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/>
  <mc:AlternateContent xmlns:mc="http://schemas.openxmlformats.org/markup-compatibility/2006">
    <mc:Choice Requires="x15">
      <x15ac:absPath xmlns:x15ac="http://schemas.microsoft.com/office/spreadsheetml/2010/11/ac" url="/Users/quentin/Desktop/TSP/3A/Risques financiers/tp/"/>
    </mc:Choice>
  </mc:AlternateContent>
  <xr:revisionPtr revIDLastSave="0" documentId="13_ncr:1_{06EBBBBF-A58F-324A-8B49-5B1BB9CC8E4C}" xr6:coauthVersionLast="47" xr6:coauthVersionMax="47" xr10:uidLastSave="{00000000-0000-0000-0000-000000000000}"/>
  <bookViews>
    <workbookView xWindow="1420" yWindow="500" windowWidth="27000" windowHeight="16940" activeTab="4" xr2:uid="{60669776-C210-1C47-91C2-3F1C03BA66E7}"/>
  </bookViews>
  <sheets>
    <sheet name="CDO Param" sheetId="1" r:id="rId1"/>
    <sheet name="CDO Calculate" sheetId="2" r:id="rId2"/>
    <sheet name="CDO Calculate avec secteurs" sheetId="3" r:id="rId3"/>
    <sheet name="CDO - Loi beta sur LGD" sheetId="4" r:id="rId4"/>
    <sheet name="CDO - barrière exponentielle" sheetId="5" r:id="rId5"/>
  </sheets>
  <definedNames>
    <definedName name="Correl">'CDO Param'!$B$16</definedName>
    <definedName name="Correlation">'CDO Param'!$C$16</definedName>
    <definedName name="lambda">'CDO Param'!$A$15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V8" i="5" l="1"/>
  <c r="BV6" i="5"/>
  <c r="C15" i="1"/>
  <c r="BL10" i="4"/>
  <c r="AN7" i="4"/>
  <c r="R5" i="3"/>
  <c r="BH7" i="2"/>
  <c r="BG5" i="2"/>
  <c r="BF5" i="2"/>
  <c r="BA6" i="2"/>
  <c r="AK5" i="2"/>
  <c r="Z5" i="2"/>
  <c r="C13" i="1"/>
  <c r="BB529" i="5" l="1"/>
  <c r="BC572" i="5"/>
  <c r="BB625" i="5"/>
  <c r="BM625" i="5" s="1"/>
  <c r="BG642" i="5"/>
  <c r="BD644" i="5"/>
  <c r="BH650" i="5"/>
  <c r="BC668" i="5"/>
  <c r="BG674" i="5"/>
  <c r="BF695" i="5"/>
  <c r="AZ702" i="5"/>
  <c r="BE719" i="5"/>
  <c r="BG723" i="5"/>
  <c r="BC733" i="5"/>
  <c r="BE736" i="5"/>
  <c r="AZ747" i="5"/>
  <c r="BG755" i="5"/>
  <c r="BF756" i="5"/>
  <c r="BB771" i="5"/>
  <c r="BF772" i="5"/>
  <c r="BQ772" i="5" s="1"/>
  <c r="BH780" i="5"/>
  <c r="BB782" i="5"/>
  <c r="BF788" i="5"/>
  <c r="BQ788" i="5" s="1"/>
  <c r="BH796" i="5"/>
  <c r="BB798" i="5"/>
  <c r="BM798" i="5" s="1"/>
  <c r="BD806" i="5"/>
  <c r="BH807" i="5"/>
  <c r="BC813" i="5"/>
  <c r="BB814" i="5"/>
  <c r="BF825" i="5"/>
  <c r="BB830" i="5"/>
  <c r="AZ832" i="5"/>
  <c r="BD833" i="5"/>
  <c r="BH839" i="5"/>
  <c r="AZ848" i="5"/>
  <c r="BK848" i="5" s="1"/>
  <c r="BB851" i="5"/>
  <c r="BE857" i="5"/>
  <c r="BF857" i="5"/>
  <c r="BB860" i="5"/>
  <c r="BB861" i="5"/>
  <c r="BD863" i="5"/>
  <c r="BO863" i="5" s="1"/>
  <c r="BC864" i="5"/>
  <c r="BD864" i="5"/>
  <c r="BE864" i="5"/>
  <c r="BF866" i="5"/>
  <c r="BF867" i="5"/>
  <c r="BG867" i="5"/>
  <c r="BH869" i="5"/>
  <c r="BD879" i="5"/>
  <c r="BO879" i="5" s="1"/>
  <c r="BD880" i="5"/>
  <c r="BE880" i="5"/>
  <c r="BF883" i="5"/>
  <c r="BG883" i="5"/>
  <c r="BH885" i="5"/>
  <c r="AZ889" i="5"/>
  <c r="AZ890" i="5"/>
  <c r="BB893" i="5"/>
  <c r="BM893" i="5" s="1"/>
  <c r="BD895" i="5"/>
  <c r="BO895" i="5" s="1"/>
  <c r="BD896" i="5"/>
  <c r="BE896" i="5"/>
  <c r="BE899" i="5"/>
  <c r="BG902" i="5"/>
  <c r="BH902" i="5"/>
  <c r="AZ906" i="5"/>
  <c r="BB908" i="5"/>
  <c r="BC909" i="5"/>
  <c r="BC912" i="5"/>
  <c r="BF914" i="5"/>
  <c r="BG915" i="5"/>
  <c r="BG918" i="5"/>
  <c r="BH918" i="5"/>
  <c r="AZ921" i="5"/>
  <c r="BD927" i="5"/>
  <c r="BO927" i="5" s="1"/>
  <c r="BC928" i="5"/>
  <c r="BD928" i="5"/>
  <c r="BE928" i="5"/>
  <c r="BF930" i="5"/>
  <c r="BE931" i="5"/>
  <c r="BF931" i="5"/>
  <c r="BG931" i="5"/>
  <c r="BH933" i="5"/>
  <c r="BC944" i="5"/>
  <c r="BN944" i="5" s="1"/>
  <c r="BD944" i="5"/>
  <c r="BE944" i="5"/>
  <c r="BF946" i="5"/>
  <c r="BF947" i="5"/>
  <c r="BG947" i="5"/>
  <c r="BH949" i="5"/>
  <c r="AZ954" i="5"/>
  <c r="BB956" i="5"/>
  <c r="BB957" i="5"/>
  <c r="BC957" i="5"/>
  <c r="BC960" i="5"/>
  <c r="BD960" i="5"/>
  <c r="BF962" i="5"/>
  <c r="BE963" i="5"/>
  <c r="BH965" i="5"/>
  <c r="AZ969" i="5"/>
  <c r="BK969" i="5" s="1"/>
  <c r="AZ970" i="5"/>
  <c r="BK970" i="5" s="1"/>
  <c r="BB972" i="5"/>
  <c r="BC973" i="5"/>
  <c r="BC976" i="5"/>
  <c r="BN976" i="5" s="1"/>
  <c r="BD976" i="5"/>
  <c r="BE976" i="5"/>
  <c r="BF978" i="5"/>
  <c r="BF979" i="5"/>
  <c r="BG979" i="5"/>
  <c r="BG982" i="5"/>
  <c r="BH982" i="5"/>
  <c r="BB988" i="5"/>
  <c r="BM988" i="5" s="1"/>
  <c r="BB989" i="5"/>
  <c r="BC989" i="5"/>
  <c r="BN989" i="5" s="1"/>
  <c r="BD991" i="5"/>
  <c r="BF994" i="5"/>
  <c r="BB995" i="5"/>
  <c r="BD995" i="5"/>
  <c r="BO995" i="5" s="1"/>
  <c r="BE995" i="5"/>
  <c r="BD996" i="5"/>
  <c r="AZ997" i="5"/>
  <c r="AZ998" i="5"/>
  <c r="BK998" i="5" s="1"/>
  <c r="BC1000" i="5"/>
  <c r="BG1001" i="5"/>
  <c r="BH1001" i="5"/>
  <c r="BH1002" i="5"/>
  <c r="BB1004" i="5"/>
  <c r="BC1004" i="5"/>
  <c r="BN1004" i="5" s="1"/>
  <c r="BD1004" i="5"/>
  <c r="BO1004" i="5" s="1"/>
  <c r="BP1004" i="5"/>
  <c r="AW1004" i="5"/>
  <c r="BH1004" i="5" s="1"/>
  <c r="BS1004" i="5" s="1"/>
  <c r="AV1004" i="5"/>
  <c r="BG1004" i="5" s="1"/>
  <c r="BR1004" i="5" s="1"/>
  <c r="AU1004" i="5"/>
  <c r="BF1004" i="5" s="1"/>
  <c r="BQ1004" i="5" s="1"/>
  <c r="AT1004" i="5"/>
  <c r="BE1004" i="5" s="1"/>
  <c r="AS1004" i="5"/>
  <c r="AR1004" i="5"/>
  <c r="AQ1004" i="5"/>
  <c r="AP1004" i="5"/>
  <c r="AO1004" i="5"/>
  <c r="AZ1004" i="5" s="1"/>
  <c r="AN1004" i="5"/>
  <c r="AL1004" i="5"/>
  <c r="AK1004" i="5"/>
  <c r="AJ1004" i="5"/>
  <c r="AI1004" i="5"/>
  <c r="AH1004" i="5"/>
  <c r="AG1004" i="5"/>
  <c r="AF1004" i="5"/>
  <c r="AE1004" i="5"/>
  <c r="AD1004" i="5"/>
  <c r="AC1004" i="5"/>
  <c r="AW1003" i="5"/>
  <c r="BH1003" i="5" s="1"/>
  <c r="AV1003" i="5"/>
  <c r="AU1003" i="5"/>
  <c r="AT1003" i="5"/>
  <c r="BE1003" i="5" s="1"/>
  <c r="BP1003" i="5" s="1"/>
  <c r="AS1003" i="5"/>
  <c r="BD1003" i="5" s="1"/>
  <c r="BO1003" i="5" s="1"/>
  <c r="AR1003" i="5"/>
  <c r="BC1003" i="5" s="1"/>
  <c r="BN1003" i="5" s="1"/>
  <c r="AQ1003" i="5"/>
  <c r="BB1003" i="5" s="1"/>
  <c r="AP1003" i="5"/>
  <c r="AO1003" i="5"/>
  <c r="AZ1003" i="5" s="1"/>
  <c r="AN1003" i="5"/>
  <c r="AL1003" i="5"/>
  <c r="AK1003" i="5"/>
  <c r="AJ1003" i="5"/>
  <c r="AI1003" i="5"/>
  <c r="AH1003" i="5"/>
  <c r="AG1003" i="5"/>
  <c r="AF1003" i="5"/>
  <c r="AE1003" i="5"/>
  <c r="AD1003" i="5"/>
  <c r="AC1003" i="5"/>
  <c r="BS1002" i="5"/>
  <c r="AW1002" i="5"/>
  <c r="AV1002" i="5"/>
  <c r="BG1002" i="5" s="1"/>
  <c r="BR1002" i="5" s="1"/>
  <c r="AU1002" i="5"/>
  <c r="BF1002" i="5" s="1"/>
  <c r="AT1002" i="5"/>
  <c r="BE1002" i="5" s="1"/>
  <c r="AS1002" i="5"/>
  <c r="AR1002" i="5"/>
  <c r="BC1002" i="5" s="1"/>
  <c r="AQ1002" i="5"/>
  <c r="BB1002" i="5" s="1"/>
  <c r="AP1002" i="5"/>
  <c r="AO1002" i="5"/>
  <c r="AZ1002" i="5" s="1"/>
  <c r="BK1002" i="5" s="1"/>
  <c r="AN1002" i="5"/>
  <c r="AL1002" i="5"/>
  <c r="AK1002" i="5"/>
  <c r="AJ1002" i="5"/>
  <c r="AI1002" i="5"/>
  <c r="AH1002" i="5"/>
  <c r="AG1002" i="5"/>
  <c r="AF1002" i="5"/>
  <c r="AE1002" i="5"/>
  <c r="AD1002" i="5"/>
  <c r="AC1002" i="5"/>
  <c r="BQ1001" i="5"/>
  <c r="AW1001" i="5"/>
  <c r="AV1001" i="5"/>
  <c r="AU1001" i="5"/>
  <c r="BF1001" i="5" s="1"/>
  <c r="AT1001" i="5"/>
  <c r="BE1001" i="5" s="1"/>
  <c r="AS1001" i="5"/>
  <c r="BD1001" i="5" s="1"/>
  <c r="AR1001" i="5"/>
  <c r="BC1001" i="5" s="1"/>
  <c r="BN1001" i="5" s="1"/>
  <c r="AQ1001" i="5"/>
  <c r="BB1001" i="5" s="1"/>
  <c r="AP1001" i="5"/>
  <c r="AO1001" i="5"/>
  <c r="AZ1001" i="5" s="1"/>
  <c r="AN1001" i="5"/>
  <c r="AL1001" i="5"/>
  <c r="AK1001" i="5"/>
  <c r="AJ1001" i="5"/>
  <c r="AI1001" i="5"/>
  <c r="AH1001" i="5"/>
  <c r="AG1001" i="5"/>
  <c r="AF1001" i="5"/>
  <c r="AE1001" i="5"/>
  <c r="AD1001" i="5"/>
  <c r="AC1001" i="5"/>
  <c r="BK1000" i="5"/>
  <c r="AW1000" i="5"/>
  <c r="BH1000" i="5" s="1"/>
  <c r="BS1000" i="5" s="1"/>
  <c r="AV1000" i="5"/>
  <c r="BG1000" i="5" s="1"/>
  <c r="BR1000" i="5" s="1"/>
  <c r="AU1000" i="5"/>
  <c r="BF1000" i="5" s="1"/>
  <c r="AT1000" i="5"/>
  <c r="BE1000" i="5" s="1"/>
  <c r="AS1000" i="5"/>
  <c r="AR1000" i="5"/>
  <c r="AQ1000" i="5"/>
  <c r="BB1000" i="5" s="1"/>
  <c r="AP1000" i="5"/>
  <c r="AO1000" i="5"/>
  <c r="AZ1000" i="5" s="1"/>
  <c r="AN1000" i="5"/>
  <c r="AL1000" i="5"/>
  <c r="AK1000" i="5"/>
  <c r="AJ1000" i="5"/>
  <c r="AI1000" i="5"/>
  <c r="BP1000" i="5" s="1"/>
  <c r="AH1000" i="5"/>
  <c r="AG1000" i="5"/>
  <c r="AF1000" i="5"/>
  <c r="AE1000" i="5"/>
  <c r="AD1000" i="5"/>
  <c r="AC1000" i="5"/>
  <c r="AW999" i="5"/>
  <c r="BH999" i="5" s="1"/>
  <c r="AV999" i="5"/>
  <c r="AU999" i="5"/>
  <c r="AT999" i="5"/>
  <c r="BE999" i="5" s="1"/>
  <c r="BP999" i="5" s="1"/>
  <c r="AS999" i="5"/>
  <c r="BD999" i="5" s="1"/>
  <c r="BO999" i="5" s="1"/>
  <c r="AR999" i="5"/>
  <c r="BC999" i="5" s="1"/>
  <c r="BN999" i="5" s="1"/>
  <c r="AQ999" i="5"/>
  <c r="BB999" i="5" s="1"/>
  <c r="AP999" i="5"/>
  <c r="AO999" i="5"/>
  <c r="AZ999" i="5" s="1"/>
  <c r="AN999" i="5"/>
  <c r="AL999" i="5"/>
  <c r="AK999" i="5"/>
  <c r="AJ999" i="5"/>
  <c r="AI999" i="5"/>
  <c r="AH999" i="5"/>
  <c r="AG999" i="5"/>
  <c r="AF999" i="5"/>
  <c r="BM999" i="5" s="1"/>
  <c r="AE999" i="5"/>
  <c r="AD999" i="5"/>
  <c r="AC999" i="5"/>
  <c r="AW998" i="5"/>
  <c r="BH998" i="5" s="1"/>
  <c r="BS998" i="5" s="1"/>
  <c r="AV998" i="5"/>
  <c r="BG998" i="5" s="1"/>
  <c r="BR998" i="5" s="1"/>
  <c r="AU998" i="5"/>
  <c r="BF998" i="5" s="1"/>
  <c r="AT998" i="5"/>
  <c r="BE998" i="5" s="1"/>
  <c r="AS998" i="5"/>
  <c r="AR998" i="5"/>
  <c r="BC998" i="5" s="1"/>
  <c r="AQ998" i="5"/>
  <c r="BB998" i="5" s="1"/>
  <c r="AP998" i="5"/>
  <c r="AO998" i="5"/>
  <c r="AN998" i="5"/>
  <c r="AL998" i="5"/>
  <c r="AK998" i="5"/>
  <c r="AJ998" i="5"/>
  <c r="AI998" i="5"/>
  <c r="AH998" i="5"/>
  <c r="AG998" i="5"/>
  <c r="AF998" i="5"/>
  <c r="AE998" i="5"/>
  <c r="AD998" i="5"/>
  <c r="AC998" i="5"/>
  <c r="AW997" i="5"/>
  <c r="BH997" i="5" s="1"/>
  <c r="AV997" i="5"/>
  <c r="BG997" i="5" s="1"/>
  <c r="AU997" i="5"/>
  <c r="BF997" i="5" s="1"/>
  <c r="AT997" i="5"/>
  <c r="BE997" i="5" s="1"/>
  <c r="AS997" i="5"/>
  <c r="BD997" i="5" s="1"/>
  <c r="BO997" i="5" s="1"/>
  <c r="AR997" i="5"/>
  <c r="BC997" i="5" s="1"/>
  <c r="BN997" i="5" s="1"/>
  <c r="AQ997" i="5"/>
  <c r="BB997" i="5" s="1"/>
  <c r="AP997" i="5"/>
  <c r="AO997" i="5"/>
  <c r="AN997" i="5"/>
  <c r="AL997" i="5"/>
  <c r="AK997" i="5"/>
  <c r="AJ997" i="5"/>
  <c r="BQ997" i="5" s="1"/>
  <c r="AI997" i="5"/>
  <c r="AH997" i="5"/>
  <c r="AG997" i="5"/>
  <c r="AF997" i="5"/>
  <c r="AE997" i="5"/>
  <c r="AD997" i="5"/>
  <c r="AC997" i="5"/>
  <c r="BS996" i="5"/>
  <c r="BK996" i="5"/>
  <c r="AW996" i="5"/>
  <c r="BH996" i="5" s="1"/>
  <c r="AV996" i="5"/>
  <c r="BG996" i="5" s="1"/>
  <c r="BR996" i="5" s="1"/>
  <c r="AU996" i="5"/>
  <c r="BF996" i="5" s="1"/>
  <c r="AT996" i="5"/>
  <c r="BE996" i="5" s="1"/>
  <c r="AS996" i="5"/>
  <c r="AR996" i="5"/>
  <c r="AQ996" i="5"/>
  <c r="BB996" i="5" s="1"/>
  <c r="AP996" i="5"/>
  <c r="AO996" i="5"/>
  <c r="AZ996" i="5" s="1"/>
  <c r="AN996" i="5"/>
  <c r="AL996" i="5"/>
  <c r="AK996" i="5"/>
  <c r="AJ996" i="5"/>
  <c r="AI996" i="5"/>
  <c r="BP996" i="5" s="1"/>
  <c r="AH996" i="5"/>
  <c r="AG996" i="5"/>
  <c r="AF996" i="5"/>
  <c r="AE996" i="5"/>
  <c r="AD996" i="5"/>
  <c r="AC996" i="5"/>
  <c r="BP995" i="5"/>
  <c r="AW995" i="5"/>
  <c r="BH995" i="5" s="1"/>
  <c r="AV995" i="5"/>
  <c r="AU995" i="5"/>
  <c r="BF995" i="5" s="1"/>
  <c r="BQ995" i="5" s="1"/>
  <c r="AT995" i="5"/>
  <c r="AS995" i="5"/>
  <c r="AR995" i="5"/>
  <c r="BC995" i="5" s="1"/>
  <c r="AQ995" i="5"/>
  <c r="AP995" i="5"/>
  <c r="AO995" i="5"/>
  <c r="AZ995" i="5" s="1"/>
  <c r="AN995" i="5"/>
  <c r="AL995" i="5"/>
  <c r="AK995" i="5"/>
  <c r="AJ995" i="5"/>
  <c r="AI995" i="5"/>
  <c r="AH995" i="5"/>
  <c r="AG995" i="5"/>
  <c r="AF995" i="5"/>
  <c r="BM995" i="5" s="1"/>
  <c r="AE995" i="5"/>
  <c r="AD995" i="5"/>
  <c r="AC995" i="5"/>
  <c r="AW994" i="5"/>
  <c r="BH994" i="5" s="1"/>
  <c r="BS994" i="5" s="1"/>
  <c r="AV994" i="5"/>
  <c r="BG994" i="5" s="1"/>
  <c r="BR994" i="5" s="1"/>
  <c r="AU994" i="5"/>
  <c r="AT994" i="5"/>
  <c r="BE994" i="5" s="1"/>
  <c r="AS994" i="5"/>
  <c r="BD994" i="5" s="1"/>
  <c r="AR994" i="5"/>
  <c r="BC994" i="5" s="1"/>
  <c r="AQ994" i="5"/>
  <c r="BB994" i="5" s="1"/>
  <c r="AP994" i="5"/>
  <c r="AO994" i="5"/>
  <c r="AZ994" i="5" s="1"/>
  <c r="BK994" i="5" s="1"/>
  <c r="AN994" i="5"/>
  <c r="AL994" i="5"/>
  <c r="AK994" i="5"/>
  <c r="AJ994" i="5"/>
  <c r="AI994" i="5"/>
  <c r="AH994" i="5"/>
  <c r="AG994" i="5"/>
  <c r="AF994" i="5"/>
  <c r="AE994" i="5"/>
  <c r="AD994" i="5"/>
  <c r="AC994" i="5"/>
  <c r="AW993" i="5"/>
  <c r="BH993" i="5" s="1"/>
  <c r="AV993" i="5"/>
  <c r="BG993" i="5" s="1"/>
  <c r="AU993" i="5"/>
  <c r="AT993" i="5"/>
  <c r="BE993" i="5" s="1"/>
  <c r="BP993" i="5" s="1"/>
  <c r="AS993" i="5"/>
  <c r="BD993" i="5" s="1"/>
  <c r="BO993" i="5" s="1"/>
  <c r="AR993" i="5"/>
  <c r="BC993" i="5" s="1"/>
  <c r="BN993" i="5" s="1"/>
  <c r="AQ993" i="5"/>
  <c r="BB993" i="5" s="1"/>
  <c r="AP993" i="5"/>
  <c r="AO993" i="5"/>
  <c r="AZ993" i="5" s="1"/>
  <c r="AN993" i="5"/>
  <c r="AL993" i="5"/>
  <c r="AK993" i="5"/>
  <c r="AJ993" i="5"/>
  <c r="AI993" i="5"/>
  <c r="AH993" i="5"/>
  <c r="AG993" i="5"/>
  <c r="AF993" i="5"/>
  <c r="BM993" i="5" s="1"/>
  <c r="AE993" i="5"/>
  <c r="AD993" i="5"/>
  <c r="AC993" i="5"/>
  <c r="BS992" i="5"/>
  <c r="AW992" i="5"/>
  <c r="BH992" i="5" s="1"/>
  <c r="AV992" i="5"/>
  <c r="BG992" i="5" s="1"/>
  <c r="AU992" i="5"/>
  <c r="BF992" i="5" s="1"/>
  <c r="AT992" i="5"/>
  <c r="BE992" i="5" s="1"/>
  <c r="AS992" i="5"/>
  <c r="BD992" i="5" s="1"/>
  <c r="AR992" i="5"/>
  <c r="AQ992" i="5"/>
  <c r="BB992" i="5" s="1"/>
  <c r="AP992" i="5"/>
  <c r="AO992" i="5"/>
  <c r="AZ992" i="5" s="1"/>
  <c r="AN992" i="5"/>
  <c r="AL992" i="5"/>
  <c r="AK992" i="5"/>
  <c r="AJ992" i="5"/>
  <c r="AI992" i="5"/>
  <c r="AH992" i="5"/>
  <c r="AG992" i="5"/>
  <c r="AF992" i="5"/>
  <c r="AE992" i="5"/>
  <c r="AD992" i="5"/>
  <c r="BK992" i="5" s="1"/>
  <c r="AC992" i="5"/>
  <c r="BP991" i="5"/>
  <c r="AW991" i="5"/>
  <c r="BH991" i="5" s="1"/>
  <c r="AV991" i="5"/>
  <c r="AU991" i="5"/>
  <c r="AT991" i="5"/>
  <c r="BE991" i="5" s="1"/>
  <c r="AS991" i="5"/>
  <c r="AR991" i="5"/>
  <c r="BC991" i="5" s="1"/>
  <c r="AQ991" i="5"/>
  <c r="BB991" i="5" s="1"/>
  <c r="AP991" i="5"/>
  <c r="AO991" i="5"/>
  <c r="AZ991" i="5" s="1"/>
  <c r="AN991" i="5"/>
  <c r="AL991" i="5"/>
  <c r="AK991" i="5"/>
  <c r="AJ991" i="5"/>
  <c r="AI991" i="5"/>
  <c r="AH991" i="5"/>
  <c r="AG991" i="5"/>
  <c r="AF991" i="5"/>
  <c r="BM991" i="5" s="1"/>
  <c r="AE991" i="5"/>
  <c r="AD991" i="5"/>
  <c r="AC991" i="5"/>
  <c r="AW990" i="5"/>
  <c r="BH990" i="5" s="1"/>
  <c r="BS990" i="5" s="1"/>
  <c r="AV990" i="5"/>
  <c r="BG990" i="5" s="1"/>
  <c r="BR990" i="5" s="1"/>
  <c r="AU990" i="5"/>
  <c r="BF990" i="5" s="1"/>
  <c r="AT990" i="5"/>
  <c r="BE990" i="5" s="1"/>
  <c r="AS990" i="5"/>
  <c r="BD990" i="5" s="1"/>
  <c r="AR990" i="5"/>
  <c r="BC990" i="5" s="1"/>
  <c r="AQ990" i="5"/>
  <c r="BB990" i="5" s="1"/>
  <c r="AP990" i="5"/>
  <c r="AO990" i="5"/>
  <c r="AZ990" i="5" s="1"/>
  <c r="BK990" i="5" s="1"/>
  <c r="AN990" i="5"/>
  <c r="AL990" i="5"/>
  <c r="AK990" i="5"/>
  <c r="AJ990" i="5"/>
  <c r="AI990" i="5"/>
  <c r="AH990" i="5"/>
  <c r="AG990" i="5"/>
  <c r="AF990" i="5"/>
  <c r="AE990" i="5"/>
  <c r="AD990" i="5"/>
  <c r="AC990" i="5"/>
  <c r="AW989" i="5"/>
  <c r="BH989" i="5" s="1"/>
  <c r="AV989" i="5"/>
  <c r="BG989" i="5" s="1"/>
  <c r="AU989" i="5"/>
  <c r="AT989" i="5"/>
  <c r="BE989" i="5" s="1"/>
  <c r="BP989" i="5" s="1"/>
  <c r="AS989" i="5"/>
  <c r="BD989" i="5" s="1"/>
  <c r="BO989" i="5" s="1"/>
  <c r="AR989" i="5"/>
  <c r="AQ989" i="5"/>
  <c r="AP989" i="5"/>
  <c r="AO989" i="5"/>
  <c r="AZ989" i="5" s="1"/>
  <c r="AN989" i="5"/>
  <c r="AL989" i="5"/>
  <c r="AK989" i="5"/>
  <c r="AJ989" i="5"/>
  <c r="AI989" i="5"/>
  <c r="AH989" i="5"/>
  <c r="AG989" i="5"/>
  <c r="AF989" i="5"/>
  <c r="BM989" i="5" s="1"/>
  <c r="AE989" i="5"/>
  <c r="AD989" i="5"/>
  <c r="AC989" i="5"/>
  <c r="AW988" i="5"/>
  <c r="BH988" i="5" s="1"/>
  <c r="AV988" i="5"/>
  <c r="BG988" i="5" s="1"/>
  <c r="AU988" i="5"/>
  <c r="BF988" i="5" s="1"/>
  <c r="AT988" i="5"/>
  <c r="BE988" i="5" s="1"/>
  <c r="AS988" i="5"/>
  <c r="BD988" i="5" s="1"/>
  <c r="AR988" i="5"/>
  <c r="AQ988" i="5"/>
  <c r="AP988" i="5"/>
  <c r="AO988" i="5"/>
  <c r="AZ988" i="5" s="1"/>
  <c r="AN988" i="5"/>
  <c r="AL988" i="5"/>
  <c r="BS988" i="5" s="1"/>
  <c r="AK988" i="5"/>
  <c r="AJ988" i="5"/>
  <c r="AI988" i="5"/>
  <c r="BP988" i="5" s="1"/>
  <c r="AH988" i="5"/>
  <c r="AG988" i="5"/>
  <c r="AF988" i="5"/>
  <c r="AE988" i="5"/>
  <c r="AD988" i="5"/>
  <c r="BK988" i="5" s="1"/>
  <c r="AC988" i="5"/>
  <c r="AW987" i="5"/>
  <c r="BH987" i="5" s="1"/>
  <c r="AV987" i="5"/>
  <c r="BG987" i="5" s="1"/>
  <c r="AU987" i="5"/>
  <c r="BF987" i="5" s="1"/>
  <c r="AT987" i="5"/>
  <c r="AS987" i="5"/>
  <c r="BD987" i="5" s="1"/>
  <c r="AR987" i="5"/>
  <c r="BC987" i="5" s="1"/>
  <c r="AQ987" i="5"/>
  <c r="BB987" i="5" s="1"/>
  <c r="AP987" i="5"/>
  <c r="AO987" i="5"/>
  <c r="AZ987" i="5" s="1"/>
  <c r="AN987" i="5"/>
  <c r="AL987" i="5"/>
  <c r="AK987" i="5"/>
  <c r="AJ987" i="5"/>
  <c r="AI987" i="5"/>
  <c r="AH987" i="5"/>
  <c r="AG987" i="5"/>
  <c r="AF987" i="5"/>
  <c r="AE987" i="5"/>
  <c r="AD987" i="5"/>
  <c r="AC987" i="5"/>
  <c r="BS986" i="5"/>
  <c r="BR986" i="5"/>
  <c r="AW986" i="5"/>
  <c r="BH986" i="5" s="1"/>
  <c r="AV986" i="5"/>
  <c r="BG986" i="5" s="1"/>
  <c r="AU986" i="5"/>
  <c r="BF986" i="5" s="1"/>
  <c r="AT986" i="5"/>
  <c r="BE986" i="5" s="1"/>
  <c r="AS986" i="5"/>
  <c r="AR986" i="5"/>
  <c r="BC986" i="5" s="1"/>
  <c r="AQ986" i="5"/>
  <c r="BB986" i="5" s="1"/>
  <c r="AP986" i="5"/>
  <c r="AO986" i="5"/>
  <c r="AZ986" i="5" s="1"/>
  <c r="BK986" i="5" s="1"/>
  <c r="AN986" i="5"/>
  <c r="AL986" i="5"/>
  <c r="AK986" i="5"/>
  <c r="AJ986" i="5"/>
  <c r="AI986" i="5"/>
  <c r="AH986" i="5"/>
  <c r="AG986" i="5"/>
  <c r="AF986" i="5"/>
  <c r="AE986" i="5"/>
  <c r="AD986" i="5"/>
  <c r="AC986" i="5"/>
  <c r="AW985" i="5"/>
  <c r="BH985" i="5" s="1"/>
  <c r="AV985" i="5"/>
  <c r="BG985" i="5" s="1"/>
  <c r="AU985" i="5"/>
  <c r="AT985" i="5"/>
  <c r="BE985" i="5" s="1"/>
  <c r="AS985" i="5"/>
  <c r="BD985" i="5" s="1"/>
  <c r="BO985" i="5" s="1"/>
  <c r="AR985" i="5"/>
  <c r="BC985" i="5" s="1"/>
  <c r="BN985" i="5" s="1"/>
  <c r="AQ985" i="5"/>
  <c r="BB985" i="5" s="1"/>
  <c r="BM985" i="5" s="1"/>
  <c r="AP985" i="5"/>
  <c r="AO985" i="5"/>
  <c r="AZ985" i="5" s="1"/>
  <c r="AN985" i="5"/>
  <c r="AL985" i="5"/>
  <c r="AK985" i="5"/>
  <c r="AJ985" i="5"/>
  <c r="AI985" i="5"/>
  <c r="AH985" i="5"/>
  <c r="AG985" i="5"/>
  <c r="AF985" i="5"/>
  <c r="AE985" i="5"/>
  <c r="AD985" i="5"/>
  <c r="AC985" i="5"/>
  <c r="AW984" i="5"/>
  <c r="BH984" i="5" s="1"/>
  <c r="AV984" i="5"/>
  <c r="BG984" i="5" s="1"/>
  <c r="AU984" i="5"/>
  <c r="BF984" i="5" s="1"/>
  <c r="AT984" i="5"/>
  <c r="BE984" i="5" s="1"/>
  <c r="BP984" i="5" s="1"/>
  <c r="AS984" i="5"/>
  <c r="AR984" i="5"/>
  <c r="BC984" i="5" s="1"/>
  <c r="AQ984" i="5"/>
  <c r="BB984" i="5" s="1"/>
  <c r="BM984" i="5" s="1"/>
  <c r="AP984" i="5"/>
  <c r="AO984" i="5"/>
  <c r="AZ984" i="5" s="1"/>
  <c r="AN984" i="5"/>
  <c r="AL984" i="5"/>
  <c r="BS984" i="5" s="1"/>
  <c r="AK984" i="5"/>
  <c r="AJ984" i="5"/>
  <c r="AI984" i="5"/>
  <c r="AH984" i="5"/>
  <c r="AG984" i="5"/>
  <c r="AF984" i="5"/>
  <c r="AE984" i="5"/>
  <c r="AD984" i="5"/>
  <c r="BK984" i="5" s="1"/>
  <c r="AC984" i="5"/>
  <c r="BM983" i="5"/>
  <c r="AW983" i="5"/>
  <c r="BH983" i="5" s="1"/>
  <c r="AV983" i="5"/>
  <c r="AU983" i="5"/>
  <c r="AT983" i="5"/>
  <c r="AS983" i="5"/>
  <c r="BD983" i="5" s="1"/>
  <c r="BO983" i="5" s="1"/>
  <c r="AR983" i="5"/>
  <c r="BC983" i="5" s="1"/>
  <c r="AQ983" i="5"/>
  <c r="BB983" i="5" s="1"/>
  <c r="AP983" i="5"/>
  <c r="AO983" i="5"/>
  <c r="AZ983" i="5" s="1"/>
  <c r="AN983" i="5"/>
  <c r="AL983" i="5"/>
  <c r="AK983" i="5"/>
  <c r="AJ983" i="5"/>
  <c r="AI983" i="5"/>
  <c r="AH983" i="5"/>
  <c r="AG983" i="5"/>
  <c r="AF983" i="5"/>
  <c r="AE983" i="5"/>
  <c r="AD983" i="5"/>
  <c r="AC983" i="5"/>
  <c r="BK982" i="5"/>
  <c r="BS982" i="5"/>
  <c r="BR982" i="5"/>
  <c r="AW982" i="5"/>
  <c r="AV982" i="5"/>
  <c r="AU982" i="5"/>
  <c r="BF982" i="5" s="1"/>
  <c r="AT982" i="5"/>
  <c r="BE982" i="5" s="1"/>
  <c r="AS982" i="5"/>
  <c r="AR982" i="5"/>
  <c r="BC982" i="5" s="1"/>
  <c r="AQ982" i="5"/>
  <c r="BB982" i="5" s="1"/>
  <c r="BM982" i="5" s="1"/>
  <c r="AP982" i="5"/>
  <c r="AO982" i="5"/>
  <c r="AZ982" i="5" s="1"/>
  <c r="AN982" i="5"/>
  <c r="AL982" i="5"/>
  <c r="AK982" i="5"/>
  <c r="AJ982" i="5"/>
  <c r="AI982" i="5"/>
  <c r="AH982" i="5"/>
  <c r="AG982" i="5"/>
  <c r="AF982" i="5"/>
  <c r="AE982" i="5"/>
  <c r="AD982" i="5"/>
  <c r="AC982" i="5"/>
  <c r="AW981" i="5"/>
  <c r="BH981" i="5" s="1"/>
  <c r="AV981" i="5"/>
  <c r="BG981" i="5" s="1"/>
  <c r="AU981" i="5"/>
  <c r="AT981" i="5"/>
  <c r="BE981" i="5" s="1"/>
  <c r="AS981" i="5"/>
  <c r="BD981" i="5" s="1"/>
  <c r="AR981" i="5"/>
  <c r="BC981" i="5" s="1"/>
  <c r="BN981" i="5" s="1"/>
  <c r="AQ981" i="5"/>
  <c r="BB981" i="5" s="1"/>
  <c r="BM981" i="5" s="1"/>
  <c r="AP981" i="5"/>
  <c r="AO981" i="5"/>
  <c r="AZ981" i="5" s="1"/>
  <c r="AN981" i="5"/>
  <c r="AL981" i="5"/>
  <c r="AK981" i="5"/>
  <c r="AJ981" i="5"/>
  <c r="AI981" i="5"/>
  <c r="AH981" i="5"/>
  <c r="AG981" i="5"/>
  <c r="AF981" i="5"/>
  <c r="AE981" i="5"/>
  <c r="AD981" i="5"/>
  <c r="AC981" i="5"/>
  <c r="AW980" i="5"/>
  <c r="BH980" i="5" s="1"/>
  <c r="BS980" i="5" s="1"/>
  <c r="AV980" i="5"/>
  <c r="BG980" i="5" s="1"/>
  <c r="BR980" i="5" s="1"/>
  <c r="AU980" i="5"/>
  <c r="BF980" i="5" s="1"/>
  <c r="AT980" i="5"/>
  <c r="BE980" i="5" s="1"/>
  <c r="AS980" i="5"/>
  <c r="AR980" i="5"/>
  <c r="BC980" i="5" s="1"/>
  <c r="AQ980" i="5"/>
  <c r="BB980" i="5" s="1"/>
  <c r="AP980" i="5"/>
  <c r="AO980" i="5"/>
  <c r="AZ980" i="5" s="1"/>
  <c r="BK980" i="5" s="1"/>
  <c r="AN980" i="5"/>
  <c r="AL980" i="5"/>
  <c r="AK980" i="5"/>
  <c r="AJ980" i="5"/>
  <c r="AI980" i="5"/>
  <c r="AH980" i="5"/>
  <c r="AG980" i="5"/>
  <c r="AF980" i="5"/>
  <c r="AE980" i="5"/>
  <c r="AD980" i="5"/>
  <c r="AC980" i="5"/>
  <c r="AW979" i="5"/>
  <c r="BH979" i="5" s="1"/>
  <c r="AV979" i="5"/>
  <c r="AU979" i="5"/>
  <c r="AT979" i="5"/>
  <c r="BE979" i="5" s="1"/>
  <c r="BP979" i="5" s="1"/>
  <c r="AS979" i="5"/>
  <c r="BD979" i="5" s="1"/>
  <c r="AR979" i="5"/>
  <c r="BC979" i="5" s="1"/>
  <c r="BN979" i="5" s="1"/>
  <c r="AQ979" i="5"/>
  <c r="AP979" i="5"/>
  <c r="AO979" i="5"/>
  <c r="AZ979" i="5" s="1"/>
  <c r="AN979" i="5"/>
  <c r="AL979" i="5"/>
  <c r="AK979" i="5"/>
  <c r="AJ979" i="5"/>
  <c r="AI979" i="5"/>
  <c r="AH979" i="5"/>
  <c r="AG979" i="5"/>
  <c r="AF979" i="5"/>
  <c r="AE979" i="5"/>
  <c r="AD979" i="5"/>
  <c r="AC979" i="5"/>
  <c r="BS978" i="5"/>
  <c r="AW978" i="5"/>
  <c r="BH978" i="5" s="1"/>
  <c r="AV978" i="5"/>
  <c r="BG978" i="5" s="1"/>
  <c r="AU978" i="5"/>
  <c r="AT978" i="5"/>
  <c r="BE978" i="5" s="1"/>
  <c r="AS978" i="5"/>
  <c r="BD978" i="5" s="1"/>
  <c r="AR978" i="5"/>
  <c r="BC978" i="5" s="1"/>
  <c r="AQ978" i="5"/>
  <c r="BB978" i="5" s="1"/>
  <c r="AP978" i="5"/>
  <c r="AO978" i="5"/>
  <c r="AZ978" i="5" s="1"/>
  <c r="BK978" i="5" s="1"/>
  <c r="AN978" i="5"/>
  <c r="AL978" i="5"/>
  <c r="AK978" i="5"/>
  <c r="BR978" i="5" s="1"/>
  <c r="AJ978" i="5"/>
  <c r="AI978" i="5"/>
  <c r="AH978" i="5"/>
  <c r="AG978" i="5"/>
  <c r="AF978" i="5"/>
  <c r="AE978" i="5"/>
  <c r="AD978" i="5"/>
  <c r="AC978" i="5"/>
  <c r="AW977" i="5"/>
  <c r="BH977" i="5" s="1"/>
  <c r="AV977" i="5"/>
  <c r="BG977" i="5" s="1"/>
  <c r="AU977" i="5"/>
  <c r="AT977" i="5"/>
  <c r="BE977" i="5" s="1"/>
  <c r="AS977" i="5"/>
  <c r="BD977" i="5" s="1"/>
  <c r="AR977" i="5"/>
  <c r="BC977" i="5" s="1"/>
  <c r="AQ977" i="5"/>
  <c r="AP977" i="5"/>
  <c r="AO977" i="5"/>
  <c r="AZ977" i="5" s="1"/>
  <c r="AN977" i="5"/>
  <c r="AL977" i="5"/>
  <c r="AK977" i="5"/>
  <c r="AJ977" i="5"/>
  <c r="AI977" i="5"/>
  <c r="AH977" i="5"/>
  <c r="AG977" i="5"/>
  <c r="BN977" i="5" s="1"/>
  <c r="AF977" i="5"/>
  <c r="AE977" i="5"/>
  <c r="AD977" i="5"/>
  <c r="AC977" i="5"/>
  <c r="AW976" i="5"/>
  <c r="BH976" i="5" s="1"/>
  <c r="BS976" i="5" s="1"/>
  <c r="AV976" i="5"/>
  <c r="BG976" i="5" s="1"/>
  <c r="BR976" i="5" s="1"/>
  <c r="AU976" i="5"/>
  <c r="BF976" i="5" s="1"/>
  <c r="AT976" i="5"/>
  <c r="AS976" i="5"/>
  <c r="AR976" i="5"/>
  <c r="AQ976" i="5"/>
  <c r="BB976" i="5" s="1"/>
  <c r="AP976" i="5"/>
  <c r="AO976" i="5"/>
  <c r="AZ976" i="5" s="1"/>
  <c r="BK976" i="5" s="1"/>
  <c r="AN976" i="5"/>
  <c r="AL976" i="5"/>
  <c r="AK976" i="5"/>
  <c r="AJ976" i="5"/>
  <c r="AI976" i="5"/>
  <c r="AH976" i="5"/>
  <c r="AG976" i="5"/>
  <c r="AF976" i="5"/>
  <c r="AE976" i="5"/>
  <c r="AD976" i="5"/>
  <c r="AC976" i="5"/>
  <c r="AW975" i="5"/>
  <c r="BH975" i="5" s="1"/>
  <c r="AV975" i="5"/>
  <c r="AU975" i="5"/>
  <c r="AT975" i="5"/>
  <c r="AS975" i="5"/>
  <c r="BD975" i="5" s="1"/>
  <c r="BO975" i="5" s="1"/>
  <c r="AR975" i="5"/>
  <c r="BC975" i="5" s="1"/>
  <c r="BN975" i="5" s="1"/>
  <c r="AQ975" i="5"/>
  <c r="AP975" i="5"/>
  <c r="AO975" i="5"/>
  <c r="AZ975" i="5" s="1"/>
  <c r="AN975" i="5"/>
  <c r="AL975" i="5"/>
  <c r="AK975" i="5"/>
  <c r="AJ975" i="5"/>
  <c r="AI975" i="5"/>
  <c r="AH975" i="5"/>
  <c r="AG975" i="5"/>
  <c r="AF975" i="5"/>
  <c r="AE975" i="5"/>
  <c r="AD975" i="5"/>
  <c r="AC975" i="5"/>
  <c r="BK974" i="5"/>
  <c r="AW974" i="5"/>
  <c r="BH974" i="5" s="1"/>
  <c r="BS974" i="5" s="1"/>
  <c r="AV974" i="5"/>
  <c r="BG974" i="5" s="1"/>
  <c r="BR974" i="5" s="1"/>
  <c r="AU974" i="5"/>
  <c r="BF974" i="5" s="1"/>
  <c r="AT974" i="5"/>
  <c r="BE974" i="5" s="1"/>
  <c r="AS974" i="5"/>
  <c r="BD974" i="5" s="1"/>
  <c r="AR974" i="5"/>
  <c r="BC974" i="5" s="1"/>
  <c r="AQ974" i="5"/>
  <c r="BB974" i="5" s="1"/>
  <c r="AP974" i="5"/>
  <c r="AO974" i="5"/>
  <c r="AZ974" i="5" s="1"/>
  <c r="AN974" i="5"/>
  <c r="AL974" i="5"/>
  <c r="AK974" i="5"/>
  <c r="AJ974" i="5"/>
  <c r="AI974" i="5"/>
  <c r="AH974" i="5"/>
  <c r="AG974" i="5"/>
  <c r="AF974" i="5"/>
  <c r="AE974" i="5"/>
  <c r="AD974" i="5"/>
  <c r="AC974" i="5"/>
  <c r="AW973" i="5"/>
  <c r="BH973" i="5" s="1"/>
  <c r="AV973" i="5"/>
  <c r="BG973" i="5" s="1"/>
  <c r="AU973" i="5"/>
  <c r="AT973" i="5"/>
  <c r="BE973" i="5" s="1"/>
  <c r="AS973" i="5"/>
  <c r="BD973" i="5" s="1"/>
  <c r="AR973" i="5"/>
  <c r="AQ973" i="5"/>
  <c r="BB973" i="5" s="1"/>
  <c r="AP973" i="5"/>
  <c r="AO973" i="5"/>
  <c r="AZ973" i="5" s="1"/>
  <c r="AN973" i="5"/>
  <c r="AL973" i="5"/>
  <c r="AK973" i="5"/>
  <c r="AJ973" i="5"/>
  <c r="AI973" i="5"/>
  <c r="AH973" i="5"/>
  <c r="AG973" i="5"/>
  <c r="BN973" i="5" s="1"/>
  <c r="AF973" i="5"/>
  <c r="AE973" i="5"/>
  <c r="AD973" i="5"/>
  <c r="AC973" i="5"/>
  <c r="AW972" i="5"/>
  <c r="BH972" i="5" s="1"/>
  <c r="BS972" i="5" s="1"/>
  <c r="AV972" i="5"/>
  <c r="BG972" i="5" s="1"/>
  <c r="BR972" i="5" s="1"/>
  <c r="AU972" i="5"/>
  <c r="BF972" i="5" s="1"/>
  <c r="AT972" i="5"/>
  <c r="AS972" i="5"/>
  <c r="AR972" i="5"/>
  <c r="BC972" i="5" s="1"/>
  <c r="AQ972" i="5"/>
  <c r="AP972" i="5"/>
  <c r="AO972" i="5"/>
  <c r="AZ972" i="5" s="1"/>
  <c r="BK972" i="5" s="1"/>
  <c r="AN972" i="5"/>
  <c r="AL972" i="5"/>
  <c r="AK972" i="5"/>
  <c r="AJ972" i="5"/>
  <c r="AI972" i="5"/>
  <c r="AH972" i="5"/>
  <c r="AG972" i="5"/>
  <c r="BN972" i="5" s="1"/>
  <c r="AF972" i="5"/>
  <c r="AE972" i="5"/>
  <c r="AD972" i="5"/>
  <c r="AC972" i="5"/>
  <c r="AW971" i="5"/>
  <c r="BH971" i="5" s="1"/>
  <c r="AV971" i="5"/>
  <c r="BG971" i="5" s="1"/>
  <c r="AU971" i="5"/>
  <c r="AT971" i="5"/>
  <c r="AS971" i="5"/>
  <c r="BD971" i="5" s="1"/>
  <c r="AR971" i="5"/>
  <c r="BC971" i="5" s="1"/>
  <c r="BN971" i="5" s="1"/>
  <c r="AQ971" i="5"/>
  <c r="AP971" i="5"/>
  <c r="AO971" i="5"/>
  <c r="AZ971" i="5" s="1"/>
  <c r="AN971" i="5"/>
  <c r="AL971" i="5"/>
  <c r="AK971" i="5"/>
  <c r="AJ971" i="5"/>
  <c r="AI971" i="5"/>
  <c r="AH971" i="5"/>
  <c r="AG971" i="5"/>
  <c r="AF971" i="5"/>
  <c r="AE971" i="5"/>
  <c r="AD971" i="5"/>
  <c r="AC971" i="5"/>
  <c r="AW970" i="5"/>
  <c r="AV970" i="5"/>
  <c r="BG970" i="5" s="1"/>
  <c r="AU970" i="5"/>
  <c r="BF970" i="5" s="1"/>
  <c r="AT970" i="5"/>
  <c r="BE970" i="5" s="1"/>
  <c r="AS970" i="5"/>
  <c r="AR970" i="5"/>
  <c r="BC970" i="5" s="1"/>
  <c r="AQ970" i="5"/>
  <c r="BB970" i="5" s="1"/>
  <c r="AP970" i="5"/>
  <c r="AO970" i="5"/>
  <c r="AN970" i="5"/>
  <c r="AL970" i="5"/>
  <c r="AK970" i="5"/>
  <c r="BR970" i="5" s="1"/>
  <c r="AJ970" i="5"/>
  <c r="AI970" i="5"/>
  <c r="AH970" i="5"/>
  <c r="AG970" i="5"/>
  <c r="AF970" i="5"/>
  <c r="AE970" i="5"/>
  <c r="AD970" i="5"/>
  <c r="AC970" i="5"/>
  <c r="BM969" i="5"/>
  <c r="AW969" i="5"/>
  <c r="BH969" i="5" s="1"/>
  <c r="BS969" i="5" s="1"/>
  <c r="AV969" i="5"/>
  <c r="BG969" i="5" s="1"/>
  <c r="AU969" i="5"/>
  <c r="AT969" i="5"/>
  <c r="BE969" i="5" s="1"/>
  <c r="AS969" i="5"/>
  <c r="BD969" i="5" s="1"/>
  <c r="BO969" i="5" s="1"/>
  <c r="AR969" i="5"/>
  <c r="BC969" i="5" s="1"/>
  <c r="BN969" i="5" s="1"/>
  <c r="AQ969" i="5"/>
  <c r="BB969" i="5" s="1"/>
  <c r="AP969" i="5"/>
  <c r="AO969" i="5"/>
  <c r="AN969" i="5"/>
  <c r="AL969" i="5"/>
  <c r="AK969" i="5"/>
  <c r="AJ969" i="5"/>
  <c r="AI969" i="5"/>
  <c r="AH969" i="5"/>
  <c r="AG969" i="5"/>
  <c r="AF969" i="5"/>
  <c r="AE969" i="5"/>
  <c r="AD969" i="5"/>
  <c r="AC969" i="5"/>
  <c r="AW968" i="5"/>
  <c r="BH968" i="5" s="1"/>
  <c r="BS968" i="5" s="1"/>
  <c r="AV968" i="5"/>
  <c r="BG968" i="5" s="1"/>
  <c r="AU968" i="5"/>
  <c r="BF968" i="5" s="1"/>
  <c r="AT968" i="5"/>
  <c r="BE968" i="5" s="1"/>
  <c r="BP968" i="5" s="1"/>
  <c r="AS968" i="5"/>
  <c r="BD968" i="5" s="1"/>
  <c r="AR968" i="5"/>
  <c r="BC968" i="5" s="1"/>
  <c r="AQ968" i="5"/>
  <c r="BB968" i="5" s="1"/>
  <c r="AP968" i="5"/>
  <c r="AO968" i="5"/>
  <c r="AZ968" i="5" s="1"/>
  <c r="BK968" i="5" s="1"/>
  <c r="AN968" i="5"/>
  <c r="AL968" i="5"/>
  <c r="AK968" i="5"/>
  <c r="AJ968" i="5"/>
  <c r="AI968" i="5"/>
  <c r="AH968" i="5"/>
  <c r="AG968" i="5"/>
  <c r="AF968" i="5"/>
  <c r="AE968" i="5"/>
  <c r="AD968" i="5"/>
  <c r="AC968" i="5"/>
  <c r="AW967" i="5"/>
  <c r="BH967" i="5" s="1"/>
  <c r="AV967" i="5"/>
  <c r="BG967" i="5" s="1"/>
  <c r="AU967" i="5"/>
  <c r="AT967" i="5"/>
  <c r="AS967" i="5"/>
  <c r="BD967" i="5" s="1"/>
  <c r="BO967" i="5" s="1"/>
  <c r="AR967" i="5"/>
  <c r="BC967" i="5" s="1"/>
  <c r="AQ967" i="5"/>
  <c r="BB967" i="5" s="1"/>
  <c r="AP967" i="5"/>
  <c r="AO967" i="5"/>
  <c r="AZ967" i="5" s="1"/>
  <c r="AN967" i="5"/>
  <c r="AL967" i="5"/>
  <c r="AK967" i="5"/>
  <c r="BR967" i="5" s="1"/>
  <c r="AJ967" i="5"/>
  <c r="AI967" i="5"/>
  <c r="AH967" i="5"/>
  <c r="AG967" i="5"/>
  <c r="AF967" i="5"/>
  <c r="BM967" i="5" s="1"/>
  <c r="AE967" i="5"/>
  <c r="AD967" i="5"/>
  <c r="AC967" i="5"/>
  <c r="AW966" i="5"/>
  <c r="BH966" i="5" s="1"/>
  <c r="BS966" i="5" s="1"/>
  <c r="AV966" i="5"/>
  <c r="BG966" i="5" s="1"/>
  <c r="BR966" i="5" s="1"/>
  <c r="AU966" i="5"/>
  <c r="BF966" i="5" s="1"/>
  <c r="BQ966" i="5" s="1"/>
  <c r="AT966" i="5"/>
  <c r="BE966" i="5" s="1"/>
  <c r="BP966" i="5" s="1"/>
  <c r="AS966" i="5"/>
  <c r="BD966" i="5" s="1"/>
  <c r="AR966" i="5"/>
  <c r="BC966" i="5" s="1"/>
  <c r="AQ966" i="5"/>
  <c r="BB966" i="5" s="1"/>
  <c r="AP966" i="5"/>
  <c r="AO966" i="5"/>
  <c r="AZ966" i="5" s="1"/>
  <c r="BK966" i="5" s="1"/>
  <c r="AN966" i="5"/>
  <c r="AL966" i="5"/>
  <c r="AK966" i="5"/>
  <c r="AJ966" i="5"/>
  <c r="AI966" i="5"/>
  <c r="AH966" i="5"/>
  <c r="BO966" i="5" s="1"/>
  <c r="AG966" i="5"/>
  <c r="AF966" i="5"/>
  <c r="AE966" i="5"/>
  <c r="AD966" i="5"/>
  <c r="AC966" i="5"/>
  <c r="AW965" i="5"/>
  <c r="AV965" i="5"/>
  <c r="BG965" i="5" s="1"/>
  <c r="AU965" i="5"/>
  <c r="AT965" i="5"/>
  <c r="BE965" i="5" s="1"/>
  <c r="AS965" i="5"/>
  <c r="BD965" i="5" s="1"/>
  <c r="BO965" i="5" s="1"/>
  <c r="AR965" i="5"/>
  <c r="AQ965" i="5"/>
  <c r="BB965" i="5" s="1"/>
  <c r="BM965" i="5" s="1"/>
  <c r="AP965" i="5"/>
  <c r="AO965" i="5"/>
  <c r="AZ965" i="5" s="1"/>
  <c r="AN965" i="5"/>
  <c r="AL965" i="5"/>
  <c r="AK965" i="5"/>
  <c r="AJ965" i="5"/>
  <c r="AI965" i="5"/>
  <c r="AH965" i="5"/>
  <c r="AG965" i="5"/>
  <c r="AF965" i="5"/>
  <c r="AE965" i="5"/>
  <c r="AD965" i="5"/>
  <c r="AC965" i="5"/>
  <c r="AW964" i="5"/>
  <c r="AV964" i="5"/>
  <c r="BG964" i="5" s="1"/>
  <c r="AU964" i="5"/>
  <c r="BF964" i="5" s="1"/>
  <c r="AT964" i="5"/>
  <c r="BE964" i="5" s="1"/>
  <c r="AS964" i="5"/>
  <c r="BD964" i="5" s="1"/>
  <c r="AR964" i="5"/>
  <c r="BC964" i="5" s="1"/>
  <c r="AQ964" i="5"/>
  <c r="BB964" i="5" s="1"/>
  <c r="AP964" i="5"/>
  <c r="AO964" i="5"/>
  <c r="AN964" i="5"/>
  <c r="AL964" i="5"/>
  <c r="AK964" i="5"/>
  <c r="AJ964" i="5"/>
  <c r="AI964" i="5"/>
  <c r="BP964" i="5" s="1"/>
  <c r="AH964" i="5"/>
  <c r="BO964" i="5" s="1"/>
  <c r="AG964" i="5"/>
  <c r="AF964" i="5"/>
  <c r="AE964" i="5"/>
  <c r="AD964" i="5"/>
  <c r="AC964" i="5"/>
  <c r="BM963" i="5"/>
  <c r="AW963" i="5"/>
  <c r="BH963" i="5" s="1"/>
  <c r="AV963" i="5"/>
  <c r="BG963" i="5" s="1"/>
  <c r="AU963" i="5"/>
  <c r="BF963" i="5" s="1"/>
  <c r="AT963" i="5"/>
  <c r="AS963" i="5"/>
  <c r="BD963" i="5" s="1"/>
  <c r="AR963" i="5"/>
  <c r="BC963" i="5" s="1"/>
  <c r="AQ963" i="5"/>
  <c r="BB963" i="5" s="1"/>
  <c r="AP963" i="5"/>
  <c r="AO963" i="5"/>
  <c r="AZ963" i="5" s="1"/>
  <c r="AN963" i="5"/>
  <c r="AL963" i="5"/>
  <c r="AK963" i="5"/>
  <c r="AJ963" i="5"/>
  <c r="AI963" i="5"/>
  <c r="AH963" i="5"/>
  <c r="AG963" i="5"/>
  <c r="AF963" i="5"/>
  <c r="AE963" i="5"/>
  <c r="AD963" i="5"/>
  <c r="AC963" i="5"/>
  <c r="AW962" i="5"/>
  <c r="AV962" i="5"/>
  <c r="AU962" i="5"/>
  <c r="AT962" i="5"/>
  <c r="BE962" i="5" s="1"/>
  <c r="BP962" i="5" s="1"/>
  <c r="AS962" i="5"/>
  <c r="BD962" i="5" s="1"/>
  <c r="AR962" i="5"/>
  <c r="BC962" i="5" s="1"/>
  <c r="AQ962" i="5"/>
  <c r="BB962" i="5" s="1"/>
  <c r="AP962" i="5"/>
  <c r="AO962" i="5"/>
  <c r="AZ962" i="5" s="1"/>
  <c r="AN962" i="5"/>
  <c r="AL962" i="5"/>
  <c r="AK962" i="5"/>
  <c r="AJ962" i="5"/>
  <c r="AI962" i="5"/>
  <c r="AH962" i="5"/>
  <c r="BO962" i="5" s="1"/>
  <c r="AG962" i="5"/>
  <c r="AF962" i="5"/>
  <c r="AE962" i="5"/>
  <c r="AD962" i="5"/>
  <c r="AC962" i="5"/>
  <c r="AW961" i="5"/>
  <c r="BH961" i="5" s="1"/>
  <c r="AV961" i="5"/>
  <c r="BG961" i="5" s="1"/>
  <c r="AU961" i="5"/>
  <c r="BF961" i="5" s="1"/>
  <c r="AT961" i="5"/>
  <c r="BE961" i="5" s="1"/>
  <c r="AS961" i="5"/>
  <c r="BD961" i="5" s="1"/>
  <c r="AR961" i="5"/>
  <c r="AQ961" i="5"/>
  <c r="BB961" i="5" s="1"/>
  <c r="BM961" i="5" s="1"/>
  <c r="AP961" i="5"/>
  <c r="AO961" i="5"/>
  <c r="AZ961" i="5" s="1"/>
  <c r="BK961" i="5" s="1"/>
  <c r="AN961" i="5"/>
  <c r="AL961" i="5"/>
  <c r="AK961" i="5"/>
  <c r="AJ961" i="5"/>
  <c r="AI961" i="5"/>
  <c r="AH961" i="5"/>
  <c r="AG961" i="5"/>
  <c r="AF961" i="5"/>
  <c r="AE961" i="5"/>
  <c r="AD961" i="5"/>
  <c r="AC961" i="5"/>
  <c r="AW960" i="5"/>
  <c r="AV960" i="5"/>
  <c r="BG960" i="5" s="1"/>
  <c r="AU960" i="5"/>
  <c r="BF960" i="5" s="1"/>
  <c r="BQ960" i="5" s="1"/>
  <c r="AT960" i="5"/>
  <c r="BE960" i="5" s="1"/>
  <c r="BP960" i="5" s="1"/>
  <c r="AS960" i="5"/>
  <c r="AR960" i="5"/>
  <c r="AQ960" i="5"/>
  <c r="BB960" i="5" s="1"/>
  <c r="AP960" i="5"/>
  <c r="AO960" i="5"/>
  <c r="AN960" i="5"/>
  <c r="AL960" i="5"/>
  <c r="AK960" i="5"/>
  <c r="AJ960" i="5"/>
  <c r="AI960" i="5"/>
  <c r="AH960" i="5"/>
  <c r="AG960" i="5"/>
  <c r="AF960" i="5"/>
  <c r="AE960" i="5"/>
  <c r="AD960" i="5"/>
  <c r="AC960" i="5"/>
  <c r="AW959" i="5"/>
  <c r="BH959" i="5" s="1"/>
  <c r="AV959" i="5"/>
  <c r="BG959" i="5" s="1"/>
  <c r="BR959" i="5" s="1"/>
  <c r="AU959" i="5"/>
  <c r="AT959" i="5"/>
  <c r="BE959" i="5" s="1"/>
  <c r="AS959" i="5"/>
  <c r="BD959" i="5" s="1"/>
  <c r="AR959" i="5"/>
  <c r="BC959" i="5" s="1"/>
  <c r="AQ959" i="5"/>
  <c r="AP959" i="5"/>
  <c r="AO959" i="5"/>
  <c r="AZ959" i="5" s="1"/>
  <c r="AN959" i="5"/>
  <c r="AL959" i="5"/>
  <c r="AK959" i="5"/>
  <c r="AJ959" i="5"/>
  <c r="AI959" i="5"/>
  <c r="AH959" i="5"/>
  <c r="AG959" i="5"/>
  <c r="AF959" i="5"/>
  <c r="AE959" i="5"/>
  <c r="AD959" i="5"/>
  <c r="AC959" i="5"/>
  <c r="AW958" i="5"/>
  <c r="BH958" i="5" s="1"/>
  <c r="AV958" i="5"/>
  <c r="AU958" i="5"/>
  <c r="BF958" i="5" s="1"/>
  <c r="AT958" i="5"/>
  <c r="BE958" i="5" s="1"/>
  <c r="AS958" i="5"/>
  <c r="BD958" i="5" s="1"/>
  <c r="BO958" i="5" s="1"/>
  <c r="AR958" i="5"/>
  <c r="BC958" i="5" s="1"/>
  <c r="AQ958" i="5"/>
  <c r="BB958" i="5" s="1"/>
  <c r="AP958" i="5"/>
  <c r="AO958" i="5"/>
  <c r="AN958" i="5"/>
  <c r="AL958" i="5"/>
  <c r="AK958" i="5"/>
  <c r="AJ958" i="5"/>
  <c r="AI958" i="5"/>
  <c r="AH958" i="5"/>
  <c r="AG958" i="5"/>
  <c r="AF958" i="5"/>
  <c r="AE958" i="5"/>
  <c r="AD958" i="5"/>
  <c r="AC958" i="5"/>
  <c r="AW957" i="5"/>
  <c r="BH957" i="5" s="1"/>
  <c r="BS957" i="5" s="1"/>
  <c r="AV957" i="5"/>
  <c r="BG957" i="5" s="1"/>
  <c r="BR957" i="5" s="1"/>
  <c r="AU957" i="5"/>
  <c r="AT957" i="5"/>
  <c r="BE957" i="5" s="1"/>
  <c r="AS957" i="5"/>
  <c r="BD957" i="5" s="1"/>
  <c r="AR957" i="5"/>
  <c r="AQ957" i="5"/>
  <c r="AP957" i="5"/>
  <c r="AO957" i="5"/>
  <c r="AZ957" i="5" s="1"/>
  <c r="AN957" i="5"/>
  <c r="AL957" i="5"/>
  <c r="AK957" i="5"/>
  <c r="AJ957" i="5"/>
  <c r="AI957" i="5"/>
  <c r="AH957" i="5"/>
  <c r="AG957" i="5"/>
  <c r="BN957" i="5" s="1"/>
  <c r="AF957" i="5"/>
  <c r="AE957" i="5"/>
  <c r="AD957" i="5"/>
  <c r="AC957" i="5"/>
  <c r="AW956" i="5"/>
  <c r="AV956" i="5"/>
  <c r="BG956" i="5" s="1"/>
  <c r="AU956" i="5"/>
  <c r="BF956" i="5" s="1"/>
  <c r="AT956" i="5"/>
  <c r="AS956" i="5"/>
  <c r="BD956" i="5" s="1"/>
  <c r="BO956" i="5" s="1"/>
  <c r="AR956" i="5"/>
  <c r="BC956" i="5" s="1"/>
  <c r="AQ956" i="5"/>
  <c r="AP956" i="5"/>
  <c r="AO956" i="5"/>
  <c r="AN956" i="5"/>
  <c r="AL956" i="5"/>
  <c r="AK956" i="5"/>
  <c r="AJ956" i="5"/>
  <c r="AI956" i="5"/>
  <c r="AH956" i="5"/>
  <c r="AG956" i="5"/>
  <c r="BN956" i="5" s="1"/>
  <c r="AF956" i="5"/>
  <c r="AE956" i="5"/>
  <c r="AD956" i="5"/>
  <c r="AC956" i="5"/>
  <c r="AW955" i="5"/>
  <c r="BH955" i="5" s="1"/>
  <c r="AV955" i="5"/>
  <c r="BG955" i="5" s="1"/>
  <c r="BR955" i="5" s="1"/>
  <c r="AU955" i="5"/>
  <c r="AT955" i="5"/>
  <c r="AS955" i="5"/>
  <c r="BD955" i="5" s="1"/>
  <c r="AR955" i="5"/>
  <c r="BC955" i="5" s="1"/>
  <c r="AQ955" i="5"/>
  <c r="AP955" i="5"/>
  <c r="AO955" i="5"/>
  <c r="AZ955" i="5" s="1"/>
  <c r="AN955" i="5"/>
  <c r="AL955" i="5"/>
  <c r="AK955" i="5"/>
  <c r="AJ955" i="5"/>
  <c r="AI955" i="5"/>
  <c r="AH955" i="5"/>
  <c r="AG955" i="5"/>
  <c r="AF955" i="5"/>
  <c r="AE955" i="5"/>
  <c r="AD955" i="5"/>
  <c r="AC955" i="5"/>
  <c r="BS954" i="5"/>
  <c r="BK954" i="5"/>
  <c r="AW954" i="5"/>
  <c r="BH954" i="5" s="1"/>
  <c r="AV954" i="5"/>
  <c r="AU954" i="5"/>
  <c r="BF954" i="5" s="1"/>
  <c r="BQ954" i="5" s="1"/>
  <c r="AT954" i="5"/>
  <c r="BE954" i="5" s="1"/>
  <c r="AS954" i="5"/>
  <c r="BD954" i="5" s="1"/>
  <c r="BO954" i="5" s="1"/>
  <c r="AR954" i="5"/>
  <c r="BC954" i="5" s="1"/>
  <c r="AQ954" i="5"/>
  <c r="BB954" i="5" s="1"/>
  <c r="AP954" i="5"/>
  <c r="AO954" i="5"/>
  <c r="AN954" i="5"/>
  <c r="AL954" i="5"/>
  <c r="AK954" i="5"/>
  <c r="AJ954" i="5"/>
  <c r="AI954" i="5"/>
  <c r="AH954" i="5"/>
  <c r="AG954" i="5"/>
  <c r="AF954" i="5"/>
  <c r="AE954" i="5"/>
  <c r="AD954" i="5"/>
  <c r="AC954" i="5"/>
  <c r="AW953" i="5"/>
  <c r="BH953" i="5" s="1"/>
  <c r="AV953" i="5"/>
  <c r="BG953" i="5" s="1"/>
  <c r="BR953" i="5" s="1"/>
  <c r="AU953" i="5"/>
  <c r="AT953" i="5"/>
  <c r="BE953" i="5" s="1"/>
  <c r="AS953" i="5"/>
  <c r="BD953" i="5" s="1"/>
  <c r="AR953" i="5"/>
  <c r="BC953" i="5" s="1"/>
  <c r="AQ953" i="5"/>
  <c r="BB953" i="5" s="1"/>
  <c r="BM953" i="5" s="1"/>
  <c r="AP953" i="5"/>
  <c r="AO953" i="5"/>
  <c r="AZ953" i="5" s="1"/>
  <c r="AN953" i="5"/>
  <c r="AL953" i="5"/>
  <c r="AK953" i="5"/>
  <c r="AJ953" i="5"/>
  <c r="AI953" i="5"/>
  <c r="AH953" i="5"/>
  <c r="AG953" i="5"/>
  <c r="BN953" i="5" s="1"/>
  <c r="AF953" i="5"/>
  <c r="AE953" i="5"/>
  <c r="AD953" i="5"/>
  <c r="AC953" i="5"/>
  <c r="AW952" i="5"/>
  <c r="BH952" i="5" s="1"/>
  <c r="BS952" i="5" s="1"/>
  <c r="AV952" i="5"/>
  <c r="BG952" i="5" s="1"/>
  <c r="BR952" i="5" s="1"/>
  <c r="AU952" i="5"/>
  <c r="BF952" i="5" s="1"/>
  <c r="BQ952" i="5" s="1"/>
  <c r="AT952" i="5"/>
  <c r="BE952" i="5" s="1"/>
  <c r="AS952" i="5"/>
  <c r="BD952" i="5" s="1"/>
  <c r="AR952" i="5"/>
  <c r="BC952" i="5" s="1"/>
  <c r="BN952" i="5" s="1"/>
  <c r="AQ952" i="5"/>
  <c r="BB952" i="5" s="1"/>
  <c r="AP952" i="5"/>
  <c r="AO952" i="5"/>
  <c r="AZ952" i="5" s="1"/>
  <c r="AN952" i="5"/>
  <c r="AL952" i="5"/>
  <c r="AK952" i="5"/>
  <c r="AJ952" i="5"/>
  <c r="AI952" i="5"/>
  <c r="AH952" i="5"/>
  <c r="AG952" i="5"/>
  <c r="AF952" i="5"/>
  <c r="AE952" i="5"/>
  <c r="AD952" i="5"/>
  <c r="BK952" i="5" s="1"/>
  <c r="AC952" i="5"/>
  <c r="AW951" i="5"/>
  <c r="BH951" i="5" s="1"/>
  <c r="AV951" i="5"/>
  <c r="BG951" i="5" s="1"/>
  <c r="BR951" i="5" s="1"/>
  <c r="AU951" i="5"/>
  <c r="AT951" i="5"/>
  <c r="AS951" i="5"/>
  <c r="BD951" i="5" s="1"/>
  <c r="BO951" i="5" s="1"/>
  <c r="AR951" i="5"/>
  <c r="BC951" i="5" s="1"/>
  <c r="AQ951" i="5"/>
  <c r="BB951" i="5" s="1"/>
  <c r="AP951" i="5"/>
  <c r="AO951" i="5"/>
  <c r="AZ951" i="5" s="1"/>
  <c r="AN951" i="5"/>
  <c r="AL951" i="5"/>
  <c r="AK951" i="5"/>
  <c r="AJ951" i="5"/>
  <c r="AI951" i="5"/>
  <c r="AH951" i="5"/>
  <c r="AG951" i="5"/>
  <c r="AF951" i="5"/>
  <c r="BM951" i="5" s="1"/>
  <c r="AE951" i="5"/>
  <c r="AD951" i="5"/>
  <c r="AC951" i="5"/>
  <c r="AW950" i="5"/>
  <c r="BH950" i="5" s="1"/>
  <c r="BS950" i="5" s="1"/>
  <c r="AV950" i="5"/>
  <c r="BG950" i="5" s="1"/>
  <c r="BR950" i="5" s="1"/>
  <c r="AU950" i="5"/>
  <c r="BF950" i="5" s="1"/>
  <c r="BQ950" i="5" s="1"/>
  <c r="AT950" i="5"/>
  <c r="BE950" i="5" s="1"/>
  <c r="AS950" i="5"/>
  <c r="AR950" i="5"/>
  <c r="BC950" i="5" s="1"/>
  <c r="AQ950" i="5"/>
  <c r="BB950" i="5" s="1"/>
  <c r="AP950" i="5"/>
  <c r="AO950" i="5"/>
  <c r="AZ950" i="5" s="1"/>
  <c r="BK950" i="5" s="1"/>
  <c r="AN950" i="5"/>
  <c r="AL950" i="5"/>
  <c r="AK950" i="5"/>
  <c r="AJ950" i="5"/>
  <c r="AI950" i="5"/>
  <c r="AH950" i="5"/>
  <c r="AG950" i="5"/>
  <c r="AF950" i="5"/>
  <c r="AE950" i="5"/>
  <c r="AD950" i="5"/>
  <c r="AC950" i="5"/>
  <c r="AW949" i="5"/>
  <c r="AV949" i="5"/>
  <c r="BG949" i="5" s="1"/>
  <c r="AU949" i="5"/>
  <c r="AT949" i="5"/>
  <c r="BE949" i="5" s="1"/>
  <c r="AS949" i="5"/>
  <c r="BD949" i="5" s="1"/>
  <c r="BO949" i="5" s="1"/>
  <c r="AR949" i="5"/>
  <c r="BC949" i="5" s="1"/>
  <c r="BN949" i="5" s="1"/>
  <c r="AQ949" i="5"/>
  <c r="BB949" i="5" s="1"/>
  <c r="BM949" i="5" s="1"/>
  <c r="AP949" i="5"/>
  <c r="AO949" i="5"/>
  <c r="AZ949" i="5" s="1"/>
  <c r="AN949" i="5"/>
  <c r="AL949" i="5"/>
  <c r="AK949" i="5"/>
  <c r="AJ949" i="5"/>
  <c r="AI949" i="5"/>
  <c r="AH949" i="5"/>
  <c r="AG949" i="5"/>
  <c r="AF949" i="5"/>
  <c r="AE949" i="5"/>
  <c r="AD949" i="5"/>
  <c r="AC949" i="5"/>
  <c r="BS948" i="5"/>
  <c r="BN948" i="5"/>
  <c r="AW948" i="5"/>
  <c r="BH948" i="5" s="1"/>
  <c r="AV948" i="5"/>
  <c r="BG948" i="5" s="1"/>
  <c r="AU948" i="5"/>
  <c r="BF948" i="5" s="1"/>
  <c r="AT948" i="5"/>
  <c r="AS948" i="5"/>
  <c r="AR948" i="5"/>
  <c r="BC948" i="5" s="1"/>
  <c r="AQ948" i="5"/>
  <c r="AP948" i="5"/>
  <c r="AO948" i="5"/>
  <c r="AZ948" i="5" s="1"/>
  <c r="BK948" i="5" s="1"/>
  <c r="AN948" i="5"/>
  <c r="AL948" i="5"/>
  <c r="AK948" i="5"/>
  <c r="AJ948" i="5"/>
  <c r="AI948" i="5"/>
  <c r="AH948" i="5"/>
  <c r="AG948" i="5"/>
  <c r="AF948" i="5"/>
  <c r="AE948" i="5"/>
  <c r="AD948" i="5"/>
  <c r="AC948" i="5"/>
  <c r="AW947" i="5"/>
  <c r="BH947" i="5" s="1"/>
  <c r="AV947" i="5"/>
  <c r="AU947" i="5"/>
  <c r="AT947" i="5"/>
  <c r="BE947" i="5" s="1"/>
  <c r="AS947" i="5"/>
  <c r="BD947" i="5" s="1"/>
  <c r="AR947" i="5"/>
  <c r="BC947" i="5" s="1"/>
  <c r="BN947" i="5" s="1"/>
  <c r="AQ947" i="5"/>
  <c r="BB947" i="5" s="1"/>
  <c r="BM947" i="5" s="1"/>
  <c r="AP947" i="5"/>
  <c r="AO947" i="5"/>
  <c r="AZ947" i="5" s="1"/>
  <c r="AN947" i="5"/>
  <c r="AL947" i="5"/>
  <c r="AK947" i="5"/>
  <c r="BR947" i="5" s="1"/>
  <c r="AJ947" i="5"/>
  <c r="AI947" i="5"/>
  <c r="AH947" i="5"/>
  <c r="BO947" i="5" s="1"/>
  <c r="AG947" i="5"/>
  <c r="AF947" i="5"/>
  <c r="AE947" i="5"/>
  <c r="AD947" i="5"/>
  <c r="AC947" i="5"/>
  <c r="BS946" i="5"/>
  <c r="AW946" i="5"/>
  <c r="BH946" i="5" s="1"/>
  <c r="AV946" i="5"/>
  <c r="BG946" i="5" s="1"/>
  <c r="AU946" i="5"/>
  <c r="AT946" i="5"/>
  <c r="BE946" i="5" s="1"/>
  <c r="AS946" i="5"/>
  <c r="BD946" i="5" s="1"/>
  <c r="AR946" i="5"/>
  <c r="BC946" i="5" s="1"/>
  <c r="BN946" i="5" s="1"/>
  <c r="AQ946" i="5"/>
  <c r="BB946" i="5" s="1"/>
  <c r="AP946" i="5"/>
  <c r="AO946" i="5"/>
  <c r="AZ946" i="5" s="1"/>
  <c r="BK946" i="5" s="1"/>
  <c r="AN946" i="5"/>
  <c r="AL946" i="5"/>
  <c r="AK946" i="5"/>
  <c r="BR946" i="5" s="1"/>
  <c r="AJ946" i="5"/>
  <c r="AI946" i="5"/>
  <c r="AH946" i="5"/>
  <c r="AG946" i="5"/>
  <c r="AF946" i="5"/>
  <c r="AE946" i="5"/>
  <c r="AD946" i="5"/>
  <c r="AC946" i="5"/>
  <c r="AW945" i="5"/>
  <c r="BH945" i="5" s="1"/>
  <c r="AV945" i="5"/>
  <c r="BG945" i="5" s="1"/>
  <c r="AU945" i="5"/>
  <c r="AT945" i="5"/>
  <c r="BE945" i="5" s="1"/>
  <c r="AS945" i="5"/>
  <c r="BD945" i="5" s="1"/>
  <c r="AR945" i="5"/>
  <c r="BC945" i="5" s="1"/>
  <c r="AQ945" i="5"/>
  <c r="BB945" i="5" s="1"/>
  <c r="BM945" i="5" s="1"/>
  <c r="AP945" i="5"/>
  <c r="AO945" i="5"/>
  <c r="AZ945" i="5" s="1"/>
  <c r="AN945" i="5"/>
  <c r="AL945" i="5"/>
  <c r="AK945" i="5"/>
  <c r="AJ945" i="5"/>
  <c r="AI945" i="5"/>
  <c r="AH945" i="5"/>
  <c r="AG945" i="5"/>
  <c r="AF945" i="5"/>
  <c r="AE945" i="5"/>
  <c r="AD945" i="5"/>
  <c r="AC945" i="5"/>
  <c r="BK944" i="5"/>
  <c r="AW944" i="5"/>
  <c r="BH944" i="5" s="1"/>
  <c r="BS944" i="5" s="1"/>
  <c r="AV944" i="5"/>
  <c r="BG944" i="5" s="1"/>
  <c r="AU944" i="5"/>
  <c r="BF944" i="5" s="1"/>
  <c r="BQ944" i="5" s="1"/>
  <c r="AT944" i="5"/>
  <c r="AS944" i="5"/>
  <c r="AR944" i="5"/>
  <c r="AQ944" i="5"/>
  <c r="BB944" i="5" s="1"/>
  <c r="AP944" i="5"/>
  <c r="AO944" i="5"/>
  <c r="AZ944" i="5" s="1"/>
  <c r="AN944" i="5"/>
  <c r="AL944" i="5"/>
  <c r="AK944" i="5"/>
  <c r="AJ944" i="5"/>
  <c r="AI944" i="5"/>
  <c r="AH944" i="5"/>
  <c r="AG944" i="5"/>
  <c r="AF944" i="5"/>
  <c r="AE944" i="5"/>
  <c r="AD944" i="5"/>
  <c r="AC944" i="5"/>
  <c r="BM943" i="5"/>
  <c r="AW943" i="5"/>
  <c r="BH943" i="5" s="1"/>
  <c r="AV943" i="5"/>
  <c r="BG943" i="5" s="1"/>
  <c r="AU943" i="5"/>
  <c r="AT943" i="5"/>
  <c r="AS943" i="5"/>
  <c r="BD943" i="5" s="1"/>
  <c r="BO943" i="5" s="1"/>
  <c r="AR943" i="5"/>
  <c r="BC943" i="5" s="1"/>
  <c r="BN943" i="5" s="1"/>
  <c r="AQ943" i="5"/>
  <c r="BB943" i="5" s="1"/>
  <c r="AP943" i="5"/>
  <c r="AO943" i="5"/>
  <c r="AZ943" i="5" s="1"/>
  <c r="AN943" i="5"/>
  <c r="AL943" i="5"/>
  <c r="AK943" i="5"/>
  <c r="AJ943" i="5"/>
  <c r="AI943" i="5"/>
  <c r="AH943" i="5"/>
  <c r="AG943" i="5"/>
  <c r="AF943" i="5"/>
  <c r="AE943" i="5"/>
  <c r="AD943" i="5"/>
  <c r="AC943" i="5"/>
  <c r="BK942" i="5"/>
  <c r="AW942" i="5"/>
  <c r="BH942" i="5" s="1"/>
  <c r="BS942" i="5" s="1"/>
  <c r="AV942" i="5"/>
  <c r="AU942" i="5"/>
  <c r="BF942" i="5" s="1"/>
  <c r="AT942" i="5"/>
  <c r="BE942" i="5" s="1"/>
  <c r="AS942" i="5"/>
  <c r="BD942" i="5" s="1"/>
  <c r="AR942" i="5"/>
  <c r="BC942" i="5" s="1"/>
  <c r="BN942" i="5" s="1"/>
  <c r="AQ942" i="5"/>
  <c r="BB942" i="5" s="1"/>
  <c r="AP942" i="5"/>
  <c r="AO942" i="5"/>
  <c r="AZ942" i="5" s="1"/>
  <c r="AN942" i="5"/>
  <c r="AL942" i="5"/>
  <c r="AK942" i="5"/>
  <c r="AJ942" i="5"/>
  <c r="AI942" i="5"/>
  <c r="AH942" i="5"/>
  <c r="BO942" i="5" s="1"/>
  <c r="AG942" i="5"/>
  <c r="AF942" i="5"/>
  <c r="AE942" i="5"/>
  <c r="AD942" i="5"/>
  <c r="AC942" i="5"/>
  <c r="AW941" i="5"/>
  <c r="BH941" i="5" s="1"/>
  <c r="AV941" i="5"/>
  <c r="BG941" i="5" s="1"/>
  <c r="AU941" i="5"/>
  <c r="AT941" i="5"/>
  <c r="BE941" i="5" s="1"/>
  <c r="AS941" i="5"/>
  <c r="BD941" i="5" s="1"/>
  <c r="BO941" i="5" s="1"/>
  <c r="AR941" i="5"/>
  <c r="BC941" i="5" s="1"/>
  <c r="BN941" i="5" s="1"/>
  <c r="AQ941" i="5"/>
  <c r="BB941" i="5" s="1"/>
  <c r="BM941" i="5" s="1"/>
  <c r="AP941" i="5"/>
  <c r="AO941" i="5"/>
  <c r="AZ941" i="5" s="1"/>
  <c r="AN941" i="5"/>
  <c r="AL941" i="5"/>
  <c r="AK941" i="5"/>
  <c r="AJ941" i="5"/>
  <c r="AI941" i="5"/>
  <c r="AH941" i="5"/>
  <c r="AG941" i="5"/>
  <c r="AF941" i="5"/>
  <c r="AE941" i="5"/>
  <c r="AD941" i="5"/>
  <c r="AC941" i="5"/>
  <c r="BO940" i="5"/>
  <c r="AW940" i="5"/>
  <c r="BH940" i="5" s="1"/>
  <c r="BS940" i="5" s="1"/>
  <c r="AV940" i="5"/>
  <c r="BG940" i="5" s="1"/>
  <c r="BR940" i="5" s="1"/>
  <c r="AU940" i="5"/>
  <c r="BF940" i="5" s="1"/>
  <c r="AT940" i="5"/>
  <c r="AS940" i="5"/>
  <c r="BD940" i="5" s="1"/>
  <c r="AR940" i="5"/>
  <c r="AQ940" i="5"/>
  <c r="BB940" i="5" s="1"/>
  <c r="AP940" i="5"/>
  <c r="AO940" i="5"/>
  <c r="AZ940" i="5" s="1"/>
  <c r="BK940" i="5" s="1"/>
  <c r="AN940" i="5"/>
  <c r="AL940" i="5"/>
  <c r="AK940" i="5"/>
  <c r="AJ940" i="5"/>
  <c r="AI940" i="5"/>
  <c r="AH940" i="5"/>
  <c r="AG940" i="5"/>
  <c r="AF940" i="5"/>
  <c r="AE940" i="5"/>
  <c r="AD940" i="5"/>
  <c r="AC940" i="5"/>
  <c r="AW939" i="5"/>
  <c r="BH939" i="5" s="1"/>
  <c r="BS939" i="5" s="1"/>
  <c r="AV939" i="5"/>
  <c r="BG939" i="5" s="1"/>
  <c r="BR939" i="5" s="1"/>
  <c r="AU939" i="5"/>
  <c r="BF939" i="5" s="1"/>
  <c r="AT939" i="5"/>
  <c r="AS939" i="5"/>
  <c r="BD939" i="5" s="1"/>
  <c r="AR939" i="5"/>
  <c r="BC939" i="5" s="1"/>
  <c r="AQ939" i="5"/>
  <c r="BB939" i="5" s="1"/>
  <c r="BM939" i="5" s="1"/>
  <c r="AP939" i="5"/>
  <c r="AO939" i="5"/>
  <c r="AZ939" i="5" s="1"/>
  <c r="BK939" i="5" s="1"/>
  <c r="AN939" i="5"/>
  <c r="AL939" i="5"/>
  <c r="AK939" i="5"/>
  <c r="AJ939" i="5"/>
  <c r="AI939" i="5"/>
  <c r="AH939" i="5"/>
  <c r="AG939" i="5"/>
  <c r="AF939" i="5"/>
  <c r="AE939" i="5"/>
  <c r="AD939" i="5"/>
  <c r="AC939" i="5"/>
  <c r="AW938" i="5"/>
  <c r="AV938" i="5"/>
  <c r="BG938" i="5" s="1"/>
  <c r="BR938" i="5" s="1"/>
  <c r="AU938" i="5"/>
  <c r="BF938" i="5" s="1"/>
  <c r="BQ938" i="5" s="1"/>
  <c r="AT938" i="5"/>
  <c r="BE938" i="5" s="1"/>
  <c r="AS938" i="5"/>
  <c r="BD938" i="5" s="1"/>
  <c r="AR938" i="5"/>
  <c r="BC938" i="5" s="1"/>
  <c r="AQ938" i="5"/>
  <c r="BB938" i="5" s="1"/>
  <c r="AP938" i="5"/>
  <c r="AO938" i="5"/>
  <c r="AZ938" i="5" s="1"/>
  <c r="BK938" i="5" s="1"/>
  <c r="AN938" i="5"/>
  <c r="AL938" i="5"/>
  <c r="AK938" i="5"/>
  <c r="AJ938" i="5"/>
  <c r="AI938" i="5"/>
  <c r="AH938" i="5"/>
  <c r="BO938" i="5" s="1"/>
  <c r="AG938" i="5"/>
  <c r="AF938" i="5"/>
  <c r="AE938" i="5"/>
  <c r="AD938" i="5"/>
  <c r="AC938" i="5"/>
  <c r="AW937" i="5"/>
  <c r="BH937" i="5" s="1"/>
  <c r="BS937" i="5" s="1"/>
  <c r="AV937" i="5"/>
  <c r="BG937" i="5" s="1"/>
  <c r="AU937" i="5"/>
  <c r="BF937" i="5" s="1"/>
  <c r="AT937" i="5"/>
  <c r="BE937" i="5" s="1"/>
  <c r="AS937" i="5"/>
  <c r="BD937" i="5" s="1"/>
  <c r="AR937" i="5"/>
  <c r="AQ937" i="5"/>
  <c r="BB937" i="5" s="1"/>
  <c r="AP937" i="5"/>
  <c r="AO937" i="5"/>
  <c r="AZ937" i="5" s="1"/>
  <c r="BK937" i="5" s="1"/>
  <c r="AN937" i="5"/>
  <c r="AL937" i="5"/>
  <c r="AK937" i="5"/>
  <c r="AJ937" i="5"/>
  <c r="AI937" i="5"/>
  <c r="AH937" i="5"/>
  <c r="AG937" i="5"/>
  <c r="AF937" i="5"/>
  <c r="BM937" i="5" s="1"/>
  <c r="AE937" i="5"/>
  <c r="AD937" i="5"/>
  <c r="AC937" i="5"/>
  <c r="AW936" i="5"/>
  <c r="BH936" i="5" s="1"/>
  <c r="AV936" i="5"/>
  <c r="BG936" i="5" s="1"/>
  <c r="AU936" i="5"/>
  <c r="BF936" i="5" s="1"/>
  <c r="AT936" i="5"/>
  <c r="AS936" i="5"/>
  <c r="BD936" i="5" s="1"/>
  <c r="BO936" i="5" s="1"/>
  <c r="AR936" i="5"/>
  <c r="AQ936" i="5"/>
  <c r="BB936" i="5" s="1"/>
  <c r="BM936" i="5" s="1"/>
  <c r="AP936" i="5"/>
  <c r="AO936" i="5"/>
  <c r="AZ936" i="5" s="1"/>
  <c r="AN936" i="5"/>
  <c r="AL936" i="5"/>
  <c r="BS936" i="5" s="1"/>
  <c r="AK936" i="5"/>
  <c r="AJ936" i="5"/>
  <c r="AI936" i="5"/>
  <c r="AH936" i="5"/>
  <c r="AG936" i="5"/>
  <c r="AF936" i="5"/>
  <c r="AE936" i="5"/>
  <c r="AD936" i="5"/>
  <c r="AC936" i="5"/>
  <c r="AW935" i="5"/>
  <c r="BH935" i="5" s="1"/>
  <c r="AV935" i="5"/>
  <c r="AU935" i="5"/>
  <c r="AT935" i="5"/>
  <c r="AS935" i="5"/>
  <c r="BD935" i="5" s="1"/>
  <c r="BO935" i="5" s="1"/>
  <c r="AR935" i="5"/>
  <c r="BC935" i="5" s="1"/>
  <c r="BN935" i="5" s="1"/>
  <c r="AQ935" i="5"/>
  <c r="BB935" i="5" s="1"/>
  <c r="BM935" i="5" s="1"/>
  <c r="AP935" i="5"/>
  <c r="AO935" i="5"/>
  <c r="AZ935" i="5" s="1"/>
  <c r="BK935" i="5" s="1"/>
  <c r="AN935" i="5"/>
  <c r="AL935" i="5"/>
  <c r="AK935" i="5"/>
  <c r="AJ935" i="5"/>
  <c r="AI935" i="5"/>
  <c r="AH935" i="5"/>
  <c r="AG935" i="5"/>
  <c r="AF935" i="5"/>
  <c r="AE935" i="5"/>
  <c r="AD935" i="5"/>
  <c r="AC935" i="5"/>
  <c r="AW934" i="5"/>
  <c r="BH934" i="5" s="1"/>
  <c r="AV934" i="5"/>
  <c r="AU934" i="5"/>
  <c r="BF934" i="5" s="1"/>
  <c r="BQ934" i="5" s="1"/>
  <c r="AT934" i="5"/>
  <c r="BE934" i="5" s="1"/>
  <c r="AS934" i="5"/>
  <c r="BD934" i="5" s="1"/>
  <c r="BO934" i="5" s="1"/>
  <c r="AR934" i="5"/>
  <c r="BC934" i="5" s="1"/>
  <c r="AQ934" i="5"/>
  <c r="BB934" i="5" s="1"/>
  <c r="AP934" i="5"/>
  <c r="AO934" i="5"/>
  <c r="AN934" i="5"/>
  <c r="AL934" i="5"/>
  <c r="AK934" i="5"/>
  <c r="AJ934" i="5"/>
  <c r="AI934" i="5"/>
  <c r="AH934" i="5"/>
  <c r="AG934" i="5"/>
  <c r="AF934" i="5"/>
  <c r="AE934" i="5"/>
  <c r="AD934" i="5"/>
  <c r="AC934" i="5"/>
  <c r="AW933" i="5"/>
  <c r="AV933" i="5"/>
  <c r="BG933" i="5" s="1"/>
  <c r="AU933" i="5"/>
  <c r="BF933" i="5" s="1"/>
  <c r="BQ933" i="5" s="1"/>
  <c r="AT933" i="5"/>
  <c r="BE933" i="5" s="1"/>
  <c r="AS933" i="5"/>
  <c r="BD933" i="5" s="1"/>
  <c r="BO933" i="5" s="1"/>
  <c r="AR933" i="5"/>
  <c r="BC933" i="5" s="1"/>
  <c r="AQ933" i="5"/>
  <c r="BB933" i="5" s="1"/>
  <c r="AP933" i="5"/>
  <c r="AO933" i="5"/>
  <c r="AZ933" i="5" s="1"/>
  <c r="AN933" i="5"/>
  <c r="AL933" i="5"/>
  <c r="AK933" i="5"/>
  <c r="AJ933" i="5"/>
  <c r="AI933" i="5"/>
  <c r="AH933" i="5"/>
  <c r="AG933" i="5"/>
  <c r="AF933" i="5"/>
  <c r="AE933" i="5"/>
  <c r="AD933" i="5"/>
  <c r="AC933" i="5"/>
  <c r="BS932" i="5"/>
  <c r="BK932" i="5"/>
  <c r="AW932" i="5"/>
  <c r="BH932" i="5" s="1"/>
  <c r="AV932" i="5"/>
  <c r="BG932" i="5" s="1"/>
  <c r="AU932" i="5"/>
  <c r="BF932" i="5" s="1"/>
  <c r="AT932" i="5"/>
  <c r="AS932" i="5"/>
  <c r="AR932" i="5"/>
  <c r="BC932" i="5" s="1"/>
  <c r="BN932" i="5" s="1"/>
  <c r="AQ932" i="5"/>
  <c r="BB932" i="5" s="1"/>
  <c r="BM932" i="5" s="1"/>
  <c r="AP932" i="5"/>
  <c r="AO932" i="5"/>
  <c r="AZ932" i="5" s="1"/>
  <c r="AN932" i="5"/>
  <c r="AL932" i="5"/>
  <c r="AK932" i="5"/>
  <c r="AJ932" i="5"/>
  <c r="AI932" i="5"/>
  <c r="AH932" i="5"/>
  <c r="AG932" i="5"/>
  <c r="AF932" i="5"/>
  <c r="AE932" i="5"/>
  <c r="AD932" i="5"/>
  <c r="AC932" i="5"/>
  <c r="BR931" i="5"/>
  <c r="AW931" i="5"/>
  <c r="BH931" i="5" s="1"/>
  <c r="AV931" i="5"/>
  <c r="AU931" i="5"/>
  <c r="AT931" i="5"/>
  <c r="AS931" i="5"/>
  <c r="BD931" i="5" s="1"/>
  <c r="BO931" i="5" s="1"/>
  <c r="AR931" i="5"/>
  <c r="BC931" i="5" s="1"/>
  <c r="AQ931" i="5"/>
  <c r="AP931" i="5"/>
  <c r="AO931" i="5"/>
  <c r="AZ931" i="5" s="1"/>
  <c r="AN931" i="5"/>
  <c r="AL931" i="5"/>
  <c r="AK931" i="5"/>
  <c r="AJ931" i="5"/>
  <c r="BQ931" i="5" s="1"/>
  <c r="AI931" i="5"/>
  <c r="AH931" i="5"/>
  <c r="AG931" i="5"/>
  <c r="AF931" i="5"/>
  <c r="AE931" i="5"/>
  <c r="AD931" i="5"/>
  <c r="AC931" i="5"/>
  <c r="BS930" i="5"/>
  <c r="BR930" i="5"/>
  <c r="AW930" i="5"/>
  <c r="BH930" i="5" s="1"/>
  <c r="AV930" i="5"/>
  <c r="BG930" i="5" s="1"/>
  <c r="AU930" i="5"/>
  <c r="AT930" i="5"/>
  <c r="BE930" i="5" s="1"/>
  <c r="AS930" i="5"/>
  <c r="AR930" i="5"/>
  <c r="BC930" i="5" s="1"/>
  <c r="AQ930" i="5"/>
  <c r="BB930" i="5" s="1"/>
  <c r="BM930" i="5" s="1"/>
  <c r="AP930" i="5"/>
  <c r="AO930" i="5"/>
  <c r="AZ930" i="5" s="1"/>
  <c r="BK930" i="5" s="1"/>
  <c r="AN930" i="5"/>
  <c r="AL930" i="5"/>
  <c r="AK930" i="5"/>
  <c r="AJ930" i="5"/>
  <c r="AI930" i="5"/>
  <c r="AH930" i="5"/>
  <c r="AG930" i="5"/>
  <c r="AF930" i="5"/>
  <c r="AE930" i="5"/>
  <c r="AD930" i="5"/>
  <c r="AC930" i="5"/>
  <c r="BQ929" i="5"/>
  <c r="AW929" i="5"/>
  <c r="BH929" i="5" s="1"/>
  <c r="AV929" i="5"/>
  <c r="BG929" i="5" s="1"/>
  <c r="BR929" i="5" s="1"/>
  <c r="AU929" i="5"/>
  <c r="BF929" i="5" s="1"/>
  <c r="AT929" i="5"/>
  <c r="BE929" i="5" s="1"/>
  <c r="AS929" i="5"/>
  <c r="BD929" i="5" s="1"/>
  <c r="AR929" i="5"/>
  <c r="BC929" i="5" s="1"/>
  <c r="AQ929" i="5"/>
  <c r="AP929" i="5"/>
  <c r="AO929" i="5"/>
  <c r="AZ929" i="5" s="1"/>
  <c r="AN929" i="5"/>
  <c r="AL929" i="5"/>
  <c r="AK929" i="5"/>
  <c r="AJ929" i="5"/>
  <c r="AI929" i="5"/>
  <c r="AH929" i="5"/>
  <c r="AG929" i="5"/>
  <c r="BN929" i="5" s="1"/>
  <c r="AF929" i="5"/>
  <c r="AE929" i="5"/>
  <c r="AD929" i="5"/>
  <c r="AC929" i="5"/>
  <c r="AW928" i="5"/>
  <c r="BH928" i="5" s="1"/>
  <c r="BS928" i="5" s="1"/>
  <c r="AV928" i="5"/>
  <c r="BG928" i="5" s="1"/>
  <c r="BR928" i="5" s="1"/>
  <c r="AU928" i="5"/>
  <c r="BF928" i="5" s="1"/>
  <c r="AT928" i="5"/>
  <c r="AS928" i="5"/>
  <c r="AR928" i="5"/>
  <c r="AQ928" i="5"/>
  <c r="BB928" i="5" s="1"/>
  <c r="BM928" i="5" s="1"/>
  <c r="AP928" i="5"/>
  <c r="AO928" i="5"/>
  <c r="AZ928" i="5" s="1"/>
  <c r="BK928" i="5" s="1"/>
  <c r="AN928" i="5"/>
  <c r="AL928" i="5"/>
  <c r="AK928" i="5"/>
  <c r="AJ928" i="5"/>
  <c r="AI928" i="5"/>
  <c r="AH928" i="5"/>
  <c r="AG928" i="5"/>
  <c r="BN928" i="5" s="1"/>
  <c r="AF928" i="5"/>
  <c r="AE928" i="5"/>
  <c r="AD928" i="5"/>
  <c r="AC928" i="5"/>
  <c r="AW927" i="5"/>
  <c r="AV927" i="5"/>
  <c r="BG927" i="5" s="1"/>
  <c r="BR927" i="5" s="1"/>
  <c r="AU927" i="5"/>
  <c r="BF927" i="5" s="1"/>
  <c r="BQ927" i="5" s="1"/>
  <c r="AT927" i="5"/>
  <c r="AS927" i="5"/>
  <c r="AR927" i="5"/>
  <c r="BC927" i="5" s="1"/>
  <c r="AQ927" i="5"/>
  <c r="AP927" i="5"/>
  <c r="AO927" i="5"/>
  <c r="AN927" i="5"/>
  <c r="AL927" i="5"/>
  <c r="AK927" i="5"/>
  <c r="AJ927" i="5"/>
  <c r="AI927" i="5"/>
  <c r="AH927" i="5"/>
  <c r="AG927" i="5"/>
  <c r="AF927" i="5"/>
  <c r="AE927" i="5"/>
  <c r="AD927" i="5"/>
  <c r="AC927" i="5"/>
  <c r="AW926" i="5"/>
  <c r="BH926" i="5" s="1"/>
  <c r="BS926" i="5" s="1"/>
  <c r="AV926" i="5"/>
  <c r="BG926" i="5" s="1"/>
  <c r="AU926" i="5"/>
  <c r="BF926" i="5" s="1"/>
  <c r="AT926" i="5"/>
  <c r="BE926" i="5" s="1"/>
  <c r="AS926" i="5"/>
  <c r="AR926" i="5"/>
  <c r="BC926" i="5" s="1"/>
  <c r="BN926" i="5" s="1"/>
  <c r="AQ926" i="5"/>
  <c r="BB926" i="5" s="1"/>
  <c r="AP926" i="5"/>
  <c r="AO926" i="5"/>
  <c r="AZ926" i="5" s="1"/>
  <c r="BK926" i="5" s="1"/>
  <c r="AN926" i="5"/>
  <c r="AL926" i="5"/>
  <c r="AK926" i="5"/>
  <c r="AJ926" i="5"/>
  <c r="AI926" i="5"/>
  <c r="AH926" i="5"/>
  <c r="AG926" i="5"/>
  <c r="AF926" i="5"/>
  <c r="AE926" i="5"/>
  <c r="AD926" i="5"/>
  <c r="AC926" i="5"/>
  <c r="BQ925" i="5"/>
  <c r="AW925" i="5"/>
  <c r="BH925" i="5" s="1"/>
  <c r="AV925" i="5"/>
  <c r="BG925" i="5" s="1"/>
  <c r="AU925" i="5"/>
  <c r="BF925" i="5" s="1"/>
  <c r="AT925" i="5"/>
  <c r="BE925" i="5" s="1"/>
  <c r="AS925" i="5"/>
  <c r="BD925" i="5" s="1"/>
  <c r="BO925" i="5" s="1"/>
  <c r="AR925" i="5"/>
  <c r="BC925" i="5" s="1"/>
  <c r="AQ925" i="5"/>
  <c r="AP925" i="5"/>
  <c r="AO925" i="5"/>
  <c r="AZ925" i="5" s="1"/>
  <c r="AN925" i="5"/>
  <c r="AL925" i="5"/>
  <c r="AK925" i="5"/>
  <c r="AJ925" i="5"/>
  <c r="AI925" i="5"/>
  <c r="AH925" i="5"/>
  <c r="AG925" i="5"/>
  <c r="AF925" i="5"/>
  <c r="AE925" i="5"/>
  <c r="AD925" i="5"/>
  <c r="AC925" i="5"/>
  <c r="AW924" i="5"/>
  <c r="BH924" i="5" s="1"/>
  <c r="BS924" i="5" s="1"/>
  <c r="AV924" i="5"/>
  <c r="BG924" i="5" s="1"/>
  <c r="AU924" i="5"/>
  <c r="BF924" i="5" s="1"/>
  <c r="AT924" i="5"/>
  <c r="AS924" i="5"/>
  <c r="AR924" i="5"/>
  <c r="BC924" i="5" s="1"/>
  <c r="AQ924" i="5"/>
  <c r="BB924" i="5" s="1"/>
  <c r="AP924" i="5"/>
  <c r="AO924" i="5"/>
  <c r="AZ924" i="5" s="1"/>
  <c r="BK924" i="5" s="1"/>
  <c r="AN924" i="5"/>
  <c r="AL924" i="5"/>
  <c r="AK924" i="5"/>
  <c r="AJ924" i="5"/>
  <c r="AI924" i="5"/>
  <c r="AH924" i="5"/>
  <c r="AG924" i="5"/>
  <c r="BN924" i="5" s="1"/>
  <c r="AF924" i="5"/>
  <c r="AE924" i="5"/>
  <c r="AD924" i="5"/>
  <c r="AC924" i="5"/>
  <c r="AW923" i="5"/>
  <c r="BH923" i="5" s="1"/>
  <c r="AV923" i="5"/>
  <c r="BG923" i="5" s="1"/>
  <c r="AU923" i="5"/>
  <c r="AT923" i="5"/>
  <c r="AS923" i="5"/>
  <c r="BD923" i="5" s="1"/>
  <c r="AR923" i="5"/>
  <c r="BC923" i="5" s="1"/>
  <c r="AQ923" i="5"/>
  <c r="AP923" i="5"/>
  <c r="AO923" i="5"/>
  <c r="AZ923" i="5" s="1"/>
  <c r="AN923" i="5"/>
  <c r="AL923" i="5"/>
  <c r="AK923" i="5"/>
  <c r="AJ923" i="5"/>
  <c r="AI923" i="5"/>
  <c r="AH923" i="5"/>
  <c r="AG923" i="5"/>
  <c r="AF923" i="5"/>
  <c r="AE923" i="5"/>
  <c r="AD923" i="5"/>
  <c r="AC923" i="5"/>
  <c r="AW922" i="5"/>
  <c r="BH922" i="5" s="1"/>
  <c r="BS922" i="5" s="1"/>
  <c r="AV922" i="5"/>
  <c r="BG922" i="5" s="1"/>
  <c r="AU922" i="5"/>
  <c r="BF922" i="5" s="1"/>
  <c r="AT922" i="5"/>
  <c r="BE922" i="5" s="1"/>
  <c r="AS922" i="5"/>
  <c r="AR922" i="5"/>
  <c r="BC922" i="5" s="1"/>
  <c r="AQ922" i="5"/>
  <c r="BB922" i="5" s="1"/>
  <c r="AP922" i="5"/>
  <c r="AO922" i="5"/>
  <c r="AZ922" i="5" s="1"/>
  <c r="BK922" i="5" s="1"/>
  <c r="AN922" i="5"/>
  <c r="AL922" i="5"/>
  <c r="AK922" i="5"/>
  <c r="AJ922" i="5"/>
  <c r="AI922" i="5"/>
  <c r="AH922" i="5"/>
  <c r="AG922" i="5"/>
  <c r="AF922" i="5"/>
  <c r="AE922" i="5"/>
  <c r="AD922" i="5"/>
  <c r="AC922" i="5"/>
  <c r="AW921" i="5"/>
  <c r="BH921" i="5" s="1"/>
  <c r="AV921" i="5"/>
  <c r="BG921" i="5" s="1"/>
  <c r="AU921" i="5"/>
  <c r="AT921" i="5"/>
  <c r="BE921" i="5" s="1"/>
  <c r="AS921" i="5"/>
  <c r="BD921" i="5" s="1"/>
  <c r="BO921" i="5" s="1"/>
  <c r="AR921" i="5"/>
  <c r="BC921" i="5" s="1"/>
  <c r="AQ921" i="5"/>
  <c r="AP921" i="5"/>
  <c r="AO921" i="5"/>
  <c r="AN921" i="5"/>
  <c r="AL921" i="5"/>
  <c r="AK921" i="5"/>
  <c r="AJ921" i="5"/>
  <c r="AI921" i="5"/>
  <c r="AH921" i="5"/>
  <c r="AG921" i="5"/>
  <c r="AF921" i="5"/>
  <c r="AE921" i="5"/>
  <c r="AD921" i="5"/>
  <c r="AC921" i="5"/>
  <c r="BS920" i="5"/>
  <c r="AW920" i="5"/>
  <c r="BH920" i="5" s="1"/>
  <c r="AV920" i="5"/>
  <c r="BG920" i="5" s="1"/>
  <c r="AU920" i="5"/>
  <c r="BF920" i="5" s="1"/>
  <c r="AT920" i="5"/>
  <c r="BE920" i="5" s="1"/>
  <c r="AS920" i="5"/>
  <c r="AR920" i="5"/>
  <c r="BC920" i="5" s="1"/>
  <c r="AQ920" i="5"/>
  <c r="BB920" i="5" s="1"/>
  <c r="AP920" i="5"/>
  <c r="AO920" i="5"/>
  <c r="AZ920" i="5" s="1"/>
  <c r="BK920" i="5" s="1"/>
  <c r="AN920" i="5"/>
  <c r="AL920" i="5"/>
  <c r="AK920" i="5"/>
  <c r="AJ920" i="5"/>
  <c r="AI920" i="5"/>
  <c r="AH920" i="5"/>
  <c r="AG920" i="5"/>
  <c r="AF920" i="5"/>
  <c r="AE920" i="5"/>
  <c r="AD920" i="5"/>
  <c r="AC920" i="5"/>
  <c r="AW919" i="5"/>
  <c r="BH919" i="5" s="1"/>
  <c r="AV919" i="5"/>
  <c r="BG919" i="5" s="1"/>
  <c r="AU919" i="5"/>
  <c r="AT919" i="5"/>
  <c r="AS919" i="5"/>
  <c r="BD919" i="5" s="1"/>
  <c r="BO919" i="5" s="1"/>
  <c r="AR919" i="5"/>
  <c r="BC919" i="5" s="1"/>
  <c r="BN919" i="5" s="1"/>
  <c r="AQ919" i="5"/>
  <c r="AP919" i="5"/>
  <c r="AO919" i="5"/>
  <c r="AZ919" i="5" s="1"/>
  <c r="AN919" i="5"/>
  <c r="AL919" i="5"/>
  <c r="AK919" i="5"/>
  <c r="AJ919" i="5"/>
  <c r="AI919" i="5"/>
  <c r="AH919" i="5"/>
  <c r="AG919" i="5"/>
  <c r="AF919" i="5"/>
  <c r="AE919" i="5"/>
  <c r="AD919" i="5"/>
  <c r="AC919" i="5"/>
  <c r="BS918" i="5"/>
  <c r="BK918" i="5"/>
  <c r="AW918" i="5"/>
  <c r="AV918" i="5"/>
  <c r="AU918" i="5"/>
  <c r="BF918" i="5" s="1"/>
  <c r="AT918" i="5"/>
  <c r="BE918" i="5" s="1"/>
  <c r="AS918" i="5"/>
  <c r="BD918" i="5" s="1"/>
  <c r="AR918" i="5"/>
  <c r="BC918" i="5" s="1"/>
  <c r="AQ918" i="5"/>
  <c r="BB918" i="5" s="1"/>
  <c r="AP918" i="5"/>
  <c r="AO918" i="5"/>
  <c r="AZ918" i="5" s="1"/>
  <c r="AN918" i="5"/>
  <c r="AL918" i="5"/>
  <c r="AK918" i="5"/>
  <c r="AJ918" i="5"/>
  <c r="AI918" i="5"/>
  <c r="AH918" i="5"/>
  <c r="AG918" i="5"/>
  <c r="AF918" i="5"/>
  <c r="AE918" i="5"/>
  <c r="AD918" i="5"/>
  <c r="AC918" i="5"/>
  <c r="BO917" i="5"/>
  <c r="AW917" i="5"/>
  <c r="BH917" i="5" s="1"/>
  <c r="AV917" i="5"/>
  <c r="BG917" i="5" s="1"/>
  <c r="AU917" i="5"/>
  <c r="AT917" i="5"/>
  <c r="BE917" i="5" s="1"/>
  <c r="AS917" i="5"/>
  <c r="BD917" i="5" s="1"/>
  <c r="AR917" i="5"/>
  <c r="BC917" i="5" s="1"/>
  <c r="BN917" i="5" s="1"/>
  <c r="AQ917" i="5"/>
  <c r="AP917" i="5"/>
  <c r="AO917" i="5"/>
  <c r="AZ917" i="5" s="1"/>
  <c r="AN917" i="5"/>
  <c r="AL917" i="5"/>
  <c r="AK917" i="5"/>
  <c r="AJ917" i="5"/>
  <c r="AI917" i="5"/>
  <c r="AH917" i="5"/>
  <c r="AG917" i="5"/>
  <c r="AF917" i="5"/>
  <c r="AE917" i="5"/>
  <c r="AD917" i="5"/>
  <c r="AC917" i="5"/>
  <c r="AW916" i="5"/>
  <c r="BH916" i="5" s="1"/>
  <c r="BS916" i="5" s="1"/>
  <c r="AV916" i="5"/>
  <c r="BG916" i="5" s="1"/>
  <c r="AU916" i="5"/>
  <c r="BF916" i="5" s="1"/>
  <c r="BQ916" i="5" s="1"/>
  <c r="AT916" i="5"/>
  <c r="AS916" i="5"/>
  <c r="BD916" i="5" s="1"/>
  <c r="AR916" i="5"/>
  <c r="BC916" i="5" s="1"/>
  <c r="AQ916" i="5"/>
  <c r="BB916" i="5" s="1"/>
  <c r="AP916" i="5"/>
  <c r="AO916" i="5"/>
  <c r="AZ916" i="5" s="1"/>
  <c r="BK916" i="5" s="1"/>
  <c r="AN916" i="5"/>
  <c r="AL916" i="5"/>
  <c r="AK916" i="5"/>
  <c r="AJ916" i="5"/>
  <c r="AI916" i="5"/>
  <c r="AH916" i="5"/>
  <c r="AG916" i="5"/>
  <c r="AF916" i="5"/>
  <c r="AE916" i="5"/>
  <c r="AD916" i="5"/>
  <c r="AC916" i="5"/>
  <c r="AW915" i="5"/>
  <c r="BH915" i="5" s="1"/>
  <c r="AV915" i="5"/>
  <c r="AU915" i="5"/>
  <c r="BF915" i="5" s="1"/>
  <c r="AT915" i="5"/>
  <c r="AS915" i="5"/>
  <c r="BD915" i="5" s="1"/>
  <c r="BO915" i="5" s="1"/>
  <c r="AR915" i="5"/>
  <c r="BC915" i="5" s="1"/>
  <c r="AQ915" i="5"/>
  <c r="BB915" i="5" s="1"/>
  <c r="AP915" i="5"/>
  <c r="AO915" i="5"/>
  <c r="AZ915" i="5" s="1"/>
  <c r="AN915" i="5"/>
  <c r="AL915" i="5"/>
  <c r="AK915" i="5"/>
  <c r="AJ915" i="5"/>
  <c r="AI915" i="5"/>
  <c r="AH915" i="5"/>
  <c r="AG915" i="5"/>
  <c r="AF915" i="5"/>
  <c r="BM915" i="5" s="1"/>
  <c r="AE915" i="5"/>
  <c r="AD915" i="5"/>
  <c r="AC915" i="5"/>
  <c r="BK914" i="5"/>
  <c r="BS914" i="5"/>
  <c r="AW914" i="5"/>
  <c r="BH914" i="5" s="1"/>
  <c r="AV914" i="5"/>
  <c r="BG914" i="5" s="1"/>
  <c r="BR914" i="5" s="1"/>
  <c r="AU914" i="5"/>
  <c r="AT914" i="5"/>
  <c r="BE914" i="5" s="1"/>
  <c r="AS914" i="5"/>
  <c r="AR914" i="5"/>
  <c r="BC914" i="5" s="1"/>
  <c r="BN914" i="5" s="1"/>
  <c r="AQ914" i="5"/>
  <c r="BB914" i="5" s="1"/>
  <c r="BM914" i="5" s="1"/>
  <c r="AP914" i="5"/>
  <c r="AO914" i="5"/>
  <c r="AZ914" i="5" s="1"/>
  <c r="AN914" i="5"/>
  <c r="AL914" i="5"/>
  <c r="AK914" i="5"/>
  <c r="AJ914" i="5"/>
  <c r="AI914" i="5"/>
  <c r="AH914" i="5"/>
  <c r="AG914" i="5"/>
  <c r="AF914" i="5"/>
  <c r="AE914" i="5"/>
  <c r="AD914" i="5"/>
  <c r="AC914" i="5"/>
  <c r="AW913" i="5"/>
  <c r="BH913" i="5" s="1"/>
  <c r="AV913" i="5"/>
  <c r="BG913" i="5" s="1"/>
  <c r="BR913" i="5" s="1"/>
  <c r="AU913" i="5"/>
  <c r="AT913" i="5"/>
  <c r="BE913" i="5" s="1"/>
  <c r="AS913" i="5"/>
  <c r="BD913" i="5" s="1"/>
  <c r="AR913" i="5"/>
  <c r="BC913" i="5" s="1"/>
  <c r="AQ913" i="5"/>
  <c r="AP913" i="5"/>
  <c r="AO913" i="5"/>
  <c r="AZ913" i="5" s="1"/>
  <c r="AN913" i="5"/>
  <c r="AL913" i="5"/>
  <c r="AK913" i="5"/>
  <c r="AJ913" i="5"/>
  <c r="AI913" i="5"/>
  <c r="AH913" i="5"/>
  <c r="AG913" i="5"/>
  <c r="BN913" i="5" s="1"/>
  <c r="AF913" i="5"/>
  <c r="AE913" i="5"/>
  <c r="AD913" i="5"/>
  <c r="AC913" i="5"/>
  <c r="AW912" i="5"/>
  <c r="BH912" i="5" s="1"/>
  <c r="AV912" i="5"/>
  <c r="BG912" i="5" s="1"/>
  <c r="AU912" i="5"/>
  <c r="BF912" i="5" s="1"/>
  <c r="AT912" i="5"/>
  <c r="AS912" i="5"/>
  <c r="BD912" i="5" s="1"/>
  <c r="AR912" i="5"/>
  <c r="AQ912" i="5"/>
  <c r="BB912" i="5" s="1"/>
  <c r="AP912" i="5"/>
  <c r="AO912" i="5"/>
  <c r="AZ912" i="5" s="1"/>
  <c r="BK912" i="5" s="1"/>
  <c r="AN912" i="5"/>
  <c r="AL912" i="5"/>
  <c r="BS912" i="5" s="1"/>
  <c r="AK912" i="5"/>
  <c r="AJ912" i="5"/>
  <c r="AI912" i="5"/>
  <c r="AH912" i="5"/>
  <c r="AG912" i="5"/>
  <c r="AF912" i="5"/>
  <c r="AE912" i="5"/>
  <c r="AD912" i="5"/>
  <c r="AC912" i="5"/>
  <c r="AW911" i="5"/>
  <c r="BH911" i="5" s="1"/>
  <c r="AV911" i="5"/>
  <c r="BG911" i="5" s="1"/>
  <c r="AU911" i="5"/>
  <c r="BF911" i="5" s="1"/>
  <c r="BQ911" i="5" s="1"/>
  <c r="AT911" i="5"/>
  <c r="AS911" i="5"/>
  <c r="BD911" i="5" s="1"/>
  <c r="BO911" i="5" s="1"/>
  <c r="AR911" i="5"/>
  <c r="BC911" i="5" s="1"/>
  <c r="AQ911" i="5"/>
  <c r="BB911" i="5" s="1"/>
  <c r="BM911" i="5" s="1"/>
  <c r="AP911" i="5"/>
  <c r="AO911" i="5"/>
  <c r="AZ911" i="5" s="1"/>
  <c r="AN911" i="5"/>
  <c r="AL911" i="5"/>
  <c r="AK911" i="5"/>
  <c r="AJ911" i="5"/>
  <c r="AI911" i="5"/>
  <c r="AH911" i="5"/>
  <c r="AG911" i="5"/>
  <c r="AF911" i="5"/>
  <c r="AE911" i="5"/>
  <c r="AD911" i="5"/>
  <c r="AC911" i="5"/>
  <c r="AW910" i="5"/>
  <c r="BH910" i="5" s="1"/>
  <c r="BS910" i="5" s="1"/>
  <c r="AV910" i="5"/>
  <c r="BG910" i="5" s="1"/>
  <c r="BR910" i="5" s="1"/>
  <c r="AU910" i="5"/>
  <c r="BF910" i="5" s="1"/>
  <c r="AT910" i="5"/>
  <c r="BE910" i="5" s="1"/>
  <c r="AS910" i="5"/>
  <c r="AR910" i="5"/>
  <c r="BC910" i="5" s="1"/>
  <c r="AQ910" i="5"/>
  <c r="BB910" i="5" s="1"/>
  <c r="BM910" i="5" s="1"/>
  <c r="AP910" i="5"/>
  <c r="AO910" i="5"/>
  <c r="AN910" i="5"/>
  <c r="AL910" i="5"/>
  <c r="AK910" i="5"/>
  <c r="AJ910" i="5"/>
  <c r="AI910" i="5"/>
  <c r="AH910" i="5"/>
  <c r="AG910" i="5"/>
  <c r="AF910" i="5"/>
  <c r="AE910" i="5"/>
  <c r="AD910" i="5"/>
  <c r="AC910" i="5"/>
  <c r="AW909" i="5"/>
  <c r="BH909" i="5" s="1"/>
  <c r="BS909" i="5" s="1"/>
  <c r="AV909" i="5"/>
  <c r="BG909" i="5" s="1"/>
  <c r="AU909" i="5"/>
  <c r="AT909" i="5"/>
  <c r="BE909" i="5" s="1"/>
  <c r="AS909" i="5"/>
  <c r="BD909" i="5" s="1"/>
  <c r="AR909" i="5"/>
  <c r="AQ909" i="5"/>
  <c r="AP909" i="5"/>
  <c r="AO909" i="5"/>
  <c r="AZ909" i="5" s="1"/>
  <c r="BK909" i="5" s="1"/>
  <c r="AN909" i="5"/>
  <c r="AL909" i="5"/>
  <c r="AK909" i="5"/>
  <c r="AJ909" i="5"/>
  <c r="AI909" i="5"/>
  <c r="AH909" i="5"/>
  <c r="AG909" i="5"/>
  <c r="BN909" i="5" s="1"/>
  <c r="AF909" i="5"/>
  <c r="AE909" i="5"/>
  <c r="AD909" i="5"/>
  <c r="AC909" i="5"/>
  <c r="BO908" i="5"/>
  <c r="AW908" i="5"/>
  <c r="BH908" i="5" s="1"/>
  <c r="AV908" i="5"/>
  <c r="BG908" i="5" s="1"/>
  <c r="AU908" i="5"/>
  <c r="BF908" i="5" s="1"/>
  <c r="BQ908" i="5" s="1"/>
  <c r="AT908" i="5"/>
  <c r="BE908" i="5" s="1"/>
  <c r="AS908" i="5"/>
  <c r="BD908" i="5" s="1"/>
  <c r="AR908" i="5"/>
  <c r="AQ908" i="5"/>
  <c r="AP908" i="5"/>
  <c r="AO908" i="5"/>
  <c r="AZ908" i="5" s="1"/>
  <c r="BK908" i="5" s="1"/>
  <c r="AN908" i="5"/>
  <c r="AL908" i="5"/>
  <c r="AK908" i="5"/>
  <c r="AJ908" i="5"/>
  <c r="AI908" i="5"/>
  <c r="AH908" i="5"/>
  <c r="AG908" i="5"/>
  <c r="AF908" i="5"/>
  <c r="AE908" i="5"/>
  <c r="AD908" i="5"/>
  <c r="AC908" i="5"/>
  <c r="AW907" i="5"/>
  <c r="BH907" i="5" s="1"/>
  <c r="AV907" i="5"/>
  <c r="AU907" i="5"/>
  <c r="BF907" i="5" s="1"/>
  <c r="AT907" i="5"/>
  <c r="BE907" i="5" s="1"/>
  <c r="BP907" i="5" s="1"/>
  <c r="AS907" i="5"/>
  <c r="BD907" i="5" s="1"/>
  <c r="AR907" i="5"/>
  <c r="BC907" i="5" s="1"/>
  <c r="BN907" i="5" s="1"/>
  <c r="AQ907" i="5"/>
  <c r="BB907" i="5" s="1"/>
  <c r="BM907" i="5" s="1"/>
  <c r="AP907" i="5"/>
  <c r="AO907" i="5"/>
  <c r="AZ907" i="5" s="1"/>
  <c r="AN907" i="5"/>
  <c r="AL907" i="5"/>
  <c r="AK907" i="5"/>
  <c r="AJ907" i="5"/>
  <c r="AI907" i="5"/>
  <c r="AH907" i="5"/>
  <c r="AG907" i="5"/>
  <c r="AF907" i="5"/>
  <c r="AE907" i="5"/>
  <c r="AD907" i="5"/>
  <c r="AC907" i="5"/>
  <c r="BR906" i="5"/>
  <c r="AW906" i="5"/>
  <c r="AV906" i="5"/>
  <c r="BG906" i="5" s="1"/>
  <c r="AU906" i="5"/>
  <c r="BF906" i="5" s="1"/>
  <c r="BQ906" i="5" s="1"/>
  <c r="AT906" i="5"/>
  <c r="BE906" i="5" s="1"/>
  <c r="AS906" i="5"/>
  <c r="AR906" i="5"/>
  <c r="BC906" i="5" s="1"/>
  <c r="BN906" i="5" s="1"/>
  <c r="AQ906" i="5"/>
  <c r="BB906" i="5" s="1"/>
  <c r="BM906" i="5" s="1"/>
  <c r="AP906" i="5"/>
  <c r="AO906" i="5"/>
  <c r="AN906" i="5"/>
  <c r="AL906" i="5"/>
  <c r="AK906" i="5"/>
  <c r="AJ906" i="5"/>
  <c r="AI906" i="5"/>
  <c r="AH906" i="5"/>
  <c r="AG906" i="5"/>
  <c r="AF906" i="5"/>
  <c r="AE906" i="5"/>
  <c r="AD906" i="5"/>
  <c r="AC906" i="5"/>
  <c r="AW905" i="5"/>
  <c r="BH905" i="5" s="1"/>
  <c r="BS905" i="5" s="1"/>
  <c r="AV905" i="5"/>
  <c r="BG905" i="5" s="1"/>
  <c r="BR905" i="5" s="1"/>
  <c r="AU905" i="5"/>
  <c r="AT905" i="5"/>
  <c r="BE905" i="5" s="1"/>
  <c r="AS905" i="5"/>
  <c r="BD905" i="5" s="1"/>
  <c r="AR905" i="5"/>
  <c r="BC905" i="5" s="1"/>
  <c r="AQ905" i="5"/>
  <c r="AP905" i="5"/>
  <c r="AO905" i="5"/>
  <c r="AZ905" i="5" s="1"/>
  <c r="BK905" i="5" s="1"/>
  <c r="AN905" i="5"/>
  <c r="AL905" i="5"/>
  <c r="AK905" i="5"/>
  <c r="AJ905" i="5"/>
  <c r="AI905" i="5"/>
  <c r="AH905" i="5"/>
  <c r="AG905" i="5"/>
  <c r="BN905" i="5" s="1"/>
  <c r="AF905" i="5"/>
  <c r="AE905" i="5"/>
  <c r="AD905" i="5"/>
  <c r="AC905" i="5"/>
  <c r="BK904" i="5"/>
  <c r="AW904" i="5"/>
  <c r="BH904" i="5" s="1"/>
  <c r="BS904" i="5" s="1"/>
  <c r="AV904" i="5"/>
  <c r="BG904" i="5" s="1"/>
  <c r="AU904" i="5"/>
  <c r="BF904" i="5" s="1"/>
  <c r="BQ904" i="5" s="1"/>
  <c r="AT904" i="5"/>
  <c r="BE904" i="5" s="1"/>
  <c r="BP904" i="5" s="1"/>
  <c r="AS904" i="5"/>
  <c r="BD904" i="5" s="1"/>
  <c r="BO904" i="5" s="1"/>
  <c r="AR904" i="5"/>
  <c r="AQ904" i="5"/>
  <c r="BB904" i="5" s="1"/>
  <c r="AP904" i="5"/>
  <c r="AO904" i="5"/>
  <c r="AZ904" i="5" s="1"/>
  <c r="AN904" i="5"/>
  <c r="AL904" i="5"/>
  <c r="AK904" i="5"/>
  <c r="AJ904" i="5"/>
  <c r="AI904" i="5"/>
  <c r="AH904" i="5"/>
  <c r="AG904" i="5"/>
  <c r="AF904" i="5"/>
  <c r="AE904" i="5"/>
  <c r="AD904" i="5"/>
  <c r="AC904" i="5"/>
  <c r="AW903" i="5"/>
  <c r="BH903" i="5" s="1"/>
  <c r="AV903" i="5"/>
  <c r="AU903" i="5"/>
  <c r="AT903" i="5"/>
  <c r="BE903" i="5" s="1"/>
  <c r="AS903" i="5"/>
  <c r="BD903" i="5" s="1"/>
  <c r="BO903" i="5" s="1"/>
  <c r="AR903" i="5"/>
  <c r="BC903" i="5" s="1"/>
  <c r="AQ903" i="5"/>
  <c r="AP903" i="5"/>
  <c r="AO903" i="5"/>
  <c r="AZ903" i="5" s="1"/>
  <c r="AN903" i="5"/>
  <c r="AL903" i="5"/>
  <c r="AK903" i="5"/>
  <c r="AJ903" i="5"/>
  <c r="AI903" i="5"/>
  <c r="AH903" i="5"/>
  <c r="AG903" i="5"/>
  <c r="AF903" i="5"/>
  <c r="AE903" i="5"/>
  <c r="AD903" i="5"/>
  <c r="AC903" i="5"/>
  <c r="BS902" i="5"/>
  <c r="AW902" i="5"/>
  <c r="AV902" i="5"/>
  <c r="AU902" i="5"/>
  <c r="BF902" i="5" s="1"/>
  <c r="AT902" i="5"/>
  <c r="BE902" i="5" s="1"/>
  <c r="AS902" i="5"/>
  <c r="BD902" i="5" s="1"/>
  <c r="AR902" i="5"/>
  <c r="BC902" i="5" s="1"/>
  <c r="AQ902" i="5"/>
  <c r="BB902" i="5" s="1"/>
  <c r="AP902" i="5"/>
  <c r="AO902" i="5"/>
  <c r="AZ902" i="5" s="1"/>
  <c r="BK902" i="5" s="1"/>
  <c r="AN902" i="5"/>
  <c r="AL902" i="5"/>
  <c r="AK902" i="5"/>
  <c r="AJ902" i="5"/>
  <c r="AI902" i="5"/>
  <c r="AH902" i="5"/>
  <c r="AG902" i="5"/>
  <c r="AF902" i="5"/>
  <c r="AE902" i="5"/>
  <c r="AD902" i="5"/>
  <c r="AC902" i="5"/>
  <c r="BM901" i="5"/>
  <c r="AW901" i="5"/>
  <c r="BH901" i="5" s="1"/>
  <c r="AV901" i="5"/>
  <c r="BG901" i="5" s="1"/>
  <c r="BR901" i="5" s="1"/>
  <c r="AU901" i="5"/>
  <c r="AT901" i="5"/>
  <c r="BE901" i="5" s="1"/>
  <c r="AS901" i="5"/>
  <c r="BD901" i="5" s="1"/>
  <c r="AR901" i="5"/>
  <c r="BC901" i="5" s="1"/>
  <c r="BN901" i="5" s="1"/>
  <c r="AQ901" i="5"/>
  <c r="BB901" i="5" s="1"/>
  <c r="AP901" i="5"/>
  <c r="AO901" i="5"/>
  <c r="AZ901" i="5" s="1"/>
  <c r="AN901" i="5"/>
  <c r="AL901" i="5"/>
  <c r="AK901" i="5"/>
  <c r="AJ901" i="5"/>
  <c r="AI901" i="5"/>
  <c r="AH901" i="5"/>
  <c r="AG901" i="5"/>
  <c r="AF901" i="5"/>
  <c r="AE901" i="5"/>
  <c r="AD901" i="5"/>
  <c r="AC901" i="5"/>
  <c r="BP900" i="5"/>
  <c r="AW900" i="5"/>
  <c r="BH900" i="5" s="1"/>
  <c r="BS900" i="5" s="1"/>
  <c r="AV900" i="5"/>
  <c r="BG900" i="5" s="1"/>
  <c r="AU900" i="5"/>
  <c r="BF900" i="5" s="1"/>
  <c r="AT900" i="5"/>
  <c r="BE900" i="5" s="1"/>
  <c r="AS900" i="5"/>
  <c r="BD900" i="5" s="1"/>
  <c r="AR900" i="5"/>
  <c r="BC900" i="5" s="1"/>
  <c r="AQ900" i="5"/>
  <c r="BB900" i="5" s="1"/>
  <c r="AP900" i="5"/>
  <c r="AO900" i="5"/>
  <c r="AZ900" i="5" s="1"/>
  <c r="BK900" i="5" s="1"/>
  <c r="AN900" i="5"/>
  <c r="AL900" i="5"/>
  <c r="AK900" i="5"/>
  <c r="AJ900" i="5"/>
  <c r="AI900" i="5"/>
  <c r="AH900" i="5"/>
  <c r="AG900" i="5"/>
  <c r="AF900" i="5"/>
  <c r="AE900" i="5"/>
  <c r="AD900" i="5"/>
  <c r="AC900" i="5"/>
  <c r="AW899" i="5"/>
  <c r="BH899" i="5" s="1"/>
  <c r="AV899" i="5"/>
  <c r="BG899" i="5" s="1"/>
  <c r="BR899" i="5" s="1"/>
  <c r="AU899" i="5"/>
  <c r="AT899" i="5"/>
  <c r="AS899" i="5"/>
  <c r="BD899" i="5" s="1"/>
  <c r="BO899" i="5" s="1"/>
  <c r="AR899" i="5"/>
  <c r="BC899" i="5" s="1"/>
  <c r="AQ899" i="5"/>
  <c r="AP899" i="5"/>
  <c r="AO899" i="5"/>
  <c r="AZ899" i="5" s="1"/>
  <c r="AN899" i="5"/>
  <c r="AL899" i="5"/>
  <c r="AK899" i="5"/>
  <c r="AJ899" i="5"/>
  <c r="AI899" i="5"/>
  <c r="AH899" i="5"/>
  <c r="AG899" i="5"/>
  <c r="AF899" i="5"/>
  <c r="AE899" i="5"/>
  <c r="AD899" i="5"/>
  <c r="AC899" i="5"/>
  <c r="AW898" i="5"/>
  <c r="BH898" i="5" s="1"/>
  <c r="BS898" i="5" s="1"/>
  <c r="AV898" i="5"/>
  <c r="BG898" i="5" s="1"/>
  <c r="AU898" i="5"/>
  <c r="BF898" i="5" s="1"/>
  <c r="BQ898" i="5" s="1"/>
  <c r="AT898" i="5"/>
  <c r="BE898" i="5" s="1"/>
  <c r="BP898" i="5" s="1"/>
  <c r="AS898" i="5"/>
  <c r="BD898" i="5" s="1"/>
  <c r="AR898" i="5"/>
  <c r="BC898" i="5" s="1"/>
  <c r="BN898" i="5" s="1"/>
  <c r="AQ898" i="5"/>
  <c r="BB898" i="5" s="1"/>
  <c r="AP898" i="5"/>
  <c r="AO898" i="5"/>
  <c r="AZ898" i="5" s="1"/>
  <c r="BK898" i="5" s="1"/>
  <c r="AN898" i="5"/>
  <c r="AL898" i="5"/>
  <c r="AK898" i="5"/>
  <c r="AJ898" i="5"/>
  <c r="AI898" i="5"/>
  <c r="AH898" i="5"/>
  <c r="AG898" i="5"/>
  <c r="AF898" i="5"/>
  <c r="AE898" i="5"/>
  <c r="AD898" i="5"/>
  <c r="AC898" i="5"/>
  <c r="AW897" i="5"/>
  <c r="BH897" i="5" s="1"/>
  <c r="AV897" i="5"/>
  <c r="BG897" i="5" s="1"/>
  <c r="AU897" i="5"/>
  <c r="AT897" i="5"/>
  <c r="BE897" i="5" s="1"/>
  <c r="BP897" i="5" s="1"/>
  <c r="AS897" i="5"/>
  <c r="BD897" i="5" s="1"/>
  <c r="BO897" i="5" s="1"/>
  <c r="AR897" i="5"/>
  <c r="BC897" i="5" s="1"/>
  <c r="BN897" i="5" s="1"/>
  <c r="AQ897" i="5"/>
  <c r="AP897" i="5"/>
  <c r="AO897" i="5"/>
  <c r="AZ897" i="5" s="1"/>
  <c r="AN897" i="5"/>
  <c r="AL897" i="5"/>
  <c r="AK897" i="5"/>
  <c r="AJ897" i="5"/>
  <c r="AI897" i="5"/>
  <c r="AH897" i="5"/>
  <c r="AG897" i="5"/>
  <c r="AF897" i="5"/>
  <c r="AE897" i="5"/>
  <c r="AD897" i="5"/>
  <c r="AC897" i="5"/>
  <c r="BS896" i="5"/>
  <c r="BK896" i="5"/>
  <c r="AW896" i="5"/>
  <c r="BH896" i="5" s="1"/>
  <c r="AV896" i="5"/>
  <c r="BG896" i="5" s="1"/>
  <c r="AU896" i="5"/>
  <c r="BF896" i="5" s="1"/>
  <c r="BQ896" i="5" s="1"/>
  <c r="AT896" i="5"/>
  <c r="AS896" i="5"/>
  <c r="AR896" i="5"/>
  <c r="AQ896" i="5"/>
  <c r="BB896" i="5" s="1"/>
  <c r="AP896" i="5"/>
  <c r="AO896" i="5"/>
  <c r="AZ896" i="5" s="1"/>
  <c r="AN896" i="5"/>
  <c r="AL896" i="5"/>
  <c r="AK896" i="5"/>
  <c r="AJ896" i="5"/>
  <c r="AI896" i="5"/>
  <c r="AH896" i="5"/>
  <c r="AG896" i="5"/>
  <c r="AF896" i="5"/>
  <c r="AE896" i="5"/>
  <c r="AD896" i="5"/>
  <c r="AC896" i="5"/>
  <c r="AW895" i="5"/>
  <c r="BH895" i="5" s="1"/>
  <c r="AV895" i="5"/>
  <c r="AU895" i="5"/>
  <c r="AT895" i="5"/>
  <c r="BE895" i="5" s="1"/>
  <c r="BP895" i="5" s="1"/>
  <c r="AS895" i="5"/>
  <c r="AR895" i="5"/>
  <c r="BC895" i="5" s="1"/>
  <c r="BN895" i="5" s="1"/>
  <c r="AQ895" i="5"/>
  <c r="AP895" i="5"/>
  <c r="AO895" i="5"/>
  <c r="AZ895" i="5" s="1"/>
  <c r="AN895" i="5"/>
  <c r="AL895" i="5"/>
  <c r="AK895" i="5"/>
  <c r="AJ895" i="5"/>
  <c r="AI895" i="5"/>
  <c r="AH895" i="5"/>
  <c r="AG895" i="5"/>
  <c r="AF895" i="5"/>
  <c r="AE895" i="5"/>
  <c r="AD895" i="5"/>
  <c r="AC895" i="5"/>
  <c r="BO894" i="5"/>
  <c r="AW894" i="5"/>
  <c r="BH894" i="5" s="1"/>
  <c r="AV894" i="5"/>
  <c r="AU894" i="5"/>
  <c r="BF894" i="5" s="1"/>
  <c r="AT894" i="5"/>
  <c r="BE894" i="5" s="1"/>
  <c r="AS894" i="5"/>
  <c r="BD894" i="5" s="1"/>
  <c r="AR894" i="5"/>
  <c r="BC894" i="5" s="1"/>
  <c r="BN894" i="5" s="1"/>
  <c r="AQ894" i="5"/>
  <c r="BB894" i="5" s="1"/>
  <c r="AP894" i="5"/>
  <c r="AO894" i="5"/>
  <c r="AZ894" i="5" s="1"/>
  <c r="AN894" i="5"/>
  <c r="AL894" i="5"/>
  <c r="AK894" i="5"/>
  <c r="AJ894" i="5"/>
  <c r="AI894" i="5"/>
  <c r="AH894" i="5"/>
  <c r="AG894" i="5"/>
  <c r="AF894" i="5"/>
  <c r="AE894" i="5"/>
  <c r="AD894" i="5"/>
  <c r="AC894" i="5"/>
  <c r="AW893" i="5"/>
  <c r="BH893" i="5" s="1"/>
  <c r="AV893" i="5"/>
  <c r="BG893" i="5" s="1"/>
  <c r="AU893" i="5"/>
  <c r="AT893" i="5"/>
  <c r="BE893" i="5" s="1"/>
  <c r="AS893" i="5"/>
  <c r="BD893" i="5" s="1"/>
  <c r="AR893" i="5"/>
  <c r="AQ893" i="5"/>
  <c r="AP893" i="5"/>
  <c r="AO893" i="5"/>
  <c r="AZ893" i="5" s="1"/>
  <c r="AN893" i="5"/>
  <c r="AL893" i="5"/>
  <c r="AK893" i="5"/>
  <c r="AJ893" i="5"/>
  <c r="AI893" i="5"/>
  <c r="AH893" i="5"/>
  <c r="AG893" i="5"/>
  <c r="AF893" i="5"/>
  <c r="AE893" i="5"/>
  <c r="AD893" i="5"/>
  <c r="AC893" i="5"/>
  <c r="BS892" i="5"/>
  <c r="AW892" i="5"/>
  <c r="BH892" i="5" s="1"/>
  <c r="AV892" i="5"/>
  <c r="BG892" i="5" s="1"/>
  <c r="AU892" i="5"/>
  <c r="BF892" i="5" s="1"/>
  <c r="AT892" i="5"/>
  <c r="AS892" i="5"/>
  <c r="BD892" i="5" s="1"/>
  <c r="AR892" i="5"/>
  <c r="BC892" i="5" s="1"/>
  <c r="AQ892" i="5"/>
  <c r="BB892" i="5" s="1"/>
  <c r="AP892" i="5"/>
  <c r="AO892" i="5"/>
  <c r="AZ892" i="5" s="1"/>
  <c r="AN892" i="5"/>
  <c r="AL892" i="5"/>
  <c r="AK892" i="5"/>
  <c r="AJ892" i="5"/>
  <c r="AI892" i="5"/>
  <c r="AH892" i="5"/>
  <c r="AG892" i="5"/>
  <c r="BN892" i="5" s="1"/>
  <c r="AF892" i="5"/>
  <c r="AE892" i="5"/>
  <c r="AD892" i="5"/>
  <c r="AC892" i="5"/>
  <c r="AW891" i="5"/>
  <c r="BH891" i="5" s="1"/>
  <c r="AV891" i="5"/>
  <c r="AU891" i="5"/>
  <c r="AT891" i="5"/>
  <c r="AS891" i="5"/>
  <c r="BD891" i="5" s="1"/>
  <c r="AR891" i="5"/>
  <c r="BC891" i="5" s="1"/>
  <c r="BN891" i="5" s="1"/>
  <c r="AQ891" i="5"/>
  <c r="AP891" i="5"/>
  <c r="AO891" i="5"/>
  <c r="AZ891" i="5" s="1"/>
  <c r="AN891" i="5"/>
  <c r="AL891" i="5"/>
  <c r="AK891" i="5"/>
  <c r="AJ891" i="5"/>
  <c r="AI891" i="5"/>
  <c r="AH891" i="5"/>
  <c r="AG891" i="5"/>
  <c r="AF891" i="5"/>
  <c r="AE891" i="5"/>
  <c r="AD891" i="5"/>
  <c r="AC891" i="5"/>
  <c r="AW890" i="5"/>
  <c r="BH890" i="5" s="1"/>
  <c r="AV890" i="5"/>
  <c r="AU890" i="5"/>
  <c r="BF890" i="5" s="1"/>
  <c r="AT890" i="5"/>
  <c r="BE890" i="5" s="1"/>
  <c r="AS890" i="5"/>
  <c r="BD890" i="5" s="1"/>
  <c r="BO890" i="5" s="1"/>
  <c r="AR890" i="5"/>
  <c r="BC890" i="5" s="1"/>
  <c r="AQ890" i="5"/>
  <c r="BB890" i="5" s="1"/>
  <c r="BM890" i="5" s="1"/>
  <c r="AP890" i="5"/>
  <c r="AO890" i="5"/>
  <c r="AN890" i="5"/>
  <c r="AL890" i="5"/>
  <c r="AK890" i="5"/>
  <c r="AJ890" i="5"/>
  <c r="AI890" i="5"/>
  <c r="AH890" i="5"/>
  <c r="AG890" i="5"/>
  <c r="AF890" i="5"/>
  <c r="AE890" i="5"/>
  <c r="AD890" i="5"/>
  <c r="AC890" i="5"/>
  <c r="AW889" i="5"/>
  <c r="BH889" i="5" s="1"/>
  <c r="AV889" i="5"/>
  <c r="BG889" i="5" s="1"/>
  <c r="AU889" i="5"/>
  <c r="AT889" i="5"/>
  <c r="BE889" i="5" s="1"/>
  <c r="AS889" i="5"/>
  <c r="BD889" i="5" s="1"/>
  <c r="AR889" i="5"/>
  <c r="AQ889" i="5"/>
  <c r="BB889" i="5" s="1"/>
  <c r="BM889" i="5" s="1"/>
  <c r="AP889" i="5"/>
  <c r="AO889" i="5"/>
  <c r="AN889" i="5"/>
  <c r="AL889" i="5"/>
  <c r="AK889" i="5"/>
  <c r="AJ889" i="5"/>
  <c r="AI889" i="5"/>
  <c r="AH889" i="5"/>
  <c r="AG889" i="5"/>
  <c r="AF889" i="5"/>
  <c r="AE889" i="5"/>
  <c r="AD889" i="5"/>
  <c r="AC889" i="5"/>
  <c r="AW888" i="5"/>
  <c r="BH888" i="5" s="1"/>
  <c r="BS888" i="5" s="1"/>
  <c r="AV888" i="5"/>
  <c r="BG888" i="5" s="1"/>
  <c r="AU888" i="5"/>
  <c r="BF888" i="5" s="1"/>
  <c r="AT888" i="5"/>
  <c r="BE888" i="5" s="1"/>
  <c r="AS888" i="5"/>
  <c r="BD888" i="5" s="1"/>
  <c r="AR888" i="5"/>
  <c r="BC888" i="5" s="1"/>
  <c r="AQ888" i="5"/>
  <c r="BB888" i="5" s="1"/>
  <c r="AP888" i="5"/>
  <c r="AO888" i="5"/>
  <c r="AZ888" i="5" s="1"/>
  <c r="AN888" i="5"/>
  <c r="AL888" i="5"/>
  <c r="AK888" i="5"/>
  <c r="AJ888" i="5"/>
  <c r="AI888" i="5"/>
  <c r="AH888" i="5"/>
  <c r="AG888" i="5"/>
  <c r="BN888" i="5" s="1"/>
  <c r="AF888" i="5"/>
  <c r="AE888" i="5"/>
  <c r="AD888" i="5"/>
  <c r="AC888" i="5"/>
  <c r="AW887" i="5"/>
  <c r="BH887" i="5" s="1"/>
  <c r="AV887" i="5"/>
  <c r="BG887" i="5" s="1"/>
  <c r="BR887" i="5" s="1"/>
  <c r="AU887" i="5"/>
  <c r="BF887" i="5" s="1"/>
  <c r="AT887" i="5"/>
  <c r="AS887" i="5"/>
  <c r="BD887" i="5" s="1"/>
  <c r="AR887" i="5"/>
  <c r="BC887" i="5" s="1"/>
  <c r="AQ887" i="5"/>
  <c r="AP887" i="5"/>
  <c r="AO887" i="5"/>
  <c r="AZ887" i="5" s="1"/>
  <c r="AN887" i="5"/>
  <c r="AL887" i="5"/>
  <c r="AK887" i="5"/>
  <c r="AJ887" i="5"/>
  <c r="AI887" i="5"/>
  <c r="AH887" i="5"/>
  <c r="AG887" i="5"/>
  <c r="AF887" i="5"/>
  <c r="AE887" i="5"/>
  <c r="AD887" i="5"/>
  <c r="AC887" i="5"/>
  <c r="AW886" i="5"/>
  <c r="BH886" i="5" s="1"/>
  <c r="BS886" i="5" s="1"/>
  <c r="AV886" i="5"/>
  <c r="BG886" i="5" s="1"/>
  <c r="BR886" i="5" s="1"/>
  <c r="AU886" i="5"/>
  <c r="BF886" i="5" s="1"/>
  <c r="AT886" i="5"/>
  <c r="BE886" i="5" s="1"/>
  <c r="AS886" i="5"/>
  <c r="BD886" i="5" s="1"/>
  <c r="BO886" i="5" s="1"/>
  <c r="AR886" i="5"/>
  <c r="BC886" i="5" s="1"/>
  <c r="AQ886" i="5"/>
  <c r="BB886" i="5" s="1"/>
  <c r="AP886" i="5"/>
  <c r="AO886" i="5"/>
  <c r="AZ886" i="5" s="1"/>
  <c r="BK886" i="5" s="1"/>
  <c r="AN886" i="5"/>
  <c r="AL886" i="5"/>
  <c r="AK886" i="5"/>
  <c r="AJ886" i="5"/>
  <c r="AI886" i="5"/>
  <c r="AH886" i="5"/>
  <c r="AG886" i="5"/>
  <c r="AF886" i="5"/>
  <c r="AE886" i="5"/>
  <c r="AD886" i="5"/>
  <c r="AC886" i="5"/>
  <c r="AW885" i="5"/>
  <c r="AV885" i="5"/>
  <c r="BG885" i="5" s="1"/>
  <c r="BR885" i="5" s="1"/>
  <c r="AU885" i="5"/>
  <c r="AT885" i="5"/>
  <c r="BE885" i="5" s="1"/>
  <c r="AS885" i="5"/>
  <c r="BD885" i="5" s="1"/>
  <c r="BO885" i="5" s="1"/>
  <c r="AR885" i="5"/>
  <c r="BC885" i="5" s="1"/>
  <c r="BN885" i="5" s="1"/>
  <c r="AQ885" i="5"/>
  <c r="BB885" i="5" s="1"/>
  <c r="AP885" i="5"/>
  <c r="AO885" i="5"/>
  <c r="AZ885" i="5" s="1"/>
  <c r="AN885" i="5"/>
  <c r="AL885" i="5"/>
  <c r="AK885" i="5"/>
  <c r="AJ885" i="5"/>
  <c r="AI885" i="5"/>
  <c r="AH885" i="5"/>
  <c r="AG885" i="5"/>
  <c r="AF885" i="5"/>
  <c r="AE885" i="5"/>
  <c r="AD885" i="5"/>
  <c r="AC885" i="5"/>
  <c r="BN884" i="5"/>
  <c r="AW884" i="5"/>
  <c r="BH884" i="5" s="1"/>
  <c r="AV884" i="5"/>
  <c r="BG884" i="5" s="1"/>
  <c r="AU884" i="5"/>
  <c r="BF884" i="5" s="1"/>
  <c r="AT884" i="5"/>
  <c r="AS884" i="5"/>
  <c r="BD884" i="5" s="1"/>
  <c r="BO884" i="5" s="1"/>
  <c r="AR884" i="5"/>
  <c r="BC884" i="5" s="1"/>
  <c r="AQ884" i="5"/>
  <c r="BB884" i="5" s="1"/>
  <c r="AP884" i="5"/>
  <c r="AO884" i="5"/>
  <c r="AZ884" i="5" s="1"/>
  <c r="AN884" i="5"/>
  <c r="AL884" i="5"/>
  <c r="BS884" i="5" s="1"/>
  <c r="AK884" i="5"/>
  <c r="AJ884" i="5"/>
  <c r="AI884" i="5"/>
  <c r="AH884" i="5"/>
  <c r="AG884" i="5"/>
  <c r="AF884" i="5"/>
  <c r="AE884" i="5"/>
  <c r="AD884" i="5"/>
  <c r="BK884" i="5" s="1"/>
  <c r="AC884" i="5"/>
  <c r="AW883" i="5"/>
  <c r="BH883" i="5" s="1"/>
  <c r="BS883" i="5" s="1"/>
  <c r="AV883" i="5"/>
  <c r="AU883" i="5"/>
  <c r="AT883" i="5"/>
  <c r="AS883" i="5"/>
  <c r="BD883" i="5" s="1"/>
  <c r="AR883" i="5"/>
  <c r="BC883" i="5" s="1"/>
  <c r="BN883" i="5" s="1"/>
  <c r="AQ883" i="5"/>
  <c r="AP883" i="5"/>
  <c r="AO883" i="5"/>
  <c r="AZ883" i="5" s="1"/>
  <c r="BK883" i="5" s="1"/>
  <c r="AN883" i="5"/>
  <c r="AL883" i="5"/>
  <c r="AK883" i="5"/>
  <c r="BR883" i="5" s="1"/>
  <c r="AJ883" i="5"/>
  <c r="AI883" i="5"/>
  <c r="AH883" i="5"/>
  <c r="AG883" i="5"/>
  <c r="AF883" i="5"/>
  <c r="AE883" i="5"/>
  <c r="AD883" i="5"/>
  <c r="AC883" i="5"/>
  <c r="BS882" i="5"/>
  <c r="BR882" i="5"/>
  <c r="AW882" i="5"/>
  <c r="BH882" i="5" s="1"/>
  <c r="AV882" i="5"/>
  <c r="BG882" i="5" s="1"/>
  <c r="AU882" i="5"/>
  <c r="BF882" i="5" s="1"/>
  <c r="AT882" i="5"/>
  <c r="BE882" i="5" s="1"/>
  <c r="AS882" i="5"/>
  <c r="BD882" i="5" s="1"/>
  <c r="BO882" i="5" s="1"/>
  <c r="AR882" i="5"/>
  <c r="BC882" i="5" s="1"/>
  <c r="BN882" i="5" s="1"/>
  <c r="AQ882" i="5"/>
  <c r="BB882" i="5" s="1"/>
  <c r="AP882" i="5"/>
  <c r="AO882" i="5"/>
  <c r="AZ882" i="5" s="1"/>
  <c r="BK882" i="5" s="1"/>
  <c r="AN882" i="5"/>
  <c r="AL882" i="5"/>
  <c r="AK882" i="5"/>
  <c r="AJ882" i="5"/>
  <c r="AI882" i="5"/>
  <c r="AH882" i="5"/>
  <c r="AG882" i="5"/>
  <c r="AF882" i="5"/>
  <c r="AE882" i="5"/>
  <c r="AD882" i="5"/>
  <c r="AC882" i="5"/>
  <c r="AW881" i="5"/>
  <c r="BH881" i="5" s="1"/>
  <c r="BS881" i="5" s="1"/>
  <c r="AV881" i="5"/>
  <c r="BG881" i="5" s="1"/>
  <c r="AU881" i="5"/>
  <c r="AT881" i="5"/>
  <c r="BE881" i="5" s="1"/>
  <c r="AS881" i="5"/>
  <c r="BD881" i="5" s="1"/>
  <c r="AR881" i="5"/>
  <c r="BC881" i="5" s="1"/>
  <c r="AQ881" i="5"/>
  <c r="AP881" i="5"/>
  <c r="AO881" i="5"/>
  <c r="AZ881" i="5" s="1"/>
  <c r="BK881" i="5" s="1"/>
  <c r="AN881" i="5"/>
  <c r="AL881" i="5"/>
  <c r="AK881" i="5"/>
  <c r="AJ881" i="5"/>
  <c r="AI881" i="5"/>
  <c r="AH881" i="5"/>
  <c r="AG881" i="5"/>
  <c r="BN881" i="5" s="1"/>
  <c r="AF881" i="5"/>
  <c r="AE881" i="5"/>
  <c r="AD881" i="5"/>
  <c r="AC881" i="5"/>
  <c r="AW880" i="5"/>
  <c r="BH880" i="5" s="1"/>
  <c r="BS880" i="5" s="1"/>
  <c r="AV880" i="5"/>
  <c r="BG880" i="5" s="1"/>
  <c r="AU880" i="5"/>
  <c r="BF880" i="5" s="1"/>
  <c r="AT880" i="5"/>
  <c r="AS880" i="5"/>
  <c r="AR880" i="5"/>
  <c r="BC880" i="5" s="1"/>
  <c r="AQ880" i="5"/>
  <c r="BB880" i="5" s="1"/>
  <c r="AP880" i="5"/>
  <c r="AO880" i="5"/>
  <c r="AZ880" i="5" s="1"/>
  <c r="BK880" i="5" s="1"/>
  <c r="AN880" i="5"/>
  <c r="AL880" i="5"/>
  <c r="AK880" i="5"/>
  <c r="AJ880" i="5"/>
  <c r="AI880" i="5"/>
  <c r="AH880" i="5"/>
  <c r="BO880" i="5" s="1"/>
  <c r="AG880" i="5"/>
  <c r="BN880" i="5" s="1"/>
  <c r="AF880" i="5"/>
  <c r="AE880" i="5"/>
  <c r="AD880" i="5"/>
  <c r="AC880" i="5"/>
  <c r="AW879" i="5"/>
  <c r="BH879" i="5" s="1"/>
  <c r="AV879" i="5"/>
  <c r="BG879" i="5" s="1"/>
  <c r="BR879" i="5" s="1"/>
  <c r="AU879" i="5"/>
  <c r="AT879" i="5"/>
  <c r="AS879" i="5"/>
  <c r="AR879" i="5"/>
  <c r="BC879" i="5" s="1"/>
  <c r="AQ879" i="5"/>
  <c r="AP879" i="5"/>
  <c r="AO879" i="5"/>
  <c r="AZ879" i="5" s="1"/>
  <c r="AN879" i="5"/>
  <c r="AL879" i="5"/>
  <c r="AK879" i="5"/>
  <c r="AJ879" i="5"/>
  <c r="AI879" i="5"/>
  <c r="AH879" i="5"/>
  <c r="AG879" i="5"/>
  <c r="AF879" i="5"/>
  <c r="AE879" i="5"/>
  <c r="AD879" i="5"/>
  <c r="AC879" i="5"/>
  <c r="AW878" i="5"/>
  <c r="BH878" i="5" s="1"/>
  <c r="AV878" i="5"/>
  <c r="BG878" i="5" s="1"/>
  <c r="BR878" i="5" s="1"/>
  <c r="AU878" i="5"/>
  <c r="BF878" i="5" s="1"/>
  <c r="AT878" i="5"/>
  <c r="BE878" i="5" s="1"/>
  <c r="AS878" i="5"/>
  <c r="BD878" i="5" s="1"/>
  <c r="AR878" i="5"/>
  <c r="BC878" i="5" s="1"/>
  <c r="BN878" i="5" s="1"/>
  <c r="AQ878" i="5"/>
  <c r="BB878" i="5" s="1"/>
  <c r="AP878" i="5"/>
  <c r="AO878" i="5"/>
  <c r="AZ878" i="5" s="1"/>
  <c r="AN878" i="5"/>
  <c r="AL878" i="5"/>
  <c r="AK878" i="5"/>
  <c r="AJ878" i="5"/>
  <c r="AI878" i="5"/>
  <c r="AH878" i="5"/>
  <c r="BO878" i="5" s="1"/>
  <c r="AG878" i="5"/>
  <c r="AF878" i="5"/>
  <c r="AE878" i="5"/>
  <c r="AD878" i="5"/>
  <c r="AC878" i="5"/>
  <c r="AW877" i="5"/>
  <c r="BH877" i="5" s="1"/>
  <c r="BS877" i="5" s="1"/>
  <c r="AV877" i="5"/>
  <c r="BG877" i="5" s="1"/>
  <c r="AU877" i="5"/>
  <c r="AT877" i="5"/>
  <c r="BE877" i="5" s="1"/>
  <c r="AS877" i="5"/>
  <c r="BD877" i="5" s="1"/>
  <c r="AR877" i="5"/>
  <c r="BC877" i="5" s="1"/>
  <c r="BN877" i="5" s="1"/>
  <c r="AQ877" i="5"/>
  <c r="AP877" i="5"/>
  <c r="AO877" i="5"/>
  <c r="AZ877" i="5" s="1"/>
  <c r="BK877" i="5" s="1"/>
  <c r="AN877" i="5"/>
  <c r="AL877" i="5"/>
  <c r="AK877" i="5"/>
  <c r="AJ877" i="5"/>
  <c r="AI877" i="5"/>
  <c r="AH877" i="5"/>
  <c r="AG877" i="5"/>
  <c r="AF877" i="5"/>
  <c r="AE877" i="5"/>
  <c r="AD877" i="5"/>
  <c r="AC877" i="5"/>
  <c r="AW876" i="5"/>
  <c r="BH876" i="5" s="1"/>
  <c r="AV876" i="5"/>
  <c r="BG876" i="5" s="1"/>
  <c r="AU876" i="5"/>
  <c r="BF876" i="5" s="1"/>
  <c r="AT876" i="5"/>
  <c r="AS876" i="5"/>
  <c r="BD876" i="5" s="1"/>
  <c r="AR876" i="5"/>
  <c r="BC876" i="5" s="1"/>
  <c r="AQ876" i="5"/>
  <c r="BB876" i="5" s="1"/>
  <c r="AP876" i="5"/>
  <c r="AO876" i="5"/>
  <c r="AZ876" i="5" s="1"/>
  <c r="AN876" i="5"/>
  <c r="AL876" i="5"/>
  <c r="AK876" i="5"/>
  <c r="AJ876" i="5"/>
  <c r="AI876" i="5"/>
  <c r="AH876" i="5"/>
  <c r="BO876" i="5" s="1"/>
  <c r="AG876" i="5"/>
  <c r="BN876" i="5" s="1"/>
  <c r="AF876" i="5"/>
  <c r="AE876" i="5"/>
  <c r="AD876" i="5"/>
  <c r="AC876" i="5"/>
  <c r="BR875" i="5"/>
  <c r="AW875" i="5"/>
  <c r="BH875" i="5" s="1"/>
  <c r="BS875" i="5" s="1"/>
  <c r="AV875" i="5"/>
  <c r="BG875" i="5" s="1"/>
  <c r="AU875" i="5"/>
  <c r="BF875" i="5" s="1"/>
  <c r="BQ875" i="5" s="1"/>
  <c r="AT875" i="5"/>
  <c r="AS875" i="5"/>
  <c r="BD875" i="5" s="1"/>
  <c r="AR875" i="5"/>
  <c r="BC875" i="5" s="1"/>
  <c r="AQ875" i="5"/>
  <c r="AP875" i="5"/>
  <c r="AO875" i="5"/>
  <c r="AZ875" i="5" s="1"/>
  <c r="AN875" i="5"/>
  <c r="AL875" i="5"/>
  <c r="AK875" i="5"/>
  <c r="AJ875" i="5"/>
  <c r="AI875" i="5"/>
  <c r="AH875" i="5"/>
  <c r="AG875" i="5"/>
  <c r="AF875" i="5"/>
  <c r="AE875" i="5"/>
  <c r="AD875" i="5"/>
  <c r="AC875" i="5"/>
  <c r="AW874" i="5"/>
  <c r="BH874" i="5" s="1"/>
  <c r="AV874" i="5"/>
  <c r="BG874" i="5" s="1"/>
  <c r="BR874" i="5" s="1"/>
  <c r="AU874" i="5"/>
  <c r="BF874" i="5" s="1"/>
  <c r="AT874" i="5"/>
  <c r="BE874" i="5" s="1"/>
  <c r="AS874" i="5"/>
  <c r="BD874" i="5" s="1"/>
  <c r="AR874" i="5"/>
  <c r="BC874" i="5" s="1"/>
  <c r="AQ874" i="5"/>
  <c r="BB874" i="5" s="1"/>
  <c r="AP874" i="5"/>
  <c r="AO874" i="5"/>
  <c r="AZ874" i="5" s="1"/>
  <c r="AN874" i="5"/>
  <c r="AL874" i="5"/>
  <c r="AK874" i="5"/>
  <c r="AJ874" i="5"/>
  <c r="AI874" i="5"/>
  <c r="AH874" i="5"/>
  <c r="AG874" i="5"/>
  <c r="AF874" i="5"/>
  <c r="AE874" i="5"/>
  <c r="AD874" i="5"/>
  <c r="AC874" i="5"/>
  <c r="AW873" i="5"/>
  <c r="BH873" i="5" s="1"/>
  <c r="AV873" i="5"/>
  <c r="BG873" i="5" s="1"/>
  <c r="AU873" i="5"/>
  <c r="BF873" i="5" s="1"/>
  <c r="BQ873" i="5" s="1"/>
  <c r="AT873" i="5"/>
  <c r="AS873" i="5"/>
  <c r="BD873" i="5" s="1"/>
  <c r="AR873" i="5"/>
  <c r="BC873" i="5" s="1"/>
  <c r="BN873" i="5" s="1"/>
  <c r="AQ873" i="5"/>
  <c r="AP873" i="5"/>
  <c r="AO873" i="5"/>
  <c r="AZ873" i="5" s="1"/>
  <c r="AN873" i="5"/>
  <c r="AL873" i="5"/>
  <c r="AK873" i="5"/>
  <c r="AJ873" i="5"/>
  <c r="AI873" i="5"/>
  <c r="AH873" i="5"/>
  <c r="AG873" i="5"/>
  <c r="AF873" i="5"/>
  <c r="AE873" i="5"/>
  <c r="AD873" i="5"/>
  <c r="AC873" i="5"/>
  <c r="AW872" i="5"/>
  <c r="BH872" i="5" s="1"/>
  <c r="AV872" i="5"/>
  <c r="BG872" i="5" s="1"/>
  <c r="AU872" i="5"/>
  <c r="BF872" i="5" s="1"/>
  <c r="AT872" i="5"/>
  <c r="BE872" i="5" s="1"/>
  <c r="BP872" i="5" s="1"/>
  <c r="AS872" i="5"/>
  <c r="BD872" i="5" s="1"/>
  <c r="AR872" i="5"/>
  <c r="BC872" i="5" s="1"/>
  <c r="AQ872" i="5"/>
  <c r="BB872" i="5" s="1"/>
  <c r="AP872" i="5"/>
  <c r="AO872" i="5"/>
  <c r="AZ872" i="5" s="1"/>
  <c r="AN872" i="5"/>
  <c r="AL872" i="5"/>
  <c r="AK872" i="5"/>
  <c r="AJ872" i="5"/>
  <c r="AI872" i="5"/>
  <c r="AH872" i="5"/>
  <c r="AG872" i="5"/>
  <c r="AF872" i="5"/>
  <c r="AE872" i="5"/>
  <c r="AD872" i="5"/>
  <c r="AC872" i="5"/>
  <c r="AW871" i="5"/>
  <c r="BH871" i="5" s="1"/>
  <c r="AV871" i="5"/>
  <c r="BG871" i="5" s="1"/>
  <c r="AU871" i="5"/>
  <c r="BF871" i="5" s="1"/>
  <c r="AT871" i="5"/>
  <c r="BE871" i="5" s="1"/>
  <c r="AS871" i="5"/>
  <c r="BD871" i="5" s="1"/>
  <c r="AR871" i="5"/>
  <c r="BC871" i="5" s="1"/>
  <c r="AQ871" i="5"/>
  <c r="AP871" i="5"/>
  <c r="AO871" i="5"/>
  <c r="AZ871" i="5" s="1"/>
  <c r="AN871" i="5"/>
  <c r="AL871" i="5"/>
  <c r="AK871" i="5"/>
  <c r="AJ871" i="5"/>
  <c r="BQ871" i="5" s="1"/>
  <c r="AI871" i="5"/>
  <c r="BP871" i="5" s="1"/>
  <c r="AH871" i="5"/>
  <c r="AG871" i="5"/>
  <c r="AF871" i="5"/>
  <c r="AE871" i="5"/>
  <c r="AD871" i="5"/>
  <c r="AC871" i="5"/>
  <c r="AW870" i="5"/>
  <c r="BH870" i="5" s="1"/>
  <c r="AV870" i="5"/>
  <c r="BG870" i="5" s="1"/>
  <c r="AU870" i="5"/>
  <c r="BF870" i="5" s="1"/>
  <c r="AT870" i="5"/>
  <c r="BE870" i="5" s="1"/>
  <c r="AS870" i="5"/>
  <c r="BD870" i="5" s="1"/>
  <c r="AR870" i="5"/>
  <c r="BC870" i="5" s="1"/>
  <c r="AQ870" i="5"/>
  <c r="BB870" i="5" s="1"/>
  <c r="AP870" i="5"/>
  <c r="AO870" i="5"/>
  <c r="AZ870" i="5" s="1"/>
  <c r="AN870" i="5"/>
  <c r="AL870" i="5"/>
  <c r="AK870" i="5"/>
  <c r="AJ870" i="5"/>
  <c r="AI870" i="5"/>
  <c r="AH870" i="5"/>
  <c r="AG870" i="5"/>
  <c r="AF870" i="5"/>
  <c r="AE870" i="5"/>
  <c r="AD870" i="5"/>
  <c r="AC870" i="5"/>
  <c r="AW869" i="5"/>
  <c r="AV869" i="5"/>
  <c r="BG869" i="5" s="1"/>
  <c r="AU869" i="5"/>
  <c r="BF869" i="5" s="1"/>
  <c r="BQ869" i="5" s="1"/>
  <c r="AT869" i="5"/>
  <c r="BE869" i="5" s="1"/>
  <c r="AS869" i="5"/>
  <c r="BD869" i="5" s="1"/>
  <c r="BO869" i="5" s="1"/>
  <c r="AR869" i="5"/>
  <c r="BC869" i="5" s="1"/>
  <c r="AQ869" i="5"/>
  <c r="BB869" i="5" s="1"/>
  <c r="BM869" i="5" s="1"/>
  <c r="AP869" i="5"/>
  <c r="AO869" i="5"/>
  <c r="AZ869" i="5" s="1"/>
  <c r="AN869" i="5"/>
  <c r="AL869" i="5"/>
  <c r="AK869" i="5"/>
  <c r="AJ869" i="5"/>
  <c r="AI869" i="5"/>
  <c r="AH869" i="5"/>
  <c r="AG869" i="5"/>
  <c r="AF869" i="5"/>
  <c r="AE869" i="5"/>
  <c r="AD869" i="5"/>
  <c r="AC869" i="5"/>
  <c r="AW868" i="5"/>
  <c r="BH868" i="5" s="1"/>
  <c r="AV868" i="5"/>
  <c r="BG868" i="5" s="1"/>
  <c r="AU868" i="5"/>
  <c r="BF868" i="5" s="1"/>
  <c r="AT868" i="5"/>
  <c r="BE868" i="5" s="1"/>
  <c r="BP868" i="5" s="1"/>
  <c r="AS868" i="5"/>
  <c r="AR868" i="5"/>
  <c r="BC868" i="5" s="1"/>
  <c r="BN868" i="5" s="1"/>
  <c r="AQ868" i="5"/>
  <c r="BB868" i="5" s="1"/>
  <c r="BM868" i="5" s="1"/>
  <c r="AP868" i="5"/>
  <c r="AO868" i="5"/>
  <c r="AZ868" i="5" s="1"/>
  <c r="AN868" i="5"/>
  <c r="AL868" i="5"/>
  <c r="AK868" i="5"/>
  <c r="AJ868" i="5"/>
  <c r="AI868" i="5"/>
  <c r="AH868" i="5"/>
  <c r="AG868" i="5"/>
  <c r="AF868" i="5"/>
  <c r="AE868" i="5"/>
  <c r="AD868" i="5"/>
  <c r="AC868" i="5"/>
  <c r="AW867" i="5"/>
  <c r="BH867" i="5" s="1"/>
  <c r="AV867" i="5"/>
  <c r="AU867" i="5"/>
  <c r="AT867" i="5"/>
  <c r="AS867" i="5"/>
  <c r="BD867" i="5" s="1"/>
  <c r="AR867" i="5"/>
  <c r="BC867" i="5" s="1"/>
  <c r="BN867" i="5" s="1"/>
  <c r="AQ867" i="5"/>
  <c r="AP867" i="5"/>
  <c r="AO867" i="5"/>
  <c r="AZ867" i="5" s="1"/>
  <c r="AN867" i="5"/>
  <c r="AL867" i="5"/>
  <c r="AK867" i="5"/>
  <c r="AJ867" i="5"/>
  <c r="AI867" i="5"/>
  <c r="AH867" i="5"/>
  <c r="AG867" i="5"/>
  <c r="AF867" i="5"/>
  <c r="AE867" i="5"/>
  <c r="AD867" i="5"/>
  <c r="AC867" i="5"/>
  <c r="BR866" i="5"/>
  <c r="AW866" i="5"/>
  <c r="AV866" i="5"/>
  <c r="BG866" i="5" s="1"/>
  <c r="AU866" i="5"/>
  <c r="AT866" i="5"/>
  <c r="BE866" i="5" s="1"/>
  <c r="AS866" i="5"/>
  <c r="AR866" i="5"/>
  <c r="BC866" i="5" s="1"/>
  <c r="AQ866" i="5"/>
  <c r="BB866" i="5" s="1"/>
  <c r="BM866" i="5" s="1"/>
  <c r="AP866" i="5"/>
  <c r="AO866" i="5"/>
  <c r="AZ866" i="5" s="1"/>
  <c r="AN866" i="5"/>
  <c r="AL866" i="5"/>
  <c r="AK866" i="5"/>
  <c r="AJ866" i="5"/>
  <c r="AI866" i="5"/>
  <c r="AH866" i="5"/>
  <c r="AG866" i="5"/>
  <c r="AF866" i="5"/>
  <c r="AE866" i="5"/>
  <c r="AD866" i="5"/>
  <c r="AC866" i="5"/>
  <c r="BQ865" i="5"/>
  <c r="AW865" i="5"/>
  <c r="BH865" i="5" s="1"/>
  <c r="AV865" i="5"/>
  <c r="BG865" i="5" s="1"/>
  <c r="AU865" i="5"/>
  <c r="BF865" i="5" s="1"/>
  <c r="AT865" i="5"/>
  <c r="BE865" i="5" s="1"/>
  <c r="AS865" i="5"/>
  <c r="BD865" i="5" s="1"/>
  <c r="AR865" i="5"/>
  <c r="BC865" i="5" s="1"/>
  <c r="BN865" i="5" s="1"/>
  <c r="AQ865" i="5"/>
  <c r="BB865" i="5" s="1"/>
  <c r="AP865" i="5"/>
  <c r="AO865" i="5"/>
  <c r="AZ865" i="5" s="1"/>
  <c r="AN865" i="5"/>
  <c r="AL865" i="5"/>
  <c r="AK865" i="5"/>
  <c r="AJ865" i="5"/>
  <c r="AI865" i="5"/>
  <c r="AH865" i="5"/>
  <c r="AG865" i="5"/>
  <c r="AF865" i="5"/>
  <c r="BM865" i="5" s="1"/>
  <c r="AE865" i="5"/>
  <c r="AD865" i="5"/>
  <c r="AC865" i="5"/>
  <c r="BN864" i="5"/>
  <c r="BK864" i="5"/>
  <c r="AW864" i="5"/>
  <c r="BH864" i="5" s="1"/>
  <c r="BS864" i="5" s="1"/>
  <c r="AV864" i="5"/>
  <c r="BG864" i="5" s="1"/>
  <c r="BR864" i="5" s="1"/>
  <c r="AU864" i="5"/>
  <c r="AT864" i="5"/>
  <c r="AS864" i="5"/>
  <c r="AR864" i="5"/>
  <c r="AQ864" i="5"/>
  <c r="BB864" i="5" s="1"/>
  <c r="AP864" i="5"/>
  <c r="AO864" i="5"/>
  <c r="AZ864" i="5" s="1"/>
  <c r="AN864" i="5"/>
  <c r="AL864" i="5"/>
  <c r="AK864" i="5"/>
  <c r="AJ864" i="5"/>
  <c r="AI864" i="5"/>
  <c r="AH864" i="5"/>
  <c r="AG864" i="5"/>
  <c r="AF864" i="5"/>
  <c r="AE864" i="5"/>
  <c r="AD864" i="5"/>
  <c r="AC864" i="5"/>
  <c r="AW863" i="5"/>
  <c r="BH863" i="5" s="1"/>
  <c r="AV863" i="5"/>
  <c r="BG863" i="5" s="1"/>
  <c r="BR863" i="5" s="1"/>
  <c r="AU863" i="5"/>
  <c r="AT863" i="5"/>
  <c r="AS863" i="5"/>
  <c r="AR863" i="5"/>
  <c r="BC863" i="5" s="1"/>
  <c r="BN863" i="5" s="1"/>
  <c r="AQ863" i="5"/>
  <c r="AP863" i="5"/>
  <c r="AO863" i="5"/>
  <c r="AZ863" i="5" s="1"/>
  <c r="AN863" i="5"/>
  <c r="AL863" i="5"/>
  <c r="AK863" i="5"/>
  <c r="AJ863" i="5"/>
  <c r="AI863" i="5"/>
  <c r="AH863" i="5"/>
  <c r="AG863" i="5"/>
  <c r="AF863" i="5"/>
  <c r="AE863" i="5"/>
  <c r="AD863" i="5"/>
  <c r="AC863" i="5"/>
  <c r="AW862" i="5"/>
  <c r="BH862" i="5" s="1"/>
  <c r="AV862" i="5"/>
  <c r="BG862" i="5" s="1"/>
  <c r="BR862" i="5" s="1"/>
  <c r="AU862" i="5"/>
  <c r="BF862" i="5" s="1"/>
  <c r="AT862" i="5"/>
  <c r="BE862" i="5" s="1"/>
  <c r="AS862" i="5"/>
  <c r="BD862" i="5" s="1"/>
  <c r="BO862" i="5" s="1"/>
  <c r="AR862" i="5"/>
  <c r="BC862" i="5" s="1"/>
  <c r="AQ862" i="5"/>
  <c r="BB862" i="5" s="1"/>
  <c r="AP862" i="5"/>
  <c r="AO862" i="5"/>
  <c r="AZ862" i="5" s="1"/>
  <c r="AN862" i="5"/>
  <c r="AL862" i="5"/>
  <c r="AK862" i="5"/>
  <c r="AJ862" i="5"/>
  <c r="AI862" i="5"/>
  <c r="AH862" i="5"/>
  <c r="AG862" i="5"/>
  <c r="AF862" i="5"/>
  <c r="AE862" i="5"/>
  <c r="AD862" i="5"/>
  <c r="AC862" i="5"/>
  <c r="AW861" i="5"/>
  <c r="BH861" i="5" s="1"/>
  <c r="BS861" i="5" s="1"/>
  <c r="AV861" i="5"/>
  <c r="BG861" i="5" s="1"/>
  <c r="AU861" i="5"/>
  <c r="AT861" i="5"/>
  <c r="AS861" i="5"/>
  <c r="BD861" i="5" s="1"/>
  <c r="BO861" i="5" s="1"/>
  <c r="AR861" i="5"/>
  <c r="BC861" i="5" s="1"/>
  <c r="BN861" i="5" s="1"/>
  <c r="AQ861" i="5"/>
  <c r="AP861" i="5"/>
  <c r="AO861" i="5"/>
  <c r="AZ861" i="5" s="1"/>
  <c r="AN861" i="5"/>
  <c r="AL861" i="5"/>
  <c r="AK861" i="5"/>
  <c r="AJ861" i="5"/>
  <c r="AI861" i="5"/>
  <c r="AH861" i="5"/>
  <c r="AG861" i="5"/>
  <c r="AF861" i="5"/>
  <c r="AE861" i="5"/>
  <c r="AD861" i="5"/>
  <c r="AC861" i="5"/>
  <c r="AW860" i="5"/>
  <c r="BH860" i="5" s="1"/>
  <c r="AV860" i="5"/>
  <c r="BG860" i="5" s="1"/>
  <c r="AU860" i="5"/>
  <c r="AT860" i="5"/>
  <c r="AS860" i="5"/>
  <c r="BD860" i="5" s="1"/>
  <c r="BO860" i="5" s="1"/>
  <c r="AR860" i="5"/>
  <c r="BC860" i="5" s="1"/>
  <c r="BN860" i="5" s="1"/>
  <c r="AQ860" i="5"/>
  <c r="AP860" i="5"/>
  <c r="AO860" i="5"/>
  <c r="AZ860" i="5" s="1"/>
  <c r="AN860" i="5"/>
  <c r="AL860" i="5"/>
  <c r="BS860" i="5" s="1"/>
  <c r="AK860" i="5"/>
  <c r="AJ860" i="5"/>
  <c r="AI860" i="5"/>
  <c r="AH860" i="5"/>
  <c r="AG860" i="5"/>
  <c r="AF860" i="5"/>
  <c r="AE860" i="5"/>
  <c r="AD860" i="5"/>
  <c r="BK860" i="5" s="1"/>
  <c r="AC860" i="5"/>
  <c r="BR859" i="5"/>
  <c r="AW859" i="5"/>
  <c r="BH859" i="5" s="1"/>
  <c r="AV859" i="5"/>
  <c r="BG859" i="5" s="1"/>
  <c r="AU859" i="5"/>
  <c r="AT859" i="5"/>
  <c r="AS859" i="5"/>
  <c r="BD859" i="5" s="1"/>
  <c r="BO859" i="5" s="1"/>
  <c r="AR859" i="5"/>
  <c r="BC859" i="5" s="1"/>
  <c r="BN859" i="5" s="1"/>
  <c r="AQ859" i="5"/>
  <c r="AP859" i="5"/>
  <c r="AO859" i="5"/>
  <c r="AZ859" i="5" s="1"/>
  <c r="AN859" i="5"/>
  <c r="AL859" i="5"/>
  <c r="AK859" i="5"/>
  <c r="AJ859" i="5"/>
  <c r="AI859" i="5"/>
  <c r="AH859" i="5"/>
  <c r="AG859" i="5"/>
  <c r="AF859" i="5"/>
  <c r="AE859" i="5"/>
  <c r="AD859" i="5"/>
  <c r="AC859" i="5"/>
  <c r="BS858" i="5"/>
  <c r="BR858" i="5"/>
  <c r="BK858" i="5"/>
  <c r="AW858" i="5"/>
  <c r="BH858" i="5" s="1"/>
  <c r="AV858" i="5"/>
  <c r="BG858" i="5" s="1"/>
  <c r="AU858" i="5"/>
  <c r="BF858" i="5" s="1"/>
  <c r="AT858" i="5"/>
  <c r="BE858" i="5" s="1"/>
  <c r="AS858" i="5"/>
  <c r="BD858" i="5" s="1"/>
  <c r="BO858" i="5" s="1"/>
  <c r="AR858" i="5"/>
  <c r="BC858" i="5" s="1"/>
  <c r="BN858" i="5" s="1"/>
  <c r="AQ858" i="5"/>
  <c r="AP858" i="5"/>
  <c r="AO858" i="5"/>
  <c r="AZ858" i="5" s="1"/>
  <c r="AN858" i="5"/>
  <c r="AL858" i="5"/>
  <c r="AK858" i="5"/>
  <c r="AJ858" i="5"/>
  <c r="AI858" i="5"/>
  <c r="AH858" i="5"/>
  <c r="AG858" i="5"/>
  <c r="AF858" i="5"/>
  <c r="AE858" i="5"/>
  <c r="AD858" i="5"/>
  <c r="AC858" i="5"/>
  <c r="AW857" i="5"/>
  <c r="BH857" i="5" s="1"/>
  <c r="BS857" i="5" s="1"/>
  <c r="AV857" i="5"/>
  <c r="BG857" i="5" s="1"/>
  <c r="BR857" i="5" s="1"/>
  <c r="AU857" i="5"/>
  <c r="AT857" i="5"/>
  <c r="AS857" i="5"/>
  <c r="BD857" i="5" s="1"/>
  <c r="AR857" i="5"/>
  <c r="BC857" i="5" s="1"/>
  <c r="AQ857" i="5"/>
  <c r="AP857" i="5"/>
  <c r="AO857" i="5"/>
  <c r="AZ857" i="5" s="1"/>
  <c r="BK857" i="5" s="1"/>
  <c r="AN857" i="5"/>
  <c r="AL857" i="5"/>
  <c r="AK857" i="5"/>
  <c r="AJ857" i="5"/>
  <c r="AI857" i="5"/>
  <c r="AH857" i="5"/>
  <c r="AG857" i="5"/>
  <c r="BN857" i="5" s="1"/>
  <c r="AF857" i="5"/>
  <c r="AE857" i="5"/>
  <c r="AD857" i="5"/>
  <c r="AC857" i="5"/>
  <c r="BN856" i="5"/>
  <c r="AW856" i="5"/>
  <c r="BH856" i="5" s="1"/>
  <c r="BS856" i="5" s="1"/>
  <c r="AV856" i="5"/>
  <c r="BG856" i="5" s="1"/>
  <c r="AU856" i="5"/>
  <c r="BF856" i="5" s="1"/>
  <c r="AT856" i="5"/>
  <c r="AS856" i="5"/>
  <c r="BD856" i="5" s="1"/>
  <c r="AR856" i="5"/>
  <c r="BC856" i="5" s="1"/>
  <c r="AQ856" i="5"/>
  <c r="BB856" i="5" s="1"/>
  <c r="AP856" i="5"/>
  <c r="AO856" i="5"/>
  <c r="AZ856" i="5" s="1"/>
  <c r="BK856" i="5" s="1"/>
  <c r="AN856" i="5"/>
  <c r="AL856" i="5"/>
  <c r="AK856" i="5"/>
  <c r="BR856" i="5" s="1"/>
  <c r="AJ856" i="5"/>
  <c r="AI856" i="5"/>
  <c r="AH856" i="5"/>
  <c r="BO856" i="5" s="1"/>
  <c r="AG856" i="5"/>
  <c r="AF856" i="5"/>
  <c r="AE856" i="5"/>
  <c r="AD856" i="5"/>
  <c r="AC856" i="5"/>
  <c r="AW855" i="5"/>
  <c r="BH855" i="5" s="1"/>
  <c r="BS855" i="5" s="1"/>
  <c r="AV855" i="5"/>
  <c r="BG855" i="5" s="1"/>
  <c r="BR855" i="5" s="1"/>
  <c r="AU855" i="5"/>
  <c r="AT855" i="5"/>
  <c r="AS855" i="5"/>
  <c r="BD855" i="5" s="1"/>
  <c r="AR855" i="5"/>
  <c r="BC855" i="5" s="1"/>
  <c r="AQ855" i="5"/>
  <c r="AP855" i="5"/>
  <c r="AO855" i="5"/>
  <c r="AZ855" i="5" s="1"/>
  <c r="BK855" i="5" s="1"/>
  <c r="AN855" i="5"/>
  <c r="AL855" i="5"/>
  <c r="AK855" i="5"/>
  <c r="AJ855" i="5"/>
  <c r="AI855" i="5"/>
  <c r="AH855" i="5"/>
  <c r="AG855" i="5"/>
  <c r="AF855" i="5"/>
  <c r="AE855" i="5"/>
  <c r="AD855" i="5"/>
  <c r="AC855" i="5"/>
  <c r="AW854" i="5"/>
  <c r="BH854" i="5" s="1"/>
  <c r="BS854" i="5" s="1"/>
  <c r="AV854" i="5"/>
  <c r="BG854" i="5" s="1"/>
  <c r="AU854" i="5"/>
  <c r="BF854" i="5" s="1"/>
  <c r="AT854" i="5"/>
  <c r="BE854" i="5" s="1"/>
  <c r="AS854" i="5"/>
  <c r="BD854" i="5" s="1"/>
  <c r="BO854" i="5" s="1"/>
  <c r="AR854" i="5"/>
  <c r="BC854" i="5" s="1"/>
  <c r="BN854" i="5" s="1"/>
  <c r="AQ854" i="5"/>
  <c r="BB854" i="5" s="1"/>
  <c r="AP854" i="5"/>
  <c r="AO854" i="5"/>
  <c r="AZ854" i="5" s="1"/>
  <c r="BK854" i="5" s="1"/>
  <c r="AN854" i="5"/>
  <c r="AL854" i="5"/>
  <c r="AK854" i="5"/>
  <c r="BR854" i="5" s="1"/>
  <c r="AJ854" i="5"/>
  <c r="AI854" i="5"/>
  <c r="AH854" i="5"/>
  <c r="AG854" i="5"/>
  <c r="AF854" i="5"/>
  <c r="AE854" i="5"/>
  <c r="AD854" i="5"/>
  <c r="AC854" i="5"/>
  <c r="AW853" i="5"/>
  <c r="BH853" i="5" s="1"/>
  <c r="BS853" i="5" s="1"/>
  <c r="AV853" i="5"/>
  <c r="BG853" i="5" s="1"/>
  <c r="BR853" i="5" s="1"/>
  <c r="AU853" i="5"/>
  <c r="AT853" i="5"/>
  <c r="BE853" i="5" s="1"/>
  <c r="AS853" i="5"/>
  <c r="BD853" i="5" s="1"/>
  <c r="AR853" i="5"/>
  <c r="BC853" i="5" s="1"/>
  <c r="BN853" i="5" s="1"/>
  <c r="AQ853" i="5"/>
  <c r="AP853" i="5"/>
  <c r="AO853" i="5"/>
  <c r="AZ853" i="5" s="1"/>
  <c r="BK853" i="5" s="1"/>
  <c r="AN853" i="5"/>
  <c r="AL853" i="5"/>
  <c r="AK853" i="5"/>
  <c r="AJ853" i="5"/>
  <c r="AI853" i="5"/>
  <c r="AH853" i="5"/>
  <c r="AG853" i="5"/>
  <c r="AF853" i="5"/>
  <c r="AE853" i="5"/>
  <c r="AD853" i="5"/>
  <c r="AC853" i="5"/>
  <c r="BO852" i="5"/>
  <c r="AW852" i="5"/>
  <c r="BH852" i="5" s="1"/>
  <c r="AV852" i="5"/>
  <c r="BG852" i="5" s="1"/>
  <c r="AU852" i="5"/>
  <c r="BF852" i="5" s="1"/>
  <c r="AT852" i="5"/>
  <c r="AS852" i="5"/>
  <c r="BD852" i="5" s="1"/>
  <c r="AR852" i="5"/>
  <c r="BC852" i="5" s="1"/>
  <c r="BN852" i="5" s="1"/>
  <c r="AQ852" i="5"/>
  <c r="BB852" i="5" s="1"/>
  <c r="AP852" i="5"/>
  <c r="AO852" i="5"/>
  <c r="AZ852" i="5" s="1"/>
  <c r="AN852" i="5"/>
  <c r="AL852" i="5"/>
  <c r="AK852" i="5"/>
  <c r="AJ852" i="5"/>
  <c r="AI852" i="5"/>
  <c r="AH852" i="5"/>
  <c r="AG852" i="5"/>
  <c r="AF852" i="5"/>
  <c r="AE852" i="5"/>
  <c r="AD852" i="5"/>
  <c r="AC852" i="5"/>
  <c r="AW851" i="5"/>
  <c r="BH851" i="5" s="1"/>
  <c r="AV851" i="5"/>
  <c r="BG851" i="5" s="1"/>
  <c r="AU851" i="5"/>
  <c r="AT851" i="5"/>
  <c r="AS851" i="5"/>
  <c r="BD851" i="5" s="1"/>
  <c r="BO851" i="5" s="1"/>
  <c r="AR851" i="5"/>
  <c r="BC851" i="5" s="1"/>
  <c r="BN851" i="5" s="1"/>
  <c r="AQ851" i="5"/>
  <c r="AP851" i="5"/>
  <c r="AO851" i="5"/>
  <c r="AZ851" i="5" s="1"/>
  <c r="AN851" i="5"/>
  <c r="AL851" i="5"/>
  <c r="AK851" i="5"/>
  <c r="AJ851" i="5"/>
  <c r="AI851" i="5"/>
  <c r="AH851" i="5"/>
  <c r="AG851" i="5"/>
  <c r="AF851" i="5"/>
  <c r="AE851" i="5"/>
  <c r="AD851" i="5"/>
  <c r="AC851" i="5"/>
  <c r="BS850" i="5"/>
  <c r="AW850" i="5"/>
  <c r="BH850" i="5" s="1"/>
  <c r="AV850" i="5"/>
  <c r="BG850" i="5" s="1"/>
  <c r="BR850" i="5" s="1"/>
  <c r="AU850" i="5"/>
  <c r="BF850" i="5" s="1"/>
  <c r="AT850" i="5"/>
  <c r="BE850" i="5" s="1"/>
  <c r="AS850" i="5"/>
  <c r="BD850" i="5" s="1"/>
  <c r="BO850" i="5" s="1"/>
  <c r="AR850" i="5"/>
  <c r="BC850" i="5" s="1"/>
  <c r="AQ850" i="5"/>
  <c r="AP850" i="5"/>
  <c r="AO850" i="5"/>
  <c r="AZ850" i="5" s="1"/>
  <c r="AN850" i="5"/>
  <c r="AL850" i="5"/>
  <c r="AK850" i="5"/>
  <c r="AJ850" i="5"/>
  <c r="AI850" i="5"/>
  <c r="AH850" i="5"/>
  <c r="AG850" i="5"/>
  <c r="AF850" i="5"/>
  <c r="AE850" i="5"/>
  <c r="AD850" i="5"/>
  <c r="BK850" i="5" s="1"/>
  <c r="AC850" i="5"/>
  <c r="AW849" i="5"/>
  <c r="BH849" i="5" s="1"/>
  <c r="BS849" i="5" s="1"/>
  <c r="AV849" i="5"/>
  <c r="BG849" i="5" s="1"/>
  <c r="AU849" i="5"/>
  <c r="AT849" i="5"/>
  <c r="AS849" i="5"/>
  <c r="BD849" i="5" s="1"/>
  <c r="BO849" i="5" s="1"/>
  <c r="AR849" i="5"/>
  <c r="BC849" i="5" s="1"/>
  <c r="BN849" i="5" s="1"/>
  <c r="AQ849" i="5"/>
  <c r="AP849" i="5"/>
  <c r="AO849" i="5"/>
  <c r="AZ849" i="5" s="1"/>
  <c r="BK849" i="5" s="1"/>
  <c r="AN849" i="5"/>
  <c r="AL849" i="5"/>
  <c r="AK849" i="5"/>
  <c r="AJ849" i="5"/>
  <c r="AI849" i="5"/>
  <c r="AH849" i="5"/>
  <c r="AG849" i="5"/>
  <c r="AF849" i="5"/>
  <c r="AE849" i="5"/>
  <c r="AD849" i="5"/>
  <c r="AC849" i="5"/>
  <c r="BS848" i="5"/>
  <c r="AW848" i="5"/>
  <c r="BH848" i="5" s="1"/>
  <c r="AV848" i="5"/>
  <c r="BG848" i="5" s="1"/>
  <c r="AU848" i="5"/>
  <c r="AT848" i="5"/>
  <c r="AS848" i="5"/>
  <c r="BD848" i="5" s="1"/>
  <c r="BO848" i="5" s="1"/>
  <c r="AR848" i="5"/>
  <c r="BC848" i="5" s="1"/>
  <c r="BN848" i="5" s="1"/>
  <c r="AQ848" i="5"/>
  <c r="BB848" i="5" s="1"/>
  <c r="AP848" i="5"/>
  <c r="AO848" i="5"/>
  <c r="AN848" i="5"/>
  <c r="AL848" i="5"/>
  <c r="AK848" i="5"/>
  <c r="AJ848" i="5"/>
  <c r="AI848" i="5"/>
  <c r="AH848" i="5"/>
  <c r="AG848" i="5"/>
  <c r="AF848" i="5"/>
  <c r="AE848" i="5"/>
  <c r="AD848" i="5"/>
  <c r="AC848" i="5"/>
  <c r="BS847" i="5"/>
  <c r="BR847" i="5"/>
  <c r="AW847" i="5"/>
  <c r="BH847" i="5" s="1"/>
  <c r="AV847" i="5"/>
  <c r="BG847" i="5" s="1"/>
  <c r="AU847" i="5"/>
  <c r="AT847" i="5"/>
  <c r="AS847" i="5"/>
  <c r="BD847" i="5" s="1"/>
  <c r="AR847" i="5"/>
  <c r="BC847" i="5" s="1"/>
  <c r="BN847" i="5" s="1"/>
  <c r="AQ847" i="5"/>
  <c r="AP847" i="5"/>
  <c r="AO847" i="5"/>
  <c r="AZ847" i="5" s="1"/>
  <c r="AN847" i="5"/>
  <c r="AL847" i="5"/>
  <c r="AK847" i="5"/>
  <c r="AJ847" i="5"/>
  <c r="AI847" i="5"/>
  <c r="AH847" i="5"/>
  <c r="AG847" i="5"/>
  <c r="AF847" i="5"/>
  <c r="AE847" i="5"/>
  <c r="AD847" i="5"/>
  <c r="AC847" i="5"/>
  <c r="BS846" i="5"/>
  <c r="BR846" i="5"/>
  <c r="BK846" i="5"/>
  <c r="AW846" i="5"/>
  <c r="BH846" i="5" s="1"/>
  <c r="AV846" i="5"/>
  <c r="BG846" i="5" s="1"/>
  <c r="AU846" i="5"/>
  <c r="AT846" i="5"/>
  <c r="BE846" i="5" s="1"/>
  <c r="AS846" i="5"/>
  <c r="BD846" i="5" s="1"/>
  <c r="AR846" i="5"/>
  <c r="BC846" i="5" s="1"/>
  <c r="BN846" i="5" s="1"/>
  <c r="AQ846" i="5"/>
  <c r="BB846" i="5" s="1"/>
  <c r="AP846" i="5"/>
  <c r="AO846" i="5"/>
  <c r="AZ846" i="5" s="1"/>
  <c r="AN846" i="5"/>
  <c r="AL846" i="5"/>
  <c r="AK846" i="5"/>
  <c r="AJ846" i="5"/>
  <c r="AI846" i="5"/>
  <c r="AH846" i="5"/>
  <c r="BO846" i="5" s="1"/>
  <c r="AG846" i="5"/>
  <c r="AF846" i="5"/>
  <c r="AE846" i="5"/>
  <c r="AD846" i="5"/>
  <c r="AC846" i="5"/>
  <c r="AW845" i="5"/>
  <c r="BH845" i="5" s="1"/>
  <c r="BS845" i="5" s="1"/>
  <c r="AV845" i="5"/>
  <c r="BG845" i="5" s="1"/>
  <c r="BR845" i="5" s="1"/>
  <c r="AU845" i="5"/>
  <c r="AT845" i="5"/>
  <c r="AS845" i="5"/>
  <c r="BD845" i="5" s="1"/>
  <c r="AR845" i="5"/>
  <c r="BC845" i="5" s="1"/>
  <c r="AQ845" i="5"/>
  <c r="AP845" i="5"/>
  <c r="AO845" i="5"/>
  <c r="AZ845" i="5" s="1"/>
  <c r="BK845" i="5" s="1"/>
  <c r="AN845" i="5"/>
  <c r="AL845" i="5"/>
  <c r="AK845" i="5"/>
  <c r="AJ845" i="5"/>
  <c r="AI845" i="5"/>
  <c r="AH845" i="5"/>
  <c r="AG845" i="5"/>
  <c r="BN845" i="5" s="1"/>
  <c r="AF845" i="5"/>
  <c r="AE845" i="5"/>
  <c r="AD845" i="5"/>
  <c r="AC845" i="5"/>
  <c r="BN844" i="5"/>
  <c r="AW844" i="5"/>
  <c r="BH844" i="5" s="1"/>
  <c r="BS844" i="5" s="1"/>
  <c r="AV844" i="5"/>
  <c r="BG844" i="5" s="1"/>
  <c r="BR844" i="5" s="1"/>
  <c r="AU844" i="5"/>
  <c r="AT844" i="5"/>
  <c r="AS844" i="5"/>
  <c r="BD844" i="5" s="1"/>
  <c r="BO844" i="5" s="1"/>
  <c r="AR844" i="5"/>
  <c r="BC844" i="5" s="1"/>
  <c r="AQ844" i="5"/>
  <c r="BB844" i="5" s="1"/>
  <c r="AP844" i="5"/>
  <c r="AO844" i="5"/>
  <c r="AZ844" i="5" s="1"/>
  <c r="BK844" i="5" s="1"/>
  <c r="AN844" i="5"/>
  <c r="AL844" i="5"/>
  <c r="AK844" i="5"/>
  <c r="AJ844" i="5"/>
  <c r="AI844" i="5"/>
  <c r="AH844" i="5"/>
  <c r="AG844" i="5"/>
  <c r="AF844" i="5"/>
  <c r="AE844" i="5"/>
  <c r="AD844" i="5"/>
  <c r="AC844" i="5"/>
  <c r="AW843" i="5"/>
  <c r="BH843" i="5" s="1"/>
  <c r="BS843" i="5" s="1"/>
  <c r="AV843" i="5"/>
  <c r="BG843" i="5" s="1"/>
  <c r="AU843" i="5"/>
  <c r="AT843" i="5"/>
  <c r="AS843" i="5"/>
  <c r="BD843" i="5" s="1"/>
  <c r="AR843" i="5"/>
  <c r="BC843" i="5" s="1"/>
  <c r="BN843" i="5" s="1"/>
  <c r="AQ843" i="5"/>
  <c r="AP843" i="5"/>
  <c r="AO843" i="5"/>
  <c r="AZ843" i="5" s="1"/>
  <c r="BK843" i="5" s="1"/>
  <c r="AN843" i="5"/>
  <c r="AL843" i="5"/>
  <c r="AK843" i="5"/>
  <c r="AJ843" i="5"/>
  <c r="AI843" i="5"/>
  <c r="AH843" i="5"/>
  <c r="AG843" i="5"/>
  <c r="AF843" i="5"/>
  <c r="AE843" i="5"/>
  <c r="AD843" i="5"/>
  <c r="AC843" i="5"/>
  <c r="AW842" i="5"/>
  <c r="BH842" i="5" s="1"/>
  <c r="AV842" i="5"/>
  <c r="BG842" i="5" s="1"/>
  <c r="BR842" i="5" s="1"/>
  <c r="AU842" i="5"/>
  <c r="BF842" i="5" s="1"/>
  <c r="AT842" i="5"/>
  <c r="BE842" i="5" s="1"/>
  <c r="AS842" i="5"/>
  <c r="BD842" i="5" s="1"/>
  <c r="BO842" i="5" s="1"/>
  <c r="AR842" i="5"/>
  <c r="BC842" i="5" s="1"/>
  <c r="AQ842" i="5"/>
  <c r="BB842" i="5" s="1"/>
  <c r="AP842" i="5"/>
  <c r="AO842" i="5"/>
  <c r="AZ842" i="5" s="1"/>
  <c r="AN842" i="5"/>
  <c r="AL842" i="5"/>
  <c r="AK842" i="5"/>
  <c r="AJ842" i="5"/>
  <c r="AI842" i="5"/>
  <c r="AH842" i="5"/>
  <c r="AG842" i="5"/>
  <c r="AF842" i="5"/>
  <c r="AE842" i="5"/>
  <c r="AD842" i="5"/>
  <c r="AC842" i="5"/>
  <c r="AW841" i="5"/>
  <c r="BH841" i="5" s="1"/>
  <c r="AV841" i="5"/>
  <c r="BG841" i="5" s="1"/>
  <c r="AU841" i="5"/>
  <c r="AT841" i="5"/>
  <c r="BE841" i="5" s="1"/>
  <c r="AS841" i="5"/>
  <c r="BD841" i="5" s="1"/>
  <c r="BO841" i="5" s="1"/>
  <c r="AR841" i="5"/>
  <c r="BC841" i="5" s="1"/>
  <c r="AQ841" i="5"/>
  <c r="AP841" i="5"/>
  <c r="AO841" i="5"/>
  <c r="AZ841" i="5" s="1"/>
  <c r="AN841" i="5"/>
  <c r="AL841" i="5"/>
  <c r="AK841" i="5"/>
  <c r="AJ841" i="5"/>
  <c r="AI841" i="5"/>
  <c r="AH841" i="5"/>
  <c r="AG841" i="5"/>
  <c r="BN841" i="5" s="1"/>
  <c r="AF841" i="5"/>
  <c r="AE841" i="5"/>
  <c r="AD841" i="5"/>
  <c r="AC841" i="5"/>
  <c r="BS840" i="5"/>
  <c r="BN840" i="5"/>
  <c r="AW840" i="5"/>
  <c r="BH840" i="5" s="1"/>
  <c r="AV840" i="5"/>
  <c r="BG840" i="5" s="1"/>
  <c r="BR840" i="5" s="1"/>
  <c r="AU840" i="5"/>
  <c r="AT840" i="5"/>
  <c r="AS840" i="5"/>
  <c r="BD840" i="5" s="1"/>
  <c r="BO840" i="5" s="1"/>
  <c r="AR840" i="5"/>
  <c r="BC840" i="5" s="1"/>
  <c r="AQ840" i="5"/>
  <c r="BB840" i="5" s="1"/>
  <c r="AP840" i="5"/>
  <c r="AO840" i="5"/>
  <c r="AZ840" i="5" s="1"/>
  <c r="BK840" i="5" s="1"/>
  <c r="AN840" i="5"/>
  <c r="AL840" i="5"/>
  <c r="AK840" i="5"/>
  <c r="AJ840" i="5"/>
  <c r="AI840" i="5"/>
  <c r="AH840" i="5"/>
  <c r="AG840" i="5"/>
  <c r="AF840" i="5"/>
  <c r="AE840" i="5"/>
  <c r="AD840" i="5"/>
  <c r="AC840" i="5"/>
  <c r="AW839" i="5"/>
  <c r="AV839" i="5"/>
  <c r="BG839" i="5" s="1"/>
  <c r="AU839" i="5"/>
  <c r="AT839" i="5"/>
  <c r="AS839" i="5"/>
  <c r="BD839" i="5" s="1"/>
  <c r="BO839" i="5" s="1"/>
  <c r="AR839" i="5"/>
  <c r="BC839" i="5" s="1"/>
  <c r="BN839" i="5" s="1"/>
  <c r="AQ839" i="5"/>
  <c r="AP839" i="5"/>
  <c r="AO839" i="5"/>
  <c r="AZ839" i="5" s="1"/>
  <c r="AN839" i="5"/>
  <c r="AL839" i="5"/>
  <c r="AK839" i="5"/>
  <c r="BR839" i="5" s="1"/>
  <c r="AJ839" i="5"/>
  <c r="AI839" i="5"/>
  <c r="AH839" i="5"/>
  <c r="AG839" i="5"/>
  <c r="AF839" i="5"/>
  <c r="AE839" i="5"/>
  <c r="AD839" i="5"/>
  <c r="AC839" i="5"/>
  <c r="AW838" i="5"/>
  <c r="BH838" i="5" s="1"/>
  <c r="AV838" i="5"/>
  <c r="BG838" i="5" s="1"/>
  <c r="AU838" i="5"/>
  <c r="BF838" i="5" s="1"/>
  <c r="AT838" i="5"/>
  <c r="BE838" i="5" s="1"/>
  <c r="AS838" i="5"/>
  <c r="BD838" i="5" s="1"/>
  <c r="BO838" i="5" s="1"/>
  <c r="AR838" i="5"/>
  <c r="BC838" i="5" s="1"/>
  <c r="BN838" i="5" s="1"/>
  <c r="AQ838" i="5"/>
  <c r="BB838" i="5" s="1"/>
  <c r="AP838" i="5"/>
  <c r="AO838" i="5"/>
  <c r="AZ838" i="5" s="1"/>
  <c r="AN838" i="5"/>
  <c r="AL838" i="5"/>
  <c r="BS838" i="5" s="1"/>
  <c r="AK838" i="5"/>
  <c r="AJ838" i="5"/>
  <c r="AI838" i="5"/>
  <c r="AH838" i="5"/>
  <c r="AG838" i="5"/>
  <c r="AF838" i="5"/>
  <c r="AE838" i="5"/>
  <c r="AD838" i="5"/>
  <c r="BK838" i="5" s="1"/>
  <c r="AC838" i="5"/>
  <c r="AW837" i="5"/>
  <c r="BH837" i="5" s="1"/>
  <c r="BS837" i="5" s="1"/>
  <c r="AV837" i="5"/>
  <c r="BG837" i="5" s="1"/>
  <c r="BR837" i="5" s="1"/>
  <c r="AU837" i="5"/>
  <c r="AT837" i="5"/>
  <c r="BE837" i="5" s="1"/>
  <c r="BP837" i="5" s="1"/>
  <c r="AS837" i="5"/>
  <c r="BD837" i="5" s="1"/>
  <c r="AR837" i="5"/>
  <c r="BC837" i="5" s="1"/>
  <c r="AQ837" i="5"/>
  <c r="AP837" i="5"/>
  <c r="AO837" i="5"/>
  <c r="AZ837" i="5" s="1"/>
  <c r="BK837" i="5" s="1"/>
  <c r="AN837" i="5"/>
  <c r="AL837" i="5"/>
  <c r="AK837" i="5"/>
  <c r="AJ837" i="5"/>
  <c r="AI837" i="5"/>
  <c r="AH837" i="5"/>
  <c r="AG837" i="5"/>
  <c r="AF837" i="5"/>
  <c r="AE837" i="5"/>
  <c r="AD837" i="5"/>
  <c r="AC837" i="5"/>
  <c r="AW836" i="5"/>
  <c r="BH836" i="5" s="1"/>
  <c r="AV836" i="5"/>
  <c r="BG836" i="5" s="1"/>
  <c r="AU836" i="5"/>
  <c r="BF836" i="5" s="1"/>
  <c r="AT836" i="5"/>
  <c r="AS836" i="5"/>
  <c r="BD836" i="5" s="1"/>
  <c r="BO836" i="5" s="1"/>
  <c r="AR836" i="5"/>
  <c r="BC836" i="5" s="1"/>
  <c r="AQ836" i="5"/>
  <c r="BB836" i="5" s="1"/>
  <c r="AP836" i="5"/>
  <c r="AO836" i="5"/>
  <c r="AZ836" i="5" s="1"/>
  <c r="AN836" i="5"/>
  <c r="AL836" i="5"/>
  <c r="AK836" i="5"/>
  <c r="AJ836" i="5"/>
  <c r="AI836" i="5"/>
  <c r="AH836" i="5"/>
  <c r="AG836" i="5"/>
  <c r="BN836" i="5" s="1"/>
  <c r="AF836" i="5"/>
  <c r="AE836" i="5"/>
  <c r="AD836" i="5"/>
  <c r="AC836" i="5"/>
  <c r="AW835" i="5"/>
  <c r="BH835" i="5" s="1"/>
  <c r="BS835" i="5" s="1"/>
  <c r="AV835" i="5"/>
  <c r="BG835" i="5" s="1"/>
  <c r="BR835" i="5" s="1"/>
  <c r="AU835" i="5"/>
  <c r="BF835" i="5" s="1"/>
  <c r="BQ835" i="5" s="1"/>
  <c r="AT835" i="5"/>
  <c r="BE835" i="5" s="1"/>
  <c r="AS835" i="5"/>
  <c r="BD835" i="5" s="1"/>
  <c r="AR835" i="5"/>
  <c r="BC835" i="5" s="1"/>
  <c r="AQ835" i="5"/>
  <c r="AP835" i="5"/>
  <c r="AO835" i="5"/>
  <c r="AZ835" i="5" s="1"/>
  <c r="BK835" i="5" s="1"/>
  <c r="AN835" i="5"/>
  <c r="AL835" i="5"/>
  <c r="AK835" i="5"/>
  <c r="AJ835" i="5"/>
  <c r="AI835" i="5"/>
  <c r="BP835" i="5" s="1"/>
  <c r="AH835" i="5"/>
  <c r="AG835" i="5"/>
  <c r="AF835" i="5"/>
  <c r="AE835" i="5"/>
  <c r="AD835" i="5"/>
  <c r="AC835" i="5"/>
  <c r="AW834" i="5"/>
  <c r="BH834" i="5" s="1"/>
  <c r="AV834" i="5"/>
  <c r="BG834" i="5" s="1"/>
  <c r="AU834" i="5"/>
  <c r="BF834" i="5" s="1"/>
  <c r="BQ834" i="5" s="1"/>
  <c r="AT834" i="5"/>
  <c r="BE834" i="5" s="1"/>
  <c r="BP834" i="5" s="1"/>
  <c r="AS834" i="5"/>
  <c r="BD834" i="5" s="1"/>
  <c r="AR834" i="5"/>
  <c r="BC834" i="5" s="1"/>
  <c r="AQ834" i="5"/>
  <c r="BB834" i="5" s="1"/>
  <c r="AP834" i="5"/>
  <c r="AO834" i="5"/>
  <c r="AZ834" i="5" s="1"/>
  <c r="AN834" i="5"/>
  <c r="AL834" i="5"/>
  <c r="AK834" i="5"/>
  <c r="AJ834" i="5"/>
  <c r="AI834" i="5"/>
  <c r="AH834" i="5"/>
  <c r="AG834" i="5"/>
  <c r="AF834" i="5"/>
  <c r="AE834" i="5"/>
  <c r="AD834" i="5"/>
  <c r="AC834" i="5"/>
  <c r="AW833" i="5"/>
  <c r="BH833" i="5" s="1"/>
  <c r="AV833" i="5"/>
  <c r="BG833" i="5" s="1"/>
  <c r="AU833" i="5"/>
  <c r="AT833" i="5"/>
  <c r="BE833" i="5" s="1"/>
  <c r="BP833" i="5" s="1"/>
  <c r="AS833" i="5"/>
  <c r="AR833" i="5"/>
  <c r="BC833" i="5" s="1"/>
  <c r="AQ833" i="5"/>
  <c r="AP833" i="5"/>
  <c r="AO833" i="5"/>
  <c r="AZ833" i="5" s="1"/>
  <c r="AN833" i="5"/>
  <c r="AL833" i="5"/>
  <c r="AK833" i="5"/>
  <c r="AJ833" i="5"/>
  <c r="AI833" i="5"/>
  <c r="AH833" i="5"/>
  <c r="AG833" i="5"/>
  <c r="AF833" i="5"/>
  <c r="AE833" i="5"/>
  <c r="AD833" i="5"/>
  <c r="AC833" i="5"/>
  <c r="AW832" i="5"/>
  <c r="BH832" i="5" s="1"/>
  <c r="AV832" i="5"/>
  <c r="BG832" i="5" s="1"/>
  <c r="AU832" i="5"/>
  <c r="BF832" i="5" s="1"/>
  <c r="AT832" i="5"/>
  <c r="BE832" i="5" s="1"/>
  <c r="BP832" i="5" s="1"/>
  <c r="AS832" i="5"/>
  <c r="BD832" i="5" s="1"/>
  <c r="AR832" i="5"/>
  <c r="BC832" i="5" s="1"/>
  <c r="AQ832" i="5"/>
  <c r="BB832" i="5" s="1"/>
  <c r="AP832" i="5"/>
  <c r="AO832" i="5"/>
  <c r="AN832" i="5"/>
  <c r="AL832" i="5"/>
  <c r="AK832" i="5"/>
  <c r="AJ832" i="5"/>
  <c r="AI832" i="5"/>
  <c r="AH832" i="5"/>
  <c r="AG832" i="5"/>
  <c r="AF832" i="5"/>
  <c r="AE832" i="5"/>
  <c r="AD832" i="5"/>
  <c r="AC832" i="5"/>
  <c r="AW831" i="5"/>
  <c r="BH831" i="5" s="1"/>
  <c r="AV831" i="5"/>
  <c r="BG831" i="5" s="1"/>
  <c r="AU831" i="5"/>
  <c r="AT831" i="5"/>
  <c r="AS831" i="5"/>
  <c r="BD831" i="5" s="1"/>
  <c r="AR831" i="5"/>
  <c r="BC831" i="5" s="1"/>
  <c r="AQ831" i="5"/>
  <c r="AP831" i="5"/>
  <c r="AO831" i="5"/>
  <c r="AZ831" i="5" s="1"/>
  <c r="AN831" i="5"/>
  <c r="AL831" i="5"/>
  <c r="AK831" i="5"/>
  <c r="AJ831" i="5"/>
  <c r="AI831" i="5"/>
  <c r="AH831" i="5"/>
  <c r="AG831" i="5"/>
  <c r="AF831" i="5"/>
  <c r="AE831" i="5"/>
  <c r="AD831" i="5"/>
  <c r="AC831" i="5"/>
  <c r="AW830" i="5"/>
  <c r="BH830" i="5" s="1"/>
  <c r="AV830" i="5"/>
  <c r="BG830" i="5" s="1"/>
  <c r="AU830" i="5"/>
  <c r="BF830" i="5" s="1"/>
  <c r="AT830" i="5"/>
  <c r="BE830" i="5" s="1"/>
  <c r="AS830" i="5"/>
  <c r="BD830" i="5" s="1"/>
  <c r="AR830" i="5"/>
  <c r="BC830" i="5" s="1"/>
  <c r="AQ830" i="5"/>
  <c r="AP830" i="5"/>
  <c r="AO830" i="5"/>
  <c r="AZ830" i="5" s="1"/>
  <c r="AN830" i="5"/>
  <c r="AL830" i="5"/>
  <c r="AK830" i="5"/>
  <c r="AJ830" i="5"/>
  <c r="AI830" i="5"/>
  <c r="AH830" i="5"/>
  <c r="AG830" i="5"/>
  <c r="AF830" i="5"/>
  <c r="AE830" i="5"/>
  <c r="AD830" i="5"/>
  <c r="AC830" i="5"/>
  <c r="AW829" i="5"/>
  <c r="BH829" i="5" s="1"/>
  <c r="AV829" i="5"/>
  <c r="BG829" i="5" s="1"/>
  <c r="AU829" i="5"/>
  <c r="AT829" i="5"/>
  <c r="BE829" i="5" s="1"/>
  <c r="AS829" i="5"/>
  <c r="BD829" i="5" s="1"/>
  <c r="AR829" i="5"/>
  <c r="BC829" i="5" s="1"/>
  <c r="AQ829" i="5"/>
  <c r="AP829" i="5"/>
  <c r="AO829" i="5"/>
  <c r="AZ829" i="5" s="1"/>
  <c r="AN829" i="5"/>
  <c r="AL829" i="5"/>
  <c r="AK829" i="5"/>
  <c r="AJ829" i="5"/>
  <c r="AI829" i="5"/>
  <c r="AH829" i="5"/>
  <c r="AG829" i="5"/>
  <c r="AF829" i="5"/>
  <c r="AE829" i="5"/>
  <c r="AD829" i="5"/>
  <c r="AC829" i="5"/>
  <c r="AW828" i="5"/>
  <c r="BH828" i="5" s="1"/>
  <c r="AV828" i="5"/>
  <c r="BG828" i="5" s="1"/>
  <c r="AU828" i="5"/>
  <c r="BF828" i="5" s="1"/>
  <c r="AT828" i="5"/>
  <c r="AS828" i="5"/>
  <c r="BD828" i="5" s="1"/>
  <c r="AR828" i="5"/>
  <c r="BC828" i="5" s="1"/>
  <c r="AQ828" i="5"/>
  <c r="BB828" i="5" s="1"/>
  <c r="AP828" i="5"/>
  <c r="AO828" i="5"/>
  <c r="AZ828" i="5" s="1"/>
  <c r="AN828" i="5"/>
  <c r="AL828" i="5"/>
  <c r="AK828" i="5"/>
  <c r="AJ828" i="5"/>
  <c r="AI828" i="5"/>
  <c r="AH828" i="5"/>
  <c r="AG828" i="5"/>
  <c r="AF828" i="5"/>
  <c r="AE828" i="5"/>
  <c r="AD828" i="5"/>
  <c r="AC828" i="5"/>
  <c r="AW827" i="5"/>
  <c r="BH827" i="5" s="1"/>
  <c r="AV827" i="5"/>
  <c r="BG827" i="5" s="1"/>
  <c r="AU827" i="5"/>
  <c r="AT827" i="5"/>
  <c r="AS827" i="5"/>
  <c r="BD827" i="5" s="1"/>
  <c r="AR827" i="5"/>
  <c r="BC827" i="5" s="1"/>
  <c r="AQ827" i="5"/>
  <c r="AP827" i="5"/>
  <c r="AO827" i="5"/>
  <c r="AZ827" i="5" s="1"/>
  <c r="AN827" i="5"/>
  <c r="AL827" i="5"/>
  <c r="AK827" i="5"/>
  <c r="AJ827" i="5"/>
  <c r="AI827" i="5"/>
  <c r="AH827" i="5"/>
  <c r="AG827" i="5"/>
  <c r="AF827" i="5"/>
  <c r="AE827" i="5"/>
  <c r="AD827" i="5"/>
  <c r="AC827" i="5"/>
  <c r="AW826" i="5"/>
  <c r="BH826" i="5" s="1"/>
  <c r="AV826" i="5"/>
  <c r="BG826" i="5" s="1"/>
  <c r="AU826" i="5"/>
  <c r="BF826" i="5" s="1"/>
  <c r="AT826" i="5"/>
  <c r="BE826" i="5" s="1"/>
  <c r="AS826" i="5"/>
  <c r="BD826" i="5" s="1"/>
  <c r="AR826" i="5"/>
  <c r="BC826" i="5" s="1"/>
  <c r="AQ826" i="5"/>
  <c r="BB826" i="5" s="1"/>
  <c r="AP826" i="5"/>
  <c r="AO826" i="5"/>
  <c r="AZ826" i="5" s="1"/>
  <c r="AN826" i="5"/>
  <c r="AL826" i="5"/>
  <c r="AK826" i="5"/>
  <c r="AJ826" i="5"/>
  <c r="AI826" i="5"/>
  <c r="AH826" i="5"/>
  <c r="AG826" i="5"/>
  <c r="AF826" i="5"/>
  <c r="AE826" i="5"/>
  <c r="AD826" i="5"/>
  <c r="AC826" i="5"/>
  <c r="AW825" i="5"/>
  <c r="BH825" i="5" s="1"/>
  <c r="AV825" i="5"/>
  <c r="BG825" i="5" s="1"/>
  <c r="AU825" i="5"/>
  <c r="AT825" i="5"/>
  <c r="BE825" i="5" s="1"/>
  <c r="AS825" i="5"/>
  <c r="BD825" i="5" s="1"/>
  <c r="AR825" i="5"/>
  <c r="BC825" i="5" s="1"/>
  <c r="AQ825" i="5"/>
  <c r="AP825" i="5"/>
  <c r="AO825" i="5"/>
  <c r="AZ825" i="5" s="1"/>
  <c r="AN825" i="5"/>
  <c r="AL825" i="5"/>
  <c r="AK825" i="5"/>
  <c r="AJ825" i="5"/>
  <c r="AI825" i="5"/>
  <c r="AH825" i="5"/>
  <c r="AG825" i="5"/>
  <c r="AF825" i="5"/>
  <c r="AE825" i="5"/>
  <c r="AD825" i="5"/>
  <c r="AC825" i="5"/>
  <c r="AW824" i="5"/>
  <c r="BH824" i="5" s="1"/>
  <c r="AV824" i="5"/>
  <c r="BG824" i="5" s="1"/>
  <c r="AU824" i="5"/>
  <c r="BF824" i="5" s="1"/>
  <c r="AT824" i="5"/>
  <c r="AS824" i="5"/>
  <c r="BD824" i="5" s="1"/>
  <c r="AR824" i="5"/>
  <c r="BC824" i="5" s="1"/>
  <c r="AQ824" i="5"/>
  <c r="BB824" i="5" s="1"/>
  <c r="AP824" i="5"/>
  <c r="AO824" i="5"/>
  <c r="AZ824" i="5" s="1"/>
  <c r="AN824" i="5"/>
  <c r="AL824" i="5"/>
  <c r="AK824" i="5"/>
  <c r="AJ824" i="5"/>
  <c r="AI824" i="5"/>
  <c r="AH824" i="5"/>
  <c r="AG824" i="5"/>
  <c r="AF824" i="5"/>
  <c r="AE824" i="5"/>
  <c r="AD824" i="5"/>
  <c r="AC824" i="5"/>
  <c r="AW823" i="5"/>
  <c r="BH823" i="5" s="1"/>
  <c r="AV823" i="5"/>
  <c r="BG823" i="5" s="1"/>
  <c r="AU823" i="5"/>
  <c r="AT823" i="5"/>
  <c r="AS823" i="5"/>
  <c r="BD823" i="5" s="1"/>
  <c r="AR823" i="5"/>
  <c r="BC823" i="5" s="1"/>
  <c r="AQ823" i="5"/>
  <c r="AP823" i="5"/>
  <c r="AO823" i="5"/>
  <c r="AZ823" i="5" s="1"/>
  <c r="AN823" i="5"/>
  <c r="AL823" i="5"/>
  <c r="AK823" i="5"/>
  <c r="AJ823" i="5"/>
  <c r="AI823" i="5"/>
  <c r="AH823" i="5"/>
  <c r="AG823" i="5"/>
  <c r="AF823" i="5"/>
  <c r="AE823" i="5"/>
  <c r="AD823" i="5"/>
  <c r="AC823" i="5"/>
  <c r="AW822" i="5"/>
  <c r="BH822" i="5" s="1"/>
  <c r="AV822" i="5"/>
  <c r="BG822" i="5" s="1"/>
  <c r="AU822" i="5"/>
  <c r="BF822" i="5" s="1"/>
  <c r="AT822" i="5"/>
  <c r="BE822" i="5" s="1"/>
  <c r="AS822" i="5"/>
  <c r="BD822" i="5" s="1"/>
  <c r="AR822" i="5"/>
  <c r="BC822" i="5" s="1"/>
  <c r="AQ822" i="5"/>
  <c r="BB822" i="5" s="1"/>
  <c r="AP822" i="5"/>
  <c r="AO822" i="5"/>
  <c r="AZ822" i="5" s="1"/>
  <c r="AN822" i="5"/>
  <c r="AL822" i="5"/>
  <c r="AK822" i="5"/>
  <c r="AJ822" i="5"/>
  <c r="AI822" i="5"/>
  <c r="AH822" i="5"/>
  <c r="AG822" i="5"/>
  <c r="AF822" i="5"/>
  <c r="AE822" i="5"/>
  <c r="AD822" i="5"/>
  <c r="AC822" i="5"/>
  <c r="AW821" i="5"/>
  <c r="BH821" i="5" s="1"/>
  <c r="AV821" i="5"/>
  <c r="BG821" i="5" s="1"/>
  <c r="AU821" i="5"/>
  <c r="AT821" i="5"/>
  <c r="BE821" i="5" s="1"/>
  <c r="AS821" i="5"/>
  <c r="BD821" i="5" s="1"/>
  <c r="AR821" i="5"/>
  <c r="BC821" i="5" s="1"/>
  <c r="AQ821" i="5"/>
  <c r="AP821" i="5"/>
  <c r="AO821" i="5"/>
  <c r="AZ821" i="5" s="1"/>
  <c r="AN821" i="5"/>
  <c r="AL821" i="5"/>
  <c r="AK821" i="5"/>
  <c r="AJ821" i="5"/>
  <c r="AI821" i="5"/>
  <c r="AH821" i="5"/>
  <c r="AG821" i="5"/>
  <c r="AF821" i="5"/>
  <c r="AE821" i="5"/>
  <c r="AD821" i="5"/>
  <c r="AC821" i="5"/>
  <c r="AW820" i="5"/>
  <c r="BH820" i="5" s="1"/>
  <c r="AV820" i="5"/>
  <c r="BG820" i="5" s="1"/>
  <c r="AU820" i="5"/>
  <c r="BF820" i="5" s="1"/>
  <c r="BQ820" i="5" s="1"/>
  <c r="AT820" i="5"/>
  <c r="AS820" i="5"/>
  <c r="BD820" i="5" s="1"/>
  <c r="AR820" i="5"/>
  <c r="BC820" i="5" s="1"/>
  <c r="AQ820" i="5"/>
  <c r="BB820" i="5" s="1"/>
  <c r="AP820" i="5"/>
  <c r="AO820" i="5"/>
  <c r="AZ820" i="5" s="1"/>
  <c r="AN820" i="5"/>
  <c r="AL820" i="5"/>
  <c r="AK820" i="5"/>
  <c r="AJ820" i="5"/>
  <c r="AI820" i="5"/>
  <c r="AH820" i="5"/>
  <c r="BO820" i="5" s="1"/>
  <c r="AG820" i="5"/>
  <c r="AF820" i="5"/>
  <c r="AE820" i="5"/>
  <c r="AD820" i="5"/>
  <c r="AC820" i="5"/>
  <c r="AW819" i="5"/>
  <c r="BH819" i="5" s="1"/>
  <c r="BS819" i="5" s="1"/>
  <c r="AV819" i="5"/>
  <c r="BG819" i="5" s="1"/>
  <c r="AU819" i="5"/>
  <c r="BF819" i="5" s="1"/>
  <c r="BQ819" i="5" s="1"/>
  <c r="AT819" i="5"/>
  <c r="BE819" i="5" s="1"/>
  <c r="AS819" i="5"/>
  <c r="BD819" i="5" s="1"/>
  <c r="AR819" i="5"/>
  <c r="BC819" i="5" s="1"/>
  <c r="BN819" i="5" s="1"/>
  <c r="AQ819" i="5"/>
  <c r="AP819" i="5"/>
  <c r="AO819" i="5"/>
  <c r="AZ819" i="5" s="1"/>
  <c r="AN819" i="5"/>
  <c r="AL819" i="5"/>
  <c r="AK819" i="5"/>
  <c r="AJ819" i="5"/>
  <c r="AI819" i="5"/>
  <c r="AH819" i="5"/>
  <c r="AG819" i="5"/>
  <c r="AF819" i="5"/>
  <c r="AE819" i="5"/>
  <c r="AD819" i="5"/>
  <c r="AC819" i="5"/>
  <c r="AW818" i="5"/>
  <c r="BH818" i="5" s="1"/>
  <c r="AV818" i="5"/>
  <c r="AU818" i="5"/>
  <c r="BF818" i="5" s="1"/>
  <c r="AT818" i="5"/>
  <c r="BE818" i="5" s="1"/>
  <c r="AS818" i="5"/>
  <c r="BD818" i="5" s="1"/>
  <c r="AR818" i="5"/>
  <c r="BC818" i="5" s="1"/>
  <c r="AQ818" i="5"/>
  <c r="BB818" i="5" s="1"/>
  <c r="AP818" i="5"/>
  <c r="AO818" i="5"/>
  <c r="AZ818" i="5" s="1"/>
  <c r="AN818" i="5"/>
  <c r="AL818" i="5"/>
  <c r="AK818" i="5"/>
  <c r="AJ818" i="5"/>
  <c r="AI818" i="5"/>
  <c r="AH818" i="5"/>
  <c r="AG818" i="5"/>
  <c r="AF818" i="5"/>
  <c r="AE818" i="5"/>
  <c r="AD818" i="5"/>
  <c r="AC818" i="5"/>
  <c r="AW817" i="5"/>
  <c r="BH817" i="5" s="1"/>
  <c r="AV817" i="5"/>
  <c r="BG817" i="5" s="1"/>
  <c r="AU817" i="5"/>
  <c r="AT817" i="5"/>
  <c r="BE817" i="5" s="1"/>
  <c r="AS817" i="5"/>
  <c r="BD817" i="5" s="1"/>
  <c r="BO817" i="5" s="1"/>
  <c r="AR817" i="5"/>
  <c r="BC817" i="5" s="1"/>
  <c r="AQ817" i="5"/>
  <c r="BB817" i="5" s="1"/>
  <c r="AP817" i="5"/>
  <c r="AO817" i="5"/>
  <c r="AZ817" i="5" s="1"/>
  <c r="AN817" i="5"/>
  <c r="AL817" i="5"/>
  <c r="AK817" i="5"/>
  <c r="AJ817" i="5"/>
  <c r="AI817" i="5"/>
  <c r="AH817" i="5"/>
  <c r="AG817" i="5"/>
  <c r="BN817" i="5" s="1"/>
  <c r="AF817" i="5"/>
  <c r="AE817" i="5"/>
  <c r="AD817" i="5"/>
  <c r="AC817" i="5"/>
  <c r="AW816" i="5"/>
  <c r="AV816" i="5"/>
  <c r="AU816" i="5"/>
  <c r="BF816" i="5" s="1"/>
  <c r="BQ816" i="5" s="1"/>
  <c r="AT816" i="5"/>
  <c r="BE816" i="5" s="1"/>
  <c r="BP816" i="5" s="1"/>
  <c r="AS816" i="5"/>
  <c r="AR816" i="5"/>
  <c r="AQ816" i="5"/>
  <c r="BB816" i="5" s="1"/>
  <c r="AP816" i="5"/>
  <c r="AO816" i="5"/>
  <c r="AN816" i="5"/>
  <c r="AL816" i="5"/>
  <c r="AK816" i="5"/>
  <c r="AJ816" i="5"/>
  <c r="AI816" i="5"/>
  <c r="AH816" i="5"/>
  <c r="AG816" i="5"/>
  <c r="AF816" i="5"/>
  <c r="AE816" i="5"/>
  <c r="AD816" i="5"/>
  <c r="AC816" i="5"/>
  <c r="AW815" i="5"/>
  <c r="AV815" i="5"/>
  <c r="AU815" i="5"/>
  <c r="BF815" i="5" s="1"/>
  <c r="AT815" i="5"/>
  <c r="BE815" i="5" s="1"/>
  <c r="AS815" i="5"/>
  <c r="BD815" i="5" s="1"/>
  <c r="AR815" i="5"/>
  <c r="BC815" i="5" s="1"/>
  <c r="AQ815" i="5"/>
  <c r="BB815" i="5" s="1"/>
  <c r="BM815" i="5" s="1"/>
  <c r="AP815" i="5"/>
  <c r="AO815" i="5"/>
  <c r="AN815" i="5"/>
  <c r="AL815" i="5"/>
  <c r="AK815" i="5"/>
  <c r="AJ815" i="5"/>
  <c r="AI815" i="5"/>
  <c r="AH815" i="5"/>
  <c r="AG815" i="5"/>
  <c r="AF815" i="5"/>
  <c r="AE815" i="5"/>
  <c r="AD815" i="5"/>
  <c r="AC815" i="5"/>
  <c r="AW814" i="5"/>
  <c r="AV814" i="5"/>
  <c r="AU814" i="5"/>
  <c r="BF814" i="5" s="1"/>
  <c r="BQ814" i="5" s="1"/>
  <c r="AT814" i="5"/>
  <c r="BE814" i="5" s="1"/>
  <c r="AS814" i="5"/>
  <c r="AR814" i="5"/>
  <c r="AQ814" i="5"/>
  <c r="AP814" i="5"/>
  <c r="AO814" i="5"/>
  <c r="AN814" i="5"/>
  <c r="AL814" i="5"/>
  <c r="AK814" i="5"/>
  <c r="AJ814" i="5"/>
  <c r="AI814" i="5"/>
  <c r="AH814" i="5"/>
  <c r="AG814" i="5"/>
  <c r="AF814" i="5"/>
  <c r="AE814" i="5"/>
  <c r="AD814" i="5"/>
  <c r="AC814" i="5"/>
  <c r="AW813" i="5"/>
  <c r="BH813" i="5" s="1"/>
  <c r="AV813" i="5"/>
  <c r="BG813" i="5" s="1"/>
  <c r="AU813" i="5"/>
  <c r="BF813" i="5" s="1"/>
  <c r="AT813" i="5"/>
  <c r="BE813" i="5" s="1"/>
  <c r="AS813" i="5"/>
  <c r="BD813" i="5" s="1"/>
  <c r="AR813" i="5"/>
  <c r="AQ813" i="5"/>
  <c r="BB813" i="5" s="1"/>
  <c r="BM813" i="5" s="1"/>
  <c r="AP813" i="5"/>
  <c r="AO813" i="5"/>
  <c r="AZ813" i="5" s="1"/>
  <c r="AN813" i="5"/>
  <c r="AL813" i="5"/>
  <c r="AK813" i="5"/>
  <c r="AJ813" i="5"/>
  <c r="AI813" i="5"/>
  <c r="AH813" i="5"/>
  <c r="AG813" i="5"/>
  <c r="AF813" i="5"/>
  <c r="AE813" i="5"/>
  <c r="AD813" i="5"/>
  <c r="AC813" i="5"/>
  <c r="AW812" i="5"/>
  <c r="AV812" i="5"/>
  <c r="BG812" i="5" s="1"/>
  <c r="AU812" i="5"/>
  <c r="BF812" i="5" s="1"/>
  <c r="AT812" i="5"/>
  <c r="BE812" i="5" s="1"/>
  <c r="AS812" i="5"/>
  <c r="AR812" i="5"/>
  <c r="AQ812" i="5"/>
  <c r="BB812" i="5" s="1"/>
  <c r="AP812" i="5"/>
  <c r="AO812" i="5"/>
  <c r="AN812" i="5"/>
  <c r="AL812" i="5"/>
  <c r="AK812" i="5"/>
  <c r="AJ812" i="5"/>
  <c r="AI812" i="5"/>
  <c r="AH812" i="5"/>
  <c r="AG812" i="5"/>
  <c r="AF812" i="5"/>
  <c r="AE812" i="5"/>
  <c r="AD812" i="5"/>
  <c r="AC812" i="5"/>
  <c r="AW811" i="5"/>
  <c r="BH811" i="5" s="1"/>
  <c r="AV811" i="5"/>
  <c r="AU811" i="5"/>
  <c r="BF811" i="5" s="1"/>
  <c r="AT811" i="5"/>
  <c r="BE811" i="5" s="1"/>
  <c r="AS811" i="5"/>
  <c r="BD811" i="5" s="1"/>
  <c r="AR811" i="5"/>
  <c r="BC811" i="5" s="1"/>
  <c r="AQ811" i="5"/>
  <c r="BB811" i="5" s="1"/>
  <c r="AP811" i="5"/>
  <c r="AO811" i="5"/>
  <c r="AZ811" i="5" s="1"/>
  <c r="AN811" i="5"/>
  <c r="AL811" i="5"/>
  <c r="AK811" i="5"/>
  <c r="AJ811" i="5"/>
  <c r="AI811" i="5"/>
  <c r="AH811" i="5"/>
  <c r="AG811" i="5"/>
  <c r="AF811" i="5"/>
  <c r="AE811" i="5"/>
  <c r="AD811" i="5"/>
  <c r="AC811" i="5"/>
  <c r="AW810" i="5"/>
  <c r="AV810" i="5"/>
  <c r="AU810" i="5"/>
  <c r="BF810" i="5" s="1"/>
  <c r="AT810" i="5"/>
  <c r="BE810" i="5" s="1"/>
  <c r="AS810" i="5"/>
  <c r="AR810" i="5"/>
  <c r="BC810" i="5" s="1"/>
  <c r="AQ810" i="5"/>
  <c r="BB810" i="5" s="1"/>
  <c r="AP810" i="5"/>
  <c r="AO810" i="5"/>
  <c r="AN810" i="5"/>
  <c r="AL810" i="5"/>
  <c r="AK810" i="5"/>
  <c r="AJ810" i="5"/>
  <c r="AI810" i="5"/>
  <c r="AH810" i="5"/>
  <c r="AG810" i="5"/>
  <c r="AF810" i="5"/>
  <c r="AE810" i="5"/>
  <c r="AD810" i="5"/>
  <c r="AC810" i="5"/>
  <c r="AW809" i="5"/>
  <c r="BH809" i="5" s="1"/>
  <c r="AV809" i="5"/>
  <c r="BG809" i="5" s="1"/>
  <c r="AU809" i="5"/>
  <c r="BF809" i="5" s="1"/>
  <c r="AT809" i="5"/>
  <c r="BE809" i="5" s="1"/>
  <c r="AS809" i="5"/>
  <c r="BD809" i="5" s="1"/>
  <c r="AR809" i="5"/>
  <c r="AQ809" i="5"/>
  <c r="BB809" i="5" s="1"/>
  <c r="AP809" i="5"/>
  <c r="AO809" i="5"/>
  <c r="AZ809" i="5" s="1"/>
  <c r="AN809" i="5"/>
  <c r="AL809" i="5"/>
  <c r="AK809" i="5"/>
  <c r="AJ809" i="5"/>
  <c r="AI809" i="5"/>
  <c r="AH809" i="5"/>
  <c r="AG809" i="5"/>
  <c r="AF809" i="5"/>
  <c r="AE809" i="5"/>
  <c r="AD809" i="5"/>
  <c r="AC809" i="5"/>
  <c r="AW808" i="5"/>
  <c r="AV808" i="5"/>
  <c r="BG808" i="5" s="1"/>
  <c r="AU808" i="5"/>
  <c r="BF808" i="5" s="1"/>
  <c r="AT808" i="5"/>
  <c r="BE808" i="5" s="1"/>
  <c r="AS808" i="5"/>
  <c r="AR808" i="5"/>
  <c r="AQ808" i="5"/>
  <c r="BB808" i="5" s="1"/>
  <c r="AP808" i="5"/>
  <c r="AO808" i="5"/>
  <c r="AN808" i="5"/>
  <c r="AL808" i="5"/>
  <c r="AK808" i="5"/>
  <c r="AJ808" i="5"/>
  <c r="AI808" i="5"/>
  <c r="AH808" i="5"/>
  <c r="AG808" i="5"/>
  <c r="AF808" i="5"/>
  <c r="AE808" i="5"/>
  <c r="AD808" i="5"/>
  <c r="AC808" i="5"/>
  <c r="AW807" i="5"/>
  <c r="AV807" i="5"/>
  <c r="AU807" i="5"/>
  <c r="BF807" i="5" s="1"/>
  <c r="AT807" i="5"/>
  <c r="BE807" i="5" s="1"/>
  <c r="AS807" i="5"/>
  <c r="BD807" i="5" s="1"/>
  <c r="AR807" i="5"/>
  <c r="BC807" i="5" s="1"/>
  <c r="AQ807" i="5"/>
  <c r="BB807" i="5" s="1"/>
  <c r="AP807" i="5"/>
  <c r="AO807" i="5"/>
  <c r="AZ807" i="5" s="1"/>
  <c r="AN807" i="5"/>
  <c r="AL807" i="5"/>
  <c r="AK807" i="5"/>
  <c r="AJ807" i="5"/>
  <c r="AI807" i="5"/>
  <c r="AH807" i="5"/>
  <c r="AG807" i="5"/>
  <c r="AF807" i="5"/>
  <c r="AE807" i="5"/>
  <c r="AD807" i="5"/>
  <c r="AC807" i="5"/>
  <c r="AW806" i="5"/>
  <c r="AV806" i="5"/>
  <c r="AU806" i="5"/>
  <c r="BF806" i="5" s="1"/>
  <c r="AT806" i="5"/>
  <c r="BE806" i="5" s="1"/>
  <c r="AS806" i="5"/>
  <c r="AR806" i="5"/>
  <c r="BC806" i="5" s="1"/>
  <c r="AQ806" i="5"/>
  <c r="BB806" i="5" s="1"/>
  <c r="AP806" i="5"/>
  <c r="AO806" i="5"/>
  <c r="AN806" i="5"/>
  <c r="AL806" i="5"/>
  <c r="AK806" i="5"/>
  <c r="AJ806" i="5"/>
  <c r="AI806" i="5"/>
  <c r="AH806" i="5"/>
  <c r="AG806" i="5"/>
  <c r="AF806" i="5"/>
  <c r="AE806" i="5"/>
  <c r="AD806" i="5"/>
  <c r="AC806" i="5"/>
  <c r="AW805" i="5"/>
  <c r="BH805" i="5" s="1"/>
  <c r="AV805" i="5"/>
  <c r="AU805" i="5"/>
  <c r="BF805" i="5" s="1"/>
  <c r="AT805" i="5"/>
  <c r="BE805" i="5" s="1"/>
  <c r="AS805" i="5"/>
  <c r="BD805" i="5" s="1"/>
  <c r="AR805" i="5"/>
  <c r="AQ805" i="5"/>
  <c r="BB805" i="5" s="1"/>
  <c r="BM805" i="5" s="1"/>
  <c r="AP805" i="5"/>
  <c r="AO805" i="5"/>
  <c r="AZ805" i="5" s="1"/>
  <c r="AN805" i="5"/>
  <c r="AL805" i="5"/>
  <c r="AK805" i="5"/>
  <c r="AJ805" i="5"/>
  <c r="AI805" i="5"/>
  <c r="AH805" i="5"/>
  <c r="AG805" i="5"/>
  <c r="AF805" i="5"/>
  <c r="AE805" i="5"/>
  <c r="AD805" i="5"/>
  <c r="AC805" i="5"/>
  <c r="AW804" i="5"/>
  <c r="AV804" i="5"/>
  <c r="BG804" i="5" s="1"/>
  <c r="AU804" i="5"/>
  <c r="AT804" i="5"/>
  <c r="AS804" i="5"/>
  <c r="AR804" i="5"/>
  <c r="BC804" i="5" s="1"/>
  <c r="BN804" i="5" s="1"/>
  <c r="AQ804" i="5"/>
  <c r="BB804" i="5" s="1"/>
  <c r="AP804" i="5"/>
  <c r="AO804" i="5"/>
  <c r="AZ804" i="5" s="1"/>
  <c r="AN804" i="5"/>
  <c r="AL804" i="5"/>
  <c r="AK804" i="5"/>
  <c r="AJ804" i="5"/>
  <c r="AI804" i="5"/>
  <c r="AH804" i="5"/>
  <c r="AG804" i="5"/>
  <c r="AF804" i="5"/>
  <c r="AE804" i="5"/>
  <c r="AD804" i="5"/>
  <c r="BK804" i="5" s="1"/>
  <c r="AC804" i="5"/>
  <c r="AW803" i="5"/>
  <c r="BH803" i="5" s="1"/>
  <c r="AV803" i="5"/>
  <c r="BG803" i="5" s="1"/>
  <c r="BR803" i="5" s="1"/>
  <c r="AU803" i="5"/>
  <c r="BF803" i="5" s="1"/>
  <c r="BQ803" i="5" s="1"/>
  <c r="AT803" i="5"/>
  <c r="AS803" i="5"/>
  <c r="BD803" i="5" s="1"/>
  <c r="AR803" i="5"/>
  <c r="BC803" i="5" s="1"/>
  <c r="BN803" i="5" s="1"/>
  <c r="AQ803" i="5"/>
  <c r="BB803" i="5" s="1"/>
  <c r="BM803" i="5" s="1"/>
  <c r="AP803" i="5"/>
  <c r="AO803" i="5"/>
  <c r="AZ803" i="5" s="1"/>
  <c r="AN803" i="5"/>
  <c r="AL803" i="5"/>
  <c r="AK803" i="5"/>
  <c r="AJ803" i="5"/>
  <c r="AI803" i="5"/>
  <c r="AH803" i="5"/>
  <c r="AG803" i="5"/>
  <c r="AF803" i="5"/>
  <c r="AE803" i="5"/>
  <c r="AD803" i="5"/>
  <c r="AC803" i="5"/>
  <c r="BR802" i="5"/>
  <c r="AW802" i="5"/>
  <c r="AV802" i="5"/>
  <c r="BG802" i="5" s="1"/>
  <c r="AU802" i="5"/>
  <c r="BF802" i="5" s="1"/>
  <c r="AT802" i="5"/>
  <c r="BE802" i="5" s="1"/>
  <c r="AS802" i="5"/>
  <c r="AR802" i="5"/>
  <c r="BC802" i="5" s="1"/>
  <c r="BN802" i="5" s="1"/>
  <c r="AQ802" i="5"/>
  <c r="BB802" i="5" s="1"/>
  <c r="BM802" i="5" s="1"/>
  <c r="AP802" i="5"/>
  <c r="AO802" i="5"/>
  <c r="AN802" i="5"/>
  <c r="AL802" i="5"/>
  <c r="AK802" i="5"/>
  <c r="AJ802" i="5"/>
  <c r="AI802" i="5"/>
  <c r="AH802" i="5"/>
  <c r="AG802" i="5"/>
  <c r="AF802" i="5"/>
  <c r="AE802" i="5"/>
  <c r="AD802" i="5"/>
  <c r="AC802" i="5"/>
  <c r="BQ801" i="5"/>
  <c r="AW801" i="5"/>
  <c r="BH801" i="5" s="1"/>
  <c r="AV801" i="5"/>
  <c r="BG801" i="5" s="1"/>
  <c r="AU801" i="5"/>
  <c r="BF801" i="5" s="1"/>
  <c r="AT801" i="5"/>
  <c r="BE801" i="5" s="1"/>
  <c r="AS801" i="5"/>
  <c r="BD801" i="5" s="1"/>
  <c r="AR801" i="5"/>
  <c r="BC801" i="5" s="1"/>
  <c r="BN801" i="5" s="1"/>
  <c r="AQ801" i="5"/>
  <c r="BB801" i="5" s="1"/>
  <c r="BM801" i="5" s="1"/>
  <c r="AP801" i="5"/>
  <c r="AO801" i="5"/>
  <c r="AZ801" i="5" s="1"/>
  <c r="AN801" i="5"/>
  <c r="AL801" i="5"/>
  <c r="AK801" i="5"/>
  <c r="AJ801" i="5"/>
  <c r="AI801" i="5"/>
  <c r="AH801" i="5"/>
  <c r="AG801" i="5"/>
  <c r="AF801" i="5"/>
  <c r="AE801" i="5"/>
  <c r="AD801" i="5"/>
  <c r="AC801" i="5"/>
  <c r="AW800" i="5"/>
  <c r="AV800" i="5"/>
  <c r="BG800" i="5" s="1"/>
  <c r="BR800" i="5" s="1"/>
  <c r="AU800" i="5"/>
  <c r="BF800" i="5" s="1"/>
  <c r="BQ800" i="5" s="1"/>
  <c r="AT800" i="5"/>
  <c r="AS800" i="5"/>
  <c r="AR800" i="5"/>
  <c r="BC800" i="5" s="1"/>
  <c r="BN800" i="5" s="1"/>
  <c r="AQ800" i="5"/>
  <c r="BB800" i="5" s="1"/>
  <c r="AP800" i="5"/>
  <c r="AO800" i="5"/>
  <c r="AN800" i="5"/>
  <c r="AL800" i="5"/>
  <c r="AK800" i="5"/>
  <c r="AJ800" i="5"/>
  <c r="AI800" i="5"/>
  <c r="AH800" i="5"/>
  <c r="AG800" i="5"/>
  <c r="AF800" i="5"/>
  <c r="AE800" i="5"/>
  <c r="AD800" i="5"/>
  <c r="AC800" i="5"/>
  <c r="AW799" i="5"/>
  <c r="AV799" i="5"/>
  <c r="BG799" i="5" s="1"/>
  <c r="AU799" i="5"/>
  <c r="BF799" i="5" s="1"/>
  <c r="BQ799" i="5" s="1"/>
  <c r="AT799" i="5"/>
  <c r="AS799" i="5"/>
  <c r="BD799" i="5" s="1"/>
  <c r="AR799" i="5"/>
  <c r="BC799" i="5" s="1"/>
  <c r="BN799" i="5" s="1"/>
  <c r="AQ799" i="5"/>
  <c r="BB799" i="5" s="1"/>
  <c r="BM799" i="5" s="1"/>
  <c r="AP799" i="5"/>
  <c r="AO799" i="5"/>
  <c r="AN799" i="5"/>
  <c r="AL799" i="5"/>
  <c r="AK799" i="5"/>
  <c r="AJ799" i="5"/>
  <c r="AI799" i="5"/>
  <c r="AH799" i="5"/>
  <c r="AG799" i="5"/>
  <c r="AF799" i="5"/>
  <c r="AE799" i="5"/>
  <c r="AD799" i="5"/>
  <c r="AC799" i="5"/>
  <c r="AW798" i="5"/>
  <c r="AV798" i="5"/>
  <c r="BG798" i="5" s="1"/>
  <c r="BR798" i="5" s="1"/>
  <c r="AU798" i="5"/>
  <c r="BF798" i="5" s="1"/>
  <c r="BQ798" i="5" s="1"/>
  <c r="AT798" i="5"/>
  <c r="BE798" i="5" s="1"/>
  <c r="AS798" i="5"/>
  <c r="AR798" i="5"/>
  <c r="BC798" i="5" s="1"/>
  <c r="AQ798" i="5"/>
  <c r="AP798" i="5"/>
  <c r="AO798" i="5"/>
  <c r="AN798" i="5"/>
  <c r="AL798" i="5"/>
  <c r="AK798" i="5"/>
  <c r="AJ798" i="5"/>
  <c r="AI798" i="5"/>
  <c r="AH798" i="5"/>
  <c r="AG798" i="5"/>
  <c r="AF798" i="5"/>
  <c r="AE798" i="5"/>
  <c r="AD798" i="5"/>
  <c r="AC798" i="5"/>
  <c r="BM797" i="5"/>
  <c r="AW797" i="5"/>
  <c r="BH797" i="5" s="1"/>
  <c r="AV797" i="5"/>
  <c r="BG797" i="5" s="1"/>
  <c r="AU797" i="5"/>
  <c r="BF797" i="5" s="1"/>
  <c r="BQ797" i="5" s="1"/>
  <c r="AT797" i="5"/>
  <c r="BE797" i="5" s="1"/>
  <c r="AS797" i="5"/>
  <c r="AR797" i="5"/>
  <c r="BC797" i="5" s="1"/>
  <c r="BN797" i="5" s="1"/>
  <c r="AQ797" i="5"/>
  <c r="BB797" i="5" s="1"/>
  <c r="AP797" i="5"/>
  <c r="AO797" i="5"/>
  <c r="AZ797" i="5" s="1"/>
  <c r="AN797" i="5"/>
  <c r="AL797" i="5"/>
  <c r="AK797" i="5"/>
  <c r="AJ797" i="5"/>
  <c r="AI797" i="5"/>
  <c r="AH797" i="5"/>
  <c r="AG797" i="5"/>
  <c r="AF797" i="5"/>
  <c r="AE797" i="5"/>
  <c r="AD797" i="5"/>
  <c r="AC797" i="5"/>
  <c r="BQ796" i="5"/>
  <c r="AW796" i="5"/>
  <c r="AV796" i="5"/>
  <c r="BG796" i="5" s="1"/>
  <c r="BR796" i="5" s="1"/>
  <c r="AU796" i="5"/>
  <c r="BF796" i="5" s="1"/>
  <c r="AT796" i="5"/>
  <c r="AS796" i="5"/>
  <c r="AR796" i="5"/>
  <c r="BC796" i="5" s="1"/>
  <c r="BN796" i="5" s="1"/>
  <c r="AQ796" i="5"/>
  <c r="BB796" i="5" s="1"/>
  <c r="BM796" i="5" s="1"/>
  <c r="AP796" i="5"/>
  <c r="AO796" i="5"/>
  <c r="AN796" i="5"/>
  <c r="AL796" i="5"/>
  <c r="AK796" i="5"/>
  <c r="AJ796" i="5"/>
  <c r="AI796" i="5"/>
  <c r="AH796" i="5"/>
  <c r="AG796" i="5"/>
  <c r="AF796" i="5"/>
  <c r="AE796" i="5"/>
  <c r="AD796" i="5"/>
  <c r="AC796" i="5"/>
  <c r="BR795" i="5"/>
  <c r="BQ795" i="5"/>
  <c r="AW795" i="5"/>
  <c r="BH795" i="5" s="1"/>
  <c r="AV795" i="5"/>
  <c r="BG795" i="5" s="1"/>
  <c r="AU795" i="5"/>
  <c r="BF795" i="5" s="1"/>
  <c r="AT795" i="5"/>
  <c r="AS795" i="5"/>
  <c r="BD795" i="5" s="1"/>
  <c r="AR795" i="5"/>
  <c r="BC795" i="5" s="1"/>
  <c r="BN795" i="5" s="1"/>
  <c r="AQ795" i="5"/>
  <c r="BB795" i="5" s="1"/>
  <c r="BM795" i="5" s="1"/>
  <c r="AP795" i="5"/>
  <c r="AO795" i="5"/>
  <c r="AZ795" i="5" s="1"/>
  <c r="AN795" i="5"/>
  <c r="AL795" i="5"/>
  <c r="AK795" i="5"/>
  <c r="AJ795" i="5"/>
  <c r="AI795" i="5"/>
  <c r="AH795" i="5"/>
  <c r="AG795" i="5"/>
  <c r="AF795" i="5"/>
  <c r="AE795" i="5"/>
  <c r="AD795" i="5"/>
  <c r="AC795" i="5"/>
  <c r="BR794" i="5"/>
  <c r="AW794" i="5"/>
  <c r="AV794" i="5"/>
  <c r="BG794" i="5" s="1"/>
  <c r="AU794" i="5"/>
  <c r="BF794" i="5" s="1"/>
  <c r="AT794" i="5"/>
  <c r="BE794" i="5" s="1"/>
  <c r="AS794" i="5"/>
  <c r="AR794" i="5"/>
  <c r="BC794" i="5" s="1"/>
  <c r="AQ794" i="5"/>
  <c r="BB794" i="5" s="1"/>
  <c r="AP794" i="5"/>
  <c r="AO794" i="5"/>
  <c r="AN794" i="5"/>
  <c r="AL794" i="5"/>
  <c r="AK794" i="5"/>
  <c r="AJ794" i="5"/>
  <c r="AI794" i="5"/>
  <c r="AH794" i="5"/>
  <c r="AG794" i="5"/>
  <c r="AF794" i="5"/>
  <c r="AE794" i="5"/>
  <c r="AD794" i="5"/>
  <c r="AC794" i="5"/>
  <c r="AW793" i="5"/>
  <c r="BH793" i="5" s="1"/>
  <c r="AV793" i="5"/>
  <c r="BG793" i="5" s="1"/>
  <c r="BR793" i="5" s="1"/>
  <c r="AU793" i="5"/>
  <c r="BF793" i="5" s="1"/>
  <c r="BQ793" i="5" s="1"/>
  <c r="AT793" i="5"/>
  <c r="BE793" i="5" s="1"/>
  <c r="AS793" i="5"/>
  <c r="BD793" i="5" s="1"/>
  <c r="AR793" i="5"/>
  <c r="BC793" i="5" s="1"/>
  <c r="AQ793" i="5"/>
  <c r="BB793" i="5" s="1"/>
  <c r="AP793" i="5"/>
  <c r="AO793" i="5"/>
  <c r="AZ793" i="5" s="1"/>
  <c r="AN793" i="5"/>
  <c r="AL793" i="5"/>
  <c r="AK793" i="5"/>
  <c r="AJ793" i="5"/>
  <c r="AI793" i="5"/>
  <c r="AH793" i="5"/>
  <c r="AG793" i="5"/>
  <c r="AF793" i="5"/>
  <c r="BM793" i="5" s="1"/>
  <c r="AE793" i="5"/>
  <c r="AD793" i="5"/>
  <c r="AC793" i="5"/>
  <c r="BN792" i="5"/>
  <c r="AW792" i="5"/>
  <c r="AV792" i="5"/>
  <c r="BG792" i="5" s="1"/>
  <c r="AU792" i="5"/>
  <c r="BF792" i="5" s="1"/>
  <c r="AT792" i="5"/>
  <c r="AS792" i="5"/>
  <c r="AR792" i="5"/>
  <c r="BC792" i="5" s="1"/>
  <c r="AQ792" i="5"/>
  <c r="BB792" i="5" s="1"/>
  <c r="BM792" i="5" s="1"/>
  <c r="AP792" i="5"/>
  <c r="AO792" i="5"/>
  <c r="AN792" i="5"/>
  <c r="AL792" i="5"/>
  <c r="AK792" i="5"/>
  <c r="AJ792" i="5"/>
  <c r="AI792" i="5"/>
  <c r="AH792" i="5"/>
  <c r="AG792" i="5"/>
  <c r="AF792" i="5"/>
  <c r="AE792" i="5"/>
  <c r="AD792" i="5"/>
  <c r="AC792" i="5"/>
  <c r="AW791" i="5"/>
  <c r="BH791" i="5" s="1"/>
  <c r="AV791" i="5"/>
  <c r="BG791" i="5" s="1"/>
  <c r="BR791" i="5" s="1"/>
  <c r="AU791" i="5"/>
  <c r="BF791" i="5" s="1"/>
  <c r="BQ791" i="5" s="1"/>
  <c r="AT791" i="5"/>
  <c r="AS791" i="5"/>
  <c r="BD791" i="5" s="1"/>
  <c r="AR791" i="5"/>
  <c r="BC791" i="5" s="1"/>
  <c r="AQ791" i="5"/>
  <c r="BB791" i="5" s="1"/>
  <c r="BM791" i="5" s="1"/>
  <c r="AP791" i="5"/>
  <c r="AO791" i="5"/>
  <c r="AZ791" i="5" s="1"/>
  <c r="AN791" i="5"/>
  <c r="AL791" i="5"/>
  <c r="AK791" i="5"/>
  <c r="AJ791" i="5"/>
  <c r="AI791" i="5"/>
  <c r="AH791" i="5"/>
  <c r="AG791" i="5"/>
  <c r="AF791" i="5"/>
  <c r="AE791" i="5"/>
  <c r="AD791" i="5"/>
  <c r="AC791" i="5"/>
  <c r="AW790" i="5"/>
  <c r="AV790" i="5"/>
  <c r="BG790" i="5" s="1"/>
  <c r="AU790" i="5"/>
  <c r="BF790" i="5" s="1"/>
  <c r="AT790" i="5"/>
  <c r="BE790" i="5" s="1"/>
  <c r="AS790" i="5"/>
  <c r="AR790" i="5"/>
  <c r="BC790" i="5" s="1"/>
  <c r="BN790" i="5" s="1"/>
  <c r="AQ790" i="5"/>
  <c r="BB790" i="5" s="1"/>
  <c r="AP790" i="5"/>
  <c r="AO790" i="5"/>
  <c r="AN790" i="5"/>
  <c r="AL790" i="5"/>
  <c r="AK790" i="5"/>
  <c r="BR790" i="5" s="1"/>
  <c r="AJ790" i="5"/>
  <c r="AI790" i="5"/>
  <c r="AH790" i="5"/>
  <c r="AG790" i="5"/>
  <c r="AF790" i="5"/>
  <c r="AE790" i="5"/>
  <c r="AD790" i="5"/>
  <c r="AC790" i="5"/>
  <c r="BQ789" i="5"/>
  <c r="AW789" i="5"/>
  <c r="BH789" i="5" s="1"/>
  <c r="AV789" i="5"/>
  <c r="BG789" i="5" s="1"/>
  <c r="AU789" i="5"/>
  <c r="BF789" i="5" s="1"/>
  <c r="AT789" i="5"/>
  <c r="BE789" i="5" s="1"/>
  <c r="AS789" i="5"/>
  <c r="AR789" i="5"/>
  <c r="BC789" i="5" s="1"/>
  <c r="BN789" i="5" s="1"/>
  <c r="AQ789" i="5"/>
  <c r="BB789" i="5" s="1"/>
  <c r="BM789" i="5" s="1"/>
  <c r="AP789" i="5"/>
  <c r="AO789" i="5"/>
  <c r="AZ789" i="5" s="1"/>
  <c r="AN789" i="5"/>
  <c r="AL789" i="5"/>
  <c r="AK789" i="5"/>
  <c r="AJ789" i="5"/>
  <c r="AI789" i="5"/>
  <c r="AH789" i="5"/>
  <c r="AG789" i="5"/>
  <c r="AF789" i="5"/>
  <c r="AE789" i="5"/>
  <c r="AD789" i="5"/>
  <c r="AC789" i="5"/>
  <c r="AW788" i="5"/>
  <c r="AV788" i="5"/>
  <c r="BG788" i="5" s="1"/>
  <c r="BR788" i="5" s="1"/>
  <c r="AU788" i="5"/>
  <c r="AT788" i="5"/>
  <c r="AS788" i="5"/>
  <c r="AR788" i="5"/>
  <c r="BC788" i="5" s="1"/>
  <c r="AQ788" i="5"/>
  <c r="BB788" i="5" s="1"/>
  <c r="AP788" i="5"/>
  <c r="AO788" i="5"/>
  <c r="AN788" i="5"/>
  <c r="AL788" i="5"/>
  <c r="AK788" i="5"/>
  <c r="AJ788" i="5"/>
  <c r="AI788" i="5"/>
  <c r="AH788" i="5"/>
  <c r="AG788" i="5"/>
  <c r="BN788" i="5" s="1"/>
  <c r="AF788" i="5"/>
  <c r="AE788" i="5"/>
  <c r="AD788" i="5"/>
  <c r="AC788" i="5"/>
  <c r="AW787" i="5"/>
  <c r="BH787" i="5" s="1"/>
  <c r="AV787" i="5"/>
  <c r="BG787" i="5" s="1"/>
  <c r="BR787" i="5" s="1"/>
  <c r="AU787" i="5"/>
  <c r="AT787" i="5"/>
  <c r="AS787" i="5"/>
  <c r="AR787" i="5"/>
  <c r="BC787" i="5" s="1"/>
  <c r="AQ787" i="5"/>
  <c r="BB787" i="5" s="1"/>
  <c r="AP787" i="5"/>
  <c r="AO787" i="5"/>
  <c r="AZ787" i="5" s="1"/>
  <c r="AN787" i="5"/>
  <c r="AL787" i="5"/>
  <c r="AK787" i="5"/>
  <c r="AJ787" i="5"/>
  <c r="AI787" i="5"/>
  <c r="AH787" i="5"/>
  <c r="AG787" i="5"/>
  <c r="AF787" i="5"/>
  <c r="AE787" i="5"/>
  <c r="AD787" i="5"/>
  <c r="AC787" i="5"/>
  <c r="AW786" i="5"/>
  <c r="AV786" i="5"/>
  <c r="BG786" i="5" s="1"/>
  <c r="BR786" i="5" s="1"/>
  <c r="AU786" i="5"/>
  <c r="BF786" i="5" s="1"/>
  <c r="AT786" i="5"/>
  <c r="BE786" i="5" s="1"/>
  <c r="AS786" i="5"/>
  <c r="AR786" i="5"/>
  <c r="BC786" i="5" s="1"/>
  <c r="AQ786" i="5"/>
  <c r="BB786" i="5" s="1"/>
  <c r="AP786" i="5"/>
  <c r="AO786" i="5"/>
  <c r="AN786" i="5"/>
  <c r="AL786" i="5"/>
  <c r="AK786" i="5"/>
  <c r="AJ786" i="5"/>
  <c r="AI786" i="5"/>
  <c r="AH786" i="5"/>
  <c r="AG786" i="5"/>
  <c r="AF786" i="5"/>
  <c r="AE786" i="5"/>
  <c r="AD786" i="5"/>
  <c r="AC786" i="5"/>
  <c r="BM785" i="5"/>
  <c r="AW785" i="5"/>
  <c r="BH785" i="5" s="1"/>
  <c r="AV785" i="5"/>
  <c r="BG785" i="5" s="1"/>
  <c r="AU785" i="5"/>
  <c r="AT785" i="5"/>
  <c r="BE785" i="5" s="1"/>
  <c r="AS785" i="5"/>
  <c r="BD785" i="5" s="1"/>
  <c r="AR785" i="5"/>
  <c r="BC785" i="5" s="1"/>
  <c r="BN785" i="5" s="1"/>
  <c r="AQ785" i="5"/>
  <c r="BB785" i="5" s="1"/>
  <c r="AP785" i="5"/>
  <c r="AO785" i="5"/>
  <c r="AZ785" i="5" s="1"/>
  <c r="AN785" i="5"/>
  <c r="AL785" i="5"/>
  <c r="AK785" i="5"/>
  <c r="AJ785" i="5"/>
  <c r="AI785" i="5"/>
  <c r="AH785" i="5"/>
  <c r="AG785" i="5"/>
  <c r="AF785" i="5"/>
  <c r="AE785" i="5"/>
  <c r="AD785" i="5"/>
  <c r="AC785" i="5"/>
  <c r="AW784" i="5"/>
  <c r="AV784" i="5"/>
  <c r="BG784" i="5" s="1"/>
  <c r="AU784" i="5"/>
  <c r="BF784" i="5" s="1"/>
  <c r="AT784" i="5"/>
  <c r="AS784" i="5"/>
  <c r="AR784" i="5"/>
  <c r="BC784" i="5" s="1"/>
  <c r="AQ784" i="5"/>
  <c r="BB784" i="5" s="1"/>
  <c r="AP784" i="5"/>
  <c r="AO784" i="5"/>
  <c r="AN784" i="5"/>
  <c r="AL784" i="5"/>
  <c r="AK784" i="5"/>
  <c r="BR784" i="5" s="1"/>
  <c r="AJ784" i="5"/>
  <c r="BQ784" i="5" s="1"/>
  <c r="AI784" i="5"/>
  <c r="AH784" i="5"/>
  <c r="AG784" i="5"/>
  <c r="AF784" i="5"/>
  <c r="AE784" i="5"/>
  <c r="AD784" i="5"/>
  <c r="AC784" i="5"/>
  <c r="AW783" i="5"/>
  <c r="AV783" i="5"/>
  <c r="BG783" i="5" s="1"/>
  <c r="AU783" i="5"/>
  <c r="AT783" i="5"/>
  <c r="AS783" i="5"/>
  <c r="BD783" i="5" s="1"/>
  <c r="AR783" i="5"/>
  <c r="BC783" i="5" s="1"/>
  <c r="AQ783" i="5"/>
  <c r="BB783" i="5" s="1"/>
  <c r="BM783" i="5" s="1"/>
  <c r="AP783" i="5"/>
  <c r="AO783" i="5"/>
  <c r="AN783" i="5"/>
  <c r="AL783" i="5"/>
  <c r="AK783" i="5"/>
  <c r="AJ783" i="5"/>
  <c r="AI783" i="5"/>
  <c r="AH783" i="5"/>
  <c r="AG783" i="5"/>
  <c r="AF783" i="5"/>
  <c r="AE783" i="5"/>
  <c r="AD783" i="5"/>
  <c r="AC783" i="5"/>
  <c r="AW782" i="5"/>
  <c r="AV782" i="5"/>
  <c r="BG782" i="5" s="1"/>
  <c r="AU782" i="5"/>
  <c r="BF782" i="5" s="1"/>
  <c r="BQ782" i="5" s="1"/>
  <c r="AT782" i="5"/>
  <c r="AS782" i="5"/>
  <c r="AR782" i="5"/>
  <c r="BC782" i="5" s="1"/>
  <c r="AQ782" i="5"/>
  <c r="AP782" i="5"/>
  <c r="AO782" i="5"/>
  <c r="AN782" i="5"/>
  <c r="AL782" i="5"/>
  <c r="AK782" i="5"/>
  <c r="AJ782" i="5"/>
  <c r="AI782" i="5"/>
  <c r="AH782" i="5"/>
  <c r="AG782" i="5"/>
  <c r="AF782" i="5"/>
  <c r="AE782" i="5"/>
  <c r="AD782" i="5"/>
  <c r="AC782" i="5"/>
  <c r="BM781" i="5"/>
  <c r="AW781" i="5"/>
  <c r="BH781" i="5" s="1"/>
  <c r="AV781" i="5"/>
  <c r="BG781" i="5" s="1"/>
  <c r="AU781" i="5"/>
  <c r="AT781" i="5"/>
  <c r="AS781" i="5"/>
  <c r="AR781" i="5"/>
  <c r="BC781" i="5" s="1"/>
  <c r="BN781" i="5" s="1"/>
  <c r="AQ781" i="5"/>
  <c r="BB781" i="5" s="1"/>
  <c r="AP781" i="5"/>
  <c r="AO781" i="5"/>
  <c r="AZ781" i="5" s="1"/>
  <c r="AN781" i="5"/>
  <c r="AL781" i="5"/>
  <c r="AK781" i="5"/>
  <c r="AJ781" i="5"/>
  <c r="AI781" i="5"/>
  <c r="AH781" i="5"/>
  <c r="AG781" i="5"/>
  <c r="AF781" i="5"/>
  <c r="AE781" i="5"/>
  <c r="AD781" i="5"/>
  <c r="AC781" i="5"/>
  <c r="BR780" i="5"/>
  <c r="BQ780" i="5"/>
  <c r="AW780" i="5"/>
  <c r="AV780" i="5"/>
  <c r="BG780" i="5" s="1"/>
  <c r="AU780" i="5"/>
  <c r="BF780" i="5" s="1"/>
  <c r="AT780" i="5"/>
  <c r="AS780" i="5"/>
  <c r="AR780" i="5"/>
  <c r="BC780" i="5" s="1"/>
  <c r="AQ780" i="5"/>
  <c r="BB780" i="5" s="1"/>
  <c r="AP780" i="5"/>
  <c r="AO780" i="5"/>
  <c r="AN780" i="5"/>
  <c r="AL780" i="5"/>
  <c r="AK780" i="5"/>
  <c r="AJ780" i="5"/>
  <c r="AI780" i="5"/>
  <c r="AH780" i="5"/>
  <c r="AG780" i="5"/>
  <c r="AF780" i="5"/>
  <c r="AE780" i="5"/>
  <c r="AD780" i="5"/>
  <c r="AC780" i="5"/>
  <c r="AW779" i="5"/>
  <c r="AV779" i="5"/>
  <c r="BG779" i="5" s="1"/>
  <c r="BR779" i="5" s="1"/>
  <c r="AU779" i="5"/>
  <c r="AT779" i="5"/>
  <c r="AS779" i="5"/>
  <c r="BD779" i="5" s="1"/>
  <c r="AR779" i="5"/>
  <c r="BC779" i="5" s="1"/>
  <c r="AQ779" i="5"/>
  <c r="BB779" i="5" s="1"/>
  <c r="AP779" i="5"/>
  <c r="AO779" i="5"/>
  <c r="AN779" i="5"/>
  <c r="AL779" i="5"/>
  <c r="AK779" i="5"/>
  <c r="AJ779" i="5"/>
  <c r="AI779" i="5"/>
  <c r="AH779" i="5"/>
  <c r="AG779" i="5"/>
  <c r="AF779" i="5"/>
  <c r="BM779" i="5" s="1"/>
  <c r="AE779" i="5"/>
  <c r="AD779" i="5"/>
  <c r="AC779" i="5"/>
  <c r="AW778" i="5"/>
  <c r="BH778" i="5" s="1"/>
  <c r="BS778" i="5" s="1"/>
  <c r="AV778" i="5"/>
  <c r="BG778" i="5" s="1"/>
  <c r="AU778" i="5"/>
  <c r="BF778" i="5" s="1"/>
  <c r="AT778" i="5"/>
  <c r="BE778" i="5" s="1"/>
  <c r="AS778" i="5"/>
  <c r="AR778" i="5"/>
  <c r="BC778" i="5" s="1"/>
  <c r="AQ778" i="5"/>
  <c r="AP778" i="5"/>
  <c r="AO778" i="5"/>
  <c r="AZ778" i="5" s="1"/>
  <c r="BK778" i="5" s="1"/>
  <c r="AN778" i="5"/>
  <c r="AL778" i="5"/>
  <c r="AK778" i="5"/>
  <c r="AJ778" i="5"/>
  <c r="AI778" i="5"/>
  <c r="AH778" i="5"/>
  <c r="AG778" i="5"/>
  <c r="BN778" i="5" s="1"/>
  <c r="AF778" i="5"/>
  <c r="AE778" i="5"/>
  <c r="AD778" i="5"/>
  <c r="AC778" i="5"/>
  <c r="AW777" i="5"/>
  <c r="BH777" i="5" s="1"/>
  <c r="AV777" i="5"/>
  <c r="BG777" i="5" s="1"/>
  <c r="BR777" i="5" s="1"/>
  <c r="AU777" i="5"/>
  <c r="AT777" i="5"/>
  <c r="BE777" i="5" s="1"/>
  <c r="AS777" i="5"/>
  <c r="BD777" i="5" s="1"/>
  <c r="BO777" i="5" s="1"/>
  <c r="AR777" i="5"/>
  <c r="BC777" i="5" s="1"/>
  <c r="AQ777" i="5"/>
  <c r="BB777" i="5" s="1"/>
  <c r="AP777" i="5"/>
  <c r="AO777" i="5"/>
  <c r="AZ777" i="5" s="1"/>
  <c r="AN777" i="5"/>
  <c r="AL777" i="5"/>
  <c r="AK777" i="5"/>
  <c r="AJ777" i="5"/>
  <c r="AI777" i="5"/>
  <c r="AH777" i="5"/>
  <c r="AG777" i="5"/>
  <c r="BN777" i="5" s="1"/>
  <c r="AF777" i="5"/>
  <c r="BM777" i="5" s="1"/>
  <c r="AE777" i="5"/>
  <c r="AD777" i="5"/>
  <c r="AC777" i="5"/>
  <c r="AW776" i="5"/>
  <c r="BH776" i="5" s="1"/>
  <c r="AV776" i="5"/>
  <c r="BG776" i="5" s="1"/>
  <c r="AU776" i="5"/>
  <c r="BF776" i="5" s="1"/>
  <c r="BQ776" i="5" s="1"/>
  <c r="AT776" i="5"/>
  <c r="AS776" i="5"/>
  <c r="BD776" i="5" s="1"/>
  <c r="AR776" i="5"/>
  <c r="BC776" i="5" s="1"/>
  <c r="AQ776" i="5"/>
  <c r="BB776" i="5" s="1"/>
  <c r="AP776" i="5"/>
  <c r="AO776" i="5"/>
  <c r="AZ776" i="5" s="1"/>
  <c r="BK776" i="5" s="1"/>
  <c r="AN776" i="5"/>
  <c r="AL776" i="5"/>
  <c r="AK776" i="5"/>
  <c r="AJ776" i="5"/>
  <c r="AI776" i="5"/>
  <c r="AH776" i="5"/>
  <c r="AG776" i="5"/>
  <c r="AF776" i="5"/>
  <c r="AE776" i="5"/>
  <c r="AD776" i="5"/>
  <c r="AC776" i="5"/>
  <c r="AW775" i="5"/>
  <c r="BH775" i="5" s="1"/>
  <c r="AV775" i="5"/>
  <c r="BG775" i="5" s="1"/>
  <c r="AU775" i="5"/>
  <c r="AT775" i="5"/>
  <c r="AS775" i="5"/>
  <c r="BD775" i="5" s="1"/>
  <c r="AR775" i="5"/>
  <c r="BC775" i="5" s="1"/>
  <c r="AQ775" i="5"/>
  <c r="BB775" i="5" s="1"/>
  <c r="BM775" i="5" s="1"/>
  <c r="AP775" i="5"/>
  <c r="AO775" i="5"/>
  <c r="AZ775" i="5" s="1"/>
  <c r="AN775" i="5"/>
  <c r="AL775" i="5"/>
  <c r="AK775" i="5"/>
  <c r="AJ775" i="5"/>
  <c r="AI775" i="5"/>
  <c r="AH775" i="5"/>
  <c r="AG775" i="5"/>
  <c r="AF775" i="5"/>
  <c r="AE775" i="5"/>
  <c r="AD775" i="5"/>
  <c r="BK775" i="5" s="1"/>
  <c r="AC775" i="5"/>
  <c r="AW774" i="5"/>
  <c r="AV774" i="5"/>
  <c r="BG774" i="5" s="1"/>
  <c r="AU774" i="5"/>
  <c r="BF774" i="5" s="1"/>
  <c r="AT774" i="5"/>
  <c r="BE774" i="5" s="1"/>
  <c r="AS774" i="5"/>
  <c r="BD774" i="5" s="1"/>
  <c r="AR774" i="5"/>
  <c r="BC774" i="5" s="1"/>
  <c r="AQ774" i="5"/>
  <c r="AP774" i="5"/>
  <c r="AO774" i="5"/>
  <c r="AN774" i="5"/>
  <c r="AL774" i="5"/>
  <c r="AK774" i="5"/>
  <c r="AJ774" i="5"/>
  <c r="AI774" i="5"/>
  <c r="AH774" i="5"/>
  <c r="BO774" i="5" s="1"/>
  <c r="AG774" i="5"/>
  <c r="AF774" i="5"/>
  <c r="AE774" i="5"/>
  <c r="AD774" i="5"/>
  <c r="AC774" i="5"/>
  <c r="AW773" i="5"/>
  <c r="BH773" i="5" s="1"/>
  <c r="AV773" i="5"/>
  <c r="BG773" i="5" s="1"/>
  <c r="AU773" i="5"/>
  <c r="AT773" i="5"/>
  <c r="BE773" i="5" s="1"/>
  <c r="AS773" i="5"/>
  <c r="BD773" i="5" s="1"/>
  <c r="AR773" i="5"/>
  <c r="BC773" i="5" s="1"/>
  <c r="AQ773" i="5"/>
  <c r="BB773" i="5" s="1"/>
  <c r="AP773" i="5"/>
  <c r="AO773" i="5"/>
  <c r="AZ773" i="5" s="1"/>
  <c r="AN773" i="5"/>
  <c r="AL773" i="5"/>
  <c r="AK773" i="5"/>
  <c r="AJ773" i="5"/>
  <c r="AI773" i="5"/>
  <c r="AH773" i="5"/>
  <c r="AG773" i="5"/>
  <c r="BN773" i="5" s="1"/>
  <c r="AF773" i="5"/>
  <c r="BM773" i="5" s="1"/>
  <c r="AE773" i="5"/>
  <c r="AD773" i="5"/>
  <c r="AC773" i="5"/>
  <c r="BS772" i="5"/>
  <c r="AW772" i="5"/>
  <c r="BH772" i="5" s="1"/>
  <c r="AV772" i="5"/>
  <c r="BG772" i="5" s="1"/>
  <c r="AU772" i="5"/>
  <c r="AT772" i="5"/>
  <c r="AS772" i="5"/>
  <c r="BD772" i="5" s="1"/>
  <c r="BO772" i="5" s="1"/>
  <c r="AR772" i="5"/>
  <c r="BC772" i="5" s="1"/>
  <c r="AQ772" i="5"/>
  <c r="BB772" i="5" s="1"/>
  <c r="AP772" i="5"/>
  <c r="AO772" i="5"/>
  <c r="AN772" i="5"/>
  <c r="AL772" i="5"/>
  <c r="AK772" i="5"/>
  <c r="AJ772" i="5"/>
  <c r="AI772" i="5"/>
  <c r="AH772" i="5"/>
  <c r="AG772" i="5"/>
  <c r="BN772" i="5" s="1"/>
  <c r="AF772" i="5"/>
  <c r="AE772" i="5"/>
  <c r="AD772" i="5"/>
  <c r="AC772" i="5"/>
  <c r="AW771" i="5"/>
  <c r="BH771" i="5" s="1"/>
  <c r="AV771" i="5"/>
  <c r="BG771" i="5" s="1"/>
  <c r="AU771" i="5"/>
  <c r="BF771" i="5" s="1"/>
  <c r="AT771" i="5"/>
  <c r="AS771" i="5"/>
  <c r="BD771" i="5" s="1"/>
  <c r="AR771" i="5"/>
  <c r="BC771" i="5" s="1"/>
  <c r="AQ771" i="5"/>
  <c r="AP771" i="5"/>
  <c r="AO771" i="5"/>
  <c r="AZ771" i="5" s="1"/>
  <c r="AN771" i="5"/>
  <c r="AL771" i="5"/>
  <c r="AK771" i="5"/>
  <c r="AJ771" i="5"/>
  <c r="AI771" i="5"/>
  <c r="AH771" i="5"/>
  <c r="BO771" i="5" s="1"/>
  <c r="AG771" i="5"/>
  <c r="AF771" i="5"/>
  <c r="AE771" i="5"/>
  <c r="AD771" i="5"/>
  <c r="AC771" i="5"/>
  <c r="AW770" i="5"/>
  <c r="AV770" i="5"/>
  <c r="BG770" i="5" s="1"/>
  <c r="AU770" i="5"/>
  <c r="BF770" i="5" s="1"/>
  <c r="AT770" i="5"/>
  <c r="BE770" i="5" s="1"/>
  <c r="AS770" i="5"/>
  <c r="BD770" i="5" s="1"/>
  <c r="AR770" i="5"/>
  <c r="BC770" i="5" s="1"/>
  <c r="BN770" i="5" s="1"/>
  <c r="AQ770" i="5"/>
  <c r="BB770" i="5" s="1"/>
  <c r="AP770" i="5"/>
  <c r="AO770" i="5"/>
  <c r="AN770" i="5"/>
  <c r="AL770" i="5"/>
  <c r="AK770" i="5"/>
  <c r="BR770" i="5" s="1"/>
  <c r="AJ770" i="5"/>
  <c r="AI770" i="5"/>
  <c r="AH770" i="5"/>
  <c r="AG770" i="5"/>
  <c r="AF770" i="5"/>
  <c r="AE770" i="5"/>
  <c r="AD770" i="5"/>
  <c r="AC770" i="5"/>
  <c r="BM769" i="5"/>
  <c r="AW769" i="5"/>
  <c r="BH769" i="5" s="1"/>
  <c r="BS769" i="5" s="1"/>
  <c r="AV769" i="5"/>
  <c r="BG769" i="5" s="1"/>
  <c r="AU769" i="5"/>
  <c r="AT769" i="5"/>
  <c r="BE769" i="5" s="1"/>
  <c r="AS769" i="5"/>
  <c r="BD769" i="5" s="1"/>
  <c r="AR769" i="5"/>
  <c r="BC769" i="5" s="1"/>
  <c r="AQ769" i="5"/>
  <c r="BB769" i="5" s="1"/>
  <c r="AP769" i="5"/>
  <c r="AO769" i="5"/>
  <c r="AZ769" i="5" s="1"/>
  <c r="AN769" i="5"/>
  <c r="AL769" i="5"/>
  <c r="AK769" i="5"/>
  <c r="AJ769" i="5"/>
  <c r="AI769" i="5"/>
  <c r="AH769" i="5"/>
  <c r="AG769" i="5"/>
  <c r="AF769" i="5"/>
  <c r="AE769" i="5"/>
  <c r="AD769" i="5"/>
  <c r="AC769" i="5"/>
  <c r="AW768" i="5"/>
  <c r="AV768" i="5"/>
  <c r="BG768" i="5" s="1"/>
  <c r="AU768" i="5"/>
  <c r="BF768" i="5" s="1"/>
  <c r="AT768" i="5"/>
  <c r="AS768" i="5"/>
  <c r="BD768" i="5" s="1"/>
  <c r="AR768" i="5"/>
  <c r="BC768" i="5" s="1"/>
  <c r="AQ768" i="5"/>
  <c r="BB768" i="5" s="1"/>
  <c r="AP768" i="5"/>
  <c r="AO768" i="5"/>
  <c r="AN768" i="5"/>
  <c r="AL768" i="5"/>
  <c r="AK768" i="5"/>
  <c r="AJ768" i="5"/>
  <c r="AI768" i="5"/>
  <c r="AH768" i="5"/>
  <c r="BO768" i="5" s="1"/>
  <c r="AG768" i="5"/>
  <c r="AF768" i="5"/>
  <c r="AE768" i="5"/>
  <c r="AD768" i="5"/>
  <c r="AC768" i="5"/>
  <c r="AW767" i="5"/>
  <c r="BH767" i="5" s="1"/>
  <c r="BS767" i="5" s="1"/>
  <c r="AV767" i="5"/>
  <c r="BG767" i="5" s="1"/>
  <c r="BR767" i="5" s="1"/>
  <c r="AU767" i="5"/>
  <c r="AT767" i="5"/>
  <c r="AS767" i="5"/>
  <c r="BD767" i="5" s="1"/>
  <c r="AR767" i="5"/>
  <c r="BC767" i="5" s="1"/>
  <c r="AQ767" i="5"/>
  <c r="AP767" i="5"/>
  <c r="AO767" i="5"/>
  <c r="AZ767" i="5" s="1"/>
  <c r="BK767" i="5" s="1"/>
  <c r="AN767" i="5"/>
  <c r="AL767" i="5"/>
  <c r="AK767" i="5"/>
  <c r="AJ767" i="5"/>
  <c r="AI767" i="5"/>
  <c r="AH767" i="5"/>
  <c r="AG767" i="5"/>
  <c r="AF767" i="5"/>
  <c r="AE767" i="5"/>
  <c r="AD767" i="5"/>
  <c r="AC767" i="5"/>
  <c r="AW766" i="5"/>
  <c r="AV766" i="5"/>
  <c r="AU766" i="5"/>
  <c r="BF766" i="5" s="1"/>
  <c r="AT766" i="5"/>
  <c r="BE766" i="5" s="1"/>
  <c r="AS766" i="5"/>
  <c r="BD766" i="5" s="1"/>
  <c r="BO766" i="5" s="1"/>
  <c r="AR766" i="5"/>
  <c r="BC766" i="5" s="1"/>
  <c r="BN766" i="5" s="1"/>
  <c r="AQ766" i="5"/>
  <c r="BB766" i="5" s="1"/>
  <c r="AP766" i="5"/>
  <c r="AO766" i="5"/>
  <c r="AN766" i="5"/>
  <c r="AL766" i="5"/>
  <c r="AK766" i="5"/>
  <c r="AJ766" i="5"/>
  <c r="AI766" i="5"/>
  <c r="AH766" i="5"/>
  <c r="AG766" i="5"/>
  <c r="AF766" i="5"/>
  <c r="AE766" i="5"/>
  <c r="AD766" i="5"/>
  <c r="AC766" i="5"/>
  <c r="AW765" i="5"/>
  <c r="BH765" i="5" s="1"/>
  <c r="BS765" i="5" s="1"/>
  <c r="AV765" i="5"/>
  <c r="BG765" i="5" s="1"/>
  <c r="AU765" i="5"/>
  <c r="AT765" i="5"/>
  <c r="BE765" i="5" s="1"/>
  <c r="AS765" i="5"/>
  <c r="BD765" i="5" s="1"/>
  <c r="AR765" i="5"/>
  <c r="AQ765" i="5"/>
  <c r="AP765" i="5"/>
  <c r="AO765" i="5"/>
  <c r="AZ765" i="5" s="1"/>
  <c r="BK765" i="5" s="1"/>
  <c r="AN765" i="5"/>
  <c r="AL765" i="5"/>
  <c r="AK765" i="5"/>
  <c r="AJ765" i="5"/>
  <c r="AI765" i="5"/>
  <c r="AH765" i="5"/>
  <c r="BO765" i="5" s="1"/>
  <c r="AG765" i="5"/>
  <c r="AF765" i="5"/>
  <c r="AE765" i="5"/>
  <c r="AD765" i="5"/>
  <c r="AC765" i="5"/>
  <c r="BK764" i="5"/>
  <c r="AW764" i="5"/>
  <c r="BH764" i="5" s="1"/>
  <c r="BS764" i="5" s="1"/>
  <c r="AV764" i="5"/>
  <c r="BG764" i="5" s="1"/>
  <c r="AU764" i="5"/>
  <c r="BF764" i="5" s="1"/>
  <c r="AT764" i="5"/>
  <c r="AS764" i="5"/>
  <c r="AR764" i="5"/>
  <c r="BC764" i="5" s="1"/>
  <c r="AQ764" i="5"/>
  <c r="BB764" i="5" s="1"/>
  <c r="AP764" i="5"/>
  <c r="AO764" i="5"/>
  <c r="AZ764" i="5" s="1"/>
  <c r="AN764" i="5"/>
  <c r="AL764" i="5"/>
  <c r="AK764" i="5"/>
  <c r="AJ764" i="5"/>
  <c r="AI764" i="5"/>
  <c r="AH764" i="5"/>
  <c r="AG764" i="5"/>
  <c r="BN764" i="5" s="1"/>
  <c r="AF764" i="5"/>
  <c r="AE764" i="5"/>
  <c r="AD764" i="5"/>
  <c r="AC764" i="5"/>
  <c r="AW763" i="5"/>
  <c r="BH763" i="5" s="1"/>
  <c r="AV763" i="5"/>
  <c r="BG763" i="5" s="1"/>
  <c r="AU763" i="5"/>
  <c r="AT763" i="5"/>
  <c r="AS763" i="5"/>
  <c r="BD763" i="5" s="1"/>
  <c r="AR763" i="5"/>
  <c r="BC763" i="5" s="1"/>
  <c r="BN763" i="5" s="1"/>
  <c r="AQ763" i="5"/>
  <c r="BB763" i="5" s="1"/>
  <c r="AP763" i="5"/>
  <c r="AO763" i="5"/>
  <c r="AZ763" i="5" s="1"/>
  <c r="AN763" i="5"/>
  <c r="AL763" i="5"/>
  <c r="AK763" i="5"/>
  <c r="AJ763" i="5"/>
  <c r="AI763" i="5"/>
  <c r="AH763" i="5"/>
  <c r="AG763" i="5"/>
  <c r="AF763" i="5"/>
  <c r="AE763" i="5"/>
  <c r="AD763" i="5"/>
  <c r="AC763" i="5"/>
  <c r="BO762" i="5"/>
  <c r="AW762" i="5"/>
  <c r="BH762" i="5" s="1"/>
  <c r="BS762" i="5" s="1"/>
  <c r="AV762" i="5"/>
  <c r="AU762" i="5"/>
  <c r="BF762" i="5" s="1"/>
  <c r="AT762" i="5"/>
  <c r="AS762" i="5"/>
  <c r="BD762" i="5" s="1"/>
  <c r="AR762" i="5"/>
  <c r="BC762" i="5" s="1"/>
  <c r="AQ762" i="5"/>
  <c r="BB762" i="5" s="1"/>
  <c r="BM762" i="5" s="1"/>
  <c r="AP762" i="5"/>
  <c r="AO762" i="5"/>
  <c r="AN762" i="5"/>
  <c r="AL762" i="5"/>
  <c r="AK762" i="5"/>
  <c r="AJ762" i="5"/>
  <c r="AI762" i="5"/>
  <c r="AH762" i="5"/>
  <c r="AG762" i="5"/>
  <c r="AF762" i="5"/>
  <c r="AE762" i="5"/>
  <c r="AD762" i="5"/>
  <c r="AC762" i="5"/>
  <c r="AW761" i="5"/>
  <c r="BH761" i="5" s="1"/>
  <c r="AV761" i="5"/>
  <c r="BG761" i="5" s="1"/>
  <c r="AU761" i="5"/>
  <c r="AT761" i="5"/>
  <c r="BE761" i="5" s="1"/>
  <c r="BP761" i="5" s="1"/>
  <c r="AS761" i="5"/>
  <c r="BD761" i="5" s="1"/>
  <c r="BO761" i="5" s="1"/>
  <c r="AR761" i="5"/>
  <c r="BC761" i="5" s="1"/>
  <c r="AQ761" i="5"/>
  <c r="AP761" i="5"/>
  <c r="AO761" i="5"/>
  <c r="AZ761" i="5" s="1"/>
  <c r="BK761" i="5" s="1"/>
  <c r="AN761" i="5"/>
  <c r="AL761" i="5"/>
  <c r="AK761" i="5"/>
  <c r="AJ761" i="5"/>
  <c r="AI761" i="5"/>
  <c r="AH761" i="5"/>
  <c r="AG761" i="5"/>
  <c r="AF761" i="5"/>
  <c r="AE761" i="5"/>
  <c r="AD761" i="5"/>
  <c r="AC761" i="5"/>
  <c r="AW760" i="5"/>
  <c r="AV760" i="5"/>
  <c r="AU760" i="5"/>
  <c r="BF760" i="5" s="1"/>
  <c r="AT760" i="5"/>
  <c r="AS760" i="5"/>
  <c r="BD760" i="5" s="1"/>
  <c r="AR760" i="5"/>
  <c r="BC760" i="5" s="1"/>
  <c r="AQ760" i="5"/>
  <c r="BB760" i="5" s="1"/>
  <c r="BM760" i="5" s="1"/>
  <c r="AP760" i="5"/>
  <c r="AO760" i="5"/>
  <c r="AN760" i="5"/>
  <c r="AL760" i="5"/>
  <c r="AK760" i="5"/>
  <c r="AJ760" i="5"/>
  <c r="AI760" i="5"/>
  <c r="AH760" i="5"/>
  <c r="BO760" i="5" s="1"/>
  <c r="AG760" i="5"/>
  <c r="BN760" i="5" s="1"/>
  <c r="AF760" i="5"/>
  <c r="AE760" i="5"/>
  <c r="AD760" i="5"/>
  <c r="AC760" i="5"/>
  <c r="AW759" i="5"/>
  <c r="BH759" i="5" s="1"/>
  <c r="AV759" i="5"/>
  <c r="BG759" i="5" s="1"/>
  <c r="BR759" i="5" s="1"/>
  <c r="AU759" i="5"/>
  <c r="AT759" i="5"/>
  <c r="BE759" i="5" s="1"/>
  <c r="BP759" i="5" s="1"/>
  <c r="AS759" i="5"/>
  <c r="BD759" i="5" s="1"/>
  <c r="AR759" i="5"/>
  <c r="BC759" i="5" s="1"/>
  <c r="AQ759" i="5"/>
  <c r="BB759" i="5" s="1"/>
  <c r="BM759" i="5" s="1"/>
  <c r="AP759" i="5"/>
  <c r="AO759" i="5"/>
  <c r="AZ759" i="5" s="1"/>
  <c r="AN759" i="5"/>
  <c r="AL759" i="5"/>
  <c r="AK759" i="5"/>
  <c r="AJ759" i="5"/>
  <c r="AI759" i="5"/>
  <c r="AH759" i="5"/>
  <c r="AG759" i="5"/>
  <c r="AF759" i="5"/>
  <c r="AE759" i="5"/>
  <c r="AD759" i="5"/>
  <c r="AC759" i="5"/>
  <c r="AW758" i="5"/>
  <c r="BH758" i="5" s="1"/>
  <c r="AV758" i="5"/>
  <c r="AU758" i="5"/>
  <c r="BF758" i="5" s="1"/>
  <c r="BQ758" i="5" s="1"/>
  <c r="AT758" i="5"/>
  <c r="BE758" i="5" s="1"/>
  <c r="AS758" i="5"/>
  <c r="BD758" i="5" s="1"/>
  <c r="BO758" i="5" s="1"/>
  <c r="AR758" i="5"/>
  <c r="BC758" i="5" s="1"/>
  <c r="AQ758" i="5"/>
  <c r="BB758" i="5" s="1"/>
  <c r="AP758" i="5"/>
  <c r="AO758" i="5"/>
  <c r="AZ758" i="5" s="1"/>
  <c r="BK758" i="5" s="1"/>
  <c r="AN758" i="5"/>
  <c r="AL758" i="5"/>
  <c r="AK758" i="5"/>
  <c r="AJ758" i="5"/>
  <c r="AI758" i="5"/>
  <c r="AH758" i="5"/>
  <c r="AG758" i="5"/>
  <c r="AF758" i="5"/>
  <c r="AE758" i="5"/>
  <c r="AD758" i="5"/>
  <c r="AC758" i="5"/>
  <c r="AW757" i="5"/>
  <c r="BH757" i="5" s="1"/>
  <c r="AV757" i="5"/>
  <c r="BG757" i="5" s="1"/>
  <c r="AU757" i="5"/>
  <c r="AT757" i="5"/>
  <c r="AS757" i="5"/>
  <c r="BD757" i="5" s="1"/>
  <c r="BO757" i="5" s="1"/>
  <c r="AR757" i="5"/>
  <c r="AQ757" i="5"/>
  <c r="AP757" i="5"/>
  <c r="AO757" i="5"/>
  <c r="AZ757" i="5" s="1"/>
  <c r="AN757" i="5"/>
  <c r="AL757" i="5"/>
  <c r="AK757" i="5"/>
  <c r="AJ757" i="5"/>
  <c r="AI757" i="5"/>
  <c r="AH757" i="5"/>
  <c r="AG757" i="5"/>
  <c r="AF757" i="5"/>
  <c r="AE757" i="5"/>
  <c r="AD757" i="5"/>
  <c r="AC757" i="5"/>
  <c r="BS756" i="5"/>
  <c r="BN756" i="5"/>
  <c r="AW756" i="5"/>
  <c r="BH756" i="5" s="1"/>
  <c r="AV756" i="5"/>
  <c r="AU756" i="5"/>
  <c r="AT756" i="5"/>
  <c r="AS756" i="5"/>
  <c r="AR756" i="5"/>
  <c r="BC756" i="5" s="1"/>
  <c r="AQ756" i="5"/>
  <c r="BB756" i="5" s="1"/>
  <c r="BM756" i="5" s="1"/>
  <c r="AP756" i="5"/>
  <c r="AO756" i="5"/>
  <c r="AZ756" i="5" s="1"/>
  <c r="BK756" i="5" s="1"/>
  <c r="AN756" i="5"/>
  <c r="AL756" i="5"/>
  <c r="AK756" i="5"/>
  <c r="AJ756" i="5"/>
  <c r="AI756" i="5"/>
  <c r="AH756" i="5"/>
  <c r="AG756" i="5"/>
  <c r="AF756" i="5"/>
  <c r="AE756" i="5"/>
  <c r="AD756" i="5"/>
  <c r="AC756" i="5"/>
  <c r="BR755" i="5"/>
  <c r="AW755" i="5"/>
  <c r="AV755" i="5"/>
  <c r="AU755" i="5"/>
  <c r="AT755" i="5"/>
  <c r="AS755" i="5"/>
  <c r="BD755" i="5" s="1"/>
  <c r="AR755" i="5"/>
  <c r="BC755" i="5" s="1"/>
  <c r="AQ755" i="5"/>
  <c r="AP755" i="5"/>
  <c r="AO755" i="5"/>
  <c r="AN755" i="5"/>
  <c r="AL755" i="5"/>
  <c r="AK755" i="5"/>
  <c r="AJ755" i="5"/>
  <c r="AI755" i="5"/>
  <c r="AH755" i="5"/>
  <c r="AG755" i="5"/>
  <c r="AF755" i="5"/>
  <c r="AE755" i="5"/>
  <c r="AD755" i="5"/>
  <c r="AC755" i="5"/>
  <c r="BK754" i="5"/>
  <c r="AW754" i="5"/>
  <c r="BH754" i="5" s="1"/>
  <c r="AV754" i="5"/>
  <c r="AU754" i="5"/>
  <c r="BF754" i="5" s="1"/>
  <c r="BQ754" i="5" s="1"/>
  <c r="AT754" i="5"/>
  <c r="BE754" i="5" s="1"/>
  <c r="AS754" i="5"/>
  <c r="AR754" i="5"/>
  <c r="BC754" i="5" s="1"/>
  <c r="AQ754" i="5"/>
  <c r="BB754" i="5" s="1"/>
  <c r="AP754" i="5"/>
  <c r="AO754" i="5"/>
  <c r="AZ754" i="5" s="1"/>
  <c r="AN754" i="5"/>
  <c r="AL754" i="5"/>
  <c r="AK754" i="5"/>
  <c r="AJ754" i="5"/>
  <c r="AI754" i="5"/>
  <c r="AH754" i="5"/>
  <c r="AG754" i="5"/>
  <c r="AF754" i="5"/>
  <c r="AE754" i="5"/>
  <c r="AD754" i="5"/>
  <c r="AC754" i="5"/>
  <c r="AW753" i="5"/>
  <c r="BH753" i="5" s="1"/>
  <c r="AV753" i="5"/>
  <c r="BG753" i="5" s="1"/>
  <c r="AU753" i="5"/>
  <c r="AT753" i="5"/>
  <c r="AS753" i="5"/>
  <c r="BD753" i="5" s="1"/>
  <c r="BO753" i="5" s="1"/>
  <c r="AR753" i="5"/>
  <c r="AQ753" i="5"/>
  <c r="AP753" i="5"/>
  <c r="AO753" i="5"/>
  <c r="AZ753" i="5" s="1"/>
  <c r="AN753" i="5"/>
  <c r="AL753" i="5"/>
  <c r="AK753" i="5"/>
  <c r="AJ753" i="5"/>
  <c r="AI753" i="5"/>
  <c r="AH753" i="5"/>
  <c r="AG753" i="5"/>
  <c r="AF753" i="5"/>
  <c r="AE753" i="5"/>
  <c r="AD753" i="5"/>
  <c r="AC753" i="5"/>
  <c r="BS752" i="5"/>
  <c r="AW752" i="5"/>
  <c r="BH752" i="5" s="1"/>
  <c r="AV752" i="5"/>
  <c r="BG752" i="5" s="1"/>
  <c r="AU752" i="5"/>
  <c r="AT752" i="5"/>
  <c r="AS752" i="5"/>
  <c r="AR752" i="5"/>
  <c r="BC752" i="5" s="1"/>
  <c r="BN752" i="5" s="1"/>
  <c r="AQ752" i="5"/>
  <c r="BB752" i="5" s="1"/>
  <c r="AP752" i="5"/>
  <c r="AO752" i="5"/>
  <c r="AZ752" i="5" s="1"/>
  <c r="BK752" i="5" s="1"/>
  <c r="AN752" i="5"/>
  <c r="AL752" i="5"/>
  <c r="AK752" i="5"/>
  <c r="AJ752" i="5"/>
  <c r="AI752" i="5"/>
  <c r="AH752" i="5"/>
  <c r="AG752" i="5"/>
  <c r="AF752" i="5"/>
  <c r="AE752" i="5"/>
  <c r="AD752" i="5"/>
  <c r="AC752" i="5"/>
  <c r="BR751" i="5"/>
  <c r="AW751" i="5"/>
  <c r="AV751" i="5"/>
  <c r="BG751" i="5" s="1"/>
  <c r="AU751" i="5"/>
  <c r="AT751" i="5"/>
  <c r="AS751" i="5"/>
  <c r="BD751" i="5" s="1"/>
  <c r="AR751" i="5"/>
  <c r="BC751" i="5" s="1"/>
  <c r="AQ751" i="5"/>
  <c r="AP751" i="5"/>
  <c r="AO751" i="5"/>
  <c r="AN751" i="5"/>
  <c r="AL751" i="5"/>
  <c r="AK751" i="5"/>
  <c r="AJ751" i="5"/>
  <c r="AI751" i="5"/>
  <c r="AH751" i="5"/>
  <c r="AG751" i="5"/>
  <c r="AF751" i="5"/>
  <c r="AE751" i="5"/>
  <c r="AD751" i="5"/>
  <c r="AC751" i="5"/>
  <c r="BR750" i="5"/>
  <c r="BK750" i="5"/>
  <c r="AW750" i="5"/>
  <c r="BH750" i="5" s="1"/>
  <c r="BS750" i="5" s="1"/>
  <c r="AV750" i="5"/>
  <c r="BG750" i="5" s="1"/>
  <c r="AU750" i="5"/>
  <c r="BF750" i="5" s="1"/>
  <c r="AT750" i="5"/>
  <c r="BE750" i="5" s="1"/>
  <c r="AS750" i="5"/>
  <c r="AR750" i="5"/>
  <c r="BC750" i="5" s="1"/>
  <c r="AQ750" i="5"/>
  <c r="BB750" i="5" s="1"/>
  <c r="AP750" i="5"/>
  <c r="AO750" i="5"/>
  <c r="AZ750" i="5" s="1"/>
  <c r="AN750" i="5"/>
  <c r="AL750" i="5"/>
  <c r="AK750" i="5"/>
  <c r="AJ750" i="5"/>
  <c r="AI750" i="5"/>
  <c r="AH750" i="5"/>
  <c r="AG750" i="5"/>
  <c r="AF750" i="5"/>
  <c r="AE750" i="5"/>
  <c r="AD750" i="5"/>
  <c r="AC750" i="5"/>
  <c r="AW749" i="5"/>
  <c r="AV749" i="5"/>
  <c r="BG749" i="5" s="1"/>
  <c r="BR749" i="5" s="1"/>
  <c r="AU749" i="5"/>
  <c r="AT749" i="5"/>
  <c r="BE749" i="5" s="1"/>
  <c r="AS749" i="5"/>
  <c r="BD749" i="5" s="1"/>
  <c r="BO749" i="5" s="1"/>
  <c r="AR749" i="5"/>
  <c r="BC749" i="5" s="1"/>
  <c r="AQ749" i="5"/>
  <c r="AP749" i="5"/>
  <c r="AO749" i="5"/>
  <c r="AN749" i="5"/>
  <c r="AL749" i="5"/>
  <c r="AK749" i="5"/>
  <c r="AJ749" i="5"/>
  <c r="AI749" i="5"/>
  <c r="AH749" i="5"/>
  <c r="AG749" i="5"/>
  <c r="AF749" i="5"/>
  <c r="AE749" i="5"/>
  <c r="AD749" i="5"/>
  <c r="AC749" i="5"/>
  <c r="AW748" i="5"/>
  <c r="BH748" i="5" s="1"/>
  <c r="AV748" i="5"/>
  <c r="BG748" i="5" s="1"/>
  <c r="BR748" i="5" s="1"/>
  <c r="AU748" i="5"/>
  <c r="AT748" i="5"/>
  <c r="AS748" i="5"/>
  <c r="AR748" i="5"/>
  <c r="BC748" i="5" s="1"/>
  <c r="BN748" i="5" s="1"/>
  <c r="AQ748" i="5"/>
  <c r="BB748" i="5" s="1"/>
  <c r="AP748" i="5"/>
  <c r="AO748" i="5"/>
  <c r="AZ748" i="5" s="1"/>
  <c r="AN748" i="5"/>
  <c r="AL748" i="5"/>
  <c r="AK748" i="5"/>
  <c r="AJ748" i="5"/>
  <c r="AI748" i="5"/>
  <c r="AH748" i="5"/>
  <c r="AG748" i="5"/>
  <c r="AF748" i="5"/>
  <c r="AE748" i="5"/>
  <c r="AD748" i="5"/>
  <c r="AC748" i="5"/>
  <c r="AW747" i="5"/>
  <c r="AV747" i="5"/>
  <c r="BG747" i="5" s="1"/>
  <c r="BR747" i="5" s="1"/>
  <c r="AU747" i="5"/>
  <c r="AT747" i="5"/>
  <c r="AS747" i="5"/>
  <c r="BD747" i="5" s="1"/>
  <c r="BO747" i="5" s="1"/>
  <c r="AR747" i="5"/>
  <c r="BC747" i="5" s="1"/>
  <c r="AQ747" i="5"/>
  <c r="AP747" i="5"/>
  <c r="AO747" i="5"/>
  <c r="AN747" i="5"/>
  <c r="AL747" i="5"/>
  <c r="AK747" i="5"/>
  <c r="AJ747" i="5"/>
  <c r="AI747" i="5"/>
  <c r="AH747" i="5"/>
  <c r="AG747" i="5"/>
  <c r="AF747" i="5"/>
  <c r="AE747" i="5"/>
  <c r="AD747" i="5"/>
  <c r="AC747" i="5"/>
  <c r="AW746" i="5"/>
  <c r="BH746" i="5" s="1"/>
  <c r="AV746" i="5"/>
  <c r="BG746" i="5" s="1"/>
  <c r="AU746" i="5"/>
  <c r="BF746" i="5" s="1"/>
  <c r="AT746" i="5"/>
  <c r="BE746" i="5" s="1"/>
  <c r="AS746" i="5"/>
  <c r="BD746" i="5" s="1"/>
  <c r="AR746" i="5"/>
  <c r="BC746" i="5" s="1"/>
  <c r="AQ746" i="5"/>
  <c r="AP746" i="5"/>
  <c r="AO746" i="5"/>
  <c r="AZ746" i="5" s="1"/>
  <c r="AN746" i="5"/>
  <c r="AL746" i="5"/>
  <c r="BS746" i="5" s="1"/>
  <c r="AK746" i="5"/>
  <c r="AJ746" i="5"/>
  <c r="AI746" i="5"/>
  <c r="AH746" i="5"/>
  <c r="AG746" i="5"/>
  <c r="AF746" i="5"/>
  <c r="AE746" i="5"/>
  <c r="AD746" i="5"/>
  <c r="BK746" i="5" s="1"/>
  <c r="AC746" i="5"/>
  <c r="BM745" i="5"/>
  <c r="AW745" i="5"/>
  <c r="BH745" i="5" s="1"/>
  <c r="AV745" i="5"/>
  <c r="BG745" i="5" s="1"/>
  <c r="AU745" i="5"/>
  <c r="AT745" i="5"/>
  <c r="BE745" i="5" s="1"/>
  <c r="AS745" i="5"/>
  <c r="BD745" i="5" s="1"/>
  <c r="BO745" i="5" s="1"/>
  <c r="AR745" i="5"/>
  <c r="BC745" i="5" s="1"/>
  <c r="BN745" i="5" s="1"/>
  <c r="AQ745" i="5"/>
  <c r="BB745" i="5" s="1"/>
  <c r="AP745" i="5"/>
  <c r="AO745" i="5"/>
  <c r="AZ745" i="5" s="1"/>
  <c r="AN745" i="5"/>
  <c r="AL745" i="5"/>
  <c r="AK745" i="5"/>
  <c r="AJ745" i="5"/>
  <c r="AI745" i="5"/>
  <c r="AH745" i="5"/>
  <c r="AG745" i="5"/>
  <c r="AF745" i="5"/>
  <c r="AE745" i="5"/>
  <c r="AD745" i="5"/>
  <c r="AC745" i="5"/>
  <c r="BQ744" i="5"/>
  <c r="BS744" i="5"/>
  <c r="BN744" i="5"/>
  <c r="AW744" i="5"/>
  <c r="BH744" i="5" s="1"/>
  <c r="AV744" i="5"/>
  <c r="BG744" i="5" s="1"/>
  <c r="BR744" i="5" s="1"/>
  <c r="AU744" i="5"/>
  <c r="BF744" i="5" s="1"/>
  <c r="AT744" i="5"/>
  <c r="AS744" i="5"/>
  <c r="BD744" i="5" s="1"/>
  <c r="AR744" i="5"/>
  <c r="BC744" i="5" s="1"/>
  <c r="AQ744" i="5"/>
  <c r="BB744" i="5" s="1"/>
  <c r="AP744" i="5"/>
  <c r="AO744" i="5"/>
  <c r="AZ744" i="5" s="1"/>
  <c r="AN744" i="5"/>
  <c r="AL744" i="5"/>
  <c r="AK744" i="5"/>
  <c r="AJ744" i="5"/>
  <c r="AI744" i="5"/>
  <c r="AH744" i="5"/>
  <c r="AG744" i="5"/>
  <c r="AF744" i="5"/>
  <c r="AE744" i="5"/>
  <c r="AD744" i="5"/>
  <c r="BK744" i="5" s="1"/>
  <c r="AC744" i="5"/>
  <c r="AW743" i="5"/>
  <c r="BH743" i="5" s="1"/>
  <c r="AV743" i="5"/>
  <c r="BG743" i="5" s="1"/>
  <c r="AU743" i="5"/>
  <c r="AT743" i="5"/>
  <c r="AS743" i="5"/>
  <c r="BD743" i="5" s="1"/>
  <c r="BO743" i="5" s="1"/>
  <c r="AR743" i="5"/>
  <c r="BC743" i="5" s="1"/>
  <c r="BN743" i="5" s="1"/>
  <c r="AQ743" i="5"/>
  <c r="AP743" i="5"/>
  <c r="AO743" i="5"/>
  <c r="AZ743" i="5" s="1"/>
  <c r="AN743" i="5"/>
  <c r="AL743" i="5"/>
  <c r="AK743" i="5"/>
  <c r="BR743" i="5" s="1"/>
  <c r="AJ743" i="5"/>
  <c r="AI743" i="5"/>
  <c r="AH743" i="5"/>
  <c r="AG743" i="5"/>
  <c r="AF743" i="5"/>
  <c r="AE743" i="5"/>
  <c r="AD743" i="5"/>
  <c r="AC743" i="5"/>
  <c r="AW742" i="5"/>
  <c r="BH742" i="5" s="1"/>
  <c r="AV742" i="5"/>
  <c r="BG742" i="5" s="1"/>
  <c r="AU742" i="5"/>
  <c r="BF742" i="5" s="1"/>
  <c r="AT742" i="5"/>
  <c r="BE742" i="5" s="1"/>
  <c r="AS742" i="5"/>
  <c r="BD742" i="5" s="1"/>
  <c r="AR742" i="5"/>
  <c r="BC742" i="5" s="1"/>
  <c r="BN742" i="5" s="1"/>
  <c r="AQ742" i="5"/>
  <c r="BB742" i="5" s="1"/>
  <c r="AP742" i="5"/>
  <c r="AO742" i="5"/>
  <c r="AZ742" i="5" s="1"/>
  <c r="AN742" i="5"/>
  <c r="AL742" i="5"/>
  <c r="BS742" i="5" s="1"/>
  <c r="AK742" i="5"/>
  <c r="BR742" i="5" s="1"/>
  <c r="AJ742" i="5"/>
  <c r="AI742" i="5"/>
  <c r="AH742" i="5"/>
  <c r="AG742" i="5"/>
  <c r="AF742" i="5"/>
  <c r="AE742" i="5"/>
  <c r="AD742" i="5"/>
  <c r="AC742" i="5"/>
  <c r="AW741" i="5"/>
  <c r="BH741" i="5" s="1"/>
  <c r="AV741" i="5"/>
  <c r="BG741" i="5" s="1"/>
  <c r="AU741" i="5"/>
  <c r="AT741" i="5"/>
  <c r="BE741" i="5" s="1"/>
  <c r="AS741" i="5"/>
  <c r="BD741" i="5" s="1"/>
  <c r="AR741" i="5"/>
  <c r="BC741" i="5" s="1"/>
  <c r="BN741" i="5" s="1"/>
  <c r="AQ741" i="5"/>
  <c r="AP741" i="5"/>
  <c r="AO741" i="5"/>
  <c r="AZ741" i="5" s="1"/>
  <c r="BK741" i="5" s="1"/>
  <c r="AN741" i="5"/>
  <c r="AL741" i="5"/>
  <c r="AK741" i="5"/>
  <c r="AJ741" i="5"/>
  <c r="AI741" i="5"/>
  <c r="AH741" i="5"/>
  <c r="BO741" i="5" s="1"/>
  <c r="AG741" i="5"/>
  <c r="AF741" i="5"/>
  <c r="AE741" i="5"/>
  <c r="AD741" i="5"/>
  <c r="AC741" i="5"/>
  <c r="BQ740" i="5"/>
  <c r="BS740" i="5"/>
  <c r="BR740" i="5"/>
  <c r="AW740" i="5"/>
  <c r="BH740" i="5" s="1"/>
  <c r="AV740" i="5"/>
  <c r="BG740" i="5" s="1"/>
  <c r="AU740" i="5"/>
  <c r="BF740" i="5" s="1"/>
  <c r="AT740" i="5"/>
  <c r="AS740" i="5"/>
  <c r="BD740" i="5" s="1"/>
  <c r="AR740" i="5"/>
  <c r="BC740" i="5" s="1"/>
  <c r="BN740" i="5" s="1"/>
  <c r="AQ740" i="5"/>
  <c r="BB740" i="5" s="1"/>
  <c r="AP740" i="5"/>
  <c r="AO740" i="5"/>
  <c r="AZ740" i="5" s="1"/>
  <c r="AN740" i="5"/>
  <c r="AL740" i="5"/>
  <c r="AK740" i="5"/>
  <c r="AJ740" i="5"/>
  <c r="AI740" i="5"/>
  <c r="AH740" i="5"/>
  <c r="AG740" i="5"/>
  <c r="AF740" i="5"/>
  <c r="AE740" i="5"/>
  <c r="AD740" i="5"/>
  <c r="BK740" i="5" s="1"/>
  <c r="AC740" i="5"/>
  <c r="BN739" i="5"/>
  <c r="AW739" i="5"/>
  <c r="BH739" i="5" s="1"/>
  <c r="AV739" i="5"/>
  <c r="BG739" i="5" s="1"/>
  <c r="BR739" i="5" s="1"/>
  <c r="AU739" i="5"/>
  <c r="AT739" i="5"/>
  <c r="AS739" i="5"/>
  <c r="BD739" i="5" s="1"/>
  <c r="AR739" i="5"/>
  <c r="BC739" i="5" s="1"/>
  <c r="AQ739" i="5"/>
  <c r="AP739" i="5"/>
  <c r="AO739" i="5"/>
  <c r="AZ739" i="5" s="1"/>
  <c r="AN739" i="5"/>
  <c r="AL739" i="5"/>
  <c r="AK739" i="5"/>
  <c r="AJ739" i="5"/>
  <c r="AI739" i="5"/>
  <c r="AH739" i="5"/>
  <c r="AG739" i="5"/>
  <c r="AF739" i="5"/>
  <c r="AE739" i="5"/>
  <c r="AD739" i="5"/>
  <c r="AC739" i="5"/>
  <c r="BS738" i="5"/>
  <c r="BK738" i="5"/>
  <c r="AW738" i="5"/>
  <c r="BH738" i="5" s="1"/>
  <c r="AV738" i="5"/>
  <c r="BG738" i="5" s="1"/>
  <c r="AU738" i="5"/>
  <c r="BF738" i="5" s="1"/>
  <c r="AT738" i="5"/>
  <c r="BE738" i="5" s="1"/>
  <c r="AS738" i="5"/>
  <c r="BD738" i="5" s="1"/>
  <c r="AR738" i="5"/>
  <c r="BC738" i="5" s="1"/>
  <c r="AQ738" i="5"/>
  <c r="BB738" i="5" s="1"/>
  <c r="AP738" i="5"/>
  <c r="AO738" i="5"/>
  <c r="AZ738" i="5" s="1"/>
  <c r="AN738" i="5"/>
  <c r="AL738" i="5"/>
  <c r="AK738" i="5"/>
  <c r="BR738" i="5" s="1"/>
  <c r="AJ738" i="5"/>
  <c r="AI738" i="5"/>
  <c r="AH738" i="5"/>
  <c r="AG738" i="5"/>
  <c r="AF738" i="5"/>
  <c r="AE738" i="5"/>
  <c r="AD738" i="5"/>
  <c r="AC738" i="5"/>
  <c r="AW737" i="5"/>
  <c r="BH737" i="5" s="1"/>
  <c r="AV737" i="5"/>
  <c r="BG737" i="5" s="1"/>
  <c r="AU737" i="5"/>
  <c r="AT737" i="5"/>
  <c r="AS737" i="5"/>
  <c r="BD737" i="5" s="1"/>
  <c r="BO737" i="5" s="1"/>
  <c r="AR737" i="5"/>
  <c r="BC737" i="5" s="1"/>
  <c r="AQ737" i="5"/>
  <c r="BB737" i="5" s="1"/>
  <c r="BM737" i="5" s="1"/>
  <c r="AP737" i="5"/>
  <c r="AO737" i="5"/>
  <c r="AZ737" i="5" s="1"/>
  <c r="AN737" i="5"/>
  <c r="AL737" i="5"/>
  <c r="AK737" i="5"/>
  <c r="AJ737" i="5"/>
  <c r="AI737" i="5"/>
  <c r="AH737" i="5"/>
  <c r="AG737" i="5"/>
  <c r="BN737" i="5" s="1"/>
  <c r="AF737" i="5"/>
  <c r="AE737" i="5"/>
  <c r="AD737" i="5"/>
  <c r="AC737" i="5"/>
  <c r="AW736" i="5"/>
  <c r="BH736" i="5" s="1"/>
  <c r="BS736" i="5" s="1"/>
  <c r="AV736" i="5"/>
  <c r="BG736" i="5" s="1"/>
  <c r="AU736" i="5"/>
  <c r="AT736" i="5"/>
  <c r="AS736" i="5"/>
  <c r="BD736" i="5" s="1"/>
  <c r="AR736" i="5"/>
  <c r="BC736" i="5" s="1"/>
  <c r="AQ736" i="5"/>
  <c r="BB736" i="5" s="1"/>
  <c r="AP736" i="5"/>
  <c r="AO736" i="5"/>
  <c r="AZ736" i="5" s="1"/>
  <c r="BK736" i="5" s="1"/>
  <c r="AN736" i="5"/>
  <c r="AL736" i="5"/>
  <c r="AK736" i="5"/>
  <c r="AJ736" i="5"/>
  <c r="AI736" i="5"/>
  <c r="BP736" i="5" s="1"/>
  <c r="AH736" i="5"/>
  <c r="AG736" i="5"/>
  <c r="AF736" i="5"/>
  <c r="AE736" i="5"/>
  <c r="AD736" i="5"/>
  <c r="AC736" i="5"/>
  <c r="BK735" i="5"/>
  <c r="AW735" i="5"/>
  <c r="BH735" i="5" s="1"/>
  <c r="AV735" i="5"/>
  <c r="BG735" i="5" s="1"/>
  <c r="AU735" i="5"/>
  <c r="AT735" i="5"/>
  <c r="AS735" i="5"/>
  <c r="BD735" i="5" s="1"/>
  <c r="BO735" i="5" s="1"/>
  <c r="AR735" i="5"/>
  <c r="BC735" i="5" s="1"/>
  <c r="AQ735" i="5"/>
  <c r="BB735" i="5" s="1"/>
  <c r="BM735" i="5" s="1"/>
  <c r="AP735" i="5"/>
  <c r="AO735" i="5"/>
  <c r="AZ735" i="5" s="1"/>
  <c r="AN735" i="5"/>
  <c r="AL735" i="5"/>
  <c r="AK735" i="5"/>
  <c r="AJ735" i="5"/>
  <c r="AI735" i="5"/>
  <c r="AH735" i="5"/>
  <c r="AG735" i="5"/>
  <c r="AF735" i="5"/>
  <c r="AE735" i="5"/>
  <c r="AD735" i="5"/>
  <c r="AC735" i="5"/>
  <c r="AW734" i="5"/>
  <c r="BH734" i="5" s="1"/>
  <c r="BS734" i="5" s="1"/>
  <c r="AV734" i="5"/>
  <c r="BG734" i="5" s="1"/>
  <c r="BR734" i="5" s="1"/>
  <c r="AU734" i="5"/>
  <c r="BF734" i="5" s="1"/>
  <c r="AT734" i="5"/>
  <c r="BE734" i="5" s="1"/>
  <c r="AS734" i="5"/>
  <c r="BD734" i="5" s="1"/>
  <c r="AR734" i="5"/>
  <c r="BC734" i="5" s="1"/>
  <c r="AQ734" i="5"/>
  <c r="AP734" i="5"/>
  <c r="AO734" i="5"/>
  <c r="AZ734" i="5" s="1"/>
  <c r="BK734" i="5" s="1"/>
  <c r="AN734" i="5"/>
  <c r="AL734" i="5"/>
  <c r="AK734" i="5"/>
  <c r="AJ734" i="5"/>
  <c r="AI734" i="5"/>
  <c r="AH734" i="5"/>
  <c r="AG734" i="5"/>
  <c r="AF734" i="5"/>
  <c r="AE734" i="5"/>
  <c r="AD734" i="5"/>
  <c r="AC734" i="5"/>
  <c r="AW733" i="5"/>
  <c r="BH733" i="5" s="1"/>
  <c r="AV733" i="5"/>
  <c r="BG733" i="5" s="1"/>
  <c r="AU733" i="5"/>
  <c r="AT733" i="5"/>
  <c r="BE733" i="5" s="1"/>
  <c r="AS733" i="5"/>
  <c r="BD733" i="5" s="1"/>
  <c r="BO733" i="5" s="1"/>
  <c r="AR733" i="5"/>
  <c r="AQ733" i="5"/>
  <c r="AP733" i="5"/>
  <c r="AO733" i="5"/>
  <c r="AZ733" i="5" s="1"/>
  <c r="AN733" i="5"/>
  <c r="AL733" i="5"/>
  <c r="AK733" i="5"/>
  <c r="AJ733" i="5"/>
  <c r="AI733" i="5"/>
  <c r="AH733" i="5"/>
  <c r="AG733" i="5"/>
  <c r="BN733" i="5" s="1"/>
  <c r="AF733" i="5"/>
  <c r="AE733" i="5"/>
  <c r="AD733" i="5"/>
  <c r="AC733" i="5"/>
  <c r="BK732" i="5"/>
  <c r="AW732" i="5"/>
  <c r="BH732" i="5" s="1"/>
  <c r="BS732" i="5" s="1"/>
  <c r="AV732" i="5"/>
  <c r="BG732" i="5" s="1"/>
  <c r="BR732" i="5" s="1"/>
  <c r="AU732" i="5"/>
  <c r="AT732" i="5"/>
  <c r="AS732" i="5"/>
  <c r="BD732" i="5" s="1"/>
  <c r="AR732" i="5"/>
  <c r="BC732" i="5" s="1"/>
  <c r="BN732" i="5" s="1"/>
  <c r="AQ732" i="5"/>
  <c r="BB732" i="5" s="1"/>
  <c r="AP732" i="5"/>
  <c r="AO732" i="5"/>
  <c r="AZ732" i="5" s="1"/>
  <c r="AN732" i="5"/>
  <c r="AL732" i="5"/>
  <c r="AK732" i="5"/>
  <c r="AJ732" i="5"/>
  <c r="AI732" i="5"/>
  <c r="AH732" i="5"/>
  <c r="AG732" i="5"/>
  <c r="AF732" i="5"/>
  <c r="AE732" i="5"/>
  <c r="AD732" i="5"/>
  <c r="AC732" i="5"/>
  <c r="AW731" i="5"/>
  <c r="BH731" i="5" s="1"/>
  <c r="AV731" i="5"/>
  <c r="BG731" i="5" s="1"/>
  <c r="AU731" i="5"/>
  <c r="AT731" i="5"/>
  <c r="AS731" i="5"/>
  <c r="BD731" i="5" s="1"/>
  <c r="BO731" i="5" s="1"/>
  <c r="AR731" i="5"/>
  <c r="BC731" i="5" s="1"/>
  <c r="AQ731" i="5"/>
  <c r="AP731" i="5"/>
  <c r="AO731" i="5"/>
  <c r="AZ731" i="5" s="1"/>
  <c r="AN731" i="5"/>
  <c r="AL731" i="5"/>
  <c r="AK731" i="5"/>
  <c r="AJ731" i="5"/>
  <c r="AI731" i="5"/>
  <c r="AH731" i="5"/>
  <c r="AG731" i="5"/>
  <c r="AF731" i="5"/>
  <c r="AE731" i="5"/>
  <c r="AD731" i="5"/>
  <c r="AC731" i="5"/>
  <c r="AW730" i="5"/>
  <c r="BH730" i="5" s="1"/>
  <c r="AV730" i="5"/>
  <c r="BG730" i="5" s="1"/>
  <c r="AU730" i="5"/>
  <c r="BF730" i="5" s="1"/>
  <c r="AT730" i="5"/>
  <c r="BE730" i="5" s="1"/>
  <c r="AS730" i="5"/>
  <c r="BD730" i="5" s="1"/>
  <c r="AR730" i="5"/>
  <c r="BC730" i="5" s="1"/>
  <c r="AQ730" i="5"/>
  <c r="AP730" i="5"/>
  <c r="AO730" i="5"/>
  <c r="AZ730" i="5" s="1"/>
  <c r="AN730" i="5"/>
  <c r="AL730" i="5"/>
  <c r="BS730" i="5" s="1"/>
  <c r="AK730" i="5"/>
  <c r="AJ730" i="5"/>
  <c r="AI730" i="5"/>
  <c r="AH730" i="5"/>
  <c r="AG730" i="5"/>
  <c r="AF730" i="5"/>
  <c r="AE730" i="5"/>
  <c r="AD730" i="5"/>
  <c r="BK730" i="5" s="1"/>
  <c r="AC730" i="5"/>
  <c r="BM729" i="5"/>
  <c r="AW729" i="5"/>
  <c r="BH729" i="5" s="1"/>
  <c r="AV729" i="5"/>
  <c r="BG729" i="5" s="1"/>
  <c r="AU729" i="5"/>
  <c r="AT729" i="5"/>
  <c r="BE729" i="5" s="1"/>
  <c r="AS729" i="5"/>
  <c r="BD729" i="5" s="1"/>
  <c r="BO729" i="5" s="1"/>
  <c r="AR729" i="5"/>
  <c r="BC729" i="5" s="1"/>
  <c r="AQ729" i="5"/>
  <c r="BB729" i="5" s="1"/>
  <c r="AP729" i="5"/>
  <c r="AO729" i="5"/>
  <c r="AZ729" i="5" s="1"/>
  <c r="AN729" i="5"/>
  <c r="AL729" i="5"/>
  <c r="AK729" i="5"/>
  <c r="AJ729" i="5"/>
  <c r="AI729" i="5"/>
  <c r="AH729" i="5"/>
  <c r="AG729" i="5"/>
  <c r="BN729" i="5" s="1"/>
  <c r="AF729" i="5"/>
  <c r="AE729" i="5"/>
  <c r="AD729" i="5"/>
  <c r="AC729" i="5"/>
  <c r="AW728" i="5"/>
  <c r="BH728" i="5" s="1"/>
  <c r="AV728" i="5"/>
  <c r="BG728" i="5" s="1"/>
  <c r="AU728" i="5"/>
  <c r="BF728" i="5" s="1"/>
  <c r="BQ728" i="5" s="1"/>
  <c r="AT728" i="5"/>
  <c r="BE728" i="5" s="1"/>
  <c r="BP728" i="5" s="1"/>
  <c r="AS728" i="5"/>
  <c r="BD728" i="5" s="1"/>
  <c r="AR728" i="5"/>
  <c r="BC728" i="5" s="1"/>
  <c r="AQ728" i="5"/>
  <c r="BB728" i="5" s="1"/>
  <c r="AP728" i="5"/>
  <c r="AO728" i="5"/>
  <c r="AZ728" i="5" s="1"/>
  <c r="AN728" i="5"/>
  <c r="AL728" i="5"/>
  <c r="AK728" i="5"/>
  <c r="AJ728" i="5"/>
  <c r="AI728" i="5"/>
  <c r="AH728" i="5"/>
  <c r="AG728" i="5"/>
  <c r="AF728" i="5"/>
  <c r="AE728" i="5"/>
  <c r="AD728" i="5"/>
  <c r="AC728" i="5"/>
  <c r="AW727" i="5"/>
  <c r="BH727" i="5" s="1"/>
  <c r="AV727" i="5"/>
  <c r="BG727" i="5" s="1"/>
  <c r="AU727" i="5"/>
  <c r="AT727" i="5"/>
  <c r="AS727" i="5"/>
  <c r="BD727" i="5" s="1"/>
  <c r="BO727" i="5" s="1"/>
  <c r="AR727" i="5"/>
  <c r="BC727" i="5" s="1"/>
  <c r="AQ727" i="5"/>
  <c r="BB727" i="5" s="1"/>
  <c r="BM727" i="5" s="1"/>
  <c r="AP727" i="5"/>
  <c r="AO727" i="5"/>
  <c r="AZ727" i="5" s="1"/>
  <c r="AN727" i="5"/>
  <c r="AL727" i="5"/>
  <c r="AK727" i="5"/>
  <c r="AJ727" i="5"/>
  <c r="AI727" i="5"/>
  <c r="AH727" i="5"/>
  <c r="AG727" i="5"/>
  <c r="AF727" i="5"/>
  <c r="AE727" i="5"/>
  <c r="AD727" i="5"/>
  <c r="BK727" i="5" s="1"/>
  <c r="AC727" i="5"/>
  <c r="BO726" i="5"/>
  <c r="AW726" i="5"/>
  <c r="BH726" i="5" s="1"/>
  <c r="BS726" i="5" s="1"/>
  <c r="AV726" i="5"/>
  <c r="BG726" i="5" s="1"/>
  <c r="BR726" i="5" s="1"/>
  <c r="AU726" i="5"/>
  <c r="BF726" i="5" s="1"/>
  <c r="AT726" i="5"/>
  <c r="BE726" i="5" s="1"/>
  <c r="AS726" i="5"/>
  <c r="BD726" i="5" s="1"/>
  <c r="AR726" i="5"/>
  <c r="BC726" i="5" s="1"/>
  <c r="AQ726" i="5"/>
  <c r="AP726" i="5"/>
  <c r="AO726" i="5"/>
  <c r="AZ726" i="5" s="1"/>
  <c r="BK726" i="5" s="1"/>
  <c r="AN726" i="5"/>
  <c r="AL726" i="5"/>
  <c r="AK726" i="5"/>
  <c r="AJ726" i="5"/>
  <c r="AI726" i="5"/>
  <c r="AH726" i="5"/>
  <c r="AG726" i="5"/>
  <c r="AF726" i="5"/>
  <c r="AE726" i="5"/>
  <c r="AD726" i="5"/>
  <c r="AC726" i="5"/>
  <c r="AW725" i="5"/>
  <c r="BH725" i="5" s="1"/>
  <c r="AV725" i="5"/>
  <c r="BG725" i="5" s="1"/>
  <c r="AU725" i="5"/>
  <c r="AT725" i="5"/>
  <c r="AS725" i="5"/>
  <c r="BD725" i="5" s="1"/>
  <c r="BO725" i="5" s="1"/>
  <c r="AR725" i="5"/>
  <c r="BC725" i="5" s="1"/>
  <c r="AQ725" i="5"/>
  <c r="AP725" i="5"/>
  <c r="AO725" i="5"/>
  <c r="AZ725" i="5" s="1"/>
  <c r="AN725" i="5"/>
  <c r="AL725" i="5"/>
  <c r="AK725" i="5"/>
  <c r="AJ725" i="5"/>
  <c r="AI725" i="5"/>
  <c r="AH725" i="5"/>
  <c r="AG725" i="5"/>
  <c r="BN725" i="5" s="1"/>
  <c r="AF725" i="5"/>
  <c r="AE725" i="5"/>
  <c r="AD725" i="5"/>
  <c r="AC725" i="5"/>
  <c r="BQ724" i="5"/>
  <c r="AW724" i="5"/>
  <c r="BH724" i="5" s="1"/>
  <c r="BS724" i="5" s="1"/>
  <c r="AV724" i="5"/>
  <c r="BG724" i="5" s="1"/>
  <c r="BR724" i="5" s="1"/>
  <c r="AU724" i="5"/>
  <c r="BF724" i="5" s="1"/>
  <c r="AT724" i="5"/>
  <c r="AS724" i="5"/>
  <c r="BD724" i="5" s="1"/>
  <c r="AR724" i="5"/>
  <c r="BC724" i="5" s="1"/>
  <c r="AQ724" i="5"/>
  <c r="BB724" i="5" s="1"/>
  <c r="AP724" i="5"/>
  <c r="AO724" i="5"/>
  <c r="AZ724" i="5" s="1"/>
  <c r="AN724" i="5"/>
  <c r="AL724" i="5"/>
  <c r="AK724" i="5"/>
  <c r="AJ724" i="5"/>
  <c r="AI724" i="5"/>
  <c r="AH724" i="5"/>
  <c r="AG724" i="5"/>
  <c r="AF724" i="5"/>
  <c r="AE724" i="5"/>
  <c r="AD724" i="5"/>
  <c r="BK724" i="5" s="1"/>
  <c r="AC724" i="5"/>
  <c r="AW723" i="5"/>
  <c r="BH723" i="5" s="1"/>
  <c r="AV723" i="5"/>
  <c r="AU723" i="5"/>
  <c r="BF723" i="5" s="1"/>
  <c r="BQ723" i="5" s="1"/>
  <c r="AT723" i="5"/>
  <c r="AS723" i="5"/>
  <c r="BD723" i="5" s="1"/>
  <c r="AR723" i="5"/>
  <c r="BC723" i="5" s="1"/>
  <c r="BN723" i="5" s="1"/>
  <c r="AQ723" i="5"/>
  <c r="BB723" i="5" s="1"/>
  <c r="BM723" i="5" s="1"/>
  <c r="AP723" i="5"/>
  <c r="AO723" i="5"/>
  <c r="AZ723" i="5" s="1"/>
  <c r="AN723" i="5"/>
  <c r="AL723" i="5"/>
  <c r="AK723" i="5"/>
  <c r="AJ723" i="5"/>
  <c r="AI723" i="5"/>
  <c r="AH723" i="5"/>
  <c r="AG723" i="5"/>
  <c r="AF723" i="5"/>
  <c r="AE723" i="5"/>
  <c r="AD723" i="5"/>
  <c r="AC723" i="5"/>
  <c r="BM722" i="5"/>
  <c r="AW722" i="5"/>
  <c r="BH722" i="5" s="1"/>
  <c r="AV722" i="5"/>
  <c r="BG722" i="5" s="1"/>
  <c r="AU722" i="5"/>
  <c r="BF722" i="5" s="1"/>
  <c r="AT722" i="5"/>
  <c r="BE722" i="5" s="1"/>
  <c r="AS722" i="5"/>
  <c r="BD722" i="5" s="1"/>
  <c r="BO722" i="5" s="1"/>
  <c r="AR722" i="5"/>
  <c r="BC722" i="5" s="1"/>
  <c r="AQ722" i="5"/>
  <c r="BB722" i="5" s="1"/>
  <c r="AP722" i="5"/>
  <c r="AO722" i="5"/>
  <c r="AZ722" i="5" s="1"/>
  <c r="AN722" i="5"/>
  <c r="AL722" i="5"/>
  <c r="AK722" i="5"/>
  <c r="BR722" i="5" s="1"/>
  <c r="AJ722" i="5"/>
  <c r="AI722" i="5"/>
  <c r="AH722" i="5"/>
  <c r="AG722" i="5"/>
  <c r="AF722" i="5"/>
  <c r="AE722" i="5"/>
  <c r="AD722" i="5"/>
  <c r="AC722" i="5"/>
  <c r="BQ721" i="5"/>
  <c r="AW721" i="5"/>
  <c r="BH721" i="5" s="1"/>
  <c r="BS721" i="5" s="1"/>
  <c r="AV721" i="5"/>
  <c r="BG721" i="5" s="1"/>
  <c r="AU721" i="5"/>
  <c r="BF721" i="5" s="1"/>
  <c r="AT721" i="5"/>
  <c r="BE721" i="5" s="1"/>
  <c r="AS721" i="5"/>
  <c r="BD721" i="5" s="1"/>
  <c r="AR721" i="5"/>
  <c r="BC721" i="5" s="1"/>
  <c r="AQ721" i="5"/>
  <c r="BB721" i="5" s="1"/>
  <c r="BM721" i="5" s="1"/>
  <c r="AP721" i="5"/>
  <c r="AO721" i="5"/>
  <c r="AZ721" i="5" s="1"/>
  <c r="BK721" i="5" s="1"/>
  <c r="AN721" i="5"/>
  <c r="AL721" i="5"/>
  <c r="AK721" i="5"/>
  <c r="AJ721" i="5"/>
  <c r="AI721" i="5"/>
  <c r="AH721" i="5"/>
  <c r="AG721" i="5"/>
  <c r="AF721" i="5"/>
  <c r="AE721" i="5"/>
  <c r="AD721" i="5"/>
  <c r="AC721" i="5"/>
  <c r="BQ720" i="5"/>
  <c r="BS720" i="5"/>
  <c r="BN720" i="5"/>
  <c r="AW720" i="5"/>
  <c r="BH720" i="5" s="1"/>
  <c r="AV720" i="5"/>
  <c r="BG720" i="5" s="1"/>
  <c r="AU720" i="5"/>
  <c r="BF720" i="5" s="1"/>
  <c r="AT720" i="5"/>
  <c r="BE720" i="5" s="1"/>
  <c r="AS720" i="5"/>
  <c r="BD720" i="5" s="1"/>
  <c r="AR720" i="5"/>
  <c r="BC720" i="5" s="1"/>
  <c r="AQ720" i="5"/>
  <c r="BB720" i="5" s="1"/>
  <c r="AP720" i="5"/>
  <c r="AO720" i="5"/>
  <c r="AZ720" i="5" s="1"/>
  <c r="BK720" i="5" s="1"/>
  <c r="AN720" i="5"/>
  <c r="AL720" i="5"/>
  <c r="AK720" i="5"/>
  <c r="AJ720" i="5"/>
  <c r="AI720" i="5"/>
  <c r="BP720" i="5" s="1"/>
  <c r="AH720" i="5"/>
  <c r="AG720" i="5"/>
  <c r="AF720" i="5"/>
  <c r="AE720" i="5"/>
  <c r="AD720" i="5"/>
  <c r="AC720" i="5"/>
  <c r="AW719" i="5"/>
  <c r="BH719" i="5" s="1"/>
  <c r="BS719" i="5" s="1"/>
  <c r="AV719" i="5"/>
  <c r="AU719" i="5"/>
  <c r="AT719" i="5"/>
  <c r="AS719" i="5"/>
  <c r="BD719" i="5" s="1"/>
  <c r="AR719" i="5"/>
  <c r="BC719" i="5" s="1"/>
  <c r="AQ719" i="5"/>
  <c r="AP719" i="5"/>
  <c r="AO719" i="5"/>
  <c r="AZ719" i="5" s="1"/>
  <c r="AN719" i="5"/>
  <c r="AL719" i="5"/>
  <c r="AK719" i="5"/>
  <c r="AJ719" i="5"/>
  <c r="AI719" i="5"/>
  <c r="AH719" i="5"/>
  <c r="AG719" i="5"/>
  <c r="AF719" i="5"/>
  <c r="AE719" i="5"/>
  <c r="AD719" i="5"/>
  <c r="AC719" i="5"/>
  <c r="AW718" i="5"/>
  <c r="BH718" i="5" s="1"/>
  <c r="AV718" i="5"/>
  <c r="BG718" i="5" s="1"/>
  <c r="AU718" i="5"/>
  <c r="BF718" i="5" s="1"/>
  <c r="BQ718" i="5" s="1"/>
  <c r="AT718" i="5"/>
  <c r="BE718" i="5" s="1"/>
  <c r="AS718" i="5"/>
  <c r="BD718" i="5" s="1"/>
  <c r="AR718" i="5"/>
  <c r="BC718" i="5" s="1"/>
  <c r="AQ718" i="5"/>
  <c r="AP718" i="5"/>
  <c r="AO718" i="5"/>
  <c r="AZ718" i="5" s="1"/>
  <c r="BK718" i="5" s="1"/>
  <c r="AN718" i="5"/>
  <c r="AL718" i="5"/>
  <c r="AK718" i="5"/>
  <c r="BR718" i="5" s="1"/>
  <c r="AJ718" i="5"/>
  <c r="AI718" i="5"/>
  <c r="AH718" i="5"/>
  <c r="AG718" i="5"/>
  <c r="AF718" i="5"/>
  <c r="AE718" i="5"/>
  <c r="AD718" i="5"/>
  <c r="AC718" i="5"/>
  <c r="AW717" i="5"/>
  <c r="BH717" i="5" s="1"/>
  <c r="AV717" i="5"/>
  <c r="BG717" i="5" s="1"/>
  <c r="AU717" i="5"/>
  <c r="AT717" i="5"/>
  <c r="BE717" i="5" s="1"/>
  <c r="AS717" i="5"/>
  <c r="BD717" i="5" s="1"/>
  <c r="BO717" i="5" s="1"/>
  <c r="AR717" i="5"/>
  <c r="BC717" i="5" s="1"/>
  <c r="BN717" i="5" s="1"/>
  <c r="AQ717" i="5"/>
  <c r="AP717" i="5"/>
  <c r="AO717" i="5"/>
  <c r="AZ717" i="5" s="1"/>
  <c r="AN717" i="5"/>
  <c r="AL717" i="5"/>
  <c r="AK717" i="5"/>
  <c r="AJ717" i="5"/>
  <c r="AI717" i="5"/>
  <c r="AH717" i="5"/>
  <c r="AG717" i="5"/>
  <c r="AF717" i="5"/>
  <c r="AE717" i="5"/>
  <c r="AD717" i="5"/>
  <c r="AC717" i="5"/>
  <c r="BN716" i="5"/>
  <c r="AW716" i="5"/>
  <c r="BH716" i="5" s="1"/>
  <c r="AV716" i="5"/>
  <c r="BG716" i="5" s="1"/>
  <c r="AU716" i="5"/>
  <c r="AT716" i="5"/>
  <c r="AS716" i="5"/>
  <c r="AR716" i="5"/>
  <c r="BC716" i="5" s="1"/>
  <c r="AQ716" i="5"/>
  <c r="BB716" i="5" s="1"/>
  <c r="BM716" i="5" s="1"/>
  <c r="AP716" i="5"/>
  <c r="AO716" i="5"/>
  <c r="AZ716" i="5" s="1"/>
  <c r="AN716" i="5"/>
  <c r="AL716" i="5"/>
  <c r="BS716" i="5" s="1"/>
  <c r="AK716" i="5"/>
  <c r="AJ716" i="5"/>
  <c r="AI716" i="5"/>
  <c r="AH716" i="5"/>
  <c r="AG716" i="5"/>
  <c r="AF716" i="5"/>
  <c r="AE716" i="5"/>
  <c r="AD716" i="5"/>
  <c r="BK716" i="5" s="1"/>
  <c r="AC716" i="5"/>
  <c r="BN715" i="5"/>
  <c r="AW715" i="5"/>
  <c r="AV715" i="5"/>
  <c r="AU715" i="5"/>
  <c r="AT715" i="5"/>
  <c r="AS715" i="5"/>
  <c r="BD715" i="5" s="1"/>
  <c r="AR715" i="5"/>
  <c r="BC715" i="5" s="1"/>
  <c r="AQ715" i="5"/>
  <c r="AP715" i="5"/>
  <c r="AO715" i="5"/>
  <c r="AZ715" i="5" s="1"/>
  <c r="BK715" i="5" s="1"/>
  <c r="AN715" i="5"/>
  <c r="AL715" i="5"/>
  <c r="AK715" i="5"/>
  <c r="AJ715" i="5"/>
  <c r="AI715" i="5"/>
  <c r="AH715" i="5"/>
  <c r="AG715" i="5"/>
  <c r="AF715" i="5"/>
  <c r="AE715" i="5"/>
  <c r="AD715" i="5"/>
  <c r="AC715" i="5"/>
  <c r="BR714" i="5"/>
  <c r="BK714" i="5"/>
  <c r="AW714" i="5"/>
  <c r="BH714" i="5" s="1"/>
  <c r="BS714" i="5" s="1"/>
  <c r="AV714" i="5"/>
  <c r="BG714" i="5" s="1"/>
  <c r="AU714" i="5"/>
  <c r="BF714" i="5" s="1"/>
  <c r="AT714" i="5"/>
  <c r="BE714" i="5" s="1"/>
  <c r="AS714" i="5"/>
  <c r="BD714" i="5" s="1"/>
  <c r="AR714" i="5"/>
  <c r="BC714" i="5" s="1"/>
  <c r="AQ714" i="5"/>
  <c r="AP714" i="5"/>
  <c r="AO714" i="5"/>
  <c r="AZ714" i="5" s="1"/>
  <c r="AN714" i="5"/>
  <c r="AL714" i="5"/>
  <c r="AK714" i="5"/>
  <c r="AJ714" i="5"/>
  <c r="AI714" i="5"/>
  <c r="AH714" i="5"/>
  <c r="AG714" i="5"/>
  <c r="AF714" i="5"/>
  <c r="AE714" i="5"/>
  <c r="AD714" i="5"/>
  <c r="AC714" i="5"/>
  <c r="AW713" i="5"/>
  <c r="AV713" i="5"/>
  <c r="AU713" i="5"/>
  <c r="AT713" i="5"/>
  <c r="AS713" i="5"/>
  <c r="BD713" i="5" s="1"/>
  <c r="AR713" i="5"/>
  <c r="BC713" i="5" s="1"/>
  <c r="AQ713" i="5"/>
  <c r="AP713" i="5"/>
  <c r="AO713" i="5"/>
  <c r="AN713" i="5"/>
  <c r="AL713" i="5"/>
  <c r="AK713" i="5"/>
  <c r="AJ713" i="5"/>
  <c r="AI713" i="5"/>
  <c r="AH713" i="5"/>
  <c r="BO713" i="5" s="1"/>
  <c r="AG713" i="5"/>
  <c r="BN713" i="5" s="1"/>
  <c r="AF713" i="5"/>
  <c r="AE713" i="5"/>
  <c r="AD713" i="5"/>
  <c r="AC713" i="5"/>
  <c r="BN712" i="5"/>
  <c r="AW712" i="5"/>
  <c r="AV712" i="5"/>
  <c r="BG712" i="5" s="1"/>
  <c r="BR712" i="5" s="1"/>
  <c r="AU712" i="5"/>
  <c r="BF712" i="5" s="1"/>
  <c r="AT712" i="5"/>
  <c r="AS712" i="5"/>
  <c r="BD712" i="5" s="1"/>
  <c r="AR712" i="5"/>
  <c r="BC712" i="5" s="1"/>
  <c r="AQ712" i="5"/>
  <c r="BB712" i="5" s="1"/>
  <c r="AP712" i="5"/>
  <c r="AO712" i="5"/>
  <c r="AZ712" i="5" s="1"/>
  <c r="BK712" i="5" s="1"/>
  <c r="AN712" i="5"/>
  <c r="AL712" i="5"/>
  <c r="AK712" i="5"/>
  <c r="AJ712" i="5"/>
  <c r="BQ712" i="5" s="1"/>
  <c r="AI712" i="5"/>
  <c r="AH712" i="5"/>
  <c r="AG712" i="5"/>
  <c r="AF712" i="5"/>
  <c r="AE712" i="5"/>
  <c r="AD712" i="5"/>
  <c r="AC712" i="5"/>
  <c r="BR711" i="5"/>
  <c r="BK711" i="5"/>
  <c r="AW711" i="5"/>
  <c r="BH711" i="5" s="1"/>
  <c r="BS711" i="5" s="1"/>
  <c r="AV711" i="5"/>
  <c r="BG711" i="5" s="1"/>
  <c r="AU711" i="5"/>
  <c r="AT711" i="5"/>
  <c r="BE711" i="5" s="1"/>
  <c r="AS711" i="5"/>
  <c r="BD711" i="5" s="1"/>
  <c r="AR711" i="5"/>
  <c r="BC711" i="5" s="1"/>
  <c r="AQ711" i="5"/>
  <c r="AP711" i="5"/>
  <c r="AO711" i="5"/>
  <c r="AZ711" i="5" s="1"/>
  <c r="AN711" i="5"/>
  <c r="AL711" i="5"/>
  <c r="AK711" i="5"/>
  <c r="AJ711" i="5"/>
  <c r="AI711" i="5"/>
  <c r="AH711" i="5"/>
  <c r="AG711" i="5"/>
  <c r="AF711" i="5"/>
  <c r="AE711" i="5"/>
  <c r="AD711" i="5"/>
  <c r="AC711" i="5"/>
  <c r="BS710" i="5"/>
  <c r="BO710" i="5"/>
  <c r="BK710" i="5"/>
  <c r="AW710" i="5"/>
  <c r="BH710" i="5" s="1"/>
  <c r="AV710" i="5"/>
  <c r="AU710" i="5"/>
  <c r="BF710" i="5" s="1"/>
  <c r="AT710" i="5"/>
  <c r="BE710" i="5" s="1"/>
  <c r="AS710" i="5"/>
  <c r="BD710" i="5" s="1"/>
  <c r="AR710" i="5"/>
  <c r="BC710" i="5" s="1"/>
  <c r="BN710" i="5" s="1"/>
  <c r="AQ710" i="5"/>
  <c r="AP710" i="5"/>
  <c r="AO710" i="5"/>
  <c r="AZ710" i="5" s="1"/>
  <c r="AN710" i="5"/>
  <c r="AL710" i="5"/>
  <c r="AK710" i="5"/>
  <c r="AJ710" i="5"/>
  <c r="AI710" i="5"/>
  <c r="AH710" i="5"/>
  <c r="AG710" i="5"/>
  <c r="AF710" i="5"/>
  <c r="AE710" i="5"/>
  <c r="AD710" i="5"/>
  <c r="AC710" i="5"/>
  <c r="AW709" i="5"/>
  <c r="BH709" i="5" s="1"/>
  <c r="BS709" i="5" s="1"/>
  <c r="AV709" i="5"/>
  <c r="BG709" i="5" s="1"/>
  <c r="BR709" i="5" s="1"/>
  <c r="AU709" i="5"/>
  <c r="AT709" i="5"/>
  <c r="BE709" i="5" s="1"/>
  <c r="BP709" i="5" s="1"/>
  <c r="AS709" i="5"/>
  <c r="BD709" i="5" s="1"/>
  <c r="AR709" i="5"/>
  <c r="AQ709" i="5"/>
  <c r="AP709" i="5"/>
  <c r="AO709" i="5"/>
  <c r="AZ709" i="5" s="1"/>
  <c r="BK709" i="5" s="1"/>
  <c r="AN709" i="5"/>
  <c r="AL709" i="5"/>
  <c r="AK709" i="5"/>
  <c r="AJ709" i="5"/>
  <c r="AI709" i="5"/>
  <c r="AH709" i="5"/>
  <c r="BO709" i="5" s="1"/>
  <c r="AG709" i="5"/>
  <c r="AF709" i="5"/>
  <c r="AE709" i="5"/>
  <c r="AD709" i="5"/>
  <c r="AC709" i="5"/>
  <c r="AW708" i="5"/>
  <c r="BH708" i="5" s="1"/>
  <c r="BS708" i="5" s="1"/>
  <c r="AV708" i="5"/>
  <c r="BG708" i="5" s="1"/>
  <c r="AU708" i="5"/>
  <c r="AT708" i="5"/>
  <c r="AS708" i="5"/>
  <c r="BD708" i="5" s="1"/>
  <c r="AR708" i="5"/>
  <c r="BC708" i="5" s="1"/>
  <c r="AQ708" i="5"/>
  <c r="BB708" i="5" s="1"/>
  <c r="AP708" i="5"/>
  <c r="AO708" i="5"/>
  <c r="AZ708" i="5" s="1"/>
  <c r="BK708" i="5" s="1"/>
  <c r="AN708" i="5"/>
  <c r="AL708" i="5"/>
  <c r="AK708" i="5"/>
  <c r="AJ708" i="5"/>
  <c r="AI708" i="5"/>
  <c r="AH708" i="5"/>
  <c r="AG708" i="5"/>
  <c r="BN708" i="5" s="1"/>
  <c r="AF708" i="5"/>
  <c r="AE708" i="5"/>
  <c r="AD708" i="5"/>
  <c r="AC708" i="5"/>
  <c r="AW707" i="5"/>
  <c r="BH707" i="5" s="1"/>
  <c r="BS707" i="5" s="1"/>
  <c r="AV707" i="5"/>
  <c r="BG707" i="5" s="1"/>
  <c r="BR707" i="5" s="1"/>
  <c r="AU707" i="5"/>
  <c r="AT707" i="5"/>
  <c r="AS707" i="5"/>
  <c r="BD707" i="5" s="1"/>
  <c r="AR707" i="5"/>
  <c r="BC707" i="5" s="1"/>
  <c r="AQ707" i="5"/>
  <c r="AP707" i="5"/>
  <c r="AO707" i="5"/>
  <c r="AZ707" i="5" s="1"/>
  <c r="BK707" i="5" s="1"/>
  <c r="AN707" i="5"/>
  <c r="AL707" i="5"/>
  <c r="AK707" i="5"/>
  <c r="AJ707" i="5"/>
  <c r="AI707" i="5"/>
  <c r="AH707" i="5"/>
  <c r="AG707" i="5"/>
  <c r="AF707" i="5"/>
  <c r="AE707" i="5"/>
  <c r="AD707" i="5"/>
  <c r="AC707" i="5"/>
  <c r="BN706" i="5"/>
  <c r="BK706" i="5"/>
  <c r="AW706" i="5"/>
  <c r="BH706" i="5" s="1"/>
  <c r="BS706" i="5" s="1"/>
  <c r="AV706" i="5"/>
  <c r="AU706" i="5"/>
  <c r="BF706" i="5" s="1"/>
  <c r="AT706" i="5"/>
  <c r="BE706" i="5" s="1"/>
  <c r="AS706" i="5"/>
  <c r="BD706" i="5" s="1"/>
  <c r="AR706" i="5"/>
  <c r="BC706" i="5" s="1"/>
  <c r="AQ706" i="5"/>
  <c r="AP706" i="5"/>
  <c r="AO706" i="5"/>
  <c r="AZ706" i="5" s="1"/>
  <c r="AN706" i="5"/>
  <c r="AL706" i="5"/>
  <c r="AK706" i="5"/>
  <c r="AJ706" i="5"/>
  <c r="AI706" i="5"/>
  <c r="AH706" i="5"/>
  <c r="AG706" i="5"/>
  <c r="AF706" i="5"/>
  <c r="AE706" i="5"/>
  <c r="AD706" i="5"/>
  <c r="AC706" i="5"/>
  <c r="AW705" i="5"/>
  <c r="BH705" i="5" s="1"/>
  <c r="AV705" i="5"/>
  <c r="BG705" i="5" s="1"/>
  <c r="BR705" i="5" s="1"/>
  <c r="AU705" i="5"/>
  <c r="AT705" i="5"/>
  <c r="BE705" i="5" s="1"/>
  <c r="AS705" i="5"/>
  <c r="BD705" i="5" s="1"/>
  <c r="AR705" i="5"/>
  <c r="AQ705" i="5"/>
  <c r="AP705" i="5"/>
  <c r="AO705" i="5"/>
  <c r="AZ705" i="5" s="1"/>
  <c r="AN705" i="5"/>
  <c r="AL705" i="5"/>
  <c r="AK705" i="5"/>
  <c r="AJ705" i="5"/>
  <c r="AI705" i="5"/>
  <c r="AH705" i="5"/>
  <c r="BO705" i="5" s="1"/>
  <c r="AG705" i="5"/>
  <c r="AF705" i="5"/>
  <c r="AE705" i="5"/>
  <c r="AD705" i="5"/>
  <c r="AC705" i="5"/>
  <c r="BO704" i="5"/>
  <c r="AW704" i="5"/>
  <c r="BH704" i="5" s="1"/>
  <c r="AV704" i="5"/>
  <c r="BG704" i="5" s="1"/>
  <c r="AU704" i="5"/>
  <c r="AT704" i="5"/>
  <c r="AS704" i="5"/>
  <c r="BD704" i="5" s="1"/>
  <c r="AR704" i="5"/>
  <c r="BC704" i="5" s="1"/>
  <c r="BN704" i="5" s="1"/>
  <c r="AQ704" i="5"/>
  <c r="BB704" i="5" s="1"/>
  <c r="AP704" i="5"/>
  <c r="AO704" i="5"/>
  <c r="AZ704" i="5" s="1"/>
  <c r="AN704" i="5"/>
  <c r="AL704" i="5"/>
  <c r="AK704" i="5"/>
  <c r="AJ704" i="5"/>
  <c r="AI704" i="5"/>
  <c r="AH704" i="5"/>
  <c r="AG704" i="5"/>
  <c r="AF704" i="5"/>
  <c r="AE704" i="5"/>
  <c r="AD704" i="5"/>
  <c r="AC704" i="5"/>
  <c r="AW703" i="5"/>
  <c r="BH703" i="5" s="1"/>
  <c r="AV703" i="5"/>
  <c r="BG703" i="5" s="1"/>
  <c r="BR703" i="5" s="1"/>
  <c r="AU703" i="5"/>
  <c r="AT703" i="5"/>
  <c r="AS703" i="5"/>
  <c r="BD703" i="5" s="1"/>
  <c r="BO703" i="5" s="1"/>
  <c r="AR703" i="5"/>
  <c r="BC703" i="5" s="1"/>
  <c r="AQ703" i="5"/>
  <c r="AP703" i="5"/>
  <c r="AO703" i="5"/>
  <c r="AZ703" i="5" s="1"/>
  <c r="AN703" i="5"/>
  <c r="AL703" i="5"/>
  <c r="AK703" i="5"/>
  <c r="AJ703" i="5"/>
  <c r="AI703" i="5"/>
  <c r="AH703" i="5"/>
  <c r="AG703" i="5"/>
  <c r="AF703" i="5"/>
  <c r="AE703" i="5"/>
  <c r="AD703" i="5"/>
  <c r="BK703" i="5" s="1"/>
  <c r="AC703" i="5"/>
  <c r="BN702" i="5"/>
  <c r="AW702" i="5"/>
  <c r="BH702" i="5" s="1"/>
  <c r="AV702" i="5"/>
  <c r="AU702" i="5"/>
  <c r="BF702" i="5" s="1"/>
  <c r="AT702" i="5"/>
  <c r="BE702" i="5" s="1"/>
  <c r="AS702" i="5"/>
  <c r="BD702" i="5" s="1"/>
  <c r="BO702" i="5" s="1"/>
  <c r="AR702" i="5"/>
  <c r="BC702" i="5" s="1"/>
  <c r="AQ702" i="5"/>
  <c r="AP702" i="5"/>
  <c r="AO702" i="5"/>
  <c r="AN702" i="5"/>
  <c r="AL702" i="5"/>
  <c r="BS702" i="5" s="1"/>
  <c r="AK702" i="5"/>
  <c r="AJ702" i="5"/>
  <c r="AI702" i="5"/>
  <c r="AH702" i="5"/>
  <c r="AG702" i="5"/>
  <c r="AF702" i="5"/>
  <c r="AE702" i="5"/>
  <c r="AD702" i="5"/>
  <c r="AC702" i="5"/>
  <c r="AW701" i="5"/>
  <c r="BH701" i="5" s="1"/>
  <c r="AV701" i="5"/>
  <c r="BG701" i="5" s="1"/>
  <c r="AU701" i="5"/>
  <c r="AT701" i="5"/>
  <c r="AS701" i="5"/>
  <c r="BD701" i="5" s="1"/>
  <c r="BO701" i="5" s="1"/>
  <c r="AR701" i="5"/>
  <c r="AQ701" i="5"/>
  <c r="AP701" i="5"/>
  <c r="AO701" i="5"/>
  <c r="AZ701" i="5" s="1"/>
  <c r="AN701" i="5"/>
  <c r="AL701" i="5"/>
  <c r="AK701" i="5"/>
  <c r="AJ701" i="5"/>
  <c r="AI701" i="5"/>
  <c r="AH701" i="5"/>
  <c r="AG701" i="5"/>
  <c r="AF701" i="5"/>
  <c r="AE701" i="5"/>
  <c r="AD701" i="5"/>
  <c r="AC701" i="5"/>
  <c r="BS700" i="5"/>
  <c r="BO700" i="5"/>
  <c r="AW700" i="5"/>
  <c r="BH700" i="5" s="1"/>
  <c r="AV700" i="5"/>
  <c r="BG700" i="5" s="1"/>
  <c r="AU700" i="5"/>
  <c r="BF700" i="5" s="1"/>
  <c r="AT700" i="5"/>
  <c r="AS700" i="5"/>
  <c r="BD700" i="5" s="1"/>
  <c r="AR700" i="5"/>
  <c r="BC700" i="5" s="1"/>
  <c r="BN700" i="5" s="1"/>
  <c r="AQ700" i="5"/>
  <c r="AP700" i="5"/>
  <c r="AO700" i="5"/>
  <c r="AZ700" i="5" s="1"/>
  <c r="AN700" i="5"/>
  <c r="AL700" i="5"/>
  <c r="AK700" i="5"/>
  <c r="AJ700" i="5"/>
  <c r="AI700" i="5"/>
  <c r="AH700" i="5"/>
  <c r="AG700" i="5"/>
  <c r="AF700" i="5"/>
  <c r="AE700" i="5"/>
  <c r="AD700" i="5"/>
  <c r="BK700" i="5" s="1"/>
  <c r="AC700" i="5"/>
  <c r="AW699" i="5"/>
  <c r="BH699" i="5" s="1"/>
  <c r="AV699" i="5"/>
  <c r="BG699" i="5" s="1"/>
  <c r="BR699" i="5" s="1"/>
  <c r="AU699" i="5"/>
  <c r="AT699" i="5"/>
  <c r="AS699" i="5"/>
  <c r="BD699" i="5" s="1"/>
  <c r="BO699" i="5" s="1"/>
  <c r="AR699" i="5"/>
  <c r="AQ699" i="5"/>
  <c r="AP699" i="5"/>
  <c r="AO699" i="5"/>
  <c r="AZ699" i="5" s="1"/>
  <c r="AN699" i="5"/>
  <c r="AL699" i="5"/>
  <c r="BS699" i="5" s="1"/>
  <c r="AK699" i="5"/>
  <c r="AJ699" i="5"/>
  <c r="AI699" i="5"/>
  <c r="AH699" i="5"/>
  <c r="AG699" i="5"/>
  <c r="AF699" i="5"/>
  <c r="AE699" i="5"/>
  <c r="AD699" i="5"/>
  <c r="BK699" i="5" s="1"/>
  <c r="AC699" i="5"/>
  <c r="BN698" i="5"/>
  <c r="AW698" i="5"/>
  <c r="BH698" i="5" s="1"/>
  <c r="AV698" i="5"/>
  <c r="AU698" i="5"/>
  <c r="BF698" i="5" s="1"/>
  <c r="AT698" i="5"/>
  <c r="BE698" i="5" s="1"/>
  <c r="AS698" i="5"/>
  <c r="BD698" i="5" s="1"/>
  <c r="BO698" i="5" s="1"/>
  <c r="AR698" i="5"/>
  <c r="BC698" i="5" s="1"/>
  <c r="AQ698" i="5"/>
  <c r="AP698" i="5"/>
  <c r="AO698" i="5"/>
  <c r="AZ698" i="5" s="1"/>
  <c r="AN698" i="5"/>
  <c r="AL698" i="5"/>
  <c r="BS698" i="5" s="1"/>
  <c r="AK698" i="5"/>
  <c r="AJ698" i="5"/>
  <c r="AI698" i="5"/>
  <c r="AH698" i="5"/>
  <c r="AG698" i="5"/>
  <c r="AF698" i="5"/>
  <c r="AE698" i="5"/>
  <c r="AD698" i="5"/>
  <c r="BK698" i="5" s="1"/>
  <c r="AC698" i="5"/>
  <c r="BR697" i="5"/>
  <c r="AW697" i="5"/>
  <c r="BH697" i="5" s="1"/>
  <c r="BS697" i="5" s="1"/>
  <c r="AV697" i="5"/>
  <c r="BG697" i="5" s="1"/>
  <c r="AU697" i="5"/>
  <c r="AT697" i="5"/>
  <c r="AS697" i="5"/>
  <c r="BD697" i="5" s="1"/>
  <c r="AR697" i="5"/>
  <c r="AQ697" i="5"/>
  <c r="AP697" i="5"/>
  <c r="AO697" i="5"/>
  <c r="AZ697" i="5" s="1"/>
  <c r="BK697" i="5" s="1"/>
  <c r="AN697" i="5"/>
  <c r="AL697" i="5"/>
  <c r="AK697" i="5"/>
  <c r="AJ697" i="5"/>
  <c r="AI697" i="5"/>
  <c r="AH697" i="5"/>
  <c r="AG697" i="5"/>
  <c r="AF697" i="5"/>
  <c r="AE697" i="5"/>
  <c r="AD697" i="5"/>
  <c r="AC697" i="5"/>
  <c r="BS696" i="5"/>
  <c r="BN696" i="5"/>
  <c r="AW696" i="5"/>
  <c r="BH696" i="5" s="1"/>
  <c r="AV696" i="5"/>
  <c r="BG696" i="5" s="1"/>
  <c r="AU696" i="5"/>
  <c r="AT696" i="5"/>
  <c r="AS696" i="5"/>
  <c r="BD696" i="5" s="1"/>
  <c r="AR696" i="5"/>
  <c r="BC696" i="5" s="1"/>
  <c r="AQ696" i="5"/>
  <c r="BB696" i="5" s="1"/>
  <c r="AP696" i="5"/>
  <c r="AO696" i="5"/>
  <c r="AZ696" i="5" s="1"/>
  <c r="BK696" i="5" s="1"/>
  <c r="AN696" i="5"/>
  <c r="AL696" i="5"/>
  <c r="AK696" i="5"/>
  <c r="AJ696" i="5"/>
  <c r="AI696" i="5"/>
  <c r="AH696" i="5"/>
  <c r="BO696" i="5" s="1"/>
  <c r="AG696" i="5"/>
  <c r="AF696" i="5"/>
  <c r="AE696" i="5"/>
  <c r="AD696" i="5"/>
  <c r="AC696" i="5"/>
  <c r="BS695" i="5"/>
  <c r="BR695" i="5"/>
  <c r="BK695" i="5"/>
  <c r="AW695" i="5"/>
  <c r="BH695" i="5" s="1"/>
  <c r="AV695" i="5"/>
  <c r="BG695" i="5" s="1"/>
  <c r="AU695" i="5"/>
  <c r="AT695" i="5"/>
  <c r="AS695" i="5"/>
  <c r="BD695" i="5" s="1"/>
  <c r="AR695" i="5"/>
  <c r="BC695" i="5" s="1"/>
  <c r="AQ695" i="5"/>
  <c r="AP695" i="5"/>
  <c r="AO695" i="5"/>
  <c r="AZ695" i="5" s="1"/>
  <c r="AN695" i="5"/>
  <c r="AL695" i="5"/>
  <c r="AK695" i="5"/>
  <c r="AJ695" i="5"/>
  <c r="AI695" i="5"/>
  <c r="AH695" i="5"/>
  <c r="AG695" i="5"/>
  <c r="AF695" i="5"/>
  <c r="AE695" i="5"/>
  <c r="AD695" i="5"/>
  <c r="AC695" i="5"/>
  <c r="BS694" i="5"/>
  <c r="BK694" i="5"/>
  <c r="AW694" i="5"/>
  <c r="BH694" i="5" s="1"/>
  <c r="AV694" i="5"/>
  <c r="BG694" i="5" s="1"/>
  <c r="AU694" i="5"/>
  <c r="BF694" i="5" s="1"/>
  <c r="AT694" i="5"/>
  <c r="BE694" i="5" s="1"/>
  <c r="AS694" i="5"/>
  <c r="BD694" i="5" s="1"/>
  <c r="AR694" i="5"/>
  <c r="BC694" i="5" s="1"/>
  <c r="AQ694" i="5"/>
  <c r="AP694" i="5"/>
  <c r="AO694" i="5"/>
  <c r="AZ694" i="5" s="1"/>
  <c r="AN694" i="5"/>
  <c r="AL694" i="5"/>
  <c r="AK694" i="5"/>
  <c r="AJ694" i="5"/>
  <c r="AI694" i="5"/>
  <c r="AH694" i="5"/>
  <c r="BO694" i="5" s="1"/>
  <c r="AG694" i="5"/>
  <c r="AF694" i="5"/>
  <c r="AE694" i="5"/>
  <c r="AD694" i="5"/>
  <c r="AC694" i="5"/>
  <c r="BP693" i="5"/>
  <c r="AW693" i="5"/>
  <c r="BH693" i="5" s="1"/>
  <c r="AV693" i="5"/>
  <c r="BG693" i="5" s="1"/>
  <c r="BR693" i="5" s="1"/>
  <c r="AU693" i="5"/>
  <c r="AT693" i="5"/>
  <c r="BE693" i="5" s="1"/>
  <c r="AS693" i="5"/>
  <c r="BD693" i="5" s="1"/>
  <c r="BO693" i="5" s="1"/>
  <c r="AR693" i="5"/>
  <c r="BC693" i="5" s="1"/>
  <c r="AQ693" i="5"/>
  <c r="AP693" i="5"/>
  <c r="AO693" i="5"/>
  <c r="AZ693" i="5" s="1"/>
  <c r="AN693" i="5"/>
  <c r="AL693" i="5"/>
  <c r="AK693" i="5"/>
  <c r="AJ693" i="5"/>
  <c r="AI693" i="5"/>
  <c r="AH693" i="5"/>
  <c r="AG693" i="5"/>
  <c r="AF693" i="5"/>
  <c r="AE693" i="5"/>
  <c r="AD693" i="5"/>
  <c r="AC693" i="5"/>
  <c r="AW692" i="5"/>
  <c r="BH692" i="5" s="1"/>
  <c r="BS692" i="5" s="1"/>
  <c r="AV692" i="5"/>
  <c r="BG692" i="5" s="1"/>
  <c r="AU692" i="5"/>
  <c r="AT692" i="5"/>
  <c r="AS692" i="5"/>
  <c r="BD692" i="5" s="1"/>
  <c r="BO692" i="5" s="1"/>
  <c r="AR692" i="5"/>
  <c r="BC692" i="5" s="1"/>
  <c r="AQ692" i="5"/>
  <c r="BB692" i="5" s="1"/>
  <c r="AP692" i="5"/>
  <c r="AO692" i="5"/>
  <c r="AZ692" i="5" s="1"/>
  <c r="BK692" i="5" s="1"/>
  <c r="AN692" i="5"/>
  <c r="AL692" i="5"/>
  <c r="AK692" i="5"/>
  <c r="AJ692" i="5"/>
  <c r="AI692" i="5"/>
  <c r="AH692" i="5"/>
  <c r="AG692" i="5"/>
  <c r="AF692" i="5"/>
  <c r="AE692" i="5"/>
  <c r="AD692" i="5"/>
  <c r="AC692" i="5"/>
  <c r="AW691" i="5"/>
  <c r="BH691" i="5" s="1"/>
  <c r="BS691" i="5" s="1"/>
  <c r="AV691" i="5"/>
  <c r="BG691" i="5" s="1"/>
  <c r="BR691" i="5" s="1"/>
  <c r="AU691" i="5"/>
  <c r="AT691" i="5"/>
  <c r="BE691" i="5" s="1"/>
  <c r="BP691" i="5" s="1"/>
  <c r="AS691" i="5"/>
  <c r="BD691" i="5" s="1"/>
  <c r="AR691" i="5"/>
  <c r="BC691" i="5" s="1"/>
  <c r="AQ691" i="5"/>
  <c r="AP691" i="5"/>
  <c r="AO691" i="5"/>
  <c r="AZ691" i="5" s="1"/>
  <c r="BK691" i="5" s="1"/>
  <c r="AN691" i="5"/>
  <c r="AL691" i="5"/>
  <c r="AK691" i="5"/>
  <c r="AJ691" i="5"/>
  <c r="AI691" i="5"/>
  <c r="AH691" i="5"/>
  <c r="AG691" i="5"/>
  <c r="AF691" i="5"/>
  <c r="AE691" i="5"/>
  <c r="AD691" i="5"/>
  <c r="AC691" i="5"/>
  <c r="AW690" i="5"/>
  <c r="BH690" i="5" s="1"/>
  <c r="BS690" i="5" s="1"/>
  <c r="AV690" i="5"/>
  <c r="BG690" i="5" s="1"/>
  <c r="AU690" i="5"/>
  <c r="BF690" i="5" s="1"/>
  <c r="AT690" i="5"/>
  <c r="BE690" i="5" s="1"/>
  <c r="AS690" i="5"/>
  <c r="BD690" i="5" s="1"/>
  <c r="AR690" i="5"/>
  <c r="BC690" i="5" s="1"/>
  <c r="AQ690" i="5"/>
  <c r="AP690" i="5"/>
  <c r="AO690" i="5"/>
  <c r="AZ690" i="5" s="1"/>
  <c r="BK690" i="5" s="1"/>
  <c r="AN690" i="5"/>
  <c r="AL690" i="5"/>
  <c r="AK690" i="5"/>
  <c r="AJ690" i="5"/>
  <c r="AI690" i="5"/>
  <c r="AH690" i="5"/>
  <c r="BO690" i="5" s="1"/>
  <c r="AG690" i="5"/>
  <c r="BN690" i="5" s="1"/>
  <c r="AF690" i="5"/>
  <c r="AE690" i="5"/>
  <c r="AD690" i="5"/>
  <c r="AC690" i="5"/>
  <c r="BR689" i="5"/>
  <c r="AW689" i="5"/>
  <c r="BH689" i="5" s="1"/>
  <c r="BS689" i="5" s="1"/>
  <c r="AV689" i="5"/>
  <c r="BG689" i="5" s="1"/>
  <c r="AU689" i="5"/>
  <c r="AT689" i="5"/>
  <c r="BE689" i="5" s="1"/>
  <c r="BP689" i="5" s="1"/>
  <c r="AS689" i="5"/>
  <c r="BD689" i="5" s="1"/>
  <c r="AR689" i="5"/>
  <c r="BC689" i="5" s="1"/>
  <c r="AQ689" i="5"/>
  <c r="AP689" i="5"/>
  <c r="AO689" i="5"/>
  <c r="AZ689" i="5" s="1"/>
  <c r="BK689" i="5" s="1"/>
  <c r="AN689" i="5"/>
  <c r="AL689" i="5"/>
  <c r="AK689" i="5"/>
  <c r="AJ689" i="5"/>
  <c r="AI689" i="5"/>
  <c r="AH689" i="5"/>
  <c r="BO689" i="5" s="1"/>
  <c r="AG689" i="5"/>
  <c r="AF689" i="5"/>
  <c r="AE689" i="5"/>
  <c r="AD689" i="5"/>
  <c r="AC689" i="5"/>
  <c r="BK688" i="5"/>
  <c r="AW688" i="5"/>
  <c r="BH688" i="5" s="1"/>
  <c r="BS688" i="5" s="1"/>
  <c r="AV688" i="5"/>
  <c r="BG688" i="5" s="1"/>
  <c r="AU688" i="5"/>
  <c r="AT688" i="5"/>
  <c r="AS688" i="5"/>
  <c r="BD688" i="5" s="1"/>
  <c r="AR688" i="5"/>
  <c r="BC688" i="5" s="1"/>
  <c r="AQ688" i="5"/>
  <c r="AP688" i="5"/>
  <c r="AO688" i="5"/>
  <c r="AZ688" i="5" s="1"/>
  <c r="AN688" i="5"/>
  <c r="AL688" i="5"/>
  <c r="AK688" i="5"/>
  <c r="AJ688" i="5"/>
  <c r="AI688" i="5"/>
  <c r="AH688" i="5"/>
  <c r="AG688" i="5"/>
  <c r="BN688" i="5" s="1"/>
  <c r="AF688" i="5"/>
  <c r="AE688" i="5"/>
  <c r="AD688" i="5"/>
  <c r="AC688" i="5"/>
  <c r="BR687" i="5"/>
  <c r="AW687" i="5"/>
  <c r="BH687" i="5" s="1"/>
  <c r="BS687" i="5" s="1"/>
  <c r="AV687" i="5"/>
  <c r="BG687" i="5" s="1"/>
  <c r="AU687" i="5"/>
  <c r="AT687" i="5"/>
  <c r="BE687" i="5" s="1"/>
  <c r="AS687" i="5"/>
  <c r="BD687" i="5" s="1"/>
  <c r="AR687" i="5"/>
  <c r="BC687" i="5" s="1"/>
  <c r="AQ687" i="5"/>
  <c r="AP687" i="5"/>
  <c r="AO687" i="5"/>
  <c r="AZ687" i="5" s="1"/>
  <c r="BK687" i="5" s="1"/>
  <c r="AN687" i="5"/>
  <c r="AL687" i="5"/>
  <c r="AK687" i="5"/>
  <c r="AJ687" i="5"/>
  <c r="AI687" i="5"/>
  <c r="AH687" i="5"/>
  <c r="AG687" i="5"/>
  <c r="AF687" i="5"/>
  <c r="AE687" i="5"/>
  <c r="AD687" i="5"/>
  <c r="AC687" i="5"/>
  <c r="AW686" i="5"/>
  <c r="BH686" i="5" s="1"/>
  <c r="BS686" i="5" s="1"/>
  <c r="AV686" i="5"/>
  <c r="BG686" i="5" s="1"/>
  <c r="AU686" i="5"/>
  <c r="BF686" i="5" s="1"/>
  <c r="AT686" i="5"/>
  <c r="BE686" i="5" s="1"/>
  <c r="AS686" i="5"/>
  <c r="BD686" i="5" s="1"/>
  <c r="AR686" i="5"/>
  <c r="BC686" i="5" s="1"/>
  <c r="AQ686" i="5"/>
  <c r="AP686" i="5"/>
  <c r="AO686" i="5"/>
  <c r="AZ686" i="5" s="1"/>
  <c r="BK686" i="5" s="1"/>
  <c r="AN686" i="5"/>
  <c r="AL686" i="5"/>
  <c r="AK686" i="5"/>
  <c r="AJ686" i="5"/>
  <c r="AI686" i="5"/>
  <c r="AH686" i="5"/>
  <c r="BO686" i="5" s="1"/>
  <c r="AG686" i="5"/>
  <c r="AF686" i="5"/>
  <c r="AE686" i="5"/>
  <c r="AD686" i="5"/>
  <c r="AC686" i="5"/>
  <c r="AW685" i="5"/>
  <c r="BH685" i="5" s="1"/>
  <c r="AV685" i="5"/>
  <c r="BG685" i="5" s="1"/>
  <c r="BR685" i="5" s="1"/>
  <c r="AU685" i="5"/>
  <c r="AT685" i="5"/>
  <c r="BE685" i="5" s="1"/>
  <c r="AS685" i="5"/>
  <c r="BD685" i="5" s="1"/>
  <c r="BO685" i="5" s="1"/>
  <c r="AR685" i="5"/>
  <c r="BC685" i="5" s="1"/>
  <c r="BN685" i="5" s="1"/>
  <c r="AQ685" i="5"/>
  <c r="AP685" i="5"/>
  <c r="AO685" i="5"/>
  <c r="AZ685" i="5" s="1"/>
  <c r="BK685" i="5" s="1"/>
  <c r="AN685" i="5"/>
  <c r="AL685" i="5"/>
  <c r="AK685" i="5"/>
  <c r="AJ685" i="5"/>
  <c r="AI685" i="5"/>
  <c r="AH685" i="5"/>
  <c r="AG685" i="5"/>
  <c r="AF685" i="5"/>
  <c r="AE685" i="5"/>
  <c r="AD685" i="5"/>
  <c r="AC685" i="5"/>
  <c r="AW684" i="5"/>
  <c r="BH684" i="5" s="1"/>
  <c r="AV684" i="5"/>
  <c r="BG684" i="5" s="1"/>
  <c r="AU684" i="5"/>
  <c r="AT684" i="5"/>
  <c r="AS684" i="5"/>
  <c r="BD684" i="5" s="1"/>
  <c r="BO684" i="5" s="1"/>
  <c r="AR684" i="5"/>
  <c r="BC684" i="5" s="1"/>
  <c r="AQ684" i="5"/>
  <c r="AP684" i="5"/>
  <c r="AO684" i="5"/>
  <c r="AZ684" i="5" s="1"/>
  <c r="BK684" i="5" s="1"/>
  <c r="AN684" i="5"/>
  <c r="AL684" i="5"/>
  <c r="AK684" i="5"/>
  <c r="AJ684" i="5"/>
  <c r="AI684" i="5"/>
  <c r="AH684" i="5"/>
  <c r="AG684" i="5"/>
  <c r="AF684" i="5"/>
  <c r="AE684" i="5"/>
  <c r="AD684" i="5"/>
  <c r="AC684" i="5"/>
  <c r="AW683" i="5"/>
  <c r="BH683" i="5" s="1"/>
  <c r="AV683" i="5"/>
  <c r="BG683" i="5" s="1"/>
  <c r="AU683" i="5"/>
  <c r="BF683" i="5" s="1"/>
  <c r="BQ683" i="5" s="1"/>
  <c r="AT683" i="5"/>
  <c r="AS683" i="5"/>
  <c r="BD683" i="5" s="1"/>
  <c r="BO683" i="5" s="1"/>
  <c r="AR683" i="5"/>
  <c r="BC683" i="5" s="1"/>
  <c r="AQ683" i="5"/>
  <c r="AP683" i="5"/>
  <c r="AO683" i="5"/>
  <c r="AZ683" i="5" s="1"/>
  <c r="BK683" i="5" s="1"/>
  <c r="AN683" i="5"/>
  <c r="AL683" i="5"/>
  <c r="AK683" i="5"/>
  <c r="AJ683" i="5"/>
  <c r="AI683" i="5"/>
  <c r="AH683" i="5"/>
  <c r="AG683" i="5"/>
  <c r="AF683" i="5"/>
  <c r="AE683" i="5"/>
  <c r="AD683" i="5"/>
  <c r="AC683" i="5"/>
  <c r="BM682" i="5"/>
  <c r="AW682" i="5"/>
  <c r="BH682" i="5" s="1"/>
  <c r="AV682" i="5"/>
  <c r="BG682" i="5" s="1"/>
  <c r="AU682" i="5"/>
  <c r="BF682" i="5" s="1"/>
  <c r="AT682" i="5"/>
  <c r="BE682" i="5" s="1"/>
  <c r="AS682" i="5"/>
  <c r="BD682" i="5" s="1"/>
  <c r="AR682" i="5"/>
  <c r="BC682" i="5" s="1"/>
  <c r="AQ682" i="5"/>
  <c r="BB682" i="5" s="1"/>
  <c r="AP682" i="5"/>
  <c r="AO682" i="5"/>
  <c r="AZ682" i="5" s="1"/>
  <c r="AN682" i="5"/>
  <c r="AL682" i="5"/>
  <c r="AK682" i="5"/>
  <c r="AJ682" i="5"/>
  <c r="AI682" i="5"/>
  <c r="AH682" i="5"/>
  <c r="AG682" i="5"/>
  <c r="AF682" i="5"/>
  <c r="AE682" i="5"/>
  <c r="AD682" i="5"/>
  <c r="AC682" i="5"/>
  <c r="AW681" i="5"/>
  <c r="BH681" i="5" s="1"/>
  <c r="AV681" i="5"/>
  <c r="BG681" i="5" s="1"/>
  <c r="AU681" i="5"/>
  <c r="AT681" i="5"/>
  <c r="BE681" i="5" s="1"/>
  <c r="AS681" i="5"/>
  <c r="BD681" i="5" s="1"/>
  <c r="AR681" i="5"/>
  <c r="BC681" i="5" s="1"/>
  <c r="AQ681" i="5"/>
  <c r="BB681" i="5" s="1"/>
  <c r="AP681" i="5"/>
  <c r="AO681" i="5"/>
  <c r="AZ681" i="5" s="1"/>
  <c r="AN681" i="5"/>
  <c r="AL681" i="5"/>
  <c r="AK681" i="5"/>
  <c r="AJ681" i="5"/>
  <c r="AI681" i="5"/>
  <c r="AH681" i="5"/>
  <c r="AG681" i="5"/>
  <c r="AF681" i="5"/>
  <c r="BM681" i="5" s="1"/>
  <c r="AE681" i="5"/>
  <c r="AD681" i="5"/>
  <c r="AC681" i="5"/>
  <c r="AW680" i="5"/>
  <c r="BH680" i="5" s="1"/>
  <c r="AV680" i="5"/>
  <c r="BG680" i="5" s="1"/>
  <c r="AU680" i="5"/>
  <c r="AT680" i="5"/>
  <c r="AS680" i="5"/>
  <c r="BD680" i="5" s="1"/>
  <c r="AR680" i="5"/>
  <c r="BC680" i="5" s="1"/>
  <c r="AQ680" i="5"/>
  <c r="BB680" i="5" s="1"/>
  <c r="AP680" i="5"/>
  <c r="AO680" i="5"/>
  <c r="AZ680" i="5" s="1"/>
  <c r="AN680" i="5"/>
  <c r="AL680" i="5"/>
  <c r="AK680" i="5"/>
  <c r="AJ680" i="5"/>
  <c r="AI680" i="5"/>
  <c r="AH680" i="5"/>
  <c r="AG680" i="5"/>
  <c r="AF680" i="5"/>
  <c r="AE680" i="5"/>
  <c r="AD680" i="5"/>
  <c r="AC680" i="5"/>
  <c r="AW679" i="5"/>
  <c r="BH679" i="5" s="1"/>
  <c r="AV679" i="5"/>
  <c r="BG679" i="5" s="1"/>
  <c r="AU679" i="5"/>
  <c r="AT679" i="5"/>
  <c r="AS679" i="5"/>
  <c r="BD679" i="5" s="1"/>
  <c r="AR679" i="5"/>
  <c r="BC679" i="5" s="1"/>
  <c r="AQ679" i="5"/>
  <c r="AP679" i="5"/>
  <c r="AO679" i="5"/>
  <c r="AZ679" i="5" s="1"/>
  <c r="AN679" i="5"/>
  <c r="AL679" i="5"/>
  <c r="AK679" i="5"/>
  <c r="AJ679" i="5"/>
  <c r="AI679" i="5"/>
  <c r="AH679" i="5"/>
  <c r="AG679" i="5"/>
  <c r="AF679" i="5"/>
  <c r="AE679" i="5"/>
  <c r="AD679" i="5"/>
  <c r="AC679" i="5"/>
  <c r="AW678" i="5"/>
  <c r="BH678" i="5" s="1"/>
  <c r="BS678" i="5" s="1"/>
  <c r="AV678" i="5"/>
  <c r="AU678" i="5"/>
  <c r="BF678" i="5" s="1"/>
  <c r="AT678" i="5"/>
  <c r="BE678" i="5" s="1"/>
  <c r="BP678" i="5" s="1"/>
  <c r="AS678" i="5"/>
  <c r="BD678" i="5" s="1"/>
  <c r="AR678" i="5"/>
  <c r="AQ678" i="5"/>
  <c r="BB678" i="5" s="1"/>
  <c r="AP678" i="5"/>
  <c r="AO678" i="5"/>
  <c r="AZ678" i="5" s="1"/>
  <c r="AN678" i="5"/>
  <c r="AL678" i="5"/>
  <c r="AK678" i="5"/>
  <c r="AJ678" i="5"/>
  <c r="AI678" i="5"/>
  <c r="AH678" i="5"/>
  <c r="AG678" i="5"/>
  <c r="AF678" i="5"/>
  <c r="AE678" i="5"/>
  <c r="AD678" i="5"/>
  <c r="AC678" i="5"/>
  <c r="AW677" i="5"/>
  <c r="BH677" i="5" s="1"/>
  <c r="AV677" i="5"/>
  <c r="AU677" i="5"/>
  <c r="AT677" i="5"/>
  <c r="BE677" i="5" s="1"/>
  <c r="AS677" i="5"/>
  <c r="BD677" i="5" s="1"/>
  <c r="AR677" i="5"/>
  <c r="BC677" i="5" s="1"/>
  <c r="AQ677" i="5"/>
  <c r="AP677" i="5"/>
  <c r="AO677" i="5"/>
  <c r="AZ677" i="5" s="1"/>
  <c r="AN677" i="5"/>
  <c r="AL677" i="5"/>
  <c r="AK677" i="5"/>
  <c r="AJ677" i="5"/>
  <c r="AI677" i="5"/>
  <c r="AH677" i="5"/>
  <c r="AG677" i="5"/>
  <c r="BN677" i="5" s="1"/>
  <c r="AF677" i="5"/>
  <c r="AE677" i="5"/>
  <c r="AD677" i="5"/>
  <c r="AC677" i="5"/>
  <c r="AW676" i="5"/>
  <c r="BH676" i="5" s="1"/>
  <c r="AV676" i="5"/>
  <c r="AU676" i="5"/>
  <c r="AT676" i="5"/>
  <c r="AS676" i="5"/>
  <c r="BD676" i="5" s="1"/>
  <c r="AR676" i="5"/>
  <c r="AQ676" i="5"/>
  <c r="BB676" i="5" s="1"/>
  <c r="AP676" i="5"/>
  <c r="AO676" i="5"/>
  <c r="AZ676" i="5" s="1"/>
  <c r="AN676" i="5"/>
  <c r="AL676" i="5"/>
  <c r="BS676" i="5" s="1"/>
  <c r="AK676" i="5"/>
  <c r="AJ676" i="5"/>
  <c r="AI676" i="5"/>
  <c r="AH676" i="5"/>
  <c r="AG676" i="5"/>
  <c r="AF676" i="5"/>
  <c r="AE676" i="5"/>
  <c r="AD676" i="5"/>
  <c r="BK676" i="5" s="1"/>
  <c r="AC676" i="5"/>
  <c r="AW675" i="5"/>
  <c r="BH675" i="5" s="1"/>
  <c r="AV675" i="5"/>
  <c r="AU675" i="5"/>
  <c r="AT675" i="5"/>
  <c r="AS675" i="5"/>
  <c r="BD675" i="5" s="1"/>
  <c r="AR675" i="5"/>
  <c r="BC675" i="5" s="1"/>
  <c r="AQ675" i="5"/>
  <c r="AP675" i="5"/>
  <c r="AO675" i="5"/>
  <c r="AZ675" i="5" s="1"/>
  <c r="AN675" i="5"/>
  <c r="AL675" i="5"/>
  <c r="AK675" i="5"/>
  <c r="AJ675" i="5"/>
  <c r="AI675" i="5"/>
  <c r="AH675" i="5"/>
  <c r="AG675" i="5"/>
  <c r="AF675" i="5"/>
  <c r="AE675" i="5"/>
  <c r="AD675" i="5"/>
  <c r="AC675" i="5"/>
  <c r="BS674" i="5"/>
  <c r="BO674" i="5"/>
  <c r="AW674" i="5"/>
  <c r="BH674" i="5" s="1"/>
  <c r="AV674" i="5"/>
  <c r="AU674" i="5"/>
  <c r="BF674" i="5" s="1"/>
  <c r="AT674" i="5"/>
  <c r="BE674" i="5" s="1"/>
  <c r="AS674" i="5"/>
  <c r="BD674" i="5" s="1"/>
  <c r="AR674" i="5"/>
  <c r="BC674" i="5" s="1"/>
  <c r="AQ674" i="5"/>
  <c r="BB674" i="5" s="1"/>
  <c r="BM674" i="5" s="1"/>
  <c r="AP674" i="5"/>
  <c r="AO674" i="5"/>
  <c r="AZ674" i="5" s="1"/>
  <c r="AN674" i="5"/>
  <c r="AL674" i="5"/>
  <c r="AK674" i="5"/>
  <c r="AJ674" i="5"/>
  <c r="AI674" i="5"/>
  <c r="AH674" i="5"/>
  <c r="AG674" i="5"/>
  <c r="AF674" i="5"/>
  <c r="AE674" i="5"/>
  <c r="AD674" i="5"/>
  <c r="AC674" i="5"/>
  <c r="AW673" i="5"/>
  <c r="BH673" i="5" s="1"/>
  <c r="AV673" i="5"/>
  <c r="BG673" i="5" s="1"/>
  <c r="AU673" i="5"/>
  <c r="AT673" i="5"/>
  <c r="AS673" i="5"/>
  <c r="BD673" i="5" s="1"/>
  <c r="BO673" i="5" s="1"/>
  <c r="AR673" i="5"/>
  <c r="AQ673" i="5"/>
  <c r="AP673" i="5"/>
  <c r="AO673" i="5"/>
  <c r="AZ673" i="5" s="1"/>
  <c r="AN673" i="5"/>
  <c r="AL673" i="5"/>
  <c r="AK673" i="5"/>
  <c r="AJ673" i="5"/>
  <c r="AI673" i="5"/>
  <c r="AH673" i="5"/>
  <c r="AG673" i="5"/>
  <c r="AF673" i="5"/>
  <c r="AE673" i="5"/>
  <c r="AD673" i="5"/>
  <c r="AC673" i="5"/>
  <c r="AW672" i="5"/>
  <c r="BH672" i="5" s="1"/>
  <c r="AV672" i="5"/>
  <c r="AU672" i="5"/>
  <c r="AT672" i="5"/>
  <c r="AS672" i="5"/>
  <c r="BD672" i="5" s="1"/>
  <c r="AR672" i="5"/>
  <c r="AQ672" i="5"/>
  <c r="BB672" i="5" s="1"/>
  <c r="BM672" i="5" s="1"/>
  <c r="AP672" i="5"/>
  <c r="AO672" i="5"/>
  <c r="AZ672" i="5" s="1"/>
  <c r="AN672" i="5"/>
  <c r="AL672" i="5"/>
  <c r="AK672" i="5"/>
  <c r="AJ672" i="5"/>
  <c r="AI672" i="5"/>
  <c r="AH672" i="5"/>
  <c r="BO672" i="5" s="1"/>
  <c r="AG672" i="5"/>
  <c r="AF672" i="5"/>
  <c r="AE672" i="5"/>
  <c r="AD672" i="5"/>
  <c r="AC672" i="5"/>
  <c r="AW671" i="5"/>
  <c r="BH671" i="5" s="1"/>
  <c r="BS671" i="5" s="1"/>
  <c r="AV671" i="5"/>
  <c r="BG671" i="5" s="1"/>
  <c r="BR671" i="5" s="1"/>
  <c r="AU671" i="5"/>
  <c r="BF671" i="5" s="1"/>
  <c r="BQ671" i="5" s="1"/>
  <c r="AT671" i="5"/>
  <c r="AS671" i="5"/>
  <c r="BD671" i="5" s="1"/>
  <c r="AR671" i="5"/>
  <c r="BC671" i="5" s="1"/>
  <c r="AQ671" i="5"/>
  <c r="BB671" i="5" s="1"/>
  <c r="AP671" i="5"/>
  <c r="AO671" i="5"/>
  <c r="AZ671" i="5" s="1"/>
  <c r="BK671" i="5" s="1"/>
  <c r="AN671" i="5"/>
  <c r="AL671" i="5"/>
  <c r="AK671" i="5"/>
  <c r="AJ671" i="5"/>
  <c r="AI671" i="5"/>
  <c r="AH671" i="5"/>
  <c r="AG671" i="5"/>
  <c r="AF671" i="5"/>
  <c r="AE671" i="5"/>
  <c r="AD671" i="5"/>
  <c r="AC671" i="5"/>
  <c r="AW670" i="5"/>
  <c r="BH670" i="5" s="1"/>
  <c r="BS670" i="5" s="1"/>
  <c r="AV670" i="5"/>
  <c r="AU670" i="5"/>
  <c r="BF670" i="5" s="1"/>
  <c r="AT670" i="5"/>
  <c r="BE670" i="5" s="1"/>
  <c r="AS670" i="5"/>
  <c r="BD670" i="5" s="1"/>
  <c r="AR670" i="5"/>
  <c r="AQ670" i="5"/>
  <c r="AP670" i="5"/>
  <c r="AO670" i="5"/>
  <c r="AZ670" i="5" s="1"/>
  <c r="BK670" i="5" s="1"/>
  <c r="AN670" i="5"/>
  <c r="AL670" i="5"/>
  <c r="AK670" i="5"/>
  <c r="AJ670" i="5"/>
  <c r="AI670" i="5"/>
  <c r="AH670" i="5"/>
  <c r="AG670" i="5"/>
  <c r="AF670" i="5"/>
  <c r="AE670" i="5"/>
  <c r="AD670" i="5"/>
  <c r="AC670" i="5"/>
  <c r="AW669" i="5"/>
  <c r="AV669" i="5"/>
  <c r="BG669" i="5" s="1"/>
  <c r="AU669" i="5"/>
  <c r="BF669" i="5" s="1"/>
  <c r="AT669" i="5"/>
  <c r="BE669" i="5" s="1"/>
  <c r="BP669" i="5" s="1"/>
  <c r="AS669" i="5"/>
  <c r="AR669" i="5"/>
  <c r="AQ669" i="5"/>
  <c r="BB669" i="5" s="1"/>
  <c r="BM669" i="5" s="1"/>
  <c r="AP669" i="5"/>
  <c r="AO669" i="5"/>
  <c r="AN669" i="5"/>
  <c r="AL669" i="5"/>
  <c r="AK669" i="5"/>
  <c r="AJ669" i="5"/>
  <c r="BQ669" i="5" s="1"/>
  <c r="AI669" i="5"/>
  <c r="AH669" i="5"/>
  <c r="AG669" i="5"/>
  <c r="AF669" i="5"/>
  <c r="AE669" i="5"/>
  <c r="AD669" i="5"/>
  <c r="AC669" i="5"/>
  <c r="AW668" i="5"/>
  <c r="AV668" i="5"/>
  <c r="BG668" i="5" s="1"/>
  <c r="AU668" i="5"/>
  <c r="BF668" i="5" s="1"/>
  <c r="BQ668" i="5" s="1"/>
  <c r="AT668" i="5"/>
  <c r="BE668" i="5" s="1"/>
  <c r="BP668" i="5" s="1"/>
  <c r="AS668" i="5"/>
  <c r="AR668" i="5"/>
  <c r="AQ668" i="5"/>
  <c r="BB668" i="5" s="1"/>
  <c r="AP668" i="5"/>
  <c r="AO668" i="5"/>
  <c r="AN668" i="5"/>
  <c r="AL668" i="5"/>
  <c r="AK668" i="5"/>
  <c r="AJ668" i="5"/>
  <c r="AI668" i="5"/>
  <c r="AH668" i="5"/>
  <c r="AG668" i="5"/>
  <c r="AF668" i="5"/>
  <c r="AE668" i="5"/>
  <c r="AD668" i="5"/>
  <c r="AC668" i="5"/>
  <c r="AW667" i="5"/>
  <c r="AV667" i="5"/>
  <c r="AU667" i="5"/>
  <c r="BF667" i="5" s="1"/>
  <c r="BQ667" i="5" s="1"/>
  <c r="AT667" i="5"/>
  <c r="BE667" i="5" s="1"/>
  <c r="BP667" i="5" s="1"/>
  <c r="AS667" i="5"/>
  <c r="BD667" i="5" s="1"/>
  <c r="AR667" i="5"/>
  <c r="AQ667" i="5"/>
  <c r="BB667" i="5" s="1"/>
  <c r="AP667" i="5"/>
  <c r="AO667" i="5"/>
  <c r="AN667" i="5"/>
  <c r="AL667" i="5"/>
  <c r="AK667" i="5"/>
  <c r="AJ667" i="5"/>
  <c r="AI667" i="5"/>
  <c r="AH667" i="5"/>
  <c r="AG667" i="5"/>
  <c r="AF667" i="5"/>
  <c r="AE667" i="5"/>
  <c r="AD667" i="5"/>
  <c r="AC667" i="5"/>
  <c r="AW666" i="5"/>
  <c r="AV666" i="5"/>
  <c r="AU666" i="5"/>
  <c r="BF666" i="5" s="1"/>
  <c r="AT666" i="5"/>
  <c r="BE666" i="5" s="1"/>
  <c r="BP666" i="5" s="1"/>
  <c r="AS666" i="5"/>
  <c r="AR666" i="5"/>
  <c r="AQ666" i="5"/>
  <c r="BB666" i="5" s="1"/>
  <c r="BM666" i="5" s="1"/>
  <c r="AP666" i="5"/>
  <c r="AO666" i="5"/>
  <c r="AN666" i="5"/>
  <c r="AL666" i="5"/>
  <c r="AK666" i="5"/>
  <c r="AJ666" i="5"/>
  <c r="AI666" i="5"/>
  <c r="AH666" i="5"/>
  <c r="AG666" i="5"/>
  <c r="AF666" i="5"/>
  <c r="AE666" i="5"/>
  <c r="AD666" i="5"/>
  <c r="AC666" i="5"/>
  <c r="AW665" i="5"/>
  <c r="AV665" i="5"/>
  <c r="BG665" i="5" s="1"/>
  <c r="AU665" i="5"/>
  <c r="BF665" i="5" s="1"/>
  <c r="BQ665" i="5" s="1"/>
  <c r="AT665" i="5"/>
  <c r="BE665" i="5" s="1"/>
  <c r="BP665" i="5" s="1"/>
  <c r="AS665" i="5"/>
  <c r="AR665" i="5"/>
  <c r="AQ665" i="5"/>
  <c r="BB665" i="5" s="1"/>
  <c r="BM665" i="5" s="1"/>
  <c r="AP665" i="5"/>
  <c r="AO665" i="5"/>
  <c r="AN665" i="5"/>
  <c r="AL665" i="5"/>
  <c r="AK665" i="5"/>
  <c r="AJ665" i="5"/>
  <c r="AI665" i="5"/>
  <c r="AH665" i="5"/>
  <c r="AG665" i="5"/>
  <c r="AF665" i="5"/>
  <c r="AE665" i="5"/>
  <c r="AD665" i="5"/>
  <c r="AC665" i="5"/>
  <c r="AW664" i="5"/>
  <c r="AV664" i="5"/>
  <c r="BG664" i="5" s="1"/>
  <c r="AU664" i="5"/>
  <c r="BF664" i="5" s="1"/>
  <c r="AT664" i="5"/>
  <c r="BE664" i="5" s="1"/>
  <c r="AS664" i="5"/>
  <c r="AR664" i="5"/>
  <c r="AQ664" i="5"/>
  <c r="BB664" i="5" s="1"/>
  <c r="BM664" i="5" s="1"/>
  <c r="AP664" i="5"/>
  <c r="AO664" i="5"/>
  <c r="AN664" i="5"/>
  <c r="AL664" i="5"/>
  <c r="AK664" i="5"/>
  <c r="AJ664" i="5"/>
  <c r="BQ664" i="5" s="1"/>
  <c r="AI664" i="5"/>
  <c r="AH664" i="5"/>
  <c r="AG664" i="5"/>
  <c r="AF664" i="5"/>
  <c r="AE664" i="5"/>
  <c r="AD664" i="5"/>
  <c r="AC664" i="5"/>
  <c r="BQ663" i="5"/>
  <c r="AW663" i="5"/>
  <c r="AV663" i="5"/>
  <c r="AU663" i="5"/>
  <c r="BF663" i="5" s="1"/>
  <c r="AT663" i="5"/>
  <c r="BE663" i="5" s="1"/>
  <c r="AS663" i="5"/>
  <c r="BD663" i="5" s="1"/>
  <c r="AR663" i="5"/>
  <c r="AQ663" i="5"/>
  <c r="BB663" i="5" s="1"/>
  <c r="BM663" i="5" s="1"/>
  <c r="AP663" i="5"/>
  <c r="AO663" i="5"/>
  <c r="AN663" i="5"/>
  <c r="AL663" i="5"/>
  <c r="AK663" i="5"/>
  <c r="AJ663" i="5"/>
  <c r="AI663" i="5"/>
  <c r="BP663" i="5" s="1"/>
  <c r="AH663" i="5"/>
  <c r="AG663" i="5"/>
  <c r="AF663" i="5"/>
  <c r="AE663" i="5"/>
  <c r="AD663" i="5"/>
  <c r="AC663" i="5"/>
  <c r="AW662" i="5"/>
  <c r="AV662" i="5"/>
  <c r="AU662" i="5"/>
  <c r="BF662" i="5" s="1"/>
  <c r="AT662" i="5"/>
  <c r="BE662" i="5" s="1"/>
  <c r="AS662" i="5"/>
  <c r="AR662" i="5"/>
  <c r="AQ662" i="5"/>
  <c r="BB662" i="5" s="1"/>
  <c r="BM662" i="5" s="1"/>
  <c r="AP662" i="5"/>
  <c r="AO662" i="5"/>
  <c r="AN662" i="5"/>
  <c r="AL662" i="5"/>
  <c r="AK662" i="5"/>
  <c r="AJ662" i="5"/>
  <c r="AI662" i="5"/>
  <c r="BP662" i="5" s="1"/>
  <c r="AH662" i="5"/>
  <c r="AG662" i="5"/>
  <c r="AF662" i="5"/>
  <c r="AE662" i="5"/>
  <c r="AD662" i="5"/>
  <c r="AC662" i="5"/>
  <c r="AW661" i="5"/>
  <c r="BH661" i="5" s="1"/>
  <c r="BS661" i="5" s="1"/>
  <c r="AV661" i="5"/>
  <c r="BG661" i="5" s="1"/>
  <c r="AU661" i="5"/>
  <c r="BF661" i="5" s="1"/>
  <c r="AT661" i="5"/>
  <c r="BE661" i="5" s="1"/>
  <c r="AS661" i="5"/>
  <c r="AR661" i="5"/>
  <c r="AQ661" i="5"/>
  <c r="BB661" i="5" s="1"/>
  <c r="BM661" i="5" s="1"/>
  <c r="AP661" i="5"/>
  <c r="AO661" i="5"/>
  <c r="AZ661" i="5" s="1"/>
  <c r="BK661" i="5" s="1"/>
  <c r="AN661" i="5"/>
  <c r="AL661" i="5"/>
  <c r="AK661" i="5"/>
  <c r="AJ661" i="5"/>
  <c r="AI661" i="5"/>
  <c r="BP661" i="5" s="1"/>
  <c r="AH661" i="5"/>
  <c r="AG661" i="5"/>
  <c r="AF661" i="5"/>
  <c r="AE661" i="5"/>
  <c r="AD661" i="5"/>
  <c r="AC661" i="5"/>
  <c r="BQ660" i="5"/>
  <c r="BP660" i="5"/>
  <c r="AW660" i="5"/>
  <c r="AV660" i="5"/>
  <c r="BG660" i="5" s="1"/>
  <c r="AU660" i="5"/>
  <c r="BF660" i="5" s="1"/>
  <c r="AT660" i="5"/>
  <c r="BE660" i="5" s="1"/>
  <c r="AS660" i="5"/>
  <c r="BD660" i="5" s="1"/>
  <c r="AR660" i="5"/>
  <c r="AQ660" i="5"/>
  <c r="BB660" i="5" s="1"/>
  <c r="AP660" i="5"/>
  <c r="AO660" i="5"/>
  <c r="AN660" i="5"/>
  <c r="AL660" i="5"/>
  <c r="AK660" i="5"/>
  <c r="AJ660" i="5"/>
  <c r="AI660" i="5"/>
  <c r="AH660" i="5"/>
  <c r="AG660" i="5"/>
  <c r="AF660" i="5"/>
  <c r="AE660" i="5"/>
  <c r="AD660" i="5"/>
  <c r="AC660" i="5"/>
  <c r="BP659" i="5"/>
  <c r="AW659" i="5"/>
  <c r="BH659" i="5" s="1"/>
  <c r="BS659" i="5" s="1"/>
  <c r="AV659" i="5"/>
  <c r="AU659" i="5"/>
  <c r="BF659" i="5" s="1"/>
  <c r="AT659" i="5"/>
  <c r="BE659" i="5" s="1"/>
  <c r="AS659" i="5"/>
  <c r="BD659" i="5" s="1"/>
  <c r="AR659" i="5"/>
  <c r="BC659" i="5" s="1"/>
  <c r="AQ659" i="5"/>
  <c r="BB659" i="5" s="1"/>
  <c r="AP659" i="5"/>
  <c r="AO659" i="5"/>
  <c r="AZ659" i="5" s="1"/>
  <c r="BK659" i="5" s="1"/>
  <c r="AN659" i="5"/>
  <c r="AL659" i="5"/>
  <c r="AK659" i="5"/>
  <c r="AJ659" i="5"/>
  <c r="AI659" i="5"/>
  <c r="AH659" i="5"/>
  <c r="AG659" i="5"/>
  <c r="AF659" i="5"/>
  <c r="BM659" i="5" s="1"/>
  <c r="AE659" i="5"/>
  <c r="AD659" i="5"/>
  <c r="AC659" i="5"/>
  <c r="AW658" i="5"/>
  <c r="AV658" i="5"/>
  <c r="AU658" i="5"/>
  <c r="BF658" i="5" s="1"/>
  <c r="BQ658" i="5" s="1"/>
  <c r="AT658" i="5"/>
  <c r="BE658" i="5" s="1"/>
  <c r="AS658" i="5"/>
  <c r="AR658" i="5"/>
  <c r="AQ658" i="5"/>
  <c r="BB658" i="5" s="1"/>
  <c r="BM658" i="5" s="1"/>
  <c r="AP658" i="5"/>
  <c r="AO658" i="5"/>
  <c r="AN658" i="5"/>
  <c r="AL658" i="5"/>
  <c r="AK658" i="5"/>
  <c r="AJ658" i="5"/>
  <c r="AI658" i="5"/>
  <c r="AH658" i="5"/>
  <c r="AG658" i="5"/>
  <c r="AF658" i="5"/>
  <c r="AE658" i="5"/>
  <c r="AD658" i="5"/>
  <c r="AC658" i="5"/>
  <c r="AW657" i="5"/>
  <c r="BH657" i="5" s="1"/>
  <c r="AV657" i="5"/>
  <c r="BG657" i="5" s="1"/>
  <c r="AU657" i="5"/>
  <c r="BF657" i="5" s="1"/>
  <c r="AT657" i="5"/>
  <c r="BE657" i="5" s="1"/>
  <c r="BP657" i="5" s="1"/>
  <c r="AS657" i="5"/>
  <c r="AR657" i="5"/>
  <c r="AQ657" i="5"/>
  <c r="BB657" i="5" s="1"/>
  <c r="AP657" i="5"/>
  <c r="AO657" i="5"/>
  <c r="AZ657" i="5" s="1"/>
  <c r="AN657" i="5"/>
  <c r="AL657" i="5"/>
  <c r="AK657" i="5"/>
  <c r="AJ657" i="5"/>
  <c r="AI657" i="5"/>
  <c r="AH657" i="5"/>
  <c r="AG657" i="5"/>
  <c r="AF657" i="5"/>
  <c r="AE657" i="5"/>
  <c r="AD657" i="5"/>
  <c r="AC657" i="5"/>
  <c r="AW656" i="5"/>
  <c r="AV656" i="5"/>
  <c r="AU656" i="5"/>
  <c r="BF656" i="5" s="1"/>
  <c r="AT656" i="5"/>
  <c r="BE656" i="5" s="1"/>
  <c r="BP656" i="5" s="1"/>
  <c r="AS656" i="5"/>
  <c r="BD656" i="5" s="1"/>
  <c r="BO656" i="5" s="1"/>
  <c r="AR656" i="5"/>
  <c r="AQ656" i="5"/>
  <c r="BB656" i="5" s="1"/>
  <c r="AP656" i="5"/>
  <c r="AO656" i="5"/>
  <c r="AN656" i="5"/>
  <c r="AL656" i="5"/>
  <c r="AK656" i="5"/>
  <c r="AJ656" i="5"/>
  <c r="AI656" i="5"/>
  <c r="AH656" i="5"/>
  <c r="AG656" i="5"/>
  <c r="AF656" i="5"/>
  <c r="AE656" i="5"/>
  <c r="AD656" i="5"/>
  <c r="AC656" i="5"/>
  <c r="BS655" i="5"/>
  <c r="AW655" i="5"/>
  <c r="BH655" i="5" s="1"/>
  <c r="AV655" i="5"/>
  <c r="AU655" i="5"/>
  <c r="AT655" i="5"/>
  <c r="BE655" i="5" s="1"/>
  <c r="BP655" i="5" s="1"/>
  <c r="AS655" i="5"/>
  <c r="BD655" i="5" s="1"/>
  <c r="AR655" i="5"/>
  <c r="BC655" i="5" s="1"/>
  <c r="AQ655" i="5"/>
  <c r="BB655" i="5" s="1"/>
  <c r="BM655" i="5" s="1"/>
  <c r="AP655" i="5"/>
  <c r="AO655" i="5"/>
  <c r="AZ655" i="5" s="1"/>
  <c r="AN655" i="5"/>
  <c r="AL655" i="5"/>
  <c r="AK655" i="5"/>
  <c r="AJ655" i="5"/>
  <c r="AI655" i="5"/>
  <c r="AH655" i="5"/>
  <c r="AG655" i="5"/>
  <c r="AF655" i="5"/>
  <c r="AE655" i="5"/>
  <c r="AD655" i="5"/>
  <c r="BK655" i="5" s="1"/>
  <c r="AC655" i="5"/>
  <c r="AW654" i="5"/>
  <c r="AV654" i="5"/>
  <c r="AU654" i="5"/>
  <c r="BF654" i="5" s="1"/>
  <c r="AT654" i="5"/>
  <c r="BE654" i="5" s="1"/>
  <c r="BP654" i="5" s="1"/>
  <c r="AS654" i="5"/>
  <c r="BD654" i="5" s="1"/>
  <c r="BO654" i="5" s="1"/>
  <c r="AR654" i="5"/>
  <c r="BC654" i="5" s="1"/>
  <c r="AQ654" i="5"/>
  <c r="AP654" i="5"/>
  <c r="AO654" i="5"/>
  <c r="AN654" i="5"/>
  <c r="AL654" i="5"/>
  <c r="AK654" i="5"/>
  <c r="AJ654" i="5"/>
  <c r="AI654" i="5"/>
  <c r="AH654" i="5"/>
  <c r="AG654" i="5"/>
  <c r="AF654" i="5"/>
  <c r="AE654" i="5"/>
  <c r="AD654" i="5"/>
  <c r="AC654" i="5"/>
  <c r="AW653" i="5"/>
  <c r="BH653" i="5" s="1"/>
  <c r="BS653" i="5" s="1"/>
  <c r="AV653" i="5"/>
  <c r="BG653" i="5" s="1"/>
  <c r="AU653" i="5"/>
  <c r="AT653" i="5"/>
  <c r="BE653" i="5" s="1"/>
  <c r="AS653" i="5"/>
  <c r="AR653" i="5"/>
  <c r="AQ653" i="5"/>
  <c r="BB653" i="5" s="1"/>
  <c r="BM653" i="5" s="1"/>
  <c r="AP653" i="5"/>
  <c r="AO653" i="5"/>
  <c r="AZ653" i="5" s="1"/>
  <c r="BK653" i="5" s="1"/>
  <c r="AN653" i="5"/>
  <c r="AL653" i="5"/>
  <c r="AK653" i="5"/>
  <c r="AJ653" i="5"/>
  <c r="AI653" i="5"/>
  <c r="AH653" i="5"/>
  <c r="AG653" i="5"/>
  <c r="AF653" i="5"/>
  <c r="AE653" i="5"/>
  <c r="AD653" i="5"/>
  <c r="AC653" i="5"/>
  <c r="BQ652" i="5"/>
  <c r="BP652" i="5"/>
  <c r="AW652" i="5"/>
  <c r="AV652" i="5"/>
  <c r="AU652" i="5"/>
  <c r="BF652" i="5" s="1"/>
  <c r="AT652" i="5"/>
  <c r="BE652" i="5" s="1"/>
  <c r="AS652" i="5"/>
  <c r="BD652" i="5" s="1"/>
  <c r="AR652" i="5"/>
  <c r="AQ652" i="5"/>
  <c r="BB652" i="5" s="1"/>
  <c r="AP652" i="5"/>
  <c r="AO652" i="5"/>
  <c r="AN652" i="5"/>
  <c r="AL652" i="5"/>
  <c r="AK652" i="5"/>
  <c r="AJ652" i="5"/>
  <c r="AI652" i="5"/>
  <c r="AH652" i="5"/>
  <c r="AG652" i="5"/>
  <c r="AF652" i="5"/>
  <c r="AE652" i="5"/>
  <c r="AD652" i="5"/>
  <c r="AC652" i="5"/>
  <c r="AW651" i="5"/>
  <c r="BH651" i="5" s="1"/>
  <c r="BS651" i="5" s="1"/>
  <c r="AV651" i="5"/>
  <c r="AU651" i="5"/>
  <c r="AT651" i="5"/>
  <c r="AS651" i="5"/>
  <c r="AR651" i="5"/>
  <c r="BC651" i="5" s="1"/>
  <c r="AQ651" i="5"/>
  <c r="BB651" i="5" s="1"/>
  <c r="AP651" i="5"/>
  <c r="AO651" i="5"/>
  <c r="AZ651" i="5" s="1"/>
  <c r="AN651" i="5"/>
  <c r="AL651" i="5"/>
  <c r="AK651" i="5"/>
  <c r="AJ651" i="5"/>
  <c r="AI651" i="5"/>
  <c r="AH651" i="5"/>
  <c r="AG651" i="5"/>
  <c r="AF651" i="5"/>
  <c r="BM651" i="5" s="1"/>
  <c r="AE651" i="5"/>
  <c r="AD651" i="5"/>
  <c r="AC651" i="5"/>
  <c r="AW650" i="5"/>
  <c r="AV650" i="5"/>
  <c r="AU650" i="5"/>
  <c r="BF650" i="5" s="1"/>
  <c r="AT650" i="5"/>
  <c r="BE650" i="5" s="1"/>
  <c r="BP650" i="5" s="1"/>
  <c r="AS650" i="5"/>
  <c r="BD650" i="5" s="1"/>
  <c r="BO650" i="5" s="1"/>
  <c r="AR650" i="5"/>
  <c r="AQ650" i="5"/>
  <c r="AP650" i="5"/>
  <c r="AO650" i="5"/>
  <c r="AN650" i="5"/>
  <c r="AL650" i="5"/>
  <c r="AK650" i="5"/>
  <c r="AJ650" i="5"/>
  <c r="AI650" i="5"/>
  <c r="AH650" i="5"/>
  <c r="AG650" i="5"/>
  <c r="AF650" i="5"/>
  <c r="AE650" i="5"/>
  <c r="AD650" i="5"/>
  <c r="AC650" i="5"/>
  <c r="AW649" i="5"/>
  <c r="BH649" i="5" s="1"/>
  <c r="BS649" i="5" s="1"/>
  <c r="AV649" i="5"/>
  <c r="BG649" i="5" s="1"/>
  <c r="AU649" i="5"/>
  <c r="AT649" i="5"/>
  <c r="AS649" i="5"/>
  <c r="AR649" i="5"/>
  <c r="AQ649" i="5"/>
  <c r="AP649" i="5"/>
  <c r="AO649" i="5"/>
  <c r="AZ649" i="5" s="1"/>
  <c r="BK649" i="5" s="1"/>
  <c r="AN649" i="5"/>
  <c r="AL649" i="5"/>
  <c r="AK649" i="5"/>
  <c r="AJ649" i="5"/>
  <c r="AI649" i="5"/>
  <c r="AH649" i="5"/>
  <c r="AG649" i="5"/>
  <c r="AF649" i="5"/>
  <c r="AE649" i="5"/>
  <c r="AD649" i="5"/>
  <c r="AC649" i="5"/>
  <c r="BO648" i="5"/>
  <c r="AW648" i="5"/>
  <c r="AV648" i="5"/>
  <c r="BG648" i="5" s="1"/>
  <c r="AU648" i="5"/>
  <c r="AT648" i="5"/>
  <c r="BE648" i="5" s="1"/>
  <c r="BP648" i="5" s="1"/>
  <c r="AS648" i="5"/>
  <c r="BD648" i="5" s="1"/>
  <c r="AR648" i="5"/>
  <c r="AQ648" i="5"/>
  <c r="BB648" i="5" s="1"/>
  <c r="AP648" i="5"/>
  <c r="AO648" i="5"/>
  <c r="AN648" i="5"/>
  <c r="AL648" i="5"/>
  <c r="AK648" i="5"/>
  <c r="BR648" i="5" s="1"/>
  <c r="AJ648" i="5"/>
  <c r="AI648" i="5"/>
  <c r="AH648" i="5"/>
  <c r="AG648" i="5"/>
  <c r="AF648" i="5"/>
  <c r="AE648" i="5"/>
  <c r="AD648" i="5"/>
  <c r="AC648" i="5"/>
  <c r="BS647" i="5"/>
  <c r="BK647" i="5"/>
  <c r="AW647" i="5"/>
  <c r="BH647" i="5" s="1"/>
  <c r="AV647" i="5"/>
  <c r="AU647" i="5"/>
  <c r="AT647" i="5"/>
  <c r="AS647" i="5"/>
  <c r="BD647" i="5" s="1"/>
  <c r="AR647" i="5"/>
  <c r="BC647" i="5" s="1"/>
  <c r="AQ647" i="5"/>
  <c r="AP647" i="5"/>
  <c r="AO647" i="5"/>
  <c r="AZ647" i="5" s="1"/>
  <c r="AN647" i="5"/>
  <c r="AL647" i="5"/>
  <c r="AK647" i="5"/>
  <c r="AJ647" i="5"/>
  <c r="AI647" i="5"/>
  <c r="AH647" i="5"/>
  <c r="AG647" i="5"/>
  <c r="AF647" i="5"/>
  <c r="AE647" i="5"/>
  <c r="AD647" i="5"/>
  <c r="AC647" i="5"/>
  <c r="BR646" i="5"/>
  <c r="AW646" i="5"/>
  <c r="AV646" i="5"/>
  <c r="BG646" i="5" s="1"/>
  <c r="AU646" i="5"/>
  <c r="BF646" i="5" s="1"/>
  <c r="BQ646" i="5" s="1"/>
  <c r="AT646" i="5"/>
  <c r="BE646" i="5" s="1"/>
  <c r="AS646" i="5"/>
  <c r="BD646" i="5" s="1"/>
  <c r="AR646" i="5"/>
  <c r="BC646" i="5" s="1"/>
  <c r="AQ646" i="5"/>
  <c r="AP646" i="5"/>
  <c r="AO646" i="5"/>
  <c r="AN646" i="5"/>
  <c r="AL646" i="5"/>
  <c r="AK646" i="5"/>
  <c r="AJ646" i="5"/>
  <c r="AI646" i="5"/>
  <c r="BP646" i="5" s="1"/>
  <c r="AH646" i="5"/>
  <c r="BO646" i="5" s="1"/>
  <c r="AG646" i="5"/>
  <c r="AF646" i="5"/>
  <c r="AE646" i="5"/>
  <c r="AD646" i="5"/>
  <c r="AC646" i="5"/>
  <c r="BN645" i="5"/>
  <c r="BK645" i="5"/>
  <c r="AW645" i="5"/>
  <c r="BH645" i="5" s="1"/>
  <c r="BS645" i="5" s="1"/>
  <c r="AV645" i="5"/>
  <c r="BG645" i="5" s="1"/>
  <c r="AU645" i="5"/>
  <c r="AT645" i="5"/>
  <c r="AS645" i="5"/>
  <c r="AR645" i="5"/>
  <c r="BC645" i="5" s="1"/>
  <c r="AQ645" i="5"/>
  <c r="AP645" i="5"/>
  <c r="AO645" i="5"/>
  <c r="AZ645" i="5" s="1"/>
  <c r="AN645" i="5"/>
  <c r="AL645" i="5"/>
  <c r="AK645" i="5"/>
  <c r="AJ645" i="5"/>
  <c r="AI645" i="5"/>
  <c r="AH645" i="5"/>
  <c r="AG645" i="5"/>
  <c r="AF645" i="5"/>
  <c r="AE645" i="5"/>
  <c r="AD645" i="5"/>
  <c r="AC645" i="5"/>
  <c r="BR644" i="5"/>
  <c r="BK644" i="5"/>
  <c r="AW644" i="5"/>
  <c r="BH644" i="5" s="1"/>
  <c r="BS644" i="5" s="1"/>
  <c r="AV644" i="5"/>
  <c r="BG644" i="5" s="1"/>
  <c r="AU644" i="5"/>
  <c r="AT644" i="5"/>
  <c r="BE644" i="5" s="1"/>
  <c r="AS644" i="5"/>
  <c r="AR644" i="5"/>
  <c r="BC644" i="5" s="1"/>
  <c r="AQ644" i="5"/>
  <c r="BB644" i="5" s="1"/>
  <c r="AP644" i="5"/>
  <c r="AO644" i="5"/>
  <c r="AZ644" i="5" s="1"/>
  <c r="AN644" i="5"/>
  <c r="AL644" i="5"/>
  <c r="AK644" i="5"/>
  <c r="AJ644" i="5"/>
  <c r="AI644" i="5"/>
  <c r="AH644" i="5"/>
  <c r="BO644" i="5" s="1"/>
  <c r="AG644" i="5"/>
  <c r="BN644" i="5" s="1"/>
  <c r="AF644" i="5"/>
  <c r="AE644" i="5"/>
  <c r="AD644" i="5"/>
  <c r="AC644" i="5"/>
  <c r="BR643" i="5"/>
  <c r="AW643" i="5"/>
  <c r="BH643" i="5" s="1"/>
  <c r="BS643" i="5" s="1"/>
  <c r="AV643" i="5"/>
  <c r="BG643" i="5" s="1"/>
  <c r="AU643" i="5"/>
  <c r="AT643" i="5"/>
  <c r="AS643" i="5"/>
  <c r="BD643" i="5" s="1"/>
  <c r="AR643" i="5"/>
  <c r="BC643" i="5" s="1"/>
  <c r="AQ643" i="5"/>
  <c r="AP643" i="5"/>
  <c r="AO643" i="5"/>
  <c r="AZ643" i="5" s="1"/>
  <c r="BK643" i="5" s="1"/>
  <c r="AN643" i="5"/>
  <c r="AL643" i="5"/>
  <c r="AK643" i="5"/>
  <c r="AJ643" i="5"/>
  <c r="AI643" i="5"/>
  <c r="AH643" i="5"/>
  <c r="AG643" i="5"/>
  <c r="AF643" i="5"/>
  <c r="AE643" i="5"/>
  <c r="AD643" i="5"/>
  <c r="AC643" i="5"/>
  <c r="BR642" i="5"/>
  <c r="BN642" i="5"/>
  <c r="BK642" i="5"/>
  <c r="AW642" i="5"/>
  <c r="BH642" i="5" s="1"/>
  <c r="BS642" i="5" s="1"/>
  <c r="AV642" i="5"/>
  <c r="AU642" i="5"/>
  <c r="BF642" i="5" s="1"/>
  <c r="AT642" i="5"/>
  <c r="BE642" i="5" s="1"/>
  <c r="AS642" i="5"/>
  <c r="BD642" i="5" s="1"/>
  <c r="AR642" i="5"/>
  <c r="BC642" i="5" s="1"/>
  <c r="AQ642" i="5"/>
  <c r="AP642" i="5"/>
  <c r="AO642" i="5"/>
  <c r="AZ642" i="5" s="1"/>
  <c r="AN642" i="5"/>
  <c r="AL642" i="5"/>
  <c r="AK642" i="5"/>
  <c r="AJ642" i="5"/>
  <c r="AI642" i="5"/>
  <c r="AH642" i="5"/>
  <c r="BO642" i="5" s="1"/>
  <c r="AG642" i="5"/>
  <c r="AF642" i="5"/>
  <c r="AE642" i="5"/>
  <c r="AD642" i="5"/>
  <c r="AC642" i="5"/>
  <c r="BR641" i="5"/>
  <c r="AW641" i="5"/>
  <c r="BH641" i="5" s="1"/>
  <c r="AV641" i="5"/>
  <c r="BG641" i="5" s="1"/>
  <c r="AU641" i="5"/>
  <c r="AT641" i="5"/>
  <c r="AS641" i="5"/>
  <c r="BD641" i="5" s="1"/>
  <c r="AR641" i="5"/>
  <c r="BC641" i="5" s="1"/>
  <c r="AQ641" i="5"/>
  <c r="AP641" i="5"/>
  <c r="AO641" i="5"/>
  <c r="AZ641" i="5" s="1"/>
  <c r="AN641" i="5"/>
  <c r="AL641" i="5"/>
  <c r="AK641" i="5"/>
  <c r="AJ641" i="5"/>
  <c r="AI641" i="5"/>
  <c r="AH641" i="5"/>
  <c r="BO641" i="5" s="1"/>
  <c r="AG641" i="5"/>
  <c r="BN641" i="5" s="1"/>
  <c r="AF641" i="5"/>
  <c r="AE641" i="5"/>
  <c r="AD641" i="5"/>
  <c r="AC641" i="5"/>
  <c r="BS640" i="5"/>
  <c r="BR640" i="5"/>
  <c r="BN640" i="5"/>
  <c r="AW640" i="5"/>
  <c r="BH640" i="5" s="1"/>
  <c r="AV640" i="5"/>
  <c r="BG640" i="5" s="1"/>
  <c r="AU640" i="5"/>
  <c r="AT640" i="5"/>
  <c r="AS640" i="5"/>
  <c r="BD640" i="5" s="1"/>
  <c r="AR640" i="5"/>
  <c r="BC640" i="5" s="1"/>
  <c r="AQ640" i="5"/>
  <c r="BB640" i="5" s="1"/>
  <c r="AP640" i="5"/>
  <c r="AO640" i="5"/>
  <c r="AZ640" i="5" s="1"/>
  <c r="BK640" i="5" s="1"/>
  <c r="AN640" i="5"/>
  <c r="AL640" i="5"/>
  <c r="AK640" i="5"/>
  <c r="AJ640" i="5"/>
  <c r="AI640" i="5"/>
  <c r="AH640" i="5"/>
  <c r="BO640" i="5" s="1"/>
  <c r="AG640" i="5"/>
  <c r="AF640" i="5"/>
  <c r="AE640" i="5"/>
  <c r="AD640" i="5"/>
  <c r="AC640" i="5"/>
  <c r="BS639" i="5"/>
  <c r="BK639" i="5"/>
  <c r="AW639" i="5"/>
  <c r="BH639" i="5" s="1"/>
  <c r="AV639" i="5"/>
  <c r="BG639" i="5" s="1"/>
  <c r="AU639" i="5"/>
  <c r="AT639" i="5"/>
  <c r="AS639" i="5"/>
  <c r="BD639" i="5" s="1"/>
  <c r="AR639" i="5"/>
  <c r="BC639" i="5" s="1"/>
  <c r="BN639" i="5" s="1"/>
  <c r="AQ639" i="5"/>
  <c r="AP639" i="5"/>
  <c r="AO639" i="5"/>
  <c r="AZ639" i="5" s="1"/>
  <c r="AN639" i="5"/>
  <c r="AL639" i="5"/>
  <c r="AK639" i="5"/>
  <c r="BR639" i="5" s="1"/>
  <c r="AJ639" i="5"/>
  <c r="AI639" i="5"/>
  <c r="AH639" i="5"/>
  <c r="AG639" i="5"/>
  <c r="AF639" i="5"/>
  <c r="AE639" i="5"/>
  <c r="AD639" i="5"/>
  <c r="AC639" i="5"/>
  <c r="AW638" i="5"/>
  <c r="BH638" i="5" s="1"/>
  <c r="AV638" i="5"/>
  <c r="BG638" i="5" s="1"/>
  <c r="BR638" i="5" s="1"/>
  <c r="AU638" i="5"/>
  <c r="BF638" i="5" s="1"/>
  <c r="AT638" i="5"/>
  <c r="BE638" i="5" s="1"/>
  <c r="AS638" i="5"/>
  <c r="BD638" i="5" s="1"/>
  <c r="BO638" i="5" s="1"/>
  <c r="AR638" i="5"/>
  <c r="BC638" i="5" s="1"/>
  <c r="BN638" i="5" s="1"/>
  <c r="AQ638" i="5"/>
  <c r="AP638" i="5"/>
  <c r="AO638" i="5"/>
  <c r="AZ638" i="5" s="1"/>
  <c r="AN638" i="5"/>
  <c r="AL638" i="5"/>
  <c r="BS638" i="5" s="1"/>
  <c r="AK638" i="5"/>
  <c r="AJ638" i="5"/>
  <c r="AI638" i="5"/>
  <c r="AH638" i="5"/>
  <c r="AG638" i="5"/>
  <c r="AF638" i="5"/>
  <c r="AE638" i="5"/>
  <c r="AD638" i="5"/>
  <c r="AC638" i="5"/>
  <c r="AW637" i="5"/>
  <c r="BH637" i="5" s="1"/>
  <c r="AV637" i="5"/>
  <c r="BG637" i="5" s="1"/>
  <c r="AU637" i="5"/>
  <c r="AT637" i="5"/>
  <c r="AS637" i="5"/>
  <c r="BD637" i="5" s="1"/>
  <c r="BO637" i="5" s="1"/>
  <c r="AR637" i="5"/>
  <c r="BC637" i="5" s="1"/>
  <c r="BN637" i="5" s="1"/>
  <c r="AQ637" i="5"/>
  <c r="AP637" i="5"/>
  <c r="AO637" i="5"/>
  <c r="AZ637" i="5" s="1"/>
  <c r="AN637" i="5"/>
  <c r="AL637" i="5"/>
  <c r="AK637" i="5"/>
  <c r="AJ637" i="5"/>
  <c r="AI637" i="5"/>
  <c r="AH637" i="5"/>
  <c r="AG637" i="5"/>
  <c r="AF637" i="5"/>
  <c r="AE637" i="5"/>
  <c r="AD637" i="5"/>
  <c r="AC637" i="5"/>
  <c r="BS636" i="5"/>
  <c r="BR636" i="5"/>
  <c r="AW636" i="5"/>
  <c r="BH636" i="5" s="1"/>
  <c r="AV636" i="5"/>
  <c r="BG636" i="5" s="1"/>
  <c r="AU636" i="5"/>
  <c r="AT636" i="5"/>
  <c r="AS636" i="5"/>
  <c r="BD636" i="5" s="1"/>
  <c r="BO636" i="5" s="1"/>
  <c r="AR636" i="5"/>
  <c r="BC636" i="5" s="1"/>
  <c r="BN636" i="5" s="1"/>
  <c r="AQ636" i="5"/>
  <c r="BB636" i="5" s="1"/>
  <c r="AP636" i="5"/>
  <c r="AO636" i="5"/>
  <c r="AZ636" i="5" s="1"/>
  <c r="AN636" i="5"/>
  <c r="AL636" i="5"/>
  <c r="AK636" i="5"/>
  <c r="AJ636" i="5"/>
  <c r="AI636" i="5"/>
  <c r="AH636" i="5"/>
  <c r="AG636" i="5"/>
  <c r="AF636" i="5"/>
  <c r="AE636" i="5"/>
  <c r="AD636" i="5"/>
  <c r="BK636" i="5" s="1"/>
  <c r="AC636" i="5"/>
  <c r="AW635" i="5"/>
  <c r="BH635" i="5" s="1"/>
  <c r="AV635" i="5"/>
  <c r="BG635" i="5" s="1"/>
  <c r="BR635" i="5" s="1"/>
  <c r="AU635" i="5"/>
  <c r="AT635" i="5"/>
  <c r="AS635" i="5"/>
  <c r="BD635" i="5" s="1"/>
  <c r="BO635" i="5" s="1"/>
  <c r="AR635" i="5"/>
  <c r="BC635" i="5" s="1"/>
  <c r="AQ635" i="5"/>
  <c r="AP635" i="5"/>
  <c r="AO635" i="5"/>
  <c r="AZ635" i="5" s="1"/>
  <c r="AN635" i="5"/>
  <c r="AL635" i="5"/>
  <c r="BS635" i="5" s="1"/>
  <c r="AK635" i="5"/>
  <c r="AJ635" i="5"/>
  <c r="AI635" i="5"/>
  <c r="AH635" i="5"/>
  <c r="AG635" i="5"/>
  <c r="AF635" i="5"/>
  <c r="AE635" i="5"/>
  <c r="AD635" i="5"/>
  <c r="BK635" i="5" s="1"/>
  <c r="AC635" i="5"/>
  <c r="AW634" i="5"/>
  <c r="BH634" i="5" s="1"/>
  <c r="AV634" i="5"/>
  <c r="BG634" i="5" s="1"/>
  <c r="BR634" i="5" s="1"/>
  <c r="AU634" i="5"/>
  <c r="BF634" i="5" s="1"/>
  <c r="AT634" i="5"/>
  <c r="BE634" i="5" s="1"/>
  <c r="AS634" i="5"/>
  <c r="BD634" i="5" s="1"/>
  <c r="BO634" i="5" s="1"/>
  <c r="AR634" i="5"/>
  <c r="BC634" i="5" s="1"/>
  <c r="BN634" i="5" s="1"/>
  <c r="AQ634" i="5"/>
  <c r="AP634" i="5"/>
  <c r="AO634" i="5"/>
  <c r="AZ634" i="5" s="1"/>
  <c r="AN634" i="5"/>
  <c r="AL634" i="5"/>
  <c r="BS634" i="5" s="1"/>
  <c r="AK634" i="5"/>
  <c r="AJ634" i="5"/>
  <c r="AI634" i="5"/>
  <c r="AH634" i="5"/>
  <c r="AG634" i="5"/>
  <c r="AF634" i="5"/>
  <c r="AE634" i="5"/>
  <c r="AD634" i="5"/>
  <c r="AC634" i="5"/>
  <c r="AW633" i="5"/>
  <c r="BH633" i="5" s="1"/>
  <c r="BS633" i="5" s="1"/>
  <c r="AV633" i="5"/>
  <c r="BG633" i="5" s="1"/>
  <c r="BR633" i="5" s="1"/>
  <c r="AU633" i="5"/>
  <c r="AT633" i="5"/>
  <c r="AS633" i="5"/>
  <c r="BD633" i="5" s="1"/>
  <c r="AR633" i="5"/>
  <c r="BC633" i="5" s="1"/>
  <c r="BN633" i="5" s="1"/>
  <c r="AQ633" i="5"/>
  <c r="AP633" i="5"/>
  <c r="AO633" i="5"/>
  <c r="AZ633" i="5" s="1"/>
  <c r="BK633" i="5" s="1"/>
  <c r="AN633" i="5"/>
  <c r="AL633" i="5"/>
  <c r="AK633" i="5"/>
  <c r="AJ633" i="5"/>
  <c r="AI633" i="5"/>
  <c r="AH633" i="5"/>
  <c r="BO633" i="5" s="1"/>
  <c r="AG633" i="5"/>
  <c r="AF633" i="5"/>
  <c r="AE633" i="5"/>
  <c r="AD633" i="5"/>
  <c r="AC633" i="5"/>
  <c r="AW632" i="5"/>
  <c r="BH632" i="5" s="1"/>
  <c r="AV632" i="5"/>
  <c r="BG632" i="5" s="1"/>
  <c r="BR632" i="5" s="1"/>
  <c r="AU632" i="5"/>
  <c r="AT632" i="5"/>
  <c r="AS632" i="5"/>
  <c r="BD632" i="5" s="1"/>
  <c r="BO632" i="5" s="1"/>
  <c r="AR632" i="5"/>
  <c r="BC632" i="5" s="1"/>
  <c r="BN632" i="5" s="1"/>
  <c r="AQ632" i="5"/>
  <c r="BB632" i="5" s="1"/>
  <c r="AP632" i="5"/>
  <c r="AO632" i="5"/>
  <c r="AZ632" i="5" s="1"/>
  <c r="BK632" i="5" s="1"/>
  <c r="AN632" i="5"/>
  <c r="AL632" i="5"/>
  <c r="AK632" i="5"/>
  <c r="AJ632" i="5"/>
  <c r="AI632" i="5"/>
  <c r="AH632" i="5"/>
  <c r="AG632" i="5"/>
  <c r="AF632" i="5"/>
  <c r="AE632" i="5"/>
  <c r="AD632" i="5"/>
  <c r="AC632" i="5"/>
  <c r="AW631" i="5"/>
  <c r="BH631" i="5" s="1"/>
  <c r="BS631" i="5" s="1"/>
  <c r="AV631" i="5"/>
  <c r="BG631" i="5" s="1"/>
  <c r="BR631" i="5" s="1"/>
  <c r="AU631" i="5"/>
  <c r="AT631" i="5"/>
  <c r="AS631" i="5"/>
  <c r="BD631" i="5" s="1"/>
  <c r="BO631" i="5" s="1"/>
  <c r="AR631" i="5"/>
  <c r="BC631" i="5" s="1"/>
  <c r="AQ631" i="5"/>
  <c r="AP631" i="5"/>
  <c r="AO631" i="5"/>
  <c r="AZ631" i="5" s="1"/>
  <c r="BK631" i="5" s="1"/>
  <c r="AN631" i="5"/>
  <c r="AL631" i="5"/>
  <c r="AK631" i="5"/>
  <c r="AJ631" i="5"/>
  <c r="AI631" i="5"/>
  <c r="AH631" i="5"/>
  <c r="AG631" i="5"/>
  <c r="AF631" i="5"/>
  <c r="AE631" i="5"/>
  <c r="AD631" i="5"/>
  <c r="AC631" i="5"/>
  <c r="AW630" i="5"/>
  <c r="BH630" i="5" s="1"/>
  <c r="BS630" i="5" s="1"/>
  <c r="AV630" i="5"/>
  <c r="BG630" i="5" s="1"/>
  <c r="AU630" i="5"/>
  <c r="BF630" i="5" s="1"/>
  <c r="AT630" i="5"/>
  <c r="BE630" i="5" s="1"/>
  <c r="AS630" i="5"/>
  <c r="BD630" i="5" s="1"/>
  <c r="AR630" i="5"/>
  <c r="BC630" i="5" s="1"/>
  <c r="BN630" i="5" s="1"/>
  <c r="AQ630" i="5"/>
  <c r="AP630" i="5"/>
  <c r="AO630" i="5"/>
  <c r="AZ630" i="5" s="1"/>
  <c r="BK630" i="5" s="1"/>
  <c r="AN630" i="5"/>
  <c r="AL630" i="5"/>
  <c r="AK630" i="5"/>
  <c r="BR630" i="5" s="1"/>
  <c r="AJ630" i="5"/>
  <c r="AI630" i="5"/>
  <c r="AH630" i="5"/>
  <c r="AG630" i="5"/>
  <c r="AF630" i="5"/>
  <c r="AE630" i="5"/>
  <c r="AD630" i="5"/>
  <c r="AC630" i="5"/>
  <c r="AW629" i="5"/>
  <c r="BH629" i="5" s="1"/>
  <c r="BS629" i="5" s="1"/>
  <c r="AV629" i="5"/>
  <c r="BG629" i="5" s="1"/>
  <c r="BR629" i="5" s="1"/>
  <c r="AU629" i="5"/>
  <c r="AT629" i="5"/>
  <c r="AS629" i="5"/>
  <c r="BD629" i="5" s="1"/>
  <c r="AR629" i="5"/>
  <c r="BC629" i="5" s="1"/>
  <c r="AQ629" i="5"/>
  <c r="AP629" i="5"/>
  <c r="AO629" i="5"/>
  <c r="AZ629" i="5" s="1"/>
  <c r="BK629" i="5" s="1"/>
  <c r="AN629" i="5"/>
  <c r="AL629" i="5"/>
  <c r="AK629" i="5"/>
  <c r="AJ629" i="5"/>
  <c r="AI629" i="5"/>
  <c r="AH629" i="5"/>
  <c r="AG629" i="5"/>
  <c r="BN629" i="5" s="1"/>
  <c r="AF629" i="5"/>
  <c r="AE629" i="5"/>
  <c r="AD629" i="5"/>
  <c r="AC629" i="5"/>
  <c r="AW628" i="5"/>
  <c r="BH628" i="5" s="1"/>
  <c r="BS628" i="5" s="1"/>
  <c r="AV628" i="5"/>
  <c r="BG628" i="5" s="1"/>
  <c r="BR628" i="5" s="1"/>
  <c r="AU628" i="5"/>
  <c r="AT628" i="5"/>
  <c r="AS628" i="5"/>
  <c r="BD628" i="5" s="1"/>
  <c r="AR628" i="5"/>
  <c r="BC628" i="5" s="1"/>
  <c r="AQ628" i="5"/>
  <c r="BB628" i="5" s="1"/>
  <c r="AP628" i="5"/>
  <c r="AO628" i="5"/>
  <c r="AZ628" i="5" s="1"/>
  <c r="AN628" i="5"/>
  <c r="AL628" i="5"/>
  <c r="AK628" i="5"/>
  <c r="AJ628" i="5"/>
  <c r="AI628" i="5"/>
  <c r="AH628" i="5"/>
  <c r="BO628" i="5" s="1"/>
  <c r="AG628" i="5"/>
  <c r="BN628" i="5" s="1"/>
  <c r="AF628" i="5"/>
  <c r="AE628" i="5"/>
  <c r="AD628" i="5"/>
  <c r="AC628" i="5"/>
  <c r="BK627" i="5"/>
  <c r="AW627" i="5"/>
  <c r="BH627" i="5" s="1"/>
  <c r="BS627" i="5" s="1"/>
  <c r="AV627" i="5"/>
  <c r="BG627" i="5" s="1"/>
  <c r="AU627" i="5"/>
  <c r="AT627" i="5"/>
  <c r="AS627" i="5"/>
  <c r="BD627" i="5" s="1"/>
  <c r="AR627" i="5"/>
  <c r="BC627" i="5" s="1"/>
  <c r="AQ627" i="5"/>
  <c r="AP627" i="5"/>
  <c r="AO627" i="5"/>
  <c r="AZ627" i="5" s="1"/>
  <c r="AN627" i="5"/>
  <c r="AL627" i="5"/>
  <c r="AK627" i="5"/>
  <c r="AJ627" i="5"/>
  <c r="AI627" i="5"/>
  <c r="AH627" i="5"/>
  <c r="AG627" i="5"/>
  <c r="AF627" i="5"/>
  <c r="AE627" i="5"/>
  <c r="AD627" i="5"/>
  <c r="AC627" i="5"/>
  <c r="AW626" i="5"/>
  <c r="AV626" i="5"/>
  <c r="BG626" i="5" s="1"/>
  <c r="BR626" i="5" s="1"/>
  <c r="AU626" i="5"/>
  <c r="BF626" i="5" s="1"/>
  <c r="AT626" i="5"/>
  <c r="BE626" i="5" s="1"/>
  <c r="AS626" i="5"/>
  <c r="BD626" i="5" s="1"/>
  <c r="BO626" i="5" s="1"/>
  <c r="AR626" i="5"/>
  <c r="BC626" i="5" s="1"/>
  <c r="AQ626" i="5"/>
  <c r="BB626" i="5" s="1"/>
  <c r="AP626" i="5"/>
  <c r="AO626" i="5"/>
  <c r="AN626" i="5"/>
  <c r="AL626" i="5"/>
  <c r="AK626" i="5"/>
  <c r="AJ626" i="5"/>
  <c r="AI626" i="5"/>
  <c r="AH626" i="5"/>
  <c r="AG626" i="5"/>
  <c r="AF626" i="5"/>
  <c r="BM626" i="5" s="1"/>
  <c r="AE626" i="5"/>
  <c r="AD626" i="5"/>
  <c r="AC626" i="5"/>
  <c r="AW625" i="5"/>
  <c r="BH625" i="5" s="1"/>
  <c r="AV625" i="5"/>
  <c r="BG625" i="5" s="1"/>
  <c r="AU625" i="5"/>
  <c r="AT625" i="5"/>
  <c r="AS625" i="5"/>
  <c r="BD625" i="5" s="1"/>
  <c r="AR625" i="5"/>
  <c r="BC625" i="5" s="1"/>
  <c r="AQ625" i="5"/>
  <c r="AP625" i="5"/>
  <c r="AO625" i="5"/>
  <c r="AZ625" i="5" s="1"/>
  <c r="AN625" i="5"/>
  <c r="AL625" i="5"/>
  <c r="AK625" i="5"/>
  <c r="AJ625" i="5"/>
  <c r="AI625" i="5"/>
  <c r="AH625" i="5"/>
  <c r="AG625" i="5"/>
  <c r="AF625" i="5"/>
  <c r="AE625" i="5"/>
  <c r="AD625" i="5"/>
  <c r="AC625" i="5"/>
  <c r="AW624" i="5"/>
  <c r="AV624" i="5"/>
  <c r="BG624" i="5" s="1"/>
  <c r="AU624" i="5"/>
  <c r="AT624" i="5"/>
  <c r="BE624" i="5" s="1"/>
  <c r="AS624" i="5"/>
  <c r="BD624" i="5" s="1"/>
  <c r="AR624" i="5"/>
  <c r="BC624" i="5" s="1"/>
  <c r="AQ624" i="5"/>
  <c r="BB624" i="5" s="1"/>
  <c r="AP624" i="5"/>
  <c r="AO624" i="5"/>
  <c r="AN624" i="5"/>
  <c r="AL624" i="5"/>
  <c r="AK624" i="5"/>
  <c r="AJ624" i="5"/>
  <c r="AI624" i="5"/>
  <c r="BP624" i="5" s="1"/>
  <c r="AH624" i="5"/>
  <c r="AG624" i="5"/>
  <c r="AF624" i="5"/>
  <c r="AE624" i="5"/>
  <c r="AD624" i="5"/>
  <c r="AC624" i="5"/>
  <c r="BS623" i="5"/>
  <c r="BR623" i="5"/>
  <c r="AW623" i="5"/>
  <c r="BH623" i="5" s="1"/>
  <c r="AV623" i="5"/>
  <c r="BG623" i="5" s="1"/>
  <c r="AU623" i="5"/>
  <c r="BF623" i="5" s="1"/>
  <c r="AT623" i="5"/>
  <c r="BE623" i="5" s="1"/>
  <c r="AS623" i="5"/>
  <c r="BD623" i="5" s="1"/>
  <c r="AR623" i="5"/>
  <c r="BC623" i="5" s="1"/>
  <c r="AQ623" i="5"/>
  <c r="BB623" i="5" s="1"/>
  <c r="BM623" i="5" s="1"/>
  <c r="AP623" i="5"/>
  <c r="AO623" i="5"/>
  <c r="AZ623" i="5" s="1"/>
  <c r="AN623" i="5"/>
  <c r="AL623" i="5"/>
  <c r="AK623" i="5"/>
  <c r="AJ623" i="5"/>
  <c r="AI623" i="5"/>
  <c r="BP623" i="5" s="1"/>
  <c r="AH623" i="5"/>
  <c r="AG623" i="5"/>
  <c r="AF623" i="5"/>
  <c r="AE623" i="5"/>
  <c r="AD623" i="5"/>
  <c r="BK623" i="5" s="1"/>
  <c r="AC623" i="5"/>
  <c r="BM622" i="5"/>
  <c r="AW622" i="5"/>
  <c r="BH622" i="5" s="1"/>
  <c r="AV622" i="5"/>
  <c r="BG622" i="5" s="1"/>
  <c r="AU622" i="5"/>
  <c r="BF622" i="5" s="1"/>
  <c r="AT622" i="5"/>
  <c r="BE622" i="5" s="1"/>
  <c r="BP622" i="5" s="1"/>
  <c r="AS622" i="5"/>
  <c r="BD622" i="5" s="1"/>
  <c r="BO622" i="5" s="1"/>
  <c r="AR622" i="5"/>
  <c r="BC622" i="5" s="1"/>
  <c r="AQ622" i="5"/>
  <c r="BB622" i="5" s="1"/>
  <c r="AP622" i="5"/>
  <c r="AO622" i="5"/>
  <c r="AZ622" i="5" s="1"/>
  <c r="AN622" i="5"/>
  <c r="AL622" i="5"/>
  <c r="AK622" i="5"/>
  <c r="BR622" i="5" s="1"/>
  <c r="AJ622" i="5"/>
  <c r="AI622" i="5"/>
  <c r="AH622" i="5"/>
  <c r="AG622" i="5"/>
  <c r="AF622" i="5"/>
  <c r="AE622" i="5"/>
  <c r="AD622" i="5"/>
  <c r="AC622" i="5"/>
  <c r="AW621" i="5"/>
  <c r="BH621" i="5" s="1"/>
  <c r="BS621" i="5" s="1"/>
  <c r="AV621" i="5"/>
  <c r="BG621" i="5" s="1"/>
  <c r="AU621" i="5"/>
  <c r="BF621" i="5" s="1"/>
  <c r="AT621" i="5"/>
  <c r="AS621" i="5"/>
  <c r="AR621" i="5"/>
  <c r="BC621" i="5" s="1"/>
  <c r="AQ621" i="5"/>
  <c r="AP621" i="5"/>
  <c r="AO621" i="5"/>
  <c r="AZ621" i="5" s="1"/>
  <c r="BK621" i="5" s="1"/>
  <c r="AN621" i="5"/>
  <c r="AL621" i="5"/>
  <c r="AK621" i="5"/>
  <c r="AJ621" i="5"/>
  <c r="BQ621" i="5" s="1"/>
  <c r="AI621" i="5"/>
  <c r="AH621" i="5"/>
  <c r="AG621" i="5"/>
  <c r="AF621" i="5"/>
  <c r="AE621" i="5"/>
  <c r="AD621" i="5"/>
  <c r="AC621" i="5"/>
  <c r="BO620" i="5"/>
  <c r="AW620" i="5"/>
  <c r="BH620" i="5" s="1"/>
  <c r="AV620" i="5"/>
  <c r="BG620" i="5" s="1"/>
  <c r="AU620" i="5"/>
  <c r="BF620" i="5" s="1"/>
  <c r="BQ620" i="5" s="1"/>
  <c r="AT620" i="5"/>
  <c r="AS620" i="5"/>
  <c r="BD620" i="5" s="1"/>
  <c r="AR620" i="5"/>
  <c r="BC620" i="5" s="1"/>
  <c r="AQ620" i="5"/>
  <c r="BB620" i="5" s="1"/>
  <c r="AP620" i="5"/>
  <c r="AO620" i="5"/>
  <c r="AN620" i="5"/>
  <c r="AL620" i="5"/>
  <c r="AK620" i="5"/>
  <c r="AJ620" i="5"/>
  <c r="AI620" i="5"/>
  <c r="AH620" i="5"/>
  <c r="AG620" i="5"/>
  <c r="AF620" i="5"/>
  <c r="AE620" i="5"/>
  <c r="AD620" i="5"/>
  <c r="AC620" i="5"/>
  <c r="BP619" i="5"/>
  <c r="AW619" i="5"/>
  <c r="BH619" i="5" s="1"/>
  <c r="AV619" i="5"/>
  <c r="BG619" i="5" s="1"/>
  <c r="AU619" i="5"/>
  <c r="BF619" i="5" s="1"/>
  <c r="AT619" i="5"/>
  <c r="BE619" i="5" s="1"/>
  <c r="AS619" i="5"/>
  <c r="BD619" i="5" s="1"/>
  <c r="AR619" i="5"/>
  <c r="BC619" i="5" s="1"/>
  <c r="AQ619" i="5"/>
  <c r="AP619" i="5"/>
  <c r="AO619" i="5"/>
  <c r="AZ619" i="5" s="1"/>
  <c r="AN619" i="5"/>
  <c r="AL619" i="5"/>
  <c r="AK619" i="5"/>
  <c r="AJ619" i="5"/>
  <c r="AI619" i="5"/>
  <c r="AH619" i="5"/>
  <c r="AG619" i="5"/>
  <c r="BN619" i="5" s="1"/>
  <c r="AF619" i="5"/>
  <c r="AE619" i="5"/>
  <c r="AD619" i="5"/>
  <c r="AC619" i="5"/>
  <c r="AW618" i="5"/>
  <c r="BH618" i="5" s="1"/>
  <c r="BS618" i="5" s="1"/>
  <c r="AV618" i="5"/>
  <c r="BG618" i="5" s="1"/>
  <c r="AU618" i="5"/>
  <c r="BF618" i="5" s="1"/>
  <c r="BQ618" i="5" s="1"/>
  <c r="AT618" i="5"/>
  <c r="BE618" i="5" s="1"/>
  <c r="AS618" i="5"/>
  <c r="BD618" i="5" s="1"/>
  <c r="AR618" i="5"/>
  <c r="BC618" i="5" s="1"/>
  <c r="BN618" i="5" s="1"/>
  <c r="AQ618" i="5"/>
  <c r="AP618" i="5"/>
  <c r="AO618" i="5"/>
  <c r="AZ618" i="5" s="1"/>
  <c r="BK618" i="5" s="1"/>
  <c r="AN618" i="5"/>
  <c r="AL618" i="5"/>
  <c r="AK618" i="5"/>
  <c r="AJ618" i="5"/>
  <c r="AI618" i="5"/>
  <c r="AH618" i="5"/>
  <c r="BO618" i="5" s="1"/>
  <c r="AG618" i="5"/>
  <c r="AF618" i="5"/>
  <c r="AE618" i="5"/>
  <c r="AD618" i="5"/>
  <c r="AC618" i="5"/>
  <c r="AW617" i="5"/>
  <c r="BH617" i="5" s="1"/>
  <c r="AV617" i="5"/>
  <c r="BG617" i="5" s="1"/>
  <c r="AU617" i="5"/>
  <c r="AT617" i="5"/>
  <c r="AS617" i="5"/>
  <c r="BD617" i="5" s="1"/>
  <c r="BO617" i="5" s="1"/>
  <c r="AR617" i="5"/>
  <c r="AQ617" i="5"/>
  <c r="BB617" i="5" s="1"/>
  <c r="BM617" i="5" s="1"/>
  <c r="AP617" i="5"/>
  <c r="AO617" i="5"/>
  <c r="AZ617" i="5" s="1"/>
  <c r="AN617" i="5"/>
  <c r="AL617" i="5"/>
  <c r="AK617" i="5"/>
  <c r="AJ617" i="5"/>
  <c r="AI617" i="5"/>
  <c r="AH617" i="5"/>
  <c r="AG617" i="5"/>
  <c r="AF617" i="5"/>
  <c r="AE617" i="5"/>
  <c r="AD617" i="5"/>
  <c r="AC617" i="5"/>
  <c r="BO616" i="5"/>
  <c r="AW616" i="5"/>
  <c r="BH616" i="5" s="1"/>
  <c r="BS616" i="5" s="1"/>
  <c r="AV616" i="5"/>
  <c r="AU616" i="5"/>
  <c r="AT616" i="5"/>
  <c r="BE616" i="5" s="1"/>
  <c r="BP616" i="5" s="1"/>
  <c r="AS616" i="5"/>
  <c r="BD616" i="5" s="1"/>
  <c r="AR616" i="5"/>
  <c r="BC616" i="5" s="1"/>
  <c r="BN616" i="5" s="1"/>
  <c r="AQ616" i="5"/>
  <c r="BB616" i="5" s="1"/>
  <c r="AP616" i="5"/>
  <c r="AO616" i="5"/>
  <c r="AZ616" i="5" s="1"/>
  <c r="AN616" i="5"/>
  <c r="AL616" i="5"/>
  <c r="AK616" i="5"/>
  <c r="AJ616" i="5"/>
  <c r="AI616" i="5"/>
  <c r="AH616" i="5"/>
  <c r="AG616" i="5"/>
  <c r="AF616" i="5"/>
  <c r="AE616" i="5"/>
  <c r="AD616" i="5"/>
  <c r="AC616" i="5"/>
  <c r="AW615" i="5"/>
  <c r="BH615" i="5" s="1"/>
  <c r="AV615" i="5"/>
  <c r="AU615" i="5"/>
  <c r="AT615" i="5"/>
  <c r="BE615" i="5" s="1"/>
  <c r="BP615" i="5" s="1"/>
  <c r="AS615" i="5"/>
  <c r="BD615" i="5" s="1"/>
  <c r="AR615" i="5"/>
  <c r="BC615" i="5" s="1"/>
  <c r="AQ615" i="5"/>
  <c r="AP615" i="5"/>
  <c r="AO615" i="5"/>
  <c r="AZ615" i="5" s="1"/>
  <c r="AN615" i="5"/>
  <c r="AL615" i="5"/>
  <c r="AK615" i="5"/>
  <c r="AJ615" i="5"/>
  <c r="AI615" i="5"/>
  <c r="AH615" i="5"/>
  <c r="AG615" i="5"/>
  <c r="AF615" i="5"/>
  <c r="AE615" i="5"/>
  <c r="AD615" i="5"/>
  <c r="AC615" i="5"/>
  <c r="AW614" i="5"/>
  <c r="AV614" i="5"/>
  <c r="BG614" i="5" s="1"/>
  <c r="AU614" i="5"/>
  <c r="BF614" i="5" s="1"/>
  <c r="AT614" i="5"/>
  <c r="BE614" i="5" s="1"/>
  <c r="AS614" i="5"/>
  <c r="BD614" i="5" s="1"/>
  <c r="BO614" i="5" s="1"/>
  <c r="AR614" i="5"/>
  <c r="BC614" i="5" s="1"/>
  <c r="AQ614" i="5"/>
  <c r="BB614" i="5" s="1"/>
  <c r="AP614" i="5"/>
  <c r="AO614" i="5"/>
  <c r="AN614" i="5"/>
  <c r="AL614" i="5"/>
  <c r="AK614" i="5"/>
  <c r="AJ614" i="5"/>
  <c r="AI614" i="5"/>
  <c r="AH614" i="5"/>
  <c r="AG614" i="5"/>
  <c r="AF614" i="5"/>
  <c r="AE614" i="5"/>
  <c r="AD614" i="5"/>
  <c r="AC614" i="5"/>
  <c r="BN613" i="5"/>
  <c r="AW613" i="5"/>
  <c r="BH613" i="5" s="1"/>
  <c r="AV613" i="5"/>
  <c r="BG613" i="5" s="1"/>
  <c r="AU613" i="5"/>
  <c r="BF613" i="5" s="1"/>
  <c r="AT613" i="5"/>
  <c r="BE613" i="5" s="1"/>
  <c r="BP613" i="5" s="1"/>
  <c r="AS613" i="5"/>
  <c r="AR613" i="5"/>
  <c r="BC613" i="5" s="1"/>
  <c r="AQ613" i="5"/>
  <c r="BB613" i="5" s="1"/>
  <c r="BM613" i="5" s="1"/>
  <c r="AP613" i="5"/>
  <c r="AO613" i="5"/>
  <c r="AZ613" i="5" s="1"/>
  <c r="AN613" i="5"/>
  <c r="AL613" i="5"/>
  <c r="AK613" i="5"/>
  <c r="AJ613" i="5"/>
  <c r="AI613" i="5"/>
  <c r="AH613" i="5"/>
  <c r="AG613" i="5"/>
  <c r="AF613" i="5"/>
  <c r="AE613" i="5"/>
  <c r="AD613" i="5"/>
  <c r="BK613" i="5" s="1"/>
  <c r="AC613" i="5"/>
  <c r="AW612" i="5"/>
  <c r="AV612" i="5"/>
  <c r="BG612" i="5" s="1"/>
  <c r="AU612" i="5"/>
  <c r="BF612" i="5" s="1"/>
  <c r="AT612" i="5"/>
  <c r="AS612" i="5"/>
  <c r="BD612" i="5" s="1"/>
  <c r="BO612" i="5" s="1"/>
  <c r="AR612" i="5"/>
  <c r="AQ612" i="5"/>
  <c r="AP612" i="5"/>
  <c r="AO612" i="5"/>
  <c r="AZ612" i="5" s="1"/>
  <c r="AN612" i="5"/>
  <c r="AL612" i="5"/>
  <c r="AK612" i="5"/>
  <c r="BR612" i="5" s="1"/>
  <c r="AJ612" i="5"/>
  <c r="AI612" i="5"/>
  <c r="AH612" i="5"/>
  <c r="AG612" i="5"/>
  <c r="AF612" i="5"/>
  <c r="AE612" i="5"/>
  <c r="AD612" i="5"/>
  <c r="BK612" i="5" s="1"/>
  <c r="AC612" i="5"/>
  <c r="BM611" i="5"/>
  <c r="AW611" i="5"/>
  <c r="BH611" i="5" s="1"/>
  <c r="AV611" i="5"/>
  <c r="BG611" i="5" s="1"/>
  <c r="AU611" i="5"/>
  <c r="AT611" i="5"/>
  <c r="AS611" i="5"/>
  <c r="BD611" i="5" s="1"/>
  <c r="BO611" i="5" s="1"/>
  <c r="AR611" i="5"/>
  <c r="BC611" i="5" s="1"/>
  <c r="BN611" i="5" s="1"/>
  <c r="AQ611" i="5"/>
  <c r="BB611" i="5" s="1"/>
  <c r="AP611" i="5"/>
  <c r="AO611" i="5"/>
  <c r="AZ611" i="5" s="1"/>
  <c r="AN611" i="5"/>
  <c r="AL611" i="5"/>
  <c r="BS611" i="5" s="1"/>
  <c r="AK611" i="5"/>
  <c r="BR611" i="5" s="1"/>
  <c r="AJ611" i="5"/>
  <c r="AI611" i="5"/>
  <c r="AH611" i="5"/>
  <c r="AG611" i="5"/>
  <c r="AF611" i="5"/>
  <c r="AE611" i="5"/>
  <c r="AD611" i="5"/>
  <c r="BK611" i="5" s="1"/>
  <c r="AC611" i="5"/>
  <c r="BQ610" i="5"/>
  <c r="AW610" i="5"/>
  <c r="BH610" i="5" s="1"/>
  <c r="BS610" i="5" s="1"/>
  <c r="AV610" i="5"/>
  <c r="BG610" i="5" s="1"/>
  <c r="BR610" i="5" s="1"/>
  <c r="AU610" i="5"/>
  <c r="BF610" i="5" s="1"/>
  <c r="AT610" i="5"/>
  <c r="AS610" i="5"/>
  <c r="BD610" i="5" s="1"/>
  <c r="AR610" i="5"/>
  <c r="BC610" i="5" s="1"/>
  <c r="BN610" i="5" s="1"/>
  <c r="AQ610" i="5"/>
  <c r="AP610" i="5"/>
  <c r="AO610" i="5"/>
  <c r="AZ610" i="5" s="1"/>
  <c r="BK610" i="5" s="1"/>
  <c r="AN610" i="5"/>
  <c r="AL610" i="5"/>
  <c r="AK610" i="5"/>
  <c r="AJ610" i="5"/>
  <c r="AI610" i="5"/>
  <c r="AH610" i="5"/>
  <c r="BO610" i="5" s="1"/>
  <c r="AG610" i="5"/>
  <c r="AF610" i="5"/>
  <c r="AE610" i="5"/>
  <c r="AD610" i="5"/>
  <c r="AC610" i="5"/>
  <c r="AW609" i="5"/>
  <c r="BH609" i="5" s="1"/>
  <c r="AV609" i="5"/>
  <c r="BG609" i="5" s="1"/>
  <c r="AU609" i="5"/>
  <c r="AT609" i="5"/>
  <c r="AS609" i="5"/>
  <c r="BD609" i="5" s="1"/>
  <c r="BO609" i="5" s="1"/>
  <c r="AR609" i="5"/>
  <c r="BC609" i="5" s="1"/>
  <c r="BN609" i="5" s="1"/>
  <c r="AQ609" i="5"/>
  <c r="AP609" i="5"/>
  <c r="AO609" i="5"/>
  <c r="AZ609" i="5" s="1"/>
  <c r="AN609" i="5"/>
  <c r="AL609" i="5"/>
  <c r="AK609" i="5"/>
  <c r="AJ609" i="5"/>
  <c r="AI609" i="5"/>
  <c r="AH609" i="5"/>
  <c r="AG609" i="5"/>
  <c r="AF609" i="5"/>
  <c r="AE609" i="5"/>
  <c r="AD609" i="5"/>
  <c r="AC609" i="5"/>
  <c r="BQ608" i="5"/>
  <c r="BS608" i="5"/>
  <c r="AW608" i="5"/>
  <c r="BH608" i="5" s="1"/>
  <c r="AV608" i="5"/>
  <c r="BG608" i="5" s="1"/>
  <c r="AU608" i="5"/>
  <c r="BF608" i="5" s="1"/>
  <c r="AT608" i="5"/>
  <c r="AS608" i="5"/>
  <c r="BD608" i="5" s="1"/>
  <c r="AR608" i="5"/>
  <c r="BC608" i="5" s="1"/>
  <c r="BN608" i="5" s="1"/>
  <c r="AQ608" i="5"/>
  <c r="BB608" i="5" s="1"/>
  <c r="AP608" i="5"/>
  <c r="AO608" i="5"/>
  <c r="AZ608" i="5" s="1"/>
  <c r="AN608" i="5"/>
  <c r="AL608" i="5"/>
  <c r="AK608" i="5"/>
  <c r="AJ608" i="5"/>
  <c r="AI608" i="5"/>
  <c r="AH608" i="5"/>
  <c r="BO608" i="5" s="1"/>
  <c r="AG608" i="5"/>
  <c r="AF608" i="5"/>
  <c r="AE608" i="5"/>
  <c r="AD608" i="5"/>
  <c r="AC608" i="5"/>
  <c r="AW607" i="5"/>
  <c r="BH607" i="5" s="1"/>
  <c r="BS607" i="5" s="1"/>
  <c r="AV607" i="5"/>
  <c r="BG607" i="5" s="1"/>
  <c r="BR607" i="5" s="1"/>
  <c r="AU607" i="5"/>
  <c r="AT607" i="5"/>
  <c r="AS607" i="5"/>
  <c r="BD607" i="5" s="1"/>
  <c r="AR607" i="5"/>
  <c r="BC607" i="5" s="1"/>
  <c r="BN607" i="5" s="1"/>
  <c r="AQ607" i="5"/>
  <c r="AP607" i="5"/>
  <c r="AO607" i="5"/>
  <c r="AZ607" i="5" s="1"/>
  <c r="AN607" i="5"/>
  <c r="AL607" i="5"/>
  <c r="AK607" i="5"/>
  <c r="AJ607" i="5"/>
  <c r="AI607" i="5"/>
  <c r="AH607" i="5"/>
  <c r="AG607" i="5"/>
  <c r="AF607" i="5"/>
  <c r="AE607" i="5"/>
  <c r="AD607" i="5"/>
  <c r="AC607" i="5"/>
  <c r="AW606" i="5"/>
  <c r="BH606" i="5" s="1"/>
  <c r="BS606" i="5" s="1"/>
  <c r="AV606" i="5"/>
  <c r="BG606" i="5" s="1"/>
  <c r="BR606" i="5" s="1"/>
  <c r="AU606" i="5"/>
  <c r="BF606" i="5" s="1"/>
  <c r="AT606" i="5"/>
  <c r="BE606" i="5" s="1"/>
  <c r="AS606" i="5"/>
  <c r="BD606" i="5" s="1"/>
  <c r="BO606" i="5" s="1"/>
  <c r="AR606" i="5"/>
  <c r="BC606" i="5" s="1"/>
  <c r="BN606" i="5" s="1"/>
  <c r="AQ606" i="5"/>
  <c r="AP606" i="5"/>
  <c r="AO606" i="5"/>
  <c r="AZ606" i="5" s="1"/>
  <c r="BK606" i="5" s="1"/>
  <c r="AN606" i="5"/>
  <c r="AL606" i="5"/>
  <c r="AK606" i="5"/>
  <c r="AJ606" i="5"/>
  <c r="AI606" i="5"/>
  <c r="AH606" i="5"/>
  <c r="AG606" i="5"/>
  <c r="AF606" i="5"/>
  <c r="AE606" i="5"/>
  <c r="AD606" i="5"/>
  <c r="AC606" i="5"/>
  <c r="AW605" i="5"/>
  <c r="BH605" i="5" s="1"/>
  <c r="BS605" i="5" s="1"/>
  <c r="AV605" i="5"/>
  <c r="BG605" i="5" s="1"/>
  <c r="BR605" i="5" s="1"/>
  <c r="AU605" i="5"/>
  <c r="AT605" i="5"/>
  <c r="AS605" i="5"/>
  <c r="BD605" i="5" s="1"/>
  <c r="AR605" i="5"/>
  <c r="BC605" i="5" s="1"/>
  <c r="AQ605" i="5"/>
  <c r="AP605" i="5"/>
  <c r="AO605" i="5"/>
  <c r="AZ605" i="5" s="1"/>
  <c r="BK605" i="5" s="1"/>
  <c r="AN605" i="5"/>
  <c r="AL605" i="5"/>
  <c r="AK605" i="5"/>
  <c r="AJ605" i="5"/>
  <c r="AI605" i="5"/>
  <c r="AH605" i="5"/>
  <c r="BO605" i="5" s="1"/>
  <c r="AG605" i="5"/>
  <c r="BN605" i="5" s="1"/>
  <c r="AF605" i="5"/>
  <c r="AE605" i="5"/>
  <c r="AD605" i="5"/>
  <c r="AC605" i="5"/>
  <c r="BK604" i="5"/>
  <c r="AW604" i="5"/>
  <c r="BH604" i="5" s="1"/>
  <c r="AV604" i="5"/>
  <c r="BG604" i="5" s="1"/>
  <c r="BR604" i="5" s="1"/>
  <c r="AU604" i="5"/>
  <c r="AT604" i="5"/>
  <c r="AS604" i="5"/>
  <c r="BD604" i="5" s="1"/>
  <c r="BO604" i="5" s="1"/>
  <c r="AR604" i="5"/>
  <c r="BC604" i="5" s="1"/>
  <c r="BN604" i="5" s="1"/>
  <c r="AQ604" i="5"/>
  <c r="BB604" i="5" s="1"/>
  <c r="AP604" i="5"/>
  <c r="AO604" i="5"/>
  <c r="AZ604" i="5" s="1"/>
  <c r="AN604" i="5"/>
  <c r="AL604" i="5"/>
  <c r="BS604" i="5" s="1"/>
  <c r="AK604" i="5"/>
  <c r="AJ604" i="5"/>
  <c r="AI604" i="5"/>
  <c r="AH604" i="5"/>
  <c r="AG604" i="5"/>
  <c r="AF604" i="5"/>
  <c r="AE604" i="5"/>
  <c r="AD604" i="5"/>
  <c r="AC604" i="5"/>
  <c r="BS603" i="5"/>
  <c r="BN603" i="5"/>
  <c r="BK603" i="5"/>
  <c r="AW603" i="5"/>
  <c r="BH603" i="5" s="1"/>
  <c r="AV603" i="5"/>
  <c r="BG603" i="5" s="1"/>
  <c r="AU603" i="5"/>
  <c r="AT603" i="5"/>
  <c r="AS603" i="5"/>
  <c r="BD603" i="5" s="1"/>
  <c r="BO603" i="5" s="1"/>
  <c r="AR603" i="5"/>
  <c r="BC603" i="5" s="1"/>
  <c r="AQ603" i="5"/>
  <c r="AP603" i="5"/>
  <c r="AO603" i="5"/>
  <c r="AZ603" i="5" s="1"/>
  <c r="AN603" i="5"/>
  <c r="AL603" i="5"/>
  <c r="AK603" i="5"/>
  <c r="BR603" i="5" s="1"/>
  <c r="AJ603" i="5"/>
  <c r="AI603" i="5"/>
  <c r="AH603" i="5"/>
  <c r="AG603" i="5"/>
  <c r="AF603" i="5"/>
  <c r="AE603" i="5"/>
  <c r="AD603" i="5"/>
  <c r="AC603" i="5"/>
  <c r="BS602" i="5"/>
  <c r="BR602" i="5"/>
  <c r="AW602" i="5"/>
  <c r="BH602" i="5" s="1"/>
  <c r="AV602" i="5"/>
  <c r="BG602" i="5" s="1"/>
  <c r="AU602" i="5"/>
  <c r="BF602" i="5" s="1"/>
  <c r="AT602" i="5"/>
  <c r="AS602" i="5"/>
  <c r="BD602" i="5" s="1"/>
  <c r="BO602" i="5" s="1"/>
  <c r="AR602" i="5"/>
  <c r="BC602" i="5" s="1"/>
  <c r="BN602" i="5" s="1"/>
  <c r="AQ602" i="5"/>
  <c r="AP602" i="5"/>
  <c r="AO602" i="5"/>
  <c r="AZ602" i="5" s="1"/>
  <c r="AN602" i="5"/>
  <c r="AL602" i="5"/>
  <c r="AK602" i="5"/>
  <c r="AJ602" i="5"/>
  <c r="AI602" i="5"/>
  <c r="AH602" i="5"/>
  <c r="AG602" i="5"/>
  <c r="AF602" i="5"/>
  <c r="AE602" i="5"/>
  <c r="AD602" i="5"/>
  <c r="BK602" i="5" s="1"/>
  <c r="AC602" i="5"/>
  <c r="BO601" i="5"/>
  <c r="AW601" i="5"/>
  <c r="BH601" i="5" s="1"/>
  <c r="BS601" i="5" s="1"/>
  <c r="AV601" i="5"/>
  <c r="BG601" i="5" s="1"/>
  <c r="AU601" i="5"/>
  <c r="AT601" i="5"/>
  <c r="AS601" i="5"/>
  <c r="BD601" i="5" s="1"/>
  <c r="AR601" i="5"/>
  <c r="BC601" i="5" s="1"/>
  <c r="BN601" i="5" s="1"/>
  <c r="AQ601" i="5"/>
  <c r="AP601" i="5"/>
  <c r="AO601" i="5"/>
  <c r="AZ601" i="5" s="1"/>
  <c r="BK601" i="5" s="1"/>
  <c r="AN601" i="5"/>
  <c r="AL601" i="5"/>
  <c r="AK601" i="5"/>
  <c r="AJ601" i="5"/>
  <c r="AI601" i="5"/>
  <c r="AH601" i="5"/>
  <c r="AG601" i="5"/>
  <c r="AF601" i="5"/>
  <c r="AE601" i="5"/>
  <c r="AD601" i="5"/>
  <c r="AC601" i="5"/>
  <c r="AW600" i="5"/>
  <c r="BH600" i="5" s="1"/>
  <c r="AV600" i="5"/>
  <c r="BG600" i="5" s="1"/>
  <c r="AU600" i="5"/>
  <c r="AT600" i="5"/>
  <c r="AS600" i="5"/>
  <c r="BD600" i="5" s="1"/>
  <c r="BO600" i="5" s="1"/>
  <c r="AR600" i="5"/>
  <c r="BC600" i="5" s="1"/>
  <c r="BN600" i="5" s="1"/>
  <c r="AQ600" i="5"/>
  <c r="BB600" i="5" s="1"/>
  <c r="AP600" i="5"/>
  <c r="AO600" i="5"/>
  <c r="AZ600" i="5" s="1"/>
  <c r="AN600" i="5"/>
  <c r="AL600" i="5"/>
  <c r="BS600" i="5" s="1"/>
  <c r="AK600" i="5"/>
  <c r="AJ600" i="5"/>
  <c r="AI600" i="5"/>
  <c r="AH600" i="5"/>
  <c r="AG600" i="5"/>
  <c r="AF600" i="5"/>
  <c r="AE600" i="5"/>
  <c r="AD600" i="5"/>
  <c r="BK600" i="5" s="1"/>
  <c r="AC600" i="5"/>
  <c r="BS599" i="5"/>
  <c r="AW599" i="5"/>
  <c r="BH599" i="5" s="1"/>
  <c r="AV599" i="5"/>
  <c r="BG599" i="5" s="1"/>
  <c r="AU599" i="5"/>
  <c r="AT599" i="5"/>
  <c r="AS599" i="5"/>
  <c r="BD599" i="5" s="1"/>
  <c r="BO599" i="5" s="1"/>
  <c r="AR599" i="5"/>
  <c r="BC599" i="5" s="1"/>
  <c r="AQ599" i="5"/>
  <c r="AP599" i="5"/>
  <c r="AO599" i="5"/>
  <c r="AZ599" i="5" s="1"/>
  <c r="AN599" i="5"/>
  <c r="AL599" i="5"/>
  <c r="AK599" i="5"/>
  <c r="AJ599" i="5"/>
  <c r="AI599" i="5"/>
  <c r="AH599" i="5"/>
  <c r="AG599" i="5"/>
  <c r="AF599" i="5"/>
  <c r="AE599" i="5"/>
  <c r="AD599" i="5"/>
  <c r="BK599" i="5" s="1"/>
  <c r="AC599" i="5"/>
  <c r="AW598" i="5"/>
  <c r="BH598" i="5" s="1"/>
  <c r="BS598" i="5" s="1"/>
  <c r="AV598" i="5"/>
  <c r="BG598" i="5" s="1"/>
  <c r="BR598" i="5" s="1"/>
  <c r="AU598" i="5"/>
  <c r="BF598" i="5" s="1"/>
  <c r="AT598" i="5"/>
  <c r="BE598" i="5" s="1"/>
  <c r="AS598" i="5"/>
  <c r="BD598" i="5" s="1"/>
  <c r="BO598" i="5" s="1"/>
  <c r="AR598" i="5"/>
  <c r="BC598" i="5" s="1"/>
  <c r="AQ598" i="5"/>
  <c r="AP598" i="5"/>
  <c r="AO598" i="5"/>
  <c r="AZ598" i="5" s="1"/>
  <c r="BK598" i="5" s="1"/>
  <c r="AN598" i="5"/>
  <c r="AL598" i="5"/>
  <c r="AK598" i="5"/>
  <c r="AJ598" i="5"/>
  <c r="AI598" i="5"/>
  <c r="AH598" i="5"/>
  <c r="AG598" i="5"/>
  <c r="AF598" i="5"/>
  <c r="AE598" i="5"/>
  <c r="AD598" i="5"/>
  <c r="AC598" i="5"/>
  <c r="AW597" i="5"/>
  <c r="BH597" i="5" s="1"/>
  <c r="AV597" i="5"/>
  <c r="BG597" i="5" s="1"/>
  <c r="AU597" i="5"/>
  <c r="AT597" i="5"/>
  <c r="AS597" i="5"/>
  <c r="BD597" i="5" s="1"/>
  <c r="AR597" i="5"/>
  <c r="BC597" i="5" s="1"/>
  <c r="BN597" i="5" s="1"/>
  <c r="AQ597" i="5"/>
  <c r="AP597" i="5"/>
  <c r="AO597" i="5"/>
  <c r="AZ597" i="5" s="1"/>
  <c r="AN597" i="5"/>
  <c r="AL597" i="5"/>
  <c r="AK597" i="5"/>
  <c r="AJ597" i="5"/>
  <c r="AI597" i="5"/>
  <c r="AH597" i="5"/>
  <c r="BO597" i="5" s="1"/>
  <c r="AG597" i="5"/>
  <c r="AF597" i="5"/>
  <c r="AE597" i="5"/>
  <c r="AD597" i="5"/>
  <c r="AC597" i="5"/>
  <c r="BK596" i="5"/>
  <c r="AW596" i="5"/>
  <c r="BH596" i="5" s="1"/>
  <c r="BS596" i="5" s="1"/>
  <c r="AV596" i="5"/>
  <c r="BG596" i="5" s="1"/>
  <c r="BR596" i="5" s="1"/>
  <c r="AU596" i="5"/>
  <c r="AT596" i="5"/>
  <c r="AS596" i="5"/>
  <c r="BD596" i="5" s="1"/>
  <c r="AR596" i="5"/>
  <c r="BC596" i="5" s="1"/>
  <c r="BN596" i="5" s="1"/>
  <c r="AQ596" i="5"/>
  <c r="AP596" i="5"/>
  <c r="AO596" i="5"/>
  <c r="AZ596" i="5" s="1"/>
  <c r="AN596" i="5"/>
  <c r="AL596" i="5"/>
  <c r="AK596" i="5"/>
  <c r="AJ596" i="5"/>
  <c r="AI596" i="5"/>
  <c r="AH596" i="5"/>
  <c r="AG596" i="5"/>
  <c r="AF596" i="5"/>
  <c r="AE596" i="5"/>
  <c r="AD596" i="5"/>
  <c r="AC596" i="5"/>
  <c r="BK595" i="5"/>
  <c r="AW595" i="5"/>
  <c r="BH595" i="5" s="1"/>
  <c r="AV595" i="5"/>
  <c r="BG595" i="5" s="1"/>
  <c r="BR595" i="5" s="1"/>
  <c r="AU595" i="5"/>
  <c r="AT595" i="5"/>
  <c r="AS595" i="5"/>
  <c r="BD595" i="5" s="1"/>
  <c r="BO595" i="5" s="1"/>
  <c r="AR595" i="5"/>
  <c r="BC595" i="5" s="1"/>
  <c r="BN595" i="5" s="1"/>
  <c r="AQ595" i="5"/>
  <c r="AP595" i="5"/>
  <c r="AO595" i="5"/>
  <c r="AZ595" i="5" s="1"/>
  <c r="AN595" i="5"/>
  <c r="AL595" i="5"/>
  <c r="BS595" i="5" s="1"/>
  <c r="AK595" i="5"/>
  <c r="AJ595" i="5"/>
  <c r="AI595" i="5"/>
  <c r="AH595" i="5"/>
  <c r="AG595" i="5"/>
  <c r="AF595" i="5"/>
  <c r="AE595" i="5"/>
  <c r="AD595" i="5"/>
  <c r="AC595" i="5"/>
  <c r="BS594" i="5"/>
  <c r="BR594" i="5"/>
  <c r="BO594" i="5"/>
  <c r="AW594" i="5"/>
  <c r="BH594" i="5" s="1"/>
  <c r="AV594" i="5"/>
  <c r="BG594" i="5" s="1"/>
  <c r="AU594" i="5"/>
  <c r="AT594" i="5"/>
  <c r="AS594" i="5"/>
  <c r="BD594" i="5" s="1"/>
  <c r="AR594" i="5"/>
  <c r="BC594" i="5" s="1"/>
  <c r="BN594" i="5" s="1"/>
  <c r="AQ594" i="5"/>
  <c r="AP594" i="5"/>
  <c r="AO594" i="5"/>
  <c r="AZ594" i="5" s="1"/>
  <c r="AN594" i="5"/>
  <c r="AL594" i="5"/>
  <c r="AK594" i="5"/>
  <c r="AJ594" i="5"/>
  <c r="AI594" i="5"/>
  <c r="AH594" i="5"/>
  <c r="AG594" i="5"/>
  <c r="AF594" i="5"/>
  <c r="AE594" i="5"/>
  <c r="AD594" i="5"/>
  <c r="AC594" i="5"/>
  <c r="BN593" i="5"/>
  <c r="AW593" i="5"/>
  <c r="BH593" i="5" s="1"/>
  <c r="BS593" i="5" s="1"/>
  <c r="AV593" i="5"/>
  <c r="BG593" i="5" s="1"/>
  <c r="AU593" i="5"/>
  <c r="AT593" i="5"/>
  <c r="AS593" i="5"/>
  <c r="BD593" i="5" s="1"/>
  <c r="AR593" i="5"/>
  <c r="BC593" i="5" s="1"/>
  <c r="AQ593" i="5"/>
  <c r="AP593" i="5"/>
  <c r="AO593" i="5"/>
  <c r="AZ593" i="5" s="1"/>
  <c r="BK593" i="5" s="1"/>
  <c r="AN593" i="5"/>
  <c r="AL593" i="5"/>
  <c r="AK593" i="5"/>
  <c r="AJ593" i="5"/>
  <c r="AI593" i="5"/>
  <c r="AH593" i="5"/>
  <c r="BO593" i="5" s="1"/>
  <c r="AG593" i="5"/>
  <c r="AF593" i="5"/>
  <c r="AE593" i="5"/>
  <c r="AD593" i="5"/>
  <c r="AC593" i="5"/>
  <c r="BR592" i="5"/>
  <c r="BO592" i="5"/>
  <c r="AW592" i="5"/>
  <c r="BH592" i="5" s="1"/>
  <c r="AV592" i="5"/>
  <c r="BG592" i="5" s="1"/>
  <c r="AU592" i="5"/>
  <c r="AT592" i="5"/>
  <c r="AS592" i="5"/>
  <c r="BD592" i="5" s="1"/>
  <c r="AR592" i="5"/>
  <c r="BC592" i="5" s="1"/>
  <c r="BN592" i="5" s="1"/>
  <c r="AQ592" i="5"/>
  <c r="BB592" i="5" s="1"/>
  <c r="AP592" i="5"/>
  <c r="AO592" i="5"/>
  <c r="AZ592" i="5" s="1"/>
  <c r="AN592" i="5"/>
  <c r="AL592" i="5"/>
  <c r="BS592" i="5" s="1"/>
  <c r="AK592" i="5"/>
  <c r="AJ592" i="5"/>
  <c r="AI592" i="5"/>
  <c r="AH592" i="5"/>
  <c r="AG592" i="5"/>
  <c r="AF592" i="5"/>
  <c r="AE592" i="5"/>
  <c r="AD592" i="5"/>
  <c r="BK592" i="5" s="1"/>
  <c r="AC592" i="5"/>
  <c r="AW591" i="5"/>
  <c r="BH591" i="5" s="1"/>
  <c r="BS591" i="5" s="1"/>
  <c r="AV591" i="5"/>
  <c r="BG591" i="5" s="1"/>
  <c r="BR591" i="5" s="1"/>
  <c r="AU591" i="5"/>
  <c r="AT591" i="5"/>
  <c r="AS591" i="5"/>
  <c r="BD591" i="5" s="1"/>
  <c r="AR591" i="5"/>
  <c r="BC591" i="5" s="1"/>
  <c r="BN591" i="5" s="1"/>
  <c r="AQ591" i="5"/>
  <c r="AP591" i="5"/>
  <c r="AO591" i="5"/>
  <c r="AZ591" i="5" s="1"/>
  <c r="AN591" i="5"/>
  <c r="AL591" i="5"/>
  <c r="AK591" i="5"/>
  <c r="AJ591" i="5"/>
  <c r="AI591" i="5"/>
  <c r="AH591" i="5"/>
  <c r="AG591" i="5"/>
  <c r="AF591" i="5"/>
  <c r="AE591" i="5"/>
  <c r="AD591" i="5"/>
  <c r="AC591" i="5"/>
  <c r="AW590" i="5"/>
  <c r="BH590" i="5" s="1"/>
  <c r="BS590" i="5" s="1"/>
  <c r="AV590" i="5"/>
  <c r="BG590" i="5" s="1"/>
  <c r="AU590" i="5"/>
  <c r="BF590" i="5" s="1"/>
  <c r="AT590" i="5"/>
  <c r="BE590" i="5" s="1"/>
  <c r="AS590" i="5"/>
  <c r="BD590" i="5" s="1"/>
  <c r="BO590" i="5" s="1"/>
  <c r="AR590" i="5"/>
  <c r="BC590" i="5" s="1"/>
  <c r="BN590" i="5" s="1"/>
  <c r="AQ590" i="5"/>
  <c r="AP590" i="5"/>
  <c r="AO590" i="5"/>
  <c r="AZ590" i="5" s="1"/>
  <c r="BK590" i="5" s="1"/>
  <c r="AN590" i="5"/>
  <c r="AL590" i="5"/>
  <c r="AK590" i="5"/>
  <c r="AJ590" i="5"/>
  <c r="AI590" i="5"/>
  <c r="AH590" i="5"/>
  <c r="AG590" i="5"/>
  <c r="AF590" i="5"/>
  <c r="AE590" i="5"/>
  <c r="AD590" i="5"/>
  <c r="AC590" i="5"/>
  <c r="AW589" i="5"/>
  <c r="BH589" i="5" s="1"/>
  <c r="BS589" i="5" s="1"/>
  <c r="AV589" i="5"/>
  <c r="BG589" i="5" s="1"/>
  <c r="BR589" i="5" s="1"/>
  <c r="AU589" i="5"/>
  <c r="AT589" i="5"/>
  <c r="AS589" i="5"/>
  <c r="BD589" i="5" s="1"/>
  <c r="BO589" i="5" s="1"/>
  <c r="AR589" i="5"/>
  <c r="BC589" i="5" s="1"/>
  <c r="AQ589" i="5"/>
  <c r="AP589" i="5"/>
  <c r="AO589" i="5"/>
  <c r="AZ589" i="5" s="1"/>
  <c r="BK589" i="5" s="1"/>
  <c r="AN589" i="5"/>
  <c r="AL589" i="5"/>
  <c r="AK589" i="5"/>
  <c r="AJ589" i="5"/>
  <c r="AI589" i="5"/>
  <c r="AH589" i="5"/>
  <c r="AG589" i="5"/>
  <c r="AF589" i="5"/>
  <c r="AE589" i="5"/>
  <c r="AD589" i="5"/>
  <c r="AC589" i="5"/>
  <c r="BO588" i="5"/>
  <c r="AW588" i="5"/>
  <c r="BH588" i="5" s="1"/>
  <c r="AV588" i="5"/>
  <c r="BG588" i="5" s="1"/>
  <c r="AU588" i="5"/>
  <c r="AT588" i="5"/>
  <c r="AS588" i="5"/>
  <c r="BD588" i="5" s="1"/>
  <c r="AR588" i="5"/>
  <c r="BC588" i="5" s="1"/>
  <c r="BN588" i="5" s="1"/>
  <c r="AQ588" i="5"/>
  <c r="BB588" i="5" s="1"/>
  <c r="AP588" i="5"/>
  <c r="AO588" i="5"/>
  <c r="AZ588" i="5" s="1"/>
  <c r="AN588" i="5"/>
  <c r="AL588" i="5"/>
  <c r="AK588" i="5"/>
  <c r="AJ588" i="5"/>
  <c r="AI588" i="5"/>
  <c r="AH588" i="5"/>
  <c r="AG588" i="5"/>
  <c r="AF588" i="5"/>
  <c r="AE588" i="5"/>
  <c r="AD588" i="5"/>
  <c r="AC588" i="5"/>
  <c r="AW587" i="5"/>
  <c r="BH587" i="5" s="1"/>
  <c r="BS587" i="5" s="1"/>
  <c r="AV587" i="5"/>
  <c r="BG587" i="5" s="1"/>
  <c r="BR587" i="5" s="1"/>
  <c r="AU587" i="5"/>
  <c r="AT587" i="5"/>
  <c r="BE587" i="5" s="1"/>
  <c r="BP587" i="5" s="1"/>
  <c r="AS587" i="5"/>
  <c r="BD587" i="5" s="1"/>
  <c r="BO587" i="5" s="1"/>
  <c r="AR587" i="5"/>
  <c r="BC587" i="5" s="1"/>
  <c r="AQ587" i="5"/>
  <c r="AP587" i="5"/>
  <c r="AO587" i="5"/>
  <c r="AZ587" i="5" s="1"/>
  <c r="BK587" i="5" s="1"/>
  <c r="AN587" i="5"/>
  <c r="AL587" i="5"/>
  <c r="AK587" i="5"/>
  <c r="AJ587" i="5"/>
  <c r="AI587" i="5"/>
  <c r="AH587" i="5"/>
  <c r="AG587" i="5"/>
  <c r="AF587" i="5"/>
  <c r="AE587" i="5"/>
  <c r="AD587" i="5"/>
  <c r="AC587" i="5"/>
  <c r="AW586" i="5"/>
  <c r="BH586" i="5" s="1"/>
  <c r="BS586" i="5" s="1"/>
  <c r="AV586" i="5"/>
  <c r="BG586" i="5" s="1"/>
  <c r="AU586" i="5"/>
  <c r="BF586" i="5" s="1"/>
  <c r="AT586" i="5"/>
  <c r="BE586" i="5" s="1"/>
  <c r="AS586" i="5"/>
  <c r="BD586" i="5" s="1"/>
  <c r="BO586" i="5" s="1"/>
  <c r="AR586" i="5"/>
  <c r="BC586" i="5" s="1"/>
  <c r="AQ586" i="5"/>
  <c r="AP586" i="5"/>
  <c r="AO586" i="5"/>
  <c r="AZ586" i="5" s="1"/>
  <c r="BK586" i="5" s="1"/>
  <c r="AN586" i="5"/>
  <c r="AL586" i="5"/>
  <c r="AK586" i="5"/>
  <c r="AJ586" i="5"/>
  <c r="AI586" i="5"/>
  <c r="AH586" i="5"/>
  <c r="AG586" i="5"/>
  <c r="BN586" i="5" s="1"/>
  <c r="AF586" i="5"/>
  <c r="AE586" i="5"/>
  <c r="AD586" i="5"/>
  <c r="AC586" i="5"/>
  <c r="BO585" i="5"/>
  <c r="AW585" i="5"/>
  <c r="BH585" i="5" s="1"/>
  <c r="BS585" i="5" s="1"/>
  <c r="AV585" i="5"/>
  <c r="BG585" i="5" s="1"/>
  <c r="BR585" i="5" s="1"/>
  <c r="AU585" i="5"/>
  <c r="AT585" i="5"/>
  <c r="BE585" i="5" s="1"/>
  <c r="BP585" i="5" s="1"/>
  <c r="AS585" i="5"/>
  <c r="BD585" i="5" s="1"/>
  <c r="AR585" i="5"/>
  <c r="BC585" i="5" s="1"/>
  <c r="AQ585" i="5"/>
  <c r="AP585" i="5"/>
  <c r="AO585" i="5"/>
  <c r="AZ585" i="5" s="1"/>
  <c r="BK585" i="5" s="1"/>
  <c r="AN585" i="5"/>
  <c r="AL585" i="5"/>
  <c r="AK585" i="5"/>
  <c r="AJ585" i="5"/>
  <c r="AI585" i="5"/>
  <c r="AH585" i="5"/>
  <c r="AG585" i="5"/>
  <c r="AF585" i="5"/>
  <c r="AE585" i="5"/>
  <c r="AD585" i="5"/>
  <c r="AC585" i="5"/>
  <c r="BS584" i="5"/>
  <c r="BK584" i="5"/>
  <c r="AW584" i="5"/>
  <c r="BH584" i="5" s="1"/>
  <c r="AV584" i="5"/>
  <c r="BG584" i="5" s="1"/>
  <c r="AU584" i="5"/>
  <c r="AT584" i="5"/>
  <c r="AS584" i="5"/>
  <c r="BD584" i="5" s="1"/>
  <c r="BO584" i="5" s="1"/>
  <c r="AR584" i="5"/>
  <c r="BC584" i="5" s="1"/>
  <c r="BN584" i="5" s="1"/>
  <c r="AQ584" i="5"/>
  <c r="AP584" i="5"/>
  <c r="AO584" i="5"/>
  <c r="AZ584" i="5" s="1"/>
  <c r="AN584" i="5"/>
  <c r="AL584" i="5"/>
  <c r="AK584" i="5"/>
  <c r="AJ584" i="5"/>
  <c r="AI584" i="5"/>
  <c r="AH584" i="5"/>
  <c r="AG584" i="5"/>
  <c r="AF584" i="5"/>
  <c r="AE584" i="5"/>
  <c r="AD584" i="5"/>
  <c r="AC584" i="5"/>
  <c r="BP583" i="5"/>
  <c r="BS583" i="5"/>
  <c r="BK583" i="5"/>
  <c r="AW583" i="5"/>
  <c r="BH583" i="5" s="1"/>
  <c r="AV583" i="5"/>
  <c r="BG583" i="5" s="1"/>
  <c r="AU583" i="5"/>
  <c r="AT583" i="5"/>
  <c r="BE583" i="5" s="1"/>
  <c r="AS583" i="5"/>
  <c r="BD583" i="5" s="1"/>
  <c r="BO583" i="5" s="1"/>
  <c r="AR583" i="5"/>
  <c r="BC583" i="5" s="1"/>
  <c r="AQ583" i="5"/>
  <c r="AP583" i="5"/>
  <c r="AO583" i="5"/>
  <c r="AZ583" i="5" s="1"/>
  <c r="AN583" i="5"/>
  <c r="AL583" i="5"/>
  <c r="AK583" i="5"/>
  <c r="BR583" i="5" s="1"/>
  <c r="AJ583" i="5"/>
  <c r="AI583" i="5"/>
  <c r="AH583" i="5"/>
  <c r="AG583" i="5"/>
  <c r="AF583" i="5"/>
  <c r="AE583" i="5"/>
  <c r="AD583" i="5"/>
  <c r="AC583" i="5"/>
  <c r="BS582" i="5"/>
  <c r="AW582" i="5"/>
  <c r="BH582" i="5" s="1"/>
  <c r="AV582" i="5"/>
  <c r="BG582" i="5" s="1"/>
  <c r="AU582" i="5"/>
  <c r="BF582" i="5" s="1"/>
  <c r="AT582" i="5"/>
  <c r="AS582" i="5"/>
  <c r="BD582" i="5" s="1"/>
  <c r="BO582" i="5" s="1"/>
  <c r="AR582" i="5"/>
  <c r="BC582" i="5" s="1"/>
  <c r="BN582" i="5" s="1"/>
  <c r="AQ582" i="5"/>
  <c r="AP582" i="5"/>
  <c r="AO582" i="5"/>
  <c r="AZ582" i="5" s="1"/>
  <c r="BK582" i="5" s="1"/>
  <c r="AN582" i="5"/>
  <c r="AL582" i="5"/>
  <c r="AK582" i="5"/>
  <c r="AJ582" i="5"/>
  <c r="AI582" i="5"/>
  <c r="AH582" i="5"/>
  <c r="AG582" i="5"/>
  <c r="AF582" i="5"/>
  <c r="AE582" i="5"/>
  <c r="AD582" i="5"/>
  <c r="AC582" i="5"/>
  <c r="BS581" i="5"/>
  <c r="AW581" i="5"/>
  <c r="BH581" i="5" s="1"/>
  <c r="AV581" i="5"/>
  <c r="BG581" i="5" s="1"/>
  <c r="AU581" i="5"/>
  <c r="AT581" i="5"/>
  <c r="AS581" i="5"/>
  <c r="BD581" i="5" s="1"/>
  <c r="AR581" i="5"/>
  <c r="BC581" i="5" s="1"/>
  <c r="AQ581" i="5"/>
  <c r="AP581" i="5"/>
  <c r="AO581" i="5"/>
  <c r="AZ581" i="5" s="1"/>
  <c r="AN581" i="5"/>
  <c r="AL581" i="5"/>
  <c r="AK581" i="5"/>
  <c r="AJ581" i="5"/>
  <c r="AI581" i="5"/>
  <c r="AH581" i="5"/>
  <c r="BO581" i="5" s="1"/>
  <c r="AG581" i="5"/>
  <c r="AF581" i="5"/>
  <c r="AE581" i="5"/>
  <c r="AD581" i="5"/>
  <c r="AC581" i="5"/>
  <c r="BK580" i="5"/>
  <c r="AW580" i="5"/>
  <c r="BH580" i="5" s="1"/>
  <c r="BS580" i="5" s="1"/>
  <c r="AV580" i="5"/>
  <c r="BG580" i="5" s="1"/>
  <c r="AU580" i="5"/>
  <c r="AT580" i="5"/>
  <c r="AS580" i="5"/>
  <c r="BD580" i="5" s="1"/>
  <c r="AR580" i="5"/>
  <c r="BC580" i="5" s="1"/>
  <c r="AQ580" i="5"/>
  <c r="AP580" i="5"/>
  <c r="AO580" i="5"/>
  <c r="AZ580" i="5" s="1"/>
  <c r="AN580" i="5"/>
  <c r="AL580" i="5"/>
  <c r="AK580" i="5"/>
  <c r="AJ580" i="5"/>
  <c r="AI580" i="5"/>
  <c r="AH580" i="5"/>
  <c r="AG580" i="5"/>
  <c r="BN580" i="5" s="1"/>
  <c r="AF580" i="5"/>
  <c r="AE580" i="5"/>
  <c r="AD580" i="5"/>
  <c r="AC580" i="5"/>
  <c r="AW579" i="5"/>
  <c r="BH579" i="5" s="1"/>
  <c r="AV579" i="5"/>
  <c r="BG579" i="5" s="1"/>
  <c r="BR579" i="5" s="1"/>
  <c r="AU579" i="5"/>
  <c r="AT579" i="5"/>
  <c r="BE579" i="5" s="1"/>
  <c r="BP579" i="5" s="1"/>
  <c r="AS579" i="5"/>
  <c r="BD579" i="5" s="1"/>
  <c r="AR579" i="5"/>
  <c r="BC579" i="5" s="1"/>
  <c r="AQ579" i="5"/>
  <c r="AP579" i="5"/>
  <c r="AO579" i="5"/>
  <c r="AZ579" i="5" s="1"/>
  <c r="BK579" i="5" s="1"/>
  <c r="AN579" i="5"/>
  <c r="AL579" i="5"/>
  <c r="AK579" i="5"/>
  <c r="AJ579" i="5"/>
  <c r="AI579" i="5"/>
  <c r="AH579" i="5"/>
  <c r="BO579" i="5" s="1"/>
  <c r="AG579" i="5"/>
  <c r="AF579" i="5"/>
  <c r="AE579" i="5"/>
  <c r="AD579" i="5"/>
  <c r="AC579" i="5"/>
  <c r="BK578" i="5"/>
  <c r="AW578" i="5"/>
  <c r="BH578" i="5" s="1"/>
  <c r="AV578" i="5"/>
  <c r="BG578" i="5" s="1"/>
  <c r="AU578" i="5"/>
  <c r="BF578" i="5" s="1"/>
  <c r="BQ578" i="5" s="1"/>
  <c r="AT578" i="5"/>
  <c r="BE578" i="5" s="1"/>
  <c r="AS578" i="5"/>
  <c r="BD578" i="5" s="1"/>
  <c r="AR578" i="5"/>
  <c r="BC578" i="5" s="1"/>
  <c r="AQ578" i="5"/>
  <c r="AP578" i="5"/>
  <c r="AO578" i="5"/>
  <c r="AZ578" i="5" s="1"/>
  <c r="AN578" i="5"/>
  <c r="AL578" i="5"/>
  <c r="AK578" i="5"/>
  <c r="AJ578" i="5"/>
  <c r="AI578" i="5"/>
  <c r="BP578" i="5" s="1"/>
  <c r="AH578" i="5"/>
  <c r="AG578" i="5"/>
  <c r="AF578" i="5"/>
  <c r="AE578" i="5"/>
  <c r="AD578" i="5"/>
  <c r="AC578" i="5"/>
  <c r="BQ577" i="5"/>
  <c r="BP577" i="5"/>
  <c r="AW577" i="5"/>
  <c r="BH577" i="5" s="1"/>
  <c r="AV577" i="5"/>
  <c r="BG577" i="5" s="1"/>
  <c r="AU577" i="5"/>
  <c r="BF577" i="5" s="1"/>
  <c r="AT577" i="5"/>
  <c r="BE577" i="5" s="1"/>
  <c r="AS577" i="5"/>
  <c r="BD577" i="5" s="1"/>
  <c r="AR577" i="5"/>
  <c r="BC577" i="5" s="1"/>
  <c r="AQ577" i="5"/>
  <c r="AP577" i="5"/>
  <c r="AO577" i="5"/>
  <c r="AZ577" i="5" s="1"/>
  <c r="BK577" i="5" s="1"/>
  <c r="AN577" i="5"/>
  <c r="AL577" i="5"/>
  <c r="AK577" i="5"/>
  <c r="AJ577" i="5"/>
  <c r="AI577" i="5"/>
  <c r="AH577" i="5"/>
  <c r="AG577" i="5"/>
  <c r="AF577" i="5"/>
  <c r="AE577" i="5"/>
  <c r="AD577" i="5"/>
  <c r="AC577" i="5"/>
  <c r="BK576" i="5"/>
  <c r="AW576" i="5"/>
  <c r="BH576" i="5" s="1"/>
  <c r="AV576" i="5"/>
  <c r="BG576" i="5" s="1"/>
  <c r="AU576" i="5"/>
  <c r="BF576" i="5" s="1"/>
  <c r="AT576" i="5"/>
  <c r="BE576" i="5" s="1"/>
  <c r="BP576" i="5" s="1"/>
  <c r="AS576" i="5"/>
  <c r="BD576" i="5" s="1"/>
  <c r="AR576" i="5"/>
  <c r="BC576" i="5" s="1"/>
  <c r="AQ576" i="5"/>
  <c r="BB576" i="5" s="1"/>
  <c r="AP576" i="5"/>
  <c r="AO576" i="5"/>
  <c r="AZ576" i="5" s="1"/>
  <c r="AN576" i="5"/>
  <c r="AL576" i="5"/>
  <c r="AK576" i="5"/>
  <c r="AJ576" i="5"/>
  <c r="BQ576" i="5" s="1"/>
  <c r="AI576" i="5"/>
  <c r="AH576" i="5"/>
  <c r="AG576" i="5"/>
  <c r="AF576" i="5"/>
  <c r="AE576" i="5"/>
  <c r="AD576" i="5"/>
  <c r="AC576" i="5"/>
  <c r="AW575" i="5"/>
  <c r="BH575" i="5" s="1"/>
  <c r="AV575" i="5"/>
  <c r="BG575" i="5" s="1"/>
  <c r="AU575" i="5"/>
  <c r="BF575" i="5" s="1"/>
  <c r="AT575" i="5"/>
  <c r="BE575" i="5" s="1"/>
  <c r="BP575" i="5" s="1"/>
  <c r="AS575" i="5"/>
  <c r="BD575" i="5" s="1"/>
  <c r="AR575" i="5"/>
  <c r="BC575" i="5" s="1"/>
  <c r="AQ575" i="5"/>
  <c r="AP575" i="5"/>
  <c r="AO575" i="5"/>
  <c r="AZ575" i="5" s="1"/>
  <c r="BK575" i="5" s="1"/>
  <c r="AN575" i="5"/>
  <c r="AL575" i="5"/>
  <c r="AK575" i="5"/>
  <c r="AJ575" i="5"/>
  <c r="BQ575" i="5" s="1"/>
  <c r="AI575" i="5"/>
  <c r="AH575" i="5"/>
  <c r="AG575" i="5"/>
  <c r="AF575" i="5"/>
  <c r="AE575" i="5"/>
  <c r="AD575" i="5"/>
  <c r="AC575" i="5"/>
  <c r="AW574" i="5"/>
  <c r="BH574" i="5" s="1"/>
  <c r="AV574" i="5"/>
  <c r="BG574" i="5" s="1"/>
  <c r="AU574" i="5"/>
  <c r="BF574" i="5" s="1"/>
  <c r="AT574" i="5"/>
  <c r="BE574" i="5" s="1"/>
  <c r="BP574" i="5" s="1"/>
  <c r="AS574" i="5"/>
  <c r="BD574" i="5" s="1"/>
  <c r="AR574" i="5"/>
  <c r="BC574" i="5" s="1"/>
  <c r="AQ574" i="5"/>
  <c r="AP574" i="5"/>
  <c r="AO574" i="5"/>
  <c r="AZ574" i="5" s="1"/>
  <c r="BK574" i="5" s="1"/>
  <c r="AN574" i="5"/>
  <c r="AL574" i="5"/>
  <c r="AK574" i="5"/>
  <c r="AJ574" i="5"/>
  <c r="BQ574" i="5" s="1"/>
  <c r="AI574" i="5"/>
  <c r="AH574" i="5"/>
  <c r="AG574" i="5"/>
  <c r="AF574" i="5"/>
  <c r="AE574" i="5"/>
  <c r="AD574" i="5"/>
  <c r="AC574" i="5"/>
  <c r="AW573" i="5"/>
  <c r="BH573" i="5" s="1"/>
  <c r="AV573" i="5"/>
  <c r="BG573" i="5" s="1"/>
  <c r="AU573" i="5"/>
  <c r="BF573" i="5" s="1"/>
  <c r="BQ573" i="5" s="1"/>
  <c r="AT573" i="5"/>
  <c r="BE573" i="5" s="1"/>
  <c r="BP573" i="5" s="1"/>
  <c r="AS573" i="5"/>
  <c r="BD573" i="5" s="1"/>
  <c r="AR573" i="5"/>
  <c r="BC573" i="5" s="1"/>
  <c r="AQ573" i="5"/>
  <c r="AP573" i="5"/>
  <c r="AO573" i="5"/>
  <c r="AZ573" i="5" s="1"/>
  <c r="AN573" i="5"/>
  <c r="AL573" i="5"/>
  <c r="AK573" i="5"/>
  <c r="AJ573" i="5"/>
  <c r="AI573" i="5"/>
  <c r="AH573" i="5"/>
  <c r="AG573" i="5"/>
  <c r="AF573" i="5"/>
  <c r="AE573" i="5"/>
  <c r="AD573" i="5"/>
  <c r="AC573" i="5"/>
  <c r="AW572" i="5"/>
  <c r="BH572" i="5" s="1"/>
  <c r="AV572" i="5"/>
  <c r="BG572" i="5" s="1"/>
  <c r="AU572" i="5"/>
  <c r="BF572" i="5" s="1"/>
  <c r="BQ572" i="5" s="1"/>
  <c r="AT572" i="5"/>
  <c r="BE572" i="5" s="1"/>
  <c r="BP572" i="5" s="1"/>
  <c r="AS572" i="5"/>
  <c r="BD572" i="5" s="1"/>
  <c r="AR572" i="5"/>
  <c r="AQ572" i="5"/>
  <c r="BB572" i="5" s="1"/>
  <c r="AP572" i="5"/>
  <c r="AO572" i="5"/>
  <c r="AZ572" i="5" s="1"/>
  <c r="AN572" i="5"/>
  <c r="AL572" i="5"/>
  <c r="AK572" i="5"/>
  <c r="AJ572" i="5"/>
  <c r="AI572" i="5"/>
  <c r="AH572" i="5"/>
  <c r="AG572" i="5"/>
  <c r="AF572" i="5"/>
  <c r="AE572" i="5"/>
  <c r="AD572" i="5"/>
  <c r="BK572" i="5" s="1"/>
  <c r="AC572" i="5"/>
  <c r="AW571" i="5"/>
  <c r="BH571" i="5" s="1"/>
  <c r="AV571" i="5"/>
  <c r="BG571" i="5" s="1"/>
  <c r="AU571" i="5"/>
  <c r="BF571" i="5" s="1"/>
  <c r="AT571" i="5"/>
  <c r="BE571" i="5" s="1"/>
  <c r="AS571" i="5"/>
  <c r="BD571" i="5" s="1"/>
  <c r="AR571" i="5"/>
  <c r="BC571" i="5" s="1"/>
  <c r="AQ571" i="5"/>
  <c r="AP571" i="5"/>
  <c r="AO571" i="5"/>
  <c r="AZ571" i="5" s="1"/>
  <c r="AN571" i="5"/>
  <c r="AL571" i="5"/>
  <c r="AK571" i="5"/>
  <c r="AJ571" i="5"/>
  <c r="AI571" i="5"/>
  <c r="AH571" i="5"/>
  <c r="AG571" i="5"/>
  <c r="AF571" i="5"/>
  <c r="AE571" i="5"/>
  <c r="AD571" i="5"/>
  <c r="BK571" i="5" s="1"/>
  <c r="AC571" i="5"/>
  <c r="BK570" i="5"/>
  <c r="AW570" i="5"/>
  <c r="BH570" i="5" s="1"/>
  <c r="AV570" i="5"/>
  <c r="BG570" i="5" s="1"/>
  <c r="AU570" i="5"/>
  <c r="BF570" i="5" s="1"/>
  <c r="BQ570" i="5" s="1"/>
  <c r="AT570" i="5"/>
  <c r="AS570" i="5"/>
  <c r="BD570" i="5" s="1"/>
  <c r="AR570" i="5"/>
  <c r="BC570" i="5" s="1"/>
  <c r="AQ570" i="5"/>
  <c r="AP570" i="5"/>
  <c r="AO570" i="5"/>
  <c r="AZ570" i="5" s="1"/>
  <c r="AN570" i="5"/>
  <c r="AL570" i="5"/>
  <c r="AK570" i="5"/>
  <c r="AJ570" i="5"/>
  <c r="AI570" i="5"/>
  <c r="AH570" i="5"/>
  <c r="AG570" i="5"/>
  <c r="AF570" i="5"/>
  <c r="AE570" i="5"/>
  <c r="AD570" i="5"/>
  <c r="AC570" i="5"/>
  <c r="AW569" i="5"/>
  <c r="BH569" i="5" s="1"/>
  <c r="AV569" i="5"/>
  <c r="BG569" i="5" s="1"/>
  <c r="AU569" i="5"/>
  <c r="BF569" i="5" s="1"/>
  <c r="BQ569" i="5" s="1"/>
  <c r="AT569" i="5"/>
  <c r="AS569" i="5"/>
  <c r="BD569" i="5" s="1"/>
  <c r="AR569" i="5"/>
  <c r="BC569" i="5" s="1"/>
  <c r="AQ569" i="5"/>
  <c r="AP569" i="5"/>
  <c r="AO569" i="5"/>
  <c r="AZ569" i="5" s="1"/>
  <c r="AN569" i="5"/>
  <c r="AL569" i="5"/>
  <c r="AK569" i="5"/>
  <c r="AJ569" i="5"/>
  <c r="AI569" i="5"/>
  <c r="AH569" i="5"/>
  <c r="AG569" i="5"/>
  <c r="AF569" i="5"/>
  <c r="AE569" i="5"/>
  <c r="AD569" i="5"/>
  <c r="AC569" i="5"/>
  <c r="AW568" i="5"/>
  <c r="BH568" i="5" s="1"/>
  <c r="AV568" i="5"/>
  <c r="BG568" i="5" s="1"/>
  <c r="AU568" i="5"/>
  <c r="BF568" i="5" s="1"/>
  <c r="AT568" i="5"/>
  <c r="AS568" i="5"/>
  <c r="BD568" i="5" s="1"/>
  <c r="AR568" i="5"/>
  <c r="BC568" i="5" s="1"/>
  <c r="AQ568" i="5"/>
  <c r="AP568" i="5"/>
  <c r="AO568" i="5"/>
  <c r="AZ568" i="5" s="1"/>
  <c r="AN568" i="5"/>
  <c r="AL568" i="5"/>
  <c r="AK568" i="5"/>
  <c r="AJ568" i="5"/>
  <c r="AI568" i="5"/>
  <c r="AH568" i="5"/>
  <c r="AG568" i="5"/>
  <c r="AF568" i="5"/>
  <c r="AE568" i="5"/>
  <c r="AD568" i="5"/>
  <c r="BK568" i="5" s="1"/>
  <c r="AC568" i="5"/>
  <c r="BM567" i="5"/>
  <c r="BN567" i="5"/>
  <c r="AW567" i="5"/>
  <c r="BH567" i="5" s="1"/>
  <c r="AV567" i="5"/>
  <c r="BG567" i="5" s="1"/>
  <c r="AU567" i="5"/>
  <c r="BF567" i="5" s="1"/>
  <c r="BQ567" i="5" s="1"/>
  <c r="AT567" i="5"/>
  <c r="AS567" i="5"/>
  <c r="BD567" i="5" s="1"/>
  <c r="BO567" i="5" s="1"/>
  <c r="AR567" i="5"/>
  <c r="BC567" i="5" s="1"/>
  <c r="AQ567" i="5"/>
  <c r="BB567" i="5" s="1"/>
  <c r="AP567" i="5"/>
  <c r="AO567" i="5"/>
  <c r="AZ567" i="5" s="1"/>
  <c r="AN567" i="5"/>
  <c r="AL567" i="5"/>
  <c r="AK567" i="5"/>
  <c r="AJ567" i="5"/>
  <c r="AI567" i="5"/>
  <c r="AH567" i="5"/>
  <c r="AG567" i="5"/>
  <c r="AF567" i="5"/>
  <c r="AE567" i="5"/>
  <c r="AD567" i="5"/>
  <c r="BK567" i="5" s="1"/>
  <c r="AC567" i="5"/>
  <c r="BO566" i="5"/>
  <c r="AW566" i="5"/>
  <c r="BH566" i="5" s="1"/>
  <c r="BS566" i="5" s="1"/>
  <c r="AV566" i="5"/>
  <c r="BG566" i="5" s="1"/>
  <c r="AU566" i="5"/>
  <c r="BF566" i="5" s="1"/>
  <c r="BQ566" i="5" s="1"/>
  <c r="AT566" i="5"/>
  <c r="BE566" i="5" s="1"/>
  <c r="AS566" i="5"/>
  <c r="BD566" i="5" s="1"/>
  <c r="AR566" i="5"/>
  <c r="BC566" i="5" s="1"/>
  <c r="BN566" i="5" s="1"/>
  <c r="AQ566" i="5"/>
  <c r="AP566" i="5"/>
  <c r="AO566" i="5"/>
  <c r="AZ566" i="5" s="1"/>
  <c r="AN566" i="5"/>
  <c r="AL566" i="5"/>
  <c r="AK566" i="5"/>
  <c r="AJ566" i="5"/>
  <c r="AI566" i="5"/>
  <c r="AH566" i="5"/>
  <c r="AG566" i="5"/>
  <c r="AF566" i="5"/>
  <c r="AE566" i="5"/>
  <c r="AD566" i="5"/>
  <c r="AC566" i="5"/>
  <c r="AW565" i="5"/>
  <c r="BH565" i="5" s="1"/>
  <c r="BS565" i="5" s="1"/>
  <c r="AV565" i="5"/>
  <c r="BG565" i="5" s="1"/>
  <c r="AU565" i="5"/>
  <c r="AT565" i="5"/>
  <c r="AS565" i="5"/>
  <c r="BD565" i="5" s="1"/>
  <c r="AR565" i="5"/>
  <c r="BC565" i="5" s="1"/>
  <c r="BN565" i="5" s="1"/>
  <c r="AQ565" i="5"/>
  <c r="AP565" i="5"/>
  <c r="AO565" i="5"/>
  <c r="AZ565" i="5" s="1"/>
  <c r="AN565" i="5"/>
  <c r="AL565" i="5"/>
  <c r="AK565" i="5"/>
  <c r="AJ565" i="5"/>
  <c r="AI565" i="5"/>
  <c r="AH565" i="5"/>
  <c r="AG565" i="5"/>
  <c r="AF565" i="5"/>
  <c r="AE565" i="5"/>
  <c r="AD565" i="5"/>
  <c r="AC565" i="5"/>
  <c r="BR564" i="5"/>
  <c r="AW564" i="5"/>
  <c r="BH564" i="5" s="1"/>
  <c r="AV564" i="5"/>
  <c r="BG564" i="5" s="1"/>
  <c r="AU564" i="5"/>
  <c r="AT564" i="5"/>
  <c r="AS564" i="5"/>
  <c r="BD564" i="5" s="1"/>
  <c r="AR564" i="5"/>
  <c r="AQ564" i="5"/>
  <c r="BB564" i="5" s="1"/>
  <c r="AP564" i="5"/>
  <c r="AO564" i="5"/>
  <c r="AZ564" i="5" s="1"/>
  <c r="AN564" i="5"/>
  <c r="AL564" i="5"/>
  <c r="AK564" i="5"/>
  <c r="AJ564" i="5"/>
  <c r="AI564" i="5"/>
  <c r="AH564" i="5"/>
  <c r="AG564" i="5"/>
  <c r="AF564" i="5"/>
  <c r="AE564" i="5"/>
  <c r="AD564" i="5"/>
  <c r="AC564" i="5"/>
  <c r="BS563" i="5"/>
  <c r="BR563" i="5"/>
  <c r="BK563" i="5"/>
  <c r="AW563" i="5"/>
  <c r="BH563" i="5" s="1"/>
  <c r="AV563" i="5"/>
  <c r="BG563" i="5" s="1"/>
  <c r="AU563" i="5"/>
  <c r="AT563" i="5"/>
  <c r="AS563" i="5"/>
  <c r="BD563" i="5" s="1"/>
  <c r="AR563" i="5"/>
  <c r="BC563" i="5" s="1"/>
  <c r="BN563" i="5" s="1"/>
  <c r="AQ563" i="5"/>
  <c r="BB563" i="5" s="1"/>
  <c r="BM563" i="5" s="1"/>
  <c r="AP563" i="5"/>
  <c r="AO563" i="5"/>
  <c r="AZ563" i="5" s="1"/>
  <c r="AN563" i="5"/>
  <c r="AL563" i="5"/>
  <c r="AK563" i="5"/>
  <c r="AJ563" i="5"/>
  <c r="AI563" i="5"/>
  <c r="AH563" i="5"/>
  <c r="AG563" i="5"/>
  <c r="AF563" i="5"/>
  <c r="AE563" i="5"/>
  <c r="AD563" i="5"/>
  <c r="AC563" i="5"/>
  <c r="BP562" i="5"/>
  <c r="AW562" i="5"/>
  <c r="BH562" i="5" s="1"/>
  <c r="AV562" i="5"/>
  <c r="AU562" i="5"/>
  <c r="BF562" i="5" s="1"/>
  <c r="AT562" i="5"/>
  <c r="BE562" i="5" s="1"/>
  <c r="AS562" i="5"/>
  <c r="BD562" i="5" s="1"/>
  <c r="AR562" i="5"/>
  <c r="AQ562" i="5"/>
  <c r="AP562" i="5"/>
  <c r="AO562" i="5"/>
  <c r="AZ562" i="5" s="1"/>
  <c r="AN562" i="5"/>
  <c r="AL562" i="5"/>
  <c r="AK562" i="5"/>
  <c r="AJ562" i="5"/>
  <c r="AI562" i="5"/>
  <c r="AH562" i="5"/>
  <c r="BO562" i="5" s="1"/>
  <c r="AG562" i="5"/>
  <c r="AF562" i="5"/>
  <c r="AE562" i="5"/>
  <c r="AD562" i="5"/>
  <c r="AC562" i="5"/>
  <c r="AW561" i="5"/>
  <c r="BH561" i="5" s="1"/>
  <c r="AV561" i="5"/>
  <c r="BG561" i="5" s="1"/>
  <c r="AU561" i="5"/>
  <c r="AT561" i="5"/>
  <c r="BE561" i="5" s="1"/>
  <c r="AS561" i="5"/>
  <c r="BD561" i="5" s="1"/>
  <c r="AR561" i="5"/>
  <c r="AQ561" i="5"/>
  <c r="AP561" i="5"/>
  <c r="AO561" i="5"/>
  <c r="AZ561" i="5" s="1"/>
  <c r="BK561" i="5" s="1"/>
  <c r="AN561" i="5"/>
  <c r="AL561" i="5"/>
  <c r="AK561" i="5"/>
  <c r="AJ561" i="5"/>
  <c r="AI561" i="5"/>
  <c r="BP561" i="5" s="1"/>
  <c r="AH561" i="5"/>
  <c r="BO561" i="5" s="1"/>
  <c r="AG561" i="5"/>
  <c r="AF561" i="5"/>
  <c r="AE561" i="5"/>
  <c r="AD561" i="5"/>
  <c r="AC561" i="5"/>
  <c r="BR560" i="5"/>
  <c r="AW560" i="5"/>
  <c r="AV560" i="5"/>
  <c r="BG560" i="5" s="1"/>
  <c r="AU560" i="5"/>
  <c r="BF560" i="5" s="1"/>
  <c r="BQ560" i="5" s="1"/>
  <c r="AT560" i="5"/>
  <c r="AS560" i="5"/>
  <c r="BD560" i="5" s="1"/>
  <c r="AR560" i="5"/>
  <c r="BC560" i="5" s="1"/>
  <c r="BN560" i="5" s="1"/>
  <c r="AQ560" i="5"/>
  <c r="BB560" i="5" s="1"/>
  <c r="AP560" i="5"/>
  <c r="AO560" i="5"/>
  <c r="AN560" i="5"/>
  <c r="AL560" i="5"/>
  <c r="AK560" i="5"/>
  <c r="AJ560" i="5"/>
  <c r="AI560" i="5"/>
  <c r="AH560" i="5"/>
  <c r="BO560" i="5" s="1"/>
  <c r="AG560" i="5"/>
  <c r="AF560" i="5"/>
  <c r="AE560" i="5"/>
  <c r="AD560" i="5"/>
  <c r="AC560" i="5"/>
  <c r="BM559" i="5"/>
  <c r="BS559" i="5"/>
  <c r="BK559" i="5"/>
  <c r="AW559" i="5"/>
  <c r="BH559" i="5" s="1"/>
  <c r="AV559" i="5"/>
  <c r="BG559" i="5" s="1"/>
  <c r="BR559" i="5" s="1"/>
  <c r="AU559" i="5"/>
  <c r="BF559" i="5" s="1"/>
  <c r="AT559" i="5"/>
  <c r="AS559" i="5"/>
  <c r="BD559" i="5" s="1"/>
  <c r="AR559" i="5"/>
  <c r="BC559" i="5" s="1"/>
  <c r="BN559" i="5" s="1"/>
  <c r="AQ559" i="5"/>
  <c r="BB559" i="5" s="1"/>
  <c r="AP559" i="5"/>
  <c r="AO559" i="5"/>
  <c r="AZ559" i="5" s="1"/>
  <c r="AN559" i="5"/>
  <c r="AL559" i="5"/>
  <c r="AK559" i="5"/>
  <c r="AJ559" i="5"/>
  <c r="BQ559" i="5" s="1"/>
  <c r="AI559" i="5"/>
  <c r="AH559" i="5"/>
  <c r="AG559" i="5"/>
  <c r="AF559" i="5"/>
  <c r="AE559" i="5"/>
  <c r="AD559" i="5"/>
  <c r="AC559" i="5"/>
  <c r="AW558" i="5"/>
  <c r="AV558" i="5"/>
  <c r="BG558" i="5" s="1"/>
  <c r="AU558" i="5"/>
  <c r="BF558" i="5" s="1"/>
  <c r="AT558" i="5"/>
  <c r="BE558" i="5" s="1"/>
  <c r="AS558" i="5"/>
  <c r="AR558" i="5"/>
  <c r="BC558" i="5" s="1"/>
  <c r="BN558" i="5" s="1"/>
  <c r="AQ558" i="5"/>
  <c r="BB558" i="5" s="1"/>
  <c r="BM558" i="5" s="1"/>
  <c r="AP558" i="5"/>
  <c r="AO558" i="5"/>
  <c r="AN558" i="5"/>
  <c r="AL558" i="5"/>
  <c r="AK558" i="5"/>
  <c r="BR558" i="5" s="1"/>
  <c r="AJ558" i="5"/>
  <c r="AI558" i="5"/>
  <c r="AH558" i="5"/>
  <c r="AG558" i="5"/>
  <c r="AF558" i="5"/>
  <c r="AE558" i="5"/>
  <c r="AD558" i="5"/>
  <c r="AC558" i="5"/>
  <c r="AW557" i="5"/>
  <c r="AV557" i="5"/>
  <c r="BG557" i="5" s="1"/>
  <c r="AU557" i="5"/>
  <c r="BF557" i="5" s="1"/>
  <c r="AT557" i="5"/>
  <c r="AS557" i="5"/>
  <c r="AR557" i="5"/>
  <c r="BC557" i="5" s="1"/>
  <c r="BN557" i="5" s="1"/>
  <c r="AQ557" i="5"/>
  <c r="BB557" i="5" s="1"/>
  <c r="BM557" i="5" s="1"/>
  <c r="AP557" i="5"/>
  <c r="AO557" i="5"/>
  <c r="AN557" i="5"/>
  <c r="AL557" i="5"/>
  <c r="AK557" i="5"/>
  <c r="AJ557" i="5"/>
  <c r="BQ557" i="5" s="1"/>
  <c r="AI557" i="5"/>
  <c r="AH557" i="5"/>
  <c r="AG557" i="5"/>
  <c r="AF557" i="5"/>
  <c r="AE557" i="5"/>
  <c r="AD557" i="5"/>
  <c r="AC557" i="5"/>
  <c r="BR556" i="5"/>
  <c r="BQ556" i="5"/>
  <c r="AW556" i="5"/>
  <c r="AV556" i="5"/>
  <c r="BG556" i="5" s="1"/>
  <c r="AU556" i="5"/>
  <c r="BF556" i="5" s="1"/>
  <c r="AT556" i="5"/>
  <c r="AS556" i="5"/>
  <c r="AR556" i="5"/>
  <c r="BC556" i="5" s="1"/>
  <c r="BN556" i="5" s="1"/>
  <c r="AQ556" i="5"/>
  <c r="BB556" i="5" s="1"/>
  <c r="BM556" i="5" s="1"/>
  <c r="AP556" i="5"/>
  <c r="AO556" i="5"/>
  <c r="AN556" i="5"/>
  <c r="AL556" i="5"/>
  <c r="AK556" i="5"/>
  <c r="AJ556" i="5"/>
  <c r="AI556" i="5"/>
  <c r="AH556" i="5"/>
  <c r="AG556" i="5"/>
  <c r="AF556" i="5"/>
  <c r="AE556" i="5"/>
  <c r="AD556" i="5"/>
  <c r="AC556" i="5"/>
  <c r="BR555" i="5"/>
  <c r="BQ555" i="5"/>
  <c r="BN555" i="5"/>
  <c r="AW555" i="5"/>
  <c r="AV555" i="5"/>
  <c r="BG555" i="5" s="1"/>
  <c r="AU555" i="5"/>
  <c r="BF555" i="5" s="1"/>
  <c r="AT555" i="5"/>
  <c r="AS555" i="5"/>
  <c r="BD555" i="5" s="1"/>
  <c r="AR555" i="5"/>
  <c r="BC555" i="5" s="1"/>
  <c r="AQ555" i="5"/>
  <c r="BB555" i="5" s="1"/>
  <c r="BM555" i="5" s="1"/>
  <c r="AP555" i="5"/>
  <c r="AO555" i="5"/>
  <c r="AN555" i="5"/>
  <c r="AL555" i="5"/>
  <c r="AK555" i="5"/>
  <c r="AJ555" i="5"/>
  <c r="AI555" i="5"/>
  <c r="AH555" i="5"/>
  <c r="AG555" i="5"/>
  <c r="AF555" i="5"/>
  <c r="AE555" i="5"/>
  <c r="AD555" i="5"/>
  <c r="AC555" i="5"/>
  <c r="BR554" i="5"/>
  <c r="BN554" i="5"/>
  <c r="AW554" i="5"/>
  <c r="BH554" i="5" s="1"/>
  <c r="AV554" i="5"/>
  <c r="BG554" i="5" s="1"/>
  <c r="AU554" i="5"/>
  <c r="BF554" i="5" s="1"/>
  <c r="BQ554" i="5" s="1"/>
  <c r="AT554" i="5"/>
  <c r="AS554" i="5"/>
  <c r="AR554" i="5"/>
  <c r="BC554" i="5" s="1"/>
  <c r="AQ554" i="5"/>
  <c r="BB554" i="5" s="1"/>
  <c r="BM554" i="5" s="1"/>
  <c r="AP554" i="5"/>
  <c r="AO554" i="5"/>
  <c r="AN554" i="5"/>
  <c r="AL554" i="5"/>
  <c r="AK554" i="5"/>
  <c r="AJ554" i="5"/>
  <c r="AI554" i="5"/>
  <c r="AH554" i="5"/>
  <c r="AG554" i="5"/>
  <c r="AF554" i="5"/>
  <c r="AE554" i="5"/>
  <c r="AD554" i="5"/>
  <c r="AC554" i="5"/>
  <c r="BM553" i="5"/>
  <c r="AW553" i="5"/>
  <c r="BH553" i="5" s="1"/>
  <c r="AV553" i="5"/>
  <c r="BG553" i="5" s="1"/>
  <c r="AU553" i="5"/>
  <c r="BF553" i="5" s="1"/>
  <c r="BQ553" i="5" s="1"/>
  <c r="AT553" i="5"/>
  <c r="AS553" i="5"/>
  <c r="AR553" i="5"/>
  <c r="BC553" i="5" s="1"/>
  <c r="BN553" i="5" s="1"/>
  <c r="AQ553" i="5"/>
  <c r="BB553" i="5" s="1"/>
  <c r="AP553" i="5"/>
  <c r="AO553" i="5"/>
  <c r="AZ553" i="5" s="1"/>
  <c r="AN553" i="5"/>
  <c r="AL553" i="5"/>
  <c r="AK553" i="5"/>
  <c r="BR553" i="5" s="1"/>
  <c r="AJ553" i="5"/>
  <c r="AI553" i="5"/>
  <c r="AH553" i="5"/>
  <c r="AG553" i="5"/>
  <c r="AF553" i="5"/>
  <c r="AE553" i="5"/>
  <c r="AD553" i="5"/>
  <c r="AC553" i="5"/>
  <c r="AW552" i="5"/>
  <c r="AV552" i="5"/>
  <c r="BG552" i="5" s="1"/>
  <c r="AU552" i="5"/>
  <c r="BF552" i="5" s="1"/>
  <c r="BQ552" i="5" s="1"/>
  <c r="AT552" i="5"/>
  <c r="AS552" i="5"/>
  <c r="AR552" i="5"/>
  <c r="BC552" i="5" s="1"/>
  <c r="BN552" i="5" s="1"/>
  <c r="AQ552" i="5"/>
  <c r="BB552" i="5" s="1"/>
  <c r="AP552" i="5"/>
  <c r="AO552" i="5"/>
  <c r="AN552" i="5"/>
  <c r="AL552" i="5"/>
  <c r="AK552" i="5"/>
  <c r="BR552" i="5" s="1"/>
  <c r="AJ552" i="5"/>
  <c r="AI552" i="5"/>
  <c r="AH552" i="5"/>
  <c r="AG552" i="5"/>
  <c r="AF552" i="5"/>
  <c r="AE552" i="5"/>
  <c r="AD552" i="5"/>
  <c r="AC552" i="5"/>
  <c r="BR551" i="5"/>
  <c r="BQ551" i="5"/>
  <c r="AW551" i="5"/>
  <c r="AV551" i="5"/>
  <c r="BG551" i="5" s="1"/>
  <c r="AU551" i="5"/>
  <c r="BF551" i="5" s="1"/>
  <c r="AT551" i="5"/>
  <c r="AS551" i="5"/>
  <c r="BD551" i="5" s="1"/>
  <c r="AR551" i="5"/>
  <c r="BC551" i="5" s="1"/>
  <c r="BN551" i="5" s="1"/>
  <c r="AQ551" i="5"/>
  <c r="BB551" i="5" s="1"/>
  <c r="BM551" i="5" s="1"/>
  <c r="AP551" i="5"/>
  <c r="AO551" i="5"/>
  <c r="AN551" i="5"/>
  <c r="AL551" i="5"/>
  <c r="AK551" i="5"/>
  <c r="AJ551" i="5"/>
  <c r="AI551" i="5"/>
  <c r="AH551" i="5"/>
  <c r="AG551" i="5"/>
  <c r="AF551" i="5"/>
  <c r="AE551" i="5"/>
  <c r="AD551" i="5"/>
  <c r="AC551" i="5"/>
  <c r="BR550" i="5"/>
  <c r="BN550" i="5"/>
  <c r="AW550" i="5"/>
  <c r="AV550" i="5"/>
  <c r="BG550" i="5" s="1"/>
  <c r="AU550" i="5"/>
  <c r="BF550" i="5" s="1"/>
  <c r="BQ550" i="5" s="1"/>
  <c r="AT550" i="5"/>
  <c r="BE550" i="5" s="1"/>
  <c r="AS550" i="5"/>
  <c r="AR550" i="5"/>
  <c r="BC550" i="5" s="1"/>
  <c r="AQ550" i="5"/>
  <c r="BB550" i="5" s="1"/>
  <c r="BM550" i="5" s="1"/>
  <c r="AP550" i="5"/>
  <c r="AO550" i="5"/>
  <c r="AN550" i="5"/>
  <c r="AL550" i="5"/>
  <c r="AK550" i="5"/>
  <c r="AJ550" i="5"/>
  <c r="AI550" i="5"/>
  <c r="AH550" i="5"/>
  <c r="AG550" i="5"/>
  <c r="AF550" i="5"/>
  <c r="AE550" i="5"/>
  <c r="AD550" i="5"/>
  <c r="AC550" i="5"/>
  <c r="BN549" i="5"/>
  <c r="AW549" i="5"/>
  <c r="AV549" i="5"/>
  <c r="BG549" i="5" s="1"/>
  <c r="AU549" i="5"/>
  <c r="BF549" i="5" s="1"/>
  <c r="BQ549" i="5" s="1"/>
  <c r="AT549" i="5"/>
  <c r="AS549" i="5"/>
  <c r="AR549" i="5"/>
  <c r="BC549" i="5" s="1"/>
  <c r="AQ549" i="5"/>
  <c r="BB549" i="5" s="1"/>
  <c r="BM549" i="5" s="1"/>
  <c r="AP549" i="5"/>
  <c r="AO549" i="5"/>
  <c r="AN549" i="5"/>
  <c r="AL549" i="5"/>
  <c r="AK549" i="5"/>
  <c r="AJ549" i="5"/>
  <c r="AI549" i="5"/>
  <c r="AH549" i="5"/>
  <c r="AG549" i="5"/>
  <c r="AF549" i="5"/>
  <c r="AE549" i="5"/>
  <c r="AD549" i="5"/>
  <c r="AC549" i="5"/>
  <c r="AW548" i="5"/>
  <c r="AV548" i="5"/>
  <c r="BG548" i="5" s="1"/>
  <c r="AU548" i="5"/>
  <c r="BF548" i="5" s="1"/>
  <c r="BQ548" i="5" s="1"/>
  <c r="AT548" i="5"/>
  <c r="AS548" i="5"/>
  <c r="AR548" i="5"/>
  <c r="BC548" i="5" s="1"/>
  <c r="BN548" i="5" s="1"/>
  <c r="AQ548" i="5"/>
  <c r="BB548" i="5" s="1"/>
  <c r="AP548" i="5"/>
  <c r="AO548" i="5"/>
  <c r="AN548" i="5"/>
  <c r="AL548" i="5"/>
  <c r="AK548" i="5"/>
  <c r="BR548" i="5" s="1"/>
  <c r="AJ548" i="5"/>
  <c r="AI548" i="5"/>
  <c r="AH548" i="5"/>
  <c r="AG548" i="5"/>
  <c r="AF548" i="5"/>
  <c r="AE548" i="5"/>
  <c r="AD548" i="5"/>
  <c r="AC548" i="5"/>
  <c r="BR547" i="5"/>
  <c r="AW547" i="5"/>
  <c r="AV547" i="5"/>
  <c r="BG547" i="5" s="1"/>
  <c r="AU547" i="5"/>
  <c r="BF547" i="5" s="1"/>
  <c r="AT547" i="5"/>
  <c r="AS547" i="5"/>
  <c r="BD547" i="5" s="1"/>
  <c r="AR547" i="5"/>
  <c r="BC547" i="5" s="1"/>
  <c r="BN547" i="5" s="1"/>
  <c r="AQ547" i="5"/>
  <c r="BB547" i="5" s="1"/>
  <c r="BM547" i="5" s="1"/>
  <c r="AP547" i="5"/>
  <c r="AO547" i="5"/>
  <c r="AN547" i="5"/>
  <c r="AL547" i="5"/>
  <c r="AK547" i="5"/>
  <c r="AJ547" i="5"/>
  <c r="BQ547" i="5" s="1"/>
  <c r="AI547" i="5"/>
  <c r="AH547" i="5"/>
  <c r="AG547" i="5"/>
  <c r="AF547" i="5"/>
  <c r="AE547" i="5"/>
  <c r="AD547" i="5"/>
  <c r="AC547" i="5"/>
  <c r="BR546" i="5"/>
  <c r="AW546" i="5"/>
  <c r="AV546" i="5"/>
  <c r="BG546" i="5" s="1"/>
  <c r="AU546" i="5"/>
  <c r="BF546" i="5" s="1"/>
  <c r="BQ546" i="5" s="1"/>
  <c r="AT546" i="5"/>
  <c r="AS546" i="5"/>
  <c r="AR546" i="5"/>
  <c r="BC546" i="5" s="1"/>
  <c r="BN546" i="5" s="1"/>
  <c r="AQ546" i="5"/>
  <c r="BB546" i="5" s="1"/>
  <c r="BM546" i="5" s="1"/>
  <c r="AP546" i="5"/>
  <c r="AO546" i="5"/>
  <c r="AN546" i="5"/>
  <c r="AL546" i="5"/>
  <c r="AK546" i="5"/>
  <c r="AJ546" i="5"/>
  <c r="AI546" i="5"/>
  <c r="AH546" i="5"/>
  <c r="AG546" i="5"/>
  <c r="AF546" i="5"/>
  <c r="AE546" i="5"/>
  <c r="AD546" i="5"/>
  <c r="AC546" i="5"/>
  <c r="BN545" i="5"/>
  <c r="AW545" i="5"/>
  <c r="BH545" i="5" s="1"/>
  <c r="AV545" i="5"/>
  <c r="BG545" i="5" s="1"/>
  <c r="AU545" i="5"/>
  <c r="BF545" i="5" s="1"/>
  <c r="BQ545" i="5" s="1"/>
  <c r="AT545" i="5"/>
  <c r="AS545" i="5"/>
  <c r="AR545" i="5"/>
  <c r="BC545" i="5" s="1"/>
  <c r="AQ545" i="5"/>
  <c r="BB545" i="5" s="1"/>
  <c r="BM545" i="5" s="1"/>
  <c r="AP545" i="5"/>
  <c r="AO545" i="5"/>
  <c r="AZ545" i="5" s="1"/>
  <c r="AN545" i="5"/>
  <c r="AL545" i="5"/>
  <c r="AK545" i="5"/>
  <c r="AJ545" i="5"/>
  <c r="AI545" i="5"/>
  <c r="AH545" i="5"/>
  <c r="AG545" i="5"/>
  <c r="AF545" i="5"/>
  <c r="AE545" i="5"/>
  <c r="AD545" i="5"/>
  <c r="AC545" i="5"/>
  <c r="BN544" i="5"/>
  <c r="AW544" i="5"/>
  <c r="AV544" i="5"/>
  <c r="BG544" i="5" s="1"/>
  <c r="AU544" i="5"/>
  <c r="BF544" i="5" s="1"/>
  <c r="AT544" i="5"/>
  <c r="AS544" i="5"/>
  <c r="AR544" i="5"/>
  <c r="BC544" i="5" s="1"/>
  <c r="AQ544" i="5"/>
  <c r="BB544" i="5" s="1"/>
  <c r="BM544" i="5" s="1"/>
  <c r="AP544" i="5"/>
  <c r="AO544" i="5"/>
  <c r="AN544" i="5"/>
  <c r="AL544" i="5"/>
  <c r="AK544" i="5"/>
  <c r="BR544" i="5" s="1"/>
  <c r="AJ544" i="5"/>
  <c r="AI544" i="5"/>
  <c r="AH544" i="5"/>
  <c r="AG544" i="5"/>
  <c r="AF544" i="5"/>
  <c r="AE544" i="5"/>
  <c r="AD544" i="5"/>
  <c r="AC544" i="5"/>
  <c r="BR543" i="5"/>
  <c r="AW543" i="5"/>
  <c r="AV543" i="5"/>
  <c r="BG543" i="5" s="1"/>
  <c r="AU543" i="5"/>
  <c r="BF543" i="5" s="1"/>
  <c r="BQ543" i="5" s="1"/>
  <c r="AT543" i="5"/>
  <c r="AS543" i="5"/>
  <c r="BD543" i="5" s="1"/>
  <c r="AR543" i="5"/>
  <c r="BC543" i="5" s="1"/>
  <c r="AQ543" i="5"/>
  <c r="BB543" i="5" s="1"/>
  <c r="BM543" i="5" s="1"/>
  <c r="AP543" i="5"/>
  <c r="AO543" i="5"/>
  <c r="AN543" i="5"/>
  <c r="AL543" i="5"/>
  <c r="AK543" i="5"/>
  <c r="AJ543" i="5"/>
  <c r="AI543" i="5"/>
  <c r="AH543" i="5"/>
  <c r="AG543" i="5"/>
  <c r="AF543" i="5"/>
  <c r="AE543" i="5"/>
  <c r="AD543" i="5"/>
  <c r="AC543" i="5"/>
  <c r="AW542" i="5"/>
  <c r="AV542" i="5"/>
  <c r="BG542" i="5" s="1"/>
  <c r="AU542" i="5"/>
  <c r="BF542" i="5" s="1"/>
  <c r="BQ542" i="5" s="1"/>
  <c r="AT542" i="5"/>
  <c r="BE542" i="5" s="1"/>
  <c r="AS542" i="5"/>
  <c r="AR542" i="5"/>
  <c r="BC542" i="5" s="1"/>
  <c r="BN542" i="5" s="1"/>
  <c r="AQ542" i="5"/>
  <c r="BB542" i="5" s="1"/>
  <c r="BM542" i="5" s="1"/>
  <c r="AP542" i="5"/>
  <c r="AO542" i="5"/>
  <c r="AN542" i="5"/>
  <c r="AL542" i="5"/>
  <c r="AK542" i="5"/>
  <c r="AJ542" i="5"/>
  <c r="AI542" i="5"/>
  <c r="AH542" i="5"/>
  <c r="AG542" i="5"/>
  <c r="AF542" i="5"/>
  <c r="AE542" i="5"/>
  <c r="AD542" i="5"/>
  <c r="AC542" i="5"/>
  <c r="BQ541" i="5"/>
  <c r="AW541" i="5"/>
  <c r="AV541" i="5"/>
  <c r="BG541" i="5" s="1"/>
  <c r="AU541" i="5"/>
  <c r="BF541" i="5" s="1"/>
  <c r="AT541" i="5"/>
  <c r="AS541" i="5"/>
  <c r="AR541" i="5"/>
  <c r="BC541" i="5" s="1"/>
  <c r="BN541" i="5" s="1"/>
  <c r="AQ541" i="5"/>
  <c r="BB541" i="5" s="1"/>
  <c r="BM541" i="5" s="1"/>
  <c r="AP541" i="5"/>
  <c r="AO541" i="5"/>
  <c r="AN541" i="5"/>
  <c r="AL541" i="5"/>
  <c r="AK541" i="5"/>
  <c r="AJ541" i="5"/>
  <c r="AI541" i="5"/>
  <c r="AH541" i="5"/>
  <c r="AG541" i="5"/>
  <c r="AF541" i="5"/>
  <c r="AE541" i="5"/>
  <c r="AD541" i="5"/>
  <c r="AC541" i="5"/>
  <c r="BN540" i="5"/>
  <c r="AW540" i="5"/>
  <c r="AV540" i="5"/>
  <c r="BG540" i="5" s="1"/>
  <c r="BR540" i="5" s="1"/>
  <c r="AU540" i="5"/>
  <c r="BF540" i="5" s="1"/>
  <c r="BQ540" i="5" s="1"/>
  <c r="AT540" i="5"/>
  <c r="AS540" i="5"/>
  <c r="AR540" i="5"/>
  <c r="BC540" i="5" s="1"/>
  <c r="AQ540" i="5"/>
  <c r="BB540" i="5" s="1"/>
  <c r="BM540" i="5" s="1"/>
  <c r="AP540" i="5"/>
  <c r="AO540" i="5"/>
  <c r="AN540" i="5"/>
  <c r="AL540" i="5"/>
  <c r="AK540" i="5"/>
  <c r="AJ540" i="5"/>
  <c r="AI540" i="5"/>
  <c r="AH540" i="5"/>
  <c r="AG540" i="5"/>
  <c r="AF540" i="5"/>
  <c r="AE540" i="5"/>
  <c r="AD540" i="5"/>
  <c r="AC540" i="5"/>
  <c r="AW539" i="5"/>
  <c r="AV539" i="5"/>
  <c r="BG539" i="5" s="1"/>
  <c r="AU539" i="5"/>
  <c r="BF539" i="5" s="1"/>
  <c r="BQ539" i="5" s="1"/>
  <c r="AT539" i="5"/>
  <c r="AS539" i="5"/>
  <c r="BD539" i="5" s="1"/>
  <c r="AR539" i="5"/>
  <c r="BC539" i="5" s="1"/>
  <c r="BN539" i="5" s="1"/>
  <c r="AQ539" i="5"/>
  <c r="BB539" i="5" s="1"/>
  <c r="AP539" i="5"/>
  <c r="AO539" i="5"/>
  <c r="AN539" i="5"/>
  <c r="AL539" i="5"/>
  <c r="AK539" i="5"/>
  <c r="AJ539" i="5"/>
  <c r="AI539" i="5"/>
  <c r="AH539" i="5"/>
  <c r="AG539" i="5"/>
  <c r="AF539" i="5"/>
  <c r="AE539" i="5"/>
  <c r="AD539" i="5"/>
  <c r="AC539" i="5"/>
  <c r="AW538" i="5"/>
  <c r="BH538" i="5" s="1"/>
  <c r="BS538" i="5" s="1"/>
  <c r="AV538" i="5"/>
  <c r="BG538" i="5" s="1"/>
  <c r="BR538" i="5" s="1"/>
  <c r="AU538" i="5"/>
  <c r="BF538" i="5" s="1"/>
  <c r="AT538" i="5"/>
  <c r="AS538" i="5"/>
  <c r="AR538" i="5"/>
  <c r="BC538" i="5" s="1"/>
  <c r="BN538" i="5" s="1"/>
  <c r="AQ538" i="5"/>
  <c r="BB538" i="5" s="1"/>
  <c r="BM538" i="5" s="1"/>
  <c r="AP538" i="5"/>
  <c r="AO538" i="5"/>
  <c r="AZ538" i="5" s="1"/>
  <c r="BK538" i="5" s="1"/>
  <c r="AN538" i="5"/>
  <c r="AL538" i="5"/>
  <c r="AK538" i="5"/>
  <c r="AJ538" i="5"/>
  <c r="BQ538" i="5" s="1"/>
  <c r="AI538" i="5"/>
  <c r="AH538" i="5"/>
  <c r="AG538" i="5"/>
  <c r="AF538" i="5"/>
  <c r="AE538" i="5"/>
  <c r="AD538" i="5"/>
  <c r="AC538" i="5"/>
  <c r="BQ537" i="5"/>
  <c r="AW537" i="5"/>
  <c r="BH537" i="5" s="1"/>
  <c r="AV537" i="5"/>
  <c r="BG537" i="5" s="1"/>
  <c r="BR537" i="5" s="1"/>
  <c r="AU537" i="5"/>
  <c r="BF537" i="5" s="1"/>
  <c r="AT537" i="5"/>
  <c r="AS537" i="5"/>
  <c r="BD537" i="5" s="1"/>
  <c r="AR537" i="5"/>
  <c r="BC537" i="5" s="1"/>
  <c r="AQ537" i="5"/>
  <c r="BB537" i="5" s="1"/>
  <c r="AP537" i="5"/>
  <c r="AO537" i="5"/>
  <c r="AZ537" i="5" s="1"/>
  <c r="AN537" i="5"/>
  <c r="AL537" i="5"/>
  <c r="AK537" i="5"/>
  <c r="AJ537" i="5"/>
  <c r="AI537" i="5"/>
  <c r="AH537" i="5"/>
  <c r="AG537" i="5"/>
  <c r="BN537" i="5" s="1"/>
  <c r="AF537" i="5"/>
  <c r="BM537" i="5" s="1"/>
  <c r="AE537" i="5"/>
  <c r="AD537" i="5"/>
  <c r="AC537" i="5"/>
  <c r="BR536" i="5"/>
  <c r="AW536" i="5"/>
  <c r="BH536" i="5" s="1"/>
  <c r="BS536" i="5" s="1"/>
  <c r="AV536" i="5"/>
  <c r="BG536" i="5" s="1"/>
  <c r="AU536" i="5"/>
  <c r="BF536" i="5" s="1"/>
  <c r="AT536" i="5"/>
  <c r="AS536" i="5"/>
  <c r="AR536" i="5"/>
  <c r="BC536" i="5" s="1"/>
  <c r="AQ536" i="5"/>
  <c r="BB536" i="5" s="1"/>
  <c r="AP536" i="5"/>
  <c r="AO536" i="5"/>
  <c r="AZ536" i="5" s="1"/>
  <c r="BK536" i="5" s="1"/>
  <c r="AN536" i="5"/>
  <c r="AL536" i="5"/>
  <c r="AK536" i="5"/>
  <c r="AJ536" i="5"/>
  <c r="AI536" i="5"/>
  <c r="AH536" i="5"/>
  <c r="AG536" i="5"/>
  <c r="BN536" i="5" s="1"/>
  <c r="AF536" i="5"/>
  <c r="AE536" i="5"/>
  <c r="AD536" i="5"/>
  <c r="AC536" i="5"/>
  <c r="AW535" i="5"/>
  <c r="AV535" i="5"/>
  <c r="BG535" i="5" s="1"/>
  <c r="AU535" i="5"/>
  <c r="BF535" i="5" s="1"/>
  <c r="BQ535" i="5" s="1"/>
  <c r="AT535" i="5"/>
  <c r="AS535" i="5"/>
  <c r="BD535" i="5" s="1"/>
  <c r="AR535" i="5"/>
  <c r="BC535" i="5" s="1"/>
  <c r="AQ535" i="5"/>
  <c r="BB535" i="5" s="1"/>
  <c r="AP535" i="5"/>
  <c r="AO535" i="5"/>
  <c r="AN535" i="5"/>
  <c r="AL535" i="5"/>
  <c r="AK535" i="5"/>
  <c r="BR535" i="5" s="1"/>
  <c r="AJ535" i="5"/>
  <c r="AI535" i="5"/>
  <c r="AH535" i="5"/>
  <c r="AG535" i="5"/>
  <c r="BN535" i="5" s="1"/>
  <c r="AF535" i="5"/>
  <c r="BM535" i="5" s="1"/>
  <c r="AE535" i="5"/>
  <c r="AD535" i="5"/>
  <c r="AC535" i="5"/>
  <c r="BK534" i="5"/>
  <c r="BN534" i="5"/>
  <c r="BM534" i="5"/>
  <c r="AW534" i="5"/>
  <c r="BH534" i="5" s="1"/>
  <c r="BS534" i="5" s="1"/>
  <c r="AV534" i="5"/>
  <c r="BG534" i="5" s="1"/>
  <c r="AU534" i="5"/>
  <c r="BF534" i="5" s="1"/>
  <c r="AT534" i="5"/>
  <c r="AS534" i="5"/>
  <c r="AR534" i="5"/>
  <c r="BC534" i="5" s="1"/>
  <c r="AQ534" i="5"/>
  <c r="BB534" i="5" s="1"/>
  <c r="AP534" i="5"/>
  <c r="AO534" i="5"/>
  <c r="AZ534" i="5" s="1"/>
  <c r="AN534" i="5"/>
  <c r="AL534" i="5"/>
  <c r="AK534" i="5"/>
  <c r="BR534" i="5" s="1"/>
  <c r="AJ534" i="5"/>
  <c r="AI534" i="5"/>
  <c r="AH534" i="5"/>
  <c r="AG534" i="5"/>
  <c r="AF534" i="5"/>
  <c r="AE534" i="5"/>
  <c r="AD534" i="5"/>
  <c r="AC534" i="5"/>
  <c r="AW533" i="5"/>
  <c r="BH533" i="5" s="1"/>
  <c r="AV533" i="5"/>
  <c r="BG533" i="5" s="1"/>
  <c r="AU533" i="5"/>
  <c r="BF533" i="5" s="1"/>
  <c r="AT533" i="5"/>
  <c r="AS533" i="5"/>
  <c r="BD533" i="5" s="1"/>
  <c r="BO533" i="5" s="1"/>
  <c r="AR533" i="5"/>
  <c r="BC533" i="5" s="1"/>
  <c r="BN533" i="5" s="1"/>
  <c r="AQ533" i="5"/>
  <c r="BB533" i="5" s="1"/>
  <c r="AP533" i="5"/>
  <c r="AO533" i="5"/>
  <c r="AZ533" i="5" s="1"/>
  <c r="AN533" i="5"/>
  <c r="AL533" i="5"/>
  <c r="AK533" i="5"/>
  <c r="BR533" i="5" s="1"/>
  <c r="AJ533" i="5"/>
  <c r="BQ533" i="5" s="1"/>
  <c r="AI533" i="5"/>
  <c r="AH533" i="5"/>
  <c r="AG533" i="5"/>
  <c r="AF533" i="5"/>
  <c r="AE533" i="5"/>
  <c r="AD533" i="5"/>
  <c r="AC533" i="5"/>
  <c r="AW532" i="5"/>
  <c r="BH532" i="5" s="1"/>
  <c r="AV532" i="5"/>
  <c r="BG532" i="5" s="1"/>
  <c r="AU532" i="5"/>
  <c r="BF532" i="5" s="1"/>
  <c r="AT532" i="5"/>
  <c r="AS532" i="5"/>
  <c r="AR532" i="5"/>
  <c r="BC532" i="5" s="1"/>
  <c r="BN532" i="5" s="1"/>
  <c r="AQ532" i="5"/>
  <c r="BB532" i="5" s="1"/>
  <c r="AP532" i="5"/>
  <c r="AO532" i="5"/>
  <c r="AZ532" i="5" s="1"/>
  <c r="AN532" i="5"/>
  <c r="AL532" i="5"/>
  <c r="BS532" i="5" s="1"/>
  <c r="AK532" i="5"/>
  <c r="BR532" i="5" s="1"/>
  <c r="AJ532" i="5"/>
  <c r="BQ532" i="5" s="1"/>
  <c r="AI532" i="5"/>
  <c r="AH532" i="5"/>
  <c r="AG532" i="5"/>
  <c r="AF532" i="5"/>
  <c r="AE532" i="5"/>
  <c r="AD532" i="5"/>
  <c r="BK532" i="5" s="1"/>
  <c r="AC532" i="5"/>
  <c r="BO531" i="5"/>
  <c r="AW531" i="5"/>
  <c r="AV531" i="5"/>
  <c r="BG531" i="5" s="1"/>
  <c r="AU531" i="5"/>
  <c r="BF531" i="5" s="1"/>
  <c r="AT531" i="5"/>
  <c r="AS531" i="5"/>
  <c r="BD531" i="5" s="1"/>
  <c r="AR531" i="5"/>
  <c r="BC531" i="5" s="1"/>
  <c r="BN531" i="5" s="1"/>
  <c r="AQ531" i="5"/>
  <c r="BB531" i="5" s="1"/>
  <c r="AP531" i="5"/>
  <c r="AO531" i="5"/>
  <c r="AN531" i="5"/>
  <c r="AL531" i="5"/>
  <c r="AK531" i="5"/>
  <c r="BR531" i="5" s="1"/>
  <c r="AJ531" i="5"/>
  <c r="AI531" i="5"/>
  <c r="AH531" i="5"/>
  <c r="AG531" i="5"/>
  <c r="AF531" i="5"/>
  <c r="BM531" i="5" s="1"/>
  <c r="AE531" i="5"/>
  <c r="AD531" i="5"/>
  <c r="AC531" i="5"/>
  <c r="AW530" i="5"/>
  <c r="BH530" i="5" s="1"/>
  <c r="BS530" i="5" s="1"/>
  <c r="AV530" i="5"/>
  <c r="BG530" i="5" s="1"/>
  <c r="BR530" i="5" s="1"/>
  <c r="AU530" i="5"/>
  <c r="BF530" i="5" s="1"/>
  <c r="AT530" i="5"/>
  <c r="BE530" i="5" s="1"/>
  <c r="AS530" i="5"/>
  <c r="AR530" i="5"/>
  <c r="BC530" i="5" s="1"/>
  <c r="BN530" i="5" s="1"/>
  <c r="AQ530" i="5"/>
  <c r="BB530" i="5" s="1"/>
  <c r="AP530" i="5"/>
  <c r="AO530" i="5"/>
  <c r="AZ530" i="5" s="1"/>
  <c r="BK530" i="5" s="1"/>
  <c r="AN530" i="5"/>
  <c r="AL530" i="5"/>
  <c r="AK530" i="5"/>
  <c r="AJ530" i="5"/>
  <c r="AI530" i="5"/>
  <c r="AH530" i="5"/>
  <c r="AG530" i="5"/>
  <c r="AF530" i="5"/>
  <c r="AE530" i="5"/>
  <c r="AD530" i="5"/>
  <c r="AC530" i="5"/>
  <c r="AW529" i="5"/>
  <c r="AV529" i="5"/>
  <c r="BG529" i="5" s="1"/>
  <c r="BR529" i="5" s="1"/>
  <c r="AU529" i="5"/>
  <c r="BF529" i="5" s="1"/>
  <c r="BQ529" i="5" s="1"/>
  <c r="AT529" i="5"/>
  <c r="AS529" i="5"/>
  <c r="BD529" i="5" s="1"/>
  <c r="BO529" i="5" s="1"/>
  <c r="AR529" i="5"/>
  <c r="BC529" i="5" s="1"/>
  <c r="AQ529" i="5"/>
  <c r="AP529" i="5"/>
  <c r="AO529" i="5"/>
  <c r="AN529" i="5"/>
  <c r="AL529" i="5"/>
  <c r="AK529" i="5"/>
  <c r="AJ529" i="5"/>
  <c r="AI529" i="5"/>
  <c r="AH529" i="5"/>
  <c r="AG529" i="5"/>
  <c r="AF529" i="5"/>
  <c r="BM529" i="5" s="1"/>
  <c r="AE529" i="5"/>
  <c r="AD529" i="5"/>
  <c r="AC529" i="5"/>
  <c r="AW528" i="5"/>
  <c r="BH528" i="5" s="1"/>
  <c r="BS528" i="5" s="1"/>
  <c r="AV528" i="5"/>
  <c r="BG528" i="5" s="1"/>
  <c r="AU528" i="5"/>
  <c r="BF528" i="5" s="1"/>
  <c r="AT528" i="5"/>
  <c r="AS528" i="5"/>
  <c r="AR528" i="5"/>
  <c r="BC528" i="5" s="1"/>
  <c r="BN528" i="5" s="1"/>
  <c r="AQ528" i="5"/>
  <c r="BB528" i="5" s="1"/>
  <c r="BM528" i="5" s="1"/>
  <c r="AP528" i="5"/>
  <c r="AO528" i="5"/>
  <c r="AZ528" i="5" s="1"/>
  <c r="BK528" i="5" s="1"/>
  <c r="AN528" i="5"/>
  <c r="AL528" i="5"/>
  <c r="AK528" i="5"/>
  <c r="BR528" i="5" s="1"/>
  <c r="AJ528" i="5"/>
  <c r="AI528" i="5"/>
  <c r="AH528" i="5"/>
  <c r="AG528" i="5"/>
  <c r="AF528" i="5"/>
  <c r="AE528" i="5"/>
  <c r="AD528" i="5"/>
  <c r="AC528" i="5"/>
  <c r="BQ527" i="5"/>
  <c r="AW527" i="5"/>
  <c r="AV527" i="5"/>
  <c r="BG527" i="5" s="1"/>
  <c r="BR527" i="5" s="1"/>
  <c r="AU527" i="5"/>
  <c r="BF527" i="5" s="1"/>
  <c r="AT527" i="5"/>
  <c r="AS527" i="5"/>
  <c r="BD527" i="5" s="1"/>
  <c r="AR527" i="5"/>
  <c r="BC527" i="5" s="1"/>
  <c r="AQ527" i="5"/>
  <c r="BB527" i="5" s="1"/>
  <c r="AP527" i="5"/>
  <c r="AO527" i="5"/>
  <c r="AN527" i="5"/>
  <c r="AL527" i="5"/>
  <c r="AK527" i="5"/>
  <c r="AJ527" i="5"/>
  <c r="AI527" i="5"/>
  <c r="AH527" i="5"/>
  <c r="AG527" i="5"/>
  <c r="AF527" i="5"/>
  <c r="AE527" i="5"/>
  <c r="AD527" i="5"/>
  <c r="AC527" i="5"/>
  <c r="BR526" i="5"/>
  <c r="AW526" i="5"/>
  <c r="BH526" i="5" s="1"/>
  <c r="AV526" i="5"/>
  <c r="BG526" i="5" s="1"/>
  <c r="AU526" i="5"/>
  <c r="BF526" i="5" s="1"/>
  <c r="AT526" i="5"/>
  <c r="AS526" i="5"/>
  <c r="AR526" i="5"/>
  <c r="BC526" i="5" s="1"/>
  <c r="BN526" i="5" s="1"/>
  <c r="AQ526" i="5"/>
  <c r="BB526" i="5" s="1"/>
  <c r="BM526" i="5" s="1"/>
  <c r="AP526" i="5"/>
  <c r="AO526" i="5"/>
  <c r="AZ526" i="5" s="1"/>
  <c r="BK526" i="5" s="1"/>
  <c r="AN526" i="5"/>
  <c r="AL526" i="5"/>
  <c r="BS526" i="5" s="1"/>
  <c r="AK526" i="5"/>
  <c r="AJ526" i="5"/>
  <c r="AI526" i="5"/>
  <c r="AH526" i="5"/>
  <c r="AG526" i="5"/>
  <c r="AF526" i="5"/>
  <c r="AE526" i="5"/>
  <c r="AD526" i="5"/>
  <c r="AC526" i="5"/>
  <c r="AW525" i="5"/>
  <c r="BH525" i="5" s="1"/>
  <c r="AV525" i="5"/>
  <c r="BG525" i="5" s="1"/>
  <c r="BR525" i="5" s="1"/>
  <c r="AU525" i="5"/>
  <c r="BF525" i="5" s="1"/>
  <c r="AT525" i="5"/>
  <c r="AS525" i="5"/>
  <c r="BD525" i="5" s="1"/>
  <c r="BO525" i="5" s="1"/>
  <c r="AR525" i="5"/>
  <c r="BC525" i="5" s="1"/>
  <c r="BN525" i="5" s="1"/>
  <c r="AQ525" i="5"/>
  <c r="BB525" i="5" s="1"/>
  <c r="AP525" i="5"/>
  <c r="AO525" i="5"/>
  <c r="AZ525" i="5" s="1"/>
  <c r="AN525" i="5"/>
  <c r="AL525" i="5"/>
  <c r="AK525" i="5"/>
  <c r="AJ525" i="5"/>
  <c r="BQ525" i="5" s="1"/>
  <c r="AI525" i="5"/>
  <c r="AH525" i="5"/>
  <c r="AG525" i="5"/>
  <c r="AF525" i="5"/>
  <c r="AE525" i="5"/>
  <c r="AD525" i="5"/>
  <c r="AC525" i="5"/>
  <c r="BS524" i="5"/>
  <c r="BK524" i="5"/>
  <c r="AW524" i="5"/>
  <c r="BH524" i="5" s="1"/>
  <c r="AV524" i="5"/>
  <c r="BG524" i="5" s="1"/>
  <c r="AU524" i="5"/>
  <c r="BF524" i="5" s="1"/>
  <c r="AT524" i="5"/>
  <c r="AS524" i="5"/>
  <c r="AR524" i="5"/>
  <c r="BC524" i="5" s="1"/>
  <c r="BN524" i="5" s="1"/>
  <c r="AQ524" i="5"/>
  <c r="BB524" i="5" s="1"/>
  <c r="BM524" i="5" s="1"/>
  <c r="AP524" i="5"/>
  <c r="AO524" i="5"/>
  <c r="AZ524" i="5" s="1"/>
  <c r="AN524" i="5"/>
  <c r="AL524" i="5"/>
  <c r="AK524" i="5"/>
  <c r="BR524" i="5" s="1"/>
  <c r="AJ524" i="5"/>
  <c r="BQ524" i="5" s="1"/>
  <c r="AI524" i="5"/>
  <c r="AH524" i="5"/>
  <c r="AG524" i="5"/>
  <c r="AF524" i="5"/>
  <c r="AE524" i="5"/>
  <c r="AD524" i="5"/>
  <c r="AC524" i="5"/>
  <c r="BR523" i="5"/>
  <c r="AW523" i="5"/>
  <c r="AV523" i="5"/>
  <c r="BG523" i="5" s="1"/>
  <c r="AU523" i="5"/>
  <c r="BF523" i="5" s="1"/>
  <c r="AT523" i="5"/>
  <c r="AS523" i="5"/>
  <c r="BD523" i="5" s="1"/>
  <c r="BO523" i="5" s="1"/>
  <c r="AR523" i="5"/>
  <c r="BC523" i="5" s="1"/>
  <c r="BN523" i="5" s="1"/>
  <c r="AQ523" i="5"/>
  <c r="AP523" i="5"/>
  <c r="AO523" i="5"/>
  <c r="AN523" i="5"/>
  <c r="AL523" i="5"/>
  <c r="AK523" i="5"/>
  <c r="AJ523" i="5"/>
  <c r="BQ523" i="5" s="1"/>
  <c r="AI523" i="5"/>
  <c r="AH523" i="5"/>
  <c r="AG523" i="5"/>
  <c r="AF523" i="5"/>
  <c r="AE523" i="5"/>
  <c r="AD523" i="5"/>
  <c r="AC523" i="5"/>
  <c r="BS522" i="5"/>
  <c r="BR522" i="5"/>
  <c r="AW522" i="5"/>
  <c r="BH522" i="5" s="1"/>
  <c r="AV522" i="5"/>
  <c r="BG522" i="5" s="1"/>
  <c r="AU522" i="5"/>
  <c r="BF522" i="5" s="1"/>
  <c r="AT522" i="5"/>
  <c r="AS522" i="5"/>
  <c r="AR522" i="5"/>
  <c r="BC522" i="5" s="1"/>
  <c r="BN522" i="5" s="1"/>
  <c r="AQ522" i="5"/>
  <c r="AP522" i="5"/>
  <c r="AO522" i="5"/>
  <c r="AZ522" i="5" s="1"/>
  <c r="BK522" i="5" s="1"/>
  <c r="AN522" i="5"/>
  <c r="AL522" i="5"/>
  <c r="AK522" i="5"/>
  <c r="AJ522" i="5"/>
  <c r="AI522" i="5"/>
  <c r="AH522" i="5"/>
  <c r="AG522" i="5"/>
  <c r="AF522" i="5"/>
  <c r="AE522" i="5"/>
  <c r="AD522" i="5"/>
  <c r="AC522" i="5"/>
  <c r="BO521" i="5"/>
  <c r="BR521" i="5"/>
  <c r="AW521" i="5"/>
  <c r="BH521" i="5" s="1"/>
  <c r="AV521" i="5"/>
  <c r="BG521" i="5" s="1"/>
  <c r="AU521" i="5"/>
  <c r="BF521" i="5" s="1"/>
  <c r="BQ521" i="5" s="1"/>
  <c r="AT521" i="5"/>
  <c r="AS521" i="5"/>
  <c r="BD521" i="5" s="1"/>
  <c r="AR521" i="5"/>
  <c r="BC521" i="5" s="1"/>
  <c r="BN521" i="5" s="1"/>
  <c r="AQ521" i="5"/>
  <c r="AP521" i="5"/>
  <c r="AO521" i="5"/>
  <c r="AZ521" i="5" s="1"/>
  <c r="AN521" i="5"/>
  <c r="AL521" i="5"/>
  <c r="AK521" i="5"/>
  <c r="AJ521" i="5"/>
  <c r="AI521" i="5"/>
  <c r="AH521" i="5"/>
  <c r="AG521" i="5"/>
  <c r="AF521" i="5"/>
  <c r="AE521" i="5"/>
  <c r="AD521" i="5"/>
  <c r="AC521" i="5"/>
  <c r="AW520" i="5"/>
  <c r="BH520" i="5" s="1"/>
  <c r="AV520" i="5"/>
  <c r="BG520" i="5" s="1"/>
  <c r="AU520" i="5"/>
  <c r="AT520" i="5"/>
  <c r="AS520" i="5"/>
  <c r="AR520" i="5"/>
  <c r="BC520" i="5" s="1"/>
  <c r="BN520" i="5" s="1"/>
  <c r="AQ520" i="5"/>
  <c r="BB520" i="5" s="1"/>
  <c r="AP520" i="5"/>
  <c r="AO520" i="5"/>
  <c r="AZ520" i="5" s="1"/>
  <c r="AN520" i="5"/>
  <c r="AL520" i="5"/>
  <c r="BS520" i="5" s="1"/>
  <c r="AK520" i="5"/>
  <c r="AJ520" i="5"/>
  <c r="AI520" i="5"/>
  <c r="AH520" i="5"/>
  <c r="AG520" i="5"/>
  <c r="AF520" i="5"/>
  <c r="AE520" i="5"/>
  <c r="AD520" i="5"/>
  <c r="BK520" i="5" s="1"/>
  <c r="AC520" i="5"/>
  <c r="BO519" i="5"/>
  <c r="AW519" i="5"/>
  <c r="AV519" i="5"/>
  <c r="BG519" i="5" s="1"/>
  <c r="AU519" i="5"/>
  <c r="BF519" i="5" s="1"/>
  <c r="AT519" i="5"/>
  <c r="AS519" i="5"/>
  <c r="BD519" i="5" s="1"/>
  <c r="AR519" i="5"/>
  <c r="BC519" i="5" s="1"/>
  <c r="AQ519" i="5"/>
  <c r="AP519" i="5"/>
  <c r="AO519" i="5"/>
  <c r="AN519" i="5"/>
  <c r="AL519" i="5"/>
  <c r="AK519" i="5"/>
  <c r="AJ519" i="5"/>
  <c r="AI519" i="5"/>
  <c r="AH519" i="5"/>
  <c r="AG519" i="5"/>
  <c r="AF519" i="5"/>
  <c r="AE519" i="5"/>
  <c r="AD519" i="5"/>
  <c r="AC519" i="5"/>
  <c r="AW518" i="5"/>
  <c r="BH518" i="5" s="1"/>
  <c r="BS518" i="5" s="1"/>
  <c r="AV518" i="5"/>
  <c r="BG518" i="5" s="1"/>
  <c r="BR518" i="5" s="1"/>
  <c r="AU518" i="5"/>
  <c r="AT518" i="5"/>
  <c r="BE518" i="5" s="1"/>
  <c r="AS518" i="5"/>
  <c r="AR518" i="5"/>
  <c r="BC518" i="5" s="1"/>
  <c r="BN518" i="5" s="1"/>
  <c r="AQ518" i="5"/>
  <c r="AP518" i="5"/>
  <c r="AO518" i="5"/>
  <c r="AZ518" i="5" s="1"/>
  <c r="BK518" i="5" s="1"/>
  <c r="AN518" i="5"/>
  <c r="AL518" i="5"/>
  <c r="AK518" i="5"/>
  <c r="AJ518" i="5"/>
  <c r="AI518" i="5"/>
  <c r="AH518" i="5"/>
  <c r="AG518" i="5"/>
  <c r="AF518" i="5"/>
  <c r="AE518" i="5"/>
  <c r="AD518" i="5"/>
  <c r="AC518" i="5"/>
  <c r="BN517" i="5"/>
  <c r="AW517" i="5"/>
  <c r="BH517" i="5" s="1"/>
  <c r="AV517" i="5"/>
  <c r="BG517" i="5" s="1"/>
  <c r="AU517" i="5"/>
  <c r="AT517" i="5"/>
  <c r="AS517" i="5"/>
  <c r="BD517" i="5" s="1"/>
  <c r="BO517" i="5" s="1"/>
  <c r="AR517" i="5"/>
  <c r="BC517" i="5" s="1"/>
  <c r="AQ517" i="5"/>
  <c r="AP517" i="5"/>
  <c r="AO517" i="5"/>
  <c r="AZ517" i="5" s="1"/>
  <c r="AN517" i="5"/>
  <c r="AL517" i="5"/>
  <c r="AK517" i="5"/>
  <c r="AJ517" i="5"/>
  <c r="AI517" i="5"/>
  <c r="AH517" i="5"/>
  <c r="AG517" i="5"/>
  <c r="AF517" i="5"/>
  <c r="AE517" i="5"/>
  <c r="AD517" i="5"/>
  <c r="AC517" i="5"/>
  <c r="BS516" i="5"/>
  <c r="AW516" i="5"/>
  <c r="BH516" i="5" s="1"/>
  <c r="AV516" i="5"/>
  <c r="BG516" i="5" s="1"/>
  <c r="BR516" i="5" s="1"/>
  <c r="AU516" i="5"/>
  <c r="AT516" i="5"/>
  <c r="AS516" i="5"/>
  <c r="AR516" i="5"/>
  <c r="BC516" i="5" s="1"/>
  <c r="BN516" i="5" s="1"/>
  <c r="AQ516" i="5"/>
  <c r="BB516" i="5" s="1"/>
  <c r="AP516" i="5"/>
  <c r="AO516" i="5"/>
  <c r="AZ516" i="5" s="1"/>
  <c r="BK516" i="5" s="1"/>
  <c r="AN516" i="5"/>
  <c r="AL516" i="5"/>
  <c r="AK516" i="5"/>
  <c r="AJ516" i="5"/>
  <c r="AI516" i="5"/>
  <c r="AH516" i="5"/>
  <c r="AG516" i="5"/>
  <c r="AF516" i="5"/>
  <c r="AE516" i="5"/>
  <c r="AD516" i="5"/>
  <c r="AC516" i="5"/>
  <c r="AW515" i="5"/>
  <c r="AV515" i="5"/>
  <c r="BG515" i="5" s="1"/>
  <c r="AU515" i="5"/>
  <c r="BF515" i="5" s="1"/>
  <c r="BQ515" i="5" s="1"/>
  <c r="AT515" i="5"/>
  <c r="AS515" i="5"/>
  <c r="BD515" i="5" s="1"/>
  <c r="AR515" i="5"/>
  <c r="BC515" i="5" s="1"/>
  <c r="BN515" i="5" s="1"/>
  <c r="AQ515" i="5"/>
  <c r="AP515" i="5"/>
  <c r="AO515" i="5"/>
  <c r="AN515" i="5"/>
  <c r="AL515" i="5"/>
  <c r="AK515" i="5"/>
  <c r="AJ515" i="5"/>
  <c r="AI515" i="5"/>
  <c r="AH515" i="5"/>
  <c r="AG515" i="5"/>
  <c r="AF515" i="5"/>
  <c r="AE515" i="5"/>
  <c r="AD515" i="5"/>
  <c r="AC515" i="5"/>
  <c r="AW514" i="5"/>
  <c r="BH514" i="5" s="1"/>
  <c r="BS514" i="5" s="1"/>
  <c r="AV514" i="5"/>
  <c r="BG514" i="5" s="1"/>
  <c r="BR514" i="5" s="1"/>
  <c r="AU514" i="5"/>
  <c r="BF514" i="5" s="1"/>
  <c r="AT514" i="5"/>
  <c r="AS514" i="5"/>
  <c r="AR514" i="5"/>
  <c r="BC514" i="5" s="1"/>
  <c r="BN514" i="5" s="1"/>
  <c r="AQ514" i="5"/>
  <c r="AP514" i="5"/>
  <c r="AO514" i="5"/>
  <c r="AZ514" i="5" s="1"/>
  <c r="BK514" i="5" s="1"/>
  <c r="AN514" i="5"/>
  <c r="AL514" i="5"/>
  <c r="AK514" i="5"/>
  <c r="AJ514" i="5"/>
  <c r="AI514" i="5"/>
  <c r="AH514" i="5"/>
  <c r="AG514" i="5"/>
  <c r="AF514" i="5"/>
  <c r="AE514" i="5"/>
  <c r="AD514" i="5"/>
  <c r="AC514" i="5"/>
  <c r="AW513" i="5"/>
  <c r="BH513" i="5" s="1"/>
  <c r="AV513" i="5"/>
  <c r="BG513" i="5" s="1"/>
  <c r="BR513" i="5" s="1"/>
  <c r="AU513" i="5"/>
  <c r="AT513" i="5"/>
  <c r="AS513" i="5"/>
  <c r="BD513" i="5" s="1"/>
  <c r="BO513" i="5" s="1"/>
  <c r="AR513" i="5"/>
  <c r="BC513" i="5" s="1"/>
  <c r="AQ513" i="5"/>
  <c r="AP513" i="5"/>
  <c r="AO513" i="5"/>
  <c r="AZ513" i="5" s="1"/>
  <c r="AN513" i="5"/>
  <c r="AL513" i="5"/>
  <c r="AK513" i="5"/>
  <c r="AJ513" i="5"/>
  <c r="AI513" i="5"/>
  <c r="AH513" i="5"/>
  <c r="AG513" i="5"/>
  <c r="AF513" i="5"/>
  <c r="AE513" i="5"/>
  <c r="AD513" i="5"/>
  <c r="AC513" i="5"/>
  <c r="AW512" i="5"/>
  <c r="BH512" i="5" s="1"/>
  <c r="BS512" i="5" s="1"/>
  <c r="AV512" i="5"/>
  <c r="BG512" i="5" s="1"/>
  <c r="BR512" i="5" s="1"/>
  <c r="AU512" i="5"/>
  <c r="AT512" i="5"/>
  <c r="AS512" i="5"/>
  <c r="AR512" i="5"/>
  <c r="BC512" i="5" s="1"/>
  <c r="BN512" i="5" s="1"/>
  <c r="AQ512" i="5"/>
  <c r="AP512" i="5"/>
  <c r="AO512" i="5"/>
  <c r="AZ512" i="5" s="1"/>
  <c r="BK512" i="5" s="1"/>
  <c r="AN512" i="5"/>
  <c r="AL512" i="5"/>
  <c r="AK512" i="5"/>
  <c r="AJ512" i="5"/>
  <c r="AI512" i="5"/>
  <c r="AH512" i="5"/>
  <c r="AG512" i="5"/>
  <c r="AF512" i="5"/>
  <c r="AE512" i="5"/>
  <c r="AD512" i="5"/>
  <c r="AC512" i="5"/>
  <c r="BN511" i="5"/>
  <c r="AW511" i="5"/>
  <c r="AV511" i="5"/>
  <c r="BG511" i="5" s="1"/>
  <c r="BR511" i="5" s="1"/>
  <c r="AU511" i="5"/>
  <c r="AT511" i="5"/>
  <c r="AS511" i="5"/>
  <c r="BD511" i="5" s="1"/>
  <c r="AR511" i="5"/>
  <c r="BC511" i="5" s="1"/>
  <c r="AQ511" i="5"/>
  <c r="AP511" i="5"/>
  <c r="AO511" i="5"/>
  <c r="AN511" i="5"/>
  <c r="AL511" i="5"/>
  <c r="AK511" i="5"/>
  <c r="AJ511" i="5"/>
  <c r="AI511" i="5"/>
  <c r="AH511" i="5"/>
  <c r="AG511" i="5"/>
  <c r="AF511" i="5"/>
  <c r="AE511" i="5"/>
  <c r="AD511" i="5"/>
  <c r="AC511" i="5"/>
  <c r="BK510" i="5"/>
  <c r="AW510" i="5"/>
  <c r="BH510" i="5" s="1"/>
  <c r="BS510" i="5" s="1"/>
  <c r="AV510" i="5"/>
  <c r="BG510" i="5" s="1"/>
  <c r="BR510" i="5" s="1"/>
  <c r="AU510" i="5"/>
  <c r="BF510" i="5" s="1"/>
  <c r="AT510" i="5"/>
  <c r="AS510" i="5"/>
  <c r="AR510" i="5"/>
  <c r="BC510" i="5" s="1"/>
  <c r="BN510" i="5" s="1"/>
  <c r="AQ510" i="5"/>
  <c r="AP510" i="5"/>
  <c r="AO510" i="5"/>
  <c r="AZ510" i="5" s="1"/>
  <c r="AN510" i="5"/>
  <c r="AL510" i="5"/>
  <c r="AK510" i="5"/>
  <c r="AJ510" i="5"/>
  <c r="AI510" i="5"/>
  <c r="AH510" i="5"/>
  <c r="AG510" i="5"/>
  <c r="AF510" i="5"/>
  <c r="AE510" i="5"/>
  <c r="AD510" i="5"/>
  <c r="AC510" i="5"/>
  <c r="AW509" i="5"/>
  <c r="BH509" i="5" s="1"/>
  <c r="AV509" i="5"/>
  <c r="BG509" i="5" s="1"/>
  <c r="BR509" i="5" s="1"/>
  <c r="AU509" i="5"/>
  <c r="AT509" i="5"/>
  <c r="AS509" i="5"/>
  <c r="BD509" i="5" s="1"/>
  <c r="AR509" i="5"/>
  <c r="BC509" i="5" s="1"/>
  <c r="AQ509" i="5"/>
  <c r="AP509" i="5"/>
  <c r="AO509" i="5"/>
  <c r="AZ509" i="5" s="1"/>
  <c r="AN509" i="5"/>
  <c r="AL509" i="5"/>
  <c r="AK509" i="5"/>
  <c r="AJ509" i="5"/>
  <c r="AI509" i="5"/>
  <c r="AH509" i="5"/>
  <c r="BO509" i="5" s="1"/>
  <c r="AG509" i="5"/>
  <c r="BN509" i="5" s="1"/>
  <c r="AF509" i="5"/>
  <c r="AE509" i="5"/>
  <c r="AD509" i="5"/>
  <c r="AC509" i="5"/>
  <c r="BK508" i="5"/>
  <c r="AW508" i="5"/>
  <c r="BH508" i="5" s="1"/>
  <c r="AV508" i="5"/>
  <c r="BG508" i="5" s="1"/>
  <c r="BR508" i="5" s="1"/>
  <c r="AU508" i="5"/>
  <c r="AT508" i="5"/>
  <c r="AS508" i="5"/>
  <c r="BD508" i="5" s="1"/>
  <c r="BO508" i="5" s="1"/>
  <c r="AR508" i="5"/>
  <c r="BC508" i="5" s="1"/>
  <c r="BN508" i="5" s="1"/>
  <c r="AQ508" i="5"/>
  <c r="BB508" i="5" s="1"/>
  <c r="AP508" i="5"/>
  <c r="AO508" i="5"/>
  <c r="AZ508" i="5" s="1"/>
  <c r="AN508" i="5"/>
  <c r="AL508" i="5"/>
  <c r="BS508" i="5" s="1"/>
  <c r="AK508" i="5"/>
  <c r="AJ508" i="5"/>
  <c r="AI508" i="5"/>
  <c r="AH508" i="5"/>
  <c r="AG508" i="5"/>
  <c r="AF508" i="5"/>
  <c r="AE508" i="5"/>
  <c r="AD508" i="5"/>
  <c r="AC508" i="5"/>
  <c r="BR507" i="5"/>
  <c r="BN507" i="5"/>
  <c r="AW507" i="5"/>
  <c r="BH507" i="5" s="1"/>
  <c r="AV507" i="5"/>
  <c r="BG507" i="5" s="1"/>
  <c r="AU507" i="5"/>
  <c r="AT507" i="5"/>
  <c r="BE507" i="5" s="1"/>
  <c r="AS507" i="5"/>
  <c r="BD507" i="5" s="1"/>
  <c r="BO507" i="5" s="1"/>
  <c r="AR507" i="5"/>
  <c r="BC507" i="5" s="1"/>
  <c r="AQ507" i="5"/>
  <c r="AP507" i="5"/>
  <c r="AO507" i="5"/>
  <c r="AZ507" i="5" s="1"/>
  <c r="BK507" i="5" s="1"/>
  <c r="AN507" i="5"/>
  <c r="AL507" i="5"/>
  <c r="BS507" i="5" s="1"/>
  <c r="AK507" i="5"/>
  <c r="AJ507" i="5"/>
  <c r="AI507" i="5"/>
  <c r="BP507" i="5" s="1"/>
  <c r="AH507" i="5"/>
  <c r="AG507" i="5"/>
  <c r="AF507" i="5"/>
  <c r="AE507" i="5"/>
  <c r="AD507" i="5"/>
  <c r="AC507" i="5"/>
  <c r="BN506" i="5"/>
  <c r="AW506" i="5"/>
  <c r="BH506" i="5" s="1"/>
  <c r="AV506" i="5"/>
  <c r="BG506" i="5" s="1"/>
  <c r="AU506" i="5"/>
  <c r="BF506" i="5" s="1"/>
  <c r="AT506" i="5"/>
  <c r="AS506" i="5"/>
  <c r="BD506" i="5" s="1"/>
  <c r="BO506" i="5" s="1"/>
  <c r="AR506" i="5"/>
  <c r="BC506" i="5" s="1"/>
  <c r="AQ506" i="5"/>
  <c r="AP506" i="5"/>
  <c r="AO506" i="5"/>
  <c r="AZ506" i="5" s="1"/>
  <c r="AN506" i="5"/>
  <c r="AL506" i="5"/>
  <c r="BS506" i="5" s="1"/>
  <c r="AK506" i="5"/>
  <c r="AJ506" i="5"/>
  <c r="AI506" i="5"/>
  <c r="AH506" i="5"/>
  <c r="AG506" i="5"/>
  <c r="AF506" i="5"/>
  <c r="AE506" i="5"/>
  <c r="AD506" i="5"/>
  <c r="BK506" i="5" s="1"/>
  <c r="AC506" i="5"/>
  <c r="AW505" i="5"/>
  <c r="BH505" i="5" s="1"/>
  <c r="AV505" i="5"/>
  <c r="BG505" i="5" s="1"/>
  <c r="AU505" i="5"/>
  <c r="AT505" i="5"/>
  <c r="BE505" i="5" s="1"/>
  <c r="AS505" i="5"/>
  <c r="BD505" i="5" s="1"/>
  <c r="BO505" i="5" s="1"/>
  <c r="AR505" i="5"/>
  <c r="BC505" i="5" s="1"/>
  <c r="AQ505" i="5"/>
  <c r="AP505" i="5"/>
  <c r="AO505" i="5"/>
  <c r="AZ505" i="5" s="1"/>
  <c r="AN505" i="5"/>
  <c r="AL505" i="5"/>
  <c r="AK505" i="5"/>
  <c r="BR505" i="5" s="1"/>
  <c r="AJ505" i="5"/>
  <c r="AI505" i="5"/>
  <c r="AH505" i="5"/>
  <c r="AG505" i="5"/>
  <c r="AF505" i="5"/>
  <c r="AE505" i="5"/>
  <c r="AD505" i="5"/>
  <c r="AC505" i="5"/>
  <c r="BS504" i="5"/>
  <c r="BN504" i="5"/>
  <c r="AW504" i="5"/>
  <c r="BH504" i="5" s="1"/>
  <c r="AV504" i="5"/>
  <c r="BG504" i="5" s="1"/>
  <c r="AU504" i="5"/>
  <c r="AT504" i="5"/>
  <c r="AS504" i="5"/>
  <c r="BD504" i="5" s="1"/>
  <c r="BO504" i="5" s="1"/>
  <c r="AR504" i="5"/>
  <c r="BC504" i="5" s="1"/>
  <c r="AQ504" i="5"/>
  <c r="BB504" i="5" s="1"/>
  <c r="AP504" i="5"/>
  <c r="AO504" i="5"/>
  <c r="AZ504" i="5" s="1"/>
  <c r="AN504" i="5"/>
  <c r="AL504" i="5"/>
  <c r="AK504" i="5"/>
  <c r="AJ504" i="5"/>
  <c r="AI504" i="5"/>
  <c r="AH504" i="5"/>
  <c r="AG504" i="5"/>
  <c r="AF504" i="5"/>
  <c r="AE504" i="5"/>
  <c r="AD504" i="5"/>
  <c r="BK504" i="5" s="1"/>
  <c r="AC504" i="5"/>
  <c r="BP503" i="5"/>
  <c r="AW503" i="5"/>
  <c r="BH503" i="5" s="1"/>
  <c r="BS503" i="5" s="1"/>
  <c r="AV503" i="5"/>
  <c r="BG503" i="5" s="1"/>
  <c r="AU503" i="5"/>
  <c r="AT503" i="5"/>
  <c r="BE503" i="5" s="1"/>
  <c r="AS503" i="5"/>
  <c r="BD503" i="5" s="1"/>
  <c r="AR503" i="5"/>
  <c r="BC503" i="5" s="1"/>
  <c r="AQ503" i="5"/>
  <c r="AP503" i="5"/>
  <c r="AO503" i="5"/>
  <c r="AZ503" i="5" s="1"/>
  <c r="BK503" i="5" s="1"/>
  <c r="AN503" i="5"/>
  <c r="AL503" i="5"/>
  <c r="AK503" i="5"/>
  <c r="AJ503" i="5"/>
  <c r="AI503" i="5"/>
  <c r="AH503" i="5"/>
  <c r="AG503" i="5"/>
  <c r="AF503" i="5"/>
  <c r="AE503" i="5"/>
  <c r="AD503" i="5"/>
  <c r="AC503" i="5"/>
  <c r="AW502" i="5"/>
  <c r="BH502" i="5" s="1"/>
  <c r="AV502" i="5"/>
  <c r="BG502" i="5" s="1"/>
  <c r="AU502" i="5"/>
  <c r="BF502" i="5" s="1"/>
  <c r="AT502" i="5"/>
  <c r="BE502" i="5" s="1"/>
  <c r="BP502" i="5" s="1"/>
  <c r="AS502" i="5"/>
  <c r="BD502" i="5" s="1"/>
  <c r="AR502" i="5"/>
  <c r="BC502" i="5" s="1"/>
  <c r="AQ502" i="5"/>
  <c r="AP502" i="5"/>
  <c r="AO502" i="5"/>
  <c r="AZ502" i="5" s="1"/>
  <c r="AN502" i="5"/>
  <c r="AL502" i="5"/>
  <c r="AK502" i="5"/>
  <c r="AJ502" i="5"/>
  <c r="AI502" i="5"/>
  <c r="AH502" i="5"/>
  <c r="BO502" i="5" s="1"/>
  <c r="AG502" i="5"/>
  <c r="AF502" i="5"/>
  <c r="AE502" i="5"/>
  <c r="AD502" i="5"/>
  <c r="AC502" i="5"/>
  <c r="AW501" i="5"/>
  <c r="BH501" i="5" s="1"/>
  <c r="AV501" i="5"/>
  <c r="BG501" i="5" s="1"/>
  <c r="AU501" i="5"/>
  <c r="AT501" i="5"/>
  <c r="AS501" i="5"/>
  <c r="BD501" i="5" s="1"/>
  <c r="BO501" i="5" s="1"/>
  <c r="AR501" i="5"/>
  <c r="BC501" i="5" s="1"/>
  <c r="AQ501" i="5"/>
  <c r="AP501" i="5"/>
  <c r="AO501" i="5"/>
  <c r="AZ501" i="5" s="1"/>
  <c r="AN501" i="5"/>
  <c r="AL501" i="5"/>
  <c r="AK501" i="5"/>
  <c r="AJ501" i="5"/>
  <c r="AI501" i="5"/>
  <c r="AH501" i="5"/>
  <c r="AG501" i="5"/>
  <c r="AF501" i="5"/>
  <c r="AE501" i="5"/>
  <c r="AD501" i="5"/>
  <c r="AC501" i="5"/>
  <c r="BO500" i="5"/>
  <c r="AW500" i="5"/>
  <c r="BH500" i="5" s="1"/>
  <c r="AV500" i="5"/>
  <c r="BG500" i="5" s="1"/>
  <c r="AU500" i="5"/>
  <c r="AT500" i="5"/>
  <c r="BE500" i="5" s="1"/>
  <c r="BP500" i="5" s="1"/>
  <c r="AS500" i="5"/>
  <c r="BD500" i="5" s="1"/>
  <c r="AR500" i="5"/>
  <c r="BC500" i="5" s="1"/>
  <c r="AQ500" i="5"/>
  <c r="AP500" i="5"/>
  <c r="AO500" i="5"/>
  <c r="AZ500" i="5" s="1"/>
  <c r="AN500" i="5"/>
  <c r="AL500" i="5"/>
  <c r="AK500" i="5"/>
  <c r="AJ500" i="5"/>
  <c r="AI500" i="5"/>
  <c r="AH500" i="5"/>
  <c r="AG500" i="5"/>
  <c r="AF500" i="5"/>
  <c r="AE500" i="5"/>
  <c r="AD500" i="5"/>
  <c r="AC500" i="5"/>
  <c r="AW499" i="5"/>
  <c r="BH499" i="5" s="1"/>
  <c r="AV499" i="5"/>
  <c r="BG499" i="5" s="1"/>
  <c r="AU499" i="5"/>
  <c r="AT499" i="5"/>
  <c r="AS499" i="5"/>
  <c r="BD499" i="5" s="1"/>
  <c r="BO499" i="5" s="1"/>
  <c r="AR499" i="5"/>
  <c r="BC499" i="5" s="1"/>
  <c r="BN499" i="5" s="1"/>
  <c r="AQ499" i="5"/>
  <c r="AP499" i="5"/>
  <c r="AO499" i="5"/>
  <c r="AZ499" i="5" s="1"/>
  <c r="BK499" i="5" s="1"/>
  <c r="AN499" i="5"/>
  <c r="AL499" i="5"/>
  <c r="AK499" i="5"/>
  <c r="AJ499" i="5"/>
  <c r="AI499" i="5"/>
  <c r="AH499" i="5"/>
  <c r="AG499" i="5"/>
  <c r="AF499" i="5"/>
  <c r="AE499" i="5"/>
  <c r="AD499" i="5"/>
  <c r="AC499" i="5"/>
  <c r="BK498" i="5"/>
  <c r="AW498" i="5"/>
  <c r="BH498" i="5" s="1"/>
  <c r="BS498" i="5" s="1"/>
  <c r="AV498" i="5"/>
  <c r="BG498" i="5" s="1"/>
  <c r="AU498" i="5"/>
  <c r="BF498" i="5" s="1"/>
  <c r="AT498" i="5"/>
  <c r="BE498" i="5" s="1"/>
  <c r="BP498" i="5" s="1"/>
  <c r="AS498" i="5"/>
  <c r="BD498" i="5" s="1"/>
  <c r="BO498" i="5" s="1"/>
  <c r="AR498" i="5"/>
  <c r="BC498" i="5" s="1"/>
  <c r="AQ498" i="5"/>
  <c r="AP498" i="5"/>
  <c r="AO498" i="5"/>
  <c r="AZ498" i="5" s="1"/>
  <c r="AN498" i="5"/>
  <c r="AL498" i="5"/>
  <c r="AK498" i="5"/>
  <c r="AJ498" i="5"/>
  <c r="AI498" i="5"/>
  <c r="AH498" i="5"/>
  <c r="AG498" i="5"/>
  <c r="AF498" i="5"/>
  <c r="AE498" i="5"/>
  <c r="AD498" i="5"/>
  <c r="AC498" i="5"/>
  <c r="BO497" i="5"/>
  <c r="AW497" i="5"/>
  <c r="BH497" i="5" s="1"/>
  <c r="AV497" i="5"/>
  <c r="BG497" i="5" s="1"/>
  <c r="AU497" i="5"/>
  <c r="AT497" i="5"/>
  <c r="AS497" i="5"/>
  <c r="BD497" i="5" s="1"/>
  <c r="AR497" i="5"/>
  <c r="BC497" i="5" s="1"/>
  <c r="AQ497" i="5"/>
  <c r="AP497" i="5"/>
  <c r="AO497" i="5"/>
  <c r="AZ497" i="5" s="1"/>
  <c r="AN497" i="5"/>
  <c r="AL497" i="5"/>
  <c r="AK497" i="5"/>
  <c r="AJ497" i="5"/>
  <c r="AI497" i="5"/>
  <c r="AH497" i="5"/>
  <c r="AG497" i="5"/>
  <c r="AF497" i="5"/>
  <c r="AE497" i="5"/>
  <c r="AD497" i="5"/>
  <c r="AC497" i="5"/>
  <c r="AW496" i="5"/>
  <c r="BH496" i="5" s="1"/>
  <c r="BS496" i="5" s="1"/>
  <c r="AV496" i="5"/>
  <c r="BG496" i="5" s="1"/>
  <c r="AU496" i="5"/>
  <c r="AT496" i="5"/>
  <c r="AS496" i="5"/>
  <c r="BD496" i="5" s="1"/>
  <c r="BO496" i="5" s="1"/>
  <c r="AR496" i="5"/>
  <c r="BC496" i="5" s="1"/>
  <c r="AQ496" i="5"/>
  <c r="BB496" i="5" s="1"/>
  <c r="AP496" i="5"/>
  <c r="AO496" i="5"/>
  <c r="AZ496" i="5" s="1"/>
  <c r="BK496" i="5" s="1"/>
  <c r="AN496" i="5"/>
  <c r="AL496" i="5"/>
  <c r="AK496" i="5"/>
  <c r="AJ496" i="5"/>
  <c r="AI496" i="5"/>
  <c r="AH496" i="5"/>
  <c r="AG496" i="5"/>
  <c r="BN496" i="5" s="1"/>
  <c r="AF496" i="5"/>
  <c r="AE496" i="5"/>
  <c r="AD496" i="5"/>
  <c r="AC496" i="5"/>
  <c r="BS495" i="5"/>
  <c r="BK495" i="5"/>
  <c r="AW495" i="5"/>
  <c r="BH495" i="5" s="1"/>
  <c r="AV495" i="5"/>
  <c r="BG495" i="5" s="1"/>
  <c r="AU495" i="5"/>
  <c r="AT495" i="5"/>
  <c r="BE495" i="5" s="1"/>
  <c r="BP495" i="5" s="1"/>
  <c r="AS495" i="5"/>
  <c r="BD495" i="5" s="1"/>
  <c r="AR495" i="5"/>
  <c r="BC495" i="5" s="1"/>
  <c r="AQ495" i="5"/>
  <c r="AP495" i="5"/>
  <c r="AO495" i="5"/>
  <c r="AZ495" i="5" s="1"/>
  <c r="AN495" i="5"/>
  <c r="AL495" i="5"/>
  <c r="AK495" i="5"/>
  <c r="AJ495" i="5"/>
  <c r="AI495" i="5"/>
  <c r="AH495" i="5"/>
  <c r="AG495" i="5"/>
  <c r="AF495" i="5"/>
  <c r="AE495" i="5"/>
  <c r="AD495" i="5"/>
  <c r="AC495" i="5"/>
  <c r="BS494" i="5"/>
  <c r="BK494" i="5"/>
  <c r="AW494" i="5"/>
  <c r="BH494" i="5" s="1"/>
  <c r="AV494" i="5"/>
  <c r="BG494" i="5" s="1"/>
  <c r="AU494" i="5"/>
  <c r="AT494" i="5"/>
  <c r="BE494" i="5" s="1"/>
  <c r="AS494" i="5"/>
  <c r="BD494" i="5" s="1"/>
  <c r="AR494" i="5"/>
  <c r="BC494" i="5" s="1"/>
  <c r="AQ494" i="5"/>
  <c r="AP494" i="5"/>
  <c r="AO494" i="5"/>
  <c r="AZ494" i="5" s="1"/>
  <c r="AN494" i="5"/>
  <c r="AL494" i="5"/>
  <c r="AK494" i="5"/>
  <c r="AJ494" i="5"/>
  <c r="AI494" i="5"/>
  <c r="AH494" i="5"/>
  <c r="BO494" i="5" s="1"/>
  <c r="AG494" i="5"/>
  <c r="AF494" i="5"/>
  <c r="AE494" i="5"/>
  <c r="AD494" i="5"/>
  <c r="AC494" i="5"/>
  <c r="AW493" i="5"/>
  <c r="BH493" i="5" s="1"/>
  <c r="BS493" i="5" s="1"/>
  <c r="AV493" i="5"/>
  <c r="BG493" i="5" s="1"/>
  <c r="AU493" i="5"/>
  <c r="AT493" i="5"/>
  <c r="AS493" i="5"/>
  <c r="BD493" i="5" s="1"/>
  <c r="BO493" i="5" s="1"/>
  <c r="AR493" i="5"/>
  <c r="BC493" i="5" s="1"/>
  <c r="AQ493" i="5"/>
  <c r="AP493" i="5"/>
  <c r="AO493" i="5"/>
  <c r="AZ493" i="5" s="1"/>
  <c r="BK493" i="5" s="1"/>
  <c r="AN493" i="5"/>
  <c r="AL493" i="5"/>
  <c r="AK493" i="5"/>
  <c r="AJ493" i="5"/>
  <c r="AI493" i="5"/>
  <c r="AH493" i="5"/>
  <c r="AG493" i="5"/>
  <c r="AF493" i="5"/>
  <c r="AE493" i="5"/>
  <c r="AD493" i="5"/>
  <c r="AC493" i="5"/>
  <c r="AW492" i="5"/>
  <c r="BH492" i="5" s="1"/>
  <c r="BS492" i="5" s="1"/>
  <c r="AV492" i="5"/>
  <c r="BG492" i="5" s="1"/>
  <c r="AU492" i="5"/>
  <c r="BF492" i="5" s="1"/>
  <c r="BQ492" i="5" s="1"/>
  <c r="AT492" i="5"/>
  <c r="BE492" i="5" s="1"/>
  <c r="BP492" i="5" s="1"/>
  <c r="AS492" i="5"/>
  <c r="BD492" i="5" s="1"/>
  <c r="AR492" i="5"/>
  <c r="BC492" i="5" s="1"/>
  <c r="AQ492" i="5"/>
  <c r="BB492" i="5" s="1"/>
  <c r="AP492" i="5"/>
  <c r="AO492" i="5"/>
  <c r="AZ492" i="5" s="1"/>
  <c r="BK492" i="5" s="1"/>
  <c r="AN492" i="5"/>
  <c r="AL492" i="5"/>
  <c r="AK492" i="5"/>
  <c r="AJ492" i="5"/>
  <c r="AI492" i="5"/>
  <c r="AH492" i="5"/>
  <c r="AG492" i="5"/>
  <c r="AF492" i="5"/>
  <c r="AE492" i="5"/>
  <c r="AD492" i="5"/>
  <c r="AC492" i="5"/>
  <c r="AW491" i="5"/>
  <c r="BH491" i="5" s="1"/>
  <c r="AV491" i="5"/>
  <c r="BG491" i="5" s="1"/>
  <c r="AU491" i="5"/>
  <c r="AT491" i="5"/>
  <c r="BE491" i="5" s="1"/>
  <c r="BP491" i="5" s="1"/>
  <c r="AS491" i="5"/>
  <c r="BD491" i="5" s="1"/>
  <c r="AR491" i="5"/>
  <c r="BC491" i="5" s="1"/>
  <c r="AQ491" i="5"/>
  <c r="BB491" i="5" s="1"/>
  <c r="BM491" i="5" s="1"/>
  <c r="AP491" i="5"/>
  <c r="AO491" i="5"/>
  <c r="AZ491" i="5" s="1"/>
  <c r="AN491" i="5"/>
  <c r="AL491" i="5"/>
  <c r="AK491" i="5"/>
  <c r="AJ491" i="5"/>
  <c r="AI491" i="5"/>
  <c r="AH491" i="5"/>
  <c r="BO491" i="5" s="1"/>
  <c r="AG491" i="5"/>
  <c r="AF491" i="5"/>
  <c r="AE491" i="5"/>
  <c r="AD491" i="5"/>
  <c r="AC491" i="5"/>
  <c r="AW490" i="5"/>
  <c r="BH490" i="5" s="1"/>
  <c r="AV490" i="5"/>
  <c r="BG490" i="5" s="1"/>
  <c r="AU490" i="5"/>
  <c r="BF490" i="5" s="1"/>
  <c r="AT490" i="5"/>
  <c r="BE490" i="5" s="1"/>
  <c r="AS490" i="5"/>
  <c r="BD490" i="5" s="1"/>
  <c r="AR490" i="5"/>
  <c r="BC490" i="5" s="1"/>
  <c r="AQ490" i="5"/>
  <c r="BB490" i="5" s="1"/>
  <c r="BM490" i="5" s="1"/>
  <c r="AP490" i="5"/>
  <c r="AO490" i="5"/>
  <c r="AZ490" i="5" s="1"/>
  <c r="AN490" i="5"/>
  <c r="AL490" i="5"/>
  <c r="AK490" i="5"/>
  <c r="AJ490" i="5"/>
  <c r="AI490" i="5"/>
  <c r="BP490" i="5" s="1"/>
  <c r="AH490" i="5"/>
  <c r="AG490" i="5"/>
  <c r="AF490" i="5"/>
  <c r="AE490" i="5"/>
  <c r="AD490" i="5"/>
  <c r="AC490" i="5"/>
  <c r="AW489" i="5"/>
  <c r="BH489" i="5" s="1"/>
  <c r="AV489" i="5"/>
  <c r="BG489" i="5" s="1"/>
  <c r="AU489" i="5"/>
  <c r="AT489" i="5"/>
  <c r="BE489" i="5" s="1"/>
  <c r="BP489" i="5" s="1"/>
  <c r="AS489" i="5"/>
  <c r="BD489" i="5" s="1"/>
  <c r="AR489" i="5"/>
  <c r="BC489" i="5" s="1"/>
  <c r="AQ489" i="5"/>
  <c r="BB489" i="5" s="1"/>
  <c r="BM489" i="5" s="1"/>
  <c r="AP489" i="5"/>
  <c r="AO489" i="5"/>
  <c r="AZ489" i="5" s="1"/>
  <c r="AN489" i="5"/>
  <c r="AL489" i="5"/>
  <c r="AK489" i="5"/>
  <c r="AJ489" i="5"/>
  <c r="AI489" i="5"/>
  <c r="AH489" i="5"/>
  <c r="AG489" i="5"/>
  <c r="AF489" i="5"/>
  <c r="AE489" i="5"/>
  <c r="AD489" i="5"/>
  <c r="AC489" i="5"/>
  <c r="AW488" i="5"/>
  <c r="BH488" i="5" s="1"/>
  <c r="AV488" i="5"/>
  <c r="BG488" i="5" s="1"/>
  <c r="AU488" i="5"/>
  <c r="AT488" i="5"/>
  <c r="BE488" i="5" s="1"/>
  <c r="BP488" i="5" s="1"/>
  <c r="AS488" i="5"/>
  <c r="BD488" i="5" s="1"/>
  <c r="AR488" i="5"/>
  <c r="BC488" i="5" s="1"/>
  <c r="AQ488" i="5"/>
  <c r="BB488" i="5" s="1"/>
  <c r="AP488" i="5"/>
  <c r="AO488" i="5"/>
  <c r="AZ488" i="5" s="1"/>
  <c r="AN488" i="5"/>
  <c r="AL488" i="5"/>
  <c r="AK488" i="5"/>
  <c r="AJ488" i="5"/>
  <c r="AI488" i="5"/>
  <c r="AH488" i="5"/>
  <c r="AG488" i="5"/>
  <c r="AF488" i="5"/>
  <c r="AE488" i="5"/>
  <c r="AD488" i="5"/>
  <c r="AC488" i="5"/>
  <c r="AW487" i="5"/>
  <c r="BH487" i="5" s="1"/>
  <c r="AV487" i="5"/>
  <c r="BG487" i="5" s="1"/>
  <c r="AU487" i="5"/>
  <c r="AT487" i="5"/>
  <c r="BE487" i="5" s="1"/>
  <c r="BP487" i="5" s="1"/>
  <c r="AS487" i="5"/>
  <c r="BD487" i="5" s="1"/>
  <c r="AR487" i="5"/>
  <c r="BC487" i="5" s="1"/>
  <c r="AQ487" i="5"/>
  <c r="AP487" i="5"/>
  <c r="AO487" i="5"/>
  <c r="AZ487" i="5" s="1"/>
  <c r="AN487" i="5"/>
  <c r="AL487" i="5"/>
  <c r="AK487" i="5"/>
  <c r="AJ487" i="5"/>
  <c r="AI487" i="5"/>
  <c r="AH487" i="5"/>
  <c r="AG487" i="5"/>
  <c r="AF487" i="5"/>
  <c r="AE487" i="5"/>
  <c r="AD487" i="5"/>
  <c r="AC487" i="5"/>
  <c r="AW486" i="5"/>
  <c r="BH486" i="5" s="1"/>
  <c r="AV486" i="5"/>
  <c r="BG486" i="5" s="1"/>
  <c r="AU486" i="5"/>
  <c r="BF486" i="5" s="1"/>
  <c r="AT486" i="5"/>
  <c r="BE486" i="5" s="1"/>
  <c r="AS486" i="5"/>
  <c r="BD486" i="5" s="1"/>
  <c r="AR486" i="5"/>
  <c r="BC486" i="5" s="1"/>
  <c r="AQ486" i="5"/>
  <c r="AP486" i="5"/>
  <c r="AO486" i="5"/>
  <c r="AZ486" i="5" s="1"/>
  <c r="AN486" i="5"/>
  <c r="AL486" i="5"/>
  <c r="AK486" i="5"/>
  <c r="AJ486" i="5"/>
  <c r="AI486" i="5"/>
  <c r="AH486" i="5"/>
  <c r="AG486" i="5"/>
  <c r="AF486" i="5"/>
  <c r="AE486" i="5"/>
  <c r="AD486" i="5"/>
  <c r="AC486" i="5"/>
  <c r="AW485" i="5"/>
  <c r="BH485" i="5" s="1"/>
  <c r="AV485" i="5"/>
  <c r="BG485" i="5" s="1"/>
  <c r="AU485" i="5"/>
  <c r="AT485" i="5"/>
  <c r="AS485" i="5"/>
  <c r="BD485" i="5" s="1"/>
  <c r="AR485" i="5"/>
  <c r="BC485" i="5" s="1"/>
  <c r="AQ485" i="5"/>
  <c r="AP485" i="5"/>
  <c r="AO485" i="5"/>
  <c r="AZ485" i="5" s="1"/>
  <c r="AN485" i="5"/>
  <c r="AL485" i="5"/>
  <c r="AK485" i="5"/>
  <c r="AJ485" i="5"/>
  <c r="AI485" i="5"/>
  <c r="AH485" i="5"/>
  <c r="AG485" i="5"/>
  <c r="AF485" i="5"/>
  <c r="AE485" i="5"/>
  <c r="AD485" i="5"/>
  <c r="AC485" i="5"/>
  <c r="BS484" i="5"/>
  <c r="BK484" i="5"/>
  <c r="AW484" i="5"/>
  <c r="BH484" i="5" s="1"/>
  <c r="AV484" i="5"/>
  <c r="BG484" i="5" s="1"/>
  <c r="AU484" i="5"/>
  <c r="BF484" i="5" s="1"/>
  <c r="AT484" i="5"/>
  <c r="AS484" i="5"/>
  <c r="BD484" i="5" s="1"/>
  <c r="BO484" i="5" s="1"/>
  <c r="AR484" i="5"/>
  <c r="BC484" i="5" s="1"/>
  <c r="AQ484" i="5"/>
  <c r="BB484" i="5" s="1"/>
  <c r="BM484" i="5" s="1"/>
  <c r="AP484" i="5"/>
  <c r="AO484" i="5"/>
  <c r="AZ484" i="5" s="1"/>
  <c r="AN484" i="5"/>
  <c r="AL484" i="5"/>
  <c r="AK484" i="5"/>
  <c r="AJ484" i="5"/>
  <c r="BQ484" i="5" s="1"/>
  <c r="AI484" i="5"/>
  <c r="AH484" i="5"/>
  <c r="AG484" i="5"/>
  <c r="AF484" i="5"/>
  <c r="AE484" i="5"/>
  <c r="AD484" i="5"/>
  <c r="AC484" i="5"/>
  <c r="BR483" i="5"/>
  <c r="AW483" i="5"/>
  <c r="AV483" i="5"/>
  <c r="BG483" i="5" s="1"/>
  <c r="AU483" i="5"/>
  <c r="AT483" i="5"/>
  <c r="BE483" i="5" s="1"/>
  <c r="AS483" i="5"/>
  <c r="BD483" i="5" s="1"/>
  <c r="AR483" i="5"/>
  <c r="BC483" i="5" s="1"/>
  <c r="BN483" i="5" s="1"/>
  <c r="AQ483" i="5"/>
  <c r="AP483" i="5"/>
  <c r="AO483" i="5"/>
  <c r="AN483" i="5"/>
  <c r="AL483" i="5"/>
  <c r="AK483" i="5"/>
  <c r="AJ483" i="5"/>
  <c r="AI483" i="5"/>
  <c r="BP483" i="5" s="1"/>
  <c r="AH483" i="5"/>
  <c r="AG483" i="5"/>
  <c r="AF483" i="5"/>
  <c r="AE483" i="5"/>
  <c r="AD483" i="5"/>
  <c r="AC483" i="5"/>
  <c r="BS482" i="5"/>
  <c r="BR482" i="5"/>
  <c r="BM482" i="5"/>
  <c r="AW482" i="5"/>
  <c r="BH482" i="5" s="1"/>
  <c r="AV482" i="5"/>
  <c r="BG482" i="5" s="1"/>
  <c r="AU482" i="5"/>
  <c r="BF482" i="5" s="1"/>
  <c r="AT482" i="5"/>
  <c r="BE482" i="5" s="1"/>
  <c r="AS482" i="5"/>
  <c r="BD482" i="5" s="1"/>
  <c r="AR482" i="5"/>
  <c r="BC482" i="5" s="1"/>
  <c r="AQ482" i="5"/>
  <c r="BB482" i="5" s="1"/>
  <c r="AP482" i="5"/>
  <c r="AO482" i="5"/>
  <c r="AZ482" i="5" s="1"/>
  <c r="AN482" i="5"/>
  <c r="AL482" i="5"/>
  <c r="AK482" i="5"/>
  <c r="AJ482" i="5"/>
  <c r="AI482" i="5"/>
  <c r="AH482" i="5"/>
  <c r="AG482" i="5"/>
  <c r="AF482" i="5"/>
  <c r="AE482" i="5"/>
  <c r="AD482" i="5"/>
  <c r="BK482" i="5" s="1"/>
  <c r="AC482" i="5"/>
  <c r="AW481" i="5"/>
  <c r="BH481" i="5" s="1"/>
  <c r="AV481" i="5"/>
  <c r="BG481" i="5" s="1"/>
  <c r="BR481" i="5" s="1"/>
  <c r="AU481" i="5"/>
  <c r="AT481" i="5"/>
  <c r="AS481" i="5"/>
  <c r="BD481" i="5" s="1"/>
  <c r="AR481" i="5"/>
  <c r="BC481" i="5" s="1"/>
  <c r="AQ481" i="5"/>
  <c r="AP481" i="5"/>
  <c r="AO481" i="5"/>
  <c r="AZ481" i="5" s="1"/>
  <c r="BK481" i="5" s="1"/>
  <c r="AN481" i="5"/>
  <c r="AL481" i="5"/>
  <c r="AK481" i="5"/>
  <c r="AJ481" i="5"/>
  <c r="AI481" i="5"/>
  <c r="AH481" i="5"/>
  <c r="BO481" i="5" s="1"/>
  <c r="AG481" i="5"/>
  <c r="AF481" i="5"/>
  <c r="AE481" i="5"/>
  <c r="AD481" i="5"/>
  <c r="AC481" i="5"/>
  <c r="BK480" i="5"/>
  <c r="AW480" i="5"/>
  <c r="BH480" i="5" s="1"/>
  <c r="BS480" i="5" s="1"/>
  <c r="AV480" i="5"/>
  <c r="BG480" i="5" s="1"/>
  <c r="AU480" i="5"/>
  <c r="BF480" i="5" s="1"/>
  <c r="AT480" i="5"/>
  <c r="AS480" i="5"/>
  <c r="BD480" i="5" s="1"/>
  <c r="AR480" i="5"/>
  <c r="BC480" i="5" s="1"/>
  <c r="AQ480" i="5"/>
  <c r="BB480" i="5" s="1"/>
  <c r="BM480" i="5" s="1"/>
  <c r="AP480" i="5"/>
  <c r="AO480" i="5"/>
  <c r="AZ480" i="5" s="1"/>
  <c r="AN480" i="5"/>
  <c r="AL480" i="5"/>
  <c r="AK480" i="5"/>
  <c r="AJ480" i="5"/>
  <c r="BQ480" i="5" s="1"/>
  <c r="AI480" i="5"/>
  <c r="AH480" i="5"/>
  <c r="BO480" i="5" s="1"/>
  <c r="AG480" i="5"/>
  <c r="AF480" i="5"/>
  <c r="AE480" i="5"/>
  <c r="AD480" i="5"/>
  <c r="AC480" i="5"/>
  <c r="BK479" i="5"/>
  <c r="AW479" i="5"/>
  <c r="AV479" i="5"/>
  <c r="BG479" i="5" s="1"/>
  <c r="BR479" i="5" s="1"/>
  <c r="AU479" i="5"/>
  <c r="AT479" i="5"/>
  <c r="AS479" i="5"/>
  <c r="BD479" i="5" s="1"/>
  <c r="AR479" i="5"/>
  <c r="BC479" i="5" s="1"/>
  <c r="BN479" i="5" s="1"/>
  <c r="AQ479" i="5"/>
  <c r="BB479" i="5" s="1"/>
  <c r="BM479" i="5" s="1"/>
  <c r="AP479" i="5"/>
  <c r="AO479" i="5"/>
  <c r="AZ479" i="5" s="1"/>
  <c r="AN479" i="5"/>
  <c r="AL479" i="5"/>
  <c r="AK479" i="5"/>
  <c r="AJ479" i="5"/>
  <c r="AI479" i="5"/>
  <c r="AH479" i="5"/>
  <c r="AG479" i="5"/>
  <c r="AF479" i="5"/>
  <c r="AE479" i="5"/>
  <c r="AD479" i="5"/>
  <c r="AC479" i="5"/>
  <c r="AW478" i="5"/>
  <c r="AV478" i="5"/>
  <c r="BG478" i="5" s="1"/>
  <c r="AU478" i="5"/>
  <c r="BF478" i="5" s="1"/>
  <c r="AT478" i="5"/>
  <c r="BE478" i="5" s="1"/>
  <c r="AS478" i="5"/>
  <c r="BD478" i="5" s="1"/>
  <c r="AR478" i="5"/>
  <c r="BC478" i="5" s="1"/>
  <c r="AQ478" i="5"/>
  <c r="BB478" i="5" s="1"/>
  <c r="BM478" i="5" s="1"/>
  <c r="AP478" i="5"/>
  <c r="AO478" i="5"/>
  <c r="AN478" i="5"/>
  <c r="AL478" i="5"/>
  <c r="AK478" i="5"/>
  <c r="AJ478" i="5"/>
  <c r="AI478" i="5"/>
  <c r="AH478" i="5"/>
  <c r="AG478" i="5"/>
  <c r="AF478" i="5"/>
  <c r="AE478" i="5"/>
  <c r="AD478" i="5"/>
  <c r="AC478" i="5"/>
  <c r="AW477" i="5"/>
  <c r="AV477" i="5"/>
  <c r="BG477" i="5" s="1"/>
  <c r="BR477" i="5" s="1"/>
  <c r="AU477" i="5"/>
  <c r="AT477" i="5"/>
  <c r="AS477" i="5"/>
  <c r="AR477" i="5"/>
  <c r="BC477" i="5" s="1"/>
  <c r="AQ477" i="5"/>
  <c r="BB477" i="5" s="1"/>
  <c r="BM477" i="5" s="1"/>
  <c r="AP477" i="5"/>
  <c r="AO477" i="5"/>
  <c r="AZ477" i="5" s="1"/>
  <c r="BK477" i="5" s="1"/>
  <c r="AN477" i="5"/>
  <c r="AL477" i="5"/>
  <c r="AK477" i="5"/>
  <c r="AJ477" i="5"/>
  <c r="AI477" i="5"/>
  <c r="AH477" i="5"/>
  <c r="AG477" i="5"/>
  <c r="AF477" i="5"/>
  <c r="AE477" i="5"/>
  <c r="AD477" i="5"/>
  <c r="AC477" i="5"/>
  <c r="AW476" i="5"/>
  <c r="AV476" i="5"/>
  <c r="BG476" i="5" s="1"/>
  <c r="AU476" i="5"/>
  <c r="AT476" i="5"/>
  <c r="AS476" i="5"/>
  <c r="BD476" i="5" s="1"/>
  <c r="BO476" i="5" s="1"/>
  <c r="AR476" i="5"/>
  <c r="BC476" i="5" s="1"/>
  <c r="AQ476" i="5"/>
  <c r="BB476" i="5" s="1"/>
  <c r="BM476" i="5" s="1"/>
  <c r="AP476" i="5"/>
  <c r="AO476" i="5"/>
  <c r="AN476" i="5"/>
  <c r="AL476" i="5"/>
  <c r="AK476" i="5"/>
  <c r="AJ476" i="5"/>
  <c r="AI476" i="5"/>
  <c r="AH476" i="5"/>
  <c r="AG476" i="5"/>
  <c r="AF476" i="5"/>
  <c r="AE476" i="5"/>
  <c r="AD476" i="5"/>
  <c r="AC476" i="5"/>
  <c r="AW475" i="5"/>
  <c r="AV475" i="5"/>
  <c r="BG475" i="5" s="1"/>
  <c r="BR475" i="5" s="1"/>
  <c r="AU475" i="5"/>
  <c r="AT475" i="5"/>
  <c r="AS475" i="5"/>
  <c r="BD475" i="5" s="1"/>
  <c r="AR475" i="5"/>
  <c r="BC475" i="5" s="1"/>
  <c r="BN475" i="5" s="1"/>
  <c r="AQ475" i="5"/>
  <c r="BB475" i="5" s="1"/>
  <c r="AP475" i="5"/>
  <c r="AO475" i="5"/>
  <c r="AZ475" i="5" s="1"/>
  <c r="BK475" i="5" s="1"/>
  <c r="AN475" i="5"/>
  <c r="AL475" i="5"/>
  <c r="AK475" i="5"/>
  <c r="AJ475" i="5"/>
  <c r="AI475" i="5"/>
  <c r="AH475" i="5"/>
  <c r="AG475" i="5"/>
  <c r="AF475" i="5"/>
  <c r="AE475" i="5"/>
  <c r="AD475" i="5"/>
  <c r="AC475" i="5"/>
  <c r="AW474" i="5"/>
  <c r="AV474" i="5"/>
  <c r="BG474" i="5" s="1"/>
  <c r="AU474" i="5"/>
  <c r="AT474" i="5"/>
  <c r="BE474" i="5" s="1"/>
  <c r="AS474" i="5"/>
  <c r="BD474" i="5" s="1"/>
  <c r="BO474" i="5" s="1"/>
  <c r="AR474" i="5"/>
  <c r="BC474" i="5" s="1"/>
  <c r="AQ474" i="5"/>
  <c r="BB474" i="5" s="1"/>
  <c r="BM474" i="5" s="1"/>
  <c r="AP474" i="5"/>
  <c r="AO474" i="5"/>
  <c r="AN474" i="5"/>
  <c r="AL474" i="5"/>
  <c r="AK474" i="5"/>
  <c r="AJ474" i="5"/>
  <c r="AI474" i="5"/>
  <c r="AH474" i="5"/>
  <c r="AG474" i="5"/>
  <c r="AF474" i="5"/>
  <c r="AE474" i="5"/>
  <c r="AD474" i="5"/>
  <c r="AC474" i="5"/>
  <c r="BP473" i="5"/>
  <c r="AW473" i="5"/>
  <c r="BH473" i="5" s="1"/>
  <c r="BS473" i="5" s="1"/>
  <c r="AV473" i="5"/>
  <c r="AU473" i="5"/>
  <c r="AT473" i="5"/>
  <c r="BE473" i="5" s="1"/>
  <c r="AS473" i="5"/>
  <c r="BD473" i="5" s="1"/>
  <c r="AR473" i="5"/>
  <c r="BC473" i="5" s="1"/>
  <c r="AQ473" i="5"/>
  <c r="AP473" i="5"/>
  <c r="AO473" i="5"/>
  <c r="AZ473" i="5" s="1"/>
  <c r="BK473" i="5" s="1"/>
  <c r="AN473" i="5"/>
  <c r="AL473" i="5"/>
  <c r="AK473" i="5"/>
  <c r="AJ473" i="5"/>
  <c r="AI473" i="5"/>
  <c r="AH473" i="5"/>
  <c r="BO473" i="5" s="1"/>
  <c r="AG473" i="5"/>
  <c r="AF473" i="5"/>
  <c r="AE473" i="5"/>
  <c r="AD473" i="5"/>
  <c r="AC473" i="5"/>
  <c r="AW472" i="5"/>
  <c r="AV472" i="5"/>
  <c r="BG472" i="5" s="1"/>
  <c r="BR472" i="5" s="1"/>
  <c r="AU472" i="5"/>
  <c r="BF472" i="5" s="1"/>
  <c r="BQ472" i="5" s="1"/>
  <c r="AT472" i="5"/>
  <c r="BE472" i="5" s="1"/>
  <c r="AS472" i="5"/>
  <c r="BD472" i="5" s="1"/>
  <c r="BO472" i="5" s="1"/>
  <c r="AR472" i="5"/>
  <c r="AQ472" i="5"/>
  <c r="BB472" i="5" s="1"/>
  <c r="AP472" i="5"/>
  <c r="AO472" i="5"/>
  <c r="AZ472" i="5" s="1"/>
  <c r="AN472" i="5"/>
  <c r="AL472" i="5"/>
  <c r="AK472" i="5"/>
  <c r="AJ472" i="5"/>
  <c r="AI472" i="5"/>
  <c r="AH472" i="5"/>
  <c r="AG472" i="5"/>
  <c r="AF472" i="5"/>
  <c r="AE472" i="5"/>
  <c r="AD472" i="5"/>
  <c r="BK472" i="5" s="1"/>
  <c r="AC472" i="5"/>
  <c r="AW471" i="5"/>
  <c r="AV471" i="5"/>
  <c r="BG471" i="5" s="1"/>
  <c r="BR471" i="5" s="1"/>
  <c r="AU471" i="5"/>
  <c r="BF471" i="5" s="1"/>
  <c r="AT471" i="5"/>
  <c r="BE471" i="5" s="1"/>
  <c r="BP471" i="5" s="1"/>
  <c r="AS471" i="5"/>
  <c r="BD471" i="5" s="1"/>
  <c r="AR471" i="5"/>
  <c r="BC471" i="5" s="1"/>
  <c r="BN471" i="5" s="1"/>
  <c r="AQ471" i="5"/>
  <c r="BB471" i="5" s="1"/>
  <c r="BM471" i="5" s="1"/>
  <c r="AP471" i="5"/>
  <c r="AO471" i="5"/>
  <c r="AN471" i="5"/>
  <c r="AL471" i="5"/>
  <c r="AK471" i="5"/>
  <c r="AJ471" i="5"/>
  <c r="BQ471" i="5" s="1"/>
  <c r="AI471" i="5"/>
  <c r="AH471" i="5"/>
  <c r="AG471" i="5"/>
  <c r="AF471" i="5"/>
  <c r="AE471" i="5"/>
  <c r="AD471" i="5"/>
  <c r="AC471" i="5"/>
  <c r="BM470" i="5"/>
  <c r="BN470" i="5"/>
  <c r="AW470" i="5"/>
  <c r="BH470" i="5" s="1"/>
  <c r="AV470" i="5"/>
  <c r="BG470" i="5" s="1"/>
  <c r="AU470" i="5"/>
  <c r="BF470" i="5" s="1"/>
  <c r="AT470" i="5"/>
  <c r="BE470" i="5" s="1"/>
  <c r="AS470" i="5"/>
  <c r="AR470" i="5"/>
  <c r="BC470" i="5" s="1"/>
  <c r="AQ470" i="5"/>
  <c r="BB470" i="5" s="1"/>
  <c r="AP470" i="5"/>
  <c r="AO470" i="5"/>
  <c r="AN470" i="5"/>
  <c r="AL470" i="5"/>
  <c r="BS470" i="5" s="1"/>
  <c r="AK470" i="5"/>
  <c r="BR470" i="5" s="1"/>
  <c r="AJ470" i="5"/>
  <c r="AI470" i="5"/>
  <c r="AH470" i="5"/>
  <c r="AG470" i="5"/>
  <c r="AF470" i="5"/>
  <c r="AE470" i="5"/>
  <c r="AD470" i="5"/>
  <c r="AC470" i="5"/>
  <c r="BO469" i="5"/>
  <c r="AW469" i="5"/>
  <c r="BH469" i="5" s="1"/>
  <c r="AV469" i="5"/>
  <c r="BG469" i="5" s="1"/>
  <c r="AU469" i="5"/>
  <c r="AT469" i="5"/>
  <c r="BE469" i="5" s="1"/>
  <c r="AS469" i="5"/>
  <c r="BD469" i="5" s="1"/>
  <c r="AR469" i="5"/>
  <c r="BC469" i="5" s="1"/>
  <c r="AQ469" i="5"/>
  <c r="AP469" i="5"/>
  <c r="AO469" i="5"/>
  <c r="AZ469" i="5" s="1"/>
  <c r="AN469" i="5"/>
  <c r="AL469" i="5"/>
  <c r="AK469" i="5"/>
  <c r="AJ469" i="5"/>
  <c r="AI469" i="5"/>
  <c r="AH469" i="5"/>
  <c r="AG469" i="5"/>
  <c r="AF469" i="5"/>
  <c r="AE469" i="5"/>
  <c r="AD469" i="5"/>
  <c r="BK469" i="5" s="1"/>
  <c r="AC469" i="5"/>
  <c r="AW468" i="5"/>
  <c r="AV468" i="5"/>
  <c r="BG468" i="5" s="1"/>
  <c r="BR468" i="5" s="1"/>
  <c r="AU468" i="5"/>
  <c r="BF468" i="5" s="1"/>
  <c r="BQ468" i="5" s="1"/>
  <c r="AT468" i="5"/>
  <c r="BE468" i="5" s="1"/>
  <c r="BP468" i="5" s="1"/>
  <c r="AS468" i="5"/>
  <c r="BD468" i="5" s="1"/>
  <c r="BO468" i="5" s="1"/>
  <c r="AR468" i="5"/>
  <c r="AQ468" i="5"/>
  <c r="BB468" i="5" s="1"/>
  <c r="AP468" i="5"/>
  <c r="AO468" i="5"/>
  <c r="AZ468" i="5" s="1"/>
  <c r="BK468" i="5" s="1"/>
  <c r="AN468" i="5"/>
  <c r="AL468" i="5"/>
  <c r="AK468" i="5"/>
  <c r="AJ468" i="5"/>
  <c r="AI468" i="5"/>
  <c r="AH468" i="5"/>
  <c r="AG468" i="5"/>
  <c r="AF468" i="5"/>
  <c r="AE468" i="5"/>
  <c r="AD468" i="5"/>
  <c r="AC468" i="5"/>
  <c r="AW467" i="5"/>
  <c r="AV467" i="5"/>
  <c r="BG467" i="5" s="1"/>
  <c r="AU467" i="5"/>
  <c r="BF467" i="5" s="1"/>
  <c r="AT467" i="5"/>
  <c r="AS467" i="5"/>
  <c r="BD467" i="5" s="1"/>
  <c r="AR467" i="5"/>
  <c r="BC467" i="5" s="1"/>
  <c r="BN467" i="5" s="1"/>
  <c r="AQ467" i="5"/>
  <c r="BB467" i="5" s="1"/>
  <c r="AP467" i="5"/>
  <c r="AO467" i="5"/>
  <c r="AN467" i="5"/>
  <c r="AL467" i="5"/>
  <c r="AK467" i="5"/>
  <c r="BR467" i="5" s="1"/>
  <c r="AJ467" i="5"/>
  <c r="AI467" i="5"/>
  <c r="AH467" i="5"/>
  <c r="AG467" i="5"/>
  <c r="AF467" i="5"/>
  <c r="AE467" i="5"/>
  <c r="AD467" i="5"/>
  <c r="AC467" i="5"/>
  <c r="BR466" i="5"/>
  <c r="BQ466" i="5"/>
  <c r="AW466" i="5"/>
  <c r="BH466" i="5" s="1"/>
  <c r="AV466" i="5"/>
  <c r="BG466" i="5" s="1"/>
  <c r="AU466" i="5"/>
  <c r="BF466" i="5" s="1"/>
  <c r="AT466" i="5"/>
  <c r="AS466" i="5"/>
  <c r="AR466" i="5"/>
  <c r="BC466" i="5" s="1"/>
  <c r="AQ466" i="5"/>
  <c r="BB466" i="5" s="1"/>
  <c r="BM466" i="5" s="1"/>
  <c r="AP466" i="5"/>
  <c r="AO466" i="5"/>
  <c r="AN466" i="5"/>
  <c r="AL466" i="5"/>
  <c r="BS466" i="5" s="1"/>
  <c r="AK466" i="5"/>
  <c r="AJ466" i="5"/>
  <c r="AI466" i="5"/>
  <c r="AH466" i="5"/>
  <c r="AG466" i="5"/>
  <c r="AF466" i="5"/>
  <c r="AE466" i="5"/>
  <c r="AD466" i="5"/>
  <c r="AC466" i="5"/>
  <c r="BS465" i="5"/>
  <c r="AW465" i="5"/>
  <c r="BH465" i="5" s="1"/>
  <c r="AV465" i="5"/>
  <c r="BG465" i="5" s="1"/>
  <c r="AU465" i="5"/>
  <c r="AT465" i="5"/>
  <c r="BE465" i="5" s="1"/>
  <c r="BP465" i="5" s="1"/>
  <c r="AS465" i="5"/>
  <c r="BD465" i="5" s="1"/>
  <c r="AR465" i="5"/>
  <c r="BC465" i="5" s="1"/>
  <c r="AQ465" i="5"/>
  <c r="AP465" i="5"/>
  <c r="AO465" i="5"/>
  <c r="AZ465" i="5" s="1"/>
  <c r="BK465" i="5" s="1"/>
  <c r="AN465" i="5"/>
  <c r="AL465" i="5"/>
  <c r="AK465" i="5"/>
  <c r="AJ465" i="5"/>
  <c r="AI465" i="5"/>
  <c r="AH465" i="5"/>
  <c r="AG465" i="5"/>
  <c r="AF465" i="5"/>
  <c r="AE465" i="5"/>
  <c r="AD465" i="5"/>
  <c r="AC465" i="5"/>
  <c r="AW464" i="5"/>
  <c r="AV464" i="5"/>
  <c r="BG464" i="5" s="1"/>
  <c r="AU464" i="5"/>
  <c r="BF464" i="5" s="1"/>
  <c r="AT464" i="5"/>
  <c r="BE464" i="5" s="1"/>
  <c r="AS464" i="5"/>
  <c r="BD464" i="5" s="1"/>
  <c r="BO464" i="5" s="1"/>
  <c r="AR464" i="5"/>
  <c r="AQ464" i="5"/>
  <c r="BB464" i="5" s="1"/>
  <c r="AP464" i="5"/>
  <c r="AO464" i="5"/>
  <c r="AZ464" i="5" s="1"/>
  <c r="AN464" i="5"/>
  <c r="AL464" i="5"/>
  <c r="AK464" i="5"/>
  <c r="BR464" i="5" s="1"/>
  <c r="AJ464" i="5"/>
  <c r="AI464" i="5"/>
  <c r="AH464" i="5"/>
  <c r="AG464" i="5"/>
  <c r="AF464" i="5"/>
  <c r="AE464" i="5"/>
  <c r="AD464" i="5"/>
  <c r="BK464" i="5" s="1"/>
  <c r="AC464" i="5"/>
  <c r="BP463" i="5"/>
  <c r="BM463" i="5"/>
  <c r="AW463" i="5"/>
  <c r="AV463" i="5"/>
  <c r="BG463" i="5" s="1"/>
  <c r="AU463" i="5"/>
  <c r="BF463" i="5" s="1"/>
  <c r="AT463" i="5"/>
  <c r="BE463" i="5" s="1"/>
  <c r="AS463" i="5"/>
  <c r="AR463" i="5"/>
  <c r="BC463" i="5" s="1"/>
  <c r="BN463" i="5" s="1"/>
  <c r="AQ463" i="5"/>
  <c r="BB463" i="5" s="1"/>
  <c r="AP463" i="5"/>
  <c r="AO463" i="5"/>
  <c r="AN463" i="5"/>
  <c r="AL463" i="5"/>
  <c r="AK463" i="5"/>
  <c r="BR463" i="5" s="1"/>
  <c r="AJ463" i="5"/>
  <c r="BQ463" i="5" s="1"/>
  <c r="AI463" i="5"/>
  <c r="AH463" i="5"/>
  <c r="AG463" i="5"/>
  <c r="AF463" i="5"/>
  <c r="AE463" i="5"/>
  <c r="AD463" i="5"/>
  <c r="AC463" i="5"/>
  <c r="BS462" i="5"/>
  <c r="BO462" i="5"/>
  <c r="AW462" i="5"/>
  <c r="BH462" i="5" s="1"/>
  <c r="AV462" i="5"/>
  <c r="AU462" i="5"/>
  <c r="AT462" i="5"/>
  <c r="BE462" i="5" s="1"/>
  <c r="AS462" i="5"/>
  <c r="BD462" i="5" s="1"/>
  <c r="AR462" i="5"/>
  <c r="AQ462" i="5"/>
  <c r="AP462" i="5"/>
  <c r="AO462" i="5"/>
  <c r="AZ462" i="5" s="1"/>
  <c r="AN462" i="5"/>
  <c r="AL462" i="5"/>
  <c r="AK462" i="5"/>
  <c r="AJ462" i="5"/>
  <c r="AI462" i="5"/>
  <c r="AH462" i="5"/>
  <c r="AG462" i="5"/>
  <c r="AF462" i="5"/>
  <c r="AE462" i="5"/>
  <c r="AD462" i="5"/>
  <c r="BK462" i="5" s="1"/>
  <c r="AC462" i="5"/>
  <c r="AW461" i="5"/>
  <c r="BH461" i="5" s="1"/>
  <c r="BS461" i="5" s="1"/>
  <c r="AV461" i="5"/>
  <c r="AU461" i="5"/>
  <c r="AT461" i="5"/>
  <c r="BE461" i="5" s="1"/>
  <c r="BP461" i="5" s="1"/>
  <c r="AS461" i="5"/>
  <c r="BD461" i="5" s="1"/>
  <c r="BO461" i="5" s="1"/>
  <c r="AR461" i="5"/>
  <c r="AQ461" i="5"/>
  <c r="AP461" i="5"/>
  <c r="AO461" i="5"/>
  <c r="AZ461" i="5" s="1"/>
  <c r="BK461" i="5" s="1"/>
  <c r="AN461" i="5"/>
  <c r="AL461" i="5"/>
  <c r="AK461" i="5"/>
  <c r="AJ461" i="5"/>
  <c r="AI461" i="5"/>
  <c r="AH461" i="5"/>
  <c r="AG461" i="5"/>
  <c r="AF461" i="5"/>
  <c r="AE461" i="5"/>
  <c r="AD461" i="5"/>
  <c r="AC461" i="5"/>
  <c r="AW460" i="5"/>
  <c r="BH460" i="5" s="1"/>
  <c r="AV460" i="5"/>
  <c r="AU460" i="5"/>
  <c r="AT460" i="5"/>
  <c r="BE460" i="5" s="1"/>
  <c r="BP460" i="5" s="1"/>
  <c r="AS460" i="5"/>
  <c r="BD460" i="5" s="1"/>
  <c r="BO460" i="5" s="1"/>
  <c r="AR460" i="5"/>
  <c r="AQ460" i="5"/>
  <c r="BB460" i="5" s="1"/>
  <c r="AP460" i="5"/>
  <c r="AO460" i="5"/>
  <c r="AZ460" i="5" s="1"/>
  <c r="AN460" i="5"/>
  <c r="AL460" i="5"/>
  <c r="BS460" i="5" s="1"/>
  <c r="AK460" i="5"/>
  <c r="AJ460" i="5"/>
  <c r="AI460" i="5"/>
  <c r="AH460" i="5"/>
  <c r="AG460" i="5"/>
  <c r="AF460" i="5"/>
  <c r="AE460" i="5"/>
  <c r="AD460" i="5"/>
  <c r="BK460" i="5" s="1"/>
  <c r="AC460" i="5"/>
  <c r="BS459" i="5"/>
  <c r="AW459" i="5"/>
  <c r="BH459" i="5" s="1"/>
  <c r="AV459" i="5"/>
  <c r="AU459" i="5"/>
  <c r="AT459" i="5"/>
  <c r="BE459" i="5" s="1"/>
  <c r="BP459" i="5" s="1"/>
  <c r="AS459" i="5"/>
  <c r="BD459" i="5" s="1"/>
  <c r="BO459" i="5" s="1"/>
  <c r="AR459" i="5"/>
  <c r="AQ459" i="5"/>
  <c r="AP459" i="5"/>
  <c r="AO459" i="5"/>
  <c r="AZ459" i="5" s="1"/>
  <c r="AN459" i="5"/>
  <c r="AL459" i="5"/>
  <c r="AK459" i="5"/>
  <c r="AJ459" i="5"/>
  <c r="AI459" i="5"/>
  <c r="AH459" i="5"/>
  <c r="AG459" i="5"/>
  <c r="AF459" i="5"/>
  <c r="AE459" i="5"/>
  <c r="AD459" i="5"/>
  <c r="BK459" i="5" s="1"/>
  <c r="AC459" i="5"/>
  <c r="BS458" i="5"/>
  <c r="BP458" i="5"/>
  <c r="AW458" i="5"/>
  <c r="BH458" i="5" s="1"/>
  <c r="AV458" i="5"/>
  <c r="AU458" i="5"/>
  <c r="BF458" i="5" s="1"/>
  <c r="AT458" i="5"/>
  <c r="BE458" i="5" s="1"/>
  <c r="AS458" i="5"/>
  <c r="BD458" i="5" s="1"/>
  <c r="BO458" i="5" s="1"/>
  <c r="AR458" i="5"/>
  <c r="AQ458" i="5"/>
  <c r="AP458" i="5"/>
  <c r="AO458" i="5"/>
  <c r="AZ458" i="5" s="1"/>
  <c r="BK458" i="5" s="1"/>
  <c r="AN458" i="5"/>
  <c r="AL458" i="5"/>
  <c r="AK458" i="5"/>
  <c r="AJ458" i="5"/>
  <c r="AI458" i="5"/>
  <c r="AH458" i="5"/>
  <c r="AG458" i="5"/>
  <c r="AF458" i="5"/>
  <c r="AE458" i="5"/>
  <c r="AD458" i="5"/>
  <c r="AC458" i="5"/>
  <c r="AW457" i="5"/>
  <c r="BH457" i="5" s="1"/>
  <c r="AV457" i="5"/>
  <c r="AU457" i="5"/>
  <c r="AT457" i="5"/>
  <c r="BE457" i="5" s="1"/>
  <c r="BP457" i="5" s="1"/>
  <c r="AS457" i="5"/>
  <c r="BD457" i="5" s="1"/>
  <c r="BO457" i="5" s="1"/>
  <c r="AR457" i="5"/>
  <c r="AQ457" i="5"/>
  <c r="AP457" i="5"/>
  <c r="AO457" i="5"/>
  <c r="AZ457" i="5" s="1"/>
  <c r="AN457" i="5"/>
  <c r="AL457" i="5"/>
  <c r="AK457" i="5"/>
  <c r="AJ457" i="5"/>
  <c r="AI457" i="5"/>
  <c r="AH457" i="5"/>
  <c r="AG457" i="5"/>
  <c r="AF457" i="5"/>
  <c r="AE457" i="5"/>
  <c r="AD457" i="5"/>
  <c r="AC457" i="5"/>
  <c r="AW456" i="5"/>
  <c r="BH456" i="5" s="1"/>
  <c r="AV456" i="5"/>
  <c r="AU456" i="5"/>
  <c r="AT456" i="5"/>
  <c r="BE456" i="5" s="1"/>
  <c r="AS456" i="5"/>
  <c r="BD456" i="5" s="1"/>
  <c r="BO456" i="5" s="1"/>
  <c r="AR456" i="5"/>
  <c r="AQ456" i="5"/>
  <c r="BB456" i="5" s="1"/>
  <c r="AP456" i="5"/>
  <c r="AO456" i="5"/>
  <c r="AZ456" i="5" s="1"/>
  <c r="AN456" i="5"/>
  <c r="AL456" i="5"/>
  <c r="BS456" i="5" s="1"/>
  <c r="AK456" i="5"/>
  <c r="AJ456" i="5"/>
  <c r="AI456" i="5"/>
  <c r="AH456" i="5"/>
  <c r="AG456" i="5"/>
  <c r="AF456" i="5"/>
  <c r="AE456" i="5"/>
  <c r="AD456" i="5"/>
  <c r="BK456" i="5" s="1"/>
  <c r="AC456" i="5"/>
  <c r="BS455" i="5"/>
  <c r="BP455" i="5"/>
  <c r="AW455" i="5"/>
  <c r="BH455" i="5" s="1"/>
  <c r="AV455" i="5"/>
  <c r="AU455" i="5"/>
  <c r="AT455" i="5"/>
  <c r="BE455" i="5" s="1"/>
  <c r="AS455" i="5"/>
  <c r="BD455" i="5" s="1"/>
  <c r="BO455" i="5" s="1"/>
  <c r="AR455" i="5"/>
  <c r="BC455" i="5" s="1"/>
  <c r="AQ455" i="5"/>
  <c r="AP455" i="5"/>
  <c r="AO455" i="5"/>
  <c r="AZ455" i="5" s="1"/>
  <c r="AN455" i="5"/>
  <c r="AL455" i="5"/>
  <c r="AK455" i="5"/>
  <c r="AJ455" i="5"/>
  <c r="AI455" i="5"/>
  <c r="AH455" i="5"/>
  <c r="AG455" i="5"/>
  <c r="AF455" i="5"/>
  <c r="AE455" i="5"/>
  <c r="AD455" i="5"/>
  <c r="BK455" i="5" s="1"/>
  <c r="AC455" i="5"/>
  <c r="BS454" i="5"/>
  <c r="BO454" i="5"/>
  <c r="AW454" i="5"/>
  <c r="BH454" i="5" s="1"/>
  <c r="AV454" i="5"/>
  <c r="AU454" i="5"/>
  <c r="AT454" i="5"/>
  <c r="BE454" i="5" s="1"/>
  <c r="AS454" i="5"/>
  <c r="BD454" i="5" s="1"/>
  <c r="AR454" i="5"/>
  <c r="AQ454" i="5"/>
  <c r="AP454" i="5"/>
  <c r="AO454" i="5"/>
  <c r="AZ454" i="5" s="1"/>
  <c r="AN454" i="5"/>
  <c r="AL454" i="5"/>
  <c r="AK454" i="5"/>
  <c r="AJ454" i="5"/>
  <c r="AI454" i="5"/>
  <c r="AH454" i="5"/>
  <c r="AG454" i="5"/>
  <c r="AF454" i="5"/>
  <c r="AE454" i="5"/>
  <c r="AD454" i="5"/>
  <c r="BK454" i="5" s="1"/>
  <c r="AC454" i="5"/>
  <c r="AW453" i="5"/>
  <c r="BH453" i="5" s="1"/>
  <c r="BS453" i="5" s="1"/>
  <c r="AV453" i="5"/>
  <c r="AU453" i="5"/>
  <c r="AT453" i="5"/>
  <c r="BE453" i="5" s="1"/>
  <c r="BP453" i="5" s="1"/>
  <c r="AS453" i="5"/>
  <c r="BD453" i="5" s="1"/>
  <c r="BO453" i="5" s="1"/>
  <c r="AR453" i="5"/>
  <c r="AQ453" i="5"/>
  <c r="AP453" i="5"/>
  <c r="AO453" i="5"/>
  <c r="AZ453" i="5" s="1"/>
  <c r="BK453" i="5" s="1"/>
  <c r="AN453" i="5"/>
  <c r="AL453" i="5"/>
  <c r="AK453" i="5"/>
  <c r="AJ453" i="5"/>
  <c r="AI453" i="5"/>
  <c r="AH453" i="5"/>
  <c r="AG453" i="5"/>
  <c r="AF453" i="5"/>
  <c r="AE453" i="5"/>
  <c r="AD453" i="5"/>
  <c r="AC453" i="5"/>
  <c r="AW452" i="5"/>
  <c r="BH452" i="5" s="1"/>
  <c r="AV452" i="5"/>
  <c r="AU452" i="5"/>
  <c r="AT452" i="5"/>
  <c r="BE452" i="5" s="1"/>
  <c r="BP452" i="5" s="1"/>
  <c r="AS452" i="5"/>
  <c r="BD452" i="5" s="1"/>
  <c r="BO452" i="5" s="1"/>
  <c r="AR452" i="5"/>
  <c r="AQ452" i="5"/>
  <c r="BB452" i="5" s="1"/>
  <c r="AP452" i="5"/>
  <c r="AO452" i="5"/>
  <c r="AZ452" i="5" s="1"/>
  <c r="AN452" i="5"/>
  <c r="AL452" i="5"/>
  <c r="BS452" i="5" s="1"/>
  <c r="AK452" i="5"/>
  <c r="AJ452" i="5"/>
  <c r="AI452" i="5"/>
  <c r="AH452" i="5"/>
  <c r="AG452" i="5"/>
  <c r="AF452" i="5"/>
  <c r="AE452" i="5"/>
  <c r="AD452" i="5"/>
  <c r="BK452" i="5" s="1"/>
  <c r="AC452" i="5"/>
  <c r="BS451" i="5"/>
  <c r="AW451" i="5"/>
  <c r="BH451" i="5" s="1"/>
  <c r="AV451" i="5"/>
  <c r="AU451" i="5"/>
  <c r="AT451" i="5"/>
  <c r="BE451" i="5" s="1"/>
  <c r="BP451" i="5" s="1"/>
  <c r="AS451" i="5"/>
  <c r="BD451" i="5" s="1"/>
  <c r="BO451" i="5" s="1"/>
  <c r="AR451" i="5"/>
  <c r="AQ451" i="5"/>
  <c r="AP451" i="5"/>
  <c r="AO451" i="5"/>
  <c r="AZ451" i="5" s="1"/>
  <c r="AN451" i="5"/>
  <c r="AL451" i="5"/>
  <c r="AK451" i="5"/>
  <c r="AJ451" i="5"/>
  <c r="AI451" i="5"/>
  <c r="AH451" i="5"/>
  <c r="AG451" i="5"/>
  <c r="AF451" i="5"/>
  <c r="AE451" i="5"/>
  <c r="AD451" i="5"/>
  <c r="BK451" i="5" s="1"/>
  <c r="AC451" i="5"/>
  <c r="BS450" i="5"/>
  <c r="BP450" i="5"/>
  <c r="AW450" i="5"/>
  <c r="BH450" i="5" s="1"/>
  <c r="AV450" i="5"/>
  <c r="AU450" i="5"/>
  <c r="BF450" i="5" s="1"/>
  <c r="AT450" i="5"/>
  <c r="BE450" i="5" s="1"/>
  <c r="AS450" i="5"/>
  <c r="BD450" i="5" s="1"/>
  <c r="BO450" i="5" s="1"/>
  <c r="AR450" i="5"/>
  <c r="AQ450" i="5"/>
  <c r="AP450" i="5"/>
  <c r="AO450" i="5"/>
  <c r="AZ450" i="5" s="1"/>
  <c r="BK450" i="5" s="1"/>
  <c r="AN450" i="5"/>
  <c r="AL450" i="5"/>
  <c r="AK450" i="5"/>
  <c r="AJ450" i="5"/>
  <c r="AI450" i="5"/>
  <c r="AH450" i="5"/>
  <c r="AG450" i="5"/>
  <c r="AF450" i="5"/>
  <c r="AE450" i="5"/>
  <c r="AD450" i="5"/>
  <c r="AC450" i="5"/>
  <c r="AW449" i="5"/>
  <c r="BH449" i="5" s="1"/>
  <c r="AV449" i="5"/>
  <c r="AU449" i="5"/>
  <c r="AT449" i="5"/>
  <c r="BE449" i="5" s="1"/>
  <c r="BP449" i="5" s="1"/>
  <c r="AS449" i="5"/>
  <c r="BD449" i="5" s="1"/>
  <c r="BO449" i="5" s="1"/>
  <c r="AR449" i="5"/>
  <c r="AQ449" i="5"/>
  <c r="AP449" i="5"/>
  <c r="AO449" i="5"/>
  <c r="AZ449" i="5" s="1"/>
  <c r="AN449" i="5"/>
  <c r="AL449" i="5"/>
  <c r="AK449" i="5"/>
  <c r="AJ449" i="5"/>
  <c r="AI449" i="5"/>
  <c r="AH449" i="5"/>
  <c r="AG449" i="5"/>
  <c r="AF449" i="5"/>
  <c r="AE449" i="5"/>
  <c r="AD449" i="5"/>
  <c r="AC449" i="5"/>
  <c r="AW448" i="5"/>
  <c r="BH448" i="5" s="1"/>
  <c r="AV448" i="5"/>
  <c r="AU448" i="5"/>
  <c r="AT448" i="5"/>
  <c r="BE448" i="5" s="1"/>
  <c r="AS448" i="5"/>
  <c r="BD448" i="5" s="1"/>
  <c r="BO448" i="5" s="1"/>
  <c r="AR448" i="5"/>
  <c r="AQ448" i="5"/>
  <c r="BB448" i="5" s="1"/>
  <c r="AP448" i="5"/>
  <c r="AO448" i="5"/>
  <c r="AZ448" i="5" s="1"/>
  <c r="AN448" i="5"/>
  <c r="AL448" i="5"/>
  <c r="BS448" i="5" s="1"/>
  <c r="AK448" i="5"/>
  <c r="AJ448" i="5"/>
  <c r="AI448" i="5"/>
  <c r="AH448" i="5"/>
  <c r="AG448" i="5"/>
  <c r="AF448" i="5"/>
  <c r="AE448" i="5"/>
  <c r="AD448" i="5"/>
  <c r="BK448" i="5" s="1"/>
  <c r="AC448" i="5"/>
  <c r="BS447" i="5"/>
  <c r="BP447" i="5"/>
  <c r="AW447" i="5"/>
  <c r="BH447" i="5" s="1"/>
  <c r="AV447" i="5"/>
  <c r="AU447" i="5"/>
  <c r="AT447" i="5"/>
  <c r="BE447" i="5" s="1"/>
  <c r="AS447" i="5"/>
  <c r="BD447" i="5" s="1"/>
  <c r="BO447" i="5" s="1"/>
  <c r="AR447" i="5"/>
  <c r="BC447" i="5" s="1"/>
  <c r="AQ447" i="5"/>
  <c r="AP447" i="5"/>
  <c r="AO447" i="5"/>
  <c r="AZ447" i="5" s="1"/>
  <c r="AN447" i="5"/>
  <c r="AL447" i="5"/>
  <c r="AK447" i="5"/>
  <c r="AJ447" i="5"/>
  <c r="AI447" i="5"/>
  <c r="AH447" i="5"/>
  <c r="AG447" i="5"/>
  <c r="AF447" i="5"/>
  <c r="AE447" i="5"/>
  <c r="AD447" i="5"/>
  <c r="BK447" i="5" s="1"/>
  <c r="AC447" i="5"/>
  <c r="BS446" i="5"/>
  <c r="BO446" i="5"/>
  <c r="AW446" i="5"/>
  <c r="BH446" i="5" s="1"/>
  <c r="AV446" i="5"/>
  <c r="AU446" i="5"/>
  <c r="AT446" i="5"/>
  <c r="BE446" i="5" s="1"/>
  <c r="AS446" i="5"/>
  <c r="BD446" i="5" s="1"/>
  <c r="AR446" i="5"/>
  <c r="AQ446" i="5"/>
  <c r="AP446" i="5"/>
  <c r="AO446" i="5"/>
  <c r="AZ446" i="5" s="1"/>
  <c r="AN446" i="5"/>
  <c r="AL446" i="5"/>
  <c r="AK446" i="5"/>
  <c r="AJ446" i="5"/>
  <c r="AI446" i="5"/>
  <c r="AH446" i="5"/>
  <c r="AG446" i="5"/>
  <c r="AF446" i="5"/>
  <c r="AE446" i="5"/>
  <c r="AD446" i="5"/>
  <c r="BK446" i="5" s="1"/>
  <c r="AC446" i="5"/>
  <c r="AW445" i="5"/>
  <c r="BH445" i="5" s="1"/>
  <c r="BS445" i="5" s="1"/>
  <c r="AV445" i="5"/>
  <c r="AU445" i="5"/>
  <c r="AT445" i="5"/>
  <c r="BE445" i="5" s="1"/>
  <c r="BP445" i="5" s="1"/>
  <c r="AS445" i="5"/>
  <c r="BD445" i="5" s="1"/>
  <c r="BO445" i="5" s="1"/>
  <c r="AR445" i="5"/>
  <c r="AQ445" i="5"/>
  <c r="AP445" i="5"/>
  <c r="AO445" i="5"/>
  <c r="AZ445" i="5" s="1"/>
  <c r="BK445" i="5" s="1"/>
  <c r="AN445" i="5"/>
  <c r="AL445" i="5"/>
  <c r="AK445" i="5"/>
  <c r="AJ445" i="5"/>
  <c r="AI445" i="5"/>
  <c r="AH445" i="5"/>
  <c r="AG445" i="5"/>
  <c r="AF445" i="5"/>
  <c r="AE445" i="5"/>
  <c r="AD445" i="5"/>
  <c r="AC445" i="5"/>
  <c r="AW444" i="5"/>
  <c r="BH444" i="5" s="1"/>
  <c r="AV444" i="5"/>
  <c r="BG444" i="5" s="1"/>
  <c r="BR444" i="5" s="1"/>
  <c r="AU444" i="5"/>
  <c r="AT444" i="5"/>
  <c r="BE444" i="5" s="1"/>
  <c r="BP444" i="5" s="1"/>
  <c r="AS444" i="5"/>
  <c r="BD444" i="5" s="1"/>
  <c r="BO444" i="5" s="1"/>
  <c r="AR444" i="5"/>
  <c r="BC444" i="5" s="1"/>
  <c r="AQ444" i="5"/>
  <c r="BB444" i="5" s="1"/>
  <c r="AP444" i="5"/>
  <c r="AO444" i="5"/>
  <c r="AZ444" i="5" s="1"/>
  <c r="AN444" i="5"/>
  <c r="AL444" i="5"/>
  <c r="BS444" i="5" s="1"/>
  <c r="AK444" i="5"/>
  <c r="AJ444" i="5"/>
  <c r="AI444" i="5"/>
  <c r="AH444" i="5"/>
  <c r="AG444" i="5"/>
  <c r="AF444" i="5"/>
  <c r="AE444" i="5"/>
  <c r="AD444" i="5"/>
  <c r="AC444" i="5"/>
  <c r="BM443" i="5"/>
  <c r="AW443" i="5"/>
  <c r="BH443" i="5" s="1"/>
  <c r="AV443" i="5"/>
  <c r="AU443" i="5"/>
  <c r="AT443" i="5"/>
  <c r="AS443" i="5"/>
  <c r="BD443" i="5" s="1"/>
  <c r="BO443" i="5" s="1"/>
  <c r="AR443" i="5"/>
  <c r="AQ443" i="5"/>
  <c r="BB443" i="5" s="1"/>
  <c r="AP443" i="5"/>
  <c r="AO443" i="5"/>
  <c r="AZ443" i="5" s="1"/>
  <c r="AN443" i="5"/>
  <c r="AL443" i="5"/>
  <c r="BS443" i="5" s="1"/>
  <c r="AK443" i="5"/>
  <c r="AJ443" i="5"/>
  <c r="AI443" i="5"/>
  <c r="AH443" i="5"/>
  <c r="AG443" i="5"/>
  <c r="AF443" i="5"/>
  <c r="AE443" i="5"/>
  <c r="AD443" i="5"/>
  <c r="AC443" i="5"/>
  <c r="AW442" i="5"/>
  <c r="BH442" i="5" s="1"/>
  <c r="BS442" i="5" s="1"/>
  <c r="AV442" i="5"/>
  <c r="BG442" i="5" s="1"/>
  <c r="BR442" i="5" s="1"/>
  <c r="AU442" i="5"/>
  <c r="BF442" i="5" s="1"/>
  <c r="AT442" i="5"/>
  <c r="BE442" i="5" s="1"/>
  <c r="BP442" i="5" s="1"/>
  <c r="AS442" i="5"/>
  <c r="BD442" i="5" s="1"/>
  <c r="BO442" i="5" s="1"/>
  <c r="AR442" i="5"/>
  <c r="AQ442" i="5"/>
  <c r="AP442" i="5"/>
  <c r="AO442" i="5"/>
  <c r="AZ442" i="5" s="1"/>
  <c r="AN442" i="5"/>
  <c r="AL442" i="5"/>
  <c r="AK442" i="5"/>
  <c r="AJ442" i="5"/>
  <c r="AI442" i="5"/>
  <c r="AH442" i="5"/>
  <c r="AG442" i="5"/>
  <c r="AF442" i="5"/>
  <c r="AE442" i="5"/>
  <c r="AD442" i="5"/>
  <c r="AC442" i="5"/>
  <c r="AW441" i="5"/>
  <c r="BH441" i="5" s="1"/>
  <c r="AV441" i="5"/>
  <c r="BG441" i="5" s="1"/>
  <c r="AU441" i="5"/>
  <c r="AT441" i="5"/>
  <c r="BE441" i="5" s="1"/>
  <c r="AS441" i="5"/>
  <c r="BD441" i="5" s="1"/>
  <c r="AR441" i="5"/>
  <c r="AQ441" i="5"/>
  <c r="AP441" i="5"/>
  <c r="AO441" i="5"/>
  <c r="AZ441" i="5" s="1"/>
  <c r="AN441" i="5"/>
  <c r="AL441" i="5"/>
  <c r="AK441" i="5"/>
  <c r="AJ441" i="5"/>
  <c r="AI441" i="5"/>
  <c r="AH441" i="5"/>
  <c r="AG441" i="5"/>
  <c r="AF441" i="5"/>
  <c r="AE441" i="5"/>
  <c r="AD441" i="5"/>
  <c r="AC441" i="5"/>
  <c r="BQ440" i="5"/>
  <c r="AW440" i="5"/>
  <c r="BH440" i="5" s="1"/>
  <c r="AV440" i="5"/>
  <c r="AU440" i="5"/>
  <c r="BF440" i="5" s="1"/>
  <c r="AT440" i="5"/>
  <c r="BE440" i="5" s="1"/>
  <c r="AS440" i="5"/>
  <c r="BD440" i="5" s="1"/>
  <c r="BO440" i="5" s="1"/>
  <c r="AR440" i="5"/>
  <c r="AQ440" i="5"/>
  <c r="BB440" i="5" s="1"/>
  <c r="BM440" i="5" s="1"/>
  <c r="AP440" i="5"/>
  <c r="AO440" i="5"/>
  <c r="AZ440" i="5" s="1"/>
  <c r="AN440" i="5"/>
  <c r="AL440" i="5"/>
  <c r="AK440" i="5"/>
  <c r="AJ440" i="5"/>
  <c r="AI440" i="5"/>
  <c r="AH440" i="5"/>
  <c r="AG440" i="5"/>
  <c r="AF440" i="5"/>
  <c r="AE440" i="5"/>
  <c r="AD440" i="5"/>
  <c r="AC440" i="5"/>
  <c r="AW439" i="5"/>
  <c r="BH439" i="5" s="1"/>
  <c r="AV439" i="5"/>
  <c r="AU439" i="5"/>
  <c r="BF439" i="5" s="1"/>
  <c r="AT439" i="5"/>
  <c r="AS439" i="5"/>
  <c r="BD439" i="5" s="1"/>
  <c r="AR439" i="5"/>
  <c r="AQ439" i="5"/>
  <c r="AP439" i="5"/>
  <c r="AO439" i="5"/>
  <c r="AZ439" i="5" s="1"/>
  <c r="BK439" i="5" s="1"/>
  <c r="AN439" i="5"/>
  <c r="AL439" i="5"/>
  <c r="AK439" i="5"/>
  <c r="AJ439" i="5"/>
  <c r="BQ439" i="5" s="1"/>
  <c r="AI439" i="5"/>
  <c r="AH439" i="5"/>
  <c r="AG439" i="5"/>
  <c r="AF439" i="5"/>
  <c r="AE439" i="5"/>
  <c r="AD439" i="5"/>
  <c r="AC439" i="5"/>
  <c r="AW438" i="5"/>
  <c r="BH438" i="5" s="1"/>
  <c r="AV438" i="5"/>
  <c r="BG438" i="5" s="1"/>
  <c r="AU438" i="5"/>
  <c r="BF438" i="5" s="1"/>
  <c r="AT438" i="5"/>
  <c r="BE438" i="5" s="1"/>
  <c r="AS438" i="5"/>
  <c r="BD438" i="5" s="1"/>
  <c r="AR438" i="5"/>
  <c r="AQ438" i="5"/>
  <c r="AP438" i="5"/>
  <c r="AO438" i="5"/>
  <c r="AZ438" i="5" s="1"/>
  <c r="AN438" i="5"/>
  <c r="AL438" i="5"/>
  <c r="AK438" i="5"/>
  <c r="BR438" i="5" s="1"/>
  <c r="AJ438" i="5"/>
  <c r="AI438" i="5"/>
  <c r="AH438" i="5"/>
  <c r="AG438" i="5"/>
  <c r="AF438" i="5"/>
  <c r="AE438" i="5"/>
  <c r="AD438" i="5"/>
  <c r="AC438" i="5"/>
  <c r="AW437" i="5"/>
  <c r="BH437" i="5" s="1"/>
  <c r="AV437" i="5"/>
  <c r="BG437" i="5" s="1"/>
  <c r="AU437" i="5"/>
  <c r="AT437" i="5"/>
  <c r="AS437" i="5"/>
  <c r="BD437" i="5" s="1"/>
  <c r="AR437" i="5"/>
  <c r="AQ437" i="5"/>
  <c r="BB437" i="5" s="1"/>
  <c r="BM437" i="5" s="1"/>
  <c r="AP437" i="5"/>
  <c r="AO437" i="5"/>
  <c r="AZ437" i="5" s="1"/>
  <c r="BK437" i="5" s="1"/>
  <c r="AN437" i="5"/>
  <c r="AL437" i="5"/>
  <c r="AK437" i="5"/>
  <c r="AJ437" i="5"/>
  <c r="AI437" i="5"/>
  <c r="AH437" i="5"/>
  <c r="AG437" i="5"/>
  <c r="AF437" i="5"/>
  <c r="AE437" i="5"/>
  <c r="AD437" i="5"/>
  <c r="AC437" i="5"/>
  <c r="BM436" i="5"/>
  <c r="BS436" i="5"/>
  <c r="AW436" i="5"/>
  <c r="BH436" i="5" s="1"/>
  <c r="AV436" i="5"/>
  <c r="AU436" i="5"/>
  <c r="BF436" i="5" s="1"/>
  <c r="BQ436" i="5" s="1"/>
  <c r="AT436" i="5"/>
  <c r="BE436" i="5" s="1"/>
  <c r="AS436" i="5"/>
  <c r="BD436" i="5" s="1"/>
  <c r="BO436" i="5" s="1"/>
  <c r="AR436" i="5"/>
  <c r="AQ436" i="5"/>
  <c r="BB436" i="5" s="1"/>
  <c r="AP436" i="5"/>
  <c r="AO436" i="5"/>
  <c r="AZ436" i="5" s="1"/>
  <c r="AN436" i="5"/>
  <c r="AL436" i="5"/>
  <c r="AK436" i="5"/>
  <c r="AJ436" i="5"/>
  <c r="AI436" i="5"/>
  <c r="AH436" i="5"/>
  <c r="AG436" i="5"/>
  <c r="AF436" i="5"/>
  <c r="AE436" i="5"/>
  <c r="AD436" i="5"/>
  <c r="BK436" i="5" s="1"/>
  <c r="AC436" i="5"/>
  <c r="AW435" i="5"/>
  <c r="BH435" i="5" s="1"/>
  <c r="AV435" i="5"/>
  <c r="AU435" i="5"/>
  <c r="AT435" i="5"/>
  <c r="AS435" i="5"/>
  <c r="BD435" i="5" s="1"/>
  <c r="AR435" i="5"/>
  <c r="AQ435" i="5"/>
  <c r="AP435" i="5"/>
  <c r="AO435" i="5"/>
  <c r="AZ435" i="5" s="1"/>
  <c r="AN435" i="5"/>
  <c r="AL435" i="5"/>
  <c r="AK435" i="5"/>
  <c r="AJ435" i="5"/>
  <c r="AI435" i="5"/>
  <c r="AH435" i="5"/>
  <c r="AG435" i="5"/>
  <c r="AF435" i="5"/>
  <c r="AE435" i="5"/>
  <c r="AD435" i="5"/>
  <c r="AC435" i="5"/>
  <c r="BS434" i="5"/>
  <c r="BK434" i="5"/>
  <c r="AW434" i="5"/>
  <c r="BH434" i="5" s="1"/>
  <c r="AV434" i="5"/>
  <c r="AU434" i="5"/>
  <c r="BF434" i="5" s="1"/>
  <c r="AT434" i="5"/>
  <c r="BE434" i="5" s="1"/>
  <c r="AS434" i="5"/>
  <c r="BD434" i="5" s="1"/>
  <c r="AR434" i="5"/>
  <c r="BC434" i="5" s="1"/>
  <c r="AQ434" i="5"/>
  <c r="AP434" i="5"/>
  <c r="AO434" i="5"/>
  <c r="AZ434" i="5" s="1"/>
  <c r="AN434" i="5"/>
  <c r="AL434" i="5"/>
  <c r="AK434" i="5"/>
  <c r="AJ434" i="5"/>
  <c r="AI434" i="5"/>
  <c r="BP434" i="5" s="1"/>
  <c r="AH434" i="5"/>
  <c r="AG434" i="5"/>
  <c r="AF434" i="5"/>
  <c r="AE434" i="5"/>
  <c r="AD434" i="5"/>
  <c r="AC434" i="5"/>
  <c r="BN433" i="5"/>
  <c r="AW433" i="5"/>
  <c r="BH433" i="5" s="1"/>
  <c r="BS433" i="5" s="1"/>
  <c r="AV433" i="5"/>
  <c r="AU433" i="5"/>
  <c r="AT433" i="5"/>
  <c r="AS433" i="5"/>
  <c r="BD433" i="5" s="1"/>
  <c r="AR433" i="5"/>
  <c r="BC433" i="5" s="1"/>
  <c r="AQ433" i="5"/>
  <c r="BB433" i="5" s="1"/>
  <c r="BM433" i="5" s="1"/>
  <c r="AP433" i="5"/>
  <c r="AO433" i="5"/>
  <c r="AZ433" i="5" s="1"/>
  <c r="AN433" i="5"/>
  <c r="AL433" i="5"/>
  <c r="AK433" i="5"/>
  <c r="AJ433" i="5"/>
  <c r="AI433" i="5"/>
  <c r="AH433" i="5"/>
  <c r="BO433" i="5" s="1"/>
  <c r="AG433" i="5"/>
  <c r="AF433" i="5"/>
  <c r="AE433" i="5"/>
  <c r="AD433" i="5"/>
  <c r="AC433" i="5"/>
  <c r="AW432" i="5"/>
  <c r="BH432" i="5" s="1"/>
  <c r="AV432" i="5"/>
  <c r="AU432" i="5"/>
  <c r="AT432" i="5"/>
  <c r="AS432" i="5"/>
  <c r="BD432" i="5" s="1"/>
  <c r="AR432" i="5"/>
  <c r="AQ432" i="5"/>
  <c r="BB432" i="5" s="1"/>
  <c r="BM432" i="5" s="1"/>
  <c r="AP432" i="5"/>
  <c r="AO432" i="5"/>
  <c r="AZ432" i="5" s="1"/>
  <c r="AN432" i="5"/>
  <c r="AL432" i="5"/>
  <c r="AK432" i="5"/>
  <c r="AJ432" i="5"/>
  <c r="AI432" i="5"/>
  <c r="AH432" i="5"/>
  <c r="BO432" i="5" s="1"/>
  <c r="AG432" i="5"/>
  <c r="AF432" i="5"/>
  <c r="AE432" i="5"/>
  <c r="AD432" i="5"/>
  <c r="AC432" i="5"/>
  <c r="BS431" i="5"/>
  <c r="BK431" i="5"/>
  <c r="AW431" i="5"/>
  <c r="BH431" i="5" s="1"/>
  <c r="AV431" i="5"/>
  <c r="AU431" i="5"/>
  <c r="AT431" i="5"/>
  <c r="AS431" i="5"/>
  <c r="BD431" i="5" s="1"/>
  <c r="AR431" i="5"/>
  <c r="AQ431" i="5"/>
  <c r="BB431" i="5" s="1"/>
  <c r="BM431" i="5" s="1"/>
  <c r="AP431" i="5"/>
  <c r="AO431" i="5"/>
  <c r="AZ431" i="5" s="1"/>
  <c r="AN431" i="5"/>
  <c r="AL431" i="5"/>
  <c r="AK431" i="5"/>
  <c r="AJ431" i="5"/>
  <c r="AI431" i="5"/>
  <c r="AH431" i="5"/>
  <c r="AG431" i="5"/>
  <c r="AF431" i="5"/>
  <c r="AE431" i="5"/>
  <c r="AD431" i="5"/>
  <c r="AC431" i="5"/>
  <c r="AW430" i="5"/>
  <c r="BH430" i="5" s="1"/>
  <c r="AV430" i="5"/>
  <c r="AU430" i="5"/>
  <c r="BF430" i="5" s="1"/>
  <c r="AT430" i="5"/>
  <c r="BE430" i="5" s="1"/>
  <c r="AS430" i="5"/>
  <c r="BD430" i="5" s="1"/>
  <c r="AR430" i="5"/>
  <c r="AQ430" i="5"/>
  <c r="AP430" i="5"/>
  <c r="AO430" i="5"/>
  <c r="AZ430" i="5" s="1"/>
  <c r="AN430" i="5"/>
  <c r="AL430" i="5"/>
  <c r="AK430" i="5"/>
  <c r="AJ430" i="5"/>
  <c r="AI430" i="5"/>
  <c r="BP430" i="5" s="1"/>
  <c r="AH430" i="5"/>
  <c r="AG430" i="5"/>
  <c r="AF430" i="5"/>
  <c r="AE430" i="5"/>
  <c r="AD430" i="5"/>
  <c r="AC430" i="5"/>
  <c r="AW429" i="5"/>
  <c r="BH429" i="5" s="1"/>
  <c r="BS429" i="5" s="1"/>
  <c r="AV429" i="5"/>
  <c r="AU429" i="5"/>
  <c r="AT429" i="5"/>
  <c r="AS429" i="5"/>
  <c r="BD429" i="5" s="1"/>
  <c r="AR429" i="5"/>
  <c r="BC429" i="5" s="1"/>
  <c r="AQ429" i="5"/>
  <c r="BB429" i="5" s="1"/>
  <c r="AP429" i="5"/>
  <c r="AO429" i="5"/>
  <c r="AZ429" i="5" s="1"/>
  <c r="AN429" i="5"/>
  <c r="AL429" i="5"/>
  <c r="AK429" i="5"/>
  <c r="AJ429" i="5"/>
  <c r="AI429" i="5"/>
  <c r="AH429" i="5"/>
  <c r="BO429" i="5" s="1"/>
  <c r="AG429" i="5"/>
  <c r="BN429" i="5" s="1"/>
  <c r="AF429" i="5"/>
  <c r="AE429" i="5"/>
  <c r="AD429" i="5"/>
  <c r="AC429" i="5"/>
  <c r="AW428" i="5"/>
  <c r="BH428" i="5" s="1"/>
  <c r="AV428" i="5"/>
  <c r="AU428" i="5"/>
  <c r="AT428" i="5"/>
  <c r="AS428" i="5"/>
  <c r="BD428" i="5" s="1"/>
  <c r="AR428" i="5"/>
  <c r="AQ428" i="5"/>
  <c r="BB428" i="5" s="1"/>
  <c r="BM428" i="5" s="1"/>
  <c r="AP428" i="5"/>
  <c r="AO428" i="5"/>
  <c r="AZ428" i="5" s="1"/>
  <c r="AN428" i="5"/>
  <c r="AL428" i="5"/>
  <c r="AK428" i="5"/>
  <c r="AJ428" i="5"/>
  <c r="AI428" i="5"/>
  <c r="AH428" i="5"/>
  <c r="BO428" i="5" s="1"/>
  <c r="AG428" i="5"/>
  <c r="AF428" i="5"/>
  <c r="AE428" i="5"/>
  <c r="AD428" i="5"/>
  <c r="AC428" i="5"/>
  <c r="AW427" i="5"/>
  <c r="BH427" i="5" s="1"/>
  <c r="AV427" i="5"/>
  <c r="AU427" i="5"/>
  <c r="AT427" i="5"/>
  <c r="AS427" i="5"/>
  <c r="BD427" i="5" s="1"/>
  <c r="AR427" i="5"/>
  <c r="BC427" i="5" s="1"/>
  <c r="BN427" i="5" s="1"/>
  <c r="AQ427" i="5"/>
  <c r="AP427" i="5"/>
  <c r="AO427" i="5"/>
  <c r="AZ427" i="5" s="1"/>
  <c r="AN427" i="5"/>
  <c r="AL427" i="5"/>
  <c r="AK427" i="5"/>
  <c r="AJ427" i="5"/>
  <c r="AI427" i="5"/>
  <c r="AH427" i="5"/>
  <c r="AG427" i="5"/>
  <c r="AF427" i="5"/>
  <c r="AE427" i="5"/>
  <c r="AD427" i="5"/>
  <c r="BK427" i="5" s="1"/>
  <c r="AC427" i="5"/>
  <c r="AW426" i="5"/>
  <c r="AV426" i="5"/>
  <c r="AU426" i="5"/>
  <c r="AT426" i="5"/>
  <c r="BE426" i="5" s="1"/>
  <c r="BP426" i="5" s="1"/>
  <c r="AS426" i="5"/>
  <c r="BD426" i="5" s="1"/>
  <c r="BO426" i="5" s="1"/>
  <c r="AR426" i="5"/>
  <c r="BC426" i="5" s="1"/>
  <c r="AQ426" i="5"/>
  <c r="BB426" i="5" s="1"/>
  <c r="AP426" i="5"/>
  <c r="AO426" i="5"/>
  <c r="AZ426" i="5" s="1"/>
  <c r="AN426" i="5"/>
  <c r="AL426" i="5"/>
  <c r="AK426" i="5"/>
  <c r="AJ426" i="5"/>
  <c r="AI426" i="5"/>
  <c r="AH426" i="5"/>
  <c r="AG426" i="5"/>
  <c r="BN426" i="5" s="1"/>
  <c r="AF426" i="5"/>
  <c r="BM426" i="5" s="1"/>
  <c r="AE426" i="5"/>
  <c r="AD426" i="5"/>
  <c r="AC426" i="5"/>
  <c r="BP425" i="5"/>
  <c r="AW425" i="5"/>
  <c r="BH425" i="5" s="1"/>
  <c r="AV425" i="5"/>
  <c r="AU425" i="5"/>
  <c r="BF425" i="5" s="1"/>
  <c r="BQ425" i="5" s="1"/>
  <c r="AT425" i="5"/>
  <c r="BE425" i="5" s="1"/>
  <c r="AS425" i="5"/>
  <c r="BD425" i="5" s="1"/>
  <c r="AR425" i="5"/>
  <c r="AQ425" i="5"/>
  <c r="AP425" i="5"/>
  <c r="AO425" i="5"/>
  <c r="AZ425" i="5" s="1"/>
  <c r="AN425" i="5"/>
  <c r="AL425" i="5"/>
  <c r="AK425" i="5"/>
  <c r="AJ425" i="5"/>
  <c r="AI425" i="5"/>
  <c r="AH425" i="5"/>
  <c r="AG425" i="5"/>
  <c r="AF425" i="5"/>
  <c r="AE425" i="5"/>
  <c r="AD425" i="5"/>
  <c r="AC425" i="5"/>
  <c r="BM424" i="5"/>
  <c r="AW424" i="5"/>
  <c r="BH424" i="5" s="1"/>
  <c r="AV424" i="5"/>
  <c r="AU424" i="5"/>
  <c r="AT424" i="5"/>
  <c r="BE424" i="5" s="1"/>
  <c r="BP424" i="5" s="1"/>
  <c r="AS424" i="5"/>
  <c r="BD424" i="5" s="1"/>
  <c r="BO424" i="5" s="1"/>
  <c r="AR424" i="5"/>
  <c r="AQ424" i="5"/>
  <c r="BB424" i="5" s="1"/>
  <c r="AP424" i="5"/>
  <c r="AO424" i="5"/>
  <c r="AZ424" i="5" s="1"/>
  <c r="AN424" i="5"/>
  <c r="AL424" i="5"/>
  <c r="BS424" i="5" s="1"/>
  <c r="AK424" i="5"/>
  <c r="AJ424" i="5"/>
  <c r="AI424" i="5"/>
  <c r="AH424" i="5"/>
  <c r="AG424" i="5"/>
  <c r="AF424" i="5"/>
  <c r="AE424" i="5"/>
  <c r="AD424" i="5"/>
  <c r="BK424" i="5" s="1"/>
  <c r="AC424" i="5"/>
  <c r="BQ423" i="5"/>
  <c r="AW423" i="5"/>
  <c r="BH423" i="5" s="1"/>
  <c r="BS423" i="5" s="1"/>
  <c r="AV423" i="5"/>
  <c r="AU423" i="5"/>
  <c r="BF423" i="5" s="1"/>
  <c r="AT423" i="5"/>
  <c r="BE423" i="5" s="1"/>
  <c r="BP423" i="5" s="1"/>
  <c r="AS423" i="5"/>
  <c r="BD423" i="5" s="1"/>
  <c r="AR423" i="5"/>
  <c r="AQ423" i="5"/>
  <c r="AP423" i="5"/>
  <c r="AO423" i="5"/>
  <c r="AZ423" i="5" s="1"/>
  <c r="BK423" i="5" s="1"/>
  <c r="AN423" i="5"/>
  <c r="AL423" i="5"/>
  <c r="AK423" i="5"/>
  <c r="AJ423" i="5"/>
  <c r="AI423" i="5"/>
  <c r="AH423" i="5"/>
  <c r="AG423" i="5"/>
  <c r="AF423" i="5"/>
  <c r="AE423" i="5"/>
  <c r="AD423" i="5"/>
  <c r="AC423" i="5"/>
  <c r="AW422" i="5"/>
  <c r="BH422" i="5" s="1"/>
  <c r="AV422" i="5"/>
  <c r="AU422" i="5"/>
  <c r="BF422" i="5" s="1"/>
  <c r="AT422" i="5"/>
  <c r="BE422" i="5" s="1"/>
  <c r="BP422" i="5" s="1"/>
  <c r="AS422" i="5"/>
  <c r="BD422" i="5" s="1"/>
  <c r="AR422" i="5"/>
  <c r="AQ422" i="5"/>
  <c r="BB422" i="5" s="1"/>
  <c r="AP422" i="5"/>
  <c r="AO422" i="5"/>
  <c r="AZ422" i="5" s="1"/>
  <c r="AN422" i="5"/>
  <c r="AL422" i="5"/>
  <c r="AK422" i="5"/>
  <c r="AJ422" i="5"/>
  <c r="AI422" i="5"/>
  <c r="AH422" i="5"/>
  <c r="BO422" i="5" s="1"/>
  <c r="AG422" i="5"/>
  <c r="AF422" i="5"/>
  <c r="AE422" i="5"/>
  <c r="AD422" i="5"/>
  <c r="AC422" i="5"/>
  <c r="AW421" i="5"/>
  <c r="BH421" i="5" s="1"/>
  <c r="BS421" i="5" s="1"/>
  <c r="AV421" i="5"/>
  <c r="AU421" i="5"/>
  <c r="BF421" i="5" s="1"/>
  <c r="BQ421" i="5" s="1"/>
  <c r="AT421" i="5"/>
  <c r="BE421" i="5" s="1"/>
  <c r="BP421" i="5" s="1"/>
  <c r="AS421" i="5"/>
  <c r="BD421" i="5" s="1"/>
  <c r="AR421" i="5"/>
  <c r="AQ421" i="5"/>
  <c r="AP421" i="5"/>
  <c r="AO421" i="5"/>
  <c r="AZ421" i="5" s="1"/>
  <c r="BK421" i="5" s="1"/>
  <c r="AN421" i="5"/>
  <c r="AL421" i="5"/>
  <c r="AK421" i="5"/>
  <c r="AJ421" i="5"/>
  <c r="AI421" i="5"/>
  <c r="AH421" i="5"/>
  <c r="BO421" i="5" s="1"/>
  <c r="AG421" i="5"/>
  <c r="AF421" i="5"/>
  <c r="AE421" i="5"/>
  <c r="AD421" i="5"/>
  <c r="AC421" i="5"/>
  <c r="AW420" i="5"/>
  <c r="BH420" i="5" s="1"/>
  <c r="AV420" i="5"/>
  <c r="AU420" i="5"/>
  <c r="AT420" i="5"/>
  <c r="BE420" i="5" s="1"/>
  <c r="BP420" i="5" s="1"/>
  <c r="AS420" i="5"/>
  <c r="BD420" i="5" s="1"/>
  <c r="BO420" i="5" s="1"/>
  <c r="AR420" i="5"/>
  <c r="AQ420" i="5"/>
  <c r="BB420" i="5" s="1"/>
  <c r="AP420" i="5"/>
  <c r="AO420" i="5"/>
  <c r="AZ420" i="5" s="1"/>
  <c r="AN420" i="5"/>
  <c r="AL420" i="5"/>
  <c r="BS420" i="5" s="1"/>
  <c r="AK420" i="5"/>
  <c r="AJ420" i="5"/>
  <c r="AI420" i="5"/>
  <c r="AH420" i="5"/>
  <c r="AG420" i="5"/>
  <c r="AF420" i="5"/>
  <c r="AE420" i="5"/>
  <c r="AD420" i="5"/>
  <c r="BK420" i="5" s="1"/>
  <c r="AC420" i="5"/>
  <c r="BQ419" i="5"/>
  <c r="BK419" i="5"/>
  <c r="AW419" i="5"/>
  <c r="BH419" i="5" s="1"/>
  <c r="BS419" i="5" s="1"/>
  <c r="AV419" i="5"/>
  <c r="AU419" i="5"/>
  <c r="BF419" i="5" s="1"/>
  <c r="AT419" i="5"/>
  <c r="BE419" i="5" s="1"/>
  <c r="BP419" i="5" s="1"/>
  <c r="AS419" i="5"/>
  <c r="BD419" i="5" s="1"/>
  <c r="AR419" i="5"/>
  <c r="AQ419" i="5"/>
  <c r="AP419" i="5"/>
  <c r="AO419" i="5"/>
  <c r="AZ419" i="5" s="1"/>
  <c r="AN419" i="5"/>
  <c r="AL419" i="5"/>
  <c r="AK419" i="5"/>
  <c r="AJ419" i="5"/>
  <c r="AI419" i="5"/>
  <c r="AH419" i="5"/>
  <c r="BO419" i="5" s="1"/>
  <c r="AG419" i="5"/>
  <c r="AF419" i="5"/>
  <c r="AE419" i="5"/>
  <c r="AD419" i="5"/>
  <c r="AC419" i="5"/>
  <c r="AW418" i="5"/>
  <c r="BH418" i="5" s="1"/>
  <c r="AV418" i="5"/>
  <c r="AU418" i="5"/>
  <c r="AT418" i="5"/>
  <c r="BE418" i="5" s="1"/>
  <c r="BP418" i="5" s="1"/>
  <c r="AS418" i="5"/>
  <c r="BD418" i="5" s="1"/>
  <c r="AR418" i="5"/>
  <c r="AQ418" i="5"/>
  <c r="BB418" i="5" s="1"/>
  <c r="AP418" i="5"/>
  <c r="AO418" i="5"/>
  <c r="AZ418" i="5" s="1"/>
  <c r="AN418" i="5"/>
  <c r="AL418" i="5"/>
  <c r="AK418" i="5"/>
  <c r="AJ418" i="5"/>
  <c r="AI418" i="5"/>
  <c r="AH418" i="5"/>
  <c r="BO418" i="5" s="1"/>
  <c r="AG418" i="5"/>
  <c r="AF418" i="5"/>
  <c r="AE418" i="5"/>
  <c r="AD418" i="5"/>
  <c r="BK418" i="5" s="1"/>
  <c r="AC418" i="5"/>
  <c r="AW417" i="5"/>
  <c r="BH417" i="5" s="1"/>
  <c r="AV417" i="5"/>
  <c r="AU417" i="5"/>
  <c r="BF417" i="5" s="1"/>
  <c r="AT417" i="5"/>
  <c r="BE417" i="5" s="1"/>
  <c r="BP417" i="5" s="1"/>
  <c r="AS417" i="5"/>
  <c r="BD417" i="5" s="1"/>
  <c r="AR417" i="5"/>
  <c r="AQ417" i="5"/>
  <c r="AP417" i="5"/>
  <c r="AO417" i="5"/>
  <c r="AZ417" i="5" s="1"/>
  <c r="AN417" i="5"/>
  <c r="AL417" i="5"/>
  <c r="AK417" i="5"/>
  <c r="AJ417" i="5"/>
  <c r="AI417" i="5"/>
  <c r="AH417" i="5"/>
  <c r="AG417" i="5"/>
  <c r="AF417" i="5"/>
  <c r="AE417" i="5"/>
  <c r="AD417" i="5"/>
  <c r="AC417" i="5"/>
  <c r="BP416" i="5"/>
  <c r="AW416" i="5"/>
  <c r="BH416" i="5" s="1"/>
  <c r="AV416" i="5"/>
  <c r="AU416" i="5"/>
  <c r="AT416" i="5"/>
  <c r="BE416" i="5" s="1"/>
  <c r="AS416" i="5"/>
  <c r="BD416" i="5" s="1"/>
  <c r="BO416" i="5" s="1"/>
  <c r="AR416" i="5"/>
  <c r="AQ416" i="5"/>
  <c r="BB416" i="5" s="1"/>
  <c r="AP416" i="5"/>
  <c r="AO416" i="5"/>
  <c r="AZ416" i="5" s="1"/>
  <c r="AN416" i="5"/>
  <c r="AL416" i="5"/>
  <c r="BS416" i="5" s="1"/>
  <c r="AK416" i="5"/>
  <c r="AJ416" i="5"/>
  <c r="AI416" i="5"/>
  <c r="AH416" i="5"/>
  <c r="AG416" i="5"/>
  <c r="AF416" i="5"/>
  <c r="AE416" i="5"/>
  <c r="AD416" i="5"/>
  <c r="BK416" i="5" s="1"/>
  <c r="AC416" i="5"/>
  <c r="BS415" i="5"/>
  <c r="BK415" i="5"/>
  <c r="AW415" i="5"/>
  <c r="BH415" i="5" s="1"/>
  <c r="AV415" i="5"/>
  <c r="AU415" i="5"/>
  <c r="BF415" i="5" s="1"/>
  <c r="AT415" i="5"/>
  <c r="BE415" i="5" s="1"/>
  <c r="BP415" i="5" s="1"/>
  <c r="AS415" i="5"/>
  <c r="BD415" i="5" s="1"/>
  <c r="AR415" i="5"/>
  <c r="AQ415" i="5"/>
  <c r="AP415" i="5"/>
  <c r="AO415" i="5"/>
  <c r="AZ415" i="5" s="1"/>
  <c r="AN415" i="5"/>
  <c r="AL415" i="5"/>
  <c r="AK415" i="5"/>
  <c r="AJ415" i="5"/>
  <c r="BQ415" i="5" s="1"/>
  <c r="AI415" i="5"/>
  <c r="AH415" i="5"/>
  <c r="AG415" i="5"/>
  <c r="AF415" i="5"/>
  <c r="AE415" i="5"/>
  <c r="AD415" i="5"/>
  <c r="AC415" i="5"/>
  <c r="AW414" i="5"/>
  <c r="BH414" i="5" s="1"/>
  <c r="AV414" i="5"/>
  <c r="AU414" i="5"/>
  <c r="BF414" i="5" s="1"/>
  <c r="AT414" i="5"/>
  <c r="BE414" i="5" s="1"/>
  <c r="BP414" i="5" s="1"/>
  <c r="AS414" i="5"/>
  <c r="BD414" i="5" s="1"/>
  <c r="AR414" i="5"/>
  <c r="AQ414" i="5"/>
  <c r="BB414" i="5" s="1"/>
  <c r="AP414" i="5"/>
  <c r="AO414" i="5"/>
  <c r="AZ414" i="5" s="1"/>
  <c r="AN414" i="5"/>
  <c r="AL414" i="5"/>
  <c r="AK414" i="5"/>
  <c r="AJ414" i="5"/>
  <c r="AI414" i="5"/>
  <c r="AH414" i="5"/>
  <c r="BO414" i="5" s="1"/>
  <c r="AG414" i="5"/>
  <c r="AF414" i="5"/>
  <c r="BM414" i="5" s="1"/>
  <c r="AE414" i="5"/>
  <c r="AD414" i="5"/>
  <c r="AC414" i="5"/>
  <c r="AW413" i="5"/>
  <c r="BH413" i="5" s="1"/>
  <c r="BS413" i="5" s="1"/>
  <c r="AV413" i="5"/>
  <c r="AU413" i="5"/>
  <c r="BF413" i="5" s="1"/>
  <c r="AT413" i="5"/>
  <c r="BE413" i="5" s="1"/>
  <c r="AS413" i="5"/>
  <c r="BD413" i="5" s="1"/>
  <c r="AR413" i="5"/>
  <c r="AQ413" i="5"/>
  <c r="AP413" i="5"/>
  <c r="AO413" i="5"/>
  <c r="AZ413" i="5" s="1"/>
  <c r="BK413" i="5" s="1"/>
  <c r="AN413" i="5"/>
  <c r="AL413" i="5"/>
  <c r="AK413" i="5"/>
  <c r="AJ413" i="5"/>
  <c r="BQ413" i="5" s="1"/>
  <c r="AI413" i="5"/>
  <c r="BP413" i="5" s="1"/>
  <c r="AH413" i="5"/>
  <c r="BO413" i="5" s="1"/>
  <c r="AG413" i="5"/>
  <c r="AF413" i="5"/>
  <c r="AE413" i="5"/>
  <c r="AD413" i="5"/>
  <c r="AC413" i="5"/>
  <c r="AW412" i="5"/>
  <c r="BH412" i="5" s="1"/>
  <c r="AV412" i="5"/>
  <c r="AU412" i="5"/>
  <c r="AT412" i="5"/>
  <c r="BE412" i="5" s="1"/>
  <c r="BP412" i="5" s="1"/>
  <c r="AS412" i="5"/>
  <c r="BD412" i="5" s="1"/>
  <c r="AR412" i="5"/>
  <c r="AQ412" i="5"/>
  <c r="BB412" i="5" s="1"/>
  <c r="AP412" i="5"/>
  <c r="AO412" i="5"/>
  <c r="AZ412" i="5" s="1"/>
  <c r="AN412" i="5"/>
  <c r="AL412" i="5"/>
  <c r="AK412" i="5"/>
  <c r="AJ412" i="5"/>
  <c r="AI412" i="5"/>
  <c r="AH412" i="5"/>
  <c r="BO412" i="5" s="1"/>
  <c r="AG412" i="5"/>
  <c r="AF412" i="5"/>
  <c r="AE412" i="5"/>
  <c r="AD412" i="5"/>
  <c r="AC412" i="5"/>
  <c r="AW411" i="5"/>
  <c r="BH411" i="5" s="1"/>
  <c r="BS411" i="5" s="1"/>
  <c r="AV411" i="5"/>
  <c r="AU411" i="5"/>
  <c r="BF411" i="5" s="1"/>
  <c r="BQ411" i="5" s="1"/>
  <c r="AT411" i="5"/>
  <c r="BE411" i="5" s="1"/>
  <c r="AS411" i="5"/>
  <c r="BD411" i="5" s="1"/>
  <c r="AR411" i="5"/>
  <c r="AQ411" i="5"/>
  <c r="AP411" i="5"/>
  <c r="AO411" i="5"/>
  <c r="AZ411" i="5" s="1"/>
  <c r="BK411" i="5" s="1"/>
  <c r="AN411" i="5"/>
  <c r="AL411" i="5"/>
  <c r="AK411" i="5"/>
  <c r="AJ411" i="5"/>
  <c r="AI411" i="5"/>
  <c r="BP411" i="5" s="1"/>
  <c r="AH411" i="5"/>
  <c r="BO411" i="5" s="1"/>
  <c r="AG411" i="5"/>
  <c r="AF411" i="5"/>
  <c r="AE411" i="5"/>
  <c r="AD411" i="5"/>
  <c r="AC411" i="5"/>
  <c r="AW410" i="5"/>
  <c r="BH410" i="5" s="1"/>
  <c r="AV410" i="5"/>
  <c r="AU410" i="5"/>
  <c r="AT410" i="5"/>
  <c r="BE410" i="5" s="1"/>
  <c r="AS410" i="5"/>
  <c r="BD410" i="5" s="1"/>
  <c r="AR410" i="5"/>
  <c r="AQ410" i="5"/>
  <c r="BB410" i="5" s="1"/>
  <c r="BM410" i="5" s="1"/>
  <c r="AP410" i="5"/>
  <c r="AO410" i="5"/>
  <c r="AZ410" i="5" s="1"/>
  <c r="AN410" i="5"/>
  <c r="AL410" i="5"/>
  <c r="AK410" i="5"/>
  <c r="AJ410" i="5"/>
  <c r="AI410" i="5"/>
  <c r="BP410" i="5" s="1"/>
  <c r="AH410" i="5"/>
  <c r="BO410" i="5" s="1"/>
  <c r="AG410" i="5"/>
  <c r="AF410" i="5"/>
  <c r="AE410" i="5"/>
  <c r="AD410" i="5"/>
  <c r="AC410" i="5"/>
  <c r="AW409" i="5"/>
  <c r="BH409" i="5" s="1"/>
  <c r="BS409" i="5" s="1"/>
  <c r="AV409" i="5"/>
  <c r="AU409" i="5"/>
  <c r="BF409" i="5" s="1"/>
  <c r="BQ409" i="5" s="1"/>
  <c r="AT409" i="5"/>
  <c r="BE409" i="5" s="1"/>
  <c r="AS409" i="5"/>
  <c r="BD409" i="5" s="1"/>
  <c r="AR409" i="5"/>
  <c r="AQ409" i="5"/>
  <c r="AP409" i="5"/>
  <c r="AO409" i="5"/>
  <c r="AZ409" i="5" s="1"/>
  <c r="BK409" i="5" s="1"/>
  <c r="AN409" i="5"/>
  <c r="AL409" i="5"/>
  <c r="AK409" i="5"/>
  <c r="AJ409" i="5"/>
  <c r="AI409" i="5"/>
  <c r="BP409" i="5" s="1"/>
  <c r="AH409" i="5"/>
  <c r="BO409" i="5" s="1"/>
  <c r="AG409" i="5"/>
  <c r="AF409" i="5"/>
  <c r="AE409" i="5"/>
  <c r="AD409" i="5"/>
  <c r="AC409" i="5"/>
  <c r="AW408" i="5"/>
  <c r="BH408" i="5" s="1"/>
  <c r="AV408" i="5"/>
  <c r="AU408" i="5"/>
  <c r="AT408" i="5"/>
  <c r="BE408" i="5" s="1"/>
  <c r="AS408" i="5"/>
  <c r="BD408" i="5" s="1"/>
  <c r="AR408" i="5"/>
  <c r="AQ408" i="5"/>
  <c r="BB408" i="5" s="1"/>
  <c r="BM408" i="5" s="1"/>
  <c r="AP408" i="5"/>
  <c r="AO408" i="5"/>
  <c r="AZ408" i="5" s="1"/>
  <c r="AN408" i="5"/>
  <c r="AL408" i="5"/>
  <c r="AK408" i="5"/>
  <c r="AJ408" i="5"/>
  <c r="AI408" i="5"/>
  <c r="BP408" i="5" s="1"/>
  <c r="AH408" i="5"/>
  <c r="BO408" i="5" s="1"/>
  <c r="AG408" i="5"/>
  <c r="AF408" i="5"/>
  <c r="AE408" i="5"/>
  <c r="AD408" i="5"/>
  <c r="AC408" i="5"/>
  <c r="BS407" i="5"/>
  <c r="BK407" i="5"/>
  <c r="AW407" i="5"/>
  <c r="BH407" i="5" s="1"/>
  <c r="AV407" i="5"/>
  <c r="AU407" i="5"/>
  <c r="BF407" i="5" s="1"/>
  <c r="BQ407" i="5" s="1"/>
  <c r="AT407" i="5"/>
  <c r="BE407" i="5" s="1"/>
  <c r="AS407" i="5"/>
  <c r="BD407" i="5" s="1"/>
  <c r="AR407" i="5"/>
  <c r="AQ407" i="5"/>
  <c r="AP407" i="5"/>
  <c r="AO407" i="5"/>
  <c r="AZ407" i="5" s="1"/>
  <c r="AN407" i="5"/>
  <c r="AL407" i="5"/>
  <c r="AK407" i="5"/>
  <c r="AJ407" i="5"/>
  <c r="AI407" i="5"/>
  <c r="BP407" i="5" s="1"/>
  <c r="AH407" i="5"/>
  <c r="AG407" i="5"/>
  <c r="AF407" i="5"/>
  <c r="AE407" i="5"/>
  <c r="AD407" i="5"/>
  <c r="AC407" i="5"/>
  <c r="AW406" i="5"/>
  <c r="BH406" i="5" s="1"/>
  <c r="AV406" i="5"/>
  <c r="AU406" i="5"/>
  <c r="BF406" i="5" s="1"/>
  <c r="AT406" i="5"/>
  <c r="BE406" i="5" s="1"/>
  <c r="AS406" i="5"/>
  <c r="BD406" i="5" s="1"/>
  <c r="AR406" i="5"/>
  <c r="AQ406" i="5"/>
  <c r="BB406" i="5" s="1"/>
  <c r="BM406" i="5" s="1"/>
  <c r="AP406" i="5"/>
  <c r="AO406" i="5"/>
  <c r="AZ406" i="5" s="1"/>
  <c r="AN406" i="5"/>
  <c r="AL406" i="5"/>
  <c r="BS406" i="5" s="1"/>
  <c r="AK406" i="5"/>
  <c r="AJ406" i="5"/>
  <c r="AI406" i="5"/>
  <c r="BP406" i="5" s="1"/>
  <c r="AH406" i="5"/>
  <c r="BO406" i="5" s="1"/>
  <c r="AG406" i="5"/>
  <c r="AF406" i="5"/>
  <c r="AE406" i="5"/>
  <c r="AD406" i="5"/>
  <c r="BK406" i="5" s="1"/>
  <c r="AC406" i="5"/>
  <c r="BK405" i="5"/>
  <c r="AW405" i="5"/>
  <c r="BH405" i="5" s="1"/>
  <c r="AV405" i="5"/>
  <c r="AU405" i="5"/>
  <c r="BF405" i="5" s="1"/>
  <c r="BQ405" i="5" s="1"/>
  <c r="AT405" i="5"/>
  <c r="BE405" i="5" s="1"/>
  <c r="AS405" i="5"/>
  <c r="BD405" i="5" s="1"/>
  <c r="AR405" i="5"/>
  <c r="AQ405" i="5"/>
  <c r="AP405" i="5"/>
  <c r="AO405" i="5"/>
  <c r="AZ405" i="5" s="1"/>
  <c r="AN405" i="5"/>
  <c r="AL405" i="5"/>
  <c r="AK405" i="5"/>
  <c r="AJ405" i="5"/>
  <c r="AI405" i="5"/>
  <c r="BP405" i="5" s="1"/>
  <c r="AH405" i="5"/>
  <c r="BO405" i="5" s="1"/>
  <c r="AG405" i="5"/>
  <c r="AF405" i="5"/>
  <c r="AE405" i="5"/>
  <c r="AD405" i="5"/>
  <c r="AC405" i="5"/>
  <c r="AW404" i="5"/>
  <c r="BH404" i="5" s="1"/>
  <c r="AV404" i="5"/>
  <c r="AU404" i="5"/>
  <c r="AT404" i="5"/>
  <c r="BE404" i="5" s="1"/>
  <c r="BP404" i="5" s="1"/>
  <c r="AS404" i="5"/>
  <c r="BD404" i="5" s="1"/>
  <c r="AR404" i="5"/>
  <c r="AQ404" i="5"/>
  <c r="BB404" i="5" s="1"/>
  <c r="AP404" i="5"/>
  <c r="AO404" i="5"/>
  <c r="AZ404" i="5" s="1"/>
  <c r="AN404" i="5"/>
  <c r="AL404" i="5"/>
  <c r="AK404" i="5"/>
  <c r="AJ404" i="5"/>
  <c r="AI404" i="5"/>
  <c r="AH404" i="5"/>
  <c r="BO404" i="5" s="1"/>
  <c r="AG404" i="5"/>
  <c r="AF404" i="5"/>
  <c r="AE404" i="5"/>
  <c r="AD404" i="5"/>
  <c r="AC404" i="5"/>
  <c r="BK403" i="5"/>
  <c r="AW403" i="5"/>
  <c r="BH403" i="5" s="1"/>
  <c r="AV403" i="5"/>
  <c r="AU403" i="5"/>
  <c r="BF403" i="5" s="1"/>
  <c r="BQ403" i="5" s="1"/>
  <c r="AT403" i="5"/>
  <c r="BE403" i="5" s="1"/>
  <c r="AS403" i="5"/>
  <c r="BD403" i="5" s="1"/>
  <c r="AR403" i="5"/>
  <c r="AQ403" i="5"/>
  <c r="AP403" i="5"/>
  <c r="AO403" i="5"/>
  <c r="AZ403" i="5" s="1"/>
  <c r="AN403" i="5"/>
  <c r="AL403" i="5"/>
  <c r="BS403" i="5" s="1"/>
  <c r="AK403" i="5"/>
  <c r="AJ403" i="5"/>
  <c r="AI403" i="5"/>
  <c r="BP403" i="5" s="1"/>
  <c r="AH403" i="5"/>
  <c r="BO403" i="5" s="1"/>
  <c r="AG403" i="5"/>
  <c r="AF403" i="5"/>
  <c r="AE403" i="5"/>
  <c r="AD403" i="5"/>
  <c r="AC403" i="5"/>
  <c r="AW402" i="5"/>
  <c r="BH402" i="5" s="1"/>
  <c r="AV402" i="5"/>
  <c r="AU402" i="5"/>
  <c r="AT402" i="5"/>
  <c r="BE402" i="5" s="1"/>
  <c r="AS402" i="5"/>
  <c r="BD402" i="5" s="1"/>
  <c r="AR402" i="5"/>
  <c r="AQ402" i="5"/>
  <c r="BB402" i="5" s="1"/>
  <c r="BM402" i="5" s="1"/>
  <c r="AP402" i="5"/>
  <c r="AO402" i="5"/>
  <c r="AZ402" i="5" s="1"/>
  <c r="AN402" i="5"/>
  <c r="AL402" i="5"/>
  <c r="AK402" i="5"/>
  <c r="AJ402" i="5"/>
  <c r="AI402" i="5"/>
  <c r="BP402" i="5" s="1"/>
  <c r="AH402" i="5"/>
  <c r="BO402" i="5" s="1"/>
  <c r="AG402" i="5"/>
  <c r="AF402" i="5"/>
  <c r="AE402" i="5"/>
  <c r="AD402" i="5"/>
  <c r="AC402" i="5"/>
  <c r="AW401" i="5"/>
  <c r="BH401" i="5" s="1"/>
  <c r="BS401" i="5" s="1"/>
  <c r="AV401" i="5"/>
  <c r="AU401" i="5"/>
  <c r="BF401" i="5" s="1"/>
  <c r="BQ401" i="5" s="1"/>
  <c r="AT401" i="5"/>
  <c r="BE401" i="5" s="1"/>
  <c r="BP401" i="5" s="1"/>
  <c r="AS401" i="5"/>
  <c r="BD401" i="5" s="1"/>
  <c r="AR401" i="5"/>
  <c r="AQ401" i="5"/>
  <c r="AP401" i="5"/>
  <c r="AO401" i="5"/>
  <c r="AZ401" i="5" s="1"/>
  <c r="BK401" i="5" s="1"/>
  <c r="AN401" i="5"/>
  <c r="AL401" i="5"/>
  <c r="AK401" i="5"/>
  <c r="AJ401" i="5"/>
  <c r="AI401" i="5"/>
  <c r="AH401" i="5"/>
  <c r="BO401" i="5" s="1"/>
  <c r="AG401" i="5"/>
  <c r="AF401" i="5"/>
  <c r="AE401" i="5"/>
  <c r="AD401" i="5"/>
  <c r="AC401" i="5"/>
  <c r="AW400" i="5"/>
  <c r="BH400" i="5" s="1"/>
  <c r="AV400" i="5"/>
  <c r="AU400" i="5"/>
  <c r="AT400" i="5"/>
  <c r="BE400" i="5" s="1"/>
  <c r="BP400" i="5" s="1"/>
  <c r="AS400" i="5"/>
  <c r="BD400" i="5" s="1"/>
  <c r="BO400" i="5" s="1"/>
  <c r="AR400" i="5"/>
  <c r="AQ400" i="5"/>
  <c r="BB400" i="5" s="1"/>
  <c r="AP400" i="5"/>
  <c r="AO400" i="5"/>
  <c r="AZ400" i="5" s="1"/>
  <c r="AN400" i="5"/>
  <c r="AL400" i="5"/>
  <c r="AK400" i="5"/>
  <c r="AJ400" i="5"/>
  <c r="AI400" i="5"/>
  <c r="AH400" i="5"/>
  <c r="AG400" i="5"/>
  <c r="AF400" i="5"/>
  <c r="AE400" i="5"/>
  <c r="AD400" i="5"/>
  <c r="AC400" i="5"/>
  <c r="AW399" i="5"/>
  <c r="BH399" i="5" s="1"/>
  <c r="BS399" i="5" s="1"/>
  <c r="AV399" i="5"/>
  <c r="AU399" i="5"/>
  <c r="BF399" i="5" s="1"/>
  <c r="BQ399" i="5" s="1"/>
  <c r="AT399" i="5"/>
  <c r="BE399" i="5" s="1"/>
  <c r="BP399" i="5" s="1"/>
  <c r="AS399" i="5"/>
  <c r="BD399" i="5" s="1"/>
  <c r="AR399" i="5"/>
  <c r="AQ399" i="5"/>
  <c r="AP399" i="5"/>
  <c r="AO399" i="5"/>
  <c r="AZ399" i="5" s="1"/>
  <c r="BK399" i="5" s="1"/>
  <c r="AN399" i="5"/>
  <c r="AL399" i="5"/>
  <c r="AK399" i="5"/>
  <c r="AJ399" i="5"/>
  <c r="AI399" i="5"/>
  <c r="AH399" i="5"/>
  <c r="AG399" i="5"/>
  <c r="AF399" i="5"/>
  <c r="AE399" i="5"/>
  <c r="AD399" i="5"/>
  <c r="AC399" i="5"/>
  <c r="AW398" i="5"/>
  <c r="BH398" i="5" s="1"/>
  <c r="AV398" i="5"/>
  <c r="AU398" i="5"/>
  <c r="BF398" i="5" s="1"/>
  <c r="AT398" i="5"/>
  <c r="BE398" i="5" s="1"/>
  <c r="BP398" i="5" s="1"/>
  <c r="AS398" i="5"/>
  <c r="BD398" i="5" s="1"/>
  <c r="AR398" i="5"/>
  <c r="AQ398" i="5"/>
  <c r="BB398" i="5" s="1"/>
  <c r="BM398" i="5" s="1"/>
  <c r="AP398" i="5"/>
  <c r="AO398" i="5"/>
  <c r="AZ398" i="5" s="1"/>
  <c r="AN398" i="5"/>
  <c r="AL398" i="5"/>
  <c r="AK398" i="5"/>
  <c r="AJ398" i="5"/>
  <c r="AI398" i="5"/>
  <c r="AH398" i="5"/>
  <c r="BO398" i="5" s="1"/>
  <c r="AG398" i="5"/>
  <c r="AF398" i="5"/>
  <c r="AE398" i="5"/>
  <c r="AD398" i="5"/>
  <c r="AC398" i="5"/>
  <c r="AW397" i="5"/>
  <c r="BH397" i="5" s="1"/>
  <c r="BS397" i="5" s="1"/>
  <c r="AV397" i="5"/>
  <c r="AU397" i="5"/>
  <c r="BF397" i="5" s="1"/>
  <c r="BQ397" i="5" s="1"/>
  <c r="AT397" i="5"/>
  <c r="BE397" i="5" s="1"/>
  <c r="BP397" i="5" s="1"/>
  <c r="AS397" i="5"/>
  <c r="BD397" i="5" s="1"/>
  <c r="AR397" i="5"/>
  <c r="AQ397" i="5"/>
  <c r="AP397" i="5"/>
  <c r="AO397" i="5"/>
  <c r="AZ397" i="5" s="1"/>
  <c r="BK397" i="5" s="1"/>
  <c r="AN397" i="5"/>
  <c r="AL397" i="5"/>
  <c r="AK397" i="5"/>
  <c r="AJ397" i="5"/>
  <c r="AI397" i="5"/>
  <c r="AH397" i="5"/>
  <c r="BO397" i="5" s="1"/>
  <c r="AG397" i="5"/>
  <c r="AF397" i="5"/>
  <c r="AE397" i="5"/>
  <c r="AD397" i="5"/>
  <c r="AC397" i="5"/>
  <c r="AW396" i="5"/>
  <c r="BH396" i="5" s="1"/>
  <c r="AV396" i="5"/>
  <c r="AU396" i="5"/>
  <c r="AT396" i="5"/>
  <c r="BE396" i="5" s="1"/>
  <c r="BP396" i="5" s="1"/>
  <c r="AS396" i="5"/>
  <c r="BD396" i="5" s="1"/>
  <c r="BO396" i="5" s="1"/>
  <c r="AR396" i="5"/>
  <c r="AQ396" i="5"/>
  <c r="BB396" i="5" s="1"/>
  <c r="AP396" i="5"/>
  <c r="AO396" i="5"/>
  <c r="AZ396" i="5" s="1"/>
  <c r="AN396" i="5"/>
  <c r="AL396" i="5"/>
  <c r="AK396" i="5"/>
  <c r="AJ396" i="5"/>
  <c r="AI396" i="5"/>
  <c r="AH396" i="5"/>
  <c r="AG396" i="5"/>
  <c r="AF396" i="5"/>
  <c r="AE396" i="5"/>
  <c r="AD396" i="5"/>
  <c r="AC396" i="5"/>
  <c r="AW395" i="5"/>
  <c r="BH395" i="5" s="1"/>
  <c r="BS395" i="5" s="1"/>
  <c r="AV395" i="5"/>
  <c r="AU395" i="5"/>
  <c r="BF395" i="5" s="1"/>
  <c r="BQ395" i="5" s="1"/>
  <c r="AT395" i="5"/>
  <c r="BE395" i="5" s="1"/>
  <c r="BP395" i="5" s="1"/>
  <c r="AS395" i="5"/>
  <c r="BD395" i="5" s="1"/>
  <c r="AR395" i="5"/>
  <c r="AQ395" i="5"/>
  <c r="AP395" i="5"/>
  <c r="AO395" i="5"/>
  <c r="AZ395" i="5" s="1"/>
  <c r="BK395" i="5" s="1"/>
  <c r="AN395" i="5"/>
  <c r="AL395" i="5"/>
  <c r="AK395" i="5"/>
  <c r="AJ395" i="5"/>
  <c r="AI395" i="5"/>
  <c r="AH395" i="5"/>
  <c r="BO395" i="5" s="1"/>
  <c r="AG395" i="5"/>
  <c r="AF395" i="5"/>
  <c r="AE395" i="5"/>
  <c r="AD395" i="5"/>
  <c r="AC395" i="5"/>
  <c r="AW394" i="5"/>
  <c r="BH394" i="5" s="1"/>
  <c r="AV394" i="5"/>
  <c r="AU394" i="5"/>
  <c r="AT394" i="5"/>
  <c r="BE394" i="5" s="1"/>
  <c r="BP394" i="5" s="1"/>
  <c r="AS394" i="5"/>
  <c r="BD394" i="5" s="1"/>
  <c r="AR394" i="5"/>
  <c r="AQ394" i="5"/>
  <c r="BB394" i="5" s="1"/>
  <c r="BM394" i="5" s="1"/>
  <c r="AP394" i="5"/>
  <c r="AO394" i="5"/>
  <c r="AZ394" i="5" s="1"/>
  <c r="AN394" i="5"/>
  <c r="AL394" i="5"/>
  <c r="AK394" i="5"/>
  <c r="AJ394" i="5"/>
  <c r="AI394" i="5"/>
  <c r="AH394" i="5"/>
  <c r="BO394" i="5" s="1"/>
  <c r="AG394" i="5"/>
  <c r="AF394" i="5"/>
  <c r="AE394" i="5"/>
  <c r="AD394" i="5"/>
  <c r="AC394" i="5"/>
  <c r="AW393" i="5"/>
  <c r="BH393" i="5" s="1"/>
  <c r="BS393" i="5" s="1"/>
  <c r="AV393" i="5"/>
  <c r="AU393" i="5"/>
  <c r="BF393" i="5" s="1"/>
  <c r="BQ393" i="5" s="1"/>
  <c r="AT393" i="5"/>
  <c r="BE393" i="5" s="1"/>
  <c r="BP393" i="5" s="1"/>
  <c r="AS393" i="5"/>
  <c r="BD393" i="5" s="1"/>
  <c r="AR393" i="5"/>
  <c r="AQ393" i="5"/>
  <c r="AP393" i="5"/>
  <c r="AO393" i="5"/>
  <c r="AZ393" i="5" s="1"/>
  <c r="AN393" i="5"/>
  <c r="AL393" i="5"/>
  <c r="AK393" i="5"/>
  <c r="AJ393" i="5"/>
  <c r="AI393" i="5"/>
  <c r="AH393" i="5"/>
  <c r="BO393" i="5" s="1"/>
  <c r="AG393" i="5"/>
  <c r="AF393" i="5"/>
  <c r="AE393" i="5"/>
  <c r="AD393" i="5"/>
  <c r="AC393" i="5"/>
  <c r="AW392" i="5"/>
  <c r="BH392" i="5" s="1"/>
  <c r="AV392" i="5"/>
  <c r="AU392" i="5"/>
  <c r="AT392" i="5"/>
  <c r="BE392" i="5" s="1"/>
  <c r="BP392" i="5" s="1"/>
  <c r="AS392" i="5"/>
  <c r="BD392" i="5" s="1"/>
  <c r="AR392" i="5"/>
  <c r="AQ392" i="5"/>
  <c r="BB392" i="5" s="1"/>
  <c r="BM392" i="5" s="1"/>
  <c r="AP392" i="5"/>
  <c r="AO392" i="5"/>
  <c r="AZ392" i="5" s="1"/>
  <c r="AN392" i="5"/>
  <c r="AL392" i="5"/>
  <c r="BS392" i="5" s="1"/>
  <c r="AK392" i="5"/>
  <c r="AJ392" i="5"/>
  <c r="AI392" i="5"/>
  <c r="AH392" i="5"/>
  <c r="BO392" i="5" s="1"/>
  <c r="AG392" i="5"/>
  <c r="AF392" i="5"/>
  <c r="AE392" i="5"/>
  <c r="AD392" i="5"/>
  <c r="BK392" i="5" s="1"/>
  <c r="AC392" i="5"/>
  <c r="BK391" i="5"/>
  <c r="AW391" i="5"/>
  <c r="BH391" i="5" s="1"/>
  <c r="BS391" i="5" s="1"/>
  <c r="AV391" i="5"/>
  <c r="AU391" i="5"/>
  <c r="BF391" i="5" s="1"/>
  <c r="BQ391" i="5" s="1"/>
  <c r="AT391" i="5"/>
  <c r="BE391" i="5" s="1"/>
  <c r="AS391" i="5"/>
  <c r="BD391" i="5" s="1"/>
  <c r="AR391" i="5"/>
  <c r="AQ391" i="5"/>
  <c r="AP391" i="5"/>
  <c r="AO391" i="5"/>
  <c r="AZ391" i="5" s="1"/>
  <c r="AN391" i="5"/>
  <c r="AL391" i="5"/>
  <c r="AK391" i="5"/>
  <c r="AJ391" i="5"/>
  <c r="AI391" i="5"/>
  <c r="BP391" i="5" s="1"/>
  <c r="AH391" i="5"/>
  <c r="AG391" i="5"/>
  <c r="AF391" i="5"/>
  <c r="AE391" i="5"/>
  <c r="AD391" i="5"/>
  <c r="AC391" i="5"/>
  <c r="AW390" i="5"/>
  <c r="BH390" i="5" s="1"/>
  <c r="AV390" i="5"/>
  <c r="AU390" i="5"/>
  <c r="BF390" i="5" s="1"/>
  <c r="AT390" i="5"/>
  <c r="BE390" i="5" s="1"/>
  <c r="AS390" i="5"/>
  <c r="BD390" i="5" s="1"/>
  <c r="AR390" i="5"/>
  <c r="AQ390" i="5"/>
  <c r="BB390" i="5" s="1"/>
  <c r="BM390" i="5" s="1"/>
  <c r="AP390" i="5"/>
  <c r="AO390" i="5"/>
  <c r="AZ390" i="5" s="1"/>
  <c r="AN390" i="5"/>
  <c r="AL390" i="5"/>
  <c r="AK390" i="5"/>
  <c r="AJ390" i="5"/>
  <c r="AI390" i="5"/>
  <c r="BP390" i="5" s="1"/>
  <c r="AH390" i="5"/>
  <c r="BO390" i="5" s="1"/>
  <c r="AG390" i="5"/>
  <c r="AF390" i="5"/>
  <c r="AE390" i="5"/>
  <c r="AD390" i="5"/>
  <c r="AC390" i="5"/>
  <c r="BK389" i="5"/>
  <c r="AW389" i="5"/>
  <c r="BH389" i="5" s="1"/>
  <c r="BS389" i="5" s="1"/>
  <c r="AV389" i="5"/>
  <c r="AU389" i="5"/>
  <c r="BF389" i="5" s="1"/>
  <c r="BQ389" i="5" s="1"/>
  <c r="AT389" i="5"/>
  <c r="BE389" i="5" s="1"/>
  <c r="AS389" i="5"/>
  <c r="BD389" i="5" s="1"/>
  <c r="AR389" i="5"/>
  <c r="AQ389" i="5"/>
  <c r="AP389" i="5"/>
  <c r="AO389" i="5"/>
  <c r="AZ389" i="5" s="1"/>
  <c r="AN389" i="5"/>
  <c r="AL389" i="5"/>
  <c r="AK389" i="5"/>
  <c r="AJ389" i="5"/>
  <c r="AI389" i="5"/>
  <c r="BP389" i="5" s="1"/>
  <c r="AH389" i="5"/>
  <c r="BO389" i="5" s="1"/>
  <c r="AG389" i="5"/>
  <c r="AF389" i="5"/>
  <c r="AE389" i="5"/>
  <c r="AD389" i="5"/>
  <c r="AC389" i="5"/>
  <c r="AW388" i="5"/>
  <c r="BH388" i="5" s="1"/>
  <c r="AV388" i="5"/>
  <c r="AU388" i="5"/>
  <c r="AT388" i="5"/>
  <c r="BE388" i="5" s="1"/>
  <c r="BP388" i="5" s="1"/>
  <c r="AS388" i="5"/>
  <c r="BD388" i="5" s="1"/>
  <c r="AR388" i="5"/>
  <c r="AQ388" i="5"/>
  <c r="BB388" i="5" s="1"/>
  <c r="AP388" i="5"/>
  <c r="AO388" i="5"/>
  <c r="AZ388" i="5" s="1"/>
  <c r="AN388" i="5"/>
  <c r="AL388" i="5"/>
  <c r="AK388" i="5"/>
  <c r="AJ388" i="5"/>
  <c r="AI388" i="5"/>
  <c r="AH388" i="5"/>
  <c r="BO388" i="5" s="1"/>
  <c r="AG388" i="5"/>
  <c r="AF388" i="5"/>
  <c r="AE388" i="5"/>
  <c r="AD388" i="5"/>
  <c r="BK388" i="5" s="1"/>
  <c r="AC388" i="5"/>
  <c r="BK387" i="5"/>
  <c r="AW387" i="5"/>
  <c r="BH387" i="5" s="1"/>
  <c r="BS387" i="5" s="1"/>
  <c r="AV387" i="5"/>
  <c r="AU387" i="5"/>
  <c r="BF387" i="5" s="1"/>
  <c r="BQ387" i="5" s="1"/>
  <c r="AT387" i="5"/>
  <c r="BE387" i="5" s="1"/>
  <c r="AS387" i="5"/>
  <c r="BD387" i="5" s="1"/>
  <c r="AR387" i="5"/>
  <c r="AQ387" i="5"/>
  <c r="AP387" i="5"/>
  <c r="AO387" i="5"/>
  <c r="AZ387" i="5" s="1"/>
  <c r="AN387" i="5"/>
  <c r="AL387" i="5"/>
  <c r="AK387" i="5"/>
  <c r="AJ387" i="5"/>
  <c r="AI387" i="5"/>
  <c r="BP387" i="5" s="1"/>
  <c r="AH387" i="5"/>
  <c r="BO387" i="5" s="1"/>
  <c r="AG387" i="5"/>
  <c r="AF387" i="5"/>
  <c r="AE387" i="5"/>
  <c r="AD387" i="5"/>
  <c r="AC387" i="5"/>
  <c r="AW386" i="5"/>
  <c r="BH386" i="5" s="1"/>
  <c r="AV386" i="5"/>
  <c r="AU386" i="5"/>
  <c r="AT386" i="5"/>
  <c r="BE386" i="5" s="1"/>
  <c r="BP386" i="5" s="1"/>
  <c r="AS386" i="5"/>
  <c r="BD386" i="5" s="1"/>
  <c r="AR386" i="5"/>
  <c r="AQ386" i="5"/>
  <c r="AP386" i="5"/>
  <c r="AO386" i="5"/>
  <c r="AZ386" i="5" s="1"/>
  <c r="AN386" i="5"/>
  <c r="AL386" i="5"/>
  <c r="BS386" i="5" s="1"/>
  <c r="AK386" i="5"/>
  <c r="AJ386" i="5"/>
  <c r="AI386" i="5"/>
  <c r="AH386" i="5"/>
  <c r="BO386" i="5" s="1"/>
  <c r="AG386" i="5"/>
  <c r="AF386" i="5"/>
  <c r="AE386" i="5"/>
  <c r="AD386" i="5"/>
  <c r="BK386" i="5" s="1"/>
  <c r="AC386" i="5"/>
  <c r="AW385" i="5"/>
  <c r="BH385" i="5" s="1"/>
  <c r="AV385" i="5"/>
  <c r="AU385" i="5"/>
  <c r="BF385" i="5" s="1"/>
  <c r="BQ385" i="5" s="1"/>
  <c r="AT385" i="5"/>
  <c r="BE385" i="5" s="1"/>
  <c r="BP385" i="5" s="1"/>
  <c r="AS385" i="5"/>
  <c r="BD385" i="5" s="1"/>
  <c r="AR385" i="5"/>
  <c r="AQ385" i="5"/>
  <c r="AP385" i="5"/>
  <c r="AO385" i="5"/>
  <c r="AZ385" i="5" s="1"/>
  <c r="BK385" i="5" s="1"/>
  <c r="AN385" i="5"/>
  <c r="AL385" i="5"/>
  <c r="AK385" i="5"/>
  <c r="AJ385" i="5"/>
  <c r="AI385" i="5"/>
  <c r="AH385" i="5"/>
  <c r="BO385" i="5" s="1"/>
  <c r="AG385" i="5"/>
  <c r="AF385" i="5"/>
  <c r="AE385" i="5"/>
  <c r="AD385" i="5"/>
  <c r="AC385" i="5"/>
  <c r="AW384" i="5"/>
  <c r="BH384" i="5" s="1"/>
  <c r="AV384" i="5"/>
  <c r="AU384" i="5"/>
  <c r="AT384" i="5"/>
  <c r="BE384" i="5" s="1"/>
  <c r="BP384" i="5" s="1"/>
  <c r="AS384" i="5"/>
  <c r="BD384" i="5" s="1"/>
  <c r="BO384" i="5" s="1"/>
  <c r="AR384" i="5"/>
  <c r="AQ384" i="5"/>
  <c r="BB384" i="5" s="1"/>
  <c r="AP384" i="5"/>
  <c r="AO384" i="5"/>
  <c r="AZ384" i="5" s="1"/>
  <c r="AN384" i="5"/>
  <c r="AL384" i="5"/>
  <c r="AK384" i="5"/>
  <c r="AJ384" i="5"/>
  <c r="AI384" i="5"/>
  <c r="AH384" i="5"/>
  <c r="AG384" i="5"/>
  <c r="AF384" i="5"/>
  <c r="AE384" i="5"/>
  <c r="AD384" i="5"/>
  <c r="AC384" i="5"/>
  <c r="AW383" i="5"/>
  <c r="BH383" i="5" s="1"/>
  <c r="BS383" i="5" s="1"/>
  <c r="AV383" i="5"/>
  <c r="AU383" i="5"/>
  <c r="BF383" i="5" s="1"/>
  <c r="BQ383" i="5" s="1"/>
  <c r="AT383" i="5"/>
  <c r="BE383" i="5" s="1"/>
  <c r="BP383" i="5" s="1"/>
  <c r="AS383" i="5"/>
  <c r="BD383" i="5" s="1"/>
  <c r="AR383" i="5"/>
  <c r="AQ383" i="5"/>
  <c r="AP383" i="5"/>
  <c r="AO383" i="5"/>
  <c r="AZ383" i="5" s="1"/>
  <c r="BK383" i="5" s="1"/>
  <c r="AN383" i="5"/>
  <c r="AL383" i="5"/>
  <c r="AK383" i="5"/>
  <c r="AJ383" i="5"/>
  <c r="AI383" i="5"/>
  <c r="AH383" i="5"/>
  <c r="BO383" i="5" s="1"/>
  <c r="AG383" i="5"/>
  <c r="AF383" i="5"/>
  <c r="AE383" i="5"/>
  <c r="AD383" i="5"/>
  <c r="AC383" i="5"/>
  <c r="AW382" i="5"/>
  <c r="BH382" i="5" s="1"/>
  <c r="AV382" i="5"/>
  <c r="AU382" i="5"/>
  <c r="AT382" i="5"/>
  <c r="BE382" i="5" s="1"/>
  <c r="BP382" i="5" s="1"/>
  <c r="AS382" i="5"/>
  <c r="BD382" i="5" s="1"/>
  <c r="AR382" i="5"/>
  <c r="AQ382" i="5"/>
  <c r="BB382" i="5" s="1"/>
  <c r="BM382" i="5" s="1"/>
  <c r="AP382" i="5"/>
  <c r="AO382" i="5"/>
  <c r="AZ382" i="5" s="1"/>
  <c r="AN382" i="5"/>
  <c r="AL382" i="5"/>
  <c r="BS382" i="5" s="1"/>
  <c r="AK382" i="5"/>
  <c r="AJ382" i="5"/>
  <c r="AI382" i="5"/>
  <c r="AH382" i="5"/>
  <c r="BO382" i="5" s="1"/>
  <c r="AG382" i="5"/>
  <c r="AF382" i="5"/>
  <c r="AE382" i="5"/>
  <c r="AD382" i="5"/>
  <c r="BK382" i="5" s="1"/>
  <c r="AC382" i="5"/>
  <c r="AW381" i="5"/>
  <c r="BH381" i="5" s="1"/>
  <c r="BS381" i="5" s="1"/>
  <c r="AV381" i="5"/>
  <c r="AU381" i="5"/>
  <c r="AT381" i="5"/>
  <c r="BE381" i="5" s="1"/>
  <c r="BP381" i="5" s="1"/>
  <c r="AS381" i="5"/>
  <c r="BD381" i="5" s="1"/>
  <c r="BO381" i="5" s="1"/>
  <c r="AR381" i="5"/>
  <c r="AQ381" i="5"/>
  <c r="AP381" i="5"/>
  <c r="AO381" i="5"/>
  <c r="AZ381" i="5" s="1"/>
  <c r="BK381" i="5" s="1"/>
  <c r="AN381" i="5"/>
  <c r="AL381" i="5"/>
  <c r="AK381" i="5"/>
  <c r="AJ381" i="5"/>
  <c r="AI381" i="5"/>
  <c r="AH381" i="5"/>
  <c r="AG381" i="5"/>
  <c r="AF381" i="5"/>
  <c r="AE381" i="5"/>
  <c r="AD381" i="5"/>
  <c r="AC381" i="5"/>
  <c r="AW380" i="5"/>
  <c r="BH380" i="5" s="1"/>
  <c r="BS380" i="5" s="1"/>
  <c r="AV380" i="5"/>
  <c r="AU380" i="5"/>
  <c r="AT380" i="5"/>
  <c r="BE380" i="5" s="1"/>
  <c r="BP380" i="5" s="1"/>
  <c r="AS380" i="5"/>
  <c r="BD380" i="5" s="1"/>
  <c r="BO380" i="5" s="1"/>
  <c r="AR380" i="5"/>
  <c r="AQ380" i="5"/>
  <c r="BB380" i="5" s="1"/>
  <c r="AP380" i="5"/>
  <c r="AO380" i="5"/>
  <c r="AZ380" i="5" s="1"/>
  <c r="BK380" i="5" s="1"/>
  <c r="AN380" i="5"/>
  <c r="AL380" i="5"/>
  <c r="AK380" i="5"/>
  <c r="AJ380" i="5"/>
  <c r="AI380" i="5"/>
  <c r="AH380" i="5"/>
  <c r="AG380" i="5"/>
  <c r="AF380" i="5"/>
  <c r="AE380" i="5"/>
  <c r="AD380" i="5"/>
  <c r="AC380" i="5"/>
  <c r="AW379" i="5"/>
  <c r="BH379" i="5" s="1"/>
  <c r="BS379" i="5" s="1"/>
  <c r="AV379" i="5"/>
  <c r="AU379" i="5"/>
  <c r="AT379" i="5"/>
  <c r="BE379" i="5" s="1"/>
  <c r="BP379" i="5" s="1"/>
  <c r="AS379" i="5"/>
  <c r="BD379" i="5" s="1"/>
  <c r="AR379" i="5"/>
  <c r="AQ379" i="5"/>
  <c r="AP379" i="5"/>
  <c r="AO379" i="5"/>
  <c r="AZ379" i="5" s="1"/>
  <c r="BK379" i="5" s="1"/>
  <c r="AN379" i="5"/>
  <c r="AL379" i="5"/>
  <c r="AK379" i="5"/>
  <c r="AJ379" i="5"/>
  <c r="AI379" i="5"/>
  <c r="AH379" i="5"/>
  <c r="AG379" i="5"/>
  <c r="AF379" i="5"/>
  <c r="AE379" i="5"/>
  <c r="AD379" i="5"/>
  <c r="AC379" i="5"/>
  <c r="BK378" i="5"/>
  <c r="AW378" i="5"/>
  <c r="BH378" i="5" s="1"/>
  <c r="BS378" i="5" s="1"/>
  <c r="AV378" i="5"/>
  <c r="AU378" i="5"/>
  <c r="AT378" i="5"/>
  <c r="BE378" i="5" s="1"/>
  <c r="BP378" i="5" s="1"/>
  <c r="AS378" i="5"/>
  <c r="BD378" i="5" s="1"/>
  <c r="AR378" i="5"/>
  <c r="AQ378" i="5"/>
  <c r="AP378" i="5"/>
  <c r="AO378" i="5"/>
  <c r="AZ378" i="5" s="1"/>
  <c r="AN378" i="5"/>
  <c r="AL378" i="5"/>
  <c r="AK378" i="5"/>
  <c r="AJ378" i="5"/>
  <c r="AI378" i="5"/>
  <c r="AH378" i="5"/>
  <c r="BO378" i="5" s="1"/>
  <c r="AG378" i="5"/>
  <c r="AF378" i="5"/>
  <c r="AE378" i="5"/>
  <c r="AD378" i="5"/>
  <c r="AC378" i="5"/>
  <c r="AW377" i="5"/>
  <c r="BH377" i="5" s="1"/>
  <c r="AV377" i="5"/>
  <c r="AU377" i="5"/>
  <c r="AT377" i="5"/>
  <c r="BE377" i="5" s="1"/>
  <c r="BP377" i="5" s="1"/>
  <c r="AS377" i="5"/>
  <c r="BD377" i="5" s="1"/>
  <c r="AR377" i="5"/>
  <c r="AQ377" i="5"/>
  <c r="AP377" i="5"/>
  <c r="AO377" i="5"/>
  <c r="AZ377" i="5" s="1"/>
  <c r="AN377" i="5"/>
  <c r="AL377" i="5"/>
  <c r="AK377" i="5"/>
  <c r="AJ377" i="5"/>
  <c r="AI377" i="5"/>
  <c r="AH377" i="5"/>
  <c r="BO377" i="5" s="1"/>
  <c r="AG377" i="5"/>
  <c r="AF377" i="5"/>
  <c r="AE377" i="5"/>
  <c r="AD377" i="5"/>
  <c r="AC377" i="5"/>
  <c r="BK376" i="5"/>
  <c r="AW376" i="5"/>
  <c r="BH376" i="5" s="1"/>
  <c r="BS376" i="5" s="1"/>
  <c r="AV376" i="5"/>
  <c r="AU376" i="5"/>
  <c r="AT376" i="5"/>
  <c r="BE376" i="5" s="1"/>
  <c r="BP376" i="5" s="1"/>
  <c r="AS376" i="5"/>
  <c r="BD376" i="5" s="1"/>
  <c r="AR376" i="5"/>
  <c r="AQ376" i="5"/>
  <c r="BB376" i="5" s="1"/>
  <c r="AP376" i="5"/>
  <c r="AO376" i="5"/>
  <c r="AZ376" i="5" s="1"/>
  <c r="AN376" i="5"/>
  <c r="AL376" i="5"/>
  <c r="AK376" i="5"/>
  <c r="AJ376" i="5"/>
  <c r="AI376" i="5"/>
  <c r="AH376" i="5"/>
  <c r="BO376" i="5" s="1"/>
  <c r="AG376" i="5"/>
  <c r="AF376" i="5"/>
  <c r="AE376" i="5"/>
  <c r="AD376" i="5"/>
  <c r="AC376" i="5"/>
  <c r="BK375" i="5"/>
  <c r="AW375" i="5"/>
  <c r="BH375" i="5" s="1"/>
  <c r="BS375" i="5" s="1"/>
  <c r="AV375" i="5"/>
  <c r="AU375" i="5"/>
  <c r="AT375" i="5"/>
  <c r="BE375" i="5" s="1"/>
  <c r="AS375" i="5"/>
  <c r="BD375" i="5" s="1"/>
  <c r="AR375" i="5"/>
  <c r="AQ375" i="5"/>
  <c r="AP375" i="5"/>
  <c r="AO375" i="5"/>
  <c r="AZ375" i="5" s="1"/>
  <c r="AN375" i="5"/>
  <c r="AL375" i="5"/>
  <c r="AK375" i="5"/>
  <c r="AJ375" i="5"/>
  <c r="AI375" i="5"/>
  <c r="BP375" i="5" s="1"/>
  <c r="AH375" i="5"/>
  <c r="AG375" i="5"/>
  <c r="AF375" i="5"/>
  <c r="AE375" i="5"/>
  <c r="AD375" i="5"/>
  <c r="AC375" i="5"/>
  <c r="AW374" i="5"/>
  <c r="BH374" i="5" s="1"/>
  <c r="AV374" i="5"/>
  <c r="AU374" i="5"/>
  <c r="AT374" i="5"/>
  <c r="BE374" i="5" s="1"/>
  <c r="BP374" i="5" s="1"/>
  <c r="AS374" i="5"/>
  <c r="BD374" i="5" s="1"/>
  <c r="AR374" i="5"/>
  <c r="AQ374" i="5"/>
  <c r="BB374" i="5" s="1"/>
  <c r="BM374" i="5" s="1"/>
  <c r="AP374" i="5"/>
  <c r="AO374" i="5"/>
  <c r="AZ374" i="5" s="1"/>
  <c r="AN374" i="5"/>
  <c r="AL374" i="5"/>
  <c r="AK374" i="5"/>
  <c r="AJ374" i="5"/>
  <c r="AI374" i="5"/>
  <c r="AH374" i="5"/>
  <c r="BO374" i="5" s="1"/>
  <c r="AG374" i="5"/>
  <c r="AF374" i="5"/>
  <c r="AE374" i="5"/>
  <c r="AD374" i="5"/>
  <c r="AC374" i="5"/>
  <c r="AW373" i="5"/>
  <c r="BH373" i="5" s="1"/>
  <c r="AV373" i="5"/>
  <c r="AU373" i="5"/>
  <c r="AT373" i="5"/>
  <c r="BE373" i="5" s="1"/>
  <c r="BP373" i="5" s="1"/>
  <c r="AS373" i="5"/>
  <c r="BD373" i="5" s="1"/>
  <c r="AR373" i="5"/>
  <c r="AQ373" i="5"/>
  <c r="AP373" i="5"/>
  <c r="AO373" i="5"/>
  <c r="AZ373" i="5" s="1"/>
  <c r="BK373" i="5" s="1"/>
  <c r="AN373" i="5"/>
  <c r="AL373" i="5"/>
  <c r="AK373" i="5"/>
  <c r="AJ373" i="5"/>
  <c r="AI373" i="5"/>
  <c r="AH373" i="5"/>
  <c r="AG373" i="5"/>
  <c r="AF373" i="5"/>
  <c r="AE373" i="5"/>
  <c r="AD373" i="5"/>
  <c r="AC373" i="5"/>
  <c r="BK372" i="5"/>
  <c r="AW372" i="5"/>
  <c r="BH372" i="5" s="1"/>
  <c r="BS372" i="5" s="1"/>
  <c r="AV372" i="5"/>
  <c r="AU372" i="5"/>
  <c r="AT372" i="5"/>
  <c r="BE372" i="5" s="1"/>
  <c r="BP372" i="5" s="1"/>
  <c r="AS372" i="5"/>
  <c r="BD372" i="5" s="1"/>
  <c r="AR372" i="5"/>
  <c r="AQ372" i="5"/>
  <c r="AP372" i="5"/>
  <c r="AO372" i="5"/>
  <c r="AZ372" i="5" s="1"/>
  <c r="AN372" i="5"/>
  <c r="AL372" i="5"/>
  <c r="AK372" i="5"/>
  <c r="AJ372" i="5"/>
  <c r="AI372" i="5"/>
  <c r="AH372" i="5"/>
  <c r="BO372" i="5" s="1"/>
  <c r="AG372" i="5"/>
  <c r="AF372" i="5"/>
  <c r="AE372" i="5"/>
  <c r="AD372" i="5"/>
  <c r="AC372" i="5"/>
  <c r="AW371" i="5"/>
  <c r="BH371" i="5" s="1"/>
  <c r="BS371" i="5" s="1"/>
  <c r="AV371" i="5"/>
  <c r="AU371" i="5"/>
  <c r="AT371" i="5"/>
  <c r="BE371" i="5" s="1"/>
  <c r="AS371" i="5"/>
  <c r="BD371" i="5" s="1"/>
  <c r="AR371" i="5"/>
  <c r="AQ371" i="5"/>
  <c r="AP371" i="5"/>
  <c r="AO371" i="5"/>
  <c r="AZ371" i="5" s="1"/>
  <c r="BK371" i="5" s="1"/>
  <c r="AN371" i="5"/>
  <c r="AL371" i="5"/>
  <c r="AK371" i="5"/>
  <c r="AJ371" i="5"/>
  <c r="AI371" i="5"/>
  <c r="BP371" i="5" s="1"/>
  <c r="AH371" i="5"/>
  <c r="BO371" i="5" s="1"/>
  <c r="AG371" i="5"/>
  <c r="AF371" i="5"/>
  <c r="AE371" i="5"/>
  <c r="AD371" i="5"/>
  <c r="AC371" i="5"/>
  <c r="AW370" i="5"/>
  <c r="BH370" i="5" s="1"/>
  <c r="AV370" i="5"/>
  <c r="AU370" i="5"/>
  <c r="BF370" i="5" s="1"/>
  <c r="AT370" i="5"/>
  <c r="BE370" i="5" s="1"/>
  <c r="AS370" i="5"/>
  <c r="BD370" i="5" s="1"/>
  <c r="AR370" i="5"/>
  <c r="AQ370" i="5"/>
  <c r="BB370" i="5" s="1"/>
  <c r="BM370" i="5" s="1"/>
  <c r="AP370" i="5"/>
  <c r="AO370" i="5"/>
  <c r="AZ370" i="5" s="1"/>
  <c r="AN370" i="5"/>
  <c r="AL370" i="5"/>
  <c r="AK370" i="5"/>
  <c r="AJ370" i="5"/>
  <c r="AI370" i="5"/>
  <c r="BP370" i="5" s="1"/>
  <c r="AH370" i="5"/>
  <c r="BO370" i="5" s="1"/>
  <c r="AG370" i="5"/>
  <c r="AF370" i="5"/>
  <c r="AE370" i="5"/>
  <c r="AD370" i="5"/>
  <c r="AC370" i="5"/>
  <c r="AW369" i="5"/>
  <c r="BH369" i="5" s="1"/>
  <c r="AV369" i="5"/>
  <c r="AU369" i="5"/>
  <c r="AT369" i="5"/>
  <c r="BE369" i="5" s="1"/>
  <c r="BP369" i="5" s="1"/>
  <c r="AS369" i="5"/>
  <c r="BD369" i="5" s="1"/>
  <c r="AR369" i="5"/>
  <c r="AQ369" i="5"/>
  <c r="AP369" i="5"/>
  <c r="AO369" i="5"/>
  <c r="AZ369" i="5" s="1"/>
  <c r="AN369" i="5"/>
  <c r="AL369" i="5"/>
  <c r="AK369" i="5"/>
  <c r="AJ369" i="5"/>
  <c r="AI369" i="5"/>
  <c r="AH369" i="5"/>
  <c r="AG369" i="5"/>
  <c r="AF369" i="5"/>
  <c r="AE369" i="5"/>
  <c r="AD369" i="5"/>
  <c r="AC369" i="5"/>
  <c r="AW368" i="5"/>
  <c r="BH368" i="5" s="1"/>
  <c r="BS368" i="5" s="1"/>
  <c r="AV368" i="5"/>
  <c r="AU368" i="5"/>
  <c r="AT368" i="5"/>
  <c r="BE368" i="5" s="1"/>
  <c r="BP368" i="5" s="1"/>
  <c r="AS368" i="5"/>
  <c r="BD368" i="5" s="1"/>
  <c r="BO368" i="5" s="1"/>
  <c r="AR368" i="5"/>
  <c r="AQ368" i="5"/>
  <c r="BB368" i="5" s="1"/>
  <c r="AP368" i="5"/>
  <c r="AO368" i="5"/>
  <c r="AZ368" i="5" s="1"/>
  <c r="AN368" i="5"/>
  <c r="AL368" i="5"/>
  <c r="AK368" i="5"/>
  <c r="AJ368" i="5"/>
  <c r="AI368" i="5"/>
  <c r="AH368" i="5"/>
  <c r="AG368" i="5"/>
  <c r="AF368" i="5"/>
  <c r="AE368" i="5"/>
  <c r="AD368" i="5"/>
  <c r="AC368" i="5"/>
  <c r="AW367" i="5"/>
  <c r="BH367" i="5" s="1"/>
  <c r="BS367" i="5" s="1"/>
  <c r="AV367" i="5"/>
  <c r="AU367" i="5"/>
  <c r="AT367" i="5"/>
  <c r="BE367" i="5" s="1"/>
  <c r="BP367" i="5" s="1"/>
  <c r="AS367" i="5"/>
  <c r="BD367" i="5" s="1"/>
  <c r="AR367" i="5"/>
  <c r="AQ367" i="5"/>
  <c r="AP367" i="5"/>
  <c r="AO367" i="5"/>
  <c r="AZ367" i="5" s="1"/>
  <c r="BK367" i="5" s="1"/>
  <c r="AN367" i="5"/>
  <c r="AL367" i="5"/>
  <c r="AK367" i="5"/>
  <c r="AJ367" i="5"/>
  <c r="AI367" i="5"/>
  <c r="AH367" i="5"/>
  <c r="AG367" i="5"/>
  <c r="AF367" i="5"/>
  <c r="AE367" i="5"/>
  <c r="AD367" i="5"/>
  <c r="AC367" i="5"/>
  <c r="BK366" i="5"/>
  <c r="AW366" i="5"/>
  <c r="BH366" i="5" s="1"/>
  <c r="BS366" i="5" s="1"/>
  <c r="AV366" i="5"/>
  <c r="AU366" i="5"/>
  <c r="BF366" i="5" s="1"/>
  <c r="AT366" i="5"/>
  <c r="BE366" i="5" s="1"/>
  <c r="BP366" i="5" s="1"/>
  <c r="AS366" i="5"/>
  <c r="BD366" i="5" s="1"/>
  <c r="AR366" i="5"/>
  <c r="AQ366" i="5"/>
  <c r="AP366" i="5"/>
  <c r="AO366" i="5"/>
  <c r="AZ366" i="5" s="1"/>
  <c r="AN366" i="5"/>
  <c r="AL366" i="5"/>
  <c r="AK366" i="5"/>
  <c r="AJ366" i="5"/>
  <c r="AI366" i="5"/>
  <c r="AH366" i="5"/>
  <c r="BO366" i="5" s="1"/>
  <c r="AG366" i="5"/>
  <c r="AF366" i="5"/>
  <c r="AE366" i="5"/>
  <c r="AD366" i="5"/>
  <c r="AC366" i="5"/>
  <c r="BK365" i="5"/>
  <c r="AW365" i="5"/>
  <c r="BH365" i="5" s="1"/>
  <c r="BS365" i="5" s="1"/>
  <c r="AV365" i="5"/>
  <c r="AU365" i="5"/>
  <c r="AT365" i="5"/>
  <c r="BE365" i="5" s="1"/>
  <c r="BP365" i="5" s="1"/>
  <c r="AS365" i="5"/>
  <c r="BD365" i="5" s="1"/>
  <c r="AR365" i="5"/>
  <c r="AQ365" i="5"/>
  <c r="AP365" i="5"/>
  <c r="AO365" i="5"/>
  <c r="AZ365" i="5" s="1"/>
  <c r="AN365" i="5"/>
  <c r="AL365" i="5"/>
  <c r="AK365" i="5"/>
  <c r="AJ365" i="5"/>
  <c r="AI365" i="5"/>
  <c r="AH365" i="5"/>
  <c r="AG365" i="5"/>
  <c r="AF365" i="5"/>
  <c r="AE365" i="5"/>
  <c r="AD365" i="5"/>
  <c r="AC365" i="5"/>
  <c r="AW364" i="5"/>
  <c r="BH364" i="5" s="1"/>
  <c r="BS364" i="5" s="1"/>
  <c r="AV364" i="5"/>
  <c r="AU364" i="5"/>
  <c r="AT364" i="5"/>
  <c r="BE364" i="5" s="1"/>
  <c r="BP364" i="5" s="1"/>
  <c r="AS364" i="5"/>
  <c r="BD364" i="5" s="1"/>
  <c r="AR364" i="5"/>
  <c r="AQ364" i="5"/>
  <c r="AP364" i="5"/>
  <c r="AO364" i="5"/>
  <c r="AZ364" i="5" s="1"/>
  <c r="AN364" i="5"/>
  <c r="AL364" i="5"/>
  <c r="AK364" i="5"/>
  <c r="AJ364" i="5"/>
  <c r="AI364" i="5"/>
  <c r="AH364" i="5"/>
  <c r="BO364" i="5" s="1"/>
  <c r="AG364" i="5"/>
  <c r="AF364" i="5"/>
  <c r="AE364" i="5"/>
  <c r="AD364" i="5"/>
  <c r="AC364" i="5"/>
  <c r="BK363" i="5"/>
  <c r="AW363" i="5"/>
  <c r="BH363" i="5" s="1"/>
  <c r="BS363" i="5" s="1"/>
  <c r="AV363" i="5"/>
  <c r="AU363" i="5"/>
  <c r="AT363" i="5"/>
  <c r="BE363" i="5" s="1"/>
  <c r="BP363" i="5" s="1"/>
  <c r="AS363" i="5"/>
  <c r="BD363" i="5" s="1"/>
  <c r="AR363" i="5"/>
  <c r="AQ363" i="5"/>
  <c r="AP363" i="5"/>
  <c r="AO363" i="5"/>
  <c r="AZ363" i="5" s="1"/>
  <c r="AN363" i="5"/>
  <c r="AL363" i="5"/>
  <c r="AK363" i="5"/>
  <c r="AJ363" i="5"/>
  <c r="AI363" i="5"/>
  <c r="AH363" i="5"/>
  <c r="AG363" i="5"/>
  <c r="AF363" i="5"/>
  <c r="AE363" i="5"/>
  <c r="AD363" i="5"/>
  <c r="AC363" i="5"/>
  <c r="AW362" i="5"/>
  <c r="BH362" i="5" s="1"/>
  <c r="BS362" i="5" s="1"/>
  <c r="AV362" i="5"/>
  <c r="AU362" i="5"/>
  <c r="BF362" i="5" s="1"/>
  <c r="AT362" i="5"/>
  <c r="BE362" i="5" s="1"/>
  <c r="BP362" i="5" s="1"/>
  <c r="AS362" i="5"/>
  <c r="BD362" i="5" s="1"/>
  <c r="AR362" i="5"/>
  <c r="AQ362" i="5"/>
  <c r="AP362" i="5"/>
  <c r="AO362" i="5"/>
  <c r="AZ362" i="5" s="1"/>
  <c r="AN362" i="5"/>
  <c r="AL362" i="5"/>
  <c r="AK362" i="5"/>
  <c r="AJ362" i="5"/>
  <c r="AI362" i="5"/>
  <c r="AH362" i="5"/>
  <c r="BO362" i="5" s="1"/>
  <c r="AG362" i="5"/>
  <c r="AF362" i="5"/>
  <c r="AE362" i="5"/>
  <c r="AD362" i="5"/>
  <c r="AC362" i="5"/>
  <c r="BK361" i="5"/>
  <c r="AW361" i="5"/>
  <c r="BH361" i="5" s="1"/>
  <c r="BS361" i="5" s="1"/>
  <c r="AV361" i="5"/>
  <c r="AU361" i="5"/>
  <c r="AT361" i="5"/>
  <c r="BE361" i="5" s="1"/>
  <c r="BP361" i="5" s="1"/>
  <c r="AS361" i="5"/>
  <c r="BD361" i="5" s="1"/>
  <c r="AR361" i="5"/>
  <c r="AQ361" i="5"/>
  <c r="AP361" i="5"/>
  <c r="AO361" i="5"/>
  <c r="AZ361" i="5" s="1"/>
  <c r="AN361" i="5"/>
  <c r="AL361" i="5"/>
  <c r="AK361" i="5"/>
  <c r="AJ361" i="5"/>
  <c r="AI361" i="5"/>
  <c r="AH361" i="5"/>
  <c r="AG361" i="5"/>
  <c r="AF361" i="5"/>
  <c r="AE361" i="5"/>
  <c r="AD361" i="5"/>
  <c r="AC361" i="5"/>
  <c r="BK360" i="5"/>
  <c r="AW360" i="5"/>
  <c r="BH360" i="5" s="1"/>
  <c r="AV360" i="5"/>
  <c r="AU360" i="5"/>
  <c r="AT360" i="5"/>
  <c r="BE360" i="5" s="1"/>
  <c r="BP360" i="5" s="1"/>
  <c r="AS360" i="5"/>
  <c r="BD360" i="5" s="1"/>
  <c r="AR360" i="5"/>
  <c r="AQ360" i="5"/>
  <c r="AP360" i="5"/>
  <c r="AO360" i="5"/>
  <c r="AZ360" i="5" s="1"/>
  <c r="AN360" i="5"/>
  <c r="AL360" i="5"/>
  <c r="AK360" i="5"/>
  <c r="AJ360" i="5"/>
  <c r="AI360" i="5"/>
  <c r="AH360" i="5"/>
  <c r="BO360" i="5" s="1"/>
  <c r="AG360" i="5"/>
  <c r="AF360" i="5"/>
  <c r="AE360" i="5"/>
  <c r="AD360" i="5"/>
  <c r="AC360" i="5"/>
  <c r="BK359" i="5"/>
  <c r="AW359" i="5"/>
  <c r="BH359" i="5" s="1"/>
  <c r="BS359" i="5" s="1"/>
  <c r="AV359" i="5"/>
  <c r="AU359" i="5"/>
  <c r="AT359" i="5"/>
  <c r="BE359" i="5" s="1"/>
  <c r="BP359" i="5" s="1"/>
  <c r="AS359" i="5"/>
  <c r="BD359" i="5" s="1"/>
  <c r="AR359" i="5"/>
  <c r="AQ359" i="5"/>
  <c r="AP359" i="5"/>
  <c r="AO359" i="5"/>
  <c r="AZ359" i="5" s="1"/>
  <c r="AN359" i="5"/>
  <c r="AL359" i="5"/>
  <c r="AK359" i="5"/>
  <c r="AJ359" i="5"/>
  <c r="AI359" i="5"/>
  <c r="AH359" i="5"/>
  <c r="AG359" i="5"/>
  <c r="AF359" i="5"/>
  <c r="AE359" i="5"/>
  <c r="AD359" i="5"/>
  <c r="AC359" i="5"/>
  <c r="AW358" i="5"/>
  <c r="BH358" i="5" s="1"/>
  <c r="AV358" i="5"/>
  <c r="AU358" i="5"/>
  <c r="BF358" i="5" s="1"/>
  <c r="AT358" i="5"/>
  <c r="BE358" i="5" s="1"/>
  <c r="BP358" i="5" s="1"/>
  <c r="AS358" i="5"/>
  <c r="BD358" i="5" s="1"/>
  <c r="AR358" i="5"/>
  <c r="AQ358" i="5"/>
  <c r="BB358" i="5" s="1"/>
  <c r="BM358" i="5" s="1"/>
  <c r="AP358" i="5"/>
  <c r="AO358" i="5"/>
  <c r="AZ358" i="5" s="1"/>
  <c r="AN358" i="5"/>
  <c r="AL358" i="5"/>
  <c r="AK358" i="5"/>
  <c r="AJ358" i="5"/>
  <c r="AI358" i="5"/>
  <c r="AH358" i="5"/>
  <c r="BO358" i="5" s="1"/>
  <c r="AG358" i="5"/>
  <c r="AF358" i="5"/>
  <c r="AE358" i="5"/>
  <c r="AD358" i="5"/>
  <c r="AC358" i="5"/>
  <c r="BK357" i="5"/>
  <c r="AW357" i="5"/>
  <c r="BH357" i="5" s="1"/>
  <c r="AV357" i="5"/>
  <c r="AU357" i="5"/>
  <c r="BF357" i="5" s="1"/>
  <c r="BQ357" i="5" s="1"/>
  <c r="AT357" i="5"/>
  <c r="BE357" i="5" s="1"/>
  <c r="BP357" i="5" s="1"/>
  <c r="AS357" i="5"/>
  <c r="BD357" i="5" s="1"/>
  <c r="AR357" i="5"/>
  <c r="AQ357" i="5"/>
  <c r="AP357" i="5"/>
  <c r="AO357" i="5"/>
  <c r="AZ357" i="5" s="1"/>
  <c r="AN357" i="5"/>
  <c r="AL357" i="5"/>
  <c r="AK357" i="5"/>
  <c r="AJ357" i="5"/>
  <c r="AI357" i="5"/>
  <c r="AH357" i="5"/>
  <c r="AG357" i="5"/>
  <c r="AF357" i="5"/>
  <c r="AE357" i="5"/>
  <c r="AD357" i="5"/>
  <c r="AC357" i="5"/>
  <c r="AW356" i="5"/>
  <c r="BH356" i="5" s="1"/>
  <c r="AV356" i="5"/>
  <c r="AU356" i="5"/>
  <c r="AT356" i="5"/>
  <c r="BE356" i="5" s="1"/>
  <c r="BP356" i="5" s="1"/>
  <c r="AS356" i="5"/>
  <c r="BD356" i="5" s="1"/>
  <c r="AR356" i="5"/>
  <c r="AQ356" i="5"/>
  <c r="BB356" i="5" s="1"/>
  <c r="BM356" i="5" s="1"/>
  <c r="AP356" i="5"/>
  <c r="AO356" i="5"/>
  <c r="AZ356" i="5" s="1"/>
  <c r="AN356" i="5"/>
  <c r="AL356" i="5"/>
  <c r="AK356" i="5"/>
  <c r="AJ356" i="5"/>
  <c r="AI356" i="5"/>
  <c r="AH356" i="5"/>
  <c r="AG356" i="5"/>
  <c r="AF356" i="5"/>
  <c r="AE356" i="5"/>
  <c r="AD356" i="5"/>
  <c r="AC356" i="5"/>
  <c r="AW355" i="5"/>
  <c r="BH355" i="5" s="1"/>
  <c r="AV355" i="5"/>
  <c r="BG355" i="5" s="1"/>
  <c r="BR355" i="5" s="1"/>
  <c r="AU355" i="5"/>
  <c r="AT355" i="5"/>
  <c r="BE355" i="5" s="1"/>
  <c r="AS355" i="5"/>
  <c r="BD355" i="5" s="1"/>
  <c r="BO355" i="5" s="1"/>
  <c r="AR355" i="5"/>
  <c r="BC355" i="5" s="1"/>
  <c r="AQ355" i="5"/>
  <c r="AP355" i="5"/>
  <c r="AO355" i="5"/>
  <c r="AZ355" i="5" s="1"/>
  <c r="AN355" i="5"/>
  <c r="AL355" i="5"/>
  <c r="AK355" i="5"/>
  <c r="AJ355" i="5"/>
  <c r="AI355" i="5"/>
  <c r="AH355" i="5"/>
  <c r="AG355" i="5"/>
  <c r="AF355" i="5"/>
  <c r="AE355" i="5"/>
  <c r="AD355" i="5"/>
  <c r="AC355" i="5"/>
  <c r="AW354" i="5"/>
  <c r="BH354" i="5" s="1"/>
  <c r="AV354" i="5"/>
  <c r="AU354" i="5"/>
  <c r="AT354" i="5"/>
  <c r="AS354" i="5"/>
  <c r="BD354" i="5" s="1"/>
  <c r="AR354" i="5"/>
  <c r="AQ354" i="5"/>
  <c r="BB354" i="5" s="1"/>
  <c r="BM354" i="5" s="1"/>
  <c r="AP354" i="5"/>
  <c r="AO354" i="5"/>
  <c r="AZ354" i="5" s="1"/>
  <c r="AN354" i="5"/>
  <c r="AL354" i="5"/>
  <c r="AK354" i="5"/>
  <c r="AJ354" i="5"/>
  <c r="AI354" i="5"/>
  <c r="AH354" i="5"/>
  <c r="AG354" i="5"/>
  <c r="AF354" i="5"/>
  <c r="AE354" i="5"/>
  <c r="AD354" i="5"/>
  <c r="BK354" i="5" s="1"/>
  <c r="AC354" i="5"/>
  <c r="AW353" i="5"/>
  <c r="BH353" i="5" s="1"/>
  <c r="AV353" i="5"/>
  <c r="AU353" i="5"/>
  <c r="BF353" i="5" s="1"/>
  <c r="BQ353" i="5" s="1"/>
  <c r="AT353" i="5"/>
  <c r="BE353" i="5" s="1"/>
  <c r="BP353" i="5" s="1"/>
  <c r="AS353" i="5"/>
  <c r="BD353" i="5" s="1"/>
  <c r="BO353" i="5" s="1"/>
  <c r="AR353" i="5"/>
  <c r="AQ353" i="5"/>
  <c r="AP353" i="5"/>
  <c r="AO353" i="5"/>
  <c r="AZ353" i="5" s="1"/>
  <c r="BK353" i="5" s="1"/>
  <c r="AN353" i="5"/>
  <c r="AL353" i="5"/>
  <c r="AK353" i="5"/>
  <c r="AJ353" i="5"/>
  <c r="AI353" i="5"/>
  <c r="AH353" i="5"/>
  <c r="AG353" i="5"/>
  <c r="AF353" i="5"/>
  <c r="AE353" i="5"/>
  <c r="AD353" i="5"/>
  <c r="AC353" i="5"/>
  <c r="AW352" i="5"/>
  <c r="BH352" i="5" s="1"/>
  <c r="AV352" i="5"/>
  <c r="AU352" i="5"/>
  <c r="AT352" i="5"/>
  <c r="AS352" i="5"/>
  <c r="BD352" i="5" s="1"/>
  <c r="BO352" i="5" s="1"/>
  <c r="AR352" i="5"/>
  <c r="AQ352" i="5"/>
  <c r="BB352" i="5" s="1"/>
  <c r="BM352" i="5" s="1"/>
  <c r="AP352" i="5"/>
  <c r="AO352" i="5"/>
  <c r="AZ352" i="5" s="1"/>
  <c r="AN352" i="5"/>
  <c r="AL352" i="5"/>
  <c r="AK352" i="5"/>
  <c r="AJ352" i="5"/>
  <c r="AI352" i="5"/>
  <c r="AH352" i="5"/>
  <c r="AG352" i="5"/>
  <c r="AF352" i="5"/>
  <c r="AE352" i="5"/>
  <c r="AD352" i="5"/>
  <c r="AC352" i="5"/>
  <c r="BR351" i="5"/>
  <c r="AW351" i="5"/>
  <c r="AV351" i="5"/>
  <c r="BG351" i="5" s="1"/>
  <c r="AU351" i="5"/>
  <c r="AT351" i="5"/>
  <c r="BE351" i="5" s="1"/>
  <c r="AS351" i="5"/>
  <c r="BD351" i="5" s="1"/>
  <c r="BO351" i="5" s="1"/>
  <c r="AR351" i="5"/>
  <c r="BC351" i="5" s="1"/>
  <c r="AQ351" i="5"/>
  <c r="BB351" i="5" s="1"/>
  <c r="AP351" i="5"/>
  <c r="AO351" i="5"/>
  <c r="AN351" i="5"/>
  <c r="AL351" i="5"/>
  <c r="AK351" i="5"/>
  <c r="AJ351" i="5"/>
  <c r="AI351" i="5"/>
  <c r="BP351" i="5" s="1"/>
  <c r="AH351" i="5"/>
  <c r="AG351" i="5"/>
  <c r="BN351" i="5" s="1"/>
  <c r="AF351" i="5"/>
  <c r="AE351" i="5"/>
  <c r="AD351" i="5"/>
  <c r="AC351" i="5"/>
  <c r="BS350" i="5"/>
  <c r="BK350" i="5"/>
  <c r="AW350" i="5"/>
  <c r="BH350" i="5" s="1"/>
  <c r="AV350" i="5"/>
  <c r="AU350" i="5"/>
  <c r="BF350" i="5" s="1"/>
  <c r="AT350" i="5"/>
  <c r="BE350" i="5" s="1"/>
  <c r="AS350" i="5"/>
  <c r="BD350" i="5" s="1"/>
  <c r="AR350" i="5"/>
  <c r="BC350" i="5" s="1"/>
  <c r="AQ350" i="5"/>
  <c r="AP350" i="5"/>
  <c r="AO350" i="5"/>
  <c r="AZ350" i="5" s="1"/>
  <c r="AN350" i="5"/>
  <c r="AL350" i="5"/>
  <c r="AK350" i="5"/>
  <c r="AJ350" i="5"/>
  <c r="AI350" i="5"/>
  <c r="BP350" i="5" s="1"/>
  <c r="AH350" i="5"/>
  <c r="AG350" i="5"/>
  <c r="BN350" i="5" s="1"/>
  <c r="AF350" i="5"/>
  <c r="AE350" i="5"/>
  <c r="AD350" i="5"/>
  <c r="AC350" i="5"/>
  <c r="BR349" i="5"/>
  <c r="BK349" i="5"/>
  <c r="AW349" i="5"/>
  <c r="AV349" i="5"/>
  <c r="BG349" i="5" s="1"/>
  <c r="AU349" i="5"/>
  <c r="BF349" i="5" s="1"/>
  <c r="AT349" i="5"/>
  <c r="BE349" i="5" s="1"/>
  <c r="AS349" i="5"/>
  <c r="BD349" i="5" s="1"/>
  <c r="AR349" i="5"/>
  <c r="AQ349" i="5"/>
  <c r="AP349" i="5"/>
  <c r="AO349" i="5"/>
  <c r="AZ349" i="5" s="1"/>
  <c r="AN349" i="5"/>
  <c r="AL349" i="5"/>
  <c r="AK349" i="5"/>
  <c r="AJ349" i="5"/>
  <c r="BQ349" i="5" s="1"/>
  <c r="AI349" i="5"/>
  <c r="BP349" i="5" s="1"/>
  <c r="AH349" i="5"/>
  <c r="AG349" i="5"/>
  <c r="AF349" i="5"/>
  <c r="AE349" i="5"/>
  <c r="AD349" i="5"/>
  <c r="AC349" i="5"/>
  <c r="BS348" i="5"/>
  <c r="AW348" i="5"/>
  <c r="BH348" i="5" s="1"/>
  <c r="AV348" i="5"/>
  <c r="BG348" i="5" s="1"/>
  <c r="BR348" i="5" s="1"/>
  <c r="AU348" i="5"/>
  <c r="BF348" i="5" s="1"/>
  <c r="BQ348" i="5" s="1"/>
  <c r="AT348" i="5"/>
  <c r="BE348" i="5" s="1"/>
  <c r="BP348" i="5" s="1"/>
  <c r="AS348" i="5"/>
  <c r="AR348" i="5"/>
  <c r="AQ348" i="5"/>
  <c r="AP348" i="5"/>
  <c r="AO348" i="5"/>
  <c r="AZ348" i="5" s="1"/>
  <c r="AN348" i="5"/>
  <c r="AL348" i="5"/>
  <c r="AK348" i="5"/>
  <c r="AJ348" i="5"/>
  <c r="AI348" i="5"/>
  <c r="AH348" i="5"/>
  <c r="AG348" i="5"/>
  <c r="AF348" i="5"/>
  <c r="AE348" i="5"/>
  <c r="AD348" i="5"/>
  <c r="BK348" i="5" s="1"/>
  <c r="AC348" i="5"/>
  <c r="BQ347" i="5"/>
  <c r="BK347" i="5"/>
  <c r="AW347" i="5"/>
  <c r="AV347" i="5"/>
  <c r="BG347" i="5" s="1"/>
  <c r="BR347" i="5" s="1"/>
  <c r="AU347" i="5"/>
  <c r="BF347" i="5" s="1"/>
  <c r="AT347" i="5"/>
  <c r="AS347" i="5"/>
  <c r="BD347" i="5" s="1"/>
  <c r="AR347" i="5"/>
  <c r="BC347" i="5" s="1"/>
  <c r="BN347" i="5" s="1"/>
  <c r="AQ347" i="5"/>
  <c r="BB347" i="5" s="1"/>
  <c r="BM347" i="5" s="1"/>
  <c r="AP347" i="5"/>
  <c r="AO347" i="5"/>
  <c r="AZ347" i="5" s="1"/>
  <c r="AN347" i="5"/>
  <c r="AL347" i="5"/>
  <c r="AK347" i="5"/>
  <c r="AJ347" i="5"/>
  <c r="AI347" i="5"/>
  <c r="AH347" i="5"/>
  <c r="AG347" i="5"/>
  <c r="AF347" i="5"/>
  <c r="AE347" i="5"/>
  <c r="AD347" i="5"/>
  <c r="AC347" i="5"/>
  <c r="AW346" i="5"/>
  <c r="BH346" i="5" s="1"/>
  <c r="BS346" i="5" s="1"/>
  <c r="AV346" i="5"/>
  <c r="BG346" i="5" s="1"/>
  <c r="AU346" i="5"/>
  <c r="AT346" i="5"/>
  <c r="AS346" i="5"/>
  <c r="AR346" i="5"/>
  <c r="BC346" i="5" s="1"/>
  <c r="BN346" i="5" s="1"/>
  <c r="AQ346" i="5"/>
  <c r="BB346" i="5" s="1"/>
  <c r="BM346" i="5" s="1"/>
  <c r="AP346" i="5"/>
  <c r="AO346" i="5"/>
  <c r="AZ346" i="5" s="1"/>
  <c r="AN346" i="5"/>
  <c r="AL346" i="5"/>
  <c r="AK346" i="5"/>
  <c r="AJ346" i="5"/>
  <c r="AI346" i="5"/>
  <c r="AH346" i="5"/>
  <c r="AG346" i="5"/>
  <c r="AF346" i="5"/>
  <c r="AE346" i="5"/>
  <c r="AD346" i="5"/>
  <c r="AC346" i="5"/>
  <c r="BM345" i="5"/>
  <c r="AW345" i="5"/>
  <c r="AV345" i="5"/>
  <c r="AU345" i="5"/>
  <c r="AT345" i="5"/>
  <c r="BE345" i="5" s="1"/>
  <c r="AS345" i="5"/>
  <c r="BD345" i="5" s="1"/>
  <c r="BO345" i="5" s="1"/>
  <c r="AR345" i="5"/>
  <c r="BC345" i="5" s="1"/>
  <c r="BN345" i="5" s="1"/>
  <c r="AQ345" i="5"/>
  <c r="BB345" i="5" s="1"/>
  <c r="AP345" i="5"/>
  <c r="AO345" i="5"/>
  <c r="AZ345" i="5" s="1"/>
  <c r="AN345" i="5"/>
  <c r="AL345" i="5"/>
  <c r="AK345" i="5"/>
  <c r="AJ345" i="5"/>
  <c r="AI345" i="5"/>
  <c r="BP345" i="5" s="1"/>
  <c r="AH345" i="5"/>
  <c r="AG345" i="5"/>
  <c r="AF345" i="5"/>
  <c r="AE345" i="5"/>
  <c r="AD345" i="5"/>
  <c r="AC345" i="5"/>
  <c r="BS344" i="5"/>
  <c r="AW344" i="5"/>
  <c r="BH344" i="5" s="1"/>
  <c r="AV344" i="5"/>
  <c r="AU344" i="5"/>
  <c r="AT344" i="5"/>
  <c r="BE344" i="5" s="1"/>
  <c r="AS344" i="5"/>
  <c r="BD344" i="5" s="1"/>
  <c r="BO344" i="5" s="1"/>
  <c r="AR344" i="5"/>
  <c r="BC344" i="5" s="1"/>
  <c r="AQ344" i="5"/>
  <c r="BB344" i="5" s="1"/>
  <c r="BM344" i="5" s="1"/>
  <c r="AP344" i="5"/>
  <c r="AO344" i="5"/>
  <c r="AZ344" i="5" s="1"/>
  <c r="AN344" i="5"/>
  <c r="AL344" i="5"/>
  <c r="AK344" i="5"/>
  <c r="AJ344" i="5"/>
  <c r="AI344" i="5"/>
  <c r="BP344" i="5" s="1"/>
  <c r="AH344" i="5"/>
  <c r="AG344" i="5"/>
  <c r="BN344" i="5" s="1"/>
  <c r="AF344" i="5"/>
  <c r="AE344" i="5"/>
  <c r="AD344" i="5"/>
  <c r="AC344" i="5"/>
  <c r="BR343" i="5"/>
  <c r="AW343" i="5"/>
  <c r="AV343" i="5"/>
  <c r="BG343" i="5" s="1"/>
  <c r="AU343" i="5"/>
  <c r="AT343" i="5"/>
  <c r="BE343" i="5" s="1"/>
  <c r="AS343" i="5"/>
  <c r="BD343" i="5" s="1"/>
  <c r="AR343" i="5"/>
  <c r="BC343" i="5" s="1"/>
  <c r="AQ343" i="5"/>
  <c r="BB343" i="5" s="1"/>
  <c r="AP343" i="5"/>
  <c r="AO343" i="5"/>
  <c r="AN343" i="5"/>
  <c r="AL343" i="5"/>
  <c r="AK343" i="5"/>
  <c r="AJ343" i="5"/>
  <c r="AI343" i="5"/>
  <c r="BP343" i="5" s="1"/>
  <c r="AH343" i="5"/>
  <c r="BO343" i="5" s="1"/>
  <c r="AG343" i="5"/>
  <c r="AF343" i="5"/>
  <c r="BM343" i="5" s="1"/>
  <c r="AE343" i="5"/>
  <c r="AD343" i="5"/>
  <c r="AC343" i="5"/>
  <c r="AW342" i="5"/>
  <c r="BH342" i="5" s="1"/>
  <c r="BS342" i="5" s="1"/>
  <c r="AV342" i="5"/>
  <c r="AU342" i="5"/>
  <c r="BF342" i="5" s="1"/>
  <c r="BQ342" i="5" s="1"/>
  <c r="AT342" i="5"/>
  <c r="BE342" i="5" s="1"/>
  <c r="AS342" i="5"/>
  <c r="BD342" i="5" s="1"/>
  <c r="AR342" i="5"/>
  <c r="BC342" i="5" s="1"/>
  <c r="AQ342" i="5"/>
  <c r="AP342" i="5"/>
  <c r="AO342" i="5"/>
  <c r="AZ342" i="5" s="1"/>
  <c r="BK342" i="5" s="1"/>
  <c r="AN342" i="5"/>
  <c r="AL342" i="5"/>
  <c r="AK342" i="5"/>
  <c r="AJ342" i="5"/>
  <c r="AI342" i="5"/>
  <c r="BP342" i="5" s="1"/>
  <c r="AH342" i="5"/>
  <c r="AG342" i="5"/>
  <c r="AF342" i="5"/>
  <c r="AE342" i="5"/>
  <c r="AD342" i="5"/>
  <c r="AC342" i="5"/>
  <c r="BR341" i="5"/>
  <c r="AW341" i="5"/>
  <c r="AV341" i="5"/>
  <c r="BG341" i="5" s="1"/>
  <c r="AU341" i="5"/>
  <c r="BF341" i="5" s="1"/>
  <c r="BQ341" i="5" s="1"/>
  <c r="AT341" i="5"/>
  <c r="BE341" i="5" s="1"/>
  <c r="AS341" i="5"/>
  <c r="BD341" i="5" s="1"/>
  <c r="AR341" i="5"/>
  <c r="AQ341" i="5"/>
  <c r="AP341" i="5"/>
  <c r="AO341" i="5"/>
  <c r="AZ341" i="5" s="1"/>
  <c r="BK341" i="5" s="1"/>
  <c r="AN341" i="5"/>
  <c r="AL341" i="5"/>
  <c r="AK341" i="5"/>
  <c r="AJ341" i="5"/>
  <c r="AI341" i="5"/>
  <c r="BP341" i="5" s="1"/>
  <c r="AH341" i="5"/>
  <c r="BO341" i="5" s="1"/>
  <c r="AG341" i="5"/>
  <c r="AF341" i="5"/>
  <c r="AE341" i="5"/>
  <c r="AD341" i="5"/>
  <c r="AC341" i="5"/>
  <c r="BK340" i="5"/>
  <c r="BS340" i="5"/>
  <c r="AW340" i="5"/>
  <c r="BH340" i="5" s="1"/>
  <c r="AV340" i="5"/>
  <c r="BG340" i="5" s="1"/>
  <c r="BR340" i="5" s="1"/>
  <c r="AU340" i="5"/>
  <c r="BF340" i="5" s="1"/>
  <c r="AT340" i="5"/>
  <c r="BE340" i="5" s="1"/>
  <c r="BP340" i="5" s="1"/>
  <c r="AS340" i="5"/>
  <c r="AR340" i="5"/>
  <c r="AQ340" i="5"/>
  <c r="AP340" i="5"/>
  <c r="AO340" i="5"/>
  <c r="AZ340" i="5" s="1"/>
  <c r="AN340" i="5"/>
  <c r="AL340" i="5"/>
  <c r="AK340" i="5"/>
  <c r="AJ340" i="5"/>
  <c r="BQ340" i="5" s="1"/>
  <c r="AI340" i="5"/>
  <c r="AH340" i="5"/>
  <c r="AG340" i="5"/>
  <c r="AF340" i="5"/>
  <c r="AE340" i="5"/>
  <c r="AD340" i="5"/>
  <c r="AC340" i="5"/>
  <c r="BM339" i="5"/>
  <c r="BS339" i="5"/>
  <c r="AW339" i="5"/>
  <c r="BH339" i="5" s="1"/>
  <c r="AV339" i="5"/>
  <c r="BG339" i="5" s="1"/>
  <c r="AU339" i="5"/>
  <c r="BF339" i="5" s="1"/>
  <c r="BQ339" i="5" s="1"/>
  <c r="AT339" i="5"/>
  <c r="AS339" i="5"/>
  <c r="BD339" i="5" s="1"/>
  <c r="BO339" i="5" s="1"/>
  <c r="AR339" i="5"/>
  <c r="BC339" i="5" s="1"/>
  <c r="BN339" i="5" s="1"/>
  <c r="AQ339" i="5"/>
  <c r="BB339" i="5" s="1"/>
  <c r="AP339" i="5"/>
  <c r="AO339" i="5"/>
  <c r="AZ339" i="5" s="1"/>
  <c r="BK339" i="5" s="1"/>
  <c r="AN339" i="5"/>
  <c r="AL339" i="5"/>
  <c r="AK339" i="5"/>
  <c r="AJ339" i="5"/>
  <c r="AI339" i="5"/>
  <c r="AH339" i="5"/>
  <c r="AG339" i="5"/>
  <c r="AF339" i="5"/>
  <c r="AE339" i="5"/>
  <c r="AD339" i="5"/>
  <c r="AC339" i="5"/>
  <c r="BM338" i="5"/>
  <c r="AW338" i="5"/>
  <c r="BH338" i="5" s="1"/>
  <c r="AV338" i="5"/>
  <c r="BG338" i="5" s="1"/>
  <c r="AU338" i="5"/>
  <c r="AT338" i="5"/>
  <c r="AS338" i="5"/>
  <c r="BD338" i="5" s="1"/>
  <c r="BO338" i="5" s="1"/>
  <c r="AR338" i="5"/>
  <c r="BC338" i="5" s="1"/>
  <c r="BN338" i="5" s="1"/>
  <c r="AQ338" i="5"/>
  <c r="BB338" i="5" s="1"/>
  <c r="AP338" i="5"/>
  <c r="AO338" i="5"/>
  <c r="AZ338" i="5" s="1"/>
  <c r="AN338" i="5"/>
  <c r="AL338" i="5"/>
  <c r="BS338" i="5" s="1"/>
  <c r="AK338" i="5"/>
  <c r="AJ338" i="5"/>
  <c r="AI338" i="5"/>
  <c r="AH338" i="5"/>
  <c r="AG338" i="5"/>
  <c r="AF338" i="5"/>
  <c r="AE338" i="5"/>
  <c r="AD338" i="5"/>
  <c r="BK338" i="5" s="1"/>
  <c r="AC338" i="5"/>
  <c r="BO337" i="5"/>
  <c r="AW337" i="5"/>
  <c r="BH337" i="5" s="1"/>
  <c r="AV337" i="5"/>
  <c r="AU337" i="5"/>
  <c r="AT337" i="5"/>
  <c r="BE337" i="5" s="1"/>
  <c r="BP337" i="5" s="1"/>
  <c r="AS337" i="5"/>
  <c r="BD337" i="5" s="1"/>
  <c r="AR337" i="5"/>
  <c r="BC337" i="5" s="1"/>
  <c r="BN337" i="5" s="1"/>
  <c r="AQ337" i="5"/>
  <c r="BB337" i="5" s="1"/>
  <c r="AP337" i="5"/>
  <c r="AO337" i="5"/>
  <c r="AZ337" i="5" s="1"/>
  <c r="AN337" i="5"/>
  <c r="AL337" i="5"/>
  <c r="AK337" i="5"/>
  <c r="AJ337" i="5"/>
  <c r="AI337" i="5"/>
  <c r="AH337" i="5"/>
  <c r="AG337" i="5"/>
  <c r="AF337" i="5"/>
  <c r="BM337" i="5" s="1"/>
  <c r="AE337" i="5"/>
  <c r="AD337" i="5"/>
  <c r="AC337" i="5"/>
  <c r="BO336" i="5"/>
  <c r="AW336" i="5"/>
  <c r="BH336" i="5" s="1"/>
  <c r="AV336" i="5"/>
  <c r="AU336" i="5"/>
  <c r="BF336" i="5" s="1"/>
  <c r="BQ336" i="5" s="1"/>
  <c r="AT336" i="5"/>
  <c r="BE336" i="5" s="1"/>
  <c r="BP336" i="5" s="1"/>
  <c r="AS336" i="5"/>
  <c r="BD336" i="5" s="1"/>
  <c r="AR336" i="5"/>
  <c r="BC336" i="5" s="1"/>
  <c r="AQ336" i="5"/>
  <c r="BB336" i="5" s="1"/>
  <c r="BM336" i="5" s="1"/>
  <c r="AP336" i="5"/>
  <c r="AO336" i="5"/>
  <c r="AZ336" i="5" s="1"/>
  <c r="AN336" i="5"/>
  <c r="AL336" i="5"/>
  <c r="BS336" i="5" s="1"/>
  <c r="AK336" i="5"/>
  <c r="AJ336" i="5"/>
  <c r="AI336" i="5"/>
  <c r="AH336" i="5"/>
  <c r="AG336" i="5"/>
  <c r="BN336" i="5" s="1"/>
  <c r="AF336" i="5"/>
  <c r="AE336" i="5"/>
  <c r="AD336" i="5"/>
  <c r="BK336" i="5" s="1"/>
  <c r="AC336" i="5"/>
  <c r="BR335" i="5"/>
  <c r="AW335" i="5"/>
  <c r="AV335" i="5"/>
  <c r="BG335" i="5" s="1"/>
  <c r="AU335" i="5"/>
  <c r="BF335" i="5" s="1"/>
  <c r="BQ335" i="5" s="1"/>
  <c r="AT335" i="5"/>
  <c r="BE335" i="5" s="1"/>
  <c r="BP335" i="5" s="1"/>
  <c r="AS335" i="5"/>
  <c r="BD335" i="5" s="1"/>
  <c r="BO335" i="5" s="1"/>
  <c r="AR335" i="5"/>
  <c r="BC335" i="5" s="1"/>
  <c r="AQ335" i="5"/>
  <c r="BB335" i="5" s="1"/>
  <c r="AP335" i="5"/>
  <c r="AO335" i="5"/>
  <c r="AN335" i="5"/>
  <c r="AL335" i="5"/>
  <c r="AK335" i="5"/>
  <c r="AJ335" i="5"/>
  <c r="AI335" i="5"/>
  <c r="AH335" i="5"/>
  <c r="AG335" i="5"/>
  <c r="BN335" i="5" s="1"/>
  <c r="AF335" i="5"/>
  <c r="BM335" i="5" s="1"/>
  <c r="AE335" i="5"/>
  <c r="AD335" i="5"/>
  <c r="AC335" i="5"/>
  <c r="AW334" i="5"/>
  <c r="BH334" i="5" s="1"/>
  <c r="BS334" i="5" s="1"/>
  <c r="AV334" i="5"/>
  <c r="AU334" i="5"/>
  <c r="BF334" i="5" s="1"/>
  <c r="BQ334" i="5" s="1"/>
  <c r="AT334" i="5"/>
  <c r="BE334" i="5" s="1"/>
  <c r="BP334" i="5" s="1"/>
  <c r="AS334" i="5"/>
  <c r="BD334" i="5" s="1"/>
  <c r="AR334" i="5"/>
  <c r="BC334" i="5" s="1"/>
  <c r="AQ334" i="5"/>
  <c r="AP334" i="5"/>
  <c r="AO334" i="5"/>
  <c r="AZ334" i="5" s="1"/>
  <c r="BK334" i="5" s="1"/>
  <c r="AN334" i="5"/>
  <c r="AL334" i="5"/>
  <c r="AK334" i="5"/>
  <c r="AJ334" i="5"/>
  <c r="AI334" i="5"/>
  <c r="AH334" i="5"/>
  <c r="AG334" i="5"/>
  <c r="BN334" i="5" s="1"/>
  <c r="AF334" i="5"/>
  <c r="AE334" i="5"/>
  <c r="AD334" i="5"/>
  <c r="AC334" i="5"/>
  <c r="AW333" i="5"/>
  <c r="AV333" i="5"/>
  <c r="BG333" i="5" s="1"/>
  <c r="BR333" i="5" s="1"/>
  <c r="AU333" i="5"/>
  <c r="BF333" i="5" s="1"/>
  <c r="BQ333" i="5" s="1"/>
  <c r="AT333" i="5"/>
  <c r="BE333" i="5" s="1"/>
  <c r="AS333" i="5"/>
  <c r="BD333" i="5" s="1"/>
  <c r="AR333" i="5"/>
  <c r="AQ333" i="5"/>
  <c r="AP333" i="5"/>
  <c r="AO333" i="5"/>
  <c r="AZ333" i="5" s="1"/>
  <c r="BK333" i="5" s="1"/>
  <c r="AN333" i="5"/>
  <c r="AL333" i="5"/>
  <c r="AK333" i="5"/>
  <c r="AJ333" i="5"/>
  <c r="AI333" i="5"/>
  <c r="AH333" i="5"/>
  <c r="AG333" i="5"/>
  <c r="AF333" i="5"/>
  <c r="AE333" i="5"/>
  <c r="AD333" i="5"/>
  <c r="AC333" i="5"/>
  <c r="BM332" i="5"/>
  <c r="AW332" i="5"/>
  <c r="BH332" i="5" s="1"/>
  <c r="BS332" i="5" s="1"/>
  <c r="AV332" i="5"/>
  <c r="BG332" i="5" s="1"/>
  <c r="BR332" i="5" s="1"/>
  <c r="AU332" i="5"/>
  <c r="BF332" i="5" s="1"/>
  <c r="AT332" i="5"/>
  <c r="BE332" i="5" s="1"/>
  <c r="AS332" i="5"/>
  <c r="AR332" i="5"/>
  <c r="AQ332" i="5"/>
  <c r="BB332" i="5" s="1"/>
  <c r="AP332" i="5"/>
  <c r="AO332" i="5"/>
  <c r="AZ332" i="5" s="1"/>
  <c r="BK332" i="5" s="1"/>
  <c r="AN332" i="5"/>
  <c r="AL332" i="5"/>
  <c r="AK332" i="5"/>
  <c r="AJ332" i="5"/>
  <c r="BQ332" i="5" s="1"/>
  <c r="AI332" i="5"/>
  <c r="BP332" i="5" s="1"/>
  <c r="AH332" i="5"/>
  <c r="AG332" i="5"/>
  <c r="AF332" i="5"/>
  <c r="AE332" i="5"/>
  <c r="AD332" i="5"/>
  <c r="AC332" i="5"/>
  <c r="BM331" i="5"/>
  <c r="AW331" i="5"/>
  <c r="BH331" i="5" s="1"/>
  <c r="AV331" i="5"/>
  <c r="BG331" i="5" s="1"/>
  <c r="AU331" i="5"/>
  <c r="BF331" i="5" s="1"/>
  <c r="BQ331" i="5" s="1"/>
  <c r="AT331" i="5"/>
  <c r="AS331" i="5"/>
  <c r="BD331" i="5" s="1"/>
  <c r="BO331" i="5" s="1"/>
  <c r="AR331" i="5"/>
  <c r="BC331" i="5" s="1"/>
  <c r="BN331" i="5" s="1"/>
  <c r="AQ331" i="5"/>
  <c r="BB331" i="5" s="1"/>
  <c r="AP331" i="5"/>
  <c r="AO331" i="5"/>
  <c r="AZ331" i="5" s="1"/>
  <c r="AN331" i="5"/>
  <c r="AL331" i="5"/>
  <c r="BS331" i="5" s="1"/>
  <c r="AK331" i="5"/>
  <c r="BR331" i="5" s="1"/>
  <c r="AJ331" i="5"/>
  <c r="AI331" i="5"/>
  <c r="AH331" i="5"/>
  <c r="AG331" i="5"/>
  <c r="AF331" i="5"/>
  <c r="AE331" i="5"/>
  <c r="AD331" i="5"/>
  <c r="BK331" i="5" s="1"/>
  <c r="AC331" i="5"/>
  <c r="BM330" i="5"/>
  <c r="BO330" i="5"/>
  <c r="AW330" i="5"/>
  <c r="BH330" i="5" s="1"/>
  <c r="AV330" i="5"/>
  <c r="BG330" i="5" s="1"/>
  <c r="AU330" i="5"/>
  <c r="AT330" i="5"/>
  <c r="AS330" i="5"/>
  <c r="BD330" i="5" s="1"/>
  <c r="AR330" i="5"/>
  <c r="BC330" i="5" s="1"/>
  <c r="BN330" i="5" s="1"/>
  <c r="AQ330" i="5"/>
  <c r="BB330" i="5" s="1"/>
  <c r="AP330" i="5"/>
  <c r="AO330" i="5"/>
  <c r="AZ330" i="5" s="1"/>
  <c r="AN330" i="5"/>
  <c r="AL330" i="5"/>
  <c r="BS330" i="5" s="1"/>
  <c r="AK330" i="5"/>
  <c r="BR330" i="5" s="1"/>
  <c r="AJ330" i="5"/>
  <c r="AI330" i="5"/>
  <c r="AH330" i="5"/>
  <c r="AG330" i="5"/>
  <c r="AF330" i="5"/>
  <c r="AE330" i="5"/>
  <c r="AD330" i="5"/>
  <c r="BK330" i="5" s="1"/>
  <c r="AC330" i="5"/>
  <c r="BM329" i="5"/>
  <c r="AW329" i="5"/>
  <c r="BH329" i="5" s="1"/>
  <c r="AV329" i="5"/>
  <c r="AU329" i="5"/>
  <c r="AT329" i="5"/>
  <c r="BE329" i="5" s="1"/>
  <c r="BP329" i="5" s="1"/>
  <c r="AS329" i="5"/>
  <c r="BD329" i="5" s="1"/>
  <c r="BO329" i="5" s="1"/>
  <c r="AR329" i="5"/>
  <c r="BC329" i="5" s="1"/>
  <c r="BN329" i="5" s="1"/>
  <c r="AQ329" i="5"/>
  <c r="BB329" i="5" s="1"/>
  <c r="AP329" i="5"/>
  <c r="AO329" i="5"/>
  <c r="AZ329" i="5" s="1"/>
  <c r="AN329" i="5"/>
  <c r="AL329" i="5"/>
  <c r="AK329" i="5"/>
  <c r="AJ329" i="5"/>
  <c r="AI329" i="5"/>
  <c r="AH329" i="5"/>
  <c r="AG329" i="5"/>
  <c r="AF329" i="5"/>
  <c r="AE329" i="5"/>
  <c r="AD329" i="5"/>
  <c r="AC329" i="5"/>
  <c r="BQ328" i="5"/>
  <c r="BN328" i="5"/>
  <c r="AW328" i="5"/>
  <c r="BH328" i="5" s="1"/>
  <c r="AV328" i="5"/>
  <c r="AU328" i="5"/>
  <c r="BF328" i="5" s="1"/>
  <c r="AT328" i="5"/>
  <c r="BE328" i="5" s="1"/>
  <c r="BP328" i="5" s="1"/>
  <c r="AS328" i="5"/>
  <c r="BD328" i="5" s="1"/>
  <c r="BO328" i="5" s="1"/>
  <c r="AR328" i="5"/>
  <c r="BC328" i="5" s="1"/>
  <c r="AQ328" i="5"/>
  <c r="BB328" i="5" s="1"/>
  <c r="AP328" i="5"/>
  <c r="AO328" i="5"/>
  <c r="AZ328" i="5" s="1"/>
  <c r="AN328" i="5"/>
  <c r="AL328" i="5"/>
  <c r="AK328" i="5"/>
  <c r="AJ328" i="5"/>
  <c r="AI328" i="5"/>
  <c r="AH328" i="5"/>
  <c r="AG328" i="5"/>
  <c r="AF328" i="5"/>
  <c r="BM328" i="5" s="1"/>
  <c r="AE328" i="5"/>
  <c r="AD328" i="5"/>
  <c r="AC328" i="5"/>
  <c r="AW327" i="5"/>
  <c r="AV327" i="5"/>
  <c r="BG327" i="5" s="1"/>
  <c r="BR327" i="5" s="1"/>
  <c r="AU327" i="5"/>
  <c r="BF327" i="5" s="1"/>
  <c r="BQ327" i="5" s="1"/>
  <c r="AT327" i="5"/>
  <c r="BE327" i="5" s="1"/>
  <c r="BP327" i="5" s="1"/>
  <c r="AS327" i="5"/>
  <c r="BD327" i="5" s="1"/>
  <c r="BO327" i="5" s="1"/>
  <c r="AR327" i="5"/>
  <c r="BC327" i="5" s="1"/>
  <c r="AQ327" i="5"/>
  <c r="BB327" i="5" s="1"/>
  <c r="AP327" i="5"/>
  <c r="AO327" i="5"/>
  <c r="AN327" i="5"/>
  <c r="AL327" i="5"/>
  <c r="AK327" i="5"/>
  <c r="AJ327" i="5"/>
  <c r="AI327" i="5"/>
  <c r="AH327" i="5"/>
  <c r="AG327" i="5"/>
  <c r="BN327" i="5" s="1"/>
  <c r="AF327" i="5"/>
  <c r="AE327" i="5"/>
  <c r="AD327" i="5"/>
  <c r="AC327" i="5"/>
  <c r="BS326" i="5"/>
  <c r="BK326" i="5"/>
  <c r="AW326" i="5"/>
  <c r="BH326" i="5" s="1"/>
  <c r="AV326" i="5"/>
  <c r="BG326" i="5" s="1"/>
  <c r="BR326" i="5" s="1"/>
  <c r="AU326" i="5"/>
  <c r="BF326" i="5" s="1"/>
  <c r="BQ326" i="5" s="1"/>
  <c r="AT326" i="5"/>
  <c r="BE326" i="5" s="1"/>
  <c r="AS326" i="5"/>
  <c r="BD326" i="5" s="1"/>
  <c r="AR326" i="5"/>
  <c r="BC326" i="5" s="1"/>
  <c r="AQ326" i="5"/>
  <c r="AP326" i="5"/>
  <c r="AO326" i="5"/>
  <c r="AZ326" i="5" s="1"/>
  <c r="AN326" i="5"/>
  <c r="AL326" i="5"/>
  <c r="AK326" i="5"/>
  <c r="AJ326" i="5"/>
  <c r="AI326" i="5"/>
  <c r="BP326" i="5" s="1"/>
  <c r="AH326" i="5"/>
  <c r="AG326" i="5"/>
  <c r="BN326" i="5" s="1"/>
  <c r="AF326" i="5"/>
  <c r="AE326" i="5"/>
  <c r="AD326" i="5"/>
  <c r="AC326" i="5"/>
  <c r="BK325" i="5"/>
  <c r="AW325" i="5"/>
  <c r="BH325" i="5" s="1"/>
  <c r="BS325" i="5" s="1"/>
  <c r="AV325" i="5"/>
  <c r="BG325" i="5" s="1"/>
  <c r="AU325" i="5"/>
  <c r="BF325" i="5" s="1"/>
  <c r="AT325" i="5"/>
  <c r="BE325" i="5" s="1"/>
  <c r="AS325" i="5"/>
  <c r="AR325" i="5"/>
  <c r="AQ325" i="5"/>
  <c r="BB325" i="5" s="1"/>
  <c r="BM325" i="5" s="1"/>
  <c r="AP325" i="5"/>
  <c r="AO325" i="5"/>
  <c r="AZ325" i="5" s="1"/>
  <c r="AN325" i="5"/>
  <c r="AL325" i="5"/>
  <c r="AK325" i="5"/>
  <c r="BR325" i="5" s="1"/>
  <c r="AJ325" i="5"/>
  <c r="BQ325" i="5" s="1"/>
  <c r="AI325" i="5"/>
  <c r="AH325" i="5"/>
  <c r="AG325" i="5"/>
  <c r="AF325" i="5"/>
  <c r="AE325" i="5"/>
  <c r="AD325" i="5"/>
  <c r="AC325" i="5"/>
  <c r="BQ324" i="5"/>
  <c r="AW324" i="5"/>
  <c r="AV324" i="5"/>
  <c r="AU324" i="5"/>
  <c r="BF324" i="5" s="1"/>
  <c r="AT324" i="5"/>
  <c r="BE324" i="5" s="1"/>
  <c r="BP324" i="5" s="1"/>
  <c r="AS324" i="5"/>
  <c r="BD324" i="5" s="1"/>
  <c r="AR324" i="5"/>
  <c r="BC324" i="5" s="1"/>
  <c r="BN324" i="5" s="1"/>
  <c r="AQ324" i="5"/>
  <c r="BB324" i="5" s="1"/>
  <c r="AP324" i="5"/>
  <c r="AO324" i="5"/>
  <c r="AN324" i="5"/>
  <c r="AL324" i="5"/>
  <c r="AK324" i="5"/>
  <c r="AJ324" i="5"/>
  <c r="AI324" i="5"/>
  <c r="AH324" i="5"/>
  <c r="AG324" i="5"/>
  <c r="AF324" i="5"/>
  <c r="AE324" i="5"/>
  <c r="AD324" i="5"/>
  <c r="AC324" i="5"/>
  <c r="BK323" i="5"/>
  <c r="AW323" i="5"/>
  <c r="BH323" i="5" s="1"/>
  <c r="AV323" i="5"/>
  <c r="BG323" i="5" s="1"/>
  <c r="BR323" i="5" s="1"/>
  <c r="AU323" i="5"/>
  <c r="BF323" i="5" s="1"/>
  <c r="AT323" i="5"/>
  <c r="BE323" i="5" s="1"/>
  <c r="AS323" i="5"/>
  <c r="AR323" i="5"/>
  <c r="AQ323" i="5"/>
  <c r="BB323" i="5" s="1"/>
  <c r="BM323" i="5" s="1"/>
  <c r="AP323" i="5"/>
  <c r="AO323" i="5"/>
  <c r="AZ323" i="5" s="1"/>
  <c r="AN323" i="5"/>
  <c r="AL323" i="5"/>
  <c r="BS323" i="5" s="1"/>
  <c r="AK323" i="5"/>
  <c r="AJ323" i="5"/>
  <c r="BQ323" i="5" s="1"/>
  <c r="AI323" i="5"/>
  <c r="AH323" i="5"/>
  <c r="AG323" i="5"/>
  <c r="AF323" i="5"/>
  <c r="AE323" i="5"/>
  <c r="AD323" i="5"/>
  <c r="AC323" i="5"/>
  <c r="AW322" i="5"/>
  <c r="AV322" i="5"/>
  <c r="AU322" i="5"/>
  <c r="BF322" i="5" s="1"/>
  <c r="AT322" i="5"/>
  <c r="BE322" i="5" s="1"/>
  <c r="BP322" i="5" s="1"/>
  <c r="AS322" i="5"/>
  <c r="BD322" i="5" s="1"/>
  <c r="BO322" i="5" s="1"/>
  <c r="AR322" i="5"/>
  <c r="BC322" i="5" s="1"/>
  <c r="BN322" i="5" s="1"/>
  <c r="AQ322" i="5"/>
  <c r="BB322" i="5" s="1"/>
  <c r="AP322" i="5"/>
  <c r="AO322" i="5"/>
  <c r="AN322" i="5"/>
  <c r="AL322" i="5"/>
  <c r="AK322" i="5"/>
  <c r="AJ322" i="5"/>
  <c r="AI322" i="5"/>
  <c r="AH322" i="5"/>
  <c r="AG322" i="5"/>
  <c r="AF322" i="5"/>
  <c r="AE322" i="5"/>
  <c r="AD322" i="5"/>
  <c r="AC322" i="5"/>
  <c r="BS321" i="5"/>
  <c r="AW321" i="5"/>
  <c r="BH321" i="5" s="1"/>
  <c r="AV321" i="5"/>
  <c r="BG321" i="5" s="1"/>
  <c r="BR321" i="5" s="1"/>
  <c r="AU321" i="5"/>
  <c r="BF321" i="5" s="1"/>
  <c r="AT321" i="5"/>
  <c r="BE321" i="5" s="1"/>
  <c r="AS321" i="5"/>
  <c r="AR321" i="5"/>
  <c r="AQ321" i="5"/>
  <c r="BB321" i="5" s="1"/>
  <c r="BM321" i="5" s="1"/>
  <c r="AP321" i="5"/>
  <c r="AO321" i="5"/>
  <c r="AZ321" i="5" s="1"/>
  <c r="AN321" i="5"/>
  <c r="AL321" i="5"/>
  <c r="AK321" i="5"/>
  <c r="AJ321" i="5"/>
  <c r="AI321" i="5"/>
  <c r="AH321" i="5"/>
  <c r="AG321" i="5"/>
  <c r="AF321" i="5"/>
  <c r="AE321" i="5"/>
  <c r="AD321" i="5"/>
  <c r="AC321" i="5"/>
  <c r="BP320" i="5"/>
  <c r="AW320" i="5"/>
  <c r="AV320" i="5"/>
  <c r="AU320" i="5"/>
  <c r="BF320" i="5" s="1"/>
  <c r="BQ320" i="5" s="1"/>
  <c r="AT320" i="5"/>
  <c r="BE320" i="5" s="1"/>
  <c r="AS320" i="5"/>
  <c r="BD320" i="5" s="1"/>
  <c r="BO320" i="5" s="1"/>
  <c r="AR320" i="5"/>
  <c r="BC320" i="5" s="1"/>
  <c r="BN320" i="5" s="1"/>
  <c r="AQ320" i="5"/>
  <c r="BB320" i="5" s="1"/>
  <c r="AP320" i="5"/>
  <c r="AO320" i="5"/>
  <c r="AN320" i="5"/>
  <c r="AL320" i="5"/>
  <c r="AK320" i="5"/>
  <c r="AJ320" i="5"/>
  <c r="AI320" i="5"/>
  <c r="AH320" i="5"/>
  <c r="AG320" i="5"/>
  <c r="AF320" i="5"/>
  <c r="AE320" i="5"/>
  <c r="AD320" i="5"/>
  <c r="AC320" i="5"/>
  <c r="BK319" i="5"/>
  <c r="AW319" i="5"/>
  <c r="BH319" i="5" s="1"/>
  <c r="BS319" i="5" s="1"/>
  <c r="AV319" i="5"/>
  <c r="BG319" i="5" s="1"/>
  <c r="BR319" i="5" s="1"/>
  <c r="AU319" i="5"/>
  <c r="BF319" i="5" s="1"/>
  <c r="AT319" i="5"/>
  <c r="BE319" i="5" s="1"/>
  <c r="AS319" i="5"/>
  <c r="AR319" i="5"/>
  <c r="AQ319" i="5"/>
  <c r="AP319" i="5"/>
  <c r="AO319" i="5"/>
  <c r="AZ319" i="5" s="1"/>
  <c r="AN319" i="5"/>
  <c r="AL319" i="5"/>
  <c r="AK319" i="5"/>
  <c r="AJ319" i="5"/>
  <c r="AI319" i="5"/>
  <c r="AH319" i="5"/>
  <c r="AG319" i="5"/>
  <c r="AF319" i="5"/>
  <c r="AE319" i="5"/>
  <c r="AD319" i="5"/>
  <c r="AC319" i="5"/>
  <c r="BO318" i="5"/>
  <c r="AW318" i="5"/>
  <c r="AV318" i="5"/>
  <c r="AU318" i="5"/>
  <c r="AT318" i="5"/>
  <c r="BE318" i="5" s="1"/>
  <c r="BP318" i="5" s="1"/>
  <c r="AS318" i="5"/>
  <c r="BD318" i="5" s="1"/>
  <c r="AR318" i="5"/>
  <c r="BC318" i="5" s="1"/>
  <c r="BN318" i="5" s="1"/>
  <c r="AQ318" i="5"/>
  <c r="BB318" i="5" s="1"/>
  <c r="AP318" i="5"/>
  <c r="AO318" i="5"/>
  <c r="AN318" i="5"/>
  <c r="AL318" i="5"/>
  <c r="AK318" i="5"/>
  <c r="AJ318" i="5"/>
  <c r="AI318" i="5"/>
  <c r="AH318" i="5"/>
  <c r="AG318" i="5"/>
  <c r="AF318" i="5"/>
  <c r="BM318" i="5" s="1"/>
  <c r="AE318" i="5"/>
  <c r="AD318" i="5"/>
  <c r="AC318" i="5"/>
  <c r="AW317" i="5"/>
  <c r="BH317" i="5" s="1"/>
  <c r="AV317" i="5"/>
  <c r="BG317" i="5" s="1"/>
  <c r="BR317" i="5" s="1"/>
  <c r="AU317" i="5"/>
  <c r="BF317" i="5" s="1"/>
  <c r="AT317" i="5"/>
  <c r="BE317" i="5" s="1"/>
  <c r="AS317" i="5"/>
  <c r="AR317" i="5"/>
  <c r="AQ317" i="5"/>
  <c r="AP317" i="5"/>
  <c r="AO317" i="5"/>
  <c r="AZ317" i="5" s="1"/>
  <c r="AN317" i="5"/>
  <c r="AL317" i="5"/>
  <c r="AK317" i="5"/>
  <c r="AJ317" i="5"/>
  <c r="AI317" i="5"/>
  <c r="AH317" i="5"/>
  <c r="AG317" i="5"/>
  <c r="AF317" i="5"/>
  <c r="AE317" i="5"/>
  <c r="AD317" i="5"/>
  <c r="AC317" i="5"/>
  <c r="BP316" i="5"/>
  <c r="AW316" i="5"/>
  <c r="AV316" i="5"/>
  <c r="AU316" i="5"/>
  <c r="BF316" i="5" s="1"/>
  <c r="BQ316" i="5" s="1"/>
  <c r="AT316" i="5"/>
  <c r="BE316" i="5" s="1"/>
  <c r="AS316" i="5"/>
  <c r="BD316" i="5" s="1"/>
  <c r="BO316" i="5" s="1"/>
  <c r="AR316" i="5"/>
  <c r="BC316" i="5" s="1"/>
  <c r="BN316" i="5" s="1"/>
  <c r="AQ316" i="5"/>
  <c r="BB316" i="5" s="1"/>
  <c r="AP316" i="5"/>
  <c r="AO316" i="5"/>
  <c r="AN316" i="5"/>
  <c r="AL316" i="5"/>
  <c r="AK316" i="5"/>
  <c r="AJ316" i="5"/>
  <c r="AI316" i="5"/>
  <c r="AH316" i="5"/>
  <c r="AG316" i="5"/>
  <c r="AF316" i="5"/>
  <c r="AE316" i="5"/>
  <c r="AD316" i="5"/>
  <c r="AC316" i="5"/>
  <c r="AW315" i="5"/>
  <c r="BH315" i="5" s="1"/>
  <c r="BS315" i="5" s="1"/>
  <c r="AV315" i="5"/>
  <c r="BG315" i="5" s="1"/>
  <c r="BR315" i="5" s="1"/>
  <c r="AU315" i="5"/>
  <c r="BF315" i="5" s="1"/>
  <c r="AT315" i="5"/>
  <c r="BE315" i="5" s="1"/>
  <c r="AS315" i="5"/>
  <c r="BD315" i="5" s="1"/>
  <c r="AR315" i="5"/>
  <c r="AQ315" i="5"/>
  <c r="BB315" i="5" s="1"/>
  <c r="AP315" i="5"/>
  <c r="AO315" i="5"/>
  <c r="AZ315" i="5" s="1"/>
  <c r="BK315" i="5" s="1"/>
  <c r="AN315" i="5"/>
  <c r="AL315" i="5"/>
  <c r="AK315" i="5"/>
  <c r="AJ315" i="5"/>
  <c r="AI315" i="5"/>
  <c r="BP315" i="5" s="1"/>
  <c r="AH315" i="5"/>
  <c r="AG315" i="5"/>
  <c r="AF315" i="5"/>
  <c r="BM315" i="5" s="1"/>
  <c r="AE315" i="5"/>
  <c r="AD315" i="5"/>
  <c r="AC315" i="5"/>
  <c r="BP314" i="5"/>
  <c r="AW314" i="5"/>
  <c r="AV314" i="5"/>
  <c r="AU314" i="5"/>
  <c r="BF314" i="5" s="1"/>
  <c r="BQ314" i="5" s="1"/>
  <c r="AT314" i="5"/>
  <c r="BE314" i="5" s="1"/>
  <c r="AS314" i="5"/>
  <c r="BD314" i="5" s="1"/>
  <c r="BO314" i="5" s="1"/>
  <c r="AR314" i="5"/>
  <c r="BC314" i="5" s="1"/>
  <c r="AQ314" i="5"/>
  <c r="BB314" i="5" s="1"/>
  <c r="AP314" i="5"/>
  <c r="AO314" i="5"/>
  <c r="AN314" i="5"/>
  <c r="AL314" i="5"/>
  <c r="AK314" i="5"/>
  <c r="AJ314" i="5"/>
  <c r="AI314" i="5"/>
  <c r="AH314" i="5"/>
  <c r="AG314" i="5"/>
  <c r="BN314" i="5" s="1"/>
  <c r="AF314" i="5"/>
  <c r="AE314" i="5"/>
  <c r="AD314" i="5"/>
  <c r="AC314" i="5"/>
  <c r="BK313" i="5"/>
  <c r="AW313" i="5"/>
  <c r="BH313" i="5" s="1"/>
  <c r="BS313" i="5" s="1"/>
  <c r="AV313" i="5"/>
  <c r="BG313" i="5" s="1"/>
  <c r="BR313" i="5" s="1"/>
  <c r="AU313" i="5"/>
  <c r="BF313" i="5" s="1"/>
  <c r="AT313" i="5"/>
  <c r="BE313" i="5" s="1"/>
  <c r="AS313" i="5"/>
  <c r="AR313" i="5"/>
  <c r="AQ313" i="5"/>
  <c r="AP313" i="5"/>
  <c r="AO313" i="5"/>
  <c r="AZ313" i="5" s="1"/>
  <c r="AN313" i="5"/>
  <c r="AL313" i="5"/>
  <c r="AK313" i="5"/>
  <c r="AJ313" i="5"/>
  <c r="AI313" i="5"/>
  <c r="AH313" i="5"/>
  <c r="AG313" i="5"/>
  <c r="AF313" i="5"/>
  <c r="AE313" i="5"/>
  <c r="AD313" i="5"/>
  <c r="AC313" i="5"/>
  <c r="BO312" i="5"/>
  <c r="AW312" i="5"/>
  <c r="AV312" i="5"/>
  <c r="AU312" i="5"/>
  <c r="AT312" i="5"/>
  <c r="BE312" i="5" s="1"/>
  <c r="BP312" i="5" s="1"/>
  <c r="AS312" i="5"/>
  <c r="BD312" i="5" s="1"/>
  <c r="AR312" i="5"/>
  <c r="BC312" i="5" s="1"/>
  <c r="AQ312" i="5"/>
  <c r="BB312" i="5" s="1"/>
  <c r="AP312" i="5"/>
  <c r="AO312" i="5"/>
  <c r="AN312" i="5"/>
  <c r="AL312" i="5"/>
  <c r="AK312" i="5"/>
  <c r="AJ312" i="5"/>
  <c r="AI312" i="5"/>
  <c r="AH312" i="5"/>
  <c r="AG312" i="5"/>
  <c r="AF312" i="5"/>
  <c r="BM312" i="5" s="1"/>
  <c r="AE312" i="5"/>
  <c r="AD312" i="5"/>
  <c r="AC312" i="5"/>
  <c r="BS311" i="5"/>
  <c r="AW311" i="5"/>
  <c r="BH311" i="5" s="1"/>
  <c r="AV311" i="5"/>
  <c r="BG311" i="5" s="1"/>
  <c r="BR311" i="5" s="1"/>
  <c r="AU311" i="5"/>
  <c r="BF311" i="5" s="1"/>
  <c r="BQ311" i="5" s="1"/>
  <c r="AT311" i="5"/>
  <c r="BE311" i="5" s="1"/>
  <c r="AS311" i="5"/>
  <c r="BD311" i="5" s="1"/>
  <c r="AR311" i="5"/>
  <c r="AQ311" i="5"/>
  <c r="AP311" i="5"/>
  <c r="AO311" i="5"/>
  <c r="AZ311" i="5" s="1"/>
  <c r="BK311" i="5" s="1"/>
  <c r="AN311" i="5"/>
  <c r="AL311" i="5"/>
  <c r="AK311" i="5"/>
  <c r="AJ311" i="5"/>
  <c r="AI311" i="5"/>
  <c r="BP311" i="5" s="1"/>
  <c r="AH311" i="5"/>
  <c r="AG311" i="5"/>
  <c r="AF311" i="5"/>
  <c r="AE311" i="5"/>
  <c r="AD311" i="5"/>
  <c r="AC311" i="5"/>
  <c r="BP310" i="5"/>
  <c r="AW310" i="5"/>
  <c r="AV310" i="5"/>
  <c r="AU310" i="5"/>
  <c r="AT310" i="5"/>
  <c r="BE310" i="5" s="1"/>
  <c r="AS310" i="5"/>
  <c r="BD310" i="5" s="1"/>
  <c r="AR310" i="5"/>
  <c r="BC310" i="5" s="1"/>
  <c r="BN310" i="5" s="1"/>
  <c r="AQ310" i="5"/>
  <c r="AP310" i="5"/>
  <c r="AO310" i="5"/>
  <c r="AN310" i="5"/>
  <c r="AL310" i="5"/>
  <c r="AK310" i="5"/>
  <c r="AJ310" i="5"/>
  <c r="AI310" i="5"/>
  <c r="AH310" i="5"/>
  <c r="BO310" i="5" s="1"/>
  <c r="AG310" i="5"/>
  <c r="AF310" i="5"/>
  <c r="AE310" i="5"/>
  <c r="AD310" i="5"/>
  <c r="AC310" i="5"/>
  <c r="AW309" i="5"/>
  <c r="BH309" i="5" s="1"/>
  <c r="BS309" i="5" s="1"/>
  <c r="AV309" i="5"/>
  <c r="BG309" i="5" s="1"/>
  <c r="BR309" i="5" s="1"/>
  <c r="AU309" i="5"/>
  <c r="AT309" i="5"/>
  <c r="BE309" i="5" s="1"/>
  <c r="AS309" i="5"/>
  <c r="AR309" i="5"/>
  <c r="AQ309" i="5"/>
  <c r="AP309" i="5"/>
  <c r="AO309" i="5"/>
  <c r="AZ309" i="5" s="1"/>
  <c r="BK309" i="5" s="1"/>
  <c r="AN309" i="5"/>
  <c r="AL309" i="5"/>
  <c r="AK309" i="5"/>
  <c r="AJ309" i="5"/>
  <c r="AI309" i="5"/>
  <c r="BP309" i="5" s="1"/>
  <c r="AH309" i="5"/>
  <c r="AG309" i="5"/>
  <c r="AF309" i="5"/>
  <c r="AE309" i="5"/>
  <c r="AD309" i="5"/>
  <c r="AC309" i="5"/>
  <c r="BP308" i="5"/>
  <c r="BO308" i="5"/>
  <c r="AW308" i="5"/>
  <c r="AV308" i="5"/>
  <c r="AU308" i="5"/>
  <c r="AT308" i="5"/>
  <c r="BE308" i="5" s="1"/>
  <c r="AS308" i="5"/>
  <c r="BD308" i="5" s="1"/>
  <c r="AR308" i="5"/>
  <c r="BC308" i="5" s="1"/>
  <c r="AQ308" i="5"/>
  <c r="AP308" i="5"/>
  <c r="AO308" i="5"/>
  <c r="AN308" i="5"/>
  <c r="AL308" i="5"/>
  <c r="AK308" i="5"/>
  <c r="AJ308" i="5"/>
  <c r="AI308" i="5"/>
  <c r="AH308" i="5"/>
  <c r="AG308" i="5"/>
  <c r="AF308" i="5"/>
  <c r="AE308" i="5"/>
  <c r="AD308" i="5"/>
  <c r="AC308" i="5"/>
  <c r="BS307" i="5"/>
  <c r="AW307" i="5"/>
  <c r="BH307" i="5" s="1"/>
  <c r="AV307" i="5"/>
  <c r="BG307" i="5" s="1"/>
  <c r="BR307" i="5" s="1"/>
  <c r="AU307" i="5"/>
  <c r="AT307" i="5"/>
  <c r="AS307" i="5"/>
  <c r="BD307" i="5" s="1"/>
  <c r="AR307" i="5"/>
  <c r="AQ307" i="5"/>
  <c r="AP307" i="5"/>
  <c r="AO307" i="5"/>
  <c r="AZ307" i="5" s="1"/>
  <c r="BK307" i="5" s="1"/>
  <c r="AN307" i="5"/>
  <c r="AL307" i="5"/>
  <c r="AK307" i="5"/>
  <c r="AJ307" i="5"/>
  <c r="AI307" i="5"/>
  <c r="AH307" i="5"/>
  <c r="AG307" i="5"/>
  <c r="AF307" i="5"/>
  <c r="AE307" i="5"/>
  <c r="AD307" i="5"/>
  <c r="AC307" i="5"/>
  <c r="BP306" i="5"/>
  <c r="AW306" i="5"/>
  <c r="AV306" i="5"/>
  <c r="AU306" i="5"/>
  <c r="AT306" i="5"/>
  <c r="BE306" i="5" s="1"/>
  <c r="AS306" i="5"/>
  <c r="BD306" i="5" s="1"/>
  <c r="AR306" i="5"/>
  <c r="BC306" i="5" s="1"/>
  <c r="BN306" i="5" s="1"/>
  <c r="AQ306" i="5"/>
  <c r="AP306" i="5"/>
  <c r="AO306" i="5"/>
  <c r="AN306" i="5"/>
  <c r="AL306" i="5"/>
  <c r="AK306" i="5"/>
  <c r="AJ306" i="5"/>
  <c r="AI306" i="5"/>
  <c r="AH306" i="5"/>
  <c r="BO306" i="5" s="1"/>
  <c r="AG306" i="5"/>
  <c r="AF306" i="5"/>
  <c r="AE306" i="5"/>
  <c r="AD306" i="5"/>
  <c r="AC306" i="5"/>
  <c r="BS305" i="5"/>
  <c r="BK305" i="5"/>
  <c r="AW305" i="5"/>
  <c r="BH305" i="5" s="1"/>
  <c r="AV305" i="5"/>
  <c r="BG305" i="5" s="1"/>
  <c r="BR305" i="5" s="1"/>
  <c r="AU305" i="5"/>
  <c r="AT305" i="5"/>
  <c r="AS305" i="5"/>
  <c r="AR305" i="5"/>
  <c r="AQ305" i="5"/>
  <c r="AP305" i="5"/>
  <c r="AO305" i="5"/>
  <c r="AZ305" i="5" s="1"/>
  <c r="AN305" i="5"/>
  <c r="AL305" i="5"/>
  <c r="AK305" i="5"/>
  <c r="AJ305" i="5"/>
  <c r="AI305" i="5"/>
  <c r="AH305" i="5"/>
  <c r="AG305" i="5"/>
  <c r="AF305" i="5"/>
  <c r="AE305" i="5"/>
  <c r="AD305" i="5"/>
  <c r="AC305" i="5"/>
  <c r="BP304" i="5"/>
  <c r="BO304" i="5"/>
  <c r="AW304" i="5"/>
  <c r="AV304" i="5"/>
  <c r="AU304" i="5"/>
  <c r="AT304" i="5"/>
  <c r="BE304" i="5" s="1"/>
  <c r="AS304" i="5"/>
  <c r="BD304" i="5" s="1"/>
  <c r="AR304" i="5"/>
  <c r="BC304" i="5" s="1"/>
  <c r="AQ304" i="5"/>
  <c r="AP304" i="5"/>
  <c r="AO304" i="5"/>
  <c r="AN304" i="5"/>
  <c r="AL304" i="5"/>
  <c r="AK304" i="5"/>
  <c r="AJ304" i="5"/>
  <c r="AI304" i="5"/>
  <c r="AH304" i="5"/>
  <c r="AG304" i="5"/>
  <c r="AF304" i="5"/>
  <c r="AE304" i="5"/>
  <c r="AD304" i="5"/>
  <c r="AC304" i="5"/>
  <c r="AW303" i="5"/>
  <c r="BH303" i="5" s="1"/>
  <c r="BS303" i="5" s="1"/>
  <c r="AV303" i="5"/>
  <c r="BG303" i="5" s="1"/>
  <c r="BR303" i="5" s="1"/>
  <c r="AU303" i="5"/>
  <c r="AT303" i="5"/>
  <c r="AS303" i="5"/>
  <c r="BD303" i="5" s="1"/>
  <c r="AR303" i="5"/>
  <c r="AQ303" i="5"/>
  <c r="AP303" i="5"/>
  <c r="AO303" i="5"/>
  <c r="AZ303" i="5" s="1"/>
  <c r="BK303" i="5" s="1"/>
  <c r="AN303" i="5"/>
  <c r="AL303" i="5"/>
  <c r="AK303" i="5"/>
  <c r="AJ303" i="5"/>
  <c r="AI303" i="5"/>
  <c r="AH303" i="5"/>
  <c r="AG303" i="5"/>
  <c r="AF303" i="5"/>
  <c r="AE303" i="5"/>
  <c r="AD303" i="5"/>
  <c r="AC303" i="5"/>
  <c r="AW302" i="5"/>
  <c r="AV302" i="5"/>
  <c r="AU302" i="5"/>
  <c r="AT302" i="5"/>
  <c r="AS302" i="5"/>
  <c r="BD302" i="5" s="1"/>
  <c r="BO302" i="5" s="1"/>
  <c r="AR302" i="5"/>
  <c r="BC302" i="5" s="1"/>
  <c r="AQ302" i="5"/>
  <c r="AP302" i="5"/>
  <c r="AO302" i="5"/>
  <c r="AN302" i="5"/>
  <c r="AL302" i="5"/>
  <c r="AK302" i="5"/>
  <c r="AJ302" i="5"/>
  <c r="AI302" i="5"/>
  <c r="AH302" i="5"/>
  <c r="AG302" i="5"/>
  <c r="BN302" i="5" s="1"/>
  <c r="AF302" i="5"/>
  <c r="AE302" i="5"/>
  <c r="AD302" i="5"/>
  <c r="AC302" i="5"/>
  <c r="AW301" i="5"/>
  <c r="BH301" i="5" s="1"/>
  <c r="AV301" i="5"/>
  <c r="BG301" i="5" s="1"/>
  <c r="BR301" i="5" s="1"/>
  <c r="AU301" i="5"/>
  <c r="AT301" i="5"/>
  <c r="AS301" i="5"/>
  <c r="AR301" i="5"/>
  <c r="AQ301" i="5"/>
  <c r="AP301" i="5"/>
  <c r="AO301" i="5"/>
  <c r="AZ301" i="5" s="1"/>
  <c r="AN301" i="5"/>
  <c r="AL301" i="5"/>
  <c r="AK301" i="5"/>
  <c r="AJ301" i="5"/>
  <c r="AI301" i="5"/>
  <c r="AH301" i="5"/>
  <c r="AG301" i="5"/>
  <c r="AF301" i="5"/>
  <c r="AE301" i="5"/>
  <c r="AD301" i="5"/>
  <c r="AC301" i="5"/>
  <c r="AW300" i="5"/>
  <c r="AV300" i="5"/>
  <c r="AU300" i="5"/>
  <c r="AT300" i="5"/>
  <c r="AS300" i="5"/>
  <c r="BD300" i="5" s="1"/>
  <c r="BO300" i="5" s="1"/>
  <c r="AR300" i="5"/>
  <c r="BC300" i="5" s="1"/>
  <c r="BN300" i="5" s="1"/>
  <c r="AQ300" i="5"/>
  <c r="BB300" i="5" s="1"/>
  <c r="AP300" i="5"/>
  <c r="AO300" i="5"/>
  <c r="AN300" i="5"/>
  <c r="AL300" i="5"/>
  <c r="AK300" i="5"/>
  <c r="AJ300" i="5"/>
  <c r="AI300" i="5"/>
  <c r="AH300" i="5"/>
  <c r="AG300" i="5"/>
  <c r="AF300" i="5"/>
  <c r="AE300" i="5"/>
  <c r="AD300" i="5"/>
  <c r="AC300" i="5"/>
  <c r="BS299" i="5"/>
  <c r="BK299" i="5"/>
  <c r="AW299" i="5"/>
  <c r="BH299" i="5" s="1"/>
  <c r="AV299" i="5"/>
  <c r="BG299" i="5" s="1"/>
  <c r="AU299" i="5"/>
  <c r="AT299" i="5"/>
  <c r="AS299" i="5"/>
  <c r="AR299" i="5"/>
  <c r="AQ299" i="5"/>
  <c r="AP299" i="5"/>
  <c r="AO299" i="5"/>
  <c r="AZ299" i="5" s="1"/>
  <c r="AN299" i="5"/>
  <c r="AL299" i="5"/>
  <c r="AK299" i="5"/>
  <c r="BR299" i="5" s="1"/>
  <c r="AJ299" i="5"/>
  <c r="AI299" i="5"/>
  <c r="AH299" i="5"/>
  <c r="AG299" i="5"/>
  <c r="AF299" i="5"/>
  <c r="AE299" i="5"/>
  <c r="AD299" i="5"/>
  <c r="AC299" i="5"/>
  <c r="AW298" i="5"/>
  <c r="AV298" i="5"/>
  <c r="AU298" i="5"/>
  <c r="BF298" i="5" s="1"/>
  <c r="AT298" i="5"/>
  <c r="AS298" i="5"/>
  <c r="BD298" i="5" s="1"/>
  <c r="AR298" i="5"/>
  <c r="BC298" i="5" s="1"/>
  <c r="BN298" i="5" s="1"/>
  <c r="AQ298" i="5"/>
  <c r="AP298" i="5"/>
  <c r="AO298" i="5"/>
  <c r="AN298" i="5"/>
  <c r="AL298" i="5"/>
  <c r="AK298" i="5"/>
  <c r="AJ298" i="5"/>
  <c r="AI298" i="5"/>
  <c r="AH298" i="5"/>
  <c r="BO298" i="5" s="1"/>
  <c r="AG298" i="5"/>
  <c r="AF298" i="5"/>
  <c r="AE298" i="5"/>
  <c r="AD298" i="5"/>
  <c r="AC298" i="5"/>
  <c r="BR297" i="5"/>
  <c r="AW297" i="5"/>
  <c r="BH297" i="5" s="1"/>
  <c r="BS297" i="5" s="1"/>
  <c r="AV297" i="5"/>
  <c r="BG297" i="5" s="1"/>
  <c r="AU297" i="5"/>
  <c r="AT297" i="5"/>
  <c r="AS297" i="5"/>
  <c r="AR297" i="5"/>
  <c r="BC297" i="5" s="1"/>
  <c r="AQ297" i="5"/>
  <c r="AP297" i="5"/>
  <c r="AO297" i="5"/>
  <c r="AZ297" i="5" s="1"/>
  <c r="BK297" i="5" s="1"/>
  <c r="AN297" i="5"/>
  <c r="AL297" i="5"/>
  <c r="AK297" i="5"/>
  <c r="AJ297" i="5"/>
  <c r="AI297" i="5"/>
  <c r="AH297" i="5"/>
  <c r="AG297" i="5"/>
  <c r="AF297" i="5"/>
  <c r="AE297" i="5"/>
  <c r="AD297" i="5"/>
  <c r="AC297" i="5"/>
  <c r="AW296" i="5"/>
  <c r="AV296" i="5"/>
  <c r="AU296" i="5"/>
  <c r="AT296" i="5"/>
  <c r="AS296" i="5"/>
  <c r="BD296" i="5" s="1"/>
  <c r="BO296" i="5" s="1"/>
  <c r="AR296" i="5"/>
  <c r="BC296" i="5" s="1"/>
  <c r="AQ296" i="5"/>
  <c r="AP296" i="5"/>
  <c r="AO296" i="5"/>
  <c r="AN296" i="5"/>
  <c r="AL296" i="5"/>
  <c r="AK296" i="5"/>
  <c r="AJ296" i="5"/>
  <c r="AI296" i="5"/>
  <c r="AH296" i="5"/>
  <c r="AG296" i="5"/>
  <c r="BN296" i="5" s="1"/>
  <c r="AF296" i="5"/>
  <c r="AE296" i="5"/>
  <c r="AD296" i="5"/>
  <c r="AC296" i="5"/>
  <c r="AW295" i="5"/>
  <c r="BH295" i="5" s="1"/>
  <c r="AV295" i="5"/>
  <c r="BG295" i="5" s="1"/>
  <c r="BR295" i="5" s="1"/>
  <c r="AU295" i="5"/>
  <c r="AT295" i="5"/>
  <c r="AS295" i="5"/>
  <c r="BD295" i="5" s="1"/>
  <c r="AR295" i="5"/>
  <c r="BC295" i="5" s="1"/>
  <c r="AQ295" i="5"/>
  <c r="AP295" i="5"/>
  <c r="AO295" i="5"/>
  <c r="AZ295" i="5" s="1"/>
  <c r="AN295" i="5"/>
  <c r="AL295" i="5"/>
  <c r="AK295" i="5"/>
  <c r="AJ295" i="5"/>
  <c r="AI295" i="5"/>
  <c r="AH295" i="5"/>
  <c r="AG295" i="5"/>
  <c r="AF295" i="5"/>
  <c r="AE295" i="5"/>
  <c r="AD295" i="5"/>
  <c r="AC295" i="5"/>
  <c r="AW294" i="5"/>
  <c r="BH294" i="5" s="1"/>
  <c r="AV294" i="5"/>
  <c r="BG294" i="5" s="1"/>
  <c r="AU294" i="5"/>
  <c r="BF294" i="5" s="1"/>
  <c r="AT294" i="5"/>
  <c r="AS294" i="5"/>
  <c r="BD294" i="5" s="1"/>
  <c r="BO294" i="5" s="1"/>
  <c r="AR294" i="5"/>
  <c r="BC294" i="5" s="1"/>
  <c r="AQ294" i="5"/>
  <c r="BB294" i="5" s="1"/>
  <c r="AP294" i="5"/>
  <c r="AO294" i="5"/>
  <c r="AZ294" i="5" s="1"/>
  <c r="AN294" i="5"/>
  <c r="AL294" i="5"/>
  <c r="AK294" i="5"/>
  <c r="AJ294" i="5"/>
  <c r="AI294" i="5"/>
  <c r="AH294" i="5"/>
  <c r="AG294" i="5"/>
  <c r="BN294" i="5" s="1"/>
  <c r="AF294" i="5"/>
  <c r="BM294" i="5" s="1"/>
  <c r="AE294" i="5"/>
  <c r="AD294" i="5"/>
  <c r="AC294" i="5"/>
  <c r="AW293" i="5"/>
  <c r="BH293" i="5" s="1"/>
  <c r="BS293" i="5" s="1"/>
  <c r="AV293" i="5"/>
  <c r="BG293" i="5" s="1"/>
  <c r="BR293" i="5" s="1"/>
  <c r="AU293" i="5"/>
  <c r="BF293" i="5" s="1"/>
  <c r="BQ293" i="5" s="1"/>
  <c r="AT293" i="5"/>
  <c r="BE293" i="5" s="1"/>
  <c r="AS293" i="5"/>
  <c r="BD293" i="5" s="1"/>
  <c r="AR293" i="5"/>
  <c r="AQ293" i="5"/>
  <c r="AP293" i="5"/>
  <c r="AO293" i="5"/>
  <c r="AZ293" i="5" s="1"/>
  <c r="BK293" i="5" s="1"/>
  <c r="AN293" i="5"/>
  <c r="AL293" i="5"/>
  <c r="AK293" i="5"/>
  <c r="AJ293" i="5"/>
  <c r="AI293" i="5"/>
  <c r="BP293" i="5" s="1"/>
  <c r="AH293" i="5"/>
  <c r="AG293" i="5"/>
  <c r="AF293" i="5"/>
  <c r="AE293" i="5"/>
  <c r="AD293" i="5"/>
  <c r="AC293" i="5"/>
  <c r="AW292" i="5"/>
  <c r="AV292" i="5"/>
  <c r="AU292" i="5"/>
  <c r="AT292" i="5"/>
  <c r="AS292" i="5"/>
  <c r="BD292" i="5" s="1"/>
  <c r="AR292" i="5"/>
  <c r="BC292" i="5" s="1"/>
  <c r="BN292" i="5" s="1"/>
  <c r="AQ292" i="5"/>
  <c r="BB292" i="5" s="1"/>
  <c r="BM292" i="5" s="1"/>
  <c r="AP292" i="5"/>
  <c r="AO292" i="5"/>
  <c r="AZ292" i="5" s="1"/>
  <c r="AN292" i="5"/>
  <c r="AL292" i="5"/>
  <c r="AK292" i="5"/>
  <c r="AJ292" i="5"/>
  <c r="AI292" i="5"/>
  <c r="AH292" i="5"/>
  <c r="BO292" i="5" s="1"/>
  <c r="AG292" i="5"/>
  <c r="AF292" i="5"/>
  <c r="AE292" i="5"/>
  <c r="AD292" i="5"/>
  <c r="AC292" i="5"/>
  <c r="BR291" i="5"/>
  <c r="BK291" i="5"/>
  <c r="AW291" i="5"/>
  <c r="BH291" i="5" s="1"/>
  <c r="BS291" i="5" s="1"/>
  <c r="AV291" i="5"/>
  <c r="BG291" i="5" s="1"/>
  <c r="AU291" i="5"/>
  <c r="BF291" i="5" s="1"/>
  <c r="BQ291" i="5" s="1"/>
  <c r="AT291" i="5"/>
  <c r="AS291" i="5"/>
  <c r="AR291" i="5"/>
  <c r="AQ291" i="5"/>
  <c r="AP291" i="5"/>
  <c r="AO291" i="5"/>
  <c r="AZ291" i="5" s="1"/>
  <c r="AN291" i="5"/>
  <c r="AL291" i="5"/>
  <c r="AK291" i="5"/>
  <c r="AJ291" i="5"/>
  <c r="AI291" i="5"/>
  <c r="AH291" i="5"/>
  <c r="AG291" i="5"/>
  <c r="AF291" i="5"/>
  <c r="AE291" i="5"/>
  <c r="AD291" i="5"/>
  <c r="AC291" i="5"/>
  <c r="AW290" i="5"/>
  <c r="AV290" i="5"/>
  <c r="AU290" i="5"/>
  <c r="BF290" i="5" s="1"/>
  <c r="AT290" i="5"/>
  <c r="AS290" i="5"/>
  <c r="BD290" i="5" s="1"/>
  <c r="AR290" i="5"/>
  <c r="BC290" i="5" s="1"/>
  <c r="AQ290" i="5"/>
  <c r="AP290" i="5"/>
  <c r="AO290" i="5"/>
  <c r="AN290" i="5"/>
  <c r="AL290" i="5"/>
  <c r="AK290" i="5"/>
  <c r="AJ290" i="5"/>
  <c r="AI290" i="5"/>
  <c r="AH290" i="5"/>
  <c r="BO290" i="5" s="1"/>
  <c r="AG290" i="5"/>
  <c r="BN290" i="5" s="1"/>
  <c r="AF290" i="5"/>
  <c r="AE290" i="5"/>
  <c r="AD290" i="5"/>
  <c r="AC290" i="5"/>
  <c r="BR289" i="5"/>
  <c r="AW289" i="5"/>
  <c r="BH289" i="5" s="1"/>
  <c r="BS289" i="5" s="1"/>
  <c r="AV289" i="5"/>
  <c r="BG289" i="5" s="1"/>
  <c r="AU289" i="5"/>
  <c r="AT289" i="5"/>
  <c r="AS289" i="5"/>
  <c r="AR289" i="5"/>
  <c r="AQ289" i="5"/>
  <c r="BB289" i="5" s="1"/>
  <c r="BM289" i="5" s="1"/>
  <c r="AP289" i="5"/>
  <c r="AO289" i="5"/>
  <c r="AZ289" i="5" s="1"/>
  <c r="BK289" i="5" s="1"/>
  <c r="AN289" i="5"/>
  <c r="AL289" i="5"/>
  <c r="AK289" i="5"/>
  <c r="AJ289" i="5"/>
  <c r="AI289" i="5"/>
  <c r="AH289" i="5"/>
  <c r="AG289" i="5"/>
  <c r="AF289" i="5"/>
  <c r="AE289" i="5"/>
  <c r="AD289" i="5"/>
  <c r="AC289" i="5"/>
  <c r="AW288" i="5"/>
  <c r="BH288" i="5" s="1"/>
  <c r="AV288" i="5"/>
  <c r="BG288" i="5" s="1"/>
  <c r="AU288" i="5"/>
  <c r="AT288" i="5"/>
  <c r="AS288" i="5"/>
  <c r="BD288" i="5" s="1"/>
  <c r="BO288" i="5" s="1"/>
  <c r="AR288" i="5"/>
  <c r="BC288" i="5" s="1"/>
  <c r="AQ288" i="5"/>
  <c r="BB288" i="5" s="1"/>
  <c r="AP288" i="5"/>
  <c r="AO288" i="5"/>
  <c r="AZ288" i="5" s="1"/>
  <c r="AN288" i="5"/>
  <c r="AL288" i="5"/>
  <c r="AK288" i="5"/>
  <c r="AJ288" i="5"/>
  <c r="AI288" i="5"/>
  <c r="AH288" i="5"/>
  <c r="AG288" i="5"/>
  <c r="BN288" i="5" s="1"/>
  <c r="AF288" i="5"/>
  <c r="BM288" i="5" s="1"/>
  <c r="AE288" i="5"/>
  <c r="AD288" i="5"/>
  <c r="AC288" i="5"/>
  <c r="AW287" i="5"/>
  <c r="BH287" i="5" s="1"/>
  <c r="AV287" i="5"/>
  <c r="BG287" i="5" s="1"/>
  <c r="BR287" i="5" s="1"/>
  <c r="AU287" i="5"/>
  <c r="AT287" i="5"/>
  <c r="BE287" i="5" s="1"/>
  <c r="AS287" i="5"/>
  <c r="AR287" i="5"/>
  <c r="BC287" i="5" s="1"/>
  <c r="AQ287" i="5"/>
  <c r="AP287" i="5"/>
  <c r="AO287" i="5"/>
  <c r="AZ287" i="5" s="1"/>
  <c r="BK287" i="5" s="1"/>
  <c r="AN287" i="5"/>
  <c r="AL287" i="5"/>
  <c r="AK287" i="5"/>
  <c r="AJ287" i="5"/>
  <c r="AI287" i="5"/>
  <c r="AH287" i="5"/>
  <c r="AG287" i="5"/>
  <c r="AF287" i="5"/>
  <c r="AE287" i="5"/>
  <c r="AD287" i="5"/>
  <c r="AC287" i="5"/>
  <c r="AW286" i="5"/>
  <c r="BH286" i="5" s="1"/>
  <c r="AV286" i="5"/>
  <c r="BG286" i="5" s="1"/>
  <c r="AU286" i="5"/>
  <c r="BF286" i="5" s="1"/>
  <c r="BQ286" i="5" s="1"/>
  <c r="AT286" i="5"/>
  <c r="AS286" i="5"/>
  <c r="BD286" i="5" s="1"/>
  <c r="BO286" i="5" s="1"/>
  <c r="AR286" i="5"/>
  <c r="BC286" i="5" s="1"/>
  <c r="BN286" i="5" s="1"/>
  <c r="AQ286" i="5"/>
  <c r="AP286" i="5"/>
  <c r="AO286" i="5"/>
  <c r="AZ286" i="5" s="1"/>
  <c r="AN286" i="5"/>
  <c r="AL286" i="5"/>
  <c r="AK286" i="5"/>
  <c r="AJ286" i="5"/>
  <c r="AI286" i="5"/>
  <c r="AH286" i="5"/>
  <c r="AG286" i="5"/>
  <c r="AF286" i="5"/>
  <c r="AE286" i="5"/>
  <c r="AD286" i="5"/>
  <c r="AC286" i="5"/>
  <c r="AW285" i="5"/>
  <c r="BH285" i="5" s="1"/>
  <c r="AV285" i="5"/>
  <c r="BG285" i="5" s="1"/>
  <c r="AU285" i="5"/>
  <c r="AT285" i="5"/>
  <c r="AS285" i="5"/>
  <c r="AR285" i="5"/>
  <c r="BC285" i="5" s="1"/>
  <c r="AQ285" i="5"/>
  <c r="BB285" i="5" s="1"/>
  <c r="BM285" i="5" s="1"/>
  <c r="AP285" i="5"/>
  <c r="AO285" i="5"/>
  <c r="AZ285" i="5" s="1"/>
  <c r="AN285" i="5"/>
  <c r="AL285" i="5"/>
  <c r="BS285" i="5" s="1"/>
  <c r="AK285" i="5"/>
  <c r="AJ285" i="5"/>
  <c r="AI285" i="5"/>
  <c r="AH285" i="5"/>
  <c r="AG285" i="5"/>
  <c r="AF285" i="5"/>
  <c r="AE285" i="5"/>
  <c r="AD285" i="5"/>
  <c r="BK285" i="5" s="1"/>
  <c r="AC285" i="5"/>
  <c r="AW284" i="5"/>
  <c r="AV284" i="5"/>
  <c r="AU284" i="5"/>
  <c r="AT284" i="5"/>
  <c r="AS284" i="5"/>
  <c r="BD284" i="5" s="1"/>
  <c r="AR284" i="5"/>
  <c r="BC284" i="5" s="1"/>
  <c r="BN284" i="5" s="1"/>
  <c r="AQ284" i="5"/>
  <c r="BB284" i="5" s="1"/>
  <c r="AP284" i="5"/>
  <c r="AO284" i="5"/>
  <c r="AZ284" i="5" s="1"/>
  <c r="AN284" i="5"/>
  <c r="AL284" i="5"/>
  <c r="AK284" i="5"/>
  <c r="AJ284" i="5"/>
  <c r="AI284" i="5"/>
  <c r="AH284" i="5"/>
  <c r="BO284" i="5" s="1"/>
  <c r="AG284" i="5"/>
  <c r="AF284" i="5"/>
  <c r="AE284" i="5"/>
  <c r="AD284" i="5"/>
  <c r="AC284" i="5"/>
  <c r="BN283" i="5"/>
  <c r="AW283" i="5"/>
  <c r="BH283" i="5" s="1"/>
  <c r="BS283" i="5" s="1"/>
  <c r="AV283" i="5"/>
  <c r="BG283" i="5" s="1"/>
  <c r="BR283" i="5" s="1"/>
  <c r="AU283" i="5"/>
  <c r="AT283" i="5"/>
  <c r="AS283" i="5"/>
  <c r="BD283" i="5" s="1"/>
  <c r="AR283" i="5"/>
  <c r="BC283" i="5" s="1"/>
  <c r="AQ283" i="5"/>
  <c r="BB283" i="5" s="1"/>
  <c r="AP283" i="5"/>
  <c r="AO283" i="5"/>
  <c r="AZ283" i="5" s="1"/>
  <c r="BK283" i="5" s="1"/>
  <c r="AN283" i="5"/>
  <c r="AL283" i="5"/>
  <c r="AK283" i="5"/>
  <c r="AJ283" i="5"/>
  <c r="AI283" i="5"/>
  <c r="AH283" i="5"/>
  <c r="AG283" i="5"/>
  <c r="AF283" i="5"/>
  <c r="BM283" i="5" s="1"/>
  <c r="AE283" i="5"/>
  <c r="AD283" i="5"/>
  <c r="AC283" i="5"/>
  <c r="AW282" i="5"/>
  <c r="AV282" i="5"/>
  <c r="AU282" i="5"/>
  <c r="BF282" i="5" s="1"/>
  <c r="AT282" i="5"/>
  <c r="AS282" i="5"/>
  <c r="BD282" i="5" s="1"/>
  <c r="BO282" i="5" s="1"/>
  <c r="AR282" i="5"/>
  <c r="BC282" i="5" s="1"/>
  <c r="BN282" i="5" s="1"/>
  <c r="AQ282" i="5"/>
  <c r="AP282" i="5"/>
  <c r="AO282" i="5"/>
  <c r="AZ282" i="5" s="1"/>
  <c r="AN282" i="5"/>
  <c r="AL282" i="5"/>
  <c r="AK282" i="5"/>
  <c r="AJ282" i="5"/>
  <c r="AI282" i="5"/>
  <c r="AH282" i="5"/>
  <c r="AG282" i="5"/>
  <c r="AF282" i="5"/>
  <c r="AE282" i="5"/>
  <c r="AD282" i="5"/>
  <c r="AC282" i="5"/>
  <c r="AW281" i="5"/>
  <c r="BH281" i="5" s="1"/>
  <c r="BS281" i="5" s="1"/>
  <c r="AV281" i="5"/>
  <c r="BG281" i="5" s="1"/>
  <c r="BR281" i="5" s="1"/>
  <c r="AU281" i="5"/>
  <c r="AT281" i="5"/>
  <c r="AS281" i="5"/>
  <c r="BD281" i="5" s="1"/>
  <c r="BO281" i="5" s="1"/>
  <c r="AR281" i="5"/>
  <c r="BC281" i="5" s="1"/>
  <c r="AQ281" i="5"/>
  <c r="BB281" i="5" s="1"/>
  <c r="AP281" i="5"/>
  <c r="AO281" i="5"/>
  <c r="AZ281" i="5" s="1"/>
  <c r="BK281" i="5" s="1"/>
  <c r="AN281" i="5"/>
  <c r="AL281" i="5"/>
  <c r="AK281" i="5"/>
  <c r="AJ281" i="5"/>
  <c r="AI281" i="5"/>
  <c r="AH281" i="5"/>
  <c r="AG281" i="5"/>
  <c r="AF281" i="5"/>
  <c r="BM281" i="5" s="1"/>
  <c r="AE281" i="5"/>
  <c r="AD281" i="5"/>
  <c r="AC281" i="5"/>
  <c r="AW280" i="5"/>
  <c r="BH280" i="5" s="1"/>
  <c r="AV280" i="5"/>
  <c r="AU280" i="5"/>
  <c r="BF280" i="5" s="1"/>
  <c r="BQ280" i="5" s="1"/>
  <c r="AT280" i="5"/>
  <c r="BE280" i="5" s="1"/>
  <c r="BP280" i="5" s="1"/>
  <c r="AS280" i="5"/>
  <c r="BD280" i="5" s="1"/>
  <c r="AR280" i="5"/>
  <c r="BC280" i="5" s="1"/>
  <c r="AQ280" i="5"/>
  <c r="AP280" i="5"/>
  <c r="AO280" i="5"/>
  <c r="AZ280" i="5" s="1"/>
  <c r="BK280" i="5" s="1"/>
  <c r="AN280" i="5"/>
  <c r="AL280" i="5"/>
  <c r="AK280" i="5"/>
  <c r="AJ280" i="5"/>
  <c r="AI280" i="5"/>
  <c r="AH280" i="5"/>
  <c r="AG280" i="5"/>
  <c r="BN280" i="5" s="1"/>
  <c r="AF280" i="5"/>
  <c r="AE280" i="5"/>
  <c r="AD280" i="5"/>
  <c r="AC280" i="5"/>
  <c r="AW279" i="5"/>
  <c r="AV279" i="5"/>
  <c r="BG279" i="5" s="1"/>
  <c r="AU279" i="5"/>
  <c r="AT279" i="5"/>
  <c r="BE279" i="5" s="1"/>
  <c r="AS279" i="5"/>
  <c r="BD279" i="5" s="1"/>
  <c r="BO279" i="5" s="1"/>
  <c r="AR279" i="5"/>
  <c r="AQ279" i="5"/>
  <c r="AP279" i="5"/>
  <c r="AO279" i="5"/>
  <c r="AN279" i="5"/>
  <c r="AL279" i="5"/>
  <c r="AK279" i="5"/>
  <c r="AJ279" i="5"/>
  <c r="AI279" i="5"/>
  <c r="AH279" i="5"/>
  <c r="AG279" i="5"/>
  <c r="AF279" i="5"/>
  <c r="AE279" i="5"/>
  <c r="AD279" i="5"/>
  <c r="AC279" i="5"/>
  <c r="AW278" i="5"/>
  <c r="BH278" i="5" s="1"/>
  <c r="AV278" i="5"/>
  <c r="AU278" i="5"/>
  <c r="BF278" i="5" s="1"/>
  <c r="AT278" i="5"/>
  <c r="BE278" i="5" s="1"/>
  <c r="BP278" i="5" s="1"/>
  <c r="AS278" i="5"/>
  <c r="AR278" i="5"/>
  <c r="BC278" i="5" s="1"/>
  <c r="BN278" i="5" s="1"/>
  <c r="AQ278" i="5"/>
  <c r="BB278" i="5" s="1"/>
  <c r="AP278" i="5"/>
  <c r="AO278" i="5"/>
  <c r="AZ278" i="5" s="1"/>
  <c r="AN278" i="5"/>
  <c r="AL278" i="5"/>
  <c r="AK278" i="5"/>
  <c r="AJ278" i="5"/>
  <c r="AI278" i="5"/>
  <c r="AH278" i="5"/>
  <c r="AG278" i="5"/>
  <c r="AF278" i="5"/>
  <c r="AE278" i="5"/>
  <c r="AD278" i="5"/>
  <c r="BK278" i="5" s="1"/>
  <c r="AC278" i="5"/>
  <c r="AW277" i="5"/>
  <c r="AV277" i="5"/>
  <c r="BG277" i="5" s="1"/>
  <c r="AU277" i="5"/>
  <c r="BF277" i="5" s="1"/>
  <c r="BQ277" i="5" s="1"/>
  <c r="AT277" i="5"/>
  <c r="BE277" i="5" s="1"/>
  <c r="AS277" i="5"/>
  <c r="BD277" i="5" s="1"/>
  <c r="AR277" i="5"/>
  <c r="AQ277" i="5"/>
  <c r="AP277" i="5"/>
  <c r="AO277" i="5"/>
  <c r="AN277" i="5"/>
  <c r="AL277" i="5"/>
  <c r="AK277" i="5"/>
  <c r="AJ277" i="5"/>
  <c r="AI277" i="5"/>
  <c r="AH277" i="5"/>
  <c r="AG277" i="5"/>
  <c r="AF277" i="5"/>
  <c r="AE277" i="5"/>
  <c r="AD277" i="5"/>
  <c r="AC277" i="5"/>
  <c r="AW276" i="5"/>
  <c r="BH276" i="5" s="1"/>
  <c r="AV276" i="5"/>
  <c r="AU276" i="5"/>
  <c r="AT276" i="5"/>
  <c r="BE276" i="5" s="1"/>
  <c r="BP276" i="5" s="1"/>
  <c r="AS276" i="5"/>
  <c r="AR276" i="5"/>
  <c r="BC276" i="5" s="1"/>
  <c r="BN276" i="5" s="1"/>
  <c r="AQ276" i="5"/>
  <c r="BB276" i="5" s="1"/>
  <c r="BM276" i="5" s="1"/>
  <c r="AP276" i="5"/>
  <c r="AO276" i="5"/>
  <c r="AZ276" i="5" s="1"/>
  <c r="AN276" i="5"/>
  <c r="AL276" i="5"/>
  <c r="BS276" i="5" s="1"/>
  <c r="AK276" i="5"/>
  <c r="AJ276" i="5"/>
  <c r="AI276" i="5"/>
  <c r="AH276" i="5"/>
  <c r="AG276" i="5"/>
  <c r="AF276" i="5"/>
  <c r="AE276" i="5"/>
  <c r="AD276" i="5"/>
  <c r="BK276" i="5" s="1"/>
  <c r="AC276" i="5"/>
  <c r="BR275" i="5"/>
  <c r="AW275" i="5"/>
  <c r="BH275" i="5" s="1"/>
  <c r="AV275" i="5"/>
  <c r="BG275" i="5" s="1"/>
  <c r="AU275" i="5"/>
  <c r="BF275" i="5" s="1"/>
  <c r="BQ275" i="5" s="1"/>
  <c r="AT275" i="5"/>
  <c r="AS275" i="5"/>
  <c r="BD275" i="5" s="1"/>
  <c r="AR275" i="5"/>
  <c r="AQ275" i="5"/>
  <c r="AP275" i="5"/>
  <c r="AO275" i="5"/>
  <c r="AZ275" i="5" s="1"/>
  <c r="BK275" i="5" s="1"/>
  <c r="AN275" i="5"/>
  <c r="AL275" i="5"/>
  <c r="AK275" i="5"/>
  <c r="AJ275" i="5"/>
  <c r="AI275" i="5"/>
  <c r="AH275" i="5"/>
  <c r="AG275" i="5"/>
  <c r="AF275" i="5"/>
  <c r="AE275" i="5"/>
  <c r="AD275" i="5"/>
  <c r="AC275" i="5"/>
  <c r="BO274" i="5"/>
  <c r="AW274" i="5"/>
  <c r="BH274" i="5" s="1"/>
  <c r="AV274" i="5"/>
  <c r="AU274" i="5"/>
  <c r="BF274" i="5" s="1"/>
  <c r="AT274" i="5"/>
  <c r="BE274" i="5" s="1"/>
  <c r="BP274" i="5" s="1"/>
  <c r="AS274" i="5"/>
  <c r="BD274" i="5" s="1"/>
  <c r="AR274" i="5"/>
  <c r="BC274" i="5" s="1"/>
  <c r="AQ274" i="5"/>
  <c r="BB274" i="5" s="1"/>
  <c r="AP274" i="5"/>
  <c r="AO274" i="5"/>
  <c r="AZ274" i="5" s="1"/>
  <c r="AN274" i="5"/>
  <c r="AL274" i="5"/>
  <c r="AK274" i="5"/>
  <c r="AJ274" i="5"/>
  <c r="AI274" i="5"/>
  <c r="AH274" i="5"/>
  <c r="AG274" i="5"/>
  <c r="BN274" i="5" s="1"/>
  <c r="AF274" i="5"/>
  <c r="BM274" i="5" s="1"/>
  <c r="AE274" i="5"/>
  <c r="AD274" i="5"/>
  <c r="AC274" i="5"/>
  <c r="AW273" i="5"/>
  <c r="BH273" i="5" s="1"/>
  <c r="BS273" i="5" s="1"/>
  <c r="AV273" i="5"/>
  <c r="BG273" i="5" s="1"/>
  <c r="BR273" i="5" s="1"/>
  <c r="AU273" i="5"/>
  <c r="BF273" i="5" s="1"/>
  <c r="BQ273" i="5" s="1"/>
  <c r="AT273" i="5"/>
  <c r="AS273" i="5"/>
  <c r="BD273" i="5" s="1"/>
  <c r="AR273" i="5"/>
  <c r="AQ273" i="5"/>
  <c r="AP273" i="5"/>
  <c r="AO273" i="5"/>
  <c r="AZ273" i="5" s="1"/>
  <c r="BK273" i="5" s="1"/>
  <c r="AN273" i="5"/>
  <c r="AL273" i="5"/>
  <c r="AK273" i="5"/>
  <c r="AJ273" i="5"/>
  <c r="AI273" i="5"/>
  <c r="AH273" i="5"/>
  <c r="BO273" i="5" s="1"/>
  <c r="AG273" i="5"/>
  <c r="AF273" i="5"/>
  <c r="AE273" i="5"/>
  <c r="AD273" i="5"/>
  <c r="AC273" i="5"/>
  <c r="BP272" i="5"/>
  <c r="AW272" i="5"/>
  <c r="BH272" i="5" s="1"/>
  <c r="AV272" i="5"/>
  <c r="AU272" i="5"/>
  <c r="AT272" i="5"/>
  <c r="BE272" i="5" s="1"/>
  <c r="AS272" i="5"/>
  <c r="BD272" i="5" s="1"/>
  <c r="AR272" i="5"/>
  <c r="BC272" i="5" s="1"/>
  <c r="AQ272" i="5"/>
  <c r="BB272" i="5" s="1"/>
  <c r="AP272" i="5"/>
  <c r="AO272" i="5"/>
  <c r="AZ272" i="5" s="1"/>
  <c r="AN272" i="5"/>
  <c r="AL272" i="5"/>
  <c r="AK272" i="5"/>
  <c r="AJ272" i="5"/>
  <c r="AI272" i="5"/>
  <c r="AH272" i="5"/>
  <c r="BO272" i="5" s="1"/>
  <c r="AG272" i="5"/>
  <c r="BN272" i="5" s="1"/>
  <c r="AF272" i="5"/>
  <c r="AE272" i="5"/>
  <c r="AD272" i="5"/>
  <c r="AC272" i="5"/>
  <c r="BR271" i="5"/>
  <c r="BK271" i="5"/>
  <c r="AW271" i="5"/>
  <c r="BH271" i="5" s="1"/>
  <c r="BS271" i="5" s="1"/>
  <c r="AV271" i="5"/>
  <c r="BG271" i="5" s="1"/>
  <c r="AU271" i="5"/>
  <c r="BF271" i="5" s="1"/>
  <c r="BQ271" i="5" s="1"/>
  <c r="AT271" i="5"/>
  <c r="AS271" i="5"/>
  <c r="BD271" i="5" s="1"/>
  <c r="AR271" i="5"/>
  <c r="AQ271" i="5"/>
  <c r="AP271" i="5"/>
  <c r="AO271" i="5"/>
  <c r="AZ271" i="5" s="1"/>
  <c r="AN271" i="5"/>
  <c r="AL271" i="5"/>
  <c r="AK271" i="5"/>
  <c r="AJ271" i="5"/>
  <c r="AI271" i="5"/>
  <c r="AH271" i="5"/>
  <c r="AG271" i="5"/>
  <c r="AF271" i="5"/>
  <c r="AE271" i="5"/>
  <c r="AD271" i="5"/>
  <c r="AC271" i="5"/>
  <c r="BM270" i="5"/>
  <c r="AW270" i="5"/>
  <c r="BH270" i="5" s="1"/>
  <c r="AV270" i="5"/>
  <c r="AU270" i="5"/>
  <c r="AT270" i="5"/>
  <c r="BE270" i="5" s="1"/>
  <c r="AS270" i="5"/>
  <c r="BD270" i="5" s="1"/>
  <c r="AR270" i="5"/>
  <c r="BC270" i="5" s="1"/>
  <c r="BN270" i="5" s="1"/>
  <c r="AQ270" i="5"/>
  <c r="BB270" i="5" s="1"/>
  <c r="AP270" i="5"/>
  <c r="AO270" i="5"/>
  <c r="AZ270" i="5" s="1"/>
  <c r="AN270" i="5"/>
  <c r="AL270" i="5"/>
  <c r="AK270" i="5"/>
  <c r="AJ270" i="5"/>
  <c r="AI270" i="5"/>
  <c r="BP270" i="5" s="1"/>
  <c r="AH270" i="5"/>
  <c r="BO270" i="5" s="1"/>
  <c r="AG270" i="5"/>
  <c r="AF270" i="5"/>
  <c r="AE270" i="5"/>
  <c r="AD270" i="5"/>
  <c r="AC270" i="5"/>
  <c r="BR269" i="5"/>
  <c r="AW269" i="5"/>
  <c r="BH269" i="5" s="1"/>
  <c r="BS269" i="5" s="1"/>
  <c r="AV269" i="5"/>
  <c r="BG269" i="5" s="1"/>
  <c r="AU269" i="5"/>
  <c r="BF269" i="5" s="1"/>
  <c r="BQ269" i="5" s="1"/>
  <c r="AT269" i="5"/>
  <c r="AS269" i="5"/>
  <c r="BD269" i="5" s="1"/>
  <c r="AR269" i="5"/>
  <c r="AQ269" i="5"/>
  <c r="AP269" i="5"/>
  <c r="AO269" i="5"/>
  <c r="AZ269" i="5" s="1"/>
  <c r="BK269" i="5" s="1"/>
  <c r="AN269" i="5"/>
  <c r="AL269" i="5"/>
  <c r="AK269" i="5"/>
  <c r="AJ269" i="5"/>
  <c r="AI269" i="5"/>
  <c r="AH269" i="5"/>
  <c r="BO269" i="5" s="1"/>
  <c r="AG269" i="5"/>
  <c r="AF269" i="5"/>
  <c r="AE269" i="5"/>
  <c r="AD269" i="5"/>
  <c r="AC269" i="5"/>
  <c r="AW268" i="5"/>
  <c r="BH268" i="5" s="1"/>
  <c r="AV268" i="5"/>
  <c r="AU268" i="5"/>
  <c r="AT268" i="5"/>
  <c r="AS268" i="5"/>
  <c r="BD268" i="5" s="1"/>
  <c r="BO268" i="5" s="1"/>
  <c r="AR268" i="5"/>
  <c r="BC268" i="5" s="1"/>
  <c r="BN268" i="5" s="1"/>
  <c r="AQ268" i="5"/>
  <c r="BB268" i="5" s="1"/>
  <c r="AP268" i="5"/>
  <c r="AO268" i="5"/>
  <c r="AZ268" i="5" s="1"/>
  <c r="AN268" i="5"/>
  <c r="AL268" i="5"/>
  <c r="BS268" i="5" s="1"/>
  <c r="AK268" i="5"/>
  <c r="AJ268" i="5"/>
  <c r="AI268" i="5"/>
  <c r="AH268" i="5"/>
  <c r="AG268" i="5"/>
  <c r="AF268" i="5"/>
  <c r="AE268" i="5"/>
  <c r="AD268" i="5"/>
  <c r="BK268" i="5" s="1"/>
  <c r="AC268" i="5"/>
  <c r="AW267" i="5"/>
  <c r="BH267" i="5" s="1"/>
  <c r="BS267" i="5" s="1"/>
  <c r="AV267" i="5"/>
  <c r="BG267" i="5" s="1"/>
  <c r="BR267" i="5" s="1"/>
  <c r="AU267" i="5"/>
  <c r="BF267" i="5" s="1"/>
  <c r="BQ267" i="5" s="1"/>
  <c r="AT267" i="5"/>
  <c r="AS267" i="5"/>
  <c r="BD267" i="5" s="1"/>
  <c r="AR267" i="5"/>
  <c r="AQ267" i="5"/>
  <c r="AP267" i="5"/>
  <c r="AO267" i="5"/>
  <c r="AZ267" i="5" s="1"/>
  <c r="BK267" i="5" s="1"/>
  <c r="AN267" i="5"/>
  <c r="AL267" i="5"/>
  <c r="AK267" i="5"/>
  <c r="AJ267" i="5"/>
  <c r="AI267" i="5"/>
  <c r="AH267" i="5"/>
  <c r="AG267" i="5"/>
  <c r="AF267" i="5"/>
  <c r="AE267" i="5"/>
  <c r="AD267" i="5"/>
  <c r="AC267" i="5"/>
  <c r="AW266" i="5"/>
  <c r="BH266" i="5" s="1"/>
  <c r="AV266" i="5"/>
  <c r="AU266" i="5"/>
  <c r="AT266" i="5"/>
  <c r="AS266" i="5"/>
  <c r="BD266" i="5" s="1"/>
  <c r="BO266" i="5" s="1"/>
  <c r="AR266" i="5"/>
  <c r="BC266" i="5" s="1"/>
  <c r="BN266" i="5" s="1"/>
  <c r="AQ266" i="5"/>
  <c r="BB266" i="5" s="1"/>
  <c r="AP266" i="5"/>
  <c r="AO266" i="5"/>
  <c r="AZ266" i="5" s="1"/>
  <c r="AN266" i="5"/>
  <c r="AL266" i="5"/>
  <c r="BS266" i="5" s="1"/>
  <c r="AK266" i="5"/>
  <c r="AJ266" i="5"/>
  <c r="AI266" i="5"/>
  <c r="AH266" i="5"/>
  <c r="AG266" i="5"/>
  <c r="AF266" i="5"/>
  <c r="BM266" i="5" s="1"/>
  <c r="AE266" i="5"/>
  <c r="AD266" i="5"/>
  <c r="BK266" i="5" s="1"/>
  <c r="AC266" i="5"/>
  <c r="AW265" i="5"/>
  <c r="BH265" i="5" s="1"/>
  <c r="AV265" i="5"/>
  <c r="BG265" i="5" s="1"/>
  <c r="AU265" i="5"/>
  <c r="BF265" i="5" s="1"/>
  <c r="AT265" i="5"/>
  <c r="AS265" i="5"/>
  <c r="BD265" i="5" s="1"/>
  <c r="AR265" i="5"/>
  <c r="AQ265" i="5"/>
  <c r="AP265" i="5"/>
  <c r="AO265" i="5"/>
  <c r="AZ265" i="5" s="1"/>
  <c r="AN265" i="5"/>
  <c r="AL265" i="5"/>
  <c r="AK265" i="5"/>
  <c r="AJ265" i="5"/>
  <c r="AI265" i="5"/>
  <c r="AH265" i="5"/>
  <c r="AG265" i="5"/>
  <c r="AF265" i="5"/>
  <c r="AE265" i="5"/>
  <c r="AD265" i="5"/>
  <c r="AC265" i="5"/>
  <c r="BN264" i="5"/>
  <c r="AW264" i="5"/>
  <c r="BH264" i="5" s="1"/>
  <c r="AV264" i="5"/>
  <c r="AU264" i="5"/>
  <c r="AT264" i="5"/>
  <c r="AS264" i="5"/>
  <c r="BD264" i="5" s="1"/>
  <c r="AR264" i="5"/>
  <c r="BC264" i="5" s="1"/>
  <c r="AQ264" i="5"/>
  <c r="BB264" i="5" s="1"/>
  <c r="BM264" i="5" s="1"/>
  <c r="AP264" i="5"/>
  <c r="AO264" i="5"/>
  <c r="AZ264" i="5" s="1"/>
  <c r="AN264" i="5"/>
  <c r="AL264" i="5"/>
  <c r="AK264" i="5"/>
  <c r="AJ264" i="5"/>
  <c r="AI264" i="5"/>
  <c r="AH264" i="5"/>
  <c r="AG264" i="5"/>
  <c r="AF264" i="5"/>
  <c r="AE264" i="5"/>
  <c r="AD264" i="5"/>
  <c r="AC264" i="5"/>
  <c r="AW263" i="5"/>
  <c r="BH263" i="5" s="1"/>
  <c r="AV263" i="5"/>
  <c r="BG263" i="5" s="1"/>
  <c r="AU263" i="5"/>
  <c r="BF263" i="5" s="1"/>
  <c r="BQ263" i="5" s="1"/>
  <c r="AT263" i="5"/>
  <c r="AS263" i="5"/>
  <c r="BD263" i="5" s="1"/>
  <c r="AR263" i="5"/>
  <c r="AQ263" i="5"/>
  <c r="AP263" i="5"/>
  <c r="AO263" i="5"/>
  <c r="AZ263" i="5" s="1"/>
  <c r="AN263" i="5"/>
  <c r="AL263" i="5"/>
  <c r="BS263" i="5" s="1"/>
  <c r="AK263" i="5"/>
  <c r="BR263" i="5" s="1"/>
  <c r="AJ263" i="5"/>
  <c r="AI263" i="5"/>
  <c r="AH263" i="5"/>
  <c r="AG263" i="5"/>
  <c r="AF263" i="5"/>
  <c r="AE263" i="5"/>
  <c r="AD263" i="5"/>
  <c r="BK263" i="5" s="1"/>
  <c r="AC263" i="5"/>
  <c r="AW262" i="5"/>
  <c r="BH262" i="5" s="1"/>
  <c r="AV262" i="5"/>
  <c r="AU262" i="5"/>
  <c r="AT262" i="5"/>
  <c r="AS262" i="5"/>
  <c r="BD262" i="5" s="1"/>
  <c r="BO262" i="5" s="1"/>
  <c r="AR262" i="5"/>
  <c r="BC262" i="5" s="1"/>
  <c r="BN262" i="5" s="1"/>
  <c r="AQ262" i="5"/>
  <c r="BB262" i="5" s="1"/>
  <c r="BM262" i="5" s="1"/>
  <c r="AP262" i="5"/>
  <c r="AO262" i="5"/>
  <c r="AZ262" i="5" s="1"/>
  <c r="AN262" i="5"/>
  <c r="AL262" i="5"/>
  <c r="AK262" i="5"/>
  <c r="AJ262" i="5"/>
  <c r="AI262" i="5"/>
  <c r="AH262" i="5"/>
  <c r="AG262" i="5"/>
  <c r="AF262" i="5"/>
  <c r="AE262" i="5"/>
  <c r="AD262" i="5"/>
  <c r="AC262" i="5"/>
  <c r="BQ261" i="5"/>
  <c r="BR261" i="5"/>
  <c r="AW261" i="5"/>
  <c r="BH261" i="5" s="1"/>
  <c r="BS261" i="5" s="1"/>
  <c r="AV261" i="5"/>
  <c r="BG261" i="5" s="1"/>
  <c r="AU261" i="5"/>
  <c r="BF261" i="5" s="1"/>
  <c r="AT261" i="5"/>
  <c r="AS261" i="5"/>
  <c r="BD261" i="5" s="1"/>
  <c r="AR261" i="5"/>
  <c r="AQ261" i="5"/>
  <c r="AP261" i="5"/>
  <c r="AO261" i="5"/>
  <c r="AZ261" i="5" s="1"/>
  <c r="BK261" i="5" s="1"/>
  <c r="AN261" i="5"/>
  <c r="AL261" i="5"/>
  <c r="AK261" i="5"/>
  <c r="AJ261" i="5"/>
  <c r="AI261" i="5"/>
  <c r="AH261" i="5"/>
  <c r="AG261" i="5"/>
  <c r="AF261" i="5"/>
  <c r="AE261" i="5"/>
  <c r="AD261" i="5"/>
  <c r="AC261" i="5"/>
  <c r="AW260" i="5"/>
  <c r="BH260" i="5" s="1"/>
  <c r="AV260" i="5"/>
  <c r="AU260" i="5"/>
  <c r="AT260" i="5"/>
  <c r="AS260" i="5"/>
  <c r="BD260" i="5" s="1"/>
  <c r="AR260" i="5"/>
  <c r="BC260" i="5" s="1"/>
  <c r="AQ260" i="5"/>
  <c r="BB260" i="5" s="1"/>
  <c r="BM260" i="5" s="1"/>
  <c r="AP260" i="5"/>
  <c r="AO260" i="5"/>
  <c r="AZ260" i="5" s="1"/>
  <c r="AN260" i="5"/>
  <c r="AL260" i="5"/>
  <c r="AK260" i="5"/>
  <c r="AJ260" i="5"/>
  <c r="AI260" i="5"/>
  <c r="AH260" i="5"/>
  <c r="BO260" i="5" s="1"/>
  <c r="AG260" i="5"/>
  <c r="BN260" i="5" s="1"/>
  <c r="AF260" i="5"/>
  <c r="AE260" i="5"/>
  <c r="AD260" i="5"/>
  <c r="AC260" i="5"/>
  <c r="BR259" i="5"/>
  <c r="AW259" i="5"/>
  <c r="BH259" i="5" s="1"/>
  <c r="BS259" i="5" s="1"/>
  <c r="AV259" i="5"/>
  <c r="BG259" i="5" s="1"/>
  <c r="AU259" i="5"/>
  <c r="BF259" i="5" s="1"/>
  <c r="BQ259" i="5" s="1"/>
  <c r="AT259" i="5"/>
  <c r="AS259" i="5"/>
  <c r="BD259" i="5" s="1"/>
  <c r="AR259" i="5"/>
  <c r="AQ259" i="5"/>
  <c r="AP259" i="5"/>
  <c r="AO259" i="5"/>
  <c r="AZ259" i="5" s="1"/>
  <c r="BK259" i="5" s="1"/>
  <c r="AN259" i="5"/>
  <c r="AL259" i="5"/>
  <c r="AK259" i="5"/>
  <c r="AJ259" i="5"/>
  <c r="AI259" i="5"/>
  <c r="AH259" i="5"/>
  <c r="AG259" i="5"/>
  <c r="AF259" i="5"/>
  <c r="AE259" i="5"/>
  <c r="AD259" i="5"/>
  <c r="AC259" i="5"/>
  <c r="AW258" i="5"/>
  <c r="BH258" i="5" s="1"/>
  <c r="AV258" i="5"/>
  <c r="AU258" i="5"/>
  <c r="AT258" i="5"/>
  <c r="AS258" i="5"/>
  <c r="BD258" i="5" s="1"/>
  <c r="AR258" i="5"/>
  <c r="BC258" i="5" s="1"/>
  <c r="AQ258" i="5"/>
  <c r="BB258" i="5" s="1"/>
  <c r="AP258" i="5"/>
  <c r="AO258" i="5"/>
  <c r="AZ258" i="5" s="1"/>
  <c r="AN258" i="5"/>
  <c r="AL258" i="5"/>
  <c r="AK258" i="5"/>
  <c r="AJ258" i="5"/>
  <c r="AI258" i="5"/>
  <c r="AH258" i="5"/>
  <c r="BO258" i="5" s="1"/>
  <c r="AG258" i="5"/>
  <c r="BN258" i="5" s="1"/>
  <c r="AF258" i="5"/>
  <c r="AE258" i="5"/>
  <c r="AD258" i="5"/>
  <c r="AC258" i="5"/>
  <c r="AW257" i="5"/>
  <c r="BH257" i="5" s="1"/>
  <c r="AV257" i="5"/>
  <c r="BG257" i="5" s="1"/>
  <c r="BR257" i="5" s="1"/>
  <c r="AU257" i="5"/>
  <c r="BF257" i="5" s="1"/>
  <c r="BQ257" i="5" s="1"/>
  <c r="AT257" i="5"/>
  <c r="AS257" i="5"/>
  <c r="BD257" i="5" s="1"/>
  <c r="AR257" i="5"/>
  <c r="AQ257" i="5"/>
  <c r="AP257" i="5"/>
  <c r="AO257" i="5"/>
  <c r="AZ257" i="5" s="1"/>
  <c r="AN257" i="5"/>
  <c r="AL257" i="5"/>
  <c r="AK257" i="5"/>
  <c r="AJ257" i="5"/>
  <c r="AI257" i="5"/>
  <c r="AH257" i="5"/>
  <c r="AG257" i="5"/>
  <c r="AF257" i="5"/>
  <c r="AE257" i="5"/>
  <c r="AD257" i="5"/>
  <c r="AC257" i="5"/>
  <c r="AW256" i="5"/>
  <c r="BH256" i="5" s="1"/>
  <c r="AV256" i="5"/>
  <c r="BG256" i="5" s="1"/>
  <c r="BR256" i="5" s="1"/>
  <c r="AU256" i="5"/>
  <c r="AT256" i="5"/>
  <c r="AS256" i="5"/>
  <c r="BD256" i="5" s="1"/>
  <c r="BO256" i="5" s="1"/>
  <c r="AR256" i="5"/>
  <c r="BC256" i="5" s="1"/>
  <c r="AQ256" i="5"/>
  <c r="BB256" i="5" s="1"/>
  <c r="AP256" i="5"/>
  <c r="AO256" i="5"/>
  <c r="AZ256" i="5" s="1"/>
  <c r="AN256" i="5"/>
  <c r="AL256" i="5"/>
  <c r="AK256" i="5"/>
  <c r="AJ256" i="5"/>
  <c r="AI256" i="5"/>
  <c r="AH256" i="5"/>
  <c r="AG256" i="5"/>
  <c r="AF256" i="5"/>
  <c r="AE256" i="5"/>
  <c r="AD256" i="5"/>
  <c r="AC256" i="5"/>
  <c r="AW255" i="5"/>
  <c r="BH255" i="5" s="1"/>
  <c r="BS255" i="5" s="1"/>
  <c r="AV255" i="5"/>
  <c r="BG255" i="5" s="1"/>
  <c r="BR255" i="5" s="1"/>
  <c r="AU255" i="5"/>
  <c r="BF255" i="5" s="1"/>
  <c r="BQ255" i="5" s="1"/>
  <c r="AT255" i="5"/>
  <c r="AS255" i="5"/>
  <c r="BD255" i="5" s="1"/>
  <c r="AR255" i="5"/>
  <c r="BC255" i="5" s="1"/>
  <c r="BN255" i="5" s="1"/>
  <c r="AQ255" i="5"/>
  <c r="AP255" i="5"/>
  <c r="AO255" i="5"/>
  <c r="AZ255" i="5" s="1"/>
  <c r="BK255" i="5" s="1"/>
  <c r="AN255" i="5"/>
  <c r="AL255" i="5"/>
  <c r="AK255" i="5"/>
  <c r="AJ255" i="5"/>
  <c r="AI255" i="5"/>
  <c r="AH255" i="5"/>
  <c r="BO255" i="5" s="1"/>
  <c r="AG255" i="5"/>
  <c r="AF255" i="5"/>
  <c r="AE255" i="5"/>
  <c r="AD255" i="5"/>
  <c r="AC255" i="5"/>
  <c r="BR254" i="5"/>
  <c r="AW254" i="5"/>
  <c r="BH254" i="5" s="1"/>
  <c r="AV254" i="5"/>
  <c r="BG254" i="5" s="1"/>
  <c r="AU254" i="5"/>
  <c r="BF254" i="5" s="1"/>
  <c r="AT254" i="5"/>
  <c r="AS254" i="5"/>
  <c r="BD254" i="5" s="1"/>
  <c r="AR254" i="5"/>
  <c r="BC254" i="5" s="1"/>
  <c r="AQ254" i="5"/>
  <c r="BB254" i="5" s="1"/>
  <c r="BM254" i="5" s="1"/>
  <c r="AP254" i="5"/>
  <c r="AO254" i="5"/>
  <c r="AZ254" i="5" s="1"/>
  <c r="AN254" i="5"/>
  <c r="AL254" i="5"/>
  <c r="AK254" i="5"/>
  <c r="AJ254" i="5"/>
  <c r="AI254" i="5"/>
  <c r="AH254" i="5"/>
  <c r="BO254" i="5" s="1"/>
  <c r="AG254" i="5"/>
  <c r="BN254" i="5" s="1"/>
  <c r="AF254" i="5"/>
  <c r="AE254" i="5"/>
  <c r="AD254" i="5"/>
  <c r="AC254" i="5"/>
  <c r="BS253" i="5"/>
  <c r="BK253" i="5"/>
  <c r="AW253" i="5"/>
  <c r="BH253" i="5" s="1"/>
  <c r="AV253" i="5"/>
  <c r="BG253" i="5" s="1"/>
  <c r="AU253" i="5"/>
  <c r="BF253" i="5" s="1"/>
  <c r="AT253" i="5"/>
  <c r="AS253" i="5"/>
  <c r="BD253" i="5" s="1"/>
  <c r="AR253" i="5"/>
  <c r="AQ253" i="5"/>
  <c r="AP253" i="5"/>
  <c r="AO253" i="5"/>
  <c r="AZ253" i="5" s="1"/>
  <c r="AN253" i="5"/>
  <c r="AL253" i="5"/>
  <c r="AK253" i="5"/>
  <c r="BR253" i="5" s="1"/>
  <c r="AJ253" i="5"/>
  <c r="BQ253" i="5" s="1"/>
  <c r="AI253" i="5"/>
  <c r="AH253" i="5"/>
  <c r="BO253" i="5" s="1"/>
  <c r="AG253" i="5"/>
  <c r="AF253" i="5"/>
  <c r="AE253" i="5"/>
  <c r="AD253" i="5"/>
  <c r="AC253" i="5"/>
  <c r="AW252" i="5"/>
  <c r="BH252" i="5" s="1"/>
  <c r="AV252" i="5"/>
  <c r="AU252" i="5"/>
  <c r="AT252" i="5"/>
  <c r="AS252" i="5"/>
  <c r="BD252" i="5" s="1"/>
  <c r="BO252" i="5" s="1"/>
  <c r="AR252" i="5"/>
  <c r="BC252" i="5" s="1"/>
  <c r="AQ252" i="5"/>
  <c r="BB252" i="5" s="1"/>
  <c r="BM252" i="5" s="1"/>
  <c r="AP252" i="5"/>
  <c r="AO252" i="5"/>
  <c r="AZ252" i="5" s="1"/>
  <c r="AN252" i="5"/>
  <c r="AL252" i="5"/>
  <c r="AK252" i="5"/>
  <c r="AJ252" i="5"/>
  <c r="AI252" i="5"/>
  <c r="AH252" i="5"/>
  <c r="AG252" i="5"/>
  <c r="BN252" i="5" s="1"/>
  <c r="AF252" i="5"/>
  <c r="AE252" i="5"/>
  <c r="AD252" i="5"/>
  <c r="AC252" i="5"/>
  <c r="BS251" i="5"/>
  <c r="BK251" i="5"/>
  <c r="AW251" i="5"/>
  <c r="BH251" i="5" s="1"/>
  <c r="AV251" i="5"/>
  <c r="BG251" i="5" s="1"/>
  <c r="AU251" i="5"/>
  <c r="BF251" i="5" s="1"/>
  <c r="AT251" i="5"/>
  <c r="AS251" i="5"/>
  <c r="BD251" i="5" s="1"/>
  <c r="AR251" i="5"/>
  <c r="AQ251" i="5"/>
  <c r="AP251" i="5"/>
  <c r="AO251" i="5"/>
  <c r="AZ251" i="5" s="1"/>
  <c r="AN251" i="5"/>
  <c r="AL251" i="5"/>
  <c r="AK251" i="5"/>
  <c r="BR251" i="5" s="1"/>
  <c r="AJ251" i="5"/>
  <c r="BQ251" i="5" s="1"/>
  <c r="AI251" i="5"/>
  <c r="AH251" i="5"/>
  <c r="AG251" i="5"/>
  <c r="AF251" i="5"/>
  <c r="AE251" i="5"/>
  <c r="AD251" i="5"/>
  <c r="AC251" i="5"/>
  <c r="BM250" i="5"/>
  <c r="AW250" i="5"/>
  <c r="BH250" i="5" s="1"/>
  <c r="AV250" i="5"/>
  <c r="BG250" i="5" s="1"/>
  <c r="AU250" i="5"/>
  <c r="AT250" i="5"/>
  <c r="AS250" i="5"/>
  <c r="BD250" i="5" s="1"/>
  <c r="BO250" i="5" s="1"/>
  <c r="AR250" i="5"/>
  <c r="BC250" i="5" s="1"/>
  <c r="BN250" i="5" s="1"/>
  <c r="AQ250" i="5"/>
  <c r="BB250" i="5" s="1"/>
  <c r="AP250" i="5"/>
  <c r="AO250" i="5"/>
  <c r="AZ250" i="5" s="1"/>
  <c r="AN250" i="5"/>
  <c r="AL250" i="5"/>
  <c r="BS250" i="5" s="1"/>
  <c r="AK250" i="5"/>
  <c r="BR250" i="5" s="1"/>
  <c r="AJ250" i="5"/>
  <c r="AI250" i="5"/>
  <c r="AH250" i="5"/>
  <c r="AG250" i="5"/>
  <c r="AF250" i="5"/>
  <c r="AE250" i="5"/>
  <c r="AD250" i="5"/>
  <c r="BK250" i="5" s="1"/>
  <c r="AC250" i="5"/>
  <c r="BS249" i="5"/>
  <c r="AW249" i="5"/>
  <c r="BH249" i="5" s="1"/>
  <c r="AV249" i="5"/>
  <c r="BG249" i="5" s="1"/>
  <c r="AU249" i="5"/>
  <c r="BF249" i="5" s="1"/>
  <c r="AT249" i="5"/>
  <c r="AS249" i="5"/>
  <c r="BD249" i="5" s="1"/>
  <c r="AR249" i="5"/>
  <c r="BC249" i="5" s="1"/>
  <c r="BN249" i="5" s="1"/>
  <c r="AQ249" i="5"/>
  <c r="AP249" i="5"/>
  <c r="AO249" i="5"/>
  <c r="AZ249" i="5" s="1"/>
  <c r="AN249" i="5"/>
  <c r="AL249" i="5"/>
  <c r="AK249" i="5"/>
  <c r="AJ249" i="5"/>
  <c r="BQ249" i="5" s="1"/>
  <c r="AI249" i="5"/>
  <c r="AH249" i="5"/>
  <c r="AG249" i="5"/>
  <c r="AF249" i="5"/>
  <c r="AE249" i="5"/>
  <c r="AD249" i="5"/>
  <c r="AC249" i="5"/>
  <c r="BR248" i="5"/>
  <c r="AW248" i="5"/>
  <c r="BH248" i="5" s="1"/>
  <c r="AV248" i="5"/>
  <c r="BG248" i="5" s="1"/>
  <c r="AU248" i="5"/>
  <c r="AT248" i="5"/>
  <c r="AS248" i="5"/>
  <c r="BD248" i="5" s="1"/>
  <c r="BO248" i="5" s="1"/>
  <c r="AR248" i="5"/>
  <c r="BC248" i="5" s="1"/>
  <c r="BN248" i="5" s="1"/>
  <c r="AQ248" i="5"/>
  <c r="BB248" i="5" s="1"/>
  <c r="BM248" i="5" s="1"/>
  <c r="AP248" i="5"/>
  <c r="AO248" i="5"/>
  <c r="AZ248" i="5" s="1"/>
  <c r="AN248" i="5"/>
  <c r="AL248" i="5"/>
  <c r="BS248" i="5" s="1"/>
  <c r="AK248" i="5"/>
  <c r="AJ248" i="5"/>
  <c r="AI248" i="5"/>
  <c r="AH248" i="5"/>
  <c r="AG248" i="5"/>
  <c r="AF248" i="5"/>
  <c r="AE248" i="5"/>
  <c r="AD248" i="5"/>
  <c r="BK248" i="5" s="1"/>
  <c r="AC248" i="5"/>
  <c r="AW247" i="5"/>
  <c r="BH247" i="5" s="1"/>
  <c r="AV247" i="5"/>
  <c r="BG247" i="5" s="1"/>
  <c r="BR247" i="5" s="1"/>
  <c r="AU247" i="5"/>
  <c r="BF247" i="5" s="1"/>
  <c r="BQ247" i="5" s="1"/>
  <c r="AT247" i="5"/>
  <c r="AS247" i="5"/>
  <c r="BD247" i="5" s="1"/>
  <c r="AR247" i="5"/>
  <c r="BC247" i="5" s="1"/>
  <c r="AQ247" i="5"/>
  <c r="AP247" i="5"/>
  <c r="AO247" i="5"/>
  <c r="AZ247" i="5" s="1"/>
  <c r="AN247" i="5"/>
  <c r="AL247" i="5"/>
  <c r="AK247" i="5"/>
  <c r="AJ247" i="5"/>
  <c r="AI247" i="5"/>
  <c r="AH247" i="5"/>
  <c r="AG247" i="5"/>
  <c r="AF247" i="5"/>
  <c r="AE247" i="5"/>
  <c r="AD247" i="5"/>
  <c r="AC247" i="5"/>
  <c r="BN246" i="5"/>
  <c r="AW246" i="5"/>
  <c r="BH246" i="5" s="1"/>
  <c r="AV246" i="5"/>
  <c r="BG246" i="5" s="1"/>
  <c r="BR246" i="5" s="1"/>
  <c r="AU246" i="5"/>
  <c r="BF246" i="5" s="1"/>
  <c r="AT246" i="5"/>
  <c r="AS246" i="5"/>
  <c r="BD246" i="5" s="1"/>
  <c r="BO246" i="5" s="1"/>
  <c r="AR246" i="5"/>
  <c r="BC246" i="5" s="1"/>
  <c r="AQ246" i="5"/>
  <c r="BB246" i="5" s="1"/>
  <c r="BM246" i="5" s="1"/>
  <c r="AP246" i="5"/>
  <c r="AO246" i="5"/>
  <c r="AZ246" i="5" s="1"/>
  <c r="AN246" i="5"/>
  <c r="AL246" i="5"/>
  <c r="AK246" i="5"/>
  <c r="AJ246" i="5"/>
  <c r="AI246" i="5"/>
  <c r="AH246" i="5"/>
  <c r="AG246" i="5"/>
  <c r="AF246" i="5"/>
  <c r="AE246" i="5"/>
  <c r="AD246" i="5"/>
  <c r="AC246" i="5"/>
  <c r="BR245" i="5"/>
  <c r="AW245" i="5"/>
  <c r="BH245" i="5" s="1"/>
  <c r="BS245" i="5" s="1"/>
  <c r="AV245" i="5"/>
  <c r="BG245" i="5" s="1"/>
  <c r="AU245" i="5"/>
  <c r="BF245" i="5" s="1"/>
  <c r="BQ245" i="5" s="1"/>
  <c r="AT245" i="5"/>
  <c r="AS245" i="5"/>
  <c r="BD245" i="5" s="1"/>
  <c r="AR245" i="5"/>
  <c r="BC245" i="5" s="1"/>
  <c r="BN245" i="5" s="1"/>
  <c r="AQ245" i="5"/>
  <c r="AP245" i="5"/>
  <c r="AO245" i="5"/>
  <c r="AZ245" i="5" s="1"/>
  <c r="BK245" i="5" s="1"/>
  <c r="AN245" i="5"/>
  <c r="AL245" i="5"/>
  <c r="AK245" i="5"/>
  <c r="AJ245" i="5"/>
  <c r="AI245" i="5"/>
  <c r="AH245" i="5"/>
  <c r="BO245" i="5" s="1"/>
  <c r="AG245" i="5"/>
  <c r="AF245" i="5"/>
  <c r="AE245" i="5"/>
  <c r="AD245" i="5"/>
  <c r="AC245" i="5"/>
  <c r="BR244" i="5"/>
  <c r="BO244" i="5"/>
  <c r="AW244" i="5"/>
  <c r="BH244" i="5" s="1"/>
  <c r="AV244" i="5"/>
  <c r="BG244" i="5" s="1"/>
  <c r="AU244" i="5"/>
  <c r="AT244" i="5"/>
  <c r="AS244" i="5"/>
  <c r="BD244" i="5" s="1"/>
  <c r="AR244" i="5"/>
  <c r="BC244" i="5" s="1"/>
  <c r="BN244" i="5" s="1"/>
  <c r="AQ244" i="5"/>
  <c r="BB244" i="5" s="1"/>
  <c r="BM244" i="5" s="1"/>
  <c r="AP244" i="5"/>
  <c r="AO244" i="5"/>
  <c r="AZ244" i="5" s="1"/>
  <c r="AN244" i="5"/>
  <c r="AL244" i="5"/>
  <c r="AK244" i="5"/>
  <c r="AJ244" i="5"/>
  <c r="AI244" i="5"/>
  <c r="AH244" i="5"/>
  <c r="AG244" i="5"/>
  <c r="AF244" i="5"/>
  <c r="AE244" i="5"/>
  <c r="AD244" i="5"/>
  <c r="AC244" i="5"/>
  <c r="BS243" i="5"/>
  <c r="BR243" i="5"/>
  <c r="AW243" i="5"/>
  <c r="BH243" i="5" s="1"/>
  <c r="AV243" i="5"/>
  <c r="BG243" i="5" s="1"/>
  <c r="AU243" i="5"/>
  <c r="BF243" i="5" s="1"/>
  <c r="AT243" i="5"/>
  <c r="AS243" i="5"/>
  <c r="BD243" i="5" s="1"/>
  <c r="AR243" i="5"/>
  <c r="BC243" i="5" s="1"/>
  <c r="BN243" i="5" s="1"/>
  <c r="AQ243" i="5"/>
  <c r="AP243" i="5"/>
  <c r="AO243" i="5"/>
  <c r="AZ243" i="5" s="1"/>
  <c r="AN243" i="5"/>
  <c r="AL243" i="5"/>
  <c r="AK243" i="5"/>
  <c r="AJ243" i="5"/>
  <c r="BQ243" i="5" s="1"/>
  <c r="AI243" i="5"/>
  <c r="AH243" i="5"/>
  <c r="AG243" i="5"/>
  <c r="AF243" i="5"/>
  <c r="AE243" i="5"/>
  <c r="AD243" i="5"/>
  <c r="BK243" i="5" s="1"/>
  <c r="AC243" i="5"/>
  <c r="BM242" i="5"/>
  <c r="BR242" i="5"/>
  <c r="AW242" i="5"/>
  <c r="BH242" i="5" s="1"/>
  <c r="AV242" i="5"/>
  <c r="BG242" i="5" s="1"/>
  <c r="AU242" i="5"/>
  <c r="BF242" i="5" s="1"/>
  <c r="AT242" i="5"/>
  <c r="AS242" i="5"/>
  <c r="BD242" i="5" s="1"/>
  <c r="BO242" i="5" s="1"/>
  <c r="AR242" i="5"/>
  <c r="BC242" i="5" s="1"/>
  <c r="BN242" i="5" s="1"/>
  <c r="AQ242" i="5"/>
  <c r="BB242" i="5" s="1"/>
  <c r="AP242" i="5"/>
  <c r="AO242" i="5"/>
  <c r="AZ242" i="5" s="1"/>
  <c r="AN242" i="5"/>
  <c r="AL242" i="5"/>
  <c r="BS242" i="5" s="1"/>
  <c r="AK242" i="5"/>
  <c r="AJ242" i="5"/>
  <c r="AI242" i="5"/>
  <c r="AH242" i="5"/>
  <c r="AG242" i="5"/>
  <c r="AF242" i="5"/>
  <c r="AE242" i="5"/>
  <c r="AD242" i="5"/>
  <c r="BK242" i="5" s="1"/>
  <c r="AC242" i="5"/>
  <c r="AW241" i="5"/>
  <c r="BH241" i="5" s="1"/>
  <c r="BS241" i="5" s="1"/>
  <c r="AV241" i="5"/>
  <c r="BG241" i="5" s="1"/>
  <c r="BR241" i="5" s="1"/>
  <c r="AU241" i="5"/>
  <c r="BF241" i="5" s="1"/>
  <c r="BQ241" i="5" s="1"/>
  <c r="AT241" i="5"/>
  <c r="AS241" i="5"/>
  <c r="BD241" i="5" s="1"/>
  <c r="AR241" i="5"/>
  <c r="BC241" i="5" s="1"/>
  <c r="AQ241" i="5"/>
  <c r="AP241" i="5"/>
  <c r="AO241" i="5"/>
  <c r="AZ241" i="5" s="1"/>
  <c r="AN241" i="5"/>
  <c r="AL241" i="5"/>
  <c r="AK241" i="5"/>
  <c r="AJ241" i="5"/>
  <c r="AI241" i="5"/>
  <c r="AH241" i="5"/>
  <c r="AG241" i="5"/>
  <c r="AF241" i="5"/>
  <c r="AE241" i="5"/>
  <c r="AD241" i="5"/>
  <c r="AC241" i="5"/>
  <c r="AW240" i="5"/>
  <c r="BH240" i="5" s="1"/>
  <c r="AV240" i="5"/>
  <c r="BG240" i="5" s="1"/>
  <c r="BR240" i="5" s="1"/>
  <c r="AU240" i="5"/>
  <c r="AT240" i="5"/>
  <c r="AS240" i="5"/>
  <c r="BD240" i="5" s="1"/>
  <c r="BO240" i="5" s="1"/>
  <c r="AR240" i="5"/>
  <c r="BC240" i="5" s="1"/>
  <c r="BN240" i="5" s="1"/>
  <c r="AQ240" i="5"/>
  <c r="AP240" i="5"/>
  <c r="AO240" i="5"/>
  <c r="AZ240" i="5" s="1"/>
  <c r="AN240" i="5"/>
  <c r="AL240" i="5"/>
  <c r="BS240" i="5" s="1"/>
  <c r="AK240" i="5"/>
  <c r="AJ240" i="5"/>
  <c r="AI240" i="5"/>
  <c r="AH240" i="5"/>
  <c r="AG240" i="5"/>
  <c r="AF240" i="5"/>
  <c r="AE240" i="5"/>
  <c r="AD240" i="5"/>
  <c r="BK240" i="5" s="1"/>
  <c r="AC240" i="5"/>
  <c r="BK239" i="5"/>
  <c r="AW239" i="5"/>
  <c r="BH239" i="5" s="1"/>
  <c r="BS239" i="5" s="1"/>
  <c r="AV239" i="5"/>
  <c r="BG239" i="5" s="1"/>
  <c r="BR239" i="5" s="1"/>
  <c r="AU239" i="5"/>
  <c r="BF239" i="5" s="1"/>
  <c r="BQ239" i="5" s="1"/>
  <c r="AT239" i="5"/>
  <c r="AS239" i="5"/>
  <c r="BD239" i="5" s="1"/>
  <c r="AR239" i="5"/>
  <c r="BC239" i="5" s="1"/>
  <c r="BN239" i="5" s="1"/>
  <c r="AQ239" i="5"/>
  <c r="AP239" i="5"/>
  <c r="AO239" i="5"/>
  <c r="AZ239" i="5" s="1"/>
  <c r="AN239" i="5"/>
  <c r="AL239" i="5"/>
  <c r="AK239" i="5"/>
  <c r="AJ239" i="5"/>
  <c r="AI239" i="5"/>
  <c r="AH239" i="5"/>
  <c r="AG239" i="5"/>
  <c r="AF239" i="5"/>
  <c r="AE239" i="5"/>
  <c r="AD239" i="5"/>
  <c r="AC239" i="5"/>
  <c r="BR238" i="5"/>
  <c r="BO238" i="5"/>
  <c r="AW238" i="5"/>
  <c r="BH238" i="5" s="1"/>
  <c r="AV238" i="5"/>
  <c r="BG238" i="5" s="1"/>
  <c r="AU238" i="5"/>
  <c r="AT238" i="5"/>
  <c r="AS238" i="5"/>
  <c r="BD238" i="5" s="1"/>
  <c r="AR238" i="5"/>
  <c r="BC238" i="5" s="1"/>
  <c r="BN238" i="5" s="1"/>
  <c r="AQ238" i="5"/>
  <c r="BB238" i="5" s="1"/>
  <c r="BM238" i="5" s="1"/>
  <c r="AP238" i="5"/>
  <c r="AO238" i="5"/>
  <c r="AZ238" i="5" s="1"/>
  <c r="AN238" i="5"/>
  <c r="AL238" i="5"/>
  <c r="AK238" i="5"/>
  <c r="AJ238" i="5"/>
  <c r="AI238" i="5"/>
  <c r="AH238" i="5"/>
  <c r="AG238" i="5"/>
  <c r="AF238" i="5"/>
  <c r="AE238" i="5"/>
  <c r="AD238" i="5"/>
  <c r="AC238" i="5"/>
  <c r="BR237" i="5"/>
  <c r="BK237" i="5"/>
  <c r="AW237" i="5"/>
  <c r="BH237" i="5" s="1"/>
  <c r="BS237" i="5" s="1"/>
  <c r="AV237" i="5"/>
  <c r="BG237" i="5" s="1"/>
  <c r="AU237" i="5"/>
  <c r="BF237" i="5" s="1"/>
  <c r="AT237" i="5"/>
  <c r="AS237" i="5"/>
  <c r="BD237" i="5" s="1"/>
  <c r="AR237" i="5"/>
  <c r="BC237" i="5" s="1"/>
  <c r="BN237" i="5" s="1"/>
  <c r="AQ237" i="5"/>
  <c r="AP237" i="5"/>
  <c r="AO237" i="5"/>
  <c r="AZ237" i="5" s="1"/>
  <c r="AN237" i="5"/>
  <c r="AL237" i="5"/>
  <c r="AK237" i="5"/>
  <c r="AJ237" i="5"/>
  <c r="BQ237" i="5" s="1"/>
  <c r="AI237" i="5"/>
  <c r="AH237" i="5"/>
  <c r="BO237" i="5" s="1"/>
  <c r="AG237" i="5"/>
  <c r="AF237" i="5"/>
  <c r="AE237" i="5"/>
  <c r="AD237" i="5"/>
  <c r="AC237" i="5"/>
  <c r="BR236" i="5"/>
  <c r="BN236" i="5"/>
  <c r="AW236" i="5"/>
  <c r="BH236" i="5" s="1"/>
  <c r="AV236" i="5"/>
  <c r="BG236" i="5" s="1"/>
  <c r="AU236" i="5"/>
  <c r="AT236" i="5"/>
  <c r="AS236" i="5"/>
  <c r="BD236" i="5" s="1"/>
  <c r="AR236" i="5"/>
  <c r="BC236" i="5" s="1"/>
  <c r="AQ236" i="5"/>
  <c r="BB236" i="5" s="1"/>
  <c r="BM236" i="5" s="1"/>
  <c r="AP236" i="5"/>
  <c r="AO236" i="5"/>
  <c r="AZ236" i="5" s="1"/>
  <c r="AN236" i="5"/>
  <c r="AL236" i="5"/>
  <c r="AK236" i="5"/>
  <c r="AJ236" i="5"/>
  <c r="AI236" i="5"/>
  <c r="AH236" i="5"/>
  <c r="BO236" i="5" s="1"/>
  <c r="AG236" i="5"/>
  <c r="AF236" i="5"/>
  <c r="AE236" i="5"/>
  <c r="AD236" i="5"/>
  <c r="AC236" i="5"/>
  <c r="BQ235" i="5"/>
  <c r="BS235" i="5"/>
  <c r="BR235" i="5"/>
  <c r="AW235" i="5"/>
  <c r="BH235" i="5" s="1"/>
  <c r="AV235" i="5"/>
  <c r="BG235" i="5" s="1"/>
  <c r="AU235" i="5"/>
  <c r="BF235" i="5" s="1"/>
  <c r="AT235" i="5"/>
  <c r="AS235" i="5"/>
  <c r="BD235" i="5" s="1"/>
  <c r="AR235" i="5"/>
  <c r="BC235" i="5" s="1"/>
  <c r="BN235" i="5" s="1"/>
  <c r="AQ235" i="5"/>
  <c r="AP235" i="5"/>
  <c r="AO235" i="5"/>
  <c r="AZ235" i="5" s="1"/>
  <c r="AN235" i="5"/>
  <c r="AL235" i="5"/>
  <c r="AK235" i="5"/>
  <c r="AJ235" i="5"/>
  <c r="AI235" i="5"/>
  <c r="AH235" i="5"/>
  <c r="AG235" i="5"/>
  <c r="AF235" i="5"/>
  <c r="AE235" i="5"/>
  <c r="AD235" i="5"/>
  <c r="BK235" i="5" s="1"/>
  <c r="AC235" i="5"/>
  <c r="AW234" i="5"/>
  <c r="BH234" i="5" s="1"/>
  <c r="AV234" i="5"/>
  <c r="BG234" i="5" s="1"/>
  <c r="AU234" i="5"/>
  <c r="AT234" i="5"/>
  <c r="AS234" i="5"/>
  <c r="BD234" i="5" s="1"/>
  <c r="BO234" i="5" s="1"/>
  <c r="AR234" i="5"/>
  <c r="BC234" i="5" s="1"/>
  <c r="BN234" i="5" s="1"/>
  <c r="AQ234" i="5"/>
  <c r="BB234" i="5" s="1"/>
  <c r="AP234" i="5"/>
  <c r="AO234" i="5"/>
  <c r="AZ234" i="5" s="1"/>
  <c r="AN234" i="5"/>
  <c r="AL234" i="5"/>
  <c r="BS234" i="5" s="1"/>
  <c r="AK234" i="5"/>
  <c r="AJ234" i="5"/>
  <c r="AI234" i="5"/>
  <c r="AH234" i="5"/>
  <c r="AG234" i="5"/>
  <c r="AF234" i="5"/>
  <c r="BM234" i="5" s="1"/>
  <c r="AE234" i="5"/>
  <c r="AD234" i="5"/>
  <c r="BK234" i="5" s="1"/>
  <c r="AC234" i="5"/>
  <c r="AW233" i="5"/>
  <c r="BH233" i="5" s="1"/>
  <c r="AV233" i="5"/>
  <c r="BG233" i="5" s="1"/>
  <c r="BR233" i="5" s="1"/>
  <c r="AU233" i="5"/>
  <c r="BF233" i="5" s="1"/>
  <c r="BQ233" i="5" s="1"/>
  <c r="AT233" i="5"/>
  <c r="AS233" i="5"/>
  <c r="BD233" i="5" s="1"/>
  <c r="AR233" i="5"/>
  <c r="BC233" i="5" s="1"/>
  <c r="BN233" i="5" s="1"/>
  <c r="AQ233" i="5"/>
  <c r="AP233" i="5"/>
  <c r="AO233" i="5"/>
  <c r="AZ233" i="5" s="1"/>
  <c r="AN233" i="5"/>
  <c r="AL233" i="5"/>
  <c r="AK233" i="5"/>
  <c r="AJ233" i="5"/>
  <c r="AI233" i="5"/>
  <c r="AH233" i="5"/>
  <c r="AG233" i="5"/>
  <c r="AF233" i="5"/>
  <c r="AE233" i="5"/>
  <c r="AD233" i="5"/>
  <c r="AC233" i="5"/>
  <c r="BK232" i="5"/>
  <c r="AW232" i="5"/>
  <c r="BH232" i="5" s="1"/>
  <c r="BS232" i="5" s="1"/>
  <c r="AV232" i="5"/>
  <c r="BG232" i="5" s="1"/>
  <c r="BR232" i="5" s="1"/>
  <c r="AU232" i="5"/>
  <c r="AT232" i="5"/>
  <c r="AS232" i="5"/>
  <c r="BD232" i="5" s="1"/>
  <c r="AR232" i="5"/>
  <c r="BC232" i="5" s="1"/>
  <c r="BN232" i="5" s="1"/>
  <c r="AQ232" i="5"/>
  <c r="AP232" i="5"/>
  <c r="AO232" i="5"/>
  <c r="AZ232" i="5" s="1"/>
  <c r="AN232" i="5"/>
  <c r="AL232" i="5"/>
  <c r="AK232" i="5"/>
  <c r="AJ232" i="5"/>
  <c r="AI232" i="5"/>
  <c r="AH232" i="5"/>
  <c r="AG232" i="5"/>
  <c r="AF232" i="5"/>
  <c r="AE232" i="5"/>
  <c r="AD232" i="5"/>
  <c r="AC232" i="5"/>
  <c r="BS231" i="5"/>
  <c r="BR231" i="5"/>
  <c r="BN231" i="5"/>
  <c r="BK231" i="5"/>
  <c r="AW231" i="5"/>
  <c r="BH231" i="5" s="1"/>
  <c r="AV231" i="5"/>
  <c r="BG231" i="5" s="1"/>
  <c r="AU231" i="5"/>
  <c r="BF231" i="5" s="1"/>
  <c r="AT231" i="5"/>
  <c r="AS231" i="5"/>
  <c r="BD231" i="5" s="1"/>
  <c r="AR231" i="5"/>
  <c r="BC231" i="5" s="1"/>
  <c r="AQ231" i="5"/>
  <c r="AP231" i="5"/>
  <c r="AO231" i="5"/>
  <c r="AZ231" i="5" s="1"/>
  <c r="AN231" i="5"/>
  <c r="AL231" i="5"/>
  <c r="AK231" i="5"/>
  <c r="AJ231" i="5"/>
  <c r="AI231" i="5"/>
  <c r="AH231" i="5"/>
  <c r="BO231" i="5" s="1"/>
  <c r="AG231" i="5"/>
  <c r="AF231" i="5"/>
  <c r="AE231" i="5"/>
  <c r="AD231" i="5"/>
  <c r="AC231" i="5"/>
  <c r="BS230" i="5"/>
  <c r="BR230" i="5"/>
  <c r="BO230" i="5"/>
  <c r="AW230" i="5"/>
  <c r="BH230" i="5" s="1"/>
  <c r="AV230" i="5"/>
  <c r="BG230" i="5" s="1"/>
  <c r="AU230" i="5"/>
  <c r="AT230" i="5"/>
  <c r="AS230" i="5"/>
  <c r="BD230" i="5" s="1"/>
  <c r="AR230" i="5"/>
  <c r="BC230" i="5" s="1"/>
  <c r="BN230" i="5" s="1"/>
  <c r="AQ230" i="5"/>
  <c r="AP230" i="5"/>
  <c r="AO230" i="5"/>
  <c r="AZ230" i="5" s="1"/>
  <c r="AN230" i="5"/>
  <c r="AL230" i="5"/>
  <c r="AK230" i="5"/>
  <c r="AJ230" i="5"/>
  <c r="AI230" i="5"/>
  <c r="AH230" i="5"/>
  <c r="AG230" i="5"/>
  <c r="AF230" i="5"/>
  <c r="AE230" i="5"/>
  <c r="AD230" i="5"/>
  <c r="BK230" i="5" s="1"/>
  <c r="AC230" i="5"/>
  <c r="AW229" i="5"/>
  <c r="BH229" i="5" s="1"/>
  <c r="BS229" i="5" s="1"/>
  <c r="AV229" i="5"/>
  <c r="BG229" i="5" s="1"/>
  <c r="AU229" i="5"/>
  <c r="AT229" i="5"/>
  <c r="AS229" i="5"/>
  <c r="BD229" i="5" s="1"/>
  <c r="BO229" i="5" s="1"/>
  <c r="AR229" i="5"/>
  <c r="BC229" i="5" s="1"/>
  <c r="BN229" i="5" s="1"/>
  <c r="AQ229" i="5"/>
  <c r="AP229" i="5"/>
  <c r="AO229" i="5"/>
  <c r="AZ229" i="5" s="1"/>
  <c r="AN229" i="5"/>
  <c r="AL229" i="5"/>
  <c r="AK229" i="5"/>
  <c r="AJ229" i="5"/>
  <c r="AI229" i="5"/>
  <c r="AH229" i="5"/>
  <c r="AG229" i="5"/>
  <c r="AF229" i="5"/>
  <c r="AE229" i="5"/>
  <c r="AD229" i="5"/>
  <c r="AC229" i="5"/>
  <c r="BK228" i="5"/>
  <c r="AW228" i="5"/>
  <c r="BH228" i="5" s="1"/>
  <c r="BS228" i="5" s="1"/>
  <c r="AV228" i="5"/>
  <c r="BG228" i="5" s="1"/>
  <c r="BR228" i="5" s="1"/>
  <c r="AU228" i="5"/>
  <c r="AT228" i="5"/>
  <c r="AS228" i="5"/>
  <c r="BD228" i="5" s="1"/>
  <c r="BO228" i="5" s="1"/>
  <c r="AR228" i="5"/>
  <c r="BC228" i="5" s="1"/>
  <c r="BN228" i="5" s="1"/>
  <c r="AQ228" i="5"/>
  <c r="AP228" i="5"/>
  <c r="AO228" i="5"/>
  <c r="AZ228" i="5" s="1"/>
  <c r="AN228" i="5"/>
  <c r="AL228" i="5"/>
  <c r="AK228" i="5"/>
  <c r="AJ228" i="5"/>
  <c r="AI228" i="5"/>
  <c r="AH228" i="5"/>
  <c r="AG228" i="5"/>
  <c r="AF228" i="5"/>
  <c r="AE228" i="5"/>
  <c r="AD228" i="5"/>
  <c r="AC228" i="5"/>
  <c r="BK227" i="5"/>
  <c r="AW227" i="5"/>
  <c r="BH227" i="5" s="1"/>
  <c r="BS227" i="5" s="1"/>
  <c r="AV227" i="5"/>
  <c r="BG227" i="5" s="1"/>
  <c r="BR227" i="5" s="1"/>
  <c r="AU227" i="5"/>
  <c r="AT227" i="5"/>
  <c r="AS227" i="5"/>
  <c r="BD227" i="5" s="1"/>
  <c r="BO227" i="5" s="1"/>
  <c r="AR227" i="5"/>
  <c r="BC227" i="5" s="1"/>
  <c r="BN227" i="5" s="1"/>
  <c r="AQ227" i="5"/>
  <c r="AP227" i="5"/>
  <c r="AO227" i="5"/>
  <c r="AZ227" i="5" s="1"/>
  <c r="AN227" i="5"/>
  <c r="AL227" i="5"/>
  <c r="AK227" i="5"/>
  <c r="AJ227" i="5"/>
  <c r="AI227" i="5"/>
  <c r="AH227" i="5"/>
  <c r="AG227" i="5"/>
  <c r="AF227" i="5"/>
  <c r="AE227" i="5"/>
  <c r="AD227" i="5"/>
  <c r="AC227" i="5"/>
  <c r="BS226" i="5"/>
  <c r="BR226" i="5"/>
  <c r="AW226" i="5"/>
  <c r="BH226" i="5" s="1"/>
  <c r="AV226" i="5"/>
  <c r="BG226" i="5" s="1"/>
  <c r="AU226" i="5"/>
  <c r="AT226" i="5"/>
  <c r="AS226" i="5"/>
  <c r="BD226" i="5" s="1"/>
  <c r="BO226" i="5" s="1"/>
  <c r="AR226" i="5"/>
  <c r="BC226" i="5" s="1"/>
  <c r="BN226" i="5" s="1"/>
  <c r="AQ226" i="5"/>
  <c r="AP226" i="5"/>
  <c r="AO226" i="5"/>
  <c r="AZ226" i="5" s="1"/>
  <c r="AN226" i="5"/>
  <c r="AL226" i="5"/>
  <c r="AK226" i="5"/>
  <c r="AJ226" i="5"/>
  <c r="AI226" i="5"/>
  <c r="AH226" i="5"/>
  <c r="AG226" i="5"/>
  <c r="AF226" i="5"/>
  <c r="AE226" i="5"/>
  <c r="AD226" i="5"/>
  <c r="BK226" i="5" s="1"/>
  <c r="AC226" i="5"/>
  <c r="BS225" i="5"/>
  <c r="BR225" i="5"/>
  <c r="AW225" i="5"/>
  <c r="BH225" i="5" s="1"/>
  <c r="AV225" i="5"/>
  <c r="BG225" i="5" s="1"/>
  <c r="AU225" i="5"/>
  <c r="AT225" i="5"/>
  <c r="AS225" i="5"/>
  <c r="BD225" i="5" s="1"/>
  <c r="AR225" i="5"/>
  <c r="BC225" i="5" s="1"/>
  <c r="BN225" i="5" s="1"/>
  <c r="AQ225" i="5"/>
  <c r="AP225" i="5"/>
  <c r="AO225" i="5"/>
  <c r="AZ225" i="5" s="1"/>
  <c r="AN225" i="5"/>
  <c r="AL225" i="5"/>
  <c r="AK225" i="5"/>
  <c r="AJ225" i="5"/>
  <c r="AI225" i="5"/>
  <c r="AH225" i="5"/>
  <c r="AG225" i="5"/>
  <c r="AF225" i="5"/>
  <c r="AE225" i="5"/>
  <c r="AD225" i="5"/>
  <c r="AC225" i="5"/>
  <c r="BM224" i="5"/>
  <c r="BO224" i="5"/>
  <c r="AW224" i="5"/>
  <c r="BH224" i="5" s="1"/>
  <c r="AV224" i="5"/>
  <c r="BG224" i="5" s="1"/>
  <c r="AU224" i="5"/>
  <c r="AT224" i="5"/>
  <c r="AS224" i="5"/>
  <c r="BD224" i="5" s="1"/>
  <c r="AR224" i="5"/>
  <c r="BC224" i="5" s="1"/>
  <c r="BN224" i="5" s="1"/>
  <c r="AQ224" i="5"/>
  <c r="BB224" i="5" s="1"/>
  <c r="AP224" i="5"/>
  <c r="AO224" i="5"/>
  <c r="AZ224" i="5" s="1"/>
  <c r="AN224" i="5"/>
  <c r="AL224" i="5"/>
  <c r="AK224" i="5"/>
  <c r="AJ224" i="5"/>
  <c r="AI224" i="5"/>
  <c r="AH224" i="5"/>
  <c r="AG224" i="5"/>
  <c r="AF224" i="5"/>
  <c r="AE224" i="5"/>
  <c r="AD224" i="5"/>
  <c r="BK224" i="5" s="1"/>
  <c r="AC224" i="5"/>
  <c r="AW223" i="5"/>
  <c r="BH223" i="5" s="1"/>
  <c r="AV223" i="5"/>
  <c r="BG223" i="5" s="1"/>
  <c r="AU223" i="5"/>
  <c r="BF223" i="5" s="1"/>
  <c r="BQ223" i="5" s="1"/>
  <c r="AT223" i="5"/>
  <c r="BE223" i="5" s="1"/>
  <c r="BP223" i="5" s="1"/>
  <c r="AS223" i="5"/>
  <c r="BD223" i="5" s="1"/>
  <c r="BO223" i="5" s="1"/>
  <c r="AR223" i="5"/>
  <c r="BC223" i="5" s="1"/>
  <c r="AQ223" i="5"/>
  <c r="AP223" i="5"/>
  <c r="AO223" i="5"/>
  <c r="AZ223" i="5" s="1"/>
  <c r="AN223" i="5"/>
  <c r="AL223" i="5"/>
  <c r="AK223" i="5"/>
  <c r="AJ223" i="5"/>
  <c r="AI223" i="5"/>
  <c r="AH223" i="5"/>
  <c r="AG223" i="5"/>
  <c r="AF223" i="5"/>
  <c r="AE223" i="5"/>
  <c r="AD223" i="5"/>
  <c r="AC223" i="5"/>
  <c r="AW222" i="5"/>
  <c r="BH222" i="5" s="1"/>
  <c r="AV222" i="5"/>
  <c r="BG222" i="5" s="1"/>
  <c r="AU222" i="5"/>
  <c r="AT222" i="5"/>
  <c r="AS222" i="5"/>
  <c r="BD222" i="5" s="1"/>
  <c r="BO222" i="5" s="1"/>
  <c r="AR222" i="5"/>
  <c r="BC222" i="5" s="1"/>
  <c r="BN222" i="5" s="1"/>
  <c r="AQ222" i="5"/>
  <c r="AP222" i="5"/>
  <c r="AO222" i="5"/>
  <c r="AZ222" i="5" s="1"/>
  <c r="AN222" i="5"/>
  <c r="AL222" i="5"/>
  <c r="AK222" i="5"/>
  <c r="AJ222" i="5"/>
  <c r="AI222" i="5"/>
  <c r="AH222" i="5"/>
  <c r="AG222" i="5"/>
  <c r="AF222" i="5"/>
  <c r="AE222" i="5"/>
  <c r="AD222" i="5"/>
  <c r="AC222" i="5"/>
  <c r="BP221" i="5"/>
  <c r="AW221" i="5"/>
  <c r="BH221" i="5" s="1"/>
  <c r="AV221" i="5"/>
  <c r="BG221" i="5" s="1"/>
  <c r="BR221" i="5" s="1"/>
  <c r="AU221" i="5"/>
  <c r="AT221" i="5"/>
  <c r="BE221" i="5" s="1"/>
  <c r="AS221" i="5"/>
  <c r="BD221" i="5" s="1"/>
  <c r="AR221" i="5"/>
  <c r="BC221" i="5" s="1"/>
  <c r="AQ221" i="5"/>
  <c r="AP221" i="5"/>
  <c r="AO221" i="5"/>
  <c r="AZ221" i="5" s="1"/>
  <c r="AN221" i="5"/>
  <c r="AL221" i="5"/>
  <c r="AK221" i="5"/>
  <c r="AJ221" i="5"/>
  <c r="AI221" i="5"/>
  <c r="AH221" i="5"/>
  <c r="AG221" i="5"/>
  <c r="AF221" i="5"/>
  <c r="AE221" i="5"/>
  <c r="AD221" i="5"/>
  <c r="BK221" i="5" s="1"/>
  <c r="AC221" i="5"/>
  <c r="AW220" i="5"/>
  <c r="BH220" i="5" s="1"/>
  <c r="AV220" i="5"/>
  <c r="BG220" i="5" s="1"/>
  <c r="AU220" i="5"/>
  <c r="AT220" i="5"/>
  <c r="AS220" i="5"/>
  <c r="BD220" i="5" s="1"/>
  <c r="BO220" i="5" s="1"/>
  <c r="AR220" i="5"/>
  <c r="BC220" i="5" s="1"/>
  <c r="BN220" i="5" s="1"/>
  <c r="AQ220" i="5"/>
  <c r="BB220" i="5" s="1"/>
  <c r="BM220" i="5" s="1"/>
  <c r="AP220" i="5"/>
  <c r="AO220" i="5"/>
  <c r="AZ220" i="5" s="1"/>
  <c r="AN220" i="5"/>
  <c r="AL220" i="5"/>
  <c r="AK220" i="5"/>
  <c r="AJ220" i="5"/>
  <c r="AI220" i="5"/>
  <c r="AH220" i="5"/>
  <c r="AG220" i="5"/>
  <c r="AF220" i="5"/>
  <c r="AE220" i="5"/>
  <c r="AD220" i="5"/>
  <c r="AC220" i="5"/>
  <c r="BQ219" i="5"/>
  <c r="BK219" i="5"/>
  <c r="AW219" i="5"/>
  <c r="BH219" i="5" s="1"/>
  <c r="BS219" i="5" s="1"/>
  <c r="AV219" i="5"/>
  <c r="BG219" i="5" s="1"/>
  <c r="BR219" i="5" s="1"/>
  <c r="AU219" i="5"/>
  <c r="BF219" i="5" s="1"/>
  <c r="AT219" i="5"/>
  <c r="AS219" i="5"/>
  <c r="BD219" i="5" s="1"/>
  <c r="AR219" i="5"/>
  <c r="BC219" i="5" s="1"/>
  <c r="BN219" i="5" s="1"/>
  <c r="AQ219" i="5"/>
  <c r="AP219" i="5"/>
  <c r="AO219" i="5"/>
  <c r="AZ219" i="5" s="1"/>
  <c r="AN219" i="5"/>
  <c r="AL219" i="5"/>
  <c r="AK219" i="5"/>
  <c r="AJ219" i="5"/>
  <c r="AI219" i="5"/>
  <c r="AH219" i="5"/>
  <c r="AG219" i="5"/>
  <c r="AF219" i="5"/>
  <c r="AE219" i="5"/>
  <c r="AD219" i="5"/>
  <c r="AC219" i="5"/>
  <c r="AW218" i="5"/>
  <c r="BH218" i="5" s="1"/>
  <c r="AV218" i="5"/>
  <c r="BG218" i="5" s="1"/>
  <c r="AU218" i="5"/>
  <c r="BF218" i="5" s="1"/>
  <c r="AT218" i="5"/>
  <c r="AS218" i="5"/>
  <c r="BD218" i="5" s="1"/>
  <c r="BO218" i="5" s="1"/>
  <c r="AR218" i="5"/>
  <c r="BC218" i="5" s="1"/>
  <c r="AQ218" i="5"/>
  <c r="AP218" i="5"/>
  <c r="AO218" i="5"/>
  <c r="AZ218" i="5" s="1"/>
  <c r="AN218" i="5"/>
  <c r="AL218" i="5"/>
  <c r="AK218" i="5"/>
  <c r="AJ218" i="5"/>
  <c r="AI218" i="5"/>
  <c r="AH218" i="5"/>
  <c r="AG218" i="5"/>
  <c r="AF218" i="5"/>
  <c r="AE218" i="5"/>
  <c r="AD218" i="5"/>
  <c r="AC218" i="5"/>
  <c r="AW217" i="5"/>
  <c r="BH217" i="5" s="1"/>
  <c r="AV217" i="5"/>
  <c r="BG217" i="5" s="1"/>
  <c r="BR217" i="5" s="1"/>
  <c r="AU217" i="5"/>
  <c r="AT217" i="5"/>
  <c r="AS217" i="5"/>
  <c r="BD217" i="5" s="1"/>
  <c r="AR217" i="5"/>
  <c r="BC217" i="5" s="1"/>
  <c r="AQ217" i="5"/>
  <c r="AP217" i="5"/>
  <c r="AO217" i="5"/>
  <c r="AZ217" i="5" s="1"/>
  <c r="AN217" i="5"/>
  <c r="AL217" i="5"/>
  <c r="AK217" i="5"/>
  <c r="AJ217" i="5"/>
  <c r="AI217" i="5"/>
  <c r="AH217" i="5"/>
  <c r="AG217" i="5"/>
  <c r="AF217" i="5"/>
  <c r="AE217" i="5"/>
  <c r="AD217" i="5"/>
  <c r="AC217" i="5"/>
  <c r="BN216" i="5"/>
  <c r="BK216" i="5"/>
  <c r="AW216" i="5"/>
  <c r="BH216" i="5" s="1"/>
  <c r="AV216" i="5"/>
  <c r="BG216" i="5" s="1"/>
  <c r="AU216" i="5"/>
  <c r="AT216" i="5"/>
  <c r="AS216" i="5"/>
  <c r="BD216" i="5" s="1"/>
  <c r="BO216" i="5" s="1"/>
  <c r="AR216" i="5"/>
  <c r="BC216" i="5" s="1"/>
  <c r="AQ216" i="5"/>
  <c r="BB216" i="5" s="1"/>
  <c r="BM216" i="5" s="1"/>
  <c r="AP216" i="5"/>
  <c r="AO216" i="5"/>
  <c r="AZ216" i="5" s="1"/>
  <c r="AN216" i="5"/>
  <c r="AL216" i="5"/>
  <c r="AK216" i="5"/>
  <c r="AJ216" i="5"/>
  <c r="AI216" i="5"/>
  <c r="AH216" i="5"/>
  <c r="AG216" i="5"/>
  <c r="AF216" i="5"/>
  <c r="AE216" i="5"/>
  <c r="AD216" i="5"/>
  <c r="AC216" i="5"/>
  <c r="BS215" i="5"/>
  <c r="BR215" i="5"/>
  <c r="BK215" i="5"/>
  <c r="AW215" i="5"/>
  <c r="BH215" i="5" s="1"/>
  <c r="AV215" i="5"/>
  <c r="BG215" i="5" s="1"/>
  <c r="AU215" i="5"/>
  <c r="BF215" i="5" s="1"/>
  <c r="AT215" i="5"/>
  <c r="BE215" i="5" s="1"/>
  <c r="AS215" i="5"/>
  <c r="BD215" i="5" s="1"/>
  <c r="AR215" i="5"/>
  <c r="BC215" i="5" s="1"/>
  <c r="AQ215" i="5"/>
  <c r="AP215" i="5"/>
  <c r="AO215" i="5"/>
  <c r="AZ215" i="5" s="1"/>
  <c r="AN215" i="5"/>
  <c r="AL215" i="5"/>
  <c r="AK215" i="5"/>
  <c r="AJ215" i="5"/>
  <c r="AI215" i="5"/>
  <c r="AH215" i="5"/>
  <c r="AG215" i="5"/>
  <c r="AF215" i="5"/>
  <c r="AE215" i="5"/>
  <c r="AD215" i="5"/>
  <c r="AC215" i="5"/>
  <c r="AW214" i="5"/>
  <c r="BH214" i="5" s="1"/>
  <c r="AV214" i="5"/>
  <c r="BG214" i="5" s="1"/>
  <c r="AU214" i="5"/>
  <c r="AT214" i="5"/>
  <c r="AS214" i="5"/>
  <c r="BD214" i="5" s="1"/>
  <c r="AR214" i="5"/>
  <c r="BC214" i="5" s="1"/>
  <c r="BN214" i="5" s="1"/>
  <c r="AQ214" i="5"/>
  <c r="AP214" i="5"/>
  <c r="AO214" i="5"/>
  <c r="AZ214" i="5" s="1"/>
  <c r="AN214" i="5"/>
  <c r="AL214" i="5"/>
  <c r="AK214" i="5"/>
  <c r="AJ214" i="5"/>
  <c r="AI214" i="5"/>
  <c r="AH214" i="5"/>
  <c r="BO214" i="5" s="1"/>
  <c r="AG214" i="5"/>
  <c r="AF214" i="5"/>
  <c r="AE214" i="5"/>
  <c r="AD214" i="5"/>
  <c r="AC214" i="5"/>
  <c r="AW213" i="5"/>
  <c r="BH213" i="5" s="1"/>
  <c r="BS213" i="5" s="1"/>
  <c r="AV213" i="5"/>
  <c r="BG213" i="5" s="1"/>
  <c r="BR213" i="5" s="1"/>
  <c r="AU213" i="5"/>
  <c r="AT213" i="5"/>
  <c r="AS213" i="5"/>
  <c r="BD213" i="5" s="1"/>
  <c r="AR213" i="5"/>
  <c r="BC213" i="5" s="1"/>
  <c r="AQ213" i="5"/>
  <c r="AP213" i="5"/>
  <c r="AO213" i="5"/>
  <c r="AZ213" i="5" s="1"/>
  <c r="BK213" i="5" s="1"/>
  <c r="AN213" i="5"/>
  <c r="AL213" i="5"/>
  <c r="AK213" i="5"/>
  <c r="AJ213" i="5"/>
  <c r="AI213" i="5"/>
  <c r="AH213" i="5"/>
  <c r="AG213" i="5"/>
  <c r="AF213" i="5"/>
  <c r="AE213" i="5"/>
  <c r="AD213" i="5"/>
  <c r="AC213" i="5"/>
  <c r="AW212" i="5"/>
  <c r="BH212" i="5" s="1"/>
  <c r="AV212" i="5"/>
  <c r="BG212" i="5" s="1"/>
  <c r="AU212" i="5"/>
  <c r="AT212" i="5"/>
  <c r="AS212" i="5"/>
  <c r="BD212" i="5" s="1"/>
  <c r="AR212" i="5"/>
  <c r="BC212" i="5" s="1"/>
  <c r="AQ212" i="5"/>
  <c r="BB212" i="5" s="1"/>
  <c r="AP212" i="5"/>
  <c r="AO212" i="5"/>
  <c r="AZ212" i="5" s="1"/>
  <c r="AN212" i="5"/>
  <c r="AL212" i="5"/>
  <c r="AK212" i="5"/>
  <c r="AJ212" i="5"/>
  <c r="AI212" i="5"/>
  <c r="AH212" i="5"/>
  <c r="BO212" i="5" s="1"/>
  <c r="AG212" i="5"/>
  <c r="BN212" i="5" s="1"/>
  <c r="AF212" i="5"/>
  <c r="AE212" i="5"/>
  <c r="AD212" i="5"/>
  <c r="AC212" i="5"/>
  <c r="BO211" i="5"/>
  <c r="BN211" i="5"/>
  <c r="AW211" i="5"/>
  <c r="BH211" i="5" s="1"/>
  <c r="AV211" i="5"/>
  <c r="BG211" i="5" s="1"/>
  <c r="AU211" i="5"/>
  <c r="BF211" i="5" s="1"/>
  <c r="BQ211" i="5" s="1"/>
  <c r="AT211" i="5"/>
  <c r="AS211" i="5"/>
  <c r="BD211" i="5" s="1"/>
  <c r="AR211" i="5"/>
  <c r="BC211" i="5" s="1"/>
  <c r="AQ211" i="5"/>
  <c r="AP211" i="5"/>
  <c r="AO211" i="5"/>
  <c r="AZ211" i="5" s="1"/>
  <c r="AN211" i="5"/>
  <c r="AL211" i="5"/>
  <c r="BS211" i="5" s="1"/>
  <c r="AK211" i="5"/>
  <c r="BR211" i="5" s="1"/>
  <c r="AJ211" i="5"/>
  <c r="AI211" i="5"/>
  <c r="AH211" i="5"/>
  <c r="AG211" i="5"/>
  <c r="AF211" i="5"/>
  <c r="AE211" i="5"/>
  <c r="AD211" i="5"/>
  <c r="BK211" i="5" s="1"/>
  <c r="AC211" i="5"/>
  <c r="AW210" i="5"/>
  <c r="BH210" i="5" s="1"/>
  <c r="AV210" i="5"/>
  <c r="BG210" i="5" s="1"/>
  <c r="AU210" i="5"/>
  <c r="BF210" i="5" s="1"/>
  <c r="AT210" i="5"/>
  <c r="AS210" i="5"/>
  <c r="BD210" i="5" s="1"/>
  <c r="BO210" i="5" s="1"/>
  <c r="AR210" i="5"/>
  <c r="BC210" i="5" s="1"/>
  <c r="BN210" i="5" s="1"/>
  <c r="AQ210" i="5"/>
  <c r="AP210" i="5"/>
  <c r="AO210" i="5"/>
  <c r="AZ210" i="5" s="1"/>
  <c r="AN210" i="5"/>
  <c r="AL210" i="5"/>
  <c r="AK210" i="5"/>
  <c r="AJ210" i="5"/>
  <c r="AI210" i="5"/>
  <c r="AH210" i="5"/>
  <c r="AG210" i="5"/>
  <c r="AF210" i="5"/>
  <c r="AE210" i="5"/>
  <c r="AD210" i="5"/>
  <c r="AC210" i="5"/>
  <c r="BR209" i="5"/>
  <c r="BK209" i="5"/>
  <c r="AW209" i="5"/>
  <c r="BH209" i="5" s="1"/>
  <c r="BS209" i="5" s="1"/>
  <c r="AV209" i="5"/>
  <c r="BG209" i="5" s="1"/>
  <c r="AU209" i="5"/>
  <c r="AT209" i="5"/>
  <c r="AS209" i="5"/>
  <c r="BD209" i="5" s="1"/>
  <c r="AR209" i="5"/>
  <c r="BC209" i="5" s="1"/>
  <c r="AQ209" i="5"/>
  <c r="AP209" i="5"/>
  <c r="AO209" i="5"/>
  <c r="AZ209" i="5" s="1"/>
  <c r="AN209" i="5"/>
  <c r="AL209" i="5"/>
  <c r="AK209" i="5"/>
  <c r="AJ209" i="5"/>
  <c r="AI209" i="5"/>
  <c r="AH209" i="5"/>
  <c r="AG209" i="5"/>
  <c r="AF209" i="5"/>
  <c r="AE209" i="5"/>
  <c r="AD209" i="5"/>
  <c r="AC209" i="5"/>
  <c r="BK208" i="5"/>
  <c r="AW208" i="5"/>
  <c r="BH208" i="5" s="1"/>
  <c r="AV208" i="5"/>
  <c r="BG208" i="5" s="1"/>
  <c r="AU208" i="5"/>
  <c r="AT208" i="5"/>
  <c r="AS208" i="5"/>
  <c r="BD208" i="5" s="1"/>
  <c r="BO208" i="5" s="1"/>
  <c r="AR208" i="5"/>
  <c r="BC208" i="5" s="1"/>
  <c r="BN208" i="5" s="1"/>
  <c r="AQ208" i="5"/>
  <c r="BB208" i="5" s="1"/>
  <c r="BM208" i="5" s="1"/>
  <c r="AP208" i="5"/>
  <c r="AO208" i="5"/>
  <c r="AZ208" i="5" s="1"/>
  <c r="AN208" i="5"/>
  <c r="AL208" i="5"/>
  <c r="AK208" i="5"/>
  <c r="AJ208" i="5"/>
  <c r="AI208" i="5"/>
  <c r="AH208" i="5"/>
  <c r="AG208" i="5"/>
  <c r="AF208" i="5"/>
  <c r="AE208" i="5"/>
  <c r="AD208" i="5"/>
  <c r="AC208" i="5"/>
  <c r="BP207" i="5"/>
  <c r="AW207" i="5"/>
  <c r="BH207" i="5" s="1"/>
  <c r="AV207" i="5"/>
  <c r="BG207" i="5" s="1"/>
  <c r="BR207" i="5" s="1"/>
  <c r="AU207" i="5"/>
  <c r="BF207" i="5" s="1"/>
  <c r="AT207" i="5"/>
  <c r="BE207" i="5" s="1"/>
  <c r="AS207" i="5"/>
  <c r="BD207" i="5" s="1"/>
  <c r="BO207" i="5" s="1"/>
  <c r="AR207" i="5"/>
  <c r="BC207" i="5" s="1"/>
  <c r="AQ207" i="5"/>
  <c r="AP207" i="5"/>
  <c r="AO207" i="5"/>
  <c r="AZ207" i="5" s="1"/>
  <c r="AN207" i="5"/>
  <c r="AL207" i="5"/>
  <c r="BS207" i="5" s="1"/>
  <c r="AK207" i="5"/>
  <c r="AJ207" i="5"/>
  <c r="BQ207" i="5" s="1"/>
  <c r="AI207" i="5"/>
  <c r="AH207" i="5"/>
  <c r="AG207" i="5"/>
  <c r="AF207" i="5"/>
  <c r="AE207" i="5"/>
  <c r="AD207" i="5"/>
  <c r="BK207" i="5" s="1"/>
  <c r="AC207" i="5"/>
  <c r="AW206" i="5"/>
  <c r="BH206" i="5" s="1"/>
  <c r="AV206" i="5"/>
  <c r="BG206" i="5" s="1"/>
  <c r="AU206" i="5"/>
  <c r="AT206" i="5"/>
  <c r="AS206" i="5"/>
  <c r="BD206" i="5" s="1"/>
  <c r="BO206" i="5" s="1"/>
  <c r="AR206" i="5"/>
  <c r="BC206" i="5" s="1"/>
  <c r="BN206" i="5" s="1"/>
  <c r="AQ206" i="5"/>
  <c r="AP206" i="5"/>
  <c r="AO206" i="5"/>
  <c r="AZ206" i="5" s="1"/>
  <c r="AN206" i="5"/>
  <c r="AL206" i="5"/>
  <c r="AK206" i="5"/>
  <c r="AJ206" i="5"/>
  <c r="AI206" i="5"/>
  <c r="AH206" i="5"/>
  <c r="AG206" i="5"/>
  <c r="AF206" i="5"/>
  <c r="AE206" i="5"/>
  <c r="AD206" i="5"/>
  <c r="AC206" i="5"/>
  <c r="AW205" i="5"/>
  <c r="BH205" i="5" s="1"/>
  <c r="AV205" i="5"/>
  <c r="BG205" i="5" s="1"/>
  <c r="AU205" i="5"/>
  <c r="AT205" i="5"/>
  <c r="BE205" i="5" s="1"/>
  <c r="BP205" i="5" s="1"/>
  <c r="AS205" i="5"/>
  <c r="BD205" i="5" s="1"/>
  <c r="BO205" i="5" s="1"/>
  <c r="AR205" i="5"/>
  <c r="BC205" i="5" s="1"/>
  <c r="BN205" i="5" s="1"/>
  <c r="AQ205" i="5"/>
  <c r="AP205" i="5"/>
  <c r="AO205" i="5"/>
  <c r="AZ205" i="5" s="1"/>
  <c r="AN205" i="5"/>
  <c r="AL205" i="5"/>
  <c r="BS205" i="5" s="1"/>
  <c r="AK205" i="5"/>
  <c r="AJ205" i="5"/>
  <c r="AI205" i="5"/>
  <c r="AH205" i="5"/>
  <c r="AG205" i="5"/>
  <c r="AF205" i="5"/>
  <c r="AE205" i="5"/>
  <c r="AD205" i="5"/>
  <c r="AC205" i="5"/>
  <c r="AW204" i="5"/>
  <c r="BH204" i="5" s="1"/>
  <c r="AV204" i="5"/>
  <c r="BG204" i="5" s="1"/>
  <c r="AU204" i="5"/>
  <c r="AT204" i="5"/>
  <c r="BE204" i="5" s="1"/>
  <c r="BP204" i="5" s="1"/>
  <c r="AS204" i="5"/>
  <c r="BD204" i="5" s="1"/>
  <c r="BO204" i="5" s="1"/>
  <c r="AR204" i="5"/>
  <c r="BC204" i="5" s="1"/>
  <c r="AQ204" i="5"/>
  <c r="BB204" i="5" s="1"/>
  <c r="AP204" i="5"/>
  <c r="AO204" i="5"/>
  <c r="AZ204" i="5" s="1"/>
  <c r="AN204" i="5"/>
  <c r="AL204" i="5"/>
  <c r="AK204" i="5"/>
  <c r="AJ204" i="5"/>
  <c r="AI204" i="5"/>
  <c r="AH204" i="5"/>
  <c r="AG204" i="5"/>
  <c r="AF204" i="5"/>
  <c r="AE204" i="5"/>
  <c r="AD204" i="5"/>
  <c r="BK204" i="5" s="1"/>
  <c r="AC204" i="5"/>
  <c r="BQ203" i="5"/>
  <c r="AW203" i="5"/>
  <c r="BH203" i="5" s="1"/>
  <c r="BS203" i="5" s="1"/>
  <c r="AV203" i="5"/>
  <c r="BG203" i="5" s="1"/>
  <c r="AU203" i="5"/>
  <c r="BF203" i="5" s="1"/>
  <c r="AT203" i="5"/>
  <c r="BE203" i="5" s="1"/>
  <c r="BP203" i="5" s="1"/>
  <c r="AS203" i="5"/>
  <c r="BD203" i="5" s="1"/>
  <c r="AR203" i="5"/>
  <c r="BC203" i="5" s="1"/>
  <c r="AQ203" i="5"/>
  <c r="AP203" i="5"/>
  <c r="AO203" i="5"/>
  <c r="AZ203" i="5" s="1"/>
  <c r="BK203" i="5" s="1"/>
  <c r="AN203" i="5"/>
  <c r="AL203" i="5"/>
  <c r="AK203" i="5"/>
  <c r="AJ203" i="5"/>
  <c r="AI203" i="5"/>
  <c r="AH203" i="5"/>
  <c r="AG203" i="5"/>
  <c r="AF203" i="5"/>
  <c r="AE203" i="5"/>
  <c r="AD203" i="5"/>
  <c r="AC203" i="5"/>
  <c r="AW202" i="5"/>
  <c r="BH202" i="5" s="1"/>
  <c r="AV202" i="5"/>
  <c r="BG202" i="5" s="1"/>
  <c r="AU202" i="5"/>
  <c r="AT202" i="5"/>
  <c r="BE202" i="5" s="1"/>
  <c r="BP202" i="5" s="1"/>
  <c r="AS202" i="5"/>
  <c r="BD202" i="5" s="1"/>
  <c r="BO202" i="5" s="1"/>
  <c r="AR202" i="5"/>
  <c r="BC202" i="5" s="1"/>
  <c r="AQ202" i="5"/>
  <c r="BB202" i="5" s="1"/>
  <c r="AP202" i="5"/>
  <c r="AO202" i="5"/>
  <c r="AZ202" i="5" s="1"/>
  <c r="AN202" i="5"/>
  <c r="AL202" i="5"/>
  <c r="AK202" i="5"/>
  <c r="AJ202" i="5"/>
  <c r="AI202" i="5"/>
  <c r="AH202" i="5"/>
  <c r="AG202" i="5"/>
  <c r="AF202" i="5"/>
  <c r="BM202" i="5" s="1"/>
  <c r="AE202" i="5"/>
  <c r="AD202" i="5"/>
  <c r="AC202" i="5"/>
  <c r="AW201" i="5"/>
  <c r="BH201" i="5" s="1"/>
  <c r="BS201" i="5" s="1"/>
  <c r="AV201" i="5"/>
  <c r="BG201" i="5" s="1"/>
  <c r="AU201" i="5"/>
  <c r="AT201" i="5"/>
  <c r="AS201" i="5"/>
  <c r="BD201" i="5" s="1"/>
  <c r="BO201" i="5" s="1"/>
  <c r="AR201" i="5"/>
  <c r="BC201" i="5" s="1"/>
  <c r="AQ201" i="5"/>
  <c r="AP201" i="5"/>
  <c r="AO201" i="5"/>
  <c r="AZ201" i="5" s="1"/>
  <c r="BK201" i="5" s="1"/>
  <c r="AN201" i="5"/>
  <c r="AL201" i="5"/>
  <c r="AK201" i="5"/>
  <c r="AJ201" i="5"/>
  <c r="AI201" i="5"/>
  <c r="AH201" i="5"/>
  <c r="AG201" i="5"/>
  <c r="AF201" i="5"/>
  <c r="AE201" i="5"/>
  <c r="AD201" i="5"/>
  <c r="AC201" i="5"/>
  <c r="AW200" i="5"/>
  <c r="BH200" i="5" s="1"/>
  <c r="AV200" i="5"/>
  <c r="BG200" i="5" s="1"/>
  <c r="AU200" i="5"/>
  <c r="AT200" i="5"/>
  <c r="BE200" i="5" s="1"/>
  <c r="BP200" i="5" s="1"/>
  <c r="AS200" i="5"/>
  <c r="BD200" i="5" s="1"/>
  <c r="BO200" i="5" s="1"/>
  <c r="AR200" i="5"/>
  <c r="BC200" i="5" s="1"/>
  <c r="BN200" i="5" s="1"/>
  <c r="AQ200" i="5"/>
  <c r="BB200" i="5" s="1"/>
  <c r="BM200" i="5" s="1"/>
  <c r="AP200" i="5"/>
  <c r="AO200" i="5"/>
  <c r="AZ200" i="5" s="1"/>
  <c r="AN200" i="5"/>
  <c r="AL200" i="5"/>
  <c r="AK200" i="5"/>
  <c r="AJ200" i="5"/>
  <c r="AI200" i="5"/>
  <c r="AH200" i="5"/>
  <c r="AG200" i="5"/>
  <c r="AF200" i="5"/>
  <c r="AE200" i="5"/>
  <c r="AD200" i="5"/>
  <c r="AC200" i="5"/>
  <c r="AW199" i="5"/>
  <c r="BH199" i="5" s="1"/>
  <c r="AV199" i="5"/>
  <c r="BG199" i="5" s="1"/>
  <c r="AU199" i="5"/>
  <c r="AT199" i="5"/>
  <c r="BE199" i="5" s="1"/>
  <c r="AS199" i="5"/>
  <c r="BD199" i="5" s="1"/>
  <c r="AR199" i="5"/>
  <c r="BC199" i="5" s="1"/>
  <c r="BN199" i="5" s="1"/>
  <c r="AQ199" i="5"/>
  <c r="AP199" i="5"/>
  <c r="AO199" i="5"/>
  <c r="AZ199" i="5" s="1"/>
  <c r="AN199" i="5"/>
  <c r="AL199" i="5"/>
  <c r="AK199" i="5"/>
  <c r="BR199" i="5" s="1"/>
  <c r="AJ199" i="5"/>
  <c r="AI199" i="5"/>
  <c r="BP199" i="5" s="1"/>
  <c r="AH199" i="5"/>
  <c r="AG199" i="5"/>
  <c r="AF199" i="5"/>
  <c r="AE199" i="5"/>
  <c r="AD199" i="5"/>
  <c r="AC199" i="5"/>
  <c r="BM198" i="5"/>
  <c r="BS198" i="5"/>
  <c r="AW198" i="5"/>
  <c r="BH198" i="5" s="1"/>
  <c r="AV198" i="5"/>
  <c r="AU198" i="5"/>
  <c r="BF198" i="5" s="1"/>
  <c r="AT198" i="5"/>
  <c r="AS198" i="5"/>
  <c r="BD198" i="5" s="1"/>
  <c r="AR198" i="5"/>
  <c r="BC198" i="5" s="1"/>
  <c r="BN198" i="5" s="1"/>
  <c r="AQ198" i="5"/>
  <c r="BB198" i="5" s="1"/>
  <c r="AP198" i="5"/>
  <c r="AO198" i="5"/>
  <c r="AZ198" i="5" s="1"/>
  <c r="AN198" i="5"/>
  <c r="AL198" i="5"/>
  <c r="AK198" i="5"/>
  <c r="AJ198" i="5"/>
  <c r="AI198" i="5"/>
  <c r="AH198" i="5"/>
  <c r="AG198" i="5"/>
  <c r="AF198" i="5"/>
  <c r="AE198" i="5"/>
  <c r="AD198" i="5"/>
  <c r="BK198" i="5" s="1"/>
  <c r="AC198" i="5"/>
  <c r="AW197" i="5"/>
  <c r="BH197" i="5" s="1"/>
  <c r="AV197" i="5"/>
  <c r="BG197" i="5" s="1"/>
  <c r="AU197" i="5"/>
  <c r="BF197" i="5" s="1"/>
  <c r="AT197" i="5"/>
  <c r="AS197" i="5"/>
  <c r="BD197" i="5" s="1"/>
  <c r="AR197" i="5"/>
  <c r="BC197" i="5" s="1"/>
  <c r="BN197" i="5" s="1"/>
  <c r="AQ197" i="5"/>
  <c r="AP197" i="5"/>
  <c r="AO197" i="5"/>
  <c r="AZ197" i="5" s="1"/>
  <c r="AN197" i="5"/>
  <c r="AL197" i="5"/>
  <c r="AK197" i="5"/>
  <c r="BR197" i="5" s="1"/>
  <c r="AJ197" i="5"/>
  <c r="BQ197" i="5" s="1"/>
  <c r="AI197" i="5"/>
  <c r="AH197" i="5"/>
  <c r="AG197" i="5"/>
  <c r="AF197" i="5"/>
  <c r="AE197" i="5"/>
  <c r="AD197" i="5"/>
  <c r="AC197" i="5"/>
  <c r="BS196" i="5"/>
  <c r="BK196" i="5"/>
  <c r="AW196" i="5"/>
  <c r="BH196" i="5" s="1"/>
  <c r="AV196" i="5"/>
  <c r="AU196" i="5"/>
  <c r="AT196" i="5"/>
  <c r="AS196" i="5"/>
  <c r="AR196" i="5"/>
  <c r="BC196" i="5" s="1"/>
  <c r="BN196" i="5" s="1"/>
  <c r="AQ196" i="5"/>
  <c r="BB196" i="5" s="1"/>
  <c r="AP196" i="5"/>
  <c r="AO196" i="5"/>
  <c r="AZ196" i="5" s="1"/>
  <c r="AN196" i="5"/>
  <c r="AL196" i="5"/>
  <c r="AK196" i="5"/>
  <c r="AJ196" i="5"/>
  <c r="AI196" i="5"/>
  <c r="AH196" i="5"/>
  <c r="AG196" i="5"/>
  <c r="AF196" i="5"/>
  <c r="AE196" i="5"/>
  <c r="AD196" i="5"/>
  <c r="AC196" i="5"/>
  <c r="BR195" i="5"/>
  <c r="AW195" i="5"/>
  <c r="AV195" i="5"/>
  <c r="BG195" i="5" s="1"/>
  <c r="AU195" i="5"/>
  <c r="AT195" i="5"/>
  <c r="AS195" i="5"/>
  <c r="BD195" i="5" s="1"/>
  <c r="AR195" i="5"/>
  <c r="AQ195" i="5"/>
  <c r="AP195" i="5"/>
  <c r="AO195" i="5"/>
  <c r="AN195" i="5"/>
  <c r="AL195" i="5"/>
  <c r="AK195" i="5"/>
  <c r="AJ195" i="5"/>
  <c r="AI195" i="5"/>
  <c r="AH195" i="5"/>
  <c r="AG195" i="5"/>
  <c r="AF195" i="5"/>
  <c r="AE195" i="5"/>
  <c r="AD195" i="5"/>
  <c r="AC195" i="5"/>
  <c r="BN194" i="5"/>
  <c r="AW194" i="5"/>
  <c r="BH194" i="5" s="1"/>
  <c r="BS194" i="5" s="1"/>
  <c r="AV194" i="5"/>
  <c r="AU194" i="5"/>
  <c r="AT194" i="5"/>
  <c r="BE194" i="5" s="1"/>
  <c r="AS194" i="5"/>
  <c r="AR194" i="5"/>
  <c r="BC194" i="5" s="1"/>
  <c r="AQ194" i="5"/>
  <c r="BB194" i="5" s="1"/>
  <c r="BM194" i="5" s="1"/>
  <c r="AP194" i="5"/>
  <c r="AO194" i="5"/>
  <c r="AZ194" i="5" s="1"/>
  <c r="AN194" i="5"/>
  <c r="AL194" i="5"/>
  <c r="AK194" i="5"/>
  <c r="AJ194" i="5"/>
  <c r="AI194" i="5"/>
  <c r="BP194" i="5" s="1"/>
  <c r="AH194" i="5"/>
  <c r="AG194" i="5"/>
  <c r="AF194" i="5"/>
  <c r="AE194" i="5"/>
  <c r="AD194" i="5"/>
  <c r="AC194" i="5"/>
  <c r="BR193" i="5"/>
  <c r="AW193" i="5"/>
  <c r="BH193" i="5" s="1"/>
  <c r="AV193" i="5"/>
  <c r="BG193" i="5" s="1"/>
  <c r="AU193" i="5"/>
  <c r="AT193" i="5"/>
  <c r="AS193" i="5"/>
  <c r="BD193" i="5" s="1"/>
  <c r="AR193" i="5"/>
  <c r="BC193" i="5" s="1"/>
  <c r="AQ193" i="5"/>
  <c r="AP193" i="5"/>
  <c r="AO193" i="5"/>
  <c r="AZ193" i="5" s="1"/>
  <c r="AN193" i="5"/>
  <c r="AL193" i="5"/>
  <c r="AK193" i="5"/>
  <c r="AJ193" i="5"/>
  <c r="AI193" i="5"/>
  <c r="AH193" i="5"/>
  <c r="AG193" i="5"/>
  <c r="BN193" i="5" s="1"/>
  <c r="AF193" i="5"/>
  <c r="AE193" i="5"/>
  <c r="AD193" i="5"/>
  <c r="AC193" i="5"/>
  <c r="AW192" i="5"/>
  <c r="BH192" i="5" s="1"/>
  <c r="BS192" i="5" s="1"/>
  <c r="AV192" i="5"/>
  <c r="AU192" i="5"/>
  <c r="AT192" i="5"/>
  <c r="AS192" i="5"/>
  <c r="AR192" i="5"/>
  <c r="BC192" i="5" s="1"/>
  <c r="AQ192" i="5"/>
  <c r="BB192" i="5" s="1"/>
  <c r="AP192" i="5"/>
  <c r="AO192" i="5"/>
  <c r="AZ192" i="5" s="1"/>
  <c r="BK192" i="5" s="1"/>
  <c r="AN192" i="5"/>
  <c r="AL192" i="5"/>
  <c r="AK192" i="5"/>
  <c r="AJ192" i="5"/>
  <c r="AI192" i="5"/>
  <c r="AH192" i="5"/>
  <c r="AG192" i="5"/>
  <c r="BN192" i="5" s="1"/>
  <c r="AF192" i="5"/>
  <c r="AE192" i="5"/>
  <c r="AD192" i="5"/>
  <c r="AC192" i="5"/>
  <c r="AW191" i="5"/>
  <c r="AV191" i="5"/>
  <c r="BG191" i="5" s="1"/>
  <c r="BR191" i="5" s="1"/>
  <c r="AU191" i="5"/>
  <c r="AT191" i="5"/>
  <c r="AS191" i="5"/>
  <c r="BD191" i="5" s="1"/>
  <c r="AR191" i="5"/>
  <c r="AQ191" i="5"/>
  <c r="AP191" i="5"/>
  <c r="AO191" i="5"/>
  <c r="AN191" i="5"/>
  <c r="AL191" i="5"/>
  <c r="AK191" i="5"/>
  <c r="AJ191" i="5"/>
  <c r="AI191" i="5"/>
  <c r="AH191" i="5"/>
  <c r="AG191" i="5"/>
  <c r="AF191" i="5"/>
  <c r="AE191" i="5"/>
  <c r="AD191" i="5"/>
  <c r="AC191" i="5"/>
  <c r="BM190" i="5"/>
  <c r="AW190" i="5"/>
  <c r="BH190" i="5" s="1"/>
  <c r="AV190" i="5"/>
  <c r="AU190" i="5"/>
  <c r="BF190" i="5" s="1"/>
  <c r="AT190" i="5"/>
  <c r="BE190" i="5" s="1"/>
  <c r="BP190" i="5" s="1"/>
  <c r="AS190" i="5"/>
  <c r="AR190" i="5"/>
  <c r="BC190" i="5" s="1"/>
  <c r="BN190" i="5" s="1"/>
  <c r="AQ190" i="5"/>
  <c r="BB190" i="5" s="1"/>
  <c r="AP190" i="5"/>
  <c r="AO190" i="5"/>
  <c r="AZ190" i="5" s="1"/>
  <c r="AN190" i="5"/>
  <c r="AL190" i="5"/>
  <c r="AK190" i="5"/>
  <c r="AJ190" i="5"/>
  <c r="AI190" i="5"/>
  <c r="AH190" i="5"/>
  <c r="AG190" i="5"/>
  <c r="AF190" i="5"/>
  <c r="AE190" i="5"/>
  <c r="AD190" i="5"/>
  <c r="BK190" i="5" s="1"/>
  <c r="AC190" i="5"/>
  <c r="AW189" i="5"/>
  <c r="BH189" i="5" s="1"/>
  <c r="AV189" i="5"/>
  <c r="BG189" i="5" s="1"/>
  <c r="BR189" i="5" s="1"/>
  <c r="AU189" i="5"/>
  <c r="AT189" i="5"/>
  <c r="AS189" i="5"/>
  <c r="BD189" i="5" s="1"/>
  <c r="BO189" i="5" s="1"/>
  <c r="AR189" i="5"/>
  <c r="BC189" i="5" s="1"/>
  <c r="AQ189" i="5"/>
  <c r="AP189" i="5"/>
  <c r="AO189" i="5"/>
  <c r="AZ189" i="5" s="1"/>
  <c r="AN189" i="5"/>
  <c r="AL189" i="5"/>
  <c r="AK189" i="5"/>
  <c r="AJ189" i="5"/>
  <c r="AI189" i="5"/>
  <c r="AH189" i="5"/>
  <c r="AG189" i="5"/>
  <c r="AF189" i="5"/>
  <c r="AE189" i="5"/>
  <c r="AD189" i="5"/>
  <c r="AC189" i="5"/>
  <c r="AW188" i="5"/>
  <c r="BH188" i="5" s="1"/>
  <c r="AV188" i="5"/>
  <c r="AU188" i="5"/>
  <c r="AT188" i="5"/>
  <c r="AS188" i="5"/>
  <c r="AR188" i="5"/>
  <c r="BC188" i="5" s="1"/>
  <c r="BN188" i="5" s="1"/>
  <c r="AQ188" i="5"/>
  <c r="AP188" i="5"/>
  <c r="AO188" i="5"/>
  <c r="AZ188" i="5" s="1"/>
  <c r="BK188" i="5" s="1"/>
  <c r="AN188" i="5"/>
  <c r="AL188" i="5"/>
  <c r="AK188" i="5"/>
  <c r="AJ188" i="5"/>
  <c r="AI188" i="5"/>
  <c r="AH188" i="5"/>
  <c r="AG188" i="5"/>
  <c r="AF188" i="5"/>
  <c r="AE188" i="5"/>
  <c r="AD188" i="5"/>
  <c r="AC188" i="5"/>
  <c r="AW187" i="5"/>
  <c r="AV187" i="5"/>
  <c r="BG187" i="5" s="1"/>
  <c r="BR187" i="5" s="1"/>
  <c r="AU187" i="5"/>
  <c r="AT187" i="5"/>
  <c r="AS187" i="5"/>
  <c r="BD187" i="5" s="1"/>
  <c r="AR187" i="5"/>
  <c r="BC187" i="5" s="1"/>
  <c r="AQ187" i="5"/>
  <c r="AP187" i="5"/>
  <c r="AO187" i="5"/>
  <c r="AN187" i="5"/>
  <c r="AL187" i="5"/>
  <c r="AK187" i="5"/>
  <c r="AJ187" i="5"/>
  <c r="AI187" i="5"/>
  <c r="AH187" i="5"/>
  <c r="AG187" i="5"/>
  <c r="AF187" i="5"/>
  <c r="AE187" i="5"/>
  <c r="AD187" i="5"/>
  <c r="AC187" i="5"/>
  <c r="AW186" i="5"/>
  <c r="BH186" i="5" s="1"/>
  <c r="AV186" i="5"/>
  <c r="AU186" i="5"/>
  <c r="AT186" i="5"/>
  <c r="BE186" i="5" s="1"/>
  <c r="BP186" i="5" s="1"/>
  <c r="AS186" i="5"/>
  <c r="AR186" i="5"/>
  <c r="BC186" i="5" s="1"/>
  <c r="BN186" i="5" s="1"/>
  <c r="AQ186" i="5"/>
  <c r="BB186" i="5" s="1"/>
  <c r="BM186" i="5" s="1"/>
  <c r="AP186" i="5"/>
  <c r="AO186" i="5"/>
  <c r="AZ186" i="5" s="1"/>
  <c r="AN186" i="5"/>
  <c r="AL186" i="5"/>
  <c r="BS186" i="5" s="1"/>
  <c r="AK186" i="5"/>
  <c r="AJ186" i="5"/>
  <c r="AI186" i="5"/>
  <c r="AH186" i="5"/>
  <c r="AG186" i="5"/>
  <c r="AF186" i="5"/>
  <c r="AE186" i="5"/>
  <c r="AD186" i="5"/>
  <c r="BK186" i="5" s="1"/>
  <c r="AC186" i="5"/>
  <c r="AW185" i="5"/>
  <c r="AV185" i="5"/>
  <c r="BG185" i="5" s="1"/>
  <c r="AU185" i="5"/>
  <c r="AT185" i="5"/>
  <c r="AS185" i="5"/>
  <c r="BD185" i="5" s="1"/>
  <c r="BO185" i="5" s="1"/>
  <c r="AR185" i="5"/>
  <c r="BC185" i="5" s="1"/>
  <c r="BN185" i="5" s="1"/>
  <c r="AQ185" i="5"/>
  <c r="AP185" i="5"/>
  <c r="AO185" i="5"/>
  <c r="AZ185" i="5" s="1"/>
  <c r="AN185" i="5"/>
  <c r="AL185" i="5"/>
  <c r="AK185" i="5"/>
  <c r="AJ185" i="5"/>
  <c r="AI185" i="5"/>
  <c r="AH185" i="5"/>
  <c r="AG185" i="5"/>
  <c r="AF185" i="5"/>
  <c r="AE185" i="5"/>
  <c r="AD185" i="5"/>
  <c r="AC185" i="5"/>
  <c r="AW184" i="5"/>
  <c r="BH184" i="5" s="1"/>
  <c r="BS184" i="5" s="1"/>
  <c r="AV184" i="5"/>
  <c r="AU184" i="5"/>
  <c r="AT184" i="5"/>
  <c r="BE184" i="5" s="1"/>
  <c r="BP184" i="5" s="1"/>
  <c r="AS184" i="5"/>
  <c r="AR184" i="5"/>
  <c r="BC184" i="5" s="1"/>
  <c r="BN184" i="5" s="1"/>
  <c r="AQ184" i="5"/>
  <c r="AP184" i="5"/>
  <c r="AO184" i="5"/>
  <c r="AZ184" i="5" s="1"/>
  <c r="BK184" i="5" s="1"/>
  <c r="AN184" i="5"/>
  <c r="AL184" i="5"/>
  <c r="AK184" i="5"/>
  <c r="AJ184" i="5"/>
  <c r="AI184" i="5"/>
  <c r="AH184" i="5"/>
  <c r="AG184" i="5"/>
  <c r="AF184" i="5"/>
  <c r="AE184" i="5"/>
  <c r="AD184" i="5"/>
  <c r="AC184" i="5"/>
  <c r="AW183" i="5"/>
  <c r="AV183" i="5"/>
  <c r="BG183" i="5" s="1"/>
  <c r="AU183" i="5"/>
  <c r="AT183" i="5"/>
  <c r="AS183" i="5"/>
  <c r="BD183" i="5" s="1"/>
  <c r="AR183" i="5"/>
  <c r="AQ183" i="5"/>
  <c r="AP183" i="5"/>
  <c r="AO183" i="5"/>
  <c r="AN183" i="5"/>
  <c r="AL183" i="5"/>
  <c r="AK183" i="5"/>
  <c r="BR183" i="5" s="1"/>
  <c r="AJ183" i="5"/>
  <c r="AI183" i="5"/>
  <c r="AH183" i="5"/>
  <c r="AG183" i="5"/>
  <c r="AF183" i="5"/>
  <c r="AE183" i="5"/>
  <c r="AD183" i="5"/>
  <c r="AC183" i="5"/>
  <c r="BS182" i="5"/>
  <c r="AW182" i="5"/>
  <c r="BH182" i="5" s="1"/>
  <c r="AV182" i="5"/>
  <c r="AU182" i="5"/>
  <c r="AT182" i="5"/>
  <c r="BE182" i="5" s="1"/>
  <c r="AS182" i="5"/>
  <c r="AR182" i="5"/>
  <c r="BC182" i="5" s="1"/>
  <c r="BN182" i="5" s="1"/>
  <c r="AQ182" i="5"/>
  <c r="BB182" i="5" s="1"/>
  <c r="BM182" i="5" s="1"/>
  <c r="AP182" i="5"/>
  <c r="AO182" i="5"/>
  <c r="AZ182" i="5" s="1"/>
  <c r="AN182" i="5"/>
  <c r="AL182" i="5"/>
  <c r="AK182" i="5"/>
  <c r="AJ182" i="5"/>
  <c r="AI182" i="5"/>
  <c r="BP182" i="5" s="1"/>
  <c r="AH182" i="5"/>
  <c r="AG182" i="5"/>
  <c r="AF182" i="5"/>
  <c r="AE182" i="5"/>
  <c r="AD182" i="5"/>
  <c r="BK182" i="5" s="1"/>
  <c r="AC182" i="5"/>
  <c r="BO181" i="5"/>
  <c r="BR181" i="5"/>
  <c r="AW181" i="5"/>
  <c r="AV181" i="5"/>
  <c r="BG181" i="5" s="1"/>
  <c r="AU181" i="5"/>
  <c r="AT181" i="5"/>
  <c r="AS181" i="5"/>
  <c r="BD181" i="5" s="1"/>
  <c r="AR181" i="5"/>
  <c r="BC181" i="5" s="1"/>
  <c r="BN181" i="5" s="1"/>
  <c r="AQ181" i="5"/>
  <c r="AP181" i="5"/>
  <c r="AO181" i="5"/>
  <c r="AZ181" i="5" s="1"/>
  <c r="AN181" i="5"/>
  <c r="AL181" i="5"/>
  <c r="AK181" i="5"/>
  <c r="AJ181" i="5"/>
  <c r="AI181" i="5"/>
  <c r="AH181" i="5"/>
  <c r="AG181" i="5"/>
  <c r="AF181" i="5"/>
  <c r="AE181" i="5"/>
  <c r="AD181" i="5"/>
  <c r="AC181" i="5"/>
  <c r="AW180" i="5"/>
  <c r="BH180" i="5" s="1"/>
  <c r="AV180" i="5"/>
  <c r="AU180" i="5"/>
  <c r="AT180" i="5"/>
  <c r="AS180" i="5"/>
  <c r="AR180" i="5"/>
  <c r="BC180" i="5" s="1"/>
  <c r="BN180" i="5" s="1"/>
  <c r="AQ180" i="5"/>
  <c r="AP180" i="5"/>
  <c r="AO180" i="5"/>
  <c r="AZ180" i="5" s="1"/>
  <c r="AN180" i="5"/>
  <c r="AL180" i="5"/>
  <c r="BS180" i="5" s="1"/>
  <c r="AK180" i="5"/>
  <c r="AJ180" i="5"/>
  <c r="AI180" i="5"/>
  <c r="AH180" i="5"/>
  <c r="AG180" i="5"/>
  <c r="AF180" i="5"/>
  <c r="AE180" i="5"/>
  <c r="AD180" i="5"/>
  <c r="BK180" i="5" s="1"/>
  <c r="AC180" i="5"/>
  <c r="AW179" i="5"/>
  <c r="AV179" i="5"/>
  <c r="BG179" i="5" s="1"/>
  <c r="AU179" i="5"/>
  <c r="AT179" i="5"/>
  <c r="AS179" i="5"/>
  <c r="BD179" i="5" s="1"/>
  <c r="BO179" i="5" s="1"/>
  <c r="AR179" i="5"/>
  <c r="AQ179" i="5"/>
  <c r="AP179" i="5"/>
  <c r="AO179" i="5"/>
  <c r="AN179" i="5"/>
  <c r="AL179" i="5"/>
  <c r="AK179" i="5"/>
  <c r="BR179" i="5" s="1"/>
  <c r="AJ179" i="5"/>
  <c r="AI179" i="5"/>
  <c r="AH179" i="5"/>
  <c r="AG179" i="5"/>
  <c r="AF179" i="5"/>
  <c r="AE179" i="5"/>
  <c r="AD179" i="5"/>
  <c r="AC179" i="5"/>
  <c r="BS178" i="5"/>
  <c r="AW178" i="5"/>
  <c r="BH178" i="5" s="1"/>
  <c r="AV178" i="5"/>
  <c r="AU178" i="5"/>
  <c r="AT178" i="5"/>
  <c r="BE178" i="5" s="1"/>
  <c r="AS178" i="5"/>
  <c r="AR178" i="5"/>
  <c r="BC178" i="5" s="1"/>
  <c r="BN178" i="5" s="1"/>
  <c r="AQ178" i="5"/>
  <c r="BB178" i="5" s="1"/>
  <c r="BM178" i="5" s="1"/>
  <c r="AP178" i="5"/>
  <c r="AO178" i="5"/>
  <c r="AZ178" i="5" s="1"/>
  <c r="AN178" i="5"/>
  <c r="AL178" i="5"/>
  <c r="AK178" i="5"/>
  <c r="AJ178" i="5"/>
  <c r="AI178" i="5"/>
  <c r="BP178" i="5" s="1"/>
  <c r="AH178" i="5"/>
  <c r="AG178" i="5"/>
  <c r="AF178" i="5"/>
  <c r="AE178" i="5"/>
  <c r="AD178" i="5"/>
  <c r="AC178" i="5"/>
  <c r="BR177" i="5"/>
  <c r="BN177" i="5"/>
  <c r="AW177" i="5"/>
  <c r="AV177" i="5"/>
  <c r="BG177" i="5" s="1"/>
  <c r="AU177" i="5"/>
  <c r="AT177" i="5"/>
  <c r="AS177" i="5"/>
  <c r="BD177" i="5" s="1"/>
  <c r="AR177" i="5"/>
  <c r="BC177" i="5" s="1"/>
  <c r="AQ177" i="5"/>
  <c r="AP177" i="5"/>
  <c r="AO177" i="5"/>
  <c r="AZ177" i="5" s="1"/>
  <c r="AN177" i="5"/>
  <c r="AL177" i="5"/>
  <c r="AK177" i="5"/>
  <c r="AJ177" i="5"/>
  <c r="AI177" i="5"/>
  <c r="AH177" i="5"/>
  <c r="BO177" i="5" s="1"/>
  <c r="AG177" i="5"/>
  <c r="AF177" i="5"/>
  <c r="AE177" i="5"/>
  <c r="AD177" i="5"/>
  <c r="AC177" i="5"/>
  <c r="BS176" i="5"/>
  <c r="BN176" i="5"/>
  <c r="BK176" i="5"/>
  <c r="AW176" i="5"/>
  <c r="BH176" i="5" s="1"/>
  <c r="AV176" i="5"/>
  <c r="AU176" i="5"/>
  <c r="AT176" i="5"/>
  <c r="AS176" i="5"/>
  <c r="AR176" i="5"/>
  <c r="BC176" i="5" s="1"/>
  <c r="AQ176" i="5"/>
  <c r="AP176" i="5"/>
  <c r="AO176" i="5"/>
  <c r="AZ176" i="5" s="1"/>
  <c r="AN176" i="5"/>
  <c r="AL176" i="5"/>
  <c r="AK176" i="5"/>
  <c r="AJ176" i="5"/>
  <c r="AI176" i="5"/>
  <c r="AH176" i="5"/>
  <c r="AG176" i="5"/>
  <c r="AF176" i="5"/>
  <c r="AE176" i="5"/>
  <c r="AD176" i="5"/>
  <c r="AC176" i="5"/>
  <c r="BR175" i="5"/>
  <c r="AW175" i="5"/>
  <c r="AV175" i="5"/>
  <c r="BG175" i="5" s="1"/>
  <c r="AU175" i="5"/>
  <c r="AT175" i="5"/>
  <c r="AS175" i="5"/>
  <c r="BD175" i="5" s="1"/>
  <c r="AR175" i="5"/>
  <c r="AQ175" i="5"/>
  <c r="AP175" i="5"/>
  <c r="AO175" i="5"/>
  <c r="AN175" i="5"/>
  <c r="AL175" i="5"/>
  <c r="AK175" i="5"/>
  <c r="AJ175" i="5"/>
  <c r="AI175" i="5"/>
  <c r="AH175" i="5"/>
  <c r="BO175" i="5" s="1"/>
  <c r="AG175" i="5"/>
  <c r="AF175" i="5"/>
  <c r="AE175" i="5"/>
  <c r="AD175" i="5"/>
  <c r="AC175" i="5"/>
  <c r="BS174" i="5"/>
  <c r="BR174" i="5"/>
  <c r="BK174" i="5"/>
  <c r="AW174" i="5"/>
  <c r="BH174" i="5" s="1"/>
  <c r="AV174" i="5"/>
  <c r="BG174" i="5" s="1"/>
  <c r="AU174" i="5"/>
  <c r="BF174" i="5" s="1"/>
  <c r="AT174" i="5"/>
  <c r="AS174" i="5"/>
  <c r="BD174" i="5" s="1"/>
  <c r="AR174" i="5"/>
  <c r="BC174" i="5" s="1"/>
  <c r="AQ174" i="5"/>
  <c r="AP174" i="5"/>
  <c r="AO174" i="5"/>
  <c r="AZ174" i="5" s="1"/>
  <c r="AN174" i="5"/>
  <c r="AL174" i="5"/>
  <c r="AK174" i="5"/>
  <c r="AJ174" i="5"/>
  <c r="BQ174" i="5" s="1"/>
  <c r="AI174" i="5"/>
  <c r="AH174" i="5"/>
  <c r="AG174" i="5"/>
  <c r="AF174" i="5"/>
  <c r="AE174" i="5"/>
  <c r="AD174" i="5"/>
  <c r="AC174" i="5"/>
  <c r="BS173" i="5"/>
  <c r="BQ173" i="5"/>
  <c r="BK173" i="5"/>
  <c r="AW173" i="5"/>
  <c r="BH173" i="5" s="1"/>
  <c r="AV173" i="5"/>
  <c r="AU173" i="5"/>
  <c r="BF173" i="5" s="1"/>
  <c r="AT173" i="5"/>
  <c r="BE173" i="5" s="1"/>
  <c r="AS173" i="5"/>
  <c r="BD173" i="5" s="1"/>
  <c r="AR173" i="5"/>
  <c r="AQ173" i="5"/>
  <c r="AP173" i="5"/>
  <c r="AO173" i="5"/>
  <c r="AZ173" i="5" s="1"/>
  <c r="AN173" i="5"/>
  <c r="AL173" i="5"/>
  <c r="AK173" i="5"/>
  <c r="AJ173" i="5"/>
  <c r="AI173" i="5"/>
  <c r="BP173" i="5" s="1"/>
  <c r="AH173" i="5"/>
  <c r="BO173" i="5" s="1"/>
  <c r="AG173" i="5"/>
  <c r="AF173" i="5"/>
  <c r="AE173" i="5"/>
  <c r="AD173" i="5"/>
  <c r="AC173" i="5"/>
  <c r="BR172" i="5"/>
  <c r="AW172" i="5"/>
  <c r="BH172" i="5" s="1"/>
  <c r="AV172" i="5"/>
  <c r="BG172" i="5" s="1"/>
  <c r="AU172" i="5"/>
  <c r="BF172" i="5" s="1"/>
  <c r="AT172" i="5"/>
  <c r="BE172" i="5" s="1"/>
  <c r="AS172" i="5"/>
  <c r="AR172" i="5"/>
  <c r="AQ172" i="5"/>
  <c r="AP172" i="5"/>
  <c r="AO172" i="5"/>
  <c r="AZ172" i="5" s="1"/>
  <c r="AN172" i="5"/>
  <c r="AL172" i="5"/>
  <c r="BS172" i="5" s="1"/>
  <c r="AK172" i="5"/>
  <c r="AJ172" i="5"/>
  <c r="AI172" i="5"/>
  <c r="AH172" i="5"/>
  <c r="AG172" i="5"/>
  <c r="AF172" i="5"/>
  <c r="AE172" i="5"/>
  <c r="AD172" i="5"/>
  <c r="BK172" i="5" s="1"/>
  <c r="AC172" i="5"/>
  <c r="AW171" i="5"/>
  <c r="AV171" i="5"/>
  <c r="AU171" i="5"/>
  <c r="AT171" i="5"/>
  <c r="BE171" i="5" s="1"/>
  <c r="BP171" i="5" s="1"/>
  <c r="AS171" i="5"/>
  <c r="BD171" i="5" s="1"/>
  <c r="BO171" i="5" s="1"/>
  <c r="AR171" i="5"/>
  <c r="AQ171" i="5"/>
  <c r="BB171" i="5" s="1"/>
  <c r="BM171" i="5" s="1"/>
  <c r="AP171" i="5"/>
  <c r="AO171" i="5"/>
  <c r="AN171" i="5"/>
  <c r="AL171" i="5"/>
  <c r="AK171" i="5"/>
  <c r="AJ171" i="5"/>
  <c r="AI171" i="5"/>
  <c r="AH171" i="5"/>
  <c r="AG171" i="5"/>
  <c r="AF171" i="5"/>
  <c r="AE171" i="5"/>
  <c r="AD171" i="5"/>
  <c r="AC171" i="5"/>
  <c r="AW170" i="5"/>
  <c r="BH170" i="5" s="1"/>
  <c r="AV170" i="5"/>
  <c r="AU170" i="5"/>
  <c r="BF170" i="5" s="1"/>
  <c r="BQ170" i="5" s="1"/>
  <c r="AT170" i="5"/>
  <c r="BE170" i="5" s="1"/>
  <c r="BP170" i="5" s="1"/>
  <c r="AS170" i="5"/>
  <c r="AR170" i="5"/>
  <c r="AQ170" i="5"/>
  <c r="AP170" i="5"/>
  <c r="AO170" i="5"/>
  <c r="AZ170" i="5" s="1"/>
  <c r="AN170" i="5"/>
  <c r="AL170" i="5"/>
  <c r="BS170" i="5" s="1"/>
  <c r="AK170" i="5"/>
  <c r="AJ170" i="5"/>
  <c r="AI170" i="5"/>
  <c r="AH170" i="5"/>
  <c r="AG170" i="5"/>
  <c r="AF170" i="5"/>
  <c r="AE170" i="5"/>
  <c r="AD170" i="5"/>
  <c r="AC170" i="5"/>
  <c r="BM169" i="5"/>
  <c r="AW169" i="5"/>
  <c r="AV169" i="5"/>
  <c r="AU169" i="5"/>
  <c r="AT169" i="5"/>
  <c r="BE169" i="5" s="1"/>
  <c r="BP169" i="5" s="1"/>
  <c r="AS169" i="5"/>
  <c r="BD169" i="5" s="1"/>
  <c r="BO169" i="5" s="1"/>
  <c r="AR169" i="5"/>
  <c r="AQ169" i="5"/>
  <c r="BB169" i="5" s="1"/>
  <c r="AP169" i="5"/>
  <c r="AO169" i="5"/>
  <c r="AN169" i="5"/>
  <c r="AL169" i="5"/>
  <c r="AK169" i="5"/>
  <c r="AJ169" i="5"/>
  <c r="AI169" i="5"/>
  <c r="AH169" i="5"/>
  <c r="AG169" i="5"/>
  <c r="AF169" i="5"/>
  <c r="AE169" i="5"/>
  <c r="AD169" i="5"/>
  <c r="AC169" i="5"/>
  <c r="BQ168" i="5"/>
  <c r="BS168" i="5"/>
  <c r="AW168" i="5"/>
  <c r="BH168" i="5" s="1"/>
  <c r="AV168" i="5"/>
  <c r="AU168" i="5"/>
  <c r="BF168" i="5" s="1"/>
  <c r="AT168" i="5"/>
  <c r="BE168" i="5" s="1"/>
  <c r="BP168" i="5" s="1"/>
  <c r="AS168" i="5"/>
  <c r="AR168" i="5"/>
  <c r="AQ168" i="5"/>
  <c r="AP168" i="5"/>
  <c r="AO168" i="5"/>
  <c r="AZ168" i="5" s="1"/>
  <c r="BK168" i="5" s="1"/>
  <c r="AN168" i="5"/>
  <c r="AL168" i="5"/>
  <c r="AK168" i="5"/>
  <c r="AJ168" i="5"/>
  <c r="AI168" i="5"/>
  <c r="AH168" i="5"/>
  <c r="AG168" i="5"/>
  <c r="AF168" i="5"/>
  <c r="AE168" i="5"/>
  <c r="AD168" i="5"/>
  <c r="AC168" i="5"/>
  <c r="AW167" i="5"/>
  <c r="AV167" i="5"/>
  <c r="AU167" i="5"/>
  <c r="AT167" i="5"/>
  <c r="BE167" i="5" s="1"/>
  <c r="BP167" i="5" s="1"/>
  <c r="AS167" i="5"/>
  <c r="BD167" i="5" s="1"/>
  <c r="BO167" i="5" s="1"/>
  <c r="AR167" i="5"/>
  <c r="AQ167" i="5"/>
  <c r="BB167" i="5" s="1"/>
  <c r="AP167" i="5"/>
  <c r="AO167" i="5"/>
  <c r="AN167" i="5"/>
  <c r="AL167" i="5"/>
  <c r="AK167" i="5"/>
  <c r="AJ167" i="5"/>
  <c r="AI167" i="5"/>
  <c r="AH167" i="5"/>
  <c r="AG167" i="5"/>
  <c r="AF167" i="5"/>
  <c r="BM167" i="5" s="1"/>
  <c r="AE167" i="5"/>
  <c r="AD167" i="5"/>
  <c r="AC167" i="5"/>
  <c r="AW166" i="5"/>
  <c r="BH166" i="5" s="1"/>
  <c r="AV166" i="5"/>
  <c r="AU166" i="5"/>
  <c r="BF166" i="5" s="1"/>
  <c r="BQ166" i="5" s="1"/>
  <c r="AT166" i="5"/>
  <c r="BE166" i="5" s="1"/>
  <c r="BP166" i="5" s="1"/>
  <c r="AS166" i="5"/>
  <c r="AR166" i="5"/>
  <c r="AQ166" i="5"/>
  <c r="AP166" i="5"/>
  <c r="AO166" i="5"/>
  <c r="AZ166" i="5" s="1"/>
  <c r="AN166" i="5"/>
  <c r="AL166" i="5"/>
  <c r="AK166" i="5"/>
  <c r="AJ166" i="5"/>
  <c r="AI166" i="5"/>
  <c r="AH166" i="5"/>
  <c r="AG166" i="5"/>
  <c r="AF166" i="5"/>
  <c r="AE166" i="5"/>
  <c r="AD166" i="5"/>
  <c r="BK166" i="5" s="1"/>
  <c r="AC166" i="5"/>
  <c r="AW165" i="5"/>
  <c r="AV165" i="5"/>
  <c r="AU165" i="5"/>
  <c r="AT165" i="5"/>
  <c r="BE165" i="5" s="1"/>
  <c r="BP165" i="5" s="1"/>
  <c r="AS165" i="5"/>
  <c r="BD165" i="5" s="1"/>
  <c r="BO165" i="5" s="1"/>
  <c r="AR165" i="5"/>
  <c r="AQ165" i="5"/>
  <c r="BB165" i="5" s="1"/>
  <c r="AP165" i="5"/>
  <c r="AO165" i="5"/>
  <c r="AN165" i="5"/>
  <c r="AL165" i="5"/>
  <c r="AK165" i="5"/>
  <c r="AJ165" i="5"/>
  <c r="AI165" i="5"/>
  <c r="AH165" i="5"/>
  <c r="AG165" i="5"/>
  <c r="AF165" i="5"/>
  <c r="BM165" i="5" s="1"/>
  <c r="AE165" i="5"/>
  <c r="AD165" i="5"/>
  <c r="AC165" i="5"/>
  <c r="AW164" i="5"/>
  <c r="BH164" i="5" s="1"/>
  <c r="BS164" i="5" s="1"/>
  <c r="AV164" i="5"/>
  <c r="AU164" i="5"/>
  <c r="BF164" i="5" s="1"/>
  <c r="BQ164" i="5" s="1"/>
  <c r="AT164" i="5"/>
  <c r="BE164" i="5" s="1"/>
  <c r="BP164" i="5" s="1"/>
  <c r="AS164" i="5"/>
  <c r="AR164" i="5"/>
  <c r="AQ164" i="5"/>
  <c r="AP164" i="5"/>
  <c r="AO164" i="5"/>
  <c r="AZ164" i="5" s="1"/>
  <c r="BK164" i="5" s="1"/>
  <c r="AN164" i="5"/>
  <c r="AL164" i="5"/>
  <c r="AK164" i="5"/>
  <c r="AJ164" i="5"/>
  <c r="AI164" i="5"/>
  <c r="AH164" i="5"/>
  <c r="AG164" i="5"/>
  <c r="AF164" i="5"/>
  <c r="AE164" i="5"/>
  <c r="AD164" i="5"/>
  <c r="AC164" i="5"/>
  <c r="AW163" i="5"/>
  <c r="AV163" i="5"/>
  <c r="AU163" i="5"/>
  <c r="AT163" i="5"/>
  <c r="BE163" i="5" s="1"/>
  <c r="BP163" i="5" s="1"/>
  <c r="AS163" i="5"/>
  <c r="BD163" i="5" s="1"/>
  <c r="AR163" i="5"/>
  <c r="AQ163" i="5"/>
  <c r="BB163" i="5" s="1"/>
  <c r="AP163" i="5"/>
  <c r="AO163" i="5"/>
  <c r="AN163" i="5"/>
  <c r="AL163" i="5"/>
  <c r="AK163" i="5"/>
  <c r="AJ163" i="5"/>
  <c r="AI163" i="5"/>
  <c r="AH163" i="5"/>
  <c r="BO163" i="5" s="1"/>
  <c r="AG163" i="5"/>
  <c r="AF163" i="5"/>
  <c r="AE163" i="5"/>
  <c r="AD163" i="5"/>
  <c r="AC163" i="5"/>
  <c r="BK162" i="5"/>
  <c r="AW162" i="5"/>
  <c r="BH162" i="5" s="1"/>
  <c r="BS162" i="5" s="1"/>
  <c r="AV162" i="5"/>
  <c r="AU162" i="5"/>
  <c r="BF162" i="5" s="1"/>
  <c r="BQ162" i="5" s="1"/>
  <c r="AT162" i="5"/>
  <c r="BE162" i="5" s="1"/>
  <c r="AS162" i="5"/>
  <c r="AR162" i="5"/>
  <c r="AQ162" i="5"/>
  <c r="AP162" i="5"/>
  <c r="AO162" i="5"/>
  <c r="AZ162" i="5" s="1"/>
  <c r="AN162" i="5"/>
  <c r="AL162" i="5"/>
  <c r="AK162" i="5"/>
  <c r="AJ162" i="5"/>
  <c r="AI162" i="5"/>
  <c r="BP162" i="5" s="1"/>
  <c r="AH162" i="5"/>
  <c r="AG162" i="5"/>
  <c r="AF162" i="5"/>
  <c r="AE162" i="5"/>
  <c r="AD162" i="5"/>
  <c r="AC162" i="5"/>
  <c r="AW161" i="5"/>
  <c r="AV161" i="5"/>
  <c r="AU161" i="5"/>
  <c r="AT161" i="5"/>
  <c r="BE161" i="5" s="1"/>
  <c r="AS161" i="5"/>
  <c r="BD161" i="5" s="1"/>
  <c r="AR161" i="5"/>
  <c r="AQ161" i="5"/>
  <c r="BB161" i="5" s="1"/>
  <c r="BM161" i="5" s="1"/>
  <c r="AP161" i="5"/>
  <c r="AO161" i="5"/>
  <c r="AN161" i="5"/>
  <c r="AL161" i="5"/>
  <c r="AK161" i="5"/>
  <c r="AJ161" i="5"/>
  <c r="AI161" i="5"/>
  <c r="BP161" i="5" s="1"/>
  <c r="AH161" i="5"/>
  <c r="BO161" i="5" s="1"/>
  <c r="AG161" i="5"/>
  <c r="AF161" i="5"/>
  <c r="AE161" i="5"/>
  <c r="AD161" i="5"/>
  <c r="AC161" i="5"/>
  <c r="BS160" i="5"/>
  <c r="BK160" i="5"/>
  <c r="AW160" i="5"/>
  <c r="BH160" i="5" s="1"/>
  <c r="AV160" i="5"/>
  <c r="AU160" i="5"/>
  <c r="BF160" i="5" s="1"/>
  <c r="AT160" i="5"/>
  <c r="BE160" i="5" s="1"/>
  <c r="AS160" i="5"/>
  <c r="AR160" i="5"/>
  <c r="AQ160" i="5"/>
  <c r="AP160" i="5"/>
  <c r="AO160" i="5"/>
  <c r="AZ160" i="5" s="1"/>
  <c r="AN160" i="5"/>
  <c r="AL160" i="5"/>
  <c r="AK160" i="5"/>
  <c r="AJ160" i="5"/>
  <c r="AI160" i="5"/>
  <c r="BP160" i="5" s="1"/>
  <c r="AH160" i="5"/>
  <c r="AG160" i="5"/>
  <c r="AF160" i="5"/>
  <c r="AE160" i="5"/>
  <c r="AD160" i="5"/>
  <c r="AC160" i="5"/>
  <c r="BM159" i="5"/>
  <c r="AW159" i="5"/>
  <c r="AV159" i="5"/>
  <c r="AU159" i="5"/>
  <c r="AT159" i="5"/>
  <c r="BE159" i="5" s="1"/>
  <c r="AS159" i="5"/>
  <c r="BD159" i="5" s="1"/>
  <c r="BO159" i="5" s="1"/>
  <c r="AR159" i="5"/>
  <c r="AQ159" i="5"/>
  <c r="BB159" i="5" s="1"/>
  <c r="AP159" i="5"/>
  <c r="AO159" i="5"/>
  <c r="AN159" i="5"/>
  <c r="AL159" i="5"/>
  <c r="AK159" i="5"/>
  <c r="AJ159" i="5"/>
  <c r="AI159" i="5"/>
  <c r="BP159" i="5" s="1"/>
  <c r="AH159" i="5"/>
  <c r="AG159" i="5"/>
  <c r="AF159" i="5"/>
  <c r="AE159" i="5"/>
  <c r="AD159" i="5"/>
  <c r="AC159" i="5"/>
  <c r="BS158" i="5"/>
  <c r="BK158" i="5"/>
  <c r="AW158" i="5"/>
  <c r="BH158" i="5" s="1"/>
  <c r="AV158" i="5"/>
  <c r="AU158" i="5"/>
  <c r="BF158" i="5" s="1"/>
  <c r="AT158" i="5"/>
  <c r="BE158" i="5" s="1"/>
  <c r="BP158" i="5" s="1"/>
  <c r="AS158" i="5"/>
  <c r="AR158" i="5"/>
  <c r="AQ158" i="5"/>
  <c r="AP158" i="5"/>
  <c r="AO158" i="5"/>
  <c r="AZ158" i="5" s="1"/>
  <c r="AN158" i="5"/>
  <c r="AL158" i="5"/>
  <c r="AK158" i="5"/>
  <c r="AJ158" i="5"/>
  <c r="BQ158" i="5" s="1"/>
  <c r="AI158" i="5"/>
  <c r="AH158" i="5"/>
  <c r="AG158" i="5"/>
  <c r="AF158" i="5"/>
  <c r="AE158" i="5"/>
  <c r="AD158" i="5"/>
  <c r="AC158" i="5"/>
  <c r="BM157" i="5"/>
  <c r="AW157" i="5"/>
  <c r="AV157" i="5"/>
  <c r="AU157" i="5"/>
  <c r="AT157" i="5"/>
  <c r="BE157" i="5" s="1"/>
  <c r="BP157" i="5" s="1"/>
  <c r="AS157" i="5"/>
  <c r="BD157" i="5" s="1"/>
  <c r="BO157" i="5" s="1"/>
  <c r="AR157" i="5"/>
  <c r="AQ157" i="5"/>
  <c r="BB157" i="5" s="1"/>
  <c r="AP157" i="5"/>
  <c r="AO157" i="5"/>
  <c r="AN157" i="5"/>
  <c r="AL157" i="5"/>
  <c r="AK157" i="5"/>
  <c r="AJ157" i="5"/>
  <c r="AI157" i="5"/>
  <c r="AH157" i="5"/>
  <c r="AG157" i="5"/>
  <c r="AF157" i="5"/>
  <c r="AE157" i="5"/>
  <c r="AD157" i="5"/>
  <c r="AC157" i="5"/>
  <c r="BS156" i="5"/>
  <c r="AW156" i="5"/>
  <c r="BH156" i="5" s="1"/>
  <c r="AV156" i="5"/>
  <c r="AU156" i="5"/>
  <c r="BF156" i="5" s="1"/>
  <c r="AT156" i="5"/>
  <c r="BE156" i="5" s="1"/>
  <c r="BP156" i="5" s="1"/>
  <c r="AS156" i="5"/>
  <c r="AR156" i="5"/>
  <c r="AQ156" i="5"/>
  <c r="AP156" i="5"/>
  <c r="AO156" i="5"/>
  <c r="AZ156" i="5" s="1"/>
  <c r="AN156" i="5"/>
  <c r="AL156" i="5"/>
  <c r="AK156" i="5"/>
  <c r="AJ156" i="5"/>
  <c r="BQ156" i="5" s="1"/>
  <c r="AI156" i="5"/>
  <c r="AH156" i="5"/>
  <c r="AG156" i="5"/>
  <c r="AF156" i="5"/>
  <c r="AE156" i="5"/>
  <c r="AD156" i="5"/>
  <c r="BK156" i="5" s="1"/>
  <c r="AC156" i="5"/>
  <c r="BM155" i="5"/>
  <c r="AW155" i="5"/>
  <c r="AV155" i="5"/>
  <c r="AU155" i="5"/>
  <c r="AT155" i="5"/>
  <c r="BE155" i="5" s="1"/>
  <c r="AS155" i="5"/>
  <c r="BD155" i="5" s="1"/>
  <c r="BO155" i="5" s="1"/>
  <c r="AR155" i="5"/>
  <c r="AQ155" i="5"/>
  <c r="BB155" i="5" s="1"/>
  <c r="AP155" i="5"/>
  <c r="AO155" i="5"/>
  <c r="AN155" i="5"/>
  <c r="AL155" i="5"/>
  <c r="AK155" i="5"/>
  <c r="AJ155" i="5"/>
  <c r="AI155" i="5"/>
  <c r="BP155" i="5" s="1"/>
  <c r="AH155" i="5"/>
  <c r="AG155" i="5"/>
  <c r="AF155" i="5"/>
  <c r="AE155" i="5"/>
  <c r="AD155" i="5"/>
  <c r="AC155" i="5"/>
  <c r="BS154" i="5"/>
  <c r="BK154" i="5"/>
  <c r="AW154" i="5"/>
  <c r="BH154" i="5" s="1"/>
  <c r="AV154" i="5"/>
  <c r="AU154" i="5"/>
  <c r="BF154" i="5" s="1"/>
  <c r="AT154" i="5"/>
  <c r="AS154" i="5"/>
  <c r="AR154" i="5"/>
  <c r="AQ154" i="5"/>
  <c r="AP154" i="5"/>
  <c r="AO154" i="5"/>
  <c r="AZ154" i="5" s="1"/>
  <c r="AN154" i="5"/>
  <c r="AL154" i="5"/>
  <c r="AK154" i="5"/>
  <c r="AJ154" i="5"/>
  <c r="BQ154" i="5" s="1"/>
  <c r="AI154" i="5"/>
  <c r="AH154" i="5"/>
  <c r="AG154" i="5"/>
  <c r="AF154" i="5"/>
  <c r="AE154" i="5"/>
  <c r="AD154" i="5"/>
  <c r="AC154" i="5"/>
  <c r="BM153" i="5"/>
  <c r="AW153" i="5"/>
  <c r="AV153" i="5"/>
  <c r="AU153" i="5"/>
  <c r="AT153" i="5"/>
  <c r="BE153" i="5" s="1"/>
  <c r="AS153" i="5"/>
  <c r="BD153" i="5" s="1"/>
  <c r="AR153" i="5"/>
  <c r="AQ153" i="5"/>
  <c r="BB153" i="5" s="1"/>
  <c r="AP153" i="5"/>
  <c r="AO153" i="5"/>
  <c r="AN153" i="5"/>
  <c r="AL153" i="5"/>
  <c r="AK153" i="5"/>
  <c r="AJ153" i="5"/>
  <c r="AI153" i="5"/>
  <c r="BP153" i="5" s="1"/>
  <c r="AH153" i="5"/>
  <c r="BO153" i="5" s="1"/>
  <c r="AG153" i="5"/>
  <c r="AF153" i="5"/>
  <c r="AE153" i="5"/>
  <c r="AD153" i="5"/>
  <c r="AC153" i="5"/>
  <c r="BS152" i="5"/>
  <c r="BK152" i="5"/>
  <c r="AW152" i="5"/>
  <c r="BH152" i="5" s="1"/>
  <c r="AV152" i="5"/>
  <c r="AU152" i="5"/>
  <c r="BF152" i="5" s="1"/>
  <c r="AT152" i="5"/>
  <c r="AS152" i="5"/>
  <c r="AR152" i="5"/>
  <c r="AQ152" i="5"/>
  <c r="AP152" i="5"/>
  <c r="AO152" i="5"/>
  <c r="AZ152" i="5" s="1"/>
  <c r="AN152" i="5"/>
  <c r="AL152" i="5"/>
  <c r="AK152" i="5"/>
  <c r="AJ152" i="5"/>
  <c r="BQ152" i="5" s="1"/>
  <c r="AI152" i="5"/>
  <c r="AH152" i="5"/>
  <c r="AG152" i="5"/>
  <c r="AF152" i="5"/>
  <c r="AE152" i="5"/>
  <c r="AD152" i="5"/>
  <c r="AC152" i="5"/>
  <c r="BP151" i="5"/>
  <c r="AW151" i="5"/>
  <c r="AV151" i="5"/>
  <c r="AU151" i="5"/>
  <c r="AT151" i="5"/>
  <c r="BE151" i="5" s="1"/>
  <c r="AS151" i="5"/>
  <c r="BD151" i="5" s="1"/>
  <c r="AR151" i="5"/>
  <c r="AQ151" i="5"/>
  <c r="BB151" i="5" s="1"/>
  <c r="BM151" i="5" s="1"/>
  <c r="AP151" i="5"/>
  <c r="AO151" i="5"/>
  <c r="AN151" i="5"/>
  <c r="AL151" i="5"/>
  <c r="AK151" i="5"/>
  <c r="AJ151" i="5"/>
  <c r="AI151" i="5"/>
  <c r="AH151" i="5"/>
  <c r="BO151" i="5" s="1"/>
  <c r="AG151" i="5"/>
  <c r="AF151" i="5"/>
  <c r="AE151" i="5"/>
  <c r="AD151" i="5"/>
  <c r="AC151" i="5"/>
  <c r="BK150" i="5"/>
  <c r="AW150" i="5"/>
  <c r="BH150" i="5" s="1"/>
  <c r="BS150" i="5" s="1"/>
  <c r="AV150" i="5"/>
  <c r="AU150" i="5"/>
  <c r="BF150" i="5" s="1"/>
  <c r="BQ150" i="5" s="1"/>
  <c r="AT150" i="5"/>
  <c r="AS150" i="5"/>
  <c r="AR150" i="5"/>
  <c r="AQ150" i="5"/>
  <c r="AP150" i="5"/>
  <c r="AO150" i="5"/>
  <c r="AZ150" i="5" s="1"/>
  <c r="AN150" i="5"/>
  <c r="AL150" i="5"/>
  <c r="AK150" i="5"/>
  <c r="AJ150" i="5"/>
  <c r="AI150" i="5"/>
  <c r="AH150" i="5"/>
  <c r="AG150" i="5"/>
  <c r="AF150" i="5"/>
  <c r="AE150" i="5"/>
  <c r="AD150" i="5"/>
  <c r="AC150" i="5"/>
  <c r="BO149" i="5"/>
  <c r="AW149" i="5"/>
  <c r="AV149" i="5"/>
  <c r="AU149" i="5"/>
  <c r="AT149" i="5"/>
  <c r="BE149" i="5" s="1"/>
  <c r="BP149" i="5" s="1"/>
  <c r="AS149" i="5"/>
  <c r="BD149" i="5" s="1"/>
  <c r="AR149" i="5"/>
  <c r="AQ149" i="5"/>
  <c r="BB149" i="5" s="1"/>
  <c r="AP149" i="5"/>
  <c r="AO149" i="5"/>
  <c r="AN149" i="5"/>
  <c r="AL149" i="5"/>
  <c r="AK149" i="5"/>
  <c r="AJ149" i="5"/>
  <c r="AI149" i="5"/>
  <c r="AH149" i="5"/>
  <c r="AG149" i="5"/>
  <c r="AF149" i="5"/>
  <c r="AE149" i="5"/>
  <c r="AD149" i="5"/>
  <c r="AC149" i="5"/>
  <c r="AW148" i="5"/>
  <c r="BH148" i="5" s="1"/>
  <c r="BS148" i="5" s="1"/>
  <c r="AV148" i="5"/>
  <c r="BG148" i="5" s="1"/>
  <c r="BR148" i="5" s="1"/>
  <c r="AU148" i="5"/>
  <c r="BF148" i="5" s="1"/>
  <c r="BQ148" i="5" s="1"/>
  <c r="AT148" i="5"/>
  <c r="AS148" i="5"/>
  <c r="AR148" i="5"/>
  <c r="AQ148" i="5"/>
  <c r="AP148" i="5"/>
  <c r="AO148" i="5"/>
  <c r="AZ148" i="5" s="1"/>
  <c r="BK148" i="5" s="1"/>
  <c r="AN148" i="5"/>
  <c r="AL148" i="5"/>
  <c r="AK148" i="5"/>
  <c r="AJ148" i="5"/>
  <c r="AI148" i="5"/>
  <c r="AH148" i="5"/>
  <c r="AG148" i="5"/>
  <c r="AF148" i="5"/>
  <c r="AE148" i="5"/>
  <c r="AD148" i="5"/>
  <c r="AC148" i="5"/>
  <c r="BN147" i="5"/>
  <c r="AW147" i="5"/>
  <c r="AV147" i="5"/>
  <c r="AU147" i="5"/>
  <c r="AT147" i="5"/>
  <c r="BE147" i="5" s="1"/>
  <c r="AS147" i="5"/>
  <c r="BD147" i="5" s="1"/>
  <c r="BO147" i="5" s="1"/>
  <c r="AR147" i="5"/>
  <c r="BC147" i="5" s="1"/>
  <c r="AQ147" i="5"/>
  <c r="BB147" i="5" s="1"/>
  <c r="AP147" i="5"/>
  <c r="AO147" i="5"/>
  <c r="AN147" i="5"/>
  <c r="AL147" i="5"/>
  <c r="AK147" i="5"/>
  <c r="AJ147" i="5"/>
  <c r="AI147" i="5"/>
  <c r="BP147" i="5" s="1"/>
  <c r="AH147" i="5"/>
  <c r="AG147" i="5"/>
  <c r="AF147" i="5"/>
  <c r="BM147" i="5" s="1"/>
  <c r="AE147" i="5"/>
  <c r="AD147" i="5"/>
  <c r="AC147" i="5"/>
  <c r="BR146" i="5"/>
  <c r="BK146" i="5"/>
  <c r="AW146" i="5"/>
  <c r="BH146" i="5" s="1"/>
  <c r="AV146" i="5"/>
  <c r="BG146" i="5" s="1"/>
  <c r="AU146" i="5"/>
  <c r="BF146" i="5" s="1"/>
  <c r="BQ146" i="5" s="1"/>
  <c r="AT146" i="5"/>
  <c r="AS146" i="5"/>
  <c r="AR146" i="5"/>
  <c r="AQ146" i="5"/>
  <c r="AP146" i="5"/>
  <c r="AO146" i="5"/>
  <c r="AZ146" i="5" s="1"/>
  <c r="AN146" i="5"/>
  <c r="AL146" i="5"/>
  <c r="BS146" i="5" s="1"/>
  <c r="AK146" i="5"/>
  <c r="AJ146" i="5"/>
  <c r="AI146" i="5"/>
  <c r="AH146" i="5"/>
  <c r="AG146" i="5"/>
  <c r="AF146" i="5"/>
  <c r="AE146" i="5"/>
  <c r="AD146" i="5"/>
  <c r="AC146" i="5"/>
  <c r="BP145" i="5"/>
  <c r="BO145" i="5"/>
  <c r="AW145" i="5"/>
  <c r="AV145" i="5"/>
  <c r="AU145" i="5"/>
  <c r="AT145" i="5"/>
  <c r="BE145" i="5" s="1"/>
  <c r="AS145" i="5"/>
  <c r="BD145" i="5" s="1"/>
  <c r="AR145" i="5"/>
  <c r="BC145" i="5" s="1"/>
  <c r="BN145" i="5" s="1"/>
  <c r="AQ145" i="5"/>
  <c r="BB145" i="5" s="1"/>
  <c r="BM145" i="5" s="1"/>
  <c r="AP145" i="5"/>
  <c r="AO145" i="5"/>
  <c r="AN145" i="5"/>
  <c r="AL145" i="5"/>
  <c r="AK145" i="5"/>
  <c r="AJ145" i="5"/>
  <c r="AI145" i="5"/>
  <c r="AH145" i="5"/>
  <c r="AG145" i="5"/>
  <c r="AF145" i="5"/>
  <c r="AE145" i="5"/>
  <c r="AD145" i="5"/>
  <c r="AC145" i="5"/>
  <c r="BS144" i="5"/>
  <c r="AW144" i="5"/>
  <c r="BH144" i="5" s="1"/>
  <c r="AV144" i="5"/>
  <c r="BG144" i="5" s="1"/>
  <c r="BR144" i="5" s="1"/>
  <c r="AU144" i="5"/>
  <c r="BF144" i="5" s="1"/>
  <c r="BQ144" i="5" s="1"/>
  <c r="AT144" i="5"/>
  <c r="AS144" i="5"/>
  <c r="AR144" i="5"/>
  <c r="AQ144" i="5"/>
  <c r="AP144" i="5"/>
  <c r="AO144" i="5"/>
  <c r="AZ144" i="5" s="1"/>
  <c r="BK144" i="5" s="1"/>
  <c r="AN144" i="5"/>
  <c r="AL144" i="5"/>
  <c r="AK144" i="5"/>
  <c r="AJ144" i="5"/>
  <c r="AI144" i="5"/>
  <c r="AH144" i="5"/>
  <c r="AG144" i="5"/>
  <c r="AF144" i="5"/>
  <c r="AE144" i="5"/>
  <c r="AD144" i="5"/>
  <c r="AC144" i="5"/>
  <c r="AW143" i="5"/>
  <c r="AV143" i="5"/>
  <c r="AU143" i="5"/>
  <c r="AT143" i="5"/>
  <c r="BE143" i="5" s="1"/>
  <c r="BP143" i="5" s="1"/>
  <c r="AS143" i="5"/>
  <c r="BD143" i="5" s="1"/>
  <c r="BO143" i="5" s="1"/>
  <c r="AR143" i="5"/>
  <c r="BC143" i="5" s="1"/>
  <c r="BN143" i="5" s="1"/>
  <c r="AQ143" i="5"/>
  <c r="BB143" i="5" s="1"/>
  <c r="AP143" i="5"/>
  <c r="AO143" i="5"/>
  <c r="AN143" i="5"/>
  <c r="AL143" i="5"/>
  <c r="AK143" i="5"/>
  <c r="AJ143" i="5"/>
  <c r="AI143" i="5"/>
  <c r="AH143" i="5"/>
  <c r="AG143" i="5"/>
  <c r="AF143" i="5"/>
  <c r="BM143" i="5" s="1"/>
  <c r="AE143" i="5"/>
  <c r="AD143" i="5"/>
  <c r="AC143" i="5"/>
  <c r="AW142" i="5"/>
  <c r="BH142" i="5" s="1"/>
  <c r="AV142" i="5"/>
  <c r="BG142" i="5" s="1"/>
  <c r="BR142" i="5" s="1"/>
  <c r="AU142" i="5"/>
  <c r="BF142" i="5" s="1"/>
  <c r="BQ142" i="5" s="1"/>
  <c r="AT142" i="5"/>
  <c r="AS142" i="5"/>
  <c r="AR142" i="5"/>
  <c r="AQ142" i="5"/>
  <c r="AP142" i="5"/>
  <c r="AO142" i="5"/>
  <c r="AZ142" i="5" s="1"/>
  <c r="BK142" i="5" s="1"/>
  <c r="AN142" i="5"/>
  <c r="AL142" i="5"/>
  <c r="AK142" i="5"/>
  <c r="AJ142" i="5"/>
  <c r="AI142" i="5"/>
  <c r="AH142" i="5"/>
  <c r="AG142" i="5"/>
  <c r="AF142" i="5"/>
  <c r="AE142" i="5"/>
  <c r="AD142" i="5"/>
  <c r="AC142" i="5"/>
  <c r="AW141" i="5"/>
  <c r="AV141" i="5"/>
  <c r="AU141" i="5"/>
  <c r="AT141" i="5"/>
  <c r="BE141" i="5" s="1"/>
  <c r="BP141" i="5" s="1"/>
  <c r="AS141" i="5"/>
  <c r="BD141" i="5" s="1"/>
  <c r="AR141" i="5"/>
  <c r="BC141" i="5" s="1"/>
  <c r="AQ141" i="5"/>
  <c r="BB141" i="5" s="1"/>
  <c r="BM141" i="5" s="1"/>
  <c r="AP141" i="5"/>
  <c r="AO141" i="5"/>
  <c r="AN141" i="5"/>
  <c r="AL141" i="5"/>
  <c r="AK141" i="5"/>
  <c r="AJ141" i="5"/>
  <c r="AI141" i="5"/>
  <c r="AH141" i="5"/>
  <c r="BO141" i="5" s="1"/>
  <c r="AG141" i="5"/>
  <c r="BN141" i="5" s="1"/>
  <c r="AF141" i="5"/>
  <c r="AE141" i="5"/>
  <c r="AD141" i="5"/>
  <c r="AC141" i="5"/>
  <c r="BS140" i="5"/>
  <c r="BK140" i="5"/>
  <c r="AW140" i="5"/>
  <c r="BH140" i="5" s="1"/>
  <c r="AV140" i="5"/>
  <c r="BG140" i="5" s="1"/>
  <c r="BR140" i="5" s="1"/>
  <c r="AU140" i="5"/>
  <c r="BF140" i="5" s="1"/>
  <c r="AT140" i="5"/>
  <c r="AS140" i="5"/>
  <c r="AR140" i="5"/>
  <c r="AQ140" i="5"/>
  <c r="AP140" i="5"/>
  <c r="AO140" i="5"/>
  <c r="AZ140" i="5" s="1"/>
  <c r="AN140" i="5"/>
  <c r="AL140" i="5"/>
  <c r="AK140" i="5"/>
  <c r="AJ140" i="5"/>
  <c r="AI140" i="5"/>
  <c r="AH140" i="5"/>
  <c r="AG140" i="5"/>
  <c r="AF140" i="5"/>
  <c r="AE140" i="5"/>
  <c r="AD140" i="5"/>
  <c r="AC140" i="5"/>
  <c r="BN139" i="5"/>
  <c r="BM139" i="5"/>
  <c r="AW139" i="5"/>
  <c r="AV139" i="5"/>
  <c r="AU139" i="5"/>
  <c r="AT139" i="5"/>
  <c r="BE139" i="5" s="1"/>
  <c r="AS139" i="5"/>
  <c r="BD139" i="5" s="1"/>
  <c r="BO139" i="5" s="1"/>
  <c r="AR139" i="5"/>
  <c r="BC139" i="5" s="1"/>
  <c r="AQ139" i="5"/>
  <c r="BB139" i="5" s="1"/>
  <c r="AP139" i="5"/>
  <c r="AO139" i="5"/>
  <c r="AN139" i="5"/>
  <c r="AL139" i="5"/>
  <c r="AK139" i="5"/>
  <c r="AJ139" i="5"/>
  <c r="AI139" i="5"/>
  <c r="BP139" i="5" s="1"/>
  <c r="AH139" i="5"/>
  <c r="AG139" i="5"/>
  <c r="AF139" i="5"/>
  <c r="AE139" i="5"/>
  <c r="AD139" i="5"/>
  <c r="AC139" i="5"/>
  <c r="BR138" i="5"/>
  <c r="AW138" i="5"/>
  <c r="BH138" i="5" s="1"/>
  <c r="BS138" i="5" s="1"/>
  <c r="AV138" i="5"/>
  <c r="BG138" i="5" s="1"/>
  <c r="AU138" i="5"/>
  <c r="BF138" i="5" s="1"/>
  <c r="BQ138" i="5" s="1"/>
  <c r="AT138" i="5"/>
  <c r="AS138" i="5"/>
  <c r="AR138" i="5"/>
  <c r="AQ138" i="5"/>
  <c r="AP138" i="5"/>
  <c r="AO138" i="5"/>
  <c r="AZ138" i="5" s="1"/>
  <c r="BK138" i="5" s="1"/>
  <c r="AN138" i="5"/>
  <c r="AL138" i="5"/>
  <c r="AK138" i="5"/>
  <c r="AJ138" i="5"/>
  <c r="AI138" i="5"/>
  <c r="AH138" i="5"/>
  <c r="AG138" i="5"/>
  <c r="AF138" i="5"/>
  <c r="AE138" i="5"/>
  <c r="AD138" i="5"/>
  <c r="AC138" i="5"/>
  <c r="BN137" i="5"/>
  <c r="AW137" i="5"/>
  <c r="AV137" i="5"/>
  <c r="AU137" i="5"/>
  <c r="AT137" i="5"/>
  <c r="BE137" i="5" s="1"/>
  <c r="BP137" i="5" s="1"/>
  <c r="AS137" i="5"/>
  <c r="BD137" i="5" s="1"/>
  <c r="BO137" i="5" s="1"/>
  <c r="AR137" i="5"/>
  <c r="BC137" i="5" s="1"/>
  <c r="AQ137" i="5"/>
  <c r="BB137" i="5" s="1"/>
  <c r="AP137" i="5"/>
  <c r="AO137" i="5"/>
  <c r="AN137" i="5"/>
  <c r="AL137" i="5"/>
  <c r="AK137" i="5"/>
  <c r="AJ137" i="5"/>
  <c r="AI137" i="5"/>
  <c r="AH137" i="5"/>
  <c r="AG137" i="5"/>
  <c r="AF137" i="5"/>
  <c r="BM137" i="5" s="1"/>
  <c r="AE137" i="5"/>
  <c r="AD137" i="5"/>
  <c r="AC137" i="5"/>
  <c r="BK136" i="5"/>
  <c r="AW136" i="5"/>
  <c r="BH136" i="5" s="1"/>
  <c r="BS136" i="5" s="1"/>
  <c r="AV136" i="5"/>
  <c r="BG136" i="5" s="1"/>
  <c r="BR136" i="5" s="1"/>
  <c r="AU136" i="5"/>
  <c r="BF136" i="5" s="1"/>
  <c r="BQ136" i="5" s="1"/>
  <c r="AT136" i="5"/>
  <c r="AS136" i="5"/>
  <c r="AR136" i="5"/>
  <c r="AQ136" i="5"/>
  <c r="AP136" i="5"/>
  <c r="AO136" i="5"/>
  <c r="AZ136" i="5" s="1"/>
  <c r="AN136" i="5"/>
  <c r="AL136" i="5"/>
  <c r="AK136" i="5"/>
  <c r="AJ136" i="5"/>
  <c r="AI136" i="5"/>
  <c r="AH136" i="5"/>
  <c r="AG136" i="5"/>
  <c r="AF136" i="5"/>
  <c r="AE136" i="5"/>
  <c r="AD136" i="5"/>
  <c r="AC136" i="5"/>
  <c r="BP135" i="5"/>
  <c r="BO135" i="5"/>
  <c r="AW135" i="5"/>
  <c r="AV135" i="5"/>
  <c r="AU135" i="5"/>
  <c r="AT135" i="5"/>
  <c r="BE135" i="5" s="1"/>
  <c r="AS135" i="5"/>
  <c r="BD135" i="5" s="1"/>
  <c r="AR135" i="5"/>
  <c r="BC135" i="5" s="1"/>
  <c r="BN135" i="5" s="1"/>
  <c r="AQ135" i="5"/>
  <c r="BB135" i="5" s="1"/>
  <c r="BM135" i="5" s="1"/>
  <c r="AP135" i="5"/>
  <c r="AO135" i="5"/>
  <c r="AN135" i="5"/>
  <c r="AL135" i="5"/>
  <c r="AK135" i="5"/>
  <c r="AJ135" i="5"/>
  <c r="AI135" i="5"/>
  <c r="AH135" i="5"/>
  <c r="AG135" i="5"/>
  <c r="AF135" i="5"/>
  <c r="AE135" i="5"/>
  <c r="AD135" i="5"/>
  <c r="AC135" i="5"/>
  <c r="BS134" i="5"/>
  <c r="BK134" i="5"/>
  <c r="AW134" i="5"/>
  <c r="BH134" i="5" s="1"/>
  <c r="AV134" i="5"/>
  <c r="BG134" i="5" s="1"/>
  <c r="BR134" i="5" s="1"/>
  <c r="AU134" i="5"/>
  <c r="BF134" i="5" s="1"/>
  <c r="AT134" i="5"/>
  <c r="AS134" i="5"/>
  <c r="AR134" i="5"/>
  <c r="AQ134" i="5"/>
  <c r="AP134" i="5"/>
  <c r="AO134" i="5"/>
  <c r="AZ134" i="5" s="1"/>
  <c r="AN134" i="5"/>
  <c r="AL134" i="5"/>
  <c r="AK134" i="5"/>
  <c r="AJ134" i="5"/>
  <c r="BQ134" i="5" s="1"/>
  <c r="AI134" i="5"/>
  <c r="AH134" i="5"/>
  <c r="AG134" i="5"/>
  <c r="AF134" i="5"/>
  <c r="AE134" i="5"/>
  <c r="AD134" i="5"/>
  <c r="AC134" i="5"/>
  <c r="BM133" i="5"/>
  <c r="AW133" i="5"/>
  <c r="AV133" i="5"/>
  <c r="AU133" i="5"/>
  <c r="AT133" i="5"/>
  <c r="BE133" i="5" s="1"/>
  <c r="AS133" i="5"/>
  <c r="BD133" i="5" s="1"/>
  <c r="AR133" i="5"/>
  <c r="BC133" i="5" s="1"/>
  <c r="BN133" i="5" s="1"/>
  <c r="AQ133" i="5"/>
  <c r="BB133" i="5" s="1"/>
  <c r="AP133" i="5"/>
  <c r="AO133" i="5"/>
  <c r="AN133" i="5"/>
  <c r="AL133" i="5"/>
  <c r="AK133" i="5"/>
  <c r="AJ133" i="5"/>
  <c r="AI133" i="5"/>
  <c r="BP133" i="5" s="1"/>
  <c r="AH133" i="5"/>
  <c r="BO133" i="5" s="1"/>
  <c r="AG133" i="5"/>
  <c r="AF133" i="5"/>
  <c r="AE133" i="5"/>
  <c r="AD133" i="5"/>
  <c r="AC133" i="5"/>
  <c r="BQ132" i="5"/>
  <c r="BS132" i="5"/>
  <c r="AW132" i="5"/>
  <c r="BH132" i="5" s="1"/>
  <c r="AV132" i="5"/>
  <c r="BG132" i="5" s="1"/>
  <c r="AU132" i="5"/>
  <c r="BF132" i="5" s="1"/>
  <c r="AT132" i="5"/>
  <c r="AS132" i="5"/>
  <c r="AR132" i="5"/>
  <c r="AQ132" i="5"/>
  <c r="AP132" i="5"/>
  <c r="AO132" i="5"/>
  <c r="AZ132" i="5" s="1"/>
  <c r="AN132" i="5"/>
  <c r="AL132" i="5"/>
  <c r="AK132" i="5"/>
  <c r="BR132" i="5" s="1"/>
  <c r="AJ132" i="5"/>
  <c r="AI132" i="5"/>
  <c r="AH132" i="5"/>
  <c r="AG132" i="5"/>
  <c r="AF132" i="5"/>
  <c r="AE132" i="5"/>
  <c r="AD132" i="5"/>
  <c r="BK132" i="5" s="1"/>
  <c r="AC132" i="5"/>
  <c r="BN131" i="5"/>
  <c r="BM131" i="5"/>
  <c r="AW131" i="5"/>
  <c r="AV131" i="5"/>
  <c r="AU131" i="5"/>
  <c r="AT131" i="5"/>
  <c r="BE131" i="5" s="1"/>
  <c r="BP131" i="5" s="1"/>
  <c r="AS131" i="5"/>
  <c r="BD131" i="5" s="1"/>
  <c r="BO131" i="5" s="1"/>
  <c r="AR131" i="5"/>
  <c r="BC131" i="5" s="1"/>
  <c r="AQ131" i="5"/>
  <c r="BB131" i="5" s="1"/>
  <c r="AP131" i="5"/>
  <c r="AO131" i="5"/>
  <c r="AN131" i="5"/>
  <c r="AL131" i="5"/>
  <c r="AK131" i="5"/>
  <c r="AJ131" i="5"/>
  <c r="AI131" i="5"/>
  <c r="AH131" i="5"/>
  <c r="AG131" i="5"/>
  <c r="AF131" i="5"/>
  <c r="AE131" i="5"/>
  <c r="AD131" i="5"/>
  <c r="AC131" i="5"/>
  <c r="AW130" i="5"/>
  <c r="BH130" i="5" s="1"/>
  <c r="BS130" i="5" s="1"/>
  <c r="AV130" i="5"/>
  <c r="BG130" i="5" s="1"/>
  <c r="BR130" i="5" s="1"/>
  <c r="AU130" i="5"/>
  <c r="BF130" i="5" s="1"/>
  <c r="BQ130" i="5" s="1"/>
  <c r="AT130" i="5"/>
  <c r="AS130" i="5"/>
  <c r="AR130" i="5"/>
  <c r="AQ130" i="5"/>
  <c r="AP130" i="5"/>
  <c r="AO130" i="5"/>
  <c r="AZ130" i="5" s="1"/>
  <c r="BK130" i="5" s="1"/>
  <c r="AN130" i="5"/>
  <c r="AL130" i="5"/>
  <c r="AK130" i="5"/>
  <c r="AJ130" i="5"/>
  <c r="AI130" i="5"/>
  <c r="AH130" i="5"/>
  <c r="AG130" i="5"/>
  <c r="AF130" i="5"/>
  <c r="AE130" i="5"/>
  <c r="AD130" i="5"/>
  <c r="AC130" i="5"/>
  <c r="BN129" i="5"/>
  <c r="AW129" i="5"/>
  <c r="AV129" i="5"/>
  <c r="AU129" i="5"/>
  <c r="AT129" i="5"/>
  <c r="BE129" i="5" s="1"/>
  <c r="BP129" i="5" s="1"/>
  <c r="AS129" i="5"/>
  <c r="BD129" i="5" s="1"/>
  <c r="BO129" i="5" s="1"/>
  <c r="AR129" i="5"/>
  <c r="BC129" i="5" s="1"/>
  <c r="AQ129" i="5"/>
  <c r="BB129" i="5" s="1"/>
  <c r="AP129" i="5"/>
  <c r="AO129" i="5"/>
  <c r="AN129" i="5"/>
  <c r="AL129" i="5"/>
  <c r="AK129" i="5"/>
  <c r="AJ129" i="5"/>
  <c r="AI129" i="5"/>
  <c r="AH129" i="5"/>
  <c r="AG129" i="5"/>
  <c r="AF129" i="5"/>
  <c r="BM129" i="5" s="1"/>
  <c r="AE129" i="5"/>
  <c r="AD129" i="5"/>
  <c r="AC129" i="5"/>
  <c r="BK128" i="5"/>
  <c r="AW128" i="5"/>
  <c r="BH128" i="5" s="1"/>
  <c r="BS128" i="5" s="1"/>
  <c r="AV128" i="5"/>
  <c r="BG128" i="5" s="1"/>
  <c r="BR128" i="5" s="1"/>
  <c r="AU128" i="5"/>
  <c r="BF128" i="5" s="1"/>
  <c r="BQ128" i="5" s="1"/>
  <c r="AT128" i="5"/>
  <c r="AS128" i="5"/>
  <c r="AR128" i="5"/>
  <c r="AQ128" i="5"/>
  <c r="AP128" i="5"/>
  <c r="AO128" i="5"/>
  <c r="AZ128" i="5" s="1"/>
  <c r="AN128" i="5"/>
  <c r="AL128" i="5"/>
  <c r="AK128" i="5"/>
  <c r="AJ128" i="5"/>
  <c r="AI128" i="5"/>
  <c r="AH128" i="5"/>
  <c r="AG128" i="5"/>
  <c r="AF128" i="5"/>
  <c r="AE128" i="5"/>
  <c r="AD128" i="5"/>
  <c r="AC128" i="5"/>
  <c r="BP127" i="5"/>
  <c r="BO127" i="5"/>
  <c r="AW127" i="5"/>
  <c r="BH127" i="5" s="1"/>
  <c r="AV127" i="5"/>
  <c r="AU127" i="5"/>
  <c r="AT127" i="5"/>
  <c r="BE127" i="5" s="1"/>
  <c r="AS127" i="5"/>
  <c r="BD127" i="5" s="1"/>
  <c r="AR127" i="5"/>
  <c r="BC127" i="5" s="1"/>
  <c r="BN127" i="5" s="1"/>
  <c r="AQ127" i="5"/>
  <c r="BB127" i="5" s="1"/>
  <c r="BM127" i="5" s="1"/>
  <c r="AP127" i="5"/>
  <c r="AO127" i="5"/>
  <c r="AZ127" i="5" s="1"/>
  <c r="AN127" i="5"/>
  <c r="AL127" i="5"/>
  <c r="AK127" i="5"/>
  <c r="AJ127" i="5"/>
  <c r="AI127" i="5"/>
  <c r="AH127" i="5"/>
  <c r="AG127" i="5"/>
  <c r="AF127" i="5"/>
  <c r="AE127" i="5"/>
  <c r="AD127" i="5"/>
  <c r="AC127" i="5"/>
  <c r="BS126" i="5"/>
  <c r="BK126" i="5"/>
  <c r="AW126" i="5"/>
  <c r="BH126" i="5" s="1"/>
  <c r="AV126" i="5"/>
  <c r="BG126" i="5" s="1"/>
  <c r="BR126" i="5" s="1"/>
  <c r="AU126" i="5"/>
  <c r="BF126" i="5" s="1"/>
  <c r="AT126" i="5"/>
  <c r="AS126" i="5"/>
  <c r="BD126" i="5" s="1"/>
  <c r="AR126" i="5"/>
  <c r="AQ126" i="5"/>
  <c r="AP126" i="5"/>
  <c r="AO126" i="5"/>
  <c r="AZ126" i="5" s="1"/>
  <c r="AN126" i="5"/>
  <c r="AL126" i="5"/>
  <c r="AK126" i="5"/>
  <c r="AJ126" i="5"/>
  <c r="BQ126" i="5" s="1"/>
  <c r="AI126" i="5"/>
  <c r="AH126" i="5"/>
  <c r="AG126" i="5"/>
  <c r="AF126" i="5"/>
  <c r="AE126" i="5"/>
  <c r="AD126" i="5"/>
  <c r="AC126" i="5"/>
  <c r="BM125" i="5"/>
  <c r="AW125" i="5"/>
  <c r="BH125" i="5" s="1"/>
  <c r="AV125" i="5"/>
  <c r="AU125" i="5"/>
  <c r="AT125" i="5"/>
  <c r="BE125" i="5" s="1"/>
  <c r="AS125" i="5"/>
  <c r="BD125" i="5" s="1"/>
  <c r="AR125" i="5"/>
  <c r="BC125" i="5" s="1"/>
  <c r="BN125" i="5" s="1"/>
  <c r="AQ125" i="5"/>
  <c r="BB125" i="5" s="1"/>
  <c r="AP125" i="5"/>
  <c r="AO125" i="5"/>
  <c r="AZ125" i="5" s="1"/>
  <c r="AN125" i="5"/>
  <c r="AL125" i="5"/>
  <c r="AK125" i="5"/>
  <c r="AJ125" i="5"/>
  <c r="AI125" i="5"/>
  <c r="BP125" i="5" s="1"/>
  <c r="AH125" i="5"/>
  <c r="BO125" i="5" s="1"/>
  <c r="AG125" i="5"/>
  <c r="AF125" i="5"/>
  <c r="AE125" i="5"/>
  <c r="AD125" i="5"/>
  <c r="AC125" i="5"/>
  <c r="BQ124" i="5"/>
  <c r="BS124" i="5"/>
  <c r="AW124" i="5"/>
  <c r="BH124" i="5" s="1"/>
  <c r="AV124" i="5"/>
  <c r="BG124" i="5" s="1"/>
  <c r="AU124" i="5"/>
  <c r="BF124" i="5" s="1"/>
  <c r="AT124" i="5"/>
  <c r="AS124" i="5"/>
  <c r="BD124" i="5" s="1"/>
  <c r="AR124" i="5"/>
  <c r="AQ124" i="5"/>
  <c r="AP124" i="5"/>
  <c r="AO124" i="5"/>
  <c r="AZ124" i="5" s="1"/>
  <c r="AN124" i="5"/>
  <c r="AL124" i="5"/>
  <c r="AK124" i="5"/>
  <c r="BR124" i="5" s="1"/>
  <c r="AJ124" i="5"/>
  <c r="AI124" i="5"/>
  <c r="AH124" i="5"/>
  <c r="AG124" i="5"/>
  <c r="AF124" i="5"/>
  <c r="AE124" i="5"/>
  <c r="AD124" i="5"/>
  <c r="BK124" i="5" s="1"/>
  <c r="AC124" i="5"/>
  <c r="BN123" i="5"/>
  <c r="BM123" i="5"/>
  <c r="AW123" i="5"/>
  <c r="BH123" i="5" s="1"/>
  <c r="AV123" i="5"/>
  <c r="AU123" i="5"/>
  <c r="AT123" i="5"/>
  <c r="BE123" i="5" s="1"/>
  <c r="BP123" i="5" s="1"/>
  <c r="AS123" i="5"/>
  <c r="BD123" i="5" s="1"/>
  <c r="BO123" i="5" s="1"/>
  <c r="AR123" i="5"/>
  <c r="BC123" i="5" s="1"/>
  <c r="AQ123" i="5"/>
  <c r="BB123" i="5" s="1"/>
  <c r="AP123" i="5"/>
  <c r="AO123" i="5"/>
  <c r="AZ123" i="5" s="1"/>
  <c r="AN123" i="5"/>
  <c r="AL123" i="5"/>
  <c r="AK123" i="5"/>
  <c r="AJ123" i="5"/>
  <c r="AI123" i="5"/>
  <c r="AH123" i="5"/>
  <c r="AG123" i="5"/>
  <c r="AF123" i="5"/>
  <c r="AE123" i="5"/>
  <c r="AD123" i="5"/>
  <c r="AC123" i="5"/>
  <c r="AW122" i="5"/>
  <c r="BH122" i="5" s="1"/>
  <c r="BS122" i="5" s="1"/>
  <c r="AV122" i="5"/>
  <c r="BG122" i="5" s="1"/>
  <c r="BR122" i="5" s="1"/>
  <c r="AU122" i="5"/>
  <c r="BF122" i="5" s="1"/>
  <c r="BQ122" i="5" s="1"/>
  <c r="AT122" i="5"/>
  <c r="AS122" i="5"/>
  <c r="BD122" i="5" s="1"/>
  <c r="AR122" i="5"/>
  <c r="AQ122" i="5"/>
  <c r="AP122" i="5"/>
  <c r="AO122" i="5"/>
  <c r="AZ122" i="5" s="1"/>
  <c r="BK122" i="5" s="1"/>
  <c r="AN122" i="5"/>
  <c r="AL122" i="5"/>
  <c r="AK122" i="5"/>
  <c r="AJ122" i="5"/>
  <c r="AI122" i="5"/>
  <c r="AH122" i="5"/>
  <c r="AG122" i="5"/>
  <c r="AF122" i="5"/>
  <c r="AE122" i="5"/>
  <c r="AD122" i="5"/>
  <c r="AC122" i="5"/>
  <c r="BN121" i="5"/>
  <c r="AW121" i="5"/>
  <c r="BH121" i="5" s="1"/>
  <c r="AV121" i="5"/>
  <c r="AU121" i="5"/>
  <c r="AT121" i="5"/>
  <c r="BE121" i="5" s="1"/>
  <c r="BP121" i="5" s="1"/>
  <c r="AS121" i="5"/>
  <c r="BD121" i="5" s="1"/>
  <c r="BO121" i="5" s="1"/>
  <c r="AR121" i="5"/>
  <c r="BC121" i="5" s="1"/>
  <c r="AQ121" i="5"/>
  <c r="BB121" i="5" s="1"/>
  <c r="AP121" i="5"/>
  <c r="AO121" i="5"/>
  <c r="AZ121" i="5" s="1"/>
  <c r="AN121" i="5"/>
  <c r="AL121" i="5"/>
  <c r="AK121" i="5"/>
  <c r="AJ121" i="5"/>
  <c r="AI121" i="5"/>
  <c r="AH121" i="5"/>
  <c r="AG121" i="5"/>
  <c r="AF121" i="5"/>
  <c r="BM121" i="5" s="1"/>
  <c r="AE121" i="5"/>
  <c r="AD121" i="5"/>
  <c r="AC121" i="5"/>
  <c r="BK120" i="5"/>
  <c r="AW120" i="5"/>
  <c r="BH120" i="5" s="1"/>
  <c r="BS120" i="5" s="1"/>
  <c r="AV120" i="5"/>
  <c r="BG120" i="5" s="1"/>
  <c r="BR120" i="5" s="1"/>
  <c r="AU120" i="5"/>
  <c r="BF120" i="5" s="1"/>
  <c r="BQ120" i="5" s="1"/>
  <c r="AT120" i="5"/>
  <c r="AS120" i="5"/>
  <c r="BD120" i="5" s="1"/>
  <c r="AR120" i="5"/>
  <c r="AQ120" i="5"/>
  <c r="AP120" i="5"/>
  <c r="AO120" i="5"/>
  <c r="AZ120" i="5" s="1"/>
  <c r="AN120" i="5"/>
  <c r="AL120" i="5"/>
  <c r="AK120" i="5"/>
  <c r="AJ120" i="5"/>
  <c r="AI120" i="5"/>
  <c r="AH120" i="5"/>
  <c r="AG120" i="5"/>
  <c r="AF120" i="5"/>
  <c r="AE120" i="5"/>
  <c r="AD120" i="5"/>
  <c r="AC120" i="5"/>
  <c r="BP119" i="5"/>
  <c r="BO119" i="5"/>
  <c r="AW119" i="5"/>
  <c r="BH119" i="5" s="1"/>
  <c r="AV119" i="5"/>
  <c r="AU119" i="5"/>
  <c r="AT119" i="5"/>
  <c r="BE119" i="5" s="1"/>
  <c r="AS119" i="5"/>
  <c r="BD119" i="5" s="1"/>
  <c r="AR119" i="5"/>
  <c r="BC119" i="5" s="1"/>
  <c r="BN119" i="5" s="1"/>
  <c r="AQ119" i="5"/>
  <c r="BB119" i="5" s="1"/>
  <c r="BM119" i="5" s="1"/>
  <c r="AP119" i="5"/>
  <c r="AO119" i="5"/>
  <c r="AZ119" i="5" s="1"/>
  <c r="AN119" i="5"/>
  <c r="AL119" i="5"/>
  <c r="AK119" i="5"/>
  <c r="AJ119" i="5"/>
  <c r="AI119" i="5"/>
  <c r="AH119" i="5"/>
  <c r="AG119" i="5"/>
  <c r="AF119" i="5"/>
  <c r="AE119" i="5"/>
  <c r="AD119" i="5"/>
  <c r="AC119" i="5"/>
  <c r="BS118" i="5"/>
  <c r="BK118" i="5"/>
  <c r="AW118" i="5"/>
  <c r="BH118" i="5" s="1"/>
  <c r="AV118" i="5"/>
  <c r="BG118" i="5" s="1"/>
  <c r="BR118" i="5" s="1"/>
  <c r="AU118" i="5"/>
  <c r="BF118" i="5" s="1"/>
  <c r="AT118" i="5"/>
  <c r="AS118" i="5"/>
  <c r="BD118" i="5" s="1"/>
  <c r="AR118" i="5"/>
  <c r="AQ118" i="5"/>
  <c r="AP118" i="5"/>
  <c r="AO118" i="5"/>
  <c r="AZ118" i="5" s="1"/>
  <c r="AN118" i="5"/>
  <c r="AL118" i="5"/>
  <c r="AK118" i="5"/>
  <c r="AJ118" i="5"/>
  <c r="BQ118" i="5" s="1"/>
  <c r="AI118" i="5"/>
  <c r="AH118" i="5"/>
  <c r="AG118" i="5"/>
  <c r="AF118" i="5"/>
  <c r="AE118" i="5"/>
  <c r="AD118" i="5"/>
  <c r="AC118" i="5"/>
  <c r="BP117" i="5"/>
  <c r="AW117" i="5"/>
  <c r="BH117" i="5" s="1"/>
  <c r="AV117" i="5"/>
  <c r="AU117" i="5"/>
  <c r="AT117" i="5"/>
  <c r="BE117" i="5" s="1"/>
  <c r="AS117" i="5"/>
  <c r="BD117" i="5" s="1"/>
  <c r="AR117" i="5"/>
  <c r="BC117" i="5" s="1"/>
  <c r="BN117" i="5" s="1"/>
  <c r="AQ117" i="5"/>
  <c r="BB117" i="5" s="1"/>
  <c r="BM117" i="5" s="1"/>
  <c r="AP117" i="5"/>
  <c r="AO117" i="5"/>
  <c r="AZ117" i="5" s="1"/>
  <c r="AN117" i="5"/>
  <c r="AL117" i="5"/>
  <c r="AK117" i="5"/>
  <c r="AJ117" i="5"/>
  <c r="AI117" i="5"/>
  <c r="AH117" i="5"/>
  <c r="BO117" i="5" s="1"/>
  <c r="AG117" i="5"/>
  <c r="AF117" i="5"/>
  <c r="AE117" i="5"/>
  <c r="AD117" i="5"/>
  <c r="AC117" i="5"/>
  <c r="BS116" i="5"/>
  <c r="AW116" i="5"/>
  <c r="BH116" i="5" s="1"/>
  <c r="AV116" i="5"/>
  <c r="BG116" i="5" s="1"/>
  <c r="AU116" i="5"/>
  <c r="BF116" i="5" s="1"/>
  <c r="AT116" i="5"/>
  <c r="AS116" i="5"/>
  <c r="BD116" i="5" s="1"/>
  <c r="AR116" i="5"/>
  <c r="AQ116" i="5"/>
  <c r="AP116" i="5"/>
  <c r="AO116" i="5"/>
  <c r="AZ116" i="5" s="1"/>
  <c r="AN116" i="5"/>
  <c r="AL116" i="5"/>
  <c r="AK116" i="5"/>
  <c r="BR116" i="5" s="1"/>
  <c r="AJ116" i="5"/>
  <c r="BQ116" i="5" s="1"/>
  <c r="AI116" i="5"/>
  <c r="AH116" i="5"/>
  <c r="AG116" i="5"/>
  <c r="AF116" i="5"/>
  <c r="AE116" i="5"/>
  <c r="AD116" i="5"/>
  <c r="BK116" i="5" s="1"/>
  <c r="AC116" i="5"/>
  <c r="BN115" i="5"/>
  <c r="BM115" i="5"/>
  <c r="AW115" i="5"/>
  <c r="BH115" i="5" s="1"/>
  <c r="AV115" i="5"/>
  <c r="AU115" i="5"/>
  <c r="AT115" i="5"/>
  <c r="BE115" i="5" s="1"/>
  <c r="BP115" i="5" s="1"/>
  <c r="AS115" i="5"/>
  <c r="BD115" i="5" s="1"/>
  <c r="BO115" i="5" s="1"/>
  <c r="AR115" i="5"/>
  <c r="BC115" i="5" s="1"/>
  <c r="AQ115" i="5"/>
  <c r="BB115" i="5" s="1"/>
  <c r="AP115" i="5"/>
  <c r="AO115" i="5"/>
  <c r="AZ115" i="5" s="1"/>
  <c r="AN115" i="5"/>
  <c r="AL115" i="5"/>
  <c r="AK115" i="5"/>
  <c r="AJ115" i="5"/>
  <c r="AI115" i="5"/>
  <c r="AH115" i="5"/>
  <c r="AG115" i="5"/>
  <c r="AF115" i="5"/>
  <c r="AE115" i="5"/>
  <c r="AD115" i="5"/>
  <c r="AC115" i="5"/>
  <c r="BR114" i="5"/>
  <c r="AW114" i="5"/>
  <c r="BH114" i="5" s="1"/>
  <c r="BS114" i="5" s="1"/>
  <c r="AV114" i="5"/>
  <c r="BG114" i="5" s="1"/>
  <c r="AU114" i="5"/>
  <c r="BF114" i="5" s="1"/>
  <c r="BQ114" i="5" s="1"/>
  <c r="AT114" i="5"/>
  <c r="AS114" i="5"/>
  <c r="BD114" i="5" s="1"/>
  <c r="AR114" i="5"/>
  <c r="AQ114" i="5"/>
  <c r="AP114" i="5"/>
  <c r="AO114" i="5"/>
  <c r="AZ114" i="5" s="1"/>
  <c r="BK114" i="5" s="1"/>
  <c r="AN114" i="5"/>
  <c r="AL114" i="5"/>
  <c r="AK114" i="5"/>
  <c r="AJ114" i="5"/>
  <c r="AI114" i="5"/>
  <c r="AH114" i="5"/>
  <c r="AG114" i="5"/>
  <c r="AF114" i="5"/>
  <c r="AE114" i="5"/>
  <c r="AD114" i="5"/>
  <c r="AC114" i="5"/>
  <c r="BN113" i="5"/>
  <c r="AW113" i="5"/>
  <c r="BH113" i="5" s="1"/>
  <c r="AV113" i="5"/>
  <c r="AU113" i="5"/>
  <c r="AT113" i="5"/>
  <c r="BE113" i="5" s="1"/>
  <c r="BP113" i="5" s="1"/>
  <c r="AS113" i="5"/>
  <c r="BD113" i="5" s="1"/>
  <c r="BO113" i="5" s="1"/>
  <c r="AR113" i="5"/>
  <c r="BC113" i="5" s="1"/>
  <c r="AQ113" i="5"/>
  <c r="BB113" i="5" s="1"/>
  <c r="AP113" i="5"/>
  <c r="AO113" i="5"/>
  <c r="AZ113" i="5" s="1"/>
  <c r="AN113" i="5"/>
  <c r="AL113" i="5"/>
  <c r="AK113" i="5"/>
  <c r="AJ113" i="5"/>
  <c r="AI113" i="5"/>
  <c r="AH113" i="5"/>
  <c r="AG113" i="5"/>
  <c r="AF113" i="5"/>
  <c r="BM113" i="5" s="1"/>
  <c r="AE113" i="5"/>
  <c r="AD113" i="5"/>
  <c r="AC113" i="5"/>
  <c r="AW112" i="5"/>
  <c r="BH112" i="5" s="1"/>
  <c r="BS112" i="5" s="1"/>
  <c r="AV112" i="5"/>
  <c r="BG112" i="5" s="1"/>
  <c r="BR112" i="5" s="1"/>
  <c r="AU112" i="5"/>
  <c r="BF112" i="5" s="1"/>
  <c r="BQ112" i="5" s="1"/>
  <c r="AT112" i="5"/>
  <c r="AS112" i="5"/>
  <c r="BD112" i="5" s="1"/>
  <c r="AR112" i="5"/>
  <c r="AQ112" i="5"/>
  <c r="AP112" i="5"/>
  <c r="AO112" i="5"/>
  <c r="AZ112" i="5" s="1"/>
  <c r="BK112" i="5" s="1"/>
  <c r="AN112" i="5"/>
  <c r="AL112" i="5"/>
  <c r="AK112" i="5"/>
  <c r="AJ112" i="5"/>
  <c r="AI112" i="5"/>
  <c r="AH112" i="5"/>
  <c r="AG112" i="5"/>
  <c r="AF112" i="5"/>
  <c r="AE112" i="5"/>
  <c r="AD112" i="5"/>
  <c r="AC112" i="5"/>
  <c r="BP111" i="5"/>
  <c r="BO111" i="5"/>
  <c r="AW111" i="5"/>
  <c r="BH111" i="5" s="1"/>
  <c r="AV111" i="5"/>
  <c r="AU111" i="5"/>
  <c r="AT111" i="5"/>
  <c r="BE111" i="5" s="1"/>
  <c r="AS111" i="5"/>
  <c r="BD111" i="5" s="1"/>
  <c r="AR111" i="5"/>
  <c r="BC111" i="5" s="1"/>
  <c r="BN111" i="5" s="1"/>
  <c r="AQ111" i="5"/>
  <c r="BB111" i="5" s="1"/>
  <c r="BM111" i="5" s="1"/>
  <c r="AP111" i="5"/>
  <c r="AO111" i="5"/>
  <c r="AZ111" i="5" s="1"/>
  <c r="AN111" i="5"/>
  <c r="AL111" i="5"/>
  <c r="AK111" i="5"/>
  <c r="AJ111" i="5"/>
  <c r="AI111" i="5"/>
  <c r="AH111" i="5"/>
  <c r="AG111" i="5"/>
  <c r="AF111" i="5"/>
  <c r="AE111" i="5"/>
  <c r="AD111" i="5"/>
  <c r="AC111" i="5"/>
  <c r="BS110" i="5"/>
  <c r="BK110" i="5"/>
  <c r="AW110" i="5"/>
  <c r="BH110" i="5" s="1"/>
  <c r="AV110" i="5"/>
  <c r="BG110" i="5" s="1"/>
  <c r="BR110" i="5" s="1"/>
  <c r="AU110" i="5"/>
  <c r="BF110" i="5" s="1"/>
  <c r="AT110" i="5"/>
  <c r="AS110" i="5"/>
  <c r="BD110" i="5" s="1"/>
  <c r="AR110" i="5"/>
  <c r="AQ110" i="5"/>
  <c r="AP110" i="5"/>
  <c r="AO110" i="5"/>
  <c r="AZ110" i="5" s="1"/>
  <c r="AN110" i="5"/>
  <c r="AL110" i="5"/>
  <c r="AK110" i="5"/>
  <c r="AJ110" i="5"/>
  <c r="BQ110" i="5" s="1"/>
  <c r="AI110" i="5"/>
  <c r="AH110" i="5"/>
  <c r="AG110" i="5"/>
  <c r="AF110" i="5"/>
  <c r="AE110" i="5"/>
  <c r="AD110" i="5"/>
  <c r="AC110" i="5"/>
  <c r="BP109" i="5"/>
  <c r="AW109" i="5"/>
  <c r="BH109" i="5" s="1"/>
  <c r="AV109" i="5"/>
  <c r="AU109" i="5"/>
  <c r="AT109" i="5"/>
  <c r="BE109" i="5" s="1"/>
  <c r="AS109" i="5"/>
  <c r="BD109" i="5" s="1"/>
  <c r="AR109" i="5"/>
  <c r="BC109" i="5" s="1"/>
  <c r="BN109" i="5" s="1"/>
  <c r="AQ109" i="5"/>
  <c r="BB109" i="5" s="1"/>
  <c r="BM109" i="5" s="1"/>
  <c r="AP109" i="5"/>
  <c r="AO109" i="5"/>
  <c r="AZ109" i="5" s="1"/>
  <c r="AN109" i="5"/>
  <c r="AL109" i="5"/>
  <c r="AK109" i="5"/>
  <c r="AJ109" i="5"/>
  <c r="AI109" i="5"/>
  <c r="AH109" i="5"/>
  <c r="BO109" i="5" s="1"/>
  <c r="AG109" i="5"/>
  <c r="AF109" i="5"/>
  <c r="AE109" i="5"/>
  <c r="AD109" i="5"/>
  <c r="AC109" i="5"/>
  <c r="BR108" i="5"/>
  <c r="BQ108" i="5"/>
  <c r="AW108" i="5"/>
  <c r="AV108" i="5"/>
  <c r="BG108" i="5" s="1"/>
  <c r="AU108" i="5"/>
  <c r="BF108" i="5" s="1"/>
  <c r="AT108" i="5"/>
  <c r="AS108" i="5"/>
  <c r="AR108" i="5"/>
  <c r="AQ108" i="5"/>
  <c r="BB108" i="5" s="1"/>
  <c r="AP108" i="5"/>
  <c r="AO108" i="5"/>
  <c r="AN108" i="5"/>
  <c r="AL108" i="5"/>
  <c r="AK108" i="5"/>
  <c r="AJ108" i="5"/>
  <c r="AI108" i="5"/>
  <c r="AH108" i="5"/>
  <c r="AG108" i="5"/>
  <c r="AF108" i="5"/>
  <c r="AE108" i="5"/>
  <c r="AD108" i="5"/>
  <c r="AC108" i="5"/>
  <c r="BQ107" i="5"/>
  <c r="BP107" i="5"/>
  <c r="AW107" i="5"/>
  <c r="AV107" i="5"/>
  <c r="AU107" i="5"/>
  <c r="BF107" i="5" s="1"/>
  <c r="AT107" i="5"/>
  <c r="BE107" i="5" s="1"/>
  <c r="AS107" i="5"/>
  <c r="AR107" i="5"/>
  <c r="BC107" i="5" s="1"/>
  <c r="BN107" i="5" s="1"/>
  <c r="AQ107" i="5"/>
  <c r="BB107" i="5" s="1"/>
  <c r="BM107" i="5" s="1"/>
  <c r="AP107" i="5"/>
  <c r="AO107" i="5"/>
  <c r="AN107" i="5"/>
  <c r="AL107" i="5"/>
  <c r="AK107" i="5"/>
  <c r="AJ107" i="5"/>
  <c r="AI107" i="5"/>
  <c r="AH107" i="5"/>
  <c r="AG107" i="5"/>
  <c r="AF107" i="5"/>
  <c r="AE107" i="5"/>
  <c r="AD107" i="5"/>
  <c r="AC107" i="5"/>
  <c r="BS106" i="5"/>
  <c r="AW106" i="5"/>
  <c r="BH106" i="5" s="1"/>
  <c r="AV106" i="5"/>
  <c r="BG106" i="5" s="1"/>
  <c r="AU106" i="5"/>
  <c r="BF106" i="5" s="1"/>
  <c r="AT106" i="5"/>
  <c r="BE106" i="5" s="1"/>
  <c r="AS106" i="5"/>
  <c r="BD106" i="5" s="1"/>
  <c r="AR106" i="5"/>
  <c r="AQ106" i="5"/>
  <c r="AP106" i="5"/>
  <c r="AO106" i="5"/>
  <c r="AZ106" i="5" s="1"/>
  <c r="AN106" i="5"/>
  <c r="AL106" i="5"/>
  <c r="AK106" i="5"/>
  <c r="BR106" i="5" s="1"/>
  <c r="AJ106" i="5"/>
  <c r="BQ106" i="5" s="1"/>
  <c r="AI106" i="5"/>
  <c r="AH106" i="5"/>
  <c r="AG106" i="5"/>
  <c r="AF106" i="5"/>
  <c r="AE106" i="5"/>
  <c r="AD106" i="5"/>
  <c r="BK106" i="5" s="1"/>
  <c r="AC106" i="5"/>
  <c r="BN105" i="5"/>
  <c r="AW105" i="5"/>
  <c r="AV105" i="5"/>
  <c r="AU105" i="5"/>
  <c r="AT105" i="5"/>
  <c r="BE105" i="5" s="1"/>
  <c r="AS105" i="5"/>
  <c r="AR105" i="5"/>
  <c r="BC105" i="5" s="1"/>
  <c r="AQ105" i="5"/>
  <c r="BB105" i="5" s="1"/>
  <c r="AP105" i="5"/>
  <c r="AO105" i="5"/>
  <c r="AN105" i="5"/>
  <c r="AL105" i="5"/>
  <c r="AK105" i="5"/>
  <c r="AJ105" i="5"/>
  <c r="AI105" i="5"/>
  <c r="BP105" i="5" s="1"/>
  <c r="AH105" i="5"/>
  <c r="AG105" i="5"/>
  <c r="AF105" i="5"/>
  <c r="AE105" i="5"/>
  <c r="AD105" i="5"/>
  <c r="AC105" i="5"/>
  <c r="BQ104" i="5"/>
  <c r="BK104" i="5"/>
  <c r="AW104" i="5"/>
  <c r="AV104" i="5"/>
  <c r="BG104" i="5" s="1"/>
  <c r="AU104" i="5"/>
  <c r="BF104" i="5" s="1"/>
  <c r="AT104" i="5"/>
  <c r="AS104" i="5"/>
  <c r="BD104" i="5" s="1"/>
  <c r="AR104" i="5"/>
  <c r="AQ104" i="5"/>
  <c r="AP104" i="5"/>
  <c r="AO104" i="5"/>
  <c r="AZ104" i="5" s="1"/>
  <c r="AN104" i="5"/>
  <c r="AL104" i="5"/>
  <c r="AK104" i="5"/>
  <c r="BR104" i="5" s="1"/>
  <c r="AJ104" i="5"/>
  <c r="AI104" i="5"/>
  <c r="AH104" i="5"/>
  <c r="BO104" i="5" s="1"/>
  <c r="AG104" i="5"/>
  <c r="AF104" i="5"/>
  <c r="AE104" i="5"/>
  <c r="AD104" i="5"/>
  <c r="AC104" i="5"/>
  <c r="BS103" i="5"/>
  <c r="BN103" i="5"/>
  <c r="AW103" i="5"/>
  <c r="BH103" i="5" s="1"/>
  <c r="AV103" i="5"/>
  <c r="AU103" i="5"/>
  <c r="AT103" i="5"/>
  <c r="BE103" i="5" s="1"/>
  <c r="AS103" i="5"/>
  <c r="BD103" i="5" s="1"/>
  <c r="BO103" i="5" s="1"/>
  <c r="AR103" i="5"/>
  <c r="BC103" i="5" s="1"/>
  <c r="AQ103" i="5"/>
  <c r="BB103" i="5" s="1"/>
  <c r="BM103" i="5" s="1"/>
  <c r="AP103" i="5"/>
  <c r="AO103" i="5"/>
  <c r="AZ103" i="5" s="1"/>
  <c r="AN103" i="5"/>
  <c r="AL103" i="5"/>
  <c r="AK103" i="5"/>
  <c r="AJ103" i="5"/>
  <c r="AI103" i="5"/>
  <c r="BP103" i="5" s="1"/>
  <c r="AH103" i="5"/>
  <c r="AG103" i="5"/>
  <c r="AF103" i="5"/>
  <c r="AE103" i="5"/>
  <c r="AD103" i="5"/>
  <c r="BK103" i="5" s="1"/>
  <c r="AC103" i="5"/>
  <c r="AW102" i="5"/>
  <c r="AV102" i="5"/>
  <c r="BG102" i="5" s="1"/>
  <c r="AU102" i="5"/>
  <c r="BF102" i="5" s="1"/>
  <c r="BQ102" i="5" s="1"/>
  <c r="AT102" i="5"/>
  <c r="AS102" i="5"/>
  <c r="AR102" i="5"/>
  <c r="AQ102" i="5"/>
  <c r="BB102" i="5" s="1"/>
  <c r="BM102" i="5" s="1"/>
  <c r="AP102" i="5"/>
  <c r="AO102" i="5"/>
  <c r="AN102" i="5"/>
  <c r="AL102" i="5"/>
  <c r="AK102" i="5"/>
  <c r="BR102" i="5" s="1"/>
  <c r="AJ102" i="5"/>
  <c r="AI102" i="5"/>
  <c r="AH102" i="5"/>
  <c r="AG102" i="5"/>
  <c r="AF102" i="5"/>
  <c r="AE102" i="5"/>
  <c r="AD102" i="5"/>
  <c r="AC102" i="5"/>
  <c r="AW101" i="5"/>
  <c r="BH101" i="5" s="1"/>
  <c r="AV101" i="5"/>
  <c r="AU101" i="5"/>
  <c r="AT101" i="5"/>
  <c r="BE101" i="5" s="1"/>
  <c r="BP101" i="5" s="1"/>
  <c r="AS101" i="5"/>
  <c r="AR101" i="5"/>
  <c r="BC101" i="5" s="1"/>
  <c r="BN101" i="5" s="1"/>
  <c r="AQ101" i="5"/>
  <c r="BB101" i="5" s="1"/>
  <c r="BM101" i="5" s="1"/>
  <c r="AP101" i="5"/>
  <c r="AO101" i="5"/>
  <c r="AZ101" i="5" s="1"/>
  <c r="AN101" i="5"/>
  <c r="AL101" i="5"/>
  <c r="BS101" i="5" s="1"/>
  <c r="AK101" i="5"/>
  <c r="AJ101" i="5"/>
  <c r="AI101" i="5"/>
  <c r="AH101" i="5"/>
  <c r="AG101" i="5"/>
  <c r="AF101" i="5"/>
  <c r="AE101" i="5"/>
  <c r="AD101" i="5"/>
  <c r="BK101" i="5" s="1"/>
  <c r="AC101" i="5"/>
  <c r="BR100" i="5"/>
  <c r="AW100" i="5"/>
  <c r="AV100" i="5"/>
  <c r="BG100" i="5" s="1"/>
  <c r="AU100" i="5"/>
  <c r="BF100" i="5" s="1"/>
  <c r="AT100" i="5"/>
  <c r="BE100" i="5" s="1"/>
  <c r="AS100" i="5"/>
  <c r="AR100" i="5"/>
  <c r="AQ100" i="5"/>
  <c r="BB100" i="5" s="1"/>
  <c r="AP100" i="5"/>
  <c r="AO100" i="5"/>
  <c r="AN100" i="5"/>
  <c r="AL100" i="5"/>
  <c r="AK100" i="5"/>
  <c r="AJ100" i="5"/>
  <c r="BQ100" i="5" s="1"/>
  <c r="AI100" i="5"/>
  <c r="AH100" i="5"/>
  <c r="AG100" i="5"/>
  <c r="AF100" i="5"/>
  <c r="AE100" i="5"/>
  <c r="AD100" i="5"/>
  <c r="AC100" i="5"/>
  <c r="BQ99" i="5"/>
  <c r="AW99" i="5"/>
  <c r="AV99" i="5"/>
  <c r="AU99" i="5"/>
  <c r="BF99" i="5" s="1"/>
  <c r="AT99" i="5"/>
  <c r="BE99" i="5" s="1"/>
  <c r="AS99" i="5"/>
  <c r="AR99" i="5"/>
  <c r="BC99" i="5" s="1"/>
  <c r="BN99" i="5" s="1"/>
  <c r="AQ99" i="5"/>
  <c r="BB99" i="5" s="1"/>
  <c r="BM99" i="5" s="1"/>
  <c r="AP99" i="5"/>
  <c r="AO99" i="5"/>
  <c r="AN99" i="5"/>
  <c r="AL99" i="5"/>
  <c r="AK99" i="5"/>
  <c r="AJ99" i="5"/>
  <c r="AI99" i="5"/>
  <c r="BP99" i="5" s="1"/>
  <c r="AH99" i="5"/>
  <c r="AG99" i="5"/>
  <c r="AF99" i="5"/>
  <c r="AE99" i="5"/>
  <c r="AD99" i="5"/>
  <c r="AC99" i="5"/>
  <c r="BS98" i="5"/>
  <c r="AW98" i="5"/>
  <c r="BH98" i="5" s="1"/>
  <c r="AV98" i="5"/>
  <c r="BG98" i="5" s="1"/>
  <c r="AU98" i="5"/>
  <c r="BF98" i="5" s="1"/>
  <c r="BQ98" i="5" s="1"/>
  <c r="AT98" i="5"/>
  <c r="AS98" i="5"/>
  <c r="AR98" i="5"/>
  <c r="BC98" i="5" s="1"/>
  <c r="BN98" i="5" s="1"/>
  <c r="AQ98" i="5"/>
  <c r="BB98" i="5" s="1"/>
  <c r="AP98" i="5"/>
  <c r="AO98" i="5"/>
  <c r="AN98" i="5"/>
  <c r="AL98" i="5"/>
  <c r="AK98" i="5"/>
  <c r="BR98" i="5" s="1"/>
  <c r="AJ98" i="5"/>
  <c r="AI98" i="5"/>
  <c r="AH98" i="5"/>
  <c r="AG98" i="5"/>
  <c r="AF98" i="5"/>
  <c r="AE98" i="5"/>
  <c r="AD98" i="5"/>
  <c r="AC98" i="5"/>
  <c r="BS97" i="5"/>
  <c r="AW97" i="5"/>
  <c r="BH97" i="5" s="1"/>
  <c r="AV97" i="5"/>
  <c r="BG97" i="5" s="1"/>
  <c r="AU97" i="5"/>
  <c r="AT97" i="5"/>
  <c r="BE97" i="5" s="1"/>
  <c r="BP97" i="5" s="1"/>
  <c r="AS97" i="5"/>
  <c r="BD97" i="5" s="1"/>
  <c r="AR97" i="5"/>
  <c r="BC97" i="5" s="1"/>
  <c r="AQ97" i="5"/>
  <c r="AP97" i="5"/>
  <c r="AO97" i="5"/>
  <c r="AZ97" i="5" s="1"/>
  <c r="BK97" i="5" s="1"/>
  <c r="AN97" i="5"/>
  <c r="AL97" i="5"/>
  <c r="AK97" i="5"/>
  <c r="BR97" i="5" s="1"/>
  <c r="AJ97" i="5"/>
  <c r="AI97" i="5"/>
  <c r="AH97" i="5"/>
  <c r="AG97" i="5"/>
  <c r="AF97" i="5"/>
  <c r="AE97" i="5"/>
  <c r="AD97" i="5"/>
  <c r="AC97" i="5"/>
  <c r="AW96" i="5"/>
  <c r="BH96" i="5" s="1"/>
  <c r="BS96" i="5" s="1"/>
  <c r="AV96" i="5"/>
  <c r="BG96" i="5" s="1"/>
  <c r="BR96" i="5" s="1"/>
  <c r="AU96" i="5"/>
  <c r="BF96" i="5" s="1"/>
  <c r="BQ96" i="5" s="1"/>
  <c r="AT96" i="5"/>
  <c r="BE96" i="5" s="1"/>
  <c r="AS96" i="5"/>
  <c r="BD96" i="5" s="1"/>
  <c r="AR96" i="5"/>
  <c r="AQ96" i="5"/>
  <c r="AP96" i="5"/>
  <c r="AO96" i="5"/>
  <c r="AZ96" i="5" s="1"/>
  <c r="BK96" i="5" s="1"/>
  <c r="AN96" i="5"/>
  <c r="AL96" i="5"/>
  <c r="AK96" i="5"/>
  <c r="AJ96" i="5"/>
  <c r="AI96" i="5"/>
  <c r="BP96" i="5" s="1"/>
  <c r="AH96" i="5"/>
  <c r="BO96" i="5" s="1"/>
  <c r="AG96" i="5"/>
  <c r="AF96" i="5"/>
  <c r="AE96" i="5"/>
  <c r="AD96" i="5"/>
  <c r="AC96" i="5"/>
  <c r="AW95" i="5"/>
  <c r="AV95" i="5"/>
  <c r="BG95" i="5" s="1"/>
  <c r="BR95" i="5" s="1"/>
  <c r="AU95" i="5"/>
  <c r="BF95" i="5" s="1"/>
  <c r="AT95" i="5"/>
  <c r="AS95" i="5"/>
  <c r="AR95" i="5"/>
  <c r="BC95" i="5" s="1"/>
  <c r="AQ95" i="5"/>
  <c r="BB95" i="5" s="1"/>
  <c r="BM95" i="5" s="1"/>
  <c r="AP95" i="5"/>
  <c r="AO95" i="5"/>
  <c r="AN95" i="5"/>
  <c r="AL95" i="5"/>
  <c r="AK95" i="5"/>
  <c r="AJ95" i="5"/>
  <c r="AI95" i="5"/>
  <c r="AH95" i="5"/>
  <c r="AG95" i="5"/>
  <c r="BN95" i="5" s="1"/>
  <c r="AF95" i="5"/>
  <c r="AE95" i="5"/>
  <c r="AD95" i="5"/>
  <c r="AC95" i="5"/>
  <c r="AW94" i="5"/>
  <c r="BH94" i="5" s="1"/>
  <c r="BS94" i="5" s="1"/>
  <c r="AV94" i="5"/>
  <c r="BG94" i="5" s="1"/>
  <c r="AU94" i="5"/>
  <c r="AT94" i="5"/>
  <c r="AS94" i="5"/>
  <c r="AR94" i="5"/>
  <c r="BC94" i="5" s="1"/>
  <c r="AQ94" i="5"/>
  <c r="BB94" i="5" s="1"/>
  <c r="BM94" i="5" s="1"/>
  <c r="AP94" i="5"/>
  <c r="AO94" i="5"/>
  <c r="AN94" i="5"/>
  <c r="AL94" i="5"/>
  <c r="AK94" i="5"/>
  <c r="AJ94" i="5"/>
  <c r="AI94" i="5"/>
  <c r="AH94" i="5"/>
  <c r="AG94" i="5"/>
  <c r="BN94" i="5" s="1"/>
  <c r="AF94" i="5"/>
  <c r="AE94" i="5"/>
  <c r="AD94" i="5"/>
  <c r="AC94" i="5"/>
  <c r="BP93" i="5"/>
  <c r="BK93" i="5"/>
  <c r="AW93" i="5"/>
  <c r="BH93" i="5" s="1"/>
  <c r="BS93" i="5" s="1"/>
  <c r="AV93" i="5"/>
  <c r="AU93" i="5"/>
  <c r="AT93" i="5"/>
  <c r="BE93" i="5" s="1"/>
  <c r="AS93" i="5"/>
  <c r="BD93" i="5" s="1"/>
  <c r="BO93" i="5" s="1"/>
  <c r="AR93" i="5"/>
  <c r="BC93" i="5" s="1"/>
  <c r="BN93" i="5" s="1"/>
  <c r="AQ93" i="5"/>
  <c r="AP93" i="5"/>
  <c r="AO93" i="5"/>
  <c r="AZ93" i="5" s="1"/>
  <c r="AN93" i="5"/>
  <c r="AL93" i="5"/>
  <c r="AK93" i="5"/>
  <c r="AJ93" i="5"/>
  <c r="AI93" i="5"/>
  <c r="AH93" i="5"/>
  <c r="AG93" i="5"/>
  <c r="AF93" i="5"/>
  <c r="AE93" i="5"/>
  <c r="AD93" i="5"/>
  <c r="AC93" i="5"/>
  <c r="BR92" i="5"/>
  <c r="BQ92" i="5"/>
  <c r="AW92" i="5"/>
  <c r="AV92" i="5"/>
  <c r="BG92" i="5" s="1"/>
  <c r="AU92" i="5"/>
  <c r="BF92" i="5" s="1"/>
  <c r="AT92" i="5"/>
  <c r="BE92" i="5" s="1"/>
  <c r="BP92" i="5" s="1"/>
  <c r="AS92" i="5"/>
  <c r="BD92" i="5" s="1"/>
  <c r="AR92" i="5"/>
  <c r="AQ92" i="5"/>
  <c r="AP92" i="5"/>
  <c r="AO92" i="5"/>
  <c r="AZ92" i="5" s="1"/>
  <c r="AN92" i="5"/>
  <c r="AL92" i="5"/>
  <c r="AK92" i="5"/>
  <c r="AJ92" i="5"/>
  <c r="AI92" i="5"/>
  <c r="AH92" i="5"/>
  <c r="BO92" i="5" s="1"/>
  <c r="AG92" i="5"/>
  <c r="AF92" i="5"/>
  <c r="AE92" i="5"/>
  <c r="AD92" i="5"/>
  <c r="AC92" i="5"/>
  <c r="BR91" i="5"/>
  <c r="AW91" i="5"/>
  <c r="AV91" i="5"/>
  <c r="BG91" i="5" s="1"/>
  <c r="AU91" i="5"/>
  <c r="BF91" i="5" s="1"/>
  <c r="AT91" i="5"/>
  <c r="BE91" i="5" s="1"/>
  <c r="AS91" i="5"/>
  <c r="AR91" i="5"/>
  <c r="BC91" i="5" s="1"/>
  <c r="AQ91" i="5"/>
  <c r="BB91" i="5" s="1"/>
  <c r="AP91" i="5"/>
  <c r="AO91" i="5"/>
  <c r="AN91" i="5"/>
  <c r="AL91" i="5"/>
  <c r="AK91" i="5"/>
  <c r="AJ91" i="5"/>
  <c r="BQ91" i="5" s="1"/>
  <c r="AI91" i="5"/>
  <c r="BP91" i="5" s="1"/>
  <c r="AH91" i="5"/>
  <c r="AG91" i="5"/>
  <c r="BN91" i="5" s="1"/>
  <c r="AF91" i="5"/>
  <c r="AE91" i="5"/>
  <c r="AD91" i="5"/>
  <c r="AC91" i="5"/>
  <c r="BS90" i="5"/>
  <c r="AW90" i="5"/>
  <c r="BH90" i="5" s="1"/>
  <c r="AV90" i="5"/>
  <c r="BG90" i="5" s="1"/>
  <c r="AU90" i="5"/>
  <c r="BF90" i="5" s="1"/>
  <c r="AT90" i="5"/>
  <c r="BE90" i="5" s="1"/>
  <c r="AS90" i="5"/>
  <c r="AR90" i="5"/>
  <c r="BC90" i="5" s="1"/>
  <c r="AQ90" i="5"/>
  <c r="BB90" i="5" s="1"/>
  <c r="AP90" i="5"/>
  <c r="AO90" i="5"/>
  <c r="AN90" i="5"/>
  <c r="AL90" i="5"/>
  <c r="AK90" i="5"/>
  <c r="BR90" i="5" s="1"/>
  <c r="AJ90" i="5"/>
  <c r="BQ90" i="5" s="1"/>
  <c r="AI90" i="5"/>
  <c r="BP90" i="5" s="1"/>
  <c r="AH90" i="5"/>
  <c r="AG90" i="5"/>
  <c r="AF90" i="5"/>
  <c r="AE90" i="5"/>
  <c r="AD90" i="5"/>
  <c r="AC90" i="5"/>
  <c r="BS89" i="5"/>
  <c r="BR89" i="5"/>
  <c r="AW89" i="5"/>
  <c r="BH89" i="5" s="1"/>
  <c r="AV89" i="5"/>
  <c r="BG89" i="5" s="1"/>
  <c r="AU89" i="5"/>
  <c r="AT89" i="5"/>
  <c r="BE89" i="5" s="1"/>
  <c r="AS89" i="5"/>
  <c r="BD89" i="5" s="1"/>
  <c r="AR89" i="5"/>
  <c r="BC89" i="5" s="1"/>
  <c r="AQ89" i="5"/>
  <c r="AP89" i="5"/>
  <c r="AO89" i="5"/>
  <c r="AZ89" i="5" s="1"/>
  <c r="AN89" i="5"/>
  <c r="AL89" i="5"/>
  <c r="AK89" i="5"/>
  <c r="AJ89" i="5"/>
  <c r="AI89" i="5"/>
  <c r="BP89" i="5" s="1"/>
  <c r="AH89" i="5"/>
  <c r="AG89" i="5"/>
  <c r="AF89" i="5"/>
  <c r="AE89" i="5"/>
  <c r="AD89" i="5"/>
  <c r="BK89" i="5" s="1"/>
  <c r="AC89" i="5"/>
  <c r="BR88" i="5"/>
  <c r="AW88" i="5"/>
  <c r="BH88" i="5" s="1"/>
  <c r="AV88" i="5"/>
  <c r="BG88" i="5" s="1"/>
  <c r="AU88" i="5"/>
  <c r="BF88" i="5" s="1"/>
  <c r="BQ88" i="5" s="1"/>
  <c r="AT88" i="5"/>
  <c r="BE88" i="5" s="1"/>
  <c r="AS88" i="5"/>
  <c r="BD88" i="5" s="1"/>
  <c r="AR88" i="5"/>
  <c r="AQ88" i="5"/>
  <c r="AP88" i="5"/>
  <c r="AO88" i="5"/>
  <c r="AZ88" i="5" s="1"/>
  <c r="BK88" i="5" s="1"/>
  <c r="AN88" i="5"/>
  <c r="AL88" i="5"/>
  <c r="BS88" i="5" s="1"/>
  <c r="AK88" i="5"/>
  <c r="AJ88" i="5"/>
  <c r="AI88" i="5"/>
  <c r="AH88" i="5"/>
  <c r="BO88" i="5" s="1"/>
  <c r="AG88" i="5"/>
  <c r="AF88" i="5"/>
  <c r="AE88" i="5"/>
  <c r="AD88" i="5"/>
  <c r="AC88" i="5"/>
  <c r="AW87" i="5"/>
  <c r="AV87" i="5"/>
  <c r="BG87" i="5" s="1"/>
  <c r="BR87" i="5" s="1"/>
  <c r="AU87" i="5"/>
  <c r="BF87" i="5" s="1"/>
  <c r="AT87" i="5"/>
  <c r="AS87" i="5"/>
  <c r="AR87" i="5"/>
  <c r="BC87" i="5" s="1"/>
  <c r="AQ87" i="5"/>
  <c r="BB87" i="5" s="1"/>
  <c r="BM87" i="5" s="1"/>
  <c r="AP87" i="5"/>
  <c r="AO87" i="5"/>
  <c r="AN87" i="5"/>
  <c r="AL87" i="5"/>
  <c r="AK87" i="5"/>
  <c r="AJ87" i="5"/>
  <c r="AI87" i="5"/>
  <c r="AH87" i="5"/>
  <c r="AG87" i="5"/>
  <c r="BN87" i="5" s="1"/>
  <c r="AF87" i="5"/>
  <c r="AE87" i="5"/>
  <c r="AD87" i="5"/>
  <c r="AC87" i="5"/>
  <c r="AW86" i="5"/>
  <c r="BH86" i="5" s="1"/>
  <c r="BS86" i="5" s="1"/>
  <c r="AV86" i="5"/>
  <c r="BG86" i="5" s="1"/>
  <c r="AU86" i="5"/>
  <c r="AT86" i="5"/>
  <c r="AS86" i="5"/>
  <c r="AR86" i="5"/>
  <c r="BC86" i="5" s="1"/>
  <c r="AQ86" i="5"/>
  <c r="BB86" i="5" s="1"/>
  <c r="BM86" i="5" s="1"/>
  <c r="AP86" i="5"/>
  <c r="AO86" i="5"/>
  <c r="AN86" i="5"/>
  <c r="AL86" i="5"/>
  <c r="AK86" i="5"/>
  <c r="AJ86" i="5"/>
  <c r="AI86" i="5"/>
  <c r="AH86" i="5"/>
  <c r="AG86" i="5"/>
  <c r="BN86" i="5" s="1"/>
  <c r="AF86" i="5"/>
  <c r="AE86" i="5"/>
  <c r="AD86" i="5"/>
  <c r="AC86" i="5"/>
  <c r="BP85" i="5"/>
  <c r="AW85" i="5"/>
  <c r="BH85" i="5" s="1"/>
  <c r="BS85" i="5" s="1"/>
  <c r="AV85" i="5"/>
  <c r="AU85" i="5"/>
  <c r="AT85" i="5"/>
  <c r="BE85" i="5" s="1"/>
  <c r="AS85" i="5"/>
  <c r="BD85" i="5" s="1"/>
  <c r="BO85" i="5" s="1"/>
  <c r="AR85" i="5"/>
  <c r="BC85" i="5" s="1"/>
  <c r="BN85" i="5" s="1"/>
  <c r="AQ85" i="5"/>
  <c r="AP85" i="5"/>
  <c r="AO85" i="5"/>
  <c r="AZ85" i="5" s="1"/>
  <c r="BK85" i="5" s="1"/>
  <c r="AN85" i="5"/>
  <c r="AL85" i="5"/>
  <c r="AK85" i="5"/>
  <c r="AJ85" i="5"/>
  <c r="AI85" i="5"/>
  <c r="AH85" i="5"/>
  <c r="AG85" i="5"/>
  <c r="AF85" i="5"/>
  <c r="AE85" i="5"/>
  <c r="AD85" i="5"/>
  <c r="AC85" i="5"/>
  <c r="BQ84" i="5"/>
  <c r="AW84" i="5"/>
  <c r="AV84" i="5"/>
  <c r="BG84" i="5" s="1"/>
  <c r="BR84" i="5" s="1"/>
  <c r="AU84" i="5"/>
  <c r="BF84" i="5" s="1"/>
  <c r="AT84" i="5"/>
  <c r="BE84" i="5" s="1"/>
  <c r="BP84" i="5" s="1"/>
  <c r="AS84" i="5"/>
  <c r="BD84" i="5" s="1"/>
  <c r="AR84" i="5"/>
  <c r="AQ84" i="5"/>
  <c r="AP84" i="5"/>
  <c r="AO84" i="5"/>
  <c r="AZ84" i="5" s="1"/>
  <c r="AN84" i="5"/>
  <c r="AL84" i="5"/>
  <c r="AK84" i="5"/>
  <c r="AJ84" i="5"/>
  <c r="AI84" i="5"/>
  <c r="AH84" i="5"/>
  <c r="BO84" i="5" s="1"/>
  <c r="AG84" i="5"/>
  <c r="AF84" i="5"/>
  <c r="AE84" i="5"/>
  <c r="AD84" i="5"/>
  <c r="AC84" i="5"/>
  <c r="BR83" i="5"/>
  <c r="AW83" i="5"/>
  <c r="AV83" i="5"/>
  <c r="BG83" i="5" s="1"/>
  <c r="AU83" i="5"/>
  <c r="BF83" i="5" s="1"/>
  <c r="AT83" i="5"/>
  <c r="BE83" i="5" s="1"/>
  <c r="AS83" i="5"/>
  <c r="AR83" i="5"/>
  <c r="BC83" i="5" s="1"/>
  <c r="AQ83" i="5"/>
  <c r="BB83" i="5" s="1"/>
  <c r="AP83" i="5"/>
  <c r="AO83" i="5"/>
  <c r="AN83" i="5"/>
  <c r="AL83" i="5"/>
  <c r="AK83" i="5"/>
  <c r="AJ83" i="5"/>
  <c r="BQ83" i="5" s="1"/>
  <c r="AI83" i="5"/>
  <c r="BP83" i="5" s="1"/>
  <c r="AH83" i="5"/>
  <c r="AG83" i="5"/>
  <c r="BN83" i="5" s="1"/>
  <c r="AF83" i="5"/>
  <c r="BM83" i="5" s="1"/>
  <c r="AE83" i="5"/>
  <c r="AD83" i="5"/>
  <c r="AC83" i="5"/>
  <c r="BQ82" i="5"/>
  <c r="AW82" i="5"/>
  <c r="BH82" i="5" s="1"/>
  <c r="BS82" i="5" s="1"/>
  <c r="AV82" i="5"/>
  <c r="BG82" i="5" s="1"/>
  <c r="BR82" i="5" s="1"/>
  <c r="AU82" i="5"/>
  <c r="BF82" i="5" s="1"/>
  <c r="AT82" i="5"/>
  <c r="AS82" i="5"/>
  <c r="AR82" i="5"/>
  <c r="BC82" i="5" s="1"/>
  <c r="AQ82" i="5"/>
  <c r="BB82" i="5" s="1"/>
  <c r="AP82" i="5"/>
  <c r="AO82" i="5"/>
  <c r="AN82" i="5"/>
  <c r="AL82" i="5"/>
  <c r="AK82" i="5"/>
  <c r="AJ82" i="5"/>
  <c r="AI82" i="5"/>
  <c r="AH82" i="5"/>
  <c r="AG82" i="5"/>
  <c r="AF82" i="5"/>
  <c r="BM82" i="5" s="1"/>
  <c r="AE82" i="5"/>
  <c r="AD82" i="5"/>
  <c r="AC82" i="5"/>
  <c r="BR81" i="5"/>
  <c r="BK81" i="5"/>
  <c r="AW81" i="5"/>
  <c r="BH81" i="5" s="1"/>
  <c r="BS81" i="5" s="1"/>
  <c r="AV81" i="5"/>
  <c r="BG81" i="5" s="1"/>
  <c r="AU81" i="5"/>
  <c r="AT81" i="5"/>
  <c r="BE81" i="5" s="1"/>
  <c r="AS81" i="5"/>
  <c r="BD81" i="5" s="1"/>
  <c r="AR81" i="5"/>
  <c r="BC81" i="5" s="1"/>
  <c r="AQ81" i="5"/>
  <c r="AP81" i="5"/>
  <c r="AO81" i="5"/>
  <c r="AZ81" i="5" s="1"/>
  <c r="AN81" i="5"/>
  <c r="AL81" i="5"/>
  <c r="AK81" i="5"/>
  <c r="AJ81" i="5"/>
  <c r="AI81" i="5"/>
  <c r="BP81" i="5" s="1"/>
  <c r="AH81" i="5"/>
  <c r="BO81" i="5" s="1"/>
  <c r="AG81" i="5"/>
  <c r="BN81" i="5" s="1"/>
  <c r="AF81" i="5"/>
  <c r="AE81" i="5"/>
  <c r="AD81" i="5"/>
  <c r="AC81" i="5"/>
  <c r="BK80" i="5"/>
  <c r="AW80" i="5"/>
  <c r="BH80" i="5" s="1"/>
  <c r="AV80" i="5"/>
  <c r="BG80" i="5" s="1"/>
  <c r="AU80" i="5"/>
  <c r="BF80" i="5" s="1"/>
  <c r="BQ80" i="5" s="1"/>
  <c r="AT80" i="5"/>
  <c r="BE80" i="5" s="1"/>
  <c r="AS80" i="5"/>
  <c r="BD80" i="5" s="1"/>
  <c r="BO80" i="5" s="1"/>
  <c r="AR80" i="5"/>
  <c r="AQ80" i="5"/>
  <c r="AP80" i="5"/>
  <c r="AO80" i="5"/>
  <c r="AZ80" i="5" s="1"/>
  <c r="AN80" i="5"/>
  <c r="AL80" i="5"/>
  <c r="BS80" i="5" s="1"/>
  <c r="AK80" i="5"/>
  <c r="BR80" i="5" s="1"/>
  <c r="AJ80" i="5"/>
  <c r="AI80" i="5"/>
  <c r="AH80" i="5"/>
  <c r="AG80" i="5"/>
  <c r="AF80" i="5"/>
  <c r="AE80" i="5"/>
  <c r="AD80" i="5"/>
  <c r="AC80" i="5"/>
  <c r="AW79" i="5"/>
  <c r="AV79" i="5"/>
  <c r="BG79" i="5" s="1"/>
  <c r="BR79" i="5" s="1"/>
  <c r="AU79" i="5"/>
  <c r="BF79" i="5" s="1"/>
  <c r="AT79" i="5"/>
  <c r="BE79" i="5" s="1"/>
  <c r="BP79" i="5" s="1"/>
  <c r="AS79" i="5"/>
  <c r="AR79" i="5"/>
  <c r="BC79" i="5" s="1"/>
  <c r="AQ79" i="5"/>
  <c r="BB79" i="5" s="1"/>
  <c r="AP79" i="5"/>
  <c r="AO79" i="5"/>
  <c r="AN79" i="5"/>
  <c r="AL79" i="5"/>
  <c r="AK79" i="5"/>
  <c r="AJ79" i="5"/>
  <c r="AI79" i="5"/>
  <c r="AH79" i="5"/>
  <c r="AG79" i="5"/>
  <c r="BN79" i="5" s="1"/>
  <c r="AF79" i="5"/>
  <c r="BM79" i="5" s="1"/>
  <c r="AE79" i="5"/>
  <c r="AD79" i="5"/>
  <c r="AC79" i="5"/>
  <c r="AW78" i="5"/>
  <c r="BH78" i="5" s="1"/>
  <c r="BS78" i="5" s="1"/>
  <c r="AV78" i="5"/>
  <c r="BG78" i="5" s="1"/>
  <c r="AU78" i="5"/>
  <c r="BF78" i="5" s="1"/>
  <c r="AT78" i="5"/>
  <c r="AS78" i="5"/>
  <c r="AR78" i="5"/>
  <c r="BC78" i="5" s="1"/>
  <c r="AQ78" i="5"/>
  <c r="BB78" i="5" s="1"/>
  <c r="AP78" i="5"/>
  <c r="AO78" i="5"/>
  <c r="AN78" i="5"/>
  <c r="AL78" i="5"/>
  <c r="AK78" i="5"/>
  <c r="BR78" i="5" s="1"/>
  <c r="AJ78" i="5"/>
  <c r="AI78" i="5"/>
  <c r="AH78" i="5"/>
  <c r="AG78" i="5"/>
  <c r="BN78" i="5" s="1"/>
  <c r="AF78" i="5"/>
  <c r="BM78" i="5" s="1"/>
  <c r="AE78" i="5"/>
  <c r="AD78" i="5"/>
  <c r="AC78" i="5"/>
  <c r="AW77" i="5"/>
  <c r="AV77" i="5"/>
  <c r="BG77" i="5" s="1"/>
  <c r="BR77" i="5" s="1"/>
  <c r="AU77" i="5"/>
  <c r="BF77" i="5" s="1"/>
  <c r="BQ77" i="5" s="1"/>
  <c r="AT77" i="5"/>
  <c r="AS77" i="5"/>
  <c r="AR77" i="5"/>
  <c r="BC77" i="5" s="1"/>
  <c r="BN77" i="5" s="1"/>
  <c r="AQ77" i="5"/>
  <c r="BB77" i="5" s="1"/>
  <c r="BM77" i="5" s="1"/>
  <c r="AP77" i="5"/>
  <c r="AO77" i="5"/>
  <c r="AN77" i="5"/>
  <c r="AL77" i="5"/>
  <c r="AK77" i="5"/>
  <c r="AJ77" i="5"/>
  <c r="AI77" i="5"/>
  <c r="AH77" i="5"/>
  <c r="AG77" i="5"/>
  <c r="AF77" i="5"/>
  <c r="AE77" i="5"/>
  <c r="AD77" i="5"/>
  <c r="AC77" i="5"/>
  <c r="AW76" i="5"/>
  <c r="AV76" i="5"/>
  <c r="BG76" i="5" s="1"/>
  <c r="BR76" i="5" s="1"/>
  <c r="AU76" i="5"/>
  <c r="BF76" i="5" s="1"/>
  <c r="BQ76" i="5" s="1"/>
  <c r="AT76" i="5"/>
  <c r="AS76" i="5"/>
  <c r="AR76" i="5"/>
  <c r="BC76" i="5" s="1"/>
  <c r="BN76" i="5" s="1"/>
  <c r="AQ76" i="5"/>
  <c r="BB76" i="5" s="1"/>
  <c r="BM76" i="5" s="1"/>
  <c r="AP76" i="5"/>
  <c r="AO76" i="5"/>
  <c r="AN76" i="5"/>
  <c r="AL76" i="5"/>
  <c r="AK76" i="5"/>
  <c r="AJ76" i="5"/>
  <c r="AI76" i="5"/>
  <c r="AH76" i="5"/>
  <c r="AG76" i="5"/>
  <c r="AF76" i="5"/>
  <c r="AE76" i="5"/>
  <c r="AD76" i="5"/>
  <c r="AC76" i="5"/>
  <c r="AW75" i="5"/>
  <c r="AV75" i="5"/>
  <c r="BG75" i="5" s="1"/>
  <c r="BR75" i="5" s="1"/>
  <c r="AU75" i="5"/>
  <c r="BF75" i="5" s="1"/>
  <c r="AT75" i="5"/>
  <c r="AS75" i="5"/>
  <c r="AR75" i="5"/>
  <c r="BC75" i="5" s="1"/>
  <c r="BN75" i="5" s="1"/>
  <c r="AQ75" i="5"/>
  <c r="BB75" i="5" s="1"/>
  <c r="BM75" i="5" s="1"/>
  <c r="AP75" i="5"/>
  <c r="AO75" i="5"/>
  <c r="AN75" i="5"/>
  <c r="AL75" i="5"/>
  <c r="AK75" i="5"/>
  <c r="AJ75" i="5"/>
  <c r="BQ75" i="5" s="1"/>
  <c r="AI75" i="5"/>
  <c r="AH75" i="5"/>
  <c r="AG75" i="5"/>
  <c r="AF75" i="5"/>
  <c r="AE75" i="5"/>
  <c r="AD75" i="5"/>
  <c r="AC75" i="5"/>
  <c r="AW74" i="5"/>
  <c r="AV74" i="5"/>
  <c r="BG74" i="5" s="1"/>
  <c r="AU74" i="5"/>
  <c r="BF74" i="5" s="1"/>
  <c r="AT74" i="5"/>
  <c r="AS74" i="5"/>
  <c r="AR74" i="5"/>
  <c r="BC74" i="5" s="1"/>
  <c r="BN74" i="5" s="1"/>
  <c r="AQ74" i="5"/>
  <c r="BB74" i="5" s="1"/>
  <c r="BM74" i="5" s="1"/>
  <c r="AP74" i="5"/>
  <c r="AO74" i="5"/>
  <c r="AN74" i="5"/>
  <c r="AL74" i="5"/>
  <c r="AK74" i="5"/>
  <c r="BR74" i="5" s="1"/>
  <c r="AJ74" i="5"/>
  <c r="BQ74" i="5" s="1"/>
  <c r="AI74" i="5"/>
  <c r="AH74" i="5"/>
  <c r="AG74" i="5"/>
  <c r="AF74" i="5"/>
  <c r="AE74" i="5"/>
  <c r="AD74" i="5"/>
  <c r="AC74" i="5"/>
  <c r="BR73" i="5"/>
  <c r="BQ73" i="5"/>
  <c r="BN73" i="5"/>
  <c r="AW73" i="5"/>
  <c r="AV73" i="5"/>
  <c r="BG73" i="5" s="1"/>
  <c r="AU73" i="5"/>
  <c r="BF73" i="5" s="1"/>
  <c r="AT73" i="5"/>
  <c r="AS73" i="5"/>
  <c r="BD73" i="5" s="1"/>
  <c r="BO73" i="5" s="1"/>
  <c r="AR73" i="5"/>
  <c r="BC73" i="5" s="1"/>
  <c r="AQ73" i="5"/>
  <c r="BB73" i="5" s="1"/>
  <c r="AP73" i="5"/>
  <c r="AO73" i="5"/>
  <c r="AN73" i="5"/>
  <c r="AL73" i="5"/>
  <c r="AK73" i="5"/>
  <c r="AJ73" i="5"/>
  <c r="AI73" i="5"/>
  <c r="AH73" i="5"/>
  <c r="AG73" i="5"/>
  <c r="AF73" i="5"/>
  <c r="AE73" i="5"/>
  <c r="AD73" i="5"/>
  <c r="AC73" i="5"/>
  <c r="BK72" i="5"/>
  <c r="BR72" i="5"/>
  <c r="AW72" i="5"/>
  <c r="BH72" i="5" s="1"/>
  <c r="AV72" i="5"/>
  <c r="BG72" i="5" s="1"/>
  <c r="AU72" i="5"/>
  <c r="BF72" i="5" s="1"/>
  <c r="AT72" i="5"/>
  <c r="AS72" i="5"/>
  <c r="AR72" i="5"/>
  <c r="BC72" i="5" s="1"/>
  <c r="BN72" i="5" s="1"/>
  <c r="AQ72" i="5"/>
  <c r="BB72" i="5" s="1"/>
  <c r="BM72" i="5" s="1"/>
  <c r="AP72" i="5"/>
  <c r="AO72" i="5"/>
  <c r="AZ72" i="5" s="1"/>
  <c r="AN72" i="5"/>
  <c r="AL72" i="5"/>
  <c r="BS72" i="5" s="1"/>
  <c r="AK72" i="5"/>
  <c r="AJ72" i="5"/>
  <c r="BQ72" i="5" s="1"/>
  <c r="AI72" i="5"/>
  <c r="AH72" i="5"/>
  <c r="AG72" i="5"/>
  <c r="AF72" i="5"/>
  <c r="AE72" i="5"/>
  <c r="AD72" i="5"/>
  <c r="AC72" i="5"/>
  <c r="BO71" i="5"/>
  <c r="AW71" i="5"/>
  <c r="AV71" i="5"/>
  <c r="BG71" i="5" s="1"/>
  <c r="BR71" i="5" s="1"/>
  <c r="AU71" i="5"/>
  <c r="BF71" i="5" s="1"/>
  <c r="BQ71" i="5" s="1"/>
  <c r="AT71" i="5"/>
  <c r="AS71" i="5"/>
  <c r="BD71" i="5" s="1"/>
  <c r="AR71" i="5"/>
  <c r="BC71" i="5" s="1"/>
  <c r="AQ71" i="5"/>
  <c r="AP71" i="5"/>
  <c r="AO71" i="5"/>
  <c r="AN71" i="5"/>
  <c r="AL71" i="5"/>
  <c r="AK71" i="5"/>
  <c r="AJ71" i="5"/>
  <c r="AI71" i="5"/>
  <c r="AH71" i="5"/>
  <c r="AG71" i="5"/>
  <c r="BN71" i="5" s="1"/>
  <c r="AF71" i="5"/>
  <c r="AE71" i="5"/>
  <c r="AD71" i="5"/>
  <c r="AC71" i="5"/>
  <c r="AW70" i="5"/>
  <c r="BH70" i="5" s="1"/>
  <c r="BS70" i="5" s="1"/>
  <c r="AV70" i="5"/>
  <c r="BG70" i="5" s="1"/>
  <c r="BR70" i="5" s="1"/>
  <c r="AU70" i="5"/>
  <c r="AT70" i="5"/>
  <c r="AS70" i="5"/>
  <c r="AR70" i="5"/>
  <c r="BC70" i="5" s="1"/>
  <c r="BN70" i="5" s="1"/>
  <c r="AQ70" i="5"/>
  <c r="BB70" i="5" s="1"/>
  <c r="BM70" i="5" s="1"/>
  <c r="AP70" i="5"/>
  <c r="AO70" i="5"/>
  <c r="AZ70" i="5" s="1"/>
  <c r="BK70" i="5" s="1"/>
  <c r="AN70" i="5"/>
  <c r="AL70" i="5"/>
  <c r="AK70" i="5"/>
  <c r="AJ70" i="5"/>
  <c r="AI70" i="5"/>
  <c r="AH70" i="5"/>
  <c r="AG70" i="5"/>
  <c r="AF70" i="5"/>
  <c r="AE70" i="5"/>
  <c r="AD70" i="5"/>
  <c r="AC70" i="5"/>
  <c r="BQ69" i="5"/>
  <c r="AW69" i="5"/>
  <c r="AV69" i="5"/>
  <c r="BG69" i="5" s="1"/>
  <c r="BR69" i="5" s="1"/>
  <c r="AU69" i="5"/>
  <c r="BF69" i="5" s="1"/>
  <c r="AT69" i="5"/>
  <c r="AS69" i="5"/>
  <c r="BD69" i="5" s="1"/>
  <c r="BO69" i="5" s="1"/>
  <c r="AR69" i="5"/>
  <c r="BC69" i="5" s="1"/>
  <c r="AQ69" i="5"/>
  <c r="AP69" i="5"/>
  <c r="AO69" i="5"/>
  <c r="AN69" i="5"/>
  <c r="AL69" i="5"/>
  <c r="AK69" i="5"/>
  <c r="AJ69" i="5"/>
  <c r="AI69" i="5"/>
  <c r="AH69" i="5"/>
  <c r="AG69" i="5"/>
  <c r="BN69" i="5" s="1"/>
  <c r="AF69" i="5"/>
  <c r="AE69" i="5"/>
  <c r="AD69" i="5"/>
  <c r="AC69" i="5"/>
  <c r="BK68" i="5"/>
  <c r="BR68" i="5"/>
  <c r="AW68" i="5"/>
  <c r="BH68" i="5" s="1"/>
  <c r="AV68" i="5"/>
  <c r="BG68" i="5" s="1"/>
  <c r="AU68" i="5"/>
  <c r="AT68" i="5"/>
  <c r="AS68" i="5"/>
  <c r="AR68" i="5"/>
  <c r="BC68" i="5" s="1"/>
  <c r="BN68" i="5" s="1"/>
  <c r="AQ68" i="5"/>
  <c r="BB68" i="5" s="1"/>
  <c r="BM68" i="5" s="1"/>
  <c r="AP68" i="5"/>
  <c r="AO68" i="5"/>
  <c r="AZ68" i="5" s="1"/>
  <c r="AN68" i="5"/>
  <c r="AL68" i="5"/>
  <c r="BS68" i="5" s="1"/>
  <c r="AK68" i="5"/>
  <c r="AJ68" i="5"/>
  <c r="AI68" i="5"/>
  <c r="AH68" i="5"/>
  <c r="AG68" i="5"/>
  <c r="AF68" i="5"/>
  <c r="AE68" i="5"/>
  <c r="AD68" i="5"/>
  <c r="AC68" i="5"/>
  <c r="BR67" i="5"/>
  <c r="BQ67" i="5"/>
  <c r="AW67" i="5"/>
  <c r="AV67" i="5"/>
  <c r="BG67" i="5" s="1"/>
  <c r="AU67" i="5"/>
  <c r="BF67" i="5" s="1"/>
  <c r="AT67" i="5"/>
  <c r="AS67" i="5"/>
  <c r="BD67" i="5" s="1"/>
  <c r="BO67" i="5" s="1"/>
  <c r="AR67" i="5"/>
  <c r="BC67" i="5" s="1"/>
  <c r="BN67" i="5" s="1"/>
  <c r="AQ67" i="5"/>
  <c r="AP67" i="5"/>
  <c r="AO67" i="5"/>
  <c r="AN67" i="5"/>
  <c r="AL67" i="5"/>
  <c r="AK67" i="5"/>
  <c r="AJ67" i="5"/>
  <c r="AI67" i="5"/>
  <c r="AH67" i="5"/>
  <c r="AG67" i="5"/>
  <c r="AF67" i="5"/>
  <c r="AE67" i="5"/>
  <c r="AD67" i="5"/>
  <c r="AC67" i="5"/>
  <c r="BK66" i="5"/>
  <c r="AW66" i="5"/>
  <c r="BH66" i="5" s="1"/>
  <c r="AV66" i="5"/>
  <c r="BG66" i="5" s="1"/>
  <c r="BR66" i="5" s="1"/>
  <c r="AU66" i="5"/>
  <c r="AT66" i="5"/>
  <c r="AS66" i="5"/>
  <c r="AR66" i="5"/>
  <c r="BC66" i="5" s="1"/>
  <c r="BN66" i="5" s="1"/>
  <c r="AQ66" i="5"/>
  <c r="BB66" i="5" s="1"/>
  <c r="BM66" i="5" s="1"/>
  <c r="AP66" i="5"/>
  <c r="AO66" i="5"/>
  <c r="AZ66" i="5" s="1"/>
  <c r="AN66" i="5"/>
  <c r="AL66" i="5"/>
  <c r="BS66" i="5" s="1"/>
  <c r="AK66" i="5"/>
  <c r="AJ66" i="5"/>
  <c r="AI66" i="5"/>
  <c r="AH66" i="5"/>
  <c r="AG66" i="5"/>
  <c r="AF66" i="5"/>
  <c r="AE66" i="5"/>
  <c r="AD66" i="5"/>
  <c r="AC66" i="5"/>
  <c r="BO65" i="5"/>
  <c r="AW65" i="5"/>
  <c r="AV65" i="5"/>
  <c r="BG65" i="5" s="1"/>
  <c r="BR65" i="5" s="1"/>
  <c r="AU65" i="5"/>
  <c r="BF65" i="5" s="1"/>
  <c r="BQ65" i="5" s="1"/>
  <c r="AT65" i="5"/>
  <c r="AS65" i="5"/>
  <c r="BD65" i="5" s="1"/>
  <c r="AR65" i="5"/>
  <c r="BC65" i="5" s="1"/>
  <c r="AQ65" i="5"/>
  <c r="AP65" i="5"/>
  <c r="AO65" i="5"/>
  <c r="AN65" i="5"/>
  <c r="AL65" i="5"/>
  <c r="AK65" i="5"/>
  <c r="AJ65" i="5"/>
  <c r="AI65" i="5"/>
  <c r="AH65" i="5"/>
  <c r="AG65" i="5"/>
  <c r="BN65" i="5" s="1"/>
  <c r="AF65" i="5"/>
  <c r="AE65" i="5"/>
  <c r="AD65" i="5"/>
  <c r="AC65" i="5"/>
  <c r="AW64" i="5"/>
  <c r="BH64" i="5" s="1"/>
  <c r="BS64" i="5" s="1"/>
  <c r="AV64" i="5"/>
  <c r="BG64" i="5" s="1"/>
  <c r="BR64" i="5" s="1"/>
  <c r="AU64" i="5"/>
  <c r="AT64" i="5"/>
  <c r="AS64" i="5"/>
  <c r="AR64" i="5"/>
  <c r="BC64" i="5" s="1"/>
  <c r="BN64" i="5" s="1"/>
  <c r="AQ64" i="5"/>
  <c r="BB64" i="5" s="1"/>
  <c r="BM64" i="5" s="1"/>
  <c r="AP64" i="5"/>
  <c r="AO64" i="5"/>
  <c r="AZ64" i="5" s="1"/>
  <c r="BK64" i="5" s="1"/>
  <c r="AN64" i="5"/>
  <c r="AL64" i="5"/>
  <c r="AK64" i="5"/>
  <c r="AJ64" i="5"/>
  <c r="AI64" i="5"/>
  <c r="AH64" i="5"/>
  <c r="AG64" i="5"/>
  <c r="AF64" i="5"/>
  <c r="AE64" i="5"/>
  <c r="AD64" i="5"/>
  <c r="AC64" i="5"/>
  <c r="BR63" i="5"/>
  <c r="BQ63" i="5"/>
  <c r="AW63" i="5"/>
  <c r="AV63" i="5"/>
  <c r="BG63" i="5" s="1"/>
  <c r="AU63" i="5"/>
  <c r="BF63" i="5" s="1"/>
  <c r="AT63" i="5"/>
  <c r="AS63" i="5"/>
  <c r="BD63" i="5" s="1"/>
  <c r="BO63" i="5" s="1"/>
  <c r="AR63" i="5"/>
  <c r="BC63" i="5" s="1"/>
  <c r="AQ63" i="5"/>
  <c r="AP63" i="5"/>
  <c r="AO63" i="5"/>
  <c r="AN63" i="5"/>
  <c r="AL63" i="5"/>
  <c r="AK63" i="5"/>
  <c r="AJ63" i="5"/>
  <c r="AI63" i="5"/>
  <c r="AH63" i="5"/>
  <c r="AG63" i="5"/>
  <c r="BN63" i="5" s="1"/>
  <c r="AF63" i="5"/>
  <c r="AE63" i="5"/>
  <c r="AD63" i="5"/>
  <c r="AC63" i="5"/>
  <c r="BK62" i="5"/>
  <c r="BR62" i="5"/>
  <c r="AW62" i="5"/>
  <c r="BH62" i="5" s="1"/>
  <c r="AV62" i="5"/>
  <c r="BG62" i="5" s="1"/>
  <c r="AU62" i="5"/>
  <c r="AT62" i="5"/>
  <c r="AS62" i="5"/>
  <c r="AR62" i="5"/>
  <c r="BC62" i="5" s="1"/>
  <c r="BN62" i="5" s="1"/>
  <c r="AQ62" i="5"/>
  <c r="BB62" i="5" s="1"/>
  <c r="BM62" i="5" s="1"/>
  <c r="AP62" i="5"/>
  <c r="AO62" i="5"/>
  <c r="AZ62" i="5" s="1"/>
  <c r="AN62" i="5"/>
  <c r="AL62" i="5"/>
  <c r="BS62" i="5" s="1"/>
  <c r="AK62" i="5"/>
  <c r="AJ62" i="5"/>
  <c r="AI62" i="5"/>
  <c r="AH62" i="5"/>
  <c r="AG62" i="5"/>
  <c r="AF62" i="5"/>
  <c r="AE62" i="5"/>
  <c r="AD62" i="5"/>
  <c r="AC62" i="5"/>
  <c r="BR61" i="5"/>
  <c r="AW61" i="5"/>
  <c r="AV61" i="5"/>
  <c r="BG61" i="5" s="1"/>
  <c r="AU61" i="5"/>
  <c r="BF61" i="5" s="1"/>
  <c r="BQ61" i="5" s="1"/>
  <c r="AT61" i="5"/>
  <c r="AS61" i="5"/>
  <c r="BD61" i="5" s="1"/>
  <c r="BO61" i="5" s="1"/>
  <c r="AR61" i="5"/>
  <c r="BC61" i="5" s="1"/>
  <c r="BN61" i="5" s="1"/>
  <c r="AQ61" i="5"/>
  <c r="AP61" i="5"/>
  <c r="AO61" i="5"/>
  <c r="AN61" i="5"/>
  <c r="AL61" i="5"/>
  <c r="AK61" i="5"/>
  <c r="AJ61" i="5"/>
  <c r="AI61" i="5"/>
  <c r="AH61" i="5"/>
  <c r="AG61" i="5"/>
  <c r="AF61" i="5"/>
  <c r="AE61" i="5"/>
  <c r="AD61" i="5"/>
  <c r="AC61" i="5"/>
  <c r="AW60" i="5"/>
  <c r="BH60" i="5" s="1"/>
  <c r="AV60" i="5"/>
  <c r="BG60" i="5" s="1"/>
  <c r="BR60" i="5" s="1"/>
  <c r="AU60" i="5"/>
  <c r="AT60" i="5"/>
  <c r="AS60" i="5"/>
  <c r="AR60" i="5"/>
  <c r="BC60" i="5" s="1"/>
  <c r="BN60" i="5" s="1"/>
  <c r="AQ60" i="5"/>
  <c r="BB60" i="5" s="1"/>
  <c r="BM60" i="5" s="1"/>
  <c r="AP60" i="5"/>
  <c r="AO60" i="5"/>
  <c r="AZ60" i="5" s="1"/>
  <c r="BK60" i="5" s="1"/>
  <c r="AN60" i="5"/>
  <c r="AL60" i="5"/>
  <c r="BS60" i="5" s="1"/>
  <c r="AK60" i="5"/>
  <c r="AJ60" i="5"/>
  <c r="AI60" i="5"/>
  <c r="AH60" i="5"/>
  <c r="AG60" i="5"/>
  <c r="AF60" i="5"/>
  <c r="AE60" i="5"/>
  <c r="AD60" i="5"/>
  <c r="AC60" i="5"/>
  <c r="AW59" i="5"/>
  <c r="AV59" i="5"/>
  <c r="BG59" i="5" s="1"/>
  <c r="BR59" i="5" s="1"/>
  <c r="AU59" i="5"/>
  <c r="BF59" i="5" s="1"/>
  <c r="BQ59" i="5" s="1"/>
  <c r="AT59" i="5"/>
  <c r="AS59" i="5"/>
  <c r="BD59" i="5" s="1"/>
  <c r="BO59" i="5" s="1"/>
  <c r="AR59" i="5"/>
  <c r="BC59" i="5" s="1"/>
  <c r="AQ59" i="5"/>
  <c r="AP59" i="5"/>
  <c r="AO59" i="5"/>
  <c r="AN59" i="5"/>
  <c r="AL59" i="5"/>
  <c r="AK59" i="5"/>
  <c r="AJ59" i="5"/>
  <c r="AI59" i="5"/>
  <c r="AH59" i="5"/>
  <c r="AG59" i="5"/>
  <c r="BN59" i="5" s="1"/>
  <c r="AF59" i="5"/>
  <c r="AE59" i="5"/>
  <c r="AD59" i="5"/>
  <c r="AC59" i="5"/>
  <c r="BR58" i="5"/>
  <c r="AW58" i="5"/>
  <c r="BH58" i="5" s="1"/>
  <c r="BS58" i="5" s="1"/>
  <c r="AV58" i="5"/>
  <c r="BG58" i="5" s="1"/>
  <c r="AU58" i="5"/>
  <c r="AT58" i="5"/>
  <c r="AS58" i="5"/>
  <c r="AR58" i="5"/>
  <c r="BC58" i="5" s="1"/>
  <c r="BN58" i="5" s="1"/>
  <c r="AQ58" i="5"/>
  <c r="BB58" i="5" s="1"/>
  <c r="BM58" i="5" s="1"/>
  <c r="AP58" i="5"/>
  <c r="AO58" i="5"/>
  <c r="AZ58" i="5" s="1"/>
  <c r="BK58" i="5" s="1"/>
  <c r="AN58" i="5"/>
  <c r="AL58" i="5"/>
  <c r="AK58" i="5"/>
  <c r="AJ58" i="5"/>
  <c r="AI58" i="5"/>
  <c r="AH58" i="5"/>
  <c r="AG58" i="5"/>
  <c r="AF58" i="5"/>
  <c r="AE58" i="5"/>
  <c r="AD58" i="5"/>
  <c r="AC58" i="5"/>
  <c r="BR57" i="5"/>
  <c r="BQ57" i="5"/>
  <c r="BN57" i="5"/>
  <c r="AW57" i="5"/>
  <c r="AV57" i="5"/>
  <c r="BG57" i="5" s="1"/>
  <c r="AU57" i="5"/>
  <c r="BF57" i="5" s="1"/>
  <c r="AT57" i="5"/>
  <c r="AS57" i="5"/>
  <c r="BD57" i="5" s="1"/>
  <c r="BO57" i="5" s="1"/>
  <c r="AR57" i="5"/>
  <c r="BC57" i="5" s="1"/>
  <c r="AQ57" i="5"/>
  <c r="AP57" i="5"/>
  <c r="AO57" i="5"/>
  <c r="AN57" i="5"/>
  <c r="AL57" i="5"/>
  <c r="AK57" i="5"/>
  <c r="AJ57" i="5"/>
  <c r="AI57" i="5"/>
  <c r="AH57" i="5"/>
  <c r="AG57" i="5"/>
  <c r="AF57" i="5"/>
  <c r="AE57" i="5"/>
  <c r="AD57" i="5"/>
  <c r="AC57" i="5"/>
  <c r="BK56" i="5"/>
  <c r="BR56" i="5"/>
  <c r="AW56" i="5"/>
  <c r="BH56" i="5" s="1"/>
  <c r="AV56" i="5"/>
  <c r="BG56" i="5" s="1"/>
  <c r="AU56" i="5"/>
  <c r="AT56" i="5"/>
  <c r="AS56" i="5"/>
  <c r="AR56" i="5"/>
  <c r="BC56" i="5" s="1"/>
  <c r="BN56" i="5" s="1"/>
  <c r="AQ56" i="5"/>
  <c r="BB56" i="5" s="1"/>
  <c r="BM56" i="5" s="1"/>
  <c r="AP56" i="5"/>
  <c r="AO56" i="5"/>
  <c r="AZ56" i="5" s="1"/>
  <c r="AN56" i="5"/>
  <c r="AL56" i="5"/>
  <c r="BS56" i="5" s="1"/>
  <c r="AK56" i="5"/>
  <c r="AJ56" i="5"/>
  <c r="AI56" i="5"/>
  <c r="AH56" i="5"/>
  <c r="AG56" i="5"/>
  <c r="AF56" i="5"/>
  <c r="AE56" i="5"/>
  <c r="AD56" i="5"/>
  <c r="AC56" i="5"/>
  <c r="BO55" i="5"/>
  <c r="AW55" i="5"/>
  <c r="AV55" i="5"/>
  <c r="BG55" i="5" s="1"/>
  <c r="BR55" i="5" s="1"/>
  <c r="AU55" i="5"/>
  <c r="BF55" i="5" s="1"/>
  <c r="BQ55" i="5" s="1"/>
  <c r="AT55" i="5"/>
  <c r="AS55" i="5"/>
  <c r="BD55" i="5" s="1"/>
  <c r="AR55" i="5"/>
  <c r="BC55" i="5" s="1"/>
  <c r="AQ55" i="5"/>
  <c r="AP55" i="5"/>
  <c r="AO55" i="5"/>
  <c r="AN55" i="5"/>
  <c r="AL55" i="5"/>
  <c r="AK55" i="5"/>
  <c r="AJ55" i="5"/>
  <c r="AI55" i="5"/>
  <c r="AH55" i="5"/>
  <c r="AG55" i="5"/>
  <c r="BN55" i="5" s="1"/>
  <c r="AF55" i="5"/>
  <c r="AE55" i="5"/>
  <c r="AD55" i="5"/>
  <c r="AC55" i="5"/>
  <c r="AW54" i="5"/>
  <c r="BH54" i="5" s="1"/>
  <c r="BS54" i="5" s="1"/>
  <c r="AV54" i="5"/>
  <c r="BG54" i="5" s="1"/>
  <c r="AU54" i="5"/>
  <c r="AT54" i="5"/>
  <c r="AS54" i="5"/>
  <c r="AR54" i="5"/>
  <c r="BC54" i="5" s="1"/>
  <c r="BN54" i="5" s="1"/>
  <c r="AQ54" i="5"/>
  <c r="BB54" i="5" s="1"/>
  <c r="BM54" i="5" s="1"/>
  <c r="AP54" i="5"/>
  <c r="AO54" i="5"/>
  <c r="AZ54" i="5" s="1"/>
  <c r="BK54" i="5" s="1"/>
  <c r="AN54" i="5"/>
  <c r="AL54" i="5"/>
  <c r="AK54" i="5"/>
  <c r="AJ54" i="5"/>
  <c r="AI54" i="5"/>
  <c r="AH54" i="5"/>
  <c r="AG54" i="5"/>
  <c r="AF54" i="5"/>
  <c r="AE54" i="5"/>
  <c r="AD54" i="5"/>
  <c r="AC54" i="5"/>
  <c r="AW53" i="5"/>
  <c r="AV53" i="5"/>
  <c r="BG53" i="5" s="1"/>
  <c r="BR53" i="5" s="1"/>
  <c r="AU53" i="5"/>
  <c r="BF53" i="5" s="1"/>
  <c r="BQ53" i="5" s="1"/>
  <c r="AT53" i="5"/>
  <c r="AS53" i="5"/>
  <c r="BD53" i="5" s="1"/>
  <c r="BO53" i="5" s="1"/>
  <c r="AR53" i="5"/>
  <c r="BC53" i="5" s="1"/>
  <c r="AQ53" i="5"/>
  <c r="AP53" i="5"/>
  <c r="AO53" i="5"/>
  <c r="AN53" i="5"/>
  <c r="AL53" i="5"/>
  <c r="AK53" i="5"/>
  <c r="AJ53" i="5"/>
  <c r="AI53" i="5"/>
  <c r="AH53" i="5"/>
  <c r="AG53" i="5"/>
  <c r="BN53" i="5" s="1"/>
  <c r="AF53" i="5"/>
  <c r="AE53" i="5"/>
  <c r="AD53" i="5"/>
  <c r="AC53" i="5"/>
  <c r="AW52" i="5"/>
  <c r="BH52" i="5" s="1"/>
  <c r="BS52" i="5" s="1"/>
  <c r="AV52" i="5"/>
  <c r="BG52" i="5" s="1"/>
  <c r="AU52" i="5"/>
  <c r="AT52" i="5"/>
  <c r="AS52" i="5"/>
  <c r="AR52" i="5"/>
  <c r="BC52" i="5" s="1"/>
  <c r="AQ52" i="5"/>
  <c r="BB52" i="5" s="1"/>
  <c r="AP52" i="5"/>
  <c r="AO52" i="5"/>
  <c r="AZ52" i="5" s="1"/>
  <c r="BK52" i="5" s="1"/>
  <c r="AN52" i="5"/>
  <c r="AL52" i="5"/>
  <c r="AK52" i="5"/>
  <c r="AJ52" i="5"/>
  <c r="AI52" i="5"/>
  <c r="AH52" i="5"/>
  <c r="AG52" i="5"/>
  <c r="BN52" i="5" s="1"/>
  <c r="AF52" i="5"/>
  <c r="BM52" i="5" s="1"/>
  <c r="AE52" i="5"/>
  <c r="AD52" i="5"/>
  <c r="AC52" i="5"/>
  <c r="BR51" i="5"/>
  <c r="BQ51" i="5"/>
  <c r="AW51" i="5"/>
  <c r="AV51" i="5"/>
  <c r="BG51" i="5" s="1"/>
  <c r="AU51" i="5"/>
  <c r="BF51" i="5" s="1"/>
  <c r="AT51" i="5"/>
  <c r="BE51" i="5" s="1"/>
  <c r="BP51" i="5" s="1"/>
  <c r="AS51" i="5"/>
  <c r="BD51" i="5" s="1"/>
  <c r="BO51" i="5" s="1"/>
  <c r="AR51" i="5"/>
  <c r="BC51" i="5" s="1"/>
  <c r="AQ51" i="5"/>
  <c r="AP51" i="5"/>
  <c r="AO51" i="5"/>
  <c r="AN51" i="5"/>
  <c r="AL51" i="5"/>
  <c r="AK51" i="5"/>
  <c r="AJ51" i="5"/>
  <c r="AI51" i="5"/>
  <c r="AH51" i="5"/>
  <c r="AG51" i="5"/>
  <c r="AF51" i="5"/>
  <c r="AE51" i="5"/>
  <c r="AD51" i="5"/>
  <c r="AC51" i="5"/>
  <c r="BS50" i="5"/>
  <c r="BK50" i="5"/>
  <c r="BM50" i="5"/>
  <c r="AW50" i="5"/>
  <c r="BH50" i="5" s="1"/>
  <c r="AV50" i="5"/>
  <c r="BG50" i="5" s="1"/>
  <c r="AU50" i="5"/>
  <c r="AT50" i="5"/>
  <c r="AS50" i="5"/>
  <c r="AR50" i="5"/>
  <c r="BC50" i="5" s="1"/>
  <c r="AQ50" i="5"/>
  <c r="BB50" i="5" s="1"/>
  <c r="AP50" i="5"/>
  <c r="AO50" i="5"/>
  <c r="AZ50" i="5" s="1"/>
  <c r="AN50" i="5"/>
  <c r="AL50" i="5"/>
  <c r="AK50" i="5"/>
  <c r="AJ50" i="5"/>
  <c r="AI50" i="5"/>
  <c r="AH50" i="5"/>
  <c r="AG50" i="5"/>
  <c r="BN50" i="5" s="1"/>
  <c r="AF50" i="5"/>
  <c r="AE50" i="5"/>
  <c r="AD50" i="5"/>
  <c r="AC50" i="5"/>
  <c r="BR49" i="5"/>
  <c r="BQ49" i="5"/>
  <c r="AW49" i="5"/>
  <c r="AV49" i="5"/>
  <c r="BG49" i="5" s="1"/>
  <c r="AU49" i="5"/>
  <c r="BF49" i="5" s="1"/>
  <c r="AT49" i="5"/>
  <c r="BE49" i="5" s="1"/>
  <c r="BP49" i="5" s="1"/>
  <c r="AS49" i="5"/>
  <c r="BD49" i="5" s="1"/>
  <c r="BO49" i="5" s="1"/>
  <c r="AR49" i="5"/>
  <c r="BC49" i="5" s="1"/>
  <c r="BN49" i="5" s="1"/>
  <c r="AQ49" i="5"/>
  <c r="AP49" i="5"/>
  <c r="AO49" i="5"/>
  <c r="AN49" i="5"/>
  <c r="AL49" i="5"/>
  <c r="AK49" i="5"/>
  <c r="AJ49" i="5"/>
  <c r="AI49" i="5"/>
  <c r="AH49" i="5"/>
  <c r="AG49" i="5"/>
  <c r="AF49" i="5"/>
  <c r="AE49" i="5"/>
  <c r="AD49" i="5"/>
  <c r="AC49" i="5"/>
  <c r="BS48" i="5"/>
  <c r="AW48" i="5"/>
  <c r="BH48" i="5" s="1"/>
  <c r="AV48" i="5"/>
  <c r="BG48" i="5" s="1"/>
  <c r="AU48" i="5"/>
  <c r="AT48" i="5"/>
  <c r="AS48" i="5"/>
  <c r="AR48" i="5"/>
  <c r="BC48" i="5" s="1"/>
  <c r="BN48" i="5" s="1"/>
  <c r="AQ48" i="5"/>
  <c r="BB48" i="5" s="1"/>
  <c r="AP48" i="5"/>
  <c r="AO48" i="5"/>
  <c r="AZ48" i="5" s="1"/>
  <c r="AN48" i="5"/>
  <c r="AL48" i="5"/>
  <c r="AK48" i="5"/>
  <c r="AJ48" i="5"/>
  <c r="AI48" i="5"/>
  <c r="AH48" i="5"/>
  <c r="AG48" i="5"/>
  <c r="AF48" i="5"/>
  <c r="BM48" i="5" s="1"/>
  <c r="AE48" i="5"/>
  <c r="AD48" i="5"/>
  <c r="BK48" i="5" s="1"/>
  <c r="AC48" i="5"/>
  <c r="AW47" i="5"/>
  <c r="AV47" i="5"/>
  <c r="BG47" i="5" s="1"/>
  <c r="BR47" i="5" s="1"/>
  <c r="AU47" i="5"/>
  <c r="BF47" i="5" s="1"/>
  <c r="BQ47" i="5" s="1"/>
  <c r="AT47" i="5"/>
  <c r="AS47" i="5"/>
  <c r="BD47" i="5" s="1"/>
  <c r="BO47" i="5" s="1"/>
  <c r="AR47" i="5"/>
  <c r="BC47" i="5" s="1"/>
  <c r="AQ47" i="5"/>
  <c r="AP47" i="5"/>
  <c r="AO47" i="5"/>
  <c r="AN47" i="5"/>
  <c r="AL47" i="5"/>
  <c r="AK47" i="5"/>
  <c r="AJ47" i="5"/>
  <c r="AI47" i="5"/>
  <c r="AH47" i="5"/>
  <c r="AG47" i="5"/>
  <c r="AF47" i="5"/>
  <c r="AE47" i="5"/>
  <c r="AD47" i="5"/>
  <c r="AC47" i="5"/>
  <c r="BS46" i="5"/>
  <c r="AW46" i="5"/>
  <c r="BH46" i="5" s="1"/>
  <c r="AV46" i="5"/>
  <c r="BG46" i="5" s="1"/>
  <c r="AU46" i="5"/>
  <c r="AT46" i="5"/>
  <c r="AS46" i="5"/>
  <c r="AR46" i="5"/>
  <c r="BC46" i="5" s="1"/>
  <c r="BN46" i="5" s="1"/>
  <c r="AQ46" i="5"/>
  <c r="BB46" i="5" s="1"/>
  <c r="AP46" i="5"/>
  <c r="AO46" i="5"/>
  <c r="AZ46" i="5" s="1"/>
  <c r="AN46" i="5"/>
  <c r="AL46" i="5"/>
  <c r="AK46" i="5"/>
  <c r="AJ46" i="5"/>
  <c r="AI46" i="5"/>
  <c r="AH46" i="5"/>
  <c r="AG46" i="5"/>
  <c r="AF46" i="5"/>
  <c r="BM46" i="5" s="1"/>
  <c r="AE46" i="5"/>
  <c r="AD46" i="5"/>
  <c r="BK46" i="5" s="1"/>
  <c r="AC46" i="5"/>
  <c r="BO45" i="5"/>
  <c r="AW45" i="5"/>
  <c r="AV45" i="5"/>
  <c r="BG45" i="5" s="1"/>
  <c r="BR45" i="5" s="1"/>
  <c r="AU45" i="5"/>
  <c r="BF45" i="5" s="1"/>
  <c r="BQ45" i="5" s="1"/>
  <c r="AT45" i="5"/>
  <c r="AS45" i="5"/>
  <c r="BD45" i="5" s="1"/>
  <c r="AR45" i="5"/>
  <c r="BC45" i="5" s="1"/>
  <c r="AQ45" i="5"/>
  <c r="AP45" i="5"/>
  <c r="AO45" i="5"/>
  <c r="AN45" i="5"/>
  <c r="AL45" i="5"/>
  <c r="AK45" i="5"/>
  <c r="AJ45" i="5"/>
  <c r="AI45" i="5"/>
  <c r="AH45" i="5"/>
  <c r="AG45" i="5"/>
  <c r="BN45" i="5" s="1"/>
  <c r="AF45" i="5"/>
  <c r="AE45" i="5"/>
  <c r="AD45" i="5"/>
  <c r="AC45" i="5"/>
  <c r="AW44" i="5"/>
  <c r="BH44" i="5" s="1"/>
  <c r="BS44" i="5" s="1"/>
  <c r="AV44" i="5"/>
  <c r="BG44" i="5" s="1"/>
  <c r="AU44" i="5"/>
  <c r="AT44" i="5"/>
  <c r="BE44" i="5" s="1"/>
  <c r="BP44" i="5" s="1"/>
  <c r="AS44" i="5"/>
  <c r="AR44" i="5"/>
  <c r="BC44" i="5" s="1"/>
  <c r="AQ44" i="5"/>
  <c r="BB44" i="5" s="1"/>
  <c r="BM44" i="5" s="1"/>
  <c r="AP44" i="5"/>
  <c r="AO44" i="5"/>
  <c r="AZ44" i="5" s="1"/>
  <c r="BK44" i="5" s="1"/>
  <c r="AN44" i="5"/>
  <c r="AL44" i="5"/>
  <c r="AK44" i="5"/>
  <c r="AJ44" i="5"/>
  <c r="AI44" i="5"/>
  <c r="AH44" i="5"/>
  <c r="AG44" i="5"/>
  <c r="AF44" i="5"/>
  <c r="AE44" i="5"/>
  <c r="AD44" i="5"/>
  <c r="AC44" i="5"/>
  <c r="AW43" i="5"/>
  <c r="AV43" i="5"/>
  <c r="BG43" i="5" s="1"/>
  <c r="AU43" i="5"/>
  <c r="BF43" i="5" s="1"/>
  <c r="BQ43" i="5" s="1"/>
  <c r="AT43" i="5"/>
  <c r="AS43" i="5"/>
  <c r="BD43" i="5" s="1"/>
  <c r="BO43" i="5" s="1"/>
  <c r="AR43" i="5"/>
  <c r="BC43" i="5" s="1"/>
  <c r="AQ43" i="5"/>
  <c r="AP43" i="5"/>
  <c r="AO43" i="5"/>
  <c r="AN43" i="5"/>
  <c r="AL43" i="5"/>
  <c r="AK43" i="5"/>
  <c r="AJ43" i="5"/>
  <c r="AI43" i="5"/>
  <c r="AH43" i="5"/>
  <c r="AG43" i="5"/>
  <c r="BN43" i="5" s="1"/>
  <c r="AF43" i="5"/>
  <c r="AE43" i="5"/>
  <c r="AD43" i="5"/>
  <c r="AC43" i="5"/>
  <c r="AW42" i="5"/>
  <c r="BH42" i="5" s="1"/>
  <c r="BS42" i="5" s="1"/>
  <c r="AV42" i="5"/>
  <c r="BG42" i="5" s="1"/>
  <c r="AU42" i="5"/>
  <c r="AT42" i="5"/>
  <c r="AS42" i="5"/>
  <c r="AR42" i="5"/>
  <c r="BC42" i="5" s="1"/>
  <c r="BN42" i="5" s="1"/>
  <c r="AQ42" i="5"/>
  <c r="BB42" i="5" s="1"/>
  <c r="AP42" i="5"/>
  <c r="AO42" i="5"/>
  <c r="AZ42" i="5" s="1"/>
  <c r="BK42" i="5" s="1"/>
  <c r="AN42" i="5"/>
  <c r="AL42" i="5"/>
  <c r="AK42" i="5"/>
  <c r="AJ42" i="5"/>
  <c r="AI42" i="5"/>
  <c r="AH42" i="5"/>
  <c r="AG42" i="5"/>
  <c r="AF42" i="5"/>
  <c r="BM42" i="5" s="1"/>
  <c r="AE42" i="5"/>
  <c r="AD42" i="5"/>
  <c r="AC42" i="5"/>
  <c r="AW41" i="5"/>
  <c r="AV41" i="5"/>
  <c r="BG41" i="5" s="1"/>
  <c r="AU41" i="5"/>
  <c r="BF41" i="5" s="1"/>
  <c r="BQ41" i="5" s="1"/>
  <c r="AT41" i="5"/>
  <c r="BE41" i="5" s="1"/>
  <c r="BP41" i="5" s="1"/>
  <c r="AS41" i="5"/>
  <c r="BD41" i="5" s="1"/>
  <c r="BO41" i="5" s="1"/>
  <c r="AR41" i="5"/>
  <c r="BC41" i="5" s="1"/>
  <c r="AQ41" i="5"/>
  <c r="AP41" i="5"/>
  <c r="AO41" i="5"/>
  <c r="AN41" i="5"/>
  <c r="AL41" i="5"/>
  <c r="AK41" i="5"/>
  <c r="AJ41" i="5"/>
  <c r="AI41" i="5"/>
  <c r="AH41" i="5"/>
  <c r="AG41" i="5"/>
  <c r="BN41" i="5" s="1"/>
  <c r="AF41" i="5"/>
  <c r="AE41" i="5"/>
  <c r="AD41" i="5"/>
  <c r="AC41" i="5"/>
  <c r="AW40" i="5"/>
  <c r="BH40" i="5" s="1"/>
  <c r="BS40" i="5" s="1"/>
  <c r="AV40" i="5"/>
  <c r="BG40" i="5" s="1"/>
  <c r="AU40" i="5"/>
  <c r="AT40" i="5"/>
  <c r="BE40" i="5" s="1"/>
  <c r="BP40" i="5" s="1"/>
  <c r="AS40" i="5"/>
  <c r="AR40" i="5"/>
  <c r="BC40" i="5" s="1"/>
  <c r="AQ40" i="5"/>
  <c r="BB40" i="5" s="1"/>
  <c r="BM40" i="5" s="1"/>
  <c r="AP40" i="5"/>
  <c r="AO40" i="5"/>
  <c r="AZ40" i="5" s="1"/>
  <c r="BK40" i="5" s="1"/>
  <c r="AN40" i="5"/>
  <c r="AL40" i="5"/>
  <c r="AK40" i="5"/>
  <c r="AJ40" i="5"/>
  <c r="AI40" i="5"/>
  <c r="AH40" i="5"/>
  <c r="AG40" i="5"/>
  <c r="AF40" i="5"/>
  <c r="AE40" i="5"/>
  <c r="AD40" i="5"/>
  <c r="AC40" i="5"/>
  <c r="BQ39" i="5"/>
  <c r="AW39" i="5"/>
  <c r="AV39" i="5"/>
  <c r="BG39" i="5" s="1"/>
  <c r="AU39" i="5"/>
  <c r="BF39" i="5" s="1"/>
  <c r="AT39" i="5"/>
  <c r="AS39" i="5"/>
  <c r="BD39" i="5" s="1"/>
  <c r="BO39" i="5" s="1"/>
  <c r="AR39" i="5"/>
  <c r="BC39" i="5" s="1"/>
  <c r="AQ39" i="5"/>
  <c r="AP39" i="5"/>
  <c r="AO39" i="5"/>
  <c r="AN39" i="5"/>
  <c r="AL39" i="5"/>
  <c r="AK39" i="5"/>
  <c r="AJ39" i="5"/>
  <c r="AI39" i="5"/>
  <c r="AH39" i="5"/>
  <c r="AG39" i="5"/>
  <c r="BN39" i="5" s="1"/>
  <c r="AF39" i="5"/>
  <c r="AE39" i="5"/>
  <c r="AD39" i="5"/>
  <c r="AC39" i="5"/>
  <c r="AW38" i="5"/>
  <c r="BH38" i="5" s="1"/>
  <c r="BS38" i="5" s="1"/>
  <c r="AV38" i="5"/>
  <c r="BG38" i="5" s="1"/>
  <c r="AU38" i="5"/>
  <c r="BF38" i="5" s="1"/>
  <c r="AT38" i="5"/>
  <c r="AS38" i="5"/>
  <c r="AR38" i="5"/>
  <c r="BC38" i="5" s="1"/>
  <c r="AQ38" i="5"/>
  <c r="BB38" i="5" s="1"/>
  <c r="AP38" i="5"/>
  <c r="AO38" i="5"/>
  <c r="AZ38" i="5" s="1"/>
  <c r="BK38" i="5" s="1"/>
  <c r="AN38" i="5"/>
  <c r="AL38" i="5"/>
  <c r="AK38" i="5"/>
  <c r="AJ38" i="5"/>
  <c r="AI38" i="5"/>
  <c r="AH38" i="5"/>
  <c r="AG38" i="5"/>
  <c r="BN38" i="5" s="1"/>
  <c r="AF38" i="5"/>
  <c r="BM38" i="5" s="1"/>
  <c r="AE38" i="5"/>
  <c r="AD38" i="5"/>
  <c r="AC38" i="5"/>
  <c r="BQ37" i="5"/>
  <c r="AW37" i="5"/>
  <c r="AV37" i="5"/>
  <c r="BG37" i="5" s="1"/>
  <c r="AU37" i="5"/>
  <c r="BF37" i="5" s="1"/>
  <c r="AT37" i="5"/>
  <c r="AS37" i="5"/>
  <c r="BD37" i="5" s="1"/>
  <c r="BO37" i="5" s="1"/>
  <c r="AR37" i="5"/>
  <c r="BC37" i="5" s="1"/>
  <c r="AQ37" i="5"/>
  <c r="AP37" i="5"/>
  <c r="AO37" i="5"/>
  <c r="AN37" i="5"/>
  <c r="AL37" i="5"/>
  <c r="AK37" i="5"/>
  <c r="AJ37" i="5"/>
  <c r="AI37" i="5"/>
  <c r="AH37" i="5"/>
  <c r="AG37" i="5"/>
  <c r="BN37" i="5" s="1"/>
  <c r="AF37" i="5"/>
  <c r="AE37" i="5"/>
  <c r="AD37" i="5"/>
  <c r="AC37" i="5"/>
  <c r="BK36" i="5"/>
  <c r="AW36" i="5"/>
  <c r="BH36" i="5" s="1"/>
  <c r="BS36" i="5" s="1"/>
  <c r="AV36" i="5"/>
  <c r="BG36" i="5" s="1"/>
  <c r="AU36" i="5"/>
  <c r="AT36" i="5"/>
  <c r="BE36" i="5" s="1"/>
  <c r="AS36" i="5"/>
  <c r="AR36" i="5"/>
  <c r="BC36" i="5" s="1"/>
  <c r="AQ36" i="5"/>
  <c r="BB36" i="5" s="1"/>
  <c r="BM36" i="5" s="1"/>
  <c r="AP36" i="5"/>
  <c r="AO36" i="5"/>
  <c r="AZ36" i="5" s="1"/>
  <c r="AN36" i="5"/>
  <c r="AL36" i="5"/>
  <c r="AK36" i="5"/>
  <c r="AJ36" i="5"/>
  <c r="AI36" i="5"/>
  <c r="BP36" i="5" s="1"/>
  <c r="AH36" i="5"/>
  <c r="AG36" i="5"/>
  <c r="AF36" i="5"/>
  <c r="AE36" i="5"/>
  <c r="AD36" i="5"/>
  <c r="AC36" i="5"/>
  <c r="BQ35" i="5"/>
  <c r="AW35" i="5"/>
  <c r="AV35" i="5"/>
  <c r="BG35" i="5" s="1"/>
  <c r="AU35" i="5"/>
  <c r="BF35" i="5" s="1"/>
  <c r="AT35" i="5"/>
  <c r="BE35" i="5" s="1"/>
  <c r="BP35" i="5" s="1"/>
  <c r="AS35" i="5"/>
  <c r="BD35" i="5" s="1"/>
  <c r="BO35" i="5" s="1"/>
  <c r="AR35" i="5"/>
  <c r="BC35" i="5" s="1"/>
  <c r="BN35" i="5" s="1"/>
  <c r="AQ35" i="5"/>
  <c r="BB35" i="5" s="1"/>
  <c r="AP35" i="5"/>
  <c r="AO35" i="5"/>
  <c r="AN35" i="5"/>
  <c r="AL35" i="5"/>
  <c r="AK35" i="5"/>
  <c r="AJ35" i="5"/>
  <c r="AI35" i="5"/>
  <c r="AH35" i="5"/>
  <c r="AG35" i="5"/>
  <c r="AF35" i="5"/>
  <c r="AE35" i="5"/>
  <c r="AD35" i="5"/>
  <c r="AC35" i="5"/>
  <c r="BS34" i="5"/>
  <c r="BK34" i="5"/>
  <c r="AW34" i="5"/>
  <c r="BH34" i="5" s="1"/>
  <c r="AV34" i="5"/>
  <c r="BG34" i="5" s="1"/>
  <c r="AU34" i="5"/>
  <c r="AT34" i="5"/>
  <c r="AS34" i="5"/>
  <c r="AR34" i="5"/>
  <c r="BC34" i="5" s="1"/>
  <c r="AQ34" i="5"/>
  <c r="BB34" i="5" s="1"/>
  <c r="BM34" i="5" s="1"/>
  <c r="AP34" i="5"/>
  <c r="AO34" i="5"/>
  <c r="AZ34" i="5" s="1"/>
  <c r="AN34" i="5"/>
  <c r="AL34" i="5"/>
  <c r="AK34" i="5"/>
  <c r="AJ34" i="5"/>
  <c r="AI34" i="5"/>
  <c r="AH34" i="5"/>
  <c r="AG34" i="5"/>
  <c r="AF34" i="5"/>
  <c r="AE34" i="5"/>
  <c r="AD34" i="5"/>
  <c r="AC34" i="5"/>
  <c r="BQ33" i="5"/>
  <c r="AW33" i="5"/>
  <c r="AV33" i="5"/>
  <c r="BG33" i="5" s="1"/>
  <c r="AU33" i="5"/>
  <c r="BF33" i="5" s="1"/>
  <c r="AT33" i="5"/>
  <c r="AS33" i="5"/>
  <c r="BD33" i="5" s="1"/>
  <c r="AR33" i="5"/>
  <c r="BC33" i="5" s="1"/>
  <c r="AQ33" i="5"/>
  <c r="BB33" i="5" s="1"/>
  <c r="AP33" i="5"/>
  <c r="AO33" i="5"/>
  <c r="AN33" i="5"/>
  <c r="AL33" i="5"/>
  <c r="AK33" i="5"/>
  <c r="AJ33" i="5"/>
  <c r="AI33" i="5"/>
  <c r="AH33" i="5"/>
  <c r="BO33" i="5" s="1"/>
  <c r="AG33" i="5"/>
  <c r="AF33" i="5"/>
  <c r="AE33" i="5"/>
  <c r="AD33" i="5"/>
  <c r="AC33" i="5"/>
  <c r="BK32" i="5"/>
  <c r="BM32" i="5"/>
  <c r="AW32" i="5"/>
  <c r="BH32" i="5" s="1"/>
  <c r="BS32" i="5" s="1"/>
  <c r="AV32" i="5"/>
  <c r="BG32" i="5" s="1"/>
  <c r="AU32" i="5"/>
  <c r="BF32" i="5" s="1"/>
  <c r="AT32" i="5"/>
  <c r="AS32" i="5"/>
  <c r="AR32" i="5"/>
  <c r="BC32" i="5" s="1"/>
  <c r="AQ32" i="5"/>
  <c r="BB32" i="5" s="1"/>
  <c r="AP32" i="5"/>
  <c r="AO32" i="5"/>
  <c r="AZ32" i="5" s="1"/>
  <c r="AN32" i="5"/>
  <c r="AL32" i="5"/>
  <c r="AK32" i="5"/>
  <c r="AJ32" i="5"/>
  <c r="AI32" i="5"/>
  <c r="AH32" i="5"/>
  <c r="AG32" i="5"/>
  <c r="BN32" i="5" s="1"/>
  <c r="AF32" i="5"/>
  <c r="AE32" i="5"/>
  <c r="AD32" i="5"/>
  <c r="AC32" i="5"/>
  <c r="BQ31" i="5"/>
  <c r="BN31" i="5"/>
  <c r="AW31" i="5"/>
  <c r="AV31" i="5"/>
  <c r="BG31" i="5" s="1"/>
  <c r="AU31" i="5"/>
  <c r="BF31" i="5" s="1"/>
  <c r="AT31" i="5"/>
  <c r="BE31" i="5" s="1"/>
  <c r="BP31" i="5" s="1"/>
  <c r="AS31" i="5"/>
  <c r="BD31" i="5" s="1"/>
  <c r="BO31" i="5" s="1"/>
  <c r="AR31" i="5"/>
  <c r="BC31" i="5" s="1"/>
  <c r="AQ31" i="5"/>
  <c r="AP31" i="5"/>
  <c r="AO31" i="5"/>
  <c r="AN31" i="5"/>
  <c r="AL31" i="5"/>
  <c r="AK31" i="5"/>
  <c r="AJ31" i="5"/>
  <c r="AI31" i="5"/>
  <c r="AH31" i="5"/>
  <c r="AG31" i="5"/>
  <c r="AF31" i="5"/>
  <c r="AE31" i="5"/>
  <c r="AD31" i="5"/>
  <c r="AC31" i="5"/>
  <c r="BK30" i="5"/>
  <c r="AW30" i="5"/>
  <c r="BH30" i="5" s="1"/>
  <c r="AV30" i="5"/>
  <c r="BG30" i="5" s="1"/>
  <c r="AU30" i="5"/>
  <c r="BF30" i="5" s="1"/>
  <c r="AT30" i="5"/>
  <c r="BE30" i="5" s="1"/>
  <c r="AS30" i="5"/>
  <c r="AR30" i="5"/>
  <c r="AQ30" i="5"/>
  <c r="BB30" i="5" s="1"/>
  <c r="BM30" i="5" s="1"/>
  <c r="AP30" i="5"/>
  <c r="AO30" i="5"/>
  <c r="AZ30" i="5" s="1"/>
  <c r="AN30" i="5"/>
  <c r="AL30" i="5"/>
  <c r="BS30" i="5" s="1"/>
  <c r="AK30" i="5"/>
  <c r="BR30" i="5" s="1"/>
  <c r="AJ30" i="5"/>
  <c r="AI30" i="5"/>
  <c r="AH30" i="5"/>
  <c r="AG30" i="5"/>
  <c r="AF30" i="5"/>
  <c r="AE30" i="5"/>
  <c r="AD30" i="5"/>
  <c r="AC30" i="5"/>
  <c r="AW29" i="5"/>
  <c r="AV29" i="5"/>
  <c r="AU29" i="5"/>
  <c r="BF29" i="5" s="1"/>
  <c r="AT29" i="5"/>
  <c r="AS29" i="5"/>
  <c r="BD29" i="5" s="1"/>
  <c r="AR29" i="5"/>
  <c r="BC29" i="5" s="1"/>
  <c r="AQ29" i="5"/>
  <c r="BB29" i="5" s="1"/>
  <c r="AP29" i="5"/>
  <c r="AO29" i="5"/>
  <c r="AN29" i="5"/>
  <c r="AL29" i="5"/>
  <c r="AK29" i="5"/>
  <c r="AJ29" i="5"/>
  <c r="BQ29" i="5" s="1"/>
  <c r="AI29" i="5"/>
  <c r="AH29" i="5"/>
  <c r="BO29" i="5" s="1"/>
  <c r="AG29" i="5"/>
  <c r="AF29" i="5"/>
  <c r="AE29" i="5"/>
  <c r="AD29" i="5"/>
  <c r="AC29" i="5"/>
  <c r="BK28" i="5"/>
  <c r="BR28" i="5"/>
  <c r="BM28" i="5"/>
  <c r="AW28" i="5"/>
  <c r="BH28" i="5" s="1"/>
  <c r="AV28" i="5"/>
  <c r="BG28" i="5" s="1"/>
  <c r="AU28" i="5"/>
  <c r="AT28" i="5"/>
  <c r="BE28" i="5" s="1"/>
  <c r="AS28" i="5"/>
  <c r="AR28" i="5"/>
  <c r="AQ28" i="5"/>
  <c r="BB28" i="5" s="1"/>
  <c r="AP28" i="5"/>
  <c r="AO28" i="5"/>
  <c r="AZ28" i="5" s="1"/>
  <c r="AN28" i="5"/>
  <c r="AL28" i="5"/>
  <c r="BS28" i="5" s="1"/>
  <c r="AK28" i="5"/>
  <c r="AJ28" i="5"/>
  <c r="AI28" i="5"/>
  <c r="AH28" i="5"/>
  <c r="AG28" i="5"/>
  <c r="AF28" i="5"/>
  <c r="AE28" i="5"/>
  <c r="AD28" i="5"/>
  <c r="AC28" i="5"/>
  <c r="AW27" i="5"/>
  <c r="AV27" i="5"/>
  <c r="AU27" i="5"/>
  <c r="BF27" i="5" s="1"/>
  <c r="BQ27" i="5" s="1"/>
  <c r="AT27" i="5"/>
  <c r="BE27" i="5" s="1"/>
  <c r="BP27" i="5" s="1"/>
  <c r="AS27" i="5"/>
  <c r="BD27" i="5" s="1"/>
  <c r="BO27" i="5" s="1"/>
  <c r="AR27" i="5"/>
  <c r="BC27" i="5" s="1"/>
  <c r="BN27" i="5" s="1"/>
  <c r="AQ27" i="5"/>
  <c r="BB27" i="5" s="1"/>
  <c r="AP27" i="5"/>
  <c r="AO27" i="5"/>
  <c r="AN27" i="5"/>
  <c r="AL27" i="5"/>
  <c r="AK27" i="5"/>
  <c r="AJ27" i="5"/>
  <c r="AI27" i="5"/>
  <c r="AH27" i="5"/>
  <c r="AG27" i="5"/>
  <c r="AF27" i="5"/>
  <c r="AE27" i="5"/>
  <c r="AD27" i="5"/>
  <c r="AC27" i="5"/>
  <c r="BS26" i="5"/>
  <c r="AW26" i="5"/>
  <c r="BH26" i="5" s="1"/>
  <c r="AV26" i="5"/>
  <c r="BG26" i="5" s="1"/>
  <c r="BR26" i="5" s="1"/>
  <c r="AU26" i="5"/>
  <c r="AT26" i="5"/>
  <c r="AS26" i="5"/>
  <c r="AR26" i="5"/>
  <c r="BC26" i="5" s="1"/>
  <c r="AQ26" i="5"/>
  <c r="BB26" i="5" s="1"/>
  <c r="BM26" i="5" s="1"/>
  <c r="AP26" i="5"/>
  <c r="AO26" i="5"/>
  <c r="AZ26" i="5" s="1"/>
  <c r="BK26" i="5" s="1"/>
  <c r="AN26" i="5"/>
  <c r="AL26" i="5"/>
  <c r="AK26" i="5"/>
  <c r="AJ26" i="5"/>
  <c r="AI26" i="5"/>
  <c r="AH26" i="5"/>
  <c r="AG26" i="5"/>
  <c r="AF26" i="5"/>
  <c r="AE26" i="5"/>
  <c r="AD26" i="5"/>
  <c r="AC26" i="5"/>
  <c r="AW25" i="5"/>
  <c r="AV25" i="5"/>
  <c r="AU25" i="5"/>
  <c r="BF25" i="5" s="1"/>
  <c r="BQ25" i="5" s="1"/>
  <c r="AT25" i="5"/>
  <c r="AS25" i="5"/>
  <c r="BD25" i="5" s="1"/>
  <c r="BO25" i="5" s="1"/>
  <c r="AR25" i="5"/>
  <c r="BC25" i="5" s="1"/>
  <c r="BN25" i="5" s="1"/>
  <c r="AQ25" i="5"/>
  <c r="AP25" i="5"/>
  <c r="AO25" i="5"/>
  <c r="AN25" i="5"/>
  <c r="AL25" i="5"/>
  <c r="AK25" i="5"/>
  <c r="AJ25" i="5"/>
  <c r="AI25" i="5"/>
  <c r="AH25" i="5"/>
  <c r="AG25" i="5"/>
  <c r="AF25" i="5"/>
  <c r="AE25" i="5"/>
  <c r="AD25" i="5"/>
  <c r="AC25" i="5"/>
  <c r="BS24" i="5"/>
  <c r="AW24" i="5"/>
  <c r="BH24" i="5" s="1"/>
  <c r="AV24" i="5"/>
  <c r="BG24" i="5" s="1"/>
  <c r="BR24" i="5" s="1"/>
  <c r="AU24" i="5"/>
  <c r="AT24" i="5"/>
  <c r="AS24" i="5"/>
  <c r="BD24" i="5" s="1"/>
  <c r="AR24" i="5"/>
  <c r="BC24" i="5" s="1"/>
  <c r="BN24" i="5" s="1"/>
  <c r="AQ24" i="5"/>
  <c r="AP24" i="5"/>
  <c r="AO24" i="5"/>
  <c r="AZ24" i="5" s="1"/>
  <c r="BK24" i="5" s="1"/>
  <c r="AN24" i="5"/>
  <c r="AL24" i="5"/>
  <c r="AK24" i="5"/>
  <c r="AJ24" i="5"/>
  <c r="AI24" i="5"/>
  <c r="AH24" i="5"/>
  <c r="AG24" i="5"/>
  <c r="AF24" i="5"/>
  <c r="AE24" i="5"/>
  <c r="AD24" i="5"/>
  <c r="AC24" i="5"/>
  <c r="AW23" i="5"/>
  <c r="AV23" i="5"/>
  <c r="AU23" i="5"/>
  <c r="BF23" i="5" s="1"/>
  <c r="BQ23" i="5" s="1"/>
  <c r="AT23" i="5"/>
  <c r="AS23" i="5"/>
  <c r="BD23" i="5" s="1"/>
  <c r="BO23" i="5" s="1"/>
  <c r="AR23" i="5"/>
  <c r="BC23" i="5" s="1"/>
  <c r="AQ23" i="5"/>
  <c r="BB23" i="5" s="1"/>
  <c r="AP23" i="5"/>
  <c r="AO23" i="5"/>
  <c r="AN23" i="5"/>
  <c r="AL23" i="5"/>
  <c r="AK23" i="5"/>
  <c r="AJ23" i="5"/>
  <c r="AI23" i="5"/>
  <c r="AH23" i="5"/>
  <c r="AG23" i="5"/>
  <c r="AF23" i="5"/>
  <c r="BM23" i="5" s="1"/>
  <c r="AE23" i="5"/>
  <c r="AD23" i="5"/>
  <c r="AC23" i="5"/>
  <c r="BS22" i="5"/>
  <c r="AW22" i="5"/>
  <c r="BH22" i="5" s="1"/>
  <c r="AV22" i="5"/>
  <c r="BG22" i="5" s="1"/>
  <c r="BR22" i="5" s="1"/>
  <c r="AU22" i="5"/>
  <c r="AT22" i="5"/>
  <c r="AS22" i="5"/>
  <c r="BD22" i="5" s="1"/>
  <c r="BO22" i="5" s="1"/>
  <c r="AR22" i="5"/>
  <c r="AQ22" i="5"/>
  <c r="BB22" i="5" s="1"/>
  <c r="BM22" i="5" s="1"/>
  <c r="AP22" i="5"/>
  <c r="AO22" i="5"/>
  <c r="AZ22" i="5" s="1"/>
  <c r="BK22" i="5" s="1"/>
  <c r="AN22" i="5"/>
  <c r="AL22" i="5"/>
  <c r="AK22" i="5"/>
  <c r="AJ22" i="5"/>
  <c r="AI22" i="5"/>
  <c r="AH22" i="5"/>
  <c r="AG22" i="5"/>
  <c r="AF22" i="5"/>
  <c r="AE22" i="5"/>
  <c r="AD22" i="5"/>
  <c r="AC22" i="5"/>
  <c r="BO21" i="5"/>
  <c r="AW21" i="5"/>
  <c r="AV21" i="5"/>
  <c r="AU21" i="5"/>
  <c r="AT21" i="5"/>
  <c r="AS21" i="5"/>
  <c r="BD21" i="5" s="1"/>
  <c r="AR21" i="5"/>
  <c r="BC21" i="5" s="1"/>
  <c r="BN21" i="5" s="1"/>
  <c r="AQ21" i="5"/>
  <c r="AP21" i="5"/>
  <c r="AO21" i="5"/>
  <c r="AZ21" i="5" s="1"/>
  <c r="BK21" i="5" s="1"/>
  <c r="AN21" i="5"/>
  <c r="AL21" i="5"/>
  <c r="AK21" i="5"/>
  <c r="AJ21" i="5"/>
  <c r="AI21" i="5"/>
  <c r="AH21" i="5"/>
  <c r="AG21" i="5"/>
  <c r="AF21" i="5"/>
  <c r="AE21" i="5"/>
  <c r="AD21" i="5"/>
  <c r="AC21" i="5"/>
  <c r="AW20" i="5"/>
  <c r="BH20" i="5" s="1"/>
  <c r="BS20" i="5" s="1"/>
  <c r="AV20" i="5"/>
  <c r="BG20" i="5" s="1"/>
  <c r="BR20" i="5" s="1"/>
  <c r="AU20" i="5"/>
  <c r="AT20" i="5"/>
  <c r="BE20" i="5" s="1"/>
  <c r="AS20" i="5"/>
  <c r="BD20" i="5" s="1"/>
  <c r="AR20" i="5"/>
  <c r="AQ20" i="5"/>
  <c r="AP20" i="5"/>
  <c r="AO20" i="5"/>
  <c r="AZ20" i="5" s="1"/>
  <c r="BK20" i="5" s="1"/>
  <c r="AN20" i="5"/>
  <c r="AL20" i="5"/>
  <c r="AK20" i="5"/>
  <c r="AJ20" i="5"/>
  <c r="AI20" i="5"/>
  <c r="AH20" i="5"/>
  <c r="AG20" i="5"/>
  <c r="AF20" i="5"/>
  <c r="AE20" i="5"/>
  <c r="AD20" i="5"/>
  <c r="AC20" i="5"/>
  <c r="AW19" i="5"/>
  <c r="BH19" i="5" s="1"/>
  <c r="BS19" i="5" s="1"/>
  <c r="AV19" i="5"/>
  <c r="AU19" i="5"/>
  <c r="AT19" i="5"/>
  <c r="AS19" i="5"/>
  <c r="BD19" i="5" s="1"/>
  <c r="AR19" i="5"/>
  <c r="BC19" i="5" s="1"/>
  <c r="AQ19" i="5"/>
  <c r="BB19" i="5" s="1"/>
  <c r="AP19" i="5"/>
  <c r="AO19" i="5"/>
  <c r="AN19" i="5"/>
  <c r="AL19" i="5"/>
  <c r="AK19" i="5"/>
  <c r="AJ19" i="5"/>
  <c r="AI19" i="5"/>
  <c r="AH19" i="5"/>
  <c r="BO19" i="5" s="1"/>
  <c r="AG19" i="5"/>
  <c r="AF19" i="5"/>
  <c r="AE19" i="5"/>
  <c r="AD19" i="5"/>
  <c r="AC19" i="5"/>
  <c r="BK18" i="5"/>
  <c r="AW18" i="5"/>
  <c r="BH18" i="5" s="1"/>
  <c r="AV18" i="5"/>
  <c r="BG18" i="5" s="1"/>
  <c r="BR18" i="5" s="1"/>
  <c r="AU18" i="5"/>
  <c r="BF18" i="5" s="1"/>
  <c r="BQ18" i="5" s="1"/>
  <c r="AT18" i="5"/>
  <c r="AS18" i="5"/>
  <c r="BD18" i="5" s="1"/>
  <c r="BO18" i="5" s="1"/>
  <c r="AR18" i="5"/>
  <c r="AQ18" i="5"/>
  <c r="AP18" i="5"/>
  <c r="AO18" i="5"/>
  <c r="AZ18" i="5" s="1"/>
  <c r="AN18" i="5"/>
  <c r="AL18" i="5"/>
  <c r="AK18" i="5"/>
  <c r="AJ18" i="5"/>
  <c r="AI18" i="5"/>
  <c r="AH18" i="5"/>
  <c r="AG18" i="5"/>
  <c r="AF18" i="5"/>
  <c r="AE18" i="5"/>
  <c r="AD18" i="5"/>
  <c r="AC18" i="5"/>
  <c r="AW17" i="5"/>
  <c r="AV17" i="5"/>
  <c r="BG17" i="5" s="1"/>
  <c r="AU17" i="5"/>
  <c r="AT17" i="5"/>
  <c r="AS17" i="5"/>
  <c r="BD17" i="5" s="1"/>
  <c r="AR17" i="5"/>
  <c r="BC17" i="5" s="1"/>
  <c r="AQ17" i="5"/>
  <c r="AP17" i="5"/>
  <c r="AO17" i="5"/>
  <c r="AZ17" i="5" s="1"/>
  <c r="BK17" i="5" s="1"/>
  <c r="AN17" i="5"/>
  <c r="AL17" i="5"/>
  <c r="AK17" i="5"/>
  <c r="AJ17" i="5"/>
  <c r="AI17" i="5"/>
  <c r="AH17" i="5"/>
  <c r="BO17" i="5" s="1"/>
  <c r="AG17" i="5"/>
  <c r="BN17" i="5" s="1"/>
  <c r="AF17" i="5"/>
  <c r="AE17" i="5"/>
  <c r="AD17" i="5"/>
  <c r="AC17" i="5"/>
  <c r="BS16" i="5"/>
  <c r="BK16" i="5"/>
  <c r="AW16" i="5"/>
  <c r="BH16" i="5" s="1"/>
  <c r="AV16" i="5"/>
  <c r="BG16" i="5" s="1"/>
  <c r="BR16" i="5" s="1"/>
  <c r="AU16" i="5"/>
  <c r="AT16" i="5"/>
  <c r="BE16" i="5" s="1"/>
  <c r="AS16" i="5"/>
  <c r="BD16" i="5" s="1"/>
  <c r="AR16" i="5"/>
  <c r="AQ16" i="5"/>
  <c r="AP16" i="5"/>
  <c r="AO16" i="5"/>
  <c r="AZ16" i="5" s="1"/>
  <c r="AN16" i="5"/>
  <c r="AL16" i="5"/>
  <c r="AK16" i="5"/>
  <c r="AJ16" i="5"/>
  <c r="AI16" i="5"/>
  <c r="AH16" i="5"/>
  <c r="AG16" i="5"/>
  <c r="AF16" i="5"/>
  <c r="AE16" i="5"/>
  <c r="AD16" i="5"/>
  <c r="AC16" i="5"/>
  <c r="AW15" i="5"/>
  <c r="AV15" i="5"/>
  <c r="AU15" i="5"/>
  <c r="AT15" i="5"/>
  <c r="BE15" i="5" s="1"/>
  <c r="AS15" i="5"/>
  <c r="BD15" i="5" s="1"/>
  <c r="AR15" i="5"/>
  <c r="BC15" i="5" s="1"/>
  <c r="AQ15" i="5"/>
  <c r="BB15" i="5" s="1"/>
  <c r="AP15" i="5"/>
  <c r="AO15" i="5"/>
  <c r="AN15" i="5"/>
  <c r="AL15" i="5"/>
  <c r="AK15" i="5"/>
  <c r="AJ15" i="5"/>
  <c r="AI15" i="5"/>
  <c r="BP15" i="5" s="1"/>
  <c r="AH15" i="5"/>
  <c r="BO15" i="5" s="1"/>
  <c r="AG15" i="5"/>
  <c r="AF15" i="5"/>
  <c r="AE15" i="5"/>
  <c r="AD15" i="5"/>
  <c r="AC15" i="5"/>
  <c r="BR14" i="5"/>
  <c r="AW14" i="5"/>
  <c r="BH14" i="5" s="1"/>
  <c r="BS14" i="5" s="1"/>
  <c r="AV14" i="5"/>
  <c r="BG14" i="5" s="1"/>
  <c r="AU14" i="5"/>
  <c r="AT14" i="5"/>
  <c r="AS14" i="5"/>
  <c r="BD14" i="5" s="1"/>
  <c r="AR14" i="5"/>
  <c r="AQ14" i="5"/>
  <c r="BB14" i="5" s="1"/>
  <c r="BM14" i="5" s="1"/>
  <c r="AP14" i="5"/>
  <c r="AO14" i="5"/>
  <c r="AZ14" i="5" s="1"/>
  <c r="AN14" i="5"/>
  <c r="AL14" i="5"/>
  <c r="AK14" i="5"/>
  <c r="AJ14" i="5"/>
  <c r="AI14" i="5"/>
  <c r="AH14" i="5"/>
  <c r="BO14" i="5" s="1"/>
  <c r="AG14" i="5"/>
  <c r="AF14" i="5"/>
  <c r="AE14" i="5"/>
  <c r="AD14" i="5"/>
  <c r="AC14" i="5"/>
  <c r="AW13" i="5"/>
  <c r="AV13" i="5"/>
  <c r="BG13" i="5" s="1"/>
  <c r="AU13" i="5"/>
  <c r="AT13" i="5"/>
  <c r="AS13" i="5"/>
  <c r="BD13" i="5" s="1"/>
  <c r="AR13" i="5"/>
  <c r="BC13" i="5" s="1"/>
  <c r="AQ13" i="5"/>
  <c r="AP13" i="5"/>
  <c r="AO13" i="5"/>
  <c r="AZ13" i="5" s="1"/>
  <c r="BK13" i="5" s="1"/>
  <c r="AN13" i="5"/>
  <c r="AL13" i="5"/>
  <c r="AK13" i="5"/>
  <c r="AJ13" i="5"/>
  <c r="AI13" i="5"/>
  <c r="AH13" i="5"/>
  <c r="BO13" i="5" s="1"/>
  <c r="AG13" i="5"/>
  <c r="BN13" i="5" s="1"/>
  <c r="AF13" i="5"/>
  <c r="AE13" i="5"/>
  <c r="AD13" i="5"/>
  <c r="AC13" i="5"/>
  <c r="BR12" i="5"/>
  <c r="BK12" i="5"/>
  <c r="AW12" i="5"/>
  <c r="BH12" i="5" s="1"/>
  <c r="BS12" i="5" s="1"/>
  <c r="AV12" i="5"/>
  <c r="BG12" i="5" s="1"/>
  <c r="AU12" i="5"/>
  <c r="AT12" i="5"/>
  <c r="AS12" i="5"/>
  <c r="BD12" i="5" s="1"/>
  <c r="AR12" i="5"/>
  <c r="AQ12" i="5"/>
  <c r="AP12" i="5"/>
  <c r="AO12" i="5"/>
  <c r="AZ12" i="5" s="1"/>
  <c r="AN12" i="5"/>
  <c r="AL12" i="5"/>
  <c r="AK12" i="5"/>
  <c r="AJ12" i="5"/>
  <c r="AI12" i="5"/>
  <c r="AH12" i="5"/>
  <c r="AG12" i="5"/>
  <c r="AF12" i="5"/>
  <c r="AE12" i="5"/>
  <c r="AD12" i="5"/>
  <c r="AC12" i="5"/>
  <c r="AW11" i="5"/>
  <c r="AV11" i="5"/>
  <c r="AU11" i="5"/>
  <c r="AT11" i="5"/>
  <c r="BE11" i="5" s="1"/>
  <c r="AS11" i="5"/>
  <c r="BD11" i="5" s="1"/>
  <c r="AR11" i="5"/>
  <c r="BC11" i="5" s="1"/>
  <c r="AQ11" i="5"/>
  <c r="AP11" i="5"/>
  <c r="AO11" i="5"/>
  <c r="AN11" i="5"/>
  <c r="AL11" i="5"/>
  <c r="AK11" i="5"/>
  <c r="AJ11" i="5"/>
  <c r="AI11" i="5"/>
  <c r="BP11" i="5" s="1"/>
  <c r="AH11" i="5"/>
  <c r="BO11" i="5" s="1"/>
  <c r="AG11" i="5"/>
  <c r="BN11" i="5" s="1"/>
  <c r="AF11" i="5"/>
  <c r="AE11" i="5"/>
  <c r="AD11" i="5"/>
  <c r="AC11" i="5"/>
  <c r="BO10" i="5"/>
  <c r="AW10" i="5"/>
  <c r="BH10" i="5" s="1"/>
  <c r="AV10" i="5"/>
  <c r="BG10" i="5" s="1"/>
  <c r="BR10" i="5" s="1"/>
  <c r="AU10" i="5"/>
  <c r="BF10" i="5" s="1"/>
  <c r="BQ10" i="5" s="1"/>
  <c r="AT10" i="5"/>
  <c r="BE10" i="5" s="1"/>
  <c r="AS10" i="5"/>
  <c r="BD10" i="5" s="1"/>
  <c r="AR10" i="5"/>
  <c r="AQ10" i="5"/>
  <c r="BB10" i="5" s="1"/>
  <c r="AP10" i="5"/>
  <c r="AO10" i="5"/>
  <c r="AZ10" i="5" s="1"/>
  <c r="BK10" i="5" s="1"/>
  <c r="AN10" i="5"/>
  <c r="AL10" i="5"/>
  <c r="BS10" i="5" s="1"/>
  <c r="AK10" i="5"/>
  <c r="AJ10" i="5"/>
  <c r="AI10" i="5"/>
  <c r="AH10" i="5"/>
  <c r="AG10" i="5"/>
  <c r="AF10" i="5"/>
  <c r="BM10" i="5" s="1"/>
  <c r="AE10" i="5"/>
  <c r="AD10" i="5"/>
  <c r="AC10" i="5"/>
  <c r="AW9" i="5"/>
  <c r="AV9" i="5"/>
  <c r="AU9" i="5"/>
  <c r="AT9" i="5"/>
  <c r="AS9" i="5"/>
  <c r="BD9" i="5" s="1"/>
  <c r="BO9" i="5" s="1"/>
  <c r="AR9" i="5"/>
  <c r="BC9" i="5" s="1"/>
  <c r="AQ9" i="5"/>
  <c r="AP9" i="5"/>
  <c r="AO9" i="5"/>
  <c r="AZ9" i="5" s="1"/>
  <c r="AN9" i="5"/>
  <c r="AL9" i="5"/>
  <c r="AK9" i="5"/>
  <c r="AJ9" i="5"/>
  <c r="AI9" i="5"/>
  <c r="AH9" i="5"/>
  <c r="AG9" i="5"/>
  <c r="AF9" i="5"/>
  <c r="AE9" i="5"/>
  <c r="AD9" i="5"/>
  <c r="BK9" i="5" s="1"/>
  <c r="AC9" i="5"/>
  <c r="BS8" i="5"/>
  <c r="BM8" i="5"/>
  <c r="AW8" i="5"/>
  <c r="BH8" i="5" s="1"/>
  <c r="AV8" i="5"/>
  <c r="AU8" i="5"/>
  <c r="AT8" i="5"/>
  <c r="BE8" i="5" s="1"/>
  <c r="AS8" i="5"/>
  <c r="BD8" i="5" s="1"/>
  <c r="AR8" i="5"/>
  <c r="AQ8" i="5"/>
  <c r="BB8" i="5" s="1"/>
  <c r="AP8" i="5"/>
  <c r="AO8" i="5"/>
  <c r="AZ8" i="5" s="1"/>
  <c r="AN8" i="5"/>
  <c r="AL8" i="5"/>
  <c r="AK8" i="5"/>
  <c r="AJ8" i="5"/>
  <c r="AI8" i="5"/>
  <c r="AH8" i="5"/>
  <c r="AG8" i="5"/>
  <c r="AF8" i="5"/>
  <c r="AE8" i="5"/>
  <c r="AD8" i="5"/>
  <c r="BK8" i="5" s="1"/>
  <c r="AC8" i="5"/>
  <c r="BQ7" i="5"/>
  <c r="AW7" i="5"/>
  <c r="AV7" i="5"/>
  <c r="BG7" i="5" s="1"/>
  <c r="BR7" i="5" s="1"/>
  <c r="AU7" i="5"/>
  <c r="BF7" i="5" s="1"/>
  <c r="AT7" i="5"/>
  <c r="BE7" i="5" s="1"/>
  <c r="AS7" i="5"/>
  <c r="BD7" i="5" s="1"/>
  <c r="AR7" i="5"/>
  <c r="AQ7" i="5"/>
  <c r="AP7" i="5"/>
  <c r="AO7" i="5"/>
  <c r="AZ7" i="5" s="1"/>
  <c r="BK7" i="5" s="1"/>
  <c r="AN7" i="5"/>
  <c r="AL7" i="5"/>
  <c r="AK7" i="5"/>
  <c r="AJ7" i="5"/>
  <c r="AI7" i="5"/>
  <c r="AH7" i="5"/>
  <c r="AG7" i="5"/>
  <c r="AF7" i="5"/>
  <c r="AE7" i="5"/>
  <c r="AD7" i="5"/>
  <c r="AC7" i="5"/>
  <c r="BN6" i="5"/>
  <c r="AW6" i="5"/>
  <c r="BH6" i="5" s="1"/>
  <c r="BS6" i="5" s="1"/>
  <c r="AV6" i="5"/>
  <c r="BG6" i="5" s="1"/>
  <c r="AU6" i="5"/>
  <c r="BF6" i="5" s="1"/>
  <c r="AT6" i="5"/>
  <c r="AS6" i="5"/>
  <c r="BD6" i="5" s="1"/>
  <c r="AR6" i="5"/>
  <c r="BC6" i="5" s="1"/>
  <c r="AQ6" i="5"/>
  <c r="BB6" i="5" s="1"/>
  <c r="BM6" i="5" s="1"/>
  <c r="AP6" i="5"/>
  <c r="AO6" i="5"/>
  <c r="AZ6" i="5" s="1"/>
  <c r="AN6" i="5"/>
  <c r="AL6" i="5"/>
  <c r="AK6" i="5"/>
  <c r="BR6" i="5" s="1"/>
  <c r="AJ6" i="5"/>
  <c r="AI6" i="5"/>
  <c r="AH6" i="5"/>
  <c r="AG6" i="5"/>
  <c r="AF6" i="5"/>
  <c r="AE6" i="5"/>
  <c r="AD6" i="5"/>
  <c r="AC6" i="5"/>
  <c r="AW5" i="5"/>
  <c r="BH5" i="5" s="1"/>
  <c r="AV5" i="5"/>
  <c r="BG5" i="5" s="1"/>
  <c r="AU5" i="5"/>
  <c r="BF5" i="5" s="1"/>
  <c r="AT5" i="5"/>
  <c r="BE5" i="5" s="1"/>
  <c r="AS5" i="5"/>
  <c r="BD5" i="5" s="1"/>
  <c r="BO5" i="5" s="1"/>
  <c r="AR5" i="5"/>
  <c r="BC5" i="5" s="1"/>
  <c r="AQ5" i="5"/>
  <c r="AP5" i="5"/>
  <c r="AO5" i="5"/>
  <c r="AZ5" i="5" s="1"/>
  <c r="AN5" i="5"/>
  <c r="AL5" i="5"/>
  <c r="BS5" i="5" s="1"/>
  <c r="AK5" i="5"/>
  <c r="AJ5" i="5"/>
  <c r="AI5" i="5"/>
  <c r="AH5" i="5"/>
  <c r="AG5" i="5"/>
  <c r="AF5" i="5"/>
  <c r="AE5" i="5"/>
  <c r="AD5" i="5"/>
  <c r="BK5" i="5" s="1"/>
  <c r="AC5" i="5"/>
  <c r="Q1" i="5"/>
  <c r="D15" i="1" a="1"/>
  <c r="D15" i="1" s="1"/>
  <c r="F15" i="1" a="1"/>
  <c r="F15" i="1" s="1"/>
  <c r="G15" i="1" a="1"/>
  <c r="G15" i="1" s="1"/>
  <c r="H15" i="1" a="1"/>
  <c r="H15" i="1" s="1"/>
  <c r="I15" i="1" a="1"/>
  <c r="I15" i="1" s="1"/>
  <c r="J15" i="1" a="1"/>
  <c r="J15" i="1" s="1"/>
  <c r="K15" i="1" a="1"/>
  <c r="K15" i="1" s="1"/>
  <c r="L15" i="1" a="1"/>
  <c r="L15" i="1" s="1"/>
  <c r="AC6" i="4"/>
  <c r="AD6" i="4"/>
  <c r="AE6" i="4"/>
  <c r="AF6" i="4"/>
  <c r="AG6" i="4"/>
  <c r="AH6" i="4"/>
  <c r="AI6" i="4"/>
  <c r="AJ6" i="4"/>
  <c r="AK6" i="4"/>
  <c r="AL6" i="4"/>
  <c r="AC7" i="4"/>
  <c r="AD7" i="4"/>
  <c r="AE7" i="4"/>
  <c r="AF7" i="4"/>
  <c r="AG7" i="4"/>
  <c r="AH7" i="4"/>
  <c r="AI7" i="4"/>
  <c r="AJ7" i="4"/>
  <c r="AK7" i="4"/>
  <c r="AL7" i="4"/>
  <c r="AC8" i="4"/>
  <c r="AD8" i="4"/>
  <c r="AE8" i="4"/>
  <c r="AF8" i="4"/>
  <c r="AG8" i="4"/>
  <c r="AH8" i="4"/>
  <c r="AI8" i="4"/>
  <c r="AJ8" i="4"/>
  <c r="AK8" i="4"/>
  <c r="AL8" i="4"/>
  <c r="AC9" i="4"/>
  <c r="AD9" i="4"/>
  <c r="AE9" i="4"/>
  <c r="AF9" i="4"/>
  <c r="AG9" i="4"/>
  <c r="AH9" i="4"/>
  <c r="AI9" i="4"/>
  <c r="AJ9" i="4"/>
  <c r="AK9" i="4"/>
  <c r="AL9" i="4"/>
  <c r="AC10" i="4"/>
  <c r="AD10" i="4"/>
  <c r="AE10" i="4"/>
  <c r="AF10" i="4"/>
  <c r="AG10" i="4"/>
  <c r="AH10" i="4"/>
  <c r="AI10" i="4"/>
  <c r="AJ10" i="4"/>
  <c r="AK10" i="4"/>
  <c r="AL10" i="4"/>
  <c r="AC11" i="4"/>
  <c r="AD11" i="4"/>
  <c r="AE11" i="4"/>
  <c r="AF11" i="4"/>
  <c r="AG11" i="4"/>
  <c r="AH11" i="4"/>
  <c r="AI11" i="4"/>
  <c r="AJ11" i="4"/>
  <c r="AK11" i="4"/>
  <c r="AL11" i="4"/>
  <c r="AC12" i="4"/>
  <c r="AD12" i="4"/>
  <c r="AE12" i="4"/>
  <c r="AF12" i="4"/>
  <c r="AG12" i="4"/>
  <c r="AH12" i="4"/>
  <c r="AI12" i="4"/>
  <c r="AJ12" i="4"/>
  <c r="AK12" i="4"/>
  <c r="AL12" i="4"/>
  <c r="AC13" i="4"/>
  <c r="AD13" i="4"/>
  <c r="AE13" i="4"/>
  <c r="AF13" i="4"/>
  <c r="AG13" i="4"/>
  <c r="AH13" i="4"/>
  <c r="AI13" i="4"/>
  <c r="AJ13" i="4"/>
  <c r="AK13" i="4"/>
  <c r="AL13" i="4"/>
  <c r="AC14" i="4"/>
  <c r="AD14" i="4"/>
  <c r="AE14" i="4"/>
  <c r="AF14" i="4"/>
  <c r="AG14" i="4"/>
  <c r="AH14" i="4"/>
  <c r="AI14" i="4"/>
  <c r="AJ14" i="4"/>
  <c r="AK14" i="4"/>
  <c r="AL14" i="4"/>
  <c r="AC15" i="4"/>
  <c r="AD15" i="4"/>
  <c r="AE15" i="4"/>
  <c r="AF15" i="4"/>
  <c r="AG15" i="4"/>
  <c r="AH15" i="4"/>
  <c r="AI15" i="4"/>
  <c r="AJ15" i="4"/>
  <c r="AK15" i="4"/>
  <c r="AL15" i="4"/>
  <c r="AC16" i="4"/>
  <c r="AD16" i="4"/>
  <c r="AE16" i="4"/>
  <c r="AF16" i="4"/>
  <c r="AG16" i="4"/>
  <c r="AH16" i="4"/>
  <c r="AI16" i="4"/>
  <c r="AJ16" i="4"/>
  <c r="AK16" i="4"/>
  <c r="AL16" i="4"/>
  <c r="AC17" i="4"/>
  <c r="AD17" i="4"/>
  <c r="AE17" i="4"/>
  <c r="AF17" i="4"/>
  <c r="AG17" i="4"/>
  <c r="AH17" i="4"/>
  <c r="AI17" i="4"/>
  <c r="AJ17" i="4"/>
  <c r="AK17" i="4"/>
  <c r="AL17" i="4"/>
  <c r="AC18" i="4"/>
  <c r="AD18" i="4"/>
  <c r="AE18" i="4"/>
  <c r="AF18" i="4"/>
  <c r="AG18" i="4"/>
  <c r="AH18" i="4"/>
  <c r="AI18" i="4"/>
  <c r="AJ18" i="4"/>
  <c r="AK18" i="4"/>
  <c r="AL18" i="4"/>
  <c r="AC19" i="4"/>
  <c r="AD19" i="4"/>
  <c r="AE19" i="4"/>
  <c r="AF19" i="4"/>
  <c r="AG19" i="4"/>
  <c r="AH19" i="4"/>
  <c r="AI19" i="4"/>
  <c r="AJ19" i="4"/>
  <c r="AK19" i="4"/>
  <c r="AL19" i="4"/>
  <c r="AC20" i="4"/>
  <c r="AD20" i="4"/>
  <c r="AE20" i="4"/>
  <c r="AF20" i="4"/>
  <c r="AG20" i="4"/>
  <c r="AH20" i="4"/>
  <c r="AI20" i="4"/>
  <c r="AJ20" i="4"/>
  <c r="AK20" i="4"/>
  <c r="AL20" i="4"/>
  <c r="AC21" i="4"/>
  <c r="AD21" i="4"/>
  <c r="AE21" i="4"/>
  <c r="AF21" i="4"/>
  <c r="AG21" i="4"/>
  <c r="AH21" i="4"/>
  <c r="AI21" i="4"/>
  <c r="AJ21" i="4"/>
  <c r="AK21" i="4"/>
  <c r="AL21" i="4"/>
  <c r="AC22" i="4"/>
  <c r="AD22" i="4"/>
  <c r="AE22" i="4"/>
  <c r="AF22" i="4"/>
  <c r="AG22" i="4"/>
  <c r="AH22" i="4"/>
  <c r="AI22" i="4"/>
  <c r="AJ22" i="4"/>
  <c r="AK22" i="4"/>
  <c r="AL22" i="4"/>
  <c r="AC23" i="4"/>
  <c r="AD23" i="4"/>
  <c r="AE23" i="4"/>
  <c r="AF23" i="4"/>
  <c r="AG23" i="4"/>
  <c r="AH23" i="4"/>
  <c r="AI23" i="4"/>
  <c r="AJ23" i="4"/>
  <c r="AK23" i="4"/>
  <c r="AL23" i="4"/>
  <c r="AC24" i="4"/>
  <c r="AD24" i="4"/>
  <c r="AE24" i="4"/>
  <c r="AF24" i="4"/>
  <c r="AG24" i="4"/>
  <c r="AH24" i="4"/>
  <c r="AI24" i="4"/>
  <c r="AJ24" i="4"/>
  <c r="AK24" i="4"/>
  <c r="AL24" i="4"/>
  <c r="AC25" i="4"/>
  <c r="AD25" i="4"/>
  <c r="AE25" i="4"/>
  <c r="AF25" i="4"/>
  <c r="AG25" i="4"/>
  <c r="AH25" i="4"/>
  <c r="AI25" i="4"/>
  <c r="AJ25" i="4"/>
  <c r="AK25" i="4"/>
  <c r="AL25" i="4"/>
  <c r="AC26" i="4"/>
  <c r="AD26" i="4"/>
  <c r="AE26" i="4"/>
  <c r="AF26" i="4"/>
  <c r="AG26" i="4"/>
  <c r="AH26" i="4"/>
  <c r="AI26" i="4"/>
  <c r="AJ26" i="4"/>
  <c r="AK26" i="4"/>
  <c r="AL26" i="4"/>
  <c r="AC27" i="4"/>
  <c r="AD27" i="4"/>
  <c r="AE27" i="4"/>
  <c r="AF27" i="4"/>
  <c r="AG27" i="4"/>
  <c r="AH27" i="4"/>
  <c r="AI27" i="4"/>
  <c r="AJ27" i="4"/>
  <c r="AK27" i="4"/>
  <c r="AL27" i="4"/>
  <c r="AC28" i="4"/>
  <c r="AD28" i="4"/>
  <c r="AE28" i="4"/>
  <c r="AF28" i="4"/>
  <c r="AG28" i="4"/>
  <c r="AH28" i="4"/>
  <c r="AI28" i="4"/>
  <c r="AJ28" i="4"/>
  <c r="AK28" i="4"/>
  <c r="AL28" i="4"/>
  <c r="AC29" i="4"/>
  <c r="AD29" i="4"/>
  <c r="AE29" i="4"/>
  <c r="AF29" i="4"/>
  <c r="AG29" i="4"/>
  <c r="AH29" i="4"/>
  <c r="AI29" i="4"/>
  <c r="AJ29" i="4"/>
  <c r="AK29" i="4"/>
  <c r="AL29" i="4"/>
  <c r="AC30" i="4"/>
  <c r="AD30" i="4"/>
  <c r="AE30" i="4"/>
  <c r="AF30" i="4"/>
  <c r="AG30" i="4"/>
  <c r="AH30" i="4"/>
  <c r="AI30" i="4"/>
  <c r="AJ30" i="4"/>
  <c r="AK30" i="4"/>
  <c r="AL30" i="4"/>
  <c r="AC31" i="4"/>
  <c r="AD31" i="4"/>
  <c r="AE31" i="4"/>
  <c r="AF31" i="4"/>
  <c r="AG31" i="4"/>
  <c r="AH31" i="4"/>
  <c r="AI31" i="4"/>
  <c r="AJ31" i="4"/>
  <c r="AK31" i="4"/>
  <c r="AL31" i="4"/>
  <c r="AC32" i="4"/>
  <c r="AD32" i="4"/>
  <c r="AE32" i="4"/>
  <c r="AF32" i="4"/>
  <c r="AG32" i="4"/>
  <c r="AH32" i="4"/>
  <c r="AI32" i="4"/>
  <c r="AJ32" i="4"/>
  <c r="AK32" i="4"/>
  <c r="AL32" i="4"/>
  <c r="AC33" i="4"/>
  <c r="AD33" i="4"/>
  <c r="AE33" i="4"/>
  <c r="AF33" i="4"/>
  <c r="AG33" i="4"/>
  <c r="AH33" i="4"/>
  <c r="AI33" i="4"/>
  <c r="AJ33" i="4"/>
  <c r="AK33" i="4"/>
  <c r="AL33" i="4"/>
  <c r="AC34" i="4"/>
  <c r="AD34" i="4"/>
  <c r="AE34" i="4"/>
  <c r="AF34" i="4"/>
  <c r="AG34" i="4"/>
  <c r="AH34" i="4"/>
  <c r="AI34" i="4"/>
  <c r="AJ34" i="4"/>
  <c r="AK34" i="4"/>
  <c r="AL34" i="4"/>
  <c r="AC35" i="4"/>
  <c r="AD35" i="4"/>
  <c r="AE35" i="4"/>
  <c r="AF35" i="4"/>
  <c r="AG35" i="4"/>
  <c r="AH35" i="4"/>
  <c r="AI35" i="4"/>
  <c r="AJ35" i="4"/>
  <c r="AK35" i="4"/>
  <c r="AL35" i="4"/>
  <c r="AC36" i="4"/>
  <c r="AD36" i="4"/>
  <c r="AE36" i="4"/>
  <c r="AF36" i="4"/>
  <c r="AG36" i="4"/>
  <c r="AH36" i="4"/>
  <c r="AI36" i="4"/>
  <c r="AJ36" i="4"/>
  <c r="AK36" i="4"/>
  <c r="AL36" i="4"/>
  <c r="AC37" i="4"/>
  <c r="AD37" i="4"/>
  <c r="AE37" i="4"/>
  <c r="AF37" i="4"/>
  <c r="AG37" i="4"/>
  <c r="AH37" i="4"/>
  <c r="AI37" i="4"/>
  <c r="AJ37" i="4"/>
  <c r="AK37" i="4"/>
  <c r="AL37" i="4"/>
  <c r="AC38" i="4"/>
  <c r="AD38" i="4"/>
  <c r="AE38" i="4"/>
  <c r="AF38" i="4"/>
  <c r="AG38" i="4"/>
  <c r="AH38" i="4"/>
  <c r="AI38" i="4"/>
  <c r="AJ38" i="4"/>
  <c r="AK38" i="4"/>
  <c r="AL38" i="4"/>
  <c r="AC39" i="4"/>
  <c r="AD39" i="4"/>
  <c r="AE39" i="4"/>
  <c r="AF39" i="4"/>
  <c r="AG39" i="4"/>
  <c r="AH39" i="4"/>
  <c r="AI39" i="4"/>
  <c r="AJ39" i="4"/>
  <c r="AK39" i="4"/>
  <c r="AL39" i="4"/>
  <c r="AC40" i="4"/>
  <c r="AD40" i="4"/>
  <c r="AE40" i="4"/>
  <c r="AF40" i="4"/>
  <c r="AG40" i="4"/>
  <c r="AH40" i="4"/>
  <c r="AI40" i="4"/>
  <c r="AJ40" i="4"/>
  <c r="AK40" i="4"/>
  <c r="AL40" i="4"/>
  <c r="AC41" i="4"/>
  <c r="AD41" i="4"/>
  <c r="AE41" i="4"/>
  <c r="AF41" i="4"/>
  <c r="AG41" i="4"/>
  <c r="AH41" i="4"/>
  <c r="AI41" i="4"/>
  <c r="AJ41" i="4"/>
  <c r="AK41" i="4"/>
  <c r="AL41" i="4"/>
  <c r="AC42" i="4"/>
  <c r="AD42" i="4"/>
  <c r="AE42" i="4"/>
  <c r="AF42" i="4"/>
  <c r="AG42" i="4"/>
  <c r="AH42" i="4"/>
  <c r="AI42" i="4"/>
  <c r="AJ42" i="4"/>
  <c r="AK42" i="4"/>
  <c r="AL42" i="4"/>
  <c r="AC43" i="4"/>
  <c r="AD43" i="4"/>
  <c r="AE43" i="4"/>
  <c r="AF43" i="4"/>
  <c r="AG43" i="4"/>
  <c r="AH43" i="4"/>
  <c r="AI43" i="4"/>
  <c r="AJ43" i="4"/>
  <c r="AK43" i="4"/>
  <c r="AL43" i="4"/>
  <c r="AC44" i="4"/>
  <c r="AD44" i="4"/>
  <c r="AE44" i="4"/>
  <c r="AF44" i="4"/>
  <c r="AG44" i="4"/>
  <c r="AH44" i="4"/>
  <c r="AI44" i="4"/>
  <c r="AJ44" i="4"/>
  <c r="AK44" i="4"/>
  <c r="AL44" i="4"/>
  <c r="AC45" i="4"/>
  <c r="AD45" i="4"/>
  <c r="AE45" i="4"/>
  <c r="AF45" i="4"/>
  <c r="AG45" i="4"/>
  <c r="AH45" i="4"/>
  <c r="AI45" i="4"/>
  <c r="AJ45" i="4"/>
  <c r="AK45" i="4"/>
  <c r="AL45" i="4"/>
  <c r="AC46" i="4"/>
  <c r="AD46" i="4"/>
  <c r="AE46" i="4"/>
  <c r="AF46" i="4"/>
  <c r="AG46" i="4"/>
  <c r="AH46" i="4"/>
  <c r="AI46" i="4"/>
  <c r="AJ46" i="4"/>
  <c r="AK46" i="4"/>
  <c r="AL46" i="4"/>
  <c r="AC47" i="4"/>
  <c r="AD47" i="4"/>
  <c r="AE47" i="4"/>
  <c r="AF47" i="4"/>
  <c r="AG47" i="4"/>
  <c r="AH47" i="4"/>
  <c r="AI47" i="4"/>
  <c r="AJ47" i="4"/>
  <c r="AK47" i="4"/>
  <c r="AL47" i="4"/>
  <c r="AC48" i="4"/>
  <c r="AD48" i="4"/>
  <c r="AE48" i="4"/>
  <c r="AF48" i="4"/>
  <c r="AG48" i="4"/>
  <c r="AH48" i="4"/>
  <c r="AI48" i="4"/>
  <c r="AJ48" i="4"/>
  <c r="AK48" i="4"/>
  <c r="AL48" i="4"/>
  <c r="AC49" i="4"/>
  <c r="AD49" i="4"/>
  <c r="AE49" i="4"/>
  <c r="AF49" i="4"/>
  <c r="AG49" i="4"/>
  <c r="AH49" i="4"/>
  <c r="AI49" i="4"/>
  <c r="AJ49" i="4"/>
  <c r="AK49" i="4"/>
  <c r="AL49" i="4"/>
  <c r="AC50" i="4"/>
  <c r="AD50" i="4"/>
  <c r="AE50" i="4"/>
  <c r="AF50" i="4"/>
  <c r="AG50" i="4"/>
  <c r="AH50" i="4"/>
  <c r="AI50" i="4"/>
  <c r="AJ50" i="4"/>
  <c r="AK50" i="4"/>
  <c r="AL50" i="4"/>
  <c r="AC51" i="4"/>
  <c r="AD51" i="4"/>
  <c r="AE51" i="4"/>
  <c r="AF51" i="4"/>
  <c r="AG51" i="4"/>
  <c r="AH51" i="4"/>
  <c r="AI51" i="4"/>
  <c r="AJ51" i="4"/>
  <c r="AK51" i="4"/>
  <c r="AL51" i="4"/>
  <c r="AC52" i="4"/>
  <c r="AD52" i="4"/>
  <c r="AE52" i="4"/>
  <c r="AF52" i="4"/>
  <c r="AG52" i="4"/>
  <c r="AH52" i="4"/>
  <c r="AI52" i="4"/>
  <c r="AJ52" i="4"/>
  <c r="AK52" i="4"/>
  <c r="AL52" i="4"/>
  <c r="AC53" i="4"/>
  <c r="AD53" i="4"/>
  <c r="AE53" i="4"/>
  <c r="AF53" i="4"/>
  <c r="AG53" i="4"/>
  <c r="AH53" i="4"/>
  <c r="AI53" i="4"/>
  <c r="AJ53" i="4"/>
  <c r="AK53" i="4"/>
  <c r="AL53" i="4"/>
  <c r="AC54" i="4"/>
  <c r="AD54" i="4"/>
  <c r="AE54" i="4"/>
  <c r="AF54" i="4"/>
  <c r="AG54" i="4"/>
  <c r="AH54" i="4"/>
  <c r="AI54" i="4"/>
  <c r="AJ54" i="4"/>
  <c r="AK54" i="4"/>
  <c r="AL54" i="4"/>
  <c r="AC55" i="4"/>
  <c r="AD55" i="4"/>
  <c r="AE55" i="4"/>
  <c r="AF55" i="4"/>
  <c r="AG55" i="4"/>
  <c r="AH55" i="4"/>
  <c r="AI55" i="4"/>
  <c r="AJ55" i="4"/>
  <c r="AK55" i="4"/>
  <c r="AL55" i="4"/>
  <c r="AC56" i="4"/>
  <c r="AD56" i="4"/>
  <c r="AE56" i="4"/>
  <c r="AF56" i="4"/>
  <c r="AG56" i="4"/>
  <c r="AH56" i="4"/>
  <c r="AI56" i="4"/>
  <c r="AJ56" i="4"/>
  <c r="AK56" i="4"/>
  <c r="AL56" i="4"/>
  <c r="AC57" i="4"/>
  <c r="AD57" i="4"/>
  <c r="AE57" i="4"/>
  <c r="AF57" i="4"/>
  <c r="AG57" i="4"/>
  <c r="AH57" i="4"/>
  <c r="AI57" i="4"/>
  <c r="AJ57" i="4"/>
  <c r="AK57" i="4"/>
  <c r="AL57" i="4"/>
  <c r="AC58" i="4"/>
  <c r="AD58" i="4"/>
  <c r="AE58" i="4"/>
  <c r="AF58" i="4"/>
  <c r="AG58" i="4"/>
  <c r="AH58" i="4"/>
  <c r="AI58" i="4"/>
  <c r="AJ58" i="4"/>
  <c r="AK58" i="4"/>
  <c r="AL58" i="4"/>
  <c r="AC59" i="4"/>
  <c r="AD59" i="4"/>
  <c r="AE59" i="4"/>
  <c r="AF59" i="4"/>
  <c r="AG59" i="4"/>
  <c r="AH59" i="4"/>
  <c r="AI59" i="4"/>
  <c r="AJ59" i="4"/>
  <c r="AK59" i="4"/>
  <c r="AL59" i="4"/>
  <c r="AC60" i="4"/>
  <c r="AD60" i="4"/>
  <c r="AE60" i="4"/>
  <c r="AF60" i="4"/>
  <c r="AG60" i="4"/>
  <c r="AH60" i="4"/>
  <c r="AI60" i="4"/>
  <c r="AJ60" i="4"/>
  <c r="AK60" i="4"/>
  <c r="AL60" i="4"/>
  <c r="AC61" i="4"/>
  <c r="AD61" i="4"/>
  <c r="AE61" i="4"/>
  <c r="AF61" i="4"/>
  <c r="AG61" i="4"/>
  <c r="AH61" i="4"/>
  <c r="AI61" i="4"/>
  <c r="AJ61" i="4"/>
  <c r="AK61" i="4"/>
  <c r="AL61" i="4"/>
  <c r="AC62" i="4"/>
  <c r="AD62" i="4"/>
  <c r="AE62" i="4"/>
  <c r="AF62" i="4"/>
  <c r="AG62" i="4"/>
  <c r="AH62" i="4"/>
  <c r="AI62" i="4"/>
  <c r="AJ62" i="4"/>
  <c r="AK62" i="4"/>
  <c r="AL62" i="4"/>
  <c r="AC63" i="4"/>
  <c r="AD63" i="4"/>
  <c r="AE63" i="4"/>
  <c r="AF63" i="4"/>
  <c r="AG63" i="4"/>
  <c r="AH63" i="4"/>
  <c r="AI63" i="4"/>
  <c r="AJ63" i="4"/>
  <c r="AK63" i="4"/>
  <c r="AL63" i="4"/>
  <c r="AC64" i="4"/>
  <c r="AD64" i="4"/>
  <c r="AE64" i="4"/>
  <c r="AF64" i="4"/>
  <c r="AG64" i="4"/>
  <c r="AH64" i="4"/>
  <c r="AI64" i="4"/>
  <c r="AJ64" i="4"/>
  <c r="AK64" i="4"/>
  <c r="AL64" i="4"/>
  <c r="AC65" i="4"/>
  <c r="AD65" i="4"/>
  <c r="AE65" i="4"/>
  <c r="AF65" i="4"/>
  <c r="AG65" i="4"/>
  <c r="AH65" i="4"/>
  <c r="AI65" i="4"/>
  <c r="AJ65" i="4"/>
  <c r="AK65" i="4"/>
  <c r="AL65" i="4"/>
  <c r="AC66" i="4"/>
  <c r="AD66" i="4"/>
  <c r="AE66" i="4"/>
  <c r="AF66" i="4"/>
  <c r="AG66" i="4"/>
  <c r="AH66" i="4"/>
  <c r="AI66" i="4"/>
  <c r="AJ66" i="4"/>
  <c r="AK66" i="4"/>
  <c r="AL66" i="4"/>
  <c r="AC67" i="4"/>
  <c r="AD67" i="4"/>
  <c r="AE67" i="4"/>
  <c r="AF67" i="4"/>
  <c r="AG67" i="4"/>
  <c r="AH67" i="4"/>
  <c r="AI67" i="4"/>
  <c r="AJ67" i="4"/>
  <c r="AK67" i="4"/>
  <c r="AL67" i="4"/>
  <c r="AC68" i="4"/>
  <c r="AD68" i="4"/>
  <c r="AE68" i="4"/>
  <c r="AF68" i="4"/>
  <c r="AG68" i="4"/>
  <c r="AH68" i="4"/>
  <c r="AI68" i="4"/>
  <c r="AJ68" i="4"/>
  <c r="AK68" i="4"/>
  <c r="AL68" i="4"/>
  <c r="AC69" i="4"/>
  <c r="AD69" i="4"/>
  <c r="AE69" i="4"/>
  <c r="AF69" i="4"/>
  <c r="AG69" i="4"/>
  <c r="AH69" i="4"/>
  <c r="AI69" i="4"/>
  <c r="AJ69" i="4"/>
  <c r="AK69" i="4"/>
  <c r="AL69" i="4"/>
  <c r="AC70" i="4"/>
  <c r="AD70" i="4"/>
  <c r="AE70" i="4"/>
  <c r="AF70" i="4"/>
  <c r="AG70" i="4"/>
  <c r="AH70" i="4"/>
  <c r="AI70" i="4"/>
  <c r="AJ70" i="4"/>
  <c r="AK70" i="4"/>
  <c r="AL70" i="4"/>
  <c r="AC71" i="4"/>
  <c r="AD71" i="4"/>
  <c r="AE71" i="4"/>
  <c r="AF71" i="4"/>
  <c r="AG71" i="4"/>
  <c r="AH71" i="4"/>
  <c r="AI71" i="4"/>
  <c r="AJ71" i="4"/>
  <c r="AK71" i="4"/>
  <c r="AL71" i="4"/>
  <c r="AC72" i="4"/>
  <c r="AD72" i="4"/>
  <c r="AE72" i="4"/>
  <c r="AF72" i="4"/>
  <c r="AG72" i="4"/>
  <c r="AH72" i="4"/>
  <c r="AI72" i="4"/>
  <c r="AJ72" i="4"/>
  <c r="AK72" i="4"/>
  <c r="AL72" i="4"/>
  <c r="AC73" i="4"/>
  <c r="AD73" i="4"/>
  <c r="AE73" i="4"/>
  <c r="AF73" i="4"/>
  <c r="AG73" i="4"/>
  <c r="AH73" i="4"/>
  <c r="AI73" i="4"/>
  <c r="AJ73" i="4"/>
  <c r="AK73" i="4"/>
  <c r="AL73" i="4"/>
  <c r="AC74" i="4"/>
  <c r="AD74" i="4"/>
  <c r="AE74" i="4"/>
  <c r="AF74" i="4"/>
  <c r="AG74" i="4"/>
  <c r="AH74" i="4"/>
  <c r="AI74" i="4"/>
  <c r="AJ74" i="4"/>
  <c r="AK74" i="4"/>
  <c r="AL74" i="4"/>
  <c r="AC75" i="4"/>
  <c r="AD75" i="4"/>
  <c r="AE75" i="4"/>
  <c r="AF75" i="4"/>
  <c r="AG75" i="4"/>
  <c r="AH75" i="4"/>
  <c r="AI75" i="4"/>
  <c r="AJ75" i="4"/>
  <c r="AK75" i="4"/>
  <c r="AL75" i="4"/>
  <c r="AC76" i="4"/>
  <c r="AD76" i="4"/>
  <c r="AE76" i="4"/>
  <c r="AF76" i="4"/>
  <c r="AG76" i="4"/>
  <c r="AH76" i="4"/>
  <c r="AI76" i="4"/>
  <c r="AJ76" i="4"/>
  <c r="AK76" i="4"/>
  <c r="AL76" i="4"/>
  <c r="AC77" i="4"/>
  <c r="AD77" i="4"/>
  <c r="AE77" i="4"/>
  <c r="AF77" i="4"/>
  <c r="AG77" i="4"/>
  <c r="AH77" i="4"/>
  <c r="AI77" i="4"/>
  <c r="AJ77" i="4"/>
  <c r="AK77" i="4"/>
  <c r="AL77" i="4"/>
  <c r="AC78" i="4"/>
  <c r="AD78" i="4"/>
  <c r="AE78" i="4"/>
  <c r="AF78" i="4"/>
  <c r="AG78" i="4"/>
  <c r="AH78" i="4"/>
  <c r="AI78" i="4"/>
  <c r="AJ78" i="4"/>
  <c r="AK78" i="4"/>
  <c r="AL78" i="4"/>
  <c r="AC79" i="4"/>
  <c r="AD79" i="4"/>
  <c r="AE79" i="4"/>
  <c r="AF79" i="4"/>
  <c r="AG79" i="4"/>
  <c r="AH79" i="4"/>
  <c r="AI79" i="4"/>
  <c r="AJ79" i="4"/>
  <c r="AK79" i="4"/>
  <c r="AL79" i="4"/>
  <c r="AC80" i="4"/>
  <c r="AD80" i="4"/>
  <c r="AE80" i="4"/>
  <c r="AF80" i="4"/>
  <c r="AG80" i="4"/>
  <c r="AH80" i="4"/>
  <c r="AI80" i="4"/>
  <c r="AJ80" i="4"/>
  <c r="AK80" i="4"/>
  <c r="AL80" i="4"/>
  <c r="AC81" i="4"/>
  <c r="AD81" i="4"/>
  <c r="AE81" i="4"/>
  <c r="AF81" i="4"/>
  <c r="AG81" i="4"/>
  <c r="AH81" i="4"/>
  <c r="AI81" i="4"/>
  <c r="AJ81" i="4"/>
  <c r="AK81" i="4"/>
  <c r="AL81" i="4"/>
  <c r="AC82" i="4"/>
  <c r="AD82" i="4"/>
  <c r="AE82" i="4"/>
  <c r="AF82" i="4"/>
  <c r="AG82" i="4"/>
  <c r="AH82" i="4"/>
  <c r="AI82" i="4"/>
  <c r="AJ82" i="4"/>
  <c r="AK82" i="4"/>
  <c r="AL82" i="4"/>
  <c r="AC83" i="4"/>
  <c r="AD83" i="4"/>
  <c r="AE83" i="4"/>
  <c r="AF83" i="4"/>
  <c r="AG83" i="4"/>
  <c r="AH83" i="4"/>
  <c r="AI83" i="4"/>
  <c r="AJ83" i="4"/>
  <c r="AK83" i="4"/>
  <c r="AL83" i="4"/>
  <c r="AC84" i="4"/>
  <c r="AD84" i="4"/>
  <c r="AE84" i="4"/>
  <c r="AF84" i="4"/>
  <c r="AG84" i="4"/>
  <c r="AH84" i="4"/>
  <c r="AI84" i="4"/>
  <c r="AJ84" i="4"/>
  <c r="AK84" i="4"/>
  <c r="AL84" i="4"/>
  <c r="AC85" i="4"/>
  <c r="AD85" i="4"/>
  <c r="AE85" i="4"/>
  <c r="AF85" i="4"/>
  <c r="AG85" i="4"/>
  <c r="AH85" i="4"/>
  <c r="AI85" i="4"/>
  <c r="AJ85" i="4"/>
  <c r="AK85" i="4"/>
  <c r="AL85" i="4"/>
  <c r="AC86" i="4"/>
  <c r="AD86" i="4"/>
  <c r="AE86" i="4"/>
  <c r="AF86" i="4"/>
  <c r="AG86" i="4"/>
  <c r="AH86" i="4"/>
  <c r="AI86" i="4"/>
  <c r="AJ86" i="4"/>
  <c r="AK86" i="4"/>
  <c r="AL86" i="4"/>
  <c r="AC87" i="4"/>
  <c r="AD87" i="4"/>
  <c r="AE87" i="4"/>
  <c r="AF87" i="4"/>
  <c r="AG87" i="4"/>
  <c r="AH87" i="4"/>
  <c r="AI87" i="4"/>
  <c r="AJ87" i="4"/>
  <c r="AK87" i="4"/>
  <c r="AL87" i="4"/>
  <c r="AC88" i="4"/>
  <c r="AD88" i="4"/>
  <c r="AE88" i="4"/>
  <c r="AF88" i="4"/>
  <c r="AG88" i="4"/>
  <c r="AH88" i="4"/>
  <c r="AI88" i="4"/>
  <c r="AJ88" i="4"/>
  <c r="AK88" i="4"/>
  <c r="AL88" i="4"/>
  <c r="AC89" i="4"/>
  <c r="AD89" i="4"/>
  <c r="AE89" i="4"/>
  <c r="AF89" i="4"/>
  <c r="AG89" i="4"/>
  <c r="AH89" i="4"/>
  <c r="AI89" i="4"/>
  <c r="AJ89" i="4"/>
  <c r="AK89" i="4"/>
  <c r="AL89" i="4"/>
  <c r="AC90" i="4"/>
  <c r="AD90" i="4"/>
  <c r="AE90" i="4"/>
  <c r="AF90" i="4"/>
  <c r="AG90" i="4"/>
  <c r="AH90" i="4"/>
  <c r="AI90" i="4"/>
  <c r="AJ90" i="4"/>
  <c r="AK90" i="4"/>
  <c r="AL90" i="4"/>
  <c r="AC91" i="4"/>
  <c r="AD91" i="4"/>
  <c r="AE91" i="4"/>
  <c r="AF91" i="4"/>
  <c r="AG91" i="4"/>
  <c r="AH91" i="4"/>
  <c r="AI91" i="4"/>
  <c r="AJ91" i="4"/>
  <c r="AK91" i="4"/>
  <c r="AL91" i="4"/>
  <c r="AC92" i="4"/>
  <c r="AD92" i="4"/>
  <c r="AE92" i="4"/>
  <c r="AF92" i="4"/>
  <c r="AG92" i="4"/>
  <c r="AH92" i="4"/>
  <c r="AI92" i="4"/>
  <c r="AJ92" i="4"/>
  <c r="AK92" i="4"/>
  <c r="AL92" i="4"/>
  <c r="AC93" i="4"/>
  <c r="AD93" i="4"/>
  <c r="AE93" i="4"/>
  <c r="AF93" i="4"/>
  <c r="AG93" i="4"/>
  <c r="AH93" i="4"/>
  <c r="AI93" i="4"/>
  <c r="AJ93" i="4"/>
  <c r="AK93" i="4"/>
  <c r="AL93" i="4"/>
  <c r="AC94" i="4"/>
  <c r="AD94" i="4"/>
  <c r="AE94" i="4"/>
  <c r="AF94" i="4"/>
  <c r="AG94" i="4"/>
  <c r="AH94" i="4"/>
  <c r="AI94" i="4"/>
  <c r="AJ94" i="4"/>
  <c r="AK94" i="4"/>
  <c r="AL94" i="4"/>
  <c r="AC95" i="4"/>
  <c r="AD95" i="4"/>
  <c r="AE95" i="4"/>
  <c r="AF95" i="4"/>
  <c r="AG95" i="4"/>
  <c r="AH95" i="4"/>
  <c r="AI95" i="4"/>
  <c r="AJ95" i="4"/>
  <c r="AK95" i="4"/>
  <c r="AL95" i="4"/>
  <c r="AC96" i="4"/>
  <c r="AD96" i="4"/>
  <c r="AE96" i="4"/>
  <c r="AF96" i="4"/>
  <c r="AG96" i="4"/>
  <c r="AH96" i="4"/>
  <c r="AI96" i="4"/>
  <c r="AJ96" i="4"/>
  <c r="AK96" i="4"/>
  <c r="AL96" i="4"/>
  <c r="AC97" i="4"/>
  <c r="AD97" i="4"/>
  <c r="AE97" i="4"/>
  <c r="AF97" i="4"/>
  <c r="AG97" i="4"/>
  <c r="AH97" i="4"/>
  <c r="AI97" i="4"/>
  <c r="AJ97" i="4"/>
  <c r="AK97" i="4"/>
  <c r="AL97" i="4"/>
  <c r="AC98" i="4"/>
  <c r="AD98" i="4"/>
  <c r="AE98" i="4"/>
  <c r="AF98" i="4"/>
  <c r="AG98" i="4"/>
  <c r="AH98" i="4"/>
  <c r="AI98" i="4"/>
  <c r="AJ98" i="4"/>
  <c r="AK98" i="4"/>
  <c r="AL98" i="4"/>
  <c r="AC99" i="4"/>
  <c r="AD99" i="4"/>
  <c r="AE99" i="4"/>
  <c r="AF99" i="4"/>
  <c r="AG99" i="4"/>
  <c r="AH99" i="4"/>
  <c r="AI99" i="4"/>
  <c r="AJ99" i="4"/>
  <c r="AK99" i="4"/>
  <c r="AL99" i="4"/>
  <c r="AC100" i="4"/>
  <c r="AD100" i="4"/>
  <c r="AE100" i="4"/>
  <c r="AF100" i="4"/>
  <c r="AG100" i="4"/>
  <c r="AH100" i="4"/>
  <c r="AI100" i="4"/>
  <c r="AJ100" i="4"/>
  <c r="AK100" i="4"/>
  <c r="AL100" i="4"/>
  <c r="AC101" i="4"/>
  <c r="AD101" i="4"/>
  <c r="AE101" i="4"/>
  <c r="AF101" i="4"/>
  <c r="AG101" i="4"/>
  <c r="AH101" i="4"/>
  <c r="AI101" i="4"/>
  <c r="AJ101" i="4"/>
  <c r="AK101" i="4"/>
  <c r="AL101" i="4"/>
  <c r="AC102" i="4"/>
  <c r="AD102" i="4"/>
  <c r="AE102" i="4"/>
  <c r="AF102" i="4"/>
  <c r="AG102" i="4"/>
  <c r="AH102" i="4"/>
  <c r="AI102" i="4"/>
  <c r="AJ102" i="4"/>
  <c r="AK102" i="4"/>
  <c r="AL102" i="4"/>
  <c r="AC103" i="4"/>
  <c r="AD103" i="4"/>
  <c r="AE103" i="4"/>
  <c r="AF103" i="4"/>
  <c r="AG103" i="4"/>
  <c r="AH103" i="4"/>
  <c r="AI103" i="4"/>
  <c r="AJ103" i="4"/>
  <c r="AK103" i="4"/>
  <c r="AL103" i="4"/>
  <c r="AC104" i="4"/>
  <c r="AD104" i="4"/>
  <c r="AE104" i="4"/>
  <c r="AF104" i="4"/>
  <c r="AG104" i="4"/>
  <c r="AH104" i="4"/>
  <c r="AI104" i="4"/>
  <c r="AJ104" i="4"/>
  <c r="AK104" i="4"/>
  <c r="AL104" i="4"/>
  <c r="AC105" i="4"/>
  <c r="AD105" i="4"/>
  <c r="AE105" i="4"/>
  <c r="AF105" i="4"/>
  <c r="AG105" i="4"/>
  <c r="AH105" i="4"/>
  <c r="AI105" i="4"/>
  <c r="AJ105" i="4"/>
  <c r="AK105" i="4"/>
  <c r="AL105" i="4"/>
  <c r="AC106" i="4"/>
  <c r="AD106" i="4"/>
  <c r="AE106" i="4"/>
  <c r="AF106" i="4"/>
  <c r="AG106" i="4"/>
  <c r="AH106" i="4"/>
  <c r="AI106" i="4"/>
  <c r="AJ106" i="4"/>
  <c r="AK106" i="4"/>
  <c r="AL106" i="4"/>
  <c r="AC107" i="4"/>
  <c r="AD107" i="4"/>
  <c r="AE107" i="4"/>
  <c r="AF107" i="4"/>
  <c r="AG107" i="4"/>
  <c r="AH107" i="4"/>
  <c r="AI107" i="4"/>
  <c r="AJ107" i="4"/>
  <c r="AK107" i="4"/>
  <c r="AL107" i="4"/>
  <c r="AC108" i="4"/>
  <c r="AD108" i="4"/>
  <c r="AE108" i="4"/>
  <c r="AF108" i="4"/>
  <c r="AG108" i="4"/>
  <c r="AH108" i="4"/>
  <c r="AI108" i="4"/>
  <c r="AJ108" i="4"/>
  <c r="AK108" i="4"/>
  <c r="AL108" i="4"/>
  <c r="AC109" i="4"/>
  <c r="AD109" i="4"/>
  <c r="AE109" i="4"/>
  <c r="AF109" i="4"/>
  <c r="AG109" i="4"/>
  <c r="AH109" i="4"/>
  <c r="AI109" i="4"/>
  <c r="AJ109" i="4"/>
  <c r="AK109" i="4"/>
  <c r="AL109" i="4"/>
  <c r="AC110" i="4"/>
  <c r="AD110" i="4"/>
  <c r="AE110" i="4"/>
  <c r="AF110" i="4"/>
  <c r="AG110" i="4"/>
  <c r="AH110" i="4"/>
  <c r="AI110" i="4"/>
  <c r="AJ110" i="4"/>
  <c r="AK110" i="4"/>
  <c r="AL110" i="4"/>
  <c r="AC111" i="4"/>
  <c r="AD111" i="4"/>
  <c r="AE111" i="4"/>
  <c r="AF111" i="4"/>
  <c r="AG111" i="4"/>
  <c r="AH111" i="4"/>
  <c r="AI111" i="4"/>
  <c r="AJ111" i="4"/>
  <c r="AK111" i="4"/>
  <c r="AL111" i="4"/>
  <c r="AC112" i="4"/>
  <c r="AD112" i="4"/>
  <c r="AE112" i="4"/>
  <c r="AF112" i="4"/>
  <c r="AG112" i="4"/>
  <c r="AH112" i="4"/>
  <c r="AI112" i="4"/>
  <c r="AJ112" i="4"/>
  <c r="AK112" i="4"/>
  <c r="AL112" i="4"/>
  <c r="AC113" i="4"/>
  <c r="AD113" i="4"/>
  <c r="AE113" i="4"/>
  <c r="AF113" i="4"/>
  <c r="AG113" i="4"/>
  <c r="AH113" i="4"/>
  <c r="AI113" i="4"/>
  <c r="AJ113" i="4"/>
  <c r="AK113" i="4"/>
  <c r="AL113" i="4"/>
  <c r="AC114" i="4"/>
  <c r="AD114" i="4"/>
  <c r="AE114" i="4"/>
  <c r="AF114" i="4"/>
  <c r="AG114" i="4"/>
  <c r="AH114" i="4"/>
  <c r="AI114" i="4"/>
  <c r="AJ114" i="4"/>
  <c r="AK114" i="4"/>
  <c r="AL114" i="4"/>
  <c r="AC115" i="4"/>
  <c r="AD115" i="4"/>
  <c r="AE115" i="4"/>
  <c r="AF115" i="4"/>
  <c r="AG115" i="4"/>
  <c r="AH115" i="4"/>
  <c r="AI115" i="4"/>
  <c r="AJ115" i="4"/>
  <c r="AK115" i="4"/>
  <c r="AL115" i="4"/>
  <c r="AC116" i="4"/>
  <c r="AD116" i="4"/>
  <c r="AE116" i="4"/>
  <c r="AF116" i="4"/>
  <c r="AG116" i="4"/>
  <c r="AH116" i="4"/>
  <c r="AI116" i="4"/>
  <c r="AJ116" i="4"/>
  <c r="AK116" i="4"/>
  <c r="AL116" i="4"/>
  <c r="AC117" i="4"/>
  <c r="AD117" i="4"/>
  <c r="AE117" i="4"/>
  <c r="AF117" i="4"/>
  <c r="AG117" i="4"/>
  <c r="AH117" i="4"/>
  <c r="AI117" i="4"/>
  <c r="AJ117" i="4"/>
  <c r="AK117" i="4"/>
  <c r="AL117" i="4"/>
  <c r="AC118" i="4"/>
  <c r="AD118" i="4"/>
  <c r="AE118" i="4"/>
  <c r="AF118" i="4"/>
  <c r="AG118" i="4"/>
  <c r="AH118" i="4"/>
  <c r="AI118" i="4"/>
  <c r="AJ118" i="4"/>
  <c r="AK118" i="4"/>
  <c r="AL118" i="4"/>
  <c r="AC119" i="4"/>
  <c r="AD119" i="4"/>
  <c r="AE119" i="4"/>
  <c r="AF119" i="4"/>
  <c r="AG119" i="4"/>
  <c r="AH119" i="4"/>
  <c r="AI119" i="4"/>
  <c r="AJ119" i="4"/>
  <c r="AK119" i="4"/>
  <c r="AL119" i="4"/>
  <c r="AC120" i="4"/>
  <c r="AD120" i="4"/>
  <c r="AE120" i="4"/>
  <c r="AF120" i="4"/>
  <c r="AG120" i="4"/>
  <c r="AH120" i="4"/>
  <c r="AI120" i="4"/>
  <c r="AJ120" i="4"/>
  <c r="AK120" i="4"/>
  <c r="AL120" i="4"/>
  <c r="AC121" i="4"/>
  <c r="AD121" i="4"/>
  <c r="AE121" i="4"/>
  <c r="AF121" i="4"/>
  <c r="AG121" i="4"/>
  <c r="AH121" i="4"/>
  <c r="AI121" i="4"/>
  <c r="AJ121" i="4"/>
  <c r="AK121" i="4"/>
  <c r="AL121" i="4"/>
  <c r="AC122" i="4"/>
  <c r="AD122" i="4"/>
  <c r="AE122" i="4"/>
  <c r="AF122" i="4"/>
  <c r="AG122" i="4"/>
  <c r="AH122" i="4"/>
  <c r="AI122" i="4"/>
  <c r="AJ122" i="4"/>
  <c r="AK122" i="4"/>
  <c r="AL122" i="4"/>
  <c r="AC123" i="4"/>
  <c r="AD123" i="4"/>
  <c r="AE123" i="4"/>
  <c r="AF123" i="4"/>
  <c r="AG123" i="4"/>
  <c r="AH123" i="4"/>
  <c r="AI123" i="4"/>
  <c r="AJ123" i="4"/>
  <c r="AK123" i="4"/>
  <c r="AL123" i="4"/>
  <c r="AC124" i="4"/>
  <c r="AD124" i="4"/>
  <c r="AE124" i="4"/>
  <c r="AF124" i="4"/>
  <c r="AG124" i="4"/>
  <c r="AH124" i="4"/>
  <c r="AI124" i="4"/>
  <c r="AJ124" i="4"/>
  <c r="AK124" i="4"/>
  <c r="AL124" i="4"/>
  <c r="AC125" i="4"/>
  <c r="AD125" i="4"/>
  <c r="AE125" i="4"/>
  <c r="AF125" i="4"/>
  <c r="AG125" i="4"/>
  <c r="AH125" i="4"/>
  <c r="AI125" i="4"/>
  <c r="AJ125" i="4"/>
  <c r="AK125" i="4"/>
  <c r="AL125" i="4"/>
  <c r="AC126" i="4"/>
  <c r="AD126" i="4"/>
  <c r="AE126" i="4"/>
  <c r="AF126" i="4"/>
  <c r="AG126" i="4"/>
  <c r="AH126" i="4"/>
  <c r="AI126" i="4"/>
  <c r="AJ126" i="4"/>
  <c r="AK126" i="4"/>
  <c r="AL126" i="4"/>
  <c r="AC127" i="4"/>
  <c r="AD127" i="4"/>
  <c r="AE127" i="4"/>
  <c r="AF127" i="4"/>
  <c r="AG127" i="4"/>
  <c r="AH127" i="4"/>
  <c r="AI127" i="4"/>
  <c r="AJ127" i="4"/>
  <c r="AK127" i="4"/>
  <c r="AL127" i="4"/>
  <c r="AC128" i="4"/>
  <c r="AD128" i="4"/>
  <c r="AE128" i="4"/>
  <c r="AF128" i="4"/>
  <c r="AG128" i="4"/>
  <c r="AH128" i="4"/>
  <c r="AI128" i="4"/>
  <c r="AJ128" i="4"/>
  <c r="AK128" i="4"/>
  <c r="AL128" i="4"/>
  <c r="AC129" i="4"/>
  <c r="AD129" i="4"/>
  <c r="AE129" i="4"/>
  <c r="AF129" i="4"/>
  <c r="AG129" i="4"/>
  <c r="AH129" i="4"/>
  <c r="AI129" i="4"/>
  <c r="AJ129" i="4"/>
  <c r="AK129" i="4"/>
  <c r="AL129" i="4"/>
  <c r="AC130" i="4"/>
  <c r="AD130" i="4"/>
  <c r="AE130" i="4"/>
  <c r="AF130" i="4"/>
  <c r="AG130" i="4"/>
  <c r="AH130" i="4"/>
  <c r="AI130" i="4"/>
  <c r="AJ130" i="4"/>
  <c r="AK130" i="4"/>
  <c r="AL130" i="4"/>
  <c r="AC131" i="4"/>
  <c r="AD131" i="4"/>
  <c r="AE131" i="4"/>
  <c r="AF131" i="4"/>
  <c r="AG131" i="4"/>
  <c r="AH131" i="4"/>
  <c r="AI131" i="4"/>
  <c r="AJ131" i="4"/>
  <c r="AK131" i="4"/>
  <c r="AL131" i="4"/>
  <c r="AC132" i="4"/>
  <c r="AD132" i="4"/>
  <c r="AE132" i="4"/>
  <c r="AF132" i="4"/>
  <c r="AG132" i="4"/>
  <c r="AH132" i="4"/>
  <c r="AI132" i="4"/>
  <c r="AJ132" i="4"/>
  <c r="AK132" i="4"/>
  <c r="AL132" i="4"/>
  <c r="AC133" i="4"/>
  <c r="AD133" i="4"/>
  <c r="AE133" i="4"/>
  <c r="AF133" i="4"/>
  <c r="AG133" i="4"/>
  <c r="AH133" i="4"/>
  <c r="AI133" i="4"/>
  <c r="AJ133" i="4"/>
  <c r="AK133" i="4"/>
  <c r="AL133" i="4"/>
  <c r="AC134" i="4"/>
  <c r="AD134" i="4"/>
  <c r="AE134" i="4"/>
  <c r="AF134" i="4"/>
  <c r="AG134" i="4"/>
  <c r="AH134" i="4"/>
  <c r="AI134" i="4"/>
  <c r="AJ134" i="4"/>
  <c r="AK134" i="4"/>
  <c r="AL134" i="4"/>
  <c r="AC135" i="4"/>
  <c r="AD135" i="4"/>
  <c r="AE135" i="4"/>
  <c r="AF135" i="4"/>
  <c r="AG135" i="4"/>
  <c r="AH135" i="4"/>
  <c r="AI135" i="4"/>
  <c r="AJ135" i="4"/>
  <c r="AK135" i="4"/>
  <c r="AL135" i="4"/>
  <c r="AC136" i="4"/>
  <c r="AD136" i="4"/>
  <c r="AE136" i="4"/>
  <c r="AF136" i="4"/>
  <c r="AG136" i="4"/>
  <c r="AH136" i="4"/>
  <c r="AI136" i="4"/>
  <c r="AJ136" i="4"/>
  <c r="AK136" i="4"/>
  <c r="AL136" i="4"/>
  <c r="AC137" i="4"/>
  <c r="AD137" i="4"/>
  <c r="AE137" i="4"/>
  <c r="AF137" i="4"/>
  <c r="AG137" i="4"/>
  <c r="AH137" i="4"/>
  <c r="AI137" i="4"/>
  <c r="AJ137" i="4"/>
  <c r="AK137" i="4"/>
  <c r="AL137" i="4"/>
  <c r="AC138" i="4"/>
  <c r="AD138" i="4"/>
  <c r="AE138" i="4"/>
  <c r="AF138" i="4"/>
  <c r="AG138" i="4"/>
  <c r="AH138" i="4"/>
  <c r="AI138" i="4"/>
  <c r="AJ138" i="4"/>
  <c r="AK138" i="4"/>
  <c r="AL138" i="4"/>
  <c r="AC139" i="4"/>
  <c r="AD139" i="4"/>
  <c r="AE139" i="4"/>
  <c r="AF139" i="4"/>
  <c r="AG139" i="4"/>
  <c r="AH139" i="4"/>
  <c r="AI139" i="4"/>
  <c r="AJ139" i="4"/>
  <c r="AK139" i="4"/>
  <c r="AL139" i="4"/>
  <c r="AC140" i="4"/>
  <c r="AD140" i="4"/>
  <c r="AE140" i="4"/>
  <c r="AF140" i="4"/>
  <c r="AG140" i="4"/>
  <c r="AH140" i="4"/>
  <c r="AI140" i="4"/>
  <c r="AJ140" i="4"/>
  <c r="AK140" i="4"/>
  <c r="AL140" i="4"/>
  <c r="AC141" i="4"/>
  <c r="AD141" i="4"/>
  <c r="AE141" i="4"/>
  <c r="AF141" i="4"/>
  <c r="AG141" i="4"/>
  <c r="AH141" i="4"/>
  <c r="AI141" i="4"/>
  <c r="AJ141" i="4"/>
  <c r="AK141" i="4"/>
  <c r="AL141" i="4"/>
  <c r="AC142" i="4"/>
  <c r="AD142" i="4"/>
  <c r="AE142" i="4"/>
  <c r="AF142" i="4"/>
  <c r="AG142" i="4"/>
  <c r="AH142" i="4"/>
  <c r="AI142" i="4"/>
  <c r="AJ142" i="4"/>
  <c r="AK142" i="4"/>
  <c r="AL142" i="4"/>
  <c r="AC143" i="4"/>
  <c r="AD143" i="4"/>
  <c r="AE143" i="4"/>
  <c r="AF143" i="4"/>
  <c r="AG143" i="4"/>
  <c r="AH143" i="4"/>
  <c r="AI143" i="4"/>
  <c r="AJ143" i="4"/>
  <c r="AK143" i="4"/>
  <c r="AL143" i="4"/>
  <c r="AC144" i="4"/>
  <c r="AD144" i="4"/>
  <c r="AE144" i="4"/>
  <c r="AF144" i="4"/>
  <c r="AG144" i="4"/>
  <c r="AH144" i="4"/>
  <c r="AI144" i="4"/>
  <c r="AJ144" i="4"/>
  <c r="AK144" i="4"/>
  <c r="AL144" i="4"/>
  <c r="AC145" i="4"/>
  <c r="AD145" i="4"/>
  <c r="AE145" i="4"/>
  <c r="AF145" i="4"/>
  <c r="AG145" i="4"/>
  <c r="AH145" i="4"/>
  <c r="AI145" i="4"/>
  <c r="AJ145" i="4"/>
  <c r="AK145" i="4"/>
  <c r="AL145" i="4"/>
  <c r="AC146" i="4"/>
  <c r="AD146" i="4"/>
  <c r="AE146" i="4"/>
  <c r="AF146" i="4"/>
  <c r="AG146" i="4"/>
  <c r="AH146" i="4"/>
  <c r="AI146" i="4"/>
  <c r="AJ146" i="4"/>
  <c r="AK146" i="4"/>
  <c r="AL146" i="4"/>
  <c r="AC147" i="4"/>
  <c r="AD147" i="4"/>
  <c r="AE147" i="4"/>
  <c r="AF147" i="4"/>
  <c r="AG147" i="4"/>
  <c r="AH147" i="4"/>
  <c r="AI147" i="4"/>
  <c r="AJ147" i="4"/>
  <c r="AK147" i="4"/>
  <c r="AL147" i="4"/>
  <c r="AC148" i="4"/>
  <c r="AD148" i="4"/>
  <c r="AE148" i="4"/>
  <c r="AF148" i="4"/>
  <c r="AG148" i="4"/>
  <c r="AH148" i="4"/>
  <c r="AI148" i="4"/>
  <c r="AJ148" i="4"/>
  <c r="AK148" i="4"/>
  <c r="AL148" i="4"/>
  <c r="AC149" i="4"/>
  <c r="AD149" i="4"/>
  <c r="AE149" i="4"/>
  <c r="AF149" i="4"/>
  <c r="AG149" i="4"/>
  <c r="AH149" i="4"/>
  <c r="AI149" i="4"/>
  <c r="AJ149" i="4"/>
  <c r="AK149" i="4"/>
  <c r="AL149" i="4"/>
  <c r="AC150" i="4"/>
  <c r="AD150" i="4"/>
  <c r="AE150" i="4"/>
  <c r="AF150" i="4"/>
  <c r="AG150" i="4"/>
  <c r="AH150" i="4"/>
  <c r="AI150" i="4"/>
  <c r="AJ150" i="4"/>
  <c r="AK150" i="4"/>
  <c r="AL150" i="4"/>
  <c r="AC151" i="4"/>
  <c r="AD151" i="4"/>
  <c r="AE151" i="4"/>
  <c r="AF151" i="4"/>
  <c r="AG151" i="4"/>
  <c r="AH151" i="4"/>
  <c r="AI151" i="4"/>
  <c r="AJ151" i="4"/>
  <c r="AK151" i="4"/>
  <c r="AL151" i="4"/>
  <c r="AC152" i="4"/>
  <c r="AD152" i="4"/>
  <c r="AE152" i="4"/>
  <c r="AF152" i="4"/>
  <c r="AG152" i="4"/>
  <c r="AH152" i="4"/>
  <c r="AI152" i="4"/>
  <c r="AJ152" i="4"/>
  <c r="AK152" i="4"/>
  <c r="AL152" i="4"/>
  <c r="AC153" i="4"/>
  <c r="AD153" i="4"/>
  <c r="AE153" i="4"/>
  <c r="AF153" i="4"/>
  <c r="AG153" i="4"/>
  <c r="AH153" i="4"/>
  <c r="AI153" i="4"/>
  <c r="AJ153" i="4"/>
  <c r="AK153" i="4"/>
  <c r="AL153" i="4"/>
  <c r="AC154" i="4"/>
  <c r="AD154" i="4"/>
  <c r="AE154" i="4"/>
  <c r="AF154" i="4"/>
  <c r="AG154" i="4"/>
  <c r="AH154" i="4"/>
  <c r="AI154" i="4"/>
  <c r="AJ154" i="4"/>
  <c r="AK154" i="4"/>
  <c r="AL154" i="4"/>
  <c r="AC155" i="4"/>
  <c r="AD155" i="4"/>
  <c r="AE155" i="4"/>
  <c r="AF155" i="4"/>
  <c r="AG155" i="4"/>
  <c r="AH155" i="4"/>
  <c r="AI155" i="4"/>
  <c r="AJ155" i="4"/>
  <c r="AK155" i="4"/>
  <c r="AL155" i="4"/>
  <c r="AC156" i="4"/>
  <c r="AD156" i="4"/>
  <c r="AE156" i="4"/>
  <c r="AF156" i="4"/>
  <c r="AG156" i="4"/>
  <c r="AH156" i="4"/>
  <c r="AI156" i="4"/>
  <c r="AJ156" i="4"/>
  <c r="AK156" i="4"/>
  <c r="AL156" i="4"/>
  <c r="AC157" i="4"/>
  <c r="AD157" i="4"/>
  <c r="AE157" i="4"/>
  <c r="AF157" i="4"/>
  <c r="AG157" i="4"/>
  <c r="AH157" i="4"/>
  <c r="AI157" i="4"/>
  <c r="AJ157" i="4"/>
  <c r="AK157" i="4"/>
  <c r="AL157" i="4"/>
  <c r="AC158" i="4"/>
  <c r="AD158" i="4"/>
  <c r="AE158" i="4"/>
  <c r="AF158" i="4"/>
  <c r="AG158" i="4"/>
  <c r="AH158" i="4"/>
  <c r="AI158" i="4"/>
  <c r="AJ158" i="4"/>
  <c r="AK158" i="4"/>
  <c r="AL158" i="4"/>
  <c r="AC159" i="4"/>
  <c r="AD159" i="4"/>
  <c r="AE159" i="4"/>
  <c r="AF159" i="4"/>
  <c r="AG159" i="4"/>
  <c r="AH159" i="4"/>
  <c r="AI159" i="4"/>
  <c r="AJ159" i="4"/>
  <c r="AK159" i="4"/>
  <c r="AL159" i="4"/>
  <c r="AC160" i="4"/>
  <c r="AD160" i="4"/>
  <c r="AE160" i="4"/>
  <c r="AF160" i="4"/>
  <c r="AG160" i="4"/>
  <c r="AH160" i="4"/>
  <c r="AI160" i="4"/>
  <c r="AJ160" i="4"/>
  <c r="AK160" i="4"/>
  <c r="AL160" i="4"/>
  <c r="AC161" i="4"/>
  <c r="AD161" i="4"/>
  <c r="AE161" i="4"/>
  <c r="AF161" i="4"/>
  <c r="AG161" i="4"/>
  <c r="AH161" i="4"/>
  <c r="AI161" i="4"/>
  <c r="AJ161" i="4"/>
  <c r="AK161" i="4"/>
  <c r="AL161" i="4"/>
  <c r="AC162" i="4"/>
  <c r="AD162" i="4"/>
  <c r="AE162" i="4"/>
  <c r="AF162" i="4"/>
  <c r="AG162" i="4"/>
  <c r="AH162" i="4"/>
  <c r="AI162" i="4"/>
  <c r="AJ162" i="4"/>
  <c r="AK162" i="4"/>
  <c r="AL162" i="4"/>
  <c r="AC163" i="4"/>
  <c r="AD163" i="4"/>
  <c r="AE163" i="4"/>
  <c r="AF163" i="4"/>
  <c r="AG163" i="4"/>
  <c r="AH163" i="4"/>
  <c r="AI163" i="4"/>
  <c r="AJ163" i="4"/>
  <c r="AK163" i="4"/>
  <c r="AL163" i="4"/>
  <c r="AC164" i="4"/>
  <c r="AD164" i="4"/>
  <c r="AE164" i="4"/>
  <c r="AF164" i="4"/>
  <c r="AG164" i="4"/>
  <c r="AH164" i="4"/>
  <c r="AI164" i="4"/>
  <c r="AJ164" i="4"/>
  <c r="AK164" i="4"/>
  <c r="AL164" i="4"/>
  <c r="AC165" i="4"/>
  <c r="AD165" i="4"/>
  <c r="AE165" i="4"/>
  <c r="AF165" i="4"/>
  <c r="AG165" i="4"/>
  <c r="AH165" i="4"/>
  <c r="AI165" i="4"/>
  <c r="AJ165" i="4"/>
  <c r="AK165" i="4"/>
  <c r="AL165" i="4"/>
  <c r="AC166" i="4"/>
  <c r="AD166" i="4"/>
  <c r="AE166" i="4"/>
  <c r="AF166" i="4"/>
  <c r="AG166" i="4"/>
  <c r="AH166" i="4"/>
  <c r="AI166" i="4"/>
  <c r="AJ166" i="4"/>
  <c r="AK166" i="4"/>
  <c r="AL166" i="4"/>
  <c r="AC167" i="4"/>
  <c r="AD167" i="4"/>
  <c r="AE167" i="4"/>
  <c r="AF167" i="4"/>
  <c r="AG167" i="4"/>
  <c r="AH167" i="4"/>
  <c r="AI167" i="4"/>
  <c r="AJ167" i="4"/>
  <c r="AK167" i="4"/>
  <c r="AL167" i="4"/>
  <c r="AC168" i="4"/>
  <c r="AD168" i="4"/>
  <c r="AE168" i="4"/>
  <c r="AF168" i="4"/>
  <c r="AG168" i="4"/>
  <c r="AH168" i="4"/>
  <c r="AI168" i="4"/>
  <c r="AJ168" i="4"/>
  <c r="AK168" i="4"/>
  <c r="AL168" i="4"/>
  <c r="AC169" i="4"/>
  <c r="AD169" i="4"/>
  <c r="AE169" i="4"/>
  <c r="AF169" i="4"/>
  <c r="AG169" i="4"/>
  <c r="AH169" i="4"/>
  <c r="AI169" i="4"/>
  <c r="AJ169" i="4"/>
  <c r="AK169" i="4"/>
  <c r="AL169" i="4"/>
  <c r="AC170" i="4"/>
  <c r="AD170" i="4"/>
  <c r="AE170" i="4"/>
  <c r="AF170" i="4"/>
  <c r="AG170" i="4"/>
  <c r="AH170" i="4"/>
  <c r="AI170" i="4"/>
  <c r="AJ170" i="4"/>
  <c r="AK170" i="4"/>
  <c r="AL170" i="4"/>
  <c r="AC171" i="4"/>
  <c r="AD171" i="4"/>
  <c r="AE171" i="4"/>
  <c r="AF171" i="4"/>
  <c r="AG171" i="4"/>
  <c r="AH171" i="4"/>
  <c r="AI171" i="4"/>
  <c r="AJ171" i="4"/>
  <c r="AK171" i="4"/>
  <c r="AL171" i="4"/>
  <c r="AC172" i="4"/>
  <c r="AD172" i="4"/>
  <c r="AE172" i="4"/>
  <c r="AF172" i="4"/>
  <c r="AG172" i="4"/>
  <c r="AH172" i="4"/>
  <c r="AI172" i="4"/>
  <c r="AJ172" i="4"/>
  <c r="AK172" i="4"/>
  <c r="AL172" i="4"/>
  <c r="AC173" i="4"/>
  <c r="AD173" i="4"/>
  <c r="AE173" i="4"/>
  <c r="AF173" i="4"/>
  <c r="AG173" i="4"/>
  <c r="AH173" i="4"/>
  <c r="AI173" i="4"/>
  <c r="AJ173" i="4"/>
  <c r="AK173" i="4"/>
  <c r="AL173" i="4"/>
  <c r="AC174" i="4"/>
  <c r="AD174" i="4"/>
  <c r="AE174" i="4"/>
  <c r="AF174" i="4"/>
  <c r="AG174" i="4"/>
  <c r="AH174" i="4"/>
  <c r="AI174" i="4"/>
  <c r="AJ174" i="4"/>
  <c r="AK174" i="4"/>
  <c r="AL174" i="4"/>
  <c r="AC175" i="4"/>
  <c r="AD175" i="4"/>
  <c r="AE175" i="4"/>
  <c r="AF175" i="4"/>
  <c r="AG175" i="4"/>
  <c r="AH175" i="4"/>
  <c r="AI175" i="4"/>
  <c r="AJ175" i="4"/>
  <c r="AK175" i="4"/>
  <c r="AL175" i="4"/>
  <c r="AC176" i="4"/>
  <c r="AD176" i="4"/>
  <c r="AE176" i="4"/>
  <c r="AF176" i="4"/>
  <c r="AG176" i="4"/>
  <c r="AH176" i="4"/>
  <c r="AI176" i="4"/>
  <c r="AJ176" i="4"/>
  <c r="AK176" i="4"/>
  <c r="AL176" i="4"/>
  <c r="AC177" i="4"/>
  <c r="AD177" i="4"/>
  <c r="AE177" i="4"/>
  <c r="AF177" i="4"/>
  <c r="AG177" i="4"/>
  <c r="AH177" i="4"/>
  <c r="AI177" i="4"/>
  <c r="AJ177" i="4"/>
  <c r="AK177" i="4"/>
  <c r="AL177" i="4"/>
  <c r="AC178" i="4"/>
  <c r="AD178" i="4"/>
  <c r="AE178" i="4"/>
  <c r="AF178" i="4"/>
  <c r="AG178" i="4"/>
  <c r="AH178" i="4"/>
  <c r="AI178" i="4"/>
  <c r="AJ178" i="4"/>
  <c r="AK178" i="4"/>
  <c r="AL178" i="4"/>
  <c r="AC179" i="4"/>
  <c r="AD179" i="4"/>
  <c r="AE179" i="4"/>
  <c r="AF179" i="4"/>
  <c r="AG179" i="4"/>
  <c r="AH179" i="4"/>
  <c r="AI179" i="4"/>
  <c r="AJ179" i="4"/>
  <c r="AK179" i="4"/>
  <c r="AL179" i="4"/>
  <c r="AC180" i="4"/>
  <c r="AD180" i="4"/>
  <c r="AE180" i="4"/>
  <c r="AF180" i="4"/>
  <c r="AG180" i="4"/>
  <c r="AH180" i="4"/>
  <c r="AI180" i="4"/>
  <c r="AJ180" i="4"/>
  <c r="AK180" i="4"/>
  <c r="AL180" i="4"/>
  <c r="AC181" i="4"/>
  <c r="AD181" i="4"/>
  <c r="AE181" i="4"/>
  <c r="AF181" i="4"/>
  <c r="AG181" i="4"/>
  <c r="AH181" i="4"/>
  <c r="AI181" i="4"/>
  <c r="AJ181" i="4"/>
  <c r="AK181" i="4"/>
  <c r="AL181" i="4"/>
  <c r="AC182" i="4"/>
  <c r="AD182" i="4"/>
  <c r="AE182" i="4"/>
  <c r="AF182" i="4"/>
  <c r="AG182" i="4"/>
  <c r="AH182" i="4"/>
  <c r="AI182" i="4"/>
  <c r="AJ182" i="4"/>
  <c r="AK182" i="4"/>
  <c r="AL182" i="4"/>
  <c r="AC183" i="4"/>
  <c r="AD183" i="4"/>
  <c r="AE183" i="4"/>
  <c r="AF183" i="4"/>
  <c r="AG183" i="4"/>
  <c r="AH183" i="4"/>
  <c r="AI183" i="4"/>
  <c r="AJ183" i="4"/>
  <c r="AK183" i="4"/>
  <c r="AL183" i="4"/>
  <c r="AC184" i="4"/>
  <c r="AD184" i="4"/>
  <c r="AE184" i="4"/>
  <c r="AF184" i="4"/>
  <c r="AG184" i="4"/>
  <c r="AH184" i="4"/>
  <c r="AI184" i="4"/>
  <c r="AJ184" i="4"/>
  <c r="AK184" i="4"/>
  <c r="AL184" i="4"/>
  <c r="AC185" i="4"/>
  <c r="AD185" i="4"/>
  <c r="AE185" i="4"/>
  <c r="AF185" i="4"/>
  <c r="AG185" i="4"/>
  <c r="AH185" i="4"/>
  <c r="AI185" i="4"/>
  <c r="AJ185" i="4"/>
  <c r="AK185" i="4"/>
  <c r="AL185" i="4"/>
  <c r="AC186" i="4"/>
  <c r="AD186" i="4"/>
  <c r="AE186" i="4"/>
  <c r="AF186" i="4"/>
  <c r="AG186" i="4"/>
  <c r="AH186" i="4"/>
  <c r="AI186" i="4"/>
  <c r="AJ186" i="4"/>
  <c r="AK186" i="4"/>
  <c r="AL186" i="4"/>
  <c r="AC187" i="4"/>
  <c r="AD187" i="4"/>
  <c r="AE187" i="4"/>
  <c r="AF187" i="4"/>
  <c r="AG187" i="4"/>
  <c r="AH187" i="4"/>
  <c r="AI187" i="4"/>
  <c r="AJ187" i="4"/>
  <c r="AK187" i="4"/>
  <c r="AL187" i="4"/>
  <c r="AC188" i="4"/>
  <c r="AD188" i="4"/>
  <c r="AE188" i="4"/>
  <c r="AF188" i="4"/>
  <c r="AG188" i="4"/>
  <c r="AH188" i="4"/>
  <c r="AI188" i="4"/>
  <c r="AJ188" i="4"/>
  <c r="AK188" i="4"/>
  <c r="AL188" i="4"/>
  <c r="AC189" i="4"/>
  <c r="AD189" i="4"/>
  <c r="AE189" i="4"/>
  <c r="AF189" i="4"/>
  <c r="AG189" i="4"/>
  <c r="AH189" i="4"/>
  <c r="AI189" i="4"/>
  <c r="AJ189" i="4"/>
  <c r="AK189" i="4"/>
  <c r="AL189" i="4"/>
  <c r="AC190" i="4"/>
  <c r="AD190" i="4"/>
  <c r="AE190" i="4"/>
  <c r="AF190" i="4"/>
  <c r="AG190" i="4"/>
  <c r="AH190" i="4"/>
  <c r="AI190" i="4"/>
  <c r="AJ190" i="4"/>
  <c r="AK190" i="4"/>
  <c r="AL190" i="4"/>
  <c r="AC191" i="4"/>
  <c r="AD191" i="4"/>
  <c r="AE191" i="4"/>
  <c r="AF191" i="4"/>
  <c r="AG191" i="4"/>
  <c r="AH191" i="4"/>
  <c r="AI191" i="4"/>
  <c r="AJ191" i="4"/>
  <c r="AK191" i="4"/>
  <c r="AL191" i="4"/>
  <c r="AC192" i="4"/>
  <c r="AD192" i="4"/>
  <c r="AE192" i="4"/>
  <c r="AF192" i="4"/>
  <c r="AG192" i="4"/>
  <c r="AH192" i="4"/>
  <c r="AI192" i="4"/>
  <c r="AJ192" i="4"/>
  <c r="AK192" i="4"/>
  <c r="AL192" i="4"/>
  <c r="AC193" i="4"/>
  <c r="AD193" i="4"/>
  <c r="AE193" i="4"/>
  <c r="AF193" i="4"/>
  <c r="AG193" i="4"/>
  <c r="AH193" i="4"/>
  <c r="AI193" i="4"/>
  <c r="AJ193" i="4"/>
  <c r="AK193" i="4"/>
  <c r="AL193" i="4"/>
  <c r="AC194" i="4"/>
  <c r="AD194" i="4"/>
  <c r="AE194" i="4"/>
  <c r="AF194" i="4"/>
  <c r="AG194" i="4"/>
  <c r="AH194" i="4"/>
  <c r="AI194" i="4"/>
  <c r="AJ194" i="4"/>
  <c r="AK194" i="4"/>
  <c r="AL194" i="4"/>
  <c r="AC195" i="4"/>
  <c r="AD195" i="4"/>
  <c r="AE195" i="4"/>
  <c r="AF195" i="4"/>
  <c r="AG195" i="4"/>
  <c r="AH195" i="4"/>
  <c r="AI195" i="4"/>
  <c r="AJ195" i="4"/>
  <c r="AK195" i="4"/>
  <c r="AL195" i="4"/>
  <c r="AC196" i="4"/>
  <c r="AD196" i="4"/>
  <c r="AE196" i="4"/>
  <c r="AF196" i="4"/>
  <c r="AG196" i="4"/>
  <c r="AH196" i="4"/>
  <c r="AI196" i="4"/>
  <c r="AJ196" i="4"/>
  <c r="AK196" i="4"/>
  <c r="AL196" i="4"/>
  <c r="AC197" i="4"/>
  <c r="AD197" i="4"/>
  <c r="AE197" i="4"/>
  <c r="AF197" i="4"/>
  <c r="AG197" i="4"/>
  <c r="AH197" i="4"/>
  <c r="AI197" i="4"/>
  <c r="AJ197" i="4"/>
  <c r="AK197" i="4"/>
  <c r="AL197" i="4"/>
  <c r="AC198" i="4"/>
  <c r="AD198" i="4"/>
  <c r="AE198" i="4"/>
  <c r="AF198" i="4"/>
  <c r="AG198" i="4"/>
  <c r="AH198" i="4"/>
  <c r="AI198" i="4"/>
  <c r="AJ198" i="4"/>
  <c r="AK198" i="4"/>
  <c r="AL198" i="4"/>
  <c r="AC199" i="4"/>
  <c r="AD199" i="4"/>
  <c r="AE199" i="4"/>
  <c r="AF199" i="4"/>
  <c r="AG199" i="4"/>
  <c r="AH199" i="4"/>
  <c r="AI199" i="4"/>
  <c r="AJ199" i="4"/>
  <c r="AK199" i="4"/>
  <c r="AL199" i="4"/>
  <c r="AC200" i="4"/>
  <c r="AD200" i="4"/>
  <c r="AE200" i="4"/>
  <c r="AF200" i="4"/>
  <c r="AG200" i="4"/>
  <c r="AH200" i="4"/>
  <c r="AI200" i="4"/>
  <c r="AJ200" i="4"/>
  <c r="AK200" i="4"/>
  <c r="AL200" i="4"/>
  <c r="AC201" i="4"/>
  <c r="AD201" i="4"/>
  <c r="AE201" i="4"/>
  <c r="AF201" i="4"/>
  <c r="AG201" i="4"/>
  <c r="AH201" i="4"/>
  <c r="AI201" i="4"/>
  <c r="AJ201" i="4"/>
  <c r="AK201" i="4"/>
  <c r="AL201" i="4"/>
  <c r="AC202" i="4"/>
  <c r="AD202" i="4"/>
  <c r="AE202" i="4"/>
  <c r="AF202" i="4"/>
  <c r="AG202" i="4"/>
  <c r="AH202" i="4"/>
  <c r="AI202" i="4"/>
  <c r="AJ202" i="4"/>
  <c r="AK202" i="4"/>
  <c r="AL202" i="4"/>
  <c r="AC203" i="4"/>
  <c r="AD203" i="4"/>
  <c r="AE203" i="4"/>
  <c r="AF203" i="4"/>
  <c r="AG203" i="4"/>
  <c r="AH203" i="4"/>
  <c r="AI203" i="4"/>
  <c r="AJ203" i="4"/>
  <c r="AK203" i="4"/>
  <c r="AL203" i="4"/>
  <c r="AC204" i="4"/>
  <c r="AD204" i="4"/>
  <c r="AE204" i="4"/>
  <c r="AF204" i="4"/>
  <c r="AG204" i="4"/>
  <c r="AH204" i="4"/>
  <c r="AI204" i="4"/>
  <c r="AJ204" i="4"/>
  <c r="AK204" i="4"/>
  <c r="AL204" i="4"/>
  <c r="AC205" i="4"/>
  <c r="AD205" i="4"/>
  <c r="AE205" i="4"/>
  <c r="AF205" i="4"/>
  <c r="AG205" i="4"/>
  <c r="AH205" i="4"/>
  <c r="AI205" i="4"/>
  <c r="AJ205" i="4"/>
  <c r="AK205" i="4"/>
  <c r="AL205" i="4"/>
  <c r="AC206" i="4"/>
  <c r="AD206" i="4"/>
  <c r="AE206" i="4"/>
  <c r="AF206" i="4"/>
  <c r="AG206" i="4"/>
  <c r="AH206" i="4"/>
  <c r="AI206" i="4"/>
  <c r="AJ206" i="4"/>
  <c r="AK206" i="4"/>
  <c r="AL206" i="4"/>
  <c r="AC207" i="4"/>
  <c r="AD207" i="4"/>
  <c r="AE207" i="4"/>
  <c r="AF207" i="4"/>
  <c r="AG207" i="4"/>
  <c r="AH207" i="4"/>
  <c r="AI207" i="4"/>
  <c r="AJ207" i="4"/>
  <c r="AK207" i="4"/>
  <c r="AL207" i="4"/>
  <c r="AC208" i="4"/>
  <c r="AD208" i="4"/>
  <c r="AE208" i="4"/>
  <c r="AF208" i="4"/>
  <c r="AG208" i="4"/>
  <c r="AH208" i="4"/>
  <c r="AI208" i="4"/>
  <c r="AJ208" i="4"/>
  <c r="AK208" i="4"/>
  <c r="AL208" i="4"/>
  <c r="AC209" i="4"/>
  <c r="AD209" i="4"/>
  <c r="AE209" i="4"/>
  <c r="AF209" i="4"/>
  <c r="AG209" i="4"/>
  <c r="AH209" i="4"/>
  <c r="AI209" i="4"/>
  <c r="AJ209" i="4"/>
  <c r="AK209" i="4"/>
  <c r="AL209" i="4"/>
  <c r="AC210" i="4"/>
  <c r="AD210" i="4"/>
  <c r="AE210" i="4"/>
  <c r="AF210" i="4"/>
  <c r="AG210" i="4"/>
  <c r="AH210" i="4"/>
  <c r="AI210" i="4"/>
  <c r="AJ210" i="4"/>
  <c r="AK210" i="4"/>
  <c r="AL210" i="4"/>
  <c r="AC211" i="4"/>
  <c r="AD211" i="4"/>
  <c r="AE211" i="4"/>
  <c r="AF211" i="4"/>
  <c r="AG211" i="4"/>
  <c r="AH211" i="4"/>
  <c r="AI211" i="4"/>
  <c r="AJ211" i="4"/>
  <c r="AK211" i="4"/>
  <c r="AL211" i="4"/>
  <c r="AC212" i="4"/>
  <c r="AD212" i="4"/>
  <c r="AE212" i="4"/>
  <c r="AF212" i="4"/>
  <c r="AG212" i="4"/>
  <c r="AH212" i="4"/>
  <c r="AI212" i="4"/>
  <c r="AJ212" i="4"/>
  <c r="AK212" i="4"/>
  <c r="AL212" i="4"/>
  <c r="AC213" i="4"/>
  <c r="AD213" i="4"/>
  <c r="AE213" i="4"/>
  <c r="AF213" i="4"/>
  <c r="AG213" i="4"/>
  <c r="AH213" i="4"/>
  <c r="AI213" i="4"/>
  <c r="AJ213" i="4"/>
  <c r="AK213" i="4"/>
  <c r="AL213" i="4"/>
  <c r="AC214" i="4"/>
  <c r="AD214" i="4"/>
  <c r="AE214" i="4"/>
  <c r="AF214" i="4"/>
  <c r="AG214" i="4"/>
  <c r="AH214" i="4"/>
  <c r="AI214" i="4"/>
  <c r="AJ214" i="4"/>
  <c r="AK214" i="4"/>
  <c r="AL214" i="4"/>
  <c r="AC215" i="4"/>
  <c r="AD215" i="4"/>
  <c r="AE215" i="4"/>
  <c r="AF215" i="4"/>
  <c r="AG215" i="4"/>
  <c r="AH215" i="4"/>
  <c r="AI215" i="4"/>
  <c r="AJ215" i="4"/>
  <c r="AK215" i="4"/>
  <c r="AL215" i="4"/>
  <c r="AC216" i="4"/>
  <c r="AD216" i="4"/>
  <c r="AE216" i="4"/>
  <c r="AF216" i="4"/>
  <c r="AG216" i="4"/>
  <c r="AH216" i="4"/>
  <c r="AI216" i="4"/>
  <c r="AJ216" i="4"/>
  <c r="AK216" i="4"/>
  <c r="AL216" i="4"/>
  <c r="AC217" i="4"/>
  <c r="AD217" i="4"/>
  <c r="AE217" i="4"/>
  <c r="AF217" i="4"/>
  <c r="AG217" i="4"/>
  <c r="AH217" i="4"/>
  <c r="AI217" i="4"/>
  <c r="AJ217" i="4"/>
  <c r="AK217" i="4"/>
  <c r="AL217" i="4"/>
  <c r="AC218" i="4"/>
  <c r="AD218" i="4"/>
  <c r="AE218" i="4"/>
  <c r="AF218" i="4"/>
  <c r="AG218" i="4"/>
  <c r="AH218" i="4"/>
  <c r="AI218" i="4"/>
  <c r="AJ218" i="4"/>
  <c r="AK218" i="4"/>
  <c r="AL218" i="4"/>
  <c r="AC219" i="4"/>
  <c r="AD219" i="4"/>
  <c r="AE219" i="4"/>
  <c r="AF219" i="4"/>
  <c r="AG219" i="4"/>
  <c r="AH219" i="4"/>
  <c r="AI219" i="4"/>
  <c r="AJ219" i="4"/>
  <c r="AK219" i="4"/>
  <c r="AL219" i="4"/>
  <c r="AC220" i="4"/>
  <c r="AD220" i="4"/>
  <c r="AE220" i="4"/>
  <c r="AF220" i="4"/>
  <c r="AG220" i="4"/>
  <c r="AH220" i="4"/>
  <c r="AI220" i="4"/>
  <c r="AJ220" i="4"/>
  <c r="AK220" i="4"/>
  <c r="AL220" i="4"/>
  <c r="AC221" i="4"/>
  <c r="AD221" i="4"/>
  <c r="AE221" i="4"/>
  <c r="AF221" i="4"/>
  <c r="AG221" i="4"/>
  <c r="AH221" i="4"/>
  <c r="AI221" i="4"/>
  <c r="AJ221" i="4"/>
  <c r="AK221" i="4"/>
  <c r="AL221" i="4"/>
  <c r="AC222" i="4"/>
  <c r="AD222" i="4"/>
  <c r="AE222" i="4"/>
  <c r="AF222" i="4"/>
  <c r="AG222" i="4"/>
  <c r="AH222" i="4"/>
  <c r="AI222" i="4"/>
  <c r="AJ222" i="4"/>
  <c r="AK222" i="4"/>
  <c r="AL222" i="4"/>
  <c r="AC223" i="4"/>
  <c r="AD223" i="4"/>
  <c r="AE223" i="4"/>
  <c r="AF223" i="4"/>
  <c r="AG223" i="4"/>
  <c r="AH223" i="4"/>
  <c r="AI223" i="4"/>
  <c r="AJ223" i="4"/>
  <c r="AK223" i="4"/>
  <c r="AL223" i="4"/>
  <c r="AC224" i="4"/>
  <c r="AD224" i="4"/>
  <c r="AE224" i="4"/>
  <c r="AF224" i="4"/>
  <c r="AG224" i="4"/>
  <c r="AH224" i="4"/>
  <c r="AI224" i="4"/>
  <c r="AJ224" i="4"/>
  <c r="AK224" i="4"/>
  <c r="AL224" i="4"/>
  <c r="AC225" i="4"/>
  <c r="AD225" i="4"/>
  <c r="AE225" i="4"/>
  <c r="AF225" i="4"/>
  <c r="AG225" i="4"/>
  <c r="AH225" i="4"/>
  <c r="AI225" i="4"/>
  <c r="AJ225" i="4"/>
  <c r="AK225" i="4"/>
  <c r="AL225" i="4"/>
  <c r="AC226" i="4"/>
  <c r="AD226" i="4"/>
  <c r="AE226" i="4"/>
  <c r="AF226" i="4"/>
  <c r="AG226" i="4"/>
  <c r="AH226" i="4"/>
  <c r="AI226" i="4"/>
  <c r="AJ226" i="4"/>
  <c r="AK226" i="4"/>
  <c r="AL226" i="4"/>
  <c r="AC227" i="4"/>
  <c r="AD227" i="4"/>
  <c r="AE227" i="4"/>
  <c r="AF227" i="4"/>
  <c r="AG227" i="4"/>
  <c r="AH227" i="4"/>
  <c r="AI227" i="4"/>
  <c r="AJ227" i="4"/>
  <c r="AK227" i="4"/>
  <c r="AL227" i="4"/>
  <c r="AC228" i="4"/>
  <c r="AD228" i="4"/>
  <c r="AE228" i="4"/>
  <c r="AF228" i="4"/>
  <c r="AG228" i="4"/>
  <c r="AH228" i="4"/>
  <c r="AI228" i="4"/>
  <c r="AJ228" i="4"/>
  <c r="AK228" i="4"/>
  <c r="AL228" i="4"/>
  <c r="AC229" i="4"/>
  <c r="AD229" i="4"/>
  <c r="AE229" i="4"/>
  <c r="AF229" i="4"/>
  <c r="AG229" i="4"/>
  <c r="AH229" i="4"/>
  <c r="AI229" i="4"/>
  <c r="AJ229" i="4"/>
  <c r="AK229" i="4"/>
  <c r="AL229" i="4"/>
  <c r="AC230" i="4"/>
  <c r="AD230" i="4"/>
  <c r="AE230" i="4"/>
  <c r="AF230" i="4"/>
  <c r="AG230" i="4"/>
  <c r="AH230" i="4"/>
  <c r="AI230" i="4"/>
  <c r="AJ230" i="4"/>
  <c r="AK230" i="4"/>
  <c r="AL230" i="4"/>
  <c r="AC231" i="4"/>
  <c r="AD231" i="4"/>
  <c r="AE231" i="4"/>
  <c r="AF231" i="4"/>
  <c r="AG231" i="4"/>
  <c r="AH231" i="4"/>
  <c r="AI231" i="4"/>
  <c r="AJ231" i="4"/>
  <c r="AK231" i="4"/>
  <c r="AL231" i="4"/>
  <c r="AC232" i="4"/>
  <c r="AD232" i="4"/>
  <c r="AE232" i="4"/>
  <c r="AF232" i="4"/>
  <c r="AG232" i="4"/>
  <c r="AH232" i="4"/>
  <c r="AI232" i="4"/>
  <c r="AJ232" i="4"/>
  <c r="AK232" i="4"/>
  <c r="AL232" i="4"/>
  <c r="AC233" i="4"/>
  <c r="AD233" i="4"/>
  <c r="AE233" i="4"/>
  <c r="AF233" i="4"/>
  <c r="AG233" i="4"/>
  <c r="AH233" i="4"/>
  <c r="AI233" i="4"/>
  <c r="AJ233" i="4"/>
  <c r="AK233" i="4"/>
  <c r="AL233" i="4"/>
  <c r="AC234" i="4"/>
  <c r="AD234" i="4"/>
  <c r="AE234" i="4"/>
  <c r="AF234" i="4"/>
  <c r="AG234" i="4"/>
  <c r="AH234" i="4"/>
  <c r="AI234" i="4"/>
  <c r="AJ234" i="4"/>
  <c r="AK234" i="4"/>
  <c r="AL234" i="4"/>
  <c r="AC235" i="4"/>
  <c r="AD235" i="4"/>
  <c r="AE235" i="4"/>
  <c r="AF235" i="4"/>
  <c r="AG235" i="4"/>
  <c r="AH235" i="4"/>
  <c r="AI235" i="4"/>
  <c r="AJ235" i="4"/>
  <c r="AK235" i="4"/>
  <c r="AL235" i="4"/>
  <c r="AC236" i="4"/>
  <c r="AD236" i="4"/>
  <c r="AE236" i="4"/>
  <c r="AF236" i="4"/>
  <c r="AG236" i="4"/>
  <c r="AH236" i="4"/>
  <c r="AI236" i="4"/>
  <c r="AJ236" i="4"/>
  <c r="AK236" i="4"/>
  <c r="AL236" i="4"/>
  <c r="AC237" i="4"/>
  <c r="AD237" i="4"/>
  <c r="AE237" i="4"/>
  <c r="AF237" i="4"/>
  <c r="AG237" i="4"/>
  <c r="AH237" i="4"/>
  <c r="AI237" i="4"/>
  <c r="AJ237" i="4"/>
  <c r="AK237" i="4"/>
  <c r="AL237" i="4"/>
  <c r="AC238" i="4"/>
  <c r="AD238" i="4"/>
  <c r="AE238" i="4"/>
  <c r="AF238" i="4"/>
  <c r="AG238" i="4"/>
  <c r="AH238" i="4"/>
  <c r="AI238" i="4"/>
  <c r="AJ238" i="4"/>
  <c r="AK238" i="4"/>
  <c r="AL238" i="4"/>
  <c r="AC239" i="4"/>
  <c r="AD239" i="4"/>
  <c r="AE239" i="4"/>
  <c r="AF239" i="4"/>
  <c r="AG239" i="4"/>
  <c r="AH239" i="4"/>
  <c r="AI239" i="4"/>
  <c r="AJ239" i="4"/>
  <c r="AK239" i="4"/>
  <c r="AL239" i="4"/>
  <c r="AC240" i="4"/>
  <c r="AD240" i="4"/>
  <c r="AE240" i="4"/>
  <c r="AF240" i="4"/>
  <c r="AG240" i="4"/>
  <c r="AH240" i="4"/>
  <c r="AI240" i="4"/>
  <c r="AJ240" i="4"/>
  <c r="AK240" i="4"/>
  <c r="AL240" i="4"/>
  <c r="AC241" i="4"/>
  <c r="AD241" i="4"/>
  <c r="AE241" i="4"/>
  <c r="AF241" i="4"/>
  <c r="AG241" i="4"/>
  <c r="AH241" i="4"/>
  <c r="AI241" i="4"/>
  <c r="AJ241" i="4"/>
  <c r="AK241" i="4"/>
  <c r="AL241" i="4"/>
  <c r="AC242" i="4"/>
  <c r="AD242" i="4"/>
  <c r="AE242" i="4"/>
  <c r="AF242" i="4"/>
  <c r="AG242" i="4"/>
  <c r="AH242" i="4"/>
  <c r="AI242" i="4"/>
  <c r="AJ242" i="4"/>
  <c r="AK242" i="4"/>
  <c r="AL242" i="4"/>
  <c r="AC243" i="4"/>
  <c r="AD243" i="4"/>
  <c r="AE243" i="4"/>
  <c r="AF243" i="4"/>
  <c r="AG243" i="4"/>
  <c r="AH243" i="4"/>
  <c r="AI243" i="4"/>
  <c r="AJ243" i="4"/>
  <c r="AK243" i="4"/>
  <c r="AL243" i="4"/>
  <c r="AC244" i="4"/>
  <c r="AD244" i="4"/>
  <c r="AE244" i="4"/>
  <c r="AF244" i="4"/>
  <c r="AG244" i="4"/>
  <c r="AH244" i="4"/>
  <c r="AI244" i="4"/>
  <c r="AJ244" i="4"/>
  <c r="AK244" i="4"/>
  <c r="AL244" i="4"/>
  <c r="AC245" i="4"/>
  <c r="AD245" i="4"/>
  <c r="AE245" i="4"/>
  <c r="AF245" i="4"/>
  <c r="AG245" i="4"/>
  <c r="AH245" i="4"/>
  <c r="AI245" i="4"/>
  <c r="AJ245" i="4"/>
  <c r="AK245" i="4"/>
  <c r="AL245" i="4"/>
  <c r="AC246" i="4"/>
  <c r="AD246" i="4"/>
  <c r="AE246" i="4"/>
  <c r="AF246" i="4"/>
  <c r="AG246" i="4"/>
  <c r="AH246" i="4"/>
  <c r="AI246" i="4"/>
  <c r="AJ246" i="4"/>
  <c r="AK246" i="4"/>
  <c r="AL246" i="4"/>
  <c r="AC247" i="4"/>
  <c r="AD247" i="4"/>
  <c r="AE247" i="4"/>
  <c r="AF247" i="4"/>
  <c r="AG247" i="4"/>
  <c r="AH247" i="4"/>
  <c r="AI247" i="4"/>
  <c r="AJ247" i="4"/>
  <c r="AK247" i="4"/>
  <c r="AL247" i="4"/>
  <c r="AC248" i="4"/>
  <c r="AD248" i="4"/>
  <c r="AE248" i="4"/>
  <c r="AF248" i="4"/>
  <c r="AG248" i="4"/>
  <c r="AH248" i="4"/>
  <c r="AI248" i="4"/>
  <c r="AJ248" i="4"/>
  <c r="AK248" i="4"/>
  <c r="AL248" i="4"/>
  <c r="AC249" i="4"/>
  <c r="AD249" i="4"/>
  <c r="AE249" i="4"/>
  <c r="AF249" i="4"/>
  <c r="AG249" i="4"/>
  <c r="AH249" i="4"/>
  <c r="AI249" i="4"/>
  <c r="AJ249" i="4"/>
  <c r="AK249" i="4"/>
  <c r="AL249" i="4"/>
  <c r="AC250" i="4"/>
  <c r="AD250" i="4"/>
  <c r="AE250" i="4"/>
  <c r="AF250" i="4"/>
  <c r="AG250" i="4"/>
  <c r="AH250" i="4"/>
  <c r="AI250" i="4"/>
  <c r="AJ250" i="4"/>
  <c r="AK250" i="4"/>
  <c r="AL250" i="4"/>
  <c r="AC251" i="4"/>
  <c r="AD251" i="4"/>
  <c r="AE251" i="4"/>
  <c r="AF251" i="4"/>
  <c r="AG251" i="4"/>
  <c r="AH251" i="4"/>
  <c r="AI251" i="4"/>
  <c r="AJ251" i="4"/>
  <c r="AK251" i="4"/>
  <c r="AL251" i="4"/>
  <c r="AC252" i="4"/>
  <c r="AD252" i="4"/>
  <c r="AE252" i="4"/>
  <c r="AF252" i="4"/>
  <c r="AG252" i="4"/>
  <c r="AH252" i="4"/>
  <c r="AI252" i="4"/>
  <c r="AJ252" i="4"/>
  <c r="AK252" i="4"/>
  <c r="AL252" i="4"/>
  <c r="AC253" i="4"/>
  <c r="AD253" i="4"/>
  <c r="AE253" i="4"/>
  <c r="AF253" i="4"/>
  <c r="AG253" i="4"/>
  <c r="AH253" i="4"/>
  <c r="AI253" i="4"/>
  <c r="AJ253" i="4"/>
  <c r="AK253" i="4"/>
  <c r="AL253" i="4"/>
  <c r="AC254" i="4"/>
  <c r="AD254" i="4"/>
  <c r="AE254" i="4"/>
  <c r="AF254" i="4"/>
  <c r="AG254" i="4"/>
  <c r="AH254" i="4"/>
  <c r="AI254" i="4"/>
  <c r="AJ254" i="4"/>
  <c r="AK254" i="4"/>
  <c r="AL254" i="4"/>
  <c r="AC255" i="4"/>
  <c r="AD255" i="4"/>
  <c r="AE255" i="4"/>
  <c r="AF255" i="4"/>
  <c r="AG255" i="4"/>
  <c r="AH255" i="4"/>
  <c r="AI255" i="4"/>
  <c r="AJ255" i="4"/>
  <c r="AK255" i="4"/>
  <c r="AL255" i="4"/>
  <c r="AC256" i="4"/>
  <c r="AD256" i="4"/>
  <c r="AE256" i="4"/>
  <c r="AF256" i="4"/>
  <c r="AG256" i="4"/>
  <c r="AH256" i="4"/>
  <c r="AI256" i="4"/>
  <c r="AJ256" i="4"/>
  <c r="AK256" i="4"/>
  <c r="AL256" i="4"/>
  <c r="AC257" i="4"/>
  <c r="AD257" i="4"/>
  <c r="AE257" i="4"/>
  <c r="AF257" i="4"/>
  <c r="AG257" i="4"/>
  <c r="AH257" i="4"/>
  <c r="AI257" i="4"/>
  <c r="AJ257" i="4"/>
  <c r="AK257" i="4"/>
  <c r="AL257" i="4"/>
  <c r="AC258" i="4"/>
  <c r="AD258" i="4"/>
  <c r="AE258" i="4"/>
  <c r="AF258" i="4"/>
  <c r="AG258" i="4"/>
  <c r="AH258" i="4"/>
  <c r="AI258" i="4"/>
  <c r="AJ258" i="4"/>
  <c r="AK258" i="4"/>
  <c r="AL258" i="4"/>
  <c r="AC259" i="4"/>
  <c r="AD259" i="4"/>
  <c r="AE259" i="4"/>
  <c r="AF259" i="4"/>
  <c r="AG259" i="4"/>
  <c r="AH259" i="4"/>
  <c r="AI259" i="4"/>
  <c r="AJ259" i="4"/>
  <c r="AK259" i="4"/>
  <c r="AL259" i="4"/>
  <c r="AC260" i="4"/>
  <c r="AD260" i="4"/>
  <c r="AE260" i="4"/>
  <c r="AF260" i="4"/>
  <c r="AG260" i="4"/>
  <c r="AH260" i="4"/>
  <c r="AI260" i="4"/>
  <c r="AJ260" i="4"/>
  <c r="AK260" i="4"/>
  <c r="AL260" i="4"/>
  <c r="AC261" i="4"/>
  <c r="AD261" i="4"/>
  <c r="AE261" i="4"/>
  <c r="AF261" i="4"/>
  <c r="AG261" i="4"/>
  <c r="AH261" i="4"/>
  <c r="AI261" i="4"/>
  <c r="AJ261" i="4"/>
  <c r="AK261" i="4"/>
  <c r="AL261" i="4"/>
  <c r="AC262" i="4"/>
  <c r="AD262" i="4"/>
  <c r="AE262" i="4"/>
  <c r="AF262" i="4"/>
  <c r="AG262" i="4"/>
  <c r="AH262" i="4"/>
  <c r="AI262" i="4"/>
  <c r="AJ262" i="4"/>
  <c r="AK262" i="4"/>
  <c r="AL262" i="4"/>
  <c r="AC263" i="4"/>
  <c r="AD263" i="4"/>
  <c r="AE263" i="4"/>
  <c r="AF263" i="4"/>
  <c r="AG263" i="4"/>
  <c r="AH263" i="4"/>
  <c r="AI263" i="4"/>
  <c r="AJ263" i="4"/>
  <c r="AK263" i="4"/>
  <c r="AL263" i="4"/>
  <c r="AC264" i="4"/>
  <c r="AD264" i="4"/>
  <c r="AE264" i="4"/>
  <c r="AF264" i="4"/>
  <c r="AG264" i="4"/>
  <c r="AH264" i="4"/>
  <c r="AI264" i="4"/>
  <c r="AJ264" i="4"/>
  <c r="AK264" i="4"/>
  <c r="AL264" i="4"/>
  <c r="AC265" i="4"/>
  <c r="AD265" i="4"/>
  <c r="AE265" i="4"/>
  <c r="AF265" i="4"/>
  <c r="AG265" i="4"/>
  <c r="AH265" i="4"/>
  <c r="AI265" i="4"/>
  <c r="AJ265" i="4"/>
  <c r="AK265" i="4"/>
  <c r="AL265" i="4"/>
  <c r="AC266" i="4"/>
  <c r="AD266" i="4"/>
  <c r="AE266" i="4"/>
  <c r="AF266" i="4"/>
  <c r="AG266" i="4"/>
  <c r="AH266" i="4"/>
  <c r="AI266" i="4"/>
  <c r="AJ266" i="4"/>
  <c r="AK266" i="4"/>
  <c r="AL266" i="4"/>
  <c r="AC267" i="4"/>
  <c r="AD267" i="4"/>
  <c r="AE267" i="4"/>
  <c r="AF267" i="4"/>
  <c r="AG267" i="4"/>
  <c r="AH267" i="4"/>
  <c r="AI267" i="4"/>
  <c r="AJ267" i="4"/>
  <c r="AK267" i="4"/>
  <c r="AL267" i="4"/>
  <c r="AC268" i="4"/>
  <c r="AD268" i="4"/>
  <c r="AE268" i="4"/>
  <c r="AF268" i="4"/>
  <c r="AG268" i="4"/>
  <c r="AH268" i="4"/>
  <c r="AI268" i="4"/>
  <c r="AJ268" i="4"/>
  <c r="AK268" i="4"/>
  <c r="AL268" i="4"/>
  <c r="AC269" i="4"/>
  <c r="AD269" i="4"/>
  <c r="AE269" i="4"/>
  <c r="AF269" i="4"/>
  <c r="AG269" i="4"/>
  <c r="AH269" i="4"/>
  <c r="AI269" i="4"/>
  <c r="AJ269" i="4"/>
  <c r="AK269" i="4"/>
  <c r="AL269" i="4"/>
  <c r="AC270" i="4"/>
  <c r="AD270" i="4"/>
  <c r="AE270" i="4"/>
  <c r="AF270" i="4"/>
  <c r="AG270" i="4"/>
  <c r="AH270" i="4"/>
  <c r="AI270" i="4"/>
  <c r="AJ270" i="4"/>
  <c r="AK270" i="4"/>
  <c r="AL270" i="4"/>
  <c r="AC271" i="4"/>
  <c r="AD271" i="4"/>
  <c r="AE271" i="4"/>
  <c r="AF271" i="4"/>
  <c r="AG271" i="4"/>
  <c r="AH271" i="4"/>
  <c r="AI271" i="4"/>
  <c r="AJ271" i="4"/>
  <c r="AK271" i="4"/>
  <c r="AL271" i="4"/>
  <c r="AC272" i="4"/>
  <c r="AD272" i="4"/>
  <c r="AE272" i="4"/>
  <c r="AF272" i="4"/>
  <c r="AG272" i="4"/>
  <c r="AH272" i="4"/>
  <c r="AI272" i="4"/>
  <c r="AJ272" i="4"/>
  <c r="AK272" i="4"/>
  <c r="AL272" i="4"/>
  <c r="AC273" i="4"/>
  <c r="AD273" i="4"/>
  <c r="AE273" i="4"/>
  <c r="AF273" i="4"/>
  <c r="AG273" i="4"/>
  <c r="AH273" i="4"/>
  <c r="AI273" i="4"/>
  <c r="AJ273" i="4"/>
  <c r="AK273" i="4"/>
  <c r="AL273" i="4"/>
  <c r="AC274" i="4"/>
  <c r="AD274" i="4"/>
  <c r="AE274" i="4"/>
  <c r="AF274" i="4"/>
  <c r="AG274" i="4"/>
  <c r="AH274" i="4"/>
  <c r="AI274" i="4"/>
  <c r="AJ274" i="4"/>
  <c r="AK274" i="4"/>
  <c r="AL274" i="4"/>
  <c r="AC275" i="4"/>
  <c r="AD275" i="4"/>
  <c r="AE275" i="4"/>
  <c r="AF275" i="4"/>
  <c r="AG275" i="4"/>
  <c r="AH275" i="4"/>
  <c r="AI275" i="4"/>
  <c r="AJ275" i="4"/>
  <c r="AK275" i="4"/>
  <c r="AL275" i="4"/>
  <c r="AC276" i="4"/>
  <c r="AD276" i="4"/>
  <c r="AE276" i="4"/>
  <c r="AF276" i="4"/>
  <c r="AG276" i="4"/>
  <c r="AH276" i="4"/>
  <c r="AI276" i="4"/>
  <c r="AJ276" i="4"/>
  <c r="AK276" i="4"/>
  <c r="AL276" i="4"/>
  <c r="AC277" i="4"/>
  <c r="AD277" i="4"/>
  <c r="AE277" i="4"/>
  <c r="AF277" i="4"/>
  <c r="AG277" i="4"/>
  <c r="AH277" i="4"/>
  <c r="AI277" i="4"/>
  <c r="AJ277" i="4"/>
  <c r="AK277" i="4"/>
  <c r="AL277" i="4"/>
  <c r="AC278" i="4"/>
  <c r="AD278" i="4"/>
  <c r="AE278" i="4"/>
  <c r="AF278" i="4"/>
  <c r="AG278" i="4"/>
  <c r="AH278" i="4"/>
  <c r="AI278" i="4"/>
  <c r="AJ278" i="4"/>
  <c r="AK278" i="4"/>
  <c r="AL278" i="4"/>
  <c r="AC279" i="4"/>
  <c r="AD279" i="4"/>
  <c r="AE279" i="4"/>
  <c r="AF279" i="4"/>
  <c r="AG279" i="4"/>
  <c r="AH279" i="4"/>
  <c r="AI279" i="4"/>
  <c r="AJ279" i="4"/>
  <c r="AK279" i="4"/>
  <c r="AL279" i="4"/>
  <c r="AC280" i="4"/>
  <c r="AD280" i="4"/>
  <c r="AE280" i="4"/>
  <c r="AF280" i="4"/>
  <c r="AG280" i="4"/>
  <c r="AH280" i="4"/>
  <c r="AI280" i="4"/>
  <c r="AJ280" i="4"/>
  <c r="AK280" i="4"/>
  <c r="AL280" i="4"/>
  <c r="AC281" i="4"/>
  <c r="AD281" i="4"/>
  <c r="AE281" i="4"/>
  <c r="AF281" i="4"/>
  <c r="AG281" i="4"/>
  <c r="AH281" i="4"/>
  <c r="AI281" i="4"/>
  <c r="AJ281" i="4"/>
  <c r="AK281" i="4"/>
  <c r="AL281" i="4"/>
  <c r="AC282" i="4"/>
  <c r="AD282" i="4"/>
  <c r="AE282" i="4"/>
  <c r="AF282" i="4"/>
  <c r="AG282" i="4"/>
  <c r="AH282" i="4"/>
  <c r="AI282" i="4"/>
  <c r="AJ282" i="4"/>
  <c r="AK282" i="4"/>
  <c r="AL282" i="4"/>
  <c r="AC283" i="4"/>
  <c r="AD283" i="4"/>
  <c r="AE283" i="4"/>
  <c r="AF283" i="4"/>
  <c r="AG283" i="4"/>
  <c r="AH283" i="4"/>
  <c r="AI283" i="4"/>
  <c r="AJ283" i="4"/>
  <c r="AK283" i="4"/>
  <c r="AL283" i="4"/>
  <c r="AC284" i="4"/>
  <c r="AD284" i="4"/>
  <c r="AE284" i="4"/>
  <c r="AF284" i="4"/>
  <c r="AG284" i="4"/>
  <c r="AH284" i="4"/>
  <c r="AI284" i="4"/>
  <c r="AJ284" i="4"/>
  <c r="AK284" i="4"/>
  <c r="AL284" i="4"/>
  <c r="AC285" i="4"/>
  <c r="AD285" i="4"/>
  <c r="AE285" i="4"/>
  <c r="AF285" i="4"/>
  <c r="AG285" i="4"/>
  <c r="AH285" i="4"/>
  <c r="AI285" i="4"/>
  <c r="AJ285" i="4"/>
  <c r="AK285" i="4"/>
  <c r="AL285" i="4"/>
  <c r="AC286" i="4"/>
  <c r="AD286" i="4"/>
  <c r="AE286" i="4"/>
  <c r="AF286" i="4"/>
  <c r="AG286" i="4"/>
  <c r="AH286" i="4"/>
  <c r="AI286" i="4"/>
  <c r="AJ286" i="4"/>
  <c r="AK286" i="4"/>
  <c r="AL286" i="4"/>
  <c r="AC287" i="4"/>
  <c r="AD287" i="4"/>
  <c r="AE287" i="4"/>
  <c r="AF287" i="4"/>
  <c r="AG287" i="4"/>
  <c r="AH287" i="4"/>
  <c r="AI287" i="4"/>
  <c r="AJ287" i="4"/>
  <c r="AK287" i="4"/>
  <c r="AL287" i="4"/>
  <c r="AC288" i="4"/>
  <c r="AD288" i="4"/>
  <c r="AE288" i="4"/>
  <c r="AF288" i="4"/>
  <c r="AG288" i="4"/>
  <c r="AH288" i="4"/>
  <c r="AI288" i="4"/>
  <c r="AJ288" i="4"/>
  <c r="AK288" i="4"/>
  <c r="AL288" i="4"/>
  <c r="AC289" i="4"/>
  <c r="AD289" i="4"/>
  <c r="AE289" i="4"/>
  <c r="AF289" i="4"/>
  <c r="AG289" i="4"/>
  <c r="AH289" i="4"/>
  <c r="AI289" i="4"/>
  <c r="AJ289" i="4"/>
  <c r="AK289" i="4"/>
  <c r="AL289" i="4"/>
  <c r="AC290" i="4"/>
  <c r="AD290" i="4"/>
  <c r="AE290" i="4"/>
  <c r="AF290" i="4"/>
  <c r="AG290" i="4"/>
  <c r="AH290" i="4"/>
  <c r="AI290" i="4"/>
  <c r="AJ290" i="4"/>
  <c r="AK290" i="4"/>
  <c r="AL290" i="4"/>
  <c r="AC291" i="4"/>
  <c r="AD291" i="4"/>
  <c r="AE291" i="4"/>
  <c r="AF291" i="4"/>
  <c r="AG291" i="4"/>
  <c r="AH291" i="4"/>
  <c r="AI291" i="4"/>
  <c r="AJ291" i="4"/>
  <c r="AK291" i="4"/>
  <c r="AL291" i="4"/>
  <c r="AC292" i="4"/>
  <c r="AD292" i="4"/>
  <c r="AE292" i="4"/>
  <c r="AF292" i="4"/>
  <c r="AG292" i="4"/>
  <c r="AH292" i="4"/>
  <c r="AI292" i="4"/>
  <c r="AJ292" i="4"/>
  <c r="AK292" i="4"/>
  <c r="AL292" i="4"/>
  <c r="AC293" i="4"/>
  <c r="AD293" i="4"/>
  <c r="AE293" i="4"/>
  <c r="AF293" i="4"/>
  <c r="AG293" i="4"/>
  <c r="AH293" i="4"/>
  <c r="AI293" i="4"/>
  <c r="AJ293" i="4"/>
  <c r="AK293" i="4"/>
  <c r="AL293" i="4"/>
  <c r="AC294" i="4"/>
  <c r="AD294" i="4"/>
  <c r="AE294" i="4"/>
  <c r="AF294" i="4"/>
  <c r="AG294" i="4"/>
  <c r="AH294" i="4"/>
  <c r="AI294" i="4"/>
  <c r="AJ294" i="4"/>
  <c r="AK294" i="4"/>
  <c r="AL294" i="4"/>
  <c r="AC295" i="4"/>
  <c r="AD295" i="4"/>
  <c r="AE295" i="4"/>
  <c r="AF295" i="4"/>
  <c r="AG295" i="4"/>
  <c r="AH295" i="4"/>
  <c r="AI295" i="4"/>
  <c r="AJ295" i="4"/>
  <c r="AK295" i="4"/>
  <c r="AL295" i="4"/>
  <c r="AC296" i="4"/>
  <c r="AD296" i="4"/>
  <c r="AE296" i="4"/>
  <c r="AF296" i="4"/>
  <c r="AG296" i="4"/>
  <c r="AH296" i="4"/>
  <c r="AI296" i="4"/>
  <c r="AJ296" i="4"/>
  <c r="AK296" i="4"/>
  <c r="AL296" i="4"/>
  <c r="AC297" i="4"/>
  <c r="AD297" i="4"/>
  <c r="AE297" i="4"/>
  <c r="AF297" i="4"/>
  <c r="AG297" i="4"/>
  <c r="AH297" i="4"/>
  <c r="AI297" i="4"/>
  <c r="AJ297" i="4"/>
  <c r="AK297" i="4"/>
  <c r="AL297" i="4"/>
  <c r="AC298" i="4"/>
  <c r="AD298" i="4"/>
  <c r="AE298" i="4"/>
  <c r="AF298" i="4"/>
  <c r="AG298" i="4"/>
  <c r="AH298" i="4"/>
  <c r="AI298" i="4"/>
  <c r="AJ298" i="4"/>
  <c r="AK298" i="4"/>
  <c r="AL298" i="4"/>
  <c r="AC299" i="4"/>
  <c r="AD299" i="4"/>
  <c r="AE299" i="4"/>
  <c r="AF299" i="4"/>
  <c r="AG299" i="4"/>
  <c r="AH299" i="4"/>
  <c r="AI299" i="4"/>
  <c r="AJ299" i="4"/>
  <c r="AK299" i="4"/>
  <c r="AL299" i="4"/>
  <c r="AC300" i="4"/>
  <c r="AD300" i="4"/>
  <c r="AE300" i="4"/>
  <c r="AF300" i="4"/>
  <c r="AG300" i="4"/>
  <c r="AH300" i="4"/>
  <c r="AI300" i="4"/>
  <c r="AJ300" i="4"/>
  <c r="AK300" i="4"/>
  <c r="AL300" i="4"/>
  <c r="AC301" i="4"/>
  <c r="AD301" i="4"/>
  <c r="AE301" i="4"/>
  <c r="AF301" i="4"/>
  <c r="AG301" i="4"/>
  <c r="AH301" i="4"/>
  <c r="AI301" i="4"/>
  <c r="AJ301" i="4"/>
  <c r="AK301" i="4"/>
  <c r="AL301" i="4"/>
  <c r="AC302" i="4"/>
  <c r="AD302" i="4"/>
  <c r="AE302" i="4"/>
  <c r="AF302" i="4"/>
  <c r="AG302" i="4"/>
  <c r="AH302" i="4"/>
  <c r="AI302" i="4"/>
  <c r="AJ302" i="4"/>
  <c r="AK302" i="4"/>
  <c r="AL302" i="4"/>
  <c r="AC303" i="4"/>
  <c r="AD303" i="4"/>
  <c r="AE303" i="4"/>
  <c r="AF303" i="4"/>
  <c r="AG303" i="4"/>
  <c r="AH303" i="4"/>
  <c r="AI303" i="4"/>
  <c r="AJ303" i="4"/>
  <c r="AK303" i="4"/>
  <c r="AL303" i="4"/>
  <c r="AC304" i="4"/>
  <c r="AD304" i="4"/>
  <c r="AE304" i="4"/>
  <c r="AF304" i="4"/>
  <c r="AG304" i="4"/>
  <c r="AH304" i="4"/>
  <c r="AI304" i="4"/>
  <c r="AJ304" i="4"/>
  <c r="AK304" i="4"/>
  <c r="AL304" i="4"/>
  <c r="AC305" i="4"/>
  <c r="AD305" i="4"/>
  <c r="AE305" i="4"/>
  <c r="AF305" i="4"/>
  <c r="AG305" i="4"/>
  <c r="AH305" i="4"/>
  <c r="AI305" i="4"/>
  <c r="AJ305" i="4"/>
  <c r="AK305" i="4"/>
  <c r="AL305" i="4"/>
  <c r="AC306" i="4"/>
  <c r="AD306" i="4"/>
  <c r="AE306" i="4"/>
  <c r="AF306" i="4"/>
  <c r="AG306" i="4"/>
  <c r="AH306" i="4"/>
  <c r="AI306" i="4"/>
  <c r="AJ306" i="4"/>
  <c r="AK306" i="4"/>
  <c r="AL306" i="4"/>
  <c r="AC307" i="4"/>
  <c r="AD307" i="4"/>
  <c r="AE307" i="4"/>
  <c r="AF307" i="4"/>
  <c r="AG307" i="4"/>
  <c r="AH307" i="4"/>
  <c r="AI307" i="4"/>
  <c r="AJ307" i="4"/>
  <c r="AK307" i="4"/>
  <c r="AL307" i="4"/>
  <c r="AC308" i="4"/>
  <c r="AD308" i="4"/>
  <c r="AE308" i="4"/>
  <c r="AF308" i="4"/>
  <c r="AG308" i="4"/>
  <c r="AH308" i="4"/>
  <c r="AI308" i="4"/>
  <c r="AJ308" i="4"/>
  <c r="AK308" i="4"/>
  <c r="AL308" i="4"/>
  <c r="AC309" i="4"/>
  <c r="AD309" i="4"/>
  <c r="AE309" i="4"/>
  <c r="AF309" i="4"/>
  <c r="AG309" i="4"/>
  <c r="AH309" i="4"/>
  <c r="AI309" i="4"/>
  <c r="AJ309" i="4"/>
  <c r="AK309" i="4"/>
  <c r="AL309" i="4"/>
  <c r="AC310" i="4"/>
  <c r="AD310" i="4"/>
  <c r="AE310" i="4"/>
  <c r="AF310" i="4"/>
  <c r="AG310" i="4"/>
  <c r="AH310" i="4"/>
  <c r="AI310" i="4"/>
  <c r="AJ310" i="4"/>
  <c r="AK310" i="4"/>
  <c r="AL310" i="4"/>
  <c r="AC311" i="4"/>
  <c r="AD311" i="4"/>
  <c r="AE311" i="4"/>
  <c r="AF311" i="4"/>
  <c r="AG311" i="4"/>
  <c r="AH311" i="4"/>
  <c r="AI311" i="4"/>
  <c r="AJ311" i="4"/>
  <c r="AK311" i="4"/>
  <c r="AL311" i="4"/>
  <c r="AC312" i="4"/>
  <c r="AD312" i="4"/>
  <c r="AE312" i="4"/>
  <c r="AF312" i="4"/>
  <c r="AG312" i="4"/>
  <c r="AH312" i="4"/>
  <c r="AI312" i="4"/>
  <c r="AJ312" i="4"/>
  <c r="AK312" i="4"/>
  <c r="AL312" i="4"/>
  <c r="AC313" i="4"/>
  <c r="AD313" i="4"/>
  <c r="AE313" i="4"/>
  <c r="AF313" i="4"/>
  <c r="AG313" i="4"/>
  <c r="AH313" i="4"/>
  <c r="AI313" i="4"/>
  <c r="AJ313" i="4"/>
  <c r="AK313" i="4"/>
  <c r="AL313" i="4"/>
  <c r="AC314" i="4"/>
  <c r="AD314" i="4"/>
  <c r="AE314" i="4"/>
  <c r="AF314" i="4"/>
  <c r="AG314" i="4"/>
  <c r="AH314" i="4"/>
  <c r="AI314" i="4"/>
  <c r="AJ314" i="4"/>
  <c r="AK314" i="4"/>
  <c r="AL314" i="4"/>
  <c r="AC315" i="4"/>
  <c r="AD315" i="4"/>
  <c r="AE315" i="4"/>
  <c r="AF315" i="4"/>
  <c r="AG315" i="4"/>
  <c r="AH315" i="4"/>
  <c r="AI315" i="4"/>
  <c r="AJ315" i="4"/>
  <c r="AK315" i="4"/>
  <c r="AL315" i="4"/>
  <c r="AC316" i="4"/>
  <c r="AD316" i="4"/>
  <c r="AE316" i="4"/>
  <c r="AF316" i="4"/>
  <c r="AG316" i="4"/>
  <c r="AH316" i="4"/>
  <c r="AI316" i="4"/>
  <c r="AJ316" i="4"/>
  <c r="AK316" i="4"/>
  <c r="AL316" i="4"/>
  <c r="AC317" i="4"/>
  <c r="AD317" i="4"/>
  <c r="AE317" i="4"/>
  <c r="AF317" i="4"/>
  <c r="AG317" i="4"/>
  <c r="AH317" i="4"/>
  <c r="AI317" i="4"/>
  <c r="AJ317" i="4"/>
  <c r="AK317" i="4"/>
  <c r="AL317" i="4"/>
  <c r="AC318" i="4"/>
  <c r="AD318" i="4"/>
  <c r="AE318" i="4"/>
  <c r="AF318" i="4"/>
  <c r="AG318" i="4"/>
  <c r="AH318" i="4"/>
  <c r="AI318" i="4"/>
  <c r="AJ318" i="4"/>
  <c r="AK318" i="4"/>
  <c r="AL318" i="4"/>
  <c r="AC319" i="4"/>
  <c r="AD319" i="4"/>
  <c r="AE319" i="4"/>
  <c r="AF319" i="4"/>
  <c r="AG319" i="4"/>
  <c r="AH319" i="4"/>
  <c r="AI319" i="4"/>
  <c r="AJ319" i="4"/>
  <c r="AK319" i="4"/>
  <c r="AL319" i="4"/>
  <c r="AC320" i="4"/>
  <c r="AD320" i="4"/>
  <c r="AE320" i="4"/>
  <c r="AF320" i="4"/>
  <c r="AG320" i="4"/>
  <c r="AH320" i="4"/>
  <c r="AI320" i="4"/>
  <c r="AJ320" i="4"/>
  <c r="AK320" i="4"/>
  <c r="AL320" i="4"/>
  <c r="AC321" i="4"/>
  <c r="AD321" i="4"/>
  <c r="AE321" i="4"/>
  <c r="AF321" i="4"/>
  <c r="AG321" i="4"/>
  <c r="AH321" i="4"/>
  <c r="AI321" i="4"/>
  <c r="AJ321" i="4"/>
  <c r="AK321" i="4"/>
  <c r="AL321" i="4"/>
  <c r="AC322" i="4"/>
  <c r="AD322" i="4"/>
  <c r="AE322" i="4"/>
  <c r="AF322" i="4"/>
  <c r="AG322" i="4"/>
  <c r="AH322" i="4"/>
  <c r="AI322" i="4"/>
  <c r="AJ322" i="4"/>
  <c r="AK322" i="4"/>
  <c r="AL322" i="4"/>
  <c r="AC323" i="4"/>
  <c r="AD323" i="4"/>
  <c r="AE323" i="4"/>
  <c r="AF323" i="4"/>
  <c r="AG323" i="4"/>
  <c r="AH323" i="4"/>
  <c r="AI323" i="4"/>
  <c r="AJ323" i="4"/>
  <c r="AK323" i="4"/>
  <c r="AL323" i="4"/>
  <c r="AC324" i="4"/>
  <c r="AD324" i="4"/>
  <c r="AE324" i="4"/>
  <c r="AF324" i="4"/>
  <c r="AG324" i="4"/>
  <c r="AH324" i="4"/>
  <c r="AI324" i="4"/>
  <c r="AJ324" i="4"/>
  <c r="AK324" i="4"/>
  <c r="AL324" i="4"/>
  <c r="AC325" i="4"/>
  <c r="AD325" i="4"/>
  <c r="AE325" i="4"/>
  <c r="AF325" i="4"/>
  <c r="AG325" i="4"/>
  <c r="AH325" i="4"/>
  <c r="AI325" i="4"/>
  <c r="AJ325" i="4"/>
  <c r="AK325" i="4"/>
  <c r="AL325" i="4"/>
  <c r="AC326" i="4"/>
  <c r="AD326" i="4"/>
  <c r="AE326" i="4"/>
  <c r="AF326" i="4"/>
  <c r="AG326" i="4"/>
  <c r="AH326" i="4"/>
  <c r="AI326" i="4"/>
  <c r="AJ326" i="4"/>
  <c r="AK326" i="4"/>
  <c r="AL326" i="4"/>
  <c r="AC327" i="4"/>
  <c r="AD327" i="4"/>
  <c r="AE327" i="4"/>
  <c r="AF327" i="4"/>
  <c r="AG327" i="4"/>
  <c r="AH327" i="4"/>
  <c r="AI327" i="4"/>
  <c r="AJ327" i="4"/>
  <c r="AK327" i="4"/>
  <c r="AL327" i="4"/>
  <c r="AC328" i="4"/>
  <c r="AD328" i="4"/>
  <c r="AE328" i="4"/>
  <c r="AF328" i="4"/>
  <c r="AG328" i="4"/>
  <c r="AH328" i="4"/>
  <c r="AI328" i="4"/>
  <c r="AJ328" i="4"/>
  <c r="AK328" i="4"/>
  <c r="AL328" i="4"/>
  <c r="AC329" i="4"/>
  <c r="AD329" i="4"/>
  <c r="AE329" i="4"/>
  <c r="AF329" i="4"/>
  <c r="AG329" i="4"/>
  <c r="AH329" i="4"/>
  <c r="AI329" i="4"/>
  <c r="AJ329" i="4"/>
  <c r="AK329" i="4"/>
  <c r="AL329" i="4"/>
  <c r="AC330" i="4"/>
  <c r="AD330" i="4"/>
  <c r="AE330" i="4"/>
  <c r="AF330" i="4"/>
  <c r="AG330" i="4"/>
  <c r="AH330" i="4"/>
  <c r="AI330" i="4"/>
  <c r="AJ330" i="4"/>
  <c r="AK330" i="4"/>
  <c r="AL330" i="4"/>
  <c r="AC331" i="4"/>
  <c r="AD331" i="4"/>
  <c r="AE331" i="4"/>
  <c r="AF331" i="4"/>
  <c r="AG331" i="4"/>
  <c r="AH331" i="4"/>
  <c r="AI331" i="4"/>
  <c r="AJ331" i="4"/>
  <c r="AK331" i="4"/>
  <c r="AL331" i="4"/>
  <c r="AC332" i="4"/>
  <c r="AD332" i="4"/>
  <c r="AE332" i="4"/>
  <c r="AF332" i="4"/>
  <c r="AG332" i="4"/>
  <c r="AH332" i="4"/>
  <c r="AI332" i="4"/>
  <c r="AJ332" i="4"/>
  <c r="AK332" i="4"/>
  <c r="AL332" i="4"/>
  <c r="AC333" i="4"/>
  <c r="AD333" i="4"/>
  <c r="AE333" i="4"/>
  <c r="AF333" i="4"/>
  <c r="AG333" i="4"/>
  <c r="AH333" i="4"/>
  <c r="AI333" i="4"/>
  <c r="AJ333" i="4"/>
  <c r="AK333" i="4"/>
  <c r="AL333" i="4"/>
  <c r="AC334" i="4"/>
  <c r="AD334" i="4"/>
  <c r="AE334" i="4"/>
  <c r="AF334" i="4"/>
  <c r="AG334" i="4"/>
  <c r="AH334" i="4"/>
  <c r="AI334" i="4"/>
  <c r="AJ334" i="4"/>
  <c r="AK334" i="4"/>
  <c r="AL334" i="4"/>
  <c r="AC335" i="4"/>
  <c r="AD335" i="4"/>
  <c r="AE335" i="4"/>
  <c r="AF335" i="4"/>
  <c r="AG335" i="4"/>
  <c r="AH335" i="4"/>
  <c r="AI335" i="4"/>
  <c r="AJ335" i="4"/>
  <c r="AK335" i="4"/>
  <c r="AL335" i="4"/>
  <c r="AC336" i="4"/>
  <c r="AD336" i="4"/>
  <c r="AE336" i="4"/>
  <c r="AF336" i="4"/>
  <c r="AG336" i="4"/>
  <c r="AH336" i="4"/>
  <c r="AI336" i="4"/>
  <c r="AJ336" i="4"/>
  <c r="AK336" i="4"/>
  <c r="AL336" i="4"/>
  <c r="AC337" i="4"/>
  <c r="AD337" i="4"/>
  <c r="AE337" i="4"/>
  <c r="AF337" i="4"/>
  <c r="AG337" i="4"/>
  <c r="AH337" i="4"/>
  <c r="AI337" i="4"/>
  <c r="AJ337" i="4"/>
  <c r="AK337" i="4"/>
  <c r="AL337" i="4"/>
  <c r="AC338" i="4"/>
  <c r="AD338" i="4"/>
  <c r="AE338" i="4"/>
  <c r="AF338" i="4"/>
  <c r="AG338" i="4"/>
  <c r="AH338" i="4"/>
  <c r="AI338" i="4"/>
  <c r="AJ338" i="4"/>
  <c r="AK338" i="4"/>
  <c r="AL338" i="4"/>
  <c r="AC339" i="4"/>
  <c r="AD339" i="4"/>
  <c r="AE339" i="4"/>
  <c r="AF339" i="4"/>
  <c r="AG339" i="4"/>
  <c r="AH339" i="4"/>
  <c r="AI339" i="4"/>
  <c r="AJ339" i="4"/>
  <c r="AK339" i="4"/>
  <c r="AL339" i="4"/>
  <c r="AC340" i="4"/>
  <c r="AD340" i="4"/>
  <c r="AE340" i="4"/>
  <c r="AF340" i="4"/>
  <c r="AG340" i="4"/>
  <c r="AH340" i="4"/>
  <c r="AI340" i="4"/>
  <c r="AJ340" i="4"/>
  <c r="AK340" i="4"/>
  <c r="AL340" i="4"/>
  <c r="AC341" i="4"/>
  <c r="AD341" i="4"/>
  <c r="AE341" i="4"/>
  <c r="AF341" i="4"/>
  <c r="AG341" i="4"/>
  <c r="AH341" i="4"/>
  <c r="AI341" i="4"/>
  <c r="AJ341" i="4"/>
  <c r="AK341" i="4"/>
  <c r="AL341" i="4"/>
  <c r="AC342" i="4"/>
  <c r="AD342" i="4"/>
  <c r="AE342" i="4"/>
  <c r="AF342" i="4"/>
  <c r="AG342" i="4"/>
  <c r="AH342" i="4"/>
  <c r="AI342" i="4"/>
  <c r="AJ342" i="4"/>
  <c r="AK342" i="4"/>
  <c r="AL342" i="4"/>
  <c r="AC343" i="4"/>
  <c r="AD343" i="4"/>
  <c r="AE343" i="4"/>
  <c r="AF343" i="4"/>
  <c r="AG343" i="4"/>
  <c r="AH343" i="4"/>
  <c r="AI343" i="4"/>
  <c r="AJ343" i="4"/>
  <c r="AK343" i="4"/>
  <c r="AL343" i="4"/>
  <c r="AC344" i="4"/>
  <c r="AD344" i="4"/>
  <c r="AE344" i="4"/>
  <c r="AF344" i="4"/>
  <c r="AG344" i="4"/>
  <c r="AH344" i="4"/>
  <c r="AI344" i="4"/>
  <c r="AJ344" i="4"/>
  <c r="AK344" i="4"/>
  <c r="AL344" i="4"/>
  <c r="AC345" i="4"/>
  <c r="AD345" i="4"/>
  <c r="AE345" i="4"/>
  <c r="AF345" i="4"/>
  <c r="AG345" i="4"/>
  <c r="AH345" i="4"/>
  <c r="AI345" i="4"/>
  <c r="AJ345" i="4"/>
  <c r="AK345" i="4"/>
  <c r="AL345" i="4"/>
  <c r="AC346" i="4"/>
  <c r="AD346" i="4"/>
  <c r="AE346" i="4"/>
  <c r="AF346" i="4"/>
  <c r="AG346" i="4"/>
  <c r="AH346" i="4"/>
  <c r="AI346" i="4"/>
  <c r="AJ346" i="4"/>
  <c r="AK346" i="4"/>
  <c r="AL346" i="4"/>
  <c r="AC347" i="4"/>
  <c r="AD347" i="4"/>
  <c r="AE347" i="4"/>
  <c r="AF347" i="4"/>
  <c r="AG347" i="4"/>
  <c r="AH347" i="4"/>
  <c r="AI347" i="4"/>
  <c r="AJ347" i="4"/>
  <c r="AK347" i="4"/>
  <c r="AL347" i="4"/>
  <c r="AC348" i="4"/>
  <c r="AD348" i="4"/>
  <c r="AE348" i="4"/>
  <c r="AF348" i="4"/>
  <c r="AG348" i="4"/>
  <c r="AH348" i="4"/>
  <c r="AI348" i="4"/>
  <c r="AJ348" i="4"/>
  <c r="AK348" i="4"/>
  <c r="AL348" i="4"/>
  <c r="AC349" i="4"/>
  <c r="AD349" i="4"/>
  <c r="AE349" i="4"/>
  <c r="AF349" i="4"/>
  <c r="AG349" i="4"/>
  <c r="AH349" i="4"/>
  <c r="AI349" i="4"/>
  <c r="AJ349" i="4"/>
  <c r="AK349" i="4"/>
  <c r="AL349" i="4"/>
  <c r="AC350" i="4"/>
  <c r="AD350" i="4"/>
  <c r="AE350" i="4"/>
  <c r="AF350" i="4"/>
  <c r="AG350" i="4"/>
  <c r="AH350" i="4"/>
  <c r="AI350" i="4"/>
  <c r="AJ350" i="4"/>
  <c r="AK350" i="4"/>
  <c r="AL350" i="4"/>
  <c r="AC351" i="4"/>
  <c r="AD351" i="4"/>
  <c r="AE351" i="4"/>
  <c r="AF351" i="4"/>
  <c r="AG351" i="4"/>
  <c r="AH351" i="4"/>
  <c r="AI351" i="4"/>
  <c r="AJ351" i="4"/>
  <c r="AK351" i="4"/>
  <c r="AL351" i="4"/>
  <c r="AC352" i="4"/>
  <c r="AD352" i="4"/>
  <c r="AE352" i="4"/>
  <c r="AF352" i="4"/>
  <c r="AG352" i="4"/>
  <c r="AH352" i="4"/>
  <c r="AI352" i="4"/>
  <c r="AJ352" i="4"/>
  <c r="AK352" i="4"/>
  <c r="AL352" i="4"/>
  <c r="AC353" i="4"/>
  <c r="AD353" i="4"/>
  <c r="AE353" i="4"/>
  <c r="AF353" i="4"/>
  <c r="AG353" i="4"/>
  <c r="AH353" i="4"/>
  <c r="AI353" i="4"/>
  <c r="AJ353" i="4"/>
  <c r="AK353" i="4"/>
  <c r="AL353" i="4"/>
  <c r="AC354" i="4"/>
  <c r="AD354" i="4"/>
  <c r="AE354" i="4"/>
  <c r="AF354" i="4"/>
  <c r="AG354" i="4"/>
  <c r="AH354" i="4"/>
  <c r="AI354" i="4"/>
  <c r="AJ354" i="4"/>
  <c r="AK354" i="4"/>
  <c r="AL354" i="4"/>
  <c r="AC355" i="4"/>
  <c r="AD355" i="4"/>
  <c r="AE355" i="4"/>
  <c r="AF355" i="4"/>
  <c r="AG355" i="4"/>
  <c r="AH355" i="4"/>
  <c r="AI355" i="4"/>
  <c r="AJ355" i="4"/>
  <c r="AK355" i="4"/>
  <c r="AL355" i="4"/>
  <c r="AC356" i="4"/>
  <c r="AD356" i="4"/>
  <c r="AE356" i="4"/>
  <c r="AF356" i="4"/>
  <c r="AG356" i="4"/>
  <c r="AH356" i="4"/>
  <c r="AI356" i="4"/>
  <c r="AJ356" i="4"/>
  <c r="AK356" i="4"/>
  <c r="AL356" i="4"/>
  <c r="AC357" i="4"/>
  <c r="AD357" i="4"/>
  <c r="AE357" i="4"/>
  <c r="AF357" i="4"/>
  <c r="AG357" i="4"/>
  <c r="AH357" i="4"/>
  <c r="AI357" i="4"/>
  <c r="AJ357" i="4"/>
  <c r="AK357" i="4"/>
  <c r="AL357" i="4"/>
  <c r="AC358" i="4"/>
  <c r="AD358" i="4"/>
  <c r="AE358" i="4"/>
  <c r="AF358" i="4"/>
  <c r="AG358" i="4"/>
  <c r="AH358" i="4"/>
  <c r="AI358" i="4"/>
  <c r="AJ358" i="4"/>
  <c r="AK358" i="4"/>
  <c r="AL358" i="4"/>
  <c r="AC359" i="4"/>
  <c r="AD359" i="4"/>
  <c r="AE359" i="4"/>
  <c r="AF359" i="4"/>
  <c r="AG359" i="4"/>
  <c r="AH359" i="4"/>
  <c r="AI359" i="4"/>
  <c r="AJ359" i="4"/>
  <c r="AK359" i="4"/>
  <c r="AL359" i="4"/>
  <c r="AC360" i="4"/>
  <c r="AD360" i="4"/>
  <c r="AE360" i="4"/>
  <c r="AF360" i="4"/>
  <c r="AG360" i="4"/>
  <c r="AH360" i="4"/>
  <c r="AI360" i="4"/>
  <c r="AJ360" i="4"/>
  <c r="AK360" i="4"/>
  <c r="AL360" i="4"/>
  <c r="AC361" i="4"/>
  <c r="AD361" i="4"/>
  <c r="AE361" i="4"/>
  <c r="AF361" i="4"/>
  <c r="AG361" i="4"/>
  <c r="AH361" i="4"/>
  <c r="AI361" i="4"/>
  <c r="AJ361" i="4"/>
  <c r="AK361" i="4"/>
  <c r="AL361" i="4"/>
  <c r="AC362" i="4"/>
  <c r="AD362" i="4"/>
  <c r="AE362" i="4"/>
  <c r="AF362" i="4"/>
  <c r="AG362" i="4"/>
  <c r="AH362" i="4"/>
  <c r="AI362" i="4"/>
  <c r="AJ362" i="4"/>
  <c r="AK362" i="4"/>
  <c r="AL362" i="4"/>
  <c r="AC363" i="4"/>
  <c r="AD363" i="4"/>
  <c r="AE363" i="4"/>
  <c r="AF363" i="4"/>
  <c r="AG363" i="4"/>
  <c r="AH363" i="4"/>
  <c r="AI363" i="4"/>
  <c r="AJ363" i="4"/>
  <c r="AK363" i="4"/>
  <c r="AL363" i="4"/>
  <c r="AC364" i="4"/>
  <c r="AD364" i="4"/>
  <c r="AE364" i="4"/>
  <c r="AF364" i="4"/>
  <c r="AG364" i="4"/>
  <c r="AH364" i="4"/>
  <c r="AI364" i="4"/>
  <c r="AJ364" i="4"/>
  <c r="AK364" i="4"/>
  <c r="AL364" i="4"/>
  <c r="AC365" i="4"/>
  <c r="AD365" i="4"/>
  <c r="AE365" i="4"/>
  <c r="AF365" i="4"/>
  <c r="AG365" i="4"/>
  <c r="AH365" i="4"/>
  <c r="AI365" i="4"/>
  <c r="AJ365" i="4"/>
  <c r="AK365" i="4"/>
  <c r="AL365" i="4"/>
  <c r="AC366" i="4"/>
  <c r="AD366" i="4"/>
  <c r="AE366" i="4"/>
  <c r="AF366" i="4"/>
  <c r="AG366" i="4"/>
  <c r="AH366" i="4"/>
  <c r="AI366" i="4"/>
  <c r="AJ366" i="4"/>
  <c r="AK366" i="4"/>
  <c r="AL366" i="4"/>
  <c r="AC367" i="4"/>
  <c r="AD367" i="4"/>
  <c r="AE367" i="4"/>
  <c r="AF367" i="4"/>
  <c r="AG367" i="4"/>
  <c r="AH367" i="4"/>
  <c r="AI367" i="4"/>
  <c r="AJ367" i="4"/>
  <c r="AK367" i="4"/>
  <c r="AL367" i="4"/>
  <c r="AC368" i="4"/>
  <c r="AD368" i="4"/>
  <c r="AE368" i="4"/>
  <c r="AF368" i="4"/>
  <c r="AG368" i="4"/>
  <c r="AH368" i="4"/>
  <c r="AI368" i="4"/>
  <c r="AJ368" i="4"/>
  <c r="AK368" i="4"/>
  <c r="AL368" i="4"/>
  <c r="AC369" i="4"/>
  <c r="AD369" i="4"/>
  <c r="AE369" i="4"/>
  <c r="AF369" i="4"/>
  <c r="AG369" i="4"/>
  <c r="AH369" i="4"/>
  <c r="AI369" i="4"/>
  <c r="AJ369" i="4"/>
  <c r="AK369" i="4"/>
  <c r="AL369" i="4"/>
  <c r="AC370" i="4"/>
  <c r="AD370" i="4"/>
  <c r="AE370" i="4"/>
  <c r="AF370" i="4"/>
  <c r="AG370" i="4"/>
  <c r="AH370" i="4"/>
  <c r="AI370" i="4"/>
  <c r="AJ370" i="4"/>
  <c r="AK370" i="4"/>
  <c r="AL370" i="4"/>
  <c r="AC371" i="4"/>
  <c r="AD371" i="4"/>
  <c r="AE371" i="4"/>
  <c r="AF371" i="4"/>
  <c r="AG371" i="4"/>
  <c r="AH371" i="4"/>
  <c r="AI371" i="4"/>
  <c r="AJ371" i="4"/>
  <c r="AK371" i="4"/>
  <c r="AL371" i="4"/>
  <c r="AC372" i="4"/>
  <c r="AD372" i="4"/>
  <c r="AE372" i="4"/>
  <c r="AF372" i="4"/>
  <c r="AG372" i="4"/>
  <c r="AH372" i="4"/>
  <c r="AI372" i="4"/>
  <c r="AJ372" i="4"/>
  <c r="AK372" i="4"/>
  <c r="AL372" i="4"/>
  <c r="AC373" i="4"/>
  <c r="AD373" i="4"/>
  <c r="AE373" i="4"/>
  <c r="AF373" i="4"/>
  <c r="AG373" i="4"/>
  <c r="AH373" i="4"/>
  <c r="AI373" i="4"/>
  <c r="AJ373" i="4"/>
  <c r="AK373" i="4"/>
  <c r="AL373" i="4"/>
  <c r="AC374" i="4"/>
  <c r="AD374" i="4"/>
  <c r="AE374" i="4"/>
  <c r="AF374" i="4"/>
  <c r="AG374" i="4"/>
  <c r="AH374" i="4"/>
  <c r="AI374" i="4"/>
  <c r="AJ374" i="4"/>
  <c r="AK374" i="4"/>
  <c r="AL374" i="4"/>
  <c r="AC375" i="4"/>
  <c r="AD375" i="4"/>
  <c r="AE375" i="4"/>
  <c r="AF375" i="4"/>
  <c r="AG375" i="4"/>
  <c r="AH375" i="4"/>
  <c r="AI375" i="4"/>
  <c r="AJ375" i="4"/>
  <c r="AK375" i="4"/>
  <c r="AL375" i="4"/>
  <c r="AC376" i="4"/>
  <c r="AD376" i="4"/>
  <c r="AE376" i="4"/>
  <c r="AF376" i="4"/>
  <c r="AG376" i="4"/>
  <c r="AH376" i="4"/>
  <c r="AI376" i="4"/>
  <c r="AJ376" i="4"/>
  <c r="AK376" i="4"/>
  <c r="AL376" i="4"/>
  <c r="AC377" i="4"/>
  <c r="AD377" i="4"/>
  <c r="AE377" i="4"/>
  <c r="AF377" i="4"/>
  <c r="AG377" i="4"/>
  <c r="AH377" i="4"/>
  <c r="AI377" i="4"/>
  <c r="AJ377" i="4"/>
  <c r="AK377" i="4"/>
  <c r="AL377" i="4"/>
  <c r="AC378" i="4"/>
  <c r="AD378" i="4"/>
  <c r="AE378" i="4"/>
  <c r="AF378" i="4"/>
  <c r="AG378" i="4"/>
  <c r="AH378" i="4"/>
  <c r="AI378" i="4"/>
  <c r="AJ378" i="4"/>
  <c r="AK378" i="4"/>
  <c r="AL378" i="4"/>
  <c r="AC379" i="4"/>
  <c r="AD379" i="4"/>
  <c r="AE379" i="4"/>
  <c r="AF379" i="4"/>
  <c r="AG379" i="4"/>
  <c r="AH379" i="4"/>
  <c r="AI379" i="4"/>
  <c r="AJ379" i="4"/>
  <c r="AK379" i="4"/>
  <c r="AL379" i="4"/>
  <c r="AC380" i="4"/>
  <c r="AD380" i="4"/>
  <c r="AE380" i="4"/>
  <c r="AF380" i="4"/>
  <c r="AG380" i="4"/>
  <c r="AH380" i="4"/>
  <c r="AI380" i="4"/>
  <c r="AJ380" i="4"/>
  <c r="AK380" i="4"/>
  <c r="AL380" i="4"/>
  <c r="AC381" i="4"/>
  <c r="AD381" i="4"/>
  <c r="AE381" i="4"/>
  <c r="AF381" i="4"/>
  <c r="AG381" i="4"/>
  <c r="AH381" i="4"/>
  <c r="AI381" i="4"/>
  <c r="AJ381" i="4"/>
  <c r="AK381" i="4"/>
  <c r="AL381" i="4"/>
  <c r="AC382" i="4"/>
  <c r="AD382" i="4"/>
  <c r="AE382" i="4"/>
  <c r="AF382" i="4"/>
  <c r="AG382" i="4"/>
  <c r="AH382" i="4"/>
  <c r="AI382" i="4"/>
  <c r="AJ382" i="4"/>
  <c r="AK382" i="4"/>
  <c r="AL382" i="4"/>
  <c r="AC383" i="4"/>
  <c r="AD383" i="4"/>
  <c r="AE383" i="4"/>
  <c r="AF383" i="4"/>
  <c r="AG383" i="4"/>
  <c r="AH383" i="4"/>
  <c r="AI383" i="4"/>
  <c r="AJ383" i="4"/>
  <c r="AK383" i="4"/>
  <c r="AL383" i="4"/>
  <c r="AC384" i="4"/>
  <c r="AD384" i="4"/>
  <c r="AE384" i="4"/>
  <c r="AF384" i="4"/>
  <c r="AG384" i="4"/>
  <c r="AH384" i="4"/>
  <c r="AI384" i="4"/>
  <c r="AJ384" i="4"/>
  <c r="AK384" i="4"/>
  <c r="AL384" i="4"/>
  <c r="AC385" i="4"/>
  <c r="AD385" i="4"/>
  <c r="AE385" i="4"/>
  <c r="AF385" i="4"/>
  <c r="AG385" i="4"/>
  <c r="AH385" i="4"/>
  <c r="AI385" i="4"/>
  <c r="AJ385" i="4"/>
  <c r="AK385" i="4"/>
  <c r="AL385" i="4"/>
  <c r="AC386" i="4"/>
  <c r="AD386" i="4"/>
  <c r="AE386" i="4"/>
  <c r="AF386" i="4"/>
  <c r="AG386" i="4"/>
  <c r="AH386" i="4"/>
  <c r="AI386" i="4"/>
  <c r="AJ386" i="4"/>
  <c r="AK386" i="4"/>
  <c r="AL386" i="4"/>
  <c r="AC387" i="4"/>
  <c r="AD387" i="4"/>
  <c r="AE387" i="4"/>
  <c r="AF387" i="4"/>
  <c r="AG387" i="4"/>
  <c r="AH387" i="4"/>
  <c r="AI387" i="4"/>
  <c r="AJ387" i="4"/>
  <c r="AK387" i="4"/>
  <c r="AL387" i="4"/>
  <c r="AC388" i="4"/>
  <c r="AD388" i="4"/>
  <c r="AE388" i="4"/>
  <c r="AF388" i="4"/>
  <c r="AG388" i="4"/>
  <c r="AH388" i="4"/>
  <c r="AI388" i="4"/>
  <c r="AJ388" i="4"/>
  <c r="AK388" i="4"/>
  <c r="AL388" i="4"/>
  <c r="AC389" i="4"/>
  <c r="AD389" i="4"/>
  <c r="AE389" i="4"/>
  <c r="AF389" i="4"/>
  <c r="AG389" i="4"/>
  <c r="AH389" i="4"/>
  <c r="AI389" i="4"/>
  <c r="AJ389" i="4"/>
  <c r="AK389" i="4"/>
  <c r="AL389" i="4"/>
  <c r="AC390" i="4"/>
  <c r="AD390" i="4"/>
  <c r="AE390" i="4"/>
  <c r="AF390" i="4"/>
  <c r="AG390" i="4"/>
  <c r="AH390" i="4"/>
  <c r="AI390" i="4"/>
  <c r="AJ390" i="4"/>
  <c r="AK390" i="4"/>
  <c r="AL390" i="4"/>
  <c r="AC391" i="4"/>
  <c r="AD391" i="4"/>
  <c r="AE391" i="4"/>
  <c r="AF391" i="4"/>
  <c r="AG391" i="4"/>
  <c r="AH391" i="4"/>
  <c r="AI391" i="4"/>
  <c r="AJ391" i="4"/>
  <c r="AK391" i="4"/>
  <c r="AL391" i="4"/>
  <c r="AC392" i="4"/>
  <c r="AD392" i="4"/>
  <c r="AE392" i="4"/>
  <c r="AF392" i="4"/>
  <c r="AG392" i="4"/>
  <c r="AH392" i="4"/>
  <c r="AI392" i="4"/>
  <c r="AJ392" i="4"/>
  <c r="AK392" i="4"/>
  <c r="AL392" i="4"/>
  <c r="AC393" i="4"/>
  <c r="AD393" i="4"/>
  <c r="AE393" i="4"/>
  <c r="AF393" i="4"/>
  <c r="AG393" i="4"/>
  <c r="AH393" i="4"/>
  <c r="AI393" i="4"/>
  <c r="AJ393" i="4"/>
  <c r="AK393" i="4"/>
  <c r="AL393" i="4"/>
  <c r="AC394" i="4"/>
  <c r="AD394" i="4"/>
  <c r="AE394" i="4"/>
  <c r="AF394" i="4"/>
  <c r="AG394" i="4"/>
  <c r="AH394" i="4"/>
  <c r="AI394" i="4"/>
  <c r="AJ394" i="4"/>
  <c r="AK394" i="4"/>
  <c r="AL394" i="4"/>
  <c r="AC395" i="4"/>
  <c r="AD395" i="4"/>
  <c r="AE395" i="4"/>
  <c r="AF395" i="4"/>
  <c r="AG395" i="4"/>
  <c r="AH395" i="4"/>
  <c r="AI395" i="4"/>
  <c r="AJ395" i="4"/>
  <c r="AK395" i="4"/>
  <c r="AL395" i="4"/>
  <c r="AC396" i="4"/>
  <c r="AD396" i="4"/>
  <c r="AE396" i="4"/>
  <c r="AF396" i="4"/>
  <c r="AG396" i="4"/>
  <c r="AH396" i="4"/>
  <c r="AI396" i="4"/>
  <c r="AJ396" i="4"/>
  <c r="AK396" i="4"/>
  <c r="AL396" i="4"/>
  <c r="AC397" i="4"/>
  <c r="AD397" i="4"/>
  <c r="AE397" i="4"/>
  <c r="AF397" i="4"/>
  <c r="AG397" i="4"/>
  <c r="AH397" i="4"/>
  <c r="AI397" i="4"/>
  <c r="AJ397" i="4"/>
  <c r="AK397" i="4"/>
  <c r="AL397" i="4"/>
  <c r="AC398" i="4"/>
  <c r="AD398" i="4"/>
  <c r="AE398" i="4"/>
  <c r="AF398" i="4"/>
  <c r="AG398" i="4"/>
  <c r="AH398" i="4"/>
  <c r="AI398" i="4"/>
  <c r="AJ398" i="4"/>
  <c r="AK398" i="4"/>
  <c r="AL398" i="4"/>
  <c r="AC399" i="4"/>
  <c r="AD399" i="4"/>
  <c r="AE399" i="4"/>
  <c r="AF399" i="4"/>
  <c r="AG399" i="4"/>
  <c r="AH399" i="4"/>
  <c r="AI399" i="4"/>
  <c r="AJ399" i="4"/>
  <c r="AK399" i="4"/>
  <c r="AL399" i="4"/>
  <c r="AC400" i="4"/>
  <c r="AD400" i="4"/>
  <c r="AE400" i="4"/>
  <c r="AF400" i="4"/>
  <c r="AG400" i="4"/>
  <c r="AH400" i="4"/>
  <c r="AI400" i="4"/>
  <c r="AJ400" i="4"/>
  <c r="AK400" i="4"/>
  <c r="AL400" i="4"/>
  <c r="AC401" i="4"/>
  <c r="AD401" i="4"/>
  <c r="AE401" i="4"/>
  <c r="AF401" i="4"/>
  <c r="AG401" i="4"/>
  <c r="AH401" i="4"/>
  <c r="AI401" i="4"/>
  <c r="AJ401" i="4"/>
  <c r="AK401" i="4"/>
  <c r="AL401" i="4"/>
  <c r="AC402" i="4"/>
  <c r="AD402" i="4"/>
  <c r="AE402" i="4"/>
  <c r="AF402" i="4"/>
  <c r="AG402" i="4"/>
  <c r="AH402" i="4"/>
  <c r="AI402" i="4"/>
  <c r="AJ402" i="4"/>
  <c r="AK402" i="4"/>
  <c r="AL402" i="4"/>
  <c r="AC403" i="4"/>
  <c r="AD403" i="4"/>
  <c r="AE403" i="4"/>
  <c r="AF403" i="4"/>
  <c r="AG403" i="4"/>
  <c r="AH403" i="4"/>
  <c r="AI403" i="4"/>
  <c r="AJ403" i="4"/>
  <c r="AK403" i="4"/>
  <c r="AL403" i="4"/>
  <c r="AC404" i="4"/>
  <c r="AD404" i="4"/>
  <c r="AE404" i="4"/>
  <c r="AF404" i="4"/>
  <c r="AG404" i="4"/>
  <c r="AH404" i="4"/>
  <c r="AI404" i="4"/>
  <c r="AJ404" i="4"/>
  <c r="AK404" i="4"/>
  <c r="AL404" i="4"/>
  <c r="AC405" i="4"/>
  <c r="AD405" i="4"/>
  <c r="AE405" i="4"/>
  <c r="AF405" i="4"/>
  <c r="AG405" i="4"/>
  <c r="AH405" i="4"/>
  <c r="AI405" i="4"/>
  <c r="AJ405" i="4"/>
  <c r="AK405" i="4"/>
  <c r="AL405" i="4"/>
  <c r="AC406" i="4"/>
  <c r="AD406" i="4"/>
  <c r="AE406" i="4"/>
  <c r="AF406" i="4"/>
  <c r="AG406" i="4"/>
  <c r="AH406" i="4"/>
  <c r="AI406" i="4"/>
  <c r="AJ406" i="4"/>
  <c r="AK406" i="4"/>
  <c r="AL406" i="4"/>
  <c r="AC407" i="4"/>
  <c r="AD407" i="4"/>
  <c r="AE407" i="4"/>
  <c r="AF407" i="4"/>
  <c r="AG407" i="4"/>
  <c r="AH407" i="4"/>
  <c r="AI407" i="4"/>
  <c r="AJ407" i="4"/>
  <c r="AK407" i="4"/>
  <c r="AL407" i="4"/>
  <c r="AC408" i="4"/>
  <c r="AD408" i="4"/>
  <c r="AE408" i="4"/>
  <c r="AF408" i="4"/>
  <c r="AG408" i="4"/>
  <c r="AH408" i="4"/>
  <c r="AI408" i="4"/>
  <c r="AJ408" i="4"/>
  <c r="AK408" i="4"/>
  <c r="AL408" i="4"/>
  <c r="AC409" i="4"/>
  <c r="AD409" i="4"/>
  <c r="AE409" i="4"/>
  <c r="AF409" i="4"/>
  <c r="AG409" i="4"/>
  <c r="AH409" i="4"/>
  <c r="AI409" i="4"/>
  <c r="AJ409" i="4"/>
  <c r="AK409" i="4"/>
  <c r="AL409" i="4"/>
  <c r="AC410" i="4"/>
  <c r="AD410" i="4"/>
  <c r="AE410" i="4"/>
  <c r="AF410" i="4"/>
  <c r="AG410" i="4"/>
  <c r="AH410" i="4"/>
  <c r="AI410" i="4"/>
  <c r="AJ410" i="4"/>
  <c r="AK410" i="4"/>
  <c r="AL410" i="4"/>
  <c r="AC411" i="4"/>
  <c r="AD411" i="4"/>
  <c r="AE411" i="4"/>
  <c r="AF411" i="4"/>
  <c r="AG411" i="4"/>
  <c r="AH411" i="4"/>
  <c r="AI411" i="4"/>
  <c r="AJ411" i="4"/>
  <c r="AK411" i="4"/>
  <c r="AL411" i="4"/>
  <c r="AC412" i="4"/>
  <c r="AD412" i="4"/>
  <c r="AE412" i="4"/>
  <c r="AF412" i="4"/>
  <c r="AG412" i="4"/>
  <c r="AH412" i="4"/>
  <c r="AI412" i="4"/>
  <c r="AJ412" i="4"/>
  <c r="AK412" i="4"/>
  <c r="AL412" i="4"/>
  <c r="AC413" i="4"/>
  <c r="AD413" i="4"/>
  <c r="AE413" i="4"/>
  <c r="AF413" i="4"/>
  <c r="AG413" i="4"/>
  <c r="AH413" i="4"/>
  <c r="AI413" i="4"/>
  <c r="AJ413" i="4"/>
  <c r="AK413" i="4"/>
  <c r="AL413" i="4"/>
  <c r="AC414" i="4"/>
  <c r="AD414" i="4"/>
  <c r="AE414" i="4"/>
  <c r="AF414" i="4"/>
  <c r="AG414" i="4"/>
  <c r="AH414" i="4"/>
  <c r="AI414" i="4"/>
  <c r="AJ414" i="4"/>
  <c r="AK414" i="4"/>
  <c r="AL414" i="4"/>
  <c r="AC415" i="4"/>
  <c r="AD415" i="4"/>
  <c r="AE415" i="4"/>
  <c r="AF415" i="4"/>
  <c r="AG415" i="4"/>
  <c r="AH415" i="4"/>
  <c r="AI415" i="4"/>
  <c r="AJ415" i="4"/>
  <c r="AK415" i="4"/>
  <c r="AL415" i="4"/>
  <c r="AC416" i="4"/>
  <c r="AD416" i="4"/>
  <c r="AE416" i="4"/>
  <c r="AF416" i="4"/>
  <c r="AG416" i="4"/>
  <c r="AH416" i="4"/>
  <c r="AI416" i="4"/>
  <c r="AJ416" i="4"/>
  <c r="AK416" i="4"/>
  <c r="AL416" i="4"/>
  <c r="AC417" i="4"/>
  <c r="AD417" i="4"/>
  <c r="AE417" i="4"/>
  <c r="AF417" i="4"/>
  <c r="AG417" i="4"/>
  <c r="AH417" i="4"/>
  <c r="AI417" i="4"/>
  <c r="AJ417" i="4"/>
  <c r="AK417" i="4"/>
  <c r="AL417" i="4"/>
  <c r="AC418" i="4"/>
  <c r="AD418" i="4"/>
  <c r="AE418" i="4"/>
  <c r="AF418" i="4"/>
  <c r="AG418" i="4"/>
  <c r="AH418" i="4"/>
  <c r="AI418" i="4"/>
  <c r="AJ418" i="4"/>
  <c r="AK418" i="4"/>
  <c r="AL418" i="4"/>
  <c r="AC419" i="4"/>
  <c r="AD419" i="4"/>
  <c r="AE419" i="4"/>
  <c r="AF419" i="4"/>
  <c r="AG419" i="4"/>
  <c r="AH419" i="4"/>
  <c r="AI419" i="4"/>
  <c r="AJ419" i="4"/>
  <c r="AK419" i="4"/>
  <c r="AL419" i="4"/>
  <c r="AC420" i="4"/>
  <c r="AD420" i="4"/>
  <c r="AE420" i="4"/>
  <c r="AF420" i="4"/>
  <c r="AG420" i="4"/>
  <c r="AH420" i="4"/>
  <c r="AI420" i="4"/>
  <c r="AJ420" i="4"/>
  <c r="AK420" i="4"/>
  <c r="AL420" i="4"/>
  <c r="AC421" i="4"/>
  <c r="AD421" i="4"/>
  <c r="AE421" i="4"/>
  <c r="AF421" i="4"/>
  <c r="AG421" i="4"/>
  <c r="AH421" i="4"/>
  <c r="AI421" i="4"/>
  <c r="AJ421" i="4"/>
  <c r="AK421" i="4"/>
  <c r="AL421" i="4"/>
  <c r="AC422" i="4"/>
  <c r="AD422" i="4"/>
  <c r="AE422" i="4"/>
  <c r="AF422" i="4"/>
  <c r="AG422" i="4"/>
  <c r="AH422" i="4"/>
  <c r="AI422" i="4"/>
  <c r="AJ422" i="4"/>
  <c r="AK422" i="4"/>
  <c r="AL422" i="4"/>
  <c r="AC423" i="4"/>
  <c r="AD423" i="4"/>
  <c r="AE423" i="4"/>
  <c r="AF423" i="4"/>
  <c r="AG423" i="4"/>
  <c r="AH423" i="4"/>
  <c r="AI423" i="4"/>
  <c r="AJ423" i="4"/>
  <c r="AK423" i="4"/>
  <c r="AL423" i="4"/>
  <c r="AC424" i="4"/>
  <c r="AD424" i="4"/>
  <c r="AE424" i="4"/>
  <c r="AF424" i="4"/>
  <c r="AG424" i="4"/>
  <c r="AH424" i="4"/>
  <c r="AI424" i="4"/>
  <c r="AJ424" i="4"/>
  <c r="AK424" i="4"/>
  <c r="AL424" i="4"/>
  <c r="AC425" i="4"/>
  <c r="AD425" i="4"/>
  <c r="AE425" i="4"/>
  <c r="AF425" i="4"/>
  <c r="AG425" i="4"/>
  <c r="AH425" i="4"/>
  <c r="AI425" i="4"/>
  <c r="AJ425" i="4"/>
  <c r="AK425" i="4"/>
  <c r="AL425" i="4"/>
  <c r="AC426" i="4"/>
  <c r="AD426" i="4"/>
  <c r="AE426" i="4"/>
  <c r="AF426" i="4"/>
  <c r="AG426" i="4"/>
  <c r="AH426" i="4"/>
  <c r="AI426" i="4"/>
  <c r="AJ426" i="4"/>
  <c r="AK426" i="4"/>
  <c r="AL426" i="4"/>
  <c r="AC427" i="4"/>
  <c r="AD427" i="4"/>
  <c r="AE427" i="4"/>
  <c r="AF427" i="4"/>
  <c r="AG427" i="4"/>
  <c r="AH427" i="4"/>
  <c r="AI427" i="4"/>
  <c r="AJ427" i="4"/>
  <c r="AK427" i="4"/>
  <c r="AL427" i="4"/>
  <c r="AC428" i="4"/>
  <c r="AD428" i="4"/>
  <c r="AE428" i="4"/>
  <c r="AF428" i="4"/>
  <c r="AG428" i="4"/>
  <c r="AH428" i="4"/>
  <c r="AI428" i="4"/>
  <c r="AJ428" i="4"/>
  <c r="AK428" i="4"/>
  <c r="AL428" i="4"/>
  <c r="AC429" i="4"/>
  <c r="AD429" i="4"/>
  <c r="AE429" i="4"/>
  <c r="AF429" i="4"/>
  <c r="AG429" i="4"/>
  <c r="AH429" i="4"/>
  <c r="AI429" i="4"/>
  <c r="AJ429" i="4"/>
  <c r="AK429" i="4"/>
  <c r="AL429" i="4"/>
  <c r="AC430" i="4"/>
  <c r="AD430" i="4"/>
  <c r="AE430" i="4"/>
  <c r="AF430" i="4"/>
  <c r="AG430" i="4"/>
  <c r="AH430" i="4"/>
  <c r="AI430" i="4"/>
  <c r="AJ430" i="4"/>
  <c r="AK430" i="4"/>
  <c r="AL430" i="4"/>
  <c r="AC431" i="4"/>
  <c r="AD431" i="4"/>
  <c r="AE431" i="4"/>
  <c r="AF431" i="4"/>
  <c r="AG431" i="4"/>
  <c r="AH431" i="4"/>
  <c r="AI431" i="4"/>
  <c r="AJ431" i="4"/>
  <c r="AK431" i="4"/>
  <c r="AL431" i="4"/>
  <c r="AC432" i="4"/>
  <c r="AD432" i="4"/>
  <c r="AE432" i="4"/>
  <c r="AF432" i="4"/>
  <c r="AG432" i="4"/>
  <c r="AH432" i="4"/>
  <c r="AI432" i="4"/>
  <c r="AJ432" i="4"/>
  <c r="AK432" i="4"/>
  <c r="AL432" i="4"/>
  <c r="AC433" i="4"/>
  <c r="AD433" i="4"/>
  <c r="AE433" i="4"/>
  <c r="AF433" i="4"/>
  <c r="AG433" i="4"/>
  <c r="AH433" i="4"/>
  <c r="AI433" i="4"/>
  <c r="AJ433" i="4"/>
  <c r="AK433" i="4"/>
  <c r="AL433" i="4"/>
  <c r="AC434" i="4"/>
  <c r="AD434" i="4"/>
  <c r="AE434" i="4"/>
  <c r="AF434" i="4"/>
  <c r="AG434" i="4"/>
  <c r="AH434" i="4"/>
  <c r="AI434" i="4"/>
  <c r="AJ434" i="4"/>
  <c r="AK434" i="4"/>
  <c r="AL434" i="4"/>
  <c r="AC435" i="4"/>
  <c r="AD435" i="4"/>
  <c r="AE435" i="4"/>
  <c r="AF435" i="4"/>
  <c r="AG435" i="4"/>
  <c r="AH435" i="4"/>
  <c r="AI435" i="4"/>
  <c r="AJ435" i="4"/>
  <c r="AK435" i="4"/>
  <c r="AL435" i="4"/>
  <c r="AC436" i="4"/>
  <c r="AD436" i="4"/>
  <c r="AE436" i="4"/>
  <c r="AF436" i="4"/>
  <c r="AG436" i="4"/>
  <c r="AH436" i="4"/>
  <c r="AI436" i="4"/>
  <c r="AJ436" i="4"/>
  <c r="AK436" i="4"/>
  <c r="AL436" i="4"/>
  <c r="AC437" i="4"/>
  <c r="AD437" i="4"/>
  <c r="AE437" i="4"/>
  <c r="AF437" i="4"/>
  <c r="AG437" i="4"/>
  <c r="AH437" i="4"/>
  <c r="AI437" i="4"/>
  <c r="AJ437" i="4"/>
  <c r="AK437" i="4"/>
  <c r="AL437" i="4"/>
  <c r="AC438" i="4"/>
  <c r="AD438" i="4"/>
  <c r="AE438" i="4"/>
  <c r="AF438" i="4"/>
  <c r="AG438" i="4"/>
  <c r="AH438" i="4"/>
  <c r="AI438" i="4"/>
  <c r="AJ438" i="4"/>
  <c r="AK438" i="4"/>
  <c r="AL438" i="4"/>
  <c r="AC439" i="4"/>
  <c r="AD439" i="4"/>
  <c r="AE439" i="4"/>
  <c r="AF439" i="4"/>
  <c r="AG439" i="4"/>
  <c r="AH439" i="4"/>
  <c r="AI439" i="4"/>
  <c r="AJ439" i="4"/>
  <c r="AK439" i="4"/>
  <c r="AL439" i="4"/>
  <c r="AC440" i="4"/>
  <c r="AD440" i="4"/>
  <c r="AE440" i="4"/>
  <c r="AF440" i="4"/>
  <c r="AG440" i="4"/>
  <c r="AH440" i="4"/>
  <c r="AI440" i="4"/>
  <c r="AJ440" i="4"/>
  <c r="AK440" i="4"/>
  <c r="AL440" i="4"/>
  <c r="AC441" i="4"/>
  <c r="AD441" i="4"/>
  <c r="AE441" i="4"/>
  <c r="AF441" i="4"/>
  <c r="AG441" i="4"/>
  <c r="AH441" i="4"/>
  <c r="AI441" i="4"/>
  <c r="AJ441" i="4"/>
  <c r="AK441" i="4"/>
  <c r="AL441" i="4"/>
  <c r="AC442" i="4"/>
  <c r="AD442" i="4"/>
  <c r="AE442" i="4"/>
  <c r="AF442" i="4"/>
  <c r="AG442" i="4"/>
  <c r="AH442" i="4"/>
  <c r="AI442" i="4"/>
  <c r="AJ442" i="4"/>
  <c r="AK442" i="4"/>
  <c r="AL442" i="4"/>
  <c r="AC443" i="4"/>
  <c r="AD443" i="4"/>
  <c r="AE443" i="4"/>
  <c r="AF443" i="4"/>
  <c r="AG443" i="4"/>
  <c r="AH443" i="4"/>
  <c r="AI443" i="4"/>
  <c r="AJ443" i="4"/>
  <c r="AK443" i="4"/>
  <c r="AL443" i="4"/>
  <c r="AC444" i="4"/>
  <c r="AD444" i="4"/>
  <c r="AE444" i="4"/>
  <c r="AF444" i="4"/>
  <c r="AG444" i="4"/>
  <c r="AH444" i="4"/>
  <c r="AI444" i="4"/>
  <c r="AJ444" i="4"/>
  <c r="AK444" i="4"/>
  <c r="AL444" i="4"/>
  <c r="AC445" i="4"/>
  <c r="AD445" i="4"/>
  <c r="AE445" i="4"/>
  <c r="AF445" i="4"/>
  <c r="AG445" i="4"/>
  <c r="AH445" i="4"/>
  <c r="AI445" i="4"/>
  <c r="AJ445" i="4"/>
  <c r="AK445" i="4"/>
  <c r="AL445" i="4"/>
  <c r="AC446" i="4"/>
  <c r="AD446" i="4"/>
  <c r="AE446" i="4"/>
  <c r="AF446" i="4"/>
  <c r="AG446" i="4"/>
  <c r="AH446" i="4"/>
  <c r="AI446" i="4"/>
  <c r="AJ446" i="4"/>
  <c r="AK446" i="4"/>
  <c r="AL446" i="4"/>
  <c r="AC447" i="4"/>
  <c r="AD447" i="4"/>
  <c r="AE447" i="4"/>
  <c r="AF447" i="4"/>
  <c r="AG447" i="4"/>
  <c r="AH447" i="4"/>
  <c r="AI447" i="4"/>
  <c r="AJ447" i="4"/>
  <c r="AK447" i="4"/>
  <c r="AL447" i="4"/>
  <c r="AC448" i="4"/>
  <c r="AD448" i="4"/>
  <c r="AE448" i="4"/>
  <c r="AF448" i="4"/>
  <c r="AG448" i="4"/>
  <c r="AH448" i="4"/>
  <c r="AI448" i="4"/>
  <c r="AJ448" i="4"/>
  <c r="AK448" i="4"/>
  <c r="AL448" i="4"/>
  <c r="AC449" i="4"/>
  <c r="AD449" i="4"/>
  <c r="AE449" i="4"/>
  <c r="AF449" i="4"/>
  <c r="AG449" i="4"/>
  <c r="AH449" i="4"/>
  <c r="AI449" i="4"/>
  <c r="AJ449" i="4"/>
  <c r="AK449" i="4"/>
  <c r="AL449" i="4"/>
  <c r="AC450" i="4"/>
  <c r="AD450" i="4"/>
  <c r="AE450" i="4"/>
  <c r="AF450" i="4"/>
  <c r="AG450" i="4"/>
  <c r="AH450" i="4"/>
  <c r="AI450" i="4"/>
  <c r="AJ450" i="4"/>
  <c r="AK450" i="4"/>
  <c r="AL450" i="4"/>
  <c r="AC451" i="4"/>
  <c r="AD451" i="4"/>
  <c r="AE451" i="4"/>
  <c r="AF451" i="4"/>
  <c r="AG451" i="4"/>
  <c r="AH451" i="4"/>
  <c r="AI451" i="4"/>
  <c r="AJ451" i="4"/>
  <c r="AK451" i="4"/>
  <c r="AL451" i="4"/>
  <c r="AC452" i="4"/>
  <c r="AD452" i="4"/>
  <c r="AE452" i="4"/>
  <c r="AF452" i="4"/>
  <c r="AG452" i="4"/>
  <c r="AH452" i="4"/>
  <c r="AI452" i="4"/>
  <c r="AJ452" i="4"/>
  <c r="AK452" i="4"/>
  <c r="AL452" i="4"/>
  <c r="AC453" i="4"/>
  <c r="AD453" i="4"/>
  <c r="AE453" i="4"/>
  <c r="AF453" i="4"/>
  <c r="AG453" i="4"/>
  <c r="AH453" i="4"/>
  <c r="AI453" i="4"/>
  <c r="AJ453" i="4"/>
  <c r="AK453" i="4"/>
  <c r="AL453" i="4"/>
  <c r="AC454" i="4"/>
  <c r="AD454" i="4"/>
  <c r="AE454" i="4"/>
  <c r="AF454" i="4"/>
  <c r="AG454" i="4"/>
  <c r="AH454" i="4"/>
  <c r="AI454" i="4"/>
  <c r="AJ454" i="4"/>
  <c r="AK454" i="4"/>
  <c r="AL454" i="4"/>
  <c r="AC455" i="4"/>
  <c r="AD455" i="4"/>
  <c r="AE455" i="4"/>
  <c r="AF455" i="4"/>
  <c r="AG455" i="4"/>
  <c r="AH455" i="4"/>
  <c r="AI455" i="4"/>
  <c r="AJ455" i="4"/>
  <c r="AK455" i="4"/>
  <c r="AL455" i="4"/>
  <c r="AC456" i="4"/>
  <c r="AD456" i="4"/>
  <c r="AE456" i="4"/>
  <c r="AF456" i="4"/>
  <c r="AG456" i="4"/>
  <c r="AH456" i="4"/>
  <c r="AI456" i="4"/>
  <c r="AJ456" i="4"/>
  <c r="AK456" i="4"/>
  <c r="AL456" i="4"/>
  <c r="AC457" i="4"/>
  <c r="AD457" i="4"/>
  <c r="AE457" i="4"/>
  <c r="AF457" i="4"/>
  <c r="AG457" i="4"/>
  <c r="AH457" i="4"/>
  <c r="AI457" i="4"/>
  <c r="AJ457" i="4"/>
  <c r="AK457" i="4"/>
  <c r="AL457" i="4"/>
  <c r="AC458" i="4"/>
  <c r="AD458" i="4"/>
  <c r="AE458" i="4"/>
  <c r="AF458" i="4"/>
  <c r="AG458" i="4"/>
  <c r="AH458" i="4"/>
  <c r="AI458" i="4"/>
  <c r="AJ458" i="4"/>
  <c r="AK458" i="4"/>
  <c r="AL458" i="4"/>
  <c r="AC459" i="4"/>
  <c r="AD459" i="4"/>
  <c r="AE459" i="4"/>
  <c r="AF459" i="4"/>
  <c r="AG459" i="4"/>
  <c r="AH459" i="4"/>
  <c r="AI459" i="4"/>
  <c r="AJ459" i="4"/>
  <c r="AK459" i="4"/>
  <c r="AL459" i="4"/>
  <c r="AC460" i="4"/>
  <c r="AD460" i="4"/>
  <c r="AE460" i="4"/>
  <c r="AF460" i="4"/>
  <c r="AG460" i="4"/>
  <c r="AH460" i="4"/>
  <c r="AI460" i="4"/>
  <c r="AJ460" i="4"/>
  <c r="AK460" i="4"/>
  <c r="AL460" i="4"/>
  <c r="AC461" i="4"/>
  <c r="AD461" i="4"/>
  <c r="AE461" i="4"/>
  <c r="AF461" i="4"/>
  <c r="AG461" i="4"/>
  <c r="AH461" i="4"/>
  <c r="AI461" i="4"/>
  <c r="AJ461" i="4"/>
  <c r="AK461" i="4"/>
  <c r="AL461" i="4"/>
  <c r="AC462" i="4"/>
  <c r="AD462" i="4"/>
  <c r="AE462" i="4"/>
  <c r="AF462" i="4"/>
  <c r="AG462" i="4"/>
  <c r="AH462" i="4"/>
  <c r="AI462" i="4"/>
  <c r="AJ462" i="4"/>
  <c r="AK462" i="4"/>
  <c r="AL462" i="4"/>
  <c r="AC463" i="4"/>
  <c r="AD463" i="4"/>
  <c r="AE463" i="4"/>
  <c r="AF463" i="4"/>
  <c r="AG463" i="4"/>
  <c r="AH463" i="4"/>
  <c r="AI463" i="4"/>
  <c r="AJ463" i="4"/>
  <c r="AK463" i="4"/>
  <c r="AL463" i="4"/>
  <c r="AC464" i="4"/>
  <c r="AD464" i="4"/>
  <c r="AE464" i="4"/>
  <c r="AF464" i="4"/>
  <c r="AG464" i="4"/>
  <c r="AH464" i="4"/>
  <c r="AI464" i="4"/>
  <c r="AJ464" i="4"/>
  <c r="AK464" i="4"/>
  <c r="AL464" i="4"/>
  <c r="AC465" i="4"/>
  <c r="AD465" i="4"/>
  <c r="AE465" i="4"/>
  <c r="AF465" i="4"/>
  <c r="AG465" i="4"/>
  <c r="AH465" i="4"/>
  <c r="AI465" i="4"/>
  <c r="AJ465" i="4"/>
  <c r="AK465" i="4"/>
  <c r="AL465" i="4"/>
  <c r="AC466" i="4"/>
  <c r="AD466" i="4"/>
  <c r="AE466" i="4"/>
  <c r="AF466" i="4"/>
  <c r="AG466" i="4"/>
  <c r="AH466" i="4"/>
  <c r="AI466" i="4"/>
  <c r="AJ466" i="4"/>
  <c r="AK466" i="4"/>
  <c r="AL466" i="4"/>
  <c r="AC467" i="4"/>
  <c r="AD467" i="4"/>
  <c r="AE467" i="4"/>
  <c r="AF467" i="4"/>
  <c r="AG467" i="4"/>
  <c r="AH467" i="4"/>
  <c r="AI467" i="4"/>
  <c r="AJ467" i="4"/>
  <c r="AK467" i="4"/>
  <c r="AL467" i="4"/>
  <c r="AC468" i="4"/>
  <c r="AD468" i="4"/>
  <c r="AE468" i="4"/>
  <c r="AF468" i="4"/>
  <c r="AG468" i="4"/>
  <c r="AH468" i="4"/>
  <c r="AI468" i="4"/>
  <c r="AJ468" i="4"/>
  <c r="AK468" i="4"/>
  <c r="AL468" i="4"/>
  <c r="AC469" i="4"/>
  <c r="AD469" i="4"/>
  <c r="AE469" i="4"/>
  <c r="AF469" i="4"/>
  <c r="AG469" i="4"/>
  <c r="AH469" i="4"/>
  <c r="AI469" i="4"/>
  <c r="AJ469" i="4"/>
  <c r="AK469" i="4"/>
  <c r="AL469" i="4"/>
  <c r="AC470" i="4"/>
  <c r="AD470" i="4"/>
  <c r="AE470" i="4"/>
  <c r="AF470" i="4"/>
  <c r="AG470" i="4"/>
  <c r="AH470" i="4"/>
  <c r="AI470" i="4"/>
  <c r="AJ470" i="4"/>
  <c r="AK470" i="4"/>
  <c r="AL470" i="4"/>
  <c r="AC471" i="4"/>
  <c r="AD471" i="4"/>
  <c r="AE471" i="4"/>
  <c r="AF471" i="4"/>
  <c r="AG471" i="4"/>
  <c r="AH471" i="4"/>
  <c r="AI471" i="4"/>
  <c r="AJ471" i="4"/>
  <c r="AK471" i="4"/>
  <c r="AL471" i="4"/>
  <c r="AC472" i="4"/>
  <c r="AD472" i="4"/>
  <c r="AE472" i="4"/>
  <c r="AF472" i="4"/>
  <c r="AG472" i="4"/>
  <c r="AH472" i="4"/>
  <c r="AI472" i="4"/>
  <c r="AJ472" i="4"/>
  <c r="AK472" i="4"/>
  <c r="AL472" i="4"/>
  <c r="AC473" i="4"/>
  <c r="AD473" i="4"/>
  <c r="AE473" i="4"/>
  <c r="AF473" i="4"/>
  <c r="AG473" i="4"/>
  <c r="AH473" i="4"/>
  <c r="AI473" i="4"/>
  <c r="AJ473" i="4"/>
  <c r="AK473" i="4"/>
  <c r="AL473" i="4"/>
  <c r="AC474" i="4"/>
  <c r="AD474" i="4"/>
  <c r="AE474" i="4"/>
  <c r="AF474" i="4"/>
  <c r="AG474" i="4"/>
  <c r="AH474" i="4"/>
  <c r="AI474" i="4"/>
  <c r="AJ474" i="4"/>
  <c r="AK474" i="4"/>
  <c r="AL474" i="4"/>
  <c r="AC475" i="4"/>
  <c r="AD475" i="4"/>
  <c r="AE475" i="4"/>
  <c r="AF475" i="4"/>
  <c r="AG475" i="4"/>
  <c r="AH475" i="4"/>
  <c r="AI475" i="4"/>
  <c r="AJ475" i="4"/>
  <c r="AK475" i="4"/>
  <c r="AL475" i="4"/>
  <c r="AC476" i="4"/>
  <c r="AD476" i="4"/>
  <c r="AE476" i="4"/>
  <c r="AF476" i="4"/>
  <c r="AG476" i="4"/>
  <c r="AH476" i="4"/>
  <c r="AI476" i="4"/>
  <c r="AJ476" i="4"/>
  <c r="AK476" i="4"/>
  <c r="AL476" i="4"/>
  <c r="AC477" i="4"/>
  <c r="AD477" i="4"/>
  <c r="AE477" i="4"/>
  <c r="AF477" i="4"/>
  <c r="AG477" i="4"/>
  <c r="AH477" i="4"/>
  <c r="AI477" i="4"/>
  <c r="AJ477" i="4"/>
  <c r="AK477" i="4"/>
  <c r="AL477" i="4"/>
  <c r="AC478" i="4"/>
  <c r="AD478" i="4"/>
  <c r="AE478" i="4"/>
  <c r="AF478" i="4"/>
  <c r="AG478" i="4"/>
  <c r="AH478" i="4"/>
  <c r="AI478" i="4"/>
  <c r="AJ478" i="4"/>
  <c r="AK478" i="4"/>
  <c r="AL478" i="4"/>
  <c r="AC479" i="4"/>
  <c r="AD479" i="4"/>
  <c r="AE479" i="4"/>
  <c r="AF479" i="4"/>
  <c r="AG479" i="4"/>
  <c r="AH479" i="4"/>
  <c r="AI479" i="4"/>
  <c r="AJ479" i="4"/>
  <c r="AK479" i="4"/>
  <c r="AL479" i="4"/>
  <c r="AC480" i="4"/>
  <c r="AD480" i="4"/>
  <c r="AE480" i="4"/>
  <c r="AF480" i="4"/>
  <c r="AG480" i="4"/>
  <c r="AH480" i="4"/>
  <c r="AI480" i="4"/>
  <c r="AJ480" i="4"/>
  <c r="AK480" i="4"/>
  <c r="AL480" i="4"/>
  <c r="AC481" i="4"/>
  <c r="AD481" i="4"/>
  <c r="AE481" i="4"/>
  <c r="AF481" i="4"/>
  <c r="AG481" i="4"/>
  <c r="AH481" i="4"/>
  <c r="AI481" i="4"/>
  <c r="AJ481" i="4"/>
  <c r="AK481" i="4"/>
  <c r="AL481" i="4"/>
  <c r="AC482" i="4"/>
  <c r="AD482" i="4"/>
  <c r="AE482" i="4"/>
  <c r="AF482" i="4"/>
  <c r="AG482" i="4"/>
  <c r="AH482" i="4"/>
  <c r="AI482" i="4"/>
  <c r="AJ482" i="4"/>
  <c r="AK482" i="4"/>
  <c r="AL482" i="4"/>
  <c r="AC483" i="4"/>
  <c r="AD483" i="4"/>
  <c r="AE483" i="4"/>
  <c r="AF483" i="4"/>
  <c r="AG483" i="4"/>
  <c r="AH483" i="4"/>
  <c r="AI483" i="4"/>
  <c r="AJ483" i="4"/>
  <c r="AK483" i="4"/>
  <c r="AL483" i="4"/>
  <c r="AC484" i="4"/>
  <c r="AD484" i="4"/>
  <c r="AE484" i="4"/>
  <c r="AF484" i="4"/>
  <c r="AG484" i="4"/>
  <c r="AH484" i="4"/>
  <c r="AI484" i="4"/>
  <c r="AJ484" i="4"/>
  <c r="AK484" i="4"/>
  <c r="AL484" i="4"/>
  <c r="AC485" i="4"/>
  <c r="AD485" i="4"/>
  <c r="AE485" i="4"/>
  <c r="AF485" i="4"/>
  <c r="AG485" i="4"/>
  <c r="AH485" i="4"/>
  <c r="AI485" i="4"/>
  <c r="AJ485" i="4"/>
  <c r="AK485" i="4"/>
  <c r="AL485" i="4"/>
  <c r="AC486" i="4"/>
  <c r="AD486" i="4"/>
  <c r="AE486" i="4"/>
  <c r="AF486" i="4"/>
  <c r="AG486" i="4"/>
  <c r="AH486" i="4"/>
  <c r="AI486" i="4"/>
  <c r="AJ486" i="4"/>
  <c r="AK486" i="4"/>
  <c r="AL486" i="4"/>
  <c r="AC487" i="4"/>
  <c r="AD487" i="4"/>
  <c r="AE487" i="4"/>
  <c r="AF487" i="4"/>
  <c r="AG487" i="4"/>
  <c r="AH487" i="4"/>
  <c r="AI487" i="4"/>
  <c r="AJ487" i="4"/>
  <c r="AK487" i="4"/>
  <c r="AL487" i="4"/>
  <c r="AC488" i="4"/>
  <c r="AD488" i="4"/>
  <c r="AE488" i="4"/>
  <c r="AF488" i="4"/>
  <c r="AG488" i="4"/>
  <c r="AH488" i="4"/>
  <c r="AI488" i="4"/>
  <c r="AJ488" i="4"/>
  <c r="AK488" i="4"/>
  <c r="AL488" i="4"/>
  <c r="AC489" i="4"/>
  <c r="AD489" i="4"/>
  <c r="AE489" i="4"/>
  <c r="AF489" i="4"/>
  <c r="AG489" i="4"/>
  <c r="AH489" i="4"/>
  <c r="AI489" i="4"/>
  <c r="AJ489" i="4"/>
  <c r="AK489" i="4"/>
  <c r="AL489" i="4"/>
  <c r="AC490" i="4"/>
  <c r="AD490" i="4"/>
  <c r="AE490" i="4"/>
  <c r="AF490" i="4"/>
  <c r="AG490" i="4"/>
  <c r="AH490" i="4"/>
  <c r="AI490" i="4"/>
  <c r="AJ490" i="4"/>
  <c r="AK490" i="4"/>
  <c r="AL490" i="4"/>
  <c r="AC491" i="4"/>
  <c r="AD491" i="4"/>
  <c r="AE491" i="4"/>
  <c r="AF491" i="4"/>
  <c r="AG491" i="4"/>
  <c r="AH491" i="4"/>
  <c r="AI491" i="4"/>
  <c r="AJ491" i="4"/>
  <c r="AK491" i="4"/>
  <c r="AL491" i="4"/>
  <c r="AC492" i="4"/>
  <c r="AD492" i="4"/>
  <c r="AE492" i="4"/>
  <c r="AF492" i="4"/>
  <c r="AG492" i="4"/>
  <c r="AH492" i="4"/>
  <c r="AI492" i="4"/>
  <c r="AJ492" i="4"/>
  <c r="AK492" i="4"/>
  <c r="AL492" i="4"/>
  <c r="AC493" i="4"/>
  <c r="AD493" i="4"/>
  <c r="AE493" i="4"/>
  <c r="AF493" i="4"/>
  <c r="AG493" i="4"/>
  <c r="AH493" i="4"/>
  <c r="AI493" i="4"/>
  <c r="AJ493" i="4"/>
  <c r="AK493" i="4"/>
  <c r="AL493" i="4"/>
  <c r="AC494" i="4"/>
  <c r="AD494" i="4"/>
  <c r="AE494" i="4"/>
  <c r="AF494" i="4"/>
  <c r="AG494" i="4"/>
  <c r="AH494" i="4"/>
  <c r="AI494" i="4"/>
  <c r="AJ494" i="4"/>
  <c r="AK494" i="4"/>
  <c r="AL494" i="4"/>
  <c r="AC495" i="4"/>
  <c r="AD495" i="4"/>
  <c r="AE495" i="4"/>
  <c r="AF495" i="4"/>
  <c r="AG495" i="4"/>
  <c r="AH495" i="4"/>
  <c r="AI495" i="4"/>
  <c r="AJ495" i="4"/>
  <c r="AK495" i="4"/>
  <c r="AL495" i="4"/>
  <c r="AC496" i="4"/>
  <c r="AD496" i="4"/>
  <c r="AE496" i="4"/>
  <c r="AF496" i="4"/>
  <c r="AG496" i="4"/>
  <c r="AH496" i="4"/>
  <c r="AI496" i="4"/>
  <c r="AJ496" i="4"/>
  <c r="AK496" i="4"/>
  <c r="AL496" i="4"/>
  <c r="AC497" i="4"/>
  <c r="AD497" i="4"/>
  <c r="AE497" i="4"/>
  <c r="AF497" i="4"/>
  <c r="AG497" i="4"/>
  <c r="AH497" i="4"/>
  <c r="AI497" i="4"/>
  <c r="AJ497" i="4"/>
  <c r="AK497" i="4"/>
  <c r="AL497" i="4"/>
  <c r="AC498" i="4"/>
  <c r="AD498" i="4"/>
  <c r="AE498" i="4"/>
  <c r="AF498" i="4"/>
  <c r="AG498" i="4"/>
  <c r="AH498" i="4"/>
  <c r="AI498" i="4"/>
  <c r="AJ498" i="4"/>
  <c r="AK498" i="4"/>
  <c r="AL498" i="4"/>
  <c r="AC499" i="4"/>
  <c r="AD499" i="4"/>
  <c r="AE499" i="4"/>
  <c r="AF499" i="4"/>
  <c r="AG499" i="4"/>
  <c r="AH499" i="4"/>
  <c r="AI499" i="4"/>
  <c r="AJ499" i="4"/>
  <c r="AK499" i="4"/>
  <c r="AL499" i="4"/>
  <c r="AC500" i="4"/>
  <c r="AD500" i="4"/>
  <c r="AE500" i="4"/>
  <c r="AF500" i="4"/>
  <c r="AG500" i="4"/>
  <c r="AH500" i="4"/>
  <c r="AI500" i="4"/>
  <c r="AJ500" i="4"/>
  <c r="AK500" i="4"/>
  <c r="AL500" i="4"/>
  <c r="AC501" i="4"/>
  <c r="AD501" i="4"/>
  <c r="AE501" i="4"/>
  <c r="AF501" i="4"/>
  <c r="AG501" i="4"/>
  <c r="AH501" i="4"/>
  <c r="AI501" i="4"/>
  <c r="AJ501" i="4"/>
  <c r="AK501" i="4"/>
  <c r="AL501" i="4"/>
  <c r="AC502" i="4"/>
  <c r="AD502" i="4"/>
  <c r="AE502" i="4"/>
  <c r="AF502" i="4"/>
  <c r="AG502" i="4"/>
  <c r="AH502" i="4"/>
  <c r="AI502" i="4"/>
  <c r="AJ502" i="4"/>
  <c r="AK502" i="4"/>
  <c r="AL502" i="4"/>
  <c r="AC503" i="4"/>
  <c r="AD503" i="4"/>
  <c r="AE503" i="4"/>
  <c r="AF503" i="4"/>
  <c r="AG503" i="4"/>
  <c r="AH503" i="4"/>
  <c r="AI503" i="4"/>
  <c r="AJ503" i="4"/>
  <c r="AK503" i="4"/>
  <c r="AL503" i="4"/>
  <c r="AC504" i="4"/>
  <c r="AD504" i="4"/>
  <c r="AE504" i="4"/>
  <c r="AF504" i="4"/>
  <c r="AG504" i="4"/>
  <c r="AH504" i="4"/>
  <c r="AI504" i="4"/>
  <c r="AJ504" i="4"/>
  <c r="AK504" i="4"/>
  <c r="AL504" i="4"/>
  <c r="AC505" i="4"/>
  <c r="AD505" i="4"/>
  <c r="AE505" i="4"/>
  <c r="AF505" i="4"/>
  <c r="AG505" i="4"/>
  <c r="AH505" i="4"/>
  <c r="AI505" i="4"/>
  <c r="AJ505" i="4"/>
  <c r="AK505" i="4"/>
  <c r="AL505" i="4"/>
  <c r="AC506" i="4"/>
  <c r="AD506" i="4"/>
  <c r="AE506" i="4"/>
  <c r="AF506" i="4"/>
  <c r="AG506" i="4"/>
  <c r="AH506" i="4"/>
  <c r="AI506" i="4"/>
  <c r="AJ506" i="4"/>
  <c r="AK506" i="4"/>
  <c r="AL506" i="4"/>
  <c r="AC507" i="4"/>
  <c r="AD507" i="4"/>
  <c r="AE507" i="4"/>
  <c r="AF507" i="4"/>
  <c r="AG507" i="4"/>
  <c r="AH507" i="4"/>
  <c r="AI507" i="4"/>
  <c r="AJ507" i="4"/>
  <c r="AK507" i="4"/>
  <c r="AL507" i="4"/>
  <c r="AC508" i="4"/>
  <c r="AD508" i="4"/>
  <c r="AE508" i="4"/>
  <c r="AF508" i="4"/>
  <c r="AG508" i="4"/>
  <c r="AH508" i="4"/>
  <c r="AI508" i="4"/>
  <c r="AJ508" i="4"/>
  <c r="AK508" i="4"/>
  <c r="AL508" i="4"/>
  <c r="AC509" i="4"/>
  <c r="AD509" i="4"/>
  <c r="AE509" i="4"/>
  <c r="AF509" i="4"/>
  <c r="AG509" i="4"/>
  <c r="AH509" i="4"/>
  <c r="AI509" i="4"/>
  <c r="AJ509" i="4"/>
  <c r="AK509" i="4"/>
  <c r="AL509" i="4"/>
  <c r="AC510" i="4"/>
  <c r="AD510" i="4"/>
  <c r="AE510" i="4"/>
  <c r="AF510" i="4"/>
  <c r="AG510" i="4"/>
  <c r="AH510" i="4"/>
  <c r="AI510" i="4"/>
  <c r="AJ510" i="4"/>
  <c r="AK510" i="4"/>
  <c r="AL510" i="4"/>
  <c r="AC511" i="4"/>
  <c r="AD511" i="4"/>
  <c r="AE511" i="4"/>
  <c r="AF511" i="4"/>
  <c r="AG511" i="4"/>
  <c r="AH511" i="4"/>
  <c r="AI511" i="4"/>
  <c r="AJ511" i="4"/>
  <c r="AK511" i="4"/>
  <c r="AL511" i="4"/>
  <c r="AC512" i="4"/>
  <c r="AD512" i="4"/>
  <c r="AE512" i="4"/>
  <c r="AF512" i="4"/>
  <c r="AG512" i="4"/>
  <c r="AH512" i="4"/>
  <c r="AI512" i="4"/>
  <c r="AJ512" i="4"/>
  <c r="AK512" i="4"/>
  <c r="AL512" i="4"/>
  <c r="AC513" i="4"/>
  <c r="AD513" i="4"/>
  <c r="AE513" i="4"/>
  <c r="AF513" i="4"/>
  <c r="AG513" i="4"/>
  <c r="AH513" i="4"/>
  <c r="AI513" i="4"/>
  <c r="AJ513" i="4"/>
  <c r="AK513" i="4"/>
  <c r="AL513" i="4"/>
  <c r="AC514" i="4"/>
  <c r="AD514" i="4"/>
  <c r="AE514" i="4"/>
  <c r="AF514" i="4"/>
  <c r="AG514" i="4"/>
  <c r="AH514" i="4"/>
  <c r="AI514" i="4"/>
  <c r="AJ514" i="4"/>
  <c r="AK514" i="4"/>
  <c r="AL514" i="4"/>
  <c r="AC515" i="4"/>
  <c r="AD515" i="4"/>
  <c r="AE515" i="4"/>
  <c r="AF515" i="4"/>
  <c r="AG515" i="4"/>
  <c r="AH515" i="4"/>
  <c r="AI515" i="4"/>
  <c r="AJ515" i="4"/>
  <c r="AK515" i="4"/>
  <c r="AL515" i="4"/>
  <c r="AC516" i="4"/>
  <c r="AD516" i="4"/>
  <c r="AE516" i="4"/>
  <c r="AF516" i="4"/>
  <c r="AG516" i="4"/>
  <c r="AH516" i="4"/>
  <c r="AI516" i="4"/>
  <c r="AJ516" i="4"/>
  <c r="AK516" i="4"/>
  <c r="AL516" i="4"/>
  <c r="AC517" i="4"/>
  <c r="AD517" i="4"/>
  <c r="AE517" i="4"/>
  <c r="AF517" i="4"/>
  <c r="AG517" i="4"/>
  <c r="AH517" i="4"/>
  <c r="AI517" i="4"/>
  <c r="AJ517" i="4"/>
  <c r="AK517" i="4"/>
  <c r="AL517" i="4"/>
  <c r="AC518" i="4"/>
  <c r="AD518" i="4"/>
  <c r="AE518" i="4"/>
  <c r="AF518" i="4"/>
  <c r="AG518" i="4"/>
  <c r="AH518" i="4"/>
  <c r="AI518" i="4"/>
  <c r="AJ518" i="4"/>
  <c r="AK518" i="4"/>
  <c r="AL518" i="4"/>
  <c r="AC519" i="4"/>
  <c r="AD519" i="4"/>
  <c r="AE519" i="4"/>
  <c r="AF519" i="4"/>
  <c r="AG519" i="4"/>
  <c r="AH519" i="4"/>
  <c r="AI519" i="4"/>
  <c r="AJ519" i="4"/>
  <c r="AK519" i="4"/>
  <c r="AL519" i="4"/>
  <c r="AC520" i="4"/>
  <c r="AD520" i="4"/>
  <c r="AE520" i="4"/>
  <c r="AF520" i="4"/>
  <c r="AG520" i="4"/>
  <c r="AH520" i="4"/>
  <c r="AI520" i="4"/>
  <c r="AJ520" i="4"/>
  <c r="AK520" i="4"/>
  <c r="AL520" i="4"/>
  <c r="AC521" i="4"/>
  <c r="AD521" i="4"/>
  <c r="AE521" i="4"/>
  <c r="AF521" i="4"/>
  <c r="AG521" i="4"/>
  <c r="AH521" i="4"/>
  <c r="AI521" i="4"/>
  <c r="AJ521" i="4"/>
  <c r="AK521" i="4"/>
  <c r="AL521" i="4"/>
  <c r="AC522" i="4"/>
  <c r="AD522" i="4"/>
  <c r="AE522" i="4"/>
  <c r="AF522" i="4"/>
  <c r="AG522" i="4"/>
  <c r="AH522" i="4"/>
  <c r="AI522" i="4"/>
  <c r="AJ522" i="4"/>
  <c r="AK522" i="4"/>
  <c r="AL522" i="4"/>
  <c r="AC523" i="4"/>
  <c r="AD523" i="4"/>
  <c r="AE523" i="4"/>
  <c r="AF523" i="4"/>
  <c r="AG523" i="4"/>
  <c r="AH523" i="4"/>
  <c r="AI523" i="4"/>
  <c r="AJ523" i="4"/>
  <c r="AK523" i="4"/>
  <c r="AL523" i="4"/>
  <c r="AC524" i="4"/>
  <c r="AD524" i="4"/>
  <c r="AE524" i="4"/>
  <c r="AF524" i="4"/>
  <c r="AG524" i="4"/>
  <c r="AH524" i="4"/>
  <c r="AI524" i="4"/>
  <c r="AJ524" i="4"/>
  <c r="AK524" i="4"/>
  <c r="AL524" i="4"/>
  <c r="AC525" i="4"/>
  <c r="AD525" i="4"/>
  <c r="AE525" i="4"/>
  <c r="AF525" i="4"/>
  <c r="AG525" i="4"/>
  <c r="AH525" i="4"/>
  <c r="AI525" i="4"/>
  <c r="AJ525" i="4"/>
  <c r="AK525" i="4"/>
  <c r="AL525" i="4"/>
  <c r="AC526" i="4"/>
  <c r="AD526" i="4"/>
  <c r="AE526" i="4"/>
  <c r="AF526" i="4"/>
  <c r="AG526" i="4"/>
  <c r="AH526" i="4"/>
  <c r="AI526" i="4"/>
  <c r="AJ526" i="4"/>
  <c r="AK526" i="4"/>
  <c r="AL526" i="4"/>
  <c r="AC527" i="4"/>
  <c r="AD527" i="4"/>
  <c r="AE527" i="4"/>
  <c r="AF527" i="4"/>
  <c r="AG527" i="4"/>
  <c r="AH527" i="4"/>
  <c r="AI527" i="4"/>
  <c r="AJ527" i="4"/>
  <c r="AK527" i="4"/>
  <c r="AL527" i="4"/>
  <c r="AC528" i="4"/>
  <c r="AD528" i="4"/>
  <c r="AE528" i="4"/>
  <c r="AF528" i="4"/>
  <c r="AG528" i="4"/>
  <c r="AH528" i="4"/>
  <c r="AI528" i="4"/>
  <c r="AJ528" i="4"/>
  <c r="AK528" i="4"/>
  <c r="AL528" i="4"/>
  <c r="AC529" i="4"/>
  <c r="AD529" i="4"/>
  <c r="AE529" i="4"/>
  <c r="AF529" i="4"/>
  <c r="AG529" i="4"/>
  <c r="AH529" i="4"/>
  <c r="AI529" i="4"/>
  <c r="AJ529" i="4"/>
  <c r="AK529" i="4"/>
  <c r="AL529" i="4"/>
  <c r="AC530" i="4"/>
  <c r="AD530" i="4"/>
  <c r="AE530" i="4"/>
  <c r="AF530" i="4"/>
  <c r="AG530" i="4"/>
  <c r="AH530" i="4"/>
  <c r="AI530" i="4"/>
  <c r="AJ530" i="4"/>
  <c r="AK530" i="4"/>
  <c r="AL530" i="4"/>
  <c r="AC531" i="4"/>
  <c r="AD531" i="4"/>
  <c r="AE531" i="4"/>
  <c r="AF531" i="4"/>
  <c r="AG531" i="4"/>
  <c r="AH531" i="4"/>
  <c r="AI531" i="4"/>
  <c r="AJ531" i="4"/>
  <c r="AK531" i="4"/>
  <c r="AL531" i="4"/>
  <c r="AC532" i="4"/>
  <c r="AD532" i="4"/>
  <c r="AE532" i="4"/>
  <c r="AF532" i="4"/>
  <c r="AG532" i="4"/>
  <c r="AH532" i="4"/>
  <c r="AI532" i="4"/>
  <c r="AJ532" i="4"/>
  <c r="AK532" i="4"/>
  <c r="AL532" i="4"/>
  <c r="AC533" i="4"/>
  <c r="AD533" i="4"/>
  <c r="AE533" i="4"/>
  <c r="AF533" i="4"/>
  <c r="AG533" i="4"/>
  <c r="AH533" i="4"/>
  <c r="AI533" i="4"/>
  <c r="AJ533" i="4"/>
  <c r="AK533" i="4"/>
  <c r="AL533" i="4"/>
  <c r="AC534" i="4"/>
  <c r="AD534" i="4"/>
  <c r="AE534" i="4"/>
  <c r="AF534" i="4"/>
  <c r="AG534" i="4"/>
  <c r="AH534" i="4"/>
  <c r="AI534" i="4"/>
  <c r="AJ534" i="4"/>
  <c r="AK534" i="4"/>
  <c r="AL534" i="4"/>
  <c r="AC535" i="4"/>
  <c r="AD535" i="4"/>
  <c r="AE535" i="4"/>
  <c r="AF535" i="4"/>
  <c r="AG535" i="4"/>
  <c r="AH535" i="4"/>
  <c r="AI535" i="4"/>
  <c r="AJ535" i="4"/>
  <c r="AK535" i="4"/>
  <c r="AL535" i="4"/>
  <c r="AC536" i="4"/>
  <c r="AD536" i="4"/>
  <c r="AE536" i="4"/>
  <c r="AF536" i="4"/>
  <c r="AG536" i="4"/>
  <c r="AH536" i="4"/>
  <c r="AI536" i="4"/>
  <c r="AJ536" i="4"/>
  <c r="AK536" i="4"/>
  <c r="AL536" i="4"/>
  <c r="AC537" i="4"/>
  <c r="AD537" i="4"/>
  <c r="AE537" i="4"/>
  <c r="AF537" i="4"/>
  <c r="AG537" i="4"/>
  <c r="AH537" i="4"/>
  <c r="AI537" i="4"/>
  <c r="AJ537" i="4"/>
  <c r="AK537" i="4"/>
  <c r="AL537" i="4"/>
  <c r="AC538" i="4"/>
  <c r="AD538" i="4"/>
  <c r="AE538" i="4"/>
  <c r="AF538" i="4"/>
  <c r="AG538" i="4"/>
  <c r="AH538" i="4"/>
  <c r="AI538" i="4"/>
  <c r="AJ538" i="4"/>
  <c r="AK538" i="4"/>
  <c r="AL538" i="4"/>
  <c r="AC539" i="4"/>
  <c r="AD539" i="4"/>
  <c r="AE539" i="4"/>
  <c r="AF539" i="4"/>
  <c r="AG539" i="4"/>
  <c r="AH539" i="4"/>
  <c r="AI539" i="4"/>
  <c r="AJ539" i="4"/>
  <c r="AK539" i="4"/>
  <c r="AL539" i="4"/>
  <c r="AC540" i="4"/>
  <c r="AD540" i="4"/>
  <c r="AE540" i="4"/>
  <c r="AF540" i="4"/>
  <c r="AG540" i="4"/>
  <c r="AH540" i="4"/>
  <c r="AI540" i="4"/>
  <c r="AJ540" i="4"/>
  <c r="AK540" i="4"/>
  <c r="AL540" i="4"/>
  <c r="AC541" i="4"/>
  <c r="AD541" i="4"/>
  <c r="AE541" i="4"/>
  <c r="AF541" i="4"/>
  <c r="AG541" i="4"/>
  <c r="AH541" i="4"/>
  <c r="AI541" i="4"/>
  <c r="AJ541" i="4"/>
  <c r="AK541" i="4"/>
  <c r="AL541" i="4"/>
  <c r="AC542" i="4"/>
  <c r="AD542" i="4"/>
  <c r="AE542" i="4"/>
  <c r="AF542" i="4"/>
  <c r="AG542" i="4"/>
  <c r="AH542" i="4"/>
  <c r="AI542" i="4"/>
  <c r="AJ542" i="4"/>
  <c r="AK542" i="4"/>
  <c r="AL542" i="4"/>
  <c r="AC543" i="4"/>
  <c r="AD543" i="4"/>
  <c r="AE543" i="4"/>
  <c r="AF543" i="4"/>
  <c r="AG543" i="4"/>
  <c r="AH543" i="4"/>
  <c r="AI543" i="4"/>
  <c r="AJ543" i="4"/>
  <c r="AK543" i="4"/>
  <c r="AL543" i="4"/>
  <c r="AC544" i="4"/>
  <c r="AD544" i="4"/>
  <c r="AE544" i="4"/>
  <c r="AF544" i="4"/>
  <c r="AG544" i="4"/>
  <c r="AH544" i="4"/>
  <c r="AI544" i="4"/>
  <c r="AJ544" i="4"/>
  <c r="AK544" i="4"/>
  <c r="AL544" i="4"/>
  <c r="AC545" i="4"/>
  <c r="AD545" i="4"/>
  <c r="AE545" i="4"/>
  <c r="AF545" i="4"/>
  <c r="AG545" i="4"/>
  <c r="AH545" i="4"/>
  <c r="AI545" i="4"/>
  <c r="AJ545" i="4"/>
  <c r="AK545" i="4"/>
  <c r="AL545" i="4"/>
  <c r="AC546" i="4"/>
  <c r="AD546" i="4"/>
  <c r="AE546" i="4"/>
  <c r="AF546" i="4"/>
  <c r="AG546" i="4"/>
  <c r="AH546" i="4"/>
  <c r="AI546" i="4"/>
  <c r="AJ546" i="4"/>
  <c r="AK546" i="4"/>
  <c r="AL546" i="4"/>
  <c r="AC547" i="4"/>
  <c r="AD547" i="4"/>
  <c r="AE547" i="4"/>
  <c r="AF547" i="4"/>
  <c r="AG547" i="4"/>
  <c r="AH547" i="4"/>
  <c r="AI547" i="4"/>
  <c r="AJ547" i="4"/>
  <c r="AK547" i="4"/>
  <c r="AL547" i="4"/>
  <c r="AC548" i="4"/>
  <c r="AD548" i="4"/>
  <c r="AE548" i="4"/>
  <c r="AF548" i="4"/>
  <c r="AG548" i="4"/>
  <c r="AH548" i="4"/>
  <c r="AI548" i="4"/>
  <c r="AJ548" i="4"/>
  <c r="AK548" i="4"/>
  <c r="AL548" i="4"/>
  <c r="AC549" i="4"/>
  <c r="AD549" i="4"/>
  <c r="AE549" i="4"/>
  <c r="AF549" i="4"/>
  <c r="AG549" i="4"/>
  <c r="AH549" i="4"/>
  <c r="AI549" i="4"/>
  <c r="AJ549" i="4"/>
  <c r="AK549" i="4"/>
  <c r="AL549" i="4"/>
  <c r="AC550" i="4"/>
  <c r="AD550" i="4"/>
  <c r="AE550" i="4"/>
  <c r="AF550" i="4"/>
  <c r="AG550" i="4"/>
  <c r="AH550" i="4"/>
  <c r="AI550" i="4"/>
  <c r="AJ550" i="4"/>
  <c r="AK550" i="4"/>
  <c r="AL550" i="4"/>
  <c r="AC551" i="4"/>
  <c r="AD551" i="4"/>
  <c r="AE551" i="4"/>
  <c r="AF551" i="4"/>
  <c r="AG551" i="4"/>
  <c r="AH551" i="4"/>
  <c r="AI551" i="4"/>
  <c r="AJ551" i="4"/>
  <c r="AK551" i="4"/>
  <c r="AL551" i="4"/>
  <c r="AC552" i="4"/>
  <c r="AD552" i="4"/>
  <c r="AE552" i="4"/>
  <c r="AF552" i="4"/>
  <c r="AG552" i="4"/>
  <c r="AH552" i="4"/>
  <c r="AI552" i="4"/>
  <c r="AJ552" i="4"/>
  <c r="AK552" i="4"/>
  <c r="AL552" i="4"/>
  <c r="AC553" i="4"/>
  <c r="AD553" i="4"/>
  <c r="AE553" i="4"/>
  <c r="AF553" i="4"/>
  <c r="AG553" i="4"/>
  <c r="AH553" i="4"/>
  <c r="AI553" i="4"/>
  <c r="AJ553" i="4"/>
  <c r="AK553" i="4"/>
  <c r="AL553" i="4"/>
  <c r="AC554" i="4"/>
  <c r="AD554" i="4"/>
  <c r="AE554" i="4"/>
  <c r="AF554" i="4"/>
  <c r="AG554" i="4"/>
  <c r="AH554" i="4"/>
  <c r="AI554" i="4"/>
  <c r="AJ554" i="4"/>
  <c r="AK554" i="4"/>
  <c r="AL554" i="4"/>
  <c r="AC555" i="4"/>
  <c r="AD555" i="4"/>
  <c r="AE555" i="4"/>
  <c r="AF555" i="4"/>
  <c r="AG555" i="4"/>
  <c r="AH555" i="4"/>
  <c r="AI555" i="4"/>
  <c r="AJ555" i="4"/>
  <c r="AK555" i="4"/>
  <c r="AL555" i="4"/>
  <c r="AC556" i="4"/>
  <c r="AD556" i="4"/>
  <c r="AE556" i="4"/>
  <c r="AF556" i="4"/>
  <c r="AG556" i="4"/>
  <c r="AH556" i="4"/>
  <c r="AI556" i="4"/>
  <c r="AJ556" i="4"/>
  <c r="AK556" i="4"/>
  <c r="AL556" i="4"/>
  <c r="AC557" i="4"/>
  <c r="AD557" i="4"/>
  <c r="AE557" i="4"/>
  <c r="AF557" i="4"/>
  <c r="AG557" i="4"/>
  <c r="AH557" i="4"/>
  <c r="AI557" i="4"/>
  <c r="AJ557" i="4"/>
  <c r="AK557" i="4"/>
  <c r="AL557" i="4"/>
  <c r="AC558" i="4"/>
  <c r="AD558" i="4"/>
  <c r="AE558" i="4"/>
  <c r="AF558" i="4"/>
  <c r="AG558" i="4"/>
  <c r="AH558" i="4"/>
  <c r="AI558" i="4"/>
  <c r="AJ558" i="4"/>
  <c r="AK558" i="4"/>
  <c r="AL558" i="4"/>
  <c r="AC559" i="4"/>
  <c r="AD559" i="4"/>
  <c r="AE559" i="4"/>
  <c r="AF559" i="4"/>
  <c r="AG559" i="4"/>
  <c r="AH559" i="4"/>
  <c r="AI559" i="4"/>
  <c r="AJ559" i="4"/>
  <c r="AK559" i="4"/>
  <c r="AL559" i="4"/>
  <c r="AC560" i="4"/>
  <c r="AD560" i="4"/>
  <c r="AE560" i="4"/>
  <c r="AF560" i="4"/>
  <c r="AG560" i="4"/>
  <c r="AH560" i="4"/>
  <c r="AI560" i="4"/>
  <c r="AJ560" i="4"/>
  <c r="AK560" i="4"/>
  <c r="AL560" i="4"/>
  <c r="AC561" i="4"/>
  <c r="AD561" i="4"/>
  <c r="AE561" i="4"/>
  <c r="AF561" i="4"/>
  <c r="AG561" i="4"/>
  <c r="AH561" i="4"/>
  <c r="AI561" i="4"/>
  <c r="AJ561" i="4"/>
  <c r="AK561" i="4"/>
  <c r="AL561" i="4"/>
  <c r="AC562" i="4"/>
  <c r="AD562" i="4"/>
  <c r="AE562" i="4"/>
  <c r="AF562" i="4"/>
  <c r="AG562" i="4"/>
  <c r="AH562" i="4"/>
  <c r="AI562" i="4"/>
  <c r="AJ562" i="4"/>
  <c r="AK562" i="4"/>
  <c r="AL562" i="4"/>
  <c r="AC563" i="4"/>
  <c r="AD563" i="4"/>
  <c r="AE563" i="4"/>
  <c r="AF563" i="4"/>
  <c r="AG563" i="4"/>
  <c r="AH563" i="4"/>
  <c r="AI563" i="4"/>
  <c r="AJ563" i="4"/>
  <c r="AK563" i="4"/>
  <c r="AL563" i="4"/>
  <c r="AC564" i="4"/>
  <c r="AD564" i="4"/>
  <c r="AE564" i="4"/>
  <c r="AF564" i="4"/>
  <c r="AG564" i="4"/>
  <c r="AH564" i="4"/>
  <c r="AI564" i="4"/>
  <c r="AJ564" i="4"/>
  <c r="AK564" i="4"/>
  <c r="AL564" i="4"/>
  <c r="AC565" i="4"/>
  <c r="AD565" i="4"/>
  <c r="AE565" i="4"/>
  <c r="AF565" i="4"/>
  <c r="AG565" i="4"/>
  <c r="AH565" i="4"/>
  <c r="AI565" i="4"/>
  <c r="AJ565" i="4"/>
  <c r="AK565" i="4"/>
  <c r="AL565" i="4"/>
  <c r="AC566" i="4"/>
  <c r="AD566" i="4"/>
  <c r="AE566" i="4"/>
  <c r="AF566" i="4"/>
  <c r="AG566" i="4"/>
  <c r="AH566" i="4"/>
  <c r="AI566" i="4"/>
  <c r="AJ566" i="4"/>
  <c r="AK566" i="4"/>
  <c r="AL566" i="4"/>
  <c r="AC567" i="4"/>
  <c r="AD567" i="4"/>
  <c r="AE567" i="4"/>
  <c r="AF567" i="4"/>
  <c r="AG567" i="4"/>
  <c r="AH567" i="4"/>
  <c r="AI567" i="4"/>
  <c r="AJ567" i="4"/>
  <c r="AK567" i="4"/>
  <c r="AL567" i="4"/>
  <c r="AC568" i="4"/>
  <c r="AD568" i="4"/>
  <c r="AE568" i="4"/>
  <c r="AF568" i="4"/>
  <c r="AG568" i="4"/>
  <c r="AH568" i="4"/>
  <c r="AI568" i="4"/>
  <c r="AJ568" i="4"/>
  <c r="AK568" i="4"/>
  <c r="AL568" i="4"/>
  <c r="AC569" i="4"/>
  <c r="AD569" i="4"/>
  <c r="AE569" i="4"/>
  <c r="AF569" i="4"/>
  <c r="AG569" i="4"/>
  <c r="AH569" i="4"/>
  <c r="AI569" i="4"/>
  <c r="AJ569" i="4"/>
  <c r="AK569" i="4"/>
  <c r="AL569" i="4"/>
  <c r="AC570" i="4"/>
  <c r="AD570" i="4"/>
  <c r="AE570" i="4"/>
  <c r="AF570" i="4"/>
  <c r="AG570" i="4"/>
  <c r="AH570" i="4"/>
  <c r="AI570" i="4"/>
  <c r="AJ570" i="4"/>
  <c r="AK570" i="4"/>
  <c r="AL570" i="4"/>
  <c r="AC571" i="4"/>
  <c r="AD571" i="4"/>
  <c r="AE571" i="4"/>
  <c r="AF571" i="4"/>
  <c r="AG571" i="4"/>
  <c r="AH571" i="4"/>
  <c r="AI571" i="4"/>
  <c r="AJ571" i="4"/>
  <c r="AK571" i="4"/>
  <c r="AL571" i="4"/>
  <c r="AC572" i="4"/>
  <c r="AD572" i="4"/>
  <c r="AE572" i="4"/>
  <c r="AF572" i="4"/>
  <c r="AG572" i="4"/>
  <c r="AH572" i="4"/>
  <c r="AI572" i="4"/>
  <c r="AJ572" i="4"/>
  <c r="AK572" i="4"/>
  <c r="AL572" i="4"/>
  <c r="AC573" i="4"/>
  <c r="AD573" i="4"/>
  <c r="AE573" i="4"/>
  <c r="AF573" i="4"/>
  <c r="AG573" i="4"/>
  <c r="AH573" i="4"/>
  <c r="AI573" i="4"/>
  <c r="AJ573" i="4"/>
  <c r="AK573" i="4"/>
  <c r="AL573" i="4"/>
  <c r="AC574" i="4"/>
  <c r="AD574" i="4"/>
  <c r="AE574" i="4"/>
  <c r="AF574" i="4"/>
  <c r="AG574" i="4"/>
  <c r="AH574" i="4"/>
  <c r="AI574" i="4"/>
  <c r="AJ574" i="4"/>
  <c r="AK574" i="4"/>
  <c r="AL574" i="4"/>
  <c r="AC575" i="4"/>
  <c r="AD575" i="4"/>
  <c r="AE575" i="4"/>
  <c r="AF575" i="4"/>
  <c r="AG575" i="4"/>
  <c r="AH575" i="4"/>
  <c r="AI575" i="4"/>
  <c r="AJ575" i="4"/>
  <c r="AK575" i="4"/>
  <c r="AL575" i="4"/>
  <c r="AC576" i="4"/>
  <c r="AD576" i="4"/>
  <c r="AE576" i="4"/>
  <c r="AF576" i="4"/>
  <c r="AG576" i="4"/>
  <c r="AH576" i="4"/>
  <c r="AI576" i="4"/>
  <c r="AJ576" i="4"/>
  <c r="AK576" i="4"/>
  <c r="AL576" i="4"/>
  <c r="AC577" i="4"/>
  <c r="AD577" i="4"/>
  <c r="AE577" i="4"/>
  <c r="AF577" i="4"/>
  <c r="AG577" i="4"/>
  <c r="AH577" i="4"/>
  <c r="AI577" i="4"/>
  <c r="AJ577" i="4"/>
  <c r="AK577" i="4"/>
  <c r="AL577" i="4"/>
  <c r="AC578" i="4"/>
  <c r="AD578" i="4"/>
  <c r="AE578" i="4"/>
  <c r="AF578" i="4"/>
  <c r="AG578" i="4"/>
  <c r="AH578" i="4"/>
  <c r="AI578" i="4"/>
  <c r="AJ578" i="4"/>
  <c r="AK578" i="4"/>
  <c r="AL578" i="4"/>
  <c r="AC579" i="4"/>
  <c r="AD579" i="4"/>
  <c r="AE579" i="4"/>
  <c r="AF579" i="4"/>
  <c r="AG579" i="4"/>
  <c r="AH579" i="4"/>
  <c r="AI579" i="4"/>
  <c r="AJ579" i="4"/>
  <c r="AK579" i="4"/>
  <c r="AL579" i="4"/>
  <c r="AC580" i="4"/>
  <c r="AD580" i="4"/>
  <c r="AE580" i="4"/>
  <c r="AF580" i="4"/>
  <c r="AG580" i="4"/>
  <c r="AH580" i="4"/>
  <c r="AI580" i="4"/>
  <c r="AJ580" i="4"/>
  <c r="AK580" i="4"/>
  <c r="AL580" i="4"/>
  <c r="AC581" i="4"/>
  <c r="AD581" i="4"/>
  <c r="AE581" i="4"/>
  <c r="AF581" i="4"/>
  <c r="AG581" i="4"/>
  <c r="AH581" i="4"/>
  <c r="AI581" i="4"/>
  <c r="AJ581" i="4"/>
  <c r="AK581" i="4"/>
  <c r="AL581" i="4"/>
  <c r="AC582" i="4"/>
  <c r="AD582" i="4"/>
  <c r="AE582" i="4"/>
  <c r="AF582" i="4"/>
  <c r="AG582" i="4"/>
  <c r="AH582" i="4"/>
  <c r="AI582" i="4"/>
  <c r="AJ582" i="4"/>
  <c r="AK582" i="4"/>
  <c r="AL582" i="4"/>
  <c r="AC583" i="4"/>
  <c r="AD583" i="4"/>
  <c r="AE583" i="4"/>
  <c r="AF583" i="4"/>
  <c r="AG583" i="4"/>
  <c r="AH583" i="4"/>
  <c r="AI583" i="4"/>
  <c r="AJ583" i="4"/>
  <c r="AK583" i="4"/>
  <c r="AL583" i="4"/>
  <c r="AC584" i="4"/>
  <c r="AD584" i="4"/>
  <c r="AE584" i="4"/>
  <c r="AF584" i="4"/>
  <c r="AG584" i="4"/>
  <c r="AH584" i="4"/>
  <c r="AI584" i="4"/>
  <c r="AJ584" i="4"/>
  <c r="AK584" i="4"/>
  <c r="AL584" i="4"/>
  <c r="AC585" i="4"/>
  <c r="AD585" i="4"/>
  <c r="AE585" i="4"/>
  <c r="AF585" i="4"/>
  <c r="AG585" i="4"/>
  <c r="AH585" i="4"/>
  <c r="AI585" i="4"/>
  <c r="AJ585" i="4"/>
  <c r="AK585" i="4"/>
  <c r="AL585" i="4"/>
  <c r="AC586" i="4"/>
  <c r="AD586" i="4"/>
  <c r="AE586" i="4"/>
  <c r="AF586" i="4"/>
  <c r="AG586" i="4"/>
  <c r="AH586" i="4"/>
  <c r="AI586" i="4"/>
  <c r="AJ586" i="4"/>
  <c r="AK586" i="4"/>
  <c r="AL586" i="4"/>
  <c r="AC587" i="4"/>
  <c r="AD587" i="4"/>
  <c r="AE587" i="4"/>
  <c r="AF587" i="4"/>
  <c r="AG587" i="4"/>
  <c r="AH587" i="4"/>
  <c r="AI587" i="4"/>
  <c r="AJ587" i="4"/>
  <c r="AK587" i="4"/>
  <c r="AL587" i="4"/>
  <c r="AC588" i="4"/>
  <c r="AD588" i="4"/>
  <c r="AE588" i="4"/>
  <c r="AF588" i="4"/>
  <c r="AG588" i="4"/>
  <c r="AH588" i="4"/>
  <c r="AI588" i="4"/>
  <c r="AJ588" i="4"/>
  <c r="AK588" i="4"/>
  <c r="AL588" i="4"/>
  <c r="AC589" i="4"/>
  <c r="AD589" i="4"/>
  <c r="AE589" i="4"/>
  <c r="AF589" i="4"/>
  <c r="AG589" i="4"/>
  <c r="AH589" i="4"/>
  <c r="AI589" i="4"/>
  <c r="AJ589" i="4"/>
  <c r="AK589" i="4"/>
  <c r="AL589" i="4"/>
  <c r="AC590" i="4"/>
  <c r="AD590" i="4"/>
  <c r="AE590" i="4"/>
  <c r="AF590" i="4"/>
  <c r="AG590" i="4"/>
  <c r="AH590" i="4"/>
  <c r="AI590" i="4"/>
  <c r="AJ590" i="4"/>
  <c r="AK590" i="4"/>
  <c r="AL590" i="4"/>
  <c r="AC591" i="4"/>
  <c r="AD591" i="4"/>
  <c r="AE591" i="4"/>
  <c r="AF591" i="4"/>
  <c r="AG591" i="4"/>
  <c r="AH591" i="4"/>
  <c r="AI591" i="4"/>
  <c r="AJ591" i="4"/>
  <c r="AK591" i="4"/>
  <c r="AL591" i="4"/>
  <c r="AC592" i="4"/>
  <c r="AD592" i="4"/>
  <c r="AE592" i="4"/>
  <c r="AF592" i="4"/>
  <c r="AG592" i="4"/>
  <c r="AH592" i="4"/>
  <c r="AI592" i="4"/>
  <c r="AJ592" i="4"/>
  <c r="AK592" i="4"/>
  <c r="AL592" i="4"/>
  <c r="AC593" i="4"/>
  <c r="AD593" i="4"/>
  <c r="AE593" i="4"/>
  <c r="AF593" i="4"/>
  <c r="AG593" i="4"/>
  <c r="AH593" i="4"/>
  <c r="AI593" i="4"/>
  <c r="AJ593" i="4"/>
  <c r="AK593" i="4"/>
  <c r="AL593" i="4"/>
  <c r="AC594" i="4"/>
  <c r="AD594" i="4"/>
  <c r="AE594" i="4"/>
  <c r="AF594" i="4"/>
  <c r="AG594" i="4"/>
  <c r="AH594" i="4"/>
  <c r="AI594" i="4"/>
  <c r="AJ594" i="4"/>
  <c r="AK594" i="4"/>
  <c r="AL594" i="4"/>
  <c r="AC595" i="4"/>
  <c r="AD595" i="4"/>
  <c r="AE595" i="4"/>
  <c r="AF595" i="4"/>
  <c r="AG595" i="4"/>
  <c r="AH595" i="4"/>
  <c r="AI595" i="4"/>
  <c r="AJ595" i="4"/>
  <c r="AK595" i="4"/>
  <c r="AL595" i="4"/>
  <c r="AC596" i="4"/>
  <c r="AD596" i="4"/>
  <c r="AE596" i="4"/>
  <c r="AF596" i="4"/>
  <c r="AG596" i="4"/>
  <c r="AH596" i="4"/>
  <c r="AI596" i="4"/>
  <c r="AJ596" i="4"/>
  <c r="AK596" i="4"/>
  <c r="AL596" i="4"/>
  <c r="AC597" i="4"/>
  <c r="AD597" i="4"/>
  <c r="AE597" i="4"/>
  <c r="AF597" i="4"/>
  <c r="AG597" i="4"/>
  <c r="AH597" i="4"/>
  <c r="AI597" i="4"/>
  <c r="AJ597" i="4"/>
  <c r="AK597" i="4"/>
  <c r="AL597" i="4"/>
  <c r="AC598" i="4"/>
  <c r="AD598" i="4"/>
  <c r="AE598" i="4"/>
  <c r="AF598" i="4"/>
  <c r="AG598" i="4"/>
  <c r="AH598" i="4"/>
  <c r="AI598" i="4"/>
  <c r="AJ598" i="4"/>
  <c r="AK598" i="4"/>
  <c r="AL598" i="4"/>
  <c r="AC599" i="4"/>
  <c r="AD599" i="4"/>
  <c r="AE599" i="4"/>
  <c r="AF599" i="4"/>
  <c r="AG599" i="4"/>
  <c r="AH599" i="4"/>
  <c r="AI599" i="4"/>
  <c r="AJ599" i="4"/>
  <c r="AK599" i="4"/>
  <c r="AL599" i="4"/>
  <c r="AC600" i="4"/>
  <c r="AD600" i="4"/>
  <c r="AE600" i="4"/>
  <c r="AF600" i="4"/>
  <c r="AG600" i="4"/>
  <c r="AH600" i="4"/>
  <c r="AI600" i="4"/>
  <c r="AJ600" i="4"/>
  <c r="AK600" i="4"/>
  <c r="AL600" i="4"/>
  <c r="AC601" i="4"/>
  <c r="AD601" i="4"/>
  <c r="AE601" i="4"/>
  <c r="AF601" i="4"/>
  <c r="AG601" i="4"/>
  <c r="AH601" i="4"/>
  <c r="AI601" i="4"/>
  <c r="AJ601" i="4"/>
  <c r="AK601" i="4"/>
  <c r="AL601" i="4"/>
  <c r="AC602" i="4"/>
  <c r="AD602" i="4"/>
  <c r="AE602" i="4"/>
  <c r="AF602" i="4"/>
  <c r="AG602" i="4"/>
  <c r="AH602" i="4"/>
  <c r="AI602" i="4"/>
  <c r="AJ602" i="4"/>
  <c r="AK602" i="4"/>
  <c r="AL602" i="4"/>
  <c r="AC603" i="4"/>
  <c r="AD603" i="4"/>
  <c r="AE603" i="4"/>
  <c r="AF603" i="4"/>
  <c r="AG603" i="4"/>
  <c r="AH603" i="4"/>
  <c r="AI603" i="4"/>
  <c r="AJ603" i="4"/>
  <c r="AK603" i="4"/>
  <c r="AL603" i="4"/>
  <c r="AC604" i="4"/>
  <c r="AD604" i="4"/>
  <c r="AE604" i="4"/>
  <c r="AF604" i="4"/>
  <c r="AG604" i="4"/>
  <c r="AH604" i="4"/>
  <c r="AI604" i="4"/>
  <c r="AJ604" i="4"/>
  <c r="AK604" i="4"/>
  <c r="AL604" i="4"/>
  <c r="AC605" i="4"/>
  <c r="AD605" i="4"/>
  <c r="AE605" i="4"/>
  <c r="AF605" i="4"/>
  <c r="AG605" i="4"/>
  <c r="AH605" i="4"/>
  <c r="AI605" i="4"/>
  <c r="AJ605" i="4"/>
  <c r="AK605" i="4"/>
  <c r="AL605" i="4"/>
  <c r="AC606" i="4"/>
  <c r="AD606" i="4"/>
  <c r="AE606" i="4"/>
  <c r="AF606" i="4"/>
  <c r="AG606" i="4"/>
  <c r="AH606" i="4"/>
  <c r="AI606" i="4"/>
  <c r="AJ606" i="4"/>
  <c r="AK606" i="4"/>
  <c r="AL606" i="4"/>
  <c r="AC607" i="4"/>
  <c r="AD607" i="4"/>
  <c r="AE607" i="4"/>
  <c r="AF607" i="4"/>
  <c r="AG607" i="4"/>
  <c r="AH607" i="4"/>
  <c r="AI607" i="4"/>
  <c r="AJ607" i="4"/>
  <c r="AK607" i="4"/>
  <c r="AL607" i="4"/>
  <c r="AC608" i="4"/>
  <c r="AD608" i="4"/>
  <c r="AE608" i="4"/>
  <c r="AF608" i="4"/>
  <c r="AG608" i="4"/>
  <c r="AH608" i="4"/>
  <c r="AI608" i="4"/>
  <c r="AJ608" i="4"/>
  <c r="AK608" i="4"/>
  <c r="AL608" i="4"/>
  <c r="AC609" i="4"/>
  <c r="AD609" i="4"/>
  <c r="AE609" i="4"/>
  <c r="AF609" i="4"/>
  <c r="AG609" i="4"/>
  <c r="AH609" i="4"/>
  <c r="AI609" i="4"/>
  <c r="AJ609" i="4"/>
  <c r="AK609" i="4"/>
  <c r="AL609" i="4"/>
  <c r="AC610" i="4"/>
  <c r="AD610" i="4"/>
  <c r="AE610" i="4"/>
  <c r="AF610" i="4"/>
  <c r="AG610" i="4"/>
  <c r="AH610" i="4"/>
  <c r="AI610" i="4"/>
  <c r="AJ610" i="4"/>
  <c r="AK610" i="4"/>
  <c r="AL610" i="4"/>
  <c r="AC611" i="4"/>
  <c r="AD611" i="4"/>
  <c r="AE611" i="4"/>
  <c r="AF611" i="4"/>
  <c r="AG611" i="4"/>
  <c r="AH611" i="4"/>
  <c r="AI611" i="4"/>
  <c r="AJ611" i="4"/>
  <c r="AK611" i="4"/>
  <c r="AL611" i="4"/>
  <c r="AC612" i="4"/>
  <c r="AD612" i="4"/>
  <c r="AE612" i="4"/>
  <c r="AF612" i="4"/>
  <c r="AG612" i="4"/>
  <c r="AH612" i="4"/>
  <c r="AI612" i="4"/>
  <c r="AJ612" i="4"/>
  <c r="AK612" i="4"/>
  <c r="AL612" i="4"/>
  <c r="AC613" i="4"/>
  <c r="AD613" i="4"/>
  <c r="AE613" i="4"/>
  <c r="AF613" i="4"/>
  <c r="AG613" i="4"/>
  <c r="AH613" i="4"/>
  <c r="AI613" i="4"/>
  <c r="AJ613" i="4"/>
  <c r="AK613" i="4"/>
  <c r="AL613" i="4"/>
  <c r="AC614" i="4"/>
  <c r="AD614" i="4"/>
  <c r="AE614" i="4"/>
  <c r="AF614" i="4"/>
  <c r="AG614" i="4"/>
  <c r="AH614" i="4"/>
  <c r="AI614" i="4"/>
  <c r="AJ614" i="4"/>
  <c r="AK614" i="4"/>
  <c r="AL614" i="4"/>
  <c r="AC615" i="4"/>
  <c r="AD615" i="4"/>
  <c r="AE615" i="4"/>
  <c r="AF615" i="4"/>
  <c r="AG615" i="4"/>
  <c r="AH615" i="4"/>
  <c r="AI615" i="4"/>
  <c r="AJ615" i="4"/>
  <c r="AK615" i="4"/>
  <c r="AL615" i="4"/>
  <c r="AC616" i="4"/>
  <c r="AD616" i="4"/>
  <c r="AE616" i="4"/>
  <c r="AF616" i="4"/>
  <c r="AG616" i="4"/>
  <c r="AH616" i="4"/>
  <c r="AI616" i="4"/>
  <c r="AJ616" i="4"/>
  <c r="AK616" i="4"/>
  <c r="AL616" i="4"/>
  <c r="AC617" i="4"/>
  <c r="AD617" i="4"/>
  <c r="AE617" i="4"/>
  <c r="AF617" i="4"/>
  <c r="AG617" i="4"/>
  <c r="AH617" i="4"/>
  <c r="AI617" i="4"/>
  <c r="AJ617" i="4"/>
  <c r="AK617" i="4"/>
  <c r="AL617" i="4"/>
  <c r="AC618" i="4"/>
  <c r="AD618" i="4"/>
  <c r="AE618" i="4"/>
  <c r="AF618" i="4"/>
  <c r="AG618" i="4"/>
  <c r="AH618" i="4"/>
  <c r="AI618" i="4"/>
  <c r="AJ618" i="4"/>
  <c r="AK618" i="4"/>
  <c r="AL618" i="4"/>
  <c r="AC619" i="4"/>
  <c r="AD619" i="4"/>
  <c r="AE619" i="4"/>
  <c r="AF619" i="4"/>
  <c r="AG619" i="4"/>
  <c r="AH619" i="4"/>
  <c r="AI619" i="4"/>
  <c r="AJ619" i="4"/>
  <c r="AK619" i="4"/>
  <c r="AL619" i="4"/>
  <c r="AC620" i="4"/>
  <c r="AD620" i="4"/>
  <c r="AE620" i="4"/>
  <c r="AF620" i="4"/>
  <c r="AG620" i="4"/>
  <c r="AH620" i="4"/>
  <c r="AI620" i="4"/>
  <c r="AJ620" i="4"/>
  <c r="AK620" i="4"/>
  <c r="AL620" i="4"/>
  <c r="AC621" i="4"/>
  <c r="AD621" i="4"/>
  <c r="AE621" i="4"/>
  <c r="AF621" i="4"/>
  <c r="AG621" i="4"/>
  <c r="AH621" i="4"/>
  <c r="AI621" i="4"/>
  <c r="AJ621" i="4"/>
  <c r="AK621" i="4"/>
  <c r="AL621" i="4"/>
  <c r="AC622" i="4"/>
  <c r="AD622" i="4"/>
  <c r="AE622" i="4"/>
  <c r="AF622" i="4"/>
  <c r="AG622" i="4"/>
  <c r="AH622" i="4"/>
  <c r="AI622" i="4"/>
  <c r="AJ622" i="4"/>
  <c r="AK622" i="4"/>
  <c r="AL622" i="4"/>
  <c r="AC623" i="4"/>
  <c r="AD623" i="4"/>
  <c r="AE623" i="4"/>
  <c r="AF623" i="4"/>
  <c r="AG623" i="4"/>
  <c r="AH623" i="4"/>
  <c r="AI623" i="4"/>
  <c r="AJ623" i="4"/>
  <c r="AK623" i="4"/>
  <c r="AL623" i="4"/>
  <c r="AC624" i="4"/>
  <c r="AD624" i="4"/>
  <c r="AE624" i="4"/>
  <c r="AF624" i="4"/>
  <c r="AG624" i="4"/>
  <c r="AH624" i="4"/>
  <c r="AI624" i="4"/>
  <c r="AJ624" i="4"/>
  <c r="AK624" i="4"/>
  <c r="AL624" i="4"/>
  <c r="AC625" i="4"/>
  <c r="AD625" i="4"/>
  <c r="AE625" i="4"/>
  <c r="AF625" i="4"/>
  <c r="AG625" i="4"/>
  <c r="AH625" i="4"/>
  <c r="AI625" i="4"/>
  <c r="AJ625" i="4"/>
  <c r="AK625" i="4"/>
  <c r="AL625" i="4"/>
  <c r="AC626" i="4"/>
  <c r="AD626" i="4"/>
  <c r="AE626" i="4"/>
  <c r="AF626" i="4"/>
  <c r="AG626" i="4"/>
  <c r="AH626" i="4"/>
  <c r="AI626" i="4"/>
  <c r="AJ626" i="4"/>
  <c r="AK626" i="4"/>
  <c r="AL626" i="4"/>
  <c r="AC627" i="4"/>
  <c r="AD627" i="4"/>
  <c r="AE627" i="4"/>
  <c r="AF627" i="4"/>
  <c r="AG627" i="4"/>
  <c r="AH627" i="4"/>
  <c r="AI627" i="4"/>
  <c r="AJ627" i="4"/>
  <c r="AK627" i="4"/>
  <c r="AL627" i="4"/>
  <c r="AC628" i="4"/>
  <c r="AD628" i="4"/>
  <c r="AE628" i="4"/>
  <c r="AF628" i="4"/>
  <c r="AG628" i="4"/>
  <c r="AH628" i="4"/>
  <c r="AI628" i="4"/>
  <c r="AJ628" i="4"/>
  <c r="AK628" i="4"/>
  <c r="AL628" i="4"/>
  <c r="AC629" i="4"/>
  <c r="AD629" i="4"/>
  <c r="AE629" i="4"/>
  <c r="AF629" i="4"/>
  <c r="AG629" i="4"/>
  <c r="AH629" i="4"/>
  <c r="AI629" i="4"/>
  <c r="AJ629" i="4"/>
  <c r="AK629" i="4"/>
  <c r="AL629" i="4"/>
  <c r="AC630" i="4"/>
  <c r="AD630" i="4"/>
  <c r="AE630" i="4"/>
  <c r="AF630" i="4"/>
  <c r="AG630" i="4"/>
  <c r="AH630" i="4"/>
  <c r="AI630" i="4"/>
  <c r="AJ630" i="4"/>
  <c r="AK630" i="4"/>
  <c r="AL630" i="4"/>
  <c r="AC631" i="4"/>
  <c r="AD631" i="4"/>
  <c r="AE631" i="4"/>
  <c r="AF631" i="4"/>
  <c r="AG631" i="4"/>
  <c r="AH631" i="4"/>
  <c r="AI631" i="4"/>
  <c r="AJ631" i="4"/>
  <c r="AK631" i="4"/>
  <c r="AL631" i="4"/>
  <c r="AC632" i="4"/>
  <c r="AD632" i="4"/>
  <c r="AE632" i="4"/>
  <c r="AF632" i="4"/>
  <c r="AG632" i="4"/>
  <c r="AH632" i="4"/>
  <c r="AI632" i="4"/>
  <c r="AJ632" i="4"/>
  <c r="AK632" i="4"/>
  <c r="AL632" i="4"/>
  <c r="AC633" i="4"/>
  <c r="AD633" i="4"/>
  <c r="AE633" i="4"/>
  <c r="AF633" i="4"/>
  <c r="AG633" i="4"/>
  <c r="AH633" i="4"/>
  <c r="AI633" i="4"/>
  <c r="AJ633" i="4"/>
  <c r="AK633" i="4"/>
  <c r="AL633" i="4"/>
  <c r="AC634" i="4"/>
  <c r="AD634" i="4"/>
  <c r="AE634" i="4"/>
  <c r="AF634" i="4"/>
  <c r="AG634" i="4"/>
  <c r="AH634" i="4"/>
  <c r="AI634" i="4"/>
  <c r="AJ634" i="4"/>
  <c r="AK634" i="4"/>
  <c r="AL634" i="4"/>
  <c r="AC635" i="4"/>
  <c r="AD635" i="4"/>
  <c r="AE635" i="4"/>
  <c r="AF635" i="4"/>
  <c r="AG635" i="4"/>
  <c r="AH635" i="4"/>
  <c r="AI635" i="4"/>
  <c r="AJ635" i="4"/>
  <c r="AK635" i="4"/>
  <c r="AL635" i="4"/>
  <c r="AC636" i="4"/>
  <c r="AD636" i="4"/>
  <c r="AE636" i="4"/>
  <c r="AF636" i="4"/>
  <c r="AG636" i="4"/>
  <c r="AH636" i="4"/>
  <c r="AI636" i="4"/>
  <c r="AJ636" i="4"/>
  <c r="AK636" i="4"/>
  <c r="AL636" i="4"/>
  <c r="AC637" i="4"/>
  <c r="AD637" i="4"/>
  <c r="AE637" i="4"/>
  <c r="AF637" i="4"/>
  <c r="AG637" i="4"/>
  <c r="AH637" i="4"/>
  <c r="AI637" i="4"/>
  <c r="AJ637" i="4"/>
  <c r="AK637" i="4"/>
  <c r="AL637" i="4"/>
  <c r="AC638" i="4"/>
  <c r="AD638" i="4"/>
  <c r="AE638" i="4"/>
  <c r="AF638" i="4"/>
  <c r="AG638" i="4"/>
  <c r="AH638" i="4"/>
  <c r="AI638" i="4"/>
  <c r="AJ638" i="4"/>
  <c r="AK638" i="4"/>
  <c r="AL638" i="4"/>
  <c r="AC639" i="4"/>
  <c r="AD639" i="4"/>
  <c r="AE639" i="4"/>
  <c r="AF639" i="4"/>
  <c r="AG639" i="4"/>
  <c r="AH639" i="4"/>
  <c r="AI639" i="4"/>
  <c r="AJ639" i="4"/>
  <c r="AK639" i="4"/>
  <c r="AL639" i="4"/>
  <c r="AC640" i="4"/>
  <c r="AD640" i="4"/>
  <c r="AE640" i="4"/>
  <c r="AF640" i="4"/>
  <c r="AG640" i="4"/>
  <c r="AH640" i="4"/>
  <c r="AI640" i="4"/>
  <c r="AJ640" i="4"/>
  <c r="AK640" i="4"/>
  <c r="AL640" i="4"/>
  <c r="AC641" i="4"/>
  <c r="AD641" i="4"/>
  <c r="AE641" i="4"/>
  <c r="AF641" i="4"/>
  <c r="AG641" i="4"/>
  <c r="AH641" i="4"/>
  <c r="AI641" i="4"/>
  <c r="AJ641" i="4"/>
  <c r="AK641" i="4"/>
  <c r="AL641" i="4"/>
  <c r="AC642" i="4"/>
  <c r="AD642" i="4"/>
  <c r="AE642" i="4"/>
  <c r="AF642" i="4"/>
  <c r="AG642" i="4"/>
  <c r="AH642" i="4"/>
  <c r="AI642" i="4"/>
  <c r="AJ642" i="4"/>
  <c r="AK642" i="4"/>
  <c r="AL642" i="4"/>
  <c r="AC643" i="4"/>
  <c r="AD643" i="4"/>
  <c r="AE643" i="4"/>
  <c r="AF643" i="4"/>
  <c r="AG643" i="4"/>
  <c r="AH643" i="4"/>
  <c r="AI643" i="4"/>
  <c r="AJ643" i="4"/>
  <c r="AK643" i="4"/>
  <c r="AL643" i="4"/>
  <c r="AC644" i="4"/>
  <c r="AD644" i="4"/>
  <c r="AE644" i="4"/>
  <c r="AF644" i="4"/>
  <c r="AG644" i="4"/>
  <c r="AH644" i="4"/>
  <c r="AI644" i="4"/>
  <c r="AJ644" i="4"/>
  <c r="AK644" i="4"/>
  <c r="AL644" i="4"/>
  <c r="AC645" i="4"/>
  <c r="AD645" i="4"/>
  <c r="AE645" i="4"/>
  <c r="AF645" i="4"/>
  <c r="AG645" i="4"/>
  <c r="AH645" i="4"/>
  <c r="AI645" i="4"/>
  <c r="AJ645" i="4"/>
  <c r="AK645" i="4"/>
  <c r="AL645" i="4"/>
  <c r="AC646" i="4"/>
  <c r="AD646" i="4"/>
  <c r="AE646" i="4"/>
  <c r="AF646" i="4"/>
  <c r="AG646" i="4"/>
  <c r="AH646" i="4"/>
  <c r="AI646" i="4"/>
  <c r="AJ646" i="4"/>
  <c r="AK646" i="4"/>
  <c r="AL646" i="4"/>
  <c r="AC647" i="4"/>
  <c r="AD647" i="4"/>
  <c r="AE647" i="4"/>
  <c r="AF647" i="4"/>
  <c r="AG647" i="4"/>
  <c r="AH647" i="4"/>
  <c r="AI647" i="4"/>
  <c r="AJ647" i="4"/>
  <c r="AK647" i="4"/>
  <c r="AL647" i="4"/>
  <c r="AC648" i="4"/>
  <c r="AD648" i="4"/>
  <c r="AE648" i="4"/>
  <c r="AF648" i="4"/>
  <c r="AG648" i="4"/>
  <c r="AH648" i="4"/>
  <c r="AI648" i="4"/>
  <c r="AJ648" i="4"/>
  <c r="AK648" i="4"/>
  <c r="AL648" i="4"/>
  <c r="AC649" i="4"/>
  <c r="AD649" i="4"/>
  <c r="AE649" i="4"/>
  <c r="AF649" i="4"/>
  <c r="AG649" i="4"/>
  <c r="AH649" i="4"/>
  <c r="AI649" i="4"/>
  <c r="AJ649" i="4"/>
  <c r="AK649" i="4"/>
  <c r="AL649" i="4"/>
  <c r="AC650" i="4"/>
  <c r="AD650" i="4"/>
  <c r="AE650" i="4"/>
  <c r="AF650" i="4"/>
  <c r="AG650" i="4"/>
  <c r="AH650" i="4"/>
  <c r="AI650" i="4"/>
  <c r="AJ650" i="4"/>
  <c r="AK650" i="4"/>
  <c r="AL650" i="4"/>
  <c r="AC651" i="4"/>
  <c r="AD651" i="4"/>
  <c r="AE651" i="4"/>
  <c r="AF651" i="4"/>
  <c r="AG651" i="4"/>
  <c r="AH651" i="4"/>
  <c r="AI651" i="4"/>
  <c r="AJ651" i="4"/>
  <c r="AK651" i="4"/>
  <c r="AL651" i="4"/>
  <c r="AC652" i="4"/>
  <c r="AD652" i="4"/>
  <c r="AE652" i="4"/>
  <c r="AF652" i="4"/>
  <c r="AG652" i="4"/>
  <c r="AH652" i="4"/>
  <c r="AI652" i="4"/>
  <c r="AJ652" i="4"/>
  <c r="AK652" i="4"/>
  <c r="AL652" i="4"/>
  <c r="AC653" i="4"/>
  <c r="AD653" i="4"/>
  <c r="AE653" i="4"/>
  <c r="AF653" i="4"/>
  <c r="AG653" i="4"/>
  <c r="AH653" i="4"/>
  <c r="AI653" i="4"/>
  <c r="AJ653" i="4"/>
  <c r="AK653" i="4"/>
  <c r="AL653" i="4"/>
  <c r="AC654" i="4"/>
  <c r="AD654" i="4"/>
  <c r="AE654" i="4"/>
  <c r="AF654" i="4"/>
  <c r="AG654" i="4"/>
  <c r="AH654" i="4"/>
  <c r="AI654" i="4"/>
  <c r="AJ654" i="4"/>
  <c r="AK654" i="4"/>
  <c r="AL654" i="4"/>
  <c r="AC655" i="4"/>
  <c r="AD655" i="4"/>
  <c r="AE655" i="4"/>
  <c r="AF655" i="4"/>
  <c r="AG655" i="4"/>
  <c r="AH655" i="4"/>
  <c r="AI655" i="4"/>
  <c r="AJ655" i="4"/>
  <c r="AK655" i="4"/>
  <c r="AL655" i="4"/>
  <c r="AC656" i="4"/>
  <c r="AD656" i="4"/>
  <c r="AE656" i="4"/>
  <c r="AF656" i="4"/>
  <c r="AG656" i="4"/>
  <c r="AH656" i="4"/>
  <c r="AI656" i="4"/>
  <c r="AJ656" i="4"/>
  <c r="AK656" i="4"/>
  <c r="AL656" i="4"/>
  <c r="AC657" i="4"/>
  <c r="AD657" i="4"/>
  <c r="AE657" i="4"/>
  <c r="AF657" i="4"/>
  <c r="AG657" i="4"/>
  <c r="AH657" i="4"/>
  <c r="AI657" i="4"/>
  <c r="AJ657" i="4"/>
  <c r="AK657" i="4"/>
  <c r="AL657" i="4"/>
  <c r="AC658" i="4"/>
  <c r="AD658" i="4"/>
  <c r="AE658" i="4"/>
  <c r="AF658" i="4"/>
  <c r="AG658" i="4"/>
  <c r="AH658" i="4"/>
  <c r="AI658" i="4"/>
  <c r="AJ658" i="4"/>
  <c r="AK658" i="4"/>
  <c r="AL658" i="4"/>
  <c r="AC659" i="4"/>
  <c r="AD659" i="4"/>
  <c r="AE659" i="4"/>
  <c r="AF659" i="4"/>
  <c r="AG659" i="4"/>
  <c r="AH659" i="4"/>
  <c r="AI659" i="4"/>
  <c r="AJ659" i="4"/>
  <c r="AK659" i="4"/>
  <c r="AL659" i="4"/>
  <c r="AC660" i="4"/>
  <c r="AD660" i="4"/>
  <c r="AE660" i="4"/>
  <c r="AF660" i="4"/>
  <c r="AG660" i="4"/>
  <c r="AH660" i="4"/>
  <c r="AI660" i="4"/>
  <c r="AJ660" i="4"/>
  <c r="AK660" i="4"/>
  <c r="AL660" i="4"/>
  <c r="AC661" i="4"/>
  <c r="AD661" i="4"/>
  <c r="AE661" i="4"/>
  <c r="AF661" i="4"/>
  <c r="AG661" i="4"/>
  <c r="AH661" i="4"/>
  <c r="AI661" i="4"/>
  <c r="AJ661" i="4"/>
  <c r="AK661" i="4"/>
  <c r="AL661" i="4"/>
  <c r="AC662" i="4"/>
  <c r="AD662" i="4"/>
  <c r="AE662" i="4"/>
  <c r="AF662" i="4"/>
  <c r="AG662" i="4"/>
  <c r="AH662" i="4"/>
  <c r="AI662" i="4"/>
  <c r="AJ662" i="4"/>
  <c r="AK662" i="4"/>
  <c r="AL662" i="4"/>
  <c r="AC663" i="4"/>
  <c r="AD663" i="4"/>
  <c r="AE663" i="4"/>
  <c r="AF663" i="4"/>
  <c r="AG663" i="4"/>
  <c r="AH663" i="4"/>
  <c r="AI663" i="4"/>
  <c r="AJ663" i="4"/>
  <c r="AK663" i="4"/>
  <c r="AL663" i="4"/>
  <c r="AC664" i="4"/>
  <c r="AD664" i="4"/>
  <c r="AE664" i="4"/>
  <c r="AF664" i="4"/>
  <c r="AG664" i="4"/>
  <c r="AH664" i="4"/>
  <c r="AI664" i="4"/>
  <c r="AJ664" i="4"/>
  <c r="AK664" i="4"/>
  <c r="AL664" i="4"/>
  <c r="AC665" i="4"/>
  <c r="AD665" i="4"/>
  <c r="AE665" i="4"/>
  <c r="AF665" i="4"/>
  <c r="AG665" i="4"/>
  <c r="AH665" i="4"/>
  <c r="AI665" i="4"/>
  <c r="AJ665" i="4"/>
  <c r="AK665" i="4"/>
  <c r="AL665" i="4"/>
  <c r="AC666" i="4"/>
  <c r="AD666" i="4"/>
  <c r="AE666" i="4"/>
  <c r="AF666" i="4"/>
  <c r="AG666" i="4"/>
  <c r="AH666" i="4"/>
  <c r="AI666" i="4"/>
  <c r="AJ666" i="4"/>
  <c r="AK666" i="4"/>
  <c r="AL666" i="4"/>
  <c r="AC667" i="4"/>
  <c r="AD667" i="4"/>
  <c r="AE667" i="4"/>
  <c r="AF667" i="4"/>
  <c r="AG667" i="4"/>
  <c r="AH667" i="4"/>
  <c r="AI667" i="4"/>
  <c r="AJ667" i="4"/>
  <c r="AK667" i="4"/>
  <c r="AL667" i="4"/>
  <c r="AC668" i="4"/>
  <c r="AD668" i="4"/>
  <c r="AE668" i="4"/>
  <c r="AF668" i="4"/>
  <c r="AG668" i="4"/>
  <c r="AH668" i="4"/>
  <c r="AI668" i="4"/>
  <c r="AJ668" i="4"/>
  <c r="AK668" i="4"/>
  <c r="AL668" i="4"/>
  <c r="AC669" i="4"/>
  <c r="AD669" i="4"/>
  <c r="AE669" i="4"/>
  <c r="AF669" i="4"/>
  <c r="AG669" i="4"/>
  <c r="AH669" i="4"/>
  <c r="AI669" i="4"/>
  <c r="AJ669" i="4"/>
  <c r="AK669" i="4"/>
  <c r="AL669" i="4"/>
  <c r="AC670" i="4"/>
  <c r="AD670" i="4"/>
  <c r="AE670" i="4"/>
  <c r="AF670" i="4"/>
  <c r="AG670" i="4"/>
  <c r="AH670" i="4"/>
  <c r="AI670" i="4"/>
  <c r="AJ670" i="4"/>
  <c r="AK670" i="4"/>
  <c r="AL670" i="4"/>
  <c r="AC671" i="4"/>
  <c r="AD671" i="4"/>
  <c r="AE671" i="4"/>
  <c r="AF671" i="4"/>
  <c r="AG671" i="4"/>
  <c r="AH671" i="4"/>
  <c r="AI671" i="4"/>
  <c r="AJ671" i="4"/>
  <c r="AK671" i="4"/>
  <c r="AL671" i="4"/>
  <c r="AC672" i="4"/>
  <c r="AD672" i="4"/>
  <c r="AE672" i="4"/>
  <c r="AF672" i="4"/>
  <c r="AG672" i="4"/>
  <c r="AH672" i="4"/>
  <c r="AI672" i="4"/>
  <c r="AJ672" i="4"/>
  <c r="AK672" i="4"/>
  <c r="AL672" i="4"/>
  <c r="AC673" i="4"/>
  <c r="AD673" i="4"/>
  <c r="AE673" i="4"/>
  <c r="AF673" i="4"/>
  <c r="AG673" i="4"/>
  <c r="AH673" i="4"/>
  <c r="AI673" i="4"/>
  <c r="AJ673" i="4"/>
  <c r="AK673" i="4"/>
  <c r="AL673" i="4"/>
  <c r="AC674" i="4"/>
  <c r="AD674" i="4"/>
  <c r="AE674" i="4"/>
  <c r="AF674" i="4"/>
  <c r="AG674" i="4"/>
  <c r="AH674" i="4"/>
  <c r="AI674" i="4"/>
  <c r="AJ674" i="4"/>
  <c r="AK674" i="4"/>
  <c r="AL674" i="4"/>
  <c r="AC675" i="4"/>
  <c r="AD675" i="4"/>
  <c r="AE675" i="4"/>
  <c r="AF675" i="4"/>
  <c r="AG675" i="4"/>
  <c r="AH675" i="4"/>
  <c r="AI675" i="4"/>
  <c r="AJ675" i="4"/>
  <c r="AK675" i="4"/>
  <c r="AL675" i="4"/>
  <c r="AC676" i="4"/>
  <c r="AD676" i="4"/>
  <c r="AE676" i="4"/>
  <c r="AF676" i="4"/>
  <c r="AG676" i="4"/>
  <c r="AH676" i="4"/>
  <c r="AI676" i="4"/>
  <c r="AJ676" i="4"/>
  <c r="AK676" i="4"/>
  <c r="AL676" i="4"/>
  <c r="AC677" i="4"/>
  <c r="AD677" i="4"/>
  <c r="AE677" i="4"/>
  <c r="AF677" i="4"/>
  <c r="AG677" i="4"/>
  <c r="AH677" i="4"/>
  <c r="AI677" i="4"/>
  <c r="AJ677" i="4"/>
  <c r="AK677" i="4"/>
  <c r="AL677" i="4"/>
  <c r="AC678" i="4"/>
  <c r="AD678" i="4"/>
  <c r="AE678" i="4"/>
  <c r="AF678" i="4"/>
  <c r="AG678" i="4"/>
  <c r="AH678" i="4"/>
  <c r="AI678" i="4"/>
  <c r="AJ678" i="4"/>
  <c r="AK678" i="4"/>
  <c r="AL678" i="4"/>
  <c r="AC679" i="4"/>
  <c r="AD679" i="4"/>
  <c r="AE679" i="4"/>
  <c r="AF679" i="4"/>
  <c r="AG679" i="4"/>
  <c r="AH679" i="4"/>
  <c r="AI679" i="4"/>
  <c r="AJ679" i="4"/>
  <c r="AK679" i="4"/>
  <c r="AL679" i="4"/>
  <c r="AC680" i="4"/>
  <c r="AD680" i="4"/>
  <c r="AE680" i="4"/>
  <c r="AF680" i="4"/>
  <c r="AG680" i="4"/>
  <c r="AH680" i="4"/>
  <c r="AI680" i="4"/>
  <c r="AJ680" i="4"/>
  <c r="AK680" i="4"/>
  <c r="AL680" i="4"/>
  <c r="AC681" i="4"/>
  <c r="AD681" i="4"/>
  <c r="AE681" i="4"/>
  <c r="AF681" i="4"/>
  <c r="AG681" i="4"/>
  <c r="AH681" i="4"/>
  <c r="AI681" i="4"/>
  <c r="AJ681" i="4"/>
  <c r="AK681" i="4"/>
  <c r="AL681" i="4"/>
  <c r="AC682" i="4"/>
  <c r="AD682" i="4"/>
  <c r="AE682" i="4"/>
  <c r="AF682" i="4"/>
  <c r="AG682" i="4"/>
  <c r="AH682" i="4"/>
  <c r="AI682" i="4"/>
  <c r="AJ682" i="4"/>
  <c r="AK682" i="4"/>
  <c r="AL682" i="4"/>
  <c r="AC683" i="4"/>
  <c r="AD683" i="4"/>
  <c r="AE683" i="4"/>
  <c r="AF683" i="4"/>
  <c r="AG683" i="4"/>
  <c r="AH683" i="4"/>
  <c r="AI683" i="4"/>
  <c r="AJ683" i="4"/>
  <c r="AK683" i="4"/>
  <c r="AL683" i="4"/>
  <c r="AC684" i="4"/>
  <c r="AD684" i="4"/>
  <c r="AE684" i="4"/>
  <c r="AF684" i="4"/>
  <c r="AG684" i="4"/>
  <c r="AH684" i="4"/>
  <c r="AI684" i="4"/>
  <c r="AJ684" i="4"/>
  <c r="AK684" i="4"/>
  <c r="AL684" i="4"/>
  <c r="AC685" i="4"/>
  <c r="AD685" i="4"/>
  <c r="AE685" i="4"/>
  <c r="AF685" i="4"/>
  <c r="AG685" i="4"/>
  <c r="AH685" i="4"/>
  <c r="AI685" i="4"/>
  <c r="AJ685" i="4"/>
  <c r="AK685" i="4"/>
  <c r="AL685" i="4"/>
  <c r="AC686" i="4"/>
  <c r="AD686" i="4"/>
  <c r="AE686" i="4"/>
  <c r="AF686" i="4"/>
  <c r="AG686" i="4"/>
  <c r="AH686" i="4"/>
  <c r="AI686" i="4"/>
  <c r="AJ686" i="4"/>
  <c r="AK686" i="4"/>
  <c r="AL686" i="4"/>
  <c r="AC687" i="4"/>
  <c r="AD687" i="4"/>
  <c r="AE687" i="4"/>
  <c r="AF687" i="4"/>
  <c r="AG687" i="4"/>
  <c r="AH687" i="4"/>
  <c r="AI687" i="4"/>
  <c r="AJ687" i="4"/>
  <c r="AK687" i="4"/>
  <c r="AL687" i="4"/>
  <c r="AC688" i="4"/>
  <c r="AD688" i="4"/>
  <c r="AE688" i="4"/>
  <c r="AF688" i="4"/>
  <c r="AG688" i="4"/>
  <c r="AH688" i="4"/>
  <c r="AI688" i="4"/>
  <c r="AJ688" i="4"/>
  <c r="AK688" i="4"/>
  <c r="AL688" i="4"/>
  <c r="AC689" i="4"/>
  <c r="AD689" i="4"/>
  <c r="AE689" i="4"/>
  <c r="AF689" i="4"/>
  <c r="AG689" i="4"/>
  <c r="AH689" i="4"/>
  <c r="AI689" i="4"/>
  <c r="AJ689" i="4"/>
  <c r="AK689" i="4"/>
  <c r="AL689" i="4"/>
  <c r="AC690" i="4"/>
  <c r="AD690" i="4"/>
  <c r="AE690" i="4"/>
  <c r="AF690" i="4"/>
  <c r="AG690" i="4"/>
  <c r="AH690" i="4"/>
  <c r="AI690" i="4"/>
  <c r="AJ690" i="4"/>
  <c r="AK690" i="4"/>
  <c r="AL690" i="4"/>
  <c r="AC691" i="4"/>
  <c r="AD691" i="4"/>
  <c r="AE691" i="4"/>
  <c r="AF691" i="4"/>
  <c r="AG691" i="4"/>
  <c r="AH691" i="4"/>
  <c r="AI691" i="4"/>
  <c r="AJ691" i="4"/>
  <c r="AK691" i="4"/>
  <c r="AL691" i="4"/>
  <c r="AC692" i="4"/>
  <c r="AD692" i="4"/>
  <c r="AE692" i="4"/>
  <c r="AF692" i="4"/>
  <c r="AG692" i="4"/>
  <c r="AH692" i="4"/>
  <c r="AI692" i="4"/>
  <c r="AJ692" i="4"/>
  <c r="AK692" i="4"/>
  <c r="AL692" i="4"/>
  <c r="AC693" i="4"/>
  <c r="AD693" i="4"/>
  <c r="AE693" i="4"/>
  <c r="AF693" i="4"/>
  <c r="AG693" i="4"/>
  <c r="AH693" i="4"/>
  <c r="AI693" i="4"/>
  <c r="AJ693" i="4"/>
  <c r="AK693" i="4"/>
  <c r="AL693" i="4"/>
  <c r="AC694" i="4"/>
  <c r="AD694" i="4"/>
  <c r="AE694" i="4"/>
  <c r="AF694" i="4"/>
  <c r="AG694" i="4"/>
  <c r="AH694" i="4"/>
  <c r="AI694" i="4"/>
  <c r="AJ694" i="4"/>
  <c r="AK694" i="4"/>
  <c r="AL694" i="4"/>
  <c r="AC695" i="4"/>
  <c r="AD695" i="4"/>
  <c r="AE695" i="4"/>
  <c r="AF695" i="4"/>
  <c r="AG695" i="4"/>
  <c r="AH695" i="4"/>
  <c r="AI695" i="4"/>
  <c r="AJ695" i="4"/>
  <c r="AK695" i="4"/>
  <c r="AL695" i="4"/>
  <c r="AC696" i="4"/>
  <c r="AD696" i="4"/>
  <c r="AE696" i="4"/>
  <c r="AF696" i="4"/>
  <c r="AG696" i="4"/>
  <c r="AH696" i="4"/>
  <c r="AI696" i="4"/>
  <c r="AJ696" i="4"/>
  <c r="AK696" i="4"/>
  <c r="AL696" i="4"/>
  <c r="AC697" i="4"/>
  <c r="AD697" i="4"/>
  <c r="AE697" i="4"/>
  <c r="AF697" i="4"/>
  <c r="AG697" i="4"/>
  <c r="AH697" i="4"/>
  <c r="AI697" i="4"/>
  <c r="AJ697" i="4"/>
  <c r="AK697" i="4"/>
  <c r="AL697" i="4"/>
  <c r="AC698" i="4"/>
  <c r="AD698" i="4"/>
  <c r="AE698" i="4"/>
  <c r="AF698" i="4"/>
  <c r="AG698" i="4"/>
  <c r="AH698" i="4"/>
  <c r="AI698" i="4"/>
  <c r="AJ698" i="4"/>
  <c r="AK698" i="4"/>
  <c r="AL698" i="4"/>
  <c r="AC699" i="4"/>
  <c r="AD699" i="4"/>
  <c r="AE699" i="4"/>
  <c r="AF699" i="4"/>
  <c r="AG699" i="4"/>
  <c r="AH699" i="4"/>
  <c r="AI699" i="4"/>
  <c r="AJ699" i="4"/>
  <c r="AK699" i="4"/>
  <c r="AL699" i="4"/>
  <c r="AC700" i="4"/>
  <c r="AD700" i="4"/>
  <c r="AE700" i="4"/>
  <c r="AF700" i="4"/>
  <c r="AG700" i="4"/>
  <c r="AH700" i="4"/>
  <c r="AI700" i="4"/>
  <c r="AJ700" i="4"/>
  <c r="AK700" i="4"/>
  <c r="AL700" i="4"/>
  <c r="AC701" i="4"/>
  <c r="AD701" i="4"/>
  <c r="AE701" i="4"/>
  <c r="AF701" i="4"/>
  <c r="AG701" i="4"/>
  <c r="AH701" i="4"/>
  <c r="AI701" i="4"/>
  <c r="AJ701" i="4"/>
  <c r="AK701" i="4"/>
  <c r="AL701" i="4"/>
  <c r="AC702" i="4"/>
  <c r="AD702" i="4"/>
  <c r="AE702" i="4"/>
  <c r="AF702" i="4"/>
  <c r="AG702" i="4"/>
  <c r="AH702" i="4"/>
  <c r="AI702" i="4"/>
  <c r="AJ702" i="4"/>
  <c r="AK702" i="4"/>
  <c r="AL702" i="4"/>
  <c r="AC703" i="4"/>
  <c r="AD703" i="4"/>
  <c r="AE703" i="4"/>
  <c r="AF703" i="4"/>
  <c r="AG703" i="4"/>
  <c r="AH703" i="4"/>
  <c r="AI703" i="4"/>
  <c r="AJ703" i="4"/>
  <c r="AK703" i="4"/>
  <c r="AL703" i="4"/>
  <c r="AC704" i="4"/>
  <c r="AD704" i="4"/>
  <c r="AE704" i="4"/>
  <c r="AF704" i="4"/>
  <c r="AG704" i="4"/>
  <c r="AH704" i="4"/>
  <c r="AI704" i="4"/>
  <c r="AJ704" i="4"/>
  <c r="AK704" i="4"/>
  <c r="AL704" i="4"/>
  <c r="AC705" i="4"/>
  <c r="AD705" i="4"/>
  <c r="AE705" i="4"/>
  <c r="AF705" i="4"/>
  <c r="AG705" i="4"/>
  <c r="AH705" i="4"/>
  <c r="AI705" i="4"/>
  <c r="AJ705" i="4"/>
  <c r="AK705" i="4"/>
  <c r="AL705" i="4"/>
  <c r="AC706" i="4"/>
  <c r="AD706" i="4"/>
  <c r="AE706" i="4"/>
  <c r="AF706" i="4"/>
  <c r="AG706" i="4"/>
  <c r="AH706" i="4"/>
  <c r="AI706" i="4"/>
  <c r="AJ706" i="4"/>
  <c r="AK706" i="4"/>
  <c r="AL706" i="4"/>
  <c r="AC707" i="4"/>
  <c r="AD707" i="4"/>
  <c r="AE707" i="4"/>
  <c r="AF707" i="4"/>
  <c r="AG707" i="4"/>
  <c r="AH707" i="4"/>
  <c r="AI707" i="4"/>
  <c r="AJ707" i="4"/>
  <c r="AK707" i="4"/>
  <c r="AL707" i="4"/>
  <c r="AC708" i="4"/>
  <c r="AD708" i="4"/>
  <c r="AE708" i="4"/>
  <c r="AF708" i="4"/>
  <c r="AG708" i="4"/>
  <c r="AH708" i="4"/>
  <c r="AI708" i="4"/>
  <c r="AJ708" i="4"/>
  <c r="AK708" i="4"/>
  <c r="AL708" i="4"/>
  <c r="AC709" i="4"/>
  <c r="AD709" i="4"/>
  <c r="AE709" i="4"/>
  <c r="AF709" i="4"/>
  <c r="AG709" i="4"/>
  <c r="AH709" i="4"/>
  <c r="AI709" i="4"/>
  <c r="AJ709" i="4"/>
  <c r="AK709" i="4"/>
  <c r="AL709" i="4"/>
  <c r="AC710" i="4"/>
  <c r="AD710" i="4"/>
  <c r="AE710" i="4"/>
  <c r="AF710" i="4"/>
  <c r="AG710" i="4"/>
  <c r="AH710" i="4"/>
  <c r="AI710" i="4"/>
  <c r="AJ710" i="4"/>
  <c r="AK710" i="4"/>
  <c r="AL710" i="4"/>
  <c r="AC711" i="4"/>
  <c r="AD711" i="4"/>
  <c r="AE711" i="4"/>
  <c r="AF711" i="4"/>
  <c r="AG711" i="4"/>
  <c r="AH711" i="4"/>
  <c r="AI711" i="4"/>
  <c r="AJ711" i="4"/>
  <c r="AK711" i="4"/>
  <c r="AL711" i="4"/>
  <c r="AC712" i="4"/>
  <c r="AD712" i="4"/>
  <c r="AE712" i="4"/>
  <c r="AF712" i="4"/>
  <c r="AG712" i="4"/>
  <c r="AH712" i="4"/>
  <c r="AI712" i="4"/>
  <c r="AJ712" i="4"/>
  <c r="AK712" i="4"/>
  <c r="AL712" i="4"/>
  <c r="AC713" i="4"/>
  <c r="AD713" i="4"/>
  <c r="AE713" i="4"/>
  <c r="AF713" i="4"/>
  <c r="AG713" i="4"/>
  <c r="AH713" i="4"/>
  <c r="AI713" i="4"/>
  <c r="AJ713" i="4"/>
  <c r="AK713" i="4"/>
  <c r="AL713" i="4"/>
  <c r="AC714" i="4"/>
  <c r="AD714" i="4"/>
  <c r="AE714" i="4"/>
  <c r="AF714" i="4"/>
  <c r="AG714" i="4"/>
  <c r="AH714" i="4"/>
  <c r="AI714" i="4"/>
  <c r="AJ714" i="4"/>
  <c r="AK714" i="4"/>
  <c r="AL714" i="4"/>
  <c r="AC715" i="4"/>
  <c r="AD715" i="4"/>
  <c r="AE715" i="4"/>
  <c r="AF715" i="4"/>
  <c r="AG715" i="4"/>
  <c r="AH715" i="4"/>
  <c r="AI715" i="4"/>
  <c r="AJ715" i="4"/>
  <c r="AK715" i="4"/>
  <c r="AL715" i="4"/>
  <c r="AC716" i="4"/>
  <c r="AD716" i="4"/>
  <c r="AE716" i="4"/>
  <c r="AF716" i="4"/>
  <c r="AG716" i="4"/>
  <c r="AH716" i="4"/>
  <c r="AI716" i="4"/>
  <c r="AJ716" i="4"/>
  <c r="AK716" i="4"/>
  <c r="AL716" i="4"/>
  <c r="AC717" i="4"/>
  <c r="AD717" i="4"/>
  <c r="AE717" i="4"/>
  <c r="AF717" i="4"/>
  <c r="AG717" i="4"/>
  <c r="AH717" i="4"/>
  <c r="AI717" i="4"/>
  <c r="AJ717" i="4"/>
  <c r="AK717" i="4"/>
  <c r="AL717" i="4"/>
  <c r="AC718" i="4"/>
  <c r="AD718" i="4"/>
  <c r="AE718" i="4"/>
  <c r="AF718" i="4"/>
  <c r="AG718" i="4"/>
  <c r="AH718" i="4"/>
  <c r="AI718" i="4"/>
  <c r="AJ718" i="4"/>
  <c r="AK718" i="4"/>
  <c r="AL718" i="4"/>
  <c r="AC719" i="4"/>
  <c r="AD719" i="4"/>
  <c r="AE719" i="4"/>
  <c r="AF719" i="4"/>
  <c r="AG719" i="4"/>
  <c r="AH719" i="4"/>
  <c r="AI719" i="4"/>
  <c r="AJ719" i="4"/>
  <c r="AK719" i="4"/>
  <c r="AL719" i="4"/>
  <c r="AC720" i="4"/>
  <c r="AD720" i="4"/>
  <c r="AE720" i="4"/>
  <c r="AF720" i="4"/>
  <c r="AG720" i="4"/>
  <c r="AH720" i="4"/>
  <c r="AI720" i="4"/>
  <c r="AJ720" i="4"/>
  <c r="AK720" i="4"/>
  <c r="AL720" i="4"/>
  <c r="AC721" i="4"/>
  <c r="AD721" i="4"/>
  <c r="AE721" i="4"/>
  <c r="AF721" i="4"/>
  <c r="AG721" i="4"/>
  <c r="AH721" i="4"/>
  <c r="AI721" i="4"/>
  <c r="AJ721" i="4"/>
  <c r="AK721" i="4"/>
  <c r="AL721" i="4"/>
  <c r="AC722" i="4"/>
  <c r="AD722" i="4"/>
  <c r="AE722" i="4"/>
  <c r="AF722" i="4"/>
  <c r="AG722" i="4"/>
  <c r="AH722" i="4"/>
  <c r="AI722" i="4"/>
  <c r="AJ722" i="4"/>
  <c r="AK722" i="4"/>
  <c r="AL722" i="4"/>
  <c r="AC723" i="4"/>
  <c r="AD723" i="4"/>
  <c r="AE723" i="4"/>
  <c r="AF723" i="4"/>
  <c r="AG723" i="4"/>
  <c r="AH723" i="4"/>
  <c r="AI723" i="4"/>
  <c r="AJ723" i="4"/>
  <c r="AK723" i="4"/>
  <c r="AL723" i="4"/>
  <c r="AC724" i="4"/>
  <c r="AD724" i="4"/>
  <c r="AE724" i="4"/>
  <c r="AF724" i="4"/>
  <c r="AG724" i="4"/>
  <c r="AH724" i="4"/>
  <c r="AI724" i="4"/>
  <c r="AJ724" i="4"/>
  <c r="AK724" i="4"/>
  <c r="AL724" i="4"/>
  <c r="AC725" i="4"/>
  <c r="AD725" i="4"/>
  <c r="AE725" i="4"/>
  <c r="AF725" i="4"/>
  <c r="AG725" i="4"/>
  <c r="AH725" i="4"/>
  <c r="AI725" i="4"/>
  <c r="AJ725" i="4"/>
  <c r="AK725" i="4"/>
  <c r="AL725" i="4"/>
  <c r="AC726" i="4"/>
  <c r="AD726" i="4"/>
  <c r="AE726" i="4"/>
  <c r="AF726" i="4"/>
  <c r="AG726" i="4"/>
  <c r="AH726" i="4"/>
  <c r="AI726" i="4"/>
  <c r="AJ726" i="4"/>
  <c r="AK726" i="4"/>
  <c r="AL726" i="4"/>
  <c r="AC727" i="4"/>
  <c r="AD727" i="4"/>
  <c r="AE727" i="4"/>
  <c r="AF727" i="4"/>
  <c r="AG727" i="4"/>
  <c r="AH727" i="4"/>
  <c r="AI727" i="4"/>
  <c r="AJ727" i="4"/>
  <c r="AK727" i="4"/>
  <c r="AL727" i="4"/>
  <c r="AC728" i="4"/>
  <c r="AD728" i="4"/>
  <c r="AE728" i="4"/>
  <c r="AF728" i="4"/>
  <c r="AG728" i="4"/>
  <c r="AH728" i="4"/>
  <c r="AI728" i="4"/>
  <c r="AJ728" i="4"/>
  <c r="AK728" i="4"/>
  <c r="AL728" i="4"/>
  <c r="AC729" i="4"/>
  <c r="AD729" i="4"/>
  <c r="AE729" i="4"/>
  <c r="AF729" i="4"/>
  <c r="AG729" i="4"/>
  <c r="AH729" i="4"/>
  <c r="AI729" i="4"/>
  <c r="AJ729" i="4"/>
  <c r="AK729" i="4"/>
  <c r="AL729" i="4"/>
  <c r="AC730" i="4"/>
  <c r="AD730" i="4"/>
  <c r="AE730" i="4"/>
  <c r="AF730" i="4"/>
  <c r="AG730" i="4"/>
  <c r="AH730" i="4"/>
  <c r="AI730" i="4"/>
  <c r="AJ730" i="4"/>
  <c r="AK730" i="4"/>
  <c r="AL730" i="4"/>
  <c r="AC731" i="4"/>
  <c r="AD731" i="4"/>
  <c r="AE731" i="4"/>
  <c r="AF731" i="4"/>
  <c r="AG731" i="4"/>
  <c r="AH731" i="4"/>
  <c r="AI731" i="4"/>
  <c r="AJ731" i="4"/>
  <c r="AK731" i="4"/>
  <c r="AL731" i="4"/>
  <c r="AC732" i="4"/>
  <c r="AD732" i="4"/>
  <c r="AE732" i="4"/>
  <c r="AF732" i="4"/>
  <c r="AG732" i="4"/>
  <c r="AH732" i="4"/>
  <c r="AI732" i="4"/>
  <c r="AJ732" i="4"/>
  <c r="AK732" i="4"/>
  <c r="AL732" i="4"/>
  <c r="AC733" i="4"/>
  <c r="AD733" i="4"/>
  <c r="AE733" i="4"/>
  <c r="AF733" i="4"/>
  <c r="AG733" i="4"/>
  <c r="AH733" i="4"/>
  <c r="AI733" i="4"/>
  <c r="AJ733" i="4"/>
  <c r="AK733" i="4"/>
  <c r="AL733" i="4"/>
  <c r="AC734" i="4"/>
  <c r="AD734" i="4"/>
  <c r="AE734" i="4"/>
  <c r="AF734" i="4"/>
  <c r="AG734" i="4"/>
  <c r="AH734" i="4"/>
  <c r="AI734" i="4"/>
  <c r="AJ734" i="4"/>
  <c r="AK734" i="4"/>
  <c r="AL734" i="4"/>
  <c r="AC735" i="4"/>
  <c r="AD735" i="4"/>
  <c r="AE735" i="4"/>
  <c r="AF735" i="4"/>
  <c r="AG735" i="4"/>
  <c r="AH735" i="4"/>
  <c r="AI735" i="4"/>
  <c r="AJ735" i="4"/>
  <c r="AK735" i="4"/>
  <c r="AL735" i="4"/>
  <c r="AC736" i="4"/>
  <c r="AD736" i="4"/>
  <c r="AE736" i="4"/>
  <c r="AF736" i="4"/>
  <c r="AG736" i="4"/>
  <c r="AH736" i="4"/>
  <c r="AI736" i="4"/>
  <c r="AJ736" i="4"/>
  <c r="AK736" i="4"/>
  <c r="AL736" i="4"/>
  <c r="AC737" i="4"/>
  <c r="AD737" i="4"/>
  <c r="AE737" i="4"/>
  <c r="AF737" i="4"/>
  <c r="AG737" i="4"/>
  <c r="AH737" i="4"/>
  <c r="AI737" i="4"/>
  <c r="AJ737" i="4"/>
  <c r="AK737" i="4"/>
  <c r="AL737" i="4"/>
  <c r="AC738" i="4"/>
  <c r="AD738" i="4"/>
  <c r="AE738" i="4"/>
  <c r="AF738" i="4"/>
  <c r="AG738" i="4"/>
  <c r="AH738" i="4"/>
  <c r="AI738" i="4"/>
  <c r="AJ738" i="4"/>
  <c r="AK738" i="4"/>
  <c r="AL738" i="4"/>
  <c r="AC739" i="4"/>
  <c r="AD739" i="4"/>
  <c r="AE739" i="4"/>
  <c r="AF739" i="4"/>
  <c r="AG739" i="4"/>
  <c r="AH739" i="4"/>
  <c r="AI739" i="4"/>
  <c r="AJ739" i="4"/>
  <c r="AK739" i="4"/>
  <c r="AL739" i="4"/>
  <c r="AC740" i="4"/>
  <c r="AD740" i="4"/>
  <c r="AE740" i="4"/>
  <c r="AF740" i="4"/>
  <c r="AG740" i="4"/>
  <c r="AH740" i="4"/>
  <c r="AI740" i="4"/>
  <c r="AJ740" i="4"/>
  <c r="AK740" i="4"/>
  <c r="AL740" i="4"/>
  <c r="AC741" i="4"/>
  <c r="AD741" i="4"/>
  <c r="AE741" i="4"/>
  <c r="AF741" i="4"/>
  <c r="AG741" i="4"/>
  <c r="AH741" i="4"/>
  <c r="AI741" i="4"/>
  <c r="AJ741" i="4"/>
  <c r="AK741" i="4"/>
  <c r="AL741" i="4"/>
  <c r="AC742" i="4"/>
  <c r="AD742" i="4"/>
  <c r="AE742" i="4"/>
  <c r="AF742" i="4"/>
  <c r="AG742" i="4"/>
  <c r="AH742" i="4"/>
  <c r="AI742" i="4"/>
  <c r="AJ742" i="4"/>
  <c r="AK742" i="4"/>
  <c r="AL742" i="4"/>
  <c r="AC743" i="4"/>
  <c r="AD743" i="4"/>
  <c r="AE743" i="4"/>
  <c r="AF743" i="4"/>
  <c r="AG743" i="4"/>
  <c r="AH743" i="4"/>
  <c r="AI743" i="4"/>
  <c r="AJ743" i="4"/>
  <c r="AK743" i="4"/>
  <c r="AL743" i="4"/>
  <c r="AC744" i="4"/>
  <c r="AD744" i="4"/>
  <c r="AE744" i="4"/>
  <c r="AF744" i="4"/>
  <c r="AG744" i="4"/>
  <c r="AH744" i="4"/>
  <c r="AI744" i="4"/>
  <c r="AJ744" i="4"/>
  <c r="AK744" i="4"/>
  <c r="AL744" i="4"/>
  <c r="AC745" i="4"/>
  <c r="AD745" i="4"/>
  <c r="AE745" i="4"/>
  <c r="AF745" i="4"/>
  <c r="AG745" i="4"/>
  <c r="AH745" i="4"/>
  <c r="AI745" i="4"/>
  <c r="AJ745" i="4"/>
  <c r="AK745" i="4"/>
  <c r="AL745" i="4"/>
  <c r="AC746" i="4"/>
  <c r="AD746" i="4"/>
  <c r="AE746" i="4"/>
  <c r="AF746" i="4"/>
  <c r="AG746" i="4"/>
  <c r="AH746" i="4"/>
  <c r="AI746" i="4"/>
  <c r="AJ746" i="4"/>
  <c r="AK746" i="4"/>
  <c r="AL746" i="4"/>
  <c r="AC747" i="4"/>
  <c r="AD747" i="4"/>
  <c r="AE747" i="4"/>
  <c r="AF747" i="4"/>
  <c r="AG747" i="4"/>
  <c r="AH747" i="4"/>
  <c r="AI747" i="4"/>
  <c r="AJ747" i="4"/>
  <c r="AK747" i="4"/>
  <c r="AL747" i="4"/>
  <c r="AC748" i="4"/>
  <c r="AD748" i="4"/>
  <c r="AE748" i="4"/>
  <c r="AF748" i="4"/>
  <c r="AG748" i="4"/>
  <c r="AH748" i="4"/>
  <c r="AI748" i="4"/>
  <c r="AJ748" i="4"/>
  <c r="AK748" i="4"/>
  <c r="AL748" i="4"/>
  <c r="AC749" i="4"/>
  <c r="AD749" i="4"/>
  <c r="AE749" i="4"/>
  <c r="AF749" i="4"/>
  <c r="AG749" i="4"/>
  <c r="AH749" i="4"/>
  <c r="AI749" i="4"/>
  <c r="AJ749" i="4"/>
  <c r="AK749" i="4"/>
  <c r="AL749" i="4"/>
  <c r="AC750" i="4"/>
  <c r="AD750" i="4"/>
  <c r="AE750" i="4"/>
  <c r="AF750" i="4"/>
  <c r="AG750" i="4"/>
  <c r="AH750" i="4"/>
  <c r="AI750" i="4"/>
  <c r="AJ750" i="4"/>
  <c r="AK750" i="4"/>
  <c r="AL750" i="4"/>
  <c r="AC751" i="4"/>
  <c r="AD751" i="4"/>
  <c r="AE751" i="4"/>
  <c r="AF751" i="4"/>
  <c r="AG751" i="4"/>
  <c r="AH751" i="4"/>
  <c r="AI751" i="4"/>
  <c r="AJ751" i="4"/>
  <c r="AK751" i="4"/>
  <c r="AL751" i="4"/>
  <c r="AC752" i="4"/>
  <c r="AD752" i="4"/>
  <c r="AE752" i="4"/>
  <c r="AF752" i="4"/>
  <c r="AG752" i="4"/>
  <c r="AH752" i="4"/>
  <c r="AI752" i="4"/>
  <c r="AJ752" i="4"/>
  <c r="AK752" i="4"/>
  <c r="AL752" i="4"/>
  <c r="AC753" i="4"/>
  <c r="AD753" i="4"/>
  <c r="AE753" i="4"/>
  <c r="AF753" i="4"/>
  <c r="AG753" i="4"/>
  <c r="AH753" i="4"/>
  <c r="AI753" i="4"/>
  <c r="AJ753" i="4"/>
  <c r="AK753" i="4"/>
  <c r="AL753" i="4"/>
  <c r="AC754" i="4"/>
  <c r="AD754" i="4"/>
  <c r="AE754" i="4"/>
  <c r="AF754" i="4"/>
  <c r="AG754" i="4"/>
  <c r="AH754" i="4"/>
  <c r="AI754" i="4"/>
  <c r="AJ754" i="4"/>
  <c r="AK754" i="4"/>
  <c r="AL754" i="4"/>
  <c r="AC755" i="4"/>
  <c r="AD755" i="4"/>
  <c r="AE755" i="4"/>
  <c r="AF755" i="4"/>
  <c r="AG755" i="4"/>
  <c r="AH755" i="4"/>
  <c r="AI755" i="4"/>
  <c r="AJ755" i="4"/>
  <c r="AK755" i="4"/>
  <c r="AL755" i="4"/>
  <c r="AC756" i="4"/>
  <c r="AD756" i="4"/>
  <c r="AE756" i="4"/>
  <c r="AF756" i="4"/>
  <c r="AG756" i="4"/>
  <c r="AH756" i="4"/>
  <c r="AI756" i="4"/>
  <c r="AJ756" i="4"/>
  <c r="AK756" i="4"/>
  <c r="AL756" i="4"/>
  <c r="AC757" i="4"/>
  <c r="AD757" i="4"/>
  <c r="AE757" i="4"/>
  <c r="AF757" i="4"/>
  <c r="AG757" i="4"/>
  <c r="AH757" i="4"/>
  <c r="AI757" i="4"/>
  <c r="AJ757" i="4"/>
  <c r="AK757" i="4"/>
  <c r="AL757" i="4"/>
  <c r="AC758" i="4"/>
  <c r="AD758" i="4"/>
  <c r="AE758" i="4"/>
  <c r="AF758" i="4"/>
  <c r="AG758" i="4"/>
  <c r="AH758" i="4"/>
  <c r="AI758" i="4"/>
  <c r="AJ758" i="4"/>
  <c r="AK758" i="4"/>
  <c r="AL758" i="4"/>
  <c r="AC759" i="4"/>
  <c r="AD759" i="4"/>
  <c r="AE759" i="4"/>
  <c r="AF759" i="4"/>
  <c r="AG759" i="4"/>
  <c r="AH759" i="4"/>
  <c r="AI759" i="4"/>
  <c r="AJ759" i="4"/>
  <c r="AK759" i="4"/>
  <c r="AL759" i="4"/>
  <c r="AC760" i="4"/>
  <c r="AD760" i="4"/>
  <c r="AE760" i="4"/>
  <c r="AF760" i="4"/>
  <c r="AG760" i="4"/>
  <c r="AH760" i="4"/>
  <c r="AI760" i="4"/>
  <c r="AJ760" i="4"/>
  <c r="AK760" i="4"/>
  <c r="AL760" i="4"/>
  <c r="AC761" i="4"/>
  <c r="AD761" i="4"/>
  <c r="AE761" i="4"/>
  <c r="AF761" i="4"/>
  <c r="AG761" i="4"/>
  <c r="AH761" i="4"/>
  <c r="AI761" i="4"/>
  <c r="AJ761" i="4"/>
  <c r="AK761" i="4"/>
  <c r="AL761" i="4"/>
  <c r="AC762" i="4"/>
  <c r="AD762" i="4"/>
  <c r="AE762" i="4"/>
  <c r="AF762" i="4"/>
  <c r="AG762" i="4"/>
  <c r="AH762" i="4"/>
  <c r="AI762" i="4"/>
  <c r="AJ762" i="4"/>
  <c r="AK762" i="4"/>
  <c r="AL762" i="4"/>
  <c r="AC763" i="4"/>
  <c r="AD763" i="4"/>
  <c r="AE763" i="4"/>
  <c r="AF763" i="4"/>
  <c r="AG763" i="4"/>
  <c r="AH763" i="4"/>
  <c r="AI763" i="4"/>
  <c r="AJ763" i="4"/>
  <c r="AK763" i="4"/>
  <c r="AL763" i="4"/>
  <c r="AC764" i="4"/>
  <c r="AD764" i="4"/>
  <c r="AE764" i="4"/>
  <c r="AF764" i="4"/>
  <c r="AG764" i="4"/>
  <c r="AH764" i="4"/>
  <c r="AI764" i="4"/>
  <c r="AJ764" i="4"/>
  <c r="AK764" i="4"/>
  <c r="AL764" i="4"/>
  <c r="AC765" i="4"/>
  <c r="AD765" i="4"/>
  <c r="AE765" i="4"/>
  <c r="AF765" i="4"/>
  <c r="AG765" i="4"/>
  <c r="AH765" i="4"/>
  <c r="AI765" i="4"/>
  <c r="AJ765" i="4"/>
  <c r="AK765" i="4"/>
  <c r="AL765" i="4"/>
  <c r="AC766" i="4"/>
  <c r="AD766" i="4"/>
  <c r="AE766" i="4"/>
  <c r="AF766" i="4"/>
  <c r="AG766" i="4"/>
  <c r="AH766" i="4"/>
  <c r="AI766" i="4"/>
  <c r="AJ766" i="4"/>
  <c r="AK766" i="4"/>
  <c r="AL766" i="4"/>
  <c r="AC767" i="4"/>
  <c r="AD767" i="4"/>
  <c r="AE767" i="4"/>
  <c r="AF767" i="4"/>
  <c r="AG767" i="4"/>
  <c r="AH767" i="4"/>
  <c r="AI767" i="4"/>
  <c r="AJ767" i="4"/>
  <c r="AK767" i="4"/>
  <c r="AL767" i="4"/>
  <c r="AC768" i="4"/>
  <c r="AD768" i="4"/>
  <c r="AE768" i="4"/>
  <c r="AF768" i="4"/>
  <c r="AG768" i="4"/>
  <c r="AH768" i="4"/>
  <c r="AI768" i="4"/>
  <c r="AJ768" i="4"/>
  <c r="AK768" i="4"/>
  <c r="AL768" i="4"/>
  <c r="AC769" i="4"/>
  <c r="AD769" i="4"/>
  <c r="AE769" i="4"/>
  <c r="AF769" i="4"/>
  <c r="AG769" i="4"/>
  <c r="AH769" i="4"/>
  <c r="AI769" i="4"/>
  <c r="AJ769" i="4"/>
  <c r="AK769" i="4"/>
  <c r="AL769" i="4"/>
  <c r="AC770" i="4"/>
  <c r="AD770" i="4"/>
  <c r="AE770" i="4"/>
  <c r="AF770" i="4"/>
  <c r="AG770" i="4"/>
  <c r="AH770" i="4"/>
  <c r="AI770" i="4"/>
  <c r="AJ770" i="4"/>
  <c r="AK770" i="4"/>
  <c r="AL770" i="4"/>
  <c r="AC771" i="4"/>
  <c r="AD771" i="4"/>
  <c r="AE771" i="4"/>
  <c r="AF771" i="4"/>
  <c r="AG771" i="4"/>
  <c r="AH771" i="4"/>
  <c r="AI771" i="4"/>
  <c r="AJ771" i="4"/>
  <c r="AK771" i="4"/>
  <c r="AL771" i="4"/>
  <c r="AC772" i="4"/>
  <c r="AD772" i="4"/>
  <c r="AE772" i="4"/>
  <c r="AF772" i="4"/>
  <c r="AG772" i="4"/>
  <c r="AH772" i="4"/>
  <c r="AI772" i="4"/>
  <c r="AJ772" i="4"/>
  <c r="AK772" i="4"/>
  <c r="AL772" i="4"/>
  <c r="AC773" i="4"/>
  <c r="AD773" i="4"/>
  <c r="AE773" i="4"/>
  <c r="AF773" i="4"/>
  <c r="AG773" i="4"/>
  <c r="AH773" i="4"/>
  <c r="AI773" i="4"/>
  <c r="AJ773" i="4"/>
  <c r="AK773" i="4"/>
  <c r="AL773" i="4"/>
  <c r="AC774" i="4"/>
  <c r="AD774" i="4"/>
  <c r="AE774" i="4"/>
  <c r="AF774" i="4"/>
  <c r="AG774" i="4"/>
  <c r="AH774" i="4"/>
  <c r="AI774" i="4"/>
  <c r="AJ774" i="4"/>
  <c r="AK774" i="4"/>
  <c r="AL774" i="4"/>
  <c r="AC775" i="4"/>
  <c r="AD775" i="4"/>
  <c r="AE775" i="4"/>
  <c r="AF775" i="4"/>
  <c r="AG775" i="4"/>
  <c r="AH775" i="4"/>
  <c r="AI775" i="4"/>
  <c r="AJ775" i="4"/>
  <c r="AK775" i="4"/>
  <c r="AL775" i="4"/>
  <c r="AC776" i="4"/>
  <c r="AD776" i="4"/>
  <c r="AE776" i="4"/>
  <c r="AF776" i="4"/>
  <c r="AG776" i="4"/>
  <c r="AH776" i="4"/>
  <c r="AI776" i="4"/>
  <c r="AJ776" i="4"/>
  <c r="AK776" i="4"/>
  <c r="AL776" i="4"/>
  <c r="AC777" i="4"/>
  <c r="AD777" i="4"/>
  <c r="AE777" i="4"/>
  <c r="AF777" i="4"/>
  <c r="AG777" i="4"/>
  <c r="AH777" i="4"/>
  <c r="AI777" i="4"/>
  <c r="AJ777" i="4"/>
  <c r="AK777" i="4"/>
  <c r="AL777" i="4"/>
  <c r="AC778" i="4"/>
  <c r="AD778" i="4"/>
  <c r="AE778" i="4"/>
  <c r="AF778" i="4"/>
  <c r="AG778" i="4"/>
  <c r="AH778" i="4"/>
  <c r="AI778" i="4"/>
  <c r="AJ778" i="4"/>
  <c r="AK778" i="4"/>
  <c r="AL778" i="4"/>
  <c r="AC779" i="4"/>
  <c r="AD779" i="4"/>
  <c r="AE779" i="4"/>
  <c r="AF779" i="4"/>
  <c r="AG779" i="4"/>
  <c r="AH779" i="4"/>
  <c r="AI779" i="4"/>
  <c r="AJ779" i="4"/>
  <c r="AK779" i="4"/>
  <c r="AL779" i="4"/>
  <c r="AC780" i="4"/>
  <c r="AD780" i="4"/>
  <c r="AE780" i="4"/>
  <c r="AF780" i="4"/>
  <c r="AG780" i="4"/>
  <c r="AH780" i="4"/>
  <c r="AI780" i="4"/>
  <c r="AJ780" i="4"/>
  <c r="AK780" i="4"/>
  <c r="AL780" i="4"/>
  <c r="AC781" i="4"/>
  <c r="AD781" i="4"/>
  <c r="AE781" i="4"/>
  <c r="AF781" i="4"/>
  <c r="AG781" i="4"/>
  <c r="AH781" i="4"/>
  <c r="AI781" i="4"/>
  <c r="AJ781" i="4"/>
  <c r="AK781" i="4"/>
  <c r="AL781" i="4"/>
  <c r="AC782" i="4"/>
  <c r="AD782" i="4"/>
  <c r="AE782" i="4"/>
  <c r="AF782" i="4"/>
  <c r="AG782" i="4"/>
  <c r="AH782" i="4"/>
  <c r="AI782" i="4"/>
  <c r="AJ782" i="4"/>
  <c r="AK782" i="4"/>
  <c r="AL782" i="4"/>
  <c r="AC783" i="4"/>
  <c r="AD783" i="4"/>
  <c r="AE783" i="4"/>
  <c r="AF783" i="4"/>
  <c r="AG783" i="4"/>
  <c r="AH783" i="4"/>
  <c r="AI783" i="4"/>
  <c r="AJ783" i="4"/>
  <c r="AK783" i="4"/>
  <c r="AL783" i="4"/>
  <c r="AC784" i="4"/>
  <c r="AD784" i="4"/>
  <c r="AE784" i="4"/>
  <c r="AF784" i="4"/>
  <c r="AG784" i="4"/>
  <c r="AH784" i="4"/>
  <c r="AI784" i="4"/>
  <c r="AJ784" i="4"/>
  <c r="AK784" i="4"/>
  <c r="AL784" i="4"/>
  <c r="AC785" i="4"/>
  <c r="AD785" i="4"/>
  <c r="AE785" i="4"/>
  <c r="AF785" i="4"/>
  <c r="AG785" i="4"/>
  <c r="AH785" i="4"/>
  <c r="AI785" i="4"/>
  <c r="AJ785" i="4"/>
  <c r="AK785" i="4"/>
  <c r="AL785" i="4"/>
  <c r="AC786" i="4"/>
  <c r="AD786" i="4"/>
  <c r="AE786" i="4"/>
  <c r="AF786" i="4"/>
  <c r="AG786" i="4"/>
  <c r="AH786" i="4"/>
  <c r="AI786" i="4"/>
  <c r="AJ786" i="4"/>
  <c r="AK786" i="4"/>
  <c r="AL786" i="4"/>
  <c r="AC787" i="4"/>
  <c r="AD787" i="4"/>
  <c r="AE787" i="4"/>
  <c r="AF787" i="4"/>
  <c r="AG787" i="4"/>
  <c r="AH787" i="4"/>
  <c r="AI787" i="4"/>
  <c r="AJ787" i="4"/>
  <c r="AK787" i="4"/>
  <c r="AL787" i="4"/>
  <c r="AC788" i="4"/>
  <c r="AD788" i="4"/>
  <c r="AE788" i="4"/>
  <c r="AF788" i="4"/>
  <c r="AG788" i="4"/>
  <c r="AH788" i="4"/>
  <c r="AI788" i="4"/>
  <c r="AJ788" i="4"/>
  <c r="AK788" i="4"/>
  <c r="AL788" i="4"/>
  <c r="AC789" i="4"/>
  <c r="AD789" i="4"/>
  <c r="AE789" i="4"/>
  <c r="AF789" i="4"/>
  <c r="AG789" i="4"/>
  <c r="AH789" i="4"/>
  <c r="AI789" i="4"/>
  <c r="AJ789" i="4"/>
  <c r="AK789" i="4"/>
  <c r="AL789" i="4"/>
  <c r="AC790" i="4"/>
  <c r="AD790" i="4"/>
  <c r="AE790" i="4"/>
  <c r="AF790" i="4"/>
  <c r="AG790" i="4"/>
  <c r="AH790" i="4"/>
  <c r="AI790" i="4"/>
  <c r="AJ790" i="4"/>
  <c r="AK790" i="4"/>
  <c r="AL790" i="4"/>
  <c r="AC791" i="4"/>
  <c r="AD791" i="4"/>
  <c r="AE791" i="4"/>
  <c r="AF791" i="4"/>
  <c r="AG791" i="4"/>
  <c r="AH791" i="4"/>
  <c r="AI791" i="4"/>
  <c r="AJ791" i="4"/>
  <c r="AK791" i="4"/>
  <c r="AL791" i="4"/>
  <c r="AC792" i="4"/>
  <c r="AD792" i="4"/>
  <c r="AE792" i="4"/>
  <c r="AF792" i="4"/>
  <c r="AG792" i="4"/>
  <c r="AH792" i="4"/>
  <c r="AI792" i="4"/>
  <c r="AJ792" i="4"/>
  <c r="AK792" i="4"/>
  <c r="AL792" i="4"/>
  <c r="AC793" i="4"/>
  <c r="AD793" i="4"/>
  <c r="AE793" i="4"/>
  <c r="AF793" i="4"/>
  <c r="AG793" i="4"/>
  <c r="AH793" i="4"/>
  <c r="AI793" i="4"/>
  <c r="AJ793" i="4"/>
  <c r="AK793" i="4"/>
  <c r="AL793" i="4"/>
  <c r="AC794" i="4"/>
  <c r="AD794" i="4"/>
  <c r="AE794" i="4"/>
  <c r="AF794" i="4"/>
  <c r="AG794" i="4"/>
  <c r="AH794" i="4"/>
  <c r="AI794" i="4"/>
  <c r="AJ794" i="4"/>
  <c r="AK794" i="4"/>
  <c r="AL794" i="4"/>
  <c r="AC795" i="4"/>
  <c r="AD795" i="4"/>
  <c r="AE795" i="4"/>
  <c r="AF795" i="4"/>
  <c r="AG795" i="4"/>
  <c r="AH795" i="4"/>
  <c r="AI795" i="4"/>
  <c r="AJ795" i="4"/>
  <c r="AK795" i="4"/>
  <c r="AL795" i="4"/>
  <c r="AC796" i="4"/>
  <c r="AD796" i="4"/>
  <c r="AE796" i="4"/>
  <c r="AF796" i="4"/>
  <c r="AG796" i="4"/>
  <c r="AH796" i="4"/>
  <c r="AI796" i="4"/>
  <c r="AJ796" i="4"/>
  <c r="AK796" i="4"/>
  <c r="AL796" i="4"/>
  <c r="AC797" i="4"/>
  <c r="AD797" i="4"/>
  <c r="AE797" i="4"/>
  <c r="AF797" i="4"/>
  <c r="AG797" i="4"/>
  <c r="AH797" i="4"/>
  <c r="AI797" i="4"/>
  <c r="AJ797" i="4"/>
  <c r="AK797" i="4"/>
  <c r="AL797" i="4"/>
  <c r="AC798" i="4"/>
  <c r="AD798" i="4"/>
  <c r="AE798" i="4"/>
  <c r="AF798" i="4"/>
  <c r="AG798" i="4"/>
  <c r="AH798" i="4"/>
  <c r="AI798" i="4"/>
  <c r="AJ798" i="4"/>
  <c r="AK798" i="4"/>
  <c r="AL798" i="4"/>
  <c r="AC799" i="4"/>
  <c r="AD799" i="4"/>
  <c r="AE799" i="4"/>
  <c r="AF799" i="4"/>
  <c r="AG799" i="4"/>
  <c r="AH799" i="4"/>
  <c r="AI799" i="4"/>
  <c r="AJ799" i="4"/>
  <c r="AK799" i="4"/>
  <c r="AL799" i="4"/>
  <c r="AC800" i="4"/>
  <c r="AD800" i="4"/>
  <c r="AE800" i="4"/>
  <c r="AF800" i="4"/>
  <c r="AG800" i="4"/>
  <c r="AH800" i="4"/>
  <c r="AI800" i="4"/>
  <c r="AJ800" i="4"/>
  <c r="AK800" i="4"/>
  <c r="AL800" i="4"/>
  <c r="AC801" i="4"/>
  <c r="AD801" i="4"/>
  <c r="AE801" i="4"/>
  <c r="AF801" i="4"/>
  <c r="AG801" i="4"/>
  <c r="AH801" i="4"/>
  <c r="AI801" i="4"/>
  <c r="AJ801" i="4"/>
  <c r="AK801" i="4"/>
  <c r="AL801" i="4"/>
  <c r="AC802" i="4"/>
  <c r="AD802" i="4"/>
  <c r="AE802" i="4"/>
  <c r="AF802" i="4"/>
  <c r="AG802" i="4"/>
  <c r="AH802" i="4"/>
  <c r="AI802" i="4"/>
  <c r="AJ802" i="4"/>
  <c r="AK802" i="4"/>
  <c r="AL802" i="4"/>
  <c r="AC803" i="4"/>
  <c r="AD803" i="4"/>
  <c r="AE803" i="4"/>
  <c r="AF803" i="4"/>
  <c r="AG803" i="4"/>
  <c r="AH803" i="4"/>
  <c r="AI803" i="4"/>
  <c r="AJ803" i="4"/>
  <c r="AK803" i="4"/>
  <c r="AL803" i="4"/>
  <c r="AC804" i="4"/>
  <c r="AD804" i="4"/>
  <c r="AE804" i="4"/>
  <c r="AF804" i="4"/>
  <c r="AG804" i="4"/>
  <c r="AH804" i="4"/>
  <c r="AI804" i="4"/>
  <c r="AJ804" i="4"/>
  <c r="AK804" i="4"/>
  <c r="AL804" i="4"/>
  <c r="AC805" i="4"/>
  <c r="AD805" i="4"/>
  <c r="AE805" i="4"/>
  <c r="AF805" i="4"/>
  <c r="AG805" i="4"/>
  <c r="AH805" i="4"/>
  <c r="AI805" i="4"/>
  <c r="AJ805" i="4"/>
  <c r="AK805" i="4"/>
  <c r="AL805" i="4"/>
  <c r="AC806" i="4"/>
  <c r="AD806" i="4"/>
  <c r="AE806" i="4"/>
  <c r="AF806" i="4"/>
  <c r="AG806" i="4"/>
  <c r="AH806" i="4"/>
  <c r="AI806" i="4"/>
  <c r="AJ806" i="4"/>
  <c r="AK806" i="4"/>
  <c r="AL806" i="4"/>
  <c r="AC807" i="4"/>
  <c r="AD807" i="4"/>
  <c r="AE807" i="4"/>
  <c r="AF807" i="4"/>
  <c r="AG807" i="4"/>
  <c r="AH807" i="4"/>
  <c r="AI807" i="4"/>
  <c r="AJ807" i="4"/>
  <c r="AK807" i="4"/>
  <c r="AL807" i="4"/>
  <c r="AC808" i="4"/>
  <c r="AD808" i="4"/>
  <c r="AE808" i="4"/>
  <c r="AF808" i="4"/>
  <c r="AG808" i="4"/>
  <c r="AH808" i="4"/>
  <c r="AI808" i="4"/>
  <c r="AJ808" i="4"/>
  <c r="AK808" i="4"/>
  <c r="AL808" i="4"/>
  <c r="AC809" i="4"/>
  <c r="AD809" i="4"/>
  <c r="AE809" i="4"/>
  <c r="AF809" i="4"/>
  <c r="AG809" i="4"/>
  <c r="AH809" i="4"/>
  <c r="AI809" i="4"/>
  <c r="AJ809" i="4"/>
  <c r="AK809" i="4"/>
  <c r="AL809" i="4"/>
  <c r="AC810" i="4"/>
  <c r="AD810" i="4"/>
  <c r="AE810" i="4"/>
  <c r="AF810" i="4"/>
  <c r="AG810" i="4"/>
  <c r="AH810" i="4"/>
  <c r="AI810" i="4"/>
  <c r="AJ810" i="4"/>
  <c r="AK810" i="4"/>
  <c r="AL810" i="4"/>
  <c r="AC811" i="4"/>
  <c r="AD811" i="4"/>
  <c r="AE811" i="4"/>
  <c r="AF811" i="4"/>
  <c r="AG811" i="4"/>
  <c r="AH811" i="4"/>
  <c r="AI811" i="4"/>
  <c r="AJ811" i="4"/>
  <c r="AK811" i="4"/>
  <c r="AL811" i="4"/>
  <c r="AC812" i="4"/>
  <c r="AD812" i="4"/>
  <c r="AE812" i="4"/>
  <c r="AF812" i="4"/>
  <c r="AG812" i="4"/>
  <c r="AH812" i="4"/>
  <c r="AI812" i="4"/>
  <c r="AJ812" i="4"/>
  <c r="AK812" i="4"/>
  <c r="AL812" i="4"/>
  <c r="AC813" i="4"/>
  <c r="AD813" i="4"/>
  <c r="AE813" i="4"/>
  <c r="AF813" i="4"/>
  <c r="AG813" i="4"/>
  <c r="AH813" i="4"/>
  <c r="AI813" i="4"/>
  <c r="AJ813" i="4"/>
  <c r="AK813" i="4"/>
  <c r="AL813" i="4"/>
  <c r="AC814" i="4"/>
  <c r="AD814" i="4"/>
  <c r="AE814" i="4"/>
  <c r="AF814" i="4"/>
  <c r="AG814" i="4"/>
  <c r="AH814" i="4"/>
  <c r="AI814" i="4"/>
  <c r="AJ814" i="4"/>
  <c r="AK814" i="4"/>
  <c r="AL814" i="4"/>
  <c r="AC815" i="4"/>
  <c r="AD815" i="4"/>
  <c r="AE815" i="4"/>
  <c r="AF815" i="4"/>
  <c r="AG815" i="4"/>
  <c r="AH815" i="4"/>
  <c r="AI815" i="4"/>
  <c r="AJ815" i="4"/>
  <c r="AK815" i="4"/>
  <c r="AL815" i="4"/>
  <c r="AC816" i="4"/>
  <c r="AD816" i="4"/>
  <c r="AE816" i="4"/>
  <c r="AF816" i="4"/>
  <c r="AG816" i="4"/>
  <c r="AH816" i="4"/>
  <c r="AI816" i="4"/>
  <c r="AJ816" i="4"/>
  <c r="AK816" i="4"/>
  <c r="AL816" i="4"/>
  <c r="AC817" i="4"/>
  <c r="AD817" i="4"/>
  <c r="AE817" i="4"/>
  <c r="AF817" i="4"/>
  <c r="AG817" i="4"/>
  <c r="AH817" i="4"/>
  <c r="AI817" i="4"/>
  <c r="AJ817" i="4"/>
  <c r="AK817" i="4"/>
  <c r="AL817" i="4"/>
  <c r="AC818" i="4"/>
  <c r="AD818" i="4"/>
  <c r="AE818" i="4"/>
  <c r="AF818" i="4"/>
  <c r="AG818" i="4"/>
  <c r="AH818" i="4"/>
  <c r="AI818" i="4"/>
  <c r="AJ818" i="4"/>
  <c r="AK818" i="4"/>
  <c r="AL818" i="4"/>
  <c r="AC819" i="4"/>
  <c r="AD819" i="4"/>
  <c r="AE819" i="4"/>
  <c r="AF819" i="4"/>
  <c r="AG819" i="4"/>
  <c r="AH819" i="4"/>
  <c r="AI819" i="4"/>
  <c r="AJ819" i="4"/>
  <c r="AK819" i="4"/>
  <c r="AL819" i="4"/>
  <c r="AC820" i="4"/>
  <c r="AD820" i="4"/>
  <c r="AE820" i="4"/>
  <c r="AF820" i="4"/>
  <c r="AG820" i="4"/>
  <c r="AH820" i="4"/>
  <c r="AI820" i="4"/>
  <c r="AJ820" i="4"/>
  <c r="AK820" i="4"/>
  <c r="AL820" i="4"/>
  <c r="AC821" i="4"/>
  <c r="AD821" i="4"/>
  <c r="AE821" i="4"/>
  <c r="AF821" i="4"/>
  <c r="AG821" i="4"/>
  <c r="AH821" i="4"/>
  <c r="AI821" i="4"/>
  <c r="AJ821" i="4"/>
  <c r="AK821" i="4"/>
  <c r="AL821" i="4"/>
  <c r="AC822" i="4"/>
  <c r="AD822" i="4"/>
  <c r="AE822" i="4"/>
  <c r="AF822" i="4"/>
  <c r="AG822" i="4"/>
  <c r="AH822" i="4"/>
  <c r="AI822" i="4"/>
  <c r="AJ822" i="4"/>
  <c r="AK822" i="4"/>
  <c r="AL822" i="4"/>
  <c r="AC823" i="4"/>
  <c r="AD823" i="4"/>
  <c r="AE823" i="4"/>
  <c r="AF823" i="4"/>
  <c r="AG823" i="4"/>
  <c r="AH823" i="4"/>
  <c r="AI823" i="4"/>
  <c r="AJ823" i="4"/>
  <c r="AK823" i="4"/>
  <c r="AL823" i="4"/>
  <c r="AC824" i="4"/>
  <c r="AD824" i="4"/>
  <c r="AE824" i="4"/>
  <c r="AF824" i="4"/>
  <c r="AG824" i="4"/>
  <c r="AH824" i="4"/>
  <c r="AI824" i="4"/>
  <c r="AJ824" i="4"/>
  <c r="AK824" i="4"/>
  <c r="AL824" i="4"/>
  <c r="AC825" i="4"/>
  <c r="AD825" i="4"/>
  <c r="AE825" i="4"/>
  <c r="AF825" i="4"/>
  <c r="AG825" i="4"/>
  <c r="AH825" i="4"/>
  <c r="AI825" i="4"/>
  <c r="AJ825" i="4"/>
  <c r="AK825" i="4"/>
  <c r="AL825" i="4"/>
  <c r="AC826" i="4"/>
  <c r="AD826" i="4"/>
  <c r="AE826" i="4"/>
  <c r="AF826" i="4"/>
  <c r="AG826" i="4"/>
  <c r="AH826" i="4"/>
  <c r="AI826" i="4"/>
  <c r="AJ826" i="4"/>
  <c r="AK826" i="4"/>
  <c r="AL826" i="4"/>
  <c r="AC827" i="4"/>
  <c r="AD827" i="4"/>
  <c r="AE827" i="4"/>
  <c r="AF827" i="4"/>
  <c r="AG827" i="4"/>
  <c r="AH827" i="4"/>
  <c r="AI827" i="4"/>
  <c r="AJ827" i="4"/>
  <c r="AK827" i="4"/>
  <c r="AL827" i="4"/>
  <c r="AC828" i="4"/>
  <c r="AD828" i="4"/>
  <c r="AE828" i="4"/>
  <c r="AF828" i="4"/>
  <c r="AG828" i="4"/>
  <c r="AH828" i="4"/>
  <c r="AI828" i="4"/>
  <c r="AJ828" i="4"/>
  <c r="AK828" i="4"/>
  <c r="AL828" i="4"/>
  <c r="AC829" i="4"/>
  <c r="AD829" i="4"/>
  <c r="AE829" i="4"/>
  <c r="AF829" i="4"/>
  <c r="AG829" i="4"/>
  <c r="AH829" i="4"/>
  <c r="AI829" i="4"/>
  <c r="AJ829" i="4"/>
  <c r="AK829" i="4"/>
  <c r="AL829" i="4"/>
  <c r="AC830" i="4"/>
  <c r="AD830" i="4"/>
  <c r="AE830" i="4"/>
  <c r="AF830" i="4"/>
  <c r="AG830" i="4"/>
  <c r="AH830" i="4"/>
  <c r="AI830" i="4"/>
  <c r="AJ830" i="4"/>
  <c r="AK830" i="4"/>
  <c r="AL830" i="4"/>
  <c r="AC831" i="4"/>
  <c r="AD831" i="4"/>
  <c r="AE831" i="4"/>
  <c r="AF831" i="4"/>
  <c r="AG831" i="4"/>
  <c r="AH831" i="4"/>
  <c r="AI831" i="4"/>
  <c r="AJ831" i="4"/>
  <c r="AK831" i="4"/>
  <c r="AL831" i="4"/>
  <c r="AC832" i="4"/>
  <c r="AD832" i="4"/>
  <c r="AE832" i="4"/>
  <c r="AF832" i="4"/>
  <c r="AG832" i="4"/>
  <c r="AH832" i="4"/>
  <c r="AI832" i="4"/>
  <c r="AJ832" i="4"/>
  <c r="AK832" i="4"/>
  <c r="AL832" i="4"/>
  <c r="AC833" i="4"/>
  <c r="AD833" i="4"/>
  <c r="AE833" i="4"/>
  <c r="AF833" i="4"/>
  <c r="AG833" i="4"/>
  <c r="AH833" i="4"/>
  <c r="AI833" i="4"/>
  <c r="AJ833" i="4"/>
  <c r="AK833" i="4"/>
  <c r="AL833" i="4"/>
  <c r="AC834" i="4"/>
  <c r="AD834" i="4"/>
  <c r="AE834" i="4"/>
  <c r="AF834" i="4"/>
  <c r="AG834" i="4"/>
  <c r="AH834" i="4"/>
  <c r="AI834" i="4"/>
  <c r="AJ834" i="4"/>
  <c r="AK834" i="4"/>
  <c r="AL834" i="4"/>
  <c r="AC835" i="4"/>
  <c r="AD835" i="4"/>
  <c r="AE835" i="4"/>
  <c r="AF835" i="4"/>
  <c r="AG835" i="4"/>
  <c r="AH835" i="4"/>
  <c r="AI835" i="4"/>
  <c r="AJ835" i="4"/>
  <c r="AK835" i="4"/>
  <c r="AL835" i="4"/>
  <c r="AC836" i="4"/>
  <c r="AD836" i="4"/>
  <c r="AE836" i="4"/>
  <c r="AF836" i="4"/>
  <c r="AG836" i="4"/>
  <c r="AH836" i="4"/>
  <c r="AI836" i="4"/>
  <c r="AJ836" i="4"/>
  <c r="AK836" i="4"/>
  <c r="AL836" i="4"/>
  <c r="AC837" i="4"/>
  <c r="AD837" i="4"/>
  <c r="AE837" i="4"/>
  <c r="AF837" i="4"/>
  <c r="AG837" i="4"/>
  <c r="AH837" i="4"/>
  <c r="AI837" i="4"/>
  <c r="AJ837" i="4"/>
  <c r="AK837" i="4"/>
  <c r="AL837" i="4"/>
  <c r="AC838" i="4"/>
  <c r="AD838" i="4"/>
  <c r="AE838" i="4"/>
  <c r="AF838" i="4"/>
  <c r="AG838" i="4"/>
  <c r="AH838" i="4"/>
  <c r="AI838" i="4"/>
  <c r="AJ838" i="4"/>
  <c r="AK838" i="4"/>
  <c r="AL838" i="4"/>
  <c r="AC839" i="4"/>
  <c r="AD839" i="4"/>
  <c r="AE839" i="4"/>
  <c r="AF839" i="4"/>
  <c r="AG839" i="4"/>
  <c r="AH839" i="4"/>
  <c r="AI839" i="4"/>
  <c r="AJ839" i="4"/>
  <c r="AK839" i="4"/>
  <c r="AL839" i="4"/>
  <c r="AC840" i="4"/>
  <c r="AD840" i="4"/>
  <c r="AE840" i="4"/>
  <c r="AF840" i="4"/>
  <c r="AG840" i="4"/>
  <c r="AH840" i="4"/>
  <c r="AI840" i="4"/>
  <c r="AJ840" i="4"/>
  <c r="AK840" i="4"/>
  <c r="AL840" i="4"/>
  <c r="AC841" i="4"/>
  <c r="AD841" i="4"/>
  <c r="AE841" i="4"/>
  <c r="AF841" i="4"/>
  <c r="AG841" i="4"/>
  <c r="AH841" i="4"/>
  <c r="AI841" i="4"/>
  <c r="AJ841" i="4"/>
  <c r="AK841" i="4"/>
  <c r="AL841" i="4"/>
  <c r="AC842" i="4"/>
  <c r="AD842" i="4"/>
  <c r="AE842" i="4"/>
  <c r="AF842" i="4"/>
  <c r="AG842" i="4"/>
  <c r="AH842" i="4"/>
  <c r="AI842" i="4"/>
  <c r="AJ842" i="4"/>
  <c r="AK842" i="4"/>
  <c r="AL842" i="4"/>
  <c r="AC843" i="4"/>
  <c r="AD843" i="4"/>
  <c r="AE843" i="4"/>
  <c r="AF843" i="4"/>
  <c r="AG843" i="4"/>
  <c r="AH843" i="4"/>
  <c r="AI843" i="4"/>
  <c r="AJ843" i="4"/>
  <c r="AK843" i="4"/>
  <c r="AL843" i="4"/>
  <c r="AC844" i="4"/>
  <c r="AD844" i="4"/>
  <c r="AE844" i="4"/>
  <c r="AF844" i="4"/>
  <c r="AG844" i="4"/>
  <c r="AH844" i="4"/>
  <c r="AI844" i="4"/>
  <c r="AJ844" i="4"/>
  <c r="AK844" i="4"/>
  <c r="AL844" i="4"/>
  <c r="AC845" i="4"/>
  <c r="AD845" i="4"/>
  <c r="AE845" i="4"/>
  <c r="AF845" i="4"/>
  <c r="AG845" i="4"/>
  <c r="AH845" i="4"/>
  <c r="AI845" i="4"/>
  <c r="AJ845" i="4"/>
  <c r="AK845" i="4"/>
  <c r="AL845" i="4"/>
  <c r="AC846" i="4"/>
  <c r="AD846" i="4"/>
  <c r="AE846" i="4"/>
  <c r="AF846" i="4"/>
  <c r="AG846" i="4"/>
  <c r="AH846" i="4"/>
  <c r="AI846" i="4"/>
  <c r="AJ846" i="4"/>
  <c r="AK846" i="4"/>
  <c r="AL846" i="4"/>
  <c r="AC847" i="4"/>
  <c r="AD847" i="4"/>
  <c r="AE847" i="4"/>
  <c r="AF847" i="4"/>
  <c r="AG847" i="4"/>
  <c r="AH847" i="4"/>
  <c r="AI847" i="4"/>
  <c r="AJ847" i="4"/>
  <c r="AK847" i="4"/>
  <c r="AL847" i="4"/>
  <c r="AC848" i="4"/>
  <c r="AD848" i="4"/>
  <c r="AE848" i="4"/>
  <c r="AF848" i="4"/>
  <c r="AG848" i="4"/>
  <c r="AH848" i="4"/>
  <c r="AI848" i="4"/>
  <c r="AJ848" i="4"/>
  <c r="AK848" i="4"/>
  <c r="AL848" i="4"/>
  <c r="AC849" i="4"/>
  <c r="AD849" i="4"/>
  <c r="AE849" i="4"/>
  <c r="AF849" i="4"/>
  <c r="AG849" i="4"/>
  <c r="AH849" i="4"/>
  <c r="AI849" i="4"/>
  <c r="AJ849" i="4"/>
  <c r="AK849" i="4"/>
  <c r="AL849" i="4"/>
  <c r="AC850" i="4"/>
  <c r="AD850" i="4"/>
  <c r="AE850" i="4"/>
  <c r="AF850" i="4"/>
  <c r="AG850" i="4"/>
  <c r="AH850" i="4"/>
  <c r="AI850" i="4"/>
  <c r="AJ850" i="4"/>
  <c r="AK850" i="4"/>
  <c r="AL850" i="4"/>
  <c r="AC851" i="4"/>
  <c r="AD851" i="4"/>
  <c r="AE851" i="4"/>
  <c r="AF851" i="4"/>
  <c r="AG851" i="4"/>
  <c r="AH851" i="4"/>
  <c r="AI851" i="4"/>
  <c r="AJ851" i="4"/>
  <c r="AK851" i="4"/>
  <c r="AL851" i="4"/>
  <c r="AC852" i="4"/>
  <c r="AD852" i="4"/>
  <c r="AE852" i="4"/>
  <c r="AF852" i="4"/>
  <c r="AG852" i="4"/>
  <c r="AH852" i="4"/>
  <c r="AI852" i="4"/>
  <c r="AJ852" i="4"/>
  <c r="AK852" i="4"/>
  <c r="AL852" i="4"/>
  <c r="AC853" i="4"/>
  <c r="AD853" i="4"/>
  <c r="AE853" i="4"/>
  <c r="AF853" i="4"/>
  <c r="AG853" i="4"/>
  <c r="AH853" i="4"/>
  <c r="AI853" i="4"/>
  <c r="AJ853" i="4"/>
  <c r="AK853" i="4"/>
  <c r="AL853" i="4"/>
  <c r="AC854" i="4"/>
  <c r="AD854" i="4"/>
  <c r="AE854" i="4"/>
  <c r="AF854" i="4"/>
  <c r="AG854" i="4"/>
  <c r="AH854" i="4"/>
  <c r="AI854" i="4"/>
  <c r="AJ854" i="4"/>
  <c r="AK854" i="4"/>
  <c r="AL854" i="4"/>
  <c r="AC855" i="4"/>
  <c r="AD855" i="4"/>
  <c r="AE855" i="4"/>
  <c r="AF855" i="4"/>
  <c r="AG855" i="4"/>
  <c r="AH855" i="4"/>
  <c r="AI855" i="4"/>
  <c r="AJ855" i="4"/>
  <c r="AK855" i="4"/>
  <c r="AL855" i="4"/>
  <c r="AC856" i="4"/>
  <c r="AD856" i="4"/>
  <c r="AE856" i="4"/>
  <c r="AF856" i="4"/>
  <c r="AG856" i="4"/>
  <c r="AH856" i="4"/>
  <c r="AI856" i="4"/>
  <c r="AJ856" i="4"/>
  <c r="AK856" i="4"/>
  <c r="AL856" i="4"/>
  <c r="AC857" i="4"/>
  <c r="AD857" i="4"/>
  <c r="AE857" i="4"/>
  <c r="AF857" i="4"/>
  <c r="AG857" i="4"/>
  <c r="AH857" i="4"/>
  <c r="AI857" i="4"/>
  <c r="AJ857" i="4"/>
  <c r="AK857" i="4"/>
  <c r="AL857" i="4"/>
  <c r="AC858" i="4"/>
  <c r="AD858" i="4"/>
  <c r="AE858" i="4"/>
  <c r="AF858" i="4"/>
  <c r="AG858" i="4"/>
  <c r="AH858" i="4"/>
  <c r="AI858" i="4"/>
  <c r="AJ858" i="4"/>
  <c r="AK858" i="4"/>
  <c r="AL858" i="4"/>
  <c r="AC859" i="4"/>
  <c r="AD859" i="4"/>
  <c r="AE859" i="4"/>
  <c r="AF859" i="4"/>
  <c r="AG859" i="4"/>
  <c r="AH859" i="4"/>
  <c r="AI859" i="4"/>
  <c r="AJ859" i="4"/>
  <c r="AK859" i="4"/>
  <c r="AL859" i="4"/>
  <c r="AC860" i="4"/>
  <c r="AD860" i="4"/>
  <c r="AE860" i="4"/>
  <c r="AF860" i="4"/>
  <c r="AG860" i="4"/>
  <c r="AH860" i="4"/>
  <c r="AI860" i="4"/>
  <c r="AJ860" i="4"/>
  <c r="AK860" i="4"/>
  <c r="AL860" i="4"/>
  <c r="AC861" i="4"/>
  <c r="AD861" i="4"/>
  <c r="AE861" i="4"/>
  <c r="AF861" i="4"/>
  <c r="AG861" i="4"/>
  <c r="AH861" i="4"/>
  <c r="AI861" i="4"/>
  <c r="AJ861" i="4"/>
  <c r="AK861" i="4"/>
  <c r="AL861" i="4"/>
  <c r="AC862" i="4"/>
  <c r="AD862" i="4"/>
  <c r="AE862" i="4"/>
  <c r="AF862" i="4"/>
  <c r="AG862" i="4"/>
  <c r="AH862" i="4"/>
  <c r="AI862" i="4"/>
  <c r="AJ862" i="4"/>
  <c r="AK862" i="4"/>
  <c r="AL862" i="4"/>
  <c r="AC863" i="4"/>
  <c r="AD863" i="4"/>
  <c r="AE863" i="4"/>
  <c r="AF863" i="4"/>
  <c r="AG863" i="4"/>
  <c r="AH863" i="4"/>
  <c r="AI863" i="4"/>
  <c r="AJ863" i="4"/>
  <c r="AK863" i="4"/>
  <c r="AL863" i="4"/>
  <c r="AC864" i="4"/>
  <c r="AD864" i="4"/>
  <c r="AE864" i="4"/>
  <c r="AF864" i="4"/>
  <c r="AG864" i="4"/>
  <c r="AH864" i="4"/>
  <c r="AI864" i="4"/>
  <c r="AJ864" i="4"/>
  <c r="AK864" i="4"/>
  <c r="AL864" i="4"/>
  <c r="AC865" i="4"/>
  <c r="AD865" i="4"/>
  <c r="AE865" i="4"/>
  <c r="AF865" i="4"/>
  <c r="AG865" i="4"/>
  <c r="AH865" i="4"/>
  <c r="AI865" i="4"/>
  <c r="AJ865" i="4"/>
  <c r="AK865" i="4"/>
  <c r="AL865" i="4"/>
  <c r="AC866" i="4"/>
  <c r="AD866" i="4"/>
  <c r="AE866" i="4"/>
  <c r="AF866" i="4"/>
  <c r="AG866" i="4"/>
  <c r="AH866" i="4"/>
  <c r="AI866" i="4"/>
  <c r="AJ866" i="4"/>
  <c r="AK866" i="4"/>
  <c r="AL866" i="4"/>
  <c r="AC867" i="4"/>
  <c r="AD867" i="4"/>
  <c r="AE867" i="4"/>
  <c r="AF867" i="4"/>
  <c r="AG867" i="4"/>
  <c r="AH867" i="4"/>
  <c r="AI867" i="4"/>
  <c r="AJ867" i="4"/>
  <c r="AK867" i="4"/>
  <c r="AL867" i="4"/>
  <c r="AC868" i="4"/>
  <c r="AD868" i="4"/>
  <c r="AE868" i="4"/>
  <c r="AF868" i="4"/>
  <c r="AG868" i="4"/>
  <c r="AH868" i="4"/>
  <c r="AI868" i="4"/>
  <c r="AJ868" i="4"/>
  <c r="AK868" i="4"/>
  <c r="AL868" i="4"/>
  <c r="AC869" i="4"/>
  <c r="AD869" i="4"/>
  <c r="AE869" i="4"/>
  <c r="AF869" i="4"/>
  <c r="AG869" i="4"/>
  <c r="AH869" i="4"/>
  <c r="AI869" i="4"/>
  <c r="AJ869" i="4"/>
  <c r="AK869" i="4"/>
  <c r="AL869" i="4"/>
  <c r="AC870" i="4"/>
  <c r="AD870" i="4"/>
  <c r="AE870" i="4"/>
  <c r="AF870" i="4"/>
  <c r="AG870" i="4"/>
  <c r="AH870" i="4"/>
  <c r="AI870" i="4"/>
  <c r="AJ870" i="4"/>
  <c r="AK870" i="4"/>
  <c r="AL870" i="4"/>
  <c r="AC871" i="4"/>
  <c r="AD871" i="4"/>
  <c r="AE871" i="4"/>
  <c r="AF871" i="4"/>
  <c r="AG871" i="4"/>
  <c r="AH871" i="4"/>
  <c r="AI871" i="4"/>
  <c r="AJ871" i="4"/>
  <c r="AK871" i="4"/>
  <c r="AL871" i="4"/>
  <c r="AC872" i="4"/>
  <c r="AD872" i="4"/>
  <c r="AE872" i="4"/>
  <c r="AF872" i="4"/>
  <c r="AG872" i="4"/>
  <c r="AH872" i="4"/>
  <c r="AI872" i="4"/>
  <c r="AJ872" i="4"/>
  <c r="AK872" i="4"/>
  <c r="AL872" i="4"/>
  <c r="AC873" i="4"/>
  <c r="AD873" i="4"/>
  <c r="AE873" i="4"/>
  <c r="AF873" i="4"/>
  <c r="AG873" i="4"/>
  <c r="AH873" i="4"/>
  <c r="AI873" i="4"/>
  <c r="AJ873" i="4"/>
  <c r="AK873" i="4"/>
  <c r="AL873" i="4"/>
  <c r="AC874" i="4"/>
  <c r="AD874" i="4"/>
  <c r="AE874" i="4"/>
  <c r="AF874" i="4"/>
  <c r="AG874" i="4"/>
  <c r="AH874" i="4"/>
  <c r="AI874" i="4"/>
  <c r="AJ874" i="4"/>
  <c r="AK874" i="4"/>
  <c r="AL874" i="4"/>
  <c r="AC875" i="4"/>
  <c r="AD875" i="4"/>
  <c r="AE875" i="4"/>
  <c r="AF875" i="4"/>
  <c r="AG875" i="4"/>
  <c r="AH875" i="4"/>
  <c r="AI875" i="4"/>
  <c r="AJ875" i="4"/>
  <c r="AK875" i="4"/>
  <c r="AL875" i="4"/>
  <c r="AC876" i="4"/>
  <c r="AD876" i="4"/>
  <c r="AE876" i="4"/>
  <c r="AF876" i="4"/>
  <c r="AG876" i="4"/>
  <c r="AH876" i="4"/>
  <c r="AI876" i="4"/>
  <c r="AJ876" i="4"/>
  <c r="AK876" i="4"/>
  <c r="AL876" i="4"/>
  <c r="AC877" i="4"/>
  <c r="AD877" i="4"/>
  <c r="AE877" i="4"/>
  <c r="AF877" i="4"/>
  <c r="AG877" i="4"/>
  <c r="AH877" i="4"/>
  <c r="AI877" i="4"/>
  <c r="AJ877" i="4"/>
  <c r="AK877" i="4"/>
  <c r="AL877" i="4"/>
  <c r="AC878" i="4"/>
  <c r="AD878" i="4"/>
  <c r="AE878" i="4"/>
  <c r="AF878" i="4"/>
  <c r="AG878" i="4"/>
  <c r="AH878" i="4"/>
  <c r="AI878" i="4"/>
  <c r="AJ878" i="4"/>
  <c r="AK878" i="4"/>
  <c r="AL878" i="4"/>
  <c r="AC879" i="4"/>
  <c r="AD879" i="4"/>
  <c r="AE879" i="4"/>
  <c r="AF879" i="4"/>
  <c r="AG879" i="4"/>
  <c r="AH879" i="4"/>
  <c r="AI879" i="4"/>
  <c r="AJ879" i="4"/>
  <c r="AK879" i="4"/>
  <c r="AL879" i="4"/>
  <c r="AC880" i="4"/>
  <c r="AD880" i="4"/>
  <c r="AE880" i="4"/>
  <c r="AF880" i="4"/>
  <c r="AG880" i="4"/>
  <c r="AH880" i="4"/>
  <c r="AI880" i="4"/>
  <c r="AJ880" i="4"/>
  <c r="AK880" i="4"/>
  <c r="AL880" i="4"/>
  <c r="AC881" i="4"/>
  <c r="AD881" i="4"/>
  <c r="AE881" i="4"/>
  <c r="AF881" i="4"/>
  <c r="AG881" i="4"/>
  <c r="AH881" i="4"/>
  <c r="AI881" i="4"/>
  <c r="AJ881" i="4"/>
  <c r="AK881" i="4"/>
  <c r="AL881" i="4"/>
  <c r="AC882" i="4"/>
  <c r="AD882" i="4"/>
  <c r="AE882" i="4"/>
  <c r="AF882" i="4"/>
  <c r="AG882" i="4"/>
  <c r="AH882" i="4"/>
  <c r="AI882" i="4"/>
  <c r="AJ882" i="4"/>
  <c r="AK882" i="4"/>
  <c r="AL882" i="4"/>
  <c r="AC883" i="4"/>
  <c r="AD883" i="4"/>
  <c r="AE883" i="4"/>
  <c r="AF883" i="4"/>
  <c r="AG883" i="4"/>
  <c r="AH883" i="4"/>
  <c r="AI883" i="4"/>
  <c r="AJ883" i="4"/>
  <c r="AK883" i="4"/>
  <c r="AL883" i="4"/>
  <c r="AC884" i="4"/>
  <c r="AD884" i="4"/>
  <c r="AE884" i="4"/>
  <c r="AF884" i="4"/>
  <c r="AG884" i="4"/>
  <c r="AH884" i="4"/>
  <c r="AI884" i="4"/>
  <c r="AJ884" i="4"/>
  <c r="AK884" i="4"/>
  <c r="AL884" i="4"/>
  <c r="AC885" i="4"/>
  <c r="AD885" i="4"/>
  <c r="AE885" i="4"/>
  <c r="AF885" i="4"/>
  <c r="AG885" i="4"/>
  <c r="AH885" i="4"/>
  <c r="AI885" i="4"/>
  <c r="AJ885" i="4"/>
  <c r="AK885" i="4"/>
  <c r="AL885" i="4"/>
  <c r="AC886" i="4"/>
  <c r="AD886" i="4"/>
  <c r="AE886" i="4"/>
  <c r="AF886" i="4"/>
  <c r="AG886" i="4"/>
  <c r="AH886" i="4"/>
  <c r="AI886" i="4"/>
  <c r="AJ886" i="4"/>
  <c r="AK886" i="4"/>
  <c r="AL886" i="4"/>
  <c r="AC887" i="4"/>
  <c r="AD887" i="4"/>
  <c r="AE887" i="4"/>
  <c r="AF887" i="4"/>
  <c r="AG887" i="4"/>
  <c r="AH887" i="4"/>
  <c r="AI887" i="4"/>
  <c r="AJ887" i="4"/>
  <c r="AK887" i="4"/>
  <c r="AL887" i="4"/>
  <c r="AC888" i="4"/>
  <c r="AD888" i="4"/>
  <c r="AE888" i="4"/>
  <c r="AF888" i="4"/>
  <c r="AG888" i="4"/>
  <c r="AH888" i="4"/>
  <c r="AI888" i="4"/>
  <c r="AJ888" i="4"/>
  <c r="AK888" i="4"/>
  <c r="AL888" i="4"/>
  <c r="AC889" i="4"/>
  <c r="AD889" i="4"/>
  <c r="AE889" i="4"/>
  <c r="AF889" i="4"/>
  <c r="AG889" i="4"/>
  <c r="AH889" i="4"/>
  <c r="AI889" i="4"/>
  <c r="AJ889" i="4"/>
  <c r="AK889" i="4"/>
  <c r="AL889" i="4"/>
  <c r="AC890" i="4"/>
  <c r="AD890" i="4"/>
  <c r="AE890" i="4"/>
  <c r="AF890" i="4"/>
  <c r="AG890" i="4"/>
  <c r="AH890" i="4"/>
  <c r="AI890" i="4"/>
  <c r="AJ890" i="4"/>
  <c r="AK890" i="4"/>
  <c r="AL890" i="4"/>
  <c r="AC891" i="4"/>
  <c r="AD891" i="4"/>
  <c r="AE891" i="4"/>
  <c r="AF891" i="4"/>
  <c r="AG891" i="4"/>
  <c r="AH891" i="4"/>
  <c r="AI891" i="4"/>
  <c r="AJ891" i="4"/>
  <c r="AK891" i="4"/>
  <c r="AL891" i="4"/>
  <c r="AC892" i="4"/>
  <c r="AD892" i="4"/>
  <c r="AE892" i="4"/>
  <c r="AF892" i="4"/>
  <c r="AG892" i="4"/>
  <c r="AH892" i="4"/>
  <c r="AI892" i="4"/>
  <c r="AJ892" i="4"/>
  <c r="AK892" i="4"/>
  <c r="AL892" i="4"/>
  <c r="AC893" i="4"/>
  <c r="AD893" i="4"/>
  <c r="AE893" i="4"/>
  <c r="AF893" i="4"/>
  <c r="AG893" i="4"/>
  <c r="AH893" i="4"/>
  <c r="AI893" i="4"/>
  <c r="AJ893" i="4"/>
  <c r="AK893" i="4"/>
  <c r="AL893" i="4"/>
  <c r="AC894" i="4"/>
  <c r="AD894" i="4"/>
  <c r="AE894" i="4"/>
  <c r="AF894" i="4"/>
  <c r="AG894" i="4"/>
  <c r="AH894" i="4"/>
  <c r="AI894" i="4"/>
  <c r="AJ894" i="4"/>
  <c r="AK894" i="4"/>
  <c r="AL894" i="4"/>
  <c r="AC895" i="4"/>
  <c r="AD895" i="4"/>
  <c r="AE895" i="4"/>
  <c r="AF895" i="4"/>
  <c r="AG895" i="4"/>
  <c r="AH895" i="4"/>
  <c r="AI895" i="4"/>
  <c r="AJ895" i="4"/>
  <c r="AK895" i="4"/>
  <c r="AL895" i="4"/>
  <c r="AC896" i="4"/>
  <c r="AD896" i="4"/>
  <c r="AE896" i="4"/>
  <c r="AF896" i="4"/>
  <c r="AG896" i="4"/>
  <c r="AH896" i="4"/>
  <c r="AI896" i="4"/>
  <c r="AJ896" i="4"/>
  <c r="AK896" i="4"/>
  <c r="AL896" i="4"/>
  <c r="AC897" i="4"/>
  <c r="AD897" i="4"/>
  <c r="AE897" i="4"/>
  <c r="AF897" i="4"/>
  <c r="AG897" i="4"/>
  <c r="AH897" i="4"/>
  <c r="AI897" i="4"/>
  <c r="AJ897" i="4"/>
  <c r="AK897" i="4"/>
  <c r="AL897" i="4"/>
  <c r="AC898" i="4"/>
  <c r="AD898" i="4"/>
  <c r="AE898" i="4"/>
  <c r="AF898" i="4"/>
  <c r="AG898" i="4"/>
  <c r="AH898" i="4"/>
  <c r="AI898" i="4"/>
  <c r="AJ898" i="4"/>
  <c r="AK898" i="4"/>
  <c r="AL898" i="4"/>
  <c r="AC899" i="4"/>
  <c r="AD899" i="4"/>
  <c r="AE899" i="4"/>
  <c r="AF899" i="4"/>
  <c r="AG899" i="4"/>
  <c r="AH899" i="4"/>
  <c r="AI899" i="4"/>
  <c r="AJ899" i="4"/>
  <c r="AK899" i="4"/>
  <c r="AL899" i="4"/>
  <c r="AC900" i="4"/>
  <c r="AD900" i="4"/>
  <c r="AE900" i="4"/>
  <c r="AF900" i="4"/>
  <c r="AG900" i="4"/>
  <c r="AH900" i="4"/>
  <c r="AI900" i="4"/>
  <c r="AJ900" i="4"/>
  <c r="AK900" i="4"/>
  <c r="AL900" i="4"/>
  <c r="AC901" i="4"/>
  <c r="AD901" i="4"/>
  <c r="AE901" i="4"/>
  <c r="AF901" i="4"/>
  <c r="AG901" i="4"/>
  <c r="AH901" i="4"/>
  <c r="AI901" i="4"/>
  <c r="AJ901" i="4"/>
  <c r="AK901" i="4"/>
  <c r="AL901" i="4"/>
  <c r="AC902" i="4"/>
  <c r="AD902" i="4"/>
  <c r="AE902" i="4"/>
  <c r="AF902" i="4"/>
  <c r="AG902" i="4"/>
  <c r="AH902" i="4"/>
  <c r="AI902" i="4"/>
  <c r="AJ902" i="4"/>
  <c r="AK902" i="4"/>
  <c r="AL902" i="4"/>
  <c r="AC903" i="4"/>
  <c r="AD903" i="4"/>
  <c r="AE903" i="4"/>
  <c r="AF903" i="4"/>
  <c r="AG903" i="4"/>
  <c r="AH903" i="4"/>
  <c r="AI903" i="4"/>
  <c r="AJ903" i="4"/>
  <c r="AK903" i="4"/>
  <c r="AL903" i="4"/>
  <c r="AC904" i="4"/>
  <c r="AD904" i="4"/>
  <c r="AE904" i="4"/>
  <c r="AF904" i="4"/>
  <c r="AG904" i="4"/>
  <c r="AH904" i="4"/>
  <c r="AI904" i="4"/>
  <c r="AJ904" i="4"/>
  <c r="AK904" i="4"/>
  <c r="AL904" i="4"/>
  <c r="AC905" i="4"/>
  <c r="AD905" i="4"/>
  <c r="AE905" i="4"/>
  <c r="AF905" i="4"/>
  <c r="AG905" i="4"/>
  <c r="AH905" i="4"/>
  <c r="AI905" i="4"/>
  <c r="AJ905" i="4"/>
  <c r="AK905" i="4"/>
  <c r="AL905" i="4"/>
  <c r="AC906" i="4"/>
  <c r="AD906" i="4"/>
  <c r="AE906" i="4"/>
  <c r="AF906" i="4"/>
  <c r="AG906" i="4"/>
  <c r="AH906" i="4"/>
  <c r="AI906" i="4"/>
  <c r="AJ906" i="4"/>
  <c r="AK906" i="4"/>
  <c r="AL906" i="4"/>
  <c r="AC907" i="4"/>
  <c r="AD907" i="4"/>
  <c r="AE907" i="4"/>
  <c r="AF907" i="4"/>
  <c r="AG907" i="4"/>
  <c r="AH907" i="4"/>
  <c r="AI907" i="4"/>
  <c r="AJ907" i="4"/>
  <c r="AK907" i="4"/>
  <c r="AL907" i="4"/>
  <c r="AC908" i="4"/>
  <c r="AD908" i="4"/>
  <c r="AE908" i="4"/>
  <c r="AF908" i="4"/>
  <c r="AG908" i="4"/>
  <c r="AH908" i="4"/>
  <c r="AI908" i="4"/>
  <c r="AJ908" i="4"/>
  <c r="AK908" i="4"/>
  <c r="AL908" i="4"/>
  <c r="AC909" i="4"/>
  <c r="AD909" i="4"/>
  <c r="AE909" i="4"/>
  <c r="AF909" i="4"/>
  <c r="AG909" i="4"/>
  <c r="AH909" i="4"/>
  <c r="AI909" i="4"/>
  <c r="AJ909" i="4"/>
  <c r="AK909" i="4"/>
  <c r="AL909" i="4"/>
  <c r="AC910" i="4"/>
  <c r="AD910" i="4"/>
  <c r="AE910" i="4"/>
  <c r="AF910" i="4"/>
  <c r="AG910" i="4"/>
  <c r="AH910" i="4"/>
  <c r="AI910" i="4"/>
  <c r="AJ910" i="4"/>
  <c r="AK910" i="4"/>
  <c r="AL910" i="4"/>
  <c r="AC911" i="4"/>
  <c r="AD911" i="4"/>
  <c r="AE911" i="4"/>
  <c r="AF911" i="4"/>
  <c r="AG911" i="4"/>
  <c r="AH911" i="4"/>
  <c r="AI911" i="4"/>
  <c r="AJ911" i="4"/>
  <c r="AK911" i="4"/>
  <c r="AL911" i="4"/>
  <c r="AC912" i="4"/>
  <c r="AD912" i="4"/>
  <c r="AE912" i="4"/>
  <c r="AF912" i="4"/>
  <c r="AG912" i="4"/>
  <c r="AH912" i="4"/>
  <c r="AI912" i="4"/>
  <c r="AJ912" i="4"/>
  <c r="AK912" i="4"/>
  <c r="AL912" i="4"/>
  <c r="AC913" i="4"/>
  <c r="AD913" i="4"/>
  <c r="AE913" i="4"/>
  <c r="AF913" i="4"/>
  <c r="AG913" i="4"/>
  <c r="AH913" i="4"/>
  <c r="AI913" i="4"/>
  <c r="AJ913" i="4"/>
  <c r="AK913" i="4"/>
  <c r="AL913" i="4"/>
  <c r="AC914" i="4"/>
  <c r="AD914" i="4"/>
  <c r="AE914" i="4"/>
  <c r="AF914" i="4"/>
  <c r="AG914" i="4"/>
  <c r="AH914" i="4"/>
  <c r="AI914" i="4"/>
  <c r="AJ914" i="4"/>
  <c r="AK914" i="4"/>
  <c r="AL914" i="4"/>
  <c r="AC915" i="4"/>
  <c r="AD915" i="4"/>
  <c r="AE915" i="4"/>
  <c r="AF915" i="4"/>
  <c r="AG915" i="4"/>
  <c r="AH915" i="4"/>
  <c r="AI915" i="4"/>
  <c r="AJ915" i="4"/>
  <c r="AK915" i="4"/>
  <c r="AL915" i="4"/>
  <c r="AC916" i="4"/>
  <c r="AD916" i="4"/>
  <c r="AE916" i="4"/>
  <c r="AF916" i="4"/>
  <c r="AG916" i="4"/>
  <c r="AH916" i="4"/>
  <c r="AI916" i="4"/>
  <c r="AJ916" i="4"/>
  <c r="AK916" i="4"/>
  <c r="AL916" i="4"/>
  <c r="AC917" i="4"/>
  <c r="AD917" i="4"/>
  <c r="AE917" i="4"/>
  <c r="AF917" i="4"/>
  <c r="AG917" i="4"/>
  <c r="AH917" i="4"/>
  <c r="AI917" i="4"/>
  <c r="AJ917" i="4"/>
  <c r="AK917" i="4"/>
  <c r="AL917" i="4"/>
  <c r="AC918" i="4"/>
  <c r="AD918" i="4"/>
  <c r="AE918" i="4"/>
  <c r="AF918" i="4"/>
  <c r="AG918" i="4"/>
  <c r="AH918" i="4"/>
  <c r="AI918" i="4"/>
  <c r="AJ918" i="4"/>
  <c r="AK918" i="4"/>
  <c r="AL918" i="4"/>
  <c r="AC919" i="4"/>
  <c r="AD919" i="4"/>
  <c r="AE919" i="4"/>
  <c r="AF919" i="4"/>
  <c r="AG919" i="4"/>
  <c r="AH919" i="4"/>
  <c r="AI919" i="4"/>
  <c r="AJ919" i="4"/>
  <c r="AK919" i="4"/>
  <c r="AL919" i="4"/>
  <c r="AC920" i="4"/>
  <c r="AD920" i="4"/>
  <c r="AE920" i="4"/>
  <c r="AF920" i="4"/>
  <c r="AG920" i="4"/>
  <c r="AH920" i="4"/>
  <c r="AI920" i="4"/>
  <c r="AJ920" i="4"/>
  <c r="AK920" i="4"/>
  <c r="AL920" i="4"/>
  <c r="AC921" i="4"/>
  <c r="AD921" i="4"/>
  <c r="AE921" i="4"/>
  <c r="AF921" i="4"/>
  <c r="AG921" i="4"/>
  <c r="AH921" i="4"/>
  <c r="AI921" i="4"/>
  <c r="AJ921" i="4"/>
  <c r="AK921" i="4"/>
  <c r="AL921" i="4"/>
  <c r="AC922" i="4"/>
  <c r="AD922" i="4"/>
  <c r="AE922" i="4"/>
  <c r="AF922" i="4"/>
  <c r="AG922" i="4"/>
  <c r="AH922" i="4"/>
  <c r="AI922" i="4"/>
  <c r="AJ922" i="4"/>
  <c r="AK922" i="4"/>
  <c r="AL922" i="4"/>
  <c r="AC923" i="4"/>
  <c r="AD923" i="4"/>
  <c r="AE923" i="4"/>
  <c r="AF923" i="4"/>
  <c r="AG923" i="4"/>
  <c r="AH923" i="4"/>
  <c r="AI923" i="4"/>
  <c r="AJ923" i="4"/>
  <c r="AK923" i="4"/>
  <c r="AL923" i="4"/>
  <c r="AC924" i="4"/>
  <c r="AD924" i="4"/>
  <c r="AE924" i="4"/>
  <c r="AF924" i="4"/>
  <c r="AG924" i="4"/>
  <c r="AH924" i="4"/>
  <c r="AI924" i="4"/>
  <c r="AJ924" i="4"/>
  <c r="AK924" i="4"/>
  <c r="AL924" i="4"/>
  <c r="AC925" i="4"/>
  <c r="AD925" i="4"/>
  <c r="AE925" i="4"/>
  <c r="AF925" i="4"/>
  <c r="AG925" i="4"/>
  <c r="AH925" i="4"/>
  <c r="AI925" i="4"/>
  <c r="AJ925" i="4"/>
  <c r="AK925" i="4"/>
  <c r="AL925" i="4"/>
  <c r="AC926" i="4"/>
  <c r="AD926" i="4"/>
  <c r="AE926" i="4"/>
  <c r="AF926" i="4"/>
  <c r="AG926" i="4"/>
  <c r="AH926" i="4"/>
  <c r="AI926" i="4"/>
  <c r="AJ926" i="4"/>
  <c r="AK926" i="4"/>
  <c r="AL926" i="4"/>
  <c r="AC927" i="4"/>
  <c r="AD927" i="4"/>
  <c r="AE927" i="4"/>
  <c r="AF927" i="4"/>
  <c r="AG927" i="4"/>
  <c r="AH927" i="4"/>
  <c r="AI927" i="4"/>
  <c r="AJ927" i="4"/>
  <c r="AK927" i="4"/>
  <c r="AL927" i="4"/>
  <c r="AC928" i="4"/>
  <c r="AD928" i="4"/>
  <c r="AE928" i="4"/>
  <c r="AF928" i="4"/>
  <c r="AG928" i="4"/>
  <c r="AH928" i="4"/>
  <c r="AI928" i="4"/>
  <c r="AJ928" i="4"/>
  <c r="AK928" i="4"/>
  <c r="AL928" i="4"/>
  <c r="AC929" i="4"/>
  <c r="AD929" i="4"/>
  <c r="AE929" i="4"/>
  <c r="AF929" i="4"/>
  <c r="AG929" i="4"/>
  <c r="AH929" i="4"/>
  <c r="AI929" i="4"/>
  <c r="AJ929" i="4"/>
  <c r="AK929" i="4"/>
  <c r="AL929" i="4"/>
  <c r="AC930" i="4"/>
  <c r="AD930" i="4"/>
  <c r="AE930" i="4"/>
  <c r="AF930" i="4"/>
  <c r="AG930" i="4"/>
  <c r="AH930" i="4"/>
  <c r="AI930" i="4"/>
  <c r="AJ930" i="4"/>
  <c r="AK930" i="4"/>
  <c r="AL930" i="4"/>
  <c r="AC931" i="4"/>
  <c r="AD931" i="4"/>
  <c r="AE931" i="4"/>
  <c r="AF931" i="4"/>
  <c r="AG931" i="4"/>
  <c r="AH931" i="4"/>
  <c r="AI931" i="4"/>
  <c r="AJ931" i="4"/>
  <c r="AK931" i="4"/>
  <c r="AL931" i="4"/>
  <c r="AC932" i="4"/>
  <c r="AD932" i="4"/>
  <c r="AE932" i="4"/>
  <c r="AF932" i="4"/>
  <c r="AG932" i="4"/>
  <c r="AH932" i="4"/>
  <c r="AI932" i="4"/>
  <c r="AJ932" i="4"/>
  <c r="AK932" i="4"/>
  <c r="AL932" i="4"/>
  <c r="AC933" i="4"/>
  <c r="AD933" i="4"/>
  <c r="AE933" i="4"/>
  <c r="AF933" i="4"/>
  <c r="AG933" i="4"/>
  <c r="AH933" i="4"/>
  <c r="AI933" i="4"/>
  <c r="AJ933" i="4"/>
  <c r="AK933" i="4"/>
  <c r="AL933" i="4"/>
  <c r="AC934" i="4"/>
  <c r="AD934" i="4"/>
  <c r="AE934" i="4"/>
  <c r="AF934" i="4"/>
  <c r="AG934" i="4"/>
  <c r="AH934" i="4"/>
  <c r="AI934" i="4"/>
  <c r="AJ934" i="4"/>
  <c r="AK934" i="4"/>
  <c r="AL934" i="4"/>
  <c r="AC935" i="4"/>
  <c r="AD935" i="4"/>
  <c r="AE935" i="4"/>
  <c r="AF935" i="4"/>
  <c r="AG935" i="4"/>
  <c r="AH935" i="4"/>
  <c r="AI935" i="4"/>
  <c r="AJ935" i="4"/>
  <c r="AK935" i="4"/>
  <c r="AL935" i="4"/>
  <c r="AC936" i="4"/>
  <c r="AD936" i="4"/>
  <c r="AE936" i="4"/>
  <c r="AF936" i="4"/>
  <c r="AG936" i="4"/>
  <c r="AH936" i="4"/>
  <c r="AI936" i="4"/>
  <c r="AJ936" i="4"/>
  <c r="AK936" i="4"/>
  <c r="AL936" i="4"/>
  <c r="AC937" i="4"/>
  <c r="AD937" i="4"/>
  <c r="AE937" i="4"/>
  <c r="AF937" i="4"/>
  <c r="AG937" i="4"/>
  <c r="AH937" i="4"/>
  <c r="AI937" i="4"/>
  <c r="AJ937" i="4"/>
  <c r="AK937" i="4"/>
  <c r="AL937" i="4"/>
  <c r="AC938" i="4"/>
  <c r="AD938" i="4"/>
  <c r="AE938" i="4"/>
  <c r="AF938" i="4"/>
  <c r="AG938" i="4"/>
  <c r="AH938" i="4"/>
  <c r="AI938" i="4"/>
  <c r="AJ938" i="4"/>
  <c r="AK938" i="4"/>
  <c r="AL938" i="4"/>
  <c r="AC939" i="4"/>
  <c r="AD939" i="4"/>
  <c r="AE939" i="4"/>
  <c r="AF939" i="4"/>
  <c r="AG939" i="4"/>
  <c r="AH939" i="4"/>
  <c r="AI939" i="4"/>
  <c r="AJ939" i="4"/>
  <c r="AK939" i="4"/>
  <c r="AL939" i="4"/>
  <c r="AC940" i="4"/>
  <c r="AD940" i="4"/>
  <c r="AE940" i="4"/>
  <c r="AF940" i="4"/>
  <c r="AG940" i="4"/>
  <c r="AH940" i="4"/>
  <c r="AI940" i="4"/>
  <c r="AJ940" i="4"/>
  <c r="AK940" i="4"/>
  <c r="AL940" i="4"/>
  <c r="AC941" i="4"/>
  <c r="AD941" i="4"/>
  <c r="AE941" i="4"/>
  <c r="AF941" i="4"/>
  <c r="AG941" i="4"/>
  <c r="AH941" i="4"/>
  <c r="AI941" i="4"/>
  <c r="AJ941" i="4"/>
  <c r="AK941" i="4"/>
  <c r="AL941" i="4"/>
  <c r="AC942" i="4"/>
  <c r="AD942" i="4"/>
  <c r="AE942" i="4"/>
  <c r="AF942" i="4"/>
  <c r="AG942" i="4"/>
  <c r="AH942" i="4"/>
  <c r="AI942" i="4"/>
  <c r="AJ942" i="4"/>
  <c r="AK942" i="4"/>
  <c r="AL942" i="4"/>
  <c r="AC943" i="4"/>
  <c r="AD943" i="4"/>
  <c r="AE943" i="4"/>
  <c r="AF943" i="4"/>
  <c r="AG943" i="4"/>
  <c r="AH943" i="4"/>
  <c r="AI943" i="4"/>
  <c r="AJ943" i="4"/>
  <c r="AK943" i="4"/>
  <c r="AL943" i="4"/>
  <c r="AC944" i="4"/>
  <c r="AD944" i="4"/>
  <c r="AE944" i="4"/>
  <c r="AF944" i="4"/>
  <c r="AG944" i="4"/>
  <c r="AH944" i="4"/>
  <c r="AI944" i="4"/>
  <c r="AJ944" i="4"/>
  <c r="AK944" i="4"/>
  <c r="AL944" i="4"/>
  <c r="AC945" i="4"/>
  <c r="AD945" i="4"/>
  <c r="AE945" i="4"/>
  <c r="AF945" i="4"/>
  <c r="AG945" i="4"/>
  <c r="AH945" i="4"/>
  <c r="AI945" i="4"/>
  <c r="AJ945" i="4"/>
  <c r="AK945" i="4"/>
  <c r="AL945" i="4"/>
  <c r="AC946" i="4"/>
  <c r="AD946" i="4"/>
  <c r="AE946" i="4"/>
  <c r="AF946" i="4"/>
  <c r="AG946" i="4"/>
  <c r="AH946" i="4"/>
  <c r="AI946" i="4"/>
  <c r="AJ946" i="4"/>
  <c r="AK946" i="4"/>
  <c r="AL946" i="4"/>
  <c r="AC947" i="4"/>
  <c r="AD947" i="4"/>
  <c r="AE947" i="4"/>
  <c r="AF947" i="4"/>
  <c r="AG947" i="4"/>
  <c r="AH947" i="4"/>
  <c r="AI947" i="4"/>
  <c r="AJ947" i="4"/>
  <c r="AK947" i="4"/>
  <c r="AL947" i="4"/>
  <c r="AC948" i="4"/>
  <c r="AD948" i="4"/>
  <c r="AE948" i="4"/>
  <c r="AF948" i="4"/>
  <c r="AG948" i="4"/>
  <c r="AH948" i="4"/>
  <c r="AI948" i="4"/>
  <c r="AJ948" i="4"/>
  <c r="AK948" i="4"/>
  <c r="AL948" i="4"/>
  <c r="AC949" i="4"/>
  <c r="AD949" i="4"/>
  <c r="AE949" i="4"/>
  <c r="AF949" i="4"/>
  <c r="AG949" i="4"/>
  <c r="AH949" i="4"/>
  <c r="AI949" i="4"/>
  <c r="AJ949" i="4"/>
  <c r="AK949" i="4"/>
  <c r="AL949" i="4"/>
  <c r="AC950" i="4"/>
  <c r="AD950" i="4"/>
  <c r="AE950" i="4"/>
  <c r="AF950" i="4"/>
  <c r="AG950" i="4"/>
  <c r="AH950" i="4"/>
  <c r="AI950" i="4"/>
  <c r="AJ950" i="4"/>
  <c r="AK950" i="4"/>
  <c r="AL950" i="4"/>
  <c r="AC951" i="4"/>
  <c r="AD951" i="4"/>
  <c r="AE951" i="4"/>
  <c r="AF951" i="4"/>
  <c r="AG951" i="4"/>
  <c r="AH951" i="4"/>
  <c r="AI951" i="4"/>
  <c r="AJ951" i="4"/>
  <c r="AK951" i="4"/>
  <c r="AL951" i="4"/>
  <c r="AC952" i="4"/>
  <c r="AD952" i="4"/>
  <c r="AE952" i="4"/>
  <c r="AF952" i="4"/>
  <c r="AG952" i="4"/>
  <c r="AH952" i="4"/>
  <c r="AI952" i="4"/>
  <c r="AJ952" i="4"/>
  <c r="AK952" i="4"/>
  <c r="AL952" i="4"/>
  <c r="AC953" i="4"/>
  <c r="AD953" i="4"/>
  <c r="AE953" i="4"/>
  <c r="AF953" i="4"/>
  <c r="AG953" i="4"/>
  <c r="AH953" i="4"/>
  <c r="AI953" i="4"/>
  <c r="AJ953" i="4"/>
  <c r="AK953" i="4"/>
  <c r="AL953" i="4"/>
  <c r="AC954" i="4"/>
  <c r="AD954" i="4"/>
  <c r="AE954" i="4"/>
  <c r="AF954" i="4"/>
  <c r="AG954" i="4"/>
  <c r="AH954" i="4"/>
  <c r="AI954" i="4"/>
  <c r="AJ954" i="4"/>
  <c r="AK954" i="4"/>
  <c r="AL954" i="4"/>
  <c r="AC955" i="4"/>
  <c r="AD955" i="4"/>
  <c r="AE955" i="4"/>
  <c r="AF955" i="4"/>
  <c r="AG955" i="4"/>
  <c r="AH955" i="4"/>
  <c r="AI955" i="4"/>
  <c r="AJ955" i="4"/>
  <c r="AK955" i="4"/>
  <c r="AL955" i="4"/>
  <c r="AC956" i="4"/>
  <c r="AD956" i="4"/>
  <c r="AE956" i="4"/>
  <c r="AF956" i="4"/>
  <c r="AG956" i="4"/>
  <c r="AH956" i="4"/>
  <c r="AI956" i="4"/>
  <c r="AJ956" i="4"/>
  <c r="AK956" i="4"/>
  <c r="AL956" i="4"/>
  <c r="AC957" i="4"/>
  <c r="AD957" i="4"/>
  <c r="AE957" i="4"/>
  <c r="AF957" i="4"/>
  <c r="AG957" i="4"/>
  <c r="AH957" i="4"/>
  <c r="AI957" i="4"/>
  <c r="AJ957" i="4"/>
  <c r="AK957" i="4"/>
  <c r="AL957" i="4"/>
  <c r="AC958" i="4"/>
  <c r="AD958" i="4"/>
  <c r="AE958" i="4"/>
  <c r="AF958" i="4"/>
  <c r="AG958" i="4"/>
  <c r="AH958" i="4"/>
  <c r="AI958" i="4"/>
  <c r="AJ958" i="4"/>
  <c r="AK958" i="4"/>
  <c r="AL958" i="4"/>
  <c r="AC959" i="4"/>
  <c r="AD959" i="4"/>
  <c r="AE959" i="4"/>
  <c r="AF959" i="4"/>
  <c r="AG959" i="4"/>
  <c r="AH959" i="4"/>
  <c r="AI959" i="4"/>
  <c r="AJ959" i="4"/>
  <c r="AK959" i="4"/>
  <c r="AL959" i="4"/>
  <c r="AC960" i="4"/>
  <c r="AD960" i="4"/>
  <c r="AE960" i="4"/>
  <c r="AF960" i="4"/>
  <c r="AG960" i="4"/>
  <c r="AH960" i="4"/>
  <c r="AI960" i="4"/>
  <c r="AJ960" i="4"/>
  <c r="AK960" i="4"/>
  <c r="AL960" i="4"/>
  <c r="AC961" i="4"/>
  <c r="AD961" i="4"/>
  <c r="AE961" i="4"/>
  <c r="AF961" i="4"/>
  <c r="AG961" i="4"/>
  <c r="AH961" i="4"/>
  <c r="AI961" i="4"/>
  <c r="AJ961" i="4"/>
  <c r="AK961" i="4"/>
  <c r="AL961" i="4"/>
  <c r="AC962" i="4"/>
  <c r="AD962" i="4"/>
  <c r="AE962" i="4"/>
  <c r="AF962" i="4"/>
  <c r="AG962" i="4"/>
  <c r="AH962" i="4"/>
  <c r="AI962" i="4"/>
  <c r="AJ962" i="4"/>
  <c r="AK962" i="4"/>
  <c r="AL962" i="4"/>
  <c r="AC963" i="4"/>
  <c r="AD963" i="4"/>
  <c r="AE963" i="4"/>
  <c r="AF963" i="4"/>
  <c r="AG963" i="4"/>
  <c r="AH963" i="4"/>
  <c r="AI963" i="4"/>
  <c r="AJ963" i="4"/>
  <c r="AK963" i="4"/>
  <c r="AL963" i="4"/>
  <c r="AC964" i="4"/>
  <c r="AD964" i="4"/>
  <c r="AE964" i="4"/>
  <c r="AF964" i="4"/>
  <c r="AG964" i="4"/>
  <c r="AH964" i="4"/>
  <c r="AI964" i="4"/>
  <c r="AJ964" i="4"/>
  <c r="AK964" i="4"/>
  <c r="AL964" i="4"/>
  <c r="AC965" i="4"/>
  <c r="AD965" i="4"/>
  <c r="AE965" i="4"/>
  <c r="AF965" i="4"/>
  <c r="AG965" i="4"/>
  <c r="AH965" i="4"/>
  <c r="AI965" i="4"/>
  <c r="AJ965" i="4"/>
  <c r="AK965" i="4"/>
  <c r="AL965" i="4"/>
  <c r="AC966" i="4"/>
  <c r="AD966" i="4"/>
  <c r="AE966" i="4"/>
  <c r="AF966" i="4"/>
  <c r="AG966" i="4"/>
  <c r="AH966" i="4"/>
  <c r="AI966" i="4"/>
  <c r="AJ966" i="4"/>
  <c r="AK966" i="4"/>
  <c r="AL966" i="4"/>
  <c r="AC967" i="4"/>
  <c r="AD967" i="4"/>
  <c r="AE967" i="4"/>
  <c r="AF967" i="4"/>
  <c r="AG967" i="4"/>
  <c r="AH967" i="4"/>
  <c r="AI967" i="4"/>
  <c r="AJ967" i="4"/>
  <c r="AK967" i="4"/>
  <c r="AL967" i="4"/>
  <c r="AC968" i="4"/>
  <c r="AD968" i="4"/>
  <c r="AE968" i="4"/>
  <c r="AF968" i="4"/>
  <c r="AG968" i="4"/>
  <c r="AH968" i="4"/>
  <c r="AI968" i="4"/>
  <c r="AJ968" i="4"/>
  <c r="AK968" i="4"/>
  <c r="AL968" i="4"/>
  <c r="AC969" i="4"/>
  <c r="AD969" i="4"/>
  <c r="AE969" i="4"/>
  <c r="AF969" i="4"/>
  <c r="AG969" i="4"/>
  <c r="AH969" i="4"/>
  <c r="AI969" i="4"/>
  <c r="AJ969" i="4"/>
  <c r="AK969" i="4"/>
  <c r="AL969" i="4"/>
  <c r="AC970" i="4"/>
  <c r="AD970" i="4"/>
  <c r="AE970" i="4"/>
  <c r="AF970" i="4"/>
  <c r="AG970" i="4"/>
  <c r="AH970" i="4"/>
  <c r="AI970" i="4"/>
  <c r="AJ970" i="4"/>
  <c r="AK970" i="4"/>
  <c r="AL970" i="4"/>
  <c r="AC971" i="4"/>
  <c r="AD971" i="4"/>
  <c r="AE971" i="4"/>
  <c r="AF971" i="4"/>
  <c r="AG971" i="4"/>
  <c r="AH971" i="4"/>
  <c r="AI971" i="4"/>
  <c r="AJ971" i="4"/>
  <c r="AK971" i="4"/>
  <c r="AL971" i="4"/>
  <c r="AC972" i="4"/>
  <c r="AD972" i="4"/>
  <c r="AE972" i="4"/>
  <c r="AF972" i="4"/>
  <c r="AG972" i="4"/>
  <c r="AH972" i="4"/>
  <c r="AI972" i="4"/>
  <c r="AJ972" i="4"/>
  <c r="AK972" i="4"/>
  <c r="AL972" i="4"/>
  <c r="AC973" i="4"/>
  <c r="AD973" i="4"/>
  <c r="AE973" i="4"/>
  <c r="AF973" i="4"/>
  <c r="AG973" i="4"/>
  <c r="AH973" i="4"/>
  <c r="AI973" i="4"/>
  <c r="AJ973" i="4"/>
  <c r="AK973" i="4"/>
  <c r="AL973" i="4"/>
  <c r="AC974" i="4"/>
  <c r="AD974" i="4"/>
  <c r="AE974" i="4"/>
  <c r="AF974" i="4"/>
  <c r="AG974" i="4"/>
  <c r="AH974" i="4"/>
  <c r="AI974" i="4"/>
  <c r="AJ974" i="4"/>
  <c r="AK974" i="4"/>
  <c r="AL974" i="4"/>
  <c r="AC975" i="4"/>
  <c r="AD975" i="4"/>
  <c r="AE975" i="4"/>
  <c r="AF975" i="4"/>
  <c r="AG975" i="4"/>
  <c r="AH975" i="4"/>
  <c r="AI975" i="4"/>
  <c r="AJ975" i="4"/>
  <c r="AK975" i="4"/>
  <c r="AL975" i="4"/>
  <c r="AC976" i="4"/>
  <c r="AD976" i="4"/>
  <c r="AE976" i="4"/>
  <c r="AF976" i="4"/>
  <c r="AG976" i="4"/>
  <c r="AH976" i="4"/>
  <c r="AI976" i="4"/>
  <c r="AJ976" i="4"/>
  <c r="AK976" i="4"/>
  <c r="AL976" i="4"/>
  <c r="AC977" i="4"/>
  <c r="AD977" i="4"/>
  <c r="AE977" i="4"/>
  <c r="AF977" i="4"/>
  <c r="AG977" i="4"/>
  <c r="AH977" i="4"/>
  <c r="AI977" i="4"/>
  <c r="AJ977" i="4"/>
  <c r="AK977" i="4"/>
  <c r="AL977" i="4"/>
  <c r="AC978" i="4"/>
  <c r="AD978" i="4"/>
  <c r="AE978" i="4"/>
  <c r="AF978" i="4"/>
  <c r="AG978" i="4"/>
  <c r="AH978" i="4"/>
  <c r="AI978" i="4"/>
  <c r="AJ978" i="4"/>
  <c r="AK978" i="4"/>
  <c r="AL978" i="4"/>
  <c r="AC979" i="4"/>
  <c r="AD979" i="4"/>
  <c r="AE979" i="4"/>
  <c r="AF979" i="4"/>
  <c r="AG979" i="4"/>
  <c r="AH979" i="4"/>
  <c r="AI979" i="4"/>
  <c r="AJ979" i="4"/>
  <c r="AK979" i="4"/>
  <c r="AL979" i="4"/>
  <c r="AC980" i="4"/>
  <c r="AD980" i="4"/>
  <c r="AE980" i="4"/>
  <c r="AF980" i="4"/>
  <c r="AG980" i="4"/>
  <c r="AH980" i="4"/>
  <c r="AI980" i="4"/>
  <c r="AJ980" i="4"/>
  <c r="AK980" i="4"/>
  <c r="AL980" i="4"/>
  <c r="AC981" i="4"/>
  <c r="AD981" i="4"/>
  <c r="AE981" i="4"/>
  <c r="AF981" i="4"/>
  <c r="AG981" i="4"/>
  <c r="AH981" i="4"/>
  <c r="AI981" i="4"/>
  <c r="AJ981" i="4"/>
  <c r="AK981" i="4"/>
  <c r="AL981" i="4"/>
  <c r="AC982" i="4"/>
  <c r="AD982" i="4"/>
  <c r="AE982" i="4"/>
  <c r="AF982" i="4"/>
  <c r="AG982" i="4"/>
  <c r="AH982" i="4"/>
  <c r="AI982" i="4"/>
  <c r="AJ982" i="4"/>
  <c r="AK982" i="4"/>
  <c r="AL982" i="4"/>
  <c r="AC983" i="4"/>
  <c r="AD983" i="4"/>
  <c r="AE983" i="4"/>
  <c r="AF983" i="4"/>
  <c r="AG983" i="4"/>
  <c r="AH983" i="4"/>
  <c r="AI983" i="4"/>
  <c r="AJ983" i="4"/>
  <c r="AK983" i="4"/>
  <c r="AL983" i="4"/>
  <c r="AC984" i="4"/>
  <c r="AD984" i="4"/>
  <c r="AE984" i="4"/>
  <c r="AF984" i="4"/>
  <c r="AG984" i="4"/>
  <c r="AH984" i="4"/>
  <c r="AI984" i="4"/>
  <c r="AJ984" i="4"/>
  <c r="AK984" i="4"/>
  <c r="AL984" i="4"/>
  <c r="AC985" i="4"/>
  <c r="AD985" i="4"/>
  <c r="AE985" i="4"/>
  <c r="AF985" i="4"/>
  <c r="AG985" i="4"/>
  <c r="AH985" i="4"/>
  <c r="AI985" i="4"/>
  <c r="AJ985" i="4"/>
  <c r="AK985" i="4"/>
  <c r="AL985" i="4"/>
  <c r="AC986" i="4"/>
  <c r="AD986" i="4"/>
  <c r="AE986" i="4"/>
  <c r="AF986" i="4"/>
  <c r="AG986" i="4"/>
  <c r="AH986" i="4"/>
  <c r="AI986" i="4"/>
  <c r="AJ986" i="4"/>
  <c r="AK986" i="4"/>
  <c r="AL986" i="4"/>
  <c r="AC987" i="4"/>
  <c r="AD987" i="4"/>
  <c r="AE987" i="4"/>
  <c r="AF987" i="4"/>
  <c r="AG987" i="4"/>
  <c r="AH987" i="4"/>
  <c r="AI987" i="4"/>
  <c r="AJ987" i="4"/>
  <c r="AK987" i="4"/>
  <c r="AL987" i="4"/>
  <c r="AC988" i="4"/>
  <c r="AD988" i="4"/>
  <c r="AE988" i="4"/>
  <c r="AF988" i="4"/>
  <c r="AG988" i="4"/>
  <c r="AH988" i="4"/>
  <c r="AI988" i="4"/>
  <c r="AJ988" i="4"/>
  <c r="AK988" i="4"/>
  <c r="AL988" i="4"/>
  <c r="AC989" i="4"/>
  <c r="AD989" i="4"/>
  <c r="AE989" i="4"/>
  <c r="AF989" i="4"/>
  <c r="AG989" i="4"/>
  <c r="AH989" i="4"/>
  <c r="AI989" i="4"/>
  <c r="AJ989" i="4"/>
  <c r="AK989" i="4"/>
  <c r="AL989" i="4"/>
  <c r="AC990" i="4"/>
  <c r="AD990" i="4"/>
  <c r="AE990" i="4"/>
  <c r="AF990" i="4"/>
  <c r="AG990" i="4"/>
  <c r="AH990" i="4"/>
  <c r="AI990" i="4"/>
  <c r="AJ990" i="4"/>
  <c r="AK990" i="4"/>
  <c r="AL990" i="4"/>
  <c r="AC991" i="4"/>
  <c r="AD991" i="4"/>
  <c r="AE991" i="4"/>
  <c r="AF991" i="4"/>
  <c r="AG991" i="4"/>
  <c r="AH991" i="4"/>
  <c r="AI991" i="4"/>
  <c r="AJ991" i="4"/>
  <c r="AK991" i="4"/>
  <c r="AL991" i="4"/>
  <c r="AC992" i="4"/>
  <c r="AD992" i="4"/>
  <c r="AE992" i="4"/>
  <c r="AF992" i="4"/>
  <c r="AG992" i="4"/>
  <c r="AH992" i="4"/>
  <c r="AI992" i="4"/>
  <c r="AJ992" i="4"/>
  <c r="AK992" i="4"/>
  <c r="AL992" i="4"/>
  <c r="AC993" i="4"/>
  <c r="AD993" i="4"/>
  <c r="AE993" i="4"/>
  <c r="AF993" i="4"/>
  <c r="AG993" i="4"/>
  <c r="AH993" i="4"/>
  <c r="AI993" i="4"/>
  <c r="AJ993" i="4"/>
  <c r="AK993" i="4"/>
  <c r="AL993" i="4"/>
  <c r="AC994" i="4"/>
  <c r="AD994" i="4"/>
  <c r="AE994" i="4"/>
  <c r="AF994" i="4"/>
  <c r="AG994" i="4"/>
  <c r="AH994" i="4"/>
  <c r="AI994" i="4"/>
  <c r="AJ994" i="4"/>
  <c r="AK994" i="4"/>
  <c r="AL994" i="4"/>
  <c r="AC995" i="4"/>
  <c r="AD995" i="4"/>
  <c r="AE995" i="4"/>
  <c r="AF995" i="4"/>
  <c r="AG995" i="4"/>
  <c r="AH995" i="4"/>
  <c r="AI995" i="4"/>
  <c r="AJ995" i="4"/>
  <c r="AK995" i="4"/>
  <c r="AL995" i="4"/>
  <c r="AC996" i="4"/>
  <c r="AD996" i="4"/>
  <c r="AE996" i="4"/>
  <c r="AF996" i="4"/>
  <c r="AG996" i="4"/>
  <c r="AH996" i="4"/>
  <c r="AI996" i="4"/>
  <c r="AJ996" i="4"/>
  <c r="AK996" i="4"/>
  <c r="AL996" i="4"/>
  <c r="AC997" i="4"/>
  <c r="AD997" i="4"/>
  <c r="AE997" i="4"/>
  <c r="AF997" i="4"/>
  <c r="AG997" i="4"/>
  <c r="AH997" i="4"/>
  <c r="AI997" i="4"/>
  <c r="AJ997" i="4"/>
  <c r="AK997" i="4"/>
  <c r="AL997" i="4"/>
  <c r="AC998" i="4"/>
  <c r="AD998" i="4"/>
  <c r="AE998" i="4"/>
  <c r="AF998" i="4"/>
  <c r="AG998" i="4"/>
  <c r="AH998" i="4"/>
  <c r="AI998" i="4"/>
  <c r="AJ998" i="4"/>
  <c r="AK998" i="4"/>
  <c r="AL998" i="4"/>
  <c r="AC999" i="4"/>
  <c r="AD999" i="4"/>
  <c r="AE999" i="4"/>
  <c r="AF999" i="4"/>
  <c r="AG999" i="4"/>
  <c r="AH999" i="4"/>
  <c r="AI999" i="4"/>
  <c r="AJ999" i="4"/>
  <c r="AK999" i="4"/>
  <c r="AL999" i="4"/>
  <c r="AC1000" i="4"/>
  <c r="AD1000" i="4"/>
  <c r="AE1000" i="4"/>
  <c r="AF1000" i="4"/>
  <c r="AG1000" i="4"/>
  <c r="AH1000" i="4"/>
  <c r="AI1000" i="4"/>
  <c r="AJ1000" i="4"/>
  <c r="AK1000" i="4"/>
  <c r="AL1000" i="4"/>
  <c r="AC1001" i="4"/>
  <c r="AD1001" i="4"/>
  <c r="AE1001" i="4"/>
  <c r="AF1001" i="4"/>
  <c r="AG1001" i="4"/>
  <c r="AH1001" i="4"/>
  <c r="AI1001" i="4"/>
  <c r="AJ1001" i="4"/>
  <c r="AK1001" i="4"/>
  <c r="AL1001" i="4"/>
  <c r="AC1002" i="4"/>
  <c r="AD1002" i="4"/>
  <c r="AE1002" i="4"/>
  <c r="AF1002" i="4"/>
  <c r="AG1002" i="4"/>
  <c r="AH1002" i="4"/>
  <c r="AI1002" i="4"/>
  <c r="AJ1002" i="4"/>
  <c r="AK1002" i="4"/>
  <c r="AL1002" i="4"/>
  <c r="AC1003" i="4"/>
  <c r="AD1003" i="4"/>
  <c r="AE1003" i="4"/>
  <c r="AF1003" i="4"/>
  <c r="AG1003" i="4"/>
  <c r="AH1003" i="4"/>
  <c r="AI1003" i="4"/>
  <c r="AJ1003" i="4"/>
  <c r="AK1003" i="4"/>
  <c r="AL1003" i="4"/>
  <c r="AC1004" i="4"/>
  <c r="AD1004" i="4"/>
  <c r="AE1004" i="4"/>
  <c r="AF1004" i="4"/>
  <c r="AG1004" i="4"/>
  <c r="AH1004" i="4"/>
  <c r="AI1004" i="4"/>
  <c r="AJ1004" i="4"/>
  <c r="AK1004" i="4"/>
  <c r="AL1004" i="4"/>
  <c r="AD5" i="4"/>
  <c r="AE5" i="4"/>
  <c r="AF5" i="4"/>
  <c r="AG5" i="4"/>
  <c r="AH5" i="4"/>
  <c r="AI5" i="4"/>
  <c r="AJ5" i="4"/>
  <c r="AK5" i="4"/>
  <c r="AL5" i="4"/>
  <c r="AC5" i="4"/>
  <c r="AW506" i="4"/>
  <c r="BH506" i="4" s="1"/>
  <c r="AW493" i="4"/>
  <c r="BH493" i="4" s="1"/>
  <c r="AW480" i="4"/>
  <c r="BH480" i="4" s="1"/>
  <c r="AW444" i="4"/>
  <c r="BH444" i="4" s="1"/>
  <c r="AW433" i="4"/>
  <c r="BH433" i="4" s="1"/>
  <c r="AW371" i="4"/>
  <c r="BH371" i="4" s="1"/>
  <c r="AW362" i="4"/>
  <c r="BH362" i="4" s="1"/>
  <c r="AW356" i="4"/>
  <c r="BH356" i="4" s="1"/>
  <c r="AW354" i="4"/>
  <c r="BH354" i="4" s="1"/>
  <c r="AW348" i="4"/>
  <c r="BH348" i="4" s="1"/>
  <c r="AW346" i="4"/>
  <c r="BH346" i="4" s="1"/>
  <c r="AW340" i="4"/>
  <c r="BH340" i="4" s="1"/>
  <c r="AW338" i="4"/>
  <c r="BH338" i="4" s="1"/>
  <c r="AW331" i="4"/>
  <c r="BH331" i="4" s="1"/>
  <c r="AW323" i="4"/>
  <c r="BH323" i="4" s="1"/>
  <c r="AW286" i="4"/>
  <c r="BH286" i="4" s="1"/>
  <c r="AW285" i="4"/>
  <c r="BH285" i="4" s="1"/>
  <c r="AW277" i="4"/>
  <c r="BH277" i="4" s="1"/>
  <c r="AW270" i="4"/>
  <c r="BH270" i="4" s="1"/>
  <c r="AW257" i="4"/>
  <c r="BH257" i="4" s="1"/>
  <c r="AW227" i="4"/>
  <c r="BH227" i="4" s="1"/>
  <c r="AW213" i="4"/>
  <c r="BH213" i="4" s="1"/>
  <c r="AW200" i="4"/>
  <c r="BH200" i="4" s="1"/>
  <c r="AW179" i="4"/>
  <c r="BH179" i="4" s="1"/>
  <c r="AW152" i="4"/>
  <c r="BH152" i="4" s="1"/>
  <c r="AW127" i="4"/>
  <c r="BH127" i="4" s="1"/>
  <c r="AW116" i="4"/>
  <c r="BH116" i="4" s="1"/>
  <c r="AW109" i="4"/>
  <c r="BH109" i="4" s="1"/>
  <c r="AW94" i="4"/>
  <c r="BH94" i="4" s="1"/>
  <c r="AW81" i="4"/>
  <c r="BH81" i="4" s="1"/>
  <c r="AW78" i="4"/>
  <c r="BH78" i="4" s="1"/>
  <c r="AW65" i="4"/>
  <c r="BH65" i="4" s="1"/>
  <c r="AW62" i="4"/>
  <c r="BH62" i="4" s="1"/>
  <c r="AW49" i="4"/>
  <c r="BH49" i="4" s="1"/>
  <c r="AW46" i="4"/>
  <c r="BH46" i="4" s="1"/>
  <c r="AW29" i="4"/>
  <c r="BH29" i="4" s="1"/>
  <c r="AW21" i="4"/>
  <c r="BH21" i="4" s="1"/>
  <c r="AW14" i="4"/>
  <c r="BH14" i="4" s="1"/>
  <c r="AW9" i="4"/>
  <c r="BH9" i="4" s="1"/>
  <c r="AW5" i="4"/>
  <c r="BH5" i="4" s="1"/>
  <c r="AA694" i="3"/>
  <c r="S714" i="3"/>
  <c r="AA726" i="3"/>
  <c r="AA801" i="3"/>
  <c r="AA852" i="3"/>
  <c r="AA856" i="3"/>
  <c r="S864" i="3"/>
  <c r="U871" i="3"/>
  <c r="S904" i="3"/>
  <c r="S905" i="3"/>
  <c r="T905" i="3"/>
  <c r="T923" i="3"/>
  <c r="X925" i="3"/>
  <c r="AA925" i="3"/>
  <c r="X942" i="3"/>
  <c r="X946" i="3"/>
  <c r="S955" i="3"/>
  <c r="T955" i="3"/>
  <c r="X958" i="3"/>
  <c r="X960" i="3"/>
  <c r="T972" i="3"/>
  <c r="S973" i="3"/>
  <c r="S985" i="3"/>
  <c r="T985" i="3"/>
  <c r="S989" i="3"/>
  <c r="S993" i="3"/>
  <c r="AA993" i="3"/>
  <c r="T996" i="3"/>
  <c r="U996" i="3"/>
  <c r="AA999" i="3"/>
  <c r="S1002" i="3"/>
  <c r="T1002" i="3"/>
  <c r="S11" i="3"/>
  <c r="AA11" i="3"/>
  <c r="S5" i="3"/>
  <c r="Q6" i="3"/>
  <c r="Q7" i="3"/>
  <c r="Q8" i="3"/>
  <c r="Q9" i="3"/>
  <c r="Q10" i="3"/>
  <c r="Q11" i="3"/>
  <c r="Q12" i="3"/>
  <c r="Q5" i="3"/>
  <c r="D12" i="1"/>
  <c r="E12" i="1"/>
  <c r="F12" i="1"/>
  <c r="G12" i="1"/>
  <c r="H12" i="1"/>
  <c r="I12" i="1"/>
  <c r="X842" i="3" s="1"/>
  <c r="J12" i="1"/>
  <c r="K12" i="1"/>
  <c r="Z5" i="3" s="1"/>
  <c r="L12" i="1"/>
  <c r="C12" i="1"/>
  <c r="C17" i="1"/>
  <c r="D17" i="1"/>
  <c r="E17" i="1"/>
  <c r="T940" i="3" s="1"/>
  <c r="F17" i="1"/>
  <c r="G17" i="1"/>
  <c r="H17" i="1"/>
  <c r="I17" i="1"/>
  <c r="X889" i="3" s="1"/>
  <c r="J17" i="1"/>
  <c r="K17" i="1"/>
  <c r="L17" i="1"/>
  <c r="O6" i="2"/>
  <c r="O5" i="2"/>
  <c r="P6" i="2"/>
  <c r="Q6" i="2"/>
  <c r="R6" i="2"/>
  <c r="S6" i="2"/>
  <c r="T6" i="2"/>
  <c r="U6" i="2"/>
  <c r="V6" i="2"/>
  <c r="W6" i="2"/>
  <c r="X6" i="2"/>
  <c r="O7" i="2"/>
  <c r="P7" i="2"/>
  <c r="Q7" i="2"/>
  <c r="R7" i="2"/>
  <c r="S7" i="2"/>
  <c r="T7" i="2"/>
  <c r="U7" i="2"/>
  <c r="V7" i="2"/>
  <c r="W7" i="2"/>
  <c r="X7" i="2"/>
  <c r="O8" i="2"/>
  <c r="P8" i="2"/>
  <c r="Q8" i="2"/>
  <c r="R8" i="2"/>
  <c r="S8" i="2"/>
  <c r="T8" i="2"/>
  <c r="U8" i="2"/>
  <c r="V8" i="2"/>
  <c r="W8" i="2"/>
  <c r="X8" i="2"/>
  <c r="O9" i="2"/>
  <c r="P9" i="2"/>
  <c r="Q9" i="2"/>
  <c r="R9" i="2"/>
  <c r="S9" i="2"/>
  <c r="T9" i="2"/>
  <c r="U9" i="2"/>
  <c r="V9" i="2"/>
  <c r="W9" i="2"/>
  <c r="X9" i="2"/>
  <c r="O10" i="2"/>
  <c r="P10" i="2"/>
  <c r="Q10" i="2"/>
  <c r="R10" i="2"/>
  <c r="S10" i="2"/>
  <c r="T10" i="2"/>
  <c r="U10" i="2"/>
  <c r="V10" i="2"/>
  <c r="W10" i="2"/>
  <c r="X10" i="2"/>
  <c r="O11" i="2"/>
  <c r="P11" i="2"/>
  <c r="Q11" i="2"/>
  <c r="R11" i="2"/>
  <c r="S11" i="2"/>
  <c r="T11" i="2"/>
  <c r="U11" i="2"/>
  <c r="V11" i="2"/>
  <c r="W11" i="2"/>
  <c r="X11" i="2"/>
  <c r="O12" i="2"/>
  <c r="P12" i="2"/>
  <c r="Q12" i="2"/>
  <c r="R12" i="2"/>
  <c r="S12" i="2"/>
  <c r="T12" i="2"/>
  <c r="U12" i="2"/>
  <c r="V12" i="2"/>
  <c r="W12" i="2"/>
  <c r="X12" i="2"/>
  <c r="O13" i="2"/>
  <c r="P13" i="2"/>
  <c r="Q13" i="2"/>
  <c r="R13" i="2"/>
  <c r="S13" i="2"/>
  <c r="T13" i="2"/>
  <c r="U13" i="2"/>
  <c r="V13" i="2"/>
  <c r="W13" i="2"/>
  <c r="X13" i="2"/>
  <c r="O14" i="2"/>
  <c r="P14" i="2"/>
  <c r="Q14" i="2"/>
  <c r="R14" i="2"/>
  <c r="S14" i="2"/>
  <c r="T14" i="2"/>
  <c r="U14" i="2"/>
  <c r="V14" i="2"/>
  <c r="W14" i="2"/>
  <c r="X14" i="2"/>
  <c r="O15" i="2"/>
  <c r="P15" i="2"/>
  <c r="Q15" i="2"/>
  <c r="R15" i="2"/>
  <c r="S15" i="2"/>
  <c r="T15" i="2"/>
  <c r="U15" i="2"/>
  <c r="V15" i="2"/>
  <c r="W15" i="2"/>
  <c r="X15" i="2"/>
  <c r="O16" i="2"/>
  <c r="P16" i="2"/>
  <c r="Q16" i="2"/>
  <c r="R16" i="2"/>
  <c r="S16" i="2"/>
  <c r="T16" i="2"/>
  <c r="U16" i="2"/>
  <c r="V16" i="2"/>
  <c r="W16" i="2"/>
  <c r="X16" i="2"/>
  <c r="O17" i="2"/>
  <c r="P17" i="2"/>
  <c r="Q17" i="2"/>
  <c r="R17" i="2"/>
  <c r="S17" i="2"/>
  <c r="T17" i="2"/>
  <c r="U17" i="2"/>
  <c r="V17" i="2"/>
  <c r="W17" i="2"/>
  <c r="X17" i="2"/>
  <c r="O18" i="2"/>
  <c r="P18" i="2"/>
  <c r="Q18" i="2"/>
  <c r="R18" i="2"/>
  <c r="S18" i="2"/>
  <c r="T18" i="2"/>
  <c r="U18" i="2"/>
  <c r="V18" i="2"/>
  <c r="W18" i="2"/>
  <c r="X18" i="2"/>
  <c r="O19" i="2"/>
  <c r="P19" i="2"/>
  <c r="Q19" i="2"/>
  <c r="R19" i="2"/>
  <c r="S19" i="2"/>
  <c r="T19" i="2"/>
  <c r="U19" i="2"/>
  <c r="V19" i="2"/>
  <c r="W19" i="2"/>
  <c r="X19" i="2"/>
  <c r="O20" i="2"/>
  <c r="P20" i="2"/>
  <c r="Q20" i="2"/>
  <c r="R20" i="2"/>
  <c r="S20" i="2"/>
  <c r="T20" i="2"/>
  <c r="U20" i="2"/>
  <c r="V20" i="2"/>
  <c r="W20" i="2"/>
  <c r="X20" i="2"/>
  <c r="O21" i="2"/>
  <c r="P21" i="2"/>
  <c r="Q21" i="2"/>
  <c r="R21" i="2"/>
  <c r="S21" i="2"/>
  <c r="T21" i="2"/>
  <c r="U21" i="2"/>
  <c r="V21" i="2"/>
  <c r="W21" i="2"/>
  <c r="X21" i="2"/>
  <c r="O22" i="2"/>
  <c r="P22" i="2"/>
  <c r="Q22" i="2"/>
  <c r="R22" i="2"/>
  <c r="S22" i="2"/>
  <c r="T22" i="2"/>
  <c r="U22" i="2"/>
  <c r="V22" i="2"/>
  <c r="W22" i="2"/>
  <c r="X22" i="2"/>
  <c r="O23" i="2"/>
  <c r="P23" i="2"/>
  <c r="Q23" i="2"/>
  <c r="R23" i="2"/>
  <c r="S23" i="2"/>
  <c r="T23" i="2"/>
  <c r="U23" i="2"/>
  <c r="V23" i="2"/>
  <c r="W23" i="2"/>
  <c r="X23" i="2"/>
  <c r="O24" i="2"/>
  <c r="P24" i="2"/>
  <c r="Q24" i="2"/>
  <c r="R24" i="2"/>
  <c r="S24" i="2"/>
  <c r="T24" i="2"/>
  <c r="U24" i="2"/>
  <c r="V24" i="2"/>
  <c r="W24" i="2"/>
  <c r="X24" i="2"/>
  <c r="O25" i="2"/>
  <c r="P25" i="2"/>
  <c r="Q25" i="2"/>
  <c r="R25" i="2"/>
  <c r="S25" i="2"/>
  <c r="T25" i="2"/>
  <c r="U25" i="2"/>
  <c r="V25" i="2"/>
  <c r="W25" i="2"/>
  <c r="X25" i="2"/>
  <c r="O26" i="2"/>
  <c r="P26" i="2"/>
  <c r="Q26" i="2"/>
  <c r="R26" i="2"/>
  <c r="S26" i="2"/>
  <c r="T26" i="2"/>
  <c r="U26" i="2"/>
  <c r="V26" i="2"/>
  <c r="W26" i="2"/>
  <c r="X26" i="2"/>
  <c r="O27" i="2"/>
  <c r="P27" i="2"/>
  <c r="Q27" i="2"/>
  <c r="R27" i="2"/>
  <c r="S27" i="2"/>
  <c r="T27" i="2"/>
  <c r="U27" i="2"/>
  <c r="V27" i="2"/>
  <c r="W27" i="2"/>
  <c r="X27" i="2"/>
  <c r="O28" i="2"/>
  <c r="P28" i="2"/>
  <c r="Q28" i="2"/>
  <c r="R28" i="2"/>
  <c r="S28" i="2"/>
  <c r="T28" i="2"/>
  <c r="U28" i="2"/>
  <c r="V28" i="2"/>
  <c r="W28" i="2"/>
  <c r="X28" i="2"/>
  <c r="O29" i="2"/>
  <c r="P29" i="2"/>
  <c r="Q29" i="2"/>
  <c r="R29" i="2"/>
  <c r="S29" i="2"/>
  <c r="T29" i="2"/>
  <c r="U29" i="2"/>
  <c r="V29" i="2"/>
  <c r="W29" i="2"/>
  <c r="X29" i="2"/>
  <c r="O30" i="2"/>
  <c r="P30" i="2"/>
  <c r="Q30" i="2"/>
  <c r="R30" i="2"/>
  <c r="S30" i="2"/>
  <c r="T30" i="2"/>
  <c r="U30" i="2"/>
  <c r="V30" i="2"/>
  <c r="W30" i="2"/>
  <c r="X30" i="2"/>
  <c r="O31" i="2"/>
  <c r="P31" i="2"/>
  <c r="Q31" i="2"/>
  <c r="R31" i="2"/>
  <c r="S31" i="2"/>
  <c r="T31" i="2"/>
  <c r="U31" i="2"/>
  <c r="V31" i="2"/>
  <c r="W31" i="2"/>
  <c r="X31" i="2"/>
  <c r="O32" i="2"/>
  <c r="P32" i="2"/>
  <c r="Q32" i="2"/>
  <c r="R32" i="2"/>
  <c r="S32" i="2"/>
  <c r="T32" i="2"/>
  <c r="U32" i="2"/>
  <c r="V32" i="2"/>
  <c r="W32" i="2"/>
  <c r="X32" i="2"/>
  <c r="O33" i="2"/>
  <c r="P33" i="2"/>
  <c r="Q33" i="2"/>
  <c r="R33" i="2"/>
  <c r="S33" i="2"/>
  <c r="T33" i="2"/>
  <c r="U33" i="2"/>
  <c r="V33" i="2"/>
  <c r="W33" i="2"/>
  <c r="X33" i="2"/>
  <c r="O34" i="2"/>
  <c r="P34" i="2"/>
  <c r="Q34" i="2"/>
  <c r="R34" i="2"/>
  <c r="S34" i="2"/>
  <c r="T34" i="2"/>
  <c r="U34" i="2"/>
  <c r="V34" i="2"/>
  <c r="W34" i="2"/>
  <c r="X34" i="2"/>
  <c r="O35" i="2"/>
  <c r="P35" i="2"/>
  <c r="Q35" i="2"/>
  <c r="R35" i="2"/>
  <c r="S35" i="2"/>
  <c r="T35" i="2"/>
  <c r="U35" i="2"/>
  <c r="V35" i="2"/>
  <c r="W35" i="2"/>
  <c r="X35" i="2"/>
  <c r="O36" i="2"/>
  <c r="P36" i="2"/>
  <c r="Q36" i="2"/>
  <c r="R36" i="2"/>
  <c r="S36" i="2"/>
  <c r="T36" i="2"/>
  <c r="U36" i="2"/>
  <c r="V36" i="2"/>
  <c r="W36" i="2"/>
  <c r="X36" i="2"/>
  <c r="O37" i="2"/>
  <c r="P37" i="2"/>
  <c r="Q37" i="2"/>
  <c r="R37" i="2"/>
  <c r="S37" i="2"/>
  <c r="T37" i="2"/>
  <c r="U37" i="2"/>
  <c r="V37" i="2"/>
  <c r="W37" i="2"/>
  <c r="X37" i="2"/>
  <c r="O38" i="2"/>
  <c r="P38" i="2"/>
  <c r="Q38" i="2"/>
  <c r="R38" i="2"/>
  <c r="S38" i="2"/>
  <c r="T38" i="2"/>
  <c r="U38" i="2"/>
  <c r="V38" i="2"/>
  <c r="W38" i="2"/>
  <c r="X38" i="2"/>
  <c r="O39" i="2"/>
  <c r="P39" i="2"/>
  <c r="Q39" i="2"/>
  <c r="R39" i="2"/>
  <c r="S39" i="2"/>
  <c r="T39" i="2"/>
  <c r="U39" i="2"/>
  <c r="V39" i="2"/>
  <c r="W39" i="2"/>
  <c r="X39" i="2"/>
  <c r="O40" i="2"/>
  <c r="P40" i="2"/>
  <c r="Q40" i="2"/>
  <c r="R40" i="2"/>
  <c r="S40" i="2"/>
  <c r="T40" i="2"/>
  <c r="U40" i="2"/>
  <c r="V40" i="2"/>
  <c r="W40" i="2"/>
  <c r="X40" i="2"/>
  <c r="O41" i="2"/>
  <c r="P41" i="2"/>
  <c r="Q41" i="2"/>
  <c r="R41" i="2"/>
  <c r="S41" i="2"/>
  <c r="T41" i="2"/>
  <c r="U41" i="2"/>
  <c r="V41" i="2"/>
  <c r="W41" i="2"/>
  <c r="X41" i="2"/>
  <c r="O42" i="2"/>
  <c r="P42" i="2"/>
  <c r="Q42" i="2"/>
  <c r="R42" i="2"/>
  <c r="S42" i="2"/>
  <c r="T42" i="2"/>
  <c r="U42" i="2"/>
  <c r="V42" i="2"/>
  <c r="W42" i="2"/>
  <c r="X42" i="2"/>
  <c r="O43" i="2"/>
  <c r="P43" i="2"/>
  <c r="Q43" i="2"/>
  <c r="R43" i="2"/>
  <c r="S43" i="2"/>
  <c r="T43" i="2"/>
  <c r="U43" i="2"/>
  <c r="V43" i="2"/>
  <c r="W43" i="2"/>
  <c r="X43" i="2"/>
  <c r="O44" i="2"/>
  <c r="P44" i="2"/>
  <c r="Q44" i="2"/>
  <c r="R44" i="2"/>
  <c r="S44" i="2"/>
  <c r="T44" i="2"/>
  <c r="U44" i="2"/>
  <c r="V44" i="2"/>
  <c r="W44" i="2"/>
  <c r="X44" i="2"/>
  <c r="O45" i="2"/>
  <c r="P45" i="2"/>
  <c r="Q45" i="2"/>
  <c r="R45" i="2"/>
  <c r="S45" i="2"/>
  <c r="T45" i="2"/>
  <c r="U45" i="2"/>
  <c r="V45" i="2"/>
  <c r="W45" i="2"/>
  <c r="X45" i="2"/>
  <c r="O46" i="2"/>
  <c r="P46" i="2"/>
  <c r="Q46" i="2"/>
  <c r="R46" i="2"/>
  <c r="S46" i="2"/>
  <c r="T46" i="2"/>
  <c r="U46" i="2"/>
  <c r="V46" i="2"/>
  <c r="W46" i="2"/>
  <c r="X46" i="2"/>
  <c r="O47" i="2"/>
  <c r="P47" i="2"/>
  <c r="Q47" i="2"/>
  <c r="R47" i="2"/>
  <c r="S47" i="2"/>
  <c r="T47" i="2"/>
  <c r="U47" i="2"/>
  <c r="V47" i="2"/>
  <c r="W47" i="2"/>
  <c r="X47" i="2"/>
  <c r="O48" i="2"/>
  <c r="P48" i="2"/>
  <c r="Q48" i="2"/>
  <c r="R48" i="2"/>
  <c r="S48" i="2"/>
  <c r="T48" i="2"/>
  <c r="U48" i="2"/>
  <c r="V48" i="2"/>
  <c r="W48" i="2"/>
  <c r="X48" i="2"/>
  <c r="O49" i="2"/>
  <c r="P49" i="2"/>
  <c r="Q49" i="2"/>
  <c r="R49" i="2"/>
  <c r="S49" i="2"/>
  <c r="T49" i="2"/>
  <c r="U49" i="2"/>
  <c r="V49" i="2"/>
  <c r="W49" i="2"/>
  <c r="X49" i="2"/>
  <c r="O50" i="2"/>
  <c r="P50" i="2"/>
  <c r="Q50" i="2"/>
  <c r="R50" i="2"/>
  <c r="S50" i="2"/>
  <c r="T50" i="2"/>
  <c r="U50" i="2"/>
  <c r="V50" i="2"/>
  <c r="W50" i="2"/>
  <c r="X50" i="2"/>
  <c r="O51" i="2"/>
  <c r="P51" i="2"/>
  <c r="Q51" i="2"/>
  <c r="R51" i="2"/>
  <c r="S51" i="2"/>
  <c r="T51" i="2"/>
  <c r="U51" i="2"/>
  <c r="V51" i="2"/>
  <c r="W51" i="2"/>
  <c r="X51" i="2"/>
  <c r="O52" i="2"/>
  <c r="P52" i="2"/>
  <c r="Q52" i="2"/>
  <c r="R52" i="2"/>
  <c r="S52" i="2"/>
  <c r="T52" i="2"/>
  <c r="U52" i="2"/>
  <c r="V52" i="2"/>
  <c r="W52" i="2"/>
  <c r="X52" i="2"/>
  <c r="O53" i="2"/>
  <c r="P53" i="2"/>
  <c r="Q53" i="2"/>
  <c r="R53" i="2"/>
  <c r="S53" i="2"/>
  <c r="T53" i="2"/>
  <c r="U53" i="2"/>
  <c r="V53" i="2"/>
  <c r="W53" i="2"/>
  <c r="X53" i="2"/>
  <c r="O54" i="2"/>
  <c r="P54" i="2"/>
  <c r="Q54" i="2"/>
  <c r="R54" i="2"/>
  <c r="S54" i="2"/>
  <c r="T54" i="2"/>
  <c r="U54" i="2"/>
  <c r="V54" i="2"/>
  <c r="W54" i="2"/>
  <c r="X54" i="2"/>
  <c r="O55" i="2"/>
  <c r="P55" i="2"/>
  <c r="Q55" i="2"/>
  <c r="R55" i="2"/>
  <c r="S55" i="2"/>
  <c r="T55" i="2"/>
  <c r="U55" i="2"/>
  <c r="V55" i="2"/>
  <c r="W55" i="2"/>
  <c r="X55" i="2"/>
  <c r="O56" i="2"/>
  <c r="P56" i="2"/>
  <c r="Q56" i="2"/>
  <c r="R56" i="2"/>
  <c r="S56" i="2"/>
  <c r="T56" i="2"/>
  <c r="U56" i="2"/>
  <c r="V56" i="2"/>
  <c r="W56" i="2"/>
  <c r="X56" i="2"/>
  <c r="O57" i="2"/>
  <c r="P57" i="2"/>
  <c r="Q57" i="2"/>
  <c r="R57" i="2"/>
  <c r="S57" i="2"/>
  <c r="T57" i="2"/>
  <c r="U57" i="2"/>
  <c r="V57" i="2"/>
  <c r="W57" i="2"/>
  <c r="X57" i="2"/>
  <c r="O58" i="2"/>
  <c r="P58" i="2"/>
  <c r="Q58" i="2"/>
  <c r="R58" i="2"/>
  <c r="S58" i="2"/>
  <c r="T58" i="2"/>
  <c r="U58" i="2"/>
  <c r="V58" i="2"/>
  <c r="W58" i="2"/>
  <c r="X58" i="2"/>
  <c r="O59" i="2"/>
  <c r="P59" i="2"/>
  <c r="Q59" i="2"/>
  <c r="R59" i="2"/>
  <c r="S59" i="2"/>
  <c r="T59" i="2"/>
  <c r="U59" i="2"/>
  <c r="V59" i="2"/>
  <c r="W59" i="2"/>
  <c r="X59" i="2"/>
  <c r="O60" i="2"/>
  <c r="P60" i="2"/>
  <c r="Q60" i="2"/>
  <c r="R60" i="2"/>
  <c r="S60" i="2"/>
  <c r="T60" i="2"/>
  <c r="U60" i="2"/>
  <c r="V60" i="2"/>
  <c r="W60" i="2"/>
  <c r="X60" i="2"/>
  <c r="O61" i="2"/>
  <c r="P61" i="2"/>
  <c r="Q61" i="2"/>
  <c r="R61" i="2"/>
  <c r="S61" i="2"/>
  <c r="T61" i="2"/>
  <c r="U61" i="2"/>
  <c r="V61" i="2"/>
  <c r="W61" i="2"/>
  <c r="X61" i="2"/>
  <c r="O62" i="2"/>
  <c r="P62" i="2"/>
  <c r="Q62" i="2"/>
  <c r="R62" i="2"/>
  <c r="S62" i="2"/>
  <c r="T62" i="2"/>
  <c r="U62" i="2"/>
  <c r="V62" i="2"/>
  <c r="W62" i="2"/>
  <c r="X62" i="2"/>
  <c r="O63" i="2"/>
  <c r="P63" i="2"/>
  <c r="Q63" i="2"/>
  <c r="R63" i="2"/>
  <c r="S63" i="2"/>
  <c r="T63" i="2"/>
  <c r="U63" i="2"/>
  <c r="V63" i="2"/>
  <c r="W63" i="2"/>
  <c r="X63" i="2"/>
  <c r="O64" i="2"/>
  <c r="P64" i="2"/>
  <c r="Q64" i="2"/>
  <c r="R64" i="2"/>
  <c r="S64" i="2"/>
  <c r="T64" i="2"/>
  <c r="U64" i="2"/>
  <c r="V64" i="2"/>
  <c r="W64" i="2"/>
  <c r="X64" i="2"/>
  <c r="O65" i="2"/>
  <c r="P65" i="2"/>
  <c r="Q65" i="2"/>
  <c r="R65" i="2"/>
  <c r="S65" i="2"/>
  <c r="T65" i="2"/>
  <c r="U65" i="2"/>
  <c r="V65" i="2"/>
  <c r="W65" i="2"/>
  <c r="X65" i="2"/>
  <c r="O66" i="2"/>
  <c r="P66" i="2"/>
  <c r="Q66" i="2"/>
  <c r="R66" i="2"/>
  <c r="S66" i="2"/>
  <c r="T66" i="2"/>
  <c r="U66" i="2"/>
  <c r="V66" i="2"/>
  <c r="W66" i="2"/>
  <c r="X66" i="2"/>
  <c r="O67" i="2"/>
  <c r="P67" i="2"/>
  <c r="Q67" i="2"/>
  <c r="R67" i="2"/>
  <c r="S67" i="2"/>
  <c r="T67" i="2"/>
  <c r="U67" i="2"/>
  <c r="V67" i="2"/>
  <c r="W67" i="2"/>
  <c r="X67" i="2"/>
  <c r="O68" i="2"/>
  <c r="P68" i="2"/>
  <c r="Q68" i="2"/>
  <c r="R68" i="2"/>
  <c r="S68" i="2"/>
  <c r="T68" i="2"/>
  <c r="U68" i="2"/>
  <c r="V68" i="2"/>
  <c r="W68" i="2"/>
  <c r="X68" i="2"/>
  <c r="O69" i="2"/>
  <c r="P69" i="2"/>
  <c r="Q69" i="2"/>
  <c r="R69" i="2"/>
  <c r="S69" i="2"/>
  <c r="T69" i="2"/>
  <c r="U69" i="2"/>
  <c r="V69" i="2"/>
  <c r="W69" i="2"/>
  <c r="X69" i="2"/>
  <c r="O70" i="2"/>
  <c r="P70" i="2"/>
  <c r="Q70" i="2"/>
  <c r="R70" i="2"/>
  <c r="S70" i="2"/>
  <c r="T70" i="2"/>
  <c r="U70" i="2"/>
  <c r="V70" i="2"/>
  <c r="W70" i="2"/>
  <c r="X70" i="2"/>
  <c r="O71" i="2"/>
  <c r="P71" i="2"/>
  <c r="Q71" i="2"/>
  <c r="R71" i="2"/>
  <c r="S71" i="2"/>
  <c r="T71" i="2"/>
  <c r="U71" i="2"/>
  <c r="V71" i="2"/>
  <c r="W71" i="2"/>
  <c r="X71" i="2"/>
  <c r="O72" i="2"/>
  <c r="P72" i="2"/>
  <c r="Q72" i="2"/>
  <c r="R72" i="2"/>
  <c r="S72" i="2"/>
  <c r="T72" i="2"/>
  <c r="U72" i="2"/>
  <c r="V72" i="2"/>
  <c r="W72" i="2"/>
  <c r="X72" i="2"/>
  <c r="O73" i="2"/>
  <c r="P73" i="2"/>
  <c r="Q73" i="2"/>
  <c r="R73" i="2"/>
  <c r="S73" i="2"/>
  <c r="T73" i="2"/>
  <c r="U73" i="2"/>
  <c r="V73" i="2"/>
  <c r="W73" i="2"/>
  <c r="X73" i="2"/>
  <c r="O74" i="2"/>
  <c r="P74" i="2"/>
  <c r="Q74" i="2"/>
  <c r="R74" i="2"/>
  <c r="S74" i="2"/>
  <c r="T74" i="2"/>
  <c r="U74" i="2"/>
  <c r="V74" i="2"/>
  <c r="W74" i="2"/>
  <c r="X74" i="2"/>
  <c r="O75" i="2"/>
  <c r="P75" i="2"/>
  <c r="Q75" i="2"/>
  <c r="R75" i="2"/>
  <c r="S75" i="2"/>
  <c r="T75" i="2"/>
  <c r="U75" i="2"/>
  <c r="V75" i="2"/>
  <c r="W75" i="2"/>
  <c r="X75" i="2"/>
  <c r="O76" i="2"/>
  <c r="P76" i="2"/>
  <c r="Q76" i="2"/>
  <c r="R76" i="2"/>
  <c r="S76" i="2"/>
  <c r="T76" i="2"/>
  <c r="U76" i="2"/>
  <c r="V76" i="2"/>
  <c r="W76" i="2"/>
  <c r="X76" i="2"/>
  <c r="O77" i="2"/>
  <c r="P77" i="2"/>
  <c r="Q77" i="2"/>
  <c r="R77" i="2"/>
  <c r="S77" i="2"/>
  <c r="T77" i="2"/>
  <c r="U77" i="2"/>
  <c r="V77" i="2"/>
  <c r="W77" i="2"/>
  <c r="X77" i="2"/>
  <c r="O78" i="2"/>
  <c r="P78" i="2"/>
  <c r="Q78" i="2"/>
  <c r="R78" i="2"/>
  <c r="S78" i="2"/>
  <c r="T78" i="2"/>
  <c r="U78" i="2"/>
  <c r="V78" i="2"/>
  <c r="W78" i="2"/>
  <c r="X78" i="2"/>
  <c r="O79" i="2"/>
  <c r="P79" i="2"/>
  <c r="Q79" i="2"/>
  <c r="R79" i="2"/>
  <c r="S79" i="2"/>
  <c r="T79" i="2"/>
  <c r="U79" i="2"/>
  <c r="V79" i="2"/>
  <c r="W79" i="2"/>
  <c r="X79" i="2"/>
  <c r="O80" i="2"/>
  <c r="P80" i="2"/>
  <c r="Q80" i="2"/>
  <c r="R80" i="2"/>
  <c r="S80" i="2"/>
  <c r="T80" i="2"/>
  <c r="U80" i="2"/>
  <c r="V80" i="2"/>
  <c r="W80" i="2"/>
  <c r="X80" i="2"/>
  <c r="O81" i="2"/>
  <c r="P81" i="2"/>
  <c r="Q81" i="2"/>
  <c r="R81" i="2"/>
  <c r="S81" i="2"/>
  <c r="T81" i="2"/>
  <c r="U81" i="2"/>
  <c r="V81" i="2"/>
  <c r="W81" i="2"/>
  <c r="X81" i="2"/>
  <c r="O82" i="2"/>
  <c r="P82" i="2"/>
  <c r="Q82" i="2"/>
  <c r="R82" i="2"/>
  <c r="S82" i="2"/>
  <c r="T82" i="2"/>
  <c r="U82" i="2"/>
  <c r="V82" i="2"/>
  <c r="W82" i="2"/>
  <c r="X82" i="2"/>
  <c r="O83" i="2"/>
  <c r="P83" i="2"/>
  <c r="Q83" i="2"/>
  <c r="R83" i="2"/>
  <c r="S83" i="2"/>
  <c r="T83" i="2"/>
  <c r="U83" i="2"/>
  <c r="V83" i="2"/>
  <c r="W83" i="2"/>
  <c r="X83" i="2"/>
  <c r="O84" i="2"/>
  <c r="P84" i="2"/>
  <c r="Q84" i="2"/>
  <c r="R84" i="2"/>
  <c r="S84" i="2"/>
  <c r="T84" i="2"/>
  <c r="U84" i="2"/>
  <c r="V84" i="2"/>
  <c r="W84" i="2"/>
  <c r="X84" i="2"/>
  <c r="O85" i="2"/>
  <c r="P85" i="2"/>
  <c r="Q85" i="2"/>
  <c r="R85" i="2"/>
  <c r="S85" i="2"/>
  <c r="T85" i="2"/>
  <c r="U85" i="2"/>
  <c r="V85" i="2"/>
  <c r="W85" i="2"/>
  <c r="X85" i="2"/>
  <c r="O86" i="2"/>
  <c r="P86" i="2"/>
  <c r="Q86" i="2"/>
  <c r="R86" i="2"/>
  <c r="S86" i="2"/>
  <c r="T86" i="2"/>
  <c r="U86" i="2"/>
  <c r="V86" i="2"/>
  <c r="W86" i="2"/>
  <c r="X86" i="2"/>
  <c r="O87" i="2"/>
  <c r="P87" i="2"/>
  <c r="Q87" i="2"/>
  <c r="R87" i="2"/>
  <c r="S87" i="2"/>
  <c r="T87" i="2"/>
  <c r="U87" i="2"/>
  <c r="V87" i="2"/>
  <c r="W87" i="2"/>
  <c r="X87" i="2"/>
  <c r="O88" i="2"/>
  <c r="P88" i="2"/>
  <c r="Q88" i="2"/>
  <c r="R88" i="2"/>
  <c r="S88" i="2"/>
  <c r="T88" i="2"/>
  <c r="U88" i="2"/>
  <c r="V88" i="2"/>
  <c r="W88" i="2"/>
  <c r="X88" i="2"/>
  <c r="O89" i="2"/>
  <c r="P89" i="2"/>
  <c r="Q89" i="2"/>
  <c r="R89" i="2"/>
  <c r="S89" i="2"/>
  <c r="T89" i="2"/>
  <c r="U89" i="2"/>
  <c r="V89" i="2"/>
  <c r="W89" i="2"/>
  <c r="X89" i="2"/>
  <c r="O90" i="2"/>
  <c r="P90" i="2"/>
  <c r="Q90" i="2"/>
  <c r="R90" i="2"/>
  <c r="S90" i="2"/>
  <c r="T90" i="2"/>
  <c r="U90" i="2"/>
  <c r="V90" i="2"/>
  <c r="W90" i="2"/>
  <c r="X90" i="2"/>
  <c r="O91" i="2"/>
  <c r="P91" i="2"/>
  <c r="Q91" i="2"/>
  <c r="R91" i="2"/>
  <c r="S91" i="2"/>
  <c r="T91" i="2"/>
  <c r="U91" i="2"/>
  <c r="V91" i="2"/>
  <c r="W91" i="2"/>
  <c r="X91" i="2"/>
  <c r="O92" i="2"/>
  <c r="P92" i="2"/>
  <c r="Q92" i="2"/>
  <c r="R92" i="2"/>
  <c r="S92" i="2"/>
  <c r="T92" i="2"/>
  <c r="U92" i="2"/>
  <c r="V92" i="2"/>
  <c r="W92" i="2"/>
  <c r="X92" i="2"/>
  <c r="O93" i="2"/>
  <c r="P93" i="2"/>
  <c r="Q93" i="2"/>
  <c r="R93" i="2"/>
  <c r="S93" i="2"/>
  <c r="T93" i="2"/>
  <c r="U93" i="2"/>
  <c r="V93" i="2"/>
  <c r="W93" i="2"/>
  <c r="X93" i="2"/>
  <c r="O94" i="2"/>
  <c r="P94" i="2"/>
  <c r="Q94" i="2"/>
  <c r="R94" i="2"/>
  <c r="S94" i="2"/>
  <c r="T94" i="2"/>
  <c r="U94" i="2"/>
  <c r="V94" i="2"/>
  <c r="W94" i="2"/>
  <c r="X94" i="2"/>
  <c r="O95" i="2"/>
  <c r="P95" i="2"/>
  <c r="Q95" i="2"/>
  <c r="R95" i="2"/>
  <c r="S95" i="2"/>
  <c r="T95" i="2"/>
  <c r="U95" i="2"/>
  <c r="V95" i="2"/>
  <c r="W95" i="2"/>
  <c r="X95" i="2"/>
  <c r="O96" i="2"/>
  <c r="P96" i="2"/>
  <c r="Q96" i="2"/>
  <c r="R96" i="2"/>
  <c r="S96" i="2"/>
  <c r="T96" i="2"/>
  <c r="U96" i="2"/>
  <c r="V96" i="2"/>
  <c r="W96" i="2"/>
  <c r="X96" i="2"/>
  <c r="O97" i="2"/>
  <c r="P97" i="2"/>
  <c r="Q97" i="2"/>
  <c r="R97" i="2"/>
  <c r="S97" i="2"/>
  <c r="T97" i="2"/>
  <c r="U97" i="2"/>
  <c r="V97" i="2"/>
  <c r="W97" i="2"/>
  <c r="X97" i="2"/>
  <c r="O98" i="2"/>
  <c r="P98" i="2"/>
  <c r="Q98" i="2"/>
  <c r="R98" i="2"/>
  <c r="S98" i="2"/>
  <c r="T98" i="2"/>
  <c r="U98" i="2"/>
  <c r="V98" i="2"/>
  <c r="W98" i="2"/>
  <c r="X98" i="2"/>
  <c r="O99" i="2"/>
  <c r="P99" i="2"/>
  <c r="Q99" i="2"/>
  <c r="R99" i="2"/>
  <c r="S99" i="2"/>
  <c r="T99" i="2"/>
  <c r="U99" i="2"/>
  <c r="V99" i="2"/>
  <c r="W99" i="2"/>
  <c r="X99" i="2"/>
  <c r="O100" i="2"/>
  <c r="P100" i="2"/>
  <c r="Q100" i="2"/>
  <c r="R100" i="2"/>
  <c r="S100" i="2"/>
  <c r="T100" i="2"/>
  <c r="U100" i="2"/>
  <c r="V100" i="2"/>
  <c r="W100" i="2"/>
  <c r="X100" i="2"/>
  <c r="O101" i="2"/>
  <c r="P101" i="2"/>
  <c r="Q101" i="2"/>
  <c r="R101" i="2"/>
  <c r="S101" i="2"/>
  <c r="T101" i="2"/>
  <c r="U101" i="2"/>
  <c r="V101" i="2"/>
  <c r="W101" i="2"/>
  <c r="X101" i="2"/>
  <c r="O102" i="2"/>
  <c r="P102" i="2"/>
  <c r="Q102" i="2"/>
  <c r="R102" i="2"/>
  <c r="S102" i="2"/>
  <c r="T102" i="2"/>
  <c r="U102" i="2"/>
  <c r="V102" i="2"/>
  <c r="W102" i="2"/>
  <c r="X102" i="2"/>
  <c r="O103" i="2"/>
  <c r="P103" i="2"/>
  <c r="Q103" i="2"/>
  <c r="R103" i="2"/>
  <c r="S103" i="2"/>
  <c r="T103" i="2"/>
  <c r="U103" i="2"/>
  <c r="V103" i="2"/>
  <c r="W103" i="2"/>
  <c r="X103" i="2"/>
  <c r="O104" i="2"/>
  <c r="P104" i="2"/>
  <c r="Q104" i="2"/>
  <c r="R104" i="2"/>
  <c r="S104" i="2"/>
  <c r="T104" i="2"/>
  <c r="U104" i="2"/>
  <c r="V104" i="2"/>
  <c r="W104" i="2"/>
  <c r="X104" i="2"/>
  <c r="O105" i="2"/>
  <c r="P105" i="2"/>
  <c r="Q105" i="2"/>
  <c r="R105" i="2"/>
  <c r="S105" i="2"/>
  <c r="T105" i="2"/>
  <c r="U105" i="2"/>
  <c r="V105" i="2"/>
  <c r="W105" i="2"/>
  <c r="X105" i="2"/>
  <c r="O106" i="2"/>
  <c r="P106" i="2"/>
  <c r="Q106" i="2"/>
  <c r="R106" i="2"/>
  <c r="S106" i="2"/>
  <c r="T106" i="2"/>
  <c r="U106" i="2"/>
  <c r="V106" i="2"/>
  <c r="W106" i="2"/>
  <c r="X106" i="2"/>
  <c r="O107" i="2"/>
  <c r="P107" i="2"/>
  <c r="Q107" i="2"/>
  <c r="R107" i="2"/>
  <c r="S107" i="2"/>
  <c r="T107" i="2"/>
  <c r="U107" i="2"/>
  <c r="V107" i="2"/>
  <c r="W107" i="2"/>
  <c r="X107" i="2"/>
  <c r="O108" i="2"/>
  <c r="P108" i="2"/>
  <c r="Q108" i="2"/>
  <c r="R108" i="2"/>
  <c r="S108" i="2"/>
  <c r="T108" i="2"/>
  <c r="U108" i="2"/>
  <c r="V108" i="2"/>
  <c r="W108" i="2"/>
  <c r="X108" i="2"/>
  <c r="O109" i="2"/>
  <c r="P109" i="2"/>
  <c r="Q109" i="2"/>
  <c r="R109" i="2"/>
  <c r="S109" i="2"/>
  <c r="T109" i="2"/>
  <c r="U109" i="2"/>
  <c r="V109" i="2"/>
  <c r="W109" i="2"/>
  <c r="X109" i="2"/>
  <c r="O110" i="2"/>
  <c r="P110" i="2"/>
  <c r="Q110" i="2"/>
  <c r="R110" i="2"/>
  <c r="S110" i="2"/>
  <c r="T110" i="2"/>
  <c r="U110" i="2"/>
  <c r="V110" i="2"/>
  <c r="W110" i="2"/>
  <c r="X110" i="2"/>
  <c r="O111" i="2"/>
  <c r="P111" i="2"/>
  <c r="Q111" i="2"/>
  <c r="R111" i="2"/>
  <c r="S111" i="2"/>
  <c r="T111" i="2"/>
  <c r="U111" i="2"/>
  <c r="V111" i="2"/>
  <c r="W111" i="2"/>
  <c r="X111" i="2"/>
  <c r="O112" i="2"/>
  <c r="P112" i="2"/>
  <c r="Q112" i="2"/>
  <c r="R112" i="2"/>
  <c r="S112" i="2"/>
  <c r="T112" i="2"/>
  <c r="U112" i="2"/>
  <c r="V112" i="2"/>
  <c r="W112" i="2"/>
  <c r="X112" i="2"/>
  <c r="O113" i="2"/>
  <c r="P113" i="2"/>
  <c r="Q113" i="2"/>
  <c r="R113" i="2"/>
  <c r="S113" i="2"/>
  <c r="T113" i="2"/>
  <c r="U113" i="2"/>
  <c r="V113" i="2"/>
  <c r="W113" i="2"/>
  <c r="X113" i="2"/>
  <c r="O114" i="2"/>
  <c r="P114" i="2"/>
  <c r="Q114" i="2"/>
  <c r="R114" i="2"/>
  <c r="S114" i="2"/>
  <c r="T114" i="2"/>
  <c r="U114" i="2"/>
  <c r="V114" i="2"/>
  <c r="W114" i="2"/>
  <c r="X114" i="2"/>
  <c r="O115" i="2"/>
  <c r="P115" i="2"/>
  <c r="Q115" i="2"/>
  <c r="R115" i="2"/>
  <c r="S115" i="2"/>
  <c r="T115" i="2"/>
  <c r="U115" i="2"/>
  <c r="V115" i="2"/>
  <c r="W115" i="2"/>
  <c r="X115" i="2"/>
  <c r="O116" i="2"/>
  <c r="P116" i="2"/>
  <c r="Q116" i="2"/>
  <c r="R116" i="2"/>
  <c r="S116" i="2"/>
  <c r="T116" i="2"/>
  <c r="U116" i="2"/>
  <c r="V116" i="2"/>
  <c r="W116" i="2"/>
  <c r="X116" i="2"/>
  <c r="O117" i="2"/>
  <c r="P117" i="2"/>
  <c r="Q117" i="2"/>
  <c r="R117" i="2"/>
  <c r="S117" i="2"/>
  <c r="T117" i="2"/>
  <c r="U117" i="2"/>
  <c r="V117" i="2"/>
  <c r="W117" i="2"/>
  <c r="X117" i="2"/>
  <c r="O118" i="2"/>
  <c r="P118" i="2"/>
  <c r="Q118" i="2"/>
  <c r="R118" i="2"/>
  <c r="S118" i="2"/>
  <c r="T118" i="2"/>
  <c r="U118" i="2"/>
  <c r="V118" i="2"/>
  <c r="W118" i="2"/>
  <c r="X118" i="2"/>
  <c r="O119" i="2"/>
  <c r="P119" i="2"/>
  <c r="Q119" i="2"/>
  <c r="R119" i="2"/>
  <c r="S119" i="2"/>
  <c r="T119" i="2"/>
  <c r="U119" i="2"/>
  <c r="V119" i="2"/>
  <c r="W119" i="2"/>
  <c r="X119" i="2"/>
  <c r="O120" i="2"/>
  <c r="P120" i="2"/>
  <c r="Q120" i="2"/>
  <c r="R120" i="2"/>
  <c r="S120" i="2"/>
  <c r="T120" i="2"/>
  <c r="U120" i="2"/>
  <c r="V120" i="2"/>
  <c r="W120" i="2"/>
  <c r="X120" i="2"/>
  <c r="O121" i="2"/>
  <c r="P121" i="2"/>
  <c r="Q121" i="2"/>
  <c r="R121" i="2"/>
  <c r="S121" i="2"/>
  <c r="T121" i="2"/>
  <c r="U121" i="2"/>
  <c r="V121" i="2"/>
  <c r="W121" i="2"/>
  <c r="X121" i="2"/>
  <c r="O122" i="2"/>
  <c r="P122" i="2"/>
  <c r="Q122" i="2"/>
  <c r="R122" i="2"/>
  <c r="S122" i="2"/>
  <c r="T122" i="2"/>
  <c r="U122" i="2"/>
  <c r="V122" i="2"/>
  <c r="W122" i="2"/>
  <c r="X122" i="2"/>
  <c r="O123" i="2"/>
  <c r="P123" i="2"/>
  <c r="Q123" i="2"/>
  <c r="R123" i="2"/>
  <c r="S123" i="2"/>
  <c r="T123" i="2"/>
  <c r="U123" i="2"/>
  <c r="V123" i="2"/>
  <c r="W123" i="2"/>
  <c r="X123" i="2"/>
  <c r="O124" i="2"/>
  <c r="P124" i="2"/>
  <c r="Q124" i="2"/>
  <c r="R124" i="2"/>
  <c r="S124" i="2"/>
  <c r="T124" i="2"/>
  <c r="U124" i="2"/>
  <c r="V124" i="2"/>
  <c r="W124" i="2"/>
  <c r="X124" i="2"/>
  <c r="O125" i="2"/>
  <c r="P125" i="2"/>
  <c r="Q125" i="2"/>
  <c r="R125" i="2"/>
  <c r="S125" i="2"/>
  <c r="T125" i="2"/>
  <c r="U125" i="2"/>
  <c r="V125" i="2"/>
  <c r="W125" i="2"/>
  <c r="X125" i="2"/>
  <c r="O126" i="2"/>
  <c r="P126" i="2"/>
  <c r="Q126" i="2"/>
  <c r="R126" i="2"/>
  <c r="S126" i="2"/>
  <c r="T126" i="2"/>
  <c r="U126" i="2"/>
  <c r="V126" i="2"/>
  <c r="W126" i="2"/>
  <c r="X126" i="2"/>
  <c r="O127" i="2"/>
  <c r="P127" i="2"/>
  <c r="Q127" i="2"/>
  <c r="R127" i="2"/>
  <c r="S127" i="2"/>
  <c r="T127" i="2"/>
  <c r="U127" i="2"/>
  <c r="V127" i="2"/>
  <c r="W127" i="2"/>
  <c r="X127" i="2"/>
  <c r="O128" i="2"/>
  <c r="P128" i="2"/>
  <c r="Q128" i="2"/>
  <c r="R128" i="2"/>
  <c r="S128" i="2"/>
  <c r="T128" i="2"/>
  <c r="U128" i="2"/>
  <c r="V128" i="2"/>
  <c r="W128" i="2"/>
  <c r="X128" i="2"/>
  <c r="O129" i="2"/>
  <c r="P129" i="2"/>
  <c r="Q129" i="2"/>
  <c r="R129" i="2"/>
  <c r="S129" i="2"/>
  <c r="T129" i="2"/>
  <c r="U129" i="2"/>
  <c r="V129" i="2"/>
  <c r="W129" i="2"/>
  <c r="X129" i="2"/>
  <c r="O130" i="2"/>
  <c r="P130" i="2"/>
  <c r="Q130" i="2"/>
  <c r="R130" i="2"/>
  <c r="S130" i="2"/>
  <c r="T130" i="2"/>
  <c r="U130" i="2"/>
  <c r="V130" i="2"/>
  <c r="W130" i="2"/>
  <c r="X130" i="2"/>
  <c r="O131" i="2"/>
  <c r="P131" i="2"/>
  <c r="Q131" i="2"/>
  <c r="R131" i="2"/>
  <c r="S131" i="2"/>
  <c r="T131" i="2"/>
  <c r="U131" i="2"/>
  <c r="V131" i="2"/>
  <c r="W131" i="2"/>
  <c r="X131" i="2"/>
  <c r="O132" i="2"/>
  <c r="P132" i="2"/>
  <c r="Q132" i="2"/>
  <c r="R132" i="2"/>
  <c r="S132" i="2"/>
  <c r="T132" i="2"/>
  <c r="U132" i="2"/>
  <c r="V132" i="2"/>
  <c r="W132" i="2"/>
  <c r="X132" i="2"/>
  <c r="O133" i="2"/>
  <c r="P133" i="2"/>
  <c r="Q133" i="2"/>
  <c r="R133" i="2"/>
  <c r="S133" i="2"/>
  <c r="T133" i="2"/>
  <c r="U133" i="2"/>
  <c r="V133" i="2"/>
  <c r="W133" i="2"/>
  <c r="X133" i="2"/>
  <c r="O134" i="2"/>
  <c r="P134" i="2"/>
  <c r="Q134" i="2"/>
  <c r="R134" i="2"/>
  <c r="S134" i="2"/>
  <c r="T134" i="2"/>
  <c r="U134" i="2"/>
  <c r="V134" i="2"/>
  <c r="W134" i="2"/>
  <c r="X134" i="2"/>
  <c r="O135" i="2"/>
  <c r="P135" i="2"/>
  <c r="Q135" i="2"/>
  <c r="R135" i="2"/>
  <c r="S135" i="2"/>
  <c r="T135" i="2"/>
  <c r="U135" i="2"/>
  <c r="V135" i="2"/>
  <c r="W135" i="2"/>
  <c r="X135" i="2"/>
  <c r="O136" i="2"/>
  <c r="P136" i="2"/>
  <c r="Q136" i="2"/>
  <c r="R136" i="2"/>
  <c r="S136" i="2"/>
  <c r="T136" i="2"/>
  <c r="U136" i="2"/>
  <c r="V136" i="2"/>
  <c r="W136" i="2"/>
  <c r="X136" i="2"/>
  <c r="O137" i="2"/>
  <c r="P137" i="2"/>
  <c r="Q137" i="2"/>
  <c r="R137" i="2"/>
  <c r="S137" i="2"/>
  <c r="T137" i="2"/>
  <c r="U137" i="2"/>
  <c r="V137" i="2"/>
  <c r="W137" i="2"/>
  <c r="X137" i="2"/>
  <c r="O138" i="2"/>
  <c r="P138" i="2"/>
  <c r="Q138" i="2"/>
  <c r="R138" i="2"/>
  <c r="S138" i="2"/>
  <c r="T138" i="2"/>
  <c r="U138" i="2"/>
  <c r="V138" i="2"/>
  <c r="W138" i="2"/>
  <c r="X138" i="2"/>
  <c r="O139" i="2"/>
  <c r="P139" i="2"/>
  <c r="Q139" i="2"/>
  <c r="R139" i="2"/>
  <c r="S139" i="2"/>
  <c r="T139" i="2"/>
  <c r="U139" i="2"/>
  <c r="V139" i="2"/>
  <c r="W139" i="2"/>
  <c r="X139" i="2"/>
  <c r="O140" i="2"/>
  <c r="P140" i="2"/>
  <c r="Q140" i="2"/>
  <c r="R140" i="2"/>
  <c r="S140" i="2"/>
  <c r="T140" i="2"/>
  <c r="U140" i="2"/>
  <c r="V140" i="2"/>
  <c r="W140" i="2"/>
  <c r="X140" i="2"/>
  <c r="O141" i="2"/>
  <c r="P141" i="2"/>
  <c r="Q141" i="2"/>
  <c r="R141" i="2"/>
  <c r="S141" i="2"/>
  <c r="T141" i="2"/>
  <c r="U141" i="2"/>
  <c r="V141" i="2"/>
  <c r="W141" i="2"/>
  <c r="X141" i="2"/>
  <c r="O142" i="2"/>
  <c r="P142" i="2"/>
  <c r="Q142" i="2"/>
  <c r="R142" i="2"/>
  <c r="S142" i="2"/>
  <c r="T142" i="2"/>
  <c r="U142" i="2"/>
  <c r="V142" i="2"/>
  <c r="W142" i="2"/>
  <c r="X142" i="2"/>
  <c r="O143" i="2"/>
  <c r="P143" i="2"/>
  <c r="Q143" i="2"/>
  <c r="R143" i="2"/>
  <c r="S143" i="2"/>
  <c r="T143" i="2"/>
  <c r="U143" i="2"/>
  <c r="V143" i="2"/>
  <c r="W143" i="2"/>
  <c r="X143" i="2"/>
  <c r="O144" i="2"/>
  <c r="P144" i="2"/>
  <c r="Q144" i="2"/>
  <c r="R144" i="2"/>
  <c r="S144" i="2"/>
  <c r="T144" i="2"/>
  <c r="U144" i="2"/>
  <c r="V144" i="2"/>
  <c r="W144" i="2"/>
  <c r="X144" i="2"/>
  <c r="O145" i="2"/>
  <c r="P145" i="2"/>
  <c r="Q145" i="2"/>
  <c r="R145" i="2"/>
  <c r="S145" i="2"/>
  <c r="T145" i="2"/>
  <c r="U145" i="2"/>
  <c r="V145" i="2"/>
  <c r="W145" i="2"/>
  <c r="X145" i="2"/>
  <c r="O146" i="2"/>
  <c r="P146" i="2"/>
  <c r="Q146" i="2"/>
  <c r="R146" i="2"/>
  <c r="S146" i="2"/>
  <c r="T146" i="2"/>
  <c r="U146" i="2"/>
  <c r="V146" i="2"/>
  <c r="W146" i="2"/>
  <c r="X146" i="2"/>
  <c r="O147" i="2"/>
  <c r="P147" i="2"/>
  <c r="Q147" i="2"/>
  <c r="R147" i="2"/>
  <c r="S147" i="2"/>
  <c r="T147" i="2"/>
  <c r="U147" i="2"/>
  <c r="V147" i="2"/>
  <c r="W147" i="2"/>
  <c r="X147" i="2"/>
  <c r="O148" i="2"/>
  <c r="P148" i="2"/>
  <c r="Q148" i="2"/>
  <c r="R148" i="2"/>
  <c r="S148" i="2"/>
  <c r="T148" i="2"/>
  <c r="U148" i="2"/>
  <c r="V148" i="2"/>
  <c r="W148" i="2"/>
  <c r="X148" i="2"/>
  <c r="O149" i="2"/>
  <c r="P149" i="2"/>
  <c r="Q149" i="2"/>
  <c r="R149" i="2"/>
  <c r="S149" i="2"/>
  <c r="T149" i="2"/>
  <c r="U149" i="2"/>
  <c r="V149" i="2"/>
  <c r="W149" i="2"/>
  <c r="X149" i="2"/>
  <c r="O150" i="2"/>
  <c r="P150" i="2"/>
  <c r="Q150" i="2"/>
  <c r="R150" i="2"/>
  <c r="S150" i="2"/>
  <c r="T150" i="2"/>
  <c r="U150" i="2"/>
  <c r="V150" i="2"/>
  <c r="W150" i="2"/>
  <c r="X150" i="2"/>
  <c r="O151" i="2"/>
  <c r="P151" i="2"/>
  <c r="Q151" i="2"/>
  <c r="R151" i="2"/>
  <c r="S151" i="2"/>
  <c r="T151" i="2"/>
  <c r="U151" i="2"/>
  <c r="V151" i="2"/>
  <c r="W151" i="2"/>
  <c r="X151" i="2"/>
  <c r="O152" i="2"/>
  <c r="P152" i="2"/>
  <c r="Q152" i="2"/>
  <c r="R152" i="2"/>
  <c r="S152" i="2"/>
  <c r="T152" i="2"/>
  <c r="U152" i="2"/>
  <c r="V152" i="2"/>
  <c r="W152" i="2"/>
  <c r="X152" i="2"/>
  <c r="O153" i="2"/>
  <c r="P153" i="2"/>
  <c r="Q153" i="2"/>
  <c r="R153" i="2"/>
  <c r="S153" i="2"/>
  <c r="T153" i="2"/>
  <c r="U153" i="2"/>
  <c r="V153" i="2"/>
  <c r="W153" i="2"/>
  <c r="X153" i="2"/>
  <c r="O154" i="2"/>
  <c r="P154" i="2"/>
  <c r="Q154" i="2"/>
  <c r="R154" i="2"/>
  <c r="S154" i="2"/>
  <c r="T154" i="2"/>
  <c r="U154" i="2"/>
  <c r="V154" i="2"/>
  <c r="W154" i="2"/>
  <c r="X154" i="2"/>
  <c r="O155" i="2"/>
  <c r="P155" i="2"/>
  <c r="Q155" i="2"/>
  <c r="R155" i="2"/>
  <c r="S155" i="2"/>
  <c r="T155" i="2"/>
  <c r="U155" i="2"/>
  <c r="V155" i="2"/>
  <c r="W155" i="2"/>
  <c r="X155" i="2"/>
  <c r="O156" i="2"/>
  <c r="P156" i="2"/>
  <c r="Q156" i="2"/>
  <c r="R156" i="2"/>
  <c r="S156" i="2"/>
  <c r="T156" i="2"/>
  <c r="U156" i="2"/>
  <c r="V156" i="2"/>
  <c r="W156" i="2"/>
  <c r="X156" i="2"/>
  <c r="O157" i="2"/>
  <c r="P157" i="2"/>
  <c r="Q157" i="2"/>
  <c r="R157" i="2"/>
  <c r="S157" i="2"/>
  <c r="T157" i="2"/>
  <c r="U157" i="2"/>
  <c r="V157" i="2"/>
  <c r="W157" i="2"/>
  <c r="X157" i="2"/>
  <c r="O158" i="2"/>
  <c r="P158" i="2"/>
  <c r="Q158" i="2"/>
  <c r="R158" i="2"/>
  <c r="S158" i="2"/>
  <c r="T158" i="2"/>
  <c r="U158" i="2"/>
  <c r="V158" i="2"/>
  <c r="W158" i="2"/>
  <c r="X158" i="2"/>
  <c r="O159" i="2"/>
  <c r="P159" i="2"/>
  <c r="Q159" i="2"/>
  <c r="R159" i="2"/>
  <c r="S159" i="2"/>
  <c r="T159" i="2"/>
  <c r="U159" i="2"/>
  <c r="V159" i="2"/>
  <c r="W159" i="2"/>
  <c r="X159" i="2"/>
  <c r="O160" i="2"/>
  <c r="P160" i="2"/>
  <c r="Q160" i="2"/>
  <c r="R160" i="2"/>
  <c r="S160" i="2"/>
  <c r="T160" i="2"/>
  <c r="U160" i="2"/>
  <c r="V160" i="2"/>
  <c r="W160" i="2"/>
  <c r="X160" i="2"/>
  <c r="O161" i="2"/>
  <c r="P161" i="2"/>
  <c r="Q161" i="2"/>
  <c r="R161" i="2"/>
  <c r="S161" i="2"/>
  <c r="T161" i="2"/>
  <c r="U161" i="2"/>
  <c r="V161" i="2"/>
  <c r="W161" i="2"/>
  <c r="X161" i="2"/>
  <c r="O162" i="2"/>
  <c r="P162" i="2"/>
  <c r="Q162" i="2"/>
  <c r="R162" i="2"/>
  <c r="S162" i="2"/>
  <c r="T162" i="2"/>
  <c r="U162" i="2"/>
  <c r="V162" i="2"/>
  <c r="W162" i="2"/>
  <c r="X162" i="2"/>
  <c r="O163" i="2"/>
  <c r="P163" i="2"/>
  <c r="Q163" i="2"/>
  <c r="R163" i="2"/>
  <c r="S163" i="2"/>
  <c r="T163" i="2"/>
  <c r="U163" i="2"/>
  <c r="V163" i="2"/>
  <c r="W163" i="2"/>
  <c r="X163" i="2"/>
  <c r="O164" i="2"/>
  <c r="P164" i="2"/>
  <c r="Q164" i="2"/>
  <c r="R164" i="2"/>
  <c r="S164" i="2"/>
  <c r="T164" i="2"/>
  <c r="U164" i="2"/>
  <c r="V164" i="2"/>
  <c r="W164" i="2"/>
  <c r="X164" i="2"/>
  <c r="O165" i="2"/>
  <c r="P165" i="2"/>
  <c r="Q165" i="2"/>
  <c r="R165" i="2"/>
  <c r="S165" i="2"/>
  <c r="T165" i="2"/>
  <c r="U165" i="2"/>
  <c r="V165" i="2"/>
  <c r="W165" i="2"/>
  <c r="X165" i="2"/>
  <c r="O166" i="2"/>
  <c r="P166" i="2"/>
  <c r="Q166" i="2"/>
  <c r="R166" i="2"/>
  <c r="S166" i="2"/>
  <c r="T166" i="2"/>
  <c r="U166" i="2"/>
  <c r="V166" i="2"/>
  <c r="W166" i="2"/>
  <c r="X166" i="2"/>
  <c r="O167" i="2"/>
  <c r="P167" i="2"/>
  <c r="Q167" i="2"/>
  <c r="R167" i="2"/>
  <c r="S167" i="2"/>
  <c r="T167" i="2"/>
  <c r="U167" i="2"/>
  <c r="V167" i="2"/>
  <c r="W167" i="2"/>
  <c r="X167" i="2"/>
  <c r="O168" i="2"/>
  <c r="P168" i="2"/>
  <c r="Q168" i="2"/>
  <c r="R168" i="2"/>
  <c r="S168" i="2"/>
  <c r="T168" i="2"/>
  <c r="U168" i="2"/>
  <c r="V168" i="2"/>
  <c r="W168" i="2"/>
  <c r="X168" i="2"/>
  <c r="O169" i="2"/>
  <c r="P169" i="2"/>
  <c r="Q169" i="2"/>
  <c r="R169" i="2"/>
  <c r="S169" i="2"/>
  <c r="T169" i="2"/>
  <c r="U169" i="2"/>
  <c r="V169" i="2"/>
  <c r="W169" i="2"/>
  <c r="X169" i="2"/>
  <c r="O170" i="2"/>
  <c r="P170" i="2"/>
  <c r="Q170" i="2"/>
  <c r="R170" i="2"/>
  <c r="S170" i="2"/>
  <c r="T170" i="2"/>
  <c r="U170" i="2"/>
  <c r="V170" i="2"/>
  <c r="W170" i="2"/>
  <c r="X170" i="2"/>
  <c r="O171" i="2"/>
  <c r="P171" i="2"/>
  <c r="Q171" i="2"/>
  <c r="R171" i="2"/>
  <c r="S171" i="2"/>
  <c r="T171" i="2"/>
  <c r="U171" i="2"/>
  <c r="V171" i="2"/>
  <c r="W171" i="2"/>
  <c r="X171" i="2"/>
  <c r="O172" i="2"/>
  <c r="P172" i="2"/>
  <c r="Q172" i="2"/>
  <c r="R172" i="2"/>
  <c r="S172" i="2"/>
  <c r="T172" i="2"/>
  <c r="U172" i="2"/>
  <c r="V172" i="2"/>
  <c r="W172" i="2"/>
  <c r="X172" i="2"/>
  <c r="O173" i="2"/>
  <c r="P173" i="2"/>
  <c r="Q173" i="2"/>
  <c r="R173" i="2"/>
  <c r="S173" i="2"/>
  <c r="T173" i="2"/>
  <c r="U173" i="2"/>
  <c r="V173" i="2"/>
  <c r="W173" i="2"/>
  <c r="X173" i="2"/>
  <c r="O174" i="2"/>
  <c r="P174" i="2"/>
  <c r="Q174" i="2"/>
  <c r="R174" i="2"/>
  <c r="S174" i="2"/>
  <c r="T174" i="2"/>
  <c r="U174" i="2"/>
  <c r="V174" i="2"/>
  <c r="W174" i="2"/>
  <c r="X174" i="2"/>
  <c r="O175" i="2"/>
  <c r="P175" i="2"/>
  <c r="Q175" i="2"/>
  <c r="R175" i="2"/>
  <c r="S175" i="2"/>
  <c r="T175" i="2"/>
  <c r="U175" i="2"/>
  <c r="V175" i="2"/>
  <c r="W175" i="2"/>
  <c r="X175" i="2"/>
  <c r="O176" i="2"/>
  <c r="P176" i="2"/>
  <c r="Q176" i="2"/>
  <c r="R176" i="2"/>
  <c r="S176" i="2"/>
  <c r="T176" i="2"/>
  <c r="U176" i="2"/>
  <c r="V176" i="2"/>
  <c r="W176" i="2"/>
  <c r="X176" i="2"/>
  <c r="O177" i="2"/>
  <c r="P177" i="2"/>
  <c r="Q177" i="2"/>
  <c r="R177" i="2"/>
  <c r="S177" i="2"/>
  <c r="T177" i="2"/>
  <c r="U177" i="2"/>
  <c r="V177" i="2"/>
  <c r="W177" i="2"/>
  <c r="X177" i="2"/>
  <c r="O178" i="2"/>
  <c r="P178" i="2"/>
  <c r="Q178" i="2"/>
  <c r="R178" i="2"/>
  <c r="S178" i="2"/>
  <c r="T178" i="2"/>
  <c r="U178" i="2"/>
  <c r="V178" i="2"/>
  <c r="W178" i="2"/>
  <c r="X178" i="2"/>
  <c r="O179" i="2"/>
  <c r="P179" i="2"/>
  <c r="Q179" i="2"/>
  <c r="R179" i="2"/>
  <c r="S179" i="2"/>
  <c r="T179" i="2"/>
  <c r="U179" i="2"/>
  <c r="V179" i="2"/>
  <c r="W179" i="2"/>
  <c r="X179" i="2"/>
  <c r="O180" i="2"/>
  <c r="P180" i="2"/>
  <c r="Q180" i="2"/>
  <c r="R180" i="2"/>
  <c r="S180" i="2"/>
  <c r="T180" i="2"/>
  <c r="U180" i="2"/>
  <c r="V180" i="2"/>
  <c r="W180" i="2"/>
  <c r="X180" i="2"/>
  <c r="O181" i="2"/>
  <c r="P181" i="2"/>
  <c r="Q181" i="2"/>
  <c r="R181" i="2"/>
  <c r="S181" i="2"/>
  <c r="T181" i="2"/>
  <c r="U181" i="2"/>
  <c r="V181" i="2"/>
  <c r="W181" i="2"/>
  <c r="X181" i="2"/>
  <c r="O182" i="2"/>
  <c r="P182" i="2"/>
  <c r="Q182" i="2"/>
  <c r="R182" i="2"/>
  <c r="S182" i="2"/>
  <c r="T182" i="2"/>
  <c r="U182" i="2"/>
  <c r="V182" i="2"/>
  <c r="W182" i="2"/>
  <c r="X182" i="2"/>
  <c r="O183" i="2"/>
  <c r="P183" i="2"/>
  <c r="Q183" i="2"/>
  <c r="R183" i="2"/>
  <c r="S183" i="2"/>
  <c r="T183" i="2"/>
  <c r="U183" i="2"/>
  <c r="V183" i="2"/>
  <c r="W183" i="2"/>
  <c r="X183" i="2"/>
  <c r="O184" i="2"/>
  <c r="P184" i="2"/>
  <c r="Q184" i="2"/>
  <c r="R184" i="2"/>
  <c r="S184" i="2"/>
  <c r="T184" i="2"/>
  <c r="U184" i="2"/>
  <c r="V184" i="2"/>
  <c r="W184" i="2"/>
  <c r="X184" i="2"/>
  <c r="O185" i="2"/>
  <c r="P185" i="2"/>
  <c r="Q185" i="2"/>
  <c r="R185" i="2"/>
  <c r="S185" i="2"/>
  <c r="T185" i="2"/>
  <c r="U185" i="2"/>
  <c r="V185" i="2"/>
  <c r="W185" i="2"/>
  <c r="X185" i="2"/>
  <c r="O186" i="2"/>
  <c r="P186" i="2"/>
  <c r="Q186" i="2"/>
  <c r="R186" i="2"/>
  <c r="S186" i="2"/>
  <c r="T186" i="2"/>
  <c r="U186" i="2"/>
  <c r="V186" i="2"/>
  <c r="W186" i="2"/>
  <c r="X186" i="2"/>
  <c r="O187" i="2"/>
  <c r="P187" i="2"/>
  <c r="Q187" i="2"/>
  <c r="R187" i="2"/>
  <c r="S187" i="2"/>
  <c r="T187" i="2"/>
  <c r="U187" i="2"/>
  <c r="V187" i="2"/>
  <c r="W187" i="2"/>
  <c r="X187" i="2"/>
  <c r="O188" i="2"/>
  <c r="P188" i="2"/>
  <c r="Q188" i="2"/>
  <c r="R188" i="2"/>
  <c r="S188" i="2"/>
  <c r="T188" i="2"/>
  <c r="U188" i="2"/>
  <c r="V188" i="2"/>
  <c r="W188" i="2"/>
  <c r="X188" i="2"/>
  <c r="O189" i="2"/>
  <c r="P189" i="2"/>
  <c r="Q189" i="2"/>
  <c r="R189" i="2"/>
  <c r="S189" i="2"/>
  <c r="T189" i="2"/>
  <c r="U189" i="2"/>
  <c r="V189" i="2"/>
  <c r="W189" i="2"/>
  <c r="X189" i="2"/>
  <c r="O190" i="2"/>
  <c r="P190" i="2"/>
  <c r="Q190" i="2"/>
  <c r="R190" i="2"/>
  <c r="S190" i="2"/>
  <c r="T190" i="2"/>
  <c r="U190" i="2"/>
  <c r="V190" i="2"/>
  <c r="W190" i="2"/>
  <c r="X190" i="2"/>
  <c r="O191" i="2"/>
  <c r="P191" i="2"/>
  <c r="Q191" i="2"/>
  <c r="R191" i="2"/>
  <c r="S191" i="2"/>
  <c r="T191" i="2"/>
  <c r="U191" i="2"/>
  <c r="V191" i="2"/>
  <c r="W191" i="2"/>
  <c r="X191" i="2"/>
  <c r="O192" i="2"/>
  <c r="P192" i="2"/>
  <c r="Q192" i="2"/>
  <c r="R192" i="2"/>
  <c r="S192" i="2"/>
  <c r="T192" i="2"/>
  <c r="U192" i="2"/>
  <c r="V192" i="2"/>
  <c r="W192" i="2"/>
  <c r="X192" i="2"/>
  <c r="O193" i="2"/>
  <c r="P193" i="2"/>
  <c r="Q193" i="2"/>
  <c r="R193" i="2"/>
  <c r="S193" i="2"/>
  <c r="T193" i="2"/>
  <c r="U193" i="2"/>
  <c r="V193" i="2"/>
  <c r="W193" i="2"/>
  <c r="X193" i="2"/>
  <c r="O194" i="2"/>
  <c r="P194" i="2"/>
  <c r="Q194" i="2"/>
  <c r="R194" i="2"/>
  <c r="S194" i="2"/>
  <c r="T194" i="2"/>
  <c r="U194" i="2"/>
  <c r="V194" i="2"/>
  <c r="W194" i="2"/>
  <c r="X194" i="2"/>
  <c r="O195" i="2"/>
  <c r="P195" i="2"/>
  <c r="Q195" i="2"/>
  <c r="R195" i="2"/>
  <c r="S195" i="2"/>
  <c r="T195" i="2"/>
  <c r="U195" i="2"/>
  <c r="V195" i="2"/>
  <c r="W195" i="2"/>
  <c r="X195" i="2"/>
  <c r="O196" i="2"/>
  <c r="P196" i="2"/>
  <c r="Q196" i="2"/>
  <c r="R196" i="2"/>
  <c r="S196" i="2"/>
  <c r="T196" i="2"/>
  <c r="U196" i="2"/>
  <c r="V196" i="2"/>
  <c r="W196" i="2"/>
  <c r="X196" i="2"/>
  <c r="O197" i="2"/>
  <c r="P197" i="2"/>
  <c r="Q197" i="2"/>
  <c r="R197" i="2"/>
  <c r="S197" i="2"/>
  <c r="T197" i="2"/>
  <c r="U197" i="2"/>
  <c r="V197" i="2"/>
  <c r="W197" i="2"/>
  <c r="X197" i="2"/>
  <c r="O198" i="2"/>
  <c r="P198" i="2"/>
  <c r="Q198" i="2"/>
  <c r="R198" i="2"/>
  <c r="S198" i="2"/>
  <c r="T198" i="2"/>
  <c r="U198" i="2"/>
  <c r="V198" i="2"/>
  <c r="W198" i="2"/>
  <c r="X198" i="2"/>
  <c r="O199" i="2"/>
  <c r="P199" i="2"/>
  <c r="Q199" i="2"/>
  <c r="R199" i="2"/>
  <c r="S199" i="2"/>
  <c r="T199" i="2"/>
  <c r="U199" i="2"/>
  <c r="V199" i="2"/>
  <c r="W199" i="2"/>
  <c r="X199" i="2"/>
  <c r="O200" i="2"/>
  <c r="P200" i="2"/>
  <c r="Q200" i="2"/>
  <c r="R200" i="2"/>
  <c r="S200" i="2"/>
  <c r="T200" i="2"/>
  <c r="U200" i="2"/>
  <c r="V200" i="2"/>
  <c r="W200" i="2"/>
  <c r="X200" i="2"/>
  <c r="O201" i="2"/>
  <c r="P201" i="2"/>
  <c r="Q201" i="2"/>
  <c r="R201" i="2"/>
  <c r="S201" i="2"/>
  <c r="T201" i="2"/>
  <c r="U201" i="2"/>
  <c r="V201" i="2"/>
  <c r="W201" i="2"/>
  <c r="X201" i="2"/>
  <c r="O202" i="2"/>
  <c r="P202" i="2"/>
  <c r="Q202" i="2"/>
  <c r="R202" i="2"/>
  <c r="S202" i="2"/>
  <c r="T202" i="2"/>
  <c r="U202" i="2"/>
  <c r="V202" i="2"/>
  <c r="W202" i="2"/>
  <c r="X202" i="2"/>
  <c r="O203" i="2"/>
  <c r="P203" i="2"/>
  <c r="Q203" i="2"/>
  <c r="R203" i="2"/>
  <c r="S203" i="2"/>
  <c r="T203" i="2"/>
  <c r="U203" i="2"/>
  <c r="V203" i="2"/>
  <c r="W203" i="2"/>
  <c r="X203" i="2"/>
  <c r="O204" i="2"/>
  <c r="P204" i="2"/>
  <c r="Q204" i="2"/>
  <c r="R204" i="2"/>
  <c r="S204" i="2"/>
  <c r="T204" i="2"/>
  <c r="U204" i="2"/>
  <c r="V204" i="2"/>
  <c r="W204" i="2"/>
  <c r="X204" i="2"/>
  <c r="O205" i="2"/>
  <c r="P205" i="2"/>
  <c r="Q205" i="2"/>
  <c r="R205" i="2"/>
  <c r="S205" i="2"/>
  <c r="T205" i="2"/>
  <c r="U205" i="2"/>
  <c r="V205" i="2"/>
  <c r="W205" i="2"/>
  <c r="X205" i="2"/>
  <c r="O206" i="2"/>
  <c r="P206" i="2"/>
  <c r="Q206" i="2"/>
  <c r="R206" i="2"/>
  <c r="S206" i="2"/>
  <c r="T206" i="2"/>
  <c r="U206" i="2"/>
  <c r="V206" i="2"/>
  <c r="W206" i="2"/>
  <c r="X206" i="2"/>
  <c r="O207" i="2"/>
  <c r="P207" i="2"/>
  <c r="Q207" i="2"/>
  <c r="R207" i="2"/>
  <c r="S207" i="2"/>
  <c r="T207" i="2"/>
  <c r="U207" i="2"/>
  <c r="V207" i="2"/>
  <c r="W207" i="2"/>
  <c r="X207" i="2"/>
  <c r="O208" i="2"/>
  <c r="P208" i="2"/>
  <c r="Q208" i="2"/>
  <c r="R208" i="2"/>
  <c r="S208" i="2"/>
  <c r="T208" i="2"/>
  <c r="U208" i="2"/>
  <c r="V208" i="2"/>
  <c r="W208" i="2"/>
  <c r="X208" i="2"/>
  <c r="O209" i="2"/>
  <c r="P209" i="2"/>
  <c r="Q209" i="2"/>
  <c r="R209" i="2"/>
  <c r="S209" i="2"/>
  <c r="T209" i="2"/>
  <c r="U209" i="2"/>
  <c r="V209" i="2"/>
  <c r="W209" i="2"/>
  <c r="X209" i="2"/>
  <c r="O210" i="2"/>
  <c r="P210" i="2"/>
  <c r="Q210" i="2"/>
  <c r="R210" i="2"/>
  <c r="S210" i="2"/>
  <c r="T210" i="2"/>
  <c r="U210" i="2"/>
  <c r="V210" i="2"/>
  <c r="W210" i="2"/>
  <c r="X210" i="2"/>
  <c r="O211" i="2"/>
  <c r="P211" i="2"/>
  <c r="Q211" i="2"/>
  <c r="R211" i="2"/>
  <c r="S211" i="2"/>
  <c r="T211" i="2"/>
  <c r="U211" i="2"/>
  <c r="V211" i="2"/>
  <c r="W211" i="2"/>
  <c r="X211" i="2"/>
  <c r="O212" i="2"/>
  <c r="P212" i="2"/>
  <c r="Q212" i="2"/>
  <c r="R212" i="2"/>
  <c r="S212" i="2"/>
  <c r="T212" i="2"/>
  <c r="U212" i="2"/>
  <c r="V212" i="2"/>
  <c r="W212" i="2"/>
  <c r="X212" i="2"/>
  <c r="O213" i="2"/>
  <c r="P213" i="2"/>
  <c r="Q213" i="2"/>
  <c r="R213" i="2"/>
  <c r="S213" i="2"/>
  <c r="T213" i="2"/>
  <c r="U213" i="2"/>
  <c r="V213" i="2"/>
  <c r="W213" i="2"/>
  <c r="X213" i="2"/>
  <c r="O214" i="2"/>
  <c r="P214" i="2"/>
  <c r="Q214" i="2"/>
  <c r="R214" i="2"/>
  <c r="S214" i="2"/>
  <c r="T214" i="2"/>
  <c r="U214" i="2"/>
  <c r="V214" i="2"/>
  <c r="W214" i="2"/>
  <c r="X214" i="2"/>
  <c r="O215" i="2"/>
  <c r="P215" i="2"/>
  <c r="Q215" i="2"/>
  <c r="R215" i="2"/>
  <c r="S215" i="2"/>
  <c r="T215" i="2"/>
  <c r="U215" i="2"/>
  <c r="V215" i="2"/>
  <c r="W215" i="2"/>
  <c r="X215" i="2"/>
  <c r="O216" i="2"/>
  <c r="P216" i="2"/>
  <c r="Q216" i="2"/>
  <c r="R216" i="2"/>
  <c r="S216" i="2"/>
  <c r="T216" i="2"/>
  <c r="U216" i="2"/>
  <c r="V216" i="2"/>
  <c r="W216" i="2"/>
  <c r="X216" i="2"/>
  <c r="O217" i="2"/>
  <c r="P217" i="2"/>
  <c r="Q217" i="2"/>
  <c r="R217" i="2"/>
  <c r="S217" i="2"/>
  <c r="T217" i="2"/>
  <c r="U217" i="2"/>
  <c r="V217" i="2"/>
  <c r="W217" i="2"/>
  <c r="X217" i="2"/>
  <c r="O218" i="2"/>
  <c r="P218" i="2"/>
  <c r="Q218" i="2"/>
  <c r="R218" i="2"/>
  <c r="S218" i="2"/>
  <c r="T218" i="2"/>
  <c r="U218" i="2"/>
  <c r="V218" i="2"/>
  <c r="W218" i="2"/>
  <c r="X218" i="2"/>
  <c r="O219" i="2"/>
  <c r="P219" i="2"/>
  <c r="Q219" i="2"/>
  <c r="R219" i="2"/>
  <c r="S219" i="2"/>
  <c r="T219" i="2"/>
  <c r="U219" i="2"/>
  <c r="V219" i="2"/>
  <c r="W219" i="2"/>
  <c r="X219" i="2"/>
  <c r="O220" i="2"/>
  <c r="P220" i="2"/>
  <c r="Q220" i="2"/>
  <c r="R220" i="2"/>
  <c r="S220" i="2"/>
  <c r="T220" i="2"/>
  <c r="U220" i="2"/>
  <c r="V220" i="2"/>
  <c r="W220" i="2"/>
  <c r="X220" i="2"/>
  <c r="O221" i="2"/>
  <c r="P221" i="2"/>
  <c r="Q221" i="2"/>
  <c r="R221" i="2"/>
  <c r="S221" i="2"/>
  <c r="T221" i="2"/>
  <c r="U221" i="2"/>
  <c r="V221" i="2"/>
  <c r="W221" i="2"/>
  <c r="X221" i="2"/>
  <c r="O222" i="2"/>
  <c r="P222" i="2"/>
  <c r="Q222" i="2"/>
  <c r="R222" i="2"/>
  <c r="S222" i="2"/>
  <c r="T222" i="2"/>
  <c r="U222" i="2"/>
  <c r="V222" i="2"/>
  <c r="W222" i="2"/>
  <c r="X222" i="2"/>
  <c r="O223" i="2"/>
  <c r="P223" i="2"/>
  <c r="Q223" i="2"/>
  <c r="R223" i="2"/>
  <c r="S223" i="2"/>
  <c r="T223" i="2"/>
  <c r="U223" i="2"/>
  <c r="V223" i="2"/>
  <c r="W223" i="2"/>
  <c r="X223" i="2"/>
  <c r="O224" i="2"/>
  <c r="P224" i="2"/>
  <c r="Q224" i="2"/>
  <c r="R224" i="2"/>
  <c r="S224" i="2"/>
  <c r="T224" i="2"/>
  <c r="U224" i="2"/>
  <c r="V224" i="2"/>
  <c r="W224" i="2"/>
  <c r="X224" i="2"/>
  <c r="O225" i="2"/>
  <c r="P225" i="2"/>
  <c r="Q225" i="2"/>
  <c r="R225" i="2"/>
  <c r="S225" i="2"/>
  <c r="T225" i="2"/>
  <c r="U225" i="2"/>
  <c r="V225" i="2"/>
  <c r="W225" i="2"/>
  <c r="X225" i="2"/>
  <c r="O226" i="2"/>
  <c r="P226" i="2"/>
  <c r="Q226" i="2"/>
  <c r="R226" i="2"/>
  <c r="S226" i="2"/>
  <c r="T226" i="2"/>
  <c r="U226" i="2"/>
  <c r="V226" i="2"/>
  <c r="W226" i="2"/>
  <c r="X226" i="2"/>
  <c r="O227" i="2"/>
  <c r="P227" i="2"/>
  <c r="Q227" i="2"/>
  <c r="R227" i="2"/>
  <c r="S227" i="2"/>
  <c r="T227" i="2"/>
  <c r="U227" i="2"/>
  <c r="V227" i="2"/>
  <c r="W227" i="2"/>
  <c r="X227" i="2"/>
  <c r="O228" i="2"/>
  <c r="P228" i="2"/>
  <c r="Q228" i="2"/>
  <c r="R228" i="2"/>
  <c r="S228" i="2"/>
  <c r="T228" i="2"/>
  <c r="U228" i="2"/>
  <c r="V228" i="2"/>
  <c r="W228" i="2"/>
  <c r="X228" i="2"/>
  <c r="O229" i="2"/>
  <c r="P229" i="2"/>
  <c r="Q229" i="2"/>
  <c r="R229" i="2"/>
  <c r="S229" i="2"/>
  <c r="T229" i="2"/>
  <c r="U229" i="2"/>
  <c r="V229" i="2"/>
  <c r="W229" i="2"/>
  <c r="X229" i="2"/>
  <c r="O230" i="2"/>
  <c r="P230" i="2"/>
  <c r="Q230" i="2"/>
  <c r="R230" i="2"/>
  <c r="S230" i="2"/>
  <c r="T230" i="2"/>
  <c r="U230" i="2"/>
  <c r="V230" i="2"/>
  <c r="W230" i="2"/>
  <c r="X230" i="2"/>
  <c r="O231" i="2"/>
  <c r="P231" i="2"/>
  <c r="Q231" i="2"/>
  <c r="R231" i="2"/>
  <c r="S231" i="2"/>
  <c r="T231" i="2"/>
  <c r="U231" i="2"/>
  <c r="V231" i="2"/>
  <c r="W231" i="2"/>
  <c r="X231" i="2"/>
  <c r="O232" i="2"/>
  <c r="P232" i="2"/>
  <c r="Q232" i="2"/>
  <c r="R232" i="2"/>
  <c r="S232" i="2"/>
  <c r="T232" i="2"/>
  <c r="U232" i="2"/>
  <c r="V232" i="2"/>
  <c r="W232" i="2"/>
  <c r="X232" i="2"/>
  <c r="O233" i="2"/>
  <c r="P233" i="2"/>
  <c r="Q233" i="2"/>
  <c r="R233" i="2"/>
  <c r="S233" i="2"/>
  <c r="T233" i="2"/>
  <c r="U233" i="2"/>
  <c r="V233" i="2"/>
  <c r="W233" i="2"/>
  <c r="X233" i="2"/>
  <c r="O234" i="2"/>
  <c r="P234" i="2"/>
  <c r="Q234" i="2"/>
  <c r="R234" i="2"/>
  <c r="S234" i="2"/>
  <c r="T234" i="2"/>
  <c r="U234" i="2"/>
  <c r="V234" i="2"/>
  <c r="W234" i="2"/>
  <c r="X234" i="2"/>
  <c r="O235" i="2"/>
  <c r="P235" i="2"/>
  <c r="Q235" i="2"/>
  <c r="R235" i="2"/>
  <c r="S235" i="2"/>
  <c r="T235" i="2"/>
  <c r="U235" i="2"/>
  <c r="V235" i="2"/>
  <c r="W235" i="2"/>
  <c r="X235" i="2"/>
  <c r="O236" i="2"/>
  <c r="P236" i="2"/>
  <c r="Q236" i="2"/>
  <c r="R236" i="2"/>
  <c r="S236" i="2"/>
  <c r="T236" i="2"/>
  <c r="U236" i="2"/>
  <c r="V236" i="2"/>
  <c r="W236" i="2"/>
  <c r="X236" i="2"/>
  <c r="O237" i="2"/>
  <c r="P237" i="2"/>
  <c r="Q237" i="2"/>
  <c r="R237" i="2"/>
  <c r="S237" i="2"/>
  <c r="T237" i="2"/>
  <c r="U237" i="2"/>
  <c r="V237" i="2"/>
  <c r="W237" i="2"/>
  <c r="X237" i="2"/>
  <c r="O238" i="2"/>
  <c r="P238" i="2"/>
  <c r="Q238" i="2"/>
  <c r="R238" i="2"/>
  <c r="S238" i="2"/>
  <c r="T238" i="2"/>
  <c r="U238" i="2"/>
  <c r="V238" i="2"/>
  <c r="W238" i="2"/>
  <c r="X238" i="2"/>
  <c r="O239" i="2"/>
  <c r="P239" i="2"/>
  <c r="Q239" i="2"/>
  <c r="R239" i="2"/>
  <c r="S239" i="2"/>
  <c r="T239" i="2"/>
  <c r="U239" i="2"/>
  <c r="V239" i="2"/>
  <c r="W239" i="2"/>
  <c r="X239" i="2"/>
  <c r="O240" i="2"/>
  <c r="P240" i="2"/>
  <c r="Q240" i="2"/>
  <c r="R240" i="2"/>
  <c r="S240" i="2"/>
  <c r="T240" i="2"/>
  <c r="U240" i="2"/>
  <c r="V240" i="2"/>
  <c r="W240" i="2"/>
  <c r="X240" i="2"/>
  <c r="O241" i="2"/>
  <c r="P241" i="2"/>
  <c r="Q241" i="2"/>
  <c r="R241" i="2"/>
  <c r="S241" i="2"/>
  <c r="T241" i="2"/>
  <c r="U241" i="2"/>
  <c r="V241" i="2"/>
  <c r="W241" i="2"/>
  <c r="X241" i="2"/>
  <c r="O242" i="2"/>
  <c r="P242" i="2"/>
  <c r="Q242" i="2"/>
  <c r="R242" i="2"/>
  <c r="S242" i="2"/>
  <c r="T242" i="2"/>
  <c r="U242" i="2"/>
  <c r="V242" i="2"/>
  <c r="W242" i="2"/>
  <c r="X242" i="2"/>
  <c r="O243" i="2"/>
  <c r="P243" i="2"/>
  <c r="Q243" i="2"/>
  <c r="R243" i="2"/>
  <c r="S243" i="2"/>
  <c r="T243" i="2"/>
  <c r="U243" i="2"/>
  <c r="V243" i="2"/>
  <c r="W243" i="2"/>
  <c r="X243" i="2"/>
  <c r="O244" i="2"/>
  <c r="P244" i="2"/>
  <c r="Q244" i="2"/>
  <c r="R244" i="2"/>
  <c r="S244" i="2"/>
  <c r="T244" i="2"/>
  <c r="U244" i="2"/>
  <c r="V244" i="2"/>
  <c r="W244" i="2"/>
  <c r="X244" i="2"/>
  <c r="O245" i="2"/>
  <c r="P245" i="2"/>
  <c r="Q245" i="2"/>
  <c r="R245" i="2"/>
  <c r="S245" i="2"/>
  <c r="T245" i="2"/>
  <c r="U245" i="2"/>
  <c r="V245" i="2"/>
  <c r="W245" i="2"/>
  <c r="X245" i="2"/>
  <c r="O246" i="2"/>
  <c r="P246" i="2"/>
  <c r="Q246" i="2"/>
  <c r="R246" i="2"/>
  <c r="S246" i="2"/>
  <c r="T246" i="2"/>
  <c r="U246" i="2"/>
  <c r="V246" i="2"/>
  <c r="W246" i="2"/>
  <c r="X246" i="2"/>
  <c r="O247" i="2"/>
  <c r="P247" i="2"/>
  <c r="Q247" i="2"/>
  <c r="R247" i="2"/>
  <c r="S247" i="2"/>
  <c r="T247" i="2"/>
  <c r="U247" i="2"/>
  <c r="V247" i="2"/>
  <c r="W247" i="2"/>
  <c r="X247" i="2"/>
  <c r="O248" i="2"/>
  <c r="P248" i="2"/>
  <c r="Q248" i="2"/>
  <c r="R248" i="2"/>
  <c r="S248" i="2"/>
  <c r="T248" i="2"/>
  <c r="U248" i="2"/>
  <c r="V248" i="2"/>
  <c r="W248" i="2"/>
  <c r="X248" i="2"/>
  <c r="O249" i="2"/>
  <c r="P249" i="2"/>
  <c r="Q249" i="2"/>
  <c r="R249" i="2"/>
  <c r="S249" i="2"/>
  <c r="T249" i="2"/>
  <c r="U249" i="2"/>
  <c r="V249" i="2"/>
  <c r="W249" i="2"/>
  <c r="X249" i="2"/>
  <c r="O250" i="2"/>
  <c r="P250" i="2"/>
  <c r="Q250" i="2"/>
  <c r="R250" i="2"/>
  <c r="S250" i="2"/>
  <c r="T250" i="2"/>
  <c r="U250" i="2"/>
  <c r="V250" i="2"/>
  <c r="W250" i="2"/>
  <c r="X250" i="2"/>
  <c r="O251" i="2"/>
  <c r="P251" i="2"/>
  <c r="Q251" i="2"/>
  <c r="R251" i="2"/>
  <c r="S251" i="2"/>
  <c r="T251" i="2"/>
  <c r="U251" i="2"/>
  <c r="V251" i="2"/>
  <c r="W251" i="2"/>
  <c r="X251" i="2"/>
  <c r="O252" i="2"/>
  <c r="P252" i="2"/>
  <c r="Q252" i="2"/>
  <c r="R252" i="2"/>
  <c r="S252" i="2"/>
  <c r="T252" i="2"/>
  <c r="U252" i="2"/>
  <c r="V252" i="2"/>
  <c r="W252" i="2"/>
  <c r="X252" i="2"/>
  <c r="O253" i="2"/>
  <c r="P253" i="2"/>
  <c r="Q253" i="2"/>
  <c r="R253" i="2"/>
  <c r="S253" i="2"/>
  <c r="T253" i="2"/>
  <c r="U253" i="2"/>
  <c r="V253" i="2"/>
  <c r="W253" i="2"/>
  <c r="X253" i="2"/>
  <c r="O254" i="2"/>
  <c r="P254" i="2"/>
  <c r="Q254" i="2"/>
  <c r="R254" i="2"/>
  <c r="S254" i="2"/>
  <c r="T254" i="2"/>
  <c r="U254" i="2"/>
  <c r="V254" i="2"/>
  <c r="W254" i="2"/>
  <c r="X254" i="2"/>
  <c r="O255" i="2"/>
  <c r="P255" i="2"/>
  <c r="Q255" i="2"/>
  <c r="R255" i="2"/>
  <c r="S255" i="2"/>
  <c r="T255" i="2"/>
  <c r="U255" i="2"/>
  <c r="V255" i="2"/>
  <c r="W255" i="2"/>
  <c r="X255" i="2"/>
  <c r="O256" i="2"/>
  <c r="P256" i="2"/>
  <c r="Q256" i="2"/>
  <c r="R256" i="2"/>
  <c r="S256" i="2"/>
  <c r="T256" i="2"/>
  <c r="U256" i="2"/>
  <c r="V256" i="2"/>
  <c r="W256" i="2"/>
  <c r="X256" i="2"/>
  <c r="O257" i="2"/>
  <c r="P257" i="2"/>
  <c r="Q257" i="2"/>
  <c r="R257" i="2"/>
  <c r="S257" i="2"/>
  <c r="T257" i="2"/>
  <c r="U257" i="2"/>
  <c r="V257" i="2"/>
  <c r="W257" i="2"/>
  <c r="X257" i="2"/>
  <c r="O258" i="2"/>
  <c r="P258" i="2"/>
  <c r="Q258" i="2"/>
  <c r="R258" i="2"/>
  <c r="S258" i="2"/>
  <c r="T258" i="2"/>
  <c r="U258" i="2"/>
  <c r="V258" i="2"/>
  <c r="W258" i="2"/>
  <c r="X258" i="2"/>
  <c r="O259" i="2"/>
  <c r="P259" i="2"/>
  <c r="Q259" i="2"/>
  <c r="R259" i="2"/>
  <c r="S259" i="2"/>
  <c r="T259" i="2"/>
  <c r="U259" i="2"/>
  <c r="V259" i="2"/>
  <c r="W259" i="2"/>
  <c r="X259" i="2"/>
  <c r="O260" i="2"/>
  <c r="P260" i="2"/>
  <c r="Q260" i="2"/>
  <c r="R260" i="2"/>
  <c r="S260" i="2"/>
  <c r="T260" i="2"/>
  <c r="U260" i="2"/>
  <c r="V260" i="2"/>
  <c r="W260" i="2"/>
  <c r="X260" i="2"/>
  <c r="O261" i="2"/>
  <c r="P261" i="2"/>
  <c r="Q261" i="2"/>
  <c r="R261" i="2"/>
  <c r="S261" i="2"/>
  <c r="T261" i="2"/>
  <c r="U261" i="2"/>
  <c r="V261" i="2"/>
  <c r="W261" i="2"/>
  <c r="X261" i="2"/>
  <c r="O262" i="2"/>
  <c r="P262" i="2"/>
  <c r="Q262" i="2"/>
  <c r="R262" i="2"/>
  <c r="S262" i="2"/>
  <c r="T262" i="2"/>
  <c r="U262" i="2"/>
  <c r="V262" i="2"/>
  <c r="W262" i="2"/>
  <c r="X262" i="2"/>
  <c r="O263" i="2"/>
  <c r="P263" i="2"/>
  <c r="Q263" i="2"/>
  <c r="R263" i="2"/>
  <c r="S263" i="2"/>
  <c r="T263" i="2"/>
  <c r="U263" i="2"/>
  <c r="V263" i="2"/>
  <c r="W263" i="2"/>
  <c r="X263" i="2"/>
  <c r="O264" i="2"/>
  <c r="P264" i="2"/>
  <c r="Q264" i="2"/>
  <c r="R264" i="2"/>
  <c r="S264" i="2"/>
  <c r="T264" i="2"/>
  <c r="U264" i="2"/>
  <c r="V264" i="2"/>
  <c r="W264" i="2"/>
  <c r="X264" i="2"/>
  <c r="O265" i="2"/>
  <c r="P265" i="2"/>
  <c r="Q265" i="2"/>
  <c r="R265" i="2"/>
  <c r="S265" i="2"/>
  <c r="T265" i="2"/>
  <c r="U265" i="2"/>
  <c r="V265" i="2"/>
  <c r="W265" i="2"/>
  <c r="X265" i="2"/>
  <c r="O266" i="2"/>
  <c r="P266" i="2"/>
  <c r="Q266" i="2"/>
  <c r="R266" i="2"/>
  <c r="S266" i="2"/>
  <c r="T266" i="2"/>
  <c r="U266" i="2"/>
  <c r="V266" i="2"/>
  <c r="W266" i="2"/>
  <c r="X266" i="2"/>
  <c r="O267" i="2"/>
  <c r="P267" i="2"/>
  <c r="Q267" i="2"/>
  <c r="R267" i="2"/>
  <c r="S267" i="2"/>
  <c r="T267" i="2"/>
  <c r="U267" i="2"/>
  <c r="V267" i="2"/>
  <c r="W267" i="2"/>
  <c r="X267" i="2"/>
  <c r="O268" i="2"/>
  <c r="P268" i="2"/>
  <c r="Q268" i="2"/>
  <c r="R268" i="2"/>
  <c r="S268" i="2"/>
  <c r="T268" i="2"/>
  <c r="U268" i="2"/>
  <c r="V268" i="2"/>
  <c r="W268" i="2"/>
  <c r="X268" i="2"/>
  <c r="O269" i="2"/>
  <c r="P269" i="2"/>
  <c r="Q269" i="2"/>
  <c r="R269" i="2"/>
  <c r="S269" i="2"/>
  <c r="T269" i="2"/>
  <c r="U269" i="2"/>
  <c r="V269" i="2"/>
  <c r="W269" i="2"/>
  <c r="X269" i="2"/>
  <c r="O270" i="2"/>
  <c r="P270" i="2"/>
  <c r="Q270" i="2"/>
  <c r="R270" i="2"/>
  <c r="S270" i="2"/>
  <c r="T270" i="2"/>
  <c r="U270" i="2"/>
  <c r="V270" i="2"/>
  <c r="W270" i="2"/>
  <c r="X270" i="2"/>
  <c r="O271" i="2"/>
  <c r="P271" i="2"/>
  <c r="Q271" i="2"/>
  <c r="R271" i="2"/>
  <c r="S271" i="2"/>
  <c r="T271" i="2"/>
  <c r="U271" i="2"/>
  <c r="V271" i="2"/>
  <c r="W271" i="2"/>
  <c r="X271" i="2"/>
  <c r="O272" i="2"/>
  <c r="P272" i="2"/>
  <c r="Q272" i="2"/>
  <c r="R272" i="2"/>
  <c r="S272" i="2"/>
  <c r="T272" i="2"/>
  <c r="U272" i="2"/>
  <c r="V272" i="2"/>
  <c r="W272" i="2"/>
  <c r="X272" i="2"/>
  <c r="O273" i="2"/>
  <c r="P273" i="2"/>
  <c r="Q273" i="2"/>
  <c r="R273" i="2"/>
  <c r="S273" i="2"/>
  <c r="T273" i="2"/>
  <c r="U273" i="2"/>
  <c r="V273" i="2"/>
  <c r="W273" i="2"/>
  <c r="X273" i="2"/>
  <c r="O274" i="2"/>
  <c r="P274" i="2"/>
  <c r="Q274" i="2"/>
  <c r="R274" i="2"/>
  <c r="S274" i="2"/>
  <c r="T274" i="2"/>
  <c r="U274" i="2"/>
  <c r="V274" i="2"/>
  <c r="W274" i="2"/>
  <c r="X274" i="2"/>
  <c r="O275" i="2"/>
  <c r="P275" i="2"/>
  <c r="Q275" i="2"/>
  <c r="R275" i="2"/>
  <c r="S275" i="2"/>
  <c r="T275" i="2"/>
  <c r="U275" i="2"/>
  <c r="V275" i="2"/>
  <c r="W275" i="2"/>
  <c r="X275" i="2"/>
  <c r="O276" i="2"/>
  <c r="P276" i="2"/>
  <c r="Q276" i="2"/>
  <c r="R276" i="2"/>
  <c r="S276" i="2"/>
  <c r="T276" i="2"/>
  <c r="U276" i="2"/>
  <c r="V276" i="2"/>
  <c r="W276" i="2"/>
  <c r="X276" i="2"/>
  <c r="O277" i="2"/>
  <c r="P277" i="2"/>
  <c r="Q277" i="2"/>
  <c r="R277" i="2"/>
  <c r="S277" i="2"/>
  <c r="T277" i="2"/>
  <c r="U277" i="2"/>
  <c r="V277" i="2"/>
  <c r="W277" i="2"/>
  <c r="X277" i="2"/>
  <c r="O278" i="2"/>
  <c r="P278" i="2"/>
  <c r="Q278" i="2"/>
  <c r="R278" i="2"/>
  <c r="S278" i="2"/>
  <c r="T278" i="2"/>
  <c r="U278" i="2"/>
  <c r="V278" i="2"/>
  <c r="W278" i="2"/>
  <c r="X278" i="2"/>
  <c r="O279" i="2"/>
  <c r="P279" i="2"/>
  <c r="Q279" i="2"/>
  <c r="R279" i="2"/>
  <c r="S279" i="2"/>
  <c r="T279" i="2"/>
  <c r="U279" i="2"/>
  <c r="V279" i="2"/>
  <c r="W279" i="2"/>
  <c r="X279" i="2"/>
  <c r="O280" i="2"/>
  <c r="P280" i="2"/>
  <c r="Q280" i="2"/>
  <c r="R280" i="2"/>
  <c r="S280" i="2"/>
  <c r="T280" i="2"/>
  <c r="U280" i="2"/>
  <c r="V280" i="2"/>
  <c r="W280" i="2"/>
  <c r="X280" i="2"/>
  <c r="O281" i="2"/>
  <c r="P281" i="2"/>
  <c r="Q281" i="2"/>
  <c r="R281" i="2"/>
  <c r="S281" i="2"/>
  <c r="T281" i="2"/>
  <c r="U281" i="2"/>
  <c r="V281" i="2"/>
  <c r="W281" i="2"/>
  <c r="X281" i="2"/>
  <c r="O282" i="2"/>
  <c r="P282" i="2"/>
  <c r="Q282" i="2"/>
  <c r="R282" i="2"/>
  <c r="S282" i="2"/>
  <c r="T282" i="2"/>
  <c r="U282" i="2"/>
  <c r="V282" i="2"/>
  <c r="W282" i="2"/>
  <c r="X282" i="2"/>
  <c r="O283" i="2"/>
  <c r="P283" i="2"/>
  <c r="Q283" i="2"/>
  <c r="R283" i="2"/>
  <c r="S283" i="2"/>
  <c r="T283" i="2"/>
  <c r="U283" i="2"/>
  <c r="V283" i="2"/>
  <c r="W283" i="2"/>
  <c r="X283" i="2"/>
  <c r="O284" i="2"/>
  <c r="P284" i="2"/>
  <c r="Q284" i="2"/>
  <c r="R284" i="2"/>
  <c r="S284" i="2"/>
  <c r="T284" i="2"/>
  <c r="U284" i="2"/>
  <c r="V284" i="2"/>
  <c r="W284" i="2"/>
  <c r="X284" i="2"/>
  <c r="O285" i="2"/>
  <c r="P285" i="2"/>
  <c r="Q285" i="2"/>
  <c r="R285" i="2"/>
  <c r="S285" i="2"/>
  <c r="T285" i="2"/>
  <c r="U285" i="2"/>
  <c r="V285" i="2"/>
  <c r="W285" i="2"/>
  <c r="X285" i="2"/>
  <c r="O286" i="2"/>
  <c r="P286" i="2"/>
  <c r="Q286" i="2"/>
  <c r="R286" i="2"/>
  <c r="S286" i="2"/>
  <c r="T286" i="2"/>
  <c r="U286" i="2"/>
  <c r="V286" i="2"/>
  <c r="W286" i="2"/>
  <c r="X286" i="2"/>
  <c r="O287" i="2"/>
  <c r="P287" i="2"/>
  <c r="Q287" i="2"/>
  <c r="R287" i="2"/>
  <c r="S287" i="2"/>
  <c r="T287" i="2"/>
  <c r="U287" i="2"/>
  <c r="V287" i="2"/>
  <c r="W287" i="2"/>
  <c r="X287" i="2"/>
  <c r="O288" i="2"/>
  <c r="P288" i="2"/>
  <c r="Q288" i="2"/>
  <c r="R288" i="2"/>
  <c r="S288" i="2"/>
  <c r="T288" i="2"/>
  <c r="U288" i="2"/>
  <c r="V288" i="2"/>
  <c r="W288" i="2"/>
  <c r="X288" i="2"/>
  <c r="O289" i="2"/>
  <c r="P289" i="2"/>
  <c r="Q289" i="2"/>
  <c r="R289" i="2"/>
  <c r="S289" i="2"/>
  <c r="T289" i="2"/>
  <c r="U289" i="2"/>
  <c r="V289" i="2"/>
  <c r="W289" i="2"/>
  <c r="X289" i="2"/>
  <c r="O290" i="2"/>
  <c r="P290" i="2"/>
  <c r="Q290" i="2"/>
  <c r="R290" i="2"/>
  <c r="S290" i="2"/>
  <c r="T290" i="2"/>
  <c r="U290" i="2"/>
  <c r="V290" i="2"/>
  <c r="W290" i="2"/>
  <c r="X290" i="2"/>
  <c r="O291" i="2"/>
  <c r="P291" i="2"/>
  <c r="Q291" i="2"/>
  <c r="R291" i="2"/>
  <c r="S291" i="2"/>
  <c r="T291" i="2"/>
  <c r="U291" i="2"/>
  <c r="V291" i="2"/>
  <c r="W291" i="2"/>
  <c r="X291" i="2"/>
  <c r="O292" i="2"/>
  <c r="P292" i="2"/>
  <c r="Q292" i="2"/>
  <c r="R292" i="2"/>
  <c r="S292" i="2"/>
  <c r="T292" i="2"/>
  <c r="U292" i="2"/>
  <c r="V292" i="2"/>
  <c r="W292" i="2"/>
  <c r="X292" i="2"/>
  <c r="O293" i="2"/>
  <c r="P293" i="2"/>
  <c r="Q293" i="2"/>
  <c r="R293" i="2"/>
  <c r="S293" i="2"/>
  <c r="T293" i="2"/>
  <c r="U293" i="2"/>
  <c r="V293" i="2"/>
  <c r="W293" i="2"/>
  <c r="X293" i="2"/>
  <c r="O294" i="2"/>
  <c r="P294" i="2"/>
  <c r="Q294" i="2"/>
  <c r="R294" i="2"/>
  <c r="S294" i="2"/>
  <c r="T294" i="2"/>
  <c r="U294" i="2"/>
  <c r="V294" i="2"/>
  <c r="W294" i="2"/>
  <c r="X294" i="2"/>
  <c r="O295" i="2"/>
  <c r="P295" i="2"/>
  <c r="Q295" i="2"/>
  <c r="R295" i="2"/>
  <c r="S295" i="2"/>
  <c r="T295" i="2"/>
  <c r="U295" i="2"/>
  <c r="V295" i="2"/>
  <c r="W295" i="2"/>
  <c r="X295" i="2"/>
  <c r="O296" i="2"/>
  <c r="P296" i="2"/>
  <c r="Q296" i="2"/>
  <c r="R296" i="2"/>
  <c r="S296" i="2"/>
  <c r="T296" i="2"/>
  <c r="U296" i="2"/>
  <c r="V296" i="2"/>
  <c r="W296" i="2"/>
  <c r="X296" i="2"/>
  <c r="O297" i="2"/>
  <c r="P297" i="2"/>
  <c r="Q297" i="2"/>
  <c r="R297" i="2"/>
  <c r="S297" i="2"/>
  <c r="T297" i="2"/>
  <c r="U297" i="2"/>
  <c r="V297" i="2"/>
  <c r="W297" i="2"/>
  <c r="X297" i="2"/>
  <c r="O298" i="2"/>
  <c r="P298" i="2"/>
  <c r="Q298" i="2"/>
  <c r="R298" i="2"/>
  <c r="S298" i="2"/>
  <c r="T298" i="2"/>
  <c r="U298" i="2"/>
  <c r="V298" i="2"/>
  <c r="W298" i="2"/>
  <c r="X298" i="2"/>
  <c r="O299" i="2"/>
  <c r="P299" i="2"/>
  <c r="Q299" i="2"/>
  <c r="R299" i="2"/>
  <c r="S299" i="2"/>
  <c r="T299" i="2"/>
  <c r="U299" i="2"/>
  <c r="V299" i="2"/>
  <c r="W299" i="2"/>
  <c r="X299" i="2"/>
  <c r="O300" i="2"/>
  <c r="P300" i="2"/>
  <c r="Q300" i="2"/>
  <c r="R300" i="2"/>
  <c r="S300" i="2"/>
  <c r="T300" i="2"/>
  <c r="U300" i="2"/>
  <c r="V300" i="2"/>
  <c r="W300" i="2"/>
  <c r="X300" i="2"/>
  <c r="O301" i="2"/>
  <c r="P301" i="2"/>
  <c r="Q301" i="2"/>
  <c r="R301" i="2"/>
  <c r="S301" i="2"/>
  <c r="T301" i="2"/>
  <c r="U301" i="2"/>
  <c r="V301" i="2"/>
  <c r="W301" i="2"/>
  <c r="X301" i="2"/>
  <c r="O302" i="2"/>
  <c r="P302" i="2"/>
  <c r="Q302" i="2"/>
  <c r="R302" i="2"/>
  <c r="S302" i="2"/>
  <c r="T302" i="2"/>
  <c r="U302" i="2"/>
  <c r="V302" i="2"/>
  <c r="W302" i="2"/>
  <c r="X302" i="2"/>
  <c r="O303" i="2"/>
  <c r="P303" i="2"/>
  <c r="Q303" i="2"/>
  <c r="R303" i="2"/>
  <c r="S303" i="2"/>
  <c r="T303" i="2"/>
  <c r="U303" i="2"/>
  <c r="V303" i="2"/>
  <c r="W303" i="2"/>
  <c r="X303" i="2"/>
  <c r="O304" i="2"/>
  <c r="P304" i="2"/>
  <c r="Q304" i="2"/>
  <c r="R304" i="2"/>
  <c r="S304" i="2"/>
  <c r="T304" i="2"/>
  <c r="U304" i="2"/>
  <c r="V304" i="2"/>
  <c r="W304" i="2"/>
  <c r="X304" i="2"/>
  <c r="O305" i="2"/>
  <c r="P305" i="2"/>
  <c r="Q305" i="2"/>
  <c r="R305" i="2"/>
  <c r="S305" i="2"/>
  <c r="T305" i="2"/>
  <c r="U305" i="2"/>
  <c r="V305" i="2"/>
  <c r="W305" i="2"/>
  <c r="X305" i="2"/>
  <c r="O306" i="2"/>
  <c r="P306" i="2"/>
  <c r="Q306" i="2"/>
  <c r="R306" i="2"/>
  <c r="S306" i="2"/>
  <c r="T306" i="2"/>
  <c r="U306" i="2"/>
  <c r="V306" i="2"/>
  <c r="W306" i="2"/>
  <c r="X306" i="2"/>
  <c r="O307" i="2"/>
  <c r="P307" i="2"/>
  <c r="Q307" i="2"/>
  <c r="R307" i="2"/>
  <c r="S307" i="2"/>
  <c r="T307" i="2"/>
  <c r="U307" i="2"/>
  <c r="V307" i="2"/>
  <c r="W307" i="2"/>
  <c r="X307" i="2"/>
  <c r="O308" i="2"/>
  <c r="P308" i="2"/>
  <c r="Q308" i="2"/>
  <c r="R308" i="2"/>
  <c r="S308" i="2"/>
  <c r="T308" i="2"/>
  <c r="U308" i="2"/>
  <c r="V308" i="2"/>
  <c r="W308" i="2"/>
  <c r="X308" i="2"/>
  <c r="O309" i="2"/>
  <c r="P309" i="2"/>
  <c r="Q309" i="2"/>
  <c r="R309" i="2"/>
  <c r="S309" i="2"/>
  <c r="T309" i="2"/>
  <c r="U309" i="2"/>
  <c r="V309" i="2"/>
  <c r="W309" i="2"/>
  <c r="X309" i="2"/>
  <c r="O310" i="2"/>
  <c r="P310" i="2"/>
  <c r="Q310" i="2"/>
  <c r="R310" i="2"/>
  <c r="S310" i="2"/>
  <c r="T310" i="2"/>
  <c r="U310" i="2"/>
  <c r="V310" i="2"/>
  <c r="W310" i="2"/>
  <c r="X310" i="2"/>
  <c r="O311" i="2"/>
  <c r="P311" i="2"/>
  <c r="Q311" i="2"/>
  <c r="R311" i="2"/>
  <c r="S311" i="2"/>
  <c r="T311" i="2"/>
  <c r="U311" i="2"/>
  <c r="V311" i="2"/>
  <c r="W311" i="2"/>
  <c r="X311" i="2"/>
  <c r="O312" i="2"/>
  <c r="P312" i="2"/>
  <c r="Q312" i="2"/>
  <c r="R312" i="2"/>
  <c r="S312" i="2"/>
  <c r="T312" i="2"/>
  <c r="U312" i="2"/>
  <c r="V312" i="2"/>
  <c r="W312" i="2"/>
  <c r="X312" i="2"/>
  <c r="O313" i="2"/>
  <c r="P313" i="2"/>
  <c r="Q313" i="2"/>
  <c r="R313" i="2"/>
  <c r="S313" i="2"/>
  <c r="T313" i="2"/>
  <c r="U313" i="2"/>
  <c r="V313" i="2"/>
  <c r="W313" i="2"/>
  <c r="X313" i="2"/>
  <c r="O314" i="2"/>
  <c r="P314" i="2"/>
  <c r="Q314" i="2"/>
  <c r="R314" i="2"/>
  <c r="S314" i="2"/>
  <c r="T314" i="2"/>
  <c r="U314" i="2"/>
  <c r="V314" i="2"/>
  <c r="W314" i="2"/>
  <c r="X314" i="2"/>
  <c r="O315" i="2"/>
  <c r="P315" i="2"/>
  <c r="Q315" i="2"/>
  <c r="R315" i="2"/>
  <c r="S315" i="2"/>
  <c r="T315" i="2"/>
  <c r="U315" i="2"/>
  <c r="V315" i="2"/>
  <c r="W315" i="2"/>
  <c r="X315" i="2"/>
  <c r="O316" i="2"/>
  <c r="P316" i="2"/>
  <c r="Q316" i="2"/>
  <c r="R316" i="2"/>
  <c r="S316" i="2"/>
  <c r="T316" i="2"/>
  <c r="U316" i="2"/>
  <c r="V316" i="2"/>
  <c r="W316" i="2"/>
  <c r="X316" i="2"/>
  <c r="O317" i="2"/>
  <c r="P317" i="2"/>
  <c r="Q317" i="2"/>
  <c r="R317" i="2"/>
  <c r="S317" i="2"/>
  <c r="T317" i="2"/>
  <c r="U317" i="2"/>
  <c r="V317" i="2"/>
  <c r="W317" i="2"/>
  <c r="X317" i="2"/>
  <c r="O318" i="2"/>
  <c r="P318" i="2"/>
  <c r="Q318" i="2"/>
  <c r="R318" i="2"/>
  <c r="S318" i="2"/>
  <c r="T318" i="2"/>
  <c r="U318" i="2"/>
  <c r="V318" i="2"/>
  <c r="W318" i="2"/>
  <c r="X318" i="2"/>
  <c r="O319" i="2"/>
  <c r="P319" i="2"/>
  <c r="Q319" i="2"/>
  <c r="R319" i="2"/>
  <c r="S319" i="2"/>
  <c r="T319" i="2"/>
  <c r="U319" i="2"/>
  <c r="V319" i="2"/>
  <c r="W319" i="2"/>
  <c r="X319" i="2"/>
  <c r="O320" i="2"/>
  <c r="P320" i="2"/>
  <c r="Q320" i="2"/>
  <c r="R320" i="2"/>
  <c r="S320" i="2"/>
  <c r="T320" i="2"/>
  <c r="U320" i="2"/>
  <c r="V320" i="2"/>
  <c r="W320" i="2"/>
  <c r="X320" i="2"/>
  <c r="O321" i="2"/>
  <c r="P321" i="2"/>
  <c r="Q321" i="2"/>
  <c r="R321" i="2"/>
  <c r="S321" i="2"/>
  <c r="T321" i="2"/>
  <c r="U321" i="2"/>
  <c r="V321" i="2"/>
  <c r="W321" i="2"/>
  <c r="X321" i="2"/>
  <c r="O322" i="2"/>
  <c r="P322" i="2"/>
  <c r="Q322" i="2"/>
  <c r="R322" i="2"/>
  <c r="S322" i="2"/>
  <c r="T322" i="2"/>
  <c r="U322" i="2"/>
  <c r="V322" i="2"/>
  <c r="W322" i="2"/>
  <c r="X322" i="2"/>
  <c r="O323" i="2"/>
  <c r="P323" i="2"/>
  <c r="Q323" i="2"/>
  <c r="R323" i="2"/>
  <c r="S323" i="2"/>
  <c r="T323" i="2"/>
  <c r="U323" i="2"/>
  <c r="V323" i="2"/>
  <c r="W323" i="2"/>
  <c r="X323" i="2"/>
  <c r="O324" i="2"/>
  <c r="P324" i="2"/>
  <c r="Q324" i="2"/>
  <c r="R324" i="2"/>
  <c r="S324" i="2"/>
  <c r="T324" i="2"/>
  <c r="U324" i="2"/>
  <c r="V324" i="2"/>
  <c r="W324" i="2"/>
  <c r="X324" i="2"/>
  <c r="O325" i="2"/>
  <c r="P325" i="2"/>
  <c r="Q325" i="2"/>
  <c r="R325" i="2"/>
  <c r="S325" i="2"/>
  <c r="T325" i="2"/>
  <c r="U325" i="2"/>
  <c r="V325" i="2"/>
  <c r="W325" i="2"/>
  <c r="X325" i="2"/>
  <c r="O326" i="2"/>
  <c r="P326" i="2"/>
  <c r="Q326" i="2"/>
  <c r="R326" i="2"/>
  <c r="S326" i="2"/>
  <c r="T326" i="2"/>
  <c r="U326" i="2"/>
  <c r="V326" i="2"/>
  <c r="W326" i="2"/>
  <c r="X326" i="2"/>
  <c r="O327" i="2"/>
  <c r="P327" i="2"/>
  <c r="Q327" i="2"/>
  <c r="R327" i="2"/>
  <c r="S327" i="2"/>
  <c r="T327" i="2"/>
  <c r="U327" i="2"/>
  <c r="V327" i="2"/>
  <c r="W327" i="2"/>
  <c r="X327" i="2"/>
  <c r="O328" i="2"/>
  <c r="P328" i="2"/>
  <c r="Q328" i="2"/>
  <c r="R328" i="2"/>
  <c r="S328" i="2"/>
  <c r="T328" i="2"/>
  <c r="U328" i="2"/>
  <c r="V328" i="2"/>
  <c r="W328" i="2"/>
  <c r="X328" i="2"/>
  <c r="O329" i="2"/>
  <c r="P329" i="2"/>
  <c r="Q329" i="2"/>
  <c r="R329" i="2"/>
  <c r="S329" i="2"/>
  <c r="T329" i="2"/>
  <c r="U329" i="2"/>
  <c r="V329" i="2"/>
  <c r="W329" i="2"/>
  <c r="X329" i="2"/>
  <c r="O330" i="2"/>
  <c r="P330" i="2"/>
  <c r="Q330" i="2"/>
  <c r="R330" i="2"/>
  <c r="S330" i="2"/>
  <c r="T330" i="2"/>
  <c r="U330" i="2"/>
  <c r="V330" i="2"/>
  <c r="W330" i="2"/>
  <c r="X330" i="2"/>
  <c r="O331" i="2"/>
  <c r="P331" i="2"/>
  <c r="Q331" i="2"/>
  <c r="R331" i="2"/>
  <c r="S331" i="2"/>
  <c r="T331" i="2"/>
  <c r="U331" i="2"/>
  <c r="V331" i="2"/>
  <c r="W331" i="2"/>
  <c r="X331" i="2"/>
  <c r="O332" i="2"/>
  <c r="P332" i="2"/>
  <c r="Q332" i="2"/>
  <c r="R332" i="2"/>
  <c r="S332" i="2"/>
  <c r="T332" i="2"/>
  <c r="U332" i="2"/>
  <c r="V332" i="2"/>
  <c r="W332" i="2"/>
  <c r="X332" i="2"/>
  <c r="O333" i="2"/>
  <c r="P333" i="2"/>
  <c r="Q333" i="2"/>
  <c r="R333" i="2"/>
  <c r="S333" i="2"/>
  <c r="T333" i="2"/>
  <c r="U333" i="2"/>
  <c r="V333" i="2"/>
  <c r="W333" i="2"/>
  <c r="X333" i="2"/>
  <c r="O334" i="2"/>
  <c r="P334" i="2"/>
  <c r="Q334" i="2"/>
  <c r="R334" i="2"/>
  <c r="S334" i="2"/>
  <c r="T334" i="2"/>
  <c r="U334" i="2"/>
  <c r="V334" i="2"/>
  <c r="W334" i="2"/>
  <c r="X334" i="2"/>
  <c r="O335" i="2"/>
  <c r="P335" i="2"/>
  <c r="Q335" i="2"/>
  <c r="R335" i="2"/>
  <c r="S335" i="2"/>
  <c r="T335" i="2"/>
  <c r="U335" i="2"/>
  <c r="V335" i="2"/>
  <c r="W335" i="2"/>
  <c r="X335" i="2"/>
  <c r="O336" i="2"/>
  <c r="P336" i="2"/>
  <c r="Q336" i="2"/>
  <c r="R336" i="2"/>
  <c r="S336" i="2"/>
  <c r="T336" i="2"/>
  <c r="U336" i="2"/>
  <c r="V336" i="2"/>
  <c r="W336" i="2"/>
  <c r="X336" i="2"/>
  <c r="O337" i="2"/>
  <c r="P337" i="2"/>
  <c r="Q337" i="2"/>
  <c r="R337" i="2"/>
  <c r="S337" i="2"/>
  <c r="T337" i="2"/>
  <c r="U337" i="2"/>
  <c r="V337" i="2"/>
  <c r="W337" i="2"/>
  <c r="X337" i="2"/>
  <c r="O338" i="2"/>
  <c r="P338" i="2"/>
  <c r="Q338" i="2"/>
  <c r="R338" i="2"/>
  <c r="S338" i="2"/>
  <c r="T338" i="2"/>
  <c r="U338" i="2"/>
  <c r="V338" i="2"/>
  <c r="W338" i="2"/>
  <c r="X338" i="2"/>
  <c r="O339" i="2"/>
  <c r="P339" i="2"/>
  <c r="Q339" i="2"/>
  <c r="R339" i="2"/>
  <c r="S339" i="2"/>
  <c r="T339" i="2"/>
  <c r="U339" i="2"/>
  <c r="V339" i="2"/>
  <c r="W339" i="2"/>
  <c r="X339" i="2"/>
  <c r="O340" i="2"/>
  <c r="P340" i="2"/>
  <c r="Q340" i="2"/>
  <c r="R340" i="2"/>
  <c r="S340" i="2"/>
  <c r="T340" i="2"/>
  <c r="U340" i="2"/>
  <c r="V340" i="2"/>
  <c r="W340" i="2"/>
  <c r="X340" i="2"/>
  <c r="O341" i="2"/>
  <c r="P341" i="2"/>
  <c r="Q341" i="2"/>
  <c r="R341" i="2"/>
  <c r="S341" i="2"/>
  <c r="T341" i="2"/>
  <c r="U341" i="2"/>
  <c r="V341" i="2"/>
  <c r="W341" i="2"/>
  <c r="X341" i="2"/>
  <c r="O342" i="2"/>
  <c r="P342" i="2"/>
  <c r="Q342" i="2"/>
  <c r="R342" i="2"/>
  <c r="S342" i="2"/>
  <c r="T342" i="2"/>
  <c r="U342" i="2"/>
  <c r="V342" i="2"/>
  <c r="W342" i="2"/>
  <c r="X342" i="2"/>
  <c r="O343" i="2"/>
  <c r="P343" i="2"/>
  <c r="Q343" i="2"/>
  <c r="R343" i="2"/>
  <c r="S343" i="2"/>
  <c r="T343" i="2"/>
  <c r="U343" i="2"/>
  <c r="V343" i="2"/>
  <c r="W343" i="2"/>
  <c r="X343" i="2"/>
  <c r="O344" i="2"/>
  <c r="P344" i="2"/>
  <c r="Q344" i="2"/>
  <c r="R344" i="2"/>
  <c r="S344" i="2"/>
  <c r="T344" i="2"/>
  <c r="U344" i="2"/>
  <c r="V344" i="2"/>
  <c r="W344" i="2"/>
  <c r="X344" i="2"/>
  <c r="O345" i="2"/>
  <c r="P345" i="2"/>
  <c r="Q345" i="2"/>
  <c r="R345" i="2"/>
  <c r="S345" i="2"/>
  <c r="T345" i="2"/>
  <c r="U345" i="2"/>
  <c r="V345" i="2"/>
  <c r="W345" i="2"/>
  <c r="X345" i="2"/>
  <c r="O346" i="2"/>
  <c r="P346" i="2"/>
  <c r="Q346" i="2"/>
  <c r="R346" i="2"/>
  <c r="S346" i="2"/>
  <c r="T346" i="2"/>
  <c r="U346" i="2"/>
  <c r="V346" i="2"/>
  <c r="W346" i="2"/>
  <c r="X346" i="2"/>
  <c r="O347" i="2"/>
  <c r="P347" i="2"/>
  <c r="Q347" i="2"/>
  <c r="R347" i="2"/>
  <c r="S347" i="2"/>
  <c r="T347" i="2"/>
  <c r="U347" i="2"/>
  <c r="V347" i="2"/>
  <c r="W347" i="2"/>
  <c r="X347" i="2"/>
  <c r="O348" i="2"/>
  <c r="P348" i="2"/>
  <c r="Q348" i="2"/>
  <c r="R348" i="2"/>
  <c r="S348" i="2"/>
  <c r="T348" i="2"/>
  <c r="U348" i="2"/>
  <c r="V348" i="2"/>
  <c r="W348" i="2"/>
  <c r="X348" i="2"/>
  <c r="O349" i="2"/>
  <c r="P349" i="2"/>
  <c r="Q349" i="2"/>
  <c r="R349" i="2"/>
  <c r="S349" i="2"/>
  <c r="T349" i="2"/>
  <c r="U349" i="2"/>
  <c r="V349" i="2"/>
  <c r="W349" i="2"/>
  <c r="X349" i="2"/>
  <c r="O350" i="2"/>
  <c r="P350" i="2"/>
  <c r="Q350" i="2"/>
  <c r="R350" i="2"/>
  <c r="S350" i="2"/>
  <c r="T350" i="2"/>
  <c r="U350" i="2"/>
  <c r="V350" i="2"/>
  <c r="W350" i="2"/>
  <c r="X350" i="2"/>
  <c r="O351" i="2"/>
  <c r="P351" i="2"/>
  <c r="Q351" i="2"/>
  <c r="R351" i="2"/>
  <c r="S351" i="2"/>
  <c r="T351" i="2"/>
  <c r="U351" i="2"/>
  <c r="V351" i="2"/>
  <c r="W351" i="2"/>
  <c r="X351" i="2"/>
  <c r="O352" i="2"/>
  <c r="P352" i="2"/>
  <c r="Q352" i="2"/>
  <c r="R352" i="2"/>
  <c r="S352" i="2"/>
  <c r="T352" i="2"/>
  <c r="U352" i="2"/>
  <c r="V352" i="2"/>
  <c r="W352" i="2"/>
  <c r="X352" i="2"/>
  <c r="O353" i="2"/>
  <c r="P353" i="2"/>
  <c r="Q353" i="2"/>
  <c r="R353" i="2"/>
  <c r="S353" i="2"/>
  <c r="T353" i="2"/>
  <c r="U353" i="2"/>
  <c r="V353" i="2"/>
  <c r="W353" i="2"/>
  <c r="X353" i="2"/>
  <c r="O354" i="2"/>
  <c r="P354" i="2"/>
  <c r="Q354" i="2"/>
  <c r="R354" i="2"/>
  <c r="S354" i="2"/>
  <c r="T354" i="2"/>
  <c r="U354" i="2"/>
  <c r="V354" i="2"/>
  <c r="W354" i="2"/>
  <c r="X354" i="2"/>
  <c r="O355" i="2"/>
  <c r="P355" i="2"/>
  <c r="Q355" i="2"/>
  <c r="R355" i="2"/>
  <c r="S355" i="2"/>
  <c r="T355" i="2"/>
  <c r="U355" i="2"/>
  <c r="V355" i="2"/>
  <c r="W355" i="2"/>
  <c r="X355" i="2"/>
  <c r="O356" i="2"/>
  <c r="P356" i="2"/>
  <c r="Q356" i="2"/>
  <c r="R356" i="2"/>
  <c r="S356" i="2"/>
  <c r="T356" i="2"/>
  <c r="U356" i="2"/>
  <c r="V356" i="2"/>
  <c r="W356" i="2"/>
  <c r="X356" i="2"/>
  <c r="O357" i="2"/>
  <c r="P357" i="2"/>
  <c r="Q357" i="2"/>
  <c r="R357" i="2"/>
  <c r="S357" i="2"/>
  <c r="T357" i="2"/>
  <c r="U357" i="2"/>
  <c r="V357" i="2"/>
  <c r="W357" i="2"/>
  <c r="X357" i="2"/>
  <c r="O358" i="2"/>
  <c r="P358" i="2"/>
  <c r="Q358" i="2"/>
  <c r="R358" i="2"/>
  <c r="S358" i="2"/>
  <c r="T358" i="2"/>
  <c r="U358" i="2"/>
  <c r="V358" i="2"/>
  <c r="W358" i="2"/>
  <c r="X358" i="2"/>
  <c r="O359" i="2"/>
  <c r="P359" i="2"/>
  <c r="Q359" i="2"/>
  <c r="R359" i="2"/>
  <c r="S359" i="2"/>
  <c r="T359" i="2"/>
  <c r="U359" i="2"/>
  <c r="V359" i="2"/>
  <c r="W359" i="2"/>
  <c r="X359" i="2"/>
  <c r="O360" i="2"/>
  <c r="P360" i="2"/>
  <c r="Q360" i="2"/>
  <c r="R360" i="2"/>
  <c r="S360" i="2"/>
  <c r="T360" i="2"/>
  <c r="U360" i="2"/>
  <c r="V360" i="2"/>
  <c r="W360" i="2"/>
  <c r="X360" i="2"/>
  <c r="O361" i="2"/>
  <c r="P361" i="2"/>
  <c r="Q361" i="2"/>
  <c r="R361" i="2"/>
  <c r="S361" i="2"/>
  <c r="T361" i="2"/>
  <c r="U361" i="2"/>
  <c r="V361" i="2"/>
  <c r="W361" i="2"/>
  <c r="X361" i="2"/>
  <c r="O362" i="2"/>
  <c r="P362" i="2"/>
  <c r="Q362" i="2"/>
  <c r="R362" i="2"/>
  <c r="S362" i="2"/>
  <c r="T362" i="2"/>
  <c r="U362" i="2"/>
  <c r="V362" i="2"/>
  <c r="W362" i="2"/>
  <c r="X362" i="2"/>
  <c r="O363" i="2"/>
  <c r="P363" i="2"/>
  <c r="Q363" i="2"/>
  <c r="R363" i="2"/>
  <c r="S363" i="2"/>
  <c r="T363" i="2"/>
  <c r="U363" i="2"/>
  <c r="V363" i="2"/>
  <c r="W363" i="2"/>
  <c r="X363" i="2"/>
  <c r="O364" i="2"/>
  <c r="P364" i="2"/>
  <c r="Q364" i="2"/>
  <c r="R364" i="2"/>
  <c r="S364" i="2"/>
  <c r="T364" i="2"/>
  <c r="U364" i="2"/>
  <c r="V364" i="2"/>
  <c r="W364" i="2"/>
  <c r="X364" i="2"/>
  <c r="O365" i="2"/>
  <c r="P365" i="2"/>
  <c r="Q365" i="2"/>
  <c r="R365" i="2"/>
  <c r="S365" i="2"/>
  <c r="T365" i="2"/>
  <c r="U365" i="2"/>
  <c r="V365" i="2"/>
  <c r="W365" i="2"/>
  <c r="X365" i="2"/>
  <c r="O366" i="2"/>
  <c r="P366" i="2"/>
  <c r="Q366" i="2"/>
  <c r="R366" i="2"/>
  <c r="S366" i="2"/>
  <c r="T366" i="2"/>
  <c r="U366" i="2"/>
  <c r="V366" i="2"/>
  <c r="W366" i="2"/>
  <c r="X366" i="2"/>
  <c r="O367" i="2"/>
  <c r="P367" i="2"/>
  <c r="Q367" i="2"/>
  <c r="R367" i="2"/>
  <c r="S367" i="2"/>
  <c r="T367" i="2"/>
  <c r="U367" i="2"/>
  <c r="V367" i="2"/>
  <c r="W367" i="2"/>
  <c r="X367" i="2"/>
  <c r="O368" i="2"/>
  <c r="P368" i="2"/>
  <c r="Q368" i="2"/>
  <c r="R368" i="2"/>
  <c r="S368" i="2"/>
  <c r="T368" i="2"/>
  <c r="U368" i="2"/>
  <c r="V368" i="2"/>
  <c r="W368" i="2"/>
  <c r="X368" i="2"/>
  <c r="O369" i="2"/>
  <c r="P369" i="2"/>
  <c r="Q369" i="2"/>
  <c r="R369" i="2"/>
  <c r="S369" i="2"/>
  <c r="T369" i="2"/>
  <c r="U369" i="2"/>
  <c r="V369" i="2"/>
  <c r="W369" i="2"/>
  <c r="X369" i="2"/>
  <c r="O370" i="2"/>
  <c r="P370" i="2"/>
  <c r="Q370" i="2"/>
  <c r="R370" i="2"/>
  <c r="S370" i="2"/>
  <c r="T370" i="2"/>
  <c r="U370" i="2"/>
  <c r="V370" i="2"/>
  <c r="W370" i="2"/>
  <c r="X370" i="2"/>
  <c r="O371" i="2"/>
  <c r="P371" i="2"/>
  <c r="Q371" i="2"/>
  <c r="R371" i="2"/>
  <c r="S371" i="2"/>
  <c r="T371" i="2"/>
  <c r="U371" i="2"/>
  <c r="V371" i="2"/>
  <c r="W371" i="2"/>
  <c r="X371" i="2"/>
  <c r="O372" i="2"/>
  <c r="P372" i="2"/>
  <c r="Q372" i="2"/>
  <c r="R372" i="2"/>
  <c r="S372" i="2"/>
  <c r="T372" i="2"/>
  <c r="U372" i="2"/>
  <c r="V372" i="2"/>
  <c r="W372" i="2"/>
  <c r="X372" i="2"/>
  <c r="O373" i="2"/>
  <c r="P373" i="2"/>
  <c r="Q373" i="2"/>
  <c r="R373" i="2"/>
  <c r="S373" i="2"/>
  <c r="T373" i="2"/>
  <c r="U373" i="2"/>
  <c r="V373" i="2"/>
  <c r="W373" i="2"/>
  <c r="X373" i="2"/>
  <c r="O374" i="2"/>
  <c r="P374" i="2"/>
  <c r="Q374" i="2"/>
  <c r="R374" i="2"/>
  <c r="S374" i="2"/>
  <c r="T374" i="2"/>
  <c r="U374" i="2"/>
  <c r="V374" i="2"/>
  <c r="W374" i="2"/>
  <c r="X374" i="2"/>
  <c r="O375" i="2"/>
  <c r="P375" i="2"/>
  <c r="Q375" i="2"/>
  <c r="R375" i="2"/>
  <c r="S375" i="2"/>
  <c r="T375" i="2"/>
  <c r="U375" i="2"/>
  <c r="V375" i="2"/>
  <c r="W375" i="2"/>
  <c r="X375" i="2"/>
  <c r="O376" i="2"/>
  <c r="P376" i="2"/>
  <c r="Q376" i="2"/>
  <c r="R376" i="2"/>
  <c r="S376" i="2"/>
  <c r="T376" i="2"/>
  <c r="U376" i="2"/>
  <c r="V376" i="2"/>
  <c r="W376" i="2"/>
  <c r="X376" i="2"/>
  <c r="O377" i="2"/>
  <c r="P377" i="2"/>
  <c r="Q377" i="2"/>
  <c r="R377" i="2"/>
  <c r="S377" i="2"/>
  <c r="T377" i="2"/>
  <c r="U377" i="2"/>
  <c r="V377" i="2"/>
  <c r="W377" i="2"/>
  <c r="X377" i="2"/>
  <c r="O378" i="2"/>
  <c r="P378" i="2"/>
  <c r="Q378" i="2"/>
  <c r="R378" i="2"/>
  <c r="S378" i="2"/>
  <c r="T378" i="2"/>
  <c r="U378" i="2"/>
  <c r="V378" i="2"/>
  <c r="W378" i="2"/>
  <c r="X378" i="2"/>
  <c r="O379" i="2"/>
  <c r="P379" i="2"/>
  <c r="Q379" i="2"/>
  <c r="R379" i="2"/>
  <c r="S379" i="2"/>
  <c r="T379" i="2"/>
  <c r="U379" i="2"/>
  <c r="V379" i="2"/>
  <c r="W379" i="2"/>
  <c r="X379" i="2"/>
  <c r="O380" i="2"/>
  <c r="P380" i="2"/>
  <c r="Q380" i="2"/>
  <c r="R380" i="2"/>
  <c r="S380" i="2"/>
  <c r="T380" i="2"/>
  <c r="U380" i="2"/>
  <c r="V380" i="2"/>
  <c r="W380" i="2"/>
  <c r="X380" i="2"/>
  <c r="O381" i="2"/>
  <c r="P381" i="2"/>
  <c r="Q381" i="2"/>
  <c r="R381" i="2"/>
  <c r="S381" i="2"/>
  <c r="T381" i="2"/>
  <c r="U381" i="2"/>
  <c r="V381" i="2"/>
  <c r="W381" i="2"/>
  <c r="X381" i="2"/>
  <c r="O382" i="2"/>
  <c r="P382" i="2"/>
  <c r="Q382" i="2"/>
  <c r="R382" i="2"/>
  <c r="S382" i="2"/>
  <c r="T382" i="2"/>
  <c r="U382" i="2"/>
  <c r="V382" i="2"/>
  <c r="W382" i="2"/>
  <c r="X382" i="2"/>
  <c r="O383" i="2"/>
  <c r="P383" i="2"/>
  <c r="Q383" i="2"/>
  <c r="R383" i="2"/>
  <c r="S383" i="2"/>
  <c r="T383" i="2"/>
  <c r="U383" i="2"/>
  <c r="V383" i="2"/>
  <c r="W383" i="2"/>
  <c r="X383" i="2"/>
  <c r="O384" i="2"/>
  <c r="P384" i="2"/>
  <c r="Q384" i="2"/>
  <c r="R384" i="2"/>
  <c r="S384" i="2"/>
  <c r="T384" i="2"/>
  <c r="U384" i="2"/>
  <c r="V384" i="2"/>
  <c r="W384" i="2"/>
  <c r="X384" i="2"/>
  <c r="O385" i="2"/>
  <c r="P385" i="2"/>
  <c r="Q385" i="2"/>
  <c r="R385" i="2"/>
  <c r="S385" i="2"/>
  <c r="T385" i="2"/>
  <c r="U385" i="2"/>
  <c r="V385" i="2"/>
  <c r="W385" i="2"/>
  <c r="X385" i="2"/>
  <c r="O386" i="2"/>
  <c r="P386" i="2"/>
  <c r="Q386" i="2"/>
  <c r="R386" i="2"/>
  <c r="S386" i="2"/>
  <c r="T386" i="2"/>
  <c r="U386" i="2"/>
  <c r="V386" i="2"/>
  <c r="W386" i="2"/>
  <c r="X386" i="2"/>
  <c r="O387" i="2"/>
  <c r="P387" i="2"/>
  <c r="Q387" i="2"/>
  <c r="R387" i="2"/>
  <c r="S387" i="2"/>
  <c r="T387" i="2"/>
  <c r="U387" i="2"/>
  <c r="V387" i="2"/>
  <c r="W387" i="2"/>
  <c r="X387" i="2"/>
  <c r="O388" i="2"/>
  <c r="P388" i="2"/>
  <c r="Q388" i="2"/>
  <c r="R388" i="2"/>
  <c r="S388" i="2"/>
  <c r="T388" i="2"/>
  <c r="U388" i="2"/>
  <c r="V388" i="2"/>
  <c r="W388" i="2"/>
  <c r="X388" i="2"/>
  <c r="O389" i="2"/>
  <c r="P389" i="2"/>
  <c r="Q389" i="2"/>
  <c r="R389" i="2"/>
  <c r="S389" i="2"/>
  <c r="T389" i="2"/>
  <c r="U389" i="2"/>
  <c r="V389" i="2"/>
  <c r="W389" i="2"/>
  <c r="X389" i="2"/>
  <c r="O390" i="2"/>
  <c r="P390" i="2"/>
  <c r="Q390" i="2"/>
  <c r="R390" i="2"/>
  <c r="S390" i="2"/>
  <c r="T390" i="2"/>
  <c r="U390" i="2"/>
  <c r="V390" i="2"/>
  <c r="W390" i="2"/>
  <c r="X390" i="2"/>
  <c r="O391" i="2"/>
  <c r="P391" i="2"/>
  <c r="Q391" i="2"/>
  <c r="R391" i="2"/>
  <c r="S391" i="2"/>
  <c r="T391" i="2"/>
  <c r="U391" i="2"/>
  <c r="V391" i="2"/>
  <c r="W391" i="2"/>
  <c r="X391" i="2"/>
  <c r="O392" i="2"/>
  <c r="P392" i="2"/>
  <c r="Q392" i="2"/>
  <c r="R392" i="2"/>
  <c r="S392" i="2"/>
  <c r="T392" i="2"/>
  <c r="U392" i="2"/>
  <c r="V392" i="2"/>
  <c r="W392" i="2"/>
  <c r="X392" i="2"/>
  <c r="O393" i="2"/>
  <c r="P393" i="2"/>
  <c r="Q393" i="2"/>
  <c r="R393" i="2"/>
  <c r="S393" i="2"/>
  <c r="T393" i="2"/>
  <c r="U393" i="2"/>
  <c r="V393" i="2"/>
  <c r="W393" i="2"/>
  <c r="X393" i="2"/>
  <c r="O394" i="2"/>
  <c r="P394" i="2"/>
  <c r="Q394" i="2"/>
  <c r="R394" i="2"/>
  <c r="S394" i="2"/>
  <c r="T394" i="2"/>
  <c r="U394" i="2"/>
  <c r="V394" i="2"/>
  <c r="W394" i="2"/>
  <c r="X394" i="2"/>
  <c r="O395" i="2"/>
  <c r="P395" i="2"/>
  <c r="Q395" i="2"/>
  <c r="R395" i="2"/>
  <c r="S395" i="2"/>
  <c r="T395" i="2"/>
  <c r="U395" i="2"/>
  <c r="V395" i="2"/>
  <c r="W395" i="2"/>
  <c r="X395" i="2"/>
  <c r="O396" i="2"/>
  <c r="P396" i="2"/>
  <c r="Q396" i="2"/>
  <c r="R396" i="2"/>
  <c r="S396" i="2"/>
  <c r="T396" i="2"/>
  <c r="U396" i="2"/>
  <c r="V396" i="2"/>
  <c r="W396" i="2"/>
  <c r="X396" i="2"/>
  <c r="O397" i="2"/>
  <c r="P397" i="2"/>
  <c r="Q397" i="2"/>
  <c r="R397" i="2"/>
  <c r="S397" i="2"/>
  <c r="T397" i="2"/>
  <c r="U397" i="2"/>
  <c r="V397" i="2"/>
  <c r="W397" i="2"/>
  <c r="X397" i="2"/>
  <c r="O398" i="2"/>
  <c r="P398" i="2"/>
  <c r="Q398" i="2"/>
  <c r="R398" i="2"/>
  <c r="S398" i="2"/>
  <c r="T398" i="2"/>
  <c r="U398" i="2"/>
  <c r="V398" i="2"/>
  <c r="W398" i="2"/>
  <c r="X398" i="2"/>
  <c r="O399" i="2"/>
  <c r="P399" i="2"/>
  <c r="Q399" i="2"/>
  <c r="R399" i="2"/>
  <c r="S399" i="2"/>
  <c r="T399" i="2"/>
  <c r="U399" i="2"/>
  <c r="V399" i="2"/>
  <c r="W399" i="2"/>
  <c r="X399" i="2"/>
  <c r="O400" i="2"/>
  <c r="P400" i="2"/>
  <c r="Q400" i="2"/>
  <c r="R400" i="2"/>
  <c r="S400" i="2"/>
  <c r="T400" i="2"/>
  <c r="U400" i="2"/>
  <c r="V400" i="2"/>
  <c r="W400" i="2"/>
  <c r="X400" i="2"/>
  <c r="O401" i="2"/>
  <c r="P401" i="2"/>
  <c r="Q401" i="2"/>
  <c r="R401" i="2"/>
  <c r="S401" i="2"/>
  <c r="T401" i="2"/>
  <c r="U401" i="2"/>
  <c r="V401" i="2"/>
  <c r="W401" i="2"/>
  <c r="X401" i="2"/>
  <c r="O402" i="2"/>
  <c r="P402" i="2"/>
  <c r="Q402" i="2"/>
  <c r="R402" i="2"/>
  <c r="S402" i="2"/>
  <c r="T402" i="2"/>
  <c r="U402" i="2"/>
  <c r="V402" i="2"/>
  <c r="W402" i="2"/>
  <c r="X402" i="2"/>
  <c r="O403" i="2"/>
  <c r="P403" i="2"/>
  <c r="Q403" i="2"/>
  <c r="R403" i="2"/>
  <c r="S403" i="2"/>
  <c r="T403" i="2"/>
  <c r="U403" i="2"/>
  <c r="V403" i="2"/>
  <c r="W403" i="2"/>
  <c r="X403" i="2"/>
  <c r="O404" i="2"/>
  <c r="P404" i="2"/>
  <c r="Q404" i="2"/>
  <c r="R404" i="2"/>
  <c r="S404" i="2"/>
  <c r="T404" i="2"/>
  <c r="U404" i="2"/>
  <c r="V404" i="2"/>
  <c r="W404" i="2"/>
  <c r="X404" i="2"/>
  <c r="O405" i="2"/>
  <c r="P405" i="2"/>
  <c r="Q405" i="2"/>
  <c r="R405" i="2"/>
  <c r="S405" i="2"/>
  <c r="T405" i="2"/>
  <c r="U405" i="2"/>
  <c r="V405" i="2"/>
  <c r="W405" i="2"/>
  <c r="X405" i="2"/>
  <c r="O406" i="2"/>
  <c r="P406" i="2"/>
  <c r="Q406" i="2"/>
  <c r="R406" i="2"/>
  <c r="S406" i="2"/>
  <c r="T406" i="2"/>
  <c r="U406" i="2"/>
  <c r="V406" i="2"/>
  <c r="W406" i="2"/>
  <c r="X406" i="2"/>
  <c r="O407" i="2"/>
  <c r="P407" i="2"/>
  <c r="Q407" i="2"/>
  <c r="R407" i="2"/>
  <c r="S407" i="2"/>
  <c r="T407" i="2"/>
  <c r="U407" i="2"/>
  <c r="V407" i="2"/>
  <c r="W407" i="2"/>
  <c r="X407" i="2"/>
  <c r="O408" i="2"/>
  <c r="P408" i="2"/>
  <c r="Q408" i="2"/>
  <c r="R408" i="2"/>
  <c r="S408" i="2"/>
  <c r="T408" i="2"/>
  <c r="U408" i="2"/>
  <c r="V408" i="2"/>
  <c r="W408" i="2"/>
  <c r="X408" i="2"/>
  <c r="O409" i="2"/>
  <c r="P409" i="2"/>
  <c r="Q409" i="2"/>
  <c r="R409" i="2"/>
  <c r="S409" i="2"/>
  <c r="T409" i="2"/>
  <c r="U409" i="2"/>
  <c r="V409" i="2"/>
  <c r="W409" i="2"/>
  <c r="X409" i="2"/>
  <c r="O410" i="2"/>
  <c r="P410" i="2"/>
  <c r="Q410" i="2"/>
  <c r="R410" i="2"/>
  <c r="S410" i="2"/>
  <c r="T410" i="2"/>
  <c r="U410" i="2"/>
  <c r="V410" i="2"/>
  <c r="W410" i="2"/>
  <c r="X410" i="2"/>
  <c r="O411" i="2"/>
  <c r="P411" i="2"/>
  <c r="Q411" i="2"/>
  <c r="R411" i="2"/>
  <c r="S411" i="2"/>
  <c r="T411" i="2"/>
  <c r="U411" i="2"/>
  <c r="V411" i="2"/>
  <c r="W411" i="2"/>
  <c r="X411" i="2"/>
  <c r="O412" i="2"/>
  <c r="P412" i="2"/>
  <c r="Q412" i="2"/>
  <c r="R412" i="2"/>
  <c r="S412" i="2"/>
  <c r="T412" i="2"/>
  <c r="U412" i="2"/>
  <c r="V412" i="2"/>
  <c r="W412" i="2"/>
  <c r="X412" i="2"/>
  <c r="O413" i="2"/>
  <c r="P413" i="2"/>
  <c r="Q413" i="2"/>
  <c r="R413" i="2"/>
  <c r="S413" i="2"/>
  <c r="T413" i="2"/>
  <c r="U413" i="2"/>
  <c r="V413" i="2"/>
  <c r="W413" i="2"/>
  <c r="X413" i="2"/>
  <c r="O414" i="2"/>
  <c r="P414" i="2"/>
  <c r="Q414" i="2"/>
  <c r="R414" i="2"/>
  <c r="S414" i="2"/>
  <c r="T414" i="2"/>
  <c r="U414" i="2"/>
  <c r="V414" i="2"/>
  <c r="W414" i="2"/>
  <c r="X414" i="2"/>
  <c r="O415" i="2"/>
  <c r="P415" i="2"/>
  <c r="Q415" i="2"/>
  <c r="R415" i="2"/>
  <c r="S415" i="2"/>
  <c r="T415" i="2"/>
  <c r="U415" i="2"/>
  <c r="V415" i="2"/>
  <c r="W415" i="2"/>
  <c r="X415" i="2"/>
  <c r="O416" i="2"/>
  <c r="P416" i="2"/>
  <c r="Q416" i="2"/>
  <c r="R416" i="2"/>
  <c r="S416" i="2"/>
  <c r="T416" i="2"/>
  <c r="U416" i="2"/>
  <c r="V416" i="2"/>
  <c r="W416" i="2"/>
  <c r="X416" i="2"/>
  <c r="O417" i="2"/>
  <c r="P417" i="2"/>
  <c r="Q417" i="2"/>
  <c r="R417" i="2"/>
  <c r="S417" i="2"/>
  <c r="T417" i="2"/>
  <c r="U417" i="2"/>
  <c r="V417" i="2"/>
  <c r="W417" i="2"/>
  <c r="X417" i="2"/>
  <c r="O418" i="2"/>
  <c r="P418" i="2"/>
  <c r="Q418" i="2"/>
  <c r="R418" i="2"/>
  <c r="S418" i="2"/>
  <c r="T418" i="2"/>
  <c r="U418" i="2"/>
  <c r="V418" i="2"/>
  <c r="W418" i="2"/>
  <c r="X418" i="2"/>
  <c r="O419" i="2"/>
  <c r="P419" i="2"/>
  <c r="Q419" i="2"/>
  <c r="R419" i="2"/>
  <c r="S419" i="2"/>
  <c r="T419" i="2"/>
  <c r="U419" i="2"/>
  <c r="V419" i="2"/>
  <c r="W419" i="2"/>
  <c r="X419" i="2"/>
  <c r="O420" i="2"/>
  <c r="P420" i="2"/>
  <c r="Q420" i="2"/>
  <c r="R420" i="2"/>
  <c r="S420" i="2"/>
  <c r="T420" i="2"/>
  <c r="U420" i="2"/>
  <c r="V420" i="2"/>
  <c r="W420" i="2"/>
  <c r="X420" i="2"/>
  <c r="O421" i="2"/>
  <c r="P421" i="2"/>
  <c r="Q421" i="2"/>
  <c r="R421" i="2"/>
  <c r="S421" i="2"/>
  <c r="T421" i="2"/>
  <c r="U421" i="2"/>
  <c r="V421" i="2"/>
  <c r="W421" i="2"/>
  <c r="X421" i="2"/>
  <c r="O422" i="2"/>
  <c r="P422" i="2"/>
  <c r="Q422" i="2"/>
  <c r="R422" i="2"/>
  <c r="S422" i="2"/>
  <c r="T422" i="2"/>
  <c r="U422" i="2"/>
  <c r="V422" i="2"/>
  <c r="W422" i="2"/>
  <c r="X422" i="2"/>
  <c r="O423" i="2"/>
  <c r="P423" i="2"/>
  <c r="Q423" i="2"/>
  <c r="R423" i="2"/>
  <c r="S423" i="2"/>
  <c r="T423" i="2"/>
  <c r="U423" i="2"/>
  <c r="V423" i="2"/>
  <c r="W423" i="2"/>
  <c r="X423" i="2"/>
  <c r="O424" i="2"/>
  <c r="P424" i="2"/>
  <c r="Q424" i="2"/>
  <c r="R424" i="2"/>
  <c r="S424" i="2"/>
  <c r="T424" i="2"/>
  <c r="U424" i="2"/>
  <c r="V424" i="2"/>
  <c r="W424" i="2"/>
  <c r="X424" i="2"/>
  <c r="O425" i="2"/>
  <c r="P425" i="2"/>
  <c r="Q425" i="2"/>
  <c r="R425" i="2"/>
  <c r="S425" i="2"/>
  <c r="T425" i="2"/>
  <c r="U425" i="2"/>
  <c r="V425" i="2"/>
  <c r="W425" i="2"/>
  <c r="X425" i="2"/>
  <c r="O426" i="2"/>
  <c r="P426" i="2"/>
  <c r="Q426" i="2"/>
  <c r="R426" i="2"/>
  <c r="S426" i="2"/>
  <c r="T426" i="2"/>
  <c r="U426" i="2"/>
  <c r="V426" i="2"/>
  <c r="W426" i="2"/>
  <c r="X426" i="2"/>
  <c r="O427" i="2"/>
  <c r="P427" i="2"/>
  <c r="Q427" i="2"/>
  <c r="R427" i="2"/>
  <c r="S427" i="2"/>
  <c r="T427" i="2"/>
  <c r="U427" i="2"/>
  <c r="V427" i="2"/>
  <c r="W427" i="2"/>
  <c r="X427" i="2"/>
  <c r="O428" i="2"/>
  <c r="P428" i="2"/>
  <c r="Q428" i="2"/>
  <c r="R428" i="2"/>
  <c r="S428" i="2"/>
  <c r="T428" i="2"/>
  <c r="U428" i="2"/>
  <c r="V428" i="2"/>
  <c r="W428" i="2"/>
  <c r="X428" i="2"/>
  <c r="O429" i="2"/>
  <c r="P429" i="2"/>
  <c r="Q429" i="2"/>
  <c r="R429" i="2"/>
  <c r="S429" i="2"/>
  <c r="T429" i="2"/>
  <c r="U429" i="2"/>
  <c r="V429" i="2"/>
  <c r="W429" i="2"/>
  <c r="X429" i="2"/>
  <c r="O430" i="2"/>
  <c r="P430" i="2"/>
  <c r="Q430" i="2"/>
  <c r="R430" i="2"/>
  <c r="S430" i="2"/>
  <c r="T430" i="2"/>
  <c r="U430" i="2"/>
  <c r="V430" i="2"/>
  <c r="W430" i="2"/>
  <c r="X430" i="2"/>
  <c r="O431" i="2"/>
  <c r="P431" i="2"/>
  <c r="Q431" i="2"/>
  <c r="R431" i="2"/>
  <c r="S431" i="2"/>
  <c r="T431" i="2"/>
  <c r="U431" i="2"/>
  <c r="V431" i="2"/>
  <c r="W431" i="2"/>
  <c r="X431" i="2"/>
  <c r="O432" i="2"/>
  <c r="P432" i="2"/>
  <c r="Q432" i="2"/>
  <c r="R432" i="2"/>
  <c r="S432" i="2"/>
  <c r="T432" i="2"/>
  <c r="U432" i="2"/>
  <c r="V432" i="2"/>
  <c r="W432" i="2"/>
  <c r="X432" i="2"/>
  <c r="O433" i="2"/>
  <c r="P433" i="2"/>
  <c r="Q433" i="2"/>
  <c r="R433" i="2"/>
  <c r="S433" i="2"/>
  <c r="T433" i="2"/>
  <c r="U433" i="2"/>
  <c r="V433" i="2"/>
  <c r="W433" i="2"/>
  <c r="X433" i="2"/>
  <c r="O434" i="2"/>
  <c r="P434" i="2"/>
  <c r="Q434" i="2"/>
  <c r="R434" i="2"/>
  <c r="S434" i="2"/>
  <c r="T434" i="2"/>
  <c r="U434" i="2"/>
  <c r="V434" i="2"/>
  <c r="W434" i="2"/>
  <c r="X434" i="2"/>
  <c r="O435" i="2"/>
  <c r="P435" i="2"/>
  <c r="Q435" i="2"/>
  <c r="R435" i="2"/>
  <c r="S435" i="2"/>
  <c r="T435" i="2"/>
  <c r="U435" i="2"/>
  <c r="V435" i="2"/>
  <c r="W435" i="2"/>
  <c r="X435" i="2"/>
  <c r="O436" i="2"/>
  <c r="P436" i="2"/>
  <c r="Q436" i="2"/>
  <c r="R436" i="2"/>
  <c r="S436" i="2"/>
  <c r="T436" i="2"/>
  <c r="U436" i="2"/>
  <c r="V436" i="2"/>
  <c r="W436" i="2"/>
  <c r="X436" i="2"/>
  <c r="O437" i="2"/>
  <c r="P437" i="2"/>
  <c r="Q437" i="2"/>
  <c r="R437" i="2"/>
  <c r="S437" i="2"/>
  <c r="T437" i="2"/>
  <c r="U437" i="2"/>
  <c r="V437" i="2"/>
  <c r="W437" i="2"/>
  <c r="X437" i="2"/>
  <c r="O438" i="2"/>
  <c r="P438" i="2"/>
  <c r="Q438" i="2"/>
  <c r="R438" i="2"/>
  <c r="S438" i="2"/>
  <c r="T438" i="2"/>
  <c r="U438" i="2"/>
  <c r="V438" i="2"/>
  <c r="W438" i="2"/>
  <c r="X438" i="2"/>
  <c r="O439" i="2"/>
  <c r="P439" i="2"/>
  <c r="Q439" i="2"/>
  <c r="R439" i="2"/>
  <c r="S439" i="2"/>
  <c r="T439" i="2"/>
  <c r="U439" i="2"/>
  <c r="V439" i="2"/>
  <c r="W439" i="2"/>
  <c r="X439" i="2"/>
  <c r="O440" i="2"/>
  <c r="P440" i="2"/>
  <c r="Q440" i="2"/>
  <c r="R440" i="2"/>
  <c r="S440" i="2"/>
  <c r="T440" i="2"/>
  <c r="U440" i="2"/>
  <c r="V440" i="2"/>
  <c r="W440" i="2"/>
  <c r="X440" i="2"/>
  <c r="O441" i="2"/>
  <c r="P441" i="2"/>
  <c r="Q441" i="2"/>
  <c r="R441" i="2"/>
  <c r="S441" i="2"/>
  <c r="T441" i="2"/>
  <c r="U441" i="2"/>
  <c r="V441" i="2"/>
  <c r="W441" i="2"/>
  <c r="X441" i="2"/>
  <c r="O442" i="2"/>
  <c r="P442" i="2"/>
  <c r="Q442" i="2"/>
  <c r="R442" i="2"/>
  <c r="S442" i="2"/>
  <c r="T442" i="2"/>
  <c r="U442" i="2"/>
  <c r="V442" i="2"/>
  <c r="W442" i="2"/>
  <c r="X442" i="2"/>
  <c r="O443" i="2"/>
  <c r="P443" i="2"/>
  <c r="Q443" i="2"/>
  <c r="R443" i="2"/>
  <c r="S443" i="2"/>
  <c r="T443" i="2"/>
  <c r="U443" i="2"/>
  <c r="V443" i="2"/>
  <c r="W443" i="2"/>
  <c r="X443" i="2"/>
  <c r="O444" i="2"/>
  <c r="P444" i="2"/>
  <c r="Q444" i="2"/>
  <c r="R444" i="2"/>
  <c r="S444" i="2"/>
  <c r="T444" i="2"/>
  <c r="U444" i="2"/>
  <c r="V444" i="2"/>
  <c r="W444" i="2"/>
  <c r="X444" i="2"/>
  <c r="O445" i="2"/>
  <c r="P445" i="2"/>
  <c r="Q445" i="2"/>
  <c r="R445" i="2"/>
  <c r="S445" i="2"/>
  <c r="T445" i="2"/>
  <c r="U445" i="2"/>
  <c r="V445" i="2"/>
  <c r="W445" i="2"/>
  <c r="X445" i="2"/>
  <c r="O446" i="2"/>
  <c r="P446" i="2"/>
  <c r="Q446" i="2"/>
  <c r="R446" i="2"/>
  <c r="S446" i="2"/>
  <c r="T446" i="2"/>
  <c r="U446" i="2"/>
  <c r="V446" i="2"/>
  <c r="W446" i="2"/>
  <c r="X446" i="2"/>
  <c r="O447" i="2"/>
  <c r="P447" i="2"/>
  <c r="Q447" i="2"/>
  <c r="R447" i="2"/>
  <c r="S447" i="2"/>
  <c r="T447" i="2"/>
  <c r="U447" i="2"/>
  <c r="V447" i="2"/>
  <c r="W447" i="2"/>
  <c r="X447" i="2"/>
  <c r="O448" i="2"/>
  <c r="P448" i="2"/>
  <c r="Q448" i="2"/>
  <c r="R448" i="2"/>
  <c r="S448" i="2"/>
  <c r="T448" i="2"/>
  <c r="U448" i="2"/>
  <c r="V448" i="2"/>
  <c r="W448" i="2"/>
  <c r="X448" i="2"/>
  <c r="O449" i="2"/>
  <c r="P449" i="2"/>
  <c r="Q449" i="2"/>
  <c r="R449" i="2"/>
  <c r="S449" i="2"/>
  <c r="T449" i="2"/>
  <c r="U449" i="2"/>
  <c r="V449" i="2"/>
  <c r="W449" i="2"/>
  <c r="X449" i="2"/>
  <c r="O450" i="2"/>
  <c r="P450" i="2"/>
  <c r="Q450" i="2"/>
  <c r="R450" i="2"/>
  <c r="S450" i="2"/>
  <c r="T450" i="2"/>
  <c r="U450" i="2"/>
  <c r="V450" i="2"/>
  <c r="W450" i="2"/>
  <c r="X450" i="2"/>
  <c r="O451" i="2"/>
  <c r="P451" i="2"/>
  <c r="Q451" i="2"/>
  <c r="R451" i="2"/>
  <c r="S451" i="2"/>
  <c r="T451" i="2"/>
  <c r="U451" i="2"/>
  <c r="V451" i="2"/>
  <c r="W451" i="2"/>
  <c r="X451" i="2"/>
  <c r="O452" i="2"/>
  <c r="P452" i="2"/>
  <c r="Q452" i="2"/>
  <c r="R452" i="2"/>
  <c r="S452" i="2"/>
  <c r="T452" i="2"/>
  <c r="U452" i="2"/>
  <c r="V452" i="2"/>
  <c r="W452" i="2"/>
  <c r="X452" i="2"/>
  <c r="O453" i="2"/>
  <c r="P453" i="2"/>
  <c r="Q453" i="2"/>
  <c r="R453" i="2"/>
  <c r="S453" i="2"/>
  <c r="T453" i="2"/>
  <c r="U453" i="2"/>
  <c r="V453" i="2"/>
  <c r="W453" i="2"/>
  <c r="X453" i="2"/>
  <c r="O454" i="2"/>
  <c r="P454" i="2"/>
  <c r="Q454" i="2"/>
  <c r="R454" i="2"/>
  <c r="S454" i="2"/>
  <c r="T454" i="2"/>
  <c r="U454" i="2"/>
  <c r="V454" i="2"/>
  <c r="W454" i="2"/>
  <c r="X454" i="2"/>
  <c r="O455" i="2"/>
  <c r="P455" i="2"/>
  <c r="Q455" i="2"/>
  <c r="R455" i="2"/>
  <c r="S455" i="2"/>
  <c r="T455" i="2"/>
  <c r="U455" i="2"/>
  <c r="V455" i="2"/>
  <c r="W455" i="2"/>
  <c r="X455" i="2"/>
  <c r="O456" i="2"/>
  <c r="P456" i="2"/>
  <c r="Q456" i="2"/>
  <c r="R456" i="2"/>
  <c r="S456" i="2"/>
  <c r="T456" i="2"/>
  <c r="U456" i="2"/>
  <c r="V456" i="2"/>
  <c r="W456" i="2"/>
  <c r="X456" i="2"/>
  <c r="O457" i="2"/>
  <c r="P457" i="2"/>
  <c r="Q457" i="2"/>
  <c r="R457" i="2"/>
  <c r="S457" i="2"/>
  <c r="T457" i="2"/>
  <c r="U457" i="2"/>
  <c r="V457" i="2"/>
  <c r="W457" i="2"/>
  <c r="X457" i="2"/>
  <c r="O458" i="2"/>
  <c r="P458" i="2"/>
  <c r="Q458" i="2"/>
  <c r="R458" i="2"/>
  <c r="S458" i="2"/>
  <c r="T458" i="2"/>
  <c r="U458" i="2"/>
  <c r="V458" i="2"/>
  <c r="W458" i="2"/>
  <c r="X458" i="2"/>
  <c r="O459" i="2"/>
  <c r="P459" i="2"/>
  <c r="Q459" i="2"/>
  <c r="R459" i="2"/>
  <c r="S459" i="2"/>
  <c r="T459" i="2"/>
  <c r="U459" i="2"/>
  <c r="V459" i="2"/>
  <c r="W459" i="2"/>
  <c r="X459" i="2"/>
  <c r="O460" i="2"/>
  <c r="P460" i="2"/>
  <c r="Q460" i="2"/>
  <c r="R460" i="2"/>
  <c r="S460" i="2"/>
  <c r="T460" i="2"/>
  <c r="U460" i="2"/>
  <c r="V460" i="2"/>
  <c r="W460" i="2"/>
  <c r="X460" i="2"/>
  <c r="O461" i="2"/>
  <c r="P461" i="2"/>
  <c r="Q461" i="2"/>
  <c r="R461" i="2"/>
  <c r="S461" i="2"/>
  <c r="T461" i="2"/>
  <c r="U461" i="2"/>
  <c r="V461" i="2"/>
  <c r="W461" i="2"/>
  <c r="X461" i="2"/>
  <c r="O462" i="2"/>
  <c r="P462" i="2"/>
  <c r="Q462" i="2"/>
  <c r="R462" i="2"/>
  <c r="S462" i="2"/>
  <c r="T462" i="2"/>
  <c r="U462" i="2"/>
  <c r="V462" i="2"/>
  <c r="W462" i="2"/>
  <c r="X462" i="2"/>
  <c r="O463" i="2"/>
  <c r="P463" i="2"/>
  <c r="Q463" i="2"/>
  <c r="R463" i="2"/>
  <c r="S463" i="2"/>
  <c r="T463" i="2"/>
  <c r="U463" i="2"/>
  <c r="V463" i="2"/>
  <c r="W463" i="2"/>
  <c r="X463" i="2"/>
  <c r="O464" i="2"/>
  <c r="P464" i="2"/>
  <c r="Q464" i="2"/>
  <c r="R464" i="2"/>
  <c r="S464" i="2"/>
  <c r="T464" i="2"/>
  <c r="U464" i="2"/>
  <c r="V464" i="2"/>
  <c r="W464" i="2"/>
  <c r="X464" i="2"/>
  <c r="O465" i="2"/>
  <c r="P465" i="2"/>
  <c r="Q465" i="2"/>
  <c r="R465" i="2"/>
  <c r="S465" i="2"/>
  <c r="T465" i="2"/>
  <c r="U465" i="2"/>
  <c r="V465" i="2"/>
  <c r="W465" i="2"/>
  <c r="X465" i="2"/>
  <c r="O466" i="2"/>
  <c r="P466" i="2"/>
  <c r="Q466" i="2"/>
  <c r="R466" i="2"/>
  <c r="S466" i="2"/>
  <c r="T466" i="2"/>
  <c r="U466" i="2"/>
  <c r="V466" i="2"/>
  <c r="W466" i="2"/>
  <c r="X466" i="2"/>
  <c r="O467" i="2"/>
  <c r="P467" i="2"/>
  <c r="Q467" i="2"/>
  <c r="R467" i="2"/>
  <c r="S467" i="2"/>
  <c r="T467" i="2"/>
  <c r="U467" i="2"/>
  <c r="V467" i="2"/>
  <c r="W467" i="2"/>
  <c r="X467" i="2"/>
  <c r="O468" i="2"/>
  <c r="P468" i="2"/>
  <c r="Q468" i="2"/>
  <c r="R468" i="2"/>
  <c r="S468" i="2"/>
  <c r="T468" i="2"/>
  <c r="U468" i="2"/>
  <c r="V468" i="2"/>
  <c r="W468" i="2"/>
  <c r="X468" i="2"/>
  <c r="O469" i="2"/>
  <c r="P469" i="2"/>
  <c r="Q469" i="2"/>
  <c r="R469" i="2"/>
  <c r="S469" i="2"/>
  <c r="T469" i="2"/>
  <c r="U469" i="2"/>
  <c r="V469" i="2"/>
  <c r="W469" i="2"/>
  <c r="X469" i="2"/>
  <c r="O470" i="2"/>
  <c r="P470" i="2"/>
  <c r="Q470" i="2"/>
  <c r="R470" i="2"/>
  <c r="S470" i="2"/>
  <c r="T470" i="2"/>
  <c r="U470" i="2"/>
  <c r="V470" i="2"/>
  <c r="W470" i="2"/>
  <c r="X470" i="2"/>
  <c r="O471" i="2"/>
  <c r="P471" i="2"/>
  <c r="Q471" i="2"/>
  <c r="R471" i="2"/>
  <c r="S471" i="2"/>
  <c r="T471" i="2"/>
  <c r="U471" i="2"/>
  <c r="V471" i="2"/>
  <c r="W471" i="2"/>
  <c r="X471" i="2"/>
  <c r="O472" i="2"/>
  <c r="P472" i="2"/>
  <c r="Q472" i="2"/>
  <c r="R472" i="2"/>
  <c r="S472" i="2"/>
  <c r="T472" i="2"/>
  <c r="U472" i="2"/>
  <c r="V472" i="2"/>
  <c r="W472" i="2"/>
  <c r="X472" i="2"/>
  <c r="O473" i="2"/>
  <c r="P473" i="2"/>
  <c r="Q473" i="2"/>
  <c r="R473" i="2"/>
  <c r="S473" i="2"/>
  <c r="T473" i="2"/>
  <c r="U473" i="2"/>
  <c r="V473" i="2"/>
  <c r="W473" i="2"/>
  <c r="X473" i="2"/>
  <c r="O474" i="2"/>
  <c r="P474" i="2"/>
  <c r="Q474" i="2"/>
  <c r="R474" i="2"/>
  <c r="S474" i="2"/>
  <c r="T474" i="2"/>
  <c r="U474" i="2"/>
  <c r="V474" i="2"/>
  <c r="W474" i="2"/>
  <c r="X474" i="2"/>
  <c r="O475" i="2"/>
  <c r="P475" i="2"/>
  <c r="Q475" i="2"/>
  <c r="R475" i="2"/>
  <c r="S475" i="2"/>
  <c r="T475" i="2"/>
  <c r="U475" i="2"/>
  <c r="V475" i="2"/>
  <c r="W475" i="2"/>
  <c r="X475" i="2"/>
  <c r="O476" i="2"/>
  <c r="P476" i="2"/>
  <c r="Q476" i="2"/>
  <c r="R476" i="2"/>
  <c r="S476" i="2"/>
  <c r="T476" i="2"/>
  <c r="U476" i="2"/>
  <c r="V476" i="2"/>
  <c r="W476" i="2"/>
  <c r="X476" i="2"/>
  <c r="O477" i="2"/>
  <c r="P477" i="2"/>
  <c r="Q477" i="2"/>
  <c r="R477" i="2"/>
  <c r="S477" i="2"/>
  <c r="T477" i="2"/>
  <c r="U477" i="2"/>
  <c r="V477" i="2"/>
  <c r="W477" i="2"/>
  <c r="X477" i="2"/>
  <c r="O478" i="2"/>
  <c r="P478" i="2"/>
  <c r="Q478" i="2"/>
  <c r="R478" i="2"/>
  <c r="S478" i="2"/>
  <c r="T478" i="2"/>
  <c r="U478" i="2"/>
  <c r="V478" i="2"/>
  <c r="W478" i="2"/>
  <c r="X478" i="2"/>
  <c r="O479" i="2"/>
  <c r="P479" i="2"/>
  <c r="Q479" i="2"/>
  <c r="R479" i="2"/>
  <c r="S479" i="2"/>
  <c r="T479" i="2"/>
  <c r="U479" i="2"/>
  <c r="V479" i="2"/>
  <c r="W479" i="2"/>
  <c r="X479" i="2"/>
  <c r="O480" i="2"/>
  <c r="P480" i="2"/>
  <c r="Q480" i="2"/>
  <c r="R480" i="2"/>
  <c r="S480" i="2"/>
  <c r="T480" i="2"/>
  <c r="U480" i="2"/>
  <c r="V480" i="2"/>
  <c r="W480" i="2"/>
  <c r="X480" i="2"/>
  <c r="O481" i="2"/>
  <c r="P481" i="2"/>
  <c r="Q481" i="2"/>
  <c r="R481" i="2"/>
  <c r="S481" i="2"/>
  <c r="T481" i="2"/>
  <c r="U481" i="2"/>
  <c r="V481" i="2"/>
  <c r="W481" i="2"/>
  <c r="X481" i="2"/>
  <c r="O482" i="2"/>
  <c r="P482" i="2"/>
  <c r="Q482" i="2"/>
  <c r="R482" i="2"/>
  <c r="S482" i="2"/>
  <c r="T482" i="2"/>
  <c r="U482" i="2"/>
  <c r="V482" i="2"/>
  <c r="W482" i="2"/>
  <c r="X482" i="2"/>
  <c r="O483" i="2"/>
  <c r="P483" i="2"/>
  <c r="Q483" i="2"/>
  <c r="R483" i="2"/>
  <c r="S483" i="2"/>
  <c r="T483" i="2"/>
  <c r="U483" i="2"/>
  <c r="V483" i="2"/>
  <c r="W483" i="2"/>
  <c r="X483" i="2"/>
  <c r="O484" i="2"/>
  <c r="P484" i="2"/>
  <c r="Q484" i="2"/>
  <c r="R484" i="2"/>
  <c r="S484" i="2"/>
  <c r="T484" i="2"/>
  <c r="U484" i="2"/>
  <c r="V484" i="2"/>
  <c r="W484" i="2"/>
  <c r="X484" i="2"/>
  <c r="O485" i="2"/>
  <c r="P485" i="2"/>
  <c r="Q485" i="2"/>
  <c r="R485" i="2"/>
  <c r="S485" i="2"/>
  <c r="T485" i="2"/>
  <c r="U485" i="2"/>
  <c r="V485" i="2"/>
  <c r="W485" i="2"/>
  <c r="X485" i="2"/>
  <c r="O486" i="2"/>
  <c r="P486" i="2"/>
  <c r="Q486" i="2"/>
  <c r="R486" i="2"/>
  <c r="S486" i="2"/>
  <c r="T486" i="2"/>
  <c r="U486" i="2"/>
  <c r="V486" i="2"/>
  <c r="W486" i="2"/>
  <c r="X486" i="2"/>
  <c r="O487" i="2"/>
  <c r="P487" i="2"/>
  <c r="Q487" i="2"/>
  <c r="R487" i="2"/>
  <c r="S487" i="2"/>
  <c r="T487" i="2"/>
  <c r="U487" i="2"/>
  <c r="V487" i="2"/>
  <c r="W487" i="2"/>
  <c r="X487" i="2"/>
  <c r="O488" i="2"/>
  <c r="P488" i="2"/>
  <c r="Q488" i="2"/>
  <c r="R488" i="2"/>
  <c r="S488" i="2"/>
  <c r="T488" i="2"/>
  <c r="U488" i="2"/>
  <c r="V488" i="2"/>
  <c r="W488" i="2"/>
  <c r="X488" i="2"/>
  <c r="O489" i="2"/>
  <c r="P489" i="2"/>
  <c r="Q489" i="2"/>
  <c r="R489" i="2"/>
  <c r="S489" i="2"/>
  <c r="T489" i="2"/>
  <c r="U489" i="2"/>
  <c r="V489" i="2"/>
  <c r="W489" i="2"/>
  <c r="X489" i="2"/>
  <c r="O490" i="2"/>
  <c r="P490" i="2"/>
  <c r="Q490" i="2"/>
  <c r="R490" i="2"/>
  <c r="S490" i="2"/>
  <c r="T490" i="2"/>
  <c r="U490" i="2"/>
  <c r="V490" i="2"/>
  <c r="W490" i="2"/>
  <c r="X490" i="2"/>
  <c r="O491" i="2"/>
  <c r="P491" i="2"/>
  <c r="Q491" i="2"/>
  <c r="R491" i="2"/>
  <c r="S491" i="2"/>
  <c r="T491" i="2"/>
  <c r="U491" i="2"/>
  <c r="V491" i="2"/>
  <c r="W491" i="2"/>
  <c r="X491" i="2"/>
  <c r="O492" i="2"/>
  <c r="P492" i="2"/>
  <c r="Q492" i="2"/>
  <c r="R492" i="2"/>
  <c r="S492" i="2"/>
  <c r="T492" i="2"/>
  <c r="U492" i="2"/>
  <c r="V492" i="2"/>
  <c r="W492" i="2"/>
  <c r="X492" i="2"/>
  <c r="O493" i="2"/>
  <c r="P493" i="2"/>
  <c r="Q493" i="2"/>
  <c r="R493" i="2"/>
  <c r="S493" i="2"/>
  <c r="T493" i="2"/>
  <c r="U493" i="2"/>
  <c r="V493" i="2"/>
  <c r="W493" i="2"/>
  <c r="X493" i="2"/>
  <c r="O494" i="2"/>
  <c r="P494" i="2"/>
  <c r="Q494" i="2"/>
  <c r="R494" i="2"/>
  <c r="S494" i="2"/>
  <c r="T494" i="2"/>
  <c r="U494" i="2"/>
  <c r="V494" i="2"/>
  <c r="W494" i="2"/>
  <c r="X494" i="2"/>
  <c r="O495" i="2"/>
  <c r="P495" i="2"/>
  <c r="Q495" i="2"/>
  <c r="R495" i="2"/>
  <c r="S495" i="2"/>
  <c r="T495" i="2"/>
  <c r="U495" i="2"/>
  <c r="V495" i="2"/>
  <c r="W495" i="2"/>
  <c r="X495" i="2"/>
  <c r="O496" i="2"/>
  <c r="P496" i="2"/>
  <c r="Q496" i="2"/>
  <c r="R496" i="2"/>
  <c r="S496" i="2"/>
  <c r="T496" i="2"/>
  <c r="U496" i="2"/>
  <c r="V496" i="2"/>
  <c r="W496" i="2"/>
  <c r="X496" i="2"/>
  <c r="O497" i="2"/>
  <c r="P497" i="2"/>
  <c r="Q497" i="2"/>
  <c r="R497" i="2"/>
  <c r="S497" i="2"/>
  <c r="T497" i="2"/>
  <c r="U497" i="2"/>
  <c r="V497" i="2"/>
  <c r="W497" i="2"/>
  <c r="X497" i="2"/>
  <c r="O498" i="2"/>
  <c r="P498" i="2"/>
  <c r="Q498" i="2"/>
  <c r="R498" i="2"/>
  <c r="S498" i="2"/>
  <c r="T498" i="2"/>
  <c r="U498" i="2"/>
  <c r="V498" i="2"/>
  <c r="W498" i="2"/>
  <c r="X498" i="2"/>
  <c r="O499" i="2"/>
  <c r="P499" i="2"/>
  <c r="Q499" i="2"/>
  <c r="R499" i="2"/>
  <c r="S499" i="2"/>
  <c r="T499" i="2"/>
  <c r="U499" i="2"/>
  <c r="V499" i="2"/>
  <c r="W499" i="2"/>
  <c r="X499" i="2"/>
  <c r="O500" i="2"/>
  <c r="P500" i="2"/>
  <c r="Q500" i="2"/>
  <c r="R500" i="2"/>
  <c r="S500" i="2"/>
  <c r="T500" i="2"/>
  <c r="U500" i="2"/>
  <c r="V500" i="2"/>
  <c r="W500" i="2"/>
  <c r="X500" i="2"/>
  <c r="O501" i="2"/>
  <c r="P501" i="2"/>
  <c r="Q501" i="2"/>
  <c r="R501" i="2"/>
  <c r="S501" i="2"/>
  <c r="T501" i="2"/>
  <c r="U501" i="2"/>
  <c r="V501" i="2"/>
  <c r="W501" i="2"/>
  <c r="X501" i="2"/>
  <c r="O502" i="2"/>
  <c r="P502" i="2"/>
  <c r="Q502" i="2"/>
  <c r="R502" i="2"/>
  <c r="S502" i="2"/>
  <c r="T502" i="2"/>
  <c r="U502" i="2"/>
  <c r="V502" i="2"/>
  <c r="W502" i="2"/>
  <c r="X502" i="2"/>
  <c r="O503" i="2"/>
  <c r="P503" i="2"/>
  <c r="Q503" i="2"/>
  <c r="R503" i="2"/>
  <c r="S503" i="2"/>
  <c r="T503" i="2"/>
  <c r="U503" i="2"/>
  <c r="V503" i="2"/>
  <c r="W503" i="2"/>
  <c r="X503" i="2"/>
  <c r="O504" i="2"/>
  <c r="P504" i="2"/>
  <c r="Q504" i="2"/>
  <c r="R504" i="2"/>
  <c r="S504" i="2"/>
  <c r="T504" i="2"/>
  <c r="U504" i="2"/>
  <c r="V504" i="2"/>
  <c r="W504" i="2"/>
  <c r="X504" i="2"/>
  <c r="O505" i="2"/>
  <c r="P505" i="2"/>
  <c r="Q505" i="2"/>
  <c r="R505" i="2"/>
  <c r="S505" i="2"/>
  <c r="T505" i="2"/>
  <c r="U505" i="2"/>
  <c r="V505" i="2"/>
  <c r="W505" i="2"/>
  <c r="X505" i="2"/>
  <c r="O506" i="2"/>
  <c r="P506" i="2"/>
  <c r="Q506" i="2"/>
  <c r="R506" i="2"/>
  <c r="S506" i="2"/>
  <c r="T506" i="2"/>
  <c r="U506" i="2"/>
  <c r="V506" i="2"/>
  <c r="W506" i="2"/>
  <c r="X506" i="2"/>
  <c r="O507" i="2"/>
  <c r="P507" i="2"/>
  <c r="Q507" i="2"/>
  <c r="R507" i="2"/>
  <c r="S507" i="2"/>
  <c r="T507" i="2"/>
  <c r="U507" i="2"/>
  <c r="V507" i="2"/>
  <c r="W507" i="2"/>
  <c r="X507" i="2"/>
  <c r="O508" i="2"/>
  <c r="P508" i="2"/>
  <c r="Q508" i="2"/>
  <c r="R508" i="2"/>
  <c r="S508" i="2"/>
  <c r="T508" i="2"/>
  <c r="U508" i="2"/>
  <c r="V508" i="2"/>
  <c r="W508" i="2"/>
  <c r="X508" i="2"/>
  <c r="O509" i="2"/>
  <c r="P509" i="2"/>
  <c r="Q509" i="2"/>
  <c r="R509" i="2"/>
  <c r="S509" i="2"/>
  <c r="T509" i="2"/>
  <c r="U509" i="2"/>
  <c r="V509" i="2"/>
  <c r="W509" i="2"/>
  <c r="X509" i="2"/>
  <c r="O510" i="2"/>
  <c r="P510" i="2"/>
  <c r="Q510" i="2"/>
  <c r="R510" i="2"/>
  <c r="S510" i="2"/>
  <c r="T510" i="2"/>
  <c r="U510" i="2"/>
  <c r="V510" i="2"/>
  <c r="W510" i="2"/>
  <c r="X510" i="2"/>
  <c r="O511" i="2"/>
  <c r="P511" i="2"/>
  <c r="Q511" i="2"/>
  <c r="R511" i="2"/>
  <c r="S511" i="2"/>
  <c r="T511" i="2"/>
  <c r="U511" i="2"/>
  <c r="V511" i="2"/>
  <c r="W511" i="2"/>
  <c r="X511" i="2"/>
  <c r="O512" i="2"/>
  <c r="P512" i="2"/>
  <c r="Q512" i="2"/>
  <c r="R512" i="2"/>
  <c r="S512" i="2"/>
  <c r="T512" i="2"/>
  <c r="U512" i="2"/>
  <c r="V512" i="2"/>
  <c r="W512" i="2"/>
  <c r="X512" i="2"/>
  <c r="O513" i="2"/>
  <c r="P513" i="2"/>
  <c r="Q513" i="2"/>
  <c r="R513" i="2"/>
  <c r="S513" i="2"/>
  <c r="T513" i="2"/>
  <c r="U513" i="2"/>
  <c r="V513" i="2"/>
  <c r="W513" i="2"/>
  <c r="X513" i="2"/>
  <c r="O514" i="2"/>
  <c r="P514" i="2"/>
  <c r="Q514" i="2"/>
  <c r="R514" i="2"/>
  <c r="S514" i="2"/>
  <c r="T514" i="2"/>
  <c r="U514" i="2"/>
  <c r="V514" i="2"/>
  <c r="W514" i="2"/>
  <c r="X514" i="2"/>
  <c r="O515" i="2"/>
  <c r="P515" i="2"/>
  <c r="Q515" i="2"/>
  <c r="R515" i="2"/>
  <c r="S515" i="2"/>
  <c r="T515" i="2"/>
  <c r="U515" i="2"/>
  <c r="V515" i="2"/>
  <c r="W515" i="2"/>
  <c r="X515" i="2"/>
  <c r="O516" i="2"/>
  <c r="P516" i="2"/>
  <c r="Q516" i="2"/>
  <c r="R516" i="2"/>
  <c r="S516" i="2"/>
  <c r="T516" i="2"/>
  <c r="U516" i="2"/>
  <c r="V516" i="2"/>
  <c r="W516" i="2"/>
  <c r="X516" i="2"/>
  <c r="O517" i="2"/>
  <c r="P517" i="2"/>
  <c r="Q517" i="2"/>
  <c r="R517" i="2"/>
  <c r="S517" i="2"/>
  <c r="T517" i="2"/>
  <c r="U517" i="2"/>
  <c r="V517" i="2"/>
  <c r="W517" i="2"/>
  <c r="X517" i="2"/>
  <c r="O518" i="2"/>
  <c r="P518" i="2"/>
  <c r="Q518" i="2"/>
  <c r="R518" i="2"/>
  <c r="S518" i="2"/>
  <c r="T518" i="2"/>
  <c r="U518" i="2"/>
  <c r="V518" i="2"/>
  <c r="W518" i="2"/>
  <c r="X518" i="2"/>
  <c r="O519" i="2"/>
  <c r="P519" i="2"/>
  <c r="Q519" i="2"/>
  <c r="R519" i="2"/>
  <c r="S519" i="2"/>
  <c r="T519" i="2"/>
  <c r="U519" i="2"/>
  <c r="V519" i="2"/>
  <c r="W519" i="2"/>
  <c r="X519" i="2"/>
  <c r="O520" i="2"/>
  <c r="P520" i="2"/>
  <c r="Q520" i="2"/>
  <c r="R520" i="2"/>
  <c r="S520" i="2"/>
  <c r="T520" i="2"/>
  <c r="U520" i="2"/>
  <c r="V520" i="2"/>
  <c r="W520" i="2"/>
  <c r="X520" i="2"/>
  <c r="O521" i="2"/>
  <c r="P521" i="2"/>
  <c r="Q521" i="2"/>
  <c r="R521" i="2"/>
  <c r="S521" i="2"/>
  <c r="T521" i="2"/>
  <c r="U521" i="2"/>
  <c r="V521" i="2"/>
  <c r="W521" i="2"/>
  <c r="X521" i="2"/>
  <c r="O522" i="2"/>
  <c r="P522" i="2"/>
  <c r="Q522" i="2"/>
  <c r="R522" i="2"/>
  <c r="S522" i="2"/>
  <c r="T522" i="2"/>
  <c r="U522" i="2"/>
  <c r="V522" i="2"/>
  <c r="W522" i="2"/>
  <c r="X522" i="2"/>
  <c r="O523" i="2"/>
  <c r="P523" i="2"/>
  <c r="Q523" i="2"/>
  <c r="R523" i="2"/>
  <c r="S523" i="2"/>
  <c r="T523" i="2"/>
  <c r="U523" i="2"/>
  <c r="V523" i="2"/>
  <c r="W523" i="2"/>
  <c r="X523" i="2"/>
  <c r="O524" i="2"/>
  <c r="P524" i="2"/>
  <c r="Q524" i="2"/>
  <c r="R524" i="2"/>
  <c r="S524" i="2"/>
  <c r="T524" i="2"/>
  <c r="U524" i="2"/>
  <c r="V524" i="2"/>
  <c r="W524" i="2"/>
  <c r="X524" i="2"/>
  <c r="O525" i="2"/>
  <c r="P525" i="2"/>
  <c r="Q525" i="2"/>
  <c r="R525" i="2"/>
  <c r="S525" i="2"/>
  <c r="T525" i="2"/>
  <c r="U525" i="2"/>
  <c r="V525" i="2"/>
  <c r="W525" i="2"/>
  <c r="X525" i="2"/>
  <c r="O526" i="2"/>
  <c r="P526" i="2"/>
  <c r="Q526" i="2"/>
  <c r="R526" i="2"/>
  <c r="S526" i="2"/>
  <c r="T526" i="2"/>
  <c r="U526" i="2"/>
  <c r="V526" i="2"/>
  <c r="W526" i="2"/>
  <c r="X526" i="2"/>
  <c r="O527" i="2"/>
  <c r="P527" i="2"/>
  <c r="Q527" i="2"/>
  <c r="R527" i="2"/>
  <c r="S527" i="2"/>
  <c r="T527" i="2"/>
  <c r="U527" i="2"/>
  <c r="V527" i="2"/>
  <c r="W527" i="2"/>
  <c r="X527" i="2"/>
  <c r="O528" i="2"/>
  <c r="P528" i="2"/>
  <c r="Q528" i="2"/>
  <c r="R528" i="2"/>
  <c r="S528" i="2"/>
  <c r="T528" i="2"/>
  <c r="U528" i="2"/>
  <c r="V528" i="2"/>
  <c r="W528" i="2"/>
  <c r="X528" i="2"/>
  <c r="O529" i="2"/>
  <c r="P529" i="2"/>
  <c r="Q529" i="2"/>
  <c r="R529" i="2"/>
  <c r="S529" i="2"/>
  <c r="T529" i="2"/>
  <c r="U529" i="2"/>
  <c r="V529" i="2"/>
  <c r="W529" i="2"/>
  <c r="X529" i="2"/>
  <c r="O530" i="2"/>
  <c r="P530" i="2"/>
  <c r="Q530" i="2"/>
  <c r="R530" i="2"/>
  <c r="S530" i="2"/>
  <c r="T530" i="2"/>
  <c r="U530" i="2"/>
  <c r="V530" i="2"/>
  <c r="W530" i="2"/>
  <c r="X530" i="2"/>
  <c r="O531" i="2"/>
  <c r="P531" i="2"/>
  <c r="Q531" i="2"/>
  <c r="R531" i="2"/>
  <c r="S531" i="2"/>
  <c r="T531" i="2"/>
  <c r="U531" i="2"/>
  <c r="V531" i="2"/>
  <c r="W531" i="2"/>
  <c r="X531" i="2"/>
  <c r="O532" i="2"/>
  <c r="P532" i="2"/>
  <c r="Q532" i="2"/>
  <c r="R532" i="2"/>
  <c r="S532" i="2"/>
  <c r="T532" i="2"/>
  <c r="U532" i="2"/>
  <c r="V532" i="2"/>
  <c r="W532" i="2"/>
  <c r="X532" i="2"/>
  <c r="O533" i="2"/>
  <c r="P533" i="2"/>
  <c r="Q533" i="2"/>
  <c r="R533" i="2"/>
  <c r="S533" i="2"/>
  <c r="T533" i="2"/>
  <c r="U533" i="2"/>
  <c r="V533" i="2"/>
  <c r="W533" i="2"/>
  <c r="X533" i="2"/>
  <c r="O534" i="2"/>
  <c r="P534" i="2"/>
  <c r="Q534" i="2"/>
  <c r="R534" i="2"/>
  <c r="S534" i="2"/>
  <c r="T534" i="2"/>
  <c r="U534" i="2"/>
  <c r="V534" i="2"/>
  <c r="W534" i="2"/>
  <c r="X534" i="2"/>
  <c r="O535" i="2"/>
  <c r="P535" i="2"/>
  <c r="Q535" i="2"/>
  <c r="R535" i="2"/>
  <c r="S535" i="2"/>
  <c r="T535" i="2"/>
  <c r="U535" i="2"/>
  <c r="V535" i="2"/>
  <c r="W535" i="2"/>
  <c r="X535" i="2"/>
  <c r="O536" i="2"/>
  <c r="P536" i="2"/>
  <c r="Q536" i="2"/>
  <c r="R536" i="2"/>
  <c r="S536" i="2"/>
  <c r="T536" i="2"/>
  <c r="U536" i="2"/>
  <c r="V536" i="2"/>
  <c r="W536" i="2"/>
  <c r="X536" i="2"/>
  <c r="O537" i="2"/>
  <c r="P537" i="2"/>
  <c r="Q537" i="2"/>
  <c r="R537" i="2"/>
  <c r="S537" i="2"/>
  <c r="T537" i="2"/>
  <c r="U537" i="2"/>
  <c r="V537" i="2"/>
  <c r="W537" i="2"/>
  <c r="X537" i="2"/>
  <c r="O538" i="2"/>
  <c r="P538" i="2"/>
  <c r="Q538" i="2"/>
  <c r="R538" i="2"/>
  <c r="S538" i="2"/>
  <c r="T538" i="2"/>
  <c r="U538" i="2"/>
  <c r="V538" i="2"/>
  <c r="W538" i="2"/>
  <c r="X538" i="2"/>
  <c r="O539" i="2"/>
  <c r="P539" i="2"/>
  <c r="Q539" i="2"/>
  <c r="R539" i="2"/>
  <c r="S539" i="2"/>
  <c r="T539" i="2"/>
  <c r="U539" i="2"/>
  <c r="V539" i="2"/>
  <c r="W539" i="2"/>
  <c r="X539" i="2"/>
  <c r="O540" i="2"/>
  <c r="P540" i="2"/>
  <c r="Q540" i="2"/>
  <c r="R540" i="2"/>
  <c r="S540" i="2"/>
  <c r="T540" i="2"/>
  <c r="U540" i="2"/>
  <c r="V540" i="2"/>
  <c r="W540" i="2"/>
  <c r="X540" i="2"/>
  <c r="O541" i="2"/>
  <c r="P541" i="2"/>
  <c r="Q541" i="2"/>
  <c r="R541" i="2"/>
  <c r="S541" i="2"/>
  <c r="T541" i="2"/>
  <c r="U541" i="2"/>
  <c r="V541" i="2"/>
  <c r="W541" i="2"/>
  <c r="X541" i="2"/>
  <c r="O542" i="2"/>
  <c r="P542" i="2"/>
  <c r="Q542" i="2"/>
  <c r="R542" i="2"/>
  <c r="S542" i="2"/>
  <c r="T542" i="2"/>
  <c r="U542" i="2"/>
  <c r="V542" i="2"/>
  <c r="W542" i="2"/>
  <c r="X542" i="2"/>
  <c r="O543" i="2"/>
  <c r="P543" i="2"/>
  <c r="Q543" i="2"/>
  <c r="R543" i="2"/>
  <c r="S543" i="2"/>
  <c r="T543" i="2"/>
  <c r="U543" i="2"/>
  <c r="V543" i="2"/>
  <c r="W543" i="2"/>
  <c r="X543" i="2"/>
  <c r="O544" i="2"/>
  <c r="P544" i="2"/>
  <c r="Q544" i="2"/>
  <c r="R544" i="2"/>
  <c r="S544" i="2"/>
  <c r="T544" i="2"/>
  <c r="U544" i="2"/>
  <c r="V544" i="2"/>
  <c r="W544" i="2"/>
  <c r="X544" i="2"/>
  <c r="O545" i="2"/>
  <c r="P545" i="2"/>
  <c r="Q545" i="2"/>
  <c r="R545" i="2"/>
  <c r="S545" i="2"/>
  <c r="T545" i="2"/>
  <c r="U545" i="2"/>
  <c r="V545" i="2"/>
  <c r="W545" i="2"/>
  <c r="X545" i="2"/>
  <c r="O546" i="2"/>
  <c r="P546" i="2"/>
  <c r="Q546" i="2"/>
  <c r="R546" i="2"/>
  <c r="S546" i="2"/>
  <c r="T546" i="2"/>
  <c r="U546" i="2"/>
  <c r="V546" i="2"/>
  <c r="W546" i="2"/>
  <c r="X546" i="2"/>
  <c r="O547" i="2"/>
  <c r="P547" i="2"/>
  <c r="Q547" i="2"/>
  <c r="R547" i="2"/>
  <c r="S547" i="2"/>
  <c r="T547" i="2"/>
  <c r="U547" i="2"/>
  <c r="V547" i="2"/>
  <c r="W547" i="2"/>
  <c r="X547" i="2"/>
  <c r="O548" i="2"/>
  <c r="P548" i="2"/>
  <c r="Q548" i="2"/>
  <c r="R548" i="2"/>
  <c r="S548" i="2"/>
  <c r="T548" i="2"/>
  <c r="U548" i="2"/>
  <c r="V548" i="2"/>
  <c r="W548" i="2"/>
  <c r="X548" i="2"/>
  <c r="O549" i="2"/>
  <c r="P549" i="2"/>
  <c r="Q549" i="2"/>
  <c r="R549" i="2"/>
  <c r="S549" i="2"/>
  <c r="T549" i="2"/>
  <c r="U549" i="2"/>
  <c r="V549" i="2"/>
  <c r="W549" i="2"/>
  <c r="X549" i="2"/>
  <c r="O550" i="2"/>
  <c r="P550" i="2"/>
  <c r="Q550" i="2"/>
  <c r="R550" i="2"/>
  <c r="S550" i="2"/>
  <c r="T550" i="2"/>
  <c r="U550" i="2"/>
  <c r="V550" i="2"/>
  <c r="W550" i="2"/>
  <c r="X550" i="2"/>
  <c r="O551" i="2"/>
  <c r="P551" i="2"/>
  <c r="Q551" i="2"/>
  <c r="R551" i="2"/>
  <c r="S551" i="2"/>
  <c r="T551" i="2"/>
  <c r="U551" i="2"/>
  <c r="V551" i="2"/>
  <c r="W551" i="2"/>
  <c r="X551" i="2"/>
  <c r="O552" i="2"/>
  <c r="P552" i="2"/>
  <c r="Q552" i="2"/>
  <c r="R552" i="2"/>
  <c r="S552" i="2"/>
  <c r="T552" i="2"/>
  <c r="U552" i="2"/>
  <c r="V552" i="2"/>
  <c r="W552" i="2"/>
  <c r="X552" i="2"/>
  <c r="O553" i="2"/>
  <c r="P553" i="2"/>
  <c r="Q553" i="2"/>
  <c r="R553" i="2"/>
  <c r="S553" i="2"/>
  <c r="T553" i="2"/>
  <c r="U553" i="2"/>
  <c r="V553" i="2"/>
  <c r="W553" i="2"/>
  <c r="X553" i="2"/>
  <c r="O554" i="2"/>
  <c r="P554" i="2"/>
  <c r="Q554" i="2"/>
  <c r="R554" i="2"/>
  <c r="S554" i="2"/>
  <c r="T554" i="2"/>
  <c r="U554" i="2"/>
  <c r="V554" i="2"/>
  <c r="W554" i="2"/>
  <c r="X554" i="2"/>
  <c r="O555" i="2"/>
  <c r="P555" i="2"/>
  <c r="Q555" i="2"/>
  <c r="R555" i="2"/>
  <c r="S555" i="2"/>
  <c r="T555" i="2"/>
  <c r="U555" i="2"/>
  <c r="V555" i="2"/>
  <c r="W555" i="2"/>
  <c r="X555" i="2"/>
  <c r="O556" i="2"/>
  <c r="P556" i="2"/>
  <c r="Q556" i="2"/>
  <c r="R556" i="2"/>
  <c r="S556" i="2"/>
  <c r="T556" i="2"/>
  <c r="U556" i="2"/>
  <c r="V556" i="2"/>
  <c r="W556" i="2"/>
  <c r="X556" i="2"/>
  <c r="O557" i="2"/>
  <c r="P557" i="2"/>
  <c r="Q557" i="2"/>
  <c r="R557" i="2"/>
  <c r="S557" i="2"/>
  <c r="T557" i="2"/>
  <c r="U557" i="2"/>
  <c r="V557" i="2"/>
  <c r="W557" i="2"/>
  <c r="X557" i="2"/>
  <c r="O558" i="2"/>
  <c r="P558" i="2"/>
  <c r="Q558" i="2"/>
  <c r="R558" i="2"/>
  <c r="S558" i="2"/>
  <c r="T558" i="2"/>
  <c r="U558" i="2"/>
  <c r="V558" i="2"/>
  <c r="W558" i="2"/>
  <c r="X558" i="2"/>
  <c r="O559" i="2"/>
  <c r="P559" i="2"/>
  <c r="Q559" i="2"/>
  <c r="R559" i="2"/>
  <c r="S559" i="2"/>
  <c r="T559" i="2"/>
  <c r="U559" i="2"/>
  <c r="V559" i="2"/>
  <c r="W559" i="2"/>
  <c r="X559" i="2"/>
  <c r="O560" i="2"/>
  <c r="P560" i="2"/>
  <c r="Q560" i="2"/>
  <c r="R560" i="2"/>
  <c r="S560" i="2"/>
  <c r="T560" i="2"/>
  <c r="U560" i="2"/>
  <c r="V560" i="2"/>
  <c r="W560" i="2"/>
  <c r="X560" i="2"/>
  <c r="O561" i="2"/>
  <c r="P561" i="2"/>
  <c r="Q561" i="2"/>
  <c r="R561" i="2"/>
  <c r="S561" i="2"/>
  <c r="T561" i="2"/>
  <c r="U561" i="2"/>
  <c r="V561" i="2"/>
  <c r="W561" i="2"/>
  <c r="X561" i="2"/>
  <c r="O562" i="2"/>
  <c r="P562" i="2"/>
  <c r="Q562" i="2"/>
  <c r="R562" i="2"/>
  <c r="S562" i="2"/>
  <c r="T562" i="2"/>
  <c r="U562" i="2"/>
  <c r="V562" i="2"/>
  <c r="W562" i="2"/>
  <c r="X562" i="2"/>
  <c r="O563" i="2"/>
  <c r="P563" i="2"/>
  <c r="Q563" i="2"/>
  <c r="R563" i="2"/>
  <c r="S563" i="2"/>
  <c r="T563" i="2"/>
  <c r="U563" i="2"/>
  <c r="V563" i="2"/>
  <c r="W563" i="2"/>
  <c r="X563" i="2"/>
  <c r="O564" i="2"/>
  <c r="P564" i="2"/>
  <c r="Q564" i="2"/>
  <c r="R564" i="2"/>
  <c r="S564" i="2"/>
  <c r="T564" i="2"/>
  <c r="U564" i="2"/>
  <c r="V564" i="2"/>
  <c r="W564" i="2"/>
  <c r="X564" i="2"/>
  <c r="O565" i="2"/>
  <c r="P565" i="2"/>
  <c r="Q565" i="2"/>
  <c r="R565" i="2"/>
  <c r="S565" i="2"/>
  <c r="T565" i="2"/>
  <c r="U565" i="2"/>
  <c r="V565" i="2"/>
  <c r="W565" i="2"/>
  <c r="X565" i="2"/>
  <c r="O566" i="2"/>
  <c r="P566" i="2"/>
  <c r="Q566" i="2"/>
  <c r="R566" i="2"/>
  <c r="S566" i="2"/>
  <c r="T566" i="2"/>
  <c r="U566" i="2"/>
  <c r="V566" i="2"/>
  <c r="W566" i="2"/>
  <c r="X566" i="2"/>
  <c r="O567" i="2"/>
  <c r="P567" i="2"/>
  <c r="Q567" i="2"/>
  <c r="R567" i="2"/>
  <c r="S567" i="2"/>
  <c r="T567" i="2"/>
  <c r="U567" i="2"/>
  <c r="V567" i="2"/>
  <c r="W567" i="2"/>
  <c r="X567" i="2"/>
  <c r="O568" i="2"/>
  <c r="P568" i="2"/>
  <c r="Q568" i="2"/>
  <c r="R568" i="2"/>
  <c r="S568" i="2"/>
  <c r="T568" i="2"/>
  <c r="U568" i="2"/>
  <c r="V568" i="2"/>
  <c r="W568" i="2"/>
  <c r="X568" i="2"/>
  <c r="O569" i="2"/>
  <c r="P569" i="2"/>
  <c r="Q569" i="2"/>
  <c r="R569" i="2"/>
  <c r="S569" i="2"/>
  <c r="T569" i="2"/>
  <c r="U569" i="2"/>
  <c r="V569" i="2"/>
  <c r="W569" i="2"/>
  <c r="X569" i="2"/>
  <c r="O570" i="2"/>
  <c r="P570" i="2"/>
  <c r="Q570" i="2"/>
  <c r="R570" i="2"/>
  <c r="S570" i="2"/>
  <c r="T570" i="2"/>
  <c r="U570" i="2"/>
  <c r="V570" i="2"/>
  <c r="W570" i="2"/>
  <c r="X570" i="2"/>
  <c r="O571" i="2"/>
  <c r="P571" i="2"/>
  <c r="Q571" i="2"/>
  <c r="R571" i="2"/>
  <c r="S571" i="2"/>
  <c r="T571" i="2"/>
  <c r="U571" i="2"/>
  <c r="V571" i="2"/>
  <c r="W571" i="2"/>
  <c r="X571" i="2"/>
  <c r="O572" i="2"/>
  <c r="P572" i="2"/>
  <c r="Q572" i="2"/>
  <c r="R572" i="2"/>
  <c r="S572" i="2"/>
  <c r="T572" i="2"/>
  <c r="U572" i="2"/>
  <c r="V572" i="2"/>
  <c r="W572" i="2"/>
  <c r="X572" i="2"/>
  <c r="O573" i="2"/>
  <c r="P573" i="2"/>
  <c r="Q573" i="2"/>
  <c r="R573" i="2"/>
  <c r="S573" i="2"/>
  <c r="T573" i="2"/>
  <c r="U573" i="2"/>
  <c r="V573" i="2"/>
  <c r="W573" i="2"/>
  <c r="X573" i="2"/>
  <c r="O574" i="2"/>
  <c r="P574" i="2"/>
  <c r="Q574" i="2"/>
  <c r="R574" i="2"/>
  <c r="S574" i="2"/>
  <c r="T574" i="2"/>
  <c r="U574" i="2"/>
  <c r="V574" i="2"/>
  <c r="W574" i="2"/>
  <c r="X574" i="2"/>
  <c r="O575" i="2"/>
  <c r="P575" i="2"/>
  <c r="Q575" i="2"/>
  <c r="R575" i="2"/>
  <c r="S575" i="2"/>
  <c r="T575" i="2"/>
  <c r="U575" i="2"/>
  <c r="V575" i="2"/>
  <c r="W575" i="2"/>
  <c r="X575" i="2"/>
  <c r="O576" i="2"/>
  <c r="P576" i="2"/>
  <c r="Q576" i="2"/>
  <c r="R576" i="2"/>
  <c r="S576" i="2"/>
  <c r="T576" i="2"/>
  <c r="U576" i="2"/>
  <c r="V576" i="2"/>
  <c r="W576" i="2"/>
  <c r="X576" i="2"/>
  <c r="O577" i="2"/>
  <c r="P577" i="2"/>
  <c r="Q577" i="2"/>
  <c r="R577" i="2"/>
  <c r="S577" i="2"/>
  <c r="T577" i="2"/>
  <c r="U577" i="2"/>
  <c r="V577" i="2"/>
  <c r="W577" i="2"/>
  <c r="X577" i="2"/>
  <c r="O578" i="2"/>
  <c r="P578" i="2"/>
  <c r="Q578" i="2"/>
  <c r="R578" i="2"/>
  <c r="S578" i="2"/>
  <c r="T578" i="2"/>
  <c r="U578" i="2"/>
  <c r="V578" i="2"/>
  <c r="W578" i="2"/>
  <c r="X578" i="2"/>
  <c r="O579" i="2"/>
  <c r="P579" i="2"/>
  <c r="Q579" i="2"/>
  <c r="R579" i="2"/>
  <c r="S579" i="2"/>
  <c r="T579" i="2"/>
  <c r="U579" i="2"/>
  <c r="V579" i="2"/>
  <c r="W579" i="2"/>
  <c r="X579" i="2"/>
  <c r="O580" i="2"/>
  <c r="P580" i="2"/>
  <c r="Q580" i="2"/>
  <c r="R580" i="2"/>
  <c r="S580" i="2"/>
  <c r="T580" i="2"/>
  <c r="U580" i="2"/>
  <c r="V580" i="2"/>
  <c r="W580" i="2"/>
  <c r="X580" i="2"/>
  <c r="O581" i="2"/>
  <c r="P581" i="2"/>
  <c r="Q581" i="2"/>
  <c r="R581" i="2"/>
  <c r="S581" i="2"/>
  <c r="T581" i="2"/>
  <c r="U581" i="2"/>
  <c r="V581" i="2"/>
  <c r="W581" i="2"/>
  <c r="X581" i="2"/>
  <c r="O582" i="2"/>
  <c r="P582" i="2"/>
  <c r="Q582" i="2"/>
  <c r="R582" i="2"/>
  <c r="S582" i="2"/>
  <c r="T582" i="2"/>
  <c r="U582" i="2"/>
  <c r="V582" i="2"/>
  <c r="W582" i="2"/>
  <c r="X582" i="2"/>
  <c r="O583" i="2"/>
  <c r="P583" i="2"/>
  <c r="Q583" i="2"/>
  <c r="R583" i="2"/>
  <c r="S583" i="2"/>
  <c r="T583" i="2"/>
  <c r="U583" i="2"/>
  <c r="V583" i="2"/>
  <c r="W583" i="2"/>
  <c r="X583" i="2"/>
  <c r="O584" i="2"/>
  <c r="P584" i="2"/>
  <c r="Q584" i="2"/>
  <c r="R584" i="2"/>
  <c r="S584" i="2"/>
  <c r="T584" i="2"/>
  <c r="U584" i="2"/>
  <c r="V584" i="2"/>
  <c r="W584" i="2"/>
  <c r="X584" i="2"/>
  <c r="O585" i="2"/>
  <c r="P585" i="2"/>
  <c r="Q585" i="2"/>
  <c r="R585" i="2"/>
  <c r="S585" i="2"/>
  <c r="T585" i="2"/>
  <c r="U585" i="2"/>
  <c r="V585" i="2"/>
  <c r="W585" i="2"/>
  <c r="X585" i="2"/>
  <c r="O586" i="2"/>
  <c r="P586" i="2"/>
  <c r="Q586" i="2"/>
  <c r="R586" i="2"/>
  <c r="S586" i="2"/>
  <c r="T586" i="2"/>
  <c r="U586" i="2"/>
  <c r="V586" i="2"/>
  <c r="W586" i="2"/>
  <c r="X586" i="2"/>
  <c r="O587" i="2"/>
  <c r="P587" i="2"/>
  <c r="Q587" i="2"/>
  <c r="R587" i="2"/>
  <c r="S587" i="2"/>
  <c r="T587" i="2"/>
  <c r="U587" i="2"/>
  <c r="V587" i="2"/>
  <c r="W587" i="2"/>
  <c r="X587" i="2"/>
  <c r="O588" i="2"/>
  <c r="P588" i="2"/>
  <c r="Q588" i="2"/>
  <c r="R588" i="2"/>
  <c r="S588" i="2"/>
  <c r="T588" i="2"/>
  <c r="U588" i="2"/>
  <c r="V588" i="2"/>
  <c r="W588" i="2"/>
  <c r="X588" i="2"/>
  <c r="O589" i="2"/>
  <c r="P589" i="2"/>
  <c r="Q589" i="2"/>
  <c r="R589" i="2"/>
  <c r="S589" i="2"/>
  <c r="T589" i="2"/>
  <c r="U589" i="2"/>
  <c r="V589" i="2"/>
  <c r="W589" i="2"/>
  <c r="X589" i="2"/>
  <c r="O590" i="2"/>
  <c r="P590" i="2"/>
  <c r="Q590" i="2"/>
  <c r="R590" i="2"/>
  <c r="S590" i="2"/>
  <c r="T590" i="2"/>
  <c r="U590" i="2"/>
  <c r="V590" i="2"/>
  <c r="W590" i="2"/>
  <c r="X590" i="2"/>
  <c r="O591" i="2"/>
  <c r="P591" i="2"/>
  <c r="Q591" i="2"/>
  <c r="R591" i="2"/>
  <c r="S591" i="2"/>
  <c r="T591" i="2"/>
  <c r="U591" i="2"/>
  <c r="V591" i="2"/>
  <c r="W591" i="2"/>
  <c r="X591" i="2"/>
  <c r="O592" i="2"/>
  <c r="P592" i="2"/>
  <c r="Q592" i="2"/>
  <c r="R592" i="2"/>
  <c r="S592" i="2"/>
  <c r="T592" i="2"/>
  <c r="U592" i="2"/>
  <c r="V592" i="2"/>
  <c r="W592" i="2"/>
  <c r="X592" i="2"/>
  <c r="O593" i="2"/>
  <c r="P593" i="2"/>
  <c r="Q593" i="2"/>
  <c r="R593" i="2"/>
  <c r="S593" i="2"/>
  <c r="T593" i="2"/>
  <c r="U593" i="2"/>
  <c r="V593" i="2"/>
  <c r="W593" i="2"/>
  <c r="X593" i="2"/>
  <c r="O594" i="2"/>
  <c r="P594" i="2"/>
  <c r="Q594" i="2"/>
  <c r="R594" i="2"/>
  <c r="S594" i="2"/>
  <c r="T594" i="2"/>
  <c r="U594" i="2"/>
  <c r="V594" i="2"/>
  <c r="W594" i="2"/>
  <c r="X594" i="2"/>
  <c r="O595" i="2"/>
  <c r="P595" i="2"/>
  <c r="Q595" i="2"/>
  <c r="R595" i="2"/>
  <c r="S595" i="2"/>
  <c r="T595" i="2"/>
  <c r="U595" i="2"/>
  <c r="V595" i="2"/>
  <c r="W595" i="2"/>
  <c r="X595" i="2"/>
  <c r="O596" i="2"/>
  <c r="P596" i="2"/>
  <c r="Q596" i="2"/>
  <c r="R596" i="2"/>
  <c r="S596" i="2"/>
  <c r="T596" i="2"/>
  <c r="U596" i="2"/>
  <c r="V596" i="2"/>
  <c r="W596" i="2"/>
  <c r="X596" i="2"/>
  <c r="O597" i="2"/>
  <c r="P597" i="2"/>
  <c r="Q597" i="2"/>
  <c r="R597" i="2"/>
  <c r="S597" i="2"/>
  <c r="T597" i="2"/>
  <c r="U597" i="2"/>
  <c r="V597" i="2"/>
  <c r="W597" i="2"/>
  <c r="X597" i="2"/>
  <c r="O598" i="2"/>
  <c r="P598" i="2"/>
  <c r="Q598" i="2"/>
  <c r="R598" i="2"/>
  <c r="S598" i="2"/>
  <c r="T598" i="2"/>
  <c r="U598" i="2"/>
  <c r="V598" i="2"/>
  <c r="W598" i="2"/>
  <c r="X598" i="2"/>
  <c r="O599" i="2"/>
  <c r="P599" i="2"/>
  <c r="Q599" i="2"/>
  <c r="R599" i="2"/>
  <c r="S599" i="2"/>
  <c r="T599" i="2"/>
  <c r="U599" i="2"/>
  <c r="V599" i="2"/>
  <c r="W599" i="2"/>
  <c r="X599" i="2"/>
  <c r="O600" i="2"/>
  <c r="P600" i="2"/>
  <c r="Q600" i="2"/>
  <c r="R600" i="2"/>
  <c r="S600" i="2"/>
  <c r="T600" i="2"/>
  <c r="U600" i="2"/>
  <c r="V600" i="2"/>
  <c r="W600" i="2"/>
  <c r="X600" i="2"/>
  <c r="O601" i="2"/>
  <c r="P601" i="2"/>
  <c r="Q601" i="2"/>
  <c r="R601" i="2"/>
  <c r="S601" i="2"/>
  <c r="T601" i="2"/>
  <c r="U601" i="2"/>
  <c r="V601" i="2"/>
  <c r="W601" i="2"/>
  <c r="X601" i="2"/>
  <c r="O602" i="2"/>
  <c r="P602" i="2"/>
  <c r="Q602" i="2"/>
  <c r="R602" i="2"/>
  <c r="S602" i="2"/>
  <c r="T602" i="2"/>
  <c r="U602" i="2"/>
  <c r="V602" i="2"/>
  <c r="W602" i="2"/>
  <c r="X602" i="2"/>
  <c r="O603" i="2"/>
  <c r="P603" i="2"/>
  <c r="Q603" i="2"/>
  <c r="R603" i="2"/>
  <c r="S603" i="2"/>
  <c r="T603" i="2"/>
  <c r="U603" i="2"/>
  <c r="V603" i="2"/>
  <c r="W603" i="2"/>
  <c r="X603" i="2"/>
  <c r="O604" i="2"/>
  <c r="P604" i="2"/>
  <c r="Q604" i="2"/>
  <c r="R604" i="2"/>
  <c r="S604" i="2"/>
  <c r="T604" i="2"/>
  <c r="U604" i="2"/>
  <c r="V604" i="2"/>
  <c r="W604" i="2"/>
  <c r="X604" i="2"/>
  <c r="O605" i="2"/>
  <c r="P605" i="2"/>
  <c r="Q605" i="2"/>
  <c r="R605" i="2"/>
  <c r="S605" i="2"/>
  <c r="T605" i="2"/>
  <c r="U605" i="2"/>
  <c r="V605" i="2"/>
  <c r="W605" i="2"/>
  <c r="X605" i="2"/>
  <c r="O606" i="2"/>
  <c r="P606" i="2"/>
  <c r="Q606" i="2"/>
  <c r="R606" i="2"/>
  <c r="S606" i="2"/>
  <c r="T606" i="2"/>
  <c r="U606" i="2"/>
  <c r="V606" i="2"/>
  <c r="W606" i="2"/>
  <c r="X606" i="2"/>
  <c r="O607" i="2"/>
  <c r="P607" i="2"/>
  <c r="Q607" i="2"/>
  <c r="R607" i="2"/>
  <c r="S607" i="2"/>
  <c r="T607" i="2"/>
  <c r="U607" i="2"/>
  <c r="V607" i="2"/>
  <c r="W607" i="2"/>
  <c r="X607" i="2"/>
  <c r="O608" i="2"/>
  <c r="P608" i="2"/>
  <c r="Q608" i="2"/>
  <c r="R608" i="2"/>
  <c r="S608" i="2"/>
  <c r="T608" i="2"/>
  <c r="U608" i="2"/>
  <c r="V608" i="2"/>
  <c r="W608" i="2"/>
  <c r="X608" i="2"/>
  <c r="O609" i="2"/>
  <c r="P609" i="2"/>
  <c r="Q609" i="2"/>
  <c r="R609" i="2"/>
  <c r="S609" i="2"/>
  <c r="T609" i="2"/>
  <c r="U609" i="2"/>
  <c r="V609" i="2"/>
  <c r="W609" i="2"/>
  <c r="X609" i="2"/>
  <c r="O610" i="2"/>
  <c r="P610" i="2"/>
  <c r="Q610" i="2"/>
  <c r="R610" i="2"/>
  <c r="S610" i="2"/>
  <c r="T610" i="2"/>
  <c r="U610" i="2"/>
  <c r="V610" i="2"/>
  <c r="W610" i="2"/>
  <c r="X610" i="2"/>
  <c r="O611" i="2"/>
  <c r="P611" i="2"/>
  <c r="Q611" i="2"/>
  <c r="R611" i="2"/>
  <c r="S611" i="2"/>
  <c r="T611" i="2"/>
  <c r="U611" i="2"/>
  <c r="V611" i="2"/>
  <c r="W611" i="2"/>
  <c r="X611" i="2"/>
  <c r="O612" i="2"/>
  <c r="P612" i="2"/>
  <c r="Q612" i="2"/>
  <c r="R612" i="2"/>
  <c r="S612" i="2"/>
  <c r="T612" i="2"/>
  <c r="U612" i="2"/>
  <c r="V612" i="2"/>
  <c r="W612" i="2"/>
  <c r="X612" i="2"/>
  <c r="O613" i="2"/>
  <c r="P613" i="2"/>
  <c r="Q613" i="2"/>
  <c r="R613" i="2"/>
  <c r="S613" i="2"/>
  <c r="T613" i="2"/>
  <c r="U613" i="2"/>
  <c r="V613" i="2"/>
  <c r="W613" i="2"/>
  <c r="X613" i="2"/>
  <c r="O614" i="2"/>
  <c r="P614" i="2"/>
  <c r="Q614" i="2"/>
  <c r="R614" i="2"/>
  <c r="S614" i="2"/>
  <c r="T614" i="2"/>
  <c r="U614" i="2"/>
  <c r="V614" i="2"/>
  <c r="W614" i="2"/>
  <c r="X614" i="2"/>
  <c r="O615" i="2"/>
  <c r="P615" i="2"/>
  <c r="Q615" i="2"/>
  <c r="R615" i="2"/>
  <c r="S615" i="2"/>
  <c r="T615" i="2"/>
  <c r="U615" i="2"/>
  <c r="V615" i="2"/>
  <c r="W615" i="2"/>
  <c r="X615" i="2"/>
  <c r="O616" i="2"/>
  <c r="P616" i="2"/>
  <c r="Q616" i="2"/>
  <c r="R616" i="2"/>
  <c r="S616" i="2"/>
  <c r="T616" i="2"/>
  <c r="U616" i="2"/>
  <c r="V616" i="2"/>
  <c r="W616" i="2"/>
  <c r="X616" i="2"/>
  <c r="O617" i="2"/>
  <c r="P617" i="2"/>
  <c r="Q617" i="2"/>
  <c r="R617" i="2"/>
  <c r="S617" i="2"/>
  <c r="T617" i="2"/>
  <c r="U617" i="2"/>
  <c r="V617" i="2"/>
  <c r="W617" i="2"/>
  <c r="X617" i="2"/>
  <c r="O618" i="2"/>
  <c r="P618" i="2"/>
  <c r="Q618" i="2"/>
  <c r="R618" i="2"/>
  <c r="S618" i="2"/>
  <c r="T618" i="2"/>
  <c r="U618" i="2"/>
  <c r="V618" i="2"/>
  <c r="W618" i="2"/>
  <c r="X618" i="2"/>
  <c r="O619" i="2"/>
  <c r="P619" i="2"/>
  <c r="Q619" i="2"/>
  <c r="R619" i="2"/>
  <c r="S619" i="2"/>
  <c r="T619" i="2"/>
  <c r="U619" i="2"/>
  <c r="V619" i="2"/>
  <c r="W619" i="2"/>
  <c r="X619" i="2"/>
  <c r="O620" i="2"/>
  <c r="P620" i="2"/>
  <c r="Q620" i="2"/>
  <c r="R620" i="2"/>
  <c r="S620" i="2"/>
  <c r="T620" i="2"/>
  <c r="U620" i="2"/>
  <c r="V620" i="2"/>
  <c r="W620" i="2"/>
  <c r="X620" i="2"/>
  <c r="O621" i="2"/>
  <c r="P621" i="2"/>
  <c r="Q621" i="2"/>
  <c r="R621" i="2"/>
  <c r="S621" i="2"/>
  <c r="T621" i="2"/>
  <c r="U621" i="2"/>
  <c r="V621" i="2"/>
  <c r="W621" i="2"/>
  <c r="X621" i="2"/>
  <c r="O622" i="2"/>
  <c r="P622" i="2"/>
  <c r="Q622" i="2"/>
  <c r="R622" i="2"/>
  <c r="S622" i="2"/>
  <c r="T622" i="2"/>
  <c r="U622" i="2"/>
  <c r="V622" i="2"/>
  <c r="W622" i="2"/>
  <c r="X622" i="2"/>
  <c r="O623" i="2"/>
  <c r="P623" i="2"/>
  <c r="Q623" i="2"/>
  <c r="R623" i="2"/>
  <c r="S623" i="2"/>
  <c r="T623" i="2"/>
  <c r="U623" i="2"/>
  <c r="V623" i="2"/>
  <c r="W623" i="2"/>
  <c r="X623" i="2"/>
  <c r="O624" i="2"/>
  <c r="P624" i="2"/>
  <c r="Q624" i="2"/>
  <c r="R624" i="2"/>
  <c r="S624" i="2"/>
  <c r="T624" i="2"/>
  <c r="U624" i="2"/>
  <c r="V624" i="2"/>
  <c r="W624" i="2"/>
  <c r="X624" i="2"/>
  <c r="O625" i="2"/>
  <c r="P625" i="2"/>
  <c r="Q625" i="2"/>
  <c r="R625" i="2"/>
  <c r="S625" i="2"/>
  <c r="T625" i="2"/>
  <c r="U625" i="2"/>
  <c r="V625" i="2"/>
  <c r="W625" i="2"/>
  <c r="X625" i="2"/>
  <c r="O626" i="2"/>
  <c r="P626" i="2"/>
  <c r="Q626" i="2"/>
  <c r="R626" i="2"/>
  <c r="S626" i="2"/>
  <c r="T626" i="2"/>
  <c r="U626" i="2"/>
  <c r="V626" i="2"/>
  <c r="W626" i="2"/>
  <c r="X626" i="2"/>
  <c r="O627" i="2"/>
  <c r="P627" i="2"/>
  <c r="Q627" i="2"/>
  <c r="R627" i="2"/>
  <c r="S627" i="2"/>
  <c r="T627" i="2"/>
  <c r="U627" i="2"/>
  <c r="V627" i="2"/>
  <c r="W627" i="2"/>
  <c r="X627" i="2"/>
  <c r="O628" i="2"/>
  <c r="P628" i="2"/>
  <c r="Q628" i="2"/>
  <c r="R628" i="2"/>
  <c r="S628" i="2"/>
  <c r="T628" i="2"/>
  <c r="U628" i="2"/>
  <c r="V628" i="2"/>
  <c r="W628" i="2"/>
  <c r="X628" i="2"/>
  <c r="O629" i="2"/>
  <c r="P629" i="2"/>
  <c r="Q629" i="2"/>
  <c r="R629" i="2"/>
  <c r="S629" i="2"/>
  <c r="T629" i="2"/>
  <c r="U629" i="2"/>
  <c r="V629" i="2"/>
  <c r="W629" i="2"/>
  <c r="X629" i="2"/>
  <c r="O630" i="2"/>
  <c r="P630" i="2"/>
  <c r="Q630" i="2"/>
  <c r="R630" i="2"/>
  <c r="S630" i="2"/>
  <c r="T630" i="2"/>
  <c r="U630" i="2"/>
  <c r="V630" i="2"/>
  <c r="W630" i="2"/>
  <c r="X630" i="2"/>
  <c r="O631" i="2"/>
  <c r="P631" i="2"/>
  <c r="Q631" i="2"/>
  <c r="R631" i="2"/>
  <c r="S631" i="2"/>
  <c r="T631" i="2"/>
  <c r="U631" i="2"/>
  <c r="V631" i="2"/>
  <c r="W631" i="2"/>
  <c r="X631" i="2"/>
  <c r="O632" i="2"/>
  <c r="P632" i="2"/>
  <c r="Q632" i="2"/>
  <c r="R632" i="2"/>
  <c r="S632" i="2"/>
  <c r="T632" i="2"/>
  <c r="U632" i="2"/>
  <c r="V632" i="2"/>
  <c r="W632" i="2"/>
  <c r="X632" i="2"/>
  <c r="O633" i="2"/>
  <c r="P633" i="2"/>
  <c r="Q633" i="2"/>
  <c r="R633" i="2"/>
  <c r="S633" i="2"/>
  <c r="T633" i="2"/>
  <c r="U633" i="2"/>
  <c r="V633" i="2"/>
  <c r="W633" i="2"/>
  <c r="X633" i="2"/>
  <c r="O634" i="2"/>
  <c r="P634" i="2"/>
  <c r="Q634" i="2"/>
  <c r="R634" i="2"/>
  <c r="S634" i="2"/>
  <c r="T634" i="2"/>
  <c r="U634" i="2"/>
  <c r="V634" i="2"/>
  <c r="W634" i="2"/>
  <c r="X634" i="2"/>
  <c r="O635" i="2"/>
  <c r="P635" i="2"/>
  <c r="Q635" i="2"/>
  <c r="R635" i="2"/>
  <c r="S635" i="2"/>
  <c r="T635" i="2"/>
  <c r="U635" i="2"/>
  <c r="V635" i="2"/>
  <c r="W635" i="2"/>
  <c r="X635" i="2"/>
  <c r="O636" i="2"/>
  <c r="P636" i="2"/>
  <c r="Q636" i="2"/>
  <c r="R636" i="2"/>
  <c r="S636" i="2"/>
  <c r="T636" i="2"/>
  <c r="U636" i="2"/>
  <c r="V636" i="2"/>
  <c r="W636" i="2"/>
  <c r="X636" i="2"/>
  <c r="O637" i="2"/>
  <c r="P637" i="2"/>
  <c r="Q637" i="2"/>
  <c r="R637" i="2"/>
  <c r="S637" i="2"/>
  <c r="T637" i="2"/>
  <c r="U637" i="2"/>
  <c r="V637" i="2"/>
  <c r="W637" i="2"/>
  <c r="X637" i="2"/>
  <c r="O638" i="2"/>
  <c r="P638" i="2"/>
  <c r="Q638" i="2"/>
  <c r="R638" i="2"/>
  <c r="S638" i="2"/>
  <c r="T638" i="2"/>
  <c r="U638" i="2"/>
  <c r="V638" i="2"/>
  <c r="W638" i="2"/>
  <c r="X638" i="2"/>
  <c r="O639" i="2"/>
  <c r="P639" i="2"/>
  <c r="Q639" i="2"/>
  <c r="R639" i="2"/>
  <c r="S639" i="2"/>
  <c r="T639" i="2"/>
  <c r="U639" i="2"/>
  <c r="V639" i="2"/>
  <c r="W639" i="2"/>
  <c r="X639" i="2"/>
  <c r="O640" i="2"/>
  <c r="P640" i="2"/>
  <c r="Q640" i="2"/>
  <c r="R640" i="2"/>
  <c r="S640" i="2"/>
  <c r="T640" i="2"/>
  <c r="U640" i="2"/>
  <c r="V640" i="2"/>
  <c r="W640" i="2"/>
  <c r="X640" i="2"/>
  <c r="O641" i="2"/>
  <c r="P641" i="2"/>
  <c r="Q641" i="2"/>
  <c r="R641" i="2"/>
  <c r="S641" i="2"/>
  <c r="T641" i="2"/>
  <c r="U641" i="2"/>
  <c r="V641" i="2"/>
  <c r="W641" i="2"/>
  <c r="X641" i="2"/>
  <c r="O642" i="2"/>
  <c r="P642" i="2"/>
  <c r="Q642" i="2"/>
  <c r="R642" i="2"/>
  <c r="S642" i="2"/>
  <c r="T642" i="2"/>
  <c r="U642" i="2"/>
  <c r="V642" i="2"/>
  <c r="W642" i="2"/>
  <c r="X642" i="2"/>
  <c r="O643" i="2"/>
  <c r="P643" i="2"/>
  <c r="Q643" i="2"/>
  <c r="R643" i="2"/>
  <c r="S643" i="2"/>
  <c r="T643" i="2"/>
  <c r="U643" i="2"/>
  <c r="V643" i="2"/>
  <c r="W643" i="2"/>
  <c r="X643" i="2"/>
  <c r="O644" i="2"/>
  <c r="P644" i="2"/>
  <c r="Q644" i="2"/>
  <c r="R644" i="2"/>
  <c r="S644" i="2"/>
  <c r="T644" i="2"/>
  <c r="U644" i="2"/>
  <c r="V644" i="2"/>
  <c r="W644" i="2"/>
  <c r="X644" i="2"/>
  <c r="O645" i="2"/>
  <c r="P645" i="2"/>
  <c r="Q645" i="2"/>
  <c r="R645" i="2"/>
  <c r="S645" i="2"/>
  <c r="T645" i="2"/>
  <c r="U645" i="2"/>
  <c r="V645" i="2"/>
  <c r="W645" i="2"/>
  <c r="X645" i="2"/>
  <c r="O646" i="2"/>
  <c r="P646" i="2"/>
  <c r="Q646" i="2"/>
  <c r="R646" i="2"/>
  <c r="S646" i="2"/>
  <c r="T646" i="2"/>
  <c r="U646" i="2"/>
  <c r="V646" i="2"/>
  <c r="W646" i="2"/>
  <c r="X646" i="2"/>
  <c r="O647" i="2"/>
  <c r="P647" i="2"/>
  <c r="Q647" i="2"/>
  <c r="R647" i="2"/>
  <c r="S647" i="2"/>
  <c r="T647" i="2"/>
  <c r="U647" i="2"/>
  <c r="V647" i="2"/>
  <c r="W647" i="2"/>
  <c r="X647" i="2"/>
  <c r="O648" i="2"/>
  <c r="P648" i="2"/>
  <c r="Q648" i="2"/>
  <c r="R648" i="2"/>
  <c r="S648" i="2"/>
  <c r="T648" i="2"/>
  <c r="U648" i="2"/>
  <c r="V648" i="2"/>
  <c r="W648" i="2"/>
  <c r="X648" i="2"/>
  <c r="O649" i="2"/>
  <c r="P649" i="2"/>
  <c r="Q649" i="2"/>
  <c r="R649" i="2"/>
  <c r="S649" i="2"/>
  <c r="T649" i="2"/>
  <c r="U649" i="2"/>
  <c r="V649" i="2"/>
  <c r="W649" i="2"/>
  <c r="X649" i="2"/>
  <c r="O650" i="2"/>
  <c r="P650" i="2"/>
  <c r="Q650" i="2"/>
  <c r="R650" i="2"/>
  <c r="S650" i="2"/>
  <c r="T650" i="2"/>
  <c r="U650" i="2"/>
  <c r="V650" i="2"/>
  <c r="W650" i="2"/>
  <c r="X650" i="2"/>
  <c r="O651" i="2"/>
  <c r="P651" i="2"/>
  <c r="Q651" i="2"/>
  <c r="R651" i="2"/>
  <c r="S651" i="2"/>
  <c r="T651" i="2"/>
  <c r="U651" i="2"/>
  <c r="V651" i="2"/>
  <c r="W651" i="2"/>
  <c r="X651" i="2"/>
  <c r="O652" i="2"/>
  <c r="P652" i="2"/>
  <c r="Q652" i="2"/>
  <c r="R652" i="2"/>
  <c r="S652" i="2"/>
  <c r="T652" i="2"/>
  <c r="U652" i="2"/>
  <c r="V652" i="2"/>
  <c r="W652" i="2"/>
  <c r="X652" i="2"/>
  <c r="O653" i="2"/>
  <c r="P653" i="2"/>
  <c r="Q653" i="2"/>
  <c r="R653" i="2"/>
  <c r="S653" i="2"/>
  <c r="T653" i="2"/>
  <c r="U653" i="2"/>
  <c r="V653" i="2"/>
  <c r="W653" i="2"/>
  <c r="X653" i="2"/>
  <c r="O654" i="2"/>
  <c r="P654" i="2"/>
  <c r="Q654" i="2"/>
  <c r="R654" i="2"/>
  <c r="S654" i="2"/>
  <c r="T654" i="2"/>
  <c r="U654" i="2"/>
  <c r="V654" i="2"/>
  <c r="W654" i="2"/>
  <c r="X654" i="2"/>
  <c r="O655" i="2"/>
  <c r="P655" i="2"/>
  <c r="Q655" i="2"/>
  <c r="R655" i="2"/>
  <c r="S655" i="2"/>
  <c r="T655" i="2"/>
  <c r="U655" i="2"/>
  <c r="V655" i="2"/>
  <c r="W655" i="2"/>
  <c r="X655" i="2"/>
  <c r="O656" i="2"/>
  <c r="P656" i="2"/>
  <c r="Q656" i="2"/>
  <c r="R656" i="2"/>
  <c r="S656" i="2"/>
  <c r="T656" i="2"/>
  <c r="U656" i="2"/>
  <c r="V656" i="2"/>
  <c r="W656" i="2"/>
  <c r="X656" i="2"/>
  <c r="O657" i="2"/>
  <c r="P657" i="2"/>
  <c r="Q657" i="2"/>
  <c r="R657" i="2"/>
  <c r="S657" i="2"/>
  <c r="T657" i="2"/>
  <c r="U657" i="2"/>
  <c r="V657" i="2"/>
  <c r="W657" i="2"/>
  <c r="X657" i="2"/>
  <c r="O658" i="2"/>
  <c r="P658" i="2"/>
  <c r="Q658" i="2"/>
  <c r="R658" i="2"/>
  <c r="S658" i="2"/>
  <c r="T658" i="2"/>
  <c r="U658" i="2"/>
  <c r="V658" i="2"/>
  <c r="W658" i="2"/>
  <c r="X658" i="2"/>
  <c r="O659" i="2"/>
  <c r="P659" i="2"/>
  <c r="Q659" i="2"/>
  <c r="R659" i="2"/>
  <c r="S659" i="2"/>
  <c r="T659" i="2"/>
  <c r="U659" i="2"/>
  <c r="V659" i="2"/>
  <c r="W659" i="2"/>
  <c r="X659" i="2"/>
  <c r="O660" i="2"/>
  <c r="P660" i="2"/>
  <c r="Q660" i="2"/>
  <c r="R660" i="2"/>
  <c r="S660" i="2"/>
  <c r="T660" i="2"/>
  <c r="U660" i="2"/>
  <c r="V660" i="2"/>
  <c r="W660" i="2"/>
  <c r="X660" i="2"/>
  <c r="O661" i="2"/>
  <c r="P661" i="2"/>
  <c r="Q661" i="2"/>
  <c r="R661" i="2"/>
  <c r="S661" i="2"/>
  <c r="T661" i="2"/>
  <c r="U661" i="2"/>
  <c r="V661" i="2"/>
  <c r="W661" i="2"/>
  <c r="X661" i="2"/>
  <c r="O662" i="2"/>
  <c r="P662" i="2"/>
  <c r="Q662" i="2"/>
  <c r="R662" i="2"/>
  <c r="S662" i="2"/>
  <c r="T662" i="2"/>
  <c r="U662" i="2"/>
  <c r="V662" i="2"/>
  <c r="W662" i="2"/>
  <c r="X662" i="2"/>
  <c r="O663" i="2"/>
  <c r="P663" i="2"/>
  <c r="Q663" i="2"/>
  <c r="R663" i="2"/>
  <c r="S663" i="2"/>
  <c r="T663" i="2"/>
  <c r="U663" i="2"/>
  <c r="V663" i="2"/>
  <c r="W663" i="2"/>
  <c r="X663" i="2"/>
  <c r="O664" i="2"/>
  <c r="P664" i="2"/>
  <c r="Q664" i="2"/>
  <c r="R664" i="2"/>
  <c r="S664" i="2"/>
  <c r="T664" i="2"/>
  <c r="U664" i="2"/>
  <c r="V664" i="2"/>
  <c r="W664" i="2"/>
  <c r="X664" i="2"/>
  <c r="O665" i="2"/>
  <c r="P665" i="2"/>
  <c r="Q665" i="2"/>
  <c r="R665" i="2"/>
  <c r="S665" i="2"/>
  <c r="T665" i="2"/>
  <c r="U665" i="2"/>
  <c r="V665" i="2"/>
  <c r="W665" i="2"/>
  <c r="X665" i="2"/>
  <c r="O666" i="2"/>
  <c r="P666" i="2"/>
  <c r="Q666" i="2"/>
  <c r="R666" i="2"/>
  <c r="S666" i="2"/>
  <c r="T666" i="2"/>
  <c r="U666" i="2"/>
  <c r="V666" i="2"/>
  <c r="W666" i="2"/>
  <c r="X666" i="2"/>
  <c r="O667" i="2"/>
  <c r="P667" i="2"/>
  <c r="Q667" i="2"/>
  <c r="R667" i="2"/>
  <c r="S667" i="2"/>
  <c r="T667" i="2"/>
  <c r="U667" i="2"/>
  <c r="V667" i="2"/>
  <c r="W667" i="2"/>
  <c r="X667" i="2"/>
  <c r="O668" i="2"/>
  <c r="P668" i="2"/>
  <c r="Q668" i="2"/>
  <c r="R668" i="2"/>
  <c r="S668" i="2"/>
  <c r="T668" i="2"/>
  <c r="U668" i="2"/>
  <c r="V668" i="2"/>
  <c r="W668" i="2"/>
  <c r="X668" i="2"/>
  <c r="O669" i="2"/>
  <c r="P669" i="2"/>
  <c r="Q669" i="2"/>
  <c r="R669" i="2"/>
  <c r="S669" i="2"/>
  <c r="T669" i="2"/>
  <c r="U669" i="2"/>
  <c r="V669" i="2"/>
  <c r="W669" i="2"/>
  <c r="X669" i="2"/>
  <c r="O670" i="2"/>
  <c r="P670" i="2"/>
  <c r="Q670" i="2"/>
  <c r="R670" i="2"/>
  <c r="S670" i="2"/>
  <c r="T670" i="2"/>
  <c r="U670" i="2"/>
  <c r="V670" i="2"/>
  <c r="W670" i="2"/>
  <c r="X670" i="2"/>
  <c r="O671" i="2"/>
  <c r="P671" i="2"/>
  <c r="Q671" i="2"/>
  <c r="R671" i="2"/>
  <c r="S671" i="2"/>
  <c r="T671" i="2"/>
  <c r="U671" i="2"/>
  <c r="V671" i="2"/>
  <c r="W671" i="2"/>
  <c r="X671" i="2"/>
  <c r="O672" i="2"/>
  <c r="P672" i="2"/>
  <c r="Q672" i="2"/>
  <c r="R672" i="2"/>
  <c r="S672" i="2"/>
  <c r="T672" i="2"/>
  <c r="U672" i="2"/>
  <c r="V672" i="2"/>
  <c r="W672" i="2"/>
  <c r="X672" i="2"/>
  <c r="O673" i="2"/>
  <c r="P673" i="2"/>
  <c r="Q673" i="2"/>
  <c r="R673" i="2"/>
  <c r="S673" i="2"/>
  <c r="T673" i="2"/>
  <c r="U673" i="2"/>
  <c r="V673" i="2"/>
  <c r="W673" i="2"/>
  <c r="X673" i="2"/>
  <c r="O674" i="2"/>
  <c r="P674" i="2"/>
  <c r="Q674" i="2"/>
  <c r="R674" i="2"/>
  <c r="S674" i="2"/>
  <c r="T674" i="2"/>
  <c r="U674" i="2"/>
  <c r="V674" i="2"/>
  <c r="W674" i="2"/>
  <c r="X674" i="2"/>
  <c r="O675" i="2"/>
  <c r="P675" i="2"/>
  <c r="Q675" i="2"/>
  <c r="R675" i="2"/>
  <c r="S675" i="2"/>
  <c r="T675" i="2"/>
  <c r="U675" i="2"/>
  <c r="V675" i="2"/>
  <c r="W675" i="2"/>
  <c r="X675" i="2"/>
  <c r="O676" i="2"/>
  <c r="P676" i="2"/>
  <c r="Q676" i="2"/>
  <c r="R676" i="2"/>
  <c r="S676" i="2"/>
  <c r="T676" i="2"/>
  <c r="U676" i="2"/>
  <c r="V676" i="2"/>
  <c r="W676" i="2"/>
  <c r="X676" i="2"/>
  <c r="O677" i="2"/>
  <c r="P677" i="2"/>
  <c r="Q677" i="2"/>
  <c r="R677" i="2"/>
  <c r="S677" i="2"/>
  <c r="T677" i="2"/>
  <c r="U677" i="2"/>
  <c r="V677" i="2"/>
  <c r="W677" i="2"/>
  <c r="X677" i="2"/>
  <c r="O678" i="2"/>
  <c r="P678" i="2"/>
  <c r="Q678" i="2"/>
  <c r="R678" i="2"/>
  <c r="S678" i="2"/>
  <c r="T678" i="2"/>
  <c r="U678" i="2"/>
  <c r="V678" i="2"/>
  <c r="W678" i="2"/>
  <c r="X678" i="2"/>
  <c r="O679" i="2"/>
  <c r="P679" i="2"/>
  <c r="Q679" i="2"/>
  <c r="R679" i="2"/>
  <c r="S679" i="2"/>
  <c r="T679" i="2"/>
  <c r="U679" i="2"/>
  <c r="V679" i="2"/>
  <c r="W679" i="2"/>
  <c r="X679" i="2"/>
  <c r="O680" i="2"/>
  <c r="P680" i="2"/>
  <c r="Q680" i="2"/>
  <c r="R680" i="2"/>
  <c r="S680" i="2"/>
  <c r="T680" i="2"/>
  <c r="U680" i="2"/>
  <c r="V680" i="2"/>
  <c r="W680" i="2"/>
  <c r="X680" i="2"/>
  <c r="O681" i="2"/>
  <c r="P681" i="2"/>
  <c r="Q681" i="2"/>
  <c r="R681" i="2"/>
  <c r="S681" i="2"/>
  <c r="T681" i="2"/>
  <c r="U681" i="2"/>
  <c r="V681" i="2"/>
  <c r="W681" i="2"/>
  <c r="X681" i="2"/>
  <c r="O682" i="2"/>
  <c r="P682" i="2"/>
  <c r="Q682" i="2"/>
  <c r="R682" i="2"/>
  <c r="S682" i="2"/>
  <c r="T682" i="2"/>
  <c r="U682" i="2"/>
  <c r="V682" i="2"/>
  <c r="W682" i="2"/>
  <c r="X682" i="2"/>
  <c r="O683" i="2"/>
  <c r="P683" i="2"/>
  <c r="Q683" i="2"/>
  <c r="R683" i="2"/>
  <c r="S683" i="2"/>
  <c r="T683" i="2"/>
  <c r="U683" i="2"/>
  <c r="V683" i="2"/>
  <c r="W683" i="2"/>
  <c r="X683" i="2"/>
  <c r="O684" i="2"/>
  <c r="P684" i="2"/>
  <c r="Q684" i="2"/>
  <c r="R684" i="2"/>
  <c r="S684" i="2"/>
  <c r="T684" i="2"/>
  <c r="U684" i="2"/>
  <c r="V684" i="2"/>
  <c r="W684" i="2"/>
  <c r="X684" i="2"/>
  <c r="O685" i="2"/>
  <c r="P685" i="2"/>
  <c r="Q685" i="2"/>
  <c r="R685" i="2"/>
  <c r="S685" i="2"/>
  <c r="T685" i="2"/>
  <c r="U685" i="2"/>
  <c r="V685" i="2"/>
  <c r="W685" i="2"/>
  <c r="X685" i="2"/>
  <c r="O686" i="2"/>
  <c r="P686" i="2"/>
  <c r="Q686" i="2"/>
  <c r="R686" i="2"/>
  <c r="S686" i="2"/>
  <c r="T686" i="2"/>
  <c r="U686" i="2"/>
  <c r="V686" i="2"/>
  <c r="W686" i="2"/>
  <c r="X686" i="2"/>
  <c r="O687" i="2"/>
  <c r="P687" i="2"/>
  <c r="Q687" i="2"/>
  <c r="R687" i="2"/>
  <c r="S687" i="2"/>
  <c r="T687" i="2"/>
  <c r="U687" i="2"/>
  <c r="V687" i="2"/>
  <c r="W687" i="2"/>
  <c r="X687" i="2"/>
  <c r="O688" i="2"/>
  <c r="P688" i="2"/>
  <c r="Q688" i="2"/>
  <c r="R688" i="2"/>
  <c r="S688" i="2"/>
  <c r="T688" i="2"/>
  <c r="U688" i="2"/>
  <c r="V688" i="2"/>
  <c r="W688" i="2"/>
  <c r="X688" i="2"/>
  <c r="O689" i="2"/>
  <c r="P689" i="2"/>
  <c r="Q689" i="2"/>
  <c r="R689" i="2"/>
  <c r="S689" i="2"/>
  <c r="T689" i="2"/>
  <c r="U689" i="2"/>
  <c r="V689" i="2"/>
  <c r="W689" i="2"/>
  <c r="X689" i="2"/>
  <c r="O690" i="2"/>
  <c r="P690" i="2"/>
  <c r="Q690" i="2"/>
  <c r="R690" i="2"/>
  <c r="S690" i="2"/>
  <c r="T690" i="2"/>
  <c r="U690" i="2"/>
  <c r="V690" i="2"/>
  <c r="W690" i="2"/>
  <c r="X690" i="2"/>
  <c r="O691" i="2"/>
  <c r="P691" i="2"/>
  <c r="Q691" i="2"/>
  <c r="R691" i="2"/>
  <c r="S691" i="2"/>
  <c r="T691" i="2"/>
  <c r="U691" i="2"/>
  <c r="V691" i="2"/>
  <c r="W691" i="2"/>
  <c r="X691" i="2"/>
  <c r="O692" i="2"/>
  <c r="P692" i="2"/>
  <c r="Q692" i="2"/>
  <c r="R692" i="2"/>
  <c r="S692" i="2"/>
  <c r="T692" i="2"/>
  <c r="U692" i="2"/>
  <c r="V692" i="2"/>
  <c r="W692" i="2"/>
  <c r="X692" i="2"/>
  <c r="O693" i="2"/>
  <c r="P693" i="2"/>
  <c r="Q693" i="2"/>
  <c r="R693" i="2"/>
  <c r="S693" i="2"/>
  <c r="T693" i="2"/>
  <c r="U693" i="2"/>
  <c r="V693" i="2"/>
  <c r="W693" i="2"/>
  <c r="X693" i="2"/>
  <c r="O694" i="2"/>
  <c r="P694" i="2"/>
  <c r="Q694" i="2"/>
  <c r="R694" i="2"/>
  <c r="S694" i="2"/>
  <c r="T694" i="2"/>
  <c r="U694" i="2"/>
  <c r="V694" i="2"/>
  <c r="W694" i="2"/>
  <c r="X694" i="2"/>
  <c r="O695" i="2"/>
  <c r="P695" i="2"/>
  <c r="Q695" i="2"/>
  <c r="R695" i="2"/>
  <c r="S695" i="2"/>
  <c r="T695" i="2"/>
  <c r="U695" i="2"/>
  <c r="V695" i="2"/>
  <c r="W695" i="2"/>
  <c r="X695" i="2"/>
  <c r="O696" i="2"/>
  <c r="P696" i="2"/>
  <c r="Q696" i="2"/>
  <c r="R696" i="2"/>
  <c r="S696" i="2"/>
  <c r="T696" i="2"/>
  <c r="U696" i="2"/>
  <c r="V696" i="2"/>
  <c r="W696" i="2"/>
  <c r="X696" i="2"/>
  <c r="O697" i="2"/>
  <c r="P697" i="2"/>
  <c r="Q697" i="2"/>
  <c r="R697" i="2"/>
  <c r="S697" i="2"/>
  <c r="T697" i="2"/>
  <c r="U697" i="2"/>
  <c r="V697" i="2"/>
  <c r="W697" i="2"/>
  <c r="X697" i="2"/>
  <c r="O698" i="2"/>
  <c r="P698" i="2"/>
  <c r="Q698" i="2"/>
  <c r="R698" i="2"/>
  <c r="S698" i="2"/>
  <c r="T698" i="2"/>
  <c r="U698" i="2"/>
  <c r="V698" i="2"/>
  <c r="W698" i="2"/>
  <c r="X698" i="2"/>
  <c r="O699" i="2"/>
  <c r="P699" i="2"/>
  <c r="Q699" i="2"/>
  <c r="R699" i="2"/>
  <c r="S699" i="2"/>
  <c r="T699" i="2"/>
  <c r="U699" i="2"/>
  <c r="V699" i="2"/>
  <c r="W699" i="2"/>
  <c r="X699" i="2"/>
  <c r="O700" i="2"/>
  <c r="P700" i="2"/>
  <c r="Q700" i="2"/>
  <c r="R700" i="2"/>
  <c r="S700" i="2"/>
  <c r="T700" i="2"/>
  <c r="U700" i="2"/>
  <c r="V700" i="2"/>
  <c r="W700" i="2"/>
  <c r="X700" i="2"/>
  <c r="O701" i="2"/>
  <c r="P701" i="2"/>
  <c r="Q701" i="2"/>
  <c r="R701" i="2"/>
  <c r="S701" i="2"/>
  <c r="T701" i="2"/>
  <c r="U701" i="2"/>
  <c r="V701" i="2"/>
  <c r="W701" i="2"/>
  <c r="X701" i="2"/>
  <c r="O702" i="2"/>
  <c r="P702" i="2"/>
  <c r="Q702" i="2"/>
  <c r="R702" i="2"/>
  <c r="S702" i="2"/>
  <c r="T702" i="2"/>
  <c r="U702" i="2"/>
  <c r="V702" i="2"/>
  <c r="W702" i="2"/>
  <c r="X702" i="2"/>
  <c r="O703" i="2"/>
  <c r="P703" i="2"/>
  <c r="Q703" i="2"/>
  <c r="R703" i="2"/>
  <c r="S703" i="2"/>
  <c r="T703" i="2"/>
  <c r="U703" i="2"/>
  <c r="V703" i="2"/>
  <c r="W703" i="2"/>
  <c r="X703" i="2"/>
  <c r="O704" i="2"/>
  <c r="P704" i="2"/>
  <c r="Q704" i="2"/>
  <c r="R704" i="2"/>
  <c r="S704" i="2"/>
  <c r="T704" i="2"/>
  <c r="U704" i="2"/>
  <c r="V704" i="2"/>
  <c r="W704" i="2"/>
  <c r="X704" i="2"/>
  <c r="O705" i="2"/>
  <c r="P705" i="2"/>
  <c r="Q705" i="2"/>
  <c r="R705" i="2"/>
  <c r="S705" i="2"/>
  <c r="T705" i="2"/>
  <c r="U705" i="2"/>
  <c r="V705" i="2"/>
  <c r="W705" i="2"/>
  <c r="X705" i="2"/>
  <c r="O706" i="2"/>
  <c r="P706" i="2"/>
  <c r="Q706" i="2"/>
  <c r="R706" i="2"/>
  <c r="S706" i="2"/>
  <c r="T706" i="2"/>
  <c r="U706" i="2"/>
  <c r="V706" i="2"/>
  <c r="W706" i="2"/>
  <c r="X706" i="2"/>
  <c r="O707" i="2"/>
  <c r="P707" i="2"/>
  <c r="Q707" i="2"/>
  <c r="R707" i="2"/>
  <c r="S707" i="2"/>
  <c r="T707" i="2"/>
  <c r="U707" i="2"/>
  <c r="V707" i="2"/>
  <c r="W707" i="2"/>
  <c r="X707" i="2"/>
  <c r="O708" i="2"/>
  <c r="P708" i="2"/>
  <c r="Q708" i="2"/>
  <c r="R708" i="2"/>
  <c r="S708" i="2"/>
  <c r="T708" i="2"/>
  <c r="U708" i="2"/>
  <c r="V708" i="2"/>
  <c r="W708" i="2"/>
  <c r="X708" i="2"/>
  <c r="O709" i="2"/>
  <c r="P709" i="2"/>
  <c r="Q709" i="2"/>
  <c r="R709" i="2"/>
  <c r="S709" i="2"/>
  <c r="T709" i="2"/>
  <c r="U709" i="2"/>
  <c r="V709" i="2"/>
  <c r="W709" i="2"/>
  <c r="X709" i="2"/>
  <c r="O710" i="2"/>
  <c r="P710" i="2"/>
  <c r="Q710" i="2"/>
  <c r="R710" i="2"/>
  <c r="S710" i="2"/>
  <c r="T710" i="2"/>
  <c r="U710" i="2"/>
  <c r="V710" i="2"/>
  <c r="W710" i="2"/>
  <c r="X710" i="2"/>
  <c r="O711" i="2"/>
  <c r="P711" i="2"/>
  <c r="Q711" i="2"/>
  <c r="R711" i="2"/>
  <c r="S711" i="2"/>
  <c r="T711" i="2"/>
  <c r="U711" i="2"/>
  <c r="V711" i="2"/>
  <c r="W711" i="2"/>
  <c r="X711" i="2"/>
  <c r="O712" i="2"/>
  <c r="P712" i="2"/>
  <c r="Q712" i="2"/>
  <c r="R712" i="2"/>
  <c r="S712" i="2"/>
  <c r="T712" i="2"/>
  <c r="U712" i="2"/>
  <c r="V712" i="2"/>
  <c r="W712" i="2"/>
  <c r="X712" i="2"/>
  <c r="O713" i="2"/>
  <c r="P713" i="2"/>
  <c r="Q713" i="2"/>
  <c r="R713" i="2"/>
  <c r="S713" i="2"/>
  <c r="T713" i="2"/>
  <c r="U713" i="2"/>
  <c r="V713" i="2"/>
  <c r="W713" i="2"/>
  <c r="X713" i="2"/>
  <c r="O714" i="2"/>
  <c r="P714" i="2"/>
  <c r="Q714" i="2"/>
  <c r="R714" i="2"/>
  <c r="S714" i="2"/>
  <c r="T714" i="2"/>
  <c r="U714" i="2"/>
  <c r="V714" i="2"/>
  <c r="W714" i="2"/>
  <c r="X714" i="2"/>
  <c r="O715" i="2"/>
  <c r="P715" i="2"/>
  <c r="Q715" i="2"/>
  <c r="R715" i="2"/>
  <c r="S715" i="2"/>
  <c r="T715" i="2"/>
  <c r="U715" i="2"/>
  <c r="V715" i="2"/>
  <c r="W715" i="2"/>
  <c r="X715" i="2"/>
  <c r="O716" i="2"/>
  <c r="P716" i="2"/>
  <c r="Q716" i="2"/>
  <c r="R716" i="2"/>
  <c r="S716" i="2"/>
  <c r="T716" i="2"/>
  <c r="U716" i="2"/>
  <c r="V716" i="2"/>
  <c r="W716" i="2"/>
  <c r="X716" i="2"/>
  <c r="O717" i="2"/>
  <c r="P717" i="2"/>
  <c r="Q717" i="2"/>
  <c r="R717" i="2"/>
  <c r="S717" i="2"/>
  <c r="T717" i="2"/>
  <c r="U717" i="2"/>
  <c r="V717" i="2"/>
  <c r="W717" i="2"/>
  <c r="X717" i="2"/>
  <c r="O718" i="2"/>
  <c r="P718" i="2"/>
  <c r="Q718" i="2"/>
  <c r="R718" i="2"/>
  <c r="S718" i="2"/>
  <c r="T718" i="2"/>
  <c r="U718" i="2"/>
  <c r="V718" i="2"/>
  <c r="W718" i="2"/>
  <c r="X718" i="2"/>
  <c r="O719" i="2"/>
  <c r="P719" i="2"/>
  <c r="Q719" i="2"/>
  <c r="R719" i="2"/>
  <c r="S719" i="2"/>
  <c r="T719" i="2"/>
  <c r="U719" i="2"/>
  <c r="V719" i="2"/>
  <c r="W719" i="2"/>
  <c r="X719" i="2"/>
  <c r="O720" i="2"/>
  <c r="P720" i="2"/>
  <c r="Q720" i="2"/>
  <c r="R720" i="2"/>
  <c r="S720" i="2"/>
  <c r="T720" i="2"/>
  <c r="U720" i="2"/>
  <c r="V720" i="2"/>
  <c r="W720" i="2"/>
  <c r="X720" i="2"/>
  <c r="O721" i="2"/>
  <c r="P721" i="2"/>
  <c r="Q721" i="2"/>
  <c r="R721" i="2"/>
  <c r="S721" i="2"/>
  <c r="T721" i="2"/>
  <c r="U721" i="2"/>
  <c r="V721" i="2"/>
  <c r="W721" i="2"/>
  <c r="X721" i="2"/>
  <c r="O722" i="2"/>
  <c r="P722" i="2"/>
  <c r="Q722" i="2"/>
  <c r="R722" i="2"/>
  <c r="S722" i="2"/>
  <c r="T722" i="2"/>
  <c r="U722" i="2"/>
  <c r="V722" i="2"/>
  <c r="W722" i="2"/>
  <c r="X722" i="2"/>
  <c r="O723" i="2"/>
  <c r="P723" i="2"/>
  <c r="Q723" i="2"/>
  <c r="R723" i="2"/>
  <c r="S723" i="2"/>
  <c r="T723" i="2"/>
  <c r="U723" i="2"/>
  <c r="V723" i="2"/>
  <c r="W723" i="2"/>
  <c r="X723" i="2"/>
  <c r="O724" i="2"/>
  <c r="P724" i="2"/>
  <c r="Q724" i="2"/>
  <c r="R724" i="2"/>
  <c r="S724" i="2"/>
  <c r="T724" i="2"/>
  <c r="U724" i="2"/>
  <c r="V724" i="2"/>
  <c r="W724" i="2"/>
  <c r="X724" i="2"/>
  <c r="O725" i="2"/>
  <c r="P725" i="2"/>
  <c r="Q725" i="2"/>
  <c r="R725" i="2"/>
  <c r="S725" i="2"/>
  <c r="T725" i="2"/>
  <c r="U725" i="2"/>
  <c r="V725" i="2"/>
  <c r="W725" i="2"/>
  <c r="X725" i="2"/>
  <c r="O726" i="2"/>
  <c r="P726" i="2"/>
  <c r="Q726" i="2"/>
  <c r="R726" i="2"/>
  <c r="S726" i="2"/>
  <c r="T726" i="2"/>
  <c r="U726" i="2"/>
  <c r="V726" i="2"/>
  <c r="W726" i="2"/>
  <c r="X726" i="2"/>
  <c r="O727" i="2"/>
  <c r="P727" i="2"/>
  <c r="Q727" i="2"/>
  <c r="R727" i="2"/>
  <c r="S727" i="2"/>
  <c r="T727" i="2"/>
  <c r="U727" i="2"/>
  <c r="V727" i="2"/>
  <c r="W727" i="2"/>
  <c r="X727" i="2"/>
  <c r="O728" i="2"/>
  <c r="P728" i="2"/>
  <c r="Q728" i="2"/>
  <c r="R728" i="2"/>
  <c r="S728" i="2"/>
  <c r="T728" i="2"/>
  <c r="U728" i="2"/>
  <c r="V728" i="2"/>
  <c r="W728" i="2"/>
  <c r="X728" i="2"/>
  <c r="O729" i="2"/>
  <c r="P729" i="2"/>
  <c r="Q729" i="2"/>
  <c r="R729" i="2"/>
  <c r="S729" i="2"/>
  <c r="T729" i="2"/>
  <c r="U729" i="2"/>
  <c r="V729" i="2"/>
  <c r="W729" i="2"/>
  <c r="X729" i="2"/>
  <c r="O730" i="2"/>
  <c r="P730" i="2"/>
  <c r="Q730" i="2"/>
  <c r="R730" i="2"/>
  <c r="S730" i="2"/>
  <c r="T730" i="2"/>
  <c r="U730" i="2"/>
  <c r="V730" i="2"/>
  <c r="W730" i="2"/>
  <c r="X730" i="2"/>
  <c r="O731" i="2"/>
  <c r="P731" i="2"/>
  <c r="Q731" i="2"/>
  <c r="R731" i="2"/>
  <c r="S731" i="2"/>
  <c r="T731" i="2"/>
  <c r="U731" i="2"/>
  <c r="V731" i="2"/>
  <c r="W731" i="2"/>
  <c r="X731" i="2"/>
  <c r="O732" i="2"/>
  <c r="P732" i="2"/>
  <c r="Q732" i="2"/>
  <c r="R732" i="2"/>
  <c r="S732" i="2"/>
  <c r="T732" i="2"/>
  <c r="U732" i="2"/>
  <c r="V732" i="2"/>
  <c r="W732" i="2"/>
  <c r="X732" i="2"/>
  <c r="O733" i="2"/>
  <c r="P733" i="2"/>
  <c r="Q733" i="2"/>
  <c r="R733" i="2"/>
  <c r="S733" i="2"/>
  <c r="T733" i="2"/>
  <c r="U733" i="2"/>
  <c r="V733" i="2"/>
  <c r="W733" i="2"/>
  <c r="X733" i="2"/>
  <c r="O734" i="2"/>
  <c r="P734" i="2"/>
  <c r="Q734" i="2"/>
  <c r="R734" i="2"/>
  <c r="S734" i="2"/>
  <c r="T734" i="2"/>
  <c r="U734" i="2"/>
  <c r="V734" i="2"/>
  <c r="W734" i="2"/>
  <c r="X734" i="2"/>
  <c r="O735" i="2"/>
  <c r="P735" i="2"/>
  <c r="Q735" i="2"/>
  <c r="R735" i="2"/>
  <c r="S735" i="2"/>
  <c r="T735" i="2"/>
  <c r="U735" i="2"/>
  <c r="V735" i="2"/>
  <c r="W735" i="2"/>
  <c r="X735" i="2"/>
  <c r="O736" i="2"/>
  <c r="P736" i="2"/>
  <c r="Q736" i="2"/>
  <c r="R736" i="2"/>
  <c r="S736" i="2"/>
  <c r="T736" i="2"/>
  <c r="U736" i="2"/>
  <c r="V736" i="2"/>
  <c r="W736" i="2"/>
  <c r="X736" i="2"/>
  <c r="O737" i="2"/>
  <c r="P737" i="2"/>
  <c r="Q737" i="2"/>
  <c r="R737" i="2"/>
  <c r="S737" i="2"/>
  <c r="T737" i="2"/>
  <c r="U737" i="2"/>
  <c r="V737" i="2"/>
  <c r="W737" i="2"/>
  <c r="X737" i="2"/>
  <c r="O738" i="2"/>
  <c r="P738" i="2"/>
  <c r="Q738" i="2"/>
  <c r="R738" i="2"/>
  <c r="S738" i="2"/>
  <c r="T738" i="2"/>
  <c r="U738" i="2"/>
  <c r="V738" i="2"/>
  <c r="W738" i="2"/>
  <c r="X738" i="2"/>
  <c r="O739" i="2"/>
  <c r="P739" i="2"/>
  <c r="Q739" i="2"/>
  <c r="R739" i="2"/>
  <c r="S739" i="2"/>
  <c r="T739" i="2"/>
  <c r="U739" i="2"/>
  <c r="V739" i="2"/>
  <c r="W739" i="2"/>
  <c r="X739" i="2"/>
  <c r="O740" i="2"/>
  <c r="P740" i="2"/>
  <c r="Q740" i="2"/>
  <c r="R740" i="2"/>
  <c r="S740" i="2"/>
  <c r="T740" i="2"/>
  <c r="U740" i="2"/>
  <c r="V740" i="2"/>
  <c r="W740" i="2"/>
  <c r="X740" i="2"/>
  <c r="O741" i="2"/>
  <c r="P741" i="2"/>
  <c r="Q741" i="2"/>
  <c r="R741" i="2"/>
  <c r="S741" i="2"/>
  <c r="T741" i="2"/>
  <c r="U741" i="2"/>
  <c r="V741" i="2"/>
  <c r="W741" i="2"/>
  <c r="X741" i="2"/>
  <c r="O742" i="2"/>
  <c r="P742" i="2"/>
  <c r="Q742" i="2"/>
  <c r="R742" i="2"/>
  <c r="S742" i="2"/>
  <c r="T742" i="2"/>
  <c r="U742" i="2"/>
  <c r="V742" i="2"/>
  <c r="W742" i="2"/>
  <c r="X742" i="2"/>
  <c r="O743" i="2"/>
  <c r="P743" i="2"/>
  <c r="Q743" i="2"/>
  <c r="R743" i="2"/>
  <c r="S743" i="2"/>
  <c r="T743" i="2"/>
  <c r="U743" i="2"/>
  <c r="V743" i="2"/>
  <c r="W743" i="2"/>
  <c r="X743" i="2"/>
  <c r="O744" i="2"/>
  <c r="P744" i="2"/>
  <c r="Q744" i="2"/>
  <c r="R744" i="2"/>
  <c r="S744" i="2"/>
  <c r="T744" i="2"/>
  <c r="U744" i="2"/>
  <c r="V744" i="2"/>
  <c r="W744" i="2"/>
  <c r="X744" i="2"/>
  <c r="O745" i="2"/>
  <c r="P745" i="2"/>
  <c r="Q745" i="2"/>
  <c r="R745" i="2"/>
  <c r="S745" i="2"/>
  <c r="T745" i="2"/>
  <c r="U745" i="2"/>
  <c r="V745" i="2"/>
  <c r="W745" i="2"/>
  <c r="X745" i="2"/>
  <c r="O746" i="2"/>
  <c r="P746" i="2"/>
  <c r="Q746" i="2"/>
  <c r="R746" i="2"/>
  <c r="S746" i="2"/>
  <c r="T746" i="2"/>
  <c r="U746" i="2"/>
  <c r="V746" i="2"/>
  <c r="W746" i="2"/>
  <c r="X746" i="2"/>
  <c r="O747" i="2"/>
  <c r="P747" i="2"/>
  <c r="Q747" i="2"/>
  <c r="R747" i="2"/>
  <c r="S747" i="2"/>
  <c r="T747" i="2"/>
  <c r="U747" i="2"/>
  <c r="V747" i="2"/>
  <c r="W747" i="2"/>
  <c r="X747" i="2"/>
  <c r="O748" i="2"/>
  <c r="P748" i="2"/>
  <c r="Q748" i="2"/>
  <c r="R748" i="2"/>
  <c r="S748" i="2"/>
  <c r="T748" i="2"/>
  <c r="U748" i="2"/>
  <c r="V748" i="2"/>
  <c r="W748" i="2"/>
  <c r="X748" i="2"/>
  <c r="O749" i="2"/>
  <c r="P749" i="2"/>
  <c r="Q749" i="2"/>
  <c r="R749" i="2"/>
  <c r="S749" i="2"/>
  <c r="T749" i="2"/>
  <c r="U749" i="2"/>
  <c r="V749" i="2"/>
  <c r="W749" i="2"/>
  <c r="X749" i="2"/>
  <c r="O750" i="2"/>
  <c r="P750" i="2"/>
  <c r="Q750" i="2"/>
  <c r="R750" i="2"/>
  <c r="S750" i="2"/>
  <c r="T750" i="2"/>
  <c r="U750" i="2"/>
  <c r="V750" i="2"/>
  <c r="W750" i="2"/>
  <c r="X750" i="2"/>
  <c r="O751" i="2"/>
  <c r="P751" i="2"/>
  <c r="Q751" i="2"/>
  <c r="R751" i="2"/>
  <c r="S751" i="2"/>
  <c r="T751" i="2"/>
  <c r="U751" i="2"/>
  <c r="V751" i="2"/>
  <c r="W751" i="2"/>
  <c r="X751" i="2"/>
  <c r="O752" i="2"/>
  <c r="P752" i="2"/>
  <c r="Q752" i="2"/>
  <c r="R752" i="2"/>
  <c r="S752" i="2"/>
  <c r="T752" i="2"/>
  <c r="U752" i="2"/>
  <c r="V752" i="2"/>
  <c r="W752" i="2"/>
  <c r="X752" i="2"/>
  <c r="O753" i="2"/>
  <c r="P753" i="2"/>
  <c r="Q753" i="2"/>
  <c r="R753" i="2"/>
  <c r="S753" i="2"/>
  <c r="T753" i="2"/>
  <c r="U753" i="2"/>
  <c r="V753" i="2"/>
  <c r="W753" i="2"/>
  <c r="X753" i="2"/>
  <c r="O754" i="2"/>
  <c r="P754" i="2"/>
  <c r="Q754" i="2"/>
  <c r="R754" i="2"/>
  <c r="S754" i="2"/>
  <c r="T754" i="2"/>
  <c r="U754" i="2"/>
  <c r="V754" i="2"/>
  <c r="W754" i="2"/>
  <c r="X754" i="2"/>
  <c r="O755" i="2"/>
  <c r="P755" i="2"/>
  <c r="Q755" i="2"/>
  <c r="R755" i="2"/>
  <c r="S755" i="2"/>
  <c r="T755" i="2"/>
  <c r="U755" i="2"/>
  <c r="V755" i="2"/>
  <c r="W755" i="2"/>
  <c r="X755" i="2"/>
  <c r="O756" i="2"/>
  <c r="P756" i="2"/>
  <c r="Q756" i="2"/>
  <c r="R756" i="2"/>
  <c r="S756" i="2"/>
  <c r="T756" i="2"/>
  <c r="U756" i="2"/>
  <c r="V756" i="2"/>
  <c r="W756" i="2"/>
  <c r="X756" i="2"/>
  <c r="O757" i="2"/>
  <c r="P757" i="2"/>
  <c r="Q757" i="2"/>
  <c r="R757" i="2"/>
  <c r="S757" i="2"/>
  <c r="T757" i="2"/>
  <c r="U757" i="2"/>
  <c r="V757" i="2"/>
  <c r="W757" i="2"/>
  <c r="X757" i="2"/>
  <c r="O758" i="2"/>
  <c r="P758" i="2"/>
  <c r="Q758" i="2"/>
  <c r="R758" i="2"/>
  <c r="S758" i="2"/>
  <c r="T758" i="2"/>
  <c r="U758" i="2"/>
  <c r="V758" i="2"/>
  <c r="W758" i="2"/>
  <c r="X758" i="2"/>
  <c r="O759" i="2"/>
  <c r="P759" i="2"/>
  <c r="Q759" i="2"/>
  <c r="R759" i="2"/>
  <c r="S759" i="2"/>
  <c r="T759" i="2"/>
  <c r="U759" i="2"/>
  <c r="V759" i="2"/>
  <c r="W759" i="2"/>
  <c r="X759" i="2"/>
  <c r="O760" i="2"/>
  <c r="P760" i="2"/>
  <c r="Q760" i="2"/>
  <c r="R760" i="2"/>
  <c r="S760" i="2"/>
  <c r="T760" i="2"/>
  <c r="U760" i="2"/>
  <c r="V760" i="2"/>
  <c r="W760" i="2"/>
  <c r="X760" i="2"/>
  <c r="O761" i="2"/>
  <c r="P761" i="2"/>
  <c r="Q761" i="2"/>
  <c r="R761" i="2"/>
  <c r="S761" i="2"/>
  <c r="T761" i="2"/>
  <c r="U761" i="2"/>
  <c r="V761" i="2"/>
  <c r="W761" i="2"/>
  <c r="X761" i="2"/>
  <c r="O762" i="2"/>
  <c r="P762" i="2"/>
  <c r="Q762" i="2"/>
  <c r="R762" i="2"/>
  <c r="S762" i="2"/>
  <c r="T762" i="2"/>
  <c r="U762" i="2"/>
  <c r="V762" i="2"/>
  <c r="W762" i="2"/>
  <c r="X762" i="2"/>
  <c r="O763" i="2"/>
  <c r="P763" i="2"/>
  <c r="Q763" i="2"/>
  <c r="R763" i="2"/>
  <c r="S763" i="2"/>
  <c r="T763" i="2"/>
  <c r="U763" i="2"/>
  <c r="V763" i="2"/>
  <c r="W763" i="2"/>
  <c r="X763" i="2"/>
  <c r="O764" i="2"/>
  <c r="P764" i="2"/>
  <c r="Q764" i="2"/>
  <c r="R764" i="2"/>
  <c r="S764" i="2"/>
  <c r="T764" i="2"/>
  <c r="U764" i="2"/>
  <c r="V764" i="2"/>
  <c r="W764" i="2"/>
  <c r="X764" i="2"/>
  <c r="O765" i="2"/>
  <c r="P765" i="2"/>
  <c r="Q765" i="2"/>
  <c r="R765" i="2"/>
  <c r="S765" i="2"/>
  <c r="T765" i="2"/>
  <c r="U765" i="2"/>
  <c r="V765" i="2"/>
  <c r="W765" i="2"/>
  <c r="X765" i="2"/>
  <c r="O766" i="2"/>
  <c r="P766" i="2"/>
  <c r="Q766" i="2"/>
  <c r="R766" i="2"/>
  <c r="S766" i="2"/>
  <c r="T766" i="2"/>
  <c r="U766" i="2"/>
  <c r="V766" i="2"/>
  <c r="W766" i="2"/>
  <c r="X766" i="2"/>
  <c r="O767" i="2"/>
  <c r="P767" i="2"/>
  <c r="Q767" i="2"/>
  <c r="R767" i="2"/>
  <c r="S767" i="2"/>
  <c r="T767" i="2"/>
  <c r="U767" i="2"/>
  <c r="V767" i="2"/>
  <c r="W767" i="2"/>
  <c r="X767" i="2"/>
  <c r="O768" i="2"/>
  <c r="P768" i="2"/>
  <c r="Q768" i="2"/>
  <c r="R768" i="2"/>
  <c r="S768" i="2"/>
  <c r="T768" i="2"/>
  <c r="U768" i="2"/>
  <c r="V768" i="2"/>
  <c r="W768" i="2"/>
  <c r="X768" i="2"/>
  <c r="O769" i="2"/>
  <c r="P769" i="2"/>
  <c r="Q769" i="2"/>
  <c r="R769" i="2"/>
  <c r="S769" i="2"/>
  <c r="T769" i="2"/>
  <c r="U769" i="2"/>
  <c r="V769" i="2"/>
  <c r="W769" i="2"/>
  <c r="X769" i="2"/>
  <c r="O770" i="2"/>
  <c r="P770" i="2"/>
  <c r="Q770" i="2"/>
  <c r="R770" i="2"/>
  <c r="S770" i="2"/>
  <c r="T770" i="2"/>
  <c r="U770" i="2"/>
  <c r="V770" i="2"/>
  <c r="W770" i="2"/>
  <c r="X770" i="2"/>
  <c r="O771" i="2"/>
  <c r="P771" i="2"/>
  <c r="Q771" i="2"/>
  <c r="R771" i="2"/>
  <c r="S771" i="2"/>
  <c r="T771" i="2"/>
  <c r="U771" i="2"/>
  <c r="V771" i="2"/>
  <c r="W771" i="2"/>
  <c r="X771" i="2"/>
  <c r="O772" i="2"/>
  <c r="P772" i="2"/>
  <c r="Q772" i="2"/>
  <c r="R772" i="2"/>
  <c r="S772" i="2"/>
  <c r="T772" i="2"/>
  <c r="U772" i="2"/>
  <c r="V772" i="2"/>
  <c r="W772" i="2"/>
  <c r="X772" i="2"/>
  <c r="O773" i="2"/>
  <c r="P773" i="2"/>
  <c r="Q773" i="2"/>
  <c r="R773" i="2"/>
  <c r="S773" i="2"/>
  <c r="T773" i="2"/>
  <c r="U773" i="2"/>
  <c r="V773" i="2"/>
  <c r="W773" i="2"/>
  <c r="X773" i="2"/>
  <c r="O774" i="2"/>
  <c r="P774" i="2"/>
  <c r="Q774" i="2"/>
  <c r="R774" i="2"/>
  <c r="S774" i="2"/>
  <c r="T774" i="2"/>
  <c r="U774" i="2"/>
  <c r="V774" i="2"/>
  <c r="W774" i="2"/>
  <c r="X774" i="2"/>
  <c r="O775" i="2"/>
  <c r="P775" i="2"/>
  <c r="Q775" i="2"/>
  <c r="R775" i="2"/>
  <c r="S775" i="2"/>
  <c r="T775" i="2"/>
  <c r="U775" i="2"/>
  <c r="V775" i="2"/>
  <c r="W775" i="2"/>
  <c r="X775" i="2"/>
  <c r="O776" i="2"/>
  <c r="P776" i="2"/>
  <c r="Q776" i="2"/>
  <c r="R776" i="2"/>
  <c r="S776" i="2"/>
  <c r="T776" i="2"/>
  <c r="U776" i="2"/>
  <c r="V776" i="2"/>
  <c r="W776" i="2"/>
  <c r="X776" i="2"/>
  <c r="O777" i="2"/>
  <c r="P777" i="2"/>
  <c r="Q777" i="2"/>
  <c r="R777" i="2"/>
  <c r="S777" i="2"/>
  <c r="T777" i="2"/>
  <c r="U777" i="2"/>
  <c r="V777" i="2"/>
  <c r="W777" i="2"/>
  <c r="X777" i="2"/>
  <c r="O778" i="2"/>
  <c r="P778" i="2"/>
  <c r="Q778" i="2"/>
  <c r="R778" i="2"/>
  <c r="S778" i="2"/>
  <c r="T778" i="2"/>
  <c r="U778" i="2"/>
  <c r="V778" i="2"/>
  <c r="W778" i="2"/>
  <c r="X778" i="2"/>
  <c r="O779" i="2"/>
  <c r="P779" i="2"/>
  <c r="Q779" i="2"/>
  <c r="R779" i="2"/>
  <c r="S779" i="2"/>
  <c r="T779" i="2"/>
  <c r="U779" i="2"/>
  <c r="V779" i="2"/>
  <c r="W779" i="2"/>
  <c r="X779" i="2"/>
  <c r="O780" i="2"/>
  <c r="P780" i="2"/>
  <c r="Q780" i="2"/>
  <c r="R780" i="2"/>
  <c r="S780" i="2"/>
  <c r="T780" i="2"/>
  <c r="U780" i="2"/>
  <c r="V780" i="2"/>
  <c r="W780" i="2"/>
  <c r="X780" i="2"/>
  <c r="O781" i="2"/>
  <c r="P781" i="2"/>
  <c r="Q781" i="2"/>
  <c r="R781" i="2"/>
  <c r="S781" i="2"/>
  <c r="T781" i="2"/>
  <c r="U781" i="2"/>
  <c r="V781" i="2"/>
  <c r="W781" i="2"/>
  <c r="X781" i="2"/>
  <c r="O782" i="2"/>
  <c r="P782" i="2"/>
  <c r="Q782" i="2"/>
  <c r="R782" i="2"/>
  <c r="S782" i="2"/>
  <c r="T782" i="2"/>
  <c r="U782" i="2"/>
  <c r="V782" i="2"/>
  <c r="W782" i="2"/>
  <c r="X782" i="2"/>
  <c r="O783" i="2"/>
  <c r="P783" i="2"/>
  <c r="Q783" i="2"/>
  <c r="R783" i="2"/>
  <c r="S783" i="2"/>
  <c r="T783" i="2"/>
  <c r="U783" i="2"/>
  <c r="V783" i="2"/>
  <c r="W783" i="2"/>
  <c r="X783" i="2"/>
  <c r="O784" i="2"/>
  <c r="P784" i="2"/>
  <c r="Q784" i="2"/>
  <c r="R784" i="2"/>
  <c r="S784" i="2"/>
  <c r="T784" i="2"/>
  <c r="U784" i="2"/>
  <c r="V784" i="2"/>
  <c r="W784" i="2"/>
  <c r="X784" i="2"/>
  <c r="O785" i="2"/>
  <c r="P785" i="2"/>
  <c r="Q785" i="2"/>
  <c r="R785" i="2"/>
  <c r="S785" i="2"/>
  <c r="T785" i="2"/>
  <c r="U785" i="2"/>
  <c r="V785" i="2"/>
  <c r="W785" i="2"/>
  <c r="X785" i="2"/>
  <c r="O786" i="2"/>
  <c r="P786" i="2"/>
  <c r="Q786" i="2"/>
  <c r="R786" i="2"/>
  <c r="S786" i="2"/>
  <c r="T786" i="2"/>
  <c r="U786" i="2"/>
  <c r="V786" i="2"/>
  <c r="W786" i="2"/>
  <c r="X786" i="2"/>
  <c r="O787" i="2"/>
  <c r="P787" i="2"/>
  <c r="Q787" i="2"/>
  <c r="R787" i="2"/>
  <c r="S787" i="2"/>
  <c r="T787" i="2"/>
  <c r="U787" i="2"/>
  <c r="V787" i="2"/>
  <c r="W787" i="2"/>
  <c r="X787" i="2"/>
  <c r="O788" i="2"/>
  <c r="P788" i="2"/>
  <c r="Q788" i="2"/>
  <c r="R788" i="2"/>
  <c r="S788" i="2"/>
  <c r="T788" i="2"/>
  <c r="U788" i="2"/>
  <c r="V788" i="2"/>
  <c r="W788" i="2"/>
  <c r="X788" i="2"/>
  <c r="O789" i="2"/>
  <c r="P789" i="2"/>
  <c r="Q789" i="2"/>
  <c r="R789" i="2"/>
  <c r="S789" i="2"/>
  <c r="T789" i="2"/>
  <c r="U789" i="2"/>
  <c r="V789" i="2"/>
  <c r="W789" i="2"/>
  <c r="X789" i="2"/>
  <c r="O790" i="2"/>
  <c r="P790" i="2"/>
  <c r="Q790" i="2"/>
  <c r="R790" i="2"/>
  <c r="S790" i="2"/>
  <c r="T790" i="2"/>
  <c r="U790" i="2"/>
  <c r="V790" i="2"/>
  <c r="W790" i="2"/>
  <c r="X790" i="2"/>
  <c r="O791" i="2"/>
  <c r="P791" i="2"/>
  <c r="Q791" i="2"/>
  <c r="R791" i="2"/>
  <c r="S791" i="2"/>
  <c r="T791" i="2"/>
  <c r="U791" i="2"/>
  <c r="V791" i="2"/>
  <c r="W791" i="2"/>
  <c r="X791" i="2"/>
  <c r="O792" i="2"/>
  <c r="P792" i="2"/>
  <c r="Q792" i="2"/>
  <c r="R792" i="2"/>
  <c r="S792" i="2"/>
  <c r="T792" i="2"/>
  <c r="U792" i="2"/>
  <c r="V792" i="2"/>
  <c r="W792" i="2"/>
  <c r="X792" i="2"/>
  <c r="O793" i="2"/>
  <c r="P793" i="2"/>
  <c r="Q793" i="2"/>
  <c r="R793" i="2"/>
  <c r="S793" i="2"/>
  <c r="T793" i="2"/>
  <c r="U793" i="2"/>
  <c r="V793" i="2"/>
  <c r="W793" i="2"/>
  <c r="X793" i="2"/>
  <c r="O794" i="2"/>
  <c r="P794" i="2"/>
  <c r="Q794" i="2"/>
  <c r="R794" i="2"/>
  <c r="S794" i="2"/>
  <c r="T794" i="2"/>
  <c r="U794" i="2"/>
  <c r="V794" i="2"/>
  <c r="W794" i="2"/>
  <c r="X794" i="2"/>
  <c r="O795" i="2"/>
  <c r="P795" i="2"/>
  <c r="Q795" i="2"/>
  <c r="R795" i="2"/>
  <c r="S795" i="2"/>
  <c r="T795" i="2"/>
  <c r="U795" i="2"/>
  <c r="V795" i="2"/>
  <c r="W795" i="2"/>
  <c r="X795" i="2"/>
  <c r="O796" i="2"/>
  <c r="P796" i="2"/>
  <c r="Q796" i="2"/>
  <c r="R796" i="2"/>
  <c r="S796" i="2"/>
  <c r="T796" i="2"/>
  <c r="U796" i="2"/>
  <c r="V796" i="2"/>
  <c r="W796" i="2"/>
  <c r="X796" i="2"/>
  <c r="O797" i="2"/>
  <c r="P797" i="2"/>
  <c r="Q797" i="2"/>
  <c r="R797" i="2"/>
  <c r="S797" i="2"/>
  <c r="T797" i="2"/>
  <c r="U797" i="2"/>
  <c r="V797" i="2"/>
  <c r="W797" i="2"/>
  <c r="X797" i="2"/>
  <c r="O798" i="2"/>
  <c r="P798" i="2"/>
  <c r="Q798" i="2"/>
  <c r="R798" i="2"/>
  <c r="S798" i="2"/>
  <c r="T798" i="2"/>
  <c r="U798" i="2"/>
  <c r="V798" i="2"/>
  <c r="W798" i="2"/>
  <c r="X798" i="2"/>
  <c r="O799" i="2"/>
  <c r="P799" i="2"/>
  <c r="Q799" i="2"/>
  <c r="R799" i="2"/>
  <c r="S799" i="2"/>
  <c r="T799" i="2"/>
  <c r="U799" i="2"/>
  <c r="V799" i="2"/>
  <c r="W799" i="2"/>
  <c r="X799" i="2"/>
  <c r="O800" i="2"/>
  <c r="P800" i="2"/>
  <c r="Q800" i="2"/>
  <c r="R800" i="2"/>
  <c r="S800" i="2"/>
  <c r="T800" i="2"/>
  <c r="U800" i="2"/>
  <c r="V800" i="2"/>
  <c r="W800" i="2"/>
  <c r="X800" i="2"/>
  <c r="O801" i="2"/>
  <c r="P801" i="2"/>
  <c r="Q801" i="2"/>
  <c r="R801" i="2"/>
  <c r="S801" i="2"/>
  <c r="T801" i="2"/>
  <c r="U801" i="2"/>
  <c r="V801" i="2"/>
  <c r="W801" i="2"/>
  <c r="X801" i="2"/>
  <c r="O802" i="2"/>
  <c r="P802" i="2"/>
  <c r="Q802" i="2"/>
  <c r="R802" i="2"/>
  <c r="S802" i="2"/>
  <c r="T802" i="2"/>
  <c r="U802" i="2"/>
  <c r="V802" i="2"/>
  <c r="W802" i="2"/>
  <c r="X802" i="2"/>
  <c r="O803" i="2"/>
  <c r="P803" i="2"/>
  <c r="Q803" i="2"/>
  <c r="R803" i="2"/>
  <c r="S803" i="2"/>
  <c r="T803" i="2"/>
  <c r="U803" i="2"/>
  <c r="V803" i="2"/>
  <c r="W803" i="2"/>
  <c r="X803" i="2"/>
  <c r="O804" i="2"/>
  <c r="P804" i="2"/>
  <c r="Q804" i="2"/>
  <c r="R804" i="2"/>
  <c r="S804" i="2"/>
  <c r="T804" i="2"/>
  <c r="U804" i="2"/>
  <c r="V804" i="2"/>
  <c r="W804" i="2"/>
  <c r="X804" i="2"/>
  <c r="O805" i="2"/>
  <c r="P805" i="2"/>
  <c r="Q805" i="2"/>
  <c r="R805" i="2"/>
  <c r="S805" i="2"/>
  <c r="T805" i="2"/>
  <c r="U805" i="2"/>
  <c r="V805" i="2"/>
  <c r="W805" i="2"/>
  <c r="X805" i="2"/>
  <c r="O806" i="2"/>
  <c r="P806" i="2"/>
  <c r="Q806" i="2"/>
  <c r="R806" i="2"/>
  <c r="S806" i="2"/>
  <c r="T806" i="2"/>
  <c r="U806" i="2"/>
  <c r="V806" i="2"/>
  <c r="W806" i="2"/>
  <c r="X806" i="2"/>
  <c r="O807" i="2"/>
  <c r="P807" i="2"/>
  <c r="Q807" i="2"/>
  <c r="R807" i="2"/>
  <c r="S807" i="2"/>
  <c r="T807" i="2"/>
  <c r="U807" i="2"/>
  <c r="V807" i="2"/>
  <c r="W807" i="2"/>
  <c r="X807" i="2"/>
  <c r="O808" i="2"/>
  <c r="P808" i="2"/>
  <c r="Q808" i="2"/>
  <c r="R808" i="2"/>
  <c r="S808" i="2"/>
  <c r="T808" i="2"/>
  <c r="U808" i="2"/>
  <c r="V808" i="2"/>
  <c r="W808" i="2"/>
  <c r="X808" i="2"/>
  <c r="O809" i="2"/>
  <c r="P809" i="2"/>
  <c r="Q809" i="2"/>
  <c r="R809" i="2"/>
  <c r="S809" i="2"/>
  <c r="T809" i="2"/>
  <c r="U809" i="2"/>
  <c r="V809" i="2"/>
  <c r="W809" i="2"/>
  <c r="X809" i="2"/>
  <c r="O810" i="2"/>
  <c r="P810" i="2"/>
  <c r="Q810" i="2"/>
  <c r="R810" i="2"/>
  <c r="S810" i="2"/>
  <c r="T810" i="2"/>
  <c r="U810" i="2"/>
  <c r="V810" i="2"/>
  <c r="W810" i="2"/>
  <c r="X810" i="2"/>
  <c r="O811" i="2"/>
  <c r="P811" i="2"/>
  <c r="Q811" i="2"/>
  <c r="R811" i="2"/>
  <c r="S811" i="2"/>
  <c r="T811" i="2"/>
  <c r="U811" i="2"/>
  <c r="V811" i="2"/>
  <c r="W811" i="2"/>
  <c r="X811" i="2"/>
  <c r="O812" i="2"/>
  <c r="P812" i="2"/>
  <c r="Q812" i="2"/>
  <c r="R812" i="2"/>
  <c r="S812" i="2"/>
  <c r="T812" i="2"/>
  <c r="U812" i="2"/>
  <c r="V812" i="2"/>
  <c r="W812" i="2"/>
  <c r="X812" i="2"/>
  <c r="O813" i="2"/>
  <c r="P813" i="2"/>
  <c r="Q813" i="2"/>
  <c r="R813" i="2"/>
  <c r="S813" i="2"/>
  <c r="T813" i="2"/>
  <c r="U813" i="2"/>
  <c r="V813" i="2"/>
  <c r="W813" i="2"/>
  <c r="X813" i="2"/>
  <c r="O814" i="2"/>
  <c r="P814" i="2"/>
  <c r="Q814" i="2"/>
  <c r="R814" i="2"/>
  <c r="S814" i="2"/>
  <c r="T814" i="2"/>
  <c r="U814" i="2"/>
  <c r="V814" i="2"/>
  <c r="W814" i="2"/>
  <c r="X814" i="2"/>
  <c r="O815" i="2"/>
  <c r="P815" i="2"/>
  <c r="Q815" i="2"/>
  <c r="R815" i="2"/>
  <c r="S815" i="2"/>
  <c r="T815" i="2"/>
  <c r="U815" i="2"/>
  <c r="V815" i="2"/>
  <c r="W815" i="2"/>
  <c r="X815" i="2"/>
  <c r="O816" i="2"/>
  <c r="P816" i="2"/>
  <c r="Q816" i="2"/>
  <c r="R816" i="2"/>
  <c r="S816" i="2"/>
  <c r="T816" i="2"/>
  <c r="U816" i="2"/>
  <c r="V816" i="2"/>
  <c r="W816" i="2"/>
  <c r="X816" i="2"/>
  <c r="O817" i="2"/>
  <c r="P817" i="2"/>
  <c r="Q817" i="2"/>
  <c r="R817" i="2"/>
  <c r="S817" i="2"/>
  <c r="T817" i="2"/>
  <c r="U817" i="2"/>
  <c r="V817" i="2"/>
  <c r="W817" i="2"/>
  <c r="X817" i="2"/>
  <c r="O818" i="2"/>
  <c r="P818" i="2"/>
  <c r="Q818" i="2"/>
  <c r="R818" i="2"/>
  <c r="S818" i="2"/>
  <c r="T818" i="2"/>
  <c r="U818" i="2"/>
  <c r="V818" i="2"/>
  <c r="W818" i="2"/>
  <c r="X818" i="2"/>
  <c r="O819" i="2"/>
  <c r="P819" i="2"/>
  <c r="Q819" i="2"/>
  <c r="R819" i="2"/>
  <c r="S819" i="2"/>
  <c r="T819" i="2"/>
  <c r="U819" i="2"/>
  <c r="V819" i="2"/>
  <c r="W819" i="2"/>
  <c r="X819" i="2"/>
  <c r="O820" i="2"/>
  <c r="P820" i="2"/>
  <c r="Q820" i="2"/>
  <c r="R820" i="2"/>
  <c r="S820" i="2"/>
  <c r="T820" i="2"/>
  <c r="U820" i="2"/>
  <c r="V820" i="2"/>
  <c r="W820" i="2"/>
  <c r="X820" i="2"/>
  <c r="O821" i="2"/>
  <c r="P821" i="2"/>
  <c r="Q821" i="2"/>
  <c r="R821" i="2"/>
  <c r="S821" i="2"/>
  <c r="T821" i="2"/>
  <c r="U821" i="2"/>
  <c r="V821" i="2"/>
  <c r="W821" i="2"/>
  <c r="X821" i="2"/>
  <c r="O822" i="2"/>
  <c r="P822" i="2"/>
  <c r="Q822" i="2"/>
  <c r="R822" i="2"/>
  <c r="S822" i="2"/>
  <c r="T822" i="2"/>
  <c r="U822" i="2"/>
  <c r="V822" i="2"/>
  <c r="W822" i="2"/>
  <c r="X822" i="2"/>
  <c r="O823" i="2"/>
  <c r="P823" i="2"/>
  <c r="Q823" i="2"/>
  <c r="R823" i="2"/>
  <c r="S823" i="2"/>
  <c r="T823" i="2"/>
  <c r="U823" i="2"/>
  <c r="V823" i="2"/>
  <c r="W823" i="2"/>
  <c r="X823" i="2"/>
  <c r="O824" i="2"/>
  <c r="P824" i="2"/>
  <c r="Q824" i="2"/>
  <c r="R824" i="2"/>
  <c r="S824" i="2"/>
  <c r="T824" i="2"/>
  <c r="U824" i="2"/>
  <c r="V824" i="2"/>
  <c r="W824" i="2"/>
  <c r="X824" i="2"/>
  <c r="O825" i="2"/>
  <c r="P825" i="2"/>
  <c r="Q825" i="2"/>
  <c r="R825" i="2"/>
  <c r="S825" i="2"/>
  <c r="T825" i="2"/>
  <c r="U825" i="2"/>
  <c r="V825" i="2"/>
  <c r="W825" i="2"/>
  <c r="X825" i="2"/>
  <c r="O826" i="2"/>
  <c r="P826" i="2"/>
  <c r="Q826" i="2"/>
  <c r="R826" i="2"/>
  <c r="S826" i="2"/>
  <c r="T826" i="2"/>
  <c r="U826" i="2"/>
  <c r="V826" i="2"/>
  <c r="W826" i="2"/>
  <c r="X826" i="2"/>
  <c r="O827" i="2"/>
  <c r="P827" i="2"/>
  <c r="Q827" i="2"/>
  <c r="R827" i="2"/>
  <c r="S827" i="2"/>
  <c r="T827" i="2"/>
  <c r="U827" i="2"/>
  <c r="V827" i="2"/>
  <c r="W827" i="2"/>
  <c r="X827" i="2"/>
  <c r="O828" i="2"/>
  <c r="P828" i="2"/>
  <c r="Q828" i="2"/>
  <c r="R828" i="2"/>
  <c r="S828" i="2"/>
  <c r="T828" i="2"/>
  <c r="U828" i="2"/>
  <c r="V828" i="2"/>
  <c r="W828" i="2"/>
  <c r="X828" i="2"/>
  <c r="O829" i="2"/>
  <c r="P829" i="2"/>
  <c r="Q829" i="2"/>
  <c r="R829" i="2"/>
  <c r="S829" i="2"/>
  <c r="T829" i="2"/>
  <c r="U829" i="2"/>
  <c r="V829" i="2"/>
  <c r="W829" i="2"/>
  <c r="X829" i="2"/>
  <c r="O830" i="2"/>
  <c r="P830" i="2"/>
  <c r="Q830" i="2"/>
  <c r="R830" i="2"/>
  <c r="S830" i="2"/>
  <c r="T830" i="2"/>
  <c r="U830" i="2"/>
  <c r="V830" i="2"/>
  <c r="W830" i="2"/>
  <c r="X830" i="2"/>
  <c r="O831" i="2"/>
  <c r="P831" i="2"/>
  <c r="Q831" i="2"/>
  <c r="R831" i="2"/>
  <c r="S831" i="2"/>
  <c r="T831" i="2"/>
  <c r="U831" i="2"/>
  <c r="V831" i="2"/>
  <c r="W831" i="2"/>
  <c r="X831" i="2"/>
  <c r="O832" i="2"/>
  <c r="P832" i="2"/>
  <c r="Q832" i="2"/>
  <c r="R832" i="2"/>
  <c r="S832" i="2"/>
  <c r="T832" i="2"/>
  <c r="U832" i="2"/>
  <c r="V832" i="2"/>
  <c r="W832" i="2"/>
  <c r="X832" i="2"/>
  <c r="O833" i="2"/>
  <c r="P833" i="2"/>
  <c r="Q833" i="2"/>
  <c r="R833" i="2"/>
  <c r="S833" i="2"/>
  <c r="T833" i="2"/>
  <c r="U833" i="2"/>
  <c r="V833" i="2"/>
  <c r="W833" i="2"/>
  <c r="X833" i="2"/>
  <c r="O834" i="2"/>
  <c r="P834" i="2"/>
  <c r="Q834" i="2"/>
  <c r="R834" i="2"/>
  <c r="S834" i="2"/>
  <c r="T834" i="2"/>
  <c r="U834" i="2"/>
  <c r="V834" i="2"/>
  <c r="W834" i="2"/>
  <c r="X834" i="2"/>
  <c r="O835" i="2"/>
  <c r="P835" i="2"/>
  <c r="Q835" i="2"/>
  <c r="R835" i="2"/>
  <c r="S835" i="2"/>
  <c r="T835" i="2"/>
  <c r="U835" i="2"/>
  <c r="V835" i="2"/>
  <c r="W835" i="2"/>
  <c r="X835" i="2"/>
  <c r="O836" i="2"/>
  <c r="P836" i="2"/>
  <c r="Q836" i="2"/>
  <c r="R836" i="2"/>
  <c r="S836" i="2"/>
  <c r="T836" i="2"/>
  <c r="U836" i="2"/>
  <c r="V836" i="2"/>
  <c r="W836" i="2"/>
  <c r="X836" i="2"/>
  <c r="O837" i="2"/>
  <c r="P837" i="2"/>
  <c r="Q837" i="2"/>
  <c r="R837" i="2"/>
  <c r="S837" i="2"/>
  <c r="T837" i="2"/>
  <c r="U837" i="2"/>
  <c r="V837" i="2"/>
  <c r="W837" i="2"/>
  <c r="X837" i="2"/>
  <c r="O838" i="2"/>
  <c r="P838" i="2"/>
  <c r="Q838" i="2"/>
  <c r="R838" i="2"/>
  <c r="S838" i="2"/>
  <c r="T838" i="2"/>
  <c r="U838" i="2"/>
  <c r="V838" i="2"/>
  <c r="W838" i="2"/>
  <c r="X838" i="2"/>
  <c r="O839" i="2"/>
  <c r="P839" i="2"/>
  <c r="Q839" i="2"/>
  <c r="R839" i="2"/>
  <c r="S839" i="2"/>
  <c r="T839" i="2"/>
  <c r="U839" i="2"/>
  <c r="V839" i="2"/>
  <c r="W839" i="2"/>
  <c r="X839" i="2"/>
  <c r="O840" i="2"/>
  <c r="P840" i="2"/>
  <c r="Q840" i="2"/>
  <c r="R840" i="2"/>
  <c r="S840" i="2"/>
  <c r="T840" i="2"/>
  <c r="U840" i="2"/>
  <c r="V840" i="2"/>
  <c r="W840" i="2"/>
  <c r="X840" i="2"/>
  <c r="O841" i="2"/>
  <c r="P841" i="2"/>
  <c r="Q841" i="2"/>
  <c r="R841" i="2"/>
  <c r="S841" i="2"/>
  <c r="T841" i="2"/>
  <c r="U841" i="2"/>
  <c r="V841" i="2"/>
  <c r="W841" i="2"/>
  <c r="X841" i="2"/>
  <c r="O842" i="2"/>
  <c r="P842" i="2"/>
  <c r="Q842" i="2"/>
  <c r="R842" i="2"/>
  <c r="S842" i="2"/>
  <c r="T842" i="2"/>
  <c r="U842" i="2"/>
  <c r="V842" i="2"/>
  <c r="W842" i="2"/>
  <c r="X842" i="2"/>
  <c r="O843" i="2"/>
  <c r="P843" i="2"/>
  <c r="Q843" i="2"/>
  <c r="R843" i="2"/>
  <c r="S843" i="2"/>
  <c r="T843" i="2"/>
  <c r="U843" i="2"/>
  <c r="V843" i="2"/>
  <c r="W843" i="2"/>
  <c r="X843" i="2"/>
  <c r="O844" i="2"/>
  <c r="P844" i="2"/>
  <c r="Q844" i="2"/>
  <c r="R844" i="2"/>
  <c r="S844" i="2"/>
  <c r="T844" i="2"/>
  <c r="U844" i="2"/>
  <c r="V844" i="2"/>
  <c r="W844" i="2"/>
  <c r="X844" i="2"/>
  <c r="O845" i="2"/>
  <c r="P845" i="2"/>
  <c r="Q845" i="2"/>
  <c r="R845" i="2"/>
  <c r="S845" i="2"/>
  <c r="T845" i="2"/>
  <c r="U845" i="2"/>
  <c r="V845" i="2"/>
  <c r="W845" i="2"/>
  <c r="X845" i="2"/>
  <c r="O846" i="2"/>
  <c r="P846" i="2"/>
  <c r="Q846" i="2"/>
  <c r="R846" i="2"/>
  <c r="S846" i="2"/>
  <c r="T846" i="2"/>
  <c r="U846" i="2"/>
  <c r="V846" i="2"/>
  <c r="W846" i="2"/>
  <c r="X846" i="2"/>
  <c r="O847" i="2"/>
  <c r="P847" i="2"/>
  <c r="Q847" i="2"/>
  <c r="R847" i="2"/>
  <c r="S847" i="2"/>
  <c r="T847" i="2"/>
  <c r="U847" i="2"/>
  <c r="V847" i="2"/>
  <c r="W847" i="2"/>
  <c r="X847" i="2"/>
  <c r="O848" i="2"/>
  <c r="P848" i="2"/>
  <c r="Q848" i="2"/>
  <c r="R848" i="2"/>
  <c r="S848" i="2"/>
  <c r="T848" i="2"/>
  <c r="U848" i="2"/>
  <c r="V848" i="2"/>
  <c r="W848" i="2"/>
  <c r="X848" i="2"/>
  <c r="O849" i="2"/>
  <c r="P849" i="2"/>
  <c r="Q849" i="2"/>
  <c r="R849" i="2"/>
  <c r="S849" i="2"/>
  <c r="T849" i="2"/>
  <c r="U849" i="2"/>
  <c r="V849" i="2"/>
  <c r="W849" i="2"/>
  <c r="X849" i="2"/>
  <c r="O850" i="2"/>
  <c r="P850" i="2"/>
  <c r="Q850" i="2"/>
  <c r="R850" i="2"/>
  <c r="S850" i="2"/>
  <c r="T850" i="2"/>
  <c r="U850" i="2"/>
  <c r="V850" i="2"/>
  <c r="W850" i="2"/>
  <c r="X850" i="2"/>
  <c r="O851" i="2"/>
  <c r="P851" i="2"/>
  <c r="Q851" i="2"/>
  <c r="R851" i="2"/>
  <c r="S851" i="2"/>
  <c r="T851" i="2"/>
  <c r="U851" i="2"/>
  <c r="V851" i="2"/>
  <c r="W851" i="2"/>
  <c r="X851" i="2"/>
  <c r="O852" i="2"/>
  <c r="P852" i="2"/>
  <c r="Q852" i="2"/>
  <c r="R852" i="2"/>
  <c r="S852" i="2"/>
  <c r="T852" i="2"/>
  <c r="U852" i="2"/>
  <c r="V852" i="2"/>
  <c r="W852" i="2"/>
  <c r="X852" i="2"/>
  <c r="O853" i="2"/>
  <c r="P853" i="2"/>
  <c r="Q853" i="2"/>
  <c r="R853" i="2"/>
  <c r="S853" i="2"/>
  <c r="T853" i="2"/>
  <c r="U853" i="2"/>
  <c r="V853" i="2"/>
  <c r="W853" i="2"/>
  <c r="X853" i="2"/>
  <c r="O854" i="2"/>
  <c r="P854" i="2"/>
  <c r="Q854" i="2"/>
  <c r="R854" i="2"/>
  <c r="S854" i="2"/>
  <c r="T854" i="2"/>
  <c r="U854" i="2"/>
  <c r="V854" i="2"/>
  <c r="W854" i="2"/>
  <c r="X854" i="2"/>
  <c r="O855" i="2"/>
  <c r="P855" i="2"/>
  <c r="Q855" i="2"/>
  <c r="R855" i="2"/>
  <c r="S855" i="2"/>
  <c r="T855" i="2"/>
  <c r="U855" i="2"/>
  <c r="V855" i="2"/>
  <c r="W855" i="2"/>
  <c r="X855" i="2"/>
  <c r="O856" i="2"/>
  <c r="P856" i="2"/>
  <c r="Q856" i="2"/>
  <c r="R856" i="2"/>
  <c r="S856" i="2"/>
  <c r="T856" i="2"/>
  <c r="U856" i="2"/>
  <c r="V856" i="2"/>
  <c r="W856" i="2"/>
  <c r="X856" i="2"/>
  <c r="O857" i="2"/>
  <c r="P857" i="2"/>
  <c r="Q857" i="2"/>
  <c r="R857" i="2"/>
  <c r="S857" i="2"/>
  <c r="T857" i="2"/>
  <c r="U857" i="2"/>
  <c r="V857" i="2"/>
  <c r="W857" i="2"/>
  <c r="X857" i="2"/>
  <c r="O858" i="2"/>
  <c r="P858" i="2"/>
  <c r="Q858" i="2"/>
  <c r="R858" i="2"/>
  <c r="S858" i="2"/>
  <c r="T858" i="2"/>
  <c r="U858" i="2"/>
  <c r="V858" i="2"/>
  <c r="W858" i="2"/>
  <c r="X858" i="2"/>
  <c r="O859" i="2"/>
  <c r="P859" i="2"/>
  <c r="Q859" i="2"/>
  <c r="R859" i="2"/>
  <c r="S859" i="2"/>
  <c r="T859" i="2"/>
  <c r="U859" i="2"/>
  <c r="V859" i="2"/>
  <c r="W859" i="2"/>
  <c r="X859" i="2"/>
  <c r="O860" i="2"/>
  <c r="P860" i="2"/>
  <c r="Q860" i="2"/>
  <c r="R860" i="2"/>
  <c r="S860" i="2"/>
  <c r="T860" i="2"/>
  <c r="U860" i="2"/>
  <c r="V860" i="2"/>
  <c r="W860" i="2"/>
  <c r="X860" i="2"/>
  <c r="O861" i="2"/>
  <c r="P861" i="2"/>
  <c r="Q861" i="2"/>
  <c r="R861" i="2"/>
  <c r="S861" i="2"/>
  <c r="T861" i="2"/>
  <c r="U861" i="2"/>
  <c r="V861" i="2"/>
  <c r="W861" i="2"/>
  <c r="X861" i="2"/>
  <c r="O862" i="2"/>
  <c r="P862" i="2"/>
  <c r="Q862" i="2"/>
  <c r="R862" i="2"/>
  <c r="S862" i="2"/>
  <c r="T862" i="2"/>
  <c r="U862" i="2"/>
  <c r="V862" i="2"/>
  <c r="W862" i="2"/>
  <c r="X862" i="2"/>
  <c r="O863" i="2"/>
  <c r="P863" i="2"/>
  <c r="Q863" i="2"/>
  <c r="R863" i="2"/>
  <c r="S863" i="2"/>
  <c r="T863" i="2"/>
  <c r="U863" i="2"/>
  <c r="V863" i="2"/>
  <c r="W863" i="2"/>
  <c r="X863" i="2"/>
  <c r="O864" i="2"/>
  <c r="P864" i="2"/>
  <c r="Q864" i="2"/>
  <c r="R864" i="2"/>
  <c r="S864" i="2"/>
  <c r="T864" i="2"/>
  <c r="U864" i="2"/>
  <c r="V864" i="2"/>
  <c r="W864" i="2"/>
  <c r="X864" i="2"/>
  <c r="O865" i="2"/>
  <c r="P865" i="2"/>
  <c r="Q865" i="2"/>
  <c r="R865" i="2"/>
  <c r="S865" i="2"/>
  <c r="T865" i="2"/>
  <c r="U865" i="2"/>
  <c r="V865" i="2"/>
  <c r="W865" i="2"/>
  <c r="X865" i="2"/>
  <c r="O866" i="2"/>
  <c r="P866" i="2"/>
  <c r="Q866" i="2"/>
  <c r="R866" i="2"/>
  <c r="S866" i="2"/>
  <c r="T866" i="2"/>
  <c r="U866" i="2"/>
  <c r="V866" i="2"/>
  <c r="W866" i="2"/>
  <c r="X866" i="2"/>
  <c r="O867" i="2"/>
  <c r="P867" i="2"/>
  <c r="Q867" i="2"/>
  <c r="R867" i="2"/>
  <c r="S867" i="2"/>
  <c r="T867" i="2"/>
  <c r="U867" i="2"/>
  <c r="V867" i="2"/>
  <c r="W867" i="2"/>
  <c r="X867" i="2"/>
  <c r="O868" i="2"/>
  <c r="P868" i="2"/>
  <c r="Q868" i="2"/>
  <c r="R868" i="2"/>
  <c r="S868" i="2"/>
  <c r="T868" i="2"/>
  <c r="U868" i="2"/>
  <c r="V868" i="2"/>
  <c r="W868" i="2"/>
  <c r="X868" i="2"/>
  <c r="O869" i="2"/>
  <c r="P869" i="2"/>
  <c r="Q869" i="2"/>
  <c r="R869" i="2"/>
  <c r="S869" i="2"/>
  <c r="T869" i="2"/>
  <c r="U869" i="2"/>
  <c r="V869" i="2"/>
  <c r="W869" i="2"/>
  <c r="X869" i="2"/>
  <c r="O870" i="2"/>
  <c r="P870" i="2"/>
  <c r="Q870" i="2"/>
  <c r="R870" i="2"/>
  <c r="S870" i="2"/>
  <c r="T870" i="2"/>
  <c r="U870" i="2"/>
  <c r="V870" i="2"/>
  <c r="W870" i="2"/>
  <c r="X870" i="2"/>
  <c r="O871" i="2"/>
  <c r="P871" i="2"/>
  <c r="Q871" i="2"/>
  <c r="R871" i="2"/>
  <c r="S871" i="2"/>
  <c r="T871" i="2"/>
  <c r="U871" i="2"/>
  <c r="V871" i="2"/>
  <c r="W871" i="2"/>
  <c r="X871" i="2"/>
  <c r="O872" i="2"/>
  <c r="P872" i="2"/>
  <c r="Q872" i="2"/>
  <c r="R872" i="2"/>
  <c r="S872" i="2"/>
  <c r="T872" i="2"/>
  <c r="U872" i="2"/>
  <c r="V872" i="2"/>
  <c r="W872" i="2"/>
  <c r="X872" i="2"/>
  <c r="O873" i="2"/>
  <c r="P873" i="2"/>
  <c r="Q873" i="2"/>
  <c r="R873" i="2"/>
  <c r="S873" i="2"/>
  <c r="T873" i="2"/>
  <c r="U873" i="2"/>
  <c r="V873" i="2"/>
  <c r="W873" i="2"/>
  <c r="X873" i="2"/>
  <c r="O874" i="2"/>
  <c r="P874" i="2"/>
  <c r="Q874" i="2"/>
  <c r="R874" i="2"/>
  <c r="S874" i="2"/>
  <c r="T874" i="2"/>
  <c r="U874" i="2"/>
  <c r="V874" i="2"/>
  <c r="W874" i="2"/>
  <c r="X874" i="2"/>
  <c r="O875" i="2"/>
  <c r="P875" i="2"/>
  <c r="Q875" i="2"/>
  <c r="R875" i="2"/>
  <c r="S875" i="2"/>
  <c r="T875" i="2"/>
  <c r="U875" i="2"/>
  <c r="V875" i="2"/>
  <c r="W875" i="2"/>
  <c r="X875" i="2"/>
  <c r="O876" i="2"/>
  <c r="P876" i="2"/>
  <c r="Q876" i="2"/>
  <c r="R876" i="2"/>
  <c r="S876" i="2"/>
  <c r="T876" i="2"/>
  <c r="U876" i="2"/>
  <c r="V876" i="2"/>
  <c r="W876" i="2"/>
  <c r="X876" i="2"/>
  <c r="O877" i="2"/>
  <c r="P877" i="2"/>
  <c r="Q877" i="2"/>
  <c r="R877" i="2"/>
  <c r="S877" i="2"/>
  <c r="T877" i="2"/>
  <c r="U877" i="2"/>
  <c r="V877" i="2"/>
  <c r="W877" i="2"/>
  <c r="X877" i="2"/>
  <c r="O878" i="2"/>
  <c r="P878" i="2"/>
  <c r="Q878" i="2"/>
  <c r="R878" i="2"/>
  <c r="S878" i="2"/>
  <c r="T878" i="2"/>
  <c r="U878" i="2"/>
  <c r="V878" i="2"/>
  <c r="W878" i="2"/>
  <c r="X878" i="2"/>
  <c r="O879" i="2"/>
  <c r="P879" i="2"/>
  <c r="Q879" i="2"/>
  <c r="R879" i="2"/>
  <c r="S879" i="2"/>
  <c r="T879" i="2"/>
  <c r="U879" i="2"/>
  <c r="V879" i="2"/>
  <c r="W879" i="2"/>
  <c r="X879" i="2"/>
  <c r="O880" i="2"/>
  <c r="P880" i="2"/>
  <c r="Q880" i="2"/>
  <c r="R880" i="2"/>
  <c r="S880" i="2"/>
  <c r="T880" i="2"/>
  <c r="U880" i="2"/>
  <c r="V880" i="2"/>
  <c r="W880" i="2"/>
  <c r="X880" i="2"/>
  <c r="O881" i="2"/>
  <c r="P881" i="2"/>
  <c r="Q881" i="2"/>
  <c r="R881" i="2"/>
  <c r="S881" i="2"/>
  <c r="T881" i="2"/>
  <c r="U881" i="2"/>
  <c r="V881" i="2"/>
  <c r="W881" i="2"/>
  <c r="X881" i="2"/>
  <c r="O882" i="2"/>
  <c r="P882" i="2"/>
  <c r="Q882" i="2"/>
  <c r="R882" i="2"/>
  <c r="S882" i="2"/>
  <c r="T882" i="2"/>
  <c r="U882" i="2"/>
  <c r="V882" i="2"/>
  <c r="W882" i="2"/>
  <c r="X882" i="2"/>
  <c r="O883" i="2"/>
  <c r="P883" i="2"/>
  <c r="Q883" i="2"/>
  <c r="R883" i="2"/>
  <c r="S883" i="2"/>
  <c r="T883" i="2"/>
  <c r="U883" i="2"/>
  <c r="V883" i="2"/>
  <c r="W883" i="2"/>
  <c r="X883" i="2"/>
  <c r="O884" i="2"/>
  <c r="P884" i="2"/>
  <c r="Q884" i="2"/>
  <c r="R884" i="2"/>
  <c r="S884" i="2"/>
  <c r="T884" i="2"/>
  <c r="U884" i="2"/>
  <c r="V884" i="2"/>
  <c r="W884" i="2"/>
  <c r="X884" i="2"/>
  <c r="O885" i="2"/>
  <c r="P885" i="2"/>
  <c r="Q885" i="2"/>
  <c r="R885" i="2"/>
  <c r="S885" i="2"/>
  <c r="T885" i="2"/>
  <c r="U885" i="2"/>
  <c r="V885" i="2"/>
  <c r="W885" i="2"/>
  <c r="X885" i="2"/>
  <c r="O886" i="2"/>
  <c r="P886" i="2"/>
  <c r="Q886" i="2"/>
  <c r="R886" i="2"/>
  <c r="S886" i="2"/>
  <c r="T886" i="2"/>
  <c r="U886" i="2"/>
  <c r="V886" i="2"/>
  <c r="W886" i="2"/>
  <c r="X886" i="2"/>
  <c r="O887" i="2"/>
  <c r="P887" i="2"/>
  <c r="Q887" i="2"/>
  <c r="R887" i="2"/>
  <c r="S887" i="2"/>
  <c r="T887" i="2"/>
  <c r="U887" i="2"/>
  <c r="V887" i="2"/>
  <c r="W887" i="2"/>
  <c r="X887" i="2"/>
  <c r="O888" i="2"/>
  <c r="P888" i="2"/>
  <c r="Q888" i="2"/>
  <c r="R888" i="2"/>
  <c r="S888" i="2"/>
  <c r="T888" i="2"/>
  <c r="U888" i="2"/>
  <c r="V888" i="2"/>
  <c r="W888" i="2"/>
  <c r="X888" i="2"/>
  <c r="O889" i="2"/>
  <c r="P889" i="2"/>
  <c r="Q889" i="2"/>
  <c r="R889" i="2"/>
  <c r="S889" i="2"/>
  <c r="T889" i="2"/>
  <c r="U889" i="2"/>
  <c r="V889" i="2"/>
  <c r="W889" i="2"/>
  <c r="X889" i="2"/>
  <c r="O890" i="2"/>
  <c r="P890" i="2"/>
  <c r="Q890" i="2"/>
  <c r="R890" i="2"/>
  <c r="S890" i="2"/>
  <c r="T890" i="2"/>
  <c r="U890" i="2"/>
  <c r="V890" i="2"/>
  <c r="W890" i="2"/>
  <c r="X890" i="2"/>
  <c r="O891" i="2"/>
  <c r="P891" i="2"/>
  <c r="Q891" i="2"/>
  <c r="R891" i="2"/>
  <c r="S891" i="2"/>
  <c r="T891" i="2"/>
  <c r="U891" i="2"/>
  <c r="V891" i="2"/>
  <c r="W891" i="2"/>
  <c r="X891" i="2"/>
  <c r="O892" i="2"/>
  <c r="P892" i="2"/>
  <c r="Q892" i="2"/>
  <c r="R892" i="2"/>
  <c r="S892" i="2"/>
  <c r="T892" i="2"/>
  <c r="U892" i="2"/>
  <c r="V892" i="2"/>
  <c r="W892" i="2"/>
  <c r="X892" i="2"/>
  <c r="O893" i="2"/>
  <c r="P893" i="2"/>
  <c r="Q893" i="2"/>
  <c r="R893" i="2"/>
  <c r="S893" i="2"/>
  <c r="T893" i="2"/>
  <c r="U893" i="2"/>
  <c r="V893" i="2"/>
  <c r="W893" i="2"/>
  <c r="X893" i="2"/>
  <c r="O894" i="2"/>
  <c r="P894" i="2"/>
  <c r="Q894" i="2"/>
  <c r="R894" i="2"/>
  <c r="S894" i="2"/>
  <c r="T894" i="2"/>
  <c r="U894" i="2"/>
  <c r="V894" i="2"/>
  <c r="W894" i="2"/>
  <c r="X894" i="2"/>
  <c r="O895" i="2"/>
  <c r="P895" i="2"/>
  <c r="Q895" i="2"/>
  <c r="R895" i="2"/>
  <c r="S895" i="2"/>
  <c r="T895" i="2"/>
  <c r="U895" i="2"/>
  <c r="V895" i="2"/>
  <c r="W895" i="2"/>
  <c r="X895" i="2"/>
  <c r="O896" i="2"/>
  <c r="P896" i="2"/>
  <c r="Q896" i="2"/>
  <c r="R896" i="2"/>
  <c r="S896" i="2"/>
  <c r="T896" i="2"/>
  <c r="U896" i="2"/>
  <c r="V896" i="2"/>
  <c r="W896" i="2"/>
  <c r="X896" i="2"/>
  <c r="O897" i="2"/>
  <c r="P897" i="2"/>
  <c r="Q897" i="2"/>
  <c r="R897" i="2"/>
  <c r="S897" i="2"/>
  <c r="T897" i="2"/>
  <c r="U897" i="2"/>
  <c r="V897" i="2"/>
  <c r="W897" i="2"/>
  <c r="X897" i="2"/>
  <c r="O898" i="2"/>
  <c r="P898" i="2"/>
  <c r="Q898" i="2"/>
  <c r="R898" i="2"/>
  <c r="S898" i="2"/>
  <c r="T898" i="2"/>
  <c r="U898" i="2"/>
  <c r="V898" i="2"/>
  <c r="W898" i="2"/>
  <c r="X898" i="2"/>
  <c r="O899" i="2"/>
  <c r="P899" i="2"/>
  <c r="Q899" i="2"/>
  <c r="R899" i="2"/>
  <c r="S899" i="2"/>
  <c r="T899" i="2"/>
  <c r="U899" i="2"/>
  <c r="V899" i="2"/>
  <c r="W899" i="2"/>
  <c r="X899" i="2"/>
  <c r="O900" i="2"/>
  <c r="P900" i="2"/>
  <c r="Q900" i="2"/>
  <c r="R900" i="2"/>
  <c r="S900" i="2"/>
  <c r="T900" i="2"/>
  <c r="U900" i="2"/>
  <c r="V900" i="2"/>
  <c r="W900" i="2"/>
  <c r="X900" i="2"/>
  <c r="O901" i="2"/>
  <c r="P901" i="2"/>
  <c r="Q901" i="2"/>
  <c r="R901" i="2"/>
  <c r="S901" i="2"/>
  <c r="T901" i="2"/>
  <c r="U901" i="2"/>
  <c r="V901" i="2"/>
  <c r="W901" i="2"/>
  <c r="X901" i="2"/>
  <c r="O902" i="2"/>
  <c r="P902" i="2"/>
  <c r="Q902" i="2"/>
  <c r="R902" i="2"/>
  <c r="S902" i="2"/>
  <c r="T902" i="2"/>
  <c r="U902" i="2"/>
  <c r="V902" i="2"/>
  <c r="W902" i="2"/>
  <c r="X902" i="2"/>
  <c r="O903" i="2"/>
  <c r="P903" i="2"/>
  <c r="Q903" i="2"/>
  <c r="R903" i="2"/>
  <c r="S903" i="2"/>
  <c r="T903" i="2"/>
  <c r="U903" i="2"/>
  <c r="V903" i="2"/>
  <c r="W903" i="2"/>
  <c r="X903" i="2"/>
  <c r="O904" i="2"/>
  <c r="P904" i="2"/>
  <c r="Q904" i="2"/>
  <c r="R904" i="2"/>
  <c r="S904" i="2"/>
  <c r="T904" i="2"/>
  <c r="U904" i="2"/>
  <c r="V904" i="2"/>
  <c r="W904" i="2"/>
  <c r="X904" i="2"/>
  <c r="O905" i="2"/>
  <c r="P905" i="2"/>
  <c r="Q905" i="2"/>
  <c r="R905" i="2"/>
  <c r="S905" i="2"/>
  <c r="T905" i="2"/>
  <c r="U905" i="2"/>
  <c r="V905" i="2"/>
  <c r="W905" i="2"/>
  <c r="X905" i="2"/>
  <c r="O906" i="2"/>
  <c r="P906" i="2"/>
  <c r="Q906" i="2"/>
  <c r="R906" i="2"/>
  <c r="S906" i="2"/>
  <c r="T906" i="2"/>
  <c r="U906" i="2"/>
  <c r="V906" i="2"/>
  <c r="W906" i="2"/>
  <c r="X906" i="2"/>
  <c r="O907" i="2"/>
  <c r="P907" i="2"/>
  <c r="Q907" i="2"/>
  <c r="R907" i="2"/>
  <c r="S907" i="2"/>
  <c r="T907" i="2"/>
  <c r="U907" i="2"/>
  <c r="V907" i="2"/>
  <c r="W907" i="2"/>
  <c r="X907" i="2"/>
  <c r="O908" i="2"/>
  <c r="P908" i="2"/>
  <c r="Q908" i="2"/>
  <c r="R908" i="2"/>
  <c r="S908" i="2"/>
  <c r="T908" i="2"/>
  <c r="U908" i="2"/>
  <c r="V908" i="2"/>
  <c r="W908" i="2"/>
  <c r="X908" i="2"/>
  <c r="O909" i="2"/>
  <c r="P909" i="2"/>
  <c r="Q909" i="2"/>
  <c r="R909" i="2"/>
  <c r="S909" i="2"/>
  <c r="T909" i="2"/>
  <c r="U909" i="2"/>
  <c r="V909" i="2"/>
  <c r="W909" i="2"/>
  <c r="X909" i="2"/>
  <c r="O910" i="2"/>
  <c r="P910" i="2"/>
  <c r="Q910" i="2"/>
  <c r="R910" i="2"/>
  <c r="S910" i="2"/>
  <c r="T910" i="2"/>
  <c r="U910" i="2"/>
  <c r="V910" i="2"/>
  <c r="W910" i="2"/>
  <c r="X910" i="2"/>
  <c r="O911" i="2"/>
  <c r="P911" i="2"/>
  <c r="Q911" i="2"/>
  <c r="R911" i="2"/>
  <c r="S911" i="2"/>
  <c r="T911" i="2"/>
  <c r="U911" i="2"/>
  <c r="V911" i="2"/>
  <c r="W911" i="2"/>
  <c r="X911" i="2"/>
  <c r="O912" i="2"/>
  <c r="P912" i="2"/>
  <c r="Q912" i="2"/>
  <c r="R912" i="2"/>
  <c r="S912" i="2"/>
  <c r="T912" i="2"/>
  <c r="U912" i="2"/>
  <c r="V912" i="2"/>
  <c r="W912" i="2"/>
  <c r="X912" i="2"/>
  <c r="O913" i="2"/>
  <c r="P913" i="2"/>
  <c r="Q913" i="2"/>
  <c r="R913" i="2"/>
  <c r="S913" i="2"/>
  <c r="T913" i="2"/>
  <c r="U913" i="2"/>
  <c r="V913" i="2"/>
  <c r="W913" i="2"/>
  <c r="X913" i="2"/>
  <c r="O914" i="2"/>
  <c r="P914" i="2"/>
  <c r="Q914" i="2"/>
  <c r="R914" i="2"/>
  <c r="S914" i="2"/>
  <c r="T914" i="2"/>
  <c r="U914" i="2"/>
  <c r="V914" i="2"/>
  <c r="W914" i="2"/>
  <c r="X914" i="2"/>
  <c r="O915" i="2"/>
  <c r="P915" i="2"/>
  <c r="Q915" i="2"/>
  <c r="R915" i="2"/>
  <c r="S915" i="2"/>
  <c r="T915" i="2"/>
  <c r="U915" i="2"/>
  <c r="V915" i="2"/>
  <c r="W915" i="2"/>
  <c r="X915" i="2"/>
  <c r="O916" i="2"/>
  <c r="P916" i="2"/>
  <c r="Q916" i="2"/>
  <c r="R916" i="2"/>
  <c r="S916" i="2"/>
  <c r="T916" i="2"/>
  <c r="U916" i="2"/>
  <c r="V916" i="2"/>
  <c r="W916" i="2"/>
  <c r="X916" i="2"/>
  <c r="O917" i="2"/>
  <c r="P917" i="2"/>
  <c r="Q917" i="2"/>
  <c r="R917" i="2"/>
  <c r="S917" i="2"/>
  <c r="T917" i="2"/>
  <c r="U917" i="2"/>
  <c r="V917" i="2"/>
  <c r="W917" i="2"/>
  <c r="X917" i="2"/>
  <c r="O918" i="2"/>
  <c r="P918" i="2"/>
  <c r="Q918" i="2"/>
  <c r="R918" i="2"/>
  <c r="S918" i="2"/>
  <c r="T918" i="2"/>
  <c r="U918" i="2"/>
  <c r="V918" i="2"/>
  <c r="W918" i="2"/>
  <c r="X918" i="2"/>
  <c r="O919" i="2"/>
  <c r="P919" i="2"/>
  <c r="Q919" i="2"/>
  <c r="R919" i="2"/>
  <c r="S919" i="2"/>
  <c r="T919" i="2"/>
  <c r="U919" i="2"/>
  <c r="V919" i="2"/>
  <c r="W919" i="2"/>
  <c r="X919" i="2"/>
  <c r="O920" i="2"/>
  <c r="P920" i="2"/>
  <c r="Q920" i="2"/>
  <c r="R920" i="2"/>
  <c r="S920" i="2"/>
  <c r="T920" i="2"/>
  <c r="U920" i="2"/>
  <c r="V920" i="2"/>
  <c r="W920" i="2"/>
  <c r="X920" i="2"/>
  <c r="O921" i="2"/>
  <c r="P921" i="2"/>
  <c r="Q921" i="2"/>
  <c r="R921" i="2"/>
  <c r="S921" i="2"/>
  <c r="T921" i="2"/>
  <c r="U921" i="2"/>
  <c r="V921" i="2"/>
  <c r="W921" i="2"/>
  <c r="X921" i="2"/>
  <c r="O922" i="2"/>
  <c r="P922" i="2"/>
  <c r="Q922" i="2"/>
  <c r="R922" i="2"/>
  <c r="S922" i="2"/>
  <c r="T922" i="2"/>
  <c r="U922" i="2"/>
  <c r="V922" i="2"/>
  <c r="W922" i="2"/>
  <c r="X922" i="2"/>
  <c r="O923" i="2"/>
  <c r="P923" i="2"/>
  <c r="Q923" i="2"/>
  <c r="R923" i="2"/>
  <c r="S923" i="2"/>
  <c r="T923" i="2"/>
  <c r="U923" i="2"/>
  <c r="V923" i="2"/>
  <c r="W923" i="2"/>
  <c r="X923" i="2"/>
  <c r="O924" i="2"/>
  <c r="P924" i="2"/>
  <c r="Q924" i="2"/>
  <c r="R924" i="2"/>
  <c r="S924" i="2"/>
  <c r="T924" i="2"/>
  <c r="U924" i="2"/>
  <c r="V924" i="2"/>
  <c r="W924" i="2"/>
  <c r="X924" i="2"/>
  <c r="O925" i="2"/>
  <c r="P925" i="2"/>
  <c r="Q925" i="2"/>
  <c r="R925" i="2"/>
  <c r="S925" i="2"/>
  <c r="T925" i="2"/>
  <c r="U925" i="2"/>
  <c r="V925" i="2"/>
  <c r="W925" i="2"/>
  <c r="X925" i="2"/>
  <c r="O926" i="2"/>
  <c r="P926" i="2"/>
  <c r="Q926" i="2"/>
  <c r="R926" i="2"/>
  <c r="S926" i="2"/>
  <c r="T926" i="2"/>
  <c r="U926" i="2"/>
  <c r="V926" i="2"/>
  <c r="W926" i="2"/>
  <c r="X926" i="2"/>
  <c r="O927" i="2"/>
  <c r="P927" i="2"/>
  <c r="Q927" i="2"/>
  <c r="R927" i="2"/>
  <c r="S927" i="2"/>
  <c r="T927" i="2"/>
  <c r="U927" i="2"/>
  <c r="V927" i="2"/>
  <c r="W927" i="2"/>
  <c r="X927" i="2"/>
  <c r="O928" i="2"/>
  <c r="P928" i="2"/>
  <c r="Q928" i="2"/>
  <c r="R928" i="2"/>
  <c r="S928" i="2"/>
  <c r="T928" i="2"/>
  <c r="U928" i="2"/>
  <c r="V928" i="2"/>
  <c r="W928" i="2"/>
  <c r="X928" i="2"/>
  <c r="O929" i="2"/>
  <c r="P929" i="2"/>
  <c r="Q929" i="2"/>
  <c r="R929" i="2"/>
  <c r="S929" i="2"/>
  <c r="T929" i="2"/>
  <c r="U929" i="2"/>
  <c r="V929" i="2"/>
  <c r="W929" i="2"/>
  <c r="X929" i="2"/>
  <c r="O930" i="2"/>
  <c r="P930" i="2"/>
  <c r="Q930" i="2"/>
  <c r="R930" i="2"/>
  <c r="S930" i="2"/>
  <c r="T930" i="2"/>
  <c r="U930" i="2"/>
  <c r="V930" i="2"/>
  <c r="W930" i="2"/>
  <c r="X930" i="2"/>
  <c r="O931" i="2"/>
  <c r="P931" i="2"/>
  <c r="Q931" i="2"/>
  <c r="R931" i="2"/>
  <c r="S931" i="2"/>
  <c r="T931" i="2"/>
  <c r="U931" i="2"/>
  <c r="V931" i="2"/>
  <c r="W931" i="2"/>
  <c r="X931" i="2"/>
  <c r="O932" i="2"/>
  <c r="P932" i="2"/>
  <c r="Q932" i="2"/>
  <c r="R932" i="2"/>
  <c r="S932" i="2"/>
  <c r="T932" i="2"/>
  <c r="U932" i="2"/>
  <c r="V932" i="2"/>
  <c r="W932" i="2"/>
  <c r="X932" i="2"/>
  <c r="O933" i="2"/>
  <c r="P933" i="2"/>
  <c r="Q933" i="2"/>
  <c r="R933" i="2"/>
  <c r="S933" i="2"/>
  <c r="T933" i="2"/>
  <c r="U933" i="2"/>
  <c r="V933" i="2"/>
  <c r="W933" i="2"/>
  <c r="X933" i="2"/>
  <c r="O934" i="2"/>
  <c r="P934" i="2"/>
  <c r="Q934" i="2"/>
  <c r="R934" i="2"/>
  <c r="S934" i="2"/>
  <c r="T934" i="2"/>
  <c r="U934" i="2"/>
  <c r="V934" i="2"/>
  <c r="W934" i="2"/>
  <c r="X934" i="2"/>
  <c r="O935" i="2"/>
  <c r="P935" i="2"/>
  <c r="Q935" i="2"/>
  <c r="R935" i="2"/>
  <c r="S935" i="2"/>
  <c r="T935" i="2"/>
  <c r="U935" i="2"/>
  <c r="V935" i="2"/>
  <c r="W935" i="2"/>
  <c r="X935" i="2"/>
  <c r="O936" i="2"/>
  <c r="P936" i="2"/>
  <c r="Q936" i="2"/>
  <c r="R936" i="2"/>
  <c r="S936" i="2"/>
  <c r="T936" i="2"/>
  <c r="U936" i="2"/>
  <c r="V936" i="2"/>
  <c r="W936" i="2"/>
  <c r="X936" i="2"/>
  <c r="O937" i="2"/>
  <c r="P937" i="2"/>
  <c r="Q937" i="2"/>
  <c r="R937" i="2"/>
  <c r="S937" i="2"/>
  <c r="T937" i="2"/>
  <c r="U937" i="2"/>
  <c r="V937" i="2"/>
  <c r="W937" i="2"/>
  <c r="X937" i="2"/>
  <c r="O938" i="2"/>
  <c r="P938" i="2"/>
  <c r="Q938" i="2"/>
  <c r="R938" i="2"/>
  <c r="S938" i="2"/>
  <c r="T938" i="2"/>
  <c r="U938" i="2"/>
  <c r="V938" i="2"/>
  <c r="W938" i="2"/>
  <c r="X938" i="2"/>
  <c r="O939" i="2"/>
  <c r="P939" i="2"/>
  <c r="Q939" i="2"/>
  <c r="R939" i="2"/>
  <c r="S939" i="2"/>
  <c r="T939" i="2"/>
  <c r="U939" i="2"/>
  <c r="V939" i="2"/>
  <c r="W939" i="2"/>
  <c r="X939" i="2"/>
  <c r="O940" i="2"/>
  <c r="P940" i="2"/>
  <c r="Q940" i="2"/>
  <c r="R940" i="2"/>
  <c r="S940" i="2"/>
  <c r="T940" i="2"/>
  <c r="U940" i="2"/>
  <c r="V940" i="2"/>
  <c r="W940" i="2"/>
  <c r="X940" i="2"/>
  <c r="O941" i="2"/>
  <c r="P941" i="2"/>
  <c r="Q941" i="2"/>
  <c r="R941" i="2"/>
  <c r="S941" i="2"/>
  <c r="T941" i="2"/>
  <c r="U941" i="2"/>
  <c r="V941" i="2"/>
  <c r="W941" i="2"/>
  <c r="X941" i="2"/>
  <c r="O942" i="2"/>
  <c r="P942" i="2"/>
  <c r="Q942" i="2"/>
  <c r="R942" i="2"/>
  <c r="S942" i="2"/>
  <c r="T942" i="2"/>
  <c r="U942" i="2"/>
  <c r="V942" i="2"/>
  <c r="W942" i="2"/>
  <c r="X942" i="2"/>
  <c r="O943" i="2"/>
  <c r="P943" i="2"/>
  <c r="Q943" i="2"/>
  <c r="R943" i="2"/>
  <c r="S943" i="2"/>
  <c r="T943" i="2"/>
  <c r="U943" i="2"/>
  <c r="V943" i="2"/>
  <c r="W943" i="2"/>
  <c r="X943" i="2"/>
  <c r="O944" i="2"/>
  <c r="P944" i="2"/>
  <c r="Q944" i="2"/>
  <c r="R944" i="2"/>
  <c r="S944" i="2"/>
  <c r="T944" i="2"/>
  <c r="U944" i="2"/>
  <c r="V944" i="2"/>
  <c r="W944" i="2"/>
  <c r="X944" i="2"/>
  <c r="O945" i="2"/>
  <c r="P945" i="2"/>
  <c r="Q945" i="2"/>
  <c r="R945" i="2"/>
  <c r="S945" i="2"/>
  <c r="T945" i="2"/>
  <c r="U945" i="2"/>
  <c r="V945" i="2"/>
  <c r="W945" i="2"/>
  <c r="X945" i="2"/>
  <c r="O946" i="2"/>
  <c r="P946" i="2"/>
  <c r="Q946" i="2"/>
  <c r="R946" i="2"/>
  <c r="S946" i="2"/>
  <c r="T946" i="2"/>
  <c r="U946" i="2"/>
  <c r="V946" i="2"/>
  <c r="W946" i="2"/>
  <c r="X946" i="2"/>
  <c r="O947" i="2"/>
  <c r="P947" i="2"/>
  <c r="Q947" i="2"/>
  <c r="R947" i="2"/>
  <c r="S947" i="2"/>
  <c r="T947" i="2"/>
  <c r="U947" i="2"/>
  <c r="V947" i="2"/>
  <c r="W947" i="2"/>
  <c r="X947" i="2"/>
  <c r="O948" i="2"/>
  <c r="P948" i="2"/>
  <c r="Q948" i="2"/>
  <c r="R948" i="2"/>
  <c r="S948" i="2"/>
  <c r="T948" i="2"/>
  <c r="U948" i="2"/>
  <c r="V948" i="2"/>
  <c r="W948" i="2"/>
  <c r="X948" i="2"/>
  <c r="O949" i="2"/>
  <c r="P949" i="2"/>
  <c r="Q949" i="2"/>
  <c r="R949" i="2"/>
  <c r="S949" i="2"/>
  <c r="T949" i="2"/>
  <c r="U949" i="2"/>
  <c r="V949" i="2"/>
  <c r="W949" i="2"/>
  <c r="X949" i="2"/>
  <c r="O950" i="2"/>
  <c r="P950" i="2"/>
  <c r="Q950" i="2"/>
  <c r="R950" i="2"/>
  <c r="S950" i="2"/>
  <c r="T950" i="2"/>
  <c r="U950" i="2"/>
  <c r="V950" i="2"/>
  <c r="W950" i="2"/>
  <c r="X950" i="2"/>
  <c r="O951" i="2"/>
  <c r="P951" i="2"/>
  <c r="Q951" i="2"/>
  <c r="R951" i="2"/>
  <c r="S951" i="2"/>
  <c r="T951" i="2"/>
  <c r="U951" i="2"/>
  <c r="V951" i="2"/>
  <c r="W951" i="2"/>
  <c r="X951" i="2"/>
  <c r="O952" i="2"/>
  <c r="P952" i="2"/>
  <c r="Q952" i="2"/>
  <c r="R952" i="2"/>
  <c r="S952" i="2"/>
  <c r="T952" i="2"/>
  <c r="U952" i="2"/>
  <c r="V952" i="2"/>
  <c r="W952" i="2"/>
  <c r="X952" i="2"/>
  <c r="O953" i="2"/>
  <c r="P953" i="2"/>
  <c r="Q953" i="2"/>
  <c r="R953" i="2"/>
  <c r="S953" i="2"/>
  <c r="T953" i="2"/>
  <c r="U953" i="2"/>
  <c r="V953" i="2"/>
  <c r="W953" i="2"/>
  <c r="X953" i="2"/>
  <c r="O954" i="2"/>
  <c r="P954" i="2"/>
  <c r="Q954" i="2"/>
  <c r="R954" i="2"/>
  <c r="S954" i="2"/>
  <c r="T954" i="2"/>
  <c r="U954" i="2"/>
  <c r="V954" i="2"/>
  <c r="W954" i="2"/>
  <c r="X954" i="2"/>
  <c r="O955" i="2"/>
  <c r="P955" i="2"/>
  <c r="Q955" i="2"/>
  <c r="R955" i="2"/>
  <c r="S955" i="2"/>
  <c r="T955" i="2"/>
  <c r="U955" i="2"/>
  <c r="V955" i="2"/>
  <c r="W955" i="2"/>
  <c r="X955" i="2"/>
  <c r="O956" i="2"/>
  <c r="P956" i="2"/>
  <c r="Q956" i="2"/>
  <c r="R956" i="2"/>
  <c r="S956" i="2"/>
  <c r="T956" i="2"/>
  <c r="U956" i="2"/>
  <c r="V956" i="2"/>
  <c r="W956" i="2"/>
  <c r="X956" i="2"/>
  <c r="O957" i="2"/>
  <c r="P957" i="2"/>
  <c r="Q957" i="2"/>
  <c r="R957" i="2"/>
  <c r="S957" i="2"/>
  <c r="T957" i="2"/>
  <c r="U957" i="2"/>
  <c r="V957" i="2"/>
  <c r="W957" i="2"/>
  <c r="X957" i="2"/>
  <c r="O958" i="2"/>
  <c r="P958" i="2"/>
  <c r="Q958" i="2"/>
  <c r="R958" i="2"/>
  <c r="S958" i="2"/>
  <c r="T958" i="2"/>
  <c r="U958" i="2"/>
  <c r="V958" i="2"/>
  <c r="W958" i="2"/>
  <c r="X958" i="2"/>
  <c r="O959" i="2"/>
  <c r="P959" i="2"/>
  <c r="Q959" i="2"/>
  <c r="R959" i="2"/>
  <c r="S959" i="2"/>
  <c r="T959" i="2"/>
  <c r="U959" i="2"/>
  <c r="V959" i="2"/>
  <c r="W959" i="2"/>
  <c r="X959" i="2"/>
  <c r="O960" i="2"/>
  <c r="P960" i="2"/>
  <c r="Q960" i="2"/>
  <c r="R960" i="2"/>
  <c r="S960" i="2"/>
  <c r="T960" i="2"/>
  <c r="U960" i="2"/>
  <c r="V960" i="2"/>
  <c r="W960" i="2"/>
  <c r="X960" i="2"/>
  <c r="O961" i="2"/>
  <c r="P961" i="2"/>
  <c r="Q961" i="2"/>
  <c r="R961" i="2"/>
  <c r="S961" i="2"/>
  <c r="T961" i="2"/>
  <c r="U961" i="2"/>
  <c r="V961" i="2"/>
  <c r="W961" i="2"/>
  <c r="X961" i="2"/>
  <c r="O962" i="2"/>
  <c r="P962" i="2"/>
  <c r="Q962" i="2"/>
  <c r="R962" i="2"/>
  <c r="S962" i="2"/>
  <c r="T962" i="2"/>
  <c r="U962" i="2"/>
  <c r="V962" i="2"/>
  <c r="W962" i="2"/>
  <c r="X962" i="2"/>
  <c r="O963" i="2"/>
  <c r="P963" i="2"/>
  <c r="Q963" i="2"/>
  <c r="R963" i="2"/>
  <c r="S963" i="2"/>
  <c r="T963" i="2"/>
  <c r="U963" i="2"/>
  <c r="V963" i="2"/>
  <c r="W963" i="2"/>
  <c r="X963" i="2"/>
  <c r="O964" i="2"/>
  <c r="P964" i="2"/>
  <c r="Q964" i="2"/>
  <c r="R964" i="2"/>
  <c r="S964" i="2"/>
  <c r="T964" i="2"/>
  <c r="U964" i="2"/>
  <c r="V964" i="2"/>
  <c r="W964" i="2"/>
  <c r="X964" i="2"/>
  <c r="O965" i="2"/>
  <c r="P965" i="2"/>
  <c r="Q965" i="2"/>
  <c r="R965" i="2"/>
  <c r="S965" i="2"/>
  <c r="T965" i="2"/>
  <c r="U965" i="2"/>
  <c r="V965" i="2"/>
  <c r="W965" i="2"/>
  <c r="X965" i="2"/>
  <c r="O966" i="2"/>
  <c r="P966" i="2"/>
  <c r="Q966" i="2"/>
  <c r="R966" i="2"/>
  <c r="S966" i="2"/>
  <c r="T966" i="2"/>
  <c r="U966" i="2"/>
  <c r="V966" i="2"/>
  <c r="W966" i="2"/>
  <c r="X966" i="2"/>
  <c r="O967" i="2"/>
  <c r="P967" i="2"/>
  <c r="Q967" i="2"/>
  <c r="R967" i="2"/>
  <c r="S967" i="2"/>
  <c r="T967" i="2"/>
  <c r="U967" i="2"/>
  <c r="V967" i="2"/>
  <c r="W967" i="2"/>
  <c r="X967" i="2"/>
  <c r="O968" i="2"/>
  <c r="P968" i="2"/>
  <c r="Q968" i="2"/>
  <c r="R968" i="2"/>
  <c r="S968" i="2"/>
  <c r="T968" i="2"/>
  <c r="U968" i="2"/>
  <c r="V968" i="2"/>
  <c r="W968" i="2"/>
  <c r="X968" i="2"/>
  <c r="O969" i="2"/>
  <c r="P969" i="2"/>
  <c r="Q969" i="2"/>
  <c r="R969" i="2"/>
  <c r="S969" i="2"/>
  <c r="T969" i="2"/>
  <c r="U969" i="2"/>
  <c r="V969" i="2"/>
  <c r="W969" i="2"/>
  <c r="X969" i="2"/>
  <c r="O970" i="2"/>
  <c r="P970" i="2"/>
  <c r="Q970" i="2"/>
  <c r="R970" i="2"/>
  <c r="S970" i="2"/>
  <c r="T970" i="2"/>
  <c r="U970" i="2"/>
  <c r="V970" i="2"/>
  <c r="W970" i="2"/>
  <c r="X970" i="2"/>
  <c r="O971" i="2"/>
  <c r="P971" i="2"/>
  <c r="Q971" i="2"/>
  <c r="R971" i="2"/>
  <c r="S971" i="2"/>
  <c r="T971" i="2"/>
  <c r="U971" i="2"/>
  <c r="V971" i="2"/>
  <c r="W971" i="2"/>
  <c r="X971" i="2"/>
  <c r="O972" i="2"/>
  <c r="P972" i="2"/>
  <c r="Q972" i="2"/>
  <c r="R972" i="2"/>
  <c r="S972" i="2"/>
  <c r="T972" i="2"/>
  <c r="U972" i="2"/>
  <c r="V972" i="2"/>
  <c r="W972" i="2"/>
  <c r="X972" i="2"/>
  <c r="O973" i="2"/>
  <c r="P973" i="2"/>
  <c r="Q973" i="2"/>
  <c r="R973" i="2"/>
  <c r="S973" i="2"/>
  <c r="T973" i="2"/>
  <c r="U973" i="2"/>
  <c r="V973" i="2"/>
  <c r="W973" i="2"/>
  <c r="X973" i="2"/>
  <c r="O974" i="2"/>
  <c r="P974" i="2"/>
  <c r="Q974" i="2"/>
  <c r="R974" i="2"/>
  <c r="S974" i="2"/>
  <c r="T974" i="2"/>
  <c r="U974" i="2"/>
  <c r="V974" i="2"/>
  <c r="W974" i="2"/>
  <c r="X974" i="2"/>
  <c r="O975" i="2"/>
  <c r="P975" i="2"/>
  <c r="Q975" i="2"/>
  <c r="R975" i="2"/>
  <c r="S975" i="2"/>
  <c r="T975" i="2"/>
  <c r="U975" i="2"/>
  <c r="V975" i="2"/>
  <c r="W975" i="2"/>
  <c r="X975" i="2"/>
  <c r="O976" i="2"/>
  <c r="P976" i="2"/>
  <c r="Q976" i="2"/>
  <c r="R976" i="2"/>
  <c r="S976" i="2"/>
  <c r="T976" i="2"/>
  <c r="U976" i="2"/>
  <c r="V976" i="2"/>
  <c r="W976" i="2"/>
  <c r="X976" i="2"/>
  <c r="O977" i="2"/>
  <c r="P977" i="2"/>
  <c r="Q977" i="2"/>
  <c r="R977" i="2"/>
  <c r="S977" i="2"/>
  <c r="T977" i="2"/>
  <c r="U977" i="2"/>
  <c r="V977" i="2"/>
  <c r="W977" i="2"/>
  <c r="X977" i="2"/>
  <c r="O978" i="2"/>
  <c r="P978" i="2"/>
  <c r="Q978" i="2"/>
  <c r="R978" i="2"/>
  <c r="S978" i="2"/>
  <c r="T978" i="2"/>
  <c r="U978" i="2"/>
  <c r="V978" i="2"/>
  <c r="W978" i="2"/>
  <c r="X978" i="2"/>
  <c r="O979" i="2"/>
  <c r="P979" i="2"/>
  <c r="Q979" i="2"/>
  <c r="R979" i="2"/>
  <c r="S979" i="2"/>
  <c r="T979" i="2"/>
  <c r="U979" i="2"/>
  <c r="V979" i="2"/>
  <c r="W979" i="2"/>
  <c r="X979" i="2"/>
  <c r="O980" i="2"/>
  <c r="P980" i="2"/>
  <c r="Q980" i="2"/>
  <c r="R980" i="2"/>
  <c r="S980" i="2"/>
  <c r="T980" i="2"/>
  <c r="U980" i="2"/>
  <c r="V980" i="2"/>
  <c r="W980" i="2"/>
  <c r="X980" i="2"/>
  <c r="O981" i="2"/>
  <c r="P981" i="2"/>
  <c r="Q981" i="2"/>
  <c r="R981" i="2"/>
  <c r="S981" i="2"/>
  <c r="T981" i="2"/>
  <c r="U981" i="2"/>
  <c r="V981" i="2"/>
  <c r="W981" i="2"/>
  <c r="X981" i="2"/>
  <c r="O982" i="2"/>
  <c r="P982" i="2"/>
  <c r="Q982" i="2"/>
  <c r="R982" i="2"/>
  <c r="S982" i="2"/>
  <c r="T982" i="2"/>
  <c r="U982" i="2"/>
  <c r="V982" i="2"/>
  <c r="W982" i="2"/>
  <c r="X982" i="2"/>
  <c r="O983" i="2"/>
  <c r="P983" i="2"/>
  <c r="Q983" i="2"/>
  <c r="R983" i="2"/>
  <c r="S983" i="2"/>
  <c r="T983" i="2"/>
  <c r="U983" i="2"/>
  <c r="V983" i="2"/>
  <c r="W983" i="2"/>
  <c r="X983" i="2"/>
  <c r="O984" i="2"/>
  <c r="P984" i="2"/>
  <c r="Q984" i="2"/>
  <c r="R984" i="2"/>
  <c r="S984" i="2"/>
  <c r="T984" i="2"/>
  <c r="U984" i="2"/>
  <c r="V984" i="2"/>
  <c r="W984" i="2"/>
  <c r="X984" i="2"/>
  <c r="O985" i="2"/>
  <c r="P985" i="2"/>
  <c r="Q985" i="2"/>
  <c r="R985" i="2"/>
  <c r="S985" i="2"/>
  <c r="T985" i="2"/>
  <c r="U985" i="2"/>
  <c r="V985" i="2"/>
  <c r="W985" i="2"/>
  <c r="X985" i="2"/>
  <c r="O986" i="2"/>
  <c r="P986" i="2"/>
  <c r="Q986" i="2"/>
  <c r="R986" i="2"/>
  <c r="S986" i="2"/>
  <c r="T986" i="2"/>
  <c r="U986" i="2"/>
  <c r="V986" i="2"/>
  <c r="W986" i="2"/>
  <c r="X986" i="2"/>
  <c r="O987" i="2"/>
  <c r="P987" i="2"/>
  <c r="Q987" i="2"/>
  <c r="R987" i="2"/>
  <c r="S987" i="2"/>
  <c r="T987" i="2"/>
  <c r="U987" i="2"/>
  <c r="V987" i="2"/>
  <c r="W987" i="2"/>
  <c r="X987" i="2"/>
  <c r="O988" i="2"/>
  <c r="P988" i="2"/>
  <c r="Q988" i="2"/>
  <c r="R988" i="2"/>
  <c r="S988" i="2"/>
  <c r="T988" i="2"/>
  <c r="U988" i="2"/>
  <c r="V988" i="2"/>
  <c r="W988" i="2"/>
  <c r="X988" i="2"/>
  <c r="O989" i="2"/>
  <c r="P989" i="2"/>
  <c r="Q989" i="2"/>
  <c r="R989" i="2"/>
  <c r="S989" i="2"/>
  <c r="T989" i="2"/>
  <c r="U989" i="2"/>
  <c r="V989" i="2"/>
  <c r="W989" i="2"/>
  <c r="X989" i="2"/>
  <c r="O990" i="2"/>
  <c r="P990" i="2"/>
  <c r="Q990" i="2"/>
  <c r="R990" i="2"/>
  <c r="S990" i="2"/>
  <c r="T990" i="2"/>
  <c r="U990" i="2"/>
  <c r="V990" i="2"/>
  <c r="W990" i="2"/>
  <c r="X990" i="2"/>
  <c r="O991" i="2"/>
  <c r="P991" i="2"/>
  <c r="Q991" i="2"/>
  <c r="R991" i="2"/>
  <c r="S991" i="2"/>
  <c r="T991" i="2"/>
  <c r="U991" i="2"/>
  <c r="V991" i="2"/>
  <c r="W991" i="2"/>
  <c r="X991" i="2"/>
  <c r="O992" i="2"/>
  <c r="P992" i="2"/>
  <c r="Q992" i="2"/>
  <c r="R992" i="2"/>
  <c r="S992" i="2"/>
  <c r="T992" i="2"/>
  <c r="U992" i="2"/>
  <c r="V992" i="2"/>
  <c r="W992" i="2"/>
  <c r="X992" i="2"/>
  <c r="O993" i="2"/>
  <c r="P993" i="2"/>
  <c r="Q993" i="2"/>
  <c r="R993" i="2"/>
  <c r="S993" i="2"/>
  <c r="T993" i="2"/>
  <c r="U993" i="2"/>
  <c r="V993" i="2"/>
  <c r="W993" i="2"/>
  <c r="X993" i="2"/>
  <c r="O994" i="2"/>
  <c r="P994" i="2"/>
  <c r="Q994" i="2"/>
  <c r="R994" i="2"/>
  <c r="S994" i="2"/>
  <c r="T994" i="2"/>
  <c r="U994" i="2"/>
  <c r="V994" i="2"/>
  <c r="W994" i="2"/>
  <c r="X994" i="2"/>
  <c r="O995" i="2"/>
  <c r="P995" i="2"/>
  <c r="Q995" i="2"/>
  <c r="R995" i="2"/>
  <c r="S995" i="2"/>
  <c r="T995" i="2"/>
  <c r="U995" i="2"/>
  <c r="V995" i="2"/>
  <c r="W995" i="2"/>
  <c r="X995" i="2"/>
  <c r="O996" i="2"/>
  <c r="P996" i="2"/>
  <c r="Q996" i="2"/>
  <c r="R996" i="2"/>
  <c r="S996" i="2"/>
  <c r="T996" i="2"/>
  <c r="U996" i="2"/>
  <c r="V996" i="2"/>
  <c r="W996" i="2"/>
  <c r="X996" i="2"/>
  <c r="O997" i="2"/>
  <c r="P997" i="2"/>
  <c r="Q997" i="2"/>
  <c r="R997" i="2"/>
  <c r="S997" i="2"/>
  <c r="T997" i="2"/>
  <c r="U997" i="2"/>
  <c r="V997" i="2"/>
  <c r="W997" i="2"/>
  <c r="X997" i="2"/>
  <c r="O998" i="2"/>
  <c r="P998" i="2"/>
  <c r="Q998" i="2"/>
  <c r="R998" i="2"/>
  <c r="S998" i="2"/>
  <c r="T998" i="2"/>
  <c r="U998" i="2"/>
  <c r="V998" i="2"/>
  <c r="W998" i="2"/>
  <c r="X998" i="2"/>
  <c r="O999" i="2"/>
  <c r="P999" i="2"/>
  <c r="Q999" i="2"/>
  <c r="R999" i="2"/>
  <c r="S999" i="2"/>
  <c r="T999" i="2"/>
  <c r="U999" i="2"/>
  <c r="V999" i="2"/>
  <c r="W999" i="2"/>
  <c r="X999" i="2"/>
  <c r="O1000" i="2"/>
  <c r="P1000" i="2"/>
  <c r="Q1000" i="2"/>
  <c r="R1000" i="2"/>
  <c r="S1000" i="2"/>
  <c r="T1000" i="2"/>
  <c r="U1000" i="2"/>
  <c r="V1000" i="2"/>
  <c r="W1000" i="2"/>
  <c r="X1000" i="2"/>
  <c r="O1001" i="2"/>
  <c r="P1001" i="2"/>
  <c r="Q1001" i="2"/>
  <c r="R1001" i="2"/>
  <c r="S1001" i="2"/>
  <c r="T1001" i="2"/>
  <c r="U1001" i="2"/>
  <c r="V1001" i="2"/>
  <c r="W1001" i="2"/>
  <c r="X1001" i="2"/>
  <c r="O1002" i="2"/>
  <c r="P1002" i="2"/>
  <c r="Q1002" i="2"/>
  <c r="R1002" i="2"/>
  <c r="S1002" i="2"/>
  <c r="T1002" i="2"/>
  <c r="U1002" i="2"/>
  <c r="V1002" i="2"/>
  <c r="W1002" i="2"/>
  <c r="X1002" i="2"/>
  <c r="O1003" i="2"/>
  <c r="P1003" i="2"/>
  <c r="Q1003" i="2"/>
  <c r="R1003" i="2"/>
  <c r="S1003" i="2"/>
  <c r="T1003" i="2"/>
  <c r="U1003" i="2"/>
  <c r="V1003" i="2"/>
  <c r="W1003" i="2"/>
  <c r="X1003" i="2"/>
  <c r="O1004" i="2"/>
  <c r="P1004" i="2"/>
  <c r="Q1004" i="2"/>
  <c r="R1004" i="2"/>
  <c r="S1004" i="2"/>
  <c r="T1004" i="2"/>
  <c r="U1004" i="2"/>
  <c r="V1004" i="2"/>
  <c r="W1004" i="2"/>
  <c r="X1004" i="2"/>
  <c r="P5" i="2"/>
  <c r="Q5" i="2"/>
  <c r="R5" i="2"/>
  <c r="S5" i="2"/>
  <c r="T5" i="2"/>
  <c r="U5" i="2"/>
  <c r="V5" i="2"/>
  <c r="W5" i="2"/>
  <c r="X5" i="2"/>
  <c r="D8" i="1"/>
  <c r="D13" i="1" s="1"/>
  <c r="E8" i="1"/>
  <c r="E13" i="1" s="1"/>
  <c r="E15" i="1" s="1" a="1"/>
  <c r="E15" i="1" s="1"/>
  <c r="F8" i="1"/>
  <c r="F13" i="1" s="1"/>
  <c r="AC493" i="2" s="1"/>
  <c r="AN493" i="2" s="1"/>
  <c r="G8" i="1"/>
  <c r="G13" i="1" s="1"/>
  <c r="H8" i="1"/>
  <c r="H13" i="1" s="1"/>
  <c r="I8" i="1"/>
  <c r="J8" i="1"/>
  <c r="K8" i="1"/>
  <c r="L8" i="1"/>
  <c r="C8" i="1"/>
  <c r="M6" i="1"/>
  <c r="AY17" i="5" l="1"/>
  <c r="AY24" i="5"/>
  <c r="BJ24" i="5" s="1"/>
  <c r="AY32" i="5"/>
  <c r="AY41" i="5"/>
  <c r="BJ41" i="5" s="1"/>
  <c r="AY43" i="5"/>
  <c r="AY45" i="5"/>
  <c r="BJ45" i="5" s="1"/>
  <c r="AY51" i="5"/>
  <c r="BJ51" i="5" s="1"/>
  <c r="AY56" i="5"/>
  <c r="BJ56" i="5" s="1"/>
  <c r="AY62" i="5"/>
  <c r="BJ62" i="5" s="1"/>
  <c r="AY69" i="5"/>
  <c r="BJ69" i="5" s="1"/>
  <c r="AY86" i="5"/>
  <c r="BJ86" i="5" s="1"/>
  <c r="AY88" i="5"/>
  <c r="BJ88" i="5" s="1"/>
  <c r="AY104" i="5"/>
  <c r="BJ104" i="5" s="1"/>
  <c r="AY112" i="5"/>
  <c r="BJ112" i="5" s="1"/>
  <c r="AY140" i="5"/>
  <c r="BJ140" i="5" s="1"/>
  <c r="AY195" i="5"/>
  <c r="BJ195" i="5" s="1"/>
  <c r="AY198" i="5"/>
  <c r="BJ198" i="5" s="1"/>
  <c r="AY210" i="5"/>
  <c r="AY215" i="5"/>
  <c r="BJ215" i="5" s="1"/>
  <c r="AY216" i="5"/>
  <c r="AY227" i="5"/>
  <c r="BJ227" i="5" s="1"/>
  <c r="AY238" i="5"/>
  <c r="BJ238" i="5" s="1"/>
  <c r="AY245" i="5"/>
  <c r="BJ245" i="5" s="1"/>
  <c r="AY253" i="5"/>
  <c r="AY283" i="5"/>
  <c r="BJ283" i="5" s="1"/>
  <c r="AY307" i="5"/>
  <c r="BJ307" i="5" s="1"/>
  <c r="AY315" i="5"/>
  <c r="BJ315" i="5" s="1"/>
  <c r="AY325" i="5"/>
  <c r="BJ325" i="5" s="1"/>
  <c r="AY340" i="5"/>
  <c r="AY346" i="5"/>
  <c r="BJ346" i="5" s="1"/>
  <c r="AY427" i="5"/>
  <c r="AY432" i="5"/>
  <c r="BJ432" i="5" s="1"/>
  <c r="AY442" i="5"/>
  <c r="BJ442" i="5" s="1"/>
  <c r="AY485" i="5"/>
  <c r="AY487" i="5"/>
  <c r="AY489" i="5"/>
  <c r="BJ489" i="5" s="1"/>
  <c r="AY494" i="5"/>
  <c r="AY500" i="5"/>
  <c r="BJ500" i="5" s="1"/>
  <c r="AY505" i="5"/>
  <c r="AY517" i="5"/>
  <c r="AY522" i="5"/>
  <c r="AY16" i="5"/>
  <c r="BJ16" i="5" s="1"/>
  <c r="AY26" i="5"/>
  <c r="BJ26" i="5" s="1"/>
  <c r="AY29" i="5"/>
  <c r="BJ29" i="5" s="1"/>
  <c r="BU29" i="5" s="1"/>
  <c r="CF29" i="5" s="1"/>
  <c r="CG29" i="5" s="1"/>
  <c r="CH29" i="5" s="1"/>
  <c r="AY35" i="5"/>
  <c r="AY50" i="5"/>
  <c r="AY75" i="5"/>
  <c r="BJ75" i="5" s="1"/>
  <c r="AY94" i="5"/>
  <c r="BJ94" i="5" s="1"/>
  <c r="AY96" i="5"/>
  <c r="BJ96" i="5" s="1"/>
  <c r="AY114" i="5"/>
  <c r="BJ114" i="5" s="1"/>
  <c r="AY130" i="5"/>
  <c r="BJ130" i="5" s="1"/>
  <c r="AY148" i="5"/>
  <c r="BJ148" i="5" s="1"/>
  <c r="AY174" i="5"/>
  <c r="BJ174" i="5" s="1"/>
  <c r="AY175" i="5"/>
  <c r="BJ175" i="5" s="1"/>
  <c r="AY179" i="5"/>
  <c r="AY181" i="5"/>
  <c r="AY209" i="5"/>
  <c r="BJ209" i="5" s="1"/>
  <c r="AY221" i="5"/>
  <c r="BJ221" i="5" s="1"/>
  <c r="AY234" i="5"/>
  <c r="BJ234" i="5" s="1"/>
  <c r="AY241" i="5"/>
  <c r="BJ241" i="5" s="1"/>
  <c r="AY244" i="5"/>
  <c r="BJ244" i="5" s="1"/>
  <c r="AY250" i="5"/>
  <c r="AY256" i="5"/>
  <c r="BJ256" i="5" s="1"/>
  <c r="AY261" i="5"/>
  <c r="BJ261" i="5" s="1"/>
  <c r="AY271" i="5"/>
  <c r="BJ271" i="5" s="1"/>
  <c r="AY285" i="5"/>
  <c r="AY287" i="5"/>
  <c r="BJ287" i="5" s="1"/>
  <c r="AY289" i="5"/>
  <c r="BJ289" i="5" s="1"/>
  <c r="AY299" i="5"/>
  <c r="AY334" i="5"/>
  <c r="BJ334" i="5" s="1"/>
  <c r="AY431" i="5"/>
  <c r="BJ431" i="5" s="1"/>
  <c r="AY444" i="5"/>
  <c r="BJ444" i="5" s="1"/>
  <c r="AY472" i="5"/>
  <c r="BJ472" i="5" s="1"/>
  <c r="AY481" i="5"/>
  <c r="BJ481" i="5" s="1"/>
  <c r="AY491" i="5"/>
  <c r="BJ491" i="5" s="1"/>
  <c r="AY497" i="5"/>
  <c r="AY502" i="5"/>
  <c r="AY507" i="5"/>
  <c r="AY519" i="5"/>
  <c r="AY525" i="5"/>
  <c r="BJ525" i="5" s="1"/>
  <c r="AY530" i="5"/>
  <c r="BJ530" i="5" s="1"/>
  <c r="AY535" i="5"/>
  <c r="BJ535" i="5" s="1"/>
  <c r="AY5" i="5"/>
  <c r="BJ5" i="5" s="1"/>
  <c r="AY10" i="5"/>
  <c r="BJ10" i="5" s="1"/>
  <c r="AY19" i="5"/>
  <c r="BJ19" i="5" s="1"/>
  <c r="AY21" i="5"/>
  <c r="AY28" i="5"/>
  <c r="BJ28" i="5" s="1"/>
  <c r="AY31" i="5"/>
  <c r="BJ31" i="5" s="1"/>
  <c r="AY38" i="5"/>
  <c r="AY47" i="5"/>
  <c r="BJ47" i="5" s="1"/>
  <c r="AY65" i="5"/>
  <c r="BJ65" i="5" s="1"/>
  <c r="AY68" i="5"/>
  <c r="BJ68" i="5" s="1"/>
  <c r="AY71" i="5"/>
  <c r="BJ71" i="5" s="1"/>
  <c r="AY77" i="5"/>
  <c r="BJ77" i="5" s="1"/>
  <c r="AY98" i="5"/>
  <c r="BJ98" i="5" s="1"/>
  <c r="BU98" i="5" s="1"/>
  <c r="CF98" i="5" s="1"/>
  <c r="CG98" i="5" s="1"/>
  <c r="CH98" i="5" s="1"/>
  <c r="AY126" i="5"/>
  <c r="BJ126" i="5" s="1"/>
  <c r="AY173" i="5"/>
  <c r="BJ173" i="5" s="1"/>
  <c r="AY200" i="5"/>
  <c r="AY202" i="5"/>
  <c r="BJ202" i="5" s="1"/>
  <c r="AY212" i="5"/>
  <c r="BJ212" i="5" s="1"/>
  <c r="AY218" i="5"/>
  <c r="BJ218" i="5" s="1"/>
  <c r="AY223" i="5"/>
  <c r="BJ225" i="5"/>
  <c r="AY226" i="5"/>
  <c r="BJ226" i="5" s="1"/>
  <c r="AY237" i="5"/>
  <c r="BJ237" i="5" s="1"/>
  <c r="BU237" i="5" s="1"/>
  <c r="CF237" i="5" s="1"/>
  <c r="CG237" i="5" s="1"/>
  <c r="CH237" i="5" s="1"/>
  <c r="AY291" i="5"/>
  <c r="BJ291" i="5" s="1"/>
  <c r="AY294" i="5"/>
  <c r="AY317" i="5"/>
  <c r="BJ317" i="5" s="1"/>
  <c r="AY331" i="5"/>
  <c r="BJ331" i="5" s="1"/>
  <c r="BU331" i="5" s="1"/>
  <c r="CF331" i="5" s="1"/>
  <c r="CG331" i="5" s="1"/>
  <c r="CH331" i="5" s="1"/>
  <c r="AY339" i="5"/>
  <c r="AY434" i="5"/>
  <c r="BJ434" i="5" s="1"/>
  <c r="AY469" i="5"/>
  <c r="AY474" i="5"/>
  <c r="AY476" i="5"/>
  <c r="BJ476" i="5" s="1"/>
  <c r="AY478" i="5"/>
  <c r="BJ478" i="5" s="1"/>
  <c r="AY484" i="5"/>
  <c r="BJ484" i="5" s="1"/>
  <c r="AY504" i="5"/>
  <c r="AY544" i="5"/>
  <c r="AY549" i="5"/>
  <c r="AY7" i="5"/>
  <c r="BJ7" i="5" s="1"/>
  <c r="AY13" i="5"/>
  <c r="AY34" i="5"/>
  <c r="AY40" i="5"/>
  <c r="BJ40" i="5" s="1"/>
  <c r="AY49" i="5"/>
  <c r="BJ49" i="5" s="1"/>
  <c r="AY53" i="5"/>
  <c r="BJ53" i="5" s="1"/>
  <c r="AY55" i="5"/>
  <c r="BJ55" i="5" s="1"/>
  <c r="AY59" i="5"/>
  <c r="BJ59" i="5" s="1"/>
  <c r="AY61" i="5"/>
  <c r="BJ61" i="5" s="1"/>
  <c r="AY82" i="5"/>
  <c r="BJ82" i="5" s="1"/>
  <c r="AY85" i="5"/>
  <c r="AY90" i="5"/>
  <c r="BJ90" i="5" s="1"/>
  <c r="AY93" i="5"/>
  <c r="AY110" i="5"/>
  <c r="BJ110" i="5" s="1"/>
  <c r="AY120" i="5"/>
  <c r="BJ120" i="5" s="1"/>
  <c r="AY132" i="5"/>
  <c r="BJ132" i="5" s="1"/>
  <c r="AY136" i="5"/>
  <c r="BJ136" i="5" s="1"/>
  <c r="BU136" i="5" s="1"/>
  <c r="CF136" i="5" s="1"/>
  <c r="CG136" i="5" s="1"/>
  <c r="CH136" i="5" s="1"/>
  <c r="AY142" i="5"/>
  <c r="BJ142" i="5" s="1"/>
  <c r="AY144" i="5"/>
  <c r="BJ144" i="5" s="1"/>
  <c r="AY204" i="5"/>
  <c r="AY206" i="5"/>
  <c r="AY229" i="5"/>
  <c r="BJ229" i="5" s="1"/>
  <c r="AY243" i="5"/>
  <c r="BJ243" i="5" s="1"/>
  <c r="AY247" i="5"/>
  <c r="BJ247" i="5" s="1"/>
  <c r="AY301" i="5"/>
  <c r="BJ301" i="5" s="1"/>
  <c r="BU301" i="5" s="1"/>
  <c r="CF301" i="5" s="1"/>
  <c r="CG301" i="5" s="1"/>
  <c r="CH301" i="5" s="1"/>
  <c r="AY303" i="5"/>
  <c r="BJ303" i="5" s="1"/>
  <c r="AY309" i="5"/>
  <c r="BJ309" i="5" s="1"/>
  <c r="AY319" i="5"/>
  <c r="BJ319" i="5" s="1"/>
  <c r="AY348" i="5"/>
  <c r="BJ348" i="5" s="1"/>
  <c r="AY464" i="5"/>
  <c r="BJ464" i="5" s="1"/>
  <c r="AY493" i="5"/>
  <c r="BJ493" i="5" s="1"/>
  <c r="AY516" i="5"/>
  <c r="BJ516" i="5" s="1"/>
  <c r="AY524" i="5"/>
  <c r="AY539" i="5"/>
  <c r="AY552" i="5"/>
  <c r="BJ552" i="5" s="1"/>
  <c r="AY12" i="5"/>
  <c r="BJ12" i="5" s="1"/>
  <c r="AY15" i="5"/>
  <c r="BJ15" i="5" s="1"/>
  <c r="AY18" i="5"/>
  <c r="BJ18" i="5" s="1"/>
  <c r="AY23" i="5"/>
  <c r="BJ23" i="5" s="1"/>
  <c r="AY37" i="5"/>
  <c r="BJ37" i="5" s="1"/>
  <c r="AY42" i="5"/>
  <c r="AY44" i="5"/>
  <c r="BJ44" i="5" s="1"/>
  <c r="AY67" i="5"/>
  <c r="BJ67" i="5" s="1"/>
  <c r="AY74" i="5"/>
  <c r="BJ74" i="5" s="1"/>
  <c r="AY81" i="5"/>
  <c r="BJ81" i="5" s="1"/>
  <c r="AY100" i="5"/>
  <c r="BJ100" i="5" s="1"/>
  <c r="AY106" i="5"/>
  <c r="BJ106" i="5" s="1"/>
  <c r="AY116" i="5"/>
  <c r="BJ116" i="5" s="1"/>
  <c r="AY183" i="5"/>
  <c r="BJ183" i="5" s="1"/>
  <c r="AY185" i="5"/>
  <c r="AY187" i="5"/>
  <c r="BJ187" i="5" s="1"/>
  <c r="AY189" i="5"/>
  <c r="BJ189" i="5" s="1"/>
  <c r="AY197" i="5"/>
  <c r="BJ197" i="5" s="1"/>
  <c r="AY208" i="5"/>
  <c r="AY211" i="5"/>
  <c r="BJ211" i="5" s="1"/>
  <c r="AY214" i="5"/>
  <c r="AY225" i="5"/>
  <c r="AY233" i="5"/>
  <c r="BJ233" i="5" s="1"/>
  <c r="AY236" i="5"/>
  <c r="BJ236" i="5" s="1"/>
  <c r="BU236" i="5" s="1"/>
  <c r="CF236" i="5" s="1"/>
  <c r="CG236" i="5" s="1"/>
  <c r="CH236" i="5" s="1"/>
  <c r="AY249" i="5"/>
  <c r="BJ249" i="5" s="1"/>
  <c r="AY255" i="5"/>
  <c r="BJ255" i="5" s="1"/>
  <c r="AY263" i="5"/>
  <c r="BJ263" i="5" s="1"/>
  <c r="AY282" i="5"/>
  <c r="AY311" i="5"/>
  <c r="BJ311" i="5" s="1"/>
  <c r="AY330" i="5"/>
  <c r="BJ330" i="5" s="1"/>
  <c r="BU330" i="5" s="1"/>
  <c r="CF330" i="5" s="1"/>
  <c r="CG330" i="5" s="1"/>
  <c r="CH330" i="5" s="1"/>
  <c r="AY342" i="5"/>
  <c r="BJ342" i="5" s="1"/>
  <c r="AY428" i="5"/>
  <c r="BJ428" i="5" s="1"/>
  <c r="AY430" i="5"/>
  <c r="BJ430" i="5" s="1"/>
  <c r="AY441" i="5"/>
  <c r="BJ441" i="5" s="1"/>
  <c r="AY466" i="5"/>
  <c r="BJ466" i="5" s="1"/>
  <c r="AY480" i="5"/>
  <c r="AY486" i="5"/>
  <c r="AY488" i="5"/>
  <c r="BJ488" i="5" s="1"/>
  <c r="AY490" i="5"/>
  <c r="BJ490" i="5" s="1"/>
  <c r="AY499" i="5"/>
  <c r="BJ499" i="5" s="1"/>
  <c r="AY506" i="5"/>
  <c r="AY541" i="5"/>
  <c r="AY546" i="5"/>
  <c r="BJ546" i="5" s="1"/>
  <c r="AY30" i="5"/>
  <c r="BJ30" i="5" s="1"/>
  <c r="AY46" i="5"/>
  <c r="AY58" i="5"/>
  <c r="BJ58" i="5" s="1"/>
  <c r="AY64" i="5"/>
  <c r="BJ64" i="5" s="1"/>
  <c r="AY73" i="5"/>
  <c r="BJ73" i="5" s="1"/>
  <c r="BU73" i="5" s="1"/>
  <c r="CF73" i="5" s="1"/>
  <c r="CG73" i="5" s="1"/>
  <c r="CH73" i="5" s="1"/>
  <c r="AY89" i="5"/>
  <c r="BJ89" i="5" s="1"/>
  <c r="AY92" i="5"/>
  <c r="BJ92" i="5" s="1"/>
  <c r="AY97" i="5"/>
  <c r="BJ97" i="5" s="1"/>
  <c r="AY122" i="5"/>
  <c r="BJ122" i="5" s="1"/>
  <c r="AY138" i="5"/>
  <c r="BJ138" i="5" s="1"/>
  <c r="BU138" i="5" s="1"/>
  <c r="CF138" i="5" s="1"/>
  <c r="CG138" i="5" s="1"/>
  <c r="CH138" i="5" s="1"/>
  <c r="AY191" i="5"/>
  <c r="BJ191" i="5" s="1"/>
  <c r="AY193" i="5"/>
  <c r="BJ193" i="5" s="1"/>
  <c r="AY220" i="5"/>
  <c r="BJ220" i="5" s="1"/>
  <c r="AY235" i="5"/>
  <c r="BJ235" i="5" s="1"/>
  <c r="AY240" i="5"/>
  <c r="BJ240" i="5" s="1"/>
  <c r="AY242" i="5"/>
  <c r="BJ242" i="5" s="1"/>
  <c r="AY265" i="5"/>
  <c r="BJ265" i="5" s="1"/>
  <c r="AY267" i="5"/>
  <c r="BJ267" i="5" s="1"/>
  <c r="AY273" i="5"/>
  <c r="BJ273" i="5" s="1"/>
  <c r="AY286" i="5"/>
  <c r="AY288" i="5"/>
  <c r="BJ288" i="5" s="1"/>
  <c r="AY293" i="5"/>
  <c r="BJ293" i="5" s="1"/>
  <c r="AY305" i="5"/>
  <c r="BJ305" i="5" s="1"/>
  <c r="AY321" i="5"/>
  <c r="BJ321" i="5" s="1"/>
  <c r="AY327" i="5"/>
  <c r="BJ327" i="5" s="1"/>
  <c r="AY338" i="5"/>
  <c r="BJ338" i="5" s="1"/>
  <c r="AY347" i="5"/>
  <c r="BJ347" i="5" s="1"/>
  <c r="AY436" i="5"/>
  <c r="AY473" i="5"/>
  <c r="BJ473" i="5" s="1"/>
  <c r="AY483" i="5"/>
  <c r="AY496" i="5"/>
  <c r="BJ496" i="5" s="1"/>
  <c r="AY501" i="5"/>
  <c r="BJ501" i="5" s="1"/>
  <c r="AY503" i="5"/>
  <c r="BJ503" i="5" s="1"/>
  <c r="AY529" i="5"/>
  <c r="BJ529" i="5" s="1"/>
  <c r="AY531" i="5"/>
  <c r="AY536" i="5"/>
  <c r="BJ536" i="5" s="1"/>
  <c r="AY823" i="5"/>
  <c r="AY983" i="5"/>
  <c r="AY1002" i="5"/>
  <c r="BJ1002" i="5" s="1"/>
  <c r="BU1002" i="5" s="1"/>
  <c r="CF1002" i="5" s="1"/>
  <c r="CG1002" i="5" s="1"/>
  <c r="CH1002" i="5" s="1"/>
  <c r="AY935" i="5"/>
  <c r="AY954" i="5"/>
  <c r="AY997" i="5"/>
  <c r="AY694" i="5"/>
  <c r="AY970" i="5"/>
  <c r="BJ970" i="5" s="1"/>
  <c r="AY839" i="5"/>
  <c r="BJ839" i="5" s="1"/>
  <c r="AY871" i="5"/>
  <c r="BJ871" i="5" s="1"/>
  <c r="AY906" i="5"/>
  <c r="AY919" i="5"/>
  <c r="AY6" i="5"/>
  <c r="BJ6" i="5" s="1"/>
  <c r="AY9" i="5"/>
  <c r="BJ9" i="5" s="1"/>
  <c r="AY20" i="5"/>
  <c r="BJ20" i="5" s="1"/>
  <c r="AY33" i="5"/>
  <c r="AY36" i="5"/>
  <c r="BJ36" i="5" s="1"/>
  <c r="AY39" i="5"/>
  <c r="AY48" i="5"/>
  <c r="BJ48" i="5" s="1"/>
  <c r="AY57" i="5"/>
  <c r="BJ57" i="5" s="1"/>
  <c r="BU57" i="5" s="1"/>
  <c r="CF57" i="5" s="1"/>
  <c r="CG57" i="5" s="1"/>
  <c r="CH57" i="5" s="1"/>
  <c r="AY63" i="5"/>
  <c r="BJ63" i="5" s="1"/>
  <c r="AY70" i="5"/>
  <c r="BJ70" i="5" s="1"/>
  <c r="AY76" i="5"/>
  <c r="BJ76" i="5" s="1"/>
  <c r="AY78" i="5"/>
  <c r="BJ78" i="5" s="1"/>
  <c r="AY80" i="5"/>
  <c r="BJ80" i="5" s="1"/>
  <c r="BU80" i="5" s="1"/>
  <c r="CF80" i="5" s="1"/>
  <c r="CG80" i="5" s="1"/>
  <c r="CH80" i="5" s="1"/>
  <c r="AY84" i="5"/>
  <c r="AY102" i="5"/>
  <c r="BJ102" i="5" s="1"/>
  <c r="AY118" i="5"/>
  <c r="BJ118" i="5" s="1"/>
  <c r="AY134" i="5"/>
  <c r="BJ134" i="5" s="1"/>
  <c r="AY146" i="5"/>
  <c r="BJ146" i="5" s="1"/>
  <c r="AY177" i="5"/>
  <c r="BJ177" i="5" s="1"/>
  <c r="AY199" i="5"/>
  <c r="BJ199" i="5" s="1"/>
  <c r="AY201" i="5"/>
  <c r="BJ201" i="5" s="1"/>
  <c r="AY203" i="5"/>
  <c r="BJ210" i="5"/>
  <c r="AY217" i="5"/>
  <c r="BJ217" i="5" s="1"/>
  <c r="AY219" i="5"/>
  <c r="BJ219" i="5" s="1"/>
  <c r="AY222" i="5"/>
  <c r="AY224" i="5"/>
  <c r="AY228" i="5"/>
  <c r="BJ228" i="5" s="1"/>
  <c r="AY231" i="5"/>
  <c r="BJ231" i="5" s="1"/>
  <c r="AY232" i="5"/>
  <c r="BJ232" i="5" s="1"/>
  <c r="AY246" i="5"/>
  <c r="BJ246" i="5" s="1"/>
  <c r="AY251" i="5"/>
  <c r="BJ251" i="5" s="1"/>
  <c r="BJ253" i="5"/>
  <c r="AY254" i="5"/>
  <c r="BJ254" i="5" s="1"/>
  <c r="AY257" i="5"/>
  <c r="BJ257" i="5" s="1"/>
  <c r="AY269" i="5"/>
  <c r="BJ269" i="5" s="1"/>
  <c r="AY275" i="5"/>
  <c r="BJ275" i="5" s="1"/>
  <c r="AY295" i="5"/>
  <c r="BJ295" i="5" s="1"/>
  <c r="AY313" i="5"/>
  <c r="BJ313" i="5" s="1"/>
  <c r="AY323" i="5"/>
  <c r="BJ323" i="5" s="1"/>
  <c r="AY326" i="5"/>
  <c r="BJ326" i="5" s="1"/>
  <c r="BJ340" i="5"/>
  <c r="AY341" i="5"/>
  <c r="BJ341" i="5" s="1"/>
  <c r="AY350" i="5"/>
  <c r="BJ350" i="5" s="1"/>
  <c r="AY353" i="5"/>
  <c r="BJ353" i="5" s="1"/>
  <c r="AY355" i="5"/>
  <c r="BJ355" i="5" s="1"/>
  <c r="AY468" i="5"/>
  <c r="BJ468" i="5" s="1"/>
  <c r="AY475" i="5"/>
  <c r="AY477" i="5"/>
  <c r="BJ477" i="5" s="1"/>
  <c r="AY482" i="5"/>
  <c r="BJ482" i="5" s="1"/>
  <c r="AY492" i="5"/>
  <c r="BJ492" i="5" s="1"/>
  <c r="AY495" i="5"/>
  <c r="BJ495" i="5" s="1"/>
  <c r="AY498" i="5"/>
  <c r="BJ498" i="5" s="1"/>
  <c r="AY533" i="5"/>
  <c r="AY11" i="5"/>
  <c r="BJ11" i="5" s="1"/>
  <c r="BU11" i="5" s="1"/>
  <c r="CF11" i="5" s="1"/>
  <c r="CG11" i="5" s="1"/>
  <c r="CH11" i="5" s="1"/>
  <c r="AY14" i="5"/>
  <c r="AY22" i="5"/>
  <c r="BJ22" i="5" s="1"/>
  <c r="BJ35" i="5"/>
  <c r="AY52" i="5"/>
  <c r="AY54" i="5"/>
  <c r="BJ54" i="5" s="1"/>
  <c r="AY60" i="5"/>
  <c r="BJ60" i="5" s="1"/>
  <c r="AY66" i="5"/>
  <c r="BJ66" i="5" s="1"/>
  <c r="AY72" i="5"/>
  <c r="BJ72" i="5" s="1"/>
  <c r="AY108" i="5"/>
  <c r="BJ108" i="5" s="1"/>
  <c r="AY124" i="5"/>
  <c r="BJ124" i="5" s="1"/>
  <c r="AY128" i="5"/>
  <c r="BJ128" i="5" s="1"/>
  <c r="BJ179" i="5"/>
  <c r="BJ181" i="5"/>
  <c r="AY205" i="5"/>
  <c r="BJ205" i="5" s="1"/>
  <c r="AY207" i="5"/>
  <c r="AY213" i="5"/>
  <c r="BJ213" i="5" s="1"/>
  <c r="AY230" i="5"/>
  <c r="BJ230" i="5" s="1"/>
  <c r="AY239" i="5"/>
  <c r="BJ239" i="5" s="1"/>
  <c r="AY248" i="5"/>
  <c r="BJ248" i="5" s="1"/>
  <c r="BJ250" i="5"/>
  <c r="AY259" i="5"/>
  <c r="BJ259" i="5" s="1"/>
  <c r="AY277" i="5"/>
  <c r="BJ277" i="5" s="1"/>
  <c r="AY279" i="5"/>
  <c r="AY281" i="5"/>
  <c r="BJ281" i="5" s="1"/>
  <c r="AY297" i="5"/>
  <c r="BJ297" i="5" s="1"/>
  <c r="BJ299" i="5"/>
  <c r="AY332" i="5"/>
  <c r="BJ332" i="5" s="1"/>
  <c r="AY438" i="5"/>
  <c r="BJ438" i="5" s="1"/>
  <c r="AY465" i="5"/>
  <c r="AY470" i="5"/>
  <c r="BJ470" i="5" s="1"/>
  <c r="AY479" i="5"/>
  <c r="BJ507" i="5"/>
  <c r="AY515" i="5"/>
  <c r="BJ515" i="5" s="1"/>
  <c r="AY538" i="5"/>
  <c r="BJ538" i="5" s="1"/>
  <c r="AY518" i="5"/>
  <c r="BJ518" i="5" s="1"/>
  <c r="BJ531" i="5"/>
  <c r="BJ549" i="5"/>
  <c r="AY584" i="5"/>
  <c r="BJ584" i="5" s="1"/>
  <c r="AY587" i="5"/>
  <c r="BJ587" i="5" s="1"/>
  <c r="BJ594" i="5"/>
  <c r="BU594" i="5" s="1"/>
  <c r="CF594" i="5" s="1"/>
  <c r="CG594" i="5" s="1"/>
  <c r="CH594" i="5" s="1"/>
  <c r="AY616" i="5"/>
  <c r="BJ616" i="5" s="1"/>
  <c r="AY623" i="5"/>
  <c r="AY630" i="5"/>
  <c r="BJ630" i="5" s="1"/>
  <c r="AY637" i="5"/>
  <c r="AY639" i="5"/>
  <c r="BJ639" i="5" s="1"/>
  <c r="AY677" i="5"/>
  <c r="AY679" i="5"/>
  <c r="AY681" i="5"/>
  <c r="AY688" i="5"/>
  <c r="AY696" i="5"/>
  <c r="AY699" i="5"/>
  <c r="BJ699" i="5" s="1"/>
  <c r="AY725" i="5"/>
  <c r="AY734" i="5"/>
  <c r="BJ734" i="5" s="1"/>
  <c r="AY752" i="5"/>
  <c r="AY764" i="5"/>
  <c r="AY790" i="5"/>
  <c r="BJ790" i="5" s="1"/>
  <c r="AY792" i="5"/>
  <c r="AY798" i="5"/>
  <c r="BJ798" i="5" s="1"/>
  <c r="AY800" i="5"/>
  <c r="BJ800" i="5" s="1"/>
  <c r="AY837" i="5"/>
  <c r="BJ837" i="5" s="1"/>
  <c r="AY854" i="5"/>
  <c r="BJ854" i="5" s="1"/>
  <c r="AY909" i="5"/>
  <c r="BJ909" i="5" s="1"/>
  <c r="AY911" i="5"/>
  <c r="BJ911" i="5" s="1"/>
  <c r="AY913" i="5"/>
  <c r="AY941" i="5"/>
  <c r="AY948" i="5"/>
  <c r="AY955" i="5"/>
  <c r="BJ955" i="5" s="1"/>
  <c r="AY957" i="5"/>
  <c r="BJ957" i="5" s="1"/>
  <c r="AY976" i="5"/>
  <c r="BJ976" i="5" s="1"/>
  <c r="AY978" i="5"/>
  <c r="BJ978" i="5" s="1"/>
  <c r="AY988" i="5"/>
  <c r="AY990" i="5"/>
  <c r="BJ990" i="5" s="1"/>
  <c r="AY1004" i="5"/>
  <c r="BJ1004" i="5" s="1"/>
  <c r="AY510" i="5"/>
  <c r="BJ510" i="5" s="1"/>
  <c r="AY513" i="5"/>
  <c r="BJ513" i="5" s="1"/>
  <c r="AY520" i="5"/>
  <c r="BJ522" i="5"/>
  <c r="AY523" i="5"/>
  <c r="AY526" i="5"/>
  <c r="BJ526" i="5" s="1"/>
  <c r="AY537" i="5"/>
  <c r="BJ537" i="5" s="1"/>
  <c r="BU537" i="5" s="1"/>
  <c r="CF537" i="5" s="1"/>
  <c r="CG537" i="5" s="1"/>
  <c r="CH537" i="5" s="1"/>
  <c r="AY542" i="5"/>
  <c r="AY547" i="5"/>
  <c r="AY556" i="5"/>
  <c r="BJ556" i="5" s="1"/>
  <c r="AY568" i="5"/>
  <c r="AY570" i="5"/>
  <c r="AY577" i="5"/>
  <c r="BJ577" i="5" s="1"/>
  <c r="AY583" i="5"/>
  <c r="AY595" i="5"/>
  <c r="BJ595" i="5" s="1"/>
  <c r="AY598" i="5"/>
  <c r="BJ598" i="5" s="1"/>
  <c r="AY604" i="5"/>
  <c r="BJ604" i="5" s="1"/>
  <c r="AY609" i="5"/>
  <c r="AY618" i="5"/>
  <c r="BJ622" i="5"/>
  <c r="AY643" i="5"/>
  <c r="BJ643" i="5" s="1"/>
  <c r="AY683" i="5"/>
  <c r="AY695" i="5"/>
  <c r="BJ695" i="5" s="1"/>
  <c r="AY712" i="5"/>
  <c r="AY727" i="5"/>
  <c r="AY729" i="5"/>
  <c r="AY736" i="5"/>
  <c r="AY738" i="5"/>
  <c r="BJ738" i="5" s="1"/>
  <c r="AY766" i="5"/>
  <c r="BJ766" i="5" s="1"/>
  <c r="AY768" i="5"/>
  <c r="AY781" i="5"/>
  <c r="AY794" i="5"/>
  <c r="BJ794" i="5" s="1"/>
  <c r="AY802" i="5"/>
  <c r="BJ802" i="5" s="1"/>
  <c r="AY856" i="5"/>
  <c r="AY859" i="5"/>
  <c r="BJ859" i="5" s="1"/>
  <c r="AY873" i="5"/>
  <c r="AY875" i="5"/>
  <c r="BJ875" i="5" s="1"/>
  <c r="AY884" i="5"/>
  <c r="AY904" i="5"/>
  <c r="AY920" i="5"/>
  <c r="AY932" i="5"/>
  <c r="AY943" i="5"/>
  <c r="AY959" i="5"/>
  <c r="BJ959" i="5" s="1"/>
  <c r="AY961" i="5"/>
  <c r="AY963" i="5"/>
  <c r="BJ963" i="5" s="1"/>
  <c r="AY980" i="5"/>
  <c r="AY982" i="5"/>
  <c r="BJ982" i="5" s="1"/>
  <c r="AY992" i="5"/>
  <c r="AY555" i="5"/>
  <c r="BJ555" i="5" s="1"/>
  <c r="AY565" i="5"/>
  <c r="AY572" i="5"/>
  <c r="BJ572" i="5" s="1"/>
  <c r="AY574" i="5"/>
  <c r="BJ574" i="5" s="1"/>
  <c r="AY580" i="5"/>
  <c r="BJ580" i="5" s="1"/>
  <c r="AY589" i="5"/>
  <c r="BJ589" i="5" s="1"/>
  <c r="AY594" i="5"/>
  <c r="AY603" i="5"/>
  <c r="BJ603" i="5" s="1"/>
  <c r="AY611" i="5"/>
  <c r="BJ611" i="5" s="1"/>
  <c r="AY620" i="5"/>
  <c r="AY625" i="5"/>
  <c r="AY627" i="5"/>
  <c r="AY632" i="5"/>
  <c r="BJ632" i="5" s="1"/>
  <c r="AY634" i="5"/>
  <c r="BJ634" i="5" s="1"/>
  <c r="AY636" i="5"/>
  <c r="BJ636" i="5" s="1"/>
  <c r="AY642" i="5"/>
  <c r="BJ642" i="5" s="1"/>
  <c r="AY661" i="5"/>
  <c r="AY685" i="5"/>
  <c r="BJ685" i="5" s="1"/>
  <c r="AY687" i="5"/>
  <c r="BJ687" i="5" s="1"/>
  <c r="AY690" i="5"/>
  <c r="AY692" i="5"/>
  <c r="AY701" i="5"/>
  <c r="BJ701" i="5" s="1"/>
  <c r="AY708" i="5"/>
  <c r="AY711" i="5"/>
  <c r="BJ711" i="5" s="1"/>
  <c r="AY714" i="5"/>
  <c r="BJ714" i="5" s="1"/>
  <c r="AY717" i="5"/>
  <c r="AY722" i="5"/>
  <c r="BJ722" i="5" s="1"/>
  <c r="AY731" i="5"/>
  <c r="BJ731" i="5" s="1"/>
  <c r="AY751" i="5"/>
  <c r="BJ751" i="5" s="1"/>
  <c r="AY757" i="5"/>
  <c r="AY759" i="5"/>
  <c r="BJ759" i="5" s="1"/>
  <c r="BJ763" i="5"/>
  <c r="AY770" i="5"/>
  <c r="AY772" i="5"/>
  <c r="AY783" i="5"/>
  <c r="BJ783" i="5" s="1"/>
  <c r="AY785" i="5"/>
  <c r="AY841" i="5"/>
  <c r="AY843" i="5"/>
  <c r="AY849" i="5"/>
  <c r="AY858" i="5"/>
  <c r="BJ858" i="5" s="1"/>
  <c r="AY866" i="5"/>
  <c r="BJ866" i="5" s="1"/>
  <c r="AY886" i="5"/>
  <c r="BJ886" i="5" s="1"/>
  <c r="AY888" i="5"/>
  <c r="BJ888" i="5" s="1"/>
  <c r="AY892" i="5"/>
  <c r="BJ892" i="5" s="1"/>
  <c r="AY897" i="5"/>
  <c r="AY899" i="5"/>
  <c r="BJ899" i="5" s="1"/>
  <c r="AY915" i="5"/>
  <c r="AY917" i="5"/>
  <c r="AY922" i="5"/>
  <c r="BJ922" i="5" s="1"/>
  <c r="AY924" i="5"/>
  <c r="AY950" i="5"/>
  <c r="BJ950" i="5" s="1"/>
  <c r="AY952" i="5"/>
  <c r="BJ952" i="5" s="1"/>
  <c r="AY965" i="5"/>
  <c r="BJ965" i="5" s="1"/>
  <c r="AY967" i="5"/>
  <c r="AY969" i="5"/>
  <c r="AY985" i="5"/>
  <c r="AY994" i="5"/>
  <c r="BJ994" i="5" s="1"/>
  <c r="AY1001" i="5"/>
  <c r="AY558" i="5"/>
  <c r="BJ558" i="5" s="1"/>
  <c r="AY561" i="5"/>
  <c r="AY567" i="5"/>
  <c r="BJ567" i="5" s="1"/>
  <c r="AY576" i="5"/>
  <c r="BJ576" i="5" s="1"/>
  <c r="AY591" i="5"/>
  <c r="BJ591" i="5" s="1"/>
  <c r="AY600" i="5"/>
  <c r="BJ600" i="5" s="1"/>
  <c r="BU600" i="5" s="1"/>
  <c r="CF600" i="5" s="1"/>
  <c r="CG600" i="5" s="1"/>
  <c r="CH600" i="5" s="1"/>
  <c r="AY606" i="5"/>
  <c r="BJ606" i="5" s="1"/>
  <c r="AY608" i="5"/>
  <c r="AY613" i="5"/>
  <c r="AY622" i="5"/>
  <c r="AY629" i="5"/>
  <c r="BJ629" i="5" s="1"/>
  <c r="AY646" i="5"/>
  <c r="BJ646" i="5" s="1"/>
  <c r="AY665" i="5"/>
  <c r="AY669" i="5"/>
  <c r="AY703" i="5"/>
  <c r="BJ703" i="5" s="1"/>
  <c r="AY724" i="5"/>
  <c r="BJ724" i="5" s="1"/>
  <c r="AY741" i="5"/>
  <c r="BJ741" i="5" s="1"/>
  <c r="AY743" i="5"/>
  <c r="AY746" i="5"/>
  <c r="BJ746" i="5" s="1"/>
  <c r="AY748" i="5"/>
  <c r="BJ748" i="5" s="1"/>
  <c r="AY750" i="5"/>
  <c r="BJ750" i="5" s="1"/>
  <c r="AY761" i="5"/>
  <c r="AY774" i="5"/>
  <c r="AY776" i="5"/>
  <c r="AY778" i="5"/>
  <c r="AY780" i="5"/>
  <c r="BJ780" i="5" s="1"/>
  <c r="AY787" i="5"/>
  <c r="BJ787" i="5" s="1"/>
  <c r="AY789" i="5"/>
  <c r="AY797" i="5"/>
  <c r="BJ797" i="5" s="1"/>
  <c r="AY804" i="5"/>
  <c r="AY808" i="5"/>
  <c r="AY812" i="5"/>
  <c r="AY820" i="5"/>
  <c r="BJ820" i="5" s="1"/>
  <c r="AY822" i="5"/>
  <c r="AY824" i="5"/>
  <c r="BJ824" i="5" s="1"/>
  <c r="AY826" i="5"/>
  <c r="AY828" i="5"/>
  <c r="AY830" i="5"/>
  <c r="AY832" i="5"/>
  <c r="AY834" i="5"/>
  <c r="BJ834" i="5" s="1"/>
  <c r="AY845" i="5"/>
  <c r="BJ845" i="5" s="1"/>
  <c r="AY851" i="5"/>
  <c r="BJ851" i="5" s="1"/>
  <c r="AY861" i="5"/>
  <c r="BJ861" i="5" s="1"/>
  <c r="AY863" i="5"/>
  <c r="BJ863" i="5" s="1"/>
  <c r="AY868" i="5"/>
  <c r="AY870" i="5"/>
  <c r="BJ870" i="5" s="1"/>
  <c r="AY877" i="5"/>
  <c r="AY879" i="5"/>
  <c r="BJ879" i="5" s="1"/>
  <c r="AY881" i="5"/>
  <c r="BJ881" i="5" s="1"/>
  <c r="AY894" i="5"/>
  <c r="AY901" i="5"/>
  <c r="BJ901" i="5" s="1"/>
  <c r="AY908" i="5"/>
  <c r="AY926" i="5"/>
  <c r="AY928" i="5"/>
  <c r="BJ928" i="5" s="1"/>
  <c r="AY931" i="5"/>
  <c r="BJ931" i="5" s="1"/>
  <c r="AY936" i="5"/>
  <c r="AY938" i="5"/>
  <c r="BJ938" i="5" s="1"/>
  <c r="AY940" i="5"/>
  <c r="BJ940" i="5" s="1"/>
  <c r="AY945" i="5"/>
  <c r="BJ945" i="5" s="1"/>
  <c r="AY971" i="5"/>
  <c r="AY973" i="5"/>
  <c r="AY996" i="5"/>
  <c r="BJ996" i="5" s="1"/>
  <c r="BU996" i="5" s="1"/>
  <c r="CF996" i="5" s="1"/>
  <c r="CG996" i="5" s="1"/>
  <c r="CH996" i="5" s="1"/>
  <c r="AY554" i="5"/>
  <c r="BJ554" i="5" s="1"/>
  <c r="AY564" i="5"/>
  <c r="BJ564" i="5" s="1"/>
  <c r="AY582" i="5"/>
  <c r="AY586" i="5"/>
  <c r="AY602" i="5"/>
  <c r="BJ602" i="5" s="1"/>
  <c r="AY638" i="5"/>
  <c r="BJ638" i="5" s="1"/>
  <c r="AY649" i="5"/>
  <c r="AY660" i="5"/>
  <c r="BJ660" i="5" s="1"/>
  <c r="AY671" i="5"/>
  <c r="BJ671" i="5" s="1"/>
  <c r="AY680" i="5"/>
  <c r="AY682" i="5"/>
  <c r="BJ682" i="5" s="1"/>
  <c r="AY700" i="5"/>
  <c r="AY705" i="5"/>
  <c r="BJ705" i="5" s="1"/>
  <c r="AY726" i="5"/>
  <c r="BJ726" i="5" s="1"/>
  <c r="AY733" i="5"/>
  <c r="BJ733" i="5" s="1"/>
  <c r="AY735" i="5"/>
  <c r="AY740" i="5"/>
  <c r="AY763" i="5"/>
  <c r="AY791" i="5"/>
  <c r="BJ791" i="5" s="1"/>
  <c r="AY799" i="5"/>
  <c r="AY801" i="5"/>
  <c r="BJ801" i="5" s="1"/>
  <c r="AY836" i="5"/>
  <c r="AY838" i="5"/>
  <c r="AY840" i="5"/>
  <c r="BJ840" i="5" s="1"/>
  <c r="AY853" i="5"/>
  <c r="BJ853" i="5" s="1"/>
  <c r="AY896" i="5"/>
  <c r="AY910" i="5"/>
  <c r="BJ910" i="5" s="1"/>
  <c r="AY912" i="5"/>
  <c r="AY914" i="5"/>
  <c r="AY930" i="5"/>
  <c r="BJ930" i="5" s="1"/>
  <c r="AY942" i="5"/>
  <c r="BJ942" i="5" s="1"/>
  <c r="AY947" i="5"/>
  <c r="BJ947" i="5" s="1"/>
  <c r="AY956" i="5"/>
  <c r="AY958" i="5"/>
  <c r="BJ958" i="5" s="1"/>
  <c r="AY975" i="5"/>
  <c r="BJ975" i="5" s="1"/>
  <c r="AY977" i="5"/>
  <c r="AY987" i="5"/>
  <c r="AY989" i="5"/>
  <c r="AY509" i="5"/>
  <c r="BJ509" i="5" s="1"/>
  <c r="AY512" i="5"/>
  <c r="BJ512" i="5" s="1"/>
  <c r="AY514" i="5"/>
  <c r="BJ514" i="5" s="1"/>
  <c r="AY521" i="5"/>
  <c r="AY528" i="5"/>
  <c r="BJ528" i="5" s="1"/>
  <c r="AY543" i="5"/>
  <c r="BJ543" i="5" s="1"/>
  <c r="BJ550" i="5"/>
  <c r="AY551" i="5"/>
  <c r="BJ551" i="5" s="1"/>
  <c r="AY563" i="5"/>
  <c r="BJ563" i="5" s="1"/>
  <c r="AY569" i="5"/>
  <c r="AY579" i="5"/>
  <c r="BJ579" i="5" s="1"/>
  <c r="AY588" i="5"/>
  <c r="AY593" i="5"/>
  <c r="BJ593" i="5" s="1"/>
  <c r="AY597" i="5"/>
  <c r="BJ597" i="5" s="1"/>
  <c r="AY610" i="5"/>
  <c r="BJ610" i="5" s="1"/>
  <c r="AY617" i="5"/>
  <c r="AY619" i="5"/>
  <c r="AY631" i="5"/>
  <c r="BJ631" i="5" s="1"/>
  <c r="AY641" i="5"/>
  <c r="BJ641" i="5" s="1"/>
  <c r="AY645" i="5"/>
  <c r="AY673" i="5"/>
  <c r="BJ673" i="5" s="1"/>
  <c r="AY684" i="5"/>
  <c r="BJ684" i="5" s="1"/>
  <c r="AY689" i="5"/>
  <c r="BJ689" i="5" s="1"/>
  <c r="AY716" i="5"/>
  <c r="BJ716" i="5" s="1"/>
  <c r="AY721" i="5"/>
  <c r="AY728" i="5"/>
  <c r="AY737" i="5"/>
  <c r="AY753" i="5"/>
  <c r="AY765" i="5"/>
  <c r="BJ765" i="5" s="1"/>
  <c r="BU765" i="5" s="1"/>
  <c r="CF765" i="5" s="1"/>
  <c r="CG765" i="5" s="1"/>
  <c r="CH765" i="5" s="1"/>
  <c r="AY767" i="5"/>
  <c r="BJ767" i="5" s="1"/>
  <c r="AY769" i="5"/>
  <c r="BJ769" i="5" s="1"/>
  <c r="AY793" i="5"/>
  <c r="BJ793" i="5" s="1"/>
  <c r="AY848" i="5"/>
  <c r="AY855" i="5"/>
  <c r="BJ855" i="5" s="1"/>
  <c r="BU855" i="5" s="1"/>
  <c r="CF855" i="5" s="1"/>
  <c r="CG855" i="5" s="1"/>
  <c r="CH855" i="5" s="1"/>
  <c r="AY865" i="5"/>
  <c r="AY872" i="5"/>
  <c r="BJ872" i="5" s="1"/>
  <c r="AY874" i="5"/>
  <c r="BJ874" i="5" s="1"/>
  <c r="AY883" i="5"/>
  <c r="BJ883" i="5" s="1"/>
  <c r="AY903" i="5"/>
  <c r="BJ903" i="5" s="1"/>
  <c r="AY960" i="5"/>
  <c r="AY979" i="5"/>
  <c r="BJ979" i="5" s="1"/>
  <c r="AY981" i="5"/>
  <c r="AY998" i="5"/>
  <c r="BJ998" i="5" s="1"/>
  <c r="AY1000" i="5"/>
  <c r="BJ1000" i="5" s="1"/>
  <c r="AY548" i="5"/>
  <c r="BJ548" i="5" s="1"/>
  <c r="AY566" i="5"/>
  <c r="BJ566" i="5" s="1"/>
  <c r="AY571" i="5"/>
  <c r="AY573" i="5"/>
  <c r="BJ573" i="5" s="1"/>
  <c r="AY575" i="5"/>
  <c r="BJ575" i="5" s="1"/>
  <c r="AY585" i="5"/>
  <c r="BJ585" i="5" s="1"/>
  <c r="AY590" i="5"/>
  <c r="BJ590" i="5" s="1"/>
  <c r="AY599" i="5"/>
  <c r="BJ623" i="5"/>
  <c r="AY624" i="5"/>
  <c r="AY626" i="5"/>
  <c r="BJ626" i="5" s="1"/>
  <c r="AY633" i="5"/>
  <c r="BJ633" i="5" s="1"/>
  <c r="AY635" i="5"/>
  <c r="BJ635" i="5" s="1"/>
  <c r="BJ637" i="5"/>
  <c r="AY640" i="5"/>
  <c r="AY653" i="5"/>
  <c r="AY662" i="5"/>
  <c r="AY686" i="5"/>
  <c r="AY691" i="5"/>
  <c r="BJ691" i="5" s="1"/>
  <c r="AY693" i="5"/>
  <c r="BJ693" i="5" s="1"/>
  <c r="AY697" i="5"/>
  <c r="BJ697" i="5" s="1"/>
  <c r="AY707" i="5"/>
  <c r="BJ707" i="5" s="1"/>
  <c r="AY709" i="5"/>
  <c r="BJ709" i="5" s="1"/>
  <c r="AY718" i="5"/>
  <c r="AY720" i="5"/>
  <c r="BJ720" i="5" s="1"/>
  <c r="AY730" i="5"/>
  <c r="AY732" i="5"/>
  <c r="BJ732" i="5" s="1"/>
  <c r="AY745" i="5"/>
  <c r="AY755" i="5"/>
  <c r="BJ755" i="5" s="1"/>
  <c r="AY758" i="5"/>
  <c r="AY771" i="5"/>
  <c r="AY782" i="5"/>
  <c r="BJ782" i="5" s="1"/>
  <c r="AY784" i="5"/>
  <c r="BJ784" i="5" s="1"/>
  <c r="AY796" i="5"/>
  <c r="BJ796" i="5" s="1"/>
  <c r="AY842" i="5"/>
  <c r="BJ842" i="5" s="1"/>
  <c r="AY844" i="5"/>
  <c r="BJ844" i="5" s="1"/>
  <c r="AY847" i="5"/>
  <c r="BJ847" i="5" s="1"/>
  <c r="AY850" i="5"/>
  <c r="BJ850" i="5" s="1"/>
  <c r="AY857" i="5"/>
  <c r="BJ857" i="5" s="1"/>
  <c r="AY885" i="5"/>
  <c r="BJ885" i="5" s="1"/>
  <c r="BU885" i="5" s="1"/>
  <c r="CF885" i="5" s="1"/>
  <c r="CG885" i="5" s="1"/>
  <c r="CH885" i="5" s="1"/>
  <c r="AY887" i="5"/>
  <c r="BJ887" i="5" s="1"/>
  <c r="AY889" i="5"/>
  <c r="AY900" i="5"/>
  <c r="BJ900" i="5" s="1"/>
  <c r="AY905" i="5"/>
  <c r="BJ905" i="5" s="1"/>
  <c r="AY916" i="5"/>
  <c r="AY921" i="5"/>
  <c r="BJ921" i="5" s="1"/>
  <c r="AY923" i="5"/>
  <c r="AY925" i="5"/>
  <c r="AY944" i="5"/>
  <c r="AY949" i="5"/>
  <c r="AY951" i="5"/>
  <c r="BJ951" i="5" s="1"/>
  <c r="AY953" i="5"/>
  <c r="BJ953" i="5" s="1"/>
  <c r="AY964" i="5"/>
  <c r="AY966" i="5"/>
  <c r="BJ966" i="5" s="1"/>
  <c r="AY968" i="5"/>
  <c r="AY984" i="5"/>
  <c r="AY986" i="5"/>
  <c r="BJ986" i="5" s="1"/>
  <c r="AY993" i="5"/>
  <c r="AY508" i="5"/>
  <c r="BJ508" i="5" s="1"/>
  <c r="AY511" i="5"/>
  <c r="BJ511" i="5" s="1"/>
  <c r="AY527" i="5"/>
  <c r="BJ527" i="5" s="1"/>
  <c r="AY532" i="5"/>
  <c r="BJ532" i="5" s="1"/>
  <c r="BU532" i="5" s="1"/>
  <c r="CF532" i="5" s="1"/>
  <c r="CG532" i="5" s="1"/>
  <c r="CH532" i="5" s="1"/>
  <c r="AY534" i="5"/>
  <c r="BJ534" i="5" s="1"/>
  <c r="AY540" i="5"/>
  <c r="BJ540" i="5" s="1"/>
  <c r="AY545" i="5"/>
  <c r="AY550" i="5"/>
  <c r="AY553" i="5"/>
  <c r="AY557" i="5"/>
  <c r="BJ557" i="5" s="1"/>
  <c r="AY559" i="5"/>
  <c r="BJ559" i="5" s="1"/>
  <c r="AY562" i="5"/>
  <c r="BJ562" i="5" s="1"/>
  <c r="AY578" i="5"/>
  <c r="BJ578" i="5" s="1"/>
  <c r="AY581" i="5"/>
  <c r="BJ581" i="5" s="1"/>
  <c r="AY592" i="5"/>
  <c r="BJ592" i="5" s="1"/>
  <c r="AY596" i="5"/>
  <c r="BJ596" i="5" s="1"/>
  <c r="AY601" i="5"/>
  <c r="BJ601" i="5" s="1"/>
  <c r="AY605" i="5"/>
  <c r="BJ605" i="5" s="1"/>
  <c r="AY607" i="5"/>
  <c r="BJ607" i="5" s="1"/>
  <c r="AY612" i="5"/>
  <c r="BJ612" i="5" s="1"/>
  <c r="AY621" i="5"/>
  <c r="BJ621" i="5" s="1"/>
  <c r="AY628" i="5"/>
  <c r="BJ628" i="5" s="1"/>
  <c r="AY644" i="5"/>
  <c r="AY648" i="5"/>
  <c r="BJ648" i="5" s="1"/>
  <c r="AY657" i="5"/>
  <c r="BJ657" i="5" s="1"/>
  <c r="BU657" i="5" s="1"/>
  <c r="CF657" i="5" s="1"/>
  <c r="CG657" i="5" s="1"/>
  <c r="CH657" i="5" s="1"/>
  <c r="AY664" i="5"/>
  <c r="BJ664" i="5" s="1"/>
  <c r="AY668" i="5"/>
  <c r="AY670" i="5"/>
  <c r="BJ670" i="5" s="1"/>
  <c r="AY675" i="5"/>
  <c r="BJ675" i="5" s="1"/>
  <c r="AY704" i="5"/>
  <c r="AY723" i="5"/>
  <c r="AY739" i="5"/>
  <c r="BJ739" i="5" s="1"/>
  <c r="AY742" i="5"/>
  <c r="BJ742" i="5" s="1"/>
  <c r="AY744" i="5"/>
  <c r="BJ744" i="5" s="1"/>
  <c r="AY747" i="5"/>
  <c r="BJ747" i="5" s="1"/>
  <c r="AY749" i="5"/>
  <c r="BJ749" i="5" s="1"/>
  <c r="AY762" i="5"/>
  <c r="AY773" i="5"/>
  <c r="BJ773" i="5" s="1"/>
  <c r="AY775" i="5"/>
  <c r="AY777" i="5"/>
  <c r="BJ777" i="5" s="1"/>
  <c r="AY779" i="5"/>
  <c r="AY786" i="5"/>
  <c r="BJ786" i="5" s="1"/>
  <c r="AY788" i="5"/>
  <c r="BJ788" i="5" s="1"/>
  <c r="AY795" i="5"/>
  <c r="BJ795" i="5" s="1"/>
  <c r="BU795" i="5" s="1"/>
  <c r="CF795" i="5" s="1"/>
  <c r="CG795" i="5" s="1"/>
  <c r="CH795" i="5" s="1"/>
  <c r="AY803" i="5"/>
  <c r="BJ803" i="5" s="1"/>
  <c r="BU803" i="5" s="1"/>
  <c r="CF803" i="5" s="1"/>
  <c r="CG803" i="5" s="1"/>
  <c r="CH803" i="5" s="1"/>
  <c r="AY809" i="5"/>
  <c r="BJ809" i="5" s="1"/>
  <c r="AY813" i="5"/>
  <c r="AY817" i="5"/>
  <c r="AY819" i="5"/>
  <c r="BJ819" i="5" s="1"/>
  <c r="AY821" i="5"/>
  <c r="AY825" i="5"/>
  <c r="AY827" i="5"/>
  <c r="BJ827" i="5" s="1"/>
  <c r="AY829" i="5"/>
  <c r="AY831" i="5"/>
  <c r="AY833" i="5"/>
  <c r="BJ833" i="5" s="1"/>
  <c r="AY835" i="5"/>
  <c r="BJ835" i="5" s="1"/>
  <c r="AY846" i="5"/>
  <c r="AY852" i="5"/>
  <c r="AY860" i="5"/>
  <c r="BJ860" i="5" s="1"/>
  <c r="AY862" i="5"/>
  <c r="BJ862" i="5" s="1"/>
  <c r="AY864" i="5"/>
  <c r="BJ864" i="5" s="1"/>
  <c r="AY867" i="5"/>
  <c r="BJ867" i="5" s="1"/>
  <c r="AY869" i="5"/>
  <c r="AY876" i="5"/>
  <c r="AY878" i="5"/>
  <c r="BJ878" i="5" s="1"/>
  <c r="AY880" i="5"/>
  <c r="BJ880" i="5" s="1"/>
  <c r="AY882" i="5"/>
  <c r="BJ882" i="5" s="1"/>
  <c r="AY893" i="5"/>
  <c r="BJ893" i="5" s="1"/>
  <c r="AY918" i="5"/>
  <c r="AY927" i="5"/>
  <c r="BJ927" i="5" s="1"/>
  <c r="AY929" i="5"/>
  <c r="BJ929" i="5" s="1"/>
  <c r="AY933" i="5"/>
  <c r="AY937" i="5"/>
  <c r="BJ937" i="5" s="1"/>
  <c r="BU937" i="5" s="1"/>
  <c r="CF937" i="5" s="1"/>
  <c r="CG937" i="5" s="1"/>
  <c r="CH937" i="5" s="1"/>
  <c r="AY939" i="5"/>
  <c r="BJ939" i="5" s="1"/>
  <c r="AY946" i="5"/>
  <c r="BJ946" i="5" s="1"/>
  <c r="AY972" i="5"/>
  <c r="BJ972" i="5" s="1"/>
  <c r="AY974" i="5"/>
  <c r="BJ974" i="5" s="1"/>
  <c r="BA762" i="5"/>
  <c r="BA906" i="5"/>
  <c r="BA1004" i="5"/>
  <c r="BA649" i="5"/>
  <c r="BL649" i="5" s="1"/>
  <c r="BA861" i="5"/>
  <c r="BA970" i="5"/>
  <c r="BL970" i="5" s="1"/>
  <c r="BA997" i="5"/>
  <c r="BA922" i="5"/>
  <c r="BA746" i="5"/>
  <c r="BA877" i="5"/>
  <c r="BA617" i="5"/>
  <c r="BA890" i="5"/>
  <c r="BA893" i="5"/>
  <c r="BL893" i="5" s="1"/>
  <c r="BA989" i="5"/>
  <c r="BA858" i="5"/>
  <c r="BA16" i="5"/>
  <c r="BL16" i="5" s="1"/>
  <c r="BA35" i="5"/>
  <c r="BL35" i="5" s="1"/>
  <c r="BA43" i="5"/>
  <c r="BL43" i="5" s="1"/>
  <c r="BA52" i="5"/>
  <c r="BL52" i="5" s="1"/>
  <c r="BA105" i="5"/>
  <c r="BA5" i="5"/>
  <c r="BA10" i="5"/>
  <c r="BL10" i="5" s="1"/>
  <c r="BU10" i="5" s="1"/>
  <c r="CF10" i="5" s="1"/>
  <c r="CG10" i="5" s="1"/>
  <c r="CH10" i="5" s="1"/>
  <c r="BA19" i="5"/>
  <c r="BL19" i="5" s="1"/>
  <c r="BA28" i="5"/>
  <c r="BL28" i="5" s="1"/>
  <c r="BA88" i="5"/>
  <c r="BL88" i="5" s="1"/>
  <c r="BA91" i="5"/>
  <c r="BA104" i="5"/>
  <c r="BL104" i="5" s="1"/>
  <c r="BA7" i="5"/>
  <c r="BA83" i="5"/>
  <c r="BL83" i="5" s="1"/>
  <c r="BA96" i="5"/>
  <c r="BL96" i="5" s="1"/>
  <c r="BA130" i="5"/>
  <c r="BL130" i="5" s="1"/>
  <c r="BA12" i="5"/>
  <c r="BL12" i="5" s="1"/>
  <c r="BA18" i="5"/>
  <c r="BL18" i="5" s="1"/>
  <c r="BA126" i="5"/>
  <c r="BL126" i="5" s="1"/>
  <c r="BA8" i="5"/>
  <c r="BL8" i="5" s="1"/>
  <c r="BA30" i="5"/>
  <c r="BL30" i="5" s="1"/>
  <c r="BA120" i="5"/>
  <c r="BL120" i="5" s="1"/>
  <c r="BA32" i="5"/>
  <c r="BL32" i="5" s="1"/>
  <c r="BA6" i="5"/>
  <c r="BL6" i="5" s="1"/>
  <c r="BA20" i="5"/>
  <c r="BL20" i="5" s="1"/>
  <c r="BA27" i="5"/>
  <c r="BL27" i="5" s="1"/>
  <c r="BA14" i="5"/>
  <c r="BL14" i="5" s="1"/>
  <c r="BA22" i="5"/>
  <c r="BL22" i="5" s="1"/>
  <c r="BA39" i="5"/>
  <c r="BL39" i="5" s="1"/>
  <c r="BA48" i="5"/>
  <c r="BL48" i="5" s="1"/>
  <c r="BA92" i="5"/>
  <c r="BL92" i="5" s="1"/>
  <c r="BA95" i="5"/>
  <c r="BL95" i="5" s="1"/>
  <c r="BA100" i="5"/>
  <c r="BL100" i="5" s="1"/>
  <c r="BA114" i="5"/>
  <c r="BL114" i="5" s="1"/>
  <c r="BA124" i="5"/>
  <c r="BL124" i="5" s="1"/>
  <c r="BA136" i="5"/>
  <c r="BL136" i="5" s="1"/>
  <c r="BA150" i="5"/>
  <c r="BL150" i="5" s="1"/>
  <c r="BA157" i="5"/>
  <c r="BL157" i="5" s="1"/>
  <c r="BA161" i="5"/>
  <c r="BL161" i="5" s="1"/>
  <c r="BA192" i="5"/>
  <c r="BL192" i="5" s="1"/>
  <c r="BA220" i="5"/>
  <c r="BA273" i="5"/>
  <c r="BL273" i="5" s="1"/>
  <c r="BA288" i="5"/>
  <c r="BA332" i="5"/>
  <c r="BL332" i="5" s="1"/>
  <c r="BA344" i="5"/>
  <c r="BA347" i="5"/>
  <c r="BL347" i="5" s="1"/>
  <c r="BA367" i="5"/>
  <c r="BL367" i="5" s="1"/>
  <c r="BA369" i="5"/>
  <c r="BL369" i="5" s="1"/>
  <c r="BA371" i="5"/>
  <c r="BL371" i="5" s="1"/>
  <c r="BA378" i="5"/>
  <c r="BL378" i="5" s="1"/>
  <c r="BA393" i="5"/>
  <c r="BL393" i="5" s="1"/>
  <c r="BA395" i="5"/>
  <c r="BL395" i="5" s="1"/>
  <c r="BA397" i="5"/>
  <c r="BL397" i="5" s="1"/>
  <c r="BA399" i="5"/>
  <c r="BL399" i="5" s="1"/>
  <c r="BA401" i="5"/>
  <c r="BL401" i="5" s="1"/>
  <c r="BA403" i="5"/>
  <c r="BL403" i="5" s="1"/>
  <c r="BA408" i="5"/>
  <c r="BL408" i="5" s="1"/>
  <c r="BA410" i="5"/>
  <c r="BL410" i="5" s="1"/>
  <c r="BA412" i="5"/>
  <c r="BL412" i="5" s="1"/>
  <c r="BA414" i="5"/>
  <c r="BL414" i="5" s="1"/>
  <c r="BA435" i="5"/>
  <c r="BL435" i="5" s="1"/>
  <c r="BA455" i="5"/>
  <c r="BL455" i="5" s="1"/>
  <c r="BA468" i="5"/>
  <c r="BA475" i="5"/>
  <c r="BL475" i="5" s="1"/>
  <c r="BA477" i="5"/>
  <c r="BA496" i="5"/>
  <c r="BA503" i="5"/>
  <c r="BA506" i="5"/>
  <c r="BL506" i="5" s="1"/>
  <c r="BA586" i="5"/>
  <c r="BA615" i="5"/>
  <c r="BA654" i="5"/>
  <c r="BL654" i="5" s="1"/>
  <c r="BA661" i="5"/>
  <c r="BL661" i="5" s="1"/>
  <c r="BA663" i="5"/>
  <c r="BL663" i="5" s="1"/>
  <c r="BA687" i="5"/>
  <c r="BA690" i="5"/>
  <c r="BL690" i="5" s="1"/>
  <c r="BA692" i="5"/>
  <c r="BL692" i="5" s="1"/>
  <c r="BA719" i="5"/>
  <c r="BA751" i="5"/>
  <c r="BA757" i="5"/>
  <c r="BL757" i="5" s="1"/>
  <c r="BA759" i="5"/>
  <c r="BA770" i="5"/>
  <c r="BL770" i="5" s="1"/>
  <c r="BA772" i="5"/>
  <c r="BA783" i="5"/>
  <c r="BL783" i="5" s="1"/>
  <c r="BA785" i="5"/>
  <c r="BL785" i="5" s="1"/>
  <c r="BA839" i="5"/>
  <c r="BA871" i="5"/>
  <c r="BA895" i="5"/>
  <c r="BA902" i="5"/>
  <c r="BA911" i="5"/>
  <c r="BA941" i="5"/>
  <c r="BL941" i="5" s="1"/>
  <c r="BA948" i="5"/>
  <c r="BA955" i="5"/>
  <c r="BA957" i="5"/>
  <c r="BA972" i="5"/>
  <c r="BL972" i="5" s="1"/>
  <c r="BA993" i="5"/>
  <c r="BL993" i="5" s="1"/>
  <c r="BA995" i="5"/>
  <c r="BA80" i="5"/>
  <c r="BL80" i="5" s="1"/>
  <c r="BA84" i="5"/>
  <c r="BL84" i="5" s="1"/>
  <c r="BA106" i="5"/>
  <c r="BL106" i="5" s="1"/>
  <c r="BA110" i="5"/>
  <c r="BL110" i="5" s="1"/>
  <c r="BA142" i="5"/>
  <c r="BL142" i="5" s="1"/>
  <c r="BA144" i="5"/>
  <c r="BA160" i="5"/>
  <c r="BL160" i="5" s="1"/>
  <c r="BA170" i="5"/>
  <c r="BL170" i="5" s="1"/>
  <c r="BA172" i="5"/>
  <c r="BL172" i="5" s="1"/>
  <c r="BA222" i="5"/>
  <c r="BA275" i="5"/>
  <c r="BA293" i="5"/>
  <c r="BL293" i="5" s="1"/>
  <c r="BA305" i="5"/>
  <c r="BL305" i="5" s="1"/>
  <c r="BA308" i="5"/>
  <c r="BA311" i="5"/>
  <c r="BL311" i="5" s="1"/>
  <c r="BA317" i="5"/>
  <c r="BL317" i="5" s="1"/>
  <c r="BA322" i="5"/>
  <c r="BA328" i="5"/>
  <c r="BA337" i="5"/>
  <c r="BL337" i="5" s="1"/>
  <c r="BA340" i="5"/>
  <c r="BL340" i="5" s="1"/>
  <c r="BA353" i="5"/>
  <c r="BL353" i="5" s="1"/>
  <c r="BA355" i="5"/>
  <c r="BL355" i="5" s="1"/>
  <c r="BA357" i="5"/>
  <c r="BL357" i="5" s="1"/>
  <c r="BA362" i="5"/>
  <c r="BL362" i="5" s="1"/>
  <c r="BA380" i="5"/>
  <c r="BL380" i="5" s="1"/>
  <c r="BA382" i="5"/>
  <c r="BL382" i="5" s="1"/>
  <c r="BA384" i="5"/>
  <c r="BL384" i="5" s="1"/>
  <c r="BA386" i="5"/>
  <c r="BL386" i="5" s="1"/>
  <c r="BA405" i="5"/>
  <c r="BL405" i="5" s="1"/>
  <c r="BA421" i="5"/>
  <c r="BA423" i="5"/>
  <c r="BL423" i="5" s="1"/>
  <c r="BA426" i="5"/>
  <c r="BA428" i="5"/>
  <c r="BL428" i="5" s="1"/>
  <c r="BA440" i="5"/>
  <c r="BA447" i="5"/>
  <c r="BL447" i="5" s="1"/>
  <c r="BA460" i="5"/>
  <c r="BL460" i="5" s="1"/>
  <c r="BA462" i="5"/>
  <c r="BL462" i="5" s="1"/>
  <c r="BA479" i="5"/>
  <c r="BL479" i="5" s="1"/>
  <c r="BA492" i="5"/>
  <c r="BL492" i="5" s="1"/>
  <c r="BA495" i="5"/>
  <c r="BL495" i="5" s="1"/>
  <c r="BA512" i="5"/>
  <c r="BA528" i="5"/>
  <c r="BA588" i="5"/>
  <c r="BA656" i="5"/>
  <c r="BA658" i="5"/>
  <c r="BL658" i="5" s="1"/>
  <c r="BA665" i="5"/>
  <c r="BA667" i="5"/>
  <c r="BA669" i="5"/>
  <c r="BA710" i="5"/>
  <c r="BL710" i="5" s="1"/>
  <c r="BA724" i="5"/>
  <c r="BA743" i="5"/>
  <c r="BA776" i="5"/>
  <c r="BA778" i="5"/>
  <c r="BA780" i="5"/>
  <c r="BA856" i="5"/>
  <c r="BA859" i="5"/>
  <c r="BA875" i="5"/>
  <c r="BA884" i="5"/>
  <c r="BA904" i="5"/>
  <c r="BL904" i="5" s="1"/>
  <c r="BA920" i="5"/>
  <c r="BA932" i="5"/>
  <c r="BA943" i="5"/>
  <c r="BA959" i="5"/>
  <c r="BL959" i="5" s="1"/>
  <c r="BA961" i="5"/>
  <c r="BL961" i="5" s="1"/>
  <c r="BA963" i="5"/>
  <c r="BL963" i="5" s="1"/>
  <c r="BA976" i="5"/>
  <c r="BA978" i="5"/>
  <c r="BA988" i="5"/>
  <c r="BA990" i="5"/>
  <c r="BL990" i="5" s="1"/>
  <c r="BA1002" i="5"/>
  <c r="BL1002" i="5" s="1"/>
  <c r="BA102" i="5"/>
  <c r="BL102" i="5" s="1"/>
  <c r="BA128" i="5"/>
  <c r="BL128" i="5" s="1"/>
  <c r="BA134" i="5"/>
  <c r="BL134" i="5" s="1"/>
  <c r="BA138" i="5"/>
  <c r="BL138" i="5" s="1"/>
  <c r="BA152" i="5"/>
  <c r="BL152" i="5" s="1"/>
  <c r="BA156" i="5"/>
  <c r="BL156" i="5" s="1"/>
  <c r="BA163" i="5"/>
  <c r="BL163" i="5" s="1"/>
  <c r="BA165" i="5"/>
  <c r="BL165" i="5" s="1"/>
  <c r="BA167" i="5"/>
  <c r="BA202" i="5"/>
  <c r="BA277" i="5"/>
  <c r="BL277" i="5" s="1"/>
  <c r="BA314" i="5"/>
  <c r="BA319" i="5"/>
  <c r="BL319" i="5" s="1"/>
  <c r="BA324" i="5"/>
  <c r="BA331" i="5"/>
  <c r="BL331" i="5" s="1"/>
  <c r="BA346" i="5"/>
  <c r="BL346" i="5" s="1"/>
  <c r="BA359" i="5"/>
  <c r="BL359" i="5" s="1"/>
  <c r="BA364" i="5"/>
  <c r="BL364" i="5" s="1"/>
  <c r="BA373" i="5"/>
  <c r="BL373" i="5" s="1"/>
  <c r="BA375" i="5"/>
  <c r="BL375" i="5" s="1"/>
  <c r="BA388" i="5"/>
  <c r="BL388" i="5" s="1"/>
  <c r="BA407" i="5"/>
  <c r="BL407" i="5" s="1"/>
  <c r="BA416" i="5"/>
  <c r="BL416" i="5" s="1"/>
  <c r="BL436" i="5"/>
  <c r="BA437" i="5"/>
  <c r="BL437" i="5" s="1"/>
  <c r="BA442" i="5"/>
  <c r="BA452" i="5"/>
  <c r="BL452" i="5" s="1"/>
  <c r="BA454" i="5"/>
  <c r="BL454" i="5" s="1"/>
  <c r="BA457" i="5"/>
  <c r="BL457" i="5" s="1"/>
  <c r="BA560" i="5"/>
  <c r="BL560" i="5" s="1"/>
  <c r="BA566" i="5"/>
  <c r="BA624" i="5"/>
  <c r="BL624" i="5" s="1"/>
  <c r="BA645" i="5"/>
  <c r="BL645" i="5" s="1"/>
  <c r="BA651" i="5"/>
  <c r="BA660" i="5"/>
  <c r="BL660" i="5" s="1"/>
  <c r="BA676" i="5"/>
  <c r="BL676" i="5" s="1"/>
  <c r="BA678" i="5"/>
  <c r="BL678" i="5" s="1"/>
  <c r="BA680" i="5"/>
  <c r="BA733" i="5"/>
  <c r="BA735" i="5"/>
  <c r="BL735" i="5" s="1"/>
  <c r="BA740" i="5"/>
  <c r="BA756" i="5"/>
  <c r="BA763" i="5"/>
  <c r="BA787" i="5"/>
  <c r="BA804" i="5"/>
  <c r="BL804" i="5" s="1"/>
  <c r="BA806" i="5"/>
  <c r="BA808" i="5"/>
  <c r="BA810" i="5"/>
  <c r="BA812" i="5"/>
  <c r="BA814" i="5"/>
  <c r="BA816" i="5"/>
  <c r="BA818" i="5"/>
  <c r="BA820" i="5"/>
  <c r="BA824" i="5"/>
  <c r="BA828" i="5"/>
  <c r="BA832" i="5"/>
  <c r="BA843" i="5"/>
  <c r="BA888" i="5"/>
  <c r="BA892" i="5"/>
  <c r="BA899" i="5"/>
  <c r="BA915" i="5"/>
  <c r="BA917" i="5"/>
  <c r="BL917" i="5" s="1"/>
  <c r="BA924" i="5"/>
  <c r="BA952" i="5"/>
  <c r="BA965" i="5"/>
  <c r="BL965" i="5" s="1"/>
  <c r="BA967" i="5"/>
  <c r="BA969" i="5"/>
  <c r="BL969" i="5" s="1"/>
  <c r="BA980" i="5"/>
  <c r="BA983" i="5"/>
  <c r="BA116" i="5"/>
  <c r="BL116" i="5" s="1"/>
  <c r="BA180" i="5"/>
  <c r="BL180" i="5" s="1"/>
  <c r="BA206" i="5"/>
  <c r="BL206" i="5" s="1"/>
  <c r="BA216" i="5"/>
  <c r="BL216" i="5" s="1"/>
  <c r="BA283" i="5"/>
  <c r="BL283" i="5" s="1"/>
  <c r="BA339" i="5"/>
  <c r="BL339" i="5" s="1"/>
  <c r="BA366" i="5"/>
  <c r="BL366" i="5" s="1"/>
  <c r="BA390" i="5"/>
  <c r="BL390" i="5" s="1"/>
  <c r="BA418" i="5"/>
  <c r="BL418" i="5" s="1"/>
  <c r="BA446" i="5"/>
  <c r="BL446" i="5" s="1"/>
  <c r="BA449" i="5"/>
  <c r="BL449" i="5" s="1"/>
  <c r="BA472" i="5"/>
  <c r="BA494" i="5"/>
  <c r="BL494" i="5" s="1"/>
  <c r="BA500" i="5"/>
  <c r="BL500" i="5" s="1"/>
  <c r="BA532" i="5"/>
  <c r="BA578" i="5"/>
  <c r="BL578" i="5" s="1"/>
  <c r="BA612" i="5"/>
  <c r="BL618" i="5"/>
  <c r="BA640" i="5"/>
  <c r="BA684" i="5"/>
  <c r="BA716" i="5"/>
  <c r="BA728" i="5"/>
  <c r="BA737" i="5"/>
  <c r="BL737" i="5" s="1"/>
  <c r="BA765" i="5"/>
  <c r="BL765" i="5" s="1"/>
  <c r="BA767" i="5"/>
  <c r="BA791" i="5"/>
  <c r="BA836" i="5"/>
  <c r="BA838" i="5"/>
  <c r="BL838" i="5" s="1"/>
  <c r="BA851" i="5"/>
  <c r="BA863" i="5"/>
  <c r="BA868" i="5"/>
  <c r="BA879" i="5"/>
  <c r="BA894" i="5"/>
  <c r="BA901" i="5"/>
  <c r="BA908" i="5"/>
  <c r="BA931" i="5"/>
  <c r="BA934" i="5"/>
  <c r="BL934" i="5" s="1"/>
  <c r="BA936" i="5"/>
  <c r="BA938" i="5"/>
  <c r="BL938" i="5" s="1"/>
  <c r="BA940" i="5"/>
  <c r="BL940" i="5" s="1"/>
  <c r="BL989" i="5"/>
  <c r="BA992" i="5"/>
  <c r="BL992" i="5" s="1"/>
  <c r="BA999" i="5"/>
  <c r="BL999" i="5" s="1"/>
  <c r="BA146" i="5"/>
  <c r="BL146" i="5" s="1"/>
  <c r="BA159" i="5"/>
  <c r="BL159" i="5" s="1"/>
  <c r="BA162" i="5"/>
  <c r="BL162" i="5" s="1"/>
  <c r="BA169" i="5"/>
  <c r="BL169" i="5" s="1"/>
  <c r="BA176" i="5"/>
  <c r="BL176" i="5" s="1"/>
  <c r="BL201" i="5"/>
  <c r="BL203" i="5"/>
  <c r="BA212" i="5"/>
  <c r="BL212" i="5" s="1"/>
  <c r="BA289" i="5"/>
  <c r="BL289" i="5" s="1"/>
  <c r="BA307" i="5"/>
  <c r="BL307" i="5" s="1"/>
  <c r="BA310" i="5"/>
  <c r="BA313" i="5"/>
  <c r="BL313" i="5" s="1"/>
  <c r="BA316" i="5"/>
  <c r="BA321" i="5"/>
  <c r="BL321" i="5" s="1"/>
  <c r="BA330" i="5"/>
  <c r="BL330" i="5" s="1"/>
  <c r="BA336" i="5"/>
  <c r="BA361" i="5"/>
  <c r="BL361" i="5" s="1"/>
  <c r="BA368" i="5"/>
  <c r="BL368" i="5" s="1"/>
  <c r="BA370" i="5"/>
  <c r="BL370" i="5" s="1"/>
  <c r="BA377" i="5"/>
  <c r="BL377" i="5" s="1"/>
  <c r="BA392" i="5"/>
  <c r="BL392" i="5" s="1"/>
  <c r="BA394" i="5"/>
  <c r="BL394" i="5" s="1"/>
  <c r="BA396" i="5"/>
  <c r="BL396" i="5" s="1"/>
  <c r="BA398" i="5"/>
  <c r="BL398" i="5" s="1"/>
  <c r="BA400" i="5"/>
  <c r="BL400" i="5" s="1"/>
  <c r="BA402" i="5"/>
  <c r="BL402" i="5" s="1"/>
  <c r="BA409" i="5"/>
  <c r="BL409" i="5" s="1"/>
  <c r="BA411" i="5"/>
  <c r="BL411" i="5" s="1"/>
  <c r="BA413" i="5"/>
  <c r="BL413" i="5" s="1"/>
  <c r="BA415" i="5"/>
  <c r="BL415" i="5" s="1"/>
  <c r="BA425" i="5"/>
  <c r="BA433" i="5"/>
  <c r="BL433" i="5" s="1"/>
  <c r="BA436" i="5"/>
  <c r="BA439" i="5"/>
  <c r="BL439" i="5" s="1"/>
  <c r="BA459" i="5"/>
  <c r="BL459" i="5" s="1"/>
  <c r="BA467" i="5"/>
  <c r="BA491" i="5"/>
  <c r="BL491" i="5" s="1"/>
  <c r="BA497" i="5"/>
  <c r="BL497" i="5" s="1"/>
  <c r="BA502" i="5"/>
  <c r="BL502" i="5" s="1"/>
  <c r="BA584" i="5"/>
  <c r="BL584" i="5" s="1"/>
  <c r="BA614" i="5"/>
  <c r="BL614" i="5" s="1"/>
  <c r="BA628" i="5"/>
  <c r="BA644" i="5"/>
  <c r="BA653" i="5"/>
  <c r="BL653" i="5" s="1"/>
  <c r="BA655" i="5"/>
  <c r="BA662" i="5"/>
  <c r="BL662" i="5" s="1"/>
  <c r="BA720" i="5"/>
  <c r="BA755" i="5"/>
  <c r="BL755" i="5" s="1"/>
  <c r="BA840" i="5"/>
  <c r="BA896" i="5"/>
  <c r="BL896" i="5" s="1"/>
  <c r="BA912" i="5"/>
  <c r="BA914" i="5"/>
  <c r="BA947" i="5"/>
  <c r="BA956" i="5"/>
  <c r="BA971" i="5"/>
  <c r="BA994" i="5"/>
  <c r="BL994" i="5" s="1"/>
  <c r="BA1001" i="5"/>
  <c r="BA79" i="5"/>
  <c r="BL79" i="5" s="1"/>
  <c r="BA98" i="5"/>
  <c r="BL98" i="5" s="1"/>
  <c r="BA108" i="5"/>
  <c r="BL108" i="5" s="1"/>
  <c r="BA140" i="5"/>
  <c r="BL140" i="5" s="1"/>
  <c r="BA158" i="5"/>
  <c r="BL158" i="5" s="1"/>
  <c r="BA171" i="5"/>
  <c r="BL171" i="5" s="1"/>
  <c r="BA196" i="5"/>
  <c r="BL196" i="5" s="1"/>
  <c r="BA208" i="5"/>
  <c r="BL208" i="5" s="1"/>
  <c r="BA291" i="5"/>
  <c r="BL291" i="5" s="1"/>
  <c r="BA292" i="5"/>
  <c r="BL292" i="5" s="1"/>
  <c r="BA318" i="5"/>
  <c r="BA323" i="5"/>
  <c r="BL323" i="5" s="1"/>
  <c r="BA345" i="5"/>
  <c r="BL345" i="5" s="1"/>
  <c r="BA352" i="5"/>
  <c r="BA354" i="5"/>
  <c r="BA356" i="5"/>
  <c r="BA363" i="5"/>
  <c r="BL363" i="5" s="1"/>
  <c r="BA372" i="5"/>
  <c r="BL372" i="5" s="1"/>
  <c r="BA379" i="5"/>
  <c r="BL379" i="5" s="1"/>
  <c r="BA381" i="5"/>
  <c r="BL381" i="5" s="1"/>
  <c r="BA383" i="5"/>
  <c r="BL383" i="5" s="1"/>
  <c r="BA385" i="5"/>
  <c r="BL385" i="5" s="1"/>
  <c r="BA387" i="5"/>
  <c r="BL387" i="5" s="1"/>
  <c r="BA404" i="5"/>
  <c r="BL404" i="5" s="1"/>
  <c r="BA420" i="5"/>
  <c r="BL420" i="5" s="1"/>
  <c r="BA422" i="5"/>
  <c r="BL422" i="5" s="1"/>
  <c r="BA427" i="5"/>
  <c r="BL427" i="5" s="1"/>
  <c r="BA451" i="5"/>
  <c r="BL451" i="5" s="1"/>
  <c r="BA461" i="5"/>
  <c r="BL461" i="5" s="1"/>
  <c r="BA464" i="5"/>
  <c r="BL464" i="5" s="1"/>
  <c r="BA484" i="5"/>
  <c r="BA504" i="5"/>
  <c r="BL504" i="5" s="1"/>
  <c r="BA520" i="5"/>
  <c r="BA618" i="5"/>
  <c r="BA657" i="5"/>
  <c r="BL657" i="5" s="1"/>
  <c r="BA659" i="5"/>
  <c r="BL659" i="5" s="1"/>
  <c r="BA664" i="5"/>
  <c r="BA666" i="5"/>
  <c r="BL666" i="5" s="1"/>
  <c r="BA668" i="5"/>
  <c r="BA723" i="5"/>
  <c r="BL723" i="5" s="1"/>
  <c r="BA739" i="5"/>
  <c r="BA744" i="5"/>
  <c r="BA747" i="5"/>
  <c r="BA760" i="5"/>
  <c r="BL760" i="5" s="1"/>
  <c r="BA773" i="5"/>
  <c r="BL773" i="5" s="1"/>
  <c r="BA775" i="5"/>
  <c r="BA796" i="5"/>
  <c r="BA848" i="5"/>
  <c r="BA855" i="5"/>
  <c r="BA872" i="5"/>
  <c r="BA883" i="5"/>
  <c r="BA903" i="5"/>
  <c r="BA919" i="5"/>
  <c r="BA960" i="5"/>
  <c r="BA962" i="5"/>
  <c r="BA975" i="5"/>
  <c r="BA987" i="5"/>
  <c r="BA996" i="5"/>
  <c r="BL996" i="5" s="1"/>
  <c r="BA118" i="5"/>
  <c r="BL118" i="5" s="1"/>
  <c r="BA122" i="5"/>
  <c r="BL122" i="5" s="1"/>
  <c r="BA132" i="5"/>
  <c r="BL132" i="5" s="1"/>
  <c r="BA154" i="5"/>
  <c r="BL154" i="5" s="1"/>
  <c r="BA164" i="5"/>
  <c r="BL164" i="5" s="1"/>
  <c r="BA166" i="5"/>
  <c r="BA168" i="5"/>
  <c r="BL168" i="5" s="1"/>
  <c r="BA201" i="5"/>
  <c r="BA203" i="5"/>
  <c r="BA214" i="5"/>
  <c r="BL214" i="5" s="1"/>
  <c r="BL220" i="5"/>
  <c r="BA278" i="5"/>
  <c r="BL278" i="5" s="1"/>
  <c r="BL288" i="5"/>
  <c r="BA294" i="5"/>
  <c r="BL294" i="5" s="1"/>
  <c r="BA333" i="5"/>
  <c r="BL333" i="5" s="1"/>
  <c r="BA338" i="5"/>
  <c r="BL338" i="5" s="1"/>
  <c r="BA348" i="5"/>
  <c r="BL348" i="5" s="1"/>
  <c r="BA358" i="5"/>
  <c r="BL358" i="5" s="1"/>
  <c r="BA365" i="5"/>
  <c r="BL365" i="5" s="1"/>
  <c r="BA374" i="5"/>
  <c r="BL374" i="5" s="1"/>
  <c r="BA389" i="5"/>
  <c r="BL389" i="5" s="1"/>
  <c r="BA406" i="5"/>
  <c r="BL406" i="5" s="1"/>
  <c r="BA429" i="5"/>
  <c r="BL429" i="5" s="1"/>
  <c r="BA432" i="5"/>
  <c r="BL432" i="5" s="1"/>
  <c r="BA441" i="5"/>
  <c r="BL441" i="5" s="1"/>
  <c r="BA443" i="5"/>
  <c r="BL443" i="5" s="1"/>
  <c r="BA453" i="5"/>
  <c r="BL453" i="5" s="1"/>
  <c r="BA456" i="5"/>
  <c r="BL456" i="5" s="1"/>
  <c r="BA458" i="5"/>
  <c r="BL458" i="5" s="1"/>
  <c r="BL503" i="5"/>
  <c r="BA544" i="5"/>
  <c r="BA565" i="5"/>
  <c r="BA580" i="5"/>
  <c r="BL615" i="5"/>
  <c r="BA647" i="5"/>
  <c r="BL647" i="5" s="1"/>
  <c r="BA652" i="5"/>
  <c r="BL652" i="5" s="1"/>
  <c r="BA688" i="5"/>
  <c r="BA696" i="5"/>
  <c r="BA699" i="5"/>
  <c r="BA725" i="5"/>
  <c r="BA752" i="5"/>
  <c r="BA764" i="5"/>
  <c r="BA788" i="5"/>
  <c r="BA795" i="5"/>
  <c r="BA803" i="5"/>
  <c r="BA805" i="5"/>
  <c r="BA807" i="5"/>
  <c r="BA809" i="5"/>
  <c r="BA811" i="5"/>
  <c r="BA813" i="5"/>
  <c r="BA815" i="5"/>
  <c r="BA819" i="5"/>
  <c r="BL819" i="5" s="1"/>
  <c r="BA823" i="5"/>
  <c r="BA827" i="5"/>
  <c r="BA831" i="5"/>
  <c r="BA844" i="5"/>
  <c r="BA847" i="5"/>
  <c r="BA887" i="5"/>
  <c r="BA889" i="5"/>
  <c r="BL889" i="5" s="1"/>
  <c r="BA891" i="5"/>
  <c r="BA898" i="5"/>
  <c r="BA900" i="5"/>
  <c r="BA916" i="5"/>
  <c r="BA923" i="5"/>
  <c r="BA944" i="5"/>
  <c r="BL944" i="5" s="1"/>
  <c r="BA951" i="5"/>
  <c r="BA964" i="5"/>
  <c r="BA966" i="5"/>
  <c r="BA968" i="5"/>
  <c r="BA979" i="5"/>
  <c r="BA991" i="5"/>
  <c r="BA87" i="5"/>
  <c r="BL87" i="5" s="1"/>
  <c r="BA112" i="5"/>
  <c r="BL112" i="5" s="1"/>
  <c r="BL144" i="5"/>
  <c r="BA148" i="5"/>
  <c r="BL148" i="5" s="1"/>
  <c r="BA184" i="5"/>
  <c r="BL184" i="5" s="1"/>
  <c r="BA188" i="5"/>
  <c r="BA205" i="5"/>
  <c r="BL205" i="5" s="1"/>
  <c r="BL222" i="5"/>
  <c r="BA303" i="5"/>
  <c r="BL303" i="5" s="1"/>
  <c r="BL308" i="5"/>
  <c r="BA309" i="5"/>
  <c r="BL309" i="5" s="1"/>
  <c r="BA312" i="5"/>
  <c r="BA315" i="5"/>
  <c r="BL315" i="5" s="1"/>
  <c r="BA320" i="5"/>
  <c r="BL322" i="5"/>
  <c r="BA325" i="5"/>
  <c r="BL325" i="5" s="1"/>
  <c r="BL328" i="5"/>
  <c r="BA329" i="5"/>
  <c r="BL329" i="5" s="1"/>
  <c r="BA360" i="5"/>
  <c r="BL360" i="5" s="1"/>
  <c r="BA376" i="5"/>
  <c r="BL376" i="5" s="1"/>
  <c r="BA391" i="5"/>
  <c r="BL391" i="5" s="1"/>
  <c r="BA417" i="5"/>
  <c r="BL417" i="5" s="1"/>
  <c r="BA419" i="5"/>
  <c r="BL419" i="5" s="1"/>
  <c r="BA424" i="5"/>
  <c r="BL424" i="5" s="1"/>
  <c r="BA431" i="5"/>
  <c r="BL431" i="5" s="1"/>
  <c r="BA438" i="5"/>
  <c r="BL438" i="5" s="1"/>
  <c r="BA445" i="5"/>
  <c r="BL445" i="5" s="1"/>
  <c r="BA448" i="5"/>
  <c r="BL448" i="5" s="1"/>
  <c r="BA450" i="5"/>
  <c r="BL450" i="5" s="1"/>
  <c r="BA463" i="5"/>
  <c r="BA471" i="5"/>
  <c r="BL471" i="5" s="1"/>
  <c r="BA483" i="5"/>
  <c r="BL483" i="5" s="1"/>
  <c r="BA499" i="5"/>
  <c r="BA552" i="5"/>
  <c r="BA561" i="5"/>
  <c r="BL561" i="5" s="1"/>
  <c r="BA576" i="5"/>
  <c r="BA600" i="5"/>
  <c r="BA608" i="5"/>
  <c r="BA627" i="5"/>
  <c r="BL627" i="5" s="1"/>
  <c r="BA632" i="5"/>
  <c r="BA636" i="5"/>
  <c r="BA672" i="5"/>
  <c r="BA674" i="5"/>
  <c r="BL674" i="5" s="1"/>
  <c r="BA695" i="5"/>
  <c r="BA712" i="5"/>
  <c r="BA727" i="5"/>
  <c r="BL727" i="5" s="1"/>
  <c r="BA729" i="5"/>
  <c r="BL729" i="5" s="1"/>
  <c r="BA736" i="5"/>
  <c r="BA768" i="5"/>
  <c r="BA792" i="5"/>
  <c r="BA800" i="5"/>
  <c r="BA852" i="5"/>
  <c r="BA860" i="5"/>
  <c r="BA864" i="5"/>
  <c r="BA867" i="5"/>
  <c r="BA876" i="5"/>
  <c r="BA880" i="5"/>
  <c r="BA882" i="5"/>
  <c r="BA907" i="5"/>
  <c r="BA927" i="5"/>
  <c r="BA935" i="5"/>
  <c r="BL935" i="5" s="1"/>
  <c r="BA937" i="5"/>
  <c r="BL937" i="5" s="1"/>
  <c r="BA939" i="5"/>
  <c r="BA946" i="5"/>
  <c r="BA984" i="5"/>
  <c r="BA986" i="5"/>
  <c r="BA998" i="5"/>
  <c r="BL998" i="5" s="1"/>
  <c r="BA1000" i="5"/>
  <c r="BL1000" i="5" s="1"/>
  <c r="BA1003" i="5"/>
  <c r="BH13" i="5"/>
  <c r="BS13" i="5" s="1"/>
  <c r="AZ15" i="5"/>
  <c r="BK15" i="5" s="1"/>
  <c r="BE23" i="5"/>
  <c r="BP23" i="5" s="1"/>
  <c r="BP56" i="5"/>
  <c r="BE56" i="5"/>
  <c r="BE61" i="5"/>
  <c r="BP61" i="5" s="1"/>
  <c r="BC18" i="5"/>
  <c r="BN18" i="5" s="1"/>
  <c r="BD34" i="5"/>
  <c r="BO34" i="5" s="1"/>
  <c r="BK43" i="5"/>
  <c r="AZ43" i="5"/>
  <c r="BF56" i="5"/>
  <c r="BQ56" i="5" s="1"/>
  <c r="BE67" i="5"/>
  <c r="BP67" i="5" s="1"/>
  <c r="BD68" i="5"/>
  <c r="BO68" i="5" s="1"/>
  <c r="BM69" i="5"/>
  <c r="BB69" i="5"/>
  <c r="BA70" i="5"/>
  <c r="BL70" i="5" s="1"/>
  <c r="AZ87" i="5"/>
  <c r="BK87" i="5" s="1"/>
  <c r="BH87" i="5"/>
  <c r="BS87" i="5" s="1"/>
  <c r="BQ97" i="5"/>
  <c r="BF97" i="5"/>
  <c r="BD100" i="5"/>
  <c r="BO100" i="5" s="1"/>
  <c r="AY8" i="5"/>
  <c r="BJ8" i="5" s="1"/>
  <c r="BG8" i="5"/>
  <c r="BR8" i="5" s="1"/>
  <c r="BA21" i="5"/>
  <c r="BL21" i="5" s="1"/>
  <c r="BG23" i="5"/>
  <c r="BR23" i="5" s="1"/>
  <c r="BA44" i="5"/>
  <c r="BL44" i="5" s="1"/>
  <c r="AZ45" i="5"/>
  <c r="BK45" i="5" s="1"/>
  <c r="BS45" i="5"/>
  <c r="BH45" i="5"/>
  <c r="BH55" i="5"/>
  <c r="BS55" i="5" s="1"/>
  <c r="BC8" i="5"/>
  <c r="BN8" i="5" s="1"/>
  <c r="AZ11" i="5"/>
  <c r="BK11" i="5" s="1"/>
  <c r="BS11" i="5"/>
  <c r="BH11" i="5"/>
  <c r="BG15" i="5"/>
  <c r="BR15" i="5" s="1"/>
  <c r="BF19" i="5"/>
  <c r="BQ19" i="5" s="1"/>
  <c r="BF20" i="5"/>
  <c r="BQ20" i="5" s="1"/>
  <c r="BP21" i="5"/>
  <c r="BE21" i="5"/>
  <c r="BF22" i="5"/>
  <c r="BQ22" i="5" s="1"/>
  <c r="BD26" i="5"/>
  <c r="BO26" i="5" s="1"/>
  <c r="BP28" i="5"/>
  <c r="BC28" i="5"/>
  <c r="BN28" i="5" s="1"/>
  <c r="BN29" i="5"/>
  <c r="BA29" i="5"/>
  <c r="BL29" i="5" s="1"/>
  <c r="BP30" i="5"/>
  <c r="BN30" i="5"/>
  <c r="BC30" i="5"/>
  <c r="BA31" i="5"/>
  <c r="BL31" i="5" s="1"/>
  <c r="BA34" i="5"/>
  <c r="BL34" i="5" s="1"/>
  <c r="BP42" i="5"/>
  <c r="BE42" i="5"/>
  <c r="BP43" i="5"/>
  <c r="BE43" i="5"/>
  <c r="BB49" i="5"/>
  <c r="BM49" i="5" s="1"/>
  <c r="AZ51" i="5"/>
  <c r="BK51" i="5" s="1"/>
  <c r="BS51" i="5"/>
  <c r="BH51" i="5"/>
  <c r="BP54" i="5"/>
  <c r="BE54" i="5"/>
  <c r="BA57" i="5"/>
  <c r="BL57" i="5" s="1"/>
  <c r="BE60" i="5"/>
  <c r="BP60" i="5" s="1"/>
  <c r="BK63" i="5"/>
  <c r="AZ63" i="5"/>
  <c r="BS63" i="5"/>
  <c r="BH63" i="5"/>
  <c r="BE65" i="5"/>
  <c r="BP65" i="5" s="1"/>
  <c r="BD66" i="5"/>
  <c r="BO66" i="5" s="1"/>
  <c r="BM67" i="5"/>
  <c r="BB67" i="5"/>
  <c r="BA68" i="5"/>
  <c r="BL68" i="5" s="1"/>
  <c r="BF70" i="5"/>
  <c r="BQ70" i="5" s="1"/>
  <c r="BA73" i="5"/>
  <c r="BL73" i="5" s="1"/>
  <c r="BK74" i="5"/>
  <c r="AZ74" i="5"/>
  <c r="BS74" i="5"/>
  <c r="BH74" i="5"/>
  <c r="BE77" i="5"/>
  <c r="BP77" i="5" s="1"/>
  <c r="BQ78" i="5"/>
  <c r="BD78" i="5"/>
  <c r="BO78" i="5" s="1"/>
  <c r="BQ79" i="5"/>
  <c r="BO79" i="5"/>
  <c r="BD79" i="5"/>
  <c r="BP80" i="5"/>
  <c r="BN80" i="5"/>
  <c r="BC80" i="5"/>
  <c r="AY83" i="5"/>
  <c r="BJ83" i="5" s="1"/>
  <c r="BF85" i="5"/>
  <c r="BQ85" i="5" s="1"/>
  <c r="BR86" i="5"/>
  <c r="BP86" i="5"/>
  <c r="BE86" i="5"/>
  <c r="BE87" i="5"/>
  <c r="BP87" i="5" s="1"/>
  <c r="BO89" i="5"/>
  <c r="BB89" i="5"/>
  <c r="BM89" i="5" s="1"/>
  <c r="BA90" i="5"/>
  <c r="BL90" i="5" s="1"/>
  <c r="BM91" i="5"/>
  <c r="AZ91" i="5"/>
  <c r="BK91" i="5" s="1"/>
  <c r="BH91" i="5"/>
  <c r="BS91" i="5" s="1"/>
  <c r="BH92" i="5"/>
  <c r="BS92" i="5" s="1"/>
  <c r="BR93" i="5"/>
  <c r="BG93" i="5"/>
  <c r="BF94" i="5"/>
  <c r="BQ94" i="5" s="1"/>
  <c r="BA99" i="5"/>
  <c r="BL99" i="5" s="1"/>
  <c r="BC102" i="5"/>
  <c r="BN102" i="5" s="1"/>
  <c r="BM105" i="5"/>
  <c r="AZ105" i="5"/>
  <c r="BK105" i="5" s="1"/>
  <c r="BS105" i="5"/>
  <c r="BH105" i="5"/>
  <c r="BO106" i="5"/>
  <c r="BB106" i="5"/>
  <c r="BM106" i="5" s="1"/>
  <c r="BK107" i="5"/>
  <c r="AZ107" i="5"/>
  <c r="BH107" i="5"/>
  <c r="BS107" i="5" s="1"/>
  <c r="AZ108" i="5"/>
  <c r="BK108" i="5" s="1"/>
  <c r="BH108" i="5"/>
  <c r="BS108" i="5" s="1"/>
  <c r="BQ111" i="5"/>
  <c r="BF111" i="5"/>
  <c r="BB116" i="5"/>
  <c r="BM116" i="5" s="1"/>
  <c r="BF119" i="5"/>
  <c r="BQ119" i="5" s="1"/>
  <c r="BB124" i="5"/>
  <c r="BM124" i="5" s="1"/>
  <c r="BQ127" i="5"/>
  <c r="BF127" i="5"/>
  <c r="BD130" i="5"/>
  <c r="BO130" i="5" s="1"/>
  <c r="BB132" i="5"/>
  <c r="BM132" i="5" s="1"/>
  <c r="AZ133" i="5"/>
  <c r="BK133" i="5" s="1"/>
  <c r="BS133" i="5"/>
  <c r="BH133" i="5"/>
  <c r="BF135" i="5"/>
  <c r="BQ135" i="5" s="1"/>
  <c r="BD138" i="5"/>
  <c r="BO138" i="5" s="1"/>
  <c r="BB140" i="5"/>
  <c r="BM140" i="5" s="1"/>
  <c r="BQ145" i="5"/>
  <c r="BF145" i="5"/>
  <c r="BD148" i="5"/>
  <c r="BO148" i="5" s="1"/>
  <c r="AY151" i="5"/>
  <c r="BJ151" i="5" s="1"/>
  <c r="BG151" i="5"/>
  <c r="BR151" i="5" s="1"/>
  <c r="BK153" i="5"/>
  <c r="AZ153" i="5"/>
  <c r="BH153" i="5"/>
  <c r="BS153" i="5" s="1"/>
  <c r="BA155" i="5"/>
  <c r="BL155" i="5" s="1"/>
  <c r="BB156" i="5"/>
  <c r="BM156" i="5" s="1"/>
  <c r="BM158" i="5"/>
  <c r="BB158" i="5"/>
  <c r="BB162" i="5"/>
  <c r="BM162" i="5" s="1"/>
  <c r="AY165" i="5"/>
  <c r="BJ165" i="5" s="1"/>
  <c r="BG165" i="5"/>
  <c r="BR165" i="5" s="1"/>
  <c r="AY168" i="5"/>
  <c r="BJ168" i="5" s="1"/>
  <c r="BG168" i="5"/>
  <c r="BR168" i="5" s="1"/>
  <c r="BC170" i="5"/>
  <c r="BN170" i="5" s="1"/>
  <c r="BB179" i="5"/>
  <c r="BM179" i="5" s="1"/>
  <c r="BO180" i="5"/>
  <c r="BD180" i="5"/>
  <c r="BF181" i="5"/>
  <c r="BQ181" i="5" s="1"/>
  <c r="BF184" i="5"/>
  <c r="BQ184" i="5" s="1"/>
  <c r="BD186" i="5"/>
  <c r="BO186" i="5" s="1"/>
  <c r="BQ189" i="5"/>
  <c r="BF189" i="5"/>
  <c r="BA190" i="5"/>
  <c r="BL190" i="5" s="1"/>
  <c r="BA194" i="5"/>
  <c r="BL194" i="5" s="1"/>
  <c r="BB195" i="5"/>
  <c r="BM195" i="5" s="1"/>
  <c r="BO196" i="5"/>
  <c r="BD196" i="5"/>
  <c r="BG198" i="5"/>
  <c r="BR198" i="5" s="1"/>
  <c r="BB209" i="5"/>
  <c r="BM209" i="5" s="1"/>
  <c r="BE211" i="5"/>
  <c r="BP211" i="5" s="1"/>
  <c r="BA215" i="5"/>
  <c r="BL215" i="5" s="1"/>
  <c r="BA219" i="5"/>
  <c r="BL219" i="5" s="1"/>
  <c r="BF224" i="5"/>
  <c r="BQ224" i="5" s="1"/>
  <c r="BB227" i="5"/>
  <c r="BM227" i="5" s="1"/>
  <c r="BM228" i="5"/>
  <c r="BB228" i="5"/>
  <c r="BA233" i="5"/>
  <c r="BL233" i="5" s="1"/>
  <c r="BA238" i="5"/>
  <c r="BL238" i="5" s="1"/>
  <c r="BA239" i="5"/>
  <c r="BL239" i="5" s="1"/>
  <c r="BL244" i="5"/>
  <c r="BA244" i="5"/>
  <c r="BA245" i="5"/>
  <c r="BL245" i="5" s="1"/>
  <c r="BF248" i="5"/>
  <c r="BQ248" i="5" s="1"/>
  <c r="BE253" i="5"/>
  <c r="BP253" i="5" s="1"/>
  <c r="BK256" i="5"/>
  <c r="BS256" i="5"/>
  <c r="BF256" i="5"/>
  <c r="BQ256" i="5" s="1"/>
  <c r="BA257" i="5"/>
  <c r="BL257" i="5" s="1"/>
  <c r="AY260" i="5"/>
  <c r="BJ260" i="5" s="1"/>
  <c r="BR260" i="5"/>
  <c r="BG260" i="5"/>
  <c r="BA261" i="5"/>
  <c r="BL261" i="5" s="1"/>
  <c r="BE264" i="5"/>
  <c r="BP264" i="5" s="1"/>
  <c r="BA270" i="5"/>
  <c r="BL270" i="5" s="1"/>
  <c r="BM271" i="5"/>
  <c r="BB271" i="5"/>
  <c r="AY274" i="5"/>
  <c r="BJ274" i="5" s="1"/>
  <c r="BG274" i="5"/>
  <c r="BR274" i="5" s="1"/>
  <c r="BD276" i="5"/>
  <c r="BO276" i="5" s="1"/>
  <c r="BK277" i="5"/>
  <c r="AZ277" i="5"/>
  <c r="BH277" i="5"/>
  <c r="BS277" i="5" s="1"/>
  <c r="AZ279" i="5"/>
  <c r="BK279" i="5" s="1"/>
  <c r="BH279" i="5"/>
  <c r="BS279" i="5" s="1"/>
  <c r="BQ283" i="5"/>
  <c r="BF283" i="5"/>
  <c r="BA290" i="5"/>
  <c r="BL290" i="5" s="1"/>
  <c r="BC291" i="5"/>
  <c r="BN291" i="5" s="1"/>
  <c r="BA295" i="5"/>
  <c r="BL295" i="5" s="1"/>
  <c r="BK298" i="5"/>
  <c r="AZ298" i="5"/>
  <c r="BH298" i="5"/>
  <c r="BS298" i="5" s="1"/>
  <c r="BB299" i="5"/>
  <c r="BM299" i="5" s="1"/>
  <c r="BF301" i="5"/>
  <c r="BQ301" i="5" s="1"/>
  <c r="BA306" i="5"/>
  <c r="BL306" i="5" s="1"/>
  <c r="BC307" i="5"/>
  <c r="BN307" i="5" s="1"/>
  <c r="BB311" i="5"/>
  <c r="BM311" i="5" s="1"/>
  <c r="BU311" i="5" s="1"/>
  <c r="CF311" i="5" s="1"/>
  <c r="CG311" i="5" s="1"/>
  <c r="CH311" i="5" s="1"/>
  <c r="BD323" i="5"/>
  <c r="BO323" i="5" s="1"/>
  <c r="BS15" i="5"/>
  <c r="BH15" i="5"/>
  <c r="AZ39" i="5"/>
  <c r="BK39" i="5" s="1"/>
  <c r="BD46" i="5"/>
  <c r="BO46" i="5" s="1"/>
  <c r="BD72" i="5"/>
  <c r="BO72" i="5" s="1"/>
  <c r="BK75" i="5"/>
  <c r="AZ75" i="5"/>
  <c r="BE78" i="5"/>
  <c r="BP78" i="5" s="1"/>
  <c r="BA81" i="5"/>
  <c r="BL81" i="5" s="1"/>
  <c r="AZ82" i="5"/>
  <c r="BK82" i="5" s="1"/>
  <c r="BK83" i="5"/>
  <c r="AZ83" i="5"/>
  <c r="BH83" i="5"/>
  <c r="BS83" i="5" s="1"/>
  <c r="BH84" i="5"/>
  <c r="BS84" i="5" s="1"/>
  <c r="BG85" i="5"/>
  <c r="BR85" i="5" s="1"/>
  <c r="BQ86" i="5"/>
  <c r="BF86" i="5"/>
  <c r="AY95" i="5"/>
  <c r="BJ95" i="5" s="1"/>
  <c r="BD102" i="5"/>
  <c r="BO102" i="5" s="1"/>
  <c r="BB104" i="5"/>
  <c r="BM104" i="5" s="1"/>
  <c r="BN106" i="5"/>
  <c r="BC106" i="5"/>
  <c r="BA107" i="5"/>
  <c r="BL107" i="5" s="1"/>
  <c r="BA109" i="5"/>
  <c r="BL109" i="5" s="1"/>
  <c r="AY111" i="5"/>
  <c r="BJ111" i="5" s="1"/>
  <c r="BR111" i="5"/>
  <c r="BG111" i="5"/>
  <c r="BE114" i="5"/>
  <c r="BP114" i="5" s="1"/>
  <c r="BC116" i="5"/>
  <c r="BN116" i="5" s="1"/>
  <c r="BA117" i="5"/>
  <c r="BL117" i="5" s="1"/>
  <c r="BJ119" i="5"/>
  <c r="BU119" i="5" s="1"/>
  <c r="CF119" i="5" s="1"/>
  <c r="CG119" i="5" s="1"/>
  <c r="CH119" i="5" s="1"/>
  <c r="AY119" i="5"/>
  <c r="BG119" i="5"/>
  <c r="BR119" i="5" s="1"/>
  <c r="BE122" i="5"/>
  <c r="BP122" i="5" s="1"/>
  <c r="BC124" i="5"/>
  <c r="BN124" i="5" s="1"/>
  <c r="BA125" i="5"/>
  <c r="BL125" i="5" s="1"/>
  <c r="AY127" i="5"/>
  <c r="BJ127" i="5" s="1"/>
  <c r="BG127" i="5"/>
  <c r="BR127" i="5" s="1"/>
  <c r="BE130" i="5"/>
  <c r="BP130" i="5" s="1"/>
  <c r="BN132" i="5"/>
  <c r="BC132" i="5"/>
  <c r="BA133" i="5"/>
  <c r="BL133" i="5" s="1"/>
  <c r="AY135" i="5"/>
  <c r="BJ135" i="5" s="1"/>
  <c r="BG135" i="5"/>
  <c r="BR135" i="5" s="1"/>
  <c r="BP138" i="5"/>
  <c r="BE138" i="5"/>
  <c r="BC140" i="5"/>
  <c r="BN140" i="5" s="1"/>
  <c r="BE142" i="5"/>
  <c r="BP142" i="5" s="1"/>
  <c r="AY150" i="5"/>
  <c r="BJ150" i="5" s="1"/>
  <c r="BR150" i="5"/>
  <c r="BG150" i="5"/>
  <c r="AZ151" i="5"/>
  <c r="BK151" i="5" s="1"/>
  <c r="BH151" i="5"/>
  <c r="BS151" i="5" s="1"/>
  <c r="BA153" i="5"/>
  <c r="BL153" i="5" s="1"/>
  <c r="BM154" i="5"/>
  <c r="BB154" i="5"/>
  <c r="BC156" i="5"/>
  <c r="BN156" i="5" s="1"/>
  <c r="BC157" i="5"/>
  <c r="BN157" i="5" s="1"/>
  <c r="BC158" i="5"/>
  <c r="BN158" i="5" s="1"/>
  <c r="BM160" i="5"/>
  <c r="BB160" i="5"/>
  <c r="BC162" i="5"/>
  <c r="BN162" i="5" s="1"/>
  <c r="AZ165" i="5"/>
  <c r="BK165" i="5" s="1"/>
  <c r="BH165" i="5"/>
  <c r="BS165" i="5" s="1"/>
  <c r="BO170" i="5"/>
  <c r="BD170" i="5"/>
  <c r="BC179" i="5"/>
  <c r="BN179" i="5" s="1"/>
  <c r="BE180" i="5"/>
  <c r="BP180" i="5" s="1"/>
  <c r="BC183" i="5"/>
  <c r="BN183" i="5" s="1"/>
  <c r="AY184" i="5"/>
  <c r="BJ184" i="5" s="1"/>
  <c r="BG184" i="5"/>
  <c r="BR184" i="5" s="1"/>
  <c r="BA193" i="5"/>
  <c r="BL193" i="5" s="1"/>
  <c r="BC195" i="5"/>
  <c r="BN195" i="5" s="1"/>
  <c r="BP196" i="5"/>
  <c r="BE196" i="5"/>
  <c r="BE197" i="5"/>
  <c r="BP197" i="5" s="1"/>
  <c r="BF205" i="5"/>
  <c r="BQ205" i="5" s="1"/>
  <c r="BB215" i="5"/>
  <c r="BM215" i="5" s="1"/>
  <c r="BM219" i="5"/>
  <c r="BB219" i="5"/>
  <c r="BF221" i="5"/>
  <c r="BQ221" i="5" s="1"/>
  <c r="BE229" i="5"/>
  <c r="BP229" i="5" s="1"/>
  <c r="BA232" i="5"/>
  <c r="BL232" i="5" s="1"/>
  <c r="BP234" i="5"/>
  <c r="BE234" i="5"/>
  <c r="BB237" i="5"/>
  <c r="BM237" i="5" s="1"/>
  <c r="BB239" i="5"/>
  <c r="BM239" i="5" s="1"/>
  <c r="BB245" i="5"/>
  <c r="BM245" i="5" s="1"/>
  <c r="BP251" i="5"/>
  <c r="BE251" i="5"/>
  <c r="BO261" i="5"/>
  <c r="BB261" i="5"/>
  <c r="BM261" i="5" s="1"/>
  <c r="BP263" i="5"/>
  <c r="BE263" i="5"/>
  <c r="BP266" i="5"/>
  <c r="BE266" i="5"/>
  <c r="BA267" i="5"/>
  <c r="BL267" i="5" s="1"/>
  <c r="BC271" i="5"/>
  <c r="BN271" i="5" s="1"/>
  <c r="BQ288" i="5"/>
  <c r="BF288" i="5"/>
  <c r="BM290" i="5"/>
  <c r="BB290" i="5"/>
  <c r="BD291" i="5"/>
  <c r="BO291" i="5" s="1"/>
  <c r="BA298" i="5"/>
  <c r="BL298" i="5" s="1"/>
  <c r="BN299" i="5"/>
  <c r="BC299" i="5"/>
  <c r="AY304" i="5"/>
  <c r="BJ304" i="5" s="1"/>
  <c r="BG304" i="5"/>
  <c r="BR304" i="5" s="1"/>
  <c r="BB306" i="5"/>
  <c r="BM306" i="5" s="1"/>
  <c r="BN311" i="5"/>
  <c r="BC311" i="5"/>
  <c r="BQ318" i="5"/>
  <c r="BF318" i="5"/>
  <c r="BH33" i="5"/>
  <c r="BS33" i="5" s="1"/>
  <c r="BH69" i="5"/>
  <c r="BS69" i="5" s="1"/>
  <c r="BH75" i="5"/>
  <c r="BS75" i="5" s="1"/>
  <c r="BL13" i="5"/>
  <c r="BA13" i="5"/>
  <c r="BF24" i="5"/>
  <c r="BQ24" i="5" s="1"/>
  <c r="BE25" i="5"/>
  <c r="BP25" i="5" s="1"/>
  <c r="BF26" i="5"/>
  <c r="BQ26" i="5" s="1"/>
  <c r="BA40" i="5"/>
  <c r="BL40" i="5" s="1"/>
  <c r="BB81" i="5"/>
  <c r="BM81" i="5" s="1"/>
  <c r="BD98" i="5"/>
  <c r="BO98" i="5" s="1"/>
  <c r="BC100" i="5"/>
  <c r="BN100" i="5" s="1"/>
  <c r="BO101" i="5"/>
  <c r="BD101" i="5"/>
  <c r="BE102" i="5"/>
  <c r="BP102" i="5" s="1"/>
  <c r="BC104" i="5"/>
  <c r="BN104" i="5" s="1"/>
  <c r="BB110" i="5"/>
  <c r="BM110" i="5" s="1"/>
  <c r="BQ113" i="5"/>
  <c r="BF113" i="5"/>
  <c r="BB118" i="5"/>
  <c r="BM118" i="5" s="1"/>
  <c r="BF121" i="5"/>
  <c r="BQ121" i="5" s="1"/>
  <c r="BB126" i="5"/>
  <c r="BM126" i="5" s="1"/>
  <c r="BQ129" i="5"/>
  <c r="BF129" i="5"/>
  <c r="BD132" i="5"/>
  <c r="BO132" i="5" s="1"/>
  <c r="BB134" i="5"/>
  <c r="BM134" i="5" s="1"/>
  <c r="AZ135" i="5"/>
  <c r="BK135" i="5" s="1"/>
  <c r="BS135" i="5"/>
  <c r="BH135" i="5"/>
  <c r="BF137" i="5"/>
  <c r="BQ137" i="5" s="1"/>
  <c r="BD140" i="5"/>
  <c r="BO140" i="5" s="1"/>
  <c r="BF143" i="5"/>
  <c r="BQ143" i="5" s="1"/>
  <c r="BQ149" i="5"/>
  <c r="BF149" i="5"/>
  <c r="BA151" i="5"/>
  <c r="BL151" i="5" s="1"/>
  <c r="BB152" i="5"/>
  <c r="BM152" i="5" s="1"/>
  <c r="BC154" i="5"/>
  <c r="BN154" i="5" s="1"/>
  <c r="BN155" i="5"/>
  <c r="BC155" i="5"/>
  <c r="BD156" i="5"/>
  <c r="BO156" i="5" s="1"/>
  <c r="BD158" i="5"/>
  <c r="BO158" i="5" s="1"/>
  <c r="BC159" i="5"/>
  <c r="BN159" i="5" s="1"/>
  <c r="BN160" i="5"/>
  <c r="BC160" i="5"/>
  <c r="BC161" i="5"/>
  <c r="BN161" i="5" s="1"/>
  <c r="AY164" i="5"/>
  <c r="BJ164" i="5" s="1"/>
  <c r="BG164" i="5"/>
  <c r="BR164" i="5" s="1"/>
  <c r="BQ167" i="5"/>
  <c r="BF167" i="5"/>
  <c r="BC169" i="5"/>
  <c r="BN169" i="5" s="1"/>
  <c r="BF171" i="5"/>
  <c r="BQ171" i="5" s="1"/>
  <c r="BB174" i="5"/>
  <c r="BM174" i="5" s="1"/>
  <c r="BA175" i="5"/>
  <c r="BL175" i="5" s="1"/>
  <c r="BU175" i="5" s="1"/>
  <c r="CF175" i="5" s="1"/>
  <c r="CG175" i="5" s="1"/>
  <c r="CH175" i="5" s="1"/>
  <c r="BB176" i="5"/>
  <c r="BM176" i="5" s="1"/>
  <c r="BB177" i="5"/>
  <c r="BM177" i="5" s="1"/>
  <c r="BF180" i="5"/>
  <c r="BQ180" i="5" s="1"/>
  <c r="BQ186" i="5"/>
  <c r="BF186" i="5"/>
  <c r="BF191" i="5"/>
  <c r="BQ191" i="5" s="1"/>
  <c r="BB193" i="5"/>
  <c r="BM193" i="5" s="1"/>
  <c r="BF200" i="5"/>
  <c r="BQ200" i="5" s="1"/>
  <c r="BQ202" i="5"/>
  <c r="BF202" i="5"/>
  <c r="BE210" i="5"/>
  <c r="BP210" i="5" s="1"/>
  <c r="BB214" i="5"/>
  <c r="BM214" i="5" s="1"/>
  <c r="BF229" i="5"/>
  <c r="BQ229" i="5" s="1"/>
  <c r="BM231" i="5"/>
  <c r="BB231" i="5"/>
  <c r="BB232" i="5"/>
  <c r="BM232" i="5" s="1"/>
  <c r="BF234" i="5"/>
  <c r="BQ234" i="5" s="1"/>
  <c r="BE250" i="5"/>
  <c r="BP250" i="5" s="1"/>
  <c r="BA260" i="5"/>
  <c r="BL260" i="5" s="1"/>
  <c r="BC261" i="5"/>
  <c r="BN261" i="5" s="1"/>
  <c r="BF266" i="5"/>
  <c r="BQ266" i="5" s="1"/>
  <c r="BE268" i="5"/>
  <c r="BP268" i="5" s="1"/>
  <c r="BA269" i="5"/>
  <c r="BL269" i="5" s="1"/>
  <c r="BU269" i="5" s="1"/>
  <c r="CF269" i="5" s="1"/>
  <c r="CG269" i="5" s="1"/>
  <c r="CH269" i="5" s="1"/>
  <c r="BA274" i="5"/>
  <c r="BL274" i="5" s="1"/>
  <c r="BF276" i="5"/>
  <c r="BQ276" i="5" s="1"/>
  <c r="BA281" i="5"/>
  <c r="BL281" i="5" s="1"/>
  <c r="BO285" i="5"/>
  <c r="BD285" i="5"/>
  <c r="BF296" i="5"/>
  <c r="BQ296" i="5" s="1"/>
  <c r="BA297" i="5"/>
  <c r="BL297" i="5" s="1"/>
  <c r="BB298" i="5"/>
  <c r="BM298" i="5" s="1"/>
  <c r="BO299" i="5"/>
  <c r="BD299" i="5"/>
  <c r="BE300" i="5"/>
  <c r="BP300" i="5" s="1"/>
  <c r="AZ304" i="5"/>
  <c r="BK304" i="5" s="1"/>
  <c r="BH304" i="5"/>
  <c r="BS304" i="5" s="1"/>
  <c r="BM305" i="5"/>
  <c r="BB305" i="5"/>
  <c r="BB310" i="5"/>
  <c r="BM310" i="5" s="1"/>
  <c r="BF312" i="5"/>
  <c r="BQ312" i="5" s="1"/>
  <c r="AZ316" i="5"/>
  <c r="BK316" i="5" s="1"/>
  <c r="BS316" i="5"/>
  <c r="BH316" i="5"/>
  <c r="BK321" i="5"/>
  <c r="BF44" i="5"/>
  <c r="BQ44" i="5" s="1"/>
  <c r="BE45" i="5"/>
  <c r="BP45" i="5" s="1"/>
  <c r="BA63" i="5"/>
  <c r="BL63" i="5" s="1"/>
  <c r="BP47" i="5"/>
  <c r="BE47" i="5"/>
  <c r="BE48" i="5"/>
  <c r="BP48" i="5" s="1"/>
  <c r="BB51" i="5"/>
  <c r="BM51" i="5" s="1"/>
  <c r="BD62" i="5"/>
  <c r="BO62" i="5" s="1"/>
  <c r="BL69" i="5"/>
  <c r="BA69" i="5"/>
  <c r="BE72" i="5"/>
  <c r="BP72" i="5" s="1"/>
  <c r="BA75" i="5"/>
  <c r="BL75" i="5" s="1"/>
  <c r="AZ95" i="5"/>
  <c r="BK95" i="5" s="1"/>
  <c r="BN12" i="5"/>
  <c r="BC12" i="5"/>
  <c r="BH21" i="5"/>
  <c r="BS21" i="5" s="1"/>
  <c r="BC108" i="5"/>
  <c r="BN108" i="5" s="1"/>
  <c r="BC110" i="5"/>
  <c r="BN110" i="5" s="1"/>
  <c r="BA111" i="5"/>
  <c r="BL111" i="5" s="1"/>
  <c r="AY113" i="5"/>
  <c r="BJ113" i="5" s="1"/>
  <c r="BG113" i="5"/>
  <c r="BR113" i="5" s="1"/>
  <c r="BE116" i="5"/>
  <c r="BP116" i="5" s="1"/>
  <c r="BN118" i="5"/>
  <c r="BC118" i="5"/>
  <c r="BA119" i="5"/>
  <c r="BL119" i="5" s="1"/>
  <c r="AY121" i="5"/>
  <c r="BJ121" i="5" s="1"/>
  <c r="BG121" i="5"/>
  <c r="BR121" i="5" s="1"/>
  <c r="BP124" i="5"/>
  <c r="BE124" i="5"/>
  <c r="BC126" i="5"/>
  <c r="BN126" i="5" s="1"/>
  <c r="BA127" i="5"/>
  <c r="BL127" i="5" s="1"/>
  <c r="AY129" i="5"/>
  <c r="BJ129" i="5" s="1"/>
  <c r="BR129" i="5"/>
  <c r="BG129" i="5"/>
  <c r="BE132" i="5"/>
  <c r="BP132" i="5" s="1"/>
  <c r="BC134" i="5"/>
  <c r="BN134" i="5" s="1"/>
  <c r="BA135" i="5"/>
  <c r="BL135" i="5" s="1"/>
  <c r="AY143" i="5"/>
  <c r="BJ143" i="5" s="1"/>
  <c r="BG143" i="5"/>
  <c r="BR143" i="5" s="1"/>
  <c r="BA145" i="5"/>
  <c r="BL145" i="5" s="1"/>
  <c r="AY147" i="5"/>
  <c r="BJ147" i="5" s="1"/>
  <c r="BU147" i="5" s="1"/>
  <c r="CF147" i="5" s="1"/>
  <c r="CG147" i="5" s="1"/>
  <c r="CH147" i="5" s="1"/>
  <c r="BR147" i="5"/>
  <c r="BG147" i="5"/>
  <c r="AY149" i="5"/>
  <c r="BJ149" i="5" s="1"/>
  <c r="BU149" i="5" s="1"/>
  <c r="CF149" i="5" s="1"/>
  <c r="CG149" i="5" s="1"/>
  <c r="CH149" i="5" s="1"/>
  <c r="BG149" i="5"/>
  <c r="BR149" i="5" s="1"/>
  <c r="BC152" i="5"/>
  <c r="BN152" i="5" s="1"/>
  <c r="BN153" i="5"/>
  <c r="BC153" i="5"/>
  <c r="BD154" i="5"/>
  <c r="BO154" i="5" s="1"/>
  <c r="BD160" i="5"/>
  <c r="BO160" i="5" s="1"/>
  <c r="BF163" i="5"/>
  <c r="BQ163" i="5" s="1"/>
  <c r="AY167" i="5"/>
  <c r="BJ167" i="5" s="1"/>
  <c r="BU167" i="5" s="1"/>
  <c r="CF167" i="5" s="1"/>
  <c r="CG167" i="5" s="1"/>
  <c r="CH167" i="5" s="1"/>
  <c r="BG167" i="5"/>
  <c r="BR167" i="5" s="1"/>
  <c r="BB173" i="5"/>
  <c r="BM173" i="5" s="1"/>
  <c r="BB175" i="5"/>
  <c r="BM175" i="5" s="1"/>
  <c r="BO178" i="5"/>
  <c r="BD178" i="5"/>
  <c r="BE179" i="5"/>
  <c r="BP179" i="5" s="1"/>
  <c r="BE183" i="5"/>
  <c r="BP183" i="5" s="1"/>
  <c r="AY186" i="5"/>
  <c r="BJ186" i="5" s="1"/>
  <c r="BR186" i="5"/>
  <c r="BG186" i="5"/>
  <c r="BF188" i="5"/>
  <c r="BQ188" i="5" s="1"/>
  <c r="BA189" i="5"/>
  <c r="BL189" i="5" s="1"/>
  <c r="BA213" i="5"/>
  <c r="BL213" i="5" s="1"/>
  <c r="BO215" i="5"/>
  <c r="BF217" i="5"/>
  <c r="BQ217" i="5" s="1"/>
  <c r="BA218" i="5"/>
  <c r="BL218" i="5" s="1"/>
  <c r="BO219" i="5"/>
  <c r="BE220" i="5"/>
  <c r="BP220" i="5" s="1"/>
  <c r="BJ223" i="5"/>
  <c r="BR223" i="5"/>
  <c r="BE226" i="5"/>
  <c r="BP226" i="5" s="1"/>
  <c r="BR229" i="5"/>
  <c r="BR234" i="5"/>
  <c r="BK241" i="5"/>
  <c r="BF250" i="5"/>
  <c r="BQ250" i="5" s="1"/>
  <c r="BA256" i="5"/>
  <c r="BL256" i="5" s="1"/>
  <c r="AY258" i="5"/>
  <c r="BJ258" i="5" s="1"/>
  <c r="BR258" i="5"/>
  <c r="BG258" i="5"/>
  <c r="BA259" i="5"/>
  <c r="BL259" i="5" s="1"/>
  <c r="BU259" i="5" s="1"/>
  <c r="CF259" i="5" s="1"/>
  <c r="CG259" i="5" s="1"/>
  <c r="CH259" i="5" s="1"/>
  <c r="BE262" i="5"/>
  <c r="BP262" i="5" s="1"/>
  <c r="AY266" i="5"/>
  <c r="BJ266" i="5" s="1"/>
  <c r="BR266" i="5"/>
  <c r="BG266" i="5"/>
  <c r="BF268" i="5"/>
  <c r="BQ268" i="5" s="1"/>
  <c r="BB269" i="5"/>
  <c r="BM269" i="5" s="1"/>
  <c r="AY276" i="5"/>
  <c r="BJ276" i="5" s="1"/>
  <c r="BR276" i="5"/>
  <c r="BG276" i="5"/>
  <c r="AY278" i="5"/>
  <c r="BJ278" i="5" s="1"/>
  <c r="BG278" i="5"/>
  <c r="BR278" i="5" s="1"/>
  <c r="AY280" i="5"/>
  <c r="BJ280" i="5" s="1"/>
  <c r="BR280" i="5"/>
  <c r="BG280" i="5"/>
  <c r="BE282" i="5"/>
  <c r="BP282" i="5" s="1"/>
  <c r="BE285" i="5"/>
  <c r="BP285" i="5" s="1"/>
  <c r="BC289" i="5"/>
  <c r="BN289" i="5" s="1"/>
  <c r="BJ296" i="5"/>
  <c r="AY296" i="5"/>
  <c r="BG296" i="5"/>
  <c r="BR296" i="5" s="1"/>
  <c r="BB297" i="5"/>
  <c r="BM297" i="5" s="1"/>
  <c r="BE299" i="5"/>
  <c r="BP299" i="5" s="1"/>
  <c r="BA304" i="5"/>
  <c r="BL304" i="5" s="1"/>
  <c r="BC305" i="5"/>
  <c r="BN305" i="5" s="1"/>
  <c r="AY308" i="5"/>
  <c r="BJ308" i="5" s="1"/>
  <c r="BU308" i="5" s="1"/>
  <c r="CF308" i="5" s="1"/>
  <c r="CG308" i="5" s="1"/>
  <c r="CH308" i="5" s="1"/>
  <c r="BG308" i="5"/>
  <c r="BR308" i="5" s="1"/>
  <c r="BM313" i="5"/>
  <c r="BB313" i="5"/>
  <c r="BE24" i="5"/>
  <c r="BP24" i="5" s="1"/>
  <c r="BH37" i="5"/>
  <c r="BS37" i="5" s="1"/>
  <c r="BH39" i="5"/>
  <c r="BS39" i="5" s="1"/>
  <c r="BO48" i="5"/>
  <c r="BD48" i="5"/>
  <c r="AZ53" i="5"/>
  <c r="BK53" i="5" s="1"/>
  <c r="BF8" i="5"/>
  <c r="BQ8" i="5" s="1"/>
  <c r="BH43" i="5"/>
  <c r="BS43" i="5" s="1"/>
  <c r="BQ46" i="5"/>
  <c r="BF46" i="5"/>
  <c r="BH77" i="5"/>
  <c r="BS77" i="5" s="1"/>
  <c r="BG9" i="5"/>
  <c r="BR9" i="5" s="1"/>
  <c r="BD32" i="5"/>
  <c r="BO32" i="5" s="1"/>
  <c r="BP34" i="5"/>
  <c r="BE34" i="5"/>
  <c r="BC84" i="5"/>
  <c r="BN84" i="5" s="1"/>
  <c r="BA86" i="5"/>
  <c r="BL86" i="5" s="1"/>
  <c r="BF101" i="5"/>
  <c r="BQ101" i="5" s="1"/>
  <c r="BQ103" i="5"/>
  <c r="BF103" i="5"/>
  <c r="BD105" i="5"/>
  <c r="BO105" i="5" s="1"/>
  <c r="BD107" i="5"/>
  <c r="BO107" i="5" s="1"/>
  <c r="BD108" i="5"/>
  <c r="BO108" i="5" s="1"/>
  <c r="BM112" i="5"/>
  <c r="BB112" i="5"/>
  <c r="BF115" i="5"/>
  <c r="BQ115" i="5" s="1"/>
  <c r="BB120" i="5"/>
  <c r="BM120" i="5" s="1"/>
  <c r="BF123" i="5"/>
  <c r="BQ123" i="5" s="1"/>
  <c r="BM128" i="5"/>
  <c r="BB128" i="5"/>
  <c r="AZ129" i="5"/>
  <c r="BK129" i="5" s="1"/>
  <c r="BH129" i="5"/>
  <c r="BS129" i="5" s="1"/>
  <c r="BF131" i="5"/>
  <c r="BQ131" i="5" s="1"/>
  <c r="BO134" i="5"/>
  <c r="BD134" i="5"/>
  <c r="BB136" i="5"/>
  <c r="BM136" i="5" s="1"/>
  <c r="AZ137" i="5"/>
  <c r="BK137" i="5" s="1"/>
  <c r="BH137" i="5"/>
  <c r="BS137" i="5" s="1"/>
  <c r="BQ140" i="5"/>
  <c r="BQ141" i="5"/>
  <c r="BF141" i="5"/>
  <c r="BS142" i="5"/>
  <c r="AZ143" i="5"/>
  <c r="BK143" i="5" s="1"/>
  <c r="BH143" i="5"/>
  <c r="BS143" i="5" s="1"/>
  <c r="BM146" i="5"/>
  <c r="BB146" i="5"/>
  <c r="AZ147" i="5"/>
  <c r="BK147" i="5" s="1"/>
  <c r="BH147" i="5"/>
  <c r="BS147" i="5" s="1"/>
  <c r="AZ149" i="5"/>
  <c r="BK149" i="5" s="1"/>
  <c r="BS149" i="5"/>
  <c r="BH149" i="5"/>
  <c r="BB150" i="5"/>
  <c r="BM150" i="5" s="1"/>
  <c r="BC151" i="5"/>
  <c r="BN151" i="5" s="1"/>
  <c r="BD152" i="5"/>
  <c r="BO152" i="5" s="1"/>
  <c r="BP154" i="5"/>
  <c r="BE154" i="5"/>
  <c r="AY163" i="5"/>
  <c r="BJ163" i="5" s="1"/>
  <c r="BG163" i="5"/>
  <c r="BR163" i="5" s="1"/>
  <c r="AZ167" i="5"/>
  <c r="BK167" i="5" s="1"/>
  <c r="BS167" i="5"/>
  <c r="BH167" i="5"/>
  <c r="AY170" i="5"/>
  <c r="BJ170" i="5" s="1"/>
  <c r="BG170" i="5"/>
  <c r="BR170" i="5" s="1"/>
  <c r="BC173" i="5"/>
  <c r="BN173" i="5" s="1"/>
  <c r="BN175" i="5"/>
  <c r="BC175" i="5"/>
  <c r="BD176" i="5"/>
  <c r="BO176" i="5" s="1"/>
  <c r="BD182" i="5"/>
  <c r="BO182" i="5" s="1"/>
  <c r="BF183" i="5"/>
  <c r="BQ183" i="5" s="1"/>
  <c r="BP185" i="5"/>
  <c r="BE185" i="5"/>
  <c r="AY188" i="5"/>
  <c r="BJ188" i="5" s="1"/>
  <c r="BG188" i="5"/>
  <c r="BR188" i="5" s="1"/>
  <c r="AZ191" i="5"/>
  <c r="BK191" i="5" s="1"/>
  <c r="BS191" i="5"/>
  <c r="BH191" i="5"/>
  <c r="BO193" i="5"/>
  <c r="BF204" i="5"/>
  <c r="BQ204" i="5" s="1"/>
  <c r="BB213" i="5"/>
  <c r="BM213" i="5" s="1"/>
  <c r="BP215" i="5"/>
  <c r="BQ220" i="5"/>
  <c r="BF220" i="5"/>
  <c r="BK223" i="5"/>
  <c r="BS223" i="5"/>
  <c r="BF226" i="5"/>
  <c r="BQ226" i="5" s="1"/>
  <c r="BK229" i="5"/>
  <c r="BO232" i="5"/>
  <c r="BP237" i="5"/>
  <c r="BE237" i="5"/>
  <c r="BF240" i="5"/>
  <c r="BQ240" i="5" s="1"/>
  <c r="BA241" i="5"/>
  <c r="BL241" i="5" s="1"/>
  <c r="BE243" i="5"/>
  <c r="BP243" i="5" s="1"/>
  <c r="BK247" i="5"/>
  <c r="BS247" i="5"/>
  <c r="BE249" i="5"/>
  <c r="BP249" i="5" s="1"/>
  <c r="BA254" i="5"/>
  <c r="BL254" i="5" s="1"/>
  <c r="BA255" i="5"/>
  <c r="BL255" i="5" s="1"/>
  <c r="BM259" i="5"/>
  <c r="BB259" i="5"/>
  <c r="AY268" i="5"/>
  <c r="BJ268" i="5" s="1"/>
  <c r="BG268" i="5"/>
  <c r="BR268" i="5" s="1"/>
  <c r="AY272" i="5"/>
  <c r="BJ272" i="5" s="1"/>
  <c r="BR272" i="5"/>
  <c r="BG272" i="5"/>
  <c r="BS278" i="5"/>
  <c r="BS280" i="5"/>
  <c r="BF285" i="5"/>
  <c r="BQ285" i="5" s="1"/>
  <c r="BF287" i="5"/>
  <c r="BQ287" i="5" s="1"/>
  <c r="AY292" i="5"/>
  <c r="BJ292" i="5" s="1"/>
  <c r="BG292" i="5"/>
  <c r="BR292" i="5" s="1"/>
  <c r="AZ296" i="5"/>
  <c r="BK296" i="5" s="1"/>
  <c r="BH296" i="5"/>
  <c r="BS296" i="5" s="1"/>
  <c r="BQ302" i="5"/>
  <c r="BF302" i="5"/>
  <c r="BB304" i="5"/>
  <c r="BM304" i="5" s="1"/>
  <c r="BB309" i="5"/>
  <c r="BM309" i="5" s="1"/>
  <c r="AZ312" i="5"/>
  <c r="BK312" i="5" s="1"/>
  <c r="BS312" i="5"/>
  <c r="BH312" i="5"/>
  <c r="BG19" i="5"/>
  <c r="BR19" i="5" s="1"/>
  <c r="BF42" i="5"/>
  <c r="BQ42" i="5" s="1"/>
  <c r="BE55" i="5"/>
  <c r="BP55" i="5" s="1"/>
  <c r="BO56" i="5"/>
  <c r="BD56" i="5"/>
  <c r="BF60" i="5"/>
  <c r="BQ60" i="5" s="1"/>
  <c r="BA74" i="5"/>
  <c r="BL74" i="5" s="1"/>
  <c r="BU74" i="5" s="1"/>
  <c r="CF74" i="5" s="1"/>
  <c r="CG74" i="5" s="1"/>
  <c r="CH74" i="5" s="1"/>
  <c r="BB11" i="5"/>
  <c r="BM11" i="5" s="1"/>
  <c r="BA17" i="5"/>
  <c r="BL17" i="5" s="1"/>
  <c r="BA33" i="5"/>
  <c r="BL33" i="5" s="1"/>
  <c r="BA37" i="5"/>
  <c r="BL37" i="5" s="1"/>
  <c r="BA38" i="5"/>
  <c r="BL38" i="5" s="1"/>
  <c r="BS53" i="5"/>
  <c r="BH53" i="5"/>
  <c r="BB63" i="5"/>
  <c r="BM63" i="5" s="1"/>
  <c r="BA64" i="5"/>
  <c r="BL64" i="5" s="1"/>
  <c r="BA82" i="5"/>
  <c r="BL82" i="5" s="1"/>
  <c r="BQ9" i="5"/>
  <c r="BF9" i="5"/>
  <c r="BC16" i="5"/>
  <c r="BN16" i="5" s="1"/>
  <c r="BB17" i="5"/>
  <c r="BM17" i="5" s="1"/>
  <c r="AZ65" i="5"/>
  <c r="BK65" i="5" s="1"/>
  <c r="BS65" i="5"/>
  <c r="BH65" i="5"/>
  <c r="BA76" i="5"/>
  <c r="BL76" i="5" s="1"/>
  <c r="AY79" i="5"/>
  <c r="BJ79" i="5" s="1"/>
  <c r="BD99" i="5"/>
  <c r="BO99" i="5" s="1"/>
  <c r="BS7" i="5"/>
  <c r="BH7" i="5"/>
  <c r="BB20" i="5"/>
  <c r="BM20" i="5" s="1"/>
  <c r="AY25" i="5"/>
  <c r="BJ25" i="5" s="1"/>
  <c r="BD50" i="5"/>
  <c r="BO50" i="5" s="1"/>
  <c r="BM53" i="5"/>
  <c r="BB53" i="5"/>
  <c r="BA54" i="5"/>
  <c r="BL54" i="5" s="1"/>
  <c r="AZ55" i="5"/>
  <c r="BK55" i="5" s="1"/>
  <c r="BA60" i="5"/>
  <c r="BL60" i="5" s="1"/>
  <c r="BQ62" i="5"/>
  <c r="BF62" i="5"/>
  <c r="BA65" i="5"/>
  <c r="BL65" i="5" s="1"/>
  <c r="BE73" i="5"/>
  <c r="BP73" i="5" s="1"/>
  <c r="BD74" i="5"/>
  <c r="BO74" i="5" s="1"/>
  <c r="BK79" i="5"/>
  <c r="AZ79" i="5"/>
  <c r="BH79" i="5"/>
  <c r="BS79" i="5" s="1"/>
  <c r="BF89" i="5"/>
  <c r="BQ89" i="5" s="1"/>
  <c r="BD91" i="5"/>
  <c r="BO91" i="5" s="1"/>
  <c r="BP104" i="5"/>
  <c r="BE104" i="5"/>
  <c r="BH9" i="5"/>
  <c r="BS9" i="5" s="1"/>
  <c r="BE12" i="5"/>
  <c r="BP12" i="5" s="1"/>
  <c r="BE14" i="5"/>
  <c r="BP14" i="5" s="1"/>
  <c r="BP18" i="5"/>
  <c r="BE18" i="5"/>
  <c r="BC20" i="5"/>
  <c r="BN20" i="5" s="1"/>
  <c r="BB21" i="5"/>
  <c r="BM21" i="5" s="1"/>
  <c r="BC22" i="5"/>
  <c r="BN22" i="5" s="1"/>
  <c r="BK23" i="5"/>
  <c r="AZ23" i="5"/>
  <c r="BH23" i="5"/>
  <c r="BS23" i="5" s="1"/>
  <c r="BA24" i="5"/>
  <c r="BL24" i="5" s="1"/>
  <c r="AZ25" i="5"/>
  <c r="BK25" i="5" s="1"/>
  <c r="BS25" i="5"/>
  <c r="BH25" i="5"/>
  <c r="BA26" i="5"/>
  <c r="BL26" i="5" s="1"/>
  <c r="AZ27" i="5"/>
  <c r="BK27" i="5" s="1"/>
  <c r="BH27" i="5"/>
  <c r="BS27" i="5" s="1"/>
  <c r="BP32" i="5"/>
  <c r="BE32" i="5"/>
  <c r="BF34" i="5"/>
  <c r="BQ34" i="5" s="1"/>
  <c r="BD38" i="5"/>
  <c r="BO38" i="5" s="1"/>
  <c r="BD40" i="5"/>
  <c r="BO40" i="5" s="1"/>
  <c r="BM43" i="5"/>
  <c r="BB43" i="5"/>
  <c r="BA45" i="5"/>
  <c r="BL45" i="5" s="1"/>
  <c r="AZ47" i="5"/>
  <c r="BK47" i="5" s="1"/>
  <c r="BH47" i="5"/>
  <c r="BS47" i="5" s="1"/>
  <c r="BP50" i="5"/>
  <c r="BE50" i="5"/>
  <c r="BD52" i="5"/>
  <c r="BO52" i="5" s="1"/>
  <c r="BA55" i="5"/>
  <c r="BL55" i="5" s="1"/>
  <c r="BE58" i="5"/>
  <c r="BP58" i="5" s="1"/>
  <c r="BK61" i="5"/>
  <c r="AZ61" i="5"/>
  <c r="BH61" i="5"/>
  <c r="BS61" i="5" s="1"/>
  <c r="BE63" i="5"/>
  <c r="BP63" i="5" s="1"/>
  <c r="BD64" i="5"/>
  <c r="BO64" i="5" s="1"/>
  <c r="BM65" i="5"/>
  <c r="BB65" i="5"/>
  <c r="BA66" i="5"/>
  <c r="BL66" i="5" s="1"/>
  <c r="BF68" i="5"/>
  <c r="BQ68" i="5" s="1"/>
  <c r="BA71" i="5"/>
  <c r="BL71" i="5" s="1"/>
  <c r="BP74" i="5"/>
  <c r="BE74" i="5"/>
  <c r="BD75" i="5"/>
  <c r="BO75" i="5" s="1"/>
  <c r="BA78" i="5"/>
  <c r="BL78" i="5" s="1"/>
  <c r="BD82" i="5"/>
  <c r="BO82" i="5" s="1"/>
  <c r="BO83" i="5"/>
  <c r="BD83" i="5"/>
  <c r="BB88" i="5"/>
  <c r="BM88" i="5" s="1"/>
  <c r="BC96" i="5"/>
  <c r="BN96" i="5" s="1"/>
  <c r="AY101" i="5"/>
  <c r="BJ101" i="5" s="1"/>
  <c r="BR101" i="5"/>
  <c r="BG101" i="5"/>
  <c r="AZ102" i="5"/>
  <c r="BK102" i="5" s="1"/>
  <c r="BH102" i="5"/>
  <c r="BS102" i="5" s="1"/>
  <c r="AY103" i="5"/>
  <c r="BJ103" i="5" s="1"/>
  <c r="BR103" i="5"/>
  <c r="BG103" i="5"/>
  <c r="BE108" i="5"/>
  <c r="BP108" i="5" s="1"/>
  <c r="BE110" i="5"/>
  <c r="BP110" i="5" s="1"/>
  <c r="BC112" i="5"/>
  <c r="BN112" i="5" s="1"/>
  <c r="BL113" i="5"/>
  <c r="BA113" i="5"/>
  <c r="AY115" i="5"/>
  <c r="BJ115" i="5" s="1"/>
  <c r="BG115" i="5"/>
  <c r="BR115" i="5" s="1"/>
  <c r="BE118" i="5"/>
  <c r="BP118" i="5" s="1"/>
  <c r="BN120" i="5"/>
  <c r="BC120" i="5"/>
  <c r="BA121" i="5"/>
  <c r="BL121" i="5" s="1"/>
  <c r="AY123" i="5"/>
  <c r="BJ123" i="5" s="1"/>
  <c r="BG123" i="5"/>
  <c r="BR123" i="5" s="1"/>
  <c r="BP126" i="5"/>
  <c r="BE126" i="5"/>
  <c r="BC128" i="5"/>
  <c r="BN128" i="5" s="1"/>
  <c r="BA129" i="5"/>
  <c r="BL129" i="5" s="1"/>
  <c r="AY131" i="5"/>
  <c r="BJ131" i="5" s="1"/>
  <c r="BU131" i="5" s="1"/>
  <c r="CF131" i="5" s="1"/>
  <c r="CG131" i="5" s="1"/>
  <c r="CH131" i="5" s="1"/>
  <c r="BR131" i="5"/>
  <c r="BG131" i="5"/>
  <c r="BE134" i="5"/>
  <c r="BP134" i="5" s="1"/>
  <c r="BC136" i="5"/>
  <c r="BN136" i="5" s="1"/>
  <c r="BA137" i="5"/>
  <c r="BL137" i="5" s="1"/>
  <c r="AY139" i="5"/>
  <c r="BJ139" i="5" s="1"/>
  <c r="BG139" i="5"/>
  <c r="BR139" i="5" s="1"/>
  <c r="AY141" i="5"/>
  <c r="BJ141" i="5" s="1"/>
  <c r="BG141" i="5"/>
  <c r="BR141" i="5" s="1"/>
  <c r="BN144" i="5"/>
  <c r="BC144" i="5"/>
  <c r="BC146" i="5"/>
  <c r="BN146" i="5" s="1"/>
  <c r="BA147" i="5"/>
  <c r="BL147" i="5" s="1"/>
  <c r="BA149" i="5"/>
  <c r="BL149" i="5" s="1"/>
  <c r="BN150" i="5"/>
  <c r="BC150" i="5"/>
  <c r="BQ160" i="5"/>
  <c r="BJ162" i="5"/>
  <c r="BU162" i="5" s="1"/>
  <c r="CF162" i="5" s="1"/>
  <c r="CG162" i="5" s="1"/>
  <c r="CH162" i="5" s="1"/>
  <c r="AY162" i="5"/>
  <c r="BR162" i="5"/>
  <c r="BG162" i="5"/>
  <c r="BK163" i="5"/>
  <c r="AZ163" i="5"/>
  <c r="BS163" i="5"/>
  <c r="BH163" i="5"/>
  <c r="BM164" i="5"/>
  <c r="BB164" i="5"/>
  <c r="AY166" i="5"/>
  <c r="BJ166" i="5" s="1"/>
  <c r="BU166" i="5" s="1"/>
  <c r="CF166" i="5" s="1"/>
  <c r="CG166" i="5" s="1"/>
  <c r="CH166" i="5" s="1"/>
  <c r="BR166" i="5"/>
  <c r="BG166" i="5"/>
  <c r="BL167" i="5"/>
  <c r="BD168" i="5"/>
  <c r="BO168" i="5" s="1"/>
  <c r="BF169" i="5"/>
  <c r="BQ169" i="5" s="1"/>
  <c r="BK170" i="5"/>
  <c r="BC172" i="5"/>
  <c r="BN172" i="5" s="1"/>
  <c r="BP174" i="5"/>
  <c r="BE174" i="5"/>
  <c r="BP176" i="5"/>
  <c r="BE176" i="5"/>
  <c r="BP177" i="5"/>
  <c r="BE177" i="5"/>
  <c r="BF185" i="5"/>
  <c r="BQ185" i="5" s="1"/>
  <c r="BS188" i="5"/>
  <c r="BN189" i="5"/>
  <c r="BA191" i="5"/>
  <c r="BL191" i="5" s="1"/>
  <c r="BQ199" i="5"/>
  <c r="BF199" i="5"/>
  <c r="BE201" i="5"/>
  <c r="BP201" i="5" s="1"/>
  <c r="BL202" i="5"/>
  <c r="BJ204" i="5"/>
  <c r="BJ207" i="5"/>
  <c r="BM212" i="5"/>
  <c r="BQ215" i="5"/>
  <c r="BK217" i="5"/>
  <c r="BS217" i="5"/>
  <c r="BN218" i="5"/>
  <c r="BE222" i="5"/>
  <c r="BP222" i="5" s="1"/>
  <c r="BE225" i="5"/>
  <c r="BP225" i="5" s="1"/>
  <c r="BE231" i="5"/>
  <c r="BP231" i="5" s="1"/>
  <c r="BP236" i="5"/>
  <c r="BE236" i="5"/>
  <c r="BA247" i="5"/>
  <c r="BL247" i="5" s="1"/>
  <c r="BA252" i="5"/>
  <c r="BL252" i="5" s="1"/>
  <c r="BB253" i="5"/>
  <c r="BM253" i="5" s="1"/>
  <c r="BM255" i="5"/>
  <c r="BB255" i="5"/>
  <c r="BN256" i="5"/>
  <c r="BA258" i="5"/>
  <c r="BL258" i="5" s="1"/>
  <c r="BU258" i="5" s="1"/>
  <c r="CF258" i="5" s="1"/>
  <c r="CG258" i="5" s="1"/>
  <c r="CH258" i="5" s="1"/>
  <c r="BN259" i="5"/>
  <c r="BC259" i="5"/>
  <c r="BE265" i="5"/>
  <c r="BP265" i="5" s="1"/>
  <c r="BM273" i="5"/>
  <c r="BB273" i="5"/>
  <c r="BA280" i="5"/>
  <c r="BL280" i="5" s="1"/>
  <c r="BJ282" i="5"/>
  <c r="BG282" i="5"/>
  <c r="BR282" i="5" s="1"/>
  <c r="BJ285" i="5"/>
  <c r="BR285" i="5"/>
  <c r="BH292" i="5"/>
  <c r="BS292" i="5" s="1"/>
  <c r="BB293" i="5"/>
  <c r="BM293" i="5" s="1"/>
  <c r="BF295" i="5"/>
  <c r="BQ295" i="5" s="1"/>
  <c r="BA296" i="5"/>
  <c r="BL296" i="5" s="1"/>
  <c r="AY302" i="5"/>
  <c r="BJ302" i="5" s="1"/>
  <c r="BU302" i="5" s="1"/>
  <c r="CF302" i="5" s="1"/>
  <c r="CG302" i="5" s="1"/>
  <c r="CH302" i="5" s="1"/>
  <c r="BG302" i="5"/>
  <c r="BR302" i="5" s="1"/>
  <c r="BB303" i="5"/>
  <c r="BM303" i="5" s="1"/>
  <c r="BN304" i="5"/>
  <c r="BN309" i="5"/>
  <c r="BC309" i="5"/>
  <c r="BQ322" i="5"/>
  <c r="BO324" i="5"/>
  <c r="BL11" i="5"/>
  <c r="BA11" i="5"/>
  <c r="BS17" i="5"/>
  <c r="BH17" i="5"/>
  <c r="BO30" i="5"/>
  <c r="BD30" i="5"/>
  <c r="BM31" i="5"/>
  <c r="BB31" i="5"/>
  <c r="BK33" i="5"/>
  <c r="AZ33" i="5"/>
  <c r="BA50" i="5"/>
  <c r="BL50" i="5" s="1"/>
  <c r="BA51" i="5"/>
  <c r="BL51" i="5" s="1"/>
  <c r="BP66" i="5"/>
  <c r="BE66" i="5"/>
  <c r="BK69" i="5"/>
  <c r="AZ69" i="5"/>
  <c r="BA15" i="5"/>
  <c r="BL15" i="5" s="1"/>
  <c r="BM16" i="5"/>
  <c r="BB16" i="5"/>
  <c r="BM18" i="5"/>
  <c r="BB18" i="5"/>
  <c r="BR21" i="5"/>
  <c r="BG21" i="5"/>
  <c r="AZ41" i="5"/>
  <c r="BK41" i="5" s="1"/>
  <c r="BS41" i="5"/>
  <c r="BH41" i="5"/>
  <c r="BS59" i="5"/>
  <c r="BH59" i="5"/>
  <c r="BK94" i="5"/>
  <c r="AZ94" i="5"/>
  <c r="BC14" i="5"/>
  <c r="BN14" i="5" s="1"/>
  <c r="BQ28" i="5"/>
  <c r="BF28" i="5"/>
  <c r="BM39" i="5"/>
  <c r="BB39" i="5"/>
  <c r="BQ48" i="5"/>
  <c r="BF48" i="5"/>
  <c r="BA53" i="5"/>
  <c r="BL53" i="5" s="1"/>
  <c r="BP62" i="5"/>
  <c r="BE62" i="5"/>
  <c r="BK77" i="5"/>
  <c r="AZ77" i="5"/>
  <c r="BM84" i="5"/>
  <c r="BB84" i="5"/>
  <c r="BA85" i="5"/>
  <c r="BL85" i="5" s="1"/>
  <c r="BN92" i="5"/>
  <c r="BC92" i="5"/>
  <c r="BM93" i="5"/>
  <c r="BB93" i="5"/>
  <c r="BP98" i="5"/>
  <c r="BE98" i="5"/>
  <c r="BG25" i="5"/>
  <c r="BR25" i="5" s="1"/>
  <c r="BO36" i="5"/>
  <c r="BD36" i="5"/>
  <c r="BM41" i="5"/>
  <c r="BB41" i="5"/>
  <c r="BA42" i="5"/>
  <c r="BL42" i="5" s="1"/>
  <c r="BE57" i="5"/>
  <c r="BP57" i="5" s="1"/>
  <c r="BP68" i="5"/>
  <c r="BE68" i="5"/>
  <c r="BK71" i="5"/>
  <c r="AZ71" i="5"/>
  <c r="BH71" i="5"/>
  <c r="BS71" i="5" s="1"/>
  <c r="BB85" i="5"/>
  <c r="BM85" i="5" s="1"/>
  <c r="BO7" i="5"/>
  <c r="BB7" i="5"/>
  <c r="BM7" i="5" s="1"/>
  <c r="BN9" i="5"/>
  <c r="BA9" i="5"/>
  <c r="BF11" i="5"/>
  <c r="BQ11" i="5" s="1"/>
  <c r="BQ12" i="5"/>
  <c r="BF12" i="5"/>
  <c r="BP13" i="5"/>
  <c r="BE13" i="5"/>
  <c r="BF14" i="5"/>
  <c r="BQ14" i="5" s="1"/>
  <c r="BF16" i="5"/>
  <c r="BQ16" i="5" s="1"/>
  <c r="BP17" i="5"/>
  <c r="BE17" i="5"/>
  <c r="BN23" i="5"/>
  <c r="BA23" i="5"/>
  <c r="BL23" i="5" s="1"/>
  <c r="BM24" i="5"/>
  <c r="BB24" i="5"/>
  <c r="BA25" i="5"/>
  <c r="BL25" i="5" s="1"/>
  <c r="BG29" i="5"/>
  <c r="BR29" i="5" s="1"/>
  <c r="BE33" i="5"/>
  <c r="BP33" i="5" s="1"/>
  <c r="BK35" i="5"/>
  <c r="AZ35" i="5"/>
  <c r="BS35" i="5"/>
  <c r="BH35" i="5"/>
  <c r="BF36" i="5"/>
  <c r="BQ36" i="5" s="1"/>
  <c r="BE37" i="5"/>
  <c r="BP37" i="5" s="1"/>
  <c r="BE38" i="5"/>
  <c r="BP38" i="5" s="1"/>
  <c r="BP39" i="5"/>
  <c r="BE39" i="5"/>
  <c r="BB45" i="5"/>
  <c r="BM45" i="5" s="1"/>
  <c r="BA46" i="5"/>
  <c r="BL46" i="5" s="1"/>
  <c r="BA47" i="5"/>
  <c r="BL47" i="5" s="1"/>
  <c r="BK49" i="5"/>
  <c r="AZ49" i="5"/>
  <c r="BH49" i="5"/>
  <c r="BS49" i="5" s="1"/>
  <c r="BF50" i="5"/>
  <c r="BQ50" i="5" s="1"/>
  <c r="BE52" i="5"/>
  <c r="BP52" i="5" s="1"/>
  <c r="BM55" i="5"/>
  <c r="BB55" i="5"/>
  <c r="BA56" i="5"/>
  <c r="BL56" i="5" s="1"/>
  <c r="BF58" i="5"/>
  <c r="BQ58" i="5" s="1"/>
  <c r="BA61" i="5"/>
  <c r="BL61" i="5" s="1"/>
  <c r="BP64" i="5"/>
  <c r="BE64" i="5"/>
  <c r="AZ67" i="5"/>
  <c r="BK67" i="5" s="1"/>
  <c r="BH67" i="5"/>
  <c r="BS67" i="5" s="1"/>
  <c r="BE69" i="5"/>
  <c r="BP69" i="5" s="1"/>
  <c r="BU69" i="5" s="1"/>
  <c r="CF69" i="5" s="1"/>
  <c r="CG69" i="5" s="1"/>
  <c r="CH69" i="5" s="1"/>
  <c r="BO70" i="5"/>
  <c r="BD70" i="5"/>
  <c r="BB71" i="5"/>
  <c r="BM71" i="5" s="1"/>
  <c r="BA72" i="5"/>
  <c r="BL72" i="5" s="1"/>
  <c r="BE75" i="5"/>
  <c r="BP75" i="5" s="1"/>
  <c r="BO76" i="5"/>
  <c r="BD76" i="5"/>
  <c r="BF81" i="5"/>
  <c r="BQ81" i="5" s="1"/>
  <c r="BE82" i="5"/>
  <c r="BP82" i="5" s="1"/>
  <c r="BJ84" i="5"/>
  <c r="BP88" i="5"/>
  <c r="BN88" i="5"/>
  <c r="BC88" i="5"/>
  <c r="BK92" i="5"/>
  <c r="BO94" i="5"/>
  <c r="BD94" i="5"/>
  <c r="BQ95" i="5"/>
  <c r="BD95" i="5"/>
  <c r="BO95" i="5" s="1"/>
  <c r="BN97" i="5"/>
  <c r="BL97" i="5"/>
  <c r="BA97" i="5"/>
  <c r="BM98" i="5"/>
  <c r="AZ98" i="5"/>
  <c r="BK98" i="5" s="1"/>
  <c r="AY99" i="5"/>
  <c r="BJ99" i="5" s="1"/>
  <c r="BR99" i="5"/>
  <c r="BG99" i="5"/>
  <c r="BF105" i="5"/>
  <c r="BQ105" i="5" s="1"/>
  <c r="BF109" i="5"/>
  <c r="BQ109" i="5" s="1"/>
  <c r="BB114" i="5"/>
  <c r="BM114" i="5" s="1"/>
  <c r="BQ117" i="5"/>
  <c r="BF117" i="5"/>
  <c r="BB122" i="5"/>
  <c r="BM122" i="5" s="1"/>
  <c r="BF125" i="5"/>
  <c r="BQ125" i="5" s="1"/>
  <c r="BD128" i="5"/>
  <c r="BO128" i="5" s="1"/>
  <c r="BM130" i="5"/>
  <c r="BB130" i="5"/>
  <c r="AZ131" i="5"/>
  <c r="BK131" i="5" s="1"/>
  <c r="BH131" i="5"/>
  <c r="BS131" i="5" s="1"/>
  <c r="BF133" i="5"/>
  <c r="BQ133" i="5" s="1"/>
  <c r="BO136" i="5"/>
  <c r="BD136" i="5"/>
  <c r="BB138" i="5"/>
  <c r="BM138" i="5" s="1"/>
  <c r="AZ139" i="5"/>
  <c r="BK139" i="5" s="1"/>
  <c r="BH139" i="5"/>
  <c r="BS139" i="5" s="1"/>
  <c r="BK141" i="5"/>
  <c r="AZ141" i="5"/>
  <c r="BH141" i="5"/>
  <c r="BS141" i="5" s="1"/>
  <c r="BB142" i="5"/>
  <c r="BM142" i="5" s="1"/>
  <c r="BD144" i="5"/>
  <c r="BO144" i="5" s="1"/>
  <c r="BO146" i="5"/>
  <c r="BD146" i="5"/>
  <c r="BB148" i="5"/>
  <c r="BM148" i="5" s="1"/>
  <c r="BM149" i="5"/>
  <c r="AY161" i="5"/>
  <c r="BJ161" i="5" s="1"/>
  <c r="BU161" i="5" s="1"/>
  <c r="CF161" i="5" s="1"/>
  <c r="CG161" i="5" s="1"/>
  <c r="CH161" i="5" s="1"/>
  <c r="BG161" i="5"/>
  <c r="BR161" i="5" s="1"/>
  <c r="BS166" i="5"/>
  <c r="AY169" i="5"/>
  <c r="BJ169" i="5" s="1"/>
  <c r="BU169" i="5" s="1"/>
  <c r="CF169" i="5" s="1"/>
  <c r="CG169" i="5" s="1"/>
  <c r="CH169" i="5" s="1"/>
  <c r="BG169" i="5"/>
  <c r="BR169" i="5" s="1"/>
  <c r="BQ172" i="5"/>
  <c r="BD172" i="5"/>
  <c r="BO172" i="5" s="1"/>
  <c r="BQ182" i="5"/>
  <c r="BF182" i="5"/>
  <c r="BJ185" i="5"/>
  <c r="BR185" i="5"/>
  <c r="BP187" i="5"/>
  <c r="BE187" i="5"/>
  <c r="BL188" i="5"/>
  <c r="AY190" i="5"/>
  <c r="BJ190" i="5" s="1"/>
  <c r="BG190" i="5"/>
  <c r="BR190" i="5" s="1"/>
  <c r="AZ195" i="5"/>
  <c r="BK195" i="5" s="1"/>
  <c r="BH195" i="5"/>
  <c r="BS195" i="5" s="1"/>
  <c r="BM197" i="5"/>
  <c r="BB197" i="5"/>
  <c r="BE198" i="5"/>
  <c r="BP198" i="5" s="1"/>
  <c r="BF201" i="5"/>
  <c r="BQ201" i="5" s="1"/>
  <c r="BE206" i="5"/>
  <c r="BP206" i="5" s="1"/>
  <c r="BA217" i="5"/>
  <c r="BL217" i="5" s="1"/>
  <c r="BF222" i="5"/>
  <c r="BQ222" i="5" s="1"/>
  <c r="BF225" i="5"/>
  <c r="BQ225" i="5" s="1"/>
  <c r="BE230" i="5"/>
  <c r="BP230" i="5" s="1"/>
  <c r="BQ231" i="5"/>
  <c r="BP235" i="5"/>
  <c r="BE235" i="5"/>
  <c r="BN241" i="5"/>
  <c r="BE242" i="5"/>
  <c r="BP242" i="5" s="1"/>
  <c r="BR249" i="5"/>
  <c r="BO251" i="5"/>
  <c r="BM251" i="5"/>
  <c r="BB251" i="5"/>
  <c r="BN253" i="5"/>
  <c r="BC253" i="5"/>
  <c r="BM258" i="5"/>
  <c r="BQ265" i="5"/>
  <c r="BA272" i="5"/>
  <c r="BL272" i="5" s="1"/>
  <c r="BS275" i="5"/>
  <c r="BM278" i="5"/>
  <c r="BQ279" i="5"/>
  <c r="BF279" i="5"/>
  <c r="BK282" i="5"/>
  <c r="BH282" i="5"/>
  <c r="BS282" i="5" s="1"/>
  <c r="BP284" i="5"/>
  <c r="BE284" i="5"/>
  <c r="BS287" i="5"/>
  <c r="BJ290" i="5"/>
  <c r="AY290" i="5"/>
  <c r="BG290" i="5"/>
  <c r="BR290" i="5" s="1"/>
  <c r="BC293" i="5"/>
  <c r="BN293" i="5" s="1"/>
  <c r="BO301" i="5"/>
  <c r="BD301" i="5"/>
  <c r="BK302" i="5"/>
  <c r="AZ302" i="5"/>
  <c r="BH302" i="5"/>
  <c r="BS302" i="5" s="1"/>
  <c r="BC303" i="5"/>
  <c r="BN303" i="5" s="1"/>
  <c r="BJ306" i="5"/>
  <c r="AY306" i="5"/>
  <c r="BR306" i="5"/>
  <c r="BG306" i="5"/>
  <c r="BB308" i="5"/>
  <c r="BM308" i="5" s="1"/>
  <c r="BL314" i="5"/>
  <c r="BJ314" i="5"/>
  <c r="AY314" i="5"/>
  <c r="BG314" i="5"/>
  <c r="BR314" i="5" s="1"/>
  <c r="BA326" i="5"/>
  <c r="BL326" i="5" s="1"/>
  <c r="BE6" i="5"/>
  <c r="BP6" i="5" s="1"/>
  <c r="BQ21" i="5"/>
  <c r="BF21" i="5"/>
  <c r="BE26" i="5"/>
  <c r="BP26" i="5" s="1"/>
  <c r="BD28" i="5"/>
  <c r="BO28" i="5" s="1"/>
  <c r="BA36" i="5"/>
  <c r="BL36" i="5" s="1"/>
  <c r="BK37" i="5"/>
  <c r="AZ37" i="5"/>
  <c r="BF54" i="5"/>
  <c r="BQ54" i="5" s="1"/>
  <c r="BB57" i="5"/>
  <c r="BM57" i="5" s="1"/>
  <c r="BA58" i="5"/>
  <c r="BL58" i="5" s="1"/>
  <c r="BP71" i="5"/>
  <c r="BE71" i="5"/>
  <c r="BE9" i="5"/>
  <c r="BP9" i="5" s="1"/>
  <c r="BB12" i="5"/>
  <c r="BM12" i="5" s="1"/>
  <c r="AZ19" i="5"/>
  <c r="BK19" i="5" s="1"/>
  <c r="BP46" i="5"/>
  <c r="BE46" i="5"/>
  <c r="AZ59" i="5"/>
  <c r="BK59" i="5" s="1"/>
  <c r="BF66" i="5"/>
  <c r="BQ66" i="5" s="1"/>
  <c r="AZ76" i="5"/>
  <c r="BK76" i="5" s="1"/>
  <c r="BS76" i="5"/>
  <c r="BH76" i="5"/>
  <c r="AY87" i="5"/>
  <c r="BJ87" i="5" s="1"/>
  <c r="BB92" i="5"/>
  <c r="BM92" i="5" s="1"/>
  <c r="BA93" i="5"/>
  <c r="BL93" i="5" s="1"/>
  <c r="BS95" i="5"/>
  <c r="BH95" i="5"/>
  <c r="BB13" i="5"/>
  <c r="BM13" i="5" s="1"/>
  <c r="BB37" i="5"/>
  <c r="BM37" i="5" s="1"/>
  <c r="BA41" i="5"/>
  <c r="BL41" i="5" s="1"/>
  <c r="BA59" i="5"/>
  <c r="BL59" i="5" s="1"/>
  <c r="AZ86" i="5"/>
  <c r="BK86" i="5" s="1"/>
  <c r="BD90" i="5"/>
  <c r="BO90" i="5" s="1"/>
  <c r="BA94" i="5"/>
  <c r="BL94" i="5" s="1"/>
  <c r="AY27" i="5"/>
  <c r="BJ27" i="5" s="1"/>
  <c r="BG27" i="5"/>
  <c r="BR27" i="5" s="1"/>
  <c r="BE29" i="5"/>
  <c r="BP29" i="5" s="1"/>
  <c r="BD58" i="5"/>
  <c r="BO58" i="5" s="1"/>
  <c r="BM59" i="5"/>
  <c r="BB59" i="5"/>
  <c r="BA77" i="5"/>
  <c r="BL77" i="5" s="1"/>
  <c r="BU77" i="5" s="1"/>
  <c r="CF77" i="5" s="1"/>
  <c r="CG77" i="5" s="1"/>
  <c r="CH77" i="5" s="1"/>
  <c r="AZ78" i="5"/>
  <c r="BK78" i="5" s="1"/>
  <c r="BU78" i="5" s="1"/>
  <c r="CF78" i="5" s="1"/>
  <c r="CG78" i="5" s="1"/>
  <c r="CH78" i="5" s="1"/>
  <c r="BB96" i="5"/>
  <c r="BM96" i="5" s="1"/>
  <c r="BM5" i="5"/>
  <c r="BB5" i="5"/>
  <c r="BP7" i="5"/>
  <c r="BN7" i="5"/>
  <c r="BC7" i="5"/>
  <c r="BM9" i="5"/>
  <c r="BB9" i="5"/>
  <c r="BP10" i="5"/>
  <c r="BN10" i="5"/>
  <c r="BC10" i="5"/>
  <c r="BG11" i="5"/>
  <c r="BR11" i="5" s="1"/>
  <c r="BF13" i="5"/>
  <c r="BQ13" i="5" s="1"/>
  <c r="BF15" i="5"/>
  <c r="BQ15" i="5" s="1"/>
  <c r="BQ17" i="5"/>
  <c r="BF17" i="5"/>
  <c r="BE19" i="5"/>
  <c r="BP19" i="5" s="1"/>
  <c r="BE22" i="5"/>
  <c r="BP22" i="5" s="1"/>
  <c r="BB25" i="5"/>
  <c r="BM25" i="5" s="1"/>
  <c r="BK29" i="5"/>
  <c r="AZ29" i="5"/>
  <c r="BH29" i="5"/>
  <c r="BS29" i="5" s="1"/>
  <c r="AZ31" i="5"/>
  <c r="BK31" i="5" s="1"/>
  <c r="BH31" i="5"/>
  <c r="BS31" i="5" s="1"/>
  <c r="BQ40" i="5"/>
  <c r="BF40" i="5"/>
  <c r="BD42" i="5"/>
  <c r="BO42" i="5" s="1"/>
  <c r="BD44" i="5"/>
  <c r="BO44" i="5" s="1"/>
  <c r="BB47" i="5"/>
  <c r="BM47" i="5" s="1"/>
  <c r="BA49" i="5"/>
  <c r="BL49" i="5" s="1"/>
  <c r="BU49" i="5" s="1"/>
  <c r="CF49" i="5" s="1"/>
  <c r="CG49" i="5" s="1"/>
  <c r="CH49" i="5" s="1"/>
  <c r="BF52" i="5"/>
  <c r="BQ52" i="5" s="1"/>
  <c r="BE53" i="5"/>
  <c r="BP53" i="5" s="1"/>
  <c r="BD54" i="5"/>
  <c r="BO54" i="5" s="1"/>
  <c r="BK57" i="5"/>
  <c r="AZ57" i="5"/>
  <c r="BH57" i="5"/>
  <c r="BS57" i="5" s="1"/>
  <c r="BE59" i="5"/>
  <c r="BP59" i="5" s="1"/>
  <c r="BD60" i="5"/>
  <c r="BO60" i="5" s="1"/>
  <c r="BM61" i="5"/>
  <c r="BB61" i="5"/>
  <c r="BA62" i="5"/>
  <c r="BL62" i="5" s="1"/>
  <c r="BF64" i="5"/>
  <c r="BQ64" i="5" s="1"/>
  <c r="BA67" i="5"/>
  <c r="BL67" i="5" s="1"/>
  <c r="BP70" i="5"/>
  <c r="BE70" i="5"/>
  <c r="BM73" i="5"/>
  <c r="BK73" i="5"/>
  <c r="AZ73" i="5"/>
  <c r="BS73" i="5"/>
  <c r="BH73" i="5"/>
  <c r="BE76" i="5"/>
  <c r="BP76" i="5" s="1"/>
  <c r="BO77" i="5"/>
  <c r="BD77" i="5"/>
  <c r="BM80" i="5"/>
  <c r="BB80" i="5"/>
  <c r="BK84" i="5"/>
  <c r="BD86" i="5"/>
  <c r="BO86" i="5" s="1"/>
  <c r="BQ87" i="5"/>
  <c r="BO87" i="5"/>
  <c r="BD87" i="5"/>
  <c r="BN89" i="5"/>
  <c r="BA89" i="5"/>
  <c r="BL89" i="5" s="1"/>
  <c r="BU89" i="5" s="1"/>
  <c r="CF89" i="5" s="1"/>
  <c r="CG89" i="5" s="1"/>
  <c r="CH89" i="5" s="1"/>
  <c r="BM90" i="5"/>
  <c r="AZ90" i="5"/>
  <c r="BK90" i="5" s="1"/>
  <c r="BL91" i="5"/>
  <c r="AY91" i="5"/>
  <c r="BJ91" i="5" s="1"/>
  <c r="BF93" i="5"/>
  <c r="BQ93" i="5" s="1"/>
  <c r="BR94" i="5"/>
  <c r="BE94" i="5"/>
  <c r="BP94" i="5" s="1"/>
  <c r="BP95" i="5"/>
  <c r="BE95" i="5"/>
  <c r="BO97" i="5"/>
  <c r="BB97" i="5"/>
  <c r="BM97" i="5" s="1"/>
  <c r="AZ99" i="5"/>
  <c r="BK99" i="5" s="1"/>
  <c r="BS99" i="5"/>
  <c r="BH99" i="5"/>
  <c r="AZ100" i="5"/>
  <c r="BK100" i="5" s="1"/>
  <c r="BH100" i="5"/>
  <c r="BS100" i="5" s="1"/>
  <c r="BA101" i="5"/>
  <c r="BL101" i="5" s="1"/>
  <c r="BA103" i="5"/>
  <c r="BL103" i="5" s="1"/>
  <c r="BU103" i="5" s="1"/>
  <c r="CF103" i="5" s="1"/>
  <c r="CG103" i="5" s="1"/>
  <c r="CH103" i="5" s="1"/>
  <c r="BH104" i="5"/>
  <c r="BS104" i="5" s="1"/>
  <c r="AY105" i="5"/>
  <c r="BJ105" i="5" s="1"/>
  <c r="BG105" i="5"/>
  <c r="BR105" i="5" s="1"/>
  <c r="BJ107" i="5"/>
  <c r="AY107" i="5"/>
  <c r="BG107" i="5"/>
  <c r="BR107" i="5" s="1"/>
  <c r="AY109" i="5"/>
  <c r="BJ109" i="5" s="1"/>
  <c r="BG109" i="5"/>
  <c r="BR109" i="5" s="1"/>
  <c r="BP112" i="5"/>
  <c r="BE112" i="5"/>
  <c r="BC114" i="5"/>
  <c r="BN114" i="5" s="1"/>
  <c r="BA115" i="5"/>
  <c r="BL115" i="5" s="1"/>
  <c r="AY117" i="5"/>
  <c r="BJ117" i="5" s="1"/>
  <c r="BR117" i="5"/>
  <c r="BG117" i="5"/>
  <c r="BE120" i="5"/>
  <c r="BP120" i="5" s="1"/>
  <c r="BC122" i="5"/>
  <c r="BN122" i="5" s="1"/>
  <c r="BA123" i="5"/>
  <c r="BL123" i="5" s="1"/>
  <c r="AY125" i="5"/>
  <c r="BJ125" i="5" s="1"/>
  <c r="BG125" i="5"/>
  <c r="BR125" i="5" s="1"/>
  <c r="BE128" i="5"/>
  <c r="BP128" i="5" s="1"/>
  <c r="BC130" i="5"/>
  <c r="BN130" i="5" s="1"/>
  <c r="BL131" i="5"/>
  <c r="BA131" i="5"/>
  <c r="AY133" i="5"/>
  <c r="BJ133" i="5" s="1"/>
  <c r="BG133" i="5"/>
  <c r="BR133" i="5" s="1"/>
  <c r="BE136" i="5"/>
  <c r="BP136" i="5" s="1"/>
  <c r="BN138" i="5"/>
  <c r="BC138" i="5"/>
  <c r="BA139" i="5"/>
  <c r="BL139" i="5" s="1"/>
  <c r="BA141" i="5"/>
  <c r="BL141" i="5" s="1"/>
  <c r="BE144" i="5"/>
  <c r="BP144" i="5" s="1"/>
  <c r="BP146" i="5"/>
  <c r="BE146" i="5"/>
  <c r="BC148" i="5"/>
  <c r="BN148" i="5" s="1"/>
  <c r="AZ159" i="5"/>
  <c r="BK159" i="5" s="1"/>
  <c r="BH159" i="5"/>
  <c r="BS159" i="5" s="1"/>
  <c r="BK161" i="5"/>
  <c r="AZ161" i="5"/>
  <c r="BH161" i="5"/>
  <c r="BS161" i="5" s="1"/>
  <c r="BM163" i="5"/>
  <c r="BQ165" i="5"/>
  <c r="BF165" i="5"/>
  <c r="BL166" i="5"/>
  <c r="BN171" i="5"/>
  <c r="BC171" i="5"/>
  <c r="BP172" i="5"/>
  <c r="BP181" i="5"/>
  <c r="BE181" i="5"/>
  <c r="BQ187" i="5"/>
  <c r="BF187" i="5"/>
  <c r="BS190" i="5"/>
  <c r="BA195" i="5"/>
  <c r="BL195" i="5" s="1"/>
  <c r="BU195" i="5" s="1"/>
  <c r="CF195" i="5" s="1"/>
  <c r="CG195" i="5" s="1"/>
  <c r="CH195" i="5" s="1"/>
  <c r="BQ198" i="5"/>
  <c r="BQ206" i="5"/>
  <c r="BF206" i="5"/>
  <c r="BA209" i="5"/>
  <c r="BL209" i="5" s="1"/>
  <c r="BB210" i="5"/>
  <c r="BM210" i="5" s="1"/>
  <c r="BP224" i="5"/>
  <c r="BE224" i="5"/>
  <c r="BL227" i="5"/>
  <c r="BA227" i="5"/>
  <c r="BA228" i="5"/>
  <c r="BL228" i="5" s="1"/>
  <c r="BF230" i="5"/>
  <c r="BQ230" i="5" s="1"/>
  <c r="BK233" i="5"/>
  <c r="BS233" i="5"/>
  <c r="BA240" i="5"/>
  <c r="BL240" i="5" s="1"/>
  <c r="BA246" i="5"/>
  <c r="BL246" i="5" s="1"/>
  <c r="BN247" i="5"/>
  <c r="BP248" i="5"/>
  <c r="BE248" i="5"/>
  <c r="BC251" i="5"/>
  <c r="BN251" i="5" s="1"/>
  <c r="BK257" i="5"/>
  <c r="BS257" i="5"/>
  <c r="BC263" i="5"/>
  <c r="BN263" i="5" s="1"/>
  <c r="BO264" i="5"/>
  <c r="BR265" i="5"/>
  <c r="BA271" i="5"/>
  <c r="BL271" i="5" s="1"/>
  <c r="BM272" i="5"/>
  <c r="BK274" i="5"/>
  <c r="BS274" i="5"/>
  <c r="BL275" i="5"/>
  <c r="BR277" i="5"/>
  <c r="BJ279" i="5"/>
  <c r="BR279" i="5"/>
  <c r="BQ281" i="5"/>
  <c r="BF281" i="5"/>
  <c r="BE283" i="5"/>
  <c r="BP283" i="5" s="1"/>
  <c r="BP286" i="5"/>
  <c r="BE286" i="5"/>
  <c r="BA287" i="5"/>
  <c r="BL287" i="5" s="1"/>
  <c r="BK290" i="5"/>
  <c r="AZ290" i="5"/>
  <c r="BH290" i="5"/>
  <c r="BS290" i="5" s="1"/>
  <c r="BM291" i="5"/>
  <c r="BB291" i="5"/>
  <c r="BK295" i="5"/>
  <c r="BS295" i="5"/>
  <c r="BP301" i="5"/>
  <c r="BE301" i="5"/>
  <c r="BA302" i="5"/>
  <c r="BL302" i="5" s="1"/>
  <c r="BK306" i="5"/>
  <c r="AZ306" i="5"/>
  <c r="BS306" i="5"/>
  <c r="BH306" i="5"/>
  <c r="BM307" i="5"/>
  <c r="BB307" i="5"/>
  <c r="BN308" i="5"/>
  <c r="BL310" i="5"/>
  <c r="AY310" i="5"/>
  <c r="BJ310" i="5" s="1"/>
  <c r="BU310" i="5" s="1"/>
  <c r="CF310" i="5" s="1"/>
  <c r="CG310" i="5" s="1"/>
  <c r="CH310" i="5" s="1"/>
  <c r="BR310" i="5"/>
  <c r="BG310" i="5"/>
  <c r="BN312" i="5"/>
  <c r="BK317" i="5"/>
  <c r="BS317" i="5"/>
  <c r="BM172" i="5"/>
  <c r="BB172" i="5"/>
  <c r="BA173" i="5"/>
  <c r="BL173" i="5" s="1"/>
  <c r="BN174" i="5"/>
  <c r="BA174" i="5"/>
  <c r="BL174" i="5" s="1"/>
  <c r="AZ175" i="5"/>
  <c r="BK175" i="5" s="1"/>
  <c r="BS175" i="5"/>
  <c r="BH175" i="5"/>
  <c r="BA177" i="5"/>
  <c r="BL177" i="5" s="1"/>
  <c r="BA178" i="5"/>
  <c r="BL178" i="5" s="1"/>
  <c r="BA179" i="5"/>
  <c r="BL179" i="5" s="1"/>
  <c r="BM180" i="5"/>
  <c r="BB180" i="5"/>
  <c r="BM181" i="5"/>
  <c r="BB181" i="5"/>
  <c r="BO183" i="5"/>
  <c r="BB183" i="5"/>
  <c r="BM183" i="5" s="1"/>
  <c r="BO184" i="5"/>
  <c r="BD184" i="5"/>
  <c r="BE188" i="5"/>
  <c r="BP188" i="5" s="1"/>
  <c r="BE189" i="5"/>
  <c r="BP189" i="5" s="1"/>
  <c r="BE191" i="5"/>
  <c r="BP191" i="5" s="1"/>
  <c r="BJ192" i="5"/>
  <c r="AY192" i="5"/>
  <c r="BG192" i="5"/>
  <c r="BR192" i="5" s="1"/>
  <c r="AY194" i="5"/>
  <c r="BJ194" i="5" s="1"/>
  <c r="BG194" i="5"/>
  <c r="BR194" i="5" s="1"/>
  <c r="BA197" i="5"/>
  <c r="BL197" i="5" s="1"/>
  <c r="BB199" i="5"/>
  <c r="BM199" i="5" s="1"/>
  <c r="BB206" i="5"/>
  <c r="BM206" i="5" s="1"/>
  <c r="BA210" i="5"/>
  <c r="BL210" i="5" s="1"/>
  <c r="BM211" i="5"/>
  <c r="BB211" i="5"/>
  <c r="BF213" i="5"/>
  <c r="BQ213" i="5" s="1"/>
  <c r="BF216" i="5"/>
  <c r="BQ216" i="5" s="1"/>
  <c r="BE217" i="5"/>
  <c r="BP217" i="5" s="1"/>
  <c r="BP218" i="5"/>
  <c r="BE218" i="5"/>
  <c r="BB225" i="5"/>
  <c r="BM225" i="5" s="1"/>
  <c r="BB226" i="5"/>
  <c r="BM226" i="5" s="1"/>
  <c r="BF228" i="5"/>
  <c r="BQ228" i="5" s="1"/>
  <c r="BA231" i="5"/>
  <c r="BL231" i="5" s="1"/>
  <c r="BE233" i="5"/>
  <c r="BP233" i="5" s="1"/>
  <c r="BA236" i="5"/>
  <c r="BL236" i="5" s="1"/>
  <c r="BA237" i="5"/>
  <c r="BL237" i="5" s="1"/>
  <c r="BP240" i="5"/>
  <c r="BE240" i="5"/>
  <c r="BE241" i="5"/>
  <c r="BP241" i="5" s="1"/>
  <c r="BO243" i="5"/>
  <c r="BM243" i="5"/>
  <c r="BB243" i="5"/>
  <c r="BK246" i="5"/>
  <c r="BS246" i="5"/>
  <c r="BP247" i="5"/>
  <c r="BE247" i="5"/>
  <c r="BA251" i="5"/>
  <c r="BL251" i="5" s="1"/>
  <c r="BA253" i="5"/>
  <c r="BL253" i="5" s="1"/>
  <c r="BU253" i="5" s="1"/>
  <c r="CF253" i="5" s="1"/>
  <c r="CG253" i="5" s="1"/>
  <c r="CH253" i="5" s="1"/>
  <c r="BE256" i="5"/>
  <c r="BP256" i="5" s="1"/>
  <c r="BP257" i="5"/>
  <c r="BE257" i="5"/>
  <c r="BK258" i="5"/>
  <c r="BS258" i="5"/>
  <c r="BQ258" i="5"/>
  <c r="BF258" i="5"/>
  <c r="BK260" i="5"/>
  <c r="BS260" i="5"/>
  <c r="BQ260" i="5"/>
  <c r="BF260" i="5"/>
  <c r="BA262" i="5"/>
  <c r="BL262" i="5" s="1"/>
  <c r="BM263" i="5"/>
  <c r="BB263" i="5"/>
  <c r="BA264" i="5"/>
  <c r="BL264" i="5" s="1"/>
  <c r="BN265" i="5"/>
  <c r="BC265" i="5"/>
  <c r="BP267" i="5"/>
  <c r="BE267" i="5"/>
  <c r="AY270" i="5"/>
  <c r="BJ270" i="5" s="1"/>
  <c r="BG270" i="5"/>
  <c r="BR270" i="5" s="1"/>
  <c r="BK272" i="5"/>
  <c r="BS272" i="5"/>
  <c r="BQ272" i="5"/>
  <c r="BF272" i="5"/>
  <c r="BE275" i="5"/>
  <c r="BP275" i="5" s="1"/>
  <c r="BD278" i="5"/>
  <c r="BO278" i="5" s="1"/>
  <c r="BP281" i="5"/>
  <c r="BE281" i="5"/>
  <c r="BL284" i="5"/>
  <c r="BA284" i="5"/>
  <c r="BE288" i="5"/>
  <c r="BP288" i="5" s="1"/>
  <c r="BF292" i="5"/>
  <c r="BQ292" i="5" s="1"/>
  <c r="BP294" i="5"/>
  <c r="BE294" i="5"/>
  <c r="BP295" i="5"/>
  <c r="BE295" i="5"/>
  <c r="BE296" i="5"/>
  <c r="BP296" i="5" s="1"/>
  <c r="AY298" i="5"/>
  <c r="BJ298" i="5" s="1"/>
  <c r="BR298" i="5"/>
  <c r="BG298" i="5"/>
  <c r="BA299" i="5"/>
  <c r="BL299" i="5" s="1"/>
  <c r="BU299" i="5" s="1"/>
  <c r="CF299" i="5" s="1"/>
  <c r="CG299" i="5" s="1"/>
  <c r="CH299" i="5" s="1"/>
  <c r="BA300" i="5"/>
  <c r="BL300" i="5" s="1"/>
  <c r="BC301" i="5"/>
  <c r="BN301" i="5" s="1"/>
  <c r="BP302" i="5"/>
  <c r="BE302" i="5"/>
  <c r="BQ304" i="5"/>
  <c r="BF304" i="5"/>
  <c r="BF306" i="5"/>
  <c r="BQ306" i="5" s="1"/>
  <c r="BF308" i="5"/>
  <c r="BQ308" i="5" s="1"/>
  <c r="BQ310" i="5"/>
  <c r="BF310" i="5"/>
  <c r="BP323" i="5"/>
  <c r="BC323" i="5"/>
  <c r="BN323" i="5" s="1"/>
  <c r="BR342" i="5"/>
  <c r="BG342" i="5"/>
  <c r="AY343" i="5"/>
  <c r="BJ343" i="5" s="1"/>
  <c r="BH345" i="5"/>
  <c r="BS345" i="5" s="1"/>
  <c r="BC348" i="5"/>
  <c r="BN348" i="5" s="1"/>
  <c r="BS349" i="5"/>
  <c r="BH349" i="5"/>
  <c r="BM351" i="5"/>
  <c r="BK351" i="5"/>
  <c r="AZ351" i="5"/>
  <c r="BS351" i="5"/>
  <c r="BH351" i="5"/>
  <c r="BF359" i="5"/>
  <c r="BQ359" i="5" s="1"/>
  <c r="BF360" i="5"/>
  <c r="BQ360" i="5" s="1"/>
  <c r="BQ361" i="5"/>
  <c r="BF361" i="5"/>
  <c r="BQ363" i="5"/>
  <c r="BF363" i="5"/>
  <c r="BF364" i="5"/>
  <c r="BQ364" i="5" s="1"/>
  <c r="BF365" i="5"/>
  <c r="BQ365" i="5" s="1"/>
  <c r="AY370" i="5"/>
  <c r="BJ370" i="5" s="1"/>
  <c r="BR370" i="5"/>
  <c r="BG370" i="5"/>
  <c r="AY371" i="5"/>
  <c r="BJ371" i="5" s="1"/>
  <c r="BG371" i="5"/>
  <c r="BR371" i="5" s="1"/>
  <c r="BQ372" i="5"/>
  <c r="BF372" i="5"/>
  <c r="BQ374" i="5"/>
  <c r="BF374" i="5"/>
  <c r="BF375" i="5"/>
  <c r="BQ375" i="5" s="1"/>
  <c r="BF376" i="5"/>
  <c r="BQ376" i="5" s="1"/>
  <c r="BQ378" i="5"/>
  <c r="BF378" i="5"/>
  <c r="BK390" i="5"/>
  <c r="BS390" i="5"/>
  <c r="BK402" i="5"/>
  <c r="BS402" i="5"/>
  <c r="BF402" i="5"/>
  <c r="BQ402" i="5" s="1"/>
  <c r="BQ416" i="5"/>
  <c r="BF416" i="5"/>
  <c r="BK417" i="5"/>
  <c r="BS417" i="5"/>
  <c r="BB434" i="5"/>
  <c r="BM434" i="5" s="1"/>
  <c r="BB435" i="5"/>
  <c r="BM435" i="5" s="1"/>
  <c r="BO470" i="5"/>
  <c r="BD470" i="5"/>
  <c r="BM494" i="5"/>
  <c r="BB494" i="5"/>
  <c r="BK497" i="5"/>
  <c r="BS497" i="5"/>
  <c r="BA508" i="5"/>
  <c r="BL508" i="5" s="1"/>
  <c r="BK529" i="5"/>
  <c r="AZ529" i="5"/>
  <c r="BS529" i="5"/>
  <c r="BH529" i="5"/>
  <c r="BE533" i="5"/>
  <c r="BP533" i="5" s="1"/>
  <c r="BD545" i="5"/>
  <c r="BO545" i="5" s="1"/>
  <c r="BO548" i="5"/>
  <c r="BD548" i="5"/>
  <c r="BO558" i="5"/>
  <c r="BD558" i="5"/>
  <c r="BQ571" i="5"/>
  <c r="BB581" i="5"/>
  <c r="BM581" i="5" s="1"/>
  <c r="BJ583" i="5"/>
  <c r="BQ589" i="5"/>
  <c r="BF589" i="5"/>
  <c r="BP591" i="5"/>
  <c r="BE591" i="5"/>
  <c r="BE594" i="5"/>
  <c r="BP594" i="5" s="1"/>
  <c r="BK607" i="5"/>
  <c r="BQ609" i="5"/>
  <c r="BF609" i="5"/>
  <c r="BK651" i="5"/>
  <c r="BQ651" i="5"/>
  <c r="BF651" i="5"/>
  <c r="BK657" i="5"/>
  <c r="BS657" i="5"/>
  <c r="AZ668" i="5"/>
  <c r="BK668" i="5" s="1"/>
  <c r="BS668" i="5"/>
  <c r="BH668" i="5"/>
  <c r="BP672" i="5"/>
  <c r="BE672" i="5"/>
  <c r="BB340" i="5"/>
  <c r="BM340" i="5" s="1"/>
  <c r="BH341" i="5"/>
  <c r="BS341" i="5" s="1"/>
  <c r="BK343" i="5"/>
  <c r="AZ343" i="5"/>
  <c r="BS343" i="5"/>
  <c r="BH343" i="5"/>
  <c r="BD348" i="5"/>
  <c r="BO348" i="5" s="1"/>
  <c r="BA349" i="5"/>
  <c r="BL349" i="5" s="1"/>
  <c r="BL350" i="5"/>
  <c r="BA350" i="5"/>
  <c r="BA351" i="5"/>
  <c r="BL351" i="5" s="1"/>
  <c r="BC354" i="5"/>
  <c r="BN354" i="5" s="1"/>
  <c r="AY357" i="5"/>
  <c r="BJ357" i="5" s="1"/>
  <c r="BR357" i="5"/>
  <c r="BG357" i="5"/>
  <c r="AY358" i="5"/>
  <c r="BJ358" i="5" s="1"/>
  <c r="BG358" i="5"/>
  <c r="BR358" i="5" s="1"/>
  <c r="AY359" i="5"/>
  <c r="BJ359" i="5" s="1"/>
  <c r="BR359" i="5"/>
  <c r="BG359" i="5"/>
  <c r="AY360" i="5"/>
  <c r="BJ360" i="5" s="1"/>
  <c r="BU360" i="5" s="1"/>
  <c r="CF360" i="5" s="1"/>
  <c r="CG360" i="5" s="1"/>
  <c r="CH360" i="5" s="1"/>
  <c r="BG360" i="5"/>
  <c r="BR360" i="5" s="1"/>
  <c r="AY361" i="5"/>
  <c r="BJ361" i="5" s="1"/>
  <c r="BR361" i="5"/>
  <c r="BG361" i="5"/>
  <c r="BJ362" i="5"/>
  <c r="AY362" i="5"/>
  <c r="BG362" i="5"/>
  <c r="BR362" i="5" s="1"/>
  <c r="AY363" i="5"/>
  <c r="BJ363" i="5" s="1"/>
  <c r="BR363" i="5"/>
  <c r="BG363" i="5"/>
  <c r="AY364" i="5"/>
  <c r="BJ364" i="5" s="1"/>
  <c r="BG364" i="5"/>
  <c r="BR364" i="5" s="1"/>
  <c r="AY365" i="5"/>
  <c r="BJ365" i="5" s="1"/>
  <c r="BR365" i="5"/>
  <c r="BG365" i="5"/>
  <c r="AY366" i="5"/>
  <c r="BJ366" i="5" s="1"/>
  <c r="BU366" i="5" s="1"/>
  <c r="CF366" i="5" s="1"/>
  <c r="CG366" i="5" s="1"/>
  <c r="CH366" i="5" s="1"/>
  <c r="BG366" i="5"/>
  <c r="BR366" i="5" s="1"/>
  <c r="BF367" i="5"/>
  <c r="BQ367" i="5" s="1"/>
  <c r="BQ368" i="5"/>
  <c r="BF368" i="5"/>
  <c r="BQ369" i="5"/>
  <c r="BF369" i="5"/>
  <c r="AY372" i="5"/>
  <c r="BJ372" i="5" s="1"/>
  <c r="BU372" i="5" s="1"/>
  <c r="CF372" i="5" s="1"/>
  <c r="CG372" i="5" s="1"/>
  <c r="CH372" i="5" s="1"/>
  <c r="BG372" i="5"/>
  <c r="BR372" i="5" s="1"/>
  <c r="BQ373" i="5"/>
  <c r="BF373" i="5"/>
  <c r="BJ374" i="5"/>
  <c r="AY374" i="5"/>
  <c r="BG374" i="5"/>
  <c r="BR374" i="5" s="1"/>
  <c r="AY375" i="5"/>
  <c r="BJ375" i="5" s="1"/>
  <c r="BR375" i="5"/>
  <c r="BG375" i="5"/>
  <c r="AY376" i="5"/>
  <c r="BJ376" i="5" s="1"/>
  <c r="BG376" i="5"/>
  <c r="BR376" i="5" s="1"/>
  <c r="BF377" i="5"/>
  <c r="BQ377" i="5" s="1"/>
  <c r="AY378" i="5"/>
  <c r="BJ378" i="5" s="1"/>
  <c r="BU378" i="5" s="1"/>
  <c r="CF378" i="5" s="1"/>
  <c r="CG378" i="5" s="1"/>
  <c r="CH378" i="5" s="1"/>
  <c r="BR378" i="5"/>
  <c r="BG378" i="5"/>
  <c r="BF379" i="5"/>
  <c r="BQ379" i="5" s="1"/>
  <c r="BF380" i="5"/>
  <c r="BQ380" i="5" s="1"/>
  <c r="BQ382" i="5"/>
  <c r="BF382" i="5"/>
  <c r="BQ386" i="5"/>
  <c r="BF386" i="5"/>
  <c r="AY387" i="5"/>
  <c r="BJ387" i="5" s="1"/>
  <c r="BG387" i="5"/>
  <c r="BR387" i="5" s="1"/>
  <c r="BS388" i="5"/>
  <c r="BF388" i="5"/>
  <c r="BQ388" i="5" s="1"/>
  <c r="AY389" i="5"/>
  <c r="BJ389" i="5" s="1"/>
  <c r="BG389" i="5"/>
  <c r="BR389" i="5" s="1"/>
  <c r="BJ390" i="5"/>
  <c r="BU390" i="5" s="1"/>
  <c r="CF390" i="5" s="1"/>
  <c r="CG390" i="5" s="1"/>
  <c r="CH390" i="5" s="1"/>
  <c r="AY390" i="5"/>
  <c r="BG390" i="5"/>
  <c r="BR390" i="5" s="1"/>
  <c r="AY391" i="5"/>
  <c r="BJ391" i="5" s="1"/>
  <c r="BU391" i="5" s="1"/>
  <c r="CF391" i="5" s="1"/>
  <c r="CG391" i="5" s="1"/>
  <c r="CH391" i="5" s="1"/>
  <c r="BG391" i="5"/>
  <c r="BR391" i="5" s="1"/>
  <c r="BQ392" i="5"/>
  <c r="BF392" i="5"/>
  <c r="BK394" i="5"/>
  <c r="BS394" i="5"/>
  <c r="BF394" i="5"/>
  <c r="BQ394" i="5" s="1"/>
  <c r="BK398" i="5"/>
  <c r="BS398" i="5"/>
  <c r="AY402" i="5"/>
  <c r="BJ402" i="5" s="1"/>
  <c r="BG402" i="5"/>
  <c r="BR402" i="5" s="1"/>
  <c r="AY403" i="5"/>
  <c r="BJ403" i="5" s="1"/>
  <c r="BG403" i="5"/>
  <c r="BR403" i="5" s="1"/>
  <c r="BK404" i="5"/>
  <c r="BS404" i="5"/>
  <c r="BF404" i="5"/>
  <c r="BQ404" i="5" s="1"/>
  <c r="AY405" i="5"/>
  <c r="BJ405" i="5" s="1"/>
  <c r="BG405" i="5"/>
  <c r="BR405" i="5" s="1"/>
  <c r="AY406" i="5"/>
  <c r="BJ406" i="5" s="1"/>
  <c r="BG406" i="5"/>
  <c r="BR406" i="5" s="1"/>
  <c r="AY407" i="5"/>
  <c r="BJ407" i="5" s="1"/>
  <c r="BU407" i="5" s="1"/>
  <c r="CF407" i="5" s="1"/>
  <c r="CG407" i="5" s="1"/>
  <c r="CH407" i="5" s="1"/>
  <c r="BG407" i="5"/>
  <c r="BR407" i="5" s="1"/>
  <c r="BK408" i="5"/>
  <c r="BS408" i="5"/>
  <c r="BF408" i="5"/>
  <c r="BQ408" i="5" s="1"/>
  <c r="BK410" i="5"/>
  <c r="BS410" i="5"/>
  <c r="BF410" i="5"/>
  <c r="BQ410" i="5" s="1"/>
  <c r="BP428" i="5"/>
  <c r="BE428" i="5"/>
  <c r="BG431" i="5"/>
  <c r="BR431" i="5" s="1"/>
  <c r="BC435" i="5"/>
  <c r="BN435" i="5" s="1"/>
  <c r="BC459" i="5"/>
  <c r="BN459" i="5" s="1"/>
  <c r="BQ460" i="5"/>
  <c r="BF460" i="5"/>
  <c r="AY471" i="5"/>
  <c r="BJ471" i="5" s="1"/>
  <c r="BF499" i="5"/>
  <c r="BQ499" i="5" s="1"/>
  <c r="BB523" i="5"/>
  <c r="BM523" i="5" s="1"/>
  <c r="BO526" i="5"/>
  <c r="BD526" i="5"/>
  <c r="BD542" i="5"/>
  <c r="BO542" i="5" s="1"/>
  <c r="BE545" i="5"/>
  <c r="BP545" i="5" s="1"/>
  <c r="BE548" i="5"/>
  <c r="BP548" i="5" s="1"/>
  <c r="BA564" i="5"/>
  <c r="BL564" i="5" s="1"/>
  <c r="BE582" i="5"/>
  <c r="BP582" i="5" s="1"/>
  <c r="BA587" i="5"/>
  <c r="BL587" i="5" s="1"/>
  <c r="BF591" i="5"/>
  <c r="BQ591" i="5" s="1"/>
  <c r="BM603" i="5"/>
  <c r="BB603" i="5"/>
  <c r="BB605" i="5"/>
  <c r="BM605" i="5" s="1"/>
  <c r="BE608" i="5"/>
  <c r="BP608" i="5" s="1"/>
  <c r="BE611" i="5"/>
  <c r="BP611" i="5" s="1"/>
  <c r="BA629" i="5"/>
  <c r="BL629" i="5" s="1"/>
  <c r="BU629" i="5" s="1"/>
  <c r="CF629" i="5" s="1"/>
  <c r="CG629" i="5" s="1"/>
  <c r="CH629" i="5" s="1"/>
  <c r="AY651" i="5"/>
  <c r="BJ651" i="5" s="1"/>
  <c r="BG651" i="5"/>
  <c r="BR651" i="5" s="1"/>
  <c r="BC653" i="5"/>
  <c r="BN653" i="5" s="1"/>
  <c r="BA670" i="5"/>
  <c r="BL670" i="5" s="1"/>
  <c r="AZ308" i="5"/>
  <c r="BK308" i="5" s="1"/>
  <c r="BH308" i="5"/>
  <c r="BS308" i="5" s="1"/>
  <c r="AZ310" i="5"/>
  <c r="BK310" i="5" s="1"/>
  <c r="BS310" i="5"/>
  <c r="BH310" i="5"/>
  <c r="BL312" i="5"/>
  <c r="AY312" i="5"/>
  <c r="BJ312" i="5" s="1"/>
  <c r="BU312" i="5" s="1"/>
  <c r="CF312" i="5" s="1"/>
  <c r="CG312" i="5" s="1"/>
  <c r="CH312" i="5" s="1"/>
  <c r="BR312" i="5"/>
  <c r="BG312" i="5"/>
  <c r="BM314" i="5"/>
  <c r="BK314" i="5"/>
  <c r="AZ314" i="5"/>
  <c r="BH314" i="5"/>
  <c r="BS314" i="5" s="1"/>
  <c r="BL316" i="5"/>
  <c r="AY316" i="5"/>
  <c r="BJ316" i="5" s="1"/>
  <c r="BU316" i="5" s="1"/>
  <c r="CF316" i="5" s="1"/>
  <c r="CG316" i="5" s="1"/>
  <c r="CH316" i="5" s="1"/>
  <c r="BR316" i="5"/>
  <c r="BG316" i="5"/>
  <c r="BL318" i="5"/>
  <c r="AY318" i="5"/>
  <c r="BJ318" i="5" s="1"/>
  <c r="BU318" i="5" s="1"/>
  <c r="CF318" i="5" s="1"/>
  <c r="CG318" i="5" s="1"/>
  <c r="CH318" i="5" s="1"/>
  <c r="BG318" i="5"/>
  <c r="BR318" i="5" s="1"/>
  <c r="BL320" i="5"/>
  <c r="AY320" i="5"/>
  <c r="BJ320" i="5" s="1"/>
  <c r="BR320" i="5"/>
  <c r="BG320" i="5"/>
  <c r="BP325" i="5"/>
  <c r="BC325" i="5"/>
  <c r="BN325" i="5" s="1"/>
  <c r="BB326" i="5"/>
  <c r="BM326" i="5" s="1"/>
  <c r="BM327" i="5"/>
  <c r="BK327" i="5"/>
  <c r="AZ327" i="5"/>
  <c r="BS327" i="5"/>
  <c r="BH327" i="5"/>
  <c r="BK328" i="5"/>
  <c r="BS328" i="5"/>
  <c r="AY333" i="5"/>
  <c r="BJ333" i="5" s="1"/>
  <c r="BR334" i="5"/>
  <c r="BG334" i="5"/>
  <c r="AY335" i="5"/>
  <c r="BJ335" i="5" s="1"/>
  <c r="BL336" i="5"/>
  <c r="AY336" i="5"/>
  <c r="BJ336" i="5" s="1"/>
  <c r="BU336" i="5" s="1"/>
  <c r="CF336" i="5" s="1"/>
  <c r="CG336" i="5" s="1"/>
  <c r="CH336" i="5" s="1"/>
  <c r="BR336" i="5"/>
  <c r="BG336" i="5"/>
  <c r="BF337" i="5"/>
  <c r="BQ337" i="5" s="1"/>
  <c r="BR338" i="5"/>
  <c r="BE338" i="5"/>
  <c r="BP338" i="5" s="1"/>
  <c r="BJ339" i="5"/>
  <c r="BR339" i="5"/>
  <c r="BE339" i="5"/>
  <c r="BP339" i="5" s="1"/>
  <c r="BC340" i="5"/>
  <c r="BN340" i="5" s="1"/>
  <c r="BA341" i="5"/>
  <c r="BL341" i="5" s="1"/>
  <c r="BN342" i="5"/>
  <c r="BA342" i="5"/>
  <c r="BL342" i="5" s="1"/>
  <c r="BN343" i="5"/>
  <c r="BA343" i="5"/>
  <c r="BL343" i="5" s="1"/>
  <c r="BH347" i="5"/>
  <c r="BS347" i="5" s="1"/>
  <c r="BO349" i="5"/>
  <c r="BM349" i="5"/>
  <c r="BB349" i="5"/>
  <c r="BM350" i="5"/>
  <c r="BB350" i="5"/>
  <c r="BC352" i="5"/>
  <c r="BN352" i="5" s="1"/>
  <c r="BQ355" i="5"/>
  <c r="BF355" i="5"/>
  <c r="BQ356" i="5"/>
  <c r="BF356" i="5"/>
  <c r="AY367" i="5"/>
  <c r="BJ367" i="5" s="1"/>
  <c r="BR367" i="5"/>
  <c r="BG367" i="5"/>
  <c r="AY368" i="5"/>
  <c r="BJ368" i="5" s="1"/>
  <c r="BR368" i="5"/>
  <c r="BG368" i="5"/>
  <c r="AY369" i="5"/>
  <c r="BJ369" i="5" s="1"/>
  <c r="BG369" i="5"/>
  <c r="BR369" i="5" s="1"/>
  <c r="AY373" i="5"/>
  <c r="BJ373" i="5" s="1"/>
  <c r="BR373" i="5"/>
  <c r="BG373" i="5"/>
  <c r="BJ377" i="5"/>
  <c r="AY377" i="5"/>
  <c r="BG377" i="5"/>
  <c r="BR377" i="5" s="1"/>
  <c r="AY379" i="5"/>
  <c r="BJ379" i="5" s="1"/>
  <c r="BR379" i="5"/>
  <c r="BG379" i="5"/>
  <c r="AY380" i="5"/>
  <c r="BJ380" i="5" s="1"/>
  <c r="BG380" i="5"/>
  <c r="BR380" i="5" s="1"/>
  <c r="BF381" i="5"/>
  <c r="BQ381" i="5" s="1"/>
  <c r="AY382" i="5"/>
  <c r="BJ382" i="5" s="1"/>
  <c r="BR382" i="5"/>
  <c r="BG382" i="5"/>
  <c r="AY383" i="5"/>
  <c r="BJ383" i="5" s="1"/>
  <c r="BG383" i="5"/>
  <c r="BR383" i="5" s="1"/>
  <c r="BK384" i="5"/>
  <c r="BS384" i="5"/>
  <c r="BQ384" i="5"/>
  <c r="BF384" i="5"/>
  <c r="AY385" i="5"/>
  <c r="BJ385" i="5" s="1"/>
  <c r="BG385" i="5"/>
  <c r="BR385" i="5" s="1"/>
  <c r="AY386" i="5"/>
  <c r="BJ386" i="5" s="1"/>
  <c r="BU386" i="5" s="1"/>
  <c r="CF386" i="5" s="1"/>
  <c r="CG386" i="5" s="1"/>
  <c r="CH386" i="5" s="1"/>
  <c r="BR386" i="5"/>
  <c r="BG386" i="5"/>
  <c r="AY388" i="5"/>
  <c r="BJ388" i="5" s="1"/>
  <c r="BG388" i="5"/>
  <c r="BR388" i="5" s="1"/>
  <c r="AY392" i="5"/>
  <c r="BJ392" i="5" s="1"/>
  <c r="BU392" i="5" s="1"/>
  <c r="CF392" i="5" s="1"/>
  <c r="CG392" i="5" s="1"/>
  <c r="CH392" i="5" s="1"/>
  <c r="BR392" i="5"/>
  <c r="BG392" i="5"/>
  <c r="AY393" i="5"/>
  <c r="BJ393" i="5" s="1"/>
  <c r="BU393" i="5" s="1"/>
  <c r="CF393" i="5" s="1"/>
  <c r="CG393" i="5" s="1"/>
  <c r="CH393" i="5" s="1"/>
  <c r="BG393" i="5"/>
  <c r="BR393" i="5" s="1"/>
  <c r="AY394" i="5"/>
  <c r="BJ394" i="5" s="1"/>
  <c r="BU394" i="5" s="1"/>
  <c r="CF394" i="5" s="1"/>
  <c r="CG394" i="5" s="1"/>
  <c r="CH394" i="5" s="1"/>
  <c r="BR394" i="5"/>
  <c r="BG394" i="5"/>
  <c r="AY395" i="5"/>
  <c r="BJ395" i="5" s="1"/>
  <c r="BG395" i="5"/>
  <c r="BR395" i="5" s="1"/>
  <c r="BK396" i="5"/>
  <c r="BS396" i="5"/>
  <c r="BQ396" i="5"/>
  <c r="BF396" i="5"/>
  <c r="AY397" i="5"/>
  <c r="BJ397" i="5" s="1"/>
  <c r="BG397" i="5"/>
  <c r="BR397" i="5" s="1"/>
  <c r="AY398" i="5"/>
  <c r="BJ398" i="5" s="1"/>
  <c r="BR398" i="5"/>
  <c r="BG398" i="5"/>
  <c r="AY399" i="5"/>
  <c r="BJ399" i="5" s="1"/>
  <c r="BU399" i="5" s="1"/>
  <c r="CF399" i="5" s="1"/>
  <c r="CG399" i="5" s="1"/>
  <c r="CH399" i="5" s="1"/>
  <c r="BG399" i="5"/>
  <c r="BR399" i="5" s="1"/>
  <c r="BK400" i="5"/>
  <c r="BS400" i="5"/>
  <c r="BQ400" i="5"/>
  <c r="BF400" i="5"/>
  <c r="AY401" i="5"/>
  <c r="BJ401" i="5" s="1"/>
  <c r="BG401" i="5"/>
  <c r="BR401" i="5" s="1"/>
  <c r="BS418" i="5"/>
  <c r="BF418" i="5"/>
  <c r="BQ418" i="5" s="1"/>
  <c r="AY422" i="5"/>
  <c r="BJ422" i="5" s="1"/>
  <c r="BR422" i="5"/>
  <c r="BG422" i="5"/>
  <c r="BQ426" i="5"/>
  <c r="BF426" i="5"/>
  <c r="BE439" i="5"/>
  <c r="BP439" i="5" s="1"/>
  <c r="BC451" i="5"/>
  <c r="BN451" i="5" s="1"/>
  <c r="BF452" i="5"/>
  <c r="BQ452" i="5" s="1"/>
  <c r="BQ457" i="5"/>
  <c r="BF457" i="5"/>
  <c r="BP464" i="5"/>
  <c r="BN464" i="5"/>
  <c r="BC464" i="5"/>
  <c r="BA493" i="5"/>
  <c r="BL493" i="5" s="1"/>
  <c r="BF513" i="5"/>
  <c r="BQ513" i="5" s="1"/>
  <c r="BA514" i="5"/>
  <c r="BL514" i="5" s="1"/>
  <c r="BQ518" i="5"/>
  <c r="BF518" i="5"/>
  <c r="BD520" i="5"/>
  <c r="BO520" i="5" s="1"/>
  <c r="BD524" i="5"/>
  <c r="BO524" i="5" s="1"/>
  <c r="BO544" i="5"/>
  <c r="BD544" i="5"/>
  <c r="BP553" i="5"/>
  <c r="BE553" i="5"/>
  <c r="BD557" i="5"/>
  <c r="BO557" i="5" s="1"/>
  <c r="BB580" i="5"/>
  <c r="BM580" i="5" s="1"/>
  <c r="BP588" i="5"/>
  <c r="BE588" i="5"/>
  <c r="BA621" i="5"/>
  <c r="BL621" i="5" s="1"/>
  <c r="AZ626" i="5"/>
  <c r="BK626" i="5" s="1"/>
  <c r="BH626" i="5"/>
  <c r="BS626" i="5" s="1"/>
  <c r="BP635" i="5"/>
  <c r="BE635" i="5"/>
  <c r="BN652" i="5"/>
  <c r="BC652" i="5"/>
  <c r="BC701" i="5"/>
  <c r="BN701" i="5" s="1"/>
  <c r="AZ318" i="5"/>
  <c r="BK318" i="5" s="1"/>
  <c r="BS318" i="5"/>
  <c r="BH318" i="5"/>
  <c r="BK320" i="5"/>
  <c r="AZ320" i="5"/>
  <c r="BH320" i="5"/>
  <c r="BS320" i="5" s="1"/>
  <c r="BD325" i="5"/>
  <c r="BO325" i="5" s="1"/>
  <c r="BA327" i="5"/>
  <c r="BL327" i="5" s="1"/>
  <c r="AY328" i="5"/>
  <c r="BJ328" i="5" s="1"/>
  <c r="BU328" i="5" s="1"/>
  <c r="CF328" i="5" s="1"/>
  <c r="CG328" i="5" s="1"/>
  <c r="CH328" i="5" s="1"/>
  <c r="BG328" i="5"/>
  <c r="BR328" i="5" s="1"/>
  <c r="BF329" i="5"/>
  <c r="BQ329" i="5" s="1"/>
  <c r="BP330" i="5"/>
  <c r="BE330" i="5"/>
  <c r="BP331" i="5"/>
  <c r="BE331" i="5"/>
  <c r="BC332" i="5"/>
  <c r="BN332" i="5" s="1"/>
  <c r="BH333" i="5"/>
  <c r="BS333" i="5" s="1"/>
  <c r="BK335" i="5"/>
  <c r="AZ335" i="5"/>
  <c r="BS335" i="5"/>
  <c r="BH335" i="5"/>
  <c r="AY337" i="5"/>
  <c r="BJ337" i="5" s="1"/>
  <c r="BG337" i="5"/>
  <c r="BR337" i="5" s="1"/>
  <c r="BQ338" i="5"/>
  <c r="BF338" i="5"/>
  <c r="BO340" i="5"/>
  <c r="BD340" i="5"/>
  <c r="BB341" i="5"/>
  <c r="BM341" i="5" s="1"/>
  <c r="BB342" i="5"/>
  <c r="BM342" i="5" s="1"/>
  <c r="BN349" i="5"/>
  <c r="BC349" i="5"/>
  <c r="BR353" i="5"/>
  <c r="BG353" i="5"/>
  <c r="BE354" i="5"/>
  <c r="BP354" i="5" s="1"/>
  <c r="AY356" i="5"/>
  <c r="BJ356" i="5" s="1"/>
  <c r="BR356" i="5"/>
  <c r="BG356" i="5"/>
  <c r="BK369" i="5"/>
  <c r="BS369" i="5"/>
  <c r="BB371" i="5"/>
  <c r="BM371" i="5" s="1"/>
  <c r="BS373" i="5"/>
  <c r="BK377" i="5"/>
  <c r="BS377" i="5"/>
  <c r="AY381" i="5"/>
  <c r="BJ381" i="5" s="1"/>
  <c r="BU381" i="5" s="1"/>
  <c r="CF381" i="5" s="1"/>
  <c r="CG381" i="5" s="1"/>
  <c r="CH381" i="5" s="1"/>
  <c r="BG381" i="5"/>
  <c r="BR381" i="5" s="1"/>
  <c r="AY384" i="5"/>
  <c r="BJ384" i="5" s="1"/>
  <c r="BU384" i="5" s="1"/>
  <c r="CF384" i="5" s="1"/>
  <c r="CG384" i="5" s="1"/>
  <c r="CH384" i="5" s="1"/>
  <c r="BR384" i="5"/>
  <c r="BG384" i="5"/>
  <c r="BS385" i="5"/>
  <c r="BK393" i="5"/>
  <c r="AY396" i="5"/>
  <c r="BJ396" i="5" s="1"/>
  <c r="BU396" i="5" s="1"/>
  <c r="CF396" i="5" s="1"/>
  <c r="CG396" i="5" s="1"/>
  <c r="CH396" i="5" s="1"/>
  <c r="BR396" i="5"/>
  <c r="BG396" i="5"/>
  <c r="AY400" i="5"/>
  <c r="BJ400" i="5" s="1"/>
  <c r="BG400" i="5"/>
  <c r="BR400" i="5" s="1"/>
  <c r="AY412" i="5"/>
  <c r="BJ412" i="5" s="1"/>
  <c r="BR412" i="5"/>
  <c r="BG412" i="5"/>
  <c r="AY418" i="5"/>
  <c r="BJ418" i="5" s="1"/>
  <c r="BG418" i="5"/>
  <c r="BR418" i="5" s="1"/>
  <c r="BB423" i="5"/>
  <c r="BM423" i="5" s="1"/>
  <c r="AY426" i="5"/>
  <c r="BJ426" i="5" s="1"/>
  <c r="BR426" i="5"/>
  <c r="BG426" i="5"/>
  <c r="BC438" i="5"/>
  <c r="BN438" i="5" s="1"/>
  <c r="BF444" i="5"/>
  <c r="BQ444" i="5" s="1"/>
  <c r="BQ449" i="5"/>
  <c r="BF449" i="5"/>
  <c r="BN456" i="5"/>
  <c r="BC456" i="5"/>
  <c r="BH468" i="5"/>
  <c r="BS468" i="5" s="1"/>
  <c r="AZ478" i="5"/>
  <c r="BK478" i="5" s="1"/>
  <c r="BH478" i="5"/>
  <c r="BS478" i="5" s="1"/>
  <c r="BM483" i="5"/>
  <c r="BB483" i="5"/>
  <c r="BE485" i="5"/>
  <c r="BP485" i="5" s="1"/>
  <c r="BA486" i="5"/>
  <c r="BL486" i="5" s="1"/>
  <c r="BE515" i="5"/>
  <c r="BP515" i="5" s="1"/>
  <c r="BP520" i="5"/>
  <c r="BE520" i="5"/>
  <c r="BE524" i="5"/>
  <c r="BP524" i="5" s="1"/>
  <c r="BD532" i="5"/>
  <c r="BO532" i="5" s="1"/>
  <c r="BA537" i="5"/>
  <c r="BL537" i="5" s="1"/>
  <c r="BP539" i="5"/>
  <c r="BE539" i="5"/>
  <c r="BE544" i="5"/>
  <c r="BP544" i="5" s="1"/>
  <c r="BJ545" i="5"/>
  <c r="BR545" i="5"/>
  <c r="BD556" i="5"/>
  <c r="BO556" i="5" s="1"/>
  <c r="BP557" i="5"/>
  <c r="BE557" i="5"/>
  <c r="BA562" i="5"/>
  <c r="BL562" i="5" s="1"/>
  <c r="BB621" i="5"/>
  <c r="BM621" i="5" s="1"/>
  <c r="BE625" i="5"/>
  <c r="BP625" i="5" s="1"/>
  <c r="BA626" i="5"/>
  <c r="BL626" i="5" s="1"/>
  <c r="BF635" i="5"/>
  <c r="BQ635" i="5" s="1"/>
  <c r="BK638" i="5"/>
  <c r="BB649" i="5"/>
  <c r="BM649" i="5" s="1"/>
  <c r="BL651" i="5"/>
  <c r="BO652" i="5"/>
  <c r="BN664" i="5"/>
  <c r="BC664" i="5"/>
  <c r="AY667" i="5"/>
  <c r="BJ667" i="5" s="1"/>
  <c r="BU667" i="5" s="1"/>
  <c r="CF667" i="5" s="1"/>
  <c r="CG667" i="5" s="1"/>
  <c r="CH667" i="5" s="1"/>
  <c r="BG667" i="5"/>
  <c r="BR667" i="5" s="1"/>
  <c r="BF699" i="5"/>
  <c r="BQ699" i="5" s="1"/>
  <c r="BN315" i="5"/>
  <c r="BC315" i="5"/>
  <c r="BM319" i="5"/>
  <c r="BB319" i="5"/>
  <c r="AY322" i="5"/>
  <c r="BJ322" i="5" s="1"/>
  <c r="BG322" i="5"/>
  <c r="BR322" i="5" s="1"/>
  <c r="AY329" i="5"/>
  <c r="BJ329" i="5" s="1"/>
  <c r="BR329" i="5"/>
  <c r="BG329" i="5"/>
  <c r="BF330" i="5"/>
  <c r="BQ330" i="5" s="1"/>
  <c r="BD332" i="5"/>
  <c r="BO332" i="5" s="1"/>
  <c r="BA334" i="5"/>
  <c r="BL334" i="5" s="1"/>
  <c r="BA335" i="5"/>
  <c r="BL335" i="5" s="1"/>
  <c r="BC341" i="5"/>
  <c r="BN341" i="5" s="1"/>
  <c r="BE352" i="5"/>
  <c r="BP352" i="5" s="1"/>
  <c r="BQ354" i="5"/>
  <c r="BF354" i="5"/>
  <c r="BM357" i="5"/>
  <c r="BB357" i="5"/>
  <c r="BB359" i="5"/>
  <c r="BM359" i="5" s="1"/>
  <c r="BB360" i="5"/>
  <c r="BM360" i="5" s="1"/>
  <c r="BM361" i="5"/>
  <c r="BB361" i="5"/>
  <c r="BM362" i="5"/>
  <c r="BB362" i="5"/>
  <c r="BB363" i="5"/>
  <c r="BM363" i="5" s="1"/>
  <c r="BB364" i="5"/>
  <c r="BM364" i="5" s="1"/>
  <c r="BM365" i="5"/>
  <c r="BB365" i="5"/>
  <c r="BM366" i="5"/>
  <c r="BB366" i="5"/>
  <c r="BC370" i="5"/>
  <c r="BN370" i="5" s="1"/>
  <c r="BC371" i="5"/>
  <c r="BN371" i="5" s="1"/>
  <c r="BM372" i="5"/>
  <c r="BB372" i="5"/>
  <c r="BM375" i="5"/>
  <c r="BB375" i="5"/>
  <c r="BB378" i="5"/>
  <c r="BM378" i="5" s="1"/>
  <c r="BB387" i="5"/>
  <c r="BM387" i="5" s="1"/>
  <c r="BM389" i="5"/>
  <c r="BB389" i="5"/>
  <c r="BM391" i="5"/>
  <c r="BB391" i="5"/>
  <c r="BB403" i="5"/>
  <c r="BM403" i="5" s="1"/>
  <c r="BB405" i="5"/>
  <c r="BM405" i="5" s="1"/>
  <c r="BM407" i="5"/>
  <c r="BB407" i="5"/>
  <c r="BM415" i="5"/>
  <c r="BB415" i="5"/>
  <c r="BB419" i="5"/>
  <c r="BM419" i="5" s="1"/>
  <c r="BH426" i="5"/>
  <c r="BS426" i="5" s="1"/>
  <c r="BN448" i="5"/>
  <c r="BC448" i="5"/>
  <c r="BA478" i="5"/>
  <c r="BL478" i="5" s="1"/>
  <c r="BA510" i="5"/>
  <c r="BL510" i="5" s="1"/>
  <c r="BB511" i="5"/>
  <c r="BM511" i="5" s="1"/>
  <c r="BP517" i="5"/>
  <c r="BE517" i="5"/>
  <c r="BQ520" i="5"/>
  <c r="BF520" i="5"/>
  <c r="BE532" i="5"/>
  <c r="BP532" i="5" s="1"/>
  <c r="BA536" i="5"/>
  <c r="BL536" i="5" s="1"/>
  <c r="BO541" i="5"/>
  <c r="BD541" i="5"/>
  <c r="BJ542" i="5"/>
  <c r="BR542" i="5"/>
  <c r="BA575" i="5"/>
  <c r="BL575" i="5" s="1"/>
  <c r="BA579" i="5"/>
  <c r="BL579" i="5" s="1"/>
  <c r="BM595" i="5"/>
  <c r="BB595" i="5"/>
  <c r="BM596" i="5"/>
  <c r="BB596" i="5"/>
  <c r="BE600" i="5"/>
  <c r="BP600" i="5" s="1"/>
  <c r="BE603" i="5"/>
  <c r="BP603" i="5" s="1"/>
  <c r="BQ615" i="5"/>
  <c r="BF615" i="5"/>
  <c r="BP617" i="5"/>
  <c r="BE617" i="5"/>
  <c r="AZ620" i="5"/>
  <c r="BK620" i="5" s="1"/>
  <c r="BS620" i="5"/>
  <c r="BP637" i="5"/>
  <c r="BE637" i="5"/>
  <c r="BB645" i="5"/>
  <c r="BM645" i="5" s="1"/>
  <c r="BC663" i="5"/>
  <c r="BN663" i="5" s="1"/>
  <c r="BO664" i="5"/>
  <c r="BD664" i="5"/>
  <c r="BQ676" i="5"/>
  <c r="BF676" i="5"/>
  <c r="BA679" i="5"/>
  <c r="BL679" i="5" s="1"/>
  <c r="BE680" i="5"/>
  <c r="BP680" i="5" s="1"/>
  <c r="BA709" i="5"/>
  <c r="BL709" i="5" s="1"/>
  <c r="BJ137" i="5"/>
  <c r="AY137" i="5"/>
  <c r="BG137" i="5"/>
  <c r="BR137" i="5" s="1"/>
  <c r="BE140" i="5"/>
  <c r="BN142" i="5"/>
  <c r="BC142" i="5"/>
  <c r="BA143" i="5"/>
  <c r="BL143" i="5" s="1"/>
  <c r="AY145" i="5"/>
  <c r="BJ145" i="5" s="1"/>
  <c r="BG145" i="5"/>
  <c r="BP148" i="5"/>
  <c r="BE148" i="5"/>
  <c r="BN149" i="5"/>
  <c r="BC149" i="5"/>
  <c r="BD150" i="5"/>
  <c r="BO150" i="5" s="1"/>
  <c r="BE152" i="5"/>
  <c r="BP152" i="5" s="1"/>
  <c r="BQ155" i="5"/>
  <c r="BF155" i="5"/>
  <c r="AY156" i="5"/>
  <c r="BJ156" i="5" s="1"/>
  <c r="BU156" i="5" s="1"/>
  <c r="CF156" i="5" s="1"/>
  <c r="CG156" i="5" s="1"/>
  <c r="CH156" i="5" s="1"/>
  <c r="BG156" i="5"/>
  <c r="BR156" i="5" s="1"/>
  <c r="BF157" i="5"/>
  <c r="BQ157" i="5" s="1"/>
  <c r="BO162" i="5"/>
  <c r="BD162" i="5"/>
  <c r="BN163" i="5"/>
  <c r="BC163" i="5"/>
  <c r="BC164" i="5"/>
  <c r="BN164" i="5" s="1"/>
  <c r="BB166" i="5"/>
  <c r="BM166" i="5" s="1"/>
  <c r="BK169" i="5"/>
  <c r="AZ169" i="5"/>
  <c r="BS169" i="5"/>
  <c r="BH169" i="5"/>
  <c r="AY171" i="5"/>
  <c r="BJ171" i="5" s="1"/>
  <c r="BG171" i="5"/>
  <c r="BR171" i="5" s="1"/>
  <c r="AY172" i="5"/>
  <c r="BJ172" i="5" s="1"/>
  <c r="BP175" i="5"/>
  <c r="BE175" i="5"/>
  <c r="BF176" i="5"/>
  <c r="BQ176" i="5" s="1"/>
  <c r="BF177" i="5"/>
  <c r="BQ177" i="5" s="1"/>
  <c r="BK178" i="5"/>
  <c r="BF178" i="5"/>
  <c r="BQ178" i="5" s="1"/>
  <c r="BQ179" i="5"/>
  <c r="BF179" i="5"/>
  <c r="AY180" i="5"/>
  <c r="BJ180" i="5" s="1"/>
  <c r="BU180" i="5" s="1"/>
  <c r="CF180" i="5" s="1"/>
  <c r="CG180" i="5" s="1"/>
  <c r="CH180" i="5" s="1"/>
  <c r="BG180" i="5"/>
  <c r="BR180" i="5" s="1"/>
  <c r="AY182" i="5"/>
  <c r="BJ182" i="5" s="1"/>
  <c r="BR182" i="5"/>
  <c r="BG182" i="5"/>
  <c r="BS185" i="5"/>
  <c r="BH185" i="5"/>
  <c r="AZ187" i="5"/>
  <c r="BK187" i="5" s="1"/>
  <c r="BH187" i="5"/>
  <c r="BS187" i="5" s="1"/>
  <c r="BM188" i="5"/>
  <c r="BB188" i="5"/>
  <c r="BM189" i="5"/>
  <c r="BB189" i="5"/>
  <c r="BO191" i="5"/>
  <c r="BB191" i="5"/>
  <c r="BM191" i="5" s="1"/>
  <c r="BO192" i="5"/>
  <c r="BD192" i="5"/>
  <c r="BD194" i="5"/>
  <c r="BO194" i="5" s="1"/>
  <c r="BF196" i="5"/>
  <c r="BQ196" i="5" s="1"/>
  <c r="BK205" i="5"/>
  <c r="BE208" i="5"/>
  <c r="BP208" i="5" s="1"/>
  <c r="BP209" i="5"/>
  <c r="BE209" i="5"/>
  <c r="BM217" i="5"/>
  <c r="BB217" i="5"/>
  <c r="BB218" i="5"/>
  <c r="BM218" i="5" s="1"/>
  <c r="BS221" i="5"/>
  <c r="BA223" i="5"/>
  <c r="BL223" i="5" s="1"/>
  <c r="BU223" i="5" s="1"/>
  <c r="CF223" i="5" s="1"/>
  <c r="CG223" i="5" s="1"/>
  <c r="CH223" i="5" s="1"/>
  <c r="BE227" i="5"/>
  <c r="BP227" i="5" s="1"/>
  <c r="BA229" i="5"/>
  <c r="BL229" i="5" s="1"/>
  <c r="BO233" i="5"/>
  <c r="BB233" i="5"/>
  <c r="BM233" i="5" s="1"/>
  <c r="BA234" i="5"/>
  <c r="BL234" i="5" s="1"/>
  <c r="BK236" i="5"/>
  <c r="BS236" i="5"/>
  <c r="BF236" i="5"/>
  <c r="BQ236" i="5" s="1"/>
  <c r="BE238" i="5"/>
  <c r="BP238" i="5" s="1"/>
  <c r="BM240" i="5"/>
  <c r="BB240" i="5"/>
  <c r="BO241" i="5"/>
  <c r="BB241" i="5"/>
  <c r="BM241" i="5" s="1"/>
  <c r="BE244" i="5"/>
  <c r="BP244" i="5" s="1"/>
  <c r="BO247" i="5"/>
  <c r="BM247" i="5"/>
  <c r="BB247" i="5"/>
  <c r="BK249" i="5"/>
  <c r="BE252" i="5"/>
  <c r="BP252" i="5" s="1"/>
  <c r="BE254" i="5"/>
  <c r="BP254" i="5" s="1"/>
  <c r="BM256" i="5"/>
  <c r="BO257" i="5"/>
  <c r="BB257" i="5"/>
  <c r="BM257" i="5" s="1"/>
  <c r="BE261" i="5"/>
  <c r="BP261" i="5" s="1"/>
  <c r="BK262" i="5"/>
  <c r="BS262" i="5"/>
  <c r="BQ262" i="5"/>
  <c r="BF262" i="5"/>
  <c r="BK264" i="5"/>
  <c r="BS264" i="5"/>
  <c r="BF264" i="5"/>
  <c r="BQ264" i="5" s="1"/>
  <c r="BK265" i="5"/>
  <c r="BS265" i="5"/>
  <c r="BA266" i="5"/>
  <c r="BL266" i="5" s="1"/>
  <c r="BB267" i="5"/>
  <c r="BM267" i="5" s="1"/>
  <c r="BA268" i="5"/>
  <c r="BL268" i="5" s="1"/>
  <c r="BN269" i="5"/>
  <c r="BC269" i="5"/>
  <c r="BN273" i="5"/>
  <c r="BC273" i="5"/>
  <c r="BO275" i="5"/>
  <c r="BM275" i="5"/>
  <c r="BB275" i="5"/>
  <c r="BA279" i="5"/>
  <c r="BL279" i="5" s="1"/>
  <c r="BO280" i="5"/>
  <c r="BM280" i="5"/>
  <c r="BB280" i="5"/>
  <c r="BA282" i="5"/>
  <c r="BL282" i="5" s="1"/>
  <c r="BU282" i="5" s="1"/>
  <c r="CF282" i="5" s="1"/>
  <c r="CG282" i="5" s="1"/>
  <c r="CH282" i="5" s="1"/>
  <c r="BF284" i="5"/>
  <c r="BQ284" i="5" s="1"/>
  <c r="BA286" i="5"/>
  <c r="BL286" i="5" s="1"/>
  <c r="BM287" i="5"/>
  <c r="BB287" i="5"/>
  <c r="BD289" i="5"/>
  <c r="BO289" i="5" s="1"/>
  <c r="BE291" i="5"/>
  <c r="BP291" i="5" s="1"/>
  <c r="BM295" i="5"/>
  <c r="BB295" i="5"/>
  <c r="BM296" i="5"/>
  <c r="BB296" i="5"/>
  <c r="BD297" i="5"/>
  <c r="BO297" i="5" s="1"/>
  <c r="BF299" i="5"/>
  <c r="BQ299" i="5" s="1"/>
  <c r="BF300" i="5"/>
  <c r="BQ300" i="5" s="1"/>
  <c r="BK301" i="5"/>
  <c r="BS301" i="5"/>
  <c r="BB302" i="5"/>
  <c r="BM302" i="5" s="1"/>
  <c r="BD305" i="5"/>
  <c r="BO305" i="5" s="1"/>
  <c r="BO309" i="5"/>
  <c r="BD309" i="5"/>
  <c r="BP313" i="5"/>
  <c r="BN313" i="5"/>
  <c r="BC313" i="5"/>
  <c r="BQ315" i="5"/>
  <c r="BB317" i="5"/>
  <c r="BM317" i="5" s="1"/>
  <c r="BP319" i="5"/>
  <c r="BU319" i="5" s="1"/>
  <c r="CF319" i="5" s="1"/>
  <c r="CG319" i="5" s="1"/>
  <c r="CH319" i="5" s="1"/>
  <c r="BN319" i="5"/>
  <c r="BC319" i="5"/>
  <c r="BM322" i="5"/>
  <c r="AZ322" i="5"/>
  <c r="BK322" i="5" s="1"/>
  <c r="BH322" i="5"/>
  <c r="BS322" i="5" s="1"/>
  <c r="BO333" i="5"/>
  <c r="BM333" i="5"/>
  <c r="BB333" i="5"/>
  <c r="BM334" i="5"/>
  <c r="BB334" i="5"/>
  <c r="BO346" i="5"/>
  <c r="BD346" i="5"/>
  <c r="BQ352" i="5"/>
  <c r="BF352" i="5"/>
  <c r="BL354" i="5"/>
  <c r="AY354" i="5"/>
  <c r="BJ354" i="5" s="1"/>
  <c r="BG354" i="5"/>
  <c r="BR354" i="5" s="1"/>
  <c r="BC357" i="5"/>
  <c r="BN357" i="5" s="1"/>
  <c r="BC358" i="5"/>
  <c r="BN358" i="5" s="1"/>
  <c r="BN359" i="5"/>
  <c r="BC359" i="5"/>
  <c r="BC360" i="5"/>
  <c r="BN360" i="5" s="1"/>
  <c r="BC361" i="5"/>
  <c r="BN361" i="5" s="1"/>
  <c r="BC362" i="5"/>
  <c r="BN362" i="5" s="1"/>
  <c r="BN363" i="5"/>
  <c r="BC363" i="5"/>
  <c r="BC364" i="5"/>
  <c r="BN364" i="5" s="1"/>
  <c r="BC365" i="5"/>
  <c r="BN365" i="5" s="1"/>
  <c r="BN366" i="5"/>
  <c r="BC366" i="5"/>
  <c r="BM367" i="5"/>
  <c r="BB367" i="5"/>
  <c r="BM368" i="5"/>
  <c r="BM369" i="5"/>
  <c r="BB369" i="5"/>
  <c r="BN372" i="5"/>
  <c r="BC372" i="5"/>
  <c r="BM373" i="5"/>
  <c r="BB373" i="5"/>
  <c r="BN374" i="5"/>
  <c r="BC374" i="5"/>
  <c r="BN375" i="5"/>
  <c r="BC375" i="5"/>
  <c r="BN376" i="5"/>
  <c r="BC376" i="5"/>
  <c r="BM377" i="5"/>
  <c r="BB377" i="5"/>
  <c r="BN378" i="5"/>
  <c r="BC378" i="5"/>
  <c r="BM379" i="5"/>
  <c r="BB379" i="5"/>
  <c r="BM383" i="5"/>
  <c r="BB383" i="5"/>
  <c r="BM385" i="5"/>
  <c r="BB385" i="5"/>
  <c r="BM386" i="5"/>
  <c r="BB386" i="5"/>
  <c r="BN387" i="5"/>
  <c r="BC387" i="5"/>
  <c r="BM388" i="5"/>
  <c r="BN389" i="5"/>
  <c r="BC389" i="5"/>
  <c r="BN390" i="5"/>
  <c r="BC390" i="5"/>
  <c r="BC391" i="5"/>
  <c r="BN391" i="5" s="1"/>
  <c r="BB393" i="5"/>
  <c r="BM393" i="5" s="1"/>
  <c r="BB395" i="5"/>
  <c r="BM395" i="5" s="1"/>
  <c r="BU395" i="5" s="1"/>
  <c r="CF395" i="5" s="1"/>
  <c r="CG395" i="5" s="1"/>
  <c r="CH395" i="5" s="1"/>
  <c r="BM397" i="5"/>
  <c r="BB397" i="5"/>
  <c r="BB399" i="5"/>
  <c r="BM399" i="5" s="1"/>
  <c r="BB401" i="5"/>
  <c r="BM401" i="5" s="1"/>
  <c r="BC402" i="5"/>
  <c r="BN402" i="5" s="1"/>
  <c r="BN403" i="5"/>
  <c r="BC403" i="5"/>
  <c r="BM404" i="5"/>
  <c r="BN405" i="5"/>
  <c r="BC405" i="5"/>
  <c r="BC406" i="5"/>
  <c r="BN406" i="5" s="1"/>
  <c r="BN407" i="5"/>
  <c r="BC407" i="5"/>
  <c r="BM409" i="5"/>
  <c r="BB409" i="5"/>
  <c r="BM411" i="5"/>
  <c r="BB411" i="5"/>
  <c r="BB413" i="5"/>
  <c r="BM413" i="5" s="1"/>
  <c r="BN416" i="5"/>
  <c r="BC416" i="5"/>
  <c r="BJ421" i="5"/>
  <c r="AY421" i="5"/>
  <c r="BR421" i="5"/>
  <c r="BG421" i="5"/>
  <c r="BM422" i="5"/>
  <c r="AY425" i="5"/>
  <c r="BJ425" i="5" s="1"/>
  <c r="BR425" i="5"/>
  <c r="BG425" i="5"/>
  <c r="BL426" i="5"/>
  <c r="BK430" i="5"/>
  <c r="BC437" i="5"/>
  <c r="BN437" i="5" s="1"/>
  <c r="BP438" i="5"/>
  <c r="BP456" i="5"/>
  <c r="BO463" i="5"/>
  <c r="BD463" i="5"/>
  <c r="BQ464" i="5"/>
  <c r="BS475" i="5"/>
  <c r="BH475" i="5"/>
  <c r="BO483" i="5"/>
  <c r="BE484" i="5"/>
  <c r="BP484" i="5" s="1"/>
  <c r="BQ500" i="5"/>
  <c r="BF500" i="5"/>
  <c r="BP505" i="5"/>
  <c r="BM510" i="5"/>
  <c r="BB510" i="5"/>
  <c r="BA513" i="5"/>
  <c r="BL513" i="5" s="1"/>
  <c r="BR515" i="5"/>
  <c r="BQ517" i="5"/>
  <c r="BF517" i="5"/>
  <c r="BJ520" i="5"/>
  <c r="BR520" i="5"/>
  <c r="BM536" i="5"/>
  <c r="BJ539" i="5"/>
  <c r="BR539" i="5"/>
  <c r="BP549" i="5"/>
  <c r="BE549" i="5"/>
  <c r="BD552" i="5"/>
  <c r="BO552" i="5" s="1"/>
  <c r="BB575" i="5"/>
  <c r="BM575" i="5" s="1"/>
  <c r="BP597" i="5"/>
  <c r="BE597" i="5"/>
  <c r="BA598" i="5"/>
  <c r="BL598" i="5" s="1"/>
  <c r="BU598" i="5" s="1"/>
  <c r="CF598" i="5" s="1"/>
  <c r="CG598" i="5" s="1"/>
  <c r="CH598" i="5" s="1"/>
  <c r="BF600" i="5"/>
  <c r="BQ600" i="5" s="1"/>
  <c r="AY615" i="5"/>
  <c r="BJ615" i="5" s="1"/>
  <c r="BG615" i="5"/>
  <c r="BR615" i="5" s="1"/>
  <c r="BQ617" i="5"/>
  <c r="BF617" i="5"/>
  <c r="BA620" i="5"/>
  <c r="BL620" i="5" s="1"/>
  <c r="BA631" i="5"/>
  <c r="BL631" i="5" s="1"/>
  <c r="BA643" i="5"/>
  <c r="BL643" i="5" s="1"/>
  <c r="BK660" i="5"/>
  <c r="AZ660" i="5"/>
  <c r="BH660" i="5"/>
  <c r="BS660" i="5" s="1"/>
  <c r="BC662" i="5"/>
  <c r="BN662" i="5" s="1"/>
  <c r="BP664" i="5"/>
  <c r="BL669" i="5"/>
  <c r="BQ673" i="5"/>
  <c r="BF673" i="5"/>
  <c r="BB688" i="5"/>
  <c r="BM688" i="5" s="1"/>
  <c r="BB697" i="5"/>
  <c r="BM697" i="5" s="1"/>
  <c r="BQ139" i="5"/>
  <c r="BF139" i="5"/>
  <c r="BO142" i="5"/>
  <c r="BD142" i="5"/>
  <c r="BB144" i="5"/>
  <c r="BM144" i="5" s="1"/>
  <c r="AZ145" i="5"/>
  <c r="BK145" i="5" s="1"/>
  <c r="BH145" i="5"/>
  <c r="BQ147" i="5"/>
  <c r="BF147" i="5"/>
  <c r="BE150" i="5"/>
  <c r="BP150" i="5" s="1"/>
  <c r="BF153" i="5"/>
  <c r="BQ153" i="5" s="1"/>
  <c r="AY154" i="5"/>
  <c r="BJ154" i="5" s="1"/>
  <c r="BU154" i="5" s="1"/>
  <c r="CF154" i="5" s="1"/>
  <c r="CG154" i="5" s="1"/>
  <c r="CH154" i="5" s="1"/>
  <c r="BR154" i="5"/>
  <c r="BG154" i="5"/>
  <c r="AY155" i="5"/>
  <c r="BJ155" i="5" s="1"/>
  <c r="BG155" i="5"/>
  <c r="BR155" i="5" s="1"/>
  <c r="AY157" i="5"/>
  <c r="BJ157" i="5" s="1"/>
  <c r="BU157" i="5" s="1"/>
  <c r="CF157" i="5" s="1"/>
  <c r="CG157" i="5" s="1"/>
  <c r="CH157" i="5" s="1"/>
  <c r="BR157" i="5"/>
  <c r="BG157" i="5"/>
  <c r="AY158" i="5"/>
  <c r="BJ158" i="5" s="1"/>
  <c r="BG158" i="5"/>
  <c r="BR158" i="5" s="1"/>
  <c r="BQ159" i="5"/>
  <c r="BF159" i="5"/>
  <c r="BO164" i="5"/>
  <c r="BD164" i="5"/>
  <c r="BC165" i="5"/>
  <c r="BN165" i="5" s="1"/>
  <c r="BC166" i="5"/>
  <c r="BN166" i="5" s="1"/>
  <c r="BB168" i="5"/>
  <c r="BM168" i="5" s="1"/>
  <c r="BK171" i="5"/>
  <c r="AZ171" i="5"/>
  <c r="BH171" i="5"/>
  <c r="BS171" i="5" s="1"/>
  <c r="BG173" i="5"/>
  <c r="BR173" i="5" s="1"/>
  <c r="BQ175" i="5"/>
  <c r="BF175" i="5"/>
  <c r="AY176" i="5"/>
  <c r="BJ176" i="5" s="1"/>
  <c r="BU176" i="5" s="1"/>
  <c r="CF176" i="5" s="1"/>
  <c r="CG176" i="5" s="1"/>
  <c r="CH176" i="5" s="1"/>
  <c r="BG176" i="5"/>
  <c r="BR176" i="5" s="1"/>
  <c r="AY178" i="5"/>
  <c r="BJ178" i="5" s="1"/>
  <c r="BG178" i="5"/>
  <c r="BR178" i="5" s="1"/>
  <c r="BS181" i="5"/>
  <c r="BH181" i="5"/>
  <c r="AZ183" i="5"/>
  <c r="BK183" i="5" s="1"/>
  <c r="BH183" i="5"/>
  <c r="BS183" i="5" s="1"/>
  <c r="BM184" i="5"/>
  <c r="BB184" i="5"/>
  <c r="BA185" i="5"/>
  <c r="BL185" i="5" s="1"/>
  <c r="BA186" i="5"/>
  <c r="BL186" i="5" s="1"/>
  <c r="BA187" i="5"/>
  <c r="BL187" i="5" s="1"/>
  <c r="BC191" i="5"/>
  <c r="BN191" i="5" s="1"/>
  <c r="BP192" i="5"/>
  <c r="BE192" i="5"/>
  <c r="BE193" i="5"/>
  <c r="BP193" i="5" s="1"/>
  <c r="BE195" i="5"/>
  <c r="BP195" i="5" s="1"/>
  <c r="AY196" i="5"/>
  <c r="BJ196" i="5" s="1"/>
  <c r="BU196" i="5" s="1"/>
  <c r="CF196" i="5" s="1"/>
  <c r="CG196" i="5" s="1"/>
  <c r="CH196" i="5" s="1"/>
  <c r="BR196" i="5"/>
  <c r="BG196" i="5"/>
  <c r="BA198" i="5"/>
  <c r="BL198" i="5" s="1"/>
  <c r="BA200" i="5"/>
  <c r="BL200" i="5" s="1"/>
  <c r="BB201" i="5"/>
  <c r="BM201" i="5" s="1"/>
  <c r="BM203" i="5"/>
  <c r="BB203" i="5"/>
  <c r="BA204" i="5"/>
  <c r="BL204" i="5" s="1"/>
  <c r="BA207" i="5"/>
  <c r="BL207" i="5" s="1"/>
  <c r="BQ208" i="5"/>
  <c r="BF208" i="5"/>
  <c r="BQ209" i="5"/>
  <c r="BF209" i="5"/>
  <c r="BE212" i="5"/>
  <c r="BP212" i="5" s="1"/>
  <c r="BE214" i="5"/>
  <c r="BP214" i="5" s="1"/>
  <c r="BA221" i="5"/>
  <c r="BL221" i="5" s="1"/>
  <c r="BM223" i="5"/>
  <c r="BB223" i="5"/>
  <c r="BK225" i="5"/>
  <c r="BQ227" i="5"/>
  <c r="BF227" i="5"/>
  <c r="BB229" i="5"/>
  <c r="BM229" i="5" s="1"/>
  <c r="BA230" i="5"/>
  <c r="BL230" i="5" s="1"/>
  <c r="BP232" i="5"/>
  <c r="BE232" i="5"/>
  <c r="BL235" i="5"/>
  <c r="BA235" i="5"/>
  <c r="BK238" i="5"/>
  <c r="BS238" i="5"/>
  <c r="BQ238" i="5"/>
  <c r="BF238" i="5"/>
  <c r="BP239" i="5"/>
  <c r="BE239" i="5"/>
  <c r="BL242" i="5"/>
  <c r="BA242" i="5"/>
  <c r="BK244" i="5"/>
  <c r="BS244" i="5"/>
  <c r="BQ244" i="5"/>
  <c r="BF244" i="5"/>
  <c r="BP245" i="5"/>
  <c r="BE245" i="5"/>
  <c r="BL248" i="5"/>
  <c r="BA248" i="5"/>
  <c r="BA249" i="5"/>
  <c r="BL249" i="5" s="1"/>
  <c r="BK252" i="5"/>
  <c r="BS252" i="5"/>
  <c r="BQ252" i="5"/>
  <c r="BF252" i="5"/>
  <c r="BK254" i="5"/>
  <c r="BS254" i="5"/>
  <c r="BE255" i="5"/>
  <c r="BP255" i="5" s="1"/>
  <c r="BU255" i="5" s="1"/>
  <c r="CF255" i="5" s="1"/>
  <c r="CG255" i="5" s="1"/>
  <c r="CH255" i="5" s="1"/>
  <c r="BN257" i="5"/>
  <c r="BC257" i="5"/>
  <c r="BP259" i="5"/>
  <c r="BE259" i="5"/>
  <c r="AY262" i="5"/>
  <c r="BJ262" i="5" s="1"/>
  <c r="BG262" i="5"/>
  <c r="BR262" i="5" s="1"/>
  <c r="AY264" i="5"/>
  <c r="BJ264" i="5" s="1"/>
  <c r="BU264" i="5" s="1"/>
  <c r="CF264" i="5" s="1"/>
  <c r="CG264" i="5" s="1"/>
  <c r="CH264" i="5" s="1"/>
  <c r="BR264" i="5"/>
  <c r="BG264" i="5"/>
  <c r="BA265" i="5"/>
  <c r="BL265" i="5" s="1"/>
  <c r="BC267" i="5"/>
  <c r="BN267" i="5" s="1"/>
  <c r="BM268" i="5"/>
  <c r="BP271" i="5"/>
  <c r="BE271" i="5"/>
  <c r="BC275" i="5"/>
  <c r="BN275" i="5" s="1"/>
  <c r="BA276" i="5"/>
  <c r="BL276" i="5" s="1"/>
  <c r="BO277" i="5"/>
  <c r="BB277" i="5"/>
  <c r="BM277" i="5" s="1"/>
  <c r="BM279" i="5"/>
  <c r="BB279" i="5"/>
  <c r="BM282" i="5"/>
  <c r="BB282" i="5"/>
  <c r="AY284" i="5"/>
  <c r="BJ284" i="5" s="1"/>
  <c r="BG284" i="5"/>
  <c r="BR284" i="5" s="1"/>
  <c r="BA285" i="5"/>
  <c r="BL285" i="5" s="1"/>
  <c r="BM286" i="5"/>
  <c r="BB286" i="5"/>
  <c r="BP287" i="5"/>
  <c r="BE289" i="5"/>
  <c r="BP289" i="5" s="1"/>
  <c r="BU289" i="5" s="1"/>
  <c r="CF289" i="5" s="1"/>
  <c r="CG289" i="5" s="1"/>
  <c r="CH289" i="5" s="1"/>
  <c r="BP297" i="5"/>
  <c r="BE297" i="5"/>
  <c r="BE298" i="5"/>
  <c r="BP298" i="5" s="1"/>
  <c r="AY300" i="5"/>
  <c r="BJ300" i="5" s="1"/>
  <c r="BG300" i="5"/>
  <c r="BR300" i="5" s="1"/>
  <c r="BL301" i="5"/>
  <c r="BA301" i="5"/>
  <c r="BE303" i="5"/>
  <c r="BP303" i="5" s="1"/>
  <c r="BE305" i="5"/>
  <c r="BP305" i="5" s="1"/>
  <c r="BP307" i="5"/>
  <c r="BE307" i="5"/>
  <c r="BQ313" i="5"/>
  <c r="BO313" i="5"/>
  <c r="BD313" i="5"/>
  <c r="BP317" i="5"/>
  <c r="BC317" i="5"/>
  <c r="BN317" i="5" s="1"/>
  <c r="BQ319" i="5"/>
  <c r="BO319" i="5"/>
  <c r="BD319" i="5"/>
  <c r="BP321" i="5"/>
  <c r="BC321" i="5"/>
  <c r="BN321" i="5" s="1"/>
  <c r="BL324" i="5"/>
  <c r="AY324" i="5"/>
  <c r="BJ324" i="5" s="1"/>
  <c r="BR324" i="5"/>
  <c r="BG324" i="5"/>
  <c r="BP333" i="5"/>
  <c r="BC333" i="5"/>
  <c r="BN333" i="5" s="1"/>
  <c r="BK344" i="5"/>
  <c r="BF344" i="5"/>
  <c r="BQ344" i="5" s="1"/>
  <c r="BF345" i="5"/>
  <c r="BQ345" i="5" s="1"/>
  <c r="BR346" i="5"/>
  <c r="BE346" i="5"/>
  <c r="BP346" i="5" s="1"/>
  <c r="BO347" i="5"/>
  <c r="BQ350" i="5"/>
  <c r="BF351" i="5"/>
  <c r="BQ351" i="5" s="1"/>
  <c r="BL352" i="5"/>
  <c r="BJ352" i="5"/>
  <c r="AY352" i="5"/>
  <c r="BR352" i="5"/>
  <c r="BG352" i="5"/>
  <c r="BB353" i="5"/>
  <c r="BM353" i="5" s="1"/>
  <c r="BB355" i="5"/>
  <c r="BM355" i="5" s="1"/>
  <c r="BN367" i="5"/>
  <c r="BC367" i="5"/>
  <c r="BN368" i="5"/>
  <c r="BC368" i="5"/>
  <c r="BC369" i="5"/>
  <c r="BN369" i="5" s="1"/>
  <c r="BC373" i="5"/>
  <c r="BN373" i="5" s="1"/>
  <c r="BO375" i="5"/>
  <c r="BC377" i="5"/>
  <c r="BN377" i="5" s="1"/>
  <c r="BC379" i="5"/>
  <c r="BN379" i="5" s="1"/>
  <c r="BC380" i="5"/>
  <c r="BN380" i="5" s="1"/>
  <c r="BM381" i="5"/>
  <c r="BB381" i="5"/>
  <c r="BC382" i="5"/>
  <c r="BN382" i="5" s="1"/>
  <c r="BC383" i="5"/>
  <c r="BN383" i="5" s="1"/>
  <c r="BN385" i="5"/>
  <c r="BC385" i="5"/>
  <c r="BN386" i="5"/>
  <c r="BC386" i="5"/>
  <c r="BC388" i="5"/>
  <c r="BN388" i="5" s="1"/>
  <c r="BC392" i="5"/>
  <c r="BN392" i="5" s="1"/>
  <c r="BN393" i="5"/>
  <c r="BC393" i="5"/>
  <c r="BN394" i="5"/>
  <c r="BC394" i="5"/>
  <c r="BC395" i="5"/>
  <c r="BN395" i="5" s="1"/>
  <c r="BM396" i="5"/>
  <c r="BN397" i="5"/>
  <c r="BC397" i="5"/>
  <c r="BN398" i="5"/>
  <c r="BC398" i="5"/>
  <c r="BN399" i="5"/>
  <c r="BC399" i="5"/>
  <c r="BM400" i="5"/>
  <c r="BC401" i="5"/>
  <c r="BN401" i="5" s="1"/>
  <c r="BC404" i="5"/>
  <c r="BN404" i="5" s="1"/>
  <c r="BN408" i="5"/>
  <c r="BC408" i="5"/>
  <c r="BC409" i="5"/>
  <c r="BN409" i="5" s="1"/>
  <c r="BC410" i="5"/>
  <c r="BN410" i="5" s="1"/>
  <c r="BC411" i="5"/>
  <c r="BN411" i="5" s="1"/>
  <c r="BM412" i="5"/>
  <c r="BN413" i="5"/>
  <c r="BC413" i="5"/>
  <c r="BQ417" i="5"/>
  <c r="BM418" i="5"/>
  <c r="BF427" i="5"/>
  <c r="BQ427" i="5" s="1"/>
  <c r="BA430" i="5"/>
  <c r="BL430" i="5" s="1"/>
  <c r="BO437" i="5"/>
  <c r="BP448" i="5"/>
  <c r="BQ456" i="5"/>
  <c r="BF456" i="5"/>
  <c r="BB473" i="5"/>
  <c r="BM473" i="5" s="1"/>
  <c r="BH477" i="5"/>
  <c r="BS477" i="5" s="1"/>
  <c r="BQ497" i="5"/>
  <c r="BF497" i="5"/>
  <c r="BA498" i="5"/>
  <c r="BL498" i="5" s="1"/>
  <c r="BE504" i="5"/>
  <c r="BP504" i="5" s="1"/>
  <c r="BF505" i="5"/>
  <c r="BQ505" i="5" s="1"/>
  <c r="BL509" i="5"/>
  <c r="BA509" i="5"/>
  <c r="BO511" i="5"/>
  <c r="BM530" i="5"/>
  <c r="AZ535" i="5"/>
  <c r="BK535" i="5" s="1"/>
  <c r="BH535" i="5"/>
  <c r="BS535" i="5" s="1"/>
  <c r="BP552" i="5"/>
  <c r="BE552" i="5"/>
  <c r="BP559" i="5"/>
  <c r="BE559" i="5"/>
  <c r="BE569" i="5"/>
  <c r="BP569" i="5" s="1"/>
  <c r="BA570" i="5"/>
  <c r="BL570" i="5" s="1"/>
  <c r="BO596" i="5"/>
  <c r="BF597" i="5"/>
  <c r="BQ597" i="5" s="1"/>
  <c r="BR600" i="5"/>
  <c r="BF607" i="5"/>
  <c r="BQ607" i="5" s="1"/>
  <c r="BP612" i="5"/>
  <c r="BE612" i="5"/>
  <c r="BK615" i="5"/>
  <c r="BS615" i="5"/>
  <c r="BJ617" i="5"/>
  <c r="BA630" i="5"/>
  <c r="BL630" i="5" s="1"/>
  <c r="BU630" i="5" s="1"/>
  <c r="CF630" i="5" s="1"/>
  <c r="CG630" i="5" s="1"/>
  <c r="CH630" i="5" s="1"/>
  <c r="BA641" i="5"/>
  <c r="BL641" i="5" s="1"/>
  <c r="BM642" i="5"/>
  <c r="BB642" i="5"/>
  <c r="BM643" i="5"/>
  <c r="BB643" i="5"/>
  <c r="AY655" i="5"/>
  <c r="BJ655" i="5" s="1"/>
  <c r="BG655" i="5"/>
  <c r="BR655" i="5" s="1"/>
  <c r="BL671" i="5"/>
  <c r="BA671" i="5"/>
  <c r="AY678" i="5"/>
  <c r="BJ678" i="5" s="1"/>
  <c r="BR678" i="5"/>
  <c r="BG678" i="5"/>
  <c r="BF151" i="5"/>
  <c r="BQ151" i="5" s="1"/>
  <c r="AY152" i="5"/>
  <c r="BJ152" i="5" s="1"/>
  <c r="BR152" i="5"/>
  <c r="BG152" i="5"/>
  <c r="BJ153" i="5"/>
  <c r="AY153" i="5"/>
  <c r="BG153" i="5"/>
  <c r="BR153" i="5" s="1"/>
  <c r="BK155" i="5"/>
  <c r="AZ155" i="5"/>
  <c r="BS155" i="5"/>
  <c r="BH155" i="5"/>
  <c r="BK157" i="5"/>
  <c r="AZ157" i="5"/>
  <c r="BH157" i="5"/>
  <c r="BS157" i="5" s="1"/>
  <c r="BJ159" i="5"/>
  <c r="BU159" i="5" s="1"/>
  <c r="CF159" i="5" s="1"/>
  <c r="CG159" i="5" s="1"/>
  <c r="CH159" i="5" s="1"/>
  <c r="AY159" i="5"/>
  <c r="BR159" i="5"/>
  <c r="BG159" i="5"/>
  <c r="AY160" i="5"/>
  <c r="BJ160" i="5" s="1"/>
  <c r="BG160" i="5"/>
  <c r="BR160" i="5" s="1"/>
  <c r="BQ161" i="5"/>
  <c r="BF161" i="5"/>
  <c r="BO166" i="5"/>
  <c r="BD166" i="5"/>
  <c r="BN167" i="5"/>
  <c r="BC167" i="5"/>
  <c r="BC168" i="5"/>
  <c r="BN168" i="5" s="1"/>
  <c r="BM170" i="5"/>
  <c r="BB170" i="5"/>
  <c r="BS177" i="5"/>
  <c r="BH177" i="5"/>
  <c r="BK179" i="5"/>
  <c r="AZ179" i="5"/>
  <c r="BH179" i="5"/>
  <c r="BS179" i="5" s="1"/>
  <c r="BL181" i="5"/>
  <c r="BA181" i="5"/>
  <c r="BA182" i="5"/>
  <c r="BL182" i="5" s="1"/>
  <c r="BA183" i="5"/>
  <c r="BL183" i="5" s="1"/>
  <c r="BB185" i="5"/>
  <c r="BM185" i="5" s="1"/>
  <c r="BO187" i="5"/>
  <c r="BB187" i="5"/>
  <c r="BM187" i="5" s="1"/>
  <c r="BD188" i="5"/>
  <c r="BO188" i="5" s="1"/>
  <c r="BO190" i="5"/>
  <c r="BD190" i="5"/>
  <c r="BQ192" i="5"/>
  <c r="BF192" i="5"/>
  <c r="BF193" i="5"/>
  <c r="BQ193" i="5" s="1"/>
  <c r="BK194" i="5"/>
  <c r="BF194" i="5"/>
  <c r="BQ194" i="5" s="1"/>
  <c r="BQ195" i="5"/>
  <c r="BF195" i="5"/>
  <c r="BL199" i="5"/>
  <c r="BA199" i="5"/>
  <c r="BM205" i="5"/>
  <c r="BB205" i="5"/>
  <c r="BB207" i="5"/>
  <c r="BM207" i="5" s="1"/>
  <c r="BA211" i="5"/>
  <c r="BL211" i="5" s="1"/>
  <c r="BQ212" i="5"/>
  <c r="BF212" i="5"/>
  <c r="BP213" i="5"/>
  <c r="BE213" i="5"/>
  <c r="BF214" i="5"/>
  <c r="BQ214" i="5" s="1"/>
  <c r="BP216" i="5"/>
  <c r="BE216" i="5"/>
  <c r="BP219" i="5"/>
  <c r="BE219" i="5"/>
  <c r="BM221" i="5"/>
  <c r="BB221" i="5"/>
  <c r="BB222" i="5"/>
  <c r="BM222" i="5" s="1"/>
  <c r="BL224" i="5"/>
  <c r="BA224" i="5"/>
  <c r="BA225" i="5"/>
  <c r="BL225" i="5" s="1"/>
  <c r="BU225" i="5" s="1"/>
  <c r="CF225" i="5" s="1"/>
  <c r="CG225" i="5" s="1"/>
  <c r="CH225" i="5" s="1"/>
  <c r="BA226" i="5"/>
  <c r="BL226" i="5" s="1"/>
  <c r="BE228" i="5"/>
  <c r="BP228" i="5" s="1"/>
  <c r="BM230" i="5"/>
  <c r="BB230" i="5"/>
  <c r="BQ232" i="5"/>
  <c r="BF232" i="5"/>
  <c r="BO235" i="5"/>
  <c r="BB235" i="5"/>
  <c r="BM235" i="5" s="1"/>
  <c r="BA243" i="5"/>
  <c r="BL243" i="5" s="1"/>
  <c r="BP246" i="5"/>
  <c r="BE246" i="5"/>
  <c r="BO249" i="5"/>
  <c r="BM249" i="5"/>
  <c r="BB249" i="5"/>
  <c r="BA250" i="5"/>
  <c r="BL250" i="5" s="1"/>
  <c r="BU250" i="5" s="1"/>
  <c r="CF250" i="5" s="1"/>
  <c r="CG250" i="5" s="1"/>
  <c r="CH250" i="5" s="1"/>
  <c r="AY252" i="5"/>
  <c r="BJ252" i="5" s="1"/>
  <c r="BR252" i="5"/>
  <c r="BG252" i="5"/>
  <c r="BP258" i="5"/>
  <c r="BE258" i="5"/>
  <c r="BE260" i="5"/>
  <c r="BP260" i="5" s="1"/>
  <c r="BA263" i="5"/>
  <c r="BL263" i="5" s="1"/>
  <c r="BO265" i="5"/>
  <c r="BB265" i="5"/>
  <c r="BM265" i="5" s="1"/>
  <c r="BE269" i="5"/>
  <c r="BP269" i="5" s="1"/>
  <c r="BK270" i="5"/>
  <c r="BS270" i="5"/>
  <c r="BQ270" i="5"/>
  <c r="BF270" i="5"/>
  <c r="BE273" i="5"/>
  <c r="BP273" i="5" s="1"/>
  <c r="BP277" i="5"/>
  <c r="BC277" i="5"/>
  <c r="BN277" i="5" s="1"/>
  <c r="BP279" i="5"/>
  <c r="BN279" i="5"/>
  <c r="BC279" i="5"/>
  <c r="BH284" i="5"/>
  <c r="BS284" i="5" s="1"/>
  <c r="BD287" i="5"/>
  <c r="BO287" i="5" s="1"/>
  <c r="BQ289" i="5"/>
  <c r="BF289" i="5"/>
  <c r="BP290" i="5"/>
  <c r="BE290" i="5"/>
  <c r="BE292" i="5"/>
  <c r="BP292" i="5" s="1"/>
  <c r="BF297" i="5"/>
  <c r="BQ297" i="5" s="1"/>
  <c r="BK300" i="5"/>
  <c r="AZ300" i="5"/>
  <c r="BS300" i="5"/>
  <c r="BH300" i="5"/>
  <c r="BB301" i="5"/>
  <c r="BM301" i="5" s="1"/>
  <c r="BF303" i="5"/>
  <c r="BQ303" i="5" s="1"/>
  <c r="BF305" i="5"/>
  <c r="BQ305" i="5" s="1"/>
  <c r="BQ307" i="5"/>
  <c r="BF307" i="5"/>
  <c r="BF309" i="5"/>
  <c r="BQ309" i="5" s="1"/>
  <c r="BQ317" i="5"/>
  <c r="BD317" i="5"/>
  <c r="BO317" i="5" s="1"/>
  <c r="BQ321" i="5"/>
  <c r="BO321" i="5"/>
  <c r="BD321" i="5"/>
  <c r="BM324" i="5"/>
  <c r="BK324" i="5"/>
  <c r="AZ324" i="5"/>
  <c r="BH324" i="5"/>
  <c r="BS324" i="5" s="1"/>
  <c r="BF343" i="5"/>
  <c r="BQ343" i="5" s="1"/>
  <c r="BL344" i="5"/>
  <c r="AY344" i="5"/>
  <c r="BJ344" i="5" s="1"/>
  <c r="BG344" i="5"/>
  <c r="BR344" i="5" s="1"/>
  <c r="AY345" i="5"/>
  <c r="BJ345" i="5" s="1"/>
  <c r="BR345" i="5"/>
  <c r="BG345" i="5"/>
  <c r="BK346" i="5"/>
  <c r="BQ346" i="5"/>
  <c r="BF346" i="5"/>
  <c r="BP347" i="5"/>
  <c r="BE347" i="5"/>
  <c r="BB348" i="5"/>
  <c r="BM348" i="5" s="1"/>
  <c r="AY349" i="5"/>
  <c r="BJ349" i="5" s="1"/>
  <c r="BR350" i="5"/>
  <c r="BG350" i="5"/>
  <c r="AY351" i="5"/>
  <c r="BJ351" i="5" s="1"/>
  <c r="BC353" i="5"/>
  <c r="BN353" i="5" s="1"/>
  <c r="BP355" i="5"/>
  <c r="BC356" i="5"/>
  <c r="BN356" i="5" s="1"/>
  <c r="BF371" i="5"/>
  <c r="BQ371" i="5" s="1"/>
  <c r="BO379" i="5"/>
  <c r="BN381" i="5"/>
  <c r="BC381" i="5"/>
  <c r="BN384" i="5"/>
  <c r="BC384" i="5"/>
  <c r="BN396" i="5"/>
  <c r="BC396" i="5"/>
  <c r="BC400" i="5"/>
  <c r="BN400" i="5" s="1"/>
  <c r="BN412" i="5"/>
  <c r="BC412" i="5"/>
  <c r="AY417" i="5"/>
  <c r="BJ417" i="5" s="1"/>
  <c r="BR417" i="5"/>
  <c r="BG417" i="5"/>
  <c r="BF420" i="5"/>
  <c r="BQ420" i="5" s="1"/>
  <c r="BL421" i="5"/>
  <c r="BL425" i="5"/>
  <c r="BR427" i="5"/>
  <c r="BG427" i="5"/>
  <c r="BQ429" i="5"/>
  <c r="BF429" i="5"/>
  <c r="BN434" i="5"/>
  <c r="BA434" i="5"/>
  <c r="BL434" i="5" s="1"/>
  <c r="BQ448" i="5"/>
  <c r="BF448" i="5"/>
  <c r="BL472" i="5"/>
  <c r="BQ474" i="5"/>
  <c r="BF474" i="5"/>
  <c r="BM475" i="5"/>
  <c r="BP476" i="5"/>
  <c r="BE476" i="5"/>
  <c r="BL477" i="5"/>
  <c r="BM498" i="5"/>
  <c r="BB498" i="5"/>
  <c r="BK500" i="5"/>
  <c r="BS500" i="5"/>
  <c r="BB509" i="5"/>
  <c r="BM509" i="5" s="1"/>
  <c r="BP531" i="5"/>
  <c r="BE531" i="5"/>
  <c r="BA535" i="5"/>
  <c r="BL535" i="5" s="1"/>
  <c r="BR566" i="5"/>
  <c r="BB570" i="5"/>
  <c r="BM570" i="5" s="1"/>
  <c r="BP571" i="5"/>
  <c r="BL574" i="5"/>
  <c r="BA574" i="5"/>
  <c r="BA581" i="5"/>
  <c r="BL581" i="5" s="1"/>
  <c r="BP589" i="5"/>
  <c r="BE589" i="5"/>
  <c r="BA590" i="5"/>
  <c r="BL590" i="5" s="1"/>
  <c r="BM593" i="5"/>
  <c r="BB593" i="5"/>
  <c r="BR597" i="5"/>
  <c r="BN598" i="5"/>
  <c r="BE599" i="5"/>
  <c r="BP599" i="5" s="1"/>
  <c r="BE609" i="5"/>
  <c r="BP609" i="5" s="1"/>
  <c r="BQ612" i="5"/>
  <c r="BM630" i="5"/>
  <c r="BB630" i="5"/>
  <c r="BQ632" i="5"/>
  <c r="BF632" i="5"/>
  <c r="BB641" i="5"/>
  <c r="BM641" i="5" s="1"/>
  <c r="BN643" i="5"/>
  <c r="BR670" i="5"/>
  <c r="BG670" i="5"/>
  <c r="BM671" i="5"/>
  <c r="BK673" i="5"/>
  <c r="BF446" i="5"/>
  <c r="BQ446" i="5" s="1"/>
  <c r="AY450" i="5"/>
  <c r="BJ450" i="5" s="1"/>
  <c r="BR450" i="5"/>
  <c r="BG450" i="5"/>
  <c r="BC452" i="5"/>
  <c r="BN452" i="5" s="1"/>
  <c r="BF454" i="5"/>
  <c r="BQ454" i="5" s="1"/>
  <c r="AY458" i="5"/>
  <c r="BJ458" i="5" s="1"/>
  <c r="BR458" i="5"/>
  <c r="BG458" i="5"/>
  <c r="BC460" i="5"/>
  <c r="BN460" i="5" s="1"/>
  <c r="BF462" i="5"/>
  <c r="BQ462" i="5" s="1"/>
  <c r="BQ469" i="5"/>
  <c r="BF469" i="5"/>
  <c r="BQ475" i="5"/>
  <c r="BF475" i="5"/>
  <c r="BB485" i="5"/>
  <c r="BM485" i="5" s="1"/>
  <c r="BB487" i="5"/>
  <c r="BM487" i="5" s="1"/>
  <c r="BF488" i="5"/>
  <c r="BQ488" i="5" s="1"/>
  <c r="BQ493" i="5"/>
  <c r="BF493" i="5"/>
  <c r="BB495" i="5"/>
  <c r="BM495" i="5" s="1"/>
  <c r="BF501" i="5"/>
  <c r="BQ501" i="5" s="1"/>
  <c r="BF503" i="5"/>
  <c r="BQ503" i="5" s="1"/>
  <c r="BP506" i="5"/>
  <c r="BE506" i="5"/>
  <c r="BF507" i="5"/>
  <c r="BQ507" i="5" s="1"/>
  <c r="BA511" i="5"/>
  <c r="BL511" i="5" s="1"/>
  <c r="BE521" i="5"/>
  <c r="BP521" i="5" s="1"/>
  <c r="BA525" i="5"/>
  <c r="BL525" i="5" s="1"/>
  <c r="BA526" i="5"/>
  <c r="BL526" i="5" s="1"/>
  <c r="BA527" i="5"/>
  <c r="BL527" i="5" s="1"/>
  <c r="BP534" i="5"/>
  <c r="BE534" i="5"/>
  <c r="BA538" i="5"/>
  <c r="BL538" i="5" s="1"/>
  <c r="BE546" i="5"/>
  <c r="BP546" i="5" s="1"/>
  <c r="BD549" i="5"/>
  <c r="BO549" i="5" s="1"/>
  <c r="BD553" i="5"/>
  <c r="BO553" i="5" s="1"/>
  <c r="BP554" i="5"/>
  <c r="BE554" i="5"/>
  <c r="BB582" i="5"/>
  <c r="BM582" i="5" s="1"/>
  <c r="BF587" i="5"/>
  <c r="BQ587" i="5" s="1"/>
  <c r="BF592" i="5"/>
  <c r="BQ592" i="5" s="1"/>
  <c r="BA595" i="5"/>
  <c r="BL595" i="5" s="1"/>
  <c r="BA596" i="5"/>
  <c r="BL596" i="5" s="1"/>
  <c r="BE601" i="5"/>
  <c r="BP601" i="5" s="1"/>
  <c r="BA604" i="5"/>
  <c r="BL604" i="5" s="1"/>
  <c r="BU604" i="5" s="1"/>
  <c r="CF604" i="5" s="1"/>
  <c r="CG604" i="5" s="1"/>
  <c r="CH604" i="5" s="1"/>
  <c r="BL605" i="5"/>
  <c r="BA605" i="5"/>
  <c r="BE607" i="5"/>
  <c r="BP607" i="5" s="1"/>
  <c r="BC612" i="5"/>
  <c r="BN612" i="5" s="1"/>
  <c r="BQ633" i="5"/>
  <c r="BF633" i="5"/>
  <c r="BP639" i="5"/>
  <c r="BE639" i="5"/>
  <c r="AZ652" i="5"/>
  <c r="BK652" i="5" s="1"/>
  <c r="BH652" i="5"/>
  <c r="BS652" i="5" s="1"/>
  <c r="BF655" i="5"/>
  <c r="BQ655" i="5" s="1"/>
  <c r="BO665" i="5"/>
  <c r="BD665" i="5"/>
  <c r="AY666" i="5"/>
  <c r="BJ666" i="5" s="1"/>
  <c r="BG666" i="5"/>
  <c r="BR666" i="5" s="1"/>
  <c r="BE673" i="5"/>
  <c r="BP673" i="5" s="1"/>
  <c r="BM675" i="5"/>
  <c r="BB675" i="5"/>
  <c r="BE676" i="5"/>
  <c r="BP676" i="5" s="1"/>
  <c r="BB689" i="5"/>
  <c r="BM689" i="5" s="1"/>
  <c r="BE699" i="5"/>
  <c r="BP699" i="5" s="1"/>
  <c r="BQ703" i="5"/>
  <c r="BF703" i="5"/>
  <c r="BA706" i="5"/>
  <c r="BL706" i="5" s="1"/>
  <c r="BA711" i="5"/>
  <c r="BL711" i="5" s="1"/>
  <c r="BP731" i="5"/>
  <c r="BE731" i="5"/>
  <c r="BA732" i="5"/>
  <c r="BL732" i="5" s="1"/>
  <c r="BF747" i="5"/>
  <c r="BQ747" i="5" s="1"/>
  <c r="BE753" i="5"/>
  <c r="BP753" i="5" s="1"/>
  <c r="BA754" i="5"/>
  <c r="BL754" i="5" s="1"/>
  <c r="BK762" i="5"/>
  <c r="AZ762" i="5"/>
  <c r="BK771" i="5"/>
  <c r="BS771" i="5"/>
  <c r="AZ783" i="5"/>
  <c r="BK783" i="5" s="1"/>
  <c r="BH783" i="5"/>
  <c r="BS783" i="5" s="1"/>
  <c r="BP800" i="5"/>
  <c r="BE800" i="5"/>
  <c r="BA801" i="5"/>
  <c r="BL801" i="5" s="1"/>
  <c r="BF804" i="5"/>
  <c r="BQ804" i="5" s="1"/>
  <c r="BB858" i="5"/>
  <c r="BM858" i="5" s="1"/>
  <c r="BM859" i="5"/>
  <c r="BB859" i="5"/>
  <c r="BF861" i="5"/>
  <c r="BQ861" i="5" s="1"/>
  <c r="BE863" i="5"/>
  <c r="BP863" i="5" s="1"/>
  <c r="BD866" i="5"/>
  <c r="BO866" i="5" s="1"/>
  <c r="BP867" i="5"/>
  <c r="BE867" i="5"/>
  <c r="BK873" i="5"/>
  <c r="BQ885" i="5"/>
  <c r="BF885" i="5"/>
  <c r="BQ893" i="5"/>
  <c r="BF893" i="5"/>
  <c r="AY898" i="5"/>
  <c r="BJ898" i="5" s="1"/>
  <c r="BR898" i="5"/>
  <c r="BB905" i="5"/>
  <c r="BM905" i="5" s="1"/>
  <c r="BJ912" i="5"/>
  <c r="BR912" i="5"/>
  <c r="BM929" i="5"/>
  <c r="BB929" i="5"/>
  <c r="BK702" i="5"/>
  <c r="BQ705" i="5"/>
  <c r="BF705" i="5"/>
  <c r="BM706" i="5"/>
  <c r="BB706" i="5"/>
  <c r="BM710" i="5"/>
  <c r="BB710" i="5"/>
  <c r="BB711" i="5"/>
  <c r="BM711" i="5" s="1"/>
  <c r="BP723" i="5"/>
  <c r="BE723" i="5"/>
  <c r="BQ731" i="5"/>
  <c r="BF731" i="5"/>
  <c r="BM741" i="5"/>
  <c r="BB741" i="5"/>
  <c r="BE743" i="5"/>
  <c r="BP743" i="5" s="1"/>
  <c r="BQ749" i="5"/>
  <c r="BF749" i="5"/>
  <c r="BA750" i="5"/>
  <c r="BL750" i="5" s="1"/>
  <c r="BM751" i="5"/>
  <c r="BB751" i="5"/>
  <c r="BD752" i="5"/>
  <c r="BO752" i="5" s="1"/>
  <c r="BQ753" i="5"/>
  <c r="BF753" i="5"/>
  <c r="BM765" i="5"/>
  <c r="BB765" i="5"/>
  <c r="BA777" i="5"/>
  <c r="BL777" i="5" s="1"/>
  <c r="BU777" i="5" s="1"/>
  <c r="CF777" i="5" s="1"/>
  <c r="CG777" i="5" s="1"/>
  <c r="CH777" i="5" s="1"/>
  <c r="BE782" i="5"/>
  <c r="BP782" i="5" s="1"/>
  <c r="BO784" i="5"/>
  <c r="BD784" i="5"/>
  <c r="BQ785" i="5"/>
  <c r="BF785" i="5"/>
  <c r="BO790" i="5"/>
  <c r="BD790" i="5"/>
  <c r="AZ794" i="5"/>
  <c r="BK794" i="5" s="1"/>
  <c r="BS794" i="5"/>
  <c r="BH794" i="5"/>
  <c r="BO797" i="5"/>
  <c r="BD797" i="5"/>
  <c r="BP803" i="5"/>
  <c r="BE803" i="5"/>
  <c r="AY814" i="5"/>
  <c r="BJ814" i="5" s="1"/>
  <c r="BR814" i="5"/>
  <c r="BG814" i="5"/>
  <c r="AY816" i="5"/>
  <c r="BJ816" i="5" s="1"/>
  <c r="BR816" i="5"/>
  <c r="BG816" i="5"/>
  <c r="BE820" i="5"/>
  <c r="BP820" i="5" s="1"/>
  <c r="BA821" i="5"/>
  <c r="BL821" i="5" s="1"/>
  <c r="BP824" i="5"/>
  <c r="BE824" i="5"/>
  <c r="BA825" i="5"/>
  <c r="BL825" i="5" s="1"/>
  <c r="BE828" i="5"/>
  <c r="BP828" i="5" s="1"/>
  <c r="BA829" i="5"/>
  <c r="BL829" i="5" s="1"/>
  <c r="BA833" i="5"/>
  <c r="BL833" i="5" s="1"/>
  <c r="BA835" i="5"/>
  <c r="BL835" i="5" s="1"/>
  <c r="BE839" i="5"/>
  <c r="BP839" i="5" s="1"/>
  <c r="BM847" i="5"/>
  <c r="BB847" i="5"/>
  <c r="BP852" i="5"/>
  <c r="BE852" i="5"/>
  <c r="BP860" i="5"/>
  <c r="BE860" i="5"/>
  <c r="BF863" i="5"/>
  <c r="BQ863" i="5" s="1"/>
  <c r="BL870" i="5"/>
  <c r="BA870" i="5"/>
  <c r="BM877" i="5"/>
  <c r="BB877" i="5"/>
  <c r="BM883" i="5"/>
  <c r="BB883" i="5"/>
  <c r="BE884" i="5"/>
  <c r="BP884" i="5" s="1"/>
  <c r="BQ895" i="5"/>
  <c r="BF895" i="5"/>
  <c r="BP911" i="5"/>
  <c r="BE911" i="5"/>
  <c r="BA918" i="5"/>
  <c r="BL918" i="5" s="1"/>
  <c r="BA921" i="5"/>
  <c r="BL921" i="5" s="1"/>
  <c r="BJ906" i="5"/>
  <c r="BD716" i="5"/>
  <c r="BO716" i="5" s="1"/>
  <c r="BF717" i="5"/>
  <c r="BQ717" i="5" s="1"/>
  <c r="BE752" i="5"/>
  <c r="BP752" i="5" s="1"/>
  <c r="BP763" i="5"/>
  <c r="BE763" i="5"/>
  <c r="BC765" i="5"/>
  <c r="BN765" i="5" s="1"/>
  <c r="BE768" i="5"/>
  <c r="BP768" i="5" s="1"/>
  <c r="BA769" i="5"/>
  <c r="BL769" i="5" s="1"/>
  <c r="BP784" i="5"/>
  <c r="BE784" i="5"/>
  <c r="AZ788" i="5"/>
  <c r="BK788" i="5" s="1"/>
  <c r="BH788" i="5"/>
  <c r="BS788" i="5" s="1"/>
  <c r="BA794" i="5"/>
  <c r="BL794" i="5" s="1"/>
  <c r="BO802" i="5"/>
  <c r="BD802" i="5"/>
  <c r="AZ806" i="5"/>
  <c r="BK806" i="5" s="1"/>
  <c r="BH806" i="5"/>
  <c r="BS806" i="5" s="1"/>
  <c r="BK808" i="5"/>
  <c r="AZ808" i="5"/>
  <c r="BS808" i="5"/>
  <c r="BH808" i="5"/>
  <c r="AZ810" i="5"/>
  <c r="BK810" i="5" s="1"/>
  <c r="BH810" i="5"/>
  <c r="BS810" i="5" s="1"/>
  <c r="AZ812" i="5"/>
  <c r="BK812" i="5" s="1"/>
  <c r="BS812" i="5"/>
  <c r="BH812" i="5"/>
  <c r="AZ814" i="5"/>
  <c r="BK814" i="5" s="1"/>
  <c r="BH814" i="5"/>
  <c r="BS814" i="5" s="1"/>
  <c r="AZ816" i="5"/>
  <c r="BK816" i="5" s="1"/>
  <c r="BS816" i="5"/>
  <c r="BH816" i="5"/>
  <c r="BB821" i="5"/>
  <c r="BM821" i="5" s="1"/>
  <c r="BB823" i="5"/>
  <c r="BM823" i="5" s="1"/>
  <c r="BB825" i="5"/>
  <c r="BM825" i="5" s="1"/>
  <c r="BM827" i="5"/>
  <c r="BB827" i="5"/>
  <c r="BB829" i="5"/>
  <c r="BM829" i="5" s="1"/>
  <c r="BB831" i="5"/>
  <c r="BM831" i="5" s="1"/>
  <c r="BM833" i="5"/>
  <c r="BB833" i="5"/>
  <c r="BQ839" i="5"/>
  <c r="BF839" i="5"/>
  <c r="BE849" i="5"/>
  <c r="BP849" i="5" s="1"/>
  <c r="BA857" i="5"/>
  <c r="BL857" i="5" s="1"/>
  <c r="BF860" i="5"/>
  <c r="BQ860" i="5" s="1"/>
  <c r="BN889" i="5"/>
  <c r="BC889" i="5"/>
  <c r="AY895" i="5"/>
  <c r="BJ895" i="5" s="1"/>
  <c r="BG895" i="5"/>
  <c r="BR895" i="5" s="1"/>
  <c r="BC896" i="5"/>
  <c r="BN896" i="5" s="1"/>
  <c r="BQ903" i="5"/>
  <c r="BF903" i="5"/>
  <c r="BS908" i="5"/>
  <c r="BA909" i="5"/>
  <c r="BL909" i="5" s="1"/>
  <c r="BD910" i="5"/>
  <c r="BO910" i="5" s="1"/>
  <c r="BM921" i="5"/>
  <c r="BB921" i="5"/>
  <c r="BL890" i="5"/>
  <c r="BL617" i="5"/>
  <c r="BA681" i="5"/>
  <c r="BL681" i="5" s="1"/>
  <c r="BB687" i="5"/>
  <c r="BM687" i="5" s="1"/>
  <c r="BN697" i="5"/>
  <c r="BC697" i="5"/>
  <c r="BJ702" i="5"/>
  <c r="AY702" i="5"/>
  <c r="BR702" i="5"/>
  <c r="BG702" i="5"/>
  <c r="BE704" i="5"/>
  <c r="BP704" i="5" s="1"/>
  <c r="BK705" i="5"/>
  <c r="BS705" i="5"/>
  <c r="BO706" i="5"/>
  <c r="BB709" i="5"/>
  <c r="BM709" i="5" s="1"/>
  <c r="BB715" i="5"/>
  <c r="BM715" i="5" s="1"/>
  <c r="BE716" i="5"/>
  <c r="BP716" i="5" s="1"/>
  <c r="AY719" i="5"/>
  <c r="BJ719" i="5" s="1"/>
  <c r="BG719" i="5"/>
  <c r="BR719" i="5" s="1"/>
  <c r="BE725" i="5"/>
  <c r="BP725" i="5" s="1"/>
  <c r="BJ728" i="5"/>
  <c r="BR728" i="5"/>
  <c r="BO732" i="5"/>
  <c r="BQ733" i="5"/>
  <c r="BF733" i="5"/>
  <c r="BA734" i="5"/>
  <c r="BL734" i="5" s="1"/>
  <c r="BJ743" i="5"/>
  <c r="BQ746" i="5"/>
  <c r="AZ749" i="5"/>
  <c r="BK749" i="5" s="1"/>
  <c r="BS749" i="5"/>
  <c r="BH749" i="5"/>
  <c r="BN750" i="5"/>
  <c r="BC757" i="5"/>
  <c r="BN757" i="5" s="1"/>
  <c r="BR758" i="5"/>
  <c r="BG758" i="5"/>
  <c r="BQ763" i="5"/>
  <c r="BF763" i="5"/>
  <c r="BM764" i="5"/>
  <c r="BP770" i="5"/>
  <c r="BS776" i="5"/>
  <c r="BK779" i="5"/>
  <c r="AZ779" i="5"/>
  <c r="BS779" i="5"/>
  <c r="BH779" i="5"/>
  <c r="BO781" i="5"/>
  <c r="BD781" i="5"/>
  <c r="BR782" i="5"/>
  <c r="BF787" i="5"/>
  <c r="BQ787" i="5" s="1"/>
  <c r="BO789" i="5"/>
  <c r="BD789" i="5"/>
  <c r="BQ790" i="5"/>
  <c r="BD792" i="5"/>
  <c r="BO792" i="5" s="1"/>
  <c r="BM794" i="5"/>
  <c r="BD796" i="5"/>
  <c r="BO796" i="5" s="1"/>
  <c r="BK800" i="5"/>
  <c r="AZ800" i="5"/>
  <c r="BS800" i="5"/>
  <c r="BH800" i="5"/>
  <c r="BA837" i="5"/>
  <c r="BL837" i="5" s="1"/>
  <c r="BK842" i="5"/>
  <c r="BS842" i="5"/>
  <c r="BA845" i="5"/>
  <c r="BL845" i="5" s="1"/>
  <c r="BO847" i="5"/>
  <c r="BP848" i="5"/>
  <c r="BE848" i="5"/>
  <c r="BJ852" i="5"/>
  <c r="BR852" i="5"/>
  <c r="BB857" i="5"/>
  <c r="BM857" i="5" s="1"/>
  <c r="BK863" i="5"/>
  <c r="BS863" i="5"/>
  <c r="BJ869" i="5"/>
  <c r="BO883" i="5"/>
  <c r="BJ884" i="5"/>
  <c r="BR884" i="5"/>
  <c r="BM888" i="5"/>
  <c r="AY890" i="5"/>
  <c r="BJ890" i="5" s="1"/>
  <c r="BG890" i="5"/>
  <c r="BR890" i="5" s="1"/>
  <c r="BK895" i="5"/>
  <c r="BF899" i="5"/>
  <c r="BQ899" i="5" s="1"/>
  <c r="BR903" i="5"/>
  <c r="BG903" i="5"/>
  <c r="BB909" i="5"/>
  <c r="BM909" i="5" s="1"/>
  <c r="BB917" i="5"/>
  <c r="BM917" i="5" s="1"/>
  <c r="BE919" i="5"/>
  <c r="BP919" i="5" s="1"/>
  <c r="BM679" i="5"/>
  <c r="BB679" i="5"/>
  <c r="BF680" i="5"/>
  <c r="BQ680" i="5" s="1"/>
  <c r="BS683" i="5"/>
  <c r="BN684" i="5"/>
  <c r="BF685" i="5"/>
  <c r="BQ685" i="5" s="1"/>
  <c r="BA686" i="5"/>
  <c r="BL686" i="5" s="1"/>
  <c r="BO688" i="5"/>
  <c r="BA691" i="5"/>
  <c r="BL691" i="5" s="1"/>
  <c r="BN692" i="5"/>
  <c r="BF693" i="5"/>
  <c r="BQ693" i="5" s="1"/>
  <c r="BA694" i="5"/>
  <c r="BL694" i="5" s="1"/>
  <c r="BB695" i="5"/>
  <c r="BM695" i="5" s="1"/>
  <c r="BO697" i="5"/>
  <c r="BJ698" i="5"/>
  <c r="AY698" i="5"/>
  <c r="BG698" i="5"/>
  <c r="BR698" i="5" s="1"/>
  <c r="BP701" i="5"/>
  <c r="BE701" i="5"/>
  <c r="BQ704" i="5"/>
  <c r="BF704" i="5"/>
  <c r="BA708" i="5"/>
  <c r="BL708" i="5" s="1"/>
  <c r="BP711" i="5"/>
  <c r="BK713" i="5"/>
  <c r="AZ713" i="5"/>
  <c r="BH713" i="5"/>
  <c r="BS713" i="5" s="1"/>
  <c r="BB714" i="5"/>
  <c r="BM714" i="5" s="1"/>
  <c r="BF716" i="5"/>
  <c r="BQ716" i="5" s="1"/>
  <c r="BO721" i="5"/>
  <c r="BQ725" i="5"/>
  <c r="BF725" i="5"/>
  <c r="BK728" i="5"/>
  <c r="BS728" i="5"/>
  <c r="BQ730" i="5"/>
  <c r="BB734" i="5"/>
  <c r="BM734" i="5" s="1"/>
  <c r="BM739" i="5"/>
  <c r="BB739" i="5"/>
  <c r="BR746" i="5"/>
  <c r="BF748" i="5"/>
  <c r="BQ748" i="5" s="1"/>
  <c r="BA749" i="5"/>
  <c r="BL749" i="5" s="1"/>
  <c r="BK755" i="5"/>
  <c r="BU755" i="5" s="1"/>
  <c r="CF755" i="5" s="1"/>
  <c r="CG755" i="5" s="1"/>
  <c r="CH755" i="5" s="1"/>
  <c r="AZ755" i="5"/>
  <c r="BH755" i="5"/>
  <c r="BS755" i="5" s="1"/>
  <c r="BS758" i="5"/>
  <c r="BR763" i="5"/>
  <c r="BJ768" i="5"/>
  <c r="BR768" i="5"/>
  <c r="BQ770" i="5"/>
  <c r="BL774" i="5"/>
  <c r="BA774" i="5"/>
  <c r="BP775" i="5"/>
  <c r="BE775" i="5"/>
  <c r="BL776" i="5"/>
  <c r="BA779" i="5"/>
  <c r="BL779" i="5" s="1"/>
  <c r="BP781" i="5"/>
  <c r="BE781" i="5"/>
  <c r="AZ782" i="5"/>
  <c r="BK782" i="5" s="1"/>
  <c r="BH782" i="5"/>
  <c r="BS782" i="5" s="1"/>
  <c r="BE792" i="5"/>
  <c r="BP792" i="5" s="1"/>
  <c r="BP799" i="5"/>
  <c r="BE799" i="5"/>
  <c r="BM837" i="5"/>
  <c r="BB837" i="5"/>
  <c r="BA842" i="5"/>
  <c r="BL842" i="5" s="1"/>
  <c r="BB845" i="5"/>
  <c r="BM845" i="5" s="1"/>
  <c r="BK852" i="5"/>
  <c r="BS852" i="5"/>
  <c r="BM875" i="5"/>
  <c r="BB875" i="5"/>
  <c r="BA881" i="5"/>
  <c r="BL881" i="5" s="1"/>
  <c r="BE883" i="5"/>
  <c r="BP883" i="5" s="1"/>
  <c r="BK887" i="5"/>
  <c r="BP889" i="5"/>
  <c r="BS890" i="5"/>
  <c r="BP902" i="5"/>
  <c r="BF919" i="5"/>
  <c r="BQ919" i="5" s="1"/>
  <c r="BA925" i="5"/>
  <c r="BL925" i="5" s="1"/>
  <c r="BO926" i="5"/>
  <c r="BD926" i="5"/>
  <c r="BK927" i="5"/>
  <c r="AZ927" i="5"/>
  <c r="BH927" i="5"/>
  <c r="BS927" i="5" s="1"/>
  <c r="BA930" i="5"/>
  <c r="BL930" i="5" s="1"/>
  <c r="BQ424" i="5"/>
  <c r="BF424" i="5"/>
  <c r="BK425" i="5"/>
  <c r="BS425" i="5"/>
  <c r="BG428" i="5"/>
  <c r="BR428" i="5" s="1"/>
  <c r="BB430" i="5"/>
  <c r="BM430" i="5" s="1"/>
  <c r="BN431" i="5"/>
  <c r="BC431" i="5"/>
  <c r="BN432" i="5"/>
  <c r="BC432" i="5"/>
  <c r="BO435" i="5"/>
  <c r="BJ436" i="5"/>
  <c r="BG436" i="5"/>
  <c r="BR436" i="5" s="1"/>
  <c r="BU436" i="5" s="1"/>
  <c r="CF436" i="5" s="1"/>
  <c r="CG436" i="5" s="1"/>
  <c r="CH436" i="5" s="1"/>
  <c r="BN440" i="5"/>
  <c r="BC440" i="5"/>
  <c r="BQ441" i="5"/>
  <c r="BF441" i="5"/>
  <c r="BE443" i="5"/>
  <c r="BP443" i="5" s="1"/>
  <c r="BK444" i="5"/>
  <c r="BN446" i="5"/>
  <c r="BC446" i="5"/>
  <c r="BF451" i="5"/>
  <c r="BQ451" i="5" s="1"/>
  <c r="BC454" i="5"/>
  <c r="BN454" i="5" s="1"/>
  <c r="BQ459" i="5"/>
  <c r="BF459" i="5"/>
  <c r="BN462" i="5"/>
  <c r="BC462" i="5"/>
  <c r="BE467" i="5"/>
  <c r="BP467" i="5" s="1"/>
  <c r="BJ474" i="5"/>
  <c r="BF476" i="5"/>
  <c r="BQ476" i="5" s="1"/>
  <c r="BO478" i="5"/>
  <c r="BA481" i="5"/>
  <c r="BL481" i="5" s="1"/>
  <c r="BA490" i="5"/>
  <c r="BL490" i="5" s="1"/>
  <c r="BF504" i="5"/>
  <c r="BQ504" i="5" s="1"/>
  <c r="AZ515" i="5"/>
  <c r="BK515" i="5" s="1"/>
  <c r="BS515" i="5"/>
  <c r="BH515" i="5"/>
  <c r="BJ517" i="5"/>
  <c r="BR517" i="5"/>
  <c r="BE519" i="5"/>
  <c r="BP519" i="5" s="1"/>
  <c r="BO522" i="5"/>
  <c r="BD522" i="5"/>
  <c r="BP523" i="5"/>
  <c r="BE523" i="5"/>
  <c r="BA529" i="5"/>
  <c r="BL529" i="5" s="1"/>
  <c r="BU529" i="5" s="1"/>
  <c r="CF529" i="5" s="1"/>
  <c r="CG529" i="5" s="1"/>
  <c r="CH529" i="5" s="1"/>
  <c r="BQ531" i="5"/>
  <c r="BO537" i="5"/>
  <c r="AZ539" i="5"/>
  <c r="BK539" i="5" s="1"/>
  <c r="BS539" i="5"/>
  <c r="BH539" i="5"/>
  <c r="BE541" i="5"/>
  <c r="BP541" i="5" s="1"/>
  <c r="BQ544" i="5"/>
  <c r="BE547" i="5"/>
  <c r="BP547" i="5" s="1"/>
  <c r="BE551" i="5"/>
  <c r="BP551" i="5" s="1"/>
  <c r="BP556" i="5"/>
  <c r="BE556" i="5"/>
  <c r="AZ560" i="5"/>
  <c r="BK560" i="5" s="1"/>
  <c r="BH560" i="5"/>
  <c r="BS560" i="5" s="1"/>
  <c r="BM562" i="5"/>
  <c r="BB562" i="5"/>
  <c r="BC564" i="5"/>
  <c r="BN564" i="5" s="1"/>
  <c r="BE565" i="5"/>
  <c r="BP565" i="5" s="1"/>
  <c r="BL566" i="5"/>
  <c r="BK569" i="5"/>
  <c r="BM574" i="5"/>
  <c r="BB574" i="5"/>
  <c r="BB578" i="5"/>
  <c r="BM578" i="5" s="1"/>
  <c r="BB579" i="5"/>
  <c r="BM579" i="5" s="1"/>
  <c r="BL586" i="5"/>
  <c r="BF588" i="5"/>
  <c r="BQ588" i="5" s="1"/>
  <c r="BK591" i="5"/>
  <c r="BF594" i="5"/>
  <c r="BQ594" i="5" s="1"/>
  <c r="BK597" i="5"/>
  <c r="BS597" i="5"/>
  <c r="BQ599" i="5"/>
  <c r="BF599" i="5"/>
  <c r="BM601" i="5"/>
  <c r="BB601" i="5"/>
  <c r="BE602" i="5"/>
  <c r="BP602" i="5" s="1"/>
  <c r="BF611" i="5"/>
  <c r="BQ611" i="5" s="1"/>
  <c r="BK619" i="5"/>
  <c r="BS619" i="5"/>
  <c r="BO624" i="5"/>
  <c r="BQ625" i="5"/>
  <c r="BF625" i="5"/>
  <c r="BM629" i="5"/>
  <c r="BB629" i="5"/>
  <c r="BO630" i="5"/>
  <c r="BS632" i="5"/>
  <c r="BF637" i="5"/>
  <c r="BQ637" i="5" s="1"/>
  <c r="BM639" i="5"/>
  <c r="BB639" i="5"/>
  <c r="BP644" i="5"/>
  <c r="AZ646" i="5"/>
  <c r="BK646" i="5" s="1"/>
  <c r="BH646" i="5"/>
  <c r="BS646" i="5" s="1"/>
  <c r="BN649" i="5"/>
  <c r="BC649" i="5"/>
  <c r="BQ656" i="5"/>
  <c r="BM657" i="5"/>
  <c r="BC661" i="5"/>
  <c r="BN661" i="5" s="1"/>
  <c r="BO662" i="5"/>
  <c r="BD662" i="5"/>
  <c r="BL665" i="5"/>
  <c r="BO666" i="5"/>
  <c r="BD666" i="5"/>
  <c r="BK667" i="5"/>
  <c r="AZ667" i="5"/>
  <c r="BS667" i="5"/>
  <c r="BH667" i="5"/>
  <c r="AZ669" i="5"/>
  <c r="BK669" i="5" s="1"/>
  <c r="BS669" i="5"/>
  <c r="BH669" i="5"/>
  <c r="BM670" i="5"/>
  <c r="BB670" i="5"/>
  <c r="BQ672" i="5"/>
  <c r="BF672" i="5"/>
  <c r="BA683" i="5"/>
  <c r="BL683" i="5" s="1"/>
  <c r="BM686" i="5"/>
  <c r="BB686" i="5"/>
  <c r="BM691" i="5"/>
  <c r="BB691" i="5"/>
  <c r="BM694" i="5"/>
  <c r="BB694" i="5"/>
  <c r="BE697" i="5"/>
  <c r="BP697" i="5" s="1"/>
  <c r="BQ701" i="5"/>
  <c r="BF701" i="5"/>
  <c r="BA713" i="5"/>
  <c r="BL713" i="5" s="1"/>
  <c r="BO715" i="5"/>
  <c r="BR716" i="5"/>
  <c r="BP727" i="5"/>
  <c r="BE727" i="5"/>
  <c r="BJ730" i="5"/>
  <c r="BR730" i="5"/>
  <c r="BK733" i="5"/>
  <c r="BP740" i="5"/>
  <c r="BE740" i="5"/>
  <c r="BK742" i="5"/>
  <c r="BP757" i="5"/>
  <c r="BE757" i="5"/>
  <c r="BA758" i="5"/>
  <c r="BL758" i="5" s="1"/>
  <c r="BE762" i="5"/>
  <c r="BP762" i="5" s="1"/>
  <c r="AZ768" i="5"/>
  <c r="BK768" i="5" s="1"/>
  <c r="BS768" i="5"/>
  <c r="BH768" i="5"/>
  <c r="BO769" i="5"/>
  <c r="BM774" i="5"/>
  <c r="BB774" i="5"/>
  <c r="BQ775" i="5"/>
  <c r="BF775" i="5"/>
  <c r="BO780" i="5"/>
  <c r="BD780" i="5"/>
  <c r="BQ781" i="5"/>
  <c r="BF781" i="5"/>
  <c r="BO786" i="5"/>
  <c r="BD786" i="5"/>
  <c r="BQ792" i="5"/>
  <c r="BA793" i="5"/>
  <c r="BL793" i="5" s="1"/>
  <c r="AY805" i="5"/>
  <c r="BJ805" i="5" s="1"/>
  <c r="BG805" i="5"/>
  <c r="BR805" i="5" s="1"/>
  <c r="AY807" i="5"/>
  <c r="BJ807" i="5" s="1"/>
  <c r="BR807" i="5"/>
  <c r="BG807" i="5"/>
  <c r="BN808" i="5"/>
  <c r="BC808" i="5"/>
  <c r="AY811" i="5"/>
  <c r="BJ811" i="5" s="1"/>
  <c r="BG811" i="5"/>
  <c r="BR811" i="5" s="1"/>
  <c r="BC812" i="5"/>
  <c r="BN812" i="5" s="1"/>
  <c r="BS836" i="5"/>
  <c r="BQ841" i="5"/>
  <c r="BF841" i="5"/>
  <c r="BP843" i="5"/>
  <c r="BE843" i="5"/>
  <c r="BE851" i="5"/>
  <c r="BP851" i="5" s="1"/>
  <c r="BA866" i="5"/>
  <c r="BL866" i="5" s="1"/>
  <c r="BB867" i="5"/>
  <c r="BM867" i="5" s="1"/>
  <c r="BE873" i="5"/>
  <c r="BP873" i="5" s="1"/>
  <c r="BA874" i="5"/>
  <c r="BL874" i="5" s="1"/>
  <c r="BN875" i="5"/>
  <c r="BQ879" i="5"/>
  <c r="BF879" i="5"/>
  <c r="BM881" i="5"/>
  <c r="BB881" i="5"/>
  <c r="BP891" i="5"/>
  <c r="BE891" i="5"/>
  <c r="BC893" i="5"/>
  <c r="BN893" i="5" s="1"/>
  <c r="BJ894" i="5"/>
  <c r="BG894" i="5"/>
  <c r="BR894" i="5" s="1"/>
  <c r="BN900" i="5"/>
  <c r="BE915" i="5"/>
  <c r="BP915" i="5" s="1"/>
  <c r="BP923" i="5"/>
  <c r="BE923" i="5"/>
  <c r="BP932" i="5"/>
  <c r="BE932" i="5"/>
  <c r="BL922" i="5"/>
  <c r="BK414" i="5"/>
  <c r="BS414" i="5"/>
  <c r="AY415" i="5"/>
  <c r="BJ415" i="5" s="1"/>
  <c r="BU415" i="5" s="1"/>
  <c r="CF415" i="5" s="1"/>
  <c r="CG415" i="5" s="1"/>
  <c r="CH415" i="5" s="1"/>
  <c r="BR415" i="5"/>
  <c r="BG415" i="5"/>
  <c r="AY416" i="5"/>
  <c r="BJ416" i="5" s="1"/>
  <c r="BG416" i="5"/>
  <c r="BR416" i="5" s="1"/>
  <c r="AY420" i="5"/>
  <c r="BJ420" i="5" s="1"/>
  <c r="BU420" i="5" s="1"/>
  <c r="CF420" i="5" s="1"/>
  <c r="CG420" i="5" s="1"/>
  <c r="CH420" i="5" s="1"/>
  <c r="BR420" i="5"/>
  <c r="BG420" i="5"/>
  <c r="BB421" i="5"/>
  <c r="BM421" i="5" s="1"/>
  <c r="AY424" i="5"/>
  <c r="BJ424" i="5" s="1"/>
  <c r="BG424" i="5"/>
  <c r="BR424" i="5" s="1"/>
  <c r="BM429" i="5"/>
  <c r="BN430" i="5"/>
  <c r="BC430" i="5"/>
  <c r="BM439" i="5"/>
  <c r="BB439" i="5"/>
  <c r="BR441" i="5"/>
  <c r="BF443" i="5"/>
  <c r="BQ443" i="5" s="1"/>
  <c r="BM445" i="5"/>
  <c r="BB445" i="5"/>
  <c r="BQ447" i="5"/>
  <c r="BF447" i="5"/>
  <c r="BB453" i="5"/>
  <c r="BM453" i="5" s="1"/>
  <c r="BF455" i="5"/>
  <c r="BQ455" i="5" s="1"/>
  <c r="BM461" i="5"/>
  <c r="BB461" i="5"/>
  <c r="BO466" i="5"/>
  <c r="BD466" i="5"/>
  <c r="BQ467" i="5"/>
  <c r="BB481" i="5"/>
  <c r="BM481" i="5" s="1"/>
  <c r="BP482" i="5"/>
  <c r="BL496" i="5"/>
  <c r="BS499" i="5"/>
  <c r="BK502" i="5"/>
  <c r="BS502" i="5"/>
  <c r="BN513" i="5"/>
  <c r="BE516" i="5"/>
  <c r="BP516" i="5" s="1"/>
  <c r="BQ519" i="5"/>
  <c r="BE522" i="5"/>
  <c r="BP522" i="5" s="1"/>
  <c r="BJ524" i="5"/>
  <c r="BD540" i="5"/>
  <c r="BO540" i="5" s="1"/>
  <c r="BJ544" i="5"/>
  <c r="BO550" i="5"/>
  <c r="BD550" i="5"/>
  <c r="BE555" i="5"/>
  <c r="BP555" i="5" s="1"/>
  <c r="BM561" i="5"/>
  <c r="BB561" i="5"/>
  <c r="BC562" i="5"/>
  <c r="BN562" i="5" s="1"/>
  <c r="BQ565" i="5"/>
  <c r="BF565" i="5"/>
  <c r="BP568" i="5"/>
  <c r="BE568" i="5"/>
  <c r="BL577" i="5"/>
  <c r="BA577" i="5"/>
  <c r="BA585" i="5"/>
  <c r="BL585" i="5" s="1"/>
  <c r="BM586" i="5"/>
  <c r="BB586" i="5"/>
  <c r="BP593" i="5"/>
  <c r="BE593" i="5"/>
  <c r="BJ599" i="5"/>
  <c r="BR599" i="5"/>
  <c r="BA606" i="5"/>
  <c r="BL606" i="5" s="1"/>
  <c r="BU606" i="5" s="1"/>
  <c r="CF606" i="5" s="1"/>
  <c r="CG606" i="5" s="1"/>
  <c r="CH606" i="5" s="1"/>
  <c r="BJ608" i="5"/>
  <c r="BR608" i="5"/>
  <c r="BE610" i="5"/>
  <c r="BP610" i="5" s="1"/>
  <c r="BQ614" i="5"/>
  <c r="BF616" i="5"/>
  <c r="BQ616" i="5" s="1"/>
  <c r="BA619" i="5"/>
  <c r="BL619" i="5" s="1"/>
  <c r="BQ623" i="5"/>
  <c r="BF627" i="5"/>
  <c r="BQ627" i="5" s="1"/>
  <c r="BQ631" i="5"/>
  <c r="BF631" i="5"/>
  <c r="BK634" i="5"/>
  <c r="BP636" i="5"/>
  <c r="BE636" i="5"/>
  <c r="BN646" i="5"/>
  <c r="BA646" i="5"/>
  <c r="BL646" i="5" s="1"/>
  <c r="BB647" i="5"/>
  <c r="BM647" i="5" s="1"/>
  <c r="BN648" i="5"/>
  <c r="BC648" i="5"/>
  <c r="BD649" i="5"/>
  <c r="BO649" i="5" s="1"/>
  <c r="AY650" i="5"/>
  <c r="BJ650" i="5" s="1"/>
  <c r="BG650" i="5"/>
  <c r="BR650" i="5" s="1"/>
  <c r="BJ656" i="5"/>
  <c r="BU656" i="5" s="1"/>
  <c r="CF656" i="5" s="1"/>
  <c r="CG656" i="5" s="1"/>
  <c r="CH656" i="5" s="1"/>
  <c r="AY656" i="5"/>
  <c r="BG656" i="5"/>
  <c r="BR656" i="5" s="1"/>
  <c r="AY658" i="5"/>
  <c r="BJ658" i="5" s="1"/>
  <c r="BG658" i="5"/>
  <c r="BR658" i="5" s="1"/>
  <c r="BN660" i="5"/>
  <c r="BC660" i="5"/>
  <c r="BL667" i="5"/>
  <c r="BJ672" i="5"/>
  <c r="AY672" i="5"/>
  <c r="BG672" i="5"/>
  <c r="BR672" i="5" s="1"/>
  <c r="BC676" i="5"/>
  <c r="BN676" i="5" s="1"/>
  <c r="BQ677" i="5"/>
  <c r="BF677" i="5"/>
  <c r="BM678" i="5"/>
  <c r="BS685" i="5"/>
  <c r="BP687" i="5"/>
  <c r="BB690" i="5"/>
  <c r="BM690" i="5" s="1"/>
  <c r="BK693" i="5"/>
  <c r="BS693" i="5"/>
  <c r="BN694" i="5"/>
  <c r="BO695" i="5"/>
  <c r="BE696" i="5"/>
  <c r="BP696" i="5" s="1"/>
  <c r="BE700" i="5"/>
  <c r="BP700" i="5" s="1"/>
  <c r="BK704" i="5"/>
  <c r="BS704" i="5"/>
  <c r="AY706" i="5"/>
  <c r="BJ706" i="5" s="1"/>
  <c r="BG706" i="5"/>
  <c r="BR706" i="5" s="1"/>
  <c r="BA707" i="5"/>
  <c r="BL707" i="5" s="1"/>
  <c r="BS712" i="5"/>
  <c r="BH712" i="5"/>
  <c r="BB713" i="5"/>
  <c r="BM713" i="5" s="1"/>
  <c r="BE715" i="5"/>
  <c r="BP715" i="5" s="1"/>
  <c r="BB719" i="5"/>
  <c r="BM719" i="5" s="1"/>
  <c r="BP724" i="5"/>
  <c r="BE724" i="5"/>
  <c r="BF727" i="5"/>
  <c r="BQ727" i="5" s="1"/>
  <c r="BL733" i="5"/>
  <c r="BO734" i="5"/>
  <c r="BF735" i="5"/>
  <c r="BQ735" i="5" s="1"/>
  <c r="BO739" i="5"/>
  <c r="BB743" i="5"/>
  <c r="BM743" i="5" s="1"/>
  <c r="BE744" i="5"/>
  <c r="BP744" i="5" s="1"/>
  <c r="BF745" i="5"/>
  <c r="BQ745" i="5" s="1"/>
  <c r="BK748" i="5"/>
  <c r="BS748" i="5"/>
  <c r="BN749" i="5"/>
  <c r="BN753" i="5"/>
  <c r="BC753" i="5"/>
  <c r="AY754" i="5"/>
  <c r="BJ754" i="5" s="1"/>
  <c r="BU754" i="5" s="1"/>
  <c r="CF754" i="5" s="1"/>
  <c r="CG754" i="5" s="1"/>
  <c r="CH754" i="5" s="1"/>
  <c r="BG754" i="5"/>
  <c r="BR754" i="5" s="1"/>
  <c r="BM755" i="5"/>
  <c r="BB755" i="5"/>
  <c r="BO756" i="5"/>
  <c r="BD756" i="5"/>
  <c r="BF757" i="5"/>
  <c r="BQ757" i="5" s="1"/>
  <c r="AY760" i="5"/>
  <c r="BJ760" i="5" s="1"/>
  <c r="BR760" i="5"/>
  <c r="BG760" i="5"/>
  <c r="BM761" i="5"/>
  <c r="BB761" i="5"/>
  <c r="BE767" i="5"/>
  <c r="BP767" i="5" s="1"/>
  <c r="AZ772" i="5"/>
  <c r="BK772" i="5" s="1"/>
  <c r="BJ775" i="5"/>
  <c r="BN776" i="5"/>
  <c r="BQ777" i="5"/>
  <c r="BF777" i="5"/>
  <c r="BL778" i="5"/>
  <c r="BJ792" i="5"/>
  <c r="BR792" i="5"/>
  <c r="BJ799" i="5"/>
  <c r="BR799" i="5"/>
  <c r="BD804" i="5"/>
  <c r="BO804" i="5" s="1"/>
  <c r="BM817" i="5"/>
  <c r="BL836" i="5"/>
  <c r="BE840" i="5"/>
  <c r="BP840" i="5" s="1"/>
  <c r="BJ841" i="5"/>
  <c r="BR841" i="5"/>
  <c r="BF843" i="5"/>
  <c r="BQ843" i="5" s="1"/>
  <c r="BJ846" i="5"/>
  <c r="BQ851" i="5"/>
  <c r="BF851" i="5"/>
  <c r="BA854" i="5"/>
  <c r="BL854" i="5" s="1"/>
  <c r="BM855" i="5"/>
  <c r="BB855" i="5"/>
  <c r="BK862" i="5"/>
  <c r="BS862" i="5"/>
  <c r="BA865" i="5"/>
  <c r="BL865" i="5" s="1"/>
  <c r="BR868" i="5"/>
  <c r="BM874" i="5"/>
  <c r="BF891" i="5"/>
  <c r="BQ891" i="5" s="1"/>
  <c r="BS894" i="5"/>
  <c r="BQ907" i="5"/>
  <c r="BP912" i="5"/>
  <c r="BE912" i="5"/>
  <c r="BA913" i="5"/>
  <c r="BL913" i="5" s="1"/>
  <c r="BD914" i="5"/>
  <c r="BO914" i="5" s="1"/>
  <c r="BQ915" i="5"/>
  <c r="BF923" i="5"/>
  <c r="BQ923" i="5" s="1"/>
  <c r="BM771" i="5"/>
  <c r="BJ404" i="5"/>
  <c r="AY404" i="5"/>
  <c r="BR404" i="5"/>
  <c r="BG404" i="5"/>
  <c r="BS405" i="5"/>
  <c r="AY408" i="5"/>
  <c r="BJ408" i="5" s="1"/>
  <c r="BU408" i="5" s="1"/>
  <c r="CF408" i="5" s="1"/>
  <c r="CG408" i="5" s="1"/>
  <c r="CH408" i="5" s="1"/>
  <c r="BR408" i="5"/>
  <c r="BG408" i="5"/>
  <c r="AY409" i="5"/>
  <c r="BJ409" i="5" s="1"/>
  <c r="BG409" i="5"/>
  <c r="BR409" i="5" s="1"/>
  <c r="AY410" i="5"/>
  <c r="BJ410" i="5" s="1"/>
  <c r="BU410" i="5" s="1"/>
  <c r="CF410" i="5" s="1"/>
  <c r="CG410" i="5" s="1"/>
  <c r="CH410" i="5" s="1"/>
  <c r="BR410" i="5"/>
  <c r="BG410" i="5"/>
  <c r="AY411" i="5"/>
  <c r="BJ411" i="5" s="1"/>
  <c r="BG411" i="5"/>
  <c r="BR411" i="5" s="1"/>
  <c r="BK412" i="5"/>
  <c r="BS412" i="5"/>
  <c r="BQ412" i="5"/>
  <c r="BF412" i="5"/>
  <c r="AY413" i="5"/>
  <c r="BJ413" i="5" s="1"/>
  <c r="BU413" i="5" s="1"/>
  <c r="CF413" i="5" s="1"/>
  <c r="CG413" i="5" s="1"/>
  <c r="CH413" i="5" s="1"/>
  <c r="BG413" i="5"/>
  <c r="BR413" i="5" s="1"/>
  <c r="BJ414" i="5"/>
  <c r="BU414" i="5" s="1"/>
  <c r="CF414" i="5" s="1"/>
  <c r="CG414" i="5" s="1"/>
  <c r="CH414" i="5" s="1"/>
  <c r="AY414" i="5"/>
  <c r="BR414" i="5"/>
  <c r="BG414" i="5"/>
  <c r="BO417" i="5"/>
  <c r="AY419" i="5"/>
  <c r="BJ419" i="5" s="1"/>
  <c r="BR419" i="5"/>
  <c r="BG419" i="5"/>
  <c r="AY423" i="5"/>
  <c r="BJ423" i="5" s="1"/>
  <c r="BU423" i="5" s="1"/>
  <c r="CF423" i="5" s="1"/>
  <c r="CG423" i="5" s="1"/>
  <c r="CH423" i="5" s="1"/>
  <c r="BR423" i="5"/>
  <c r="BG423" i="5"/>
  <c r="BJ427" i="5"/>
  <c r="BE427" i="5"/>
  <c r="BP427" i="5" s="1"/>
  <c r="BM438" i="5"/>
  <c r="BB438" i="5"/>
  <c r="BN439" i="5"/>
  <c r="BC439" i="5"/>
  <c r="BP440" i="5"/>
  <c r="BJ443" i="5"/>
  <c r="AY443" i="5"/>
  <c r="BG443" i="5"/>
  <c r="BR443" i="5" s="1"/>
  <c r="BN445" i="5"/>
  <c r="BC445" i="5"/>
  <c r="BP446" i="5"/>
  <c r="BC449" i="5"/>
  <c r="BN449" i="5" s="1"/>
  <c r="BC453" i="5"/>
  <c r="BN453" i="5" s="1"/>
  <c r="BP454" i="5"/>
  <c r="BC457" i="5"/>
  <c r="BN457" i="5" s="1"/>
  <c r="BN461" i="5"/>
  <c r="BC461" i="5"/>
  <c r="BP462" i="5"/>
  <c r="BO465" i="5"/>
  <c r="BB465" i="5"/>
  <c r="BM465" i="5" s="1"/>
  <c r="BE466" i="5"/>
  <c r="BP466" i="5" s="1"/>
  <c r="BP469" i="5"/>
  <c r="BE475" i="5"/>
  <c r="BP475" i="5" s="1"/>
  <c r="BH479" i="5"/>
  <c r="BS479" i="5" s="1"/>
  <c r="BA480" i="5"/>
  <c r="BL480" i="5" s="1"/>
  <c r="BA489" i="5"/>
  <c r="BL489" i="5" s="1"/>
  <c r="BL499" i="5"/>
  <c r="BP501" i="5"/>
  <c r="BE501" i="5"/>
  <c r="AZ511" i="5"/>
  <c r="BK511" i="5" s="1"/>
  <c r="BH511" i="5"/>
  <c r="BS511" i="5" s="1"/>
  <c r="BM512" i="5"/>
  <c r="BB512" i="5"/>
  <c r="BQ516" i="5"/>
  <c r="BF516" i="5"/>
  <c r="BJ519" i="5"/>
  <c r="BR519" i="5"/>
  <c r="BJ523" i="5"/>
  <c r="BM527" i="5"/>
  <c r="BK527" i="5"/>
  <c r="AZ527" i="5"/>
  <c r="BS527" i="5"/>
  <c r="BH527" i="5"/>
  <c r="BN529" i="5"/>
  <c r="BD534" i="5"/>
  <c r="BO534" i="5" s="1"/>
  <c r="BM539" i="5"/>
  <c r="BP540" i="5"/>
  <c r="BE540" i="5"/>
  <c r="BJ541" i="5"/>
  <c r="BR541" i="5"/>
  <c r="BE543" i="5"/>
  <c r="BP543" i="5" s="1"/>
  <c r="BD546" i="5"/>
  <c r="BO546" i="5" s="1"/>
  <c r="BJ547" i="5"/>
  <c r="BD554" i="5"/>
  <c r="BO554" i="5" s="1"/>
  <c r="BC561" i="5"/>
  <c r="BN561" i="5" s="1"/>
  <c r="BE563" i="5"/>
  <c r="BP563" i="5" s="1"/>
  <c r="BP567" i="5"/>
  <c r="BE567" i="5"/>
  <c r="BQ568" i="5"/>
  <c r="BK573" i="5"/>
  <c r="BB577" i="5"/>
  <c r="BM577" i="5" s="1"/>
  <c r="BB583" i="5"/>
  <c r="BM583" i="5" s="1"/>
  <c r="BM584" i="5"/>
  <c r="BB584" i="5"/>
  <c r="BM585" i="5"/>
  <c r="BB585" i="5"/>
  <c r="BK588" i="5"/>
  <c r="BS588" i="5"/>
  <c r="BE592" i="5"/>
  <c r="BP592" i="5" s="1"/>
  <c r="BK594" i="5"/>
  <c r="BM606" i="5"/>
  <c r="BB606" i="5"/>
  <c r="BK608" i="5"/>
  <c r="BQ613" i="5"/>
  <c r="BD613" i="5"/>
  <c r="BO613" i="5" s="1"/>
  <c r="BJ614" i="5"/>
  <c r="BU614" i="5" s="1"/>
  <c r="CF614" i="5" s="1"/>
  <c r="CG614" i="5" s="1"/>
  <c r="CH614" i="5" s="1"/>
  <c r="AY614" i="5"/>
  <c r="BR614" i="5"/>
  <c r="BG616" i="5"/>
  <c r="BR616" i="5" s="1"/>
  <c r="BO629" i="5"/>
  <c r="BP633" i="5"/>
  <c r="BE633" i="5"/>
  <c r="BA634" i="5"/>
  <c r="BL634" i="5" s="1"/>
  <c r="BU634" i="5" s="1"/>
  <c r="CF634" i="5" s="1"/>
  <c r="CG634" i="5" s="1"/>
  <c r="CH634" i="5" s="1"/>
  <c r="BF636" i="5"/>
  <c r="BQ636" i="5" s="1"/>
  <c r="BO639" i="5"/>
  <c r="BE640" i="5"/>
  <c r="BP640" i="5" s="1"/>
  <c r="BM646" i="5"/>
  <c r="BB646" i="5"/>
  <c r="BN647" i="5"/>
  <c r="BE649" i="5"/>
  <c r="BP649" i="5" s="1"/>
  <c r="BM654" i="5"/>
  <c r="BB654" i="5"/>
  <c r="BK658" i="5"/>
  <c r="AZ658" i="5"/>
  <c r="BH658" i="5"/>
  <c r="BS658" i="5" s="1"/>
  <c r="BO660" i="5"/>
  <c r="BQ666" i="5"/>
  <c r="BM667" i="5"/>
  <c r="BO670" i="5"/>
  <c r="BK672" i="5"/>
  <c r="BS672" i="5"/>
  <c r="BA675" i="5"/>
  <c r="BL675" i="5" s="1"/>
  <c r="BJ677" i="5"/>
  <c r="BR677" i="5"/>
  <c r="BG677" i="5"/>
  <c r="BF684" i="5"/>
  <c r="BQ684" i="5" s="1"/>
  <c r="BL685" i="5"/>
  <c r="BA685" i="5"/>
  <c r="BA689" i="5"/>
  <c r="BL689" i="5" s="1"/>
  <c r="BQ692" i="5"/>
  <c r="BF692" i="5"/>
  <c r="BA693" i="5"/>
  <c r="BL693" i="5" s="1"/>
  <c r="BP695" i="5"/>
  <c r="BE695" i="5"/>
  <c r="BK701" i="5"/>
  <c r="BE703" i="5"/>
  <c r="BP703" i="5" s="1"/>
  <c r="BM707" i="5"/>
  <c r="BB707" i="5"/>
  <c r="BO708" i="5"/>
  <c r="BL712" i="5"/>
  <c r="BJ718" i="5"/>
  <c r="BL725" i="5"/>
  <c r="BF729" i="5"/>
  <c r="BQ729" i="5" s="1"/>
  <c r="BE739" i="5"/>
  <c r="BP739" i="5" s="1"/>
  <c r="BP747" i="5"/>
  <c r="BE747" i="5"/>
  <c r="BA748" i="5"/>
  <c r="BL748" i="5" s="1"/>
  <c r="AZ751" i="5"/>
  <c r="BK751" i="5" s="1"/>
  <c r="BH751" i="5"/>
  <c r="BS751" i="5" s="1"/>
  <c r="BS754" i="5"/>
  <c r="BN755" i="5"/>
  <c r="BE756" i="5"/>
  <c r="BP756" i="5" s="1"/>
  <c r="AZ760" i="5"/>
  <c r="BK760" i="5" s="1"/>
  <c r="BS760" i="5"/>
  <c r="BH760" i="5"/>
  <c r="BJ762" i="5"/>
  <c r="BR762" i="5"/>
  <c r="BG762" i="5"/>
  <c r="BM763" i="5"/>
  <c r="BF767" i="5"/>
  <c r="BQ767" i="5" s="1"/>
  <c r="BE771" i="5"/>
  <c r="BP771" i="5" s="1"/>
  <c r="BS775" i="5"/>
  <c r="BM778" i="5"/>
  <c r="BB778" i="5"/>
  <c r="BQ786" i="5"/>
  <c r="BM787" i="5"/>
  <c r="BP791" i="5"/>
  <c r="BE791" i="5"/>
  <c r="BN793" i="5"/>
  <c r="BO798" i="5"/>
  <c r="BD798" i="5"/>
  <c r="AZ799" i="5"/>
  <c r="BK799" i="5" s="1"/>
  <c r="BH799" i="5"/>
  <c r="BS799" i="5" s="1"/>
  <c r="BA802" i="5"/>
  <c r="BL802" i="5" s="1"/>
  <c r="BU802" i="5" s="1"/>
  <c r="CF802" i="5" s="1"/>
  <c r="CG802" i="5" s="1"/>
  <c r="CH802" i="5" s="1"/>
  <c r="BP804" i="5"/>
  <c r="BE804" i="5"/>
  <c r="BL813" i="5"/>
  <c r="BA817" i="5"/>
  <c r="BL817" i="5" s="1"/>
  <c r="BN818" i="5"/>
  <c r="BR819" i="5"/>
  <c r="BQ840" i="5"/>
  <c r="BF840" i="5"/>
  <c r="BJ843" i="5"/>
  <c r="BR843" i="5"/>
  <c r="BB849" i="5"/>
  <c r="BM849" i="5" s="1"/>
  <c r="BR851" i="5"/>
  <c r="BF853" i="5"/>
  <c r="BQ853" i="5" s="1"/>
  <c r="BP861" i="5"/>
  <c r="BE861" i="5"/>
  <c r="BA862" i="5"/>
  <c r="BL862" i="5" s="1"/>
  <c r="BN866" i="5"/>
  <c r="BO867" i="5"/>
  <c r="BK868" i="5"/>
  <c r="BS868" i="5"/>
  <c r="BM871" i="5"/>
  <c r="BB871" i="5"/>
  <c r="BJ873" i="5"/>
  <c r="BR873" i="5"/>
  <c r="BK879" i="5"/>
  <c r="BS879" i="5"/>
  <c r="BA886" i="5"/>
  <c r="BL886" i="5" s="1"/>
  <c r="AY891" i="5"/>
  <c r="BJ891" i="5" s="1"/>
  <c r="BG891" i="5"/>
  <c r="BR891" i="5" s="1"/>
  <c r="BP893" i="5"/>
  <c r="BL894" i="5"/>
  <c r="BM897" i="5"/>
  <c r="BB897" i="5"/>
  <c r="BA905" i="5"/>
  <c r="BL905" i="5" s="1"/>
  <c r="BD906" i="5"/>
  <c r="BO906" i="5" s="1"/>
  <c r="BJ907" i="5"/>
  <c r="AY907" i="5"/>
  <c r="BR907" i="5"/>
  <c r="BG907" i="5"/>
  <c r="BB913" i="5"/>
  <c r="BM913" i="5" s="1"/>
  <c r="BP914" i="5"/>
  <c r="BR923" i="5"/>
  <c r="BD930" i="5"/>
  <c r="BO930" i="5" s="1"/>
  <c r="BE951" i="5"/>
  <c r="BP951" i="5" s="1"/>
  <c r="BB955" i="5"/>
  <c r="BM955" i="5" s="1"/>
  <c r="BF957" i="5"/>
  <c r="BQ957" i="5" s="1"/>
  <c r="BA958" i="5"/>
  <c r="BL958" i="5" s="1"/>
  <c r="BU958" i="5" s="1"/>
  <c r="CF958" i="5" s="1"/>
  <c r="CG958" i="5" s="1"/>
  <c r="CH958" i="5" s="1"/>
  <c r="BK964" i="5"/>
  <c r="AZ964" i="5"/>
  <c r="BH964" i="5"/>
  <c r="BS964" i="5" s="1"/>
  <c r="BN965" i="5"/>
  <c r="BJ967" i="5"/>
  <c r="BP967" i="5"/>
  <c r="BE967" i="5"/>
  <c r="BM971" i="5"/>
  <c r="BB971" i="5"/>
  <c r="BB975" i="5"/>
  <c r="BM975" i="5" s="1"/>
  <c r="BB979" i="5"/>
  <c r="BM979" i="5" s="1"/>
  <c r="BA982" i="5"/>
  <c r="BL982" i="5" s="1"/>
  <c r="BC988" i="5"/>
  <c r="BN988" i="5" s="1"/>
  <c r="BG991" i="5"/>
  <c r="BR991" i="5" s="1"/>
  <c r="BO998" i="5"/>
  <c r="BD998" i="5"/>
  <c r="BA954" i="5"/>
  <c r="BL954" i="5" s="1"/>
  <c r="BQ756" i="5"/>
  <c r="BM925" i="5"/>
  <c r="BB931" i="5"/>
  <c r="BM931" i="5" s="1"/>
  <c r="AY934" i="5"/>
  <c r="BJ934" i="5" s="1"/>
  <c r="BU934" i="5" s="1"/>
  <c r="CF934" i="5" s="1"/>
  <c r="CG934" i="5" s="1"/>
  <c r="CH934" i="5" s="1"/>
  <c r="BS938" i="5"/>
  <c r="BH938" i="5"/>
  <c r="BQ951" i="5"/>
  <c r="BF951" i="5"/>
  <c r="BE956" i="5"/>
  <c r="BP956" i="5" s="1"/>
  <c r="BN964" i="5"/>
  <c r="BF967" i="5"/>
  <c r="BQ967" i="5" s="1"/>
  <c r="BN968" i="5"/>
  <c r="BF985" i="5"/>
  <c r="BQ985" i="5" s="1"/>
  <c r="BM987" i="5"/>
  <c r="BQ989" i="5"/>
  <c r="BF989" i="5"/>
  <c r="BP992" i="5"/>
  <c r="AY995" i="5"/>
  <c r="BJ995" i="5" s="1"/>
  <c r="BG995" i="5"/>
  <c r="BR995" i="5" s="1"/>
  <c r="BO1002" i="5"/>
  <c r="BD1002" i="5"/>
  <c r="BB925" i="5"/>
  <c r="BL928" i="5"/>
  <c r="BA928" i="5"/>
  <c r="BA929" i="5"/>
  <c r="BL929" i="5" s="1"/>
  <c r="BU929" i="5" s="1"/>
  <c r="CF929" i="5" s="1"/>
  <c r="CG929" i="5" s="1"/>
  <c r="CH929" i="5" s="1"/>
  <c r="BN930" i="5"/>
  <c r="BN931" i="5"/>
  <c r="BO932" i="5"/>
  <c r="BD932" i="5"/>
  <c r="BP933" i="5"/>
  <c r="AZ934" i="5"/>
  <c r="BK934" i="5" s="1"/>
  <c r="BS934" i="5"/>
  <c r="BP936" i="5"/>
  <c r="BR937" i="5"/>
  <c r="BL939" i="5"/>
  <c r="BP943" i="5"/>
  <c r="BE943" i="5"/>
  <c r="BA945" i="5"/>
  <c r="BL945" i="5" s="1"/>
  <c r="BD948" i="5"/>
  <c r="BO948" i="5" s="1"/>
  <c r="BL953" i="5"/>
  <c r="BA953" i="5"/>
  <c r="BN954" i="5"/>
  <c r="BK957" i="5"/>
  <c r="BN958" i="5"/>
  <c r="BJ960" i="5"/>
  <c r="BU960" i="5" s="1"/>
  <c r="CF960" i="5" s="1"/>
  <c r="CG960" i="5" s="1"/>
  <c r="CH960" i="5" s="1"/>
  <c r="BO968" i="5"/>
  <c r="BO970" i="5"/>
  <c r="BD970" i="5"/>
  <c r="BO971" i="5"/>
  <c r="BA977" i="5"/>
  <c r="BL977" i="5" s="1"/>
  <c r="BO979" i="5"/>
  <c r="BJ980" i="5"/>
  <c r="BN983" i="5"/>
  <c r="BL986" i="5"/>
  <c r="BQ993" i="5"/>
  <c r="BF993" i="5"/>
  <c r="BK1004" i="5"/>
  <c r="BC992" i="5"/>
  <c r="BN992" i="5" s="1"/>
  <c r="BA973" i="5"/>
  <c r="BL973" i="5" s="1"/>
  <c r="BG934" i="5"/>
  <c r="BR934" i="5" s="1"/>
  <c r="BS839" i="5"/>
  <c r="BN940" i="5"/>
  <c r="BC940" i="5"/>
  <c r="BF943" i="5"/>
  <c r="BQ943" i="5" s="1"/>
  <c r="BP947" i="5"/>
  <c r="BP948" i="5"/>
  <c r="BE948" i="5"/>
  <c r="BF949" i="5"/>
  <c r="BQ949" i="5" s="1"/>
  <c r="BL957" i="5"/>
  <c r="BQ959" i="5"/>
  <c r="BF959" i="5"/>
  <c r="BK960" i="5"/>
  <c r="AZ960" i="5"/>
  <c r="BH960" i="5"/>
  <c r="BS960" i="5" s="1"/>
  <c r="BC961" i="5"/>
  <c r="BN961" i="5" s="1"/>
  <c r="BF965" i="5"/>
  <c r="BQ965" i="5" s="1"/>
  <c r="BM973" i="5"/>
  <c r="BE975" i="5"/>
  <c r="BP975" i="5" s="1"/>
  <c r="BL976" i="5"/>
  <c r="BM977" i="5"/>
  <c r="BB977" i="5"/>
  <c r="BD982" i="5"/>
  <c r="BO982" i="5" s="1"/>
  <c r="BJ984" i="5"/>
  <c r="BR984" i="5"/>
  <c r="BM986" i="5"/>
  <c r="BM994" i="5"/>
  <c r="BN996" i="5"/>
  <c r="BP997" i="5"/>
  <c r="AY999" i="5"/>
  <c r="BJ999" i="5" s="1"/>
  <c r="BR999" i="5"/>
  <c r="BG999" i="5"/>
  <c r="BO1001" i="5"/>
  <c r="BF999" i="5"/>
  <c r="BQ999" i="5" s="1"/>
  <c r="BO991" i="5"/>
  <c r="BM972" i="5"/>
  <c r="BQ962" i="5"/>
  <c r="BQ946" i="5"/>
  <c r="BS885" i="5"/>
  <c r="BQ866" i="5"/>
  <c r="BB417" i="5"/>
  <c r="BM417" i="5" s="1"/>
  <c r="BC418" i="5"/>
  <c r="BN418" i="5" s="1"/>
  <c r="BN419" i="5"/>
  <c r="BC419" i="5"/>
  <c r="BM420" i="5"/>
  <c r="BN421" i="5"/>
  <c r="BC421" i="5"/>
  <c r="BC422" i="5"/>
  <c r="BN422" i="5" s="1"/>
  <c r="BU422" i="5" s="1"/>
  <c r="CF422" i="5" s="1"/>
  <c r="CG422" i="5" s="1"/>
  <c r="CH422" i="5" s="1"/>
  <c r="BN423" i="5"/>
  <c r="BC423" i="5"/>
  <c r="BO425" i="5"/>
  <c r="BB425" i="5"/>
  <c r="BM425" i="5" s="1"/>
  <c r="BC428" i="5"/>
  <c r="BN428" i="5" s="1"/>
  <c r="BE431" i="5"/>
  <c r="BP431" i="5" s="1"/>
  <c r="BP433" i="5"/>
  <c r="BE433" i="5"/>
  <c r="BE435" i="5"/>
  <c r="BP435" i="5" s="1"/>
  <c r="BR437" i="5"/>
  <c r="BP437" i="5"/>
  <c r="BE437" i="5"/>
  <c r="AY440" i="5"/>
  <c r="BJ440" i="5" s="1"/>
  <c r="BR440" i="5"/>
  <c r="BG440" i="5"/>
  <c r="BQ445" i="5"/>
  <c r="BF445" i="5"/>
  <c r="BJ446" i="5"/>
  <c r="AY446" i="5"/>
  <c r="BG446" i="5"/>
  <c r="BR446" i="5" s="1"/>
  <c r="AY447" i="5"/>
  <c r="BJ447" i="5" s="1"/>
  <c r="BR447" i="5"/>
  <c r="BG447" i="5"/>
  <c r="BJ448" i="5"/>
  <c r="AY448" i="5"/>
  <c r="BG448" i="5"/>
  <c r="BR448" i="5" s="1"/>
  <c r="AY449" i="5"/>
  <c r="BJ449" i="5" s="1"/>
  <c r="BR449" i="5"/>
  <c r="BG449" i="5"/>
  <c r="AY451" i="5"/>
  <c r="BJ451" i="5" s="1"/>
  <c r="BG451" i="5"/>
  <c r="BR451" i="5" s="1"/>
  <c r="AY452" i="5"/>
  <c r="BJ452" i="5" s="1"/>
  <c r="BU452" i="5" s="1"/>
  <c r="CF452" i="5" s="1"/>
  <c r="CG452" i="5" s="1"/>
  <c r="CH452" i="5" s="1"/>
  <c r="BR452" i="5"/>
  <c r="BG452" i="5"/>
  <c r="BQ453" i="5"/>
  <c r="BF453" i="5"/>
  <c r="AY454" i="5"/>
  <c r="BJ454" i="5" s="1"/>
  <c r="BU454" i="5" s="1"/>
  <c r="CF454" i="5" s="1"/>
  <c r="CG454" i="5" s="1"/>
  <c r="CH454" i="5" s="1"/>
  <c r="BR454" i="5"/>
  <c r="BG454" i="5"/>
  <c r="AY455" i="5"/>
  <c r="BJ455" i="5" s="1"/>
  <c r="BR455" i="5"/>
  <c r="BG455" i="5"/>
  <c r="AY456" i="5"/>
  <c r="BJ456" i="5" s="1"/>
  <c r="BU456" i="5" s="1"/>
  <c r="CF456" i="5" s="1"/>
  <c r="CG456" i="5" s="1"/>
  <c r="CH456" i="5" s="1"/>
  <c r="BR456" i="5"/>
  <c r="BG456" i="5"/>
  <c r="AY457" i="5"/>
  <c r="BJ457" i="5" s="1"/>
  <c r="BR457" i="5"/>
  <c r="BG457" i="5"/>
  <c r="AY459" i="5"/>
  <c r="BJ459" i="5" s="1"/>
  <c r="BU459" i="5" s="1"/>
  <c r="CF459" i="5" s="1"/>
  <c r="CG459" i="5" s="1"/>
  <c r="CH459" i="5" s="1"/>
  <c r="BR459" i="5"/>
  <c r="BG459" i="5"/>
  <c r="AY460" i="5"/>
  <c r="BJ460" i="5" s="1"/>
  <c r="BU460" i="5" s="1"/>
  <c r="CF460" i="5" s="1"/>
  <c r="CG460" i="5" s="1"/>
  <c r="CH460" i="5" s="1"/>
  <c r="BR460" i="5"/>
  <c r="BG460" i="5"/>
  <c r="BF461" i="5"/>
  <c r="BQ461" i="5" s="1"/>
  <c r="AY462" i="5"/>
  <c r="BJ462" i="5" s="1"/>
  <c r="BR462" i="5"/>
  <c r="BG462" i="5"/>
  <c r="BL463" i="5"/>
  <c r="AY463" i="5"/>
  <c r="BJ463" i="5" s="1"/>
  <c r="BU463" i="5" s="1"/>
  <c r="CF463" i="5" s="1"/>
  <c r="CG463" i="5" s="1"/>
  <c r="CH463" i="5" s="1"/>
  <c r="BQ465" i="5"/>
  <c r="BF465" i="5"/>
  <c r="AZ466" i="5"/>
  <c r="BK466" i="5" s="1"/>
  <c r="BL467" i="5"/>
  <c r="AY467" i="5"/>
  <c r="BJ467" i="5" s="1"/>
  <c r="BL468" i="5"/>
  <c r="BK470" i="5"/>
  <c r="AZ470" i="5"/>
  <c r="AZ471" i="5"/>
  <c r="BK471" i="5" s="1"/>
  <c r="BH471" i="5"/>
  <c r="BS471" i="5" s="1"/>
  <c r="BH472" i="5"/>
  <c r="BS472" i="5" s="1"/>
  <c r="BQ473" i="5"/>
  <c r="BF473" i="5"/>
  <c r="AZ474" i="5"/>
  <c r="BK474" i="5" s="1"/>
  <c r="BH474" i="5"/>
  <c r="BS474" i="5" s="1"/>
  <c r="AZ476" i="5"/>
  <c r="BK476" i="5" s="1"/>
  <c r="BS476" i="5"/>
  <c r="BH476" i="5"/>
  <c r="BO479" i="5"/>
  <c r="BQ483" i="5"/>
  <c r="BF483" i="5"/>
  <c r="BF485" i="5"/>
  <c r="BQ485" i="5" s="1"/>
  <c r="BQ487" i="5"/>
  <c r="BF487" i="5"/>
  <c r="BA488" i="5"/>
  <c r="BL488" i="5" s="1"/>
  <c r="BB493" i="5"/>
  <c r="BM493" i="5" s="1"/>
  <c r="BO495" i="5"/>
  <c r="BB497" i="5"/>
  <c r="BM497" i="5" s="1"/>
  <c r="BM499" i="5"/>
  <c r="BB499" i="5"/>
  <c r="BJ505" i="5"/>
  <c r="BE508" i="5"/>
  <c r="BP508" i="5" s="1"/>
  <c r="BO510" i="5"/>
  <c r="BD510" i="5"/>
  <c r="BM513" i="5"/>
  <c r="BB513" i="5"/>
  <c r="BB514" i="5"/>
  <c r="BM514" i="5" s="1"/>
  <c r="BA515" i="5"/>
  <c r="BL515" i="5" s="1"/>
  <c r="BA516" i="5"/>
  <c r="BL516" i="5" s="1"/>
  <c r="BA518" i="5"/>
  <c r="BL518" i="5" s="1"/>
  <c r="AZ519" i="5"/>
  <c r="BK519" i="5" s="1"/>
  <c r="BH519" i="5"/>
  <c r="BS519" i="5" s="1"/>
  <c r="BJ521" i="5"/>
  <c r="BE525" i="5"/>
  <c r="BP525" i="5" s="1"/>
  <c r="BP526" i="5"/>
  <c r="BE526" i="5"/>
  <c r="BN527" i="5"/>
  <c r="BQ528" i="5"/>
  <c r="BD528" i="5"/>
  <c r="BO528" i="5" s="1"/>
  <c r="BA530" i="5"/>
  <c r="BL530" i="5" s="1"/>
  <c r="BU530" i="5" s="1"/>
  <c r="CF530" i="5" s="1"/>
  <c r="CG530" i="5" s="1"/>
  <c r="CH530" i="5" s="1"/>
  <c r="BO535" i="5"/>
  <c r="BQ536" i="5"/>
  <c r="BO536" i="5"/>
  <c r="BD536" i="5"/>
  <c r="BA539" i="5"/>
  <c r="BL539" i="5" s="1"/>
  <c r="AZ540" i="5"/>
  <c r="BK540" i="5" s="1"/>
  <c r="BS540" i="5"/>
  <c r="BH540" i="5"/>
  <c r="BK541" i="5"/>
  <c r="AZ541" i="5"/>
  <c r="BH541" i="5"/>
  <c r="BS541" i="5" s="1"/>
  <c r="BK542" i="5"/>
  <c r="BS542" i="5"/>
  <c r="BH542" i="5"/>
  <c r="AZ543" i="5"/>
  <c r="BK543" i="5" s="1"/>
  <c r="BH543" i="5"/>
  <c r="BS543" i="5" s="1"/>
  <c r="AZ544" i="5"/>
  <c r="BK544" i="5" s="1"/>
  <c r="BS544" i="5"/>
  <c r="BH544" i="5"/>
  <c r="AZ546" i="5"/>
  <c r="BK546" i="5" s="1"/>
  <c r="BH546" i="5"/>
  <c r="BS546" i="5" s="1"/>
  <c r="BK547" i="5"/>
  <c r="AZ547" i="5"/>
  <c r="BS547" i="5"/>
  <c r="BH547" i="5"/>
  <c r="BR549" i="5"/>
  <c r="BJ553" i="5"/>
  <c r="BQ558" i="5"/>
  <c r="BQ563" i="5"/>
  <c r="BF563" i="5"/>
  <c r="BE564" i="5"/>
  <c r="BP564" i="5" s="1"/>
  <c r="BL565" i="5"/>
  <c r="BA569" i="5"/>
  <c r="BL569" i="5" s="1"/>
  <c r="BA573" i="5"/>
  <c r="BL573" i="5" s="1"/>
  <c r="BF583" i="5"/>
  <c r="BQ583" i="5" s="1"/>
  <c r="BP584" i="5"/>
  <c r="BE584" i="5"/>
  <c r="BB587" i="5"/>
  <c r="BM587" i="5" s="1"/>
  <c r="BA589" i="5"/>
  <c r="BL589" i="5" s="1"/>
  <c r="BB590" i="5"/>
  <c r="BM590" i="5" s="1"/>
  <c r="BA591" i="5"/>
  <c r="BL591" i="5" s="1"/>
  <c r="BU591" i="5" s="1"/>
  <c r="CF591" i="5" s="1"/>
  <c r="CG591" i="5" s="1"/>
  <c r="CH591" i="5" s="1"/>
  <c r="BF593" i="5"/>
  <c r="BQ593" i="5" s="1"/>
  <c r="BE595" i="5"/>
  <c r="BP595" i="5" s="1"/>
  <c r="BA597" i="5"/>
  <c r="BL597" i="5" s="1"/>
  <c r="BM598" i="5"/>
  <c r="BB598" i="5"/>
  <c r="BF601" i="5"/>
  <c r="BQ601" i="5" s="1"/>
  <c r="BF603" i="5"/>
  <c r="BQ603" i="5" s="1"/>
  <c r="BP604" i="5"/>
  <c r="BE604" i="5"/>
  <c r="BL607" i="5"/>
  <c r="BA607" i="5"/>
  <c r="BJ609" i="5"/>
  <c r="BR609" i="5"/>
  <c r="BA610" i="5"/>
  <c r="BL610" i="5" s="1"/>
  <c r="BJ613" i="5"/>
  <c r="BM614" i="5"/>
  <c r="BK614" i="5"/>
  <c r="AZ614" i="5"/>
  <c r="BH614" i="5"/>
  <c r="BS614" i="5" s="1"/>
  <c r="BA616" i="5"/>
  <c r="BL616" i="5" s="1"/>
  <c r="BK617" i="5"/>
  <c r="BS617" i="5"/>
  <c r="BM619" i="5"/>
  <c r="BB619" i="5"/>
  <c r="BF624" i="5"/>
  <c r="BQ624" i="5" s="1"/>
  <c r="BB627" i="5"/>
  <c r="BM627" i="5" s="1"/>
  <c r="BB631" i="5"/>
  <c r="BM631" i="5" s="1"/>
  <c r="BA633" i="5"/>
  <c r="BL633" i="5" s="1"/>
  <c r="BB634" i="5"/>
  <c r="BM634" i="5" s="1"/>
  <c r="BR637" i="5"/>
  <c r="BF639" i="5"/>
  <c r="BQ639" i="5" s="1"/>
  <c r="BF640" i="5"/>
  <c r="BQ640" i="5" s="1"/>
  <c r="BP641" i="5"/>
  <c r="BE641" i="5"/>
  <c r="BO643" i="5"/>
  <c r="BE647" i="5"/>
  <c r="BP647" i="5" s="1"/>
  <c r="BF648" i="5"/>
  <c r="BQ648" i="5" s="1"/>
  <c r="BQ649" i="5"/>
  <c r="BF649" i="5"/>
  <c r="AZ650" i="5"/>
  <c r="BK650" i="5" s="1"/>
  <c r="BS650" i="5"/>
  <c r="BO653" i="5"/>
  <c r="BD653" i="5"/>
  <c r="BQ654" i="5"/>
  <c r="BK656" i="5"/>
  <c r="AZ656" i="5"/>
  <c r="BH656" i="5"/>
  <c r="BS656" i="5" s="1"/>
  <c r="BQ659" i="5"/>
  <c r="BQ661" i="5"/>
  <c r="BO661" i="5"/>
  <c r="BD661" i="5"/>
  <c r="BK665" i="5"/>
  <c r="AZ665" i="5"/>
  <c r="BH665" i="5"/>
  <c r="BS665" i="5" s="1"/>
  <c r="AZ666" i="5"/>
  <c r="BK666" i="5" s="1"/>
  <c r="BH666" i="5"/>
  <c r="BS666" i="5" s="1"/>
  <c r="BU666" i="5" s="1"/>
  <c r="CF666" i="5" s="1"/>
  <c r="CG666" i="5" s="1"/>
  <c r="CH666" i="5" s="1"/>
  <c r="BL668" i="5"/>
  <c r="BN669" i="5"/>
  <c r="BC669" i="5"/>
  <c r="BN670" i="5"/>
  <c r="BC670" i="5"/>
  <c r="BN671" i="5"/>
  <c r="BL672" i="5"/>
  <c r="BA673" i="5"/>
  <c r="BL673" i="5" s="1"/>
  <c r="BU673" i="5" s="1"/>
  <c r="CF673" i="5" s="1"/>
  <c r="CG673" i="5" s="1"/>
  <c r="CH673" i="5" s="1"/>
  <c r="BO675" i="5"/>
  <c r="AY676" i="5"/>
  <c r="BJ676" i="5" s="1"/>
  <c r="BG676" i="5"/>
  <c r="BR676" i="5" s="1"/>
  <c r="BK677" i="5"/>
  <c r="BN678" i="5"/>
  <c r="BC678" i="5"/>
  <c r="BM683" i="5"/>
  <c r="BB683" i="5"/>
  <c r="BM684" i="5"/>
  <c r="BB684" i="5"/>
  <c r="BB685" i="5"/>
  <c r="BM685" i="5" s="1"/>
  <c r="BN686" i="5"/>
  <c r="BO687" i="5"/>
  <c r="BM693" i="5"/>
  <c r="BB693" i="5"/>
  <c r="BQ695" i="5"/>
  <c r="BF696" i="5"/>
  <c r="BQ696" i="5" s="1"/>
  <c r="BF697" i="5"/>
  <c r="BQ697" i="5" s="1"/>
  <c r="BR701" i="5"/>
  <c r="BS703" i="5"/>
  <c r="BA704" i="5"/>
  <c r="BL704" i="5" s="1"/>
  <c r="BA705" i="5"/>
  <c r="BL705" i="5" s="1"/>
  <c r="BN709" i="5"/>
  <c r="BC709" i="5"/>
  <c r="BO711" i="5"/>
  <c r="BQ715" i="5"/>
  <c r="BF715" i="5"/>
  <c r="BA718" i="5"/>
  <c r="BL718" i="5" s="1"/>
  <c r="BN719" i="5"/>
  <c r="BA726" i="5"/>
  <c r="BL726" i="5" s="1"/>
  <c r="BM733" i="5"/>
  <c r="BB733" i="5"/>
  <c r="BE737" i="5"/>
  <c r="BP737" i="5" s="1"/>
  <c r="BQ738" i="5"/>
  <c r="BF739" i="5"/>
  <c r="BQ739" i="5" s="1"/>
  <c r="BJ740" i="5"/>
  <c r="BQ741" i="5"/>
  <c r="BF741" i="5"/>
  <c r="BF743" i="5"/>
  <c r="BQ743" i="5" s="1"/>
  <c r="BJ745" i="5"/>
  <c r="BR745" i="5"/>
  <c r="BK747" i="5"/>
  <c r="BS747" i="5"/>
  <c r="BH747" i="5"/>
  <c r="BM749" i="5"/>
  <c r="BB749" i="5"/>
  <c r="BO750" i="5"/>
  <c r="BD750" i="5"/>
  <c r="BO751" i="5"/>
  <c r="BF752" i="5"/>
  <c r="BQ752" i="5" s="1"/>
  <c r="BJ753" i="5"/>
  <c r="BR753" i="5"/>
  <c r="BJ757" i="5"/>
  <c r="BR757" i="5"/>
  <c r="BL762" i="5"/>
  <c r="BL763" i="5"/>
  <c r="BU763" i="5" s="1"/>
  <c r="CF763" i="5" s="1"/>
  <c r="CG763" i="5" s="1"/>
  <c r="CH763" i="5" s="1"/>
  <c r="BL767" i="5"/>
  <c r="BL768" i="5"/>
  <c r="BL771" i="5"/>
  <c r="BA771" i="5"/>
  <c r="BO776" i="5"/>
  <c r="BE780" i="5"/>
  <c r="BP780" i="5" s="1"/>
  <c r="BA782" i="5"/>
  <c r="BL782" i="5" s="1"/>
  <c r="BN783" i="5"/>
  <c r="BK786" i="5"/>
  <c r="AZ786" i="5"/>
  <c r="BS786" i="5"/>
  <c r="BH786" i="5"/>
  <c r="AZ792" i="5"/>
  <c r="BK792" i="5" s="1"/>
  <c r="BS792" i="5"/>
  <c r="BH792" i="5"/>
  <c r="BN794" i="5"/>
  <c r="BE795" i="5"/>
  <c r="BP795" i="5" s="1"/>
  <c r="BE796" i="5"/>
  <c r="BP796" i="5" s="1"/>
  <c r="BR797" i="5"/>
  <c r="BK798" i="5"/>
  <c r="AZ798" i="5"/>
  <c r="BH798" i="5"/>
  <c r="BS798" i="5" s="1"/>
  <c r="BA799" i="5"/>
  <c r="BL799" i="5" s="1"/>
  <c r="BO806" i="5"/>
  <c r="BD808" i="5"/>
  <c r="BO808" i="5" s="1"/>
  <c r="BO810" i="5"/>
  <c r="BD810" i="5"/>
  <c r="BO812" i="5"/>
  <c r="BD812" i="5"/>
  <c r="BM835" i="5"/>
  <c r="BK841" i="5"/>
  <c r="BS841" i="5"/>
  <c r="BQ846" i="5"/>
  <c r="BF846" i="5"/>
  <c r="BE847" i="5"/>
  <c r="BP847" i="5" s="1"/>
  <c r="BF848" i="5"/>
  <c r="BQ848" i="5" s="1"/>
  <c r="BF849" i="5"/>
  <c r="BQ849" i="5" s="1"/>
  <c r="BL853" i="5"/>
  <c r="BA853" i="5"/>
  <c r="BN855" i="5"/>
  <c r="BR860" i="5"/>
  <c r="BR861" i="5"/>
  <c r="BQ867" i="5"/>
  <c r="BQ872" i="5"/>
  <c r="BA873" i="5"/>
  <c r="BL873" i="5" s="1"/>
  <c r="BN874" i="5"/>
  <c r="BF877" i="5"/>
  <c r="BQ877" i="5" s="1"/>
  <c r="BA878" i="5"/>
  <c r="BL878" i="5" s="1"/>
  <c r="BM879" i="5"/>
  <c r="BB879" i="5"/>
  <c r="BO881" i="5"/>
  <c r="BQ883" i="5"/>
  <c r="BK885" i="5"/>
  <c r="BN886" i="5"/>
  <c r="BB887" i="5"/>
  <c r="BM887" i="5" s="1"/>
  <c r="BQ889" i="5"/>
  <c r="BF889" i="5"/>
  <c r="BP892" i="5"/>
  <c r="BE892" i="5"/>
  <c r="BF897" i="5"/>
  <c r="BQ897" i="5" s="1"/>
  <c r="BM899" i="5"/>
  <c r="BB899" i="5"/>
  <c r="BO901" i="5"/>
  <c r="BQ902" i="5"/>
  <c r="BK903" i="5"/>
  <c r="BS903" i="5"/>
  <c r="BL908" i="5"/>
  <c r="BO924" i="5"/>
  <c r="BD924" i="5"/>
  <c r="BP925" i="5"/>
  <c r="BM927" i="5"/>
  <c r="BB927" i="5"/>
  <c r="BP931" i="5"/>
  <c r="BJ933" i="5"/>
  <c r="BR933" i="5"/>
  <c r="BM934" i="5"/>
  <c r="BJ936" i="5"/>
  <c r="BN938" i="5"/>
  <c r="BN939" i="5"/>
  <c r="BQ942" i="5"/>
  <c r="BQ947" i="5"/>
  <c r="BQ948" i="5"/>
  <c r="BJ949" i="5"/>
  <c r="BR949" i="5"/>
  <c r="BA950" i="5"/>
  <c r="BL950" i="5" s="1"/>
  <c r="AZ956" i="5"/>
  <c r="BK956" i="5" s="1"/>
  <c r="BH956" i="5"/>
  <c r="BS956" i="5" s="1"/>
  <c r="BM957" i="5"/>
  <c r="BN960" i="5"/>
  <c r="BL967" i="5"/>
  <c r="BF975" i="5"/>
  <c r="BQ975" i="5" s="1"/>
  <c r="BM976" i="5"/>
  <c r="BQ979" i="5"/>
  <c r="BP982" i="5"/>
  <c r="BP983" i="5"/>
  <c r="BE983" i="5"/>
  <c r="BA985" i="5"/>
  <c r="BL985" i="5" s="1"/>
  <c r="BN987" i="5"/>
  <c r="BJ988" i="5"/>
  <c r="BR988" i="5"/>
  <c r="BN991" i="5"/>
  <c r="BO996" i="5"/>
  <c r="BN1000" i="5"/>
  <c r="BP1001" i="5"/>
  <c r="AY1003" i="5"/>
  <c r="BJ1003" i="5" s="1"/>
  <c r="BR1003" i="5"/>
  <c r="BG1003" i="5"/>
  <c r="BC996" i="5"/>
  <c r="AY991" i="5"/>
  <c r="BJ991" i="5" s="1"/>
  <c r="BC965" i="5"/>
  <c r="BE936" i="5"/>
  <c r="BF761" i="5"/>
  <c r="BQ761" i="5" s="1"/>
  <c r="BB486" i="5"/>
  <c r="BM486" i="5" s="1"/>
  <c r="BN414" i="5"/>
  <c r="BC414" i="5"/>
  <c r="BN415" i="5"/>
  <c r="BC415" i="5"/>
  <c r="BM416" i="5"/>
  <c r="BN417" i="5"/>
  <c r="BC417" i="5"/>
  <c r="BN420" i="5"/>
  <c r="BC420" i="5"/>
  <c r="BN424" i="5"/>
  <c r="BC424" i="5"/>
  <c r="BN425" i="5"/>
  <c r="BC425" i="5"/>
  <c r="BM427" i="5"/>
  <c r="BB427" i="5"/>
  <c r="BE429" i="5"/>
  <c r="BP429" i="5" s="1"/>
  <c r="BQ431" i="5"/>
  <c r="BF431" i="5"/>
  <c r="BP432" i="5"/>
  <c r="BE432" i="5"/>
  <c r="BQ433" i="5"/>
  <c r="BF433" i="5"/>
  <c r="BF435" i="5"/>
  <c r="BQ435" i="5" s="1"/>
  <c r="BQ437" i="5"/>
  <c r="BF437" i="5"/>
  <c r="AY439" i="5"/>
  <c r="BJ439" i="5" s="1"/>
  <c r="BR439" i="5"/>
  <c r="BG439" i="5"/>
  <c r="BB442" i="5"/>
  <c r="BM442" i="5" s="1"/>
  <c r="BN444" i="5"/>
  <c r="BA444" i="5"/>
  <c r="BL444" i="5" s="1"/>
  <c r="BU444" i="5" s="1"/>
  <c r="CF444" i="5" s="1"/>
  <c r="CG444" i="5" s="1"/>
  <c r="CH444" i="5" s="1"/>
  <c r="AY445" i="5"/>
  <c r="BJ445" i="5" s="1"/>
  <c r="BU445" i="5" s="1"/>
  <c r="CF445" i="5" s="1"/>
  <c r="CG445" i="5" s="1"/>
  <c r="CH445" i="5" s="1"/>
  <c r="BG445" i="5"/>
  <c r="BR445" i="5" s="1"/>
  <c r="BK449" i="5"/>
  <c r="BS449" i="5"/>
  <c r="AY453" i="5"/>
  <c r="BJ453" i="5" s="1"/>
  <c r="BG453" i="5"/>
  <c r="BR453" i="5" s="1"/>
  <c r="BK457" i="5"/>
  <c r="BS457" i="5"/>
  <c r="AY461" i="5"/>
  <c r="BJ461" i="5" s="1"/>
  <c r="BR461" i="5"/>
  <c r="BG461" i="5"/>
  <c r="AZ463" i="5"/>
  <c r="BK463" i="5" s="1"/>
  <c r="BH463" i="5"/>
  <c r="BS463" i="5" s="1"/>
  <c r="BH464" i="5"/>
  <c r="BS464" i="5" s="1"/>
  <c r="BA466" i="5"/>
  <c r="BL466" i="5" s="1"/>
  <c r="BM467" i="5"/>
  <c r="BK467" i="5"/>
  <c r="AZ467" i="5"/>
  <c r="BH467" i="5"/>
  <c r="BS467" i="5" s="1"/>
  <c r="BS469" i="5"/>
  <c r="BA470" i="5"/>
  <c r="BL470" i="5" s="1"/>
  <c r="BG473" i="5"/>
  <c r="BR473" i="5" s="1"/>
  <c r="BA474" i="5"/>
  <c r="BL474" i="5" s="1"/>
  <c r="BA476" i="5"/>
  <c r="BL476" i="5" s="1"/>
  <c r="BO477" i="5"/>
  <c r="BD477" i="5"/>
  <c r="BE479" i="5"/>
  <c r="BP479" i="5" s="1"/>
  <c r="BE481" i="5"/>
  <c r="BP481" i="5" s="1"/>
  <c r="BM488" i="5"/>
  <c r="BQ491" i="5"/>
  <c r="BF491" i="5"/>
  <c r="BM500" i="5"/>
  <c r="BB500" i="5"/>
  <c r="BK501" i="5"/>
  <c r="BS501" i="5"/>
  <c r="BB502" i="5"/>
  <c r="BM502" i="5" s="1"/>
  <c r="BM503" i="5"/>
  <c r="BB503" i="5"/>
  <c r="BK505" i="5"/>
  <c r="BS505" i="5"/>
  <c r="BQ508" i="5"/>
  <c r="BF508" i="5"/>
  <c r="BE510" i="5"/>
  <c r="BP510" i="5" s="1"/>
  <c r="BO512" i="5"/>
  <c r="BD512" i="5"/>
  <c r="BM515" i="5"/>
  <c r="BB515" i="5"/>
  <c r="BL517" i="5"/>
  <c r="BU517" i="5" s="1"/>
  <c r="CF517" i="5" s="1"/>
  <c r="CG517" i="5" s="1"/>
  <c r="CH517" i="5" s="1"/>
  <c r="BA517" i="5"/>
  <c r="BB518" i="5"/>
  <c r="BM518" i="5" s="1"/>
  <c r="BA519" i="5"/>
  <c r="BL519" i="5" s="1"/>
  <c r="BO527" i="5"/>
  <c r="BE528" i="5"/>
  <c r="BP528" i="5" s="1"/>
  <c r="AZ531" i="5"/>
  <c r="BK531" i="5" s="1"/>
  <c r="BH531" i="5"/>
  <c r="BS531" i="5" s="1"/>
  <c r="BJ533" i="5"/>
  <c r="BP535" i="5"/>
  <c r="BE535" i="5"/>
  <c r="BP536" i="5"/>
  <c r="BE536" i="5"/>
  <c r="BD538" i="5"/>
  <c r="BO538" i="5" s="1"/>
  <c r="BA540" i="5"/>
  <c r="BL540" i="5" s="1"/>
  <c r="BL541" i="5"/>
  <c r="BA541" i="5"/>
  <c r="BA542" i="5"/>
  <c r="BL542" i="5" s="1"/>
  <c r="BA543" i="5"/>
  <c r="BL543" i="5" s="1"/>
  <c r="BA545" i="5"/>
  <c r="BL545" i="5" s="1"/>
  <c r="BA546" i="5"/>
  <c r="BL546" i="5" s="1"/>
  <c r="BL547" i="5"/>
  <c r="BA547" i="5"/>
  <c r="AZ548" i="5"/>
  <c r="BK548" i="5" s="1"/>
  <c r="BH548" i="5"/>
  <c r="BS548" i="5" s="1"/>
  <c r="BK549" i="5"/>
  <c r="AZ549" i="5"/>
  <c r="BS549" i="5"/>
  <c r="BH549" i="5"/>
  <c r="AZ550" i="5"/>
  <c r="BK550" i="5" s="1"/>
  <c r="BH550" i="5"/>
  <c r="BS550" i="5" s="1"/>
  <c r="BK551" i="5"/>
  <c r="AZ551" i="5"/>
  <c r="BS551" i="5"/>
  <c r="BH551" i="5"/>
  <c r="AZ552" i="5"/>
  <c r="BK552" i="5" s="1"/>
  <c r="BH552" i="5"/>
  <c r="BS552" i="5" s="1"/>
  <c r="BK554" i="5"/>
  <c r="AZ554" i="5"/>
  <c r="BS554" i="5"/>
  <c r="AZ555" i="5"/>
  <c r="BK555" i="5" s="1"/>
  <c r="BH555" i="5"/>
  <c r="BS555" i="5" s="1"/>
  <c r="BR557" i="5"/>
  <c r="BP560" i="5"/>
  <c r="BE560" i="5"/>
  <c r="BQ564" i="5"/>
  <c r="BF564" i="5"/>
  <c r="BB566" i="5"/>
  <c r="BM566" i="5" s="1"/>
  <c r="BA567" i="5"/>
  <c r="BL567" i="5" s="1"/>
  <c r="BM569" i="5"/>
  <c r="BB569" i="5"/>
  <c r="BP570" i="5"/>
  <c r="BE570" i="5"/>
  <c r="BA572" i="5"/>
  <c r="BL572" i="5" s="1"/>
  <c r="BM573" i="5"/>
  <c r="BB573" i="5"/>
  <c r="BP581" i="5"/>
  <c r="BE581" i="5"/>
  <c r="BQ584" i="5"/>
  <c r="BF584" i="5"/>
  <c r="BN587" i="5"/>
  <c r="BB589" i="5"/>
  <c r="BM589" i="5" s="1"/>
  <c r="BM591" i="5"/>
  <c r="BB591" i="5"/>
  <c r="BA592" i="5"/>
  <c r="BL592" i="5" s="1"/>
  <c r="BR593" i="5"/>
  <c r="BF595" i="5"/>
  <c r="BQ595" i="5" s="1"/>
  <c r="BB597" i="5"/>
  <c r="BM597" i="5" s="1"/>
  <c r="BA599" i="5"/>
  <c r="BL599" i="5" s="1"/>
  <c r="BR601" i="5"/>
  <c r="BA602" i="5"/>
  <c r="BL602" i="5" s="1"/>
  <c r="BF604" i="5"/>
  <c r="BQ604" i="5" s="1"/>
  <c r="BM607" i="5"/>
  <c r="BB607" i="5"/>
  <c r="BK609" i="5"/>
  <c r="BS609" i="5"/>
  <c r="BB610" i="5"/>
  <c r="BM610" i="5" s="1"/>
  <c r="BH612" i="5"/>
  <c r="BS612" i="5" s="1"/>
  <c r="BS613" i="5"/>
  <c r="BB615" i="5"/>
  <c r="BM615" i="5" s="1"/>
  <c r="BM616" i="5"/>
  <c r="BM618" i="5"/>
  <c r="BB618" i="5"/>
  <c r="BD621" i="5"/>
  <c r="BO621" i="5" s="1"/>
  <c r="BK625" i="5"/>
  <c r="BS625" i="5"/>
  <c r="BN627" i="5"/>
  <c r="BN631" i="5"/>
  <c r="BM633" i="5"/>
  <c r="BB633" i="5"/>
  <c r="BA635" i="5"/>
  <c r="BL635" i="5" s="1"/>
  <c r="BK637" i="5"/>
  <c r="BS637" i="5"/>
  <c r="BA638" i="5"/>
  <c r="BL638" i="5" s="1"/>
  <c r="BJ640" i="5"/>
  <c r="BF641" i="5"/>
  <c r="BQ641" i="5" s="1"/>
  <c r="BP643" i="5"/>
  <c r="BE643" i="5"/>
  <c r="BD645" i="5"/>
  <c r="BO645" i="5" s="1"/>
  <c r="BF647" i="5"/>
  <c r="BQ647" i="5" s="1"/>
  <c r="BA650" i="5"/>
  <c r="BL650" i="5" s="1"/>
  <c r="BP653" i="5"/>
  <c r="BJ654" i="5"/>
  <c r="AY654" i="5"/>
  <c r="BR654" i="5"/>
  <c r="BG654" i="5"/>
  <c r="BL655" i="5"/>
  <c r="BL656" i="5"/>
  <c r="BN658" i="5"/>
  <c r="BC658" i="5"/>
  <c r="BQ662" i="5"/>
  <c r="AY663" i="5"/>
  <c r="BJ663" i="5" s="1"/>
  <c r="BG663" i="5"/>
  <c r="BR663" i="5" s="1"/>
  <c r="BM668" i="5"/>
  <c r="BO669" i="5"/>
  <c r="BD669" i="5"/>
  <c r="BM673" i="5"/>
  <c r="BB673" i="5"/>
  <c r="BP675" i="5"/>
  <c r="BE675" i="5"/>
  <c r="BL677" i="5"/>
  <c r="BA677" i="5"/>
  <c r="BE679" i="5"/>
  <c r="BP679" i="5" s="1"/>
  <c r="BO691" i="5"/>
  <c r="BA698" i="5"/>
  <c r="BL698" i="5" s="1"/>
  <c r="BS701" i="5"/>
  <c r="BA702" i="5"/>
  <c r="BL702" i="5" s="1"/>
  <c r="BA703" i="5"/>
  <c r="BL703" i="5" s="1"/>
  <c r="BU703" i="5" s="1"/>
  <c r="CF703" i="5" s="1"/>
  <c r="CG703" i="5" s="1"/>
  <c r="CH703" i="5" s="1"/>
  <c r="BB705" i="5"/>
  <c r="BM705" i="5" s="1"/>
  <c r="BO707" i="5"/>
  <c r="BE713" i="5"/>
  <c r="BP713" i="5" s="1"/>
  <c r="AY715" i="5"/>
  <c r="BJ715" i="5" s="1"/>
  <c r="BR715" i="5"/>
  <c r="BG715" i="5"/>
  <c r="BM718" i="5"/>
  <c r="BB718" i="5"/>
  <c r="BB726" i="5"/>
  <c r="BM726" i="5" s="1"/>
  <c r="BA731" i="5"/>
  <c r="BL731" i="5" s="1"/>
  <c r="BN735" i="5"/>
  <c r="BQ737" i="5"/>
  <c r="BF737" i="5"/>
  <c r="BR741" i="5"/>
  <c r="BL746" i="5"/>
  <c r="BE751" i="5"/>
  <c r="BP751" i="5" s="1"/>
  <c r="BN754" i="5"/>
  <c r="BE755" i="5"/>
  <c r="BP755" i="5" s="1"/>
  <c r="AY756" i="5"/>
  <c r="BJ756" i="5" s="1"/>
  <c r="BG756" i="5"/>
  <c r="BR756" i="5" s="1"/>
  <c r="BK757" i="5"/>
  <c r="BN758" i="5"/>
  <c r="BJ761" i="5"/>
  <c r="BR761" i="5"/>
  <c r="BD764" i="5"/>
  <c r="BO764" i="5" s="1"/>
  <c r="BG766" i="5"/>
  <c r="BR766" i="5" s="1"/>
  <c r="BM767" i="5"/>
  <c r="BB767" i="5"/>
  <c r="BP769" i="5"/>
  <c r="BK770" i="5"/>
  <c r="AZ770" i="5"/>
  <c r="BS770" i="5"/>
  <c r="BH770" i="5"/>
  <c r="BP773" i="5"/>
  <c r="BQ774" i="5"/>
  <c r="BO778" i="5"/>
  <c r="BD778" i="5"/>
  <c r="BA786" i="5"/>
  <c r="BL786" i="5" s="1"/>
  <c r="BN787" i="5"/>
  <c r="BD788" i="5"/>
  <c r="BO788" i="5" s="1"/>
  <c r="BJ789" i="5"/>
  <c r="BR789" i="5"/>
  <c r="AZ790" i="5"/>
  <c r="BK790" i="5" s="1"/>
  <c r="BH790" i="5"/>
  <c r="BS790" i="5" s="1"/>
  <c r="BO794" i="5"/>
  <c r="BD794" i="5"/>
  <c r="BA798" i="5"/>
  <c r="BL798" i="5" s="1"/>
  <c r="BU798" i="5" s="1"/>
  <c r="CF798" i="5" s="1"/>
  <c r="CG798" i="5" s="1"/>
  <c r="CH798" i="5" s="1"/>
  <c r="BM800" i="5"/>
  <c r="BQ802" i="5"/>
  <c r="BH804" i="5"/>
  <c r="BS804" i="5" s="1"/>
  <c r="BN814" i="5"/>
  <c r="BC814" i="5"/>
  <c r="AY815" i="5"/>
  <c r="BJ815" i="5" s="1"/>
  <c r="BG815" i="5"/>
  <c r="BR815" i="5" s="1"/>
  <c r="BM820" i="5"/>
  <c r="BA822" i="5"/>
  <c r="BL822" i="5" s="1"/>
  <c r="BP823" i="5"/>
  <c r="BE823" i="5"/>
  <c r="BP827" i="5"/>
  <c r="BE827" i="5"/>
  <c r="BA830" i="5"/>
  <c r="BL830" i="5" s="1"/>
  <c r="BE831" i="5"/>
  <c r="BP831" i="5" s="1"/>
  <c r="BO837" i="5"/>
  <c r="BK839" i="5"/>
  <c r="BL841" i="5"/>
  <c r="BA841" i="5"/>
  <c r="BN842" i="5"/>
  <c r="BB843" i="5"/>
  <c r="BM843" i="5" s="1"/>
  <c r="BO845" i="5"/>
  <c r="BQ847" i="5"/>
  <c r="BF847" i="5"/>
  <c r="BJ848" i="5"/>
  <c r="BR848" i="5"/>
  <c r="BJ849" i="5"/>
  <c r="BR849" i="5"/>
  <c r="BA850" i="5"/>
  <c r="BL850" i="5" s="1"/>
  <c r="BK851" i="5"/>
  <c r="BS851" i="5"/>
  <c r="BM853" i="5"/>
  <c r="BB853" i="5"/>
  <c r="BO855" i="5"/>
  <c r="BE856" i="5"/>
  <c r="BP856" i="5" s="1"/>
  <c r="BO857" i="5"/>
  <c r="BQ859" i="5"/>
  <c r="BK861" i="5"/>
  <c r="BN862" i="5"/>
  <c r="BB863" i="5"/>
  <c r="BM863" i="5" s="1"/>
  <c r="BO864" i="5"/>
  <c r="BR867" i="5"/>
  <c r="BR872" i="5"/>
  <c r="BM873" i="5"/>
  <c r="BB873" i="5"/>
  <c r="BP875" i="5"/>
  <c r="BE876" i="5"/>
  <c r="BP876" i="5" s="1"/>
  <c r="BJ877" i="5"/>
  <c r="BU877" i="5" s="1"/>
  <c r="CF877" i="5" s="1"/>
  <c r="CG877" i="5" s="1"/>
  <c r="CH877" i="5" s="1"/>
  <c r="BR877" i="5"/>
  <c r="BN879" i="5"/>
  <c r="BP880" i="5"/>
  <c r="BN887" i="5"/>
  <c r="BP888" i="5"/>
  <c r="BJ889" i="5"/>
  <c r="BM891" i="5"/>
  <c r="BB891" i="5"/>
  <c r="BM894" i="5"/>
  <c r="BM895" i="5"/>
  <c r="BB895" i="5"/>
  <c r="BP896" i="5"/>
  <c r="BJ897" i="5"/>
  <c r="AY902" i="5"/>
  <c r="BJ902" i="5" s="1"/>
  <c r="BR902" i="5"/>
  <c r="BL903" i="5"/>
  <c r="BQ918" i="5"/>
  <c r="BQ921" i="5"/>
  <c r="BF921" i="5"/>
  <c r="BB923" i="5"/>
  <c r="BM923" i="5" s="1"/>
  <c r="BP924" i="5"/>
  <c r="BE924" i="5"/>
  <c r="BA926" i="5"/>
  <c r="BL926" i="5" s="1"/>
  <c r="BN927" i="5"/>
  <c r="BO928" i="5"/>
  <c r="BO929" i="5"/>
  <c r="BJ932" i="5"/>
  <c r="BR932" i="5"/>
  <c r="BE935" i="5"/>
  <c r="BP935" i="5" s="1"/>
  <c r="BE940" i="5"/>
  <c r="BP940" i="5" s="1"/>
  <c r="BF941" i="5"/>
  <c r="BQ941" i="5" s="1"/>
  <c r="BU941" i="5" s="1"/>
  <c r="CF941" i="5" s="1"/>
  <c r="CG941" i="5" s="1"/>
  <c r="CH941" i="5" s="1"/>
  <c r="BR942" i="5"/>
  <c r="BO945" i="5"/>
  <c r="BJ948" i="5"/>
  <c r="BR948" i="5"/>
  <c r="BO953" i="5"/>
  <c r="BK959" i="5"/>
  <c r="BS959" i="5"/>
  <c r="BO960" i="5"/>
  <c r="BR962" i="5"/>
  <c r="BG962" i="5"/>
  <c r="BQ969" i="5"/>
  <c r="BF969" i="5"/>
  <c r="BR971" i="5"/>
  <c r="BO973" i="5"/>
  <c r="BR975" i="5"/>
  <c r="BG975" i="5"/>
  <c r="BO977" i="5"/>
  <c r="BO981" i="5"/>
  <c r="BQ983" i="5"/>
  <c r="BF983" i="5"/>
  <c r="BO986" i="5"/>
  <c r="BD986" i="5"/>
  <c r="BO987" i="5"/>
  <c r="BJ992" i="5"/>
  <c r="BR992" i="5"/>
  <c r="BN995" i="5"/>
  <c r="BM1003" i="5"/>
  <c r="BM1004" i="5"/>
  <c r="BD984" i="5"/>
  <c r="BO984" i="5" s="1"/>
  <c r="BF971" i="5"/>
  <c r="BQ971" i="5" s="1"/>
  <c r="BF955" i="5"/>
  <c r="BQ955" i="5" s="1"/>
  <c r="BD920" i="5"/>
  <c r="BO920" i="5" s="1"/>
  <c r="BF859" i="5"/>
  <c r="BA730" i="5"/>
  <c r="BL730" i="5" s="1"/>
  <c r="BF432" i="5"/>
  <c r="BQ432" i="5" s="1"/>
  <c r="AY433" i="5"/>
  <c r="BJ433" i="5" s="1"/>
  <c r="BR433" i="5"/>
  <c r="BG433" i="5"/>
  <c r="BG434" i="5"/>
  <c r="BR434" i="5" s="1"/>
  <c r="AY435" i="5"/>
  <c r="BJ435" i="5" s="1"/>
  <c r="BG435" i="5"/>
  <c r="BR435" i="5" s="1"/>
  <c r="AY437" i="5"/>
  <c r="BJ437" i="5" s="1"/>
  <c r="BU437" i="5" s="1"/>
  <c r="CF437" i="5" s="1"/>
  <c r="CG437" i="5" s="1"/>
  <c r="CH437" i="5" s="1"/>
  <c r="BB441" i="5"/>
  <c r="BM441" i="5" s="1"/>
  <c r="BC442" i="5"/>
  <c r="BN442" i="5" s="1"/>
  <c r="BM450" i="5"/>
  <c r="BB450" i="5"/>
  <c r="BM458" i="5"/>
  <c r="BB458" i="5"/>
  <c r="BC468" i="5"/>
  <c r="BN468" i="5" s="1"/>
  <c r="BN469" i="5"/>
  <c r="BA469" i="5"/>
  <c r="BL469" i="5" s="1"/>
  <c r="BP477" i="5"/>
  <c r="BE477" i="5"/>
  <c r="BQ479" i="5"/>
  <c r="BF479" i="5"/>
  <c r="BP480" i="5"/>
  <c r="BE480" i="5"/>
  <c r="BF481" i="5"/>
  <c r="BQ481" i="5" s="1"/>
  <c r="BA482" i="5"/>
  <c r="BL482" i="5" s="1"/>
  <c r="BK483" i="5"/>
  <c r="AZ483" i="5"/>
  <c r="BS483" i="5"/>
  <c r="BH483" i="5"/>
  <c r="BF494" i="5"/>
  <c r="BQ494" i="5" s="1"/>
  <c r="BQ495" i="5"/>
  <c r="BF495" i="5"/>
  <c r="BP496" i="5"/>
  <c r="BE496" i="5"/>
  <c r="BA501" i="5"/>
  <c r="BL501" i="5" s="1"/>
  <c r="BA505" i="5"/>
  <c r="BL505" i="5" s="1"/>
  <c r="BM506" i="5"/>
  <c r="BB506" i="5"/>
  <c r="BA507" i="5"/>
  <c r="BL507" i="5" s="1"/>
  <c r="BP509" i="5"/>
  <c r="BE509" i="5"/>
  <c r="BE511" i="5"/>
  <c r="BP511" i="5" s="1"/>
  <c r="BP512" i="5"/>
  <c r="BE512" i="5"/>
  <c r="BO514" i="5"/>
  <c r="BD514" i="5"/>
  <c r="BM517" i="5"/>
  <c r="BB517" i="5"/>
  <c r="BB519" i="5"/>
  <c r="BM519" i="5" s="1"/>
  <c r="BA521" i="5"/>
  <c r="BL521" i="5" s="1"/>
  <c r="BA522" i="5"/>
  <c r="BL522" i="5" s="1"/>
  <c r="BU522" i="5" s="1"/>
  <c r="CF522" i="5" s="1"/>
  <c r="CG522" i="5" s="1"/>
  <c r="CH522" i="5" s="1"/>
  <c r="BK523" i="5"/>
  <c r="AZ523" i="5"/>
  <c r="BH523" i="5"/>
  <c r="BS523" i="5" s="1"/>
  <c r="BP527" i="5"/>
  <c r="BE527" i="5"/>
  <c r="BA531" i="5"/>
  <c r="BL531" i="5" s="1"/>
  <c r="BM533" i="5"/>
  <c r="BE537" i="5"/>
  <c r="BP537" i="5" s="1"/>
  <c r="BE538" i="5"/>
  <c r="BP538" i="5" s="1"/>
  <c r="BA548" i="5"/>
  <c r="BL548" i="5" s="1"/>
  <c r="BA549" i="5"/>
  <c r="BL549" i="5" s="1"/>
  <c r="BA550" i="5"/>
  <c r="BL550" i="5" s="1"/>
  <c r="BA551" i="5"/>
  <c r="BL551" i="5" s="1"/>
  <c r="BA553" i="5"/>
  <c r="BL553" i="5" s="1"/>
  <c r="BA554" i="5"/>
  <c r="BL554" i="5" s="1"/>
  <c r="BA555" i="5"/>
  <c r="BL555" i="5" s="1"/>
  <c r="AZ556" i="5"/>
  <c r="BK556" i="5" s="1"/>
  <c r="BS556" i="5"/>
  <c r="BH556" i="5"/>
  <c r="AZ557" i="5"/>
  <c r="BK557" i="5" s="1"/>
  <c r="BH557" i="5"/>
  <c r="BS557" i="5" s="1"/>
  <c r="BK558" i="5"/>
  <c r="AZ558" i="5"/>
  <c r="BS558" i="5"/>
  <c r="BH558" i="5"/>
  <c r="BF561" i="5"/>
  <c r="BQ561" i="5" s="1"/>
  <c r="BG562" i="5"/>
  <c r="BR562" i="5" s="1"/>
  <c r="BA568" i="5"/>
  <c r="BL568" i="5" s="1"/>
  <c r="BA571" i="5"/>
  <c r="BL571" i="5" s="1"/>
  <c r="BF579" i="5"/>
  <c r="BQ579" i="5" s="1"/>
  <c r="BE580" i="5"/>
  <c r="BP580" i="5" s="1"/>
  <c r="BF581" i="5"/>
  <c r="BQ581" i="5" s="1"/>
  <c r="BQ585" i="5"/>
  <c r="BF585" i="5"/>
  <c r="BA594" i="5"/>
  <c r="BL594" i="5" s="1"/>
  <c r="BE596" i="5"/>
  <c r="BP596" i="5" s="1"/>
  <c r="BB599" i="5"/>
  <c r="BM599" i="5" s="1"/>
  <c r="BM602" i="5"/>
  <c r="BB602" i="5"/>
  <c r="BE605" i="5"/>
  <c r="BP605" i="5" s="1"/>
  <c r="BA609" i="5"/>
  <c r="BL609" i="5" s="1"/>
  <c r="BU609" i="5" s="1"/>
  <c r="CF609" i="5" s="1"/>
  <c r="CG609" i="5" s="1"/>
  <c r="CH609" i="5" s="1"/>
  <c r="BA611" i="5"/>
  <c r="BL611" i="5" s="1"/>
  <c r="BA613" i="5"/>
  <c r="BL613" i="5" s="1"/>
  <c r="BQ619" i="5"/>
  <c r="BP621" i="5"/>
  <c r="BE621" i="5"/>
  <c r="BA622" i="5"/>
  <c r="BL622" i="5" s="1"/>
  <c r="BA623" i="5"/>
  <c r="BL623" i="5" s="1"/>
  <c r="BK624" i="5"/>
  <c r="AZ624" i="5"/>
  <c r="BS624" i="5"/>
  <c r="BH624" i="5"/>
  <c r="BA625" i="5"/>
  <c r="BL625" i="5" s="1"/>
  <c r="BE628" i="5"/>
  <c r="BP628" i="5" s="1"/>
  <c r="BP629" i="5"/>
  <c r="BE629" i="5"/>
  <c r="BM635" i="5"/>
  <c r="BB635" i="5"/>
  <c r="BA637" i="5"/>
  <c r="BL637" i="5" s="1"/>
  <c r="BB638" i="5"/>
  <c r="BM638" i="5" s="1"/>
  <c r="BQ643" i="5"/>
  <c r="BF643" i="5"/>
  <c r="BQ644" i="5"/>
  <c r="BF644" i="5"/>
  <c r="BP645" i="5"/>
  <c r="BE645" i="5"/>
  <c r="AY647" i="5"/>
  <c r="BJ647" i="5" s="1"/>
  <c r="BU647" i="5" s="1"/>
  <c r="CF647" i="5" s="1"/>
  <c r="CG647" i="5" s="1"/>
  <c r="CH647" i="5" s="1"/>
  <c r="BR647" i="5"/>
  <c r="BG647" i="5"/>
  <c r="BK648" i="5"/>
  <c r="AZ648" i="5"/>
  <c r="BS648" i="5"/>
  <c r="BH648" i="5"/>
  <c r="BB650" i="5"/>
  <c r="BM650" i="5" s="1"/>
  <c r="BO651" i="5"/>
  <c r="BD651" i="5"/>
  <c r="BQ653" i="5"/>
  <c r="BF653" i="5"/>
  <c r="BK654" i="5"/>
  <c r="AZ654" i="5"/>
  <c r="BH654" i="5"/>
  <c r="BS654" i="5" s="1"/>
  <c r="BN657" i="5"/>
  <c r="BC657" i="5"/>
  <c r="BO658" i="5"/>
  <c r="BD658" i="5"/>
  <c r="BJ662" i="5"/>
  <c r="BU662" i="5" s="1"/>
  <c r="CF662" i="5" s="1"/>
  <c r="CG662" i="5" s="1"/>
  <c r="CH662" i="5" s="1"/>
  <c r="BR662" i="5"/>
  <c r="BG662" i="5"/>
  <c r="BK663" i="5"/>
  <c r="AZ663" i="5"/>
  <c r="BH663" i="5"/>
  <c r="BS663" i="5" s="1"/>
  <c r="AZ664" i="5"/>
  <c r="BK664" i="5" s="1"/>
  <c r="BH664" i="5"/>
  <c r="BS664" i="5" s="1"/>
  <c r="BN667" i="5"/>
  <c r="BC667" i="5"/>
  <c r="BN668" i="5"/>
  <c r="BP671" i="5"/>
  <c r="BE671" i="5"/>
  <c r="BC672" i="5"/>
  <c r="BN672" i="5" s="1"/>
  <c r="BN673" i="5"/>
  <c r="BC673" i="5"/>
  <c r="BQ675" i="5"/>
  <c r="BF675" i="5"/>
  <c r="BM677" i="5"/>
  <c r="BB677" i="5"/>
  <c r="BF679" i="5"/>
  <c r="BQ679" i="5" s="1"/>
  <c r="BQ681" i="5"/>
  <c r="BF681" i="5"/>
  <c r="BA682" i="5"/>
  <c r="BL682" i="5" s="1"/>
  <c r="BQ687" i="5"/>
  <c r="BF687" i="5"/>
  <c r="BE688" i="5"/>
  <c r="BP688" i="5" s="1"/>
  <c r="BM698" i="5"/>
  <c r="BB698" i="5"/>
  <c r="BM699" i="5"/>
  <c r="BB699" i="5"/>
  <c r="BA700" i="5"/>
  <c r="BL700" i="5" s="1"/>
  <c r="BA701" i="5"/>
  <c r="BL701" i="5" s="1"/>
  <c r="BM702" i="5"/>
  <c r="BB702" i="5"/>
  <c r="BM703" i="5"/>
  <c r="BB703" i="5"/>
  <c r="BN705" i="5"/>
  <c r="BC705" i="5"/>
  <c r="BE707" i="5"/>
  <c r="BP707" i="5" s="1"/>
  <c r="BP708" i="5"/>
  <c r="BE708" i="5"/>
  <c r="AY710" i="5"/>
  <c r="BJ710" i="5" s="1"/>
  <c r="BR710" i="5"/>
  <c r="BG710" i="5"/>
  <c r="BF711" i="5"/>
  <c r="BQ711" i="5" s="1"/>
  <c r="BP712" i="5"/>
  <c r="BE712" i="5"/>
  <c r="BQ713" i="5"/>
  <c r="BF713" i="5"/>
  <c r="BS715" i="5"/>
  <c r="BH715" i="5"/>
  <c r="BA717" i="5"/>
  <c r="BL717" i="5" s="1"/>
  <c r="BP719" i="5"/>
  <c r="BA722" i="5"/>
  <c r="BL722" i="5" s="1"/>
  <c r="BB725" i="5"/>
  <c r="BM725" i="5" s="1"/>
  <c r="BB730" i="5"/>
  <c r="BM730" i="5" s="1"/>
  <c r="BB731" i="5"/>
  <c r="BM731" i="5" s="1"/>
  <c r="BP732" i="5"/>
  <c r="BE732" i="5"/>
  <c r="BF736" i="5"/>
  <c r="BQ736" i="5" s="1"/>
  <c r="BA742" i="5"/>
  <c r="BL742" i="5" s="1"/>
  <c r="BA745" i="5"/>
  <c r="BL745" i="5" s="1"/>
  <c r="BM746" i="5"/>
  <c r="BB746" i="5"/>
  <c r="BB747" i="5"/>
  <c r="BM747" i="5" s="1"/>
  <c r="BD748" i="5"/>
  <c r="BO748" i="5" s="1"/>
  <c r="BQ751" i="5"/>
  <c r="BF751" i="5"/>
  <c r="BA753" i="5"/>
  <c r="BL753" i="5" s="1"/>
  <c r="BD754" i="5"/>
  <c r="BO754" i="5" s="1"/>
  <c r="BF755" i="5"/>
  <c r="BQ755" i="5" s="1"/>
  <c r="BE760" i="5"/>
  <c r="BP760" i="5" s="1"/>
  <c r="BP764" i="5"/>
  <c r="BE764" i="5"/>
  <c r="BF765" i="5"/>
  <c r="BQ765" i="5" s="1"/>
  <c r="AZ766" i="5"/>
  <c r="BK766" i="5" s="1"/>
  <c r="BH766" i="5"/>
  <c r="BS766" i="5" s="1"/>
  <c r="BQ769" i="5"/>
  <c r="BF769" i="5"/>
  <c r="BE772" i="5"/>
  <c r="BP772" i="5" s="1"/>
  <c r="BF773" i="5"/>
  <c r="BQ773" i="5" s="1"/>
  <c r="BE779" i="5"/>
  <c r="BP779" i="5" s="1"/>
  <c r="BA781" i="5"/>
  <c r="BL781" i="5" s="1"/>
  <c r="BE783" i="5"/>
  <c r="BP783" i="5" s="1"/>
  <c r="BS784" i="5"/>
  <c r="BH784" i="5"/>
  <c r="BD787" i="5"/>
  <c r="BO787" i="5" s="1"/>
  <c r="BP788" i="5"/>
  <c r="BE788" i="5"/>
  <c r="BA790" i="5"/>
  <c r="BL790" i="5" s="1"/>
  <c r="BA797" i="5"/>
  <c r="BL797" i="5" s="1"/>
  <c r="BC805" i="5"/>
  <c r="BN805" i="5" s="1"/>
  <c r="BO814" i="5"/>
  <c r="BD814" i="5"/>
  <c r="BK815" i="5"/>
  <c r="AZ815" i="5"/>
  <c r="BS815" i="5"/>
  <c r="BH815" i="5"/>
  <c r="BC816" i="5"/>
  <c r="BN816" i="5" s="1"/>
  <c r="BJ818" i="5"/>
  <c r="AY818" i="5"/>
  <c r="BR818" i="5"/>
  <c r="BG818" i="5"/>
  <c r="BP819" i="5"/>
  <c r="BQ821" i="5"/>
  <c r="BF821" i="5"/>
  <c r="BQ823" i="5"/>
  <c r="BF823" i="5"/>
  <c r="BQ825" i="5"/>
  <c r="BQ827" i="5"/>
  <c r="BF827" i="5"/>
  <c r="BQ829" i="5"/>
  <c r="BF829" i="5"/>
  <c r="BF831" i="5"/>
  <c r="BQ831" i="5" s="1"/>
  <c r="BA834" i="5"/>
  <c r="BL834" i="5" s="1"/>
  <c r="BM841" i="5"/>
  <c r="BB841" i="5"/>
  <c r="BP844" i="5"/>
  <c r="BE844" i="5"/>
  <c r="BE845" i="5"/>
  <c r="BP845" i="5" s="1"/>
  <c r="BM850" i="5"/>
  <c r="BB850" i="5"/>
  <c r="BP855" i="5"/>
  <c r="BE855" i="5"/>
  <c r="BL861" i="5"/>
  <c r="BP864" i="5"/>
  <c r="BF881" i="5"/>
  <c r="BQ881" i="5" s="1"/>
  <c r="BL882" i="5"/>
  <c r="BM885" i="5"/>
  <c r="BQ887" i="5"/>
  <c r="BF901" i="5"/>
  <c r="BQ901" i="5" s="1"/>
  <c r="BM903" i="5"/>
  <c r="BB903" i="5"/>
  <c r="BP905" i="5"/>
  <c r="BK906" i="5"/>
  <c r="BH906" i="5"/>
  <c r="BS906" i="5" s="1"/>
  <c r="BP908" i="5"/>
  <c r="BC908" i="5"/>
  <c r="BN908" i="5" s="1"/>
  <c r="BP909" i="5"/>
  <c r="BK910" i="5"/>
  <c r="AZ910" i="5"/>
  <c r="BP913" i="5"/>
  <c r="BL915" i="5"/>
  <c r="BF917" i="5"/>
  <c r="BQ917" i="5" s="1"/>
  <c r="BL919" i="5"/>
  <c r="BP920" i="5"/>
  <c r="BN923" i="5"/>
  <c r="BJ925" i="5"/>
  <c r="BR925" i="5"/>
  <c r="BM926" i="5"/>
  <c r="BP928" i="5"/>
  <c r="BN933" i="5"/>
  <c r="BQ935" i="5"/>
  <c r="BF935" i="5"/>
  <c r="BL936" i="5"/>
  <c r="BN937" i="5"/>
  <c r="BC937" i="5"/>
  <c r="BP938" i="5"/>
  <c r="BU938" i="5" s="1"/>
  <c r="CF938" i="5" s="1"/>
  <c r="CG938" i="5" s="1"/>
  <c r="CH938" i="5" s="1"/>
  <c r="BP939" i="5"/>
  <c r="BQ940" i="5"/>
  <c r="BJ941" i="5"/>
  <c r="BR941" i="5"/>
  <c r="BO944" i="5"/>
  <c r="BP945" i="5"/>
  <c r="BN950" i="5"/>
  <c r="BN951" i="5"/>
  <c r="BO952" i="5"/>
  <c r="BR954" i="5"/>
  <c r="BG954" i="5"/>
  <c r="BK955" i="5"/>
  <c r="BS955" i="5"/>
  <c r="BK962" i="5"/>
  <c r="BS962" i="5"/>
  <c r="BH962" i="5"/>
  <c r="BQ964" i="5"/>
  <c r="BN967" i="5"/>
  <c r="BQ968" i="5"/>
  <c r="BS970" i="5"/>
  <c r="BH970" i="5"/>
  <c r="BK971" i="5"/>
  <c r="BO972" i="5"/>
  <c r="BD972" i="5"/>
  <c r="BK975" i="5"/>
  <c r="BO976" i="5"/>
  <c r="BP980" i="5"/>
  <c r="BJ983" i="5"/>
  <c r="BG983" i="5"/>
  <c r="BR983" i="5" s="1"/>
  <c r="BP987" i="5"/>
  <c r="BL988" i="5"/>
  <c r="BM997" i="5"/>
  <c r="BM998" i="5"/>
  <c r="BL1001" i="5"/>
  <c r="BL1004" i="5"/>
  <c r="BE987" i="5"/>
  <c r="BA981" i="5"/>
  <c r="BL981" i="5" s="1"/>
  <c r="BE971" i="5"/>
  <c r="BP971" i="5" s="1"/>
  <c r="AY962" i="5"/>
  <c r="BJ962" i="5" s="1"/>
  <c r="BG958" i="5"/>
  <c r="BR958" i="5" s="1"/>
  <c r="BE955" i="5"/>
  <c r="BP955" i="5" s="1"/>
  <c r="BA949" i="5"/>
  <c r="BL949" i="5" s="1"/>
  <c r="BU949" i="5" s="1"/>
  <c r="CF949" i="5" s="1"/>
  <c r="CG949" i="5" s="1"/>
  <c r="CH949" i="5" s="1"/>
  <c r="BG942" i="5"/>
  <c r="BE939" i="5"/>
  <c r="BC936" i="5"/>
  <c r="BN936" i="5" s="1"/>
  <c r="BA933" i="5"/>
  <c r="BL933" i="5" s="1"/>
  <c r="BC904" i="5"/>
  <c r="BN904" i="5" s="1"/>
  <c r="BA885" i="5"/>
  <c r="BL885" i="5" s="1"/>
  <c r="BE875" i="5"/>
  <c r="BA869" i="5"/>
  <c r="BL869" i="5" s="1"/>
  <c r="BE859" i="5"/>
  <c r="BP859" i="5" s="1"/>
  <c r="BB819" i="5"/>
  <c r="BM819" i="5" s="1"/>
  <c r="AZ542" i="5"/>
  <c r="BK422" i="5"/>
  <c r="BS422" i="5"/>
  <c r="BO427" i="5"/>
  <c r="BQ428" i="5"/>
  <c r="BF428" i="5"/>
  <c r="AY429" i="5"/>
  <c r="BJ429" i="5" s="1"/>
  <c r="BG429" i="5"/>
  <c r="BR429" i="5" s="1"/>
  <c r="BG430" i="5"/>
  <c r="BR430" i="5" s="1"/>
  <c r="BR432" i="5"/>
  <c r="BG432" i="5"/>
  <c r="BP436" i="5"/>
  <c r="BC436" i="5"/>
  <c r="BN436" i="5" s="1"/>
  <c r="BC441" i="5"/>
  <c r="BN441" i="5" s="1"/>
  <c r="BN443" i="5"/>
  <c r="BC443" i="5"/>
  <c r="BB446" i="5"/>
  <c r="BM446" i="5" s="1"/>
  <c r="BB447" i="5"/>
  <c r="BM447" i="5" s="1"/>
  <c r="BM449" i="5"/>
  <c r="BB449" i="5"/>
  <c r="BN450" i="5"/>
  <c r="BC450" i="5"/>
  <c r="BB451" i="5"/>
  <c r="BM451" i="5" s="1"/>
  <c r="BB454" i="5"/>
  <c r="BM454" i="5" s="1"/>
  <c r="BB455" i="5"/>
  <c r="BM455" i="5" s="1"/>
  <c r="BM457" i="5"/>
  <c r="BB457" i="5"/>
  <c r="BC458" i="5"/>
  <c r="BN458" i="5" s="1"/>
  <c r="BB459" i="5"/>
  <c r="BM459" i="5" s="1"/>
  <c r="BB462" i="5"/>
  <c r="BM462" i="5" s="1"/>
  <c r="BN465" i="5"/>
  <c r="BA465" i="5"/>
  <c r="BL465" i="5" s="1"/>
  <c r="BM469" i="5"/>
  <c r="BB469" i="5"/>
  <c r="BP472" i="5"/>
  <c r="BC472" i="5"/>
  <c r="BN472" i="5" s="1"/>
  <c r="BN473" i="5"/>
  <c r="BL473" i="5"/>
  <c r="BA473" i="5"/>
  <c r="BQ477" i="5"/>
  <c r="BF477" i="5"/>
  <c r="BA485" i="5"/>
  <c r="BL485" i="5" s="1"/>
  <c r="BA487" i="5"/>
  <c r="BL487" i="5" s="1"/>
  <c r="BQ489" i="5"/>
  <c r="BF489" i="5"/>
  <c r="BP493" i="5"/>
  <c r="BE493" i="5"/>
  <c r="BF496" i="5"/>
  <c r="BQ496" i="5" s="1"/>
  <c r="BP497" i="5"/>
  <c r="BE497" i="5"/>
  <c r="BP499" i="5"/>
  <c r="BE499" i="5"/>
  <c r="BM501" i="5"/>
  <c r="BB501" i="5"/>
  <c r="BO503" i="5"/>
  <c r="BB505" i="5"/>
  <c r="BM505" i="5" s="1"/>
  <c r="BM507" i="5"/>
  <c r="BB507" i="5"/>
  <c r="BF509" i="5"/>
  <c r="BQ509" i="5" s="1"/>
  <c r="BF511" i="5"/>
  <c r="BQ511" i="5" s="1"/>
  <c r="BF512" i="5"/>
  <c r="BQ512" i="5" s="1"/>
  <c r="BP513" i="5"/>
  <c r="BE513" i="5"/>
  <c r="BE514" i="5"/>
  <c r="BP514" i="5" s="1"/>
  <c r="BO515" i="5"/>
  <c r="BO516" i="5"/>
  <c r="BD516" i="5"/>
  <c r="BD518" i="5"/>
  <c r="BO518" i="5" s="1"/>
  <c r="BN519" i="5"/>
  <c r="BB521" i="5"/>
  <c r="BM521" i="5" s="1"/>
  <c r="BB522" i="5"/>
  <c r="BM522" i="5" s="1"/>
  <c r="BA523" i="5"/>
  <c r="BL523" i="5" s="1"/>
  <c r="BA524" i="5"/>
  <c r="BL524" i="5" s="1"/>
  <c r="BU524" i="5" s="1"/>
  <c r="CF524" i="5" s="1"/>
  <c r="CG524" i="5" s="1"/>
  <c r="CH524" i="5" s="1"/>
  <c r="BM525" i="5"/>
  <c r="BP529" i="5"/>
  <c r="BE529" i="5"/>
  <c r="BO530" i="5"/>
  <c r="BD530" i="5"/>
  <c r="BM532" i="5"/>
  <c r="BA533" i="5"/>
  <c r="BL533" i="5" s="1"/>
  <c r="BA534" i="5"/>
  <c r="BL534" i="5" s="1"/>
  <c r="BN543" i="5"/>
  <c r="BM548" i="5"/>
  <c r="BM552" i="5"/>
  <c r="BL556" i="5"/>
  <c r="BA556" i="5"/>
  <c r="BA557" i="5"/>
  <c r="BL557" i="5" s="1"/>
  <c r="BA558" i="5"/>
  <c r="BL558" i="5" s="1"/>
  <c r="BA559" i="5"/>
  <c r="BL559" i="5" s="1"/>
  <c r="AY560" i="5"/>
  <c r="BJ560" i="5" s="1"/>
  <c r="BA563" i="5"/>
  <c r="BL563" i="5" s="1"/>
  <c r="BM565" i="5"/>
  <c r="BB565" i="5"/>
  <c r="BB568" i="5"/>
  <c r="BM568" i="5" s="1"/>
  <c r="BM571" i="5"/>
  <c r="BB571" i="5"/>
  <c r="BQ580" i="5"/>
  <c r="BF580" i="5"/>
  <c r="BR581" i="5"/>
  <c r="BA582" i="5"/>
  <c r="BL582" i="5" s="1"/>
  <c r="BA583" i="5"/>
  <c r="BL583" i="5" s="1"/>
  <c r="BO591" i="5"/>
  <c r="BA593" i="5"/>
  <c r="BL593" i="5" s="1"/>
  <c r="BB594" i="5"/>
  <c r="BM594" i="5" s="1"/>
  <c r="BF596" i="5"/>
  <c r="BQ596" i="5" s="1"/>
  <c r="BU596" i="5" s="1"/>
  <c r="CF596" i="5" s="1"/>
  <c r="CG596" i="5" s="1"/>
  <c r="CH596" i="5" s="1"/>
  <c r="BN599" i="5"/>
  <c r="BA601" i="5"/>
  <c r="BL601" i="5" s="1"/>
  <c r="BA603" i="5"/>
  <c r="BL603" i="5" s="1"/>
  <c r="BF605" i="5"/>
  <c r="BQ605" i="5" s="1"/>
  <c r="BO607" i="5"/>
  <c r="BM609" i="5"/>
  <c r="BB609" i="5"/>
  <c r="BB612" i="5"/>
  <c r="BM612" i="5" s="1"/>
  <c r="BC617" i="5"/>
  <c r="BN617" i="5" s="1"/>
  <c r="BE620" i="5"/>
  <c r="BP620" i="5" s="1"/>
  <c r="BP627" i="5"/>
  <c r="BE627" i="5"/>
  <c r="BF628" i="5"/>
  <c r="BQ628" i="5" s="1"/>
  <c r="BF629" i="5"/>
  <c r="BQ629" i="5" s="1"/>
  <c r="BP631" i="5"/>
  <c r="BE631" i="5"/>
  <c r="BP632" i="5"/>
  <c r="BE632" i="5"/>
  <c r="BN635" i="5"/>
  <c r="BM637" i="5"/>
  <c r="BB637" i="5"/>
  <c r="BL639" i="5"/>
  <c r="BA639" i="5"/>
  <c r="BK641" i="5"/>
  <c r="BS641" i="5"/>
  <c r="BA642" i="5"/>
  <c r="BL642" i="5" s="1"/>
  <c r="BJ644" i="5"/>
  <c r="BF645" i="5"/>
  <c r="BQ645" i="5" s="1"/>
  <c r="BL648" i="5"/>
  <c r="BA648" i="5"/>
  <c r="BN650" i="5"/>
  <c r="BC650" i="5"/>
  <c r="BE651" i="5"/>
  <c r="BP651" i="5" s="1"/>
  <c r="AY652" i="5"/>
  <c r="BJ652" i="5" s="1"/>
  <c r="BG652" i="5"/>
  <c r="BR652" i="5" s="1"/>
  <c r="BN656" i="5"/>
  <c r="BC656" i="5"/>
  <c r="BQ657" i="5"/>
  <c r="BO657" i="5"/>
  <c r="BD657" i="5"/>
  <c r="BP658" i="5"/>
  <c r="AY659" i="5"/>
  <c r="BJ659" i="5" s="1"/>
  <c r="BU659" i="5" s="1"/>
  <c r="CF659" i="5" s="1"/>
  <c r="CG659" i="5" s="1"/>
  <c r="CH659" i="5" s="1"/>
  <c r="BR659" i="5"/>
  <c r="BG659" i="5"/>
  <c r="AZ662" i="5"/>
  <c r="BK662" i="5" s="1"/>
  <c r="BH662" i="5"/>
  <c r="BS662" i="5" s="1"/>
  <c r="BL664" i="5"/>
  <c r="BN665" i="5"/>
  <c r="BC665" i="5"/>
  <c r="BN666" i="5"/>
  <c r="BC666" i="5"/>
  <c r="BO668" i="5"/>
  <c r="BD668" i="5"/>
  <c r="AY674" i="5"/>
  <c r="BJ674" i="5" s="1"/>
  <c r="BR674" i="5"/>
  <c r="BR675" i="5"/>
  <c r="BG675" i="5"/>
  <c r="BM676" i="5"/>
  <c r="BP683" i="5"/>
  <c r="BE683" i="5"/>
  <c r="BE684" i="5"/>
  <c r="BP684" i="5" s="1"/>
  <c r="BQ688" i="5"/>
  <c r="BF688" i="5"/>
  <c r="BQ689" i="5"/>
  <c r="BF689" i="5"/>
  <c r="BQ691" i="5"/>
  <c r="BF691" i="5"/>
  <c r="BE692" i="5"/>
  <c r="BP692" i="5" s="1"/>
  <c r="BA697" i="5"/>
  <c r="BL697" i="5" s="1"/>
  <c r="BN699" i="5"/>
  <c r="BC699" i="5"/>
  <c r="BM700" i="5"/>
  <c r="BB700" i="5"/>
  <c r="BB701" i="5"/>
  <c r="BM701" i="5" s="1"/>
  <c r="BF707" i="5"/>
  <c r="BQ707" i="5" s="1"/>
  <c r="BQ708" i="5"/>
  <c r="BF708" i="5"/>
  <c r="BQ709" i="5"/>
  <c r="BF709" i="5"/>
  <c r="AY713" i="5"/>
  <c r="BJ713" i="5" s="1"/>
  <c r="BG713" i="5"/>
  <c r="BR713" i="5" s="1"/>
  <c r="BA714" i="5"/>
  <c r="BL714" i="5" s="1"/>
  <c r="BA715" i="5"/>
  <c r="BL715" i="5" s="1"/>
  <c r="BB717" i="5"/>
  <c r="BM717" i="5" s="1"/>
  <c r="BF719" i="5"/>
  <c r="BQ719" i="5" s="1"/>
  <c r="BL720" i="5"/>
  <c r="BN721" i="5"/>
  <c r="BA721" i="5"/>
  <c r="BL721" i="5" s="1"/>
  <c r="BN727" i="5"/>
  <c r="BN731" i="5"/>
  <c r="BF732" i="5"/>
  <c r="BQ732" i="5" s="1"/>
  <c r="BP735" i="5"/>
  <c r="BE735" i="5"/>
  <c r="BJ736" i="5"/>
  <c r="BR736" i="5"/>
  <c r="BA738" i="5"/>
  <c r="BL738" i="5" s="1"/>
  <c r="BA741" i="5"/>
  <c r="BL741" i="5" s="1"/>
  <c r="BN746" i="5"/>
  <c r="BN747" i="5"/>
  <c r="BP748" i="5"/>
  <c r="BE748" i="5"/>
  <c r="BB753" i="5"/>
  <c r="BM753" i="5" s="1"/>
  <c r="BP754" i="5"/>
  <c r="BM757" i="5"/>
  <c r="BB757" i="5"/>
  <c r="BF759" i="5"/>
  <c r="BQ759" i="5" s="1"/>
  <c r="BQ760" i="5"/>
  <c r="BA761" i="5"/>
  <c r="BL761" i="5" s="1"/>
  <c r="BQ764" i="5"/>
  <c r="BR765" i="5"/>
  <c r="BA766" i="5"/>
  <c r="BL766" i="5" s="1"/>
  <c r="BO770" i="5"/>
  <c r="AZ774" i="5"/>
  <c r="BK774" i="5" s="1"/>
  <c r="BS774" i="5"/>
  <c r="BH774" i="5"/>
  <c r="BE776" i="5"/>
  <c r="BP776" i="5" s="1"/>
  <c r="BP777" i="5"/>
  <c r="BQ778" i="5"/>
  <c r="BQ779" i="5"/>
  <c r="BF779" i="5"/>
  <c r="BK780" i="5"/>
  <c r="AZ780" i="5"/>
  <c r="BS780" i="5"/>
  <c r="BO782" i="5"/>
  <c r="BD782" i="5"/>
  <c r="BQ783" i="5"/>
  <c r="BF783" i="5"/>
  <c r="BA784" i="5"/>
  <c r="BL784" i="5" s="1"/>
  <c r="BP787" i="5"/>
  <c r="BE787" i="5"/>
  <c r="BA789" i="5"/>
  <c r="BL789" i="5" s="1"/>
  <c r="BM790" i="5"/>
  <c r="BN791" i="5"/>
  <c r="BQ794" i="5"/>
  <c r="BK796" i="5"/>
  <c r="AZ796" i="5"/>
  <c r="BS796" i="5"/>
  <c r="BN798" i="5"/>
  <c r="BD800" i="5"/>
  <c r="BO800" i="5" s="1"/>
  <c r="BR801" i="5"/>
  <c r="BK802" i="5"/>
  <c r="AZ802" i="5"/>
  <c r="BH802" i="5"/>
  <c r="BS802" i="5" s="1"/>
  <c r="BO805" i="5"/>
  <c r="AY806" i="5"/>
  <c r="BJ806" i="5" s="1"/>
  <c r="BR806" i="5"/>
  <c r="BG806" i="5"/>
  <c r="BN809" i="5"/>
  <c r="BC809" i="5"/>
  <c r="BJ810" i="5"/>
  <c r="AY810" i="5"/>
  <c r="BR810" i="5"/>
  <c r="BG810" i="5"/>
  <c r="BN813" i="5"/>
  <c r="BP814" i="5"/>
  <c r="BL815" i="5"/>
  <c r="BD816" i="5"/>
  <c r="BO816" i="5" s="1"/>
  <c r="BF817" i="5"/>
  <c r="BQ817" i="5" s="1"/>
  <c r="BF833" i="5"/>
  <c r="BQ833" i="5" s="1"/>
  <c r="BP836" i="5"/>
  <c r="BE836" i="5"/>
  <c r="BF837" i="5"/>
  <c r="BQ837" i="5" s="1"/>
  <c r="BB839" i="5"/>
  <c r="BM839" i="5" s="1"/>
  <c r="BO843" i="5"/>
  <c r="BF844" i="5"/>
  <c r="BQ844" i="5" s="1"/>
  <c r="BQ845" i="5"/>
  <c r="BF845" i="5"/>
  <c r="BA846" i="5"/>
  <c r="BL846" i="5" s="1"/>
  <c r="BK847" i="5"/>
  <c r="BA849" i="5"/>
  <c r="BL849" i="5" s="1"/>
  <c r="BN850" i="5"/>
  <c r="BM851" i="5"/>
  <c r="BO853" i="5"/>
  <c r="BQ855" i="5"/>
  <c r="BF855" i="5"/>
  <c r="BJ856" i="5"/>
  <c r="BQ857" i="5"/>
  <c r="BL858" i="5"/>
  <c r="BK859" i="5"/>
  <c r="BS859" i="5"/>
  <c r="BM861" i="5"/>
  <c r="BQ864" i="5"/>
  <c r="BF864" i="5"/>
  <c r="BJ865" i="5"/>
  <c r="BR865" i="5"/>
  <c r="BK866" i="5"/>
  <c r="BS866" i="5"/>
  <c r="BH866" i="5"/>
  <c r="BD868" i="5"/>
  <c r="BO868" i="5" s="1"/>
  <c r="BP870" i="5"/>
  <c r="BJ876" i="5"/>
  <c r="BR876" i="5"/>
  <c r="BL877" i="5"/>
  <c r="BP879" i="5"/>
  <c r="BE879" i="5"/>
  <c r="BR880" i="5"/>
  <c r="BR881" i="5"/>
  <c r="BE887" i="5"/>
  <c r="BP887" i="5" s="1"/>
  <c r="BN890" i="5"/>
  <c r="BJ896" i="5"/>
  <c r="BA897" i="5"/>
  <c r="BL897" i="5" s="1"/>
  <c r="BQ905" i="5"/>
  <c r="BF905" i="5"/>
  <c r="BL906" i="5"/>
  <c r="BQ909" i="5"/>
  <c r="BF909" i="5"/>
  <c r="BA910" i="5"/>
  <c r="BL910" i="5" s="1"/>
  <c r="BF913" i="5"/>
  <c r="BQ913" i="5" s="1"/>
  <c r="BL914" i="5"/>
  <c r="BP916" i="5"/>
  <c r="BE916" i="5"/>
  <c r="BM919" i="5"/>
  <c r="BB919" i="5"/>
  <c r="BO922" i="5"/>
  <c r="BD922" i="5"/>
  <c r="BO923" i="5"/>
  <c r="BJ924" i="5"/>
  <c r="BP927" i="5"/>
  <c r="BE927" i="5"/>
  <c r="BM933" i="5"/>
  <c r="BP934" i="5"/>
  <c r="BJ935" i="5"/>
  <c r="BG935" i="5"/>
  <c r="BR935" i="5" s="1"/>
  <c r="BA942" i="5"/>
  <c r="BL942" i="5" s="1"/>
  <c r="BP944" i="5"/>
  <c r="BQ945" i="5"/>
  <c r="BF945" i="5"/>
  <c r="BL946" i="5"/>
  <c r="BD950" i="5"/>
  <c r="BO950" i="5" s="1"/>
  <c r="BP952" i="5"/>
  <c r="BF953" i="5"/>
  <c r="BQ953" i="5" s="1"/>
  <c r="BL955" i="5"/>
  <c r="AZ958" i="5"/>
  <c r="BK958" i="5" s="1"/>
  <c r="BS958" i="5"/>
  <c r="BB959" i="5"/>
  <c r="BM959" i="5" s="1"/>
  <c r="BJ961" i="5"/>
  <c r="BU961" i="5" s="1"/>
  <c r="CF961" i="5" s="1"/>
  <c r="CG961" i="5" s="1"/>
  <c r="CH961" i="5" s="1"/>
  <c r="BR963" i="5"/>
  <c r="BJ968" i="5"/>
  <c r="BR968" i="5"/>
  <c r="BP972" i="5"/>
  <c r="BE972" i="5"/>
  <c r="BF973" i="5"/>
  <c r="BQ973" i="5" s="1"/>
  <c r="BA974" i="5"/>
  <c r="BL974" i="5" s="1"/>
  <c r="BP976" i="5"/>
  <c r="BF977" i="5"/>
  <c r="BQ977" i="5" s="1"/>
  <c r="BL978" i="5"/>
  <c r="BQ980" i="5"/>
  <c r="BD980" i="5"/>
  <c r="BO980" i="5" s="1"/>
  <c r="BQ981" i="5"/>
  <c r="BF981" i="5"/>
  <c r="BQ987" i="5"/>
  <c r="BQ991" i="5"/>
  <c r="BF991" i="5"/>
  <c r="BM1001" i="5"/>
  <c r="BF1003" i="5"/>
  <c r="BQ1003" i="5" s="1"/>
  <c r="BD1000" i="5"/>
  <c r="BO1000" i="5" s="1"/>
  <c r="BB948" i="5"/>
  <c r="BM948" i="5" s="1"/>
  <c r="BB835" i="5"/>
  <c r="BA826" i="5"/>
  <c r="BL826" i="5" s="1"/>
  <c r="AZ784" i="5"/>
  <c r="BK784" i="5" s="1"/>
  <c r="BU401" i="5"/>
  <c r="CF401" i="5" s="1"/>
  <c r="CG401" i="5" s="1"/>
  <c r="CH401" i="5" s="1"/>
  <c r="BM740" i="5"/>
  <c r="BM380" i="5"/>
  <c r="BQ390" i="5"/>
  <c r="BO399" i="5"/>
  <c r="BQ406" i="5"/>
  <c r="BO415" i="5"/>
  <c r="BQ422" i="5"/>
  <c r="BM444" i="5"/>
  <c r="BO467" i="5"/>
  <c r="BM472" i="5"/>
  <c r="BU472" i="5" s="1"/>
  <c r="CF472" i="5" s="1"/>
  <c r="CG472" i="5" s="1"/>
  <c r="CH472" i="5" s="1"/>
  <c r="BS481" i="5"/>
  <c r="BM492" i="5"/>
  <c r="BK517" i="5"/>
  <c r="BS517" i="5"/>
  <c r="BK525" i="5"/>
  <c r="BS525" i="5"/>
  <c r="BO563" i="5"/>
  <c r="BM564" i="5"/>
  <c r="BM572" i="5"/>
  <c r="BQ582" i="5"/>
  <c r="BP590" i="5"/>
  <c r="BM592" i="5"/>
  <c r="BP606" i="5"/>
  <c r="BL608" i="5"/>
  <c r="BM620" i="5"/>
  <c r="BM624" i="5"/>
  <c r="BM628" i="5"/>
  <c r="BM648" i="5"/>
  <c r="BJ653" i="5"/>
  <c r="BR653" i="5"/>
  <c r="BM704" i="5"/>
  <c r="BM724" i="5"/>
  <c r="BL728" i="5"/>
  <c r="BM732" i="5"/>
  <c r="BQ762" i="5"/>
  <c r="BM780" i="5"/>
  <c r="BM784" i="5"/>
  <c r="BR820" i="5"/>
  <c r="BP841" i="5"/>
  <c r="BM916" i="5"/>
  <c r="BM452" i="5"/>
  <c r="BM460" i="5"/>
  <c r="BQ498" i="5"/>
  <c r="BQ510" i="5"/>
  <c r="BM516" i="5"/>
  <c r="BQ534" i="5"/>
  <c r="BO539" i="5"/>
  <c r="BO547" i="5"/>
  <c r="BO555" i="5"/>
  <c r="BQ590" i="5"/>
  <c r="BQ606" i="5"/>
  <c r="BM608" i="5"/>
  <c r="BN659" i="5"/>
  <c r="BR673" i="5"/>
  <c r="BP698" i="5"/>
  <c r="BN703" i="5"/>
  <c r="BM728" i="5"/>
  <c r="BP738" i="5"/>
  <c r="BM744" i="5"/>
  <c r="BL792" i="5"/>
  <c r="BK801" i="5"/>
  <c r="BS801" i="5"/>
  <c r="BK869" i="5"/>
  <c r="BS869" i="5"/>
  <c r="BM876" i="5"/>
  <c r="BM908" i="5"/>
  <c r="BQ470" i="5"/>
  <c r="BO471" i="5"/>
  <c r="BQ522" i="5"/>
  <c r="BK537" i="5"/>
  <c r="BS537" i="5"/>
  <c r="BO647" i="5"/>
  <c r="BO655" i="5"/>
  <c r="BO659" i="5"/>
  <c r="BP686" i="5"/>
  <c r="BP690" i="5"/>
  <c r="BM692" i="5"/>
  <c r="BQ698" i="5"/>
  <c r="BP726" i="5"/>
  <c r="BQ750" i="5"/>
  <c r="BS757" i="5"/>
  <c r="BO775" i="5"/>
  <c r="BO795" i="5"/>
  <c r="BQ818" i="5"/>
  <c r="BQ838" i="5"/>
  <c r="BQ190" i="5"/>
  <c r="BS193" i="5"/>
  <c r="BM196" i="5"/>
  <c r="BQ218" i="5"/>
  <c r="BQ246" i="5"/>
  <c r="BQ254" i="5"/>
  <c r="BO259" i="5"/>
  <c r="BO263" i="5"/>
  <c r="BO267" i="5"/>
  <c r="BQ274" i="5"/>
  <c r="BO283" i="5"/>
  <c r="BQ298" i="5"/>
  <c r="BU298" i="5" s="1"/>
  <c r="CF298" i="5" s="1"/>
  <c r="CG298" i="5" s="1"/>
  <c r="CH298" i="5" s="1"/>
  <c r="BO303" i="5"/>
  <c r="BO307" i="5"/>
  <c r="BO311" i="5"/>
  <c r="BM316" i="5"/>
  <c r="BQ358" i="5"/>
  <c r="BQ362" i="5"/>
  <c r="BQ366" i="5"/>
  <c r="BM384" i="5"/>
  <c r="BQ430" i="5"/>
  <c r="BQ442" i="5"/>
  <c r="BQ450" i="5"/>
  <c r="BQ458" i="5"/>
  <c r="BR465" i="5"/>
  <c r="BP470" i="5"/>
  <c r="BO475" i="5"/>
  <c r="BL484" i="5"/>
  <c r="BQ506" i="5"/>
  <c r="BM508" i="5"/>
  <c r="BK509" i="5"/>
  <c r="BS509" i="5"/>
  <c r="BQ514" i="5"/>
  <c r="BL520" i="5"/>
  <c r="BK521" i="5"/>
  <c r="BS521" i="5"/>
  <c r="BQ530" i="5"/>
  <c r="BL532" i="5"/>
  <c r="BL544" i="5"/>
  <c r="BK545" i="5"/>
  <c r="BS545" i="5"/>
  <c r="BL552" i="5"/>
  <c r="BK553" i="5"/>
  <c r="BS553" i="5"/>
  <c r="BS561" i="5"/>
  <c r="BQ562" i="5"/>
  <c r="BJ565" i="5"/>
  <c r="BR565" i="5"/>
  <c r="BL588" i="5"/>
  <c r="BQ602" i="5"/>
  <c r="BM604" i="5"/>
  <c r="BR613" i="5"/>
  <c r="BO623" i="5"/>
  <c r="BP626" i="5"/>
  <c r="BJ645" i="5"/>
  <c r="BR645" i="5"/>
  <c r="BQ650" i="5"/>
  <c r="BO663" i="5"/>
  <c r="BO667" i="5"/>
  <c r="BO671" i="5"/>
  <c r="BQ686" i="5"/>
  <c r="BP694" i="5"/>
  <c r="BJ717" i="5"/>
  <c r="BR717" i="5"/>
  <c r="BQ726" i="5"/>
  <c r="BP749" i="5"/>
  <c r="BL752" i="5"/>
  <c r="BN762" i="5"/>
  <c r="BM768" i="5"/>
  <c r="BL800" i="5"/>
  <c r="BM804" i="5"/>
  <c r="BP805" i="5"/>
  <c r="BK965" i="5"/>
  <c r="BS965" i="5"/>
  <c r="BN978" i="5"/>
  <c r="BL991" i="5"/>
  <c r="BM204" i="5"/>
  <c r="BO271" i="5"/>
  <c r="BQ278" i="5"/>
  <c r="BM284" i="5"/>
  <c r="BQ290" i="5"/>
  <c r="BU313" i="5"/>
  <c r="CF313" i="5" s="1"/>
  <c r="CG313" i="5" s="1"/>
  <c r="CH313" i="5" s="1"/>
  <c r="BM320" i="5"/>
  <c r="BM376" i="5"/>
  <c r="BO391" i="5"/>
  <c r="BQ398" i="5"/>
  <c r="BO407" i="5"/>
  <c r="BQ414" i="5"/>
  <c r="BO423" i="5"/>
  <c r="BQ434" i="5"/>
  <c r="BM464" i="5"/>
  <c r="BP478" i="5"/>
  <c r="BP486" i="5"/>
  <c r="BQ490" i="5"/>
  <c r="BM496" i="5"/>
  <c r="BM504" i="5"/>
  <c r="BM520" i="5"/>
  <c r="BP530" i="5"/>
  <c r="BK533" i="5"/>
  <c r="BS533" i="5"/>
  <c r="BM560" i="5"/>
  <c r="BJ561" i="5"/>
  <c r="BR561" i="5"/>
  <c r="BL576" i="5"/>
  <c r="BP586" i="5"/>
  <c r="BM588" i="5"/>
  <c r="BP598" i="5"/>
  <c r="BL600" i="5"/>
  <c r="BO619" i="5"/>
  <c r="BQ622" i="5"/>
  <c r="BQ626" i="5"/>
  <c r="BR657" i="5"/>
  <c r="BP674" i="5"/>
  <c r="BP682" i="5"/>
  <c r="BQ694" i="5"/>
  <c r="BL716" i="5"/>
  <c r="BK717" i="5"/>
  <c r="BS717" i="5"/>
  <c r="BR720" i="5"/>
  <c r="BP721" i="5"/>
  <c r="BP722" i="5"/>
  <c r="BL756" i="5"/>
  <c r="BO759" i="5"/>
  <c r="BP765" i="5"/>
  <c r="BQ766" i="5"/>
  <c r="BL772" i="5"/>
  <c r="BK777" i="5"/>
  <c r="BS777" i="5"/>
  <c r="BP778" i="5"/>
  <c r="BO779" i="5"/>
  <c r="BP789" i="5"/>
  <c r="BP793" i="5"/>
  <c r="BP794" i="5"/>
  <c r="BP797" i="5"/>
  <c r="BL851" i="5"/>
  <c r="BM852" i="5"/>
  <c r="BM856" i="5"/>
  <c r="BL867" i="5"/>
  <c r="BN966" i="5"/>
  <c r="BP969" i="5"/>
  <c r="BS189" i="5"/>
  <c r="BM192" i="5"/>
  <c r="BU192" i="5" s="1"/>
  <c r="CF192" i="5" s="1"/>
  <c r="CG192" i="5" s="1"/>
  <c r="CH192" i="5" s="1"/>
  <c r="BO195" i="5"/>
  <c r="BQ210" i="5"/>
  <c r="BO239" i="5"/>
  <c r="BU239" i="5" s="1"/>
  <c r="CF239" i="5" s="1"/>
  <c r="CG239" i="5" s="1"/>
  <c r="CH239" i="5" s="1"/>
  <c r="BQ242" i="5"/>
  <c r="BQ282" i="5"/>
  <c r="BQ294" i="5"/>
  <c r="BM300" i="5"/>
  <c r="BO315" i="5"/>
  <c r="BU340" i="5"/>
  <c r="CF340" i="5" s="1"/>
  <c r="CG340" i="5" s="1"/>
  <c r="CH340" i="5" s="1"/>
  <c r="BQ370" i="5"/>
  <c r="BQ438" i="5"/>
  <c r="BN447" i="5"/>
  <c r="BM448" i="5"/>
  <c r="BN455" i="5"/>
  <c r="BM456" i="5"/>
  <c r="BM468" i="5"/>
  <c r="BR469" i="5"/>
  <c r="BP474" i="5"/>
  <c r="BQ478" i="5"/>
  <c r="BQ482" i="5"/>
  <c r="BQ486" i="5"/>
  <c r="BP494" i="5"/>
  <c r="BQ502" i="5"/>
  <c r="BL512" i="5"/>
  <c r="BK513" i="5"/>
  <c r="BS513" i="5"/>
  <c r="BP518" i="5"/>
  <c r="BQ526" i="5"/>
  <c r="BL528" i="5"/>
  <c r="BP542" i="5"/>
  <c r="BO543" i="5"/>
  <c r="BP550" i="5"/>
  <c r="BO551" i="5"/>
  <c r="BP558" i="5"/>
  <c r="BO559" i="5"/>
  <c r="BP566" i="5"/>
  <c r="BL580" i="5"/>
  <c r="BQ586" i="5"/>
  <c r="BQ598" i="5"/>
  <c r="BM600" i="5"/>
  <c r="BL612" i="5"/>
  <c r="BQ674" i="5"/>
  <c r="BQ682" i="5"/>
  <c r="BL684" i="5"/>
  <c r="BN718" i="5"/>
  <c r="BQ722" i="5"/>
  <c r="BQ734" i="5"/>
  <c r="BP758" i="5"/>
  <c r="BM840" i="5"/>
  <c r="BQ862" i="5"/>
  <c r="BK929" i="5"/>
  <c r="BS929" i="5"/>
  <c r="BL931" i="5"/>
  <c r="BL956" i="5"/>
  <c r="BP885" i="5"/>
  <c r="BP942" i="5"/>
  <c r="BR617" i="5"/>
  <c r="BP618" i="5"/>
  <c r="BM652" i="5"/>
  <c r="BP670" i="5"/>
  <c r="BL680" i="5"/>
  <c r="BP681" i="5"/>
  <c r="BL687" i="5"/>
  <c r="BQ690" i="5"/>
  <c r="BP705" i="5"/>
  <c r="BP706" i="5"/>
  <c r="BN711" i="5"/>
  <c r="BJ721" i="5"/>
  <c r="BR721" i="5"/>
  <c r="BL736" i="5"/>
  <c r="BP741" i="5"/>
  <c r="BP742" i="5"/>
  <c r="BL747" i="5"/>
  <c r="BM748" i="5"/>
  <c r="BN751" i="5"/>
  <c r="BO773" i="5"/>
  <c r="BL787" i="5"/>
  <c r="BL788" i="5"/>
  <c r="BO803" i="5"/>
  <c r="BN807" i="5"/>
  <c r="BJ808" i="5"/>
  <c r="BR808" i="5"/>
  <c r="BP817" i="5"/>
  <c r="BP853" i="5"/>
  <c r="BQ854" i="5"/>
  <c r="BL859" i="5"/>
  <c r="BM860" i="5"/>
  <c r="BM870" i="5"/>
  <c r="BO905" i="5"/>
  <c r="BM956" i="5"/>
  <c r="BJ985" i="5"/>
  <c r="BR985" i="5"/>
  <c r="BP630" i="5"/>
  <c r="BL632" i="5"/>
  <c r="BP634" i="5"/>
  <c r="BL636" i="5"/>
  <c r="BU636" i="5" s="1"/>
  <c r="CF636" i="5" s="1"/>
  <c r="CG636" i="5" s="1"/>
  <c r="CH636" i="5" s="1"/>
  <c r="BP638" i="5"/>
  <c r="BL640" i="5"/>
  <c r="BP642" i="5"/>
  <c r="BL644" i="5"/>
  <c r="BU644" i="5" s="1"/>
  <c r="CF644" i="5" s="1"/>
  <c r="CG644" i="5" s="1"/>
  <c r="CH644" i="5" s="1"/>
  <c r="BJ649" i="5"/>
  <c r="BR649" i="5"/>
  <c r="BR660" i="5"/>
  <c r="BJ661" i="5"/>
  <c r="BU661" i="5" s="1"/>
  <c r="CF661" i="5" s="1"/>
  <c r="CG661" i="5" s="1"/>
  <c r="CH661" i="5" s="1"/>
  <c r="BR661" i="5"/>
  <c r="BQ670" i="5"/>
  <c r="BN674" i="5"/>
  <c r="BN675" i="5"/>
  <c r="BP677" i="5"/>
  <c r="BQ678" i="5"/>
  <c r="BM680" i="5"/>
  <c r="BL696" i="5"/>
  <c r="BJ700" i="5"/>
  <c r="BR700" i="5"/>
  <c r="BQ702" i="5"/>
  <c r="BQ706" i="5"/>
  <c r="BP710" i="5"/>
  <c r="BM712" i="5"/>
  <c r="BP718" i="5"/>
  <c r="BP729" i="5"/>
  <c r="BP730" i="5"/>
  <c r="BM736" i="5"/>
  <c r="BQ742" i="5"/>
  <c r="BN767" i="5"/>
  <c r="BK785" i="5"/>
  <c r="BS785" i="5"/>
  <c r="BM788" i="5"/>
  <c r="BK791" i="5"/>
  <c r="BS791" i="5"/>
  <c r="BK793" i="5"/>
  <c r="BS793" i="5"/>
  <c r="BP801" i="5"/>
  <c r="BO807" i="5"/>
  <c r="BO809" i="5"/>
  <c r="BO811" i="5"/>
  <c r="BO813" i="5"/>
  <c r="BP821" i="5"/>
  <c r="BL824" i="5"/>
  <c r="BP825" i="5"/>
  <c r="BL828" i="5"/>
  <c r="BP829" i="5"/>
  <c r="BL832" i="5"/>
  <c r="BM842" i="5"/>
  <c r="BQ852" i="5"/>
  <c r="BQ856" i="5"/>
  <c r="BP857" i="5"/>
  <c r="BO865" i="5"/>
  <c r="BQ868" i="5"/>
  <c r="BP881" i="5"/>
  <c r="BM896" i="5"/>
  <c r="BK925" i="5"/>
  <c r="BS925" i="5"/>
  <c r="BN962" i="5"/>
  <c r="BM576" i="5"/>
  <c r="BP614" i="5"/>
  <c r="BN614" i="5"/>
  <c r="BN615" i="5"/>
  <c r="BL628" i="5"/>
  <c r="BQ630" i="5"/>
  <c r="BM632" i="5"/>
  <c r="BQ634" i="5"/>
  <c r="BM636" i="5"/>
  <c r="BQ638" i="5"/>
  <c r="BM640" i="5"/>
  <c r="BQ642" i="5"/>
  <c r="BM644" i="5"/>
  <c r="BN651" i="5"/>
  <c r="BN654" i="5"/>
  <c r="BN655" i="5"/>
  <c r="BM656" i="5"/>
  <c r="BM660" i="5"/>
  <c r="BR664" i="5"/>
  <c r="BJ665" i="5"/>
  <c r="BR665" i="5"/>
  <c r="BJ668" i="5"/>
  <c r="BR668" i="5"/>
  <c r="BJ669" i="5"/>
  <c r="BU669" i="5" s="1"/>
  <c r="CF669" i="5" s="1"/>
  <c r="CG669" i="5" s="1"/>
  <c r="CH669" i="5" s="1"/>
  <c r="BR669" i="5"/>
  <c r="BP685" i="5"/>
  <c r="BL688" i="5"/>
  <c r="BM696" i="5"/>
  <c r="BL699" i="5"/>
  <c r="BJ704" i="5"/>
  <c r="BR704" i="5"/>
  <c r="BU706" i="5"/>
  <c r="CF706" i="5" s="1"/>
  <c r="CG706" i="5" s="1"/>
  <c r="CH706" i="5" s="1"/>
  <c r="BJ708" i="5"/>
  <c r="BR708" i="5"/>
  <c r="BQ710" i="5"/>
  <c r="BP714" i="5"/>
  <c r="BL719" i="5"/>
  <c r="BL724" i="5"/>
  <c r="BP733" i="5"/>
  <c r="BP734" i="5"/>
  <c r="BM738" i="5"/>
  <c r="BL739" i="5"/>
  <c r="BL740" i="5"/>
  <c r="BP745" i="5"/>
  <c r="BP750" i="5"/>
  <c r="BJ752" i="5"/>
  <c r="BR752" i="5"/>
  <c r="BK753" i="5"/>
  <c r="BS753" i="5"/>
  <c r="BM754" i="5"/>
  <c r="BN759" i="5"/>
  <c r="BO763" i="5"/>
  <c r="BM766" i="5"/>
  <c r="BO767" i="5"/>
  <c r="BL780" i="5"/>
  <c r="BM786" i="5"/>
  <c r="BL791" i="5"/>
  <c r="BP802" i="5"/>
  <c r="BJ804" i="5"/>
  <c r="BR804" i="5"/>
  <c r="BP838" i="5"/>
  <c r="BL843" i="5"/>
  <c r="BM844" i="5"/>
  <c r="BM848" i="5"/>
  <c r="BP865" i="5"/>
  <c r="BL876" i="5"/>
  <c r="BO913" i="5"/>
  <c r="BL924" i="5"/>
  <c r="BM950" i="5"/>
  <c r="BJ964" i="5"/>
  <c r="BR964" i="5"/>
  <c r="BS975" i="5"/>
  <c r="BQ982" i="5"/>
  <c r="BK989" i="5"/>
  <c r="BS989" i="5"/>
  <c r="BP990" i="5"/>
  <c r="BN990" i="5"/>
  <c r="BP946" i="5"/>
  <c r="BN955" i="5"/>
  <c r="BN963" i="5"/>
  <c r="BM966" i="5"/>
  <c r="BJ977" i="5"/>
  <c r="BR977" i="5"/>
  <c r="BP981" i="5"/>
  <c r="BL984" i="5"/>
  <c r="BJ989" i="5"/>
  <c r="BR989" i="5"/>
  <c r="BO785" i="5"/>
  <c r="BP786" i="5"/>
  <c r="BP790" i="5"/>
  <c r="BO791" i="5"/>
  <c r="BK795" i="5"/>
  <c r="BS795" i="5"/>
  <c r="BP798" i="5"/>
  <c r="BO799" i="5"/>
  <c r="BK803" i="5"/>
  <c r="BS803" i="5"/>
  <c r="BK805" i="5"/>
  <c r="BS805" i="5"/>
  <c r="BL820" i="5"/>
  <c r="BP822" i="5"/>
  <c r="BL823" i="5"/>
  <c r="BP826" i="5"/>
  <c r="BL827" i="5"/>
  <c r="BP830" i="5"/>
  <c r="BL831" i="5"/>
  <c r="BM834" i="5"/>
  <c r="BL888" i="5"/>
  <c r="BL892" i="5"/>
  <c r="BP918" i="5"/>
  <c r="BQ930" i="5"/>
  <c r="BQ936" i="5"/>
  <c r="BL975" i="5"/>
  <c r="BP746" i="5"/>
  <c r="BM750" i="5"/>
  <c r="BL751" i="5"/>
  <c r="BM752" i="5"/>
  <c r="BK759" i="5"/>
  <c r="BS759" i="5"/>
  <c r="BS761" i="5"/>
  <c r="BL764" i="5"/>
  <c r="BU764" i="5" s="1"/>
  <c r="CF764" i="5" s="1"/>
  <c r="CG764" i="5" s="1"/>
  <c r="CH764" i="5" s="1"/>
  <c r="BJ764" i="5"/>
  <c r="BR764" i="5"/>
  <c r="BP774" i="5"/>
  <c r="BK781" i="5"/>
  <c r="BS781" i="5"/>
  <c r="BM782" i="5"/>
  <c r="BP785" i="5"/>
  <c r="BL795" i="5"/>
  <c r="BL803" i="5"/>
  <c r="BN806" i="5"/>
  <c r="BR809" i="5"/>
  <c r="BN810" i="5"/>
  <c r="BJ813" i="5"/>
  <c r="BR813" i="5"/>
  <c r="BN815" i="5"/>
  <c r="BQ822" i="5"/>
  <c r="BQ824" i="5"/>
  <c r="BQ826" i="5"/>
  <c r="BQ828" i="5"/>
  <c r="BQ830" i="5"/>
  <c r="BQ832" i="5"/>
  <c r="BM836" i="5"/>
  <c r="BQ842" i="5"/>
  <c r="BM846" i="5"/>
  <c r="BQ850" i="5"/>
  <c r="BM854" i="5"/>
  <c r="BQ858" i="5"/>
  <c r="BM862" i="5"/>
  <c r="BQ870" i="5"/>
  <c r="BL872" i="5"/>
  <c r="BL879" i="5"/>
  <c r="BU879" i="5" s="1"/>
  <c r="CF879" i="5" s="1"/>
  <c r="CG879" i="5" s="1"/>
  <c r="CH879" i="5" s="1"/>
  <c r="BL887" i="5"/>
  <c r="BR897" i="5"/>
  <c r="BP921" i="5"/>
  <c r="BK923" i="5"/>
  <c r="BS923" i="5"/>
  <c r="BR960" i="5"/>
  <c r="BN970" i="5"/>
  <c r="BJ973" i="5"/>
  <c r="BR973" i="5"/>
  <c r="BM996" i="5"/>
  <c r="BL695" i="5"/>
  <c r="BQ700" i="5"/>
  <c r="BP702" i="5"/>
  <c r="BN707" i="5"/>
  <c r="BM708" i="5"/>
  <c r="BJ712" i="5"/>
  <c r="BQ714" i="5"/>
  <c r="BP717" i="5"/>
  <c r="BM720" i="5"/>
  <c r="BM742" i="5"/>
  <c r="BL743" i="5"/>
  <c r="BL744" i="5"/>
  <c r="BO755" i="5"/>
  <c r="BM758" i="5"/>
  <c r="BL759" i="5"/>
  <c r="BK763" i="5"/>
  <c r="BS763" i="5"/>
  <c r="BP766" i="5"/>
  <c r="BQ768" i="5"/>
  <c r="BK769" i="5"/>
  <c r="BK773" i="5"/>
  <c r="BS773" i="5"/>
  <c r="BL775" i="5"/>
  <c r="BM776" i="5"/>
  <c r="BO783" i="5"/>
  <c r="BK787" i="5"/>
  <c r="BS787" i="5"/>
  <c r="BK789" i="5"/>
  <c r="BS789" i="5"/>
  <c r="BO793" i="5"/>
  <c r="BL796" i="5"/>
  <c r="BK797" i="5"/>
  <c r="BS797" i="5"/>
  <c r="BO801" i="5"/>
  <c r="BK807" i="5"/>
  <c r="BS807" i="5"/>
  <c r="BK809" i="5"/>
  <c r="BS809" i="5"/>
  <c r="BK811" i="5"/>
  <c r="BS811" i="5"/>
  <c r="BK813" i="5"/>
  <c r="BS813" i="5"/>
  <c r="BO815" i="5"/>
  <c r="BK817" i="5"/>
  <c r="BS817" i="5"/>
  <c r="BM818" i="5"/>
  <c r="BM838" i="5"/>
  <c r="BL839" i="5"/>
  <c r="BL847" i="5"/>
  <c r="BL855" i="5"/>
  <c r="BM864" i="5"/>
  <c r="BK867" i="5"/>
  <c r="BS867" i="5"/>
  <c r="BL868" i="5"/>
  <c r="BL871" i="5"/>
  <c r="BM872" i="5"/>
  <c r="BL875" i="5"/>
  <c r="BM878" i="5"/>
  <c r="BQ890" i="5"/>
  <c r="BO909" i="5"/>
  <c r="BQ912" i="5"/>
  <c r="BL948" i="5"/>
  <c r="BK949" i="5"/>
  <c r="BS949" i="5"/>
  <c r="BK951" i="5"/>
  <c r="BS951" i="5"/>
  <c r="BQ970" i="5"/>
  <c r="BL987" i="5"/>
  <c r="BP994" i="5"/>
  <c r="BN994" i="5"/>
  <c r="BK991" i="5"/>
  <c r="BS991" i="5"/>
  <c r="BQ994" i="5"/>
  <c r="BJ1001" i="5"/>
  <c r="BR1001" i="5"/>
  <c r="BL863" i="5"/>
  <c r="BP866" i="5"/>
  <c r="BP874" i="5"/>
  <c r="BQ888" i="5"/>
  <c r="BR889" i="5"/>
  <c r="BP894" i="5"/>
  <c r="BM898" i="5"/>
  <c r="BJ904" i="5"/>
  <c r="BL911" i="5"/>
  <c r="BL912" i="5"/>
  <c r="BQ914" i="5"/>
  <c r="BL932" i="5"/>
  <c r="BU932" i="5" s="1"/>
  <c r="CF932" i="5" s="1"/>
  <c r="CG932" i="5" s="1"/>
  <c r="CH932" i="5" s="1"/>
  <c r="BP937" i="5"/>
  <c r="BM940" i="5"/>
  <c r="BP953" i="5"/>
  <c r="BK963" i="5"/>
  <c r="BU963" i="5" s="1"/>
  <c r="CF963" i="5" s="1"/>
  <c r="CG963" i="5" s="1"/>
  <c r="CH963" i="5" s="1"/>
  <c r="BS963" i="5"/>
  <c r="BS971" i="5"/>
  <c r="BN974" i="5"/>
  <c r="BL983" i="5"/>
  <c r="BQ990" i="5"/>
  <c r="BQ992" i="5"/>
  <c r="BP1002" i="5"/>
  <c r="BN1002" i="5"/>
  <c r="BL883" i="5"/>
  <c r="BR888" i="5"/>
  <c r="BL891" i="5"/>
  <c r="BR896" i="5"/>
  <c r="BL907" i="5"/>
  <c r="BM912" i="5"/>
  <c r="BM922" i="5"/>
  <c r="BQ956" i="5"/>
  <c r="BO961" i="5"/>
  <c r="BU967" i="5"/>
  <c r="CF967" i="5" s="1"/>
  <c r="CG967" i="5" s="1"/>
  <c r="CH967" i="5" s="1"/>
  <c r="BL971" i="5"/>
  <c r="BL980" i="5"/>
  <c r="BQ988" i="5"/>
  <c r="BK997" i="5"/>
  <c r="BS997" i="5"/>
  <c r="BQ1002" i="5"/>
  <c r="BN811" i="5"/>
  <c r="BJ812" i="5"/>
  <c r="BR812" i="5"/>
  <c r="BP818" i="5"/>
  <c r="BM822" i="5"/>
  <c r="BM824" i="5"/>
  <c r="BM826" i="5"/>
  <c r="BM828" i="5"/>
  <c r="BM830" i="5"/>
  <c r="BM832" i="5"/>
  <c r="BQ836" i="5"/>
  <c r="BL840" i="5"/>
  <c r="BP842" i="5"/>
  <c r="BL844" i="5"/>
  <c r="BP846" i="5"/>
  <c r="BL848" i="5"/>
  <c r="BP850" i="5"/>
  <c r="BL852" i="5"/>
  <c r="BP854" i="5"/>
  <c r="BL856" i="5"/>
  <c r="BP858" i="5"/>
  <c r="BL860" i="5"/>
  <c r="BP862" i="5"/>
  <c r="BL864" i="5"/>
  <c r="BU864" i="5" s="1"/>
  <c r="CF864" i="5" s="1"/>
  <c r="CG864" i="5" s="1"/>
  <c r="CH864" i="5" s="1"/>
  <c r="BK865" i="5"/>
  <c r="BS865" i="5"/>
  <c r="BP869" i="5"/>
  <c r="BQ876" i="5"/>
  <c r="BQ878" i="5"/>
  <c r="BL895" i="5"/>
  <c r="BQ900" i="5"/>
  <c r="BM918" i="5"/>
  <c r="BQ920" i="5"/>
  <c r="BK921" i="5"/>
  <c r="BS921" i="5"/>
  <c r="BQ928" i="5"/>
  <c r="BP929" i="5"/>
  <c r="BJ956" i="5"/>
  <c r="BR956" i="5"/>
  <c r="BM958" i="5"/>
  <c r="BN959" i="5"/>
  <c r="BR965" i="5"/>
  <c r="BM980" i="5"/>
  <c r="BP986" i="5"/>
  <c r="BJ993" i="5"/>
  <c r="BR993" i="5"/>
  <c r="BL995" i="5"/>
  <c r="BQ1000" i="5"/>
  <c r="BQ880" i="5"/>
  <c r="BM882" i="5"/>
  <c r="BQ884" i="5"/>
  <c r="BM886" i="5"/>
  <c r="BS887" i="5"/>
  <c r="BM892" i="5"/>
  <c r="BR900" i="5"/>
  <c r="BR904" i="5"/>
  <c r="BK907" i="5"/>
  <c r="BS907" i="5"/>
  <c r="BK911" i="5"/>
  <c r="BS911" i="5"/>
  <c r="BK915" i="5"/>
  <c r="BS915" i="5"/>
  <c r="BL916" i="5"/>
  <c r="BL923" i="5"/>
  <c r="BM924" i="5"/>
  <c r="BL927" i="5"/>
  <c r="BP930" i="5"/>
  <c r="BK933" i="5"/>
  <c r="BS933" i="5"/>
  <c r="BS935" i="5"/>
  <c r="BR936" i="5"/>
  <c r="BO937" i="5"/>
  <c r="BM938" i="5"/>
  <c r="BK943" i="5"/>
  <c r="BS943" i="5"/>
  <c r="BM954" i="5"/>
  <c r="BL960" i="5"/>
  <c r="BO963" i="5"/>
  <c r="BK967" i="5"/>
  <c r="BS967" i="5"/>
  <c r="BM970" i="5"/>
  <c r="BK973" i="5"/>
  <c r="BS973" i="5"/>
  <c r="BM974" i="5"/>
  <c r="BK977" i="5"/>
  <c r="BS977" i="5"/>
  <c r="BM978" i="5"/>
  <c r="BM990" i="5"/>
  <c r="BM992" i="5"/>
  <c r="BS995" i="5"/>
  <c r="BL997" i="5"/>
  <c r="BJ997" i="5"/>
  <c r="BU997" i="5" s="1"/>
  <c r="CF997" i="5" s="1"/>
  <c r="CG997" i="5" s="1"/>
  <c r="CH997" i="5" s="1"/>
  <c r="BR997" i="5"/>
  <c r="BL880" i="5"/>
  <c r="BP882" i="5"/>
  <c r="BL884" i="5"/>
  <c r="BP886" i="5"/>
  <c r="BQ894" i="5"/>
  <c r="BM900" i="5"/>
  <c r="BP917" i="5"/>
  <c r="BM942" i="5"/>
  <c r="BL943" i="5"/>
  <c r="BM944" i="5"/>
  <c r="BL951" i="5"/>
  <c r="BP954" i="5"/>
  <c r="BP957" i="5"/>
  <c r="BR961" i="5"/>
  <c r="BL968" i="5"/>
  <c r="BP970" i="5"/>
  <c r="BQ972" i="5"/>
  <c r="BP974" i="5"/>
  <c r="BQ976" i="5"/>
  <c r="BP978" i="5"/>
  <c r="BQ984" i="5"/>
  <c r="BK999" i="5"/>
  <c r="BS999" i="5"/>
  <c r="BK1001" i="5"/>
  <c r="BS1001" i="5"/>
  <c r="BL1003" i="5"/>
  <c r="BQ874" i="5"/>
  <c r="BP877" i="5"/>
  <c r="BM880" i="5"/>
  <c r="BQ882" i="5"/>
  <c r="BM884" i="5"/>
  <c r="BQ886" i="5"/>
  <c r="BQ892" i="5"/>
  <c r="BR893" i="5"/>
  <c r="BM902" i="5"/>
  <c r="BP906" i="5"/>
  <c r="BO907" i="5"/>
  <c r="BQ910" i="5"/>
  <c r="BL920" i="5"/>
  <c r="BP922" i="5"/>
  <c r="BQ924" i="5"/>
  <c r="BP926" i="5"/>
  <c r="BQ932" i="5"/>
  <c r="BN934" i="5"/>
  <c r="BP941" i="5"/>
  <c r="BM946" i="5"/>
  <c r="BK947" i="5"/>
  <c r="BS947" i="5"/>
  <c r="BP949" i="5"/>
  <c r="BL952" i="5"/>
  <c r="BP958" i="5"/>
  <c r="BS961" i="5"/>
  <c r="BM968" i="5"/>
  <c r="BQ974" i="5"/>
  <c r="BQ978" i="5"/>
  <c r="BR981" i="5"/>
  <c r="BP985" i="5"/>
  <c r="BQ986" i="5"/>
  <c r="BQ996" i="5"/>
  <c r="BP998" i="5"/>
  <c r="BN998" i="5"/>
  <c r="BM1000" i="5"/>
  <c r="BK1003" i="5"/>
  <c r="BS1003" i="5"/>
  <c r="BP878" i="5"/>
  <c r="BP890" i="5"/>
  <c r="BR892" i="5"/>
  <c r="BN899" i="5"/>
  <c r="BN902" i="5"/>
  <c r="BN903" i="5"/>
  <c r="BM904" i="5"/>
  <c r="BJ908" i="5"/>
  <c r="BR908" i="5"/>
  <c r="BP910" i="5"/>
  <c r="BM920" i="5"/>
  <c r="BQ922" i="5"/>
  <c r="BQ926" i="5"/>
  <c r="BK931" i="5"/>
  <c r="BS931" i="5"/>
  <c r="BO939" i="5"/>
  <c r="BK941" i="5"/>
  <c r="BS941" i="5"/>
  <c r="BL947" i="5"/>
  <c r="BP950" i="5"/>
  <c r="BM952" i="5"/>
  <c r="BK953" i="5"/>
  <c r="BS953" i="5"/>
  <c r="BQ958" i="5"/>
  <c r="BP973" i="5"/>
  <c r="BP977" i="5"/>
  <c r="BL979" i="5"/>
  <c r="BQ998" i="5"/>
  <c r="BM1002" i="5"/>
  <c r="BN5" i="5"/>
  <c r="AV2" i="5"/>
  <c r="BQ5" i="5"/>
  <c r="BR5" i="5"/>
  <c r="BO6" i="5"/>
  <c r="BQ6" i="5"/>
  <c r="BP5" i="5"/>
  <c r="BJ13" i="5"/>
  <c r="BL7" i="5"/>
  <c r="BU7" i="5" s="1"/>
  <c r="CF7" i="5" s="1"/>
  <c r="CG7" i="5" s="1"/>
  <c r="CH7" i="5" s="1"/>
  <c r="BU23" i="5"/>
  <c r="CF23" i="5" s="1"/>
  <c r="CG23" i="5" s="1"/>
  <c r="CH23" i="5" s="1"/>
  <c r="BM15" i="5"/>
  <c r="BN15" i="5"/>
  <c r="BP16" i="5"/>
  <c r="BR17" i="5"/>
  <c r="BP20" i="5"/>
  <c r="BU28" i="5"/>
  <c r="CF28" i="5" s="1"/>
  <c r="CG28" i="5" s="1"/>
  <c r="CH28" i="5" s="1"/>
  <c r="BL5" i="5"/>
  <c r="BR13" i="5"/>
  <c r="BJ14" i="5"/>
  <c r="BR33" i="5"/>
  <c r="BK6" i="5"/>
  <c r="AP2" i="5"/>
  <c r="BK14" i="5"/>
  <c r="BS18" i="5"/>
  <c r="BU18" i="5" s="1"/>
  <c r="CF18" i="5" s="1"/>
  <c r="CG18" i="5" s="1"/>
  <c r="CH18" i="5" s="1"/>
  <c r="BM19" i="5"/>
  <c r="BN19" i="5"/>
  <c r="BJ17" i="5"/>
  <c r="BJ21" i="5"/>
  <c r="BJ33" i="5"/>
  <c r="BJ38" i="5"/>
  <c r="BR40" i="5"/>
  <c r="BJ42" i="5"/>
  <c r="BR44" i="5"/>
  <c r="BJ50" i="5"/>
  <c r="BU58" i="5"/>
  <c r="CF58" i="5" s="1"/>
  <c r="CG58" i="5" s="1"/>
  <c r="CH58" i="5" s="1"/>
  <c r="BU63" i="5"/>
  <c r="CF63" i="5" s="1"/>
  <c r="CG63" i="5" s="1"/>
  <c r="CH63" i="5" s="1"/>
  <c r="BU66" i="5"/>
  <c r="CF66" i="5" s="1"/>
  <c r="CG66" i="5" s="1"/>
  <c r="CH66" i="5" s="1"/>
  <c r="BU71" i="5"/>
  <c r="CF71" i="5" s="1"/>
  <c r="CG71" i="5" s="1"/>
  <c r="CH71" i="5" s="1"/>
  <c r="BM29" i="5"/>
  <c r="BJ32" i="5"/>
  <c r="BM33" i="5"/>
  <c r="BN33" i="5"/>
  <c r="BN34" i="5"/>
  <c r="BR35" i="5"/>
  <c r="BJ52" i="5"/>
  <c r="BO24" i="5"/>
  <c r="BR34" i="5"/>
  <c r="BR46" i="5"/>
  <c r="BU56" i="5"/>
  <c r="CF56" i="5" s="1"/>
  <c r="CG56" i="5" s="1"/>
  <c r="CH56" i="5" s="1"/>
  <c r="BU61" i="5"/>
  <c r="CF61" i="5" s="1"/>
  <c r="CG61" i="5" s="1"/>
  <c r="CH61" i="5" s="1"/>
  <c r="BU64" i="5"/>
  <c r="CF64" i="5" s="1"/>
  <c r="CG64" i="5" s="1"/>
  <c r="CH64" i="5" s="1"/>
  <c r="BU94" i="5"/>
  <c r="CF94" i="5" s="1"/>
  <c r="CG94" i="5" s="1"/>
  <c r="CH94" i="5" s="1"/>
  <c r="BU95" i="5"/>
  <c r="CF95" i="5" s="1"/>
  <c r="CG95" i="5" s="1"/>
  <c r="CH95" i="5" s="1"/>
  <c r="BR39" i="5"/>
  <c r="BR43" i="5"/>
  <c r="BR48" i="5"/>
  <c r="BR38" i="5"/>
  <c r="BR42" i="5"/>
  <c r="BR50" i="5"/>
  <c r="BU62" i="5"/>
  <c r="CF62" i="5" s="1"/>
  <c r="CG62" i="5" s="1"/>
  <c r="CH62" i="5" s="1"/>
  <c r="BR32" i="5"/>
  <c r="BQ38" i="5"/>
  <c r="BN47" i="5"/>
  <c r="BU47" i="5" s="1"/>
  <c r="CF47" i="5" s="1"/>
  <c r="CG47" i="5" s="1"/>
  <c r="CH47" i="5" s="1"/>
  <c r="BR52" i="5"/>
  <c r="BU87" i="5"/>
  <c r="CF87" i="5" s="1"/>
  <c r="CG87" i="5" s="1"/>
  <c r="CH87" i="5" s="1"/>
  <c r="BO8" i="5"/>
  <c r="BM27" i="5"/>
  <c r="BQ30" i="5"/>
  <c r="BU30" i="5" s="1"/>
  <c r="CF30" i="5" s="1"/>
  <c r="CG30" i="5" s="1"/>
  <c r="CH30" i="5" s="1"/>
  <c r="BQ32" i="5"/>
  <c r="BJ34" i="5"/>
  <c r="BM35" i="5"/>
  <c r="BN36" i="5"/>
  <c r="BR37" i="5"/>
  <c r="BU37" i="5" s="1"/>
  <c r="CF37" i="5" s="1"/>
  <c r="CG37" i="5" s="1"/>
  <c r="CH37" i="5" s="1"/>
  <c r="BJ46" i="5"/>
  <c r="BR54" i="5"/>
  <c r="BU54" i="5" s="1"/>
  <c r="CF54" i="5" s="1"/>
  <c r="CG54" i="5" s="1"/>
  <c r="CH54" i="5" s="1"/>
  <c r="BU91" i="5"/>
  <c r="CF91" i="5" s="1"/>
  <c r="CG91" i="5" s="1"/>
  <c r="CH91" i="5" s="1"/>
  <c r="BU96" i="5"/>
  <c r="CF96" i="5" s="1"/>
  <c r="CG96" i="5" s="1"/>
  <c r="CH96" i="5" s="1"/>
  <c r="BU97" i="5"/>
  <c r="CF97" i="5" s="1"/>
  <c r="CG97" i="5" s="1"/>
  <c r="CH97" i="5" s="1"/>
  <c r="BP8" i="5"/>
  <c r="BO12" i="5"/>
  <c r="BO16" i="5"/>
  <c r="BO20" i="5"/>
  <c r="BN26" i="5"/>
  <c r="BR31" i="5"/>
  <c r="BR36" i="5"/>
  <c r="BJ39" i="5"/>
  <c r="BN40" i="5"/>
  <c r="BR41" i="5"/>
  <c r="BJ43" i="5"/>
  <c r="BN44" i="5"/>
  <c r="BN51" i="5"/>
  <c r="BU53" i="5"/>
  <c r="CF53" i="5" s="1"/>
  <c r="CG53" i="5" s="1"/>
  <c r="CH53" i="5" s="1"/>
  <c r="BU79" i="5"/>
  <c r="CF79" i="5" s="1"/>
  <c r="CG79" i="5" s="1"/>
  <c r="CH79" i="5" s="1"/>
  <c r="BN82" i="5"/>
  <c r="BN90" i="5"/>
  <c r="BM100" i="5"/>
  <c r="BU126" i="5"/>
  <c r="CF126" i="5" s="1"/>
  <c r="CG126" i="5" s="1"/>
  <c r="CH126" i="5" s="1"/>
  <c r="BP100" i="5"/>
  <c r="BM108" i="5"/>
  <c r="BU135" i="5"/>
  <c r="CF135" i="5" s="1"/>
  <c r="CG135" i="5" s="1"/>
  <c r="CH135" i="5" s="1"/>
  <c r="BP106" i="5"/>
  <c r="BU150" i="5"/>
  <c r="CF150" i="5" s="1"/>
  <c r="CG150" i="5" s="1"/>
  <c r="CH150" i="5" s="1"/>
  <c r="BU129" i="5"/>
  <c r="CF129" i="5" s="1"/>
  <c r="CG129" i="5" s="1"/>
  <c r="CH129" i="5" s="1"/>
  <c r="BU134" i="5"/>
  <c r="CF134" i="5" s="1"/>
  <c r="CG134" i="5" s="1"/>
  <c r="CH134" i="5" s="1"/>
  <c r="BU101" i="5"/>
  <c r="CF101" i="5" s="1"/>
  <c r="CG101" i="5" s="1"/>
  <c r="CH101" i="5" s="1"/>
  <c r="BL105" i="5"/>
  <c r="BU105" i="5" s="1"/>
  <c r="CF105" i="5" s="1"/>
  <c r="CG105" i="5" s="1"/>
  <c r="CH105" i="5" s="1"/>
  <c r="BO110" i="5"/>
  <c r="BU110" i="5" s="1"/>
  <c r="CF110" i="5" s="1"/>
  <c r="CG110" i="5" s="1"/>
  <c r="CH110" i="5" s="1"/>
  <c r="BO112" i="5"/>
  <c r="BO114" i="5"/>
  <c r="BO116" i="5"/>
  <c r="BO118" i="5"/>
  <c r="BO120" i="5"/>
  <c r="BU120" i="5" s="1"/>
  <c r="CF120" i="5" s="1"/>
  <c r="CG120" i="5" s="1"/>
  <c r="CH120" i="5" s="1"/>
  <c r="BO122" i="5"/>
  <c r="BU122" i="5" s="1"/>
  <c r="CF122" i="5" s="1"/>
  <c r="CG122" i="5" s="1"/>
  <c r="CH122" i="5" s="1"/>
  <c r="BO124" i="5"/>
  <c r="BO126" i="5"/>
  <c r="BU148" i="5"/>
  <c r="CF148" i="5" s="1"/>
  <c r="CG148" i="5" s="1"/>
  <c r="CH148" i="5" s="1"/>
  <c r="BU155" i="5"/>
  <c r="CF155" i="5" s="1"/>
  <c r="CG155" i="5" s="1"/>
  <c r="CH155" i="5" s="1"/>
  <c r="BU108" i="5"/>
  <c r="CF108" i="5" s="1"/>
  <c r="CG108" i="5" s="1"/>
  <c r="CH108" i="5" s="1"/>
  <c r="BK109" i="5"/>
  <c r="BU109" i="5" s="1"/>
  <c r="CF109" i="5" s="1"/>
  <c r="CG109" i="5" s="1"/>
  <c r="CH109" i="5" s="1"/>
  <c r="BS109" i="5"/>
  <c r="BK111" i="5"/>
  <c r="BS111" i="5"/>
  <c r="BK113" i="5"/>
  <c r="BS113" i="5"/>
  <c r="BK115" i="5"/>
  <c r="BS115" i="5"/>
  <c r="BU115" i="5" s="1"/>
  <c r="CF115" i="5" s="1"/>
  <c r="CG115" i="5" s="1"/>
  <c r="CH115" i="5" s="1"/>
  <c r="BK117" i="5"/>
  <c r="BU117" i="5" s="1"/>
  <c r="CF117" i="5" s="1"/>
  <c r="CG117" i="5" s="1"/>
  <c r="CH117" i="5" s="1"/>
  <c r="BS117" i="5"/>
  <c r="BK119" i="5"/>
  <c r="BS119" i="5"/>
  <c r="BK121" i="5"/>
  <c r="BS121" i="5"/>
  <c r="BK123" i="5"/>
  <c r="BS123" i="5"/>
  <c r="BK125" i="5"/>
  <c r="BS125" i="5"/>
  <c r="BK127" i="5"/>
  <c r="BS127" i="5"/>
  <c r="BJ85" i="5"/>
  <c r="BU85" i="5" s="1"/>
  <c r="CF85" i="5" s="1"/>
  <c r="CG85" i="5" s="1"/>
  <c r="CH85" i="5" s="1"/>
  <c r="BJ93" i="5"/>
  <c r="BU93" i="5" s="1"/>
  <c r="CF93" i="5" s="1"/>
  <c r="CG93" i="5" s="1"/>
  <c r="CH93" i="5" s="1"/>
  <c r="BO174" i="5"/>
  <c r="BK177" i="5"/>
  <c r="BK181" i="5"/>
  <c r="BK185" i="5"/>
  <c r="BK189" i="5"/>
  <c r="BU189" i="5" s="1"/>
  <c r="CF189" i="5" s="1"/>
  <c r="CG189" i="5" s="1"/>
  <c r="CH189" i="5" s="1"/>
  <c r="BK193" i="5"/>
  <c r="BK197" i="5"/>
  <c r="BJ200" i="5"/>
  <c r="BR203" i="5"/>
  <c r="BK206" i="5"/>
  <c r="BS210" i="5"/>
  <c r="BK214" i="5"/>
  <c r="BS218" i="5"/>
  <c r="BK222" i="5"/>
  <c r="BO199" i="5"/>
  <c r="BK200" i="5"/>
  <c r="BN201" i="5"/>
  <c r="BR202" i="5"/>
  <c r="BJ208" i="5"/>
  <c r="BN209" i="5"/>
  <c r="BR212" i="5"/>
  <c r="BJ216" i="5"/>
  <c r="BN217" i="5"/>
  <c r="BU219" i="5"/>
  <c r="CF219" i="5" s="1"/>
  <c r="CG219" i="5" s="1"/>
  <c r="CH219" i="5" s="1"/>
  <c r="BR220" i="5"/>
  <c r="BJ224" i="5"/>
  <c r="BU275" i="5"/>
  <c r="CF275" i="5" s="1"/>
  <c r="CG275" i="5" s="1"/>
  <c r="CH275" i="5" s="1"/>
  <c r="BU291" i="5"/>
  <c r="CF291" i="5" s="1"/>
  <c r="CG291" i="5" s="1"/>
  <c r="CH291" i="5" s="1"/>
  <c r="BS202" i="5"/>
  <c r="BO209" i="5"/>
  <c r="BS212" i="5"/>
  <c r="BO217" i="5"/>
  <c r="BS220" i="5"/>
  <c r="BO225" i="5"/>
  <c r="BU272" i="5"/>
  <c r="CF272" i="5" s="1"/>
  <c r="CG272" i="5" s="1"/>
  <c r="CH272" i="5" s="1"/>
  <c r="BO197" i="5"/>
  <c r="BS199" i="5"/>
  <c r="BR201" i="5"/>
  <c r="BR206" i="5"/>
  <c r="BR214" i="5"/>
  <c r="BR222" i="5"/>
  <c r="BU227" i="5"/>
  <c r="CF227" i="5" s="1"/>
  <c r="CG227" i="5" s="1"/>
  <c r="CH227" i="5" s="1"/>
  <c r="BU242" i="5"/>
  <c r="CF242" i="5" s="1"/>
  <c r="CG242" i="5" s="1"/>
  <c r="CH242" i="5" s="1"/>
  <c r="BU244" i="5"/>
  <c r="CF244" i="5" s="1"/>
  <c r="CG244" i="5" s="1"/>
  <c r="CH244" i="5" s="1"/>
  <c r="BU257" i="5"/>
  <c r="CF257" i="5" s="1"/>
  <c r="CG257" i="5" s="1"/>
  <c r="CH257" i="5" s="1"/>
  <c r="BU270" i="5"/>
  <c r="CF270" i="5" s="1"/>
  <c r="CG270" i="5" s="1"/>
  <c r="CH270" i="5" s="1"/>
  <c r="BR200" i="5"/>
  <c r="BJ203" i="5"/>
  <c r="BN204" i="5"/>
  <c r="BS206" i="5"/>
  <c r="BK210" i="5"/>
  <c r="BS214" i="5"/>
  <c r="BK218" i="5"/>
  <c r="BU218" i="5" s="1"/>
  <c r="CF218" i="5" s="1"/>
  <c r="CG218" i="5" s="1"/>
  <c r="CH218" i="5" s="1"/>
  <c r="BS222" i="5"/>
  <c r="BS197" i="5"/>
  <c r="BO198" i="5"/>
  <c r="BU198" i="5" s="1"/>
  <c r="CF198" i="5" s="1"/>
  <c r="CG198" i="5" s="1"/>
  <c r="CH198" i="5" s="1"/>
  <c r="BS200" i="5"/>
  <c r="BR205" i="5"/>
  <c r="BR208" i="5"/>
  <c r="BN213" i="5"/>
  <c r="BR216" i="5"/>
  <c r="BN221" i="5"/>
  <c r="BR224" i="5"/>
  <c r="BU238" i="5"/>
  <c r="CF238" i="5" s="1"/>
  <c r="CG238" i="5" s="1"/>
  <c r="CH238" i="5" s="1"/>
  <c r="BN187" i="5"/>
  <c r="BK199" i="5"/>
  <c r="BK202" i="5"/>
  <c r="BN203" i="5"/>
  <c r="BR204" i="5"/>
  <c r="BS208" i="5"/>
  <c r="BK212" i="5"/>
  <c r="BO213" i="5"/>
  <c r="BS216" i="5"/>
  <c r="BK220" i="5"/>
  <c r="BO221" i="5"/>
  <c r="BS224" i="5"/>
  <c r="BU276" i="5"/>
  <c r="CF276" i="5" s="1"/>
  <c r="CG276" i="5" s="1"/>
  <c r="CH276" i="5" s="1"/>
  <c r="BN202" i="5"/>
  <c r="BO203" i="5"/>
  <c r="BS204" i="5"/>
  <c r="BJ206" i="5"/>
  <c r="BN207" i="5"/>
  <c r="BR210" i="5"/>
  <c r="BJ214" i="5"/>
  <c r="BN215" i="5"/>
  <c r="BR218" i="5"/>
  <c r="BJ222" i="5"/>
  <c r="BN223" i="5"/>
  <c r="BU232" i="5"/>
  <c r="CF232" i="5" s="1"/>
  <c r="CG232" i="5" s="1"/>
  <c r="CH232" i="5" s="1"/>
  <c r="BU241" i="5"/>
  <c r="CF241" i="5" s="1"/>
  <c r="CG241" i="5" s="1"/>
  <c r="CH241" i="5" s="1"/>
  <c r="BU245" i="5"/>
  <c r="CF245" i="5" s="1"/>
  <c r="CG245" i="5" s="1"/>
  <c r="CH245" i="5" s="1"/>
  <c r="BU247" i="5"/>
  <c r="CF247" i="5" s="1"/>
  <c r="CG247" i="5" s="1"/>
  <c r="CH247" i="5" s="1"/>
  <c r="BU256" i="5"/>
  <c r="CF256" i="5" s="1"/>
  <c r="CG256" i="5" s="1"/>
  <c r="CH256" i="5" s="1"/>
  <c r="BU273" i="5"/>
  <c r="CF273" i="5" s="1"/>
  <c r="CG273" i="5" s="1"/>
  <c r="CH273" i="5" s="1"/>
  <c r="BN281" i="5"/>
  <c r="BU281" i="5" s="1"/>
  <c r="CF281" i="5" s="1"/>
  <c r="CG281" i="5" s="1"/>
  <c r="CH281" i="5" s="1"/>
  <c r="BU314" i="5"/>
  <c r="CF314" i="5" s="1"/>
  <c r="CG314" i="5" s="1"/>
  <c r="CH314" i="5" s="1"/>
  <c r="BU307" i="5"/>
  <c r="CF307" i="5" s="1"/>
  <c r="CG307" i="5" s="1"/>
  <c r="CH307" i="5" s="1"/>
  <c r="BU321" i="5"/>
  <c r="CF321" i="5" s="1"/>
  <c r="CG321" i="5" s="1"/>
  <c r="CH321" i="5" s="1"/>
  <c r="BU325" i="5"/>
  <c r="CF325" i="5" s="1"/>
  <c r="CG325" i="5" s="1"/>
  <c r="CH325" i="5" s="1"/>
  <c r="BU347" i="5"/>
  <c r="CF347" i="5" s="1"/>
  <c r="CG347" i="5" s="1"/>
  <c r="CH347" i="5" s="1"/>
  <c r="BR288" i="5"/>
  <c r="BN295" i="5"/>
  <c r="BU303" i="5"/>
  <c r="CF303" i="5" s="1"/>
  <c r="CG303" i="5" s="1"/>
  <c r="CH303" i="5" s="1"/>
  <c r="BS286" i="5"/>
  <c r="BN287" i="5"/>
  <c r="BK288" i="5"/>
  <c r="BS288" i="5"/>
  <c r="BK292" i="5"/>
  <c r="BO295" i="5"/>
  <c r="BU295" i="5" s="1"/>
  <c r="CF295" i="5" s="1"/>
  <c r="CG295" i="5" s="1"/>
  <c r="CH295" i="5" s="1"/>
  <c r="BU320" i="5"/>
  <c r="CF320" i="5" s="1"/>
  <c r="CG320" i="5" s="1"/>
  <c r="CH320" i="5" s="1"/>
  <c r="BJ286" i="5"/>
  <c r="BR286" i="5"/>
  <c r="BO293" i="5"/>
  <c r="BU293" i="5" s="1"/>
  <c r="CF293" i="5" s="1"/>
  <c r="CG293" i="5" s="1"/>
  <c r="CH293" i="5" s="1"/>
  <c r="BJ294" i="5"/>
  <c r="BR294" i="5"/>
  <c r="BN297" i="5"/>
  <c r="BU341" i="5"/>
  <c r="CF341" i="5" s="1"/>
  <c r="CG341" i="5" s="1"/>
  <c r="CH341" i="5" s="1"/>
  <c r="BN285" i="5"/>
  <c r="BK294" i="5"/>
  <c r="BS294" i="5"/>
  <c r="BU309" i="5"/>
  <c r="CF309" i="5" s="1"/>
  <c r="CG309" i="5" s="1"/>
  <c r="CH309" i="5" s="1"/>
  <c r="BU315" i="5"/>
  <c r="CF315" i="5" s="1"/>
  <c r="CG315" i="5" s="1"/>
  <c r="CH315" i="5" s="1"/>
  <c r="BU323" i="5"/>
  <c r="CF323" i="5" s="1"/>
  <c r="CG323" i="5" s="1"/>
  <c r="CH323" i="5" s="1"/>
  <c r="BK284" i="5"/>
  <c r="BK286" i="5"/>
  <c r="BU332" i="5"/>
  <c r="CF332" i="5" s="1"/>
  <c r="CG332" i="5" s="1"/>
  <c r="CH332" i="5" s="1"/>
  <c r="BU346" i="5"/>
  <c r="CF346" i="5" s="1"/>
  <c r="CG346" i="5" s="1"/>
  <c r="CH346" i="5" s="1"/>
  <c r="BO326" i="5"/>
  <c r="BU326" i="5" s="1"/>
  <c r="CF326" i="5" s="1"/>
  <c r="CG326" i="5" s="1"/>
  <c r="CH326" i="5" s="1"/>
  <c r="BO334" i="5"/>
  <c r="BO342" i="5"/>
  <c r="BO350" i="5"/>
  <c r="BS354" i="5"/>
  <c r="BN355" i="5"/>
  <c r="BO356" i="5"/>
  <c r="BO361" i="5"/>
  <c r="BU361" i="5" s="1"/>
  <c r="CF361" i="5" s="1"/>
  <c r="CG361" i="5" s="1"/>
  <c r="CH361" i="5" s="1"/>
  <c r="BK362" i="5"/>
  <c r="BS370" i="5"/>
  <c r="BU383" i="5"/>
  <c r="CF383" i="5" s="1"/>
  <c r="CG383" i="5" s="1"/>
  <c r="CH383" i="5" s="1"/>
  <c r="BU387" i="5"/>
  <c r="CF387" i="5" s="1"/>
  <c r="CG387" i="5" s="1"/>
  <c r="CH387" i="5" s="1"/>
  <c r="BU403" i="5"/>
  <c r="CF403" i="5" s="1"/>
  <c r="CG403" i="5" s="1"/>
  <c r="CH403" i="5" s="1"/>
  <c r="BS352" i="5"/>
  <c r="BS356" i="5"/>
  <c r="BS358" i="5"/>
  <c r="BO365" i="5"/>
  <c r="BU365" i="5" s="1"/>
  <c r="CF365" i="5" s="1"/>
  <c r="CG365" i="5" s="1"/>
  <c r="CH365" i="5" s="1"/>
  <c r="BS374" i="5"/>
  <c r="BO359" i="5"/>
  <c r="BU359" i="5" s="1"/>
  <c r="CF359" i="5" s="1"/>
  <c r="CG359" i="5" s="1"/>
  <c r="CH359" i="5" s="1"/>
  <c r="BS355" i="5"/>
  <c r="BO357" i="5"/>
  <c r="BO369" i="5"/>
  <c r="BK370" i="5"/>
  <c r="BU388" i="5"/>
  <c r="CF388" i="5" s="1"/>
  <c r="CG388" i="5" s="1"/>
  <c r="CH388" i="5" s="1"/>
  <c r="BK352" i="5"/>
  <c r="BO363" i="5"/>
  <c r="BK364" i="5"/>
  <c r="BU371" i="5"/>
  <c r="CF371" i="5" s="1"/>
  <c r="CG371" i="5" s="1"/>
  <c r="CH371" i="5" s="1"/>
  <c r="BU385" i="5"/>
  <c r="CF385" i="5" s="1"/>
  <c r="CG385" i="5" s="1"/>
  <c r="CH385" i="5" s="1"/>
  <c r="BS329" i="5"/>
  <c r="BS337" i="5"/>
  <c r="BS353" i="5"/>
  <c r="BO354" i="5"/>
  <c r="BK356" i="5"/>
  <c r="BS357" i="5"/>
  <c r="BK358" i="5"/>
  <c r="BO373" i="5"/>
  <c r="BK374" i="5"/>
  <c r="BK329" i="5"/>
  <c r="BK337" i="5"/>
  <c r="BU337" i="5" s="1"/>
  <c r="CF337" i="5" s="1"/>
  <c r="CG337" i="5" s="1"/>
  <c r="CH337" i="5" s="1"/>
  <c r="BK345" i="5"/>
  <c r="BK355" i="5"/>
  <c r="BL356" i="5"/>
  <c r="BS360" i="5"/>
  <c r="BO367" i="5"/>
  <c r="BK368" i="5"/>
  <c r="BU375" i="5"/>
  <c r="CF375" i="5" s="1"/>
  <c r="CG375" i="5" s="1"/>
  <c r="CH375" i="5" s="1"/>
  <c r="BU389" i="5"/>
  <c r="CF389" i="5" s="1"/>
  <c r="CG389" i="5" s="1"/>
  <c r="CH389" i="5" s="1"/>
  <c r="BU405" i="5"/>
  <c r="CF405" i="5" s="1"/>
  <c r="CG405" i="5" s="1"/>
  <c r="CH405" i="5" s="1"/>
  <c r="BU421" i="5"/>
  <c r="CF421" i="5" s="1"/>
  <c r="CG421" i="5" s="1"/>
  <c r="CH421" i="5" s="1"/>
  <c r="BK428" i="5"/>
  <c r="BK432" i="5"/>
  <c r="BK438" i="5"/>
  <c r="BK442" i="5"/>
  <c r="BS437" i="5"/>
  <c r="BS430" i="5"/>
  <c r="BO438" i="5"/>
  <c r="BO441" i="5"/>
  <c r="BS435" i="5"/>
  <c r="BS440" i="5"/>
  <c r="BP441" i="5"/>
  <c r="BS441" i="5"/>
  <c r="BO431" i="5"/>
  <c r="BS438" i="5"/>
  <c r="BO439" i="5"/>
  <c r="BK443" i="5"/>
  <c r="BS428" i="5"/>
  <c r="BK429" i="5"/>
  <c r="BS432" i="5"/>
  <c r="BK433" i="5"/>
  <c r="BO434" i="5"/>
  <c r="BK435" i="5"/>
  <c r="BK440" i="5"/>
  <c r="BK426" i="5"/>
  <c r="BS427" i="5"/>
  <c r="BO430" i="5"/>
  <c r="BS439" i="5"/>
  <c r="BL440" i="5"/>
  <c r="BK441" i="5"/>
  <c r="BL442" i="5"/>
  <c r="BS485" i="5"/>
  <c r="BS486" i="5"/>
  <c r="BS487" i="5"/>
  <c r="BS488" i="5"/>
  <c r="BS489" i="5"/>
  <c r="BS490" i="5"/>
  <c r="BS491" i="5"/>
  <c r="BR497" i="5"/>
  <c r="BR480" i="5"/>
  <c r="BN481" i="5"/>
  <c r="BR494" i="5"/>
  <c r="BR502" i="5"/>
  <c r="BR476" i="5"/>
  <c r="BN493" i="5"/>
  <c r="BR499" i="5"/>
  <c r="BN501" i="5"/>
  <c r="BR506" i="5"/>
  <c r="BJ469" i="5"/>
  <c r="BN474" i="5"/>
  <c r="BN478" i="5"/>
  <c r="BN484" i="5"/>
  <c r="BJ485" i="5"/>
  <c r="BJ486" i="5"/>
  <c r="BJ487" i="5"/>
  <c r="BR496" i="5"/>
  <c r="BN498" i="5"/>
  <c r="BR504" i="5"/>
  <c r="BN466" i="5"/>
  <c r="BJ480" i="5"/>
  <c r="BK485" i="5"/>
  <c r="BK486" i="5"/>
  <c r="BK487" i="5"/>
  <c r="BK488" i="5"/>
  <c r="BK489" i="5"/>
  <c r="BK490" i="5"/>
  <c r="BK491" i="5"/>
  <c r="BN492" i="5"/>
  <c r="BU492" i="5" s="1"/>
  <c r="CF492" i="5" s="1"/>
  <c r="CG492" i="5" s="1"/>
  <c r="CH492" i="5" s="1"/>
  <c r="BR493" i="5"/>
  <c r="BN495" i="5"/>
  <c r="BJ497" i="5"/>
  <c r="BR501" i="5"/>
  <c r="BN503" i="5"/>
  <c r="BN477" i="5"/>
  <c r="BN482" i="5"/>
  <c r="BJ483" i="5"/>
  <c r="BU483" i="5" s="1"/>
  <c r="CF483" i="5" s="1"/>
  <c r="CG483" i="5" s="1"/>
  <c r="CH483" i="5" s="1"/>
  <c r="BR484" i="5"/>
  <c r="BN485" i="5"/>
  <c r="BN486" i="5"/>
  <c r="BN487" i="5"/>
  <c r="BN488" i="5"/>
  <c r="BN489" i="5"/>
  <c r="BN490" i="5"/>
  <c r="BN491" i="5"/>
  <c r="BO492" i="5"/>
  <c r="BJ494" i="5"/>
  <c r="BR498" i="5"/>
  <c r="BN500" i="5"/>
  <c r="BJ502" i="5"/>
  <c r="BN505" i="5"/>
  <c r="BR474" i="5"/>
  <c r="BJ475" i="5"/>
  <c r="BR478" i="5"/>
  <c r="BJ479" i="5"/>
  <c r="BO482" i="5"/>
  <c r="BO485" i="5"/>
  <c r="BO486" i="5"/>
  <c r="BO487" i="5"/>
  <c r="BO488" i="5"/>
  <c r="BO489" i="5"/>
  <c r="BO490" i="5"/>
  <c r="BR492" i="5"/>
  <c r="BR495" i="5"/>
  <c r="BU495" i="5" s="1"/>
  <c r="CF495" i="5" s="1"/>
  <c r="CG495" i="5" s="1"/>
  <c r="CH495" i="5" s="1"/>
  <c r="BN497" i="5"/>
  <c r="BR503" i="5"/>
  <c r="BJ506" i="5"/>
  <c r="BJ465" i="5"/>
  <c r="BN476" i="5"/>
  <c r="BN480" i="5"/>
  <c r="BR485" i="5"/>
  <c r="BR486" i="5"/>
  <c r="BR487" i="5"/>
  <c r="BR488" i="5"/>
  <c r="BR489" i="5"/>
  <c r="BR490" i="5"/>
  <c r="BR491" i="5"/>
  <c r="BN494" i="5"/>
  <c r="BR500" i="5"/>
  <c r="BN502" i="5"/>
  <c r="BJ504" i="5"/>
  <c r="BU526" i="5"/>
  <c r="CF526" i="5" s="1"/>
  <c r="CG526" i="5" s="1"/>
  <c r="CH526" i="5" s="1"/>
  <c r="BU536" i="5"/>
  <c r="CF536" i="5" s="1"/>
  <c r="CG536" i="5" s="1"/>
  <c r="CH536" i="5" s="1"/>
  <c r="BK562" i="5"/>
  <c r="BK564" i="5"/>
  <c r="BS568" i="5"/>
  <c r="BS569" i="5"/>
  <c r="BS570" i="5"/>
  <c r="BS571" i="5"/>
  <c r="BS572" i="5"/>
  <c r="BS573" i="5"/>
  <c r="BS574" i="5"/>
  <c r="BS575" i="5"/>
  <c r="BS576" i="5"/>
  <c r="BS577" i="5"/>
  <c r="BS578" i="5"/>
  <c r="BS579" i="5"/>
  <c r="BJ582" i="5"/>
  <c r="BR590" i="5"/>
  <c r="BR588" i="5"/>
  <c r="BR586" i="5"/>
  <c r="BU587" i="5"/>
  <c r="CF587" i="5" s="1"/>
  <c r="CG587" i="5" s="1"/>
  <c r="CH587" i="5" s="1"/>
  <c r="BO564" i="5"/>
  <c r="BK565" i="5"/>
  <c r="BJ568" i="5"/>
  <c r="BJ569" i="5"/>
  <c r="BJ570" i="5"/>
  <c r="BJ571" i="5"/>
  <c r="BO580" i="5"/>
  <c r="BR584" i="5"/>
  <c r="BN589" i="5"/>
  <c r="BR580" i="5"/>
  <c r="BR582" i="5"/>
  <c r="BS564" i="5"/>
  <c r="BO565" i="5"/>
  <c r="BR567" i="5"/>
  <c r="BN568" i="5"/>
  <c r="BN569" i="5"/>
  <c r="BN570" i="5"/>
  <c r="BN571" i="5"/>
  <c r="BN572" i="5"/>
  <c r="BN573" i="5"/>
  <c r="BN574" i="5"/>
  <c r="BN575" i="5"/>
  <c r="BU575" i="5" s="1"/>
  <c r="CF575" i="5" s="1"/>
  <c r="CG575" i="5" s="1"/>
  <c r="CH575" i="5" s="1"/>
  <c r="BN576" i="5"/>
  <c r="BN577" i="5"/>
  <c r="BN578" i="5"/>
  <c r="BN579" i="5"/>
  <c r="BN585" i="5"/>
  <c r="BJ588" i="5"/>
  <c r="BK566" i="5"/>
  <c r="BS567" i="5"/>
  <c r="BO568" i="5"/>
  <c r="BO569" i="5"/>
  <c r="BO570" i="5"/>
  <c r="BO571" i="5"/>
  <c r="BO572" i="5"/>
  <c r="BO573" i="5"/>
  <c r="BO574" i="5"/>
  <c r="BO575" i="5"/>
  <c r="BO576" i="5"/>
  <c r="BO577" i="5"/>
  <c r="BO578" i="5"/>
  <c r="BK581" i="5"/>
  <c r="BN583" i="5"/>
  <c r="BJ586" i="5"/>
  <c r="BS562" i="5"/>
  <c r="BR568" i="5"/>
  <c r="BR569" i="5"/>
  <c r="BR570" i="5"/>
  <c r="BR571" i="5"/>
  <c r="BR572" i="5"/>
  <c r="BR573" i="5"/>
  <c r="BR574" i="5"/>
  <c r="BR575" i="5"/>
  <c r="BR576" i="5"/>
  <c r="BR577" i="5"/>
  <c r="BR578" i="5"/>
  <c r="BN581" i="5"/>
  <c r="BO615" i="5"/>
  <c r="BR618" i="5"/>
  <c r="BK622" i="5"/>
  <c r="BJ625" i="5"/>
  <c r="BK628" i="5"/>
  <c r="BJ620" i="5"/>
  <c r="BR621" i="5"/>
  <c r="BN622" i="5"/>
  <c r="BN626" i="5"/>
  <c r="BU653" i="5"/>
  <c r="CF653" i="5" s="1"/>
  <c r="CG653" i="5" s="1"/>
  <c r="CH653" i="5" s="1"/>
  <c r="BR624" i="5"/>
  <c r="BU649" i="5"/>
  <c r="CF649" i="5" s="1"/>
  <c r="CG649" i="5" s="1"/>
  <c r="CH649" i="5" s="1"/>
  <c r="BJ618" i="5"/>
  <c r="BR619" i="5"/>
  <c r="BN620" i="5"/>
  <c r="BO625" i="5"/>
  <c r="BN625" i="5"/>
  <c r="BJ627" i="5"/>
  <c r="BR625" i="5"/>
  <c r="BK616" i="5"/>
  <c r="BS622" i="5"/>
  <c r="BN623" i="5"/>
  <c r="BJ624" i="5"/>
  <c r="BJ619" i="5"/>
  <c r="BR620" i="5"/>
  <c r="BO627" i="5"/>
  <c r="BR627" i="5"/>
  <c r="BN621" i="5"/>
  <c r="BN624" i="5"/>
  <c r="BU668" i="5"/>
  <c r="CF668" i="5" s="1"/>
  <c r="CG668" i="5" s="1"/>
  <c r="CH668" i="5" s="1"/>
  <c r="BS673" i="5"/>
  <c r="BK674" i="5"/>
  <c r="BS677" i="5"/>
  <c r="BK678" i="5"/>
  <c r="BO679" i="5"/>
  <c r="BO680" i="5"/>
  <c r="BO681" i="5"/>
  <c r="BO682" i="5"/>
  <c r="BJ686" i="5"/>
  <c r="BR694" i="5"/>
  <c r="BR679" i="5"/>
  <c r="BR680" i="5"/>
  <c r="BR681" i="5"/>
  <c r="BR682" i="5"/>
  <c r="BR683" i="5"/>
  <c r="BR692" i="5"/>
  <c r="BS679" i="5"/>
  <c r="BS680" i="5"/>
  <c r="BS681" i="5"/>
  <c r="BS682" i="5"/>
  <c r="BR690" i="5"/>
  <c r="BN695" i="5"/>
  <c r="BO678" i="5"/>
  <c r="BR688" i="5"/>
  <c r="BN693" i="5"/>
  <c r="BJ696" i="5"/>
  <c r="BS675" i="5"/>
  <c r="BR686" i="5"/>
  <c r="BN691" i="5"/>
  <c r="BJ694" i="5"/>
  <c r="BO677" i="5"/>
  <c r="BJ679" i="5"/>
  <c r="BJ680" i="5"/>
  <c r="BJ681" i="5"/>
  <c r="BJ683" i="5"/>
  <c r="BR684" i="5"/>
  <c r="BN689" i="5"/>
  <c r="BJ692" i="5"/>
  <c r="BK675" i="5"/>
  <c r="BK679" i="5"/>
  <c r="BK680" i="5"/>
  <c r="BK681" i="5"/>
  <c r="BK682" i="5"/>
  <c r="BS684" i="5"/>
  <c r="BN687" i="5"/>
  <c r="BJ690" i="5"/>
  <c r="BO676" i="5"/>
  <c r="BN679" i="5"/>
  <c r="BN680" i="5"/>
  <c r="BN681" i="5"/>
  <c r="BN682" i="5"/>
  <c r="BN683" i="5"/>
  <c r="BJ688" i="5"/>
  <c r="BR696" i="5"/>
  <c r="BS718" i="5"/>
  <c r="BO719" i="5"/>
  <c r="BN722" i="5"/>
  <c r="BS723" i="5"/>
  <c r="BS725" i="5"/>
  <c r="BK729" i="5"/>
  <c r="BO730" i="5"/>
  <c r="BS733" i="5"/>
  <c r="BK737" i="5"/>
  <c r="BO738" i="5"/>
  <c r="BO740" i="5"/>
  <c r="BK743" i="5"/>
  <c r="BR727" i="5"/>
  <c r="BR735" i="5"/>
  <c r="BO712" i="5"/>
  <c r="BS727" i="5"/>
  <c r="BK731" i="5"/>
  <c r="BS735" i="5"/>
  <c r="BK739" i="5"/>
  <c r="BS722" i="5"/>
  <c r="BJ723" i="5"/>
  <c r="BR723" i="5"/>
  <c r="BJ725" i="5"/>
  <c r="BR725" i="5"/>
  <c r="BN726" i="5"/>
  <c r="BR729" i="5"/>
  <c r="BN734" i="5"/>
  <c r="BR737" i="5"/>
  <c r="BS745" i="5"/>
  <c r="BO720" i="5"/>
  <c r="BN724" i="5"/>
  <c r="BU724" i="5" s="1"/>
  <c r="CF724" i="5" s="1"/>
  <c r="CG724" i="5" s="1"/>
  <c r="CH724" i="5" s="1"/>
  <c r="BO724" i="5"/>
  <c r="BS729" i="5"/>
  <c r="BS737" i="5"/>
  <c r="BS743" i="5"/>
  <c r="BK723" i="5"/>
  <c r="BK725" i="5"/>
  <c r="BJ727" i="5"/>
  <c r="BN728" i="5"/>
  <c r="BR731" i="5"/>
  <c r="BJ735" i="5"/>
  <c r="BN736" i="5"/>
  <c r="BS741" i="5"/>
  <c r="BO746" i="5"/>
  <c r="BU747" i="5"/>
  <c r="CF747" i="5" s="1"/>
  <c r="CG747" i="5" s="1"/>
  <c r="CH747" i="5" s="1"/>
  <c r="BU748" i="5"/>
  <c r="CF748" i="5" s="1"/>
  <c r="CG748" i="5" s="1"/>
  <c r="CH748" i="5" s="1"/>
  <c r="BN714" i="5"/>
  <c r="BO718" i="5"/>
  <c r="BK719" i="5"/>
  <c r="BO728" i="5"/>
  <c r="BS731" i="5"/>
  <c r="BO736" i="5"/>
  <c r="BS739" i="5"/>
  <c r="BO744" i="5"/>
  <c r="BO714" i="5"/>
  <c r="BK722" i="5"/>
  <c r="BO723" i="5"/>
  <c r="BJ729" i="5"/>
  <c r="BN730" i="5"/>
  <c r="BR733" i="5"/>
  <c r="BJ737" i="5"/>
  <c r="BN738" i="5"/>
  <c r="BO742" i="5"/>
  <c r="BK745" i="5"/>
  <c r="BJ758" i="5"/>
  <c r="BU758" i="5" s="1"/>
  <c r="CF758" i="5" s="1"/>
  <c r="CG758" i="5" s="1"/>
  <c r="CH758" i="5" s="1"/>
  <c r="BM770" i="5"/>
  <c r="BJ771" i="5"/>
  <c r="BJ774" i="5"/>
  <c r="BR775" i="5"/>
  <c r="BJ778" i="5"/>
  <c r="BN779" i="5"/>
  <c r="BR783" i="5"/>
  <c r="BN784" i="5"/>
  <c r="BJ785" i="5"/>
  <c r="BR769" i="5"/>
  <c r="BN774" i="5"/>
  <c r="BJ772" i="5"/>
  <c r="BJ776" i="5"/>
  <c r="BN780" i="5"/>
  <c r="BJ781" i="5"/>
  <c r="BN768" i="5"/>
  <c r="BN771" i="5"/>
  <c r="BM772" i="5"/>
  <c r="BR785" i="5"/>
  <c r="BN786" i="5"/>
  <c r="BR774" i="5"/>
  <c r="BR778" i="5"/>
  <c r="BQ771" i="5"/>
  <c r="BR771" i="5"/>
  <c r="BR781" i="5"/>
  <c r="BN782" i="5"/>
  <c r="BJ779" i="5"/>
  <c r="BN761" i="5"/>
  <c r="BN769" i="5"/>
  <c r="BJ770" i="5"/>
  <c r="BR772" i="5"/>
  <c r="BR773" i="5"/>
  <c r="BN775" i="5"/>
  <c r="BR776" i="5"/>
  <c r="BQ806" i="5"/>
  <c r="BQ807" i="5"/>
  <c r="BQ808" i="5"/>
  <c r="BQ809" i="5"/>
  <c r="BQ810" i="5"/>
  <c r="BQ811" i="5"/>
  <c r="BQ812" i="5"/>
  <c r="BQ813" i="5"/>
  <c r="BQ815" i="5"/>
  <c r="BR821" i="5"/>
  <c r="BL814" i="5"/>
  <c r="BL816" i="5"/>
  <c r="BS821" i="5"/>
  <c r="BM814" i="5"/>
  <c r="BM816" i="5"/>
  <c r="BS818" i="5"/>
  <c r="BN820" i="5"/>
  <c r="BR822" i="5"/>
  <c r="BL805" i="5"/>
  <c r="BS822" i="5"/>
  <c r="BJ817" i="5"/>
  <c r="BR823" i="5"/>
  <c r="BL806" i="5"/>
  <c r="BL807" i="5"/>
  <c r="BL808" i="5"/>
  <c r="BL809" i="5"/>
  <c r="BL810" i="5"/>
  <c r="BL811" i="5"/>
  <c r="BL812" i="5"/>
  <c r="BS823" i="5"/>
  <c r="BQ805" i="5"/>
  <c r="BM806" i="5"/>
  <c r="BM807" i="5"/>
  <c r="BM808" i="5"/>
  <c r="BM809" i="5"/>
  <c r="BM810" i="5"/>
  <c r="BM811" i="5"/>
  <c r="BM812" i="5"/>
  <c r="BL818" i="5"/>
  <c r="BP806" i="5"/>
  <c r="BP807" i="5"/>
  <c r="BP808" i="5"/>
  <c r="BP809" i="5"/>
  <c r="BP810" i="5"/>
  <c r="BP811" i="5"/>
  <c r="BP812" i="5"/>
  <c r="BP813" i="5"/>
  <c r="BP815" i="5"/>
  <c r="BR817" i="5"/>
  <c r="BS824" i="5"/>
  <c r="BO819" i="5"/>
  <c r="BK820" i="5"/>
  <c r="BR838" i="5"/>
  <c r="BK818" i="5"/>
  <c r="BJ821" i="5"/>
  <c r="BJ822" i="5"/>
  <c r="BJ823" i="5"/>
  <c r="BJ825" i="5"/>
  <c r="BJ826" i="5"/>
  <c r="BJ828" i="5"/>
  <c r="BJ829" i="5"/>
  <c r="BJ830" i="5"/>
  <c r="BJ831" i="5"/>
  <c r="BJ832" i="5"/>
  <c r="BR836" i="5"/>
  <c r="BK821" i="5"/>
  <c r="BK822" i="5"/>
  <c r="BK823" i="5"/>
  <c r="BK824" i="5"/>
  <c r="BK825" i="5"/>
  <c r="BK826" i="5"/>
  <c r="BK827" i="5"/>
  <c r="BK828" i="5"/>
  <c r="BK829" i="5"/>
  <c r="BK830" i="5"/>
  <c r="BK831" i="5"/>
  <c r="BK832" i="5"/>
  <c r="BK833" i="5"/>
  <c r="BK834" i="5"/>
  <c r="BO818" i="5"/>
  <c r="BN821" i="5"/>
  <c r="BN822" i="5"/>
  <c r="BN823" i="5"/>
  <c r="BN824" i="5"/>
  <c r="BN825" i="5"/>
  <c r="BN826" i="5"/>
  <c r="BN827" i="5"/>
  <c r="BN828" i="5"/>
  <c r="BN829" i="5"/>
  <c r="BN830" i="5"/>
  <c r="BN831" i="5"/>
  <c r="BN832" i="5"/>
  <c r="BN833" i="5"/>
  <c r="BN834" i="5"/>
  <c r="BN835" i="5"/>
  <c r="BN837" i="5"/>
  <c r="BK819" i="5"/>
  <c r="BS820" i="5"/>
  <c r="BO821" i="5"/>
  <c r="BO822" i="5"/>
  <c r="BO823" i="5"/>
  <c r="BO824" i="5"/>
  <c r="BO825" i="5"/>
  <c r="BO826" i="5"/>
  <c r="BO827" i="5"/>
  <c r="BO828" i="5"/>
  <c r="BO829" i="5"/>
  <c r="BO830" i="5"/>
  <c r="BO831" i="5"/>
  <c r="BO832" i="5"/>
  <c r="BO833" i="5"/>
  <c r="BO834" i="5"/>
  <c r="BO835" i="5"/>
  <c r="BJ838" i="5"/>
  <c r="BR824" i="5"/>
  <c r="BR825" i="5"/>
  <c r="BR826" i="5"/>
  <c r="BR827" i="5"/>
  <c r="BR828" i="5"/>
  <c r="BR829" i="5"/>
  <c r="BR830" i="5"/>
  <c r="BR831" i="5"/>
  <c r="BR832" i="5"/>
  <c r="BR833" i="5"/>
  <c r="BR834" i="5"/>
  <c r="BJ836" i="5"/>
  <c r="BU867" i="5"/>
  <c r="CF867" i="5" s="1"/>
  <c r="CG867" i="5" s="1"/>
  <c r="CH867" i="5" s="1"/>
  <c r="BS825" i="5"/>
  <c r="BS826" i="5"/>
  <c r="BS827" i="5"/>
  <c r="BS828" i="5"/>
  <c r="BS829" i="5"/>
  <c r="BS830" i="5"/>
  <c r="BS831" i="5"/>
  <c r="BS832" i="5"/>
  <c r="BS833" i="5"/>
  <c r="BS834" i="5"/>
  <c r="BK836" i="5"/>
  <c r="BS874" i="5"/>
  <c r="BS876" i="5"/>
  <c r="BK870" i="5"/>
  <c r="BK871" i="5"/>
  <c r="BK872" i="5"/>
  <c r="BO873" i="5"/>
  <c r="BK875" i="5"/>
  <c r="BJ868" i="5"/>
  <c r="BR869" i="5"/>
  <c r="BN870" i="5"/>
  <c r="BN871" i="5"/>
  <c r="BN872" i="5"/>
  <c r="BO877" i="5"/>
  <c r="BO870" i="5"/>
  <c r="BO871" i="5"/>
  <c r="BO872" i="5"/>
  <c r="BS873" i="5"/>
  <c r="BO875" i="5"/>
  <c r="BK878" i="5"/>
  <c r="BR870" i="5"/>
  <c r="BR871" i="5"/>
  <c r="BK874" i="5"/>
  <c r="BK876" i="5"/>
  <c r="BS870" i="5"/>
  <c r="BS871" i="5"/>
  <c r="BS872" i="5"/>
  <c r="BO874" i="5"/>
  <c r="BN869" i="5"/>
  <c r="BS878" i="5"/>
  <c r="BK888" i="5"/>
  <c r="BS891" i="5"/>
  <c r="BK892" i="5"/>
  <c r="BS895" i="5"/>
  <c r="BU895" i="5" s="1"/>
  <c r="CF895" i="5" s="1"/>
  <c r="CG895" i="5" s="1"/>
  <c r="CH895" i="5" s="1"/>
  <c r="BL898" i="5"/>
  <c r="BP899" i="5"/>
  <c r="BP903" i="5"/>
  <c r="BO889" i="5"/>
  <c r="BO893" i="5"/>
  <c r="BS897" i="5"/>
  <c r="BO898" i="5"/>
  <c r="BS899" i="5"/>
  <c r="BK891" i="5"/>
  <c r="BO896" i="5"/>
  <c r="BK901" i="5"/>
  <c r="BL902" i="5"/>
  <c r="BO887" i="5"/>
  <c r="BO888" i="5"/>
  <c r="BO892" i="5"/>
  <c r="BK897" i="5"/>
  <c r="BL901" i="5"/>
  <c r="BO902" i="5"/>
  <c r="BS889" i="5"/>
  <c r="BK890" i="5"/>
  <c r="BS893" i="5"/>
  <c r="BK894" i="5"/>
  <c r="BU905" i="5"/>
  <c r="CF905" i="5" s="1"/>
  <c r="CG905" i="5" s="1"/>
  <c r="CH905" i="5" s="1"/>
  <c r="BO891" i="5"/>
  <c r="BK899" i="5"/>
  <c r="BL900" i="5"/>
  <c r="BP901" i="5"/>
  <c r="BK889" i="5"/>
  <c r="BK893" i="5"/>
  <c r="BL899" i="5"/>
  <c r="BO900" i="5"/>
  <c r="BS901" i="5"/>
  <c r="BR911" i="5"/>
  <c r="BN922" i="5"/>
  <c r="BR909" i="5"/>
  <c r="BN912" i="5"/>
  <c r="BJ913" i="5"/>
  <c r="BN915" i="5"/>
  <c r="BK917" i="5"/>
  <c r="BS917" i="5"/>
  <c r="BK919" i="5"/>
  <c r="BS919" i="5"/>
  <c r="BN920" i="5"/>
  <c r="BR922" i="5"/>
  <c r="BJ926" i="5"/>
  <c r="BU928" i="5"/>
  <c r="CF928" i="5" s="1"/>
  <c r="CG928" i="5" s="1"/>
  <c r="CH928" i="5" s="1"/>
  <c r="BO912" i="5"/>
  <c r="BK913" i="5"/>
  <c r="BJ916" i="5"/>
  <c r="BJ917" i="5"/>
  <c r="BJ918" i="5"/>
  <c r="BJ919" i="5"/>
  <c r="BR920" i="5"/>
  <c r="BJ923" i="5"/>
  <c r="BJ914" i="5"/>
  <c r="BR915" i="5"/>
  <c r="BN921" i="5"/>
  <c r="BN911" i="5"/>
  <c r="BO916" i="5"/>
  <c r="BN916" i="5"/>
  <c r="BO918" i="5"/>
  <c r="BN918" i="5"/>
  <c r="BR919" i="5"/>
  <c r="BR926" i="5"/>
  <c r="BR916" i="5"/>
  <c r="BR917" i="5"/>
  <c r="BR918" i="5"/>
  <c r="BR921" i="5"/>
  <c r="BR924" i="5"/>
  <c r="BU924" i="5" s="1"/>
  <c r="CF924" i="5" s="1"/>
  <c r="CG924" i="5" s="1"/>
  <c r="CH924" i="5" s="1"/>
  <c r="BN910" i="5"/>
  <c r="BS913" i="5"/>
  <c r="BJ915" i="5"/>
  <c r="BJ920" i="5"/>
  <c r="BN925" i="5"/>
  <c r="BQ939" i="5"/>
  <c r="BO946" i="5"/>
  <c r="BQ937" i="5"/>
  <c r="BJ943" i="5"/>
  <c r="BJ944" i="5"/>
  <c r="BN945" i="5"/>
  <c r="BR945" i="5"/>
  <c r="BK936" i="5"/>
  <c r="BR944" i="5"/>
  <c r="BR943" i="5"/>
  <c r="BK945" i="5"/>
  <c r="BS945" i="5"/>
  <c r="BP961" i="5"/>
  <c r="BL962" i="5"/>
  <c r="BP959" i="5"/>
  <c r="BQ961" i="5"/>
  <c r="BM962" i="5"/>
  <c r="BO955" i="5"/>
  <c r="BO959" i="5"/>
  <c r="BM960" i="5"/>
  <c r="BU977" i="5"/>
  <c r="CF977" i="5" s="1"/>
  <c r="CG977" i="5" s="1"/>
  <c r="CH977" i="5" s="1"/>
  <c r="BP965" i="5"/>
  <c r="BL966" i="5"/>
  <c r="BU966" i="5" s="1"/>
  <c r="CF966" i="5" s="1"/>
  <c r="CG966" i="5" s="1"/>
  <c r="CH966" i="5" s="1"/>
  <c r="BJ954" i="5"/>
  <c r="BO957" i="5"/>
  <c r="BP963" i="5"/>
  <c r="BL964" i="5"/>
  <c r="BQ963" i="5"/>
  <c r="BM964" i="5"/>
  <c r="BR979" i="5"/>
  <c r="BK987" i="5"/>
  <c r="BS987" i="5"/>
  <c r="BO990" i="5"/>
  <c r="BU998" i="5"/>
  <c r="CF998" i="5" s="1"/>
  <c r="CG998" i="5" s="1"/>
  <c r="CH998" i="5" s="1"/>
  <c r="BO992" i="5"/>
  <c r="BU1000" i="5"/>
  <c r="CF1000" i="5" s="1"/>
  <c r="CG1000" i="5" s="1"/>
  <c r="CH1000" i="5" s="1"/>
  <c r="BR969" i="5"/>
  <c r="BK979" i="5"/>
  <c r="BN982" i="5"/>
  <c r="BN984" i="5"/>
  <c r="BN986" i="5"/>
  <c r="BO994" i="5"/>
  <c r="BJ969" i="5"/>
  <c r="BO974" i="5"/>
  <c r="BO978" i="5"/>
  <c r="BJ971" i="5"/>
  <c r="BU990" i="5"/>
  <c r="CF990" i="5" s="1"/>
  <c r="CG990" i="5" s="1"/>
  <c r="CH990" i="5" s="1"/>
  <c r="BJ981" i="5"/>
  <c r="BO988" i="5"/>
  <c r="BK993" i="5"/>
  <c r="BS993" i="5"/>
  <c r="BS979" i="5"/>
  <c r="BN980" i="5"/>
  <c r="BK981" i="5"/>
  <c r="BS981" i="5"/>
  <c r="BK983" i="5"/>
  <c r="BS983" i="5"/>
  <c r="BK985" i="5"/>
  <c r="BS985" i="5"/>
  <c r="BU986" i="5"/>
  <c r="CF986" i="5" s="1"/>
  <c r="CG986" i="5" s="1"/>
  <c r="CH986" i="5" s="1"/>
  <c r="BJ987" i="5"/>
  <c r="BR987" i="5"/>
  <c r="BK995" i="5"/>
  <c r="W805" i="3"/>
  <c r="AS5" i="4"/>
  <c r="AS8" i="4"/>
  <c r="AS16" i="4"/>
  <c r="AS24" i="4"/>
  <c r="AS32" i="4"/>
  <c r="AS40" i="4"/>
  <c r="AS48" i="4"/>
  <c r="AS56" i="4"/>
  <c r="AS64" i="4"/>
  <c r="AS72" i="4"/>
  <c r="AS80" i="4"/>
  <c r="AS88" i="4"/>
  <c r="AS96" i="4"/>
  <c r="AS104" i="4"/>
  <c r="AS112" i="4"/>
  <c r="AS120" i="4"/>
  <c r="AS128" i="4"/>
  <c r="AS136" i="4"/>
  <c r="AS144" i="4"/>
  <c r="AS152" i="4"/>
  <c r="AS160" i="4"/>
  <c r="AS168" i="4"/>
  <c r="AS176" i="4"/>
  <c r="AS184" i="4"/>
  <c r="AS192" i="4"/>
  <c r="AS200" i="4"/>
  <c r="AS208" i="4"/>
  <c r="AS216" i="4"/>
  <c r="AS224" i="4"/>
  <c r="AS232" i="4"/>
  <c r="AS240" i="4"/>
  <c r="AS248" i="4"/>
  <c r="AS256" i="4"/>
  <c r="AS264" i="4"/>
  <c r="AS272" i="4"/>
  <c r="AS280" i="4"/>
  <c r="AS9" i="4"/>
  <c r="AS17" i="4"/>
  <c r="AS25" i="4"/>
  <c r="AS33" i="4"/>
  <c r="AS41" i="4"/>
  <c r="AS49" i="4"/>
  <c r="AS57" i="4"/>
  <c r="AS65" i="4"/>
  <c r="AS73" i="4"/>
  <c r="AS81" i="4"/>
  <c r="AS89" i="4"/>
  <c r="AS97" i="4"/>
  <c r="AS105" i="4"/>
  <c r="AS113" i="4"/>
  <c r="AS121" i="4"/>
  <c r="AS129" i="4"/>
  <c r="AS137" i="4"/>
  <c r="AS145" i="4"/>
  <c r="AS153" i="4"/>
  <c r="AS161" i="4"/>
  <c r="AS169" i="4"/>
  <c r="AS177" i="4"/>
  <c r="AS185" i="4"/>
  <c r="AS193" i="4"/>
  <c r="AS201" i="4"/>
  <c r="AS209" i="4"/>
  <c r="AS217" i="4"/>
  <c r="AS225" i="4"/>
  <c r="AS233" i="4"/>
  <c r="AS241" i="4"/>
  <c r="AS249" i="4"/>
  <c r="AS257" i="4"/>
  <c r="AS265" i="4"/>
  <c r="AS273" i="4"/>
  <c r="AS281" i="4"/>
  <c r="AS10" i="4"/>
  <c r="AS18" i="4"/>
  <c r="AS26" i="4"/>
  <c r="AS34" i="4"/>
  <c r="AS42" i="4"/>
  <c r="AS50" i="4"/>
  <c r="AS58" i="4"/>
  <c r="AS66" i="4"/>
  <c r="AS74" i="4"/>
  <c r="AS82" i="4"/>
  <c r="AS90" i="4"/>
  <c r="AS98" i="4"/>
  <c r="AS106" i="4"/>
  <c r="AS114" i="4"/>
  <c r="AS122" i="4"/>
  <c r="AS130" i="4"/>
  <c r="AS138" i="4"/>
  <c r="AS146" i="4"/>
  <c r="AS154" i="4"/>
  <c r="AS162" i="4"/>
  <c r="AS170" i="4"/>
  <c r="AS178" i="4"/>
  <c r="AS186" i="4"/>
  <c r="AS194" i="4"/>
  <c r="AS202" i="4"/>
  <c r="AS210" i="4"/>
  <c r="AS218" i="4"/>
  <c r="AS226" i="4"/>
  <c r="AS234" i="4"/>
  <c r="AS242" i="4"/>
  <c r="AS250" i="4"/>
  <c r="AS258" i="4"/>
  <c r="AS266" i="4"/>
  <c r="AS274" i="4"/>
  <c r="AS282" i="4"/>
  <c r="AS7" i="4"/>
  <c r="AS15" i="4"/>
  <c r="AS23" i="4"/>
  <c r="AS31" i="4"/>
  <c r="AS39" i="4"/>
  <c r="AS47" i="4"/>
  <c r="AS55" i="4"/>
  <c r="AS63" i="4"/>
  <c r="AS71" i="4"/>
  <c r="AS79" i="4"/>
  <c r="AS87" i="4"/>
  <c r="AS95" i="4"/>
  <c r="AS103" i="4"/>
  <c r="AS111" i="4"/>
  <c r="AS119" i="4"/>
  <c r="AS127" i="4"/>
  <c r="AS135" i="4"/>
  <c r="AS143" i="4"/>
  <c r="AS151" i="4"/>
  <c r="AS159" i="4"/>
  <c r="AS167" i="4"/>
  <c r="AS175" i="4"/>
  <c r="AS183" i="4"/>
  <c r="AS191" i="4"/>
  <c r="AS199" i="4"/>
  <c r="AS207" i="4"/>
  <c r="AS215" i="4"/>
  <c r="AS223" i="4"/>
  <c r="AS231" i="4"/>
  <c r="AS239" i="4"/>
  <c r="AS247" i="4"/>
  <c r="AS255" i="4"/>
  <c r="AS263" i="4"/>
  <c r="AS271" i="4"/>
  <c r="AS279" i="4"/>
  <c r="AS20" i="4"/>
  <c r="AS36" i="4"/>
  <c r="AS52" i="4"/>
  <c r="AS68" i="4"/>
  <c r="AS84" i="4"/>
  <c r="AS100" i="4"/>
  <c r="AS116" i="4"/>
  <c r="AS132" i="4"/>
  <c r="AS148" i="4"/>
  <c r="AS164" i="4"/>
  <c r="AS180" i="4"/>
  <c r="AS196" i="4"/>
  <c r="AS212" i="4"/>
  <c r="AS228" i="4"/>
  <c r="AS244" i="4"/>
  <c r="AS260" i="4"/>
  <c r="AS276" i="4"/>
  <c r="AS283" i="4"/>
  <c r="AS291" i="4"/>
  <c r="AS299" i="4"/>
  <c r="AS307" i="4"/>
  <c r="AS315" i="4"/>
  <c r="AS323" i="4"/>
  <c r="AS331" i="4"/>
  <c r="AS339" i="4"/>
  <c r="AS347" i="4"/>
  <c r="AS355" i="4"/>
  <c r="AS363" i="4"/>
  <c r="AS371" i="4"/>
  <c r="AS379" i="4"/>
  <c r="AS387" i="4"/>
  <c r="AS395" i="4"/>
  <c r="AS403" i="4"/>
  <c r="AS411" i="4"/>
  <c r="AS419" i="4"/>
  <c r="AS427" i="4"/>
  <c r="AS435" i="4"/>
  <c r="AS443" i="4"/>
  <c r="AS13" i="4"/>
  <c r="AS29" i="4"/>
  <c r="AS45" i="4"/>
  <c r="AS61" i="4"/>
  <c r="AS77" i="4"/>
  <c r="AS93" i="4"/>
  <c r="AS109" i="4"/>
  <c r="AS125" i="4"/>
  <c r="AS141" i="4"/>
  <c r="AS157" i="4"/>
  <c r="AS173" i="4"/>
  <c r="AS189" i="4"/>
  <c r="AS205" i="4"/>
  <c r="AS221" i="4"/>
  <c r="AS237" i="4"/>
  <c r="AS253" i="4"/>
  <c r="AS269" i="4"/>
  <c r="AS284" i="4"/>
  <c r="AS292" i="4"/>
  <c r="AS300" i="4"/>
  <c r="AS308" i="4"/>
  <c r="AS316" i="4"/>
  <c r="AS324" i="4"/>
  <c r="AS332" i="4"/>
  <c r="AS340" i="4"/>
  <c r="AS348" i="4"/>
  <c r="AS356" i="4"/>
  <c r="AS364" i="4"/>
  <c r="AS372" i="4"/>
  <c r="AS380" i="4"/>
  <c r="AS388" i="4"/>
  <c r="AS396" i="4"/>
  <c r="AS404" i="4"/>
  <c r="AS412" i="4"/>
  <c r="AS420" i="4"/>
  <c r="AS428" i="4"/>
  <c r="AS436" i="4"/>
  <c r="AS444" i="4"/>
  <c r="AS6" i="4"/>
  <c r="AS22" i="4"/>
  <c r="AS38" i="4"/>
  <c r="AS54" i="4"/>
  <c r="AS70" i="4"/>
  <c r="AS86" i="4"/>
  <c r="AS102" i="4"/>
  <c r="AS118" i="4"/>
  <c r="AS134" i="4"/>
  <c r="AS150" i="4"/>
  <c r="AS166" i="4"/>
  <c r="AS182" i="4"/>
  <c r="AS198" i="4"/>
  <c r="AS214" i="4"/>
  <c r="AS230" i="4"/>
  <c r="AS246" i="4"/>
  <c r="AS262" i="4"/>
  <c r="AS278" i="4"/>
  <c r="AS285" i="4"/>
  <c r="AS293" i="4"/>
  <c r="AS301" i="4"/>
  <c r="AS309" i="4"/>
  <c r="AS317" i="4"/>
  <c r="AS325" i="4"/>
  <c r="AS333" i="4"/>
  <c r="AS341" i="4"/>
  <c r="AS349" i="4"/>
  <c r="AS357" i="4"/>
  <c r="AS365" i="4"/>
  <c r="AS373" i="4"/>
  <c r="AS381" i="4"/>
  <c r="AS389" i="4"/>
  <c r="AS397" i="4"/>
  <c r="AS405" i="4"/>
  <c r="AS413" i="4"/>
  <c r="AS421" i="4"/>
  <c r="AS429" i="4"/>
  <c r="AS437" i="4"/>
  <c r="AS445" i="4"/>
  <c r="AS12" i="4"/>
  <c r="AS11" i="4"/>
  <c r="AS27" i="4"/>
  <c r="AS43" i="4"/>
  <c r="AS59" i="4"/>
  <c r="AS75" i="4"/>
  <c r="AS91" i="4"/>
  <c r="AS107" i="4"/>
  <c r="AS123" i="4"/>
  <c r="AS139" i="4"/>
  <c r="AS155" i="4"/>
  <c r="AS171" i="4"/>
  <c r="AS187" i="4"/>
  <c r="AS203" i="4"/>
  <c r="AS219" i="4"/>
  <c r="AS235" i="4"/>
  <c r="AS251" i="4"/>
  <c r="AS267" i="4"/>
  <c r="AS290" i="4"/>
  <c r="AS298" i="4"/>
  <c r="AS306" i="4"/>
  <c r="AS314" i="4"/>
  <c r="AS322" i="4"/>
  <c r="AS330" i="4"/>
  <c r="AS338" i="4"/>
  <c r="AS346" i="4"/>
  <c r="AS354" i="4"/>
  <c r="AS362" i="4"/>
  <c r="AS370" i="4"/>
  <c r="AS378" i="4"/>
  <c r="AS386" i="4"/>
  <c r="AS394" i="4"/>
  <c r="AS402" i="4"/>
  <c r="AS410" i="4"/>
  <c r="AS418" i="4"/>
  <c r="AS426" i="4"/>
  <c r="AS434" i="4"/>
  <c r="AS442" i="4"/>
  <c r="AS44" i="4"/>
  <c r="AS76" i="4"/>
  <c r="AS108" i="4"/>
  <c r="AS140" i="4"/>
  <c r="AS172" i="4"/>
  <c r="AS204" i="4"/>
  <c r="AS236" i="4"/>
  <c r="AS268" i="4"/>
  <c r="AS295" i="4"/>
  <c r="AS311" i="4"/>
  <c r="AS327" i="4"/>
  <c r="AS343" i="4"/>
  <c r="AS359" i="4"/>
  <c r="AS375" i="4"/>
  <c r="AS391" i="4"/>
  <c r="AS407" i="4"/>
  <c r="AS423" i="4"/>
  <c r="AS439" i="4"/>
  <c r="AS449" i="4"/>
  <c r="AS457" i="4"/>
  <c r="AS465" i="4"/>
  <c r="AS473" i="4"/>
  <c r="AS481" i="4"/>
  <c r="AS489" i="4"/>
  <c r="AS497" i="4"/>
  <c r="AS505" i="4"/>
  <c r="AS513" i="4"/>
  <c r="AS521" i="4"/>
  <c r="AS529" i="4"/>
  <c r="AS537" i="4"/>
  <c r="AS545" i="4"/>
  <c r="AS553" i="4"/>
  <c r="AS561" i="4"/>
  <c r="AS569" i="4"/>
  <c r="AS577" i="4"/>
  <c r="AS585" i="4"/>
  <c r="AS593" i="4"/>
  <c r="AS601" i="4"/>
  <c r="AS609" i="4"/>
  <c r="AS617" i="4"/>
  <c r="AS625" i="4"/>
  <c r="AS633" i="4"/>
  <c r="AS641" i="4"/>
  <c r="AS649" i="4"/>
  <c r="AS657" i="4"/>
  <c r="AS665" i="4"/>
  <c r="AS673" i="4"/>
  <c r="AS681" i="4"/>
  <c r="AS689" i="4"/>
  <c r="AS697" i="4"/>
  <c r="AS705" i="4"/>
  <c r="AS713" i="4"/>
  <c r="AS721" i="4"/>
  <c r="AS729" i="4"/>
  <c r="AS737" i="4"/>
  <c r="AS745" i="4"/>
  <c r="AS753" i="4"/>
  <c r="AS761" i="4"/>
  <c r="AS769" i="4"/>
  <c r="AS777" i="4"/>
  <c r="AS785" i="4"/>
  <c r="AS793" i="4"/>
  <c r="AS801" i="4"/>
  <c r="AS809" i="4"/>
  <c r="AS817" i="4"/>
  <c r="AS825" i="4"/>
  <c r="AS833" i="4"/>
  <c r="AS841" i="4"/>
  <c r="AS849" i="4"/>
  <c r="AS857" i="4"/>
  <c r="AS865" i="4"/>
  <c r="AS873" i="4"/>
  <c r="AS881" i="4"/>
  <c r="AS889" i="4"/>
  <c r="AS897" i="4"/>
  <c r="AS37" i="4"/>
  <c r="AS69" i="4"/>
  <c r="AS101" i="4"/>
  <c r="AS133" i="4"/>
  <c r="AS165" i="4"/>
  <c r="AS197" i="4"/>
  <c r="AS229" i="4"/>
  <c r="AS261" i="4"/>
  <c r="AS288" i="4"/>
  <c r="AS304" i="4"/>
  <c r="AS320" i="4"/>
  <c r="AS336" i="4"/>
  <c r="AS352" i="4"/>
  <c r="AS368" i="4"/>
  <c r="AS384" i="4"/>
  <c r="AS400" i="4"/>
  <c r="AS416" i="4"/>
  <c r="AS432" i="4"/>
  <c r="AS448" i="4"/>
  <c r="AS450" i="4"/>
  <c r="AS458" i="4"/>
  <c r="AS466" i="4"/>
  <c r="AS474" i="4"/>
  <c r="AS482" i="4"/>
  <c r="AS490" i="4"/>
  <c r="AS498" i="4"/>
  <c r="AS506" i="4"/>
  <c r="AS514" i="4"/>
  <c r="AS522" i="4"/>
  <c r="AS530" i="4"/>
  <c r="AS538" i="4"/>
  <c r="AS546" i="4"/>
  <c r="AS554" i="4"/>
  <c r="AS562" i="4"/>
  <c r="AS570" i="4"/>
  <c r="AS578" i="4"/>
  <c r="AS586" i="4"/>
  <c r="AS594" i="4"/>
  <c r="AS602" i="4"/>
  <c r="AS610" i="4"/>
  <c r="AS618" i="4"/>
  <c r="AS626" i="4"/>
  <c r="AS634" i="4"/>
  <c r="AS642" i="4"/>
  <c r="AS650" i="4"/>
  <c r="AS658" i="4"/>
  <c r="AS666" i="4"/>
  <c r="AS674" i="4"/>
  <c r="AS682" i="4"/>
  <c r="AS690" i="4"/>
  <c r="AS698" i="4"/>
  <c r="AS706" i="4"/>
  <c r="AS714" i="4"/>
  <c r="AS722" i="4"/>
  <c r="AS730" i="4"/>
  <c r="AS738" i="4"/>
  <c r="AS746" i="4"/>
  <c r="AS754" i="4"/>
  <c r="AS762" i="4"/>
  <c r="AS770" i="4"/>
  <c r="AS778" i="4"/>
  <c r="AS786" i="4"/>
  <c r="AS794" i="4"/>
  <c r="AS802" i="4"/>
  <c r="AS810" i="4"/>
  <c r="AS818" i="4"/>
  <c r="AS826" i="4"/>
  <c r="AS834" i="4"/>
  <c r="AS842" i="4"/>
  <c r="AS850" i="4"/>
  <c r="AS858" i="4"/>
  <c r="AS866" i="4"/>
  <c r="AS874" i="4"/>
  <c r="AS882" i="4"/>
  <c r="AS890" i="4"/>
  <c r="AS898" i="4"/>
  <c r="AS30" i="4"/>
  <c r="AS62" i="4"/>
  <c r="AS94" i="4"/>
  <c r="AS126" i="4"/>
  <c r="AS158" i="4"/>
  <c r="AS190" i="4"/>
  <c r="AS222" i="4"/>
  <c r="AS254" i="4"/>
  <c r="AS297" i="4"/>
  <c r="AS313" i="4"/>
  <c r="AS329" i="4"/>
  <c r="AS345" i="4"/>
  <c r="AS361" i="4"/>
  <c r="AS377" i="4"/>
  <c r="AS393" i="4"/>
  <c r="AS409" i="4"/>
  <c r="AS425" i="4"/>
  <c r="AS441" i="4"/>
  <c r="AS451" i="4"/>
  <c r="AS459" i="4"/>
  <c r="AS467" i="4"/>
  <c r="AS475" i="4"/>
  <c r="AS483" i="4"/>
  <c r="AS491" i="4"/>
  <c r="AS499" i="4"/>
  <c r="AS507" i="4"/>
  <c r="AS515" i="4"/>
  <c r="AS523" i="4"/>
  <c r="AS531" i="4"/>
  <c r="AS539" i="4"/>
  <c r="AS547" i="4"/>
  <c r="AS555" i="4"/>
  <c r="AS563" i="4"/>
  <c r="AS571" i="4"/>
  <c r="AS579" i="4"/>
  <c r="AS587" i="4"/>
  <c r="AS595" i="4"/>
  <c r="AS603" i="4"/>
  <c r="AS611" i="4"/>
  <c r="AS619" i="4"/>
  <c r="AS627" i="4"/>
  <c r="AS635" i="4"/>
  <c r="AS643" i="4"/>
  <c r="AS651" i="4"/>
  <c r="AS659" i="4"/>
  <c r="AS667" i="4"/>
  <c r="AS675" i="4"/>
  <c r="AS683" i="4"/>
  <c r="AS691" i="4"/>
  <c r="AS699" i="4"/>
  <c r="AS707" i="4"/>
  <c r="AS715" i="4"/>
  <c r="AS723" i="4"/>
  <c r="AS731" i="4"/>
  <c r="AS739" i="4"/>
  <c r="AS747" i="4"/>
  <c r="AS755" i="4"/>
  <c r="AS763" i="4"/>
  <c r="AS771" i="4"/>
  <c r="AS779" i="4"/>
  <c r="AS787" i="4"/>
  <c r="AS795" i="4"/>
  <c r="AS803" i="4"/>
  <c r="AS811" i="4"/>
  <c r="AS819" i="4"/>
  <c r="AS827" i="4"/>
  <c r="AS835" i="4"/>
  <c r="AS843" i="4"/>
  <c r="AS851" i="4"/>
  <c r="AS859" i="4"/>
  <c r="AS867" i="4"/>
  <c r="AS875" i="4"/>
  <c r="AS883" i="4"/>
  <c r="AS891" i="4"/>
  <c r="AS899" i="4"/>
  <c r="AS35" i="4"/>
  <c r="AS67" i="4"/>
  <c r="AS99" i="4"/>
  <c r="AS131" i="4"/>
  <c r="AS163" i="4"/>
  <c r="AS195" i="4"/>
  <c r="AS227" i="4"/>
  <c r="AS259" i="4"/>
  <c r="AS294" i="4"/>
  <c r="AS310" i="4"/>
  <c r="AS326" i="4"/>
  <c r="AS342" i="4"/>
  <c r="AS358" i="4"/>
  <c r="AS28" i="4"/>
  <c r="BD28" i="4" s="1"/>
  <c r="AS60" i="4"/>
  <c r="AS92" i="4"/>
  <c r="AS124" i="4"/>
  <c r="AS156" i="4"/>
  <c r="AS188" i="4"/>
  <c r="AS220" i="4"/>
  <c r="AS252" i="4"/>
  <c r="AS287" i="4"/>
  <c r="AS303" i="4"/>
  <c r="AS319" i="4"/>
  <c r="AS335" i="4"/>
  <c r="AS351" i="4"/>
  <c r="AS367" i="4"/>
  <c r="AS21" i="4"/>
  <c r="AS53" i="4"/>
  <c r="AS85" i="4"/>
  <c r="AS117" i="4"/>
  <c r="AS149" i="4"/>
  <c r="AS181" i="4"/>
  <c r="AS213" i="4"/>
  <c r="AS245" i="4"/>
  <c r="AS277" i="4"/>
  <c r="AS296" i="4"/>
  <c r="AS312" i="4"/>
  <c r="AS328" i="4"/>
  <c r="AS344" i="4"/>
  <c r="AS360" i="4"/>
  <c r="AS14" i="4"/>
  <c r="AS46" i="4"/>
  <c r="AS78" i="4"/>
  <c r="AS110" i="4"/>
  <c r="AS142" i="4"/>
  <c r="AS174" i="4"/>
  <c r="AS206" i="4"/>
  <c r="AS238" i="4"/>
  <c r="AS270" i="4"/>
  <c r="AS289" i="4"/>
  <c r="AS305" i="4"/>
  <c r="AS321" i="4"/>
  <c r="AS337" i="4"/>
  <c r="AS353" i="4"/>
  <c r="AS369" i="4"/>
  <c r="AS19" i="4"/>
  <c r="AS51" i="4"/>
  <c r="AS83" i="4"/>
  <c r="AS115" i="4"/>
  <c r="AS147" i="4"/>
  <c r="AS179" i="4"/>
  <c r="AS211" i="4"/>
  <c r="AS243" i="4"/>
  <c r="AS275" i="4"/>
  <c r="AS286" i="4"/>
  <c r="AS302" i="4"/>
  <c r="AS318" i="4"/>
  <c r="AS334" i="4"/>
  <c r="AS350" i="4"/>
  <c r="AS366" i="4"/>
  <c r="AS382" i="4"/>
  <c r="AS398" i="4"/>
  <c r="AS414" i="4"/>
  <c r="AS430" i="4"/>
  <c r="AS446" i="4"/>
  <c r="AS456" i="4"/>
  <c r="AS464" i="4"/>
  <c r="AS472" i="4"/>
  <c r="AS480" i="4"/>
  <c r="AS488" i="4"/>
  <c r="AS496" i="4"/>
  <c r="AS504" i="4"/>
  <c r="AS512" i="4"/>
  <c r="AS520" i="4"/>
  <c r="AS528" i="4"/>
  <c r="AS536" i="4"/>
  <c r="AS544" i="4"/>
  <c r="AS552" i="4"/>
  <c r="AS560" i="4"/>
  <c r="AS568" i="4"/>
  <c r="AS576" i="4"/>
  <c r="AS584" i="4"/>
  <c r="AS592" i="4"/>
  <c r="AS600" i="4"/>
  <c r="AS608" i="4"/>
  <c r="AS616" i="4"/>
  <c r="AS624" i="4"/>
  <c r="AS632" i="4"/>
  <c r="AS640" i="4"/>
  <c r="AS648" i="4"/>
  <c r="AS656" i="4"/>
  <c r="AS664" i="4"/>
  <c r="AS672" i="4"/>
  <c r="AS680" i="4"/>
  <c r="AS688" i="4"/>
  <c r="AS696" i="4"/>
  <c r="AS704" i="4"/>
  <c r="AS712" i="4"/>
  <c r="AS720" i="4"/>
  <c r="AS728" i="4"/>
  <c r="AS736" i="4"/>
  <c r="AS744" i="4"/>
  <c r="AS752" i="4"/>
  <c r="AS760" i="4"/>
  <c r="AS768" i="4"/>
  <c r="AS776" i="4"/>
  <c r="AS784" i="4"/>
  <c r="AS792" i="4"/>
  <c r="AS800" i="4"/>
  <c r="AS808" i="4"/>
  <c r="AS816" i="4"/>
  <c r="AS824" i="4"/>
  <c r="AS832" i="4"/>
  <c r="AS840" i="4"/>
  <c r="AS848" i="4"/>
  <c r="AS856" i="4"/>
  <c r="AS864" i="4"/>
  <c r="AS872" i="4"/>
  <c r="AS880" i="4"/>
  <c r="AS888" i="4"/>
  <c r="AS896" i="4"/>
  <c r="AS401" i="4"/>
  <c r="AS433" i="4"/>
  <c r="AS455" i="4"/>
  <c r="AS471" i="4"/>
  <c r="AS487" i="4"/>
  <c r="AS503" i="4"/>
  <c r="AS519" i="4"/>
  <c r="AS535" i="4"/>
  <c r="AS551" i="4"/>
  <c r="AS567" i="4"/>
  <c r="AS583" i="4"/>
  <c r="AS599" i="4"/>
  <c r="AS615" i="4"/>
  <c r="AS631" i="4"/>
  <c r="AS647" i="4"/>
  <c r="AS663" i="4"/>
  <c r="AS679" i="4"/>
  <c r="AS695" i="4"/>
  <c r="AS711" i="4"/>
  <c r="AS727" i="4"/>
  <c r="AS743" i="4"/>
  <c r="AS759" i="4"/>
  <c r="AS775" i="4"/>
  <c r="AS791" i="4"/>
  <c r="AS807" i="4"/>
  <c r="AS823" i="4"/>
  <c r="AS839" i="4"/>
  <c r="AS855" i="4"/>
  <c r="AS871" i="4"/>
  <c r="AS887" i="4"/>
  <c r="AS903" i="4"/>
  <c r="AS911" i="4"/>
  <c r="AS919" i="4"/>
  <c r="AS927" i="4"/>
  <c r="AS935" i="4"/>
  <c r="AS943" i="4"/>
  <c r="AS951" i="4"/>
  <c r="AS959" i="4"/>
  <c r="AS967" i="4"/>
  <c r="AS975" i="4"/>
  <c r="AS983" i="4"/>
  <c r="AS991" i="4"/>
  <c r="AS999" i="4"/>
  <c r="AS374" i="4"/>
  <c r="AS406" i="4"/>
  <c r="AS438" i="4"/>
  <c r="AS452" i="4"/>
  <c r="AS468" i="4"/>
  <c r="AS484" i="4"/>
  <c r="AS500" i="4"/>
  <c r="AS516" i="4"/>
  <c r="AS532" i="4"/>
  <c r="AS548" i="4"/>
  <c r="AS564" i="4"/>
  <c r="AS580" i="4"/>
  <c r="AS596" i="4"/>
  <c r="AS612" i="4"/>
  <c r="AS628" i="4"/>
  <c r="AS644" i="4"/>
  <c r="AS660" i="4"/>
  <c r="AS676" i="4"/>
  <c r="AS692" i="4"/>
  <c r="AS708" i="4"/>
  <c r="AS724" i="4"/>
  <c r="AS740" i="4"/>
  <c r="AS756" i="4"/>
  <c r="AS772" i="4"/>
  <c r="AS788" i="4"/>
  <c r="AS804" i="4"/>
  <c r="AS820" i="4"/>
  <c r="AS836" i="4"/>
  <c r="AS852" i="4"/>
  <c r="AS868" i="4"/>
  <c r="AS884" i="4"/>
  <c r="AS900" i="4"/>
  <c r="AS904" i="4"/>
  <c r="AS912" i="4"/>
  <c r="AS920" i="4"/>
  <c r="AS928" i="4"/>
  <c r="AS936" i="4"/>
  <c r="AS944" i="4"/>
  <c r="AS952" i="4"/>
  <c r="AS960" i="4"/>
  <c r="AS968" i="4"/>
  <c r="AS976" i="4"/>
  <c r="AS984" i="4"/>
  <c r="AS992" i="4"/>
  <c r="AS1000" i="4"/>
  <c r="AS399" i="4"/>
  <c r="AS431" i="4"/>
  <c r="AS461" i="4"/>
  <c r="AS477" i="4"/>
  <c r="AS493" i="4"/>
  <c r="AS509" i="4"/>
  <c r="AS525" i="4"/>
  <c r="AS541" i="4"/>
  <c r="AS557" i="4"/>
  <c r="AS573" i="4"/>
  <c r="AS589" i="4"/>
  <c r="AS605" i="4"/>
  <c r="AS621" i="4"/>
  <c r="AS637" i="4"/>
  <c r="AS653" i="4"/>
  <c r="AS669" i="4"/>
  <c r="AS685" i="4"/>
  <c r="AS701" i="4"/>
  <c r="AS717" i="4"/>
  <c r="AS733" i="4"/>
  <c r="AS749" i="4"/>
  <c r="AS765" i="4"/>
  <c r="AS781" i="4"/>
  <c r="AS797" i="4"/>
  <c r="AS813" i="4"/>
  <c r="AS829" i="4"/>
  <c r="AS845" i="4"/>
  <c r="AS861" i="4"/>
  <c r="AS877" i="4"/>
  <c r="AS893" i="4"/>
  <c r="AS905" i="4"/>
  <c r="AS913" i="4"/>
  <c r="AS921" i="4"/>
  <c r="AS929" i="4"/>
  <c r="AS937" i="4"/>
  <c r="AS945" i="4"/>
  <c r="AS953" i="4"/>
  <c r="AS961" i="4"/>
  <c r="AS969" i="4"/>
  <c r="AS977" i="4"/>
  <c r="AS985" i="4"/>
  <c r="AS993" i="4"/>
  <c r="AS1001" i="4"/>
  <c r="AS392" i="4"/>
  <c r="AS424" i="4"/>
  <c r="AS454" i="4"/>
  <c r="AS470" i="4"/>
  <c r="AS486" i="4"/>
  <c r="AS502" i="4"/>
  <c r="AS518" i="4"/>
  <c r="AS534" i="4"/>
  <c r="AS550" i="4"/>
  <c r="AS566" i="4"/>
  <c r="AS385" i="4"/>
  <c r="AS417" i="4"/>
  <c r="AS463" i="4"/>
  <c r="AS479" i="4"/>
  <c r="AS495" i="4"/>
  <c r="AS511" i="4"/>
  <c r="AS527" i="4"/>
  <c r="AS543" i="4"/>
  <c r="AS559" i="4"/>
  <c r="AS390" i="4"/>
  <c r="AS422" i="4"/>
  <c r="AS460" i="4"/>
  <c r="AS476" i="4"/>
  <c r="AS492" i="4"/>
  <c r="AS508" i="4"/>
  <c r="AS524" i="4"/>
  <c r="AS540" i="4"/>
  <c r="AS556" i="4"/>
  <c r="AS383" i="4"/>
  <c r="AS415" i="4"/>
  <c r="AS447" i="4"/>
  <c r="AS453" i="4"/>
  <c r="AS469" i="4"/>
  <c r="AS485" i="4"/>
  <c r="AS501" i="4"/>
  <c r="AS517" i="4"/>
  <c r="AS533" i="4"/>
  <c r="AS549" i="4"/>
  <c r="AS565" i="4"/>
  <c r="AS376" i="4"/>
  <c r="AS408" i="4"/>
  <c r="AS440" i="4"/>
  <c r="AS462" i="4"/>
  <c r="AS478" i="4"/>
  <c r="AS494" i="4"/>
  <c r="AS510" i="4"/>
  <c r="AS526" i="4"/>
  <c r="AS542" i="4"/>
  <c r="AS558" i="4"/>
  <c r="AS574" i="4"/>
  <c r="AS590" i="4"/>
  <c r="AS606" i="4"/>
  <c r="AS622" i="4"/>
  <c r="AS638" i="4"/>
  <c r="AS654" i="4"/>
  <c r="AS670" i="4"/>
  <c r="AS686" i="4"/>
  <c r="AS702" i="4"/>
  <c r="AS718" i="4"/>
  <c r="AS734" i="4"/>
  <c r="AS750" i="4"/>
  <c r="AS766" i="4"/>
  <c r="AS782" i="4"/>
  <c r="AS798" i="4"/>
  <c r="AS814" i="4"/>
  <c r="AS830" i="4"/>
  <c r="AS846" i="4"/>
  <c r="AS862" i="4"/>
  <c r="AS878" i="4"/>
  <c r="AS894" i="4"/>
  <c r="AS910" i="4"/>
  <c r="AS918" i="4"/>
  <c r="AS926" i="4"/>
  <c r="AS934" i="4"/>
  <c r="AS942" i="4"/>
  <c r="AS950" i="4"/>
  <c r="AS958" i="4"/>
  <c r="AS966" i="4"/>
  <c r="AS974" i="4"/>
  <c r="AS982" i="4"/>
  <c r="AS990" i="4"/>
  <c r="AS998" i="4"/>
  <c r="AS598" i="4"/>
  <c r="AS630" i="4"/>
  <c r="AS662" i="4"/>
  <c r="AS694" i="4"/>
  <c r="AS726" i="4"/>
  <c r="AS758" i="4"/>
  <c r="AS790" i="4"/>
  <c r="AS822" i="4"/>
  <c r="AS854" i="4"/>
  <c r="AS886" i="4"/>
  <c r="AS914" i="4"/>
  <c r="AS930" i="4"/>
  <c r="AS946" i="4"/>
  <c r="AS962" i="4"/>
  <c r="AS978" i="4"/>
  <c r="AS994" i="4"/>
  <c r="AS591" i="4"/>
  <c r="AS623" i="4"/>
  <c r="AS655" i="4"/>
  <c r="AS687" i="4"/>
  <c r="AS719" i="4"/>
  <c r="AS751" i="4"/>
  <c r="AS783" i="4"/>
  <c r="AS815" i="4"/>
  <c r="AS847" i="4"/>
  <c r="AS879" i="4"/>
  <c r="AS907" i="4"/>
  <c r="AS923" i="4"/>
  <c r="AS939" i="4"/>
  <c r="AS955" i="4"/>
  <c r="AS971" i="4"/>
  <c r="AS987" i="4"/>
  <c r="AS1003" i="4"/>
  <c r="AS588" i="4"/>
  <c r="AS620" i="4"/>
  <c r="AS652" i="4"/>
  <c r="AS684" i="4"/>
  <c r="AS716" i="4"/>
  <c r="AS748" i="4"/>
  <c r="AS780" i="4"/>
  <c r="AS812" i="4"/>
  <c r="AS844" i="4"/>
  <c r="AS876" i="4"/>
  <c r="AS916" i="4"/>
  <c r="AS932" i="4"/>
  <c r="AS948" i="4"/>
  <c r="AS964" i="4"/>
  <c r="AS980" i="4"/>
  <c r="AS996" i="4"/>
  <c r="AS581" i="4"/>
  <c r="AS613" i="4"/>
  <c r="AS645" i="4"/>
  <c r="AS677" i="4"/>
  <c r="AS709" i="4"/>
  <c r="AS741" i="4"/>
  <c r="AS773" i="4"/>
  <c r="AS805" i="4"/>
  <c r="AS582" i="4"/>
  <c r="AS614" i="4"/>
  <c r="AS646" i="4"/>
  <c r="AS678" i="4"/>
  <c r="AS710" i="4"/>
  <c r="AS742" i="4"/>
  <c r="AS774" i="4"/>
  <c r="AS806" i="4"/>
  <c r="AS575" i="4"/>
  <c r="AS607" i="4"/>
  <c r="AS639" i="4"/>
  <c r="AS671" i="4"/>
  <c r="AS703" i="4"/>
  <c r="AS735" i="4"/>
  <c r="AS767" i="4"/>
  <c r="AS799" i="4"/>
  <c r="AS572" i="4"/>
  <c r="AS604" i="4"/>
  <c r="AS636" i="4"/>
  <c r="AS668" i="4"/>
  <c r="AS700" i="4"/>
  <c r="AS732" i="4"/>
  <c r="AS764" i="4"/>
  <c r="AS796" i="4"/>
  <c r="AS597" i="4"/>
  <c r="AS629" i="4"/>
  <c r="AS661" i="4"/>
  <c r="AS693" i="4"/>
  <c r="AS725" i="4"/>
  <c r="AS757" i="4"/>
  <c r="AS789" i="4"/>
  <c r="AS821" i="4"/>
  <c r="AS853" i="4"/>
  <c r="AS885" i="4"/>
  <c r="AS917" i="4"/>
  <c r="AS933" i="4"/>
  <c r="AS949" i="4"/>
  <c r="AS965" i="4"/>
  <c r="AS981" i="4"/>
  <c r="AS997" i="4"/>
  <c r="AS837" i="4"/>
  <c r="AS901" i="4"/>
  <c r="AS909" i="4"/>
  <c r="AS941" i="4"/>
  <c r="AS973" i="4"/>
  <c r="AS838" i="4"/>
  <c r="AS902" i="4"/>
  <c r="AS906" i="4"/>
  <c r="AS938" i="4"/>
  <c r="AS970" i="4"/>
  <c r="AS1002" i="4"/>
  <c r="AS831" i="4"/>
  <c r="AS895" i="4"/>
  <c r="AS931" i="4"/>
  <c r="AS963" i="4"/>
  <c r="AS995" i="4"/>
  <c r="AS860" i="4"/>
  <c r="AS924" i="4"/>
  <c r="AS956" i="4"/>
  <c r="AS988" i="4"/>
  <c r="AS869" i="4"/>
  <c r="AS925" i="4"/>
  <c r="AS957" i="4"/>
  <c r="AS989" i="4"/>
  <c r="AS870" i="4"/>
  <c r="AS922" i="4"/>
  <c r="AS954" i="4"/>
  <c r="AS986" i="4"/>
  <c r="AS863" i="4"/>
  <c r="AS915" i="4"/>
  <c r="AS947" i="4"/>
  <c r="AS979" i="4"/>
  <c r="AS828" i="4"/>
  <c r="AS892" i="4"/>
  <c r="AS908" i="4"/>
  <c r="AS940" i="4"/>
  <c r="AS972" i="4"/>
  <c r="AS1004" i="4"/>
  <c r="V851" i="3"/>
  <c r="AR5" i="4"/>
  <c r="AR9" i="4"/>
  <c r="AR17" i="4"/>
  <c r="AR25" i="4"/>
  <c r="AR33" i="4"/>
  <c r="AR41" i="4"/>
  <c r="AR49" i="4"/>
  <c r="AR57" i="4"/>
  <c r="AR65" i="4"/>
  <c r="AR73" i="4"/>
  <c r="AR81" i="4"/>
  <c r="AR89" i="4"/>
  <c r="AR97" i="4"/>
  <c r="AR105" i="4"/>
  <c r="AR113" i="4"/>
  <c r="AR121" i="4"/>
  <c r="AR129" i="4"/>
  <c r="AR137" i="4"/>
  <c r="AR145" i="4"/>
  <c r="AR153" i="4"/>
  <c r="AR161" i="4"/>
  <c r="AR169" i="4"/>
  <c r="AR177" i="4"/>
  <c r="AR185" i="4"/>
  <c r="AR193" i="4"/>
  <c r="AR201" i="4"/>
  <c r="AR209" i="4"/>
  <c r="AR217" i="4"/>
  <c r="AR225" i="4"/>
  <c r="AR233" i="4"/>
  <c r="AR241" i="4"/>
  <c r="AR249" i="4"/>
  <c r="AR257" i="4"/>
  <c r="AR265" i="4"/>
  <c r="AR273" i="4"/>
  <c r="AR281" i="4"/>
  <c r="AR10" i="4"/>
  <c r="AR18" i="4"/>
  <c r="AR26" i="4"/>
  <c r="AR34" i="4"/>
  <c r="AR42" i="4"/>
  <c r="AR50" i="4"/>
  <c r="AR58" i="4"/>
  <c r="AR66" i="4"/>
  <c r="AR74" i="4"/>
  <c r="AR82" i="4"/>
  <c r="AR90" i="4"/>
  <c r="AR98" i="4"/>
  <c r="AR106" i="4"/>
  <c r="AR114" i="4"/>
  <c r="AR122" i="4"/>
  <c r="AR130" i="4"/>
  <c r="AR138" i="4"/>
  <c r="AR146" i="4"/>
  <c r="AR154" i="4"/>
  <c r="AR162" i="4"/>
  <c r="AR170" i="4"/>
  <c r="AR178" i="4"/>
  <c r="AR186" i="4"/>
  <c r="AR194" i="4"/>
  <c r="AR202" i="4"/>
  <c r="AR210" i="4"/>
  <c r="AR218" i="4"/>
  <c r="AR226" i="4"/>
  <c r="AR234" i="4"/>
  <c r="AR242" i="4"/>
  <c r="AR250" i="4"/>
  <c r="AR258" i="4"/>
  <c r="AR266" i="4"/>
  <c r="AR274" i="4"/>
  <c r="AR282" i="4"/>
  <c r="AR11" i="4"/>
  <c r="AR19" i="4"/>
  <c r="AR27" i="4"/>
  <c r="AR35" i="4"/>
  <c r="AR43" i="4"/>
  <c r="AR51" i="4"/>
  <c r="AR59" i="4"/>
  <c r="AR67" i="4"/>
  <c r="AR75" i="4"/>
  <c r="AR83" i="4"/>
  <c r="AR91" i="4"/>
  <c r="AR99" i="4"/>
  <c r="AR107" i="4"/>
  <c r="AR115" i="4"/>
  <c r="AR123" i="4"/>
  <c r="AR131" i="4"/>
  <c r="AR139" i="4"/>
  <c r="AR147" i="4"/>
  <c r="AR155" i="4"/>
  <c r="AR163" i="4"/>
  <c r="AR171" i="4"/>
  <c r="AR179" i="4"/>
  <c r="AR187" i="4"/>
  <c r="AR195" i="4"/>
  <c r="AR203" i="4"/>
  <c r="AR211" i="4"/>
  <c r="AR219" i="4"/>
  <c r="AR227" i="4"/>
  <c r="AR235" i="4"/>
  <c r="AR243" i="4"/>
  <c r="AR251" i="4"/>
  <c r="AR259" i="4"/>
  <c r="AR267" i="4"/>
  <c r="AR275" i="4"/>
  <c r="AR8" i="4"/>
  <c r="AR16" i="4"/>
  <c r="AR24" i="4"/>
  <c r="AR32" i="4"/>
  <c r="AR40" i="4"/>
  <c r="AR48" i="4"/>
  <c r="AR56" i="4"/>
  <c r="AR64" i="4"/>
  <c r="AR72" i="4"/>
  <c r="AR80" i="4"/>
  <c r="AR88" i="4"/>
  <c r="AR96" i="4"/>
  <c r="AR104" i="4"/>
  <c r="AR112" i="4"/>
  <c r="AR120" i="4"/>
  <c r="AR128" i="4"/>
  <c r="AR136" i="4"/>
  <c r="AR144" i="4"/>
  <c r="AR152" i="4"/>
  <c r="AR160" i="4"/>
  <c r="AR168" i="4"/>
  <c r="AR176" i="4"/>
  <c r="AR184" i="4"/>
  <c r="AR192" i="4"/>
  <c r="AR200" i="4"/>
  <c r="AR208" i="4"/>
  <c r="AR216" i="4"/>
  <c r="AR224" i="4"/>
  <c r="AR232" i="4"/>
  <c r="AR240" i="4"/>
  <c r="AR248" i="4"/>
  <c r="AR256" i="4"/>
  <c r="AR264" i="4"/>
  <c r="AR272" i="4"/>
  <c r="AR280" i="4"/>
  <c r="AR13" i="4"/>
  <c r="AR29" i="4"/>
  <c r="AR45" i="4"/>
  <c r="AR61" i="4"/>
  <c r="AR77" i="4"/>
  <c r="AR93" i="4"/>
  <c r="AR109" i="4"/>
  <c r="AR125" i="4"/>
  <c r="AR141" i="4"/>
  <c r="AR157" i="4"/>
  <c r="AR173" i="4"/>
  <c r="AR189" i="4"/>
  <c r="AR205" i="4"/>
  <c r="AR221" i="4"/>
  <c r="AR237" i="4"/>
  <c r="AR253" i="4"/>
  <c r="AR269" i="4"/>
  <c r="AR284" i="4"/>
  <c r="AR292" i="4"/>
  <c r="AR300" i="4"/>
  <c r="AR308" i="4"/>
  <c r="AR316" i="4"/>
  <c r="AR324" i="4"/>
  <c r="AR332" i="4"/>
  <c r="AR340" i="4"/>
  <c r="AR348" i="4"/>
  <c r="AR356" i="4"/>
  <c r="AR364" i="4"/>
  <c r="AR372" i="4"/>
  <c r="AR380" i="4"/>
  <c r="AR388" i="4"/>
  <c r="AR396" i="4"/>
  <c r="AR404" i="4"/>
  <c r="AR412" i="4"/>
  <c r="AR420" i="4"/>
  <c r="AR428" i="4"/>
  <c r="AR436" i="4"/>
  <c r="AR444" i="4"/>
  <c r="AR6" i="4"/>
  <c r="AR22" i="4"/>
  <c r="BC22" i="4" s="1"/>
  <c r="AR38" i="4"/>
  <c r="AR54" i="4"/>
  <c r="AR70" i="4"/>
  <c r="AR86" i="4"/>
  <c r="AR102" i="4"/>
  <c r="AR118" i="4"/>
  <c r="AR134" i="4"/>
  <c r="AR150" i="4"/>
  <c r="AR166" i="4"/>
  <c r="AR182" i="4"/>
  <c r="AR198" i="4"/>
  <c r="AR214" i="4"/>
  <c r="AR230" i="4"/>
  <c r="AR246" i="4"/>
  <c r="AR262" i="4"/>
  <c r="AR278" i="4"/>
  <c r="AR285" i="4"/>
  <c r="AR293" i="4"/>
  <c r="AR301" i="4"/>
  <c r="AR309" i="4"/>
  <c r="AR317" i="4"/>
  <c r="AR325" i="4"/>
  <c r="AR333" i="4"/>
  <c r="AR341" i="4"/>
  <c r="AR349" i="4"/>
  <c r="AR357" i="4"/>
  <c r="AR365" i="4"/>
  <c r="AR373" i="4"/>
  <c r="AR381" i="4"/>
  <c r="AR389" i="4"/>
  <c r="AR397" i="4"/>
  <c r="AR405" i="4"/>
  <c r="AR413" i="4"/>
  <c r="AR421" i="4"/>
  <c r="AR429" i="4"/>
  <c r="AR437" i="4"/>
  <c r="AR445" i="4"/>
  <c r="AR15" i="4"/>
  <c r="AR31" i="4"/>
  <c r="AR47" i="4"/>
  <c r="AR63" i="4"/>
  <c r="AR79" i="4"/>
  <c r="AR95" i="4"/>
  <c r="AR111" i="4"/>
  <c r="AR127" i="4"/>
  <c r="AR143" i="4"/>
  <c r="AR159" i="4"/>
  <c r="AR175" i="4"/>
  <c r="AR191" i="4"/>
  <c r="AR207" i="4"/>
  <c r="AR223" i="4"/>
  <c r="AR239" i="4"/>
  <c r="AR255" i="4"/>
  <c r="AR271" i="4"/>
  <c r="AR286" i="4"/>
  <c r="AR294" i="4"/>
  <c r="AR302" i="4"/>
  <c r="AR310" i="4"/>
  <c r="AR318" i="4"/>
  <c r="AR326" i="4"/>
  <c r="AR334" i="4"/>
  <c r="AR342" i="4"/>
  <c r="AR350" i="4"/>
  <c r="AR358" i="4"/>
  <c r="AR366" i="4"/>
  <c r="AR374" i="4"/>
  <c r="AR382" i="4"/>
  <c r="AR390" i="4"/>
  <c r="AR398" i="4"/>
  <c r="AR406" i="4"/>
  <c r="AR414" i="4"/>
  <c r="AR422" i="4"/>
  <c r="AR430" i="4"/>
  <c r="AR438" i="4"/>
  <c r="AR446" i="4"/>
  <c r="AR20" i="4"/>
  <c r="AR36" i="4"/>
  <c r="AR52" i="4"/>
  <c r="AR68" i="4"/>
  <c r="AR84" i="4"/>
  <c r="AR100" i="4"/>
  <c r="AR116" i="4"/>
  <c r="AR132" i="4"/>
  <c r="AR148" i="4"/>
  <c r="AR164" i="4"/>
  <c r="AR180" i="4"/>
  <c r="AR196" i="4"/>
  <c r="AR212" i="4"/>
  <c r="AR228" i="4"/>
  <c r="AR244" i="4"/>
  <c r="AR260" i="4"/>
  <c r="AR276" i="4"/>
  <c r="AR283" i="4"/>
  <c r="AR291" i="4"/>
  <c r="AR299" i="4"/>
  <c r="AR307" i="4"/>
  <c r="AR315" i="4"/>
  <c r="AR323" i="4"/>
  <c r="AR331" i="4"/>
  <c r="AR339" i="4"/>
  <c r="AR347" i="4"/>
  <c r="AR355" i="4"/>
  <c r="AR363" i="4"/>
  <c r="AR371" i="4"/>
  <c r="AR379" i="4"/>
  <c r="AR387" i="4"/>
  <c r="AR395" i="4"/>
  <c r="AR403" i="4"/>
  <c r="AR411" i="4"/>
  <c r="AR419" i="4"/>
  <c r="AR427" i="4"/>
  <c r="AR435" i="4"/>
  <c r="AR443" i="4"/>
  <c r="AR37" i="4"/>
  <c r="AR69" i="4"/>
  <c r="AR101" i="4"/>
  <c r="AR133" i="4"/>
  <c r="AR165" i="4"/>
  <c r="AR197" i="4"/>
  <c r="AR229" i="4"/>
  <c r="AR261" i="4"/>
  <c r="AR288" i="4"/>
  <c r="AR304" i="4"/>
  <c r="AR320" i="4"/>
  <c r="AR336" i="4"/>
  <c r="AR352" i="4"/>
  <c r="AR368" i="4"/>
  <c r="AR384" i="4"/>
  <c r="AR400" i="4"/>
  <c r="AR416" i="4"/>
  <c r="AR432" i="4"/>
  <c r="AR448" i="4"/>
  <c r="AR450" i="4"/>
  <c r="AR458" i="4"/>
  <c r="AR466" i="4"/>
  <c r="AR474" i="4"/>
  <c r="AR482" i="4"/>
  <c r="AR490" i="4"/>
  <c r="AR498" i="4"/>
  <c r="AR506" i="4"/>
  <c r="AR514" i="4"/>
  <c r="AR522" i="4"/>
  <c r="AR530" i="4"/>
  <c r="AR538" i="4"/>
  <c r="AR546" i="4"/>
  <c r="AR554" i="4"/>
  <c r="AR562" i="4"/>
  <c r="AR570" i="4"/>
  <c r="AR578" i="4"/>
  <c r="AR586" i="4"/>
  <c r="AR594" i="4"/>
  <c r="AR602" i="4"/>
  <c r="AR610" i="4"/>
  <c r="AR618" i="4"/>
  <c r="AR626" i="4"/>
  <c r="AR634" i="4"/>
  <c r="AR642" i="4"/>
  <c r="AR650" i="4"/>
  <c r="AR658" i="4"/>
  <c r="AR666" i="4"/>
  <c r="AR674" i="4"/>
  <c r="AR682" i="4"/>
  <c r="AR690" i="4"/>
  <c r="AR698" i="4"/>
  <c r="AR706" i="4"/>
  <c r="AR714" i="4"/>
  <c r="AR722" i="4"/>
  <c r="AR730" i="4"/>
  <c r="AR738" i="4"/>
  <c r="AR746" i="4"/>
  <c r="AR754" i="4"/>
  <c r="AR762" i="4"/>
  <c r="AR770" i="4"/>
  <c r="AR778" i="4"/>
  <c r="AR786" i="4"/>
  <c r="AR794" i="4"/>
  <c r="AR802" i="4"/>
  <c r="AR810" i="4"/>
  <c r="AR818" i="4"/>
  <c r="AR826" i="4"/>
  <c r="AR834" i="4"/>
  <c r="AR842" i="4"/>
  <c r="AR850" i="4"/>
  <c r="AR858" i="4"/>
  <c r="AR866" i="4"/>
  <c r="AR874" i="4"/>
  <c r="AR882" i="4"/>
  <c r="AR890" i="4"/>
  <c r="AR898" i="4"/>
  <c r="AR12" i="4"/>
  <c r="AR30" i="4"/>
  <c r="AR62" i="4"/>
  <c r="AR94" i="4"/>
  <c r="AR126" i="4"/>
  <c r="AR158" i="4"/>
  <c r="AR190" i="4"/>
  <c r="AR222" i="4"/>
  <c r="AR254" i="4"/>
  <c r="AR297" i="4"/>
  <c r="AR313" i="4"/>
  <c r="AR329" i="4"/>
  <c r="AR345" i="4"/>
  <c r="AR361" i="4"/>
  <c r="AR377" i="4"/>
  <c r="AR393" i="4"/>
  <c r="AR409" i="4"/>
  <c r="AR425" i="4"/>
  <c r="AR441" i="4"/>
  <c r="AR451" i="4"/>
  <c r="AR459" i="4"/>
  <c r="AR467" i="4"/>
  <c r="AR475" i="4"/>
  <c r="AR483" i="4"/>
  <c r="AR491" i="4"/>
  <c r="AR499" i="4"/>
  <c r="AR507" i="4"/>
  <c r="AR515" i="4"/>
  <c r="AR523" i="4"/>
  <c r="AR531" i="4"/>
  <c r="AR539" i="4"/>
  <c r="AR547" i="4"/>
  <c r="AR555" i="4"/>
  <c r="AR563" i="4"/>
  <c r="AR571" i="4"/>
  <c r="AR579" i="4"/>
  <c r="AR587" i="4"/>
  <c r="AR595" i="4"/>
  <c r="AR603" i="4"/>
  <c r="AR611" i="4"/>
  <c r="AR619" i="4"/>
  <c r="AR627" i="4"/>
  <c r="AR635" i="4"/>
  <c r="AR643" i="4"/>
  <c r="AR651" i="4"/>
  <c r="AR659" i="4"/>
  <c r="AR667" i="4"/>
  <c r="AR675" i="4"/>
  <c r="AR683" i="4"/>
  <c r="AR691" i="4"/>
  <c r="AR699" i="4"/>
  <c r="AR707" i="4"/>
  <c r="AR715" i="4"/>
  <c r="AR723" i="4"/>
  <c r="AR731" i="4"/>
  <c r="AR739" i="4"/>
  <c r="AR747" i="4"/>
  <c r="AR755" i="4"/>
  <c r="AR763" i="4"/>
  <c r="AR771" i="4"/>
  <c r="AR779" i="4"/>
  <c r="AR787" i="4"/>
  <c r="AR795" i="4"/>
  <c r="AR803" i="4"/>
  <c r="AR811" i="4"/>
  <c r="AR819" i="4"/>
  <c r="AR827" i="4"/>
  <c r="AR835" i="4"/>
  <c r="AR843" i="4"/>
  <c r="AR851" i="4"/>
  <c r="AR859" i="4"/>
  <c r="AR867" i="4"/>
  <c r="AR875" i="4"/>
  <c r="AR883" i="4"/>
  <c r="AR891" i="4"/>
  <c r="AR899" i="4"/>
  <c r="AR7" i="4"/>
  <c r="AR23" i="4"/>
  <c r="AR55" i="4"/>
  <c r="AR87" i="4"/>
  <c r="AR119" i="4"/>
  <c r="AR151" i="4"/>
  <c r="AR183" i="4"/>
  <c r="AR215" i="4"/>
  <c r="AR247" i="4"/>
  <c r="AR279" i="4"/>
  <c r="AR290" i="4"/>
  <c r="AR306" i="4"/>
  <c r="AR322" i="4"/>
  <c r="AR338" i="4"/>
  <c r="AR354" i="4"/>
  <c r="AR370" i="4"/>
  <c r="AR386" i="4"/>
  <c r="AR402" i="4"/>
  <c r="AR418" i="4"/>
  <c r="AR434" i="4"/>
  <c r="AR452" i="4"/>
  <c r="AR460" i="4"/>
  <c r="AR468" i="4"/>
  <c r="AR476" i="4"/>
  <c r="AR484" i="4"/>
  <c r="AR492" i="4"/>
  <c r="AR500" i="4"/>
  <c r="AR508" i="4"/>
  <c r="AR516" i="4"/>
  <c r="AR524" i="4"/>
  <c r="AR532" i="4"/>
  <c r="AR540" i="4"/>
  <c r="AR548" i="4"/>
  <c r="AR556" i="4"/>
  <c r="AR564" i="4"/>
  <c r="AR572" i="4"/>
  <c r="AR580" i="4"/>
  <c r="AR588" i="4"/>
  <c r="AR596" i="4"/>
  <c r="AR604" i="4"/>
  <c r="AR612" i="4"/>
  <c r="AR620" i="4"/>
  <c r="AR628" i="4"/>
  <c r="AR636" i="4"/>
  <c r="AR644" i="4"/>
  <c r="AR652" i="4"/>
  <c r="AR660" i="4"/>
  <c r="AR668" i="4"/>
  <c r="AR676" i="4"/>
  <c r="AR684" i="4"/>
  <c r="AR692" i="4"/>
  <c r="AR700" i="4"/>
  <c r="AR708" i="4"/>
  <c r="AR716" i="4"/>
  <c r="AR724" i="4"/>
  <c r="AR732" i="4"/>
  <c r="AR740" i="4"/>
  <c r="AR748" i="4"/>
  <c r="AR756" i="4"/>
  <c r="AR764" i="4"/>
  <c r="AR772" i="4"/>
  <c r="AR780" i="4"/>
  <c r="AR788" i="4"/>
  <c r="AR796" i="4"/>
  <c r="AR804" i="4"/>
  <c r="AR812" i="4"/>
  <c r="AR820" i="4"/>
  <c r="AR828" i="4"/>
  <c r="AR836" i="4"/>
  <c r="AR844" i="4"/>
  <c r="AR852" i="4"/>
  <c r="AR860" i="4"/>
  <c r="AR868" i="4"/>
  <c r="AR876" i="4"/>
  <c r="AR884" i="4"/>
  <c r="AR892" i="4"/>
  <c r="AR900" i="4"/>
  <c r="AR28" i="4"/>
  <c r="AR60" i="4"/>
  <c r="AR92" i="4"/>
  <c r="AR124" i="4"/>
  <c r="AR156" i="4"/>
  <c r="AR188" i="4"/>
  <c r="AR220" i="4"/>
  <c r="AR252" i="4"/>
  <c r="AR287" i="4"/>
  <c r="AR303" i="4"/>
  <c r="AR319" i="4"/>
  <c r="AR335" i="4"/>
  <c r="AR351" i="4"/>
  <c r="AR367" i="4"/>
  <c r="AR21" i="4"/>
  <c r="AR53" i="4"/>
  <c r="AR85" i="4"/>
  <c r="AR117" i="4"/>
  <c r="AR149" i="4"/>
  <c r="AR181" i="4"/>
  <c r="AR213" i="4"/>
  <c r="AR245" i="4"/>
  <c r="AR277" i="4"/>
  <c r="AR296" i="4"/>
  <c r="AR312" i="4"/>
  <c r="AR328" i="4"/>
  <c r="AR344" i="4"/>
  <c r="AR360" i="4"/>
  <c r="AR14" i="4"/>
  <c r="AR46" i="4"/>
  <c r="AR78" i="4"/>
  <c r="AR110" i="4"/>
  <c r="AR142" i="4"/>
  <c r="AR174" i="4"/>
  <c r="AR206" i="4"/>
  <c r="AR238" i="4"/>
  <c r="AR270" i="4"/>
  <c r="AR289" i="4"/>
  <c r="AR305" i="4"/>
  <c r="AR321" i="4"/>
  <c r="AR337" i="4"/>
  <c r="AR353" i="4"/>
  <c r="AR369" i="4"/>
  <c r="AR39" i="4"/>
  <c r="AR71" i="4"/>
  <c r="AR103" i="4"/>
  <c r="AR135" i="4"/>
  <c r="AR167" i="4"/>
  <c r="AR199" i="4"/>
  <c r="AR231" i="4"/>
  <c r="AR263" i="4"/>
  <c r="AR298" i="4"/>
  <c r="AR314" i="4"/>
  <c r="AR330" i="4"/>
  <c r="AR346" i="4"/>
  <c r="AR362" i="4"/>
  <c r="AR44" i="4"/>
  <c r="AR76" i="4"/>
  <c r="AR108" i="4"/>
  <c r="AR140" i="4"/>
  <c r="AR172" i="4"/>
  <c r="AR204" i="4"/>
  <c r="AR236" i="4"/>
  <c r="AR268" i="4"/>
  <c r="AR295" i="4"/>
  <c r="AR311" i="4"/>
  <c r="AR327" i="4"/>
  <c r="AR343" i="4"/>
  <c r="AR359" i="4"/>
  <c r="AR375" i="4"/>
  <c r="AR391" i="4"/>
  <c r="AR407" i="4"/>
  <c r="AR423" i="4"/>
  <c r="AR439" i="4"/>
  <c r="AR449" i="4"/>
  <c r="AR457" i="4"/>
  <c r="AR465" i="4"/>
  <c r="AR473" i="4"/>
  <c r="AR481" i="4"/>
  <c r="AR489" i="4"/>
  <c r="AR497" i="4"/>
  <c r="AR505" i="4"/>
  <c r="AR513" i="4"/>
  <c r="AR521" i="4"/>
  <c r="AR529" i="4"/>
  <c r="AR537" i="4"/>
  <c r="AR545" i="4"/>
  <c r="AR553" i="4"/>
  <c r="AR561" i="4"/>
  <c r="AR569" i="4"/>
  <c r="AR577" i="4"/>
  <c r="AR585" i="4"/>
  <c r="AR593" i="4"/>
  <c r="AR601" i="4"/>
  <c r="AR609" i="4"/>
  <c r="AR617" i="4"/>
  <c r="AR625" i="4"/>
  <c r="AR633" i="4"/>
  <c r="AR641" i="4"/>
  <c r="AR649" i="4"/>
  <c r="AR657" i="4"/>
  <c r="AR665" i="4"/>
  <c r="AR673" i="4"/>
  <c r="AR681" i="4"/>
  <c r="AR689" i="4"/>
  <c r="AR697" i="4"/>
  <c r="AR705" i="4"/>
  <c r="AR713" i="4"/>
  <c r="AR721" i="4"/>
  <c r="AR729" i="4"/>
  <c r="AR737" i="4"/>
  <c r="AR745" i="4"/>
  <c r="AR753" i="4"/>
  <c r="AR761" i="4"/>
  <c r="AR769" i="4"/>
  <c r="AR777" i="4"/>
  <c r="AR785" i="4"/>
  <c r="AR793" i="4"/>
  <c r="AR801" i="4"/>
  <c r="AR809" i="4"/>
  <c r="AR817" i="4"/>
  <c r="AR825" i="4"/>
  <c r="AR833" i="4"/>
  <c r="AR841" i="4"/>
  <c r="AR849" i="4"/>
  <c r="AR857" i="4"/>
  <c r="AR865" i="4"/>
  <c r="AR873" i="4"/>
  <c r="AR881" i="4"/>
  <c r="AR889" i="4"/>
  <c r="AR897" i="4"/>
  <c r="AR394" i="4"/>
  <c r="AR426" i="4"/>
  <c r="AR464" i="4"/>
  <c r="AR480" i="4"/>
  <c r="AR496" i="4"/>
  <c r="AR512" i="4"/>
  <c r="AR528" i="4"/>
  <c r="AR544" i="4"/>
  <c r="AR560" i="4"/>
  <c r="AR576" i="4"/>
  <c r="AR592" i="4"/>
  <c r="AR608" i="4"/>
  <c r="AR624" i="4"/>
  <c r="AR640" i="4"/>
  <c r="AR656" i="4"/>
  <c r="AR672" i="4"/>
  <c r="AR688" i="4"/>
  <c r="AR704" i="4"/>
  <c r="AR720" i="4"/>
  <c r="AR736" i="4"/>
  <c r="AR752" i="4"/>
  <c r="AR768" i="4"/>
  <c r="AR784" i="4"/>
  <c r="AR800" i="4"/>
  <c r="AR816" i="4"/>
  <c r="AR832" i="4"/>
  <c r="AR848" i="4"/>
  <c r="AR864" i="4"/>
  <c r="AR880" i="4"/>
  <c r="AR896" i="4"/>
  <c r="AR904" i="4"/>
  <c r="AR912" i="4"/>
  <c r="AR920" i="4"/>
  <c r="AR928" i="4"/>
  <c r="AR936" i="4"/>
  <c r="AR944" i="4"/>
  <c r="AR952" i="4"/>
  <c r="AR960" i="4"/>
  <c r="AR968" i="4"/>
  <c r="AR976" i="4"/>
  <c r="AR984" i="4"/>
  <c r="AR992" i="4"/>
  <c r="AR1000" i="4"/>
  <c r="AR399" i="4"/>
  <c r="AR431" i="4"/>
  <c r="AR461" i="4"/>
  <c r="AR477" i="4"/>
  <c r="AR493" i="4"/>
  <c r="AR509" i="4"/>
  <c r="AR525" i="4"/>
  <c r="AR541" i="4"/>
  <c r="AR557" i="4"/>
  <c r="AR573" i="4"/>
  <c r="AR589" i="4"/>
  <c r="AR605" i="4"/>
  <c r="AR621" i="4"/>
  <c r="AR637" i="4"/>
  <c r="AR653" i="4"/>
  <c r="AR669" i="4"/>
  <c r="AR685" i="4"/>
  <c r="AR701" i="4"/>
  <c r="AR717" i="4"/>
  <c r="AR733" i="4"/>
  <c r="AR749" i="4"/>
  <c r="AR765" i="4"/>
  <c r="AR781" i="4"/>
  <c r="AR797" i="4"/>
  <c r="AR813" i="4"/>
  <c r="AR829" i="4"/>
  <c r="AR845" i="4"/>
  <c r="AR861" i="4"/>
  <c r="AR877" i="4"/>
  <c r="AR893" i="4"/>
  <c r="AR905" i="4"/>
  <c r="AR913" i="4"/>
  <c r="AR921" i="4"/>
  <c r="AR929" i="4"/>
  <c r="AR937" i="4"/>
  <c r="AR945" i="4"/>
  <c r="AR953" i="4"/>
  <c r="AR961" i="4"/>
  <c r="AR969" i="4"/>
  <c r="AR977" i="4"/>
  <c r="AR985" i="4"/>
  <c r="AR993" i="4"/>
  <c r="AR1001" i="4"/>
  <c r="AR392" i="4"/>
  <c r="AR424" i="4"/>
  <c r="AR454" i="4"/>
  <c r="AR470" i="4"/>
  <c r="AR486" i="4"/>
  <c r="AR502" i="4"/>
  <c r="AR518" i="4"/>
  <c r="AR534" i="4"/>
  <c r="AR550" i="4"/>
  <c r="AR566" i="4"/>
  <c r="AR582" i="4"/>
  <c r="AR598" i="4"/>
  <c r="AR614" i="4"/>
  <c r="AR630" i="4"/>
  <c r="AR646" i="4"/>
  <c r="AR662" i="4"/>
  <c r="AR678" i="4"/>
  <c r="AR694" i="4"/>
  <c r="AR710" i="4"/>
  <c r="AR726" i="4"/>
  <c r="AR742" i="4"/>
  <c r="AR758" i="4"/>
  <c r="AR774" i="4"/>
  <c r="AR790" i="4"/>
  <c r="AR806" i="4"/>
  <c r="AR822" i="4"/>
  <c r="AR838" i="4"/>
  <c r="AR854" i="4"/>
  <c r="AR870" i="4"/>
  <c r="AR886" i="4"/>
  <c r="AR902" i="4"/>
  <c r="AR906" i="4"/>
  <c r="AR914" i="4"/>
  <c r="AR922" i="4"/>
  <c r="AR930" i="4"/>
  <c r="AR938" i="4"/>
  <c r="AR946" i="4"/>
  <c r="AR954" i="4"/>
  <c r="AR962" i="4"/>
  <c r="AR970" i="4"/>
  <c r="AR978" i="4"/>
  <c r="AR986" i="4"/>
  <c r="AR994" i="4"/>
  <c r="AR1002" i="4"/>
  <c r="AR385" i="4"/>
  <c r="AR417" i="4"/>
  <c r="AR463" i="4"/>
  <c r="AR479" i="4"/>
  <c r="AR495" i="4"/>
  <c r="AR511" i="4"/>
  <c r="AR527" i="4"/>
  <c r="AR543" i="4"/>
  <c r="AR559" i="4"/>
  <c r="AR378" i="4"/>
  <c r="AR410" i="4"/>
  <c r="AR442" i="4"/>
  <c r="AR456" i="4"/>
  <c r="AR472" i="4"/>
  <c r="AR488" i="4"/>
  <c r="AR504" i="4"/>
  <c r="AR520" i="4"/>
  <c r="AR536" i="4"/>
  <c r="AR552" i="4"/>
  <c r="AR568" i="4"/>
  <c r="AR383" i="4"/>
  <c r="AR415" i="4"/>
  <c r="AR447" i="4"/>
  <c r="AR453" i="4"/>
  <c r="AR469" i="4"/>
  <c r="AR485" i="4"/>
  <c r="AR501" i="4"/>
  <c r="AR517" i="4"/>
  <c r="AR533" i="4"/>
  <c r="AR549" i="4"/>
  <c r="AR565" i="4"/>
  <c r="AR376" i="4"/>
  <c r="AR408" i="4"/>
  <c r="AR440" i="4"/>
  <c r="AR462" i="4"/>
  <c r="AR478" i="4"/>
  <c r="AR494" i="4"/>
  <c r="AR510" i="4"/>
  <c r="AR526" i="4"/>
  <c r="AR542" i="4"/>
  <c r="AR558" i="4"/>
  <c r="AR401" i="4"/>
  <c r="AR433" i="4"/>
  <c r="AR455" i="4"/>
  <c r="AR471" i="4"/>
  <c r="AR487" i="4"/>
  <c r="AR503" i="4"/>
  <c r="AR519" i="4"/>
  <c r="AR535" i="4"/>
  <c r="AR551" i="4"/>
  <c r="AR567" i="4"/>
  <c r="AR583" i="4"/>
  <c r="AR599" i="4"/>
  <c r="AR615" i="4"/>
  <c r="AR631" i="4"/>
  <c r="AR647" i="4"/>
  <c r="AR663" i="4"/>
  <c r="AR679" i="4"/>
  <c r="AR695" i="4"/>
  <c r="AR711" i="4"/>
  <c r="AR727" i="4"/>
  <c r="AR743" i="4"/>
  <c r="AR759" i="4"/>
  <c r="AR775" i="4"/>
  <c r="AR791" i="4"/>
  <c r="AR807" i="4"/>
  <c r="AR823" i="4"/>
  <c r="AR839" i="4"/>
  <c r="AR855" i="4"/>
  <c r="AR871" i="4"/>
  <c r="AR887" i="4"/>
  <c r="AR903" i="4"/>
  <c r="AR911" i="4"/>
  <c r="AR919" i="4"/>
  <c r="AR927" i="4"/>
  <c r="AR935" i="4"/>
  <c r="AR943" i="4"/>
  <c r="AR951" i="4"/>
  <c r="AR959" i="4"/>
  <c r="AR967" i="4"/>
  <c r="AR975" i="4"/>
  <c r="AR983" i="4"/>
  <c r="AR991" i="4"/>
  <c r="AR999" i="4"/>
  <c r="AR591" i="4"/>
  <c r="AR623" i="4"/>
  <c r="AR655" i="4"/>
  <c r="AR687" i="4"/>
  <c r="AR719" i="4"/>
  <c r="AR751" i="4"/>
  <c r="AR783" i="4"/>
  <c r="AR815" i="4"/>
  <c r="AR847" i="4"/>
  <c r="AR879" i="4"/>
  <c r="AR907" i="4"/>
  <c r="AR923" i="4"/>
  <c r="AR939" i="4"/>
  <c r="AR955" i="4"/>
  <c r="AR971" i="4"/>
  <c r="AR987" i="4"/>
  <c r="AR1003" i="4"/>
  <c r="AR584" i="4"/>
  <c r="AR616" i="4"/>
  <c r="AR648" i="4"/>
  <c r="AR680" i="4"/>
  <c r="AR712" i="4"/>
  <c r="AR744" i="4"/>
  <c r="AR776" i="4"/>
  <c r="AR808" i="4"/>
  <c r="AR840" i="4"/>
  <c r="AR872" i="4"/>
  <c r="AR916" i="4"/>
  <c r="AR932" i="4"/>
  <c r="AR948" i="4"/>
  <c r="AR964" i="4"/>
  <c r="AR980" i="4"/>
  <c r="AR996" i="4"/>
  <c r="AR581" i="4"/>
  <c r="AR613" i="4"/>
  <c r="AR645" i="4"/>
  <c r="AR677" i="4"/>
  <c r="AR709" i="4"/>
  <c r="AR741" i="4"/>
  <c r="AR773" i="4"/>
  <c r="AR805" i="4"/>
  <c r="AR837" i="4"/>
  <c r="AR869" i="4"/>
  <c r="AR901" i="4"/>
  <c r="AR909" i="4"/>
  <c r="AR925" i="4"/>
  <c r="AR941" i="4"/>
  <c r="AR957" i="4"/>
  <c r="AR973" i="4"/>
  <c r="AR989" i="4"/>
  <c r="AR574" i="4"/>
  <c r="AR606" i="4"/>
  <c r="AR638" i="4"/>
  <c r="AR670" i="4"/>
  <c r="AR702" i="4"/>
  <c r="AR734" i="4"/>
  <c r="AR766" i="4"/>
  <c r="AR798" i="4"/>
  <c r="AR575" i="4"/>
  <c r="AR607" i="4"/>
  <c r="AR639" i="4"/>
  <c r="AR671" i="4"/>
  <c r="AR703" i="4"/>
  <c r="AR735" i="4"/>
  <c r="AR767" i="4"/>
  <c r="AR799" i="4"/>
  <c r="AR600" i="4"/>
  <c r="AR632" i="4"/>
  <c r="AR664" i="4"/>
  <c r="AR696" i="4"/>
  <c r="AR728" i="4"/>
  <c r="AR760" i="4"/>
  <c r="AR792" i="4"/>
  <c r="AR597" i="4"/>
  <c r="AR629" i="4"/>
  <c r="AR661" i="4"/>
  <c r="AR693" i="4"/>
  <c r="AR725" i="4"/>
  <c r="AR757" i="4"/>
  <c r="AR789" i="4"/>
  <c r="AR590" i="4"/>
  <c r="AR622" i="4"/>
  <c r="AR654" i="4"/>
  <c r="AR686" i="4"/>
  <c r="AR718" i="4"/>
  <c r="AR750" i="4"/>
  <c r="AR782" i="4"/>
  <c r="AR814" i="4"/>
  <c r="AR846" i="4"/>
  <c r="AR878" i="4"/>
  <c r="AR910" i="4"/>
  <c r="AR926" i="4"/>
  <c r="AR942" i="4"/>
  <c r="AR958" i="4"/>
  <c r="AR974" i="4"/>
  <c r="AR990" i="4"/>
  <c r="AR830" i="4"/>
  <c r="AR894" i="4"/>
  <c r="AR934" i="4"/>
  <c r="AR966" i="4"/>
  <c r="AR998" i="4"/>
  <c r="AR831" i="4"/>
  <c r="AR895" i="4"/>
  <c r="AR931" i="4"/>
  <c r="AR963" i="4"/>
  <c r="AR995" i="4"/>
  <c r="AR824" i="4"/>
  <c r="AR888" i="4"/>
  <c r="AR924" i="4"/>
  <c r="AR956" i="4"/>
  <c r="AR988" i="4"/>
  <c r="AR853" i="4"/>
  <c r="AR917" i="4"/>
  <c r="AR949" i="4"/>
  <c r="AR981" i="4"/>
  <c r="AR862" i="4"/>
  <c r="AR918" i="4"/>
  <c r="AR950" i="4"/>
  <c r="AR982" i="4"/>
  <c r="AR863" i="4"/>
  <c r="AR915" i="4"/>
  <c r="AR947" i="4"/>
  <c r="AR979" i="4"/>
  <c r="AR856" i="4"/>
  <c r="AR908" i="4"/>
  <c r="AR940" i="4"/>
  <c r="AR972" i="4"/>
  <c r="AR1004" i="4"/>
  <c r="AR821" i="4"/>
  <c r="AR885" i="4"/>
  <c r="AR933" i="4"/>
  <c r="AR965" i="4"/>
  <c r="AR997" i="4"/>
  <c r="U701" i="3"/>
  <c r="AQ10" i="4"/>
  <c r="AQ18" i="4"/>
  <c r="AQ26" i="4"/>
  <c r="AQ34" i="4"/>
  <c r="AQ42" i="4"/>
  <c r="AQ50" i="4"/>
  <c r="AQ58" i="4"/>
  <c r="AQ66" i="4"/>
  <c r="AQ74" i="4"/>
  <c r="AQ82" i="4"/>
  <c r="AQ90" i="4"/>
  <c r="AQ98" i="4"/>
  <c r="AQ106" i="4"/>
  <c r="AQ114" i="4"/>
  <c r="AQ122" i="4"/>
  <c r="AQ130" i="4"/>
  <c r="AQ138" i="4"/>
  <c r="AQ146" i="4"/>
  <c r="AQ154" i="4"/>
  <c r="AQ162" i="4"/>
  <c r="AQ170" i="4"/>
  <c r="AQ178" i="4"/>
  <c r="AQ186" i="4"/>
  <c r="AQ194" i="4"/>
  <c r="AQ202" i="4"/>
  <c r="AQ210" i="4"/>
  <c r="AQ218" i="4"/>
  <c r="AQ226" i="4"/>
  <c r="AQ234" i="4"/>
  <c r="AQ242" i="4"/>
  <c r="AQ250" i="4"/>
  <c r="AQ258" i="4"/>
  <c r="AQ266" i="4"/>
  <c r="AQ274" i="4"/>
  <c r="AQ282" i="4"/>
  <c r="AQ11" i="4"/>
  <c r="AQ19" i="4"/>
  <c r="AQ27" i="4"/>
  <c r="AQ35" i="4"/>
  <c r="AQ43" i="4"/>
  <c r="AQ51" i="4"/>
  <c r="AQ59" i="4"/>
  <c r="AQ67" i="4"/>
  <c r="AQ75" i="4"/>
  <c r="AQ83" i="4"/>
  <c r="AQ91" i="4"/>
  <c r="AQ99" i="4"/>
  <c r="AQ107" i="4"/>
  <c r="AQ115" i="4"/>
  <c r="AQ123" i="4"/>
  <c r="AQ131" i="4"/>
  <c r="AQ139" i="4"/>
  <c r="AQ147" i="4"/>
  <c r="AQ155" i="4"/>
  <c r="AQ163" i="4"/>
  <c r="AQ171" i="4"/>
  <c r="AQ179" i="4"/>
  <c r="AQ187" i="4"/>
  <c r="AQ195" i="4"/>
  <c r="AQ203" i="4"/>
  <c r="AQ211" i="4"/>
  <c r="AQ219" i="4"/>
  <c r="AQ227" i="4"/>
  <c r="AQ235" i="4"/>
  <c r="AQ243" i="4"/>
  <c r="AQ251" i="4"/>
  <c r="AQ259" i="4"/>
  <c r="AQ267" i="4"/>
  <c r="AQ275" i="4"/>
  <c r="AQ283" i="4"/>
  <c r="AQ12" i="4"/>
  <c r="AQ20" i="4"/>
  <c r="AQ28" i="4"/>
  <c r="AQ36" i="4"/>
  <c r="AQ44" i="4"/>
  <c r="AQ52" i="4"/>
  <c r="AQ60" i="4"/>
  <c r="AQ68" i="4"/>
  <c r="AQ76" i="4"/>
  <c r="AQ84" i="4"/>
  <c r="AQ92" i="4"/>
  <c r="AQ100" i="4"/>
  <c r="AQ108" i="4"/>
  <c r="AQ116" i="4"/>
  <c r="AQ124" i="4"/>
  <c r="AQ132" i="4"/>
  <c r="AQ140" i="4"/>
  <c r="AQ148" i="4"/>
  <c r="AQ156" i="4"/>
  <c r="AQ164" i="4"/>
  <c r="AQ172" i="4"/>
  <c r="AQ180" i="4"/>
  <c r="AQ188" i="4"/>
  <c r="AQ196" i="4"/>
  <c r="AQ204" i="4"/>
  <c r="AQ212" i="4"/>
  <c r="AQ220" i="4"/>
  <c r="AQ228" i="4"/>
  <c r="AQ236" i="4"/>
  <c r="AQ244" i="4"/>
  <c r="AQ252" i="4"/>
  <c r="AQ260" i="4"/>
  <c r="AQ268" i="4"/>
  <c r="AQ276" i="4"/>
  <c r="AQ5" i="4"/>
  <c r="AQ9" i="4"/>
  <c r="AQ17" i="4"/>
  <c r="AQ25" i="4"/>
  <c r="AQ33" i="4"/>
  <c r="AQ41" i="4"/>
  <c r="AQ49" i="4"/>
  <c r="AQ57" i="4"/>
  <c r="AQ65" i="4"/>
  <c r="AQ73" i="4"/>
  <c r="AQ81" i="4"/>
  <c r="AQ89" i="4"/>
  <c r="AQ97" i="4"/>
  <c r="AQ105" i="4"/>
  <c r="AQ113" i="4"/>
  <c r="AQ121" i="4"/>
  <c r="AQ129" i="4"/>
  <c r="AQ137" i="4"/>
  <c r="AQ145" i="4"/>
  <c r="AQ153" i="4"/>
  <c r="AQ161" i="4"/>
  <c r="AQ169" i="4"/>
  <c r="AQ177" i="4"/>
  <c r="AQ185" i="4"/>
  <c r="AQ193" i="4"/>
  <c r="AQ201" i="4"/>
  <c r="AQ209" i="4"/>
  <c r="AQ217" i="4"/>
  <c r="AQ225" i="4"/>
  <c r="AQ233" i="4"/>
  <c r="AQ241" i="4"/>
  <c r="AQ249" i="4"/>
  <c r="AQ257" i="4"/>
  <c r="AQ265" i="4"/>
  <c r="AQ273" i="4"/>
  <c r="AQ281" i="4"/>
  <c r="AQ6" i="4"/>
  <c r="AQ22" i="4"/>
  <c r="AQ38" i="4"/>
  <c r="AQ54" i="4"/>
  <c r="AQ70" i="4"/>
  <c r="AQ86" i="4"/>
  <c r="AQ102" i="4"/>
  <c r="AQ118" i="4"/>
  <c r="AQ134" i="4"/>
  <c r="AQ150" i="4"/>
  <c r="AQ166" i="4"/>
  <c r="AQ182" i="4"/>
  <c r="AQ198" i="4"/>
  <c r="AQ214" i="4"/>
  <c r="AQ230" i="4"/>
  <c r="AQ246" i="4"/>
  <c r="AQ262" i="4"/>
  <c r="AQ278" i="4"/>
  <c r="AQ285" i="4"/>
  <c r="AQ293" i="4"/>
  <c r="AQ301" i="4"/>
  <c r="AQ309" i="4"/>
  <c r="AQ317" i="4"/>
  <c r="AQ325" i="4"/>
  <c r="AQ333" i="4"/>
  <c r="AQ341" i="4"/>
  <c r="AQ349" i="4"/>
  <c r="AQ357" i="4"/>
  <c r="AQ365" i="4"/>
  <c r="AQ373" i="4"/>
  <c r="AQ381" i="4"/>
  <c r="AQ389" i="4"/>
  <c r="AQ397" i="4"/>
  <c r="AQ405" i="4"/>
  <c r="AQ413" i="4"/>
  <c r="AQ421" i="4"/>
  <c r="AQ429" i="4"/>
  <c r="AQ437" i="4"/>
  <c r="AQ445" i="4"/>
  <c r="AQ15" i="4"/>
  <c r="AQ31" i="4"/>
  <c r="AQ47" i="4"/>
  <c r="AQ63" i="4"/>
  <c r="AQ79" i="4"/>
  <c r="AQ95" i="4"/>
  <c r="AQ111" i="4"/>
  <c r="AQ127" i="4"/>
  <c r="AQ143" i="4"/>
  <c r="AQ159" i="4"/>
  <c r="AQ175" i="4"/>
  <c r="AQ191" i="4"/>
  <c r="AQ207" i="4"/>
  <c r="AQ223" i="4"/>
  <c r="AQ239" i="4"/>
  <c r="AQ255" i="4"/>
  <c r="AQ271" i="4"/>
  <c r="AQ286" i="4"/>
  <c r="AQ294" i="4"/>
  <c r="AQ302" i="4"/>
  <c r="AQ310" i="4"/>
  <c r="AQ318" i="4"/>
  <c r="AQ326" i="4"/>
  <c r="AQ334" i="4"/>
  <c r="AQ342" i="4"/>
  <c r="AQ350" i="4"/>
  <c r="AQ358" i="4"/>
  <c r="AQ366" i="4"/>
  <c r="AQ374" i="4"/>
  <c r="AQ382" i="4"/>
  <c r="AQ390" i="4"/>
  <c r="AQ398" i="4"/>
  <c r="AQ406" i="4"/>
  <c r="AQ414" i="4"/>
  <c r="AQ422" i="4"/>
  <c r="AQ430" i="4"/>
  <c r="AQ438" i="4"/>
  <c r="AQ446" i="4"/>
  <c r="AQ8" i="4"/>
  <c r="AQ24" i="4"/>
  <c r="AQ40" i="4"/>
  <c r="AQ56" i="4"/>
  <c r="AQ72" i="4"/>
  <c r="AQ88" i="4"/>
  <c r="AQ104" i="4"/>
  <c r="AQ120" i="4"/>
  <c r="AQ136" i="4"/>
  <c r="AQ152" i="4"/>
  <c r="AQ168" i="4"/>
  <c r="AQ184" i="4"/>
  <c r="AQ200" i="4"/>
  <c r="AQ216" i="4"/>
  <c r="AQ232" i="4"/>
  <c r="AQ248" i="4"/>
  <c r="AQ264" i="4"/>
  <c r="AQ280" i="4"/>
  <c r="AQ287" i="4"/>
  <c r="AQ295" i="4"/>
  <c r="AQ303" i="4"/>
  <c r="AQ311" i="4"/>
  <c r="AQ319" i="4"/>
  <c r="AQ327" i="4"/>
  <c r="AQ335" i="4"/>
  <c r="AQ343" i="4"/>
  <c r="AQ351" i="4"/>
  <c r="AQ359" i="4"/>
  <c r="AQ367" i="4"/>
  <c r="AQ375" i="4"/>
  <c r="AQ383" i="4"/>
  <c r="AQ391" i="4"/>
  <c r="AQ399" i="4"/>
  <c r="AQ407" i="4"/>
  <c r="AQ415" i="4"/>
  <c r="AQ423" i="4"/>
  <c r="AQ431" i="4"/>
  <c r="AQ439" i="4"/>
  <c r="AQ447" i="4"/>
  <c r="AQ14" i="4"/>
  <c r="AQ13" i="4"/>
  <c r="AQ29" i="4"/>
  <c r="AQ45" i="4"/>
  <c r="AQ61" i="4"/>
  <c r="AQ77" i="4"/>
  <c r="AQ93" i="4"/>
  <c r="AQ109" i="4"/>
  <c r="AQ125" i="4"/>
  <c r="AQ141" i="4"/>
  <c r="AQ157" i="4"/>
  <c r="AQ173" i="4"/>
  <c r="AQ189" i="4"/>
  <c r="AQ205" i="4"/>
  <c r="AQ221" i="4"/>
  <c r="AQ237" i="4"/>
  <c r="AQ253" i="4"/>
  <c r="AQ269" i="4"/>
  <c r="AQ284" i="4"/>
  <c r="AQ292" i="4"/>
  <c r="AQ300" i="4"/>
  <c r="AQ308" i="4"/>
  <c r="AQ316" i="4"/>
  <c r="AQ324" i="4"/>
  <c r="AQ332" i="4"/>
  <c r="AQ340" i="4"/>
  <c r="AQ348" i="4"/>
  <c r="AQ356" i="4"/>
  <c r="AQ364" i="4"/>
  <c r="AQ372" i="4"/>
  <c r="AQ380" i="4"/>
  <c r="AQ388" i="4"/>
  <c r="AQ396" i="4"/>
  <c r="AQ404" i="4"/>
  <c r="AQ412" i="4"/>
  <c r="AQ420" i="4"/>
  <c r="AQ428" i="4"/>
  <c r="AQ436" i="4"/>
  <c r="AQ444" i="4"/>
  <c r="AQ30" i="4"/>
  <c r="AQ62" i="4"/>
  <c r="AQ94" i="4"/>
  <c r="AQ126" i="4"/>
  <c r="AQ158" i="4"/>
  <c r="AQ190" i="4"/>
  <c r="AQ222" i="4"/>
  <c r="AQ254" i="4"/>
  <c r="AQ297" i="4"/>
  <c r="AQ313" i="4"/>
  <c r="AQ329" i="4"/>
  <c r="AQ345" i="4"/>
  <c r="AQ361" i="4"/>
  <c r="AQ377" i="4"/>
  <c r="AQ393" i="4"/>
  <c r="AQ409" i="4"/>
  <c r="AQ425" i="4"/>
  <c r="AQ441" i="4"/>
  <c r="AQ451" i="4"/>
  <c r="AQ459" i="4"/>
  <c r="AQ467" i="4"/>
  <c r="AQ475" i="4"/>
  <c r="AQ483" i="4"/>
  <c r="AQ491" i="4"/>
  <c r="AQ499" i="4"/>
  <c r="AQ507" i="4"/>
  <c r="AQ515" i="4"/>
  <c r="AQ523" i="4"/>
  <c r="AQ531" i="4"/>
  <c r="AQ539" i="4"/>
  <c r="AQ547" i="4"/>
  <c r="AQ555" i="4"/>
  <c r="AQ563" i="4"/>
  <c r="AQ571" i="4"/>
  <c r="AQ579" i="4"/>
  <c r="AQ587" i="4"/>
  <c r="AQ595" i="4"/>
  <c r="AQ603" i="4"/>
  <c r="AQ611" i="4"/>
  <c r="AQ619" i="4"/>
  <c r="AQ627" i="4"/>
  <c r="AQ635" i="4"/>
  <c r="AQ643" i="4"/>
  <c r="AQ651" i="4"/>
  <c r="AQ659" i="4"/>
  <c r="AQ667" i="4"/>
  <c r="AQ675" i="4"/>
  <c r="AQ683" i="4"/>
  <c r="AQ691" i="4"/>
  <c r="AQ699" i="4"/>
  <c r="AQ707" i="4"/>
  <c r="AQ715" i="4"/>
  <c r="AQ723" i="4"/>
  <c r="AQ731" i="4"/>
  <c r="AQ739" i="4"/>
  <c r="AQ747" i="4"/>
  <c r="AQ755" i="4"/>
  <c r="AQ763" i="4"/>
  <c r="AQ771" i="4"/>
  <c r="AQ779" i="4"/>
  <c r="AQ787" i="4"/>
  <c r="AQ795" i="4"/>
  <c r="AQ803" i="4"/>
  <c r="AQ811" i="4"/>
  <c r="AQ819" i="4"/>
  <c r="AQ827" i="4"/>
  <c r="AQ835" i="4"/>
  <c r="AQ843" i="4"/>
  <c r="AQ851" i="4"/>
  <c r="AQ859" i="4"/>
  <c r="AQ867" i="4"/>
  <c r="AQ875" i="4"/>
  <c r="AQ883" i="4"/>
  <c r="AQ891" i="4"/>
  <c r="AQ899" i="4"/>
  <c r="AQ7" i="4"/>
  <c r="BB7" i="4" s="1"/>
  <c r="AQ23" i="4"/>
  <c r="AQ55" i="4"/>
  <c r="AQ87" i="4"/>
  <c r="AQ119" i="4"/>
  <c r="AQ151" i="4"/>
  <c r="AQ183" i="4"/>
  <c r="AQ215" i="4"/>
  <c r="AQ247" i="4"/>
  <c r="AQ279" i="4"/>
  <c r="AQ290" i="4"/>
  <c r="AQ306" i="4"/>
  <c r="AQ322" i="4"/>
  <c r="AQ338" i="4"/>
  <c r="AQ354" i="4"/>
  <c r="AQ370" i="4"/>
  <c r="AQ386" i="4"/>
  <c r="AQ402" i="4"/>
  <c r="AQ418" i="4"/>
  <c r="AQ434" i="4"/>
  <c r="AQ452" i="4"/>
  <c r="AQ460" i="4"/>
  <c r="AQ468" i="4"/>
  <c r="AQ476" i="4"/>
  <c r="AQ484" i="4"/>
  <c r="AQ492" i="4"/>
  <c r="AQ500" i="4"/>
  <c r="AQ508" i="4"/>
  <c r="AQ516" i="4"/>
  <c r="AQ524" i="4"/>
  <c r="AQ532" i="4"/>
  <c r="AQ540" i="4"/>
  <c r="AQ548" i="4"/>
  <c r="AQ556" i="4"/>
  <c r="AQ564" i="4"/>
  <c r="AQ572" i="4"/>
  <c r="AQ580" i="4"/>
  <c r="AQ588" i="4"/>
  <c r="AQ596" i="4"/>
  <c r="AQ604" i="4"/>
  <c r="AQ612" i="4"/>
  <c r="AQ620" i="4"/>
  <c r="AQ628" i="4"/>
  <c r="AQ636" i="4"/>
  <c r="AQ644" i="4"/>
  <c r="AQ652" i="4"/>
  <c r="AQ660" i="4"/>
  <c r="AQ668" i="4"/>
  <c r="AQ676" i="4"/>
  <c r="AQ684" i="4"/>
  <c r="AQ692" i="4"/>
  <c r="AQ700" i="4"/>
  <c r="AQ708" i="4"/>
  <c r="AQ716" i="4"/>
  <c r="AQ724" i="4"/>
  <c r="AQ732" i="4"/>
  <c r="AQ740" i="4"/>
  <c r="AQ748" i="4"/>
  <c r="AQ756" i="4"/>
  <c r="AQ764" i="4"/>
  <c r="AQ772" i="4"/>
  <c r="AQ780" i="4"/>
  <c r="AQ788" i="4"/>
  <c r="AQ796" i="4"/>
  <c r="AQ804" i="4"/>
  <c r="AQ812" i="4"/>
  <c r="AQ820" i="4"/>
  <c r="AQ828" i="4"/>
  <c r="AQ836" i="4"/>
  <c r="AQ844" i="4"/>
  <c r="AQ852" i="4"/>
  <c r="AQ860" i="4"/>
  <c r="AQ868" i="4"/>
  <c r="AQ876" i="4"/>
  <c r="AQ884" i="4"/>
  <c r="AQ892" i="4"/>
  <c r="AQ900" i="4"/>
  <c r="AQ16" i="4"/>
  <c r="AQ48" i="4"/>
  <c r="AQ80" i="4"/>
  <c r="AQ112" i="4"/>
  <c r="AQ144" i="4"/>
  <c r="AQ176" i="4"/>
  <c r="AQ208" i="4"/>
  <c r="AQ240" i="4"/>
  <c r="AQ272" i="4"/>
  <c r="AQ299" i="4"/>
  <c r="AQ315" i="4"/>
  <c r="AQ331" i="4"/>
  <c r="AQ347" i="4"/>
  <c r="AQ363" i="4"/>
  <c r="AQ379" i="4"/>
  <c r="AQ395" i="4"/>
  <c r="AQ411" i="4"/>
  <c r="AQ427" i="4"/>
  <c r="AQ443" i="4"/>
  <c r="AQ453" i="4"/>
  <c r="AQ461" i="4"/>
  <c r="AQ469" i="4"/>
  <c r="AQ477" i="4"/>
  <c r="AQ485" i="4"/>
  <c r="AQ493" i="4"/>
  <c r="AQ501" i="4"/>
  <c r="AQ509" i="4"/>
  <c r="AQ517" i="4"/>
  <c r="AQ525" i="4"/>
  <c r="AQ533" i="4"/>
  <c r="AQ541" i="4"/>
  <c r="AQ549" i="4"/>
  <c r="AQ557" i="4"/>
  <c r="AQ565" i="4"/>
  <c r="AQ573" i="4"/>
  <c r="AQ581" i="4"/>
  <c r="AQ589" i="4"/>
  <c r="AQ597" i="4"/>
  <c r="AQ605" i="4"/>
  <c r="AQ613" i="4"/>
  <c r="AQ621" i="4"/>
  <c r="AQ629" i="4"/>
  <c r="AQ637" i="4"/>
  <c r="AQ645" i="4"/>
  <c r="AQ653" i="4"/>
  <c r="AQ661" i="4"/>
  <c r="AQ669" i="4"/>
  <c r="AQ677" i="4"/>
  <c r="AQ685" i="4"/>
  <c r="AQ693" i="4"/>
  <c r="AQ701" i="4"/>
  <c r="AQ709" i="4"/>
  <c r="AQ717" i="4"/>
  <c r="AQ725" i="4"/>
  <c r="AQ733" i="4"/>
  <c r="AQ741" i="4"/>
  <c r="AQ749" i="4"/>
  <c r="AQ757" i="4"/>
  <c r="AQ765" i="4"/>
  <c r="AQ773" i="4"/>
  <c r="AQ781" i="4"/>
  <c r="AQ789" i="4"/>
  <c r="AQ797" i="4"/>
  <c r="AQ805" i="4"/>
  <c r="AQ813" i="4"/>
  <c r="AQ821" i="4"/>
  <c r="AQ829" i="4"/>
  <c r="AQ837" i="4"/>
  <c r="AQ845" i="4"/>
  <c r="AQ853" i="4"/>
  <c r="AQ861" i="4"/>
  <c r="AQ869" i="4"/>
  <c r="AQ877" i="4"/>
  <c r="AQ885" i="4"/>
  <c r="AQ893" i="4"/>
  <c r="AQ901" i="4"/>
  <c r="AQ21" i="4"/>
  <c r="AQ53" i="4"/>
  <c r="AQ85" i="4"/>
  <c r="AQ117" i="4"/>
  <c r="AQ149" i="4"/>
  <c r="AQ181" i="4"/>
  <c r="AQ213" i="4"/>
  <c r="AQ245" i="4"/>
  <c r="AQ277" i="4"/>
  <c r="AQ296" i="4"/>
  <c r="AQ312" i="4"/>
  <c r="AQ328" i="4"/>
  <c r="AQ344" i="4"/>
  <c r="AQ360" i="4"/>
  <c r="AQ46" i="4"/>
  <c r="AQ78" i="4"/>
  <c r="AQ110" i="4"/>
  <c r="AQ142" i="4"/>
  <c r="AQ174" i="4"/>
  <c r="AQ206" i="4"/>
  <c r="AQ238" i="4"/>
  <c r="AQ270" i="4"/>
  <c r="AQ289" i="4"/>
  <c r="AQ305" i="4"/>
  <c r="AQ321" i="4"/>
  <c r="AQ337" i="4"/>
  <c r="AQ353" i="4"/>
  <c r="AQ369" i="4"/>
  <c r="AQ39" i="4"/>
  <c r="AQ71" i="4"/>
  <c r="AQ103" i="4"/>
  <c r="AQ135" i="4"/>
  <c r="AQ167" i="4"/>
  <c r="AQ199" i="4"/>
  <c r="AQ231" i="4"/>
  <c r="AQ263" i="4"/>
  <c r="AQ298" i="4"/>
  <c r="AQ314" i="4"/>
  <c r="AQ330" i="4"/>
  <c r="AQ346" i="4"/>
  <c r="AQ362" i="4"/>
  <c r="AQ32" i="4"/>
  <c r="AQ64" i="4"/>
  <c r="AQ96" i="4"/>
  <c r="AQ128" i="4"/>
  <c r="AQ160" i="4"/>
  <c r="AQ192" i="4"/>
  <c r="AQ224" i="4"/>
  <c r="AQ256" i="4"/>
  <c r="AQ291" i="4"/>
  <c r="AQ307" i="4"/>
  <c r="AQ323" i="4"/>
  <c r="AQ339" i="4"/>
  <c r="AQ355" i="4"/>
  <c r="AQ37" i="4"/>
  <c r="AQ69" i="4"/>
  <c r="AQ101" i="4"/>
  <c r="AQ133" i="4"/>
  <c r="AQ165" i="4"/>
  <c r="AQ197" i="4"/>
  <c r="AQ229" i="4"/>
  <c r="AQ261" i="4"/>
  <c r="AQ288" i="4"/>
  <c r="AQ304" i="4"/>
  <c r="AQ320" i="4"/>
  <c r="AQ336" i="4"/>
  <c r="AQ352" i="4"/>
  <c r="AQ368" i="4"/>
  <c r="AQ384" i="4"/>
  <c r="AQ400" i="4"/>
  <c r="AQ416" i="4"/>
  <c r="AQ432" i="4"/>
  <c r="AQ448" i="4"/>
  <c r="AQ450" i="4"/>
  <c r="AQ458" i="4"/>
  <c r="AQ466" i="4"/>
  <c r="AQ474" i="4"/>
  <c r="AQ482" i="4"/>
  <c r="AQ490" i="4"/>
  <c r="AQ498" i="4"/>
  <c r="AQ506" i="4"/>
  <c r="AQ514" i="4"/>
  <c r="AQ522" i="4"/>
  <c r="AQ530" i="4"/>
  <c r="AQ538" i="4"/>
  <c r="AQ546" i="4"/>
  <c r="AQ554" i="4"/>
  <c r="AQ562" i="4"/>
  <c r="AQ570" i="4"/>
  <c r="AQ578" i="4"/>
  <c r="AQ586" i="4"/>
  <c r="AQ594" i="4"/>
  <c r="AQ602" i="4"/>
  <c r="AQ610" i="4"/>
  <c r="AQ618" i="4"/>
  <c r="AQ626" i="4"/>
  <c r="AQ634" i="4"/>
  <c r="AQ642" i="4"/>
  <c r="AQ650" i="4"/>
  <c r="AQ658" i="4"/>
  <c r="AQ666" i="4"/>
  <c r="AQ674" i="4"/>
  <c r="AQ682" i="4"/>
  <c r="AQ690" i="4"/>
  <c r="AQ698" i="4"/>
  <c r="AQ706" i="4"/>
  <c r="AQ714" i="4"/>
  <c r="AQ722" i="4"/>
  <c r="AQ730" i="4"/>
  <c r="AQ738" i="4"/>
  <c r="AQ746" i="4"/>
  <c r="AQ754" i="4"/>
  <c r="AQ762" i="4"/>
  <c r="AQ770" i="4"/>
  <c r="AQ778" i="4"/>
  <c r="AQ786" i="4"/>
  <c r="AQ794" i="4"/>
  <c r="AQ802" i="4"/>
  <c r="AQ810" i="4"/>
  <c r="AQ818" i="4"/>
  <c r="AQ826" i="4"/>
  <c r="AQ834" i="4"/>
  <c r="AQ842" i="4"/>
  <c r="AQ850" i="4"/>
  <c r="AQ858" i="4"/>
  <c r="AQ866" i="4"/>
  <c r="AQ874" i="4"/>
  <c r="AQ882" i="4"/>
  <c r="AQ890" i="4"/>
  <c r="AQ898" i="4"/>
  <c r="AQ387" i="4"/>
  <c r="AQ419" i="4"/>
  <c r="AQ457" i="4"/>
  <c r="AQ473" i="4"/>
  <c r="AQ489" i="4"/>
  <c r="AQ505" i="4"/>
  <c r="AQ521" i="4"/>
  <c r="AQ537" i="4"/>
  <c r="AQ553" i="4"/>
  <c r="AQ569" i="4"/>
  <c r="AQ585" i="4"/>
  <c r="AQ601" i="4"/>
  <c r="AQ617" i="4"/>
  <c r="AQ633" i="4"/>
  <c r="AQ649" i="4"/>
  <c r="AQ665" i="4"/>
  <c r="AQ681" i="4"/>
  <c r="AQ697" i="4"/>
  <c r="AQ713" i="4"/>
  <c r="AQ729" i="4"/>
  <c r="AQ745" i="4"/>
  <c r="AQ761" i="4"/>
  <c r="AQ777" i="4"/>
  <c r="AQ793" i="4"/>
  <c r="AQ809" i="4"/>
  <c r="AQ825" i="4"/>
  <c r="AQ841" i="4"/>
  <c r="AQ857" i="4"/>
  <c r="AQ873" i="4"/>
  <c r="AQ889" i="4"/>
  <c r="AQ905" i="4"/>
  <c r="AQ913" i="4"/>
  <c r="AQ921" i="4"/>
  <c r="AQ929" i="4"/>
  <c r="AQ937" i="4"/>
  <c r="AQ945" i="4"/>
  <c r="AQ953" i="4"/>
  <c r="AQ961" i="4"/>
  <c r="AQ969" i="4"/>
  <c r="AQ977" i="4"/>
  <c r="AQ985" i="4"/>
  <c r="AQ993" i="4"/>
  <c r="AQ1001" i="4"/>
  <c r="AQ392" i="4"/>
  <c r="AQ424" i="4"/>
  <c r="AQ454" i="4"/>
  <c r="AQ470" i="4"/>
  <c r="AQ486" i="4"/>
  <c r="AQ502" i="4"/>
  <c r="AQ518" i="4"/>
  <c r="AQ534" i="4"/>
  <c r="AQ550" i="4"/>
  <c r="AQ566" i="4"/>
  <c r="AQ582" i="4"/>
  <c r="AQ598" i="4"/>
  <c r="AQ614" i="4"/>
  <c r="AQ630" i="4"/>
  <c r="AQ646" i="4"/>
  <c r="AQ662" i="4"/>
  <c r="AQ678" i="4"/>
  <c r="AQ694" i="4"/>
  <c r="AQ710" i="4"/>
  <c r="AQ726" i="4"/>
  <c r="AQ742" i="4"/>
  <c r="AQ758" i="4"/>
  <c r="AQ774" i="4"/>
  <c r="AQ790" i="4"/>
  <c r="AQ806" i="4"/>
  <c r="AQ822" i="4"/>
  <c r="AQ838" i="4"/>
  <c r="AQ854" i="4"/>
  <c r="AQ870" i="4"/>
  <c r="AQ886" i="4"/>
  <c r="AQ902" i="4"/>
  <c r="AQ906" i="4"/>
  <c r="AQ914" i="4"/>
  <c r="AQ922" i="4"/>
  <c r="AQ930" i="4"/>
  <c r="AQ938" i="4"/>
  <c r="AQ946" i="4"/>
  <c r="AQ954" i="4"/>
  <c r="AQ962" i="4"/>
  <c r="AQ970" i="4"/>
  <c r="AQ978" i="4"/>
  <c r="AQ986" i="4"/>
  <c r="AQ994" i="4"/>
  <c r="AQ1002" i="4"/>
  <c r="AQ385" i="4"/>
  <c r="AQ417" i="4"/>
  <c r="AQ463" i="4"/>
  <c r="AQ479" i="4"/>
  <c r="AQ495" i="4"/>
  <c r="AQ511" i="4"/>
  <c r="AQ527" i="4"/>
  <c r="AQ543" i="4"/>
  <c r="AQ559" i="4"/>
  <c r="AQ575" i="4"/>
  <c r="AQ591" i="4"/>
  <c r="AQ607" i="4"/>
  <c r="AQ623" i="4"/>
  <c r="AQ639" i="4"/>
  <c r="AQ655" i="4"/>
  <c r="AQ671" i="4"/>
  <c r="AQ687" i="4"/>
  <c r="AQ703" i="4"/>
  <c r="AQ719" i="4"/>
  <c r="AQ735" i="4"/>
  <c r="AQ751" i="4"/>
  <c r="AQ767" i="4"/>
  <c r="AQ783" i="4"/>
  <c r="AQ799" i="4"/>
  <c r="AQ815" i="4"/>
  <c r="AQ831" i="4"/>
  <c r="AQ847" i="4"/>
  <c r="AQ863" i="4"/>
  <c r="AQ879" i="4"/>
  <c r="AQ895" i="4"/>
  <c r="AQ907" i="4"/>
  <c r="AQ915" i="4"/>
  <c r="AQ923" i="4"/>
  <c r="AQ931" i="4"/>
  <c r="AQ939" i="4"/>
  <c r="AQ947" i="4"/>
  <c r="AQ955" i="4"/>
  <c r="AQ963" i="4"/>
  <c r="AQ971" i="4"/>
  <c r="AQ979" i="4"/>
  <c r="AQ987" i="4"/>
  <c r="AQ995" i="4"/>
  <c r="AQ1003" i="4"/>
  <c r="AQ378" i="4"/>
  <c r="AQ410" i="4"/>
  <c r="AQ442" i="4"/>
  <c r="AQ456" i="4"/>
  <c r="AQ472" i="4"/>
  <c r="AQ488" i="4"/>
  <c r="AQ504" i="4"/>
  <c r="AQ520" i="4"/>
  <c r="AQ536" i="4"/>
  <c r="AQ552" i="4"/>
  <c r="AQ568" i="4"/>
  <c r="AQ371" i="4"/>
  <c r="AQ403" i="4"/>
  <c r="AQ435" i="4"/>
  <c r="AQ449" i="4"/>
  <c r="AQ465" i="4"/>
  <c r="AQ481" i="4"/>
  <c r="AQ497" i="4"/>
  <c r="AQ513" i="4"/>
  <c r="AQ529" i="4"/>
  <c r="AQ545" i="4"/>
  <c r="AQ561" i="4"/>
  <c r="AQ376" i="4"/>
  <c r="AQ408" i="4"/>
  <c r="AQ440" i="4"/>
  <c r="AQ462" i="4"/>
  <c r="AQ478" i="4"/>
  <c r="AQ494" i="4"/>
  <c r="AQ510" i="4"/>
  <c r="AQ526" i="4"/>
  <c r="AQ542" i="4"/>
  <c r="AQ558" i="4"/>
  <c r="AQ401" i="4"/>
  <c r="AQ433" i="4"/>
  <c r="AQ455" i="4"/>
  <c r="AQ471" i="4"/>
  <c r="AQ487" i="4"/>
  <c r="AQ503" i="4"/>
  <c r="AQ519" i="4"/>
  <c r="AQ535" i="4"/>
  <c r="AQ551" i="4"/>
  <c r="AQ567" i="4"/>
  <c r="AQ394" i="4"/>
  <c r="AQ426" i="4"/>
  <c r="AQ464" i="4"/>
  <c r="AQ480" i="4"/>
  <c r="AQ496" i="4"/>
  <c r="AQ512" i="4"/>
  <c r="AQ528" i="4"/>
  <c r="AQ544" i="4"/>
  <c r="AQ560" i="4"/>
  <c r="AQ576" i="4"/>
  <c r="AQ592" i="4"/>
  <c r="AQ608" i="4"/>
  <c r="AQ624" i="4"/>
  <c r="AQ640" i="4"/>
  <c r="AQ656" i="4"/>
  <c r="AQ672" i="4"/>
  <c r="AQ688" i="4"/>
  <c r="AQ704" i="4"/>
  <c r="AQ720" i="4"/>
  <c r="AQ736" i="4"/>
  <c r="AQ752" i="4"/>
  <c r="AQ768" i="4"/>
  <c r="AQ784" i="4"/>
  <c r="AQ800" i="4"/>
  <c r="AQ816" i="4"/>
  <c r="AQ832" i="4"/>
  <c r="AQ848" i="4"/>
  <c r="AQ864" i="4"/>
  <c r="AQ880" i="4"/>
  <c r="AQ896" i="4"/>
  <c r="AQ904" i="4"/>
  <c r="AQ912" i="4"/>
  <c r="AQ920" i="4"/>
  <c r="AQ928" i="4"/>
  <c r="AQ936" i="4"/>
  <c r="AQ944" i="4"/>
  <c r="AQ952" i="4"/>
  <c r="AQ960" i="4"/>
  <c r="AQ968" i="4"/>
  <c r="AQ976" i="4"/>
  <c r="AQ984" i="4"/>
  <c r="AQ992" i="4"/>
  <c r="AQ1000" i="4"/>
  <c r="AQ584" i="4"/>
  <c r="AQ616" i="4"/>
  <c r="AQ648" i="4"/>
  <c r="AQ680" i="4"/>
  <c r="AQ712" i="4"/>
  <c r="AQ744" i="4"/>
  <c r="AQ776" i="4"/>
  <c r="AQ808" i="4"/>
  <c r="AQ840" i="4"/>
  <c r="AQ872" i="4"/>
  <c r="AQ916" i="4"/>
  <c r="AQ932" i="4"/>
  <c r="AQ948" i="4"/>
  <c r="AQ964" i="4"/>
  <c r="AQ980" i="4"/>
  <c r="AQ996" i="4"/>
  <c r="AQ577" i="4"/>
  <c r="AQ609" i="4"/>
  <c r="AQ641" i="4"/>
  <c r="AQ673" i="4"/>
  <c r="AQ705" i="4"/>
  <c r="AQ737" i="4"/>
  <c r="AQ769" i="4"/>
  <c r="AQ801" i="4"/>
  <c r="AQ833" i="4"/>
  <c r="AQ865" i="4"/>
  <c r="AQ897" i="4"/>
  <c r="AQ909" i="4"/>
  <c r="AQ925" i="4"/>
  <c r="AQ941" i="4"/>
  <c r="AQ957" i="4"/>
  <c r="AQ973" i="4"/>
  <c r="AQ989" i="4"/>
  <c r="AQ574" i="4"/>
  <c r="AQ606" i="4"/>
  <c r="AQ638" i="4"/>
  <c r="AQ670" i="4"/>
  <c r="AQ702" i="4"/>
  <c r="AQ734" i="4"/>
  <c r="AQ766" i="4"/>
  <c r="AQ798" i="4"/>
  <c r="AQ830" i="4"/>
  <c r="AQ862" i="4"/>
  <c r="AQ894" i="4"/>
  <c r="AQ918" i="4"/>
  <c r="AQ934" i="4"/>
  <c r="AQ950" i="4"/>
  <c r="AQ966" i="4"/>
  <c r="AQ982" i="4"/>
  <c r="AQ998" i="4"/>
  <c r="AQ599" i="4"/>
  <c r="AQ631" i="4"/>
  <c r="AQ663" i="4"/>
  <c r="AQ695" i="4"/>
  <c r="AQ727" i="4"/>
  <c r="AQ759" i="4"/>
  <c r="AQ791" i="4"/>
  <c r="AQ600" i="4"/>
  <c r="AQ632" i="4"/>
  <c r="AQ664" i="4"/>
  <c r="AQ696" i="4"/>
  <c r="AQ728" i="4"/>
  <c r="AQ760" i="4"/>
  <c r="AQ792" i="4"/>
  <c r="AQ593" i="4"/>
  <c r="AQ625" i="4"/>
  <c r="AQ657" i="4"/>
  <c r="AQ689" i="4"/>
  <c r="AQ721" i="4"/>
  <c r="AQ753" i="4"/>
  <c r="AQ785" i="4"/>
  <c r="AQ590" i="4"/>
  <c r="AQ622" i="4"/>
  <c r="AQ654" i="4"/>
  <c r="AQ686" i="4"/>
  <c r="AQ718" i="4"/>
  <c r="AQ750" i="4"/>
  <c r="AQ782" i="4"/>
  <c r="AQ814" i="4"/>
  <c r="AQ583" i="4"/>
  <c r="AQ615" i="4"/>
  <c r="AQ647" i="4"/>
  <c r="AQ679" i="4"/>
  <c r="AQ711" i="4"/>
  <c r="AQ743" i="4"/>
  <c r="AQ775" i="4"/>
  <c r="AQ807" i="4"/>
  <c r="AQ839" i="4"/>
  <c r="AQ871" i="4"/>
  <c r="AQ903" i="4"/>
  <c r="AQ919" i="4"/>
  <c r="AQ935" i="4"/>
  <c r="AQ951" i="4"/>
  <c r="AQ967" i="4"/>
  <c r="AQ983" i="4"/>
  <c r="AQ999" i="4"/>
  <c r="AQ823" i="4"/>
  <c r="AQ887" i="4"/>
  <c r="AQ927" i="4"/>
  <c r="AQ959" i="4"/>
  <c r="AQ991" i="4"/>
  <c r="U918" i="3"/>
  <c r="U934" i="3"/>
  <c r="AF934" i="3" s="1"/>
  <c r="AQ934" i="3" s="1"/>
  <c r="U951" i="3"/>
  <c r="U1000" i="3"/>
  <c r="AQ824" i="4"/>
  <c r="AQ888" i="4"/>
  <c r="AQ924" i="4"/>
  <c r="AQ956" i="4"/>
  <c r="AQ988" i="4"/>
  <c r="U765" i="3"/>
  <c r="U899" i="3"/>
  <c r="U935" i="3"/>
  <c r="AQ817" i="4"/>
  <c r="AQ881" i="4"/>
  <c r="AQ917" i="4"/>
  <c r="AQ949" i="4"/>
  <c r="AQ981" i="4"/>
  <c r="U975" i="3"/>
  <c r="AF975" i="3" s="1"/>
  <c r="AQ975" i="3" s="1"/>
  <c r="U988" i="3"/>
  <c r="AQ846" i="4"/>
  <c r="AQ910" i="4"/>
  <c r="AQ942" i="4"/>
  <c r="AQ974" i="4"/>
  <c r="AQ855" i="4"/>
  <c r="AQ911" i="4"/>
  <c r="AQ943" i="4"/>
  <c r="AQ975" i="4"/>
  <c r="AQ856" i="4"/>
  <c r="AQ908" i="4"/>
  <c r="AQ940" i="4"/>
  <c r="AQ972" i="4"/>
  <c r="AQ1004" i="4"/>
  <c r="AQ849" i="4"/>
  <c r="AQ933" i="4"/>
  <c r="AQ965" i="4"/>
  <c r="AQ997" i="4"/>
  <c r="AQ878" i="4"/>
  <c r="AQ926" i="4"/>
  <c r="AQ958" i="4"/>
  <c r="AQ990" i="4"/>
  <c r="U962" i="3"/>
  <c r="U997" i="3"/>
  <c r="AF997" i="3" s="1"/>
  <c r="AQ997" i="3" s="1"/>
  <c r="U998" i="3"/>
  <c r="Z11" i="3"/>
  <c r="U1001" i="3"/>
  <c r="X971" i="3"/>
  <c r="X941" i="3"/>
  <c r="X895" i="3"/>
  <c r="T819" i="3"/>
  <c r="AP11" i="4"/>
  <c r="AP19" i="4"/>
  <c r="AP27" i="4"/>
  <c r="AP35" i="4"/>
  <c r="AP43" i="4"/>
  <c r="AP51" i="4"/>
  <c r="AP59" i="4"/>
  <c r="AP67" i="4"/>
  <c r="AP75" i="4"/>
  <c r="AP83" i="4"/>
  <c r="AP91" i="4"/>
  <c r="AP99" i="4"/>
  <c r="AP107" i="4"/>
  <c r="AP115" i="4"/>
  <c r="AP123" i="4"/>
  <c r="AP131" i="4"/>
  <c r="AP139" i="4"/>
  <c r="AP147" i="4"/>
  <c r="AP155" i="4"/>
  <c r="AP163" i="4"/>
  <c r="AP171" i="4"/>
  <c r="AP179" i="4"/>
  <c r="AP187" i="4"/>
  <c r="AP195" i="4"/>
  <c r="AP203" i="4"/>
  <c r="AP211" i="4"/>
  <c r="AP219" i="4"/>
  <c r="AP227" i="4"/>
  <c r="AP235" i="4"/>
  <c r="AP243" i="4"/>
  <c r="AP251" i="4"/>
  <c r="AP259" i="4"/>
  <c r="AP267" i="4"/>
  <c r="AP275" i="4"/>
  <c r="AP283" i="4"/>
  <c r="AP12" i="4"/>
  <c r="AP20" i="4"/>
  <c r="AP28" i="4"/>
  <c r="AP36" i="4"/>
  <c r="AP44" i="4"/>
  <c r="AP52" i="4"/>
  <c r="AP60" i="4"/>
  <c r="AP68" i="4"/>
  <c r="AP76" i="4"/>
  <c r="AP84" i="4"/>
  <c r="AP92" i="4"/>
  <c r="AP100" i="4"/>
  <c r="AP108" i="4"/>
  <c r="AP116" i="4"/>
  <c r="AP124" i="4"/>
  <c r="AP132" i="4"/>
  <c r="AP140" i="4"/>
  <c r="AP148" i="4"/>
  <c r="AP156" i="4"/>
  <c r="AP164" i="4"/>
  <c r="AP172" i="4"/>
  <c r="AP180" i="4"/>
  <c r="AP188" i="4"/>
  <c r="AP196" i="4"/>
  <c r="AP204" i="4"/>
  <c r="AP212" i="4"/>
  <c r="AP220" i="4"/>
  <c r="AP228" i="4"/>
  <c r="AP236" i="4"/>
  <c r="AP244" i="4"/>
  <c r="AP252" i="4"/>
  <c r="AP260" i="4"/>
  <c r="AP268" i="4"/>
  <c r="AP276" i="4"/>
  <c r="AP13" i="4"/>
  <c r="AP21" i="4"/>
  <c r="AP29" i="4"/>
  <c r="AP37" i="4"/>
  <c r="AP45" i="4"/>
  <c r="AP53" i="4"/>
  <c r="AP61" i="4"/>
  <c r="AP69" i="4"/>
  <c r="AP77" i="4"/>
  <c r="AP85" i="4"/>
  <c r="AP93" i="4"/>
  <c r="AP101" i="4"/>
  <c r="AP109" i="4"/>
  <c r="AP117" i="4"/>
  <c r="AP125" i="4"/>
  <c r="AP133" i="4"/>
  <c r="AP141" i="4"/>
  <c r="AP149" i="4"/>
  <c r="AP157" i="4"/>
  <c r="AP165" i="4"/>
  <c r="AP173" i="4"/>
  <c r="AP181" i="4"/>
  <c r="AP189" i="4"/>
  <c r="AP197" i="4"/>
  <c r="AP205" i="4"/>
  <c r="AP213" i="4"/>
  <c r="AP221" i="4"/>
  <c r="AP229" i="4"/>
  <c r="AP237" i="4"/>
  <c r="AP245" i="4"/>
  <c r="AP253" i="4"/>
  <c r="AP261" i="4"/>
  <c r="AP269" i="4"/>
  <c r="AP277" i="4"/>
  <c r="AP6" i="4"/>
  <c r="AP5" i="4"/>
  <c r="AP10" i="4"/>
  <c r="AP18" i="4"/>
  <c r="AP26" i="4"/>
  <c r="AP34" i="4"/>
  <c r="AP42" i="4"/>
  <c r="AP50" i="4"/>
  <c r="AP58" i="4"/>
  <c r="AP66" i="4"/>
  <c r="AP74" i="4"/>
  <c r="AP82" i="4"/>
  <c r="AP90" i="4"/>
  <c r="AP98" i="4"/>
  <c r="AP106" i="4"/>
  <c r="AP114" i="4"/>
  <c r="AP122" i="4"/>
  <c r="AP130" i="4"/>
  <c r="AP138" i="4"/>
  <c r="AP146" i="4"/>
  <c r="AP154" i="4"/>
  <c r="AP162" i="4"/>
  <c r="AP170" i="4"/>
  <c r="AP178" i="4"/>
  <c r="AP186" i="4"/>
  <c r="AP194" i="4"/>
  <c r="AP202" i="4"/>
  <c r="AP210" i="4"/>
  <c r="AP218" i="4"/>
  <c r="AP226" i="4"/>
  <c r="AP234" i="4"/>
  <c r="AP242" i="4"/>
  <c r="AP250" i="4"/>
  <c r="AP258" i="4"/>
  <c r="AP266" i="4"/>
  <c r="AP274" i="4"/>
  <c r="AP282" i="4"/>
  <c r="AP15" i="4"/>
  <c r="AP31" i="4"/>
  <c r="AP47" i="4"/>
  <c r="AP63" i="4"/>
  <c r="AP79" i="4"/>
  <c r="AP95" i="4"/>
  <c r="AP111" i="4"/>
  <c r="AP127" i="4"/>
  <c r="AP143" i="4"/>
  <c r="AP159" i="4"/>
  <c r="AP175" i="4"/>
  <c r="AP191" i="4"/>
  <c r="AP207" i="4"/>
  <c r="AP223" i="4"/>
  <c r="AP239" i="4"/>
  <c r="AP255" i="4"/>
  <c r="AP271" i="4"/>
  <c r="AP286" i="4"/>
  <c r="AP294" i="4"/>
  <c r="AP302" i="4"/>
  <c r="AP310" i="4"/>
  <c r="AP318" i="4"/>
  <c r="AP326" i="4"/>
  <c r="AP334" i="4"/>
  <c r="AP342" i="4"/>
  <c r="AP350" i="4"/>
  <c r="AP358" i="4"/>
  <c r="AP366" i="4"/>
  <c r="AP374" i="4"/>
  <c r="AP382" i="4"/>
  <c r="AP390" i="4"/>
  <c r="AP398" i="4"/>
  <c r="AP406" i="4"/>
  <c r="AP414" i="4"/>
  <c r="AP422" i="4"/>
  <c r="AP430" i="4"/>
  <c r="AP438" i="4"/>
  <c r="AP446" i="4"/>
  <c r="AP8" i="4"/>
  <c r="AP24" i="4"/>
  <c r="AP40" i="4"/>
  <c r="AP56" i="4"/>
  <c r="AP72" i="4"/>
  <c r="AP88" i="4"/>
  <c r="AP104" i="4"/>
  <c r="AP120" i="4"/>
  <c r="AP136" i="4"/>
  <c r="AP152" i="4"/>
  <c r="AP168" i="4"/>
  <c r="AP184" i="4"/>
  <c r="AP200" i="4"/>
  <c r="AP216" i="4"/>
  <c r="AP232" i="4"/>
  <c r="AP248" i="4"/>
  <c r="AP264" i="4"/>
  <c r="AP280" i="4"/>
  <c r="AP287" i="4"/>
  <c r="AP295" i="4"/>
  <c r="AP303" i="4"/>
  <c r="AP311" i="4"/>
  <c r="AP319" i="4"/>
  <c r="AP327" i="4"/>
  <c r="AP335" i="4"/>
  <c r="AP343" i="4"/>
  <c r="AP351" i="4"/>
  <c r="AP359" i="4"/>
  <c r="AP367" i="4"/>
  <c r="AP375" i="4"/>
  <c r="AP383" i="4"/>
  <c r="AP391" i="4"/>
  <c r="AP399" i="4"/>
  <c r="AP407" i="4"/>
  <c r="AP415" i="4"/>
  <c r="AP423" i="4"/>
  <c r="AP431" i="4"/>
  <c r="AP439" i="4"/>
  <c r="AP447" i="4"/>
  <c r="AP17" i="4"/>
  <c r="AP33" i="4"/>
  <c r="AP49" i="4"/>
  <c r="AP65" i="4"/>
  <c r="AP81" i="4"/>
  <c r="AP97" i="4"/>
  <c r="AP113" i="4"/>
  <c r="AP129" i="4"/>
  <c r="AP145" i="4"/>
  <c r="AP161" i="4"/>
  <c r="AP177" i="4"/>
  <c r="AP193" i="4"/>
  <c r="AP209" i="4"/>
  <c r="AP225" i="4"/>
  <c r="AP241" i="4"/>
  <c r="AP257" i="4"/>
  <c r="AP273" i="4"/>
  <c r="AP288" i="4"/>
  <c r="AP296" i="4"/>
  <c r="AP304" i="4"/>
  <c r="AP312" i="4"/>
  <c r="AP320" i="4"/>
  <c r="AP328" i="4"/>
  <c r="AP336" i="4"/>
  <c r="AP344" i="4"/>
  <c r="AP352" i="4"/>
  <c r="AP360" i="4"/>
  <c r="AP368" i="4"/>
  <c r="AP376" i="4"/>
  <c r="AP384" i="4"/>
  <c r="AP392" i="4"/>
  <c r="AP400" i="4"/>
  <c r="AP408" i="4"/>
  <c r="AP416" i="4"/>
  <c r="AP424" i="4"/>
  <c r="AP432" i="4"/>
  <c r="AP440" i="4"/>
  <c r="AP448" i="4"/>
  <c r="AP7" i="4"/>
  <c r="AP22" i="4"/>
  <c r="AP38" i="4"/>
  <c r="AP54" i="4"/>
  <c r="AP70" i="4"/>
  <c r="AP86" i="4"/>
  <c r="AP102" i="4"/>
  <c r="AP118" i="4"/>
  <c r="AP134" i="4"/>
  <c r="AP150" i="4"/>
  <c r="AP166" i="4"/>
  <c r="AP182" i="4"/>
  <c r="AP198" i="4"/>
  <c r="AP214" i="4"/>
  <c r="AP230" i="4"/>
  <c r="AP246" i="4"/>
  <c r="AP262" i="4"/>
  <c r="AP278" i="4"/>
  <c r="AP285" i="4"/>
  <c r="AP293" i="4"/>
  <c r="AP301" i="4"/>
  <c r="AP309" i="4"/>
  <c r="AP317" i="4"/>
  <c r="AP325" i="4"/>
  <c r="AP333" i="4"/>
  <c r="AP341" i="4"/>
  <c r="AP349" i="4"/>
  <c r="AP357" i="4"/>
  <c r="AP365" i="4"/>
  <c r="AP373" i="4"/>
  <c r="AP381" i="4"/>
  <c r="AP389" i="4"/>
  <c r="AP397" i="4"/>
  <c r="AP405" i="4"/>
  <c r="AP413" i="4"/>
  <c r="AP421" i="4"/>
  <c r="AP429" i="4"/>
  <c r="AP437" i="4"/>
  <c r="AP445" i="4"/>
  <c r="AP23" i="4"/>
  <c r="AP55" i="4"/>
  <c r="AP87" i="4"/>
  <c r="AP119" i="4"/>
  <c r="AP151" i="4"/>
  <c r="AP183" i="4"/>
  <c r="AP215" i="4"/>
  <c r="AP247" i="4"/>
  <c r="AP279" i="4"/>
  <c r="AP290" i="4"/>
  <c r="AP306" i="4"/>
  <c r="AP322" i="4"/>
  <c r="AP338" i="4"/>
  <c r="AP354" i="4"/>
  <c r="AP370" i="4"/>
  <c r="AP386" i="4"/>
  <c r="AP402" i="4"/>
  <c r="AP418" i="4"/>
  <c r="AP434" i="4"/>
  <c r="AP452" i="4"/>
  <c r="AP460" i="4"/>
  <c r="AP468" i="4"/>
  <c r="AP476" i="4"/>
  <c r="AP484" i="4"/>
  <c r="AP492" i="4"/>
  <c r="AP500" i="4"/>
  <c r="AP508" i="4"/>
  <c r="AP516" i="4"/>
  <c r="AP524" i="4"/>
  <c r="AP532" i="4"/>
  <c r="AP540" i="4"/>
  <c r="AP548" i="4"/>
  <c r="AP556" i="4"/>
  <c r="AP564" i="4"/>
  <c r="AP572" i="4"/>
  <c r="AP580" i="4"/>
  <c r="AP588" i="4"/>
  <c r="AP596" i="4"/>
  <c r="AP604" i="4"/>
  <c r="AP612" i="4"/>
  <c r="AP620" i="4"/>
  <c r="AP628" i="4"/>
  <c r="AP636" i="4"/>
  <c r="AP644" i="4"/>
  <c r="AP652" i="4"/>
  <c r="AP660" i="4"/>
  <c r="AP668" i="4"/>
  <c r="AP676" i="4"/>
  <c r="AP684" i="4"/>
  <c r="AP692" i="4"/>
  <c r="AP700" i="4"/>
  <c r="AP708" i="4"/>
  <c r="AP716" i="4"/>
  <c r="AP724" i="4"/>
  <c r="AP732" i="4"/>
  <c r="AP740" i="4"/>
  <c r="AP748" i="4"/>
  <c r="AP756" i="4"/>
  <c r="AP764" i="4"/>
  <c r="AP772" i="4"/>
  <c r="AP780" i="4"/>
  <c r="AP788" i="4"/>
  <c r="AP796" i="4"/>
  <c r="AP804" i="4"/>
  <c r="AP812" i="4"/>
  <c r="AP820" i="4"/>
  <c r="AP828" i="4"/>
  <c r="AP836" i="4"/>
  <c r="AP844" i="4"/>
  <c r="AP852" i="4"/>
  <c r="AP860" i="4"/>
  <c r="AP868" i="4"/>
  <c r="AP876" i="4"/>
  <c r="AP884" i="4"/>
  <c r="AP892" i="4"/>
  <c r="AP900" i="4"/>
  <c r="AP16" i="4"/>
  <c r="AP48" i="4"/>
  <c r="AP80" i="4"/>
  <c r="AP112" i="4"/>
  <c r="AP144" i="4"/>
  <c r="AP176" i="4"/>
  <c r="AP208" i="4"/>
  <c r="AP240" i="4"/>
  <c r="AP272" i="4"/>
  <c r="AP299" i="4"/>
  <c r="AP315" i="4"/>
  <c r="AP331" i="4"/>
  <c r="AP347" i="4"/>
  <c r="AP363" i="4"/>
  <c r="AP379" i="4"/>
  <c r="AP395" i="4"/>
  <c r="AP411" i="4"/>
  <c r="AP427" i="4"/>
  <c r="AP443" i="4"/>
  <c r="AP453" i="4"/>
  <c r="AP461" i="4"/>
  <c r="AP469" i="4"/>
  <c r="AP477" i="4"/>
  <c r="AP485" i="4"/>
  <c r="AP493" i="4"/>
  <c r="AP501" i="4"/>
  <c r="AP509" i="4"/>
  <c r="AP517" i="4"/>
  <c r="AP525" i="4"/>
  <c r="AP533" i="4"/>
  <c r="AP541" i="4"/>
  <c r="AP549" i="4"/>
  <c r="AP557" i="4"/>
  <c r="AP565" i="4"/>
  <c r="AP573" i="4"/>
  <c r="AP581" i="4"/>
  <c r="AP589" i="4"/>
  <c r="AP597" i="4"/>
  <c r="AP605" i="4"/>
  <c r="AP613" i="4"/>
  <c r="AP621" i="4"/>
  <c r="AP629" i="4"/>
  <c r="AP637" i="4"/>
  <c r="AP645" i="4"/>
  <c r="AP653" i="4"/>
  <c r="AP661" i="4"/>
  <c r="AP669" i="4"/>
  <c r="AP677" i="4"/>
  <c r="AP685" i="4"/>
  <c r="AP693" i="4"/>
  <c r="AP701" i="4"/>
  <c r="AP709" i="4"/>
  <c r="AP717" i="4"/>
  <c r="AP725" i="4"/>
  <c r="AP733" i="4"/>
  <c r="AP741" i="4"/>
  <c r="AP749" i="4"/>
  <c r="AP757" i="4"/>
  <c r="AP765" i="4"/>
  <c r="AP773" i="4"/>
  <c r="AP781" i="4"/>
  <c r="AP789" i="4"/>
  <c r="AP797" i="4"/>
  <c r="AP805" i="4"/>
  <c r="AP813" i="4"/>
  <c r="AP821" i="4"/>
  <c r="AP829" i="4"/>
  <c r="AP837" i="4"/>
  <c r="AP845" i="4"/>
  <c r="AP853" i="4"/>
  <c r="AP861" i="4"/>
  <c r="AP869" i="4"/>
  <c r="AP877" i="4"/>
  <c r="AP885" i="4"/>
  <c r="AP893" i="4"/>
  <c r="AP901" i="4"/>
  <c r="AP41" i="4"/>
  <c r="AP73" i="4"/>
  <c r="AP105" i="4"/>
  <c r="AP137" i="4"/>
  <c r="AP169" i="4"/>
  <c r="AP201" i="4"/>
  <c r="AP233" i="4"/>
  <c r="AP265" i="4"/>
  <c r="AP292" i="4"/>
  <c r="AP308" i="4"/>
  <c r="AP324" i="4"/>
  <c r="AP340" i="4"/>
  <c r="AP356" i="4"/>
  <c r="AP372" i="4"/>
  <c r="AP388" i="4"/>
  <c r="AP404" i="4"/>
  <c r="AP420" i="4"/>
  <c r="AP436" i="4"/>
  <c r="AP454" i="4"/>
  <c r="AP462" i="4"/>
  <c r="AP470" i="4"/>
  <c r="AP478" i="4"/>
  <c r="AP486" i="4"/>
  <c r="AP494" i="4"/>
  <c r="AP502" i="4"/>
  <c r="AP510" i="4"/>
  <c r="AP518" i="4"/>
  <c r="AP526" i="4"/>
  <c r="AP534" i="4"/>
  <c r="AP542" i="4"/>
  <c r="AP550" i="4"/>
  <c r="AP558" i="4"/>
  <c r="AP566" i="4"/>
  <c r="AP574" i="4"/>
  <c r="AP582" i="4"/>
  <c r="AP590" i="4"/>
  <c r="AP598" i="4"/>
  <c r="AP606" i="4"/>
  <c r="AP614" i="4"/>
  <c r="AP622" i="4"/>
  <c r="AP630" i="4"/>
  <c r="AP638" i="4"/>
  <c r="AP646" i="4"/>
  <c r="AP654" i="4"/>
  <c r="AP662" i="4"/>
  <c r="AP670" i="4"/>
  <c r="AP678" i="4"/>
  <c r="AP686" i="4"/>
  <c r="AP694" i="4"/>
  <c r="AP702" i="4"/>
  <c r="AP710" i="4"/>
  <c r="AP718" i="4"/>
  <c r="AP726" i="4"/>
  <c r="AP734" i="4"/>
  <c r="AP742" i="4"/>
  <c r="AP750" i="4"/>
  <c r="AP758" i="4"/>
  <c r="AP766" i="4"/>
  <c r="AP774" i="4"/>
  <c r="AP782" i="4"/>
  <c r="AP790" i="4"/>
  <c r="AP798" i="4"/>
  <c r="AP806" i="4"/>
  <c r="AP814" i="4"/>
  <c r="AP822" i="4"/>
  <c r="AP830" i="4"/>
  <c r="AP838" i="4"/>
  <c r="AP846" i="4"/>
  <c r="AP854" i="4"/>
  <c r="AP862" i="4"/>
  <c r="AP870" i="4"/>
  <c r="AP878" i="4"/>
  <c r="AP886" i="4"/>
  <c r="AP894" i="4"/>
  <c r="AP902" i="4"/>
  <c r="AP46" i="4"/>
  <c r="AP78" i="4"/>
  <c r="AP110" i="4"/>
  <c r="AP142" i="4"/>
  <c r="AP174" i="4"/>
  <c r="AP206" i="4"/>
  <c r="AP238" i="4"/>
  <c r="AP270" i="4"/>
  <c r="AP289" i="4"/>
  <c r="AP305" i="4"/>
  <c r="AP321" i="4"/>
  <c r="AP337" i="4"/>
  <c r="AP353" i="4"/>
  <c r="AP14" i="4"/>
  <c r="AP39" i="4"/>
  <c r="AP71" i="4"/>
  <c r="AP103" i="4"/>
  <c r="AP135" i="4"/>
  <c r="AP167" i="4"/>
  <c r="AP199" i="4"/>
  <c r="AP231" i="4"/>
  <c r="AP263" i="4"/>
  <c r="AP298" i="4"/>
  <c r="AP314" i="4"/>
  <c r="AP330" i="4"/>
  <c r="AP346" i="4"/>
  <c r="AP362" i="4"/>
  <c r="AP9" i="4"/>
  <c r="AP32" i="4"/>
  <c r="AP64" i="4"/>
  <c r="AP96" i="4"/>
  <c r="AP128" i="4"/>
  <c r="AP160" i="4"/>
  <c r="AP192" i="4"/>
  <c r="AP224" i="4"/>
  <c r="AP256" i="4"/>
  <c r="AP291" i="4"/>
  <c r="AP307" i="4"/>
  <c r="AP323" i="4"/>
  <c r="AP339" i="4"/>
  <c r="AP355" i="4"/>
  <c r="AP25" i="4"/>
  <c r="AP57" i="4"/>
  <c r="AP89" i="4"/>
  <c r="AP121" i="4"/>
  <c r="AP153" i="4"/>
  <c r="AP185" i="4"/>
  <c r="AP217" i="4"/>
  <c r="AP249" i="4"/>
  <c r="AP281" i="4"/>
  <c r="AP284" i="4"/>
  <c r="AP300" i="4"/>
  <c r="AP316" i="4"/>
  <c r="AP332" i="4"/>
  <c r="AP348" i="4"/>
  <c r="AP364" i="4"/>
  <c r="AP30" i="4"/>
  <c r="AP62" i="4"/>
  <c r="AP94" i="4"/>
  <c r="AP126" i="4"/>
  <c r="AP158" i="4"/>
  <c r="AP190" i="4"/>
  <c r="AP222" i="4"/>
  <c r="AP254" i="4"/>
  <c r="AP297" i="4"/>
  <c r="AP313" i="4"/>
  <c r="AP329" i="4"/>
  <c r="AP345" i="4"/>
  <c r="AP361" i="4"/>
  <c r="AP377" i="4"/>
  <c r="AP393" i="4"/>
  <c r="AP409" i="4"/>
  <c r="AP425" i="4"/>
  <c r="AP441" i="4"/>
  <c r="AP451" i="4"/>
  <c r="AP459" i="4"/>
  <c r="AP467" i="4"/>
  <c r="AP475" i="4"/>
  <c r="AP483" i="4"/>
  <c r="AP491" i="4"/>
  <c r="AP499" i="4"/>
  <c r="AP507" i="4"/>
  <c r="AP515" i="4"/>
  <c r="AP523" i="4"/>
  <c r="AP531" i="4"/>
  <c r="AP539" i="4"/>
  <c r="AP547" i="4"/>
  <c r="AP555" i="4"/>
  <c r="AP563" i="4"/>
  <c r="AP571" i="4"/>
  <c r="AP579" i="4"/>
  <c r="AP587" i="4"/>
  <c r="AP595" i="4"/>
  <c r="AP603" i="4"/>
  <c r="AP611" i="4"/>
  <c r="AP619" i="4"/>
  <c r="AP627" i="4"/>
  <c r="AP635" i="4"/>
  <c r="AP643" i="4"/>
  <c r="AP651" i="4"/>
  <c r="AP659" i="4"/>
  <c r="AP667" i="4"/>
  <c r="AP675" i="4"/>
  <c r="AP683" i="4"/>
  <c r="AP691" i="4"/>
  <c r="AP699" i="4"/>
  <c r="AP707" i="4"/>
  <c r="AP715" i="4"/>
  <c r="AP723" i="4"/>
  <c r="AP731" i="4"/>
  <c r="AP739" i="4"/>
  <c r="AP747" i="4"/>
  <c r="AP755" i="4"/>
  <c r="AP763" i="4"/>
  <c r="AP771" i="4"/>
  <c r="AP779" i="4"/>
  <c r="AP787" i="4"/>
  <c r="AP795" i="4"/>
  <c r="AP803" i="4"/>
  <c r="AP811" i="4"/>
  <c r="AP819" i="4"/>
  <c r="AP827" i="4"/>
  <c r="AP835" i="4"/>
  <c r="AP843" i="4"/>
  <c r="AP851" i="4"/>
  <c r="AP859" i="4"/>
  <c r="AP867" i="4"/>
  <c r="AP875" i="4"/>
  <c r="AP883" i="4"/>
  <c r="AP891" i="4"/>
  <c r="AP899" i="4"/>
  <c r="AP369" i="4"/>
  <c r="AP380" i="4"/>
  <c r="AP412" i="4"/>
  <c r="AP444" i="4"/>
  <c r="AP450" i="4"/>
  <c r="AP466" i="4"/>
  <c r="AP482" i="4"/>
  <c r="AP498" i="4"/>
  <c r="AP514" i="4"/>
  <c r="AP530" i="4"/>
  <c r="AP546" i="4"/>
  <c r="AP562" i="4"/>
  <c r="AP578" i="4"/>
  <c r="AP594" i="4"/>
  <c r="AP610" i="4"/>
  <c r="AP626" i="4"/>
  <c r="AP642" i="4"/>
  <c r="AP658" i="4"/>
  <c r="AP674" i="4"/>
  <c r="AP690" i="4"/>
  <c r="AP706" i="4"/>
  <c r="AP722" i="4"/>
  <c r="AP738" i="4"/>
  <c r="AP754" i="4"/>
  <c r="AP770" i="4"/>
  <c r="AP786" i="4"/>
  <c r="AP802" i="4"/>
  <c r="AP818" i="4"/>
  <c r="AP834" i="4"/>
  <c r="AP850" i="4"/>
  <c r="AP866" i="4"/>
  <c r="AP882" i="4"/>
  <c r="AP898" i="4"/>
  <c r="AP906" i="4"/>
  <c r="AP914" i="4"/>
  <c r="AP922" i="4"/>
  <c r="AP930" i="4"/>
  <c r="AP938" i="4"/>
  <c r="AP946" i="4"/>
  <c r="AP954" i="4"/>
  <c r="AP962" i="4"/>
  <c r="AP970" i="4"/>
  <c r="AP978" i="4"/>
  <c r="AP986" i="4"/>
  <c r="AP994" i="4"/>
  <c r="AP1002" i="4"/>
  <c r="AP385" i="4"/>
  <c r="AP417" i="4"/>
  <c r="AP463" i="4"/>
  <c r="AP479" i="4"/>
  <c r="AP495" i="4"/>
  <c r="AP511" i="4"/>
  <c r="AP527" i="4"/>
  <c r="AP543" i="4"/>
  <c r="AP559" i="4"/>
  <c r="AP575" i="4"/>
  <c r="AP591" i="4"/>
  <c r="AP607" i="4"/>
  <c r="AP623" i="4"/>
  <c r="AP639" i="4"/>
  <c r="AP655" i="4"/>
  <c r="AP671" i="4"/>
  <c r="AP687" i="4"/>
  <c r="AP703" i="4"/>
  <c r="AP719" i="4"/>
  <c r="AP735" i="4"/>
  <c r="AP751" i="4"/>
  <c r="AP767" i="4"/>
  <c r="AP783" i="4"/>
  <c r="AP799" i="4"/>
  <c r="AP815" i="4"/>
  <c r="AP831" i="4"/>
  <c r="AP847" i="4"/>
  <c r="AP863" i="4"/>
  <c r="AP879" i="4"/>
  <c r="AP895" i="4"/>
  <c r="AP907" i="4"/>
  <c r="AP915" i="4"/>
  <c r="AP923" i="4"/>
  <c r="AP931" i="4"/>
  <c r="AP939" i="4"/>
  <c r="AP947" i="4"/>
  <c r="AP955" i="4"/>
  <c r="AP963" i="4"/>
  <c r="AP971" i="4"/>
  <c r="AP979" i="4"/>
  <c r="AP987" i="4"/>
  <c r="AP995" i="4"/>
  <c r="AP1003" i="4"/>
  <c r="AP378" i="4"/>
  <c r="AP410" i="4"/>
  <c r="AP442" i="4"/>
  <c r="AP456" i="4"/>
  <c r="AP472" i="4"/>
  <c r="AP488" i="4"/>
  <c r="AP504" i="4"/>
  <c r="AP520" i="4"/>
  <c r="AP536" i="4"/>
  <c r="AP552" i="4"/>
  <c r="AP568" i="4"/>
  <c r="AP584" i="4"/>
  <c r="AP600" i="4"/>
  <c r="AP616" i="4"/>
  <c r="AP632" i="4"/>
  <c r="AP648" i="4"/>
  <c r="AP664" i="4"/>
  <c r="AP680" i="4"/>
  <c r="AP696" i="4"/>
  <c r="AP712" i="4"/>
  <c r="AP728" i="4"/>
  <c r="AP744" i="4"/>
  <c r="AP760" i="4"/>
  <c r="AP776" i="4"/>
  <c r="AP792" i="4"/>
  <c r="AP808" i="4"/>
  <c r="AP824" i="4"/>
  <c r="AP840" i="4"/>
  <c r="AP856" i="4"/>
  <c r="AP872" i="4"/>
  <c r="AP888" i="4"/>
  <c r="AP908" i="4"/>
  <c r="AP916" i="4"/>
  <c r="AP924" i="4"/>
  <c r="AP932" i="4"/>
  <c r="AP940" i="4"/>
  <c r="AP948" i="4"/>
  <c r="AP956" i="4"/>
  <c r="AP964" i="4"/>
  <c r="AP972" i="4"/>
  <c r="AP980" i="4"/>
  <c r="AP988" i="4"/>
  <c r="AP996" i="4"/>
  <c r="AP1004" i="4"/>
  <c r="AP371" i="4"/>
  <c r="AP403" i="4"/>
  <c r="AP435" i="4"/>
  <c r="AP449" i="4"/>
  <c r="AP465" i="4"/>
  <c r="AP481" i="4"/>
  <c r="AP497" i="4"/>
  <c r="AP513" i="4"/>
  <c r="AP529" i="4"/>
  <c r="AP545" i="4"/>
  <c r="AP561" i="4"/>
  <c r="AP396" i="4"/>
  <c r="AP428" i="4"/>
  <c r="AP458" i="4"/>
  <c r="AP474" i="4"/>
  <c r="AP490" i="4"/>
  <c r="AP506" i="4"/>
  <c r="AP522" i="4"/>
  <c r="AP538" i="4"/>
  <c r="AP554" i="4"/>
  <c r="AP401" i="4"/>
  <c r="AP433" i="4"/>
  <c r="AP455" i="4"/>
  <c r="AP471" i="4"/>
  <c r="AP487" i="4"/>
  <c r="AP503" i="4"/>
  <c r="AP519" i="4"/>
  <c r="AP535" i="4"/>
  <c r="AP551" i="4"/>
  <c r="AP567" i="4"/>
  <c r="AP394" i="4"/>
  <c r="AP426" i="4"/>
  <c r="AP464" i="4"/>
  <c r="AP480" i="4"/>
  <c r="AP496" i="4"/>
  <c r="AP512" i="4"/>
  <c r="AP528" i="4"/>
  <c r="AP544" i="4"/>
  <c r="AP560" i="4"/>
  <c r="AP387" i="4"/>
  <c r="AP419" i="4"/>
  <c r="AP457" i="4"/>
  <c r="AP473" i="4"/>
  <c r="AP489" i="4"/>
  <c r="AP505" i="4"/>
  <c r="AP521" i="4"/>
  <c r="AP537" i="4"/>
  <c r="AP553" i="4"/>
  <c r="AP569" i="4"/>
  <c r="AP585" i="4"/>
  <c r="AP601" i="4"/>
  <c r="AP617" i="4"/>
  <c r="AP633" i="4"/>
  <c r="AP649" i="4"/>
  <c r="AP665" i="4"/>
  <c r="AP681" i="4"/>
  <c r="AP697" i="4"/>
  <c r="AP713" i="4"/>
  <c r="AP729" i="4"/>
  <c r="AP745" i="4"/>
  <c r="AP761" i="4"/>
  <c r="AP777" i="4"/>
  <c r="AP793" i="4"/>
  <c r="AP809" i="4"/>
  <c r="AP825" i="4"/>
  <c r="AP841" i="4"/>
  <c r="AP857" i="4"/>
  <c r="AP873" i="4"/>
  <c r="AP889" i="4"/>
  <c r="AP905" i="4"/>
  <c r="AP913" i="4"/>
  <c r="AP921" i="4"/>
  <c r="AP929" i="4"/>
  <c r="AP937" i="4"/>
  <c r="AP945" i="4"/>
  <c r="AP953" i="4"/>
  <c r="AP961" i="4"/>
  <c r="AP969" i="4"/>
  <c r="AP977" i="4"/>
  <c r="AP985" i="4"/>
  <c r="AP993" i="4"/>
  <c r="AP1001" i="4"/>
  <c r="AP577" i="4"/>
  <c r="AP609" i="4"/>
  <c r="AP641" i="4"/>
  <c r="AP673" i="4"/>
  <c r="AP705" i="4"/>
  <c r="AP737" i="4"/>
  <c r="AP769" i="4"/>
  <c r="AP801" i="4"/>
  <c r="AP833" i="4"/>
  <c r="AP865" i="4"/>
  <c r="AP897" i="4"/>
  <c r="AP909" i="4"/>
  <c r="AP925" i="4"/>
  <c r="AP941" i="4"/>
  <c r="AP957" i="4"/>
  <c r="AP973" i="4"/>
  <c r="AP989" i="4"/>
  <c r="AP570" i="4"/>
  <c r="AP602" i="4"/>
  <c r="AP634" i="4"/>
  <c r="AP666" i="4"/>
  <c r="AP698" i="4"/>
  <c r="AP730" i="4"/>
  <c r="AP762" i="4"/>
  <c r="AP794" i="4"/>
  <c r="AP826" i="4"/>
  <c r="AP858" i="4"/>
  <c r="AP890" i="4"/>
  <c r="AP918" i="4"/>
  <c r="AP934" i="4"/>
  <c r="AP950" i="4"/>
  <c r="AP966" i="4"/>
  <c r="AP982" i="4"/>
  <c r="AP998" i="4"/>
  <c r="AP599" i="4"/>
  <c r="AP631" i="4"/>
  <c r="AP663" i="4"/>
  <c r="AP695" i="4"/>
  <c r="AP727" i="4"/>
  <c r="AP759" i="4"/>
  <c r="AP791" i="4"/>
  <c r="AP823" i="4"/>
  <c r="AP855" i="4"/>
  <c r="AP887" i="4"/>
  <c r="AP911" i="4"/>
  <c r="AP927" i="4"/>
  <c r="AP943" i="4"/>
  <c r="AP959" i="4"/>
  <c r="AP975" i="4"/>
  <c r="AP991" i="4"/>
  <c r="AP592" i="4"/>
  <c r="AP624" i="4"/>
  <c r="AP656" i="4"/>
  <c r="AP688" i="4"/>
  <c r="AP720" i="4"/>
  <c r="AP752" i="4"/>
  <c r="AP784" i="4"/>
  <c r="AP593" i="4"/>
  <c r="AP625" i="4"/>
  <c r="AP657" i="4"/>
  <c r="AP689" i="4"/>
  <c r="AP721" i="4"/>
  <c r="AP753" i="4"/>
  <c r="AP785" i="4"/>
  <c r="AP586" i="4"/>
  <c r="AP618" i="4"/>
  <c r="AP650" i="4"/>
  <c r="AP682" i="4"/>
  <c r="AP714" i="4"/>
  <c r="AP746" i="4"/>
  <c r="AP778" i="4"/>
  <c r="AP810" i="4"/>
  <c r="AP583" i="4"/>
  <c r="AP615" i="4"/>
  <c r="AP647" i="4"/>
  <c r="AP679" i="4"/>
  <c r="AP711" i="4"/>
  <c r="AP743" i="4"/>
  <c r="AP775" i="4"/>
  <c r="AP807" i="4"/>
  <c r="AP576" i="4"/>
  <c r="AP608" i="4"/>
  <c r="AP640" i="4"/>
  <c r="AP672" i="4"/>
  <c r="AP704" i="4"/>
  <c r="AP736" i="4"/>
  <c r="AP768" i="4"/>
  <c r="AP800" i="4"/>
  <c r="AP832" i="4"/>
  <c r="AP864" i="4"/>
  <c r="AP896" i="4"/>
  <c r="AP912" i="4"/>
  <c r="AP928" i="4"/>
  <c r="AP944" i="4"/>
  <c r="AP960" i="4"/>
  <c r="AP976" i="4"/>
  <c r="AP992" i="4"/>
  <c r="AP816" i="4"/>
  <c r="AP880" i="4"/>
  <c r="AP920" i="4"/>
  <c r="AP952" i="4"/>
  <c r="AP984" i="4"/>
  <c r="T860" i="3"/>
  <c r="T899" i="3"/>
  <c r="T927" i="3"/>
  <c r="AP817" i="4"/>
  <c r="AP881" i="4"/>
  <c r="AP917" i="4"/>
  <c r="AP949" i="4"/>
  <c r="AP981" i="4"/>
  <c r="T609" i="3"/>
  <c r="T975" i="3"/>
  <c r="T988" i="3"/>
  <c r="AP874" i="4"/>
  <c r="AP910" i="4"/>
  <c r="AP942" i="4"/>
  <c r="AP974" i="4"/>
  <c r="T844" i="3"/>
  <c r="T939" i="3"/>
  <c r="AE939" i="3" s="1"/>
  <c r="AP939" i="3" s="1"/>
  <c r="T944" i="3"/>
  <c r="T964" i="3"/>
  <c r="T998" i="3"/>
  <c r="T1001" i="3"/>
  <c r="AP839" i="4"/>
  <c r="AP903" i="4"/>
  <c r="AP935" i="4"/>
  <c r="AP967" i="4"/>
  <c r="AP999" i="4"/>
  <c r="AP848" i="4"/>
  <c r="AP904" i="4"/>
  <c r="AP936" i="4"/>
  <c r="AP968" i="4"/>
  <c r="AP1000" i="4"/>
  <c r="AP849" i="4"/>
  <c r="AP933" i="4"/>
  <c r="AP965" i="4"/>
  <c r="AP997" i="4"/>
  <c r="AP842" i="4"/>
  <c r="AP926" i="4"/>
  <c r="AP958" i="4"/>
  <c r="AP990" i="4"/>
  <c r="AP871" i="4"/>
  <c r="AP919" i="4"/>
  <c r="AP951" i="4"/>
  <c r="AP983" i="4"/>
  <c r="T859" i="3"/>
  <c r="T917" i="3"/>
  <c r="T973" i="3"/>
  <c r="T1000" i="3"/>
  <c r="T5" i="3"/>
  <c r="T888" i="3"/>
  <c r="T913" i="3"/>
  <c r="T929" i="3"/>
  <c r="T984" i="3"/>
  <c r="AW995" i="4"/>
  <c r="BH995" i="4" s="1"/>
  <c r="AW990" i="4"/>
  <c r="BH990" i="4" s="1"/>
  <c r="AW988" i="4"/>
  <c r="BH988" i="4" s="1"/>
  <c r="AW977" i="4"/>
  <c r="BH977" i="4" s="1"/>
  <c r="AW973" i="4"/>
  <c r="BH973" i="4" s="1"/>
  <c r="AW971" i="4"/>
  <c r="BH971" i="4" s="1"/>
  <c r="AW949" i="4"/>
  <c r="BH949" i="4" s="1"/>
  <c r="AW933" i="4"/>
  <c r="BH933" i="4" s="1"/>
  <c r="AW915" i="4"/>
  <c r="BH915" i="4" s="1"/>
  <c r="AW913" i="4"/>
  <c r="BH913" i="4" s="1"/>
  <c r="AW911" i="4"/>
  <c r="BH911" i="4" s="1"/>
  <c r="AW908" i="4"/>
  <c r="BH908" i="4" s="1"/>
  <c r="AW906" i="4"/>
  <c r="BH906" i="4" s="1"/>
  <c r="AW904" i="4"/>
  <c r="BH904" i="4" s="1"/>
  <c r="AW870" i="4"/>
  <c r="BH870" i="4" s="1"/>
  <c r="AW862" i="4"/>
  <c r="BH862" i="4" s="1"/>
  <c r="AW852" i="4"/>
  <c r="BH852" i="4" s="1"/>
  <c r="AW850" i="4"/>
  <c r="BH850" i="4" s="1"/>
  <c r="AW843" i="4"/>
  <c r="BH843" i="4" s="1"/>
  <c r="AW841" i="4"/>
  <c r="BH841" i="4" s="1"/>
  <c r="AW839" i="4"/>
  <c r="BH839" i="4" s="1"/>
  <c r="AW827" i="4"/>
  <c r="BH827" i="4" s="1"/>
  <c r="AW825" i="4"/>
  <c r="BH825" i="4" s="1"/>
  <c r="AW823" i="4"/>
  <c r="BH823" i="4" s="1"/>
  <c r="AW820" i="4"/>
  <c r="BH820" i="4" s="1"/>
  <c r="AW818" i="4"/>
  <c r="BH818" i="4" s="1"/>
  <c r="AW816" i="4"/>
  <c r="BH816" i="4" s="1"/>
  <c r="AW811" i="4"/>
  <c r="BH811" i="4" s="1"/>
  <c r="AW809" i="4"/>
  <c r="BH809" i="4" s="1"/>
  <c r="AW807" i="4"/>
  <c r="BH807" i="4" s="1"/>
  <c r="AW800" i="4"/>
  <c r="BH800" i="4" s="1"/>
  <c r="AW774" i="4"/>
  <c r="BH774" i="4" s="1"/>
  <c r="AW767" i="4"/>
  <c r="BH767" i="4" s="1"/>
  <c r="AW755" i="4"/>
  <c r="BH755" i="4" s="1"/>
  <c r="AW753" i="4"/>
  <c r="BH753" i="4" s="1"/>
  <c r="AW751" i="4"/>
  <c r="BH751" i="4" s="1"/>
  <c r="AW748" i="4"/>
  <c r="BH748" i="4" s="1"/>
  <c r="AW746" i="4"/>
  <c r="BH746" i="4" s="1"/>
  <c r="AW744" i="4"/>
  <c r="BH744" i="4" s="1"/>
  <c r="AW737" i="4"/>
  <c r="BH737" i="4" s="1"/>
  <c r="AW735" i="4"/>
  <c r="BH735" i="4" s="1"/>
  <c r="AW723" i="4"/>
  <c r="BH723" i="4" s="1"/>
  <c r="AW721" i="4"/>
  <c r="BH721" i="4" s="1"/>
  <c r="AW719" i="4"/>
  <c r="BH719" i="4" s="1"/>
  <c r="AW709" i="4"/>
  <c r="BH709" i="4" s="1"/>
  <c r="AW702" i="4"/>
  <c r="BH702" i="4" s="1"/>
  <c r="AW697" i="4"/>
  <c r="BH697" i="4" s="1"/>
  <c r="AW695" i="4"/>
  <c r="BH695" i="4" s="1"/>
  <c r="AW692" i="4"/>
  <c r="BH692" i="4" s="1"/>
  <c r="AW682" i="4"/>
  <c r="BH682" i="4" s="1"/>
  <c r="AW680" i="4"/>
  <c r="BH680" i="4" s="1"/>
  <c r="AW673" i="4"/>
  <c r="BH673" i="4" s="1"/>
  <c r="AW645" i="4"/>
  <c r="BH645" i="4" s="1"/>
  <c r="AW640" i="4"/>
  <c r="BH640" i="4" s="1"/>
  <c r="AW631" i="4"/>
  <c r="BH631" i="4" s="1"/>
  <c r="AW618" i="4"/>
  <c r="BH618" i="4" s="1"/>
  <c r="AW588" i="4"/>
  <c r="BH588" i="4" s="1"/>
  <c r="AW578" i="4"/>
  <c r="BH578" i="4" s="1"/>
  <c r="AW567" i="4"/>
  <c r="BH567" i="4" s="1"/>
  <c r="AW547" i="4"/>
  <c r="BH547" i="4" s="1"/>
  <c r="AW544" i="4"/>
  <c r="BH544" i="4" s="1"/>
  <c r="AW538" i="4"/>
  <c r="BH538" i="4" s="1"/>
  <c r="AW526" i="4"/>
  <c r="BH526" i="4" s="1"/>
  <c r="AW520" i="4"/>
  <c r="BH520" i="4" s="1"/>
  <c r="AW519" i="4"/>
  <c r="BH519" i="4" s="1"/>
  <c r="AW515" i="4"/>
  <c r="BH515" i="4" s="1"/>
  <c r="AW507" i="4"/>
  <c r="BH507" i="4" s="1"/>
  <c r="AW502" i="4"/>
  <c r="BH502" i="4" s="1"/>
  <c r="AW497" i="4"/>
  <c r="BH497" i="4" s="1"/>
  <c r="AW496" i="4"/>
  <c r="BH496" i="4" s="1"/>
  <c r="AW495" i="4"/>
  <c r="BH495" i="4" s="1"/>
  <c r="AW491" i="4"/>
  <c r="BH491" i="4" s="1"/>
  <c r="AW1004" i="4"/>
  <c r="BH1004" i="4" s="1"/>
  <c r="AW1001" i="4"/>
  <c r="BH1001" i="4" s="1"/>
  <c r="AW992" i="4"/>
  <c r="BH992" i="4" s="1"/>
  <c r="AW968" i="4"/>
  <c r="BH968" i="4" s="1"/>
  <c r="AW966" i="4"/>
  <c r="BH966" i="4" s="1"/>
  <c r="AW960" i="4"/>
  <c r="BH960" i="4" s="1"/>
  <c r="AW947" i="4"/>
  <c r="BH947" i="4" s="1"/>
  <c r="AW945" i="4"/>
  <c r="BH945" i="4" s="1"/>
  <c r="AW940" i="4"/>
  <c r="BH940" i="4" s="1"/>
  <c r="AW931" i="4"/>
  <c r="BH931" i="4" s="1"/>
  <c r="AW924" i="4"/>
  <c r="BH924" i="4" s="1"/>
  <c r="AW922" i="4"/>
  <c r="BH922" i="4" s="1"/>
  <c r="AW920" i="4"/>
  <c r="BH920" i="4" s="1"/>
  <c r="AW902" i="4"/>
  <c r="BH902" i="4" s="1"/>
  <c r="AW893" i="4"/>
  <c r="BH893" i="4" s="1"/>
  <c r="AW886" i="4"/>
  <c r="BH886" i="4" s="1"/>
  <c r="AW863" i="4"/>
  <c r="BH863" i="4" s="1"/>
  <c r="AW859" i="4"/>
  <c r="BH859" i="4" s="1"/>
  <c r="AW857" i="4"/>
  <c r="BH857" i="4" s="1"/>
  <c r="AW855" i="4"/>
  <c r="BH855" i="4" s="1"/>
  <c r="AW848" i="4"/>
  <c r="BH848" i="4" s="1"/>
  <c r="AW830" i="4"/>
  <c r="BH830" i="4" s="1"/>
  <c r="AW814" i="4"/>
  <c r="BH814" i="4" s="1"/>
  <c r="AW798" i="4"/>
  <c r="BH798" i="4" s="1"/>
  <c r="AW764" i="4"/>
  <c r="BH764" i="4" s="1"/>
  <c r="AW762" i="4"/>
  <c r="BH762" i="4" s="1"/>
  <c r="AW760" i="4"/>
  <c r="BH760" i="4" s="1"/>
  <c r="AW742" i="4"/>
  <c r="BH742" i="4" s="1"/>
  <c r="AW726" i="4"/>
  <c r="BH726" i="4" s="1"/>
  <c r="AW716" i="4"/>
  <c r="BH716" i="4" s="1"/>
  <c r="AW690" i="4"/>
  <c r="BH690" i="4" s="1"/>
  <c r="AW685" i="4"/>
  <c r="BH685" i="4" s="1"/>
  <c r="AW678" i="4"/>
  <c r="BH678" i="4" s="1"/>
  <c r="AW661" i="4"/>
  <c r="BH661" i="4" s="1"/>
  <c r="AW656" i="4"/>
  <c r="BH656" i="4" s="1"/>
  <c r="AW653" i="4"/>
  <c r="BH653" i="4" s="1"/>
  <c r="AW646" i="4"/>
  <c r="BH646" i="4" s="1"/>
  <c r="AW638" i="4"/>
  <c r="BH638" i="4" s="1"/>
  <c r="AW628" i="4"/>
  <c r="BH628" i="4" s="1"/>
  <c r="AW626" i="4"/>
  <c r="BH626" i="4" s="1"/>
  <c r="AW613" i="4"/>
  <c r="BH613" i="4" s="1"/>
  <c r="AW608" i="4"/>
  <c r="BH608" i="4" s="1"/>
  <c r="AW604" i="4"/>
  <c r="BH604" i="4" s="1"/>
  <c r="AW599" i="4"/>
  <c r="BH599" i="4" s="1"/>
  <c r="AW598" i="4"/>
  <c r="BH598" i="4" s="1"/>
  <c r="AW592" i="4"/>
  <c r="BH592" i="4" s="1"/>
  <c r="AW575" i="4"/>
  <c r="BH575" i="4" s="1"/>
  <c r="AW571" i="4"/>
  <c r="BH571" i="4" s="1"/>
  <c r="AW568" i="4"/>
  <c r="BH568" i="4" s="1"/>
  <c r="AW563" i="4"/>
  <c r="BH563" i="4" s="1"/>
  <c r="AW556" i="4"/>
  <c r="BH556" i="4" s="1"/>
  <c r="AW552" i="4"/>
  <c r="BH552" i="4" s="1"/>
  <c r="AW534" i="4"/>
  <c r="BH534" i="4" s="1"/>
  <c r="AW527" i="4"/>
  <c r="BH527" i="4" s="1"/>
  <c r="AW521" i="4"/>
  <c r="BH521" i="4" s="1"/>
  <c r="AW518" i="4"/>
  <c r="BH518" i="4" s="1"/>
  <c r="AW983" i="4"/>
  <c r="BH983" i="4" s="1"/>
  <c r="AW979" i="4"/>
  <c r="BH979" i="4" s="1"/>
  <c r="AW962" i="4"/>
  <c r="BH962" i="4" s="1"/>
  <c r="AW958" i="4"/>
  <c r="BH958" i="4" s="1"/>
  <c r="AW952" i="4"/>
  <c r="BH952" i="4" s="1"/>
  <c r="AW950" i="4"/>
  <c r="BH950" i="4" s="1"/>
  <c r="AW943" i="4"/>
  <c r="BH943" i="4" s="1"/>
  <c r="AW938" i="4"/>
  <c r="BH938" i="4" s="1"/>
  <c r="AW936" i="4"/>
  <c r="BH936" i="4" s="1"/>
  <c r="AW929" i="4"/>
  <c r="BH929" i="4" s="1"/>
  <c r="AW927" i="4"/>
  <c r="BH927" i="4" s="1"/>
  <c r="AW918" i="4"/>
  <c r="BH918" i="4" s="1"/>
  <c r="AW877" i="4"/>
  <c r="BH877" i="4" s="1"/>
  <c r="AW846" i="4"/>
  <c r="BH846" i="4" s="1"/>
  <c r="AW837" i="4"/>
  <c r="BH837" i="4" s="1"/>
  <c r="AW805" i="4"/>
  <c r="BH805" i="4" s="1"/>
  <c r="AW791" i="4"/>
  <c r="BH791" i="4" s="1"/>
  <c r="AW788" i="4"/>
  <c r="BH788" i="4" s="1"/>
  <c r="AW781" i="4"/>
  <c r="BH781" i="4" s="1"/>
  <c r="AW772" i="4"/>
  <c r="BH772" i="4" s="1"/>
  <c r="AW758" i="4"/>
  <c r="BH758" i="4" s="1"/>
  <c r="AW733" i="4"/>
  <c r="BH733" i="4" s="1"/>
  <c r="AW714" i="4"/>
  <c r="BH714" i="4" s="1"/>
  <c r="AW712" i="4"/>
  <c r="BH712" i="4" s="1"/>
  <c r="AW700" i="4"/>
  <c r="BH700" i="4" s="1"/>
  <c r="AW693" i="4"/>
  <c r="BH693" i="4" s="1"/>
  <c r="AW688" i="4"/>
  <c r="BH688" i="4" s="1"/>
  <c r="AW683" i="4"/>
  <c r="BH683" i="4" s="1"/>
  <c r="AW671" i="4"/>
  <c r="BH671" i="4" s="1"/>
  <c r="AW651" i="4"/>
  <c r="BH651" i="4" s="1"/>
  <c r="AW649" i="4"/>
  <c r="BH649" i="4" s="1"/>
  <c r="AW643" i="4"/>
  <c r="BH643" i="4" s="1"/>
  <c r="AW624" i="4"/>
  <c r="BH624" i="4" s="1"/>
  <c r="AW621" i="4"/>
  <c r="BH621" i="4" s="1"/>
  <c r="AW616" i="4"/>
  <c r="BH616" i="4" s="1"/>
  <c r="AW602" i="4"/>
  <c r="BH602" i="4" s="1"/>
  <c r="AW595" i="4"/>
  <c r="BH595" i="4" s="1"/>
  <c r="AW589" i="4"/>
  <c r="BH589" i="4" s="1"/>
  <c r="AW586" i="4"/>
  <c r="BH586" i="4" s="1"/>
  <c r="AW582" i="4"/>
  <c r="BH582" i="4" s="1"/>
  <c r="AW579" i="4"/>
  <c r="BH579" i="4" s="1"/>
  <c r="AW560" i="4"/>
  <c r="BH560" i="4" s="1"/>
  <c r="AW553" i="4"/>
  <c r="BH553" i="4" s="1"/>
  <c r="AW545" i="4"/>
  <c r="BH545" i="4" s="1"/>
  <c r="AW531" i="4"/>
  <c r="BH531" i="4" s="1"/>
  <c r="AW528" i="4"/>
  <c r="BH528" i="4" s="1"/>
  <c r="AW1002" i="4"/>
  <c r="BH1002" i="4" s="1"/>
  <c r="AW999" i="4"/>
  <c r="BH999" i="4" s="1"/>
  <c r="AW997" i="4"/>
  <c r="BH997" i="4" s="1"/>
  <c r="AW986" i="4"/>
  <c r="BH986" i="4" s="1"/>
  <c r="AW980" i="4"/>
  <c r="BH980" i="4" s="1"/>
  <c r="AW963" i="4"/>
  <c r="BH963" i="4" s="1"/>
  <c r="AW957" i="4"/>
  <c r="BH957" i="4" s="1"/>
  <c r="AW955" i="4"/>
  <c r="BH955" i="4" s="1"/>
  <c r="AW942" i="4"/>
  <c r="BH942" i="4" s="1"/>
  <c r="AW926" i="4"/>
  <c r="BH926" i="4" s="1"/>
  <c r="AW917" i="4"/>
  <c r="BH917" i="4" s="1"/>
  <c r="AW899" i="4"/>
  <c r="BH899" i="4" s="1"/>
  <c r="AW897" i="4"/>
  <c r="BH897" i="4" s="1"/>
  <c r="AW895" i="4"/>
  <c r="BH895" i="4" s="1"/>
  <c r="AW890" i="4"/>
  <c r="BH890" i="4" s="1"/>
  <c r="AW888" i="4"/>
  <c r="BH888" i="4" s="1"/>
  <c r="AW883" i="4"/>
  <c r="BH883" i="4" s="1"/>
  <c r="AW881" i="4"/>
  <c r="BH881" i="4" s="1"/>
  <c r="AW879" i="4"/>
  <c r="BH879" i="4" s="1"/>
  <c r="AW876" i="4"/>
  <c r="BH876" i="4" s="1"/>
  <c r="AW874" i="4"/>
  <c r="BH874" i="4" s="1"/>
  <c r="AW872" i="4"/>
  <c r="BH872" i="4" s="1"/>
  <c r="AW867" i="4"/>
  <c r="BH867" i="4" s="1"/>
  <c r="AW865" i="4"/>
  <c r="BH865" i="4" s="1"/>
  <c r="AW861" i="4"/>
  <c r="BH861" i="4" s="1"/>
  <c r="AW845" i="4"/>
  <c r="BH845" i="4" s="1"/>
  <c r="AW836" i="4"/>
  <c r="BH836" i="4" s="1"/>
  <c r="AW834" i="4"/>
  <c r="BH834" i="4" s="1"/>
  <c r="AW832" i="4"/>
  <c r="BH832" i="4" s="1"/>
  <c r="AW804" i="4"/>
  <c r="BH804" i="4" s="1"/>
  <c r="AW802" i="4"/>
  <c r="BH802" i="4" s="1"/>
  <c r="AW795" i="4"/>
  <c r="BH795" i="4" s="1"/>
  <c r="AW793" i="4"/>
  <c r="BH793" i="4" s="1"/>
  <c r="AW790" i="4"/>
  <c r="BH790" i="4" s="1"/>
  <c r="AW785" i="4"/>
  <c r="BH785" i="4" s="1"/>
  <c r="AW783" i="4"/>
  <c r="BH783" i="4" s="1"/>
  <c r="AW780" i="4"/>
  <c r="BH780" i="4" s="1"/>
  <c r="AW778" i="4"/>
  <c r="BH778" i="4" s="1"/>
  <c r="AW776" i="4"/>
  <c r="BH776" i="4" s="1"/>
  <c r="AW769" i="4"/>
  <c r="BH769" i="4" s="1"/>
  <c r="AW757" i="4"/>
  <c r="BH757" i="4" s="1"/>
  <c r="AW739" i="4"/>
  <c r="BH739" i="4" s="1"/>
  <c r="AW732" i="4"/>
  <c r="BH732" i="4" s="1"/>
  <c r="AW730" i="4"/>
  <c r="BH730" i="4" s="1"/>
  <c r="AW728" i="4"/>
  <c r="BH728" i="4" s="1"/>
  <c r="AW706" i="4"/>
  <c r="BH706" i="4" s="1"/>
  <c r="AW704" i="4"/>
  <c r="BH704" i="4" s="1"/>
  <c r="AW687" i="4"/>
  <c r="BH687" i="4" s="1"/>
  <c r="AW675" i="4"/>
  <c r="BH675" i="4" s="1"/>
  <c r="AW670" i="4"/>
  <c r="BH670" i="4" s="1"/>
  <c r="AW667" i="4"/>
  <c r="BH667" i="4" s="1"/>
  <c r="AW665" i="4"/>
  <c r="BH665" i="4" s="1"/>
  <c r="AW663" i="4"/>
  <c r="BH663" i="4" s="1"/>
  <c r="AW660" i="4"/>
  <c r="BH660" i="4" s="1"/>
  <c r="AW658" i="4"/>
  <c r="BH658" i="4" s="1"/>
  <c r="AW648" i="4"/>
  <c r="BH648" i="4" s="1"/>
  <c r="AW642" i="4"/>
  <c r="BH642" i="4" s="1"/>
  <c r="AW635" i="4"/>
  <c r="BH635" i="4" s="1"/>
  <c r="AW633" i="4"/>
  <c r="BH633" i="4" s="1"/>
  <c r="AW620" i="4"/>
  <c r="BH620" i="4" s="1"/>
  <c r="AW612" i="4"/>
  <c r="BH612" i="4" s="1"/>
  <c r="AW610" i="4"/>
  <c r="BH610" i="4" s="1"/>
  <c r="AW607" i="4"/>
  <c r="BH607" i="4" s="1"/>
  <c r="AW597" i="4"/>
  <c r="BH597" i="4" s="1"/>
  <c r="AW594" i="4"/>
  <c r="BH594" i="4" s="1"/>
  <c r="AW591" i="4"/>
  <c r="BH591" i="4" s="1"/>
  <c r="AW585" i="4"/>
  <c r="BH585" i="4" s="1"/>
  <c r="AW581" i="4"/>
  <c r="BH581" i="4" s="1"/>
  <c r="AW574" i="4"/>
  <c r="BH574" i="4" s="1"/>
  <c r="AW566" i="4"/>
  <c r="BH566" i="4" s="1"/>
  <c r="AW565" i="4"/>
  <c r="BH565" i="4" s="1"/>
  <c r="AW559" i="4"/>
  <c r="BH559" i="4" s="1"/>
  <c r="AW555" i="4"/>
  <c r="BH555" i="4" s="1"/>
  <c r="AW551" i="4"/>
  <c r="BH551" i="4" s="1"/>
  <c r="AW533" i="4"/>
  <c r="BH533" i="4" s="1"/>
  <c r="AW530" i="4"/>
  <c r="BH530" i="4" s="1"/>
  <c r="AW525" i="4"/>
  <c r="BH525" i="4" s="1"/>
  <c r="AW998" i="4"/>
  <c r="BH998" i="4" s="1"/>
  <c r="AW994" i="4"/>
  <c r="BH994" i="4" s="1"/>
  <c r="AW985" i="4"/>
  <c r="BH985" i="4" s="1"/>
  <c r="AW981" i="4"/>
  <c r="BH981" i="4" s="1"/>
  <c r="AW976" i="4"/>
  <c r="BH976" i="4" s="1"/>
  <c r="AW964" i="4"/>
  <c r="BH964" i="4" s="1"/>
  <c r="AW934" i="4"/>
  <c r="BH934" i="4" s="1"/>
  <c r="AW909" i="4"/>
  <c r="BH909" i="4" s="1"/>
  <c r="AW898" i="4"/>
  <c r="BH898" i="4" s="1"/>
  <c r="AW891" i="4"/>
  <c r="BH891" i="4" s="1"/>
  <c r="AW887" i="4"/>
  <c r="BH887" i="4" s="1"/>
  <c r="AW884" i="4"/>
  <c r="BH884" i="4" s="1"/>
  <c r="AW880" i="4"/>
  <c r="BH880" i="4" s="1"/>
  <c r="AW873" i="4"/>
  <c r="BH873" i="4" s="1"/>
  <c r="AW866" i="4"/>
  <c r="BH866" i="4" s="1"/>
  <c r="AW853" i="4"/>
  <c r="BH853" i="4" s="1"/>
  <c r="AW835" i="4"/>
  <c r="BH835" i="4" s="1"/>
  <c r="AW831" i="4"/>
  <c r="BH831" i="4" s="1"/>
  <c r="AW828" i="4"/>
  <c r="BH828" i="4" s="1"/>
  <c r="AW821" i="4"/>
  <c r="BH821" i="4" s="1"/>
  <c r="AW803" i="4"/>
  <c r="BH803" i="4" s="1"/>
  <c r="AW796" i="4"/>
  <c r="BH796" i="4" s="1"/>
  <c r="AW792" i="4"/>
  <c r="BH792" i="4" s="1"/>
  <c r="AW786" i="4"/>
  <c r="BH786" i="4" s="1"/>
  <c r="AW779" i="4"/>
  <c r="BH779" i="4" s="1"/>
  <c r="AW775" i="4"/>
  <c r="BH775" i="4" s="1"/>
  <c r="AW768" i="4"/>
  <c r="BH768" i="4" s="1"/>
  <c r="AW740" i="4"/>
  <c r="BH740" i="4" s="1"/>
  <c r="AW729" i="4"/>
  <c r="BH729" i="4" s="1"/>
  <c r="AW705" i="4"/>
  <c r="BH705" i="4" s="1"/>
  <c r="AW668" i="4"/>
  <c r="BH668" i="4" s="1"/>
  <c r="AW664" i="4"/>
  <c r="BH664" i="4" s="1"/>
  <c r="AW654" i="4"/>
  <c r="BH654" i="4" s="1"/>
  <c r="AW647" i="4"/>
  <c r="BH647" i="4" s="1"/>
  <c r="AW641" i="4"/>
  <c r="BH641" i="4" s="1"/>
  <c r="AW634" i="4"/>
  <c r="BH634" i="4" s="1"/>
  <c r="AW611" i="4"/>
  <c r="BH611" i="4" s="1"/>
  <c r="AW605" i="4"/>
  <c r="BH605" i="4" s="1"/>
  <c r="AW557" i="4"/>
  <c r="BH557" i="4" s="1"/>
  <c r="AW539" i="4"/>
  <c r="BH539" i="4" s="1"/>
  <c r="AW516" i="4"/>
  <c r="BH516" i="4" s="1"/>
  <c r="AW490" i="4"/>
  <c r="BH490" i="4" s="1"/>
  <c r="AW486" i="4"/>
  <c r="BH486" i="4" s="1"/>
  <c r="AW482" i="4"/>
  <c r="BH482" i="4" s="1"/>
  <c r="AW478" i="4"/>
  <c r="BH478" i="4" s="1"/>
  <c r="AW474" i="4"/>
  <c r="BH474" i="4" s="1"/>
  <c r="AW464" i="4"/>
  <c r="BH464" i="4" s="1"/>
  <c r="AW458" i="4"/>
  <c r="BH458" i="4" s="1"/>
  <c r="AW457" i="4"/>
  <c r="BH457" i="4" s="1"/>
  <c r="AW452" i="4"/>
  <c r="BH452" i="4" s="1"/>
  <c r="AW442" i="4"/>
  <c r="BH442" i="4" s="1"/>
  <c r="AW441" i="4"/>
  <c r="BH441" i="4" s="1"/>
  <c r="AW436" i="4"/>
  <c r="BH436" i="4" s="1"/>
  <c r="AW426" i="4"/>
  <c r="BH426" i="4" s="1"/>
  <c r="AW425" i="4"/>
  <c r="BH425" i="4" s="1"/>
  <c r="AW420" i="4"/>
  <c r="BH420" i="4" s="1"/>
  <c r="AW403" i="4"/>
  <c r="BH403" i="4" s="1"/>
  <c r="AW399" i="4"/>
  <c r="BH399" i="4" s="1"/>
  <c r="AW398" i="4"/>
  <c r="BH398" i="4" s="1"/>
  <c r="AW386" i="4"/>
  <c r="BH386" i="4" s="1"/>
  <c r="AW385" i="4"/>
  <c r="BH385" i="4" s="1"/>
  <c r="AW380" i="4"/>
  <c r="BH380" i="4" s="1"/>
  <c r="AW376" i="4"/>
  <c r="BH376" i="4" s="1"/>
  <c r="AW373" i="4"/>
  <c r="BH373" i="4" s="1"/>
  <c r="AW367" i="4"/>
  <c r="BH367" i="4" s="1"/>
  <c r="AW366" i="4"/>
  <c r="BH366" i="4" s="1"/>
  <c r="AW334" i="4"/>
  <c r="BH334" i="4" s="1"/>
  <c r="AW333" i="4"/>
  <c r="BH333" i="4" s="1"/>
  <c r="AW328" i="4"/>
  <c r="BH328" i="4" s="1"/>
  <c r="AW325" i="4"/>
  <c r="BH325" i="4" s="1"/>
  <c r="AW322" i="4"/>
  <c r="BH322" i="4" s="1"/>
  <c r="AW320" i="4"/>
  <c r="BH320" i="4" s="1"/>
  <c r="AW315" i="4"/>
  <c r="BH315" i="4" s="1"/>
  <c r="AW307" i="4"/>
  <c r="BH307" i="4" s="1"/>
  <c r="AW299" i="4"/>
  <c r="BH299" i="4" s="1"/>
  <c r="AW289" i="4"/>
  <c r="BH289" i="4" s="1"/>
  <c r="AW281" i="4"/>
  <c r="BH281" i="4" s="1"/>
  <c r="AW264" i="4"/>
  <c r="BH264" i="4" s="1"/>
  <c r="AW255" i="4"/>
  <c r="BH255" i="4" s="1"/>
  <c r="AW251" i="4"/>
  <c r="BH251" i="4" s="1"/>
  <c r="AW240" i="4"/>
  <c r="BH240" i="4" s="1"/>
  <c r="AW206" i="4"/>
  <c r="BH206" i="4" s="1"/>
  <c r="AW205" i="4"/>
  <c r="BH205" i="4" s="1"/>
  <c r="AW199" i="4"/>
  <c r="BH199" i="4" s="1"/>
  <c r="AW193" i="4"/>
  <c r="BH193" i="4" s="1"/>
  <c r="AW189" i="4"/>
  <c r="BH189" i="4" s="1"/>
  <c r="AW183" i="4"/>
  <c r="BH183" i="4" s="1"/>
  <c r="AW177" i="4"/>
  <c r="BH177" i="4" s="1"/>
  <c r="AW173" i="4"/>
  <c r="BH173" i="4" s="1"/>
  <c r="AW167" i="4"/>
  <c r="BH167" i="4" s="1"/>
  <c r="AW156" i="4"/>
  <c r="BH156" i="4" s="1"/>
  <c r="AW155" i="4"/>
  <c r="BH155" i="4" s="1"/>
  <c r="AW140" i="4"/>
  <c r="BH140" i="4" s="1"/>
  <c r="AW139" i="4"/>
  <c r="BH139" i="4" s="1"/>
  <c r="AW124" i="4"/>
  <c r="BH124" i="4" s="1"/>
  <c r="AW123" i="4"/>
  <c r="BH123" i="4" s="1"/>
  <c r="AW1003" i="4"/>
  <c r="BH1003" i="4" s="1"/>
  <c r="AW989" i="4"/>
  <c r="BH989" i="4" s="1"/>
  <c r="AW972" i="4"/>
  <c r="BH972" i="4" s="1"/>
  <c r="AW956" i="4"/>
  <c r="BH956" i="4" s="1"/>
  <c r="AW941" i="4"/>
  <c r="BH941" i="4" s="1"/>
  <c r="AW916" i="4"/>
  <c r="BH916" i="4" s="1"/>
  <c r="AW912" i="4"/>
  <c r="BH912" i="4" s="1"/>
  <c r="AW905" i="4"/>
  <c r="BH905" i="4" s="1"/>
  <c r="AW894" i="4"/>
  <c r="BH894" i="4" s="1"/>
  <c r="AW849" i="4"/>
  <c r="BH849" i="4" s="1"/>
  <c r="AW842" i="4"/>
  <c r="BH842" i="4" s="1"/>
  <c r="AW824" i="4"/>
  <c r="BH824" i="4" s="1"/>
  <c r="AW817" i="4"/>
  <c r="BH817" i="4" s="1"/>
  <c r="AW810" i="4"/>
  <c r="BH810" i="4" s="1"/>
  <c r="AW799" i="4"/>
  <c r="BH799" i="4" s="1"/>
  <c r="AW782" i="4"/>
  <c r="BH782" i="4" s="1"/>
  <c r="AW765" i="4"/>
  <c r="BH765" i="4" s="1"/>
  <c r="AW754" i="4"/>
  <c r="BH754" i="4" s="1"/>
  <c r="AW747" i="4"/>
  <c r="BH747" i="4" s="1"/>
  <c r="AW743" i="4"/>
  <c r="BH743" i="4" s="1"/>
  <c r="AW736" i="4"/>
  <c r="BH736" i="4" s="1"/>
  <c r="AW722" i="4"/>
  <c r="BH722" i="4" s="1"/>
  <c r="AW698" i="4"/>
  <c r="BH698" i="4" s="1"/>
  <c r="AW681" i="4"/>
  <c r="BH681" i="4" s="1"/>
  <c r="AW674" i="4"/>
  <c r="BH674" i="4" s="1"/>
  <c r="AW657" i="4"/>
  <c r="BH657" i="4" s="1"/>
  <c r="AW617" i="4"/>
  <c r="BH617" i="4" s="1"/>
  <c r="AW614" i="4"/>
  <c r="BH614" i="4" s="1"/>
  <c r="AW593" i="4"/>
  <c r="BH593" i="4" s="1"/>
  <c r="AW576" i="4"/>
  <c r="BH576" i="4" s="1"/>
  <c r="AW549" i="4"/>
  <c r="BH549" i="4" s="1"/>
  <c r="AW517" i="4"/>
  <c r="BH517" i="4" s="1"/>
  <c r="AW513" i="4"/>
  <c r="BH513" i="4" s="1"/>
  <c r="AW505" i="4"/>
  <c r="BH505" i="4" s="1"/>
  <c r="AW498" i="4"/>
  <c r="BH498" i="4" s="1"/>
  <c r="AW469" i="4"/>
  <c r="BH469" i="4" s="1"/>
  <c r="AW468" i="4"/>
  <c r="BH468" i="4" s="1"/>
  <c r="AW467" i="4"/>
  <c r="BH467" i="4" s="1"/>
  <c r="AW465" i="4"/>
  <c r="BH465" i="4" s="1"/>
  <c r="AW456" i="4"/>
  <c r="BH456" i="4" s="1"/>
  <c r="AW453" i="4"/>
  <c r="BH453" i="4" s="1"/>
  <c r="AW440" i="4"/>
  <c r="BH440" i="4" s="1"/>
  <c r="AW437" i="4"/>
  <c r="BH437" i="4" s="1"/>
  <c r="AW424" i="4"/>
  <c r="BH424" i="4" s="1"/>
  <c r="AW421" i="4"/>
  <c r="BH421" i="4" s="1"/>
  <c r="AW410" i="4"/>
  <c r="BH410" i="4" s="1"/>
  <c r="AW409" i="4"/>
  <c r="BH409" i="4" s="1"/>
  <c r="AW404" i="4"/>
  <c r="BH404" i="4" s="1"/>
  <c r="AW384" i="4"/>
  <c r="BH384" i="4" s="1"/>
  <c r="AW381" i="4"/>
  <c r="BH381" i="4" s="1"/>
  <c r="AW375" i="4"/>
  <c r="BH375" i="4" s="1"/>
  <c r="AW374" i="4"/>
  <c r="BH374" i="4" s="1"/>
  <c r="AW327" i="4"/>
  <c r="BH327" i="4" s="1"/>
  <c r="AW326" i="4"/>
  <c r="BH326" i="4" s="1"/>
  <c r="AW319" i="4"/>
  <c r="BH319" i="4" s="1"/>
  <c r="AW316" i="4"/>
  <c r="BH316" i="4" s="1"/>
  <c r="AW314" i="4"/>
  <c r="BH314" i="4" s="1"/>
  <c r="AW313" i="4"/>
  <c r="BH313" i="4" s="1"/>
  <c r="AW308" i="4"/>
  <c r="BH308" i="4" s="1"/>
  <c r="AW306" i="4"/>
  <c r="BH306" i="4" s="1"/>
  <c r="AW305" i="4"/>
  <c r="BH305" i="4" s="1"/>
  <c r="AW300" i="4"/>
  <c r="BH300" i="4" s="1"/>
  <c r="AW298" i="4"/>
  <c r="BH298" i="4" s="1"/>
  <c r="AW272" i="4"/>
  <c r="BH272" i="4" s="1"/>
  <c r="AW254" i="4"/>
  <c r="BH254" i="4" s="1"/>
  <c r="AW253" i="4"/>
  <c r="BH253" i="4" s="1"/>
  <c r="AW252" i="4"/>
  <c r="BH252" i="4" s="1"/>
  <c r="AW250" i="4"/>
  <c r="BH250" i="4" s="1"/>
  <c r="AW234" i="4"/>
  <c r="BH234" i="4" s="1"/>
  <c r="AW225" i="4"/>
  <c r="BH225" i="4" s="1"/>
  <c r="AW221" i="4"/>
  <c r="BH221" i="4" s="1"/>
  <c r="AW215" i="4"/>
  <c r="BH215" i="4" s="1"/>
  <c r="AW209" i="4"/>
  <c r="BH209" i="4" s="1"/>
  <c r="AW204" i="4"/>
  <c r="BH204" i="4" s="1"/>
  <c r="AW203" i="4"/>
  <c r="BH203" i="4" s="1"/>
  <c r="AW188" i="4"/>
  <c r="BH188" i="4" s="1"/>
  <c r="AW187" i="4"/>
  <c r="BH187" i="4" s="1"/>
  <c r="AW172" i="4"/>
  <c r="BH172" i="4" s="1"/>
  <c r="AW171" i="4"/>
  <c r="BH171" i="4" s="1"/>
  <c r="AW154" i="4"/>
  <c r="BH154" i="4" s="1"/>
  <c r="AW150" i="4"/>
  <c r="BH150" i="4" s="1"/>
  <c r="AW144" i="4"/>
  <c r="BH144" i="4" s="1"/>
  <c r="AW138" i="4"/>
  <c r="BH138" i="4" s="1"/>
  <c r="AW967" i="4"/>
  <c r="BH967" i="4" s="1"/>
  <c r="AW959" i="4"/>
  <c r="BH959" i="4" s="1"/>
  <c r="AW951" i="4"/>
  <c r="BH951" i="4" s="1"/>
  <c r="AW948" i="4"/>
  <c r="BH948" i="4" s="1"/>
  <c r="AW923" i="4"/>
  <c r="BH923" i="4" s="1"/>
  <c r="AW919" i="4"/>
  <c r="BH919" i="4" s="1"/>
  <c r="AW860" i="4"/>
  <c r="BH860" i="4" s="1"/>
  <c r="AW856" i="4"/>
  <c r="BH856" i="4" s="1"/>
  <c r="AW838" i="4"/>
  <c r="BH838" i="4" s="1"/>
  <c r="AW806" i="4"/>
  <c r="BH806" i="4" s="1"/>
  <c r="AW789" i="4"/>
  <c r="BH789" i="4" s="1"/>
  <c r="AW761" i="4"/>
  <c r="BH761" i="4" s="1"/>
  <c r="AW750" i="4"/>
  <c r="BH750" i="4" s="1"/>
  <c r="AW701" i="4"/>
  <c r="BH701" i="4" s="1"/>
  <c r="AW694" i="4"/>
  <c r="BH694" i="4" s="1"/>
  <c r="AW691" i="4"/>
  <c r="BH691" i="4" s="1"/>
  <c r="AW644" i="4"/>
  <c r="BH644" i="4" s="1"/>
  <c r="AW630" i="4"/>
  <c r="BH630" i="4" s="1"/>
  <c r="AW627" i="4"/>
  <c r="BH627" i="4" s="1"/>
  <c r="AW596" i="4"/>
  <c r="BH596" i="4" s="1"/>
  <c r="AW590" i="4"/>
  <c r="BH590" i="4" s="1"/>
  <c r="AW584" i="4"/>
  <c r="BH584" i="4" s="1"/>
  <c r="AW554" i="4"/>
  <c r="BH554" i="4" s="1"/>
  <c r="AW546" i="4"/>
  <c r="BH546" i="4" s="1"/>
  <c r="AW543" i="4"/>
  <c r="BH543" i="4" s="1"/>
  <c r="AW541" i="4"/>
  <c r="BH541" i="4" s="1"/>
  <c r="AW536" i="4"/>
  <c r="BH536" i="4" s="1"/>
  <c r="AW523" i="4"/>
  <c r="BH523" i="4" s="1"/>
  <c r="AW508" i="4"/>
  <c r="BH508" i="4" s="1"/>
  <c r="AW501" i="4"/>
  <c r="BH501" i="4" s="1"/>
  <c r="AW487" i="4"/>
  <c r="BH487" i="4" s="1"/>
  <c r="AW483" i="4"/>
  <c r="BH483" i="4" s="1"/>
  <c r="AW479" i="4"/>
  <c r="BH479" i="4" s="1"/>
  <c r="AW470" i="4"/>
  <c r="BH470" i="4" s="1"/>
  <c r="AW466" i="4"/>
  <c r="BH466" i="4" s="1"/>
  <c r="AW459" i="4"/>
  <c r="BH459" i="4" s="1"/>
  <c r="AW455" i="4"/>
  <c r="BH455" i="4" s="1"/>
  <c r="AW454" i="4"/>
  <c r="BH454" i="4" s="1"/>
  <c r="AW443" i="4"/>
  <c r="BH443" i="4" s="1"/>
  <c r="AW439" i="4"/>
  <c r="BH439" i="4" s="1"/>
  <c r="AW438" i="4"/>
  <c r="BH438" i="4" s="1"/>
  <c r="AW427" i="4"/>
  <c r="BH427" i="4" s="1"/>
  <c r="AW423" i="4"/>
  <c r="BH423" i="4" s="1"/>
  <c r="AW422" i="4"/>
  <c r="BH422" i="4" s="1"/>
  <c r="AW408" i="4"/>
  <c r="BH408" i="4" s="1"/>
  <c r="AW405" i="4"/>
  <c r="BH405" i="4" s="1"/>
  <c r="AW387" i="4"/>
  <c r="BH387" i="4" s="1"/>
  <c r="AW383" i="4"/>
  <c r="BH383" i="4" s="1"/>
  <c r="AW382" i="4"/>
  <c r="BH382" i="4" s="1"/>
  <c r="AW318" i="4"/>
  <c r="BH318" i="4" s="1"/>
  <c r="AW317" i="4"/>
  <c r="BH317" i="4" s="1"/>
  <c r="AW312" i="4"/>
  <c r="BH312" i="4" s="1"/>
  <c r="AW309" i="4"/>
  <c r="BH309" i="4" s="1"/>
  <c r="AW304" i="4"/>
  <c r="BH304" i="4" s="1"/>
  <c r="AW301" i="4"/>
  <c r="BH301" i="4" s="1"/>
  <c r="AW297" i="4"/>
  <c r="BH297" i="4" s="1"/>
  <c r="AW288" i="4"/>
  <c r="BH288" i="4" s="1"/>
  <c r="AW280" i="4"/>
  <c r="BH280" i="4" s="1"/>
  <c r="AW263" i="4"/>
  <c r="BH263" i="4" s="1"/>
  <c r="AW249" i="4"/>
  <c r="BH249" i="4" s="1"/>
  <c r="AW239" i="4"/>
  <c r="BH239" i="4" s="1"/>
  <c r="AW220" i="4"/>
  <c r="BH220" i="4" s="1"/>
  <c r="AW219" i="4"/>
  <c r="BH219" i="4" s="1"/>
  <c r="AW202" i="4"/>
  <c r="BH202" i="4" s="1"/>
  <c r="AW198" i="4"/>
  <c r="BH198" i="4" s="1"/>
  <c r="AW192" i="4"/>
  <c r="BH192" i="4" s="1"/>
  <c r="AW186" i="4"/>
  <c r="BH186" i="4" s="1"/>
  <c r="AW182" i="4"/>
  <c r="BH182" i="4" s="1"/>
  <c r="AW176" i="4"/>
  <c r="BH176" i="4" s="1"/>
  <c r="AW170" i="4"/>
  <c r="BH170" i="4" s="1"/>
  <c r="AW160" i="4"/>
  <c r="BH160" i="4" s="1"/>
  <c r="AW982" i="4"/>
  <c r="BH982" i="4" s="1"/>
  <c r="AW969" i="4"/>
  <c r="BH969" i="4" s="1"/>
  <c r="AW953" i="4"/>
  <c r="BH953" i="4" s="1"/>
  <c r="AW939" i="4"/>
  <c r="BH939" i="4" s="1"/>
  <c r="AW935" i="4"/>
  <c r="BH935" i="4" s="1"/>
  <c r="AW928" i="4"/>
  <c r="BH928" i="4" s="1"/>
  <c r="AW910" i="4"/>
  <c r="BH910" i="4" s="1"/>
  <c r="AW892" i="4"/>
  <c r="BH892" i="4" s="1"/>
  <c r="AW885" i="4"/>
  <c r="BH885" i="4" s="1"/>
  <c r="AW854" i="4"/>
  <c r="BH854" i="4" s="1"/>
  <c r="AW829" i="4"/>
  <c r="BH829" i="4" s="1"/>
  <c r="AW797" i="4"/>
  <c r="BH797" i="4" s="1"/>
  <c r="AW787" i="4"/>
  <c r="BH787" i="4" s="1"/>
  <c r="AW766" i="4"/>
  <c r="BH766" i="4" s="1"/>
  <c r="AW741" i="4"/>
  <c r="BH741" i="4" s="1"/>
  <c r="AW713" i="4"/>
  <c r="BH713" i="4" s="1"/>
  <c r="AW699" i="4"/>
  <c r="BH699" i="4" s="1"/>
  <c r="AW689" i="4"/>
  <c r="BH689" i="4" s="1"/>
  <c r="AW655" i="4"/>
  <c r="BH655" i="4" s="1"/>
  <c r="AW652" i="4"/>
  <c r="BH652" i="4" s="1"/>
  <c r="AW615" i="4"/>
  <c r="BH615" i="4" s="1"/>
  <c r="AW550" i="4"/>
  <c r="BH550" i="4" s="1"/>
  <c r="AW537" i="4"/>
  <c r="BH537" i="4" s="1"/>
  <c r="AW524" i="4"/>
  <c r="BH524" i="4" s="1"/>
  <c r="AW512" i="4"/>
  <c r="BH512" i="4" s="1"/>
  <c r="AW504" i="4"/>
  <c r="BH504" i="4" s="1"/>
  <c r="AW500" i="4"/>
  <c r="BH500" i="4" s="1"/>
  <c r="AW463" i="4"/>
  <c r="BH463" i="4" s="1"/>
  <c r="AW400" i="4"/>
  <c r="BH400" i="4" s="1"/>
  <c r="AW397" i="4"/>
  <c r="BH397" i="4" s="1"/>
  <c r="AW379" i="4"/>
  <c r="BH379" i="4" s="1"/>
  <c r="AW378" i="4"/>
  <c r="BH378" i="4" s="1"/>
  <c r="AW377" i="4"/>
  <c r="BH377" i="4" s="1"/>
  <c r="AW372" i="4"/>
  <c r="BH372" i="4" s="1"/>
  <c r="AW368" i="4"/>
  <c r="BH368" i="4" s="1"/>
  <c r="AW365" i="4"/>
  <c r="BH365" i="4" s="1"/>
  <c r="AW359" i="4"/>
  <c r="BH359" i="4" s="1"/>
  <c r="AW358" i="4"/>
  <c r="BH358" i="4" s="1"/>
  <c r="AW351" i="4"/>
  <c r="BH351" i="4" s="1"/>
  <c r="AW350" i="4"/>
  <c r="BH350" i="4" s="1"/>
  <c r="AW343" i="4"/>
  <c r="BH343" i="4" s="1"/>
  <c r="AW342" i="4"/>
  <c r="BH342" i="4" s="1"/>
  <c r="AW335" i="4"/>
  <c r="BH335" i="4" s="1"/>
  <c r="AW332" i="4"/>
  <c r="BH332" i="4" s="1"/>
  <c r="AW330" i="4"/>
  <c r="BH330" i="4" s="1"/>
  <c r="AW329" i="4"/>
  <c r="BH329" i="4" s="1"/>
  <c r="AW324" i="4"/>
  <c r="BH324" i="4" s="1"/>
  <c r="AW321" i="4"/>
  <c r="BH321" i="4" s="1"/>
  <c r="AW293" i="4"/>
  <c r="BH293" i="4" s="1"/>
  <c r="AW292" i="4"/>
  <c r="BH292" i="4" s="1"/>
  <c r="AW290" i="4"/>
  <c r="BH290" i="4" s="1"/>
  <c r="AW273" i="4"/>
  <c r="BH273" i="4" s="1"/>
  <c r="AW256" i="4"/>
  <c r="BH256" i="4" s="1"/>
  <c r="AW241" i="4"/>
  <c r="BH241" i="4" s="1"/>
  <c r="AW235" i="4"/>
  <c r="BH235" i="4" s="1"/>
  <c r="AW230" i="4"/>
  <c r="BH230" i="4" s="1"/>
  <c r="AW229" i="4"/>
  <c r="BH229" i="4" s="1"/>
  <c r="AW228" i="4"/>
  <c r="BH228" i="4" s="1"/>
  <c r="AW226" i="4"/>
  <c r="BH226" i="4" s="1"/>
  <c r="AW222" i="4"/>
  <c r="BH222" i="4" s="1"/>
  <c r="AW216" i="4"/>
  <c r="BH216" i="4" s="1"/>
  <c r="AW210" i="4"/>
  <c r="BH210" i="4" s="1"/>
  <c r="AW178" i="4"/>
  <c r="BH178" i="4" s="1"/>
  <c r="AW161" i="4"/>
  <c r="BH161" i="4" s="1"/>
  <c r="AW157" i="4"/>
  <c r="BH157" i="4" s="1"/>
  <c r="AW151" i="4"/>
  <c r="BH151" i="4" s="1"/>
  <c r="AW145" i="4"/>
  <c r="BH145" i="4" s="1"/>
  <c r="AW141" i="4"/>
  <c r="BH141" i="4" s="1"/>
  <c r="AW993" i="4"/>
  <c r="BH993" i="4" s="1"/>
  <c r="AW984" i="4"/>
  <c r="BH984" i="4" s="1"/>
  <c r="AW975" i="4"/>
  <c r="BH975" i="4" s="1"/>
  <c r="AW944" i="4"/>
  <c r="BH944" i="4" s="1"/>
  <c r="AW937" i="4"/>
  <c r="BH937" i="4" s="1"/>
  <c r="AW930" i="4"/>
  <c r="BH930" i="4" s="1"/>
  <c r="AW901" i="4"/>
  <c r="BH901" i="4" s="1"/>
  <c r="AW725" i="4"/>
  <c r="BH725" i="4" s="1"/>
  <c r="AW718" i="4"/>
  <c r="BH718" i="4" s="1"/>
  <c r="AW711" i="4"/>
  <c r="BH711" i="4" s="1"/>
  <c r="AW684" i="4"/>
  <c r="BH684" i="4" s="1"/>
  <c r="AW677" i="4"/>
  <c r="BH677" i="4" s="1"/>
  <c r="AW650" i="4"/>
  <c r="BH650" i="4" s="1"/>
  <c r="AW637" i="4"/>
  <c r="BH637" i="4" s="1"/>
  <c r="AW623" i="4"/>
  <c r="BH623" i="4" s="1"/>
  <c r="AW587" i="4"/>
  <c r="BH587" i="4" s="1"/>
  <c r="AW570" i="4"/>
  <c r="BH570" i="4" s="1"/>
  <c r="AW492" i="4"/>
  <c r="BH492" i="4" s="1"/>
  <c r="AW471" i="4"/>
  <c r="BH471" i="4" s="1"/>
  <c r="AW411" i="4"/>
  <c r="BH411" i="4" s="1"/>
  <c r="AW407" i="4"/>
  <c r="BH407" i="4" s="1"/>
  <c r="AW394" i="4"/>
  <c r="BH394" i="4" s="1"/>
  <c r="AW388" i="4"/>
  <c r="BH388" i="4" s="1"/>
  <c r="AW310" i="4"/>
  <c r="BH310" i="4" s="1"/>
  <c r="AW302" i="4"/>
  <c r="BH302" i="4" s="1"/>
  <c r="AW296" i="4"/>
  <c r="BH296" i="4" s="1"/>
  <c r="AW271" i="4"/>
  <c r="BH271" i="4" s="1"/>
  <c r="AW267" i="4"/>
  <c r="BH267" i="4" s="1"/>
  <c r="AW262" i="4"/>
  <c r="BH262" i="4" s="1"/>
  <c r="AW260" i="4"/>
  <c r="BH260" i="4" s="1"/>
  <c r="AW258" i="4"/>
  <c r="BH258" i="4" s="1"/>
  <c r="AW233" i="4"/>
  <c r="BH233" i="4" s="1"/>
  <c r="AW224" i="4"/>
  <c r="BH224" i="4" s="1"/>
  <c r="AW214" i="4"/>
  <c r="BH214" i="4" s="1"/>
  <c r="AW165" i="4"/>
  <c r="BH165" i="4" s="1"/>
  <c r="AW153" i="4"/>
  <c r="BH153" i="4" s="1"/>
  <c r="AW143" i="4"/>
  <c r="BH143" i="4" s="1"/>
  <c r="AW125" i="4"/>
  <c r="BH125" i="4" s="1"/>
  <c r="AW120" i="4"/>
  <c r="BH120" i="4" s="1"/>
  <c r="AW107" i="4"/>
  <c r="BH107" i="4" s="1"/>
  <c r="AW96" i="4"/>
  <c r="BH96" i="4" s="1"/>
  <c r="AW80" i="4"/>
  <c r="BH80" i="4" s="1"/>
  <c r="AA758" i="3"/>
  <c r="AA880" i="3"/>
  <c r="AA909" i="3"/>
  <c r="AA943" i="3"/>
  <c r="AA967" i="3"/>
  <c r="AA986" i="3"/>
  <c r="AA994" i="3"/>
  <c r="AA997" i="3"/>
  <c r="AA5" i="3"/>
  <c r="AW974" i="4"/>
  <c r="BH974" i="4" s="1"/>
  <c r="AW900" i="4"/>
  <c r="BH900" i="4" s="1"/>
  <c r="AW871" i="4"/>
  <c r="BH871" i="4" s="1"/>
  <c r="AW864" i="4"/>
  <c r="BH864" i="4" s="1"/>
  <c r="AW801" i="4"/>
  <c r="BH801" i="4" s="1"/>
  <c r="AW794" i="4"/>
  <c r="BH794" i="4" s="1"/>
  <c r="AW731" i="4"/>
  <c r="BH731" i="4" s="1"/>
  <c r="AW710" i="4"/>
  <c r="BH710" i="4" s="1"/>
  <c r="AW703" i="4"/>
  <c r="BH703" i="4" s="1"/>
  <c r="AW676" i="4"/>
  <c r="BH676" i="4" s="1"/>
  <c r="AW636" i="4"/>
  <c r="BH636" i="4" s="1"/>
  <c r="AW629" i="4"/>
  <c r="BH629" i="4" s="1"/>
  <c r="AW569" i="4"/>
  <c r="BH569" i="4" s="1"/>
  <c r="AW548" i="4"/>
  <c r="BH548" i="4" s="1"/>
  <c r="AW522" i="4"/>
  <c r="BH522" i="4" s="1"/>
  <c r="AW510" i="4"/>
  <c r="BH510" i="4" s="1"/>
  <c r="AW499" i="4"/>
  <c r="BH499" i="4" s="1"/>
  <c r="AW484" i="4"/>
  <c r="BH484" i="4" s="1"/>
  <c r="AW460" i="4"/>
  <c r="BH460" i="4" s="1"/>
  <c r="AW449" i="4"/>
  <c r="BH449" i="4" s="1"/>
  <c r="AW434" i="4"/>
  <c r="BH434" i="4" s="1"/>
  <c r="AW428" i="4"/>
  <c r="BH428" i="4" s="1"/>
  <c r="AW417" i="4"/>
  <c r="BH417" i="4" s="1"/>
  <c r="AW392" i="4"/>
  <c r="BH392" i="4" s="1"/>
  <c r="AW355" i="4"/>
  <c r="BH355" i="4" s="1"/>
  <c r="AW347" i="4"/>
  <c r="BH347" i="4" s="1"/>
  <c r="AW339" i="4"/>
  <c r="BH339" i="4" s="1"/>
  <c r="AW287" i="4"/>
  <c r="BH287" i="4" s="1"/>
  <c r="AW269" i="4"/>
  <c r="BH269" i="4" s="1"/>
  <c r="AW247" i="4"/>
  <c r="BH247" i="4" s="1"/>
  <c r="AW238" i="4"/>
  <c r="BH238" i="4" s="1"/>
  <c r="AW197" i="4"/>
  <c r="BH197" i="4" s="1"/>
  <c r="AW185" i="4"/>
  <c r="BH185" i="4" s="1"/>
  <c r="AW175" i="4"/>
  <c r="BH175" i="4" s="1"/>
  <c r="AW148" i="4"/>
  <c r="BH148" i="4" s="1"/>
  <c r="AW119" i="4"/>
  <c r="BH119" i="4" s="1"/>
  <c r="AW118" i="4"/>
  <c r="BH118" i="4" s="1"/>
  <c r="AW106" i="4"/>
  <c r="BH106" i="4" s="1"/>
  <c r="AW105" i="4"/>
  <c r="BH105" i="4" s="1"/>
  <c r="AW95" i="4"/>
  <c r="BH95" i="4" s="1"/>
  <c r="AW91" i="4"/>
  <c r="BH91" i="4" s="1"/>
  <c r="AW87" i="4"/>
  <c r="BH87" i="4" s="1"/>
  <c r="AW83" i="4"/>
  <c r="BH83" i="4" s="1"/>
  <c r="AW79" i="4"/>
  <c r="BH79" i="4" s="1"/>
  <c r="AW75" i="4"/>
  <c r="BH75" i="4" s="1"/>
  <c r="AW71" i="4"/>
  <c r="BH71" i="4" s="1"/>
  <c r="AW67" i="4"/>
  <c r="BH67" i="4" s="1"/>
  <c r="AW63" i="4"/>
  <c r="BH63" i="4" s="1"/>
  <c r="AW59" i="4"/>
  <c r="BH59" i="4" s="1"/>
  <c r="AW55" i="4"/>
  <c r="BH55" i="4" s="1"/>
  <c r="AW51" i="4"/>
  <c r="BH51" i="4" s="1"/>
  <c r="AW47" i="4"/>
  <c r="BH47" i="4" s="1"/>
  <c r="AW43" i="4"/>
  <c r="BH43" i="4" s="1"/>
  <c r="AW39" i="4"/>
  <c r="BH39" i="4" s="1"/>
  <c r="AW35" i="4"/>
  <c r="BH35" i="4" s="1"/>
  <c r="AW31" i="4"/>
  <c r="BH31" i="4" s="1"/>
  <c r="AW27" i="4"/>
  <c r="BH27" i="4" s="1"/>
  <c r="AW23" i="4"/>
  <c r="BH23" i="4" s="1"/>
  <c r="AW19" i="4"/>
  <c r="BH19" i="4" s="1"/>
  <c r="AW15" i="4"/>
  <c r="BH15" i="4" s="1"/>
  <c r="AW11" i="4"/>
  <c r="BH11" i="4" s="1"/>
  <c r="AW7" i="4"/>
  <c r="BH7" i="4" s="1"/>
  <c r="AA840" i="3"/>
  <c r="AA860" i="3"/>
  <c r="AA956" i="3"/>
  <c r="AA990" i="3"/>
  <c r="AW1000" i="4"/>
  <c r="BH1000" i="4" s="1"/>
  <c r="AW991" i="4"/>
  <c r="BH991" i="4" s="1"/>
  <c r="AW914" i="4"/>
  <c r="BH914" i="4" s="1"/>
  <c r="AW907" i="4"/>
  <c r="BH907" i="4" s="1"/>
  <c r="AW878" i="4"/>
  <c r="BH878" i="4" s="1"/>
  <c r="AW851" i="4"/>
  <c r="BH851" i="4" s="1"/>
  <c r="AW844" i="4"/>
  <c r="BH844" i="4" s="1"/>
  <c r="AW815" i="4"/>
  <c r="BH815" i="4" s="1"/>
  <c r="AW808" i="4"/>
  <c r="BH808" i="4" s="1"/>
  <c r="AW752" i="4"/>
  <c r="BH752" i="4" s="1"/>
  <c r="AW745" i="4"/>
  <c r="BH745" i="4" s="1"/>
  <c r="AW738" i="4"/>
  <c r="BH738" i="4" s="1"/>
  <c r="AW724" i="4"/>
  <c r="BH724" i="4" s="1"/>
  <c r="AW717" i="4"/>
  <c r="BH717" i="4" s="1"/>
  <c r="AW696" i="4"/>
  <c r="BH696" i="4" s="1"/>
  <c r="AW662" i="4"/>
  <c r="BH662" i="4" s="1"/>
  <c r="AW622" i="4"/>
  <c r="BH622" i="4" s="1"/>
  <c r="AW564" i="4"/>
  <c r="BH564" i="4" s="1"/>
  <c r="AW494" i="4"/>
  <c r="BH494" i="4" s="1"/>
  <c r="AW489" i="4"/>
  <c r="BH489" i="4" s="1"/>
  <c r="AW481" i="4"/>
  <c r="BH481" i="4" s="1"/>
  <c r="AW476" i="4"/>
  <c r="BH476" i="4" s="1"/>
  <c r="AW445" i="4"/>
  <c r="BH445" i="4" s="1"/>
  <c r="AW432" i="4"/>
  <c r="BH432" i="4" s="1"/>
  <c r="AW413" i="4"/>
  <c r="BH413" i="4" s="1"/>
  <c r="AW390" i="4"/>
  <c r="BH390" i="4" s="1"/>
  <c r="AW363" i="4"/>
  <c r="BH363" i="4" s="1"/>
  <c r="AW361" i="4"/>
  <c r="BH361" i="4" s="1"/>
  <c r="AW353" i="4"/>
  <c r="BH353" i="4" s="1"/>
  <c r="AW345" i="4"/>
  <c r="BH345" i="4" s="1"/>
  <c r="AW337" i="4"/>
  <c r="BH337" i="4" s="1"/>
  <c r="AW283" i="4"/>
  <c r="BH283" i="4" s="1"/>
  <c r="AW278" i="4"/>
  <c r="BH278" i="4" s="1"/>
  <c r="AW276" i="4"/>
  <c r="BH276" i="4" s="1"/>
  <c r="AW274" i="4"/>
  <c r="BH274" i="4" s="1"/>
  <c r="AW245" i="4"/>
  <c r="BH245" i="4" s="1"/>
  <c r="AW243" i="4"/>
  <c r="BH243" i="4" s="1"/>
  <c r="AW217" i="4"/>
  <c r="BH217" i="4" s="1"/>
  <c r="AW207" i="4"/>
  <c r="BH207" i="4" s="1"/>
  <c r="AW195" i="4"/>
  <c r="BH195" i="4" s="1"/>
  <c r="AW180" i="4"/>
  <c r="BH180" i="4" s="1"/>
  <c r="AW163" i="4"/>
  <c r="BH163" i="4" s="1"/>
  <c r="AW158" i="4"/>
  <c r="BH158" i="4" s="1"/>
  <c r="AW146" i="4"/>
  <c r="BH146" i="4" s="1"/>
  <c r="AW137" i="4"/>
  <c r="BH137" i="4" s="1"/>
  <c r="AW117" i="4"/>
  <c r="BH117" i="4" s="1"/>
  <c r="AW115" i="4"/>
  <c r="BH115" i="4" s="1"/>
  <c r="AW104" i="4"/>
  <c r="BH104" i="4" s="1"/>
  <c r="AA623" i="3"/>
  <c r="AA968" i="3"/>
  <c r="AA995" i="3"/>
  <c r="AA10" i="3"/>
  <c r="AW965" i="4"/>
  <c r="BH965" i="4" s="1"/>
  <c r="AW921" i="4"/>
  <c r="BH921" i="4" s="1"/>
  <c r="AW858" i="4"/>
  <c r="BH858" i="4" s="1"/>
  <c r="AW822" i="4"/>
  <c r="BH822" i="4" s="1"/>
  <c r="AW773" i="4"/>
  <c r="BH773" i="4" s="1"/>
  <c r="AW759" i="4"/>
  <c r="BH759" i="4" s="1"/>
  <c r="AW669" i="4"/>
  <c r="BH669" i="4" s="1"/>
  <c r="AW609" i="4"/>
  <c r="BH609" i="4" s="1"/>
  <c r="AW603" i="4"/>
  <c r="BH603" i="4" s="1"/>
  <c r="AW580" i="4"/>
  <c r="BH580" i="4" s="1"/>
  <c r="AW558" i="4"/>
  <c r="BH558" i="4" s="1"/>
  <c r="AW542" i="4"/>
  <c r="BH542" i="4" s="1"/>
  <c r="AW532" i="4"/>
  <c r="BH532" i="4" s="1"/>
  <c r="AW473" i="4"/>
  <c r="BH473" i="4" s="1"/>
  <c r="AW462" i="4"/>
  <c r="BH462" i="4" s="1"/>
  <c r="AW451" i="4"/>
  <c r="BH451" i="4" s="1"/>
  <c r="AW447" i="4"/>
  <c r="BH447" i="4" s="1"/>
  <c r="AW430" i="4"/>
  <c r="BH430" i="4" s="1"/>
  <c r="AW419" i="4"/>
  <c r="BH419" i="4" s="1"/>
  <c r="AW415" i="4"/>
  <c r="BH415" i="4" s="1"/>
  <c r="AW402" i="4"/>
  <c r="BH402" i="4" s="1"/>
  <c r="AW396" i="4"/>
  <c r="BH396" i="4" s="1"/>
  <c r="AW869" i="4"/>
  <c r="BH869" i="4" s="1"/>
  <c r="AW813" i="4"/>
  <c r="BH813" i="4" s="1"/>
  <c r="AW771" i="4"/>
  <c r="BH771" i="4" s="1"/>
  <c r="AW715" i="4"/>
  <c r="BH715" i="4" s="1"/>
  <c r="AW708" i="4"/>
  <c r="BH708" i="4" s="1"/>
  <c r="AW601" i="4"/>
  <c r="BH601" i="4" s="1"/>
  <c r="AW970" i="4"/>
  <c r="BH970" i="4" s="1"/>
  <c r="AW954" i="4"/>
  <c r="BH954" i="4" s="1"/>
  <c r="AW896" i="4"/>
  <c r="BH896" i="4" s="1"/>
  <c r="AW889" i="4"/>
  <c r="BH889" i="4" s="1"/>
  <c r="AW882" i="4"/>
  <c r="BH882" i="4" s="1"/>
  <c r="AW875" i="4"/>
  <c r="BH875" i="4" s="1"/>
  <c r="AW868" i="4"/>
  <c r="BH868" i="4" s="1"/>
  <c r="AW833" i="4"/>
  <c r="BH833" i="4" s="1"/>
  <c r="AW812" i="4"/>
  <c r="BH812" i="4" s="1"/>
  <c r="AW784" i="4"/>
  <c r="BH784" i="4" s="1"/>
  <c r="AW777" i="4"/>
  <c r="BH777" i="4" s="1"/>
  <c r="AW770" i="4"/>
  <c r="BH770" i="4" s="1"/>
  <c r="AW749" i="4"/>
  <c r="BH749" i="4" s="1"/>
  <c r="AW707" i="4"/>
  <c r="BH707" i="4" s="1"/>
  <c r="AW996" i="4"/>
  <c r="BH996" i="4" s="1"/>
  <c r="AW987" i="4"/>
  <c r="BH987" i="4" s="1"/>
  <c r="AW925" i="4"/>
  <c r="BH925" i="4" s="1"/>
  <c r="AW903" i="4"/>
  <c r="BH903" i="4" s="1"/>
  <c r="AW840" i="4"/>
  <c r="BH840" i="4" s="1"/>
  <c r="AW826" i="4"/>
  <c r="BH826" i="4" s="1"/>
  <c r="AW819" i="4"/>
  <c r="BH819" i="4" s="1"/>
  <c r="AW756" i="4"/>
  <c r="BH756" i="4" s="1"/>
  <c r="AW727" i="4"/>
  <c r="BH727" i="4" s="1"/>
  <c r="AW720" i="4"/>
  <c r="BH720" i="4" s="1"/>
  <c r="AW686" i="4"/>
  <c r="BH686" i="4" s="1"/>
  <c r="AW978" i="4"/>
  <c r="BH978" i="4" s="1"/>
  <c r="AW961" i="4"/>
  <c r="BH961" i="4" s="1"/>
  <c r="AW946" i="4"/>
  <c r="BH946" i="4" s="1"/>
  <c r="AW932" i="4"/>
  <c r="BH932" i="4" s="1"/>
  <c r="AW847" i="4"/>
  <c r="BH847" i="4" s="1"/>
  <c r="AW763" i="4"/>
  <c r="BH763" i="4" s="1"/>
  <c r="AW734" i="4"/>
  <c r="BH734" i="4" s="1"/>
  <c r="AW672" i="4"/>
  <c r="BH672" i="4" s="1"/>
  <c r="AW625" i="4"/>
  <c r="BH625" i="4" s="1"/>
  <c r="AW577" i="4"/>
  <c r="BH577" i="4" s="1"/>
  <c r="AW540" i="4"/>
  <c r="BH540" i="4" s="1"/>
  <c r="AW485" i="4"/>
  <c r="BH485" i="4" s="1"/>
  <c r="AW477" i="4"/>
  <c r="BH477" i="4" s="1"/>
  <c r="AW446" i="4"/>
  <c r="BH446" i="4" s="1"/>
  <c r="AW435" i="4"/>
  <c r="BH435" i="4" s="1"/>
  <c r="AW431" i="4"/>
  <c r="BH431" i="4" s="1"/>
  <c r="AW414" i="4"/>
  <c r="BH414" i="4" s="1"/>
  <c r="AW401" i="4"/>
  <c r="BH401" i="4" s="1"/>
  <c r="AW370" i="4"/>
  <c r="BH370" i="4" s="1"/>
  <c r="AW364" i="4"/>
  <c r="BH364" i="4" s="1"/>
  <c r="AW360" i="4"/>
  <c r="BH360" i="4" s="1"/>
  <c r="AW352" i="4"/>
  <c r="BH352" i="4" s="1"/>
  <c r="AW344" i="4"/>
  <c r="BH344" i="4" s="1"/>
  <c r="AW336" i="4"/>
  <c r="BH336" i="4" s="1"/>
  <c r="AW291" i="4"/>
  <c r="BH291" i="4" s="1"/>
  <c r="AW284" i="4"/>
  <c r="BH284" i="4" s="1"/>
  <c r="AW282" i="4"/>
  <c r="BH282" i="4" s="1"/>
  <c r="AW242" i="4"/>
  <c r="BH242" i="4" s="1"/>
  <c r="AW211" i="4"/>
  <c r="BH211" i="4" s="1"/>
  <c r="AW196" i="4"/>
  <c r="BH196" i="4" s="1"/>
  <c r="AW194" i="4"/>
  <c r="BH194" i="4" s="1"/>
  <c r="AW184" i="4"/>
  <c r="BH184" i="4" s="1"/>
  <c r="AW174" i="4"/>
  <c r="BH174" i="4" s="1"/>
  <c r="AW126" i="4"/>
  <c r="BH126" i="4" s="1"/>
  <c r="AW121" i="4"/>
  <c r="BH121" i="4" s="1"/>
  <c r="AW108" i="4"/>
  <c r="BH108" i="4" s="1"/>
  <c r="AW98" i="4"/>
  <c r="BH98" i="4" s="1"/>
  <c r="AW97" i="4"/>
  <c r="BH97" i="4" s="1"/>
  <c r="AW92" i="4"/>
  <c r="BH92" i="4" s="1"/>
  <c r="AW88" i="4"/>
  <c r="BH88" i="4" s="1"/>
  <c r="AW84" i="4"/>
  <c r="BH84" i="4" s="1"/>
  <c r="AW76" i="4"/>
  <c r="BH76" i="4" s="1"/>
  <c r="AW72" i="4"/>
  <c r="BH72" i="4" s="1"/>
  <c r="AW68" i="4"/>
  <c r="BH68" i="4" s="1"/>
  <c r="AW64" i="4"/>
  <c r="BH64" i="4" s="1"/>
  <c r="AW60" i="4"/>
  <c r="BH60" i="4" s="1"/>
  <c r="AW56" i="4"/>
  <c r="BH56" i="4" s="1"/>
  <c r="AW52" i="4"/>
  <c r="BH52" i="4" s="1"/>
  <c r="AW48" i="4"/>
  <c r="BH48" i="4" s="1"/>
  <c r="AW44" i="4"/>
  <c r="BH44" i="4" s="1"/>
  <c r="AW40" i="4"/>
  <c r="BH40" i="4" s="1"/>
  <c r="AW36" i="4"/>
  <c r="BH36" i="4" s="1"/>
  <c r="AW32" i="4"/>
  <c r="BH32" i="4" s="1"/>
  <c r="AW28" i="4"/>
  <c r="BH28" i="4" s="1"/>
  <c r="AW24" i="4"/>
  <c r="BH24" i="4" s="1"/>
  <c r="AW20" i="4"/>
  <c r="BH20" i="4" s="1"/>
  <c r="AW16" i="4"/>
  <c r="BH16" i="4" s="1"/>
  <c r="AW12" i="4"/>
  <c r="BH12" i="4" s="1"/>
  <c r="AW8" i="4"/>
  <c r="BH8" i="4" s="1"/>
  <c r="AA836" i="3"/>
  <c r="AA896" i="3"/>
  <c r="AA908" i="3"/>
  <c r="AA932" i="3"/>
  <c r="AA949" i="3"/>
  <c r="AA955" i="3"/>
  <c r="AA985" i="3"/>
  <c r="AA8" i="3"/>
  <c r="AW639" i="4"/>
  <c r="BH639" i="4" s="1"/>
  <c r="AW573" i="4"/>
  <c r="BH573" i="4" s="1"/>
  <c r="AW561" i="4"/>
  <c r="BH561" i="4" s="1"/>
  <c r="AW418" i="4"/>
  <c r="BH418" i="4" s="1"/>
  <c r="AW391" i="4"/>
  <c r="BH391" i="4" s="1"/>
  <c r="AW369" i="4"/>
  <c r="BH369" i="4" s="1"/>
  <c r="AW357" i="4"/>
  <c r="BH357" i="4" s="1"/>
  <c r="AW349" i="4"/>
  <c r="BH349" i="4" s="1"/>
  <c r="AW341" i="4"/>
  <c r="BH341" i="4" s="1"/>
  <c r="AW294" i="4"/>
  <c r="BH294" i="4" s="1"/>
  <c r="AW265" i="4"/>
  <c r="BH265" i="4" s="1"/>
  <c r="AW236" i="4"/>
  <c r="BH236" i="4" s="1"/>
  <c r="AW212" i="4"/>
  <c r="BH212" i="4" s="1"/>
  <c r="AW168" i="4"/>
  <c r="BH168" i="4" s="1"/>
  <c r="AW136" i="4"/>
  <c r="BH136" i="4" s="1"/>
  <c r="AW113" i="4"/>
  <c r="BH113" i="4" s="1"/>
  <c r="AW90" i="4"/>
  <c r="BH90" i="4" s="1"/>
  <c r="AW82" i="4"/>
  <c r="BH82" i="4" s="1"/>
  <c r="AW58" i="4"/>
  <c r="BH58" i="4" s="1"/>
  <c r="AW50" i="4"/>
  <c r="BH50" i="4" s="1"/>
  <c r="AW42" i="4"/>
  <c r="BH42" i="4" s="1"/>
  <c r="AW34" i="4"/>
  <c r="BH34" i="4" s="1"/>
  <c r="AW26" i="4"/>
  <c r="BH26" i="4" s="1"/>
  <c r="AW18" i="4"/>
  <c r="BH18" i="4" s="1"/>
  <c r="AW10" i="4"/>
  <c r="BH10" i="4" s="1"/>
  <c r="AA662" i="3"/>
  <c r="AA957" i="3"/>
  <c r="AA991" i="3"/>
  <c r="AA6" i="3"/>
  <c r="AW659" i="4"/>
  <c r="BH659" i="4" s="1"/>
  <c r="AW632" i="4"/>
  <c r="BH632" i="4" s="1"/>
  <c r="AW511" i="4"/>
  <c r="BH511" i="4" s="1"/>
  <c r="AW475" i="4"/>
  <c r="BH475" i="4" s="1"/>
  <c r="AW412" i="4"/>
  <c r="BH412" i="4" s="1"/>
  <c r="AW406" i="4"/>
  <c r="BH406" i="4" s="1"/>
  <c r="AW279" i="4"/>
  <c r="BH279" i="4" s="1"/>
  <c r="AW261" i="4"/>
  <c r="BH261" i="4" s="1"/>
  <c r="AW218" i="4"/>
  <c r="BH218" i="4" s="1"/>
  <c r="AW208" i="4"/>
  <c r="BH208" i="4" s="1"/>
  <c r="AW134" i="4"/>
  <c r="BH134" i="4" s="1"/>
  <c r="AW130" i="4"/>
  <c r="BH130" i="4" s="1"/>
  <c r="AW102" i="4"/>
  <c r="BH102" i="4" s="1"/>
  <c r="AW74" i="4"/>
  <c r="BH74" i="4" s="1"/>
  <c r="AW66" i="4"/>
  <c r="BH66" i="4" s="1"/>
  <c r="AW606" i="4"/>
  <c r="BH606" i="4" s="1"/>
  <c r="AW572" i="4"/>
  <c r="BH572" i="4" s="1"/>
  <c r="AW529" i="4"/>
  <c r="BH529" i="4" s="1"/>
  <c r="AW509" i="4"/>
  <c r="BH509" i="4" s="1"/>
  <c r="AW503" i="4"/>
  <c r="BH503" i="4" s="1"/>
  <c r="AW429" i="4"/>
  <c r="BH429" i="4" s="1"/>
  <c r="AW395" i="4"/>
  <c r="BH395" i="4" s="1"/>
  <c r="AW389" i="4"/>
  <c r="BH389" i="4" s="1"/>
  <c r="AW268" i="4"/>
  <c r="BH268" i="4" s="1"/>
  <c r="AW201" i="4"/>
  <c r="BH201" i="4" s="1"/>
  <c r="AW191" i="4"/>
  <c r="BH191" i="4" s="1"/>
  <c r="AW181" i="4"/>
  <c r="BH181" i="4" s="1"/>
  <c r="AW164" i="4"/>
  <c r="BH164" i="4" s="1"/>
  <c r="AW147" i="4"/>
  <c r="BH147" i="4" s="1"/>
  <c r="AW132" i="4"/>
  <c r="BH132" i="4" s="1"/>
  <c r="AW128" i="4"/>
  <c r="BH128" i="4" s="1"/>
  <c r="AW111" i="4"/>
  <c r="BH111" i="4" s="1"/>
  <c r="AW85" i="4"/>
  <c r="BH85" i="4" s="1"/>
  <c r="AW77" i="4"/>
  <c r="BH77" i="4" s="1"/>
  <c r="AW69" i="4"/>
  <c r="BH69" i="4" s="1"/>
  <c r="AW61" i="4"/>
  <c r="BH61" i="4" s="1"/>
  <c r="AW53" i="4"/>
  <c r="BH53" i="4" s="1"/>
  <c r="AW45" i="4"/>
  <c r="BH45" i="4" s="1"/>
  <c r="AW37" i="4"/>
  <c r="BH37" i="4" s="1"/>
  <c r="AW583" i="4"/>
  <c r="BH583" i="4" s="1"/>
  <c r="AW679" i="4"/>
  <c r="BH679" i="4" s="1"/>
  <c r="AW600" i="4"/>
  <c r="BH600" i="4" s="1"/>
  <c r="AW619" i="4"/>
  <c r="BH619" i="4" s="1"/>
  <c r="AW514" i="4"/>
  <c r="BH514" i="4" s="1"/>
  <c r="AW472" i="4"/>
  <c r="BH472" i="4" s="1"/>
  <c r="AW461" i="4"/>
  <c r="BH461" i="4" s="1"/>
  <c r="AW311" i="4"/>
  <c r="BH311" i="4" s="1"/>
  <c r="AW303" i="4"/>
  <c r="BH303" i="4" s="1"/>
  <c r="AW259" i="4"/>
  <c r="BH259" i="4" s="1"/>
  <c r="AW248" i="4"/>
  <c r="BH248" i="4" s="1"/>
  <c r="AW166" i="4"/>
  <c r="BH166" i="4" s="1"/>
  <c r="AW159" i="4"/>
  <c r="BH159" i="4" s="1"/>
  <c r="AW149" i="4"/>
  <c r="BH149" i="4" s="1"/>
  <c r="AW135" i="4"/>
  <c r="BH135" i="4" s="1"/>
  <c r="AW131" i="4"/>
  <c r="BH131" i="4" s="1"/>
  <c r="AW112" i="4"/>
  <c r="BH112" i="4" s="1"/>
  <c r="AW101" i="4"/>
  <c r="BH101" i="4" s="1"/>
  <c r="S650" i="3"/>
  <c r="AO12" i="4"/>
  <c r="AO20" i="4"/>
  <c r="AO28" i="4"/>
  <c r="AO36" i="4"/>
  <c r="AO44" i="4"/>
  <c r="AO52" i="4"/>
  <c r="AO60" i="4"/>
  <c r="AO68" i="4"/>
  <c r="AO76" i="4"/>
  <c r="AO84" i="4"/>
  <c r="AO92" i="4"/>
  <c r="AO100" i="4"/>
  <c r="AO108" i="4"/>
  <c r="AO116" i="4"/>
  <c r="AO124" i="4"/>
  <c r="AO132" i="4"/>
  <c r="AO140" i="4"/>
  <c r="AO148" i="4"/>
  <c r="AO156" i="4"/>
  <c r="AO164" i="4"/>
  <c r="AO172" i="4"/>
  <c r="AO180" i="4"/>
  <c r="AO188" i="4"/>
  <c r="AO196" i="4"/>
  <c r="AO204" i="4"/>
  <c r="AO212" i="4"/>
  <c r="AO220" i="4"/>
  <c r="AO228" i="4"/>
  <c r="AO236" i="4"/>
  <c r="AO244" i="4"/>
  <c r="AO252" i="4"/>
  <c r="AO260" i="4"/>
  <c r="AO268" i="4"/>
  <c r="AO276" i="4"/>
  <c r="AO13" i="4"/>
  <c r="AO21" i="4"/>
  <c r="AO29" i="4"/>
  <c r="AO37" i="4"/>
  <c r="AO45" i="4"/>
  <c r="AO53" i="4"/>
  <c r="AO61" i="4"/>
  <c r="AO69" i="4"/>
  <c r="AO77" i="4"/>
  <c r="AO85" i="4"/>
  <c r="AO93" i="4"/>
  <c r="AO101" i="4"/>
  <c r="AO109" i="4"/>
  <c r="AO117" i="4"/>
  <c r="AO125" i="4"/>
  <c r="AO133" i="4"/>
  <c r="AO141" i="4"/>
  <c r="AO149" i="4"/>
  <c r="AO157" i="4"/>
  <c r="AO165" i="4"/>
  <c r="AO173" i="4"/>
  <c r="AO181" i="4"/>
  <c r="AO189" i="4"/>
  <c r="AO197" i="4"/>
  <c r="AO205" i="4"/>
  <c r="AO213" i="4"/>
  <c r="AO221" i="4"/>
  <c r="AO229" i="4"/>
  <c r="AO237" i="4"/>
  <c r="AO245" i="4"/>
  <c r="AO253" i="4"/>
  <c r="AO261" i="4"/>
  <c r="AO269" i="4"/>
  <c r="AO277" i="4"/>
  <c r="AO6" i="4"/>
  <c r="AO14" i="4"/>
  <c r="AO22" i="4"/>
  <c r="AO30" i="4"/>
  <c r="AO38" i="4"/>
  <c r="AO46" i="4"/>
  <c r="AO54" i="4"/>
  <c r="AO62" i="4"/>
  <c r="AO70" i="4"/>
  <c r="AO78" i="4"/>
  <c r="AO86" i="4"/>
  <c r="AO94" i="4"/>
  <c r="AO102" i="4"/>
  <c r="AO110" i="4"/>
  <c r="AO118" i="4"/>
  <c r="AO126" i="4"/>
  <c r="AO134" i="4"/>
  <c r="AO142" i="4"/>
  <c r="AO150" i="4"/>
  <c r="AO158" i="4"/>
  <c r="AO166" i="4"/>
  <c r="AO174" i="4"/>
  <c r="AO182" i="4"/>
  <c r="AO190" i="4"/>
  <c r="AO198" i="4"/>
  <c r="AO206" i="4"/>
  <c r="AO214" i="4"/>
  <c r="AO222" i="4"/>
  <c r="AO230" i="4"/>
  <c r="AO238" i="4"/>
  <c r="AO246" i="4"/>
  <c r="AO254" i="4"/>
  <c r="AO262" i="4"/>
  <c r="AO270" i="4"/>
  <c r="AO278" i="4"/>
  <c r="AO5" i="4"/>
  <c r="AO11" i="4"/>
  <c r="AO19" i="4"/>
  <c r="AO27" i="4"/>
  <c r="AO35" i="4"/>
  <c r="AO43" i="4"/>
  <c r="AO51" i="4"/>
  <c r="AO59" i="4"/>
  <c r="AO67" i="4"/>
  <c r="AO75" i="4"/>
  <c r="AO83" i="4"/>
  <c r="AO91" i="4"/>
  <c r="AO99" i="4"/>
  <c r="AO107" i="4"/>
  <c r="AO115" i="4"/>
  <c r="AO123" i="4"/>
  <c r="AO131" i="4"/>
  <c r="AO139" i="4"/>
  <c r="AO147" i="4"/>
  <c r="AO155" i="4"/>
  <c r="AO163" i="4"/>
  <c r="AO171" i="4"/>
  <c r="AO179" i="4"/>
  <c r="AO187" i="4"/>
  <c r="AO195" i="4"/>
  <c r="AO203" i="4"/>
  <c r="AO211" i="4"/>
  <c r="AO219" i="4"/>
  <c r="AO227" i="4"/>
  <c r="AO235" i="4"/>
  <c r="AO243" i="4"/>
  <c r="AO251" i="4"/>
  <c r="AO259" i="4"/>
  <c r="AO267" i="4"/>
  <c r="AO275" i="4"/>
  <c r="AO283" i="4"/>
  <c r="AO8" i="4"/>
  <c r="AO24" i="4"/>
  <c r="AO40" i="4"/>
  <c r="AO56" i="4"/>
  <c r="AO72" i="4"/>
  <c r="AO88" i="4"/>
  <c r="AO104" i="4"/>
  <c r="AO120" i="4"/>
  <c r="AO136" i="4"/>
  <c r="AO152" i="4"/>
  <c r="AO168" i="4"/>
  <c r="AO184" i="4"/>
  <c r="AO200" i="4"/>
  <c r="AO216" i="4"/>
  <c r="AO232" i="4"/>
  <c r="AO248" i="4"/>
  <c r="AO264" i="4"/>
  <c r="AO280" i="4"/>
  <c r="AO287" i="4"/>
  <c r="AO295" i="4"/>
  <c r="AO303" i="4"/>
  <c r="AO311" i="4"/>
  <c r="AO319" i="4"/>
  <c r="AO327" i="4"/>
  <c r="AO335" i="4"/>
  <c r="AO343" i="4"/>
  <c r="AO351" i="4"/>
  <c r="AO359" i="4"/>
  <c r="AO367" i="4"/>
  <c r="AO375" i="4"/>
  <c r="AO383" i="4"/>
  <c r="AO391" i="4"/>
  <c r="AO399" i="4"/>
  <c r="AO407" i="4"/>
  <c r="AO415" i="4"/>
  <c r="AO423" i="4"/>
  <c r="AO431" i="4"/>
  <c r="AO439" i="4"/>
  <c r="AO447" i="4"/>
  <c r="AO17" i="4"/>
  <c r="AO33" i="4"/>
  <c r="AO49" i="4"/>
  <c r="AO65" i="4"/>
  <c r="AO81" i="4"/>
  <c r="AO97" i="4"/>
  <c r="AO113" i="4"/>
  <c r="AO129" i="4"/>
  <c r="AO145" i="4"/>
  <c r="AO161" i="4"/>
  <c r="AO177" i="4"/>
  <c r="AO193" i="4"/>
  <c r="AO209" i="4"/>
  <c r="AO225" i="4"/>
  <c r="AO241" i="4"/>
  <c r="AO257" i="4"/>
  <c r="AO273" i="4"/>
  <c r="AO288" i="4"/>
  <c r="AO296" i="4"/>
  <c r="AO304" i="4"/>
  <c r="AO312" i="4"/>
  <c r="AO320" i="4"/>
  <c r="AO328" i="4"/>
  <c r="AO336" i="4"/>
  <c r="AO344" i="4"/>
  <c r="AO352" i="4"/>
  <c r="AO360" i="4"/>
  <c r="AO368" i="4"/>
  <c r="AO376" i="4"/>
  <c r="AO384" i="4"/>
  <c r="AO392" i="4"/>
  <c r="AO400" i="4"/>
  <c r="AO408" i="4"/>
  <c r="AO416" i="4"/>
  <c r="AO424" i="4"/>
  <c r="AO432" i="4"/>
  <c r="AO440" i="4"/>
  <c r="AO448" i="4"/>
  <c r="AO10" i="4"/>
  <c r="AO26" i="4"/>
  <c r="AO42" i="4"/>
  <c r="AO58" i="4"/>
  <c r="AO74" i="4"/>
  <c r="AO90" i="4"/>
  <c r="AO106" i="4"/>
  <c r="AO122" i="4"/>
  <c r="AO138" i="4"/>
  <c r="AO154" i="4"/>
  <c r="AO170" i="4"/>
  <c r="AO186" i="4"/>
  <c r="AO202" i="4"/>
  <c r="AO218" i="4"/>
  <c r="AO234" i="4"/>
  <c r="AO250" i="4"/>
  <c r="AO266" i="4"/>
  <c r="AO282" i="4"/>
  <c r="AO289" i="4"/>
  <c r="AO297" i="4"/>
  <c r="AO305" i="4"/>
  <c r="AO313" i="4"/>
  <c r="AO321" i="4"/>
  <c r="AO329" i="4"/>
  <c r="AO337" i="4"/>
  <c r="AO345" i="4"/>
  <c r="AO353" i="4"/>
  <c r="AO361" i="4"/>
  <c r="AO369" i="4"/>
  <c r="AO377" i="4"/>
  <c r="AO385" i="4"/>
  <c r="AO393" i="4"/>
  <c r="AO401" i="4"/>
  <c r="AO409" i="4"/>
  <c r="AO417" i="4"/>
  <c r="AO425" i="4"/>
  <c r="AO433" i="4"/>
  <c r="AO441" i="4"/>
  <c r="AO449" i="4"/>
  <c r="AO15" i="4"/>
  <c r="AO31" i="4"/>
  <c r="AO47" i="4"/>
  <c r="AO63" i="4"/>
  <c r="AO79" i="4"/>
  <c r="AO95" i="4"/>
  <c r="AO111" i="4"/>
  <c r="AO127" i="4"/>
  <c r="AO143" i="4"/>
  <c r="AO159" i="4"/>
  <c r="AO175" i="4"/>
  <c r="AO191" i="4"/>
  <c r="AO207" i="4"/>
  <c r="AO223" i="4"/>
  <c r="AO239" i="4"/>
  <c r="AO255" i="4"/>
  <c r="AO271" i="4"/>
  <c r="AO286" i="4"/>
  <c r="AO294" i="4"/>
  <c r="AO302" i="4"/>
  <c r="AO310" i="4"/>
  <c r="AO318" i="4"/>
  <c r="AO326" i="4"/>
  <c r="AO334" i="4"/>
  <c r="AO342" i="4"/>
  <c r="AO350" i="4"/>
  <c r="AO358" i="4"/>
  <c r="AO366" i="4"/>
  <c r="AO374" i="4"/>
  <c r="AO382" i="4"/>
  <c r="AO390" i="4"/>
  <c r="AO398" i="4"/>
  <c r="AO406" i="4"/>
  <c r="AO414" i="4"/>
  <c r="AO422" i="4"/>
  <c r="AO430" i="4"/>
  <c r="AO438" i="4"/>
  <c r="AO446" i="4"/>
  <c r="AO7" i="4"/>
  <c r="AO16" i="4"/>
  <c r="AO48" i="4"/>
  <c r="AO80" i="4"/>
  <c r="AO112" i="4"/>
  <c r="AO144" i="4"/>
  <c r="AO176" i="4"/>
  <c r="AO208" i="4"/>
  <c r="AO240" i="4"/>
  <c r="AO272" i="4"/>
  <c r="AO299" i="4"/>
  <c r="AO315" i="4"/>
  <c r="AO331" i="4"/>
  <c r="AO347" i="4"/>
  <c r="AO363" i="4"/>
  <c r="AO379" i="4"/>
  <c r="AO395" i="4"/>
  <c r="AO411" i="4"/>
  <c r="AO427" i="4"/>
  <c r="AO443" i="4"/>
  <c r="AO453" i="4"/>
  <c r="AO461" i="4"/>
  <c r="AO469" i="4"/>
  <c r="AO477" i="4"/>
  <c r="AO485" i="4"/>
  <c r="AO493" i="4"/>
  <c r="AO501" i="4"/>
  <c r="AO509" i="4"/>
  <c r="AO517" i="4"/>
  <c r="AO525" i="4"/>
  <c r="AO533" i="4"/>
  <c r="AO541" i="4"/>
  <c r="AO549" i="4"/>
  <c r="AO557" i="4"/>
  <c r="AO565" i="4"/>
  <c r="AO573" i="4"/>
  <c r="AO581" i="4"/>
  <c r="AO589" i="4"/>
  <c r="AO597" i="4"/>
  <c r="AO605" i="4"/>
  <c r="AO613" i="4"/>
  <c r="AO621" i="4"/>
  <c r="AO629" i="4"/>
  <c r="AO637" i="4"/>
  <c r="AO645" i="4"/>
  <c r="AO653" i="4"/>
  <c r="AO661" i="4"/>
  <c r="AO669" i="4"/>
  <c r="AO677" i="4"/>
  <c r="AO685" i="4"/>
  <c r="AO693" i="4"/>
  <c r="AO701" i="4"/>
  <c r="AO709" i="4"/>
  <c r="AO717" i="4"/>
  <c r="AO725" i="4"/>
  <c r="AO733" i="4"/>
  <c r="AO741" i="4"/>
  <c r="AO749" i="4"/>
  <c r="AO757" i="4"/>
  <c r="AO765" i="4"/>
  <c r="AO773" i="4"/>
  <c r="AO781" i="4"/>
  <c r="AO789" i="4"/>
  <c r="AO797" i="4"/>
  <c r="AO805" i="4"/>
  <c r="AO813" i="4"/>
  <c r="AO821" i="4"/>
  <c r="AO829" i="4"/>
  <c r="AO837" i="4"/>
  <c r="AO845" i="4"/>
  <c r="AO853" i="4"/>
  <c r="AO861" i="4"/>
  <c r="AO869" i="4"/>
  <c r="AO877" i="4"/>
  <c r="AO885" i="4"/>
  <c r="AO893" i="4"/>
  <c r="AO901" i="4"/>
  <c r="AO41" i="4"/>
  <c r="AO73" i="4"/>
  <c r="AO105" i="4"/>
  <c r="AO137" i="4"/>
  <c r="AO169" i="4"/>
  <c r="AO201" i="4"/>
  <c r="AO233" i="4"/>
  <c r="AO265" i="4"/>
  <c r="AO292" i="4"/>
  <c r="AO308" i="4"/>
  <c r="AO324" i="4"/>
  <c r="AO340" i="4"/>
  <c r="AO356" i="4"/>
  <c r="AO372" i="4"/>
  <c r="AO388" i="4"/>
  <c r="AO404" i="4"/>
  <c r="AO420" i="4"/>
  <c r="AO436" i="4"/>
  <c r="AO454" i="4"/>
  <c r="AO462" i="4"/>
  <c r="AO470" i="4"/>
  <c r="AO478" i="4"/>
  <c r="AO486" i="4"/>
  <c r="AO494" i="4"/>
  <c r="AO502" i="4"/>
  <c r="AO510" i="4"/>
  <c r="AO518" i="4"/>
  <c r="AO526" i="4"/>
  <c r="AO534" i="4"/>
  <c r="AO542" i="4"/>
  <c r="AO550" i="4"/>
  <c r="AO558" i="4"/>
  <c r="AO566" i="4"/>
  <c r="AO574" i="4"/>
  <c r="AO582" i="4"/>
  <c r="AO590" i="4"/>
  <c r="AO598" i="4"/>
  <c r="AO606" i="4"/>
  <c r="AO614" i="4"/>
  <c r="AO622" i="4"/>
  <c r="AO630" i="4"/>
  <c r="AO638" i="4"/>
  <c r="AO646" i="4"/>
  <c r="AO654" i="4"/>
  <c r="AO662" i="4"/>
  <c r="AO670" i="4"/>
  <c r="AO678" i="4"/>
  <c r="AO686" i="4"/>
  <c r="AO694" i="4"/>
  <c r="AO702" i="4"/>
  <c r="AO710" i="4"/>
  <c r="AO718" i="4"/>
  <c r="AO726" i="4"/>
  <c r="AO734" i="4"/>
  <c r="AO742" i="4"/>
  <c r="AO750" i="4"/>
  <c r="AO758" i="4"/>
  <c r="AO766" i="4"/>
  <c r="AO774" i="4"/>
  <c r="AO782" i="4"/>
  <c r="AO790" i="4"/>
  <c r="AO798" i="4"/>
  <c r="AO806" i="4"/>
  <c r="AO814" i="4"/>
  <c r="AO822" i="4"/>
  <c r="AO830" i="4"/>
  <c r="AO838" i="4"/>
  <c r="AO846" i="4"/>
  <c r="AO854" i="4"/>
  <c r="AO862" i="4"/>
  <c r="AO870" i="4"/>
  <c r="AO878" i="4"/>
  <c r="AO886" i="4"/>
  <c r="AO894" i="4"/>
  <c r="AO902" i="4"/>
  <c r="AO34" i="4"/>
  <c r="AO66" i="4"/>
  <c r="AO98" i="4"/>
  <c r="AO130" i="4"/>
  <c r="AO162" i="4"/>
  <c r="AO194" i="4"/>
  <c r="AO226" i="4"/>
  <c r="AO258" i="4"/>
  <c r="AO285" i="4"/>
  <c r="AO301" i="4"/>
  <c r="AO317" i="4"/>
  <c r="AO333" i="4"/>
  <c r="AO349" i="4"/>
  <c r="AO365" i="4"/>
  <c r="AO381" i="4"/>
  <c r="AO397" i="4"/>
  <c r="AO413" i="4"/>
  <c r="AO429" i="4"/>
  <c r="AO445" i="4"/>
  <c r="AO455" i="4"/>
  <c r="AO463" i="4"/>
  <c r="AO471" i="4"/>
  <c r="AO479" i="4"/>
  <c r="AO487" i="4"/>
  <c r="AO495" i="4"/>
  <c r="AO503" i="4"/>
  <c r="AO511" i="4"/>
  <c r="AO519" i="4"/>
  <c r="AO527" i="4"/>
  <c r="AO535" i="4"/>
  <c r="AO543" i="4"/>
  <c r="AO551" i="4"/>
  <c r="AO559" i="4"/>
  <c r="AO567" i="4"/>
  <c r="AO575" i="4"/>
  <c r="AO583" i="4"/>
  <c r="AO591" i="4"/>
  <c r="AO599" i="4"/>
  <c r="AO607" i="4"/>
  <c r="AO615" i="4"/>
  <c r="AO623" i="4"/>
  <c r="AO631" i="4"/>
  <c r="AO639" i="4"/>
  <c r="AO647" i="4"/>
  <c r="AO655" i="4"/>
  <c r="AO663" i="4"/>
  <c r="AO671" i="4"/>
  <c r="AO679" i="4"/>
  <c r="AO687" i="4"/>
  <c r="AO695" i="4"/>
  <c r="AO703" i="4"/>
  <c r="AO711" i="4"/>
  <c r="AO719" i="4"/>
  <c r="AO727" i="4"/>
  <c r="AO735" i="4"/>
  <c r="AO743" i="4"/>
  <c r="AO751" i="4"/>
  <c r="AO759" i="4"/>
  <c r="AO767" i="4"/>
  <c r="AO775" i="4"/>
  <c r="AO783" i="4"/>
  <c r="AO791" i="4"/>
  <c r="AO799" i="4"/>
  <c r="AO807" i="4"/>
  <c r="AO815" i="4"/>
  <c r="AO823" i="4"/>
  <c r="AO831" i="4"/>
  <c r="AO839" i="4"/>
  <c r="AO847" i="4"/>
  <c r="AO855" i="4"/>
  <c r="AO863" i="4"/>
  <c r="AO871" i="4"/>
  <c r="AO879" i="4"/>
  <c r="AO887" i="4"/>
  <c r="AO895" i="4"/>
  <c r="AO903" i="4"/>
  <c r="AO39" i="4"/>
  <c r="AO71" i="4"/>
  <c r="AO103" i="4"/>
  <c r="AO135" i="4"/>
  <c r="AO167" i="4"/>
  <c r="AO199" i="4"/>
  <c r="AO231" i="4"/>
  <c r="AO263" i="4"/>
  <c r="AO298" i="4"/>
  <c r="AO314" i="4"/>
  <c r="AO330" i="4"/>
  <c r="AO346" i="4"/>
  <c r="AO362" i="4"/>
  <c r="AO9" i="4"/>
  <c r="AO32" i="4"/>
  <c r="AO64" i="4"/>
  <c r="AO96" i="4"/>
  <c r="AO128" i="4"/>
  <c r="AO160" i="4"/>
  <c r="AO192" i="4"/>
  <c r="AO224" i="4"/>
  <c r="AO256" i="4"/>
  <c r="AO291" i="4"/>
  <c r="AO307" i="4"/>
  <c r="AO323" i="4"/>
  <c r="AO339" i="4"/>
  <c r="AO355" i="4"/>
  <c r="AO25" i="4"/>
  <c r="AO57" i="4"/>
  <c r="AO89" i="4"/>
  <c r="AO121" i="4"/>
  <c r="AO153" i="4"/>
  <c r="AO185" i="4"/>
  <c r="AO217" i="4"/>
  <c r="AO249" i="4"/>
  <c r="AO281" i="4"/>
  <c r="AO284" i="4"/>
  <c r="AO300" i="4"/>
  <c r="AO316" i="4"/>
  <c r="AO332" i="4"/>
  <c r="AO348" i="4"/>
  <c r="AO364" i="4"/>
  <c r="AO18" i="4"/>
  <c r="AO50" i="4"/>
  <c r="AO82" i="4"/>
  <c r="AO114" i="4"/>
  <c r="AO146" i="4"/>
  <c r="AO178" i="4"/>
  <c r="AO210" i="4"/>
  <c r="AO242" i="4"/>
  <c r="AO274" i="4"/>
  <c r="AO293" i="4"/>
  <c r="AO309" i="4"/>
  <c r="AO325" i="4"/>
  <c r="AO341" i="4"/>
  <c r="AO357" i="4"/>
  <c r="AO23" i="4"/>
  <c r="AO55" i="4"/>
  <c r="AO87" i="4"/>
  <c r="AO119" i="4"/>
  <c r="AO151" i="4"/>
  <c r="AO183" i="4"/>
  <c r="AO215" i="4"/>
  <c r="AO247" i="4"/>
  <c r="AO279" i="4"/>
  <c r="AO290" i="4"/>
  <c r="AO306" i="4"/>
  <c r="AO322" i="4"/>
  <c r="AO338" i="4"/>
  <c r="AO354" i="4"/>
  <c r="AO370" i="4"/>
  <c r="AO386" i="4"/>
  <c r="AO402" i="4"/>
  <c r="AO418" i="4"/>
  <c r="AO434" i="4"/>
  <c r="AO452" i="4"/>
  <c r="AO460" i="4"/>
  <c r="AO468" i="4"/>
  <c r="AO476" i="4"/>
  <c r="AO484" i="4"/>
  <c r="AO492" i="4"/>
  <c r="AO500" i="4"/>
  <c r="AO508" i="4"/>
  <c r="AO516" i="4"/>
  <c r="AO524" i="4"/>
  <c r="AO532" i="4"/>
  <c r="AO540" i="4"/>
  <c r="AO548" i="4"/>
  <c r="AO556" i="4"/>
  <c r="AO564" i="4"/>
  <c r="AO572" i="4"/>
  <c r="AO580" i="4"/>
  <c r="AO588" i="4"/>
  <c r="AO596" i="4"/>
  <c r="AO604" i="4"/>
  <c r="AO612" i="4"/>
  <c r="AO620" i="4"/>
  <c r="AO628" i="4"/>
  <c r="AO636" i="4"/>
  <c r="AO644" i="4"/>
  <c r="AO652" i="4"/>
  <c r="AO660" i="4"/>
  <c r="AO668" i="4"/>
  <c r="AO676" i="4"/>
  <c r="AO684" i="4"/>
  <c r="AO692" i="4"/>
  <c r="AO700" i="4"/>
  <c r="AO708" i="4"/>
  <c r="AO716" i="4"/>
  <c r="AO724" i="4"/>
  <c r="AO732" i="4"/>
  <c r="AO740" i="4"/>
  <c r="AO748" i="4"/>
  <c r="AO756" i="4"/>
  <c r="AO764" i="4"/>
  <c r="AO772" i="4"/>
  <c r="AO780" i="4"/>
  <c r="AO788" i="4"/>
  <c r="AO796" i="4"/>
  <c r="AO804" i="4"/>
  <c r="AO812" i="4"/>
  <c r="AO820" i="4"/>
  <c r="AO828" i="4"/>
  <c r="AO836" i="4"/>
  <c r="AO844" i="4"/>
  <c r="AO852" i="4"/>
  <c r="AO860" i="4"/>
  <c r="AO868" i="4"/>
  <c r="AO876" i="4"/>
  <c r="AO884" i="4"/>
  <c r="AO892" i="4"/>
  <c r="AO900" i="4"/>
  <c r="AO373" i="4"/>
  <c r="AO405" i="4"/>
  <c r="AO437" i="4"/>
  <c r="AO459" i="4"/>
  <c r="AO475" i="4"/>
  <c r="AO491" i="4"/>
  <c r="AO507" i="4"/>
  <c r="AO523" i="4"/>
  <c r="AO539" i="4"/>
  <c r="AO555" i="4"/>
  <c r="AO571" i="4"/>
  <c r="AO587" i="4"/>
  <c r="AO603" i="4"/>
  <c r="AO619" i="4"/>
  <c r="AO635" i="4"/>
  <c r="AO651" i="4"/>
  <c r="AO667" i="4"/>
  <c r="AO683" i="4"/>
  <c r="AO699" i="4"/>
  <c r="AO715" i="4"/>
  <c r="AO731" i="4"/>
  <c r="AO747" i="4"/>
  <c r="AO763" i="4"/>
  <c r="AO779" i="4"/>
  <c r="AO795" i="4"/>
  <c r="AO811" i="4"/>
  <c r="AO827" i="4"/>
  <c r="AO843" i="4"/>
  <c r="AO859" i="4"/>
  <c r="AO875" i="4"/>
  <c r="AO891" i="4"/>
  <c r="AO907" i="4"/>
  <c r="AO915" i="4"/>
  <c r="AO923" i="4"/>
  <c r="AO931" i="4"/>
  <c r="AO939" i="4"/>
  <c r="AO947" i="4"/>
  <c r="AO955" i="4"/>
  <c r="AO963" i="4"/>
  <c r="AO971" i="4"/>
  <c r="AO979" i="4"/>
  <c r="AO987" i="4"/>
  <c r="AO995" i="4"/>
  <c r="AO1003" i="4"/>
  <c r="AO378" i="4"/>
  <c r="AO410" i="4"/>
  <c r="AO442" i="4"/>
  <c r="AO456" i="4"/>
  <c r="AO472" i="4"/>
  <c r="AO488" i="4"/>
  <c r="AO504" i="4"/>
  <c r="AO520" i="4"/>
  <c r="AO536" i="4"/>
  <c r="AO552" i="4"/>
  <c r="AO568" i="4"/>
  <c r="AO584" i="4"/>
  <c r="AO600" i="4"/>
  <c r="AO616" i="4"/>
  <c r="AO632" i="4"/>
  <c r="AO648" i="4"/>
  <c r="AO664" i="4"/>
  <c r="AO680" i="4"/>
  <c r="AO696" i="4"/>
  <c r="AO712" i="4"/>
  <c r="AO728" i="4"/>
  <c r="AO744" i="4"/>
  <c r="AO760" i="4"/>
  <c r="AO776" i="4"/>
  <c r="AO792" i="4"/>
  <c r="AO808" i="4"/>
  <c r="AO824" i="4"/>
  <c r="AO840" i="4"/>
  <c r="AO856" i="4"/>
  <c r="AO872" i="4"/>
  <c r="AO888" i="4"/>
  <c r="AO908" i="4"/>
  <c r="AO916" i="4"/>
  <c r="AO924" i="4"/>
  <c r="AO932" i="4"/>
  <c r="AO940" i="4"/>
  <c r="AO948" i="4"/>
  <c r="AO956" i="4"/>
  <c r="AO964" i="4"/>
  <c r="AO972" i="4"/>
  <c r="AO980" i="4"/>
  <c r="AO988" i="4"/>
  <c r="AO996" i="4"/>
  <c r="AO1004" i="4"/>
  <c r="AO371" i="4"/>
  <c r="AO403" i="4"/>
  <c r="AO435" i="4"/>
  <c r="AO465" i="4"/>
  <c r="AO481" i="4"/>
  <c r="AO497" i="4"/>
  <c r="AO513" i="4"/>
  <c r="AO529" i="4"/>
  <c r="AO545" i="4"/>
  <c r="AO561" i="4"/>
  <c r="AO577" i="4"/>
  <c r="AO593" i="4"/>
  <c r="AO609" i="4"/>
  <c r="AO625" i="4"/>
  <c r="AO641" i="4"/>
  <c r="AO657" i="4"/>
  <c r="AO673" i="4"/>
  <c r="AO689" i="4"/>
  <c r="AO705" i="4"/>
  <c r="AO721" i="4"/>
  <c r="AO737" i="4"/>
  <c r="AO753" i="4"/>
  <c r="AO769" i="4"/>
  <c r="AO785" i="4"/>
  <c r="AO801" i="4"/>
  <c r="AO817" i="4"/>
  <c r="AO833" i="4"/>
  <c r="AO849" i="4"/>
  <c r="AO865" i="4"/>
  <c r="AO881" i="4"/>
  <c r="AO897" i="4"/>
  <c r="AO909" i="4"/>
  <c r="AO917" i="4"/>
  <c r="AO925" i="4"/>
  <c r="AO933" i="4"/>
  <c r="AO941" i="4"/>
  <c r="AO949" i="4"/>
  <c r="AO957" i="4"/>
  <c r="AO965" i="4"/>
  <c r="AO973" i="4"/>
  <c r="AO981" i="4"/>
  <c r="AO989" i="4"/>
  <c r="AO997" i="4"/>
  <c r="AO396" i="4"/>
  <c r="AO428" i="4"/>
  <c r="AO458" i="4"/>
  <c r="AO474" i="4"/>
  <c r="AO490" i="4"/>
  <c r="AO506" i="4"/>
  <c r="AO522" i="4"/>
  <c r="AO538" i="4"/>
  <c r="AO554" i="4"/>
  <c r="AO389" i="4"/>
  <c r="AO421" i="4"/>
  <c r="AO451" i="4"/>
  <c r="AO467" i="4"/>
  <c r="AO483" i="4"/>
  <c r="AO499" i="4"/>
  <c r="AO515" i="4"/>
  <c r="AO531" i="4"/>
  <c r="AO547" i="4"/>
  <c r="AO563" i="4"/>
  <c r="AO394" i="4"/>
  <c r="AO426" i="4"/>
  <c r="AO464" i="4"/>
  <c r="AO480" i="4"/>
  <c r="AO496" i="4"/>
  <c r="AO512" i="4"/>
  <c r="AO528" i="4"/>
  <c r="AO544" i="4"/>
  <c r="AO560" i="4"/>
  <c r="AO387" i="4"/>
  <c r="AO419" i="4"/>
  <c r="AO457" i="4"/>
  <c r="AO473" i="4"/>
  <c r="AO489" i="4"/>
  <c r="AO505" i="4"/>
  <c r="AO521" i="4"/>
  <c r="AO537" i="4"/>
  <c r="AO553" i="4"/>
  <c r="AO569" i="4"/>
  <c r="AO380" i="4"/>
  <c r="AO412" i="4"/>
  <c r="AO444" i="4"/>
  <c r="AO450" i="4"/>
  <c r="AO466" i="4"/>
  <c r="AO482" i="4"/>
  <c r="AO498" i="4"/>
  <c r="AO514" i="4"/>
  <c r="AO530" i="4"/>
  <c r="AO546" i="4"/>
  <c r="AO562" i="4"/>
  <c r="AO578" i="4"/>
  <c r="AO594" i="4"/>
  <c r="AO610" i="4"/>
  <c r="AO626" i="4"/>
  <c r="AO642" i="4"/>
  <c r="AO658" i="4"/>
  <c r="AO674" i="4"/>
  <c r="AO690" i="4"/>
  <c r="AO706" i="4"/>
  <c r="AO722" i="4"/>
  <c r="AO738" i="4"/>
  <c r="AO754" i="4"/>
  <c r="AO770" i="4"/>
  <c r="AO786" i="4"/>
  <c r="AO802" i="4"/>
  <c r="AO818" i="4"/>
  <c r="AO834" i="4"/>
  <c r="AO850" i="4"/>
  <c r="AO866" i="4"/>
  <c r="AO882" i="4"/>
  <c r="AO898" i="4"/>
  <c r="AO906" i="4"/>
  <c r="AO914" i="4"/>
  <c r="AO922" i="4"/>
  <c r="AO930" i="4"/>
  <c r="AO938" i="4"/>
  <c r="AO946" i="4"/>
  <c r="AO954" i="4"/>
  <c r="AO962" i="4"/>
  <c r="AO970" i="4"/>
  <c r="AO978" i="4"/>
  <c r="AO986" i="4"/>
  <c r="AO994" i="4"/>
  <c r="AO1002" i="4"/>
  <c r="AO570" i="4"/>
  <c r="AO602" i="4"/>
  <c r="AO634" i="4"/>
  <c r="AO666" i="4"/>
  <c r="AO698" i="4"/>
  <c r="AO730" i="4"/>
  <c r="AO762" i="4"/>
  <c r="AO794" i="4"/>
  <c r="AO826" i="4"/>
  <c r="AO858" i="4"/>
  <c r="AO890" i="4"/>
  <c r="AO918" i="4"/>
  <c r="AO934" i="4"/>
  <c r="AO950" i="4"/>
  <c r="AO966" i="4"/>
  <c r="AO982" i="4"/>
  <c r="AO998" i="4"/>
  <c r="AO595" i="4"/>
  <c r="AO627" i="4"/>
  <c r="AO659" i="4"/>
  <c r="AO691" i="4"/>
  <c r="AO723" i="4"/>
  <c r="AO755" i="4"/>
  <c r="AO787" i="4"/>
  <c r="AO819" i="4"/>
  <c r="AO851" i="4"/>
  <c r="AO883" i="4"/>
  <c r="AO911" i="4"/>
  <c r="AO927" i="4"/>
  <c r="AO943" i="4"/>
  <c r="AO959" i="4"/>
  <c r="AO975" i="4"/>
  <c r="AO991" i="4"/>
  <c r="AO592" i="4"/>
  <c r="AO624" i="4"/>
  <c r="AO656" i="4"/>
  <c r="AO688" i="4"/>
  <c r="AO720" i="4"/>
  <c r="AO752" i="4"/>
  <c r="AO784" i="4"/>
  <c r="AO816" i="4"/>
  <c r="AO848" i="4"/>
  <c r="AO880" i="4"/>
  <c r="AO904" i="4"/>
  <c r="AO920" i="4"/>
  <c r="AO936" i="4"/>
  <c r="AO952" i="4"/>
  <c r="AO968" i="4"/>
  <c r="AO984" i="4"/>
  <c r="AO1000" i="4"/>
  <c r="AO585" i="4"/>
  <c r="AO617" i="4"/>
  <c r="AO649" i="4"/>
  <c r="AO681" i="4"/>
  <c r="AO713" i="4"/>
  <c r="AO745" i="4"/>
  <c r="AO777" i="4"/>
  <c r="AO809" i="4"/>
  <c r="AO586" i="4"/>
  <c r="AO618" i="4"/>
  <c r="AO650" i="4"/>
  <c r="AO682" i="4"/>
  <c r="AO714" i="4"/>
  <c r="AO746" i="4"/>
  <c r="AO778" i="4"/>
  <c r="AO810" i="4"/>
  <c r="AO579" i="4"/>
  <c r="AO611" i="4"/>
  <c r="AO643" i="4"/>
  <c r="AO675" i="4"/>
  <c r="AO707" i="4"/>
  <c r="AO739" i="4"/>
  <c r="AO771" i="4"/>
  <c r="AO803" i="4"/>
  <c r="AO576" i="4"/>
  <c r="AO608" i="4"/>
  <c r="AO640" i="4"/>
  <c r="AO672" i="4"/>
  <c r="AO704" i="4"/>
  <c r="AO736" i="4"/>
  <c r="AO768" i="4"/>
  <c r="AO800" i="4"/>
  <c r="AO601" i="4"/>
  <c r="AO633" i="4"/>
  <c r="AO665" i="4"/>
  <c r="AO697" i="4"/>
  <c r="AO729" i="4"/>
  <c r="AO761" i="4"/>
  <c r="AO793" i="4"/>
  <c r="AO825" i="4"/>
  <c r="AO857" i="4"/>
  <c r="AO889" i="4"/>
  <c r="AO905" i="4"/>
  <c r="AO921" i="4"/>
  <c r="AO937" i="4"/>
  <c r="AO953" i="4"/>
  <c r="AO969" i="4"/>
  <c r="AO985" i="4"/>
  <c r="AO1001" i="4"/>
  <c r="AO873" i="4"/>
  <c r="AO913" i="4"/>
  <c r="AO945" i="4"/>
  <c r="AO977" i="4"/>
  <c r="S956" i="3"/>
  <c r="S963" i="3"/>
  <c r="AD963" i="3" s="1"/>
  <c r="AO963" i="3" s="1"/>
  <c r="S975" i="3"/>
  <c r="S1003" i="3"/>
  <c r="AO874" i="4"/>
  <c r="AO910" i="4"/>
  <c r="AO942" i="4"/>
  <c r="AO974" i="4"/>
  <c r="S884" i="3"/>
  <c r="S911" i="3"/>
  <c r="S928" i="3"/>
  <c r="S944" i="3"/>
  <c r="S952" i="3"/>
  <c r="S964" i="3"/>
  <c r="S983" i="3"/>
  <c r="S995" i="3"/>
  <c r="S998" i="3"/>
  <c r="S1001" i="3"/>
  <c r="S10" i="3"/>
  <c r="AO867" i="4"/>
  <c r="AO935" i="4"/>
  <c r="AO967" i="4"/>
  <c r="AO999" i="4"/>
  <c r="S778" i="3"/>
  <c r="AD778" i="3" s="1"/>
  <c r="AO778" i="3" s="1"/>
  <c r="S888" i="3"/>
  <c r="S912" i="3"/>
  <c r="AD912" i="3" s="1"/>
  <c r="AO912" i="3" s="1"/>
  <c r="S921" i="3"/>
  <c r="S929" i="3"/>
  <c r="S953" i="3"/>
  <c r="S984" i="3"/>
  <c r="AO832" i="4"/>
  <c r="AO896" i="4"/>
  <c r="AO928" i="4"/>
  <c r="AO960" i="4"/>
  <c r="AO992" i="4"/>
  <c r="AO841" i="4"/>
  <c r="AO929" i="4"/>
  <c r="AO961" i="4"/>
  <c r="AO993" i="4"/>
  <c r="AO842" i="4"/>
  <c r="AO926" i="4"/>
  <c r="AO958" i="4"/>
  <c r="AO990" i="4"/>
  <c r="AO835" i="4"/>
  <c r="AO899" i="4"/>
  <c r="AO919" i="4"/>
  <c r="AO951" i="4"/>
  <c r="AO983" i="4"/>
  <c r="AO864" i="4"/>
  <c r="AO912" i="4"/>
  <c r="AO944" i="4"/>
  <c r="AO976" i="4"/>
  <c r="S746" i="3"/>
  <c r="S927" i="3"/>
  <c r="S943" i="3"/>
  <c r="S967" i="3"/>
  <c r="AD967" i="3" s="1"/>
  <c r="AO967" i="3" s="1"/>
  <c r="S990" i="3"/>
  <c r="S994" i="3"/>
  <c r="S848" i="3"/>
  <c r="S945" i="3"/>
  <c r="X8" i="3"/>
  <c r="S999" i="3"/>
  <c r="X992" i="3"/>
  <c r="AA979" i="3"/>
  <c r="AA965" i="3"/>
  <c r="AA953" i="3"/>
  <c r="U939" i="3"/>
  <c r="S917" i="3"/>
  <c r="S892" i="3"/>
  <c r="T849" i="3"/>
  <c r="AW13" i="4"/>
  <c r="BH13" i="4" s="1"/>
  <c r="AW17" i="4"/>
  <c r="BH17" i="4" s="1"/>
  <c r="AW99" i="4"/>
  <c r="BH99" i="4" s="1"/>
  <c r="AW110" i="4"/>
  <c r="BH110" i="4" s="1"/>
  <c r="AW142" i="4"/>
  <c r="BH142" i="4" s="1"/>
  <c r="AW162" i="4"/>
  <c r="BH162" i="4" s="1"/>
  <c r="AW223" i="4"/>
  <c r="BH223" i="4" s="1"/>
  <c r="AW237" i="4"/>
  <c r="BH237" i="4" s="1"/>
  <c r="AW244" i="4"/>
  <c r="BH244" i="4" s="1"/>
  <c r="AW295" i="4"/>
  <c r="BH295" i="4" s="1"/>
  <c r="AW448" i="4"/>
  <c r="BH448" i="4" s="1"/>
  <c r="T966" i="3"/>
  <c r="AV5" i="4"/>
  <c r="BG5" i="4" s="1"/>
  <c r="AV13" i="4"/>
  <c r="BG13" i="4" s="1"/>
  <c r="AV21" i="4"/>
  <c r="BG21" i="4" s="1"/>
  <c r="AV29" i="4"/>
  <c r="BG29" i="4" s="1"/>
  <c r="AV37" i="4"/>
  <c r="BG37" i="4" s="1"/>
  <c r="AV45" i="4"/>
  <c r="BG45" i="4" s="1"/>
  <c r="AV53" i="4"/>
  <c r="BG53" i="4" s="1"/>
  <c r="AV61" i="4"/>
  <c r="BG61" i="4" s="1"/>
  <c r="AV69" i="4"/>
  <c r="BG69" i="4" s="1"/>
  <c r="AV77" i="4"/>
  <c r="BG77" i="4" s="1"/>
  <c r="AV85" i="4"/>
  <c r="BG85" i="4" s="1"/>
  <c r="AV93" i="4"/>
  <c r="BG93" i="4" s="1"/>
  <c r="AV101" i="4"/>
  <c r="BG101" i="4" s="1"/>
  <c r="AV109" i="4"/>
  <c r="BG109" i="4" s="1"/>
  <c r="AV117" i="4"/>
  <c r="BG117" i="4" s="1"/>
  <c r="AV125" i="4"/>
  <c r="BG125" i="4" s="1"/>
  <c r="AV133" i="4"/>
  <c r="BG133" i="4" s="1"/>
  <c r="AV141" i="4"/>
  <c r="BG141" i="4" s="1"/>
  <c r="AV149" i="4"/>
  <c r="BG149" i="4" s="1"/>
  <c r="AV157" i="4"/>
  <c r="BG157" i="4" s="1"/>
  <c r="AV165" i="4"/>
  <c r="BG165" i="4" s="1"/>
  <c r="AV173" i="4"/>
  <c r="BG173" i="4" s="1"/>
  <c r="AV181" i="4"/>
  <c r="BG181" i="4" s="1"/>
  <c r="AV189" i="4"/>
  <c r="BG189" i="4" s="1"/>
  <c r="AV197" i="4"/>
  <c r="BG197" i="4" s="1"/>
  <c r="AV205" i="4"/>
  <c r="BG205" i="4" s="1"/>
  <c r="AV213" i="4"/>
  <c r="BG213" i="4" s="1"/>
  <c r="AV221" i="4"/>
  <c r="BG221" i="4" s="1"/>
  <c r="AV229" i="4"/>
  <c r="BG229" i="4" s="1"/>
  <c r="AV237" i="4"/>
  <c r="BG237" i="4" s="1"/>
  <c r="AV245" i="4"/>
  <c r="BG245" i="4" s="1"/>
  <c r="AV253" i="4"/>
  <c r="BG253" i="4" s="1"/>
  <c r="AV261" i="4"/>
  <c r="BG261" i="4" s="1"/>
  <c r="AV269" i="4"/>
  <c r="BG269" i="4" s="1"/>
  <c r="AV277" i="4"/>
  <c r="BG277" i="4" s="1"/>
  <c r="AV6" i="4"/>
  <c r="BG6" i="4" s="1"/>
  <c r="AV14" i="4"/>
  <c r="BG14" i="4" s="1"/>
  <c r="AV22" i="4"/>
  <c r="BG22" i="4" s="1"/>
  <c r="AV30" i="4"/>
  <c r="BG30" i="4" s="1"/>
  <c r="AV38" i="4"/>
  <c r="BG38" i="4" s="1"/>
  <c r="AV46" i="4"/>
  <c r="BG46" i="4" s="1"/>
  <c r="AV54" i="4"/>
  <c r="BG54" i="4" s="1"/>
  <c r="AV62" i="4"/>
  <c r="BG62" i="4" s="1"/>
  <c r="AV70" i="4"/>
  <c r="BG70" i="4" s="1"/>
  <c r="AV78" i="4"/>
  <c r="BG78" i="4" s="1"/>
  <c r="AV86" i="4"/>
  <c r="BG86" i="4" s="1"/>
  <c r="AV94" i="4"/>
  <c r="BG94" i="4" s="1"/>
  <c r="AV102" i="4"/>
  <c r="BG102" i="4" s="1"/>
  <c r="AV110" i="4"/>
  <c r="BG110" i="4" s="1"/>
  <c r="AV118" i="4"/>
  <c r="BG118" i="4" s="1"/>
  <c r="AV126" i="4"/>
  <c r="BG126" i="4" s="1"/>
  <c r="AV134" i="4"/>
  <c r="BG134" i="4" s="1"/>
  <c r="AV142" i="4"/>
  <c r="BG142" i="4" s="1"/>
  <c r="AV150" i="4"/>
  <c r="BG150" i="4" s="1"/>
  <c r="AV158" i="4"/>
  <c r="BG158" i="4" s="1"/>
  <c r="AV166" i="4"/>
  <c r="BG166" i="4" s="1"/>
  <c r="AV174" i="4"/>
  <c r="BG174" i="4" s="1"/>
  <c r="AV182" i="4"/>
  <c r="BG182" i="4" s="1"/>
  <c r="AV190" i="4"/>
  <c r="BG190" i="4" s="1"/>
  <c r="AV198" i="4"/>
  <c r="BG198" i="4" s="1"/>
  <c r="AV206" i="4"/>
  <c r="BG206" i="4" s="1"/>
  <c r="AV214" i="4"/>
  <c r="BG214" i="4" s="1"/>
  <c r="AV222" i="4"/>
  <c r="BG222" i="4" s="1"/>
  <c r="AV230" i="4"/>
  <c r="BG230" i="4" s="1"/>
  <c r="AV238" i="4"/>
  <c r="BG238" i="4" s="1"/>
  <c r="AV246" i="4"/>
  <c r="BG246" i="4" s="1"/>
  <c r="AV254" i="4"/>
  <c r="BG254" i="4" s="1"/>
  <c r="AV262" i="4"/>
  <c r="BG262" i="4" s="1"/>
  <c r="AV270" i="4"/>
  <c r="BG270" i="4" s="1"/>
  <c r="AV278" i="4"/>
  <c r="BG278" i="4" s="1"/>
  <c r="AV7" i="4"/>
  <c r="BG7" i="4" s="1"/>
  <c r="AV15" i="4"/>
  <c r="BG15" i="4" s="1"/>
  <c r="AV23" i="4"/>
  <c r="BG23" i="4" s="1"/>
  <c r="AV31" i="4"/>
  <c r="BG31" i="4" s="1"/>
  <c r="AV39" i="4"/>
  <c r="BG39" i="4" s="1"/>
  <c r="AV47" i="4"/>
  <c r="BG47" i="4" s="1"/>
  <c r="AV55" i="4"/>
  <c r="BG55" i="4" s="1"/>
  <c r="AV63" i="4"/>
  <c r="BG63" i="4" s="1"/>
  <c r="AV71" i="4"/>
  <c r="BG71" i="4" s="1"/>
  <c r="AV79" i="4"/>
  <c r="BG79" i="4" s="1"/>
  <c r="AV87" i="4"/>
  <c r="BG87" i="4" s="1"/>
  <c r="AV95" i="4"/>
  <c r="BG95" i="4" s="1"/>
  <c r="AV103" i="4"/>
  <c r="BG103" i="4" s="1"/>
  <c r="AV111" i="4"/>
  <c r="BG111" i="4" s="1"/>
  <c r="AV119" i="4"/>
  <c r="BG119" i="4" s="1"/>
  <c r="AV127" i="4"/>
  <c r="BG127" i="4" s="1"/>
  <c r="AV135" i="4"/>
  <c r="BG135" i="4" s="1"/>
  <c r="AV143" i="4"/>
  <c r="BG143" i="4" s="1"/>
  <c r="AV151" i="4"/>
  <c r="BG151" i="4" s="1"/>
  <c r="AV159" i="4"/>
  <c r="BG159" i="4" s="1"/>
  <c r="AV167" i="4"/>
  <c r="BG167" i="4" s="1"/>
  <c r="AV175" i="4"/>
  <c r="BG175" i="4" s="1"/>
  <c r="AV183" i="4"/>
  <c r="BG183" i="4" s="1"/>
  <c r="AV191" i="4"/>
  <c r="BG191" i="4" s="1"/>
  <c r="AV199" i="4"/>
  <c r="BG199" i="4" s="1"/>
  <c r="AV207" i="4"/>
  <c r="BG207" i="4" s="1"/>
  <c r="AV215" i="4"/>
  <c r="BG215" i="4" s="1"/>
  <c r="AV223" i="4"/>
  <c r="BG223" i="4" s="1"/>
  <c r="AV231" i="4"/>
  <c r="BG231" i="4" s="1"/>
  <c r="AV239" i="4"/>
  <c r="BG239" i="4" s="1"/>
  <c r="AV247" i="4"/>
  <c r="BG247" i="4" s="1"/>
  <c r="AV255" i="4"/>
  <c r="BG255" i="4" s="1"/>
  <c r="AV263" i="4"/>
  <c r="BG263" i="4" s="1"/>
  <c r="AV271" i="4"/>
  <c r="BG271" i="4" s="1"/>
  <c r="AV279" i="4"/>
  <c r="BG279" i="4" s="1"/>
  <c r="AV12" i="4"/>
  <c r="BG12" i="4" s="1"/>
  <c r="AV20" i="4"/>
  <c r="BG20" i="4" s="1"/>
  <c r="AV28" i="4"/>
  <c r="BG28" i="4" s="1"/>
  <c r="AV36" i="4"/>
  <c r="BG36" i="4" s="1"/>
  <c r="AV44" i="4"/>
  <c r="BG44" i="4" s="1"/>
  <c r="AV52" i="4"/>
  <c r="BG52" i="4" s="1"/>
  <c r="AV60" i="4"/>
  <c r="BG60" i="4" s="1"/>
  <c r="AV68" i="4"/>
  <c r="BG68" i="4" s="1"/>
  <c r="AV76" i="4"/>
  <c r="BG76" i="4" s="1"/>
  <c r="AV84" i="4"/>
  <c r="BG84" i="4" s="1"/>
  <c r="AV92" i="4"/>
  <c r="BG92" i="4" s="1"/>
  <c r="AV100" i="4"/>
  <c r="BG100" i="4" s="1"/>
  <c r="AV108" i="4"/>
  <c r="BG108" i="4" s="1"/>
  <c r="AV116" i="4"/>
  <c r="BG116" i="4" s="1"/>
  <c r="AV124" i="4"/>
  <c r="BG124" i="4" s="1"/>
  <c r="AV132" i="4"/>
  <c r="BG132" i="4" s="1"/>
  <c r="AV140" i="4"/>
  <c r="BG140" i="4" s="1"/>
  <c r="AV148" i="4"/>
  <c r="BG148" i="4" s="1"/>
  <c r="AV156" i="4"/>
  <c r="BG156" i="4" s="1"/>
  <c r="AV164" i="4"/>
  <c r="BG164" i="4" s="1"/>
  <c r="AV172" i="4"/>
  <c r="BG172" i="4" s="1"/>
  <c r="AV180" i="4"/>
  <c r="BG180" i="4" s="1"/>
  <c r="AV188" i="4"/>
  <c r="BG188" i="4" s="1"/>
  <c r="AV196" i="4"/>
  <c r="BG196" i="4" s="1"/>
  <c r="AV204" i="4"/>
  <c r="BG204" i="4" s="1"/>
  <c r="AV212" i="4"/>
  <c r="BG212" i="4" s="1"/>
  <c r="AV220" i="4"/>
  <c r="BG220" i="4" s="1"/>
  <c r="AV228" i="4"/>
  <c r="BG228" i="4" s="1"/>
  <c r="AV236" i="4"/>
  <c r="BG236" i="4" s="1"/>
  <c r="AV244" i="4"/>
  <c r="BG244" i="4" s="1"/>
  <c r="AV252" i="4"/>
  <c r="BG252" i="4" s="1"/>
  <c r="AV260" i="4"/>
  <c r="BG260" i="4" s="1"/>
  <c r="AV268" i="4"/>
  <c r="BG268" i="4" s="1"/>
  <c r="AV276" i="4"/>
  <c r="BG276" i="4" s="1"/>
  <c r="AV9" i="4"/>
  <c r="BG9" i="4" s="1"/>
  <c r="AV25" i="4"/>
  <c r="BG25" i="4" s="1"/>
  <c r="AV41" i="4"/>
  <c r="BG41" i="4" s="1"/>
  <c r="AV57" i="4"/>
  <c r="BG57" i="4" s="1"/>
  <c r="AV73" i="4"/>
  <c r="BG73" i="4" s="1"/>
  <c r="AV89" i="4"/>
  <c r="BG89" i="4" s="1"/>
  <c r="AV105" i="4"/>
  <c r="BG105" i="4" s="1"/>
  <c r="AV121" i="4"/>
  <c r="BG121" i="4" s="1"/>
  <c r="AV137" i="4"/>
  <c r="BG137" i="4" s="1"/>
  <c r="AV153" i="4"/>
  <c r="BG153" i="4" s="1"/>
  <c r="AV169" i="4"/>
  <c r="BG169" i="4" s="1"/>
  <c r="AV185" i="4"/>
  <c r="BG185" i="4" s="1"/>
  <c r="AV201" i="4"/>
  <c r="BG201" i="4" s="1"/>
  <c r="AV217" i="4"/>
  <c r="BG217" i="4" s="1"/>
  <c r="AV233" i="4"/>
  <c r="BG233" i="4" s="1"/>
  <c r="AV249" i="4"/>
  <c r="BG249" i="4" s="1"/>
  <c r="AV265" i="4"/>
  <c r="BG265" i="4" s="1"/>
  <c r="AV281" i="4"/>
  <c r="BG281" i="4" s="1"/>
  <c r="AV288" i="4"/>
  <c r="BG288" i="4" s="1"/>
  <c r="AV296" i="4"/>
  <c r="BG296" i="4" s="1"/>
  <c r="AV304" i="4"/>
  <c r="BG304" i="4" s="1"/>
  <c r="AV312" i="4"/>
  <c r="BG312" i="4" s="1"/>
  <c r="AV320" i="4"/>
  <c r="BG320" i="4" s="1"/>
  <c r="AV328" i="4"/>
  <c r="BG328" i="4" s="1"/>
  <c r="AV336" i="4"/>
  <c r="BG336" i="4" s="1"/>
  <c r="AV344" i="4"/>
  <c r="BG344" i="4" s="1"/>
  <c r="AV352" i="4"/>
  <c r="BG352" i="4" s="1"/>
  <c r="AV360" i="4"/>
  <c r="BG360" i="4" s="1"/>
  <c r="AV368" i="4"/>
  <c r="BG368" i="4" s="1"/>
  <c r="AV376" i="4"/>
  <c r="BG376" i="4" s="1"/>
  <c r="AV384" i="4"/>
  <c r="BG384" i="4" s="1"/>
  <c r="AV392" i="4"/>
  <c r="BG392" i="4" s="1"/>
  <c r="AV400" i="4"/>
  <c r="BG400" i="4" s="1"/>
  <c r="AV408" i="4"/>
  <c r="BG408" i="4" s="1"/>
  <c r="AV416" i="4"/>
  <c r="BG416" i="4" s="1"/>
  <c r="AV424" i="4"/>
  <c r="BG424" i="4" s="1"/>
  <c r="AV432" i="4"/>
  <c r="BG432" i="4" s="1"/>
  <c r="AV440" i="4"/>
  <c r="BG440" i="4" s="1"/>
  <c r="AV18" i="4"/>
  <c r="BG18" i="4" s="1"/>
  <c r="AV34" i="4"/>
  <c r="BG34" i="4" s="1"/>
  <c r="AV50" i="4"/>
  <c r="BG50" i="4" s="1"/>
  <c r="AV66" i="4"/>
  <c r="BG66" i="4" s="1"/>
  <c r="AV82" i="4"/>
  <c r="BG82" i="4" s="1"/>
  <c r="AV98" i="4"/>
  <c r="BG98" i="4" s="1"/>
  <c r="AV114" i="4"/>
  <c r="BG114" i="4" s="1"/>
  <c r="AV130" i="4"/>
  <c r="BG130" i="4" s="1"/>
  <c r="AV146" i="4"/>
  <c r="BG146" i="4" s="1"/>
  <c r="AV162" i="4"/>
  <c r="BG162" i="4" s="1"/>
  <c r="AV178" i="4"/>
  <c r="BG178" i="4" s="1"/>
  <c r="AV194" i="4"/>
  <c r="BG194" i="4" s="1"/>
  <c r="AV210" i="4"/>
  <c r="BG210" i="4" s="1"/>
  <c r="AV226" i="4"/>
  <c r="BG226" i="4" s="1"/>
  <c r="AV242" i="4"/>
  <c r="BG242" i="4" s="1"/>
  <c r="AV258" i="4"/>
  <c r="BG258" i="4" s="1"/>
  <c r="AV274" i="4"/>
  <c r="BG274" i="4" s="1"/>
  <c r="AV289" i="4"/>
  <c r="BG289" i="4" s="1"/>
  <c r="AV297" i="4"/>
  <c r="BG297" i="4" s="1"/>
  <c r="AV305" i="4"/>
  <c r="BG305" i="4" s="1"/>
  <c r="AV313" i="4"/>
  <c r="BG313" i="4" s="1"/>
  <c r="AV321" i="4"/>
  <c r="BG321" i="4" s="1"/>
  <c r="AV329" i="4"/>
  <c r="BG329" i="4" s="1"/>
  <c r="AV337" i="4"/>
  <c r="BG337" i="4" s="1"/>
  <c r="AV345" i="4"/>
  <c r="BG345" i="4" s="1"/>
  <c r="AV353" i="4"/>
  <c r="BG353" i="4" s="1"/>
  <c r="AV361" i="4"/>
  <c r="BG361" i="4" s="1"/>
  <c r="AV369" i="4"/>
  <c r="BG369" i="4" s="1"/>
  <c r="AV377" i="4"/>
  <c r="BG377" i="4" s="1"/>
  <c r="AV385" i="4"/>
  <c r="BG385" i="4" s="1"/>
  <c r="AV393" i="4"/>
  <c r="BG393" i="4" s="1"/>
  <c r="AV401" i="4"/>
  <c r="BG401" i="4" s="1"/>
  <c r="AV409" i="4"/>
  <c r="BG409" i="4" s="1"/>
  <c r="AV417" i="4"/>
  <c r="BG417" i="4" s="1"/>
  <c r="AV425" i="4"/>
  <c r="BG425" i="4" s="1"/>
  <c r="AV433" i="4"/>
  <c r="BG433" i="4" s="1"/>
  <c r="AV441" i="4"/>
  <c r="BG441" i="4" s="1"/>
  <c r="AV11" i="4"/>
  <c r="BG11" i="4" s="1"/>
  <c r="AV27" i="4"/>
  <c r="BG27" i="4" s="1"/>
  <c r="AV43" i="4"/>
  <c r="BG43" i="4" s="1"/>
  <c r="AV59" i="4"/>
  <c r="BG59" i="4" s="1"/>
  <c r="AV75" i="4"/>
  <c r="BG75" i="4" s="1"/>
  <c r="AV91" i="4"/>
  <c r="BG91" i="4" s="1"/>
  <c r="AV107" i="4"/>
  <c r="BG107" i="4" s="1"/>
  <c r="AV123" i="4"/>
  <c r="BG123" i="4" s="1"/>
  <c r="AV139" i="4"/>
  <c r="BG139" i="4" s="1"/>
  <c r="AV155" i="4"/>
  <c r="BG155" i="4" s="1"/>
  <c r="AV171" i="4"/>
  <c r="BG171" i="4" s="1"/>
  <c r="AV187" i="4"/>
  <c r="BG187" i="4" s="1"/>
  <c r="AV203" i="4"/>
  <c r="BG203" i="4" s="1"/>
  <c r="AV219" i="4"/>
  <c r="BG219" i="4" s="1"/>
  <c r="AV235" i="4"/>
  <c r="BG235" i="4" s="1"/>
  <c r="AV251" i="4"/>
  <c r="BG251" i="4" s="1"/>
  <c r="AV267" i="4"/>
  <c r="BG267" i="4" s="1"/>
  <c r="AV290" i="4"/>
  <c r="BG290" i="4" s="1"/>
  <c r="AV298" i="4"/>
  <c r="BG298" i="4" s="1"/>
  <c r="AV306" i="4"/>
  <c r="BG306" i="4" s="1"/>
  <c r="AV314" i="4"/>
  <c r="BG314" i="4" s="1"/>
  <c r="AV322" i="4"/>
  <c r="BG322" i="4" s="1"/>
  <c r="AV330" i="4"/>
  <c r="BG330" i="4" s="1"/>
  <c r="AV338" i="4"/>
  <c r="BG338" i="4" s="1"/>
  <c r="AV346" i="4"/>
  <c r="BG346" i="4" s="1"/>
  <c r="AV354" i="4"/>
  <c r="BG354" i="4" s="1"/>
  <c r="AV362" i="4"/>
  <c r="BG362" i="4" s="1"/>
  <c r="AV370" i="4"/>
  <c r="BG370" i="4" s="1"/>
  <c r="AV378" i="4"/>
  <c r="BG378" i="4" s="1"/>
  <c r="AV386" i="4"/>
  <c r="BG386" i="4" s="1"/>
  <c r="AV394" i="4"/>
  <c r="BG394" i="4" s="1"/>
  <c r="AV402" i="4"/>
  <c r="BG402" i="4" s="1"/>
  <c r="AV410" i="4"/>
  <c r="BG410" i="4" s="1"/>
  <c r="AV418" i="4"/>
  <c r="BG418" i="4" s="1"/>
  <c r="AV426" i="4"/>
  <c r="BG426" i="4" s="1"/>
  <c r="AV434" i="4"/>
  <c r="BG434" i="4" s="1"/>
  <c r="AV442" i="4"/>
  <c r="BG442" i="4" s="1"/>
  <c r="AV16" i="4"/>
  <c r="BG16" i="4" s="1"/>
  <c r="AV32" i="4"/>
  <c r="BG32" i="4" s="1"/>
  <c r="AV48" i="4"/>
  <c r="BG48" i="4" s="1"/>
  <c r="AV64" i="4"/>
  <c r="BG64" i="4" s="1"/>
  <c r="AV80" i="4"/>
  <c r="BG80" i="4" s="1"/>
  <c r="AV96" i="4"/>
  <c r="BG96" i="4" s="1"/>
  <c r="AV112" i="4"/>
  <c r="BG112" i="4" s="1"/>
  <c r="AV128" i="4"/>
  <c r="BG128" i="4" s="1"/>
  <c r="AV144" i="4"/>
  <c r="BG144" i="4" s="1"/>
  <c r="AV160" i="4"/>
  <c r="BG160" i="4" s="1"/>
  <c r="AV176" i="4"/>
  <c r="BG176" i="4" s="1"/>
  <c r="AV192" i="4"/>
  <c r="BG192" i="4" s="1"/>
  <c r="AV208" i="4"/>
  <c r="BG208" i="4" s="1"/>
  <c r="AV224" i="4"/>
  <c r="BG224" i="4" s="1"/>
  <c r="AV240" i="4"/>
  <c r="BG240" i="4" s="1"/>
  <c r="AV256" i="4"/>
  <c r="BG256" i="4" s="1"/>
  <c r="AV272" i="4"/>
  <c r="BG272" i="4" s="1"/>
  <c r="AV287" i="4"/>
  <c r="BG287" i="4" s="1"/>
  <c r="AV295" i="4"/>
  <c r="BG295" i="4" s="1"/>
  <c r="AV303" i="4"/>
  <c r="BG303" i="4" s="1"/>
  <c r="AV311" i="4"/>
  <c r="BG311" i="4" s="1"/>
  <c r="AV319" i="4"/>
  <c r="BG319" i="4" s="1"/>
  <c r="AV327" i="4"/>
  <c r="BG327" i="4" s="1"/>
  <c r="AV335" i="4"/>
  <c r="BG335" i="4" s="1"/>
  <c r="AV343" i="4"/>
  <c r="BG343" i="4" s="1"/>
  <c r="AV351" i="4"/>
  <c r="BG351" i="4" s="1"/>
  <c r="AV359" i="4"/>
  <c r="BG359" i="4" s="1"/>
  <c r="AV367" i="4"/>
  <c r="BG367" i="4" s="1"/>
  <c r="AV375" i="4"/>
  <c r="BG375" i="4" s="1"/>
  <c r="AV383" i="4"/>
  <c r="BG383" i="4" s="1"/>
  <c r="AV391" i="4"/>
  <c r="BG391" i="4" s="1"/>
  <c r="AV399" i="4"/>
  <c r="BG399" i="4" s="1"/>
  <c r="AV407" i="4"/>
  <c r="BG407" i="4" s="1"/>
  <c r="AV415" i="4"/>
  <c r="BG415" i="4" s="1"/>
  <c r="AV423" i="4"/>
  <c r="BG423" i="4" s="1"/>
  <c r="AV431" i="4"/>
  <c r="BG431" i="4" s="1"/>
  <c r="AV439" i="4"/>
  <c r="BG439" i="4" s="1"/>
  <c r="AV447" i="4"/>
  <c r="BG447" i="4" s="1"/>
  <c r="AV33" i="4"/>
  <c r="BG33" i="4" s="1"/>
  <c r="AV65" i="4"/>
  <c r="BG65" i="4" s="1"/>
  <c r="AV97" i="4"/>
  <c r="BG97" i="4" s="1"/>
  <c r="AV129" i="4"/>
  <c r="BG129" i="4" s="1"/>
  <c r="AV161" i="4"/>
  <c r="BG161" i="4" s="1"/>
  <c r="AV193" i="4"/>
  <c r="BG193" i="4" s="1"/>
  <c r="AV225" i="4"/>
  <c r="BG225" i="4" s="1"/>
  <c r="AV257" i="4"/>
  <c r="BG257" i="4" s="1"/>
  <c r="AV284" i="4"/>
  <c r="BG284" i="4" s="1"/>
  <c r="AV300" i="4"/>
  <c r="BG300" i="4" s="1"/>
  <c r="AV316" i="4"/>
  <c r="BG316" i="4" s="1"/>
  <c r="AV332" i="4"/>
  <c r="BG332" i="4" s="1"/>
  <c r="AV348" i="4"/>
  <c r="BG348" i="4" s="1"/>
  <c r="AV364" i="4"/>
  <c r="BG364" i="4" s="1"/>
  <c r="AV380" i="4"/>
  <c r="BG380" i="4" s="1"/>
  <c r="AV396" i="4"/>
  <c r="BG396" i="4" s="1"/>
  <c r="AV412" i="4"/>
  <c r="BG412" i="4" s="1"/>
  <c r="AV428" i="4"/>
  <c r="BG428" i="4" s="1"/>
  <c r="AV444" i="4"/>
  <c r="BG444" i="4" s="1"/>
  <c r="AV454" i="4"/>
  <c r="BG454" i="4" s="1"/>
  <c r="AV462" i="4"/>
  <c r="BG462" i="4" s="1"/>
  <c r="AV470" i="4"/>
  <c r="BG470" i="4" s="1"/>
  <c r="AV478" i="4"/>
  <c r="BG478" i="4" s="1"/>
  <c r="AV486" i="4"/>
  <c r="BG486" i="4" s="1"/>
  <c r="AV494" i="4"/>
  <c r="BG494" i="4" s="1"/>
  <c r="AV502" i="4"/>
  <c r="BG502" i="4" s="1"/>
  <c r="AV510" i="4"/>
  <c r="BG510" i="4" s="1"/>
  <c r="AV518" i="4"/>
  <c r="BG518" i="4" s="1"/>
  <c r="AV526" i="4"/>
  <c r="BG526" i="4" s="1"/>
  <c r="AV534" i="4"/>
  <c r="BG534" i="4" s="1"/>
  <c r="AV542" i="4"/>
  <c r="BG542" i="4" s="1"/>
  <c r="AV550" i="4"/>
  <c r="BG550" i="4" s="1"/>
  <c r="AV558" i="4"/>
  <c r="BG558" i="4" s="1"/>
  <c r="AV566" i="4"/>
  <c r="BG566" i="4" s="1"/>
  <c r="AV574" i="4"/>
  <c r="BG574" i="4" s="1"/>
  <c r="AV582" i="4"/>
  <c r="BG582" i="4" s="1"/>
  <c r="AV590" i="4"/>
  <c r="BG590" i="4" s="1"/>
  <c r="AV598" i="4"/>
  <c r="BG598" i="4" s="1"/>
  <c r="AV606" i="4"/>
  <c r="BG606" i="4" s="1"/>
  <c r="AV614" i="4"/>
  <c r="BG614" i="4" s="1"/>
  <c r="AV622" i="4"/>
  <c r="BG622" i="4" s="1"/>
  <c r="AV630" i="4"/>
  <c r="BG630" i="4" s="1"/>
  <c r="AV638" i="4"/>
  <c r="BG638" i="4" s="1"/>
  <c r="AV646" i="4"/>
  <c r="BG646" i="4" s="1"/>
  <c r="AV654" i="4"/>
  <c r="BG654" i="4" s="1"/>
  <c r="AV662" i="4"/>
  <c r="BG662" i="4" s="1"/>
  <c r="AV670" i="4"/>
  <c r="BG670" i="4" s="1"/>
  <c r="AV678" i="4"/>
  <c r="BG678" i="4" s="1"/>
  <c r="AV686" i="4"/>
  <c r="BG686" i="4" s="1"/>
  <c r="AV694" i="4"/>
  <c r="BG694" i="4" s="1"/>
  <c r="AV702" i="4"/>
  <c r="BG702" i="4" s="1"/>
  <c r="AV710" i="4"/>
  <c r="BG710" i="4" s="1"/>
  <c r="AV718" i="4"/>
  <c r="BG718" i="4" s="1"/>
  <c r="AV726" i="4"/>
  <c r="BG726" i="4" s="1"/>
  <c r="AV734" i="4"/>
  <c r="BG734" i="4" s="1"/>
  <c r="AV742" i="4"/>
  <c r="BG742" i="4" s="1"/>
  <c r="AV750" i="4"/>
  <c r="BG750" i="4" s="1"/>
  <c r="AV758" i="4"/>
  <c r="BG758" i="4" s="1"/>
  <c r="AV766" i="4"/>
  <c r="BG766" i="4" s="1"/>
  <c r="AV774" i="4"/>
  <c r="BG774" i="4" s="1"/>
  <c r="AV782" i="4"/>
  <c r="BG782" i="4" s="1"/>
  <c r="AV790" i="4"/>
  <c r="BG790" i="4" s="1"/>
  <c r="AV798" i="4"/>
  <c r="BG798" i="4" s="1"/>
  <c r="AV806" i="4"/>
  <c r="BG806" i="4" s="1"/>
  <c r="AV814" i="4"/>
  <c r="BG814" i="4" s="1"/>
  <c r="AV822" i="4"/>
  <c r="BG822" i="4" s="1"/>
  <c r="AV830" i="4"/>
  <c r="BG830" i="4" s="1"/>
  <c r="AV838" i="4"/>
  <c r="BG838" i="4" s="1"/>
  <c r="AV846" i="4"/>
  <c r="BG846" i="4" s="1"/>
  <c r="AV854" i="4"/>
  <c r="BG854" i="4" s="1"/>
  <c r="AV862" i="4"/>
  <c r="BG862" i="4" s="1"/>
  <c r="AV870" i="4"/>
  <c r="BG870" i="4" s="1"/>
  <c r="AV878" i="4"/>
  <c r="BG878" i="4" s="1"/>
  <c r="AV886" i="4"/>
  <c r="BG886" i="4" s="1"/>
  <c r="AV894" i="4"/>
  <c r="BG894" i="4" s="1"/>
  <c r="AV902" i="4"/>
  <c r="BG902" i="4" s="1"/>
  <c r="AV26" i="4"/>
  <c r="BG26" i="4" s="1"/>
  <c r="AV58" i="4"/>
  <c r="BG58" i="4" s="1"/>
  <c r="AV90" i="4"/>
  <c r="BG90" i="4" s="1"/>
  <c r="AV122" i="4"/>
  <c r="BG122" i="4" s="1"/>
  <c r="AV154" i="4"/>
  <c r="BG154" i="4" s="1"/>
  <c r="AV186" i="4"/>
  <c r="BG186" i="4" s="1"/>
  <c r="AV218" i="4"/>
  <c r="BG218" i="4" s="1"/>
  <c r="AV250" i="4"/>
  <c r="BG250" i="4" s="1"/>
  <c r="AV282" i="4"/>
  <c r="BG282" i="4" s="1"/>
  <c r="AV293" i="4"/>
  <c r="BG293" i="4" s="1"/>
  <c r="AV309" i="4"/>
  <c r="BG309" i="4" s="1"/>
  <c r="AV325" i="4"/>
  <c r="BG325" i="4" s="1"/>
  <c r="AV341" i="4"/>
  <c r="BG341" i="4" s="1"/>
  <c r="AV357" i="4"/>
  <c r="BG357" i="4" s="1"/>
  <c r="AV373" i="4"/>
  <c r="BG373" i="4" s="1"/>
  <c r="AV389" i="4"/>
  <c r="BG389" i="4" s="1"/>
  <c r="AV405" i="4"/>
  <c r="BG405" i="4" s="1"/>
  <c r="AV421" i="4"/>
  <c r="BG421" i="4" s="1"/>
  <c r="AV437" i="4"/>
  <c r="BG437" i="4" s="1"/>
  <c r="AV455" i="4"/>
  <c r="BG455" i="4" s="1"/>
  <c r="AV463" i="4"/>
  <c r="BG463" i="4" s="1"/>
  <c r="AV471" i="4"/>
  <c r="BG471" i="4" s="1"/>
  <c r="AV479" i="4"/>
  <c r="BG479" i="4" s="1"/>
  <c r="AV487" i="4"/>
  <c r="BG487" i="4" s="1"/>
  <c r="AV495" i="4"/>
  <c r="BG495" i="4" s="1"/>
  <c r="AV503" i="4"/>
  <c r="BG503" i="4" s="1"/>
  <c r="AV511" i="4"/>
  <c r="BG511" i="4" s="1"/>
  <c r="AV519" i="4"/>
  <c r="BG519" i="4" s="1"/>
  <c r="AV527" i="4"/>
  <c r="BG527" i="4" s="1"/>
  <c r="AV535" i="4"/>
  <c r="BG535" i="4" s="1"/>
  <c r="AV543" i="4"/>
  <c r="BG543" i="4" s="1"/>
  <c r="AV551" i="4"/>
  <c r="BG551" i="4" s="1"/>
  <c r="AV559" i="4"/>
  <c r="BG559" i="4" s="1"/>
  <c r="AV567" i="4"/>
  <c r="BG567" i="4" s="1"/>
  <c r="AV575" i="4"/>
  <c r="BG575" i="4" s="1"/>
  <c r="AV583" i="4"/>
  <c r="BG583" i="4" s="1"/>
  <c r="AV591" i="4"/>
  <c r="BG591" i="4" s="1"/>
  <c r="AV599" i="4"/>
  <c r="BG599" i="4" s="1"/>
  <c r="AV607" i="4"/>
  <c r="BG607" i="4" s="1"/>
  <c r="AV615" i="4"/>
  <c r="BG615" i="4" s="1"/>
  <c r="AV623" i="4"/>
  <c r="BG623" i="4" s="1"/>
  <c r="AV631" i="4"/>
  <c r="BG631" i="4" s="1"/>
  <c r="AV639" i="4"/>
  <c r="BG639" i="4" s="1"/>
  <c r="AV647" i="4"/>
  <c r="BG647" i="4" s="1"/>
  <c r="AV655" i="4"/>
  <c r="BG655" i="4" s="1"/>
  <c r="AV663" i="4"/>
  <c r="BG663" i="4" s="1"/>
  <c r="AV671" i="4"/>
  <c r="BG671" i="4" s="1"/>
  <c r="AV679" i="4"/>
  <c r="BG679" i="4" s="1"/>
  <c r="AV687" i="4"/>
  <c r="BG687" i="4" s="1"/>
  <c r="AV695" i="4"/>
  <c r="BG695" i="4" s="1"/>
  <c r="AV703" i="4"/>
  <c r="BG703" i="4" s="1"/>
  <c r="AV711" i="4"/>
  <c r="BG711" i="4" s="1"/>
  <c r="AV719" i="4"/>
  <c r="BG719" i="4" s="1"/>
  <c r="AV727" i="4"/>
  <c r="BG727" i="4" s="1"/>
  <c r="AV735" i="4"/>
  <c r="BG735" i="4" s="1"/>
  <c r="AV743" i="4"/>
  <c r="BG743" i="4" s="1"/>
  <c r="AV751" i="4"/>
  <c r="BG751" i="4" s="1"/>
  <c r="AV759" i="4"/>
  <c r="BG759" i="4" s="1"/>
  <c r="AV767" i="4"/>
  <c r="BG767" i="4" s="1"/>
  <c r="AV775" i="4"/>
  <c r="BG775" i="4" s="1"/>
  <c r="AV783" i="4"/>
  <c r="BG783" i="4" s="1"/>
  <c r="AV791" i="4"/>
  <c r="BG791" i="4" s="1"/>
  <c r="AV799" i="4"/>
  <c r="BG799" i="4" s="1"/>
  <c r="AV807" i="4"/>
  <c r="BG807" i="4" s="1"/>
  <c r="AV815" i="4"/>
  <c r="BG815" i="4" s="1"/>
  <c r="AV823" i="4"/>
  <c r="BG823" i="4" s="1"/>
  <c r="AV831" i="4"/>
  <c r="BG831" i="4" s="1"/>
  <c r="AV839" i="4"/>
  <c r="BG839" i="4" s="1"/>
  <c r="AV847" i="4"/>
  <c r="BG847" i="4" s="1"/>
  <c r="AV855" i="4"/>
  <c r="BG855" i="4" s="1"/>
  <c r="AV863" i="4"/>
  <c r="BG863" i="4" s="1"/>
  <c r="AV871" i="4"/>
  <c r="BG871" i="4" s="1"/>
  <c r="AV879" i="4"/>
  <c r="BG879" i="4" s="1"/>
  <c r="AV887" i="4"/>
  <c r="BG887" i="4" s="1"/>
  <c r="AV895" i="4"/>
  <c r="BG895" i="4" s="1"/>
  <c r="AV19" i="4"/>
  <c r="BG19" i="4" s="1"/>
  <c r="AV51" i="4"/>
  <c r="BG51" i="4" s="1"/>
  <c r="AV83" i="4"/>
  <c r="BG83" i="4" s="1"/>
  <c r="AV115" i="4"/>
  <c r="BG115" i="4" s="1"/>
  <c r="AV147" i="4"/>
  <c r="BG147" i="4" s="1"/>
  <c r="AV179" i="4"/>
  <c r="BG179" i="4" s="1"/>
  <c r="AV211" i="4"/>
  <c r="BG211" i="4" s="1"/>
  <c r="AV243" i="4"/>
  <c r="BG243" i="4" s="1"/>
  <c r="AV275" i="4"/>
  <c r="BG275" i="4" s="1"/>
  <c r="AV286" i="4"/>
  <c r="BG286" i="4" s="1"/>
  <c r="AV302" i="4"/>
  <c r="BG302" i="4" s="1"/>
  <c r="AV318" i="4"/>
  <c r="BG318" i="4" s="1"/>
  <c r="AV334" i="4"/>
  <c r="BG334" i="4" s="1"/>
  <c r="AV350" i="4"/>
  <c r="BG350" i="4" s="1"/>
  <c r="AV366" i="4"/>
  <c r="BG366" i="4" s="1"/>
  <c r="AV382" i="4"/>
  <c r="BG382" i="4" s="1"/>
  <c r="AV398" i="4"/>
  <c r="BG398" i="4" s="1"/>
  <c r="AV414" i="4"/>
  <c r="BG414" i="4" s="1"/>
  <c r="AV430" i="4"/>
  <c r="BG430" i="4" s="1"/>
  <c r="AV446" i="4"/>
  <c r="BG446" i="4" s="1"/>
  <c r="AV456" i="4"/>
  <c r="BG456" i="4" s="1"/>
  <c r="AV464" i="4"/>
  <c r="BG464" i="4" s="1"/>
  <c r="AV472" i="4"/>
  <c r="BG472" i="4" s="1"/>
  <c r="AV480" i="4"/>
  <c r="BG480" i="4" s="1"/>
  <c r="AV488" i="4"/>
  <c r="BG488" i="4" s="1"/>
  <c r="AV496" i="4"/>
  <c r="BG496" i="4" s="1"/>
  <c r="AV504" i="4"/>
  <c r="BG504" i="4" s="1"/>
  <c r="AV512" i="4"/>
  <c r="BG512" i="4" s="1"/>
  <c r="AV520" i="4"/>
  <c r="BG520" i="4" s="1"/>
  <c r="AV528" i="4"/>
  <c r="BG528" i="4" s="1"/>
  <c r="AV536" i="4"/>
  <c r="BG536" i="4" s="1"/>
  <c r="AV544" i="4"/>
  <c r="BG544" i="4" s="1"/>
  <c r="AV552" i="4"/>
  <c r="BG552" i="4" s="1"/>
  <c r="AV560" i="4"/>
  <c r="BG560" i="4" s="1"/>
  <c r="AV568" i="4"/>
  <c r="BG568" i="4" s="1"/>
  <c r="AV576" i="4"/>
  <c r="BG576" i="4" s="1"/>
  <c r="AV584" i="4"/>
  <c r="BG584" i="4" s="1"/>
  <c r="AV592" i="4"/>
  <c r="BG592" i="4" s="1"/>
  <c r="AV600" i="4"/>
  <c r="BG600" i="4" s="1"/>
  <c r="AV608" i="4"/>
  <c r="BG608" i="4" s="1"/>
  <c r="AV616" i="4"/>
  <c r="BG616" i="4" s="1"/>
  <c r="AV624" i="4"/>
  <c r="BG624" i="4" s="1"/>
  <c r="AV632" i="4"/>
  <c r="BG632" i="4" s="1"/>
  <c r="AV640" i="4"/>
  <c r="BG640" i="4" s="1"/>
  <c r="AV648" i="4"/>
  <c r="BG648" i="4" s="1"/>
  <c r="AV656" i="4"/>
  <c r="BG656" i="4" s="1"/>
  <c r="AV664" i="4"/>
  <c r="BG664" i="4" s="1"/>
  <c r="AV672" i="4"/>
  <c r="BG672" i="4" s="1"/>
  <c r="AV680" i="4"/>
  <c r="BG680" i="4" s="1"/>
  <c r="AV688" i="4"/>
  <c r="BG688" i="4" s="1"/>
  <c r="AV696" i="4"/>
  <c r="BG696" i="4" s="1"/>
  <c r="AV704" i="4"/>
  <c r="BG704" i="4" s="1"/>
  <c r="AV712" i="4"/>
  <c r="BG712" i="4" s="1"/>
  <c r="AV720" i="4"/>
  <c r="BG720" i="4" s="1"/>
  <c r="AV728" i="4"/>
  <c r="BG728" i="4" s="1"/>
  <c r="AV736" i="4"/>
  <c r="BG736" i="4" s="1"/>
  <c r="AV744" i="4"/>
  <c r="BG744" i="4" s="1"/>
  <c r="AV752" i="4"/>
  <c r="BG752" i="4" s="1"/>
  <c r="AV760" i="4"/>
  <c r="BG760" i="4" s="1"/>
  <c r="AV768" i="4"/>
  <c r="BG768" i="4" s="1"/>
  <c r="AV776" i="4"/>
  <c r="BG776" i="4" s="1"/>
  <c r="AV784" i="4"/>
  <c r="BG784" i="4" s="1"/>
  <c r="AV792" i="4"/>
  <c r="BG792" i="4" s="1"/>
  <c r="AV800" i="4"/>
  <c r="BG800" i="4" s="1"/>
  <c r="AV808" i="4"/>
  <c r="BG808" i="4" s="1"/>
  <c r="AV816" i="4"/>
  <c r="BG816" i="4" s="1"/>
  <c r="AV824" i="4"/>
  <c r="BG824" i="4" s="1"/>
  <c r="AV832" i="4"/>
  <c r="BG832" i="4" s="1"/>
  <c r="AV840" i="4"/>
  <c r="BG840" i="4" s="1"/>
  <c r="AV848" i="4"/>
  <c r="BG848" i="4" s="1"/>
  <c r="AV856" i="4"/>
  <c r="BG856" i="4" s="1"/>
  <c r="AV864" i="4"/>
  <c r="BG864" i="4" s="1"/>
  <c r="AV872" i="4"/>
  <c r="BG872" i="4" s="1"/>
  <c r="AV880" i="4"/>
  <c r="BG880" i="4" s="1"/>
  <c r="AV888" i="4"/>
  <c r="BG888" i="4" s="1"/>
  <c r="AV896" i="4"/>
  <c r="BG896" i="4" s="1"/>
  <c r="AV8" i="4"/>
  <c r="BG8" i="4" s="1"/>
  <c r="AV24" i="4"/>
  <c r="BG24" i="4" s="1"/>
  <c r="AV56" i="4"/>
  <c r="BG56" i="4" s="1"/>
  <c r="AV88" i="4"/>
  <c r="BG88" i="4" s="1"/>
  <c r="AV120" i="4"/>
  <c r="BG120" i="4" s="1"/>
  <c r="AV152" i="4"/>
  <c r="BG152" i="4" s="1"/>
  <c r="AV184" i="4"/>
  <c r="BG184" i="4" s="1"/>
  <c r="AV216" i="4"/>
  <c r="BG216" i="4" s="1"/>
  <c r="AV248" i="4"/>
  <c r="BG248" i="4" s="1"/>
  <c r="AV280" i="4"/>
  <c r="BG280" i="4" s="1"/>
  <c r="AV283" i="4"/>
  <c r="BG283" i="4" s="1"/>
  <c r="AV299" i="4"/>
  <c r="BG299" i="4" s="1"/>
  <c r="AV315" i="4"/>
  <c r="BG315" i="4" s="1"/>
  <c r="AV331" i="4"/>
  <c r="BG331" i="4" s="1"/>
  <c r="AV347" i="4"/>
  <c r="BG347" i="4" s="1"/>
  <c r="AV363" i="4"/>
  <c r="BG363" i="4" s="1"/>
  <c r="AV17" i="4"/>
  <c r="BG17" i="4" s="1"/>
  <c r="AV49" i="4"/>
  <c r="BG49" i="4" s="1"/>
  <c r="AV81" i="4"/>
  <c r="BG81" i="4" s="1"/>
  <c r="AV113" i="4"/>
  <c r="BG113" i="4" s="1"/>
  <c r="AV145" i="4"/>
  <c r="BG145" i="4" s="1"/>
  <c r="AV177" i="4"/>
  <c r="BG177" i="4" s="1"/>
  <c r="AV209" i="4"/>
  <c r="BG209" i="4" s="1"/>
  <c r="AV241" i="4"/>
  <c r="BG241" i="4" s="1"/>
  <c r="AV273" i="4"/>
  <c r="BG273" i="4" s="1"/>
  <c r="AV292" i="4"/>
  <c r="BG292" i="4" s="1"/>
  <c r="AV308" i="4"/>
  <c r="BG308" i="4" s="1"/>
  <c r="AV324" i="4"/>
  <c r="BG324" i="4" s="1"/>
  <c r="AV340" i="4"/>
  <c r="BG340" i="4" s="1"/>
  <c r="AV356" i="4"/>
  <c r="BG356" i="4" s="1"/>
  <c r="AV42" i="4"/>
  <c r="BG42" i="4" s="1"/>
  <c r="AV74" i="4"/>
  <c r="BG74" i="4" s="1"/>
  <c r="AV106" i="4"/>
  <c r="BG106" i="4" s="1"/>
  <c r="AV138" i="4"/>
  <c r="BG138" i="4" s="1"/>
  <c r="AV170" i="4"/>
  <c r="BG170" i="4" s="1"/>
  <c r="AV202" i="4"/>
  <c r="BG202" i="4" s="1"/>
  <c r="AV234" i="4"/>
  <c r="BG234" i="4" s="1"/>
  <c r="AV266" i="4"/>
  <c r="BG266" i="4" s="1"/>
  <c r="AV285" i="4"/>
  <c r="BG285" i="4" s="1"/>
  <c r="AV301" i="4"/>
  <c r="BG301" i="4" s="1"/>
  <c r="AV317" i="4"/>
  <c r="BG317" i="4" s="1"/>
  <c r="AV333" i="4"/>
  <c r="BG333" i="4" s="1"/>
  <c r="AV349" i="4"/>
  <c r="BG349" i="4" s="1"/>
  <c r="AV365" i="4"/>
  <c r="BG365" i="4" s="1"/>
  <c r="AV35" i="4"/>
  <c r="BG35" i="4" s="1"/>
  <c r="AV67" i="4"/>
  <c r="BG67" i="4" s="1"/>
  <c r="AV99" i="4"/>
  <c r="BG99" i="4" s="1"/>
  <c r="AV131" i="4"/>
  <c r="BG131" i="4" s="1"/>
  <c r="AV163" i="4"/>
  <c r="BG163" i="4" s="1"/>
  <c r="AV195" i="4"/>
  <c r="BG195" i="4" s="1"/>
  <c r="AV227" i="4"/>
  <c r="BG227" i="4" s="1"/>
  <c r="AV259" i="4"/>
  <c r="BG259" i="4" s="1"/>
  <c r="AV294" i="4"/>
  <c r="BG294" i="4" s="1"/>
  <c r="AV310" i="4"/>
  <c r="BG310" i="4" s="1"/>
  <c r="AV326" i="4"/>
  <c r="BG326" i="4" s="1"/>
  <c r="AV342" i="4"/>
  <c r="BG342" i="4" s="1"/>
  <c r="AV358" i="4"/>
  <c r="BG358" i="4" s="1"/>
  <c r="AV10" i="4"/>
  <c r="BG10" i="4" s="1"/>
  <c r="AV40" i="4"/>
  <c r="BG40" i="4" s="1"/>
  <c r="AV72" i="4"/>
  <c r="BG72" i="4" s="1"/>
  <c r="AV104" i="4"/>
  <c r="BG104" i="4" s="1"/>
  <c r="AV136" i="4"/>
  <c r="BG136" i="4" s="1"/>
  <c r="AV168" i="4"/>
  <c r="BG168" i="4" s="1"/>
  <c r="AV200" i="4"/>
  <c r="BG200" i="4" s="1"/>
  <c r="AV232" i="4"/>
  <c r="BG232" i="4" s="1"/>
  <c r="AV264" i="4"/>
  <c r="BG264" i="4" s="1"/>
  <c r="AV291" i="4"/>
  <c r="BG291" i="4" s="1"/>
  <c r="AV307" i="4"/>
  <c r="BG307" i="4" s="1"/>
  <c r="AV323" i="4"/>
  <c r="BG323" i="4" s="1"/>
  <c r="AV339" i="4"/>
  <c r="BG339" i="4" s="1"/>
  <c r="AV355" i="4"/>
  <c r="BG355" i="4" s="1"/>
  <c r="AV371" i="4"/>
  <c r="BG371" i="4" s="1"/>
  <c r="AV387" i="4"/>
  <c r="BG387" i="4" s="1"/>
  <c r="AV403" i="4"/>
  <c r="BG403" i="4" s="1"/>
  <c r="AV419" i="4"/>
  <c r="BG419" i="4" s="1"/>
  <c r="AV435" i="4"/>
  <c r="BG435" i="4" s="1"/>
  <c r="AV453" i="4"/>
  <c r="BG453" i="4" s="1"/>
  <c r="AV461" i="4"/>
  <c r="BG461" i="4" s="1"/>
  <c r="AV469" i="4"/>
  <c r="BG469" i="4" s="1"/>
  <c r="AV477" i="4"/>
  <c r="BG477" i="4" s="1"/>
  <c r="AV485" i="4"/>
  <c r="BG485" i="4" s="1"/>
  <c r="AV493" i="4"/>
  <c r="BG493" i="4" s="1"/>
  <c r="AV501" i="4"/>
  <c r="BG501" i="4" s="1"/>
  <c r="AV509" i="4"/>
  <c r="BG509" i="4" s="1"/>
  <c r="AV517" i="4"/>
  <c r="BG517" i="4" s="1"/>
  <c r="AV525" i="4"/>
  <c r="BG525" i="4" s="1"/>
  <c r="AV533" i="4"/>
  <c r="BG533" i="4" s="1"/>
  <c r="AV541" i="4"/>
  <c r="BG541" i="4" s="1"/>
  <c r="AV549" i="4"/>
  <c r="BG549" i="4" s="1"/>
  <c r="AV557" i="4"/>
  <c r="BG557" i="4" s="1"/>
  <c r="AV565" i="4"/>
  <c r="BG565" i="4" s="1"/>
  <c r="AV573" i="4"/>
  <c r="BG573" i="4" s="1"/>
  <c r="AV581" i="4"/>
  <c r="BG581" i="4" s="1"/>
  <c r="AV589" i="4"/>
  <c r="BG589" i="4" s="1"/>
  <c r="AV597" i="4"/>
  <c r="BG597" i="4" s="1"/>
  <c r="AV605" i="4"/>
  <c r="BG605" i="4" s="1"/>
  <c r="AV613" i="4"/>
  <c r="BG613" i="4" s="1"/>
  <c r="AV621" i="4"/>
  <c r="BG621" i="4" s="1"/>
  <c r="AV629" i="4"/>
  <c r="BG629" i="4" s="1"/>
  <c r="AV637" i="4"/>
  <c r="BG637" i="4" s="1"/>
  <c r="AV645" i="4"/>
  <c r="BG645" i="4" s="1"/>
  <c r="AV653" i="4"/>
  <c r="BG653" i="4" s="1"/>
  <c r="AV661" i="4"/>
  <c r="BG661" i="4" s="1"/>
  <c r="AV669" i="4"/>
  <c r="BG669" i="4" s="1"/>
  <c r="AV677" i="4"/>
  <c r="BG677" i="4" s="1"/>
  <c r="AV685" i="4"/>
  <c r="BG685" i="4" s="1"/>
  <c r="AV693" i="4"/>
  <c r="BG693" i="4" s="1"/>
  <c r="AV701" i="4"/>
  <c r="BG701" i="4" s="1"/>
  <c r="AV709" i="4"/>
  <c r="BG709" i="4" s="1"/>
  <c r="AV717" i="4"/>
  <c r="BG717" i="4" s="1"/>
  <c r="AV725" i="4"/>
  <c r="BG725" i="4" s="1"/>
  <c r="AV733" i="4"/>
  <c r="BG733" i="4" s="1"/>
  <c r="AV741" i="4"/>
  <c r="BG741" i="4" s="1"/>
  <c r="AV749" i="4"/>
  <c r="BG749" i="4" s="1"/>
  <c r="AV757" i="4"/>
  <c r="BG757" i="4" s="1"/>
  <c r="AV765" i="4"/>
  <c r="BG765" i="4" s="1"/>
  <c r="AV773" i="4"/>
  <c r="BG773" i="4" s="1"/>
  <c r="AV781" i="4"/>
  <c r="BG781" i="4" s="1"/>
  <c r="AV789" i="4"/>
  <c r="BG789" i="4" s="1"/>
  <c r="AV797" i="4"/>
  <c r="BG797" i="4" s="1"/>
  <c r="AV805" i="4"/>
  <c r="BG805" i="4" s="1"/>
  <c r="AV813" i="4"/>
  <c r="BG813" i="4" s="1"/>
  <c r="AV821" i="4"/>
  <c r="BG821" i="4" s="1"/>
  <c r="AV829" i="4"/>
  <c r="BG829" i="4" s="1"/>
  <c r="AV837" i="4"/>
  <c r="BG837" i="4" s="1"/>
  <c r="AV845" i="4"/>
  <c r="BG845" i="4" s="1"/>
  <c r="AV853" i="4"/>
  <c r="BG853" i="4" s="1"/>
  <c r="AV861" i="4"/>
  <c r="BG861" i="4" s="1"/>
  <c r="AV869" i="4"/>
  <c r="BG869" i="4" s="1"/>
  <c r="AV877" i="4"/>
  <c r="BG877" i="4" s="1"/>
  <c r="AV885" i="4"/>
  <c r="BG885" i="4" s="1"/>
  <c r="AV893" i="4"/>
  <c r="BG893" i="4" s="1"/>
  <c r="AV901" i="4"/>
  <c r="BG901" i="4" s="1"/>
  <c r="AV390" i="4"/>
  <c r="BG390" i="4" s="1"/>
  <c r="AV422" i="4"/>
  <c r="BG422" i="4" s="1"/>
  <c r="AV460" i="4"/>
  <c r="BG460" i="4" s="1"/>
  <c r="AV476" i="4"/>
  <c r="BG476" i="4" s="1"/>
  <c r="AV492" i="4"/>
  <c r="BG492" i="4" s="1"/>
  <c r="AV508" i="4"/>
  <c r="BG508" i="4" s="1"/>
  <c r="AV524" i="4"/>
  <c r="BG524" i="4" s="1"/>
  <c r="AV540" i="4"/>
  <c r="BG540" i="4" s="1"/>
  <c r="AV556" i="4"/>
  <c r="BG556" i="4" s="1"/>
  <c r="AV572" i="4"/>
  <c r="BG572" i="4" s="1"/>
  <c r="AV588" i="4"/>
  <c r="BG588" i="4" s="1"/>
  <c r="AV604" i="4"/>
  <c r="BG604" i="4" s="1"/>
  <c r="AV620" i="4"/>
  <c r="BG620" i="4" s="1"/>
  <c r="AV636" i="4"/>
  <c r="BG636" i="4" s="1"/>
  <c r="AV652" i="4"/>
  <c r="BG652" i="4" s="1"/>
  <c r="AV668" i="4"/>
  <c r="BG668" i="4" s="1"/>
  <c r="AV684" i="4"/>
  <c r="BG684" i="4" s="1"/>
  <c r="AV700" i="4"/>
  <c r="BG700" i="4" s="1"/>
  <c r="AV716" i="4"/>
  <c r="BG716" i="4" s="1"/>
  <c r="AV732" i="4"/>
  <c r="BG732" i="4" s="1"/>
  <c r="AV748" i="4"/>
  <c r="BG748" i="4" s="1"/>
  <c r="AV764" i="4"/>
  <c r="BG764" i="4" s="1"/>
  <c r="AV780" i="4"/>
  <c r="BG780" i="4" s="1"/>
  <c r="AV796" i="4"/>
  <c r="BG796" i="4" s="1"/>
  <c r="AV812" i="4"/>
  <c r="BG812" i="4" s="1"/>
  <c r="AV828" i="4"/>
  <c r="BG828" i="4" s="1"/>
  <c r="AV844" i="4"/>
  <c r="BG844" i="4" s="1"/>
  <c r="AV860" i="4"/>
  <c r="BG860" i="4" s="1"/>
  <c r="AV876" i="4"/>
  <c r="BG876" i="4" s="1"/>
  <c r="AV892" i="4"/>
  <c r="BG892" i="4" s="1"/>
  <c r="AV908" i="4"/>
  <c r="BG908" i="4" s="1"/>
  <c r="AV916" i="4"/>
  <c r="BG916" i="4" s="1"/>
  <c r="AV924" i="4"/>
  <c r="BG924" i="4" s="1"/>
  <c r="AV932" i="4"/>
  <c r="BG932" i="4" s="1"/>
  <c r="AV940" i="4"/>
  <c r="BG940" i="4" s="1"/>
  <c r="AV948" i="4"/>
  <c r="BG948" i="4" s="1"/>
  <c r="AV956" i="4"/>
  <c r="BG956" i="4" s="1"/>
  <c r="AV964" i="4"/>
  <c r="BG964" i="4" s="1"/>
  <c r="AV972" i="4"/>
  <c r="BG972" i="4" s="1"/>
  <c r="AV980" i="4"/>
  <c r="BG980" i="4" s="1"/>
  <c r="AV988" i="4"/>
  <c r="BG988" i="4" s="1"/>
  <c r="AV996" i="4"/>
  <c r="BG996" i="4" s="1"/>
  <c r="AV1004" i="4"/>
  <c r="BG1004" i="4" s="1"/>
  <c r="AV395" i="4"/>
  <c r="BG395" i="4" s="1"/>
  <c r="AV427" i="4"/>
  <c r="BG427" i="4" s="1"/>
  <c r="AV457" i="4"/>
  <c r="BG457" i="4" s="1"/>
  <c r="AV473" i="4"/>
  <c r="BG473" i="4" s="1"/>
  <c r="AV489" i="4"/>
  <c r="BG489" i="4" s="1"/>
  <c r="AV505" i="4"/>
  <c r="BG505" i="4" s="1"/>
  <c r="AV521" i="4"/>
  <c r="BG521" i="4" s="1"/>
  <c r="AV537" i="4"/>
  <c r="BG537" i="4" s="1"/>
  <c r="AV553" i="4"/>
  <c r="BG553" i="4" s="1"/>
  <c r="AV569" i="4"/>
  <c r="BG569" i="4" s="1"/>
  <c r="AV585" i="4"/>
  <c r="BG585" i="4" s="1"/>
  <c r="AV601" i="4"/>
  <c r="BG601" i="4" s="1"/>
  <c r="AV617" i="4"/>
  <c r="BG617" i="4" s="1"/>
  <c r="AV633" i="4"/>
  <c r="BG633" i="4" s="1"/>
  <c r="AV649" i="4"/>
  <c r="BG649" i="4" s="1"/>
  <c r="AV665" i="4"/>
  <c r="BG665" i="4" s="1"/>
  <c r="AV681" i="4"/>
  <c r="BG681" i="4" s="1"/>
  <c r="AV697" i="4"/>
  <c r="BG697" i="4" s="1"/>
  <c r="AV713" i="4"/>
  <c r="BG713" i="4" s="1"/>
  <c r="AV729" i="4"/>
  <c r="BG729" i="4" s="1"/>
  <c r="AV745" i="4"/>
  <c r="BG745" i="4" s="1"/>
  <c r="AV761" i="4"/>
  <c r="BG761" i="4" s="1"/>
  <c r="AV777" i="4"/>
  <c r="BG777" i="4" s="1"/>
  <c r="AV793" i="4"/>
  <c r="BG793" i="4" s="1"/>
  <c r="AV809" i="4"/>
  <c r="BG809" i="4" s="1"/>
  <c r="AV825" i="4"/>
  <c r="BG825" i="4" s="1"/>
  <c r="AV841" i="4"/>
  <c r="BG841" i="4" s="1"/>
  <c r="AV857" i="4"/>
  <c r="BG857" i="4" s="1"/>
  <c r="AV873" i="4"/>
  <c r="BG873" i="4" s="1"/>
  <c r="AV889" i="4"/>
  <c r="BG889" i="4" s="1"/>
  <c r="AV909" i="4"/>
  <c r="BG909" i="4" s="1"/>
  <c r="AV917" i="4"/>
  <c r="BG917" i="4" s="1"/>
  <c r="AV925" i="4"/>
  <c r="BG925" i="4" s="1"/>
  <c r="AV933" i="4"/>
  <c r="BG933" i="4" s="1"/>
  <c r="AV941" i="4"/>
  <c r="BG941" i="4" s="1"/>
  <c r="AV949" i="4"/>
  <c r="BG949" i="4" s="1"/>
  <c r="AV957" i="4"/>
  <c r="BG957" i="4" s="1"/>
  <c r="AV965" i="4"/>
  <c r="BG965" i="4" s="1"/>
  <c r="AV973" i="4"/>
  <c r="BG973" i="4" s="1"/>
  <c r="AV981" i="4"/>
  <c r="BG981" i="4" s="1"/>
  <c r="AV989" i="4"/>
  <c r="BG989" i="4" s="1"/>
  <c r="AV997" i="4"/>
  <c r="BG997" i="4" s="1"/>
  <c r="AV388" i="4"/>
  <c r="BG388" i="4" s="1"/>
  <c r="AV420" i="4"/>
  <c r="BG420" i="4" s="1"/>
  <c r="AV448" i="4"/>
  <c r="BG448" i="4" s="1"/>
  <c r="AV450" i="4"/>
  <c r="BG450" i="4" s="1"/>
  <c r="AV466" i="4"/>
  <c r="BG466" i="4" s="1"/>
  <c r="AV482" i="4"/>
  <c r="BG482" i="4" s="1"/>
  <c r="AV498" i="4"/>
  <c r="BG498" i="4" s="1"/>
  <c r="AV514" i="4"/>
  <c r="BG514" i="4" s="1"/>
  <c r="AV530" i="4"/>
  <c r="BG530" i="4" s="1"/>
  <c r="AV546" i="4"/>
  <c r="BG546" i="4" s="1"/>
  <c r="AV562" i="4"/>
  <c r="BG562" i="4" s="1"/>
  <c r="AV578" i="4"/>
  <c r="BG578" i="4" s="1"/>
  <c r="AV594" i="4"/>
  <c r="BG594" i="4" s="1"/>
  <c r="AV610" i="4"/>
  <c r="BG610" i="4" s="1"/>
  <c r="AV626" i="4"/>
  <c r="BG626" i="4" s="1"/>
  <c r="AV642" i="4"/>
  <c r="BG642" i="4" s="1"/>
  <c r="AV658" i="4"/>
  <c r="BG658" i="4" s="1"/>
  <c r="AV674" i="4"/>
  <c r="BG674" i="4" s="1"/>
  <c r="AV690" i="4"/>
  <c r="BG690" i="4" s="1"/>
  <c r="AV706" i="4"/>
  <c r="BG706" i="4" s="1"/>
  <c r="AV722" i="4"/>
  <c r="BG722" i="4" s="1"/>
  <c r="AV738" i="4"/>
  <c r="BG738" i="4" s="1"/>
  <c r="AV754" i="4"/>
  <c r="BG754" i="4" s="1"/>
  <c r="AV770" i="4"/>
  <c r="BG770" i="4" s="1"/>
  <c r="AV786" i="4"/>
  <c r="BG786" i="4" s="1"/>
  <c r="AV802" i="4"/>
  <c r="BG802" i="4" s="1"/>
  <c r="AV818" i="4"/>
  <c r="BG818" i="4" s="1"/>
  <c r="AV834" i="4"/>
  <c r="BG834" i="4" s="1"/>
  <c r="AV850" i="4"/>
  <c r="BG850" i="4" s="1"/>
  <c r="AV866" i="4"/>
  <c r="BG866" i="4" s="1"/>
  <c r="AV882" i="4"/>
  <c r="BG882" i="4" s="1"/>
  <c r="AV898" i="4"/>
  <c r="BG898" i="4" s="1"/>
  <c r="AV910" i="4"/>
  <c r="BG910" i="4" s="1"/>
  <c r="AV918" i="4"/>
  <c r="BG918" i="4" s="1"/>
  <c r="AV926" i="4"/>
  <c r="BG926" i="4" s="1"/>
  <c r="AV934" i="4"/>
  <c r="BG934" i="4" s="1"/>
  <c r="AV942" i="4"/>
  <c r="BG942" i="4" s="1"/>
  <c r="AV950" i="4"/>
  <c r="BG950" i="4" s="1"/>
  <c r="AV958" i="4"/>
  <c r="BG958" i="4" s="1"/>
  <c r="AV966" i="4"/>
  <c r="BG966" i="4" s="1"/>
  <c r="AV974" i="4"/>
  <c r="BG974" i="4" s="1"/>
  <c r="AV982" i="4"/>
  <c r="BG982" i="4" s="1"/>
  <c r="AV990" i="4"/>
  <c r="BG990" i="4" s="1"/>
  <c r="AV998" i="4"/>
  <c r="BG998" i="4" s="1"/>
  <c r="AV381" i="4"/>
  <c r="BG381" i="4" s="1"/>
  <c r="AV413" i="4"/>
  <c r="BG413" i="4" s="1"/>
  <c r="AV445" i="4"/>
  <c r="BG445" i="4" s="1"/>
  <c r="AV459" i="4"/>
  <c r="BG459" i="4" s="1"/>
  <c r="AV475" i="4"/>
  <c r="BG475" i="4" s="1"/>
  <c r="AV491" i="4"/>
  <c r="BG491" i="4" s="1"/>
  <c r="AV507" i="4"/>
  <c r="BG507" i="4" s="1"/>
  <c r="AV523" i="4"/>
  <c r="BG523" i="4" s="1"/>
  <c r="AV539" i="4"/>
  <c r="BG539" i="4" s="1"/>
  <c r="AV555" i="4"/>
  <c r="BG555" i="4" s="1"/>
  <c r="AV374" i="4"/>
  <c r="BG374" i="4" s="1"/>
  <c r="AV406" i="4"/>
  <c r="BG406" i="4" s="1"/>
  <c r="AV438" i="4"/>
  <c r="BG438" i="4" s="1"/>
  <c r="AV452" i="4"/>
  <c r="BG452" i="4" s="1"/>
  <c r="AV468" i="4"/>
  <c r="BG468" i="4" s="1"/>
  <c r="AV484" i="4"/>
  <c r="BG484" i="4" s="1"/>
  <c r="AV500" i="4"/>
  <c r="BG500" i="4" s="1"/>
  <c r="AV516" i="4"/>
  <c r="BG516" i="4" s="1"/>
  <c r="AV532" i="4"/>
  <c r="BG532" i="4" s="1"/>
  <c r="AV548" i="4"/>
  <c r="BG548" i="4" s="1"/>
  <c r="AV564" i="4"/>
  <c r="BG564" i="4" s="1"/>
  <c r="AV379" i="4"/>
  <c r="BG379" i="4" s="1"/>
  <c r="AV411" i="4"/>
  <c r="BG411" i="4" s="1"/>
  <c r="AV443" i="4"/>
  <c r="BG443" i="4" s="1"/>
  <c r="AV449" i="4"/>
  <c r="BG449" i="4" s="1"/>
  <c r="AV465" i="4"/>
  <c r="BG465" i="4" s="1"/>
  <c r="AV481" i="4"/>
  <c r="BG481" i="4" s="1"/>
  <c r="AV497" i="4"/>
  <c r="BG497" i="4" s="1"/>
  <c r="AV513" i="4"/>
  <c r="BG513" i="4" s="1"/>
  <c r="AV529" i="4"/>
  <c r="BG529" i="4" s="1"/>
  <c r="AV545" i="4"/>
  <c r="BG545" i="4" s="1"/>
  <c r="AV561" i="4"/>
  <c r="BG561" i="4" s="1"/>
  <c r="AV372" i="4"/>
  <c r="BG372" i="4" s="1"/>
  <c r="AV404" i="4"/>
  <c r="BG404" i="4" s="1"/>
  <c r="AV436" i="4"/>
  <c r="BG436" i="4" s="1"/>
  <c r="AV458" i="4"/>
  <c r="BG458" i="4" s="1"/>
  <c r="AV474" i="4"/>
  <c r="BG474" i="4" s="1"/>
  <c r="AV490" i="4"/>
  <c r="BG490" i="4" s="1"/>
  <c r="AV506" i="4"/>
  <c r="BG506" i="4" s="1"/>
  <c r="AV522" i="4"/>
  <c r="BG522" i="4" s="1"/>
  <c r="AV538" i="4"/>
  <c r="BG538" i="4" s="1"/>
  <c r="AV554" i="4"/>
  <c r="BG554" i="4" s="1"/>
  <c r="AV397" i="4"/>
  <c r="BG397" i="4" s="1"/>
  <c r="AV429" i="4"/>
  <c r="BG429" i="4" s="1"/>
  <c r="AV451" i="4"/>
  <c r="BG451" i="4" s="1"/>
  <c r="AV467" i="4"/>
  <c r="BG467" i="4" s="1"/>
  <c r="AV483" i="4"/>
  <c r="BG483" i="4" s="1"/>
  <c r="AV499" i="4"/>
  <c r="BG499" i="4" s="1"/>
  <c r="AV515" i="4"/>
  <c r="BG515" i="4" s="1"/>
  <c r="AV531" i="4"/>
  <c r="BG531" i="4" s="1"/>
  <c r="AV547" i="4"/>
  <c r="BG547" i="4" s="1"/>
  <c r="AV563" i="4"/>
  <c r="BG563" i="4" s="1"/>
  <c r="AV579" i="4"/>
  <c r="BG579" i="4" s="1"/>
  <c r="AV595" i="4"/>
  <c r="BG595" i="4" s="1"/>
  <c r="AV611" i="4"/>
  <c r="BG611" i="4" s="1"/>
  <c r="AV627" i="4"/>
  <c r="BG627" i="4" s="1"/>
  <c r="AV643" i="4"/>
  <c r="BG643" i="4" s="1"/>
  <c r="AV659" i="4"/>
  <c r="BG659" i="4" s="1"/>
  <c r="AV675" i="4"/>
  <c r="BG675" i="4" s="1"/>
  <c r="AV691" i="4"/>
  <c r="BG691" i="4" s="1"/>
  <c r="AV707" i="4"/>
  <c r="BG707" i="4" s="1"/>
  <c r="AV723" i="4"/>
  <c r="BG723" i="4" s="1"/>
  <c r="AV739" i="4"/>
  <c r="BG739" i="4" s="1"/>
  <c r="AV755" i="4"/>
  <c r="BG755" i="4" s="1"/>
  <c r="AV771" i="4"/>
  <c r="BG771" i="4" s="1"/>
  <c r="AV787" i="4"/>
  <c r="BG787" i="4" s="1"/>
  <c r="AV803" i="4"/>
  <c r="BG803" i="4" s="1"/>
  <c r="AV819" i="4"/>
  <c r="BG819" i="4" s="1"/>
  <c r="AV835" i="4"/>
  <c r="BG835" i="4" s="1"/>
  <c r="AV851" i="4"/>
  <c r="BG851" i="4" s="1"/>
  <c r="AV867" i="4"/>
  <c r="BG867" i="4" s="1"/>
  <c r="AV883" i="4"/>
  <c r="BG883" i="4" s="1"/>
  <c r="AV899" i="4"/>
  <c r="BG899" i="4" s="1"/>
  <c r="AV907" i="4"/>
  <c r="BG907" i="4" s="1"/>
  <c r="AV915" i="4"/>
  <c r="BG915" i="4" s="1"/>
  <c r="AV923" i="4"/>
  <c r="BG923" i="4" s="1"/>
  <c r="AV931" i="4"/>
  <c r="BG931" i="4" s="1"/>
  <c r="AV939" i="4"/>
  <c r="BG939" i="4" s="1"/>
  <c r="AV947" i="4"/>
  <c r="BG947" i="4" s="1"/>
  <c r="AV955" i="4"/>
  <c r="BG955" i="4" s="1"/>
  <c r="AV963" i="4"/>
  <c r="BG963" i="4" s="1"/>
  <c r="AV971" i="4"/>
  <c r="BG971" i="4" s="1"/>
  <c r="AV979" i="4"/>
  <c r="BG979" i="4" s="1"/>
  <c r="AV987" i="4"/>
  <c r="BG987" i="4" s="1"/>
  <c r="AV995" i="4"/>
  <c r="BG995" i="4" s="1"/>
  <c r="AV1003" i="4"/>
  <c r="BG1003" i="4" s="1"/>
  <c r="AV587" i="4"/>
  <c r="BG587" i="4" s="1"/>
  <c r="AV619" i="4"/>
  <c r="BG619" i="4" s="1"/>
  <c r="AV651" i="4"/>
  <c r="BG651" i="4" s="1"/>
  <c r="AV683" i="4"/>
  <c r="BG683" i="4" s="1"/>
  <c r="AV715" i="4"/>
  <c r="BG715" i="4" s="1"/>
  <c r="AV747" i="4"/>
  <c r="BG747" i="4" s="1"/>
  <c r="AV779" i="4"/>
  <c r="BG779" i="4" s="1"/>
  <c r="AV811" i="4"/>
  <c r="BG811" i="4" s="1"/>
  <c r="AV843" i="4"/>
  <c r="BG843" i="4" s="1"/>
  <c r="AV875" i="4"/>
  <c r="BG875" i="4" s="1"/>
  <c r="AV903" i="4"/>
  <c r="BG903" i="4" s="1"/>
  <c r="AV919" i="4"/>
  <c r="BG919" i="4" s="1"/>
  <c r="AV935" i="4"/>
  <c r="BG935" i="4" s="1"/>
  <c r="AV951" i="4"/>
  <c r="BG951" i="4" s="1"/>
  <c r="AV967" i="4"/>
  <c r="BG967" i="4" s="1"/>
  <c r="AV983" i="4"/>
  <c r="BG983" i="4" s="1"/>
  <c r="AV999" i="4"/>
  <c r="BG999" i="4" s="1"/>
  <c r="AV580" i="4"/>
  <c r="BG580" i="4" s="1"/>
  <c r="AV612" i="4"/>
  <c r="BG612" i="4" s="1"/>
  <c r="AV644" i="4"/>
  <c r="BG644" i="4" s="1"/>
  <c r="AV676" i="4"/>
  <c r="BG676" i="4" s="1"/>
  <c r="AV708" i="4"/>
  <c r="BG708" i="4" s="1"/>
  <c r="AV740" i="4"/>
  <c r="BG740" i="4" s="1"/>
  <c r="AV772" i="4"/>
  <c r="BG772" i="4" s="1"/>
  <c r="AV804" i="4"/>
  <c r="BG804" i="4" s="1"/>
  <c r="AV836" i="4"/>
  <c r="BG836" i="4" s="1"/>
  <c r="AV868" i="4"/>
  <c r="BG868" i="4" s="1"/>
  <c r="AV900" i="4"/>
  <c r="BG900" i="4" s="1"/>
  <c r="AV912" i="4"/>
  <c r="BG912" i="4" s="1"/>
  <c r="AV928" i="4"/>
  <c r="BG928" i="4" s="1"/>
  <c r="AV944" i="4"/>
  <c r="BG944" i="4" s="1"/>
  <c r="AV960" i="4"/>
  <c r="BG960" i="4" s="1"/>
  <c r="AV976" i="4"/>
  <c r="BG976" i="4" s="1"/>
  <c r="AV992" i="4"/>
  <c r="BG992" i="4" s="1"/>
  <c r="AV577" i="4"/>
  <c r="BG577" i="4" s="1"/>
  <c r="AV609" i="4"/>
  <c r="BG609" i="4" s="1"/>
  <c r="AV641" i="4"/>
  <c r="BG641" i="4" s="1"/>
  <c r="AV673" i="4"/>
  <c r="BG673" i="4" s="1"/>
  <c r="AV705" i="4"/>
  <c r="BG705" i="4" s="1"/>
  <c r="AV737" i="4"/>
  <c r="BG737" i="4" s="1"/>
  <c r="AV769" i="4"/>
  <c r="BG769" i="4" s="1"/>
  <c r="AV801" i="4"/>
  <c r="BG801" i="4" s="1"/>
  <c r="AV833" i="4"/>
  <c r="BG833" i="4" s="1"/>
  <c r="AV865" i="4"/>
  <c r="BG865" i="4" s="1"/>
  <c r="AV897" i="4"/>
  <c r="BG897" i="4" s="1"/>
  <c r="AV905" i="4"/>
  <c r="BG905" i="4" s="1"/>
  <c r="AV921" i="4"/>
  <c r="BG921" i="4" s="1"/>
  <c r="AV937" i="4"/>
  <c r="BG937" i="4" s="1"/>
  <c r="AV953" i="4"/>
  <c r="BG953" i="4" s="1"/>
  <c r="AV969" i="4"/>
  <c r="BG969" i="4" s="1"/>
  <c r="AV985" i="4"/>
  <c r="BG985" i="4" s="1"/>
  <c r="AV1001" i="4"/>
  <c r="BG1001" i="4" s="1"/>
  <c r="AV570" i="4"/>
  <c r="BG570" i="4" s="1"/>
  <c r="AV602" i="4"/>
  <c r="BG602" i="4" s="1"/>
  <c r="AV634" i="4"/>
  <c r="BG634" i="4" s="1"/>
  <c r="AV666" i="4"/>
  <c r="BG666" i="4" s="1"/>
  <c r="AV698" i="4"/>
  <c r="BG698" i="4" s="1"/>
  <c r="AV730" i="4"/>
  <c r="BG730" i="4" s="1"/>
  <c r="AV762" i="4"/>
  <c r="BG762" i="4" s="1"/>
  <c r="AV794" i="4"/>
  <c r="BG794" i="4" s="1"/>
  <c r="AV571" i="4"/>
  <c r="BG571" i="4" s="1"/>
  <c r="AV603" i="4"/>
  <c r="BG603" i="4" s="1"/>
  <c r="AV635" i="4"/>
  <c r="BG635" i="4" s="1"/>
  <c r="AV667" i="4"/>
  <c r="BG667" i="4" s="1"/>
  <c r="AV699" i="4"/>
  <c r="BG699" i="4" s="1"/>
  <c r="AV731" i="4"/>
  <c r="BG731" i="4" s="1"/>
  <c r="AV763" i="4"/>
  <c r="BG763" i="4" s="1"/>
  <c r="AV795" i="4"/>
  <c r="BG795" i="4" s="1"/>
  <c r="AV596" i="4"/>
  <c r="BG596" i="4" s="1"/>
  <c r="AV628" i="4"/>
  <c r="BG628" i="4" s="1"/>
  <c r="AV660" i="4"/>
  <c r="BG660" i="4" s="1"/>
  <c r="AV692" i="4"/>
  <c r="BG692" i="4" s="1"/>
  <c r="AV724" i="4"/>
  <c r="BG724" i="4" s="1"/>
  <c r="AV756" i="4"/>
  <c r="BG756" i="4" s="1"/>
  <c r="AV788" i="4"/>
  <c r="BG788" i="4" s="1"/>
  <c r="AV593" i="4"/>
  <c r="BG593" i="4" s="1"/>
  <c r="AV625" i="4"/>
  <c r="BG625" i="4" s="1"/>
  <c r="AV657" i="4"/>
  <c r="BG657" i="4" s="1"/>
  <c r="AV689" i="4"/>
  <c r="BG689" i="4" s="1"/>
  <c r="AV721" i="4"/>
  <c r="BG721" i="4" s="1"/>
  <c r="AV753" i="4"/>
  <c r="BG753" i="4" s="1"/>
  <c r="AV785" i="4"/>
  <c r="BG785" i="4" s="1"/>
  <c r="AV586" i="4"/>
  <c r="BG586" i="4" s="1"/>
  <c r="AV618" i="4"/>
  <c r="BG618" i="4" s="1"/>
  <c r="AV650" i="4"/>
  <c r="BG650" i="4" s="1"/>
  <c r="AV682" i="4"/>
  <c r="BG682" i="4" s="1"/>
  <c r="AV714" i="4"/>
  <c r="BG714" i="4" s="1"/>
  <c r="AV746" i="4"/>
  <c r="BG746" i="4" s="1"/>
  <c r="AV778" i="4"/>
  <c r="BG778" i="4" s="1"/>
  <c r="AV810" i="4"/>
  <c r="BG810" i="4" s="1"/>
  <c r="AV842" i="4"/>
  <c r="BG842" i="4" s="1"/>
  <c r="AV874" i="4"/>
  <c r="BG874" i="4" s="1"/>
  <c r="AV906" i="4"/>
  <c r="BG906" i="4" s="1"/>
  <c r="AV922" i="4"/>
  <c r="BG922" i="4" s="1"/>
  <c r="AV938" i="4"/>
  <c r="BG938" i="4" s="1"/>
  <c r="AV954" i="4"/>
  <c r="BG954" i="4" s="1"/>
  <c r="AV970" i="4"/>
  <c r="BG970" i="4" s="1"/>
  <c r="AV986" i="4"/>
  <c r="BG986" i="4" s="1"/>
  <c r="AV1002" i="4"/>
  <c r="BG1002" i="4" s="1"/>
  <c r="AV858" i="4"/>
  <c r="BG858" i="4" s="1"/>
  <c r="AV930" i="4"/>
  <c r="BG930" i="4" s="1"/>
  <c r="AV962" i="4"/>
  <c r="BG962" i="4" s="1"/>
  <c r="AV994" i="4"/>
  <c r="BG994" i="4" s="1"/>
  <c r="AV859" i="4"/>
  <c r="BG859" i="4" s="1"/>
  <c r="AV927" i="4"/>
  <c r="BG927" i="4" s="1"/>
  <c r="AV959" i="4"/>
  <c r="BG959" i="4" s="1"/>
  <c r="AV991" i="4"/>
  <c r="BG991" i="4" s="1"/>
  <c r="AV852" i="4"/>
  <c r="BG852" i="4" s="1"/>
  <c r="AV920" i="4"/>
  <c r="BG920" i="4" s="1"/>
  <c r="AV952" i="4"/>
  <c r="BG952" i="4" s="1"/>
  <c r="AV984" i="4"/>
  <c r="BG984" i="4" s="1"/>
  <c r="AV817" i="4"/>
  <c r="BG817" i="4" s="1"/>
  <c r="AV881" i="4"/>
  <c r="BG881" i="4" s="1"/>
  <c r="AV913" i="4"/>
  <c r="BG913" i="4" s="1"/>
  <c r="AV945" i="4"/>
  <c r="BG945" i="4" s="1"/>
  <c r="AV977" i="4"/>
  <c r="BG977" i="4" s="1"/>
  <c r="AV826" i="4"/>
  <c r="BG826" i="4" s="1"/>
  <c r="AV890" i="4"/>
  <c r="BG890" i="4" s="1"/>
  <c r="AV914" i="4"/>
  <c r="BG914" i="4" s="1"/>
  <c r="AV946" i="4"/>
  <c r="BG946" i="4" s="1"/>
  <c r="AV978" i="4"/>
  <c r="BG978" i="4" s="1"/>
  <c r="AV827" i="4"/>
  <c r="BG827" i="4" s="1"/>
  <c r="AV891" i="4"/>
  <c r="BG891" i="4" s="1"/>
  <c r="AV911" i="4"/>
  <c r="BG911" i="4" s="1"/>
  <c r="AV943" i="4"/>
  <c r="BG943" i="4" s="1"/>
  <c r="AV975" i="4"/>
  <c r="BG975" i="4" s="1"/>
  <c r="AV820" i="4"/>
  <c r="BG820" i="4" s="1"/>
  <c r="AV884" i="4"/>
  <c r="BG884" i="4" s="1"/>
  <c r="AV904" i="4"/>
  <c r="BG904" i="4" s="1"/>
  <c r="AV936" i="4"/>
  <c r="BG936" i="4" s="1"/>
  <c r="AV968" i="4"/>
  <c r="BG968" i="4" s="1"/>
  <c r="AV1000" i="4"/>
  <c r="BG1000" i="4" s="1"/>
  <c r="AV849" i="4"/>
  <c r="BG849" i="4" s="1"/>
  <c r="AV929" i="4"/>
  <c r="BG929" i="4" s="1"/>
  <c r="AV961" i="4"/>
  <c r="BG961" i="4" s="1"/>
  <c r="AV993" i="4"/>
  <c r="BG993" i="4" s="1"/>
  <c r="AN13" i="4"/>
  <c r="AN21" i="4"/>
  <c r="AN29" i="4"/>
  <c r="AN37" i="4"/>
  <c r="AN45" i="4"/>
  <c r="AN53" i="4"/>
  <c r="AN61" i="4"/>
  <c r="AN69" i="4"/>
  <c r="AN77" i="4"/>
  <c r="AN85" i="4"/>
  <c r="AN93" i="4"/>
  <c r="AN101" i="4"/>
  <c r="AN109" i="4"/>
  <c r="AN117" i="4"/>
  <c r="AN125" i="4"/>
  <c r="AN133" i="4"/>
  <c r="AN141" i="4"/>
  <c r="AN149" i="4"/>
  <c r="AN157" i="4"/>
  <c r="AN165" i="4"/>
  <c r="AN173" i="4"/>
  <c r="AN181" i="4"/>
  <c r="AN189" i="4"/>
  <c r="AN197" i="4"/>
  <c r="AN205" i="4"/>
  <c r="AN213" i="4"/>
  <c r="AN221" i="4"/>
  <c r="AN229" i="4"/>
  <c r="AN237" i="4"/>
  <c r="AN245" i="4"/>
  <c r="AN253" i="4"/>
  <c r="AN261" i="4"/>
  <c r="AN269" i="4"/>
  <c r="AN277" i="4"/>
  <c r="AN6" i="4"/>
  <c r="AN14" i="4"/>
  <c r="AN22" i="4"/>
  <c r="AN30" i="4"/>
  <c r="AN38" i="4"/>
  <c r="AN46" i="4"/>
  <c r="AN54" i="4"/>
  <c r="AN62" i="4"/>
  <c r="AN70" i="4"/>
  <c r="AN78" i="4"/>
  <c r="AN86" i="4"/>
  <c r="AN94" i="4"/>
  <c r="AN102" i="4"/>
  <c r="AN110" i="4"/>
  <c r="AN118" i="4"/>
  <c r="AN126" i="4"/>
  <c r="AN134" i="4"/>
  <c r="AN142" i="4"/>
  <c r="AN150" i="4"/>
  <c r="AN158" i="4"/>
  <c r="AN166" i="4"/>
  <c r="AN174" i="4"/>
  <c r="AN182" i="4"/>
  <c r="AN190" i="4"/>
  <c r="AN198" i="4"/>
  <c r="AN206" i="4"/>
  <c r="AN214" i="4"/>
  <c r="AN222" i="4"/>
  <c r="AN230" i="4"/>
  <c r="AN238" i="4"/>
  <c r="AN246" i="4"/>
  <c r="AN254" i="4"/>
  <c r="AN262" i="4"/>
  <c r="AN270" i="4"/>
  <c r="AN278" i="4"/>
  <c r="AY7" i="4"/>
  <c r="AN15" i="4"/>
  <c r="AN23" i="4"/>
  <c r="AN31" i="4"/>
  <c r="AN39" i="4"/>
  <c r="AN47" i="4"/>
  <c r="AN55" i="4"/>
  <c r="AN63" i="4"/>
  <c r="AN71" i="4"/>
  <c r="AN79" i="4"/>
  <c r="AN87" i="4"/>
  <c r="AN95" i="4"/>
  <c r="AN103" i="4"/>
  <c r="AN111" i="4"/>
  <c r="AN119" i="4"/>
  <c r="AN127" i="4"/>
  <c r="AN135" i="4"/>
  <c r="AN143" i="4"/>
  <c r="AN151" i="4"/>
  <c r="AN159" i="4"/>
  <c r="AN167" i="4"/>
  <c r="AN175" i="4"/>
  <c r="AN183" i="4"/>
  <c r="AN191" i="4"/>
  <c r="AN199" i="4"/>
  <c r="AN207" i="4"/>
  <c r="AN215" i="4"/>
  <c r="AN223" i="4"/>
  <c r="AN231" i="4"/>
  <c r="AN239" i="4"/>
  <c r="AN247" i="4"/>
  <c r="AN255" i="4"/>
  <c r="AN263" i="4"/>
  <c r="AN271" i="4"/>
  <c r="AN279" i="4"/>
  <c r="AN5" i="4"/>
  <c r="AN12" i="4"/>
  <c r="AN20" i="4"/>
  <c r="AN28" i="4"/>
  <c r="AN36" i="4"/>
  <c r="AN44" i="4"/>
  <c r="AN52" i="4"/>
  <c r="AN60" i="4"/>
  <c r="AN68" i="4"/>
  <c r="AN76" i="4"/>
  <c r="AN84" i="4"/>
  <c r="AN92" i="4"/>
  <c r="AN100" i="4"/>
  <c r="AN108" i="4"/>
  <c r="AN116" i="4"/>
  <c r="AN124" i="4"/>
  <c r="AN132" i="4"/>
  <c r="AN140" i="4"/>
  <c r="AN148" i="4"/>
  <c r="AN156" i="4"/>
  <c r="AN164" i="4"/>
  <c r="AN172" i="4"/>
  <c r="AN180" i="4"/>
  <c r="AN188" i="4"/>
  <c r="AN196" i="4"/>
  <c r="AN204" i="4"/>
  <c r="AN212" i="4"/>
  <c r="AN220" i="4"/>
  <c r="AN228" i="4"/>
  <c r="AN236" i="4"/>
  <c r="AN244" i="4"/>
  <c r="AN252" i="4"/>
  <c r="AN260" i="4"/>
  <c r="AN268" i="4"/>
  <c r="AN276" i="4"/>
  <c r="AN17" i="4"/>
  <c r="AN33" i="4"/>
  <c r="AN49" i="4"/>
  <c r="AN65" i="4"/>
  <c r="AN81" i="4"/>
  <c r="AN97" i="4"/>
  <c r="AN113" i="4"/>
  <c r="AN129" i="4"/>
  <c r="AN145" i="4"/>
  <c r="AN161" i="4"/>
  <c r="AN177" i="4"/>
  <c r="AN193" i="4"/>
  <c r="AN209" i="4"/>
  <c r="AN225" i="4"/>
  <c r="AN241" i="4"/>
  <c r="AN257" i="4"/>
  <c r="AN273" i="4"/>
  <c r="AN288" i="4"/>
  <c r="AN296" i="4"/>
  <c r="AN304" i="4"/>
  <c r="AN312" i="4"/>
  <c r="AN320" i="4"/>
  <c r="AN328" i="4"/>
  <c r="AN336" i="4"/>
  <c r="AN344" i="4"/>
  <c r="AN352" i="4"/>
  <c r="AN360" i="4"/>
  <c r="AN368" i="4"/>
  <c r="AN376" i="4"/>
  <c r="AN384" i="4"/>
  <c r="AN392" i="4"/>
  <c r="AN400" i="4"/>
  <c r="AN408" i="4"/>
  <c r="AN416" i="4"/>
  <c r="AN424" i="4"/>
  <c r="AN432" i="4"/>
  <c r="AN440" i="4"/>
  <c r="AN448" i="4"/>
  <c r="AN10" i="4"/>
  <c r="AN26" i="4"/>
  <c r="AN42" i="4"/>
  <c r="AN58" i="4"/>
  <c r="AN74" i="4"/>
  <c r="AN90" i="4"/>
  <c r="AN106" i="4"/>
  <c r="AN122" i="4"/>
  <c r="AN138" i="4"/>
  <c r="AN154" i="4"/>
  <c r="AN170" i="4"/>
  <c r="AN186" i="4"/>
  <c r="AN202" i="4"/>
  <c r="AN218" i="4"/>
  <c r="AN234" i="4"/>
  <c r="AN250" i="4"/>
  <c r="AN266" i="4"/>
  <c r="AN282" i="4"/>
  <c r="AN289" i="4"/>
  <c r="AN297" i="4"/>
  <c r="AN305" i="4"/>
  <c r="AN313" i="4"/>
  <c r="AN321" i="4"/>
  <c r="AN329" i="4"/>
  <c r="AN337" i="4"/>
  <c r="AN345" i="4"/>
  <c r="AN353" i="4"/>
  <c r="AN361" i="4"/>
  <c r="AN369" i="4"/>
  <c r="AN377" i="4"/>
  <c r="AN385" i="4"/>
  <c r="AN393" i="4"/>
  <c r="AN401" i="4"/>
  <c r="AN409" i="4"/>
  <c r="AN417" i="4"/>
  <c r="AN425" i="4"/>
  <c r="AN433" i="4"/>
  <c r="AN441" i="4"/>
  <c r="AN449" i="4"/>
  <c r="AN19" i="4"/>
  <c r="AN35" i="4"/>
  <c r="AN51" i="4"/>
  <c r="AN67" i="4"/>
  <c r="AN83" i="4"/>
  <c r="AN99" i="4"/>
  <c r="AN115" i="4"/>
  <c r="AN131" i="4"/>
  <c r="AN147" i="4"/>
  <c r="AN163" i="4"/>
  <c r="AN179" i="4"/>
  <c r="AN195" i="4"/>
  <c r="AN211" i="4"/>
  <c r="AN227" i="4"/>
  <c r="AN243" i="4"/>
  <c r="AN259" i="4"/>
  <c r="AN275" i="4"/>
  <c r="AN290" i="4"/>
  <c r="AN298" i="4"/>
  <c r="AN306" i="4"/>
  <c r="AN314" i="4"/>
  <c r="AN322" i="4"/>
  <c r="AN330" i="4"/>
  <c r="AN338" i="4"/>
  <c r="AN346" i="4"/>
  <c r="AN354" i="4"/>
  <c r="AN362" i="4"/>
  <c r="AN370" i="4"/>
  <c r="AN378" i="4"/>
  <c r="AN386" i="4"/>
  <c r="AN394" i="4"/>
  <c r="AN402" i="4"/>
  <c r="AN410" i="4"/>
  <c r="AN418" i="4"/>
  <c r="AN426" i="4"/>
  <c r="AN434" i="4"/>
  <c r="AN442" i="4"/>
  <c r="AN9" i="4"/>
  <c r="AN8" i="4"/>
  <c r="AN24" i="4"/>
  <c r="AN40" i="4"/>
  <c r="AN56" i="4"/>
  <c r="AN72" i="4"/>
  <c r="AN88" i="4"/>
  <c r="AN104" i="4"/>
  <c r="AN120" i="4"/>
  <c r="AN136" i="4"/>
  <c r="AN152" i="4"/>
  <c r="AN168" i="4"/>
  <c r="AN184" i="4"/>
  <c r="AN200" i="4"/>
  <c r="AN216" i="4"/>
  <c r="AN232" i="4"/>
  <c r="AN248" i="4"/>
  <c r="AN264" i="4"/>
  <c r="AN280" i="4"/>
  <c r="AN287" i="4"/>
  <c r="AN295" i="4"/>
  <c r="AN303" i="4"/>
  <c r="AN311" i="4"/>
  <c r="AN319" i="4"/>
  <c r="AN327" i="4"/>
  <c r="AN335" i="4"/>
  <c r="AN343" i="4"/>
  <c r="AN351" i="4"/>
  <c r="AN359" i="4"/>
  <c r="AN367" i="4"/>
  <c r="AN375" i="4"/>
  <c r="AN383" i="4"/>
  <c r="AN391" i="4"/>
  <c r="AN399" i="4"/>
  <c r="AN407" i="4"/>
  <c r="AN415" i="4"/>
  <c r="AN423" i="4"/>
  <c r="AN431" i="4"/>
  <c r="AN439" i="4"/>
  <c r="AN447" i="4"/>
  <c r="AN11" i="4"/>
  <c r="AN41" i="4"/>
  <c r="AN73" i="4"/>
  <c r="AN105" i="4"/>
  <c r="AN137" i="4"/>
  <c r="AN169" i="4"/>
  <c r="AN201" i="4"/>
  <c r="AN233" i="4"/>
  <c r="AN265" i="4"/>
  <c r="AN292" i="4"/>
  <c r="AN308" i="4"/>
  <c r="AN324" i="4"/>
  <c r="AN340" i="4"/>
  <c r="AN356" i="4"/>
  <c r="AN372" i="4"/>
  <c r="AN388" i="4"/>
  <c r="AN404" i="4"/>
  <c r="AN420" i="4"/>
  <c r="AN436" i="4"/>
  <c r="AN454" i="4"/>
  <c r="AN462" i="4"/>
  <c r="AN470" i="4"/>
  <c r="AN478" i="4"/>
  <c r="AN486" i="4"/>
  <c r="AN494" i="4"/>
  <c r="AN502" i="4"/>
  <c r="AN510" i="4"/>
  <c r="AN518" i="4"/>
  <c r="AN526" i="4"/>
  <c r="AN534" i="4"/>
  <c r="AN542" i="4"/>
  <c r="AN550" i="4"/>
  <c r="AN558" i="4"/>
  <c r="AN566" i="4"/>
  <c r="AN574" i="4"/>
  <c r="AN582" i="4"/>
  <c r="AN590" i="4"/>
  <c r="AN598" i="4"/>
  <c r="AN606" i="4"/>
  <c r="AN614" i="4"/>
  <c r="AN622" i="4"/>
  <c r="AN630" i="4"/>
  <c r="AN638" i="4"/>
  <c r="AN646" i="4"/>
  <c r="AN654" i="4"/>
  <c r="AN662" i="4"/>
  <c r="AN670" i="4"/>
  <c r="AN678" i="4"/>
  <c r="AN686" i="4"/>
  <c r="AN694" i="4"/>
  <c r="AN702" i="4"/>
  <c r="AN710" i="4"/>
  <c r="AN718" i="4"/>
  <c r="AN726" i="4"/>
  <c r="AN734" i="4"/>
  <c r="AN742" i="4"/>
  <c r="AN750" i="4"/>
  <c r="AN758" i="4"/>
  <c r="AN766" i="4"/>
  <c r="AN774" i="4"/>
  <c r="AN782" i="4"/>
  <c r="AN790" i="4"/>
  <c r="AN798" i="4"/>
  <c r="AN806" i="4"/>
  <c r="AN814" i="4"/>
  <c r="AN822" i="4"/>
  <c r="AN830" i="4"/>
  <c r="AN838" i="4"/>
  <c r="AN846" i="4"/>
  <c r="AN854" i="4"/>
  <c r="AN862" i="4"/>
  <c r="AN870" i="4"/>
  <c r="AN878" i="4"/>
  <c r="AN886" i="4"/>
  <c r="AN894" i="4"/>
  <c r="AN902" i="4"/>
  <c r="AN34" i="4"/>
  <c r="AN66" i="4"/>
  <c r="AN98" i="4"/>
  <c r="AN130" i="4"/>
  <c r="AN162" i="4"/>
  <c r="AN194" i="4"/>
  <c r="AN226" i="4"/>
  <c r="AN258" i="4"/>
  <c r="AN285" i="4"/>
  <c r="AN301" i="4"/>
  <c r="AN317" i="4"/>
  <c r="AN333" i="4"/>
  <c r="AN349" i="4"/>
  <c r="AN365" i="4"/>
  <c r="AN381" i="4"/>
  <c r="AN397" i="4"/>
  <c r="AN413" i="4"/>
  <c r="AN429" i="4"/>
  <c r="AN445" i="4"/>
  <c r="AN455" i="4"/>
  <c r="AN463" i="4"/>
  <c r="AN471" i="4"/>
  <c r="AN479" i="4"/>
  <c r="AN487" i="4"/>
  <c r="AN495" i="4"/>
  <c r="AN503" i="4"/>
  <c r="AN511" i="4"/>
  <c r="AN519" i="4"/>
  <c r="AN527" i="4"/>
  <c r="AN535" i="4"/>
  <c r="AN543" i="4"/>
  <c r="AN551" i="4"/>
  <c r="AN559" i="4"/>
  <c r="AN567" i="4"/>
  <c r="AN575" i="4"/>
  <c r="AN583" i="4"/>
  <c r="AN591" i="4"/>
  <c r="AN599" i="4"/>
  <c r="AN607" i="4"/>
  <c r="AN615" i="4"/>
  <c r="AN623" i="4"/>
  <c r="AN631" i="4"/>
  <c r="AN639" i="4"/>
  <c r="AN647" i="4"/>
  <c r="AN655" i="4"/>
  <c r="AN663" i="4"/>
  <c r="AN671" i="4"/>
  <c r="AN679" i="4"/>
  <c r="AN687" i="4"/>
  <c r="AN695" i="4"/>
  <c r="AN703" i="4"/>
  <c r="AN711" i="4"/>
  <c r="AN719" i="4"/>
  <c r="AN727" i="4"/>
  <c r="AN735" i="4"/>
  <c r="AN743" i="4"/>
  <c r="AN751" i="4"/>
  <c r="AN759" i="4"/>
  <c r="AN767" i="4"/>
  <c r="AN775" i="4"/>
  <c r="AN783" i="4"/>
  <c r="AN791" i="4"/>
  <c r="AN799" i="4"/>
  <c r="AN807" i="4"/>
  <c r="AN815" i="4"/>
  <c r="AN823" i="4"/>
  <c r="AN831" i="4"/>
  <c r="AN839" i="4"/>
  <c r="AN847" i="4"/>
  <c r="AN855" i="4"/>
  <c r="AN863" i="4"/>
  <c r="AN871" i="4"/>
  <c r="AN879" i="4"/>
  <c r="AN887" i="4"/>
  <c r="AN895" i="4"/>
  <c r="AN903" i="4"/>
  <c r="AN27" i="4"/>
  <c r="AN59" i="4"/>
  <c r="AN91" i="4"/>
  <c r="AN123" i="4"/>
  <c r="AN155" i="4"/>
  <c r="AN187" i="4"/>
  <c r="AN219" i="4"/>
  <c r="AN251" i="4"/>
  <c r="AN283" i="4"/>
  <c r="AN294" i="4"/>
  <c r="AN310" i="4"/>
  <c r="AN326" i="4"/>
  <c r="AN342" i="4"/>
  <c r="AN358" i="4"/>
  <c r="AN374" i="4"/>
  <c r="AN390" i="4"/>
  <c r="AN406" i="4"/>
  <c r="AN422" i="4"/>
  <c r="AN438" i="4"/>
  <c r="AN456" i="4"/>
  <c r="AN464" i="4"/>
  <c r="AN472" i="4"/>
  <c r="AN480" i="4"/>
  <c r="AN488" i="4"/>
  <c r="AN496" i="4"/>
  <c r="AN504" i="4"/>
  <c r="AN512" i="4"/>
  <c r="AN520" i="4"/>
  <c r="AN528" i="4"/>
  <c r="AN536" i="4"/>
  <c r="AN544" i="4"/>
  <c r="AN552" i="4"/>
  <c r="AN560" i="4"/>
  <c r="AN568" i="4"/>
  <c r="AN576" i="4"/>
  <c r="AN584" i="4"/>
  <c r="AN592" i="4"/>
  <c r="AN600" i="4"/>
  <c r="AN608" i="4"/>
  <c r="AN616" i="4"/>
  <c r="AN624" i="4"/>
  <c r="AN632" i="4"/>
  <c r="AN640" i="4"/>
  <c r="AN648" i="4"/>
  <c r="AN656" i="4"/>
  <c r="AN664" i="4"/>
  <c r="AN672" i="4"/>
  <c r="AN680" i="4"/>
  <c r="AN688" i="4"/>
  <c r="AN696" i="4"/>
  <c r="AN704" i="4"/>
  <c r="AN712" i="4"/>
  <c r="AN720" i="4"/>
  <c r="AN728" i="4"/>
  <c r="AN736" i="4"/>
  <c r="AN744" i="4"/>
  <c r="AN752" i="4"/>
  <c r="AN760" i="4"/>
  <c r="AN768" i="4"/>
  <c r="AN776" i="4"/>
  <c r="AN784" i="4"/>
  <c r="AN792" i="4"/>
  <c r="AN800" i="4"/>
  <c r="AN808" i="4"/>
  <c r="AN816" i="4"/>
  <c r="AN824" i="4"/>
  <c r="AN832" i="4"/>
  <c r="AN840" i="4"/>
  <c r="AN848" i="4"/>
  <c r="AN856" i="4"/>
  <c r="AN864" i="4"/>
  <c r="AN872" i="4"/>
  <c r="AN880" i="4"/>
  <c r="AN888" i="4"/>
  <c r="AN896" i="4"/>
  <c r="AN32" i="4"/>
  <c r="AN64" i="4"/>
  <c r="AN96" i="4"/>
  <c r="AN128" i="4"/>
  <c r="AN160" i="4"/>
  <c r="AN192" i="4"/>
  <c r="AN224" i="4"/>
  <c r="AN256" i="4"/>
  <c r="AN291" i="4"/>
  <c r="AN307" i="4"/>
  <c r="AN323" i="4"/>
  <c r="AN339" i="4"/>
  <c r="AN355" i="4"/>
  <c r="AN25" i="4"/>
  <c r="AN57" i="4"/>
  <c r="AN89" i="4"/>
  <c r="AN121" i="4"/>
  <c r="AN153" i="4"/>
  <c r="AN185" i="4"/>
  <c r="AN217" i="4"/>
  <c r="AN249" i="4"/>
  <c r="AN281" i="4"/>
  <c r="AN284" i="4"/>
  <c r="AN300" i="4"/>
  <c r="AN316" i="4"/>
  <c r="AN332" i="4"/>
  <c r="AN348" i="4"/>
  <c r="AN364" i="4"/>
  <c r="AN18" i="4"/>
  <c r="AN50" i="4"/>
  <c r="AN82" i="4"/>
  <c r="AN114" i="4"/>
  <c r="AN146" i="4"/>
  <c r="AN178" i="4"/>
  <c r="AN210" i="4"/>
  <c r="AN242" i="4"/>
  <c r="AN274" i="4"/>
  <c r="AN293" i="4"/>
  <c r="AN309" i="4"/>
  <c r="AN325" i="4"/>
  <c r="AN341" i="4"/>
  <c r="AN357" i="4"/>
  <c r="AN43" i="4"/>
  <c r="AN75" i="4"/>
  <c r="AN107" i="4"/>
  <c r="AN139" i="4"/>
  <c r="AN171" i="4"/>
  <c r="AN203" i="4"/>
  <c r="AN235" i="4"/>
  <c r="AN267" i="4"/>
  <c r="AN286" i="4"/>
  <c r="AN302" i="4"/>
  <c r="AN318" i="4"/>
  <c r="AN334" i="4"/>
  <c r="AN350" i="4"/>
  <c r="AN366" i="4"/>
  <c r="AN16" i="4"/>
  <c r="AN48" i="4"/>
  <c r="AN80" i="4"/>
  <c r="AN112" i="4"/>
  <c r="AN144" i="4"/>
  <c r="AN176" i="4"/>
  <c r="AN208" i="4"/>
  <c r="AN240" i="4"/>
  <c r="AN272" i="4"/>
  <c r="AN299" i="4"/>
  <c r="AN315" i="4"/>
  <c r="AN331" i="4"/>
  <c r="AN347" i="4"/>
  <c r="AN363" i="4"/>
  <c r="AN379" i="4"/>
  <c r="AN395" i="4"/>
  <c r="AN411" i="4"/>
  <c r="AN427" i="4"/>
  <c r="AN443" i="4"/>
  <c r="AN453" i="4"/>
  <c r="AN461" i="4"/>
  <c r="AN469" i="4"/>
  <c r="AN477" i="4"/>
  <c r="AN485" i="4"/>
  <c r="AN493" i="4"/>
  <c r="AN501" i="4"/>
  <c r="AN509" i="4"/>
  <c r="AN517" i="4"/>
  <c r="AN525" i="4"/>
  <c r="AN533" i="4"/>
  <c r="AN541" i="4"/>
  <c r="AN549" i="4"/>
  <c r="AN557" i="4"/>
  <c r="AN565" i="4"/>
  <c r="AN573" i="4"/>
  <c r="AN581" i="4"/>
  <c r="AN589" i="4"/>
  <c r="AN597" i="4"/>
  <c r="AN605" i="4"/>
  <c r="AN613" i="4"/>
  <c r="AN621" i="4"/>
  <c r="AN629" i="4"/>
  <c r="AN637" i="4"/>
  <c r="AN645" i="4"/>
  <c r="AN653" i="4"/>
  <c r="AN661" i="4"/>
  <c r="AN669" i="4"/>
  <c r="AN677" i="4"/>
  <c r="AN685" i="4"/>
  <c r="AN693" i="4"/>
  <c r="AN701" i="4"/>
  <c r="AN709" i="4"/>
  <c r="AN717" i="4"/>
  <c r="AN725" i="4"/>
  <c r="AN733" i="4"/>
  <c r="AN741" i="4"/>
  <c r="AN749" i="4"/>
  <c r="AN757" i="4"/>
  <c r="AN765" i="4"/>
  <c r="AN773" i="4"/>
  <c r="AN781" i="4"/>
  <c r="AN789" i="4"/>
  <c r="AN797" i="4"/>
  <c r="AN805" i="4"/>
  <c r="AN813" i="4"/>
  <c r="AN821" i="4"/>
  <c r="AN829" i="4"/>
  <c r="AN837" i="4"/>
  <c r="AN845" i="4"/>
  <c r="AN853" i="4"/>
  <c r="AN861" i="4"/>
  <c r="AN869" i="4"/>
  <c r="AN877" i="4"/>
  <c r="AN885" i="4"/>
  <c r="AN893" i="4"/>
  <c r="AN901" i="4"/>
  <c r="AN398" i="4"/>
  <c r="AN430" i="4"/>
  <c r="AN452" i="4"/>
  <c r="AN468" i="4"/>
  <c r="AN484" i="4"/>
  <c r="AN500" i="4"/>
  <c r="AN516" i="4"/>
  <c r="AN532" i="4"/>
  <c r="AN548" i="4"/>
  <c r="AN564" i="4"/>
  <c r="AN580" i="4"/>
  <c r="AN596" i="4"/>
  <c r="AN612" i="4"/>
  <c r="AN628" i="4"/>
  <c r="AN644" i="4"/>
  <c r="AN660" i="4"/>
  <c r="AN676" i="4"/>
  <c r="AN692" i="4"/>
  <c r="AN708" i="4"/>
  <c r="AN724" i="4"/>
  <c r="AN740" i="4"/>
  <c r="AN756" i="4"/>
  <c r="AN772" i="4"/>
  <c r="AN788" i="4"/>
  <c r="AN804" i="4"/>
  <c r="AN820" i="4"/>
  <c r="AN836" i="4"/>
  <c r="AN852" i="4"/>
  <c r="AN868" i="4"/>
  <c r="AN884" i="4"/>
  <c r="AN900" i="4"/>
  <c r="AN908" i="4"/>
  <c r="AN916" i="4"/>
  <c r="AN924" i="4"/>
  <c r="AN932" i="4"/>
  <c r="AN940" i="4"/>
  <c r="AN948" i="4"/>
  <c r="AN956" i="4"/>
  <c r="AN964" i="4"/>
  <c r="AN972" i="4"/>
  <c r="AN980" i="4"/>
  <c r="AN988" i="4"/>
  <c r="AN996" i="4"/>
  <c r="AN1004" i="4"/>
  <c r="AN371" i="4"/>
  <c r="AN403" i="4"/>
  <c r="AN435" i="4"/>
  <c r="AN465" i="4"/>
  <c r="AN481" i="4"/>
  <c r="AN497" i="4"/>
  <c r="AN513" i="4"/>
  <c r="AN529" i="4"/>
  <c r="AN545" i="4"/>
  <c r="AN561" i="4"/>
  <c r="AN577" i="4"/>
  <c r="AN593" i="4"/>
  <c r="AN609" i="4"/>
  <c r="AN625" i="4"/>
  <c r="AN641" i="4"/>
  <c r="AN657" i="4"/>
  <c r="AN673" i="4"/>
  <c r="AN689" i="4"/>
  <c r="AN705" i="4"/>
  <c r="AN721" i="4"/>
  <c r="AN737" i="4"/>
  <c r="AN753" i="4"/>
  <c r="AN769" i="4"/>
  <c r="AN785" i="4"/>
  <c r="AN801" i="4"/>
  <c r="AN817" i="4"/>
  <c r="AN833" i="4"/>
  <c r="AN849" i="4"/>
  <c r="AN865" i="4"/>
  <c r="AN881" i="4"/>
  <c r="AN897" i="4"/>
  <c r="AN909" i="4"/>
  <c r="AN917" i="4"/>
  <c r="AN925" i="4"/>
  <c r="AN933" i="4"/>
  <c r="AN941" i="4"/>
  <c r="AN949" i="4"/>
  <c r="AN957" i="4"/>
  <c r="AN965" i="4"/>
  <c r="AN973" i="4"/>
  <c r="AN981" i="4"/>
  <c r="AN989" i="4"/>
  <c r="AN997" i="4"/>
  <c r="AN396" i="4"/>
  <c r="AN428" i="4"/>
  <c r="AN458" i="4"/>
  <c r="AN474" i="4"/>
  <c r="AN490" i="4"/>
  <c r="AN506" i="4"/>
  <c r="AN522" i="4"/>
  <c r="AN538" i="4"/>
  <c r="AN554" i="4"/>
  <c r="AN570" i="4"/>
  <c r="AN586" i="4"/>
  <c r="AN602" i="4"/>
  <c r="AN618" i="4"/>
  <c r="AN634" i="4"/>
  <c r="AN650" i="4"/>
  <c r="AN666" i="4"/>
  <c r="AN682" i="4"/>
  <c r="AN698" i="4"/>
  <c r="AN714" i="4"/>
  <c r="AN730" i="4"/>
  <c r="AN746" i="4"/>
  <c r="AN762" i="4"/>
  <c r="AN778" i="4"/>
  <c r="AN794" i="4"/>
  <c r="AN810" i="4"/>
  <c r="AN826" i="4"/>
  <c r="AN842" i="4"/>
  <c r="AN858" i="4"/>
  <c r="AN874" i="4"/>
  <c r="AN890" i="4"/>
  <c r="AN910" i="4"/>
  <c r="AN918" i="4"/>
  <c r="AN926" i="4"/>
  <c r="AN934" i="4"/>
  <c r="AN942" i="4"/>
  <c r="AN950" i="4"/>
  <c r="AN958" i="4"/>
  <c r="AN966" i="4"/>
  <c r="AN974" i="4"/>
  <c r="AN982" i="4"/>
  <c r="AN990" i="4"/>
  <c r="AN998" i="4"/>
  <c r="AN389" i="4"/>
  <c r="AN421" i="4"/>
  <c r="AN451" i="4"/>
  <c r="AN467" i="4"/>
  <c r="AN483" i="4"/>
  <c r="AN499" i="4"/>
  <c r="AN515" i="4"/>
  <c r="AN531" i="4"/>
  <c r="AN547" i="4"/>
  <c r="AN563" i="4"/>
  <c r="AN382" i="4"/>
  <c r="AN414" i="4"/>
  <c r="AN446" i="4"/>
  <c r="AN460" i="4"/>
  <c r="AN476" i="4"/>
  <c r="AN492" i="4"/>
  <c r="AN508" i="4"/>
  <c r="AN524" i="4"/>
  <c r="AN540" i="4"/>
  <c r="AN556" i="4"/>
  <c r="AN387" i="4"/>
  <c r="AN419" i="4"/>
  <c r="AN457" i="4"/>
  <c r="AN473" i="4"/>
  <c r="AN489" i="4"/>
  <c r="AN505" i="4"/>
  <c r="AN521" i="4"/>
  <c r="AN537" i="4"/>
  <c r="AN553" i="4"/>
  <c r="AN569" i="4"/>
  <c r="AN380" i="4"/>
  <c r="AN412" i="4"/>
  <c r="AN444" i="4"/>
  <c r="AN450" i="4"/>
  <c r="AN466" i="4"/>
  <c r="AN482" i="4"/>
  <c r="AN498" i="4"/>
  <c r="AN514" i="4"/>
  <c r="AN530" i="4"/>
  <c r="AN546" i="4"/>
  <c r="AN562" i="4"/>
  <c r="AN373" i="4"/>
  <c r="AN405" i="4"/>
  <c r="AN437" i="4"/>
  <c r="AN459" i="4"/>
  <c r="AN475" i="4"/>
  <c r="AN491" i="4"/>
  <c r="AN507" i="4"/>
  <c r="AN523" i="4"/>
  <c r="AN539" i="4"/>
  <c r="AN555" i="4"/>
  <c r="AN571" i="4"/>
  <c r="AN587" i="4"/>
  <c r="AN603" i="4"/>
  <c r="AN619" i="4"/>
  <c r="AN635" i="4"/>
  <c r="AN651" i="4"/>
  <c r="AN667" i="4"/>
  <c r="AN683" i="4"/>
  <c r="AN699" i="4"/>
  <c r="AN715" i="4"/>
  <c r="AN731" i="4"/>
  <c r="AN747" i="4"/>
  <c r="AN763" i="4"/>
  <c r="AN779" i="4"/>
  <c r="AN795" i="4"/>
  <c r="AN811" i="4"/>
  <c r="AN827" i="4"/>
  <c r="AN843" i="4"/>
  <c r="AN859" i="4"/>
  <c r="AN875" i="4"/>
  <c r="AN891" i="4"/>
  <c r="AN907" i="4"/>
  <c r="AN915" i="4"/>
  <c r="AN923" i="4"/>
  <c r="AN931" i="4"/>
  <c r="AN939" i="4"/>
  <c r="AN947" i="4"/>
  <c r="AN955" i="4"/>
  <c r="AN963" i="4"/>
  <c r="AN971" i="4"/>
  <c r="AN979" i="4"/>
  <c r="AN987" i="4"/>
  <c r="AN995" i="4"/>
  <c r="AN1003" i="4"/>
  <c r="AN595" i="4"/>
  <c r="AN627" i="4"/>
  <c r="AN659" i="4"/>
  <c r="AN691" i="4"/>
  <c r="AN723" i="4"/>
  <c r="AN755" i="4"/>
  <c r="AN787" i="4"/>
  <c r="AN819" i="4"/>
  <c r="AN851" i="4"/>
  <c r="AN883" i="4"/>
  <c r="AN911" i="4"/>
  <c r="AN927" i="4"/>
  <c r="AN943" i="4"/>
  <c r="AN959" i="4"/>
  <c r="AN975" i="4"/>
  <c r="AN991" i="4"/>
  <c r="AN588" i="4"/>
  <c r="AN620" i="4"/>
  <c r="AN652" i="4"/>
  <c r="AN684" i="4"/>
  <c r="AN716" i="4"/>
  <c r="AN748" i="4"/>
  <c r="AN780" i="4"/>
  <c r="AN812" i="4"/>
  <c r="AN844" i="4"/>
  <c r="AN876" i="4"/>
  <c r="AN904" i="4"/>
  <c r="AN920" i="4"/>
  <c r="AN936" i="4"/>
  <c r="AN952" i="4"/>
  <c r="AN968" i="4"/>
  <c r="AN984" i="4"/>
  <c r="AN1000" i="4"/>
  <c r="AN585" i="4"/>
  <c r="AN617" i="4"/>
  <c r="AN649" i="4"/>
  <c r="AN681" i="4"/>
  <c r="AN713" i="4"/>
  <c r="AN745" i="4"/>
  <c r="AN777" i="4"/>
  <c r="AN809" i="4"/>
  <c r="AN841" i="4"/>
  <c r="AN873" i="4"/>
  <c r="AN913" i="4"/>
  <c r="AN929" i="4"/>
  <c r="AN945" i="4"/>
  <c r="AN961" i="4"/>
  <c r="AN977" i="4"/>
  <c r="AN993" i="4"/>
  <c r="AN578" i="4"/>
  <c r="AN610" i="4"/>
  <c r="AN642" i="4"/>
  <c r="AN674" i="4"/>
  <c r="AN706" i="4"/>
  <c r="AN738" i="4"/>
  <c r="AN770" i="4"/>
  <c r="AN802" i="4"/>
  <c r="AN579" i="4"/>
  <c r="AN611" i="4"/>
  <c r="AN643" i="4"/>
  <c r="AN675" i="4"/>
  <c r="AN707" i="4"/>
  <c r="AN739" i="4"/>
  <c r="AN771" i="4"/>
  <c r="AN803" i="4"/>
  <c r="AN572" i="4"/>
  <c r="AN604" i="4"/>
  <c r="AN636" i="4"/>
  <c r="AN668" i="4"/>
  <c r="AN700" i="4"/>
  <c r="AN732" i="4"/>
  <c r="AN764" i="4"/>
  <c r="AN796" i="4"/>
  <c r="AN601" i="4"/>
  <c r="AN633" i="4"/>
  <c r="AN665" i="4"/>
  <c r="AN697" i="4"/>
  <c r="AN729" i="4"/>
  <c r="AN761" i="4"/>
  <c r="AN793" i="4"/>
  <c r="AN594" i="4"/>
  <c r="AN626" i="4"/>
  <c r="AN658" i="4"/>
  <c r="AN690" i="4"/>
  <c r="AN722" i="4"/>
  <c r="AN754" i="4"/>
  <c r="AN786" i="4"/>
  <c r="AN818" i="4"/>
  <c r="AN850" i="4"/>
  <c r="AN882" i="4"/>
  <c r="AN914" i="4"/>
  <c r="AN930" i="4"/>
  <c r="AN946" i="4"/>
  <c r="AN962" i="4"/>
  <c r="AN978" i="4"/>
  <c r="AN994" i="4"/>
  <c r="AN866" i="4"/>
  <c r="AN906" i="4"/>
  <c r="AN938" i="4"/>
  <c r="AN970" i="4"/>
  <c r="AN1002" i="4"/>
  <c r="AN867" i="4"/>
  <c r="AN935" i="4"/>
  <c r="AN967" i="4"/>
  <c r="AN999" i="4"/>
  <c r="AN860" i="4"/>
  <c r="AN928" i="4"/>
  <c r="AN960" i="4"/>
  <c r="AN992" i="4"/>
  <c r="AN825" i="4"/>
  <c r="AN889" i="4"/>
  <c r="AN921" i="4"/>
  <c r="AN953" i="4"/>
  <c r="AN985" i="4"/>
  <c r="AN834" i="4"/>
  <c r="AN898" i="4"/>
  <c r="AN922" i="4"/>
  <c r="AN954" i="4"/>
  <c r="AN986" i="4"/>
  <c r="AN835" i="4"/>
  <c r="AN899" i="4"/>
  <c r="AN919" i="4"/>
  <c r="AN951" i="4"/>
  <c r="AN983" i="4"/>
  <c r="AN828" i="4"/>
  <c r="AN892" i="4"/>
  <c r="AN912" i="4"/>
  <c r="AN944" i="4"/>
  <c r="AN976" i="4"/>
  <c r="AN857" i="4"/>
  <c r="AN905" i="4"/>
  <c r="AN937" i="4"/>
  <c r="AN969" i="4"/>
  <c r="AN1001" i="4"/>
  <c r="AA7" i="3"/>
  <c r="AA998" i="3"/>
  <c r="AA989" i="3"/>
  <c r="S977" i="3"/>
  <c r="AA964" i="3"/>
  <c r="T953" i="3"/>
  <c r="S932" i="3"/>
  <c r="AA915" i="3"/>
  <c r="S824" i="3"/>
  <c r="AW22" i="4"/>
  <c r="BH22" i="4" s="1"/>
  <c r="AW41" i="4"/>
  <c r="BH41" i="4" s="1"/>
  <c r="AW57" i="4"/>
  <c r="BH57" i="4" s="1"/>
  <c r="AW73" i="4"/>
  <c r="BH73" i="4" s="1"/>
  <c r="AW89" i="4"/>
  <c r="BH89" i="4" s="1"/>
  <c r="AW129" i="4"/>
  <c r="BH129" i="4" s="1"/>
  <c r="AW133" i="4"/>
  <c r="BH133" i="4" s="1"/>
  <c r="AW169" i="4"/>
  <c r="BH169" i="4" s="1"/>
  <c r="AW266" i="4"/>
  <c r="BH266" i="4" s="1"/>
  <c r="AW535" i="4"/>
  <c r="BH535" i="4" s="1"/>
  <c r="AW562" i="4"/>
  <c r="BH562" i="4" s="1"/>
  <c r="U984" i="3"/>
  <c r="U922" i="3"/>
  <c r="AF922" i="3" s="1"/>
  <c r="AQ922" i="3" s="1"/>
  <c r="Y675" i="3"/>
  <c r="AU5" i="4"/>
  <c r="BF5" i="4" s="1"/>
  <c r="AU6" i="4"/>
  <c r="BF6" i="4" s="1"/>
  <c r="AU14" i="4"/>
  <c r="BF14" i="4" s="1"/>
  <c r="AU22" i="4"/>
  <c r="BF22" i="4" s="1"/>
  <c r="AU30" i="4"/>
  <c r="BF30" i="4" s="1"/>
  <c r="AU38" i="4"/>
  <c r="BF38" i="4" s="1"/>
  <c r="AU46" i="4"/>
  <c r="BF46" i="4" s="1"/>
  <c r="AU54" i="4"/>
  <c r="BF54" i="4" s="1"/>
  <c r="AU62" i="4"/>
  <c r="BF62" i="4" s="1"/>
  <c r="AU70" i="4"/>
  <c r="BF70" i="4" s="1"/>
  <c r="AU78" i="4"/>
  <c r="BF78" i="4" s="1"/>
  <c r="AU86" i="4"/>
  <c r="BF86" i="4" s="1"/>
  <c r="AU94" i="4"/>
  <c r="BF94" i="4" s="1"/>
  <c r="AU102" i="4"/>
  <c r="BF102" i="4" s="1"/>
  <c r="AU110" i="4"/>
  <c r="BF110" i="4" s="1"/>
  <c r="AU118" i="4"/>
  <c r="BF118" i="4" s="1"/>
  <c r="AU126" i="4"/>
  <c r="BF126" i="4" s="1"/>
  <c r="AU134" i="4"/>
  <c r="BF134" i="4" s="1"/>
  <c r="AU142" i="4"/>
  <c r="BF142" i="4" s="1"/>
  <c r="AU150" i="4"/>
  <c r="BF150" i="4" s="1"/>
  <c r="AU158" i="4"/>
  <c r="BF158" i="4" s="1"/>
  <c r="AU166" i="4"/>
  <c r="BF166" i="4" s="1"/>
  <c r="AU174" i="4"/>
  <c r="BF174" i="4" s="1"/>
  <c r="AU182" i="4"/>
  <c r="BF182" i="4" s="1"/>
  <c r="AU190" i="4"/>
  <c r="BF190" i="4" s="1"/>
  <c r="AU198" i="4"/>
  <c r="BF198" i="4" s="1"/>
  <c r="AU206" i="4"/>
  <c r="BF206" i="4" s="1"/>
  <c r="AU214" i="4"/>
  <c r="BF214" i="4" s="1"/>
  <c r="AU222" i="4"/>
  <c r="BF222" i="4" s="1"/>
  <c r="AU230" i="4"/>
  <c r="BF230" i="4" s="1"/>
  <c r="AU238" i="4"/>
  <c r="BF238" i="4" s="1"/>
  <c r="AU246" i="4"/>
  <c r="BF246" i="4" s="1"/>
  <c r="AU254" i="4"/>
  <c r="BF254" i="4" s="1"/>
  <c r="AU262" i="4"/>
  <c r="BF262" i="4" s="1"/>
  <c r="AU270" i="4"/>
  <c r="BF270" i="4" s="1"/>
  <c r="AU278" i="4"/>
  <c r="BF278" i="4" s="1"/>
  <c r="AU7" i="4"/>
  <c r="BF7" i="4" s="1"/>
  <c r="AU15" i="4"/>
  <c r="BF15" i="4" s="1"/>
  <c r="AU23" i="4"/>
  <c r="BF23" i="4" s="1"/>
  <c r="AU31" i="4"/>
  <c r="BF31" i="4" s="1"/>
  <c r="AU39" i="4"/>
  <c r="BF39" i="4" s="1"/>
  <c r="AU47" i="4"/>
  <c r="BF47" i="4" s="1"/>
  <c r="AU55" i="4"/>
  <c r="BF55" i="4" s="1"/>
  <c r="AU63" i="4"/>
  <c r="BF63" i="4" s="1"/>
  <c r="AU71" i="4"/>
  <c r="BF71" i="4" s="1"/>
  <c r="AU79" i="4"/>
  <c r="BF79" i="4" s="1"/>
  <c r="AU87" i="4"/>
  <c r="BF87" i="4" s="1"/>
  <c r="AU95" i="4"/>
  <c r="BF95" i="4" s="1"/>
  <c r="AU103" i="4"/>
  <c r="BF103" i="4" s="1"/>
  <c r="AU111" i="4"/>
  <c r="BF111" i="4" s="1"/>
  <c r="AU119" i="4"/>
  <c r="BF119" i="4" s="1"/>
  <c r="AU127" i="4"/>
  <c r="BF127" i="4" s="1"/>
  <c r="AU135" i="4"/>
  <c r="BF135" i="4" s="1"/>
  <c r="AU143" i="4"/>
  <c r="BF143" i="4" s="1"/>
  <c r="AU151" i="4"/>
  <c r="BF151" i="4" s="1"/>
  <c r="AU159" i="4"/>
  <c r="BF159" i="4" s="1"/>
  <c r="AU167" i="4"/>
  <c r="BF167" i="4" s="1"/>
  <c r="AU175" i="4"/>
  <c r="BF175" i="4" s="1"/>
  <c r="AU183" i="4"/>
  <c r="BF183" i="4" s="1"/>
  <c r="AU191" i="4"/>
  <c r="BF191" i="4" s="1"/>
  <c r="AU199" i="4"/>
  <c r="BF199" i="4" s="1"/>
  <c r="AU207" i="4"/>
  <c r="BF207" i="4" s="1"/>
  <c r="AU215" i="4"/>
  <c r="BF215" i="4" s="1"/>
  <c r="AU223" i="4"/>
  <c r="BF223" i="4" s="1"/>
  <c r="AU231" i="4"/>
  <c r="BF231" i="4" s="1"/>
  <c r="AU239" i="4"/>
  <c r="BF239" i="4" s="1"/>
  <c r="AU247" i="4"/>
  <c r="BF247" i="4" s="1"/>
  <c r="AU255" i="4"/>
  <c r="BF255" i="4" s="1"/>
  <c r="AU263" i="4"/>
  <c r="BF263" i="4" s="1"/>
  <c r="AU271" i="4"/>
  <c r="BF271" i="4" s="1"/>
  <c r="AU279" i="4"/>
  <c r="BF279" i="4" s="1"/>
  <c r="AU8" i="4"/>
  <c r="BF8" i="4" s="1"/>
  <c r="AU16" i="4"/>
  <c r="BF16" i="4" s="1"/>
  <c r="AU24" i="4"/>
  <c r="BF24" i="4" s="1"/>
  <c r="AU32" i="4"/>
  <c r="BF32" i="4" s="1"/>
  <c r="AU40" i="4"/>
  <c r="BF40" i="4" s="1"/>
  <c r="AU48" i="4"/>
  <c r="BF48" i="4" s="1"/>
  <c r="AU56" i="4"/>
  <c r="BF56" i="4" s="1"/>
  <c r="AU64" i="4"/>
  <c r="BF64" i="4" s="1"/>
  <c r="AU72" i="4"/>
  <c r="BF72" i="4" s="1"/>
  <c r="AU80" i="4"/>
  <c r="BF80" i="4" s="1"/>
  <c r="AU88" i="4"/>
  <c r="BF88" i="4" s="1"/>
  <c r="AU96" i="4"/>
  <c r="BF96" i="4" s="1"/>
  <c r="AU104" i="4"/>
  <c r="BF104" i="4" s="1"/>
  <c r="AU112" i="4"/>
  <c r="BF112" i="4" s="1"/>
  <c r="AU120" i="4"/>
  <c r="BF120" i="4" s="1"/>
  <c r="AU128" i="4"/>
  <c r="BF128" i="4" s="1"/>
  <c r="AU136" i="4"/>
  <c r="BF136" i="4" s="1"/>
  <c r="AU144" i="4"/>
  <c r="BF144" i="4" s="1"/>
  <c r="AU152" i="4"/>
  <c r="BF152" i="4" s="1"/>
  <c r="AU160" i="4"/>
  <c r="BF160" i="4" s="1"/>
  <c r="AU168" i="4"/>
  <c r="BF168" i="4" s="1"/>
  <c r="AU176" i="4"/>
  <c r="BF176" i="4" s="1"/>
  <c r="AU184" i="4"/>
  <c r="BF184" i="4" s="1"/>
  <c r="AU192" i="4"/>
  <c r="BF192" i="4" s="1"/>
  <c r="AU200" i="4"/>
  <c r="BF200" i="4" s="1"/>
  <c r="AU208" i="4"/>
  <c r="BF208" i="4" s="1"/>
  <c r="AU216" i="4"/>
  <c r="BF216" i="4" s="1"/>
  <c r="AU224" i="4"/>
  <c r="BF224" i="4" s="1"/>
  <c r="AU232" i="4"/>
  <c r="BF232" i="4" s="1"/>
  <c r="AU240" i="4"/>
  <c r="BF240" i="4" s="1"/>
  <c r="AU248" i="4"/>
  <c r="BF248" i="4" s="1"/>
  <c r="AU256" i="4"/>
  <c r="BF256" i="4" s="1"/>
  <c r="AU264" i="4"/>
  <c r="BF264" i="4" s="1"/>
  <c r="AU272" i="4"/>
  <c r="BF272" i="4" s="1"/>
  <c r="AU280" i="4"/>
  <c r="BF280" i="4" s="1"/>
  <c r="AU13" i="4"/>
  <c r="BF13" i="4" s="1"/>
  <c r="AU21" i="4"/>
  <c r="BF21" i="4" s="1"/>
  <c r="AU29" i="4"/>
  <c r="BF29" i="4" s="1"/>
  <c r="AU37" i="4"/>
  <c r="BF37" i="4" s="1"/>
  <c r="AU45" i="4"/>
  <c r="BF45" i="4" s="1"/>
  <c r="AU53" i="4"/>
  <c r="BF53" i="4" s="1"/>
  <c r="AU61" i="4"/>
  <c r="BF61" i="4" s="1"/>
  <c r="AU69" i="4"/>
  <c r="BF69" i="4" s="1"/>
  <c r="AU77" i="4"/>
  <c r="BF77" i="4" s="1"/>
  <c r="AU85" i="4"/>
  <c r="BF85" i="4" s="1"/>
  <c r="AU93" i="4"/>
  <c r="BF93" i="4" s="1"/>
  <c r="AU101" i="4"/>
  <c r="BF101" i="4" s="1"/>
  <c r="AU109" i="4"/>
  <c r="BF109" i="4" s="1"/>
  <c r="AU117" i="4"/>
  <c r="BF117" i="4" s="1"/>
  <c r="AU125" i="4"/>
  <c r="BF125" i="4" s="1"/>
  <c r="AU133" i="4"/>
  <c r="BF133" i="4" s="1"/>
  <c r="AU141" i="4"/>
  <c r="BF141" i="4" s="1"/>
  <c r="AU149" i="4"/>
  <c r="BF149" i="4" s="1"/>
  <c r="AU157" i="4"/>
  <c r="BF157" i="4" s="1"/>
  <c r="AU165" i="4"/>
  <c r="BF165" i="4" s="1"/>
  <c r="AU173" i="4"/>
  <c r="BF173" i="4" s="1"/>
  <c r="AU181" i="4"/>
  <c r="BF181" i="4" s="1"/>
  <c r="AU189" i="4"/>
  <c r="BF189" i="4" s="1"/>
  <c r="AU197" i="4"/>
  <c r="BF197" i="4" s="1"/>
  <c r="AU205" i="4"/>
  <c r="BF205" i="4" s="1"/>
  <c r="AU213" i="4"/>
  <c r="BF213" i="4" s="1"/>
  <c r="AU221" i="4"/>
  <c r="BF221" i="4" s="1"/>
  <c r="AU229" i="4"/>
  <c r="BF229" i="4" s="1"/>
  <c r="AU237" i="4"/>
  <c r="BF237" i="4" s="1"/>
  <c r="AU245" i="4"/>
  <c r="BF245" i="4" s="1"/>
  <c r="AU253" i="4"/>
  <c r="BF253" i="4" s="1"/>
  <c r="AU261" i="4"/>
  <c r="BF261" i="4" s="1"/>
  <c r="AU269" i="4"/>
  <c r="BF269" i="4" s="1"/>
  <c r="AU277" i="4"/>
  <c r="BF277" i="4" s="1"/>
  <c r="AU18" i="4"/>
  <c r="BF18" i="4" s="1"/>
  <c r="AU34" i="4"/>
  <c r="BF34" i="4" s="1"/>
  <c r="AU50" i="4"/>
  <c r="BF50" i="4" s="1"/>
  <c r="AU66" i="4"/>
  <c r="BF66" i="4" s="1"/>
  <c r="AU82" i="4"/>
  <c r="BF82" i="4" s="1"/>
  <c r="AU98" i="4"/>
  <c r="BF98" i="4" s="1"/>
  <c r="AU114" i="4"/>
  <c r="BF114" i="4" s="1"/>
  <c r="AU130" i="4"/>
  <c r="BF130" i="4" s="1"/>
  <c r="AU146" i="4"/>
  <c r="BF146" i="4" s="1"/>
  <c r="AU162" i="4"/>
  <c r="BF162" i="4" s="1"/>
  <c r="AU178" i="4"/>
  <c r="BF178" i="4" s="1"/>
  <c r="AU194" i="4"/>
  <c r="BF194" i="4" s="1"/>
  <c r="AU210" i="4"/>
  <c r="BF210" i="4" s="1"/>
  <c r="AU226" i="4"/>
  <c r="BF226" i="4" s="1"/>
  <c r="AU242" i="4"/>
  <c r="BF242" i="4" s="1"/>
  <c r="AU258" i="4"/>
  <c r="BF258" i="4" s="1"/>
  <c r="AU274" i="4"/>
  <c r="BF274" i="4" s="1"/>
  <c r="AU289" i="4"/>
  <c r="BF289" i="4" s="1"/>
  <c r="AU297" i="4"/>
  <c r="BF297" i="4" s="1"/>
  <c r="AU305" i="4"/>
  <c r="BF305" i="4" s="1"/>
  <c r="AU313" i="4"/>
  <c r="BF313" i="4" s="1"/>
  <c r="AU321" i="4"/>
  <c r="BF321" i="4" s="1"/>
  <c r="AU329" i="4"/>
  <c r="BF329" i="4" s="1"/>
  <c r="AU337" i="4"/>
  <c r="BF337" i="4" s="1"/>
  <c r="AU345" i="4"/>
  <c r="BF345" i="4" s="1"/>
  <c r="AU353" i="4"/>
  <c r="BF353" i="4" s="1"/>
  <c r="AU361" i="4"/>
  <c r="BF361" i="4" s="1"/>
  <c r="AU369" i="4"/>
  <c r="BF369" i="4" s="1"/>
  <c r="AU377" i="4"/>
  <c r="BF377" i="4" s="1"/>
  <c r="AU385" i="4"/>
  <c r="BF385" i="4" s="1"/>
  <c r="AU393" i="4"/>
  <c r="BF393" i="4" s="1"/>
  <c r="AU401" i="4"/>
  <c r="BF401" i="4" s="1"/>
  <c r="AU409" i="4"/>
  <c r="BF409" i="4" s="1"/>
  <c r="AU417" i="4"/>
  <c r="BF417" i="4" s="1"/>
  <c r="AU425" i="4"/>
  <c r="BF425" i="4" s="1"/>
  <c r="AU433" i="4"/>
  <c r="BF433" i="4" s="1"/>
  <c r="AU441" i="4"/>
  <c r="BF441" i="4" s="1"/>
  <c r="AU11" i="4"/>
  <c r="BF11" i="4" s="1"/>
  <c r="AU27" i="4"/>
  <c r="BF27" i="4" s="1"/>
  <c r="AU43" i="4"/>
  <c r="BF43" i="4" s="1"/>
  <c r="AU59" i="4"/>
  <c r="BF59" i="4" s="1"/>
  <c r="AU75" i="4"/>
  <c r="BF75" i="4" s="1"/>
  <c r="AU91" i="4"/>
  <c r="BF91" i="4" s="1"/>
  <c r="AU107" i="4"/>
  <c r="BF107" i="4" s="1"/>
  <c r="AU123" i="4"/>
  <c r="BF123" i="4" s="1"/>
  <c r="AU139" i="4"/>
  <c r="BF139" i="4" s="1"/>
  <c r="AU155" i="4"/>
  <c r="BF155" i="4" s="1"/>
  <c r="AU171" i="4"/>
  <c r="BF171" i="4" s="1"/>
  <c r="AU187" i="4"/>
  <c r="BF187" i="4" s="1"/>
  <c r="AU203" i="4"/>
  <c r="BF203" i="4" s="1"/>
  <c r="AU219" i="4"/>
  <c r="BF219" i="4" s="1"/>
  <c r="AU235" i="4"/>
  <c r="BF235" i="4" s="1"/>
  <c r="AU251" i="4"/>
  <c r="BF251" i="4" s="1"/>
  <c r="AU267" i="4"/>
  <c r="BF267" i="4" s="1"/>
  <c r="AU290" i="4"/>
  <c r="BF290" i="4" s="1"/>
  <c r="AU298" i="4"/>
  <c r="BF298" i="4" s="1"/>
  <c r="AU306" i="4"/>
  <c r="BF306" i="4" s="1"/>
  <c r="AU314" i="4"/>
  <c r="BF314" i="4" s="1"/>
  <c r="AU322" i="4"/>
  <c r="BF322" i="4" s="1"/>
  <c r="AU330" i="4"/>
  <c r="BF330" i="4" s="1"/>
  <c r="AU338" i="4"/>
  <c r="BF338" i="4" s="1"/>
  <c r="AU346" i="4"/>
  <c r="BF346" i="4" s="1"/>
  <c r="AU354" i="4"/>
  <c r="BF354" i="4" s="1"/>
  <c r="AU362" i="4"/>
  <c r="BF362" i="4" s="1"/>
  <c r="AU370" i="4"/>
  <c r="BF370" i="4" s="1"/>
  <c r="AU378" i="4"/>
  <c r="BF378" i="4" s="1"/>
  <c r="AU386" i="4"/>
  <c r="BF386" i="4" s="1"/>
  <c r="AU394" i="4"/>
  <c r="BF394" i="4" s="1"/>
  <c r="AU402" i="4"/>
  <c r="BF402" i="4" s="1"/>
  <c r="AU410" i="4"/>
  <c r="BF410" i="4" s="1"/>
  <c r="AU418" i="4"/>
  <c r="BF418" i="4" s="1"/>
  <c r="AU426" i="4"/>
  <c r="BF426" i="4" s="1"/>
  <c r="AU434" i="4"/>
  <c r="BF434" i="4" s="1"/>
  <c r="AU442" i="4"/>
  <c r="BF442" i="4" s="1"/>
  <c r="AU20" i="4"/>
  <c r="BF20" i="4" s="1"/>
  <c r="AU36" i="4"/>
  <c r="BF36" i="4" s="1"/>
  <c r="AU52" i="4"/>
  <c r="BF52" i="4" s="1"/>
  <c r="AU68" i="4"/>
  <c r="BF68" i="4" s="1"/>
  <c r="AU84" i="4"/>
  <c r="BF84" i="4" s="1"/>
  <c r="AU100" i="4"/>
  <c r="BF100" i="4" s="1"/>
  <c r="AU116" i="4"/>
  <c r="BF116" i="4" s="1"/>
  <c r="AU132" i="4"/>
  <c r="BF132" i="4" s="1"/>
  <c r="AU148" i="4"/>
  <c r="BF148" i="4" s="1"/>
  <c r="AU164" i="4"/>
  <c r="BF164" i="4" s="1"/>
  <c r="AU180" i="4"/>
  <c r="BF180" i="4" s="1"/>
  <c r="AU196" i="4"/>
  <c r="BF196" i="4" s="1"/>
  <c r="AU212" i="4"/>
  <c r="BF212" i="4" s="1"/>
  <c r="AU228" i="4"/>
  <c r="BF228" i="4" s="1"/>
  <c r="AU244" i="4"/>
  <c r="BF244" i="4" s="1"/>
  <c r="AU260" i="4"/>
  <c r="BF260" i="4" s="1"/>
  <c r="AU276" i="4"/>
  <c r="BF276" i="4" s="1"/>
  <c r="AU283" i="4"/>
  <c r="BF283" i="4" s="1"/>
  <c r="AU291" i="4"/>
  <c r="BF291" i="4" s="1"/>
  <c r="AU299" i="4"/>
  <c r="BF299" i="4" s="1"/>
  <c r="AU307" i="4"/>
  <c r="BF307" i="4" s="1"/>
  <c r="AU315" i="4"/>
  <c r="BF315" i="4" s="1"/>
  <c r="AU323" i="4"/>
  <c r="BF323" i="4" s="1"/>
  <c r="AU331" i="4"/>
  <c r="BF331" i="4" s="1"/>
  <c r="AU339" i="4"/>
  <c r="BF339" i="4" s="1"/>
  <c r="AU347" i="4"/>
  <c r="BF347" i="4" s="1"/>
  <c r="AU355" i="4"/>
  <c r="BF355" i="4" s="1"/>
  <c r="AU363" i="4"/>
  <c r="BF363" i="4" s="1"/>
  <c r="AU371" i="4"/>
  <c r="BF371" i="4" s="1"/>
  <c r="AU379" i="4"/>
  <c r="BF379" i="4" s="1"/>
  <c r="AU387" i="4"/>
  <c r="BF387" i="4" s="1"/>
  <c r="AU395" i="4"/>
  <c r="BF395" i="4" s="1"/>
  <c r="AU403" i="4"/>
  <c r="BF403" i="4" s="1"/>
  <c r="AU411" i="4"/>
  <c r="BF411" i="4" s="1"/>
  <c r="AU419" i="4"/>
  <c r="BF419" i="4" s="1"/>
  <c r="AU427" i="4"/>
  <c r="BF427" i="4" s="1"/>
  <c r="AU435" i="4"/>
  <c r="BF435" i="4" s="1"/>
  <c r="AU443" i="4"/>
  <c r="BF443" i="4" s="1"/>
  <c r="AU10" i="4"/>
  <c r="BF10" i="4" s="1"/>
  <c r="AU9" i="4"/>
  <c r="BF9" i="4" s="1"/>
  <c r="AU25" i="4"/>
  <c r="BF25" i="4" s="1"/>
  <c r="AU41" i="4"/>
  <c r="BF41" i="4" s="1"/>
  <c r="AU57" i="4"/>
  <c r="BF57" i="4" s="1"/>
  <c r="AU73" i="4"/>
  <c r="BF73" i="4" s="1"/>
  <c r="AU89" i="4"/>
  <c r="BF89" i="4" s="1"/>
  <c r="AU105" i="4"/>
  <c r="BF105" i="4" s="1"/>
  <c r="AU121" i="4"/>
  <c r="BF121" i="4" s="1"/>
  <c r="AU137" i="4"/>
  <c r="BF137" i="4" s="1"/>
  <c r="AU153" i="4"/>
  <c r="BF153" i="4" s="1"/>
  <c r="AU169" i="4"/>
  <c r="BF169" i="4" s="1"/>
  <c r="AU185" i="4"/>
  <c r="BF185" i="4" s="1"/>
  <c r="AU201" i="4"/>
  <c r="BF201" i="4" s="1"/>
  <c r="AU217" i="4"/>
  <c r="BF217" i="4" s="1"/>
  <c r="AU233" i="4"/>
  <c r="BF233" i="4" s="1"/>
  <c r="AU249" i="4"/>
  <c r="BF249" i="4" s="1"/>
  <c r="AU265" i="4"/>
  <c r="BF265" i="4" s="1"/>
  <c r="AU281" i="4"/>
  <c r="BF281" i="4" s="1"/>
  <c r="AU288" i="4"/>
  <c r="BF288" i="4" s="1"/>
  <c r="AU296" i="4"/>
  <c r="BF296" i="4" s="1"/>
  <c r="AU304" i="4"/>
  <c r="BF304" i="4" s="1"/>
  <c r="AU312" i="4"/>
  <c r="BF312" i="4" s="1"/>
  <c r="AU320" i="4"/>
  <c r="BF320" i="4" s="1"/>
  <c r="AU328" i="4"/>
  <c r="BF328" i="4" s="1"/>
  <c r="AU336" i="4"/>
  <c r="BF336" i="4" s="1"/>
  <c r="AU344" i="4"/>
  <c r="BF344" i="4" s="1"/>
  <c r="AU352" i="4"/>
  <c r="BF352" i="4" s="1"/>
  <c r="AU360" i="4"/>
  <c r="BF360" i="4" s="1"/>
  <c r="AU368" i="4"/>
  <c r="BF368" i="4" s="1"/>
  <c r="AU376" i="4"/>
  <c r="BF376" i="4" s="1"/>
  <c r="AU384" i="4"/>
  <c r="BF384" i="4" s="1"/>
  <c r="AU392" i="4"/>
  <c r="BF392" i="4" s="1"/>
  <c r="AU400" i="4"/>
  <c r="BF400" i="4" s="1"/>
  <c r="AU408" i="4"/>
  <c r="BF408" i="4" s="1"/>
  <c r="AU416" i="4"/>
  <c r="BF416" i="4" s="1"/>
  <c r="AU424" i="4"/>
  <c r="BF424" i="4" s="1"/>
  <c r="AU432" i="4"/>
  <c r="BF432" i="4" s="1"/>
  <c r="AU440" i="4"/>
  <c r="BF440" i="4" s="1"/>
  <c r="AU26" i="4"/>
  <c r="BF26" i="4" s="1"/>
  <c r="AU58" i="4"/>
  <c r="BF58" i="4" s="1"/>
  <c r="AU90" i="4"/>
  <c r="BF90" i="4" s="1"/>
  <c r="AU122" i="4"/>
  <c r="BF122" i="4" s="1"/>
  <c r="AU154" i="4"/>
  <c r="BF154" i="4" s="1"/>
  <c r="AU186" i="4"/>
  <c r="BF186" i="4" s="1"/>
  <c r="AU218" i="4"/>
  <c r="BF218" i="4" s="1"/>
  <c r="AU250" i="4"/>
  <c r="BF250" i="4" s="1"/>
  <c r="AU282" i="4"/>
  <c r="BF282" i="4" s="1"/>
  <c r="AU293" i="4"/>
  <c r="BF293" i="4" s="1"/>
  <c r="AU309" i="4"/>
  <c r="BF309" i="4" s="1"/>
  <c r="AU325" i="4"/>
  <c r="BF325" i="4" s="1"/>
  <c r="AU341" i="4"/>
  <c r="BF341" i="4" s="1"/>
  <c r="AU357" i="4"/>
  <c r="BF357" i="4" s="1"/>
  <c r="AU373" i="4"/>
  <c r="BF373" i="4" s="1"/>
  <c r="AU389" i="4"/>
  <c r="BF389" i="4" s="1"/>
  <c r="AU405" i="4"/>
  <c r="BF405" i="4" s="1"/>
  <c r="AU421" i="4"/>
  <c r="BF421" i="4" s="1"/>
  <c r="AU437" i="4"/>
  <c r="BF437" i="4" s="1"/>
  <c r="AU455" i="4"/>
  <c r="BF455" i="4" s="1"/>
  <c r="AU463" i="4"/>
  <c r="BF463" i="4" s="1"/>
  <c r="AU471" i="4"/>
  <c r="BF471" i="4" s="1"/>
  <c r="AU479" i="4"/>
  <c r="BF479" i="4" s="1"/>
  <c r="AU487" i="4"/>
  <c r="BF487" i="4" s="1"/>
  <c r="AU495" i="4"/>
  <c r="BF495" i="4" s="1"/>
  <c r="AU503" i="4"/>
  <c r="BF503" i="4" s="1"/>
  <c r="AU511" i="4"/>
  <c r="BF511" i="4" s="1"/>
  <c r="AU519" i="4"/>
  <c r="BF519" i="4" s="1"/>
  <c r="AU527" i="4"/>
  <c r="BF527" i="4" s="1"/>
  <c r="AU535" i="4"/>
  <c r="BF535" i="4" s="1"/>
  <c r="AU543" i="4"/>
  <c r="BF543" i="4" s="1"/>
  <c r="AU551" i="4"/>
  <c r="BF551" i="4" s="1"/>
  <c r="AU559" i="4"/>
  <c r="BF559" i="4" s="1"/>
  <c r="AU567" i="4"/>
  <c r="BF567" i="4" s="1"/>
  <c r="AU575" i="4"/>
  <c r="BF575" i="4" s="1"/>
  <c r="AU583" i="4"/>
  <c r="BF583" i="4" s="1"/>
  <c r="AU591" i="4"/>
  <c r="BF591" i="4" s="1"/>
  <c r="AU599" i="4"/>
  <c r="BF599" i="4" s="1"/>
  <c r="AU607" i="4"/>
  <c r="BF607" i="4" s="1"/>
  <c r="AU615" i="4"/>
  <c r="BF615" i="4" s="1"/>
  <c r="AU623" i="4"/>
  <c r="BF623" i="4" s="1"/>
  <c r="AU631" i="4"/>
  <c r="BF631" i="4" s="1"/>
  <c r="AU639" i="4"/>
  <c r="BF639" i="4" s="1"/>
  <c r="AU647" i="4"/>
  <c r="BF647" i="4" s="1"/>
  <c r="AU655" i="4"/>
  <c r="BF655" i="4" s="1"/>
  <c r="AU663" i="4"/>
  <c r="BF663" i="4" s="1"/>
  <c r="AU671" i="4"/>
  <c r="BF671" i="4" s="1"/>
  <c r="AU679" i="4"/>
  <c r="BF679" i="4" s="1"/>
  <c r="AU687" i="4"/>
  <c r="BF687" i="4" s="1"/>
  <c r="AU695" i="4"/>
  <c r="BF695" i="4" s="1"/>
  <c r="AU703" i="4"/>
  <c r="BF703" i="4" s="1"/>
  <c r="AU711" i="4"/>
  <c r="BF711" i="4" s="1"/>
  <c r="AU719" i="4"/>
  <c r="BF719" i="4" s="1"/>
  <c r="AU727" i="4"/>
  <c r="BF727" i="4" s="1"/>
  <c r="AU735" i="4"/>
  <c r="BF735" i="4" s="1"/>
  <c r="AU743" i="4"/>
  <c r="BF743" i="4" s="1"/>
  <c r="AU751" i="4"/>
  <c r="BF751" i="4" s="1"/>
  <c r="AU759" i="4"/>
  <c r="BF759" i="4" s="1"/>
  <c r="AU767" i="4"/>
  <c r="BF767" i="4" s="1"/>
  <c r="AU775" i="4"/>
  <c r="BF775" i="4" s="1"/>
  <c r="AU783" i="4"/>
  <c r="BF783" i="4" s="1"/>
  <c r="AU791" i="4"/>
  <c r="BF791" i="4" s="1"/>
  <c r="AU799" i="4"/>
  <c r="BF799" i="4" s="1"/>
  <c r="AU807" i="4"/>
  <c r="BF807" i="4" s="1"/>
  <c r="AU815" i="4"/>
  <c r="BF815" i="4" s="1"/>
  <c r="AU823" i="4"/>
  <c r="BF823" i="4" s="1"/>
  <c r="AU831" i="4"/>
  <c r="BF831" i="4" s="1"/>
  <c r="AU839" i="4"/>
  <c r="BF839" i="4" s="1"/>
  <c r="AU847" i="4"/>
  <c r="BF847" i="4" s="1"/>
  <c r="AU855" i="4"/>
  <c r="BF855" i="4" s="1"/>
  <c r="AU863" i="4"/>
  <c r="BF863" i="4" s="1"/>
  <c r="AU871" i="4"/>
  <c r="BF871" i="4" s="1"/>
  <c r="AU879" i="4"/>
  <c r="BF879" i="4" s="1"/>
  <c r="AU887" i="4"/>
  <c r="BF887" i="4" s="1"/>
  <c r="AU895" i="4"/>
  <c r="BF895" i="4" s="1"/>
  <c r="AU19" i="4"/>
  <c r="BF19" i="4" s="1"/>
  <c r="AU51" i="4"/>
  <c r="BF51" i="4" s="1"/>
  <c r="AU83" i="4"/>
  <c r="BF83" i="4" s="1"/>
  <c r="AU115" i="4"/>
  <c r="BF115" i="4" s="1"/>
  <c r="AU147" i="4"/>
  <c r="BF147" i="4" s="1"/>
  <c r="AU179" i="4"/>
  <c r="BF179" i="4" s="1"/>
  <c r="AU211" i="4"/>
  <c r="BF211" i="4" s="1"/>
  <c r="AU243" i="4"/>
  <c r="BF243" i="4" s="1"/>
  <c r="AU275" i="4"/>
  <c r="BF275" i="4" s="1"/>
  <c r="AU286" i="4"/>
  <c r="BF286" i="4" s="1"/>
  <c r="AU302" i="4"/>
  <c r="BF302" i="4" s="1"/>
  <c r="AU318" i="4"/>
  <c r="BF318" i="4" s="1"/>
  <c r="AU334" i="4"/>
  <c r="BF334" i="4" s="1"/>
  <c r="AU350" i="4"/>
  <c r="BF350" i="4" s="1"/>
  <c r="AU366" i="4"/>
  <c r="BF366" i="4" s="1"/>
  <c r="AU382" i="4"/>
  <c r="BF382" i="4" s="1"/>
  <c r="AU398" i="4"/>
  <c r="BF398" i="4" s="1"/>
  <c r="AU414" i="4"/>
  <c r="BF414" i="4" s="1"/>
  <c r="AU430" i="4"/>
  <c r="BF430" i="4" s="1"/>
  <c r="AU446" i="4"/>
  <c r="BF446" i="4" s="1"/>
  <c r="AU456" i="4"/>
  <c r="BF456" i="4" s="1"/>
  <c r="AU464" i="4"/>
  <c r="BF464" i="4" s="1"/>
  <c r="AU472" i="4"/>
  <c r="BF472" i="4" s="1"/>
  <c r="AU480" i="4"/>
  <c r="BF480" i="4" s="1"/>
  <c r="AU488" i="4"/>
  <c r="BF488" i="4" s="1"/>
  <c r="AU496" i="4"/>
  <c r="BF496" i="4" s="1"/>
  <c r="AU504" i="4"/>
  <c r="BF504" i="4" s="1"/>
  <c r="AU512" i="4"/>
  <c r="BF512" i="4" s="1"/>
  <c r="AU520" i="4"/>
  <c r="BF520" i="4" s="1"/>
  <c r="AU528" i="4"/>
  <c r="BF528" i="4" s="1"/>
  <c r="AU536" i="4"/>
  <c r="BF536" i="4" s="1"/>
  <c r="AU544" i="4"/>
  <c r="BF544" i="4" s="1"/>
  <c r="AU552" i="4"/>
  <c r="BF552" i="4" s="1"/>
  <c r="AU560" i="4"/>
  <c r="BF560" i="4" s="1"/>
  <c r="AU568" i="4"/>
  <c r="BF568" i="4" s="1"/>
  <c r="AU576" i="4"/>
  <c r="BF576" i="4" s="1"/>
  <c r="AU584" i="4"/>
  <c r="BF584" i="4" s="1"/>
  <c r="AU592" i="4"/>
  <c r="BF592" i="4" s="1"/>
  <c r="AU600" i="4"/>
  <c r="BF600" i="4" s="1"/>
  <c r="AU608" i="4"/>
  <c r="BF608" i="4" s="1"/>
  <c r="AU616" i="4"/>
  <c r="BF616" i="4" s="1"/>
  <c r="AU624" i="4"/>
  <c r="BF624" i="4" s="1"/>
  <c r="AU632" i="4"/>
  <c r="BF632" i="4" s="1"/>
  <c r="AU640" i="4"/>
  <c r="BF640" i="4" s="1"/>
  <c r="AU648" i="4"/>
  <c r="BF648" i="4" s="1"/>
  <c r="AU656" i="4"/>
  <c r="BF656" i="4" s="1"/>
  <c r="AU664" i="4"/>
  <c r="BF664" i="4" s="1"/>
  <c r="AU672" i="4"/>
  <c r="BF672" i="4" s="1"/>
  <c r="AU680" i="4"/>
  <c r="BF680" i="4" s="1"/>
  <c r="AU688" i="4"/>
  <c r="BF688" i="4" s="1"/>
  <c r="AU696" i="4"/>
  <c r="BF696" i="4" s="1"/>
  <c r="AU704" i="4"/>
  <c r="BF704" i="4" s="1"/>
  <c r="AU712" i="4"/>
  <c r="BF712" i="4" s="1"/>
  <c r="AU720" i="4"/>
  <c r="BF720" i="4" s="1"/>
  <c r="AU728" i="4"/>
  <c r="BF728" i="4" s="1"/>
  <c r="AU736" i="4"/>
  <c r="BF736" i="4" s="1"/>
  <c r="AU744" i="4"/>
  <c r="BF744" i="4" s="1"/>
  <c r="AU752" i="4"/>
  <c r="BF752" i="4" s="1"/>
  <c r="AU760" i="4"/>
  <c r="BF760" i="4" s="1"/>
  <c r="AU768" i="4"/>
  <c r="BF768" i="4" s="1"/>
  <c r="AU776" i="4"/>
  <c r="BF776" i="4" s="1"/>
  <c r="AU784" i="4"/>
  <c r="BF784" i="4" s="1"/>
  <c r="AU792" i="4"/>
  <c r="BF792" i="4" s="1"/>
  <c r="AU800" i="4"/>
  <c r="BF800" i="4" s="1"/>
  <c r="AU808" i="4"/>
  <c r="BF808" i="4" s="1"/>
  <c r="AU816" i="4"/>
  <c r="BF816" i="4" s="1"/>
  <c r="AU824" i="4"/>
  <c r="BF824" i="4" s="1"/>
  <c r="AU832" i="4"/>
  <c r="BF832" i="4" s="1"/>
  <c r="AU840" i="4"/>
  <c r="BF840" i="4" s="1"/>
  <c r="AU848" i="4"/>
  <c r="BF848" i="4" s="1"/>
  <c r="AU856" i="4"/>
  <c r="BF856" i="4" s="1"/>
  <c r="AU864" i="4"/>
  <c r="BF864" i="4" s="1"/>
  <c r="AU872" i="4"/>
  <c r="BF872" i="4" s="1"/>
  <c r="AU880" i="4"/>
  <c r="BF880" i="4" s="1"/>
  <c r="AU888" i="4"/>
  <c r="BF888" i="4" s="1"/>
  <c r="AU896" i="4"/>
  <c r="BF896" i="4" s="1"/>
  <c r="AU44" i="4"/>
  <c r="BF44" i="4" s="1"/>
  <c r="AU76" i="4"/>
  <c r="BF76" i="4" s="1"/>
  <c r="AU108" i="4"/>
  <c r="BF108" i="4" s="1"/>
  <c r="AU140" i="4"/>
  <c r="BF140" i="4" s="1"/>
  <c r="AU172" i="4"/>
  <c r="BF172" i="4" s="1"/>
  <c r="AU204" i="4"/>
  <c r="BF204" i="4" s="1"/>
  <c r="AU236" i="4"/>
  <c r="BF236" i="4" s="1"/>
  <c r="AU268" i="4"/>
  <c r="BF268" i="4" s="1"/>
  <c r="AU295" i="4"/>
  <c r="BF295" i="4" s="1"/>
  <c r="AU311" i="4"/>
  <c r="BF311" i="4" s="1"/>
  <c r="AU327" i="4"/>
  <c r="BF327" i="4" s="1"/>
  <c r="AU343" i="4"/>
  <c r="BF343" i="4" s="1"/>
  <c r="AU359" i="4"/>
  <c r="BF359" i="4" s="1"/>
  <c r="AU375" i="4"/>
  <c r="BF375" i="4" s="1"/>
  <c r="AU391" i="4"/>
  <c r="BF391" i="4" s="1"/>
  <c r="AU407" i="4"/>
  <c r="BF407" i="4" s="1"/>
  <c r="AU423" i="4"/>
  <c r="BF423" i="4" s="1"/>
  <c r="AU439" i="4"/>
  <c r="BF439" i="4" s="1"/>
  <c r="AU449" i="4"/>
  <c r="BF449" i="4" s="1"/>
  <c r="AU457" i="4"/>
  <c r="BF457" i="4" s="1"/>
  <c r="AU465" i="4"/>
  <c r="BF465" i="4" s="1"/>
  <c r="AU473" i="4"/>
  <c r="BF473" i="4" s="1"/>
  <c r="AU481" i="4"/>
  <c r="BF481" i="4" s="1"/>
  <c r="AU489" i="4"/>
  <c r="BF489" i="4" s="1"/>
  <c r="AU497" i="4"/>
  <c r="BF497" i="4" s="1"/>
  <c r="AU505" i="4"/>
  <c r="BF505" i="4" s="1"/>
  <c r="AU513" i="4"/>
  <c r="BF513" i="4" s="1"/>
  <c r="AU521" i="4"/>
  <c r="BF521" i="4" s="1"/>
  <c r="AU529" i="4"/>
  <c r="BF529" i="4" s="1"/>
  <c r="AU537" i="4"/>
  <c r="BF537" i="4" s="1"/>
  <c r="AU545" i="4"/>
  <c r="BF545" i="4" s="1"/>
  <c r="AU553" i="4"/>
  <c r="BF553" i="4" s="1"/>
  <c r="AU561" i="4"/>
  <c r="BF561" i="4" s="1"/>
  <c r="AU569" i="4"/>
  <c r="BF569" i="4" s="1"/>
  <c r="AU577" i="4"/>
  <c r="BF577" i="4" s="1"/>
  <c r="AU585" i="4"/>
  <c r="BF585" i="4" s="1"/>
  <c r="AU593" i="4"/>
  <c r="BF593" i="4" s="1"/>
  <c r="AU601" i="4"/>
  <c r="BF601" i="4" s="1"/>
  <c r="AU609" i="4"/>
  <c r="BF609" i="4" s="1"/>
  <c r="AU617" i="4"/>
  <c r="BF617" i="4" s="1"/>
  <c r="AU625" i="4"/>
  <c r="BF625" i="4" s="1"/>
  <c r="AU633" i="4"/>
  <c r="BF633" i="4" s="1"/>
  <c r="AU641" i="4"/>
  <c r="BF641" i="4" s="1"/>
  <c r="AU649" i="4"/>
  <c r="BF649" i="4" s="1"/>
  <c r="AU657" i="4"/>
  <c r="BF657" i="4" s="1"/>
  <c r="AU665" i="4"/>
  <c r="BF665" i="4" s="1"/>
  <c r="AU673" i="4"/>
  <c r="BF673" i="4" s="1"/>
  <c r="AU681" i="4"/>
  <c r="BF681" i="4" s="1"/>
  <c r="AU689" i="4"/>
  <c r="BF689" i="4" s="1"/>
  <c r="AU697" i="4"/>
  <c r="BF697" i="4" s="1"/>
  <c r="AU705" i="4"/>
  <c r="BF705" i="4" s="1"/>
  <c r="AU713" i="4"/>
  <c r="BF713" i="4" s="1"/>
  <c r="AU721" i="4"/>
  <c r="BF721" i="4" s="1"/>
  <c r="AU729" i="4"/>
  <c r="BF729" i="4" s="1"/>
  <c r="AU737" i="4"/>
  <c r="BF737" i="4" s="1"/>
  <c r="AU745" i="4"/>
  <c r="BF745" i="4" s="1"/>
  <c r="AU753" i="4"/>
  <c r="BF753" i="4" s="1"/>
  <c r="AU761" i="4"/>
  <c r="BF761" i="4" s="1"/>
  <c r="AU769" i="4"/>
  <c r="BF769" i="4" s="1"/>
  <c r="AU777" i="4"/>
  <c r="BF777" i="4" s="1"/>
  <c r="AU785" i="4"/>
  <c r="BF785" i="4" s="1"/>
  <c r="AU793" i="4"/>
  <c r="BF793" i="4" s="1"/>
  <c r="AU801" i="4"/>
  <c r="BF801" i="4" s="1"/>
  <c r="AU809" i="4"/>
  <c r="BF809" i="4" s="1"/>
  <c r="AU817" i="4"/>
  <c r="BF817" i="4" s="1"/>
  <c r="AU825" i="4"/>
  <c r="BF825" i="4" s="1"/>
  <c r="AU833" i="4"/>
  <c r="BF833" i="4" s="1"/>
  <c r="AU841" i="4"/>
  <c r="BF841" i="4" s="1"/>
  <c r="AU849" i="4"/>
  <c r="BF849" i="4" s="1"/>
  <c r="AU857" i="4"/>
  <c r="BF857" i="4" s="1"/>
  <c r="AU865" i="4"/>
  <c r="BF865" i="4" s="1"/>
  <c r="AU873" i="4"/>
  <c r="BF873" i="4" s="1"/>
  <c r="AU881" i="4"/>
  <c r="BF881" i="4" s="1"/>
  <c r="AU889" i="4"/>
  <c r="BF889" i="4" s="1"/>
  <c r="AU897" i="4"/>
  <c r="BF897" i="4" s="1"/>
  <c r="AU12" i="4"/>
  <c r="BF12" i="4" s="1"/>
  <c r="AU17" i="4"/>
  <c r="BF17" i="4" s="1"/>
  <c r="AU49" i="4"/>
  <c r="BF49" i="4" s="1"/>
  <c r="AU81" i="4"/>
  <c r="BF81" i="4" s="1"/>
  <c r="AU113" i="4"/>
  <c r="BF113" i="4" s="1"/>
  <c r="AU145" i="4"/>
  <c r="BF145" i="4" s="1"/>
  <c r="AU177" i="4"/>
  <c r="BF177" i="4" s="1"/>
  <c r="AU209" i="4"/>
  <c r="BF209" i="4" s="1"/>
  <c r="AU241" i="4"/>
  <c r="BF241" i="4" s="1"/>
  <c r="AU273" i="4"/>
  <c r="BF273" i="4" s="1"/>
  <c r="AU292" i="4"/>
  <c r="BF292" i="4" s="1"/>
  <c r="AU308" i="4"/>
  <c r="BF308" i="4" s="1"/>
  <c r="AU324" i="4"/>
  <c r="BF324" i="4" s="1"/>
  <c r="AU340" i="4"/>
  <c r="BF340" i="4" s="1"/>
  <c r="AU356" i="4"/>
  <c r="BF356" i="4" s="1"/>
  <c r="AU42" i="4"/>
  <c r="BF42" i="4" s="1"/>
  <c r="AU74" i="4"/>
  <c r="BF74" i="4" s="1"/>
  <c r="AU106" i="4"/>
  <c r="BF106" i="4" s="1"/>
  <c r="AU138" i="4"/>
  <c r="BF138" i="4" s="1"/>
  <c r="AU170" i="4"/>
  <c r="BF170" i="4" s="1"/>
  <c r="AU202" i="4"/>
  <c r="BF202" i="4" s="1"/>
  <c r="AU234" i="4"/>
  <c r="BF234" i="4" s="1"/>
  <c r="AU266" i="4"/>
  <c r="BF266" i="4" s="1"/>
  <c r="AU285" i="4"/>
  <c r="BF285" i="4" s="1"/>
  <c r="AU301" i="4"/>
  <c r="BF301" i="4" s="1"/>
  <c r="AU317" i="4"/>
  <c r="BF317" i="4" s="1"/>
  <c r="AU333" i="4"/>
  <c r="BF333" i="4" s="1"/>
  <c r="AU349" i="4"/>
  <c r="BF349" i="4" s="1"/>
  <c r="AU365" i="4"/>
  <c r="BF365" i="4" s="1"/>
  <c r="AU35" i="4"/>
  <c r="BF35" i="4" s="1"/>
  <c r="AU67" i="4"/>
  <c r="BF67" i="4" s="1"/>
  <c r="AU99" i="4"/>
  <c r="BF99" i="4" s="1"/>
  <c r="AU131" i="4"/>
  <c r="BF131" i="4" s="1"/>
  <c r="AU163" i="4"/>
  <c r="BF163" i="4" s="1"/>
  <c r="AU195" i="4"/>
  <c r="BF195" i="4" s="1"/>
  <c r="AU227" i="4"/>
  <c r="BF227" i="4" s="1"/>
  <c r="AU259" i="4"/>
  <c r="BF259" i="4" s="1"/>
  <c r="AU294" i="4"/>
  <c r="BF294" i="4" s="1"/>
  <c r="AU310" i="4"/>
  <c r="BF310" i="4" s="1"/>
  <c r="AU326" i="4"/>
  <c r="BF326" i="4" s="1"/>
  <c r="AU342" i="4"/>
  <c r="BF342" i="4" s="1"/>
  <c r="AU358" i="4"/>
  <c r="BF358" i="4" s="1"/>
  <c r="AU28" i="4"/>
  <c r="BF28" i="4" s="1"/>
  <c r="AU60" i="4"/>
  <c r="BF60" i="4" s="1"/>
  <c r="AU92" i="4"/>
  <c r="BF92" i="4" s="1"/>
  <c r="AU124" i="4"/>
  <c r="BF124" i="4" s="1"/>
  <c r="AU156" i="4"/>
  <c r="BF156" i="4" s="1"/>
  <c r="AU188" i="4"/>
  <c r="BF188" i="4" s="1"/>
  <c r="AU220" i="4"/>
  <c r="BF220" i="4" s="1"/>
  <c r="AU252" i="4"/>
  <c r="BF252" i="4" s="1"/>
  <c r="AU287" i="4"/>
  <c r="BF287" i="4" s="1"/>
  <c r="AU303" i="4"/>
  <c r="BF303" i="4" s="1"/>
  <c r="AU319" i="4"/>
  <c r="BF319" i="4" s="1"/>
  <c r="AU335" i="4"/>
  <c r="BF335" i="4" s="1"/>
  <c r="AU351" i="4"/>
  <c r="BF351" i="4" s="1"/>
  <c r="AU367" i="4"/>
  <c r="BF367" i="4" s="1"/>
  <c r="AU33" i="4"/>
  <c r="BF33" i="4" s="1"/>
  <c r="AU65" i="4"/>
  <c r="BF65" i="4" s="1"/>
  <c r="AU97" i="4"/>
  <c r="BF97" i="4" s="1"/>
  <c r="AU129" i="4"/>
  <c r="BF129" i="4" s="1"/>
  <c r="AU161" i="4"/>
  <c r="BF161" i="4" s="1"/>
  <c r="AU193" i="4"/>
  <c r="BF193" i="4" s="1"/>
  <c r="AU225" i="4"/>
  <c r="BF225" i="4" s="1"/>
  <c r="AU257" i="4"/>
  <c r="BF257" i="4" s="1"/>
  <c r="AU284" i="4"/>
  <c r="BF284" i="4" s="1"/>
  <c r="AU300" i="4"/>
  <c r="BF300" i="4" s="1"/>
  <c r="AU316" i="4"/>
  <c r="BF316" i="4" s="1"/>
  <c r="AU332" i="4"/>
  <c r="BF332" i="4" s="1"/>
  <c r="AU348" i="4"/>
  <c r="BF348" i="4" s="1"/>
  <c r="AU364" i="4"/>
  <c r="BF364" i="4" s="1"/>
  <c r="AU380" i="4"/>
  <c r="BF380" i="4" s="1"/>
  <c r="AU396" i="4"/>
  <c r="BF396" i="4" s="1"/>
  <c r="AU412" i="4"/>
  <c r="BF412" i="4" s="1"/>
  <c r="AU428" i="4"/>
  <c r="BF428" i="4" s="1"/>
  <c r="AU444" i="4"/>
  <c r="BF444" i="4" s="1"/>
  <c r="AU454" i="4"/>
  <c r="BF454" i="4" s="1"/>
  <c r="AU462" i="4"/>
  <c r="BF462" i="4" s="1"/>
  <c r="AU470" i="4"/>
  <c r="BF470" i="4" s="1"/>
  <c r="AU478" i="4"/>
  <c r="BF478" i="4" s="1"/>
  <c r="AU486" i="4"/>
  <c r="BF486" i="4" s="1"/>
  <c r="AU494" i="4"/>
  <c r="BF494" i="4" s="1"/>
  <c r="AU502" i="4"/>
  <c r="BF502" i="4" s="1"/>
  <c r="AU510" i="4"/>
  <c r="BF510" i="4" s="1"/>
  <c r="AU518" i="4"/>
  <c r="BF518" i="4" s="1"/>
  <c r="AU526" i="4"/>
  <c r="BF526" i="4" s="1"/>
  <c r="AU534" i="4"/>
  <c r="BF534" i="4" s="1"/>
  <c r="AU542" i="4"/>
  <c r="BF542" i="4" s="1"/>
  <c r="AU550" i="4"/>
  <c r="BF550" i="4" s="1"/>
  <c r="AU558" i="4"/>
  <c r="BF558" i="4" s="1"/>
  <c r="AU566" i="4"/>
  <c r="BF566" i="4" s="1"/>
  <c r="AU574" i="4"/>
  <c r="BF574" i="4" s="1"/>
  <c r="AU582" i="4"/>
  <c r="BF582" i="4" s="1"/>
  <c r="AU590" i="4"/>
  <c r="BF590" i="4" s="1"/>
  <c r="AU598" i="4"/>
  <c r="BF598" i="4" s="1"/>
  <c r="AU606" i="4"/>
  <c r="BF606" i="4" s="1"/>
  <c r="AU614" i="4"/>
  <c r="BF614" i="4" s="1"/>
  <c r="AU622" i="4"/>
  <c r="BF622" i="4" s="1"/>
  <c r="AU630" i="4"/>
  <c r="BF630" i="4" s="1"/>
  <c r="AU638" i="4"/>
  <c r="BF638" i="4" s="1"/>
  <c r="AU646" i="4"/>
  <c r="BF646" i="4" s="1"/>
  <c r="AU654" i="4"/>
  <c r="BF654" i="4" s="1"/>
  <c r="AU662" i="4"/>
  <c r="BF662" i="4" s="1"/>
  <c r="AU670" i="4"/>
  <c r="BF670" i="4" s="1"/>
  <c r="AU678" i="4"/>
  <c r="BF678" i="4" s="1"/>
  <c r="AU686" i="4"/>
  <c r="BF686" i="4" s="1"/>
  <c r="AU694" i="4"/>
  <c r="BF694" i="4" s="1"/>
  <c r="AU702" i="4"/>
  <c r="BF702" i="4" s="1"/>
  <c r="AU710" i="4"/>
  <c r="BF710" i="4" s="1"/>
  <c r="AU718" i="4"/>
  <c r="BF718" i="4" s="1"/>
  <c r="AU726" i="4"/>
  <c r="BF726" i="4" s="1"/>
  <c r="AU734" i="4"/>
  <c r="BF734" i="4" s="1"/>
  <c r="AU742" i="4"/>
  <c r="BF742" i="4" s="1"/>
  <c r="AU750" i="4"/>
  <c r="BF750" i="4" s="1"/>
  <c r="AU758" i="4"/>
  <c r="BF758" i="4" s="1"/>
  <c r="AU766" i="4"/>
  <c r="BF766" i="4" s="1"/>
  <c r="AU774" i="4"/>
  <c r="BF774" i="4" s="1"/>
  <c r="AU782" i="4"/>
  <c r="BF782" i="4" s="1"/>
  <c r="AU790" i="4"/>
  <c r="BF790" i="4" s="1"/>
  <c r="AU798" i="4"/>
  <c r="BF798" i="4" s="1"/>
  <c r="AU806" i="4"/>
  <c r="BF806" i="4" s="1"/>
  <c r="AU814" i="4"/>
  <c r="BF814" i="4" s="1"/>
  <c r="AU822" i="4"/>
  <c r="BF822" i="4" s="1"/>
  <c r="AU830" i="4"/>
  <c r="BF830" i="4" s="1"/>
  <c r="AU838" i="4"/>
  <c r="BF838" i="4" s="1"/>
  <c r="AU846" i="4"/>
  <c r="BF846" i="4" s="1"/>
  <c r="AU854" i="4"/>
  <c r="BF854" i="4" s="1"/>
  <c r="AU862" i="4"/>
  <c r="BF862" i="4" s="1"/>
  <c r="AU870" i="4"/>
  <c r="BF870" i="4" s="1"/>
  <c r="AU878" i="4"/>
  <c r="BF878" i="4" s="1"/>
  <c r="AU886" i="4"/>
  <c r="BF886" i="4" s="1"/>
  <c r="AU894" i="4"/>
  <c r="BF894" i="4" s="1"/>
  <c r="AU902" i="4"/>
  <c r="BF902" i="4" s="1"/>
  <c r="AU383" i="4"/>
  <c r="BF383" i="4" s="1"/>
  <c r="AU415" i="4"/>
  <c r="BF415" i="4" s="1"/>
  <c r="AU447" i="4"/>
  <c r="BF447" i="4" s="1"/>
  <c r="AU453" i="4"/>
  <c r="BF453" i="4" s="1"/>
  <c r="AU469" i="4"/>
  <c r="BF469" i="4" s="1"/>
  <c r="AU485" i="4"/>
  <c r="BF485" i="4" s="1"/>
  <c r="AU501" i="4"/>
  <c r="BF501" i="4" s="1"/>
  <c r="AU517" i="4"/>
  <c r="BF517" i="4" s="1"/>
  <c r="AU533" i="4"/>
  <c r="BF533" i="4" s="1"/>
  <c r="AU549" i="4"/>
  <c r="BF549" i="4" s="1"/>
  <c r="AU565" i="4"/>
  <c r="BF565" i="4" s="1"/>
  <c r="AU581" i="4"/>
  <c r="BF581" i="4" s="1"/>
  <c r="AU597" i="4"/>
  <c r="BF597" i="4" s="1"/>
  <c r="AU613" i="4"/>
  <c r="BF613" i="4" s="1"/>
  <c r="AU629" i="4"/>
  <c r="BF629" i="4" s="1"/>
  <c r="AU645" i="4"/>
  <c r="BF645" i="4" s="1"/>
  <c r="AU661" i="4"/>
  <c r="BF661" i="4" s="1"/>
  <c r="AU677" i="4"/>
  <c r="BF677" i="4" s="1"/>
  <c r="AU693" i="4"/>
  <c r="BF693" i="4" s="1"/>
  <c r="AU709" i="4"/>
  <c r="BF709" i="4" s="1"/>
  <c r="AU725" i="4"/>
  <c r="BF725" i="4" s="1"/>
  <c r="AU741" i="4"/>
  <c r="BF741" i="4" s="1"/>
  <c r="AU757" i="4"/>
  <c r="BF757" i="4" s="1"/>
  <c r="AU773" i="4"/>
  <c r="BF773" i="4" s="1"/>
  <c r="AU789" i="4"/>
  <c r="BF789" i="4" s="1"/>
  <c r="AU805" i="4"/>
  <c r="BF805" i="4" s="1"/>
  <c r="AU821" i="4"/>
  <c r="BF821" i="4" s="1"/>
  <c r="AU837" i="4"/>
  <c r="BF837" i="4" s="1"/>
  <c r="AU853" i="4"/>
  <c r="BF853" i="4" s="1"/>
  <c r="AU869" i="4"/>
  <c r="BF869" i="4" s="1"/>
  <c r="AU885" i="4"/>
  <c r="BF885" i="4" s="1"/>
  <c r="AU901" i="4"/>
  <c r="BF901" i="4" s="1"/>
  <c r="AU909" i="4"/>
  <c r="BF909" i="4" s="1"/>
  <c r="AU917" i="4"/>
  <c r="BF917" i="4" s="1"/>
  <c r="AU925" i="4"/>
  <c r="BF925" i="4" s="1"/>
  <c r="AU933" i="4"/>
  <c r="BF933" i="4" s="1"/>
  <c r="AU941" i="4"/>
  <c r="BF941" i="4" s="1"/>
  <c r="AU949" i="4"/>
  <c r="BF949" i="4" s="1"/>
  <c r="AU957" i="4"/>
  <c r="BF957" i="4" s="1"/>
  <c r="AU965" i="4"/>
  <c r="BF965" i="4" s="1"/>
  <c r="AU973" i="4"/>
  <c r="BF973" i="4" s="1"/>
  <c r="AU981" i="4"/>
  <c r="BF981" i="4" s="1"/>
  <c r="AU989" i="4"/>
  <c r="BF989" i="4" s="1"/>
  <c r="AU997" i="4"/>
  <c r="BF997" i="4" s="1"/>
  <c r="AU388" i="4"/>
  <c r="BF388" i="4" s="1"/>
  <c r="AU420" i="4"/>
  <c r="BF420" i="4" s="1"/>
  <c r="AU448" i="4"/>
  <c r="BF448" i="4" s="1"/>
  <c r="AU450" i="4"/>
  <c r="BF450" i="4" s="1"/>
  <c r="AU466" i="4"/>
  <c r="BF466" i="4" s="1"/>
  <c r="AU482" i="4"/>
  <c r="BF482" i="4" s="1"/>
  <c r="AU498" i="4"/>
  <c r="BF498" i="4" s="1"/>
  <c r="AU514" i="4"/>
  <c r="BF514" i="4" s="1"/>
  <c r="AU530" i="4"/>
  <c r="BF530" i="4" s="1"/>
  <c r="AU546" i="4"/>
  <c r="BF546" i="4" s="1"/>
  <c r="AU562" i="4"/>
  <c r="BF562" i="4" s="1"/>
  <c r="AU578" i="4"/>
  <c r="BF578" i="4" s="1"/>
  <c r="AU594" i="4"/>
  <c r="BF594" i="4" s="1"/>
  <c r="AU610" i="4"/>
  <c r="BF610" i="4" s="1"/>
  <c r="AU626" i="4"/>
  <c r="BF626" i="4" s="1"/>
  <c r="AU642" i="4"/>
  <c r="BF642" i="4" s="1"/>
  <c r="AU658" i="4"/>
  <c r="BF658" i="4" s="1"/>
  <c r="AU674" i="4"/>
  <c r="BF674" i="4" s="1"/>
  <c r="AU690" i="4"/>
  <c r="BF690" i="4" s="1"/>
  <c r="AU706" i="4"/>
  <c r="BF706" i="4" s="1"/>
  <c r="AU722" i="4"/>
  <c r="BF722" i="4" s="1"/>
  <c r="AU738" i="4"/>
  <c r="BF738" i="4" s="1"/>
  <c r="AU754" i="4"/>
  <c r="BF754" i="4" s="1"/>
  <c r="AU770" i="4"/>
  <c r="BF770" i="4" s="1"/>
  <c r="AU786" i="4"/>
  <c r="BF786" i="4" s="1"/>
  <c r="AU802" i="4"/>
  <c r="BF802" i="4" s="1"/>
  <c r="AU818" i="4"/>
  <c r="BF818" i="4" s="1"/>
  <c r="AU834" i="4"/>
  <c r="BF834" i="4" s="1"/>
  <c r="AU850" i="4"/>
  <c r="BF850" i="4" s="1"/>
  <c r="AU866" i="4"/>
  <c r="BF866" i="4" s="1"/>
  <c r="AU882" i="4"/>
  <c r="BF882" i="4" s="1"/>
  <c r="AU898" i="4"/>
  <c r="BF898" i="4" s="1"/>
  <c r="AU910" i="4"/>
  <c r="BF910" i="4" s="1"/>
  <c r="AU918" i="4"/>
  <c r="BF918" i="4" s="1"/>
  <c r="AU926" i="4"/>
  <c r="BF926" i="4" s="1"/>
  <c r="AU934" i="4"/>
  <c r="BF934" i="4" s="1"/>
  <c r="AU942" i="4"/>
  <c r="BF942" i="4" s="1"/>
  <c r="AU950" i="4"/>
  <c r="BF950" i="4" s="1"/>
  <c r="AU958" i="4"/>
  <c r="BF958" i="4" s="1"/>
  <c r="AU966" i="4"/>
  <c r="BF966" i="4" s="1"/>
  <c r="AU974" i="4"/>
  <c r="BF974" i="4" s="1"/>
  <c r="AU982" i="4"/>
  <c r="BF982" i="4" s="1"/>
  <c r="AU990" i="4"/>
  <c r="BF990" i="4" s="1"/>
  <c r="AU998" i="4"/>
  <c r="BF998" i="4" s="1"/>
  <c r="AU381" i="4"/>
  <c r="BF381" i="4" s="1"/>
  <c r="AU413" i="4"/>
  <c r="BF413" i="4" s="1"/>
  <c r="AU445" i="4"/>
  <c r="BF445" i="4" s="1"/>
  <c r="AU459" i="4"/>
  <c r="BF459" i="4" s="1"/>
  <c r="AU475" i="4"/>
  <c r="BF475" i="4" s="1"/>
  <c r="AU491" i="4"/>
  <c r="BF491" i="4" s="1"/>
  <c r="AU507" i="4"/>
  <c r="BF507" i="4" s="1"/>
  <c r="AU523" i="4"/>
  <c r="BF523" i="4" s="1"/>
  <c r="AU539" i="4"/>
  <c r="BF539" i="4" s="1"/>
  <c r="AU555" i="4"/>
  <c r="BF555" i="4" s="1"/>
  <c r="AU571" i="4"/>
  <c r="BF571" i="4" s="1"/>
  <c r="AU587" i="4"/>
  <c r="BF587" i="4" s="1"/>
  <c r="AU603" i="4"/>
  <c r="BF603" i="4" s="1"/>
  <c r="AU619" i="4"/>
  <c r="BF619" i="4" s="1"/>
  <c r="AU635" i="4"/>
  <c r="BF635" i="4" s="1"/>
  <c r="AU651" i="4"/>
  <c r="BF651" i="4" s="1"/>
  <c r="AU667" i="4"/>
  <c r="BF667" i="4" s="1"/>
  <c r="AU683" i="4"/>
  <c r="BF683" i="4" s="1"/>
  <c r="AU699" i="4"/>
  <c r="BF699" i="4" s="1"/>
  <c r="AU715" i="4"/>
  <c r="BF715" i="4" s="1"/>
  <c r="AU731" i="4"/>
  <c r="BF731" i="4" s="1"/>
  <c r="AU747" i="4"/>
  <c r="BF747" i="4" s="1"/>
  <c r="AU763" i="4"/>
  <c r="BF763" i="4" s="1"/>
  <c r="AU779" i="4"/>
  <c r="BF779" i="4" s="1"/>
  <c r="AU795" i="4"/>
  <c r="BF795" i="4" s="1"/>
  <c r="AU811" i="4"/>
  <c r="BF811" i="4" s="1"/>
  <c r="AU827" i="4"/>
  <c r="BF827" i="4" s="1"/>
  <c r="AU843" i="4"/>
  <c r="BF843" i="4" s="1"/>
  <c r="AU859" i="4"/>
  <c r="BF859" i="4" s="1"/>
  <c r="AU875" i="4"/>
  <c r="BF875" i="4" s="1"/>
  <c r="AU891" i="4"/>
  <c r="BF891" i="4" s="1"/>
  <c r="AU903" i="4"/>
  <c r="BF903" i="4" s="1"/>
  <c r="AU911" i="4"/>
  <c r="BF911" i="4" s="1"/>
  <c r="AU919" i="4"/>
  <c r="BF919" i="4" s="1"/>
  <c r="AU927" i="4"/>
  <c r="BF927" i="4" s="1"/>
  <c r="AU935" i="4"/>
  <c r="BF935" i="4" s="1"/>
  <c r="AU943" i="4"/>
  <c r="BF943" i="4" s="1"/>
  <c r="AU951" i="4"/>
  <c r="BF951" i="4" s="1"/>
  <c r="AU959" i="4"/>
  <c r="BF959" i="4" s="1"/>
  <c r="AU967" i="4"/>
  <c r="BF967" i="4" s="1"/>
  <c r="AU975" i="4"/>
  <c r="BF975" i="4" s="1"/>
  <c r="AU983" i="4"/>
  <c r="BF983" i="4" s="1"/>
  <c r="AU991" i="4"/>
  <c r="BF991" i="4" s="1"/>
  <c r="AU999" i="4"/>
  <c r="BF999" i="4" s="1"/>
  <c r="AU374" i="4"/>
  <c r="BF374" i="4" s="1"/>
  <c r="AU406" i="4"/>
  <c r="BF406" i="4" s="1"/>
  <c r="AU438" i="4"/>
  <c r="BF438" i="4" s="1"/>
  <c r="AU452" i="4"/>
  <c r="BF452" i="4" s="1"/>
  <c r="AU468" i="4"/>
  <c r="BF468" i="4" s="1"/>
  <c r="AU484" i="4"/>
  <c r="BF484" i="4" s="1"/>
  <c r="AU500" i="4"/>
  <c r="BF500" i="4" s="1"/>
  <c r="AU516" i="4"/>
  <c r="BF516" i="4" s="1"/>
  <c r="AU532" i="4"/>
  <c r="BF532" i="4" s="1"/>
  <c r="AU548" i="4"/>
  <c r="BF548" i="4" s="1"/>
  <c r="AU564" i="4"/>
  <c r="BF564" i="4" s="1"/>
  <c r="AU399" i="4"/>
  <c r="BF399" i="4" s="1"/>
  <c r="AU431" i="4"/>
  <c r="BF431" i="4" s="1"/>
  <c r="AU461" i="4"/>
  <c r="BF461" i="4" s="1"/>
  <c r="AU477" i="4"/>
  <c r="BF477" i="4" s="1"/>
  <c r="AU493" i="4"/>
  <c r="BF493" i="4" s="1"/>
  <c r="AU509" i="4"/>
  <c r="BF509" i="4" s="1"/>
  <c r="AU525" i="4"/>
  <c r="BF525" i="4" s="1"/>
  <c r="AU541" i="4"/>
  <c r="BF541" i="4" s="1"/>
  <c r="AU557" i="4"/>
  <c r="BF557" i="4" s="1"/>
  <c r="AU372" i="4"/>
  <c r="BF372" i="4" s="1"/>
  <c r="AU404" i="4"/>
  <c r="BF404" i="4" s="1"/>
  <c r="AU436" i="4"/>
  <c r="BF436" i="4" s="1"/>
  <c r="AU458" i="4"/>
  <c r="BF458" i="4" s="1"/>
  <c r="AU474" i="4"/>
  <c r="BF474" i="4" s="1"/>
  <c r="AU490" i="4"/>
  <c r="BF490" i="4" s="1"/>
  <c r="AU506" i="4"/>
  <c r="BF506" i="4" s="1"/>
  <c r="AU522" i="4"/>
  <c r="BF522" i="4" s="1"/>
  <c r="AU538" i="4"/>
  <c r="BF538" i="4" s="1"/>
  <c r="AU554" i="4"/>
  <c r="BF554" i="4" s="1"/>
  <c r="AU397" i="4"/>
  <c r="BF397" i="4" s="1"/>
  <c r="AU429" i="4"/>
  <c r="BF429" i="4" s="1"/>
  <c r="AU451" i="4"/>
  <c r="BF451" i="4" s="1"/>
  <c r="AU467" i="4"/>
  <c r="BF467" i="4" s="1"/>
  <c r="AU483" i="4"/>
  <c r="BF483" i="4" s="1"/>
  <c r="AU499" i="4"/>
  <c r="BF499" i="4" s="1"/>
  <c r="AU515" i="4"/>
  <c r="BF515" i="4" s="1"/>
  <c r="AU531" i="4"/>
  <c r="BF531" i="4" s="1"/>
  <c r="AU547" i="4"/>
  <c r="BF547" i="4" s="1"/>
  <c r="AU563" i="4"/>
  <c r="BF563" i="4" s="1"/>
  <c r="AU390" i="4"/>
  <c r="BF390" i="4" s="1"/>
  <c r="AU422" i="4"/>
  <c r="BF422" i="4" s="1"/>
  <c r="AU460" i="4"/>
  <c r="BF460" i="4" s="1"/>
  <c r="AU476" i="4"/>
  <c r="BF476" i="4" s="1"/>
  <c r="AU492" i="4"/>
  <c r="BF492" i="4" s="1"/>
  <c r="AU508" i="4"/>
  <c r="BF508" i="4" s="1"/>
  <c r="AU524" i="4"/>
  <c r="BF524" i="4" s="1"/>
  <c r="AU540" i="4"/>
  <c r="BF540" i="4" s="1"/>
  <c r="AU556" i="4"/>
  <c r="BF556" i="4" s="1"/>
  <c r="AU572" i="4"/>
  <c r="BF572" i="4" s="1"/>
  <c r="AU588" i="4"/>
  <c r="BF588" i="4" s="1"/>
  <c r="AU604" i="4"/>
  <c r="BF604" i="4" s="1"/>
  <c r="AU620" i="4"/>
  <c r="BF620" i="4" s="1"/>
  <c r="AU636" i="4"/>
  <c r="BF636" i="4" s="1"/>
  <c r="AU652" i="4"/>
  <c r="BF652" i="4" s="1"/>
  <c r="AU668" i="4"/>
  <c r="BF668" i="4" s="1"/>
  <c r="AU684" i="4"/>
  <c r="BF684" i="4" s="1"/>
  <c r="AU700" i="4"/>
  <c r="BF700" i="4" s="1"/>
  <c r="AU716" i="4"/>
  <c r="BF716" i="4" s="1"/>
  <c r="AU732" i="4"/>
  <c r="BF732" i="4" s="1"/>
  <c r="AU748" i="4"/>
  <c r="BF748" i="4" s="1"/>
  <c r="AU764" i="4"/>
  <c r="BF764" i="4" s="1"/>
  <c r="AU780" i="4"/>
  <c r="BF780" i="4" s="1"/>
  <c r="AU796" i="4"/>
  <c r="BF796" i="4" s="1"/>
  <c r="AU812" i="4"/>
  <c r="BF812" i="4" s="1"/>
  <c r="AU828" i="4"/>
  <c r="BF828" i="4" s="1"/>
  <c r="AU844" i="4"/>
  <c r="BF844" i="4" s="1"/>
  <c r="AU860" i="4"/>
  <c r="BF860" i="4" s="1"/>
  <c r="AU876" i="4"/>
  <c r="BF876" i="4" s="1"/>
  <c r="AU892" i="4"/>
  <c r="BF892" i="4" s="1"/>
  <c r="AU908" i="4"/>
  <c r="BF908" i="4" s="1"/>
  <c r="AU916" i="4"/>
  <c r="BF916" i="4" s="1"/>
  <c r="AU924" i="4"/>
  <c r="BF924" i="4" s="1"/>
  <c r="AU932" i="4"/>
  <c r="BF932" i="4" s="1"/>
  <c r="AU940" i="4"/>
  <c r="BF940" i="4" s="1"/>
  <c r="AU948" i="4"/>
  <c r="BF948" i="4" s="1"/>
  <c r="AU956" i="4"/>
  <c r="BF956" i="4" s="1"/>
  <c r="AU964" i="4"/>
  <c r="BF964" i="4" s="1"/>
  <c r="AU972" i="4"/>
  <c r="BF972" i="4" s="1"/>
  <c r="AU980" i="4"/>
  <c r="BF980" i="4" s="1"/>
  <c r="AU988" i="4"/>
  <c r="BF988" i="4" s="1"/>
  <c r="AU996" i="4"/>
  <c r="BF996" i="4" s="1"/>
  <c r="AU1004" i="4"/>
  <c r="BF1004" i="4" s="1"/>
  <c r="AU580" i="4"/>
  <c r="BF580" i="4" s="1"/>
  <c r="AU612" i="4"/>
  <c r="BF612" i="4" s="1"/>
  <c r="AU644" i="4"/>
  <c r="BF644" i="4" s="1"/>
  <c r="AU676" i="4"/>
  <c r="BF676" i="4" s="1"/>
  <c r="AU708" i="4"/>
  <c r="BF708" i="4" s="1"/>
  <c r="AU740" i="4"/>
  <c r="BF740" i="4" s="1"/>
  <c r="AU772" i="4"/>
  <c r="BF772" i="4" s="1"/>
  <c r="AU804" i="4"/>
  <c r="BF804" i="4" s="1"/>
  <c r="AU836" i="4"/>
  <c r="BF836" i="4" s="1"/>
  <c r="AU868" i="4"/>
  <c r="BF868" i="4" s="1"/>
  <c r="AU900" i="4"/>
  <c r="BF900" i="4" s="1"/>
  <c r="AU912" i="4"/>
  <c r="BF912" i="4" s="1"/>
  <c r="AU928" i="4"/>
  <c r="BF928" i="4" s="1"/>
  <c r="AU944" i="4"/>
  <c r="BF944" i="4" s="1"/>
  <c r="AU960" i="4"/>
  <c r="BF960" i="4" s="1"/>
  <c r="AU976" i="4"/>
  <c r="BF976" i="4" s="1"/>
  <c r="AU992" i="4"/>
  <c r="BF992" i="4" s="1"/>
  <c r="AU573" i="4"/>
  <c r="BF573" i="4" s="1"/>
  <c r="AU605" i="4"/>
  <c r="BF605" i="4" s="1"/>
  <c r="AU637" i="4"/>
  <c r="BF637" i="4" s="1"/>
  <c r="AU669" i="4"/>
  <c r="BF669" i="4" s="1"/>
  <c r="AU701" i="4"/>
  <c r="BF701" i="4" s="1"/>
  <c r="AU733" i="4"/>
  <c r="BF733" i="4" s="1"/>
  <c r="AU765" i="4"/>
  <c r="BF765" i="4" s="1"/>
  <c r="AU797" i="4"/>
  <c r="BF797" i="4" s="1"/>
  <c r="AU829" i="4"/>
  <c r="BF829" i="4" s="1"/>
  <c r="AU861" i="4"/>
  <c r="BF861" i="4" s="1"/>
  <c r="AU893" i="4"/>
  <c r="BF893" i="4" s="1"/>
  <c r="AU905" i="4"/>
  <c r="BF905" i="4" s="1"/>
  <c r="AU921" i="4"/>
  <c r="BF921" i="4" s="1"/>
  <c r="AU937" i="4"/>
  <c r="BF937" i="4" s="1"/>
  <c r="AU953" i="4"/>
  <c r="BF953" i="4" s="1"/>
  <c r="AU969" i="4"/>
  <c r="BF969" i="4" s="1"/>
  <c r="AU985" i="4"/>
  <c r="BF985" i="4" s="1"/>
  <c r="AU1001" i="4"/>
  <c r="BF1001" i="4" s="1"/>
  <c r="AU570" i="4"/>
  <c r="BF570" i="4" s="1"/>
  <c r="AU602" i="4"/>
  <c r="BF602" i="4" s="1"/>
  <c r="AU634" i="4"/>
  <c r="BF634" i="4" s="1"/>
  <c r="AU666" i="4"/>
  <c r="BF666" i="4" s="1"/>
  <c r="AU698" i="4"/>
  <c r="BF698" i="4" s="1"/>
  <c r="AU730" i="4"/>
  <c r="BF730" i="4" s="1"/>
  <c r="AU762" i="4"/>
  <c r="BF762" i="4" s="1"/>
  <c r="AU794" i="4"/>
  <c r="BF794" i="4" s="1"/>
  <c r="AU826" i="4"/>
  <c r="BF826" i="4" s="1"/>
  <c r="AU858" i="4"/>
  <c r="BF858" i="4" s="1"/>
  <c r="AU890" i="4"/>
  <c r="BF890" i="4" s="1"/>
  <c r="AU914" i="4"/>
  <c r="BF914" i="4" s="1"/>
  <c r="AU930" i="4"/>
  <c r="BF930" i="4" s="1"/>
  <c r="AU946" i="4"/>
  <c r="BF946" i="4" s="1"/>
  <c r="AU962" i="4"/>
  <c r="BF962" i="4" s="1"/>
  <c r="AU978" i="4"/>
  <c r="BF978" i="4" s="1"/>
  <c r="AU994" i="4"/>
  <c r="BF994" i="4" s="1"/>
  <c r="AU595" i="4"/>
  <c r="BF595" i="4" s="1"/>
  <c r="AU627" i="4"/>
  <c r="BF627" i="4" s="1"/>
  <c r="AU659" i="4"/>
  <c r="BF659" i="4" s="1"/>
  <c r="AU691" i="4"/>
  <c r="BF691" i="4" s="1"/>
  <c r="AU723" i="4"/>
  <c r="BF723" i="4" s="1"/>
  <c r="AU755" i="4"/>
  <c r="BF755" i="4" s="1"/>
  <c r="AU787" i="4"/>
  <c r="BF787" i="4" s="1"/>
  <c r="AU596" i="4"/>
  <c r="BF596" i="4" s="1"/>
  <c r="AU628" i="4"/>
  <c r="BF628" i="4" s="1"/>
  <c r="AU660" i="4"/>
  <c r="BF660" i="4" s="1"/>
  <c r="AU692" i="4"/>
  <c r="BF692" i="4" s="1"/>
  <c r="AU724" i="4"/>
  <c r="BF724" i="4" s="1"/>
  <c r="AU756" i="4"/>
  <c r="BF756" i="4" s="1"/>
  <c r="AU788" i="4"/>
  <c r="BF788" i="4" s="1"/>
  <c r="AU589" i="4"/>
  <c r="BF589" i="4" s="1"/>
  <c r="AU621" i="4"/>
  <c r="BF621" i="4" s="1"/>
  <c r="AU653" i="4"/>
  <c r="BF653" i="4" s="1"/>
  <c r="AU685" i="4"/>
  <c r="BF685" i="4" s="1"/>
  <c r="AU717" i="4"/>
  <c r="BF717" i="4" s="1"/>
  <c r="AU749" i="4"/>
  <c r="BF749" i="4" s="1"/>
  <c r="AU781" i="4"/>
  <c r="BF781" i="4" s="1"/>
  <c r="AU813" i="4"/>
  <c r="BF813" i="4" s="1"/>
  <c r="AU586" i="4"/>
  <c r="BF586" i="4" s="1"/>
  <c r="AU618" i="4"/>
  <c r="BF618" i="4" s="1"/>
  <c r="AU650" i="4"/>
  <c r="BF650" i="4" s="1"/>
  <c r="AU682" i="4"/>
  <c r="BF682" i="4" s="1"/>
  <c r="AU714" i="4"/>
  <c r="BF714" i="4" s="1"/>
  <c r="AU746" i="4"/>
  <c r="BF746" i="4" s="1"/>
  <c r="AU778" i="4"/>
  <c r="BF778" i="4" s="1"/>
  <c r="AU810" i="4"/>
  <c r="BF810" i="4" s="1"/>
  <c r="AU579" i="4"/>
  <c r="BF579" i="4" s="1"/>
  <c r="AU611" i="4"/>
  <c r="BF611" i="4" s="1"/>
  <c r="AU643" i="4"/>
  <c r="BF643" i="4" s="1"/>
  <c r="AU675" i="4"/>
  <c r="BF675" i="4" s="1"/>
  <c r="AU707" i="4"/>
  <c r="BF707" i="4" s="1"/>
  <c r="AU739" i="4"/>
  <c r="BF739" i="4" s="1"/>
  <c r="AU771" i="4"/>
  <c r="BF771" i="4" s="1"/>
  <c r="AU803" i="4"/>
  <c r="BF803" i="4" s="1"/>
  <c r="AU835" i="4"/>
  <c r="BF835" i="4" s="1"/>
  <c r="AU867" i="4"/>
  <c r="BF867" i="4" s="1"/>
  <c r="AU899" i="4"/>
  <c r="BF899" i="4" s="1"/>
  <c r="AU915" i="4"/>
  <c r="BF915" i="4" s="1"/>
  <c r="AU931" i="4"/>
  <c r="BF931" i="4" s="1"/>
  <c r="AU947" i="4"/>
  <c r="BF947" i="4" s="1"/>
  <c r="AU963" i="4"/>
  <c r="BF963" i="4" s="1"/>
  <c r="AU979" i="4"/>
  <c r="BF979" i="4" s="1"/>
  <c r="AU995" i="4"/>
  <c r="BF995" i="4" s="1"/>
  <c r="AU851" i="4"/>
  <c r="BF851" i="4" s="1"/>
  <c r="AU923" i="4"/>
  <c r="BF923" i="4" s="1"/>
  <c r="AU955" i="4"/>
  <c r="BF955" i="4" s="1"/>
  <c r="AU987" i="4"/>
  <c r="BF987" i="4" s="1"/>
  <c r="AU852" i="4"/>
  <c r="BF852" i="4" s="1"/>
  <c r="AU920" i="4"/>
  <c r="BF920" i="4" s="1"/>
  <c r="AU952" i="4"/>
  <c r="BF952" i="4" s="1"/>
  <c r="AU984" i="4"/>
  <c r="BF984" i="4" s="1"/>
  <c r="AU845" i="4"/>
  <c r="BF845" i="4" s="1"/>
  <c r="AU913" i="4"/>
  <c r="BF913" i="4" s="1"/>
  <c r="AU945" i="4"/>
  <c r="BF945" i="4" s="1"/>
  <c r="AU977" i="4"/>
  <c r="BF977" i="4" s="1"/>
  <c r="AU874" i="4"/>
  <c r="BF874" i="4" s="1"/>
  <c r="AU906" i="4"/>
  <c r="BF906" i="4" s="1"/>
  <c r="AU938" i="4"/>
  <c r="BF938" i="4" s="1"/>
  <c r="AU970" i="4"/>
  <c r="BF970" i="4" s="1"/>
  <c r="AU1002" i="4"/>
  <c r="BF1002" i="4" s="1"/>
  <c r="AU819" i="4"/>
  <c r="BF819" i="4" s="1"/>
  <c r="AU883" i="4"/>
  <c r="BF883" i="4" s="1"/>
  <c r="AU907" i="4"/>
  <c r="BF907" i="4" s="1"/>
  <c r="AU939" i="4"/>
  <c r="BF939" i="4" s="1"/>
  <c r="AU971" i="4"/>
  <c r="BF971" i="4" s="1"/>
  <c r="AU1003" i="4"/>
  <c r="BF1003" i="4" s="1"/>
  <c r="AU820" i="4"/>
  <c r="BF820" i="4" s="1"/>
  <c r="AU884" i="4"/>
  <c r="BF884" i="4" s="1"/>
  <c r="AU904" i="4"/>
  <c r="BF904" i="4" s="1"/>
  <c r="AU936" i="4"/>
  <c r="BF936" i="4" s="1"/>
  <c r="AU968" i="4"/>
  <c r="BF968" i="4" s="1"/>
  <c r="AU1000" i="4"/>
  <c r="BF1000" i="4" s="1"/>
  <c r="AU877" i="4"/>
  <c r="BF877" i="4" s="1"/>
  <c r="AU929" i="4"/>
  <c r="BF929" i="4" s="1"/>
  <c r="AU961" i="4"/>
  <c r="BF961" i="4" s="1"/>
  <c r="AU993" i="4"/>
  <c r="BF993" i="4" s="1"/>
  <c r="AU842" i="4"/>
  <c r="BF842" i="4" s="1"/>
  <c r="AU922" i="4"/>
  <c r="BF922" i="4" s="1"/>
  <c r="AU954" i="4"/>
  <c r="BF954" i="4" s="1"/>
  <c r="AU986" i="4"/>
  <c r="BF986" i="4" s="1"/>
  <c r="R944" i="3"/>
  <c r="AC944" i="3" s="1"/>
  <c r="AN944" i="3" s="1"/>
  <c r="Q1" i="3"/>
  <c r="Q1" i="4"/>
  <c r="X7" i="3"/>
  <c r="T997" i="3"/>
  <c r="U989" i="3"/>
  <c r="AF989" i="3" s="1"/>
  <c r="AQ989" i="3" s="1"/>
  <c r="AA976" i="3"/>
  <c r="U964" i="3"/>
  <c r="AF964" i="3" s="1"/>
  <c r="AQ964" i="3" s="1"/>
  <c r="S949" i="3"/>
  <c r="AA931" i="3"/>
  <c r="S915" i="3"/>
  <c r="AA876" i="3"/>
  <c r="S816" i="3"/>
  <c r="AW6" i="4"/>
  <c r="BH6" i="4" s="1"/>
  <c r="AW25" i="4"/>
  <c r="BH25" i="4" s="1"/>
  <c r="AW30" i="4"/>
  <c r="BH30" i="4" s="1"/>
  <c r="AW38" i="4"/>
  <c r="BH38" i="4" s="1"/>
  <c r="AW54" i="4"/>
  <c r="BH54" i="4" s="1"/>
  <c r="AW70" i="4"/>
  <c r="BH70" i="4" s="1"/>
  <c r="AW86" i="4"/>
  <c r="BH86" i="4" s="1"/>
  <c r="AW103" i="4"/>
  <c r="BH103" i="4" s="1"/>
  <c r="AW114" i="4"/>
  <c r="BH114" i="4" s="1"/>
  <c r="AW190" i="4"/>
  <c r="BH190" i="4" s="1"/>
  <c r="AW231" i="4"/>
  <c r="BH231" i="4" s="1"/>
  <c r="AW416" i="4"/>
  <c r="BH416" i="4" s="1"/>
  <c r="AW666" i="4"/>
  <c r="BH666" i="4" s="1"/>
  <c r="X659" i="3"/>
  <c r="AT5" i="4"/>
  <c r="BE5" i="4" s="1"/>
  <c r="AT7" i="4"/>
  <c r="BE7" i="4" s="1"/>
  <c r="AT15" i="4"/>
  <c r="BE15" i="4" s="1"/>
  <c r="AT23" i="4"/>
  <c r="BE23" i="4" s="1"/>
  <c r="AT31" i="4"/>
  <c r="BE31" i="4" s="1"/>
  <c r="AT39" i="4"/>
  <c r="BE39" i="4" s="1"/>
  <c r="AT47" i="4"/>
  <c r="BE47" i="4" s="1"/>
  <c r="AT55" i="4"/>
  <c r="BE55" i="4" s="1"/>
  <c r="AT63" i="4"/>
  <c r="BE63" i="4" s="1"/>
  <c r="AT71" i="4"/>
  <c r="BE71" i="4" s="1"/>
  <c r="AT79" i="4"/>
  <c r="BE79" i="4" s="1"/>
  <c r="AT87" i="4"/>
  <c r="BE87" i="4" s="1"/>
  <c r="AT95" i="4"/>
  <c r="BE95" i="4" s="1"/>
  <c r="AT103" i="4"/>
  <c r="BE103" i="4" s="1"/>
  <c r="AT111" i="4"/>
  <c r="BE111" i="4" s="1"/>
  <c r="AT119" i="4"/>
  <c r="BE119" i="4" s="1"/>
  <c r="AT127" i="4"/>
  <c r="BE127" i="4" s="1"/>
  <c r="AT135" i="4"/>
  <c r="BE135" i="4" s="1"/>
  <c r="AT143" i="4"/>
  <c r="BE143" i="4" s="1"/>
  <c r="AT151" i="4"/>
  <c r="BE151" i="4" s="1"/>
  <c r="AT159" i="4"/>
  <c r="BE159" i="4" s="1"/>
  <c r="AT167" i="4"/>
  <c r="BE167" i="4" s="1"/>
  <c r="AT175" i="4"/>
  <c r="BE175" i="4" s="1"/>
  <c r="AT183" i="4"/>
  <c r="BE183" i="4" s="1"/>
  <c r="AT191" i="4"/>
  <c r="BE191" i="4" s="1"/>
  <c r="AT199" i="4"/>
  <c r="BE199" i="4" s="1"/>
  <c r="AT207" i="4"/>
  <c r="BE207" i="4" s="1"/>
  <c r="AT215" i="4"/>
  <c r="BE215" i="4" s="1"/>
  <c r="AT223" i="4"/>
  <c r="BE223" i="4" s="1"/>
  <c r="AT231" i="4"/>
  <c r="BE231" i="4" s="1"/>
  <c r="AT239" i="4"/>
  <c r="BE239" i="4" s="1"/>
  <c r="AT247" i="4"/>
  <c r="BE247" i="4" s="1"/>
  <c r="AT255" i="4"/>
  <c r="BE255" i="4" s="1"/>
  <c r="AT263" i="4"/>
  <c r="BE263" i="4" s="1"/>
  <c r="AT271" i="4"/>
  <c r="BE271" i="4" s="1"/>
  <c r="AT279" i="4"/>
  <c r="BE279" i="4" s="1"/>
  <c r="AT8" i="4"/>
  <c r="BE8" i="4" s="1"/>
  <c r="AT16" i="4"/>
  <c r="BE16" i="4" s="1"/>
  <c r="AT24" i="4"/>
  <c r="BE24" i="4" s="1"/>
  <c r="AT32" i="4"/>
  <c r="BE32" i="4" s="1"/>
  <c r="AT40" i="4"/>
  <c r="BE40" i="4" s="1"/>
  <c r="AT48" i="4"/>
  <c r="BE48" i="4" s="1"/>
  <c r="AT56" i="4"/>
  <c r="BE56" i="4" s="1"/>
  <c r="AT64" i="4"/>
  <c r="BE64" i="4" s="1"/>
  <c r="AT72" i="4"/>
  <c r="BE72" i="4" s="1"/>
  <c r="AT80" i="4"/>
  <c r="BE80" i="4" s="1"/>
  <c r="AT88" i="4"/>
  <c r="BE88" i="4" s="1"/>
  <c r="AT96" i="4"/>
  <c r="BE96" i="4" s="1"/>
  <c r="AT104" i="4"/>
  <c r="BE104" i="4" s="1"/>
  <c r="AT112" i="4"/>
  <c r="BE112" i="4" s="1"/>
  <c r="AT120" i="4"/>
  <c r="BE120" i="4" s="1"/>
  <c r="AT128" i="4"/>
  <c r="BE128" i="4" s="1"/>
  <c r="AT136" i="4"/>
  <c r="BE136" i="4" s="1"/>
  <c r="AT144" i="4"/>
  <c r="BE144" i="4" s="1"/>
  <c r="AT152" i="4"/>
  <c r="BE152" i="4" s="1"/>
  <c r="AT160" i="4"/>
  <c r="BE160" i="4" s="1"/>
  <c r="AT168" i="4"/>
  <c r="BE168" i="4" s="1"/>
  <c r="AT176" i="4"/>
  <c r="BE176" i="4" s="1"/>
  <c r="AT184" i="4"/>
  <c r="BE184" i="4" s="1"/>
  <c r="AT192" i="4"/>
  <c r="BE192" i="4" s="1"/>
  <c r="AT200" i="4"/>
  <c r="BE200" i="4" s="1"/>
  <c r="AT208" i="4"/>
  <c r="BE208" i="4" s="1"/>
  <c r="AT216" i="4"/>
  <c r="BE216" i="4" s="1"/>
  <c r="AT224" i="4"/>
  <c r="BE224" i="4" s="1"/>
  <c r="AT232" i="4"/>
  <c r="BE232" i="4" s="1"/>
  <c r="AT240" i="4"/>
  <c r="BE240" i="4" s="1"/>
  <c r="AT248" i="4"/>
  <c r="BE248" i="4" s="1"/>
  <c r="AT256" i="4"/>
  <c r="BE256" i="4" s="1"/>
  <c r="AT264" i="4"/>
  <c r="BE264" i="4" s="1"/>
  <c r="AT272" i="4"/>
  <c r="BE272" i="4" s="1"/>
  <c r="AT280" i="4"/>
  <c r="BE280" i="4" s="1"/>
  <c r="AT9" i="4"/>
  <c r="BE9" i="4" s="1"/>
  <c r="AT17" i="4"/>
  <c r="BE17" i="4" s="1"/>
  <c r="AT25" i="4"/>
  <c r="BE25" i="4" s="1"/>
  <c r="AT33" i="4"/>
  <c r="BE33" i="4" s="1"/>
  <c r="AT41" i="4"/>
  <c r="BE41" i="4" s="1"/>
  <c r="AT49" i="4"/>
  <c r="BE49" i="4" s="1"/>
  <c r="AT57" i="4"/>
  <c r="BE57" i="4" s="1"/>
  <c r="AT65" i="4"/>
  <c r="BE65" i="4" s="1"/>
  <c r="AT73" i="4"/>
  <c r="BE73" i="4" s="1"/>
  <c r="AT81" i="4"/>
  <c r="BE81" i="4" s="1"/>
  <c r="AT89" i="4"/>
  <c r="BE89" i="4" s="1"/>
  <c r="AT97" i="4"/>
  <c r="BE97" i="4" s="1"/>
  <c r="AT105" i="4"/>
  <c r="BE105" i="4" s="1"/>
  <c r="AT113" i="4"/>
  <c r="BE113" i="4" s="1"/>
  <c r="AT121" i="4"/>
  <c r="BE121" i="4" s="1"/>
  <c r="AT129" i="4"/>
  <c r="BE129" i="4" s="1"/>
  <c r="AT137" i="4"/>
  <c r="BE137" i="4" s="1"/>
  <c r="AT145" i="4"/>
  <c r="BE145" i="4" s="1"/>
  <c r="AT153" i="4"/>
  <c r="BE153" i="4" s="1"/>
  <c r="AT161" i="4"/>
  <c r="BE161" i="4" s="1"/>
  <c r="AT169" i="4"/>
  <c r="BE169" i="4" s="1"/>
  <c r="AT177" i="4"/>
  <c r="BE177" i="4" s="1"/>
  <c r="AT185" i="4"/>
  <c r="BE185" i="4" s="1"/>
  <c r="AT193" i="4"/>
  <c r="BE193" i="4" s="1"/>
  <c r="AT201" i="4"/>
  <c r="BE201" i="4" s="1"/>
  <c r="AT209" i="4"/>
  <c r="BE209" i="4" s="1"/>
  <c r="AT217" i="4"/>
  <c r="BE217" i="4" s="1"/>
  <c r="AT225" i="4"/>
  <c r="BE225" i="4" s="1"/>
  <c r="AT233" i="4"/>
  <c r="BE233" i="4" s="1"/>
  <c r="AT241" i="4"/>
  <c r="BE241" i="4" s="1"/>
  <c r="AT249" i="4"/>
  <c r="BE249" i="4" s="1"/>
  <c r="AT257" i="4"/>
  <c r="BE257" i="4" s="1"/>
  <c r="AT265" i="4"/>
  <c r="BE265" i="4" s="1"/>
  <c r="AT273" i="4"/>
  <c r="BE273" i="4" s="1"/>
  <c r="AT281" i="4"/>
  <c r="BE281" i="4" s="1"/>
  <c r="AT6" i="4"/>
  <c r="BE6" i="4" s="1"/>
  <c r="AT14" i="4"/>
  <c r="BE14" i="4" s="1"/>
  <c r="AT22" i="4"/>
  <c r="BE22" i="4" s="1"/>
  <c r="AT30" i="4"/>
  <c r="BE30" i="4" s="1"/>
  <c r="AT38" i="4"/>
  <c r="BE38" i="4" s="1"/>
  <c r="AT46" i="4"/>
  <c r="BE46" i="4" s="1"/>
  <c r="AT54" i="4"/>
  <c r="BE54" i="4" s="1"/>
  <c r="AT62" i="4"/>
  <c r="BE62" i="4" s="1"/>
  <c r="AT70" i="4"/>
  <c r="BE70" i="4" s="1"/>
  <c r="AT78" i="4"/>
  <c r="BE78" i="4" s="1"/>
  <c r="AT86" i="4"/>
  <c r="BE86" i="4" s="1"/>
  <c r="AT94" i="4"/>
  <c r="BE94" i="4" s="1"/>
  <c r="AT102" i="4"/>
  <c r="BE102" i="4" s="1"/>
  <c r="AT110" i="4"/>
  <c r="BE110" i="4" s="1"/>
  <c r="AT118" i="4"/>
  <c r="BE118" i="4" s="1"/>
  <c r="AT126" i="4"/>
  <c r="BE126" i="4" s="1"/>
  <c r="AT134" i="4"/>
  <c r="BE134" i="4" s="1"/>
  <c r="AT142" i="4"/>
  <c r="BE142" i="4" s="1"/>
  <c r="AT150" i="4"/>
  <c r="BE150" i="4" s="1"/>
  <c r="AT158" i="4"/>
  <c r="BE158" i="4" s="1"/>
  <c r="AT166" i="4"/>
  <c r="BE166" i="4" s="1"/>
  <c r="AT174" i="4"/>
  <c r="BE174" i="4" s="1"/>
  <c r="AT182" i="4"/>
  <c r="BE182" i="4" s="1"/>
  <c r="AT190" i="4"/>
  <c r="BE190" i="4" s="1"/>
  <c r="AT198" i="4"/>
  <c r="BE198" i="4" s="1"/>
  <c r="AT206" i="4"/>
  <c r="BE206" i="4" s="1"/>
  <c r="AT214" i="4"/>
  <c r="BE214" i="4" s="1"/>
  <c r="AT222" i="4"/>
  <c r="BE222" i="4" s="1"/>
  <c r="AT230" i="4"/>
  <c r="BE230" i="4" s="1"/>
  <c r="AT238" i="4"/>
  <c r="BE238" i="4" s="1"/>
  <c r="AT246" i="4"/>
  <c r="BE246" i="4" s="1"/>
  <c r="AT254" i="4"/>
  <c r="BE254" i="4" s="1"/>
  <c r="AT262" i="4"/>
  <c r="BE262" i="4" s="1"/>
  <c r="AT270" i="4"/>
  <c r="BE270" i="4" s="1"/>
  <c r="AT278" i="4"/>
  <c r="BE278" i="4" s="1"/>
  <c r="AT11" i="4"/>
  <c r="BE11" i="4" s="1"/>
  <c r="AT27" i="4"/>
  <c r="BE27" i="4" s="1"/>
  <c r="AT43" i="4"/>
  <c r="BE43" i="4" s="1"/>
  <c r="AT59" i="4"/>
  <c r="BE59" i="4" s="1"/>
  <c r="AT75" i="4"/>
  <c r="BE75" i="4" s="1"/>
  <c r="AT91" i="4"/>
  <c r="BE91" i="4" s="1"/>
  <c r="AT107" i="4"/>
  <c r="BE107" i="4" s="1"/>
  <c r="AT123" i="4"/>
  <c r="BE123" i="4" s="1"/>
  <c r="AT139" i="4"/>
  <c r="BE139" i="4" s="1"/>
  <c r="AT155" i="4"/>
  <c r="BE155" i="4" s="1"/>
  <c r="AT171" i="4"/>
  <c r="BE171" i="4" s="1"/>
  <c r="AT187" i="4"/>
  <c r="BE187" i="4" s="1"/>
  <c r="AT203" i="4"/>
  <c r="BE203" i="4" s="1"/>
  <c r="AT219" i="4"/>
  <c r="BE219" i="4" s="1"/>
  <c r="AT235" i="4"/>
  <c r="BE235" i="4" s="1"/>
  <c r="AT251" i="4"/>
  <c r="BE251" i="4" s="1"/>
  <c r="AT267" i="4"/>
  <c r="BE267" i="4" s="1"/>
  <c r="AT290" i="4"/>
  <c r="BE290" i="4" s="1"/>
  <c r="AT298" i="4"/>
  <c r="BE298" i="4" s="1"/>
  <c r="AT306" i="4"/>
  <c r="BE306" i="4" s="1"/>
  <c r="AT314" i="4"/>
  <c r="BE314" i="4" s="1"/>
  <c r="AT322" i="4"/>
  <c r="BE322" i="4" s="1"/>
  <c r="AT330" i="4"/>
  <c r="BE330" i="4" s="1"/>
  <c r="AT338" i="4"/>
  <c r="BE338" i="4" s="1"/>
  <c r="AT346" i="4"/>
  <c r="BE346" i="4" s="1"/>
  <c r="AT354" i="4"/>
  <c r="BE354" i="4" s="1"/>
  <c r="AT362" i="4"/>
  <c r="BE362" i="4" s="1"/>
  <c r="AT370" i="4"/>
  <c r="BE370" i="4" s="1"/>
  <c r="AT378" i="4"/>
  <c r="BE378" i="4" s="1"/>
  <c r="AT386" i="4"/>
  <c r="BE386" i="4" s="1"/>
  <c r="AT394" i="4"/>
  <c r="BE394" i="4" s="1"/>
  <c r="AT402" i="4"/>
  <c r="BE402" i="4" s="1"/>
  <c r="AT410" i="4"/>
  <c r="BE410" i="4" s="1"/>
  <c r="AT418" i="4"/>
  <c r="BE418" i="4" s="1"/>
  <c r="AT426" i="4"/>
  <c r="BE426" i="4" s="1"/>
  <c r="AT434" i="4"/>
  <c r="BE434" i="4" s="1"/>
  <c r="AT442" i="4"/>
  <c r="BE442" i="4" s="1"/>
  <c r="AT20" i="4"/>
  <c r="BE20" i="4" s="1"/>
  <c r="AT36" i="4"/>
  <c r="BE36" i="4" s="1"/>
  <c r="AT52" i="4"/>
  <c r="BE52" i="4" s="1"/>
  <c r="AT68" i="4"/>
  <c r="BE68" i="4" s="1"/>
  <c r="AT84" i="4"/>
  <c r="BE84" i="4" s="1"/>
  <c r="AT100" i="4"/>
  <c r="BE100" i="4" s="1"/>
  <c r="AT116" i="4"/>
  <c r="BE116" i="4" s="1"/>
  <c r="AT132" i="4"/>
  <c r="BE132" i="4" s="1"/>
  <c r="AT148" i="4"/>
  <c r="BE148" i="4" s="1"/>
  <c r="AT164" i="4"/>
  <c r="BE164" i="4" s="1"/>
  <c r="AT180" i="4"/>
  <c r="BE180" i="4" s="1"/>
  <c r="AT196" i="4"/>
  <c r="BE196" i="4" s="1"/>
  <c r="AT212" i="4"/>
  <c r="BE212" i="4" s="1"/>
  <c r="AT228" i="4"/>
  <c r="BE228" i="4" s="1"/>
  <c r="AT244" i="4"/>
  <c r="BE244" i="4" s="1"/>
  <c r="AT260" i="4"/>
  <c r="BE260" i="4" s="1"/>
  <c r="AT276" i="4"/>
  <c r="BE276" i="4" s="1"/>
  <c r="AT283" i="4"/>
  <c r="BE283" i="4" s="1"/>
  <c r="AT291" i="4"/>
  <c r="BE291" i="4" s="1"/>
  <c r="AT299" i="4"/>
  <c r="BE299" i="4" s="1"/>
  <c r="AT307" i="4"/>
  <c r="BE307" i="4" s="1"/>
  <c r="AT315" i="4"/>
  <c r="BE315" i="4" s="1"/>
  <c r="AT323" i="4"/>
  <c r="BE323" i="4" s="1"/>
  <c r="AT331" i="4"/>
  <c r="BE331" i="4" s="1"/>
  <c r="AT339" i="4"/>
  <c r="BE339" i="4" s="1"/>
  <c r="AT347" i="4"/>
  <c r="BE347" i="4" s="1"/>
  <c r="AT355" i="4"/>
  <c r="BE355" i="4" s="1"/>
  <c r="AT363" i="4"/>
  <c r="BE363" i="4" s="1"/>
  <c r="AT371" i="4"/>
  <c r="BE371" i="4" s="1"/>
  <c r="AT379" i="4"/>
  <c r="BE379" i="4" s="1"/>
  <c r="AT387" i="4"/>
  <c r="BE387" i="4" s="1"/>
  <c r="AT395" i="4"/>
  <c r="BE395" i="4" s="1"/>
  <c r="AT403" i="4"/>
  <c r="BE403" i="4" s="1"/>
  <c r="AT411" i="4"/>
  <c r="BE411" i="4" s="1"/>
  <c r="AT419" i="4"/>
  <c r="BE419" i="4" s="1"/>
  <c r="AT427" i="4"/>
  <c r="BE427" i="4" s="1"/>
  <c r="AT435" i="4"/>
  <c r="BE435" i="4" s="1"/>
  <c r="AT443" i="4"/>
  <c r="BE443" i="4" s="1"/>
  <c r="AT13" i="4"/>
  <c r="BE13" i="4" s="1"/>
  <c r="AT29" i="4"/>
  <c r="BE29" i="4" s="1"/>
  <c r="AT45" i="4"/>
  <c r="BE45" i="4" s="1"/>
  <c r="AT61" i="4"/>
  <c r="BE61" i="4" s="1"/>
  <c r="AT77" i="4"/>
  <c r="BE77" i="4" s="1"/>
  <c r="AT93" i="4"/>
  <c r="BE93" i="4" s="1"/>
  <c r="AT109" i="4"/>
  <c r="BE109" i="4" s="1"/>
  <c r="AT125" i="4"/>
  <c r="BE125" i="4" s="1"/>
  <c r="AT141" i="4"/>
  <c r="BE141" i="4" s="1"/>
  <c r="AT157" i="4"/>
  <c r="BE157" i="4" s="1"/>
  <c r="AT173" i="4"/>
  <c r="BE173" i="4" s="1"/>
  <c r="AT189" i="4"/>
  <c r="BE189" i="4" s="1"/>
  <c r="AT205" i="4"/>
  <c r="BE205" i="4" s="1"/>
  <c r="AT221" i="4"/>
  <c r="BE221" i="4" s="1"/>
  <c r="AT237" i="4"/>
  <c r="BE237" i="4" s="1"/>
  <c r="AT253" i="4"/>
  <c r="BE253" i="4" s="1"/>
  <c r="AT269" i="4"/>
  <c r="BE269" i="4" s="1"/>
  <c r="AT284" i="4"/>
  <c r="BE284" i="4" s="1"/>
  <c r="AT292" i="4"/>
  <c r="BE292" i="4" s="1"/>
  <c r="AT300" i="4"/>
  <c r="BE300" i="4" s="1"/>
  <c r="AT308" i="4"/>
  <c r="BE308" i="4" s="1"/>
  <c r="AT316" i="4"/>
  <c r="BE316" i="4" s="1"/>
  <c r="AT324" i="4"/>
  <c r="BE324" i="4" s="1"/>
  <c r="AT332" i="4"/>
  <c r="BE332" i="4" s="1"/>
  <c r="AT340" i="4"/>
  <c r="BE340" i="4" s="1"/>
  <c r="AT348" i="4"/>
  <c r="BE348" i="4" s="1"/>
  <c r="AT356" i="4"/>
  <c r="BE356" i="4" s="1"/>
  <c r="AT364" i="4"/>
  <c r="BE364" i="4" s="1"/>
  <c r="AT372" i="4"/>
  <c r="BE372" i="4" s="1"/>
  <c r="AT380" i="4"/>
  <c r="BE380" i="4" s="1"/>
  <c r="AT388" i="4"/>
  <c r="BE388" i="4" s="1"/>
  <c r="AT396" i="4"/>
  <c r="BE396" i="4" s="1"/>
  <c r="AT404" i="4"/>
  <c r="BE404" i="4" s="1"/>
  <c r="AT412" i="4"/>
  <c r="BE412" i="4" s="1"/>
  <c r="AT420" i="4"/>
  <c r="BE420" i="4" s="1"/>
  <c r="AT428" i="4"/>
  <c r="BE428" i="4" s="1"/>
  <c r="AT436" i="4"/>
  <c r="BE436" i="4" s="1"/>
  <c r="AT444" i="4"/>
  <c r="BE444" i="4" s="1"/>
  <c r="AT18" i="4"/>
  <c r="BE18" i="4" s="1"/>
  <c r="AT34" i="4"/>
  <c r="BE34" i="4" s="1"/>
  <c r="AT50" i="4"/>
  <c r="BE50" i="4" s="1"/>
  <c r="AT66" i="4"/>
  <c r="BE66" i="4" s="1"/>
  <c r="AT82" i="4"/>
  <c r="BE82" i="4" s="1"/>
  <c r="AT98" i="4"/>
  <c r="BE98" i="4" s="1"/>
  <c r="AT114" i="4"/>
  <c r="BE114" i="4" s="1"/>
  <c r="AT130" i="4"/>
  <c r="BE130" i="4" s="1"/>
  <c r="AT146" i="4"/>
  <c r="BE146" i="4" s="1"/>
  <c r="AT162" i="4"/>
  <c r="BE162" i="4" s="1"/>
  <c r="AT178" i="4"/>
  <c r="BE178" i="4" s="1"/>
  <c r="AT194" i="4"/>
  <c r="BE194" i="4" s="1"/>
  <c r="AT210" i="4"/>
  <c r="BE210" i="4" s="1"/>
  <c r="AT226" i="4"/>
  <c r="BE226" i="4" s="1"/>
  <c r="AT242" i="4"/>
  <c r="BE242" i="4" s="1"/>
  <c r="AT258" i="4"/>
  <c r="BE258" i="4" s="1"/>
  <c r="AT274" i="4"/>
  <c r="BE274" i="4" s="1"/>
  <c r="AT289" i="4"/>
  <c r="BE289" i="4" s="1"/>
  <c r="AT297" i="4"/>
  <c r="BE297" i="4" s="1"/>
  <c r="AT305" i="4"/>
  <c r="BE305" i="4" s="1"/>
  <c r="AT313" i="4"/>
  <c r="BE313" i="4" s="1"/>
  <c r="AT321" i="4"/>
  <c r="BE321" i="4" s="1"/>
  <c r="AT329" i="4"/>
  <c r="BE329" i="4" s="1"/>
  <c r="AT337" i="4"/>
  <c r="BE337" i="4" s="1"/>
  <c r="AT345" i="4"/>
  <c r="BE345" i="4" s="1"/>
  <c r="AT353" i="4"/>
  <c r="BE353" i="4" s="1"/>
  <c r="AT361" i="4"/>
  <c r="BE361" i="4" s="1"/>
  <c r="AT369" i="4"/>
  <c r="BE369" i="4" s="1"/>
  <c r="AT377" i="4"/>
  <c r="BE377" i="4" s="1"/>
  <c r="AT385" i="4"/>
  <c r="BE385" i="4" s="1"/>
  <c r="AT393" i="4"/>
  <c r="BE393" i="4" s="1"/>
  <c r="AT401" i="4"/>
  <c r="BE401" i="4" s="1"/>
  <c r="AT409" i="4"/>
  <c r="BE409" i="4" s="1"/>
  <c r="AT417" i="4"/>
  <c r="BE417" i="4" s="1"/>
  <c r="AT425" i="4"/>
  <c r="BE425" i="4" s="1"/>
  <c r="AT433" i="4"/>
  <c r="BE433" i="4" s="1"/>
  <c r="AT441" i="4"/>
  <c r="BE441" i="4" s="1"/>
  <c r="AT19" i="4"/>
  <c r="BE19" i="4" s="1"/>
  <c r="AT51" i="4"/>
  <c r="BE51" i="4" s="1"/>
  <c r="AT83" i="4"/>
  <c r="BE83" i="4" s="1"/>
  <c r="AT115" i="4"/>
  <c r="BE115" i="4" s="1"/>
  <c r="AT147" i="4"/>
  <c r="BE147" i="4" s="1"/>
  <c r="AT179" i="4"/>
  <c r="BE179" i="4" s="1"/>
  <c r="AT211" i="4"/>
  <c r="BE211" i="4" s="1"/>
  <c r="AT243" i="4"/>
  <c r="BE243" i="4" s="1"/>
  <c r="AT275" i="4"/>
  <c r="BE275" i="4" s="1"/>
  <c r="AT286" i="4"/>
  <c r="BE286" i="4" s="1"/>
  <c r="AT302" i="4"/>
  <c r="BE302" i="4" s="1"/>
  <c r="AT318" i="4"/>
  <c r="BE318" i="4" s="1"/>
  <c r="AT334" i="4"/>
  <c r="BE334" i="4" s="1"/>
  <c r="AT350" i="4"/>
  <c r="BE350" i="4" s="1"/>
  <c r="AT366" i="4"/>
  <c r="BE366" i="4" s="1"/>
  <c r="AT382" i="4"/>
  <c r="BE382" i="4" s="1"/>
  <c r="AT398" i="4"/>
  <c r="BE398" i="4" s="1"/>
  <c r="AT414" i="4"/>
  <c r="BE414" i="4" s="1"/>
  <c r="AT430" i="4"/>
  <c r="BE430" i="4" s="1"/>
  <c r="AT446" i="4"/>
  <c r="BE446" i="4" s="1"/>
  <c r="AT456" i="4"/>
  <c r="BE456" i="4" s="1"/>
  <c r="AT464" i="4"/>
  <c r="BE464" i="4" s="1"/>
  <c r="AT472" i="4"/>
  <c r="BE472" i="4" s="1"/>
  <c r="AT480" i="4"/>
  <c r="BE480" i="4" s="1"/>
  <c r="AT488" i="4"/>
  <c r="BE488" i="4" s="1"/>
  <c r="AT496" i="4"/>
  <c r="BE496" i="4" s="1"/>
  <c r="AT504" i="4"/>
  <c r="BE504" i="4" s="1"/>
  <c r="AT512" i="4"/>
  <c r="BE512" i="4" s="1"/>
  <c r="AT520" i="4"/>
  <c r="BE520" i="4" s="1"/>
  <c r="AT528" i="4"/>
  <c r="BE528" i="4" s="1"/>
  <c r="AT536" i="4"/>
  <c r="BE536" i="4" s="1"/>
  <c r="AT544" i="4"/>
  <c r="BE544" i="4" s="1"/>
  <c r="AT552" i="4"/>
  <c r="BE552" i="4" s="1"/>
  <c r="AT560" i="4"/>
  <c r="BE560" i="4" s="1"/>
  <c r="AT568" i="4"/>
  <c r="BE568" i="4" s="1"/>
  <c r="AT576" i="4"/>
  <c r="BE576" i="4" s="1"/>
  <c r="AT584" i="4"/>
  <c r="BE584" i="4" s="1"/>
  <c r="AT592" i="4"/>
  <c r="BE592" i="4" s="1"/>
  <c r="AT600" i="4"/>
  <c r="BE600" i="4" s="1"/>
  <c r="AT608" i="4"/>
  <c r="BE608" i="4" s="1"/>
  <c r="AT616" i="4"/>
  <c r="BE616" i="4" s="1"/>
  <c r="AT624" i="4"/>
  <c r="BE624" i="4" s="1"/>
  <c r="AT632" i="4"/>
  <c r="BE632" i="4" s="1"/>
  <c r="AT640" i="4"/>
  <c r="BE640" i="4" s="1"/>
  <c r="AT648" i="4"/>
  <c r="BE648" i="4" s="1"/>
  <c r="AT656" i="4"/>
  <c r="BE656" i="4" s="1"/>
  <c r="AT664" i="4"/>
  <c r="BE664" i="4" s="1"/>
  <c r="AT672" i="4"/>
  <c r="BE672" i="4" s="1"/>
  <c r="AT680" i="4"/>
  <c r="BE680" i="4" s="1"/>
  <c r="AT688" i="4"/>
  <c r="BE688" i="4" s="1"/>
  <c r="AT696" i="4"/>
  <c r="BE696" i="4" s="1"/>
  <c r="AT704" i="4"/>
  <c r="BE704" i="4" s="1"/>
  <c r="AT712" i="4"/>
  <c r="BE712" i="4" s="1"/>
  <c r="AT720" i="4"/>
  <c r="BE720" i="4" s="1"/>
  <c r="AT728" i="4"/>
  <c r="BE728" i="4" s="1"/>
  <c r="AT736" i="4"/>
  <c r="BE736" i="4" s="1"/>
  <c r="AT744" i="4"/>
  <c r="BE744" i="4" s="1"/>
  <c r="AT752" i="4"/>
  <c r="BE752" i="4" s="1"/>
  <c r="AT760" i="4"/>
  <c r="BE760" i="4" s="1"/>
  <c r="AT768" i="4"/>
  <c r="BE768" i="4" s="1"/>
  <c r="AT776" i="4"/>
  <c r="BE776" i="4" s="1"/>
  <c r="AT784" i="4"/>
  <c r="BE784" i="4" s="1"/>
  <c r="AT792" i="4"/>
  <c r="BE792" i="4" s="1"/>
  <c r="AT800" i="4"/>
  <c r="BE800" i="4" s="1"/>
  <c r="AT808" i="4"/>
  <c r="BE808" i="4" s="1"/>
  <c r="AT816" i="4"/>
  <c r="BE816" i="4" s="1"/>
  <c r="AT824" i="4"/>
  <c r="BE824" i="4" s="1"/>
  <c r="AT832" i="4"/>
  <c r="BE832" i="4" s="1"/>
  <c r="AT840" i="4"/>
  <c r="BE840" i="4" s="1"/>
  <c r="AT848" i="4"/>
  <c r="BE848" i="4" s="1"/>
  <c r="AT856" i="4"/>
  <c r="BE856" i="4" s="1"/>
  <c r="AT864" i="4"/>
  <c r="BE864" i="4" s="1"/>
  <c r="AT872" i="4"/>
  <c r="BE872" i="4" s="1"/>
  <c r="AT880" i="4"/>
  <c r="BE880" i="4" s="1"/>
  <c r="AT888" i="4"/>
  <c r="BE888" i="4" s="1"/>
  <c r="AT896" i="4"/>
  <c r="BE896" i="4" s="1"/>
  <c r="AT44" i="4"/>
  <c r="BE44" i="4" s="1"/>
  <c r="AT76" i="4"/>
  <c r="BE76" i="4" s="1"/>
  <c r="AT108" i="4"/>
  <c r="BE108" i="4" s="1"/>
  <c r="AT140" i="4"/>
  <c r="BE140" i="4" s="1"/>
  <c r="AT172" i="4"/>
  <c r="BE172" i="4" s="1"/>
  <c r="AT204" i="4"/>
  <c r="BE204" i="4" s="1"/>
  <c r="AT236" i="4"/>
  <c r="BE236" i="4" s="1"/>
  <c r="AT268" i="4"/>
  <c r="BE268" i="4" s="1"/>
  <c r="AT295" i="4"/>
  <c r="BE295" i="4" s="1"/>
  <c r="AT311" i="4"/>
  <c r="BE311" i="4" s="1"/>
  <c r="AT327" i="4"/>
  <c r="BE327" i="4" s="1"/>
  <c r="AT343" i="4"/>
  <c r="BE343" i="4" s="1"/>
  <c r="AT359" i="4"/>
  <c r="BE359" i="4" s="1"/>
  <c r="AT375" i="4"/>
  <c r="BE375" i="4" s="1"/>
  <c r="AT391" i="4"/>
  <c r="BE391" i="4" s="1"/>
  <c r="AT407" i="4"/>
  <c r="BE407" i="4" s="1"/>
  <c r="AT423" i="4"/>
  <c r="BE423" i="4" s="1"/>
  <c r="AT439" i="4"/>
  <c r="BE439" i="4" s="1"/>
  <c r="AT449" i="4"/>
  <c r="BE449" i="4" s="1"/>
  <c r="AT457" i="4"/>
  <c r="BE457" i="4" s="1"/>
  <c r="AT465" i="4"/>
  <c r="BE465" i="4" s="1"/>
  <c r="AT473" i="4"/>
  <c r="BE473" i="4" s="1"/>
  <c r="AT481" i="4"/>
  <c r="BE481" i="4" s="1"/>
  <c r="AT489" i="4"/>
  <c r="BE489" i="4" s="1"/>
  <c r="AT497" i="4"/>
  <c r="BE497" i="4" s="1"/>
  <c r="AT505" i="4"/>
  <c r="BE505" i="4" s="1"/>
  <c r="AT513" i="4"/>
  <c r="BE513" i="4" s="1"/>
  <c r="AT521" i="4"/>
  <c r="BE521" i="4" s="1"/>
  <c r="AT529" i="4"/>
  <c r="BE529" i="4" s="1"/>
  <c r="AT537" i="4"/>
  <c r="BE537" i="4" s="1"/>
  <c r="AT545" i="4"/>
  <c r="BE545" i="4" s="1"/>
  <c r="AT553" i="4"/>
  <c r="BE553" i="4" s="1"/>
  <c r="AT561" i="4"/>
  <c r="BE561" i="4" s="1"/>
  <c r="AT569" i="4"/>
  <c r="BE569" i="4" s="1"/>
  <c r="AT577" i="4"/>
  <c r="BE577" i="4" s="1"/>
  <c r="AT585" i="4"/>
  <c r="BE585" i="4" s="1"/>
  <c r="AT593" i="4"/>
  <c r="BE593" i="4" s="1"/>
  <c r="AT601" i="4"/>
  <c r="BE601" i="4" s="1"/>
  <c r="AT609" i="4"/>
  <c r="BE609" i="4" s="1"/>
  <c r="AT617" i="4"/>
  <c r="BE617" i="4" s="1"/>
  <c r="AT625" i="4"/>
  <c r="BE625" i="4" s="1"/>
  <c r="AT633" i="4"/>
  <c r="BE633" i="4" s="1"/>
  <c r="AT641" i="4"/>
  <c r="BE641" i="4" s="1"/>
  <c r="AT649" i="4"/>
  <c r="BE649" i="4" s="1"/>
  <c r="AT657" i="4"/>
  <c r="BE657" i="4" s="1"/>
  <c r="AT665" i="4"/>
  <c r="BE665" i="4" s="1"/>
  <c r="AT673" i="4"/>
  <c r="BE673" i="4" s="1"/>
  <c r="AT681" i="4"/>
  <c r="BE681" i="4" s="1"/>
  <c r="AT689" i="4"/>
  <c r="BE689" i="4" s="1"/>
  <c r="AT697" i="4"/>
  <c r="BE697" i="4" s="1"/>
  <c r="AT705" i="4"/>
  <c r="BE705" i="4" s="1"/>
  <c r="AT713" i="4"/>
  <c r="BE713" i="4" s="1"/>
  <c r="AT721" i="4"/>
  <c r="BE721" i="4" s="1"/>
  <c r="AT729" i="4"/>
  <c r="BE729" i="4" s="1"/>
  <c r="AT737" i="4"/>
  <c r="BE737" i="4" s="1"/>
  <c r="AT745" i="4"/>
  <c r="BE745" i="4" s="1"/>
  <c r="AT753" i="4"/>
  <c r="BE753" i="4" s="1"/>
  <c r="AT761" i="4"/>
  <c r="BE761" i="4" s="1"/>
  <c r="AT769" i="4"/>
  <c r="BE769" i="4" s="1"/>
  <c r="AT777" i="4"/>
  <c r="BE777" i="4" s="1"/>
  <c r="AT785" i="4"/>
  <c r="BE785" i="4" s="1"/>
  <c r="AT793" i="4"/>
  <c r="BE793" i="4" s="1"/>
  <c r="AT801" i="4"/>
  <c r="BE801" i="4" s="1"/>
  <c r="AT809" i="4"/>
  <c r="BE809" i="4" s="1"/>
  <c r="AT817" i="4"/>
  <c r="BE817" i="4" s="1"/>
  <c r="AT825" i="4"/>
  <c r="BE825" i="4" s="1"/>
  <c r="AT833" i="4"/>
  <c r="BE833" i="4" s="1"/>
  <c r="AT841" i="4"/>
  <c r="BE841" i="4" s="1"/>
  <c r="AT849" i="4"/>
  <c r="BE849" i="4" s="1"/>
  <c r="AT857" i="4"/>
  <c r="BE857" i="4" s="1"/>
  <c r="AT865" i="4"/>
  <c r="BE865" i="4" s="1"/>
  <c r="AT873" i="4"/>
  <c r="BE873" i="4" s="1"/>
  <c r="AT881" i="4"/>
  <c r="BE881" i="4" s="1"/>
  <c r="AT889" i="4"/>
  <c r="BE889" i="4" s="1"/>
  <c r="AT897" i="4"/>
  <c r="BE897" i="4" s="1"/>
  <c r="AT12" i="4"/>
  <c r="BE12" i="4" s="1"/>
  <c r="AT37" i="4"/>
  <c r="BE37" i="4" s="1"/>
  <c r="AT69" i="4"/>
  <c r="BE69" i="4" s="1"/>
  <c r="AT101" i="4"/>
  <c r="BE101" i="4" s="1"/>
  <c r="AT133" i="4"/>
  <c r="BE133" i="4" s="1"/>
  <c r="AT165" i="4"/>
  <c r="BE165" i="4" s="1"/>
  <c r="AT197" i="4"/>
  <c r="BE197" i="4" s="1"/>
  <c r="AT229" i="4"/>
  <c r="BE229" i="4" s="1"/>
  <c r="AT261" i="4"/>
  <c r="BE261" i="4" s="1"/>
  <c r="AT288" i="4"/>
  <c r="BE288" i="4" s="1"/>
  <c r="AT304" i="4"/>
  <c r="BE304" i="4" s="1"/>
  <c r="AT320" i="4"/>
  <c r="BE320" i="4" s="1"/>
  <c r="AT336" i="4"/>
  <c r="BE336" i="4" s="1"/>
  <c r="AT352" i="4"/>
  <c r="BE352" i="4" s="1"/>
  <c r="AT368" i="4"/>
  <c r="BE368" i="4" s="1"/>
  <c r="AT384" i="4"/>
  <c r="BE384" i="4" s="1"/>
  <c r="AT400" i="4"/>
  <c r="BE400" i="4" s="1"/>
  <c r="AT416" i="4"/>
  <c r="BE416" i="4" s="1"/>
  <c r="AT432" i="4"/>
  <c r="BE432" i="4" s="1"/>
  <c r="AT448" i="4"/>
  <c r="BE448" i="4" s="1"/>
  <c r="AT450" i="4"/>
  <c r="BE450" i="4" s="1"/>
  <c r="AT458" i="4"/>
  <c r="BE458" i="4" s="1"/>
  <c r="AT466" i="4"/>
  <c r="BE466" i="4" s="1"/>
  <c r="AT474" i="4"/>
  <c r="BE474" i="4" s="1"/>
  <c r="AT482" i="4"/>
  <c r="BE482" i="4" s="1"/>
  <c r="AT490" i="4"/>
  <c r="BE490" i="4" s="1"/>
  <c r="AT498" i="4"/>
  <c r="BE498" i="4" s="1"/>
  <c r="AT506" i="4"/>
  <c r="BE506" i="4" s="1"/>
  <c r="AT514" i="4"/>
  <c r="BE514" i="4" s="1"/>
  <c r="AT522" i="4"/>
  <c r="BE522" i="4" s="1"/>
  <c r="AT530" i="4"/>
  <c r="BE530" i="4" s="1"/>
  <c r="AT538" i="4"/>
  <c r="BE538" i="4" s="1"/>
  <c r="AT546" i="4"/>
  <c r="BE546" i="4" s="1"/>
  <c r="AT554" i="4"/>
  <c r="BE554" i="4" s="1"/>
  <c r="AT562" i="4"/>
  <c r="BE562" i="4" s="1"/>
  <c r="AT570" i="4"/>
  <c r="BE570" i="4" s="1"/>
  <c r="AT578" i="4"/>
  <c r="BE578" i="4" s="1"/>
  <c r="AT586" i="4"/>
  <c r="BE586" i="4" s="1"/>
  <c r="AT594" i="4"/>
  <c r="BE594" i="4" s="1"/>
  <c r="AT602" i="4"/>
  <c r="BE602" i="4" s="1"/>
  <c r="AT610" i="4"/>
  <c r="BE610" i="4" s="1"/>
  <c r="AT618" i="4"/>
  <c r="BE618" i="4" s="1"/>
  <c r="AT626" i="4"/>
  <c r="BE626" i="4" s="1"/>
  <c r="AT634" i="4"/>
  <c r="BE634" i="4" s="1"/>
  <c r="AT642" i="4"/>
  <c r="BE642" i="4" s="1"/>
  <c r="AT650" i="4"/>
  <c r="BE650" i="4" s="1"/>
  <c r="AT658" i="4"/>
  <c r="BE658" i="4" s="1"/>
  <c r="AT666" i="4"/>
  <c r="BE666" i="4" s="1"/>
  <c r="AT674" i="4"/>
  <c r="BE674" i="4" s="1"/>
  <c r="AT682" i="4"/>
  <c r="BE682" i="4" s="1"/>
  <c r="AT690" i="4"/>
  <c r="BE690" i="4" s="1"/>
  <c r="AT698" i="4"/>
  <c r="BE698" i="4" s="1"/>
  <c r="AT706" i="4"/>
  <c r="BE706" i="4" s="1"/>
  <c r="AT714" i="4"/>
  <c r="BE714" i="4" s="1"/>
  <c r="AT722" i="4"/>
  <c r="BE722" i="4" s="1"/>
  <c r="AT730" i="4"/>
  <c r="BE730" i="4" s="1"/>
  <c r="AT738" i="4"/>
  <c r="BE738" i="4" s="1"/>
  <c r="AT746" i="4"/>
  <c r="BE746" i="4" s="1"/>
  <c r="AT754" i="4"/>
  <c r="BE754" i="4" s="1"/>
  <c r="AT762" i="4"/>
  <c r="BE762" i="4" s="1"/>
  <c r="AT770" i="4"/>
  <c r="BE770" i="4" s="1"/>
  <c r="AT778" i="4"/>
  <c r="BE778" i="4" s="1"/>
  <c r="AT786" i="4"/>
  <c r="BE786" i="4" s="1"/>
  <c r="AT794" i="4"/>
  <c r="BE794" i="4" s="1"/>
  <c r="AT802" i="4"/>
  <c r="BE802" i="4" s="1"/>
  <c r="AT810" i="4"/>
  <c r="BE810" i="4" s="1"/>
  <c r="AT818" i="4"/>
  <c r="BE818" i="4" s="1"/>
  <c r="AT826" i="4"/>
  <c r="BE826" i="4" s="1"/>
  <c r="AT834" i="4"/>
  <c r="BE834" i="4" s="1"/>
  <c r="AT842" i="4"/>
  <c r="BE842" i="4" s="1"/>
  <c r="AT850" i="4"/>
  <c r="BE850" i="4" s="1"/>
  <c r="AT858" i="4"/>
  <c r="BE858" i="4" s="1"/>
  <c r="AT866" i="4"/>
  <c r="BE866" i="4" s="1"/>
  <c r="AT874" i="4"/>
  <c r="BE874" i="4" s="1"/>
  <c r="AT882" i="4"/>
  <c r="BE882" i="4" s="1"/>
  <c r="AT890" i="4"/>
  <c r="BE890" i="4" s="1"/>
  <c r="AT898" i="4"/>
  <c r="BE898" i="4" s="1"/>
  <c r="AT42" i="4"/>
  <c r="BE42" i="4" s="1"/>
  <c r="AT74" i="4"/>
  <c r="BE74" i="4" s="1"/>
  <c r="AT106" i="4"/>
  <c r="BE106" i="4" s="1"/>
  <c r="AT138" i="4"/>
  <c r="BE138" i="4" s="1"/>
  <c r="AT170" i="4"/>
  <c r="BE170" i="4" s="1"/>
  <c r="AT202" i="4"/>
  <c r="BE202" i="4" s="1"/>
  <c r="AT234" i="4"/>
  <c r="BE234" i="4" s="1"/>
  <c r="AT266" i="4"/>
  <c r="BE266" i="4" s="1"/>
  <c r="AT285" i="4"/>
  <c r="BE285" i="4" s="1"/>
  <c r="AT301" i="4"/>
  <c r="BE301" i="4" s="1"/>
  <c r="AT317" i="4"/>
  <c r="BE317" i="4" s="1"/>
  <c r="AT333" i="4"/>
  <c r="BE333" i="4" s="1"/>
  <c r="AT349" i="4"/>
  <c r="BE349" i="4" s="1"/>
  <c r="AT365" i="4"/>
  <c r="BE365" i="4" s="1"/>
  <c r="AT35" i="4"/>
  <c r="BE35" i="4" s="1"/>
  <c r="AT67" i="4"/>
  <c r="BE67" i="4" s="1"/>
  <c r="AT99" i="4"/>
  <c r="BE99" i="4" s="1"/>
  <c r="AT131" i="4"/>
  <c r="BE131" i="4" s="1"/>
  <c r="AT163" i="4"/>
  <c r="BE163" i="4" s="1"/>
  <c r="AT195" i="4"/>
  <c r="BE195" i="4" s="1"/>
  <c r="AT227" i="4"/>
  <c r="BE227" i="4" s="1"/>
  <c r="AT259" i="4"/>
  <c r="BE259" i="4" s="1"/>
  <c r="AT294" i="4"/>
  <c r="BE294" i="4" s="1"/>
  <c r="AT310" i="4"/>
  <c r="BE310" i="4" s="1"/>
  <c r="AT326" i="4"/>
  <c r="BE326" i="4" s="1"/>
  <c r="AT342" i="4"/>
  <c r="BE342" i="4" s="1"/>
  <c r="AT358" i="4"/>
  <c r="BE358" i="4" s="1"/>
  <c r="AT28" i="4"/>
  <c r="BE28" i="4" s="1"/>
  <c r="AT60" i="4"/>
  <c r="BE60" i="4" s="1"/>
  <c r="AT92" i="4"/>
  <c r="BE92" i="4" s="1"/>
  <c r="AT124" i="4"/>
  <c r="BE124" i="4" s="1"/>
  <c r="AT156" i="4"/>
  <c r="BE156" i="4" s="1"/>
  <c r="AT188" i="4"/>
  <c r="BE188" i="4" s="1"/>
  <c r="AT220" i="4"/>
  <c r="BE220" i="4" s="1"/>
  <c r="AT252" i="4"/>
  <c r="BE252" i="4" s="1"/>
  <c r="AT287" i="4"/>
  <c r="BE287" i="4" s="1"/>
  <c r="AT303" i="4"/>
  <c r="BE303" i="4" s="1"/>
  <c r="AT319" i="4"/>
  <c r="BE319" i="4" s="1"/>
  <c r="AT335" i="4"/>
  <c r="BE335" i="4" s="1"/>
  <c r="AT351" i="4"/>
  <c r="BE351" i="4" s="1"/>
  <c r="AT367" i="4"/>
  <c r="BE367" i="4" s="1"/>
  <c r="AT10" i="4"/>
  <c r="BE10" i="4" s="1"/>
  <c r="AT21" i="4"/>
  <c r="BE21" i="4" s="1"/>
  <c r="AT53" i="4"/>
  <c r="BE53" i="4" s="1"/>
  <c r="AT85" i="4"/>
  <c r="BE85" i="4" s="1"/>
  <c r="AT117" i="4"/>
  <c r="BE117" i="4" s="1"/>
  <c r="AT149" i="4"/>
  <c r="BE149" i="4" s="1"/>
  <c r="AT181" i="4"/>
  <c r="BE181" i="4" s="1"/>
  <c r="AT213" i="4"/>
  <c r="BE213" i="4" s="1"/>
  <c r="AT245" i="4"/>
  <c r="BE245" i="4" s="1"/>
  <c r="AT277" i="4"/>
  <c r="BE277" i="4" s="1"/>
  <c r="AT296" i="4"/>
  <c r="BE296" i="4" s="1"/>
  <c r="AT312" i="4"/>
  <c r="BE312" i="4" s="1"/>
  <c r="AT328" i="4"/>
  <c r="BE328" i="4" s="1"/>
  <c r="AT344" i="4"/>
  <c r="BE344" i="4" s="1"/>
  <c r="AT360" i="4"/>
  <c r="BE360" i="4" s="1"/>
  <c r="AT26" i="4"/>
  <c r="BE26" i="4" s="1"/>
  <c r="AT58" i="4"/>
  <c r="BE58" i="4" s="1"/>
  <c r="AT90" i="4"/>
  <c r="BE90" i="4" s="1"/>
  <c r="AT122" i="4"/>
  <c r="BE122" i="4" s="1"/>
  <c r="AT154" i="4"/>
  <c r="BE154" i="4" s="1"/>
  <c r="AT186" i="4"/>
  <c r="BE186" i="4" s="1"/>
  <c r="AT218" i="4"/>
  <c r="BE218" i="4" s="1"/>
  <c r="AT250" i="4"/>
  <c r="BE250" i="4" s="1"/>
  <c r="AT282" i="4"/>
  <c r="BE282" i="4" s="1"/>
  <c r="AT293" i="4"/>
  <c r="BE293" i="4" s="1"/>
  <c r="AT309" i="4"/>
  <c r="BE309" i="4" s="1"/>
  <c r="AT325" i="4"/>
  <c r="BE325" i="4" s="1"/>
  <c r="AT341" i="4"/>
  <c r="BE341" i="4" s="1"/>
  <c r="AT357" i="4"/>
  <c r="BE357" i="4" s="1"/>
  <c r="AT373" i="4"/>
  <c r="BE373" i="4" s="1"/>
  <c r="AT389" i="4"/>
  <c r="BE389" i="4" s="1"/>
  <c r="AT405" i="4"/>
  <c r="BE405" i="4" s="1"/>
  <c r="AT421" i="4"/>
  <c r="BE421" i="4" s="1"/>
  <c r="AT437" i="4"/>
  <c r="BE437" i="4" s="1"/>
  <c r="AT455" i="4"/>
  <c r="BE455" i="4" s="1"/>
  <c r="AT463" i="4"/>
  <c r="BE463" i="4" s="1"/>
  <c r="AT471" i="4"/>
  <c r="BE471" i="4" s="1"/>
  <c r="AT479" i="4"/>
  <c r="BE479" i="4" s="1"/>
  <c r="AT487" i="4"/>
  <c r="BE487" i="4" s="1"/>
  <c r="AT495" i="4"/>
  <c r="BE495" i="4" s="1"/>
  <c r="AT503" i="4"/>
  <c r="BE503" i="4" s="1"/>
  <c r="AT511" i="4"/>
  <c r="BE511" i="4" s="1"/>
  <c r="AT519" i="4"/>
  <c r="BE519" i="4" s="1"/>
  <c r="AT527" i="4"/>
  <c r="BE527" i="4" s="1"/>
  <c r="AT535" i="4"/>
  <c r="BE535" i="4" s="1"/>
  <c r="AT543" i="4"/>
  <c r="BE543" i="4" s="1"/>
  <c r="AT551" i="4"/>
  <c r="BE551" i="4" s="1"/>
  <c r="AT559" i="4"/>
  <c r="BE559" i="4" s="1"/>
  <c r="AT567" i="4"/>
  <c r="BE567" i="4" s="1"/>
  <c r="AT575" i="4"/>
  <c r="BE575" i="4" s="1"/>
  <c r="AT583" i="4"/>
  <c r="BE583" i="4" s="1"/>
  <c r="AT591" i="4"/>
  <c r="BE591" i="4" s="1"/>
  <c r="AT599" i="4"/>
  <c r="BE599" i="4" s="1"/>
  <c r="AT607" i="4"/>
  <c r="BE607" i="4" s="1"/>
  <c r="AT615" i="4"/>
  <c r="BE615" i="4" s="1"/>
  <c r="AT623" i="4"/>
  <c r="BE623" i="4" s="1"/>
  <c r="AT631" i="4"/>
  <c r="BE631" i="4" s="1"/>
  <c r="AT639" i="4"/>
  <c r="BE639" i="4" s="1"/>
  <c r="AT647" i="4"/>
  <c r="BE647" i="4" s="1"/>
  <c r="AT655" i="4"/>
  <c r="BE655" i="4" s="1"/>
  <c r="AT663" i="4"/>
  <c r="BE663" i="4" s="1"/>
  <c r="AT671" i="4"/>
  <c r="BE671" i="4" s="1"/>
  <c r="AT679" i="4"/>
  <c r="BE679" i="4" s="1"/>
  <c r="AT687" i="4"/>
  <c r="BE687" i="4" s="1"/>
  <c r="AT695" i="4"/>
  <c r="BE695" i="4" s="1"/>
  <c r="AT703" i="4"/>
  <c r="BE703" i="4" s="1"/>
  <c r="AT711" i="4"/>
  <c r="BE711" i="4" s="1"/>
  <c r="AT719" i="4"/>
  <c r="BE719" i="4" s="1"/>
  <c r="AT727" i="4"/>
  <c r="BE727" i="4" s="1"/>
  <c r="AT735" i="4"/>
  <c r="BE735" i="4" s="1"/>
  <c r="AT743" i="4"/>
  <c r="BE743" i="4" s="1"/>
  <c r="AT751" i="4"/>
  <c r="BE751" i="4" s="1"/>
  <c r="AT759" i="4"/>
  <c r="BE759" i="4" s="1"/>
  <c r="AT767" i="4"/>
  <c r="BE767" i="4" s="1"/>
  <c r="AT775" i="4"/>
  <c r="BE775" i="4" s="1"/>
  <c r="AT783" i="4"/>
  <c r="BE783" i="4" s="1"/>
  <c r="AT791" i="4"/>
  <c r="BE791" i="4" s="1"/>
  <c r="AT799" i="4"/>
  <c r="BE799" i="4" s="1"/>
  <c r="AT807" i="4"/>
  <c r="BE807" i="4" s="1"/>
  <c r="AT815" i="4"/>
  <c r="BE815" i="4" s="1"/>
  <c r="AT823" i="4"/>
  <c r="BE823" i="4" s="1"/>
  <c r="AT831" i="4"/>
  <c r="BE831" i="4" s="1"/>
  <c r="AT839" i="4"/>
  <c r="BE839" i="4" s="1"/>
  <c r="AT847" i="4"/>
  <c r="BE847" i="4" s="1"/>
  <c r="AT855" i="4"/>
  <c r="BE855" i="4" s="1"/>
  <c r="AT863" i="4"/>
  <c r="BE863" i="4" s="1"/>
  <c r="AT871" i="4"/>
  <c r="BE871" i="4" s="1"/>
  <c r="AT879" i="4"/>
  <c r="BE879" i="4" s="1"/>
  <c r="AT887" i="4"/>
  <c r="BE887" i="4" s="1"/>
  <c r="AT895" i="4"/>
  <c r="BE895" i="4" s="1"/>
  <c r="AT376" i="4"/>
  <c r="BE376" i="4" s="1"/>
  <c r="AT408" i="4"/>
  <c r="BE408" i="4" s="1"/>
  <c r="AT440" i="4"/>
  <c r="BE440" i="4" s="1"/>
  <c r="AT462" i="4"/>
  <c r="BE462" i="4" s="1"/>
  <c r="AT478" i="4"/>
  <c r="BE478" i="4" s="1"/>
  <c r="AT494" i="4"/>
  <c r="BE494" i="4" s="1"/>
  <c r="AT510" i="4"/>
  <c r="BE510" i="4" s="1"/>
  <c r="AT526" i="4"/>
  <c r="BE526" i="4" s="1"/>
  <c r="AT542" i="4"/>
  <c r="BE542" i="4" s="1"/>
  <c r="AT558" i="4"/>
  <c r="BE558" i="4" s="1"/>
  <c r="AT574" i="4"/>
  <c r="BE574" i="4" s="1"/>
  <c r="AT590" i="4"/>
  <c r="BE590" i="4" s="1"/>
  <c r="AT606" i="4"/>
  <c r="BE606" i="4" s="1"/>
  <c r="AT622" i="4"/>
  <c r="BE622" i="4" s="1"/>
  <c r="AT638" i="4"/>
  <c r="BE638" i="4" s="1"/>
  <c r="AT654" i="4"/>
  <c r="BE654" i="4" s="1"/>
  <c r="AT670" i="4"/>
  <c r="BE670" i="4" s="1"/>
  <c r="AT686" i="4"/>
  <c r="BE686" i="4" s="1"/>
  <c r="AT702" i="4"/>
  <c r="BE702" i="4" s="1"/>
  <c r="AT718" i="4"/>
  <c r="BE718" i="4" s="1"/>
  <c r="AT734" i="4"/>
  <c r="BE734" i="4" s="1"/>
  <c r="AT750" i="4"/>
  <c r="BE750" i="4" s="1"/>
  <c r="AT766" i="4"/>
  <c r="BE766" i="4" s="1"/>
  <c r="AT782" i="4"/>
  <c r="BE782" i="4" s="1"/>
  <c r="AT798" i="4"/>
  <c r="BE798" i="4" s="1"/>
  <c r="AT814" i="4"/>
  <c r="BE814" i="4" s="1"/>
  <c r="AT830" i="4"/>
  <c r="BE830" i="4" s="1"/>
  <c r="AT846" i="4"/>
  <c r="BE846" i="4" s="1"/>
  <c r="AT862" i="4"/>
  <c r="BE862" i="4" s="1"/>
  <c r="AT878" i="4"/>
  <c r="BE878" i="4" s="1"/>
  <c r="AT894" i="4"/>
  <c r="BE894" i="4" s="1"/>
  <c r="AT910" i="4"/>
  <c r="BE910" i="4" s="1"/>
  <c r="AT918" i="4"/>
  <c r="BE918" i="4" s="1"/>
  <c r="AT926" i="4"/>
  <c r="BE926" i="4" s="1"/>
  <c r="AT934" i="4"/>
  <c r="BE934" i="4" s="1"/>
  <c r="AT942" i="4"/>
  <c r="BE942" i="4" s="1"/>
  <c r="AT950" i="4"/>
  <c r="BE950" i="4" s="1"/>
  <c r="AT958" i="4"/>
  <c r="BE958" i="4" s="1"/>
  <c r="AT966" i="4"/>
  <c r="BE966" i="4" s="1"/>
  <c r="AT974" i="4"/>
  <c r="BE974" i="4" s="1"/>
  <c r="AT982" i="4"/>
  <c r="BE982" i="4" s="1"/>
  <c r="AT990" i="4"/>
  <c r="BE990" i="4" s="1"/>
  <c r="AT998" i="4"/>
  <c r="BE998" i="4" s="1"/>
  <c r="AT381" i="4"/>
  <c r="BE381" i="4" s="1"/>
  <c r="AT413" i="4"/>
  <c r="BE413" i="4" s="1"/>
  <c r="AT445" i="4"/>
  <c r="BE445" i="4" s="1"/>
  <c r="AT459" i="4"/>
  <c r="BE459" i="4" s="1"/>
  <c r="AT475" i="4"/>
  <c r="BE475" i="4" s="1"/>
  <c r="AT491" i="4"/>
  <c r="BE491" i="4" s="1"/>
  <c r="AT507" i="4"/>
  <c r="BE507" i="4" s="1"/>
  <c r="AT523" i="4"/>
  <c r="BE523" i="4" s="1"/>
  <c r="AT539" i="4"/>
  <c r="BE539" i="4" s="1"/>
  <c r="AT555" i="4"/>
  <c r="BE555" i="4" s="1"/>
  <c r="AT571" i="4"/>
  <c r="BE571" i="4" s="1"/>
  <c r="AT587" i="4"/>
  <c r="BE587" i="4" s="1"/>
  <c r="AT603" i="4"/>
  <c r="BE603" i="4" s="1"/>
  <c r="AT619" i="4"/>
  <c r="BE619" i="4" s="1"/>
  <c r="AT635" i="4"/>
  <c r="BE635" i="4" s="1"/>
  <c r="AT651" i="4"/>
  <c r="BE651" i="4" s="1"/>
  <c r="AT667" i="4"/>
  <c r="BE667" i="4" s="1"/>
  <c r="AT683" i="4"/>
  <c r="BE683" i="4" s="1"/>
  <c r="AT699" i="4"/>
  <c r="BE699" i="4" s="1"/>
  <c r="AT715" i="4"/>
  <c r="BE715" i="4" s="1"/>
  <c r="AT731" i="4"/>
  <c r="BE731" i="4" s="1"/>
  <c r="AT747" i="4"/>
  <c r="BE747" i="4" s="1"/>
  <c r="AT763" i="4"/>
  <c r="BE763" i="4" s="1"/>
  <c r="AT779" i="4"/>
  <c r="BE779" i="4" s="1"/>
  <c r="AT795" i="4"/>
  <c r="BE795" i="4" s="1"/>
  <c r="AT811" i="4"/>
  <c r="BE811" i="4" s="1"/>
  <c r="AT827" i="4"/>
  <c r="BE827" i="4" s="1"/>
  <c r="AT843" i="4"/>
  <c r="BE843" i="4" s="1"/>
  <c r="AT859" i="4"/>
  <c r="BE859" i="4" s="1"/>
  <c r="AT875" i="4"/>
  <c r="BE875" i="4" s="1"/>
  <c r="AT891" i="4"/>
  <c r="BE891" i="4" s="1"/>
  <c r="AT903" i="4"/>
  <c r="BE903" i="4" s="1"/>
  <c r="AT911" i="4"/>
  <c r="BE911" i="4" s="1"/>
  <c r="AT919" i="4"/>
  <c r="BE919" i="4" s="1"/>
  <c r="AT927" i="4"/>
  <c r="BE927" i="4" s="1"/>
  <c r="AT935" i="4"/>
  <c r="BE935" i="4" s="1"/>
  <c r="AT943" i="4"/>
  <c r="BE943" i="4" s="1"/>
  <c r="AT951" i="4"/>
  <c r="BE951" i="4" s="1"/>
  <c r="AT959" i="4"/>
  <c r="BE959" i="4" s="1"/>
  <c r="AT967" i="4"/>
  <c r="BE967" i="4" s="1"/>
  <c r="AT975" i="4"/>
  <c r="BE975" i="4" s="1"/>
  <c r="AT983" i="4"/>
  <c r="BE983" i="4" s="1"/>
  <c r="AT991" i="4"/>
  <c r="BE991" i="4" s="1"/>
  <c r="AT999" i="4"/>
  <c r="BE999" i="4" s="1"/>
  <c r="AT374" i="4"/>
  <c r="BE374" i="4" s="1"/>
  <c r="AT406" i="4"/>
  <c r="BE406" i="4" s="1"/>
  <c r="AT438" i="4"/>
  <c r="BE438" i="4" s="1"/>
  <c r="AT452" i="4"/>
  <c r="BE452" i="4" s="1"/>
  <c r="AT468" i="4"/>
  <c r="BE468" i="4" s="1"/>
  <c r="AT484" i="4"/>
  <c r="BE484" i="4" s="1"/>
  <c r="AT500" i="4"/>
  <c r="BE500" i="4" s="1"/>
  <c r="AT516" i="4"/>
  <c r="BE516" i="4" s="1"/>
  <c r="AT532" i="4"/>
  <c r="BE532" i="4" s="1"/>
  <c r="AT548" i="4"/>
  <c r="BE548" i="4" s="1"/>
  <c r="AT564" i="4"/>
  <c r="BE564" i="4" s="1"/>
  <c r="AT580" i="4"/>
  <c r="BE580" i="4" s="1"/>
  <c r="AT596" i="4"/>
  <c r="BE596" i="4" s="1"/>
  <c r="AT612" i="4"/>
  <c r="BE612" i="4" s="1"/>
  <c r="AT628" i="4"/>
  <c r="BE628" i="4" s="1"/>
  <c r="AT644" i="4"/>
  <c r="BE644" i="4" s="1"/>
  <c r="AT660" i="4"/>
  <c r="BE660" i="4" s="1"/>
  <c r="AT676" i="4"/>
  <c r="BE676" i="4" s="1"/>
  <c r="AT692" i="4"/>
  <c r="BE692" i="4" s="1"/>
  <c r="AT708" i="4"/>
  <c r="BE708" i="4" s="1"/>
  <c r="AT724" i="4"/>
  <c r="BE724" i="4" s="1"/>
  <c r="AT740" i="4"/>
  <c r="BE740" i="4" s="1"/>
  <c r="AT756" i="4"/>
  <c r="BE756" i="4" s="1"/>
  <c r="AT772" i="4"/>
  <c r="BE772" i="4" s="1"/>
  <c r="AT788" i="4"/>
  <c r="BE788" i="4" s="1"/>
  <c r="AT804" i="4"/>
  <c r="BE804" i="4" s="1"/>
  <c r="AT820" i="4"/>
  <c r="BE820" i="4" s="1"/>
  <c r="AT836" i="4"/>
  <c r="BE836" i="4" s="1"/>
  <c r="AT852" i="4"/>
  <c r="BE852" i="4" s="1"/>
  <c r="AT868" i="4"/>
  <c r="BE868" i="4" s="1"/>
  <c r="AT884" i="4"/>
  <c r="BE884" i="4" s="1"/>
  <c r="AT900" i="4"/>
  <c r="BE900" i="4" s="1"/>
  <c r="AT904" i="4"/>
  <c r="BE904" i="4" s="1"/>
  <c r="AT912" i="4"/>
  <c r="BE912" i="4" s="1"/>
  <c r="AT920" i="4"/>
  <c r="BE920" i="4" s="1"/>
  <c r="AT928" i="4"/>
  <c r="BE928" i="4" s="1"/>
  <c r="AT936" i="4"/>
  <c r="BE936" i="4" s="1"/>
  <c r="AT944" i="4"/>
  <c r="BE944" i="4" s="1"/>
  <c r="AT952" i="4"/>
  <c r="BE952" i="4" s="1"/>
  <c r="AT960" i="4"/>
  <c r="BE960" i="4" s="1"/>
  <c r="AT968" i="4"/>
  <c r="BE968" i="4" s="1"/>
  <c r="AT976" i="4"/>
  <c r="BE976" i="4" s="1"/>
  <c r="AT984" i="4"/>
  <c r="BE984" i="4" s="1"/>
  <c r="AT992" i="4"/>
  <c r="BE992" i="4" s="1"/>
  <c r="AT1000" i="4"/>
  <c r="BE1000" i="4" s="1"/>
  <c r="AT399" i="4"/>
  <c r="BE399" i="4" s="1"/>
  <c r="AT431" i="4"/>
  <c r="BE431" i="4" s="1"/>
  <c r="AT461" i="4"/>
  <c r="BE461" i="4" s="1"/>
  <c r="AT477" i="4"/>
  <c r="BE477" i="4" s="1"/>
  <c r="AT493" i="4"/>
  <c r="BE493" i="4" s="1"/>
  <c r="AT509" i="4"/>
  <c r="BE509" i="4" s="1"/>
  <c r="AT525" i="4"/>
  <c r="BE525" i="4" s="1"/>
  <c r="AT541" i="4"/>
  <c r="BE541" i="4" s="1"/>
  <c r="AT557" i="4"/>
  <c r="BE557" i="4" s="1"/>
  <c r="AT392" i="4"/>
  <c r="BE392" i="4" s="1"/>
  <c r="AT424" i="4"/>
  <c r="BE424" i="4" s="1"/>
  <c r="AT454" i="4"/>
  <c r="BE454" i="4" s="1"/>
  <c r="AT470" i="4"/>
  <c r="BE470" i="4" s="1"/>
  <c r="AT486" i="4"/>
  <c r="BE486" i="4" s="1"/>
  <c r="AT502" i="4"/>
  <c r="BE502" i="4" s="1"/>
  <c r="AT518" i="4"/>
  <c r="BE518" i="4" s="1"/>
  <c r="AT534" i="4"/>
  <c r="BE534" i="4" s="1"/>
  <c r="AT550" i="4"/>
  <c r="BE550" i="4" s="1"/>
  <c r="AT566" i="4"/>
  <c r="BE566" i="4" s="1"/>
  <c r="AT397" i="4"/>
  <c r="BE397" i="4" s="1"/>
  <c r="AT429" i="4"/>
  <c r="BE429" i="4" s="1"/>
  <c r="AT451" i="4"/>
  <c r="BE451" i="4" s="1"/>
  <c r="AT467" i="4"/>
  <c r="BE467" i="4" s="1"/>
  <c r="AT483" i="4"/>
  <c r="BE483" i="4" s="1"/>
  <c r="AT499" i="4"/>
  <c r="BE499" i="4" s="1"/>
  <c r="AT515" i="4"/>
  <c r="BE515" i="4" s="1"/>
  <c r="AT531" i="4"/>
  <c r="BE531" i="4" s="1"/>
  <c r="AT547" i="4"/>
  <c r="BE547" i="4" s="1"/>
  <c r="AT563" i="4"/>
  <c r="BE563" i="4" s="1"/>
  <c r="AT390" i="4"/>
  <c r="BE390" i="4" s="1"/>
  <c r="AT422" i="4"/>
  <c r="BE422" i="4" s="1"/>
  <c r="AT460" i="4"/>
  <c r="BE460" i="4" s="1"/>
  <c r="AT476" i="4"/>
  <c r="BE476" i="4" s="1"/>
  <c r="AT492" i="4"/>
  <c r="BE492" i="4" s="1"/>
  <c r="AT508" i="4"/>
  <c r="BE508" i="4" s="1"/>
  <c r="AT524" i="4"/>
  <c r="BE524" i="4" s="1"/>
  <c r="AT540" i="4"/>
  <c r="BE540" i="4" s="1"/>
  <c r="AT556" i="4"/>
  <c r="BE556" i="4" s="1"/>
  <c r="AT383" i="4"/>
  <c r="BE383" i="4" s="1"/>
  <c r="AT415" i="4"/>
  <c r="BE415" i="4" s="1"/>
  <c r="AT447" i="4"/>
  <c r="BE447" i="4" s="1"/>
  <c r="AT453" i="4"/>
  <c r="BE453" i="4" s="1"/>
  <c r="AT469" i="4"/>
  <c r="BE469" i="4" s="1"/>
  <c r="AT485" i="4"/>
  <c r="BE485" i="4" s="1"/>
  <c r="AT501" i="4"/>
  <c r="BE501" i="4" s="1"/>
  <c r="AT517" i="4"/>
  <c r="BE517" i="4" s="1"/>
  <c r="AT533" i="4"/>
  <c r="BE533" i="4" s="1"/>
  <c r="AT549" i="4"/>
  <c r="BE549" i="4" s="1"/>
  <c r="AT565" i="4"/>
  <c r="BE565" i="4" s="1"/>
  <c r="AT581" i="4"/>
  <c r="BE581" i="4" s="1"/>
  <c r="AT597" i="4"/>
  <c r="BE597" i="4" s="1"/>
  <c r="AT613" i="4"/>
  <c r="BE613" i="4" s="1"/>
  <c r="AT629" i="4"/>
  <c r="BE629" i="4" s="1"/>
  <c r="AT645" i="4"/>
  <c r="BE645" i="4" s="1"/>
  <c r="AT661" i="4"/>
  <c r="BE661" i="4" s="1"/>
  <c r="AT677" i="4"/>
  <c r="BE677" i="4" s="1"/>
  <c r="AT693" i="4"/>
  <c r="BE693" i="4" s="1"/>
  <c r="AT709" i="4"/>
  <c r="BE709" i="4" s="1"/>
  <c r="AT725" i="4"/>
  <c r="BE725" i="4" s="1"/>
  <c r="AT741" i="4"/>
  <c r="BE741" i="4" s="1"/>
  <c r="AT757" i="4"/>
  <c r="BE757" i="4" s="1"/>
  <c r="AT773" i="4"/>
  <c r="BE773" i="4" s="1"/>
  <c r="AT789" i="4"/>
  <c r="BE789" i="4" s="1"/>
  <c r="AT805" i="4"/>
  <c r="BE805" i="4" s="1"/>
  <c r="AT821" i="4"/>
  <c r="BE821" i="4" s="1"/>
  <c r="AT837" i="4"/>
  <c r="BE837" i="4" s="1"/>
  <c r="AT853" i="4"/>
  <c r="BE853" i="4" s="1"/>
  <c r="AT869" i="4"/>
  <c r="BE869" i="4" s="1"/>
  <c r="AT885" i="4"/>
  <c r="BE885" i="4" s="1"/>
  <c r="AT901" i="4"/>
  <c r="BE901" i="4" s="1"/>
  <c r="AT909" i="4"/>
  <c r="BE909" i="4" s="1"/>
  <c r="AT917" i="4"/>
  <c r="BE917" i="4" s="1"/>
  <c r="AT925" i="4"/>
  <c r="BE925" i="4" s="1"/>
  <c r="AT933" i="4"/>
  <c r="BE933" i="4" s="1"/>
  <c r="AT941" i="4"/>
  <c r="BE941" i="4" s="1"/>
  <c r="AT949" i="4"/>
  <c r="BE949" i="4" s="1"/>
  <c r="AT957" i="4"/>
  <c r="BE957" i="4" s="1"/>
  <c r="AT965" i="4"/>
  <c r="BE965" i="4" s="1"/>
  <c r="AT973" i="4"/>
  <c r="BE973" i="4" s="1"/>
  <c r="AT981" i="4"/>
  <c r="BE981" i="4" s="1"/>
  <c r="AT989" i="4"/>
  <c r="BE989" i="4" s="1"/>
  <c r="AT997" i="4"/>
  <c r="BE997" i="4" s="1"/>
  <c r="AT573" i="4"/>
  <c r="BE573" i="4" s="1"/>
  <c r="AT605" i="4"/>
  <c r="BE605" i="4" s="1"/>
  <c r="AT637" i="4"/>
  <c r="BE637" i="4" s="1"/>
  <c r="AT669" i="4"/>
  <c r="BE669" i="4" s="1"/>
  <c r="AT701" i="4"/>
  <c r="BE701" i="4" s="1"/>
  <c r="AT733" i="4"/>
  <c r="BE733" i="4" s="1"/>
  <c r="AT765" i="4"/>
  <c r="BE765" i="4" s="1"/>
  <c r="AT797" i="4"/>
  <c r="BE797" i="4" s="1"/>
  <c r="AT829" i="4"/>
  <c r="BE829" i="4" s="1"/>
  <c r="AT861" i="4"/>
  <c r="BE861" i="4" s="1"/>
  <c r="AT893" i="4"/>
  <c r="BE893" i="4" s="1"/>
  <c r="AT905" i="4"/>
  <c r="BE905" i="4" s="1"/>
  <c r="AT921" i="4"/>
  <c r="BE921" i="4" s="1"/>
  <c r="AT937" i="4"/>
  <c r="BE937" i="4" s="1"/>
  <c r="AT953" i="4"/>
  <c r="BE953" i="4" s="1"/>
  <c r="AT969" i="4"/>
  <c r="BE969" i="4" s="1"/>
  <c r="AT985" i="4"/>
  <c r="BE985" i="4" s="1"/>
  <c r="AT1001" i="4"/>
  <c r="BE1001" i="4" s="1"/>
  <c r="AT598" i="4"/>
  <c r="BE598" i="4" s="1"/>
  <c r="AT630" i="4"/>
  <c r="BE630" i="4" s="1"/>
  <c r="AT662" i="4"/>
  <c r="BE662" i="4" s="1"/>
  <c r="AT694" i="4"/>
  <c r="BE694" i="4" s="1"/>
  <c r="AT726" i="4"/>
  <c r="BE726" i="4" s="1"/>
  <c r="AT758" i="4"/>
  <c r="BE758" i="4" s="1"/>
  <c r="AT790" i="4"/>
  <c r="BE790" i="4" s="1"/>
  <c r="AT822" i="4"/>
  <c r="BE822" i="4" s="1"/>
  <c r="AT854" i="4"/>
  <c r="BE854" i="4" s="1"/>
  <c r="AT886" i="4"/>
  <c r="BE886" i="4" s="1"/>
  <c r="AT914" i="4"/>
  <c r="BE914" i="4" s="1"/>
  <c r="AT930" i="4"/>
  <c r="BE930" i="4" s="1"/>
  <c r="AT946" i="4"/>
  <c r="BE946" i="4" s="1"/>
  <c r="AT962" i="4"/>
  <c r="BE962" i="4" s="1"/>
  <c r="AT978" i="4"/>
  <c r="BE978" i="4" s="1"/>
  <c r="AT994" i="4"/>
  <c r="BE994" i="4" s="1"/>
  <c r="AT595" i="4"/>
  <c r="BE595" i="4" s="1"/>
  <c r="AT627" i="4"/>
  <c r="BE627" i="4" s="1"/>
  <c r="AT659" i="4"/>
  <c r="BE659" i="4" s="1"/>
  <c r="AT691" i="4"/>
  <c r="BE691" i="4" s="1"/>
  <c r="AT723" i="4"/>
  <c r="BE723" i="4" s="1"/>
  <c r="AT755" i="4"/>
  <c r="BE755" i="4" s="1"/>
  <c r="AT787" i="4"/>
  <c r="BE787" i="4" s="1"/>
  <c r="AT819" i="4"/>
  <c r="BE819" i="4" s="1"/>
  <c r="AT851" i="4"/>
  <c r="BE851" i="4" s="1"/>
  <c r="AT883" i="4"/>
  <c r="BE883" i="4" s="1"/>
  <c r="AT907" i="4"/>
  <c r="BE907" i="4" s="1"/>
  <c r="AT923" i="4"/>
  <c r="BE923" i="4" s="1"/>
  <c r="AT939" i="4"/>
  <c r="BE939" i="4" s="1"/>
  <c r="AT955" i="4"/>
  <c r="BE955" i="4" s="1"/>
  <c r="AT971" i="4"/>
  <c r="BE971" i="4" s="1"/>
  <c r="AT987" i="4"/>
  <c r="BE987" i="4" s="1"/>
  <c r="AT1003" i="4"/>
  <c r="BE1003" i="4" s="1"/>
  <c r="AT588" i="4"/>
  <c r="BE588" i="4" s="1"/>
  <c r="AT620" i="4"/>
  <c r="BE620" i="4" s="1"/>
  <c r="AT652" i="4"/>
  <c r="BE652" i="4" s="1"/>
  <c r="AT684" i="4"/>
  <c r="BE684" i="4" s="1"/>
  <c r="AT716" i="4"/>
  <c r="BE716" i="4" s="1"/>
  <c r="AT748" i="4"/>
  <c r="BE748" i="4" s="1"/>
  <c r="AT780" i="4"/>
  <c r="BE780" i="4" s="1"/>
  <c r="AT812" i="4"/>
  <c r="BE812" i="4" s="1"/>
  <c r="AT589" i="4"/>
  <c r="BE589" i="4" s="1"/>
  <c r="AT621" i="4"/>
  <c r="BE621" i="4" s="1"/>
  <c r="AT653" i="4"/>
  <c r="BE653" i="4" s="1"/>
  <c r="AT685" i="4"/>
  <c r="BE685" i="4" s="1"/>
  <c r="AT717" i="4"/>
  <c r="BE717" i="4" s="1"/>
  <c r="AT749" i="4"/>
  <c r="BE749" i="4" s="1"/>
  <c r="AT781" i="4"/>
  <c r="BE781" i="4" s="1"/>
  <c r="AT813" i="4"/>
  <c r="BE813" i="4" s="1"/>
  <c r="AT582" i="4"/>
  <c r="BE582" i="4" s="1"/>
  <c r="AT614" i="4"/>
  <c r="BE614" i="4" s="1"/>
  <c r="AT646" i="4"/>
  <c r="BE646" i="4" s="1"/>
  <c r="AT678" i="4"/>
  <c r="BE678" i="4" s="1"/>
  <c r="AT710" i="4"/>
  <c r="BE710" i="4" s="1"/>
  <c r="AT742" i="4"/>
  <c r="BE742" i="4" s="1"/>
  <c r="AT774" i="4"/>
  <c r="BE774" i="4" s="1"/>
  <c r="AT806" i="4"/>
  <c r="BE806" i="4" s="1"/>
  <c r="AT579" i="4"/>
  <c r="BE579" i="4" s="1"/>
  <c r="AT611" i="4"/>
  <c r="BE611" i="4" s="1"/>
  <c r="AT643" i="4"/>
  <c r="BE643" i="4" s="1"/>
  <c r="AT675" i="4"/>
  <c r="BE675" i="4" s="1"/>
  <c r="AT707" i="4"/>
  <c r="BE707" i="4" s="1"/>
  <c r="AT739" i="4"/>
  <c r="BE739" i="4" s="1"/>
  <c r="AT771" i="4"/>
  <c r="BE771" i="4" s="1"/>
  <c r="AT803" i="4"/>
  <c r="BE803" i="4" s="1"/>
  <c r="AT572" i="4"/>
  <c r="BE572" i="4" s="1"/>
  <c r="AT604" i="4"/>
  <c r="BE604" i="4" s="1"/>
  <c r="AT636" i="4"/>
  <c r="BE636" i="4" s="1"/>
  <c r="AT668" i="4"/>
  <c r="BE668" i="4" s="1"/>
  <c r="AT700" i="4"/>
  <c r="BE700" i="4" s="1"/>
  <c r="AT732" i="4"/>
  <c r="BE732" i="4" s="1"/>
  <c r="AT764" i="4"/>
  <c r="BE764" i="4" s="1"/>
  <c r="AT796" i="4"/>
  <c r="BE796" i="4" s="1"/>
  <c r="AT828" i="4"/>
  <c r="BE828" i="4" s="1"/>
  <c r="AT860" i="4"/>
  <c r="BE860" i="4" s="1"/>
  <c r="AT892" i="4"/>
  <c r="BE892" i="4" s="1"/>
  <c r="AT908" i="4"/>
  <c r="BE908" i="4" s="1"/>
  <c r="AT924" i="4"/>
  <c r="BE924" i="4" s="1"/>
  <c r="AT940" i="4"/>
  <c r="BE940" i="4" s="1"/>
  <c r="AT956" i="4"/>
  <c r="BE956" i="4" s="1"/>
  <c r="AT972" i="4"/>
  <c r="BE972" i="4" s="1"/>
  <c r="AT988" i="4"/>
  <c r="BE988" i="4" s="1"/>
  <c r="AT1004" i="4"/>
  <c r="BE1004" i="4" s="1"/>
  <c r="AT844" i="4"/>
  <c r="BE844" i="4" s="1"/>
  <c r="AT916" i="4"/>
  <c r="BE916" i="4" s="1"/>
  <c r="AT948" i="4"/>
  <c r="BE948" i="4" s="1"/>
  <c r="AT980" i="4"/>
  <c r="BE980" i="4" s="1"/>
  <c r="X838" i="3"/>
  <c r="X982" i="3"/>
  <c r="X990" i="3"/>
  <c r="X9" i="3"/>
  <c r="AT845" i="4"/>
  <c r="BE845" i="4" s="1"/>
  <c r="AT913" i="4"/>
  <c r="BE913" i="4" s="1"/>
  <c r="AT945" i="4"/>
  <c r="BE945" i="4" s="1"/>
  <c r="AT977" i="4"/>
  <c r="BE977" i="4" s="1"/>
  <c r="X919" i="3"/>
  <c r="X968" i="3"/>
  <c r="X1003" i="3"/>
  <c r="AT838" i="4"/>
  <c r="BE838" i="4" s="1"/>
  <c r="AT902" i="4"/>
  <c r="BE902" i="4" s="1"/>
  <c r="AT906" i="4"/>
  <c r="BE906" i="4" s="1"/>
  <c r="AT938" i="4"/>
  <c r="BE938" i="4" s="1"/>
  <c r="AT970" i="4"/>
  <c r="BE970" i="4" s="1"/>
  <c r="AT1002" i="4"/>
  <c r="BE1002" i="4" s="1"/>
  <c r="X862" i="3"/>
  <c r="X902" i="3"/>
  <c r="X957" i="3"/>
  <c r="X991" i="3"/>
  <c r="X1004" i="3"/>
  <c r="AT867" i="4"/>
  <c r="BE867" i="4" s="1"/>
  <c r="AT931" i="4"/>
  <c r="BE931" i="4" s="1"/>
  <c r="AT963" i="4"/>
  <c r="BE963" i="4" s="1"/>
  <c r="AT995" i="4"/>
  <c r="BE995" i="4" s="1"/>
  <c r="AT876" i="4"/>
  <c r="BE876" i="4" s="1"/>
  <c r="AT932" i="4"/>
  <c r="BE932" i="4" s="1"/>
  <c r="AT964" i="4"/>
  <c r="BE964" i="4" s="1"/>
  <c r="AT996" i="4"/>
  <c r="BE996" i="4" s="1"/>
  <c r="AT877" i="4"/>
  <c r="BE877" i="4" s="1"/>
  <c r="AT929" i="4"/>
  <c r="BE929" i="4" s="1"/>
  <c r="AT961" i="4"/>
  <c r="BE961" i="4" s="1"/>
  <c r="AT993" i="4"/>
  <c r="BE993" i="4" s="1"/>
  <c r="AT870" i="4"/>
  <c r="BE870" i="4" s="1"/>
  <c r="AT922" i="4"/>
  <c r="BE922" i="4" s="1"/>
  <c r="AT954" i="4"/>
  <c r="BE954" i="4" s="1"/>
  <c r="AT986" i="4"/>
  <c r="BE986" i="4" s="1"/>
  <c r="AT835" i="4"/>
  <c r="BE835" i="4" s="1"/>
  <c r="AT899" i="4"/>
  <c r="BE899" i="4" s="1"/>
  <c r="AT915" i="4"/>
  <c r="BE915" i="4" s="1"/>
  <c r="AT947" i="4"/>
  <c r="BE947" i="4" s="1"/>
  <c r="AT979" i="4"/>
  <c r="BE979" i="4" s="1"/>
  <c r="X877" i="3"/>
  <c r="X980" i="3"/>
  <c r="X1002" i="3"/>
  <c r="X969" i="3"/>
  <c r="U1002" i="3"/>
  <c r="S997" i="3"/>
  <c r="T989" i="3"/>
  <c r="AE989" i="3" s="1"/>
  <c r="AP989" i="3" s="1"/>
  <c r="AA975" i="3"/>
  <c r="T961" i="3"/>
  <c r="AE961" i="3" s="1"/>
  <c r="AP961" i="3" s="1"/>
  <c r="AA948" i="3"/>
  <c r="X929" i="3"/>
  <c r="X907" i="3"/>
  <c r="X873" i="3"/>
  <c r="T809" i="3"/>
  <c r="AW33" i="4"/>
  <c r="BH33" i="4" s="1"/>
  <c r="AW93" i="4"/>
  <c r="BH93" i="4" s="1"/>
  <c r="AW100" i="4"/>
  <c r="BH100" i="4" s="1"/>
  <c r="AW122" i="4"/>
  <c r="BH122" i="4" s="1"/>
  <c r="AW232" i="4"/>
  <c r="BH232" i="4" s="1"/>
  <c r="AW246" i="4"/>
  <c r="BH246" i="4" s="1"/>
  <c r="AW275" i="4"/>
  <c r="BH275" i="4" s="1"/>
  <c r="AW393" i="4"/>
  <c r="BH393" i="4" s="1"/>
  <c r="AW450" i="4"/>
  <c r="BH450" i="4" s="1"/>
  <c r="AW488" i="4"/>
  <c r="BH488" i="4" s="1"/>
  <c r="Z12" i="3"/>
  <c r="Z16" i="3"/>
  <c r="Z20" i="3"/>
  <c r="Z24" i="3"/>
  <c r="Z28" i="3"/>
  <c r="Z32" i="3"/>
  <c r="Z36" i="3"/>
  <c r="Z40" i="3"/>
  <c r="Z44" i="3"/>
  <c r="Z48" i="3"/>
  <c r="Z52" i="3"/>
  <c r="Z56" i="3"/>
  <c r="Z60" i="3"/>
  <c r="Z64" i="3"/>
  <c r="Z68" i="3"/>
  <c r="Z72" i="3"/>
  <c r="Z76" i="3"/>
  <c r="Z13" i="3"/>
  <c r="Z17" i="3"/>
  <c r="Z21" i="3"/>
  <c r="Z25" i="3"/>
  <c r="Z18" i="3"/>
  <c r="Z23" i="3"/>
  <c r="Z29" i="3"/>
  <c r="Z30" i="3"/>
  <c r="Z31" i="3"/>
  <c r="Z45" i="3"/>
  <c r="Z46" i="3"/>
  <c r="Z47" i="3"/>
  <c r="Z65" i="3"/>
  <c r="Z75" i="3"/>
  <c r="Z22" i="3"/>
  <c r="Z66" i="3"/>
  <c r="Z77" i="3"/>
  <c r="Z82" i="3"/>
  <c r="Z86" i="3"/>
  <c r="Z90" i="3"/>
  <c r="Z94" i="3"/>
  <c r="Z26" i="3"/>
  <c r="Z27" i="3"/>
  <c r="Z15" i="3"/>
  <c r="Z58" i="3"/>
  <c r="Z69" i="3"/>
  <c r="Z83" i="3"/>
  <c r="Z84" i="3"/>
  <c r="Z85" i="3"/>
  <c r="Z103" i="3"/>
  <c r="Z113" i="3"/>
  <c r="Z114" i="3"/>
  <c r="Z124" i="3"/>
  <c r="Z135" i="3"/>
  <c r="Z34" i="3"/>
  <c r="Z37" i="3"/>
  <c r="Z51" i="3"/>
  <c r="Z54" i="3"/>
  <c r="Z57" i="3"/>
  <c r="Z63" i="3"/>
  <c r="Z33" i="3"/>
  <c r="Z14" i="3"/>
  <c r="Z50" i="3"/>
  <c r="Z74" i="3"/>
  <c r="Z88" i="3"/>
  <c r="Z110" i="3"/>
  <c r="Z111" i="3"/>
  <c r="Z112" i="3"/>
  <c r="Z134" i="3"/>
  <c r="Z39" i="3"/>
  <c r="Z42" i="3"/>
  <c r="Z59" i="3"/>
  <c r="Z70" i="3"/>
  <c r="Z78" i="3"/>
  <c r="Z89" i="3"/>
  <c r="Z92" i="3"/>
  <c r="Z96" i="3"/>
  <c r="Z102" i="3"/>
  <c r="Z108" i="3"/>
  <c r="Z121" i="3"/>
  <c r="Z126" i="3"/>
  <c r="Z133" i="3"/>
  <c r="Z139" i="3"/>
  <c r="Z140" i="3"/>
  <c r="Z151" i="3"/>
  <c r="Z161" i="3"/>
  <c r="Z162" i="3"/>
  <c r="Z172" i="3"/>
  <c r="Z183" i="3"/>
  <c r="Z190" i="3"/>
  <c r="Z194" i="3"/>
  <c r="Z198" i="3"/>
  <c r="Z202" i="3"/>
  <c r="Z206" i="3"/>
  <c r="Z210" i="3"/>
  <c r="Z214" i="3"/>
  <c r="Z218" i="3"/>
  <c r="Z222" i="3"/>
  <c r="Z226" i="3"/>
  <c r="Z230" i="3"/>
  <c r="Z234" i="3"/>
  <c r="Z238" i="3"/>
  <c r="Z242" i="3"/>
  <c r="Z246" i="3"/>
  <c r="Z250" i="3"/>
  <c r="Z254" i="3"/>
  <c r="Z258" i="3"/>
  <c r="Z262" i="3"/>
  <c r="Z266" i="3"/>
  <c r="Z67" i="3"/>
  <c r="Z81" i="3"/>
  <c r="Z95" i="3"/>
  <c r="Z107" i="3"/>
  <c r="Z120" i="3"/>
  <c r="Z132" i="3"/>
  <c r="Z138" i="3"/>
  <c r="Z141" i="3"/>
  <c r="Z142" i="3"/>
  <c r="Z152" i="3"/>
  <c r="Z163" i="3"/>
  <c r="Z43" i="3"/>
  <c r="Z62" i="3"/>
  <c r="Z91" i="3"/>
  <c r="Z101" i="3"/>
  <c r="Z106" i="3"/>
  <c r="Z119" i="3"/>
  <c r="Z125" i="3"/>
  <c r="Z131" i="3"/>
  <c r="Z143" i="3"/>
  <c r="Z49" i="3"/>
  <c r="Z55" i="3"/>
  <c r="Z80" i="3"/>
  <c r="Z87" i="3"/>
  <c r="Z100" i="3"/>
  <c r="Z53" i="3"/>
  <c r="Z99" i="3"/>
  <c r="Z105" i="3"/>
  <c r="Z41" i="3"/>
  <c r="Z19" i="3"/>
  <c r="Z38" i="3"/>
  <c r="Z61" i="3"/>
  <c r="Z71" i="3"/>
  <c r="Z93" i="3"/>
  <c r="Z116" i="3"/>
  <c r="Z122" i="3"/>
  <c r="Z128" i="3"/>
  <c r="Z148" i="3"/>
  <c r="Z136" i="3"/>
  <c r="Z146" i="3"/>
  <c r="Z157" i="3"/>
  <c r="Z168" i="3"/>
  <c r="Z178" i="3"/>
  <c r="Z179" i="3"/>
  <c r="Z180" i="3"/>
  <c r="Z181" i="3"/>
  <c r="Z192" i="3"/>
  <c r="Z203" i="3"/>
  <c r="Z213" i="3"/>
  <c r="Z224" i="3"/>
  <c r="Z235" i="3"/>
  <c r="Z245" i="3"/>
  <c r="Z256" i="3"/>
  <c r="Z97" i="3"/>
  <c r="Z117" i="3"/>
  <c r="Z129" i="3"/>
  <c r="Z156" i="3"/>
  <c r="Z167" i="3"/>
  <c r="Z174" i="3"/>
  <c r="Z175" i="3"/>
  <c r="Z176" i="3"/>
  <c r="Z177" i="3"/>
  <c r="Z193" i="3"/>
  <c r="Z204" i="3"/>
  <c r="Z215" i="3"/>
  <c r="Z98" i="3"/>
  <c r="Z115" i="3"/>
  <c r="Z127" i="3"/>
  <c r="Z155" i="3"/>
  <c r="Z166" i="3"/>
  <c r="Z173" i="3"/>
  <c r="Z195" i="3"/>
  <c r="Z205" i="3"/>
  <c r="Z35" i="3"/>
  <c r="Z118" i="3"/>
  <c r="Z130" i="3"/>
  <c r="Z137" i="3"/>
  <c r="Z123" i="3"/>
  <c r="Z147" i="3"/>
  <c r="Z153" i="3"/>
  <c r="Z159" i="3"/>
  <c r="Z164" i="3"/>
  <c r="Z170" i="3"/>
  <c r="Z186" i="3"/>
  <c r="Z187" i="3"/>
  <c r="Z188" i="3"/>
  <c r="Z199" i="3"/>
  <c r="Z73" i="3"/>
  <c r="Z160" i="3"/>
  <c r="Z165" i="3"/>
  <c r="Z207" i="3"/>
  <c r="Z212" i="3"/>
  <c r="Z217" i="3"/>
  <c r="Z225" i="3"/>
  <c r="Z247" i="3"/>
  <c r="Z248" i="3"/>
  <c r="Z249" i="3"/>
  <c r="Z274" i="3"/>
  <c r="Z275" i="3"/>
  <c r="Z285" i="3"/>
  <c r="Z296" i="3"/>
  <c r="Z158" i="3"/>
  <c r="Z185" i="3"/>
  <c r="Z189" i="3"/>
  <c r="Z200" i="3"/>
  <c r="Z211" i="3"/>
  <c r="Z216" i="3"/>
  <c r="Z223" i="3"/>
  <c r="Z276" i="3"/>
  <c r="Z286" i="3"/>
  <c r="Z79" i="3"/>
  <c r="Z104" i="3"/>
  <c r="Z191" i="3"/>
  <c r="Z243" i="3"/>
  <c r="Z244" i="3"/>
  <c r="Z154" i="3"/>
  <c r="Z171" i="3"/>
  <c r="Z197" i="3"/>
  <c r="Z209" i="3"/>
  <c r="Z220" i="3"/>
  <c r="Z144" i="3"/>
  <c r="Z149" i="3"/>
  <c r="Z184" i="3"/>
  <c r="Z219" i="3"/>
  <c r="Z257" i="3"/>
  <c r="Z182" i="3"/>
  <c r="Z228" i="3"/>
  <c r="Z251" i="3"/>
  <c r="Z253" i="3"/>
  <c r="Z264" i="3"/>
  <c r="Z268" i="3"/>
  <c r="Z279" i="3"/>
  <c r="Z303" i="3"/>
  <c r="Z304" i="3"/>
  <c r="Z305" i="3"/>
  <c r="Z306" i="3"/>
  <c r="Z316" i="3"/>
  <c r="Z327" i="3"/>
  <c r="Z337" i="3"/>
  <c r="Z338" i="3"/>
  <c r="Z348" i="3"/>
  <c r="Z359" i="3"/>
  <c r="Z369" i="3"/>
  <c r="Z370" i="3"/>
  <c r="Z379" i="3"/>
  <c r="Z383" i="3"/>
  <c r="Z387" i="3"/>
  <c r="Z391" i="3"/>
  <c r="Z395" i="3"/>
  <c r="Z399" i="3"/>
  <c r="Z403" i="3"/>
  <c r="Z407" i="3"/>
  <c r="Z411" i="3"/>
  <c r="Z415" i="3"/>
  <c r="Z419" i="3"/>
  <c r="Z423" i="3"/>
  <c r="Z427" i="3"/>
  <c r="Z431" i="3"/>
  <c r="Z435" i="3"/>
  <c r="Z439" i="3"/>
  <c r="Z443" i="3"/>
  <c r="Z447" i="3"/>
  <c r="Z451" i="3"/>
  <c r="Z455" i="3"/>
  <c r="Z239" i="3"/>
  <c r="Z241" i="3"/>
  <c r="Z261" i="3"/>
  <c r="Z267" i="3"/>
  <c r="Z299" i="3"/>
  <c r="Z300" i="3"/>
  <c r="Z301" i="3"/>
  <c r="Z302" i="3"/>
  <c r="Z307" i="3"/>
  <c r="Z317" i="3"/>
  <c r="Z318" i="3"/>
  <c r="Z328" i="3"/>
  <c r="Z339" i="3"/>
  <c r="Z349" i="3"/>
  <c r="Z350" i="3"/>
  <c r="Z360" i="3"/>
  <c r="Z371" i="3"/>
  <c r="Z145" i="3"/>
  <c r="Z237" i="3"/>
  <c r="Z263" i="3"/>
  <c r="Z273" i="3"/>
  <c r="Z278" i="3"/>
  <c r="Z284" i="3"/>
  <c r="Z297" i="3"/>
  <c r="Z298" i="3"/>
  <c r="Z308" i="3"/>
  <c r="Z319" i="3"/>
  <c r="Z329" i="3"/>
  <c r="Z330" i="3"/>
  <c r="Z340" i="3"/>
  <c r="Z351" i="3"/>
  <c r="Z361" i="3"/>
  <c r="Z362" i="3"/>
  <c r="Z231" i="3"/>
  <c r="Z233" i="3"/>
  <c r="Z169" i="3"/>
  <c r="Z201" i="3"/>
  <c r="Z208" i="3"/>
  <c r="Z227" i="3"/>
  <c r="Z229" i="3"/>
  <c r="Z150" i="3"/>
  <c r="Z240" i="3"/>
  <c r="Z282" i="3"/>
  <c r="Z287" i="3"/>
  <c r="Z288" i="3"/>
  <c r="Z289" i="3"/>
  <c r="Z290" i="3"/>
  <c r="Z312" i="3"/>
  <c r="Z323" i="3"/>
  <c r="Z333" i="3"/>
  <c r="Z334" i="3"/>
  <c r="Z344" i="3"/>
  <c r="Z355" i="3"/>
  <c r="Z365" i="3"/>
  <c r="Z366" i="3"/>
  <c r="Z221" i="3"/>
  <c r="Z259" i="3"/>
  <c r="Z269" i="3"/>
  <c r="Z325" i="3"/>
  <c r="Z336" i="3"/>
  <c r="Z347" i="3"/>
  <c r="Z358" i="3"/>
  <c r="Z367" i="3"/>
  <c r="Z376" i="3"/>
  <c r="Z398" i="3"/>
  <c r="Z409" i="3"/>
  <c r="Z420" i="3"/>
  <c r="Z430" i="3"/>
  <c r="Z441" i="3"/>
  <c r="Z452" i="3"/>
  <c r="Z460" i="3"/>
  <c r="Z464" i="3"/>
  <c r="Z468" i="3"/>
  <c r="Z472" i="3"/>
  <c r="Z476" i="3"/>
  <c r="Z109" i="3"/>
  <c r="Z260" i="3"/>
  <c r="Z272" i="3"/>
  <c r="Z277" i="3"/>
  <c r="Z295" i="3"/>
  <c r="Z309" i="3"/>
  <c r="Z320" i="3"/>
  <c r="Z331" i="3"/>
  <c r="Z342" i="3"/>
  <c r="Z375" i="3"/>
  <c r="Z384" i="3"/>
  <c r="Z385" i="3"/>
  <c r="Z386" i="3"/>
  <c r="Z400" i="3"/>
  <c r="Z410" i="3"/>
  <c r="Z255" i="3"/>
  <c r="Z291" i="3"/>
  <c r="Z293" i="3"/>
  <c r="Z311" i="3"/>
  <c r="Z322" i="3"/>
  <c r="Z353" i="3"/>
  <c r="Z364" i="3"/>
  <c r="Z374" i="3"/>
  <c r="Z401" i="3"/>
  <c r="Z412" i="3"/>
  <c r="Z196" i="3"/>
  <c r="Z281" i="3"/>
  <c r="Z314" i="3"/>
  <c r="Z345" i="3"/>
  <c r="Z356" i="3"/>
  <c r="Z377" i="3"/>
  <c r="Z388" i="3"/>
  <c r="Z389" i="3"/>
  <c r="Z390" i="3"/>
  <c r="Z232" i="3"/>
  <c r="Z265" i="3"/>
  <c r="Z270" i="3"/>
  <c r="Z313" i="3"/>
  <c r="Z324" i="3"/>
  <c r="Z335" i="3"/>
  <c r="Z346" i="3"/>
  <c r="Z380" i="3"/>
  <c r="Z382" i="3"/>
  <c r="Z406" i="3"/>
  <c r="Z428" i="3"/>
  <c r="Z429" i="3"/>
  <c r="Z462" i="3"/>
  <c r="Z473" i="3"/>
  <c r="Z481" i="3"/>
  <c r="Z485" i="3"/>
  <c r="Z489" i="3"/>
  <c r="Z493" i="3"/>
  <c r="Z497" i="3"/>
  <c r="Z501" i="3"/>
  <c r="Z505" i="3"/>
  <c r="Z509" i="3"/>
  <c r="Z513" i="3"/>
  <c r="Z517" i="3"/>
  <c r="Z521" i="3"/>
  <c r="Z525" i="3"/>
  <c r="Z529" i="3"/>
  <c r="Z280" i="3"/>
  <c r="Z357" i="3"/>
  <c r="Z373" i="3"/>
  <c r="Z396" i="3"/>
  <c r="Z402" i="3"/>
  <c r="Z424" i="3"/>
  <c r="Z425" i="3"/>
  <c r="Z426" i="3"/>
  <c r="Z448" i="3"/>
  <c r="Z449" i="3"/>
  <c r="Z450" i="3"/>
  <c r="Z463" i="3"/>
  <c r="Z474" i="3"/>
  <c r="Z310" i="3"/>
  <c r="Z378" i="3"/>
  <c r="Z393" i="3"/>
  <c r="Z405" i="3"/>
  <c r="Z421" i="3"/>
  <c r="Z422" i="3"/>
  <c r="Z444" i="3"/>
  <c r="Z445" i="3"/>
  <c r="Z446" i="3"/>
  <c r="Z465" i="3"/>
  <c r="Z475" i="3"/>
  <c r="Z482" i="3"/>
  <c r="Z486" i="3"/>
  <c r="Z490" i="3"/>
  <c r="Z494" i="3"/>
  <c r="Z498" i="3"/>
  <c r="Z502" i="3"/>
  <c r="Z506" i="3"/>
  <c r="Z510" i="3"/>
  <c r="Z514" i="3"/>
  <c r="Z518" i="3"/>
  <c r="Z292" i="3"/>
  <c r="Z397" i="3"/>
  <c r="Z453" i="3"/>
  <c r="Z454" i="3"/>
  <c r="Z461" i="3"/>
  <c r="Z471" i="3"/>
  <c r="Z236" i="3"/>
  <c r="Z271" i="3"/>
  <c r="Z321" i="3"/>
  <c r="Z343" i="3"/>
  <c r="Z408" i="3"/>
  <c r="Z414" i="3"/>
  <c r="Z442" i="3"/>
  <c r="Z466" i="3"/>
  <c r="Z477" i="3"/>
  <c r="Z526" i="3"/>
  <c r="Z533" i="3"/>
  <c r="Z537" i="3"/>
  <c r="Z541" i="3"/>
  <c r="Z545" i="3"/>
  <c r="Z549" i="3"/>
  <c r="Z553" i="3"/>
  <c r="Z557" i="3"/>
  <c r="Z561" i="3"/>
  <c r="Z565" i="3"/>
  <c r="Z569" i="3"/>
  <c r="Z573" i="3"/>
  <c r="Z577" i="3"/>
  <c r="Z581" i="3"/>
  <c r="Z585" i="3"/>
  <c r="Z589" i="3"/>
  <c r="Z593" i="3"/>
  <c r="Z597" i="3"/>
  <c r="Z601" i="3"/>
  <c r="Z605" i="3"/>
  <c r="Z609" i="3"/>
  <c r="Z613" i="3"/>
  <c r="Z617" i="3"/>
  <c r="Z621" i="3"/>
  <c r="Z625" i="3"/>
  <c r="Z381" i="3"/>
  <c r="Z440" i="3"/>
  <c r="Z487" i="3"/>
  <c r="Z495" i="3"/>
  <c r="Z503" i="3"/>
  <c r="Z511" i="3"/>
  <c r="Z527" i="3"/>
  <c r="Z315" i="3"/>
  <c r="Z417" i="3"/>
  <c r="Z436" i="3"/>
  <c r="Z438" i="3"/>
  <c r="Z479" i="3"/>
  <c r="Z528" i="3"/>
  <c r="Z534" i="3"/>
  <c r="Z538" i="3"/>
  <c r="Z542" i="3"/>
  <c r="Z546" i="3"/>
  <c r="Z550" i="3"/>
  <c r="Z554" i="3"/>
  <c r="Z558" i="3"/>
  <c r="Z562" i="3"/>
  <c r="Z566" i="3"/>
  <c r="Z570" i="3"/>
  <c r="Z574" i="3"/>
  <c r="Z578" i="3"/>
  <c r="Z582" i="3"/>
  <c r="Z586" i="3"/>
  <c r="Z283" i="3"/>
  <c r="Z352" i="3"/>
  <c r="Z372" i="3"/>
  <c r="Z394" i="3"/>
  <c r="Z432" i="3"/>
  <c r="Z434" i="3"/>
  <c r="Z457" i="3"/>
  <c r="Z459" i="3"/>
  <c r="Z294" i="3"/>
  <c r="Z332" i="3"/>
  <c r="Z354" i="3"/>
  <c r="Z368" i="3"/>
  <c r="Z326" i="3"/>
  <c r="Z413" i="3"/>
  <c r="Z437" i="3"/>
  <c r="Z469" i="3"/>
  <c r="Z516" i="3"/>
  <c r="Z523" i="3"/>
  <c r="Z532" i="3"/>
  <c r="Z536" i="3"/>
  <c r="Z540" i="3"/>
  <c r="Z544" i="3"/>
  <c r="Z548" i="3"/>
  <c r="Z552" i="3"/>
  <c r="Z556" i="3"/>
  <c r="Z560" i="3"/>
  <c r="Z564" i="3"/>
  <c r="Z568" i="3"/>
  <c r="Z572" i="3"/>
  <c r="Z576" i="3"/>
  <c r="Z580" i="3"/>
  <c r="Z584" i="3"/>
  <c r="Z456" i="3"/>
  <c r="Z520" i="3"/>
  <c r="Z531" i="3"/>
  <c r="Z539" i="3"/>
  <c r="Z547" i="3"/>
  <c r="Z555" i="3"/>
  <c r="Z563" i="3"/>
  <c r="Z571" i="3"/>
  <c r="Z579" i="3"/>
  <c r="Z587" i="3"/>
  <c r="Z594" i="3"/>
  <c r="Z595" i="3"/>
  <c r="Z596" i="3"/>
  <c r="Z619" i="3"/>
  <c r="Z252" i="3"/>
  <c r="Z404" i="3"/>
  <c r="Z478" i="3"/>
  <c r="Z491" i="3"/>
  <c r="Z507" i="3"/>
  <c r="Z522" i="3"/>
  <c r="Z610" i="3"/>
  <c r="Z620" i="3"/>
  <c r="Z629" i="3"/>
  <c r="Z633" i="3"/>
  <c r="Z637" i="3"/>
  <c r="Z641" i="3"/>
  <c r="Z645" i="3"/>
  <c r="Z649" i="3"/>
  <c r="Z653" i="3"/>
  <c r="Z657" i="3"/>
  <c r="Z661" i="3"/>
  <c r="Z665" i="3"/>
  <c r="Z669" i="3"/>
  <c r="Z673" i="3"/>
  <c r="Z677" i="3"/>
  <c r="Z681" i="3"/>
  <c r="Z685" i="3"/>
  <c r="Z689" i="3"/>
  <c r="Z693" i="3"/>
  <c r="Z697" i="3"/>
  <c r="Z701" i="3"/>
  <c r="Z705" i="3"/>
  <c r="Z709" i="3"/>
  <c r="Z713" i="3"/>
  <c r="Z717" i="3"/>
  <c r="Z721" i="3"/>
  <c r="Z725" i="3"/>
  <c r="Z729" i="3"/>
  <c r="Z733" i="3"/>
  <c r="Z737" i="3"/>
  <c r="Z741" i="3"/>
  <c r="Z745" i="3"/>
  <c r="Z749" i="3"/>
  <c r="Z753" i="3"/>
  <c r="Z757" i="3"/>
  <c r="Z761" i="3"/>
  <c r="Z765" i="3"/>
  <c r="Z769" i="3"/>
  <c r="Z773" i="3"/>
  <c r="Z777" i="3"/>
  <c r="Z781" i="3"/>
  <c r="Z785" i="3"/>
  <c r="Z789" i="3"/>
  <c r="Z392" i="3"/>
  <c r="Z416" i="3"/>
  <c r="Z433" i="3"/>
  <c r="Z458" i="3"/>
  <c r="Z488" i="3"/>
  <c r="Z504" i="3"/>
  <c r="Z524" i="3"/>
  <c r="Z590" i="3"/>
  <c r="Z591" i="3"/>
  <c r="Z592" i="3"/>
  <c r="Z606" i="3"/>
  <c r="Z607" i="3"/>
  <c r="Z608" i="3"/>
  <c r="Z611" i="3"/>
  <c r="Z622" i="3"/>
  <c r="Z341" i="3"/>
  <c r="Z418" i="3"/>
  <c r="Z467" i="3"/>
  <c r="Z492" i="3"/>
  <c r="Z508" i="3"/>
  <c r="Z519" i="3"/>
  <c r="Z530" i="3"/>
  <c r="Z483" i="3"/>
  <c r="Z499" i="3"/>
  <c r="Z363" i="3"/>
  <c r="Z480" i="3"/>
  <c r="Z496" i="3"/>
  <c r="Z512" i="3"/>
  <c r="Z515" i="3"/>
  <c r="Z588" i="3"/>
  <c r="Z598" i="3"/>
  <c r="Z599" i="3"/>
  <c r="Z600" i="3"/>
  <c r="Z616" i="3"/>
  <c r="Z627" i="3"/>
  <c r="Z543" i="3"/>
  <c r="Z559" i="3"/>
  <c r="Z575" i="3"/>
  <c r="Z603" i="3"/>
  <c r="Z624" i="3"/>
  <c r="Z796" i="3"/>
  <c r="Z797" i="3"/>
  <c r="Z807" i="3"/>
  <c r="Z615" i="3"/>
  <c r="Z626" i="3"/>
  <c r="Z631" i="3"/>
  <c r="Z639" i="3"/>
  <c r="Z647" i="3"/>
  <c r="Z655" i="3"/>
  <c r="Z663" i="3"/>
  <c r="Z671" i="3"/>
  <c r="Z679" i="3"/>
  <c r="Z687" i="3"/>
  <c r="Z695" i="3"/>
  <c r="Z703" i="3"/>
  <c r="Z711" i="3"/>
  <c r="Z719" i="3"/>
  <c r="Z727" i="3"/>
  <c r="Z735" i="3"/>
  <c r="Z743" i="3"/>
  <c r="Z751" i="3"/>
  <c r="Z759" i="3"/>
  <c r="Z767" i="3"/>
  <c r="Z775" i="3"/>
  <c r="Z783" i="3"/>
  <c r="Z798" i="3"/>
  <c r="Z808" i="3"/>
  <c r="Z809" i="3"/>
  <c r="Z815" i="3"/>
  <c r="Z819" i="3"/>
  <c r="Z823" i="3"/>
  <c r="Z827" i="3"/>
  <c r="Z831" i="3"/>
  <c r="Z835" i="3"/>
  <c r="Z839" i="3"/>
  <c r="Z843" i="3"/>
  <c r="Z847" i="3"/>
  <c r="Z851" i="3"/>
  <c r="Z855" i="3"/>
  <c r="Z859" i="3"/>
  <c r="Z863" i="3"/>
  <c r="Z867" i="3"/>
  <c r="Z871" i="3"/>
  <c r="Z875" i="3"/>
  <c r="Z879" i="3"/>
  <c r="Z883" i="3"/>
  <c r="Z887" i="3"/>
  <c r="Z891" i="3"/>
  <c r="Z895" i="3"/>
  <c r="Z899" i="3"/>
  <c r="Z903" i="3"/>
  <c r="Z907" i="3"/>
  <c r="Z911" i="3"/>
  <c r="Z915" i="3"/>
  <c r="Z919" i="3"/>
  <c r="Z923" i="3"/>
  <c r="Z927" i="3"/>
  <c r="Z931" i="3"/>
  <c r="Z935" i="3"/>
  <c r="Z939" i="3"/>
  <c r="Z943" i="3"/>
  <c r="Z947" i="3"/>
  <c r="Z628" i="3"/>
  <c r="Z636" i="3"/>
  <c r="Z644" i="3"/>
  <c r="Z652" i="3"/>
  <c r="Z660" i="3"/>
  <c r="Z668" i="3"/>
  <c r="Z676" i="3"/>
  <c r="Z684" i="3"/>
  <c r="Z692" i="3"/>
  <c r="Z700" i="3"/>
  <c r="Z708" i="3"/>
  <c r="Z716" i="3"/>
  <c r="Z724" i="3"/>
  <c r="Z732" i="3"/>
  <c r="Z740" i="3"/>
  <c r="Z748" i="3"/>
  <c r="Z756" i="3"/>
  <c r="Z764" i="3"/>
  <c r="Z772" i="3"/>
  <c r="Z780" i="3"/>
  <c r="Z788" i="3"/>
  <c r="Z799" i="3"/>
  <c r="Z810" i="3"/>
  <c r="Z470" i="3"/>
  <c r="Z500" i="3"/>
  <c r="Z535" i="3"/>
  <c r="Z551" i="3"/>
  <c r="Z618" i="3"/>
  <c r="Z632" i="3"/>
  <c r="Z640" i="3"/>
  <c r="Z648" i="3"/>
  <c r="Z656" i="3"/>
  <c r="Z664" i="3"/>
  <c r="Z672" i="3"/>
  <c r="Z680" i="3"/>
  <c r="Z688" i="3"/>
  <c r="Z696" i="3"/>
  <c r="Z704" i="3"/>
  <c r="Z712" i="3"/>
  <c r="Z720" i="3"/>
  <c r="Z728" i="3"/>
  <c r="Z736" i="3"/>
  <c r="Z744" i="3"/>
  <c r="Z752" i="3"/>
  <c r="Z760" i="3"/>
  <c r="Z768" i="3"/>
  <c r="Z776" i="3"/>
  <c r="Z784" i="3"/>
  <c r="Z794" i="3"/>
  <c r="Z804" i="3"/>
  <c r="Z805" i="3"/>
  <c r="Z634" i="3"/>
  <c r="Z650" i="3"/>
  <c r="Z666" i="3"/>
  <c r="Z682" i="3"/>
  <c r="Z698" i="3"/>
  <c r="Z714" i="3"/>
  <c r="Z730" i="3"/>
  <c r="Z746" i="3"/>
  <c r="Z762" i="3"/>
  <c r="Z778" i="3"/>
  <c r="Z814" i="3"/>
  <c r="Z822" i="3"/>
  <c r="Z830" i="3"/>
  <c r="Z838" i="3"/>
  <c r="Z846" i="3"/>
  <c r="Z854" i="3"/>
  <c r="Z862" i="3"/>
  <c r="Z870" i="3"/>
  <c r="Z878" i="3"/>
  <c r="Z886" i="3"/>
  <c r="Z894" i="3"/>
  <c r="Z484" i="3"/>
  <c r="Z638" i="3"/>
  <c r="Z654" i="3"/>
  <c r="Z670" i="3"/>
  <c r="Z686" i="3"/>
  <c r="Z702" i="3"/>
  <c r="Z718" i="3"/>
  <c r="Z734" i="3"/>
  <c r="Z750" i="3"/>
  <c r="Z766" i="3"/>
  <c r="Z782" i="3"/>
  <c r="Z800" i="3"/>
  <c r="Z811" i="3"/>
  <c r="Z816" i="3"/>
  <c r="Z583" i="3"/>
  <c r="Z602" i="3"/>
  <c r="Z614" i="3"/>
  <c r="Z791" i="3"/>
  <c r="Z802" i="3"/>
  <c r="Z635" i="3"/>
  <c r="Z651" i="3"/>
  <c r="Z667" i="3"/>
  <c r="Z683" i="3"/>
  <c r="Z699" i="3"/>
  <c r="Z715" i="3"/>
  <c r="Z731" i="3"/>
  <c r="Z747" i="3"/>
  <c r="Z763" i="3"/>
  <c r="Z779" i="3"/>
  <c r="Z793" i="3"/>
  <c r="Z813" i="3"/>
  <c r="Z658" i="3"/>
  <c r="Z690" i="3"/>
  <c r="Z722" i="3"/>
  <c r="Z754" i="3"/>
  <c r="Z786" i="3"/>
  <c r="Z795" i="3"/>
  <c r="Z806" i="3"/>
  <c r="Z824" i="3"/>
  <c r="Z833" i="3"/>
  <c r="Z848" i="3"/>
  <c r="Z866" i="3"/>
  <c r="Z868" i="3"/>
  <c r="Z877" i="3"/>
  <c r="Z897" i="3"/>
  <c r="Z917" i="3"/>
  <c r="Z928" i="3"/>
  <c r="Z934" i="3"/>
  <c r="Z945" i="3"/>
  <c r="Z951" i="3"/>
  <c r="Z961" i="3"/>
  <c r="Z972" i="3"/>
  <c r="Z982" i="3"/>
  <c r="Z983" i="3"/>
  <c r="Z988" i="3"/>
  <c r="Z992" i="3"/>
  <c r="Z996" i="3"/>
  <c r="Z1000" i="3"/>
  <c r="Z1004" i="3"/>
  <c r="Z9" i="3"/>
  <c r="Z612" i="3"/>
  <c r="Z646" i="3"/>
  <c r="Z678" i="3"/>
  <c r="Z710" i="3"/>
  <c r="Z742" i="3"/>
  <c r="Z774" i="3"/>
  <c r="Z820" i="3"/>
  <c r="Z826" i="3"/>
  <c r="Z828" i="3"/>
  <c r="Z837" i="3"/>
  <c r="Z857" i="3"/>
  <c r="Z872" i="3"/>
  <c r="Z890" i="3"/>
  <c r="Z892" i="3"/>
  <c r="Z901" i="3"/>
  <c r="Z906" i="3"/>
  <c r="Z916" i="3"/>
  <c r="Z933" i="3"/>
  <c r="Z944" i="3"/>
  <c r="Z950" i="3"/>
  <c r="Z952" i="3"/>
  <c r="Z962" i="3"/>
  <c r="Z963" i="3"/>
  <c r="Z973" i="3"/>
  <c r="Z984" i="3"/>
  <c r="Z604" i="3"/>
  <c r="Z832" i="3"/>
  <c r="Z850" i="3"/>
  <c r="Z852" i="3"/>
  <c r="Z861" i="3"/>
  <c r="Z881" i="3"/>
  <c r="Z896" i="3"/>
  <c r="Z905" i="3"/>
  <c r="Z922" i="3"/>
  <c r="Z932" i="3"/>
  <c r="Z949" i="3"/>
  <c r="Z953" i="3"/>
  <c r="Z964" i="3"/>
  <c r="Z974" i="3"/>
  <c r="Z975" i="3"/>
  <c r="Z659" i="3"/>
  <c r="Z691" i="3"/>
  <c r="Z723" i="3"/>
  <c r="Z755" i="3"/>
  <c r="Z787" i="3"/>
  <c r="Z792" i="3"/>
  <c r="Z803" i="3"/>
  <c r="Z817" i="3"/>
  <c r="Z841" i="3"/>
  <c r="Z642" i="3"/>
  <c r="Z674" i="3"/>
  <c r="Z706" i="3"/>
  <c r="Z738" i="3"/>
  <c r="Z770" i="3"/>
  <c r="Z818" i="3"/>
  <c r="Z834" i="3"/>
  <c r="Z836" i="3"/>
  <c r="Z623" i="3"/>
  <c r="Z630" i="3"/>
  <c r="Z662" i="3"/>
  <c r="Z694" i="3"/>
  <c r="Z726" i="3"/>
  <c r="Z758" i="3"/>
  <c r="Z801" i="3"/>
  <c r="Z643" i="3"/>
  <c r="Z675" i="3"/>
  <c r="Z707" i="3"/>
  <c r="Z739" i="3"/>
  <c r="Z771" i="3"/>
  <c r="Z842" i="3"/>
  <c r="Z844" i="3"/>
  <c r="Z853" i="3"/>
  <c r="Z873" i="3"/>
  <c r="Z888" i="3"/>
  <c r="Z912" i="3"/>
  <c r="Z918" i="3"/>
  <c r="Z929" i="3"/>
  <c r="Z940" i="3"/>
  <c r="Z946" i="3"/>
  <c r="Z960" i="3"/>
  <c r="Z970" i="3"/>
  <c r="Z971" i="3"/>
  <c r="Z981" i="3"/>
  <c r="R12" i="3"/>
  <c r="AC12" i="3" s="1"/>
  <c r="AN12" i="3" s="1"/>
  <c r="R16" i="3"/>
  <c r="AC16" i="3" s="1"/>
  <c r="AN16" i="3" s="1"/>
  <c r="R20" i="3"/>
  <c r="R24" i="3"/>
  <c r="R28" i="3"/>
  <c r="R32" i="3"/>
  <c r="R36" i="3"/>
  <c r="R40" i="3"/>
  <c r="AC40" i="3" s="1"/>
  <c r="AN40" i="3" s="1"/>
  <c r="R44" i="3"/>
  <c r="AC44" i="3" s="1"/>
  <c r="AN44" i="3" s="1"/>
  <c r="R48" i="3"/>
  <c r="R52" i="3"/>
  <c r="R56" i="3"/>
  <c r="R60" i="3"/>
  <c r="R64" i="3"/>
  <c r="R68" i="3"/>
  <c r="R72" i="3"/>
  <c r="AC72" i="3" s="1"/>
  <c r="AN72" i="3" s="1"/>
  <c r="R76" i="3"/>
  <c r="R13" i="3"/>
  <c r="R17" i="3"/>
  <c r="R21" i="3"/>
  <c r="R25" i="3"/>
  <c r="R33" i="3"/>
  <c r="R34" i="3"/>
  <c r="AC34" i="3" s="1"/>
  <c r="AN34" i="3" s="1"/>
  <c r="R35" i="3"/>
  <c r="AC35" i="3" s="1"/>
  <c r="AN35" i="3" s="1"/>
  <c r="R49" i="3"/>
  <c r="AC49" i="3" s="1"/>
  <c r="AN49" i="3" s="1"/>
  <c r="R50" i="3"/>
  <c r="R51" i="3"/>
  <c r="R63" i="3"/>
  <c r="R74" i="3"/>
  <c r="R15" i="3"/>
  <c r="R65" i="3"/>
  <c r="R75" i="3"/>
  <c r="AC75" i="3" s="1"/>
  <c r="AN75" i="3" s="1"/>
  <c r="R82" i="3"/>
  <c r="AC82" i="3" s="1"/>
  <c r="AN82" i="3" s="1"/>
  <c r="R86" i="3"/>
  <c r="AC86" i="3" s="1"/>
  <c r="AN86" i="3" s="1"/>
  <c r="R90" i="3"/>
  <c r="R94" i="3"/>
  <c r="R14" i="3"/>
  <c r="R19" i="3"/>
  <c r="R18" i="3"/>
  <c r="R23" i="3"/>
  <c r="AC23" i="3" s="1"/>
  <c r="AN23" i="3" s="1"/>
  <c r="R87" i="3"/>
  <c r="AC87" i="3" s="1"/>
  <c r="AN87" i="3" s="1"/>
  <c r="R88" i="3"/>
  <c r="AC88" i="3" s="1"/>
  <c r="AN88" i="3" s="1"/>
  <c r="R89" i="3"/>
  <c r="R101" i="3"/>
  <c r="R102" i="3"/>
  <c r="R112" i="3"/>
  <c r="R123" i="3"/>
  <c r="AC123" i="3" s="1"/>
  <c r="AN123" i="3" s="1"/>
  <c r="R133" i="3"/>
  <c r="AC133" i="3" s="1"/>
  <c r="AN133" i="3" s="1"/>
  <c r="R134" i="3"/>
  <c r="AC134" i="3" s="1"/>
  <c r="AN134" i="3" s="1"/>
  <c r="R39" i="3"/>
  <c r="AC39" i="3" s="1"/>
  <c r="AN39" i="3" s="1"/>
  <c r="R42" i="3"/>
  <c r="R45" i="3"/>
  <c r="R26" i="3"/>
  <c r="R59" i="3"/>
  <c r="R31" i="3"/>
  <c r="R43" i="3"/>
  <c r="AC43" i="3" s="1"/>
  <c r="AN43" i="3" s="1"/>
  <c r="R37" i="3"/>
  <c r="AC37" i="3" s="1"/>
  <c r="AN37" i="3" s="1"/>
  <c r="R46" i="3"/>
  <c r="R79" i="3"/>
  <c r="R84" i="3"/>
  <c r="R95" i="3"/>
  <c r="R114" i="3"/>
  <c r="R115" i="3"/>
  <c r="AC115" i="3" s="1"/>
  <c r="AN115" i="3" s="1"/>
  <c r="R116" i="3"/>
  <c r="AC116" i="3" s="1"/>
  <c r="AN116" i="3" s="1"/>
  <c r="R117" i="3"/>
  <c r="AC117" i="3" s="1"/>
  <c r="AN117" i="3" s="1"/>
  <c r="R138" i="3"/>
  <c r="R139" i="3"/>
  <c r="R140" i="3"/>
  <c r="R55" i="3"/>
  <c r="R58" i="3"/>
  <c r="R62" i="3"/>
  <c r="AC62" i="3" s="1"/>
  <c r="AN62" i="3" s="1"/>
  <c r="R66" i="3"/>
  <c r="AC66" i="3" s="1"/>
  <c r="AN66" i="3" s="1"/>
  <c r="R98" i="3"/>
  <c r="AC98" i="3" s="1"/>
  <c r="AN98" i="3" s="1"/>
  <c r="R104" i="3"/>
  <c r="R110" i="3"/>
  <c r="R129" i="3"/>
  <c r="R149" i="3"/>
  <c r="R150" i="3"/>
  <c r="R160" i="3"/>
  <c r="R171" i="3"/>
  <c r="AC171" i="3" s="1"/>
  <c r="AN171" i="3" s="1"/>
  <c r="R181" i="3"/>
  <c r="R182" i="3"/>
  <c r="R190" i="3"/>
  <c r="R194" i="3"/>
  <c r="R198" i="3"/>
  <c r="R202" i="3"/>
  <c r="R206" i="3"/>
  <c r="R210" i="3"/>
  <c r="R214" i="3"/>
  <c r="AC214" i="3" s="1"/>
  <c r="AN214" i="3" s="1"/>
  <c r="R218" i="3"/>
  <c r="AC218" i="3" s="1"/>
  <c r="AN218" i="3" s="1"/>
  <c r="R222" i="3"/>
  <c r="R226" i="3"/>
  <c r="R230" i="3"/>
  <c r="R234" i="3"/>
  <c r="R238" i="3"/>
  <c r="AC238" i="3" s="1"/>
  <c r="AN238" i="3" s="1"/>
  <c r="R242" i="3"/>
  <c r="AC242" i="3" s="1"/>
  <c r="AN242" i="3" s="1"/>
  <c r="R246" i="3"/>
  <c r="R250" i="3"/>
  <c r="R254" i="3"/>
  <c r="R258" i="3"/>
  <c r="R262" i="3"/>
  <c r="R266" i="3"/>
  <c r="R30" i="3"/>
  <c r="AC30" i="3" s="1"/>
  <c r="AN30" i="3" s="1"/>
  <c r="R71" i="3"/>
  <c r="AC71" i="3" s="1"/>
  <c r="AN71" i="3" s="1"/>
  <c r="R103" i="3"/>
  <c r="AC103" i="3" s="1"/>
  <c r="AN103" i="3" s="1"/>
  <c r="R122" i="3"/>
  <c r="R128" i="3"/>
  <c r="R151" i="3"/>
  <c r="R161" i="3"/>
  <c r="R162" i="3"/>
  <c r="R172" i="3"/>
  <c r="R93" i="3"/>
  <c r="AC93" i="3" s="1"/>
  <c r="AN93" i="3" s="1"/>
  <c r="R97" i="3"/>
  <c r="AC97" i="3" s="1"/>
  <c r="AN97" i="3" s="1"/>
  <c r="R109" i="3"/>
  <c r="AC109" i="3" s="1"/>
  <c r="AN109" i="3" s="1"/>
  <c r="R127" i="3"/>
  <c r="R141" i="3"/>
  <c r="R142" i="3"/>
  <c r="R38" i="3"/>
  <c r="R41" i="3"/>
  <c r="R47" i="3"/>
  <c r="AC47" i="3" s="1"/>
  <c r="AN47" i="3" s="1"/>
  <c r="R53" i="3"/>
  <c r="R96" i="3"/>
  <c r="AC96" i="3" s="1"/>
  <c r="AN96" i="3" s="1"/>
  <c r="R27" i="3"/>
  <c r="R70" i="3"/>
  <c r="R73" i="3"/>
  <c r="R78" i="3"/>
  <c r="R85" i="3"/>
  <c r="AC85" i="3" s="1"/>
  <c r="AN85" i="3" s="1"/>
  <c r="R92" i="3"/>
  <c r="AC92" i="3" s="1"/>
  <c r="AN92" i="3" s="1"/>
  <c r="R107" i="3"/>
  <c r="AC107" i="3" s="1"/>
  <c r="AN107" i="3" s="1"/>
  <c r="R61" i="3"/>
  <c r="R67" i="3"/>
  <c r="R54" i="3"/>
  <c r="R57" i="3"/>
  <c r="R91" i="3"/>
  <c r="R100" i="3"/>
  <c r="R118" i="3"/>
  <c r="AC118" i="3" s="1"/>
  <c r="AN118" i="3" s="1"/>
  <c r="R124" i="3"/>
  <c r="AC124" i="3" s="1"/>
  <c r="AN124" i="3" s="1"/>
  <c r="R130" i="3"/>
  <c r="AC130" i="3" s="1"/>
  <c r="AN130" i="3" s="1"/>
  <c r="R136" i="3"/>
  <c r="R147" i="3"/>
  <c r="R22" i="3"/>
  <c r="R81" i="3"/>
  <c r="R105" i="3"/>
  <c r="AC105" i="3" s="1"/>
  <c r="AN105" i="3" s="1"/>
  <c r="R113" i="3"/>
  <c r="AC113" i="3" s="1"/>
  <c r="AN113" i="3" s="1"/>
  <c r="R120" i="3"/>
  <c r="R132" i="3"/>
  <c r="R153" i="3"/>
  <c r="R159" i="3"/>
  <c r="R164" i="3"/>
  <c r="R170" i="3"/>
  <c r="R183" i="3"/>
  <c r="R184" i="3"/>
  <c r="AC184" i="3" s="1"/>
  <c r="AN184" i="3" s="1"/>
  <c r="R185" i="3"/>
  <c r="AC185" i="3" s="1"/>
  <c r="AN185" i="3" s="1"/>
  <c r="R191" i="3"/>
  <c r="AC191" i="3" s="1"/>
  <c r="AN191" i="3" s="1"/>
  <c r="R201" i="3"/>
  <c r="R212" i="3"/>
  <c r="R223" i="3"/>
  <c r="R233" i="3"/>
  <c r="R244" i="3"/>
  <c r="AC244" i="3" s="1"/>
  <c r="AN244" i="3" s="1"/>
  <c r="R255" i="3"/>
  <c r="AC255" i="3" s="1"/>
  <c r="AN255" i="3" s="1"/>
  <c r="R265" i="3"/>
  <c r="AC265" i="3" s="1"/>
  <c r="AN265" i="3" s="1"/>
  <c r="R29" i="3"/>
  <c r="AC29" i="3" s="1"/>
  <c r="AN29" i="3" s="1"/>
  <c r="R69" i="3"/>
  <c r="R125" i="3"/>
  <c r="R137" i="3"/>
  <c r="R145" i="3"/>
  <c r="R152" i="3"/>
  <c r="AC152" i="3" s="1"/>
  <c r="AN152" i="3" s="1"/>
  <c r="R158" i="3"/>
  <c r="AC158" i="3" s="1"/>
  <c r="AN158" i="3" s="1"/>
  <c r="R163" i="3"/>
  <c r="R192" i="3"/>
  <c r="R203" i="3"/>
  <c r="R213" i="3"/>
  <c r="R106" i="3"/>
  <c r="R111" i="3"/>
  <c r="R135" i="3"/>
  <c r="R169" i="3"/>
  <c r="R178" i="3"/>
  <c r="AC178" i="3" s="1"/>
  <c r="AN178" i="3" s="1"/>
  <c r="R179" i="3"/>
  <c r="AC179" i="3" s="1"/>
  <c r="AN179" i="3" s="1"/>
  <c r="R180" i="3"/>
  <c r="R193" i="3"/>
  <c r="R204" i="3"/>
  <c r="R77" i="3"/>
  <c r="R83" i="3"/>
  <c r="AC83" i="3" s="1"/>
  <c r="AN83" i="3" s="1"/>
  <c r="R99" i="3"/>
  <c r="AC99" i="3" s="1"/>
  <c r="AN99" i="3" s="1"/>
  <c r="R121" i="3"/>
  <c r="AC121" i="3" s="1"/>
  <c r="AN121" i="3" s="1"/>
  <c r="R126" i="3"/>
  <c r="R119" i="3"/>
  <c r="R131" i="3"/>
  <c r="R146" i="3"/>
  <c r="R155" i="3"/>
  <c r="R166" i="3"/>
  <c r="AC166" i="3" s="1"/>
  <c r="AN166" i="3" s="1"/>
  <c r="R197" i="3"/>
  <c r="R208" i="3"/>
  <c r="R156" i="3"/>
  <c r="AC156" i="3" s="1"/>
  <c r="AN156" i="3" s="1"/>
  <c r="R173" i="3"/>
  <c r="R219" i="3"/>
  <c r="R231" i="3"/>
  <c r="R232" i="3"/>
  <c r="R273" i="3"/>
  <c r="AC273" i="3" s="1"/>
  <c r="AN273" i="3" s="1"/>
  <c r="R284" i="3"/>
  <c r="AC284" i="3" s="1"/>
  <c r="AN284" i="3" s="1"/>
  <c r="R294" i="3"/>
  <c r="AC294" i="3" s="1"/>
  <c r="AN294" i="3" s="1"/>
  <c r="R295" i="3"/>
  <c r="R305" i="3"/>
  <c r="R154" i="3"/>
  <c r="R199" i="3"/>
  <c r="R227" i="3"/>
  <c r="R228" i="3"/>
  <c r="AC228" i="3" s="1"/>
  <c r="AN228" i="3" s="1"/>
  <c r="R229" i="3"/>
  <c r="R251" i="3"/>
  <c r="AC251" i="3" s="1"/>
  <c r="AN251" i="3" s="1"/>
  <c r="R252" i="3"/>
  <c r="AC252" i="3" s="1"/>
  <c r="AN252" i="3" s="1"/>
  <c r="R253" i="3"/>
  <c r="R274" i="3"/>
  <c r="R275" i="3"/>
  <c r="R285" i="3"/>
  <c r="R143" i="3"/>
  <c r="R148" i="3"/>
  <c r="AC148" i="3" s="1"/>
  <c r="AN148" i="3" s="1"/>
  <c r="R186" i="3"/>
  <c r="R188" i="3"/>
  <c r="R224" i="3"/>
  <c r="R225" i="3"/>
  <c r="R247" i="3"/>
  <c r="R248" i="3"/>
  <c r="R249" i="3"/>
  <c r="AC249" i="3" s="1"/>
  <c r="AN249" i="3" s="1"/>
  <c r="R80" i="3"/>
  <c r="AC80" i="3" s="1"/>
  <c r="AN80" i="3" s="1"/>
  <c r="R144" i="3"/>
  <c r="AC144" i="3" s="1"/>
  <c r="AN144" i="3" s="1"/>
  <c r="R157" i="3"/>
  <c r="AC157" i="3" s="1"/>
  <c r="AN157" i="3" s="1"/>
  <c r="R174" i="3"/>
  <c r="R176" i="3"/>
  <c r="R205" i="3"/>
  <c r="R167" i="3"/>
  <c r="R196" i="3"/>
  <c r="AC196" i="3" s="1"/>
  <c r="AN196" i="3" s="1"/>
  <c r="R207" i="3"/>
  <c r="AC207" i="3" s="1"/>
  <c r="AN207" i="3" s="1"/>
  <c r="R211" i="3"/>
  <c r="AC211" i="3" s="1"/>
  <c r="AN211" i="3" s="1"/>
  <c r="R216" i="3"/>
  <c r="AC216" i="3" s="1"/>
  <c r="AN216" i="3" s="1"/>
  <c r="R108" i="3"/>
  <c r="R215" i="3"/>
  <c r="R239" i="3"/>
  <c r="R240" i="3"/>
  <c r="R241" i="3"/>
  <c r="R263" i="3"/>
  <c r="AC263" i="3" s="1"/>
  <c r="AN263" i="3" s="1"/>
  <c r="R165" i="3"/>
  <c r="AC165" i="3" s="1"/>
  <c r="AN165" i="3" s="1"/>
  <c r="R256" i="3"/>
  <c r="AC256" i="3" s="1"/>
  <c r="AN256" i="3" s="1"/>
  <c r="R260" i="3"/>
  <c r="R282" i="3"/>
  <c r="R315" i="3"/>
  <c r="R325" i="3"/>
  <c r="R326" i="3"/>
  <c r="AC326" i="3" s="1"/>
  <c r="AN326" i="3" s="1"/>
  <c r="R336" i="3"/>
  <c r="AC336" i="3" s="1"/>
  <c r="AN336" i="3" s="1"/>
  <c r="R347" i="3"/>
  <c r="AC347" i="3" s="1"/>
  <c r="AN347" i="3" s="1"/>
  <c r="R357" i="3"/>
  <c r="AC357" i="3" s="1"/>
  <c r="AN357" i="3" s="1"/>
  <c r="R358" i="3"/>
  <c r="R368" i="3"/>
  <c r="R379" i="3"/>
  <c r="R383" i="3"/>
  <c r="R387" i="3"/>
  <c r="R391" i="3"/>
  <c r="AC391" i="3" s="1"/>
  <c r="AN391" i="3" s="1"/>
  <c r="R395" i="3"/>
  <c r="AC395" i="3" s="1"/>
  <c r="AN395" i="3" s="1"/>
  <c r="R399" i="3"/>
  <c r="R403" i="3"/>
  <c r="R407" i="3"/>
  <c r="R411" i="3"/>
  <c r="R415" i="3"/>
  <c r="R419" i="3"/>
  <c r="AC419" i="3" s="1"/>
  <c r="AN419" i="3" s="1"/>
  <c r="R423" i="3"/>
  <c r="R427" i="3"/>
  <c r="AC427" i="3" s="1"/>
  <c r="AN427" i="3" s="1"/>
  <c r="R431" i="3"/>
  <c r="R435" i="3"/>
  <c r="R439" i="3"/>
  <c r="R443" i="3"/>
  <c r="R447" i="3"/>
  <c r="R451" i="3"/>
  <c r="R455" i="3"/>
  <c r="AC455" i="3" s="1"/>
  <c r="AN455" i="3" s="1"/>
  <c r="R459" i="3"/>
  <c r="AC459" i="3" s="1"/>
  <c r="AN459" i="3" s="1"/>
  <c r="R175" i="3"/>
  <c r="R270" i="3"/>
  <c r="R281" i="3"/>
  <c r="R286" i="3"/>
  <c r="R306" i="3"/>
  <c r="R316" i="3"/>
  <c r="R327" i="3"/>
  <c r="AC327" i="3" s="1"/>
  <c r="AN327" i="3" s="1"/>
  <c r="R337" i="3"/>
  <c r="R338" i="3"/>
  <c r="R348" i="3"/>
  <c r="R359" i="3"/>
  <c r="R369" i="3"/>
  <c r="R370" i="3"/>
  <c r="R200" i="3"/>
  <c r="AC200" i="3" s="1"/>
  <c r="AN200" i="3" s="1"/>
  <c r="R217" i="3"/>
  <c r="AC217" i="3" s="1"/>
  <c r="AN217" i="3" s="1"/>
  <c r="R220" i="3"/>
  <c r="R269" i="3"/>
  <c r="R280" i="3"/>
  <c r="R303" i="3"/>
  <c r="R304" i="3"/>
  <c r="R307" i="3"/>
  <c r="R317" i="3"/>
  <c r="AC317" i="3" s="1"/>
  <c r="AN317" i="3" s="1"/>
  <c r="R318" i="3"/>
  <c r="AC318" i="3" s="1"/>
  <c r="AN318" i="3" s="1"/>
  <c r="R328" i="3"/>
  <c r="R339" i="3"/>
  <c r="AC339" i="3" s="1"/>
  <c r="AN339" i="3" s="1"/>
  <c r="R349" i="3"/>
  <c r="R350" i="3"/>
  <c r="R360" i="3"/>
  <c r="R168" i="3"/>
  <c r="R177" i="3"/>
  <c r="R236" i="3"/>
  <c r="AC236" i="3" s="1"/>
  <c r="AN236" i="3" s="1"/>
  <c r="R259" i="3"/>
  <c r="AC259" i="3" s="1"/>
  <c r="AN259" i="3" s="1"/>
  <c r="R187" i="3"/>
  <c r="AC187" i="3" s="1"/>
  <c r="AN187" i="3" s="1"/>
  <c r="R221" i="3"/>
  <c r="R195" i="3"/>
  <c r="R209" i="3"/>
  <c r="R245" i="3"/>
  <c r="R261" i="3"/>
  <c r="AC261" i="3" s="1"/>
  <c r="AN261" i="3" s="1"/>
  <c r="R278" i="3"/>
  <c r="AC278" i="3" s="1"/>
  <c r="AN278" i="3" s="1"/>
  <c r="R311" i="3"/>
  <c r="R321" i="3"/>
  <c r="R322" i="3"/>
  <c r="R332" i="3"/>
  <c r="R343" i="3"/>
  <c r="R353" i="3"/>
  <c r="R354" i="3"/>
  <c r="AC354" i="3" s="1"/>
  <c r="AN354" i="3" s="1"/>
  <c r="R364" i="3"/>
  <c r="R287" i="3"/>
  <c r="R289" i="3"/>
  <c r="AC289" i="3" s="1"/>
  <c r="AN289" i="3" s="1"/>
  <c r="R313" i="3"/>
  <c r="R324" i="3"/>
  <c r="R335" i="3"/>
  <c r="R346" i="3"/>
  <c r="R372" i="3"/>
  <c r="AC372" i="3" s="1"/>
  <c r="AN372" i="3" s="1"/>
  <c r="R378" i="3"/>
  <c r="AC378" i="3" s="1"/>
  <c r="AN378" i="3" s="1"/>
  <c r="R397" i="3"/>
  <c r="AC397" i="3" s="1"/>
  <c r="AN397" i="3" s="1"/>
  <c r="R408" i="3"/>
  <c r="R418" i="3"/>
  <c r="R429" i="3"/>
  <c r="R440" i="3"/>
  <c r="R450" i="3"/>
  <c r="R460" i="3"/>
  <c r="AC460" i="3" s="1"/>
  <c r="AN460" i="3" s="1"/>
  <c r="R464" i="3"/>
  <c r="AC464" i="3" s="1"/>
  <c r="AN464" i="3" s="1"/>
  <c r="R468" i="3"/>
  <c r="R472" i="3"/>
  <c r="R476" i="3"/>
  <c r="R480" i="3"/>
  <c r="R268" i="3"/>
  <c r="R300" i="3"/>
  <c r="R302" i="3"/>
  <c r="AC302" i="3" s="1"/>
  <c r="AN302" i="3" s="1"/>
  <c r="R308" i="3"/>
  <c r="AC308" i="3" s="1"/>
  <c r="AN308" i="3" s="1"/>
  <c r="R319" i="3"/>
  <c r="AC319" i="3" s="1"/>
  <c r="AN319" i="3" s="1"/>
  <c r="R330" i="3"/>
  <c r="R361" i="3"/>
  <c r="R371" i="3"/>
  <c r="R388" i="3"/>
  <c r="R389" i="3"/>
  <c r="R390" i="3"/>
  <c r="R398" i="3"/>
  <c r="AC398" i="3" s="1"/>
  <c r="AN398" i="3" s="1"/>
  <c r="R409" i="3"/>
  <c r="AC409" i="3" s="1"/>
  <c r="AN409" i="3" s="1"/>
  <c r="R296" i="3"/>
  <c r="R298" i="3"/>
  <c r="R310" i="3"/>
  <c r="R341" i="3"/>
  <c r="R352" i="3"/>
  <c r="R363" i="3"/>
  <c r="R377" i="3"/>
  <c r="AC377" i="3" s="1"/>
  <c r="AN377" i="3" s="1"/>
  <c r="R400" i="3"/>
  <c r="AC400" i="3" s="1"/>
  <c r="AN400" i="3" s="1"/>
  <c r="R410" i="3"/>
  <c r="AC410" i="3" s="1"/>
  <c r="AN410" i="3" s="1"/>
  <c r="R237" i="3"/>
  <c r="R243" i="3"/>
  <c r="R264" i="3"/>
  <c r="R272" i="3"/>
  <c r="R277" i="3"/>
  <c r="R291" i="3"/>
  <c r="AC291" i="3" s="1"/>
  <c r="AN291" i="3" s="1"/>
  <c r="R293" i="3"/>
  <c r="AC293" i="3" s="1"/>
  <c r="AN293" i="3" s="1"/>
  <c r="R333" i="3"/>
  <c r="AC333" i="3" s="1"/>
  <c r="AN333" i="3" s="1"/>
  <c r="R344" i="3"/>
  <c r="R355" i="3"/>
  <c r="R366" i="3"/>
  <c r="R373" i="3"/>
  <c r="R392" i="3"/>
  <c r="AC392" i="3" s="1"/>
  <c r="AN392" i="3" s="1"/>
  <c r="R393" i="3"/>
  <c r="AC393" i="3" s="1"/>
  <c r="AN393" i="3" s="1"/>
  <c r="R394" i="3"/>
  <c r="AC394" i="3" s="1"/>
  <c r="AN394" i="3" s="1"/>
  <c r="R257" i="3"/>
  <c r="R365" i="3"/>
  <c r="R376" i="3"/>
  <c r="R385" i="3"/>
  <c r="R404" i="3"/>
  <c r="R417" i="3"/>
  <c r="R432" i="3"/>
  <c r="AC432" i="3" s="1"/>
  <c r="AN432" i="3" s="1"/>
  <c r="R433" i="3"/>
  <c r="AC433" i="3" s="1"/>
  <c r="AN433" i="3" s="1"/>
  <c r="R434" i="3"/>
  <c r="AC434" i="3" s="1"/>
  <c r="AN434" i="3" s="1"/>
  <c r="R456" i="3"/>
  <c r="R457" i="3"/>
  <c r="R458" i="3"/>
  <c r="R461" i="3"/>
  <c r="R471" i="3"/>
  <c r="R481" i="3"/>
  <c r="AC481" i="3" s="1"/>
  <c r="AN481" i="3" s="1"/>
  <c r="R485" i="3"/>
  <c r="AC485" i="3" s="1"/>
  <c r="AN485" i="3" s="1"/>
  <c r="R489" i="3"/>
  <c r="AC489" i="3" s="1"/>
  <c r="AN489" i="3" s="1"/>
  <c r="R493" i="3"/>
  <c r="R497" i="3"/>
  <c r="R501" i="3"/>
  <c r="R505" i="3"/>
  <c r="R509" i="3"/>
  <c r="R513" i="3"/>
  <c r="AC513" i="3" s="1"/>
  <c r="AN513" i="3" s="1"/>
  <c r="R517" i="3"/>
  <c r="R521" i="3"/>
  <c r="R525" i="3"/>
  <c r="R529" i="3"/>
  <c r="R271" i="3"/>
  <c r="R276" i="3"/>
  <c r="R290" i="3"/>
  <c r="R314" i="3"/>
  <c r="R413" i="3"/>
  <c r="AC413" i="3" s="1"/>
  <c r="AN413" i="3" s="1"/>
  <c r="R430" i="3"/>
  <c r="R452" i="3"/>
  <c r="R453" i="3"/>
  <c r="R454" i="3"/>
  <c r="R462" i="3"/>
  <c r="R473" i="3"/>
  <c r="R235" i="3"/>
  <c r="AC235" i="3" s="1"/>
  <c r="AN235" i="3" s="1"/>
  <c r="R299" i="3"/>
  <c r="AC299" i="3" s="1"/>
  <c r="AN299" i="3" s="1"/>
  <c r="R329" i="3"/>
  <c r="AC329" i="3" s="1"/>
  <c r="AN329" i="3" s="1"/>
  <c r="R340" i="3"/>
  <c r="R351" i="3"/>
  <c r="R362" i="3"/>
  <c r="R374" i="3"/>
  <c r="R381" i="3"/>
  <c r="R416" i="3"/>
  <c r="AC416" i="3" s="1"/>
  <c r="AN416" i="3" s="1"/>
  <c r="R428" i="3"/>
  <c r="AC428" i="3" s="1"/>
  <c r="AN428" i="3" s="1"/>
  <c r="R463" i="3"/>
  <c r="AC463" i="3" s="1"/>
  <c r="AN463" i="3" s="1"/>
  <c r="R474" i="3"/>
  <c r="R482" i="3"/>
  <c r="R486" i="3"/>
  <c r="R490" i="3"/>
  <c r="R494" i="3"/>
  <c r="R498" i="3"/>
  <c r="AC498" i="3" s="1"/>
  <c r="AN498" i="3" s="1"/>
  <c r="R502" i="3"/>
  <c r="AC502" i="3" s="1"/>
  <c r="AN502" i="3" s="1"/>
  <c r="R506" i="3"/>
  <c r="AC506" i="3" s="1"/>
  <c r="AN506" i="3" s="1"/>
  <c r="R510" i="3"/>
  <c r="R514" i="3"/>
  <c r="R518" i="3"/>
  <c r="R297" i="3"/>
  <c r="R309" i="3"/>
  <c r="AC309" i="3" s="1"/>
  <c r="AN309" i="3" s="1"/>
  <c r="R320" i="3"/>
  <c r="AC320" i="3" s="1"/>
  <c r="AN320" i="3" s="1"/>
  <c r="R331" i="3"/>
  <c r="R342" i="3"/>
  <c r="AC342" i="3" s="1"/>
  <c r="AN342" i="3" s="1"/>
  <c r="R401" i="3"/>
  <c r="R414" i="3"/>
  <c r="R436" i="3"/>
  <c r="R437" i="3"/>
  <c r="R438" i="3"/>
  <c r="AC438" i="3" s="1"/>
  <c r="AN438" i="3" s="1"/>
  <c r="R470" i="3"/>
  <c r="AC470" i="3" s="1"/>
  <c r="AN470" i="3" s="1"/>
  <c r="R412" i="3"/>
  <c r="AC412" i="3" s="1"/>
  <c r="AN412" i="3" s="1"/>
  <c r="R424" i="3"/>
  <c r="R426" i="3"/>
  <c r="R449" i="3"/>
  <c r="R465" i="3"/>
  <c r="R524" i="3"/>
  <c r="R533" i="3"/>
  <c r="AC533" i="3" s="1"/>
  <c r="AN533" i="3" s="1"/>
  <c r="R537" i="3"/>
  <c r="AC537" i="3" s="1"/>
  <c r="AN537" i="3" s="1"/>
  <c r="R541" i="3"/>
  <c r="AC541" i="3" s="1"/>
  <c r="AN541" i="3" s="1"/>
  <c r="R545" i="3"/>
  <c r="AC545" i="3" s="1"/>
  <c r="AN545" i="3" s="1"/>
  <c r="R549" i="3"/>
  <c r="R553" i="3"/>
  <c r="R557" i="3"/>
  <c r="R561" i="3"/>
  <c r="R565" i="3"/>
  <c r="AC565" i="3" s="1"/>
  <c r="AN565" i="3" s="1"/>
  <c r="R569" i="3"/>
  <c r="AC569" i="3" s="1"/>
  <c r="AN569" i="3" s="1"/>
  <c r="R573" i="3"/>
  <c r="AC573" i="3" s="1"/>
  <c r="AN573" i="3" s="1"/>
  <c r="R577" i="3"/>
  <c r="AC577" i="3" s="1"/>
  <c r="AN577" i="3" s="1"/>
  <c r="R581" i="3"/>
  <c r="R585" i="3"/>
  <c r="R589" i="3"/>
  <c r="R593" i="3"/>
  <c r="R597" i="3"/>
  <c r="R601" i="3"/>
  <c r="AC601" i="3" s="1"/>
  <c r="AN601" i="3" s="1"/>
  <c r="R605" i="3"/>
  <c r="R609" i="3"/>
  <c r="AC609" i="3" s="1"/>
  <c r="AN609" i="3" s="1"/>
  <c r="R613" i="3"/>
  <c r="R617" i="3"/>
  <c r="R621" i="3"/>
  <c r="R625" i="3"/>
  <c r="R283" i="3"/>
  <c r="AC283" i="3" s="1"/>
  <c r="AN283" i="3" s="1"/>
  <c r="R292" i="3"/>
  <c r="AC292" i="3" s="1"/>
  <c r="AN292" i="3" s="1"/>
  <c r="R323" i="3"/>
  <c r="R386" i="3"/>
  <c r="AC386" i="3" s="1"/>
  <c r="AN386" i="3" s="1"/>
  <c r="R406" i="3"/>
  <c r="R420" i="3"/>
  <c r="R422" i="3"/>
  <c r="R445" i="3"/>
  <c r="R483" i="3"/>
  <c r="R491" i="3"/>
  <c r="AC491" i="3" s="1"/>
  <c r="AN491" i="3" s="1"/>
  <c r="R499" i="3"/>
  <c r="AC499" i="3" s="1"/>
  <c r="AN499" i="3" s="1"/>
  <c r="R507" i="3"/>
  <c r="AC507" i="3" s="1"/>
  <c r="AN507" i="3" s="1"/>
  <c r="R516" i="3"/>
  <c r="R526" i="3"/>
  <c r="R189" i="3"/>
  <c r="R345" i="3"/>
  <c r="R367" i="3"/>
  <c r="R441" i="3"/>
  <c r="R467" i="3"/>
  <c r="R478" i="3"/>
  <c r="AC478" i="3" s="1"/>
  <c r="AN478" i="3" s="1"/>
  <c r="R515" i="3"/>
  <c r="R527" i="3"/>
  <c r="R534" i="3"/>
  <c r="AC534" i="3" s="1"/>
  <c r="AN534" i="3" s="1"/>
  <c r="R538" i="3"/>
  <c r="R542" i="3"/>
  <c r="AC542" i="3" s="1"/>
  <c r="AN542" i="3" s="1"/>
  <c r="R546" i="3"/>
  <c r="AC546" i="3" s="1"/>
  <c r="AN546" i="3" s="1"/>
  <c r="R550" i="3"/>
  <c r="R554" i="3"/>
  <c r="AC554" i="3" s="1"/>
  <c r="AN554" i="3" s="1"/>
  <c r="R558" i="3"/>
  <c r="R562" i="3"/>
  <c r="R566" i="3"/>
  <c r="R570" i="3"/>
  <c r="R574" i="3"/>
  <c r="AC574" i="3" s="1"/>
  <c r="AN574" i="3" s="1"/>
  <c r="R578" i="3"/>
  <c r="R582" i="3"/>
  <c r="R586" i="3"/>
  <c r="AC586" i="3" s="1"/>
  <c r="AN586" i="3" s="1"/>
  <c r="R590" i="3"/>
  <c r="R301" i="3"/>
  <c r="R382" i="3"/>
  <c r="R469" i="3"/>
  <c r="R267" i="3"/>
  <c r="R425" i="3"/>
  <c r="AC425" i="3" s="1"/>
  <c r="AN425" i="3" s="1"/>
  <c r="R448" i="3"/>
  <c r="AC448" i="3" s="1"/>
  <c r="AN448" i="3" s="1"/>
  <c r="R312" i="3"/>
  <c r="AC312" i="3" s="1"/>
  <c r="AN312" i="3" s="1"/>
  <c r="R334" i="3"/>
  <c r="R288" i="3"/>
  <c r="R356" i="3"/>
  <c r="R375" i="3"/>
  <c r="R396" i="3"/>
  <c r="AC396" i="3" s="1"/>
  <c r="AN396" i="3" s="1"/>
  <c r="R402" i="3"/>
  <c r="AC402" i="3" s="1"/>
  <c r="AN402" i="3" s="1"/>
  <c r="R442" i="3"/>
  <c r="AC442" i="3" s="1"/>
  <c r="AN442" i="3" s="1"/>
  <c r="R522" i="3"/>
  <c r="R532" i="3"/>
  <c r="R536" i="3"/>
  <c r="R540" i="3"/>
  <c r="R544" i="3"/>
  <c r="R548" i="3"/>
  <c r="R552" i="3"/>
  <c r="AC552" i="3" s="1"/>
  <c r="AN552" i="3" s="1"/>
  <c r="R556" i="3"/>
  <c r="AC556" i="3" s="1"/>
  <c r="AN556" i="3" s="1"/>
  <c r="R560" i="3"/>
  <c r="AC560" i="3" s="1"/>
  <c r="AN560" i="3" s="1"/>
  <c r="R564" i="3"/>
  <c r="R568" i="3"/>
  <c r="R572" i="3"/>
  <c r="R576" i="3"/>
  <c r="R580" i="3"/>
  <c r="AC580" i="3" s="1"/>
  <c r="AN580" i="3" s="1"/>
  <c r="R584" i="3"/>
  <c r="AC584" i="3" s="1"/>
  <c r="AN584" i="3" s="1"/>
  <c r="R588" i="3"/>
  <c r="AC588" i="3" s="1"/>
  <c r="AN588" i="3" s="1"/>
  <c r="R475" i="3"/>
  <c r="R519" i="3"/>
  <c r="R530" i="3"/>
  <c r="R535" i="3"/>
  <c r="R543" i="3"/>
  <c r="R551" i="3"/>
  <c r="AC551" i="3" s="1"/>
  <c r="AN551" i="3" s="1"/>
  <c r="R559" i="3"/>
  <c r="R567" i="3"/>
  <c r="R575" i="3"/>
  <c r="R583" i="3"/>
  <c r="R598" i="3"/>
  <c r="R599" i="3"/>
  <c r="R600" i="3"/>
  <c r="R618" i="3"/>
  <c r="AC618" i="3" s="1"/>
  <c r="AN618" i="3" s="1"/>
  <c r="R628" i="3"/>
  <c r="AC628" i="3" s="1"/>
  <c r="AN628" i="3" s="1"/>
  <c r="R466" i="3"/>
  <c r="AC466" i="3" s="1"/>
  <c r="AN466" i="3" s="1"/>
  <c r="R495" i="3"/>
  <c r="R511" i="3"/>
  <c r="R619" i="3"/>
  <c r="R629" i="3"/>
  <c r="R633" i="3"/>
  <c r="R637" i="3"/>
  <c r="AC637" i="3" s="1"/>
  <c r="AN637" i="3" s="1"/>
  <c r="R641" i="3"/>
  <c r="R645" i="3"/>
  <c r="AC645" i="3" s="1"/>
  <c r="AN645" i="3" s="1"/>
  <c r="R649" i="3"/>
  <c r="R653" i="3"/>
  <c r="R657" i="3"/>
  <c r="R661" i="3"/>
  <c r="AC661" i="3" s="1"/>
  <c r="AN661" i="3" s="1"/>
  <c r="R665" i="3"/>
  <c r="R669" i="3"/>
  <c r="R673" i="3"/>
  <c r="AC673" i="3" s="1"/>
  <c r="AN673" i="3" s="1"/>
  <c r="R677" i="3"/>
  <c r="AC677" i="3" s="1"/>
  <c r="AN677" i="3" s="1"/>
  <c r="R681" i="3"/>
  <c r="R685" i="3"/>
  <c r="R689" i="3"/>
  <c r="R693" i="3"/>
  <c r="R697" i="3"/>
  <c r="R701" i="3"/>
  <c r="AC701" i="3" s="1"/>
  <c r="AN701" i="3" s="1"/>
  <c r="R705" i="3"/>
  <c r="AC705" i="3" s="1"/>
  <c r="AN705" i="3" s="1"/>
  <c r="R709" i="3"/>
  <c r="AC709" i="3" s="1"/>
  <c r="AN709" i="3" s="1"/>
  <c r="R713" i="3"/>
  <c r="AC713" i="3" s="1"/>
  <c r="AN713" i="3" s="1"/>
  <c r="R717" i="3"/>
  <c r="R721" i="3"/>
  <c r="R725" i="3"/>
  <c r="R729" i="3"/>
  <c r="R733" i="3"/>
  <c r="AC733" i="3" s="1"/>
  <c r="AN733" i="3" s="1"/>
  <c r="R737" i="3"/>
  <c r="AC737" i="3" s="1"/>
  <c r="AN737" i="3" s="1"/>
  <c r="R741" i="3"/>
  <c r="AC741" i="3" s="1"/>
  <c r="AN741" i="3" s="1"/>
  <c r="R745" i="3"/>
  <c r="R749" i="3"/>
  <c r="R753" i="3"/>
  <c r="R757" i="3"/>
  <c r="R761" i="3"/>
  <c r="R765" i="3"/>
  <c r="AC765" i="3" s="1"/>
  <c r="AN765" i="3" s="1"/>
  <c r="R769" i="3"/>
  <c r="AC769" i="3" s="1"/>
  <c r="AN769" i="3" s="1"/>
  <c r="R773" i="3"/>
  <c r="R777" i="3"/>
  <c r="R781" i="3"/>
  <c r="R785" i="3"/>
  <c r="R789" i="3"/>
  <c r="R405" i="3"/>
  <c r="R479" i="3"/>
  <c r="R492" i="3"/>
  <c r="AC492" i="3" s="1"/>
  <c r="AN492" i="3" s="1"/>
  <c r="R508" i="3"/>
  <c r="R523" i="3"/>
  <c r="AC523" i="3" s="1"/>
  <c r="AN523" i="3" s="1"/>
  <c r="R594" i="3"/>
  <c r="R595" i="3"/>
  <c r="R596" i="3"/>
  <c r="AC596" i="3" s="1"/>
  <c r="AN596" i="3" s="1"/>
  <c r="R610" i="3"/>
  <c r="R620" i="3"/>
  <c r="AC620" i="3" s="1"/>
  <c r="AN620" i="3" s="1"/>
  <c r="R279" i="3"/>
  <c r="AC279" i="3" s="1"/>
  <c r="AN279" i="3" s="1"/>
  <c r="R444" i="3"/>
  <c r="AC444" i="3" s="1"/>
  <c r="AN444" i="3" s="1"/>
  <c r="R496" i="3"/>
  <c r="AC496" i="3" s="1"/>
  <c r="AN496" i="3" s="1"/>
  <c r="R512" i="3"/>
  <c r="R380" i="3"/>
  <c r="R384" i="3"/>
  <c r="R421" i="3"/>
  <c r="R446" i="3"/>
  <c r="AC446" i="3" s="1"/>
  <c r="AN446" i="3" s="1"/>
  <c r="R477" i="3"/>
  <c r="AC477" i="3" s="1"/>
  <c r="AN477" i="3" s="1"/>
  <c r="R487" i="3"/>
  <c r="R503" i="3"/>
  <c r="AC503" i="3" s="1"/>
  <c r="AN503" i="3" s="1"/>
  <c r="R520" i="3"/>
  <c r="R484" i="3"/>
  <c r="R500" i="3"/>
  <c r="R602" i="3"/>
  <c r="R603" i="3"/>
  <c r="R604" i="3"/>
  <c r="R615" i="3"/>
  <c r="AC615" i="3" s="1"/>
  <c r="AN615" i="3" s="1"/>
  <c r="R626" i="3"/>
  <c r="AC626" i="3" s="1"/>
  <c r="AN626" i="3" s="1"/>
  <c r="R488" i="3"/>
  <c r="R547" i="3"/>
  <c r="R563" i="3"/>
  <c r="R579" i="3"/>
  <c r="R591" i="3"/>
  <c r="AC591" i="3" s="1"/>
  <c r="AN591" i="3" s="1"/>
  <c r="R606" i="3"/>
  <c r="AC606" i="3" s="1"/>
  <c r="AN606" i="3" s="1"/>
  <c r="R608" i="3"/>
  <c r="R612" i="3"/>
  <c r="R623" i="3"/>
  <c r="R795" i="3"/>
  <c r="R806" i="3"/>
  <c r="R528" i="3"/>
  <c r="R614" i="3"/>
  <c r="AC614" i="3" s="1"/>
  <c r="AN614" i="3" s="1"/>
  <c r="R635" i="3"/>
  <c r="R643" i="3"/>
  <c r="R651" i="3"/>
  <c r="AC651" i="3" s="1"/>
  <c r="AN651" i="3" s="1"/>
  <c r="R659" i="3"/>
  <c r="R667" i="3"/>
  <c r="R675" i="3"/>
  <c r="R683" i="3"/>
  <c r="R691" i="3"/>
  <c r="AC691" i="3" s="1"/>
  <c r="AN691" i="3" s="1"/>
  <c r="R699" i="3"/>
  <c r="AC699" i="3" s="1"/>
  <c r="AN699" i="3" s="1"/>
  <c r="R707" i="3"/>
  <c r="AC707" i="3" s="1"/>
  <c r="AN707" i="3" s="1"/>
  <c r="R715" i="3"/>
  <c r="R723" i="3"/>
  <c r="R731" i="3"/>
  <c r="R739" i="3"/>
  <c r="R747" i="3"/>
  <c r="R755" i="3"/>
  <c r="AC755" i="3" s="1"/>
  <c r="AN755" i="3" s="1"/>
  <c r="R763" i="3"/>
  <c r="AC763" i="3" s="1"/>
  <c r="AN763" i="3" s="1"/>
  <c r="R771" i="3"/>
  <c r="R779" i="3"/>
  <c r="AC779" i="3" s="1"/>
  <c r="AN779" i="3" s="1"/>
  <c r="R787" i="3"/>
  <c r="R796" i="3"/>
  <c r="R797" i="3"/>
  <c r="R807" i="3"/>
  <c r="R815" i="3"/>
  <c r="AC815" i="3" s="1"/>
  <c r="AN815" i="3" s="1"/>
  <c r="R819" i="3"/>
  <c r="AC819" i="3" s="1"/>
  <c r="AN819" i="3" s="1"/>
  <c r="R823" i="3"/>
  <c r="AC823" i="3" s="1"/>
  <c r="AN823" i="3" s="1"/>
  <c r="R827" i="3"/>
  <c r="R831" i="3"/>
  <c r="R835" i="3"/>
  <c r="R839" i="3"/>
  <c r="R843" i="3"/>
  <c r="R847" i="3"/>
  <c r="R851" i="3"/>
  <c r="AC851" i="3" s="1"/>
  <c r="AN851" i="3" s="1"/>
  <c r="R855" i="3"/>
  <c r="AC855" i="3" s="1"/>
  <c r="AN855" i="3" s="1"/>
  <c r="R859" i="3"/>
  <c r="AC859" i="3" s="1"/>
  <c r="AN859" i="3" s="1"/>
  <c r="R863" i="3"/>
  <c r="R867" i="3"/>
  <c r="R871" i="3"/>
  <c r="R875" i="3"/>
  <c r="R879" i="3"/>
  <c r="AC879" i="3" s="1"/>
  <c r="AN879" i="3" s="1"/>
  <c r="R883" i="3"/>
  <c r="R887" i="3"/>
  <c r="AC887" i="3" s="1"/>
  <c r="AN887" i="3" s="1"/>
  <c r="R891" i="3"/>
  <c r="AC891" i="3" s="1"/>
  <c r="AN891" i="3" s="1"/>
  <c r="R895" i="3"/>
  <c r="R899" i="3"/>
  <c r="R903" i="3"/>
  <c r="R907" i="3"/>
  <c r="R911" i="3"/>
  <c r="R915" i="3"/>
  <c r="R919" i="3"/>
  <c r="AC919" i="3" s="1"/>
  <c r="AN919" i="3" s="1"/>
  <c r="R923" i="3"/>
  <c r="AC923" i="3" s="1"/>
  <c r="AN923" i="3" s="1"/>
  <c r="R927" i="3"/>
  <c r="R931" i="3"/>
  <c r="R935" i="3"/>
  <c r="AC935" i="3" s="1"/>
  <c r="AN935" i="3" s="1"/>
  <c r="R939" i="3"/>
  <c r="R943" i="3"/>
  <c r="AC943" i="3" s="1"/>
  <c r="AN943" i="3" s="1"/>
  <c r="R947" i="3"/>
  <c r="R951" i="3"/>
  <c r="R616" i="3"/>
  <c r="AC616" i="3" s="1"/>
  <c r="AN616" i="3" s="1"/>
  <c r="R627" i="3"/>
  <c r="R632" i="3"/>
  <c r="R640" i="3"/>
  <c r="R648" i="3"/>
  <c r="R656" i="3"/>
  <c r="AC656" i="3" s="1"/>
  <c r="AN656" i="3" s="1"/>
  <c r="R664" i="3"/>
  <c r="R672" i="3"/>
  <c r="R680" i="3"/>
  <c r="AC680" i="3" s="1"/>
  <c r="AN680" i="3" s="1"/>
  <c r="R688" i="3"/>
  <c r="R696" i="3"/>
  <c r="R704" i="3"/>
  <c r="R712" i="3"/>
  <c r="R720" i="3"/>
  <c r="R728" i="3"/>
  <c r="R736" i="3"/>
  <c r="AC736" i="3" s="1"/>
  <c r="AN736" i="3" s="1"/>
  <c r="R744" i="3"/>
  <c r="AC744" i="3" s="1"/>
  <c r="AN744" i="3" s="1"/>
  <c r="R752" i="3"/>
  <c r="R760" i="3"/>
  <c r="R768" i="3"/>
  <c r="R776" i="3"/>
  <c r="R784" i="3"/>
  <c r="R798" i="3"/>
  <c r="R808" i="3"/>
  <c r="AC808" i="3" s="1"/>
  <c r="AN808" i="3" s="1"/>
  <c r="R809" i="3"/>
  <c r="R531" i="3"/>
  <c r="R539" i="3"/>
  <c r="R555" i="3"/>
  <c r="R504" i="3"/>
  <c r="R636" i="3"/>
  <c r="R644" i="3"/>
  <c r="AC644" i="3" s="1"/>
  <c r="AN644" i="3" s="1"/>
  <c r="R652" i="3"/>
  <c r="AC652" i="3" s="1"/>
  <c r="AN652" i="3" s="1"/>
  <c r="R660" i="3"/>
  <c r="AC660" i="3" s="1"/>
  <c r="AN660" i="3" s="1"/>
  <c r="R668" i="3"/>
  <c r="R676" i="3"/>
  <c r="R684" i="3"/>
  <c r="R692" i="3"/>
  <c r="R700" i="3"/>
  <c r="AC700" i="3" s="1"/>
  <c r="AN700" i="3" s="1"/>
  <c r="R708" i="3"/>
  <c r="AC708" i="3" s="1"/>
  <c r="AN708" i="3" s="1"/>
  <c r="R716" i="3"/>
  <c r="AC716" i="3" s="1"/>
  <c r="AN716" i="3" s="1"/>
  <c r="R724" i="3"/>
  <c r="R732" i="3"/>
  <c r="R740" i="3"/>
  <c r="R748" i="3"/>
  <c r="R756" i="3"/>
  <c r="R764" i="3"/>
  <c r="AC764" i="3" s="1"/>
  <c r="AN764" i="3" s="1"/>
  <c r="R772" i="3"/>
  <c r="AC772" i="3" s="1"/>
  <c r="AN772" i="3" s="1"/>
  <c r="R780" i="3"/>
  <c r="R788" i="3"/>
  <c r="R791" i="3"/>
  <c r="R792" i="3"/>
  <c r="R793" i="3"/>
  <c r="R803" i="3"/>
  <c r="R638" i="3"/>
  <c r="R654" i="3"/>
  <c r="AC654" i="3" s="1"/>
  <c r="AN654" i="3" s="1"/>
  <c r="R670" i="3"/>
  <c r="AC670" i="3" s="1"/>
  <c r="AN670" i="3" s="1"/>
  <c r="R686" i="3"/>
  <c r="AC686" i="3" s="1"/>
  <c r="AN686" i="3" s="1"/>
  <c r="R702" i="3"/>
  <c r="R718" i="3"/>
  <c r="R734" i="3"/>
  <c r="AC734" i="3" s="1"/>
  <c r="AN734" i="3" s="1"/>
  <c r="R750" i="3"/>
  <c r="R766" i="3"/>
  <c r="AC766" i="3" s="1"/>
  <c r="AN766" i="3" s="1"/>
  <c r="R782" i="3"/>
  <c r="AC782" i="3" s="1"/>
  <c r="AN782" i="3" s="1"/>
  <c r="R804" i="3"/>
  <c r="AC804" i="3" s="1"/>
  <c r="AN804" i="3" s="1"/>
  <c r="R818" i="3"/>
  <c r="R826" i="3"/>
  <c r="R834" i="3"/>
  <c r="R842" i="3"/>
  <c r="R850" i="3"/>
  <c r="R858" i="3"/>
  <c r="R866" i="3"/>
  <c r="AC866" i="3" s="1"/>
  <c r="AN866" i="3" s="1"/>
  <c r="R874" i="3"/>
  <c r="AC874" i="3" s="1"/>
  <c r="AN874" i="3" s="1"/>
  <c r="R882" i="3"/>
  <c r="R890" i="3"/>
  <c r="R898" i="3"/>
  <c r="R611" i="3"/>
  <c r="AC611" i="3" s="1"/>
  <c r="AN611" i="3" s="1"/>
  <c r="R622" i="3"/>
  <c r="R642" i="3"/>
  <c r="R658" i="3"/>
  <c r="AC658" i="3" s="1"/>
  <c r="AN658" i="3" s="1"/>
  <c r="R674" i="3"/>
  <c r="AC674" i="3" s="1"/>
  <c r="AN674" i="3" s="1"/>
  <c r="R690" i="3"/>
  <c r="R706" i="3"/>
  <c r="R722" i="3"/>
  <c r="R738" i="3"/>
  <c r="R754" i="3"/>
  <c r="R770" i="3"/>
  <c r="R786" i="3"/>
  <c r="R799" i="3"/>
  <c r="AC799" i="3" s="1"/>
  <c r="AN799" i="3" s="1"/>
  <c r="R810" i="3"/>
  <c r="R820" i="3"/>
  <c r="R571" i="3"/>
  <c r="R607" i="3"/>
  <c r="R801" i="3"/>
  <c r="R639" i="3"/>
  <c r="R655" i="3"/>
  <c r="AC655" i="3" s="1"/>
  <c r="AN655" i="3" s="1"/>
  <c r="R671" i="3"/>
  <c r="AC671" i="3" s="1"/>
  <c r="AN671" i="3" s="1"/>
  <c r="R687" i="3"/>
  <c r="R703" i="3"/>
  <c r="R719" i="3"/>
  <c r="R735" i="3"/>
  <c r="R751" i="3"/>
  <c r="R767" i="3"/>
  <c r="AC767" i="3" s="1"/>
  <c r="AN767" i="3" s="1"/>
  <c r="R783" i="3"/>
  <c r="R812" i="3"/>
  <c r="AC812" i="3" s="1"/>
  <c r="AN812" i="3" s="1"/>
  <c r="R817" i="3"/>
  <c r="AC817" i="3" s="1"/>
  <c r="AN817" i="3" s="1"/>
  <c r="R646" i="3"/>
  <c r="R678" i="3"/>
  <c r="R710" i="3"/>
  <c r="R742" i="3"/>
  <c r="R774" i="3"/>
  <c r="AC774" i="3" s="1"/>
  <c r="AN774" i="3" s="1"/>
  <c r="R814" i="3"/>
  <c r="AC814" i="3" s="1"/>
  <c r="AN814" i="3" s="1"/>
  <c r="R836" i="3"/>
  <c r="AC836" i="3" s="1"/>
  <c r="AN836" i="3" s="1"/>
  <c r="R854" i="3"/>
  <c r="R856" i="3"/>
  <c r="R865" i="3"/>
  <c r="R885" i="3"/>
  <c r="R900" i="3"/>
  <c r="R908" i="3"/>
  <c r="R914" i="3"/>
  <c r="AC914" i="3" s="1"/>
  <c r="AN914" i="3" s="1"/>
  <c r="R925" i="3"/>
  <c r="AC925" i="3" s="1"/>
  <c r="AN925" i="3" s="1"/>
  <c r="R942" i="3"/>
  <c r="AC942" i="3" s="1"/>
  <c r="AN942" i="3" s="1"/>
  <c r="R960" i="3"/>
  <c r="R970" i="3"/>
  <c r="R971" i="3"/>
  <c r="R981" i="3"/>
  <c r="R988" i="3"/>
  <c r="R992" i="3"/>
  <c r="R996" i="3"/>
  <c r="R1000" i="3"/>
  <c r="R1004" i="3"/>
  <c r="R9" i="3"/>
  <c r="R634" i="3"/>
  <c r="AC634" i="3" s="1"/>
  <c r="AN634" i="3" s="1"/>
  <c r="R666" i="3"/>
  <c r="R698" i="3"/>
  <c r="AC698" i="3" s="1"/>
  <c r="AN698" i="3" s="1"/>
  <c r="R730" i="3"/>
  <c r="AC730" i="3" s="1"/>
  <c r="AN730" i="3" s="1"/>
  <c r="R762" i="3"/>
  <c r="R825" i="3"/>
  <c r="R845" i="3"/>
  <c r="R860" i="3"/>
  <c r="R878" i="3"/>
  <c r="R880" i="3"/>
  <c r="R889" i="3"/>
  <c r="R913" i="3"/>
  <c r="R924" i="3"/>
  <c r="AC924" i="3" s="1"/>
  <c r="AN924" i="3" s="1"/>
  <c r="R930" i="3"/>
  <c r="AC930" i="3" s="1"/>
  <c r="AN930" i="3" s="1"/>
  <c r="R941" i="3"/>
  <c r="R961" i="3"/>
  <c r="R972" i="3"/>
  <c r="R982" i="3"/>
  <c r="R983" i="3"/>
  <c r="AC983" i="3" s="1"/>
  <c r="AN983" i="3" s="1"/>
  <c r="R587" i="3"/>
  <c r="AC587" i="3" s="1"/>
  <c r="AN587" i="3" s="1"/>
  <c r="R800" i="3"/>
  <c r="AC800" i="3" s="1"/>
  <c r="AN800" i="3" s="1"/>
  <c r="R811" i="3"/>
  <c r="AC811" i="3" s="1"/>
  <c r="AN811" i="3" s="1"/>
  <c r="R838" i="3"/>
  <c r="R840" i="3"/>
  <c r="R849" i="3"/>
  <c r="AC849" i="3" s="1"/>
  <c r="AN849" i="3" s="1"/>
  <c r="R869" i="3"/>
  <c r="R884" i="3"/>
  <c r="R902" i="3"/>
  <c r="AC902" i="3" s="1"/>
  <c r="AN902" i="3" s="1"/>
  <c r="R912" i="3"/>
  <c r="AC912" i="3" s="1"/>
  <c r="AN912" i="3" s="1"/>
  <c r="R918" i="3"/>
  <c r="R929" i="3"/>
  <c r="R940" i="3"/>
  <c r="R946" i="3"/>
  <c r="R952" i="3"/>
  <c r="R962" i="3"/>
  <c r="AC962" i="3" s="1"/>
  <c r="AN962" i="3" s="1"/>
  <c r="R963" i="3"/>
  <c r="AC963" i="3" s="1"/>
  <c r="AN963" i="3" s="1"/>
  <c r="R973" i="3"/>
  <c r="AC973" i="3" s="1"/>
  <c r="AN973" i="3" s="1"/>
  <c r="R647" i="3"/>
  <c r="R679" i="3"/>
  <c r="R711" i="3"/>
  <c r="R743" i="3"/>
  <c r="R775" i="3"/>
  <c r="R821" i="3"/>
  <c r="R829" i="3"/>
  <c r="AC829" i="3" s="1"/>
  <c r="AN829" i="3" s="1"/>
  <c r="R844" i="3"/>
  <c r="AC844" i="3" s="1"/>
  <c r="AN844" i="3" s="1"/>
  <c r="R630" i="3"/>
  <c r="R662" i="3"/>
  <c r="R694" i="3"/>
  <c r="R726" i="3"/>
  <c r="AC726" i="3" s="1"/>
  <c r="AN726" i="3" s="1"/>
  <c r="R758" i="3"/>
  <c r="R790" i="3"/>
  <c r="AC790" i="3" s="1"/>
  <c r="AN790" i="3" s="1"/>
  <c r="R794" i="3"/>
  <c r="AC794" i="3" s="1"/>
  <c r="AN794" i="3" s="1"/>
  <c r="R805" i="3"/>
  <c r="AC805" i="3" s="1"/>
  <c r="AN805" i="3" s="1"/>
  <c r="R833" i="3"/>
  <c r="R650" i="3"/>
  <c r="R682" i="3"/>
  <c r="R714" i="3"/>
  <c r="R746" i="3"/>
  <c r="R778" i="3"/>
  <c r="R624" i="3"/>
  <c r="AC624" i="3" s="1"/>
  <c r="AN624" i="3" s="1"/>
  <c r="R631" i="3"/>
  <c r="AC631" i="3" s="1"/>
  <c r="AN631" i="3" s="1"/>
  <c r="R663" i="3"/>
  <c r="AC663" i="3" s="1"/>
  <c r="AN663" i="3" s="1"/>
  <c r="R695" i="3"/>
  <c r="R727" i="3"/>
  <c r="R759" i="3"/>
  <c r="AC759" i="3" s="1"/>
  <c r="AN759" i="3" s="1"/>
  <c r="R802" i="3"/>
  <c r="R813" i="3"/>
  <c r="AC813" i="3" s="1"/>
  <c r="AN813" i="3" s="1"/>
  <c r="R830" i="3"/>
  <c r="AC830" i="3" s="1"/>
  <c r="AN830" i="3" s="1"/>
  <c r="R832" i="3"/>
  <c r="AC832" i="3" s="1"/>
  <c r="AN832" i="3" s="1"/>
  <c r="R841" i="3"/>
  <c r="AC841" i="3" s="1"/>
  <c r="AN841" i="3" s="1"/>
  <c r="R861" i="3"/>
  <c r="R876" i="3"/>
  <c r="R894" i="3"/>
  <c r="R896" i="3"/>
  <c r="R909" i="3"/>
  <c r="AC909" i="3" s="1"/>
  <c r="AN909" i="3" s="1"/>
  <c r="R926" i="3"/>
  <c r="R936" i="3"/>
  <c r="AC936" i="3" s="1"/>
  <c r="AN936" i="3" s="1"/>
  <c r="R958" i="3"/>
  <c r="R959" i="3"/>
  <c r="R969" i="3"/>
  <c r="R980" i="3"/>
  <c r="AC980" i="3" s="1"/>
  <c r="AN980" i="3" s="1"/>
  <c r="W5" i="3"/>
  <c r="T11" i="3"/>
  <c r="T10" i="3"/>
  <c r="AE10" i="3" s="1"/>
  <c r="AP10" i="3" s="1"/>
  <c r="T9" i="3"/>
  <c r="AE9" i="3" s="1"/>
  <c r="AP9" i="3" s="1"/>
  <c r="R8" i="3"/>
  <c r="AC8" i="3" s="1"/>
  <c r="AN8" i="3" s="1"/>
  <c r="R7" i="3"/>
  <c r="R6" i="3"/>
  <c r="Z1003" i="3"/>
  <c r="Z1002" i="3"/>
  <c r="Z1001" i="3"/>
  <c r="X1000" i="3"/>
  <c r="X999" i="3"/>
  <c r="X998" i="3"/>
  <c r="V997" i="3"/>
  <c r="V996" i="3"/>
  <c r="V995" i="3"/>
  <c r="T994" i="3"/>
  <c r="T993" i="3"/>
  <c r="AE993" i="3" s="1"/>
  <c r="AP993" i="3" s="1"/>
  <c r="T992" i="3"/>
  <c r="AE992" i="3" s="1"/>
  <c r="AP992" i="3" s="1"/>
  <c r="R991" i="3"/>
  <c r="AC991" i="3" s="1"/>
  <c r="AN991" i="3" s="1"/>
  <c r="W988" i="3"/>
  <c r="V987" i="3"/>
  <c r="R986" i="3"/>
  <c r="V984" i="3"/>
  <c r="T983" i="3"/>
  <c r="W981" i="3"/>
  <c r="AH981" i="3" s="1"/>
  <c r="AS981" i="3" s="1"/>
  <c r="X979" i="3"/>
  <c r="Z977" i="3"/>
  <c r="R976" i="3"/>
  <c r="AC976" i="3" s="1"/>
  <c r="AN976" i="3" s="1"/>
  <c r="T974" i="3"/>
  <c r="U972" i="3"/>
  <c r="W970" i="3"/>
  <c r="Y968" i="3"/>
  <c r="Z966" i="3"/>
  <c r="R965" i="3"/>
  <c r="T963" i="3"/>
  <c r="AE963" i="3" s="1"/>
  <c r="AP963" i="3" s="1"/>
  <c r="V961" i="3"/>
  <c r="AG961" i="3" s="1"/>
  <c r="AR961" i="3" s="1"/>
  <c r="W959" i="3"/>
  <c r="Y957" i="3"/>
  <c r="R954" i="3"/>
  <c r="T952" i="3"/>
  <c r="R950" i="3"/>
  <c r="AC950" i="3" s="1"/>
  <c r="AN950" i="3" s="1"/>
  <c r="X947" i="3"/>
  <c r="Y942" i="3"/>
  <c r="U940" i="3"/>
  <c r="Z937" i="3"/>
  <c r="V935" i="3"/>
  <c r="R933" i="3"/>
  <c r="X930" i="3"/>
  <c r="Y925" i="3"/>
  <c r="U923" i="3"/>
  <c r="Z920" i="3"/>
  <c r="V918" i="3"/>
  <c r="AG918" i="3" s="1"/>
  <c r="AR918" i="3" s="1"/>
  <c r="R916" i="3"/>
  <c r="X913" i="3"/>
  <c r="Y908" i="3"/>
  <c r="U906" i="3"/>
  <c r="X903" i="3"/>
  <c r="Z900" i="3"/>
  <c r="R897" i="3"/>
  <c r="X893" i="3"/>
  <c r="Y889" i="3"/>
  <c r="R886" i="3"/>
  <c r="W882" i="3"/>
  <c r="X878" i="3"/>
  <c r="T875" i="3"/>
  <c r="V871" i="3"/>
  <c r="AG871" i="3" s="1"/>
  <c r="AR871" i="3" s="1"/>
  <c r="R868" i="3"/>
  <c r="AC868" i="3" s="1"/>
  <c r="AN868" i="3" s="1"/>
  <c r="V860" i="3"/>
  <c r="AG860" i="3" s="1"/>
  <c r="AR860" i="3" s="1"/>
  <c r="R853" i="3"/>
  <c r="X849" i="3"/>
  <c r="Z845" i="3"/>
  <c r="T839" i="3"/>
  <c r="X831" i="3"/>
  <c r="Z812" i="3"/>
  <c r="Y13" i="3"/>
  <c r="Y17" i="3"/>
  <c r="Y21" i="3"/>
  <c r="Y25" i="3"/>
  <c r="Y29" i="3"/>
  <c r="Y33" i="3"/>
  <c r="Y37" i="3"/>
  <c r="Y41" i="3"/>
  <c r="Y45" i="3"/>
  <c r="Y49" i="3"/>
  <c r="Y53" i="3"/>
  <c r="Y57" i="3"/>
  <c r="Y22" i="3"/>
  <c r="Y66" i="3"/>
  <c r="Y76" i="3"/>
  <c r="Y77" i="3"/>
  <c r="Y82" i="3"/>
  <c r="Y86" i="3"/>
  <c r="Y90" i="3"/>
  <c r="Y94" i="3"/>
  <c r="Y98" i="3"/>
  <c r="Y102" i="3"/>
  <c r="Y106" i="3"/>
  <c r="Y110" i="3"/>
  <c r="Y114" i="3"/>
  <c r="Y118" i="3"/>
  <c r="Y122" i="3"/>
  <c r="Y126" i="3"/>
  <c r="Y130" i="3"/>
  <c r="Y134" i="3"/>
  <c r="Y138" i="3"/>
  <c r="Y26" i="3"/>
  <c r="Y27" i="3"/>
  <c r="Y28" i="3"/>
  <c r="Y42" i="3"/>
  <c r="Y43" i="3"/>
  <c r="Y44" i="3"/>
  <c r="Y67" i="3"/>
  <c r="Y78" i="3"/>
  <c r="Y14" i="3"/>
  <c r="Y19" i="3"/>
  <c r="Y24" i="3"/>
  <c r="Y12" i="3"/>
  <c r="Y31" i="3"/>
  <c r="Y34" i="3"/>
  <c r="Y48" i="3"/>
  <c r="Y51" i="3"/>
  <c r="Y54" i="3"/>
  <c r="Y64" i="3"/>
  <c r="Y75" i="3"/>
  <c r="Y104" i="3"/>
  <c r="Y115" i="3"/>
  <c r="Y125" i="3"/>
  <c r="Y136" i="3"/>
  <c r="Y142" i="3"/>
  <c r="Y146" i="3"/>
  <c r="Y150" i="3"/>
  <c r="Y154" i="3"/>
  <c r="Y158" i="3"/>
  <c r="Y162" i="3"/>
  <c r="Y166" i="3"/>
  <c r="Y170" i="3"/>
  <c r="Y174" i="3"/>
  <c r="Y178" i="3"/>
  <c r="Y182" i="3"/>
  <c r="Y186" i="3"/>
  <c r="Y63" i="3"/>
  <c r="Y15" i="3"/>
  <c r="Y20" i="3"/>
  <c r="Y30" i="3"/>
  <c r="Y40" i="3"/>
  <c r="Y47" i="3"/>
  <c r="Y50" i="3"/>
  <c r="Y62" i="3"/>
  <c r="Y18" i="3"/>
  <c r="Y23" i="3"/>
  <c r="Y38" i="3"/>
  <c r="Y52" i="3"/>
  <c r="Y61" i="3"/>
  <c r="Y70" i="3"/>
  <c r="Y87" i="3"/>
  <c r="Y93" i="3"/>
  <c r="Y107" i="3"/>
  <c r="Y108" i="3"/>
  <c r="Y109" i="3"/>
  <c r="Y131" i="3"/>
  <c r="Y132" i="3"/>
  <c r="Y133" i="3"/>
  <c r="Y32" i="3"/>
  <c r="Y36" i="3"/>
  <c r="Y81" i="3"/>
  <c r="Y85" i="3"/>
  <c r="Y95" i="3"/>
  <c r="Y120" i="3"/>
  <c r="Y141" i="3"/>
  <c r="Y152" i="3"/>
  <c r="Y163" i="3"/>
  <c r="Y173" i="3"/>
  <c r="Y184" i="3"/>
  <c r="Y88" i="3"/>
  <c r="Y91" i="3"/>
  <c r="Y101" i="3"/>
  <c r="Y119" i="3"/>
  <c r="Y143" i="3"/>
  <c r="Y153" i="3"/>
  <c r="Y164" i="3"/>
  <c r="Y16" i="3"/>
  <c r="Y46" i="3"/>
  <c r="Y55" i="3"/>
  <c r="Y69" i="3"/>
  <c r="Y72" i="3"/>
  <c r="Y80" i="3"/>
  <c r="Y84" i="3"/>
  <c r="Y100" i="3"/>
  <c r="Y113" i="3"/>
  <c r="Y137" i="3"/>
  <c r="Y144" i="3"/>
  <c r="Y60" i="3"/>
  <c r="Y99" i="3"/>
  <c r="Y58" i="3"/>
  <c r="Y74" i="3"/>
  <c r="Y79" i="3"/>
  <c r="Y83" i="3"/>
  <c r="Y56" i="3"/>
  <c r="Y35" i="3"/>
  <c r="Y73" i="3"/>
  <c r="Y97" i="3"/>
  <c r="Y103" i="3"/>
  <c r="Y127" i="3"/>
  <c r="Y149" i="3"/>
  <c r="Y68" i="3"/>
  <c r="Y117" i="3"/>
  <c r="Y129" i="3"/>
  <c r="Y151" i="3"/>
  <c r="Y156" i="3"/>
  <c r="Y167" i="3"/>
  <c r="Y175" i="3"/>
  <c r="Y176" i="3"/>
  <c r="Y177" i="3"/>
  <c r="Y193" i="3"/>
  <c r="Y204" i="3"/>
  <c r="Y214" i="3"/>
  <c r="Y215" i="3"/>
  <c r="Y225" i="3"/>
  <c r="Y236" i="3"/>
  <c r="Y246" i="3"/>
  <c r="Y247" i="3"/>
  <c r="Y257" i="3"/>
  <c r="Y267" i="3"/>
  <c r="Y271" i="3"/>
  <c r="Y275" i="3"/>
  <c r="Y279" i="3"/>
  <c r="Y283" i="3"/>
  <c r="Y287" i="3"/>
  <c r="Y291" i="3"/>
  <c r="Y295" i="3"/>
  <c r="Y299" i="3"/>
  <c r="Y303" i="3"/>
  <c r="Y92" i="3"/>
  <c r="Y105" i="3"/>
  <c r="Y148" i="3"/>
  <c r="Y155" i="3"/>
  <c r="Y194" i="3"/>
  <c r="Y195" i="3"/>
  <c r="Y205" i="3"/>
  <c r="Y216" i="3"/>
  <c r="Y139" i="3"/>
  <c r="Y161" i="3"/>
  <c r="Y172" i="3"/>
  <c r="Y196" i="3"/>
  <c r="Y206" i="3"/>
  <c r="Y59" i="3"/>
  <c r="Y145" i="3"/>
  <c r="Y89" i="3"/>
  <c r="Y116" i="3"/>
  <c r="Y128" i="3"/>
  <c r="Y135" i="3"/>
  <c r="Y185" i="3"/>
  <c r="Y189" i="3"/>
  <c r="Y200" i="3"/>
  <c r="Y39" i="3"/>
  <c r="Y123" i="3"/>
  <c r="Y187" i="3"/>
  <c r="Y198" i="3"/>
  <c r="Y211" i="3"/>
  <c r="Y223" i="3"/>
  <c r="Y224" i="3"/>
  <c r="Y276" i="3"/>
  <c r="Y286" i="3"/>
  <c r="Y297" i="3"/>
  <c r="Y306" i="3"/>
  <c r="Y310" i="3"/>
  <c r="Y314" i="3"/>
  <c r="Y318" i="3"/>
  <c r="Y322" i="3"/>
  <c r="Y326" i="3"/>
  <c r="Y330" i="3"/>
  <c r="Y334" i="3"/>
  <c r="Y338" i="3"/>
  <c r="Y342" i="3"/>
  <c r="Y346" i="3"/>
  <c r="Y350" i="3"/>
  <c r="Y354" i="3"/>
  <c r="Y358" i="3"/>
  <c r="Y362" i="3"/>
  <c r="Y366" i="3"/>
  <c r="Y370" i="3"/>
  <c r="Y374" i="3"/>
  <c r="Y378" i="3"/>
  <c r="Y111" i="3"/>
  <c r="Y147" i="3"/>
  <c r="Y183" i="3"/>
  <c r="Y191" i="3"/>
  <c r="Y222" i="3"/>
  <c r="Y243" i="3"/>
  <c r="Y244" i="3"/>
  <c r="Y245" i="3"/>
  <c r="Y277" i="3"/>
  <c r="Y124" i="3"/>
  <c r="Y168" i="3"/>
  <c r="Y179" i="3"/>
  <c r="Y181" i="3"/>
  <c r="Y202" i="3"/>
  <c r="Y210" i="3"/>
  <c r="Y221" i="3"/>
  <c r="Y239" i="3"/>
  <c r="Y240" i="3"/>
  <c r="Y241" i="3"/>
  <c r="Y242" i="3"/>
  <c r="Y112" i="3"/>
  <c r="Y171" i="3"/>
  <c r="Y197" i="3"/>
  <c r="Y209" i="3"/>
  <c r="Y65" i="3"/>
  <c r="Y96" i="3"/>
  <c r="Y159" i="3"/>
  <c r="Y188" i="3"/>
  <c r="Y199" i="3"/>
  <c r="Y219" i="3"/>
  <c r="Y169" i="3"/>
  <c r="Y190" i="3"/>
  <c r="Y201" i="3"/>
  <c r="Y208" i="3"/>
  <c r="Y231" i="3"/>
  <c r="Y232" i="3"/>
  <c r="Y233" i="3"/>
  <c r="Y234" i="3"/>
  <c r="Y255" i="3"/>
  <c r="Y256" i="3"/>
  <c r="Y71" i="3"/>
  <c r="Y140" i="3"/>
  <c r="Y226" i="3"/>
  <c r="Y249" i="3"/>
  <c r="Y261" i="3"/>
  <c r="Y274" i="3"/>
  <c r="Y285" i="3"/>
  <c r="Y300" i="3"/>
  <c r="Y301" i="3"/>
  <c r="Y302" i="3"/>
  <c r="Y307" i="3"/>
  <c r="Y317" i="3"/>
  <c r="Y328" i="3"/>
  <c r="Y339" i="3"/>
  <c r="Y349" i="3"/>
  <c r="Y360" i="3"/>
  <c r="Y371" i="3"/>
  <c r="Y165" i="3"/>
  <c r="Y237" i="3"/>
  <c r="Y263" i="3"/>
  <c r="Y273" i="3"/>
  <c r="Y278" i="3"/>
  <c r="Y284" i="3"/>
  <c r="Y298" i="3"/>
  <c r="Y308" i="3"/>
  <c r="Y319" i="3"/>
  <c r="Y329" i="3"/>
  <c r="Y340" i="3"/>
  <c r="Y351" i="3"/>
  <c r="Y361" i="3"/>
  <c r="Y372" i="3"/>
  <c r="Y380" i="3"/>
  <c r="Y384" i="3"/>
  <c r="Y388" i="3"/>
  <c r="Y392" i="3"/>
  <c r="Y121" i="3"/>
  <c r="Y157" i="3"/>
  <c r="Y192" i="3"/>
  <c r="Y235" i="3"/>
  <c r="Y258" i="3"/>
  <c r="Y272" i="3"/>
  <c r="Y296" i="3"/>
  <c r="Y309" i="3"/>
  <c r="Y320" i="3"/>
  <c r="Y331" i="3"/>
  <c r="Y341" i="3"/>
  <c r="Y352" i="3"/>
  <c r="Y363" i="3"/>
  <c r="Y207" i="3"/>
  <c r="Y212" i="3"/>
  <c r="Y220" i="3"/>
  <c r="Y227" i="3"/>
  <c r="Y229" i="3"/>
  <c r="Y252" i="3"/>
  <c r="Y254" i="3"/>
  <c r="Y260" i="3"/>
  <c r="Y213" i="3"/>
  <c r="Y217" i="3"/>
  <c r="Y160" i="3"/>
  <c r="Y238" i="3"/>
  <c r="Y262" i="3"/>
  <c r="Y265" i="3"/>
  <c r="Y270" i="3"/>
  <c r="Y281" i="3"/>
  <c r="Y313" i="3"/>
  <c r="Y324" i="3"/>
  <c r="Y335" i="3"/>
  <c r="Y345" i="3"/>
  <c r="Y356" i="3"/>
  <c r="Y367" i="3"/>
  <c r="Y203" i="3"/>
  <c r="Y305" i="3"/>
  <c r="Y316" i="3"/>
  <c r="Y327" i="3"/>
  <c r="Y375" i="3"/>
  <c r="Y385" i="3"/>
  <c r="Y386" i="3"/>
  <c r="Y387" i="3"/>
  <c r="Y399" i="3"/>
  <c r="Y400" i="3"/>
  <c r="Y410" i="3"/>
  <c r="Y421" i="3"/>
  <c r="Y431" i="3"/>
  <c r="Y432" i="3"/>
  <c r="Y442" i="3"/>
  <c r="Y453" i="3"/>
  <c r="Y230" i="3"/>
  <c r="Y264" i="3"/>
  <c r="Y293" i="3"/>
  <c r="Y311" i="3"/>
  <c r="Y353" i="3"/>
  <c r="Y364" i="3"/>
  <c r="Y401" i="3"/>
  <c r="Y411" i="3"/>
  <c r="Y412" i="3"/>
  <c r="Y180" i="3"/>
  <c r="Y250" i="3"/>
  <c r="Y282" i="3"/>
  <c r="Y289" i="3"/>
  <c r="Y333" i="3"/>
  <c r="Y344" i="3"/>
  <c r="Y355" i="3"/>
  <c r="Y381" i="3"/>
  <c r="Y382" i="3"/>
  <c r="Y383" i="3"/>
  <c r="Y402" i="3"/>
  <c r="Y413" i="3"/>
  <c r="Y228" i="3"/>
  <c r="Y248" i="3"/>
  <c r="Y253" i="3"/>
  <c r="Y259" i="3"/>
  <c r="Y269" i="3"/>
  <c r="Y325" i="3"/>
  <c r="Y336" i="3"/>
  <c r="Y347" i="3"/>
  <c r="Y376" i="3"/>
  <c r="Y280" i="3"/>
  <c r="Y357" i="3"/>
  <c r="Y373" i="3"/>
  <c r="Y396" i="3"/>
  <c r="Y409" i="3"/>
  <c r="Y415" i="3"/>
  <c r="Y424" i="3"/>
  <c r="Y425" i="3"/>
  <c r="Y426" i="3"/>
  <c r="Y427" i="3"/>
  <c r="Y448" i="3"/>
  <c r="Y449" i="3"/>
  <c r="Y450" i="3"/>
  <c r="Y451" i="3"/>
  <c r="Y463" i="3"/>
  <c r="Y474" i="3"/>
  <c r="Y393" i="3"/>
  <c r="Y405" i="3"/>
  <c r="Y422" i="3"/>
  <c r="Y423" i="3"/>
  <c r="Y444" i="3"/>
  <c r="Y445" i="3"/>
  <c r="Y446" i="3"/>
  <c r="Y447" i="3"/>
  <c r="Y464" i="3"/>
  <c r="Y465" i="3"/>
  <c r="Y475" i="3"/>
  <c r="Y482" i="3"/>
  <c r="Y486" i="3"/>
  <c r="Y490" i="3"/>
  <c r="Y494" i="3"/>
  <c r="Y498" i="3"/>
  <c r="Y502" i="3"/>
  <c r="Y506" i="3"/>
  <c r="Y510" i="3"/>
  <c r="Y514" i="3"/>
  <c r="Y266" i="3"/>
  <c r="Y294" i="3"/>
  <c r="Y321" i="3"/>
  <c r="Y332" i="3"/>
  <c r="Y343" i="3"/>
  <c r="Y368" i="3"/>
  <c r="Y408" i="3"/>
  <c r="Y414" i="3"/>
  <c r="Y420" i="3"/>
  <c r="Y443" i="3"/>
  <c r="Y466" i="3"/>
  <c r="Y476" i="3"/>
  <c r="Y477" i="3"/>
  <c r="Y288" i="3"/>
  <c r="Y312" i="3"/>
  <c r="Y323" i="3"/>
  <c r="Y377" i="3"/>
  <c r="Y390" i="3"/>
  <c r="Y406" i="3"/>
  <c r="Y428" i="3"/>
  <c r="Y429" i="3"/>
  <c r="Y430" i="3"/>
  <c r="Y452" i="3"/>
  <c r="Y462" i="3"/>
  <c r="Y472" i="3"/>
  <c r="Y473" i="3"/>
  <c r="Y481" i="3"/>
  <c r="Y485" i="3"/>
  <c r="Y489" i="3"/>
  <c r="Y493" i="3"/>
  <c r="Y497" i="3"/>
  <c r="Y501" i="3"/>
  <c r="Y505" i="3"/>
  <c r="Y509" i="3"/>
  <c r="Y513" i="3"/>
  <c r="Y290" i="3"/>
  <c r="Y365" i="3"/>
  <c r="Y389" i="3"/>
  <c r="Y419" i="3"/>
  <c r="Y440" i="3"/>
  <c r="Y487" i="3"/>
  <c r="Y495" i="3"/>
  <c r="Y503" i="3"/>
  <c r="Y511" i="3"/>
  <c r="Y527" i="3"/>
  <c r="Y315" i="3"/>
  <c r="Y417" i="3"/>
  <c r="Y436" i="3"/>
  <c r="Y438" i="3"/>
  <c r="Y468" i="3"/>
  <c r="Y479" i="3"/>
  <c r="Y528" i="3"/>
  <c r="Y534" i="3"/>
  <c r="Y538" i="3"/>
  <c r="Y542" i="3"/>
  <c r="Y546" i="3"/>
  <c r="Y550" i="3"/>
  <c r="Y554" i="3"/>
  <c r="Y558" i="3"/>
  <c r="Y562" i="3"/>
  <c r="Y566" i="3"/>
  <c r="Y570" i="3"/>
  <c r="Y574" i="3"/>
  <c r="Y578" i="3"/>
  <c r="Y582" i="3"/>
  <c r="Y586" i="3"/>
  <c r="Y590" i="3"/>
  <c r="Y594" i="3"/>
  <c r="Y598" i="3"/>
  <c r="Y602" i="3"/>
  <c r="Y606" i="3"/>
  <c r="Y337" i="3"/>
  <c r="Y359" i="3"/>
  <c r="Y394" i="3"/>
  <c r="Y434" i="3"/>
  <c r="Y457" i="3"/>
  <c r="Y459" i="3"/>
  <c r="Y470" i="3"/>
  <c r="Y484" i="3"/>
  <c r="Y492" i="3"/>
  <c r="Y500" i="3"/>
  <c r="Y508" i="3"/>
  <c r="Y518" i="3"/>
  <c r="Y519" i="3"/>
  <c r="Y529" i="3"/>
  <c r="Y530" i="3"/>
  <c r="Y292" i="3"/>
  <c r="Y397" i="3"/>
  <c r="Y403" i="3"/>
  <c r="Y455" i="3"/>
  <c r="Y461" i="3"/>
  <c r="Y218" i="3"/>
  <c r="Y391" i="3"/>
  <c r="Y395" i="3"/>
  <c r="Y404" i="3"/>
  <c r="Y418" i="3"/>
  <c r="Y441" i="3"/>
  <c r="Y467" i="3"/>
  <c r="Y251" i="3"/>
  <c r="Y268" i="3"/>
  <c r="Y304" i="3"/>
  <c r="Y348" i="3"/>
  <c r="Y379" i="3"/>
  <c r="Y407" i="3"/>
  <c r="Y416" i="3"/>
  <c r="Y433" i="3"/>
  <c r="Y435" i="3"/>
  <c r="Y456" i="3"/>
  <c r="Y458" i="3"/>
  <c r="Y480" i="3"/>
  <c r="Y488" i="3"/>
  <c r="Y496" i="3"/>
  <c r="Y504" i="3"/>
  <c r="Y512" i="3"/>
  <c r="Y515" i="3"/>
  <c r="Y524" i="3"/>
  <c r="Y478" i="3"/>
  <c r="Y491" i="3"/>
  <c r="Y507" i="3"/>
  <c r="Y522" i="3"/>
  <c r="Y610" i="3"/>
  <c r="Y620" i="3"/>
  <c r="Y629" i="3"/>
  <c r="Y633" i="3"/>
  <c r="Y637" i="3"/>
  <c r="Y641" i="3"/>
  <c r="Y645" i="3"/>
  <c r="Y649" i="3"/>
  <c r="Y653" i="3"/>
  <c r="Y657" i="3"/>
  <c r="Y661" i="3"/>
  <c r="Y665" i="3"/>
  <c r="Y669" i="3"/>
  <c r="Y673" i="3"/>
  <c r="Y677" i="3"/>
  <c r="Y681" i="3"/>
  <c r="Y685" i="3"/>
  <c r="Y689" i="3"/>
  <c r="Y693" i="3"/>
  <c r="Y697" i="3"/>
  <c r="Y701" i="3"/>
  <c r="Y705" i="3"/>
  <c r="Y709" i="3"/>
  <c r="Y713" i="3"/>
  <c r="Y717" i="3"/>
  <c r="Y721" i="3"/>
  <c r="Y725" i="3"/>
  <c r="Y729" i="3"/>
  <c r="Y733" i="3"/>
  <c r="Y737" i="3"/>
  <c r="Y741" i="3"/>
  <c r="Y745" i="3"/>
  <c r="Y749" i="3"/>
  <c r="Y753" i="3"/>
  <c r="Y757" i="3"/>
  <c r="Y761" i="3"/>
  <c r="Y765" i="3"/>
  <c r="Y769" i="3"/>
  <c r="Y773" i="3"/>
  <c r="Y777" i="3"/>
  <c r="Y781" i="3"/>
  <c r="Y785" i="3"/>
  <c r="Y789" i="3"/>
  <c r="Y793" i="3"/>
  <c r="Y797" i="3"/>
  <c r="Y801" i="3"/>
  <c r="Y805" i="3"/>
  <c r="Y809" i="3"/>
  <c r="Y516" i="3"/>
  <c r="Y536" i="3"/>
  <c r="Y544" i="3"/>
  <c r="Y552" i="3"/>
  <c r="Y560" i="3"/>
  <c r="Y568" i="3"/>
  <c r="Y576" i="3"/>
  <c r="Y584" i="3"/>
  <c r="Y591" i="3"/>
  <c r="Y592" i="3"/>
  <c r="Y593" i="3"/>
  <c r="Y607" i="3"/>
  <c r="Y608" i="3"/>
  <c r="Y609" i="3"/>
  <c r="Y611" i="3"/>
  <c r="Y621" i="3"/>
  <c r="Y622" i="3"/>
  <c r="Y471" i="3"/>
  <c r="Y526" i="3"/>
  <c r="Y533" i="3"/>
  <c r="Y541" i="3"/>
  <c r="Y549" i="3"/>
  <c r="Y557" i="3"/>
  <c r="Y565" i="3"/>
  <c r="Y573" i="3"/>
  <c r="Y581" i="3"/>
  <c r="Y612" i="3"/>
  <c r="Y623" i="3"/>
  <c r="Y630" i="3"/>
  <c r="Y634" i="3"/>
  <c r="Y638" i="3"/>
  <c r="Y642" i="3"/>
  <c r="Y646" i="3"/>
  <c r="Y650" i="3"/>
  <c r="Y654" i="3"/>
  <c r="Y658" i="3"/>
  <c r="Y662" i="3"/>
  <c r="Y666" i="3"/>
  <c r="Y670" i="3"/>
  <c r="Y674" i="3"/>
  <c r="Y678" i="3"/>
  <c r="Y682" i="3"/>
  <c r="Y686" i="3"/>
  <c r="Y690" i="3"/>
  <c r="Y694" i="3"/>
  <c r="Y698" i="3"/>
  <c r="Y702" i="3"/>
  <c r="Y706" i="3"/>
  <c r="Y710" i="3"/>
  <c r="Y714" i="3"/>
  <c r="Y718" i="3"/>
  <c r="Y722" i="3"/>
  <c r="Y726" i="3"/>
  <c r="Y730" i="3"/>
  <c r="Y734" i="3"/>
  <c r="Y738" i="3"/>
  <c r="Y742" i="3"/>
  <c r="Y746" i="3"/>
  <c r="Y750" i="3"/>
  <c r="Y754" i="3"/>
  <c r="Y758" i="3"/>
  <c r="Y762" i="3"/>
  <c r="Y766" i="3"/>
  <c r="Y770" i="3"/>
  <c r="Y774" i="3"/>
  <c r="Y778" i="3"/>
  <c r="Y782" i="3"/>
  <c r="Y786" i="3"/>
  <c r="Y460" i="3"/>
  <c r="Y483" i="3"/>
  <c r="Y499" i="3"/>
  <c r="Y517" i="3"/>
  <c r="Y521" i="3"/>
  <c r="Y398" i="3"/>
  <c r="Y437" i="3"/>
  <c r="Y469" i="3"/>
  <c r="Y523" i="3"/>
  <c r="Y454" i="3"/>
  <c r="Y525" i="3"/>
  <c r="Y537" i="3"/>
  <c r="Y545" i="3"/>
  <c r="Y553" i="3"/>
  <c r="Y561" i="3"/>
  <c r="Y569" i="3"/>
  <c r="Y577" i="3"/>
  <c r="Y585" i="3"/>
  <c r="Y617" i="3"/>
  <c r="Y618" i="3"/>
  <c r="Y628" i="3"/>
  <c r="Y632" i="3"/>
  <c r="Y636" i="3"/>
  <c r="Y640" i="3"/>
  <c r="Y644" i="3"/>
  <c r="Y648" i="3"/>
  <c r="Y652" i="3"/>
  <c r="Y656" i="3"/>
  <c r="Y660" i="3"/>
  <c r="Y664" i="3"/>
  <c r="Y668" i="3"/>
  <c r="Y672" i="3"/>
  <c r="Y676" i="3"/>
  <c r="Y680" i="3"/>
  <c r="Y684" i="3"/>
  <c r="Y688" i="3"/>
  <c r="Y692" i="3"/>
  <c r="Y696" i="3"/>
  <c r="Y700" i="3"/>
  <c r="Y704" i="3"/>
  <c r="Y708" i="3"/>
  <c r="Y712" i="3"/>
  <c r="Y716" i="3"/>
  <c r="Y720" i="3"/>
  <c r="Y724" i="3"/>
  <c r="Y728" i="3"/>
  <c r="Y732" i="3"/>
  <c r="Y736" i="3"/>
  <c r="Y740" i="3"/>
  <c r="Y744" i="3"/>
  <c r="Y748" i="3"/>
  <c r="Y752" i="3"/>
  <c r="Y756" i="3"/>
  <c r="Y760" i="3"/>
  <c r="Y764" i="3"/>
  <c r="Y768" i="3"/>
  <c r="Y772" i="3"/>
  <c r="Y776" i="3"/>
  <c r="Y780" i="3"/>
  <c r="Y784" i="3"/>
  <c r="Y788" i="3"/>
  <c r="Y615" i="3"/>
  <c r="Y626" i="3"/>
  <c r="Y631" i="3"/>
  <c r="Y639" i="3"/>
  <c r="Y647" i="3"/>
  <c r="Y655" i="3"/>
  <c r="Y663" i="3"/>
  <c r="Y671" i="3"/>
  <c r="Y679" i="3"/>
  <c r="Y687" i="3"/>
  <c r="Y695" i="3"/>
  <c r="Y703" i="3"/>
  <c r="Y711" i="3"/>
  <c r="Y719" i="3"/>
  <c r="Y727" i="3"/>
  <c r="Y735" i="3"/>
  <c r="Y743" i="3"/>
  <c r="Y751" i="3"/>
  <c r="Y759" i="3"/>
  <c r="Y767" i="3"/>
  <c r="Y775" i="3"/>
  <c r="Y783" i="3"/>
  <c r="Y798" i="3"/>
  <c r="Y808" i="3"/>
  <c r="Y815" i="3"/>
  <c r="Y819" i="3"/>
  <c r="Y823" i="3"/>
  <c r="Y827" i="3"/>
  <c r="Y831" i="3"/>
  <c r="Y835" i="3"/>
  <c r="Y839" i="3"/>
  <c r="Y843" i="3"/>
  <c r="Y847" i="3"/>
  <c r="Y851" i="3"/>
  <c r="Y855" i="3"/>
  <c r="Y859" i="3"/>
  <c r="Y863" i="3"/>
  <c r="Y867" i="3"/>
  <c r="Y871" i="3"/>
  <c r="Y875" i="3"/>
  <c r="Y879" i="3"/>
  <c r="Y883" i="3"/>
  <c r="Y887" i="3"/>
  <c r="Y891" i="3"/>
  <c r="Y895" i="3"/>
  <c r="Y899" i="3"/>
  <c r="Y903" i="3"/>
  <c r="Y907" i="3"/>
  <c r="Y911" i="3"/>
  <c r="Y915" i="3"/>
  <c r="Y919" i="3"/>
  <c r="Y923" i="3"/>
  <c r="Y927" i="3"/>
  <c r="Y931" i="3"/>
  <c r="Y935" i="3"/>
  <c r="Y939" i="3"/>
  <c r="Y943" i="3"/>
  <c r="Y947" i="3"/>
  <c r="Y369" i="3"/>
  <c r="Y540" i="3"/>
  <c r="Y556" i="3"/>
  <c r="Y572" i="3"/>
  <c r="Y588" i="3"/>
  <c r="Y599" i="3"/>
  <c r="Y601" i="3"/>
  <c r="Y799" i="3"/>
  <c r="Y810" i="3"/>
  <c r="Y547" i="3"/>
  <c r="Y563" i="3"/>
  <c r="Y579" i="3"/>
  <c r="Y595" i="3"/>
  <c r="Y597" i="3"/>
  <c r="Y619" i="3"/>
  <c r="Y800" i="3"/>
  <c r="Y811" i="3"/>
  <c r="Y816" i="3"/>
  <c r="Y820" i="3"/>
  <c r="Y824" i="3"/>
  <c r="Y828" i="3"/>
  <c r="Y832" i="3"/>
  <c r="Y836" i="3"/>
  <c r="Y840" i="3"/>
  <c r="Y844" i="3"/>
  <c r="Y848" i="3"/>
  <c r="Y852" i="3"/>
  <c r="Y856" i="3"/>
  <c r="Y860" i="3"/>
  <c r="Y864" i="3"/>
  <c r="Y868" i="3"/>
  <c r="Y872" i="3"/>
  <c r="Y876" i="3"/>
  <c r="Y880" i="3"/>
  <c r="Y884" i="3"/>
  <c r="Y888" i="3"/>
  <c r="Y892" i="3"/>
  <c r="Y896" i="3"/>
  <c r="Y900" i="3"/>
  <c r="Y520" i="3"/>
  <c r="Y535" i="3"/>
  <c r="Y551" i="3"/>
  <c r="Y531" i="3"/>
  <c r="Y532" i="3"/>
  <c r="Y539" i="3"/>
  <c r="Y555" i="3"/>
  <c r="Y571" i="3"/>
  <c r="Y587" i="3"/>
  <c r="Y596" i="3"/>
  <c r="Y795" i="3"/>
  <c r="Y806" i="3"/>
  <c r="Y814" i="3"/>
  <c r="Y818" i="3"/>
  <c r="Y822" i="3"/>
  <c r="Y826" i="3"/>
  <c r="Y830" i="3"/>
  <c r="Y834" i="3"/>
  <c r="Y838" i="3"/>
  <c r="Y842" i="3"/>
  <c r="Y846" i="3"/>
  <c r="Y850" i="3"/>
  <c r="Y854" i="3"/>
  <c r="Y858" i="3"/>
  <c r="Y862" i="3"/>
  <c r="Y866" i="3"/>
  <c r="Y870" i="3"/>
  <c r="Y874" i="3"/>
  <c r="Y878" i="3"/>
  <c r="Y882" i="3"/>
  <c r="Y886" i="3"/>
  <c r="Y890" i="3"/>
  <c r="Y894" i="3"/>
  <c r="Y898" i="3"/>
  <c r="Y439" i="3"/>
  <c r="Y543" i="3"/>
  <c r="Y575" i="3"/>
  <c r="Y605" i="3"/>
  <c r="Y613" i="3"/>
  <c r="Y624" i="3"/>
  <c r="Y796" i="3"/>
  <c r="Y807" i="3"/>
  <c r="Y902" i="3"/>
  <c r="Y916" i="3"/>
  <c r="Y917" i="3"/>
  <c r="Y918" i="3"/>
  <c r="Y932" i="3"/>
  <c r="Y933" i="3"/>
  <c r="Y934" i="3"/>
  <c r="Y948" i="3"/>
  <c r="Y949" i="3"/>
  <c r="Y950" i="3"/>
  <c r="Y951" i="3"/>
  <c r="Y955" i="3"/>
  <c r="Y959" i="3"/>
  <c r="Y963" i="3"/>
  <c r="Y967" i="3"/>
  <c r="Y971" i="3"/>
  <c r="Y975" i="3"/>
  <c r="Y979" i="3"/>
  <c r="Y983" i="3"/>
  <c r="Y583" i="3"/>
  <c r="Y614" i="3"/>
  <c r="Y791" i="3"/>
  <c r="Y802" i="3"/>
  <c r="Y589" i="3"/>
  <c r="Y625" i="3"/>
  <c r="Y635" i="3"/>
  <c r="Y651" i="3"/>
  <c r="Y667" i="3"/>
  <c r="Y683" i="3"/>
  <c r="Y699" i="3"/>
  <c r="Y715" i="3"/>
  <c r="Y731" i="3"/>
  <c r="Y747" i="3"/>
  <c r="Y763" i="3"/>
  <c r="Y779" i="3"/>
  <c r="Y813" i="3"/>
  <c r="Y821" i="3"/>
  <c r="Y548" i="3"/>
  <c r="Y564" i="3"/>
  <c r="Y804" i="3"/>
  <c r="Y559" i="3"/>
  <c r="Y603" i="3"/>
  <c r="Y837" i="3"/>
  <c r="Y857" i="3"/>
  <c r="Y901" i="3"/>
  <c r="Y906" i="3"/>
  <c r="Y944" i="3"/>
  <c r="Y952" i="3"/>
  <c r="Y962" i="3"/>
  <c r="Y973" i="3"/>
  <c r="Y984" i="3"/>
  <c r="Y604" i="3"/>
  <c r="Y861" i="3"/>
  <c r="Y881" i="3"/>
  <c r="Y905" i="3"/>
  <c r="Y922" i="3"/>
  <c r="Y953" i="3"/>
  <c r="Y964" i="3"/>
  <c r="Y974" i="3"/>
  <c r="Y985" i="3"/>
  <c r="Y989" i="3"/>
  <c r="Y993" i="3"/>
  <c r="Y997" i="3"/>
  <c r="Y1001" i="3"/>
  <c r="Y6" i="3"/>
  <c r="Y10" i="3"/>
  <c r="Y659" i="3"/>
  <c r="Y691" i="3"/>
  <c r="Y723" i="3"/>
  <c r="Y755" i="3"/>
  <c r="Y787" i="3"/>
  <c r="Y792" i="3"/>
  <c r="Y803" i="3"/>
  <c r="Y817" i="3"/>
  <c r="Y841" i="3"/>
  <c r="Y885" i="3"/>
  <c r="Y904" i="3"/>
  <c r="Y910" i="3"/>
  <c r="Y921" i="3"/>
  <c r="Y938" i="3"/>
  <c r="Y954" i="3"/>
  <c r="Y965" i="3"/>
  <c r="Y976" i="3"/>
  <c r="Y627" i="3"/>
  <c r="Y825" i="3"/>
  <c r="Y567" i="3"/>
  <c r="Y790" i="3"/>
  <c r="Y812" i="3"/>
  <c r="Y580" i="3"/>
  <c r="Y600" i="3"/>
  <c r="Y616" i="3"/>
  <c r="Y794" i="3"/>
  <c r="Y833" i="3"/>
  <c r="Y877" i="3"/>
  <c r="Y897" i="3"/>
  <c r="Y928" i="3"/>
  <c r="Y945" i="3"/>
  <c r="Y961" i="3"/>
  <c r="Y972" i="3"/>
  <c r="Y982" i="3"/>
  <c r="Y988" i="3"/>
  <c r="Y1004" i="3"/>
  <c r="Y1003" i="3"/>
  <c r="Y1002" i="3"/>
  <c r="W1001" i="3"/>
  <c r="W1000" i="3"/>
  <c r="W999" i="3"/>
  <c r="Z989" i="3"/>
  <c r="V988" i="3"/>
  <c r="AG988" i="3" s="1"/>
  <c r="AR988" i="3" s="1"/>
  <c r="R987" i="3"/>
  <c r="V981" i="3"/>
  <c r="W979" i="3"/>
  <c r="Y977" i="3"/>
  <c r="R974" i="3"/>
  <c r="AC974" i="3" s="1"/>
  <c r="AN974" i="3" s="1"/>
  <c r="V970" i="3"/>
  <c r="AG970" i="3" s="1"/>
  <c r="AR970" i="3" s="1"/>
  <c r="Y966" i="3"/>
  <c r="V959" i="3"/>
  <c r="AG959" i="3" s="1"/>
  <c r="AR959" i="3" s="1"/>
  <c r="Z955" i="3"/>
  <c r="V947" i="3"/>
  <c r="R945" i="3"/>
  <c r="AC945" i="3" s="1"/>
  <c r="AN945" i="3" s="1"/>
  <c r="Y937" i="3"/>
  <c r="V930" i="3"/>
  <c r="R928" i="3"/>
  <c r="AC928" i="3" s="1"/>
  <c r="AN928" i="3" s="1"/>
  <c r="Y920" i="3"/>
  <c r="Z910" i="3"/>
  <c r="V908" i="3"/>
  <c r="R906" i="3"/>
  <c r="W903" i="3"/>
  <c r="V900" i="3"/>
  <c r="R893" i="3"/>
  <c r="Z885" i="3"/>
  <c r="V882" i="3"/>
  <c r="W878" i="3"/>
  <c r="AH878" i="3" s="1"/>
  <c r="AS878" i="3" s="1"/>
  <c r="Z874" i="3"/>
  <c r="V867" i="3"/>
  <c r="R864" i="3"/>
  <c r="Z856" i="3"/>
  <c r="Y845" i="3"/>
  <c r="V831" i="3"/>
  <c r="R824" i="3"/>
  <c r="AC824" i="3" s="1"/>
  <c r="AN824" i="3" s="1"/>
  <c r="Y771" i="3"/>
  <c r="W720" i="3"/>
  <c r="U669" i="3"/>
  <c r="X616" i="3"/>
  <c r="R11" i="3"/>
  <c r="R10" i="3"/>
  <c r="AC10" i="3" s="1"/>
  <c r="AN10" i="3" s="1"/>
  <c r="Z8" i="3"/>
  <c r="Z7" i="3"/>
  <c r="Z6" i="3"/>
  <c r="V1001" i="3"/>
  <c r="V1000" i="3"/>
  <c r="V999" i="3"/>
  <c r="R995" i="3"/>
  <c r="R994" i="3"/>
  <c r="R993" i="3"/>
  <c r="AC993" i="3" s="1"/>
  <c r="AN993" i="3" s="1"/>
  <c r="Z991" i="3"/>
  <c r="Z990" i="3"/>
  <c r="V989" i="3"/>
  <c r="Z985" i="3"/>
  <c r="Z980" i="3"/>
  <c r="R979" i="3"/>
  <c r="W973" i="3"/>
  <c r="Z969" i="3"/>
  <c r="R968" i="3"/>
  <c r="AC968" i="3" s="1"/>
  <c r="AN968" i="3" s="1"/>
  <c r="W962" i="3"/>
  <c r="AH962" i="3" s="1"/>
  <c r="AS962" i="3" s="1"/>
  <c r="Y960" i="3"/>
  <c r="Z958" i="3"/>
  <c r="R957" i="3"/>
  <c r="V953" i="3"/>
  <c r="W951" i="3"/>
  <c r="Y946" i="3"/>
  <c r="Z941" i="3"/>
  <c r="V939" i="3"/>
  <c r="AG939" i="3" s="1"/>
  <c r="AR939" i="3" s="1"/>
  <c r="R937" i="3"/>
  <c r="W934" i="3"/>
  <c r="Y929" i="3"/>
  <c r="Z924" i="3"/>
  <c r="V922" i="3"/>
  <c r="AG922" i="3" s="1"/>
  <c r="AR922" i="3" s="1"/>
  <c r="R920" i="3"/>
  <c r="AC920" i="3" s="1"/>
  <c r="AN920" i="3" s="1"/>
  <c r="W917" i="3"/>
  <c r="Y912" i="3"/>
  <c r="R910" i="3"/>
  <c r="Z902" i="3"/>
  <c r="Z884" i="3"/>
  <c r="R881" i="3"/>
  <c r="Y873" i="3"/>
  <c r="R870" i="3"/>
  <c r="AC870" i="3" s="1"/>
  <c r="AN870" i="3" s="1"/>
  <c r="W866" i="3"/>
  <c r="AH866" i="3" s="1"/>
  <c r="AS866" i="3" s="1"/>
  <c r="V855" i="3"/>
  <c r="AG855" i="3" s="1"/>
  <c r="AR855" i="3" s="1"/>
  <c r="R852" i="3"/>
  <c r="V844" i="3"/>
  <c r="R837" i="3"/>
  <c r="Z829" i="3"/>
  <c r="R822" i="3"/>
  <c r="AC822" i="3" s="1"/>
  <c r="AN822" i="3" s="1"/>
  <c r="W14" i="3"/>
  <c r="AH14" i="3" s="1"/>
  <c r="AS14" i="3" s="1"/>
  <c r="W18" i="3"/>
  <c r="W22" i="3"/>
  <c r="AH22" i="3" s="1"/>
  <c r="AS22" i="3" s="1"/>
  <c r="W26" i="3"/>
  <c r="W30" i="3"/>
  <c r="W34" i="3"/>
  <c r="W38" i="3"/>
  <c r="W42" i="3"/>
  <c r="AH42" i="3" s="1"/>
  <c r="AS42" i="3" s="1"/>
  <c r="W46" i="3"/>
  <c r="AH46" i="3" s="1"/>
  <c r="AS46" i="3" s="1"/>
  <c r="W50" i="3"/>
  <c r="AH50" i="3" s="1"/>
  <c r="AS50" i="3" s="1"/>
  <c r="W54" i="3"/>
  <c r="AH54" i="3" s="1"/>
  <c r="AS54" i="3" s="1"/>
  <c r="W13" i="3"/>
  <c r="W58" i="3"/>
  <c r="W68" i="3"/>
  <c r="W79" i="3"/>
  <c r="W83" i="3"/>
  <c r="AH83" i="3" s="1"/>
  <c r="AS83" i="3" s="1"/>
  <c r="W87" i="3"/>
  <c r="W91" i="3"/>
  <c r="AH91" i="3" s="1"/>
  <c r="AS91" i="3" s="1"/>
  <c r="W95" i="3"/>
  <c r="W99" i="3"/>
  <c r="W103" i="3"/>
  <c r="W107" i="3"/>
  <c r="AH107" i="3" s="1"/>
  <c r="AS107" i="3" s="1"/>
  <c r="W111" i="3"/>
  <c r="W115" i="3"/>
  <c r="AH115" i="3" s="1"/>
  <c r="AS115" i="3" s="1"/>
  <c r="W119" i="3"/>
  <c r="AH119" i="3" s="1"/>
  <c r="AS119" i="3" s="1"/>
  <c r="W123" i="3"/>
  <c r="AH123" i="3" s="1"/>
  <c r="AS123" i="3" s="1"/>
  <c r="W127" i="3"/>
  <c r="AH127" i="3" s="1"/>
  <c r="AS127" i="3" s="1"/>
  <c r="W131" i="3"/>
  <c r="W135" i="3"/>
  <c r="W139" i="3"/>
  <c r="W17" i="3"/>
  <c r="W39" i="3"/>
  <c r="AH39" i="3" s="1"/>
  <c r="AS39" i="3" s="1"/>
  <c r="W40" i="3"/>
  <c r="AH40" i="3" s="1"/>
  <c r="AS40" i="3" s="1"/>
  <c r="W41" i="3"/>
  <c r="AH41" i="3" s="1"/>
  <c r="AS41" i="3" s="1"/>
  <c r="W55" i="3"/>
  <c r="AH55" i="3" s="1"/>
  <c r="AS55" i="3" s="1"/>
  <c r="W56" i="3"/>
  <c r="W57" i="3"/>
  <c r="W59" i="3"/>
  <c r="W69" i="3"/>
  <c r="W70" i="3"/>
  <c r="AH70" i="3" s="1"/>
  <c r="AS70" i="3" s="1"/>
  <c r="W12" i="3"/>
  <c r="AH12" i="3" s="1"/>
  <c r="AS12" i="3" s="1"/>
  <c r="W16" i="3"/>
  <c r="W21" i="3"/>
  <c r="AH21" i="3" s="1"/>
  <c r="AS21" i="3" s="1"/>
  <c r="W15" i="3"/>
  <c r="W20" i="3"/>
  <c r="W25" i="3"/>
  <c r="W37" i="3"/>
  <c r="W44" i="3"/>
  <c r="AH44" i="3" s="1"/>
  <c r="AS44" i="3" s="1"/>
  <c r="W47" i="3"/>
  <c r="AH47" i="3" s="1"/>
  <c r="AS47" i="3" s="1"/>
  <c r="W62" i="3"/>
  <c r="AH62" i="3" s="1"/>
  <c r="AS62" i="3" s="1"/>
  <c r="W96" i="3"/>
  <c r="AH96" i="3" s="1"/>
  <c r="AS96" i="3" s="1"/>
  <c r="W106" i="3"/>
  <c r="W117" i="3"/>
  <c r="W128" i="3"/>
  <c r="W138" i="3"/>
  <c r="W143" i="3"/>
  <c r="AH143" i="3" s="1"/>
  <c r="AS143" i="3" s="1"/>
  <c r="W147" i="3"/>
  <c r="AH147" i="3" s="1"/>
  <c r="AS147" i="3" s="1"/>
  <c r="W151" i="3"/>
  <c r="AH151" i="3" s="1"/>
  <c r="AS151" i="3" s="1"/>
  <c r="W155" i="3"/>
  <c r="AH155" i="3" s="1"/>
  <c r="AS155" i="3" s="1"/>
  <c r="W159" i="3"/>
  <c r="W163" i="3"/>
  <c r="W167" i="3"/>
  <c r="W171" i="3"/>
  <c r="W175" i="3"/>
  <c r="W179" i="3"/>
  <c r="AH179" i="3" s="1"/>
  <c r="AS179" i="3" s="1"/>
  <c r="W183" i="3"/>
  <c r="AH183" i="3" s="1"/>
  <c r="AS183" i="3" s="1"/>
  <c r="W187" i="3"/>
  <c r="AH187" i="3" s="1"/>
  <c r="AS187" i="3" s="1"/>
  <c r="W27" i="3"/>
  <c r="W23" i="3"/>
  <c r="W33" i="3"/>
  <c r="W36" i="3"/>
  <c r="W43" i="3"/>
  <c r="W53" i="3"/>
  <c r="AH53" i="3" s="1"/>
  <c r="AS53" i="3" s="1"/>
  <c r="W61" i="3"/>
  <c r="AH61" i="3" s="1"/>
  <c r="AS61" i="3" s="1"/>
  <c r="W52" i="3"/>
  <c r="AH52" i="3" s="1"/>
  <c r="AS52" i="3" s="1"/>
  <c r="W24" i="3"/>
  <c r="W28" i="3"/>
  <c r="W31" i="3"/>
  <c r="W66" i="3"/>
  <c r="W73" i="3"/>
  <c r="AH73" i="3" s="1"/>
  <c r="AS73" i="3" s="1"/>
  <c r="W77" i="3"/>
  <c r="AH77" i="3" s="1"/>
  <c r="AS77" i="3" s="1"/>
  <c r="W81" i="3"/>
  <c r="AH81" i="3" s="1"/>
  <c r="AS81" i="3" s="1"/>
  <c r="W104" i="3"/>
  <c r="AH104" i="3" s="1"/>
  <c r="AS104" i="3" s="1"/>
  <c r="W105" i="3"/>
  <c r="W29" i="3"/>
  <c r="W45" i="3"/>
  <c r="W67" i="3"/>
  <c r="W72" i="3"/>
  <c r="AH72" i="3" s="1"/>
  <c r="AS72" i="3" s="1"/>
  <c r="W75" i="3"/>
  <c r="W84" i="3"/>
  <c r="AH84" i="3" s="1"/>
  <c r="AS84" i="3" s="1"/>
  <c r="W100" i="3"/>
  <c r="W113" i="3"/>
  <c r="W125" i="3"/>
  <c r="W144" i="3"/>
  <c r="W154" i="3"/>
  <c r="W165" i="3"/>
  <c r="AH165" i="3" s="1"/>
  <c r="AS165" i="3" s="1"/>
  <c r="W176" i="3"/>
  <c r="AH176" i="3" s="1"/>
  <c r="AS176" i="3" s="1"/>
  <c r="W186" i="3"/>
  <c r="W60" i="3"/>
  <c r="AH60" i="3" s="1"/>
  <c r="AS60" i="3" s="1"/>
  <c r="W64" i="3"/>
  <c r="W80" i="3"/>
  <c r="W112" i="3"/>
  <c r="W118" i="3"/>
  <c r="W124" i="3"/>
  <c r="W137" i="3"/>
  <c r="W145" i="3"/>
  <c r="AH145" i="3" s="1"/>
  <c r="AS145" i="3" s="1"/>
  <c r="W156" i="3"/>
  <c r="AH156" i="3" s="1"/>
  <c r="AS156" i="3" s="1"/>
  <c r="W166" i="3"/>
  <c r="W49" i="3"/>
  <c r="W94" i="3"/>
  <c r="W130" i="3"/>
  <c r="W136" i="3"/>
  <c r="AH136" i="3" s="1"/>
  <c r="AS136" i="3" s="1"/>
  <c r="W146" i="3"/>
  <c r="AH146" i="3" s="1"/>
  <c r="AS146" i="3" s="1"/>
  <c r="W71" i="3"/>
  <c r="AH71" i="3" s="1"/>
  <c r="AS71" i="3" s="1"/>
  <c r="W74" i="3"/>
  <c r="W90" i="3"/>
  <c r="W98" i="3"/>
  <c r="W19" i="3"/>
  <c r="W35" i="3"/>
  <c r="W86" i="3"/>
  <c r="AH86" i="3" s="1"/>
  <c r="AS86" i="3" s="1"/>
  <c r="W93" i="3"/>
  <c r="AH93" i="3" s="1"/>
  <c r="AS93" i="3" s="1"/>
  <c r="W97" i="3"/>
  <c r="AH97" i="3" s="1"/>
  <c r="AS97" i="3" s="1"/>
  <c r="W63" i="3"/>
  <c r="AH63" i="3" s="1"/>
  <c r="AS63" i="3" s="1"/>
  <c r="W32" i="3"/>
  <c r="W65" i="3"/>
  <c r="W82" i="3"/>
  <c r="W85" i="3"/>
  <c r="W92" i="3"/>
  <c r="AH92" i="3" s="1"/>
  <c r="AS92" i="3" s="1"/>
  <c r="W102" i="3"/>
  <c r="AH102" i="3" s="1"/>
  <c r="AS102" i="3" s="1"/>
  <c r="W108" i="3"/>
  <c r="W120" i="3"/>
  <c r="AH120" i="3" s="1"/>
  <c r="AS120" i="3" s="1"/>
  <c r="W133" i="3"/>
  <c r="W141" i="3"/>
  <c r="W51" i="3"/>
  <c r="W110" i="3"/>
  <c r="W122" i="3"/>
  <c r="AH122" i="3" s="1"/>
  <c r="AS122" i="3" s="1"/>
  <c r="W161" i="3"/>
  <c r="W172" i="3"/>
  <c r="AH172" i="3" s="1"/>
  <c r="AS172" i="3" s="1"/>
  <c r="W173" i="3"/>
  <c r="AH173" i="3" s="1"/>
  <c r="AS173" i="3" s="1"/>
  <c r="W174" i="3"/>
  <c r="W195" i="3"/>
  <c r="W196" i="3"/>
  <c r="W206" i="3"/>
  <c r="W217" i="3"/>
  <c r="AH217" i="3" s="1"/>
  <c r="AS217" i="3" s="1"/>
  <c r="W227" i="3"/>
  <c r="AH227" i="3" s="1"/>
  <c r="AS227" i="3" s="1"/>
  <c r="W228" i="3"/>
  <c r="AH228" i="3" s="1"/>
  <c r="AS228" i="3" s="1"/>
  <c r="W238" i="3"/>
  <c r="AH238" i="3" s="1"/>
  <c r="AS238" i="3" s="1"/>
  <c r="W249" i="3"/>
  <c r="W259" i="3"/>
  <c r="W260" i="3"/>
  <c r="W268" i="3"/>
  <c r="W272" i="3"/>
  <c r="AH272" i="3" s="1"/>
  <c r="AS272" i="3" s="1"/>
  <c r="W276" i="3"/>
  <c r="AH276" i="3" s="1"/>
  <c r="AS276" i="3" s="1"/>
  <c r="W280" i="3"/>
  <c r="AH280" i="3" s="1"/>
  <c r="AS280" i="3" s="1"/>
  <c r="W284" i="3"/>
  <c r="AH284" i="3" s="1"/>
  <c r="AS284" i="3" s="1"/>
  <c r="W288" i="3"/>
  <c r="W292" i="3"/>
  <c r="W296" i="3"/>
  <c r="W300" i="3"/>
  <c r="W304" i="3"/>
  <c r="W134" i="3"/>
  <c r="AH134" i="3" s="1"/>
  <c r="AS134" i="3" s="1"/>
  <c r="W160" i="3"/>
  <c r="W197" i="3"/>
  <c r="AH197" i="3" s="1"/>
  <c r="AS197" i="3" s="1"/>
  <c r="W207" i="3"/>
  <c r="W208" i="3"/>
  <c r="W218" i="3"/>
  <c r="W76" i="3"/>
  <c r="W132" i="3"/>
  <c r="AH132" i="3" s="1"/>
  <c r="AS132" i="3" s="1"/>
  <c r="W150" i="3"/>
  <c r="W188" i="3"/>
  <c r="AH188" i="3" s="1"/>
  <c r="AS188" i="3" s="1"/>
  <c r="W198" i="3"/>
  <c r="AH198" i="3" s="1"/>
  <c r="AS198" i="3" s="1"/>
  <c r="W88" i="3"/>
  <c r="W78" i="3"/>
  <c r="W109" i="3"/>
  <c r="W121" i="3"/>
  <c r="W140" i="3"/>
  <c r="AH140" i="3" s="1"/>
  <c r="AS140" i="3" s="1"/>
  <c r="W152" i="3"/>
  <c r="AH152" i="3" s="1"/>
  <c r="AS152" i="3" s="1"/>
  <c r="W157" i="3"/>
  <c r="AH157" i="3" s="1"/>
  <c r="AS157" i="3" s="1"/>
  <c r="W168" i="3"/>
  <c r="AH168" i="3" s="1"/>
  <c r="AS168" i="3" s="1"/>
  <c r="W180" i="3"/>
  <c r="W181" i="3"/>
  <c r="W182" i="3"/>
  <c r="W191" i="3"/>
  <c r="W192" i="3"/>
  <c r="AH192" i="3" s="1"/>
  <c r="AS192" i="3" s="1"/>
  <c r="W202" i="3"/>
  <c r="AH202" i="3" s="1"/>
  <c r="AS202" i="3" s="1"/>
  <c r="W129" i="3"/>
  <c r="W153" i="3"/>
  <c r="AH153" i="3" s="1"/>
  <c r="AS153" i="3" s="1"/>
  <c r="W158" i="3"/>
  <c r="W185" i="3"/>
  <c r="W210" i="3"/>
  <c r="W216" i="3"/>
  <c r="W221" i="3"/>
  <c r="W240" i="3"/>
  <c r="AH240" i="3" s="1"/>
  <c r="AS240" i="3" s="1"/>
  <c r="W241" i="3"/>
  <c r="W242" i="3"/>
  <c r="AH242" i="3" s="1"/>
  <c r="AS242" i="3" s="1"/>
  <c r="W243" i="3"/>
  <c r="W264" i="3"/>
  <c r="W265" i="3"/>
  <c r="W266" i="3"/>
  <c r="W267" i="3"/>
  <c r="W278" i="3"/>
  <c r="AH278" i="3" s="1"/>
  <c r="AS278" i="3" s="1"/>
  <c r="W289" i="3"/>
  <c r="W299" i="3"/>
  <c r="AH299" i="3" s="1"/>
  <c r="AS299" i="3" s="1"/>
  <c r="W307" i="3"/>
  <c r="W311" i="3"/>
  <c r="W315" i="3"/>
  <c r="W319" i="3"/>
  <c r="W323" i="3"/>
  <c r="AH323" i="3" s="1"/>
  <c r="AS323" i="3" s="1"/>
  <c r="W327" i="3"/>
  <c r="AH327" i="3" s="1"/>
  <c r="AS327" i="3" s="1"/>
  <c r="W331" i="3"/>
  <c r="AH331" i="3" s="1"/>
  <c r="AS331" i="3" s="1"/>
  <c r="W335" i="3"/>
  <c r="W339" i="3"/>
  <c r="W343" i="3"/>
  <c r="W347" i="3"/>
  <c r="W351" i="3"/>
  <c r="W355" i="3"/>
  <c r="AH355" i="3" s="1"/>
  <c r="AS355" i="3" s="1"/>
  <c r="W359" i="3"/>
  <c r="AH359" i="3" s="1"/>
  <c r="AS359" i="3" s="1"/>
  <c r="W363" i="3"/>
  <c r="AH363" i="3" s="1"/>
  <c r="AS363" i="3" s="1"/>
  <c r="W367" i="3"/>
  <c r="AH367" i="3" s="1"/>
  <c r="AS367" i="3" s="1"/>
  <c r="W371" i="3"/>
  <c r="W375" i="3"/>
  <c r="W142" i="3"/>
  <c r="W177" i="3"/>
  <c r="W193" i="3"/>
  <c r="W204" i="3"/>
  <c r="W209" i="3"/>
  <c r="W220" i="3"/>
  <c r="AH220" i="3" s="1"/>
  <c r="AS220" i="3" s="1"/>
  <c r="W239" i="3"/>
  <c r="W261" i="3"/>
  <c r="W262" i="3"/>
  <c r="W263" i="3"/>
  <c r="W269" i="3"/>
  <c r="W279" i="3"/>
  <c r="AH279" i="3" s="1"/>
  <c r="AS279" i="3" s="1"/>
  <c r="W48" i="3"/>
  <c r="W215" i="3"/>
  <c r="AH215" i="3" s="1"/>
  <c r="AS215" i="3" s="1"/>
  <c r="W236" i="3"/>
  <c r="W237" i="3"/>
  <c r="W148" i="3"/>
  <c r="W199" i="3"/>
  <c r="W214" i="3"/>
  <c r="AH214" i="3" s="1"/>
  <c r="AS214" i="3" s="1"/>
  <c r="W126" i="3"/>
  <c r="AH126" i="3" s="1"/>
  <c r="AS126" i="3" s="1"/>
  <c r="W149" i="3"/>
  <c r="AH149" i="3" s="1"/>
  <c r="AS149" i="3" s="1"/>
  <c r="W164" i="3"/>
  <c r="AH164" i="3" s="1"/>
  <c r="AS164" i="3" s="1"/>
  <c r="W169" i="3"/>
  <c r="W184" i="3"/>
  <c r="W190" i="3"/>
  <c r="W201" i="3"/>
  <c r="W213" i="3"/>
  <c r="AH213" i="3" s="1"/>
  <c r="AS213" i="3" s="1"/>
  <c r="W114" i="3"/>
  <c r="AH114" i="3" s="1"/>
  <c r="AS114" i="3" s="1"/>
  <c r="W178" i="3"/>
  <c r="AH178" i="3" s="1"/>
  <c r="AS178" i="3" s="1"/>
  <c r="W203" i="3"/>
  <c r="W212" i="3"/>
  <c r="W250" i="3"/>
  <c r="W251" i="3"/>
  <c r="W205" i="3"/>
  <c r="W219" i="3"/>
  <c r="AH219" i="3" s="1"/>
  <c r="AS219" i="3" s="1"/>
  <c r="W222" i="3"/>
  <c r="W245" i="3"/>
  <c r="W247" i="3"/>
  <c r="AH247" i="3" s="1"/>
  <c r="AS247" i="3" s="1"/>
  <c r="W297" i="3"/>
  <c r="W298" i="3"/>
  <c r="W309" i="3"/>
  <c r="W320" i="3"/>
  <c r="W330" i="3"/>
  <c r="W341" i="3"/>
  <c r="AH341" i="3" s="1"/>
  <c r="AS341" i="3" s="1"/>
  <c r="W352" i="3"/>
  <c r="AH352" i="3" s="1"/>
  <c r="AS352" i="3" s="1"/>
  <c r="W362" i="3"/>
  <c r="AH362" i="3" s="1"/>
  <c r="AS362" i="3" s="1"/>
  <c r="W373" i="3"/>
  <c r="W116" i="3"/>
  <c r="W211" i="3"/>
  <c r="AH211" i="3" s="1"/>
  <c r="AS211" i="3" s="1"/>
  <c r="W233" i="3"/>
  <c r="W235" i="3"/>
  <c r="AH235" i="3" s="1"/>
  <c r="AS235" i="3" s="1"/>
  <c r="W256" i="3"/>
  <c r="AH256" i="3" s="1"/>
  <c r="AS256" i="3" s="1"/>
  <c r="W258" i="3"/>
  <c r="AH258" i="3" s="1"/>
  <c r="AS258" i="3" s="1"/>
  <c r="W283" i="3"/>
  <c r="AH283" i="3" s="1"/>
  <c r="AS283" i="3" s="1"/>
  <c r="W293" i="3"/>
  <c r="W294" i="3"/>
  <c r="W295" i="3"/>
  <c r="W310" i="3"/>
  <c r="W321" i="3"/>
  <c r="AH321" i="3" s="1"/>
  <c r="AS321" i="3" s="1"/>
  <c r="W332" i="3"/>
  <c r="AH332" i="3" s="1"/>
  <c r="AS332" i="3" s="1"/>
  <c r="W342" i="3"/>
  <c r="AH342" i="3" s="1"/>
  <c r="AS342" i="3" s="1"/>
  <c r="W353" i="3"/>
  <c r="AH353" i="3" s="1"/>
  <c r="AS353" i="3" s="1"/>
  <c r="W364" i="3"/>
  <c r="W374" i="3"/>
  <c r="W381" i="3"/>
  <c r="W385" i="3"/>
  <c r="W389" i="3"/>
  <c r="W393" i="3"/>
  <c r="W229" i="3"/>
  <c r="AH229" i="3" s="1"/>
  <c r="AS229" i="3" s="1"/>
  <c r="W231" i="3"/>
  <c r="AH231" i="3" s="1"/>
  <c r="AS231" i="3" s="1"/>
  <c r="W252" i="3"/>
  <c r="W254" i="3"/>
  <c r="W271" i="3"/>
  <c r="W277" i="3"/>
  <c r="W282" i="3"/>
  <c r="AH282" i="3" s="1"/>
  <c r="AS282" i="3" s="1"/>
  <c r="W290" i="3"/>
  <c r="AH290" i="3" s="1"/>
  <c r="AS290" i="3" s="1"/>
  <c r="W291" i="3"/>
  <c r="AH291" i="3" s="1"/>
  <c r="AS291" i="3" s="1"/>
  <c r="W312" i="3"/>
  <c r="AH312" i="3" s="1"/>
  <c r="AS312" i="3" s="1"/>
  <c r="W322" i="3"/>
  <c r="W333" i="3"/>
  <c r="W344" i="3"/>
  <c r="W354" i="3"/>
  <c r="W365" i="3"/>
  <c r="W89" i="3"/>
  <c r="AH89" i="3" s="1"/>
  <c r="AS89" i="3" s="1"/>
  <c r="W200" i="3"/>
  <c r="AH200" i="3" s="1"/>
  <c r="AS200" i="3" s="1"/>
  <c r="W225" i="3"/>
  <c r="AH225" i="3" s="1"/>
  <c r="AS225" i="3" s="1"/>
  <c r="W248" i="3"/>
  <c r="W194" i="3"/>
  <c r="W223" i="3"/>
  <c r="W101" i="3"/>
  <c r="AH101" i="3" s="1"/>
  <c r="AS101" i="3" s="1"/>
  <c r="W170" i="3"/>
  <c r="AH170" i="3" s="1"/>
  <c r="AS170" i="3" s="1"/>
  <c r="W232" i="3"/>
  <c r="AH232" i="3" s="1"/>
  <c r="AS232" i="3" s="1"/>
  <c r="W234" i="3"/>
  <c r="AH234" i="3" s="1"/>
  <c r="AS234" i="3" s="1"/>
  <c r="W257" i="3"/>
  <c r="AH257" i="3" s="1"/>
  <c r="AS257" i="3" s="1"/>
  <c r="W275" i="3"/>
  <c r="W286" i="3"/>
  <c r="W305" i="3"/>
  <c r="W316" i="3"/>
  <c r="AH316" i="3" s="1"/>
  <c r="AS316" i="3" s="1"/>
  <c r="W326" i="3"/>
  <c r="AH326" i="3" s="1"/>
  <c r="AS326" i="3" s="1"/>
  <c r="W337" i="3"/>
  <c r="AH337" i="3" s="1"/>
  <c r="AS337" i="3" s="1"/>
  <c r="W348" i="3"/>
  <c r="AH348" i="3" s="1"/>
  <c r="AS348" i="3" s="1"/>
  <c r="W358" i="3"/>
  <c r="AH358" i="3" s="1"/>
  <c r="AS358" i="3" s="1"/>
  <c r="W369" i="3"/>
  <c r="W230" i="3"/>
  <c r="W318" i="3"/>
  <c r="W329" i="3"/>
  <c r="W340" i="3"/>
  <c r="AH340" i="3" s="1"/>
  <c r="AS340" i="3" s="1"/>
  <c r="W382" i="3"/>
  <c r="AH382" i="3" s="1"/>
  <c r="AS382" i="3" s="1"/>
  <c r="W383" i="3"/>
  <c r="W384" i="3"/>
  <c r="AH384" i="3" s="1"/>
  <c r="AS384" i="3" s="1"/>
  <c r="W402" i="3"/>
  <c r="W412" i="3"/>
  <c r="W413" i="3"/>
  <c r="W423" i="3"/>
  <c r="W434" i="3"/>
  <c r="AH434" i="3" s="1"/>
  <c r="AS434" i="3" s="1"/>
  <c r="W444" i="3"/>
  <c r="AH444" i="3" s="1"/>
  <c r="AS444" i="3" s="1"/>
  <c r="W445" i="3"/>
  <c r="AH445" i="3" s="1"/>
  <c r="AS445" i="3" s="1"/>
  <c r="W455" i="3"/>
  <c r="W244" i="3"/>
  <c r="W255" i="3"/>
  <c r="W270" i="3"/>
  <c r="W313" i="3"/>
  <c r="W324" i="3"/>
  <c r="AH324" i="3" s="1"/>
  <c r="AS324" i="3" s="1"/>
  <c r="W366" i="3"/>
  <c r="AH366" i="3" s="1"/>
  <c r="AS366" i="3" s="1"/>
  <c r="W403" i="3"/>
  <c r="AH403" i="3" s="1"/>
  <c r="AS403" i="3" s="1"/>
  <c r="W414" i="3"/>
  <c r="W287" i="3"/>
  <c r="W346" i="3"/>
  <c r="W357" i="3"/>
  <c r="W379" i="3"/>
  <c r="AH379" i="3" s="1"/>
  <c r="AS379" i="3" s="1"/>
  <c r="W380" i="3"/>
  <c r="W394" i="3"/>
  <c r="AH394" i="3" s="1"/>
  <c r="AS394" i="3" s="1"/>
  <c r="W404" i="3"/>
  <c r="AH404" i="3" s="1"/>
  <c r="AS404" i="3" s="1"/>
  <c r="W405" i="3"/>
  <c r="AH405" i="3" s="1"/>
  <c r="AS405" i="3" s="1"/>
  <c r="W415" i="3"/>
  <c r="W274" i="3"/>
  <c r="W301" i="3"/>
  <c r="W303" i="3"/>
  <c r="W338" i="3"/>
  <c r="W349" i="3"/>
  <c r="W360" i="3"/>
  <c r="AH360" i="3" s="1"/>
  <c r="AS360" i="3" s="1"/>
  <c r="W370" i="3"/>
  <c r="AH370" i="3" s="1"/>
  <c r="AS370" i="3" s="1"/>
  <c r="W285" i="3"/>
  <c r="W302" i="3"/>
  <c r="W306" i="3"/>
  <c r="W317" i="3"/>
  <c r="AH317" i="3" s="1"/>
  <c r="AS317" i="3" s="1"/>
  <c r="W328" i="3"/>
  <c r="AH328" i="3" s="1"/>
  <c r="AS328" i="3" s="1"/>
  <c r="W378" i="3"/>
  <c r="AH378" i="3" s="1"/>
  <c r="AS378" i="3" s="1"/>
  <c r="W399" i="3"/>
  <c r="W421" i="3"/>
  <c r="AH421" i="3" s="1"/>
  <c r="AS421" i="3" s="1"/>
  <c r="W422" i="3"/>
  <c r="W465" i="3"/>
  <c r="W466" i="3"/>
  <c r="W476" i="3"/>
  <c r="W246" i="3"/>
  <c r="AH246" i="3" s="1"/>
  <c r="AS246" i="3" s="1"/>
  <c r="W350" i="3"/>
  <c r="AH350" i="3" s="1"/>
  <c r="AS350" i="3" s="1"/>
  <c r="W361" i="3"/>
  <c r="W368" i="3"/>
  <c r="AH368" i="3" s="1"/>
  <c r="AS368" i="3" s="1"/>
  <c r="W391" i="3"/>
  <c r="W395" i="3"/>
  <c r="W408" i="3"/>
  <c r="W418" i="3"/>
  <c r="W419" i="3"/>
  <c r="AH419" i="3" s="1"/>
  <c r="AS419" i="3" s="1"/>
  <c r="W420" i="3"/>
  <c r="AH420" i="3" s="1"/>
  <c r="AS420" i="3" s="1"/>
  <c r="W441" i="3"/>
  <c r="AH441" i="3" s="1"/>
  <c r="AS441" i="3" s="1"/>
  <c r="W442" i="3"/>
  <c r="AH442" i="3" s="1"/>
  <c r="AS442" i="3" s="1"/>
  <c r="W443" i="3"/>
  <c r="W467" i="3"/>
  <c r="W477" i="3"/>
  <c r="W478" i="3"/>
  <c r="W483" i="3"/>
  <c r="AH483" i="3" s="1"/>
  <c r="AS483" i="3" s="1"/>
  <c r="W487" i="3"/>
  <c r="AH487" i="3" s="1"/>
  <c r="AS487" i="3" s="1"/>
  <c r="W491" i="3"/>
  <c r="W495" i="3"/>
  <c r="AH495" i="3" s="1"/>
  <c r="AS495" i="3" s="1"/>
  <c r="W499" i="3"/>
  <c r="W503" i="3"/>
  <c r="W507" i="3"/>
  <c r="W511" i="3"/>
  <c r="W515" i="3"/>
  <c r="AH515" i="3" s="1"/>
  <c r="AS515" i="3" s="1"/>
  <c r="W281" i="3"/>
  <c r="AH281" i="3" s="1"/>
  <c r="AS281" i="3" s="1"/>
  <c r="W376" i="3"/>
  <c r="AH376" i="3" s="1"/>
  <c r="AS376" i="3" s="1"/>
  <c r="W398" i="3"/>
  <c r="AH398" i="3" s="1"/>
  <c r="AS398" i="3" s="1"/>
  <c r="W411" i="3"/>
  <c r="W417" i="3"/>
  <c r="W437" i="3"/>
  <c r="W438" i="3"/>
  <c r="W439" i="3"/>
  <c r="AH439" i="3" s="1"/>
  <c r="AS439" i="3" s="1"/>
  <c r="W440" i="3"/>
  <c r="AH440" i="3" s="1"/>
  <c r="AS440" i="3" s="1"/>
  <c r="W468" i="3"/>
  <c r="W479" i="3"/>
  <c r="AH479" i="3" s="1"/>
  <c r="AS479" i="3" s="1"/>
  <c r="W253" i="3"/>
  <c r="W386" i="3"/>
  <c r="W388" i="3"/>
  <c r="W396" i="3"/>
  <c r="AH396" i="3" s="1"/>
  <c r="AS396" i="3" s="1"/>
  <c r="W424" i="3"/>
  <c r="AH424" i="3" s="1"/>
  <c r="AS424" i="3" s="1"/>
  <c r="W446" i="3"/>
  <c r="AH446" i="3" s="1"/>
  <c r="AS446" i="3" s="1"/>
  <c r="W447" i="3"/>
  <c r="AH447" i="3" s="1"/>
  <c r="AS447" i="3" s="1"/>
  <c r="W448" i="3"/>
  <c r="AH448" i="3" s="1"/>
  <c r="AS448" i="3" s="1"/>
  <c r="W464" i="3"/>
  <c r="W475" i="3"/>
  <c r="W482" i="3"/>
  <c r="W486" i="3"/>
  <c r="W490" i="3"/>
  <c r="AH490" i="3" s="1"/>
  <c r="AS490" i="3" s="1"/>
  <c r="W494" i="3"/>
  <c r="AH494" i="3" s="1"/>
  <c r="AS494" i="3" s="1"/>
  <c r="W498" i="3"/>
  <c r="AH498" i="3" s="1"/>
  <c r="AS498" i="3" s="1"/>
  <c r="W502" i="3"/>
  <c r="AH502" i="3" s="1"/>
  <c r="AS502" i="3" s="1"/>
  <c r="W506" i="3"/>
  <c r="W510" i="3"/>
  <c r="W162" i="3"/>
  <c r="W314" i="3"/>
  <c r="W336" i="3"/>
  <c r="W436" i="3"/>
  <c r="AH436" i="3" s="1"/>
  <c r="AS436" i="3" s="1"/>
  <c r="W457" i="3"/>
  <c r="AH457" i="3" s="1"/>
  <c r="AS457" i="3" s="1"/>
  <c r="W459" i="3"/>
  <c r="W470" i="3"/>
  <c r="W484" i="3"/>
  <c r="W492" i="3"/>
  <c r="W500" i="3"/>
  <c r="W508" i="3"/>
  <c r="AH508" i="3" s="1"/>
  <c r="AS508" i="3" s="1"/>
  <c r="W514" i="3"/>
  <c r="AH514" i="3" s="1"/>
  <c r="AS514" i="3" s="1"/>
  <c r="W519" i="3"/>
  <c r="AH519" i="3" s="1"/>
  <c r="AS519" i="3" s="1"/>
  <c r="W529" i="3"/>
  <c r="AH529" i="3" s="1"/>
  <c r="AS529" i="3" s="1"/>
  <c r="W397" i="3"/>
  <c r="W518" i="3"/>
  <c r="W520" i="3"/>
  <c r="W530" i="3"/>
  <c r="W531" i="3"/>
  <c r="AH531" i="3" s="1"/>
  <c r="AS531" i="3" s="1"/>
  <c r="W535" i="3"/>
  <c r="AH535" i="3" s="1"/>
  <c r="AS535" i="3" s="1"/>
  <c r="W539" i="3"/>
  <c r="AH539" i="3" s="1"/>
  <c r="AS539" i="3" s="1"/>
  <c r="W543" i="3"/>
  <c r="W547" i="3"/>
  <c r="W551" i="3"/>
  <c r="W555" i="3"/>
  <c r="W559" i="3"/>
  <c r="W563" i="3"/>
  <c r="AH563" i="3" s="1"/>
  <c r="AS563" i="3" s="1"/>
  <c r="W567" i="3"/>
  <c r="AH567" i="3" s="1"/>
  <c r="AS567" i="3" s="1"/>
  <c r="W571" i="3"/>
  <c r="AH571" i="3" s="1"/>
  <c r="AS571" i="3" s="1"/>
  <c r="W575" i="3"/>
  <c r="W579" i="3"/>
  <c r="W583" i="3"/>
  <c r="W587" i="3"/>
  <c r="W591" i="3"/>
  <c r="W595" i="3"/>
  <c r="AH595" i="3" s="1"/>
  <c r="AS595" i="3" s="1"/>
  <c r="W599" i="3"/>
  <c r="AH599" i="3" s="1"/>
  <c r="AS599" i="3" s="1"/>
  <c r="W603" i="3"/>
  <c r="AH603" i="3" s="1"/>
  <c r="AS603" i="3" s="1"/>
  <c r="W607" i="3"/>
  <c r="AH607" i="3" s="1"/>
  <c r="AS607" i="3" s="1"/>
  <c r="W273" i="3"/>
  <c r="W308" i="3"/>
  <c r="W372" i="3"/>
  <c r="W377" i="3"/>
  <c r="W390" i="3"/>
  <c r="AH390" i="3" s="1"/>
  <c r="AS390" i="3" s="1"/>
  <c r="W406" i="3"/>
  <c r="AH406" i="3" s="1"/>
  <c r="AS406" i="3" s="1"/>
  <c r="W430" i="3"/>
  <c r="AH430" i="3" s="1"/>
  <c r="AS430" i="3" s="1"/>
  <c r="W432" i="3"/>
  <c r="AH432" i="3" s="1"/>
  <c r="AS432" i="3" s="1"/>
  <c r="W453" i="3"/>
  <c r="W461" i="3"/>
  <c r="W472" i="3"/>
  <c r="AH472" i="3" s="1"/>
  <c r="AS472" i="3" s="1"/>
  <c r="W481" i="3"/>
  <c r="W489" i="3"/>
  <c r="AH489" i="3" s="1"/>
  <c r="AS489" i="3" s="1"/>
  <c r="W497" i="3"/>
  <c r="AH497" i="3" s="1"/>
  <c r="AS497" i="3" s="1"/>
  <c r="W505" i="3"/>
  <c r="AH505" i="3" s="1"/>
  <c r="AS505" i="3" s="1"/>
  <c r="W513" i="3"/>
  <c r="AH513" i="3" s="1"/>
  <c r="AS513" i="3" s="1"/>
  <c r="W517" i="3"/>
  <c r="W521" i="3"/>
  <c r="W189" i="3"/>
  <c r="AH189" i="3" s="1"/>
  <c r="AS189" i="3" s="1"/>
  <c r="W345" i="3"/>
  <c r="W400" i="3"/>
  <c r="AH400" i="3" s="1"/>
  <c r="AS400" i="3" s="1"/>
  <c r="W409" i="3"/>
  <c r="AH409" i="3" s="1"/>
  <c r="AS409" i="3" s="1"/>
  <c r="W426" i="3"/>
  <c r="AH426" i="3" s="1"/>
  <c r="AS426" i="3" s="1"/>
  <c r="W428" i="3"/>
  <c r="AH428" i="3" s="1"/>
  <c r="AS428" i="3" s="1"/>
  <c r="W449" i="3"/>
  <c r="W451" i="3"/>
  <c r="W463" i="3"/>
  <c r="W325" i="3"/>
  <c r="W387" i="3"/>
  <c r="AH387" i="3" s="1"/>
  <c r="AS387" i="3" s="1"/>
  <c r="W401" i="3"/>
  <c r="AH401" i="3" s="1"/>
  <c r="AS401" i="3" s="1"/>
  <c r="W407" i="3"/>
  <c r="AH407" i="3" s="1"/>
  <c r="AS407" i="3" s="1"/>
  <c r="W435" i="3"/>
  <c r="AH435" i="3" s="1"/>
  <c r="AS435" i="3" s="1"/>
  <c r="W458" i="3"/>
  <c r="W469" i="3"/>
  <c r="W224" i="3"/>
  <c r="W392" i="3"/>
  <c r="W429" i="3"/>
  <c r="AH429" i="3" s="1"/>
  <c r="AS429" i="3" s="1"/>
  <c r="W431" i="3"/>
  <c r="W454" i="3"/>
  <c r="AH454" i="3" s="1"/>
  <c r="AS454" i="3" s="1"/>
  <c r="W462" i="3"/>
  <c r="AH462" i="3" s="1"/>
  <c r="AS462" i="3" s="1"/>
  <c r="W485" i="3"/>
  <c r="W493" i="3"/>
  <c r="W501" i="3"/>
  <c r="W509" i="3"/>
  <c r="W526" i="3"/>
  <c r="W527" i="3"/>
  <c r="AH527" i="3" s="1"/>
  <c r="AS527" i="3" s="1"/>
  <c r="W226" i="3"/>
  <c r="AH226" i="3" s="1"/>
  <c r="AS226" i="3" s="1"/>
  <c r="W488" i="3"/>
  <c r="AH488" i="3" s="1"/>
  <c r="AS488" i="3" s="1"/>
  <c r="W504" i="3"/>
  <c r="W524" i="3"/>
  <c r="W612" i="3"/>
  <c r="AH612" i="3" s="1"/>
  <c r="AS612" i="3" s="1"/>
  <c r="W622" i="3"/>
  <c r="W623" i="3"/>
  <c r="AH623" i="3" s="1"/>
  <c r="AS623" i="3" s="1"/>
  <c r="W630" i="3"/>
  <c r="AH630" i="3" s="1"/>
  <c r="AS630" i="3" s="1"/>
  <c r="W634" i="3"/>
  <c r="AH634" i="3" s="1"/>
  <c r="AS634" i="3" s="1"/>
  <c r="W638" i="3"/>
  <c r="W642" i="3"/>
  <c r="W646" i="3"/>
  <c r="W650" i="3"/>
  <c r="AH650" i="3" s="1"/>
  <c r="AS650" i="3" s="1"/>
  <c r="W654" i="3"/>
  <c r="W658" i="3"/>
  <c r="AH658" i="3" s="1"/>
  <c r="AS658" i="3" s="1"/>
  <c r="W662" i="3"/>
  <c r="AH662" i="3" s="1"/>
  <c r="AS662" i="3" s="1"/>
  <c r="W666" i="3"/>
  <c r="AH666" i="3" s="1"/>
  <c r="AS666" i="3" s="1"/>
  <c r="W670" i="3"/>
  <c r="AH670" i="3" s="1"/>
  <c r="AS670" i="3" s="1"/>
  <c r="W674" i="3"/>
  <c r="W678" i="3"/>
  <c r="W682" i="3"/>
  <c r="W686" i="3"/>
  <c r="W690" i="3"/>
  <c r="AH690" i="3" s="1"/>
  <c r="AS690" i="3" s="1"/>
  <c r="W694" i="3"/>
  <c r="AH694" i="3" s="1"/>
  <c r="AS694" i="3" s="1"/>
  <c r="W698" i="3"/>
  <c r="AH698" i="3" s="1"/>
  <c r="AS698" i="3" s="1"/>
  <c r="W702" i="3"/>
  <c r="AH702" i="3" s="1"/>
  <c r="AS702" i="3" s="1"/>
  <c r="W706" i="3"/>
  <c r="W710" i="3"/>
  <c r="W714" i="3"/>
  <c r="W718" i="3"/>
  <c r="W722" i="3"/>
  <c r="AH722" i="3" s="1"/>
  <c r="AS722" i="3" s="1"/>
  <c r="W726" i="3"/>
  <c r="W730" i="3"/>
  <c r="AH730" i="3" s="1"/>
  <c r="AS730" i="3" s="1"/>
  <c r="W734" i="3"/>
  <c r="AH734" i="3" s="1"/>
  <c r="AS734" i="3" s="1"/>
  <c r="W738" i="3"/>
  <c r="W742" i="3"/>
  <c r="W746" i="3"/>
  <c r="AH746" i="3" s="1"/>
  <c r="AS746" i="3" s="1"/>
  <c r="W750" i="3"/>
  <c r="W754" i="3"/>
  <c r="AH754" i="3" s="1"/>
  <c r="AS754" i="3" s="1"/>
  <c r="W758" i="3"/>
  <c r="AH758" i="3" s="1"/>
  <c r="AS758" i="3" s="1"/>
  <c r="W762" i="3"/>
  <c r="AH762" i="3" s="1"/>
  <c r="AS762" i="3" s="1"/>
  <c r="W766" i="3"/>
  <c r="AH766" i="3" s="1"/>
  <c r="AS766" i="3" s="1"/>
  <c r="W770" i="3"/>
  <c r="W774" i="3"/>
  <c r="W778" i="3"/>
  <c r="W782" i="3"/>
  <c r="W786" i="3"/>
  <c r="AH786" i="3" s="1"/>
  <c r="AS786" i="3" s="1"/>
  <c r="W790" i="3"/>
  <c r="AH790" i="3" s="1"/>
  <c r="AS790" i="3" s="1"/>
  <c r="W794" i="3"/>
  <c r="AH794" i="3" s="1"/>
  <c r="AS794" i="3" s="1"/>
  <c r="W798" i="3"/>
  <c r="AH798" i="3" s="1"/>
  <c r="AS798" i="3" s="1"/>
  <c r="W802" i="3"/>
  <c r="W806" i="3"/>
  <c r="W810" i="3"/>
  <c r="W416" i="3"/>
  <c r="W433" i="3"/>
  <c r="W471" i="3"/>
  <c r="AH471" i="3" s="1"/>
  <c r="AS471" i="3" s="1"/>
  <c r="W533" i="3"/>
  <c r="W541" i="3"/>
  <c r="AH541" i="3" s="1"/>
  <c r="AS541" i="3" s="1"/>
  <c r="W549" i="3"/>
  <c r="W557" i="3"/>
  <c r="W565" i="3"/>
  <c r="W573" i="3"/>
  <c r="W581" i="3"/>
  <c r="AH581" i="3" s="1"/>
  <c r="AS581" i="3" s="1"/>
  <c r="W590" i="3"/>
  <c r="AH590" i="3" s="1"/>
  <c r="AS590" i="3" s="1"/>
  <c r="W604" i="3"/>
  <c r="AH604" i="3" s="1"/>
  <c r="AS604" i="3" s="1"/>
  <c r="W605" i="3"/>
  <c r="W606" i="3"/>
  <c r="W613" i="3"/>
  <c r="W624" i="3"/>
  <c r="W334" i="3"/>
  <c r="W425" i="3"/>
  <c r="AH425" i="3" s="1"/>
  <c r="AS425" i="3" s="1"/>
  <c r="W450" i="3"/>
  <c r="AH450" i="3" s="1"/>
  <c r="AS450" i="3" s="1"/>
  <c r="W528" i="3"/>
  <c r="AH528" i="3" s="1"/>
  <c r="AS528" i="3" s="1"/>
  <c r="W538" i="3"/>
  <c r="AH538" i="3" s="1"/>
  <c r="AS538" i="3" s="1"/>
  <c r="W546" i="3"/>
  <c r="W554" i="3"/>
  <c r="W562" i="3"/>
  <c r="W570" i="3"/>
  <c r="W578" i="3"/>
  <c r="AH578" i="3" s="1"/>
  <c r="AS578" i="3" s="1"/>
  <c r="W586" i="3"/>
  <c r="AH586" i="3" s="1"/>
  <c r="AS586" i="3" s="1"/>
  <c r="W589" i="3"/>
  <c r="AH589" i="3" s="1"/>
  <c r="AS589" i="3" s="1"/>
  <c r="W614" i="3"/>
  <c r="AH614" i="3" s="1"/>
  <c r="AS614" i="3" s="1"/>
  <c r="W615" i="3"/>
  <c r="W625" i="3"/>
  <c r="W631" i="3"/>
  <c r="W635" i="3"/>
  <c r="W639" i="3"/>
  <c r="W643" i="3"/>
  <c r="AH643" i="3" s="1"/>
  <c r="AS643" i="3" s="1"/>
  <c r="W647" i="3"/>
  <c r="AH647" i="3" s="1"/>
  <c r="AS647" i="3" s="1"/>
  <c r="W651" i="3"/>
  <c r="AH651" i="3" s="1"/>
  <c r="AS651" i="3" s="1"/>
  <c r="W655" i="3"/>
  <c r="W659" i="3"/>
  <c r="W663" i="3"/>
  <c r="W667" i="3"/>
  <c r="W671" i="3"/>
  <c r="AH671" i="3" s="1"/>
  <c r="AS671" i="3" s="1"/>
  <c r="W675" i="3"/>
  <c r="AH675" i="3" s="1"/>
  <c r="AS675" i="3" s="1"/>
  <c r="W679" i="3"/>
  <c r="AH679" i="3" s="1"/>
  <c r="AS679" i="3" s="1"/>
  <c r="W683" i="3"/>
  <c r="AH683" i="3" s="1"/>
  <c r="AS683" i="3" s="1"/>
  <c r="W687" i="3"/>
  <c r="W691" i="3"/>
  <c r="W695" i="3"/>
  <c r="W699" i="3"/>
  <c r="W703" i="3"/>
  <c r="AH703" i="3" s="1"/>
  <c r="AS703" i="3" s="1"/>
  <c r="W707" i="3"/>
  <c r="AH707" i="3" s="1"/>
  <c r="AS707" i="3" s="1"/>
  <c r="W711" i="3"/>
  <c r="AH711" i="3" s="1"/>
  <c r="AS711" i="3" s="1"/>
  <c r="W715" i="3"/>
  <c r="AH715" i="3" s="1"/>
  <c r="AS715" i="3" s="1"/>
  <c r="W719" i="3"/>
  <c r="W723" i="3"/>
  <c r="W727" i="3"/>
  <c r="W731" i="3"/>
  <c r="W735" i="3"/>
  <c r="W739" i="3"/>
  <c r="AH739" i="3" s="1"/>
  <c r="AS739" i="3" s="1"/>
  <c r="W743" i="3"/>
  <c r="AH743" i="3" s="1"/>
  <c r="AS743" i="3" s="1"/>
  <c r="W747" i="3"/>
  <c r="AH747" i="3" s="1"/>
  <c r="AS747" i="3" s="1"/>
  <c r="W751" i="3"/>
  <c r="W755" i="3"/>
  <c r="W759" i="3"/>
  <c r="W763" i="3"/>
  <c r="W767" i="3"/>
  <c r="AH767" i="3" s="1"/>
  <c r="AS767" i="3" s="1"/>
  <c r="W771" i="3"/>
  <c r="AH771" i="3" s="1"/>
  <c r="AS771" i="3" s="1"/>
  <c r="W775" i="3"/>
  <c r="AH775" i="3" s="1"/>
  <c r="AS775" i="3" s="1"/>
  <c r="W779" i="3"/>
  <c r="AH779" i="3" s="1"/>
  <c r="AS779" i="3" s="1"/>
  <c r="W783" i="3"/>
  <c r="W787" i="3"/>
  <c r="W460" i="3"/>
  <c r="W523" i="3"/>
  <c r="W532" i="3"/>
  <c r="AH532" i="3" s="1"/>
  <c r="AS532" i="3" s="1"/>
  <c r="W427" i="3"/>
  <c r="AH427" i="3" s="1"/>
  <c r="AS427" i="3" s="1"/>
  <c r="W452" i="3"/>
  <c r="AH452" i="3" s="1"/>
  <c r="AS452" i="3" s="1"/>
  <c r="W480" i="3"/>
  <c r="AH480" i="3" s="1"/>
  <c r="AS480" i="3" s="1"/>
  <c r="W496" i="3"/>
  <c r="W512" i="3"/>
  <c r="W356" i="3"/>
  <c r="W410" i="3"/>
  <c r="W473" i="3"/>
  <c r="AH473" i="3" s="1"/>
  <c r="AS473" i="3" s="1"/>
  <c r="W534" i="3"/>
  <c r="AH534" i="3" s="1"/>
  <c r="AS534" i="3" s="1"/>
  <c r="W542" i="3"/>
  <c r="AH542" i="3" s="1"/>
  <c r="AS542" i="3" s="1"/>
  <c r="W550" i="3"/>
  <c r="AH550" i="3" s="1"/>
  <c r="AS550" i="3" s="1"/>
  <c r="W558" i="3"/>
  <c r="W566" i="3"/>
  <c r="W574" i="3"/>
  <c r="AH574" i="3" s="1"/>
  <c r="AS574" i="3" s="1"/>
  <c r="W582" i="3"/>
  <c r="W620" i="3"/>
  <c r="AH620" i="3" s="1"/>
  <c r="AS620" i="3" s="1"/>
  <c r="W629" i="3"/>
  <c r="AH629" i="3" s="1"/>
  <c r="AS629" i="3" s="1"/>
  <c r="W633" i="3"/>
  <c r="AH633" i="3" s="1"/>
  <c r="AS633" i="3" s="1"/>
  <c r="W637" i="3"/>
  <c r="W641" i="3"/>
  <c r="W645" i="3"/>
  <c r="W649" i="3"/>
  <c r="AH649" i="3" s="1"/>
  <c r="AS649" i="3" s="1"/>
  <c r="W653" i="3"/>
  <c r="W657" i="3"/>
  <c r="AH657" i="3" s="1"/>
  <c r="AS657" i="3" s="1"/>
  <c r="W661" i="3"/>
  <c r="AH661" i="3" s="1"/>
  <c r="AS661" i="3" s="1"/>
  <c r="W665" i="3"/>
  <c r="AH665" i="3" s="1"/>
  <c r="AS665" i="3" s="1"/>
  <c r="W669" i="3"/>
  <c r="AH669" i="3" s="1"/>
  <c r="AS669" i="3" s="1"/>
  <c r="W673" i="3"/>
  <c r="W677" i="3"/>
  <c r="W681" i="3"/>
  <c r="W685" i="3"/>
  <c r="W689" i="3"/>
  <c r="W693" i="3"/>
  <c r="AH693" i="3" s="1"/>
  <c r="AS693" i="3" s="1"/>
  <c r="W697" i="3"/>
  <c r="AH697" i="3" s="1"/>
  <c r="AS697" i="3" s="1"/>
  <c r="W701" i="3"/>
  <c r="AH701" i="3" s="1"/>
  <c r="AS701" i="3" s="1"/>
  <c r="W705" i="3"/>
  <c r="W709" i="3"/>
  <c r="W713" i="3"/>
  <c r="W717" i="3"/>
  <c r="W721" i="3"/>
  <c r="W725" i="3"/>
  <c r="W729" i="3"/>
  <c r="W733" i="3"/>
  <c r="AH733" i="3" s="1"/>
  <c r="AS733" i="3" s="1"/>
  <c r="W737" i="3"/>
  <c r="W741" i="3"/>
  <c r="W745" i="3"/>
  <c r="W749" i="3"/>
  <c r="W753" i="3"/>
  <c r="W757" i="3"/>
  <c r="AH757" i="3" s="1"/>
  <c r="AS757" i="3" s="1"/>
  <c r="W761" i="3"/>
  <c r="AH761" i="3" s="1"/>
  <c r="AS761" i="3" s="1"/>
  <c r="W765" i="3"/>
  <c r="AH765" i="3" s="1"/>
  <c r="AS765" i="3" s="1"/>
  <c r="W769" i="3"/>
  <c r="W773" i="3"/>
  <c r="W777" i="3"/>
  <c r="W781" i="3"/>
  <c r="W785" i="3"/>
  <c r="AH785" i="3" s="1"/>
  <c r="AS785" i="3" s="1"/>
  <c r="W789" i="3"/>
  <c r="W617" i="3"/>
  <c r="AH617" i="3" s="1"/>
  <c r="AS617" i="3" s="1"/>
  <c r="W628" i="3"/>
  <c r="AH628" i="3" s="1"/>
  <c r="AS628" i="3" s="1"/>
  <c r="W636" i="3"/>
  <c r="W644" i="3"/>
  <c r="W652" i="3"/>
  <c r="W660" i="3"/>
  <c r="W668" i="3"/>
  <c r="AH668" i="3" s="1"/>
  <c r="AS668" i="3" s="1"/>
  <c r="W676" i="3"/>
  <c r="AH676" i="3" s="1"/>
  <c r="AS676" i="3" s="1"/>
  <c r="W684" i="3"/>
  <c r="W692" i="3"/>
  <c r="AH692" i="3" s="1"/>
  <c r="AS692" i="3" s="1"/>
  <c r="W700" i="3"/>
  <c r="W708" i="3"/>
  <c r="W716" i="3"/>
  <c r="W724" i="3"/>
  <c r="W732" i="3"/>
  <c r="W740" i="3"/>
  <c r="W748" i="3"/>
  <c r="AH748" i="3" s="1"/>
  <c r="AS748" i="3" s="1"/>
  <c r="W756" i="3"/>
  <c r="AH756" i="3" s="1"/>
  <c r="AS756" i="3" s="1"/>
  <c r="W764" i="3"/>
  <c r="W772" i="3"/>
  <c r="W780" i="3"/>
  <c r="W788" i="3"/>
  <c r="W800" i="3"/>
  <c r="AH800" i="3" s="1"/>
  <c r="AS800" i="3" s="1"/>
  <c r="W811" i="3"/>
  <c r="AH811" i="3" s="1"/>
  <c r="AS811" i="3" s="1"/>
  <c r="W816" i="3"/>
  <c r="AH816" i="3" s="1"/>
  <c r="AS816" i="3" s="1"/>
  <c r="W820" i="3"/>
  <c r="AH820" i="3" s="1"/>
  <c r="AS820" i="3" s="1"/>
  <c r="W824" i="3"/>
  <c r="W828" i="3"/>
  <c r="W832" i="3"/>
  <c r="W836" i="3"/>
  <c r="W840" i="3"/>
  <c r="AH840" i="3" s="1"/>
  <c r="AS840" i="3" s="1"/>
  <c r="W844" i="3"/>
  <c r="AH844" i="3" s="1"/>
  <c r="AS844" i="3" s="1"/>
  <c r="W848" i="3"/>
  <c r="AH848" i="3" s="1"/>
  <c r="AS848" i="3" s="1"/>
  <c r="W852" i="3"/>
  <c r="W856" i="3"/>
  <c r="W860" i="3"/>
  <c r="W864" i="3"/>
  <c r="W868" i="3"/>
  <c r="W872" i="3"/>
  <c r="AH872" i="3" s="1"/>
  <c r="AS872" i="3" s="1"/>
  <c r="W876" i="3"/>
  <c r="W880" i="3"/>
  <c r="W884" i="3"/>
  <c r="W888" i="3"/>
  <c r="W892" i="3"/>
  <c r="W896" i="3"/>
  <c r="W900" i="3"/>
  <c r="W904" i="3"/>
  <c r="AH904" i="3" s="1"/>
  <c r="AS904" i="3" s="1"/>
  <c r="W908" i="3"/>
  <c r="AH908" i="3" s="1"/>
  <c r="AS908" i="3" s="1"/>
  <c r="W912" i="3"/>
  <c r="W916" i="3"/>
  <c r="W920" i="3"/>
  <c r="W924" i="3"/>
  <c r="W928" i="3"/>
  <c r="W932" i="3"/>
  <c r="W936" i="3"/>
  <c r="AH936" i="3" s="1"/>
  <c r="AS936" i="3" s="1"/>
  <c r="W940" i="3"/>
  <c r="AH940" i="3" s="1"/>
  <c r="AS940" i="3" s="1"/>
  <c r="W944" i="3"/>
  <c r="AH944" i="3" s="1"/>
  <c r="AS944" i="3" s="1"/>
  <c r="W948" i="3"/>
  <c r="W456" i="3"/>
  <c r="W516" i="3"/>
  <c r="W537" i="3"/>
  <c r="W553" i="3"/>
  <c r="W569" i="3"/>
  <c r="AH569" i="3" s="1"/>
  <c r="AS569" i="3" s="1"/>
  <c r="W585" i="3"/>
  <c r="AH585" i="3" s="1"/>
  <c r="AS585" i="3" s="1"/>
  <c r="W597" i="3"/>
  <c r="AH597" i="3" s="1"/>
  <c r="AS597" i="3" s="1"/>
  <c r="W619" i="3"/>
  <c r="AH619" i="3" s="1"/>
  <c r="AS619" i="3" s="1"/>
  <c r="W791" i="3"/>
  <c r="W801" i="3"/>
  <c r="W812" i="3"/>
  <c r="AH812" i="3" s="1"/>
  <c r="AS812" i="3" s="1"/>
  <c r="W544" i="3"/>
  <c r="W560" i="3"/>
  <c r="AH560" i="3" s="1"/>
  <c r="AS560" i="3" s="1"/>
  <c r="W576" i="3"/>
  <c r="AH576" i="3" s="1"/>
  <c r="AS576" i="3" s="1"/>
  <c r="W593" i="3"/>
  <c r="AH593" i="3" s="1"/>
  <c r="AS593" i="3" s="1"/>
  <c r="W608" i="3"/>
  <c r="AH608" i="3" s="1"/>
  <c r="AS608" i="3" s="1"/>
  <c r="W610" i="3"/>
  <c r="W621" i="3"/>
  <c r="W792" i="3"/>
  <c r="W803" i="3"/>
  <c r="AH803" i="3" s="1"/>
  <c r="AS803" i="3" s="1"/>
  <c r="W813" i="3"/>
  <c r="AH813" i="3" s="1"/>
  <c r="AS813" i="3" s="1"/>
  <c r="W817" i="3"/>
  <c r="AH817" i="3" s="1"/>
  <c r="AS817" i="3" s="1"/>
  <c r="W821" i="3"/>
  <c r="AH821" i="3" s="1"/>
  <c r="AS821" i="3" s="1"/>
  <c r="W825" i="3"/>
  <c r="W829" i="3"/>
  <c r="W833" i="3"/>
  <c r="W837" i="3"/>
  <c r="W841" i="3"/>
  <c r="W845" i="3"/>
  <c r="AH845" i="3" s="1"/>
  <c r="AS845" i="3" s="1"/>
  <c r="W849" i="3"/>
  <c r="W853" i="3"/>
  <c r="AH853" i="3" s="1"/>
  <c r="AS853" i="3" s="1"/>
  <c r="W857" i="3"/>
  <c r="AH857" i="3" s="1"/>
  <c r="AS857" i="3" s="1"/>
  <c r="W861" i="3"/>
  <c r="W865" i="3"/>
  <c r="W869" i="3"/>
  <c r="W873" i="3"/>
  <c r="W877" i="3"/>
  <c r="AH877" i="3" s="1"/>
  <c r="AS877" i="3" s="1"/>
  <c r="W881" i="3"/>
  <c r="AH881" i="3" s="1"/>
  <c r="AS881" i="3" s="1"/>
  <c r="W885" i="3"/>
  <c r="AH885" i="3" s="1"/>
  <c r="AS885" i="3" s="1"/>
  <c r="W889" i="3"/>
  <c r="AH889" i="3" s="1"/>
  <c r="AS889" i="3" s="1"/>
  <c r="W893" i="3"/>
  <c r="W897" i="3"/>
  <c r="W901" i="3"/>
  <c r="W548" i="3"/>
  <c r="W474" i="3"/>
  <c r="AH474" i="3" s="1"/>
  <c r="AS474" i="3" s="1"/>
  <c r="W522" i="3"/>
  <c r="AH522" i="3" s="1"/>
  <c r="AS522" i="3" s="1"/>
  <c r="W525" i="3"/>
  <c r="AH525" i="3" s="1"/>
  <c r="AS525" i="3" s="1"/>
  <c r="W536" i="3"/>
  <c r="AH536" i="3" s="1"/>
  <c r="AS536" i="3" s="1"/>
  <c r="W552" i="3"/>
  <c r="W568" i="3"/>
  <c r="W584" i="3"/>
  <c r="W592" i="3"/>
  <c r="W594" i="3"/>
  <c r="AH594" i="3" s="1"/>
  <c r="AS594" i="3" s="1"/>
  <c r="W609" i="3"/>
  <c r="W611" i="3"/>
  <c r="AH611" i="3" s="1"/>
  <c r="AS611" i="3" s="1"/>
  <c r="W797" i="3"/>
  <c r="AH797" i="3" s="1"/>
  <c r="AS797" i="3" s="1"/>
  <c r="W808" i="3"/>
  <c r="W815" i="3"/>
  <c r="W819" i="3"/>
  <c r="W823" i="3"/>
  <c r="W827" i="3"/>
  <c r="AH827" i="3" s="1"/>
  <c r="AS827" i="3" s="1"/>
  <c r="W831" i="3"/>
  <c r="AH831" i="3" s="1"/>
  <c r="AS831" i="3" s="1"/>
  <c r="W835" i="3"/>
  <c r="AH835" i="3" s="1"/>
  <c r="AS835" i="3" s="1"/>
  <c r="W839" i="3"/>
  <c r="AH839" i="3" s="1"/>
  <c r="AS839" i="3" s="1"/>
  <c r="W843" i="3"/>
  <c r="W847" i="3"/>
  <c r="W851" i="3"/>
  <c r="AH851" i="3" s="1"/>
  <c r="AS851" i="3" s="1"/>
  <c r="W855" i="3"/>
  <c r="W859" i="3"/>
  <c r="AH859" i="3" s="1"/>
  <c r="AS859" i="3" s="1"/>
  <c r="W863" i="3"/>
  <c r="AH863" i="3" s="1"/>
  <c r="AS863" i="3" s="1"/>
  <c r="W867" i="3"/>
  <c r="AH867" i="3" s="1"/>
  <c r="AS867" i="3" s="1"/>
  <c r="W871" i="3"/>
  <c r="AH871" i="3" s="1"/>
  <c r="AS871" i="3" s="1"/>
  <c r="W875" i="3"/>
  <c r="W879" i="3"/>
  <c r="W883" i="3"/>
  <c r="W887" i="3"/>
  <c r="W891" i="3"/>
  <c r="W895" i="3"/>
  <c r="AH895" i="3" s="1"/>
  <c r="AS895" i="3" s="1"/>
  <c r="W899" i="3"/>
  <c r="W556" i="3"/>
  <c r="AH556" i="3" s="1"/>
  <c r="AS556" i="3" s="1"/>
  <c r="W588" i="3"/>
  <c r="W601" i="3"/>
  <c r="W809" i="3"/>
  <c r="W913" i="3"/>
  <c r="W914" i="3"/>
  <c r="AH914" i="3" s="1"/>
  <c r="AS914" i="3" s="1"/>
  <c r="W915" i="3"/>
  <c r="W929" i="3"/>
  <c r="AH929" i="3" s="1"/>
  <c r="AS929" i="3" s="1"/>
  <c r="W930" i="3"/>
  <c r="AH930" i="3" s="1"/>
  <c r="AS930" i="3" s="1"/>
  <c r="W931" i="3"/>
  <c r="W945" i="3"/>
  <c r="W946" i="3"/>
  <c r="W947" i="3"/>
  <c r="W952" i="3"/>
  <c r="AH952" i="3" s="1"/>
  <c r="AS952" i="3" s="1"/>
  <c r="W956" i="3"/>
  <c r="W960" i="3"/>
  <c r="AH960" i="3" s="1"/>
  <c r="AS960" i="3" s="1"/>
  <c r="W964" i="3"/>
  <c r="AH964" i="3" s="1"/>
  <c r="AS964" i="3" s="1"/>
  <c r="W968" i="3"/>
  <c r="W972" i="3"/>
  <c r="W976" i="3"/>
  <c r="W980" i="3"/>
  <c r="AH980" i="3" s="1"/>
  <c r="AS980" i="3" s="1"/>
  <c r="W984" i="3"/>
  <c r="AH984" i="3" s="1"/>
  <c r="AS984" i="3" s="1"/>
  <c r="W545" i="3"/>
  <c r="AH545" i="3" s="1"/>
  <c r="AS545" i="3" s="1"/>
  <c r="W564" i="3"/>
  <c r="W602" i="3"/>
  <c r="AH602" i="3" s="1"/>
  <c r="AS602" i="3" s="1"/>
  <c r="W793" i="3"/>
  <c r="W804" i="3"/>
  <c r="W632" i="3"/>
  <c r="W648" i="3"/>
  <c r="W664" i="3"/>
  <c r="AH664" i="3" s="1"/>
  <c r="AS664" i="3" s="1"/>
  <c r="W680" i="3"/>
  <c r="W696" i="3"/>
  <c r="W712" i="3"/>
  <c r="AH712" i="3" s="1"/>
  <c r="AS712" i="3" s="1"/>
  <c r="W728" i="3"/>
  <c r="W744" i="3"/>
  <c r="W760" i="3"/>
  <c r="W776" i="3"/>
  <c r="W795" i="3"/>
  <c r="AH795" i="3" s="1"/>
  <c r="AS795" i="3" s="1"/>
  <c r="W818" i="3"/>
  <c r="AH818" i="3" s="1"/>
  <c r="AS818" i="3" s="1"/>
  <c r="W577" i="3"/>
  <c r="AH577" i="3" s="1"/>
  <c r="AS577" i="3" s="1"/>
  <c r="W598" i="3"/>
  <c r="AH598" i="3" s="1"/>
  <c r="AS598" i="3" s="1"/>
  <c r="W618" i="3"/>
  <c r="W572" i="3"/>
  <c r="W626" i="3"/>
  <c r="W799" i="3"/>
  <c r="W822" i="3"/>
  <c r="AH822" i="3" s="1"/>
  <c r="AS822" i="3" s="1"/>
  <c r="W850" i="3"/>
  <c r="AH850" i="3" s="1"/>
  <c r="AS850" i="3" s="1"/>
  <c r="W870" i="3"/>
  <c r="AH870" i="3" s="1"/>
  <c r="AS870" i="3" s="1"/>
  <c r="W910" i="3"/>
  <c r="AH910" i="3" s="1"/>
  <c r="AS910" i="3" s="1"/>
  <c r="W921" i="3"/>
  <c r="W927" i="3"/>
  <c r="W938" i="3"/>
  <c r="AH938" i="3" s="1"/>
  <c r="AS938" i="3" s="1"/>
  <c r="W949" i="3"/>
  <c r="W954" i="3"/>
  <c r="AH954" i="3" s="1"/>
  <c r="AS954" i="3" s="1"/>
  <c r="W965" i="3"/>
  <c r="W975" i="3"/>
  <c r="AH975" i="3" s="1"/>
  <c r="AS975" i="3" s="1"/>
  <c r="W627" i="3"/>
  <c r="AH627" i="3" s="1"/>
  <c r="AS627" i="3" s="1"/>
  <c r="W830" i="3"/>
  <c r="W874" i="3"/>
  <c r="W894" i="3"/>
  <c r="W909" i="3"/>
  <c r="W926" i="3"/>
  <c r="AH926" i="3" s="1"/>
  <c r="AS926" i="3" s="1"/>
  <c r="W937" i="3"/>
  <c r="AH937" i="3" s="1"/>
  <c r="AS937" i="3" s="1"/>
  <c r="W943" i="3"/>
  <c r="AH943" i="3" s="1"/>
  <c r="AS943" i="3" s="1"/>
  <c r="W955" i="3"/>
  <c r="AH955" i="3" s="1"/>
  <c r="AS955" i="3" s="1"/>
  <c r="W966" i="3"/>
  <c r="W977" i="3"/>
  <c r="W986" i="3"/>
  <c r="W990" i="3"/>
  <c r="AH990" i="3" s="1"/>
  <c r="AS990" i="3" s="1"/>
  <c r="W994" i="3"/>
  <c r="W998" i="3"/>
  <c r="AH998" i="3" s="1"/>
  <c r="AS998" i="3" s="1"/>
  <c r="W1002" i="3"/>
  <c r="AH1002" i="3" s="1"/>
  <c r="AS1002" i="3" s="1"/>
  <c r="W7" i="3"/>
  <c r="AH7" i="3" s="1"/>
  <c r="AS7" i="3" s="1"/>
  <c r="W11" i="3"/>
  <c r="W540" i="3"/>
  <c r="W640" i="3"/>
  <c r="W672" i="3"/>
  <c r="W704" i="3"/>
  <c r="AH704" i="3" s="1"/>
  <c r="AS704" i="3" s="1"/>
  <c r="W736" i="3"/>
  <c r="W768" i="3"/>
  <c r="AH768" i="3" s="1"/>
  <c r="AS768" i="3" s="1"/>
  <c r="W814" i="3"/>
  <c r="AH814" i="3" s="1"/>
  <c r="AS814" i="3" s="1"/>
  <c r="W834" i="3"/>
  <c r="W854" i="3"/>
  <c r="W898" i="3"/>
  <c r="W925" i="3"/>
  <c r="W942" i="3"/>
  <c r="AH942" i="3" s="1"/>
  <c r="AS942" i="3" s="1"/>
  <c r="W957" i="3"/>
  <c r="AH957" i="3" s="1"/>
  <c r="AS957" i="3" s="1"/>
  <c r="W967" i="3"/>
  <c r="AH967" i="3" s="1"/>
  <c r="AS967" i="3" s="1"/>
  <c r="W978" i="3"/>
  <c r="AH978" i="3" s="1"/>
  <c r="AS978" i="3" s="1"/>
  <c r="W561" i="3"/>
  <c r="W596" i="3"/>
  <c r="W796" i="3"/>
  <c r="W807" i="3"/>
  <c r="W838" i="3"/>
  <c r="AH838" i="3" s="1"/>
  <c r="AS838" i="3" s="1"/>
  <c r="W580" i="3"/>
  <c r="AH580" i="3" s="1"/>
  <c r="AS580" i="3" s="1"/>
  <c r="W600" i="3"/>
  <c r="W616" i="3"/>
  <c r="AH616" i="3" s="1"/>
  <c r="AS616" i="3" s="1"/>
  <c r="W826" i="3"/>
  <c r="W846" i="3"/>
  <c r="W890" i="3"/>
  <c r="W905" i="3"/>
  <c r="W911" i="3"/>
  <c r="AH911" i="3" s="1"/>
  <c r="AS911" i="3" s="1"/>
  <c r="W922" i="3"/>
  <c r="AH922" i="3" s="1"/>
  <c r="AS922" i="3" s="1"/>
  <c r="W933" i="3"/>
  <c r="AH933" i="3" s="1"/>
  <c r="AS933" i="3" s="1"/>
  <c r="W939" i="3"/>
  <c r="AH939" i="3" s="1"/>
  <c r="AS939" i="3" s="1"/>
  <c r="W950" i="3"/>
  <c r="W953" i="3"/>
  <c r="W963" i="3"/>
  <c r="W974" i="3"/>
  <c r="W985" i="3"/>
  <c r="AH985" i="3" s="1"/>
  <c r="AS985" i="3" s="1"/>
  <c r="W989" i="3"/>
  <c r="AH989" i="3" s="1"/>
  <c r="AS989" i="3" s="1"/>
  <c r="AC5" i="3"/>
  <c r="AN5" i="3" s="1"/>
  <c r="Y9" i="3"/>
  <c r="Y8" i="3"/>
  <c r="Y7" i="3"/>
  <c r="W6" i="3"/>
  <c r="W1004" i="3"/>
  <c r="W1003" i="3"/>
  <c r="AH1003" i="3" s="1"/>
  <c r="AS1003" i="3" s="1"/>
  <c r="Y992" i="3"/>
  <c r="Y991" i="3"/>
  <c r="Y990" i="3"/>
  <c r="Z986" i="3"/>
  <c r="V985" i="3"/>
  <c r="W982" i="3"/>
  <c r="Y980" i="3"/>
  <c r="Z978" i="3"/>
  <c r="R977" i="3"/>
  <c r="AC977" i="3" s="1"/>
  <c r="AN977" i="3" s="1"/>
  <c r="V973" i="3"/>
  <c r="AG973" i="3" s="1"/>
  <c r="AR973" i="3" s="1"/>
  <c r="W971" i="3"/>
  <c r="AH971" i="3" s="1"/>
  <c r="AS971" i="3" s="1"/>
  <c r="Y969" i="3"/>
  <c r="R966" i="3"/>
  <c r="V962" i="3"/>
  <c r="AG962" i="3" s="1"/>
  <c r="AR962" i="3" s="1"/>
  <c r="Y958" i="3"/>
  <c r="V951" i="3"/>
  <c r="AG951" i="3" s="1"/>
  <c r="AR951" i="3" s="1"/>
  <c r="R949" i="3"/>
  <c r="AC949" i="3" s="1"/>
  <c r="AN949" i="3" s="1"/>
  <c r="Y941" i="3"/>
  <c r="Z936" i="3"/>
  <c r="V934" i="3"/>
  <c r="R932" i="3"/>
  <c r="Y924" i="3"/>
  <c r="Z914" i="3"/>
  <c r="V912" i="3"/>
  <c r="AG912" i="3" s="1"/>
  <c r="AR912" i="3" s="1"/>
  <c r="W907" i="3"/>
  <c r="V895" i="3"/>
  <c r="R892" i="3"/>
  <c r="AC892" i="3" s="1"/>
  <c r="AN892" i="3" s="1"/>
  <c r="V884" i="3"/>
  <c r="R877" i="3"/>
  <c r="Z869" i="3"/>
  <c r="V866" i="3"/>
  <c r="AG866" i="3" s="1"/>
  <c r="AR866" i="3" s="1"/>
  <c r="W862" i="3"/>
  <c r="AH862" i="3" s="1"/>
  <c r="AS862" i="3" s="1"/>
  <c r="Z858" i="3"/>
  <c r="U855" i="3"/>
  <c r="AF855" i="3" s="1"/>
  <c r="AQ855" i="3" s="1"/>
  <c r="R848" i="3"/>
  <c r="AC848" i="3" s="1"/>
  <c r="AN848" i="3" s="1"/>
  <c r="Y829" i="3"/>
  <c r="Z821" i="3"/>
  <c r="Y707" i="3"/>
  <c r="W656" i="3"/>
  <c r="AH656" i="3" s="1"/>
  <c r="AS656" i="3" s="1"/>
  <c r="X600" i="3"/>
  <c r="V14" i="3"/>
  <c r="AG14" i="3" s="1"/>
  <c r="AR14" i="3" s="1"/>
  <c r="V18" i="3"/>
  <c r="V22" i="3"/>
  <c r="AG22" i="3" s="1"/>
  <c r="AR22" i="3" s="1"/>
  <c r="V26" i="3"/>
  <c r="V30" i="3"/>
  <c r="V34" i="3"/>
  <c r="V38" i="3"/>
  <c r="V42" i="3"/>
  <c r="AG42" i="3" s="1"/>
  <c r="AR42" i="3" s="1"/>
  <c r="V46" i="3"/>
  <c r="AG46" i="3" s="1"/>
  <c r="AR46" i="3" s="1"/>
  <c r="V50" i="3"/>
  <c r="AG50" i="3" s="1"/>
  <c r="AR50" i="3" s="1"/>
  <c r="V54" i="3"/>
  <c r="AG54" i="3" s="1"/>
  <c r="AR54" i="3" s="1"/>
  <c r="V58" i="3"/>
  <c r="V62" i="3"/>
  <c r="V66" i="3"/>
  <c r="AG66" i="3" s="1"/>
  <c r="AR66" i="3" s="1"/>
  <c r="V70" i="3"/>
  <c r="V74" i="3"/>
  <c r="AG74" i="3" s="1"/>
  <c r="AR74" i="3" s="1"/>
  <c r="V78" i="3"/>
  <c r="AG78" i="3" s="1"/>
  <c r="AR78" i="3" s="1"/>
  <c r="V15" i="3"/>
  <c r="AG15" i="3" s="1"/>
  <c r="AR15" i="3" s="1"/>
  <c r="V19" i="3"/>
  <c r="AG19" i="3" s="1"/>
  <c r="AR19" i="3" s="1"/>
  <c r="V23" i="3"/>
  <c r="V17" i="3"/>
  <c r="V39" i="3"/>
  <c r="V40" i="3"/>
  <c r="V41" i="3"/>
  <c r="V55" i="3"/>
  <c r="AG55" i="3" s="1"/>
  <c r="AR55" i="3" s="1"/>
  <c r="V56" i="3"/>
  <c r="V57" i="3"/>
  <c r="AG57" i="3" s="1"/>
  <c r="AR57" i="3" s="1"/>
  <c r="V59" i="3"/>
  <c r="V69" i="3"/>
  <c r="V12" i="3"/>
  <c r="V16" i="3"/>
  <c r="V21" i="3"/>
  <c r="AG21" i="3" s="1"/>
  <c r="AR21" i="3" s="1"/>
  <c r="V60" i="3"/>
  <c r="V71" i="3"/>
  <c r="AG71" i="3" s="1"/>
  <c r="AR71" i="3" s="1"/>
  <c r="V80" i="3"/>
  <c r="AG80" i="3" s="1"/>
  <c r="AR80" i="3" s="1"/>
  <c r="V84" i="3"/>
  <c r="V88" i="3"/>
  <c r="V92" i="3"/>
  <c r="V20" i="3"/>
  <c r="V25" i="3"/>
  <c r="AG25" i="3" s="1"/>
  <c r="AR25" i="3" s="1"/>
  <c r="V27" i="3"/>
  <c r="AG27" i="3" s="1"/>
  <c r="AR27" i="3" s="1"/>
  <c r="V68" i="3"/>
  <c r="AG68" i="3" s="1"/>
  <c r="AR68" i="3" s="1"/>
  <c r="V73" i="3"/>
  <c r="AG73" i="3" s="1"/>
  <c r="AR73" i="3" s="1"/>
  <c r="V79" i="3"/>
  <c r="V93" i="3"/>
  <c r="V94" i="3"/>
  <c r="V95" i="3"/>
  <c r="V97" i="3"/>
  <c r="AG97" i="3" s="1"/>
  <c r="AR97" i="3" s="1"/>
  <c r="V107" i="3"/>
  <c r="AG107" i="3" s="1"/>
  <c r="AR107" i="3" s="1"/>
  <c r="V108" i="3"/>
  <c r="AG108" i="3" s="1"/>
  <c r="AR108" i="3" s="1"/>
  <c r="V118" i="3"/>
  <c r="V129" i="3"/>
  <c r="V139" i="3"/>
  <c r="V33" i="3"/>
  <c r="V36" i="3"/>
  <c r="V43" i="3"/>
  <c r="V53" i="3"/>
  <c r="AG53" i="3" s="1"/>
  <c r="AR53" i="3" s="1"/>
  <c r="V61" i="3"/>
  <c r="AG61" i="3" s="1"/>
  <c r="AR61" i="3" s="1"/>
  <c r="V13" i="3"/>
  <c r="AG13" i="3" s="1"/>
  <c r="AR13" i="3" s="1"/>
  <c r="V29" i="3"/>
  <c r="V32" i="3"/>
  <c r="V35" i="3"/>
  <c r="V24" i="3"/>
  <c r="V45" i="3"/>
  <c r="AG45" i="3" s="1"/>
  <c r="AR45" i="3" s="1"/>
  <c r="V48" i="3"/>
  <c r="AG48" i="3" s="1"/>
  <c r="AR48" i="3" s="1"/>
  <c r="V63" i="3"/>
  <c r="AG63" i="3" s="1"/>
  <c r="AR63" i="3" s="1"/>
  <c r="V86" i="3"/>
  <c r="AG86" i="3" s="1"/>
  <c r="AR86" i="3" s="1"/>
  <c r="V100" i="3"/>
  <c r="V101" i="3"/>
  <c r="V102" i="3"/>
  <c r="AG102" i="3" s="1"/>
  <c r="AR102" i="3" s="1"/>
  <c r="V103" i="3"/>
  <c r="V124" i="3"/>
  <c r="V125" i="3"/>
  <c r="V126" i="3"/>
  <c r="AG126" i="3" s="1"/>
  <c r="AR126" i="3" s="1"/>
  <c r="V127" i="3"/>
  <c r="AG127" i="3" s="1"/>
  <c r="AR127" i="3" s="1"/>
  <c r="V64" i="3"/>
  <c r="V91" i="3"/>
  <c r="V112" i="3"/>
  <c r="AG112" i="3" s="1"/>
  <c r="AR112" i="3" s="1"/>
  <c r="V131" i="3"/>
  <c r="V137" i="3"/>
  <c r="AG137" i="3" s="1"/>
  <c r="AR137" i="3" s="1"/>
  <c r="V145" i="3"/>
  <c r="AG145" i="3" s="1"/>
  <c r="AR145" i="3" s="1"/>
  <c r="V155" i="3"/>
  <c r="AG155" i="3" s="1"/>
  <c r="AR155" i="3" s="1"/>
  <c r="V156" i="3"/>
  <c r="AG156" i="3" s="1"/>
  <c r="AR156" i="3" s="1"/>
  <c r="V166" i="3"/>
  <c r="V177" i="3"/>
  <c r="V187" i="3"/>
  <c r="V188" i="3"/>
  <c r="V192" i="3"/>
  <c r="V196" i="3"/>
  <c r="AG196" i="3" s="1"/>
  <c r="AR196" i="3" s="1"/>
  <c r="V200" i="3"/>
  <c r="V204" i="3"/>
  <c r="AG204" i="3" s="1"/>
  <c r="AR204" i="3" s="1"/>
  <c r="V208" i="3"/>
  <c r="V212" i="3"/>
  <c r="V216" i="3"/>
  <c r="V220" i="3"/>
  <c r="V224" i="3"/>
  <c r="AG224" i="3" s="1"/>
  <c r="AR224" i="3" s="1"/>
  <c r="V228" i="3"/>
  <c r="AG228" i="3" s="1"/>
  <c r="AR228" i="3" s="1"/>
  <c r="V232" i="3"/>
  <c r="AG232" i="3" s="1"/>
  <c r="AR232" i="3" s="1"/>
  <c r="V236" i="3"/>
  <c r="AG236" i="3" s="1"/>
  <c r="AR236" i="3" s="1"/>
  <c r="V240" i="3"/>
  <c r="V244" i="3"/>
  <c r="V248" i="3"/>
  <c r="V252" i="3"/>
  <c r="V256" i="3"/>
  <c r="AG256" i="3" s="1"/>
  <c r="AR256" i="3" s="1"/>
  <c r="V260" i="3"/>
  <c r="AG260" i="3" s="1"/>
  <c r="AR260" i="3" s="1"/>
  <c r="V264" i="3"/>
  <c r="AG264" i="3" s="1"/>
  <c r="AR264" i="3" s="1"/>
  <c r="V49" i="3"/>
  <c r="AG49" i="3" s="1"/>
  <c r="AR49" i="3" s="1"/>
  <c r="V52" i="3"/>
  <c r="V99" i="3"/>
  <c r="V106" i="3"/>
  <c r="V130" i="3"/>
  <c r="AG130" i="3" s="1"/>
  <c r="AR130" i="3" s="1"/>
  <c r="V136" i="3"/>
  <c r="V146" i="3"/>
  <c r="AG146" i="3" s="1"/>
  <c r="AR146" i="3" s="1"/>
  <c r="V157" i="3"/>
  <c r="AG157" i="3" s="1"/>
  <c r="AR157" i="3" s="1"/>
  <c r="V167" i="3"/>
  <c r="AG167" i="3" s="1"/>
  <c r="AR167" i="3" s="1"/>
  <c r="V168" i="3"/>
  <c r="V37" i="3"/>
  <c r="V77" i="3"/>
  <c r="V87" i="3"/>
  <c r="V90" i="3"/>
  <c r="V98" i="3"/>
  <c r="AG98" i="3" s="1"/>
  <c r="AR98" i="3" s="1"/>
  <c r="V105" i="3"/>
  <c r="AG105" i="3" s="1"/>
  <c r="AR105" i="3" s="1"/>
  <c r="V111" i="3"/>
  <c r="AG111" i="3" s="1"/>
  <c r="AR111" i="3" s="1"/>
  <c r="V117" i="3"/>
  <c r="V123" i="3"/>
  <c r="V147" i="3"/>
  <c r="V148" i="3"/>
  <c r="V83" i="3"/>
  <c r="AG83" i="3" s="1"/>
  <c r="AR83" i="3" s="1"/>
  <c r="V31" i="3"/>
  <c r="AG31" i="3" s="1"/>
  <c r="AR31" i="3" s="1"/>
  <c r="V76" i="3"/>
  <c r="AG76" i="3" s="1"/>
  <c r="AR76" i="3" s="1"/>
  <c r="V89" i="3"/>
  <c r="AG89" i="3" s="1"/>
  <c r="AR89" i="3" s="1"/>
  <c r="V44" i="3"/>
  <c r="V47" i="3"/>
  <c r="V65" i="3"/>
  <c r="V28" i="3"/>
  <c r="V51" i="3"/>
  <c r="AG51" i="3" s="1"/>
  <c r="AR51" i="3" s="1"/>
  <c r="V114" i="3"/>
  <c r="AG114" i="3" s="1"/>
  <c r="AR114" i="3" s="1"/>
  <c r="V132" i="3"/>
  <c r="AG132" i="3" s="1"/>
  <c r="AR132" i="3" s="1"/>
  <c r="V142" i="3"/>
  <c r="V134" i="3"/>
  <c r="V160" i="3"/>
  <c r="V197" i="3"/>
  <c r="V207" i="3"/>
  <c r="V218" i="3"/>
  <c r="V229" i="3"/>
  <c r="AG229" i="3" s="1"/>
  <c r="AR229" i="3" s="1"/>
  <c r="V239" i="3"/>
  <c r="AG239" i="3" s="1"/>
  <c r="AR239" i="3" s="1"/>
  <c r="V250" i="3"/>
  <c r="AG250" i="3" s="1"/>
  <c r="AR250" i="3" s="1"/>
  <c r="V261" i="3"/>
  <c r="V75" i="3"/>
  <c r="V81" i="3"/>
  <c r="V115" i="3"/>
  <c r="V120" i="3"/>
  <c r="V141" i="3"/>
  <c r="AG141" i="3" s="1"/>
  <c r="AR141" i="3" s="1"/>
  <c r="V150" i="3"/>
  <c r="AG150" i="3" s="1"/>
  <c r="AR150" i="3" s="1"/>
  <c r="V171" i="3"/>
  <c r="V198" i="3"/>
  <c r="V209" i="3"/>
  <c r="V219" i="3"/>
  <c r="V82" i="3"/>
  <c r="V113" i="3"/>
  <c r="V143" i="3"/>
  <c r="AG143" i="3" s="1"/>
  <c r="AR143" i="3" s="1"/>
  <c r="V154" i="3"/>
  <c r="AG154" i="3" s="1"/>
  <c r="AR154" i="3" s="1"/>
  <c r="V159" i="3"/>
  <c r="AG159" i="3" s="1"/>
  <c r="AR159" i="3" s="1"/>
  <c r="V165" i="3"/>
  <c r="V170" i="3"/>
  <c r="V189" i="3"/>
  <c r="AG189" i="3" s="1"/>
  <c r="AR189" i="3" s="1"/>
  <c r="V199" i="3"/>
  <c r="V116" i="3"/>
  <c r="AG116" i="3" s="1"/>
  <c r="AR116" i="3" s="1"/>
  <c r="V135" i="3"/>
  <c r="AG135" i="3" s="1"/>
  <c r="AR135" i="3" s="1"/>
  <c r="V149" i="3"/>
  <c r="AG149" i="3" s="1"/>
  <c r="AR149" i="3" s="1"/>
  <c r="V72" i="3"/>
  <c r="AG72" i="3" s="1"/>
  <c r="AR72" i="3" s="1"/>
  <c r="V133" i="3"/>
  <c r="V163" i="3"/>
  <c r="V178" i="3"/>
  <c r="V179" i="3"/>
  <c r="V193" i="3"/>
  <c r="AG193" i="3" s="1"/>
  <c r="AR193" i="3" s="1"/>
  <c r="V203" i="3"/>
  <c r="AG203" i="3" s="1"/>
  <c r="AR203" i="3" s="1"/>
  <c r="V110" i="3"/>
  <c r="AG110" i="3" s="1"/>
  <c r="AR110" i="3" s="1"/>
  <c r="V181" i="3"/>
  <c r="AG181" i="3" s="1"/>
  <c r="AR181" i="3" s="1"/>
  <c r="V183" i="3"/>
  <c r="V191" i="3"/>
  <c r="V202" i="3"/>
  <c r="V262" i="3"/>
  <c r="V263" i="3"/>
  <c r="AG263" i="3" s="1"/>
  <c r="AR263" i="3" s="1"/>
  <c r="V268" i="3"/>
  <c r="AG268" i="3" s="1"/>
  <c r="AR268" i="3" s="1"/>
  <c r="V269" i="3"/>
  <c r="AG269" i="3" s="1"/>
  <c r="AR269" i="3" s="1"/>
  <c r="V279" i="3"/>
  <c r="AG279" i="3" s="1"/>
  <c r="AR279" i="3" s="1"/>
  <c r="V290" i="3"/>
  <c r="V300" i="3"/>
  <c r="V301" i="3"/>
  <c r="V104" i="3"/>
  <c r="V215" i="3"/>
  <c r="AG215" i="3" s="1"/>
  <c r="AR215" i="3" s="1"/>
  <c r="V237" i="3"/>
  <c r="AG237" i="3" s="1"/>
  <c r="AR237" i="3" s="1"/>
  <c r="V238" i="3"/>
  <c r="AG238" i="3" s="1"/>
  <c r="AR238" i="3" s="1"/>
  <c r="V270" i="3"/>
  <c r="AG270" i="3" s="1"/>
  <c r="AR270" i="3" s="1"/>
  <c r="V280" i="3"/>
  <c r="V281" i="3"/>
  <c r="V151" i="3"/>
  <c r="V161" i="3"/>
  <c r="AG161" i="3" s="1"/>
  <c r="AR161" i="3" s="1"/>
  <c r="V173" i="3"/>
  <c r="AG173" i="3" s="1"/>
  <c r="AR173" i="3" s="1"/>
  <c r="V175" i="3"/>
  <c r="AG175" i="3" s="1"/>
  <c r="AR175" i="3" s="1"/>
  <c r="V195" i="3"/>
  <c r="AG195" i="3" s="1"/>
  <c r="AR195" i="3" s="1"/>
  <c r="V206" i="3"/>
  <c r="V214" i="3"/>
  <c r="V233" i="3"/>
  <c r="V234" i="3"/>
  <c r="AG234" i="3" s="1"/>
  <c r="AR234" i="3" s="1"/>
  <c r="V235" i="3"/>
  <c r="V257" i="3"/>
  <c r="AG257" i="3" s="1"/>
  <c r="AR257" i="3" s="1"/>
  <c r="V258" i="3"/>
  <c r="AG258" i="3" s="1"/>
  <c r="AR258" i="3" s="1"/>
  <c r="V96" i="3"/>
  <c r="AG96" i="3" s="1"/>
  <c r="AR96" i="3" s="1"/>
  <c r="V119" i="3"/>
  <c r="AG119" i="3" s="1"/>
  <c r="AR119" i="3" s="1"/>
  <c r="V138" i="3"/>
  <c r="V164" i="3"/>
  <c r="V169" i="3"/>
  <c r="V184" i="3"/>
  <c r="AG184" i="3" s="1"/>
  <c r="AR184" i="3" s="1"/>
  <c r="V186" i="3"/>
  <c r="AG186" i="3" s="1"/>
  <c r="AR186" i="3" s="1"/>
  <c r="V190" i="3"/>
  <c r="AG190" i="3" s="1"/>
  <c r="AR190" i="3" s="1"/>
  <c r="V201" i="3"/>
  <c r="AG201" i="3" s="1"/>
  <c r="AR201" i="3" s="1"/>
  <c r="V213" i="3"/>
  <c r="AG213" i="3" s="1"/>
  <c r="AR213" i="3" s="1"/>
  <c r="V144" i="3"/>
  <c r="V152" i="3"/>
  <c r="V180" i="3"/>
  <c r="V182" i="3"/>
  <c r="V67" i="3"/>
  <c r="AG67" i="3" s="1"/>
  <c r="AR67" i="3" s="1"/>
  <c r="V85" i="3"/>
  <c r="AG85" i="3" s="1"/>
  <c r="AR85" i="3" s="1"/>
  <c r="V121" i="3"/>
  <c r="AG121" i="3" s="1"/>
  <c r="AR121" i="3" s="1"/>
  <c r="V140" i="3"/>
  <c r="AG140" i="3" s="1"/>
  <c r="AR140" i="3" s="1"/>
  <c r="V162" i="3"/>
  <c r="V176" i="3"/>
  <c r="V194" i="3"/>
  <c r="V205" i="3"/>
  <c r="V225" i="3"/>
  <c r="AG225" i="3" s="1"/>
  <c r="AR225" i="3" s="1"/>
  <c r="V226" i="3"/>
  <c r="AG226" i="3" s="1"/>
  <c r="AR226" i="3" s="1"/>
  <c r="V227" i="3"/>
  <c r="AG227" i="3" s="1"/>
  <c r="AR227" i="3" s="1"/>
  <c r="V249" i="3"/>
  <c r="AG249" i="3" s="1"/>
  <c r="AR249" i="3" s="1"/>
  <c r="V174" i="3"/>
  <c r="V211" i="3"/>
  <c r="V241" i="3"/>
  <c r="V243" i="3"/>
  <c r="V267" i="3"/>
  <c r="AG267" i="3" s="1"/>
  <c r="AR267" i="3" s="1"/>
  <c r="V272" i="3"/>
  <c r="AG272" i="3" s="1"/>
  <c r="AR272" i="3" s="1"/>
  <c r="V278" i="3"/>
  <c r="AG278" i="3" s="1"/>
  <c r="AR278" i="3" s="1"/>
  <c r="V283" i="3"/>
  <c r="AG283" i="3" s="1"/>
  <c r="AR283" i="3" s="1"/>
  <c r="V293" i="3"/>
  <c r="V294" i="3"/>
  <c r="V295" i="3"/>
  <c r="AG295" i="3" s="1"/>
  <c r="AR295" i="3" s="1"/>
  <c r="V296" i="3"/>
  <c r="V310" i="3"/>
  <c r="AG310" i="3" s="1"/>
  <c r="AR310" i="3" s="1"/>
  <c r="V321" i="3"/>
  <c r="AG321" i="3" s="1"/>
  <c r="AR321" i="3" s="1"/>
  <c r="V331" i="3"/>
  <c r="AG331" i="3" s="1"/>
  <c r="AR331" i="3" s="1"/>
  <c r="V332" i="3"/>
  <c r="V342" i="3"/>
  <c r="V353" i="3"/>
  <c r="V363" i="3"/>
  <c r="V364" i="3"/>
  <c r="V374" i="3"/>
  <c r="AG374" i="3" s="1"/>
  <c r="AR374" i="3" s="1"/>
  <c r="V381" i="3"/>
  <c r="AG381" i="3" s="1"/>
  <c r="AR381" i="3" s="1"/>
  <c r="V385" i="3"/>
  <c r="AG385" i="3" s="1"/>
  <c r="AR385" i="3" s="1"/>
  <c r="V389" i="3"/>
  <c r="AG389" i="3" s="1"/>
  <c r="AR389" i="3" s="1"/>
  <c r="V393" i="3"/>
  <c r="V397" i="3"/>
  <c r="V401" i="3"/>
  <c r="V405" i="3"/>
  <c r="V409" i="3"/>
  <c r="AG409" i="3" s="1"/>
  <c r="AR409" i="3" s="1"/>
  <c r="V413" i="3"/>
  <c r="AG413" i="3" s="1"/>
  <c r="AR413" i="3" s="1"/>
  <c r="V417" i="3"/>
  <c r="V421" i="3"/>
  <c r="AG421" i="3" s="1"/>
  <c r="AR421" i="3" s="1"/>
  <c r="V425" i="3"/>
  <c r="V429" i="3"/>
  <c r="V433" i="3"/>
  <c r="V437" i="3"/>
  <c r="V441" i="3"/>
  <c r="V445" i="3"/>
  <c r="AG445" i="3" s="1"/>
  <c r="AR445" i="3" s="1"/>
  <c r="V449" i="3"/>
  <c r="AG449" i="3" s="1"/>
  <c r="AR449" i="3" s="1"/>
  <c r="V453" i="3"/>
  <c r="AG453" i="3" s="1"/>
  <c r="AR453" i="3" s="1"/>
  <c r="V457" i="3"/>
  <c r="V231" i="3"/>
  <c r="V254" i="3"/>
  <c r="V271" i="3"/>
  <c r="V277" i="3"/>
  <c r="AG277" i="3" s="1"/>
  <c r="AR277" i="3" s="1"/>
  <c r="V282" i="3"/>
  <c r="AG282" i="3" s="1"/>
  <c r="AR282" i="3" s="1"/>
  <c r="V291" i="3"/>
  <c r="AG291" i="3" s="1"/>
  <c r="AR291" i="3" s="1"/>
  <c r="V292" i="3"/>
  <c r="AG292" i="3" s="1"/>
  <c r="AR292" i="3" s="1"/>
  <c r="V311" i="3"/>
  <c r="V312" i="3"/>
  <c r="V322" i="3"/>
  <c r="V333" i="3"/>
  <c r="V343" i="3"/>
  <c r="AG343" i="3" s="1"/>
  <c r="AR343" i="3" s="1"/>
  <c r="V344" i="3"/>
  <c r="AG344" i="3" s="1"/>
  <c r="AR344" i="3" s="1"/>
  <c r="V354" i="3"/>
  <c r="V365" i="3"/>
  <c r="AG365" i="3" s="1"/>
  <c r="AR365" i="3" s="1"/>
  <c r="V375" i="3"/>
  <c r="V376" i="3"/>
  <c r="V266" i="3"/>
  <c r="V289" i="3"/>
  <c r="V313" i="3"/>
  <c r="AG313" i="3" s="1"/>
  <c r="AR313" i="3" s="1"/>
  <c r="V323" i="3"/>
  <c r="V324" i="3"/>
  <c r="AG324" i="3" s="1"/>
  <c r="AR324" i="3" s="1"/>
  <c r="V334" i="3"/>
  <c r="V345" i="3"/>
  <c r="V355" i="3"/>
  <c r="V356" i="3"/>
  <c r="V366" i="3"/>
  <c r="AG366" i="3" s="1"/>
  <c r="AR366" i="3" s="1"/>
  <c r="V122" i="3"/>
  <c r="AG122" i="3" s="1"/>
  <c r="AR122" i="3" s="1"/>
  <c r="V158" i="3"/>
  <c r="AG158" i="3" s="1"/>
  <c r="AR158" i="3" s="1"/>
  <c r="V185" i="3"/>
  <c r="AG185" i="3" s="1"/>
  <c r="AR185" i="3" s="1"/>
  <c r="V217" i="3"/>
  <c r="AG217" i="3" s="1"/>
  <c r="AR217" i="3" s="1"/>
  <c r="V223" i="3"/>
  <c r="V246" i="3"/>
  <c r="V128" i="3"/>
  <c r="V221" i="3"/>
  <c r="V230" i="3"/>
  <c r="AG230" i="3" s="1"/>
  <c r="AR230" i="3" s="1"/>
  <c r="V253" i="3"/>
  <c r="AG253" i="3" s="1"/>
  <c r="AR253" i="3" s="1"/>
  <c r="V255" i="3"/>
  <c r="AG255" i="3" s="1"/>
  <c r="AR255" i="3" s="1"/>
  <c r="V259" i="3"/>
  <c r="AG259" i="3" s="1"/>
  <c r="AR259" i="3" s="1"/>
  <c r="V274" i="3"/>
  <c r="V285" i="3"/>
  <c r="V302" i="3"/>
  <c r="V303" i="3"/>
  <c r="V304" i="3"/>
  <c r="AG304" i="3" s="1"/>
  <c r="AR304" i="3" s="1"/>
  <c r="V306" i="3"/>
  <c r="V317" i="3"/>
  <c r="AG317" i="3" s="1"/>
  <c r="AR317" i="3" s="1"/>
  <c r="V327" i="3"/>
  <c r="AG327" i="3" s="1"/>
  <c r="AR327" i="3" s="1"/>
  <c r="V328" i="3"/>
  <c r="V338" i="3"/>
  <c r="V349" i="3"/>
  <c r="AG349" i="3" s="1"/>
  <c r="AR349" i="3" s="1"/>
  <c r="V359" i="3"/>
  <c r="V360" i="3"/>
  <c r="AG360" i="3" s="1"/>
  <c r="AR360" i="3" s="1"/>
  <c r="V370" i="3"/>
  <c r="AG370" i="3" s="1"/>
  <c r="AR370" i="3" s="1"/>
  <c r="V109" i="3"/>
  <c r="AG109" i="3" s="1"/>
  <c r="AR109" i="3" s="1"/>
  <c r="V172" i="3"/>
  <c r="AG172" i="3" s="1"/>
  <c r="AR172" i="3" s="1"/>
  <c r="V284" i="3"/>
  <c r="V297" i="3"/>
  <c r="V299" i="3"/>
  <c r="V309" i="3"/>
  <c r="V320" i="3"/>
  <c r="AG320" i="3" s="1"/>
  <c r="AR320" i="3" s="1"/>
  <c r="V351" i="3"/>
  <c r="AG351" i="3" s="1"/>
  <c r="AR351" i="3" s="1"/>
  <c r="V362" i="3"/>
  <c r="AG362" i="3" s="1"/>
  <c r="AR362" i="3" s="1"/>
  <c r="V403" i="3"/>
  <c r="AG403" i="3" s="1"/>
  <c r="AR403" i="3" s="1"/>
  <c r="V414" i="3"/>
  <c r="V424" i="3"/>
  <c r="V435" i="3"/>
  <c r="V446" i="3"/>
  <c r="V456" i="3"/>
  <c r="AG456" i="3" s="1"/>
  <c r="AR456" i="3" s="1"/>
  <c r="V462" i="3"/>
  <c r="AG462" i="3" s="1"/>
  <c r="AR462" i="3" s="1"/>
  <c r="V466" i="3"/>
  <c r="AG466" i="3" s="1"/>
  <c r="AR466" i="3" s="1"/>
  <c r="V470" i="3"/>
  <c r="AG470" i="3" s="1"/>
  <c r="AR470" i="3" s="1"/>
  <c r="V474" i="3"/>
  <c r="V478" i="3"/>
  <c r="V222" i="3"/>
  <c r="V287" i="3"/>
  <c r="V335" i="3"/>
  <c r="AG335" i="3" s="1"/>
  <c r="AR335" i="3" s="1"/>
  <c r="V346" i="3"/>
  <c r="AG346" i="3" s="1"/>
  <c r="AR346" i="3" s="1"/>
  <c r="V357" i="3"/>
  <c r="V369" i="3"/>
  <c r="AG369" i="3" s="1"/>
  <c r="AR369" i="3" s="1"/>
  <c r="V379" i="3"/>
  <c r="V380" i="3"/>
  <c r="V394" i="3"/>
  <c r="V404" i="3"/>
  <c r="V415" i="3"/>
  <c r="AG415" i="3" s="1"/>
  <c r="AR415" i="3" s="1"/>
  <c r="V265" i="3"/>
  <c r="AG265" i="3" s="1"/>
  <c r="AR265" i="3" s="1"/>
  <c r="V275" i="3"/>
  <c r="AG275" i="3" s="1"/>
  <c r="AR275" i="3" s="1"/>
  <c r="V315" i="3"/>
  <c r="AG315" i="3" s="1"/>
  <c r="AR315" i="3" s="1"/>
  <c r="V326" i="3"/>
  <c r="V337" i="3"/>
  <c r="V348" i="3"/>
  <c r="AG348" i="3" s="1"/>
  <c r="AR348" i="3" s="1"/>
  <c r="V373" i="3"/>
  <c r="V378" i="3"/>
  <c r="V395" i="3"/>
  <c r="AG395" i="3" s="1"/>
  <c r="AR395" i="3" s="1"/>
  <c r="V406" i="3"/>
  <c r="AG406" i="3" s="1"/>
  <c r="AR406" i="3" s="1"/>
  <c r="V416" i="3"/>
  <c r="V307" i="3"/>
  <c r="V318" i="3"/>
  <c r="V329" i="3"/>
  <c r="V340" i="3"/>
  <c r="V382" i="3"/>
  <c r="AG382" i="3" s="1"/>
  <c r="AR382" i="3" s="1"/>
  <c r="V383" i="3"/>
  <c r="AG383" i="3" s="1"/>
  <c r="AR383" i="3" s="1"/>
  <c r="V384" i="3"/>
  <c r="AG384" i="3" s="1"/>
  <c r="AR384" i="3" s="1"/>
  <c r="V210" i="3"/>
  <c r="AG210" i="3" s="1"/>
  <c r="AR210" i="3" s="1"/>
  <c r="V245" i="3"/>
  <c r="V339" i="3"/>
  <c r="V350" i="3"/>
  <c r="AG350" i="3" s="1"/>
  <c r="AR350" i="3" s="1"/>
  <c r="V361" i="3"/>
  <c r="V368" i="3"/>
  <c r="V391" i="3"/>
  <c r="AG391" i="3" s="1"/>
  <c r="AR391" i="3" s="1"/>
  <c r="V402" i="3"/>
  <c r="AG402" i="3" s="1"/>
  <c r="AR402" i="3" s="1"/>
  <c r="V408" i="3"/>
  <c r="AG408" i="3" s="1"/>
  <c r="AR408" i="3" s="1"/>
  <c r="V418" i="3"/>
  <c r="V419" i="3"/>
  <c r="V420" i="3"/>
  <c r="V442" i="3"/>
  <c r="V443" i="3"/>
  <c r="AG443" i="3" s="1"/>
  <c r="AR443" i="3" s="1"/>
  <c r="V444" i="3"/>
  <c r="AG444" i="3" s="1"/>
  <c r="AR444" i="3" s="1"/>
  <c r="V467" i="3"/>
  <c r="V477" i="3"/>
  <c r="AG477" i="3" s="1"/>
  <c r="AR477" i="3" s="1"/>
  <c r="V483" i="3"/>
  <c r="V487" i="3"/>
  <c r="V491" i="3"/>
  <c r="V495" i="3"/>
  <c r="V499" i="3"/>
  <c r="AG499" i="3" s="1"/>
  <c r="AR499" i="3" s="1"/>
  <c r="V503" i="3"/>
  <c r="AG503" i="3" s="1"/>
  <c r="AR503" i="3" s="1"/>
  <c r="V507" i="3"/>
  <c r="AG507" i="3" s="1"/>
  <c r="AR507" i="3" s="1"/>
  <c r="V511" i="3"/>
  <c r="AG511" i="3" s="1"/>
  <c r="AR511" i="3" s="1"/>
  <c r="V515" i="3"/>
  <c r="V519" i="3"/>
  <c r="V523" i="3"/>
  <c r="V527" i="3"/>
  <c r="V531" i="3"/>
  <c r="AG531" i="3" s="1"/>
  <c r="AR531" i="3" s="1"/>
  <c r="V298" i="3"/>
  <c r="AG298" i="3" s="1"/>
  <c r="AR298" i="3" s="1"/>
  <c r="V398" i="3"/>
  <c r="AG398" i="3" s="1"/>
  <c r="AR398" i="3" s="1"/>
  <c r="V411" i="3"/>
  <c r="V438" i="3"/>
  <c r="V439" i="3"/>
  <c r="V440" i="3"/>
  <c r="AG440" i="3" s="1"/>
  <c r="AR440" i="3" s="1"/>
  <c r="V468" i="3"/>
  <c r="AG468" i="3" s="1"/>
  <c r="AR468" i="3" s="1"/>
  <c r="V479" i="3"/>
  <c r="V153" i="3"/>
  <c r="AG153" i="3" s="1"/>
  <c r="AR153" i="3" s="1"/>
  <c r="V276" i="3"/>
  <c r="V314" i="3"/>
  <c r="AG314" i="3" s="1"/>
  <c r="AR314" i="3" s="1"/>
  <c r="V325" i="3"/>
  <c r="V336" i="3"/>
  <c r="V371" i="3"/>
  <c r="V387" i="3"/>
  <c r="AG387" i="3" s="1"/>
  <c r="AR387" i="3" s="1"/>
  <c r="V407" i="3"/>
  <c r="AG407" i="3" s="1"/>
  <c r="AR407" i="3" s="1"/>
  <c r="V436" i="3"/>
  <c r="AG436" i="3" s="1"/>
  <c r="AR436" i="3" s="1"/>
  <c r="V458" i="3"/>
  <c r="AG458" i="3" s="1"/>
  <c r="AR458" i="3" s="1"/>
  <c r="V459" i="3"/>
  <c r="AG459" i="3" s="1"/>
  <c r="AR459" i="3" s="1"/>
  <c r="V469" i="3"/>
  <c r="V480" i="3"/>
  <c r="V484" i="3"/>
  <c r="V488" i="3"/>
  <c r="V492" i="3"/>
  <c r="AG492" i="3" s="1"/>
  <c r="AR492" i="3" s="1"/>
  <c r="V496" i="3"/>
  <c r="AG496" i="3" s="1"/>
  <c r="AR496" i="3" s="1"/>
  <c r="V500" i="3"/>
  <c r="AG500" i="3" s="1"/>
  <c r="AR500" i="3" s="1"/>
  <c r="V504" i="3"/>
  <c r="AG504" i="3" s="1"/>
  <c r="AR504" i="3" s="1"/>
  <c r="V508" i="3"/>
  <c r="V512" i="3"/>
  <c r="V516" i="3"/>
  <c r="V242" i="3"/>
  <c r="AG242" i="3" s="1"/>
  <c r="AR242" i="3" s="1"/>
  <c r="V305" i="3"/>
  <c r="AG305" i="3" s="1"/>
  <c r="AR305" i="3" s="1"/>
  <c r="V316" i="3"/>
  <c r="AG316" i="3" s="1"/>
  <c r="AR316" i="3" s="1"/>
  <c r="V367" i="3"/>
  <c r="AG367" i="3" s="1"/>
  <c r="AR367" i="3" s="1"/>
  <c r="V399" i="3"/>
  <c r="AG399" i="3" s="1"/>
  <c r="AR399" i="3" s="1"/>
  <c r="V412" i="3"/>
  <c r="V422" i="3"/>
  <c r="V423" i="3"/>
  <c r="V465" i="3"/>
  <c r="V476" i="3"/>
  <c r="AG476" i="3" s="1"/>
  <c r="AR476" i="3" s="1"/>
  <c r="V358" i="3"/>
  <c r="AG358" i="3" s="1"/>
  <c r="AR358" i="3" s="1"/>
  <c r="V434" i="3"/>
  <c r="AG434" i="3" s="1"/>
  <c r="AR434" i="3" s="1"/>
  <c r="V518" i="3"/>
  <c r="AG518" i="3" s="1"/>
  <c r="AR518" i="3" s="1"/>
  <c r="V520" i="3"/>
  <c r="V530" i="3"/>
  <c r="V535" i="3"/>
  <c r="AG535" i="3" s="1"/>
  <c r="AR535" i="3" s="1"/>
  <c r="V539" i="3"/>
  <c r="V543" i="3"/>
  <c r="AG543" i="3" s="1"/>
  <c r="AR543" i="3" s="1"/>
  <c r="V547" i="3"/>
  <c r="AG547" i="3" s="1"/>
  <c r="AR547" i="3" s="1"/>
  <c r="V551" i="3"/>
  <c r="AG551" i="3" s="1"/>
  <c r="AR551" i="3" s="1"/>
  <c r="V555" i="3"/>
  <c r="V559" i="3"/>
  <c r="V563" i="3"/>
  <c r="V567" i="3"/>
  <c r="V571" i="3"/>
  <c r="V575" i="3"/>
  <c r="AG575" i="3" s="1"/>
  <c r="AR575" i="3" s="1"/>
  <c r="V579" i="3"/>
  <c r="AG579" i="3" s="1"/>
  <c r="AR579" i="3" s="1"/>
  <c r="V583" i="3"/>
  <c r="AG583" i="3" s="1"/>
  <c r="AR583" i="3" s="1"/>
  <c r="V587" i="3"/>
  <c r="AG587" i="3" s="1"/>
  <c r="AR587" i="3" s="1"/>
  <c r="V591" i="3"/>
  <c r="V595" i="3"/>
  <c r="V599" i="3"/>
  <c r="AG599" i="3" s="1"/>
  <c r="AR599" i="3" s="1"/>
  <c r="V603" i="3"/>
  <c r="AG603" i="3" s="1"/>
  <c r="AR603" i="3" s="1"/>
  <c r="V607" i="3"/>
  <c r="V611" i="3"/>
  <c r="AG611" i="3" s="1"/>
  <c r="AR611" i="3" s="1"/>
  <c r="V615" i="3"/>
  <c r="AG615" i="3" s="1"/>
  <c r="AR615" i="3" s="1"/>
  <c r="V619" i="3"/>
  <c r="AG619" i="3" s="1"/>
  <c r="AR619" i="3" s="1"/>
  <c r="V623" i="3"/>
  <c r="V627" i="3"/>
  <c r="V273" i="3"/>
  <c r="AG273" i="3" s="1"/>
  <c r="AR273" i="3" s="1"/>
  <c r="V308" i="3"/>
  <c r="V372" i="3"/>
  <c r="AG372" i="3" s="1"/>
  <c r="AR372" i="3" s="1"/>
  <c r="V377" i="3"/>
  <c r="V390" i="3"/>
  <c r="AG390" i="3" s="1"/>
  <c r="AR390" i="3" s="1"/>
  <c r="V430" i="3"/>
  <c r="AG430" i="3" s="1"/>
  <c r="AR430" i="3" s="1"/>
  <c r="V432" i="3"/>
  <c r="V455" i="3"/>
  <c r="V461" i="3"/>
  <c r="AG461" i="3" s="1"/>
  <c r="AR461" i="3" s="1"/>
  <c r="V472" i="3"/>
  <c r="V481" i="3"/>
  <c r="AG481" i="3" s="1"/>
  <c r="AR481" i="3" s="1"/>
  <c r="V489" i="3"/>
  <c r="V497" i="3"/>
  <c r="AG497" i="3" s="1"/>
  <c r="AR497" i="3" s="1"/>
  <c r="V505" i="3"/>
  <c r="AG505" i="3" s="1"/>
  <c r="AR505" i="3" s="1"/>
  <c r="V513" i="3"/>
  <c r="V517" i="3"/>
  <c r="V521" i="3"/>
  <c r="AG521" i="3" s="1"/>
  <c r="AR521" i="3" s="1"/>
  <c r="V330" i="3"/>
  <c r="AG330" i="3" s="1"/>
  <c r="AR330" i="3" s="1"/>
  <c r="V352" i="3"/>
  <c r="AG352" i="3" s="1"/>
  <c r="AR352" i="3" s="1"/>
  <c r="V400" i="3"/>
  <c r="AG400" i="3" s="1"/>
  <c r="AR400" i="3" s="1"/>
  <c r="V426" i="3"/>
  <c r="AG426" i="3" s="1"/>
  <c r="AR426" i="3" s="1"/>
  <c r="V428" i="3"/>
  <c r="V451" i="3"/>
  <c r="V463" i="3"/>
  <c r="V522" i="3"/>
  <c r="V532" i="3"/>
  <c r="V536" i="3"/>
  <c r="V540" i="3"/>
  <c r="AG540" i="3" s="1"/>
  <c r="AR540" i="3" s="1"/>
  <c r="V544" i="3"/>
  <c r="AG544" i="3" s="1"/>
  <c r="AR544" i="3" s="1"/>
  <c r="V548" i="3"/>
  <c r="AG548" i="3" s="1"/>
  <c r="AR548" i="3" s="1"/>
  <c r="V552" i="3"/>
  <c r="V556" i="3"/>
  <c r="V560" i="3"/>
  <c r="AG560" i="3" s="1"/>
  <c r="AR560" i="3" s="1"/>
  <c r="V564" i="3"/>
  <c r="AG564" i="3" s="1"/>
  <c r="AR564" i="3" s="1"/>
  <c r="V568" i="3"/>
  <c r="AG568" i="3" s="1"/>
  <c r="AR568" i="3" s="1"/>
  <c r="V572" i="3"/>
  <c r="AG572" i="3" s="1"/>
  <c r="AR572" i="3" s="1"/>
  <c r="V576" i="3"/>
  <c r="AG576" i="3" s="1"/>
  <c r="AR576" i="3" s="1"/>
  <c r="V580" i="3"/>
  <c r="AG580" i="3" s="1"/>
  <c r="AR580" i="3" s="1"/>
  <c r="V584" i="3"/>
  <c r="V588" i="3"/>
  <c r="V386" i="3"/>
  <c r="V447" i="3"/>
  <c r="AG447" i="3" s="1"/>
  <c r="AR447" i="3" s="1"/>
  <c r="V247" i="3"/>
  <c r="AG247" i="3" s="1"/>
  <c r="AR247" i="3" s="1"/>
  <c r="V286" i="3"/>
  <c r="AG286" i="3" s="1"/>
  <c r="AR286" i="3" s="1"/>
  <c r="V347" i="3"/>
  <c r="AG347" i="3" s="1"/>
  <c r="AR347" i="3" s="1"/>
  <c r="V410" i="3"/>
  <c r="V460" i="3"/>
  <c r="V251" i="3"/>
  <c r="V319" i="3"/>
  <c r="V341" i="3"/>
  <c r="V427" i="3"/>
  <c r="AG427" i="3" s="1"/>
  <c r="AR427" i="3" s="1"/>
  <c r="V450" i="3"/>
  <c r="AG450" i="3" s="1"/>
  <c r="AR450" i="3" s="1"/>
  <c r="V452" i="3"/>
  <c r="AG452" i="3" s="1"/>
  <c r="AR452" i="3" s="1"/>
  <c r="V473" i="3"/>
  <c r="AG473" i="3" s="1"/>
  <c r="AR473" i="3" s="1"/>
  <c r="V528" i="3"/>
  <c r="V534" i="3"/>
  <c r="V538" i="3"/>
  <c r="AG538" i="3" s="1"/>
  <c r="AR538" i="3" s="1"/>
  <c r="V542" i="3"/>
  <c r="V546" i="3"/>
  <c r="AG546" i="3" s="1"/>
  <c r="AR546" i="3" s="1"/>
  <c r="V550" i="3"/>
  <c r="AG550" i="3" s="1"/>
  <c r="AR550" i="3" s="1"/>
  <c r="V554" i="3"/>
  <c r="AG554" i="3" s="1"/>
  <c r="AR554" i="3" s="1"/>
  <c r="V558" i="3"/>
  <c r="AG558" i="3" s="1"/>
  <c r="AR558" i="3" s="1"/>
  <c r="V562" i="3"/>
  <c r="V566" i="3"/>
  <c r="V570" i="3"/>
  <c r="AG570" i="3" s="1"/>
  <c r="AR570" i="3" s="1"/>
  <c r="V574" i="3"/>
  <c r="V578" i="3"/>
  <c r="AG578" i="3" s="1"/>
  <c r="AR578" i="3" s="1"/>
  <c r="V582" i="3"/>
  <c r="AG582" i="3" s="1"/>
  <c r="AR582" i="3" s="1"/>
  <c r="V586" i="3"/>
  <c r="AG586" i="3" s="1"/>
  <c r="AR586" i="3" s="1"/>
  <c r="V388" i="3"/>
  <c r="V448" i="3"/>
  <c r="V464" i="3"/>
  <c r="V471" i="3"/>
  <c r="V533" i="3"/>
  <c r="AG533" i="3" s="1"/>
  <c r="AR533" i="3" s="1"/>
  <c r="V541" i="3"/>
  <c r="AG541" i="3" s="1"/>
  <c r="AR541" i="3" s="1"/>
  <c r="V549" i="3"/>
  <c r="AG549" i="3" s="1"/>
  <c r="AR549" i="3" s="1"/>
  <c r="V557" i="3"/>
  <c r="AG557" i="3" s="1"/>
  <c r="AR557" i="3" s="1"/>
  <c r="V565" i="3"/>
  <c r="AG565" i="3" s="1"/>
  <c r="AR565" i="3" s="1"/>
  <c r="V573" i="3"/>
  <c r="V581" i="3"/>
  <c r="V590" i="3"/>
  <c r="AG590" i="3" s="1"/>
  <c r="AR590" i="3" s="1"/>
  <c r="V604" i="3"/>
  <c r="V605" i="3"/>
  <c r="V606" i="3"/>
  <c r="AG606" i="3" s="1"/>
  <c r="AR606" i="3" s="1"/>
  <c r="V613" i="3"/>
  <c r="AG613" i="3" s="1"/>
  <c r="AR613" i="3" s="1"/>
  <c r="V624" i="3"/>
  <c r="AG624" i="3" s="1"/>
  <c r="AR624" i="3" s="1"/>
  <c r="V392" i="3"/>
  <c r="V485" i="3"/>
  <c r="V501" i="3"/>
  <c r="V526" i="3"/>
  <c r="V589" i="3"/>
  <c r="V614" i="3"/>
  <c r="AG614" i="3" s="1"/>
  <c r="AR614" i="3" s="1"/>
  <c r="V625" i="3"/>
  <c r="AG625" i="3" s="1"/>
  <c r="AR625" i="3" s="1"/>
  <c r="V631" i="3"/>
  <c r="AG631" i="3" s="1"/>
  <c r="AR631" i="3" s="1"/>
  <c r="V635" i="3"/>
  <c r="V639" i="3"/>
  <c r="V643" i="3"/>
  <c r="AG643" i="3" s="1"/>
  <c r="AR643" i="3" s="1"/>
  <c r="V647" i="3"/>
  <c r="V651" i="3"/>
  <c r="AG651" i="3" s="1"/>
  <c r="AR651" i="3" s="1"/>
  <c r="V655" i="3"/>
  <c r="AG655" i="3" s="1"/>
  <c r="AR655" i="3" s="1"/>
  <c r="V659" i="3"/>
  <c r="AG659" i="3" s="1"/>
  <c r="AR659" i="3" s="1"/>
  <c r="V663" i="3"/>
  <c r="AG663" i="3" s="1"/>
  <c r="AR663" i="3" s="1"/>
  <c r="V667" i="3"/>
  <c r="V671" i="3"/>
  <c r="V675" i="3"/>
  <c r="AG675" i="3" s="1"/>
  <c r="AR675" i="3" s="1"/>
  <c r="V679" i="3"/>
  <c r="V683" i="3"/>
  <c r="V687" i="3"/>
  <c r="V691" i="3"/>
  <c r="AG691" i="3" s="1"/>
  <c r="AR691" i="3" s="1"/>
  <c r="V695" i="3"/>
  <c r="V699" i="3"/>
  <c r="V703" i="3"/>
  <c r="V707" i="3"/>
  <c r="V711" i="3"/>
  <c r="V715" i="3"/>
  <c r="AG715" i="3" s="1"/>
  <c r="AR715" i="3" s="1"/>
  <c r="V719" i="3"/>
  <c r="AG719" i="3" s="1"/>
  <c r="AR719" i="3" s="1"/>
  <c r="V723" i="3"/>
  <c r="AG723" i="3" s="1"/>
  <c r="AR723" i="3" s="1"/>
  <c r="V727" i="3"/>
  <c r="AG727" i="3" s="1"/>
  <c r="AR727" i="3" s="1"/>
  <c r="V731" i="3"/>
  <c r="V735" i="3"/>
  <c r="V739" i="3"/>
  <c r="V743" i="3"/>
  <c r="V747" i="3"/>
  <c r="AG747" i="3" s="1"/>
  <c r="AR747" i="3" s="1"/>
  <c r="V751" i="3"/>
  <c r="AG751" i="3" s="1"/>
  <c r="AR751" i="3" s="1"/>
  <c r="V755" i="3"/>
  <c r="AG755" i="3" s="1"/>
  <c r="AR755" i="3" s="1"/>
  <c r="V759" i="3"/>
  <c r="AG759" i="3" s="1"/>
  <c r="AR759" i="3" s="1"/>
  <c r="V763" i="3"/>
  <c r="V767" i="3"/>
  <c r="V771" i="3"/>
  <c r="AG771" i="3" s="1"/>
  <c r="AR771" i="3" s="1"/>
  <c r="V775" i="3"/>
  <c r="V779" i="3"/>
  <c r="AG779" i="3" s="1"/>
  <c r="AR779" i="3" s="1"/>
  <c r="V783" i="3"/>
  <c r="AG783" i="3" s="1"/>
  <c r="AR783" i="3" s="1"/>
  <c r="V787" i="3"/>
  <c r="AG787" i="3" s="1"/>
  <c r="AR787" i="3" s="1"/>
  <c r="V791" i="3"/>
  <c r="AG791" i="3" s="1"/>
  <c r="AR791" i="3" s="1"/>
  <c r="V475" i="3"/>
  <c r="V482" i="3"/>
  <c r="V498" i="3"/>
  <c r="V514" i="3"/>
  <c r="AG514" i="3" s="1"/>
  <c r="AR514" i="3" s="1"/>
  <c r="V600" i="3"/>
  <c r="AG600" i="3" s="1"/>
  <c r="AR600" i="3" s="1"/>
  <c r="V601" i="3"/>
  <c r="AG601" i="3" s="1"/>
  <c r="AR601" i="3" s="1"/>
  <c r="V602" i="3"/>
  <c r="AG602" i="3" s="1"/>
  <c r="AR602" i="3" s="1"/>
  <c r="V616" i="3"/>
  <c r="AG616" i="3" s="1"/>
  <c r="AR616" i="3" s="1"/>
  <c r="V626" i="3"/>
  <c r="V486" i="3"/>
  <c r="V502" i="3"/>
  <c r="V288" i="3"/>
  <c r="V396" i="3"/>
  <c r="AG396" i="3" s="1"/>
  <c r="AR396" i="3" s="1"/>
  <c r="V525" i="3"/>
  <c r="AG525" i="3" s="1"/>
  <c r="AR525" i="3" s="1"/>
  <c r="V454" i="3"/>
  <c r="AG454" i="3" s="1"/>
  <c r="AR454" i="3" s="1"/>
  <c r="V493" i="3"/>
  <c r="AG493" i="3" s="1"/>
  <c r="AR493" i="3" s="1"/>
  <c r="V509" i="3"/>
  <c r="V490" i="3"/>
  <c r="V506" i="3"/>
  <c r="V529" i="3"/>
  <c r="V592" i="3"/>
  <c r="AG592" i="3" s="1"/>
  <c r="AR592" i="3" s="1"/>
  <c r="V593" i="3"/>
  <c r="AG593" i="3" s="1"/>
  <c r="AR593" i="3" s="1"/>
  <c r="V594" i="3"/>
  <c r="V608" i="3"/>
  <c r="AG608" i="3" s="1"/>
  <c r="AR608" i="3" s="1"/>
  <c r="V609" i="3"/>
  <c r="V610" i="3"/>
  <c r="V621" i="3"/>
  <c r="V537" i="3"/>
  <c r="V553" i="3"/>
  <c r="AG553" i="3" s="1"/>
  <c r="AR553" i="3" s="1"/>
  <c r="V569" i="3"/>
  <c r="AG569" i="3" s="1"/>
  <c r="AR569" i="3" s="1"/>
  <c r="V585" i="3"/>
  <c r="AG585" i="3" s="1"/>
  <c r="AR585" i="3" s="1"/>
  <c r="V597" i="3"/>
  <c r="AG597" i="3" s="1"/>
  <c r="AR597" i="3" s="1"/>
  <c r="V801" i="3"/>
  <c r="V812" i="3"/>
  <c r="V633" i="3"/>
  <c r="V641" i="3"/>
  <c r="AG641" i="3" s="1"/>
  <c r="AR641" i="3" s="1"/>
  <c r="V649" i="3"/>
  <c r="V657" i="3"/>
  <c r="AG657" i="3" s="1"/>
  <c r="AR657" i="3" s="1"/>
  <c r="V665" i="3"/>
  <c r="AG665" i="3" s="1"/>
  <c r="AR665" i="3" s="1"/>
  <c r="V673" i="3"/>
  <c r="AG673" i="3" s="1"/>
  <c r="AR673" i="3" s="1"/>
  <c r="V681" i="3"/>
  <c r="V689" i="3"/>
  <c r="V697" i="3"/>
  <c r="AG697" i="3" s="1"/>
  <c r="AR697" i="3" s="1"/>
  <c r="V705" i="3"/>
  <c r="V713" i="3"/>
  <c r="AG713" i="3" s="1"/>
  <c r="AR713" i="3" s="1"/>
  <c r="V721" i="3"/>
  <c r="AG721" i="3" s="1"/>
  <c r="AR721" i="3" s="1"/>
  <c r="V729" i="3"/>
  <c r="AG729" i="3" s="1"/>
  <c r="AR729" i="3" s="1"/>
  <c r="V737" i="3"/>
  <c r="AG737" i="3" s="1"/>
  <c r="AR737" i="3" s="1"/>
  <c r="V745" i="3"/>
  <c r="V753" i="3"/>
  <c r="V761" i="3"/>
  <c r="V769" i="3"/>
  <c r="V777" i="3"/>
  <c r="V785" i="3"/>
  <c r="AG785" i="3" s="1"/>
  <c r="AR785" i="3" s="1"/>
  <c r="V792" i="3"/>
  <c r="AG792" i="3" s="1"/>
  <c r="AR792" i="3" s="1"/>
  <c r="V802" i="3"/>
  <c r="AG802" i="3" s="1"/>
  <c r="AR802" i="3" s="1"/>
  <c r="V803" i="3"/>
  <c r="V813" i="3"/>
  <c r="V817" i="3"/>
  <c r="AG817" i="3" s="1"/>
  <c r="AR817" i="3" s="1"/>
  <c r="V821" i="3"/>
  <c r="V825" i="3"/>
  <c r="AG825" i="3" s="1"/>
  <c r="AR825" i="3" s="1"/>
  <c r="V829" i="3"/>
  <c r="AG829" i="3" s="1"/>
  <c r="AR829" i="3" s="1"/>
  <c r="V833" i="3"/>
  <c r="AG833" i="3" s="1"/>
  <c r="AR833" i="3" s="1"/>
  <c r="V837" i="3"/>
  <c r="AG837" i="3" s="1"/>
  <c r="AR837" i="3" s="1"/>
  <c r="V841" i="3"/>
  <c r="V845" i="3"/>
  <c r="V849" i="3"/>
  <c r="V853" i="3"/>
  <c r="V857" i="3"/>
  <c r="AG857" i="3" s="1"/>
  <c r="AR857" i="3" s="1"/>
  <c r="V861" i="3"/>
  <c r="AG861" i="3" s="1"/>
  <c r="AR861" i="3" s="1"/>
  <c r="V865" i="3"/>
  <c r="AG865" i="3" s="1"/>
  <c r="AR865" i="3" s="1"/>
  <c r="V869" i="3"/>
  <c r="AG869" i="3" s="1"/>
  <c r="AR869" i="3" s="1"/>
  <c r="V873" i="3"/>
  <c r="V877" i="3"/>
  <c r="V881" i="3"/>
  <c r="V885" i="3"/>
  <c r="AG885" i="3" s="1"/>
  <c r="AR885" i="3" s="1"/>
  <c r="V889" i="3"/>
  <c r="AG889" i="3" s="1"/>
  <c r="AR889" i="3" s="1"/>
  <c r="V893" i="3"/>
  <c r="AG893" i="3" s="1"/>
  <c r="AR893" i="3" s="1"/>
  <c r="V897" i="3"/>
  <c r="AG897" i="3" s="1"/>
  <c r="AR897" i="3" s="1"/>
  <c r="V901" i="3"/>
  <c r="AG901" i="3" s="1"/>
  <c r="AR901" i="3" s="1"/>
  <c r="V905" i="3"/>
  <c r="V909" i="3"/>
  <c r="V913" i="3"/>
  <c r="AG913" i="3" s="1"/>
  <c r="AR913" i="3" s="1"/>
  <c r="V917" i="3"/>
  <c r="V921" i="3"/>
  <c r="AG921" i="3" s="1"/>
  <c r="AR921" i="3" s="1"/>
  <c r="V925" i="3"/>
  <c r="AG925" i="3" s="1"/>
  <c r="AR925" i="3" s="1"/>
  <c r="V929" i="3"/>
  <c r="AG929" i="3" s="1"/>
  <c r="AR929" i="3" s="1"/>
  <c r="V933" i="3"/>
  <c r="AG933" i="3" s="1"/>
  <c r="AR933" i="3" s="1"/>
  <c r="V937" i="3"/>
  <c r="V941" i="3"/>
  <c r="V945" i="3"/>
  <c r="V949" i="3"/>
  <c r="V494" i="3"/>
  <c r="AG494" i="3" s="1"/>
  <c r="AR494" i="3" s="1"/>
  <c r="V612" i="3"/>
  <c r="AG612" i="3" s="1"/>
  <c r="AR612" i="3" s="1"/>
  <c r="V630" i="3"/>
  <c r="AG630" i="3" s="1"/>
  <c r="AR630" i="3" s="1"/>
  <c r="V638" i="3"/>
  <c r="AG638" i="3" s="1"/>
  <c r="AR638" i="3" s="1"/>
  <c r="V646" i="3"/>
  <c r="V654" i="3"/>
  <c r="V662" i="3"/>
  <c r="AG662" i="3" s="1"/>
  <c r="AR662" i="3" s="1"/>
  <c r="V670" i="3"/>
  <c r="V678" i="3"/>
  <c r="AG678" i="3" s="1"/>
  <c r="AR678" i="3" s="1"/>
  <c r="V686" i="3"/>
  <c r="V694" i="3"/>
  <c r="AG694" i="3" s="1"/>
  <c r="AR694" i="3" s="1"/>
  <c r="V702" i="3"/>
  <c r="AG702" i="3" s="1"/>
  <c r="AR702" i="3" s="1"/>
  <c r="V710" i="3"/>
  <c r="V718" i="3"/>
  <c r="V726" i="3"/>
  <c r="V734" i="3"/>
  <c r="V742" i="3"/>
  <c r="AG742" i="3" s="1"/>
  <c r="AR742" i="3" s="1"/>
  <c r="V750" i="3"/>
  <c r="AG750" i="3" s="1"/>
  <c r="AR750" i="3" s="1"/>
  <c r="V758" i="3"/>
  <c r="AG758" i="3" s="1"/>
  <c r="AR758" i="3" s="1"/>
  <c r="V766" i="3"/>
  <c r="AG766" i="3" s="1"/>
  <c r="AR766" i="3" s="1"/>
  <c r="V774" i="3"/>
  <c r="V782" i="3"/>
  <c r="V790" i="3"/>
  <c r="V793" i="3"/>
  <c r="AG793" i="3" s="1"/>
  <c r="AR793" i="3" s="1"/>
  <c r="V804" i="3"/>
  <c r="AG804" i="3" s="1"/>
  <c r="AR804" i="3" s="1"/>
  <c r="V545" i="3"/>
  <c r="AG545" i="3" s="1"/>
  <c r="AR545" i="3" s="1"/>
  <c r="V524" i="3"/>
  <c r="AG524" i="3" s="1"/>
  <c r="AR524" i="3" s="1"/>
  <c r="V431" i="3"/>
  <c r="AG431" i="3" s="1"/>
  <c r="AR431" i="3" s="1"/>
  <c r="V622" i="3"/>
  <c r="V634" i="3"/>
  <c r="V642" i="3"/>
  <c r="V650" i="3"/>
  <c r="V658" i="3"/>
  <c r="AG658" i="3" s="1"/>
  <c r="AR658" i="3" s="1"/>
  <c r="V666" i="3"/>
  <c r="AG666" i="3" s="1"/>
  <c r="AR666" i="3" s="1"/>
  <c r="V674" i="3"/>
  <c r="AG674" i="3" s="1"/>
  <c r="AR674" i="3" s="1"/>
  <c r="V682" i="3"/>
  <c r="AG682" i="3" s="1"/>
  <c r="AR682" i="3" s="1"/>
  <c r="V690" i="3"/>
  <c r="V698" i="3"/>
  <c r="V706" i="3"/>
  <c r="V714" i="3"/>
  <c r="AG714" i="3" s="1"/>
  <c r="AR714" i="3" s="1"/>
  <c r="V722" i="3"/>
  <c r="AG722" i="3" s="1"/>
  <c r="AR722" i="3" s="1"/>
  <c r="V730" i="3"/>
  <c r="AG730" i="3" s="1"/>
  <c r="AR730" i="3" s="1"/>
  <c r="V738" i="3"/>
  <c r="AG738" i="3" s="1"/>
  <c r="AR738" i="3" s="1"/>
  <c r="V746" i="3"/>
  <c r="AG746" i="3" s="1"/>
  <c r="AR746" i="3" s="1"/>
  <c r="V754" i="3"/>
  <c r="V762" i="3"/>
  <c r="V770" i="3"/>
  <c r="AG770" i="3" s="1"/>
  <c r="AR770" i="3" s="1"/>
  <c r="V778" i="3"/>
  <c r="V786" i="3"/>
  <c r="AG786" i="3" s="1"/>
  <c r="AR786" i="3" s="1"/>
  <c r="V798" i="3"/>
  <c r="AG798" i="3" s="1"/>
  <c r="AR798" i="3" s="1"/>
  <c r="V799" i="3"/>
  <c r="AG799" i="3" s="1"/>
  <c r="AR799" i="3" s="1"/>
  <c r="V809" i="3"/>
  <c r="AG809" i="3" s="1"/>
  <c r="AR809" i="3" s="1"/>
  <c r="V617" i="3"/>
  <c r="V628" i="3"/>
  <c r="V644" i="3"/>
  <c r="AG644" i="3" s="1"/>
  <c r="AR644" i="3" s="1"/>
  <c r="V660" i="3"/>
  <c r="AG660" i="3" s="1"/>
  <c r="AR660" i="3" s="1"/>
  <c r="V676" i="3"/>
  <c r="AG676" i="3" s="1"/>
  <c r="AR676" i="3" s="1"/>
  <c r="V692" i="3"/>
  <c r="V708" i="3"/>
  <c r="AG708" i="3" s="1"/>
  <c r="AR708" i="3" s="1"/>
  <c r="V724" i="3"/>
  <c r="AG724" i="3" s="1"/>
  <c r="AR724" i="3" s="1"/>
  <c r="V740" i="3"/>
  <c r="V756" i="3"/>
  <c r="V772" i="3"/>
  <c r="V788" i="3"/>
  <c r="V800" i="3"/>
  <c r="AG800" i="3" s="1"/>
  <c r="AR800" i="3" s="1"/>
  <c r="V811" i="3"/>
  <c r="AG811" i="3" s="1"/>
  <c r="AR811" i="3" s="1"/>
  <c r="V816" i="3"/>
  <c r="AG816" i="3" s="1"/>
  <c r="AR816" i="3" s="1"/>
  <c r="V824" i="3"/>
  <c r="AG824" i="3" s="1"/>
  <c r="AR824" i="3" s="1"/>
  <c r="V832" i="3"/>
  <c r="V840" i="3"/>
  <c r="V848" i="3"/>
  <c r="AG848" i="3" s="1"/>
  <c r="AR848" i="3" s="1"/>
  <c r="V856" i="3"/>
  <c r="AG856" i="3" s="1"/>
  <c r="AR856" i="3" s="1"/>
  <c r="V864" i="3"/>
  <c r="AG864" i="3" s="1"/>
  <c r="AR864" i="3" s="1"/>
  <c r="V872" i="3"/>
  <c r="V880" i="3"/>
  <c r="AG880" i="3" s="1"/>
  <c r="AR880" i="3" s="1"/>
  <c r="V888" i="3"/>
  <c r="AG888" i="3" s="1"/>
  <c r="AR888" i="3" s="1"/>
  <c r="V896" i="3"/>
  <c r="V632" i="3"/>
  <c r="V648" i="3"/>
  <c r="AG648" i="3" s="1"/>
  <c r="AR648" i="3" s="1"/>
  <c r="V664" i="3"/>
  <c r="V680" i="3"/>
  <c r="V696" i="3"/>
  <c r="AG696" i="3" s="1"/>
  <c r="AR696" i="3" s="1"/>
  <c r="V712" i="3"/>
  <c r="AG712" i="3" s="1"/>
  <c r="AR712" i="3" s="1"/>
  <c r="V728" i="3"/>
  <c r="AG728" i="3" s="1"/>
  <c r="AR728" i="3" s="1"/>
  <c r="V744" i="3"/>
  <c r="V760" i="3"/>
  <c r="V776" i="3"/>
  <c r="V795" i="3"/>
  <c r="V818" i="3"/>
  <c r="V510" i="3"/>
  <c r="AG510" i="3" s="1"/>
  <c r="AR510" i="3" s="1"/>
  <c r="V577" i="3"/>
  <c r="AG577" i="3" s="1"/>
  <c r="AR577" i="3" s="1"/>
  <c r="V598" i="3"/>
  <c r="AG598" i="3" s="1"/>
  <c r="AR598" i="3" s="1"/>
  <c r="V618" i="3"/>
  <c r="V806" i="3"/>
  <c r="V629" i="3"/>
  <c r="V645" i="3"/>
  <c r="V661" i="3"/>
  <c r="AG661" i="3" s="1"/>
  <c r="AR661" i="3" s="1"/>
  <c r="V677" i="3"/>
  <c r="AG677" i="3" s="1"/>
  <c r="AR677" i="3" s="1"/>
  <c r="V693" i="3"/>
  <c r="AG693" i="3" s="1"/>
  <c r="AR693" i="3" s="1"/>
  <c r="V709" i="3"/>
  <c r="AG709" i="3" s="1"/>
  <c r="AR709" i="3" s="1"/>
  <c r="V725" i="3"/>
  <c r="V741" i="3"/>
  <c r="V757" i="3"/>
  <c r="V773" i="3"/>
  <c r="V789" i="3"/>
  <c r="AG789" i="3" s="1"/>
  <c r="AR789" i="3" s="1"/>
  <c r="V797" i="3"/>
  <c r="AG797" i="3" s="1"/>
  <c r="AR797" i="3" s="1"/>
  <c r="V808" i="3"/>
  <c r="AG808" i="3" s="1"/>
  <c r="AR808" i="3" s="1"/>
  <c r="V815" i="3"/>
  <c r="AG815" i="3" s="1"/>
  <c r="AR815" i="3" s="1"/>
  <c r="V652" i="3"/>
  <c r="V684" i="3"/>
  <c r="V716" i="3"/>
  <c r="V748" i="3"/>
  <c r="V780" i="3"/>
  <c r="AG780" i="3" s="1"/>
  <c r="AR780" i="3" s="1"/>
  <c r="V810" i="3"/>
  <c r="AG810" i="3" s="1"/>
  <c r="AR810" i="3" s="1"/>
  <c r="V820" i="3"/>
  <c r="AG820" i="3" s="1"/>
  <c r="AR820" i="3" s="1"/>
  <c r="V828" i="3"/>
  <c r="AG828" i="3" s="1"/>
  <c r="AR828" i="3" s="1"/>
  <c r="V830" i="3"/>
  <c r="V839" i="3"/>
  <c r="V859" i="3"/>
  <c r="AG859" i="3" s="1"/>
  <c r="AR859" i="3" s="1"/>
  <c r="V874" i="3"/>
  <c r="V892" i="3"/>
  <c r="V894" i="3"/>
  <c r="AG894" i="3" s="1"/>
  <c r="AR894" i="3" s="1"/>
  <c r="V916" i="3"/>
  <c r="AG916" i="3" s="1"/>
  <c r="AR916" i="3" s="1"/>
  <c r="V926" i="3"/>
  <c r="V943" i="3"/>
  <c r="V955" i="3"/>
  <c r="V966" i="3"/>
  <c r="V976" i="3"/>
  <c r="AG976" i="3" s="1"/>
  <c r="AR976" i="3" s="1"/>
  <c r="V977" i="3"/>
  <c r="AG977" i="3" s="1"/>
  <c r="AR977" i="3" s="1"/>
  <c r="V986" i="3"/>
  <c r="AG986" i="3" s="1"/>
  <c r="AR986" i="3" s="1"/>
  <c r="V990" i="3"/>
  <c r="AG990" i="3" s="1"/>
  <c r="AR990" i="3" s="1"/>
  <c r="V994" i="3"/>
  <c r="AG994" i="3" s="1"/>
  <c r="AR994" i="3" s="1"/>
  <c r="V998" i="3"/>
  <c r="V1002" i="3"/>
  <c r="V7" i="3"/>
  <c r="V11" i="3"/>
  <c r="V640" i="3"/>
  <c r="AG640" i="3" s="1"/>
  <c r="AR640" i="3" s="1"/>
  <c r="V672" i="3"/>
  <c r="AG672" i="3" s="1"/>
  <c r="AR672" i="3" s="1"/>
  <c r="V704" i="3"/>
  <c r="AG704" i="3" s="1"/>
  <c r="AR704" i="3" s="1"/>
  <c r="V736" i="3"/>
  <c r="AG736" i="3" s="1"/>
  <c r="AR736" i="3" s="1"/>
  <c r="V768" i="3"/>
  <c r="V814" i="3"/>
  <c r="V834" i="3"/>
  <c r="V852" i="3"/>
  <c r="V854" i="3"/>
  <c r="AG854" i="3" s="1"/>
  <c r="AR854" i="3" s="1"/>
  <c r="V863" i="3"/>
  <c r="V883" i="3"/>
  <c r="AG883" i="3" s="1"/>
  <c r="AR883" i="3" s="1"/>
  <c r="V898" i="3"/>
  <c r="AG898" i="3" s="1"/>
  <c r="AR898" i="3" s="1"/>
  <c r="V904" i="3"/>
  <c r="V915" i="3"/>
  <c r="V932" i="3"/>
  <c r="V942" i="3"/>
  <c r="V956" i="3"/>
  <c r="AG956" i="3" s="1"/>
  <c r="AR956" i="3" s="1"/>
  <c r="V957" i="3"/>
  <c r="AG957" i="3" s="1"/>
  <c r="AR957" i="3" s="1"/>
  <c r="V967" i="3"/>
  <c r="AG967" i="3" s="1"/>
  <c r="AR967" i="3" s="1"/>
  <c r="V978" i="3"/>
  <c r="AG978" i="3" s="1"/>
  <c r="AR978" i="3" s="1"/>
  <c r="V5" i="3"/>
  <c r="V561" i="3"/>
  <c r="V596" i="3"/>
  <c r="AG596" i="3" s="1"/>
  <c r="AR596" i="3" s="1"/>
  <c r="V796" i="3"/>
  <c r="V807" i="3"/>
  <c r="V843" i="3"/>
  <c r="AG843" i="3" s="1"/>
  <c r="AR843" i="3" s="1"/>
  <c r="V858" i="3"/>
  <c r="AG858" i="3" s="1"/>
  <c r="AR858" i="3" s="1"/>
  <c r="V876" i="3"/>
  <c r="AG876" i="3" s="1"/>
  <c r="AR876" i="3" s="1"/>
  <c r="V878" i="3"/>
  <c r="V887" i="3"/>
  <c r="V903" i="3"/>
  <c r="V914" i="3"/>
  <c r="V920" i="3"/>
  <c r="AG920" i="3" s="1"/>
  <c r="AR920" i="3" s="1"/>
  <c r="V931" i="3"/>
  <c r="AG931" i="3" s="1"/>
  <c r="AR931" i="3" s="1"/>
  <c r="V948" i="3"/>
  <c r="AG948" i="3" s="1"/>
  <c r="AR948" i="3" s="1"/>
  <c r="V958" i="3"/>
  <c r="AG958" i="3" s="1"/>
  <c r="AR958" i="3" s="1"/>
  <c r="V968" i="3"/>
  <c r="V969" i="3"/>
  <c r="V979" i="3"/>
  <c r="V620" i="3"/>
  <c r="AG620" i="3" s="1"/>
  <c r="AR620" i="3" s="1"/>
  <c r="V653" i="3"/>
  <c r="V685" i="3"/>
  <c r="AG685" i="3" s="1"/>
  <c r="AR685" i="3" s="1"/>
  <c r="V717" i="3"/>
  <c r="AG717" i="3" s="1"/>
  <c r="AR717" i="3" s="1"/>
  <c r="V749" i="3"/>
  <c r="AG749" i="3" s="1"/>
  <c r="AR749" i="3" s="1"/>
  <c r="V781" i="3"/>
  <c r="V823" i="3"/>
  <c r="V836" i="3"/>
  <c r="AG836" i="3" s="1"/>
  <c r="AR836" i="3" s="1"/>
  <c r="V838" i="3"/>
  <c r="V636" i="3"/>
  <c r="AG636" i="3" s="1"/>
  <c r="AR636" i="3" s="1"/>
  <c r="V668" i="3"/>
  <c r="AG668" i="3" s="1"/>
  <c r="AR668" i="3" s="1"/>
  <c r="V700" i="3"/>
  <c r="AG700" i="3" s="1"/>
  <c r="AR700" i="3" s="1"/>
  <c r="V732" i="3"/>
  <c r="AG732" i="3" s="1"/>
  <c r="AR732" i="3" s="1"/>
  <c r="V764" i="3"/>
  <c r="V827" i="3"/>
  <c r="V842" i="3"/>
  <c r="AG842" i="3" s="1"/>
  <c r="AR842" i="3" s="1"/>
  <c r="V656" i="3"/>
  <c r="V688" i="3"/>
  <c r="AG688" i="3" s="1"/>
  <c r="AR688" i="3" s="1"/>
  <c r="V720" i="3"/>
  <c r="AG720" i="3" s="1"/>
  <c r="AR720" i="3" s="1"/>
  <c r="V752" i="3"/>
  <c r="AG752" i="3" s="1"/>
  <c r="AR752" i="3" s="1"/>
  <c r="V784" i="3"/>
  <c r="AG784" i="3" s="1"/>
  <c r="AR784" i="3" s="1"/>
  <c r="V794" i="3"/>
  <c r="V805" i="3"/>
  <c r="V637" i="3"/>
  <c r="AG637" i="3" s="1"/>
  <c r="AR637" i="3" s="1"/>
  <c r="V669" i="3"/>
  <c r="V701" i="3"/>
  <c r="AG701" i="3" s="1"/>
  <c r="AR701" i="3" s="1"/>
  <c r="V733" i="3"/>
  <c r="AG733" i="3" s="1"/>
  <c r="AR733" i="3" s="1"/>
  <c r="V765" i="3"/>
  <c r="AG765" i="3" s="1"/>
  <c r="AR765" i="3" s="1"/>
  <c r="V819" i="3"/>
  <c r="AG819" i="3" s="1"/>
  <c r="AR819" i="3" s="1"/>
  <c r="V822" i="3"/>
  <c r="V835" i="3"/>
  <c r="V850" i="3"/>
  <c r="V868" i="3"/>
  <c r="V870" i="3"/>
  <c r="V879" i="3"/>
  <c r="V899" i="3"/>
  <c r="AG899" i="3" s="1"/>
  <c r="AR899" i="3" s="1"/>
  <c r="V910" i="3"/>
  <c r="AG910" i="3" s="1"/>
  <c r="AR910" i="3" s="1"/>
  <c r="V927" i="3"/>
  <c r="V938" i="3"/>
  <c r="V944" i="3"/>
  <c r="V954" i="3"/>
  <c r="V964" i="3"/>
  <c r="AG964" i="3" s="1"/>
  <c r="AR964" i="3" s="1"/>
  <c r="V965" i="3"/>
  <c r="AG965" i="3" s="1"/>
  <c r="AR965" i="3" s="1"/>
  <c r="V975" i="3"/>
  <c r="AG975" i="3" s="1"/>
  <c r="AR975" i="3" s="1"/>
  <c r="Z10" i="3"/>
  <c r="V6" i="3"/>
  <c r="V1004" i="3"/>
  <c r="V1003" i="3"/>
  <c r="AG1003" i="3" s="1"/>
  <c r="AR1003" i="3" s="1"/>
  <c r="R999" i="3"/>
  <c r="R998" i="3"/>
  <c r="AC998" i="3" s="1"/>
  <c r="AN998" i="3" s="1"/>
  <c r="R997" i="3"/>
  <c r="AC997" i="3" s="1"/>
  <c r="AN997" i="3" s="1"/>
  <c r="Z995" i="3"/>
  <c r="Z994" i="3"/>
  <c r="Z993" i="3"/>
  <c r="Z987" i="3"/>
  <c r="Y986" i="3"/>
  <c r="R984" i="3"/>
  <c r="V982" i="3"/>
  <c r="AG982" i="3" s="1"/>
  <c r="AR982" i="3" s="1"/>
  <c r="Y978" i="3"/>
  <c r="V971" i="3"/>
  <c r="AG971" i="3" s="1"/>
  <c r="AR971" i="3" s="1"/>
  <c r="Z967" i="3"/>
  <c r="V960" i="3"/>
  <c r="Z956" i="3"/>
  <c r="R955" i="3"/>
  <c r="AC955" i="3" s="1"/>
  <c r="AN955" i="3" s="1"/>
  <c r="V946" i="3"/>
  <c r="Y936" i="3"/>
  <c r="Z926" i="3"/>
  <c r="V924" i="3"/>
  <c r="AG924" i="3" s="1"/>
  <c r="AR924" i="3" s="1"/>
  <c r="R922" i="3"/>
  <c r="AC922" i="3" s="1"/>
  <c r="AN922" i="3" s="1"/>
  <c r="W919" i="3"/>
  <c r="Y914" i="3"/>
  <c r="T912" i="3"/>
  <c r="AE912" i="3" s="1"/>
  <c r="AP912" i="3" s="1"/>
  <c r="Z909" i="3"/>
  <c r="V907" i="3"/>
  <c r="AG907" i="3" s="1"/>
  <c r="AR907" i="3" s="1"/>
  <c r="R905" i="3"/>
  <c r="W902" i="3"/>
  <c r="AH902" i="3" s="1"/>
  <c r="AS902" i="3" s="1"/>
  <c r="Z898" i="3"/>
  <c r="U895" i="3"/>
  <c r="V891" i="3"/>
  <c r="R888" i="3"/>
  <c r="AC888" i="3" s="1"/>
  <c r="AN888" i="3" s="1"/>
  <c r="T884" i="3"/>
  <c r="Z880" i="3"/>
  <c r="T873" i="3"/>
  <c r="AE873" i="3" s="1"/>
  <c r="AP873" i="3" s="1"/>
  <c r="Y869" i="3"/>
  <c r="Z865" i="3"/>
  <c r="V862" i="3"/>
  <c r="X858" i="3"/>
  <c r="T855" i="3"/>
  <c r="U851" i="3"/>
  <c r="X847" i="3"/>
  <c r="U835" i="3"/>
  <c r="AF835" i="3" s="1"/>
  <c r="AQ835" i="3" s="1"/>
  <c r="S828" i="3"/>
  <c r="AD828" i="3" s="1"/>
  <c r="AO828" i="3" s="1"/>
  <c r="U819" i="3"/>
  <c r="AF819" i="3" s="1"/>
  <c r="AQ819" i="3" s="1"/>
  <c r="T798" i="3"/>
  <c r="W752" i="3"/>
  <c r="R592" i="3"/>
  <c r="AC592" i="3" s="1"/>
  <c r="AN592" i="3" s="1"/>
  <c r="U15" i="3"/>
  <c r="U19" i="3"/>
  <c r="AF19" i="3" s="1"/>
  <c r="AQ19" i="3" s="1"/>
  <c r="U23" i="3"/>
  <c r="AF23" i="3" s="1"/>
  <c r="AQ23" i="3" s="1"/>
  <c r="U27" i="3"/>
  <c r="AF27" i="3" s="1"/>
  <c r="AQ27" i="3" s="1"/>
  <c r="U31" i="3"/>
  <c r="AF31" i="3" s="1"/>
  <c r="AQ31" i="3" s="1"/>
  <c r="U35" i="3"/>
  <c r="U39" i="3"/>
  <c r="U43" i="3"/>
  <c r="AF43" i="3" s="1"/>
  <c r="AQ43" i="3" s="1"/>
  <c r="U47" i="3"/>
  <c r="U51" i="3"/>
  <c r="AF51" i="3" s="1"/>
  <c r="AQ51" i="3" s="1"/>
  <c r="U55" i="3"/>
  <c r="AF55" i="3" s="1"/>
  <c r="AQ55" i="3" s="1"/>
  <c r="U12" i="3"/>
  <c r="AF12" i="3" s="1"/>
  <c r="AQ12" i="3" s="1"/>
  <c r="U16" i="3"/>
  <c r="AF16" i="3" s="1"/>
  <c r="AQ16" i="3" s="1"/>
  <c r="U21" i="3"/>
  <c r="U26" i="3"/>
  <c r="U60" i="3"/>
  <c r="AF60" i="3" s="1"/>
  <c r="AQ60" i="3" s="1"/>
  <c r="U70" i="3"/>
  <c r="U71" i="3"/>
  <c r="U80" i="3"/>
  <c r="AF80" i="3" s="1"/>
  <c r="AQ80" i="3" s="1"/>
  <c r="U84" i="3"/>
  <c r="AF84" i="3" s="1"/>
  <c r="AQ84" i="3" s="1"/>
  <c r="U88" i="3"/>
  <c r="U92" i="3"/>
  <c r="U96" i="3"/>
  <c r="U100" i="3"/>
  <c r="U104" i="3"/>
  <c r="AF104" i="3" s="1"/>
  <c r="AQ104" i="3" s="1"/>
  <c r="U108" i="3"/>
  <c r="AF108" i="3" s="1"/>
  <c r="AQ108" i="3" s="1"/>
  <c r="U112" i="3"/>
  <c r="AF112" i="3" s="1"/>
  <c r="AQ112" i="3" s="1"/>
  <c r="U116" i="3"/>
  <c r="AF116" i="3" s="1"/>
  <c r="AQ116" i="3" s="1"/>
  <c r="U120" i="3"/>
  <c r="AF120" i="3" s="1"/>
  <c r="AQ120" i="3" s="1"/>
  <c r="U124" i="3"/>
  <c r="U128" i="3"/>
  <c r="U132" i="3"/>
  <c r="AF132" i="3" s="1"/>
  <c r="AQ132" i="3" s="1"/>
  <c r="U136" i="3"/>
  <c r="U20" i="3"/>
  <c r="AF20" i="3" s="1"/>
  <c r="AQ20" i="3" s="1"/>
  <c r="U25" i="3"/>
  <c r="U36" i="3"/>
  <c r="AF36" i="3" s="1"/>
  <c r="AQ36" i="3" s="1"/>
  <c r="U37" i="3"/>
  <c r="AF37" i="3" s="1"/>
  <c r="AQ37" i="3" s="1"/>
  <c r="U38" i="3"/>
  <c r="U52" i="3"/>
  <c r="U53" i="3"/>
  <c r="AF53" i="3" s="1"/>
  <c r="AQ53" i="3" s="1"/>
  <c r="U54" i="3"/>
  <c r="U61" i="3"/>
  <c r="AF61" i="3" s="1"/>
  <c r="AQ61" i="3" s="1"/>
  <c r="U72" i="3"/>
  <c r="AF72" i="3" s="1"/>
  <c r="AQ72" i="3" s="1"/>
  <c r="U24" i="3"/>
  <c r="AF24" i="3" s="1"/>
  <c r="AQ24" i="3" s="1"/>
  <c r="U13" i="3"/>
  <c r="AF13" i="3" s="1"/>
  <c r="AQ13" i="3" s="1"/>
  <c r="U18" i="3"/>
  <c r="U30" i="3"/>
  <c r="U33" i="3"/>
  <c r="AF33" i="3" s="1"/>
  <c r="AQ33" i="3" s="1"/>
  <c r="U40" i="3"/>
  <c r="U50" i="3"/>
  <c r="AF50" i="3" s="1"/>
  <c r="AQ50" i="3" s="1"/>
  <c r="U57" i="3"/>
  <c r="AF57" i="3" s="1"/>
  <c r="AQ57" i="3" s="1"/>
  <c r="U67" i="3"/>
  <c r="AF67" i="3" s="1"/>
  <c r="AQ67" i="3" s="1"/>
  <c r="U98" i="3"/>
  <c r="AF98" i="3" s="1"/>
  <c r="AQ98" i="3" s="1"/>
  <c r="U109" i="3"/>
  <c r="U119" i="3"/>
  <c r="U130" i="3"/>
  <c r="AF130" i="3" s="1"/>
  <c r="AQ130" i="3" s="1"/>
  <c r="U140" i="3"/>
  <c r="U144" i="3"/>
  <c r="AF144" i="3" s="1"/>
  <c r="AQ144" i="3" s="1"/>
  <c r="U148" i="3"/>
  <c r="AF148" i="3" s="1"/>
  <c r="AQ148" i="3" s="1"/>
  <c r="U152" i="3"/>
  <c r="AF152" i="3" s="1"/>
  <c r="AQ152" i="3" s="1"/>
  <c r="U156" i="3"/>
  <c r="AF156" i="3" s="1"/>
  <c r="AQ156" i="3" s="1"/>
  <c r="U160" i="3"/>
  <c r="U164" i="3"/>
  <c r="U168" i="3"/>
  <c r="U172" i="3"/>
  <c r="AF172" i="3" s="1"/>
  <c r="AQ172" i="3" s="1"/>
  <c r="U176" i="3"/>
  <c r="U180" i="3"/>
  <c r="AF180" i="3" s="1"/>
  <c r="AQ180" i="3" s="1"/>
  <c r="U184" i="3"/>
  <c r="AF184" i="3" s="1"/>
  <c r="AQ184" i="3" s="1"/>
  <c r="U188" i="3"/>
  <c r="AF188" i="3" s="1"/>
  <c r="AQ188" i="3" s="1"/>
  <c r="U29" i="3"/>
  <c r="U32" i="3"/>
  <c r="U46" i="3"/>
  <c r="U49" i="3"/>
  <c r="U56" i="3"/>
  <c r="AF56" i="3" s="1"/>
  <c r="AQ56" i="3" s="1"/>
  <c r="U28" i="3"/>
  <c r="U34" i="3"/>
  <c r="AF34" i="3" s="1"/>
  <c r="AQ34" i="3" s="1"/>
  <c r="U41" i="3"/>
  <c r="AF41" i="3" s="1"/>
  <c r="AQ41" i="3" s="1"/>
  <c r="U76" i="3"/>
  <c r="U85" i="3"/>
  <c r="U91" i="3"/>
  <c r="AF91" i="3" s="1"/>
  <c r="AQ91" i="3" s="1"/>
  <c r="U99" i="3"/>
  <c r="AF99" i="3" s="1"/>
  <c r="AQ99" i="3" s="1"/>
  <c r="U121" i="3"/>
  <c r="AF121" i="3" s="1"/>
  <c r="AQ121" i="3" s="1"/>
  <c r="U122" i="3"/>
  <c r="AF122" i="3" s="1"/>
  <c r="AQ122" i="3" s="1"/>
  <c r="U123" i="3"/>
  <c r="AF123" i="3" s="1"/>
  <c r="AQ123" i="3" s="1"/>
  <c r="U22" i="3"/>
  <c r="AF22" i="3" s="1"/>
  <c r="AQ22" i="3" s="1"/>
  <c r="U106" i="3"/>
  <c r="U118" i="3"/>
  <c r="U146" i="3"/>
  <c r="AF146" i="3" s="1"/>
  <c r="AQ146" i="3" s="1"/>
  <c r="U157" i="3"/>
  <c r="AF157" i="3" s="1"/>
  <c r="AQ157" i="3" s="1"/>
  <c r="U167" i="3"/>
  <c r="AF167" i="3" s="1"/>
  <c r="AQ167" i="3" s="1"/>
  <c r="U178" i="3"/>
  <c r="AF178" i="3" s="1"/>
  <c r="AQ178" i="3" s="1"/>
  <c r="U14" i="3"/>
  <c r="AF14" i="3" s="1"/>
  <c r="AQ14" i="3" s="1"/>
  <c r="U62" i="3"/>
  <c r="AF62" i="3" s="1"/>
  <c r="AQ62" i="3" s="1"/>
  <c r="U69" i="3"/>
  <c r="U77" i="3"/>
  <c r="U87" i="3"/>
  <c r="AF87" i="3" s="1"/>
  <c r="AQ87" i="3" s="1"/>
  <c r="U90" i="3"/>
  <c r="AF90" i="3" s="1"/>
  <c r="AQ90" i="3" s="1"/>
  <c r="U94" i="3"/>
  <c r="AF94" i="3" s="1"/>
  <c r="AQ94" i="3" s="1"/>
  <c r="U105" i="3"/>
  <c r="AF105" i="3" s="1"/>
  <c r="AQ105" i="3" s="1"/>
  <c r="U111" i="3"/>
  <c r="AF111" i="3" s="1"/>
  <c r="AQ111" i="3" s="1"/>
  <c r="U117" i="3"/>
  <c r="AF117" i="3" s="1"/>
  <c r="AQ117" i="3" s="1"/>
  <c r="U147" i="3"/>
  <c r="U158" i="3"/>
  <c r="U169" i="3"/>
  <c r="AF169" i="3" s="1"/>
  <c r="AQ169" i="3" s="1"/>
  <c r="U66" i="3"/>
  <c r="AF66" i="3" s="1"/>
  <c r="AQ66" i="3" s="1"/>
  <c r="U74" i="3"/>
  <c r="AF74" i="3" s="1"/>
  <c r="AQ74" i="3" s="1"/>
  <c r="U83" i="3"/>
  <c r="AF83" i="3" s="1"/>
  <c r="AQ83" i="3" s="1"/>
  <c r="U110" i="3"/>
  <c r="AF110" i="3" s="1"/>
  <c r="AQ110" i="3" s="1"/>
  <c r="U129" i="3"/>
  <c r="AF129" i="3" s="1"/>
  <c r="AQ129" i="3" s="1"/>
  <c r="U135" i="3"/>
  <c r="U149" i="3"/>
  <c r="U17" i="3"/>
  <c r="U58" i="3"/>
  <c r="AF58" i="3" s="1"/>
  <c r="AQ58" i="3" s="1"/>
  <c r="U79" i="3"/>
  <c r="AF79" i="3" s="1"/>
  <c r="AQ79" i="3" s="1"/>
  <c r="U86" i="3"/>
  <c r="U89" i="3"/>
  <c r="AF89" i="3" s="1"/>
  <c r="AQ89" i="3" s="1"/>
  <c r="U93" i="3"/>
  <c r="AF93" i="3" s="1"/>
  <c r="AQ93" i="3" s="1"/>
  <c r="U97" i="3"/>
  <c r="U44" i="3"/>
  <c r="U63" i="3"/>
  <c r="AF63" i="3" s="1"/>
  <c r="AQ63" i="3" s="1"/>
  <c r="U65" i="3"/>
  <c r="U68" i="3"/>
  <c r="AF68" i="3" s="1"/>
  <c r="AQ68" i="3" s="1"/>
  <c r="U82" i="3"/>
  <c r="AF82" i="3" s="1"/>
  <c r="AQ82" i="3" s="1"/>
  <c r="U103" i="3"/>
  <c r="AF103" i="3" s="1"/>
  <c r="AQ103" i="3" s="1"/>
  <c r="U48" i="3"/>
  <c r="AF48" i="3" s="1"/>
  <c r="AQ48" i="3" s="1"/>
  <c r="U59" i="3"/>
  <c r="U75" i="3"/>
  <c r="U78" i="3"/>
  <c r="AF78" i="3" s="1"/>
  <c r="AQ78" i="3" s="1"/>
  <c r="U81" i="3"/>
  <c r="AF81" i="3" s="1"/>
  <c r="AQ81" i="3" s="1"/>
  <c r="U101" i="3"/>
  <c r="AF101" i="3" s="1"/>
  <c r="AQ101" i="3" s="1"/>
  <c r="U113" i="3"/>
  <c r="AF113" i="3" s="1"/>
  <c r="AQ113" i="3" s="1"/>
  <c r="U126" i="3"/>
  <c r="AF126" i="3" s="1"/>
  <c r="AQ126" i="3" s="1"/>
  <c r="U138" i="3"/>
  <c r="AF138" i="3" s="1"/>
  <c r="AQ138" i="3" s="1"/>
  <c r="U143" i="3"/>
  <c r="U115" i="3"/>
  <c r="U141" i="3"/>
  <c r="AF141" i="3" s="1"/>
  <c r="AQ141" i="3" s="1"/>
  <c r="U150" i="3"/>
  <c r="AF150" i="3" s="1"/>
  <c r="AQ150" i="3" s="1"/>
  <c r="U155" i="3"/>
  <c r="AF155" i="3" s="1"/>
  <c r="AQ155" i="3" s="1"/>
  <c r="U166" i="3"/>
  <c r="AF166" i="3" s="1"/>
  <c r="AQ166" i="3" s="1"/>
  <c r="U171" i="3"/>
  <c r="AF171" i="3" s="1"/>
  <c r="AQ171" i="3" s="1"/>
  <c r="U198" i="3"/>
  <c r="AF198" i="3" s="1"/>
  <c r="AQ198" i="3" s="1"/>
  <c r="U208" i="3"/>
  <c r="U209" i="3"/>
  <c r="U219" i="3"/>
  <c r="AF219" i="3" s="1"/>
  <c r="AQ219" i="3" s="1"/>
  <c r="U230" i="3"/>
  <c r="U240" i="3"/>
  <c r="AF240" i="3" s="1"/>
  <c r="AQ240" i="3" s="1"/>
  <c r="U241" i="3"/>
  <c r="AF241" i="3" s="1"/>
  <c r="AQ241" i="3" s="1"/>
  <c r="U251" i="3"/>
  <c r="AF251" i="3" s="1"/>
  <c r="AQ251" i="3" s="1"/>
  <c r="U262" i="3"/>
  <c r="AF262" i="3" s="1"/>
  <c r="AQ262" i="3" s="1"/>
  <c r="U269" i="3"/>
  <c r="U273" i="3"/>
  <c r="U277" i="3"/>
  <c r="AF277" i="3" s="1"/>
  <c r="AQ277" i="3" s="1"/>
  <c r="U281" i="3"/>
  <c r="U285" i="3"/>
  <c r="AF285" i="3" s="1"/>
  <c r="AQ285" i="3" s="1"/>
  <c r="U289" i="3"/>
  <c r="AF289" i="3" s="1"/>
  <c r="AQ289" i="3" s="1"/>
  <c r="U293" i="3"/>
  <c r="AF293" i="3" s="1"/>
  <c r="AQ293" i="3" s="1"/>
  <c r="U297" i="3"/>
  <c r="AF297" i="3" s="1"/>
  <c r="AQ297" i="3" s="1"/>
  <c r="U301" i="3"/>
  <c r="U305" i="3"/>
  <c r="U102" i="3"/>
  <c r="AF102" i="3" s="1"/>
  <c r="AQ102" i="3" s="1"/>
  <c r="U127" i="3"/>
  <c r="AF127" i="3" s="1"/>
  <c r="AQ127" i="3" s="1"/>
  <c r="U139" i="3"/>
  <c r="AF139" i="3" s="1"/>
  <c r="AQ139" i="3" s="1"/>
  <c r="U154" i="3"/>
  <c r="AF154" i="3" s="1"/>
  <c r="AQ154" i="3" s="1"/>
  <c r="U159" i="3"/>
  <c r="AF159" i="3" s="1"/>
  <c r="AQ159" i="3" s="1"/>
  <c r="U165" i="3"/>
  <c r="AF165" i="3" s="1"/>
  <c r="AQ165" i="3" s="1"/>
  <c r="U170" i="3"/>
  <c r="U189" i="3"/>
  <c r="U199" i="3"/>
  <c r="U210" i="3"/>
  <c r="AF210" i="3" s="1"/>
  <c r="AQ210" i="3" s="1"/>
  <c r="U220" i="3"/>
  <c r="AF220" i="3" s="1"/>
  <c r="AQ220" i="3" s="1"/>
  <c r="U221" i="3"/>
  <c r="AF221" i="3" s="1"/>
  <c r="AQ221" i="3" s="1"/>
  <c r="U125" i="3"/>
  <c r="AF125" i="3" s="1"/>
  <c r="AQ125" i="3" s="1"/>
  <c r="U137" i="3"/>
  <c r="AF137" i="3" s="1"/>
  <c r="AQ137" i="3" s="1"/>
  <c r="U145" i="3"/>
  <c r="U153" i="3"/>
  <c r="U185" i="3"/>
  <c r="AF185" i="3" s="1"/>
  <c r="AQ185" i="3" s="1"/>
  <c r="U186" i="3"/>
  <c r="AF186" i="3" s="1"/>
  <c r="AQ186" i="3" s="1"/>
  <c r="U187" i="3"/>
  <c r="U190" i="3"/>
  <c r="AF190" i="3" s="1"/>
  <c r="AQ190" i="3" s="1"/>
  <c r="U200" i="3"/>
  <c r="AF200" i="3" s="1"/>
  <c r="AQ200" i="3" s="1"/>
  <c r="U201" i="3"/>
  <c r="AF201" i="3" s="1"/>
  <c r="AQ201" i="3" s="1"/>
  <c r="U42" i="3"/>
  <c r="U64" i="3"/>
  <c r="U95" i="3"/>
  <c r="U114" i="3"/>
  <c r="U142" i="3"/>
  <c r="U162" i="3"/>
  <c r="AF162" i="3" s="1"/>
  <c r="AQ162" i="3" s="1"/>
  <c r="U177" i="3"/>
  <c r="AF177" i="3" s="1"/>
  <c r="AQ177" i="3" s="1"/>
  <c r="U194" i="3"/>
  <c r="AF194" i="3" s="1"/>
  <c r="AQ194" i="3" s="1"/>
  <c r="U204" i="3"/>
  <c r="U205" i="3"/>
  <c r="U163" i="3"/>
  <c r="AF163" i="3" s="1"/>
  <c r="AQ163" i="3" s="1"/>
  <c r="U179" i="3"/>
  <c r="AF179" i="3" s="1"/>
  <c r="AQ179" i="3" s="1"/>
  <c r="U193" i="3"/>
  <c r="AF193" i="3" s="1"/>
  <c r="AQ193" i="3" s="1"/>
  <c r="U215" i="3"/>
  <c r="AF215" i="3" s="1"/>
  <c r="AQ215" i="3" s="1"/>
  <c r="U237" i="3"/>
  <c r="AF237" i="3" s="1"/>
  <c r="AQ237" i="3" s="1"/>
  <c r="U238" i="3"/>
  <c r="AF238" i="3" s="1"/>
  <c r="AQ238" i="3" s="1"/>
  <c r="U239" i="3"/>
  <c r="U261" i="3"/>
  <c r="U270" i="3"/>
  <c r="AF270" i="3" s="1"/>
  <c r="AQ270" i="3" s="1"/>
  <c r="U280" i="3"/>
  <c r="AF280" i="3" s="1"/>
  <c r="AQ280" i="3" s="1"/>
  <c r="U291" i="3"/>
  <c r="AF291" i="3" s="1"/>
  <c r="AQ291" i="3" s="1"/>
  <c r="U302" i="3"/>
  <c r="AF302" i="3" s="1"/>
  <c r="AQ302" i="3" s="1"/>
  <c r="U308" i="3"/>
  <c r="AF308" i="3" s="1"/>
  <c r="AQ308" i="3" s="1"/>
  <c r="U312" i="3"/>
  <c r="AF312" i="3" s="1"/>
  <c r="AQ312" i="3" s="1"/>
  <c r="U316" i="3"/>
  <c r="U320" i="3"/>
  <c r="U324" i="3"/>
  <c r="AF324" i="3" s="1"/>
  <c r="AQ324" i="3" s="1"/>
  <c r="U328" i="3"/>
  <c r="U332" i="3"/>
  <c r="AF332" i="3" s="1"/>
  <c r="AQ332" i="3" s="1"/>
  <c r="U336" i="3"/>
  <c r="AF336" i="3" s="1"/>
  <c r="AQ336" i="3" s="1"/>
  <c r="U340" i="3"/>
  <c r="AF340" i="3" s="1"/>
  <c r="AQ340" i="3" s="1"/>
  <c r="U344" i="3"/>
  <c r="AF344" i="3" s="1"/>
  <c r="AQ344" i="3" s="1"/>
  <c r="U348" i="3"/>
  <c r="U352" i="3"/>
  <c r="U356" i="3"/>
  <c r="AF356" i="3" s="1"/>
  <c r="AQ356" i="3" s="1"/>
  <c r="U360" i="3"/>
  <c r="AF360" i="3" s="1"/>
  <c r="AQ360" i="3" s="1"/>
  <c r="U364" i="3"/>
  <c r="AF364" i="3" s="1"/>
  <c r="AQ364" i="3" s="1"/>
  <c r="U368" i="3"/>
  <c r="AF368" i="3" s="1"/>
  <c r="AQ368" i="3" s="1"/>
  <c r="U372" i="3"/>
  <c r="AF372" i="3" s="1"/>
  <c r="AQ372" i="3" s="1"/>
  <c r="U376" i="3"/>
  <c r="AF376" i="3" s="1"/>
  <c r="AQ376" i="3" s="1"/>
  <c r="U45" i="3"/>
  <c r="U151" i="3"/>
  <c r="U161" i="3"/>
  <c r="U173" i="3"/>
  <c r="U175" i="3"/>
  <c r="AF175" i="3" s="1"/>
  <c r="AQ175" i="3" s="1"/>
  <c r="U195" i="3"/>
  <c r="AF195" i="3" s="1"/>
  <c r="AQ195" i="3" s="1"/>
  <c r="U206" i="3"/>
  <c r="AF206" i="3" s="1"/>
  <c r="AQ206" i="3" s="1"/>
  <c r="U214" i="3"/>
  <c r="AF214" i="3" s="1"/>
  <c r="AQ214" i="3" s="1"/>
  <c r="U233" i="3"/>
  <c r="U234" i="3"/>
  <c r="U235" i="3"/>
  <c r="AF235" i="3" s="1"/>
  <c r="AQ235" i="3" s="1"/>
  <c r="U236" i="3"/>
  <c r="U257" i="3"/>
  <c r="AF257" i="3" s="1"/>
  <c r="AQ257" i="3" s="1"/>
  <c r="U258" i="3"/>
  <c r="AF258" i="3" s="1"/>
  <c r="AQ258" i="3" s="1"/>
  <c r="U259" i="3"/>
  <c r="AF259" i="3" s="1"/>
  <c r="AQ259" i="3" s="1"/>
  <c r="U260" i="3"/>
  <c r="AF260" i="3" s="1"/>
  <c r="AQ260" i="3" s="1"/>
  <c r="U271" i="3"/>
  <c r="U282" i="3"/>
  <c r="U131" i="3"/>
  <c r="U197" i="3"/>
  <c r="AF197" i="3" s="1"/>
  <c r="AQ197" i="3" s="1"/>
  <c r="U213" i="3"/>
  <c r="AF213" i="3" s="1"/>
  <c r="AQ213" i="3" s="1"/>
  <c r="U231" i="3"/>
  <c r="AF231" i="3" s="1"/>
  <c r="AQ231" i="3" s="1"/>
  <c r="U232" i="3"/>
  <c r="AF232" i="3" s="1"/>
  <c r="AQ232" i="3" s="1"/>
  <c r="U253" i="3"/>
  <c r="AF253" i="3" s="1"/>
  <c r="AQ253" i="3" s="1"/>
  <c r="U254" i="3"/>
  <c r="U255" i="3"/>
  <c r="U256" i="3"/>
  <c r="AF256" i="3" s="1"/>
  <c r="AQ256" i="3" s="1"/>
  <c r="U182" i="3"/>
  <c r="U107" i="3"/>
  <c r="U133" i="3"/>
  <c r="AF133" i="3" s="1"/>
  <c r="AQ133" i="3" s="1"/>
  <c r="U192" i="3"/>
  <c r="AF192" i="3" s="1"/>
  <c r="AQ192" i="3" s="1"/>
  <c r="U203" i="3"/>
  <c r="AF203" i="3" s="1"/>
  <c r="AQ203" i="3" s="1"/>
  <c r="U212" i="3"/>
  <c r="U218" i="3"/>
  <c r="U174" i="3"/>
  <c r="U211" i="3"/>
  <c r="U217" i="3"/>
  <c r="AF217" i="3" s="1"/>
  <c r="AQ217" i="3" s="1"/>
  <c r="U222" i="3"/>
  <c r="AF222" i="3" s="1"/>
  <c r="AQ222" i="3" s="1"/>
  <c r="U223" i="3"/>
  <c r="AF223" i="3" s="1"/>
  <c r="AQ223" i="3" s="1"/>
  <c r="U224" i="3"/>
  <c r="AF224" i="3" s="1"/>
  <c r="AQ224" i="3" s="1"/>
  <c r="U245" i="3"/>
  <c r="U246" i="3"/>
  <c r="U247" i="3"/>
  <c r="AF247" i="3" s="1"/>
  <c r="AQ247" i="3" s="1"/>
  <c r="U248" i="3"/>
  <c r="AF248" i="3" s="1"/>
  <c r="AQ248" i="3" s="1"/>
  <c r="U263" i="3"/>
  <c r="AF263" i="3" s="1"/>
  <c r="AQ263" i="3" s="1"/>
  <c r="U292" i="3"/>
  <c r="AF292" i="3" s="1"/>
  <c r="AQ292" i="3" s="1"/>
  <c r="U311" i="3"/>
  <c r="AF311" i="3" s="1"/>
  <c r="AQ311" i="3" s="1"/>
  <c r="U322" i="3"/>
  <c r="AF322" i="3" s="1"/>
  <c r="AQ322" i="3" s="1"/>
  <c r="U333" i="3"/>
  <c r="U343" i="3"/>
  <c r="U354" i="3"/>
  <c r="AF354" i="3" s="1"/>
  <c r="AQ354" i="3" s="1"/>
  <c r="U365" i="3"/>
  <c r="AF365" i="3" s="1"/>
  <c r="AQ365" i="3" s="1"/>
  <c r="U375" i="3"/>
  <c r="U73" i="3"/>
  <c r="AF73" i="3" s="1"/>
  <c r="AQ73" i="3" s="1"/>
  <c r="U183" i="3"/>
  <c r="AF183" i="3" s="1"/>
  <c r="AQ183" i="3" s="1"/>
  <c r="U191" i="3"/>
  <c r="AF191" i="3" s="1"/>
  <c r="AQ191" i="3" s="1"/>
  <c r="U216" i="3"/>
  <c r="U229" i="3"/>
  <c r="U252" i="3"/>
  <c r="U266" i="3"/>
  <c r="AF266" i="3" s="1"/>
  <c r="AQ266" i="3" s="1"/>
  <c r="U290" i="3"/>
  <c r="AF290" i="3" s="1"/>
  <c r="AQ290" i="3" s="1"/>
  <c r="U313" i="3"/>
  <c r="U323" i="3"/>
  <c r="AF323" i="3" s="1"/>
  <c r="AQ323" i="3" s="1"/>
  <c r="U334" i="3"/>
  <c r="AF334" i="3" s="1"/>
  <c r="AQ334" i="3" s="1"/>
  <c r="U345" i="3"/>
  <c r="U355" i="3"/>
  <c r="U366" i="3"/>
  <c r="AF366" i="3" s="1"/>
  <c r="AQ366" i="3" s="1"/>
  <c r="U377" i="3"/>
  <c r="U382" i="3"/>
  <c r="U386" i="3"/>
  <c r="AF386" i="3" s="1"/>
  <c r="AQ386" i="3" s="1"/>
  <c r="U390" i="3"/>
  <c r="AF390" i="3" s="1"/>
  <c r="AQ390" i="3" s="1"/>
  <c r="U394" i="3"/>
  <c r="AF394" i="3" s="1"/>
  <c r="AQ394" i="3" s="1"/>
  <c r="U207" i="3"/>
  <c r="U225" i="3"/>
  <c r="U227" i="3"/>
  <c r="AF227" i="3" s="1"/>
  <c r="AQ227" i="3" s="1"/>
  <c r="U250" i="3"/>
  <c r="AF250" i="3" s="1"/>
  <c r="AQ250" i="3" s="1"/>
  <c r="U276" i="3"/>
  <c r="AF276" i="3" s="1"/>
  <c r="AQ276" i="3" s="1"/>
  <c r="U287" i="3"/>
  <c r="AF287" i="3" s="1"/>
  <c r="AQ287" i="3" s="1"/>
  <c r="U288" i="3"/>
  <c r="AF288" i="3" s="1"/>
  <c r="AQ288" i="3" s="1"/>
  <c r="U314" i="3"/>
  <c r="AF314" i="3" s="1"/>
  <c r="AQ314" i="3" s="1"/>
  <c r="U325" i="3"/>
  <c r="U335" i="3"/>
  <c r="U346" i="3"/>
  <c r="U357" i="3"/>
  <c r="U242" i="3"/>
  <c r="U244" i="3"/>
  <c r="AF244" i="3" s="1"/>
  <c r="AQ244" i="3" s="1"/>
  <c r="U265" i="3"/>
  <c r="AF265" i="3" s="1"/>
  <c r="AQ265" i="3" s="1"/>
  <c r="U202" i="3"/>
  <c r="AF202" i="3" s="1"/>
  <c r="AQ202" i="3" s="1"/>
  <c r="U307" i="3"/>
  <c r="U318" i="3"/>
  <c r="U329" i="3"/>
  <c r="AF329" i="3" s="1"/>
  <c r="AQ329" i="3" s="1"/>
  <c r="U339" i="3"/>
  <c r="AF339" i="3" s="1"/>
  <c r="AQ339" i="3" s="1"/>
  <c r="U350" i="3"/>
  <c r="AF350" i="3" s="1"/>
  <c r="AQ350" i="3" s="1"/>
  <c r="U361" i="3"/>
  <c r="AF361" i="3" s="1"/>
  <c r="AQ361" i="3" s="1"/>
  <c r="U243" i="3"/>
  <c r="AF243" i="3" s="1"/>
  <c r="AQ243" i="3" s="1"/>
  <c r="U249" i="3"/>
  <c r="AF249" i="3" s="1"/>
  <c r="AQ249" i="3" s="1"/>
  <c r="U264" i="3"/>
  <c r="U267" i="3"/>
  <c r="U272" i="3"/>
  <c r="AF272" i="3" s="1"/>
  <c r="AQ272" i="3" s="1"/>
  <c r="U295" i="3"/>
  <c r="U331" i="3"/>
  <c r="AF331" i="3" s="1"/>
  <c r="AQ331" i="3" s="1"/>
  <c r="U342" i="3"/>
  <c r="AF342" i="3" s="1"/>
  <c r="AQ342" i="3" s="1"/>
  <c r="U353" i="3"/>
  <c r="AF353" i="3" s="1"/>
  <c r="AQ353" i="3" s="1"/>
  <c r="U369" i="3"/>
  <c r="AF369" i="3" s="1"/>
  <c r="AQ369" i="3" s="1"/>
  <c r="U374" i="3"/>
  <c r="U379" i="3"/>
  <c r="U380" i="3"/>
  <c r="AF380" i="3" s="1"/>
  <c r="AQ380" i="3" s="1"/>
  <c r="U381" i="3"/>
  <c r="AF381" i="3" s="1"/>
  <c r="AQ381" i="3" s="1"/>
  <c r="U404" i="3"/>
  <c r="AF404" i="3" s="1"/>
  <c r="AQ404" i="3" s="1"/>
  <c r="U415" i="3"/>
  <c r="AF415" i="3" s="1"/>
  <c r="AQ415" i="3" s="1"/>
  <c r="U425" i="3"/>
  <c r="AF425" i="3" s="1"/>
  <c r="AQ425" i="3" s="1"/>
  <c r="U426" i="3"/>
  <c r="AF426" i="3" s="1"/>
  <c r="AQ426" i="3" s="1"/>
  <c r="U436" i="3"/>
  <c r="U447" i="3"/>
  <c r="U457" i="3"/>
  <c r="AF457" i="3" s="1"/>
  <c r="AQ457" i="3" s="1"/>
  <c r="U458" i="3"/>
  <c r="U275" i="3"/>
  <c r="AF275" i="3" s="1"/>
  <c r="AQ275" i="3" s="1"/>
  <c r="U315" i="3"/>
  <c r="AF315" i="3" s="1"/>
  <c r="AQ315" i="3" s="1"/>
  <c r="U326" i="3"/>
  <c r="AF326" i="3" s="1"/>
  <c r="AQ326" i="3" s="1"/>
  <c r="U337" i="3"/>
  <c r="AF337" i="3" s="1"/>
  <c r="AQ337" i="3" s="1"/>
  <c r="U373" i="3"/>
  <c r="U378" i="3"/>
  <c r="U395" i="3"/>
  <c r="AF395" i="3" s="1"/>
  <c r="AQ395" i="3" s="1"/>
  <c r="U405" i="3"/>
  <c r="AF405" i="3" s="1"/>
  <c r="AQ405" i="3" s="1"/>
  <c r="U406" i="3"/>
  <c r="AF406" i="3" s="1"/>
  <c r="AQ406" i="3" s="1"/>
  <c r="U416" i="3"/>
  <c r="AF416" i="3" s="1"/>
  <c r="AQ416" i="3" s="1"/>
  <c r="U134" i="3"/>
  <c r="AF134" i="3" s="1"/>
  <c r="AQ134" i="3" s="1"/>
  <c r="U304" i="3"/>
  <c r="U306" i="3"/>
  <c r="U317" i="3"/>
  <c r="U359" i="3"/>
  <c r="U391" i="3"/>
  <c r="AF391" i="3" s="1"/>
  <c r="AQ391" i="3" s="1"/>
  <c r="U392" i="3"/>
  <c r="AF392" i="3" s="1"/>
  <c r="AQ392" i="3" s="1"/>
  <c r="U393" i="3"/>
  <c r="AF393" i="3" s="1"/>
  <c r="AQ393" i="3" s="1"/>
  <c r="U396" i="3"/>
  <c r="AF396" i="3" s="1"/>
  <c r="AQ396" i="3" s="1"/>
  <c r="U407" i="3"/>
  <c r="AF407" i="3" s="1"/>
  <c r="AQ407" i="3" s="1"/>
  <c r="U417" i="3"/>
  <c r="U418" i="3"/>
  <c r="U279" i="3"/>
  <c r="AF279" i="3" s="1"/>
  <c r="AQ279" i="3" s="1"/>
  <c r="U284" i="3"/>
  <c r="U299" i="3"/>
  <c r="AF299" i="3" s="1"/>
  <c r="AQ299" i="3" s="1"/>
  <c r="U309" i="3"/>
  <c r="AF309" i="3" s="1"/>
  <c r="AQ309" i="3" s="1"/>
  <c r="U351" i="3"/>
  <c r="AF351" i="3" s="1"/>
  <c r="AQ351" i="3" s="1"/>
  <c r="U362" i="3"/>
  <c r="AF362" i="3" s="1"/>
  <c r="AQ362" i="3" s="1"/>
  <c r="U298" i="3"/>
  <c r="U398" i="3"/>
  <c r="U411" i="3"/>
  <c r="AF411" i="3" s="1"/>
  <c r="AQ411" i="3" s="1"/>
  <c r="U438" i="3"/>
  <c r="AF438" i="3" s="1"/>
  <c r="AQ438" i="3" s="1"/>
  <c r="U439" i="3"/>
  <c r="AF439" i="3" s="1"/>
  <c r="AQ439" i="3" s="1"/>
  <c r="U440" i="3"/>
  <c r="AF440" i="3" s="1"/>
  <c r="AQ440" i="3" s="1"/>
  <c r="U441" i="3"/>
  <c r="AF441" i="3" s="1"/>
  <c r="AQ441" i="3" s="1"/>
  <c r="U468" i="3"/>
  <c r="AF468" i="3" s="1"/>
  <c r="AQ468" i="3" s="1"/>
  <c r="U478" i="3"/>
  <c r="U479" i="3"/>
  <c r="U294" i="3"/>
  <c r="AF294" i="3" s="1"/>
  <c r="AQ294" i="3" s="1"/>
  <c r="U310" i="3"/>
  <c r="U321" i="3"/>
  <c r="U371" i="3"/>
  <c r="AF371" i="3" s="1"/>
  <c r="AQ371" i="3" s="1"/>
  <c r="U387" i="3"/>
  <c r="AF387" i="3" s="1"/>
  <c r="AQ387" i="3" s="1"/>
  <c r="U389" i="3"/>
  <c r="AF389" i="3" s="1"/>
  <c r="AQ389" i="3" s="1"/>
  <c r="U414" i="3"/>
  <c r="U437" i="3"/>
  <c r="U459" i="3"/>
  <c r="AF459" i="3" s="1"/>
  <c r="AQ459" i="3" s="1"/>
  <c r="U469" i="3"/>
  <c r="U480" i="3"/>
  <c r="AF480" i="3" s="1"/>
  <c r="AQ480" i="3" s="1"/>
  <c r="U484" i="3"/>
  <c r="AF484" i="3" s="1"/>
  <c r="AQ484" i="3" s="1"/>
  <c r="U488" i="3"/>
  <c r="AF488" i="3" s="1"/>
  <c r="AQ488" i="3" s="1"/>
  <c r="U492" i="3"/>
  <c r="AF492" i="3" s="1"/>
  <c r="AQ492" i="3" s="1"/>
  <c r="U496" i="3"/>
  <c r="U500" i="3"/>
  <c r="U504" i="3"/>
  <c r="U508" i="3"/>
  <c r="U512" i="3"/>
  <c r="U516" i="3"/>
  <c r="U286" i="3"/>
  <c r="AF286" i="3" s="1"/>
  <c r="AQ286" i="3" s="1"/>
  <c r="U347" i="3"/>
  <c r="AF347" i="3" s="1"/>
  <c r="AQ347" i="3" s="1"/>
  <c r="U358" i="3"/>
  <c r="U401" i="3"/>
  <c r="U410" i="3"/>
  <c r="AF410" i="3" s="1"/>
  <c r="AQ410" i="3" s="1"/>
  <c r="U434" i="3"/>
  <c r="AF434" i="3" s="1"/>
  <c r="AQ434" i="3" s="1"/>
  <c r="U435" i="3"/>
  <c r="AF435" i="3" s="1"/>
  <c r="AQ435" i="3" s="1"/>
  <c r="U460" i="3"/>
  <c r="AF460" i="3" s="1"/>
  <c r="AQ460" i="3" s="1"/>
  <c r="U470" i="3"/>
  <c r="AF470" i="3" s="1"/>
  <c r="AQ470" i="3" s="1"/>
  <c r="U471" i="3"/>
  <c r="AF471" i="3" s="1"/>
  <c r="AQ471" i="3" s="1"/>
  <c r="U196" i="3"/>
  <c r="U228" i="3"/>
  <c r="U274" i="3"/>
  <c r="U327" i="3"/>
  <c r="U338" i="3"/>
  <c r="AF338" i="3" s="1"/>
  <c r="AQ338" i="3" s="1"/>
  <c r="U349" i="3"/>
  <c r="AF349" i="3" s="1"/>
  <c r="AQ349" i="3" s="1"/>
  <c r="U370" i="3"/>
  <c r="AF370" i="3" s="1"/>
  <c r="AQ370" i="3" s="1"/>
  <c r="U384" i="3"/>
  <c r="AF384" i="3" s="1"/>
  <c r="AQ384" i="3" s="1"/>
  <c r="U402" i="3"/>
  <c r="U408" i="3"/>
  <c r="U419" i="3"/>
  <c r="AF419" i="3" s="1"/>
  <c r="AQ419" i="3" s="1"/>
  <c r="U420" i="3"/>
  <c r="U421" i="3"/>
  <c r="AF421" i="3" s="1"/>
  <c r="AQ421" i="3" s="1"/>
  <c r="U442" i="3"/>
  <c r="AF442" i="3" s="1"/>
  <c r="AQ442" i="3" s="1"/>
  <c r="U443" i="3"/>
  <c r="AF443" i="3" s="1"/>
  <c r="AQ443" i="3" s="1"/>
  <c r="U444" i="3"/>
  <c r="AF444" i="3" s="1"/>
  <c r="AQ444" i="3" s="1"/>
  <c r="U445" i="3"/>
  <c r="U466" i="3"/>
  <c r="U467" i="3"/>
  <c r="U477" i="3"/>
  <c r="AF477" i="3" s="1"/>
  <c r="AQ477" i="3" s="1"/>
  <c r="U483" i="3"/>
  <c r="AF483" i="3" s="1"/>
  <c r="AQ483" i="3" s="1"/>
  <c r="U487" i="3"/>
  <c r="AF487" i="3" s="1"/>
  <c r="AQ487" i="3" s="1"/>
  <c r="U491" i="3"/>
  <c r="AF491" i="3" s="1"/>
  <c r="AQ491" i="3" s="1"/>
  <c r="U495" i="3"/>
  <c r="AF495" i="3" s="1"/>
  <c r="AQ495" i="3" s="1"/>
  <c r="U499" i="3"/>
  <c r="U503" i="3"/>
  <c r="U507" i="3"/>
  <c r="AF507" i="3" s="1"/>
  <c r="AQ507" i="3" s="1"/>
  <c r="U511" i="3"/>
  <c r="AF511" i="3" s="1"/>
  <c r="AQ511" i="3" s="1"/>
  <c r="U385" i="3"/>
  <c r="AF385" i="3" s="1"/>
  <c r="AQ385" i="3" s="1"/>
  <c r="U397" i="3"/>
  <c r="AF397" i="3" s="1"/>
  <c r="AQ397" i="3" s="1"/>
  <c r="U430" i="3"/>
  <c r="AF430" i="3" s="1"/>
  <c r="AQ430" i="3" s="1"/>
  <c r="U432" i="3"/>
  <c r="U455" i="3"/>
  <c r="U461" i="3"/>
  <c r="U472" i="3"/>
  <c r="AF472" i="3" s="1"/>
  <c r="AQ472" i="3" s="1"/>
  <c r="U481" i="3"/>
  <c r="U489" i="3"/>
  <c r="AF489" i="3" s="1"/>
  <c r="AQ489" i="3" s="1"/>
  <c r="U497" i="3"/>
  <c r="AF497" i="3" s="1"/>
  <c r="AQ497" i="3" s="1"/>
  <c r="U505" i="3"/>
  <c r="AF505" i="3" s="1"/>
  <c r="AQ505" i="3" s="1"/>
  <c r="U513" i="3"/>
  <c r="AF513" i="3" s="1"/>
  <c r="AQ513" i="3" s="1"/>
  <c r="U517" i="3"/>
  <c r="U521" i="3"/>
  <c r="U531" i="3"/>
  <c r="AF531" i="3" s="1"/>
  <c r="AQ531" i="3" s="1"/>
  <c r="U181" i="3"/>
  <c r="AF181" i="3" s="1"/>
  <c r="AQ181" i="3" s="1"/>
  <c r="U300" i="3"/>
  <c r="AF300" i="3" s="1"/>
  <c r="AQ300" i="3" s="1"/>
  <c r="U330" i="3"/>
  <c r="AF330" i="3" s="1"/>
  <c r="AQ330" i="3" s="1"/>
  <c r="U400" i="3"/>
  <c r="AF400" i="3" s="1"/>
  <c r="AQ400" i="3" s="1"/>
  <c r="U428" i="3"/>
  <c r="AF428" i="3" s="1"/>
  <c r="AQ428" i="3" s="1"/>
  <c r="U451" i="3"/>
  <c r="U453" i="3"/>
  <c r="U463" i="3"/>
  <c r="AF463" i="3" s="1"/>
  <c r="AQ463" i="3" s="1"/>
  <c r="U522" i="3"/>
  <c r="AF522" i="3" s="1"/>
  <c r="AQ522" i="3" s="1"/>
  <c r="U532" i="3"/>
  <c r="U536" i="3"/>
  <c r="AF536" i="3" s="1"/>
  <c r="AQ536" i="3" s="1"/>
  <c r="U540" i="3"/>
  <c r="AF540" i="3" s="1"/>
  <c r="AQ540" i="3" s="1"/>
  <c r="U544" i="3"/>
  <c r="AF544" i="3" s="1"/>
  <c r="AQ544" i="3" s="1"/>
  <c r="U548" i="3"/>
  <c r="U552" i="3"/>
  <c r="U556" i="3"/>
  <c r="AF556" i="3" s="1"/>
  <c r="AQ556" i="3" s="1"/>
  <c r="U560" i="3"/>
  <c r="AF560" i="3" s="1"/>
  <c r="AQ560" i="3" s="1"/>
  <c r="U564" i="3"/>
  <c r="U568" i="3"/>
  <c r="AF568" i="3" s="1"/>
  <c r="AQ568" i="3" s="1"/>
  <c r="U572" i="3"/>
  <c r="AF572" i="3" s="1"/>
  <c r="AQ572" i="3" s="1"/>
  <c r="U576" i="3"/>
  <c r="AF576" i="3" s="1"/>
  <c r="AQ576" i="3" s="1"/>
  <c r="U580" i="3"/>
  <c r="U584" i="3"/>
  <c r="U588" i="3"/>
  <c r="U592" i="3"/>
  <c r="AF592" i="3" s="1"/>
  <c r="AQ592" i="3" s="1"/>
  <c r="U596" i="3"/>
  <c r="AF596" i="3" s="1"/>
  <c r="AQ596" i="3" s="1"/>
  <c r="U600" i="3"/>
  <c r="AF600" i="3" s="1"/>
  <c r="AQ600" i="3" s="1"/>
  <c r="U604" i="3"/>
  <c r="AF604" i="3" s="1"/>
  <c r="AQ604" i="3" s="1"/>
  <c r="U608" i="3"/>
  <c r="AF608" i="3" s="1"/>
  <c r="AQ608" i="3" s="1"/>
  <c r="U283" i="3"/>
  <c r="U403" i="3"/>
  <c r="U409" i="3"/>
  <c r="U449" i="3"/>
  <c r="AF449" i="3" s="1"/>
  <c r="AQ449" i="3" s="1"/>
  <c r="U474" i="3"/>
  <c r="AF474" i="3" s="1"/>
  <c r="AQ474" i="3" s="1"/>
  <c r="U486" i="3"/>
  <c r="AF486" i="3" s="1"/>
  <c r="AQ486" i="3" s="1"/>
  <c r="U494" i="3"/>
  <c r="AF494" i="3" s="1"/>
  <c r="AQ494" i="3" s="1"/>
  <c r="U502" i="3"/>
  <c r="AF502" i="3" s="1"/>
  <c r="AQ502" i="3" s="1"/>
  <c r="U510" i="3"/>
  <c r="U523" i="3"/>
  <c r="U524" i="3"/>
  <c r="U367" i="3"/>
  <c r="AF367" i="3" s="1"/>
  <c r="AQ367" i="3" s="1"/>
  <c r="U412" i="3"/>
  <c r="AF412" i="3" s="1"/>
  <c r="AQ412" i="3" s="1"/>
  <c r="U422" i="3"/>
  <c r="AF422" i="3" s="1"/>
  <c r="AQ422" i="3" s="1"/>
  <c r="U424" i="3"/>
  <c r="AF424" i="3" s="1"/>
  <c r="AQ424" i="3" s="1"/>
  <c r="U465" i="3"/>
  <c r="AF465" i="3" s="1"/>
  <c r="AQ465" i="3" s="1"/>
  <c r="U303" i="3"/>
  <c r="U383" i="3"/>
  <c r="U431" i="3"/>
  <c r="AF431" i="3" s="1"/>
  <c r="AQ431" i="3" s="1"/>
  <c r="U433" i="3"/>
  <c r="AF433" i="3" s="1"/>
  <c r="AQ433" i="3" s="1"/>
  <c r="U454" i="3"/>
  <c r="AF454" i="3" s="1"/>
  <c r="AQ454" i="3" s="1"/>
  <c r="U456" i="3"/>
  <c r="AF456" i="3" s="1"/>
  <c r="AQ456" i="3" s="1"/>
  <c r="U268" i="3"/>
  <c r="AF268" i="3" s="1"/>
  <c r="AQ268" i="3" s="1"/>
  <c r="U319" i="3"/>
  <c r="AF319" i="3" s="1"/>
  <c r="AQ319" i="3" s="1"/>
  <c r="U341" i="3"/>
  <c r="U226" i="3"/>
  <c r="U278" i="3"/>
  <c r="AF278" i="3" s="1"/>
  <c r="AQ278" i="3" s="1"/>
  <c r="U296" i="3"/>
  <c r="U363" i="3"/>
  <c r="AF363" i="3" s="1"/>
  <c r="AQ363" i="3" s="1"/>
  <c r="U388" i="3"/>
  <c r="AF388" i="3" s="1"/>
  <c r="AQ388" i="3" s="1"/>
  <c r="U448" i="3"/>
  <c r="AF448" i="3" s="1"/>
  <c r="AQ448" i="3" s="1"/>
  <c r="U464" i="3"/>
  <c r="AF464" i="3" s="1"/>
  <c r="AQ464" i="3" s="1"/>
  <c r="U475" i="3"/>
  <c r="U482" i="3"/>
  <c r="U490" i="3"/>
  <c r="AF490" i="3" s="1"/>
  <c r="AQ490" i="3" s="1"/>
  <c r="U498" i="3"/>
  <c r="U506" i="3"/>
  <c r="AF506" i="3" s="1"/>
  <c r="AQ506" i="3" s="1"/>
  <c r="U514" i="3"/>
  <c r="AF514" i="3" s="1"/>
  <c r="AQ514" i="3" s="1"/>
  <c r="U529" i="3"/>
  <c r="AF529" i="3" s="1"/>
  <c r="AQ529" i="3" s="1"/>
  <c r="U423" i="3"/>
  <c r="AF423" i="3" s="1"/>
  <c r="AQ423" i="3" s="1"/>
  <c r="U485" i="3"/>
  <c r="U501" i="3"/>
  <c r="U526" i="3"/>
  <c r="AF526" i="3" s="1"/>
  <c r="AQ526" i="3" s="1"/>
  <c r="U589" i="3"/>
  <c r="AF589" i="3" s="1"/>
  <c r="AQ589" i="3" s="1"/>
  <c r="U614" i="3"/>
  <c r="AF614" i="3" s="1"/>
  <c r="AQ614" i="3" s="1"/>
  <c r="U625" i="3"/>
  <c r="U631" i="3"/>
  <c r="AF631" i="3" s="1"/>
  <c r="AQ631" i="3" s="1"/>
  <c r="U635" i="3"/>
  <c r="AF635" i="3" s="1"/>
  <c r="AQ635" i="3" s="1"/>
  <c r="U639" i="3"/>
  <c r="U643" i="3"/>
  <c r="U647" i="3"/>
  <c r="U651" i="3"/>
  <c r="U655" i="3"/>
  <c r="AF655" i="3" s="1"/>
  <c r="AQ655" i="3" s="1"/>
  <c r="U659" i="3"/>
  <c r="AF659" i="3" s="1"/>
  <c r="AQ659" i="3" s="1"/>
  <c r="U663" i="3"/>
  <c r="AF663" i="3" s="1"/>
  <c r="AQ663" i="3" s="1"/>
  <c r="U667" i="3"/>
  <c r="AF667" i="3" s="1"/>
  <c r="AQ667" i="3" s="1"/>
  <c r="U671" i="3"/>
  <c r="U675" i="3"/>
  <c r="U679" i="3"/>
  <c r="U683" i="3"/>
  <c r="AF683" i="3" s="1"/>
  <c r="AQ683" i="3" s="1"/>
  <c r="U687" i="3"/>
  <c r="AF687" i="3" s="1"/>
  <c r="AQ687" i="3" s="1"/>
  <c r="U691" i="3"/>
  <c r="AF691" i="3" s="1"/>
  <c r="AQ691" i="3" s="1"/>
  <c r="U695" i="3"/>
  <c r="AF695" i="3" s="1"/>
  <c r="AQ695" i="3" s="1"/>
  <c r="U699" i="3"/>
  <c r="AF699" i="3" s="1"/>
  <c r="AQ699" i="3" s="1"/>
  <c r="U703" i="3"/>
  <c r="U707" i="3"/>
  <c r="U711" i="3"/>
  <c r="AF711" i="3" s="1"/>
  <c r="AQ711" i="3" s="1"/>
  <c r="U715" i="3"/>
  <c r="AF715" i="3" s="1"/>
  <c r="AQ715" i="3" s="1"/>
  <c r="U719" i="3"/>
  <c r="AF719" i="3" s="1"/>
  <c r="AQ719" i="3" s="1"/>
  <c r="U723" i="3"/>
  <c r="AF723" i="3" s="1"/>
  <c r="AQ723" i="3" s="1"/>
  <c r="U727" i="3"/>
  <c r="AF727" i="3" s="1"/>
  <c r="AQ727" i="3" s="1"/>
  <c r="U731" i="3"/>
  <c r="AF731" i="3" s="1"/>
  <c r="AQ731" i="3" s="1"/>
  <c r="U735" i="3"/>
  <c r="U739" i="3"/>
  <c r="U743" i="3"/>
  <c r="U747" i="3"/>
  <c r="U751" i="3"/>
  <c r="AF751" i="3" s="1"/>
  <c r="AQ751" i="3" s="1"/>
  <c r="U755" i="3"/>
  <c r="AF755" i="3" s="1"/>
  <c r="AQ755" i="3" s="1"/>
  <c r="U759" i="3"/>
  <c r="AF759" i="3" s="1"/>
  <c r="AQ759" i="3" s="1"/>
  <c r="U763" i="3"/>
  <c r="AF763" i="3" s="1"/>
  <c r="AQ763" i="3" s="1"/>
  <c r="U767" i="3"/>
  <c r="U771" i="3"/>
  <c r="U775" i="3"/>
  <c r="U779" i="3"/>
  <c r="U783" i="3"/>
  <c r="AF783" i="3" s="1"/>
  <c r="AQ783" i="3" s="1"/>
  <c r="U787" i="3"/>
  <c r="AF787" i="3" s="1"/>
  <c r="AQ787" i="3" s="1"/>
  <c r="U791" i="3"/>
  <c r="AF791" i="3" s="1"/>
  <c r="AQ791" i="3" s="1"/>
  <c r="U795" i="3"/>
  <c r="AF795" i="3" s="1"/>
  <c r="AQ795" i="3" s="1"/>
  <c r="U799" i="3"/>
  <c r="U803" i="3"/>
  <c r="U807" i="3"/>
  <c r="U811" i="3"/>
  <c r="AF811" i="3" s="1"/>
  <c r="AQ811" i="3" s="1"/>
  <c r="U450" i="3"/>
  <c r="AF450" i="3" s="1"/>
  <c r="AQ450" i="3" s="1"/>
  <c r="U528" i="3"/>
  <c r="AF528" i="3" s="1"/>
  <c r="AQ528" i="3" s="1"/>
  <c r="U538" i="3"/>
  <c r="AF538" i="3" s="1"/>
  <c r="AQ538" i="3" s="1"/>
  <c r="U546" i="3"/>
  <c r="AF546" i="3" s="1"/>
  <c r="AQ546" i="3" s="1"/>
  <c r="U554" i="3"/>
  <c r="U562" i="3"/>
  <c r="U570" i="3"/>
  <c r="AF570" i="3" s="1"/>
  <c r="AQ570" i="3" s="1"/>
  <c r="U578" i="3"/>
  <c r="AF578" i="3" s="1"/>
  <c r="AQ578" i="3" s="1"/>
  <c r="U586" i="3"/>
  <c r="AF586" i="3" s="1"/>
  <c r="AQ586" i="3" s="1"/>
  <c r="U601" i="3"/>
  <c r="AF601" i="3" s="1"/>
  <c r="AQ601" i="3" s="1"/>
  <c r="U602" i="3"/>
  <c r="AF602" i="3" s="1"/>
  <c r="AQ602" i="3" s="1"/>
  <c r="U603" i="3"/>
  <c r="AF603" i="3" s="1"/>
  <c r="AQ603" i="3" s="1"/>
  <c r="U615" i="3"/>
  <c r="U616" i="3"/>
  <c r="U626" i="3"/>
  <c r="AF626" i="3" s="1"/>
  <c r="AQ626" i="3" s="1"/>
  <c r="U519" i="3"/>
  <c r="AF519" i="3" s="1"/>
  <c r="AQ519" i="3" s="1"/>
  <c r="U530" i="3"/>
  <c r="AF530" i="3" s="1"/>
  <c r="AQ530" i="3" s="1"/>
  <c r="U535" i="3"/>
  <c r="AF535" i="3" s="1"/>
  <c r="AQ535" i="3" s="1"/>
  <c r="U543" i="3"/>
  <c r="AF543" i="3" s="1"/>
  <c r="AQ543" i="3" s="1"/>
  <c r="U551" i="3"/>
  <c r="AF551" i="3" s="1"/>
  <c r="AQ551" i="3" s="1"/>
  <c r="U559" i="3"/>
  <c r="U567" i="3"/>
  <c r="U575" i="3"/>
  <c r="U583" i="3"/>
  <c r="U617" i="3"/>
  <c r="U627" i="3"/>
  <c r="AF627" i="3" s="1"/>
  <c r="AQ627" i="3" s="1"/>
  <c r="U628" i="3"/>
  <c r="AF628" i="3" s="1"/>
  <c r="AQ628" i="3" s="1"/>
  <c r="U632" i="3"/>
  <c r="AF632" i="3" s="1"/>
  <c r="AQ632" i="3" s="1"/>
  <c r="U636" i="3"/>
  <c r="U640" i="3"/>
  <c r="U644" i="3"/>
  <c r="AF644" i="3" s="1"/>
  <c r="AQ644" i="3" s="1"/>
  <c r="U648" i="3"/>
  <c r="AF648" i="3" s="1"/>
  <c r="AQ648" i="3" s="1"/>
  <c r="U652" i="3"/>
  <c r="AF652" i="3" s="1"/>
  <c r="AQ652" i="3" s="1"/>
  <c r="U656" i="3"/>
  <c r="U660" i="3"/>
  <c r="AF660" i="3" s="1"/>
  <c r="AQ660" i="3" s="1"/>
  <c r="U664" i="3"/>
  <c r="AF664" i="3" s="1"/>
  <c r="AQ664" i="3" s="1"/>
  <c r="U668" i="3"/>
  <c r="U672" i="3"/>
  <c r="U676" i="3"/>
  <c r="AF676" i="3" s="1"/>
  <c r="AQ676" i="3" s="1"/>
  <c r="U680" i="3"/>
  <c r="U684" i="3"/>
  <c r="AF684" i="3" s="1"/>
  <c r="AQ684" i="3" s="1"/>
  <c r="U688" i="3"/>
  <c r="AF688" i="3" s="1"/>
  <c r="AQ688" i="3" s="1"/>
  <c r="U692" i="3"/>
  <c r="AF692" i="3" s="1"/>
  <c r="AQ692" i="3" s="1"/>
  <c r="U696" i="3"/>
  <c r="AF696" i="3" s="1"/>
  <c r="AQ696" i="3" s="1"/>
  <c r="U700" i="3"/>
  <c r="U704" i="3"/>
  <c r="U708" i="3"/>
  <c r="U712" i="3"/>
  <c r="U716" i="3"/>
  <c r="AF716" i="3" s="1"/>
  <c r="AQ716" i="3" s="1"/>
  <c r="U720" i="3"/>
  <c r="AF720" i="3" s="1"/>
  <c r="AQ720" i="3" s="1"/>
  <c r="U724" i="3"/>
  <c r="AF724" i="3" s="1"/>
  <c r="AQ724" i="3" s="1"/>
  <c r="U728" i="3"/>
  <c r="AF728" i="3" s="1"/>
  <c r="AQ728" i="3" s="1"/>
  <c r="U732" i="3"/>
  <c r="U736" i="3"/>
  <c r="U740" i="3"/>
  <c r="AF740" i="3" s="1"/>
  <c r="AQ740" i="3" s="1"/>
  <c r="U744" i="3"/>
  <c r="AF744" i="3" s="1"/>
  <c r="AQ744" i="3" s="1"/>
  <c r="U748" i="3"/>
  <c r="AF748" i="3" s="1"/>
  <c r="AQ748" i="3" s="1"/>
  <c r="U752" i="3"/>
  <c r="AF752" i="3" s="1"/>
  <c r="AQ752" i="3" s="1"/>
  <c r="U756" i="3"/>
  <c r="AF756" i="3" s="1"/>
  <c r="AQ756" i="3" s="1"/>
  <c r="U760" i="3"/>
  <c r="AF760" i="3" s="1"/>
  <c r="AQ760" i="3" s="1"/>
  <c r="U764" i="3"/>
  <c r="U768" i="3"/>
  <c r="U772" i="3"/>
  <c r="U776" i="3"/>
  <c r="U780" i="3"/>
  <c r="U784" i="3"/>
  <c r="AF784" i="3" s="1"/>
  <c r="AQ784" i="3" s="1"/>
  <c r="U788" i="3"/>
  <c r="AF788" i="3" s="1"/>
  <c r="AQ788" i="3" s="1"/>
  <c r="U427" i="3"/>
  <c r="AF427" i="3" s="1"/>
  <c r="AQ427" i="3" s="1"/>
  <c r="U452" i="3"/>
  <c r="U476" i="3"/>
  <c r="U525" i="3"/>
  <c r="AF525" i="3" s="1"/>
  <c r="AQ525" i="3" s="1"/>
  <c r="U493" i="3"/>
  <c r="AF493" i="3" s="1"/>
  <c r="AQ493" i="3" s="1"/>
  <c r="U509" i="3"/>
  <c r="AF509" i="3" s="1"/>
  <c r="AQ509" i="3" s="1"/>
  <c r="U429" i="3"/>
  <c r="AF429" i="3" s="1"/>
  <c r="AQ429" i="3" s="1"/>
  <c r="U462" i="3"/>
  <c r="AF462" i="3" s="1"/>
  <c r="AQ462" i="3" s="1"/>
  <c r="U473" i="3"/>
  <c r="AF473" i="3" s="1"/>
  <c r="AQ473" i="3" s="1"/>
  <c r="U515" i="3"/>
  <c r="U399" i="3"/>
  <c r="U446" i="3"/>
  <c r="U518" i="3"/>
  <c r="AF518" i="3" s="1"/>
  <c r="AQ518" i="3" s="1"/>
  <c r="U520" i="3"/>
  <c r="AF520" i="3" s="1"/>
  <c r="AQ520" i="3" s="1"/>
  <c r="U539" i="3"/>
  <c r="AF539" i="3" s="1"/>
  <c r="AQ539" i="3" s="1"/>
  <c r="U547" i="3"/>
  <c r="AF547" i="3" s="1"/>
  <c r="AQ547" i="3" s="1"/>
  <c r="U555" i="3"/>
  <c r="AF555" i="3" s="1"/>
  <c r="AQ555" i="3" s="1"/>
  <c r="U563" i="3"/>
  <c r="AF563" i="3" s="1"/>
  <c r="AQ563" i="3" s="1"/>
  <c r="U571" i="3"/>
  <c r="U579" i="3"/>
  <c r="AF579" i="3" s="1"/>
  <c r="AQ579" i="3" s="1"/>
  <c r="U587" i="3"/>
  <c r="U611" i="3"/>
  <c r="AF611" i="3" s="1"/>
  <c r="AQ611" i="3" s="1"/>
  <c r="U612" i="3"/>
  <c r="AF612" i="3" s="1"/>
  <c r="AQ612" i="3" s="1"/>
  <c r="U622" i="3"/>
  <c r="AF622" i="3" s="1"/>
  <c r="AQ622" i="3" s="1"/>
  <c r="U630" i="3"/>
  <c r="AF630" i="3" s="1"/>
  <c r="AQ630" i="3" s="1"/>
  <c r="U634" i="3"/>
  <c r="AF634" i="3" s="1"/>
  <c r="AQ634" i="3" s="1"/>
  <c r="U638" i="3"/>
  <c r="U642" i="3"/>
  <c r="AF642" i="3" s="1"/>
  <c r="AQ642" i="3" s="1"/>
  <c r="U646" i="3"/>
  <c r="AF646" i="3" s="1"/>
  <c r="AQ646" i="3" s="1"/>
  <c r="U650" i="3"/>
  <c r="AF650" i="3" s="1"/>
  <c r="AQ650" i="3" s="1"/>
  <c r="U654" i="3"/>
  <c r="AF654" i="3" s="1"/>
  <c r="AQ654" i="3" s="1"/>
  <c r="U658" i="3"/>
  <c r="AF658" i="3" s="1"/>
  <c r="AQ658" i="3" s="1"/>
  <c r="U662" i="3"/>
  <c r="AF662" i="3" s="1"/>
  <c r="AQ662" i="3" s="1"/>
  <c r="U666" i="3"/>
  <c r="U670" i="3"/>
  <c r="U674" i="3"/>
  <c r="AF674" i="3" s="1"/>
  <c r="AQ674" i="3" s="1"/>
  <c r="U678" i="3"/>
  <c r="AF678" i="3" s="1"/>
  <c r="AQ678" i="3" s="1"/>
  <c r="U682" i="3"/>
  <c r="AF682" i="3" s="1"/>
  <c r="AQ682" i="3" s="1"/>
  <c r="U686" i="3"/>
  <c r="AF686" i="3" s="1"/>
  <c r="AQ686" i="3" s="1"/>
  <c r="U690" i="3"/>
  <c r="AF690" i="3" s="1"/>
  <c r="AQ690" i="3" s="1"/>
  <c r="U694" i="3"/>
  <c r="AF694" i="3" s="1"/>
  <c r="AQ694" i="3" s="1"/>
  <c r="U698" i="3"/>
  <c r="AF698" i="3" s="1"/>
  <c r="AQ698" i="3" s="1"/>
  <c r="U702" i="3"/>
  <c r="U706" i="3"/>
  <c r="AF706" i="3" s="1"/>
  <c r="AQ706" i="3" s="1"/>
  <c r="U710" i="3"/>
  <c r="AF710" i="3" s="1"/>
  <c r="AQ710" i="3" s="1"/>
  <c r="U714" i="3"/>
  <c r="AF714" i="3" s="1"/>
  <c r="AQ714" i="3" s="1"/>
  <c r="U718" i="3"/>
  <c r="AF718" i="3" s="1"/>
  <c r="AQ718" i="3" s="1"/>
  <c r="U722" i="3"/>
  <c r="AF722" i="3" s="1"/>
  <c r="AQ722" i="3" s="1"/>
  <c r="U726" i="3"/>
  <c r="AF726" i="3" s="1"/>
  <c r="AQ726" i="3" s="1"/>
  <c r="U730" i="3"/>
  <c r="AF730" i="3" s="1"/>
  <c r="AQ730" i="3" s="1"/>
  <c r="U734" i="3"/>
  <c r="U738" i="3"/>
  <c r="U742" i="3"/>
  <c r="U746" i="3"/>
  <c r="AF746" i="3" s="1"/>
  <c r="AQ746" i="3" s="1"/>
  <c r="U750" i="3"/>
  <c r="AF750" i="3" s="1"/>
  <c r="AQ750" i="3" s="1"/>
  <c r="U754" i="3"/>
  <c r="AF754" i="3" s="1"/>
  <c r="AQ754" i="3" s="1"/>
  <c r="U758" i="3"/>
  <c r="AF758" i="3" s="1"/>
  <c r="AQ758" i="3" s="1"/>
  <c r="U762" i="3"/>
  <c r="AF762" i="3" s="1"/>
  <c r="AQ762" i="3" s="1"/>
  <c r="U766" i="3"/>
  <c r="U770" i="3"/>
  <c r="AF770" i="3" s="1"/>
  <c r="AQ770" i="3" s="1"/>
  <c r="U774" i="3"/>
  <c r="U778" i="3"/>
  <c r="AF778" i="3" s="1"/>
  <c r="AQ778" i="3" s="1"/>
  <c r="U782" i="3"/>
  <c r="AF782" i="3" s="1"/>
  <c r="AQ782" i="3" s="1"/>
  <c r="U786" i="3"/>
  <c r="AF786" i="3" s="1"/>
  <c r="AQ786" i="3" s="1"/>
  <c r="U790" i="3"/>
  <c r="AF790" i="3" s="1"/>
  <c r="AQ790" i="3" s="1"/>
  <c r="U527" i="3"/>
  <c r="U619" i="3"/>
  <c r="U633" i="3"/>
  <c r="U641" i="3"/>
  <c r="AF641" i="3" s="1"/>
  <c r="AQ641" i="3" s="1"/>
  <c r="U649" i="3"/>
  <c r="AF649" i="3" s="1"/>
  <c r="AQ649" i="3" s="1"/>
  <c r="U657" i="3"/>
  <c r="AF657" i="3" s="1"/>
  <c r="AQ657" i="3" s="1"/>
  <c r="U665" i="3"/>
  <c r="AF665" i="3" s="1"/>
  <c r="AQ665" i="3" s="1"/>
  <c r="U673" i="3"/>
  <c r="AF673" i="3" s="1"/>
  <c r="AQ673" i="3" s="1"/>
  <c r="U681" i="3"/>
  <c r="U689" i="3"/>
  <c r="U697" i="3"/>
  <c r="AF697" i="3" s="1"/>
  <c r="AQ697" i="3" s="1"/>
  <c r="U705" i="3"/>
  <c r="U713" i="3"/>
  <c r="AF713" i="3" s="1"/>
  <c r="AQ713" i="3" s="1"/>
  <c r="U721" i="3"/>
  <c r="AF721" i="3" s="1"/>
  <c r="AQ721" i="3" s="1"/>
  <c r="U729" i="3"/>
  <c r="AF729" i="3" s="1"/>
  <c r="AQ729" i="3" s="1"/>
  <c r="U737" i="3"/>
  <c r="AF737" i="3" s="1"/>
  <c r="AQ737" i="3" s="1"/>
  <c r="U745" i="3"/>
  <c r="U753" i="3"/>
  <c r="U761" i="3"/>
  <c r="U769" i="3"/>
  <c r="AF769" i="3" s="1"/>
  <c r="AQ769" i="3" s="1"/>
  <c r="U777" i="3"/>
  <c r="AF777" i="3" s="1"/>
  <c r="AQ777" i="3" s="1"/>
  <c r="U785" i="3"/>
  <c r="AF785" i="3" s="1"/>
  <c r="AQ785" i="3" s="1"/>
  <c r="U792" i="3"/>
  <c r="AF792" i="3" s="1"/>
  <c r="AQ792" i="3" s="1"/>
  <c r="U802" i="3"/>
  <c r="AF802" i="3" s="1"/>
  <c r="AQ802" i="3" s="1"/>
  <c r="U813" i="3"/>
  <c r="U817" i="3"/>
  <c r="U821" i="3"/>
  <c r="AF821" i="3" s="1"/>
  <c r="AQ821" i="3" s="1"/>
  <c r="U825" i="3"/>
  <c r="AF825" i="3" s="1"/>
  <c r="AQ825" i="3" s="1"/>
  <c r="U829" i="3"/>
  <c r="AF829" i="3" s="1"/>
  <c r="AQ829" i="3" s="1"/>
  <c r="U833" i="3"/>
  <c r="AF833" i="3" s="1"/>
  <c r="AQ833" i="3" s="1"/>
  <c r="U837" i="3"/>
  <c r="AF837" i="3" s="1"/>
  <c r="AQ837" i="3" s="1"/>
  <c r="U841" i="3"/>
  <c r="AF841" i="3" s="1"/>
  <c r="AQ841" i="3" s="1"/>
  <c r="U845" i="3"/>
  <c r="AF845" i="3" s="1"/>
  <c r="AQ845" i="3" s="1"/>
  <c r="U849" i="3"/>
  <c r="U853" i="3"/>
  <c r="AF853" i="3" s="1"/>
  <c r="AQ853" i="3" s="1"/>
  <c r="U857" i="3"/>
  <c r="U861" i="3"/>
  <c r="AF861" i="3" s="1"/>
  <c r="AQ861" i="3" s="1"/>
  <c r="U865" i="3"/>
  <c r="AF865" i="3" s="1"/>
  <c r="AQ865" i="3" s="1"/>
  <c r="U869" i="3"/>
  <c r="AF869" i="3" s="1"/>
  <c r="AQ869" i="3" s="1"/>
  <c r="U873" i="3"/>
  <c r="AF873" i="3" s="1"/>
  <c r="AQ873" i="3" s="1"/>
  <c r="U877" i="3"/>
  <c r="U881" i="3"/>
  <c r="U885" i="3"/>
  <c r="AF885" i="3" s="1"/>
  <c r="AQ885" i="3" s="1"/>
  <c r="U889" i="3"/>
  <c r="U893" i="3"/>
  <c r="AF893" i="3" s="1"/>
  <c r="AQ893" i="3" s="1"/>
  <c r="U897" i="3"/>
  <c r="AF897" i="3" s="1"/>
  <c r="AQ897" i="3" s="1"/>
  <c r="U901" i="3"/>
  <c r="AF901" i="3" s="1"/>
  <c r="AQ901" i="3" s="1"/>
  <c r="U905" i="3"/>
  <c r="AF905" i="3" s="1"/>
  <c r="AQ905" i="3" s="1"/>
  <c r="U909" i="3"/>
  <c r="U913" i="3"/>
  <c r="U917" i="3"/>
  <c r="AF917" i="3" s="1"/>
  <c r="AQ917" i="3" s="1"/>
  <c r="U921" i="3"/>
  <c r="AF921" i="3" s="1"/>
  <c r="AQ921" i="3" s="1"/>
  <c r="U925" i="3"/>
  <c r="AF925" i="3" s="1"/>
  <c r="AQ925" i="3" s="1"/>
  <c r="U929" i="3"/>
  <c r="AF929" i="3" s="1"/>
  <c r="AQ929" i="3" s="1"/>
  <c r="U933" i="3"/>
  <c r="AF933" i="3" s="1"/>
  <c r="AQ933" i="3" s="1"/>
  <c r="U937" i="3"/>
  <c r="AF937" i="3" s="1"/>
  <c r="AQ937" i="3" s="1"/>
  <c r="U941" i="3"/>
  <c r="AF941" i="3" s="1"/>
  <c r="AQ941" i="3" s="1"/>
  <c r="U945" i="3"/>
  <c r="U949" i="3"/>
  <c r="AF949" i="3" s="1"/>
  <c r="AQ949" i="3" s="1"/>
  <c r="U534" i="3"/>
  <c r="AF534" i="3" s="1"/>
  <c r="AQ534" i="3" s="1"/>
  <c r="U550" i="3"/>
  <c r="U566" i="3"/>
  <c r="AF566" i="3" s="1"/>
  <c r="AQ566" i="3" s="1"/>
  <c r="U582" i="3"/>
  <c r="AF582" i="3" s="1"/>
  <c r="AQ582" i="3" s="1"/>
  <c r="U593" i="3"/>
  <c r="AF593" i="3" s="1"/>
  <c r="AQ593" i="3" s="1"/>
  <c r="U595" i="3"/>
  <c r="AF595" i="3" s="1"/>
  <c r="AQ595" i="3" s="1"/>
  <c r="U610" i="3"/>
  <c r="U621" i="3"/>
  <c r="U793" i="3"/>
  <c r="AF793" i="3" s="1"/>
  <c r="AQ793" i="3" s="1"/>
  <c r="U804" i="3"/>
  <c r="AF804" i="3" s="1"/>
  <c r="AQ804" i="3" s="1"/>
  <c r="U541" i="3"/>
  <c r="AF541" i="3" s="1"/>
  <c r="AQ541" i="3" s="1"/>
  <c r="U557" i="3"/>
  <c r="AF557" i="3" s="1"/>
  <c r="AQ557" i="3" s="1"/>
  <c r="U573" i="3"/>
  <c r="AF573" i="3" s="1"/>
  <c r="AQ573" i="3" s="1"/>
  <c r="U591" i="3"/>
  <c r="AF591" i="3" s="1"/>
  <c r="AQ591" i="3" s="1"/>
  <c r="U606" i="3"/>
  <c r="U623" i="3"/>
  <c r="AF623" i="3" s="1"/>
  <c r="AQ623" i="3" s="1"/>
  <c r="U794" i="3"/>
  <c r="AF794" i="3" s="1"/>
  <c r="AQ794" i="3" s="1"/>
  <c r="U805" i="3"/>
  <c r="AF805" i="3" s="1"/>
  <c r="AQ805" i="3" s="1"/>
  <c r="U814" i="3"/>
  <c r="AF814" i="3" s="1"/>
  <c r="AQ814" i="3" s="1"/>
  <c r="U818" i="3"/>
  <c r="AF818" i="3" s="1"/>
  <c r="AQ818" i="3" s="1"/>
  <c r="U822" i="3"/>
  <c r="AF822" i="3" s="1"/>
  <c r="AQ822" i="3" s="1"/>
  <c r="U826" i="3"/>
  <c r="AF826" i="3" s="1"/>
  <c r="AQ826" i="3" s="1"/>
  <c r="U830" i="3"/>
  <c r="U834" i="3"/>
  <c r="AF834" i="3" s="1"/>
  <c r="AQ834" i="3" s="1"/>
  <c r="U838" i="3"/>
  <c r="AF838" i="3" s="1"/>
  <c r="AQ838" i="3" s="1"/>
  <c r="U842" i="3"/>
  <c r="AF842" i="3" s="1"/>
  <c r="AQ842" i="3" s="1"/>
  <c r="U846" i="3"/>
  <c r="AF846" i="3" s="1"/>
  <c r="AQ846" i="3" s="1"/>
  <c r="U850" i="3"/>
  <c r="AF850" i="3" s="1"/>
  <c r="AQ850" i="3" s="1"/>
  <c r="U854" i="3"/>
  <c r="AF854" i="3" s="1"/>
  <c r="AQ854" i="3" s="1"/>
  <c r="U858" i="3"/>
  <c r="AF858" i="3" s="1"/>
  <c r="AQ858" i="3" s="1"/>
  <c r="U862" i="3"/>
  <c r="U866" i="3"/>
  <c r="AF866" i="3" s="1"/>
  <c r="AQ866" i="3" s="1"/>
  <c r="U870" i="3"/>
  <c r="AF870" i="3" s="1"/>
  <c r="AQ870" i="3" s="1"/>
  <c r="U874" i="3"/>
  <c r="AF874" i="3" s="1"/>
  <c r="AQ874" i="3" s="1"/>
  <c r="U878" i="3"/>
  <c r="AF878" i="3" s="1"/>
  <c r="AQ878" i="3" s="1"/>
  <c r="U882" i="3"/>
  <c r="AF882" i="3" s="1"/>
  <c r="AQ882" i="3" s="1"/>
  <c r="U886" i="3"/>
  <c r="AF886" i="3" s="1"/>
  <c r="AQ886" i="3" s="1"/>
  <c r="U890" i="3"/>
  <c r="AF890" i="3" s="1"/>
  <c r="AQ890" i="3" s="1"/>
  <c r="U894" i="3"/>
  <c r="U898" i="3"/>
  <c r="AF898" i="3" s="1"/>
  <c r="AQ898" i="3" s="1"/>
  <c r="U902" i="3"/>
  <c r="AF902" i="3" s="1"/>
  <c r="AQ902" i="3" s="1"/>
  <c r="U545" i="3"/>
  <c r="AF545" i="3" s="1"/>
  <c r="AQ545" i="3" s="1"/>
  <c r="U413" i="3"/>
  <c r="AF413" i="3" s="1"/>
  <c r="AQ413" i="3" s="1"/>
  <c r="U549" i="3"/>
  <c r="AF549" i="3" s="1"/>
  <c r="AQ549" i="3" s="1"/>
  <c r="U565" i="3"/>
  <c r="AF565" i="3" s="1"/>
  <c r="AQ565" i="3" s="1"/>
  <c r="U581" i="3"/>
  <c r="U590" i="3"/>
  <c r="U605" i="3"/>
  <c r="AF605" i="3" s="1"/>
  <c r="AQ605" i="3" s="1"/>
  <c r="U607" i="3"/>
  <c r="U613" i="3"/>
  <c r="AF613" i="3" s="1"/>
  <c r="AQ613" i="3" s="1"/>
  <c r="U624" i="3"/>
  <c r="AF624" i="3" s="1"/>
  <c r="AQ624" i="3" s="1"/>
  <c r="U800" i="3"/>
  <c r="AF800" i="3" s="1"/>
  <c r="AQ800" i="3" s="1"/>
  <c r="U810" i="3"/>
  <c r="AF810" i="3" s="1"/>
  <c r="AQ810" i="3" s="1"/>
  <c r="U816" i="3"/>
  <c r="U820" i="3"/>
  <c r="U824" i="3"/>
  <c r="AF824" i="3" s="1"/>
  <c r="AQ824" i="3" s="1"/>
  <c r="U828" i="3"/>
  <c r="U832" i="3"/>
  <c r="AF832" i="3" s="1"/>
  <c r="AQ832" i="3" s="1"/>
  <c r="U836" i="3"/>
  <c r="AF836" i="3" s="1"/>
  <c r="AQ836" i="3" s="1"/>
  <c r="U840" i="3"/>
  <c r="AF840" i="3" s="1"/>
  <c r="AQ840" i="3" s="1"/>
  <c r="U844" i="3"/>
  <c r="AF844" i="3" s="1"/>
  <c r="AQ844" i="3" s="1"/>
  <c r="U848" i="3"/>
  <c r="AF848" i="3" s="1"/>
  <c r="AQ848" i="3" s="1"/>
  <c r="U852" i="3"/>
  <c r="U856" i="3"/>
  <c r="U860" i="3"/>
  <c r="AF860" i="3" s="1"/>
  <c r="AQ860" i="3" s="1"/>
  <c r="U864" i="3"/>
  <c r="AF864" i="3" s="1"/>
  <c r="AQ864" i="3" s="1"/>
  <c r="U868" i="3"/>
  <c r="U872" i="3"/>
  <c r="AF872" i="3" s="1"/>
  <c r="AQ872" i="3" s="1"/>
  <c r="U876" i="3"/>
  <c r="AF876" i="3" s="1"/>
  <c r="AQ876" i="3" s="1"/>
  <c r="U880" i="3"/>
  <c r="U884" i="3"/>
  <c r="U888" i="3"/>
  <c r="U892" i="3"/>
  <c r="AF892" i="3" s="1"/>
  <c r="AQ892" i="3" s="1"/>
  <c r="U896" i="3"/>
  <c r="AF896" i="3" s="1"/>
  <c r="AQ896" i="3" s="1"/>
  <c r="U900" i="3"/>
  <c r="AF900" i="3" s="1"/>
  <c r="AQ900" i="3" s="1"/>
  <c r="U569" i="3"/>
  <c r="AF569" i="3" s="1"/>
  <c r="AQ569" i="3" s="1"/>
  <c r="U597" i="3"/>
  <c r="AF597" i="3" s="1"/>
  <c r="AQ597" i="3" s="1"/>
  <c r="U910" i="3"/>
  <c r="AF910" i="3" s="1"/>
  <c r="AQ910" i="3" s="1"/>
  <c r="U911" i="3"/>
  <c r="U912" i="3"/>
  <c r="AF912" i="3" s="1"/>
  <c r="AQ912" i="3" s="1"/>
  <c r="U926" i="3"/>
  <c r="AF926" i="3" s="1"/>
  <c r="AQ926" i="3" s="1"/>
  <c r="U927" i="3"/>
  <c r="AF927" i="3" s="1"/>
  <c r="AQ927" i="3" s="1"/>
  <c r="U928" i="3"/>
  <c r="AF928" i="3" s="1"/>
  <c r="AQ928" i="3" s="1"/>
  <c r="U942" i="3"/>
  <c r="AF942" i="3" s="1"/>
  <c r="AQ942" i="3" s="1"/>
  <c r="U943" i="3"/>
  <c r="AF943" i="3" s="1"/>
  <c r="AQ943" i="3" s="1"/>
  <c r="U944" i="3"/>
  <c r="AF944" i="3" s="1"/>
  <c r="AQ944" i="3" s="1"/>
  <c r="U953" i="3"/>
  <c r="U957" i="3"/>
  <c r="AF957" i="3" s="1"/>
  <c r="AQ957" i="3" s="1"/>
  <c r="U961" i="3"/>
  <c r="AF961" i="3" s="1"/>
  <c r="AQ961" i="3" s="1"/>
  <c r="U965" i="3"/>
  <c r="AF965" i="3" s="1"/>
  <c r="AQ965" i="3" s="1"/>
  <c r="U969" i="3"/>
  <c r="AF969" i="3" s="1"/>
  <c r="AQ969" i="3" s="1"/>
  <c r="U973" i="3"/>
  <c r="AF973" i="3" s="1"/>
  <c r="AQ973" i="3" s="1"/>
  <c r="U977" i="3"/>
  <c r="AF977" i="3" s="1"/>
  <c r="AQ977" i="3" s="1"/>
  <c r="U981" i="3"/>
  <c r="AF981" i="3" s="1"/>
  <c r="AQ981" i="3" s="1"/>
  <c r="U985" i="3"/>
  <c r="U577" i="3"/>
  <c r="AF577" i="3" s="1"/>
  <c r="AQ577" i="3" s="1"/>
  <c r="U598" i="3"/>
  <c r="AF598" i="3" s="1"/>
  <c r="AQ598" i="3" s="1"/>
  <c r="U618" i="3"/>
  <c r="AF618" i="3" s="1"/>
  <c r="AQ618" i="3" s="1"/>
  <c r="U806" i="3"/>
  <c r="AF806" i="3" s="1"/>
  <c r="AQ806" i="3" s="1"/>
  <c r="U629" i="3"/>
  <c r="AF629" i="3" s="1"/>
  <c r="AQ629" i="3" s="1"/>
  <c r="U645" i="3"/>
  <c r="AF645" i="3" s="1"/>
  <c r="AQ645" i="3" s="1"/>
  <c r="U661" i="3"/>
  <c r="U677" i="3"/>
  <c r="U693" i="3"/>
  <c r="AF693" i="3" s="1"/>
  <c r="AQ693" i="3" s="1"/>
  <c r="U709" i="3"/>
  <c r="AF709" i="3" s="1"/>
  <c r="AQ709" i="3" s="1"/>
  <c r="U725" i="3"/>
  <c r="AF725" i="3" s="1"/>
  <c r="AQ725" i="3" s="1"/>
  <c r="U741" i="3"/>
  <c r="AF741" i="3" s="1"/>
  <c r="AQ741" i="3" s="1"/>
  <c r="U757" i="3"/>
  <c r="AF757" i="3" s="1"/>
  <c r="AQ757" i="3" s="1"/>
  <c r="U773" i="3"/>
  <c r="AF773" i="3" s="1"/>
  <c r="AQ773" i="3" s="1"/>
  <c r="U789" i="3"/>
  <c r="AF789" i="3" s="1"/>
  <c r="AQ789" i="3" s="1"/>
  <c r="U797" i="3"/>
  <c r="U808" i="3"/>
  <c r="AF808" i="3" s="1"/>
  <c r="AQ808" i="3" s="1"/>
  <c r="U815" i="3"/>
  <c r="AF815" i="3" s="1"/>
  <c r="AQ815" i="3" s="1"/>
  <c r="U823" i="3"/>
  <c r="AF823" i="3" s="1"/>
  <c r="AQ823" i="3" s="1"/>
  <c r="U558" i="3"/>
  <c r="AF558" i="3" s="1"/>
  <c r="AQ558" i="3" s="1"/>
  <c r="U594" i="3"/>
  <c r="AF594" i="3" s="1"/>
  <c r="AQ594" i="3" s="1"/>
  <c r="U533" i="3"/>
  <c r="AF533" i="3" s="1"/>
  <c r="AQ533" i="3" s="1"/>
  <c r="U585" i="3"/>
  <c r="AF585" i="3" s="1"/>
  <c r="AQ585" i="3" s="1"/>
  <c r="U863" i="3"/>
  <c r="U883" i="3"/>
  <c r="AF883" i="3" s="1"/>
  <c r="AQ883" i="3" s="1"/>
  <c r="U904" i="3"/>
  <c r="U915" i="3"/>
  <c r="AF915" i="3" s="1"/>
  <c r="AQ915" i="3" s="1"/>
  <c r="U932" i="3"/>
  <c r="AF932" i="3" s="1"/>
  <c r="AQ932" i="3" s="1"/>
  <c r="U956" i="3"/>
  <c r="AF956" i="3" s="1"/>
  <c r="AQ956" i="3" s="1"/>
  <c r="U967" i="3"/>
  <c r="AF967" i="3" s="1"/>
  <c r="AQ967" i="3" s="1"/>
  <c r="U978" i="3"/>
  <c r="AF978" i="3" s="1"/>
  <c r="AQ978" i="3" s="1"/>
  <c r="U5" i="3"/>
  <c r="U537" i="3"/>
  <c r="AF537" i="3" s="1"/>
  <c r="AQ537" i="3" s="1"/>
  <c r="U561" i="3"/>
  <c r="AF561" i="3" s="1"/>
  <c r="AQ561" i="3" s="1"/>
  <c r="U796" i="3"/>
  <c r="U843" i="3"/>
  <c r="AF843" i="3" s="1"/>
  <c r="AQ843" i="3" s="1"/>
  <c r="U887" i="3"/>
  <c r="AF887" i="3" s="1"/>
  <c r="AQ887" i="3" s="1"/>
  <c r="U903" i="3"/>
  <c r="AF903" i="3" s="1"/>
  <c r="AQ903" i="3" s="1"/>
  <c r="U914" i="3"/>
  <c r="AF914" i="3" s="1"/>
  <c r="AQ914" i="3" s="1"/>
  <c r="U920" i="3"/>
  <c r="U931" i="3"/>
  <c r="AF931" i="3" s="1"/>
  <c r="AQ931" i="3" s="1"/>
  <c r="U948" i="3"/>
  <c r="U958" i="3"/>
  <c r="AF958" i="3" s="1"/>
  <c r="AQ958" i="3" s="1"/>
  <c r="U968" i="3"/>
  <c r="AF968" i="3" s="1"/>
  <c r="AQ968" i="3" s="1"/>
  <c r="U979" i="3"/>
  <c r="AF979" i="3" s="1"/>
  <c r="AQ979" i="3" s="1"/>
  <c r="U987" i="3"/>
  <c r="AF987" i="3" s="1"/>
  <c r="AQ987" i="3" s="1"/>
  <c r="U991" i="3"/>
  <c r="AF991" i="3" s="1"/>
  <c r="AQ991" i="3" s="1"/>
  <c r="U995" i="3"/>
  <c r="U999" i="3"/>
  <c r="AF999" i="3" s="1"/>
  <c r="AQ999" i="3" s="1"/>
  <c r="U1003" i="3"/>
  <c r="U8" i="3"/>
  <c r="AF8" i="3" s="1"/>
  <c r="AQ8" i="3" s="1"/>
  <c r="U620" i="3"/>
  <c r="U653" i="3"/>
  <c r="AF653" i="3" s="1"/>
  <c r="AQ653" i="3" s="1"/>
  <c r="U685" i="3"/>
  <c r="AF685" i="3" s="1"/>
  <c r="AQ685" i="3" s="1"/>
  <c r="U717" i="3"/>
  <c r="AF717" i="3" s="1"/>
  <c r="AQ717" i="3" s="1"/>
  <c r="U749" i="3"/>
  <c r="U781" i="3"/>
  <c r="AF781" i="3" s="1"/>
  <c r="AQ781" i="3" s="1"/>
  <c r="U847" i="3"/>
  <c r="AF847" i="3" s="1"/>
  <c r="AQ847" i="3" s="1"/>
  <c r="U867" i="3"/>
  <c r="AF867" i="3" s="1"/>
  <c r="AQ867" i="3" s="1"/>
  <c r="U908" i="3"/>
  <c r="AF908" i="3" s="1"/>
  <c r="AQ908" i="3" s="1"/>
  <c r="U919" i="3"/>
  <c r="AF919" i="3" s="1"/>
  <c r="AQ919" i="3" s="1"/>
  <c r="U930" i="3"/>
  <c r="AF930" i="3" s="1"/>
  <c r="AQ930" i="3" s="1"/>
  <c r="U936" i="3"/>
  <c r="AF936" i="3" s="1"/>
  <c r="AQ936" i="3" s="1"/>
  <c r="U947" i="3"/>
  <c r="U959" i="3"/>
  <c r="AF959" i="3" s="1"/>
  <c r="AQ959" i="3" s="1"/>
  <c r="U970" i="3"/>
  <c r="AF970" i="3" s="1"/>
  <c r="AQ970" i="3" s="1"/>
  <c r="U980" i="3"/>
  <c r="AF980" i="3" s="1"/>
  <c r="AQ980" i="3" s="1"/>
  <c r="U542" i="3"/>
  <c r="AF542" i="3" s="1"/>
  <c r="AQ542" i="3" s="1"/>
  <c r="U574" i="3"/>
  <c r="AF574" i="3" s="1"/>
  <c r="AQ574" i="3" s="1"/>
  <c r="U827" i="3"/>
  <c r="AF827" i="3" s="1"/>
  <c r="AQ827" i="3" s="1"/>
  <c r="U599" i="3"/>
  <c r="AF599" i="3" s="1"/>
  <c r="AQ599" i="3" s="1"/>
  <c r="U801" i="3"/>
  <c r="U812" i="3"/>
  <c r="AF812" i="3" s="1"/>
  <c r="AQ812" i="3" s="1"/>
  <c r="U831" i="3"/>
  <c r="AF831" i="3" s="1"/>
  <c r="AQ831" i="3" s="1"/>
  <c r="U609" i="3"/>
  <c r="AF609" i="3" s="1"/>
  <c r="AQ609" i="3" s="1"/>
  <c r="U798" i="3"/>
  <c r="AF798" i="3" s="1"/>
  <c r="AQ798" i="3" s="1"/>
  <c r="U809" i="3"/>
  <c r="AF809" i="3" s="1"/>
  <c r="AQ809" i="3" s="1"/>
  <c r="U839" i="3"/>
  <c r="AF839" i="3" s="1"/>
  <c r="AQ839" i="3" s="1"/>
  <c r="U859" i="3"/>
  <c r="AF859" i="3" s="1"/>
  <c r="AQ859" i="3" s="1"/>
  <c r="U916" i="3"/>
  <c r="U955" i="3"/>
  <c r="AF955" i="3" s="1"/>
  <c r="AQ955" i="3" s="1"/>
  <c r="U966" i="3"/>
  <c r="U976" i="3"/>
  <c r="U986" i="3"/>
  <c r="AF986" i="3" s="1"/>
  <c r="AQ986" i="3" s="1"/>
  <c r="U990" i="3"/>
  <c r="AF990" i="3" s="1"/>
  <c r="AQ990" i="3" s="1"/>
  <c r="X938" i="3"/>
  <c r="X949" i="3"/>
  <c r="X954" i="3"/>
  <c r="X965" i="3"/>
  <c r="X975" i="3"/>
  <c r="X976" i="3"/>
  <c r="X915" i="3"/>
  <c r="X926" i="3"/>
  <c r="X937" i="3"/>
  <c r="X943" i="3"/>
  <c r="X955" i="3"/>
  <c r="X956" i="3"/>
  <c r="X966" i="3"/>
  <c r="X977" i="3"/>
  <c r="X814" i="3"/>
  <c r="X825" i="3"/>
  <c r="X834" i="3"/>
  <c r="X815" i="3"/>
  <c r="X821" i="3"/>
  <c r="X823" i="3"/>
  <c r="X829" i="3"/>
  <c r="X707" i="3"/>
  <c r="X739" i="3"/>
  <c r="X771" i="3"/>
  <c r="X923" i="3"/>
  <c r="X934" i="3"/>
  <c r="X951" i="3"/>
  <c r="X952" i="3"/>
  <c r="X962" i="3"/>
  <c r="X973" i="3"/>
  <c r="X983" i="3"/>
  <c r="X984" i="3"/>
  <c r="Y11" i="3"/>
  <c r="W10" i="3"/>
  <c r="AH10" i="3" s="1"/>
  <c r="AS10" i="3" s="1"/>
  <c r="W9" i="3"/>
  <c r="W8" i="3"/>
  <c r="AH8" i="3" s="1"/>
  <c r="AS8" i="3" s="1"/>
  <c r="U7" i="3"/>
  <c r="AF7" i="3" s="1"/>
  <c r="AQ7" i="3" s="1"/>
  <c r="U6" i="3"/>
  <c r="AF6" i="3" s="1"/>
  <c r="AQ6" i="3" s="1"/>
  <c r="U1004" i="3"/>
  <c r="AF1004" i="3" s="1"/>
  <c r="AQ1004" i="3" s="1"/>
  <c r="Y996" i="3"/>
  <c r="Y995" i="3"/>
  <c r="Y994" i="3"/>
  <c r="W993" i="3"/>
  <c r="W992" i="3"/>
  <c r="W991" i="3"/>
  <c r="AH991" i="3" s="1"/>
  <c r="AS991" i="3" s="1"/>
  <c r="T990" i="3"/>
  <c r="AE990" i="3" s="1"/>
  <c r="AP990" i="3" s="1"/>
  <c r="Y987" i="3"/>
  <c r="X986" i="3"/>
  <c r="W983" i="3"/>
  <c r="AH983" i="3" s="1"/>
  <c r="AS983" i="3" s="1"/>
  <c r="U982" i="3"/>
  <c r="AF982" i="3" s="1"/>
  <c r="AQ982" i="3" s="1"/>
  <c r="V980" i="3"/>
  <c r="X978" i="3"/>
  <c r="Z976" i="3"/>
  <c r="R975" i="3"/>
  <c r="AC975" i="3" s="1"/>
  <c r="AN975" i="3" s="1"/>
  <c r="U971" i="3"/>
  <c r="AF971" i="3" s="1"/>
  <c r="AQ971" i="3" s="1"/>
  <c r="W969" i="3"/>
  <c r="AH969" i="3" s="1"/>
  <c r="AS969" i="3" s="1"/>
  <c r="X967" i="3"/>
  <c r="Z965" i="3"/>
  <c r="R964" i="3"/>
  <c r="T962" i="3"/>
  <c r="AE962" i="3" s="1"/>
  <c r="AP962" i="3" s="1"/>
  <c r="U960" i="3"/>
  <c r="AF960" i="3" s="1"/>
  <c r="AQ960" i="3" s="1"/>
  <c r="W958" i="3"/>
  <c r="AH958" i="3" s="1"/>
  <c r="AS958" i="3" s="1"/>
  <c r="Y956" i="3"/>
  <c r="Z954" i="3"/>
  <c r="R953" i="3"/>
  <c r="AC953" i="3" s="1"/>
  <c r="AN953" i="3" s="1"/>
  <c r="T951" i="3"/>
  <c r="Z948" i="3"/>
  <c r="U946" i="3"/>
  <c r="AF946" i="3" s="1"/>
  <c r="AQ946" i="3" s="1"/>
  <c r="W941" i="3"/>
  <c r="AH941" i="3" s="1"/>
  <c r="AS941" i="3" s="1"/>
  <c r="Z938" i="3"/>
  <c r="V936" i="3"/>
  <c r="AG936" i="3" s="1"/>
  <c r="AR936" i="3" s="1"/>
  <c r="R934" i="3"/>
  <c r="AC934" i="3" s="1"/>
  <c r="AN934" i="3" s="1"/>
  <c r="X931" i="3"/>
  <c r="Y926" i="3"/>
  <c r="U924" i="3"/>
  <c r="Z921" i="3"/>
  <c r="V919" i="3"/>
  <c r="R917" i="3"/>
  <c r="AC917" i="3" s="1"/>
  <c r="AN917" i="3" s="1"/>
  <c r="X914" i="3"/>
  <c r="Y909" i="3"/>
  <c r="U907" i="3"/>
  <c r="AF907" i="3" s="1"/>
  <c r="AQ907" i="3" s="1"/>
  <c r="Z904" i="3"/>
  <c r="V902" i="3"/>
  <c r="X898" i="3"/>
  <c r="T895" i="3"/>
  <c r="AE895" i="3" s="1"/>
  <c r="AP895" i="3" s="1"/>
  <c r="U891" i="3"/>
  <c r="AF891" i="3" s="1"/>
  <c r="AQ891" i="3" s="1"/>
  <c r="X887" i="3"/>
  <c r="T880" i="3"/>
  <c r="AE880" i="3" s="1"/>
  <c r="AP880" i="3" s="1"/>
  <c r="Z876" i="3"/>
  <c r="R873" i="3"/>
  <c r="AC873" i="3" s="1"/>
  <c r="AN873" i="3" s="1"/>
  <c r="X869" i="3"/>
  <c r="Y865" i="3"/>
  <c r="R862" i="3"/>
  <c r="W858" i="3"/>
  <c r="AH858" i="3" s="1"/>
  <c r="AS858" i="3" s="1"/>
  <c r="X854" i="3"/>
  <c r="T851" i="3"/>
  <c r="AE851" i="3" s="1"/>
  <c r="AP851" i="3" s="1"/>
  <c r="V847" i="3"/>
  <c r="AG847" i="3" s="1"/>
  <c r="AR847" i="3" s="1"/>
  <c r="W842" i="3"/>
  <c r="T835" i="3"/>
  <c r="R828" i="3"/>
  <c r="AC828" i="3" s="1"/>
  <c r="AN828" i="3" s="1"/>
  <c r="X794" i="3"/>
  <c r="Y643" i="3"/>
  <c r="X580" i="3"/>
  <c r="T15" i="3"/>
  <c r="AE15" i="3" s="1"/>
  <c r="AP15" i="3" s="1"/>
  <c r="T19" i="3"/>
  <c r="AE19" i="3" s="1"/>
  <c r="AP19" i="3" s="1"/>
  <c r="T23" i="3"/>
  <c r="AE23" i="3" s="1"/>
  <c r="AP23" i="3" s="1"/>
  <c r="T27" i="3"/>
  <c r="T31" i="3"/>
  <c r="AE31" i="3" s="1"/>
  <c r="AP31" i="3" s="1"/>
  <c r="T35" i="3"/>
  <c r="T39" i="3"/>
  <c r="AE39" i="3" s="1"/>
  <c r="AP39" i="3" s="1"/>
  <c r="T43" i="3"/>
  <c r="AE43" i="3" s="1"/>
  <c r="AP43" i="3" s="1"/>
  <c r="T47" i="3"/>
  <c r="AE47" i="3" s="1"/>
  <c r="AP47" i="3" s="1"/>
  <c r="T51" i="3"/>
  <c r="AE51" i="3" s="1"/>
  <c r="AP51" i="3" s="1"/>
  <c r="T55" i="3"/>
  <c r="T59" i="3"/>
  <c r="T63" i="3"/>
  <c r="AE63" i="3" s="1"/>
  <c r="AP63" i="3" s="1"/>
  <c r="T67" i="3"/>
  <c r="AE67" i="3" s="1"/>
  <c r="AP67" i="3" s="1"/>
  <c r="T71" i="3"/>
  <c r="AE71" i="3" s="1"/>
  <c r="AP71" i="3" s="1"/>
  <c r="T75" i="3"/>
  <c r="AE75" i="3" s="1"/>
  <c r="AP75" i="3" s="1"/>
  <c r="T79" i="3"/>
  <c r="T12" i="3"/>
  <c r="AE12" i="3" s="1"/>
  <c r="AP12" i="3" s="1"/>
  <c r="T16" i="3"/>
  <c r="T20" i="3"/>
  <c r="T24" i="3"/>
  <c r="AE24" i="3" s="1"/>
  <c r="AP24" i="3" s="1"/>
  <c r="T25" i="3"/>
  <c r="AE25" i="3" s="1"/>
  <c r="AP25" i="3" s="1"/>
  <c r="T36" i="3"/>
  <c r="AE36" i="3" s="1"/>
  <c r="AP36" i="3" s="1"/>
  <c r="T37" i="3"/>
  <c r="AE37" i="3" s="1"/>
  <c r="AP37" i="3" s="1"/>
  <c r="T38" i="3"/>
  <c r="AE38" i="3" s="1"/>
  <c r="AP38" i="3" s="1"/>
  <c r="T52" i="3"/>
  <c r="AE52" i="3" s="1"/>
  <c r="AP52" i="3" s="1"/>
  <c r="T53" i="3"/>
  <c r="AE53" i="3" s="1"/>
  <c r="AP53" i="3" s="1"/>
  <c r="T54" i="3"/>
  <c r="T61" i="3"/>
  <c r="AE61" i="3" s="1"/>
  <c r="AP61" i="3" s="1"/>
  <c r="T72" i="3"/>
  <c r="T62" i="3"/>
  <c r="AE62" i="3" s="1"/>
  <c r="AP62" i="3" s="1"/>
  <c r="T73" i="3"/>
  <c r="AE73" i="3" s="1"/>
  <c r="AP73" i="3" s="1"/>
  <c r="T81" i="3"/>
  <c r="AE81" i="3" s="1"/>
  <c r="AP81" i="3" s="1"/>
  <c r="T85" i="3"/>
  <c r="AE85" i="3" s="1"/>
  <c r="AP85" i="3" s="1"/>
  <c r="T89" i="3"/>
  <c r="T93" i="3"/>
  <c r="T17" i="3"/>
  <c r="AE17" i="3" s="1"/>
  <c r="AP17" i="3" s="1"/>
  <c r="T22" i="3"/>
  <c r="T78" i="3"/>
  <c r="AE78" i="3" s="1"/>
  <c r="AP78" i="3" s="1"/>
  <c r="T90" i="3"/>
  <c r="AE90" i="3" s="1"/>
  <c r="AP90" i="3" s="1"/>
  <c r="T91" i="3"/>
  <c r="AE91" i="3" s="1"/>
  <c r="AP91" i="3" s="1"/>
  <c r="T92" i="3"/>
  <c r="AE92" i="3" s="1"/>
  <c r="AP92" i="3" s="1"/>
  <c r="T99" i="3"/>
  <c r="T110" i="3"/>
  <c r="T120" i="3"/>
  <c r="AE120" i="3" s="1"/>
  <c r="AP120" i="3" s="1"/>
  <c r="T121" i="3"/>
  <c r="AE121" i="3" s="1"/>
  <c r="AP121" i="3" s="1"/>
  <c r="T131" i="3"/>
  <c r="AE131" i="3" s="1"/>
  <c r="AP131" i="3" s="1"/>
  <c r="T29" i="3"/>
  <c r="AE29" i="3" s="1"/>
  <c r="AP29" i="3" s="1"/>
  <c r="T32" i="3"/>
  <c r="AE32" i="3" s="1"/>
  <c r="AP32" i="3" s="1"/>
  <c r="T46" i="3"/>
  <c r="AE46" i="3" s="1"/>
  <c r="AP46" i="3" s="1"/>
  <c r="T49" i="3"/>
  <c r="T56" i="3"/>
  <c r="T13" i="3"/>
  <c r="AE13" i="3" s="1"/>
  <c r="AP13" i="3" s="1"/>
  <c r="T18" i="3"/>
  <c r="T60" i="3"/>
  <c r="AE60" i="3" s="1"/>
  <c r="AP60" i="3" s="1"/>
  <c r="T21" i="3"/>
  <c r="AE21" i="3" s="1"/>
  <c r="AP21" i="3" s="1"/>
  <c r="T28" i="3"/>
  <c r="AE28" i="3" s="1"/>
  <c r="AP28" i="3" s="1"/>
  <c r="T26" i="3"/>
  <c r="AE26" i="3" s="1"/>
  <c r="AP26" i="3" s="1"/>
  <c r="T48" i="3"/>
  <c r="T57" i="3"/>
  <c r="T65" i="3"/>
  <c r="AE65" i="3" s="1"/>
  <c r="AP65" i="3" s="1"/>
  <c r="T69" i="3"/>
  <c r="T80" i="3"/>
  <c r="AE80" i="3" s="1"/>
  <c r="AP80" i="3" s="1"/>
  <c r="T97" i="3"/>
  <c r="AE97" i="3" s="1"/>
  <c r="AP97" i="3" s="1"/>
  <c r="T98" i="3"/>
  <c r="AE98" i="3" s="1"/>
  <c r="AP98" i="3" s="1"/>
  <c r="T14" i="3"/>
  <c r="AE14" i="3" s="1"/>
  <c r="AP14" i="3" s="1"/>
  <c r="T77" i="3"/>
  <c r="T87" i="3"/>
  <c r="T94" i="3"/>
  <c r="AE94" i="3" s="1"/>
  <c r="AP94" i="3" s="1"/>
  <c r="T105" i="3"/>
  <c r="AE105" i="3" s="1"/>
  <c r="AP105" i="3" s="1"/>
  <c r="T111" i="3"/>
  <c r="AE111" i="3" s="1"/>
  <c r="AP111" i="3" s="1"/>
  <c r="T117" i="3"/>
  <c r="AE117" i="3" s="1"/>
  <c r="AP117" i="3" s="1"/>
  <c r="T124" i="3"/>
  <c r="AE124" i="3" s="1"/>
  <c r="AP124" i="3" s="1"/>
  <c r="T130" i="3"/>
  <c r="AE130" i="3" s="1"/>
  <c r="AP130" i="3" s="1"/>
  <c r="T136" i="3"/>
  <c r="T147" i="3"/>
  <c r="T158" i="3"/>
  <c r="AE158" i="3" s="1"/>
  <c r="AP158" i="3" s="1"/>
  <c r="T168" i="3"/>
  <c r="AE168" i="3" s="1"/>
  <c r="AP168" i="3" s="1"/>
  <c r="T169" i="3"/>
  <c r="AE169" i="3" s="1"/>
  <c r="AP169" i="3" s="1"/>
  <c r="T179" i="3"/>
  <c r="AE179" i="3" s="1"/>
  <c r="AP179" i="3" s="1"/>
  <c r="T189" i="3"/>
  <c r="AE189" i="3" s="1"/>
  <c r="AP189" i="3" s="1"/>
  <c r="T193" i="3"/>
  <c r="AE193" i="3" s="1"/>
  <c r="AP193" i="3" s="1"/>
  <c r="T197" i="3"/>
  <c r="T201" i="3"/>
  <c r="T205" i="3"/>
  <c r="AE205" i="3" s="1"/>
  <c r="AP205" i="3" s="1"/>
  <c r="T209" i="3"/>
  <c r="AE209" i="3" s="1"/>
  <c r="AP209" i="3" s="1"/>
  <c r="T213" i="3"/>
  <c r="T217" i="3"/>
  <c r="AE217" i="3" s="1"/>
  <c r="AP217" i="3" s="1"/>
  <c r="T221" i="3"/>
  <c r="AE221" i="3" s="1"/>
  <c r="AP221" i="3" s="1"/>
  <c r="T225" i="3"/>
  <c r="AE225" i="3" s="1"/>
  <c r="AP225" i="3" s="1"/>
  <c r="T229" i="3"/>
  <c r="T233" i="3"/>
  <c r="T237" i="3"/>
  <c r="AE237" i="3" s="1"/>
  <c r="AP237" i="3" s="1"/>
  <c r="T241" i="3"/>
  <c r="T245" i="3"/>
  <c r="T249" i="3"/>
  <c r="AE249" i="3" s="1"/>
  <c r="AP249" i="3" s="1"/>
  <c r="T253" i="3"/>
  <c r="AE253" i="3" s="1"/>
  <c r="AP253" i="3" s="1"/>
  <c r="T257" i="3"/>
  <c r="AE257" i="3" s="1"/>
  <c r="AP257" i="3" s="1"/>
  <c r="T261" i="3"/>
  <c r="AE261" i="3" s="1"/>
  <c r="AP261" i="3" s="1"/>
  <c r="T265" i="3"/>
  <c r="T33" i="3"/>
  <c r="AE33" i="3" s="1"/>
  <c r="AP33" i="3" s="1"/>
  <c r="T66" i="3"/>
  <c r="T74" i="3"/>
  <c r="AE74" i="3" s="1"/>
  <c r="AP74" i="3" s="1"/>
  <c r="T83" i="3"/>
  <c r="AE83" i="3" s="1"/>
  <c r="AP83" i="3" s="1"/>
  <c r="T123" i="3"/>
  <c r="AE123" i="3" s="1"/>
  <c r="AP123" i="3" s="1"/>
  <c r="T129" i="3"/>
  <c r="AE129" i="3" s="1"/>
  <c r="AP129" i="3" s="1"/>
  <c r="T135" i="3"/>
  <c r="T148" i="3"/>
  <c r="T149" i="3"/>
  <c r="AE149" i="3" s="1"/>
  <c r="AP149" i="3" s="1"/>
  <c r="T159" i="3"/>
  <c r="T170" i="3"/>
  <c r="AE170" i="3" s="1"/>
  <c r="AP170" i="3" s="1"/>
  <c r="T34" i="3"/>
  <c r="AE34" i="3" s="1"/>
  <c r="AP34" i="3" s="1"/>
  <c r="T40" i="3"/>
  <c r="AE40" i="3" s="1"/>
  <c r="AP40" i="3" s="1"/>
  <c r="T58" i="3"/>
  <c r="AE58" i="3" s="1"/>
  <c r="AP58" i="3" s="1"/>
  <c r="T86" i="3"/>
  <c r="T104" i="3"/>
  <c r="T116" i="3"/>
  <c r="AE116" i="3" s="1"/>
  <c r="AP116" i="3" s="1"/>
  <c r="T122" i="3"/>
  <c r="AE122" i="3" s="1"/>
  <c r="AP122" i="3" s="1"/>
  <c r="T134" i="3"/>
  <c r="AE134" i="3" s="1"/>
  <c r="AP134" i="3" s="1"/>
  <c r="T30" i="3"/>
  <c r="AE30" i="3" s="1"/>
  <c r="AP30" i="3" s="1"/>
  <c r="T44" i="3"/>
  <c r="AE44" i="3" s="1"/>
  <c r="AP44" i="3" s="1"/>
  <c r="T68" i="3"/>
  <c r="AE68" i="3" s="1"/>
  <c r="AP68" i="3" s="1"/>
  <c r="T76" i="3"/>
  <c r="AE76" i="3" s="1"/>
  <c r="AP76" i="3" s="1"/>
  <c r="T82" i="3"/>
  <c r="T41" i="3"/>
  <c r="AE41" i="3" s="1"/>
  <c r="AP41" i="3" s="1"/>
  <c r="T50" i="3"/>
  <c r="AE50" i="3" s="1"/>
  <c r="AP50" i="3" s="1"/>
  <c r="T96" i="3"/>
  <c r="AE96" i="3" s="1"/>
  <c r="AP96" i="3" s="1"/>
  <c r="T102" i="3"/>
  <c r="AE102" i="3" s="1"/>
  <c r="AP102" i="3" s="1"/>
  <c r="T42" i="3"/>
  <c r="AE42" i="3" s="1"/>
  <c r="AP42" i="3" s="1"/>
  <c r="T45" i="3"/>
  <c r="T64" i="3"/>
  <c r="AE64" i="3" s="1"/>
  <c r="AP64" i="3" s="1"/>
  <c r="T70" i="3"/>
  <c r="T88" i="3"/>
  <c r="AE88" i="3" s="1"/>
  <c r="AP88" i="3" s="1"/>
  <c r="T95" i="3"/>
  <c r="AE95" i="3" s="1"/>
  <c r="AP95" i="3" s="1"/>
  <c r="T107" i="3"/>
  <c r="AE107" i="3" s="1"/>
  <c r="AP107" i="3" s="1"/>
  <c r="T119" i="3"/>
  <c r="AE119" i="3" s="1"/>
  <c r="AP119" i="3" s="1"/>
  <c r="T125" i="3"/>
  <c r="AE125" i="3" s="1"/>
  <c r="AP125" i="3" s="1"/>
  <c r="T137" i="3"/>
  <c r="AE137" i="3" s="1"/>
  <c r="AP137" i="3" s="1"/>
  <c r="T144" i="3"/>
  <c r="AE144" i="3" s="1"/>
  <c r="AP144" i="3" s="1"/>
  <c r="T145" i="3"/>
  <c r="T127" i="3"/>
  <c r="AE127" i="3" s="1"/>
  <c r="AP127" i="3" s="1"/>
  <c r="T139" i="3"/>
  <c r="AE139" i="3" s="1"/>
  <c r="AP139" i="3" s="1"/>
  <c r="T154" i="3"/>
  <c r="AE154" i="3" s="1"/>
  <c r="AP154" i="3" s="1"/>
  <c r="T165" i="3"/>
  <c r="AE165" i="3" s="1"/>
  <c r="AP165" i="3" s="1"/>
  <c r="T199" i="3"/>
  <c r="AE199" i="3" s="1"/>
  <c r="AP199" i="3" s="1"/>
  <c r="T210" i="3"/>
  <c r="AE210" i="3" s="1"/>
  <c r="AP210" i="3" s="1"/>
  <c r="T220" i="3"/>
  <c r="AE220" i="3" s="1"/>
  <c r="AP220" i="3" s="1"/>
  <c r="T231" i="3"/>
  <c r="T242" i="3"/>
  <c r="AE242" i="3" s="1"/>
  <c r="AP242" i="3" s="1"/>
  <c r="T252" i="3"/>
  <c r="AE252" i="3" s="1"/>
  <c r="AP252" i="3" s="1"/>
  <c r="T263" i="3"/>
  <c r="AE263" i="3" s="1"/>
  <c r="AP263" i="3" s="1"/>
  <c r="T108" i="3"/>
  <c r="AE108" i="3" s="1"/>
  <c r="AP108" i="3" s="1"/>
  <c r="T113" i="3"/>
  <c r="AE113" i="3" s="1"/>
  <c r="AP113" i="3" s="1"/>
  <c r="T132" i="3"/>
  <c r="AE132" i="3" s="1"/>
  <c r="AP132" i="3" s="1"/>
  <c r="T143" i="3"/>
  <c r="AE143" i="3" s="1"/>
  <c r="AP143" i="3" s="1"/>
  <c r="T153" i="3"/>
  <c r="T185" i="3"/>
  <c r="AE185" i="3" s="1"/>
  <c r="AP185" i="3" s="1"/>
  <c r="T186" i="3"/>
  <c r="AE186" i="3" s="1"/>
  <c r="AP186" i="3" s="1"/>
  <c r="T187" i="3"/>
  <c r="AE187" i="3" s="1"/>
  <c r="AP187" i="3" s="1"/>
  <c r="T188" i="3"/>
  <c r="AE188" i="3" s="1"/>
  <c r="AP188" i="3" s="1"/>
  <c r="T190" i="3"/>
  <c r="AE190" i="3" s="1"/>
  <c r="AP190" i="3" s="1"/>
  <c r="T200" i="3"/>
  <c r="AE200" i="3" s="1"/>
  <c r="AP200" i="3" s="1"/>
  <c r="T211" i="3"/>
  <c r="AE211" i="3" s="1"/>
  <c r="AP211" i="3" s="1"/>
  <c r="T222" i="3"/>
  <c r="T118" i="3"/>
  <c r="AE118" i="3" s="1"/>
  <c r="AP118" i="3" s="1"/>
  <c r="T164" i="3"/>
  <c r="T181" i="3"/>
  <c r="AE181" i="3" s="1"/>
  <c r="AP181" i="3" s="1"/>
  <c r="T182" i="3"/>
  <c r="AE182" i="3" s="1"/>
  <c r="AP182" i="3" s="1"/>
  <c r="T183" i="3"/>
  <c r="AE183" i="3" s="1"/>
  <c r="AP183" i="3" s="1"/>
  <c r="T184" i="3"/>
  <c r="AE184" i="3" s="1"/>
  <c r="AP184" i="3" s="1"/>
  <c r="T191" i="3"/>
  <c r="AE191" i="3" s="1"/>
  <c r="AP191" i="3" s="1"/>
  <c r="T202" i="3"/>
  <c r="T103" i="3"/>
  <c r="AE103" i="3" s="1"/>
  <c r="AP103" i="3" s="1"/>
  <c r="T106" i="3"/>
  <c r="AE106" i="3" s="1"/>
  <c r="AP106" i="3" s="1"/>
  <c r="T109" i="3"/>
  <c r="T128" i="3"/>
  <c r="AE128" i="3" s="1"/>
  <c r="AP128" i="3" s="1"/>
  <c r="T133" i="3"/>
  <c r="AE133" i="3" s="1"/>
  <c r="AP133" i="3" s="1"/>
  <c r="T140" i="3"/>
  <c r="AE140" i="3" s="1"/>
  <c r="AP140" i="3" s="1"/>
  <c r="T84" i="3"/>
  <c r="AE84" i="3" s="1"/>
  <c r="AP84" i="3" s="1"/>
  <c r="T100" i="3"/>
  <c r="T126" i="3"/>
  <c r="AE126" i="3" s="1"/>
  <c r="AP126" i="3" s="1"/>
  <c r="T138" i="3"/>
  <c r="AE138" i="3" s="1"/>
  <c r="AP138" i="3" s="1"/>
  <c r="T151" i="3"/>
  <c r="AE151" i="3" s="1"/>
  <c r="AP151" i="3" s="1"/>
  <c r="T161" i="3"/>
  <c r="AE161" i="3" s="1"/>
  <c r="AP161" i="3" s="1"/>
  <c r="T173" i="3"/>
  <c r="AE173" i="3" s="1"/>
  <c r="AP173" i="3" s="1"/>
  <c r="T174" i="3"/>
  <c r="AE174" i="3" s="1"/>
  <c r="AP174" i="3" s="1"/>
  <c r="T175" i="3"/>
  <c r="AE175" i="3" s="1"/>
  <c r="AP175" i="3" s="1"/>
  <c r="T176" i="3"/>
  <c r="T195" i="3"/>
  <c r="AE195" i="3" s="1"/>
  <c r="AP195" i="3" s="1"/>
  <c r="T206" i="3"/>
  <c r="AE206" i="3" s="1"/>
  <c r="AP206" i="3" s="1"/>
  <c r="T142" i="3"/>
  <c r="AE142" i="3" s="1"/>
  <c r="AP142" i="3" s="1"/>
  <c r="T177" i="3"/>
  <c r="AE177" i="3" s="1"/>
  <c r="AP177" i="3" s="1"/>
  <c r="T204" i="3"/>
  <c r="AE204" i="3" s="1"/>
  <c r="AP204" i="3" s="1"/>
  <c r="T214" i="3"/>
  <c r="AE214" i="3" s="1"/>
  <c r="AP214" i="3" s="1"/>
  <c r="T234" i="3"/>
  <c r="AE234" i="3" s="1"/>
  <c r="AP234" i="3" s="1"/>
  <c r="T235" i="3"/>
  <c r="T236" i="3"/>
  <c r="AE236" i="3" s="1"/>
  <c r="AP236" i="3" s="1"/>
  <c r="T258" i="3"/>
  <c r="T259" i="3"/>
  <c r="AE259" i="3" s="1"/>
  <c r="AP259" i="3" s="1"/>
  <c r="T260" i="3"/>
  <c r="AE260" i="3" s="1"/>
  <c r="AP260" i="3" s="1"/>
  <c r="T271" i="3"/>
  <c r="AE271" i="3" s="1"/>
  <c r="AP271" i="3" s="1"/>
  <c r="T281" i="3"/>
  <c r="AE281" i="3" s="1"/>
  <c r="AP281" i="3" s="1"/>
  <c r="T282" i="3"/>
  <c r="T292" i="3"/>
  <c r="T303" i="3"/>
  <c r="AE303" i="3" s="1"/>
  <c r="AP303" i="3" s="1"/>
  <c r="T156" i="3"/>
  <c r="AE156" i="3" s="1"/>
  <c r="AP156" i="3" s="1"/>
  <c r="T232" i="3"/>
  <c r="AE232" i="3" s="1"/>
  <c r="AP232" i="3" s="1"/>
  <c r="T254" i="3"/>
  <c r="T255" i="3"/>
  <c r="AE255" i="3" s="1"/>
  <c r="AP255" i="3" s="1"/>
  <c r="T256" i="3"/>
  <c r="AE256" i="3" s="1"/>
  <c r="AP256" i="3" s="1"/>
  <c r="T272" i="3"/>
  <c r="AE272" i="3" s="1"/>
  <c r="AP272" i="3" s="1"/>
  <c r="T283" i="3"/>
  <c r="T112" i="3"/>
  <c r="AE112" i="3" s="1"/>
  <c r="AP112" i="3" s="1"/>
  <c r="T166" i="3"/>
  <c r="AE166" i="3" s="1"/>
  <c r="AP166" i="3" s="1"/>
  <c r="T171" i="3"/>
  <c r="AE171" i="3" s="1"/>
  <c r="AP171" i="3" s="1"/>
  <c r="T219" i="3"/>
  <c r="AE219" i="3" s="1"/>
  <c r="AP219" i="3" s="1"/>
  <c r="T230" i="3"/>
  <c r="AE230" i="3" s="1"/>
  <c r="AP230" i="3" s="1"/>
  <c r="T152" i="3"/>
  <c r="AE152" i="3" s="1"/>
  <c r="AP152" i="3" s="1"/>
  <c r="T180" i="3"/>
  <c r="AE180" i="3" s="1"/>
  <c r="AP180" i="3" s="1"/>
  <c r="T192" i="3"/>
  <c r="T203" i="3"/>
  <c r="AE203" i="3" s="1"/>
  <c r="AP203" i="3" s="1"/>
  <c r="T208" i="3"/>
  <c r="T212" i="3"/>
  <c r="AE212" i="3" s="1"/>
  <c r="AP212" i="3" s="1"/>
  <c r="T114" i="3"/>
  <c r="AE114" i="3" s="1"/>
  <c r="AP114" i="3" s="1"/>
  <c r="T157" i="3"/>
  <c r="AE157" i="3" s="1"/>
  <c r="AP157" i="3" s="1"/>
  <c r="T162" i="3"/>
  <c r="AE162" i="3" s="1"/>
  <c r="AP162" i="3" s="1"/>
  <c r="T178" i="3"/>
  <c r="AE178" i="3" s="1"/>
  <c r="AP178" i="3" s="1"/>
  <c r="T194" i="3"/>
  <c r="T167" i="3"/>
  <c r="AE167" i="3" s="1"/>
  <c r="AP167" i="3" s="1"/>
  <c r="T172" i="3"/>
  <c r="T196" i="3"/>
  <c r="AE196" i="3" s="1"/>
  <c r="AP196" i="3" s="1"/>
  <c r="T207" i="3"/>
  <c r="AE207" i="3" s="1"/>
  <c r="AP207" i="3" s="1"/>
  <c r="T243" i="3"/>
  <c r="AE243" i="3" s="1"/>
  <c r="AP243" i="3" s="1"/>
  <c r="T244" i="3"/>
  <c r="AE244" i="3" s="1"/>
  <c r="AP244" i="3" s="1"/>
  <c r="T115" i="3"/>
  <c r="AE115" i="3" s="1"/>
  <c r="AP115" i="3" s="1"/>
  <c r="T155" i="3"/>
  <c r="T198" i="3"/>
  <c r="AE198" i="3" s="1"/>
  <c r="AP198" i="3" s="1"/>
  <c r="T216" i="3"/>
  <c r="T239" i="3"/>
  <c r="AE239" i="3" s="1"/>
  <c r="AP239" i="3" s="1"/>
  <c r="T266" i="3"/>
  <c r="AE266" i="3" s="1"/>
  <c r="AP266" i="3" s="1"/>
  <c r="T277" i="3"/>
  <c r="AE277" i="3" s="1"/>
  <c r="AP277" i="3" s="1"/>
  <c r="T290" i="3"/>
  <c r="AE290" i="3" s="1"/>
  <c r="AP290" i="3" s="1"/>
  <c r="T291" i="3"/>
  <c r="AE291" i="3" s="1"/>
  <c r="AP291" i="3" s="1"/>
  <c r="T312" i="3"/>
  <c r="T313" i="3"/>
  <c r="T323" i="3"/>
  <c r="AE323" i="3" s="1"/>
  <c r="AP323" i="3" s="1"/>
  <c r="T334" i="3"/>
  <c r="AE334" i="3" s="1"/>
  <c r="AP334" i="3" s="1"/>
  <c r="T344" i="3"/>
  <c r="AE344" i="3" s="1"/>
  <c r="AP344" i="3" s="1"/>
  <c r="T345" i="3"/>
  <c r="AE345" i="3" s="1"/>
  <c r="AP345" i="3" s="1"/>
  <c r="T355" i="3"/>
  <c r="AE355" i="3" s="1"/>
  <c r="AP355" i="3" s="1"/>
  <c r="T366" i="3"/>
  <c r="T376" i="3"/>
  <c r="T377" i="3"/>
  <c r="AE377" i="3" s="1"/>
  <c r="AP377" i="3" s="1"/>
  <c r="T382" i="3"/>
  <c r="AE382" i="3" s="1"/>
  <c r="AP382" i="3" s="1"/>
  <c r="T386" i="3"/>
  <c r="AE386" i="3" s="1"/>
  <c r="AP386" i="3" s="1"/>
  <c r="T390" i="3"/>
  <c r="AE390" i="3" s="1"/>
  <c r="AP390" i="3" s="1"/>
  <c r="T394" i="3"/>
  <c r="AE394" i="3" s="1"/>
  <c r="AP394" i="3" s="1"/>
  <c r="T398" i="3"/>
  <c r="AE398" i="3" s="1"/>
  <c r="AP398" i="3" s="1"/>
  <c r="T402" i="3"/>
  <c r="AE402" i="3" s="1"/>
  <c r="AP402" i="3" s="1"/>
  <c r="T406" i="3"/>
  <c r="T410" i="3"/>
  <c r="AE410" i="3" s="1"/>
  <c r="AP410" i="3" s="1"/>
  <c r="T414" i="3"/>
  <c r="AE414" i="3" s="1"/>
  <c r="AP414" i="3" s="1"/>
  <c r="T418" i="3"/>
  <c r="AE418" i="3" s="1"/>
  <c r="AP418" i="3" s="1"/>
  <c r="T422" i="3"/>
  <c r="AE422" i="3" s="1"/>
  <c r="AP422" i="3" s="1"/>
  <c r="T426" i="3"/>
  <c r="AE426" i="3" s="1"/>
  <c r="AP426" i="3" s="1"/>
  <c r="T430" i="3"/>
  <c r="AE430" i="3" s="1"/>
  <c r="AP430" i="3" s="1"/>
  <c r="T434" i="3"/>
  <c r="AE434" i="3" s="1"/>
  <c r="AP434" i="3" s="1"/>
  <c r="T438" i="3"/>
  <c r="T442" i="3"/>
  <c r="AE442" i="3" s="1"/>
  <c r="AP442" i="3" s="1"/>
  <c r="T446" i="3"/>
  <c r="AE446" i="3" s="1"/>
  <c r="AP446" i="3" s="1"/>
  <c r="T450" i="3"/>
  <c r="AE450" i="3" s="1"/>
  <c r="AP450" i="3" s="1"/>
  <c r="T454" i="3"/>
  <c r="AE454" i="3" s="1"/>
  <c r="AP454" i="3" s="1"/>
  <c r="T458" i="3"/>
  <c r="AE458" i="3" s="1"/>
  <c r="AP458" i="3" s="1"/>
  <c r="T141" i="3"/>
  <c r="AE141" i="3" s="1"/>
  <c r="AP141" i="3" s="1"/>
  <c r="T227" i="3"/>
  <c r="AE227" i="3" s="1"/>
  <c r="AP227" i="3" s="1"/>
  <c r="T250" i="3"/>
  <c r="T276" i="3"/>
  <c r="AE276" i="3" s="1"/>
  <c r="AP276" i="3" s="1"/>
  <c r="T287" i="3"/>
  <c r="AE287" i="3" s="1"/>
  <c r="AP287" i="3" s="1"/>
  <c r="T288" i="3"/>
  <c r="AE288" i="3" s="1"/>
  <c r="AP288" i="3" s="1"/>
  <c r="T289" i="3"/>
  <c r="T314" i="3"/>
  <c r="AE314" i="3" s="1"/>
  <c r="AP314" i="3" s="1"/>
  <c r="T324" i="3"/>
  <c r="AE324" i="3" s="1"/>
  <c r="AP324" i="3" s="1"/>
  <c r="T325" i="3"/>
  <c r="T335" i="3"/>
  <c r="T346" i="3"/>
  <c r="AE346" i="3" s="1"/>
  <c r="AP346" i="3" s="1"/>
  <c r="T356" i="3"/>
  <c r="AE356" i="3" s="1"/>
  <c r="AP356" i="3" s="1"/>
  <c r="T357" i="3"/>
  <c r="AE357" i="3" s="1"/>
  <c r="AP357" i="3" s="1"/>
  <c r="T367" i="3"/>
  <c r="AE367" i="3" s="1"/>
  <c r="AP367" i="3" s="1"/>
  <c r="T378" i="3"/>
  <c r="AE378" i="3" s="1"/>
  <c r="AP378" i="3" s="1"/>
  <c r="T223" i="3"/>
  <c r="AE223" i="3" s="1"/>
  <c r="AP223" i="3" s="1"/>
  <c r="T246" i="3"/>
  <c r="T248" i="3"/>
  <c r="T270" i="3"/>
  <c r="AE270" i="3" s="1"/>
  <c r="AP270" i="3" s="1"/>
  <c r="T275" i="3"/>
  <c r="AE275" i="3" s="1"/>
  <c r="AP275" i="3" s="1"/>
  <c r="T286" i="3"/>
  <c r="AE286" i="3" s="1"/>
  <c r="AP286" i="3" s="1"/>
  <c r="T315" i="3"/>
  <c r="AE315" i="3" s="1"/>
  <c r="AP315" i="3" s="1"/>
  <c r="T326" i="3"/>
  <c r="AE326" i="3" s="1"/>
  <c r="AP326" i="3" s="1"/>
  <c r="T336" i="3"/>
  <c r="AE336" i="3" s="1"/>
  <c r="AP336" i="3" s="1"/>
  <c r="T337" i="3"/>
  <c r="T347" i="3"/>
  <c r="T358" i="3"/>
  <c r="AE358" i="3" s="1"/>
  <c r="AP358" i="3" s="1"/>
  <c r="T146" i="3"/>
  <c r="T262" i="3"/>
  <c r="AE262" i="3" s="1"/>
  <c r="AP262" i="3" s="1"/>
  <c r="T101" i="3"/>
  <c r="AE101" i="3" s="1"/>
  <c r="AP101" i="3" s="1"/>
  <c r="T150" i="3"/>
  <c r="AE150" i="3" s="1"/>
  <c r="AP150" i="3" s="1"/>
  <c r="T160" i="3"/>
  <c r="AE160" i="3" s="1"/>
  <c r="AP160" i="3" s="1"/>
  <c r="T218" i="3"/>
  <c r="AE218" i="3" s="1"/>
  <c r="AP218" i="3" s="1"/>
  <c r="T226" i="3"/>
  <c r="T228" i="3"/>
  <c r="AE228" i="3" s="1"/>
  <c r="AP228" i="3" s="1"/>
  <c r="T251" i="3"/>
  <c r="T264" i="3"/>
  <c r="AE264" i="3" s="1"/>
  <c r="AP264" i="3" s="1"/>
  <c r="T268" i="3"/>
  <c r="AE268" i="3" s="1"/>
  <c r="AP268" i="3" s="1"/>
  <c r="T273" i="3"/>
  <c r="AE273" i="3" s="1"/>
  <c r="AP273" i="3" s="1"/>
  <c r="T279" i="3"/>
  <c r="AE279" i="3" s="1"/>
  <c r="AP279" i="3" s="1"/>
  <c r="T284" i="3"/>
  <c r="AE284" i="3" s="1"/>
  <c r="AP284" i="3" s="1"/>
  <c r="T298" i="3"/>
  <c r="T299" i="3"/>
  <c r="AE299" i="3" s="1"/>
  <c r="AP299" i="3" s="1"/>
  <c r="T300" i="3"/>
  <c r="AE300" i="3" s="1"/>
  <c r="AP300" i="3" s="1"/>
  <c r="T301" i="3"/>
  <c r="AE301" i="3" s="1"/>
  <c r="AP301" i="3" s="1"/>
  <c r="T308" i="3"/>
  <c r="AE308" i="3" s="1"/>
  <c r="AP308" i="3" s="1"/>
  <c r="T309" i="3"/>
  <c r="AE309" i="3" s="1"/>
  <c r="AP309" i="3" s="1"/>
  <c r="T319" i="3"/>
  <c r="AE319" i="3" s="1"/>
  <c r="AP319" i="3" s="1"/>
  <c r="T330" i="3"/>
  <c r="AE330" i="3" s="1"/>
  <c r="AP330" i="3" s="1"/>
  <c r="T340" i="3"/>
  <c r="T341" i="3"/>
  <c r="AE341" i="3" s="1"/>
  <c r="AP341" i="3" s="1"/>
  <c r="T351" i="3"/>
  <c r="AE351" i="3" s="1"/>
  <c r="AP351" i="3" s="1"/>
  <c r="T362" i="3"/>
  <c r="AE362" i="3" s="1"/>
  <c r="AP362" i="3" s="1"/>
  <c r="T238" i="3"/>
  <c r="AE238" i="3" s="1"/>
  <c r="AP238" i="3" s="1"/>
  <c r="T293" i="3"/>
  <c r="AE293" i="3" s="1"/>
  <c r="AP293" i="3" s="1"/>
  <c r="T311" i="3"/>
  <c r="AE311" i="3" s="1"/>
  <c r="AP311" i="3" s="1"/>
  <c r="T322" i="3"/>
  <c r="AE322" i="3" s="1"/>
  <c r="AP322" i="3" s="1"/>
  <c r="T333" i="3"/>
  <c r="T364" i="3"/>
  <c r="AE364" i="3" s="1"/>
  <c r="AP364" i="3" s="1"/>
  <c r="T373" i="3"/>
  <c r="AE373" i="3" s="1"/>
  <c r="AP373" i="3" s="1"/>
  <c r="T395" i="3"/>
  <c r="AE395" i="3" s="1"/>
  <c r="AP395" i="3" s="1"/>
  <c r="T405" i="3"/>
  <c r="AE405" i="3" s="1"/>
  <c r="AP405" i="3" s="1"/>
  <c r="T416" i="3"/>
  <c r="AE416" i="3" s="1"/>
  <c r="AP416" i="3" s="1"/>
  <c r="T427" i="3"/>
  <c r="AE427" i="3" s="1"/>
  <c r="AP427" i="3" s="1"/>
  <c r="T437" i="3"/>
  <c r="T448" i="3"/>
  <c r="T459" i="3"/>
  <c r="AE459" i="3" s="1"/>
  <c r="AP459" i="3" s="1"/>
  <c r="T463" i="3"/>
  <c r="AE463" i="3" s="1"/>
  <c r="AP463" i="3" s="1"/>
  <c r="T467" i="3"/>
  <c r="AE467" i="3" s="1"/>
  <c r="AP467" i="3" s="1"/>
  <c r="T471" i="3"/>
  <c r="AE471" i="3" s="1"/>
  <c r="AP471" i="3" s="1"/>
  <c r="T475" i="3"/>
  <c r="AE475" i="3" s="1"/>
  <c r="AP475" i="3" s="1"/>
  <c r="T479" i="3"/>
  <c r="AE479" i="3" s="1"/>
  <c r="AP479" i="3" s="1"/>
  <c r="T304" i="3"/>
  <c r="AE304" i="3" s="1"/>
  <c r="AP304" i="3" s="1"/>
  <c r="T306" i="3"/>
  <c r="T317" i="3"/>
  <c r="AE317" i="3" s="1"/>
  <c r="AP317" i="3" s="1"/>
  <c r="T348" i="3"/>
  <c r="T359" i="3"/>
  <c r="AE359" i="3" s="1"/>
  <c r="AP359" i="3" s="1"/>
  <c r="T391" i="3"/>
  <c r="AE391" i="3" s="1"/>
  <c r="AP391" i="3" s="1"/>
  <c r="T392" i="3"/>
  <c r="AE392" i="3" s="1"/>
  <c r="AP392" i="3" s="1"/>
  <c r="T393" i="3"/>
  <c r="AE393" i="3" s="1"/>
  <c r="AP393" i="3" s="1"/>
  <c r="T396" i="3"/>
  <c r="AE396" i="3" s="1"/>
  <c r="AP396" i="3" s="1"/>
  <c r="T407" i="3"/>
  <c r="T224" i="3"/>
  <c r="AE224" i="3" s="1"/>
  <c r="AP224" i="3" s="1"/>
  <c r="T280" i="3"/>
  <c r="AE280" i="3" s="1"/>
  <c r="AP280" i="3" s="1"/>
  <c r="T285" i="3"/>
  <c r="AE285" i="3" s="1"/>
  <c r="AP285" i="3" s="1"/>
  <c r="T302" i="3"/>
  <c r="AE302" i="3" s="1"/>
  <c r="AP302" i="3" s="1"/>
  <c r="T328" i="3"/>
  <c r="AE328" i="3" s="1"/>
  <c r="AP328" i="3" s="1"/>
  <c r="T339" i="3"/>
  <c r="AE339" i="3" s="1"/>
  <c r="AP339" i="3" s="1"/>
  <c r="T350" i="3"/>
  <c r="AE350" i="3" s="1"/>
  <c r="AP350" i="3" s="1"/>
  <c r="T361" i="3"/>
  <c r="T368" i="3"/>
  <c r="AE368" i="3" s="1"/>
  <c r="AP368" i="3" s="1"/>
  <c r="T372" i="3"/>
  <c r="AE372" i="3" s="1"/>
  <c r="AP372" i="3" s="1"/>
  <c r="T397" i="3"/>
  <c r="AE397" i="3" s="1"/>
  <c r="AP397" i="3" s="1"/>
  <c r="T408" i="3"/>
  <c r="AE408" i="3" s="1"/>
  <c r="AP408" i="3" s="1"/>
  <c r="T163" i="3"/>
  <c r="AE163" i="3" s="1"/>
  <c r="AP163" i="3" s="1"/>
  <c r="T267" i="3"/>
  <c r="AE267" i="3" s="1"/>
  <c r="AP267" i="3" s="1"/>
  <c r="T295" i="3"/>
  <c r="T297" i="3"/>
  <c r="T320" i="3"/>
  <c r="AE320" i="3" s="1"/>
  <c r="AP320" i="3" s="1"/>
  <c r="T331" i="3"/>
  <c r="T342" i="3"/>
  <c r="AE342" i="3" s="1"/>
  <c r="AP342" i="3" s="1"/>
  <c r="T353" i="3"/>
  <c r="AE353" i="3" s="1"/>
  <c r="AP353" i="3" s="1"/>
  <c r="T369" i="3"/>
  <c r="AE369" i="3" s="1"/>
  <c r="AP369" i="3" s="1"/>
  <c r="T374" i="3"/>
  <c r="AE374" i="3" s="1"/>
  <c r="AP374" i="3" s="1"/>
  <c r="T379" i="3"/>
  <c r="T380" i="3"/>
  <c r="T381" i="3"/>
  <c r="AE381" i="3" s="1"/>
  <c r="AP381" i="3" s="1"/>
  <c r="T294" i="3"/>
  <c r="AE294" i="3" s="1"/>
  <c r="AP294" i="3" s="1"/>
  <c r="T310" i="3"/>
  <c r="AE310" i="3" s="1"/>
  <c r="AP310" i="3" s="1"/>
  <c r="T321" i="3"/>
  <c r="AE321" i="3" s="1"/>
  <c r="AP321" i="3" s="1"/>
  <c r="T371" i="3"/>
  <c r="AE371" i="3" s="1"/>
  <c r="AP371" i="3" s="1"/>
  <c r="T387" i="3"/>
  <c r="AE387" i="3" s="1"/>
  <c r="AP387" i="3" s="1"/>
  <c r="T389" i="3"/>
  <c r="AE389" i="3" s="1"/>
  <c r="AP389" i="3" s="1"/>
  <c r="T469" i="3"/>
  <c r="T480" i="3"/>
  <c r="AE480" i="3" s="1"/>
  <c r="AP480" i="3" s="1"/>
  <c r="T484" i="3"/>
  <c r="T488" i="3"/>
  <c r="AE488" i="3" s="1"/>
  <c r="AP488" i="3" s="1"/>
  <c r="T492" i="3"/>
  <c r="AE492" i="3" s="1"/>
  <c r="AP492" i="3" s="1"/>
  <c r="T496" i="3"/>
  <c r="AE496" i="3" s="1"/>
  <c r="AP496" i="3" s="1"/>
  <c r="T500" i="3"/>
  <c r="AE500" i="3" s="1"/>
  <c r="AP500" i="3" s="1"/>
  <c r="T504" i="3"/>
  <c r="T508" i="3"/>
  <c r="T512" i="3"/>
  <c r="AE512" i="3" s="1"/>
  <c r="AP512" i="3" s="1"/>
  <c r="T516" i="3"/>
  <c r="AE516" i="3" s="1"/>
  <c r="AP516" i="3" s="1"/>
  <c r="T520" i="3"/>
  <c r="AE520" i="3" s="1"/>
  <c r="AP520" i="3" s="1"/>
  <c r="T524" i="3"/>
  <c r="AE524" i="3" s="1"/>
  <c r="AP524" i="3" s="1"/>
  <c r="T528" i="3"/>
  <c r="AE528" i="3" s="1"/>
  <c r="AP528" i="3" s="1"/>
  <c r="T332" i="3"/>
  <c r="AE332" i="3" s="1"/>
  <c r="AP332" i="3" s="1"/>
  <c r="T343" i="3"/>
  <c r="AE343" i="3" s="1"/>
  <c r="AP343" i="3" s="1"/>
  <c r="T354" i="3"/>
  <c r="T365" i="3"/>
  <c r="AE365" i="3" s="1"/>
  <c r="AP365" i="3" s="1"/>
  <c r="T401" i="3"/>
  <c r="T417" i="3"/>
  <c r="AE417" i="3" s="1"/>
  <c r="AP417" i="3" s="1"/>
  <c r="T435" i="3"/>
  <c r="AE435" i="3" s="1"/>
  <c r="AP435" i="3" s="1"/>
  <c r="T436" i="3"/>
  <c r="AE436" i="3" s="1"/>
  <c r="AP436" i="3" s="1"/>
  <c r="T460" i="3"/>
  <c r="AE460" i="3" s="1"/>
  <c r="AP460" i="3" s="1"/>
  <c r="T470" i="3"/>
  <c r="AE470" i="3" s="1"/>
  <c r="AP470" i="3" s="1"/>
  <c r="T215" i="3"/>
  <c r="T247" i="3"/>
  <c r="AE247" i="3" s="1"/>
  <c r="AP247" i="3" s="1"/>
  <c r="T383" i="3"/>
  <c r="AE383" i="3" s="1"/>
  <c r="AP383" i="3" s="1"/>
  <c r="T385" i="3"/>
  <c r="AE385" i="3" s="1"/>
  <c r="AP385" i="3" s="1"/>
  <c r="T404" i="3"/>
  <c r="T431" i="3"/>
  <c r="AE431" i="3" s="1"/>
  <c r="AP431" i="3" s="1"/>
  <c r="T432" i="3"/>
  <c r="AE432" i="3" s="1"/>
  <c r="AP432" i="3" s="1"/>
  <c r="T433" i="3"/>
  <c r="AE433" i="3" s="1"/>
  <c r="AP433" i="3" s="1"/>
  <c r="T455" i="3"/>
  <c r="T456" i="3"/>
  <c r="AE456" i="3" s="1"/>
  <c r="AP456" i="3" s="1"/>
  <c r="T457" i="3"/>
  <c r="AE457" i="3" s="1"/>
  <c r="AP457" i="3" s="1"/>
  <c r="T461" i="3"/>
  <c r="T472" i="3"/>
  <c r="AE472" i="3" s="1"/>
  <c r="AP472" i="3" s="1"/>
  <c r="T481" i="3"/>
  <c r="AE481" i="3" s="1"/>
  <c r="AP481" i="3" s="1"/>
  <c r="T485" i="3"/>
  <c r="AE485" i="3" s="1"/>
  <c r="AP485" i="3" s="1"/>
  <c r="T489" i="3"/>
  <c r="AE489" i="3" s="1"/>
  <c r="AP489" i="3" s="1"/>
  <c r="T493" i="3"/>
  <c r="T497" i="3"/>
  <c r="AE497" i="3" s="1"/>
  <c r="AP497" i="3" s="1"/>
  <c r="T501" i="3"/>
  <c r="T505" i="3"/>
  <c r="AE505" i="3" s="1"/>
  <c r="AP505" i="3" s="1"/>
  <c r="T509" i="3"/>
  <c r="AE509" i="3" s="1"/>
  <c r="AP509" i="3" s="1"/>
  <c r="T513" i="3"/>
  <c r="AE513" i="3" s="1"/>
  <c r="AP513" i="3" s="1"/>
  <c r="T517" i="3"/>
  <c r="AE517" i="3" s="1"/>
  <c r="AP517" i="3" s="1"/>
  <c r="T269" i="3"/>
  <c r="T360" i="3"/>
  <c r="T375" i="3"/>
  <c r="AE375" i="3" s="1"/>
  <c r="AP375" i="3" s="1"/>
  <c r="T411" i="3"/>
  <c r="AE411" i="3" s="1"/>
  <c r="AP411" i="3" s="1"/>
  <c r="T439" i="3"/>
  <c r="AE439" i="3" s="1"/>
  <c r="AP439" i="3" s="1"/>
  <c r="T440" i="3"/>
  <c r="AE440" i="3" s="1"/>
  <c r="AP440" i="3" s="1"/>
  <c r="T441" i="3"/>
  <c r="AE441" i="3" s="1"/>
  <c r="AP441" i="3" s="1"/>
  <c r="T468" i="3"/>
  <c r="AE468" i="3" s="1"/>
  <c r="AP468" i="3" s="1"/>
  <c r="T478" i="3"/>
  <c r="T307" i="3"/>
  <c r="T329" i="3"/>
  <c r="AE329" i="3" s="1"/>
  <c r="AP329" i="3" s="1"/>
  <c r="T400" i="3"/>
  <c r="AE400" i="3" s="1"/>
  <c r="AP400" i="3" s="1"/>
  <c r="T428" i="3"/>
  <c r="AE428" i="3" s="1"/>
  <c r="AP428" i="3" s="1"/>
  <c r="T451" i="3"/>
  <c r="AE451" i="3" s="1"/>
  <c r="AP451" i="3" s="1"/>
  <c r="T453" i="3"/>
  <c r="AE453" i="3" s="1"/>
  <c r="AP453" i="3" s="1"/>
  <c r="T522" i="3"/>
  <c r="AE522" i="3" s="1"/>
  <c r="AP522" i="3" s="1"/>
  <c r="T532" i="3"/>
  <c r="AE532" i="3" s="1"/>
  <c r="AP532" i="3" s="1"/>
  <c r="T536" i="3"/>
  <c r="T540" i="3"/>
  <c r="AE540" i="3" s="1"/>
  <c r="AP540" i="3" s="1"/>
  <c r="T544" i="3"/>
  <c r="AE544" i="3" s="1"/>
  <c r="AP544" i="3" s="1"/>
  <c r="T548" i="3"/>
  <c r="AE548" i="3" s="1"/>
  <c r="AP548" i="3" s="1"/>
  <c r="T552" i="3"/>
  <c r="AE552" i="3" s="1"/>
  <c r="AP552" i="3" s="1"/>
  <c r="T556" i="3"/>
  <c r="AE556" i="3" s="1"/>
  <c r="AP556" i="3" s="1"/>
  <c r="T560" i="3"/>
  <c r="AE560" i="3" s="1"/>
  <c r="AP560" i="3" s="1"/>
  <c r="T564" i="3"/>
  <c r="AE564" i="3" s="1"/>
  <c r="AP564" i="3" s="1"/>
  <c r="T568" i="3"/>
  <c r="T572" i="3"/>
  <c r="AE572" i="3" s="1"/>
  <c r="AP572" i="3" s="1"/>
  <c r="T576" i="3"/>
  <c r="T580" i="3"/>
  <c r="AE580" i="3" s="1"/>
  <c r="AP580" i="3" s="1"/>
  <c r="T584" i="3"/>
  <c r="AE584" i="3" s="1"/>
  <c r="AP584" i="3" s="1"/>
  <c r="T588" i="3"/>
  <c r="AE588" i="3" s="1"/>
  <c r="AP588" i="3" s="1"/>
  <c r="T592" i="3"/>
  <c r="AE592" i="3" s="1"/>
  <c r="AP592" i="3" s="1"/>
  <c r="T596" i="3"/>
  <c r="T600" i="3"/>
  <c r="T604" i="3"/>
  <c r="AE604" i="3" s="1"/>
  <c r="AP604" i="3" s="1"/>
  <c r="T608" i="3"/>
  <c r="T612" i="3"/>
  <c r="T616" i="3"/>
  <c r="AE616" i="3" s="1"/>
  <c r="AP616" i="3" s="1"/>
  <c r="T620" i="3"/>
  <c r="AE620" i="3" s="1"/>
  <c r="AP620" i="3" s="1"/>
  <c r="T624" i="3"/>
  <c r="AE624" i="3" s="1"/>
  <c r="AP624" i="3" s="1"/>
  <c r="T628" i="3"/>
  <c r="AE628" i="3" s="1"/>
  <c r="AP628" i="3" s="1"/>
  <c r="T240" i="3"/>
  <c r="T352" i="3"/>
  <c r="AE352" i="3" s="1"/>
  <c r="AP352" i="3" s="1"/>
  <c r="T403" i="3"/>
  <c r="AE403" i="3" s="1"/>
  <c r="AP403" i="3" s="1"/>
  <c r="T409" i="3"/>
  <c r="AE409" i="3" s="1"/>
  <c r="AP409" i="3" s="1"/>
  <c r="T449" i="3"/>
  <c r="AE449" i="3" s="1"/>
  <c r="AP449" i="3" s="1"/>
  <c r="T474" i="3"/>
  <c r="AE474" i="3" s="1"/>
  <c r="AP474" i="3" s="1"/>
  <c r="T486" i="3"/>
  <c r="AE486" i="3" s="1"/>
  <c r="AP486" i="3" s="1"/>
  <c r="T494" i="3"/>
  <c r="AE494" i="3" s="1"/>
  <c r="AP494" i="3" s="1"/>
  <c r="T502" i="3"/>
  <c r="T510" i="3"/>
  <c r="AE510" i="3" s="1"/>
  <c r="AP510" i="3" s="1"/>
  <c r="T523" i="3"/>
  <c r="AE523" i="3" s="1"/>
  <c r="AP523" i="3" s="1"/>
  <c r="T412" i="3"/>
  <c r="AE412" i="3" s="1"/>
  <c r="AP412" i="3" s="1"/>
  <c r="T424" i="3"/>
  <c r="AE424" i="3" s="1"/>
  <c r="AP424" i="3" s="1"/>
  <c r="T447" i="3"/>
  <c r="AE447" i="3" s="1"/>
  <c r="AP447" i="3" s="1"/>
  <c r="T465" i="3"/>
  <c r="AE465" i="3" s="1"/>
  <c r="AP465" i="3" s="1"/>
  <c r="T476" i="3"/>
  <c r="T525" i="3"/>
  <c r="T533" i="3"/>
  <c r="AE533" i="3" s="1"/>
  <c r="AP533" i="3" s="1"/>
  <c r="T537" i="3"/>
  <c r="T541" i="3"/>
  <c r="AE541" i="3" s="1"/>
  <c r="AP541" i="3" s="1"/>
  <c r="T545" i="3"/>
  <c r="AE545" i="3" s="1"/>
  <c r="AP545" i="3" s="1"/>
  <c r="T549" i="3"/>
  <c r="AE549" i="3" s="1"/>
  <c r="AP549" i="3" s="1"/>
  <c r="T553" i="3"/>
  <c r="AE553" i="3" s="1"/>
  <c r="AP553" i="3" s="1"/>
  <c r="T557" i="3"/>
  <c r="AE557" i="3" s="1"/>
  <c r="AP557" i="3" s="1"/>
  <c r="T561" i="3"/>
  <c r="T565" i="3"/>
  <c r="AE565" i="3" s="1"/>
  <c r="AP565" i="3" s="1"/>
  <c r="T569" i="3"/>
  <c r="T573" i="3"/>
  <c r="AE573" i="3" s="1"/>
  <c r="AP573" i="3" s="1"/>
  <c r="T577" i="3"/>
  <c r="AE577" i="3" s="1"/>
  <c r="AP577" i="3" s="1"/>
  <c r="T581" i="3"/>
  <c r="AE581" i="3" s="1"/>
  <c r="AP581" i="3" s="1"/>
  <c r="T585" i="3"/>
  <c r="T589" i="3"/>
  <c r="AE589" i="3" s="1"/>
  <c r="AP589" i="3" s="1"/>
  <c r="T274" i="3"/>
  <c r="T316" i="3"/>
  <c r="T338" i="3"/>
  <c r="T415" i="3"/>
  <c r="AE415" i="3" s="1"/>
  <c r="AP415" i="3" s="1"/>
  <c r="T420" i="3"/>
  <c r="AE420" i="3" s="1"/>
  <c r="AP420" i="3" s="1"/>
  <c r="T443" i="3"/>
  <c r="AE443" i="3" s="1"/>
  <c r="AP443" i="3" s="1"/>
  <c r="T445" i="3"/>
  <c r="AE445" i="3" s="1"/>
  <c r="AP445" i="3" s="1"/>
  <c r="T318" i="3"/>
  <c r="AE318" i="3" s="1"/>
  <c r="AP318" i="3" s="1"/>
  <c r="T413" i="3"/>
  <c r="T429" i="3"/>
  <c r="AE429" i="3" s="1"/>
  <c r="AP429" i="3" s="1"/>
  <c r="T452" i="3"/>
  <c r="T462" i="3"/>
  <c r="AE462" i="3" s="1"/>
  <c r="AP462" i="3" s="1"/>
  <c r="T278" i="3"/>
  <c r="T296" i="3"/>
  <c r="AE296" i="3" s="1"/>
  <c r="AP296" i="3" s="1"/>
  <c r="T363" i="3"/>
  <c r="AE363" i="3" s="1"/>
  <c r="AP363" i="3" s="1"/>
  <c r="T399" i="3"/>
  <c r="AE399" i="3" s="1"/>
  <c r="AP399" i="3" s="1"/>
  <c r="T423" i="3"/>
  <c r="T425" i="3"/>
  <c r="AE425" i="3" s="1"/>
  <c r="AP425" i="3" s="1"/>
  <c r="T518" i="3"/>
  <c r="T519" i="3"/>
  <c r="AE519" i="3" s="1"/>
  <c r="AP519" i="3" s="1"/>
  <c r="T530" i="3"/>
  <c r="AE530" i="3" s="1"/>
  <c r="AP530" i="3" s="1"/>
  <c r="T535" i="3"/>
  <c r="AE535" i="3" s="1"/>
  <c r="AP535" i="3" s="1"/>
  <c r="T539" i="3"/>
  <c r="AE539" i="3" s="1"/>
  <c r="AP539" i="3" s="1"/>
  <c r="T543" i="3"/>
  <c r="AE543" i="3" s="1"/>
  <c r="AP543" i="3" s="1"/>
  <c r="T547" i="3"/>
  <c r="T551" i="3"/>
  <c r="AE551" i="3" s="1"/>
  <c r="AP551" i="3" s="1"/>
  <c r="T555" i="3"/>
  <c r="AE555" i="3" s="1"/>
  <c r="AP555" i="3" s="1"/>
  <c r="T559" i="3"/>
  <c r="AE559" i="3" s="1"/>
  <c r="AP559" i="3" s="1"/>
  <c r="T563" i="3"/>
  <c r="AE563" i="3" s="1"/>
  <c r="AP563" i="3" s="1"/>
  <c r="T567" i="3"/>
  <c r="AE567" i="3" s="1"/>
  <c r="AP567" i="3" s="1"/>
  <c r="T571" i="3"/>
  <c r="AE571" i="3" s="1"/>
  <c r="AP571" i="3" s="1"/>
  <c r="T575" i="3"/>
  <c r="T579" i="3"/>
  <c r="T583" i="3"/>
  <c r="AE583" i="3" s="1"/>
  <c r="AP583" i="3" s="1"/>
  <c r="T587" i="3"/>
  <c r="AE587" i="3" s="1"/>
  <c r="AP587" i="3" s="1"/>
  <c r="T370" i="3"/>
  <c r="AE370" i="3" s="1"/>
  <c r="AP370" i="3" s="1"/>
  <c r="T538" i="3"/>
  <c r="AE538" i="3" s="1"/>
  <c r="AP538" i="3" s="1"/>
  <c r="T546" i="3"/>
  <c r="AE546" i="3" s="1"/>
  <c r="AP546" i="3" s="1"/>
  <c r="T554" i="3"/>
  <c r="AE554" i="3" s="1"/>
  <c r="AP554" i="3" s="1"/>
  <c r="T562" i="3"/>
  <c r="AE562" i="3" s="1"/>
  <c r="AP562" i="3" s="1"/>
  <c r="T570" i="3"/>
  <c r="T578" i="3"/>
  <c r="AE578" i="3" s="1"/>
  <c r="AP578" i="3" s="1"/>
  <c r="T586" i="3"/>
  <c r="AE586" i="3" s="1"/>
  <c r="AP586" i="3" s="1"/>
  <c r="T601" i="3"/>
  <c r="AE601" i="3" s="1"/>
  <c r="AP601" i="3" s="1"/>
  <c r="T602" i="3"/>
  <c r="AE602" i="3" s="1"/>
  <c r="AP602" i="3" s="1"/>
  <c r="T603" i="3"/>
  <c r="AE603" i="3" s="1"/>
  <c r="AP603" i="3" s="1"/>
  <c r="T615" i="3"/>
  <c r="AE615" i="3" s="1"/>
  <c r="AP615" i="3" s="1"/>
  <c r="T626" i="3"/>
  <c r="AE626" i="3" s="1"/>
  <c r="AP626" i="3" s="1"/>
  <c r="T327" i="3"/>
  <c r="T482" i="3"/>
  <c r="AE482" i="3" s="1"/>
  <c r="AP482" i="3" s="1"/>
  <c r="T498" i="3"/>
  <c r="T514" i="3"/>
  <c r="AE514" i="3" s="1"/>
  <c r="AP514" i="3" s="1"/>
  <c r="T617" i="3"/>
  <c r="AE617" i="3" s="1"/>
  <c r="AP617" i="3" s="1"/>
  <c r="T627" i="3"/>
  <c r="AE627" i="3" s="1"/>
  <c r="AP627" i="3" s="1"/>
  <c r="T632" i="3"/>
  <c r="AE632" i="3" s="1"/>
  <c r="AP632" i="3" s="1"/>
  <c r="T636" i="3"/>
  <c r="AE636" i="3" s="1"/>
  <c r="AP636" i="3" s="1"/>
  <c r="T640" i="3"/>
  <c r="T644" i="3"/>
  <c r="AE644" i="3" s="1"/>
  <c r="AP644" i="3" s="1"/>
  <c r="T648" i="3"/>
  <c r="AE648" i="3" s="1"/>
  <c r="AP648" i="3" s="1"/>
  <c r="T652" i="3"/>
  <c r="AE652" i="3" s="1"/>
  <c r="AP652" i="3" s="1"/>
  <c r="T656" i="3"/>
  <c r="AE656" i="3" s="1"/>
  <c r="AP656" i="3" s="1"/>
  <c r="T660" i="3"/>
  <c r="AE660" i="3" s="1"/>
  <c r="AP660" i="3" s="1"/>
  <c r="T664" i="3"/>
  <c r="AE664" i="3" s="1"/>
  <c r="AP664" i="3" s="1"/>
  <c r="T668" i="3"/>
  <c r="T672" i="3"/>
  <c r="T676" i="3"/>
  <c r="AE676" i="3" s="1"/>
  <c r="AP676" i="3" s="1"/>
  <c r="T680" i="3"/>
  <c r="AE680" i="3" s="1"/>
  <c r="AP680" i="3" s="1"/>
  <c r="T684" i="3"/>
  <c r="AE684" i="3" s="1"/>
  <c r="AP684" i="3" s="1"/>
  <c r="T688" i="3"/>
  <c r="T692" i="3"/>
  <c r="AE692" i="3" s="1"/>
  <c r="AP692" i="3" s="1"/>
  <c r="T696" i="3"/>
  <c r="AE696" i="3" s="1"/>
  <c r="AP696" i="3" s="1"/>
  <c r="T700" i="3"/>
  <c r="AE700" i="3" s="1"/>
  <c r="AP700" i="3" s="1"/>
  <c r="T704" i="3"/>
  <c r="T708" i="3"/>
  <c r="AE708" i="3" s="1"/>
  <c r="AP708" i="3" s="1"/>
  <c r="T712" i="3"/>
  <c r="AE712" i="3" s="1"/>
  <c r="AP712" i="3" s="1"/>
  <c r="T716" i="3"/>
  <c r="AE716" i="3" s="1"/>
  <c r="AP716" i="3" s="1"/>
  <c r="T720" i="3"/>
  <c r="AE720" i="3" s="1"/>
  <c r="AP720" i="3" s="1"/>
  <c r="T724" i="3"/>
  <c r="AE724" i="3" s="1"/>
  <c r="AP724" i="3" s="1"/>
  <c r="T728" i="3"/>
  <c r="AE728" i="3" s="1"/>
  <c r="AP728" i="3" s="1"/>
  <c r="T732" i="3"/>
  <c r="AE732" i="3" s="1"/>
  <c r="AP732" i="3" s="1"/>
  <c r="T736" i="3"/>
  <c r="T740" i="3"/>
  <c r="AE740" i="3" s="1"/>
  <c r="AP740" i="3" s="1"/>
  <c r="T744" i="3"/>
  <c r="T748" i="3"/>
  <c r="AE748" i="3" s="1"/>
  <c r="AP748" i="3" s="1"/>
  <c r="T752" i="3"/>
  <c r="AE752" i="3" s="1"/>
  <c r="AP752" i="3" s="1"/>
  <c r="T756" i="3"/>
  <c r="AE756" i="3" s="1"/>
  <c r="AP756" i="3" s="1"/>
  <c r="T760" i="3"/>
  <c r="AE760" i="3" s="1"/>
  <c r="AP760" i="3" s="1"/>
  <c r="T764" i="3"/>
  <c r="AE764" i="3" s="1"/>
  <c r="AP764" i="3" s="1"/>
  <c r="T768" i="3"/>
  <c r="T772" i="3"/>
  <c r="AE772" i="3" s="1"/>
  <c r="AP772" i="3" s="1"/>
  <c r="T776" i="3"/>
  <c r="T780" i="3"/>
  <c r="AE780" i="3" s="1"/>
  <c r="AP780" i="3" s="1"/>
  <c r="T784" i="3"/>
  <c r="AE784" i="3" s="1"/>
  <c r="AP784" i="3" s="1"/>
  <c r="T788" i="3"/>
  <c r="AE788" i="3" s="1"/>
  <c r="AP788" i="3" s="1"/>
  <c r="T466" i="3"/>
  <c r="AE466" i="3" s="1"/>
  <c r="AP466" i="3" s="1"/>
  <c r="T495" i="3"/>
  <c r="AE495" i="3" s="1"/>
  <c r="AP495" i="3" s="1"/>
  <c r="T511" i="3"/>
  <c r="T521" i="3"/>
  <c r="AE521" i="3" s="1"/>
  <c r="AP521" i="3" s="1"/>
  <c r="T597" i="3"/>
  <c r="T598" i="3"/>
  <c r="T599" i="3"/>
  <c r="AE599" i="3" s="1"/>
  <c r="AP599" i="3" s="1"/>
  <c r="T618" i="3"/>
  <c r="AE618" i="3" s="1"/>
  <c r="AP618" i="3" s="1"/>
  <c r="T483" i="3"/>
  <c r="AE483" i="3" s="1"/>
  <c r="AP483" i="3" s="1"/>
  <c r="T499" i="3"/>
  <c r="T349" i="3"/>
  <c r="T419" i="3"/>
  <c r="AE419" i="3" s="1"/>
  <c r="AP419" i="3" s="1"/>
  <c r="T444" i="3"/>
  <c r="AE444" i="3" s="1"/>
  <c r="AP444" i="3" s="1"/>
  <c r="T473" i="3"/>
  <c r="AE473" i="3" s="1"/>
  <c r="AP473" i="3" s="1"/>
  <c r="T515" i="3"/>
  <c r="AE515" i="3" s="1"/>
  <c r="AP515" i="3" s="1"/>
  <c r="T527" i="3"/>
  <c r="AE527" i="3" s="1"/>
  <c r="AP527" i="3" s="1"/>
  <c r="T534" i="3"/>
  <c r="AE534" i="3" s="1"/>
  <c r="AP534" i="3" s="1"/>
  <c r="T490" i="3"/>
  <c r="AE490" i="3" s="1"/>
  <c r="AP490" i="3" s="1"/>
  <c r="T506" i="3"/>
  <c r="T305" i="3"/>
  <c r="AE305" i="3" s="1"/>
  <c r="AP305" i="3" s="1"/>
  <c r="T384" i="3"/>
  <c r="AE384" i="3" s="1"/>
  <c r="AP384" i="3" s="1"/>
  <c r="T421" i="3"/>
  <c r="AE421" i="3" s="1"/>
  <c r="AP421" i="3" s="1"/>
  <c r="T477" i="3"/>
  <c r="AE477" i="3" s="1"/>
  <c r="AP477" i="3" s="1"/>
  <c r="T487" i="3"/>
  <c r="AE487" i="3" s="1"/>
  <c r="AP487" i="3" s="1"/>
  <c r="T503" i="3"/>
  <c r="AE503" i="3" s="1"/>
  <c r="AP503" i="3" s="1"/>
  <c r="T531" i="3"/>
  <c r="T590" i="3"/>
  <c r="T591" i="3"/>
  <c r="T605" i="3"/>
  <c r="AE605" i="3" s="1"/>
  <c r="AP605" i="3" s="1"/>
  <c r="T606" i="3"/>
  <c r="AE606" i="3" s="1"/>
  <c r="AP606" i="3" s="1"/>
  <c r="T607" i="3"/>
  <c r="AE607" i="3" s="1"/>
  <c r="AP607" i="3" s="1"/>
  <c r="T613" i="3"/>
  <c r="AE613" i="3" s="1"/>
  <c r="AP613" i="3" s="1"/>
  <c r="T623" i="3"/>
  <c r="AE623" i="3" s="1"/>
  <c r="AP623" i="3" s="1"/>
  <c r="T550" i="3"/>
  <c r="AE550" i="3" s="1"/>
  <c r="AP550" i="3" s="1"/>
  <c r="T566" i="3"/>
  <c r="T582" i="3"/>
  <c r="AE582" i="3" s="1"/>
  <c r="AP582" i="3" s="1"/>
  <c r="T593" i="3"/>
  <c r="T595" i="3"/>
  <c r="T610" i="3"/>
  <c r="AE610" i="3" s="1"/>
  <c r="AP610" i="3" s="1"/>
  <c r="T621" i="3"/>
  <c r="AE621" i="3" s="1"/>
  <c r="AP621" i="3" s="1"/>
  <c r="T791" i="3"/>
  <c r="AE791" i="3" s="1"/>
  <c r="AP791" i="3" s="1"/>
  <c r="T793" i="3"/>
  <c r="T803" i="3"/>
  <c r="T804" i="3"/>
  <c r="AE804" i="3" s="1"/>
  <c r="AP804" i="3" s="1"/>
  <c r="T491" i="3"/>
  <c r="AE491" i="3" s="1"/>
  <c r="AP491" i="3" s="1"/>
  <c r="T630" i="3"/>
  <c r="AE630" i="3" s="1"/>
  <c r="AP630" i="3" s="1"/>
  <c r="T638" i="3"/>
  <c r="AE638" i="3" s="1"/>
  <c r="AP638" i="3" s="1"/>
  <c r="T646" i="3"/>
  <c r="AE646" i="3" s="1"/>
  <c r="AP646" i="3" s="1"/>
  <c r="T654" i="3"/>
  <c r="AE654" i="3" s="1"/>
  <c r="AP654" i="3" s="1"/>
  <c r="T662" i="3"/>
  <c r="AE662" i="3" s="1"/>
  <c r="AP662" i="3" s="1"/>
  <c r="T670" i="3"/>
  <c r="T678" i="3"/>
  <c r="AE678" i="3" s="1"/>
  <c r="AP678" i="3" s="1"/>
  <c r="T686" i="3"/>
  <c r="AE686" i="3" s="1"/>
  <c r="AP686" i="3" s="1"/>
  <c r="T694" i="3"/>
  <c r="AE694" i="3" s="1"/>
  <c r="AP694" i="3" s="1"/>
  <c r="T702" i="3"/>
  <c r="AE702" i="3" s="1"/>
  <c r="AP702" i="3" s="1"/>
  <c r="T710" i="3"/>
  <c r="AE710" i="3" s="1"/>
  <c r="AP710" i="3" s="1"/>
  <c r="T718" i="3"/>
  <c r="AE718" i="3" s="1"/>
  <c r="AP718" i="3" s="1"/>
  <c r="T726" i="3"/>
  <c r="AE726" i="3" s="1"/>
  <c r="AP726" i="3" s="1"/>
  <c r="T734" i="3"/>
  <c r="T742" i="3"/>
  <c r="AE742" i="3" s="1"/>
  <c r="AP742" i="3" s="1"/>
  <c r="T750" i="3"/>
  <c r="T758" i="3"/>
  <c r="T766" i="3"/>
  <c r="AE766" i="3" s="1"/>
  <c r="AP766" i="3" s="1"/>
  <c r="T774" i="3"/>
  <c r="AE774" i="3" s="1"/>
  <c r="AP774" i="3" s="1"/>
  <c r="T782" i="3"/>
  <c r="AE782" i="3" s="1"/>
  <c r="AP782" i="3" s="1"/>
  <c r="T790" i="3"/>
  <c r="AE790" i="3" s="1"/>
  <c r="AP790" i="3" s="1"/>
  <c r="T794" i="3"/>
  <c r="T805" i="3"/>
  <c r="AE805" i="3" s="1"/>
  <c r="AP805" i="3" s="1"/>
  <c r="T814" i="3"/>
  <c r="AE814" i="3" s="1"/>
  <c r="AP814" i="3" s="1"/>
  <c r="T818" i="3"/>
  <c r="AE818" i="3" s="1"/>
  <c r="AP818" i="3" s="1"/>
  <c r="T822" i="3"/>
  <c r="AE822" i="3" s="1"/>
  <c r="AP822" i="3" s="1"/>
  <c r="T826" i="3"/>
  <c r="AE826" i="3" s="1"/>
  <c r="AP826" i="3" s="1"/>
  <c r="T830" i="3"/>
  <c r="AE830" i="3" s="1"/>
  <c r="AP830" i="3" s="1"/>
  <c r="T834" i="3"/>
  <c r="AE834" i="3" s="1"/>
  <c r="AP834" i="3" s="1"/>
  <c r="T838" i="3"/>
  <c r="T842" i="3"/>
  <c r="AE842" i="3" s="1"/>
  <c r="AP842" i="3" s="1"/>
  <c r="T846" i="3"/>
  <c r="T850" i="3"/>
  <c r="AE850" i="3" s="1"/>
  <c r="AP850" i="3" s="1"/>
  <c r="T854" i="3"/>
  <c r="T858" i="3"/>
  <c r="AE858" i="3" s="1"/>
  <c r="AP858" i="3" s="1"/>
  <c r="T862" i="3"/>
  <c r="AE862" i="3" s="1"/>
  <c r="AP862" i="3" s="1"/>
  <c r="T866" i="3"/>
  <c r="T870" i="3"/>
  <c r="T874" i="3"/>
  <c r="AE874" i="3" s="1"/>
  <c r="AP874" i="3" s="1"/>
  <c r="T878" i="3"/>
  <c r="AE878" i="3" s="1"/>
  <c r="AP878" i="3" s="1"/>
  <c r="T882" i="3"/>
  <c r="AE882" i="3" s="1"/>
  <c r="AP882" i="3" s="1"/>
  <c r="T886" i="3"/>
  <c r="AE886" i="3" s="1"/>
  <c r="AP886" i="3" s="1"/>
  <c r="T890" i="3"/>
  <c r="AE890" i="3" s="1"/>
  <c r="AP890" i="3" s="1"/>
  <c r="T894" i="3"/>
  <c r="AE894" i="3" s="1"/>
  <c r="AP894" i="3" s="1"/>
  <c r="T898" i="3"/>
  <c r="T902" i="3"/>
  <c r="T906" i="3"/>
  <c r="AE906" i="3" s="1"/>
  <c r="AP906" i="3" s="1"/>
  <c r="T910" i="3"/>
  <c r="AE910" i="3" s="1"/>
  <c r="AP910" i="3" s="1"/>
  <c r="T914" i="3"/>
  <c r="AE914" i="3" s="1"/>
  <c r="AP914" i="3" s="1"/>
  <c r="T918" i="3"/>
  <c r="AE918" i="3" s="1"/>
  <c r="AP918" i="3" s="1"/>
  <c r="T922" i="3"/>
  <c r="AE922" i="3" s="1"/>
  <c r="AP922" i="3" s="1"/>
  <c r="T926" i="3"/>
  <c r="AE926" i="3" s="1"/>
  <c r="AP926" i="3" s="1"/>
  <c r="T930" i="3"/>
  <c r="AE930" i="3" s="1"/>
  <c r="AP930" i="3" s="1"/>
  <c r="T934" i="3"/>
  <c r="T938" i="3"/>
  <c r="AE938" i="3" s="1"/>
  <c r="AP938" i="3" s="1"/>
  <c r="T942" i="3"/>
  <c r="AE942" i="3" s="1"/>
  <c r="AP942" i="3" s="1"/>
  <c r="T946" i="3"/>
  <c r="AE946" i="3" s="1"/>
  <c r="AP946" i="3" s="1"/>
  <c r="T950" i="3"/>
  <c r="AE950" i="3" s="1"/>
  <c r="AP950" i="3" s="1"/>
  <c r="T388" i="3"/>
  <c r="AE388" i="3" s="1"/>
  <c r="AP388" i="3" s="1"/>
  <c r="T464" i="3"/>
  <c r="AE464" i="3" s="1"/>
  <c r="AP464" i="3" s="1"/>
  <c r="T529" i="3"/>
  <c r="AE529" i="3" s="1"/>
  <c r="AP529" i="3" s="1"/>
  <c r="T614" i="3"/>
  <c r="T625" i="3"/>
  <c r="AE625" i="3" s="1"/>
  <c r="AP625" i="3" s="1"/>
  <c r="T635" i="3"/>
  <c r="AE635" i="3" s="1"/>
  <c r="AP635" i="3" s="1"/>
  <c r="T643" i="3"/>
  <c r="AE643" i="3" s="1"/>
  <c r="AP643" i="3" s="1"/>
  <c r="T651" i="3"/>
  <c r="AE651" i="3" s="1"/>
  <c r="AP651" i="3" s="1"/>
  <c r="T659" i="3"/>
  <c r="AE659" i="3" s="1"/>
  <c r="AP659" i="3" s="1"/>
  <c r="T667" i="3"/>
  <c r="AE667" i="3" s="1"/>
  <c r="AP667" i="3" s="1"/>
  <c r="T675" i="3"/>
  <c r="AE675" i="3" s="1"/>
  <c r="AP675" i="3" s="1"/>
  <c r="T683" i="3"/>
  <c r="T691" i="3"/>
  <c r="AE691" i="3" s="1"/>
  <c r="AP691" i="3" s="1"/>
  <c r="T699" i="3"/>
  <c r="AE699" i="3" s="1"/>
  <c r="AP699" i="3" s="1"/>
  <c r="T707" i="3"/>
  <c r="AE707" i="3" s="1"/>
  <c r="AP707" i="3" s="1"/>
  <c r="T715" i="3"/>
  <c r="AE715" i="3" s="1"/>
  <c r="AP715" i="3" s="1"/>
  <c r="T723" i="3"/>
  <c r="AE723" i="3" s="1"/>
  <c r="AP723" i="3" s="1"/>
  <c r="T731" i="3"/>
  <c r="AE731" i="3" s="1"/>
  <c r="AP731" i="3" s="1"/>
  <c r="T739" i="3"/>
  <c r="AE739" i="3" s="1"/>
  <c r="AP739" i="3" s="1"/>
  <c r="T747" i="3"/>
  <c r="T755" i="3"/>
  <c r="AE755" i="3" s="1"/>
  <c r="AP755" i="3" s="1"/>
  <c r="T763" i="3"/>
  <c r="T771" i="3"/>
  <c r="AE771" i="3" s="1"/>
  <c r="AP771" i="3" s="1"/>
  <c r="T779" i="3"/>
  <c r="AE779" i="3" s="1"/>
  <c r="AP779" i="3" s="1"/>
  <c r="T787" i="3"/>
  <c r="AE787" i="3" s="1"/>
  <c r="AP787" i="3" s="1"/>
  <c r="T795" i="3"/>
  <c r="AE795" i="3" s="1"/>
  <c r="AP795" i="3" s="1"/>
  <c r="T796" i="3"/>
  <c r="AE796" i="3" s="1"/>
  <c r="AP796" i="3" s="1"/>
  <c r="T806" i="3"/>
  <c r="T542" i="3"/>
  <c r="T507" i="3"/>
  <c r="AE507" i="3" s="1"/>
  <c r="AP507" i="3" s="1"/>
  <c r="T631" i="3"/>
  <c r="AE631" i="3" s="1"/>
  <c r="AP631" i="3" s="1"/>
  <c r="T639" i="3"/>
  <c r="AE639" i="3" s="1"/>
  <c r="AP639" i="3" s="1"/>
  <c r="T647" i="3"/>
  <c r="AE647" i="3" s="1"/>
  <c r="AP647" i="3" s="1"/>
  <c r="T655" i="3"/>
  <c r="AE655" i="3" s="1"/>
  <c r="AP655" i="3" s="1"/>
  <c r="T663" i="3"/>
  <c r="AE663" i="3" s="1"/>
  <c r="AP663" i="3" s="1"/>
  <c r="T671" i="3"/>
  <c r="T679" i="3"/>
  <c r="AE679" i="3" s="1"/>
  <c r="AP679" i="3" s="1"/>
  <c r="T687" i="3"/>
  <c r="AE687" i="3" s="1"/>
  <c r="AP687" i="3" s="1"/>
  <c r="T695" i="3"/>
  <c r="AE695" i="3" s="1"/>
  <c r="AP695" i="3" s="1"/>
  <c r="T703" i="3"/>
  <c r="AE703" i="3" s="1"/>
  <c r="AP703" i="3" s="1"/>
  <c r="T711" i="3"/>
  <c r="AE711" i="3" s="1"/>
  <c r="AP711" i="3" s="1"/>
  <c r="T719" i="3"/>
  <c r="AE719" i="3" s="1"/>
  <c r="AP719" i="3" s="1"/>
  <c r="T727" i="3"/>
  <c r="T735" i="3"/>
  <c r="T743" i="3"/>
  <c r="AE743" i="3" s="1"/>
  <c r="AP743" i="3" s="1"/>
  <c r="T751" i="3"/>
  <c r="AE751" i="3" s="1"/>
  <c r="AP751" i="3" s="1"/>
  <c r="T759" i="3"/>
  <c r="AE759" i="3" s="1"/>
  <c r="AP759" i="3" s="1"/>
  <c r="T767" i="3"/>
  <c r="AE767" i="3" s="1"/>
  <c r="AP767" i="3" s="1"/>
  <c r="T775" i="3"/>
  <c r="AE775" i="3" s="1"/>
  <c r="AP775" i="3" s="1"/>
  <c r="T783" i="3"/>
  <c r="AE783" i="3" s="1"/>
  <c r="AP783" i="3" s="1"/>
  <c r="T801" i="3"/>
  <c r="AE801" i="3" s="1"/>
  <c r="AP801" i="3" s="1"/>
  <c r="T811" i="3"/>
  <c r="T812" i="3"/>
  <c r="T641" i="3"/>
  <c r="T657" i="3"/>
  <c r="AE657" i="3" s="1"/>
  <c r="AP657" i="3" s="1"/>
  <c r="T673" i="3"/>
  <c r="AE673" i="3" s="1"/>
  <c r="AP673" i="3" s="1"/>
  <c r="T689" i="3"/>
  <c r="AE689" i="3" s="1"/>
  <c r="AP689" i="3" s="1"/>
  <c r="T705" i="3"/>
  <c r="AE705" i="3" s="1"/>
  <c r="AP705" i="3" s="1"/>
  <c r="T721" i="3"/>
  <c r="AE721" i="3" s="1"/>
  <c r="AP721" i="3" s="1"/>
  <c r="T737" i="3"/>
  <c r="T753" i="3"/>
  <c r="AE753" i="3" s="1"/>
  <c r="AP753" i="3" s="1"/>
  <c r="T769" i="3"/>
  <c r="T785" i="3"/>
  <c r="AE785" i="3" s="1"/>
  <c r="AP785" i="3" s="1"/>
  <c r="T802" i="3"/>
  <c r="AE802" i="3" s="1"/>
  <c r="AP802" i="3" s="1"/>
  <c r="T813" i="3"/>
  <c r="AE813" i="3" s="1"/>
  <c r="AP813" i="3" s="1"/>
  <c r="T821" i="3"/>
  <c r="AE821" i="3" s="1"/>
  <c r="AP821" i="3" s="1"/>
  <c r="T829" i="3"/>
  <c r="T837" i="3"/>
  <c r="T845" i="3"/>
  <c r="AE845" i="3" s="1"/>
  <c r="AP845" i="3" s="1"/>
  <c r="T853" i="3"/>
  <c r="AE853" i="3" s="1"/>
  <c r="AP853" i="3" s="1"/>
  <c r="T861" i="3"/>
  <c r="AE861" i="3" s="1"/>
  <c r="AP861" i="3" s="1"/>
  <c r="T869" i="3"/>
  <c r="AE869" i="3" s="1"/>
  <c r="AP869" i="3" s="1"/>
  <c r="T877" i="3"/>
  <c r="AE877" i="3" s="1"/>
  <c r="AP877" i="3" s="1"/>
  <c r="T885" i="3"/>
  <c r="AE885" i="3" s="1"/>
  <c r="AP885" i="3" s="1"/>
  <c r="T893" i="3"/>
  <c r="AE893" i="3" s="1"/>
  <c r="AP893" i="3" s="1"/>
  <c r="T901" i="3"/>
  <c r="T629" i="3"/>
  <c r="AE629" i="3" s="1"/>
  <c r="AP629" i="3" s="1"/>
  <c r="T645" i="3"/>
  <c r="AE645" i="3" s="1"/>
  <c r="AP645" i="3" s="1"/>
  <c r="T661" i="3"/>
  <c r="AE661" i="3" s="1"/>
  <c r="AP661" i="3" s="1"/>
  <c r="T677" i="3"/>
  <c r="AE677" i="3" s="1"/>
  <c r="AP677" i="3" s="1"/>
  <c r="T693" i="3"/>
  <c r="AE693" i="3" s="1"/>
  <c r="AP693" i="3" s="1"/>
  <c r="T709" i="3"/>
  <c r="AE709" i="3" s="1"/>
  <c r="AP709" i="3" s="1"/>
  <c r="T725" i="3"/>
  <c r="AE725" i="3" s="1"/>
  <c r="AP725" i="3" s="1"/>
  <c r="T741" i="3"/>
  <c r="T757" i="3"/>
  <c r="AE757" i="3" s="1"/>
  <c r="AP757" i="3" s="1"/>
  <c r="T773" i="3"/>
  <c r="AE773" i="3" s="1"/>
  <c r="AP773" i="3" s="1"/>
  <c r="T789" i="3"/>
  <c r="AE789" i="3" s="1"/>
  <c r="AP789" i="3" s="1"/>
  <c r="T797" i="3"/>
  <c r="AE797" i="3" s="1"/>
  <c r="AP797" i="3" s="1"/>
  <c r="T808" i="3"/>
  <c r="AE808" i="3" s="1"/>
  <c r="AP808" i="3" s="1"/>
  <c r="T815" i="3"/>
  <c r="AE815" i="3" s="1"/>
  <c r="AP815" i="3" s="1"/>
  <c r="T558" i="3"/>
  <c r="AE558" i="3" s="1"/>
  <c r="AP558" i="3" s="1"/>
  <c r="T594" i="3"/>
  <c r="T526" i="3"/>
  <c r="AE526" i="3" s="1"/>
  <c r="AP526" i="3" s="1"/>
  <c r="T611" i="3"/>
  <c r="AE611" i="3" s="1"/>
  <c r="AP611" i="3" s="1"/>
  <c r="T622" i="3"/>
  <c r="AE622" i="3" s="1"/>
  <c r="AP622" i="3" s="1"/>
  <c r="T642" i="3"/>
  <c r="AE642" i="3" s="1"/>
  <c r="AP642" i="3" s="1"/>
  <c r="T658" i="3"/>
  <c r="AE658" i="3" s="1"/>
  <c r="AP658" i="3" s="1"/>
  <c r="T674" i="3"/>
  <c r="AE674" i="3" s="1"/>
  <c r="AP674" i="3" s="1"/>
  <c r="T690" i="3"/>
  <c r="AE690" i="3" s="1"/>
  <c r="AP690" i="3" s="1"/>
  <c r="T706" i="3"/>
  <c r="T722" i="3"/>
  <c r="AE722" i="3" s="1"/>
  <c r="AP722" i="3" s="1"/>
  <c r="T738" i="3"/>
  <c r="AE738" i="3" s="1"/>
  <c r="AP738" i="3" s="1"/>
  <c r="T754" i="3"/>
  <c r="AE754" i="3" s="1"/>
  <c r="AP754" i="3" s="1"/>
  <c r="T770" i="3"/>
  <c r="AE770" i="3" s="1"/>
  <c r="AP770" i="3" s="1"/>
  <c r="T786" i="3"/>
  <c r="AE786" i="3" s="1"/>
  <c r="AP786" i="3" s="1"/>
  <c r="T799" i="3"/>
  <c r="AE799" i="3" s="1"/>
  <c r="AP799" i="3" s="1"/>
  <c r="T810" i="3"/>
  <c r="AE810" i="3" s="1"/>
  <c r="AP810" i="3" s="1"/>
  <c r="T820" i="3"/>
  <c r="T619" i="3"/>
  <c r="AE619" i="3" s="1"/>
  <c r="AP619" i="3" s="1"/>
  <c r="T633" i="3"/>
  <c r="AE633" i="3" s="1"/>
  <c r="AP633" i="3" s="1"/>
  <c r="T665" i="3"/>
  <c r="AE665" i="3" s="1"/>
  <c r="AP665" i="3" s="1"/>
  <c r="T697" i="3"/>
  <c r="T729" i="3"/>
  <c r="AE729" i="3" s="1"/>
  <c r="AP729" i="3" s="1"/>
  <c r="T761" i="3"/>
  <c r="AE761" i="3" s="1"/>
  <c r="AP761" i="3" s="1"/>
  <c r="T792" i="3"/>
  <c r="AE792" i="3" s="1"/>
  <c r="AP792" i="3" s="1"/>
  <c r="T817" i="3"/>
  <c r="T841" i="3"/>
  <c r="AE841" i="3" s="1"/>
  <c r="AP841" i="3" s="1"/>
  <c r="T843" i="3"/>
  <c r="AE843" i="3" s="1"/>
  <c r="AP843" i="3" s="1"/>
  <c r="T852" i="3"/>
  <c r="T872" i="3"/>
  <c r="AE872" i="3" s="1"/>
  <c r="AP872" i="3" s="1"/>
  <c r="T887" i="3"/>
  <c r="AE887" i="3" s="1"/>
  <c r="AP887" i="3" s="1"/>
  <c r="T903" i="3"/>
  <c r="AE903" i="3" s="1"/>
  <c r="AP903" i="3" s="1"/>
  <c r="T909" i="3"/>
  <c r="T920" i="3"/>
  <c r="T931" i="3"/>
  <c r="AE931" i="3" s="1"/>
  <c r="AP931" i="3" s="1"/>
  <c r="T937" i="3"/>
  <c r="AE937" i="3" s="1"/>
  <c r="AP937" i="3" s="1"/>
  <c r="T948" i="3"/>
  <c r="AE948" i="3" s="1"/>
  <c r="AP948" i="3" s="1"/>
  <c r="T957" i="3"/>
  <c r="AE957" i="3" s="1"/>
  <c r="AP957" i="3" s="1"/>
  <c r="T958" i="3"/>
  <c r="AE958" i="3" s="1"/>
  <c r="AP958" i="3" s="1"/>
  <c r="T968" i="3"/>
  <c r="AE968" i="3" s="1"/>
  <c r="AP968" i="3" s="1"/>
  <c r="T979" i="3"/>
  <c r="AE979" i="3" s="1"/>
  <c r="AP979" i="3" s="1"/>
  <c r="T987" i="3"/>
  <c r="T991" i="3"/>
  <c r="AE991" i="3" s="1"/>
  <c r="AP991" i="3" s="1"/>
  <c r="T995" i="3"/>
  <c r="AE995" i="3" s="1"/>
  <c r="AP995" i="3" s="1"/>
  <c r="T999" i="3"/>
  <c r="AE999" i="3" s="1"/>
  <c r="AP999" i="3" s="1"/>
  <c r="T1003" i="3"/>
  <c r="AE1003" i="3" s="1"/>
  <c r="AP1003" i="3" s="1"/>
  <c r="T8" i="3"/>
  <c r="AE8" i="3" s="1"/>
  <c r="AP8" i="3" s="1"/>
  <c r="T653" i="3"/>
  <c r="AE653" i="3" s="1"/>
  <c r="AP653" i="3" s="1"/>
  <c r="T685" i="3"/>
  <c r="AE685" i="3" s="1"/>
  <c r="AP685" i="3" s="1"/>
  <c r="T717" i="3"/>
  <c r="T749" i="3"/>
  <c r="AE749" i="3" s="1"/>
  <c r="AP749" i="3" s="1"/>
  <c r="T781" i="3"/>
  <c r="AE781" i="3" s="1"/>
  <c r="AP781" i="3" s="1"/>
  <c r="T807" i="3"/>
  <c r="AE807" i="3" s="1"/>
  <c r="AP807" i="3" s="1"/>
  <c r="T832" i="3"/>
  <c r="AE832" i="3" s="1"/>
  <c r="AP832" i="3" s="1"/>
  <c r="T847" i="3"/>
  <c r="AE847" i="3" s="1"/>
  <c r="AP847" i="3" s="1"/>
  <c r="T865" i="3"/>
  <c r="AE865" i="3" s="1"/>
  <c r="AP865" i="3" s="1"/>
  <c r="T867" i="3"/>
  <c r="AE867" i="3" s="1"/>
  <c r="AP867" i="3" s="1"/>
  <c r="T876" i="3"/>
  <c r="T896" i="3"/>
  <c r="AE896" i="3" s="1"/>
  <c r="AP896" i="3" s="1"/>
  <c r="T908" i="3"/>
  <c r="AE908" i="3" s="1"/>
  <c r="AP908" i="3" s="1"/>
  <c r="T919" i="3"/>
  <c r="AE919" i="3" s="1"/>
  <c r="AP919" i="3" s="1"/>
  <c r="T925" i="3"/>
  <c r="AE925" i="3" s="1"/>
  <c r="AP925" i="3" s="1"/>
  <c r="T936" i="3"/>
  <c r="AE936" i="3" s="1"/>
  <c r="AP936" i="3" s="1"/>
  <c r="T947" i="3"/>
  <c r="AE947" i="3" s="1"/>
  <c r="AP947" i="3" s="1"/>
  <c r="T959" i="3"/>
  <c r="AE959" i="3" s="1"/>
  <c r="AP959" i="3" s="1"/>
  <c r="T969" i="3"/>
  <c r="T970" i="3"/>
  <c r="AE970" i="3" s="1"/>
  <c r="AP970" i="3" s="1"/>
  <c r="T980" i="3"/>
  <c r="AE980" i="3" s="1"/>
  <c r="AP980" i="3" s="1"/>
  <c r="T574" i="3"/>
  <c r="AE574" i="3" s="1"/>
  <c r="AP574" i="3" s="1"/>
  <c r="T823" i="3"/>
  <c r="AE823" i="3" s="1"/>
  <c r="AP823" i="3" s="1"/>
  <c r="T825" i="3"/>
  <c r="AE825" i="3" s="1"/>
  <c r="AP825" i="3" s="1"/>
  <c r="T827" i="3"/>
  <c r="AE827" i="3" s="1"/>
  <c r="AP827" i="3" s="1"/>
  <c r="T836" i="3"/>
  <c r="T856" i="3"/>
  <c r="T871" i="3"/>
  <c r="AE871" i="3" s="1"/>
  <c r="AP871" i="3" s="1"/>
  <c r="T889" i="3"/>
  <c r="T891" i="3"/>
  <c r="AE891" i="3" s="1"/>
  <c r="AP891" i="3" s="1"/>
  <c r="T900" i="3"/>
  <c r="AE900" i="3" s="1"/>
  <c r="AP900" i="3" s="1"/>
  <c r="T907" i="3"/>
  <c r="AE907" i="3" s="1"/>
  <c r="AP907" i="3" s="1"/>
  <c r="T924" i="3"/>
  <c r="AE924" i="3" s="1"/>
  <c r="AP924" i="3" s="1"/>
  <c r="T935" i="3"/>
  <c r="AE935" i="3" s="1"/>
  <c r="AP935" i="3" s="1"/>
  <c r="T941" i="3"/>
  <c r="T960" i="3"/>
  <c r="AE960" i="3" s="1"/>
  <c r="AP960" i="3" s="1"/>
  <c r="T971" i="3"/>
  <c r="T981" i="3"/>
  <c r="AE981" i="3" s="1"/>
  <c r="AP981" i="3" s="1"/>
  <c r="T982" i="3"/>
  <c r="AE982" i="3" s="1"/>
  <c r="AP982" i="3" s="1"/>
  <c r="T634" i="3"/>
  <c r="AE634" i="3" s="1"/>
  <c r="AP634" i="3" s="1"/>
  <c r="T666" i="3"/>
  <c r="AE666" i="3" s="1"/>
  <c r="AP666" i="3" s="1"/>
  <c r="T698" i="3"/>
  <c r="AE698" i="3" s="1"/>
  <c r="AP698" i="3" s="1"/>
  <c r="T730" i="3"/>
  <c r="T762" i="3"/>
  <c r="T800" i="3"/>
  <c r="AE800" i="3" s="1"/>
  <c r="AP800" i="3" s="1"/>
  <c r="T831" i="3"/>
  <c r="AE831" i="3" s="1"/>
  <c r="AP831" i="3" s="1"/>
  <c r="T649" i="3"/>
  <c r="AE649" i="3" s="1"/>
  <c r="AP649" i="3" s="1"/>
  <c r="T681" i="3"/>
  <c r="AE681" i="3" s="1"/>
  <c r="AP681" i="3" s="1"/>
  <c r="T713" i="3"/>
  <c r="AE713" i="3" s="1"/>
  <c r="AP713" i="3" s="1"/>
  <c r="T745" i="3"/>
  <c r="AE745" i="3" s="1"/>
  <c r="AP745" i="3" s="1"/>
  <c r="T777" i="3"/>
  <c r="T840" i="3"/>
  <c r="AE840" i="3" s="1"/>
  <c r="AP840" i="3" s="1"/>
  <c r="T637" i="3"/>
  <c r="AE637" i="3" s="1"/>
  <c r="AP637" i="3" s="1"/>
  <c r="T669" i="3"/>
  <c r="AE669" i="3" s="1"/>
  <c r="AP669" i="3" s="1"/>
  <c r="T701" i="3"/>
  <c r="AE701" i="3" s="1"/>
  <c r="AP701" i="3" s="1"/>
  <c r="T733" i="3"/>
  <c r="AE733" i="3" s="1"/>
  <c r="AP733" i="3" s="1"/>
  <c r="T765" i="3"/>
  <c r="AE765" i="3" s="1"/>
  <c r="AP765" i="3" s="1"/>
  <c r="T650" i="3"/>
  <c r="AE650" i="3" s="1"/>
  <c r="AP650" i="3" s="1"/>
  <c r="T682" i="3"/>
  <c r="T714" i="3"/>
  <c r="AE714" i="3" s="1"/>
  <c r="AP714" i="3" s="1"/>
  <c r="T746" i="3"/>
  <c r="T778" i="3"/>
  <c r="AE778" i="3" s="1"/>
  <c r="AP778" i="3" s="1"/>
  <c r="T816" i="3"/>
  <c r="AE816" i="3" s="1"/>
  <c r="AP816" i="3" s="1"/>
  <c r="T824" i="3"/>
  <c r="AE824" i="3" s="1"/>
  <c r="AP824" i="3" s="1"/>
  <c r="T828" i="3"/>
  <c r="AE828" i="3" s="1"/>
  <c r="AP828" i="3" s="1"/>
  <c r="T848" i="3"/>
  <c r="AE848" i="3" s="1"/>
  <c r="AP848" i="3" s="1"/>
  <c r="T863" i="3"/>
  <c r="T881" i="3"/>
  <c r="AE881" i="3" s="1"/>
  <c r="AP881" i="3" s="1"/>
  <c r="T883" i="3"/>
  <c r="AE883" i="3" s="1"/>
  <c r="AP883" i="3" s="1"/>
  <c r="T892" i="3"/>
  <c r="AE892" i="3" s="1"/>
  <c r="AP892" i="3" s="1"/>
  <c r="T904" i="3"/>
  <c r="AE904" i="3" s="1"/>
  <c r="AP904" i="3" s="1"/>
  <c r="T915" i="3"/>
  <c r="AE915" i="3" s="1"/>
  <c r="AP915" i="3" s="1"/>
  <c r="T921" i="3"/>
  <c r="AE921" i="3" s="1"/>
  <c r="AP921" i="3" s="1"/>
  <c r="T932" i="3"/>
  <c r="AE932" i="3" s="1"/>
  <c r="AP932" i="3" s="1"/>
  <c r="T943" i="3"/>
  <c r="T949" i="3"/>
  <c r="AE949" i="3" s="1"/>
  <c r="AP949" i="3" s="1"/>
  <c r="T956" i="3"/>
  <c r="AE956" i="3" s="1"/>
  <c r="AP956" i="3" s="1"/>
  <c r="T967" i="3"/>
  <c r="AE967" i="3" s="1"/>
  <c r="AP967" i="3" s="1"/>
  <c r="T977" i="3"/>
  <c r="AE977" i="3" s="1"/>
  <c r="AP977" i="3" s="1"/>
  <c r="T978" i="3"/>
  <c r="AE978" i="3" s="1"/>
  <c r="AP978" i="3" s="1"/>
  <c r="Y5" i="3"/>
  <c r="X11" i="3"/>
  <c r="V10" i="3"/>
  <c r="V9" i="3"/>
  <c r="AG9" i="3" s="1"/>
  <c r="AR9" i="3" s="1"/>
  <c r="V8" i="3"/>
  <c r="AG8" i="3" s="1"/>
  <c r="AR8" i="3" s="1"/>
  <c r="T7" i="3"/>
  <c r="AE7" i="3" s="1"/>
  <c r="AP7" i="3" s="1"/>
  <c r="T6" i="3"/>
  <c r="AE6" i="3" s="1"/>
  <c r="AP6" i="3" s="1"/>
  <c r="T1004" i="3"/>
  <c r="AE1004" i="3" s="1"/>
  <c r="AP1004" i="3" s="1"/>
  <c r="R1003" i="3"/>
  <c r="AC1003" i="3" s="1"/>
  <c r="AN1003" i="3" s="1"/>
  <c r="R1002" i="3"/>
  <c r="R1001" i="3"/>
  <c r="Z999" i="3"/>
  <c r="Z998" i="3"/>
  <c r="Z997" i="3"/>
  <c r="X996" i="3"/>
  <c r="X995" i="3"/>
  <c r="X994" i="3"/>
  <c r="V993" i="3"/>
  <c r="AG993" i="3" s="1"/>
  <c r="AR993" i="3" s="1"/>
  <c r="V992" i="3"/>
  <c r="V991" i="3"/>
  <c r="AG991" i="3" s="1"/>
  <c r="AR991" i="3" s="1"/>
  <c r="R989" i="3"/>
  <c r="X987" i="3"/>
  <c r="T986" i="3"/>
  <c r="AE986" i="3" s="1"/>
  <c r="AP986" i="3" s="1"/>
  <c r="R985" i="3"/>
  <c r="AC985" i="3" s="1"/>
  <c r="AN985" i="3" s="1"/>
  <c r="V983" i="3"/>
  <c r="AG983" i="3" s="1"/>
  <c r="AR983" i="3" s="1"/>
  <c r="Y981" i="3"/>
  <c r="R978" i="3"/>
  <c r="T976" i="3"/>
  <c r="AE976" i="3" s="1"/>
  <c r="AP976" i="3" s="1"/>
  <c r="V974" i="3"/>
  <c r="AG974" i="3" s="1"/>
  <c r="AR974" i="3" s="1"/>
  <c r="X972" i="3"/>
  <c r="Y970" i="3"/>
  <c r="T965" i="3"/>
  <c r="AE965" i="3" s="1"/>
  <c r="AP965" i="3" s="1"/>
  <c r="V963" i="3"/>
  <c r="AG963" i="3" s="1"/>
  <c r="AR963" i="3" s="1"/>
  <c r="X961" i="3"/>
  <c r="Z959" i="3"/>
  <c r="U954" i="3"/>
  <c r="AF954" i="3" s="1"/>
  <c r="AQ954" i="3" s="1"/>
  <c r="V952" i="3"/>
  <c r="AG952" i="3" s="1"/>
  <c r="AR952" i="3" s="1"/>
  <c r="V950" i="3"/>
  <c r="AG950" i="3" s="1"/>
  <c r="AR950" i="3" s="1"/>
  <c r="R948" i="3"/>
  <c r="AC948" i="3" s="1"/>
  <c r="AN948" i="3" s="1"/>
  <c r="X945" i="3"/>
  <c r="Y940" i="3"/>
  <c r="U938" i="3"/>
  <c r="AF938" i="3" s="1"/>
  <c r="AQ938" i="3" s="1"/>
  <c r="X935" i="3"/>
  <c r="T933" i="3"/>
  <c r="AE933" i="3" s="1"/>
  <c r="AP933" i="3" s="1"/>
  <c r="Z930" i="3"/>
  <c r="V928" i="3"/>
  <c r="AG928" i="3" s="1"/>
  <c r="AR928" i="3" s="1"/>
  <c r="W923" i="3"/>
  <c r="AH923" i="3" s="1"/>
  <c r="AS923" i="3" s="1"/>
  <c r="X918" i="3"/>
  <c r="T916" i="3"/>
  <c r="AE916" i="3" s="1"/>
  <c r="AP916" i="3" s="1"/>
  <c r="Z913" i="3"/>
  <c r="V911" i="3"/>
  <c r="W906" i="3"/>
  <c r="AH906" i="3" s="1"/>
  <c r="AS906" i="3" s="1"/>
  <c r="R901" i="3"/>
  <c r="AC901" i="3" s="1"/>
  <c r="AN901" i="3" s="1"/>
  <c r="X897" i="3"/>
  <c r="Z893" i="3"/>
  <c r="V890" i="3"/>
  <c r="AG890" i="3" s="1"/>
  <c r="AR890" i="3" s="1"/>
  <c r="W886" i="3"/>
  <c r="AH886" i="3" s="1"/>
  <c r="AS886" i="3" s="1"/>
  <c r="Z882" i="3"/>
  <c r="U879" i="3"/>
  <c r="V875" i="3"/>
  <c r="AG875" i="3" s="1"/>
  <c r="AR875" i="3" s="1"/>
  <c r="R872" i="3"/>
  <c r="AC872" i="3" s="1"/>
  <c r="AN872" i="3" s="1"/>
  <c r="T868" i="3"/>
  <c r="AE868" i="3" s="1"/>
  <c r="AP868" i="3" s="1"/>
  <c r="Z864" i="3"/>
  <c r="T857" i="3"/>
  <c r="AE857" i="3" s="1"/>
  <c r="AP857" i="3" s="1"/>
  <c r="Y853" i="3"/>
  <c r="Z849" i="3"/>
  <c r="V846" i="3"/>
  <c r="X833" i="3"/>
  <c r="V826" i="3"/>
  <c r="AG826" i="3" s="1"/>
  <c r="AR826" i="3" s="1"/>
  <c r="Z790" i="3"/>
  <c r="Y739" i="3"/>
  <c r="W688" i="3"/>
  <c r="U637" i="3"/>
  <c r="AF637" i="3" s="1"/>
  <c r="AQ637" i="3" s="1"/>
  <c r="Z567" i="3"/>
  <c r="AA12" i="3"/>
  <c r="AA16" i="3"/>
  <c r="AA20" i="3"/>
  <c r="AA24" i="3"/>
  <c r="AA28" i="3"/>
  <c r="AA32" i="3"/>
  <c r="AA36" i="3"/>
  <c r="AA40" i="3"/>
  <c r="AA44" i="3"/>
  <c r="AA48" i="3"/>
  <c r="AA52" i="3"/>
  <c r="AA56" i="3"/>
  <c r="AA14" i="3"/>
  <c r="AA19" i="3"/>
  <c r="AA63" i="3"/>
  <c r="AA64" i="3"/>
  <c r="AA74" i="3"/>
  <c r="AA81" i="3"/>
  <c r="AA85" i="3"/>
  <c r="AA89" i="3"/>
  <c r="AA93" i="3"/>
  <c r="AA97" i="3"/>
  <c r="AA101" i="3"/>
  <c r="AA105" i="3"/>
  <c r="AA109" i="3"/>
  <c r="AA113" i="3"/>
  <c r="AA117" i="3"/>
  <c r="AA121" i="3"/>
  <c r="AA125" i="3"/>
  <c r="AA129" i="3"/>
  <c r="AA133" i="3"/>
  <c r="AA137" i="3"/>
  <c r="AA13" i="3"/>
  <c r="AA18" i="3"/>
  <c r="AA23" i="3"/>
  <c r="AA29" i="3"/>
  <c r="AA30" i="3"/>
  <c r="AA31" i="3"/>
  <c r="AA45" i="3"/>
  <c r="AA46" i="3"/>
  <c r="AA47" i="3"/>
  <c r="AA65" i="3"/>
  <c r="AA75" i="3"/>
  <c r="AA76" i="3"/>
  <c r="AA17" i="3"/>
  <c r="AA22" i="3"/>
  <c r="AA35" i="3"/>
  <c r="AA38" i="3"/>
  <c r="AA41" i="3"/>
  <c r="AA55" i="3"/>
  <c r="AA59" i="3"/>
  <c r="AA70" i="3"/>
  <c r="AA102" i="3"/>
  <c r="AA112" i="3"/>
  <c r="AA123" i="3"/>
  <c r="AA134" i="3"/>
  <c r="AA141" i="3"/>
  <c r="AA145" i="3"/>
  <c r="AA149" i="3"/>
  <c r="AA153" i="3"/>
  <c r="AA157" i="3"/>
  <c r="AA161" i="3"/>
  <c r="AA165" i="3"/>
  <c r="AA169" i="3"/>
  <c r="AA173" i="3"/>
  <c r="AA177" i="3"/>
  <c r="AA181" i="3"/>
  <c r="AA185" i="3"/>
  <c r="AA25" i="3"/>
  <c r="AA58" i="3"/>
  <c r="AA27" i="3"/>
  <c r="AA34" i="3"/>
  <c r="AA37" i="3"/>
  <c r="AA51" i="3"/>
  <c r="AA54" i="3"/>
  <c r="AA57" i="3"/>
  <c r="AA15" i="3"/>
  <c r="AA21" i="3"/>
  <c r="AA33" i="3"/>
  <c r="AA49" i="3"/>
  <c r="AA43" i="3"/>
  <c r="AA67" i="3"/>
  <c r="AA71" i="3"/>
  <c r="AA82" i="3"/>
  <c r="AA135" i="3"/>
  <c r="AA136" i="3"/>
  <c r="AA73" i="3"/>
  <c r="AA115" i="3"/>
  <c r="AA127" i="3"/>
  <c r="AA150" i="3"/>
  <c r="AA160" i="3"/>
  <c r="AA171" i="3"/>
  <c r="AA182" i="3"/>
  <c r="AA39" i="3"/>
  <c r="AA42" i="3"/>
  <c r="AA78" i="3"/>
  <c r="AA92" i="3"/>
  <c r="AA96" i="3"/>
  <c r="AA108" i="3"/>
  <c r="AA114" i="3"/>
  <c r="AA126" i="3"/>
  <c r="AA139" i="3"/>
  <c r="AA140" i="3"/>
  <c r="AA151" i="3"/>
  <c r="AA162" i="3"/>
  <c r="AA88" i="3"/>
  <c r="AA95" i="3"/>
  <c r="AA107" i="3"/>
  <c r="AA120" i="3"/>
  <c r="AA132" i="3"/>
  <c r="AA138" i="3"/>
  <c r="AA142" i="3"/>
  <c r="AA26" i="3"/>
  <c r="AA62" i="3"/>
  <c r="AA69" i="3"/>
  <c r="AA72" i="3"/>
  <c r="AA77" i="3"/>
  <c r="AA84" i="3"/>
  <c r="AA91" i="3"/>
  <c r="AA60" i="3"/>
  <c r="AA66" i="3"/>
  <c r="AA80" i="3"/>
  <c r="AA87" i="3"/>
  <c r="AA94" i="3"/>
  <c r="AA100" i="3"/>
  <c r="AA50" i="3"/>
  <c r="AA53" i="3"/>
  <c r="AA68" i="3"/>
  <c r="AA79" i="3"/>
  <c r="AA86" i="3"/>
  <c r="AA98" i="3"/>
  <c r="AA104" i="3"/>
  <c r="AA110" i="3"/>
  <c r="AA147" i="3"/>
  <c r="AA124" i="3"/>
  <c r="AA144" i="3"/>
  <c r="AA191" i="3"/>
  <c r="AA201" i="3"/>
  <c r="AA202" i="3"/>
  <c r="AA212" i="3"/>
  <c r="AA223" i="3"/>
  <c r="AA233" i="3"/>
  <c r="AA234" i="3"/>
  <c r="AA244" i="3"/>
  <c r="AA255" i="3"/>
  <c r="AA265" i="3"/>
  <c r="AA266" i="3"/>
  <c r="AA270" i="3"/>
  <c r="AA274" i="3"/>
  <c r="AA278" i="3"/>
  <c r="AA282" i="3"/>
  <c r="AA286" i="3"/>
  <c r="AA290" i="3"/>
  <c r="AA294" i="3"/>
  <c r="AA298" i="3"/>
  <c r="AA302" i="3"/>
  <c r="AA146" i="3"/>
  <c r="AA168" i="3"/>
  <c r="AA178" i="3"/>
  <c r="AA179" i="3"/>
  <c r="AA180" i="3"/>
  <c r="AA192" i="3"/>
  <c r="AA203" i="3"/>
  <c r="AA213" i="3"/>
  <c r="AA214" i="3"/>
  <c r="AA122" i="3"/>
  <c r="AA148" i="3"/>
  <c r="AA156" i="3"/>
  <c r="AA167" i="3"/>
  <c r="AA174" i="3"/>
  <c r="AA175" i="3"/>
  <c r="AA176" i="3"/>
  <c r="AA193" i="3"/>
  <c r="AA194" i="3"/>
  <c r="AA204" i="3"/>
  <c r="AA143" i="3"/>
  <c r="AA103" i="3"/>
  <c r="AA111" i="3"/>
  <c r="AA197" i="3"/>
  <c r="AA198" i="3"/>
  <c r="AA208" i="3"/>
  <c r="AA90" i="3"/>
  <c r="AA116" i="3"/>
  <c r="AA196" i="3"/>
  <c r="AA226" i="3"/>
  <c r="AA227" i="3"/>
  <c r="AA228" i="3"/>
  <c r="AA229" i="3"/>
  <c r="AA250" i="3"/>
  <c r="AA251" i="3"/>
  <c r="AA252" i="3"/>
  <c r="AA253" i="3"/>
  <c r="AA273" i="3"/>
  <c r="AA284" i="3"/>
  <c r="AA295" i="3"/>
  <c r="AA305" i="3"/>
  <c r="AA309" i="3"/>
  <c r="AA313" i="3"/>
  <c r="AA317" i="3"/>
  <c r="AA321" i="3"/>
  <c r="AA325" i="3"/>
  <c r="AA329" i="3"/>
  <c r="AA333" i="3"/>
  <c r="AA337" i="3"/>
  <c r="AA341" i="3"/>
  <c r="AA345" i="3"/>
  <c r="AA349" i="3"/>
  <c r="AA353" i="3"/>
  <c r="AA357" i="3"/>
  <c r="AA361" i="3"/>
  <c r="AA365" i="3"/>
  <c r="AA369" i="3"/>
  <c r="AA373" i="3"/>
  <c r="AA377" i="3"/>
  <c r="AA130" i="3"/>
  <c r="AA170" i="3"/>
  <c r="AA187" i="3"/>
  <c r="AA207" i="3"/>
  <c r="AA217" i="3"/>
  <c r="AA224" i="3"/>
  <c r="AA225" i="3"/>
  <c r="AA246" i="3"/>
  <c r="AA247" i="3"/>
  <c r="AA248" i="3"/>
  <c r="AA249" i="3"/>
  <c r="AA275" i="3"/>
  <c r="AA285" i="3"/>
  <c r="AA118" i="3"/>
  <c r="AA158" i="3"/>
  <c r="AA163" i="3"/>
  <c r="AA183" i="3"/>
  <c r="AA189" i="3"/>
  <c r="AA200" i="3"/>
  <c r="AA211" i="3"/>
  <c r="AA216" i="3"/>
  <c r="AA222" i="3"/>
  <c r="AA245" i="3"/>
  <c r="AA61" i="3"/>
  <c r="AA106" i="3"/>
  <c r="AA131" i="3"/>
  <c r="AA166" i="3"/>
  <c r="AA195" i="3"/>
  <c r="AA206" i="3"/>
  <c r="AA210" i="3"/>
  <c r="AA215" i="3"/>
  <c r="AA83" i="3"/>
  <c r="AA119" i="3"/>
  <c r="AA154" i="3"/>
  <c r="AA221" i="3"/>
  <c r="AA99" i="3"/>
  <c r="AA159" i="3"/>
  <c r="AA164" i="3"/>
  <c r="AA186" i="3"/>
  <c r="AA188" i="3"/>
  <c r="AA199" i="3"/>
  <c r="AA209" i="3"/>
  <c r="AA220" i="3"/>
  <c r="AA235" i="3"/>
  <c r="AA236" i="3"/>
  <c r="AA237" i="3"/>
  <c r="AA258" i="3"/>
  <c r="AA259" i="3"/>
  <c r="AA260" i="3"/>
  <c r="AA261" i="3"/>
  <c r="AA190" i="3"/>
  <c r="AA230" i="3"/>
  <c r="AA232" i="3"/>
  <c r="AA269" i="3"/>
  <c r="AA280" i="3"/>
  <c r="AA315" i="3"/>
  <c r="AA326" i="3"/>
  <c r="AA336" i="3"/>
  <c r="AA347" i="3"/>
  <c r="AA358" i="3"/>
  <c r="AA368" i="3"/>
  <c r="AA155" i="3"/>
  <c r="AA205" i="3"/>
  <c r="AA219" i="3"/>
  <c r="AA243" i="3"/>
  <c r="AA264" i="3"/>
  <c r="AA268" i="3"/>
  <c r="AA279" i="3"/>
  <c r="AA303" i="3"/>
  <c r="AA304" i="3"/>
  <c r="AA306" i="3"/>
  <c r="AA316" i="3"/>
  <c r="AA327" i="3"/>
  <c r="AA338" i="3"/>
  <c r="AA348" i="3"/>
  <c r="AA359" i="3"/>
  <c r="AA370" i="3"/>
  <c r="AA379" i="3"/>
  <c r="AA383" i="3"/>
  <c r="AA387" i="3"/>
  <c r="AA391" i="3"/>
  <c r="AA184" i="3"/>
  <c r="AA239" i="3"/>
  <c r="AA241" i="3"/>
  <c r="AA267" i="3"/>
  <c r="AA299" i="3"/>
  <c r="AA300" i="3"/>
  <c r="AA301" i="3"/>
  <c r="AA307" i="3"/>
  <c r="AA318" i="3"/>
  <c r="AA328" i="3"/>
  <c r="AA339" i="3"/>
  <c r="AA350" i="3"/>
  <c r="AA360" i="3"/>
  <c r="AA256" i="3"/>
  <c r="AA263" i="3"/>
  <c r="AA231" i="3"/>
  <c r="AA128" i="3"/>
  <c r="AA242" i="3"/>
  <c r="AA271" i="3"/>
  <c r="AA276" i="3"/>
  <c r="AA291" i="3"/>
  <c r="AA292" i="3"/>
  <c r="AA293" i="3"/>
  <c r="AA311" i="3"/>
  <c r="AA322" i="3"/>
  <c r="AA332" i="3"/>
  <c r="AA343" i="3"/>
  <c r="AA354" i="3"/>
  <c r="AA364" i="3"/>
  <c r="AA254" i="3"/>
  <c r="AA281" i="3"/>
  <c r="AA314" i="3"/>
  <c r="AA356" i="3"/>
  <c r="AA388" i="3"/>
  <c r="AA389" i="3"/>
  <c r="AA390" i="3"/>
  <c r="AA397" i="3"/>
  <c r="AA408" i="3"/>
  <c r="AA418" i="3"/>
  <c r="AA419" i="3"/>
  <c r="AA429" i="3"/>
  <c r="AA440" i="3"/>
  <c r="AA450" i="3"/>
  <c r="AA451" i="3"/>
  <c r="AA172" i="3"/>
  <c r="AA238" i="3"/>
  <c r="AA297" i="3"/>
  <c r="AA340" i="3"/>
  <c r="AA351" i="3"/>
  <c r="AA362" i="3"/>
  <c r="AA367" i="3"/>
  <c r="AA376" i="3"/>
  <c r="AA398" i="3"/>
  <c r="AA399" i="3"/>
  <c r="AA409" i="3"/>
  <c r="AA272" i="3"/>
  <c r="AA277" i="3"/>
  <c r="AA320" i="3"/>
  <c r="AA331" i="3"/>
  <c r="AA342" i="3"/>
  <c r="AA375" i="3"/>
  <c r="AA384" i="3"/>
  <c r="AA385" i="3"/>
  <c r="AA386" i="3"/>
  <c r="AA400" i="3"/>
  <c r="AA410" i="3"/>
  <c r="AA411" i="3"/>
  <c r="AA218" i="3"/>
  <c r="AA288" i="3"/>
  <c r="AA312" i="3"/>
  <c r="AA323" i="3"/>
  <c r="AA334" i="3"/>
  <c r="AA371" i="3"/>
  <c r="AA289" i="3"/>
  <c r="AA412" i="3"/>
  <c r="AA430" i="3"/>
  <c r="AA452" i="3"/>
  <c r="AA453" i="3"/>
  <c r="AA454" i="3"/>
  <c r="AA461" i="3"/>
  <c r="AA471" i="3"/>
  <c r="AA472" i="3"/>
  <c r="AA152" i="3"/>
  <c r="AA324" i="3"/>
  <c r="AA335" i="3"/>
  <c r="AA346" i="3"/>
  <c r="AA380" i="3"/>
  <c r="AA382" i="3"/>
  <c r="AA406" i="3"/>
  <c r="AA415" i="3"/>
  <c r="AA427" i="3"/>
  <c r="AA428" i="3"/>
  <c r="AA462" i="3"/>
  <c r="AA473" i="3"/>
  <c r="AA481" i="3"/>
  <c r="AA485" i="3"/>
  <c r="AA489" i="3"/>
  <c r="AA493" i="3"/>
  <c r="AA497" i="3"/>
  <c r="AA501" i="3"/>
  <c r="AA505" i="3"/>
  <c r="AA509" i="3"/>
  <c r="AA513" i="3"/>
  <c r="AA517" i="3"/>
  <c r="AA257" i="3"/>
  <c r="AA396" i="3"/>
  <c r="AA402" i="3"/>
  <c r="AA423" i="3"/>
  <c r="AA424" i="3"/>
  <c r="AA425" i="3"/>
  <c r="AA426" i="3"/>
  <c r="AA447" i="3"/>
  <c r="AA448" i="3"/>
  <c r="AA449" i="3"/>
  <c r="AA463" i="3"/>
  <c r="AA464" i="3"/>
  <c r="AA474" i="3"/>
  <c r="AA283" i="3"/>
  <c r="AA352" i="3"/>
  <c r="AA363" i="3"/>
  <c r="AA372" i="3"/>
  <c r="AA392" i="3"/>
  <c r="AA394" i="3"/>
  <c r="AA403" i="3"/>
  <c r="AA416" i="3"/>
  <c r="AA431" i="3"/>
  <c r="AA432" i="3"/>
  <c r="AA433" i="3"/>
  <c r="AA434" i="3"/>
  <c r="AA455" i="3"/>
  <c r="AA456" i="3"/>
  <c r="AA457" i="3"/>
  <c r="AA458" i="3"/>
  <c r="AA459" i="3"/>
  <c r="AA460" i="3"/>
  <c r="AA470" i="3"/>
  <c r="AA480" i="3"/>
  <c r="AA484" i="3"/>
  <c r="AA488" i="3"/>
  <c r="AA492" i="3"/>
  <c r="AA496" i="3"/>
  <c r="AA500" i="3"/>
  <c r="AA504" i="3"/>
  <c r="AA508" i="3"/>
  <c r="AA512" i="3"/>
  <c r="AA393" i="3"/>
  <c r="AA405" i="3"/>
  <c r="AA421" i="3"/>
  <c r="AA444" i="3"/>
  <c r="AA446" i="3"/>
  <c r="AA475" i="3"/>
  <c r="AA482" i="3"/>
  <c r="AA490" i="3"/>
  <c r="AA498" i="3"/>
  <c r="AA506" i="3"/>
  <c r="AA515" i="3"/>
  <c r="AA524" i="3"/>
  <c r="AA525" i="3"/>
  <c r="AA344" i="3"/>
  <c r="AA366" i="3"/>
  <c r="AA414" i="3"/>
  <c r="AA442" i="3"/>
  <c r="AA466" i="3"/>
  <c r="AA477" i="3"/>
  <c r="AA514" i="3"/>
  <c r="AA526" i="3"/>
  <c r="AA533" i="3"/>
  <c r="AA537" i="3"/>
  <c r="AA541" i="3"/>
  <c r="AA545" i="3"/>
  <c r="AA549" i="3"/>
  <c r="AA553" i="3"/>
  <c r="AA557" i="3"/>
  <c r="AA561" i="3"/>
  <c r="AA565" i="3"/>
  <c r="AA569" i="3"/>
  <c r="AA573" i="3"/>
  <c r="AA577" i="3"/>
  <c r="AA581" i="3"/>
  <c r="AA585" i="3"/>
  <c r="AA589" i="3"/>
  <c r="AA593" i="3"/>
  <c r="AA597" i="3"/>
  <c r="AA601" i="3"/>
  <c r="AA605" i="3"/>
  <c r="AA609" i="3"/>
  <c r="AA240" i="3"/>
  <c r="AA381" i="3"/>
  <c r="AA468" i="3"/>
  <c r="AA487" i="3"/>
  <c r="AA495" i="3"/>
  <c r="AA503" i="3"/>
  <c r="AA511" i="3"/>
  <c r="AA527" i="3"/>
  <c r="AA262" i="3"/>
  <c r="AA308" i="3"/>
  <c r="AA330" i="3"/>
  <c r="AA417" i="3"/>
  <c r="AA436" i="3"/>
  <c r="AA438" i="3"/>
  <c r="AA310" i="3"/>
  <c r="AA378" i="3"/>
  <c r="AA420" i="3"/>
  <c r="AA422" i="3"/>
  <c r="AA443" i="3"/>
  <c r="AA445" i="3"/>
  <c r="AA465" i="3"/>
  <c r="AA287" i="3"/>
  <c r="AA355" i="3"/>
  <c r="AA404" i="3"/>
  <c r="AA439" i="3"/>
  <c r="AA467" i="3"/>
  <c r="AA478" i="3"/>
  <c r="AA483" i="3"/>
  <c r="AA491" i="3"/>
  <c r="AA499" i="3"/>
  <c r="AA507" i="3"/>
  <c r="AA522" i="3"/>
  <c r="AA319" i="3"/>
  <c r="AA413" i="3"/>
  <c r="AA494" i="3"/>
  <c r="AA510" i="3"/>
  <c r="AA618" i="3"/>
  <c r="AA628" i="3"/>
  <c r="AA632" i="3"/>
  <c r="AA636" i="3"/>
  <c r="AA640" i="3"/>
  <c r="AA644" i="3"/>
  <c r="AA648" i="3"/>
  <c r="AA652" i="3"/>
  <c r="AA656" i="3"/>
  <c r="AA660" i="3"/>
  <c r="AA664" i="3"/>
  <c r="AA668" i="3"/>
  <c r="AA672" i="3"/>
  <c r="AA676" i="3"/>
  <c r="AA680" i="3"/>
  <c r="AA684" i="3"/>
  <c r="AA688" i="3"/>
  <c r="AA692" i="3"/>
  <c r="AA696" i="3"/>
  <c r="AA700" i="3"/>
  <c r="AA704" i="3"/>
  <c r="AA708" i="3"/>
  <c r="AA712" i="3"/>
  <c r="AA716" i="3"/>
  <c r="AA720" i="3"/>
  <c r="AA724" i="3"/>
  <c r="AA728" i="3"/>
  <c r="AA732" i="3"/>
  <c r="AA736" i="3"/>
  <c r="AA740" i="3"/>
  <c r="AA744" i="3"/>
  <c r="AA748" i="3"/>
  <c r="AA752" i="3"/>
  <c r="AA756" i="3"/>
  <c r="AA760" i="3"/>
  <c r="AA764" i="3"/>
  <c r="AA768" i="3"/>
  <c r="AA772" i="3"/>
  <c r="AA776" i="3"/>
  <c r="AA780" i="3"/>
  <c r="AA784" i="3"/>
  <c r="AA788" i="3"/>
  <c r="AA792" i="3"/>
  <c r="AA796" i="3"/>
  <c r="AA800" i="3"/>
  <c r="AA804" i="3"/>
  <c r="AA808" i="3"/>
  <c r="AA812" i="3"/>
  <c r="AA374" i="3"/>
  <c r="AA441" i="3"/>
  <c r="AA520" i="3"/>
  <c r="AA531" i="3"/>
  <c r="AA539" i="3"/>
  <c r="AA547" i="3"/>
  <c r="AA555" i="3"/>
  <c r="AA563" i="3"/>
  <c r="AA571" i="3"/>
  <c r="AA579" i="3"/>
  <c r="AA587" i="3"/>
  <c r="AA594" i="3"/>
  <c r="AA595" i="3"/>
  <c r="AA596" i="3"/>
  <c r="AA619" i="3"/>
  <c r="AA516" i="3"/>
  <c r="AA536" i="3"/>
  <c r="AA544" i="3"/>
  <c r="AA552" i="3"/>
  <c r="AA560" i="3"/>
  <c r="AA568" i="3"/>
  <c r="AA576" i="3"/>
  <c r="AA584" i="3"/>
  <c r="AA610" i="3"/>
  <c r="AA620" i="3"/>
  <c r="AA621" i="3"/>
  <c r="AA629" i="3"/>
  <c r="AA633" i="3"/>
  <c r="AA637" i="3"/>
  <c r="AA641" i="3"/>
  <c r="AA645" i="3"/>
  <c r="AA649" i="3"/>
  <c r="AA653" i="3"/>
  <c r="AA657" i="3"/>
  <c r="AA661" i="3"/>
  <c r="AA665" i="3"/>
  <c r="AA669" i="3"/>
  <c r="AA673" i="3"/>
  <c r="AA677" i="3"/>
  <c r="AA681" i="3"/>
  <c r="AA685" i="3"/>
  <c r="AA689" i="3"/>
  <c r="AA693" i="3"/>
  <c r="AA697" i="3"/>
  <c r="AA701" i="3"/>
  <c r="AA705" i="3"/>
  <c r="AA709" i="3"/>
  <c r="AA713" i="3"/>
  <c r="AA717" i="3"/>
  <c r="AA721" i="3"/>
  <c r="AA725" i="3"/>
  <c r="AA729" i="3"/>
  <c r="AA733" i="3"/>
  <c r="AA737" i="3"/>
  <c r="AA741" i="3"/>
  <c r="AA745" i="3"/>
  <c r="AA749" i="3"/>
  <c r="AA753" i="3"/>
  <c r="AA757" i="3"/>
  <c r="AA761" i="3"/>
  <c r="AA765" i="3"/>
  <c r="AA769" i="3"/>
  <c r="AA773" i="3"/>
  <c r="AA777" i="3"/>
  <c r="AA781" i="3"/>
  <c r="AA785" i="3"/>
  <c r="AA789" i="3"/>
  <c r="AA395" i="3"/>
  <c r="AA479" i="3"/>
  <c r="AA528" i="3"/>
  <c r="AA407" i="3"/>
  <c r="AA435" i="3"/>
  <c r="AA476" i="3"/>
  <c r="AA486" i="3"/>
  <c r="AA502" i="3"/>
  <c r="AA519" i="3"/>
  <c r="AA530" i="3"/>
  <c r="AA296" i="3"/>
  <c r="AA521" i="3"/>
  <c r="AA437" i="3"/>
  <c r="AA469" i="3"/>
  <c r="AA523" i="3"/>
  <c r="AA532" i="3"/>
  <c r="AA540" i="3"/>
  <c r="AA548" i="3"/>
  <c r="AA556" i="3"/>
  <c r="AA564" i="3"/>
  <c r="AA572" i="3"/>
  <c r="AA580" i="3"/>
  <c r="AA615" i="3"/>
  <c r="AA626" i="3"/>
  <c r="AA631" i="3"/>
  <c r="AA635" i="3"/>
  <c r="AA639" i="3"/>
  <c r="AA643" i="3"/>
  <c r="AA647" i="3"/>
  <c r="AA651" i="3"/>
  <c r="AA655" i="3"/>
  <c r="AA659" i="3"/>
  <c r="AA663" i="3"/>
  <c r="AA667" i="3"/>
  <c r="AA671" i="3"/>
  <c r="AA675" i="3"/>
  <c r="AA679" i="3"/>
  <c r="AA683" i="3"/>
  <c r="AA687" i="3"/>
  <c r="AA691" i="3"/>
  <c r="AA695" i="3"/>
  <c r="AA699" i="3"/>
  <c r="AA703" i="3"/>
  <c r="AA707" i="3"/>
  <c r="AA711" i="3"/>
  <c r="AA715" i="3"/>
  <c r="AA719" i="3"/>
  <c r="AA723" i="3"/>
  <c r="AA727" i="3"/>
  <c r="AA731" i="3"/>
  <c r="AA735" i="3"/>
  <c r="AA739" i="3"/>
  <c r="AA743" i="3"/>
  <c r="AA747" i="3"/>
  <c r="AA751" i="3"/>
  <c r="AA755" i="3"/>
  <c r="AA759" i="3"/>
  <c r="AA763" i="3"/>
  <c r="AA767" i="3"/>
  <c r="AA771" i="3"/>
  <c r="AA775" i="3"/>
  <c r="AA779" i="3"/>
  <c r="AA783" i="3"/>
  <c r="AA787" i="3"/>
  <c r="AA613" i="3"/>
  <c r="AA634" i="3"/>
  <c r="AA642" i="3"/>
  <c r="AA650" i="3"/>
  <c r="AA658" i="3"/>
  <c r="AA666" i="3"/>
  <c r="AA674" i="3"/>
  <c r="AA682" i="3"/>
  <c r="AA690" i="3"/>
  <c r="AA698" i="3"/>
  <c r="AA706" i="3"/>
  <c r="AA714" i="3"/>
  <c r="AA722" i="3"/>
  <c r="AA730" i="3"/>
  <c r="AA738" i="3"/>
  <c r="AA746" i="3"/>
  <c r="AA754" i="3"/>
  <c r="AA762" i="3"/>
  <c r="AA770" i="3"/>
  <c r="AA778" i="3"/>
  <c r="AA786" i="3"/>
  <c r="AA795" i="3"/>
  <c r="AA806" i="3"/>
  <c r="AA814" i="3"/>
  <c r="AA818" i="3"/>
  <c r="AA822" i="3"/>
  <c r="AA826" i="3"/>
  <c r="AA830" i="3"/>
  <c r="AA834" i="3"/>
  <c r="AA838" i="3"/>
  <c r="AA842" i="3"/>
  <c r="AA846" i="3"/>
  <c r="AA850" i="3"/>
  <c r="AA854" i="3"/>
  <c r="AA858" i="3"/>
  <c r="AA862" i="3"/>
  <c r="AA866" i="3"/>
  <c r="AA870" i="3"/>
  <c r="AA874" i="3"/>
  <c r="AA878" i="3"/>
  <c r="AA882" i="3"/>
  <c r="AA886" i="3"/>
  <c r="AA890" i="3"/>
  <c r="AA894" i="3"/>
  <c r="AA898" i="3"/>
  <c r="AA902" i="3"/>
  <c r="AA906" i="3"/>
  <c r="AA910" i="3"/>
  <c r="AA914" i="3"/>
  <c r="AA918" i="3"/>
  <c r="AA922" i="3"/>
  <c r="AA926" i="3"/>
  <c r="AA930" i="3"/>
  <c r="AA934" i="3"/>
  <c r="AA938" i="3"/>
  <c r="AA942" i="3"/>
  <c r="AA946" i="3"/>
  <c r="AA950" i="3"/>
  <c r="AA543" i="3"/>
  <c r="AA559" i="3"/>
  <c r="AA575" i="3"/>
  <c r="AA603" i="3"/>
  <c r="AA624" i="3"/>
  <c r="AA797" i="3"/>
  <c r="AA807" i="3"/>
  <c r="AA518" i="3"/>
  <c r="AA534" i="3"/>
  <c r="AA550" i="3"/>
  <c r="AA566" i="3"/>
  <c r="AA582" i="3"/>
  <c r="AA588" i="3"/>
  <c r="AA599" i="3"/>
  <c r="AA617" i="3"/>
  <c r="AA798" i="3"/>
  <c r="AA809" i="3"/>
  <c r="AA815" i="3"/>
  <c r="AA819" i="3"/>
  <c r="AA823" i="3"/>
  <c r="AA827" i="3"/>
  <c r="AA831" i="3"/>
  <c r="AA835" i="3"/>
  <c r="AA839" i="3"/>
  <c r="AA843" i="3"/>
  <c r="AA847" i="3"/>
  <c r="AA851" i="3"/>
  <c r="AA855" i="3"/>
  <c r="AA859" i="3"/>
  <c r="AA863" i="3"/>
  <c r="AA867" i="3"/>
  <c r="AA871" i="3"/>
  <c r="AA875" i="3"/>
  <c r="AA879" i="3"/>
  <c r="AA883" i="3"/>
  <c r="AA887" i="3"/>
  <c r="AA891" i="3"/>
  <c r="AA895" i="3"/>
  <c r="AA899" i="3"/>
  <c r="AA401" i="3"/>
  <c r="AA529" i="3"/>
  <c r="AA538" i="3"/>
  <c r="AA554" i="3"/>
  <c r="AA535" i="3"/>
  <c r="AA542" i="3"/>
  <c r="AA558" i="3"/>
  <c r="AA574" i="3"/>
  <c r="AA598" i="3"/>
  <c r="AA600" i="3"/>
  <c r="AA616" i="3"/>
  <c r="AA627" i="3"/>
  <c r="AA793" i="3"/>
  <c r="AA803" i="3"/>
  <c r="AA813" i="3"/>
  <c r="AA817" i="3"/>
  <c r="AA821" i="3"/>
  <c r="AA825" i="3"/>
  <c r="AA829" i="3"/>
  <c r="AA833" i="3"/>
  <c r="AA837" i="3"/>
  <c r="AA841" i="3"/>
  <c r="AA845" i="3"/>
  <c r="AA849" i="3"/>
  <c r="AA853" i="3"/>
  <c r="AA857" i="3"/>
  <c r="AA861" i="3"/>
  <c r="AA865" i="3"/>
  <c r="AA869" i="3"/>
  <c r="AA873" i="3"/>
  <c r="AA877" i="3"/>
  <c r="AA881" i="3"/>
  <c r="AA885" i="3"/>
  <c r="AA889" i="3"/>
  <c r="AA893" i="3"/>
  <c r="AA897" i="3"/>
  <c r="AA901" i="3"/>
  <c r="AA562" i="3"/>
  <c r="AA592" i="3"/>
  <c r="AA794" i="3"/>
  <c r="AA805" i="3"/>
  <c r="AA903" i="3"/>
  <c r="AA904" i="3"/>
  <c r="AA905" i="3"/>
  <c r="AA919" i="3"/>
  <c r="AA920" i="3"/>
  <c r="AA921" i="3"/>
  <c r="AA935" i="3"/>
  <c r="AA936" i="3"/>
  <c r="AA937" i="3"/>
  <c r="AA954" i="3"/>
  <c r="AA958" i="3"/>
  <c r="AA962" i="3"/>
  <c r="AA966" i="3"/>
  <c r="AA970" i="3"/>
  <c r="AA974" i="3"/>
  <c r="AA978" i="3"/>
  <c r="AA982" i="3"/>
  <c r="AA570" i="3"/>
  <c r="AA606" i="3"/>
  <c r="AA546" i="3"/>
  <c r="AA638" i="3"/>
  <c r="AA654" i="3"/>
  <c r="AA670" i="3"/>
  <c r="AA686" i="3"/>
  <c r="AA702" i="3"/>
  <c r="AA718" i="3"/>
  <c r="AA734" i="3"/>
  <c r="AA750" i="3"/>
  <c r="AA766" i="3"/>
  <c r="AA782" i="3"/>
  <c r="AA811" i="3"/>
  <c r="AA816" i="3"/>
  <c r="AA824" i="3"/>
  <c r="AA583" i="3"/>
  <c r="AA602" i="3"/>
  <c r="AA614" i="3"/>
  <c r="AA625" i="3"/>
  <c r="AA791" i="3"/>
  <c r="AA802" i="3"/>
  <c r="AA611" i="3"/>
  <c r="AA844" i="3"/>
  <c r="AA888" i="3"/>
  <c r="AA912" i="3"/>
  <c r="AA923" i="3"/>
  <c r="AA929" i="3"/>
  <c r="AA940" i="3"/>
  <c r="AA960" i="3"/>
  <c r="AA971" i="3"/>
  <c r="AA981" i="3"/>
  <c r="AA586" i="3"/>
  <c r="AA799" i="3"/>
  <c r="AA810" i="3"/>
  <c r="AA848" i="3"/>
  <c r="AA868" i="3"/>
  <c r="AA911" i="3"/>
  <c r="AA917" i="3"/>
  <c r="AA928" i="3"/>
  <c r="AA939" i="3"/>
  <c r="AA945" i="3"/>
  <c r="AA951" i="3"/>
  <c r="AA961" i="3"/>
  <c r="AA972" i="3"/>
  <c r="AA983" i="3"/>
  <c r="AA988" i="3"/>
  <c r="AA992" i="3"/>
  <c r="AA996" i="3"/>
  <c r="AA1000" i="3"/>
  <c r="AA1004" i="3"/>
  <c r="AA9" i="3"/>
  <c r="AA612" i="3"/>
  <c r="AA646" i="3"/>
  <c r="AA678" i="3"/>
  <c r="AA710" i="3"/>
  <c r="AA742" i="3"/>
  <c r="AA774" i="3"/>
  <c r="AA820" i="3"/>
  <c r="AA828" i="3"/>
  <c r="AA872" i="3"/>
  <c r="AA892" i="3"/>
  <c r="AA916" i="3"/>
  <c r="AA927" i="3"/>
  <c r="AA933" i="3"/>
  <c r="AA944" i="3"/>
  <c r="AA952" i="3"/>
  <c r="AA963" i="3"/>
  <c r="AA973" i="3"/>
  <c r="AA604" i="3"/>
  <c r="AA832" i="3"/>
  <c r="AA578" i="3"/>
  <c r="AA590" i="3"/>
  <c r="AA607" i="3"/>
  <c r="AA622" i="3"/>
  <c r="AA551" i="3"/>
  <c r="AA591" i="3"/>
  <c r="AA608" i="3"/>
  <c r="AA567" i="3"/>
  <c r="AA790" i="3"/>
  <c r="AA864" i="3"/>
  <c r="AA884" i="3"/>
  <c r="AA907" i="3"/>
  <c r="AA913" i="3"/>
  <c r="AA924" i="3"/>
  <c r="AA941" i="3"/>
  <c r="AA959" i="3"/>
  <c r="AA969" i="3"/>
  <c r="AA980" i="3"/>
  <c r="AA987" i="3"/>
  <c r="S12" i="3"/>
  <c r="AD12" i="3" s="1"/>
  <c r="AO12" i="3" s="1"/>
  <c r="S16" i="3"/>
  <c r="AD16" i="3" s="1"/>
  <c r="AO16" i="3" s="1"/>
  <c r="S20" i="3"/>
  <c r="AD20" i="3" s="1"/>
  <c r="AO20" i="3" s="1"/>
  <c r="S24" i="3"/>
  <c r="S28" i="3"/>
  <c r="AD28" i="3" s="1"/>
  <c r="AO28" i="3" s="1"/>
  <c r="S32" i="3"/>
  <c r="S36" i="3"/>
  <c r="AD36" i="3" s="1"/>
  <c r="AO36" i="3" s="1"/>
  <c r="S40" i="3"/>
  <c r="AD40" i="3" s="1"/>
  <c r="AO40" i="3" s="1"/>
  <c r="S44" i="3"/>
  <c r="AD44" i="3" s="1"/>
  <c r="AO44" i="3" s="1"/>
  <c r="S48" i="3"/>
  <c r="AD48" i="3" s="1"/>
  <c r="AO48" i="3" s="1"/>
  <c r="S52" i="3"/>
  <c r="S56" i="3"/>
  <c r="S62" i="3"/>
  <c r="AD62" i="3" s="1"/>
  <c r="AO62" i="3" s="1"/>
  <c r="S73" i="3"/>
  <c r="AD73" i="3" s="1"/>
  <c r="AO73" i="3" s="1"/>
  <c r="S81" i="3"/>
  <c r="AD81" i="3" s="1"/>
  <c r="AO81" i="3" s="1"/>
  <c r="S85" i="3"/>
  <c r="AD85" i="3" s="1"/>
  <c r="AO85" i="3" s="1"/>
  <c r="S89" i="3"/>
  <c r="AD89" i="3" s="1"/>
  <c r="AO89" i="3" s="1"/>
  <c r="S93" i="3"/>
  <c r="AD93" i="3" s="1"/>
  <c r="AO93" i="3" s="1"/>
  <c r="S97" i="3"/>
  <c r="AD97" i="3" s="1"/>
  <c r="AO97" i="3" s="1"/>
  <c r="S101" i="3"/>
  <c r="S105" i="3"/>
  <c r="AD105" i="3" s="1"/>
  <c r="AO105" i="3" s="1"/>
  <c r="S109" i="3"/>
  <c r="AD109" i="3" s="1"/>
  <c r="AO109" i="3" s="1"/>
  <c r="S113" i="3"/>
  <c r="AD113" i="3" s="1"/>
  <c r="AO113" i="3" s="1"/>
  <c r="S117" i="3"/>
  <c r="AD117" i="3" s="1"/>
  <c r="AO117" i="3" s="1"/>
  <c r="S121" i="3"/>
  <c r="AD121" i="3" s="1"/>
  <c r="AO121" i="3" s="1"/>
  <c r="S125" i="3"/>
  <c r="AD125" i="3" s="1"/>
  <c r="AO125" i="3" s="1"/>
  <c r="S129" i="3"/>
  <c r="AD129" i="3" s="1"/>
  <c r="AO129" i="3" s="1"/>
  <c r="S133" i="3"/>
  <c r="S137" i="3"/>
  <c r="AD137" i="3" s="1"/>
  <c r="AO137" i="3" s="1"/>
  <c r="S33" i="3"/>
  <c r="AD33" i="3" s="1"/>
  <c r="AO33" i="3" s="1"/>
  <c r="S34" i="3"/>
  <c r="AD34" i="3" s="1"/>
  <c r="AO34" i="3" s="1"/>
  <c r="S35" i="3"/>
  <c r="AD35" i="3" s="1"/>
  <c r="AO35" i="3" s="1"/>
  <c r="S49" i="3"/>
  <c r="AD49" i="3" s="1"/>
  <c r="AO49" i="3" s="1"/>
  <c r="S50" i="3"/>
  <c r="AD50" i="3" s="1"/>
  <c r="AO50" i="3" s="1"/>
  <c r="S51" i="3"/>
  <c r="AD51" i="3" s="1"/>
  <c r="AO51" i="3" s="1"/>
  <c r="S63" i="3"/>
  <c r="AD63" i="3" s="1"/>
  <c r="AO63" i="3" s="1"/>
  <c r="S64" i="3"/>
  <c r="AD64" i="3" s="1"/>
  <c r="AO64" i="3" s="1"/>
  <c r="S74" i="3"/>
  <c r="AD74" i="3" s="1"/>
  <c r="AO74" i="3" s="1"/>
  <c r="S15" i="3"/>
  <c r="AD15" i="3" s="1"/>
  <c r="AO15" i="3" s="1"/>
  <c r="S21" i="3"/>
  <c r="AD21" i="3" s="1"/>
  <c r="AO21" i="3" s="1"/>
  <c r="S29" i="3"/>
  <c r="AD29" i="3" s="1"/>
  <c r="AO29" i="3" s="1"/>
  <c r="S43" i="3"/>
  <c r="AD43" i="3" s="1"/>
  <c r="AO43" i="3" s="1"/>
  <c r="S46" i="3"/>
  <c r="AD46" i="3" s="1"/>
  <c r="AO46" i="3" s="1"/>
  <c r="S53" i="3"/>
  <c r="S61" i="3"/>
  <c r="AD61" i="3" s="1"/>
  <c r="AO61" i="3" s="1"/>
  <c r="S66" i="3"/>
  <c r="AD66" i="3" s="1"/>
  <c r="AO66" i="3" s="1"/>
  <c r="S72" i="3"/>
  <c r="AD72" i="3" s="1"/>
  <c r="AO72" i="3" s="1"/>
  <c r="S77" i="3"/>
  <c r="AD77" i="3" s="1"/>
  <c r="AO77" i="3" s="1"/>
  <c r="S100" i="3"/>
  <c r="AD100" i="3" s="1"/>
  <c r="AO100" i="3" s="1"/>
  <c r="S111" i="3"/>
  <c r="AD111" i="3" s="1"/>
  <c r="AO111" i="3" s="1"/>
  <c r="S122" i="3"/>
  <c r="AD122" i="3" s="1"/>
  <c r="AO122" i="3" s="1"/>
  <c r="S132" i="3"/>
  <c r="S141" i="3"/>
  <c r="AD141" i="3" s="1"/>
  <c r="AO141" i="3" s="1"/>
  <c r="S145" i="3"/>
  <c r="AD145" i="3" s="1"/>
  <c r="AO145" i="3" s="1"/>
  <c r="S149" i="3"/>
  <c r="AD149" i="3" s="1"/>
  <c r="AO149" i="3" s="1"/>
  <c r="S153" i="3"/>
  <c r="AD153" i="3" s="1"/>
  <c r="AO153" i="3" s="1"/>
  <c r="S157" i="3"/>
  <c r="AD157" i="3" s="1"/>
  <c r="AO157" i="3" s="1"/>
  <c r="S161" i="3"/>
  <c r="AD161" i="3" s="1"/>
  <c r="AO161" i="3" s="1"/>
  <c r="S165" i="3"/>
  <c r="AD165" i="3" s="1"/>
  <c r="AO165" i="3" s="1"/>
  <c r="S169" i="3"/>
  <c r="S173" i="3"/>
  <c r="AD173" i="3" s="1"/>
  <c r="AO173" i="3" s="1"/>
  <c r="S177" i="3"/>
  <c r="AD177" i="3" s="1"/>
  <c r="AO177" i="3" s="1"/>
  <c r="S181" i="3"/>
  <c r="AD181" i="3" s="1"/>
  <c r="AO181" i="3" s="1"/>
  <c r="S185" i="3"/>
  <c r="AD185" i="3" s="1"/>
  <c r="AO185" i="3" s="1"/>
  <c r="S13" i="3"/>
  <c r="AD13" i="3" s="1"/>
  <c r="AO13" i="3" s="1"/>
  <c r="S18" i="3"/>
  <c r="AD18" i="3" s="1"/>
  <c r="AO18" i="3" s="1"/>
  <c r="S23" i="3"/>
  <c r="AD23" i="3" s="1"/>
  <c r="AO23" i="3" s="1"/>
  <c r="S60" i="3"/>
  <c r="S39" i="3"/>
  <c r="AD39" i="3" s="1"/>
  <c r="AO39" i="3" s="1"/>
  <c r="S42" i="3"/>
  <c r="AD42" i="3" s="1"/>
  <c r="AO42" i="3" s="1"/>
  <c r="S45" i="3"/>
  <c r="AD45" i="3" s="1"/>
  <c r="AO45" i="3" s="1"/>
  <c r="S26" i="3"/>
  <c r="AD26" i="3" s="1"/>
  <c r="AO26" i="3" s="1"/>
  <c r="S14" i="3"/>
  <c r="AD14" i="3" s="1"/>
  <c r="AO14" i="3" s="1"/>
  <c r="S19" i="3"/>
  <c r="AD19" i="3" s="1"/>
  <c r="AO19" i="3" s="1"/>
  <c r="S22" i="3"/>
  <c r="AD22" i="3" s="1"/>
  <c r="AO22" i="3" s="1"/>
  <c r="S31" i="3"/>
  <c r="S41" i="3"/>
  <c r="AD41" i="3" s="1"/>
  <c r="AO41" i="3" s="1"/>
  <c r="S17" i="3"/>
  <c r="AD17" i="3" s="1"/>
  <c r="AO17" i="3" s="1"/>
  <c r="S55" i="3"/>
  <c r="AD55" i="3" s="1"/>
  <c r="AO55" i="3" s="1"/>
  <c r="S90" i="3"/>
  <c r="AD90" i="3" s="1"/>
  <c r="AO90" i="3" s="1"/>
  <c r="S96" i="3"/>
  <c r="AD96" i="3" s="1"/>
  <c r="AO96" i="3" s="1"/>
  <c r="S118" i="3"/>
  <c r="AD118" i="3" s="1"/>
  <c r="AO118" i="3" s="1"/>
  <c r="S119" i="3"/>
  <c r="AD119" i="3" s="1"/>
  <c r="AO119" i="3" s="1"/>
  <c r="S120" i="3"/>
  <c r="S69" i="3"/>
  <c r="AD69" i="3" s="1"/>
  <c r="AO69" i="3" s="1"/>
  <c r="S80" i="3"/>
  <c r="AD80" i="3" s="1"/>
  <c r="AO80" i="3" s="1"/>
  <c r="S83" i="3"/>
  <c r="AD83" i="3" s="1"/>
  <c r="AO83" i="3" s="1"/>
  <c r="S99" i="3"/>
  <c r="AD99" i="3" s="1"/>
  <c r="AO99" i="3" s="1"/>
  <c r="S123" i="3"/>
  <c r="AD123" i="3" s="1"/>
  <c r="AO123" i="3" s="1"/>
  <c r="S135" i="3"/>
  <c r="AD135" i="3" s="1"/>
  <c r="AO135" i="3" s="1"/>
  <c r="S148" i="3"/>
  <c r="AD148" i="3" s="1"/>
  <c r="AO148" i="3" s="1"/>
  <c r="S159" i="3"/>
  <c r="S170" i="3"/>
  <c r="AD170" i="3" s="1"/>
  <c r="AO170" i="3" s="1"/>
  <c r="S180" i="3"/>
  <c r="AD180" i="3" s="1"/>
  <c r="AO180" i="3" s="1"/>
  <c r="S37" i="3"/>
  <c r="AD37" i="3" s="1"/>
  <c r="AO37" i="3" s="1"/>
  <c r="S58" i="3"/>
  <c r="AD58" i="3" s="1"/>
  <c r="AO58" i="3" s="1"/>
  <c r="S86" i="3"/>
  <c r="AD86" i="3" s="1"/>
  <c r="AO86" i="3" s="1"/>
  <c r="S98" i="3"/>
  <c r="AD98" i="3" s="1"/>
  <c r="AO98" i="3" s="1"/>
  <c r="S104" i="3"/>
  <c r="AD104" i="3" s="1"/>
  <c r="AO104" i="3" s="1"/>
  <c r="S110" i="3"/>
  <c r="S116" i="3"/>
  <c r="AD116" i="3" s="1"/>
  <c r="AO116" i="3" s="1"/>
  <c r="S134" i="3"/>
  <c r="AD134" i="3" s="1"/>
  <c r="AO134" i="3" s="1"/>
  <c r="S150" i="3"/>
  <c r="AD150" i="3" s="1"/>
  <c r="AO150" i="3" s="1"/>
  <c r="S160" i="3"/>
  <c r="AD160" i="3" s="1"/>
  <c r="AO160" i="3" s="1"/>
  <c r="S171" i="3"/>
  <c r="AD171" i="3" s="1"/>
  <c r="AO171" i="3" s="1"/>
  <c r="S25" i="3"/>
  <c r="AD25" i="3" s="1"/>
  <c r="AO25" i="3" s="1"/>
  <c r="S30" i="3"/>
  <c r="AD30" i="3" s="1"/>
  <c r="AO30" i="3" s="1"/>
  <c r="S68" i="3"/>
  <c r="AD68" i="3" s="1"/>
  <c r="AO68" i="3" s="1"/>
  <c r="S71" i="3"/>
  <c r="AD71" i="3" s="1"/>
  <c r="AO71" i="3" s="1"/>
  <c r="S76" i="3"/>
  <c r="AD76" i="3" s="1"/>
  <c r="AO76" i="3" s="1"/>
  <c r="S79" i="3"/>
  <c r="AD79" i="3" s="1"/>
  <c r="AO79" i="3" s="1"/>
  <c r="S82" i="3"/>
  <c r="AD82" i="3" s="1"/>
  <c r="AO82" i="3" s="1"/>
  <c r="S103" i="3"/>
  <c r="AD103" i="3" s="1"/>
  <c r="AO103" i="3" s="1"/>
  <c r="S115" i="3"/>
  <c r="AD115" i="3" s="1"/>
  <c r="AO115" i="3" s="1"/>
  <c r="S128" i="3"/>
  <c r="AD128" i="3" s="1"/>
  <c r="AO128" i="3" s="1"/>
  <c r="S140" i="3"/>
  <c r="S65" i="3"/>
  <c r="AD65" i="3" s="1"/>
  <c r="AO65" i="3" s="1"/>
  <c r="S38" i="3"/>
  <c r="AD38" i="3" s="1"/>
  <c r="AO38" i="3" s="1"/>
  <c r="S47" i="3"/>
  <c r="AD47" i="3" s="1"/>
  <c r="AO47" i="3" s="1"/>
  <c r="S27" i="3"/>
  <c r="AD27" i="3" s="1"/>
  <c r="AO27" i="3" s="1"/>
  <c r="S59" i="3"/>
  <c r="AD59" i="3" s="1"/>
  <c r="AO59" i="3" s="1"/>
  <c r="S67" i="3"/>
  <c r="AD67" i="3" s="1"/>
  <c r="AO67" i="3" s="1"/>
  <c r="S84" i="3"/>
  <c r="S106" i="3"/>
  <c r="AD106" i="3" s="1"/>
  <c r="AO106" i="3" s="1"/>
  <c r="S112" i="3"/>
  <c r="AD112" i="3" s="1"/>
  <c r="AO112" i="3" s="1"/>
  <c r="S131" i="3"/>
  <c r="AD131" i="3" s="1"/>
  <c r="AO131" i="3" s="1"/>
  <c r="S146" i="3"/>
  <c r="AD146" i="3" s="1"/>
  <c r="AO146" i="3" s="1"/>
  <c r="S75" i="3"/>
  <c r="AD75" i="3" s="1"/>
  <c r="AO75" i="3" s="1"/>
  <c r="S92" i="3"/>
  <c r="AD92" i="3" s="1"/>
  <c r="AO92" i="3" s="1"/>
  <c r="S102" i="3"/>
  <c r="AD102" i="3" s="1"/>
  <c r="AO102" i="3" s="1"/>
  <c r="S108" i="3"/>
  <c r="AD108" i="3" s="1"/>
  <c r="AO108" i="3" s="1"/>
  <c r="S143" i="3"/>
  <c r="S186" i="3"/>
  <c r="AD186" i="3" s="1"/>
  <c r="AO186" i="3" s="1"/>
  <c r="S187" i="3"/>
  <c r="S188" i="3"/>
  <c r="AD188" i="3" s="1"/>
  <c r="AO188" i="3" s="1"/>
  <c r="S189" i="3"/>
  <c r="AD189" i="3" s="1"/>
  <c r="AO189" i="3" s="1"/>
  <c r="S190" i="3"/>
  <c r="AD190" i="3" s="1"/>
  <c r="AO190" i="3" s="1"/>
  <c r="S200" i="3"/>
  <c r="AD200" i="3" s="1"/>
  <c r="AO200" i="3" s="1"/>
  <c r="S211" i="3"/>
  <c r="AD211" i="3" s="1"/>
  <c r="AO211" i="3" s="1"/>
  <c r="S221" i="3"/>
  <c r="S222" i="3"/>
  <c r="AD222" i="3" s="1"/>
  <c r="AO222" i="3" s="1"/>
  <c r="S232" i="3"/>
  <c r="AD232" i="3" s="1"/>
  <c r="AO232" i="3" s="1"/>
  <c r="S243" i="3"/>
  <c r="AD243" i="3" s="1"/>
  <c r="AO243" i="3" s="1"/>
  <c r="S253" i="3"/>
  <c r="AD253" i="3" s="1"/>
  <c r="AO253" i="3" s="1"/>
  <c r="S254" i="3"/>
  <c r="AD254" i="3" s="1"/>
  <c r="AO254" i="3" s="1"/>
  <c r="S264" i="3"/>
  <c r="AD264" i="3" s="1"/>
  <c r="AO264" i="3" s="1"/>
  <c r="S270" i="3"/>
  <c r="AD270" i="3" s="1"/>
  <c r="AO270" i="3" s="1"/>
  <c r="S274" i="3"/>
  <c r="S278" i="3"/>
  <c r="AD278" i="3" s="1"/>
  <c r="AO278" i="3" s="1"/>
  <c r="S282" i="3"/>
  <c r="AD282" i="3" s="1"/>
  <c r="AO282" i="3" s="1"/>
  <c r="S286" i="3"/>
  <c r="AD286" i="3" s="1"/>
  <c r="AO286" i="3" s="1"/>
  <c r="S290" i="3"/>
  <c r="AD290" i="3" s="1"/>
  <c r="AO290" i="3" s="1"/>
  <c r="S294" i="3"/>
  <c r="AD294" i="3" s="1"/>
  <c r="AO294" i="3" s="1"/>
  <c r="S298" i="3"/>
  <c r="AD298" i="3" s="1"/>
  <c r="AO298" i="3" s="1"/>
  <c r="S302" i="3"/>
  <c r="AD302" i="3" s="1"/>
  <c r="AO302" i="3" s="1"/>
  <c r="S54" i="3"/>
  <c r="S87" i="3"/>
  <c r="AD87" i="3" s="1"/>
  <c r="AO87" i="3" s="1"/>
  <c r="S164" i="3"/>
  <c r="AD164" i="3" s="1"/>
  <c r="AO164" i="3" s="1"/>
  <c r="S182" i="3"/>
  <c r="AD182" i="3" s="1"/>
  <c r="AO182" i="3" s="1"/>
  <c r="S183" i="3"/>
  <c r="AD183" i="3" s="1"/>
  <c r="AO183" i="3" s="1"/>
  <c r="S184" i="3"/>
  <c r="AD184" i="3" s="1"/>
  <c r="AO184" i="3" s="1"/>
  <c r="S191" i="3"/>
  <c r="AD191" i="3" s="1"/>
  <c r="AO191" i="3" s="1"/>
  <c r="S201" i="3"/>
  <c r="AD201" i="3" s="1"/>
  <c r="AO201" i="3" s="1"/>
  <c r="S202" i="3"/>
  <c r="S212" i="3"/>
  <c r="AD212" i="3" s="1"/>
  <c r="AO212" i="3" s="1"/>
  <c r="S57" i="3"/>
  <c r="S70" i="3"/>
  <c r="AD70" i="3" s="1"/>
  <c r="AO70" i="3" s="1"/>
  <c r="S88" i="3"/>
  <c r="AD88" i="3" s="1"/>
  <c r="AO88" i="3" s="1"/>
  <c r="S130" i="3"/>
  <c r="AD130" i="3" s="1"/>
  <c r="AO130" i="3" s="1"/>
  <c r="S147" i="3"/>
  <c r="AD147" i="3" s="1"/>
  <c r="AO147" i="3" s="1"/>
  <c r="S152" i="3"/>
  <c r="AD152" i="3" s="1"/>
  <c r="AO152" i="3" s="1"/>
  <c r="S158" i="3"/>
  <c r="S163" i="3"/>
  <c r="AD163" i="3" s="1"/>
  <c r="AO163" i="3" s="1"/>
  <c r="S192" i="3"/>
  <c r="AD192" i="3" s="1"/>
  <c r="AO192" i="3" s="1"/>
  <c r="S203" i="3"/>
  <c r="AD203" i="3" s="1"/>
  <c r="AO203" i="3" s="1"/>
  <c r="S94" i="3"/>
  <c r="AD94" i="3" s="1"/>
  <c r="AO94" i="3" s="1"/>
  <c r="S114" i="3"/>
  <c r="AD114" i="3" s="1"/>
  <c r="AO114" i="3" s="1"/>
  <c r="S142" i="3"/>
  <c r="S107" i="3"/>
  <c r="AD107" i="3" s="1"/>
  <c r="AO107" i="3" s="1"/>
  <c r="S144" i="3"/>
  <c r="S156" i="3"/>
  <c r="AD156" i="3" s="1"/>
  <c r="AO156" i="3" s="1"/>
  <c r="S167" i="3"/>
  <c r="AD167" i="3" s="1"/>
  <c r="AO167" i="3" s="1"/>
  <c r="S172" i="3"/>
  <c r="AD172" i="3" s="1"/>
  <c r="AO172" i="3" s="1"/>
  <c r="S196" i="3"/>
  <c r="AD196" i="3" s="1"/>
  <c r="AO196" i="3" s="1"/>
  <c r="S207" i="3"/>
  <c r="AD207" i="3" s="1"/>
  <c r="AO207" i="3" s="1"/>
  <c r="S136" i="3"/>
  <c r="AD136" i="3" s="1"/>
  <c r="AO136" i="3" s="1"/>
  <c r="S151" i="3"/>
  <c r="AD151" i="3" s="1"/>
  <c r="AO151" i="3" s="1"/>
  <c r="S168" i="3"/>
  <c r="S175" i="3"/>
  <c r="AD175" i="3" s="1"/>
  <c r="AO175" i="3" s="1"/>
  <c r="S195" i="3"/>
  <c r="AD195" i="3" s="1"/>
  <c r="AO195" i="3" s="1"/>
  <c r="S206" i="3"/>
  <c r="AD206" i="3" s="1"/>
  <c r="AO206" i="3" s="1"/>
  <c r="S209" i="3"/>
  <c r="AD209" i="3" s="1"/>
  <c r="AO209" i="3" s="1"/>
  <c r="S220" i="3"/>
  <c r="AD220" i="3" s="1"/>
  <c r="AO220" i="3" s="1"/>
  <c r="S233" i="3"/>
  <c r="AD233" i="3" s="1"/>
  <c r="AO233" i="3" s="1"/>
  <c r="S255" i="3"/>
  <c r="AD255" i="3" s="1"/>
  <c r="AO255" i="3" s="1"/>
  <c r="S256" i="3"/>
  <c r="AD256" i="3" s="1"/>
  <c r="AO256" i="3" s="1"/>
  <c r="S257" i="3"/>
  <c r="AD257" i="3" s="1"/>
  <c r="AO257" i="3" s="1"/>
  <c r="S272" i="3"/>
  <c r="AD272" i="3" s="1"/>
  <c r="AO272" i="3" s="1"/>
  <c r="S283" i="3"/>
  <c r="AD283" i="3" s="1"/>
  <c r="AO283" i="3" s="1"/>
  <c r="S293" i="3"/>
  <c r="AD293" i="3" s="1"/>
  <c r="AO293" i="3" s="1"/>
  <c r="S304" i="3"/>
  <c r="AD304" i="3" s="1"/>
  <c r="AO304" i="3" s="1"/>
  <c r="S309" i="3"/>
  <c r="AD309" i="3" s="1"/>
  <c r="AO309" i="3" s="1"/>
  <c r="S313" i="3"/>
  <c r="AD313" i="3" s="1"/>
  <c r="AO313" i="3" s="1"/>
  <c r="S317" i="3"/>
  <c r="S321" i="3"/>
  <c r="AD321" i="3" s="1"/>
  <c r="AO321" i="3" s="1"/>
  <c r="S325" i="3"/>
  <c r="S329" i="3"/>
  <c r="AD329" i="3" s="1"/>
  <c r="AO329" i="3" s="1"/>
  <c r="S333" i="3"/>
  <c r="AD333" i="3" s="1"/>
  <c r="AO333" i="3" s="1"/>
  <c r="S337" i="3"/>
  <c r="AD337" i="3" s="1"/>
  <c r="AO337" i="3" s="1"/>
  <c r="S341" i="3"/>
  <c r="AD341" i="3" s="1"/>
  <c r="AO341" i="3" s="1"/>
  <c r="S345" i="3"/>
  <c r="AD345" i="3" s="1"/>
  <c r="AO345" i="3" s="1"/>
  <c r="S349" i="3"/>
  <c r="S353" i="3"/>
  <c r="AD353" i="3" s="1"/>
  <c r="AO353" i="3" s="1"/>
  <c r="S357" i="3"/>
  <c r="AD357" i="3" s="1"/>
  <c r="AO357" i="3" s="1"/>
  <c r="S361" i="3"/>
  <c r="AD361" i="3" s="1"/>
  <c r="AO361" i="3" s="1"/>
  <c r="S365" i="3"/>
  <c r="AD365" i="3" s="1"/>
  <c r="AO365" i="3" s="1"/>
  <c r="S369" i="3"/>
  <c r="AD369" i="3" s="1"/>
  <c r="AO369" i="3" s="1"/>
  <c r="S373" i="3"/>
  <c r="AD373" i="3" s="1"/>
  <c r="AO373" i="3" s="1"/>
  <c r="S377" i="3"/>
  <c r="AD377" i="3" s="1"/>
  <c r="AO377" i="3" s="1"/>
  <c r="S78" i="3"/>
  <c r="AD78" i="3" s="1"/>
  <c r="AO78" i="3" s="1"/>
  <c r="S91" i="3"/>
  <c r="AD91" i="3" s="1"/>
  <c r="AO91" i="3" s="1"/>
  <c r="S124" i="3"/>
  <c r="AD124" i="3" s="1"/>
  <c r="AO124" i="3" s="1"/>
  <c r="S166" i="3"/>
  <c r="AD166" i="3" s="1"/>
  <c r="AO166" i="3" s="1"/>
  <c r="S197" i="3"/>
  <c r="AD197" i="3" s="1"/>
  <c r="AO197" i="3" s="1"/>
  <c r="S213" i="3"/>
  <c r="AD213" i="3" s="1"/>
  <c r="AO213" i="3" s="1"/>
  <c r="S219" i="3"/>
  <c r="AD219" i="3" s="1"/>
  <c r="AO219" i="3" s="1"/>
  <c r="S230" i="3"/>
  <c r="AD230" i="3" s="1"/>
  <c r="AO230" i="3" s="1"/>
  <c r="S231" i="3"/>
  <c r="S273" i="3"/>
  <c r="AD273" i="3" s="1"/>
  <c r="AO273" i="3" s="1"/>
  <c r="S284" i="3"/>
  <c r="AD284" i="3" s="1"/>
  <c r="AO284" i="3" s="1"/>
  <c r="S95" i="3"/>
  <c r="AD95" i="3" s="1"/>
  <c r="AO95" i="3" s="1"/>
  <c r="S138" i="3"/>
  <c r="AD138" i="3" s="1"/>
  <c r="AO138" i="3" s="1"/>
  <c r="S154" i="3"/>
  <c r="AD154" i="3" s="1"/>
  <c r="AO154" i="3" s="1"/>
  <c r="S199" i="3"/>
  <c r="AD199" i="3" s="1"/>
  <c r="AO199" i="3" s="1"/>
  <c r="S208" i="3"/>
  <c r="AD208" i="3" s="1"/>
  <c r="AO208" i="3" s="1"/>
  <c r="S218" i="3"/>
  <c r="S226" i="3"/>
  <c r="AD226" i="3" s="1"/>
  <c r="AO226" i="3" s="1"/>
  <c r="S227" i="3"/>
  <c r="AD227" i="3" s="1"/>
  <c r="AO227" i="3" s="1"/>
  <c r="S228" i="3"/>
  <c r="AD228" i="3" s="1"/>
  <c r="AO228" i="3" s="1"/>
  <c r="S229" i="3"/>
  <c r="AD229" i="3" s="1"/>
  <c r="AO229" i="3" s="1"/>
  <c r="S250" i="3"/>
  <c r="AD250" i="3" s="1"/>
  <c r="AO250" i="3" s="1"/>
  <c r="S251" i="3"/>
  <c r="AD251" i="3" s="1"/>
  <c r="AO251" i="3" s="1"/>
  <c r="S252" i="3"/>
  <c r="AD252" i="3" s="1"/>
  <c r="AO252" i="3" s="1"/>
  <c r="S126" i="3"/>
  <c r="S162" i="3"/>
  <c r="AD162" i="3" s="1"/>
  <c r="AO162" i="3" s="1"/>
  <c r="S178" i="3"/>
  <c r="AD178" i="3" s="1"/>
  <c r="AO178" i="3" s="1"/>
  <c r="S194" i="3"/>
  <c r="AD194" i="3" s="1"/>
  <c r="AO194" i="3" s="1"/>
  <c r="S139" i="3"/>
  <c r="AD139" i="3" s="1"/>
  <c r="AO139" i="3" s="1"/>
  <c r="S174" i="3"/>
  <c r="AD174" i="3" s="1"/>
  <c r="AO174" i="3" s="1"/>
  <c r="S176" i="3"/>
  <c r="AD176" i="3" s="1"/>
  <c r="AO176" i="3" s="1"/>
  <c r="S205" i="3"/>
  <c r="AD205" i="3" s="1"/>
  <c r="AO205" i="3" s="1"/>
  <c r="S217" i="3"/>
  <c r="S127" i="3"/>
  <c r="AD127" i="3" s="1"/>
  <c r="AO127" i="3" s="1"/>
  <c r="S155" i="3"/>
  <c r="S198" i="3"/>
  <c r="AD198" i="3" s="1"/>
  <c r="AO198" i="3" s="1"/>
  <c r="S216" i="3"/>
  <c r="AD216" i="3" s="1"/>
  <c r="AO216" i="3" s="1"/>
  <c r="S242" i="3"/>
  <c r="AD242" i="3" s="1"/>
  <c r="AO242" i="3" s="1"/>
  <c r="S235" i="3"/>
  <c r="AD235" i="3" s="1"/>
  <c r="AO235" i="3" s="1"/>
  <c r="S237" i="3"/>
  <c r="AD237" i="3" s="1"/>
  <c r="AO237" i="3" s="1"/>
  <c r="S258" i="3"/>
  <c r="S271" i="3"/>
  <c r="AD271" i="3" s="1"/>
  <c r="AO271" i="3" s="1"/>
  <c r="S276" i="3"/>
  <c r="S287" i="3"/>
  <c r="AD287" i="3" s="1"/>
  <c r="AO287" i="3" s="1"/>
  <c r="S288" i="3"/>
  <c r="AD288" i="3" s="1"/>
  <c r="AO288" i="3" s="1"/>
  <c r="S289" i="3"/>
  <c r="AD289" i="3" s="1"/>
  <c r="AO289" i="3" s="1"/>
  <c r="S314" i="3"/>
  <c r="AD314" i="3" s="1"/>
  <c r="AO314" i="3" s="1"/>
  <c r="S324" i="3"/>
  <c r="AD324" i="3" s="1"/>
  <c r="AO324" i="3" s="1"/>
  <c r="S335" i="3"/>
  <c r="S346" i="3"/>
  <c r="AD346" i="3" s="1"/>
  <c r="AO346" i="3" s="1"/>
  <c r="S356" i="3"/>
  <c r="AD356" i="3" s="1"/>
  <c r="AO356" i="3" s="1"/>
  <c r="S367" i="3"/>
  <c r="AD367" i="3" s="1"/>
  <c r="AO367" i="3" s="1"/>
  <c r="S378" i="3"/>
  <c r="AD378" i="3" s="1"/>
  <c r="AO378" i="3" s="1"/>
  <c r="S223" i="3"/>
  <c r="AD223" i="3" s="1"/>
  <c r="AO223" i="3" s="1"/>
  <c r="S225" i="3"/>
  <c r="AD225" i="3" s="1"/>
  <c r="AO225" i="3" s="1"/>
  <c r="S246" i="3"/>
  <c r="AD246" i="3" s="1"/>
  <c r="AO246" i="3" s="1"/>
  <c r="S248" i="3"/>
  <c r="S260" i="3"/>
  <c r="AD260" i="3" s="1"/>
  <c r="AO260" i="3" s="1"/>
  <c r="S275" i="3"/>
  <c r="S315" i="3"/>
  <c r="AD315" i="3" s="1"/>
  <c r="AO315" i="3" s="1"/>
  <c r="S326" i="3"/>
  <c r="AD326" i="3" s="1"/>
  <c r="AO326" i="3" s="1"/>
  <c r="S336" i="3"/>
  <c r="AD336" i="3" s="1"/>
  <c r="AO336" i="3" s="1"/>
  <c r="S347" i="3"/>
  <c r="AD347" i="3" s="1"/>
  <c r="AO347" i="3" s="1"/>
  <c r="S358" i="3"/>
  <c r="AD358" i="3" s="1"/>
  <c r="AO358" i="3" s="1"/>
  <c r="S368" i="3"/>
  <c r="S379" i="3"/>
  <c r="AD379" i="3" s="1"/>
  <c r="AO379" i="3" s="1"/>
  <c r="S383" i="3"/>
  <c r="AD383" i="3" s="1"/>
  <c r="AO383" i="3" s="1"/>
  <c r="S387" i="3"/>
  <c r="AD387" i="3" s="1"/>
  <c r="AO387" i="3" s="1"/>
  <c r="S391" i="3"/>
  <c r="AD391" i="3" s="1"/>
  <c r="AO391" i="3" s="1"/>
  <c r="S244" i="3"/>
  <c r="AD244" i="3" s="1"/>
  <c r="AO244" i="3" s="1"/>
  <c r="S262" i="3"/>
  <c r="AD262" i="3" s="1"/>
  <c r="AO262" i="3" s="1"/>
  <c r="S265" i="3"/>
  <c r="AD265" i="3" s="1"/>
  <c r="AO265" i="3" s="1"/>
  <c r="S281" i="3"/>
  <c r="S305" i="3"/>
  <c r="AD305" i="3" s="1"/>
  <c r="AO305" i="3" s="1"/>
  <c r="S306" i="3"/>
  <c r="S316" i="3"/>
  <c r="AD316" i="3" s="1"/>
  <c r="AO316" i="3" s="1"/>
  <c r="S327" i="3"/>
  <c r="AD327" i="3" s="1"/>
  <c r="AO327" i="3" s="1"/>
  <c r="S338" i="3"/>
  <c r="AD338" i="3" s="1"/>
  <c r="AO338" i="3" s="1"/>
  <c r="S348" i="3"/>
  <c r="AD348" i="3" s="1"/>
  <c r="AO348" i="3" s="1"/>
  <c r="S359" i="3"/>
  <c r="AD359" i="3" s="1"/>
  <c r="AO359" i="3" s="1"/>
  <c r="S193" i="3"/>
  <c r="S238" i="3"/>
  <c r="AD238" i="3" s="1"/>
  <c r="AO238" i="3" s="1"/>
  <c r="S240" i="3"/>
  <c r="AD240" i="3" s="1"/>
  <c r="AO240" i="3" s="1"/>
  <c r="S234" i="3"/>
  <c r="AD234" i="3" s="1"/>
  <c r="AO234" i="3" s="1"/>
  <c r="S236" i="3"/>
  <c r="AD236" i="3" s="1"/>
  <c r="AO236" i="3" s="1"/>
  <c r="S179" i="3"/>
  <c r="AD179" i="3" s="1"/>
  <c r="AO179" i="3" s="1"/>
  <c r="S214" i="3"/>
  <c r="AD214" i="3" s="1"/>
  <c r="AO214" i="3" s="1"/>
  <c r="S224" i="3"/>
  <c r="AD224" i="3" s="1"/>
  <c r="AO224" i="3" s="1"/>
  <c r="S247" i="3"/>
  <c r="S249" i="3"/>
  <c r="AD249" i="3" s="1"/>
  <c r="AO249" i="3" s="1"/>
  <c r="S267" i="3"/>
  <c r="AD267" i="3" s="1"/>
  <c r="AO267" i="3" s="1"/>
  <c r="S295" i="3"/>
  <c r="AD295" i="3" s="1"/>
  <c r="AO295" i="3" s="1"/>
  <c r="S296" i="3"/>
  <c r="AD296" i="3" s="1"/>
  <c r="AO296" i="3" s="1"/>
  <c r="S297" i="3"/>
  <c r="AD297" i="3" s="1"/>
  <c r="AO297" i="3" s="1"/>
  <c r="S310" i="3"/>
  <c r="AD310" i="3" s="1"/>
  <c r="AO310" i="3" s="1"/>
  <c r="S320" i="3"/>
  <c r="AD320" i="3" s="1"/>
  <c r="AO320" i="3" s="1"/>
  <c r="S331" i="3"/>
  <c r="S342" i="3"/>
  <c r="AD342" i="3" s="1"/>
  <c r="AO342" i="3" s="1"/>
  <c r="S352" i="3"/>
  <c r="AD352" i="3" s="1"/>
  <c r="AO352" i="3" s="1"/>
  <c r="S363" i="3"/>
  <c r="AD363" i="3" s="1"/>
  <c r="AO363" i="3" s="1"/>
  <c r="S277" i="3"/>
  <c r="AD277" i="3" s="1"/>
  <c r="AO277" i="3" s="1"/>
  <c r="S291" i="3"/>
  <c r="AD291" i="3" s="1"/>
  <c r="AO291" i="3" s="1"/>
  <c r="S344" i="3"/>
  <c r="AD344" i="3" s="1"/>
  <c r="AO344" i="3" s="1"/>
  <c r="S355" i="3"/>
  <c r="AD355" i="3" s="1"/>
  <c r="AO355" i="3" s="1"/>
  <c r="S366" i="3"/>
  <c r="S392" i="3"/>
  <c r="AD392" i="3" s="1"/>
  <c r="AO392" i="3" s="1"/>
  <c r="S393" i="3"/>
  <c r="AD393" i="3" s="1"/>
  <c r="AO393" i="3" s="1"/>
  <c r="S394" i="3"/>
  <c r="AD394" i="3" s="1"/>
  <c r="AO394" i="3" s="1"/>
  <c r="S396" i="3"/>
  <c r="AD396" i="3" s="1"/>
  <c r="AO396" i="3" s="1"/>
  <c r="S406" i="3"/>
  <c r="AD406" i="3" s="1"/>
  <c r="AO406" i="3" s="1"/>
  <c r="S407" i="3"/>
  <c r="AD407" i="3" s="1"/>
  <c r="AO407" i="3" s="1"/>
  <c r="S417" i="3"/>
  <c r="AD417" i="3" s="1"/>
  <c r="AO417" i="3" s="1"/>
  <c r="S428" i="3"/>
  <c r="S438" i="3"/>
  <c r="AD438" i="3" s="1"/>
  <c r="AO438" i="3" s="1"/>
  <c r="S439" i="3"/>
  <c r="AD439" i="3" s="1"/>
  <c r="AO439" i="3" s="1"/>
  <c r="S449" i="3"/>
  <c r="AD449" i="3" s="1"/>
  <c r="AO449" i="3" s="1"/>
  <c r="S204" i="3"/>
  <c r="AD204" i="3" s="1"/>
  <c r="AO204" i="3" s="1"/>
  <c r="S280" i="3"/>
  <c r="AD280" i="3" s="1"/>
  <c r="AO280" i="3" s="1"/>
  <c r="S285" i="3"/>
  <c r="AD285" i="3" s="1"/>
  <c r="AO285" i="3" s="1"/>
  <c r="S328" i="3"/>
  <c r="AD328" i="3" s="1"/>
  <c r="AO328" i="3" s="1"/>
  <c r="S339" i="3"/>
  <c r="S350" i="3"/>
  <c r="AD350" i="3" s="1"/>
  <c r="AO350" i="3" s="1"/>
  <c r="S372" i="3"/>
  <c r="AD372" i="3" s="1"/>
  <c r="AO372" i="3" s="1"/>
  <c r="S397" i="3"/>
  <c r="AD397" i="3" s="1"/>
  <c r="AO397" i="3" s="1"/>
  <c r="S408" i="3"/>
  <c r="AD408" i="3" s="1"/>
  <c r="AO408" i="3" s="1"/>
  <c r="S210" i="3"/>
  <c r="AD210" i="3" s="1"/>
  <c r="AO210" i="3" s="1"/>
  <c r="S239" i="3"/>
  <c r="AD239" i="3" s="1"/>
  <c r="AO239" i="3" s="1"/>
  <c r="S245" i="3"/>
  <c r="AD245" i="3" s="1"/>
  <c r="AO245" i="3" s="1"/>
  <c r="S261" i="3"/>
  <c r="AD261" i="3" s="1"/>
  <c r="AO261" i="3" s="1"/>
  <c r="S268" i="3"/>
  <c r="AD268" i="3" s="1"/>
  <c r="AO268" i="3" s="1"/>
  <c r="S300" i="3"/>
  <c r="AD300" i="3" s="1"/>
  <c r="AO300" i="3" s="1"/>
  <c r="S308" i="3"/>
  <c r="AD308" i="3" s="1"/>
  <c r="AO308" i="3" s="1"/>
  <c r="S319" i="3"/>
  <c r="AD319" i="3" s="1"/>
  <c r="AO319" i="3" s="1"/>
  <c r="S330" i="3"/>
  <c r="AD330" i="3" s="1"/>
  <c r="AO330" i="3" s="1"/>
  <c r="S371" i="3"/>
  <c r="AD371" i="3" s="1"/>
  <c r="AO371" i="3" s="1"/>
  <c r="S388" i="3"/>
  <c r="AD388" i="3" s="1"/>
  <c r="AO388" i="3" s="1"/>
  <c r="S389" i="3"/>
  <c r="S390" i="3"/>
  <c r="AD390" i="3" s="1"/>
  <c r="AO390" i="3" s="1"/>
  <c r="S398" i="3"/>
  <c r="AD398" i="3" s="1"/>
  <c r="AO398" i="3" s="1"/>
  <c r="S399" i="3"/>
  <c r="AD399" i="3" s="1"/>
  <c r="AO399" i="3" s="1"/>
  <c r="S409" i="3"/>
  <c r="AD409" i="3" s="1"/>
  <c r="AO409" i="3" s="1"/>
  <c r="S311" i="3"/>
  <c r="AD311" i="3" s="1"/>
  <c r="AO311" i="3" s="1"/>
  <c r="S322" i="3"/>
  <c r="AD322" i="3" s="1"/>
  <c r="AO322" i="3" s="1"/>
  <c r="S364" i="3"/>
  <c r="AD364" i="3" s="1"/>
  <c r="AO364" i="3" s="1"/>
  <c r="S332" i="3"/>
  <c r="S343" i="3"/>
  <c r="AD343" i="3" s="1"/>
  <c r="AO343" i="3" s="1"/>
  <c r="S354" i="3"/>
  <c r="AD354" i="3" s="1"/>
  <c r="AO354" i="3" s="1"/>
  <c r="S395" i="3"/>
  <c r="AD395" i="3" s="1"/>
  <c r="AO395" i="3" s="1"/>
  <c r="S401" i="3"/>
  <c r="AD401" i="3" s="1"/>
  <c r="AO401" i="3" s="1"/>
  <c r="S414" i="3"/>
  <c r="AD414" i="3" s="1"/>
  <c r="AO414" i="3" s="1"/>
  <c r="S435" i="3"/>
  <c r="AD435" i="3" s="1"/>
  <c r="AO435" i="3" s="1"/>
  <c r="S436" i="3"/>
  <c r="AD436" i="3" s="1"/>
  <c r="AO436" i="3" s="1"/>
  <c r="S437" i="3"/>
  <c r="S459" i="3"/>
  <c r="AD459" i="3" s="1"/>
  <c r="AO459" i="3" s="1"/>
  <c r="S460" i="3"/>
  <c r="AD460" i="3" s="1"/>
  <c r="AO460" i="3" s="1"/>
  <c r="S470" i="3"/>
  <c r="AD470" i="3" s="1"/>
  <c r="AO470" i="3" s="1"/>
  <c r="S215" i="3"/>
  <c r="AD215" i="3" s="1"/>
  <c r="AO215" i="3" s="1"/>
  <c r="S266" i="3"/>
  <c r="AD266" i="3" s="1"/>
  <c r="AO266" i="3" s="1"/>
  <c r="S376" i="3"/>
  <c r="AD376" i="3" s="1"/>
  <c r="AO376" i="3" s="1"/>
  <c r="S385" i="3"/>
  <c r="S404" i="3"/>
  <c r="S410" i="3"/>
  <c r="AD410" i="3" s="1"/>
  <c r="AO410" i="3" s="1"/>
  <c r="S431" i="3"/>
  <c r="AD431" i="3" s="1"/>
  <c r="AO431" i="3" s="1"/>
  <c r="S432" i="3"/>
  <c r="AD432" i="3" s="1"/>
  <c r="AO432" i="3" s="1"/>
  <c r="S433" i="3"/>
  <c r="AD433" i="3" s="1"/>
  <c r="AO433" i="3" s="1"/>
  <c r="S434" i="3"/>
  <c r="AD434" i="3" s="1"/>
  <c r="AO434" i="3" s="1"/>
  <c r="S455" i="3"/>
  <c r="AD455" i="3" s="1"/>
  <c r="AO455" i="3" s="1"/>
  <c r="S456" i="3"/>
  <c r="AD456" i="3" s="1"/>
  <c r="AO456" i="3" s="1"/>
  <c r="S457" i="3"/>
  <c r="S458" i="3"/>
  <c r="AD458" i="3" s="1"/>
  <c r="AO458" i="3" s="1"/>
  <c r="S461" i="3"/>
  <c r="AD461" i="3" s="1"/>
  <c r="AO461" i="3" s="1"/>
  <c r="S471" i="3"/>
  <c r="AD471" i="3" s="1"/>
  <c r="AO471" i="3" s="1"/>
  <c r="S472" i="3"/>
  <c r="AD472" i="3" s="1"/>
  <c r="AO472" i="3" s="1"/>
  <c r="S481" i="3"/>
  <c r="AD481" i="3" s="1"/>
  <c r="AO481" i="3" s="1"/>
  <c r="S485" i="3"/>
  <c r="AD485" i="3" s="1"/>
  <c r="AO485" i="3" s="1"/>
  <c r="S489" i="3"/>
  <c r="AD489" i="3" s="1"/>
  <c r="AO489" i="3" s="1"/>
  <c r="S493" i="3"/>
  <c r="S497" i="3"/>
  <c r="AD497" i="3" s="1"/>
  <c r="AO497" i="3" s="1"/>
  <c r="S501" i="3"/>
  <c r="AD501" i="3" s="1"/>
  <c r="AO501" i="3" s="1"/>
  <c r="S505" i="3"/>
  <c r="AD505" i="3" s="1"/>
  <c r="AO505" i="3" s="1"/>
  <c r="S509" i="3"/>
  <c r="AD509" i="3" s="1"/>
  <c r="AO509" i="3" s="1"/>
  <c r="S513" i="3"/>
  <c r="AD513" i="3" s="1"/>
  <c r="AO513" i="3" s="1"/>
  <c r="S517" i="3"/>
  <c r="AD517" i="3" s="1"/>
  <c r="AO517" i="3" s="1"/>
  <c r="S303" i="3"/>
  <c r="AD303" i="3" s="1"/>
  <c r="AO303" i="3" s="1"/>
  <c r="S307" i="3"/>
  <c r="S318" i="3"/>
  <c r="AD318" i="3" s="1"/>
  <c r="AO318" i="3" s="1"/>
  <c r="S400" i="3"/>
  <c r="S413" i="3"/>
  <c r="AD413" i="3" s="1"/>
  <c r="AO413" i="3" s="1"/>
  <c r="S429" i="3"/>
  <c r="AD429" i="3" s="1"/>
  <c r="AO429" i="3" s="1"/>
  <c r="S430" i="3"/>
  <c r="AD430" i="3" s="1"/>
  <c r="AO430" i="3" s="1"/>
  <c r="S451" i="3"/>
  <c r="AD451" i="3" s="1"/>
  <c r="AO451" i="3" s="1"/>
  <c r="S452" i="3"/>
  <c r="AD452" i="3" s="1"/>
  <c r="AO452" i="3" s="1"/>
  <c r="S453" i="3"/>
  <c r="S454" i="3"/>
  <c r="AD454" i="3" s="1"/>
  <c r="AO454" i="3" s="1"/>
  <c r="S462" i="3"/>
  <c r="AD462" i="3" s="1"/>
  <c r="AO462" i="3" s="1"/>
  <c r="S473" i="3"/>
  <c r="AD473" i="3" s="1"/>
  <c r="AO473" i="3" s="1"/>
  <c r="S263" i="3"/>
  <c r="AD263" i="3" s="1"/>
  <c r="AO263" i="3" s="1"/>
  <c r="S279" i="3"/>
  <c r="AD279" i="3" s="1"/>
  <c r="AO279" i="3" s="1"/>
  <c r="S301" i="3"/>
  <c r="AD301" i="3" s="1"/>
  <c r="AO301" i="3" s="1"/>
  <c r="S380" i="3"/>
  <c r="AD380" i="3" s="1"/>
  <c r="AO380" i="3" s="1"/>
  <c r="S382" i="3"/>
  <c r="AD382" i="3" s="1"/>
  <c r="AO382" i="3" s="1"/>
  <c r="S405" i="3"/>
  <c r="AD405" i="3" s="1"/>
  <c r="AO405" i="3" s="1"/>
  <c r="S418" i="3"/>
  <c r="AD418" i="3" s="1"/>
  <c r="AO418" i="3" s="1"/>
  <c r="S469" i="3"/>
  <c r="AD469" i="3" s="1"/>
  <c r="AO469" i="3" s="1"/>
  <c r="S479" i="3"/>
  <c r="AD479" i="3" s="1"/>
  <c r="AO479" i="3" s="1"/>
  <c r="S480" i="3"/>
  <c r="AD480" i="3" s="1"/>
  <c r="AO480" i="3" s="1"/>
  <c r="S484" i="3"/>
  <c r="AD484" i="3" s="1"/>
  <c r="AO484" i="3" s="1"/>
  <c r="S488" i="3"/>
  <c r="AD488" i="3" s="1"/>
  <c r="AO488" i="3" s="1"/>
  <c r="S492" i="3"/>
  <c r="S496" i="3"/>
  <c r="AD496" i="3" s="1"/>
  <c r="AO496" i="3" s="1"/>
  <c r="S500" i="3"/>
  <c r="AD500" i="3" s="1"/>
  <c r="AO500" i="3" s="1"/>
  <c r="S504" i="3"/>
  <c r="AD504" i="3" s="1"/>
  <c r="AO504" i="3" s="1"/>
  <c r="S508" i="3"/>
  <c r="AD508" i="3" s="1"/>
  <c r="AO508" i="3" s="1"/>
  <c r="S512" i="3"/>
  <c r="AD512" i="3" s="1"/>
  <c r="AO512" i="3" s="1"/>
  <c r="S259" i="3"/>
  <c r="AD259" i="3" s="1"/>
  <c r="AO259" i="3" s="1"/>
  <c r="S299" i="3"/>
  <c r="AD299" i="3" s="1"/>
  <c r="AO299" i="3" s="1"/>
  <c r="S351" i="3"/>
  <c r="S381" i="3"/>
  <c r="AD381" i="3" s="1"/>
  <c r="AO381" i="3" s="1"/>
  <c r="S403" i="3"/>
  <c r="AD403" i="3" s="1"/>
  <c r="AO403" i="3" s="1"/>
  <c r="S463" i="3"/>
  <c r="AD463" i="3" s="1"/>
  <c r="AO463" i="3" s="1"/>
  <c r="S474" i="3"/>
  <c r="AD474" i="3" s="1"/>
  <c r="AO474" i="3" s="1"/>
  <c r="S486" i="3"/>
  <c r="AD486" i="3" s="1"/>
  <c r="AO486" i="3" s="1"/>
  <c r="S494" i="3"/>
  <c r="AD494" i="3" s="1"/>
  <c r="AO494" i="3" s="1"/>
  <c r="S502" i="3"/>
  <c r="AD502" i="3" s="1"/>
  <c r="AO502" i="3" s="1"/>
  <c r="S510" i="3"/>
  <c r="S523" i="3"/>
  <c r="AD523" i="3" s="1"/>
  <c r="AO523" i="3" s="1"/>
  <c r="S412" i="3"/>
  <c r="AD412" i="3" s="1"/>
  <c r="AO412" i="3" s="1"/>
  <c r="S424" i="3"/>
  <c r="AD424" i="3" s="1"/>
  <c r="AO424" i="3" s="1"/>
  <c r="S426" i="3"/>
  <c r="AD426" i="3" s="1"/>
  <c r="AO426" i="3" s="1"/>
  <c r="S447" i="3"/>
  <c r="AD447" i="3" s="1"/>
  <c r="AO447" i="3" s="1"/>
  <c r="S465" i="3"/>
  <c r="AD465" i="3" s="1"/>
  <c r="AO465" i="3" s="1"/>
  <c r="S476" i="3"/>
  <c r="AD476" i="3" s="1"/>
  <c r="AO476" i="3" s="1"/>
  <c r="S524" i="3"/>
  <c r="AD524" i="3" s="1"/>
  <c r="AO524" i="3" s="1"/>
  <c r="S525" i="3"/>
  <c r="AD525" i="3" s="1"/>
  <c r="AO525" i="3" s="1"/>
  <c r="S533" i="3"/>
  <c r="AD533" i="3" s="1"/>
  <c r="AO533" i="3" s="1"/>
  <c r="S537" i="3"/>
  <c r="AD537" i="3" s="1"/>
  <c r="AO537" i="3" s="1"/>
  <c r="S541" i="3"/>
  <c r="AD541" i="3" s="1"/>
  <c r="AO541" i="3" s="1"/>
  <c r="S545" i="3"/>
  <c r="AD545" i="3" s="1"/>
  <c r="AO545" i="3" s="1"/>
  <c r="S549" i="3"/>
  <c r="AD549" i="3" s="1"/>
  <c r="AO549" i="3" s="1"/>
  <c r="S553" i="3"/>
  <c r="AD553" i="3" s="1"/>
  <c r="AO553" i="3" s="1"/>
  <c r="S557" i="3"/>
  <c r="S561" i="3"/>
  <c r="AD561" i="3" s="1"/>
  <c r="AO561" i="3" s="1"/>
  <c r="S565" i="3"/>
  <c r="AD565" i="3" s="1"/>
  <c r="AO565" i="3" s="1"/>
  <c r="S569" i="3"/>
  <c r="AD569" i="3" s="1"/>
  <c r="AO569" i="3" s="1"/>
  <c r="S573" i="3"/>
  <c r="AD573" i="3" s="1"/>
  <c r="AO573" i="3" s="1"/>
  <c r="S577" i="3"/>
  <c r="AD577" i="3" s="1"/>
  <c r="AO577" i="3" s="1"/>
  <c r="S581" i="3"/>
  <c r="AD581" i="3" s="1"/>
  <c r="AO581" i="3" s="1"/>
  <c r="S585" i="3"/>
  <c r="AD585" i="3" s="1"/>
  <c r="AO585" i="3" s="1"/>
  <c r="S589" i="3"/>
  <c r="AD589" i="3" s="1"/>
  <c r="AO589" i="3" s="1"/>
  <c r="S593" i="3"/>
  <c r="AD593" i="3" s="1"/>
  <c r="AO593" i="3" s="1"/>
  <c r="S597" i="3"/>
  <c r="AD597" i="3" s="1"/>
  <c r="AO597" i="3" s="1"/>
  <c r="S601" i="3"/>
  <c r="AD601" i="3" s="1"/>
  <c r="AO601" i="3" s="1"/>
  <c r="S605" i="3"/>
  <c r="AD605" i="3" s="1"/>
  <c r="AO605" i="3" s="1"/>
  <c r="S609" i="3"/>
  <c r="AD609" i="3" s="1"/>
  <c r="AO609" i="3" s="1"/>
  <c r="S292" i="3"/>
  <c r="AD292" i="3" s="1"/>
  <c r="AO292" i="3" s="1"/>
  <c r="S323" i="3"/>
  <c r="AD323" i="3" s="1"/>
  <c r="AO323" i="3" s="1"/>
  <c r="S386" i="3"/>
  <c r="S415" i="3"/>
  <c r="AD415" i="3" s="1"/>
  <c r="AO415" i="3" s="1"/>
  <c r="S420" i="3"/>
  <c r="AD420" i="3" s="1"/>
  <c r="AO420" i="3" s="1"/>
  <c r="S422" i="3"/>
  <c r="AD422" i="3" s="1"/>
  <c r="AO422" i="3" s="1"/>
  <c r="S443" i="3"/>
  <c r="AD443" i="3" s="1"/>
  <c r="AO443" i="3" s="1"/>
  <c r="S445" i="3"/>
  <c r="AD445" i="3" s="1"/>
  <c r="AO445" i="3" s="1"/>
  <c r="S483" i="3"/>
  <c r="AD483" i="3" s="1"/>
  <c r="AO483" i="3" s="1"/>
  <c r="S491" i="3"/>
  <c r="AD491" i="3" s="1"/>
  <c r="AO491" i="3" s="1"/>
  <c r="S499" i="3"/>
  <c r="S507" i="3"/>
  <c r="AD507" i="3" s="1"/>
  <c r="AO507" i="3" s="1"/>
  <c r="S516" i="3"/>
  <c r="S526" i="3"/>
  <c r="AD526" i="3" s="1"/>
  <c r="AO526" i="3" s="1"/>
  <c r="S241" i="3"/>
  <c r="AD241" i="3" s="1"/>
  <c r="AO241" i="3" s="1"/>
  <c r="S360" i="3"/>
  <c r="AD360" i="3" s="1"/>
  <c r="AO360" i="3" s="1"/>
  <c r="S441" i="3"/>
  <c r="AD441" i="3" s="1"/>
  <c r="AO441" i="3" s="1"/>
  <c r="S467" i="3"/>
  <c r="AD467" i="3" s="1"/>
  <c r="AO467" i="3" s="1"/>
  <c r="S340" i="3"/>
  <c r="S362" i="3"/>
  <c r="AD362" i="3" s="1"/>
  <c r="AO362" i="3" s="1"/>
  <c r="S374" i="3"/>
  <c r="AD374" i="3" s="1"/>
  <c r="AO374" i="3" s="1"/>
  <c r="S416" i="3"/>
  <c r="AD416" i="3" s="1"/>
  <c r="AO416" i="3" s="1"/>
  <c r="S427" i="3"/>
  <c r="AD427" i="3" s="1"/>
  <c r="AO427" i="3" s="1"/>
  <c r="S450" i="3"/>
  <c r="AD450" i="3" s="1"/>
  <c r="AO450" i="3" s="1"/>
  <c r="S464" i="3"/>
  <c r="AD464" i="3" s="1"/>
  <c r="AO464" i="3" s="1"/>
  <c r="S312" i="3"/>
  <c r="AD312" i="3" s="1"/>
  <c r="AO312" i="3" s="1"/>
  <c r="S334" i="3"/>
  <c r="S370" i="3"/>
  <c r="AD370" i="3" s="1"/>
  <c r="AO370" i="3" s="1"/>
  <c r="S384" i="3"/>
  <c r="AD384" i="3" s="1"/>
  <c r="AO384" i="3" s="1"/>
  <c r="S419" i="3"/>
  <c r="AD419" i="3" s="1"/>
  <c r="AO419" i="3" s="1"/>
  <c r="S421" i="3"/>
  <c r="AD421" i="3" s="1"/>
  <c r="AO421" i="3" s="1"/>
  <c r="S444" i="3"/>
  <c r="AD444" i="3" s="1"/>
  <c r="AO444" i="3" s="1"/>
  <c r="S446" i="3"/>
  <c r="AD446" i="3" s="1"/>
  <c r="AO446" i="3" s="1"/>
  <c r="S466" i="3"/>
  <c r="AD466" i="3" s="1"/>
  <c r="AO466" i="3" s="1"/>
  <c r="S477" i="3"/>
  <c r="S487" i="3"/>
  <c r="AD487" i="3" s="1"/>
  <c r="AO487" i="3" s="1"/>
  <c r="S495" i="3"/>
  <c r="AD495" i="3" s="1"/>
  <c r="AO495" i="3" s="1"/>
  <c r="S503" i="3"/>
  <c r="AD503" i="3" s="1"/>
  <c r="AO503" i="3" s="1"/>
  <c r="S511" i="3"/>
  <c r="AD511" i="3" s="1"/>
  <c r="AO511" i="3" s="1"/>
  <c r="S520" i="3"/>
  <c r="AD520" i="3" s="1"/>
  <c r="AO520" i="3" s="1"/>
  <c r="S521" i="3"/>
  <c r="AD521" i="3" s="1"/>
  <c r="AO521" i="3" s="1"/>
  <c r="S531" i="3"/>
  <c r="AD531" i="3" s="1"/>
  <c r="AO531" i="3" s="1"/>
  <c r="S402" i="3"/>
  <c r="S440" i="3"/>
  <c r="AD440" i="3" s="1"/>
  <c r="AO440" i="3" s="1"/>
  <c r="S482" i="3"/>
  <c r="S498" i="3"/>
  <c r="AD498" i="3" s="1"/>
  <c r="AO498" i="3" s="1"/>
  <c r="S514" i="3"/>
  <c r="AD514" i="3" s="1"/>
  <c r="AO514" i="3" s="1"/>
  <c r="S528" i="3"/>
  <c r="AD528" i="3" s="1"/>
  <c r="AO528" i="3" s="1"/>
  <c r="S616" i="3"/>
  <c r="AD616" i="3" s="1"/>
  <c r="AO616" i="3" s="1"/>
  <c r="S617" i="3"/>
  <c r="AD617" i="3" s="1"/>
  <c r="AO617" i="3" s="1"/>
  <c r="S627" i="3"/>
  <c r="S632" i="3"/>
  <c r="AD632" i="3" s="1"/>
  <c r="AO632" i="3" s="1"/>
  <c r="S636" i="3"/>
  <c r="AD636" i="3" s="1"/>
  <c r="AO636" i="3" s="1"/>
  <c r="S640" i="3"/>
  <c r="AD640" i="3" s="1"/>
  <c r="AO640" i="3" s="1"/>
  <c r="S644" i="3"/>
  <c r="AD644" i="3" s="1"/>
  <c r="AO644" i="3" s="1"/>
  <c r="S648" i="3"/>
  <c r="AD648" i="3" s="1"/>
  <c r="AO648" i="3" s="1"/>
  <c r="S652" i="3"/>
  <c r="AD652" i="3" s="1"/>
  <c r="AO652" i="3" s="1"/>
  <c r="S656" i="3"/>
  <c r="AD656" i="3" s="1"/>
  <c r="AO656" i="3" s="1"/>
  <c r="S660" i="3"/>
  <c r="AD660" i="3" s="1"/>
  <c r="AO660" i="3" s="1"/>
  <c r="S664" i="3"/>
  <c r="AD664" i="3" s="1"/>
  <c r="AO664" i="3" s="1"/>
  <c r="S668" i="3"/>
  <c r="AD668" i="3" s="1"/>
  <c r="AO668" i="3" s="1"/>
  <c r="S672" i="3"/>
  <c r="AD672" i="3" s="1"/>
  <c r="AO672" i="3" s="1"/>
  <c r="S676" i="3"/>
  <c r="AD676" i="3" s="1"/>
  <c r="AO676" i="3" s="1"/>
  <c r="S680" i="3"/>
  <c r="AD680" i="3" s="1"/>
  <c r="AO680" i="3" s="1"/>
  <c r="S684" i="3"/>
  <c r="AD684" i="3" s="1"/>
  <c r="AO684" i="3" s="1"/>
  <c r="S688" i="3"/>
  <c r="AD688" i="3" s="1"/>
  <c r="AO688" i="3" s="1"/>
  <c r="S692" i="3"/>
  <c r="AD692" i="3" s="1"/>
  <c r="AO692" i="3" s="1"/>
  <c r="S696" i="3"/>
  <c r="AD696" i="3" s="1"/>
  <c r="AO696" i="3" s="1"/>
  <c r="S700" i="3"/>
  <c r="S704" i="3"/>
  <c r="AD704" i="3" s="1"/>
  <c r="AO704" i="3" s="1"/>
  <c r="S708" i="3"/>
  <c r="AD708" i="3" s="1"/>
  <c r="AO708" i="3" s="1"/>
  <c r="S712" i="3"/>
  <c r="AD712" i="3" s="1"/>
  <c r="AO712" i="3" s="1"/>
  <c r="S716" i="3"/>
  <c r="AD716" i="3" s="1"/>
  <c r="AO716" i="3" s="1"/>
  <c r="S720" i="3"/>
  <c r="AD720" i="3" s="1"/>
  <c r="AO720" i="3" s="1"/>
  <c r="S724" i="3"/>
  <c r="AD724" i="3" s="1"/>
  <c r="AO724" i="3" s="1"/>
  <c r="S728" i="3"/>
  <c r="AD728" i="3" s="1"/>
  <c r="AO728" i="3" s="1"/>
  <c r="S732" i="3"/>
  <c r="AD732" i="3" s="1"/>
  <c r="AO732" i="3" s="1"/>
  <c r="S736" i="3"/>
  <c r="AD736" i="3" s="1"/>
  <c r="AO736" i="3" s="1"/>
  <c r="S740" i="3"/>
  <c r="AD740" i="3" s="1"/>
  <c r="AO740" i="3" s="1"/>
  <c r="S744" i="3"/>
  <c r="AD744" i="3" s="1"/>
  <c r="AO744" i="3" s="1"/>
  <c r="S748" i="3"/>
  <c r="AD748" i="3" s="1"/>
  <c r="AO748" i="3" s="1"/>
  <c r="S752" i="3"/>
  <c r="AD752" i="3" s="1"/>
  <c r="AO752" i="3" s="1"/>
  <c r="S756" i="3"/>
  <c r="S760" i="3"/>
  <c r="AD760" i="3" s="1"/>
  <c r="AO760" i="3" s="1"/>
  <c r="S764" i="3"/>
  <c r="AD764" i="3" s="1"/>
  <c r="AO764" i="3" s="1"/>
  <c r="S768" i="3"/>
  <c r="AD768" i="3" s="1"/>
  <c r="AO768" i="3" s="1"/>
  <c r="S772" i="3"/>
  <c r="AD772" i="3" s="1"/>
  <c r="AO772" i="3" s="1"/>
  <c r="S776" i="3"/>
  <c r="AD776" i="3" s="1"/>
  <c r="AO776" i="3" s="1"/>
  <c r="S780" i="3"/>
  <c r="AD780" i="3" s="1"/>
  <c r="AO780" i="3" s="1"/>
  <c r="S784" i="3"/>
  <c r="AD784" i="3" s="1"/>
  <c r="AO784" i="3" s="1"/>
  <c r="S788" i="3"/>
  <c r="S792" i="3"/>
  <c r="AD792" i="3" s="1"/>
  <c r="AO792" i="3" s="1"/>
  <c r="S796" i="3"/>
  <c r="AD796" i="3" s="1"/>
  <c r="AO796" i="3" s="1"/>
  <c r="S800" i="3"/>
  <c r="AD800" i="3" s="1"/>
  <c r="AO800" i="3" s="1"/>
  <c r="S804" i="3"/>
  <c r="AD804" i="3" s="1"/>
  <c r="AO804" i="3" s="1"/>
  <c r="S808" i="3"/>
  <c r="AD808" i="3" s="1"/>
  <c r="AO808" i="3" s="1"/>
  <c r="S812" i="3"/>
  <c r="AD812" i="3" s="1"/>
  <c r="AO812" i="3" s="1"/>
  <c r="S425" i="3"/>
  <c r="AD425" i="3" s="1"/>
  <c r="AO425" i="3" s="1"/>
  <c r="S475" i="3"/>
  <c r="AD475" i="3" s="1"/>
  <c r="AO475" i="3" s="1"/>
  <c r="S519" i="3"/>
  <c r="AD519" i="3" s="1"/>
  <c r="AO519" i="3" s="1"/>
  <c r="S530" i="3"/>
  <c r="S535" i="3"/>
  <c r="AD535" i="3" s="1"/>
  <c r="AO535" i="3" s="1"/>
  <c r="S543" i="3"/>
  <c r="AD543" i="3" s="1"/>
  <c r="AO543" i="3" s="1"/>
  <c r="S551" i="3"/>
  <c r="AD551" i="3" s="1"/>
  <c r="AO551" i="3" s="1"/>
  <c r="S559" i="3"/>
  <c r="AD559" i="3" s="1"/>
  <c r="AO559" i="3" s="1"/>
  <c r="S567" i="3"/>
  <c r="AD567" i="3" s="1"/>
  <c r="AO567" i="3" s="1"/>
  <c r="S575" i="3"/>
  <c r="S583" i="3"/>
  <c r="AD583" i="3" s="1"/>
  <c r="AO583" i="3" s="1"/>
  <c r="S598" i="3"/>
  <c r="AD598" i="3" s="1"/>
  <c r="AO598" i="3" s="1"/>
  <c r="S599" i="3"/>
  <c r="AD599" i="3" s="1"/>
  <c r="AO599" i="3" s="1"/>
  <c r="S600" i="3"/>
  <c r="AD600" i="3" s="1"/>
  <c r="AO600" i="3" s="1"/>
  <c r="S618" i="3"/>
  <c r="AD618" i="3" s="1"/>
  <c r="AO618" i="3" s="1"/>
  <c r="S628" i="3"/>
  <c r="AD628" i="3" s="1"/>
  <c r="AO628" i="3" s="1"/>
  <c r="S269" i="3"/>
  <c r="AD269" i="3" s="1"/>
  <c r="AO269" i="3" s="1"/>
  <c r="S375" i="3"/>
  <c r="S442" i="3"/>
  <c r="AD442" i="3" s="1"/>
  <c r="AO442" i="3" s="1"/>
  <c r="S532" i="3"/>
  <c r="AD532" i="3" s="1"/>
  <c r="AO532" i="3" s="1"/>
  <c r="S540" i="3"/>
  <c r="AD540" i="3" s="1"/>
  <c r="AO540" i="3" s="1"/>
  <c r="S548" i="3"/>
  <c r="AD548" i="3" s="1"/>
  <c r="AO548" i="3" s="1"/>
  <c r="S556" i="3"/>
  <c r="AD556" i="3" s="1"/>
  <c r="AO556" i="3" s="1"/>
  <c r="S564" i="3"/>
  <c r="AD564" i="3" s="1"/>
  <c r="AO564" i="3" s="1"/>
  <c r="S572" i="3"/>
  <c r="AD572" i="3" s="1"/>
  <c r="AO572" i="3" s="1"/>
  <c r="S580" i="3"/>
  <c r="S588" i="3"/>
  <c r="AD588" i="3" s="1"/>
  <c r="AO588" i="3" s="1"/>
  <c r="S619" i="3"/>
  <c r="AD619" i="3" s="1"/>
  <c r="AO619" i="3" s="1"/>
  <c r="S629" i="3"/>
  <c r="AD629" i="3" s="1"/>
  <c r="AO629" i="3" s="1"/>
  <c r="S633" i="3"/>
  <c r="AD633" i="3" s="1"/>
  <c r="AO633" i="3" s="1"/>
  <c r="S637" i="3"/>
  <c r="AD637" i="3" s="1"/>
  <c r="AO637" i="3" s="1"/>
  <c r="S641" i="3"/>
  <c r="AD641" i="3" s="1"/>
  <c r="AO641" i="3" s="1"/>
  <c r="S645" i="3"/>
  <c r="AD645" i="3" s="1"/>
  <c r="AO645" i="3" s="1"/>
  <c r="S649" i="3"/>
  <c r="S653" i="3"/>
  <c r="AD653" i="3" s="1"/>
  <c r="AO653" i="3" s="1"/>
  <c r="S657" i="3"/>
  <c r="AD657" i="3" s="1"/>
  <c r="AO657" i="3" s="1"/>
  <c r="S661" i="3"/>
  <c r="AD661" i="3" s="1"/>
  <c r="AO661" i="3" s="1"/>
  <c r="S665" i="3"/>
  <c r="AD665" i="3" s="1"/>
  <c r="AO665" i="3" s="1"/>
  <c r="S669" i="3"/>
  <c r="AD669" i="3" s="1"/>
  <c r="AO669" i="3" s="1"/>
  <c r="S673" i="3"/>
  <c r="AD673" i="3" s="1"/>
  <c r="AO673" i="3" s="1"/>
  <c r="S677" i="3"/>
  <c r="AD677" i="3" s="1"/>
  <c r="AO677" i="3" s="1"/>
  <c r="S681" i="3"/>
  <c r="S685" i="3"/>
  <c r="AD685" i="3" s="1"/>
  <c r="AO685" i="3" s="1"/>
  <c r="S689" i="3"/>
  <c r="AD689" i="3" s="1"/>
  <c r="AO689" i="3" s="1"/>
  <c r="S693" i="3"/>
  <c r="AD693" i="3" s="1"/>
  <c r="AO693" i="3" s="1"/>
  <c r="S697" i="3"/>
  <c r="AD697" i="3" s="1"/>
  <c r="AO697" i="3" s="1"/>
  <c r="S701" i="3"/>
  <c r="AD701" i="3" s="1"/>
  <c r="AO701" i="3" s="1"/>
  <c r="S705" i="3"/>
  <c r="AD705" i="3" s="1"/>
  <c r="AO705" i="3" s="1"/>
  <c r="S709" i="3"/>
  <c r="AD709" i="3" s="1"/>
  <c r="AO709" i="3" s="1"/>
  <c r="S713" i="3"/>
  <c r="AD713" i="3" s="1"/>
  <c r="AO713" i="3" s="1"/>
  <c r="S717" i="3"/>
  <c r="AD717" i="3" s="1"/>
  <c r="AO717" i="3" s="1"/>
  <c r="S721" i="3"/>
  <c r="AD721" i="3" s="1"/>
  <c r="AO721" i="3" s="1"/>
  <c r="S725" i="3"/>
  <c r="AD725" i="3" s="1"/>
  <c r="AO725" i="3" s="1"/>
  <c r="S729" i="3"/>
  <c r="AD729" i="3" s="1"/>
  <c r="AO729" i="3" s="1"/>
  <c r="S733" i="3"/>
  <c r="AD733" i="3" s="1"/>
  <c r="AO733" i="3" s="1"/>
  <c r="S737" i="3"/>
  <c r="AD737" i="3" s="1"/>
  <c r="AO737" i="3" s="1"/>
  <c r="S741" i="3"/>
  <c r="AD741" i="3" s="1"/>
  <c r="AO741" i="3" s="1"/>
  <c r="S745" i="3"/>
  <c r="AD745" i="3" s="1"/>
  <c r="AO745" i="3" s="1"/>
  <c r="S749" i="3"/>
  <c r="AD749" i="3" s="1"/>
  <c r="AO749" i="3" s="1"/>
  <c r="S753" i="3"/>
  <c r="S757" i="3"/>
  <c r="AD757" i="3" s="1"/>
  <c r="AO757" i="3" s="1"/>
  <c r="S761" i="3"/>
  <c r="AD761" i="3" s="1"/>
  <c r="AO761" i="3" s="1"/>
  <c r="S765" i="3"/>
  <c r="AD765" i="3" s="1"/>
  <c r="AO765" i="3" s="1"/>
  <c r="S769" i="3"/>
  <c r="AD769" i="3" s="1"/>
  <c r="AO769" i="3" s="1"/>
  <c r="S773" i="3"/>
  <c r="AD773" i="3" s="1"/>
  <c r="AO773" i="3" s="1"/>
  <c r="S777" i="3"/>
  <c r="S781" i="3"/>
  <c r="AD781" i="3" s="1"/>
  <c r="AO781" i="3" s="1"/>
  <c r="S785" i="3"/>
  <c r="AD785" i="3" s="1"/>
  <c r="AO785" i="3" s="1"/>
  <c r="S789" i="3"/>
  <c r="AD789" i="3" s="1"/>
  <c r="AO789" i="3" s="1"/>
  <c r="S515" i="3"/>
  <c r="AD515" i="3" s="1"/>
  <c r="AO515" i="3" s="1"/>
  <c r="S527" i="3"/>
  <c r="AD527" i="3" s="1"/>
  <c r="AO527" i="3" s="1"/>
  <c r="S468" i="3"/>
  <c r="AD468" i="3" s="1"/>
  <c r="AO468" i="3" s="1"/>
  <c r="S490" i="3"/>
  <c r="AD490" i="3" s="1"/>
  <c r="AO490" i="3" s="1"/>
  <c r="S506" i="3"/>
  <c r="S529" i="3"/>
  <c r="AD529" i="3" s="1"/>
  <c r="AO529" i="3" s="1"/>
  <c r="S518" i="3"/>
  <c r="AD518" i="3" s="1"/>
  <c r="AO518" i="3" s="1"/>
  <c r="S411" i="3"/>
  <c r="AD411" i="3" s="1"/>
  <c r="AO411" i="3" s="1"/>
  <c r="S522" i="3"/>
  <c r="AD522" i="3" s="1"/>
  <c r="AO522" i="3" s="1"/>
  <c r="S536" i="3"/>
  <c r="AD536" i="3" s="1"/>
  <c r="AO536" i="3" s="1"/>
  <c r="S544" i="3"/>
  <c r="AD544" i="3" s="1"/>
  <c r="AO544" i="3" s="1"/>
  <c r="S552" i="3"/>
  <c r="AD552" i="3" s="1"/>
  <c r="AO552" i="3" s="1"/>
  <c r="S560" i="3"/>
  <c r="AD560" i="3" s="1"/>
  <c r="AO560" i="3" s="1"/>
  <c r="S568" i="3"/>
  <c r="AD568" i="3" s="1"/>
  <c r="AO568" i="3" s="1"/>
  <c r="S576" i="3"/>
  <c r="AD576" i="3" s="1"/>
  <c r="AO576" i="3" s="1"/>
  <c r="S584" i="3"/>
  <c r="AD584" i="3" s="1"/>
  <c r="AO584" i="3" s="1"/>
  <c r="S614" i="3"/>
  <c r="AD614" i="3" s="1"/>
  <c r="AO614" i="3" s="1"/>
  <c r="S624" i="3"/>
  <c r="AD624" i="3" s="1"/>
  <c r="AO624" i="3" s="1"/>
  <c r="S625" i="3"/>
  <c r="AD625" i="3" s="1"/>
  <c r="AO625" i="3" s="1"/>
  <c r="S631" i="3"/>
  <c r="AD631" i="3" s="1"/>
  <c r="AO631" i="3" s="1"/>
  <c r="S635" i="3"/>
  <c r="S639" i="3"/>
  <c r="AD639" i="3" s="1"/>
  <c r="AO639" i="3" s="1"/>
  <c r="S643" i="3"/>
  <c r="AD643" i="3" s="1"/>
  <c r="AO643" i="3" s="1"/>
  <c r="S647" i="3"/>
  <c r="AD647" i="3" s="1"/>
  <c r="AO647" i="3" s="1"/>
  <c r="S651" i="3"/>
  <c r="AD651" i="3" s="1"/>
  <c r="AO651" i="3" s="1"/>
  <c r="S655" i="3"/>
  <c r="AD655" i="3" s="1"/>
  <c r="AO655" i="3" s="1"/>
  <c r="S659" i="3"/>
  <c r="AD659" i="3" s="1"/>
  <c r="AO659" i="3" s="1"/>
  <c r="S663" i="3"/>
  <c r="AD663" i="3" s="1"/>
  <c r="AO663" i="3" s="1"/>
  <c r="S667" i="3"/>
  <c r="AD667" i="3" s="1"/>
  <c r="AO667" i="3" s="1"/>
  <c r="S671" i="3"/>
  <c r="AD671" i="3" s="1"/>
  <c r="AO671" i="3" s="1"/>
  <c r="S675" i="3"/>
  <c r="AD675" i="3" s="1"/>
  <c r="AO675" i="3" s="1"/>
  <c r="S679" i="3"/>
  <c r="AD679" i="3" s="1"/>
  <c r="AO679" i="3" s="1"/>
  <c r="S683" i="3"/>
  <c r="AD683" i="3" s="1"/>
  <c r="AO683" i="3" s="1"/>
  <c r="S687" i="3"/>
  <c r="AD687" i="3" s="1"/>
  <c r="AO687" i="3" s="1"/>
  <c r="S691" i="3"/>
  <c r="AD691" i="3" s="1"/>
  <c r="AO691" i="3" s="1"/>
  <c r="S695" i="3"/>
  <c r="AD695" i="3" s="1"/>
  <c r="AO695" i="3" s="1"/>
  <c r="S699" i="3"/>
  <c r="S703" i="3"/>
  <c r="AD703" i="3" s="1"/>
  <c r="AO703" i="3" s="1"/>
  <c r="S707" i="3"/>
  <c r="AD707" i="3" s="1"/>
  <c r="AO707" i="3" s="1"/>
  <c r="S711" i="3"/>
  <c r="AD711" i="3" s="1"/>
  <c r="AO711" i="3" s="1"/>
  <c r="S715" i="3"/>
  <c r="S719" i="3"/>
  <c r="AD719" i="3" s="1"/>
  <c r="AO719" i="3" s="1"/>
  <c r="S723" i="3"/>
  <c r="AD723" i="3" s="1"/>
  <c r="AO723" i="3" s="1"/>
  <c r="S727" i="3"/>
  <c r="AD727" i="3" s="1"/>
  <c r="AO727" i="3" s="1"/>
  <c r="S731" i="3"/>
  <c r="S735" i="3"/>
  <c r="AD735" i="3" s="1"/>
  <c r="AO735" i="3" s="1"/>
  <c r="S739" i="3"/>
  <c r="AD739" i="3" s="1"/>
  <c r="AO739" i="3" s="1"/>
  <c r="S743" i="3"/>
  <c r="AD743" i="3" s="1"/>
  <c r="AO743" i="3" s="1"/>
  <c r="S747" i="3"/>
  <c r="AD747" i="3" s="1"/>
  <c r="AO747" i="3" s="1"/>
  <c r="S751" i="3"/>
  <c r="AD751" i="3" s="1"/>
  <c r="AO751" i="3" s="1"/>
  <c r="S755" i="3"/>
  <c r="AD755" i="3" s="1"/>
  <c r="AO755" i="3" s="1"/>
  <c r="S759" i="3"/>
  <c r="AD759" i="3" s="1"/>
  <c r="AO759" i="3" s="1"/>
  <c r="S763" i="3"/>
  <c r="S767" i="3"/>
  <c r="AD767" i="3" s="1"/>
  <c r="AO767" i="3" s="1"/>
  <c r="S771" i="3"/>
  <c r="AD771" i="3" s="1"/>
  <c r="AO771" i="3" s="1"/>
  <c r="S775" i="3"/>
  <c r="AD775" i="3" s="1"/>
  <c r="AO775" i="3" s="1"/>
  <c r="S779" i="3"/>
  <c r="AD779" i="3" s="1"/>
  <c r="AO779" i="3" s="1"/>
  <c r="S783" i="3"/>
  <c r="AD783" i="3" s="1"/>
  <c r="AO783" i="3" s="1"/>
  <c r="S787" i="3"/>
  <c r="AD787" i="3" s="1"/>
  <c r="AO787" i="3" s="1"/>
  <c r="S448" i="3"/>
  <c r="AD448" i="3" s="1"/>
  <c r="AO448" i="3" s="1"/>
  <c r="S534" i="3"/>
  <c r="S630" i="3"/>
  <c r="AD630" i="3" s="1"/>
  <c r="AO630" i="3" s="1"/>
  <c r="S638" i="3"/>
  <c r="AD638" i="3" s="1"/>
  <c r="AO638" i="3" s="1"/>
  <c r="S646" i="3"/>
  <c r="AD646" i="3" s="1"/>
  <c r="AO646" i="3" s="1"/>
  <c r="S654" i="3"/>
  <c r="AD654" i="3" s="1"/>
  <c r="AO654" i="3" s="1"/>
  <c r="S662" i="3"/>
  <c r="AD662" i="3" s="1"/>
  <c r="AO662" i="3" s="1"/>
  <c r="S670" i="3"/>
  <c r="AD670" i="3" s="1"/>
  <c r="AO670" i="3" s="1"/>
  <c r="S678" i="3"/>
  <c r="AD678" i="3" s="1"/>
  <c r="AO678" i="3" s="1"/>
  <c r="S686" i="3"/>
  <c r="S694" i="3"/>
  <c r="AD694" i="3" s="1"/>
  <c r="AO694" i="3" s="1"/>
  <c r="S702" i="3"/>
  <c r="AD702" i="3" s="1"/>
  <c r="AO702" i="3" s="1"/>
  <c r="S710" i="3"/>
  <c r="AD710" i="3" s="1"/>
  <c r="AO710" i="3" s="1"/>
  <c r="S718" i="3"/>
  <c r="AD718" i="3" s="1"/>
  <c r="AO718" i="3" s="1"/>
  <c r="S726" i="3"/>
  <c r="AD726" i="3" s="1"/>
  <c r="AO726" i="3" s="1"/>
  <c r="S734" i="3"/>
  <c r="AD734" i="3" s="1"/>
  <c r="AO734" i="3" s="1"/>
  <c r="S742" i="3"/>
  <c r="AD742" i="3" s="1"/>
  <c r="AO742" i="3" s="1"/>
  <c r="S750" i="3"/>
  <c r="S758" i="3"/>
  <c r="AD758" i="3" s="1"/>
  <c r="AO758" i="3" s="1"/>
  <c r="S766" i="3"/>
  <c r="S774" i="3"/>
  <c r="AD774" i="3" s="1"/>
  <c r="AO774" i="3" s="1"/>
  <c r="S782" i="3"/>
  <c r="AD782" i="3" s="1"/>
  <c r="AO782" i="3" s="1"/>
  <c r="S790" i="3"/>
  <c r="AD790" i="3" s="1"/>
  <c r="AO790" i="3" s="1"/>
  <c r="S794" i="3"/>
  <c r="AD794" i="3" s="1"/>
  <c r="AO794" i="3" s="1"/>
  <c r="S805" i="3"/>
  <c r="AD805" i="3" s="1"/>
  <c r="AO805" i="3" s="1"/>
  <c r="S814" i="3"/>
  <c r="S818" i="3"/>
  <c r="AD818" i="3" s="1"/>
  <c r="AO818" i="3" s="1"/>
  <c r="S822" i="3"/>
  <c r="AD822" i="3" s="1"/>
  <c r="AO822" i="3" s="1"/>
  <c r="S826" i="3"/>
  <c r="AD826" i="3" s="1"/>
  <c r="AO826" i="3" s="1"/>
  <c r="S830" i="3"/>
  <c r="AD830" i="3" s="1"/>
  <c r="AO830" i="3" s="1"/>
  <c r="S834" i="3"/>
  <c r="AD834" i="3" s="1"/>
  <c r="AO834" i="3" s="1"/>
  <c r="S838" i="3"/>
  <c r="AD838" i="3" s="1"/>
  <c r="AO838" i="3" s="1"/>
  <c r="S842" i="3"/>
  <c r="S846" i="3"/>
  <c r="AD846" i="3" s="1"/>
  <c r="AO846" i="3" s="1"/>
  <c r="S850" i="3"/>
  <c r="AD850" i="3" s="1"/>
  <c r="AO850" i="3" s="1"/>
  <c r="S854" i="3"/>
  <c r="AD854" i="3" s="1"/>
  <c r="AO854" i="3" s="1"/>
  <c r="S858" i="3"/>
  <c r="AD858" i="3" s="1"/>
  <c r="AO858" i="3" s="1"/>
  <c r="S862" i="3"/>
  <c r="AD862" i="3" s="1"/>
  <c r="AO862" i="3" s="1"/>
  <c r="S866" i="3"/>
  <c r="AD866" i="3" s="1"/>
  <c r="AO866" i="3" s="1"/>
  <c r="S870" i="3"/>
  <c r="AD870" i="3" s="1"/>
  <c r="AO870" i="3" s="1"/>
  <c r="S874" i="3"/>
  <c r="AD874" i="3" s="1"/>
  <c r="AO874" i="3" s="1"/>
  <c r="S878" i="3"/>
  <c r="S882" i="3"/>
  <c r="S886" i="3"/>
  <c r="S890" i="3"/>
  <c r="AD890" i="3" s="1"/>
  <c r="AO890" i="3" s="1"/>
  <c r="S894" i="3"/>
  <c r="AD894" i="3" s="1"/>
  <c r="AO894" i="3" s="1"/>
  <c r="S898" i="3"/>
  <c r="AD898" i="3" s="1"/>
  <c r="AO898" i="3" s="1"/>
  <c r="S902" i="3"/>
  <c r="AD902" i="3" s="1"/>
  <c r="AO902" i="3" s="1"/>
  <c r="S906" i="3"/>
  <c r="AD906" i="3" s="1"/>
  <c r="AO906" i="3" s="1"/>
  <c r="S910" i="3"/>
  <c r="S914" i="3"/>
  <c r="AD914" i="3" s="1"/>
  <c r="AO914" i="3" s="1"/>
  <c r="S918" i="3"/>
  <c r="AD918" i="3" s="1"/>
  <c r="AO918" i="3" s="1"/>
  <c r="S922" i="3"/>
  <c r="AD922" i="3" s="1"/>
  <c r="AO922" i="3" s="1"/>
  <c r="S926" i="3"/>
  <c r="AD926" i="3" s="1"/>
  <c r="AO926" i="3" s="1"/>
  <c r="S930" i="3"/>
  <c r="AD930" i="3" s="1"/>
  <c r="AO930" i="3" s="1"/>
  <c r="S934" i="3"/>
  <c r="AD934" i="3" s="1"/>
  <c r="AO934" i="3" s="1"/>
  <c r="S938" i="3"/>
  <c r="AD938" i="3" s="1"/>
  <c r="AO938" i="3" s="1"/>
  <c r="S942" i="3"/>
  <c r="S946" i="3"/>
  <c r="AD946" i="3" s="1"/>
  <c r="AO946" i="3" s="1"/>
  <c r="S950" i="3"/>
  <c r="AD950" i="3" s="1"/>
  <c r="AO950" i="3" s="1"/>
  <c r="S547" i="3"/>
  <c r="AD547" i="3" s="1"/>
  <c r="AO547" i="3" s="1"/>
  <c r="S563" i="3"/>
  <c r="AD563" i="3" s="1"/>
  <c r="AO563" i="3" s="1"/>
  <c r="S579" i="3"/>
  <c r="AD579" i="3" s="1"/>
  <c r="AO579" i="3" s="1"/>
  <c r="S591" i="3"/>
  <c r="AD591" i="3" s="1"/>
  <c r="AO591" i="3" s="1"/>
  <c r="S606" i="3"/>
  <c r="AD606" i="3" s="1"/>
  <c r="AO606" i="3" s="1"/>
  <c r="S608" i="3"/>
  <c r="S612" i="3"/>
  <c r="AD612" i="3" s="1"/>
  <c r="AO612" i="3" s="1"/>
  <c r="S623" i="3"/>
  <c r="AD623" i="3" s="1"/>
  <c r="AO623" i="3" s="1"/>
  <c r="S795" i="3"/>
  <c r="AD795" i="3" s="1"/>
  <c r="AO795" i="3" s="1"/>
  <c r="S806" i="3"/>
  <c r="AD806" i="3" s="1"/>
  <c r="AO806" i="3" s="1"/>
  <c r="S538" i="3"/>
  <c r="AD538" i="3" s="1"/>
  <c r="AO538" i="3" s="1"/>
  <c r="S554" i="3"/>
  <c r="AD554" i="3" s="1"/>
  <c r="AO554" i="3" s="1"/>
  <c r="S570" i="3"/>
  <c r="AD570" i="3" s="1"/>
  <c r="AO570" i="3" s="1"/>
  <c r="S586" i="3"/>
  <c r="S602" i="3"/>
  <c r="AD602" i="3" s="1"/>
  <c r="AO602" i="3" s="1"/>
  <c r="S604" i="3"/>
  <c r="AD604" i="3" s="1"/>
  <c r="AO604" i="3" s="1"/>
  <c r="S797" i="3"/>
  <c r="AD797" i="3" s="1"/>
  <c r="AO797" i="3" s="1"/>
  <c r="S807" i="3"/>
  <c r="AD807" i="3" s="1"/>
  <c r="AO807" i="3" s="1"/>
  <c r="S815" i="3"/>
  <c r="AD815" i="3" s="1"/>
  <c r="AO815" i="3" s="1"/>
  <c r="S819" i="3"/>
  <c r="AD819" i="3" s="1"/>
  <c r="AO819" i="3" s="1"/>
  <c r="S823" i="3"/>
  <c r="AD823" i="3" s="1"/>
  <c r="AO823" i="3" s="1"/>
  <c r="S827" i="3"/>
  <c r="S831" i="3"/>
  <c r="AD831" i="3" s="1"/>
  <c r="AO831" i="3" s="1"/>
  <c r="S835" i="3"/>
  <c r="AD835" i="3" s="1"/>
  <c r="AO835" i="3" s="1"/>
  <c r="S839" i="3"/>
  <c r="AD839" i="3" s="1"/>
  <c r="AO839" i="3" s="1"/>
  <c r="S843" i="3"/>
  <c r="AD843" i="3" s="1"/>
  <c r="AO843" i="3" s="1"/>
  <c r="S847" i="3"/>
  <c r="AD847" i="3" s="1"/>
  <c r="AO847" i="3" s="1"/>
  <c r="S851" i="3"/>
  <c r="AD851" i="3" s="1"/>
  <c r="AO851" i="3" s="1"/>
  <c r="S855" i="3"/>
  <c r="AD855" i="3" s="1"/>
  <c r="AO855" i="3" s="1"/>
  <c r="S859" i="3"/>
  <c r="S863" i="3"/>
  <c r="AD863" i="3" s="1"/>
  <c r="AO863" i="3" s="1"/>
  <c r="S867" i="3"/>
  <c r="AD867" i="3" s="1"/>
  <c r="AO867" i="3" s="1"/>
  <c r="S871" i="3"/>
  <c r="AD871" i="3" s="1"/>
  <c r="AO871" i="3" s="1"/>
  <c r="S875" i="3"/>
  <c r="AD875" i="3" s="1"/>
  <c r="AO875" i="3" s="1"/>
  <c r="S879" i="3"/>
  <c r="AD879" i="3" s="1"/>
  <c r="AO879" i="3" s="1"/>
  <c r="S883" i="3"/>
  <c r="AD883" i="3" s="1"/>
  <c r="AO883" i="3" s="1"/>
  <c r="S887" i="3"/>
  <c r="AD887" i="3" s="1"/>
  <c r="AO887" i="3" s="1"/>
  <c r="S891" i="3"/>
  <c r="S895" i="3"/>
  <c r="AD895" i="3" s="1"/>
  <c r="AO895" i="3" s="1"/>
  <c r="S899" i="3"/>
  <c r="AD899" i="3" s="1"/>
  <c r="AO899" i="3" s="1"/>
  <c r="S542" i="3"/>
  <c r="AD542" i="3" s="1"/>
  <c r="AO542" i="3" s="1"/>
  <c r="S423" i="3"/>
  <c r="AD423" i="3" s="1"/>
  <c r="AO423" i="3" s="1"/>
  <c r="S478" i="3"/>
  <c r="AD478" i="3" s="1"/>
  <c r="AO478" i="3" s="1"/>
  <c r="S539" i="3"/>
  <c r="AD539" i="3" s="1"/>
  <c r="AO539" i="3" s="1"/>
  <c r="S546" i="3"/>
  <c r="AD546" i="3" s="1"/>
  <c r="AO546" i="3" s="1"/>
  <c r="S562" i="3"/>
  <c r="S578" i="3"/>
  <c r="AD578" i="3" s="1"/>
  <c r="AO578" i="3" s="1"/>
  <c r="S603" i="3"/>
  <c r="AD603" i="3" s="1"/>
  <c r="AO603" i="3" s="1"/>
  <c r="S615" i="3"/>
  <c r="AD615" i="3" s="1"/>
  <c r="AO615" i="3" s="1"/>
  <c r="S626" i="3"/>
  <c r="AD626" i="3" s="1"/>
  <c r="AO626" i="3" s="1"/>
  <c r="S802" i="3"/>
  <c r="AD802" i="3" s="1"/>
  <c r="AO802" i="3" s="1"/>
  <c r="S813" i="3"/>
  <c r="AD813" i="3" s="1"/>
  <c r="AO813" i="3" s="1"/>
  <c r="S817" i="3"/>
  <c r="AD817" i="3" s="1"/>
  <c r="AO817" i="3" s="1"/>
  <c r="S821" i="3"/>
  <c r="AD821" i="3" s="1"/>
  <c r="AO821" i="3" s="1"/>
  <c r="S825" i="3"/>
  <c r="AD825" i="3" s="1"/>
  <c r="AO825" i="3" s="1"/>
  <c r="S829" i="3"/>
  <c r="AD829" i="3" s="1"/>
  <c r="AO829" i="3" s="1"/>
  <c r="S833" i="3"/>
  <c r="AD833" i="3" s="1"/>
  <c r="AO833" i="3" s="1"/>
  <c r="S837" i="3"/>
  <c r="AD837" i="3" s="1"/>
  <c r="AO837" i="3" s="1"/>
  <c r="S841" i="3"/>
  <c r="AD841" i="3" s="1"/>
  <c r="AO841" i="3" s="1"/>
  <c r="S845" i="3"/>
  <c r="AD845" i="3" s="1"/>
  <c r="AO845" i="3" s="1"/>
  <c r="S849" i="3"/>
  <c r="AD849" i="3" s="1"/>
  <c r="AO849" i="3" s="1"/>
  <c r="S853" i="3"/>
  <c r="S857" i="3"/>
  <c r="AD857" i="3" s="1"/>
  <c r="AO857" i="3" s="1"/>
  <c r="S861" i="3"/>
  <c r="AD861" i="3" s="1"/>
  <c r="AO861" i="3" s="1"/>
  <c r="S865" i="3"/>
  <c r="AD865" i="3" s="1"/>
  <c r="AO865" i="3" s="1"/>
  <c r="S869" i="3"/>
  <c r="AD869" i="3" s="1"/>
  <c r="AO869" i="3" s="1"/>
  <c r="S873" i="3"/>
  <c r="AD873" i="3" s="1"/>
  <c r="AO873" i="3" s="1"/>
  <c r="S877" i="3"/>
  <c r="AD877" i="3" s="1"/>
  <c r="AO877" i="3" s="1"/>
  <c r="S881" i="3"/>
  <c r="AD881" i="3" s="1"/>
  <c r="AO881" i="3" s="1"/>
  <c r="S885" i="3"/>
  <c r="S889" i="3"/>
  <c r="AD889" i="3" s="1"/>
  <c r="AO889" i="3" s="1"/>
  <c r="S893" i="3"/>
  <c r="AD893" i="3" s="1"/>
  <c r="AO893" i="3" s="1"/>
  <c r="S897" i="3"/>
  <c r="AD897" i="3" s="1"/>
  <c r="AO897" i="3" s="1"/>
  <c r="S901" i="3"/>
  <c r="AD901" i="3" s="1"/>
  <c r="AO901" i="3" s="1"/>
  <c r="S582" i="3"/>
  <c r="AD582" i="3" s="1"/>
  <c r="AO582" i="3" s="1"/>
  <c r="S610" i="3"/>
  <c r="AD610" i="3" s="1"/>
  <c r="AO610" i="3" s="1"/>
  <c r="S621" i="3"/>
  <c r="AD621" i="3" s="1"/>
  <c r="AO621" i="3" s="1"/>
  <c r="S791" i="3"/>
  <c r="S793" i="3"/>
  <c r="AD793" i="3" s="1"/>
  <c r="AO793" i="3" s="1"/>
  <c r="S907" i="3"/>
  <c r="S908" i="3"/>
  <c r="AD908" i="3" s="1"/>
  <c r="AO908" i="3" s="1"/>
  <c r="S909" i="3"/>
  <c r="AD909" i="3" s="1"/>
  <c r="AO909" i="3" s="1"/>
  <c r="S923" i="3"/>
  <c r="AD923" i="3" s="1"/>
  <c r="AO923" i="3" s="1"/>
  <c r="S924" i="3"/>
  <c r="AD924" i="3" s="1"/>
  <c r="AO924" i="3" s="1"/>
  <c r="S925" i="3"/>
  <c r="AD925" i="3" s="1"/>
  <c r="AO925" i="3" s="1"/>
  <c r="S939" i="3"/>
  <c r="S940" i="3"/>
  <c r="AD940" i="3" s="1"/>
  <c r="AO940" i="3" s="1"/>
  <c r="S941" i="3"/>
  <c r="AD941" i="3" s="1"/>
  <c r="AO941" i="3" s="1"/>
  <c r="S954" i="3"/>
  <c r="AD954" i="3" s="1"/>
  <c r="AO954" i="3" s="1"/>
  <c r="S958" i="3"/>
  <c r="AD958" i="3" s="1"/>
  <c r="AO958" i="3" s="1"/>
  <c r="S962" i="3"/>
  <c r="AD962" i="3" s="1"/>
  <c r="AO962" i="3" s="1"/>
  <c r="S966" i="3"/>
  <c r="AD966" i="3" s="1"/>
  <c r="AO966" i="3" s="1"/>
  <c r="S970" i="3"/>
  <c r="AD970" i="3" s="1"/>
  <c r="AO970" i="3" s="1"/>
  <c r="S974" i="3"/>
  <c r="AD974" i="3" s="1"/>
  <c r="AO974" i="3" s="1"/>
  <c r="S978" i="3"/>
  <c r="AD978" i="3" s="1"/>
  <c r="AO978" i="3" s="1"/>
  <c r="S982" i="3"/>
  <c r="S558" i="3"/>
  <c r="AD558" i="3" s="1"/>
  <c r="AO558" i="3" s="1"/>
  <c r="S594" i="3"/>
  <c r="AD594" i="3" s="1"/>
  <c r="AO594" i="3" s="1"/>
  <c r="S611" i="3"/>
  <c r="AD611" i="3" s="1"/>
  <c r="AO611" i="3" s="1"/>
  <c r="S622" i="3"/>
  <c r="AD622" i="3" s="1"/>
  <c r="AO622" i="3" s="1"/>
  <c r="S642" i="3"/>
  <c r="AD642" i="3" s="1"/>
  <c r="AO642" i="3" s="1"/>
  <c r="S658" i="3"/>
  <c r="S674" i="3"/>
  <c r="AD674" i="3" s="1"/>
  <c r="AO674" i="3" s="1"/>
  <c r="S690" i="3"/>
  <c r="S706" i="3"/>
  <c r="AD706" i="3" s="1"/>
  <c r="AO706" i="3" s="1"/>
  <c r="S722" i="3"/>
  <c r="AD722" i="3" s="1"/>
  <c r="AO722" i="3" s="1"/>
  <c r="S738" i="3"/>
  <c r="AD738" i="3" s="1"/>
  <c r="AO738" i="3" s="1"/>
  <c r="S754" i="3"/>
  <c r="AD754" i="3" s="1"/>
  <c r="AO754" i="3" s="1"/>
  <c r="S770" i="3"/>
  <c r="AD770" i="3" s="1"/>
  <c r="AO770" i="3" s="1"/>
  <c r="S786" i="3"/>
  <c r="AD786" i="3" s="1"/>
  <c r="AO786" i="3" s="1"/>
  <c r="S799" i="3"/>
  <c r="AD799" i="3" s="1"/>
  <c r="AO799" i="3" s="1"/>
  <c r="S810" i="3"/>
  <c r="AD810" i="3" s="1"/>
  <c r="AO810" i="3" s="1"/>
  <c r="S820" i="3"/>
  <c r="AD820" i="3" s="1"/>
  <c r="AO820" i="3" s="1"/>
  <c r="S571" i="3"/>
  <c r="AD571" i="3" s="1"/>
  <c r="AO571" i="3" s="1"/>
  <c r="S590" i="3"/>
  <c r="AD590" i="3" s="1"/>
  <c r="AO590" i="3" s="1"/>
  <c r="S607" i="3"/>
  <c r="AD607" i="3" s="1"/>
  <c r="AO607" i="3" s="1"/>
  <c r="S801" i="3"/>
  <c r="AD801" i="3" s="1"/>
  <c r="AO801" i="3" s="1"/>
  <c r="S595" i="3"/>
  <c r="S803" i="3"/>
  <c r="AD803" i="3" s="1"/>
  <c r="AO803" i="3" s="1"/>
  <c r="S832" i="3"/>
  <c r="AD832" i="3" s="1"/>
  <c r="AO832" i="3" s="1"/>
  <c r="S876" i="3"/>
  <c r="AD876" i="3" s="1"/>
  <c r="AO876" i="3" s="1"/>
  <c r="S896" i="3"/>
  <c r="AD896" i="3" s="1"/>
  <c r="AO896" i="3" s="1"/>
  <c r="S919" i="3"/>
  <c r="AD919" i="3" s="1"/>
  <c r="AO919" i="3" s="1"/>
  <c r="S936" i="3"/>
  <c r="AD936" i="3" s="1"/>
  <c r="AO936" i="3" s="1"/>
  <c r="S947" i="3"/>
  <c r="AD947" i="3" s="1"/>
  <c r="AO947" i="3" s="1"/>
  <c r="S959" i="3"/>
  <c r="S969" i="3"/>
  <c r="AD969" i="3" s="1"/>
  <c r="AO969" i="3" s="1"/>
  <c r="S980" i="3"/>
  <c r="AD980" i="3" s="1"/>
  <c r="AO980" i="3" s="1"/>
  <c r="S574" i="3"/>
  <c r="AD574" i="3" s="1"/>
  <c r="AO574" i="3" s="1"/>
  <c r="S596" i="3"/>
  <c r="AD596" i="3" s="1"/>
  <c r="AO596" i="3" s="1"/>
  <c r="S620" i="3"/>
  <c r="AD620" i="3" s="1"/>
  <c r="AO620" i="3" s="1"/>
  <c r="S836" i="3"/>
  <c r="AD836" i="3" s="1"/>
  <c r="AO836" i="3" s="1"/>
  <c r="S856" i="3"/>
  <c r="AD856" i="3" s="1"/>
  <c r="AO856" i="3" s="1"/>
  <c r="S900" i="3"/>
  <c r="S935" i="3"/>
  <c r="AD935" i="3" s="1"/>
  <c r="AO935" i="3" s="1"/>
  <c r="S960" i="3"/>
  <c r="AD960" i="3" s="1"/>
  <c r="AO960" i="3" s="1"/>
  <c r="S971" i="3"/>
  <c r="AD971" i="3" s="1"/>
  <c r="AO971" i="3" s="1"/>
  <c r="S981" i="3"/>
  <c r="AD981" i="3" s="1"/>
  <c r="AO981" i="3" s="1"/>
  <c r="S988" i="3"/>
  <c r="AD988" i="3" s="1"/>
  <c r="AO988" i="3" s="1"/>
  <c r="S992" i="3"/>
  <c r="AD992" i="3" s="1"/>
  <c r="AO992" i="3" s="1"/>
  <c r="S996" i="3"/>
  <c r="AD996" i="3" s="1"/>
  <c r="AO996" i="3" s="1"/>
  <c r="S1000" i="3"/>
  <c r="S1004" i="3"/>
  <c r="AD1004" i="3" s="1"/>
  <c r="AO1004" i="3" s="1"/>
  <c r="S9" i="3"/>
  <c r="AD9" i="3" s="1"/>
  <c r="AO9" i="3" s="1"/>
  <c r="S634" i="3"/>
  <c r="AD634" i="3" s="1"/>
  <c r="AO634" i="3" s="1"/>
  <c r="S666" i="3"/>
  <c r="AD666" i="3" s="1"/>
  <c r="AO666" i="3" s="1"/>
  <c r="S698" i="3"/>
  <c r="AD698" i="3" s="1"/>
  <c r="AO698" i="3" s="1"/>
  <c r="S730" i="3"/>
  <c r="AD730" i="3" s="1"/>
  <c r="AO730" i="3" s="1"/>
  <c r="S762" i="3"/>
  <c r="AD762" i="3" s="1"/>
  <c r="AO762" i="3" s="1"/>
  <c r="S860" i="3"/>
  <c r="S880" i="3"/>
  <c r="AD880" i="3" s="1"/>
  <c r="AO880" i="3" s="1"/>
  <c r="S913" i="3"/>
  <c r="AD913" i="3" s="1"/>
  <c r="AO913" i="3" s="1"/>
  <c r="S951" i="3"/>
  <c r="AD951" i="3" s="1"/>
  <c r="AO951" i="3" s="1"/>
  <c r="S961" i="3"/>
  <c r="AD961" i="3" s="1"/>
  <c r="AO961" i="3" s="1"/>
  <c r="S972" i="3"/>
  <c r="AD972" i="3" s="1"/>
  <c r="AO972" i="3" s="1"/>
  <c r="S587" i="3"/>
  <c r="AD587" i="3" s="1"/>
  <c r="AO587" i="3" s="1"/>
  <c r="S613" i="3"/>
  <c r="AD613" i="3" s="1"/>
  <c r="AO613" i="3" s="1"/>
  <c r="S811" i="3"/>
  <c r="S840" i="3"/>
  <c r="AD840" i="3" s="1"/>
  <c r="AO840" i="3" s="1"/>
  <c r="S550" i="3"/>
  <c r="AD550" i="3" s="1"/>
  <c r="AO550" i="3" s="1"/>
  <c r="S566" i="3"/>
  <c r="AD566" i="3" s="1"/>
  <c r="AO566" i="3" s="1"/>
  <c r="S844" i="3"/>
  <c r="AD844" i="3" s="1"/>
  <c r="AO844" i="3" s="1"/>
  <c r="S798" i="3"/>
  <c r="AD798" i="3" s="1"/>
  <c r="AO798" i="3" s="1"/>
  <c r="S809" i="3"/>
  <c r="AD809" i="3" s="1"/>
  <c r="AO809" i="3" s="1"/>
  <c r="S555" i="3"/>
  <c r="AD555" i="3" s="1"/>
  <c r="AO555" i="3" s="1"/>
  <c r="S592" i="3"/>
  <c r="S852" i="3"/>
  <c r="AD852" i="3" s="1"/>
  <c r="AO852" i="3" s="1"/>
  <c r="S872" i="3"/>
  <c r="AD872" i="3" s="1"/>
  <c r="AO872" i="3" s="1"/>
  <c r="S903" i="3"/>
  <c r="AD903" i="3" s="1"/>
  <c r="AO903" i="3" s="1"/>
  <c r="S920" i="3"/>
  <c r="AD920" i="3" s="1"/>
  <c r="AO920" i="3" s="1"/>
  <c r="S931" i="3"/>
  <c r="AD931" i="3" s="1"/>
  <c r="AO931" i="3" s="1"/>
  <c r="S937" i="3"/>
  <c r="AD937" i="3" s="1"/>
  <c r="AO937" i="3" s="1"/>
  <c r="S948" i="3"/>
  <c r="AD948" i="3" s="1"/>
  <c r="AO948" i="3" s="1"/>
  <c r="S957" i="3"/>
  <c r="AD957" i="3" s="1"/>
  <c r="AO957" i="3" s="1"/>
  <c r="S968" i="3"/>
  <c r="AD968" i="3" s="1"/>
  <c r="AO968" i="3" s="1"/>
  <c r="S979" i="3"/>
  <c r="AD979" i="3" s="1"/>
  <c r="AO979" i="3" s="1"/>
  <c r="S987" i="3"/>
  <c r="AD987" i="3" s="1"/>
  <c r="AO987" i="3" s="1"/>
  <c r="X5" i="3"/>
  <c r="U11" i="3"/>
  <c r="AF11" i="3" s="1"/>
  <c r="AQ11" i="3" s="1"/>
  <c r="U10" i="3"/>
  <c r="AF10" i="3" s="1"/>
  <c r="AQ10" i="3" s="1"/>
  <c r="U9" i="3"/>
  <c r="AF9" i="3" s="1"/>
  <c r="AQ9" i="3" s="1"/>
  <c r="S8" i="3"/>
  <c r="S7" i="3"/>
  <c r="AD7" i="3" s="1"/>
  <c r="S6" i="3"/>
  <c r="AD6" i="3" s="1"/>
  <c r="AO6" i="3" s="1"/>
  <c r="AA1003" i="3"/>
  <c r="AA1002" i="3"/>
  <c r="AA1001" i="3"/>
  <c r="Y1000" i="3"/>
  <c r="Y999" i="3"/>
  <c r="Y998" i="3"/>
  <c r="W997" i="3"/>
  <c r="AH997" i="3" s="1"/>
  <c r="AS997" i="3" s="1"/>
  <c r="W996" i="3"/>
  <c r="W995" i="3"/>
  <c r="AH995" i="3" s="1"/>
  <c r="AS995" i="3" s="1"/>
  <c r="U994" i="3"/>
  <c r="AF994" i="3" s="1"/>
  <c r="AQ994" i="3" s="1"/>
  <c r="U993" i="3"/>
  <c r="AF993" i="3" s="1"/>
  <c r="AQ993" i="3" s="1"/>
  <c r="U992" i="3"/>
  <c r="AF992" i="3" s="1"/>
  <c r="AQ992" i="3" s="1"/>
  <c r="S991" i="3"/>
  <c r="AD991" i="3" s="1"/>
  <c r="AO991" i="3" s="1"/>
  <c r="R990" i="3"/>
  <c r="X988" i="3"/>
  <c r="W987" i="3"/>
  <c r="AH987" i="3" s="1"/>
  <c r="AS987" i="3" s="1"/>
  <c r="S986" i="3"/>
  <c r="AD986" i="3" s="1"/>
  <c r="AO986" i="3" s="1"/>
  <c r="AA984" i="3"/>
  <c r="U983" i="3"/>
  <c r="AF983" i="3" s="1"/>
  <c r="AQ983" i="3" s="1"/>
  <c r="X981" i="3"/>
  <c r="Z979" i="3"/>
  <c r="AA977" i="3"/>
  <c r="S976" i="3"/>
  <c r="AD976" i="3" s="1"/>
  <c r="AO976" i="3" s="1"/>
  <c r="U974" i="3"/>
  <c r="AF974" i="3" s="1"/>
  <c r="AQ974" i="3" s="1"/>
  <c r="V972" i="3"/>
  <c r="AG972" i="3" s="1"/>
  <c r="AR972" i="3" s="1"/>
  <c r="X970" i="3"/>
  <c r="Z968" i="3"/>
  <c r="R967" i="3"/>
  <c r="AC967" i="3" s="1"/>
  <c r="AN967" i="3" s="1"/>
  <c r="S965" i="3"/>
  <c r="AD965" i="3" s="1"/>
  <c r="AO965" i="3" s="1"/>
  <c r="U963" i="3"/>
  <c r="AF963" i="3" s="1"/>
  <c r="AQ963" i="3" s="1"/>
  <c r="W961" i="3"/>
  <c r="AH961" i="3" s="1"/>
  <c r="AS961" i="3" s="1"/>
  <c r="X959" i="3"/>
  <c r="Z957" i="3"/>
  <c r="R956" i="3"/>
  <c r="AC956" i="3" s="1"/>
  <c r="AN956" i="3" s="1"/>
  <c r="T954" i="3"/>
  <c r="AE954" i="3" s="1"/>
  <c r="AP954" i="3" s="1"/>
  <c r="U952" i="3"/>
  <c r="AF952" i="3" s="1"/>
  <c r="AQ952" i="3" s="1"/>
  <c r="U950" i="3"/>
  <c r="AF950" i="3" s="1"/>
  <c r="AQ950" i="3" s="1"/>
  <c r="AA947" i="3"/>
  <c r="T945" i="3"/>
  <c r="AE945" i="3" s="1"/>
  <c r="AP945" i="3" s="1"/>
  <c r="Z942" i="3"/>
  <c r="V940" i="3"/>
  <c r="AG940" i="3" s="1"/>
  <c r="AR940" i="3" s="1"/>
  <c r="R938" i="3"/>
  <c r="AC938" i="3" s="1"/>
  <c r="AN938" i="3" s="1"/>
  <c r="W935" i="3"/>
  <c r="AH935" i="3" s="1"/>
  <c r="AS935" i="3" s="1"/>
  <c r="S933" i="3"/>
  <c r="AD933" i="3" s="1"/>
  <c r="AO933" i="3" s="1"/>
  <c r="Y930" i="3"/>
  <c r="T928" i="3"/>
  <c r="Z925" i="3"/>
  <c r="V923" i="3"/>
  <c r="AG923" i="3" s="1"/>
  <c r="AR923" i="3" s="1"/>
  <c r="R921" i="3"/>
  <c r="AC921" i="3" s="1"/>
  <c r="AN921" i="3" s="1"/>
  <c r="W918" i="3"/>
  <c r="AH918" i="3" s="1"/>
  <c r="AS918" i="3" s="1"/>
  <c r="S916" i="3"/>
  <c r="AD916" i="3" s="1"/>
  <c r="AO916" i="3" s="1"/>
  <c r="Y913" i="3"/>
  <c r="T911" i="3"/>
  <c r="AE911" i="3" s="1"/>
  <c r="AP911" i="3" s="1"/>
  <c r="Z908" i="3"/>
  <c r="V906" i="3"/>
  <c r="AG906" i="3" s="1"/>
  <c r="AR906" i="3" s="1"/>
  <c r="R904" i="3"/>
  <c r="AC904" i="3" s="1"/>
  <c r="AN904" i="3" s="1"/>
  <c r="AA900" i="3"/>
  <c r="T897" i="3"/>
  <c r="AE897" i="3" s="1"/>
  <c r="AP897" i="3" s="1"/>
  <c r="Y893" i="3"/>
  <c r="Z889" i="3"/>
  <c r="V886" i="3"/>
  <c r="AG886" i="3" s="1"/>
  <c r="AR886" i="3" s="1"/>
  <c r="X882" i="3"/>
  <c r="T879" i="3"/>
  <c r="AE879" i="3" s="1"/>
  <c r="AP879" i="3" s="1"/>
  <c r="U875" i="3"/>
  <c r="AF875" i="3" s="1"/>
  <c r="AQ875" i="3" s="1"/>
  <c r="X871" i="3"/>
  <c r="S868" i="3"/>
  <c r="AD868" i="3" s="1"/>
  <c r="AO868" i="3" s="1"/>
  <c r="T864" i="3"/>
  <c r="AE864" i="3" s="1"/>
  <c r="AP864" i="3" s="1"/>
  <c r="Z860" i="3"/>
  <c r="R857" i="3"/>
  <c r="AC857" i="3" s="1"/>
  <c r="AN857" i="3" s="1"/>
  <c r="X853" i="3"/>
  <c r="Y849" i="3"/>
  <c r="R846" i="3"/>
  <c r="AC846" i="3" s="1"/>
  <c r="AN846" i="3" s="1"/>
  <c r="Z840" i="3"/>
  <c r="T833" i="3"/>
  <c r="AE833" i="3" s="1"/>
  <c r="AP833" i="3" s="1"/>
  <c r="Z825" i="3"/>
  <c r="R816" i="3"/>
  <c r="AC816" i="3" s="1"/>
  <c r="AN816" i="3" s="1"/>
  <c r="W784" i="3"/>
  <c r="AH784" i="3" s="1"/>
  <c r="AS784" i="3" s="1"/>
  <c r="U733" i="3"/>
  <c r="AF733" i="3" s="1"/>
  <c r="AQ733" i="3" s="1"/>
  <c r="S682" i="3"/>
  <c r="AD682" i="3" s="1"/>
  <c r="AO682" i="3" s="1"/>
  <c r="AA630" i="3"/>
  <c r="U553" i="3"/>
  <c r="AF553" i="3" s="1"/>
  <c r="AQ553" i="3" s="1"/>
  <c r="X917" i="3"/>
  <c r="X906" i="3"/>
  <c r="X901" i="3"/>
  <c r="X886" i="3"/>
  <c r="X866" i="3"/>
  <c r="X857" i="3"/>
  <c r="X855" i="3"/>
  <c r="X837" i="3"/>
  <c r="X805" i="3"/>
  <c r="X784" i="3"/>
  <c r="X752" i="3"/>
  <c r="X720" i="3"/>
  <c r="X688" i="3"/>
  <c r="X656" i="3"/>
  <c r="X675" i="3"/>
  <c r="X643" i="3"/>
  <c r="X808" i="3"/>
  <c r="X797" i="3"/>
  <c r="X783" i="3"/>
  <c r="X751" i="3"/>
  <c r="X719" i="3"/>
  <c r="X687" i="3"/>
  <c r="X655" i="3"/>
  <c r="X615" i="3"/>
  <c r="X768" i="3"/>
  <c r="X736" i="3"/>
  <c r="X704" i="3"/>
  <c r="X672" i="3"/>
  <c r="X640" i="3"/>
  <c r="X909" i="3"/>
  <c r="X894" i="3"/>
  <c r="X874" i="3"/>
  <c r="X865" i="3"/>
  <c r="X863" i="3"/>
  <c r="X845" i="3"/>
  <c r="X830" i="3"/>
  <c r="X627" i="3"/>
  <c r="X927" i="3"/>
  <c r="X921" i="3"/>
  <c r="X910" i="3"/>
  <c r="X885" i="3"/>
  <c r="X870" i="3"/>
  <c r="X850" i="3"/>
  <c r="X841" i="3"/>
  <c r="X839" i="3"/>
  <c r="X822" i="3"/>
  <c r="X817" i="3"/>
  <c r="X803" i="3"/>
  <c r="X792" i="3"/>
  <c r="X787" i="3"/>
  <c r="X755" i="3"/>
  <c r="X723" i="3"/>
  <c r="X691" i="3"/>
  <c r="X13" i="3"/>
  <c r="X17" i="3"/>
  <c r="X21" i="3"/>
  <c r="X25" i="3"/>
  <c r="X29" i="3"/>
  <c r="X33" i="3"/>
  <c r="X37" i="3"/>
  <c r="X41" i="3"/>
  <c r="X45" i="3"/>
  <c r="X49" i="3"/>
  <c r="X53" i="3"/>
  <c r="X57" i="3"/>
  <c r="X61" i="3"/>
  <c r="X65" i="3"/>
  <c r="X69" i="3"/>
  <c r="X73" i="3"/>
  <c r="X77" i="3"/>
  <c r="X14" i="3"/>
  <c r="X18" i="3"/>
  <c r="X22" i="3"/>
  <c r="X26" i="3"/>
  <c r="X12" i="3"/>
  <c r="X27" i="3"/>
  <c r="X28" i="3"/>
  <c r="X42" i="3"/>
  <c r="X43" i="3"/>
  <c r="X44" i="3"/>
  <c r="X67" i="3"/>
  <c r="X78" i="3"/>
  <c r="X58" i="3"/>
  <c r="X68" i="3"/>
  <c r="X79" i="3"/>
  <c r="X83" i="3"/>
  <c r="X87" i="3"/>
  <c r="X91" i="3"/>
  <c r="X95" i="3"/>
  <c r="X23" i="3"/>
  <c r="X63" i="3"/>
  <c r="X74" i="3"/>
  <c r="X80" i="3"/>
  <c r="X81" i="3"/>
  <c r="X82" i="3"/>
  <c r="X105" i="3"/>
  <c r="X116" i="3"/>
  <c r="X126" i="3"/>
  <c r="X127" i="3"/>
  <c r="X137" i="3"/>
  <c r="X15" i="3"/>
  <c r="X20" i="3"/>
  <c r="X30" i="3"/>
  <c r="X40" i="3"/>
  <c r="X47" i="3"/>
  <c r="X50" i="3"/>
  <c r="X62" i="3"/>
  <c r="X16" i="3"/>
  <c r="X36" i="3"/>
  <c r="X54" i="3"/>
  <c r="X39" i="3"/>
  <c r="X59" i="3"/>
  <c r="X92" i="3"/>
  <c r="X106" i="3"/>
  <c r="X128" i="3"/>
  <c r="X129" i="3"/>
  <c r="X130" i="3"/>
  <c r="X48" i="3"/>
  <c r="X51" i="3"/>
  <c r="X88" i="3"/>
  <c r="X101" i="3"/>
  <c r="X107" i="3"/>
  <c r="X114" i="3"/>
  <c r="X119" i="3"/>
  <c r="X132" i="3"/>
  <c r="X138" i="3"/>
  <c r="X142" i="3"/>
  <c r="X143" i="3"/>
  <c r="X153" i="3"/>
  <c r="X164" i="3"/>
  <c r="X174" i="3"/>
  <c r="X175" i="3"/>
  <c r="X185" i="3"/>
  <c r="X191" i="3"/>
  <c r="X195" i="3"/>
  <c r="X199" i="3"/>
  <c r="X203" i="3"/>
  <c r="X207" i="3"/>
  <c r="X211" i="3"/>
  <c r="X215" i="3"/>
  <c r="X219" i="3"/>
  <c r="X223" i="3"/>
  <c r="X227" i="3"/>
  <c r="X231" i="3"/>
  <c r="X235" i="3"/>
  <c r="X239" i="3"/>
  <c r="X243" i="3"/>
  <c r="X247" i="3"/>
  <c r="X251" i="3"/>
  <c r="X255" i="3"/>
  <c r="X259" i="3"/>
  <c r="X263" i="3"/>
  <c r="X24" i="3"/>
  <c r="X46" i="3"/>
  <c r="X55" i="3"/>
  <c r="X72" i="3"/>
  <c r="X75" i="3"/>
  <c r="X84" i="3"/>
  <c r="X100" i="3"/>
  <c r="X113" i="3"/>
  <c r="X125" i="3"/>
  <c r="X131" i="3"/>
  <c r="X144" i="3"/>
  <c r="X154" i="3"/>
  <c r="X155" i="3"/>
  <c r="X165" i="3"/>
  <c r="X52" i="3"/>
  <c r="X60" i="3"/>
  <c r="X64" i="3"/>
  <c r="X99" i="3"/>
  <c r="X112" i="3"/>
  <c r="X118" i="3"/>
  <c r="X124" i="3"/>
  <c r="X145" i="3"/>
  <c r="X34" i="3"/>
  <c r="X66" i="3"/>
  <c r="X94" i="3"/>
  <c r="X56" i="3"/>
  <c r="X71" i="3"/>
  <c r="X90" i="3"/>
  <c r="X98" i="3"/>
  <c r="X104" i="3"/>
  <c r="X19" i="3"/>
  <c r="X31" i="3"/>
  <c r="X35" i="3"/>
  <c r="X38" i="3"/>
  <c r="X76" i="3"/>
  <c r="X89" i="3"/>
  <c r="X96" i="3"/>
  <c r="X109" i="3"/>
  <c r="X115" i="3"/>
  <c r="X121" i="3"/>
  <c r="X134" i="3"/>
  <c r="X139" i="3"/>
  <c r="X140" i="3"/>
  <c r="X150" i="3"/>
  <c r="X151" i="3"/>
  <c r="X86" i="3"/>
  <c r="X97" i="3"/>
  <c r="X148" i="3"/>
  <c r="X162" i="3"/>
  <c r="X194" i="3"/>
  <c r="X205" i="3"/>
  <c r="X216" i="3"/>
  <c r="X226" i="3"/>
  <c r="X237" i="3"/>
  <c r="X248" i="3"/>
  <c r="X258" i="3"/>
  <c r="X110" i="3"/>
  <c r="X122" i="3"/>
  <c r="X161" i="3"/>
  <c r="X166" i="3"/>
  <c r="X172" i="3"/>
  <c r="X173" i="3"/>
  <c r="X196" i="3"/>
  <c r="X206" i="3"/>
  <c r="X217" i="3"/>
  <c r="X32" i="3"/>
  <c r="X93" i="3"/>
  <c r="X102" i="3"/>
  <c r="X108" i="3"/>
  <c r="X120" i="3"/>
  <c r="X141" i="3"/>
  <c r="X160" i="3"/>
  <c r="X171" i="3"/>
  <c r="X197" i="3"/>
  <c r="X70" i="3"/>
  <c r="X111" i="3"/>
  <c r="X123" i="3"/>
  <c r="X147" i="3"/>
  <c r="X149" i="3"/>
  <c r="X158" i="3"/>
  <c r="X169" i="3"/>
  <c r="X183" i="3"/>
  <c r="X184" i="3"/>
  <c r="X190" i="3"/>
  <c r="X201" i="3"/>
  <c r="X103" i="3"/>
  <c r="X146" i="3"/>
  <c r="X170" i="3"/>
  <c r="X189" i="3"/>
  <c r="X200" i="3"/>
  <c r="X222" i="3"/>
  <c r="X244" i="3"/>
  <c r="X245" i="3"/>
  <c r="X246" i="3"/>
  <c r="X277" i="3"/>
  <c r="X287" i="3"/>
  <c r="X288" i="3"/>
  <c r="X298" i="3"/>
  <c r="X117" i="3"/>
  <c r="X136" i="3"/>
  <c r="X163" i="3"/>
  <c r="X168" i="3"/>
  <c r="X179" i="3"/>
  <c r="X181" i="3"/>
  <c r="X202" i="3"/>
  <c r="X210" i="3"/>
  <c r="X221" i="3"/>
  <c r="X240" i="3"/>
  <c r="X241" i="3"/>
  <c r="X242" i="3"/>
  <c r="X264" i="3"/>
  <c r="X265" i="3"/>
  <c r="X266" i="3"/>
  <c r="X267" i="3"/>
  <c r="X268" i="3"/>
  <c r="X278" i="3"/>
  <c r="X156" i="3"/>
  <c r="X177" i="3"/>
  <c r="X193" i="3"/>
  <c r="X204" i="3"/>
  <c r="X209" i="3"/>
  <c r="X220" i="3"/>
  <c r="X238" i="3"/>
  <c r="X159" i="3"/>
  <c r="X188" i="3"/>
  <c r="X186" i="3"/>
  <c r="X208" i="3"/>
  <c r="X214" i="3"/>
  <c r="X133" i="3"/>
  <c r="X152" i="3"/>
  <c r="X157" i="3"/>
  <c r="X180" i="3"/>
  <c r="X182" i="3"/>
  <c r="X192" i="3"/>
  <c r="X213" i="3"/>
  <c r="X218" i="3"/>
  <c r="X228" i="3"/>
  <c r="X229" i="3"/>
  <c r="X230" i="3"/>
  <c r="X252" i="3"/>
  <c r="X253" i="3"/>
  <c r="X254" i="3"/>
  <c r="X224" i="3"/>
  <c r="X273" i="3"/>
  <c r="X284" i="3"/>
  <c r="X299" i="3"/>
  <c r="X308" i="3"/>
  <c r="X318" i="3"/>
  <c r="X319" i="3"/>
  <c r="X329" i="3"/>
  <c r="X340" i="3"/>
  <c r="X350" i="3"/>
  <c r="X351" i="3"/>
  <c r="X361" i="3"/>
  <c r="X372" i="3"/>
  <c r="X380" i="3"/>
  <c r="X384" i="3"/>
  <c r="X388" i="3"/>
  <c r="X392" i="3"/>
  <c r="X396" i="3"/>
  <c r="X400" i="3"/>
  <c r="X404" i="3"/>
  <c r="X408" i="3"/>
  <c r="X412" i="3"/>
  <c r="X416" i="3"/>
  <c r="X420" i="3"/>
  <c r="X424" i="3"/>
  <c r="X428" i="3"/>
  <c r="X432" i="3"/>
  <c r="X436" i="3"/>
  <c r="X440" i="3"/>
  <c r="X444" i="3"/>
  <c r="X448" i="3"/>
  <c r="X452" i="3"/>
  <c r="X456" i="3"/>
  <c r="X198" i="3"/>
  <c r="X272" i="3"/>
  <c r="X296" i="3"/>
  <c r="X297" i="3"/>
  <c r="X309" i="3"/>
  <c r="X320" i="3"/>
  <c r="X330" i="3"/>
  <c r="X331" i="3"/>
  <c r="X341" i="3"/>
  <c r="X352" i="3"/>
  <c r="X362" i="3"/>
  <c r="X363" i="3"/>
  <c r="X373" i="3"/>
  <c r="X85" i="3"/>
  <c r="X167" i="3"/>
  <c r="X176" i="3"/>
  <c r="X212" i="3"/>
  <c r="X233" i="3"/>
  <c r="X256" i="3"/>
  <c r="X260" i="3"/>
  <c r="X283" i="3"/>
  <c r="X292" i="3"/>
  <c r="X293" i="3"/>
  <c r="X294" i="3"/>
  <c r="X295" i="3"/>
  <c r="X310" i="3"/>
  <c r="X311" i="3"/>
  <c r="X321" i="3"/>
  <c r="X332" i="3"/>
  <c r="X342" i="3"/>
  <c r="X343" i="3"/>
  <c r="X353" i="3"/>
  <c r="X364" i="3"/>
  <c r="X250" i="3"/>
  <c r="X178" i="3"/>
  <c r="X225" i="3"/>
  <c r="X187" i="3"/>
  <c r="X236" i="3"/>
  <c r="X269" i="3"/>
  <c r="X280" i="3"/>
  <c r="X314" i="3"/>
  <c r="X315" i="3"/>
  <c r="X325" i="3"/>
  <c r="X336" i="3"/>
  <c r="X346" i="3"/>
  <c r="X347" i="3"/>
  <c r="X357" i="3"/>
  <c r="X368" i="3"/>
  <c r="X274" i="3"/>
  <c r="X279" i="3"/>
  <c r="X301" i="3"/>
  <c r="X303" i="3"/>
  <c r="X307" i="3"/>
  <c r="X338" i="3"/>
  <c r="X349" i="3"/>
  <c r="X360" i="3"/>
  <c r="X370" i="3"/>
  <c r="X401" i="3"/>
  <c r="X411" i="3"/>
  <c r="X422" i="3"/>
  <c r="X433" i="3"/>
  <c r="X443" i="3"/>
  <c r="X454" i="3"/>
  <c r="X461" i="3"/>
  <c r="X465" i="3"/>
  <c r="X469" i="3"/>
  <c r="X473" i="3"/>
  <c r="X477" i="3"/>
  <c r="X249" i="3"/>
  <c r="X282" i="3"/>
  <c r="X289" i="3"/>
  <c r="X291" i="3"/>
  <c r="X322" i="3"/>
  <c r="X333" i="3"/>
  <c r="X344" i="3"/>
  <c r="X355" i="3"/>
  <c r="X374" i="3"/>
  <c r="X381" i="3"/>
  <c r="X382" i="3"/>
  <c r="X383" i="3"/>
  <c r="X402" i="3"/>
  <c r="X413" i="3"/>
  <c r="X232" i="3"/>
  <c r="X270" i="3"/>
  <c r="X313" i="3"/>
  <c r="X324" i="3"/>
  <c r="X335" i="3"/>
  <c r="X366" i="3"/>
  <c r="X369" i="3"/>
  <c r="X403" i="3"/>
  <c r="X414" i="3"/>
  <c r="X286" i="3"/>
  <c r="X305" i="3"/>
  <c r="X316" i="3"/>
  <c r="X327" i="3"/>
  <c r="X358" i="3"/>
  <c r="X367" i="3"/>
  <c r="X375" i="3"/>
  <c r="X385" i="3"/>
  <c r="X386" i="3"/>
  <c r="X387" i="3"/>
  <c r="X135" i="3"/>
  <c r="X275" i="3"/>
  <c r="X393" i="3"/>
  <c r="X405" i="3"/>
  <c r="X423" i="3"/>
  <c r="X445" i="3"/>
  <c r="X446" i="3"/>
  <c r="X447" i="3"/>
  <c r="X464" i="3"/>
  <c r="X475" i="3"/>
  <c r="X482" i="3"/>
  <c r="X486" i="3"/>
  <c r="X490" i="3"/>
  <c r="X494" i="3"/>
  <c r="X498" i="3"/>
  <c r="X502" i="3"/>
  <c r="X506" i="3"/>
  <c r="X510" i="3"/>
  <c r="X514" i="3"/>
  <c r="X518" i="3"/>
  <c r="X522" i="3"/>
  <c r="X526" i="3"/>
  <c r="X530" i="3"/>
  <c r="X234" i="3"/>
  <c r="X257" i="3"/>
  <c r="X285" i="3"/>
  <c r="X302" i="3"/>
  <c r="X306" i="3"/>
  <c r="X317" i="3"/>
  <c r="X328" i="3"/>
  <c r="X339" i="3"/>
  <c r="X378" i="3"/>
  <c r="X399" i="3"/>
  <c r="X421" i="3"/>
  <c r="X466" i="3"/>
  <c r="X476" i="3"/>
  <c r="X271" i="3"/>
  <c r="X290" i="3"/>
  <c r="X354" i="3"/>
  <c r="X365" i="3"/>
  <c r="X389" i="3"/>
  <c r="X391" i="3"/>
  <c r="X395" i="3"/>
  <c r="X418" i="3"/>
  <c r="X419" i="3"/>
  <c r="X441" i="3"/>
  <c r="X442" i="3"/>
  <c r="X467" i="3"/>
  <c r="X478" i="3"/>
  <c r="X483" i="3"/>
  <c r="X487" i="3"/>
  <c r="X491" i="3"/>
  <c r="X495" i="3"/>
  <c r="X499" i="3"/>
  <c r="X503" i="3"/>
  <c r="X507" i="3"/>
  <c r="X511" i="3"/>
  <c r="X515" i="3"/>
  <c r="X334" i="3"/>
  <c r="X345" i="3"/>
  <c r="X356" i="3"/>
  <c r="X409" i="3"/>
  <c r="X415" i="3"/>
  <c r="X425" i="3"/>
  <c r="X426" i="3"/>
  <c r="X427" i="3"/>
  <c r="X449" i="3"/>
  <c r="X450" i="3"/>
  <c r="X451" i="3"/>
  <c r="X463" i="3"/>
  <c r="X474" i="3"/>
  <c r="X281" i="3"/>
  <c r="X371" i="3"/>
  <c r="X376" i="3"/>
  <c r="X417" i="3"/>
  <c r="X438" i="3"/>
  <c r="X468" i="3"/>
  <c r="X479" i="3"/>
  <c r="X528" i="3"/>
  <c r="X534" i="3"/>
  <c r="X538" i="3"/>
  <c r="X542" i="3"/>
  <c r="X546" i="3"/>
  <c r="X550" i="3"/>
  <c r="X554" i="3"/>
  <c r="X558" i="3"/>
  <c r="X562" i="3"/>
  <c r="X566" i="3"/>
  <c r="X570" i="3"/>
  <c r="X574" i="3"/>
  <c r="X578" i="3"/>
  <c r="X582" i="3"/>
  <c r="X586" i="3"/>
  <c r="X590" i="3"/>
  <c r="X594" i="3"/>
  <c r="X598" i="3"/>
  <c r="X602" i="3"/>
  <c r="X606" i="3"/>
  <c r="X610" i="3"/>
  <c r="X614" i="3"/>
  <c r="X618" i="3"/>
  <c r="X622" i="3"/>
  <c r="X626" i="3"/>
  <c r="X261" i="3"/>
  <c r="X337" i="3"/>
  <c r="X359" i="3"/>
  <c r="X394" i="3"/>
  <c r="X434" i="3"/>
  <c r="X457" i="3"/>
  <c r="X459" i="3"/>
  <c r="X470" i="3"/>
  <c r="X484" i="3"/>
  <c r="X492" i="3"/>
  <c r="X500" i="3"/>
  <c r="X508" i="3"/>
  <c r="X519" i="3"/>
  <c r="X529" i="3"/>
  <c r="X262" i="3"/>
  <c r="X300" i="3"/>
  <c r="X397" i="3"/>
  <c r="X455" i="3"/>
  <c r="X520" i="3"/>
  <c r="X531" i="3"/>
  <c r="X535" i="3"/>
  <c r="X539" i="3"/>
  <c r="X543" i="3"/>
  <c r="X547" i="3"/>
  <c r="X551" i="3"/>
  <c r="X555" i="3"/>
  <c r="X559" i="3"/>
  <c r="X563" i="3"/>
  <c r="X567" i="3"/>
  <c r="X571" i="3"/>
  <c r="X575" i="3"/>
  <c r="X579" i="3"/>
  <c r="X583" i="3"/>
  <c r="X587" i="3"/>
  <c r="X323" i="3"/>
  <c r="X377" i="3"/>
  <c r="X390" i="3"/>
  <c r="X406" i="3"/>
  <c r="X430" i="3"/>
  <c r="X453" i="3"/>
  <c r="X276" i="3"/>
  <c r="X398" i="3"/>
  <c r="X437" i="3"/>
  <c r="X439" i="3"/>
  <c r="X304" i="3"/>
  <c r="X326" i="3"/>
  <c r="X348" i="3"/>
  <c r="X410" i="3"/>
  <c r="X460" i="3"/>
  <c r="X471" i="3"/>
  <c r="X525" i="3"/>
  <c r="X533" i="3"/>
  <c r="X537" i="3"/>
  <c r="X541" i="3"/>
  <c r="X545" i="3"/>
  <c r="X549" i="3"/>
  <c r="X553" i="3"/>
  <c r="X557" i="3"/>
  <c r="X561" i="3"/>
  <c r="X565" i="3"/>
  <c r="X569" i="3"/>
  <c r="X573" i="3"/>
  <c r="X577" i="3"/>
  <c r="X581" i="3"/>
  <c r="X585" i="3"/>
  <c r="X431" i="3"/>
  <c r="X516" i="3"/>
  <c r="X536" i="3"/>
  <c r="X544" i="3"/>
  <c r="X552" i="3"/>
  <c r="X560" i="3"/>
  <c r="X568" i="3"/>
  <c r="X576" i="3"/>
  <c r="X584" i="3"/>
  <c r="X591" i="3"/>
  <c r="X592" i="3"/>
  <c r="X593" i="3"/>
  <c r="X607" i="3"/>
  <c r="X608" i="3"/>
  <c r="X609" i="3"/>
  <c r="X611" i="3"/>
  <c r="X621" i="3"/>
  <c r="X458" i="3"/>
  <c r="X488" i="3"/>
  <c r="X504" i="3"/>
  <c r="X524" i="3"/>
  <c r="X612" i="3"/>
  <c r="X623" i="3"/>
  <c r="X630" i="3"/>
  <c r="X634" i="3"/>
  <c r="X638" i="3"/>
  <c r="X642" i="3"/>
  <c r="X646" i="3"/>
  <c r="X650" i="3"/>
  <c r="X654" i="3"/>
  <c r="X658" i="3"/>
  <c r="X662" i="3"/>
  <c r="X666" i="3"/>
  <c r="X670" i="3"/>
  <c r="X674" i="3"/>
  <c r="X678" i="3"/>
  <c r="X682" i="3"/>
  <c r="X686" i="3"/>
  <c r="X690" i="3"/>
  <c r="X694" i="3"/>
  <c r="X698" i="3"/>
  <c r="X702" i="3"/>
  <c r="X706" i="3"/>
  <c r="X710" i="3"/>
  <c r="X714" i="3"/>
  <c r="X718" i="3"/>
  <c r="X722" i="3"/>
  <c r="X726" i="3"/>
  <c r="X730" i="3"/>
  <c r="X734" i="3"/>
  <c r="X738" i="3"/>
  <c r="X742" i="3"/>
  <c r="X746" i="3"/>
  <c r="X750" i="3"/>
  <c r="X754" i="3"/>
  <c r="X758" i="3"/>
  <c r="X762" i="3"/>
  <c r="X766" i="3"/>
  <c r="X770" i="3"/>
  <c r="X774" i="3"/>
  <c r="X778" i="3"/>
  <c r="X782" i="3"/>
  <c r="X786" i="3"/>
  <c r="X790" i="3"/>
  <c r="X485" i="3"/>
  <c r="X501" i="3"/>
  <c r="X603" i="3"/>
  <c r="X604" i="3"/>
  <c r="X605" i="3"/>
  <c r="X613" i="3"/>
  <c r="X624" i="3"/>
  <c r="X379" i="3"/>
  <c r="X407" i="3"/>
  <c r="X435" i="3"/>
  <c r="X472" i="3"/>
  <c r="X489" i="3"/>
  <c r="X505" i="3"/>
  <c r="X517" i="3"/>
  <c r="X521" i="3"/>
  <c r="X523" i="3"/>
  <c r="X532" i="3"/>
  <c r="X480" i="3"/>
  <c r="X496" i="3"/>
  <c r="X512" i="3"/>
  <c r="X429" i="3"/>
  <c r="X462" i="3"/>
  <c r="X493" i="3"/>
  <c r="X509" i="3"/>
  <c r="X527" i="3"/>
  <c r="X595" i="3"/>
  <c r="X596" i="3"/>
  <c r="X597" i="3"/>
  <c r="X619" i="3"/>
  <c r="X312" i="3"/>
  <c r="X513" i="3"/>
  <c r="X540" i="3"/>
  <c r="X556" i="3"/>
  <c r="X572" i="3"/>
  <c r="X588" i="3"/>
  <c r="X599" i="3"/>
  <c r="X601" i="3"/>
  <c r="X799" i="3"/>
  <c r="X809" i="3"/>
  <c r="X810" i="3"/>
  <c r="X617" i="3"/>
  <c r="X628" i="3"/>
  <c r="X636" i="3"/>
  <c r="X644" i="3"/>
  <c r="X652" i="3"/>
  <c r="X660" i="3"/>
  <c r="X668" i="3"/>
  <c r="X676" i="3"/>
  <c r="X684" i="3"/>
  <c r="X692" i="3"/>
  <c r="X700" i="3"/>
  <c r="X708" i="3"/>
  <c r="X716" i="3"/>
  <c r="X724" i="3"/>
  <c r="X732" i="3"/>
  <c r="X740" i="3"/>
  <c r="X748" i="3"/>
  <c r="X756" i="3"/>
  <c r="X764" i="3"/>
  <c r="X772" i="3"/>
  <c r="X780" i="3"/>
  <c r="X788" i="3"/>
  <c r="X800" i="3"/>
  <c r="X811" i="3"/>
  <c r="X816" i="3"/>
  <c r="X820" i="3"/>
  <c r="X824" i="3"/>
  <c r="X828" i="3"/>
  <c r="X832" i="3"/>
  <c r="X836" i="3"/>
  <c r="X840" i="3"/>
  <c r="X844" i="3"/>
  <c r="X848" i="3"/>
  <c r="X852" i="3"/>
  <c r="X856" i="3"/>
  <c r="X860" i="3"/>
  <c r="X864" i="3"/>
  <c r="X868" i="3"/>
  <c r="X872" i="3"/>
  <c r="X876" i="3"/>
  <c r="X880" i="3"/>
  <c r="X884" i="3"/>
  <c r="X888" i="3"/>
  <c r="X892" i="3"/>
  <c r="X896" i="3"/>
  <c r="X900" i="3"/>
  <c r="X904" i="3"/>
  <c r="X908" i="3"/>
  <c r="X912" i="3"/>
  <c r="X916" i="3"/>
  <c r="X920" i="3"/>
  <c r="X924" i="3"/>
  <c r="X928" i="3"/>
  <c r="X932" i="3"/>
  <c r="X936" i="3"/>
  <c r="X940" i="3"/>
  <c r="X944" i="3"/>
  <c r="X948" i="3"/>
  <c r="X633" i="3"/>
  <c r="X641" i="3"/>
  <c r="X649" i="3"/>
  <c r="X657" i="3"/>
  <c r="X665" i="3"/>
  <c r="X673" i="3"/>
  <c r="X681" i="3"/>
  <c r="X689" i="3"/>
  <c r="X697" i="3"/>
  <c r="X705" i="3"/>
  <c r="X713" i="3"/>
  <c r="X721" i="3"/>
  <c r="X729" i="3"/>
  <c r="X737" i="3"/>
  <c r="X745" i="3"/>
  <c r="X753" i="3"/>
  <c r="X761" i="3"/>
  <c r="X769" i="3"/>
  <c r="X777" i="3"/>
  <c r="X785" i="3"/>
  <c r="X791" i="3"/>
  <c r="X801" i="3"/>
  <c r="X802" i="3"/>
  <c r="X812" i="3"/>
  <c r="X497" i="3"/>
  <c r="X548" i="3"/>
  <c r="X481" i="3"/>
  <c r="X620" i="3"/>
  <c r="X629" i="3"/>
  <c r="X637" i="3"/>
  <c r="X645" i="3"/>
  <c r="X653" i="3"/>
  <c r="X661" i="3"/>
  <c r="X669" i="3"/>
  <c r="X677" i="3"/>
  <c r="X685" i="3"/>
  <c r="X693" i="3"/>
  <c r="X701" i="3"/>
  <c r="X709" i="3"/>
  <c r="X717" i="3"/>
  <c r="X725" i="3"/>
  <c r="X733" i="3"/>
  <c r="X741" i="3"/>
  <c r="X749" i="3"/>
  <c r="X757" i="3"/>
  <c r="X765" i="3"/>
  <c r="X773" i="3"/>
  <c r="X781" i="3"/>
  <c r="X789" i="3"/>
  <c r="X796" i="3"/>
  <c r="X807" i="3"/>
  <c r="X631" i="3"/>
  <c r="X647" i="3"/>
  <c r="X663" i="3"/>
  <c r="X679" i="3"/>
  <c r="X695" i="3"/>
  <c r="X711" i="3"/>
  <c r="X727" i="3"/>
  <c r="X743" i="3"/>
  <c r="X759" i="3"/>
  <c r="X775" i="3"/>
  <c r="X798" i="3"/>
  <c r="X819" i="3"/>
  <c r="X827" i="3"/>
  <c r="X835" i="3"/>
  <c r="X843" i="3"/>
  <c r="X851" i="3"/>
  <c r="X859" i="3"/>
  <c r="X867" i="3"/>
  <c r="X875" i="3"/>
  <c r="X883" i="3"/>
  <c r="X891" i="3"/>
  <c r="X899" i="3"/>
  <c r="X589" i="3"/>
  <c r="X625" i="3"/>
  <c r="X635" i="3"/>
  <c r="X651" i="3"/>
  <c r="X667" i="3"/>
  <c r="X683" i="3"/>
  <c r="X699" i="3"/>
  <c r="X715" i="3"/>
  <c r="X731" i="3"/>
  <c r="X747" i="3"/>
  <c r="X763" i="3"/>
  <c r="X779" i="3"/>
  <c r="X813" i="3"/>
  <c r="X564" i="3"/>
  <c r="X793" i="3"/>
  <c r="X804" i="3"/>
  <c r="X632" i="3"/>
  <c r="X648" i="3"/>
  <c r="X664" i="3"/>
  <c r="X680" i="3"/>
  <c r="X696" i="3"/>
  <c r="X712" i="3"/>
  <c r="X728" i="3"/>
  <c r="X744" i="3"/>
  <c r="X760" i="3"/>
  <c r="X776" i="3"/>
  <c r="X795" i="3"/>
  <c r="X806" i="3"/>
  <c r="X818" i="3"/>
  <c r="X10" i="3"/>
  <c r="X6" i="3"/>
  <c r="X1001" i="3"/>
  <c r="X997" i="3"/>
  <c r="X993" i="3"/>
  <c r="X989" i="3"/>
  <c r="X985" i="3"/>
  <c r="X974" i="3"/>
  <c r="X964" i="3"/>
  <c r="X963" i="3"/>
  <c r="X953" i="3"/>
  <c r="X950" i="3"/>
  <c r="X939" i="3"/>
  <c r="X933" i="3"/>
  <c r="X922" i="3"/>
  <c r="X911" i="3"/>
  <c r="X905" i="3"/>
  <c r="X890" i="3"/>
  <c r="X881" i="3"/>
  <c r="X879" i="3"/>
  <c r="X861" i="3"/>
  <c r="X846" i="3"/>
  <c r="X826" i="3"/>
  <c r="X767" i="3"/>
  <c r="X735" i="3"/>
  <c r="X703" i="3"/>
  <c r="X671" i="3"/>
  <c r="X639" i="3"/>
  <c r="AF5" i="3"/>
  <c r="AQ5" i="3" s="1"/>
  <c r="AD11" i="3"/>
  <c r="AO11" i="3" s="1"/>
  <c r="AD24" i="3"/>
  <c r="AO24" i="3" s="1"/>
  <c r="AD32" i="3"/>
  <c r="AO32" i="3" s="1"/>
  <c r="AD56" i="3"/>
  <c r="AO56" i="3" s="1"/>
  <c r="AD110" i="3"/>
  <c r="AO110" i="3" s="1"/>
  <c r="AD10" i="3"/>
  <c r="AO10" i="3" s="1"/>
  <c r="AD54" i="3"/>
  <c r="AO54" i="3" s="1"/>
  <c r="AD101" i="3"/>
  <c r="AO101" i="3" s="1"/>
  <c r="AD126" i="3"/>
  <c r="AO126" i="3" s="1"/>
  <c r="AD158" i="3"/>
  <c r="AO158" i="3" s="1"/>
  <c r="AD120" i="3"/>
  <c r="AO120" i="3" s="1"/>
  <c r="AD231" i="3"/>
  <c r="AO231" i="3" s="1"/>
  <c r="AD248" i="3"/>
  <c r="AO248" i="3" s="1"/>
  <c r="AD281" i="3"/>
  <c r="AO281" i="3" s="1"/>
  <c r="AD317" i="3"/>
  <c r="AO317" i="3" s="1"/>
  <c r="AD325" i="3"/>
  <c r="AO325" i="3" s="1"/>
  <c r="AD274" i="3"/>
  <c r="AO274" i="3" s="1"/>
  <c r="AD247" i="3"/>
  <c r="AO247" i="3" s="1"/>
  <c r="AD335" i="3"/>
  <c r="AO335" i="3" s="1"/>
  <c r="AD340" i="3"/>
  <c r="AO340" i="3" s="1"/>
  <c r="AD404" i="3"/>
  <c r="AO404" i="3" s="1"/>
  <c r="AD349" i="3"/>
  <c r="AO349" i="3" s="1"/>
  <c r="AD218" i="3"/>
  <c r="AO218" i="3" s="1"/>
  <c r="AD351" i="3"/>
  <c r="AO351" i="3" s="1"/>
  <c r="AD375" i="3"/>
  <c r="AO375" i="3" s="1"/>
  <c r="AD506" i="3"/>
  <c r="AO506" i="3" s="1"/>
  <c r="AD437" i="3"/>
  <c r="AO437" i="3" s="1"/>
  <c r="AD477" i="3"/>
  <c r="AO477" i="3" s="1"/>
  <c r="AD534" i="3"/>
  <c r="AO534" i="3" s="1"/>
  <c r="AD608" i="3"/>
  <c r="AO608" i="3" s="1"/>
  <c r="AD557" i="3"/>
  <c r="AO557" i="3" s="1"/>
  <c r="AD627" i="3"/>
  <c r="AO627" i="3" s="1"/>
  <c r="AD746" i="3"/>
  <c r="AO746" i="3" s="1"/>
  <c r="AD816" i="3"/>
  <c r="AO816" i="3" s="1"/>
  <c r="AD848" i="3"/>
  <c r="AO848" i="3" s="1"/>
  <c r="AD864" i="3"/>
  <c r="AO864" i="3" s="1"/>
  <c r="AD853" i="3"/>
  <c r="AO853" i="3" s="1"/>
  <c r="AF1002" i="3"/>
  <c r="AQ1002" i="3" s="1"/>
  <c r="AD995" i="3"/>
  <c r="AO995" i="3" s="1"/>
  <c r="AH993" i="3"/>
  <c r="AS993" i="3" s="1"/>
  <c r="AD983" i="3"/>
  <c r="AO983" i="3" s="1"/>
  <c r="AD975" i="3"/>
  <c r="AO975" i="3" s="1"/>
  <c r="AF966" i="3"/>
  <c r="AQ966" i="3" s="1"/>
  <c r="AF962" i="3"/>
  <c r="AQ962" i="3" s="1"/>
  <c r="AD959" i="3"/>
  <c r="AO959" i="3" s="1"/>
  <c r="AH949" i="3"/>
  <c r="AS949" i="3" s="1"/>
  <c r="AD943" i="3"/>
  <c r="AO943" i="3" s="1"/>
  <c r="AD927" i="3"/>
  <c r="AO927" i="3" s="1"/>
  <c r="AH925" i="3"/>
  <c r="AS925" i="3" s="1"/>
  <c r="AH917" i="3"/>
  <c r="AS917" i="3" s="1"/>
  <c r="AF906" i="3"/>
  <c r="AQ906" i="3" s="1"/>
  <c r="AH905" i="3"/>
  <c r="AS905" i="3" s="1"/>
  <c r="AH897" i="3"/>
  <c r="AS897" i="3" s="1"/>
  <c r="AH893" i="3"/>
  <c r="AS893" i="3" s="1"/>
  <c r="AH865" i="3"/>
  <c r="AS865" i="3" s="1"/>
  <c r="AC847" i="3"/>
  <c r="AN847" i="3" s="1"/>
  <c r="AG845" i="3"/>
  <c r="AR845" i="3" s="1"/>
  <c r="AC831" i="3"/>
  <c r="AN831" i="3" s="1"/>
  <c r="AC807" i="3"/>
  <c r="AN807" i="3" s="1"/>
  <c r="AG805" i="3"/>
  <c r="AR805" i="3" s="1"/>
  <c r="AG777" i="3"/>
  <c r="AR777" i="3" s="1"/>
  <c r="AC771" i="3"/>
  <c r="AN771" i="3" s="1"/>
  <c r="AG761" i="3"/>
  <c r="AR761" i="3" s="1"/>
  <c r="AG745" i="3"/>
  <c r="AR745" i="3" s="1"/>
  <c r="AC739" i="3"/>
  <c r="AN739" i="3" s="1"/>
  <c r="AE734" i="3"/>
  <c r="AP734" i="3" s="1"/>
  <c r="AC715" i="3"/>
  <c r="AN715" i="3" s="1"/>
  <c r="AG689" i="3"/>
  <c r="AR689" i="3" s="1"/>
  <c r="AC683" i="3"/>
  <c r="AN683" i="3" s="1"/>
  <c r="AG10" i="3"/>
  <c r="AR10" i="3" s="1"/>
  <c r="AG30" i="3"/>
  <c r="AR30" i="3" s="1"/>
  <c r="AG34" i="3"/>
  <c r="AR34" i="3" s="1"/>
  <c r="AG38" i="3"/>
  <c r="AR38" i="3" s="1"/>
  <c r="AG62" i="3"/>
  <c r="AR62" i="3" s="1"/>
  <c r="AG70" i="3"/>
  <c r="AR70" i="3" s="1"/>
  <c r="AG12" i="3"/>
  <c r="AR12" i="3" s="1"/>
  <c r="AG36" i="3"/>
  <c r="AR36" i="3" s="1"/>
  <c r="AG44" i="3"/>
  <c r="AR44" i="3" s="1"/>
  <c r="AG43" i="3"/>
  <c r="AR43" i="3" s="1"/>
  <c r="AG77" i="3"/>
  <c r="AR77" i="3" s="1"/>
  <c r="AG81" i="3"/>
  <c r="AR81" i="3" s="1"/>
  <c r="AG101" i="3"/>
  <c r="AR101" i="3" s="1"/>
  <c r="AG29" i="3"/>
  <c r="AR29" i="3" s="1"/>
  <c r="AG37" i="3"/>
  <c r="AR37" i="3" s="1"/>
  <c r="AG47" i="3"/>
  <c r="AR47" i="3" s="1"/>
  <c r="AG136" i="3"/>
  <c r="AR136" i="3" s="1"/>
  <c r="AG144" i="3"/>
  <c r="AR144" i="3" s="1"/>
  <c r="AG152" i="3"/>
  <c r="AR152" i="3" s="1"/>
  <c r="AG88" i="3"/>
  <c r="AR88" i="3" s="1"/>
  <c r="AG104" i="3"/>
  <c r="AR104" i="3" s="1"/>
  <c r="AG17" i="3"/>
  <c r="AR17" i="3" s="1"/>
  <c r="AG106" i="3"/>
  <c r="AR106" i="3" s="1"/>
  <c r="AG117" i="3"/>
  <c r="AR117" i="3" s="1"/>
  <c r="AG125" i="3"/>
  <c r="AR125" i="3" s="1"/>
  <c r="AG129" i="3"/>
  <c r="AR129" i="3" s="1"/>
  <c r="AG69" i="3"/>
  <c r="AR69" i="3" s="1"/>
  <c r="AG115" i="3"/>
  <c r="AR115" i="3" s="1"/>
  <c r="AG123" i="3"/>
  <c r="AR123" i="3" s="1"/>
  <c r="AG147" i="3"/>
  <c r="AR147" i="3" s="1"/>
  <c r="AG151" i="3"/>
  <c r="AR151" i="3" s="1"/>
  <c r="AG164" i="3"/>
  <c r="AR164" i="3" s="1"/>
  <c r="AG176" i="3"/>
  <c r="AR176" i="3" s="1"/>
  <c r="AG188" i="3"/>
  <c r="AR188" i="3" s="1"/>
  <c r="AG138" i="3"/>
  <c r="AR138" i="3" s="1"/>
  <c r="AG165" i="3"/>
  <c r="AR165" i="3" s="1"/>
  <c r="AG169" i="3"/>
  <c r="AR169" i="3" s="1"/>
  <c r="AG177" i="3"/>
  <c r="AR177" i="3" s="1"/>
  <c r="AG41" i="3"/>
  <c r="AR41" i="3" s="1"/>
  <c r="AG92" i="3"/>
  <c r="AR92" i="3" s="1"/>
  <c r="AG100" i="3"/>
  <c r="AR100" i="3" s="1"/>
  <c r="AG163" i="3"/>
  <c r="AR163" i="3" s="1"/>
  <c r="AG183" i="3"/>
  <c r="AR183" i="3" s="1"/>
  <c r="AG191" i="3"/>
  <c r="AR191" i="3" s="1"/>
  <c r="AG134" i="3"/>
  <c r="AR134" i="3" s="1"/>
  <c r="AG166" i="3"/>
  <c r="AR166" i="3" s="1"/>
  <c r="AG207" i="3"/>
  <c r="AR207" i="3" s="1"/>
  <c r="AG235" i="3"/>
  <c r="AR235" i="3" s="1"/>
  <c r="AG118" i="3"/>
  <c r="AR118" i="3" s="1"/>
  <c r="AG170" i="3"/>
  <c r="AR170" i="3" s="1"/>
  <c r="AG197" i="3"/>
  <c r="AR197" i="3" s="1"/>
  <c r="AG221" i="3"/>
  <c r="AR221" i="3" s="1"/>
  <c r="AG233" i="3"/>
  <c r="AR233" i="3" s="1"/>
  <c r="AG202" i="3"/>
  <c r="AR202" i="3" s="1"/>
  <c r="AG243" i="3"/>
  <c r="AR243" i="3" s="1"/>
  <c r="AG287" i="3"/>
  <c r="AR287" i="3" s="1"/>
  <c r="AG299" i="3"/>
  <c r="AR299" i="3" s="1"/>
  <c r="AG303" i="3"/>
  <c r="AR303" i="3" s="1"/>
  <c r="AG307" i="3"/>
  <c r="AR307" i="3" s="1"/>
  <c r="AG319" i="3"/>
  <c r="AR319" i="3" s="1"/>
  <c r="AG240" i="3"/>
  <c r="AR240" i="3" s="1"/>
  <c r="AG244" i="3"/>
  <c r="AR244" i="3" s="1"/>
  <c r="AG248" i="3"/>
  <c r="AR248" i="3" s="1"/>
  <c r="AG214" i="3"/>
  <c r="AR214" i="3" s="1"/>
  <c r="AG222" i="3"/>
  <c r="AR222" i="3" s="1"/>
  <c r="AG200" i="3"/>
  <c r="AR200" i="3" s="1"/>
  <c r="AG297" i="3"/>
  <c r="AR297" i="3" s="1"/>
  <c r="AG329" i="3"/>
  <c r="AR329" i="3" s="1"/>
  <c r="AG355" i="3"/>
  <c r="AR355" i="3" s="1"/>
  <c r="AG359" i="3"/>
  <c r="AR359" i="3" s="1"/>
  <c r="AG363" i="3"/>
  <c r="AR363" i="3" s="1"/>
  <c r="AG411" i="3"/>
  <c r="AR411" i="3" s="1"/>
  <c r="AG419" i="3"/>
  <c r="AR419" i="3" s="1"/>
  <c r="AG302" i="3"/>
  <c r="AR302" i="3" s="1"/>
  <c r="AG318" i="3"/>
  <c r="AR318" i="3" s="1"/>
  <c r="AG326" i="3"/>
  <c r="AR326" i="3" s="1"/>
  <c r="AG312" i="3"/>
  <c r="AR312" i="3" s="1"/>
  <c r="AG276" i="3"/>
  <c r="AR276" i="3" s="1"/>
  <c r="AG338" i="3"/>
  <c r="AR338" i="3" s="1"/>
  <c r="AG378" i="3"/>
  <c r="AR378" i="3" s="1"/>
  <c r="AG386" i="3"/>
  <c r="AR386" i="3" s="1"/>
  <c r="AG394" i="3"/>
  <c r="AR394" i="3" s="1"/>
  <c r="AG448" i="3"/>
  <c r="AR448" i="3" s="1"/>
  <c r="AG460" i="3"/>
  <c r="AR460" i="3" s="1"/>
  <c r="AG508" i="3"/>
  <c r="AR508" i="3" s="1"/>
  <c r="AG380" i="3"/>
  <c r="AR380" i="3" s="1"/>
  <c r="AG388" i="3"/>
  <c r="AR388" i="3" s="1"/>
  <c r="AG428" i="3"/>
  <c r="AR428" i="3" s="1"/>
  <c r="AG300" i="3"/>
  <c r="AR300" i="3" s="1"/>
  <c r="AG457" i="3"/>
  <c r="AR457" i="3" s="1"/>
  <c r="AG465" i="3"/>
  <c r="AR465" i="3" s="1"/>
  <c r="AG469" i="3"/>
  <c r="AR469" i="3" s="1"/>
  <c r="AG489" i="3"/>
  <c r="AR489" i="3" s="1"/>
  <c r="AG301" i="3"/>
  <c r="AR301" i="3" s="1"/>
  <c r="AG353" i="3"/>
  <c r="AR353" i="3" s="1"/>
  <c r="AG361" i="3"/>
  <c r="AR361" i="3" s="1"/>
  <c r="AG393" i="3"/>
  <c r="AR393" i="3" s="1"/>
  <c r="AG435" i="3"/>
  <c r="AR435" i="3" s="1"/>
  <c r="AG451" i="3"/>
  <c r="AR451" i="3" s="1"/>
  <c r="AG455" i="3"/>
  <c r="AR455" i="3" s="1"/>
  <c r="AG475" i="3"/>
  <c r="AR475" i="3" s="1"/>
  <c r="AG479" i="3"/>
  <c r="AR479" i="3" s="1"/>
  <c r="AG483" i="3"/>
  <c r="AR483" i="3" s="1"/>
  <c r="AG474" i="3"/>
  <c r="AR474" i="3" s="1"/>
  <c r="AG482" i="3"/>
  <c r="AR482" i="3" s="1"/>
  <c r="AG490" i="3"/>
  <c r="AR490" i="3" s="1"/>
  <c r="AG397" i="3"/>
  <c r="AR397" i="3" s="1"/>
  <c r="AG424" i="3"/>
  <c r="AR424" i="3" s="1"/>
  <c r="AG526" i="3"/>
  <c r="AR526" i="3" s="1"/>
  <c r="AG534" i="3"/>
  <c r="AR534" i="3" s="1"/>
  <c r="AG542" i="3"/>
  <c r="AR542" i="3" s="1"/>
  <c r="AG574" i="3"/>
  <c r="AR574" i="3" s="1"/>
  <c r="AG405" i="3"/>
  <c r="AR405" i="3" s="1"/>
  <c r="AG373" i="3"/>
  <c r="AR373" i="3" s="1"/>
  <c r="AG308" i="3"/>
  <c r="AR308" i="3" s="1"/>
  <c r="AG342" i="3"/>
  <c r="AR342" i="3" s="1"/>
  <c r="AG555" i="3"/>
  <c r="AR555" i="3" s="1"/>
  <c r="AG563" i="3"/>
  <c r="AR563" i="3" s="1"/>
  <c r="AG571" i="3"/>
  <c r="AR571" i="3" s="1"/>
  <c r="AG607" i="3"/>
  <c r="AR607" i="3" s="1"/>
  <c r="AG623" i="3"/>
  <c r="AR623" i="3" s="1"/>
  <c r="AG639" i="3"/>
  <c r="AR639" i="3" s="1"/>
  <c r="AG667" i="3"/>
  <c r="AR667" i="3" s="1"/>
  <c r="AG671" i="3"/>
  <c r="AR671" i="3" s="1"/>
  <c r="AG687" i="3"/>
  <c r="AR687" i="3" s="1"/>
  <c r="AG695" i="3"/>
  <c r="AR695" i="3" s="1"/>
  <c r="AG699" i="3"/>
  <c r="AR699" i="3" s="1"/>
  <c r="AG703" i="3"/>
  <c r="AR703" i="3" s="1"/>
  <c r="AG735" i="3"/>
  <c r="AR735" i="3" s="1"/>
  <c r="AG392" i="3"/>
  <c r="AR392" i="3" s="1"/>
  <c r="AG520" i="3"/>
  <c r="AR520" i="3" s="1"/>
  <c r="AG581" i="3"/>
  <c r="AR581" i="3" s="1"/>
  <c r="AG527" i="3"/>
  <c r="AR527" i="3" s="1"/>
  <c r="AG559" i="3"/>
  <c r="AR559" i="3" s="1"/>
  <c r="AG645" i="3"/>
  <c r="AR645" i="3" s="1"/>
  <c r="AG739" i="3"/>
  <c r="AR739" i="3" s="1"/>
  <c r="AG610" i="3"/>
  <c r="AR610" i="3" s="1"/>
  <c r="AG618" i="3"/>
  <c r="AR618" i="3" s="1"/>
  <c r="AG626" i="3"/>
  <c r="AR626" i="3" s="1"/>
  <c r="AG690" i="3"/>
  <c r="AR690" i="3" s="1"/>
  <c r="AG698" i="3"/>
  <c r="AR698" i="3" s="1"/>
  <c r="AG706" i="3"/>
  <c r="AR706" i="3" s="1"/>
  <c r="AG556" i="3"/>
  <c r="AR556" i="3" s="1"/>
  <c r="AG684" i="3"/>
  <c r="AR684" i="3" s="1"/>
  <c r="AG716" i="3"/>
  <c r="AR716" i="3" s="1"/>
  <c r="AG744" i="3"/>
  <c r="AR744" i="3" s="1"/>
  <c r="AG788" i="3"/>
  <c r="AR788" i="3" s="1"/>
  <c r="AG622" i="3"/>
  <c r="AR622" i="3" s="1"/>
  <c r="AG686" i="3"/>
  <c r="AR686" i="3" s="1"/>
  <c r="AG781" i="3"/>
  <c r="AR781" i="3" s="1"/>
  <c r="AG803" i="3"/>
  <c r="AR803" i="3" s="1"/>
  <c r="AG807" i="3"/>
  <c r="AR807" i="3" s="1"/>
  <c r="AG823" i="3"/>
  <c r="AR823" i="3" s="1"/>
  <c r="AG827" i="3"/>
  <c r="AR827" i="3" s="1"/>
  <c r="AG835" i="3"/>
  <c r="AR835" i="3" s="1"/>
  <c r="AG762" i="3"/>
  <c r="AR762" i="3" s="1"/>
  <c r="AG778" i="3"/>
  <c r="AR778" i="3" s="1"/>
  <c r="AD5" i="3"/>
  <c r="AO5" i="3" s="1"/>
  <c r="AG6" i="3"/>
  <c r="AR6" i="3" s="1"/>
  <c r="AE1002" i="3"/>
  <c r="AP1002" i="3" s="1"/>
  <c r="AC999" i="3"/>
  <c r="AN999" i="3" s="1"/>
  <c r="AE998" i="3"/>
  <c r="AP998" i="3" s="1"/>
  <c r="AG997" i="3"/>
  <c r="AR997" i="3" s="1"/>
  <c r="AC995" i="3"/>
  <c r="AN995" i="3" s="1"/>
  <c r="AE994" i="3"/>
  <c r="AP994" i="3" s="1"/>
  <c r="AG989" i="3"/>
  <c r="AR989" i="3" s="1"/>
  <c r="AC987" i="3"/>
  <c r="AN987" i="3" s="1"/>
  <c r="AG981" i="3"/>
  <c r="AR981" i="3" s="1"/>
  <c r="AC979" i="3"/>
  <c r="AN979" i="3" s="1"/>
  <c r="AE974" i="3"/>
  <c r="AP974" i="3" s="1"/>
  <c r="AE966" i="3"/>
  <c r="AP966" i="3" s="1"/>
  <c r="AC959" i="3"/>
  <c r="AN959" i="3" s="1"/>
  <c r="AC951" i="3"/>
  <c r="AN951" i="3" s="1"/>
  <c r="AG949" i="3"/>
  <c r="AR949" i="3" s="1"/>
  <c r="AC947" i="3"/>
  <c r="AN947" i="3" s="1"/>
  <c r="AG941" i="3"/>
  <c r="AR941" i="3" s="1"/>
  <c r="AG937" i="3"/>
  <c r="AR937" i="3" s="1"/>
  <c r="AE934" i="3"/>
  <c r="AP934" i="3" s="1"/>
  <c r="AC931" i="3"/>
  <c r="AN931" i="3" s="1"/>
  <c r="AC927" i="3"/>
  <c r="AN927" i="3" s="1"/>
  <c r="AG917" i="3"/>
  <c r="AR917" i="3" s="1"/>
  <c r="AC915" i="3"/>
  <c r="AN915" i="3" s="1"/>
  <c r="AC911" i="3"/>
  <c r="AN911" i="3" s="1"/>
  <c r="AG909" i="3"/>
  <c r="AR909" i="3" s="1"/>
  <c r="AC907" i="3"/>
  <c r="AN907" i="3" s="1"/>
  <c r="AC903" i="3"/>
  <c r="AN903" i="3" s="1"/>
  <c r="AE902" i="3"/>
  <c r="AP902" i="3" s="1"/>
  <c r="AC899" i="3"/>
  <c r="AN899" i="3" s="1"/>
  <c r="AE898" i="3"/>
  <c r="AP898" i="3" s="1"/>
  <c r="AC895" i="3"/>
  <c r="AN895" i="3" s="1"/>
  <c r="AC883" i="3"/>
  <c r="AN883" i="3" s="1"/>
  <c r="AG877" i="3"/>
  <c r="AR877" i="3" s="1"/>
  <c r="AC871" i="3"/>
  <c r="AN871" i="3" s="1"/>
  <c r="AE870" i="3"/>
  <c r="AP870" i="3" s="1"/>
  <c r="AC867" i="3"/>
  <c r="AN867" i="3" s="1"/>
  <c r="AE866" i="3"/>
  <c r="AP866" i="3" s="1"/>
  <c r="AG862" i="3"/>
  <c r="AR862" i="3" s="1"/>
  <c r="AC842" i="3"/>
  <c r="AN842" i="3" s="1"/>
  <c r="AG840" i="3"/>
  <c r="AR840" i="3" s="1"/>
  <c r="AC834" i="3"/>
  <c r="AN834" i="3" s="1"/>
  <c r="AG832" i="3"/>
  <c r="AR832" i="3" s="1"/>
  <c r="AC826" i="3"/>
  <c r="AN826" i="3" s="1"/>
  <c r="AC818" i="3"/>
  <c r="AN818" i="3" s="1"/>
  <c r="AC802" i="3"/>
  <c r="AN802" i="3" s="1"/>
  <c r="AH770" i="3"/>
  <c r="AS770" i="3" s="1"/>
  <c r="AF767" i="3"/>
  <c r="AQ767" i="3" s="1"/>
  <c r="AH738" i="3"/>
  <c r="AS738" i="3" s="1"/>
  <c r="AH720" i="3"/>
  <c r="AS720" i="3" s="1"/>
  <c r="AF701" i="3"/>
  <c r="AQ701" i="3" s="1"/>
  <c r="AH688" i="3"/>
  <c r="AS688" i="3" s="1"/>
  <c r="AF669" i="3"/>
  <c r="AQ669" i="3" s="1"/>
  <c r="AD650" i="3"/>
  <c r="AO650" i="3" s="1"/>
  <c r="AH624" i="3"/>
  <c r="AS624" i="3" s="1"/>
  <c r="AC585" i="3"/>
  <c r="AN585" i="3" s="1"/>
  <c r="AF28" i="3"/>
  <c r="AQ28" i="3" s="1"/>
  <c r="AF32" i="3"/>
  <c r="AQ32" i="3" s="1"/>
  <c r="AF40" i="3"/>
  <c r="AQ40" i="3" s="1"/>
  <c r="AF44" i="3"/>
  <c r="AQ44" i="3" s="1"/>
  <c r="AF52" i="3"/>
  <c r="AQ52" i="3" s="1"/>
  <c r="AF17" i="3"/>
  <c r="AQ17" i="3" s="1"/>
  <c r="AF21" i="3"/>
  <c r="AQ21" i="3" s="1"/>
  <c r="AF25" i="3"/>
  <c r="AQ25" i="3" s="1"/>
  <c r="AF29" i="3"/>
  <c r="AQ29" i="3" s="1"/>
  <c r="AF45" i="3"/>
  <c r="AQ45" i="3" s="1"/>
  <c r="AF49" i="3"/>
  <c r="AQ49" i="3" s="1"/>
  <c r="AF65" i="3"/>
  <c r="AQ65" i="3" s="1"/>
  <c r="AF69" i="3"/>
  <c r="AQ69" i="3" s="1"/>
  <c r="AF15" i="3"/>
  <c r="AQ15" i="3" s="1"/>
  <c r="AF35" i="3"/>
  <c r="AQ35" i="3" s="1"/>
  <c r="AF39" i="3"/>
  <c r="AQ39" i="3" s="1"/>
  <c r="AF47" i="3"/>
  <c r="AQ47" i="3" s="1"/>
  <c r="AF59" i="3"/>
  <c r="AQ59" i="3" s="1"/>
  <c r="AF71" i="3"/>
  <c r="AQ71" i="3" s="1"/>
  <c r="AF46" i="3"/>
  <c r="AQ46" i="3" s="1"/>
  <c r="AF42" i="3"/>
  <c r="AQ42" i="3" s="1"/>
  <c r="AF75" i="3"/>
  <c r="AQ75" i="3" s="1"/>
  <c r="AF95" i="3"/>
  <c r="AQ95" i="3" s="1"/>
  <c r="AF107" i="3"/>
  <c r="AQ107" i="3" s="1"/>
  <c r="AF38" i="3"/>
  <c r="AQ38" i="3" s="1"/>
  <c r="AF18" i="3"/>
  <c r="AQ18" i="3" s="1"/>
  <c r="AF70" i="3"/>
  <c r="AQ70" i="3" s="1"/>
  <c r="AF86" i="3"/>
  <c r="AQ86" i="3" s="1"/>
  <c r="AF106" i="3"/>
  <c r="AQ106" i="3" s="1"/>
  <c r="AF26" i="3"/>
  <c r="AQ26" i="3" s="1"/>
  <c r="AF114" i="3"/>
  <c r="AQ114" i="3" s="1"/>
  <c r="AF118" i="3"/>
  <c r="AQ118" i="3" s="1"/>
  <c r="AF142" i="3"/>
  <c r="AQ142" i="3" s="1"/>
  <c r="AF54" i="3"/>
  <c r="AQ54" i="3" s="1"/>
  <c r="AF97" i="3"/>
  <c r="AQ97" i="3" s="1"/>
  <c r="AF115" i="3"/>
  <c r="AQ115" i="3" s="1"/>
  <c r="AF119" i="3"/>
  <c r="AQ119" i="3" s="1"/>
  <c r="AF131" i="3"/>
  <c r="AQ131" i="3" s="1"/>
  <c r="AF135" i="3"/>
  <c r="AQ135" i="3" s="1"/>
  <c r="AF143" i="3"/>
  <c r="AQ143" i="3" s="1"/>
  <c r="AF30" i="3"/>
  <c r="AQ30" i="3" s="1"/>
  <c r="AF64" i="3"/>
  <c r="AQ64" i="3" s="1"/>
  <c r="AF76" i="3"/>
  <c r="AQ76" i="3" s="1"/>
  <c r="AF92" i="3"/>
  <c r="AQ92" i="3" s="1"/>
  <c r="AF100" i="3"/>
  <c r="AQ100" i="3" s="1"/>
  <c r="AF151" i="3"/>
  <c r="AQ151" i="3" s="1"/>
  <c r="AF187" i="3"/>
  <c r="AQ187" i="3" s="1"/>
  <c r="AF88" i="3"/>
  <c r="AQ88" i="3" s="1"/>
  <c r="AF147" i="3"/>
  <c r="AQ147" i="3" s="1"/>
  <c r="AF124" i="3"/>
  <c r="AQ124" i="3" s="1"/>
  <c r="AF140" i="3"/>
  <c r="AQ140" i="3" s="1"/>
  <c r="AF160" i="3"/>
  <c r="AQ160" i="3" s="1"/>
  <c r="AF164" i="3"/>
  <c r="AQ164" i="3" s="1"/>
  <c r="AF168" i="3"/>
  <c r="AQ168" i="3" s="1"/>
  <c r="AF176" i="3"/>
  <c r="AQ176" i="3" s="1"/>
  <c r="AF85" i="3"/>
  <c r="AQ85" i="3" s="1"/>
  <c r="AF96" i="3"/>
  <c r="AQ96" i="3" s="1"/>
  <c r="AF77" i="3"/>
  <c r="AQ77" i="3" s="1"/>
  <c r="AF109" i="3"/>
  <c r="AQ109" i="3" s="1"/>
  <c r="AF196" i="3"/>
  <c r="AQ196" i="3" s="1"/>
  <c r="AF204" i="3"/>
  <c r="AQ204" i="3" s="1"/>
  <c r="AF208" i="3"/>
  <c r="AQ208" i="3" s="1"/>
  <c r="AF212" i="3"/>
  <c r="AQ212" i="3" s="1"/>
  <c r="AF216" i="3"/>
  <c r="AQ216" i="3" s="1"/>
  <c r="AF128" i="3"/>
  <c r="AQ128" i="3" s="1"/>
  <c r="AF158" i="3"/>
  <c r="AQ158" i="3" s="1"/>
  <c r="AF174" i="3"/>
  <c r="AQ174" i="3" s="1"/>
  <c r="AF182" i="3"/>
  <c r="AQ182" i="3" s="1"/>
  <c r="AF205" i="3"/>
  <c r="AQ205" i="3" s="1"/>
  <c r="AF209" i="3"/>
  <c r="AQ209" i="3" s="1"/>
  <c r="AF225" i="3"/>
  <c r="AQ225" i="3" s="1"/>
  <c r="AF229" i="3"/>
  <c r="AQ229" i="3" s="1"/>
  <c r="AF233" i="3"/>
  <c r="AQ233" i="3" s="1"/>
  <c r="AF145" i="3"/>
  <c r="AQ145" i="3" s="1"/>
  <c r="AF149" i="3"/>
  <c r="AQ149" i="3" s="1"/>
  <c r="AF173" i="3"/>
  <c r="AQ173" i="3" s="1"/>
  <c r="AF136" i="3"/>
  <c r="AQ136" i="3" s="1"/>
  <c r="AF199" i="3"/>
  <c r="AQ199" i="3" s="1"/>
  <c r="AF207" i="3"/>
  <c r="AQ207" i="3" s="1"/>
  <c r="AF211" i="3"/>
  <c r="AQ211" i="3" s="1"/>
  <c r="AF153" i="3"/>
  <c r="AQ153" i="3" s="1"/>
  <c r="AF161" i="3"/>
  <c r="AQ161" i="3" s="1"/>
  <c r="AF228" i="3"/>
  <c r="AQ228" i="3" s="1"/>
  <c r="AF252" i="3"/>
  <c r="AQ252" i="3" s="1"/>
  <c r="AF264" i="3"/>
  <c r="AQ264" i="3" s="1"/>
  <c r="AF284" i="3"/>
  <c r="AQ284" i="3" s="1"/>
  <c r="AF296" i="3"/>
  <c r="AQ296" i="3" s="1"/>
  <c r="AF304" i="3"/>
  <c r="AQ304" i="3" s="1"/>
  <c r="AF316" i="3"/>
  <c r="AQ316" i="3" s="1"/>
  <c r="AF320" i="3"/>
  <c r="AQ320" i="3" s="1"/>
  <c r="AF236" i="3"/>
  <c r="AQ236" i="3" s="1"/>
  <c r="AF245" i="3"/>
  <c r="AQ245" i="3" s="1"/>
  <c r="AF261" i="3"/>
  <c r="AQ261" i="3" s="1"/>
  <c r="AF269" i="3"/>
  <c r="AQ269" i="3" s="1"/>
  <c r="AF273" i="3"/>
  <c r="AQ273" i="3" s="1"/>
  <c r="AF281" i="3"/>
  <c r="AQ281" i="3" s="1"/>
  <c r="AF301" i="3"/>
  <c r="AQ301" i="3" s="1"/>
  <c r="AF305" i="3"/>
  <c r="AQ305" i="3" s="1"/>
  <c r="AF313" i="3"/>
  <c r="AQ313" i="3" s="1"/>
  <c r="AF317" i="3"/>
  <c r="AQ317" i="3" s="1"/>
  <c r="AF321" i="3"/>
  <c r="AQ321" i="3" s="1"/>
  <c r="AF325" i="3"/>
  <c r="AQ325" i="3" s="1"/>
  <c r="AF226" i="3"/>
  <c r="AQ226" i="3" s="1"/>
  <c r="AF230" i="3"/>
  <c r="AQ230" i="3" s="1"/>
  <c r="AF242" i="3"/>
  <c r="AQ242" i="3" s="1"/>
  <c r="AF246" i="3"/>
  <c r="AQ246" i="3" s="1"/>
  <c r="AF254" i="3"/>
  <c r="AQ254" i="3" s="1"/>
  <c r="AF274" i="3"/>
  <c r="AQ274" i="3" s="1"/>
  <c r="AF234" i="3"/>
  <c r="AQ234" i="3" s="1"/>
  <c r="AF239" i="3"/>
  <c r="AQ239" i="3" s="1"/>
  <c r="AF255" i="3"/>
  <c r="AQ255" i="3" s="1"/>
  <c r="AF267" i="3"/>
  <c r="AQ267" i="3" s="1"/>
  <c r="AF271" i="3"/>
  <c r="AQ271" i="3" s="1"/>
  <c r="AF283" i="3"/>
  <c r="AQ283" i="3" s="1"/>
  <c r="AF295" i="3"/>
  <c r="AQ295" i="3" s="1"/>
  <c r="AF303" i="3"/>
  <c r="AQ303" i="3" s="1"/>
  <c r="AF307" i="3"/>
  <c r="AQ307" i="3" s="1"/>
  <c r="AF170" i="3"/>
  <c r="AQ170" i="3" s="1"/>
  <c r="AF218" i="3"/>
  <c r="AQ218" i="3" s="1"/>
  <c r="AF333" i="3"/>
  <c r="AQ333" i="3" s="1"/>
  <c r="AF341" i="3"/>
  <c r="AQ341" i="3" s="1"/>
  <c r="AF345" i="3"/>
  <c r="AQ345" i="3" s="1"/>
  <c r="AF357" i="3"/>
  <c r="AQ357" i="3" s="1"/>
  <c r="AF373" i="3"/>
  <c r="AQ373" i="3" s="1"/>
  <c r="AF377" i="3"/>
  <c r="AQ377" i="3" s="1"/>
  <c r="AF401" i="3"/>
  <c r="AQ401" i="3" s="1"/>
  <c r="AF409" i="3"/>
  <c r="AQ409" i="3" s="1"/>
  <c r="AF282" i="3"/>
  <c r="AQ282" i="3" s="1"/>
  <c r="AF298" i="3"/>
  <c r="AQ298" i="3" s="1"/>
  <c r="AF306" i="3"/>
  <c r="AQ306" i="3" s="1"/>
  <c r="AF346" i="3"/>
  <c r="AQ346" i="3" s="1"/>
  <c r="AF358" i="3"/>
  <c r="AQ358" i="3" s="1"/>
  <c r="AF374" i="3"/>
  <c r="AQ374" i="3" s="1"/>
  <c r="AF378" i="3"/>
  <c r="AQ378" i="3" s="1"/>
  <c r="AF382" i="3"/>
  <c r="AQ382" i="3" s="1"/>
  <c r="AF398" i="3"/>
  <c r="AQ398" i="3" s="1"/>
  <c r="AF402" i="3"/>
  <c r="AQ402" i="3" s="1"/>
  <c r="AF414" i="3"/>
  <c r="AQ414" i="3" s="1"/>
  <c r="AF327" i="3"/>
  <c r="AQ327" i="3" s="1"/>
  <c r="AF335" i="3"/>
  <c r="AQ335" i="3" s="1"/>
  <c r="AF343" i="3"/>
  <c r="AQ343" i="3" s="1"/>
  <c r="AF189" i="3"/>
  <c r="AQ189" i="3" s="1"/>
  <c r="AF310" i="3"/>
  <c r="AQ310" i="3" s="1"/>
  <c r="AF318" i="3"/>
  <c r="AQ318" i="3" s="1"/>
  <c r="AF328" i="3"/>
  <c r="AQ328" i="3" s="1"/>
  <c r="AF348" i="3"/>
  <c r="AQ348" i="3" s="1"/>
  <c r="AF352" i="3"/>
  <c r="AQ352" i="3" s="1"/>
  <c r="AF420" i="3"/>
  <c r="AQ420" i="3" s="1"/>
  <c r="AF432" i="3"/>
  <c r="AQ432" i="3" s="1"/>
  <c r="AF436" i="3"/>
  <c r="AQ436" i="3" s="1"/>
  <c r="AF452" i="3"/>
  <c r="AQ452" i="3" s="1"/>
  <c r="AF476" i="3"/>
  <c r="AQ476" i="3" s="1"/>
  <c r="AF496" i="3"/>
  <c r="AQ496" i="3" s="1"/>
  <c r="AF500" i="3"/>
  <c r="AQ500" i="3" s="1"/>
  <c r="AF504" i="3"/>
  <c r="AQ504" i="3" s="1"/>
  <c r="AF508" i="3"/>
  <c r="AQ508" i="3" s="1"/>
  <c r="AF512" i="3"/>
  <c r="AQ512" i="3" s="1"/>
  <c r="AF516" i="3"/>
  <c r="AQ516" i="3" s="1"/>
  <c r="AF408" i="3"/>
  <c r="AQ408" i="3" s="1"/>
  <c r="AF417" i="3"/>
  <c r="AQ417" i="3" s="1"/>
  <c r="AF437" i="3"/>
  <c r="AQ437" i="3" s="1"/>
  <c r="AF445" i="3"/>
  <c r="AQ445" i="3" s="1"/>
  <c r="AF453" i="3"/>
  <c r="AQ453" i="3" s="1"/>
  <c r="AF461" i="3"/>
  <c r="AQ461" i="3" s="1"/>
  <c r="AF469" i="3"/>
  <c r="AQ469" i="3" s="1"/>
  <c r="AF481" i="3"/>
  <c r="AQ481" i="3" s="1"/>
  <c r="AF485" i="3"/>
  <c r="AQ485" i="3" s="1"/>
  <c r="AF501" i="3"/>
  <c r="AQ501" i="3" s="1"/>
  <c r="AF517" i="3"/>
  <c r="AQ517" i="3" s="1"/>
  <c r="AF355" i="3"/>
  <c r="AQ355" i="3" s="1"/>
  <c r="AF379" i="3"/>
  <c r="AQ379" i="3" s="1"/>
  <c r="AF403" i="3"/>
  <c r="AQ403" i="3" s="1"/>
  <c r="AF451" i="3"/>
  <c r="AQ451" i="3" s="1"/>
  <c r="AF467" i="3"/>
  <c r="AQ467" i="3" s="1"/>
  <c r="AF475" i="3"/>
  <c r="AQ475" i="3" s="1"/>
  <c r="AF499" i="3"/>
  <c r="AQ499" i="3" s="1"/>
  <c r="AF515" i="3"/>
  <c r="AQ515" i="3" s="1"/>
  <c r="AF383" i="3"/>
  <c r="AQ383" i="3" s="1"/>
  <c r="AF399" i="3"/>
  <c r="AQ399" i="3" s="1"/>
  <c r="AF524" i="3"/>
  <c r="AQ524" i="3" s="1"/>
  <c r="AF532" i="3"/>
  <c r="AQ532" i="3" s="1"/>
  <c r="AF548" i="3"/>
  <c r="AQ548" i="3" s="1"/>
  <c r="AF552" i="3"/>
  <c r="AQ552" i="3" s="1"/>
  <c r="AF564" i="3"/>
  <c r="AQ564" i="3" s="1"/>
  <c r="AF580" i="3"/>
  <c r="AQ580" i="3" s="1"/>
  <c r="AF584" i="3"/>
  <c r="AQ584" i="3" s="1"/>
  <c r="AF588" i="3"/>
  <c r="AQ588" i="3" s="1"/>
  <c r="AF418" i="3"/>
  <c r="AQ418" i="3" s="1"/>
  <c r="AF458" i="3"/>
  <c r="AQ458" i="3" s="1"/>
  <c r="AF466" i="3"/>
  <c r="AQ466" i="3" s="1"/>
  <c r="AF482" i="3"/>
  <c r="AQ482" i="3" s="1"/>
  <c r="AF498" i="3"/>
  <c r="AQ498" i="3" s="1"/>
  <c r="AF359" i="3"/>
  <c r="AQ359" i="3" s="1"/>
  <c r="AF375" i="3"/>
  <c r="AQ375" i="3" s="1"/>
  <c r="AF523" i="3"/>
  <c r="AQ523" i="3" s="1"/>
  <c r="AF527" i="3"/>
  <c r="AQ527" i="3" s="1"/>
  <c r="AF559" i="3"/>
  <c r="AQ559" i="3" s="1"/>
  <c r="AF567" i="3"/>
  <c r="AQ567" i="3" s="1"/>
  <c r="AF571" i="3"/>
  <c r="AQ571" i="3" s="1"/>
  <c r="AF575" i="3"/>
  <c r="AQ575" i="3" s="1"/>
  <c r="AF583" i="3"/>
  <c r="AQ583" i="3" s="1"/>
  <c r="AF447" i="3"/>
  <c r="AQ447" i="3" s="1"/>
  <c r="AF581" i="3"/>
  <c r="AQ581" i="3" s="1"/>
  <c r="AF590" i="3"/>
  <c r="AQ590" i="3" s="1"/>
  <c r="AF606" i="3"/>
  <c r="AQ606" i="3" s="1"/>
  <c r="AF610" i="3"/>
  <c r="AQ610" i="3" s="1"/>
  <c r="AF638" i="3"/>
  <c r="AQ638" i="3" s="1"/>
  <c r="AF666" i="3"/>
  <c r="AQ666" i="3" s="1"/>
  <c r="AF670" i="3"/>
  <c r="AQ670" i="3" s="1"/>
  <c r="AF503" i="3"/>
  <c r="AQ503" i="3" s="1"/>
  <c r="AF554" i="3"/>
  <c r="AQ554" i="3" s="1"/>
  <c r="AF562" i="3"/>
  <c r="AQ562" i="3" s="1"/>
  <c r="AF607" i="3"/>
  <c r="AQ607" i="3" s="1"/>
  <c r="AF615" i="3"/>
  <c r="AQ615" i="3" s="1"/>
  <c r="AF619" i="3"/>
  <c r="AQ619" i="3" s="1"/>
  <c r="AF639" i="3"/>
  <c r="AQ639" i="3" s="1"/>
  <c r="AF643" i="3"/>
  <c r="AQ643" i="3" s="1"/>
  <c r="AF647" i="3"/>
  <c r="AQ647" i="3" s="1"/>
  <c r="AF651" i="3"/>
  <c r="AQ651" i="3" s="1"/>
  <c r="AF478" i="3"/>
  <c r="AQ478" i="3" s="1"/>
  <c r="AF510" i="3"/>
  <c r="AQ510" i="3" s="1"/>
  <c r="AF521" i="3"/>
  <c r="AQ521" i="3" s="1"/>
  <c r="AF479" i="3"/>
  <c r="AQ479" i="3" s="1"/>
  <c r="AF446" i="3"/>
  <c r="AQ446" i="3" s="1"/>
  <c r="AF455" i="3"/>
  <c r="AQ455" i="3" s="1"/>
  <c r="AF550" i="3"/>
  <c r="AQ550" i="3" s="1"/>
  <c r="AF621" i="3"/>
  <c r="AQ621" i="3" s="1"/>
  <c r="AF661" i="3"/>
  <c r="AQ661" i="3" s="1"/>
  <c r="AF702" i="3"/>
  <c r="AQ702" i="3" s="1"/>
  <c r="AF734" i="3"/>
  <c r="AQ734" i="3" s="1"/>
  <c r="AF738" i="3"/>
  <c r="AQ738" i="3" s="1"/>
  <c r="AF742" i="3"/>
  <c r="AQ742" i="3" s="1"/>
  <c r="AF620" i="3"/>
  <c r="AQ620" i="3" s="1"/>
  <c r="AF587" i="3"/>
  <c r="AQ587" i="3" s="1"/>
  <c r="AF616" i="3"/>
  <c r="AQ616" i="3" s="1"/>
  <c r="AF640" i="3"/>
  <c r="AQ640" i="3" s="1"/>
  <c r="AF656" i="3"/>
  <c r="AQ656" i="3" s="1"/>
  <c r="AF677" i="3"/>
  <c r="AQ677" i="3" s="1"/>
  <c r="AF681" i="3"/>
  <c r="AQ681" i="3" s="1"/>
  <c r="AF689" i="3"/>
  <c r="AQ689" i="3" s="1"/>
  <c r="AF705" i="3"/>
  <c r="AQ705" i="3" s="1"/>
  <c r="AF745" i="3"/>
  <c r="AQ745" i="3" s="1"/>
  <c r="AF749" i="3"/>
  <c r="AQ749" i="3" s="1"/>
  <c r="AF668" i="3"/>
  <c r="AQ668" i="3" s="1"/>
  <c r="AF679" i="3"/>
  <c r="AQ679" i="3" s="1"/>
  <c r="AF703" i="3"/>
  <c r="AQ703" i="3" s="1"/>
  <c r="AF735" i="3"/>
  <c r="AQ735" i="3" s="1"/>
  <c r="AF743" i="3"/>
  <c r="AQ743" i="3" s="1"/>
  <c r="AF766" i="3"/>
  <c r="AQ766" i="3" s="1"/>
  <c r="AF774" i="3"/>
  <c r="AQ774" i="3" s="1"/>
  <c r="AF830" i="3"/>
  <c r="AQ830" i="3" s="1"/>
  <c r="AF633" i="3"/>
  <c r="AQ633" i="3" s="1"/>
  <c r="AF671" i="3"/>
  <c r="AQ671" i="3" s="1"/>
  <c r="AF700" i="3"/>
  <c r="AQ700" i="3" s="1"/>
  <c r="AF708" i="3"/>
  <c r="AQ708" i="3" s="1"/>
  <c r="AF732" i="3"/>
  <c r="AQ732" i="3" s="1"/>
  <c r="AF771" i="3"/>
  <c r="AQ771" i="3" s="1"/>
  <c r="AF775" i="3"/>
  <c r="AQ775" i="3" s="1"/>
  <c r="AF779" i="3"/>
  <c r="AQ779" i="3" s="1"/>
  <c r="AF799" i="3"/>
  <c r="AQ799" i="3" s="1"/>
  <c r="AF803" i="3"/>
  <c r="AQ803" i="3" s="1"/>
  <c r="AF807" i="3"/>
  <c r="AQ807" i="3" s="1"/>
  <c r="AF851" i="3"/>
  <c r="AQ851" i="3" s="1"/>
  <c r="AF625" i="3"/>
  <c r="AQ625" i="3" s="1"/>
  <c r="AF617" i="3"/>
  <c r="AQ617" i="3" s="1"/>
  <c r="AF675" i="3"/>
  <c r="AQ675" i="3" s="1"/>
  <c r="AF636" i="3"/>
  <c r="AQ636" i="3" s="1"/>
  <c r="AF680" i="3"/>
  <c r="AQ680" i="3" s="1"/>
  <c r="AF704" i="3"/>
  <c r="AQ704" i="3" s="1"/>
  <c r="AF712" i="3"/>
  <c r="AQ712" i="3" s="1"/>
  <c r="AF736" i="3"/>
  <c r="AQ736" i="3" s="1"/>
  <c r="AF761" i="3"/>
  <c r="AQ761" i="3" s="1"/>
  <c r="AF765" i="3"/>
  <c r="AQ765" i="3" s="1"/>
  <c r="AF797" i="3"/>
  <c r="AQ797" i="3" s="1"/>
  <c r="AF801" i="3"/>
  <c r="AQ801" i="3" s="1"/>
  <c r="AF813" i="3"/>
  <c r="AQ813" i="3" s="1"/>
  <c r="AF817" i="3"/>
  <c r="AQ817" i="3" s="1"/>
  <c r="AF672" i="3"/>
  <c r="AQ672" i="3" s="1"/>
  <c r="AF857" i="3"/>
  <c r="AQ857" i="3" s="1"/>
  <c r="AF877" i="3"/>
  <c r="AQ877" i="3" s="1"/>
  <c r="AF881" i="3"/>
  <c r="AQ881" i="3" s="1"/>
  <c r="AF889" i="3"/>
  <c r="AQ889" i="3" s="1"/>
  <c r="AF909" i="3"/>
  <c r="AQ909" i="3" s="1"/>
  <c r="AF913" i="3"/>
  <c r="AQ913" i="3" s="1"/>
  <c r="AF945" i="3"/>
  <c r="AQ945" i="3" s="1"/>
  <c r="AF780" i="3"/>
  <c r="AQ780" i="3" s="1"/>
  <c r="AF747" i="3"/>
  <c r="AQ747" i="3" s="1"/>
  <c r="AF776" i="3"/>
  <c r="AQ776" i="3" s="1"/>
  <c r="AF862" i="3"/>
  <c r="AQ862" i="3" s="1"/>
  <c r="AF894" i="3"/>
  <c r="AQ894" i="3" s="1"/>
  <c r="AF918" i="3"/>
  <c r="AQ918" i="3" s="1"/>
  <c r="AF739" i="3"/>
  <c r="AQ739" i="3" s="1"/>
  <c r="AF772" i="3"/>
  <c r="AQ772" i="3" s="1"/>
  <c r="AF816" i="3"/>
  <c r="AQ816" i="3" s="1"/>
  <c r="AF768" i="3"/>
  <c r="AQ768" i="3" s="1"/>
  <c r="AF863" i="3"/>
  <c r="AQ863" i="3" s="1"/>
  <c r="AF764" i="3"/>
  <c r="AQ764" i="3" s="1"/>
  <c r="AF796" i="3"/>
  <c r="AQ796" i="3" s="1"/>
  <c r="AF707" i="3"/>
  <c r="AQ707" i="3" s="1"/>
  <c r="AF753" i="3"/>
  <c r="AQ753" i="3" s="1"/>
  <c r="AF820" i="3"/>
  <c r="AQ820" i="3" s="1"/>
  <c r="AF828" i="3"/>
  <c r="AQ828" i="3" s="1"/>
  <c r="AF849" i="3"/>
  <c r="AQ849" i="3" s="1"/>
  <c r="AF899" i="3"/>
  <c r="AQ899" i="3" s="1"/>
  <c r="AF923" i="3"/>
  <c r="AQ923" i="3" s="1"/>
  <c r="AF939" i="3"/>
  <c r="AQ939" i="3" s="1"/>
  <c r="AF947" i="3"/>
  <c r="AQ947" i="3" s="1"/>
  <c r="AF852" i="3"/>
  <c r="AQ852" i="3" s="1"/>
  <c r="AF953" i="3"/>
  <c r="AQ953" i="3" s="1"/>
  <c r="AF985" i="3"/>
  <c r="AQ985" i="3" s="1"/>
  <c r="AF1001" i="3"/>
  <c r="AQ1001" i="3" s="1"/>
  <c r="AF880" i="3"/>
  <c r="AQ880" i="3" s="1"/>
  <c r="AF888" i="3"/>
  <c r="AQ888" i="3" s="1"/>
  <c r="AF904" i="3"/>
  <c r="AQ904" i="3" s="1"/>
  <c r="AF920" i="3"/>
  <c r="AQ920" i="3" s="1"/>
  <c r="AF856" i="3"/>
  <c r="AQ856" i="3" s="1"/>
  <c r="AF998" i="3"/>
  <c r="AQ998" i="3" s="1"/>
  <c r="AF871" i="3"/>
  <c r="AQ871" i="3" s="1"/>
  <c r="AF879" i="3"/>
  <c r="AQ879" i="3" s="1"/>
  <c r="AF895" i="3"/>
  <c r="AQ895" i="3" s="1"/>
  <c r="AF911" i="3"/>
  <c r="AQ911" i="3" s="1"/>
  <c r="AF935" i="3"/>
  <c r="AQ935" i="3" s="1"/>
  <c r="AF951" i="3"/>
  <c r="AQ951" i="3" s="1"/>
  <c r="AF995" i="3"/>
  <c r="AQ995" i="3" s="1"/>
  <c r="AF1003" i="3"/>
  <c r="AQ1003" i="3" s="1"/>
  <c r="AF868" i="3"/>
  <c r="AQ868" i="3" s="1"/>
  <c r="AF884" i="3"/>
  <c r="AQ884" i="3" s="1"/>
  <c r="AF916" i="3"/>
  <c r="AQ916" i="3" s="1"/>
  <c r="AF924" i="3"/>
  <c r="AQ924" i="3" s="1"/>
  <c r="AF940" i="3"/>
  <c r="AQ940" i="3" s="1"/>
  <c r="AF948" i="3"/>
  <c r="AQ948" i="3" s="1"/>
  <c r="AF972" i="3"/>
  <c r="AQ972" i="3" s="1"/>
  <c r="AF976" i="3"/>
  <c r="AQ976" i="3" s="1"/>
  <c r="AF984" i="3"/>
  <c r="AQ984" i="3" s="1"/>
  <c r="AF988" i="3"/>
  <c r="AQ988" i="3" s="1"/>
  <c r="AF996" i="3"/>
  <c r="AQ996" i="3" s="1"/>
  <c r="AF1000" i="3"/>
  <c r="AQ1000" i="3" s="1"/>
  <c r="AC6" i="3"/>
  <c r="AN6" i="3" s="1"/>
  <c r="AC14" i="3"/>
  <c r="AN14" i="3" s="1"/>
  <c r="AC18" i="3"/>
  <c r="AN18" i="3" s="1"/>
  <c r="AC22" i="3"/>
  <c r="AN22" i="3" s="1"/>
  <c r="AC26" i="3"/>
  <c r="AN26" i="3" s="1"/>
  <c r="AC38" i="3"/>
  <c r="AN38" i="3" s="1"/>
  <c r="AC42" i="3"/>
  <c r="AN42" i="3" s="1"/>
  <c r="AC46" i="3"/>
  <c r="AN46" i="3" s="1"/>
  <c r="AC50" i="3"/>
  <c r="AN50" i="3" s="1"/>
  <c r="AC54" i="3"/>
  <c r="AN54" i="3" s="1"/>
  <c r="AC58" i="3"/>
  <c r="AN58" i="3" s="1"/>
  <c r="AC7" i="3"/>
  <c r="AN7" i="3" s="1"/>
  <c r="AC11" i="3"/>
  <c r="AN11" i="3" s="1"/>
  <c r="AC15" i="3"/>
  <c r="AN15" i="3" s="1"/>
  <c r="AC19" i="3"/>
  <c r="AN19" i="3" s="1"/>
  <c r="AC9" i="3"/>
  <c r="AN9" i="3" s="1"/>
  <c r="AC13" i="3"/>
  <c r="AN13" i="3" s="1"/>
  <c r="AC17" i="3"/>
  <c r="AN17" i="3" s="1"/>
  <c r="AC21" i="3"/>
  <c r="AN21" i="3" s="1"/>
  <c r="AC25" i="3"/>
  <c r="AN25" i="3" s="1"/>
  <c r="AC33" i="3"/>
  <c r="AN33" i="3" s="1"/>
  <c r="AC41" i="3"/>
  <c r="AN41" i="3" s="1"/>
  <c r="AC45" i="3"/>
  <c r="AN45" i="3" s="1"/>
  <c r="AC52" i="3"/>
  <c r="AN52" i="3" s="1"/>
  <c r="AC55" i="3"/>
  <c r="AN55" i="3" s="1"/>
  <c r="AC60" i="3"/>
  <c r="AN60" i="3" s="1"/>
  <c r="AC76" i="3"/>
  <c r="AN76" i="3" s="1"/>
  <c r="AC84" i="3"/>
  <c r="AN84" i="3" s="1"/>
  <c r="AC100" i="3"/>
  <c r="AN100" i="3" s="1"/>
  <c r="AC104" i="3"/>
  <c r="AN104" i="3" s="1"/>
  <c r="AC108" i="3"/>
  <c r="AN108" i="3" s="1"/>
  <c r="AC112" i="3"/>
  <c r="AN112" i="3" s="1"/>
  <c r="AC59" i="3"/>
  <c r="AN59" i="3" s="1"/>
  <c r="AC64" i="3"/>
  <c r="AN64" i="3" s="1"/>
  <c r="AC36" i="3"/>
  <c r="AN36" i="3" s="1"/>
  <c r="AC51" i="3"/>
  <c r="AN51" i="3" s="1"/>
  <c r="AC63" i="3"/>
  <c r="AN63" i="3" s="1"/>
  <c r="AC77" i="3"/>
  <c r="AN77" i="3" s="1"/>
  <c r="AC81" i="3"/>
  <c r="AN81" i="3" s="1"/>
  <c r="AC89" i="3"/>
  <c r="AN89" i="3" s="1"/>
  <c r="AC101" i="3"/>
  <c r="AN101" i="3" s="1"/>
  <c r="AC32" i="3"/>
  <c r="AN32" i="3" s="1"/>
  <c r="AC27" i="3"/>
  <c r="AN27" i="3" s="1"/>
  <c r="AC48" i="3"/>
  <c r="AN48" i="3" s="1"/>
  <c r="AC56" i="3"/>
  <c r="AN56" i="3" s="1"/>
  <c r="AC65" i="3"/>
  <c r="AN65" i="3" s="1"/>
  <c r="AC78" i="3"/>
  <c r="AN78" i="3" s="1"/>
  <c r="AC94" i="3"/>
  <c r="AN94" i="3" s="1"/>
  <c r="AC102" i="3"/>
  <c r="AN102" i="3" s="1"/>
  <c r="AC110" i="3"/>
  <c r="AN110" i="3" s="1"/>
  <c r="AC20" i="3"/>
  <c r="AN20" i="3" s="1"/>
  <c r="AC57" i="3"/>
  <c r="AN57" i="3" s="1"/>
  <c r="AC69" i="3"/>
  <c r="AN69" i="3" s="1"/>
  <c r="AC120" i="3"/>
  <c r="AN120" i="3" s="1"/>
  <c r="AC128" i="3"/>
  <c r="AN128" i="3" s="1"/>
  <c r="AC132" i="3"/>
  <c r="AN132" i="3" s="1"/>
  <c r="AC136" i="3"/>
  <c r="AN136" i="3" s="1"/>
  <c r="AC140" i="3"/>
  <c r="AN140" i="3" s="1"/>
  <c r="AC28" i="3"/>
  <c r="AN28" i="3" s="1"/>
  <c r="AC67" i="3"/>
  <c r="AN67" i="3" s="1"/>
  <c r="AC91" i="3"/>
  <c r="AN91" i="3" s="1"/>
  <c r="AC24" i="3"/>
  <c r="AN24" i="3" s="1"/>
  <c r="AC61" i="3"/>
  <c r="AN61" i="3" s="1"/>
  <c r="AC31" i="3"/>
  <c r="AN31" i="3" s="1"/>
  <c r="AC53" i="3"/>
  <c r="AN53" i="3" s="1"/>
  <c r="AC73" i="3"/>
  <c r="AN73" i="3" s="1"/>
  <c r="AC119" i="3"/>
  <c r="AN119" i="3" s="1"/>
  <c r="AC127" i="3"/>
  <c r="AN127" i="3" s="1"/>
  <c r="AC131" i="3"/>
  <c r="AN131" i="3" s="1"/>
  <c r="AC135" i="3"/>
  <c r="AN135" i="3" s="1"/>
  <c r="AC139" i="3"/>
  <c r="AN139" i="3" s="1"/>
  <c r="AC143" i="3"/>
  <c r="AN143" i="3" s="1"/>
  <c r="AC129" i="3"/>
  <c r="AN129" i="3" s="1"/>
  <c r="AC137" i="3"/>
  <c r="AN137" i="3" s="1"/>
  <c r="AC145" i="3"/>
  <c r="AN145" i="3" s="1"/>
  <c r="AC149" i="3"/>
  <c r="AN149" i="3" s="1"/>
  <c r="AC153" i="3"/>
  <c r="AN153" i="3" s="1"/>
  <c r="AC161" i="3"/>
  <c r="AN161" i="3" s="1"/>
  <c r="AC169" i="3"/>
  <c r="AN169" i="3" s="1"/>
  <c r="AC173" i="3"/>
  <c r="AN173" i="3" s="1"/>
  <c r="AC177" i="3"/>
  <c r="AN177" i="3" s="1"/>
  <c r="AC181" i="3"/>
  <c r="AN181" i="3" s="1"/>
  <c r="AC68" i="3"/>
  <c r="AN68" i="3" s="1"/>
  <c r="AC79" i="3"/>
  <c r="AN79" i="3" s="1"/>
  <c r="AC95" i="3"/>
  <c r="AN95" i="3" s="1"/>
  <c r="AC74" i="3"/>
  <c r="AN74" i="3" s="1"/>
  <c r="AC90" i="3"/>
  <c r="AN90" i="3" s="1"/>
  <c r="AC106" i="3"/>
  <c r="AN106" i="3" s="1"/>
  <c r="AC70" i="3"/>
  <c r="AN70" i="3" s="1"/>
  <c r="AC114" i="3"/>
  <c r="AN114" i="3" s="1"/>
  <c r="AC122" i="3"/>
  <c r="AN122" i="3" s="1"/>
  <c r="AC138" i="3"/>
  <c r="AN138" i="3" s="1"/>
  <c r="AC146" i="3"/>
  <c r="AN146" i="3" s="1"/>
  <c r="AC147" i="3"/>
  <c r="AN147" i="3" s="1"/>
  <c r="AC160" i="3"/>
  <c r="AN160" i="3" s="1"/>
  <c r="AC164" i="3"/>
  <c r="AN164" i="3" s="1"/>
  <c r="AC168" i="3"/>
  <c r="AN168" i="3" s="1"/>
  <c r="AC172" i="3"/>
  <c r="AN172" i="3" s="1"/>
  <c r="AC176" i="3"/>
  <c r="AN176" i="3" s="1"/>
  <c r="AC180" i="3"/>
  <c r="AN180" i="3" s="1"/>
  <c r="AC125" i="3"/>
  <c r="AN125" i="3" s="1"/>
  <c r="AC141" i="3"/>
  <c r="AN141" i="3" s="1"/>
  <c r="AC155" i="3"/>
  <c r="AN155" i="3" s="1"/>
  <c r="AC163" i="3"/>
  <c r="AN163" i="3" s="1"/>
  <c r="AC111" i="3"/>
  <c r="AN111" i="3" s="1"/>
  <c r="AC189" i="3"/>
  <c r="AN189" i="3" s="1"/>
  <c r="AC194" i="3"/>
  <c r="AN194" i="3" s="1"/>
  <c r="AC198" i="3"/>
  <c r="AN198" i="3" s="1"/>
  <c r="AC202" i="3"/>
  <c r="AN202" i="3" s="1"/>
  <c r="AC206" i="3"/>
  <c r="AN206" i="3" s="1"/>
  <c r="AC210" i="3"/>
  <c r="AN210" i="3" s="1"/>
  <c r="AC222" i="3"/>
  <c r="AN222" i="3" s="1"/>
  <c r="AC226" i="3"/>
  <c r="AN226" i="3" s="1"/>
  <c r="AC230" i="3"/>
  <c r="AN230" i="3" s="1"/>
  <c r="AC234" i="3"/>
  <c r="AN234" i="3" s="1"/>
  <c r="AC126" i="3"/>
  <c r="AN126" i="3" s="1"/>
  <c r="AC142" i="3"/>
  <c r="AN142" i="3" s="1"/>
  <c r="AC154" i="3"/>
  <c r="AN154" i="3" s="1"/>
  <c r="AC162" i="3"/>
  <c r="AN162" i="3" s="1"/>
  <c r="AC170" i="3"/>
  <c r="AN170" i="3" s="1"/>
  <c r="AC186" i="3"/>
  <c r="AN186" i="3" s="1"/>
  <c r="AC188" i="3"/>
  <c r="AN188" i="3" s="1"/>
  <c r="AC190" i="3"/>
  <c r="AN190" i="3" s="1"/>
  <c r="AC151" i="3"/>
  <c r="AN151" i="3" s="1"/>
  <c r="AC159" i="3"/>
  <c r="AN159" i="3" s="1"/>
  <c r="AC167" i="3"/>
  <c r="AN167" i="3" s="1"/>
  <c r="AC175" i="3"/>
  <c r="AN175" i="3" s="1"/>
  <c r="AC183" i="3"/>
  <c r="AN183" i="3" s="1"/>
  <c r="AC150" i="3"/>
  <c r="AN150" i="3" s="1"/>
  <c r="AC174" i="3"/>
  <c r="AN174" i="3" s="1"/>
  <c r="AC182" i="3"/>
  <c r="AN182" i="3" s="1"/>
  <c r="AC193" i="3"/>
  <c r="AN193" i="3" s="1"/>
  <c r="AC197" i="3"/>
  <c r="AN197" i="3" s="1"/>
  <c r="AC201" i="3"/>
  <c r="AN201" i="3" s="1"/>
  <c r="AC205" i="3"/>
  <c r="AN205" i="3" s="1"/>
  <c r="AC209" i="3"/>
  <c r="AN209" i="3" s="1"/>
  <c r="AC213" i="3"/>
  <c r="AN213" i="3" s="1"/>
  <c r="AC221" i="3"/>
  <c r="AN221" i="3" s="1"/>
  <c r="AC225" i="3"/>
  <c r="AN225" i="3" s="1"/>
  <c r="AC229" i="3"/>
  <c r="AN229" i="3" s="1"/>
  <c r="AC233" i="3"/>
  <c r="AN233" i="3" s="1"/>
  <c r="AC237" i="3"/>
  <c r="AN237" i="3" s="1"/>
  <c r="AC212" i="3"/>
  <c r="AN212" i="3" s="1"/>
  <c r="AC231" i="3"/>
  <c r="AN231" i="3" s="1"/>
  <c r="AC208" i="3"/>
  <c r="AN208" i="3" s="1"/>
  <c r="AC219" i="3"/>
  <c r="AN219" i="3" s="1"/>
  <c r="AC224" i="3"/>
  <c r="AN224" i="3" s="1"/>
  <c r="AC246" i="3"/>
  <c r="AN246" i="3" s="1"/>
  <c r="AC250" i="3"/>
  <c r="AN250" i="3" s="1"/>
  <c r="AC254" i="3"/>
  <c r="AN254" i="3" s="1"/>
  <c r="AC258" i="3"/>
  <c r="AN258" i="3" s="1"/>
  <c r="AC262" i="3"/>
  <c r="AN262" i="3" s="1"/>
  <c r="AC266" i="3"/>
  <c r="AN266" i="3" s="1"/>
  <c r="AC270" i="3"/>
  <c r="AN270" i="3" s="1"/>
  <c r="AC274" i="3"/>
  <c r="AN274" i="3" s="1"/>
  <c r="AC282" i="3"/>
  <c r="AN282" i="3" s="1"/>
  <c r="AC286" i="3"/>
  <c r="AN286" i="3" s="1"/>
  <c r="AC290" i="3"/>
  <c r="AN290" i="3" s="1"/>
  <c r="AC298" i="3"/>
  <c r="AN298" i="3" s="1"/>
  <c r="AC306" i="3"/>
  <c r="AN306" i="3" s="1"/>
  <c r="AC310" i="3"/>
  <c r="AN310" i="3" s="1"/>
  <c r="AC314" i="3"/>
  <c r="AN314" i="3" s="1"/>
  <c r="AC322" i="3"/>
  <c r="AN322" i="3" s="1"/>
  <c r="AC204" i="3"/>
  <c r="AN204" i="3" s="1"/>
  <c r="AC215" i="3"/>
  <c r="AN215" i="3" s="1"/>
  <c r="AC192" i="3"/>
  <c r="AN192" i="3" s="1"/>
  <c r="AC203" i="3"/>
  <c r="AN203" i="3" s="1"/>
  <c r="AC240" i="3"/>
  <c r="AN240" i="3" s="1"/>
  <c r="AC248" i="3"/>
  <c r="AN248" i="3" s="1"/>
  <c r="AC260" i="3"/>
  <c r="AN260" i="3" s="1"/>
  <c r="AC264" i="3"/>
  <c r="AN264" i="3" s="1"/>
  <c r="AC199" i="3"/>
  <c r="AN199" i="3" s="1"/>
  <c r="AC220" i="3"/>
  <c r="AN220" i="3" s="1"/>
  <c r="AC276" i="3"/>
  <c r="AN276" i="3" s="1"/>
  <c r="AC287" i="3"/>
  <c r="AN287" i="3" s="1"/>
  <c r="AC295" i="3"/>
  <c r="AN295" i="3" s="1"/>
  <c r="AC303" i="3"/>
  <c r="AN303" i="3" s="1"/>
  <c r="AC311" i="3"/>
  <c r="AN311" i="3" s="1"/>
  <c r="AC243" i="3"/>
  <c r="AN243" i="3" s="1"/>
  <c r="AC272" i="3"/>
  <c r="AN272" i="3" s="1"/>
  <c r="AC331" i="3"/>
  <c r="AN331" i="3" s="1"/>
  <c r="AC335" i="3"/>
  <c r="AN335" i="3" s="1"/>
  <c r="AC343" i="3"/>
  <c r="AN343" i="3" s="1"/>
  <c r="AC351" i="3"/>
  <c r="AN351" i="3" s="1"/>
  <c r="AC355" i="3"/>
  <c r="AN355" i="3" s="1"/>
  <c r="AC359" i="3"/>
  <c r="AN359" i="3" s="1"/>
  <c r="AC363" i="3"/>
  <c r="AN363" i="3" s="1"/>
  <c r="AC367" i="3"/>
  <c r="AN367" i="3" s="1"/>
  <c r="AC371" i="3"/>
  <c r="AN371" i="3" s="1"/>
  <c r="AC375" i="3"/>
  <c r="AN375" i="3" s="1"/>
  <c r="AC379" i="3"/>
  <c r="AN379" i="3" s="1"/>
  <c r="AC383" i="3"/>
  <c r="AN383" i="3" s="1"/>
  <c r="AC387" i="3"/>
  <c r="AN387" i="3" s="1"/>
  <c r="AC399" i="3"/>
  <c r="AN399" i="3" s="1"/>
  <c r="AC403" i="3"/>
  <c r="AN403" i="3" s="1"/>
  <c r="AC407" i="3"/>
  <c r="AN407" i="3" s="1"/>
  <c r="AC411" i="3"/>
  <c r="AN411" i="3" s="1"/>
  <c r="AC195" i="3"/>
  <c r="AN195" i="3" s="1"/>
  <c r="AC227" i="3"/>
  <c r="AN227" i="3" s="1"/>
  <c r="AC232" i="3"/>
  <c r="AN232" i="3" s="1"/>
  <c r="AC253" i="3"/>
  <c r="AN253" i="3" s="1"/>
  <c r="AC268" i="3"/>
  <c r="AN268" i="3" s="1"/>
  <c r="AC300" i="3"/>
  <c r="AN300" i="3" s="1"/>
  <c r="AC316" i="3"/>
  <c r="AN316" i="3" s="1"/>
  <c r="AC324" i="3"/>
  <c r="AN324" i="3" s="1"/>
  <c r="AC247" i="3"/>
  <c r="AN247" i="3" s="1"/>
  <c r="AC281" i="3"/>
  <c r="AN281" i="3" s="1"/>
  <c r="AC297" i="3"/>
  <c r="AN297" i="3" s="1"/>
  <c r="AC305" i="3"/>
  <c r="AN305" i="3" s="1"/>
  <c r="AC313" i="3"/>
  <c r="AN313" i="3" s="1"/>
  <c r="AC321" i="3"/>
  <c r="AN321" i="3" s="1"/>
  <c r="AC328" i="3"/>
  <c r="AN328" i="3" s="1"/>
  <c r="AC332" i="3"/>
  <c r="AN332" i="3" s="1"/>
  <c r="AC340" i="3"/>
  <c r="AN340" i="3" s="1"/>
  <c r="AC344" i="3"/>
  <c r="AN344" i="3" s="1"/>
  <c r="AC241" i="3"/>
  <c r="AN241" i="3" s="1"/>
  <c r="AC257" i="3"/>
  <c r="AN257" i="3" s="1"/>
  <c r="AC275" i="3"/>
  <c r="AN275" i="3" s="1"/>
  <c r="AC277" i="3"/>
  <c r="AN277" i="3" s="1"/>
  <c r="AC307" i="3"/>
  <c r="AN307" i="3" s="1"/>
  <c r="AC315" i="3"/>
  <c r="AN315" i="3" s="1"/>
  <c r="AC323" i="3"/>
  <c r="AN323" i="3" s="1"/>
  <c r="AC223" i="3"/>
  <c r="AN223" i="3" s="1"/>
  <c r="AC271" i="3"/>
  <c r="AN271" i="3" s="1"/>
  <c r="AC337" i="3"/>
  <c r="AN337" i="3" s="1"/>
  <c r="AC341" i="3"/>
  <c r="AN341" i="3" s="1"/>
  <c r="AC345" i="3"/>
  <c r="AN345" i="3" s="1"/>
  <c r="AC349" i="3"/>
  <c r="AN349" i="3" s="1"/>
  <c r="AC353" i="3"/>
  <c r="AN353" i="3" s="1"/>
  <c r="AC245" i="3"/>
  <c r="AN245" i="3" s="1"/>
  <c r="AC267" i="3"/>
  <c r="AN267" i="3" s="1"/>
  <c r="AC269" i="3"/>
  <c r="AN269" i="3" s="1"/>
  <c r="AC288" i="3"/>
  <c r="AN288" i="3" s="1"/>
  <c r="AC296" i="3"/>
  <c r="AN296" i="3" s="1"/>
  <c r="AC304" i="3"/>
  <c r="AN304" i="3" s="1"/>
  <c r="AC239" i="3"/>
  <c r="AN239" i="3" s="1"/>
  <c r="AC280" i="3"/>
  <c r="AN280" i="3" s="1"/>
  <c r="AC285" i="3"/>
  <c r="AN285" i="3" s="1"/>
  <c r="AC301" i="3"/>
  <c r="AN301" i="3" s="1"/>
  <c r="AC325" i="3"/>
  <c r="AN325" i="3" s="1"/>
  <c r="AC330" i="3"/>
  <c r="AN330" i="3" s="1"/>
  <c r="AC334" i="3"/>
  <c r="AN334" i="3" s="1"/>
  <c r="AC338" i="3"/>
  <c r="AN338" i="3" s="1"/>
  <c r="AC346" i="3"/>
  <c r="AN346" i="3" s="1"/>
  <c r="AC350" i="3"/>
  <c r="AN350" i="3" s="1"/>
  <c r="AC358" i="3"/>
  <c r="AN358" i="3" s="1"/>
  <c r="AC362" i="3"/>
  <c r="AN362" i="3" s="1"/>
  <c r="AC366" i="3"/>
  <c r="AN366" i="3" s="1"/>
  <c r="AC370" i="3"/>
  <c r="AN370" i="3" s="1"/>
  <c r="AC374" i="3"/>
  <c r="AN374" i="3" s="1"/>
  <c r="AC382" i="3"/>
  <c r="AN382" i="3" s="1"/>
  <c r="AC390" i="3"/>
  <c r="AN390" i="3" s="1"/>
  <c r="AC406" i="3"/>
  <c r="AN406" i="3" s="1"/>
  <c r="AC414" i="3"/>
  <c r="AN414" i="3" s="1"/>
  <c r="AC365" i="3"/>
  <c r="AN365" i="3" s="1"/>
  <c r="AC373" i="3"/>
  <c r="AN373" i="3" s="1"/>
  <c r="AC381" i="3"/>
  <c r="AN381" i="3" s="1"/>
  <c r="AC389" i="3"/>
  <c r="AN389" i="3" s="1"/>
  <c r="AC405" i="3"/>
  <c r="AN405" i="3" s="1"/>
  <c r="AC348" i="3"/>
  <c r="AN348" i="3" s="1"/>
  <c r="AC418" i="3"/>
  <c r="AN418" i="3" s="1"/>
  <c r="AC422" i="3"/>
  <c r="AN422" i="3" s="1"/>
  <c r="AC426" i="3"/>
  <c r="AN426" i="3" s="1"/>
  <c r="AC430" i="3"/>
  <c r="AN430" i="3" s="1"/>
  <c r="AC450" i="3"/>
  <c r="AN450" i="3" s="1"/>
  <c r="AC454" i="3"/>
  <c r="AN454" i="3" s="1"/>
  <c r="AC458" i="3"/>
  <c r="AN458" i="3" s="1"/>
  <c r="AC462" i="3"/>
  <c r="AN462" i="3" s="1"/>
  <c r="AC474" i="3"/>
  <c r="AN474" i="3" s="1"/>
  <c r="AC482" i="3"/>
  <c r="AN482" i="3" s="1"/>
  <c r="AC486" i="3"/>
  <c r="AN486" i="3" s="1"/>
  <c r="AC490" i="3"/>
  <c r="AN490" i="3" s="1"/>
  <c r="AC494" i="3"/>
  <c r="AN494" i="3" s="1"/>
  <c r="AC510" i="3"/>
  <c r="AN510" i="3" s="1"/>
  <c r="AC514" i="3"/>
  <c r="AN514" i="3" s="1"/>
  <c r="AC518" i="3"/>
  <c r="AN518" i="3" s="1"/>
  <c r="AC356" i="3"/>
  <c r="AN356" i="3" s="1"/>
  <c r="AC364" i="3"/>
  <c r="AN364" i="3" s="1"/>
  <c r="AC380" i="3"/>
  <c r="AN380" i="3" s="1"/>
  <c r="AC388" i="3"/>
  <c r="AN388" i="3" s="1"/>
  <c r="AC404" i="3"/>
  <c r="AN404" i="3" s="1"/>
  <c r="AC417" i="3"/>
  <c r="AN417" i="3" s="1"/>
  <c r="AC421" i="3"/>
  <c r="AN421" i="3" s="1"/>
  <c r="AC429" i="3"/>
  <c r="AN429" i="3" s="1"/>
  <c r="AC437" i="3"/>
  <c r="AN437" i="3" s="1"/>
  <c r="AC441" i="3"/>
  <c r="AN441" i="3" s="1"/>
  <c r="AC445" i="3"/>
  <c r="AN445" i="3" s="1"/>
  <c r="AC449" i="3"/>
  <c r="AN449" i="3" s="1"/>
  <c r="AC453" i="3"/>
  <c r="AN453" i="3" s="1"/>
  <c r="AC457" i="3"/>
  <c r="AN457" i="3" s="1"/>
  <c r="AC461" i="3"/>
  <c r="AN461" i="3" s="1"/>
  <c r="AC465" i="3"/>
  <c r="AN465" i="3" s="1"/>
  <c r="AC469" i="3"/>
  <c r="AN469" i="3" s="1"/>
  <c r="AC473" i="3"/>
  <c r="AN473" i="3" s="1"/>
  <c r="AC493" i="3"/>
  <c r="AN493" i="3" s="1"/>
  <c r="AC497" i="3"/>
  <c r="AN497" i="3" s="1"/>
  <c r="AC501" i="3"/>
  <c r="AN501" i="3" s="1"/>
  <c r="AC505" i="3"/>
  <c r="AN505" i="3" s="1"/>
  <c r="AC509" i="3"/>
  <c r="AN509" i="3" s="1"/>
  <c r="AC517" i="3"/>
  <c r="AN517" i="3" s="1"/>
  <c r="AC352" i="3"/>
  <c r="AN352" i="3" s="1"/>
  <c r="AC360" i="3"/>
  <c r="AN360" i="3" s="1"/>
  <c r="AC376" i="3"/>
  <c r="AN376" i="3" s="1"/>
  <c r="AC408" i="3"/>
  <c r="AN408" i="3" s="1"/>
  <c r="AC521" i="3"/>
  <c r="AN521" i="3" s="1"/>
  <c r="AC525" i="3"/>
  <c r="AN525" i="3" s="1"/>
  <c r="AC529" i="3"/>
  <c r="AN529" i="3" s="1"/>
  <c r="AC549" i="3"/>
  <c r="AN549" i="3" s="1"/>
  <c r="AC553" i="3"/>
  <c r="AN553" i="3" s="1"/>
  <c r="AC557" i="3"/>
  <c r="AN557" i="3" s="1"/>
  <c r="AC561" i="3"/>
  <c r="AN561" i="3" s="1"/>
  <c r="AC581" i="3"/>
  <c r="AN581" i="3" s="1"/>
  <c r="AC415" i="3"/>
  <c r="AN415" i="3" s="1"/>
  <c r="AC423" i="3"/>
  <c r="AN423" i="3" s="1"/>
  <c r="AC431" i="3"/>
  <c r="AN431" i="3" s="1"/>
  <c r="AC439" i="3"/>
  <c r="AN439" i="3" s="1"/>
  <c r="AC447" i="3"/>
  <c r="AN447" i="3" s="1"/>
  <c r="AC471" i="3"/>
  <c r="AN471" i="3" s="1"/>
  <c r="AC479" i="3"/>
  <c r="AN479" i="3" s="1"/>
  <c r="AC487" i="3"/>
  <c r="AN487" i="3" s="1"/>
  <c r="AC495" i="3"/>
  <c r="AN495" i="3" s="1"/>
  <c r="AC511" i="3"/>
  <c r="AN511" i="3" s="1"/>
  <c r="AC361" i="3"/>
  <c r="AN361" i="3" s="1"/>
  <c r="AC522" i="3"/>
  <c r="AN522" i="3" s="1"/>
  <c r="AC526" i="3"/>
  <c r="AN526" i="3" s="1"/>
  <c r="AC530" i="3"/>
  <c r="AN530" i="3" s="1"/>
  <c r="AC538" i="3"/>
  <c r="AN538" i="3" s="1"/>
  <c r="AC550" i="3"/>
  <c r="AN550" i="3" s="1"/>
  <c r="AC558" i="3"/>
  <c r="AN558" i="3" s="1"/>
  <c r="AC562" i="3"/>
  <c r="AN562" i="3" s="1"/>
  <c r="AC566" i="3"/>
  <c r="AN566" i="3" s="1"/>
  <c r="AC570" i="3"/>
  <c r="AN570" i="3" s="1"/>
  <c r="AC578" i="3"/>
  <c r="AN578" i="3" s="1"/>
  <c r="AC582" i="3"/>
  <c r="AN582" i="3" s="1"/>
  <c r="AC420" i="3"/>
  <c r="AN420" i="3" s="1"/>
  <c r="AC436" i="3"/>
  <c r="AN436" i="3" s="1"/>
  <c r="AC452" i="3"/>
  <c r="AN452" i="3" s="1"/>
  <c r="AC468" i="3"/>
  <c r="AN468" i="3" s="1"/>
  <c r="AC476" i="3"/>
  <c r="AN476" i="3" s="1"/>
  <c r="AC368" i="3"/>
  <c r="AN368" i="3" s="1"/>
  <c r="AC384" i="3"/>
  <c r="AN384" i="3" s="1"/>
  <c r="AC369" i="3"/>
  <c r="AN369" i="3" s="1"/>
  <c r="AC385" i="3"/>
  <c r="AN385" i="3" s="1"/>
  <c r="AC401" i="3"/>
  <c r="AN401" i="3" s="1"/>
  <c r="AC424" i="3"/>
  <c r="AN424" i="3" s="1"/>
  <c r="AC440" i="3"/>
  <c r="AN440" i="3" s="1"/>
  <c r="AC456" i="3"/>
  <c r="AN456" i="3" s="1"/>
  <c r="AC472" i="3"/>
  <c r="AN472" i="3" s="1"/>
  <c r="AC480" i="3"/>
  <c r="AN480" i="3" s="1"/>
  <c r="AC488" i="3"/>
  <c r="AN488" i="3" s="1"/>
  <c r="AC504" i="3"/>
  <c r="AN504" i="3" s="1"/>
  <c r="AC512" i="3"/>
  <c r="AN512" i="3" s="1"/>
  <c r="AC435" i="3"/>
  <c r="AN435" i="3" s="1"/>
  <c r="AC484" i="3"/>
  <c r="AN484" i="3" s="1"/>
  <c r="AC500" i="3"/>
  <c r="AN500" i="3" s="1"/>
  <c r="AC516" i="3"/>
  <c r="AN516" i="3" s="1"/>
  <c r="AC519" i="3"/>
  <c r="AN519" i="3" s="1"/>
  <c r="AC527" i="3"/>
  <c r="AN527" i="3" s="1"/>
  <c r="AC535" i="3"/>
  <c r="AN535" i="3" s="1"/>
  <c r="AC543" i="3"/>
  <c r="AN543" i="3" s="1"/>
  <c r="AC559" i="3"/>
  <c r="AN559" i="3" s="1"/>
  <c r="AC567" i="3"/>
  <c r="AN567" i="3" s="1"/>
  <c r="AC575" i="3"/>
  <c r="AN575" i="3" s="1"/>
  <c r="AC583" i="3"/>
  <c r="AN583" i="3" s="1"/>
  <c r="AC600" i="3"/>
  <c r="AN600" i="3" s="1"/>
  <c r="AC604" i="3"/>
  <c r="AN604" i="3" s="1"/>
  <c r="AC608" i="3"/>
  <c r="AN608" i="3" s="1"/>
  <c r="AC612" i="3"/>
  <c r="AN612" i="3" s="1"/>
  <c r="AC632" i="3"/>
  <c r="AN632" i="3" s="1"/>
  <c r="AC636" i="3"/>
  <c r="AN636" i="3" s="1"/>
  <c r="AC640" i="3"/>
  <c r="AN640" i="3" s="1"/>
  <c r="AC648" i="3"/>
  <c r="AN648" i="3" s="1"/>
  <c r="AC664" i="3"/>
  <c r="AN664" i="3" s="1"/>
  <c r="AC668" i="3"/>
  <c r="AN668" i="3" s="1"/>
  <c r="AC443" i="3"/>
  <c r="AN443" i="3" s="1"/>
  <c r="AC524" i="3"/>
  <c r="AN524" i="3" s="1"/>
  <c r="AC532" i="3"/>
  <c r="AN532" i="3" s="1"/>
  <c r="AC475" i="3"/>
  <c r="AN475" i="3" s="1"/>
  <c r="AC508" i="3"/>
  <c r="AN508" i="3" s="1"/>
  <c r="AC467" i="3"/>
  <c r="AN467" i="3" s="1"/>
  <c r="AC531" i="3"/>
  <c r="AN531" i="3" s="1"/>
  <c r="AC539" i="3"/>
  <c r="AN539" i="3" s="1"/>
  <c r="AC483" i="3"/>
  <c r="AN483" i="3" s="1"/>
  <c r="AC515" i="3"/>
  <c r="AN515" i="3" s="1"/>
  <c r="AC451" i="3"/>
  <c r="AN451" i="3" s="1"/>
  <c r="AC520" i="3"/>
  <c r="AN520" i="3" s="1"/>
  <c r="AC528" i="3"/>
  <c r="AN528" i="3" s="1"/>
  <c r="AC536" i="3"/>
  <c r="AN536" i="3" s="1"/>
  <c r="AC544" i="3"/>
  <c r="AN544" i="3" s="1"/>
  <c r="AC568" i="3"/>
  <c r="AN568" i="3" s="1"/>
  <c r="AC576" i="3"/>
  <c r="AN576" i="3" s="1"/>
  <c r="AC595" i="3"/>
  <c r="AN595" i="3" s="1"/>
  <c r="AC599" i="3"/>
  <c r="AN599" i="3" s="1"/>
  <c r="AC603" i="3"/>
  <c r="AN603" i="3" s="1"/>
  <c r="AC607" i="3"/>
  <c r="AN607" i="3" s="1"/>
  <c r="AC619" i="3"/>
  <c r="AN619" i="3" s="1"/>
  <c r="AC623" i="3"/>
  <c r="AN623" i="3" s="1"/>
  <c r="AC627" i="3"/>
  <c r="AN627" i="3" s="1"/>
  <c r="AC635" i="3"/>
  <c r="AN635" i="3" s="1"/>
  <c r="AC639" i="3"/>
  <c r="AN639" i="3" s="1"/>
  <c r="AC643" i="3"/>
  <c r="AN643" i="3" s="1"/>
  <c r="AC647" i="3"/>
  <c r="AN647" i="3" s="1"/>
  <c r="AC659" i="3"/>
  <c r="AN659" i="3" s="1"/>
  <c r="AC667" i="3"/>
  <c r="AN667" i="3" s="1"/>
  <c r="AC547" i="3"/>
  <c r="AN547" i="3" s="1"/>
  <c r="AC563" i="3"/>
  <c r="AN563" i="3" s="1"/>
  <c r="AC579" i="3"/>
  <c r="AN579" i="3" s="1"/>
  <c r="AC594" i="3"/>
  <c r="AN594" i="3" s="1"/>
  <c r="AC602" i="3"/>
  <c r="AN602" i="3" s="1"/>
  <c r="AC610" i="3"/>
  <c r="AN610" i="3" s="1"/>
  <c r="AC642" i="3"/>
  <c r="AN642" i="3" s="1"/>
  <c r="AC650" i="3"/>
  <c r="AN650" i="3" s="1"/>
  <c r="AC666" i="3"/>
  <c r="AN666" i="3" s="1"/>
  <c r="AC675" i="3"/>
  <c r="AN675" i="3" s="1"/>
  <c r="AC679" i="3"/>
  <c r="AN679" i="3" s="1"/>
  <c r="AC687" i="3"/>
  <c r="AN687" i="3" s="1"/>
  <c r="AC695" i="3"/>
  <c r="AN695" i="3" s="1"/>
  <c r="AC703" i="3"/>
  <c r="AN703" i="3" s="1"/>
  <c r="AC711" i="3"/>
  <c r="AN711" i="3" s="1"/>
  <c r="AC719" i="3"/>
  <c r="AN719" i="3" s="1"/>
  <c r="AC723" i="3"/>
  <c r="AN723" i="3" s="1"/>
  <c r="AC727" i="3"/>
  <c r="AN727" i="3" s="1"/>
  <c r="AC731" i="3"/>
  <c r="AN731" i="3" s="1"/>
  <c r="AC735" i="3"/>
  <c r="AN735" i="3" s="1"/>
  <c r="AC743" i="3"/>
  <c r="AN743" i="3" s="1"/>
  <c r="AC747" i="3"/>
  <c r="AN747" i="3" s="1"/>
  <c r="AC751" i="3"/>
  <c r="AN751" i="3" s="1"/>
  <c r="AC540" i="3"/>
  <c r="AN540" i="3" s="1"/>
  <c r="AC548" i="3"/>
  <c r="AN548" i="3" s="1"/>
  <c r="AC564" i="3"/>
  <c r="AN564" i="3" s="1"/>
  <c r="AC593" i="3"/>
  <c r="AN593" i="3" s="1"/>
  <c r="AC617" i="3"/>
  <c r="AN617" i="3" s="1"/>
  <c r="AC625" i="3"/>
  <c r="AN625" i="3" s="1"/>
  <c r="AC633" i="3"/>
  <c r="AN633" i="3" s="1"/>
  <c r="AC641" i="3"/>
  <c r="AN641" i="3" s="1"/>
  <c r="AC649" i="3"/>
  <c r="AN649" i="3" s="1"/>
  <c r="AC657" i="3"/>
  <c r="AN657" i="3" s="1"/>
  <c r="AC665" i="3"/>
  <c r="AN665" i="3" s="1"/>
  <c r="AC676" i="3"/>
  <c r="AN676" i="3" s="1"/>
  <c r="AC684" i="3"/>
  <c r="AN684" i="3" s="1"/>
  <c r="AC688" i="3"/>
  <c r="AN688" i="3" s="1"/>
  <c r="AC692" i="3"/>
  <c r="AN692" i="3" s="1"/>
  <c r="AC696" i="3"/>
  <c r="AN696" i="3" s="1"/>
  <c r="AC704" i="3"/>
  <c r="AN704" i="3" s="1"/>
  <c r="AC712" i="3"/>
  <c r="AN712" i="3" s="1"/>
  <c r="AC720" i="3"/>
  <c r="AN720" i="3" s="1"/>
  <c r="AC724" i="3"/>
  <c r="AN724" i="3" s="1"/>
  <c r="AC728" i="3"/>
  <c r="AN728" i="3" s="1"/>
  <c r="AC732" i="3"/>
  <c r="AN732" i="3" s="1"/>
  <c r="AC740" i="3"/>
  <c r="AN740" i="3" s="1"/>
  <c r="AC748" i="3"/>
  <c r="AN748" i="3" s="1"/>
  <c r="AC752" i="3"/>
  <c r="AN752" i="3" s="1"/>
  <c r="AC555" i="3"/>
  <c r="AN555" i="3" s="1"/>
  <c r="AC571" i="3"/>
  <c r="AN571" i="3" s="1"/>
  <c r="AC590" i="3"/>
  <c r="AN590" i="3" s="1"/>
  <c r="AC598" i="3"/>
  <c r="AN598" i="3" s="1"/>
  <c r="AC622" i="3"/>
  <c r="AN622" i="3" s="1"/>
  <c r="AC630" i="3"/>
  <c r="AN630" i="3" s="1"/>
  <c r="AC638" i="3"/>
  <c r="AN638" i="3" s="1"/>
  <c r="AC646" i="3"/>
  <c r="AN646" i="3" s="1"/>
  <c r="AC572" i="3"/>
  <c r="AN572" i="3" s="1"/>
  <c r="AC589" i="3"/>
  <c r="AN589" i="3" s="1"/>
  <c r="AC597" i="3"/>
  <c r="AN597" i="3" s="1"/>
  <c r="AC605" i="3"/>
  <c r="AN605" i="3" s="1"/>
  <c r="AC613" i="3"/>
  <c r="AN613" i="3" s="1"/>
  <c r="AC621" i="3"/>
  <c r="AN621" i="3" s="1"/>
  <c r="AC629" i="3"/>
  <c r="AN629" i="3" s="1"/>
  <c r="AC662" i="3"/>
  <c r="AN662" i="3" s="1"/>
  <c r="AC681" i="3"/>
  <c r="AN681" i="3" s="1"/>
  <c r="AC689" i="3"/>
  <c r="AN689" i="3" s="1"/>
  <c r="AC697" i="3"/>
  <c r="AN697" i="3" s="1"/>
  <c r="AC721" i="3"/>
  <c r="AN721" i="3" s="1"/>
  <c r="AC729" i="3"/>
  <c r="AN729" i="3" s="1"/>
  <c r="AC745" i="3"/>
  <c r="AN745" i="3" s="1"/>
  <c r="AC756" i="3"/>
  <c r="AN756" i="3" s="1"/>
  <c r="AC760" i="3"/>
  <c r="AN760" i="3" s="1"/>
  <c r="AC768" i="3"/>
  <c r="AN768" i="3" s="1"/>
  <c r="AC776" i="3"/>
  <c r="AN776" i="3" s="1"/>
  <c r="AC780" i="3"/>
  <c r="AN780" i="3" s="1"/>
  <c r="AC784" i="3"/>
  <c r="AN784" i="3" s="1"/>
  <c r="AC788" i="3"/>
  <c r="AN788" i="3" s="1"/>
  <c r="AC792" i="3"/>
  <c r="AN792" i="3" s="1"/>
  <c r="AC796" i="3"/>
  <c r="AN796" i="3" s="1"/>
  <c r="AC753" i="3"/>
  <c r="AN753" i="3" s="1"/>
  <c r="AC754" i="3"/>
  <c r="AN754" i="3" s="1"/>
  <c r="AC669" i="3"/>
  <c r="AN669" i="3" s="1"/>
  <c r="AC678" i="3"/>
  <c r="AN678" i="3" s="1"/>
  <c r="AC672" i="3"/>
  <c r="AN672" i="3" s="1"/>
  <c r="AC653" i="3"/>
  <c r="AN653" i="3" s="1"/>
  <c r="AC682" i="3"/>
  <c r="AN682" i="3" s="1"/>
  <c r="AC690" i="3"/>
  <c r="AN690" i="3" s="1"/>
  <c r="AC706" i="3"/>
  <c r="AN706" i="3" s="1"/>
  <c r="AC714" i="3"/>
  <c r="AN714" i="3" s="1"/>
  <c r="AC722" i="3"/>
  <c r="AN722" i="3" s="1"/>
  <c r="AC738" i="3"/>
  <c r="AN738" i="3" s="1"/>
  <c r="AC746" i="3"/>
  <c r="AN746" i="3" s="1"/>
  <c r="AC775" i="3"/>
  <c r="AN775" i="3" s="1"/>
  <c r="AC783" i="3"/>
  <c r="AN783" i="3" s="1"/>
  <c r="AC787" i="3"/>
  <c r="AN787" i="3" s="1"/>
  <c r="AC791" i="3"/>
  <c r="AN791" i="3" s="1"/>
  <c r="AC795" i="3"/>
  <c r="AN795" i="3" s="1"/>
  <c r="AC803" i="3"/>
  <c r="AN803" i="3" s="1"/>
  <c r="AC827" i="3"/>
  <c r="AN827" i="3" s="1"/>
  <c r="AC835" i="3"/>
  <c r="AN835" i="3" s="1"/>
  <c r="AC839" i="3"/>
  <c r="AN839" i="3" s="1"/>
  <c r="AC843" i="3"/>
  <c r="AN843" i="3" s="1"/>
  <c r="AC742" i="3"/>
  <c r="AN742" i="3" s="1"/>
  <c r="AC761" i="3"/>
  <c r="AN761" i="3" s="1"/>
  <c r="AC793" i="3"/>
  <c r="AN793" i="3" s="1"/>
  <c r="AC838" i="3"/>
  <c r="AN838" i="3" s="1"/>
  <c r="AC725" i="3"/>
  <c r="AN725" i="3" s="1"/>
  <c r="AC757" i="3"/>
  <c r="AN757" i="3" s="1"/>
  <c r="AC778" i="3"/>
  <c r="AN778" i="3" s="1"/>
  <c r="AC789" i="3"/>
  <c r="AN789" i="3" s="1"/>
  <c r="AC863" i="3"/>
  <c r="AN863" i="3" s="1"/>
  <c r="AC875" i="3"/>
  <c r="AN875" i="3" s="1"/>
  <c r="AC939" i="3"/>
  <c r="AN939" i="3" s="1"/>
  <c r="AC717" i="3"/>
  <c r="AN717" i="3" s="1"/>
  <c r="AC785" i="3"/>
  <c r="AN785" i="3" s="1"/>
  <c r="AC806" i="3"/>
  <c r="AN806" i="3" s="1"/>
  <c r="AC821" i="3"/>
  <c r="AN821" i="3" s="1"/>
  <c r="AC837" i="3"/>
  <c r="AN837" i="3" s="1"/>
  <c r="AC718" i="3"/>
  <c r="AN718" i="3" s="1"/>
  <c r="AC770" i="3"/>
  <c r="AN770" i="3" s="1"/>
  <c r="AC781" i="3"/>
  <c r="AN781" i="3" s="1"/>
  <c r="AC845" i="3"/>
  <c r="AN845" i="3" s="1"/>
  <c r="AC856" i="3"/>
  <c r="AN856" i="3" s="1"/>
  <c r="AC860" i="3"/>
  <c r="AN860" i="3" s="1"/>
  <c r="AC710" i="3"/>
  <c r="AN710" i="3" s="1"/>
  <c r="AC777" i="3"/>
  <c r="AN777" i="3" s="1"/>
  <c r="AC798" i="3"/>
  <c r="AN798" i="3" s="1"/>
  <c r="AC810" i="3"/>
  <c r="AN810" i="3" s="1"/>
  <c r="AC840" i="3"/>
  <c r="AN840" i="3" s="1"/>
  <c r="AC850" i="3"/>
  <c r="AN850" i="3" s="1"/>
  <c r="AC852" i="3"/>
  <c r="AN852" i="3" s="1"/>
  <c r="AC693" i="3"/>
  <c r="AN693" i="3" s="1"/>
  <c r="AC702" i="3"/>
  <c r="AN702" i="3" s="1"/>
  <c r="AC762" i="3"/>
  <c r="AN762" i="3" s="1"/>
  <c r="AC773" i="3"/>
  <c r="AN773" i="3" s="1"/>
  <c r="AC820" i="3"/>
  <c r="AN820" i="3" s="1"/>
  <c r="AC685" i="3"/>
  <c r="AN685" i="3" s="1"/>
  <c r="AC694" i="3"/>
  <c r="AN694" i="3" s="1"/>
  <c r="AC749" i="3"/>
  <c r="AN749" i="3" s="1"/>
  <c r="AC758" i="3"/>
  <c r="AN758" i="3" s="1"/>
  <c r="AC801" i="3"/>
  <c r="AN801" i="3" s="1"/>
  <c r="AC809" i="3"/>
  <c r="AN809" i="3" s="1"/>
  <c r="AC825" i="3"/>
  <c r="AN825" i="3" s="1"/>
  <c r="AC833" i="3"/>
  <c r="AN833" i="3" s="1"/>
  <c r="AC750" i="3"/>
  <c r="AN750" i="3" s="1"/>
  <c r="AC786" i="3"/>
  <c r="AN786" i="3" s="1"/>
  <c r="AC797" i="3"/>
  <c r="AN797" i="3" s="1"/>
  <c r="AC854" i="3"/>
  <c r="AN854" i="3" s="1"/>
  <c r="AC858" i="3"/>
  <c r="AN858" i="3" s="1"/>
  <c r="AC862" i="3"/>
  <c r="AN862" i="3" s="1"/>
  <c r="AC878" i="3"/>
  <c r="AN878" i="3" s="1"/>
  <c r="AC882" i="3"/>
  <c r="AN882" i="3" s="1"/>
  <c r="AC886" i="3"/>
  <c r="AN886" i="3" s="1"/>
  <c r="AC890" i="3"/>
  <c r="AN890" i="3" s="1"/>
  <c r="AC894" i="3"/>
  <c r="AN894" i="3" s="1"/>
  <c r="AC898" i="3"/>
  <c r="AN898" i="3" s="1"/>
  <c r="AC906" i="3"/>
  <c r="AN906" i="3" s="1"/>
  <c r="AC910" i="3"/>
  <c r="AN910" i="3" s="1"/>
  <c r="AC918" i="3"/>
  <c r="AN918" i="3" s="1"/>
  <c r="AC926" i="3"/>
  <c r="AN926" i="3" s="1"/>
  <c r="AC946" i="3"/>
  <c r="AN946" i="3" s="1"/>
  <c r="AC864" i="3"/>
  <c r="AN864" i="3" s="1"/>
  <c r="AC954" i="3"/>
  <c r="AN954" i="3" s="1"/>
  <c r="AC958" i="3"/>
  <c r="AN958" i="3" s="1"/>
  <c r="AC966" i="3"/>
  <c r="AN966" i="3" s="1"/>
  <c r="AC970" i="3"/>
  <c r="AN970" i="3" s="1"/>
  <c r="AC978" i="3"/>
  <c r="AN978" i="3" s="1"/>
  <c r="AC982" i="3"/>
  <c r="AN982" i="3" s="1"/>
  <c r="AC986" i="3"/>
  <c r="AN986" i="3" s="1"/>
  <c r="AC990" i="3"/>
  <c r="AN990" i="3" s="1"/>
  <c r="AC994" i="3"/>
  <c r="AN994" i="3" s="1"/>
  <c r="AC1002" i="3"/>
  <c r="AN1002" i="3" s="1"/>
  <c r="AC869" i="3"/>
  <c r="AN869" i="3" s="1"/>
  <c r="AC877" i="3"/>
  <c r="AN877" i="3" s="1"/>
  <c r="AC885" i="3"/>
  <c r="AN885" i="3" s="1"/>
  <c r="AC893" i="3"/>
  <c r="AN893" i="3" s="1"/>
  <c r="AC933" i="3"/>
  <c r="AN933" i="3" s="1"/>
  <c r="AC941" i="3"/>
  <c r="AN941" i="3" s="1"/>
  <c r="AC853" i="3"/>
  <c r="AN853" i="3" s="1"/>
  <c r="AC971" i="3"/>
  <c r="AN971" i="3" s="1"/>
  <c r="AC876" i="3"/>
  <c r="AN876" i="3" s="1"/>
  <c r="AC884" i="3"/>
  <c r="AN884" i="3" s="1"/>
  <c r="AC900" i="3"/>
  <c r="AN900" i="3" s="1"/>
  <c r="AC908" i="3"/>
  <c r="AN908" i="3" s="1"/>
  <c r="AC916" i="3"/>
  <c r="AN916" i="3" s="1"/>
  <c r="AC932" i="3"/>
  <c r="AN932" i="3" s="1"/>
  <c r="AC940" i="3"/>
  <c r="AN940" i="3" s="1"/>
  <c r="AC952" i="3"/>
  <c r="AN952" i="3" s="1"/>
  <c r="AC960" i="3"/>
  <c r="AN960" i="3" s="1"/>
  <c r="AC964" i="3"/>
  <c r="AN964" i="3" s="1"/>
  <c r="AC972" i="3"/>
  <c r="AN972" i="3" s="1"/>
  <c r="AC984" i="3"/>
  <c r="AN984" i="3" s="1"/>
  <c r="AC988" i="3"/>
  <c r="AN988" i="3" s="1"/>
  <c r="AC992" i="3"/>
  <c r="AN992" i="3" s="1"/>
  <c r="AC996" i="3"/>
  <c r="AN996" i="3" s="1"/>
  <c r="AC1000" i="3"/>
  <c r="AN1000" i="3" s="1"/>
  <c r="AC1004" i="3"/>
  <c r="AN1004" i="3" s="1"/>
  <c r="AC865" i="3"/>
  <c r="AN865" i="3" s="1"/>
  <c r="AC881" i="3"/>
  <c r="AN881" i="3" s="1"/>
  <c r="AC889" i="3"/>
  <c r="AN889" i="3" s="1"/>
  <c r="AC897" i="3"/>
  <c r="AN897" i="3" s="1"/>
  <c r="AC905" i="3"/>
  <c r="AN905" i="3" s="1"/>
  <c r="AC913" i="3"/>
  <c r="AN913" i="3" s="1"/>
  <c r="AC929" i="3"/>
  <c r="AN929" i="3" s="1"/>
  <c r="AC937" i="3"/>
  <c r="AN937" i="3" s="1"/>
  <c r="AC861" i="3"/>
  <c r="AN861" i="3" s="1"/>
  <c r="AC957" i="3"/>
  <c r="AN957" i="3" s="1"/>
  <c r="AC961" i="3"/>
  <c r="AN961" i="3" s="1"/>
  <c r="AC965" i="3"/>
  <c r="AN965" i="3" s="1"/>
  <c r="AC969" i="3"/>
  <c r="AN969" i="3" s="1"/>
  <c r="AC981" i="3"/>
  <c r="AN981" i="3" s="1"/>
  <c r="AC989" i="3"/>
  <c r="AN989" i="3" s="1"/>
  <c r="AC1001" i="3"/>
  <c r="AN1001" i="3" s="1"/>
  <c r="AC880" i="3"/>
  <c r="AN880" i="3" s="1"/>
  <c r="AC896" i="3"/>
  <c r="AN896" i="3" s="1"/>
  <c r="AE45" i="3"/>
  <c r="AP45" i="3" s="1"/>
  <c r="AE49" i="3"/>
  <c r="AP49" i="3" s="1"/>
  <c r="AE57" i="3"/>
  <c r="AP57" i="3" s="1"/>
  <c r="AE18" i="3"/>
  <c r="AP18" i="3" s="1"/>
  <c r="AE22" i="3"/>
  <c r="AP22" i="3" s="1"/>
  <c r="AE16" i="3"/>
  <c r="AP16" i="3" s="1"/>
  <c r="AE20" i="3"/>
  <c r="AP20" i="3" s="1"/>
  <c r="AE48" i="3"/>
  <c r="AP48" i="3" s="1"/>
  <c r="AE56" i="3"/>
  <c r="AP56" i="3" s="1"/>
  <c r="AE66" i="3"/>
  <c r="AP66" i="3" s="1"/>
  <c r="AE79" i="3"/>
  <c r="AP79" i="3" s="1"/>
  <c r="AE87" i="3"/>
  <c r="AP87" i="3" s="1"/>
  <c r="AE99" i="3"/>
  <c r="AP99" i="3" s="1"/>
  <c r="AE27" i="3"/>
  <c r="AP27" i="3" s="1"/>
  <c r="AE55" i="3"/>
  <c r="AP55" i="3" s="1"/>
  <c r="AE100" i="3"/>
  <c r="AP100" i="3" s="1"/>
  <c r="AE104" i="3"/>
  <c r="AP104" i="3" s="1"/>
  <c r="AE54" i="3"/>
  <c r="AP54" i="3" s="1"/>
  <c r="AE35" i="3"/>
  <c r="AP35" i="3" s="1"/>
  <c r="AE69" i="3"/>
  <c r="AP69" i="3" s="1"/>
  <c r="AE89" i="3"/>
  <c r="AP89" i="3" s="1"/>
  <c r="AE135" i="3"/>
  <c r="AP135" i="3" s="1"/>
  <c r="AE11" i="3"/>
  <c r="AP11" i="3" s="1"/>
  <c r="AE86" i="3"/>
  <c r="AP86" i="3" s="1"/>
  <c r="AE110" i="3"/>
  <c r="AP110" i="3" s="1"/>
  <c r="AE59" i="3"/>
  <c r="AP59" i="3" s="1"/>
  <c r="AE70" i="3"/>
  <c r="AP70" i="3" s="1"/>
  <c r="AE147" i="3"/>
  <c r="AP147" i="3" s="1"/>
  <c r="AE146" i="3"/>
  <c r="AP146" i="3" s="1"/>
  <c r="AE148" i="3"/>
  <c r="AP148" i="3" s="1"/>
  <c r="AE164" i="3"/>
  <c r="AP164" i="3" s="1"/>
  <c r="AE172" i="3"/>
  <c r="AP172" i="3" s="1"/>
  <c r="AE176" i="3"/>
  <c r="AP176" i="3" s="1"/>
  <c r="AE72" i="3"/>
  <c r="AP72" i="3" s="1"/>
  <c r="AE82" i="3"/>
  <c r="AP82" i="3" s="1"/>
  <c r="AE77" i="3"/>
  <c r="AP77" i="3" s="1"/>
  <c r="AE93" i="3"/>
  <c r="AP93" i="3" s="1"/>
  <c r="AE109" i="3"/>
  <c r="AP109" i="3" s="1"/>
  <c r="AE155" i="3"/>
  <c r="AP155" i="3" s="1"/>
  <c r="AE159" i="3"/>
  <c r="AP159" i="3" s="1"/>
  <c r="AE197" i="3"/>
  <c r="AP197" i="3" s="1"/>
  <c r="AE201" i="3"/>
  <c r="AP201" i="3" s="1"/>
  <c r="AE213" i="3"/>
  <c r="AP213" i="3" s="1"/>
  <c r="AE229" i="3"/>
  <c r="AP229" i="3" s="1"/>
  <c r="AE233" i="3"/>
  <c r="AP233" i="3" s="1"/>
  <c r="AE145" i="3"/>
  <c r="AP145" i="3" s="1"/>
  <c r="AE136" i="3"/>
  <c r="AP136" i="3" s="1"/>
  <c r="AE153" i="3"/>
  <c r="AP153" i="3" s="1"/>
  <c r="AE192" i="3"/>
  <c r="AP192" i="3" s="1"/>
  <c r="AE208" i="3"/>
  <c r="AP208" i="3" s="1"/>
  <c r="AE216" i="3"/>
  <c r="AP216" i="3" s="1"/>
  <c r="AE241" i="3"/>
  <c r="AP241" i="3" s="1"/>
  <c r="AE245" i="3"/>
  <c r="AP245" i="3" s="1"/>
  <c r="AE265" i="3"/>
  <c r="AP265" i="3" s="1"/>
  <c r="AE269" i="3"/>
  <c r="AP269" i="3" s="1"/>
  <c r="AE289" i="3"/>
  <c r="AP289" i="3" s="1"/>
  <c r="AE297" i="3"/>
  <c r="AP297" i="3" s="1"/>
  <c r="AE313" i="3"/>
  <c r="AP313" i="3" s="1"/>
  <c r="AE325" i="3"/>
  <c r="AP325" i="3" s="1"/>
  <c r="AE202" i="3"/>
  <c r="AP202" i="3" s="1"/>
  <c r="AE231" i="3"/>
  <c r="AP231" i="3" s="1"/>
  <c r="AE194" i="3"/>
  <c r="AP194" i="3" s="1"/>
  <c r="AE215" i="3"/>
  <c r="AP215" i="3" s="1"/>
  <c r="AE251" i="3"/>
  <c r="AP251" i="3" s="1"/>
  <c r="AE278" i="3"/>
  <c r="AP278" i="3" s="1"/>
  <c r="AE282" i="3"/>
  <c r="AP282" i="3" s="1"/>
  <c r="AE298" i="3"/>
  <c r="AP298" i="3" s="1"/>
  <c r="AE306" i="3"/>
  <c r="AP306" i="3" s="1"/>
  <c r="AE226" i="3"/>
  <c r="AP226" i="3" s="1"/>
  <c r="AE246" i="3"/>
  <c r="AP246" i="3" s="1"/>
  <c r="AE274" i="3"/>
  <c r="AP274" i="3" s="1"/>
  <c r="AE338" i="3"/>
  <c r="AP338" i="3" s="1"/>
  <c r="AE354" i="3"/>
  <c r="AP354" i="3" s="1"/>
  <c r="AE366" i="3"/>
  <c r="AP366" i="3" s="1"/>
  <c r="AE406" i="3"/>
  <c r="AP406" i="3" s="1"/>
  <c r="AE240" i="3"/>
  <c r="AP240" i="3" s="1"/>
  <c r="AE295" i="3"/>
  <c r="AP295" i="3" s="1"/>
  <c r="AE250" i="3"/>
  <c r="AP250" i="3" s="1"/>
  <c r="AE292" i="3"/>
  <c r="AP292" i="3" s="1"/>
  <c r="AE316" i="3"/>
  <c r="AP316" i="3" s="1"/>
  <c r="AE327" i="3"/>
  <c r="AP327" i="3" s="1"/>
  <c r="AE331" i="3"/>
  <c r="AP331" i="3" s="1"/>
  <c r="AE335" i="3"/>
  <c r="AP335" i="3" s="1"/>
  <c r="AE222" i="3"/>
  <c r="AP222" i="3" s="1"/>
  <c r="AE254" i="3"/>
  <c r="AP254" i="3" s="1"/>
  <c r="AE340" i="3"/>
  <c r="AP340" i="3" s="1"/>
  <c r="AE348" i="3"/>
  <c r="AP348" i="3" s="1"/>
  <c r="AE248" i="3"/>
  <c r="AP248" i="3" s="1"/>
  <c r="AE283" i="3"/>
  <c r="AP283" i="3" s="1"/>
  <c r="AE307" i="3"/>
  <c r="AP307" i="3" s="1"/>
  <c r="AE235" i="3"/>
  <c r="AP235" i="3" s="1"/>
  <c r="AE258" i="3"/>
  <c r="AP258" i="3" s="1"/>
  <c r="AE312" i="3"/>
  <c r="AP312" i="3" s="1"/>
  <c r="AE333" i="3"/>
  <c r="AP333" i="3" s="1"/>
  <c r="AE337" i="3"/>
  <c r="AP337" i="3" s="1"/>
  <c r="AE349" i="3"/>
  <c r="AP349" i="3" s="1"/>
  <c r="AE361" i="3"/>
  <c r="AP361" i="3" s="1"/>
  <c r="AE401" i="3"/>
  <c r="AP401" i="3" s="1"/>
  <c r="AE413" i="3"/>
  <c r="AP413" i="3" s="1"/>
  <c r="AE347" i="3"/>
  <c r="AP347" i="3" s="1"/>
  <c r="AE360" i="3"/>
  <c r="AP360" i="3" s="1"/>
  <c r="AE376" i="3"/>
  <c r="AP376" i="3" s="1"/>
  <c r="AE437" i="3"/>
  <c r="AP437" i="3" s="1"/>
  <c r="AE461" i="3"/>
  <c r="AP461" i="3" s="1"/>
  <c r="AE469" i="3"/>
  <c r="AP469" i="3" s="1"/>
  <c r="AE493" i="3"/>
  <c r="AP493" i="3" s="1"/>
  <c r="AE501" i="3"/>
  <c r="AP501" i="3" s="1"/>
  <c r="AE407" i="3"/>
  <c r="AP407" i="3" s="1"/>
  <c r="AE448" i="3"/>
  <c r="AP448" i="3" s="1"/>
  <c r="AE452" i="3"/>
  <c r="AP452" i="3" s="1"/>
  <c r="AE476" i="3"/>
  <c r="AP476" i="3" s="1"/>
  <c r="AE484" i="3"/>
  <c r="AP484" i="3" s="1"/>
  <c r="AE504" i="3"/>
  <c r="AP504" i="3" s="1"/>
  <c r="AE508" i="3"/>
  <c r="AP508" i="3" s="1"/>
  <c r="AE379" i="3"/>
  <c r="AP379" i="3" s="1"/>
  <c r="AE536" i="3"/>
  <c r="AP536" i="3" s="1"/>
  <c r="AE568" i="3"/>
  <c r="AP568" i="3" s="1"/>
  <c r="AE576" i="3"/>
  <c r="AP576" i="3" s="1"/>
  <c r="AE498" i="3"/>
  <c r="AP498" i="3" s="1"/>
  <c r="AE506" i="3"/>
  <c r="AP506" i="3" s="1"/>
  <c r="AE380" i="3"/>
  <c r="AP380" i="3" s="1"/>
  <c r="AE525" i="3"/>
  <c r="AP525" i="3" s="1"/>
  <c r="AE537" i="3"/>
  <c r="AP537" i="3" s="1"/>
  <c r="AE561" i="3"/>
  <c r="AP561" i="3" s="1"/>
  <c r="AE569" i="3"/>
  <c r="AP569" i="3" s="1"/>
  <c r="AE585" i="3"/>
  <c r="AP585" i="3" s="1"/>
  <c r="AE423" i="3"/>
  <c r="AP423" i="3" s="1"/>
  <c r="AE455" i="3"/>
  <c r="AP455" i="3" s="1"/>
  <c r="AE404" i="3"/>
  <c r="AP404" i="3" s="1"/>
  <c r="AE499" i="3"/>
  <c r="AP499" i="3" s="1"/>
  <c r="AE570" i="3"/>
  <c r="AP570" i="3" s="1"/>
  <c r="AE591" i="3"/>
  <c r="AP591" i="3" s="1"/>
  <c r="AE595" i="3"/>
  <c r="AP595" i="3" s="1"/>
  <c r="AE671" i="3"/>
  <c r="AP671" i="3" s="1"/>
  <c r="AE478" i="3"/>
  <c r="AP478" i="3" s="1"/>
  <c r="AE438" i="3"/>
  <c r="AP438" i="3" s="1"/>
  <c r="AE511" i="3"/>
  <c r="AP511" i="3" s="1"/>
  <c r="AE502" i="3"/>
  <c r="AP502" i="3" s="1"/>
  <c r="AE518" i="3"/>
  <c r="AP518" i="3" s="1"/>
  <c r="AE531" i="3"/>
  <c r="AP531" i="3" s="1"/>
  <c r="AE547" i="3"/>
  <c r="AP547" i="3" s="1"/>
  <c r="AE579" i="3"/>
  <c r="AP579" i="3" s="1"/>
  <c r="AE590" i="3"/>
  <c r="AP590" i="3" s="1"/>
  <c r="AE594" i="3"/>
  <c r="AP594" i="3" s="1"/>
  <c r="AE598" i="3"/>
  <c r="AP598" i="3" s="1"/>
  <c r="AE614" i="3"/>
  <c r="AP614" i="3" s="1"/>
  <c r="AE670" i="3"/>
  <c r="AP670" i="3" s="1"/>
  <c r="AE566" i="3"/>
  <c r="AP566" i="3" s="1"/>
  <c r="AE597" i="3"/>
  <c r="AP597" i="3" s="1"/>
  <c r="AE682" i="3"/>
  <c r="AP682" i="3" s="1"/>
  <c r="AE706" i="3"/>
  <c r="AP706" i="3" s="1"/>
  <c r="AE730" i="3"/>
  <c r="AP730" i="3" s="1"/>
  <c r="AE746" i="3"/>
  <c r="AP746" i="3" s="1"/>
  <c r="AE750" i="3"/>
  <c r="AP750" i="3" s="1"/>
  <c r="AE596" i="3"/>
  <c r="AP596" i="3" s="1"/>
  <c r="AE612" i="3"/>
  <c r="AP612" i="3" s="1"/>
  <c r="AE668" i="3"/>
  <c r="AP668" i="3" s="1"/>
  <c r="AE683" i="3"/>
  <c r="AP683" i="3" s="1"/>
  <c r="AE727" i="3"/>
  <c r="AP727" i="3" s="1"/>
  <c r="AE735" i="3"/>
  <c r="AP735" i="3" s="1"/>
  <c r="AE747" i="3"/>
  <c r="AP747" i="3" s="1"/>
  <c r="AE542" i="3"/>
  <c r="AP542" i="3" s="1"/>
  <c r="AE593" i="3"/>
  <c r="AP593" i="3" s="1"/>
  <c r="AE609" i="3"/>
  <c r="AP609" i="3" s="1"/>
  <c r="AE641" i="3"/>
  <c r="AP641" i="3" s="1"/>
  <c r="AE575" i="3"/>
  <c r="AP575" i="3" s="1"/>
  <c r="AE600" i="3"/>
  <c r="AP600" i="3" s="1"/>
  <c r="AE608" i="3"/>
  <c r="AP608" i="3" s="1"/>
  <c r="AE763" i="3"/>
  <c r="AP763" i="3" s="1"/>
  <c r="AE803" i="3"/>
  <c r="AP803" i="3" s="1"/>
  <c r="AE640" i="3"/>
  <c r="AP640" i="3" s="1"/>
  <c r="AE672" i="3"/>
  <c r="AP672" i="3" s="1"/>
  <c r="AE717" i="3"/>
  <c r="AP717" i="3" s="1"/>
  <c r="AE741" i="3"/>
  <c r="AP741" i="3" s="1"/>
  <c r="AE758" i="3"/>
  <c r="AP758" i="3" s="1"/>
  <c r="AE762" i="3"/>
  <c r="AP762" i="3" s="1"/>
  <c r="AE794" i="3"/>
  <c r="AP794" i="3" s="1"/>
  <c r="AE798" i="3"/>
  <c r="AP798" i="3" s="1"/>
  <c r="AE806" i="3"/>
  <c r="AP806" i="3" s="1"/>
  <c r="AE838" i="3"/>
  <c r="AP838" i="3" s="1"/>
  <c r="AE846" i="3"/>
  <c r="AP846" i="3" s="1"/>
  <c r="AE769" i="3"/>
  <c r="AP769" i="3" s="1"/>
  <c r="AE809" i="3"/>
  <c r="AP809" i="3" s="1"/>
  <c r="AE817" i="3"/>
  <c r="AP817" i="3" s="1"/>
  <c r="AE776" i="3"/>
  <c r="AP776" i="3" s="1"/>
  <c r="AE811" i="3"/>
  <c r="AP811" i="3" s="1"/>
  <c r="AE819" i="3"/>
  <c r="AP819" i="3" s="1"/>
  <c r="AE835" i="3"/>
  <c r="AP835" i="3" s="1"/>
  <c r="AE854" i="3"/>
  <c r="AP854" i="3" s="1"/>
  <c r="AE704" i="3"/>
  <c r="AP704" i="3" s="1"/>
  <c r="AE793" i="3"/>
  <c r="AP793" i="3" s="1"/>
  <c r="AE768" i="3"/>
  <c r="AP768" i="3" s="1"/>
  <c r="AE855" i="3"/>
  <c r="AP855" i="3" s="1"/>
  <c r="AE859" i="3"/>
  <c r="AP859" i="3" s="1"/>
  <c r="AE688" i="3"/>
  <c r="AP688" i="3" s="1"/>
  <c r="AE697" i="3"/>
  <c r="AP697" i="3" s="1"/>
  <c r="AE829" i="3"/>
  <c r="AP829" i="3" s="1"/>
  <c r="AE837" i="3"/>
  <c r="AP837" i="3" s="1"/>
  <c r="AE744" i="3"/>
  <c r="AP744" i="3" s="1"/>
  <c r="AE736" i="3"/>
  <c r="AP736" i="3" s="1"/>
  <c r="AE777" i="3"/>
  <c r="AP777" i="3" s="1"/>
  <c r="AE812" i="3"/>
  <c r="AP812" i="3" s="1"/>
  <c r="AE820" i="3"/>
  <c r="AP820" i="3" s="1"/>
  <c r="AE836" i="3"/>
  <c r="AP836" i="3" s="1"/>
  <c r="AE737" i="3"/>
  <c r="AP737" i="3" s="1"/>
  <c r="AE839" i="3"/>
  <c r="AP839" i="3" s="1"/>
  <c r="AE889" i="3"/>
  <c r="AP889" i="3" s="1"/>
  <c r="AE901" i="3"/>
  <c r="AP901" i="3" s="1"/>
  <c r="AE905" i="3"/>
  <c r="AP905" i="3" s="1"/>
  <c r="AE909" i="3"/>
  <c r="AP909" i="3" s="1"/>
  <c r="AE913" i="3"/>
  <c r="AP913" i="3" s="1"/>
  <c r="AE917" i="3"/>
  <c r="AP917" i="3" s="1"/>
  <c r="AE929" i="3"/>
  <c r="AP929" i="3" s="1"/>
  <c r="AE941" i="3"/>
  <c r="AP941" i="3" s="1"/>
  <c r="AE852" i="3"/>
  <c r="AP852" i="3" s="1"/>
  <c r="AE953" i="3"/>
  <c r="AP953" i="3" s="1"/>
  <c r="AE969" i="3"/>
  <c r="AP969" i="3" s="1"/>
  <c r="AE973" i="3"/>
  <c r="AP973" i="3" s="1"/>
  <c r="AE985" i="3"/>
  <c r="AP985" i="3" s="1"/>
  <c r="AE997" i="3"/>
  <c r="AP997" i="3" s="1"/>
  <c r="AE1001" i="3"/>
  <c r="AP1001" i="3" s="1"/>
  <c r="AE888" i="3"/>
  <c r="AP888" i="3" s="1"/>
  <c r="AE920" i="3"/>
  <c r="AP920" i="3" s="1"/>
  <c r="AE928" i="3"/>
  <c r="AP928" i="3" s="1"/>
  <c r="AE944" i="3"/>
  <c r="AP944" i="3" s="1"/>
  <c r="AE856" i="3"/>
  <c r="AP856" i="3" s="1"/>
  <c r="AE844" i="3"/>
  <c r="AP844" i="3" s="1"/>
  <c r="AE849" i="3"/>
  <c r="AP849" i="3" s="1"/>
  <c r="AE927" i="3"/>
  <c r="AP927" i="3" s="1"/>
  <c r="AE943" i="3"/>
  <c r="AP943" i="3" s="1"/>
  <c r="AE860" i="3"/>
  <c r="AP860" i="3" s="1"/>
  <c r="AE951" i="3"/>
  <c r="AP951" i="3" s="1"/>
  <c r="AE955" i="3"/>
  <c r="AP955" i="3" s="1"/>
  <c r="AE971" i="3"/>
  <c r="AP971" i="3" s="1"/>
  <c r="AE975" i="3"/>
  <c r="AP975" i="3" s="1"/>
  <c r="AE983" i="3"/>
  <c r="AP983" i="3" s="1"/>
  <c r="AE987" i="3"/>
  <c r="AP987" i="3" s="1"/>
  <c r="AE863" i="3"/>
  <c r="AP863" i="3" s="1"/>
  <c r="AE876" i="3"/>
  <c r="AP876" i="3" s="1"/>
  <c r="AE884" i="3"/>
  <c r="AP884" i="3" s="1"/>
  <c r="AE940" i="3"/>
  <c r="AP940" i="3" s="1"/>
  <c r="AE952" i="3"/>
  <c r="AP952" i="3" s="1"/>
  <c r="AE964" i="3"/>
  <c r="AP964" i="3" s="1"/>
  <c r="AE972" i="3"/>
  <c r="AP972" i="3" s="1"/>
  <c r="AE984" i="3"/>
  <c r="AP984" i="3" s="1"/>
  <c r="AE988" i="3"/>
  <c r="AP988" i="3" s="1"/>
  <c r="AE996" i="3"/>
  <c r="AP996" i="3" s="1"/>
  <c r="AE1000" i="3"/>
  <c r="AP1000" i="3" s="1"/>
  <c r="AE875" i="3"/>
  <c r="AP875" i="3" s="1"/>
  <c r="AE899" i="3"/>
  <c r="AP899" i="3" s="1"/>
  <c r="AE923" i="3"/>
  <c r="AP923" i="3" s="1"/>
  <c r="AE5" i="3"/>
  <c r="AP5" i="3" s="1"/>
  <c r="AD53" i="3"/>
  <c r="AO53" i="3" s="1"/>
  <c r="AD8" i="3"/>
  <c r="AO8" i="3" s="1"/>
  <c r="AD52" i="3"/>
  <c r="AO52" i="3" s="1"/>
  <c r="AD60" i="3"/>
  <c r="AO60" i="3" s="1"/>
  <c r="AD84" i="3"/>
  <c r="AO84" i="3" s="1"/>
  <c r="AD31" i="3"/>
  <c r="AO31" i="3" s="1"/>
  <c r="AD143" i="3"/>
  <c r="AO143" i="3" s="1"/>
  <c r="AD57" i="3"/>
  <c r="AO57" i="3" s="1"/>
  <c r="AD132" i="3"/>
  <c r="AO132" i="3" s="1"/>
  <c r="AD140" i="3"/>
  <c r="AO140" i="3" s="1"/>
  <c r="AD144" i="3"/>
  <c r="AO144" i="3" s="1"/>
  <c r="AD168" i="3"/>
  <c r="AO168" i="3" s="1"/>
  <c r="AD169" i="3"/>
  <c r="AO169" i="3" s="1"/>
  <c r="AD193" i="3"/>
  <c r="AO193" i="3" s="1"/>
  <c r="AD217" i="3"/>
  <c r="AO217" i="3" s="1"/>
  <c r="AD155" i="3"/>
  <c r="AO155" i="3" s="1"/>
  <c r="AD202" i="3"/>
  <c r="AO202" i="3" s="1"/>
  <c r="AD142" i="3"/>
  <c r="AO142" i="3" s="1"/>
  <c r="AD133" i="3"/>
  <c r="AO133" i="3" s="1"/>
  <c r="AD159" i="3"/>
  <c r="AO159" i="3" s="1"/>
  <c r="AD221" i="3"/>
  <c r="AO221" i="3" s="1"/>
  <c r="AD258" i="3"/>
  <c r="AO258" i="3" s="1"/>
  <c r="AD306" i="3"/>
  <c r="AO306" i="3" s="1"/>
  <c r="AD187" i="3"/>
  <c r="AO187" i="3" s="1"/>
  <c r="AD275" i="3"/>
  <c r="AO275" i="3" s="1"/>
  <c r="AD276" i="3"/>
  <c r="AO276" i="3" s="1"/>
  <c r="AD334" i="3"/>
  <c r="AO334" i="3" s="1"/>
  <c r="AD366" i="3"/>
  <c r="AO366" i="3" s="1"/>
  <c r="AD386" i="3"/>
  <c r="AO386" i="3" s="1"/>
  <c r="AD402" i="3"/>
  <c r="AO402" i="3" s="1"/>
  <c r="AD331" i="3"/>
  <c r="AO331" i="3" s="1"/>
  <c r="AD339" i="3"/>
  <c r="AO339" i="3" s="1"/>
  <c r="AD332" i="3"/>
  <c r="AO332" i="3" s="1"/>
  <c r="AD307" i="3"/>
  <c r="AO307" i="3" s="1"/>
  <c r="AD453" i="3"/>
  <c r="AO453" i="3" s="1"/>
  <c r="AD457" i="3"/>
  <c r="AO457" i="3" s="1"/>
  <c r="AD493" i="3"/>
  <c r="AO493" i="3" s="1"/>
  <c r="AD389" i="3"/>
  <c r="AO389" i="3" s="1"/>
  <c r="AD482" i="3"/>
  <c r="AO482" i="3" s="1"/>
  <c r="AD510" i="3"/>
  <c r="AO510" i="3" s="1"/>
  <c r="AD368" i="3"/>
  <c r="AO368" i="3" s="1"/>
  <c r="AD400" i="3"/>
  <c r="AO400" i="3" s="1"/>
  <c r="AD428" i="3"/>
  <c r="AO428" i="3" s="1"/>
  <c r="AD385" i="3"/>
  <c r="AO385" i="3" s="1"/>
  <c r="AD580" i="3"/>
  <c r="AO580" i="3" s="1"/>
  <c r="AD530" i="3"/>
  <c r="AO530" i="3" s="1"/>
  <c r="AD562" i="3"/>
  <c r="AO562" i="3" s="1"/>
  <c r="AD595" i="3"/>
  <c r="AO595" i="3" s="1"/>
  <c r="AD635" i="3"/>
  <c r="AO635" i="3" s="1"/>
  <c r="AD516" i="3"/>
  <c r="AO516" i="3" s="1"/>
  <c r="AD575" i="3"/>
  <c r="AO575" i="3" s="1"/>
  <c r="AD586" i="3"/>
  <c r="AO586" i="3" s="1"/>
  <c r="AD592" i="3"/>
  <c r="AO592" i="3" s="1"/>
  <c r="AD492" i="3"/>
  <c r="AO492" i="3" s="1"/>
  <c r="AD499" i="3"/>
  <c r="AO499" i="3" s="1"/>
  <c r="AD658" i="3"/>
  <c r="AO658" i="3" s="1"/>
  <c r="AD699" i="3"/>
  <c r="AO699" i="3" s="1"/>
  <c r="AD715" i="3"/>
  <c r="AO715" i="3" s="1"/>
  <c r="AD731" i="3"/>
  <c r="AO731" i="3" s="1"/>
  <c r="AD686" i="3"/>
  <c r="AO686" i="3" s="1"/>
  <c r="AD690" i="3"/>
  <c r="AO690" i="3" s="1"/>
  <c r="AD714" i="3"/>
  <c r="AO714" i="3" s="1"/>
  <c r="AD750" i="3"/>
  <c r="AO750" i="3" s="1"/>
  <c r="AD700" i="3"/>
  <c r="AO700" i="3" s="1"/>
  <c r="AD763" i="3"/>
  <c r="AO763" i="3" s="1"/>
  <c r="AD791" i="3"/>
  <c r="AO791" i="3" s="1"/>
  <c r="AD811" i="3"/>
  <c r="AO811" i="3" s="1"/>
  <c r="AD827" i="3"/>
  <c r="AO827" i="3" s="1"/>
  <c r="AD681" i="3"/>
  <c r="AO681" i="3" s="1"/>
  <c r="AD756" i="3"/>
  <c r="AO756" i="3" s="1"/>
  <c r="AD788" i="3"/>
  <c r="AO788" i="3" s="1"/>
  <c r="AD824" i="3"/>
  <c r="AO824" i="3" s="1"/>
  <c r="AD649" i="3"/>
  <c r="AO649" i="3" s="1"/>
  <c r="AD766" i="3"/>
  <c r="AO766" i="3" s="1"/>
  <c r="AD814" i="3"/>
  <c r="AO814" i="3" s="1"/>
  <c r="AD878" i="3"/>
  <c r="AO878" i="3" s="1"/>
  <c r="AD882" i="3"/>
  <c r="AO882" i="3" s="1"/>
  <c r="AD886" i="3"/>
  <c r="AO886" i="3" s="1"/>
  <c r="AD910" i="3"/>
  <c r="AO910" i="3" s="1"/>
  <c r="AD942" i="3"/>
  <c r="AO942" i="3" s="1"/>
  <c r="AD842" i="3"/>
  <c r="AO842" i="3" s="1"/>
  <c r="AD859" i="3"/>
  <c r="AO859" i="3" s="1"/>
  <c r="AD891" i="3"/>
  <c r="AO891" i="3" s="1"/>
  <c r="AD907" i="3"/>
  <c r="AO907" i="3" s="1"/>
  <c r="AD911" i="3"/>
  <c r="AO911" i="3" s="1"/>
  <c r="AD915" i="3"/>
  <c r="AO915" i="3" s="1"/>
  <c r="AD939" i="3"/>
  <c r="AO939" i="3" s="1"/>
  <c r="AD860" i="3"/>
  <c r="AO860" i="3" s="1"/>
  <c r="AD753" i="3"/>
  <c r="AO753" i="3" s="1"/>
  <c r="AD777" i="3"/>
  <c r="AO777" i="3" s="1"/>
  <c r="AD888" i="3"/>
  <c r="AO888" i="3" s="1"/>
  <c r="AD904" i="3"/>
  <c r="AO904" i="3" s="1"/>
  <c r="AD928" i="3"/>
  <c r="AO928" i="3" s="1"/>
  <c r="AD944" i="3"/>
  <c r="AO944" i="3" s="1"/>
  <c r="AD982" i="3"/>
  <c r="AO982" i="3" s="1"/>
  <c r="AD990" i="3"/>
  <c r="AO990" i="3" s="1"/>
  <c r="AD994" i="3"/>
  <c r="AO994" i="3" s="1"/>
  <c r="AD998" i="3"/>
  <c r="AO998" i="3" s="1"/>
  <c r="AD1002" i="3"/>
  <c r="AO1002" i="3" s="1"/>
  <c r="AD885" i="3"/>
  <c r="AO885" i="3" s="1"/>
  <c r="AD917" i="3"/>
  <c r="AO917" i="3" s="1"/>
  <c r="AD949" i="3"/>
  <c r="AO949" i="3" s="1"/>
  <c r="AD955" i="3"/>
  <c r="AO955" i="3" s="1"/>
  <c r="AD999" i="3"/>
  <c r="AO999" i="3" s="1"/>
  <c r="AD1003" i="3"/>
  <c r="AO1003" i="3" s="1"/>
  <c r="AD884" i="3"/>
  <c r="AO884" i="3" s="1"/>
  <c r="AD892" i="3"/>
  <c r="AO892" i="3" s="1"/>
  <c r="AD900" i="3"/>
  <c r="AO900" i="3" s="1"/>
  <c r="AD932" i="3"/>
  <c r="AO932" i="3" s="1"/>
  <c r="AD952" i="3"/>
  <c r="AO952" i="3" s="1"/>
  <c r="AD956" i="3"/>
  <c r="AO956" i="3" s="1"/>
  <c r="AD964" i="3"/>
  <c r="AO964" i="3" s="1"/>
  <c r="AD984" i="3"/>
  <c r="AO984" i="3" s="1"/>
  <c r="AD1000" i="3"/>
  <c r="AO1000" i="3" s="1"/>
  <c r="AD905" i="3"/>
  <c r="AO905" i="3" s="1"/>
  <c r="AD921" i="3"/>
  <c r="AO921" i="3" s="1"/>
  <c r="AD929" i="3"/>
  <c r="AO929" i="3" s="1"/>
  <c r="AD945" i="3"/>
  <c r="AO945" i="3" s="1"/>
  <c r="AD953" i="3"/>
  <c r="AO953" i="3" s="1"/>
  <c r="AD973" i="3"/>
  <c r="AO973" i="3" s="1"/>
  <c r="AD977" i="3"/>
  <c r="AO977" i="3" s="1"/>
  <c r="AD985" i="3"/>
  <c r="AO985" i="3" s="1"/>
  <c r="AD989" i="3"/>
  <c r="AO989" i="3" s="1"/>
  <c r="AD993" i="3"/>
  <c r="AO993" i="3" s="1"/>
  <c r="AD997" i="3"/>
  <c r="AO997" i="3" s="1"/>
  <c r="AD1001" i="3"/>
  <c r="AO1001" i="3" s="1"/>
  <c r="AG16" i="3"/>
  <c r="AR16" i="3" s="1"/>
  <c r="AG20" i="3"/>
  <c r="AR20" i="3" s="1"/>
  <c r="AG24" i="3"/>
  <c r="AR24" i="3" s="1"/>
  <c r="AG28" i="3"/>
  <c r="AR28" i="3" s="1"/>
  <c r="AG32" i="3"/>
  <c r="AR32" i="3" s="1"/>
  <c r="AG40" i="3"/>
  <c r="AR40" i="3" s="1"/>
  <c r="AG52" i="3"/>
  <c r="AR52" i="3" s="1"/>
  <c r="AG56" i="3"/>
  <c r="AR56" i="3" s="1"/>
  <c r="AG60" i="3"/>
  <c r="AR60" i="3" s="1"/>
  <c r="AG64" i="3"/>
  <c r="AR64" i="3" s="1"/>
  <c r="AG7" i="3"/>
  <c r="AR7" i="3" s="1"/>
  <c r="AG11" i="3"/>
  <c r="AR11" i="3" s="1"/>
  <c r="AG23" i="3"/>
  <c r="AR23" i="3" s="1"/>
  <c r="AG35" i="3"/>
  <c r="AR35" i="3" s="1"/>
  <c r="AG39" i="3"/>
  <c r="AR39" i="3" s="1"/>
  <c r="AG18" i="3"/>
  <c r="AR18" i="3" s="1"/>
  <c r="AG82" i="3"/>
  <c r="AR82" i="3" s="1"/>
  <c r="AG90" i="3"/>
  <c r="AR90" i="3" s="1"/>
  <c r="AG94" i="3"/>
  <c r="AR94" i="3" s="1"/>
  <c r="AG65" i="3"/>
  <c r="AR65" i="3" s="1"/>
  <c r="AG75" i="3"/>
  <c r="AR75" i="3" s="1"/>
  <c r="AG79" i="3"/>
  <c r="AR79" i="3" s="1"/>
  <c r="AG87" i="3"/>
  <c r="AR87" i="3" s="1"/>
  <c r="AG91" i="3"/>
  <c r="AR91" i="3" s="1"/>
  <c r="AG95" i="3"/>
  <c r="AR95" i="3" s="1"/>
  <c r="AG99" i="3"/>
  <c r="AR99" i="3" s="1"/>
  <c r="AG103" i="3"/>
  <c r="AR103" i="3" s="1"/>
  <c r="AG33" i="3"/>
  <c r="AR33" i="3" s="1"/>
  <c r="AG59" i="3"/>
  <c r="AR59" i="3" s="1"/>
  <c r="AG84" i="3"/>
  <c r="AR84" i="3" s="1"/>
  <c r="AG26" i="3"/>
  <c r="AR26" i="3" s="1"/>
  <c r="AG142" i="3"/>
  <c r="AR142" i="3" s="1"/>
  <c r="AG58" i="3"/>
  <c r="AR58" i="3" s="1"/>
  <c r="AG113" i="3"/>
  <c r="AR113" i="3" s="1"/>
  <c r="AG133" i="3"/>
  <c r="AR133" i="3" s="1"/>
  <c r="AG93" i="3"/>
  <c r="AR93" i="3" s="1"/>
  <c r="AG171" i="3"/>
  <c r="AR171" i="3" s="1"/>
  <c r="AG179" i="3"/>
  <c r="AR179" i="3" s="1"/>
  <c r="AG187" i="3"/>
  <c r="AR187" i="3" s="1"/>
  <c r="AG120" i="3"/>
  <c r="AR120" i="3" s="1"/>
  <c r="AG128" i="3"/>
  <c r="AR128" i="3" s="1"/>
  <c r="AG162" i="3"/>
  <c r="AR162" i="3" s="1"/>
  <c r="AG174" i="3"/>
  <c r="AR174" i="3" s="1"/>
  <c r="AG178" i="3"/>
  <c r="AR178" i="3" s="1"/>
  <c r="AG182" i="3"/>
  <c r="AR182" i="3" s="1"/>
  <c r="AG131" i="3"/>
  <c r="AR131" i="3" s="1"/>
  <c r="AG192" i="3"/>
  <c r="AR192" i="3" s="1"/>
  <c r="AG208" i="3"/>
  <c r="AR208" i="3" s="1"/>
  <c r="AG212" i="3"/>
  <c r="AR212" i="3" s="1"/>
  <c r="AG216" i="3"/>
  <c r="AR216" i="3" s="1"/>
  <c r="AG220" i="3"/>
  <c r="AR220" i="3" s="1"/>
  <c r="AG160" i="3"/>
  <c r="AR160" i="3" s="1"/>
  <c r="AG168" i="3"/>
  <c r="AR168" i="3" s="1"/>
  <c r="AG139" i="3"/>
  <c r="AR139" i="3" s="1"/>
  <c r="AG124" i="3"/>
  <c r="AR124" i="3" s="1"/>
  <c r="AG148" i="3"/>
  <c r="AR148" i="3" s="1"/>
  <c r="AG180" i="3"/>
  <c r="AR180" i="3" s="1"/>
  <c r="AG199" i="3"/>
  <c r="AR199" i="3" s="1"/>
  <c r="AG211" i="3"/>
  <c r="AR211" i="3" s="1"/>
  <c r="AG219" i="3"/>
  <c r="AR219" i="3" s="1"/>
  <c r="AG223" i="3"/>
  <c r="AR223" i="3" s="1"/>
  <c r="AG231" i="3"/>
  <c r="AR231" i="3" s="1"/>
  <c r="AG218" i="3"/>
  <c r="AR218" i="3" s="1"/>
  <c r="AG252" i="3"/>
  <c r="AR252" i="3" s="1"/>
  <c r="AG280" i="3"/>
  <c r="AR280" i="3" s="1"/>
  <c r="AG284" i="3"/>
  <c r="AR284" i="3" s="1"/>
  <c r="AG288" i="3"/>
  <c r="AR288" i="3" s="1"/>
  <c r="AG296" i="3"/>
  <c r="AR296" i="3" s="1"/>
  <c r="AG198" i="3"/>
  <c r="AR198" i="3" s="1"/>
  <c r="AG209" i="3"/>
  <c r="AR209" i="3" s="1"/>
  <c r="AG246" i="3"/>
  <c r="AR246" i="3" s="1"/>
  <c r="AG254" i="3"/>
  <c r="AR254" i="3" s="1"/>
  <c r="AG262" i="3"/>
  <c r="AR262" i="3" s="1"/>
  <c r="AG194" i="3"/>
  <c r="AR194" i="3" s="1"/>
  <c r="AG205" i="3"/>
  <c r="AR205" i="3" s="1"/>
  <c r="AG285" i="3"/>
  <c r="AR285" i="3" s="1"/>
  <c r="AG293" i="3"/>
  <c r="AR293" i="3" s="1"/>
  <c r="AG309" i="3"/>
  <c r="AR309" i="3" s="1"/>
  <c r="AG325" i="3"/>
  <c r="AR325" i="3" s="1"/>
  <c r="AG333" i="3"/>
  <c r="AR333" i="3" s="1"/>
  <c r="AG337" i="3"/>
  <c r="AR337" i="3" s="1"/>
  <c r="AG341" i="3"/>
  <c r="AR341" i="3" s="1"/>
  <c r="AG345" i="3"/>
  <c r="AR345" i="3" s="1"/>
  <c r="AG357" i="3"/>
  <c r="AR357" i="3" s="1"/>
  <c r="AG377" i="3"/>
  <c r="AR377" i="3" s="1"/>
  <c r="AG401" i="3"/>
  <c r="AR401" i="3" s="1"/>
  <c r="AG274" i="3"/>
  <c r="AR274" i="3" s="1"/>
  <c r="AG290" i="3"/>
  <c r="AR290" i="3" s="1"/>
  <c r="AG306" i="3"/>
  <c r="AR306" i="3" s="1"/>
  <c r="AG322" i="3"/>
  <c r="AR322" i="3" s="1"/>
  <c r="AG311" i="3"/>
  <c r="AR311" i="3" s="1"/>
  <c r="AG334" i="3"/>
  <c r="AR334" i="3" s="1"/>
  <c r="AG266" i="3"/>
  <c r="AR266" i="3" s="1"/>
  <c r="AG281" i="3"/>
  <c r="AR281" i="3" s="1"/>
  <c r="AG289" i="3"/>
  <c r="AR289" i="3" s="1"/>
  <c r="AG206" i="3"/>
  <c r="AR206" i="3" s="1"/>
  <c r="AG241" i="3"/>
  <c r="AR241" i="3" s="1"/>
  <c r="AG339" i="3"/>
  <c r="AR339" i="3" s="1"/>
  <c r="AG251" i="3"/>
  <c r="AR251" i="3" s="1"/>
  <c r="AG294" i="3"/>
  <c r="AR294" i="3" s="1"/>
  <c r="AG245" i="3"/>
  <c r="AR245" i="3" s="1"/>
  <c r="AG261" i="3"/>
  <c r="AR261" i="3" s="1"/>
  <c r="AG271" i="3"/>
  <c r="AR271" i="3" s="1"/>
  <c r="AG323" i="3"/>
  <c r="AR323" i="3" s="1"/>
  <c r="AG328" i="3"/>
  <c r="AR328" i="3" s="1"/>
  <c r="AG332" i="3"/>
  <c r="AR332" i="3" s="1"/>
  <c r="AG336" i="3"/>
  <c r="AR336" i="3" s="1"/>
  <c r="AG340" i="3"/>
  <c r="AR340" i="3" s="1"/>
  <c r="AG356" i="3"/>
  <c r="AR356" i="3" s="1"/>
  <c r="AG364" i="3"/>
  <c r="AR364" i="3" s="1"/>
  <c r="AG368" i="3"/>
  <c r="AR368" i="3" s="1"/>
  <c r="AG376" i="3"/>
  <c r="AR376" i="3" s="1"/>
  <c r="AG404" i="3"/>
  <c r="AR404" i="3" s="1"/>
  <c r="AG412" i="3"/>
  <c r="AR412" i="3" s="1"/>
  <c r="AG371" i="3"/>
  <c r="AR371" i="3" s="1"/>
  <c r="AG379" i="3"/>
  <c r="AR379" i="3" s="1"/>
  <c r="AG416" i="3"/>
  <c r="AR416" i="3" s="1"/>
  <c r="AG420" i="3"/>
  <c r="AR420" i="3" s="1"/>
  <c r="AG432" i="3"/>
  <c r="AR432" i="3" s="1"/>
  <c r="AG464" i="3"/>
  <c r="AR464" i="3" s="1"/>
  <c r="AG472" i="3"/>
  <c r="AR472" i="3" s="1"/>
  <c r="AG480" i="3"/>
  <c r="AR480" i="3" s="1"/>
  <c r="AG484" i="3"/>
  <c r="AR484" i="3" s="1"/>
  <c r="AG488" i="3"/>
  <c r="AR488" i="3" s="1"/>
  <c r="AG512" i="3"/>
  <c r="AR512" i="3" s="1"/>
  <c r="AG516" i="3"/>
  <c r="AR516" i="3" s="1"/>
  <c r="AG354" i="3"/>
  <c r="AR354" i="3" s="1"/>
  <c r="AG410" i="3"/>
  <c r="AR410" i="3" s="1"/>
  <c r="AG423" i="3"/>
  <c r="AR423" i="3" s="1"/>
  <c r="AG439" i="3"/>
  <c r="AR439" i="3" s="1"/>
  <c r="AG463" i="3"/>
  <c r="AR463" i="3" s="1"/>
  <c r="AG467" i="3"/>
  <c r="AR467" i="3" s="1"/>
  <c r="AG471" i="3"/>
  <c r="AR471" i="3" s="1"/>
  <c r="AG487" i="3"/>
  <c r="AR487" i="3" s="1"/>
  <c r="AG491" i="3"/>
  <c r="AR491" i="3" s="1"/>
  <c r="AG495" i="3"/>
  <c r="AR495" i="3" s="1"/>
  <c r="AG515" i="3"/>
  <c r="AR515" i="3" s="1"/>
  <c r="AG414" i="3"/>
  <c r="AR414" i="3" s="1"/>
  <c r="AG519" i="3"/>
  <c r="AR519" i="3" s="1"/>
  <c r="AG523" i="3"/>
  <c r="AR523" i="3" s="1"/>
  <c r="AG539" i="3"/>
  <c r="AR539" i="3" s="1"/>
  <c r="AG567" i="3"/>
  <c r="AR567" i="3" s="1"/>
  <c r="AG429" i="3"/>
  <c r="AR429" i="3" s="1"/>
  <c r="AG437" i="3"/>
  <c r="AR437" i="3" s="1"/>
  <c r="AG485" i="3"/>
  <c r="AR485" i="3" s="1"/>
  <c r="AG501" i="3"/>
  <c r="AR501" i="3" s="1"/>
  <c r="AG509" i="3"/>
  <c r="AR509" i="3" s="1"/>
  <c r="AG517" i="3"/>
  <c r="AR517" i="3" s="1"/>
  <c r="AG528" i="3"/>
  <c r="AR528" i="3" s="1"/>
  <c r="AG532" i="3"/>
  <c r="AR532" i="3" s="1"/>
  <c r="AG536" i="3"/>
  <c r="AR536" i="3" s="1"/>
  <c r="AG552" i="3"/>
  <c r="AR552" i="3" s="1"/>
  <c r="AG584" i="3"/>
  <c r="AR584" i="3" s="1"/>
  <c r="AG418" i="3"/>
  <c r="AR418" i="3" s="1"/>
  <c r="AG442" i="3"/>
  <c r="AR442" i="3" s="1"/>
  <c r="AG417" i="3"/>
  <c r="AR417" i="3" s="1"/>
  <c r="AG425" i="3"/>
  <c r="AR425" i="3" s="1"/>
  <c r="AG375" i="3"/>
  <c r="AR375" i="3" s="1"/>
  <c r="AG422" i="3"/>
  <c r="AR422" i="3" s="1"/>
  <c r="AG438" i="3"/>
  <c r="AR438" i="3" s="1"/>
  <c r="AG446" i="3"/>
  <c r="AR446" i="3" s="1"/>
  <c r="AG478" i="3"/>
  <c r="AR478" i="3" s="1"/>
  <c r="AG486" i="3"/>
  <c r="AR486" i="3" s="1"/>
  <c r="AG502" i="3"/>
  <c r="AR502" i="3" s="1"/>
  <c r="AG441" i="3"/>
  <c r="AR441" i="3" s="1"/>
  <c r="AG506" i="3"/>
  <c r="AR506" i="3" s="1"/>
  <c r="AG573" i="3"/>
  <c r="AR573" i="3" s="1"/>
  <c r="AG594" i="3"/>
  <c r="AR594" i="3" s="1"/>
  <c r="AG634" i="3"/>
  <c r="AR634" i="3" s="1"/>
  <c r="AG642" i="3"/>
  <c r="AR642" i="3" s="1"/>
  <c r="AG646" i="3"/>
  <c r="AR646" i="3" s="1"/>
  <c r="AG650" i="3"/>
  <c r="AR650" i="3" s="1"/>
  <c r="AG654" i="3"/>
  <c r="AR654" i="3" s="1"/>
  <c r="AG670" i="3"/>
  <c r="AR670" i="3" s="1"/>
  <c r="AG513" i="3"/>
  <c r="AR513" i="3" s="1"/>
  <c r="AG522" i="3"/>
  <c r="AR522" i="3" s="1"/>
  <c r="AG530" i="3"/>
  <c r="AR530" i="3" s="1"/>
  <c r="AG498" i="3"/>
  <c r="AR498" i="3" s="1"/>
  <c r="AG529" i="3"/>
  <c r="AR529" i="3" s="1"/>
  <c r="AG537" i="3"/>
  <c r="AR537" i="3" s="1"/>
  <c r="AG433" i="3"/>
  <c r="AR433" i="3" s="1"/>
  <c r="AG566" i="3"/>
  <c r="AR566" i="3" s="1"/>
  <c r="AG589" i="3"/>
  <c r="AR589" i="3" s="1"/>
  <c r="AG605" i="3"/>
  <c r="AR605" i="3" s="1"/>
  <c r="AG609" i="3"/>
  <c r="AR609" i="3" s="1"/>
  <c r="AG617" i="3"/>
  <c r="AR617" i="3" s="1"/>
  <c r="AG621" i="3"/>
  <c r="AR621" i="3" s="1"/>
  <c r="AG629" i="3"/>
  <c r="AR629" i="3" s="1"/>
  <c r="AG633" i="3"/>
  <c r="AR633" i="3" s="1"/>
  <c r="AG649" i="3"/>
  <c r="AR649" i="3" s="1"/>
  <c r="AG653" i="3"/>
  <c r="AR653" i="3" s="1"/>
  <c r="AG669" i="3"/>
  <c r="AR669" i="3" s="1"/>
  <c r="AG632" i="3"/>
  <c r="AR632" i="3" s="1"/>
  <c r="AG656" i="3"/>
  <c r="AR656" i="3" s="1"/>
  <c r="AG664" i="3"/>
  <c r="AR664" i="3" s="1"/>
  <c r="AG681" i="3"/>
  <c r="AR681" i="3" s="1"/>
  <c r="AG705" i="3"/>
  <c r="AR705" i="3" s="1"/>
  <c r="AG725" i="3"/>
  <c r="AR725" i="3" s="1"/>
  <c r="AG741" i="3"/>
  <c r="AR741" i="3" s="1"/>
  <c r="AG753" i="3"/>
  <c r="AR753" i="3" s="1"/>
  <c r="AG591" i="3"/>
  <c r="AR591" i="3" s="1"/>
  <c r="AG647" i="3"/>
  <c r="AR647" i="3" s="1"/>
  <c r="AG710" i="3"/>
  <c r="AR710" i="3" s="1"/>
  <c r="AG718" i="3"/>
  <c r="AR718" i="3" s="1"/>
  <c r="AG726" i="3"/>
  <c r="AR726" i="3" s="1"/>
  <c r="AG734" i="3"/>
  <c r="AR734" i="3" s="1"/>
  <c r="AG561" i="3"/>
  <c r="AR561" i="3" s="1"/>
  <c r="AG588" i="3"/>
  <c r="AR588" i="3" s="1"/>
  <c r="AG604" i="3"/>
  <c r="AR604" i="3" s="1"/>
  <c r="AG628" i="3"/>
  <c r="AR628" i="3" s="1"/>
  <c r="AG652" i="3"/>
  <c r="AR652" i="3" s="1"/>
  <c r="AG562" i="3"/>
  <c r="AR562" i="3" s="1"/>
  <c r="AG595" i="3"/>
  <c r="AR595" i="3" s="1"/>
  <c r="AG679" i="3"/>
  <c r="AR679" i="3" s="1"/>
  <c r="AG711" i="3"/>
  <c r="AR711" i="3" s="1"/>
  <c r="AG743" i="3"/>
  <c r="AR743" i="3" s="1"/>
  <c r="AG774" i="3"/>
  <c r="AR774" i="3" s="1"/>
  <c r="AG782" i="3"/>
  <c r="AR782" i="3" s="1"/>
  <c r="AG790" i="3"/>
  <c r="AR790" i="3" s="1"/>
  <c r="AG794" i="3"/>
  <c r="AR794" i="3" s="1"/>
  <c r="AG806" i="3"/>
  <c r="AR806" i="3" s="1"/>
  <c r="AG635" i="3"/>
  <c r="AR635" i="3" s="1"/>
  <c r="AG627" i="3"/>
  <c r="AR627" i="3" s="1"/>
  <c r="AG680" i="3"/>
  <c r="AR680" i="3" s="1"/>
  <c r="AG757" i="3"/>
  <c r="AR757" i="3" s="1"/>
  <c r="AG769" i="3"/>
  <c r="AR769" i="3" s="1"/>
  <c r="AG773" i="3"/>
  <c r="AR773" i="3" s="1"/>
  <c r="AG801" i="3"/>
  <c r="AR801" i="3" s="1"/>
  <c r="AG813" i="3"/>
  <c r="AR813" i="3" s="1"/>
  <c r="AG821" i="3"/>
  <c r="AR821" i="3" s="1"/>
  <c r="AG841" i="3"/>
  <c r="AR841" i="3" s="1"/>
  <c r="AG849" i="3"/>
  <c r="AR849" i="3" s="1"/>
  <c r="AG707" i="3"/>
  <c r="AR707" i="3" s="1"/>
  <c r="AG756" i="3"/>
  <c r="AR756" i="3" s="1"/>
  <c r="AG767" i="3"/>
  <c r="AR767" i="3" s="1"/>
  <c r="AG812" i="3"/>
  <c r="AR812" i="3" s="1"/>
  <c r="AG839" i="3"/>
  <c r="AR839" i="3" s="1"/>
  <c r="AG844" i="3"/>
  <c r="AR844" i="3" s="1"/>
  <c r="AG754" i="3"/>
  <c r="AR754" i="3" s="1"/>
  <c r="AG763" i="3"/>
  <c r="AR763" i="3" s="1"/>
  <c r="AG795" i="3"/>
  <c r="AR795" i="3" s="1"/>
  <c r="AG814" i="3"/>
  <c r="AR814" i="3" s="1"/>
  <c r="AG822" i="3"/>
  <c r="AR822" i="3" s="1"/>
  <c r="AG830" i="3"/>
  <c r="AR830" i="3" s="1"/>
  <c r="AG853" i="3"/>
  <c r="AR853" i="3" s="1"/>
  <c r="AG873" i="3"/>
  <c r="AR873" i="3" s="1"/>
  <c r="AG881" i="3"/>
  <c r="AR881" i="3" s="1"/>
  <c r="AG905" i="3"/>
  <c r="AR905" i="3" s="1"/>
  <c r="AG945" i="3"/>
  <c r="AR945" i="3" s="1"/>
  <c r="AG838" i="3"/>
  <c r="AR838" i="3" s="1"/>
  <c r="AG683" i="3"/>
  <c r="AR683" i="3" s="1"/>
  <c r="AG692" i="3"/>
  <c r="AR692" i="3" s="1"/>
  <c r="AG776" i="3"/>
  <c r="AR776" i="3" s="1"/>
  <c r="AG748" i="3"/>
  <c r="AR748" i="3" s="1"/>
  <c r="AG772" i="3"/>
  <c r="AR772" i="3" s="1"/>
  <c r="AG846" i="3"/>
  <c r="AR846" i="3" s="1"/>
  <c r="AG731" i="3"/>
  <c r="AR731" i="3" s="1"/>
  <c r="AG740" i="3"/>
  <c r="AR740" i="3" s="1"/>
  <c r="AG768" i="3"/>
  <c r="AR768" i="3" s="1"/>
  <c r="AG818" i="3"/>
  <c r="AR818" i="3" s="1"/>
  <c r="AG834" i="3"/>
  <c r="AR834" i="3" s="1"/>
  <c r="AG764" i="3"/>
  <c r="AR764" i="3" s="1"/>
  <c r="AG775" i="3"/>
  <c r="AR775" i="3" s="1"/>
  <c r="AG796" i="3"/>
  <c r="AR796" i="3" s="1"/>
  <c r="AG831" i="3"/>
  <c r="AR831" i="3" s="1"/>
  <c r="AG760" i="3"/>
  <c r="AR760" i="3" s="1"/>
  <c r="AG850" i="3"/>
  <c r="AR850" i="3" s="1"/>
  <c r="AG852" i="3"/>
  <c r="AR852" i="3" s="1"/>
  <c r="AG868" i="3"/>
  <c r="AR868" i="3" s="1"/>
  <c r="AG872" i="3"/>
  <c r="AR872" i="3" s="1"/>
  <c r="AG884" i="3"/>
  <c r="AR884" i="3" s="1"/>
  <c r="AG892" i="3"/>
  <c r="AR892" i="3" s="1"/>
  <c r="AG896" i="3"/>
  <c r="AR896" i="3" s="1"/>
  <c r="AG900" i="3"/>
  <c r="AR900" i="3" s="1"/>
  <c r="AG904" i="3"/>
  <c r="AR904" i="3" s="1"/>
  <c r="AG908" i="3"/>
  <c r="AR908" i="3" s="1"/>
  <c r="AG932" i="3"/>
  <c r="AR932" i="3" s="1"/>
  <c r="AG944" i="3"/>
  <c r="AR944" i="3" s="1"/>
  <c r="AG960" i="3"/>
  <c r="AR960" i="3" s="1"/>
  <c r="AG968" i="3"/>
  <c r="AR968" i="3" s="1"/>
  <c r="AG980" i="3"/>
  <c r="AR980" i="3" s="1"/>
  <c r="AG984" i="3"/>
  <c r="AR984" i="3" s="1"/>
  <c r="AG992" i="3"/>
  <c r="AR992" i="3" s="1"/>
  <c r="AG996" i="3"/>
  <c r="AR996" i="3" s="1"/>
  <c r="AG1000" i="3"/>
  <c r="AR1000" i="3" s="1"/>
  <c r="AG1004" i="3"/>
  <c r="AR1004" i="3" s="1"/>
  <c r="AG867" i="3"/>
  <c r="AR867" i="3" s="1"/>
  <c r="AG891" i="3"/>
  <c r="AR891" i="3" s="1"/>
  <c r="AG915" i="3"/>
  <c r="AR915" i="3" s="1"/>
  <c r="AG947" i="3"/>
  <c r="AR947" i="3" s="1"/>
  <c r="AG5" i="3"/>
  <c r="AR5" i="3" s="1"/>
  <c r="AG953" i="3"/>
  <c r="AR953" i="3" s="1"/>
  <c r="AG969" i="3"/>
  <c r="AR969" i="3" s="1"/>
  <c r="AG985" i="3"/>
  <c r="AR985" i="3" s="1"/>
  <c r="AG1001" i="3"/>
  <c r="AR1001" i="3" s="1"/>
  <c r="AG874" i="3"/>
  <c r="AR874" i="3" s="1"/>
  <c r="AG882" i="3"/>
  <c r="AR882" i="3" s="1"/>
  <c r="AG914" i="3"/>
  <c r="AR914" i="3" s="1"/>
  <c r="AG930" i="3"/>
  <c r="AR930" i="3" s="1"/>
  <c r="AG938" i="3"/>
  <c r="AR938" i="3" s="1"/>
  <c r="AG946" i="3"/>
  <c r="AR946" i="3" s="1"/>
  <c r="AG954" i="3"/>
  <c r="AR954" i="3" s="1"/>
  <c r="AG966" i="3"/>
  <c r="AR966" i="3" s="1"/>
  <c r="AG998" i="3"/>
  <c r="AR998" i="3" s="1"/>
  <c r="AG1002" i="3"/>
  <c r="AR1002" i="3" s="1"/>
  <c r="AG879" i="3"/>
  <c r="AR879" i="3" s="1"/>
  <c r="AG887" i="3"/>
  <c r="AR887" i="3" s="1"/>
  <c r="AG895" i="3"/>
  <c r="AR895" i="3" s="1"/>
  <c r="AG903" i="3"/>
  <c r="AR903" i="3" s="1"/>
  <c r="AG911" i="3"/>
  <c r="AR911" i="3" s="1"/>
  <c r="AG919" i="3"/>
  <c r="AR919" i="3" s="1"/>
  <c r="AG927" i="3"/>
  <c r="AR927" i="3" s="1"/>
  <c r="AG935" i="3"/>
  <c r="AR935" i="3" s="1"/>
  <c r="AG943" i="3"/>
  <c r="AR943" i="3" s="1"/>
  <c r="AG863" i="3"/>
  <c r="AR863" i="3" s="1"/>
  <c r="AG955" i="3"/>
  <c r="AR955" i="3" s="1"/>
  <c r="AG979" i="3"/>
  <c r="AR979" i="3" s="1"/>
  <c r="AG987" i="3"/>
  <c r="AR987" i="3" s="1"/>
  <c r="AG995" i="3"/>
  <c r="AR995" i="3" s="1"/>
  <c r="AG999" i="3"/>
  <c r="AR999" i="3" s="1"/>
  <c r="AG851" i="3"/>
  <c r="AR851" i="3" s="1"/>
  <c r="AG870" i="3"/>
  <c r="AR870" i="3" s="1"/>
  <c r="AG878" i="3"/>
  <c r="AR878" i="3" s="1"/>
  <c r="AG902" i="3"/>
  <c r="AR902" i="3" s="1"/>
  <c r="AG926" i="3"/>
  <c r="AR926" i="3" s="1"/>
  <c r="AG934" i="3"/>
  <c r="AR934" i="3" s="1"/>
  <c r="AG942" i="3"/>
  <c r="AR942" i="3" s="1"/>
  <c r="AH11" i="3"/>
  <c r="AS11" i="3" s="1"/>
  <c r="AH15" i="3"/>
  <c r="AS15" i="3" s="1"/>
  <c r="AH19" i="3"/>
  <c r="AS19" i="3" s="1"/>
  <c r="AH23" i="3"/>
  <c r="AS23" i="3" s="1"/>
  <c r="AH27" i="3"/>
  <c r="AS27" i="3" s="1"/>
  <c r="AH31" i="3"/>
  <c r="AS31" i="3" s="1"/>
  <c r="AH35" i="3"/>
  <c r="AS35" i="3" s="1"/>
  <c r="AH43" i="3"/>
  <c r="AS43" i="3" s="1"/>
  <c r="AH51" i="3"/>
  <c r="AS51" i="3" s="1"/>
  <c r="AH16" i="3"/>
  <c r="AS16" i="3" s="1"/>
  <c r="AH20" i="3"/>
  <c r="AS20" i="3" s="1"/>
  <c r="AH24" i="3"/>
  <c r="AS24" i="3" s="1"/>
  <c r="AH28" i="3"/>
  <c r="AS28" i="3" s="1"/>
  <c r="AH32" i="3"/>
  <c r="AS32" i="3" s="1"/>
  <c r="AH36" i="3"/>
  <c r="AS36" i="3" s="1"/>
  <c r="AH48" i="3"/>
  <c r="AS48" i="3" s="1"/>
  <c r="AH56" i="3"/>
  <c r="AS56" i="3" s="1"/>
  <c r="AH64" i="3"/>
  <c r="AS64" i="3" s="1"/>
  <c r="AH68" i="3"/>
  <c r="AS68" i="3" s="1"/>
  <c r="AH9" i="3"/>
  <c r="AS9" i="3" s="1"/>
  <c r="AH6" i="3"/>
  <c r="AS6" i="3" s="1"/>
  <c r="AH18" i="3"/>
  <c r="AS18" i="3" s="1"/>
  <c r="AH26" i="3"/>
  <c r="AS26" i="3" s="1"/>
  <c r="AH30" i="3"/>
  <c r="AS30" i="3" s="1"/>
  <c r="AH34" i="3"/>
  <c r="AS34" i="3" s="1"/>
  <c r="AH38" i="3"/>
  <c r="AS38" i="3" s="1"/>
  <c r="AH58" i="3"/>
  <c r="AS58" i="3" s="1"/>
  <c r="AH66" i="3"/>
  <c r="AS66" i="3" s="1"/>
  <c r="AH33" i="3"/>
  <c r="AS33" i="3" s="1"/>
  <c r="AH57" i="3"/>
  <c r="AS57" i="3" s="1"/>
  <c r="AH29" i="3"/>
  <c r="AS29" i="3" s="1"/>
  <c r="AH69" i="3"/>
  <c r="AS69" i="3" s="1"/>
  <c r="AH74" i="3"/>
  <c r="AS74" i="3" s="1"/>
  <c r="AH78" i="3"/>
  <c r="AS78" i="3" s="1"/>
  <c r="AH82" i="3"/>
  <c r="AS82" i="3" s="1"/>
  <c r="AH90" i="3"/>
  <c r="AS90" i="3" s="1"/>
  <c r="AH94" i="3"/>
  <c r="AS94" i="3" s="1"/>
  <c r="AH98" i="3"/>
  <c r="AS98" i="3" s="1"/>
  <c r="AH106" i="3"/>
  <c r="AS106" i="3" s="1"/>
  <c r="AH110" i="3"/>
  <c r="AS110" i="3" s="1"/>
  <c r="AH25" i="3"/>
  <c r="AS25" i="3" s="1"/>
  <c r="AH67" i="3"/>
  <c r="AS67" i="3" s="1"/>
  <c r="AH13" i="3"/>
  <c r="AS13" i="3" s="1"/>
  <c r="AH37" i="3"/>
  <c r="AS37" i="3" s="1"/>
  <c r="AH85" i="3"/>
  <c r="AS85" i="3" s="1"/>
  <c r="AH105" i="3"/>
  <c r="AS105" i="3" s="1"/>
  <c r="AH109" i="3"/>
  <c r="AS109" i="3" s="1"/>
  <c r="AH49" i="3"/>
  <c r="AS49" i="3" s="1"/>
  <c r="AH113" i="3"/>
  <c r="AS113" i="3" s="1"/>
  <c r="AH117" i="3"/>
  <c r="AS117" i="3" s="1"/>
  <c r="AH121" i="3"/>
  <c r="AS121" i="3" s="1"/>
  <c r="AH125" i="3"/>
  <c r="AS125" i="3" s="1"/>
  <c r="AH129" i="3"/>
  <c r="AS129" i="3" s="1"/>
  <c r="AH133" i="3"/>
  <c r="AS133" i="3" s="1"/>
  <c r="AH137" i="3"/>
  <c r="AS137" i="3" s="1"/>
  <c r="AH141" i="3"/>
  <c r="AS141" i="3" s="1"/>
  <c r="AH59" i="3"/>
  <c r="AS59" i="3" s="1"/>
  <c r="AH76" i="3"/>
  <c r="AS76" i="3" s="1"/>
  <c r="AH100" i="3"/>
  <c r="AS100" i="3" s="1"/>
  <c r="AH108" i="3"/>
  <c r="AS108" i="3" s="1"/>
  <c r="AH118" i="3"/>
  <c r="AS118" i="3" s="1"/>
  <c r="AH130" i="3"/>
  <c r="AS130" i="3" s="1"/>
  <c r="AH138" i="3"/>
  <c r="AS138" i="3" s="1"/>
  <c r="AH142" i="3"/>
  <c r="AS142" i="3" s="1"/>
  <c r="AH45" i="3"/>
  <c r="AS45" i="3" s="1"/>
  <c r="AH17" i="3"/>
  <c r="AS17" i="3" s="1"/>
  <c r="AH79" i="3"/>
  <c r="AS79" i="3" s="1"/>
  <c r="AH87" i="3"/>
  <c r="AS87" i="3" s="1"/>
  <c r="AH95" i="3"/>
  <c r="AS95" i="3" s="1"/>
  <c r="AH103" i="3"/>
  <c r="AS103" i="3" s="1"/>
  <c r="AH111" i="3"/>
  <c r="AS111" i="3" s="1"/>
  <c r="AH112" i="3"/>
  <c r="AS112" i="3" s="1"/>
  <c r="AH128" i="3"/>
  <c r="AS128" i="3" s="1"/>
  <c r="AH144" i="3"/>
  <c r="AS144" i="3" s="1"/>
  <c r="AH150" i="3"/>
  <c r="AS150" i="3" s="1"/>
  <c r="AH154" i="3"/>
  <c r="AS154" i="3" s="1"/>
  <c r="AH158" i="3"/>
  <c r="AS158" i="3" s="1"/>
  <c r="AH162" i="3"/>
  <c r="AS162" i="3" s="1"/>
  <c r="AH166" i="3"/>
  <c r="AS166" i="3" s="1"/>
  <c r="AH174" i="3"/>
  <c r="AS174" i="3" s="1"/>
  <c r="AH182" i="3"/>
  <c r="AS182" i="3" s="1"/>
  <c r="AH186" i="3"/>
  <c r="AS186" i="3" s="1"/>
  <c r="AH190" i="3"/>
  <c r="AS190" i="3" s="1"/>
  <c r="AH75" i="3"/>
  <c r="AS75" i="3" s="1"/>
  <c r="AH135" i="3"/>
  <c r="AS135" i="3" s="1"/>
  <c r="AH159" i="3"/>
  <c r="AS159" i="3" s="1"/>
  <c r="AH163" i="3"/>
  <c r="AS163" i="3" s="1"/>
  <c r="AH167" i="3"/>
  <c r="AS167" i="3" s="1"/>
  <c r="AH171" i="3"/>
  <c r="AS171" i="3" s="1"/>
  <c r="AH175" i="3"/>
  <c r="AS175" i="3" s="1"/>
  <c r="AH88" i="3"/>
  <c r="AS88" i="3" s="1"/>
  <c r="AH65" i="3"/>
  <c r="AS65" i="3" s="1"/>
  <c r="AH99" i="3"/>
  <c r="AS99" i="3" s="1"/>
  <c r="AH80" i="3"/>
  <c r="AS80" i="3" s="1"/>
  <c r="AH191" i="3"/>
  <c r="AS191" i="3" s="1"/>
  <c r="AH195" i="3"/>
  <c r="AS195" i="3" s="1"/>
  <c r="AH199" i="3"/>
  <c r="AS199" i="3" s="1"/>
  <c r="AH203" i="3"/>
  <c r="AS203" i="3" s="1"/>
  <c r="AH207" i="3"/>
  <c r="AS207" i="3" s="1"/>
  <c r="AH131" i="3"/>
  <c r="AS131" i="3" s="1"/>
  <c r="AH161" i="3"/>
  <c r="AS161" i="3" s="1"/>
  <c r="AH169" i="3"/>
  <c r="AS169" i="3" s="1"/>
  <c r="AH177" i="3"/>
  <c r="AS177" i="3" s="1"/>
  <c r="AH185" i="3"/>
  <c r="AS185" i="3" s="1"/>
  <c r="AH196" i="3"/>
  <c r="AS196" i="3" s="1"/>
  <c r="AH204" i="3"/>
  <c r="AS204" i="3" s="1"/>
  <c r="AH208" i="3"/>
  <c r="AS208" i="3" s="1"/>
  <c r="AH212" i="3"/>
  <c r="AS212" i="3" s="1"/>
  <c r="AH216" i="3"/>
  <c r="AS216" i="3" s="1"/>
  <c r="AH224" i="3"/>
  <c r="AS224" i="3" s="1"/>
  <c r="AH116" i="3"/>
  <c r="AS116" i="3" s="1"/>
  <c r="AH160" i="3"/>
  <c r="AS160" i="3" s="1"/>
  <c r="AH184" i="3"/>
  <c r="AS184" i="3" s="1"/>
  <c r="AH139" i="3"/>
  <c r="AS139" i="3" s="1"/>
  <c r="AH194" i="3"/>
  <c r="AS194" i="3" s="1"/>
  <c r="AH206" i="3"/>
  <c r="AS206" i="3" s="1"/>
  <c r="AH210" i="3"/>
  <c r="AS210" i="3" s="1"/>
  <c r="AH218" i="3"/>
  <c r="AS218" i="3" s="1"/>
  <c r="AH222" i="3"/>
  <c r="AS222" i="3" s="1"/>
  <c r="AH124" i="3"/>
  <c r="AS124" i="3" s="1"/>
  <c r="AH148" i="3"/>
  <c r="AS148" i="3" s="1"/>
  <c r="AH180" i="3"/>
  <c r="AS180" i="3" s="1"/>
  <c r="AH201" i="3"/>
  <c r="AS201" i="3" s="1"/>
  <c r="AH233" i="3"/>
  <c r="AS233" i="3" s="1"/>
  <c r="AH239" i="3"/>
  <c r="AS239" i="3" s="1"/>
  <c r="AH243" i="3"/>
  <c r="AS243" i="3" s="1"/>
  <c r="AH251" i="3"/>
  <c r="AS251" i="3" s="1"/>
  <c r="AH255" i="3"/>
  <c r="AS255" i="3" s="1"/>
  <c r="AH259" i="3"/>
  <c r="AS259" i="3" s="1"/>
  <c r="AH263" i="3"/>
  <c r="AS263" i="3" s="1"/>
  <c r="AH267" i="3"/>
  <c r="AS267" i="3" s="1"/>
  <c r="AH271" i="3"/>
  <c r="AS271" i="3" s="1"/>
  <c r="AH275" i="3"/>
  <c r="AS275" i="3" s="1"/>
  <c r="AH287" i="3"/>
  <c r="AS287" i="3" s="1"/>
  <c r="AH295" i="3"/>
  <c r="AS295" i="3" s="1"/>
  <c r="AH303" i="3"/>
  <c r="AS303" i="3" s="1"/>
  <c r="AH307" i="3"/>
  <c r="AS307" i="3" s="1"/>
  <c r="AH311" i="3"/>
  <c r="AS311" i="3" s="1"/>
  <c r="AH315" i="3"/>
  <c r="AS315" i="3" s="1"/>
  <c r="AH319" i="3"/>
  <c r="AS319" i="3" s="1"/>
  <c r="AH193" i="3"/>
  <c r="AS193" i="3" s="1"/>
  <c r="AH244" i="3"/>
  <c r="AS244" i="3" s="1"/>
  <c r="AH248" i="3"/>
  <c r="AS248" i="3" s="1"/>
  <c r="AH252" i="3"/>
  <c r="AS252" i="3" s="1"/>
  <c r="AH260" i="3"/>
  <c r="AS260" i="3" s="1"/>
  <c r="AH264" i="3"/>
  <c r="AS264" i="3" s="1"/>
  <c r="AH268" i="3"/>
  <c r="AS268" i="3" s="1"/>
  <c r="AH288" i="3"/>
  <c r="AS288" i="3" s="1"/>
  <c r="AH292" i="3"/>
  <c r="AS292" i="3" s="1"/>
  <c r="AH296" i="3"/>
  <c r="AS296" i="3" s="1"/>
  <c r="AH300" i="3"/>
  <c r="AS300" i="3" s="1"/>
  <c r="AH304" i="3"/>
  <c r="AS304" i="3" s="1"/>
  <c r="AH308" i="3"/>
  <c r="AS308" i="3" s="1"/>
  <c r="AH320" i="3"/>
  <c r="AS320" i="3" s="1"/>
  <c r="AH221" i="3"/>
  <c r="AS221" i="3" s="1"/>
  <c r="AH237" i="3"/>
  <c r="AS237" i="3" s="1"/>
  <c r="AH241" i="3"/>
  <c r="AS241" i="3" s="1"/>
  <c r="AH245" i="3"/>
  <c r="AS245" i="3" s="1"/>
  <c r="AH249" i="3"/>
  <c r="AS249" i="3" s="1"/>
  <c r="AH253" i="3"/>
  <c r="AS253" i="3" s="1"/>
  <c r="AH261" i="3"/>
  <c r="AS261" i="3" s="1"/>
  <c r="AH265" i="3"/>
  <c r="AS265" i="3" s="1"/>
  <c r="AH269" i="3"/>
  <c r="AS269" i="3" s="1"/>
  <c r="AH273" i="3"/>
  <c r="AS273" i="3" s="1"/>
  <c r="AH277" i="3"/>
  <c r="AS277" i="3" s="1"/>
  <c r="AH181" i="3"/>
  <c r="AS181" i="3" s="1"/>
  <c r="AH209" i="3"/>
  <c r="AS209" i="3" s="1"/>
  <c r="AH223" i="3"/>
  <c r="AS223" i="3" s="1"/>
  <c r="AH230" i="3"/>
  <c r="AS230" i="3" s="1"/>
  <c r="AH250" i="3"/>
  <c r="AS250" i="3" s="1"/>
  <c r="AH254" i="3"/>
  <c r="AS254" i="3" s="1"/>
  <c r="AH262" i="3"/>
  <c r="AS262" i="3" s="1"/>
  <c r="AH266" i="3"/>
  <c r="AS266" i="3" s="1"/>
  <c r="AH270" i="3"/>
  <c r="AS270" i="3" s="1"/>
  <c r="AH274" i="3"/>
  <c r="AS274" i="3" s="1"/>
  <c r="AH286" i="3"/>
  <c r="AS286" i="3" s="1"/>
  <c r="AH294" i="3"/>
  <c r="AS294" i="3" s="1"/>
  <c r="AH298" i="3"/>
  <c r="AS298" i="3" s="1"/>
  <c r="AH302" i="3"/>
  <c r="AS302" i="3" s="1"/>
  <c r="AH306" i="3"/>
  <c r="AS306" i="3" s="1"/>
  <c r="AH310" i="3"/>
  <c r="AS310" i="3" s="1"/>
  <c r="AH314" i="3"/>
  <c r="AS314" i="3" s="1"/>
  <c r="AH318" i="3"/>
  <c r="AS318" i="3" s="1"/>
  <c r="AH322" i="3"/>
  <c r="AS322" i="3" s="1"/>
  <c r="AH336" i="3"/>
  <c r="AS336" i="3" s="1"/>
  <c r="AH344" i="3"/>
  <c r="AS344" i="3" s="1"/>
  <c r="AH356" i="3"/>
  <c r="AS356" i="3" s="1"/>
  <c r="AH364" i="3"/>
  <c r="AS364" i="3" s="1"/>
  <c r="AH372" i="3"/>
  <c r="AS372" i="3" s="1"/>
  <c r="AH380" i="3"/>
  <c r="AS380" i="3" s="1"/>
  <c r="AH388" i="3"/>
  <c r="AS388" i="3" s="1"/>
  <c r="AH392" i="3"/>
  <c r="AS392" i="3" s="1"/>
  <c r="AH408" i="3"/>
  <c r="AS408" i="3" s="1"/>
  <c r="AH412" i="3"/>
  <c r="AS412" i="3" s="1"/>
  <c r="AH236" i="3"/>
  <c r="AS236" i="3" s="1"/>
  <c r="AH285" i="3"/>
  <c r="AS285" i="3" s="1"/>
  <c r="AH293" i="3"/>
  <c r="AS293" i="3" s="1"/>
  <c r="AH301" i="3"/>
  <c r="AS301" i="3" s="1"/>
  <c r="AH309" i="3"/>
  <c r="AS309" i="3" s="1"/>
  <c r="AH325" i="3"/>
  <c r="AS325" i="3" s="1"/>
  <c r="AH329" i="3"/>
  <c r="AS329" i="3" s="1"/>
  <c r="AH333" i="3"/>
  <c r="AS333" i="3" s="1"/>
  <c r="AH345" i="3"/>
  <c r="AS345" i="3" s="1"/>
  <c r="AH349" i="3"/>
  <c r="AS349" i="3" s="1"/>
  <c r="AH357" i="3"/>
  <c r="AS357" i="3" s="1"/>
  <c r="AH361" i="3"/>
  <c r="AS361" i="3" s="1"/>
  <c r="AH365" i="3"/>
  <c r="AS365" i="3" s="1"/>
  <c r="AH369" i="3"/>
  <c r="AS369" i="3" s="1"/>
  <c r="AH373" i="3"/>
  <c r="AS373" i="3" s="1"/>
  <c r="AH377" i="3"/>
  <c r="AS377" i="3" s="1"/>
  <c r="AH381" i="3"/>
  <c r="AS381" i="3" s="1"/>
  <c r="AH385" i="3"/>
  <c r="AS385" i="3" s="1"/>
  <c r="AH389" i="3"/>
  <c r="AS389" i="3" s="1"/>
  <c r="AH393" i="3"/>
  <c r="AS393" i="3" s="1"/>
  <c r="AH397" i="3"/>
  <c r="AS397" i="3" s="1"/>
  <c r="AH413" i="3"/>
  <c r="AS413" i="3" s="1"/>
  <c r="AH205" i="3"/>
  <c r="AS205" i="3" s="1"/>
  <c r="AH330" i="3"/>
  <c r="AS330" i="3" s="1"/>
  <c r="AH334" i="3"/>
  <c r="AS334" i="3" s="1"/>
  <c r="AH338" i="3"/>
  <c r="AS338" i="3" s="1"/>
  <c r="AH346" i="3"/>
  <c r="AS346" i="3" s="1"/>
  <c r="AH289" i="3"/>
  <c r="AS289" i="3" s="1"/>
  <c r="AH297" i="3"/>
  <c r="AS297" i="3" s="1"/>
  <c r="AH305" i="3"/>
  <c r="AS305" i="3" s="1"/>
  <c r="AH313" i="3"/>
  <c r="AS313" i="3" s="1"/>
  <c r="AH335" i="3"/>
  <c r="AS335" i="3" s="1"/>
  <c r="AH339" i="3"/>
  <c r="AS339" i="3" s="1"/>
  <c r="AH343" i="3"/>
  <c r="AS343" i="3" s="1"/>
  <c r="AH347" i="3"/>
  <c r="AS347" i="3" s="1"/>
  <c r="AH351" i="3"/>
  <c r="AS351" i="3" s="1"/>
  <c r="AH415" i="3"/>
  <c r="AS415" i="3" s="1"/>
  <c r="AH423" i="3"/>
  <c r="AS423" i="3" s="1"/>
  <c r="AH431" i="3"/>
  <c r="AS431" i="3" s="1"/>
  <c r="AH443" i="3"/>
  <c r="AS443" i="3" s="1"/>
  <c r="AH451" i="3"/>
  <c r="AS451" i="3" s="1"/>
  <c r="AH455" i="3"/>
  <c r="AS455" i="3" s="1"/>
  <c r="AH459" i="3"/>
  <c r="AS459" i="3" s="1"/>
  <c r="AH463" i="3"/>
  <c r="AS463" i="3" s="1"/>
  <c r="AH467" i="3"/>
  <c r="AS467" i="3" s="1"/>
  <c r="AH475" i="3"/>
  <c r="AS475" i="3" s="1"/>
  <c r="AH491" i="3"/>
  <c r="AS491" i="3" s="1"/>
  <c r="AH499" i="3"/>
  <c r="AS499" i="3" s="1"/>
  <c r="AH503" i="3"/>
  <c r="AS503" i="3" s="1"/>
  <c r="AH507" i="3"/>
  <c r="AS507" i="3" s="1"/>
  <c r="AH511" i="3"/>
  <c r="AS511" i="3" s="1"/>
  <c r="AH371" i="3"/>
  <c r="AS371" i="3" s="1"/>
  <c r="AH395" i="3"/>
  <c r="AS395" i="3" s="1"/>
  <c r="AH411" i="3"/>
  <c r="AS411" i="3" s="1"/>
  <c r="AH416" i="3"/>
  <c r="AS416" i="3" s="1"/>
  <c r="AH456" i="3"/>
  <c r="AS456" i="3" s="1"/>
  <c r="AH460" i="3"/>
  <c r="AS460" i="3" s="1"/>
  <c r="AH464" i="3"/>
  <c r="AS464" i="3" s="1"/>
  <c r="AH468" i="3"/>
  <c r="AS468" i="3" s="1"/>
  <c r="AH476" i="3"/>
  <c r="AS476" i="3" s="1"/>
  <c r="AH484" i="3"/>
  <c r="AS484" i="3" s="1"/>
  <c r="AH492" i="3"/>
  <c r="AS492" i="3" s="1"/>
  <c r="AH496" i="3"/>
  <c r="AS496" i="3" s="1"/>
  <c r="AH500" i="3"/>
  <c r="AS500" i="3" s="1"/>
  <c r="AH504" i="3"/>
  <c r="AS504" i="3" s="1"/>
  <c r="AH512" i="3"/>
  <c r="AS512" i="3" s="1"/>
  <c r="AH516" i="3"/>
  <c r="AS516" i="3" s="1"/>
  <c r="AH374" i="3"/>
  <c r="AS374" i="3" s="1"/>
  <c r="AH414" i="3"/>
  <c r="AS414" i="3" s="1"/>
  <c r="AH422" i="3"/>
  <c r="AS422" i="3" s="1"/>
  <c r="AH438" i="3"/>
  <c r="AS438" i="3" s="1"/>
  <c r="AH470" i="3"/>
  <c r="AS470" i="3" s="1"/>
  <c r="AH478" i="3"/>
  <c r="AS478" i="3" s="1"/>
  <c r="AH486" i="3"/>
  <c r="AS486" i="3" s="1"/>
  <c r="AH510" i="3"/>
  <c r="AS510" i="3" s="1"/>
  <c r="AH518" i="3"/>
  <c r="AS518" i="3" s="1"/>
  <c r="AH354" i="3"/>
  <c r="AS354" i="3" s="1"/>
  <c r="AH386" i="3"/>
  <c r="AS386" i="3" s="1"/>
  <c r="AH402" i="3"/>
  <c r="AS402" i="3" s="1"/>
  <c r="AH523" i="3"/>
  <c r="AS523" i="3" s="1"/>
  <c r="AH543" i="3"/>
  <c r="AS543" i="3" s="1"/>
  <c r="AH547" i="3"/>
  <c r="AS547" i="3" s="1"/>
  <c r="AH551" i="3"/>
  <c r="AS551" i="3" s="1"/>
  <c r="AH555" i="3"/>
  <c r="AS555" i="3" s="1"/>
  <c r="AH559" i="3"/>
  <c r="AS559" i="3" s="1"/>
  <c r="AH575" i="3"/>
  <c r="AS575" i="3" s="1"/>
  <c r="AH579" i="3"/>
  <c r="AS579" i="3" s="1"/>
  <c r="AH583" i="3"/>
  <c r="AS583" i="3" s="1"/>
  <c r="AH587" i="3"/>
  <c r="AS587" i="3" s="1"/>
  <c r="AH437" i="3"/>
  <c r="AS437" i="3" s="1"/>
  <c r="AH453" i="3"/>
  <c r="AS453" i="3" s="1"/>
  <c r="AH461" i="3"/>
  <c r="AS461" i="3" s="1"/>
  <c r="AH469" i="3"/>
  <c r="AS469" i="3" s="1"/>
  <c r="AH477" i="3"/>
  <c r="AS477" i="3" s="1"/>
  <c r="AH485" i="3"/>
  <c r="AS485" i="3" s="1"/>
  <c r="AH493" i="3"/>
  <c r="AS493" i="3" s="1"/>
  <c r="AH501" i="3"/>
  <c r="AS501" i="3" s="1"/>
  <c r="AH509" i="3"/>
  <c r="AS509" i="3" s="1"/>
  <c r="AH517" i="3"/>
  <c r="AS517" i="3" s="1"/>
  <c r="AH383" i="3"/>
  <c r="AS383" i="3" s="1"/>
  <c r="AH399" i="3"/>
  <c r="AS399" i="3" s="1"/>
  <c r="AH418" i="3"/>
  <c r="AS418" i="3" s="1"/>
  <c r="AH410" i="3"/>
  <c r="AS410" i="3" s="1"/>
  <c r="AH417" i="3"/>
  <c r="AS417" i="3" s="1"/>
  <c r="AH375" i="3"/>
  <c r="AS375" i="3" s="1"/>
  <c r="AH391" i="3"/>
  <c r="AS391" i="3" s="1"/>
  <c r="AH526" i="3"/>
  <c r="AS526" i="3" s="1"/>
  <c r="AH530" i="3"/>
  <c r="AS530" i="3" s="1"/>
  <c r="AH546" i="3"/>
  <c r="AS546" i="3" s="1"/>
  <c r="AH554" i="3"/>
  <c r="AS554" i="3" s="1"/>
  <c r="AH558" i="3"/>
  <c r="AS558" i="3" s="1"/>
  <c r="AH562" i="3"/>
  <c r="AS562" i="3" s="1"/>
  <c r="AH566" i="3"/>
  <c r="AS566" i="3" s="1"/>
  <c r="AH570" i="3"/>
  <c r="AS570" i="3" s="1"/>
  <c r="AH582" i="3"/>
  <c r="AS582" i="3" s="1"/>
  <c r="AH520" i="3"/>
  <c r="AS520" i="3" s="1"/>
  <c r="AH544" i="3"/>
  <c r="AS544" i="3" s="1"/>
  <c r="AH552" i="3"/>
  <c r="AS552" i="3" s="1"/>
  <c r="AH568" i="3"/>
  <c r="AS568" i="3" s="1"/>
  <c r="AH584" i="3"/>
  <c r="AS584" i="3" s="1"/>
  <c r="AH601" i="3"/>
  <c r="AS601" i="3" s="1"/>
  <c r="AH605" i="3"/>
  <c r="AS605" i="3" s="1"/>
  <c r="AH609" i="3"/>
  <c r="AS609" i="3" s="1"/>
  <c r="AH613" i="3"/>
  <c r="AS613" i="3" s="1"/>
  <c r="AH621" i="3"/>
  <c r="AS621" i="3" s="1"/>
  <c r="AH625" i="3"/>
  <c r="AS625" i="3" s="1"/>
  <c r="AH637" i="3"/>
  <c r="AS637" i="3" s="1"/>
  <c r="AH641" i="3"/>
  <c r="AS641" i="3" s="1"/>
  <c r="AH645" i="3"/>
  <c r="AS645" i="3" s="1"/>
  <c r="AH653" i="3"/>
  <c r="AS653" i="3" s="1"/>
  <c r="AH506" i="3"/>
  <c r="AS506" i="3" s="1"/>
  <c r="AH533" i="3"/>
  <c r="AS533" i="3" s="1"/>
  <c r="AH549" i="3"/>
  <c r="AS549" i="3" s="1"/>
  <c r="AH557" i="3"/>
  <c r="AS557" i="3" s="1"/>
  <c r="AH565" i="3"/>
  <c r="AS565" i="3" s="1"/>
  <c r="AH573" i="3"/>
  <c r="AS573" i="3" s="1"/>
  <c r="AH606" i="3"/>
  <c r="AS606" i="3" s="1"/>
  <c r="AH610" i="3"/>
  <c r="AS610" i="3" s="1"/>
  <c r="AH618" i="3"/>
  <c r="AS618" i="3" s="1"/>
  <c r="AH622" i="3"/>
  <c r="AS622" i="3" s="1"/>
  <c r="AH626" i="3"/>
  <c r="AS626" i="3" s="1"/>
  <c r="AH638" i="3"/>
  <c r="AS638" i="3" s="1"/>
  <c r="AH642" i="3"/>
  <c r="AS642" i="3" s="1"/>
  <c r="AH646" i="3"/>
  <c r="AS646" i="3" s="1"/>
  <c r="AH654" i="3"/>
  <c r="AS654" i="3" s="1"/>
  <c r="AH465" i="3"/>
  <c r="AS465" i="3" s="1"/>
  <c r="AH481" i="3"/>
  <c r="AS481" i="3" s="1"/>
  <c r="AH466" i="3"/>
  <c r="AS466" i="3" s="1"/>
  <c r="AH524" i="3"/>
  <c r="AS524" i="3" s="1"/>
  <c r="AH540" i="3"/>
  <c r="AS540" i="3" s="1"/>
  <c r="AH449" i="3"/>
  <c r="AS449" i="3" s="1"/>
  <c r="AH458" i="3"/>
  <c r="AS458" i="3" s="1"/>
  <c r="AH482" i="3"/>
  <c r="AS482" i="3" s="1"/>
  <c r="AH521" i="3"/>
  <c r="AS521" i="3" s="1"/>
  <c r="AH537" i="3"/>
  <c r="AS537" i="3" s="1"/>
  <c r="AH433" i="3"/>
  <c r="AS433" i="3" s="1"/>
  <c r="AH672" i="3"/>
  <c r="AS672" i="3" s="1"/>
  <c r="AH553" i="3"/>
  <c r="AS553" i="3" s="1"/>
  <c r="AH592" i="3"/>
  <c r="AS592" i="3" s="1"/>
  <c r="AH600" i="3"/>
  <c r="AS600" i="3" s="1"/>
  <c r="AH632" i="3"/>
  <c r="AS632" i="3" s="1"/>
  <c r="AH640" i="3"/>
  <c r="AS640" i="3" s="1"/>
  <c r="AH648" i="3"/>
  <c r="AS648" i="3" s="1"/>
  <c r="AH673" i="3"/>
  <c r="AS673" i="3" s="1"/>
  <c r="AH677" i="3"/>
  <c r="AS677" i="3" s="1"/>
  <c r="AH681" i="3"/>
  <c r="AS681" i="3" s="1"/>
  <c r="AH685" i="3"/>
  <c r="AS685" i="3" s="1"/>
  <c r="AH689" i="3"/>
  <c r="AS689" i="3" s="1"/>
  <c r="AH705" i="3"/>
  <c r="AS705" i="3" s="1"/>
  <c r="AH709" i="3"/>
  <c r="AS709" i="3" s="1"/>
  <c r="AH713" i="3"/>
  <c r="AS713" i="3" s="1"/>
  <c r="AH717" i="3"/>
  <c r="AS717" i="3" s="1"/>
  <c r="AH721" i="3"/>
  <c r="AS721" i="3" s="1"/>
  <c r="AH725" i="3"/>
  <c r="AS725" i="3" s="1"/>
  <c r="AH729" i="3"/>
  <c r="AS729" i="3" s="1"/>
  <c r="AH737" i="3"/>
  <c r="AS737" i="3" s="1"/>
  <c r="AH741" i="3"/>
  <c r="AS741" i="3" s="1"/>
  <c r="AH745" i="3"/>
  <c r="AS745" i="3" s="1"/>
  <c r="AH749" i="3"/>
  <c r="AS749" i="3" s="1"/>
  <c r="AH753" i="3"/>
  <c r="AS753" i="3" s="1"/>
  <c r="AH548" i="3"/>
  <c r="AS548" i="3" s="1"/>
  <c r="AH564" i="3"/>
  <c r="AS564" i="3" s="1"/>
  <c r="AH591" i="3"/>
  <c r="AS591" i="3" s="1"/>
  <c r="AH615" i="3"/>
  <c r="AS615" i="3" s="1"/>
  <c r="AH561" i="3"/>
  <c r="AS561" i="3" s="1"/>
  <c r="AH588" i="3"/>
  <c r="AS588" i="3" s="1"/>
  <c r="AH596" i="3"/>
  <c r="AS596" i="3" s="1"/>
  <c r="AH572" i="3"/>
  <c r="AS572" i="3" s="1"/>
  <c r="AH635" i="3"/>
  <c r="AS635" i="3" s="1"/>
  <c r="AH659" i="3"/>
  <c r="AS659" i="3" s="1"/>
  <c r="AH667" i="3"/>
  <c r="AS667" i="3" s="1"/>
  <c r="AH680" i="3"/>
  <c r="AS680" i="3" s="1"/>
  <c r="AH684" i="3"/>
  <c r="AS684" i="3" s="1"/>
  <c r="AH696" i="3"/>
  <c r="AS696" i="3" s="1"/>
  <c r="AH700" i="3"/>
  <c r="AS700" i="3" s="1"/>
  <c r="AH708" i="3"/>
  <c r="AS708" i="3" s="1"/>
  <c r="AH716" i="3"/>
  <c r="AS716" i="3" s="1"/>
  <c r="AH724" i="3"/>
  <c r="AS724" i="3" s="1"/>
  <c r="AH728" i="3"/>
  <c r="AS728" i="3" s="1"/>
  <c r="AH732" i="3"/>
  <c r="AS732" i="3" s="1"/>
  <c r="AH736" i="3"/>
  <c r="AS736" i="3" s="1"/>
  <c r="AH740" i="3"/>
  <c r="AS740" i="3" s="1"/>
  <c r="AH744" i="3"/>
  <c r="AS744" i="3" s="1"/>
  <c r="AH674" i="3"/>
  <c r="AS674" i="3" s="1"/>
  <c r="AH682" i="3"/>
  <c r="AS682" i="3" s="1"/>
  <c r="AH706" i="3"/>
  <c r="AS706" i="3" s="1"/>
  <c r="AH714" i="3"/>
  <c r="AS714" i="3" s="1"/>
  <c r="AH752" i="3"/>
  <c r="AS752" i="3" s="1"/>
  <c r="AH769" i="3"/>
  <c r="AS769" i="3" s="1"/>
  <c r="AH773" i="3"/>
  <c r="AS773" i="3" s="1"/>
  <c r="AH777" i="3"/>
  <c r="AS777" i="3" s="1"/>
  <c r="AH781" i="3"/>
  <c r="AS781" i="3" s="1"/>
  <c r="AH789" i="3"/>
  <c r="AS789" i="3" s="1"/>
  <c r="AH793" i="3"/>
  <c r="AS793" i="3" s="1"/>
  <c r="AH801" i="3"/>
  <c r="AS801" i="3" s="1"/>
  <c r="AH805" i="3"/>
  <c r="AS805" i="3" s="1"/>
  <c r="AH809" i="3"/>
  <c r="AS809" i="3" s="1"/>
  <c r="AH825" i="3"/>
  <c r="AS825" i="3" s="1"/>
  <c r="AH829" i="3"/>
  <c r="AS829" i="3" s="1"/>
  <c r="AH833" i="3"/>
  <c r="AS833" i="3" s="1"/>
  <c r="AH837" i="3"/>
  <c r="AS837" i="3" s="1"/>
  <c r="AH841" i="3"/>
  <c r="AS841" i="3" s="1"/>
  <c r="AH655" i="3"/>
  <c r="AS655" i="3" s="1"/>
  <c r="AH687" i="3"/>
  <c r="AS687" i="3" s="1"/>
  <c r="AH695" i="3"/>
  <c r="AS695" i="3" s="1"/>
  <c r="AH719" i="3"/>
  <c r="AS719" i="3" s="1"/>
  <c r="AH727" i="3"/>
  <c r="AS727" i="3" s="1"/>
  <c r="AH735" i="3"/>
  <c r="AS735" i="3" s="1"/>
  <c r="AH751" i="3"/>
  <c r="AS751" i="3" s="1"/>
  <c r="AH774" i="3"/>
  <c r="AS774" i="3" s="1"/>
  <c r="AH778" i="3"/>
  <c r="AS778" i="3" s="1"/>
  <c r="AH782" i="3"/>
  <c r="AS782" i="3" s="1"/>
  <c r="AH802" i="3"/>
  <c r="AS802" i="3" s="1"/>
  <c r="AH806" i="3"/>
  <c r="AS806" i="3" s="1"/>
  <c r="AH810" i="3"/>
  <c r="AS810" i="3" s="1"/>
  <c r="AH826" i="3"/>
  <c r="AS826" i="3" s="1"/>
  <c r="AH830" i="3"/>
  <c r="AS830" i="3" s="1"/>
  <c r="AH834" i="3"/>
  <c r="AS834" i="3" s="1"/>
  <c r="AH842" i="3"/>
  <c r="AS842" i="3" s="1"/>
  <c r="AH846" i="3"/>
  <c r="AS846" i="3" s="1"/>
  <c r="AH639" i="3"/>
  <c r="AS639" i="3" s="1"/>
  <c r="AH663" i="3"/>
  <c r="AS663" i="3" s="1"/>
  <c r="AH678" i="3"/>
  <c r="AS678" i="3" s="1"/>
  <c r="AH631" i="3"/>
  <c r="AS631" i="3" s="1"/>
  <c r="AH652" i="3"/>
  <c r="AS652" i="3" s="1"/>
  <c r="AH644" i="3"/>
  <c r="AS644" i="3" s="1"/>
  <c r="AH660" i="3"/>
  <c r="AS660" i="3" s="1"/>
  <c r="AH691" i="3"/>
  <c r="AS691" i="3" s="1"/>
  <c r="AH699" i="3"/>
  <c r="AS699" i="3" s="1"/>
  <c r="AH723" i="3"/>
  <c r="AS723" i="3" s="1"/>
  <c r="AH731" i="3"/>
  <c r="AS731" i="3" s="1"/>
  <c r="AH760" i="3"/>
  <c r="AS760" i="3" s="1"/>
  <c r="AH764" i="3"/>
  <c r="AS764" i="3" s="1"/>
  <c r="AH772" i="3"/>
  <c r="AS772" i="3" s="1"/>
  <c r="AH776" i="3"/>
  <c r="AS776" i="3" s="1"/>
  <c r="AH780" i="3"/>
  <c r="AS780" i="3" s="1"/>
  <c r="AH788" i="3"/>
  <c r="AS788" i="3" s="1"/>
  <c r="AH792" i="3"/>
  <c r="AS792" i="3" s="1"/>
  <c r="AH796" i="3"/>
  <c r="AS796" i="3" s="1"/>
  <c r="AH804" i="3"/>
  <c r="AS804" i="3" s="1"/>
  <c r="AH808" i="3"/>
  <c r="AS808" i="3" s="1"/>
  <c r="AH824" i="3"/>
  <c r="AS824" i="3" s="1"/>
  <c r="AH828" i="3"/>
  <c r="AS828" i="3" s="1"/>
  <c r="AH832" i="3"/>
  <c r="AS832" i="3" s="1"/>
  <c r="AH836" i="3"/>
  <c r="AS836" i="3" s="1"/>
  <c r="AH636" i="3"/>
  <c r="AS636" i="3" s="1"/>
  <c r="AH686" i="3"/>
  <c r="AS686" i="3" s="1"/>
  <c r="AH750" i="3"/>
  <c r="AS750" i="3" s="1"/>
  <c r="AH849" i="3"/>
  <c r="AS849" i="3" s="1"/>
  <c r="AH852" i="3"/>
  <c r="AS852" i="3" s="1"/>
  <c r="AH856" i="3"/>
  <c r="AS856" i="3" s="1"/>
  <c r="AH860" i="3"/>
  <c r="AS860" i="3" s="1"/>
  <c r="AH864" i="3"/>
  <c r="AS864" i="3" s="1"/>
  <c r="AH868" i="3"/>
  <c r="AS868" i="3" s="1"/>
  <c r="AH876" i="3"/>
  <c r="AS876" i="3" s="1"/>
  <c r="AH880" i="3"/>
  <c r="AS880" i="3" s="1"/>
  <c r="AH884" i="3"/>
  <c r="AS884" i="3" s="1"/>
  <c r="AH888" i="3"/>
  <c r="AS888" i="3" s="1"/>
  <c r="AH892" i="3"/>
  <c r="AS892" i="3" s="1"/>
  <c r="AH896" i="3"/>
  <c r="AS896" i="3" s="1"/>
  <c r="AH900" i="3"/>
  <c r="AS900" i="3" s="1"/>
  <c r="AH912" i="3"/>
  <c r="AS912" i="3" s="1"/>
  <c r="AH916" i="3"/>
  <c r="AS916" i="3" s="1"/>
  <c r="AH920" i="3"/>
  <c r="AS920" i="3" s="1"/>
  <c r="AH924" i="3"/>
  <c r="AS924" i="3" s="1"/>
  <c r="AH928" i="3"/>
  <c r="AS928" i="3" s="1"/>
  <c r="AH932" i="3"/>
  <c r="AS932" i="3" s="1"/>
  <c r="AH948" i="3"/>
  <c r="AS948" i="3" s="1"/>
  <c r="AH742" i="3"/>
  <c r="AS742" i="3" s="1"/>
  <c r="AH799" i="3"/>
  <c r="AS799" i="3" s="1"/>
  <c r="AH763" i="3"/>
  <c r="AS763" i="3" s="1"/>
  <c r="AH843" i="3"/>
  <c r="AS843" i="3" s="1"/>
  <c r="AH861" i="3"/>
  <c r="AS861" i="3" s="1"/>
  <c r="AH869" i="3"/>
  <c r="AS869" i="3" s="1"/>
  <c r="AH873" i="3"/>
  <c r="AS873" i="3" s="1"/>
  <c r="AH901" i="3"/>
  <c r="AS901" i="3" s="1"/>
  <c r="AH909" i="3"/>
  <c r="AS909" i="3" s="1"/>
  <c r="AH913" i="3"/>
  <c r="AS913" i="3" s="1"/>
  <c r="AH921" i="3"/>
  <c r="AS921" i="3" s="1"/>
  <c r="AH945" i="3"/>
  <c r="AS945" i="3" s="1"/>
  <c r="AH726" i="3"/>
  <c r="AS726" i="3" s="1"/>
  <c r="AH759" i="3"/>
  <c r="AS759" i="3" s="1"/>
  <c r="AH791" i="3"/>
  <c r="AS791" i="3" s="1"/>
  <c r="AH819" i="3"/>
  <c r="AS819" i="3" s="1"/>
  <c r="AH847" i="3"/>
  <c r="AS847" i="3" s="1"/>
  <c r="AH718" i="3"/>
  <c r="AS718" i="3" s="1"/>
  <c r="AH787" i="3"/>
  <c r="AS787" i="3" s="1"/>
  <c r="AH854" i="3"/>
  <c r="AS854" i="3" s="1"/>
  <c r="AH710" i="3"/>
  <c r="AS710" i="3" s="1"/>
  <c r="AH755" i="3"/>
  <c r="AS755" i="3" s="1"/>
  <c r="AH783" i="3"/>
  <c r="AS783" i="3" s="1"/>
  <c r="AH807" i="3"/>
  <c r="AS807" i="3" s="1"/>
  <c r="AH815" i="3"/>
  <c r="AS815" i="3" s="1"/>
  <c r="AH823" i="3"/>
  <c r="AS823" i="3" s="1"/>
  <c r="AH894" i="3"/>
  <c r="AS894" i="3" s="1"/>
  <c r="AH934" i="3"/>
  <c r="AS934" i="3" s="1"/>
  <c r="AH855" i="3"/>
  <c r="AS855" i="3" s="1"/>
  <c r="AH956" i="3"/>
  <c r="AS956" i="3" s="1"/>
  <c r="AH968" i="3"/>
  <c r="AS968" i="3" s="1"/>
  <c r="AH972" i="3"/>
  <c r="AS972" i="3" s="1"/>
  <c r="AH976" i="3"/>
  <c r="AS976" i="3" s="1"/>
  <c r="AH988" i="3"/>
  <c r="AS988" i="3" s="1"/>
  <c r="AH992" i="3"/>
  <c r="AS992" i="3" s="1"/>
  <c r="AH996" i="3"/>
  <c r="AS996" i="3" s="1"/>
  <c r="AH1000" i="3"/>
  <c r="AS1000" i="3" s="1"/>
  <c r="AH1004" i="3"/>
  <c r="AS1004" i="3" s="1"/>
  <c r="AH875" i="3"/>
  <c r="AS875" i="3" s="1"/>
  <c r="AH883" i="3"/>
  <c r="AS883" i="3" s="1"/>
  <c r="AH891" i="3"/>
  <c r="AS891" i="3" s="1"/>
  <c r="AH899" i="3"/>
  <c r="AS899" i="3" s="1"/>
  <c r="AH907" i="3"/>
  <c r="AS907" i="3" s="1"/>
  <c r="AH915" i="3"/>
  <c r="AS915" i="3" s="1"/>
  <c r="AH931" i="3"/>
  <c r="AS931" i="3" s="1"/>
  <c r="AH947" i="3"/>
  <c r="AS947" i="3" s="1"/>
  <c r="AH5" i="3"/>
  <c r="AS5" i="3" s="1"/>
  <c r="AH953" i="3"/>
  <c r="AS953" i="3" s="1"/>
  <c r="AH965" i="3"/>
  <c r="AS965" i="3" s="1"/>
  <c r="AH973" i="3"/>
  <c r="AS973" i="3" s="1"/>
  <c r="AH977" i="3"/>
  <c r="AS977" i="3" s="1"/>
  <c r="AH1001" i="3"/>
  <c r="AS1001" i="3" s="1"/>
  <c r="AH874" i="3"/>
  <c r="AS874" i="3" s="1"/>
  <c r="AH882" i="3"/>
  <c r="AS882" i="3" s="1"/>
  <c r="AH890" i="3"/>
  <c r="AS890" i="3" s="1"/>
  <c r="AH898" i="3"/>
  <c r="AS898" i="3" s="1"/>
  <c r="AH946" i="3"/>
  <c r="AS946" i="3" s="1"/>
  <c r="AH950" i="3"/>
  <c r="AS950" i="3" s="1"/>
  <c r="AH966" i="3"/>
  <c r="AS966" i="3" s="1"/>
  <c r="AH970" i="3"/>
  <c r="AS970" i="3" s="1"/>
  <c r="AH974" i="3"/>
  <c r="AS974" i="3" s="1"/>
  <c r="AH982" i="3"/>
  <c r="AS982" i="3" s="1"/>
  <c r="AH986" i="3"/>
  <c r="AS986" i="3" s="1"/>
  <c r="AH994" i="3"/>
  <c r="AS994" i="3" s="1"/>
  <c r="AH879" i="3"/>
  <c r="AS879" i="3" s="1"/>
  <c r="AH887" i="3"/>
  <c r="AS887" i="3" s="1"/>
  <c r="AH903" i="3"/>
  <c r="AS903" i="3" s="1"/>
  <c r="AH919" i="3"/>
  <c r="AS919" i="3" s="1"/>
  <c r="AH927" i="3"/>
  <c r="AS927" i="3" s="1"/>
  <c r="AH951" i="3"/>
  <c r="AS951" i="3" s="1"/>
  <c r="AH959" i="3"/>
  <c r="AS959" i="3" s="1"/>
  <c r="AH963" i="3"/>
  <c r="AS963" i="3" s="1"/>
  <c r="AH979" i="3"/>
  <c r="AS979" i="3" s="1"/>
  <c r="AH999" i="3"/>
  <c r="AS999" i="3" s="1"/>
  <c r="Z71" i="2"/>
  <c r="AK71" i="2" s="1"/>
  <c r="AA330" i="2"/>
  <c r="AL330" i="2" s="1"/>
  <c r="AB590" i="2"/>
  <c r="AM590" i="2" s="1"/>
  <c r="AA1004" i="2"/>
  <c r="AL1004" i="2" s="1"/>
  <c r="AC1003" i="2"/>
  <c r="AN1003" i="2" s="1"/>
  <c r="AA1000" i="2"/>
  <c r="AL1000" i="2" s="1"/>
  <c r="AC999" i="2"/>
  <c r="AN999" i="2" s="1"/>
  <c r="AA996" i="2"/>
  <c r="AL996" i="2" s="1"/>
  <c r="AC995" i="2"/>
  <c r="AN995" i="2" s="1"/>
  <c r="AA992" i="2"/>
  <c r="AL992" i="2" s="1"/>
  <c r="AC991" i="2"/>
  <c r="AN991" i="2" s="1"/>
  <c r="AA988" i="2"/>
  <c r="AL988" i="2" s="1"/>
  <c r="AA984" i="2"/>
  <c r="AL984" i="2" s="1"/>
  <c r="AA980" i="2"/>
  <c r="AL980" i="2" s="1"/>
  <c r="AA976" i="2"/>
  <c r="AL976" i="2" s="1"/>
  <c r="AA972" i="2"/>
  <c r="AL972" i="2" s="1"/>
  <c r="AA968" i="2"/>
  <c r="AL968" i="2" s="1"/>
  <c r="AA964" i="2"/>
  <c r="AL964" i="2" s="1"/>
  <c r="AA960" i="2"/>
  <c r="AL960" i="2" s="1"/>
  <c r="AA956" i="2"/>
  <c r="AL956" i="2" s="1"/>
  <c r="AA952" i="2"/>
  <c r="AL952" i="2" s="1"/>
  <c r="AA948" i="2"/>
  <c r="AL948" i="2" s="1"/>
  <c r="AA944" i="2"/>
  <c r="AL944" i="2" s="1"/>
  <c r="AA940" i="2"/>
  <c r="AL940" i="2" s="1"/>
  <c r="AA936" i="2"/>
  <c r="AL936" i="2" s="1"/>
  <c r="AA932" i="2"/>
  <c r="AL932" i="2" s="1"/>
  <c r="AA928" i="2"/>
  <c r="AL928" i="2" s="1"/>
  <c r="AA924" i="2"/>
  <c r="AL924" i="2" s="1"/>
  <c r="AA920" i="2"/>
  <c r="AL920" i="2" s="1"/>
  <c r="AA916" i="2"/>
  <c r="AL916" i="2" s="1"/>
  <c r="AA912" i="2"/>
  <c r="AL912" i="2" s="1"/>
  <c r="AA908" i="2"/>
  <c r="AL908" i="2" s="1"/>
  <c r="AA904" i="2"/>
  <c r="AL904" i="2" s="1"/>
  <c r="AA900" i="2"/>
  <c r="AL900" i="2" s="1"/>
  <c r="AA896" i="2"/>
  <c r="AL896" i="2" s="1"/>
  <c r="AA892" i="2"/>
  <c r="AL892" i="2" s="1"/>
  <c r="AA888" i="2"/>
  <c r="AL888" i="2" s="1"/>
  <c r="AA884" i="2"/>
  <c r="AL884" i="2" s="1"/>
  <c r="AA880" i="2"/>
  <c r="AL880" i="2" s="1"/>
  <c r="AA876" i="2"/>
  <c r="AL876" i="2" s="1"/>
  <c r="AA872" i="2"/>
  <c r="AL872" i="2" s="1"/>
  <c r="AA868" i="2"/>
  <c r="AL868" i="2" s="1"/>
  <c r="AA864" i="2"/>
  <c r="AL864" i="2" s="1"/>
  <c r="AA860" i="2"/>
  <c r="AL860" i="2" s="1"/>
  <c r="AA856" i="2"/>
  <c r="AL856" i="2" s="1"/>
  <c r="AA852" i="2"/>
  <c r="AL852" i="2" s="1"/>
  <c r="AA848" i="2"/>
  <c r="AL848" i="2" s="1"/>
  <c r="AA844" i="2"/>
  <c r="AL844" i="2" s="1"/>
  <c r="AA840" i="2"/>
  <c r="AL840" i="2" s="1"/>
  <c r="AA836" i="2"/>
  <c r="AL836" i="2" s="1"/>
  <c r="AA832" i="2"/>
  <c r="AL832" i="2" s="1"/>
  <c r="AA828" i="2"/>
  <c r="AL828" i="2" s="1"/>
  <c r="AA824" i="2"/>
  <c r="AL824" i="2" s="1"/>
  <c r="AA820" i="2"/>
  <c r="AL820" i="2" s="1"/>
  <c r="AA816" i="2"/>
  <c r="AL816" i="2" s="1"/>
  <c r="AA812" i="2"/>
  <c r="AL812" i="2" s="1"/>
  <c r="AA808" i="2"/>
  <c r="AL808" i="2" s="1"/>
  <c r="AA804" i="2"/>
  <c r="AL804" i="2" s="1"/>
  <c r="AA800" i="2"/>
  <c r="AL800" i="2" s="1"/>
  <c r="AA796" i="2"/>
  <c r="AL796" i="2" s="1"/>
  <c r="AA792" i="2"/>
  <c r="AL792" i="2" s="1"/>
  <c r="AA788" i="2"/>
  <c r="AL788" i="2" s="1"/>
  <c r="AA784" i="2"/>
  <c r="AL784" i="2" s="1"/>
  <c r="AA780" i="2"/>
  <c r="AL780" i="2" s="1"/>
  <c r="AA776" i="2"/>
  <c r="AL776" i="2" s="1"/>
  <c r="AA772" i="2"/>
  <c r="AL772" i="2" s="1"/>
  <c r="AA768" i="2"/>
  <c r="AL768" i="2" s="1"/>
  <c r="AA764" i="2"/>
  <c r="AL764" i="2" s="1"/>
  <c r="AA760" i="2"/>
  <c r="AL760" i="2" s="1"/>
  <c r="AA756" i="2"/>
  <c r="AL756" i="2" s="1"/>
  <c r="AA752" i="2"/>
  <c r="AL752" i="2" s="1"/>
  <c r="AA748" i="2"/>
  <c r="AL748" i="2" s="1"/>
  <c r="AA744" i="2"/>
  <c r="AL744" i="2" s="1"/>
  <c r="AA740" i="2"/>
  <c r="AL740" i="2" s="1"/>
  <c r="AA736" i="2"/>
  <c r="AL736" i="2" s="1"/>
  <c r="AA732" i="2"/>
  <c r="AL732" i="2" s="1"/>
  <c r="AA728" i="2"/>
  <c r="AL728" i="2" s="1"/>
  <c r="AA724" i="2"/>
  <c r="AL724" i="2" s="1"/>
  <c r="AA1003" i="2"/>
  <c r="AL1003" i="2" s="1"/>
  <c r="AA999" i="2"/>
  <c r="AL999" i="2" s="1"/>
  <c r="AA995" i="2"/>
  <c r="AL995" i="2" s="1"/>
  <c r="AA991" i="2"/>
  <c r="AL991" i="2" s="1"/>
  <c r="AA987" i="2"/>
  <c r="AL987" i="2" s="1"/>
  <c r="AA983" i="2"/>
  <c r="AL983" i="2" s="1"/>
  <c r="AA979" i="2"/>
  <c r="AL979" i="2" s="1"/>
  <c r="AA975" i="2"/>
  <c r="AL975" i="2" s="1"/>
  <c r="AA971" i="2"/>
  <c r="AL971" i="2" s="1"/>
  <c r="AA967" i="2"/>
  <c r="AL967" i="2" s="1"/>
  <c r="AA963" i="2"/>
  <c r="AL963" i="2" s="1"/>
  <c r="AA959" i="2"/>
  <c r="AL959" i="2" s="1"/>
  <c r="AA955" i="2"/>
  <c r="AL955" i="2" s="1"/>
  <c r="AA951" i="2"/>
  <c r="AL951" i="2" s="1"/>
  <c r="AA947" i="2"/>
  <c r="AL947" i="2" s="1"/>
  <c r="AA943" i="2"/>
  <c r="AL943" i="2" s="1"/>
  <c r="AA939" i="2"/>
  <c r="AL939" i="2" s="1"/>
  <c r="AA935" i="2"/>
  <c r="AL935" i="2" s="1"/>
  <c r="AA931" i="2"/>
  <c r="AL931" i="2" s="1"/>
  <c r="AA927" i="2"/>
  <c r="AL927" i="2" s="1"/>
  <c r="AA923" i="2"/>
  <c r="AL923" i="2" s="1"/>
  <c r="AA919" i="2"/>
  <c r="AL919" i="2" s="1"/>
  <c r="AA915" i="2"/>
  <c r="AL915" i="2" s="1"/>
  <c r="AA911" i="2"/>
  <c r="AL911" i="2" s="1"/>
  <c r="AA907" i="2"/>
  <c r="AL907" i="2" s="1"/>
  <c r="AA903" i="2"/>
  <c r="AL903" i="2" s="1"/>
  <c r="AA899" i="2"/>
  <c r="AL899" i="2" s="1"/>
  <c r="AA895" i="2"/>
  <c r="AL895" i="2" s="1"/>
  <c r="AC987" i="2"/>
  <c r="AN987" i="2" s="1"/>
  <c r="AC983" i="2"/>
  <c r="AN983" i="2" s="1"/>
  <c r="AC979" i="2"/>
  <c r="AN979" i="2" s="1"/>
  <c r="AC975" i="2"/>
  <c r="AN975" i="2" s="1"/>
  <c r="AC971" i="2"/>
  <c r="AN971" i="2" s="1"/>
  <c r="AC967" i="2"/>
  <c r="AN967" i="2" s="1"/>
  <c r="AC963" i="2"/>
  <c r="AN963" i="2" s="1"/>
  <c r="AC959" i="2"/>
  <c r="AN959" i="2" s="1"/>
  <c r="AC955" i="2"/>
  <c r="AN955" i="2" s="1"/>
  <c r="AC951" i="2"/>
  <c r="AN951" i="2" s="1"/>
  <c r="AC947" i="2"/>
  <c r="AN947" i="2" s="1"/>
  <c r="AC943" i="2"/>
  <c r="AN943" i="2" s="1"/>
  <c r="AC939" i="2"/>
  <c r="AN939" i="2" s="1"/>
  <c r="AC935" i="2"/>
  <c r="AN935" i="2" s="1"/>
  <c r="AC931" i="2"/>
  <c r="AN931" i="2" s="1"/>
  <c r="AC927" i="2"/>
  <c r="AN927" i="2" s="1"/>
  <c r="AC923" i="2"/>
  <c r="AN923" i="2" s="1"/>
  <c r="AC919" i="2"/>
  <c r="AN919" i="2" s="1"/>
  <c r="AC915" i="2"/>
  <c r="AN915" i="2" s="1"/>
  <c r="AC911" i="2"/>
  <c r="AN911" i="2" s="1"/>
  <c r="AC907" i="2"/>
  <c r="AN907" i="2" s="1"/>
  <c r="AC903" i="2"/>
  <c r="AN903" i="2" s="1"/>
  <c r="AC899" i="2"/>
  <c r="AN899" i="2" s="1"/>
  <c r="AC895" i="2"/>
  <c r="AN895" i="2" s="1"/>
  <c r="AC891" i="2"/>
  <c r="AN891" i="2" s="1"/>
  <c r="AC887" i="2"/>
  <c r="AN887" i="2" s="1"/>
  <c r="AC883" i="2"/>
  <c r="AN883" i="2" s="1"/>
  <c r="AC879" i="2"/>
  <c r="AN879" i="2" s="1"/>
  <c r="AC875" i="2"/>
  <c r="AN875" i="2" s="1"/>
  <c r="AC871" i="2"/>
  <c r="AN871" i="2" s="1"/>
  <c r="AC867" i="2"/>
  <c r="AN867" i="2" s="1"/>
  <c r="AC863" i="2"/>
  <c r="AN863" i="2" s="1"/>
  <c r="AC859" i="2"/>
  <c r="AN859" i="2" s="1"/>
  <c r="AC855" i="2"/>
  <c r="AN855" i="2" s="1"/>
  <c r="AC851" i="2"/>
  <c r="AN851" i="2" s="1"/>
  <c r="AC847" i="2"/>
  <c r="AN847" i="2" s="1"/>
  <c r="AC843" i="2"/>
  <c r="AN843" i="2" s="1"/>
  <c r="AC839" i="2"/>
  <c r="AN839" i="2" s="1"/>
  <c r="AC835" i="2"/>
  <c r="AN835" i="2" s="1"/>
  <c r="AC831" i="2"/>
  <c r="AN831" i="2" s="1"/>
  <c r="AC827" i="2"/>
  <c r="AN827" i="2" s="1"/>
  <c r="AC823" i="2"/>
  <c r="AN823" i="2" s="1"/>
  <c r="AC819" i="2"/>
  <c r="AN819" i="2" s="1"/>
  <c r="AC815" i="2"/>
  <c r="AN815" i="2" s="1"/>
  <c r="AC811" i="2"/>
  <c r="AN811" i="2" s="1"/>
  <c r="AC807" i="2"/>
  <c r="AN807" i="2" s="1"/>
  <c r="AC803" i="2"/>
  <c r="AN803" i="2" s="1"/>
  <c r="AC799" i="2"/>
  <c r="AN799" i="2" s="1"/>
  <c r="AC1002" i="2"/>
  <c r="AN1002" i="2" s="1"/>
  <c r="AC998" i="2"/>
  <c r="AN998" i="2" s="1"/>
  <c r="AC994" i="2"/>
  <c r="AN994" i="2" s="1"/>
  <c r="AC990" i="2"/>
  <c r="AN990" i="2" s="1"/>
  <c r="AC986" i="2"/>
  <c r="AN986" i="2" s="1"/>
  <c r="AC982" i="2"/>
  <c r="AN982" i="2" s="1"/>
  <c r="AC978" i="2"/>
  <c r="AN978" i="2" s="1"/>
  <c r="AC974" i="2"/>
  <c r="AN974" i="2" s="1"/>
  <c r="AC970" i="2"/>
  <c r="AN970" i="2" s="1"/>
  <c r="AC966" i="2"/>
  <c r="AN966" i="2" s="1"/>
  <c r="I13" i="1"/>
  <c r="AF443" i="2" s="1"/>
  <c r="AQ443" i="2" s="1"/>
  <c r="I18" i="1"/>
  <c r="AC795" i="2"/>
  <c r="AN795" i="2" s="1"/>
  <c r="AC791" i="2"/>
  <c r="AN791" i="2" s="1"/>
  <c r="AC787" i="2"/>
  <c r="AN787" i="2" s="1"/>
  <c r="AC783" i="2"/>
  <c r="AN783" i="2" s="1"/>
  <c r="AC779" i="2"/>
  <c r="AN779" i="2" s="1"/>
  <c r="AC775" i="2"/>
  <c r="AN775" i="2" s="1"/>
  <c r="AC771" i="2"/>
  <c r="AN771" i="2" s="1"/>
  <c r="AC767" i="2"/>
  <c r="AN767" i="2" s="1"/>
  <c r="AC763" i="2"/>
  <c r="AN763" i="2" s="1"/>
  <c r="AC759" i="2"/>
  <c r="AN759" i="2" s="1"/>
  <c r="AC755" i="2"/>
  <c r="AN755" i="2" s="1"/>
  <c r="AC751" i="2"/>
  <c r="AN751" i="2" s="1"/>
  <c r="AC747" i="2"/>
  <c r="AN747" i="2" s="1"/>
  <c r="AC743" i="2"/>
  <c r="AN743" i="2" s="1"/>
  <c r="AC739" i="2"/>
  <c r="AN739" i="2" s="1"/>
  <c r="AC735" i="2"/>
  <c r="AN735" i="2" s="1"/>
  <c r="AC731" i="2"/>
  <c r="AN731" i="2" s="1"/>
  <c r="AC727" i="2"/>
  <c r="AN727" i="2" s="1"/>
  <c r="AC723" i="2"/>
  <c r="AN723" i="2" s="1"/>
  <c r="AC62" i="2"/>
  <c r="AN62" i="2" s="1"/>
  <c r="AC769" i="2"/>
  <c r="AN769" i="2" s="1"/>
  <c r="AC825" i="2"/>
  <c r="AN825" i="2" s="1"/>
  <c r="AC335" i="2"/>
  <c r="AN335" i="2" s="1"/>
  <c r="AC962" i="2"/>
  <c r="AN962" i="2" s="1"/>
  <c r="AC958" i="2"/>
  <c r="AN958" i="2" s="1"/>
  <c r="AC954" i="2"/>
  <c r="AN954" i="2" s="1"/>
  <c r="AC950" i="2"/>
  <c r="AN950" i="2" s="1"/>
  <c r="AC946" i="2"/>
  <c r="AN946" i="2" s="1"/>
  <c r="AC942" i="2"/>
  <c r="AN942" i="2" s="1"/>
  <c r="AC938" i="2"/>
  <c r="AN938" i="2" s="1"/>
  <c r="AC934" i="2"/>
  <c r="AN934" i="2" s="1"/>
  <c r="AC930" i="2"/>
  <c r="AN930" i="2" s="1"/>
  <c r="AC926" i="2"/>
  <c r="AN926" i="2" s="1"/>
  <c r="AC922" i="2"/>
  <c r="AN922" i="2" s="1"/>
  <c r="AC918" i="2"/>
  <c r="AN918" i="2" s="1"/>
  <c r="AC914" i="2"/>
  <c r="AN914" i="2" s="1"/>
  <c r="AC910" i="2"/>
  <c r="AN910" i="2" s="1"/>
  <c r="AC906" i="2"/>
  <c r="AN906" i="2" s="1"/>
  <c r="AC902" i="2"/>
  <c r="AN902" i="2" s="1"/>
  <c r="AC898" i="2"/>
  <c r="AN898" i="2" s="1"/>
  <c r="AC894" i="2"/>
  <c r="AN894" i="2" s="1"/>
  <c r="L13" i="1"/>
  <c r="BS323" i="4" s="1"/>
  <c r="L18" i="1"/>
  <c r="AA466" i="2"/>
  <c r="AL466" i="2" s="1"/>
  <c r="AA132" i="2"/>
  <c r="AL132" i="2" s="1"/>
  <c r="AA260" i="2"/>
  <c r="AL260" i="2" s="1"/>
  <c r="K13" i="1"/>
  <c r="AK940" i="3" s="1"/>
  <c r="AV940" i="3" s="1"/>
  <c r="K18" i="1"/>
  <c r="AC66" i="2"/>
  <c r="AN66" i="2" s="1"/>
  <c r="J13" i="1"/>
  <c r="AG679" i="2" s="1"/>
  <c r="AR679" i="2" s="1"/>
  <c r="J18" i="1"/>
  <c r="AA5" i="2"/>
  <c r="AL5" i="2" s="1"/>
  <c r="AA59" i="2"/>
  <c r="AL59" i="2" s="1"/>
  <c r="AA720" i="2"/>
  <c r="AL720" i="2" s="1"/>
  <c r="AC719" i="2"/>
  <c r="AN719" i="2" s="1"/>
  <c r="AA716" i="2"/>
  <c r="AL716" i="2" s="1"/>
  <c r="AC715" i="2"/>
  <c r="AN715" i="2" s="1"/>
  <c r="AA712" i="2"/>
  <c r="AL712" i="2" s="1"/>
  <c r="AC711" i="2"/>
  <c r="AN711" i="2" s="1"/>
  <c r="AA708" i="2"/>
  <c r="AL708" i="2" s="1"/>
  <c r="AC707" i="2"/>
  <c r="AN707" i="2" s="1"/>
  <c r="AA704" i="2"/>
  <c r="AL704" i="2" s="1"/>
  <c r="AC703" i="2"/>
  <c r="AN703" i="2" s="1"/>
  <c r="AA700" i="2"/>
  <c r="AL700" i="2" s="1"/>
  <c r="AC699" i="2"/>
  <c r="AN699" i="2" s="1"/>
  <c r="AA696" i="2"/>
  <c r="AL696" i="2" s="1"/>
  <c r="AC695" i="2"/>
  <c r="AN695" i="2" s="1"/>
  <c r="AA692" i="2"/>
  <c r="AL692" i="2" s="1"/>
  <c r="AC691" i="2"/>
  <c r="AN691" i="2" s="1"/>
  <c r="AA688" i="2"/>
  <c r="AL688" i="2" s="1"/>
  <c r="AC687" i="2"/>
  <c r="AN687" i="2" s="1"/>
  <c r="AA684" i="2"/>
  <c r="AL684" i="2" s="1"/>
  <c r="AC683" i="2"/>
  <c r="AN683" i="2" s="1"/>
  <c r="AA680" i="2"/>
  <c r="AL680" i="2" s="1"/>
  <c r="AC679" i="2"/>
  <c r="AN679" i="2" s="1"/>
  <c r="AA676" i="2"/>
  <c r="AL676" i="2" s="1"/>
  <c r="AC675" i="2"/>
  <c r="AN675" i="2" s="1"/>
  <c r="AA672" i="2"/>
  <c r="AL672" i="2" s="1"/>
  <c r="AC671" i="2"/>
  <c r="AN671" i="2" s="1"/>
  <c r="AA668" i="2"/>
  <c r="AL668" i="2" s="1"/>
  <c r="AC667" i="2"/>
  <c r="AN667" i="2" s="1"/>
  <c r="AA664" i="2"/>
  <c r="AL664" i="2" s="1"/>
  <c r="AC663" i="2"/>
  <c r="AN663" i="2" s="1"/>
  <c r="AA660" i="2"/>
  <c r="AL660" i="2" s="1"/>
  <c r="AC659" i="2"/>
  <c r="AN659" i="2" s="1"/>
  <c r="AA656" i="2"/>
  <c r="AL656" i="2" s="1"/>
  <c r="AC655" i="2"/>
  <c r="AN655" i="2" s="1"/>
  <c r="AA652" i="2"/>
  <c r="AL652" i="2" s="1"/>
  <c r="AC651" i="2"/>
  <c r="AN651" i="2" s="1"/>
  <c r="AA648" i="2"/>
  <c r="AL648" i="2" s="1"/>
  <c r="AC647" i="2"/>
  <c r="AN647" i="2" s="1"/>
  <c r="AA644" i="2"/>
  <c r="AL644" i="2" s="1"/>
  <c r="AC643" i="2"/>
  <c r="AN643" i="2" s="1"/>
  <c r="AC639" i="2"/>
  <c r="AN639" i="2" s="1"/>
  <c r="AC635" i="2"/>
  <c r="AN635" i="2" s="1"/>
  <c r="AC631" i="2"/>
  <c r="AN631" i="2" s="1"/>
  <c r="AC623" i="2"/>
  <c r="AN623" i="2" s="1"/>
  <c r="AC591" i="2"/>
  <c r="AN591" i="2" s="1"/>
  <c r="AC567" i="2"/>
  <c r="AN567" i="2" s="1"/>
  <c r="AC483" i="2"/>
  <c r="AN483" i="2" s="1"/>
  <c r="AC387" i="2"/>
  <c r="AN387" i="2" s="1"/>
  <c r="AC307" i="2"/>
  <c r="AN307" i="2" s="1"/>
  <c r="AA891" i="2"/>
  <c r="AL891" i="2" s="1"/>
  <c r="AC890" i="2"/>
  <c r="AN890" i="2" s="1"/>
  <c r="AA887" i="2"/>
  <c r="AL887" i="2" s="1"/>
  <c r="AC886" i="2"/>
  <c r="AN886" i="2" s="1"/>
  <c r="AA883" i="2"/>
  <c r="AL883" i="2" s="1"/>
  <c r="AC882" i="2"/>
  <c r="AN882" i="2" s="1"/>
  <c r="AA879" i="2"/>
  <c r="AL879" i="2" s="1"/>
  <c r="AC878" i="2"/>
  <c r="AN878" i="2" s="1"/>
  <c r="AA875" i="2"/>
  <c r="AL875" i="2" s="1"/>
  <c r="AC874" i="2"/>
  <c r="AN874" i="2" s="1"/>
  <c r="AA871" i="2"/>
  <c r="AL871" i="2" s="1"/>
  <c r="AC870" i="2"/>
  <c r="AN870" i="2" s="1"/>
  <c r="AA867" i="2"/>
  <c r="AL867" i="2" s="1"/>
  <c r="AC866" i="2"/>
  <c r="AN866" i="2" s="1"/>
  <c r="AA863" i="2"/>
  <c r="AL863" i="2" s="1"/>
  <c r="AC862" i="2"/>
  <c r="AN862" i="2" s="1"/>
  <c r="AA859" i="2"/>
  <c r="AL859" i="2" s="1"/>
  <c r="AC858" i="2"/>
  <c r="AN858" i="2" s="1"/>
  <c r="AA855" i="2"/>
  <c r="AL855" i="2" s="1"/>
  <c r="AC254" i="2"/>
  <c r="AN254" i="2" s="1"/>
  <c r="AA167" i="2"/>
  <c r="AL167" i="2" s="1"/>
  <c r="H18" i="1"/>
  <c r="G18" i="1"/>
  <c r="AC985" i="2"/>
  <c r="AN985" i="2" s="1"/>
  <c r="AC965" i="2"/>
  <c r="AN965" i="2" s="1"/>
  <c r="AC785" i="2"/>
  <c r="AN785" i="2" s="1"/>
  <c r="AC721" i="2"/>
  <c r="AN721" i="2" s="1"/>
  <c r="AA650" i="2"/>
  <c r="AL650" i="2" s="1"/>
  <c r="F18" i="1"/>
  <c r="D18" i="1"/>
  <c r="AC1004" i="2"/>
  <c r="AN1004" i="2" s="1"/>
  <c r="AC1000" i="2"/>
  <c r="AN1000" i="2" s="1"/>
  <c r="AC996" i="2"/>
  <c r="AN996" i="2" s="1"/>
  <c r="AC992" i="2"/>
  <c r="AN992" i="2" s="1"/>
  <c r="AA989" i="2"/>
  <c r="AL989" i="2" s="1"/>
  <c r="AC988" i="2"/>
  <c r="AN988" i="2" s="1"/>
  <c r="AC984" i="2"/>
  <c r="AN984" i="2" s="1"/>
  <c r="AC980" i="2"/>
  <c r="AN980" i="2" s="1"/>
  <c r="AC976" i="2"/>
  <c r="AN976" i="2" s="1"/>
  <c r="AC972" i="2"/>
  <c r="AN972" i="2" s="1"/>
  <c r="AC968" i="2"/>
  <c r="AN968" i="2" s="1"/>
  <c r="AC964" i="2"/>
  <c r="AN964" i="2" s="1"/>
  <c r="AC960" i="2"/>
  <c r="AN960" i="2" s="1"/>
  <c r="AC956" i="2"/>
  <c r="AN956" i="2" s="1"/>
  <c r="AC952" i="2"/>
  <c r="AN952" i="2" s="1"/>
  <c r="AC948" i="2"/>
  <c r="AN948" i="2" s="1"/>
  <c r="AC944" i="2"/>
  <c r="AN944" i="2" s="1"/>
  <c r="AC940" i="2"/>
  <c r="AN940" i="2" s="1"/>
  <c r="AC936" i="2"/>
  <c r="AN936" i="2" s="1"/>
  <c r="AC932" i="2"/>
  <c r="AN932" i="2" s="1"/>
  <c r="AC928" i="2"/>
  <c r="AN928" i="2" s="1"/>
  <c r="AA925" i="2"/>
  <c r="AL925" i="2" s="1"/>
  <c r="AC924" i="2"/>
  <c r="AN924" i="2" s="1"/>
  <c r="AC920" i="2"/>
  <c r="AN920" i="2" s="1"/>
  <c r="AC916" i="2"/>
  <c r="AN916" i="2" s="1"/>
  <c r="AC904" i="2"/>
  <c r="AN904" i="2" s="1"/>
  <c r="AC888" i="2"/>
  <c r="AN888" i="2" s="1"/>
  <c r="AA861" i="2"/>
  <c r="AL861" i="2" s="1"/>
  <c r="Z868" i="2"/>
  <c r="AK868" i="2" s="1"/>
  <c r="Z864" i="2"/>
  <c r="AK864" i="2" s="1"/>
  <c r="Z860" i="2"/>
  <c r="AK860" i="2" s="1"/>
  <c r="Z856" i="2"/>
  <c r="AK856" i="2" s="1"/>
  <c r="Z852" i="2"/>
  <c r="AK852" i="2" s="1"/>
  <c r="Z848" i="2"/>
  <c r="AK848" i="2" s="1"/>
  <c r="Z844" i="2"/>
  <c r="AK844" i="2" s="1"/>
  <c r="Z840" i="2"/>
  <c r="AK840" i="2" s="1"/>
  <c r="Z836" i="2"/>
  <c r="AK836" i="2" s="1"/>
  <c r="Z832" i="2"/>
  <c r="AK832" i="2" s="1"/>
  <c r="Z828" i="2"/>
  <c r="AK828" i="2" s="1"/>
  <c r="Z824" i="2"/>
  <c r="AK824" i="2" s="1"/>
  <c r="Z820" i="2"/>
  <c r="AK820" i="2" s="1"/>
  <c r="Z460" i="2"/>
  <c r="AK460" i="2" s="1"/>
  <c r="Z45" i="2"/>
  <c r="AK45" i="2" s="1"/>
  <c r="Z1004" i="2"/>
  <c r="AK1004" i="2" s="1"/>
  <c r="Z996" i="2"/>
  <c r="AK996" i="2" s="1"/>
  <c r="Z992" i="2"/>
  <c r="AK992" i="2" s="1"/>
  <c r="Z984" i="2"/>
  <c r="AK984" i="2" s="1"/>
  <c r="Z980" i="2"/>
  <c r="AK980" i="2" s="1"/>
  <c r="Z968" i="2"/>
  <c r="AK968" i="2" s="1"/>
  <c r="Z960" i="2"/>
  <c r="AK960" i="2" s="1"/>
  <c r="Z948" i="2"/>
  <c r="AK948" i="2" s="1"/>
  <c r="Z940" i="2"/>
  <c r="AK940" i="2" s="1"/>
  <c r="Z932" i="2"/>
  <c r="AK932" i="2" s="1"/>
  <c r="Z928" i="2"/>
  <c r="AK928" i="2" s="1"/>
  <c r="Z924" i="2"/>
  <c r="AK924" i="2" s="1"/>
  <c r="Z920" i="2"/>
  <c r="AK920" i="2" s="1"/>
  <c r="Z908" i="2"/>
  <c r="AK908" i="2" s="1"/>
  <c r="Z904" i="2"/>
  <c r="AK904" i="2" s="1"/>
  <c r="Z896" i="2"/>
  <c r="AK896" i="2" s="1"/>
  <c r="Z888" i="2"/>
  <c r="AK888" i="2" s="1"/>
  <c r="Z880" i="2"/>
  <c r="AK880" i="2" s="1"/>
  <c r="Z872" i="2"/>
  <c r="AK872" i="2" s="1"/>
  <c r="Z733" i="2"/>
  <c r="AK733" i="2" s="1"/>
  <c r="Z532" i="2"/>
  <c r="AK532" i="2" s="1"/>
  <c r="Z327" i="2"/>
  <c r="AK327" i="2" s="1"/>
  <c r="Z175" i="2"/>
  <c r="AK175" i="2" s="1"/>
  <c r="Z799" i="2"/>
  <c r="AK799" i="2" s="1"/>
  <c r="Z539" i="2"/>
  <c r="AK539" i="2" s="1"/>
  <c r="Z339" i="2"/>
  <c r="AK339" i="2" s="1"/>
  <c r="Z191" i="2"/>
  <c r="AK191" i="2" s="1"/>
  <c r="Z1000" i="2"/>
  <c r="AK1000" i="2" s="1"/>
  <c r="Z988" i="2"/>
  <c r="AK988" i="2" s="1"/>
  <c r="Z976" i="2"/>
  <c r="AK976" i="2" s="1"/>
  <c r="Z972" i="2"/>
  <c r="AK972" i="2" s="1"/>
  <c r="Z964" i="2"/>
  <c r="AK964" i="2" s="1"/>
  <c r="Z956" i="2"/>
  <c r="AK956" i="2" s="1"/>
  <c r="Z952" i="2"/>
  <c r="AK952" i="2" s="1"/>
  <c r="Z944" i="2"/>
  <c r="AK944" i="2" s="1"/>
  <c r="Z936" i="2"/>
  <c r="AK936" i="2" s="1"/>
  <c r="Z916" i="2"/>
  <c r="AK916" i="2" s="1"/>
  <c r="Z912" i="2"/>
  <c r="AK912" i="2" s="1"/>
  <c r="Z900" i="2"/>
  <c r="AK900" i="2" s="1"/>
  <c r="Z892" i="2"/>
  <c r="AK892" i="2" s="1"/>
  <c r="Z884" i="2"/>
  <c r="AK884" i="2" s="1"/>
  <c r="Z876" i="2"/>
  <c r="AK876" i="2" s="1"/>
  <c r="Z999" i="2"/>
  <c r="AK999" i="2" s="1"/>
  <c r="Z717" i="2"/>
  <c r="AK717" i="2" s="1"/>
  <c r="Z527" i="2"/>
  <c r="AK527" i="2" s="1"/>
  <c r="Z319" i="2"/>
  <c r="AK319" i="2" s="1"/>
  <c r="Z129" i="2"/>
  <c r="AK129" i="2" s="1"/>
  <c r="Z951" i="2"/>
  <c r="AK951" i="2" s="1"/>
  <c r="Z859" i="2"/>
  <c r="AK859" i="2" s="1"/>
  <c r="Z902" i="2"/>
  <c r="AK902" i="2" s="1"/>
  <c r="Z683" i="2"/>
  <c r="AK683" i="2" s="1"/>
  <c r="Z509" i="2"/>
  <c r="AK509" i="2" s="1"/>
  <c r="Z304" i="2"/>
  <c r="AK304" i="2" s="1"/>
  <c r="Z127" i="2"/>
  <c r="AK127" i="2" s="1"/>
  <c r="Z330" i="2"/>
  <c r="AK330" i="2" s="1"/>
  <c r="Z274" i="2"/>
  <c r="AK274" i="2" s="1"/>
  <c r="Z210" i="2"/>
  <c r="AK210" i="2" s="1"/>
  <c r="Z138" i="2"/>
  <c r="AK138" i="2" s="1"/>
  <c r="C18" i="1"/>
  <c r="Z899" i="2"/>
  <c r="AK899" i="2" s="1"/>
  <c r="Z669" i="2"/>
  <c r="AK669" i="2" s="1"/>
  <c r="Z477" i="2"/>
  <c r="AK477" i="2" s="1"/>
  <c r="Z257" i="2"/>
  <c r="AK257" i="2" s="1"/>
  <c r="Z111" i="2"/>
  <c r="AK111" i="2" s="1"/>
  <c r="Z958" i="2"/>
  <c r="AK958" i="2" s="1"/>
  <c r="Z934" i="2"/>
  <c r="AK934" i="2" s="1"/>
  <c r="Z910" i="2"/>
  <c r="AK910" i="2" s="1"/>
  <c r="Z898" i="2"/>
  <c r="AK898" i="2" s="1"/>
  <c r="Z882" i="2"/>
  <c r="AK882" i="2" s="1"/>
  <c r="Z850" i="2"/>
  <c r="AK850" i="2" s="1"/>
  <c r="Z798" i="2"/>
  <c r="AK798" i="2" s="1"/>
  <c r="Z738" i="2"/>
  <c r="AK738" i="2" s="1"/>
  <c r="Z606" i="2"/>
  <c r="AK606" i="2" s="1"/>
  <c r="Z590" i="2"/>
  <c r="AK590" i="2" s="1"/>
  <c r="Z578" i="2"/>
  <c r="AK578" i="2" s="1"/>
  <c r="Z402" i="2"/>
  <c r="AK402" i="2" s="1"/>
  <c r="Z390" i="2"/>
  <c r="AK390" i="2" s="1"/>
  <c r="Z847" i="2"/>
  <c r="AK847" i="2" s="1"/>
  <c r="Z667" i="2"/>
  <c r="AK667" i="2" s="1"/>
  <c r="Z463" i="2"/>
  <c r="AK463" i="2" s="1"/>
  <c r="Z255" i="2"/>
  <c r="AK255" i="2" s="1"/>
  <c r="Z73" i="2"/>
  <c r="AK73" i="2" s="1"/>
  <c r="Z831" i="2"/>
  <c r="AK831" i="2" s="1"/>
  <c r="Z660" i="2"/>
  <c r="AK660" i="2" s="1"/>
  <c r="Z461" i="2"/>
  <c r="AK461" i="2" s="1"/>
  <c r="Z239" i="2"/>
  <c r="AK239" i="2" s="1"/>
  <c r="Z65" i="2"/>
  <c r="AK65" i="2" s="1"/>
  <c r="Z989" i="2"/>
  <c r="AK989" i="2" s="1"/>
  <c r="Z961" i="2"/>
  <c r="AK961" i="2" s="1"/>
  <c r="Z949" i="2"/>
  <c r="AK949" i="2" s="1"/>
  <c r="Z849" i="2"/>
  <c r="AK849" i="2" s="1"/>
  <c r="Z797" i="2"/>
  <c r="AK797" i="2" s="1"/>
  <c r="Z781" i="2"/>
  <c r="AK781" i="2" s="1"/>
  <c r="Z749" i="2"/>
  <c r="AK749" i="2" s="1"/>
  <c r="Z737" i="2"/>
  <c r="AK737" i="2" s="1"/>
  <c r="Z641" i="2"/>
  <c r="AK641" i="2" s="1"/>
  <c r="Z609" i="2"/>
  <c r="AK609" i="2" s="1"/>
  <c r="Z529" i="2"/>
  <c r="AK529" i="2" s="1"/>
  <c r="Z441" i="2"/>
  <c r="AK441" i="2" s="1"/>
  <c r="Z409" i="2"/>
  <c r="AK409" i="2" s="1"/>
  <c r="Z393" i="2"/>
  <c r="AK393" i="2" s="1"/>
  <c r="Z807" i="2"/>
  <c r="AK807" i="2" s="1"/>
  <c r="Z593" i="2"/>
  <c r="AK593" i="2" s="1"/>
  <c r="Z378" i="2"/>
  <c r="AK378" i="2" s="1"/>
  <c r="Z193" i="2"/>
  <c r="AK193" i="2" s="1"/>
  <c r="Z57" i="2"/>
  <c r="AK57" i="2" s="1"/>
  <c r="AB1003" i="2"/>
  <c r="AM1003" i="2" s="1"/>
  <c r="AB999" i="2"/>
  <c r="AM999" i="2" s="1"/>
  <c r="AB995" i="2"/>
  <c r="AM995" i="2" s="1"/>
  <c r="AB991" i="2"/>
  <c r="AM991" i="2" s="1"/>
  <c r="AB987" i="2"/>
  <c r="AM987" i="2" s="1"/>
  <c r="AB983" i="2"/>
  <c r="AM983" i="2" s="1"/>
  <c r="AB979" i="2"/>
  <c r="AM979" i="2" s="1"/>
  <c r="AB975" i="2"/>
  <c r="AM975" i="2" s="1"/>
  <c r="AB971" i="2"/>
  <c r="AM971" i="2" s="1"/>
  <c r="AB967" i="2"/>
  <c r="AM967" i="2" s="1"/>
  <c r="AB963" i="2"/>
  <c r="AM963" i="2" s="1"/>
  <c r="AB959" i="2"/>
  <c r="AM959" i="2" s="1"/>
  <c r="AB955" i="2"/>
  <c r="AM955" i="2" s="1"/>
  <c r="AB951" i="2"/>
  <c r="AM951" i="2" s="1"/>
  <c r="AB947" i="2"/>
  <c r="AM947" i="2" s="1"/>
  <c r="AB943" i="2"/>
  <c r="AM943" i="2" s="1"/>
  <c r="AB939" i="2"/>
  <c r="AM939" i="2" s="1"/>
  <c r="AB935" i="2"/>
  <c r="AM935" i="2" s="1"/>
  <c r="AB931" i="2"/>
  <c r="AM931" i="2" s="1"/>
  <c r="AB927" i="2"/>
  <c r="AM927" i="2" s="1"/>
  <c r="AB923" i="2"/>
  <c r="AM923" i="2" s="1"/>
  <c r="AB919" i="2"/>
  <c r="AM919" i="2" s="1"/>
  <c r="AB915" i="2"/>
  <c r="AM915" i="2" s="1"/>
  <c r="AB911" i="2"/>
  <c r="AM911" i="2" s="1"/>
  <c r="AB907" i="2"/>
  <c r="AM907" i="2" s="1"/>
  <c r="AB903" i="2"/>
  <c r="AM903" i="2" s="1"/>
  <c r="AB899" i="2"/>
  <c r="AM899" i="2" s="1"/>
  <c r="AB895" i="2"/>
  <c r="AM895" i="2" s="1"/>
  <c r="AB891" i="2"/>
  <c r="AM891" i="2" s="1"/>
  <c r="AB887" i="2"/>
  <c r="AM887" i="2" s="1"/>
  <c r="AB883" i="2"/>
  <c r="AM883" i="2" s="1"/>
  <c r="AB879" i="2"/>
  <c r="AM879" i="2" s="1"/>
  <c r="AB875" i="2"/>
  <c r="AM875" i="2" s="1"/>
  <c r="AB871" i="2"/>
  <c r="AM871" i="2" s="1"/>
  <c r="AB867" i="2"/>
  <c r="AM867" i="2" s="1"/>
  <c r="AB863" i="2"/>
  <c r="AM863" i="2" s="1"/>
  <c r="AB859" i="2"/>
  <c r="AM859" i="2" s="1"/>
  <c r="AB855" i="2"/>
  <c r="AM855" i="2" s="1"/>
  <c r="AB851" i="2"/>
  <c r="AM851" i="2" s="1"/>
  <c r="AB847" i="2"/>
  <c r="AM847" i="2" s="1"/>
  <c r="AB843" i="2"/>
  <c r="AM843" i="2" s="1"/>
  <c r="AB839" i="2"/>
  <c r="AM839" i="2" s="1"/>
  <c r="AB835" i="2"/>
  <c r="AM835" i="2" s="1"/>
  <c r="AB831" i="2"/>
  <c r="AM831" i="2" s="1"/>
  <c r="AB827" i="2"/>
  <c r="AM827" i="2" s="1"/>
  <c r="AB823" i="2"/>
  <c r="AM823" i="2" s="1"/>
  <c r="AB819" i="2"/>
  <c r="AM819" i="2" s="1"/>
  <c r="AB815" i="2"/>
  <c r="AM815" i="2" s="1"/>
  <c r="AB704" i="2"/>
  <c r="AM704" i="2" s="1"/>
  <c r="AB913" i="2"/>
  <c r="AM913" i="2" s="1"/>
  <c r="AB417" i="2"/>
  <c r="AM417" i="2" s="1"/>
  <c r="E18" i="1"/>
  <c r="AB901" i="2"/>
  <c r="AM901" i="2" s="1"/>
  <c r="AE658" i="2"/>
  <c r="AP658" i="2" s="1"/>
  <c r="AE169" i="2"/>
  <c r="AP169" i="2" s="1"/>
  <c r="AE848" i="2"/>
  <c r="AP848" i="2" s="1"/>
  <c r="AE69" i="2"/>
  <c r="AP69" i="2" s="1"/>
  <c r="AE416" i="2"/>
  <c r="AP416" i="2" s="1"/>
  <c r="AE636" i="2"/>
  <c r="AP636" i="2" s="1"/>
  <c r="AE316" i="2"/>
  <c r="AP316" i="2" s="1"/>
  <c r="AE772" i="2"/>
  <c r="AP772" i="2" s="1"/>
  <c r="AE720" i="2"/>
  <c r="AP720" i="2" s="1"/>
  <c r="AE149" i="2"/>
  <c r="AP149" i="2" s="1"/>
  <c r="AE104" i="2"/>
  <c r="AP104" i="2" s="1"/>
  <c r="AE225" i="2"/>
  <c r="AP225" i="2" s="1"/>
  <c r="AE990" i="2"/>
  <c r="AP990" i="2" s="1"/>
  <c r="AE962" i="2"/>
  <c r="AP962" i="2" s="1"/>
  <c r="AE946" i="2"/>
  <c r="AP946" i="2" s="1"/>
  <c r="AE934" i="2"/>
  <c r="AP934" i="2" s="1"/>
  <c r="AE898" i="2"/>
  <c r="AP898" i="2" s="1"/>
  <c r="AE878" i="2"/>
  <c r="AP878" i="2" s="1"/>
  <c r="AE866" i="2"/>
  <c r="AP866" i="2" s="1"/>
  <c r="AE830" i="2"/>
  <c r="AP830" i="2" s="1"/>
  <c r="AE802" i="2"/>
  <c r="AP802" i="2" s="1"/>
  <c r="AE798" i="2"/>
  <c r="AP798" i="2" s="1"/>
  <c r="AE782" i="2"/>
  <c r="AP782" i="2" s="1"/>
  <c r="AE746" i="2"/>
  <c r="AP746" i="2" s="1"/>
  <c r="AE994" i="2"/>
  <c r="AP994" i="2" s="1"/>
  <c r="AE978" i="2"/>
  <c r="AP978" i="2" s="1"/>
  <c r="AE958" i="2"/>
  <c r="AP958" i="2" s="1"/>
  <c r="AE922" i="2"/>
  <c r="AP922" i="2" s="1"/>
  <c r="AE886" i="2"/>
  <c r="AP886" i="2" s="1"/>
  <c r="AE882" i="2"/>
  <c r="AP882" i="2" s="1"/>
  <c r="AE842" i="2"/>
  <c r="AP842" i="2" s="1"/>
  <c r="AE822" i="2"/>
  <c r="AP822" i="2" s="1"/>
  <c r="AE762" i="2"/>
  <c r="AP762" i="2" s="1"/>
  <c r="AE742" i="2"/>
  <c r="AP742" i="2" s="1"/>
  <c r="AE771" i="2"/>
  <c r="AP771" i="2" s="1"/>
  <c r="Z264" i="2"/>
  <c r="AK264" i="2" s="1"/>
  <c r="Z199" i="2"/>
  <c r="AK199" i="2" s="1"/>
  <c r="Z135" i="2"/>
  <c r="AK135" i="2" s="1"/>
  <c r="AC957" i="2"/>
  <c r="AN957" i="2" s="1"/>
  <c r="AA918" i="2"/>
  <c r="AL918" i="2" s="1"/>
  <c r="AA878" i="2"/>
  <c r="AL878" i="2" s="1"/>
  <c r="AC581" i="2"/>
  <c r="AN581" i="2" s="1"/>
  <c r="AC505" i="2"/>
  <c r="AN505" i="2" s="1"/>
  <c r="AC262" i="2"/>
  <c r="AN262" i="2" s="1"/>
  <c r="AA186" i="2"/>
  <c r="AL186" i="2" s="1"/>
  <c r="AC127" i="2"/>
  <c r="AN127" i="2" s="1"/>
  <c r="AE954" i="2"/>
  <c r="AP954" i="2" s="1"/>
  <c r="AE950" i="2"/>
  <c r="AP950" i="2" s="1"/>
  <c r="AE910" i="2"/>
  <c r="AP910" i="2" s="1"/>
  <c r="AE906" i="2"/>
  <c r="AP906" i="2" s="1"/>
  <c r="AE846" i="2"/>
  <c r="AP846" i="2" s="1"/>
  <c r="AE818" i="2"/>
  <c r="AP818" i="2" s="1"/>
  <c r="AE806" i="2"/>
  <c r="AP806" i="2" s="1"/>
  <c r="AE790" i="2"/>
  <c r="AP790" i="2" s="1"/>
  <c r="AE770" i="2"/>
  <c r="AP770" i="2" s="1"/>
  <c r="AE750" i="2"/>
  <c r="AP750" i="2" s="1"/>
  <c r="AE738" i="2"/>
  <c r="AP738" i="2" s="1"/>
  <c r="AC283" i="2"/>
  <c r="AN283" i="2" s="1"/>
  <c r="AC191" i="2"/>
  <c r="AN191" i="2" s="1"/>
  <c r="AC159" i="2"/>
  <c r="AN159" i="2" s="1"/>
  <c r="AC143" i="2"/>
  <c r="AN143" i="2" s="1"/>
  <c r="AE930" i="2"/>
  <c r="AP930" i="2" s="1"/>
  <c r="AE890" i="2"/>
  <c r="AP890" i="2" s="1"/>
  <c r="AE858" i="2"/>
  <c r="AP858" i="2" s="1"/>
  <c r="AE834" i="2"/>
  <c r="AP834" i="2" s="1"/>
  <c r="AE810" i="2"/>
  <c r="AP810" i="2" s="1"/>
  <c r="AE774" i="2"/>
  <c r="AP774" i="2" s="1"/>
  <c r="Z816" i="2"/>
  <c r="AK816" i="2" s="1"/>
  <c r="Z812" i="2"/>
  <c r="AK812" i="2" s="1"/>
  <c r="AB811" i="2"/>
  <c r="AM811" i="2" s="1"/>
  <c r="Z808" i="2"/>
  <c r="AK808" i="2" s="1"/>
  <c r="Z804" i="2"/>
  <c r="AK804" i="2" s="1"/>
  <c r="Z764" i="2"/>
  <c r="AK764" i="2" s="1"/>
  <c r="Z588" i="2"/>
  <c r="AK588" i="2" s="1"/>
  <c r="Z508" i="2"/>
  <c r="AK508" i="2" s="1"/>
  <c r="AE1002" i="2"/>
  <c r="AP1002" i="2" s="1"/>
  <c r="AE974" i="2"/>
  <c r="AP974" i="2" s="1"/>
  <c r="AE918" i="2"/>
  <c r="AP918" i="2" s="1"/>
  <c r="AE894" i="2"/>
  <c r="AP894" i="2" s="1"/>
  <c r="AE862" i="2"/>
  <c r="AP862" i="2" s="1"/>
  <c r="AE826" i="2"/>
  <c r="AP826" i="2" s="1"/>
  <c r="AE814" i="2"/>
  <c r="AP814" i="2" s="1"/>
  <c r="AE758" i="2"/>
  <c r="AP758" i="2" s="1"/>
  <c r="AC854" i="2"/>
  <c r="AN854" i="2" s="1"/>
  <c r="AA851" i="2"/>
  <c r="AL851" i="2" s="1"/>
  <c r="AC850" i="2"/>
  <c r="AN850" i="2" s="1"/>
  <c r="AA847" i="2"/>
  <c r="AL847" i="2" s="1"/>
  <c r="AC846" i="2"/>
  <c r="AN846" i="2" s="1"/>
  <c r="AA843" i="2"/>
  <c r="AL843" i="2" s="1"/>
  <c r="AC842" i="2"/>
  <c r="AN842" i="2" s="1"/>
  <c r="AC834" i="2"/>
  <c r="AN834" i="2" s="1"/>
  <c r="AC798" i="2"/>
  <c r="AN798" i="2" s="1"/>
  <c r="AE681" i="2"/>
  <c r="AP681" i="2" s="1"/>
  <c r="Z14" i="2"/>
  <c r="AK14" i="2" s="1"/>
  <c r="Z37" i="2"/>
  <c r="AK37" i="2" s="1"/>
  <c r="Z59" i="2"/>
  <c r="AK59" i="2" s="1"/>
  <c r="Z82" i="2"/>
  <c r="AK82" i="2" s="1"/>
  <c r="Z100" i="2"/>
  <c r="AK100" i="2" s="1"/>
  <c r="Z122" i="2"/>
  <c r="AK122" i="2" s="1"/>
  <c r="Z143" i="2"/>
  <c r="AK143" i="2" s="1"/>
  <c r="Z162" i="2"/>
  <c r="AK162" i="2" s="1"/>
  <c r="Z185" i="2"/>
  <c r="AK185" i="2" s="1"/>
  <c r="Z202" i="2"/>
  <c r="AK202" i="2" s="1"/>
  <c r="Z225" i="2"/>
  <c r="AK225" i="2" s="1"/>
  <c r="Z244" i="2"/>
  <c r="AK244" i="2" s="1"/>
  <c r="Z265" i="2"/>
  <c r="AK265" i="2" s="1"/>
  <c r="Z288" i="2"/>
  <c r="AK288" i="2" s="1"/>
  <c r="Z305" i="2"/>
  <c r="AK305" i="2" s="1"/>
  <c r="Z328" i="2"/>
  <c r="AK328" i="2" s="1"/>
  <c r="Z348" i="2"/>
  <c r="AK348" i="2" s="1"/>
  <c r="Z373" i="2"/>
  <c r="AK373" i="2" s="1"/>
  <c r="Z399" i="2"/>
  <c r="AK399" i="2" s="1"/>
  <c r="Z419" i="2"/>
  <c r="AK419" i="2" s="1"/>
  <c r="Z449" i="2"/>
  <c r="AK449" i="2" s="1"/>
  <c r="Z469" i="2"/>
  <c r="AK469" i="2" s="1"/>
  <c r="Z497" i="2"/>
  <c r="AK497" i="2" s="1"/>
  <c r="Z523" i="2"/>
  <c r="AK523" i="2" s="1"/>
  <c r="Z546" i="2"/>
  <c r="AK546" i="2" s="1"/>
  <c r="Z573" i="2"/>
  <c r="AK573" i="2" s="1"/>
  <c r="Z597" i="2"/>
  <c r="AK597" i="2" s="1"/>
  <c r="Z623" i="2"/>
  <c r="AK623" i="2" s="1"/>
  <c r="Z651" i="2"/>
  <c r="AK651" i="2" s="1"/>
  <c r="Z673" i="2"/>
  <c r="AK673" i="2" s="1"/>
  <c r="Z701" i="2"/>
  <c r="AK701" i="2" s="1"/>
  <c r="Z726" i="2"/>
  <c r="AK726" i="2" s="1"/>
  <c r="Z751" i="2"/>
  <c r="AK751" i="2" s="1"/>
  <c r="Z17" i="2"/>
  <c r="AK17" i="2" s="1"/>
  <c r="Z41" i="2"/>
  <c r="AK41" i="2" s="1"/>
  <c r="Z63" i="2"/>
  <c r="AK63" i="2" s="1"/>
  <c r="Z84" i="2"/>
  <c r="AK84" i="2" s="1"/>
  <c r="Z104" i="2"/>
  <c r="AK104" i="2" s="1"/>
  <c r="Z124" i="2"/>
  <c r="AK124" i="2" s="1"/>
  <c r="Z146" i="2"/>
  <c r="AK146" i="2" s="1"/>
  <c r="Z164" i="2"/>
  <c r="AK164" i="2" s="1"/>
  <c r="Z186" i="2"/>
  <c r="AK186" i="2" s="1"/>
  <c r="Z207" i="2"/>
  <c r="AK207" i="2" s="1"/>
  <c r="Z226" i="2"/>
  <c r="AK226" i="2" s="1"/>
  <c r="Z249" i="2"/>
  <c r="AK249" i="2" s="1"/>
  <c r="Z266" i="2"/>
  <c r="AK266" i="2" s="1"/>
  <c r="Z289" i="2"/>
  <c r="AK289" i="2" s="1"/>
  <c r="Z308" i="2"/>
  <c r="AK308" i="2" s="1"/>
  <c r="Z329" i="2"/>
  <c r="AK329" i="2" s="1"/>
  <c r="Z355" i="2"/>
  <c r="AK355" i="2" s="1"/>
  <c r="Z374" i="2"/>
  <c r="AK374" i="2" s="1"/>
  <c r="Z401" i="2"/>
  <c r="AK401" i="2" s="1"/>
  <c r="Z422" i="2"/>
  <c r="AK422" i="2" s="1"/>
  <c r="Z450" i="2"/>
  <c r="AK450" i="2" s="1"/>
  <c r="Z498" i="2"/>
  <c r="AK498" i="2" s="1"/>
  <c r="Z526" i="2"/>
  <c r="AK526" i="2" s="1"/>
  <c r="Z549" i="2"/>
  <c r="AK549" i="2" s="1"/>
  <c r="Z577" i="2"/>
  <c r="AK577" i="2" s="1"/>
  <c r="Z602" i="2"/>
  <c r="AK602" i="2" s="1"/>
  <c r="Z627" i="2"/>
  <c r="AK627" i="2" s="1"/>
  <c r="Z653" i="2"/>
  <c r="AK653" i="2" s="1"/>
  <c r="Z678" i="2"/>
  <c r="AK678" i="2" s="1"/>
  <c r="Z703" i="2"/>
  <c r="AK703" i="2" s="1"/>
  <c r="Z730" i="2"/>
  <c r="AK730" i="2" s="1"/>
  <c r="Z754" i="2"/>
  <c r="AK754" i="2" s="1"/>
  <c r="Z8" i="2"/>
  <c r="AK8" i="2" s="1"/>
  <c r="Z30" i="2"/>
  <c r="AK30" i="2" s="1"/>
  <c r="Z56" i="2"/>
  <c r="AK56" i="2" s="1"/>
  <c r="Z74" i="2"/>
  <c r="AK74" i="2" s="1"/>
  <c r="Z97" i="2"/>
  <c r="AK97" i="2" s="1"/>
  <c r="Z116" i="2"/>
  <c r="AK116" i="2" s="1"/>
  <c r="Z137" i="2"/>
  <c r="AK137" i="2" s="1"/>
  <c r="Z160" i="2"/>
  <c r="AK160" i="2" s="1"/>
  <c r="Z177" i="2"/>
  <c r="AK177" i="2" s="1"/>
  <c r="Z200" i="2"/>
  <c r="AK200" i="2" s="1"/>
  <c r="Z218" i="2"/>
  <c r="AK218" i="2" s="1"/>
  <c r="Z240" i="2"/>
  <c r="AK240" i="2" s="1"/>
  <c r="Z263" i="2"/>
  <c r="AK263" i="2" s="1"/>
  <c r="Z280" i="2"/>
  <c r="AK280" i="2" s="1"/>
  <c r="Z303" i="2"/>
  <c r="AK303" i="2" s="1"/>
  <c r="Z321" i="2"/>
  <c r="AK321" i="2" s="1"/>
  <c r="Z345" i="2"/>
  <c r="AK345" i="2" s="1"/>
  <c r="Z369" i="2"/>
  <c r="AK369" i="2" s="1"/>
  <c r="Z46" i="2"/>
  <c r="AK46" i="2" s="1"/>
  <c r="Z79" i="2"/>
  <c r="AK79" i="2" s="1"/>
  <c r="Z112" i="2"/>
  <c r="AK112" i="2" s="1"/>
  <c r="Z148" i="2"/>
  <c r="AK148" i="2" s="1"/>
  <c r="Z176" i="2"/>
  <c r="AK176" i="2" s="1"/>
  <c r="Z212" i="2"/>
  <c r="AK212" i="2" s="1"/>
  <c r="Z241" i="2"/>
  <c r="AK241" i="2" s="1"/>
  <c r="Z276" i="2"/>
  <c r="AK276" i="2" s="1"/>
  <c r="Z313" i="2"/>
  <c r="AK313" i="2" s="1"/>
  <c r="Z341" i="2"/>
  <c r="AK341" i="2" s="1"/>
  <c r="Z383" i="2"/>
  <c r="AK383" i="2" s="1"/>
  <c r="Z412" i="2"/>
  <c r="AK412" i="2" s="1"/>
  <c r="Z445" i="2"/>
  <c r="AK445" i="2" s="1"/>
  <c r="Z478" i="2"/>
  <c r="AK478" i="2" s="1"/>
  <c r="Z510" i="2"/>
  <c r="AK510" i="2" s="1"/>
  <c r="Z542" i="2"/>
  <c r="AK542" i="2" s="1"/>
  <c r="Z581" i="2"/>
  <c r="AK581" i="2" s="1"/>
  <c r="Z613" i="2"/>
  <c r="AK613" i="2" s="1"/>
  <c r="Z647" i="2"/>
  <c r="AK647" i="2" s="1"/>
  <c r="Z687" i="2"/>
  <c r="AK687" i="2" s="1"/>
  <c r="Z718" i="2"/>
  <c r="AK718" i="2" s="1"/>
  <c r="Z750" i="2"/>
  <c r="AK750" i="2" s="1"/>
  <c r="Z783" i="2"/>
  <c r="AK783" i="2" s="1"/>
  <c r="Z811" i="2"/>
  <c r="AK811" i="2" s="1"/>
  <c r="Z834" i="2"/>
  <c r="AK834" i="2" s="1"/>
  <c r="Z861" i="2"/>
  <c r="AK861" i="2" s="1"/>
  <c r="Z889" i="2"/>
  <c r="AK889" i="2" s="1"/>
  <c r="Z911" i="2"/>
  <c r="AK911" i="2" s="1"/>
  <c r="Z941" i="2"/>
  <c r="AK941" i="2" s="1"/>
  <c r="Z962" i="2"/>
  <c r="AK962" i="2" s="1"/>
  <c r="Z990" i="2"/>
  <c r="AK990" i="2" s="1"/>
  <c r="Z11" i="2"/>
  <c r="AK11" i="2" s="1"/>
  <c r="Z47" i="2"/>
  <c r="AK47" i="2" s="1"/>
  <c r="Z87" i="2"/>
  <c r="AK87" i="2" s="1"/>
  <c r="Z113" i="2"/>
  <c r="AK113" i="2" s="1"/>
  <c r="Z151" i="2"/>
  <c r="AK151" i="2" s="1"/>
  <c r="Z180" i="2"/>
  <c r="AK180" i="2" s="1"/>
  <c r="Z215" i="2"/>
  <c r="AK215" i="2" s="1"/>
  <c r="Z250" i="2"/>
  <c r="AK250" i="2" s="1"/>
  <c r="Z279" i="2"/>
  <c r="AK279" i="2" s="1"/>
  <c r="Z314" i="2"/>
  <c r="AK314" i="2" s="1"/>
  <c r="Z346" i="2"/>
  <c r="AK346" i="2" s="1"/>
  <c r="Z385" i="2"/>
  <c r="AK385" i="2" s="1"/>
  <c r="Z414" i="2"/>
  <c r="AK414" i="2" s="1"/>
  <c r="Z451" i="2"/>
  <c r="AK451" i="2" s="1"/>
  <c r="Z479" i="2"/>
  <c r="AK479" i="2" s="1"/>
  <c r="Z513" i="2"/>
  <c r="AK513" i="2" s="1"/>
  <c r="Z557" i="2"/>
  <c r="AK557" i="2" s="1"/>
  <c r="Z619" i="2"/>
  <c r="AK619" i="2" s="1"/>
  <c r="Z657" i="2"/>
  <c r="AK657" i="2" s="1"/>
  <c r="Z689" i="2"/>
  <c r="AK689" i="2" s="1"/>
  <c r="Z719" i="2"/>
  <c r="AK719" i="2" s="1"/>
  <c r="Z759" i="2"/>
  <c r="AK759" i="2" s="1"/>
  <c r="Z787" i="2"/>
  <c r="AK787" i="2" s="1"/>
  <c r="Z814" i="2"/>
  <c r="AK814" i="2" s="1"/>
  <c r="Z839" i="2"/>
  <c r="AK839" i="2" s="1"/>
  <c r="Z863" i="2"/>
  <c r="AK863" i="2" s="1"/>
  <c r="Z914" i="2"/>
  <c r="AK914" i="2" s="1"/>
  <c r="Z942" i="2"/>
  <c r="AK942" i="2" s="1"/>
  <c r="Z969" i="2"/>
  <c r="AK969" i="2" s="1"/>
  <c r="Z991" i="2"/>
  <c r="AK991" i="2" s="1"/>
  <c r="Z18" i="2"/>
  <c r="AK18" i="2" s="1"/>
  <c r="Z50" i="2"/>
  <c r="AK50" i="2" s="1"/>
  <c r="Z88" i="2"/>
  <c r="AK88" i="2" s="1"/>
  <c r="Z121" i="2"/>
  <c r="AK121" i="2" s="1"/>
  <c r="Z152" i="2"/>
  <c r="AK152" i="2" s="1"/>
  <c r="Z188" i="2"/>
  <c r="AK188" i="2" s="1"/>
  <c r="Z216" i="2"/>
  <c r="AK216" i="2" s="1"/>
  <c r="Z252" i="2"/>
  <c r="AK252" i="2" s="1"/>
  <c r="Z282" i="2"/>
  <c r="AK282" i="2" s="1"/>
  <c r="Z316" i="2"/>
  <c r="AK316" i="2" s="1"/>
  <c r="Z356" i="2"/>
  <c r="AK356" i="2" s="1"/>
  <c r="Z387" i="2"/>
  <c r="AK387" i="2" s="1"/>
  <c r="Z418" i="2"/>
  <c r="AK418" i="2" s="1"/>
  <c r="Z454" i="2"/>
  <c r="AK454" i="2" s="1"/>
  <c r="Z486" i="2"/>
  <c r="AK486" i="2" s="1"/>
  <c r="Z518" i="2"/>
  <c r="AK518" i="2" s="1"/>
  <c r="Z558" i="2"/>
  <c r="AK558" i="2" s="1"/>
  <c r="Z589" i="2"/>
  <c r="AK589" i="2" s="1"/>
  <c r="Z621" i="2"/>
  <c r="AK621" i="2" s="1"/>
  <c r="Z658" i="2"/>
  <c r="AK658" i="2" s="1"/>
  <c r="Z690" i="2"/>
  <c r="AK690" i="2" s="1"/>
  <c r="Z721" i="2"/>
  <c r="AK721" i="2" s="1"/>
  <c r="Z789" i="2"/>
  <c r="AK789" i="2" s="1"/>
  <c r="Z818" i="2"/>
  <c r="AK818" i="2" s="1"/>
  <c r="Z867" i="2"/>
  <c r="AK867" i="2" s="1"/>
  <c r="Z894" i="2"/>
  <c r="AK894" i="2" s="1"/>
  <c r="Z918" i="2"/>
  <c r="AK918" i="2" s="1"/>
  <c r="Z945" i="2"/>
  <c r="AK945" i="2" s="1"/>
  <c r="Z994" i="2"/>
  <c r="AK994" i="2" s="1"/>
  <c r="Z32" i="2"/>
  <c r="AK32" i="2" s="1"/>
  <c r="Z72" i="2"/>
  <c r="AK72" i="2" s="1"/>
  <c r="Z108" i="2"/>
  <c r="AK108" i="2" s="1"/>
  <c r="Z136" i="2"/>
  <c r="AK136" i="2" s="1"/>
  <c r="Z172" i="2"/>
  <c r="AK172" i="2" s="1"/>
  <c r="Z201" i="2"/>
  <c r="AK201" i="2" s="1"/>
  <c r="Z236" i="2"/>
  <c r="AK236" i="2" s="1"/>
  <c r="Z271" i="2"/>
  <c r="AK271" i="2" s="1"/>
  <c r="Z300" i="2"/>
  <c r="AK300" i="2" s="1"/>
  <c r="Z335" i="2"/>
  <c r="AK335" i="2" s="1"/>
  <c r="Z372" i="2"/>
  <c r="AK372" i="2" s="1"/>
  <c r="Z403" i="2"/>
  <c r="AK403" i="2" s="1"/>
  <c r="Z435" i="2"/>
  <c r="AK435" i="2" s="1"/>
  <c r="Z467" i="2"/>
  <c r="AK467" i="2" s="1"/>
  <c r="Z538" i="2"/>
  <c r="AK538" i="2" s="1"/>
  <c r="Z571" i="2"/>
  <c r="AK571" i="2" s="1"/>
  <c r="Z607" i="2"/>
  <c r="AK607" i="2" s="1"/>
  <c r="Z639" i="2"/>
  <c r="AK639" i="2" s="1"/>
  <c r="Z670" i="2"/>
  <c r="AK670" i="2" s="1"/>
  <c r="Z710" i="2"/>
  <c r="AK710" i="2" s="1"/>
  <c r="Z741" i="2"/>
  <c r="AK741" i="2" s="1"/>
  <c r="Z774" i="2"/>
  <c r="AK774" i="2" s="1"/>
  <c r="Z801" i="2"/>
  <c r="AK801" i="2" s="1"/>
  <c r="Z830" i="2"/>
  <c r="AK830" i="2" s="1"/>
  <c r="Z853" i="2"/>
  <c r="AK853" i="2" s="1"/>
  <c r="Z881" i="2"/>
  <c r="AK881" i="2" s="1"/>
  <c r="Z909" i="2"/>
  <c r="AK909" i="2" s="1"/>
  <c r="Z930" i="2"/>
  <c r="AK930" i="2" s="1"/>
  <c r="Z959" i="2"/>
  <c r="AK959" i="2" s="1"/>
  <c r="Z981" i="2"/>
  <c r="AK981" i="2" s="1"/>
  <c r="AC27" i="2"/>
  <c r="AN27" i="2" s="1"/>
  <c r="AC78" i="2"/>
  <c r="AN78" i="2" s="1"/>
  <c r="AC101" i="2"/>
  <c r="AN101" i="2" s="1"/>
  <c r="AC122" i="2"/>
  <c r="AN122" i="2" s="1"/>
  <c r="AC177" i="2"/>
  <c r="AN177" i="2" s="1"/>
  <c r="AC241" i="2"/>
  <c r="AN241" i="2" s="1"/>
  <c r="AC521" i="2"/>
  <c r="AN521" i="2" s="1"/>
  <c r="AC641" i="2"/>
  <c r="AN641" i="2" s="1"/>
  <c r="AC817" i="2"/>
  <c r="AN817" i="2" s="1"/>
  <c r="AC829" i="2"/>
  <c r="AN829" i="2" s="1"/>
  <c r="AC297" i="2"/>
  <c r="AN297" i="2" s="1"/>
  <c r="AC425" i="2"/>
  <c r="AN425" i="2" s="1"/>
  <c r="AC457" i="2"/>
  <c r="AN457" i="2" s="1"/>
  <c r="AC897" i="2"/>
  <c r="AN897" i="2" s="1"/>
  <c r="AC925" i="2"/>
  <c r="AN925" i="2" s="1"/>
  <c r="AC37" i="2"/>
  <c r="AN37" i="2" s="1"/>
  <c r="AC265" i="2"/>
  <c r="AN265" i="2" s="1"/>
  <c r="AC381" i="2"/>
  <c r="AN381" i="2" s="1"/>
  <c r="AC489" i="2"/>
  <c r="AN489" i="2" s="1"/>
  <c r="AC709" i="2"/>
  <c r="AN709" i="2" s="1"/>
  <c r="AC905" i="2"/>
  <c r="AN905" i="2" s="1"/>
  <c r="AC981" i="2"/>
  <c r="AN981" i="2" s="1"/>
  <c r="AC45" i="2"/>
  <c r="AN45" i="2" s="1"/>
  <c r="AC133" i="2"/>
  <c r="AN133" i="2" s="1"/>
  <c r="AC277" i="2"/>
  <c r="AN277" i="2" s="1"/>
  <c r="AC561" i="2"/>
  <c r="AN561" i="2" s="1"/>
  <c r="AC593" i="2"/>
  <c r="AN593" i="2" s="1"/>
  <c r="AC889" i="2"/>
  <c r="AN889" i="2" s="1"/>
  <c r="AC17" i="2"/>
  <c r="AN17" i="2" s="1"/>
  <c r="AC46" i="2"/>
  <c r="AN46" i="2" s="1"/>
  <c r="AC174" i="2"/>
  <c r="AN174" i="2" s="1"/>
  <c r="AC361" i="2"/>
  <c r="AN361" i="2" s="1"/>
  <c r="AC445" i="2"/>
  <c r="AN445" i="2" s="1"/>
  <c r="AC969" i="2"/>
  <c r="AN969" i="2" s="1"/>
  <c r="AC205" i="2"/>
  <c r="AN205" i="2" s="1"/>
  <c r="AC289" i="2"/>
  <c r="AN289" i="2" s="1"/>
  <c r="AC529" i="2"/>
  <c r="AN529" i="2" s="1"/>
  <c r="AC909" i="2"/>
  <c r="AN909" i="2" s="1"/>
  <c r="AC933" i="2"/>
  <c r="AN933" i="2" s="1"/>
  <c r="AC63" i="2"/>
  <c r="AN63" i="2" s="1"/>
  <c r="AC269" i="2"/>
  <c r="AN269" i="2" s="1"/>
  <c r="AC509" i="2"/>
  <c r="AN509" i="2" s="1"/>
  <c r="AC585" i="2"/>
  <c r="AN585" i="2" s="1"/>
  <c r="AC761" i="2"/>
  <c r="AN761" i="2" s="1"/>
  <c r="AC1001" i="2"/>
  <c r="AN1001" i="2" s="1"/>
  <c r="Z979" i="2"/>
  <c r="AK979" i="2" s="1"/>
  <c r="Z929" i="2"/>
  <c r="AK929" i="2" s="1"/>
  <c r="Z879" i="2"/>
  <c r="AK879" i="2" s="1"/>
  <c r="Z829" i="2"/>
  <c r="AK829" i="2" s="1"/>
  <c r="Z770" i="2"/>
  <c r="AK770" i="2" s="1"/>
  <c r="Z707" i="2"/>
  <c r="AK707" i="2" s="1"/>
  <c r="Z638" i="2"/>
  <c r="AK638" i="2" s="1"/>
  <c r="Z567" i="2"/>
  <c r="AK567" i="2" s="1"/>
  <c r="Z501" i="2"/>
  <c r="AK501" i="2" s="1"/>
  <c r="Z433" i="2"/>
  <c r="AK433" i="2" s="1"/>
  <c r="Z364" i="2"/>
  <c r="AK364" i="2" s="1"/>
  <c r="Z296" i="2"/>
  <c r="AK296" i="2" s="1"/>
  <c r="Z232" i="2"/>
  <c r="AK232" i="2" s="1"/>
  <c r="Z168" i="2"/>
  <c r="AK168" i="2" s="1"/>
  <c r="Z98" i="2"/>
  <c r="AK98" i="2" s="1"/>
  <c r="Z29" i="2"/>
  <c r="AK29" i="2" s="1"/>
  <c r="AA222" i="2"/>
  <c r="AL222" i="2" s="1"/>
  <c r="AA156" i="2"/>
  <c r="AL156" i="2" s="1"/>
  <c r="AC93" i="2"/>
  <c r="AN93" i="2" s="1"/>
  <c r="AE998" i="2"/>
  <c r="AP998" i="2" s="1"/>
  <c r="AE986" i="2"/>
  <c r="AP986" i="2" s="1"/>
  <c r="AE982" i="2"/>
  <c r="AP982" i="2" s="1"/>
  <c r="AE970" i="2"/>
  <c r="AP970" i="2" s="1"/>
  <c r="AE942" i="2"/>
  <c r="AP942" i="2" s="1"/>
  <c r="AE938" i="2"/>
  <c r="AP938" i="2" s="1"/>
  <c r="AE926" i="2"/>
  <c r="AP926" i="2" s="1"/>
  <c r="AE870" i="2"/>
  <c r="AP870" i="2" s="1"/>
  <c r="AE854" i="2"/>
  <c r="AP854" i="2" s="1"/>
  <c r="AE794" i="2"/>
  <c r="AP794" i="2" s="1"/>
  <c r="AE778" i="2"/>
  <c r="AP778" i="2" s="1"/>
  <c r="AE766" i="2"/>
  <c r="AP766" i="2" s="1"/>
  <c r="AE754" i="2"/>
  <c r="AP754" i="2" s="1"/>
  <c r="AE1001" i="2"/>
  <c r="AP1001" i="2" s="1"/>
  <c r="AE953" i="2"/>
  <c r="AP953" i="2" s="1"/>
  <c r="AB756" i="2"/>
  <c r="AM756" i="2" s="1"/>
  <c r="AB317" i="2"/>
  <c r="AM317" i="2" s="1"/>
  <c r="AB786" i="2"/>
  <c r="AM786" i="2" s="1"/>
  <c r="AB936" i="2"/>
  <c r="AM936" i="2" s="1"/>
  <c r="AB61" i="2"/>
  <c r="AM61" i="2" s="1"/>
  <c r="AB123" i="2"/>
  <c r="AM123" i="2" s="1"/>
  <c r="AB272" i="2"/>
  <c r="AM272" i="2" s="1"/>
  <c r="AB624" i="2"/>
  <c r="AM624" i="2" s="1"/>
  <c r="AB693" i="2"/>
  <c r="AM693" i="2" s="1"/>
  <c r="AB818" i="2"/>
  <c r="AM818" i="2" s="1"/>
  <c r="AB860" i="2"/>
  <c r="AM860" i="2" s="1"/>
  <c r="AB908" i="2"/>
  <c r="AM908" i="2" s="1"/>
  <c r="AB961" i="2"/>
  <c r="AM961" i="2" s="1"/>
  <c r="AB12" i="2"/>
  <c r="AM12" i="2" s="1"/>
  <c r="AB53" i="2"/>
  <c r="AM53" i="2" s="1"/>
  <c r="AB168" i="2"/>
  <c r="AM168" i="2" s="1"/>
  <c r="AB440" i="2"/>
  <c r="AM440" i="2" s="1"/>
  <c r="AB865" i="2"/>
  <c r="AM865" i="2" s="1"/>
  <c r="AB1004" i="2"/>
  <c r="AM1004" i="2" s="1"/>
  <c r="AB866" i="2"/>
  <c r="AM866" i="2" s="1"/>
  <c r="AB950" i="2"/>
  <c r="AM950" i="2" s="1"/>
  <c r="AB177" i="2"/>
  <c r="AM177" i="2" s="1"/>
  <c r="AB225" i="2"/>
  <c r="AM225" i="2" s="1"/>
  <c r="AB556" i="2"/>
  <c r="AM556" i="2" s="1"/>
  <c r="AB981" i="2"/>
  <c r="AM981" i="2" s="1"/>
  <c r="Z978" i="2"/>
  <c r="AK978" i="2" s="1"/>
  <c r="Z927" i="2"/>
  <c r="AK927" i="2" s="1"/>
  <c r="Z878" i="2"/>
  <c r="AK878" i="2" s="1"/>
  <c r="Z822" i="2"/>
  <c r="AK822" i="2" s="1"/>
  <c r="Z769" i="2"/>
  <c r="AK769" i="2" s="1"/>
  <c r="Z700" i="2"/>
  <c r="AK700" i="2" s="1"/>
  <c r="Z637" i="2"/>
  <c r="AK637" i="2" s="1"/>
  <c r="Z561" i="2"/>
  <c r="AK561" i="2" s="1"/>
  <c r="Z493" i="2"/>
  <c r="AK493" i="2" s="1"/>
  <c r="Z431" i="2"/>
  <c r="AK431" i="2" s="1"/>
  <c r="Z359" i="2"/>
  <c r="AK359" i="2" s="1"/>
  <c r="Z292" i="2"/>
  <c r="AK292" i="2" s="1"/>
  <c r="Z228" i="2"/>
  <c r="AK228" i="2" s="1"/>
  <c r="Z161" i="2"/>
  <c r="AK161" i="2" s="1"/>
  <c r="Z96" i="2"/>
  <c r="AK96" i="2" s="1"/>
  <c r="Z27" i="2"/>
  <c r="AK27" i="2" s="1"/>
  <c r="AA978" i="2"/>
  <c r="AL978" i="2" s="1"/>
  <c r="AC937" i="2"/>
  <c r="AN937" i="2" s="1"/>
  <c r="AB853" i="2"/>
  <c r="AM853" i="2" s="1"/>
  <c r="AC533" i="2"/>
  <c r="AN533" i="2" s="1"/>
  <c r="AC303" i="2"/>
  <c r="AN303" i="2" s="1"/>
  <c r="AC91" i="2"/>
  <c r="AN91" i="2" s="1"/>
  <c r="AC29" i="2"/>
  <c r="AN29" i="2" s="1"/>
  <c r="AE966" i="2"/>
  <c r="AP966" i="2" s="1"/>
  <c r="AE914" i="2"/>
  <c r="AP914" i="2" s="1"/>
  <c r="AE902" i="2"/>
  <c r="AP902" i="2" s="1"/>
  <c r="AE874" i="2"/>
  <c r="AP874" i="2" s="1"/>
  <c r="AE850" i="2"/>
  <c r="AP850" i="2" s="1"/>
  <c r="AE838" i="2"/>
  <c r="AP838" i="2" s="1"/>
  <c r="AE786" i="2"/>
  <c r="AP786" i="2" s="1"/>
  <c r="AE945" i="2"/>
  <c r="AP945" i="2" s="1"/>
  <c r="AE881" i="2"/>
  <c r="AP881" i="2" s="1"/>
  <c r="AI998" i="2"/>
  <c r="AT998" i="2" s="1"/>
  <c r="AA13" i="2"/>
  <c r="AL13" i="2" s="1"/>
  <c r="AA342" i="2"/>
  <c r="AL342" i="2" s="1"/>
  <c r="AA366" i="2"/>
  <c r="AL366" i="2" s="1"/>
  <c r="AA390" i="2"/>
  <c r="AL390" i="2" s="1"/>
  <c r="AA418" i="2"/>
  <c r="AL418" i="2" s="1"/>
  <c r="AA690" i="2"/>
  <c r="AL690" i="2" s="1"/>
  <c r="AA10" i="2"/>
  <c r="AL10" i="2" s="1"/>
  <c r="AA183" i="2"/>
  <c r="AL183" i="2" s="1"/>
  <c r="AA478" i="2"/>
  <c r="AL478" i="2" s="1"/>
  <c r="AA498" i="2"/>
  <c r="AL498" i="2" s="1"/>
  <c r="AA670" i="2"/>
  <c r="AL670" i="2" s="1"/>
  <c r="AA714" i="2"/>
  <c r="AL714" i="2" s="1"/>
  <c r="AA730" i="2"/>
  <c r="AL730" i="2" s="1"/>
  <c r="AA442" i="2"/>
  <c r="AL442" i="2" s="1"/>
  <c r="AA766" i="2"/>
  <c r="AL766" i="2" s="1"/>
  <c r="AA226" i="2"/>
  <c r="AL226" i="2" s="1"/>
  <c r="AA794" i="2"/>
  <c r="AL794" i="2" s="1"/>
  <c r="AA966" i="2"/>
  <c r="AL966" i="2" s="1"/>
  <c r="AA522" i="2"/>
  <c r="AL522" i="2" s="1"/>
  <c r="AA906" i="2"/>
  <c r="AL906" i="2" s="1"/>
  <c r="AA111" i="2"/>
  <c r="AL111" i="2" s="1"/>
  <c r="AA890" i="2"/>
  <c r="AL890" i="2" s="1"/>
  <c r="AA96" i="2"/>
  <c r="AL96" i="2" s="1"/>
  <c r="AA626" i="2"/>
  <c r="AL626" i="2" s="1"/>
  <c r="Z974" i="2"/>
  <c r="AK974" i="2" s="1"/>
  <c r="Z923" i="2"/>
  <c r="AK923" i="2" s="1"/>
  <c r="Z870" i="2"/>
  <c r="AK870" i="2" s="1"/>
  <c r="Z819" i="2"/>
  <c r="AK819" i="2" s="1"/>
  <c r="Z767" i="2"/>
  <c r="AK767" i="2" s="1"/>
  <c r="Z694" i="2"/>
  <c r="AK694" i="2" s="1"/>
  <c r="Z630" i="2"/>
  <c r="AK630" i="2" s="1"/>
  <c r="Z559" i="2"/>
  <c r="AK559" i="2" s="1"/>
  <c r="Z490" i="2"/>
  <c r="AK490" i="2" s="1"/>
  <c r="Z430" i="2"/>
  <c r="AK430" i="2" s="1"/>
  <c r="Z357" i="2"/>
  <c r="AK357" i="2" s="1"/>
  <c r="Z290" i="2"/>
  <c r="AK290" i="2" s="1"/>
  <c r="Z224" i="2"/>
  <c r="AK224" i="2" s="1"/>
  <c r="Z154" i="2"/>
  <c r="AK154" i="2" s="1"/>
  <c r="Z90" i="2"/>
  <c r="AK90" i="2" s="1"/>
  <c r="Z21" i="2"/>
  <c r="AK21" i="2" s="1"/>
  <c r="AB977" i="2"/>
  <c r="AM977" i="2" s="1"/>
  <c r="AC893" i="2"/>
  <c r="AN893" i="2" s="1"/>
  <c r="AB804" i="2"/>
  <c r="AM804" i="2" s="1"/>
  <c r="AA610" i="2"/>
  <c r="AL610" i="2" s="1"/>
  <c r="AB532" i="2"/>
  <c r="AM532" i="2" s="1"/>
  <c r="AB464" i="2"/>
  <c r="AM464" i="2" s="1"/>
  <c r="AC369" i="2"/>
  <c r="AN369" i="2" s="1"/>
  <c r="AC145" i="2"/>
  <c r="AN145" i="2" s="1"/>
  <c r="AA61" i="2"/>
  <c r="AL61" i="2" s="1"/>
  <c r="AC8" i="2"/>
  <c r="AN8" i="2" s="1"/>
  <c r="AC347" i="2"/>
  <c r="AN347" i="2" s="1"/>
  <c r="AC271" i="2"/>
  <c r="AN271" i="2" s="1"/>
  <c r="AC215" i="2"/>
  <c r="AN215" i="2" s="1"/>
  <c r="AC79" i="2"/>
  <c r="AN79" i="2" s="1"/>
  <c r="AA20" i="2"/>
  <c r="AL20" i="2" s="1"/>
  <c r="Z800" i="2"/>
  <c r="AK800" i="2" s="1"/>
  <c r="Z796" i="2"/>
  <c r="AK796" i="2" s="1"/>
  <c r="Z792" i="2"/>
  <c r="AK792" i="2" s="1"/>
  <c r="Z788" i="2"/>
  <c r="AK788" i="2" s="1"/>
  <c r="Z784" i="2"/>
  <c r="AK784" i="2" s="1"/>
  <c r="Z780" i="2"/>
  <c r="AK780" i="2" s="1"/>
  <c r="Z776" i="2"/>
  <c r="AK776" i="2" s="1"/>
  <c r="Z772" i="2"/>
  <c r="AK772" i="2" s="1"/>
  <c r="Z768" i="2"/>
  <c r="AK768" i="2" s="1"/>
  <c r="Z760" i="2"/>
  <c r="AK760" i="2" s="1"/>
  <c r="Z476" i="2"/>
  <c r="AK476" i="2" s="1"/>
  <c r="AC830" i="2"/>
  <c r="AN830" i="2" s="1"/>
  <c r="AC806" i="2"/>
  <c r="AN806" i="2" s="1"/>
  <c r="AC746" i="2"/>
  <c r="AN746" i="2" s="1"/>
  <c r="AA839" i="2"/>
  <c r="AL839" i="2" s="1"/>
  <c r="AA831" i="2"/>
  <c r="AL831" i="2" s="1"/>
  <c r="AC818" i="2"/>
  <c r="AN818" i="2" s="1"/>
  <c r="AA815" i="2"/>
  <c r="AL815" i="2" s="1"/>
  <c r="AE809" i="2"/>
  <c r="AP809" i="2" s="1"/>
  <c r="AA807" i="2"/>
  <c r="AL807" i="2" s="1"/>
  <c r="AC790" i="2"/>
  <c r="AN790" i="2" s="1"/>
  <c r="AA787" i="2"/>
  <c r="AL787" i="2" s="1"/>
  <c r="AC778" i="2"/>
  <c r="AN778" i="2" s="1"/>
  <c r="AA775" i="2"/>
  <c r="AL775" i="2" s="1"/>
  <c r="AC762" i="2"/>
  <c r="AN762" i="2" s="1"/>
  <c r="AA759" i="2"/>
  <c r="AL759" i="2" s="1"/>
  <c r="AE841" i="2"/>
  <c r="AP841" i="2" s="1"/>
  <c r="AC838" i="2"/>
  <c r="AN838" i="2" s="1"/>
  <c r="AA835" i="2"/>
  <c r="AL835" i="2" s="1"/>
  <c r="AA827" i="2"/>
  <c r="AL827" i="2" s="1"/>
  <c r="AC822" i="2"/>
  <c r="AN822" i="2" s="1"/>
  <c r="AA819" i="2"/>
  <c r="AL819" i="2" s="1"/>
  <c r="AC810" i="2"/>
  <c r="AN810" i="2" s="1"/>
  <c r="AA803" i="2"/>
  <c r="AL803" i="2" s="1"/>
  <c r="AA795" i="2"/>
  <c r="AL795" i="2" s="1"/>
  <c r="AC786" i="2"/>
  <c r="AN786" i="2" s="1"/>
  <c r="AA783" i="2"/>
  <c r="AL783" i="2" s="1"/>
  <c r="AC774" i="2"/>
  <c r="AN774" i="2" s="1"/>
  <c r="AA771" i="2"/>
  <c r="AL771" i="2" s="1"/>
  <c r="AC766" i="2"/>
  <c r="AN766" i="2" s="1"/>
  <c r="AA763" i="2"/>
  <c r="AL763" i="2" s="1"/>
  <c r="AC758" i="2"/>
  <c r="AN758" i="2" s="1"/>
  <c r="AA755" i="2"/>
  <c r="AL755" i="2" s="1"/>
  <c r="AC826" i="2"/>
  <c r="AN826" i="2" s="1"/>
  <c r="AA823" i="2"/>
  <c r="AL823" i="2" s="1"/>
  <c r="AC814" i="2"/>
  <c r="AN814" i="2" s="1"/>
  <c r="AA811" i="2"/>
  <c r="AL811" i="2" s="1"/>
  <c r="AC802" i="2"/>
  <c r="AN802" i="2" s="1"/>
  <c r="AA799" i="2"/>
  <c r="AL799" i="2" s="1"/>
  <c r="AC794" i="2"/>
  <c r="AN794" i="2" s="1"/>
  <c r="AA791" i="2"/>
  <c r="AL791" i="2" s="1"/>
  <c r="AC782" i="2"/>
  <c r="AN782" i="2" s="1"/>
  <c r="AA779" i="2"/>
  <c r="AL779" i="2" s="1"/>
  <c r="AC770" i="2"/>
  <c r="AN770" i="2" s="1"/>
  <c r="AA767" i="2"/>
  <c r="AL767" i="2" s="1"/>
  <c r="AC754" i="2"/>
  <c r="AN754" i="2" s="1"/>
  <c r="AC750" i="2"/>
  <c r="AN750" i="2" s="1"/>
  <c r="Z987" i="2"/>
  <c r="AK987" i="2" s="1"/>
  <c r="Z983" i="2"/>
  <c r="AK983" i="2" s="1"/>
  <c r="Z971" i="2"/>
  <c r="AK971" i="2" s="1"/>
  <c r="Z955" i="2"/>
  <c r="AK955" i="2" s="1"/>
  <c r="Z939" i="2"/>
  <c r="AK939" i="2" s="1"/>
  <c r="Z919" i="2"/>
  <c r="AK919" i="2" s="1"/>
  <c r="Z871" i="2"/>
  <c r="AK871" i="2" s="1"/>
  <c r="AD23" i="2"/>
  <c r="AO23" i="2" s="1"/>
  <c r="AD26" i="2"/>
  <c r="AO26" i="2" s="1"/>
  <c r="AD27" i="2"/>
  <c r="AO27" i="2" s="1"/>
  <c r="AD29" i="2"/>
  <c r="AO29" i="2" s="1"/>
  <c r="AD30" i="2"/>
  <c r="AO30" i="2" s="1"/>
  <c r="AD32" i="2"/>
  <c r="AO32" i="2" s="1"/>
  <c r="AD33" i="2"/>
  <c r="AO33" i="2" s="1"/>
  <c r="AD34" i="2"/>
  <c r="AO34" i="2" s="1"/>
  <c r="AD35" i="2"/>
  <c r="AO35" i="2" s="1"/>
  <c r="AD37" i="2"/>
  <c r="AO37" i="2" s="1"/>
  <c r="AD44" i="2"/>
  <c r="AO44" i="2" s="1"/>
  <c r="AD45" i="2"/>
  <c r="AO45" i="2" s="1"/>
  <c r="AD46" i="2"/>
  <c r="AO46" i="2" s="1"/>
  <c r="AD49" i="2"/>
  <c r="AO49" i="2" s="1"/>
  <c r="AD73" i="2"/>
  <c r="AO73" i="2" s="1"/>
  <c r="AD88" i="2"/>
  <c r="AO88" i="2" s="1"/>
  <c r="AD89" i="2"/>
  <c r="AO89" i="2" s="1"/>
  <c r="AD90" i="2"/>
  <c r="AO90" i="2" s="1"/>
  <c r="AD91" i="2"/>
  <c r="AO91" i="2" s="1"/>
  <c r="AD93" i="2"/>
  <c r="AO93" i="2" s="1"/>
  <c r="AD94" i="2"/>
  <c r="AO94" i="2" s="1"/>
  <c r="AD95" i="2"/>
  <c r="AO95" i="2" s="1"/>
  <c r="AD107" i="2"/>
  <c r="AO107" i="2" s="1"/>
  <c r="AD120" i="2"/>
  <c r="AO120" i="2" s="1"/>
  <c r="AD139" i="2"/>
  <c r="AO139" i="2" s="1"/>
  <c r="AD152" i="2"/>
  <c r="AO152" i="2" s="1"/>
  <c r="AD174" i="2"/>
  <c r="AO174" i="2" s="1"/>
  <c r="AD175" i="2"/>
  <c r="AO175" i="2" s="1"/>
  <c r="AD204" i="2"/>
  <c r="AO204" i="2" s="1"/>
  <c r="AD205" i="2"/>
  <c r="AO205" i="2" s="1"/>
  <c r="AD210" i="2"/>
  <c r="AO210" i="2" s="1"/>
  <c r="AD215" i="2"/>
  <c r="AO215" i="2" s="1"/>
  <c r="AD223" i="2"/>
  <c r="AO223" i="2" s="1"/>
  <c r="AD239" i="2"/>
  <c r="AO239" i="2" s="1"/>
  <c r="AD248" i="2"/>
  <c r="AO248" i="2" s="1"/>
  <c r="AD277" i="2"/>
  <c r="AO277" i="2" s="1"/>
  <c r="AD281" i="2"/>
  <c r="AO281" i="2" s="1"/>
  <c r="AD291" i="2"/>
  <c r="AO291" i="2" s="1"/>
  <c r="AD313" i="2"/>
  <c r="AO313" i="2" s="1"/>
  <c r="AD319" i="2"/>
  <c r="AO319" i="2" s="1"/>
  <c r="AD333" i="2"/>
  <c r="AO333" i="2" s="1"/>
  <c r="AD335" i="2"/>
  <c r="AO335" i="2" s="1"/>
  <c r="AD352" i="2"/>
  <c r="AO352" i="2" s="1"/>
  <c r="AD355" i="2"/>
  <c r="AO355" i="2" s="1"/>
  <c r="AD365" i="2"/>
  <c r="AO365" i="2" s="1"/>
  <c r="AD388" i="2"/>
  <c r="AO388" i="2" s="1"/>
  <c r="AD400" i="2"/>
  <c r="AO400" i="2" s="1"/>
  <c r="AD408" i="2"/>
  <c r="AO408" i="2" s="1"/>
  <c r="AD419" i="2"/>
  <c r="AO419" i="2" s="1"/>
  <c r="AD439" i="2"/>
  <c r="AO439" i="2" s="1"/>
  <c r="AD456" i="2"/>
  <c r="AO456" i="2" s="1"/>
  <c r="AD472" i="2"/>
  <c r="AO472" i="2" s="1"/>
  <c r="AD475" i="2"/>
  <c r="AO475" i="2" s="1"/>
  <c r="AD492" i="2"/>
  <c r="AO492" i="2" s="1"/>
  <c r="AD499" i="2"/>
  <c r="AO499" i="2" s="1"/>
  <c r="AD511" i="2"/>
  <c r="AO511" i="2" s="1"/>
  <c r="AD551" i="2"/>
  <c r="AO551" i="2" s="1"/>
  <c r="AD563" i="2"/>
  <c r="AO563" i="2" s="1"/>
  <c r="AD576" i="2"/>
  <c r="AO576" i="2" s="1"/>
  <c r="AD587" i="2"/>
  <c r="AO587" i="2" s="1"/>
  <c r="AD595" i="2"/>
  <c r="AO595" i="2" s="1"/>
  <c r="AD600" i="2"/>
  <c r="AO600" i="2" s="1"/>
  <c r="AD620" i="2"/>
  <c r="AO620" i="2" s="1"/>
  <c r="AD635" i="2"/>
  <c r="AO635" i="2" s="1"/>
  <c r="AD640" i="2"/>
  <c r="AO640" i="2" s="1"/>
  <c r="AD647" i="2"/>
  <c r="AO647" i="2" s="1"/>
  <c r="AD655" i="2"/>
  <c r="AO655" i="2" s="1"/>
  <c r="AD660" i="2"/>
  <c r="AO660" i="2" s="1"/>
  <c r="AD679" i="2"/>
  <c r="AO679" i="2" s="1"/>
  <c r="AD687" i="2"/>
  <c r="AO687" i="2" s="1"/>
  <c r="AD692" i="2"/>
  <c r="AO692" i="2" s="1"/>
  <c r="AD695" i="2"/>
  <c r="AO695" i="2" s="1"/>
  <c r="AD703" i="2"/>
  <c r="AO703" i="2" s="1"/>
  <c r="AD708" i="2"/>
  <c r="AO708" i="2" s="1"/>
  <c r="AD716" i="2"/>
  <c r="AO716" i="2" s="1"/>
  <c r="AD728" i="2"/>
  <c r="AO728" i="2" s="1"/>
  <c r="AD736" i="2"/>
  <c r="AO736" i="2" s="1"/>
  <c r="AD768" i="2"/>
  <c r="AO768" i="2" s="1"/>
  <c r="AD783" i="2"/>
  <c r="AO783" i="2" s="1"/>
  <c r="AD24" i="2"/>
  <c r="AO24" i="2" s="1"/>
  <c r="AD25" i="2"/>
  <c r="AO25" i="2" s="1"/>
  <c r="AD31" i="2"/>
  <c r="AO31" i="2" s="1"/>
  <c r="AD38" i="2"/>
  <c r="AO38" i="2" s="1"/>
  <c r="AD41" i="2"/>
  <c r="AO41" i="2" s="1"/>
  <c r="AD42" i="2"/>
  <c r="AO42" i="2" s="1"/>
  <c r="AD43" i="2"/>
  <c r="AO43" i="2" s="1"/>
  <c r="AD47" i="2"/>
  <c r="AO47" i="2" s="1"/>
  <c r="AD48" i="2"/>
  <c r="AO48" i="2" s="1"/>
  <c r="AD68" i="2"/>
  <c r="AO68" i="2" s="1"/>
  <c r="AD72" i="2"/>
  <c r="AO72" i="2" s="1"/>
  <c r="AD84" i="2"/>
  <c r="AO84" i="2" s="1"/>
  <c r="AD85" i="2"/>
  <c r="AO85" i="2" s="1"/>
  <c r="AD86" i="2"/>
  <c r="AO86" i="2" s="1"/>
  <c r="AD87" i="2"/>
  <c r="AO87" i="2" s="1"/>
  <c r="AD106" i="2"/>
  <c r="AO106" i="2" s="1"/>
  <c r="AD116" i="2"/>
  <c r="AO116" i="2" s="1"/>
  <c r="AD117" i="2"/>
  <c r="AO117" i="2" s="1"/>
  <c r="AD118" i="2"/>
  <c r="AO118" i="2" s="1"/>
  <c r="AD119" i="2"/>
  <c r="AO119" i="2" s="1"/>
  <c r="AD138" i="2"/>
  <c r="AO138" i="2" s="1"/>
  <c r="AD148" i="2"/>
  <c r="AO148" i="2" s="1"/>
  <c r="AD149" i="2"/>
  <c r="AO149" i="2" s="1"/>
  <c r="AD150" i="2"/>
  <c r="AO150" i="2" s="1"/>
  <c r="AD151" i="2"/>
  <c r="AO151" i="2" s="1"/>
  <c r="AD165" i="2"/>
  <c r="AO165" i="2" s="1"/>
  <c r="AD173" i="2"/>
  <c r="AO173" i="2" s="1"/>
  <c r="AD183" i="2"/>
  <c r="AO183" i="2" s="1"/>
  <c r="AD185" i="2"/>
  <c r="AO185" i="2" s="1"/>
  <c r="AD203" i="2"/>
  <c r="AO203" i="2" s="1"/>
  <c r="AD244" i="2"/>
  <c r="AO244" i="2" s="1"/>
  <c r="AD257" i="2"/>
  <c r="AO257" i="2" s="1"/>
  <c r="AD260" i="2"/>
  <c r="AO260" i="2" s="1"/>
  <c r="AD276" i="2"/>
  <c r="AO276" i="2" s="1"/>
  <c r="AD280" i="2"/>
  <c r="AO280" i="2" s="1"/>
  <c r="AD284" i="2"/>
  <c r="AO284" i="2" s="1"/>
  <c r="AD287" i="2"/>
  <c r="AO287" i="2" s="1"/>
  <c r="AD304" i="2"/>
  <c r="AO304" i="2" s="1"/>
  <c r="AD305" i="2"/>
  <c r="AO305" i="2" s="1"/>
  <c r="AD309" i="2"/>
  <c r="AO309" i="2" s="1"/>
  <c r="AD312" i="2"/>
  <c r="AO312" i="2" s="1"/>
  <c r="AD316" i="2"/>
  <c r="AO316" i="2" s="1"/>
  <c r="AD332" i="2"/>
  <c r="AO332" i="2" s="1"/>
  <c r="AD344" i="2"/>
  <c r="AO344" i="2" s="1"/>
  <c r="AD375" i="2"/>
  <c r="AO375" i="2" s="1"/>
  <c r="AD383" i="2"/>
  <c r="AO383" i="2" s="1"/>
  <c r="AD392" i="2"/>
  <c r="AO392" i="2" s="1"/>
  <c r="AD395" i="2"/>
  <c r="AO395" i="2" s="1"/>
  <c r="AD412" i="2"/>
  <c r="AO412" i="2" s="1"/>
  <c r="AD524" i="2"/>
  <c r="AO524" i="2" s="1"/>
  <c r="AD544" i="2"/>
  <c r="AO544" i="2" s="1"/>
  <c r="AD571" i="2"/>
  <c r="AO571" i="2" s="1"/>
  <c r="AD580" i="2"/>
  <c r="AO580" i="2" s="1"/>
  <c r="AD612" i="2"/>
  <c r="AO612" i="2" s="1"/>
  <c r="AD627" i="2"/>
  <c r="AO627" i="2" s="1"/>
  <c r="AD684" i="2"/>
  <c r="AO684" i="2" s="1"/>
  <c r="AD743" i="2"/>
  <c r="AO743" i="2" s="1"/>
  <c r="AD751" i="2"/>
  <c r="AO751" i="2" s="1"/>
  <c r="AD775" i="2"/>
  <c r="AO775" i="2" s="1"/>
  <c r="AD827" i="2"/>
  <c r="AO827" i="2" s="1"/>
  <c r="AD844" i="2"/>
  <c r="AO844" i="2" s="1"/>
  <c r="AD855" i="2"/>
  <c r="AO855" i="2" s="1"/>
  <c r="AD879" i="2"/>
  <c r="AO879" i="2" s="1"/>
  <c r="AD927" i="2"/>
  <c r="AO927" i="2" s="1"/>
  <c r="AD940" i="2"/>
  <c r="AO940" i="2" s="1"/>
  <c r="AD960" i="2"/>
  <c r="AO960" i="2" s="1"/>
  <c r="AD963" i="2"/>
  <c r="AO963" i="2" s="1"/>
  <c r="AD15" i="2"/>
  <c r="AO15" i="2" s="1"/>
  <c r="AD16" i="2"/>
  <c r="AO16" i="2" s="1"/>
  <c r="AD17" i="2"/>
  <c r="AO17" i="2" s="1"/>
  <c r="AD18" i="2"/>
  <c r="AO18" i="2" s="1"/>
  <c r="AD19" i="2"/>
  <c r="AO19" i="2" s="1"/>
  <c r="AD21" i="2"/>
  <c r="AO21" i="2" s="1"/>
  <c r="AD52" i="2"/>
  <c r="AO52" i="2" s="1"/>
  <c r="AD53" i="2"/>
  <c r="AO53" i="2" s="1"/>
  <c r="AD54" i="2"/>
  <c r="AO54" i="2" s="1"/>
  <c r="AD55" i="2"/>
  <c r="AO55" i="2" s="1"/>
  <c r="AD56" i="2"/>
  <c r="AO56" i="2" s="1"/>
  <c r="AD57" i="2"/>
  <c r="AO57" i="2" s="1"/>
  <c r="AD58" i="2"/>
  <c r="AO58" i="2" s="1"/>
  <c r="AD59" i="2"/>
  <c r="AO59" i="2" s="1"/>
  <c r="AD61" i="2"/>
  <c r="AO61" i="2" s="1"/>
  <c r="AD76" i="2"/>
  <c r="AO76" i="2" s="1"/>
  <c r="AD77" i="2"/>
  <c r="AO77" i="2" s="1"/>
  <c r="AD79" i="2"/>
  <c r="AO79" i="2" s="1"/>
  <c r="AD110" i="2"/>
  <c r="AO110" i="2" s="1"/>
  <c r="AD111" i="2"/>
  <c r="AO111" i="2" s="1"/>
  <c r="AD122" i="2"/>
  <c r="AO122" i="2" s="1"/>
  <c r="AD123" i="2"/>
  <c r="AO123" i="2" s="1"/>
  <c r="AD132" i="2"/>
  <c r="AO132" i="2" s="1"/>
  <c r="AD133" i="2"/>
  <c r="AO133" i="2" s="1"/>
  <c r="AD142" i="2"/>
  <c r="AO142" i="2" s="1"/>
  <c r="AD143" i="2"/>
  <c r="AO143" i="2" s="1"/>
  <c r="AD155" i="2"/>
  <c r="AO155" i="2" s="1"/>
  <c r="AD157" i="2"/>
  <c r="AO157" i="2" s="1"/>
  <c r="AD159" i="2"/>
  <c r="AO159" i="2" s="1"/>
  <c r="AD167" i="2"/>
  <c r="AO167" i="2" s="1"/>
  <c r="AD177" i="2"/>
  <c r="AO177" i="2" s="1"/>
  <c r="AD187" i="2"/>
  <c r="AO187" i="2" s="1"/>
  <c r="AD196" i="2"/>
  <c r="AO196" i="2" s="1"/>
  <c r="AD197" i="2"/>
  <c r="AO197" i="2" s="1"/>
  <c r="AD211" i="2"/>
  <c r="AO211" i="2" s="1"/>
  <c r="AD216" i="2"/>
  <c r="AO216" i="2" s="1"/>
  <c r="AD219" i="2"/>
  <c r="AO219" i="2" s="1"/>
  <c r="AD224" i="2"/>
  <c r="AO224" i="2" s="1"/>
  <c r="AD228" i="2"/>
  <c r="AO228" i="2" s="1"/>
  <c r="AD240" i="2"/>
  <c r="AO240" i="2" s="1"/>
  <c r="AD255" i="2"/>
  <c r="AO255" i="2" s="1"/>
  <c r="AD271" i="2"/>
  <c r="AO271" i="2" s="1"/>
  <c r="AD282" i="2"/>
  <c r="AO282" i="2" s="1"/>
  <c r="AD302" i="2"/>
  <c r="AO302" i="2" s="1"/>
  <c r="AD320" i="2"/>
  <c r="AO320" i="2" s="1"/>
  <c r="AD323" i="2"/>
  <c r="AO323" i="2" s="1"/>
  <c r="AD336" i="2"/>
  <c r="AO336" i="2" s="1"/>
  <c r="AD339" i="2"/>
  <c r="AO339" i="2" s="1"/>
  <c r="AD345" i="2"/>
  <c r="AO345" i="2" s="1"/>
  <c r="AD347" i="2"/>
  <c r="AO347" i="2" s="1"/>
  <c r="AD360" i="2"/>
  <c r="AO360" i="2" s="1"/>
  <c r="AD379" i="2"/>
  <c r="AO379" i="2" s="1"/>
  <c r="AD384" i="2"/>
  <c r="AO384" i="2" s="1"/>
  <c r="AD12" i="2"/>
  <c r="AO12" i="2" s="1"/>
  <c r="AD50" i="2"/>
  <c r="AO50" i="2" s="1"/>
  <c r="AD63" i="2"/>
  <c r="AO63" i="2" s="1"/>
  <c r="AD75" i="2"/>
  <c r="AO75" i="2" s="1"/>
  <c r="AD80" i="2"/>
  <c r="AO80" i="2" s="1"/>
  <c r="AD82" i="2"/>
  <c r="AO82" i="2" s="1"/>
  <c r="AD92" i="2"/>
  <c r="AO92" i="2" s="1"/>
  <c r="AD102" i="2"/>
  <c r="AO102" i="2" s="1"/>
  <c r="AD109" i="2"/>
  <c r="AO109" i="2" s="1"/>
  <c r="AD153" i="2"/>
  <c r="AO153" i="2" s="1"/>
  <c r="AD190" i="2"/>
  <c r="AO190" i="2" s="1"/>
  <c r="AD208" i="2"/>
  <c r="AO208" i="2" s="1"/>
  <c r="AD212" i="2"/>
  <c r="AO212" i="2" s="1"/>
  <c r="AD227" i="2"/>
  <c r="AO227" i="2" s="1"/>
  <c r="AD252" i="2"/>
  <c r="AO252" i="2" s="1"/>
  <c r="AD261" i="2"/>
  <c r="AO261" i="2" s="1"/>
  <c r="AD268" i="2"/>
  <c r="AO268" i="2" s="1"/>
  <c r="AD295" i="2"/>
  <c r="AO295" i="2" s="1"/>
  <c r="AD297" i="2"/>
  <c r="AO297" i="2" s="1"/>
  <c r="AD317" i="2"/>
  <c r="AO317" i="2" s="1"/>
  <c r="AD351" i="2"/>
  <c r="AO351" i="2" s="1"/>
  <c r="AD399" i="2"/>
  <c r="AO399" i="2" s="1"/>
  <c r="AD401" i="2"/>
  <c r="AO401" i="2" s="1"/>
  <c r="AD403" i="2"/>
  <c r="AO403" i="2" s="1"/>
  <c r="AD415" i="2"/>
  <c r="AO415" i="2" s="1"/>
  <c r="AD424" i="2"/>
  <c r="AO424" i="2" s="1"/>
  <c r="AD437" i="2"/>
  <c r="AO437" i="2" s="1"/>
  <c r="AD451" i="2"/>
  <c r="AO451" i="2" s="1"/>
  <c r="AD474" i="2"/>
  <c r="AO474" i="2" s="1"/>
  <c r="AD476" i="2"/>
  <c r="AO476" i="2" s="1"/>
  <c r="AD483" i="2"/>
  <c r="AO483" i="2" s="1"/>
  <c r="AD508" i="2"/>
  <c r="AO508" i="2" s="1"/>
  <c r="AD532" i="2"/>
  <c r="AO532" i="2" s="1"/>
  <c r="AD564" i="2"/>
  <c r="AO564" i="2" s="1"/>
  <c r="AD575" i="2"/>
  <c r="AO575" i="2" s="1"/>
  <c r="AD591" i="2"/>
  <c r="AO591" i="2" s="1"/>
  <c r="AD651" i="2"/>
  <c r="AO651" i="2" s="1"/>
  <c r="AD667" i="2"/>
  <c r="AO667" i="2" s="1"/>
  <c r="AD735" i="2"/>
  <c r="AO735" i="2" s="1"/>
  <c r="AD748" i="2"/>
  <c r="AO748" i="2" s="1"/>
  <c r="AD752" i="2"/>
  <c r="AO752" i="2" s="1"/>
  <c r="AD767" i="2"/>
  <c r="AO767" i="2" s="1"/>
  <c r="AD784" i="2"/>
  <c r="AO784" i="2" s="1"/>
  <c r="AD792" i="2"/>
  <c r="AO792" i="2" s="1"/>
  <c r="AD799" i="2"/>
  <c r="AO799" i="2" s="1"/>
  <c r="AD831" i="2"/>
  <c r="AO831" i="2" s="1"/>
  <c r="AD840" i="2"/>
  <c r="AO840" i="2" s="1"/>
  <c r="AD847" i="2"/>
  <c r="AO847" i="2" s="1"/>
  <c r="AD856" i="2"/>
  <c r="AO856" i="2" s="1"/>
  <c r="AD892" i="2"/>
  <c r="AO892" i="2" s="1"/>
  <c r="AD903" i="2"/>
  <c r="AO903" i="2" s="1"/>
  <c r="AD908" i="2"/>
  <c r="AO908" i="2" s="1"/>
  <c r="AD924" i="2"/>
  <c r="AO924" i="2" s="1"/>
  <c r="AD936" i="2"/>
  <c r="AO936" i="2" s="1"/>
  <c r="AD948" i="2"/>
  <c r="AO948" i="2" s="1"/>
  <c r="AD955" i="2"/>
  <c r="AO955" i="2" s="1"/>
  <c r="AD971" i="2"/>
  <c r="AO971" i="2" s="1"/>
  <c r="AD988" i="2"/>
  <c r="AO988" i="2" s="1"/>
  <c r="AD6" i="2"/>
  <c r="AO6" i="2" s="1"/>
  <c r="AD20" i="2"/>
  <c r="AO20" i="2" s="1"/>
  <c r="AD60" i="2"/>
  <c r="AO60" i="2" s="1"/>
  <c r="AD65" i="2"/>
  <c r="AO65" i="2" s="1"/>
  <c r="AD67" i="2"/>
  <c r="AO67" i="2" s="1"/>
  <c r="AD70" i="2"/>
  <c r="AO70" i="2" s="1"/>
  <c r="AD97" i="2"/>
  <c r="AO97" i="2" s="1"/>
  <c r="AD104" i="2"/>
  <c r="AO104" i="2" s="1"/>
  <c r="AD141" i="2"/>
  <c r="AO141" i="2" s="1"/>
  <c r="AD169" i="2"/>
  <c r="AO169" i="2" s="1"/>
  <c r="AD176" i="2"/>
  <c r="AO176" i="2" s="1"/>
  <c r="AD192" i="2"/>
  <c r="AO192" i="2" s="1"/>
  <c r="AD199" i="2"/>
  <c r="AO199" i="2" s="1"/>
  <c r="AD201" i="2"/>
  <c r="AO201" i="2" s="1"/>
  <c r="AD221" i="2"/>
  <c r="AO221" i="2" s="1"/>
  <c r="AD225" i="2"/>
  <c r="AO225" i="2" s="1"/>
  <c r="AD229" i="2"/>
  <c r="AO229" i="2" s="1"/>
  <c r="AD245" i="2"/>
  <c r="AO245" i="2" s="1"/>
  <c r="AD273" i="2"/>
  <c r="AO273" i="2" s="1"/>
  <c r="AD311" i="2"/>
  <c r="AO311" i="2" s="1"/>
  <c r="AD315" i="2"/>
  <c r="AO315" i="2" s="1"/>
  <c r="AD327" i="2"/>
  <c r="AO327" i="2" s="1"/>
  <c r="AD329" i="2"/>
  <c r="AO329" i="2" s="1"/>
  <c r="AD431" i="2"/>
  <c r="AO431" i="2" s="1"/>
  <c r="AD433" i="2"/>
  <c r="AO433" i="2" s="1"/>
  <c r="AD444" i="2"/>
  <c r="AO444" i="2" s="1"/>
  <c r="AD479" i="2"/>
  <c r="AO479" i="2" s="1"/>
  <c r="AD495" i="2"/>
  <c r="AO495" i="2" s="1"/>
  <c r="AD515" i="2"/>
  <c r="AO515" i="2" s="1"/>
  <c r="AD535" i="2"/>
  <c r="AO535" i="2" s="1"/>
  <c r="AD560" i="2"/>
  <c r="AO560" i="2" s="1"/>
  <c r="AD607" i="2"/>
  <c r="AO607" i="2" s="1"/>
  <c r="AD616" i="2"/>
  <c r="AO616" i="2" s="1"/>
  <c r="AD676" i="2"/>
  <c r="AO676" i="2" s="1"/>
  <c r="AD683" i="2"/>
  <c r="AO683" i="2" s="1"/>
  <c r="AD700" i="2"/>
  <c r="AO700" i="2" s="1"/>
  <c r="AD704" i="2"/>
  <c r="AO704" i="2" s="1"/>
  <c r="AD711" i="2"/>
  <c r="AO711" i="2" s="1"/>
  <c r="AD720" i="2"/>
  <c r="AO720" i="2" s="1"/>
  <c r="AD731" i="2"/>
  <c r="AO731" i="2" s="1"/>
  <c r="AD812" i="2"/>
  <c r="AO812" i="2" s="1"/>
  <c r="AD819" i="2"/>
  <c r="AO819" i="2" s="1"/>
  <c r="AD852" i="2"/>
  <c r="AO852" i="2" s="1"/>
  <c r="AD868" i="2"/>
  <c r="AO868" i="2" s="1"/>
  <c r="AD875" i="2"/>
  <c r="AO875" i="2" s="1"/>
  <c r="AD880" i="2"/>
  <c r="AO880" i="2" s="1"/>
  <c r="AD896" i="2"/>
  <c r="AO896" i="2" s="1"/>
  <c r="AD912" i="2"/>
  <c r="AO912" i="2" s="1"/>
  <c r="AD915" i="2"/>
  <c r="AO915" i="2" s="1"/>
  <c r="AD919" i="2"/>
  <c r="AO919" i="2" s="1"/>
  <c r="AD13" i="2"/>
  <c r="AO13" i="2" s="1"/>
  <c r="AD78" i="2"/>
  <c r="AO78" i="2" s="1"/>
  <c r="AD100" i="2"/>
  <c r="AO100" i="2" s="1"/>
  <c r="AD112" i="2"/>
  <c r="AO112" i="2" s="1"/>
  <c r="AD114" i="2"/>
  <c r="AO114" i="2" s="1"/>
  <c r="AD126" i="2"/>
  <c r="AO126" i="2" s="1"/>
  <c r="AD135" i="2"/>
  <c r="AO135" i="2" s="1"/>
  <c r="AD137" i="2"/>
  <c r="AO137" i="2" s="1"/>
  <c r="AD156" i="2"/>
  <c r="AO156" i="2" s="1"/>
  <c r="AD170" i="2"/>
  <c r="AO170" i="2" s="1"/>
  <c r="AD172" i="2"/>
  <c r="AO172" i="2" s="1"/>
  <c r="AD179" i="2"/>
  <c r="AO179" i="2" s="1"/>
  <c r="AD181" i="2"/>
  <c r="AO181" i="2" s="1"/>
  <c r="AD195" i="2"/>
  <c r="AO195" i="2" s="1"/>
  <c r="AD220" i="2"/>
  <c r="AO220" i="2" s="1"/>
  <c r="AD233" i="2"/>
  <c r="AO233" i="2" s="1"/>
  <c r="AD235" i="2"/>
  <c r="AO235" i="2" s="1"/>
  <c r="AD256" i="2"/>
  <c r="AO256" i="2" s="1"/>
  <c r="AD263" i="2"/>
  <c r="AO263" i="2" s="1"/>
  <c r="AD265" i="2"/>
  <c r="AO265" i="2" s="1"/>
  <c r="AD272" i="2"/>
  <c r="AO272" i="2" s="1"/>
  <c r="AD292" i="2"/>
  <c r="AO292" i="2" s="1"/>
  <c r="AD321" i="2"/>
  <c r="AO321" i="2" s="1"/>
  <c r="AD357" i="2"/>
  <c r="AO357" i="2" s="1"/>
  <c r="AD367" i="2"/>
  <c r="AO367" i="2" s="1"/>
  <c r="AD377" i="2"/>
  <c r="AO377" i="2" s="1"/>
  <c r="AD385" i="2"/>
  <c r="AO385" i="2" s="1"/>
  <c r="AD391" i="2"/>
  <c r="AO391" i="2" s="1"/>
  <c r="AD398" i="2"/>
  <c r="AO398" i="2" s="1"/>
  <c r="AD409" i="2"/>
  <c r="AO409" i="2" s="1"/>
  <c r="AD432" i="2"/>
  <c r="AO432" i="2" s="1"/>
  <c r="AD443" i="2"/>
  <c r="AO443" i="2" s="1"/>
  <c r="AD445" i="2"/>
  <c r="AO445" i="2" s="1"/>
  <c r="AD448" i="2"/>
  <c r="AO448" i="2" s="1"/>
  <c r="AD457" i="2"/>
  <c r="AO457" i="2" s="1"/>
  <c r="AD480" i="2"/>
  <c r="AO480" i="2" s="1"/>
  <c r="AD487" i="2"/>
  <c r="AO487" i="2" s="1"/>
  <c r="AD512" i="2"/>
  <c r="AO512" i="2" s="1"/>
  <c r="AD552" i="2"/>
  <c r="AO552" i="2" s="1"/>
  <c r="AD567" i="2"/>
  <c r="AO567" i="2" s="1"/>
  <c r="AD604" i="2"/>
  <c r="AO604" i="2" s="1"/>
  <c r="AD608" i="2"/>
  <c r="AO608" i="2" s="1"/>
  <c r="AD624" i="2"/>
  <c r="AO624" i="2" s="1"/>
  <c r="AD644" i="2"/>
  <c r="AO644" i="2" s="1"/>
  <c r="AD691" i="2"/>
  <c r="AO691" i="2" s="1"/>
  <c r="AD8" i="2"/>
  <c r="AO8" i="2" s="1"/>
  <c r="AD62" i="2"/>
  <c r="AO62" i="2" s="1"/>
  <c r="AD81" i="2"/>
  <c r="AO81" i="2" s="1"/>
  <c r="AD125" i="2"/>
  <c r="AO125" i="2" s="1"/>
  <c r="AD145" i="2"/>
  <c r="AO145" i="2" s="1"/>
  <c r="AD161" i="2"/>
  <c r="AO161" i="2" s="1"/>
  <c r="AD184" i="2"/>
  <c r="AO184" i="2" s="1"/>
  <c r="AD207" i="2"/>
  <c r="AO207" i="2" s="1"/>
  <c r="AD217" i="2"/>
  <c r="AO217" i="2" s="1"/>
  <c r="AD241" i="2"/>
  <c r="AO241" i="2" s="1"/>
  <c r="AD253" i="2"/>
  <c r="AO253" i="2" s="1"/>
  <c r="AD264" i="2"/>
  <c r="AO264" i="2" s="1"/>
  <c r="AD275" i="2"/>
  <c r="AO275" i="2" s="1"/>
  <c r="AD285" i="2"/>
  <c r="AO285" i="2" s="1"/>
  <c r="AD289" i="2"/>
  <c r="AO289" i="2" s="1"/>
  <c r="AD296" i="2"/>
  <c r="AO296" i="2" s="1"/>
  <c r="AD307" i="2"/>
  <c r="AO307" i="2" s="1"/>
  <c r="AD348" i="2"/>
  <c r="AO348" i="2" s="1"/>
  <c r="AD356" i="2"/>
  <c r="AO356" i="2" s="1"/>
  <c r="AD397" i="2"/>
  <c r="AO397" i="2" s="1"/>
  <c r="AD404" i="2"/>
  <c r="AO404" i="2" s="1"/>
  <c r="AD423" i="2"/>
  <c r="AO423" i="2" s="1"/>
  <c r="AD426" i="2"/>
  <c r="AO426" i="2" s="1"/>
  <c r="AD440" i="2"/>
  <c r="AO440" i="2" s="1"/>
  <c r="AD455" i="2"/>
  <c r="AO455" i="2" s="1"/>
  <c r="AD473" i="2"/>
  <c r="AO473" i="2" s="1"/>
  <c r="AD477" i="2"/>
  <c r="AO477" i="2" s="1"/>
  <c r="AD484" i="2"/>
  <c r="AO484" i="2" s="1"/>
  <c r="AD488" i="2"/>
  <c r="AO488" i="2" s="1"/>
  <c r="AD531" i="2"/>
  <c r="AO531" i="2" s="1"/>
  <c r="AD556" i="2"/>
  <c r="AO556" i="2" s="1"/>
  <c r="AD596" i="2"/>
  <c r="AO596" i="2" s="1"/>
  <c r="AD671" i="2"/>
  <c r="AO671" i="2" s="1"/>
  <c r="AD739" i="2"/>
  <c r="AO739" i="2" s="1"/>
  <c r="AD756" i="2"/>
  <c r="AO756" i="2" s="1"/>
  <c r="AD759" i="2"/>
  <c r="AO759" i="2" s="1"/>
  <c r="AD804" i="2"/>
  <c r="AO804" i="2" s="1"/>
  <c r="AD823" i="2"/>
  <c r="AO823" i="2" s="1"/>
  <c r="AD828" i="2"/>
  <c r="AO828" i="2" s="1"/>
  <c r="AD884" i="2"/>
  <c r="AO884" i="2" s="1"/>
  <c r="AD888" i="2"/>
  <c r="AO888" i="2" s="1"/>
  <c r="AD891" i="2"/>
  <c r="AO891" i="2" s="1"/>
  <c r="AD932" i="2"/>
  <c r="AO932" i="2" s="1"/>
  <c r="AD964" i="2"/>
  <c r="AO964" i="2" s="1"/>
  <c r="AD972" i="2"/>
  <c r="AO972" i="2" s="1"/>
  <c r="AD995" i="2"/>
  <c r="AO995" i="2" s="1"/>
  <c r="AD11" i="2"/>
  <c r="AO11" i="2" s="1"/>
  <c r="AD39" i="2"/>
  <c r="AO39" i="2" s="1"/>
  <c r="AD103" i="2"/>
  <c r="AO103" i="2" s="1"/>
  <c r="AD128" i="2"/>
  <c r="AO128" i="2" s="1"/>
  <c r="AD131" i="2"/>
  <c r="AO131" i="2" s="1"/>
  <c r="AD182" i="2"/>
  <c r="AO182" i="2" s="1"/>
  <c r="AD193" i="2"/>
  <c r="AO193" i="2" s="1"/>
  <c r="AD231" i="2"/>
  <c r="AO231" i="2" s="1"/>
  <c r="AD249" i="2"/>
  <c r="AO249" i="2" s="1"/>
  <c r="AD279" i="2"/>
  <c r="AO279" i="2" s="1"/>
  <c r="AD293" i="2"/>
  <c r="AO293" i="2" s="1"/>
  <c r="AD300" i="2"/>
  <c r="AO300" i="2" s="1"/>
  <c r="AD340" i="2"/>
  <c r="AO340" i="2" s="1"/>
  <c r="AD364" i="2"/>
  <c r="AO364" i="2" s="1"/>
  <c r="AD368" i="2"/>
  <c r="AO368" i="2" s="1"/>
  <c r="AD372" i="2"/>
  <c r="AO372" i="2" s="1"/>
  <c r="AD376" i="2"/>
  <c r="AO376" i="2" s="1"/>
  <c r="AD380" i="2"/>
  <c r="AO380" i="2" s="1"/>
  <c r="AD389" i="2"/>
  <c r="AO389" i="2" s="1"/>
  <c r="AD459" i="2"/>
  <c r="AO459" i="2" s="1"/>
  <c r="AD463" i="2"/>
  <c r="AO463" i="2" s="1"/>
  <c r="AD503" i="2"/>
  <c r="AO503" i="2" s="1"/>
  <c r="AD517" i="2"/>
  <c r="AO517" i="2" s="1"/>
  <c r="AD528" i="2"/>
  <c r="AO528" i="2" s="1"/>
  <c r="AD628" i="2"/>
  <c r="AO628" i="2" s="1"/>
  <c r="AD632" i="2"/>
  <c r="AO632" i="2" s="1"/>
  <c r="AD639" i="2"/>
  <c r="AO639" i="2" s="1"/>
  <c r="AD664" i="2"/>
  <c r="AO664" i="2" s="1"/>
  <c r="AD699" i="2"/>
  <c r="AO699" i="2" s="1"/>
  <c r="AD719" i="2"/>
  <c r="AO719" i="2" s="1"/>
  <c r="AD771" i="2"/>
  <c r="AO771" i="2" s="1"/>
  <c r="AD859" i="2"/>
  <c r="AO859" i="2" s="1"/>
  <c r="AD944" i="2"/>
  <c r="AO944" i="2" s="1"/>
  <c r="AD956" i="2"/>
  <c r="AO956" i="2" s="1"/>
  <c r="AD980" i="2"/>
  <c r="AO980" i="2" s="1"/>
  <c r="AD1000" i="2"/>
  <c r="AO1000" i="2" s="1"/>
  <c r="AD10" i="2"/>
  <c r="AO10" i="2" s="1"/>
  <c r="AD28" i="2"/>
  <c r="AO28" i="2" s="1"/>
  <c r="AD64" i="2"/>
  <c r="AO64" i="2" s="1"/>
  <c r="AD124" i="2"/>
  <c r="AO124" i="2" s="1"/>
  <c r="AD127" i="2"/>
  <c r="AO127" i="2" s="1"/>
  <c r="AD136" i="2"/>
  <c r="AO136" i="2" s="1"/>
  <c r="AD144" i="2"/>
  <c r="AO144" i="2" s="1"/>
  <c r="AD178" i="2"/>
  <c r="AO178" i="2" s="1"/>
  <c r="AD189" i="2"/>
  <c r="AO189" i="2" s="1"/>
  <c r="AD288" i="2"/>
  <c r="AO288" i="2" s="1"/>
  <c r="AD303" i="2"/>
  <c r="AO303" i="2" s="1"/>
  <c r="AD324" i="2"/>
  <c r="AO324" i="2" s="1"/>
  <c r="AD343" i="2"/>
  <c r="AO343" i="2" s="1"/>
  <c r="AD371" i="2"/>
  <c r="AO371" i="2" s="1"/>
  <c r="AD425" i="2"/>
  <c r="AO425" i="2" s="1"/>
  <c r="AD436" i="2"/>
  <c r="AO436" i="2" s="1"/>
  <c r="AD461" i="2"/>
  <c r="AO461" i="2" s="1"/>
  <c r="AD505" i="2"/>
  <c r="AO505" i="2" s="1"/>
  <c r="AD537" i="2"/>
  <c r="AO537" i="2" s="1"/>
  <c r="AD548" i="2"/>
  <c r="AO548" i="2" s="1"/>
  <c r="AD559" i="2"/>
  <c r="AO559" i="2" s="1"/>
  <c r="AD599" i="2"/>
  <c r="AO599" i="2" s="1"/>
  <c r="AD648" i="2"/>
  <c r="AO648" i="2" s="1"/>
  <c r="AD659" i="2"/>
  <c r="AO659" i="2" s="1"/>
  <c r="AD663" i="2"/>
  <c r="AO663" i="2" s="1"/>
  <c r="AD715" i="2"/>
  <c r="AO715" i="2" s="1"/>
  <c r="AD724" i="2"/>
  <c r="AO724" i="2" s="1"/>
  <c r="AD747" i="2"/>
  <c r="AO747" i="2" s="1"/>
  <c r="AD779" i="2"/>
  <c r="AO779" i="2" s="1"/>
  <c r="AD863" i="2"/>
  <c r="AO863" i="2" s="1"/>
  <c r="AD872" i="2"/>
  <c r="AO872" i="2" s="1"/>
  <c r="AD895" i="2"/>
  <c r="AO895" i="2" s="1"/>
  <c r="AD907" i="2"/>
  <c r="AO907" i="2" s="1"/>
  <c r="AD928" i="2"/>
  <c r="AO928" i="2" s="1"/>
  <c r="AD951" i="2"/>
  <c r="AO951" i="2" s="1"/>
  <c r="AD984" i="2"/>
  <c r="AO984" i="2" s="1"/>
  <c r="AD991" i="2"/>
  <c r="AO991" i="2" s="1"/>
  <c r="AD22" i="2"/>
  <c r="AO22" i="2" s="1"/>
  <c r="AD188" i="2"/>
  <c r="AO188" i="2" s="1"/>
  <c r="AD222" i="2"/>
  <c r="AO222" i="2" s="1"/>
  <c r="AD251" i="2"/>
  <c r="AO251" i="2" s="1"/>
  <c r="AD269" i="2"/>
  <c r="AO269" i="2" s="1"/>
  <c r="AD363" i="2"/>
  <c r="AO363" i="2" s="1"/>
  <c r="AD369" i="2"/>
  <c r="AO369" i="2" s="1"/>
  <c r="AD396" i="2"/>
  <c r="AO396" i="2" s="1"/>
  <c r="AD467" i="2"/>
  <c r="AO467" i="2" s="1"/>
  <c r="AD496" i="2"/>
  <c r="AO496" i="2" s="1"/>
  <c r="AD547" i="2"/>
  <c r="AO547" i="2" s="1"/>
  <c r="AD569" i="2"/>
  <c r="AO569" i="2" s="1"/>
  <c r="AD583" i="2"/>
  <c r="AO583" i="2" s="1"/>
  <c r="AD611" i="2"/>
  <c r="AO611" i="2" s="1"/>
  <c r="AD656" i="2"/>
  <c r="AO656" i="2" s="1"/>
  <c r="AD668" i="2"/>
  <c r="AO668" i="2" s="1"/>
  <c r="AD696" i="2"/>
  <c r="AO696" i="2" s="1"/>
  <c r="AD712" i="2"/>
  <c r="AO712" i="2" s="1"/>
  <c r="AD727" i="2"/>
  <c r="AO727" i="2" s="1"/>
  <c r="AD745" i="2"/>
  <c r="AO745" i="2" s="1"/>
  <c r="AD832" i="2"/>
  <c r="AO832" i="2" s="1"/>
  <c r="AD899" i="2"/>
  <c r="AO899" i="2" s="1"/>
  <c r="AD935" i="2"/>
  <c r="AO935" i="2" s="1"/>
  <c r="AD992" i="2"/>
  <c r="AO992" i="2" s="1"/>
  <c r="AD51" i="2"/>
  <c r="AO51" i="2" s="1"/>
  <c r="AD171" i="2"/>
  <c r="AO171" i="2" s="1"/>
  <c r="AD180" i="2"/>
  <c r="AO180" i="2" s="1"/>
  <c r="AD519" i="2"/>
  <c r="AO519" i="2" s="1"/>
  <c r="AD536" i="2"/>
  <c r="AO536" i="2" s="1"/>
  <c r="AD565" i="2"/>
  <c r="AO565" i="2" s="1"/>
  <c r="AD588" i="2"/>
  <c r="AO588" i="2" s="1"/>
  <c r="AD657" i="2"/>
  <c r="AO657" i="2" s="1"/>
  <c r="AD723" i="2"/>
  <c r="AO723" i="2" s="1"/>
  <c r="AD732" i="2"/>
  <c r="AO732" i="2" s="1"/>
  <c r="AD787" i="2"/>
  <c r="AO787" i="2" s="1"/>
  <c r="AD791" i="2"/>
  <c r="AO791" i="2" s="1"/>
  <c r="AD795" i="2"/>
  <c r="AO795" i="2" s="1"/>
  <c r="AD836" i="2"/>
  <c r="AO836" i="2" s="1"/>
  <c r="AD848" i="2"/>
  <c r="AO848" i="2" s="1"/>
  <c r="AD851" i="2"/>
  <c r="AO851" i="2" s="1"/>
  <c r="AD867" i="2"/>
  <c r="AO867" i="2" s="1"/>
  <c r="AD911" i="2"/>
  <c r="AO911" i="2" s="1"/>
  <c r="AD1003" i="2"/>
  <c r="AO1003" i="2" s="1"/>
  <c r="AD7" i="2"/>
  <c r="AO7" i="2" s="1"/>
  <c r="AD69" i="2"/>
  <c r="AO69" i="2" s="1"/>
  <c r="AD99" i="2"/>
  <c r="AO99" i="2" s="1"/>
  <c r="AD108" i="2"/>
  <c r="AO108" i="2" s="1"/>
  <c r="AD121" i="2"/>
  <c r="AO121" i="2" s="1"/>
  <c r="AD140" i="2"/>
  <c r="AO140" i="2" s="1"/>
  <c r="AD353" i="2"/>
  <c r="AO353" i="2" s="1"/>
  <c r="AD416" i="2"/>
  <c r="AO416" i="2" s="1"/>
  <c r="AD421" i="2"/>
  <c r="AO421" i="2" s="1"/>
  <c r="AD427" i="2"/>
  <c r="AO427" i="2" s="1"/>
  <c r="AD491" i="2"/>
  <c r="AO491" i="2" s="1"/>
  <c r="AD497" i="2"/>
  <c r="AO497" i="2" s="1"/>
  <c r="AD520" i="2"/>
  <c r="AO520" i="2" s="1"/>
  <c r="AD525" i="2"/>
  <c r="AO525" i="2" s="1"/>
  <c r="AD623" i="2"/>
  <c r="AO623" i="2" s="1"/>
  <c r="AD675" i="2"/>
  <c r="AO675" i="2" s="1"/>
  <c r="AD680" i="2"/>
  <c r="AO680" i="2" s="1"/>
  <c r="AD71" i="2"/>
  <c r="AO71" i="2" s="1"/>
  <c r="AD164" i="2"/>
  <c r="AO164" i="2" s="1"/>
  <c r="AD191" i="2"/>
  <c r="AO191" i="2" s="1"/>
  <c r="AD200" i="2"/>
  <c r="AO200" i="2" s="1"/>
  <c r="AD232" i="2"/>
  <c r="AO232" i="2" s="1"/>
  <c r="AD237" i="2"/>
  <c r="AO237" i="2" s="1"/>
  <c r="AD267" i="2"/>
  <c r="AO267" i="2" s="1"/>
  <c r="AD325" i="2"/>
  <c r="AO325" i="2" s="1"/>
  <c r="AD337" i="2"/>
  <c r="AO337" i="2" s="1"/>
  <c r="AD361" i="2"/>
  <c r="AO361" i="2" s="1"/>
  <c r="AD441" i="2"/>
  <c r="AO441" i="2" s="1"/>
  <c r="AD447" i="2"/>
  <c r="AO447" i="2" s="1"/>
  <c r="AD453" i="2"/>
  <c r="AO453" i="2" s="1"/>
  <c r="AD500" i="2"/>
  <c r="AO500" i="2" s="1"/>
  <c r="AD568" i="2"/>
  <c r="AO568" i="2" s="1"/>
  <c r="AD592" i="2"/>
  <c r="AO592" i="2" s="1"/>
  <c r="AD615" i="2"/>
  <c r="AO615" i="2" s="1"/>
  <c r="AD637" i="2"/>
  <c r="AO637" i="2" s="1"/>
  <c r="AD705" i="2"/>
  <c r="AO705" i="2" s="1"/>
  <c r="AD740" i="2"/>
  <c r="AO740" i="2" s="1"/>
  <c r="AD744" i="2"/>
  <c r="AO744" i="2" s="1"/>
  <c r="AD772" i="2"/>
  <c r="AO772" i="2" s="1"/>
  <c r="AD776" i="2"/>
  <c r="AO776" i="2" s="1"/>
  <c r="AD816" i="2"/>
  <c r="AO816" i="2" s="1"/>
  <c r="AD835" i="2"/>
  <c r="AO835" i="2" s="1"/>
  <c r="AD839" i="2"/>
  <c r="AO839" i="2" s="1"/>
  <c r="AD883" i="2"/>
  <c r="AO883" i="2" s="1"/>
  <c r="AD887" i="2"/>
  <c r="AO887" i="2" s="1"/>
  <c r="AD921" i="2"/>
  <c r="AO921" i="2" s="1"/>
  <c r="AD947" i="2"/>
  <c r="AO947" i="2" s="1"/>
  <c r="AD973" i="2"/>
  <c r="AO973" i="2" s="1"/>
  <c r="AD976" i="2"/>
  <c r="AO976" i="2" s="1"/>
  <c r="AD74" i="2"/>
  <c r="AO74" i="2" s="1"/>
  <c r="AD299" i="2"/>
  <c r="AO299" i="2" s="1"/>
  <c r="AD359" i="2"/>
  <c r="AO359" i="2" s="1"/>
  <c r="AD468" i="2"/>
  <c r="AO468" i="2" s="1"/>
  <c r="AD504" i="2"/>
  <c r="AO504" i="2" s="1"/>
  <c r="AD584" i="2"/>
  <c r="AO584" i="2" s="1"/>
  <c r="AD619" i="2"/>
  <c r="AO619" i="2" s="1"/>
  <c r="AD652" i="2"/>
  <c r="AO652" i="2" s="1"/>
  <c r="AD760" i="2"/>
  <c r="AO760" i="2" s="1"/>
  <c r="AD796" i="2"/>
  <c r="AO796" i="2" s="1"/>
  <c r="AD801" i="2"/>
  <c r="AO801" i="2" s="1"/>
  <c r="AD808" i="2"/>
  <c r="AO808" i="2" s="1"/>
  <c r="AD897" i="2"/>
  <c r="AO897" i="2" s="1"/>
  <c r="AD904" i="2"/>
  <c r="AO904" i="2" s="1"/>
  <c r="AD909" i="2"/>
  <c r="AO909" i="2" s="1"/>
  <c r="AD993" i="2"/>
  <c r="AO993" i="2" s="1"/>
  <c r="AD5" i="2"/>
  <c r="AO5" i="2" s="1"/>
  <c r="AD147" i="2"/>
  <c r="AO147" i="2" s="1"/>
  <c r="AD507" i="2"/>
  <c r="AO507" i="2" s="1"/>
  <c r="AD763" i="2"/>
  <c r="AO763" i="2" s="1"/>
  <c r="AD36" i="2"/>
  <c r="AO36" i="2" s="1"/>
  <c r="AD811" i="2"/>
  <c r="AO811" i="2" s="1"/>
  <c r="AD834" i="2"/>
  <c r="AO834" i="2" s="1"/>
  <c r="AD986" i="2"/>
  <c r="AO986" i="2" s="1"/>
  <c r="AD40" i="2"/>
  <c r="AO40" i="2" s="1"/>
  <c r="AD83" i="2"/>
  <c r="AO83" i="2" s="1"/>
  <c r="AD209" i="2"/>
  <c r="AO209" i="2" s="1"/>
  <c r="AD411" i="2"/>
  <c r="AO411" i="2" s="1"/>
  <c r="AD469" i="2"/>
  <c r="AO469" i="2" s="1"/>
  <c r="AD527" i="2"/>
  <c r="AO527" i="2" s="1"/>
  <c r="AD539" i="2"/>
  <c r="AO539" i="2" s="1"/>
  <c r="AD572" i="2"/>
  <c r="AO572" i="2" s="1"/>
  <c r="AD665" i="2"/>
  <c r="AO665" i="2" s="1"/>
  <c r="AD803" i="2"/>
  <c r="AO803" i="2" s="1"/>
  <c r="AD815" i="2"/>
  <c r="AO815" i="2" s="1"/>
  <c r="AD820" i="2"/>
  <c r="AO820" i="2" s="1"/>
  <c r="AD845" i="2"/>
  <c r="AO845" i="2" s="1"/>
  <c r="AD857" i="2"/>
  <c r="AO857" i="2" s="1"/>
  <c r="AD923" i="2"/>
  <c r="AO923" i="2" s="1"/>
  <c r="AD943" i="2"/>
  <c r="AO943" i="2" s="1"/>
  <c r="AD413" i="2"/>
  <c r="AO413" i="2" s="1"/>
  <c r="AD460" i="2"/>
  <c r="AO460" i="2" s="1"/>
  <c r="AD341" i="2"/>
  <c r="AO341" i="2" s="1"/>
  <c r="AD749" i="2"/>
  <c r="AO749" i="2" s="1"/>
  <c r="AD876" i="2"/>
  <c r="AO876" i="2" s="1"/>
  <c r="AD236" i="2"/>
  <c r="AO236" i="2" s="1"/>
  <c r="AD428" i="2"/>
  <c r="AO428" i="2" s="1"/>
  <c r="AD780" i="2"/>
  <c r="AO780" i="2" s="1"/>
  <c r="AD913" i="2"/>
  <c r="AO913" i="2" s="1"/>
  <c r="AD987" i="2"/>
  <c r="AO987" i="2" s="1"/>
  <c r="AD9" i="2"/>
  <c r="AO9" i="2" s="1"/>
  <c r="AD66" i="2"/>
  <c r="AO66" i="2" s="1"/>
  <c r="AD101" i="2"/>
  <c r="AO101" i="2" s="1"/>
  <c r="AD146" i="2"/>
  <c r="AO146" i="2" s="1"/>
  <c r="AD163" i="2"/>
  <c r="AO163" i="2" s="1"/>
  <c r="AD243" i="2"/>
  <c r="AO243" i="2" s="1"/>
  <c r="AD290" i="2"/>
  <c r="AO290" i="2" s="1"/>
  <c r="AD301" i="2"/>
  <c r="AO301" i="2" s="1"/>
  <c r="AD387" i="2"/>
  <c r="AO387" i="2" s="1"/>
  <c r="AD435" i="2"/>
  <c r="AO435" i="2" s="1"/>
  <c r="AD471" i="2"/>
  <c r="AO471" i="2" s="1"/>
  <c r="AD493" i="2"/>
  <c r="AO493" i="2" s="1"/>
  <c r="AD516" i="2"/>
  <c r="AO516" i="2" s="1"/>
  <c r="AD540" i="2"/>
  <c r="AO540" i="2" s="1"/>
  <c r="AD573" i="2"/>
  <c r="AO573" i="2" s="1"/>
  <c r="AD597" i="2"/>
  <c r="AO597" i="2" s="1"/>
  <c r="AD631" i="2"/>
  <c r="AO631" i="2" s="1"/>
  <c r="AD643" i="2"/>
  <c r="AO643" i="2" s="1"/>
  <c r="AD688" i="2"/>
  <c r="AO688" i="2" s="1"/>
  <c r="AD710" i="2"/>
  <c r="AO710" i="2" s="1"/>
  <c r="AD755" i="2"/>
  <c r="AO755" i="2" s="1"/>
  <c r="AD777" i="2"/>
  <c r="AO777" i="2" s="1"/>
  <c r="AD864" i="2"/>
  <c r="AO864" i="2" s="1"/>
  <c r="AD916" i="2"/>
  <c r="AO916" i="2" s="1"/>
  <c r="AD929" i="2"/>
  <c r="AO929" i="2" s="1"/>
  <c r="AD939" i="2"/>
  <c r="AO939" i="2" s="1"/>
  <c r="AD959" i="2"/>
  <c r="AO959" i="2" s="1"/>
  <c r="AD975" i="2"/>
  <c r="AO975" i="2" s="1"/>
  <c r="AD979" i="2"/>
  <c r="AO979" i="2" s="1"/>
  <c r="AD621" i="2"/>
  <c r="AO621" i="2" s="1"/>
  <c r="AD294" i="2"/>
  <c r="AO294" i="2" s="1"/>
  <c r="AD328" i="2"/>
  <c r="AO328" i="2" s="1"/>
  <c r="AD555" i="2"/>
  <c r="AO555" i="2" s="1"/>
  <c r="AD601" i="2"/>
  <c r="AO601" i="2" s="1"/>
  <c r="AD636" i="2"/>
  <c r="AO636" i="2" s="1"/>
  <c r="AD764" i="2"/>
  <c r="AO764" i="2" s="1"/>
  <c r="AD841" i="2"/>
  <c r="AO841" i="2" s="1"/>
  <c r="AD965" i="2"/>
  <c r="AO965" i="2" s="1"/>
  <c r="AD452" i="2"/>
  <c r="AO452" i="2" s="1"/>
  <c r="AD579" i="2"/>
  <c r="AO579" i="2" s="1"/>
  <c r="AD613" i="2"/>
  <c r="AO613" i="2" s="1"/>
  <c r="AD860" i="2"/>
  <c r="AO860" i="2" s="1"/>
  <c r="AD889" i="2"/>
  <c r="AO889" i="2" s="1"/>
  <c r="AD931" i="2"/>
  <c r="AO931" i="2" s="1"/>
  <c r="AD402" i="2"/>
  <c r="AO402" i="2" s="1"/>
  <c r="AD213" i="2"/>
  <c r="AO213" i="2" s="1"/>
  <c r="AD283" i="2"/>
  <c r="AO283" i="2" s="1"/>
  <c r="AD693" i="2"/>
  <c r="AO693" i="2" s="1"/>
  <c r="AD96" i="2"/>
  <c r="AO96" i="2" s="1"/>
  <c r="AD105" i="2"/>
  <c r="AO105" i="2" s="1"/>
  <c r="AD115" i="2"/>
  <c r="AO115" i="2" s="1"/>
  <c r="AD168" i="2"/>
  <c r="AO168" i="2" s="1"/>
  <c r="AD464" i="2"/>
  <c r="AO464" i="2" s="1"/>
  <c r="AD533" i="2"/>
  <c r="AO533" i="2" s="1"/>
  <c r="AD557" i="2"/>
  <c r="AO557" i="2" s="1"/>
  <c r="AD603" i="2"/>
  <c r="AO603" i="2" s="1"/>
  <c r="AD672" i="2"/>
  <c r="AO672" i="2" s="1"/>
  <c r="AD694" i="2"/>
  <c r="AO694" i="2" s="1"/>
  <c r="AD788" i="2"/>
  <c r="AO788" i="2" s="1"/>
  <c r="AD800" i="2"/>
  <c r="AO800" i="2" s="1"/>
  <c r="AD807" i="2"/>
  <c r="AO807" i="2" s="1"/>
  <c r="AD824" i="2"/>
  <c r="AO824" i="2" s="1"/>
  <c r="AD967" i="2"/>
  <c r="AO967" i="2" s="1"/>
  <c r="AD247" i="2"/>
  <c r="AO247" i="2" s="1"/>
  <c r="AD1004" i="2"/>
  <c r="AO1004" i="2" s="1"/>
  <c r="AD14" i="2"/>
  <c r="AO14" i="2" s="1"/>
  <c r="AD160" i="2"/>
  <c r="AO160" i="2" s="1"/>
  <c r="AD308" i="2"/>
  <c r="AO308" i="2" s="1"/>
  <c r="AD331" i="2"/>
  <c r="AO331" i="2" s="1"/>
  <c r="AD407" i="2"/>
  <c r="AO407" i="2" s="1"/>
  <c r="AD420" i="2"/>
  <c r="AO420" i="2" s="1"/>
  <c r="AD523" i="2"/>
  <c r="AO523" i="2" s="1"/>
  <c r="AD661" i="2"/>
  <c r="AO661" i="2" s="1"/>
  <c r="AD707" i="2"/>
  <c r="AO707" i="2" s="1"/>
  <c r="AD781" i="2"/>
  <c r="AO781" i="2" s="1"/>
  <c r="AD837" i="2"/>
  <c r="AO837" i="2" s="1"/>
  <c r="AD843" i="2"/>
  <c r="AO843" i="2" s="1"/>
  <c r="AD952" i="2"/>
  <c r="AO952" i="2" s="1"/>
  <c r="AD968" i="2"/>
  <c r="AO968" i="2" s="1"/>
  <c r="AD983" i="2"/>
  <c r="AO983" i="2" s="1"/>
  <c r="AD996" i="2"/>
  <c r="AO996" i="2" s="1"/>
  <c r="AD129" i="2"/>
  <c r="AO129" i="2" s="1"/>
  <c r="AD900" i="2"/>
  <c r="AO900" i="2" s="1"/>
  <c r="AD113" i="2"/>
  <c r="AO113" i="2" s="1"/>
  <c r="AD259" i="2"/>
  <c r="AO259" i="2" s="1"/>
  <c r="AD543" i="2"/>
  <c r="AO543" i="2" s="1"/>
  <c r="AD757" i="2"/>
  <c r="AO757" i="2" s="1"/>
  <c r="AD999" i="2"/>
  <c r="AO999" i="2" s="1"/>
  <c r="AD729" i="2"/>
  <c r="AO729" i="2" s="1"/>
  <c r="AD871" i="2"/>
  <c r="AO871" i="2" s="1"/>
  <c r="AD920" i="2"/>
  <c r="AO920" i="2" s="1"/>
  <c r="AD998" i="2"/>
  <c r="AO998" i="2" s="1"/>
  <c r="AD982" i="2"/>
  <c r="AO982" i="2" s="1"/>
  <c r="AD974" i="2"/>
  <c r="AO974" i="2" s="1"/>
  <c r="AD962" i="2"/>
  <c r="AO962" i="2" s="1"/>
  <c r="AD958" i="2"/>
  <c r="AO958" i="2" s="1"/>
  <c r="AD946" i="2"/>
  <c r="AO946" i="2" s="1"/>
  <c r="AD934" i="2"/>
  <c r="AO934" i="2" s="1"/>
  <c r="AD902" i="2"/>
  <c r="AO902" i="2" s="1"/>
  <c r="AD886" i="2"/>
  <c r="AO886" i="2" s="1"/>
  <c r="AD846" i="2"/>
  <c r="AO846" i="2" s="1"/>
  <c r="AD842" i="2"/>
  <c r="AO842" i="2" s="1"/>
  <c r="AD826" i="2"/>
  <c r="AO826" i="2" s="1"/>
  <c r="AD818" i="2"/>
  <c r="AO818" i="2" s="1"/>
  <c r="AB970" i="2"/>
  <c r="AM970" i="2" s="1"/>
  <c r="AB949" i="2"/>
  <c r="AM949" i="2" s="1"/>
  <c r="AE852" i="2"/>
  <c r="AP852" i="2" s="1"/>
  <c r="AB828" i="2"/>
  <c r="AM828" i="2" s="1"/>
  <c r="AB552" i="2"/>
  <c r="AM552" i="2" s="1"/>
  <c r="AE280" i="2"/>
  <c r="AP280" i="2" s="1"/>
  <c r="AE201" i="2"/>
  <c r="AP201" i="2" s="1"/>
  <c r="AE989" i="2"/>
  <c r="AP989" i="2" s="1"/>
  <c r="AE977" i="2"/>
  <c r="AP977" i="2" s="1"/>
  <c r="AE933" i="2"/>
  <c r="AP933" i="2" s="1"/>
  <c r="AE929" i="2"/>
  <c r="AP929" i="2" s="1"/>
  <c r="AE925" i="2"/>
  <c r="AP925" i="2" s="1"/>
  <c r="AE901" i="2"/>
  <c r="AP901" i="2" s="1"/>
  <c r="AF919" i="2"/>
  <c r="AQ919" i="2" s="1"/>
  <c r="AF37" i="2"/>
  <c r="AQ37" i="2" s="1"/>
  <c r="AF212" i="2"/>
  <c r="AQ212" i="2" s="1"/>
  <c r="AF605" i="2"/>
  <c r="AQ605" i="2" s="1"/>
  <c r="AG271" i="2"/>
  <c r="AR271" i="2" s="1"/>
  <c r="AG97" i="2"/>
  <c r="AR97" i="2" s="1"/>
  <c r="AG109" i="2"/>
  <c r="AR109" i="2" s="1"/>
  <c r="AG180" i="2"/>
  <c r="AR180" i="2" s="1"/>
  <c r="AG263" i="2"/>
  <c r="AR263" i="2" s="1"/>
  <c r="AG367" i="2"/>
  <c r="AR367" i="2" s="1"/>
  <c r="AG687" i="2"/>
  <c r="AR687" i="2" s="1"/>
  <c r="AG505" i="2"/>
  <c r="AR505" i="2" s="1"/>
  <c r="AG507" i="2"/>
  <c r="AR507" i="2" s="1"/>
  <c r="AG671" i="2"/>
  <c r="AR671" i="2" s="1"/>
  <c r="AG457" i="2"/>
  <c r="AR457" i="2" s="1"/>
  <c r="AG839" i="2"/>
  <c r="AR839" i="2" s="1"/>
  <c r="AG287" i="2"/>
  <c r="AR287" i="2" s="1"/>
  <c r="AB973" i="2"/>
  <c r="AM973" i="2" s="1"/>
  <c r="AB937" i="2"/>
  <c r="AM937" i="2" s="1"/>
  <c r="AB873" i="2"/>
  <c r="AM873" i="2" s="1"/>
  <c r="AB808" i="2"/>
  <c r="AM808" i="2" s="1"/>
  <c r="AE800" i="2"/>
  <c r="AP800" i="2" s="1"/>
  <c r="AB752" i="2"/>
  <c r="AM752" i="2" s="1"/>
  <c r="AB673" i="2"/>
  <c r="AM673" i="2" s="1"/>
  <c r="AE604" i="2"/>
  <c r="AP604" i="2" s="1"/>
  <c r="AE568" i="2"/>
  <c r="AP568" i="2" s="1"/>
  <c r="AB512" i="2"/>
  <c r="AM512" i="2" s="1"/>
  <c r="AE500" i="2"/>
  <c r="AP500" i="2" s="1"/>
  <c r="AB454" i="2"/>
  <c r="AM454" i="2" s="1"/>
  <c r="AB382" i="2"/>
  <c r="AM382" i="2" s="1"/>
  <c r="AB357" i="2"/>
  <c r="AM357" i="2" s="1"/>
  <c r="AA344" i="2"/>
  <c r="AL344" i="2" s="1"/>
  <c r="AB285" i="2"/>
  <c r="AM285" i="2" s="1"/>
  <c r="AA227" i="2"/>
  <c r="AL227" i="2" s="1"/>
  <c r="AA188" i="2"/>
  <c r="AL188" i="2" s="1"/>
  <c r="AB124" i="2"/>
  <c r="AM124" i="2" s="1"/>
  <c r="AA98" i="2"/>
  <c r="AL98" i="2" s="1"/>
  <c r="AB80" i="2"/>
  <c r="AM80" i="2" s="1"/>
  <c r="AB55" i="2"/>
  <c r="AM55" i="2" s="1"/>
  <c r="AA30" i="2"/>
  <c r="AL30" i="2" s="1"/>
  <c r="AB22" i="2"/>
  <c r="AM22" i="2" s="1"/>
  <c r="AB5" i="2"/>
  <c r="AM5" i="2" s="1"/>
  <c r="AE1003" i="2"/>
  <c r="AP1003" i="2" s="1"/>
  <c r="AA1001" i="2"/>
  <c r="AL1001" i="2" s="1"/>
  <c r="AE999" i="2"/>
  <c r="AP999" i="2" s="1"/>
  <c r="AA997" i="2"/>
  <c r="AL997" i="2" s="1"/>
  <c r="AE995" i="2"/>
  <c r="AP995" i="2" s="1"/>
  <c r="AA993" i="2"/>
  <c r="AL993" i="2" s="1"/>
  <c r="AE991" i="2"/>
  <c r="AP991" i="2" s="1"/>
  <c r="AG990" i="2"/>
  <c r="AR990" i="2" s="1"/>
  <c r="AE987" i="2"/>
  <c r="AP987" i="2" s="1"/>
  <c r="AA985" i="2"/>
  <c r="AL985" i="2" s="1"/>
  <c r="AE983" i="2"/>
  <c r="AP983" i="2" s="1"/>
  <c r="AA981" i="2"/>
  <c r="AL981" i="2" s="1"/>
  <c r="AE979" i="2"/>
  <c r="AP979" i="2" s="1"/>
  <c r="AA977" i="2"/>
  <c r="AL977" i="2" s="1"/>
  <c r="AE975" i="2"/>
  <c r="AP975" i="2" s="1"/>
  <c r="AA973" i="2"/>
  <c r="AL973" i="2" s="1"/>
  <c r="AE971" i="2"/>
  <c r="AP971" i="2" s="1"/>
  <c r="AA969" i="2"/>
  <c r="AL969" i="2" s="1"/>
  <c r="AE967" i="2"/>
  <c r="AP967" i="2" s="1"/>
  <c r="AA965" i="2"/>
  <c r="AL965" i="2" s="1"/>
  <c r="AE963" i="2"/>
  <c r="AP963" i="2" s="1"/>
  <c r="AA961" i="2"/>
  <c r="AL961" i="2" s="1"/>
  <c r="AE959" i="2"/>
  <c r="AP959" i="2" s="1"/>
  <c r="AA957" i="2"/>
  <c r="AL957" i="2" s="1"/>
  <c r="AE955" i="2"/>
  <c r="AP955" i="2" s="1"/>
  <c r="AA953" i="2"/>
  <c r="AL953" i="2" s="1"/>
  <c r="AE951" i="2"/>
  <c r="AP951" i="2" s="1"/>
  <c r="AA949" i="2"/>
  <c r="AL949" i="2" s="1"/>
  <c r="AE947" i="2"/>
  <c r="AP947" i="2" s="1"/>
  <c r="AA945" i="2"/>
  <c r="AL945" i="2" s="1"/>
  <c r="AE943" i="2"/>
  <c r="AP943" i="2" s="1"/>
  <c r="AA941" i="2"/>
  <c r="AL941" i="2" s="1"/>
  <c r="AE939" i="2"/>
  <c r="AP939" i="2" s="1"/>
  <c r="AA937" i="2"/>
  <c r="AL937" i="2" s="1"/>
  <c r="AE935" i="2"/>
  <c r="AP935" i="2" s="1"/>
  <c r="AI933" i="2"/>
  <c r="AT933" i="2" s="1"/>
  <c r="AA933" i="2"/>
  <c r="AL933" i="2" s="1"/>
  <c r="AE931" i="2"/>
  <c r="AP931" i="2" s="1"/>
  <c r="AA929" i="2"/>
  <c r="AL929" i="2" s="1"/>
  <c r="AE923" i="2"/>
  <c r="AP923" i="2" s="1"/>
  <c r="AA921" i="2"/>
  <c r="AL921" i="2" s="1"/>
  <c r="AE919" i="2"/>
  <c r="AP919" i="2" s="1"/>
  <c r="AI917" i="2"/>
  <c r="AT917" i="2" s="1"/>
  <c r="AA917" i="2"/>
  <c r="AL917" i="2" s="1"/>
  <c r="AE915" i="2"/>
  <c r="AP915" i="2" s="1"/>
  <c r="AA813" i="2"/>
  <c r="AL813" i="2" s="1"/>
  <c r="AE22" i="2"/>
  <c r="AP22" i="2" s="1"/>
  <c r="AE28" i="2"/>
  <c r="AP28" i="2" s="1"/>
  <c r="AE36" i="2"/>
  <c r="AP36" i="2" s="1"/>
  <c r="AE50" i="2"/>
  <c r="AP50" i="2" s="1"/>
  <c r="AE74" i="2"/>
  <c r="AP74" i="2" s="1"/>
  <c r="AE92" i="2"/>
  <c r="AP92" i="2" s="1"/>
  <c r="AE96" i="2"/>
  <c r="AP96" i="2" s="1"/>
  <c r="AE97" i="2"/>
  <c r="AP97" i="2" s="1"/>
  <c r="AE108" i="2"/>
  <c r="AP108" i="2" s="1"/>
  <c r="AE109" i="2"/>
  <c r="AP109" i="2" s="1"/>
  <c r="AE121" i="2"/>
  <c r="AP121" i="2" s="1"/>
  <c r="AE140" i="2"/>
  <c r="AP140" i="2" s="1"/>
  <c r="AE141" i="2"/>
  <c r="AP141" i="2" s="1"/>
  <c r="AE153" i="2"/>
  <c r="AP153" i="2" s="1"/>
  <c r="AE166" i="2"/>
  <c r="AP166" i="2" s="1"/>
  <c r="AE176" i="2"/>
  <c r="AP176" i="2" s="1"/>
  <c r="AE186" i="2"/>
  <c r="AP186" i="2" s="1"/>
  <c r="AE245" i="2"/>
  <c r="AP245" i="2" s="1"/>
  <c r="AE254" i="2"/>
  <c r="AP254" i="2" s="1"/>
  <c r="AE261" i="2"/>
  <c r="AP261" i="2" s="1"/>
  <c r="AE264" i="2"/>
  <c r="AP264" i="2" s="1"/>
  <c r="AE270" i="2"/>
  <c r="AP270" i="2" s="1"/>
  <c r="AE285" i="2"/>
  <c r="AP285" i="2" s="1"/>
  <c r="AE288" i="2"/>
  <c r="AP288" i="2" s="1"/>
  <c r="AE292" i="2"/>
  <c r="AP292" i="2" s="1"/>
  <c r="AE317" i="2"/>
  <c r="AP317" i="2" s="1"/>
  <c r="AE356" i="2"/>
  <c r="AP356" i="2" s="1"/>
  <c r="AE368" i="2"/>
  <c r="AP368" i="2" s="1"/>
  <c r="AE370" i="2"/>
  <c r="AP370" i="2" s="1"/>
  <c r="AE376" i="2"/>
  <c r="AP376" i="2" s="1"/>
  <c r="AE424" i="2"/>
  <c r="AP424" i="2" s="1"/>
  <c r="AE432" i="2"/>
  <c r="AP432" i="2" s="1"/>
  <c r="AE434" i="2"/>
  <c r="AP434" i="2" s="1"/>
  <c r="AE468" i="2"/>
  <c r="AP468" i="2" s="1"/>
  <c r="AE480" i="2"/>
  <c r="AP480" i="2" s="1"/>
  <c r="AE504" i="2"/>
  <c r="AP504" i="2" s="1"/>
  <c r="AE532" i="2"/>
  <c r="AP532" i="2" s="1"/>
  <c r="AE549" i="2"/>
  <c r="AP549" i="2" s="1"/>
  <c r="AE556" i="2"/>
  <c r="AP556" i="2" s="1"/>
  <c r="AE608" i="2"/>
  <c r="AP608" i="2" s="1"/>
  <c r="AE672" i="2"/>
  <c r="AP672" i="2" s="1"/>
  <c r="AE744" i="2"/>
  <c r="AP744" i="2" s="1"/>
  <c r="AE752" i="2"/>
  <c r="AP752" i="2" s="1"/>
  <c r="AE776" i="2"/>
  <c r="AP776" i="2" s="1"/>
  <c r="AE784" i="2"/>
  <c r="AP784" i="2" s="1"/>
  <c r="AE23" i="2"/>
  <c r="AP23" i="2" s="1"/>
  <c r="AE26" i="2"/>
  <c r="AP26" i="2" s="1"/>
  <c r="AE29" i="2"/>
  <c r="AP29" i="2" s="1"/>
  <c r="AE30" i="2"/>
  <c r="AP30" i="2" s="1"/>
  <c r="AE32" i="2"/>
  <c r="AP32" i="2" s="1"/>
  <c r="AE33" i="2"/>
  <c r="AP33" i="2" s="1"/>
  <c r="AE34" i="2"/>
  <c r="AP34" i="2" s="1"/>
  <c r="AE37" i="2"/>
  <c r="AP37" i="2" s="1"/>
  <c r="AE44" i="2"/>
  <c r="AP44" i="2" s="1"/>
  <c r="AE45" i="2"/>
  <c r="AP45" i="2" s="1"/>
  <c r="AE46" i="2"/>
  <c r="AP46" i="2" s="1"/>
  <c r="AE49" i="2"/>
  <c r="AP49" i="2" s="1"/>
  <c r="AE73" i="2"/>
  <c r="AP73" i="2" s="1"/>
  <c r="AE88" i="2"/>
  <c r="AP88" i="2" s="1"/>
  <c r="AE89" i="2"/>
  <c r="AP89" i="2" s="1"/>
  <c r="AE90" i="2"/>
  <c r="AP90" i="2" s="1"/>
  <c r="AE93" i="2"/>
  <c r="AP93" i="2" s="1"/>
  <c r="AE94" i="2"/>
  <c r="AP94" i="2" s="1"/>
  <c r="AE120" i="2"/>
  <c r="AP120" i="2" s="1"/>
  <c r="AE130" i="2"/>
  <c r="AP130" i="2" s="1"/>
  <c r="AE152" i="2"/>
  <c r="AP152" i="2" s="1"/>
  <c r="AE174" i="2"/>
  <c r="AP174" i="2" s="1"/>
  <c r="AE194" i="2"/>
  <c r="AP194" i="2" s="1"/>
  <c r="AE204" i="2"/>
  <c r="AP204" i="2" s="1"/>
  <c r="AE205" i="2"/>
  <c r="AP205" i="2" s="1"/>
  <c r="AE248" i="2"/>
  <c r="AP248" i="2" s="1"/>
  <c r="AE277" i="2"/>
  <c r="AP277" i="2" s="1"/>
  <c r="AE291" i="2"/>
  <c r="AP291" i="2" s="1"/>
  <c r="AE298" i="2"/>
  <c r="AP298" i="2" s="1"/>
  <c r="AE352" i="2"/>
  <c r="AP352" i="2" s="1"/>
  <c r="AE362" i="2"/>
  <c r="AP362" i="2" s="1"/>
  <c r="AE365" i="2"/>
  <c r="AP365" i="2" s="1"/>
  <c r="AE378" i="2"/>
  <c r="AP378" i="2" s="1"/>
  <c r="AE388" i="2"/>
  <c r="AP388" i="2" s="1"/>
  <c r="AE400" i="2"/>
  <c r="AP400" i="2" s="1"/>
  <c r="AE408" i="2"/>
  <c r="AP408" i="2" s="1"/>
  <c r="AE417" i="2"/>
  <c r="AP417" i="2" s="1"/>
  <c r="AE456" i="2"/>
  <c r="AP456" i="2" s="1"/>
  <c r="AE472" i="2"/>
  <c r="AP472" i="2" s="1"/>
  <c r="AE492" i="2"/>
  <c r="AP492" i="2" s="1"/>
  <c r="AE509" i="2"/>
  <c r="AP509" i="2" s="1"/>
  <c r="AE576" i="2"/>
  <c r="AP576" i="2" s="1"/>
  <c r="AE600" i="2"/>
  <c r="AP600" i="2" s="1"/>
  <c r="AE620" i="2"/>
  <c r="AP620" i="2" s="1"/>
  <c r="AE640" i="2"/>
  <c r="AP640" i="2" s="1"/>
  <c r="AE660" i="2"/>
  <c r="AP660" i="2" s="1"/>
  <c r="AE692" i="2"/>
  <c r="AP692" i="2" s="1"/>
  <c r="AE708" i="2"/>
  <c r="AP708" i="2" s="1"/>
  <c r="AE716" i="2"/>
  <c r="AP716" i="2" s="1"/>
  <c r="AE728" i="2"/>
  <c r="AP728" i="2" s="1"/>
  <c r="AE736" i="2"/>
  <c r="AP736" i="2" s="1"/>
  <c r="AE768" i="2"/>
  <c r="AP768" i="2" s="1"/>
  <c r="AE816" i="2"/>
  <c r="AP816" i="2" s="1"/>
  <c r="AE836" i="2"/>
  <c r="AP836" i="2" s="1"/>
  <c r="AE864" i="2"/>
  <c r="AP864" i="2" s="1"/>
  <c r="AE908" i="2"/>
  <c r="AP908" i="2" s="1"/>
  <c r="AE8" i="2"/>
  <c r="AP8" i="2" s="1"/>
  <c r="AE9" i="2"/>
  <c r="AP9" i="2" s="1"/>
  <c r="AE10" i="2"/>
  <c r="AP10" i="2" s="1"/>
  <c r="AE13" i="2"/>
  <c r="AP13" i="2" s="1"/>
  <c r="AE14" i="2"/>
  <c r="AP14" i="2" s="1"/>
  <c r="AE20" i="2"/>
  <c r="AP20" i="2" s="1"/>
  <c r="AE60" i="2"/>
  <c r="AP60" i="2" s="1"/>
  <c r="AE62" i="2"/>
  <c r="AP62" i="2" s="1"/>
  <c r="AE78" i="2"/>
  <c r="AP78" i="2" s="1"/>
  <c r="AE80" i="2"/>
  <c r="AP80" i="2" s="1"/>
  <c r="AE112" i="2"/>
  <c r="AP112" i="2" s="1"/>
  <c r="AE124" i="2"/>
  <c r="AP124" i="2" s="1"/>
  <c r="AE125" i="2"/>
  <c r="AP125" i="2" s="1"/>
  <c r="AE134" i="2"/>
  <c r="AP134" i="2" s="1"/>
  <c r="AE144" i="2"/>
  <c r="AP144" i="2" s="1"/>
  <c r="AE156" i="2"/>
  <c r="AP156" i="2" s="1"/>
  <c r="AE158" i="2"/>
  <c r="AP158" i="2" s="1"/>
  <c r="AE160" i="2"/>
  <c r="AP160" i="2" s="1"/>
  <c r="AE161" i="2"/>
  <c r="AP161" i="2" s="1"/>
  <c r="AE168" i="2"/>
  <c r="AP168" i="2" s="1"/>
  <c r="AE178" i="2"/>
  <c r="AP178" i="2" s="1"/>
  <c r="AE188" i="2"/>
  <c r="AP188" i="2" s="1"/>
  <c r="AE189" i="2"/>
  <c r="AP189" i="2" s="1"/>
  <c r="AE198" i="2"/>
  <c r="AP198" i="2" s="1"/>
  <c r="AE212" i="2"/>
  <c r="AP212" i="2" s="1"/>
  <c r="AE220" i="2"/>
  <c r="AP220" i="2" s="1"/>
  <c r="AE229" i="2"/>
  <c r="AP229" i="2" s="1"/>
  <c r="AE232" i="2"/>
  <c r="AP232" i="2" s="1"/>
  <c r="AE236" i="2"/>
  <c r="AP236" i="2" s="1"/>
  <c r="AE249" i="2"/>
  <c r="AP249" i="2" s="1"/>
  <c r="AE265" i="2"/>
  <c r="AP265" i="2" s="1"/>
  <c r="AE268" i="2"/>
  <c r="AP268" i="2" s="1"/>
  <c r="AE296" i="2"/>
  <c r="AP296" i="2" s="1"/>
  <c r="AE300" i="2"/>
  <c r="AP300" i="2" s="1"/>
  <c r="AE314" i="2"/>
  <c r="AP314" i="2" s="1"/>
  <c r="AE340" i="2"/>
  <c r="AP340" i="2" s="1"/>
  <c r="AE353" i="2"/>
  <c r="AP353" i="2" s="1"/>
  <c r="AE7" i="2"/>
  <c r="AP7" i="2" s="1"/>
  <c r="AE18" i="2"/>
  <c r="AP18" i="2" s="1"/>
  <c r="AE40" i="2"/>
  <c r="AP40" i="2" s="1"/>
  <c r="AE58" i="2"/>
  <c r="AP58" i="2" s="1"/>
  <c r="AE128" i="2"/>
  <c r="AP128" i="2" s="1"/>
  <c r="AE146" i="2"/>
  <c r="AP146" i="2" s="1"/>
  <c r="AE148" i="2"/>
  <c r="AP148" i="2" s="1"/>
  <c r="AE165" i="2"/>
  <c r="AP165" i="2" s="1"/>
  <c r="AE183" i="2"/>
  <c r="AP183" i="2" s="1"/>
  <c r="AE197" i="2"/>
  <c r="AP197" i="2" s="1"/>
  <c r="AE206" i="2"/>
  <c r="AP206" i="2" s="1"/>
  <c r="AE214" i="2"/>
  <c r="AP214" i="2" s="1"/>
  <c r="AE216" i="2"/>
  <c r="AP216" i="2" s="1"/>
  <c r="AE266" i="2"/>
  <c r="AP266" i="2" s="1"/>
  <c r="AE306" i="2"/>
  <c r="AP306" i="2" s="1"/>
  <c r="AE308" i="2"/>
  <c r="AP308" i="2" s="1"/>
  <c r="AE322" i="2"/>
  <c r="AP322" i="2" s="1"/>
  <c r="AE324" i="2"/>
  <c r="AP324" i="2" s="1"/>
  <c r="AE348" i="2"/>
  <c r="AP348" i="2" s="1"/>
  <c r="AE380" i="2"/>
  <c r="AP380" i="2" s="1"/>
  <c r="AE396" i="2"/>
  <c r="AP396" i="2" s="1"/>
  <c r="AE426" i="2"/>
  <c r="AP426" i="2" s="1"/>
  <c r="AE428" i="2"/>
  <c r="AP428" i="2" s="1"/>
  <c r="AE460" i="2"/>
  <c r="AP460" i="2" s="1"/>
  <c r="AE528" i="2"/>
  <c r="AP528" i="2" s="1"/>
  <c r="AE548" i="2"/>
  <c r="AP548" i="2" s="1"/>
  <c r="AE572" i="2"/>
  <c r="AP572" i="2" s="1"/>
  <c r="AE680" i="2"/>
  <c r="AP680" i="2" s="1"/>
  <c r="AE724" i="2"/>
  <c r="AP724" i="2" s="1"/>
  <c r="AE756" i="2"/>
  <c r="AP756" i="2" s="1"/>
  <c r="AE760" i="2"/>
  <c r="AP760" i="2" s="1"/>
  <c r="AE780" i="2"/>
  <c r="AP780" i="2" s="1"/>
  <c r="AE788" i="2"/>
  <c r="AP788" i="2" s="1"/>
  <c r="AE804" i="2"/>
  <c r="AP804" i="2" s="1"/>
  <c r="AE888" i="2"/>
  <c r="AP888" i="2" s="1"/>
  <c r="AE1000" i="2"/>
  <c r="AP1000" i="2" s="1"/>
  <c r="AE12" i="2"/>
  <c r="AP12" i="2" s="1"/>
  <c r="AE15" i="2"/>
  <c r="AP15" i="2" s="1"/>
  <c r="AE42" i="2"/>
  <c r="AP42" i="2" s="1"/>
  <c r="AE82" i="2"/>
  <c r="AP82" i="2" s="1"/>
  <c r="AE84" i="2"/>
  <c r="AP84" i="2" s="1"/>
  <c r="AE102" i="2"/>
  <c r="AP102" i="2" s="1"/>
  <c r="AE118" i="2"/>
  <c r="AP118" i="2" s="1"/>
  <c r="AE132" i="2"/>
  <c r="AP132" i="2" s="1"/>
  <c r="AE190" i="2"/>
  <c r="AP190" i="2" s="1"/>
  <c r="AE208" i="2"/>
  <c r="AP208" i="2" s="1"/>
  <c r="AE252" i="2"/>
  <c r="AP252" i="2" s="1"/>
  <c r="AE284" i="2"/>
  <c r="AP284" i="2" s="1"/>
  <c r="AE336" i="2"/>
  <c r="AP336" i="2" s="1"/>
  <c r="AE354" i="2"/>
  <c r="AP354" i="2" s="1"/>
  <c r="AE360" i="2"/>
  <c r="AP360" i="2" s="1"/>
  <c r="AE392" i="2"/>
  <c r="AP392" i="2" s="1"/>
  <c r="AE474" i="2"/>
  <c r="AP474" i="2" s="1"/>
  <c r="AE476" i="2"/>
  <c r="AP476" i="2" s="1"/>
  <c r="AE508" i="2"/>
  <c r="AP508" i="2" s="1"/>
  <c r="AE564" i="2"/>
  <c r="AP564" i="2" s="1"/>
  <c r="AE580" i="2"/>
  <c r="AP580" i="2" s="1"/>
  <c r="AE748" i="2"/>
  <c r="AP748" i="2" s="1"/>
  <c r="AE792" i="2"/>
  <c r="AP792" i="2" s="1"/>
  <c r="AE840" i="2"/>
  <c r="AP840" i="2" s="1"/>
  <c r="AE856" i="2"/>
  <c r="AP856" i="2" s="1"/>
  <c r="AE892" i="2"/>
  <c r="AP892" i="2" s="1"/>
  <c r="AE924" i="2"/>
  <c r="AP924" i="2" s="1"/>
  <c r="AE16" i="2"/>
  <c r="AP16" i="2" s="1"/>
  <c r="AE56" i="2"/>
  <c r="AP56" i="2" s="1"/>
  <c r="AE66" i="2"/>
  <c r="AP66" i="2" s="1"/>
  <c r="AE68" i="2"/>
  <c r="AP68" i="2" s="1"/>
  <c r="AE85" i="2"/>
  <c r="AP85" i="2" s="1"/>
  <c r="AE98" i="2"/>
  <c r="AP98" i="2" s="1"/>
  <c r="AE105" i="2"/>
  <c r="AP105" i="2" s="1"/>
  <c r="AE133" i="2"/>
  <c r="AP133" i="2" s="1"/>
  <c r="AE142" i="2"/>
  <c r="AP142" i="2" s="1"/>
  <c r="AE177" i="2"/>
  <c r="AP177" i="2" s="1"/>
  <c r="AE184" i="2"/>
  <c r="AP184" i="2" s="1"/>
  <c r="AE193" i="2"/>
  <c r="AP193" i="2" s="1"/>
  <c r="AE200" i="2"/>
  <c r="AP200" i="2" s="1"/>
  <c r="AE202" i="2"/>
  <c r="AP202" i="2" s="1"/>
  <c r="AE222" i="2"/>
  <c r="AP222" i="2" s="1"/>
  <c r="AE224" i="2"/>
  <c r="AP224" i="2" s="1"/>
  <c r="AE237" i="2"/>
  <c r="AP237" i="2" s="1"/>
  <c r="AE290" i="2"/>
  <c r="AP290" i="2" s="1"/>
  <c r="AE328" i="2"/>
  <c r="AP328" i="2" s="1"/>
  <c r="AE372" i="2"/>
  <c r="AP372" i="2" s="1"/>
  <c r="AE464" i="2"/>
  <c r="AP464" i="2" s="1"/>
  <c r="AE473" i="2"/>
  <c r="AP473" i="2" s="1"/>
  <c r="AE496" i="2"/>
  <c r="AP496" i="2" s="1"/>
  <c r="AE514" i="2"/>
  <c r="AP514" i="2" s="1"/>
  <c r="AE516" i="2"/>
  <c r="AP516" i="2" s="1"/>
  <c r="AE536" i="2"/>
  <c r="AP536" i="2" s="1"/>
  <c r="AE584" i="2"/>
  <c r="AP584" i="2" s="1"/>
  <c r="AE588" i="2"/>
  <c r="AP588" i="2" s="1"/>
  <c r="AE628" i="2"/>
  <c r="AP628" i="2" s="1"/>
  <c r="AE648" i="2"/>
  <c r="AP648" i="2" s="1"/>
  <c r="AE664" i="2"/>
  <c r="AP664" i="2" s="1"/>
  <c r="AE712" i="2"/>
  <c r="AP712" i="2" s="1"/>
  <c r="AE6" i="2"/>
  <c r="AP6" i="2" s="1"/>
  <c r="AE41" i="2"/>
  <c r="AP41" i="2" s="1"/>
  <c r="AE54" i="2"/>
  <c r="AP54" i="2" s="1"/>
  <c r="AE70" i="2"/>
  <c r="AP70" i="2" s="1"/>
  <c r="AE122" i="2"/>
  <c r="AP122" i="2" s="1"/>
  <c r="AE164" i="2"/>
  <c r="AP164" i="2" s="1"/>
  <c r="AE173" i="2"/>
  <c r="AP173" i="2" s="1"/>
  <c r="AE213" i="2"/>
  <c r="AP213" i="2" s="1"/>
  <c r="AE256" i="2"/>
  <c r="AP256" i="2" s="1"/>
  <c r="AE260" i="2"/>
  <c r="AP260" i="2" s="1"/>
  <c r="AE344" i="2"/>
  <c r="AP344" i="2" s="1"/>
  <c r="AE520" i="2"/>
  <c r="AP520" i="2" s="1"/>
  <c r="AE552" i="2"/>
  <c r="AP552" i="2" s="1"/>
  <c r="AE560" i="2"/>
  <c r="AP560" i="2" s="1"/>
  <c r="AE592" i="2"/>
  <c r="AP592" i="2" s="1"/>
  <c r="AE603" i="2"/>
  <c r="AP603" i="2" s="1"/>
  <c r="AE624" i="2"/>
  <c r="AP624" i="2" s="1"/>
  <c r="AE652" i="2"/>
  <c r="AP652" i="2" s="1"/>
  <c r="AE656" i="2"/>
  <c r="AP656" i="2" s="1"/>
  <c r="AE688" i="2"/>
  <c r="AP688" i="2" s="1"/>
  <c r="AE764" i="2"/>
  <c r="AP764" i="2" s="1"/>
  <c r="AE900" i="2"/>
  <c r="AP900" i="2" s="1"/>
  <c r="AE916" i="2"/>
  <c r="AP916" i="2" s="1"/>
  <c r="AE936" i="2"/>
  <c r="AP936" i="2" s="1"/>
  <c r="AE968" i="2"/>
  <c r="AP968" i="2" s="1"/>
  <c r="AE976" i="2"/>
  <c r="AP976" i="2" s="1"/>
  <c r="AE996" i="2"/>
  <c r="AP996" i="2" s="1"/>
  <c r="AE21" i="2"/>
  <c r="AP21" i="2" s="1"/>
  <c r="AE52" i="2"/>
  <c r="AP52" i="2" s="1"/>
  <c r="AE57" i="2"/>
  <c r="AP57" i="2" s="1"/>
  <c r="AE65" i="2"/>
  <c r="AP65" i="2" s="1"/>
  <c r="AE81" i="2"/>
  <c r="AP81" i="2" s="1"/>
  <c r="AE100" i="2"/>
  <c r="AP100" i="2" s="1"/>
  <c r="AE106" i="2"/>
  <c r="AP106" i="2" s="1"/>
  <c r="AE114" i="2"/>
  <c r="AP114" i="2" s="1"/>
  <c r="AE117" i="2"/>
  <c r="AP117" i="2" s="1"/>
  <c r="AE145" i="2"/>
  <c r="AP145" i="2" s="1"/>
  <c r="AE170" i="2"/>
  <c r="AP170" i="2" s="1"/>
  <c r="AE196" i="2"/>
  <c r="AP196" i="2" s="1"/>
  <c r="AE221" i="2"/>
  <c r="AP221" i="2" s="1"/>
  <c r="AE238" i="2"/>
  <c r="AP238" i="2" s="1"/>
  <c r="AE241" i="2"/>
  <c r="AP241" i="2" s="1"/>
  <c r="AE257" i="2"/>
  <c r="AP257" i="2" s="1"/>
  <c r="AE304" i="2"/>
  <c r="AP304" i="2" s="1"/>
  <c r="AE349" i="2"/>
  <c r="AP349" i="2" s="1"/>
  <c r="AE384" i="2"/>
  <c r="AP384" i="2" s="1"/>
  <c r="AE404" i="2"/>
  <c r="AP404" i="2" s="1"/>
  <c r="AE440" i="2"/>
  <c r="AP440" i="2" s="1"/>
  <c r="AE444" i="2"/>
  <c r="AP444" i="2" s="1"/>
  <c r="AE484" i="2"/>
  <c r="AP484" i="2" s="1"/>
  <c r="AE488" i="2"/>
  <c r="AP488" i="2" s="1"/>
  <c r="AE524" i="2"/>
  <c r="AP524" i="2" s="1"/>
  <c r="AE596" i="2"/>
  <c r="AP596" i="2" s="1"/>
  <c r="AE812" i="2"/>
  <c r="AP812" i="2" s="1"/>
  <c r="AE828" i="2"/>
  <c r="AP828" i="2" s="1"/>
  <c r="AE868" i="2"/>
  <c r="AP868" i="2" s="1"/>
  <c r="AE884" i="2"/>
  <c r="AP884" i="2" s="1"/>
  <c r="AE896" i="2"/>
  <c r="AP896" i="2" s="1"/>
  <c r="AE932" i="2"/>
  <c r="AP932" i="2" s="1"/>
  <c r="AE940" i="2"/>
  <c r="AP940" i="2" s="1"/>
  <c r="AE948" i="2"/>
  <c r="AP948" i="2" s="1"/>
  <c r="AE960" i="2"/>
  <c r="AP960" i="2" s="1"/>
  <c r="AE964" i="2"/>
  <c r="AP964" i="2" s="1"/>
  <c r="AE972" i="2"/>
  <c r="AP972" i="2" s="1"/>
  <c r="AE25" i="2"/>
  <c r="AP25" i="2" s="1"/>
  <c r="AE48" i="2"/>
  <c r="AP48" i="2" s="1"/>
  <c r="AE61" i="2"/>
  <c r="AP61" i="2" s="1"/>
  <c r="AE86" i="2"/>
  <c r="AP86" i="2" s="1"/>
  <c r="AE110" i="2"/>
  <c r="AP110" i="2" s="1"/>
  <c r="AE113" i="2"/>
  <c r="AP113" i="2" s="1"/>
  <c r="AE116" i="2"/>
  <c r="AP116" i="2" s="1"/>
  <c r="AE150" i="2"/>
  <c r="AP150" i="2" s="1"/>
  <c r="AE172" i="2"/>
  <c r="AP172" i="2" s="1"/>
  <c r="AE192" i="2"/>
  <c r="AP192" i="2" s="1"/>
  <c r="AE230" i="2"/>
  <c r="AP230" i="2" s="1"/>
  <c r="AE233" i="2"/>
  <c r="AP233" i="2" s="1"/>
  <c r="AE240" i="2"/>
  <c r="AP240" i="2" s="1"/>
  <c r="AE244" i="2"/>
  <c r="AP244" i="2" s="1"/>
  <c r="AE512" i="2"/>
  <c r="AP512" i="2" s="1"/>
  <c r="AE544" i="2"/>
  <c r="AP544" i="2" s="1"/>
  <c r="AE684" i="2"/>
  <c r="AP684" i="2" s="1"/>
  <c r="AE820" i="2"/>
  <c r="AP820" i="2" s="1"/>
  <c r="AE832" i="2"/>
  <c r="AP832" i="2" s="1"/>
  <c r="AE844" i="2"/>
  <c r="AP844" i="2" s="1"/>
  <c r="AE876" i="2"/>
  <c r="AP876" i="2" s="1"/>
  <c r="AE38" i="2"/>
  <c r="AP38" i="2" s="1"/>
  <c r="AE47" i="2"/>
  <c r="AP47" i="2" s="1"/>
  <c r="AE72" i="2"/>
  <c r="AP72" i="2" s="1"/>
  <c r="AE129" i="2"/>
  <c r="AP129" i="2" s="1"/>
  <c r="AE274" i="2"/>
  <c r="AP274" i="2" s="1"/>
  <c r="AE320" i="2"/>
  <c r="AP320" i="2" s="1"/>
  <c r="AE332" i="2"/>
  <c r="AP332" i="2" s="1"/>
  <c r="AE402" i="2"/>
  <c r="AP402" i="2" s="1"/>
  <c r="AE420" i="2"/>
  <c r="AP420" i="2" s="1"/>
  <c r="AE425" i="2"/>
  <c r="AP425" i="2" s="1"/>
  <c r="AE513" i="2"/>
  <c r="AP513" i="2" s="1"/>
  <c r="AE616" i="2"/>
  <c r="AP616" i="2" s="1"/>
  <c r="AE644" i="2"/>
  <c r="AP644" i="2" s="1"/>
  <c r="AE824" i="2"/>
  <c r="AP824" i="2" s="1"/>
  <c r="AE39" i="2"/>
  <c r="AP39" i="2" s="1"/>
  <c r="AE77" i="2"/>
  <c r="AP77" i="2" s="1"/>
  <c r="AE228" i="2"/>
  <c r="AP228" i="2" s="1"/>
  <c r="AE276" i="2"/>
  <c r="AP276" i="2" s="1"/>
  <c r="AE309" i="2"/>
  <c r="AP309" i="2" s="1"/>
  <c r="AE364" i="2"/>
  <c r="AP364" i="2" s="1"/>
  <c r="AE490" i="2"/>
  <c r="AP490" i="2" s="1"/>
  <c r="AE605" i="2"/>
  <c r="AP605" i="2" s="1"/>
  <c r="AE668" i="2"/>
  <c r="AP668" i="2" s="1"/>
  <c r="AE696" i="2"/>
  <c r="AP696" i="2" s="1"/>
  <c r="AE980" i="2"/>
  <c r="AP980" i="2" s="1"/>
  <c r="AE992" i="2"/>
  <c r="AP992" i="2" s="1"/>
  <c r="AE64" i="2"/>
  <c r="AP64" i="2" s="1"/>
  <c r="AE157" i="2"/>
  <c r="AP157" i="2" s="1"/>
  <c r="AE180" i="2"/>
  <c r="AP180" i="2" s="1"/>
  <c r="AE185" i="2"/>
  <c r="AP185" i="2" s="1"/>
  <c r="AE246" i="2"/>
  <c r="AP246" i="2" s="1"/>
  <c r="AE554" i="2"/>
  <c r="AP554" i="2" s="1"/>
  <c r="AE612" i="2"/>
  <c r="AP612" i="2" s="1"/>
  <c r="AE17" i="2"/>
  <c r="AP17" i="2" s="1"/>
  <c r="AE101" i="2"/>
  <c r="AP101" i="2" s="1"/>
  <c r="AE330" i="2"/>
  <c r="AP330" i="2" s="1"/>
  <c r="AE540" i="2"/>
  <c r="AP540" i="2" s="1"/>
  <c r="AE632" i="2"/>
  <c r="AP632" i="2" s="1"/>
  <c r="AE700" i="2"/>
  <c r="AP700" i="2" s="1"/>
  <c r="AE872" i="2"/>
  <c r="AP872" i="2" s="1"/>
  <c r="AE928" i="2"/>
  <c r="AP928" i="2" s="1"/>
  <c r="AE1004" i="2"/>
  <c r="AP1004" i="2" s="1"/>
  <c r="AB1001" i="2"/>
  <c r="AM1001" i="2" s="1"/>
  <c r="AB996" i="2"/>
  <c r="AM996" i="2" s="1"/>
  <c r="AB992" i="2"/>
  <c r="AM992" i="2" s="1"/>
  <c r="AB982" i="2"/>
  <c r="AM982" i="2" s="1"/>
  <c r="AB972" i="2"/>
  <c r="AM972" i="2" s="1"/>
  <c r="AB962" i="2"/>
  <c r="AM962" i="2" s="1"/>
  <c r="AE956" i="2"/>
  <c r="AP956" i="2" s="1"/>
  <c r="AE927" i="2"/>
  <c r="AP927" i="2" s="1"/>
  <c r="AE920" i="2"/>
  <c r="AP920" i="2" s="1"/>
  <c r="AB909" i="2"/>
  <c r="AM909" i="2" s="1"/>
  <c r="AB897" i="2"/>
  <c r="AM897" i="2" s="1"/>
  <c r="AB884" i="2"/>
  <c r="AM884" i="2" s="1"/>
  <c r="AB872" i="2"/>
  <c r="AM872" i="2" s="1"/>
  <c r="AE860" i="2"/>
  <c r="AP860" i="2" s="1"/>
  <c r="AB837" i="2"/>
  <c r="AM837" i="2" s="1"/>
  <c r="AB781" i="2"/>
  <c r="AM781" i="2" s="1"/>
  <c r="AB766" i="2"/>
  <c r="AM766" i="2" s="1"/>
  <c r="AB758" i="2"/>
  <c r="AM758" i="2" s="1"/>
  <c r="AB714" i="2"/>
  <c r="AM714" i="2" s="1"/>
  <c r="AE704" i="2"/>
  <c r="AP704" i="2" s="1"/>
  <c r="AB648" i="2"/>
  <c r="AM648" i="2" s="1"/>
  <c r="AB500" i="2"/>
  <c r="AM500" i="2" s="1"/>
  <c r="AE452" i="2"/>
  <c r="AP452" i="2" s="1"/>
  <c r="AB441" i="2"/>
  <c r="AM441" i="2" s="1"/>
  <c r="AE272" i="2"/>
  <c r="AP272" i="2" s="1"/>
  <c r="AB261" i="2"/>
  <c r="AM261" i="2" s="1"/>
  <c r="AB88" i="2"/>
  <c r="AM88" i="2" s="1"/>
  <c r="AE53" i="2"/>
  <c r="AP53" i="2" s="1"/>
  <c r="AA21" i="2"/>
  <c r="AL21" i="2" s="1"/>
  <c r="AE734" i="2"/>
  <c r="AP734" i="2" s="1"/>
  <c r="AE730" i="2"/>
  <c r="AP730" i="2" s="1"/>
  <c r="AE726" i="2"/>
  <c r="AP726" i="2" s="1"/>
  <c r="AE722" i="2"/>
  <c r="AP722" i="2" s="1"/>
  <c r="AE718" i="2"/>
  <c r="AP718" i="2" s="1"/>
  <c r="AE714" i="2"/>
  <c r="AP714" i="2" s="1"/>
  <c r="AE710" i="2"/>
  <c r="AP710" i="2" s="1"/>
  <c r="AE706" i="2"/>
  <c r="AP706" i="2" s="1"/>
  <c r="AE702" i="2"/>
  <c r="AP702" i="2" s="1"/>
  <c r="AE698" i="2"/>
  <c r="AP698" i="2" s="1"/>
  <c r="AE694" i="2"/>
  <c r="AP694" i="2" s="1"/>
  <c r="AE690" i="2"/>
  <c r="AP690" i="2" s="1"/>
  <c r="AE686" i="2"/>
  <c r="AP686" i="2" s="1"/>
  <c r="AE682" i="2"/>
  <c r="AP682" i="2" s="1"/>
  <c r="AE678" i="2"/>
  <c r="AP678" i="2" s="1"/>
  <c r="AE674" i="2"/>
  <c r="AP674" i="2" s="1"/>
  <c r="AE670" i="2"/>
  <c r="AP670" i="2" s="1"/>
  <c r="AE666" i="2"/>
  <c r="AP666" i="2" s="1"/>
  <c r="AE662" i="2"/>
  <c r="AP662" i="2" s="1"/>
  <c r="AE654" i="2"/>
  <c r="AP654" i="2" s="1"/>
  <c r="AE650" i="2"/>
  <c r="AP650" i="2" s="1"/>
  <c r="AE646" i="2"/>
  <c r="AP646" i="2" s="1"/>
  <c r="AE642" i="2"/>
  <c r="AP642" i="2" s="1"/>
  <c r="AI640" i="2"/>
  <c r="AT640" i="2" s="1"/>
  <c r="AA640" i="2"/>
  <c r="AL640" i="2" s="1"/>
  <c r="AE638" i="2"/>
  <c r="AP638" i="2" s="1"/>
  <c r="AA636" i="2"/>
  <c r="AL636" i="2" s="1"/>
  <c r="AE634" i="2"/>
  <c r="AP634" i="2" s="1"/>
  <c r="AA632" i="2"/>
  <c r="AL632" i="2" s="1"/>
  <c r="AE630" i="2"/>
  <c r="AP630" i="2" s="1"/>
  <c r="AA628" i="2"/>
  <c r="AL628" i="2" s="1"/>
  <c r="AD810" i="2"/>
  <c r="AO810" i="2" s="1"/>
  <c r="AB807" i="2"/>
  <c r="AM807" i="2" s="1"/>
  <c r="AD806" i="2"/>
  <c r="AO806" i="2" s="1"/>
  <c r="AB803" i="2"/>
  <c r="AM803" i="2" s="1"/>
  <c r="AD802" i="2"/>
  <c r="AO802" i="2" s="1"/>
  <c r="AB799" i="2"/>
  <c r="AM799" i="2" s="1"/>
  <c r="AD798" i="2"/>
  <c r="AO798" i="2" s="1"/>
  <c r="AB795" i="2"/>
  <c r="AM795" i="2" s="1"/>
  <c r="AD794" i="2"/>
  <c r="AO794" i="2" s="1"/>
  <c r="AB791" i="2"/>
  <c r="AM791" i="2" s="1"/>
  <c r="AD790" i="2"/>
  <c r="AO790" i="2" s="1"/>
  <c r="AB787" i="2"/>
  <c r="AM787" i="2" s="1"/>
  <c r="AD786" i="2"/>
  <c r="AO786" i="2" s="1"/>
  <c r="AB783" i="2"/>
  <c r="AM783" i="2" s="1"/>
  <c r="AD782" i="2"/>
  <c r="AO782" i="2" s="1"/>
  <c r="AB779" i="2"/>
  <c r="AM779" i="2" s="1"/>
  <c r="AD778" i="2"/>
  <c r="AO778" i="2" s="1"/>
  <c r="AB775" i="2"/>
  <c r="AM775" i="2" s="1"/>
  <c r="AD774" i="2"/>
  <c r="AO774" i="2" s="1"/>
  <c r="AB771" i="2"/>
  <c r="AM771" i="2" s="1"/>
  <c r="AD770" i="2"/>
  <c r="AO770" i="2" s="1"/>
  <c r="AB767" i="2"/>
  <c r="AM767" i="2" s="1"/>
  <c r="AD766" i="2"/>
  <c r="AO766" i="2" s="1"/>
  <c r="AB763" i="2"/>
  <c r="AM763" i="2" s="1"/>
  <c r="AD762" i="2"/>
  <c r="AO762" i="2" s="1"/>
  <c r="AB759" i="2"/>
  <c r="AM759" i="2" s="1"/>
  <c r="AD758" i="2"/>
  <c r="AO758" i="2" s="1"/>
  <c r="AE937" i="2"/>
  <c r="AP937" i="2" s="1"/>
  <c r="AE889" i="2"/>
  <c r="AP889" i="2" s="1"/>
  <c r="AE801" i="2"/>
  <c r="AP801" i="2" s="1"/>
  <c r="AE773" i="2"/>
  <c r="AP773" i="2" s="1"/>
  <c r="AG772" i="2"/>
  <c r="AR772" i="2" s="1"/>
  <c r="AE769" i="2"/>
  <c r="AP769" i="2" s="1"/>
  <c r="AE765" i="2"/>
  <c r="AP765" i="2" s="1"/>
  <c r="AE757" i="2"/>
  <c r="AP757" i="2" s="1"/>
  <c r="AE753" i="2"/>
  <c r="AP753" i="2" s="1"/>
  <c r="AA751" i="2"/>
  <c r="AL751" i="2" s="1"/>
  <c r="AE749" i="2"/>
  <c r="AP749" i="2" s="1"/>
  <c r="AA747" i="2"/>
  <c r="AL747" i="2" s="1"/>
  <c r="AE745" i="2"/>
  <c r="AP745" i="2" s="1"/>
  <c r="AD994" i="2"/>
  <c r="AO994" i="2" s="1"/>
  <c r="AD970" i="2"/>
  <c r="AO970" i="2" s="1"/>
  <c r="AD954" i="2"/>
  <c r="AO954" i="2" s="1"/>
  <c r="AD942" i="2"/>
  <c r="AO942" i="2" s="1"/>
  <c r="AD926" i="2"/>
  <c r="AO926" i="2" s="1"/>
  <c r="AD918" i="2"/>
  <c r="AO918" i="2" s="1"/>
  <c r="AD906" i="2"/>
  <c r="AO906" i="2" s="1"/>
  <c r="AD882" i="2"/>
  <c r="AO882" i="2" s="1"/>
  <c r="AD866" i="2"/>
  <c r="AO866" i="2" s="1"/>
  <c r="AD850" i="2"/>
  <c r="AO850" i="2" s="1"/>
  <c r="AD830" i="2"/>
  <c r="AO830" i="2" s="1"/>
  <c r="AD814" i="2"/>
  <c r="AO814" i="2" s="1"/>
  <c r="AB39" i="2"/>
  <c r="AM39" i="2" s="1"/>
  <c r="AB48" i="2"/>
  <c r="AM48" i="2" s="1"/>
  <c r="AB68" i="2"/>
  <c r="AM68" i="2" s="1"/>
  <c r="AB69" i="2"/>
  <c r="AM69" i="2" s="1"/>
  <c r="AB72" i="2"/>
  <c r="AM72" i="2" s="1"/>
  <c r="AB84" i="2"/>
  <c r="AM84" i="2" s="1"/>
  <c r="AB105" i="2"/>
  <c r="AM105" i="2" s="1"/>
  <c r="AB116" i="2"/>
  <c r="AM116" i="2" s="1"/>
  <c r="AB129" i="2"/>
  <c r="AM129" i="2" s="1"/>
  <c r="AB137" i="2"/>
  <c r="AM137" i="2" s="1"/>
  <c r="AB148" i="2"/>
  <c r="AM148" i="2" s="1"/>
  <c r="AB181" i="2"/>
  <c r="AM181" i="2" s="1"/>
  <c r="AB182" i="2"/>
  <c r="AM182" i="2" s="1"/>
  <c r="AB184" i="2"/>
  <c r="AM184" i="2" s="1"/>
  <c r="AB193" i="2"/>
  <c r="AM193" i="2" s="1"/>
  <c r="AB209" i="2"/>
  <c r="AM209" i="2" s="1"/>
  <c r="AB222" i="2"/>
  <c r="AM222" i="2" s="1"/>
  <c r="AB226" i="2"/>
  <c r="AM226" i="2" s="1"/>
  <c r="AB244" i="2"/>
  <c r="AM244" i="2" s="1"/>
  <c r="AB253" i="2"/>
  <c r="AM253" i="2" s="1"/>
  <c r="AB260" i="2"/>
  <c r="AM260" i="2" s="1"/>
  <c r="AB273" i="2"/>
  <c r="AM273" i="2" s="1"/>
  <c r="AB276" i="2"/>
  <c r="AM276" i="2" s="1"/>
  <c r="AB280" i="2"/>
  <c r="AM280" i="2" s="1"/>
  <c r="AB284" i="2"/>
  <c r="AM284" i="2" s="1"/>
  <c r="AB290" i="2"/>
  <c r="AM290" i="2" s="1"/>
  <c r="AB294" i="2"/>
  <c r="AM294" i="2" s="1"/>
  <c r="AB298" i="2"/>
  <c r="AM298" i="2" s="1"/>
  <c r="AB301" i="2"/>
  <c r="AM301" i="2" s="1"/>
  <c r="AB304" i="2"/>
  <c r="AM304" i="2" s="1"/>
  <c r="AB312" i="2"/>
  <c r="AM312" i="2" s="1"/>
  <c r="AB316" i="2"/>
  <c r="AM316" i="2" s="1"/>
  <c r="AB325" i="2"/>
  <c r="AM325" i="2" s="1"/>
  <c r="AB329" i="2"/>
  <c r="AM329" i="2" s="1"/>
  <c r="AB332" i="2"/>
  <c r="AM332" i="2" s="1"/>
  <c r="AB338" i="2"/>
  <c r="AM338" i="2" s="1"/>
  <c r="AB344" i="2"/>
  <c r="AM344" i="2" s="1"/>
  <c r="AB358" i="2"/>
  <c r="AM358" i="2" s="1"/>
  <c r="AB362" i="2"/>
  <c r="AM362" i="2" s="1"/>
  <c r="AB392" i="2"/>
  <c r="AM392" i="2" s="1"/>
  <c r="AB412" i="2"/>
  <c r="AM412" i="2" s="1"/>
  <c r="AB421" i="2"/>
  <c r="AM421" i="2" s="1"/>
  <c r="AB431" i="2"/>
  <c r="AM431" i="2" s="1"/>
  <c r="AB453" i="2"/>
  <c r="AM453" i="2" s="1"/>
  <c r="AB465" i="2"/>
  <c r="AM465" i="2" s="1"/>
  <c r="AB477" i="2"/>
  <c r="AM477" i="2" s="1"/>
  <c r="AB513" i="2"/>
  <c r="AM513" i="2" s="1"/>
  <c r="AB524" i="2"/>
  <c r="AM524" i="2" s="1"/>
  <c r="AB536" i="2"/>
  <c r="AM536" i="2" s="1"/>
  <c r="AB544" i="2"/>
  <c r="AM544" i="2" s="1"/>
  <c r="AB553" i="2"/>
  <c r="AM553" i="2" s="1"/>
  <c r="AB569" i="2"/>
  <c r="AM569" i="2" s="1"/>
  <c r="AB580" i="2"/>
  <c r="AM580" i="2" s="1"/>
  <c r="AB597" i="2"/>
  <c r="AM597" i="2" s="1"/>
  <c r="AB612" i="2"/>
  <c r="AM612" i="2" s="1"/>
  <c r="AB617" i="2"/>
  <c r="AM617" i="2" s="1"/>
  <c r="AB637" i="2"/>
  <c r="AM637" i="2" s="1"/>
  <c r="AB657" i="2"/>
  <c r="AM657" i="2" s="1"/>
  <c r="AB684" i="2"/>
  <c r="AM684" i="2" s="1"/>
  <c r="AB713" i="2"/>
  <c r="AM713" i="2" s="1"/>
  <c r="AB749" i="2"/>
  <c r="AM749" i="2" s="1"/>
  <c r="AB757" i="2"/>
  <c r="AM757" i="2" s="1"/>
  <c r="AB765" i="2"/>
  <c r="AM765" i="2" s="1"/>
  <c r="AB6" i="2"/>
  <c r="AM6" i="2" s="1"/>
  <c r="AB40" i="2"/>
  <c r="AM40" i="2" s="1"/>
  <c r="AB66" i="2"/>
  <c r="AM66" i="2" s="1"/>
  <c r="AB70" i="2"/>
  <c r="AM70" i="2" s="1"/>
  <c r="AB82" i="2"/>
  <c r="AM82" i="2" s="1"/>
  <c r="AB104" i="2"/>
  <c r="AM104" i="2" s="1"/>
  <c r="AB114" i="2"/>
  <c r="AM114" i="2" s="1"/>
  <c r="AB146" i="2"/>
  <c r="AM146" i="2" s="1"/>
  <c r="AB164" i="2"/>
  <c r="AM164" i="2" s="1"/>
  <c r="AB172" i="2"/>
  <c r="AM172" i="2" s="1"/>
  <c r="AB201" i="2"/>
  <c r="AM201" i="2" s="1"/>
  <c r="AB202" i="2"/>
  <c r="AM202" i="2" s="1"/>
  <c r="AB214" i="2"/>
  <c r="AM214" i="2" s="1"/>
  <c r="AB221" i="2"/>
  <c r="AM221" i="2" s="1"/>
  <c r="AB230" i="2"/>
  <c r="AM230" i="2" s="1"/>
  <c r="AB233" i="2"/>
  <c r="AM233" i="2" s="1"/>
  <c r="AB237" i="2"/>
  <c r="AM237" i="2" s="1"/>
  <c r="AB238" i="2"/>
  <c r="AM238" i="2" s="1"/>
  <c r="AB241" i="2"/>
  <c r="AM241" i="2" s="1"/>
  <c r="AB250" i="2"/>
  <c r="AM250" i="2" s="1"/>
  <c r="AB266" i="2"/>
  <c r="AM266" i="2" s="1"/>
  <c r="AB269" i="2"/>
  <c r="AM269" i="2" s="1"/>
  <c r="AB308" i="2"/>
  <c r="AM308" i="2" s="1"/>
  <c r="AB322" i="2"/>
  <c r="AM322" i="2" s="1"/>
  <c r="AB341" i="2"/>
  <c r="AM341" i="2" s="1"/>
  <c r="AB364" i="2"/>
  <c r="AM364" i="2" s="1"/>
  <c r="AB372" i="2"/>
  <c r="AM372" i="2" s="1"/>
  <c r="AB385" i="2"/>
  <c r="AM385" i="2" s="1"/>
  <c r="AB397" i="2"/>
  <c r="AM397" i="2" s="1"/>
  <c r="AB407" i="2"/>
  <c r="AM407" i="2" s="1"/>
  <c r="AB436" i="2"/>
  <c r="AM436" i="2" s="1"/>
  <c r="AB444" i="2"/>
  <c r="AM444" i="2" s="1"/>
  <c r="AB455" i="2"/>
  <c r="AM455" i="2" s="1"/>
  <c r="AB460" i="2"/>
  <c r="AM460" i="2" s="1"/>
  <c r="AB484" i="2"/>
  <c r="AM484" i="2" s="1"/>
  <c r="AB489" i="2"/>
  <c r="AM489" i="2" s="1"/>
  <c r="AB496" i="2"/>
  <c r="AM496" i="2" s="1"/>
  <c r="AB501" i="2"/>
  <c r="AM501" i="2" s="1"/>
  <c r="AB508" i="2"/>
  <c r="AM508" i="2" s="1"/>
  <c r="AB516" i="2"/>
  <c r="AM516" i="2" s="1"/>
  <c r="AB521" i="2"/>
  <c r="AM521" i="2" s="1"/>
  <c r="AB528" i="2"/>
  <c r="AM528" i="2" s="1"/>
  <c r="AB548" i="2"/>
  <c r="AM548" i="2" s="1"/>
  <c r="AB560" i="2"/>
  <c r="AM560" i="2" s="1"/>
  <c r="AB565" i="2"/>
  <c r="AM565" i="2" s="1"/>
  <c r="AB584" i="2"/>
  <c r="AM584" i="2" s="1"/>
  <c r="AB592" i="2"/>
  <c r="AM592" i="2" s="1"/>
  <c r="AB632" i="2"/>
  <c r="AM632" i="2" s="1"/>
  <c r="AB652" i="2"/>
  <c r="AM652" i="2" s="1"/>
  <c r="AB664" i="2"/>
  <c r="AM664" i="2" s="1"/>
  <c r="AB669" i="2"/>
  <c r="AM669" i="2" s="1"/>
  <c r="AB681" i="2"/>
  <c r="AM681" i="2" s="1"/>
  <c r="AB689" i="2"/>
  <c r="AM689" i="2" s="1"/>
  <c r="AB697" i="2"/>
  <c r="AM697" i="2" s="1"/>
  <c r="AB700" i="2"/>
  <c r="AM700" i="2" s="1"/>
  <c r="AB705" i="2"/>
  <c r="AM705" i="2" s="1"/>
  <c r="AB720" i="2"/>
  <c r="AM720" i="2" s="1"/>
  <c r="AB760" i="2"/>
  <c r="AM760" i="2" s="1"/>
  <c r="AB780" i="2"/>
  <c r="AM780" i="2" s="1"/>
  <c r="AB788" i="2"/>
  <c r="AM788" i="2" s="1"/>
  <c r="AB809" i="2"/>
  <c r="AM809" i="2" s="1"/>
  <c r="AB813" i="2"/>
  <c r="AM813" i="2" s="1"/>
  <c r="AB849" i="2"/>
  <c r="AM849" i="2" s="1"/>
  <c r="AB876" i="2"/>
  <c r="AM876" i="2" s="1"/>
  <c r="AB885" i="2"/>
  <c r="AM885" i="2" s="1"/>
  <c r="AB888" i="2"/>
  <c r="AM888" i="2" s="1"/>
  <c r="AB896" i="2"/>
  <c r="AM896" i="2" s="1"/>
  <c r="AB904" i="2"/>
  <c r="AM904" i="2" s="1"/>
  <c r="AB921" i="2"/>
  <c r="AM921" i="2" s="1"/>
  <c r="AB945" i="2"/>
  <c r="AM945" i="2" s="1"/>
  <c r="AB957" i="2"/>
  <c r="AM957" i="2" s="1"/>
  <c r="AB980" i="2"/>
  <c r="AM980" i="2" s="1"/>
  <c r="AB23" i="2"/>
  <c r="AM23" i="2" s="1"/>
  <c r="AB26" i="2"/>
  <c r="AM26" i="2" s="1"/>
  <c r="AB27" i="2"/>
  <c r="AM27" i="2" s="1"/>
  <c r="AB28" i="2"/>
  <c r="AM28" i="2" s="1"/>
  <c r="AB29" i="2"/>
  <c r="AM29" i="2" s="1"/>
  <c r="AB30" i="2"/>
  <c r="AM30" i="2" s="1"/>
  <c r="AB33" i="2"/>
  <c r="AM33" i="2" s="1"/>
  <c r="AB34" i="2"/>
  <c r="AM34" i="2" s="1"/>
  <c r="AB36" i="2"/>
  <c r="AM36" i="2" s="1"/>
  <c r="AB37" i="2"/>
  <c r="AM37" i="2" s="1"/>
  <c r="AB45" i="2"/>
  <c r="AM45" i="2" s="1"/>
  <c r="AB46" i="2"/>
  <c r="AM46" i="2" s="1"/>
  <c r="AB49" i="2"/>
  <c r="AM49" i="2" s="1"/>
  <c r="AB73" i="2"/>
  <c r="AM73" i="2" s="1"/>
  <c r="AB89" i="2"/>
  <c r="AM89" i="2" s="1"/>
  <c r="AB90" i="2"/>
  <c r="AM90" i="2" s="1"/>
  <c r="AB91" i="2"/>
  <c r="AM91" i="2" s="1"/>
  <c r="AB92" i="2"/>
  <c r="AM92" i="2" s="1"/>
  <c r="AB93" i="2"/>
  <c r="AM93" i="2" s="1"/>
  <c r="AB94" i="2"/>
  <c r="AM94" i="2" s="1"/>
  <c r="AB95" i="2"/>
  <c r="AM95" i="2" s="1"/>
  <c r="AB96" i="2"/>
  <c r="AM96" i="2" s="1"/>
  <c r="AB108" i="2"/>
  <c r="AM108" i="2" s="1"/>
  <c r="AB140" i="2"/>
  <c r="AM140" i="2" s="1"/>
  <c r="AB166" i="2"/>
  <c r="AM166" i="2" s="1"/>
  <c r="AB174" i="2"/>
  <c r="AM174" i="2" s="1"/>
  <c r="AB175" i="2"/>
  <c r="AM175" i="2" s="1"/>
  <c r="AB176" i="2"/>
  <c r="AM176" i="2" s="1"/>
  <c r="AB186" i="2"/>
  <c r="AM186" i="2" s="1"/>
  <c r="AB205" i="2"/>
  <c r="AM205" i="2" s="1"/>
  <c r="AB210" i="2"/>
  <c r="AM210" i="2" s="1"/>
  <c r="AB254" i="2"/>
  <c r="AM254" i="2" s="1"/>
  <c r="AB264" i="2"/>
  <c r="AM264" i="2" s="1"/>
  <c r="AB270" i="2"/>
  <c r="AM270" i="2" s="1"/>
  <c r="AB274" i="2"/>
  <c r="AM274" i="2" s="1"/>
  <c r="AB277" i="2"/>
  <c r="AM277" i="2" s="1"/>
  <c r="AB281" i="2"/>
  <c r="AM281" i="2" s="1"/>
  <c r="AB288" i="2"/>
  <c r="AM288" i="2" s="1"/>
  <c r="AB292" i="2"/>
  <c r="AM292" i="2" s="1"/>
  <c r="AB313" i="2"/>
  <c r="AM313" i="2" s="1"/>
  <c r="AB330" i="2"/>
  <c r="AM330" i="2" s="1"/>
  <c r="AB333" i="2"/>
  <c r="AM333" i="2" s="1"/>
  <c r="AB342" i="2"/>
  <c r="AM342" i="2" s="1"/>
  <c r="AB355" i="2"/>
  <c r="AM355" i="2" s="1"/>
  <c r="AB365" i="2"/>
  <c r="AM365" i="2" s="1"/>
  <c r="AB368" i="2"/>
  <c r="AM368" i="2" s="1"/>
  <c r="AB373" i="2"/>
  <c r="AM373" i="2" s="1"/>
  <c r="AB376" i="2"/>
  <c r="AM376" i="2" s="1"/>
  <c r="AB381" i="2"/>
  <c r="AM381" i="2" s="1"/>
  <c r="AB386" i="2"/>
  <c r="AM386" i="2" s="1"/>
  <c r="AB393" i="2"/>
  <c r="AM393" i="2" s="1"/>
  <c r="AB9" i="2"/>
  <c r="AM9" i="2" s="1"/>
  <c r="AB20" i="2"/>
  <c r="AM20" i="2" s="1"/>
  <c r="AB42" i="2"/>
  <c r="AM42" i="2" s="1"/>
  <c r="AB60" i="2"/>
  <c r="AM60" i="2" s="1"/>
  <c r="AB77" i="2"/>
  <c r="AM77" i="2" s="1"/>
  <c r="AB97" i="2"/>
  <c r="AM97" i="2" s="1"/>
  <c r="AB111" i="2"/>
  <c r="AM111" i="2" s="1"/>
  <c r="AB113" i="2"/>
  <c r="AM113" i="2" s="1"/>
  <c r="AB118" i="2"/>
  <c r="AM118" i="2" s="1"/>
  <c r="AB125" i="2"/>
  <c r="AM125" i="2" s="1"/>
  <c r="AB132" i="2"/>
  <c r="AM132" i="2" s="1"/>
  <c r="AB141" i="2"/>
  <c r="AM141" i="2" s="1"/>
  <c r="AB155" i="2"/>
  <c r="AM155" i="2" s="1"/>
  <c r="AB178" i="2"/>
  <c r="AM178" i="2" s="1"/>
  <c r="AB192" i="2"/>
  <c r="AM192" i="2" s="1"/>
  <c r="AB245" i="2"/>
  <c r="AM245" i="2" s="1"/>
  <c r="AB293" i="2"/>
  <c r="AM293" i="2" s="1"/>
  <c r="AB302" i="2"/>
  <c r="AM302" i="2" s="1"/>
  <c r="AB336" i="2"/>
  <c r="AM336" i="2" s="1"/>
  <c r="AB360" i="2"/>
  <c r="AM360" i="2" s="1"/>
  <c r="AB389" i="2"/>
  <c r="AM389" i="2" s="1"/>
  <c r="AB472" i="2"/>
  <c r="AM472" i="2" s="1"/>
  <c r="AB492" i="2"/>
  <c r="AM492" i="2" s="1"/>
  <c r="AB497" i="2"/>
  <c r="AM497" i="2" s="1"/>
  <c r="AB517" i="2"/>
  <c r="AM517" i="2" s="1"/>
  <c r="AB535" i="2"/>
  <c r="AM535" i="2" s="1"/>
  <c r="AB537" i="2"/>
  <c r="AM537" i="2" s="1"/>
  <c r="AB568" i="2"/>
  <c r="AM568" i="2" s="1"/>
  <c r="AB616" i="2"/>
  <c r="AM616" i="2" s="1"/>
  <c r="AB620" i="2"/>
  <c r="AM620" i="2" s="1"/>
  <c r="AB640" i="2"/>
  <c r="AM640" i="2" s="1"/>
  <c r="AB649" i="2"/>
  <c r="AM649" i="2" s="1"/>
  <c r="AB660" i="2"/>
  <c r="AM660" i="2" s="1"/>
  <c r="AB665" i="2"/>
  <c r="AM665" i="2" s="1"/>
  <c r="AB676" i="2"/>
  <c r="AM676" i="2" s="1"/>
  <c r="AB685" i="2"/>
  <c r="AM685" i="2" s="1"/>
  <c r="AB729" i="2"/>
  <c r="AM729" i="2" s="1"/>
  <c r="AB733" i="2"/>
  <c r="AM733" i="2" s="1"/>
  <c r="AB776" i="2"/>
  <c r="AM776" i="2" s="1"/>
  <c r="AB801" i="2"/>
  <c r="AM801" i="2" s="1"/>
  <c r="AB812" i="2"/>
  <c r="AM812" i="2" s="1"/>
  <c r="AB824" i="2"/>
  <c r="AM824" i="2" s="1"/>
  <c r="AB880" i="2"/>
  <c r="AM880" i="2" s="1"/>
  <c r="AB912" i="2"/>
  <c r="AM912" i="2" s="1"/>
  <c r="AB964" i="2"/>
  <c r="AM964" i="2" s="1"/>
  <c r="AB14" i="2"/>
  <c r="AM14" i="2" s="1"/>
  <c r="AB17" i="2"/>
  <c r="AM17" i="2" s="1"/>
  <c r="AB31" i="2"/>
  <c r="AM31" i="2" s="1"/>
  <c r="AB47" i="2"/>
  <c r="AM47" i="2" s="1"/>
  <c r="AB52" i="2"/>
  <c r="AM52" i="2" s="1"/>
  <c r="AB57" i="2"/>
  <c r="AM57" i="2" s="1"/>
  <c r="AB62" i="2"/>
  <c r="AM62" i="2" s="1"/>
  <c r="AB101" i="2"/>
  <c r="AM101" i="2" s="1"/>
  <c r="AB106" i="2"/>
  <c r="AM106" i="2" s="1"/>
  <c r="AB127" i="2"/>
  <c r="AM127" i="2" s="1"/>
  <c r="AB134" i="2"/>
  <c r="AM134" i="2" s="1"/>
  <c r="AB136" i="2"/>
  <c r="AM136" i="2" s="1"/>
  <c r="AB143" i="2"/>
  <c r="AM143" i="2" s="1"/>
  <c r="AB145" i="2"/>
  <c r="AM145" i="2" s="1"/>
  <c r="AB150" i="2"/>
  <c r="AM150" i="2" s="1"/>
  <c r="AB160" i="2"/>
  <c r="AM160" i="2" s="1"/>
  <c r="AB180" i="2"/>
  <c r="AM180" i="2" s="1"/>
  <c r="AB185" i="2"/>
  <c r="AM185" i="2" s="1"/>
  <c r="AB194" i="2"/>
  <c r="AM194" i="2" s="1"/>
  <c r="AB217" i="2"/>
  <c r="AM217" i="2" s="1"/>
  <c r="AB234" i="2"/>
  <c r="AM234" i="2" s="1"/>
  <c r="AB236" i="2"/>
  <c r="AM236" i="2" s="1"/>
  <c r="AB240" i="2"/>
  <c r="AM240" i="2" s="1"/>
  <c r="AB257" i="2"/>
  <c r="AM257" i="2" s="1"/>
  <c r="AB282" i="2"/>
  <c r="AM282" i="2" s="1"/>
  <c r="AB289" i="2"/>
  <c r="AM289" i="2" s="1"/>
  <c r="AB320" i="2"/>
  <c r="AM320" i="2" s="1"/>
  <c r="AB334" i="2"/>
  <c r="AM334" i="2" s="1"/>
  <c r="AB339" i="2"/>
  <c r="AM339" i="2" s="1"/>
  <c r="AB349" i="2"/>
  <c r="AM349" i="2" s="1"/>
  <c r="AB356" i="2"/>
  <c r="AM356" i="2" s="1"/>
  <c r="AB394" i="2"/>
  <c r="AM394" i="2" s="1"/>
  <c r="AB406" i="2"/>
  <c r="AM406" i="2" s="1"/>
  <c r="AB413" i="2"/>
  <c r="AM413" i="2" s="1"/>
  <c r="AB420" i="2"/>
  <c r="AM420" i="2" s="1"/>
  <c r="AB422" i="2"/>
  <c r="AM422" i="2" s="1"/>
  <c r="AB449" i="2"/>
  <c r="AM449" i="2" s="1"/>
  <c r="AB488" i="2"/>
  <c r="AM488" i="2" s="1"/>
  <c r="AB504" i="2"/>
  <c r="AM504" i="2" s="1"/>
  <c r="AB533" i="2"/>
  <c r="AM533" i="2" s="1"/>
  <c r="AB540" i="2"/>
  <c r="AM540" i="2" s="1"/>
  <c r="AB573" i="2"/>
  <c r="AM573" i="2" s="1"/>
  <c r="AB585" i="2"/>
  <c r="AM585" i="2" s="1"/>
  <c r="AB596" i="2"/>
  <c r="AM596" i="2" s="1"/>
  <c r="AB625" i="2"/>
  <c r="AM625" i="2" s="1"/>
  <c r="AB636" i="2"/>
  <c r="AM636" i="2" s="1"/>
  <c r="AB645" i="2"/>
  <c r="AM645" i="2" s="1"/>
  <c r="AB656" i="2"/>
  <c r="AM656" i="2" s="1"/>
  <c r="AB672" i="2"/>
  <c r="AM672" i="2" s="1"/>
  <c r="AB696" i="2"/>
  <c r="AM696" i="2" s="1"/>
  <c r="AB709" i="2"/>
  <c r="AM709" i="2" s="1"/>
  <c r="AB744" i="2"/>
  <c r="AM744" i="2" s="1"/>
  <c r="AB772" i="2"/>
  <c r="AM772" i="2" s="1"/>
  <c r="AB785" i="2"/>
  <c r="AM785" i="2" s="1"/>
  <c r="AB796" i="2"/>
  <c r="AM796" i="2" s="1"/>
  <c r="AB905" i="2"/>
  <c r="AM905" i="2" s="1"/>
  <c r="AB917" i="2"/>
  <c r="AM917" i="2" s="1"/>
  <c r="AB18" i="2"/>
  <c r="AM18" i="2" s="1"/>
  <c r="AB24" i="2"/>
  <c r="AM24" i="2" s="1"/>
  <c r="AB32" i="2"/>
  <c r="AM32" i="2" s="1"/>
  <c r="AB58" i="2"/>
  <c r="AM58" i="2" s="1"/>
  <c r="AB63" i="2"/>
  <c r="AM63" i="2" s="1"/>
  <c r="AB102" i="2"/>
  <c r="AM102" i="2" s="1"/>
  <c r="AB121" i="2"/>
  <c r="AM121" i="2" s="1"/>
  <c r="AB128" i="2"/>
  <c r="AM128" i="2" s="1"/>
  <c r="AB144" i="2"/>
  <c r="AM144" i="2" s="1"/>
  <c r="AB151" i="2"/>
  <c r="AM151" i="2" s="1"/>
  <c r="AB188" i="2"/>
  <c r="AM188" i="2" s="1"/>
  <c r="AB190" i="2"/>
  <c r="AM190" i="2" s="1"/>
  <c r="AB197" i="2"/>
  <c r="AM197" i="2" s="1"/>
  <c r="AB204" i="2"/>
  <c r="AM204" i="2" s="1"/>
  <c r="AB297" i="2"/>
  <c r="AM297" i="2" s="1"/>
  <c r="AB299" i="2"/>
  <c r="AM299" i="2" s="1"/>
  <c r="AB310" i="2"/>
  <c r="AM310" i="2" s="1"/>
  <c r="AB324" i="2"/>
  <c r="AM324" i="2" s="1"/>
  <c r="AB348" i="2"/>
  <c r="AM348" i="2" s="1"/>
  <c r="AB375" i="2"/>
  <c r="AM375" i="2" s="1"/>
  <c r="AB380" i="2"/>
  <c r="AM380" i="2" s="1"/>
  <c r="AB388" i="2"/>
  <c r="AM388" i="2" s="1"/>
  <c r="AB396" i="2"/>
  <c r="AM396" i="2" s="1"/>
  <c r="AB401" i="2"/>
  <c r="AM401" i="2" s="1"/>
  <c r="AB405" i="2"/>
  <c r="AM405" i="2" s="1"/>
  <c r="AB428" i="2"/>
  <c r="AM428" i="2" s="1"/>
  <c r="AB437" i="2"/>
  <c r="AM437" i="2" s="1"/>
  <c r="AB462" i="2"/>
  <c r="AM462" i="2" s="1"/>
  <c r="AB483" i="2"/>
  <c r="AM483" i="2" s="1"/>
  <c r="AB541" i="2"/>
  <c r="AM541" i="2" s="1"/>
  <c r="AB543" i="2"/>
  <c r="AM543" i="2" s="1"/>
  <c r="AB572" i="2"/>
  <c r="AM572" i="2" s="1"/>
  <c r="AB577" i="2"/>
  <c r="AM577" i="2" s="1"/>
  <c r="AB593" i="2"/>
  <c r="AM593" i="2" s="1"/>
  <c r="AB708" i="2"/>
  <c r="AM708" i="2" s="1"/>
  <c r="AB21" i="2"/>
  <c r="AM21" i="2" s="1"/>
  <c r="AB44" i="2"/>
  <c r="AM44" i="2" s="1"/>
  <c r="AB65" i="2"/>
  <c r="AM65" i="2" s="1"/>
  <c r="AB100" i="2"/>
  <c r="AM100" i="2" s="1"/>
  <c r="AB117" i="2"/>
  <c r="AM117" i="2" s="1"/>
  <c r="AB156" i="2"/>
  <c r="AM156" i="2" s="1"/>
  <c r="AB196" i="2"/>
  <c r="AM196" i="2" s="1"/>
  <c r="AB249" i="2"/>
  <c r="AM249" i="2" s="1"/>
  <c r="AB300" i="2"/>
  <c r="AM300" i="2" s="1"/>
  <c r="AB318" i="2"/>
  <c r="AM318" i="2" s="1"/>
  <c r="AB337" i="2"/>
  <c r="AM337" i="2" s="1"/>
  <c r="AB340" i="2"/>
  <c r="AM340" i="2" s="1"/>
  <c r="AB384" i="2"/>
  <c r="AM384" i="2" s="1"/>
  <c r="AB466" i="2"/>
  <c r="AM466" i="2" s="1"/>
  <c r="AB470" i="2"/>
  <c r="AM470" i="2" s="1"/>
  <c r="AB481" i="2"/>
  <c r="AM481" i="2" s="1"/>
  <c r="AB545" i="2"/>
  <c r="AM545" i="2" s="1"/>
  <c r="AB589" i="2"/>
  <c r="AM589" i="2" s="1"/>
  <c r="AB621" i="2"/>
  <c r="AM621" i="2" s="1"/>
  <c r="AB628" i="2"/>
  <c r="AM628" i="2" s="1"/>
  <c r="AB745" i="2"/>
  <c r="AM745" i="2" s="1"/>
  <c r="AB748" i="2"/>
  <c r="AM748" i="2" s="1"/>
  <c r="AB777" i="2"/>
  <c r="AM777" i="2" s="1"/>
  <c r="AB793" i="2"/>
  <c r="AM793" i="2" s="1"/>
  <c r="AB833" i="2"/>
  <c r="AM833" i="2" s="1"/>
  <c r="AB845" i="2"/>
  <c r="AM845" i="2" s="1"/>
  <c r="AB857" i="2"/>
  <c r="AM857" i="2" s="1"/>
  <c r="AB861" i="2"/>
  <c r="AM861" i="2" s="1"/>
  <c r="AB868" i="2"/>
  <c r="AM868" i="2" s="1"/>
  <c r="AB924" i="2"/>
  <c r="AM924" i="2" s="1"/>
  <c r="AB929" i="2"/>
  <c r="AM929" i="2" s="1"/>
  <c r="AB940" i="2"/>
  <c r="AM940" i="2" s="1"/>
  <c r="AB944" i="2"/>
  <c r="AM944" i="2" s="1"/>
  <c r="AB948" i="2"/>
  <c r="AM948" i="2" s="1"/>
  <c r="AB956" i="2"/>
  <c r="AM956" i="2" s="1"/>
  <c r="AB960" i="2"/>
  <c r="AM960" i="2" s="1"/>
  <c r="AB1000" i="2"/>
  <c r="AM1000" i="2" s="1"/>
  <c r="AB16" i="2"/>
  <c r="AM16" i="2" s="1"/>
  <c r="AB76" i="2"/>
  <c r="AM76" i="2" s="1"/>
  <c r="AB79" i="2"/>
  <c r="AM79" i="2" s="1"/>
  <c r="AB87" i="2"/>
  <c r="AM87" i="2" s="1"/>
  <c r="AB120" i="2"/>
  <c r="AM120" i="2" s="1"/>
  <c r="AB159" i="2"/>
  <c r="AM159" i="2" s="1"/>
  <c r="AB162" i="2"/>
  <c r="AM162" i="2" s="1"/>
  <c r="AB224" i="2"/>
  <c r="AM224" i="2" s="1"/>
  <c r="AB246" i="2"/>
  <c r="AM246" i="2" s="1"/>
  <c r="AB268" i="2"/>
  <c r="AM268" i="2" s="1"/>
  <c r="AB286" i="2"/>
  <c r="AM286" i="2" s="1"/>
  <c r="AB314" i="2"/>
  <c r="AM314" i="2" s="1"/>
  <c r="AB353" i="2"/>
  <c r="AM353" i="2" s="1"/>
  <c r="AB408" i="2"/>
  <c r="AM408" i="2" s="1"/>
  <c r="AB416" i="2"/>
  <c r="AM416" i="2" s="1"/>
  <c r="AB430" i="2"/>
  <c r="AM430" i="2" s="1"/>
  <c r="AB448" i="2"/>
  <c r="AM448" i="2" s="1"/>
  <c r="AB452" i="2"/>
  <c r="AM452" i="2" s="1"/>
  <c r="AB474" i="2"/>
  <c r="AM474" i="2" s="1"/>
  <c r="AB510" i="2"/>
  <c r="AM510" i="2" s="1"/>
  <c r="AB557" i="2"/>
  <c r="AM557" i="2" s="1"/>
  <c r="AB564" i="2"/>
  <c r="AM564" i="2" s="1"/>
  <c r="AB567" i="2"/>
  <c r="AM567" i="2" s="1"/>
  <c r="AB600" i="2"/>
  <c r="AM600" i="2" s="1"/>
  <c r="AB653" i="2"/>
  <c r="AM653" i="2" s="1"/>
  <c r="AB661" i="2"/>
  <c r="AM661" i="2" s="1"/>
  <c r="AB668" i="2"/>
  <c r="AM668" i="2" s="1"/>
  <c r="AB716" i="2"/>
  <c r="AM716" i="2" s="1"/>
  <c r="AB728" i="2"/>
  <c r="AM728" i="2" s="1"/>
  <c r="AB740" i="2"/>
  <c r="AM740" i="2" s="1"/>
  <c r="AB768" i="2"/>
  <c r="AM768" i="2" s="1"/>
  <c r="AB800" i="2"/>
  <c r="AM800" i="2" s="1"/>
  <c r="AB805" i="2"/>
  <c r="AM805" i="2" s="1"/>
  <c r="AB817" i="2"/>
  <c r="AM817" i="2" s="1"/>
  <c r="AB864" i="2"/>
  <c r="AM864" i="2" s="1"/>
  <c r="AB877" i="2"/>
  <c r="AM877" i="2" s="1"/>
  <c r="AB889" i="2"/>
  <c r="AM889" i="2" s="1"/>
  <c r="AB920" i="2"/>
  <c r="AM920" i="2" s="1"/>
  <c r="AB952" i="2"/>
  <c r="AM952" i="2" s="1"/>
  <c r="AB988" i="2"/>
  <c r="AM988" i="2" s="1"/>
  <c r="AB8" i="2"/>
  <c r="AM8" i="2" s="1"/>
  <c r="AB13" i="2"/>
  <c r="AM13" i="2" s="1"/>
  <c r="AB38" i="2"/>
  <c r="AM38" i="2" s="1"/>
  <c r="AB43" i="2"/>
  <c r="AM43" i="2" s="1"/>
  <c r="AB54" i="2"/>
  <c r="AM54" i="2" s="1"/>
  <c r="AB59" i="2"/>
  <c r="AM59" i="2" s="1"/>
  <c r="AB75" i="2"/>
  <c r="AM75" i="2" s="1"/>
  <c r="AB78" i="2"/>
  <c r="AM78" i="2" s="1"/>
  <c r="AB81" i="2"/>
  <c r="AM81" i="2" s="1"/>
  <c r="AB122" i="2"/>
  <c r="AM122" i="2" s="1"/>
  <c r="AB130" i="2"/>
  <c r="AM130" i="2" s="1"/>
  <c r="AB133" i="2"/>
  <c r="AM133" i="2" s="1"/>
  <c r="AB158" i="2"/>
  <c r="AM158" i="2" s="1"/>
  <c r="AB198" i="2"/>
  <c r="AM198" i="2" s="1"/>
  <c r="AB216" i="2"/>
  <c r="AM216" i="2" s="1"/>
  <c r="AB248" i="2"/>
  <c r="AM248" i="2" s="1"/>
  <c r="AB252" i="2"/>
  <c r="AM252" i="2" s="1"/>
  <c r="AB278" i="2"/>
  <c r="AM278" i="2" s="1"/>
  <c r="AB306" i="2"/>
  <c r="AM306" i="2" s="1"/>
  <c r="AB328" i="2"/>
  <c r="AM328" i="2" s="1"/>
  <c r="AB359" i="2"/>
  <c r="AM359" i="2" s="1"/>
  <c r="AB366" i="2"/>
  <c r="AM366" i="2" s="1"/>
  <c r="AB418" i="2"/>
  <c r="AM418" i="2" s="1"/>
  <c r="AB429" i="2"/>
  <c r="AM429" i="2" s="1"/>
  <c r="AB432" i="2"/>
  <c r="AM432" i="2" s="1"/>
  <c r="AB469" i="2"/>
  <c r="AM469" i="2" s="1"/>
  <c r="AB473" i="2"/>
  <c r="AM473" i="2" s="1"/>
  <c r="AB476" i="2"/>
  <c r="AM476" i="2" s="1"/>
  <c r="AB498" i="2"/>
  <c r="AM498" i="2" s="1"/>
  <c r="AB509" i="2"/>
  <c r="AM509" i="2" s="1"/>
  <c r="AB520" i="2"/>
  <c r="AM520" i="2" s="1"/>
  <c r="AB581" i="2"/>
  <c r="AM581" i="2" s="1"/>
  <c r="AB588" i="2"/>
  <c r="AM588" i="2" s="1"/>
  <c r="AB613" i="2"/>
  <c r="AM613" i="2" s="1"/>
  <c r="AB677" i="2"/>
  <c r="AM677" i="2" s="1"/>
  <c r="AB688" i="2"/>
  <c r="AM688" i="2" s="1"/>
  <c r="AB712" i="2"/>
  <c r="AM712" i="2" s="1"/>
  <c r="AB721" i="2"/>
  <c r="AM721" i="2" s="1"/>
  <c r="AB753" i="2"/>
  <c r="AM753" i="2" s="1"/>
  <c r="AB761" i="2"/>
  <c r="AM761" i="2" s="1"/>
  <c r="AB764" i="2"/>
  <c r="AM764" i="2" s="1"/>
  <c r="AB773" i="2"/>
  <c r="AM773" i="2" s="1"/>
  <c r="AB784" i="2"/>
  <c r="AM784" i="2" s="1"/>
  <c r="AB792" i="2"/>
  <c r="AM792" i="2" s="1"/>
  <c r="AB797" i="2"/>
  <c r="AM797" i="2" s="1"/>
  <c r="AB816" i="2"/>
  <c r="AM816" i="2" s="1"/>
  <c r="AB825" i="2"/>
  <c r="AM825" i="2" s="1"/>
  <c r="AB856" i="2"/>
  <c r="AM856" i="2" s="1"/>
  <c r="AB893" i="2"/>
  <c r="AM893" i="2" s="1"/>
  <c r="AB900" i="2"/>
  <c r="AM900" i="2" s="1"/>
  <c r="AB932" i="2"/>
  <c r="AM932" i="2" s="1"/>
  <c r="AB968" i="2"/>
  <c r="AM968" i="2" s="1"/>
  <c r="AB976" i="2"/>
  <c r="AM976" i="2" s="1"/>
  <c r="AB993" i="2"/>
  <c r="AM993" i="2" s="1"/>
  <c r="AB10" i="2"/>
  <c r="AM10" i="2" s="1"/>
  <c r="AB98" i="2"/>
  <c r="AM98" i="2" s="1"/>
  <c r="AB152" i="2"/>
  <c r="AM152" i="2" s="1"/>
  <c r="AB157" i="2"/>
  <c r="AM157" i="2" s="1"/>
  <c r="AB170" i="2"/>
  <c r="AM170" i="2" s="1"/>
  <c r="AB206" i="2"/>
  <c r="AM206" i="2" s="1"/>
  <c r="AB228" i="2"/>
  <c r="AM228" i="2" s="1"/>
  <c r="AB309" i="2"/>
  <c r="AM309" i="2" s="1"/>
  <c r="AB327" i="2"/>
  <c r="AM327" i="2" s="1"/>
  <c r="AB345" i="2"/>
  <c r="AM345" i="2" s="1"/>
  <c r="AB377" i="2"/>
  <c r="AM377" i="2" s="1"/>
  <c r="AB438" i="2"/>
  <c r="AM438" i="2" s="1"/>
  <c r="AB461" i="2"/>
  <c r="AM461" i="2" s="1"/>
  <c r="AB594" i="2"/>
  <c r="AM594" i="2" s="1"/>
  <c r="AB605" i="2"/>
  <c r="AM605" i="2" s="1"/>
  <c r="AB633" i="2"/>
  <c r="AM633" i="2" s="1"/>
  <c r="AB690" i="2"/>
  <c r="AM690" i="2" s="1"/>
  <c r="AB701" i="2"/>
  <c r="AM701" i="2" s="1"/>
  <c r="AB717" i="2"/>
  <c r="AM717" i="2" s="1"/>
  <c r="AB732" i="2"/>
  <c r="AM732" i="2" s="1"/>
  <c r="AB736" i="2"/>
  <c r="AM736" i="2" s="1"/>
  <c r="AB782" i="2"/>
  <c r="AM782" i="2" s="1"/>
  <c r="AB821" i="2"/>
  <c r="AM821" i="2" s="1"/>
  <c r="AB836" i="2"/>
  <c r="AM836" i="2" s="1"/>
  <c r="AB840" i="2"/>
  <c r="AM840" i="2" s="1"/>
  <c r="AB848" i="2"/>
  <c r="AM848" i="2" s="1"/>
  <c r="AB869" i="2"/>
  <c r="AM869" i="2" s="1"/>
  <c r="AB881" i="2"/>
  <c r="AM881" i="2" s="1"/>
  <c r="AB941" i="2"/>
  <c r="AM941" i="2" s="1"/>
  <c r="AB989" i="2"/>
  <c r="AM989" i="2" s="1"/>
  <c r="AB997" i="2"/>
  <c r="AM997" i="2" s="1"/>
  <c r="AB7" i="2"/>
  <c r="AM7" i="2" s="1"/>
  <c r="AB11" i="2"/>
  <c r="AM11" i="2" s="1"/>
  <c r="AB64" i="2"/>
  <c r="AM64" i="2" s="1"/>
  <c r="AB86" i="2"/>
  <c r="AM86" i="2" s="1"/>
  <c r="AB112" i="2"/>
  <c r="AM112" i="2" s="1"/>
  <c r="AB126" i="2"/>
  <c r="AM126" i="2" s="1"/>
  <c r="AB161" i="2"/>
  <c r="AM161" i="2" s="1"/>
  <c r="AB189" i="2"/>
  <c r="AM189" i="2" s="1"/>
  <c r="AB212" i="2"/>
  <c r="AM212" i="2" s="1"/>
  <c r="AB218" i="2"/>
  <c r="AM218" i="2" s="1"/>
  <c r="AB321" i="2"/>
  <c r="AM321" i="2" s="1"/>
  <c r="AB352" i="2"/>
  <c r="AM352" i="2" s="1"/>
  <c r="AB370" i="2"/>
  <c r="AM370" i="2" s="1"/>
  <c r="AB409" i="2"/>
  <c r="AM409" i="2" s="1"/>
  <c r="AB456" i="2"/>
  <c r="AM456" i="2" s="1"/>
  <c r="AB485" i="2"/>
  <c r="AM485" i="2" s="1"/>
  <c r="AB502" i="2"/>
  <c r="AM502" i="2" s="1"/>
  <c r="AB514" i="2"/>
  <c r="AM514" i="2" s="1"/>
  <c r="AB525" i="2"/>
  <c r="AM525" i="2" s="1"/>
  <c r="AB554" i="2"/>
  <c r="AM554" i="2" s="1"/>
  <c r="AB576" i="2"/>
  <c r="AM576" i="2" s="1"/>
  <c r="AB601" i="2"/>
  <c r="AM601" i="2" s="1"/>
  <c r="AB629" i="2"/>
  <c r="AM629" i="2" s="1"/>
  <c r="AB634" i="2"/>
  <c r="AM634" i="2" s="1"/>
  <c r="AB680" i="2"/>
  <c r="AM680" i="2" s="1"/>
  <c r="AB686" i="2"/>
  <c r="AM686" i="2" s="1"/>
  <c r="AB737" i="2"/>
  <c r="AM737" i="2" s="1"/>
  <c r="AB741" i="2"/>
  <c r="AM741" i="2" s="1"/>
  <c r="AB769" i="2"/>
  <c r="AM769" i="2" s="1"/>
  <c r="AB806" i="2"/>
  <c r="AM806" i="2" s="1"/>
  <c r="AB829" i="2"/>
  <c r="AM829" i="2" s="1"/>
  <c r="AB844" i="2"/>
  <c r="AM844" i="2" s="1"/>
  <c r="AB892" i="2"/>
  <c r="AM892" i="2" s="1"/>
  <c r="AB984" i="2"/>
  <c r="AM984" i="2" s="1"/>
  <c r="AB15" i="2"/>
  <c r="AM15" i="2" s="1"/>
  <c r="AB56" i="2"/>
  <c r="AM56" i="2" s="1"/>
  <c r="AB74" i="2"/>
  <c r="AM74" i="2" s="1"/>
  <c r="AB149" i="2"/>
  <c r="AM149" i="2" s="1"/>
  <c r="AB153" i="2"/>
  <c r="AM153" i="2" s="1"/>
  <c r="AB208" i="2"/>
  <c r="AM208" i="2" s="1"/>
  <c r="AB213" i="2"/>
  <c r="AM213" i="2" s="1"/>
  <c r="AB229" i="2"/>
  <c r="AM229" i="2" s="1"/>
  <c r="AB235" i="2"/>
  <c r="AM235" i="2" s="1"/>
  <c r="AB258" i="2"/>
  <c r="AM258" i="2" s="1"/>
  <c r="AB265" i="2"/>
  <c r="AM265" i="2" s="1"/>
  <c r="AB305" i="2"/>
  <c r="AM305" i="2" s="1"/>
  <c r="AB398" i="2"/>
  <c r="AM398" i="2" s="1"/>
  <c r="AB404" i="2"/>
  <c r="AM404" i="2" s="1"/>
  <c r="AB433" i="2"/>
  <c r="AM433" i="2" s="1"/>
  <c r="AB450" i="2"/>
  <c r="AM450" i="2" s="1"/>
  <c r="AB468" i="2"/>
  <c r="AM468" i="2" s="1"/>
  <c r="AB486" i="2"/>
  <c r="AM486" i="2" s="1"/>
  <c r="AB549" i="2"/>
  <c r="AM549" i="2" s="1"/>
  <c r="AB561" i="2"/>
  <c r="AM561" i="2" s="1"/>
  <c r="AB641" i="2"/>
  <c r="AM641" i="2" s="1"/>
  <c r="AB692" i="2"/>
  <c r="AM692" i="2" s="1"/>
  <c r="AB703" i="2"/>
  <c r="AM703" i="2" s="1"/>
  <c r="AB25" i="2"/>
  <c r="AM25" i="2" s="1"/>
  <c r="AB50" i="2"/>
  <c r="AM50" i="2" s="1"/>
  <c r="AB119" i="2"/>
  <c r="AM119" i="2" s="1"/>
  <c r="AB138" i="2"/>
  <c r="AM138" i="2" s="1"/>
  <c r="AB142" i="2"/>
  <c r="AM142" i="2" s="1"/>
  <c r="AB169" i="2"/>
  <c r="AM169" i="2" s="1"/>
  <c r="AB262" i="2"/>
  <c r="AM262" i="2" s="1"/>
  <c r="AB296" i="2"/>
  <c r="AM296" i="2" s="1"/>
  <c r="AB369" i="2"/>
  <c r="AM369" i="2" s="1"/>
  <c r="AB425" i="2"/>
  <c r="AM425" i="2" s="1"/>
  <c r="AB518" i="2"/>
  <c r="AM518" i="2" s="1"/>
  <c r="AB522" i="2"/>
  <c r="AM522" i="2" s="1"/>
  <c r="AB529" i="2"/>
  <c r="AM529" i="2" s="1"/>
  <c r="AB604" i="2"/>
  <c r="AM604" i="2" s="1"/>
  <c r="AB609" i="2"/>
  <c r="AM609" i="2" s="1"/>
  <c r="AB626" i="2"/>
  <c r="AM626" i="2" s="1"/>
  <c r="AB666" i="2"/>
  <c r="AM666" i="2" s="1"/>
  <c r="AB735" i="2"/>
  <c r="AM735" i="2" s="1"/>
  <c r="AB820" i="2"/>
  <c r="AM820" i="2" s="1"/>
  <c r="AB862" i="2"/>
  <c r="AM862" i="2" s="1"/>
  <c r="AB906" i="2"/>
  <c r="AM906" i="2" s="1"/>
  <c r="AB925" i="2"/>
  <c r="AM925" i="2" s="1"/>
  <c r="AB953" i="2"/>
  <c r="AM953" i="2" s="1"/>
  <c r="AE944" i="2"/>
  <c r="AP944" i="2" s="1"/>
  <c r="AB734" i="2"/>
  <c r="AM734" i="2" s="1"/>
  <c r="AE436" i="2"/>
  <c r="AP436" i="2" s="1"/>
  <c r="AB350" i="2"/>
  <c r="AM350" i="2" s="1"/>
  <c r="AB256" i="2"/>
  <c r="AM256" i="2" s="1"/>
  <c r="AE138" i="2"/>
  <c r="AP138" i="2" s="1"/>
  <c r="AE997" i="2"/>
  <c r="AP997" i="2" s="1"/>
  <c r="AE973" i="2"/>
  <c r="AP973" i="2" s="1"/>
  <c r="AE969" i="2"/>
  <c r="AP969" i="2" s="1"/>
  <c r="AE965" i="2"/>
  <c r="AP965" i="2" s="1"/>
  <c r="AE961" i="2"/>
  <c r="AP961" i="2" s="1"/>
  <c r="AE921" i="2"/>
  <c r="AP921" i="2" s="1"/>
  <c r="AE913" i="2"/>
  <c r="AP913" i="2" s="1"/>
  <c r="AE905" i="2"/>
  <c r="AP905" i="2" s="1"/>
  <c r="AE897" i="2"/>
  <c r="AP897" i="2" s="1"/>
  <c r="AE873" i="2"/>
  <c r="AP873" i="2" s="1"/>
  <c r="AE865" i="2"/>
  <c r="AP865" i="2" s="1"/>
  <c r="AE829" i="2"/>
  <c r="AP829" i="2" s="1"/>
  <c r="AE825" i="2"/>
  <c r="AP825" i="2" s="1"/>
  <c r="AE817" i="2"/>
  <c r="AP817" i="2" s="1"/>
  <c r="AA6" i="2"/>
  <c r="AL6" i="2" s="1"/>
  <c r="AA40" i="2"/>
  <c r="AL40" i="2" s="1"/>
  <c r="AA66" i="2"/>
  <c r="AL66" i="2" s="1"/>
  <c r="AA67" i="2"/>
  <c r="AL67" i="2" s="1"/>
  <c r="AA70" i="2"/>
  <c r="AL70" i="2" s="1"/>
  <c r="AA71" i="2"/>
  <c r="AL71" i="2" s="1"/>
  <c r="AA82" i="2"/>
  <c r="AL82" i="2" s="1"/>
  <c r="AA83" i="2"/>
  <c r="AL83" i="2" s="1"/>
  <c r="AA104" i="2"/>
  <c r="AL104" i="2" s="1"/>
  <c r="AA114" i="2"/>
  <c r="AL114" i="2" s="1"/>
  <c r="AA115" i="2"/>
  <c r="AL115" i="2" s="1"/>
  <c r="AA146" i="2"/>
  <c r="AL146" i="2" s="1"/>
  <c r="AA147" i="2"/>
  <c r="AL147" i="2" s="1"/>
  <c r="AA164" i="2"/>
  <c r="AL164" i="2" s="1"/>
  <c r="AA172" i="2"/>
  <c r="AL172" i="2" s="1"/>
  <c r="AA202" i="2"/>
  <c r="AL202" i="2" s="1"/>
  <c r="AA214" i="2"/>
  <c r="AL214" i="2" s="1"/>
  <c r="AA230" i="2"/>
  <c r="AL230" i="2" s="1"/>
  <c r="AA238" i="2"/>
  <c r="AL238" i="2" s="1"/>
  <c r="AA250" i="2"/>
  <c r="AL250" i="2" s="1"/>
  <c r="AA266" i="2"/>
  <c r="AL266" i="2" s="1"/>
  <c r="AA308" i="2"/>
  <c r="AL308" i="2" s="1"/>
  <c r="AA322" i="2"/>
  <c r="AL322" i="2" s="1"/>
  <c r="AA346" i="2"/>
  <c r="AL346" i="2" s="1"/>
  <c r="AA354" i="2"/>
  <c r="AL354" i="2" s="1"/>
  <c r="AA372" i="2"/>
  <c r="AL372" i="2" s="1"/>
  <c r="AA407" i="2"/>
  <c r="AL407" i="2" s="1"/>
  <c r="AA414" i="2"/>
  <c r="AL414" i="2" s="1"/>
  <c r="AA426" i="2"/>
  <c r="AL426" i="2" s="1"/>
  <c r="AA458" i="2"/>
  <c r="AL458" i="2" s="1"/>
  <c r="AA496" i="2"/>
  <c r="AL496" i="2" s="1"/>
  <c r="AA526" i="2"/>
  <c r="AL526" i="2" s="1"/>
  <c r="AA546" i="2"/>
  <c r="AL546" i="2" s="1"/>
  <c r="AA565" i="2"/>
  <c r="AL565" i="2" s="1"/>
  <c r="AA582" i="2"/>
  <c r="AL582" i="2" s="1"/>
  <c r="AA602" i="2"/>
  <c r="AL602" i="2" s="1"/>
  <c r="AA622" i="2"/>
  <c r="AL622" i="2" s="1"/>
  <c r="AA674" i="2"/>
  <c r="AL674" i="2" s="1"/>
  <c r="AA710" i="2"/>
  <c r="AL710" i="2" s="1"/>
  <c r="AA718" i="2"/>
  <c r="AL718" i="2" s="1"/>
  <c r="AA738" i="2"/>
  <c r="AL738" i="2" s="1"/>
  <c r="AA746" i="2"/>
  <c r="AL746" i="2" s="1"/>
  <c r="AA7" i="2"/>
  <c r="AL7" i="2" s="1"/>
  <c r="AA65" i="2"/>
  <c r="AL65" i="2" s="1"/>
  <c r="AA102" i="2"/>
  <c r="AL102" i="2" s="1"/>
  <c r="AA103" i="2"/>
  <c r="AL103" i="2" s="1"/>
  <c r="AA126" i="2"/>
  <c r="AL126" i="2" s="1"/>
  <c r="AA127" i="2"/>
  <c r="AL127" i="2" s="1"/>
  <c r="AA128" i="2"/>
  <c r="AL128" i="2" s="1"/>
  <c r="AA136" i="2"/>
  <c r="AL136" i="2" s="1"/>
  <c r="AA163" i="2"/>
  <c r="AL163" i="2" s="1"/>
  <c r="AA170" i="2"/>
  <c r="AL170" i="2" s="1"/>
  <c r="AA171" i="2"/>
  <c r="AL171" i="2" s="1"/>
  <c r="AA180" i="2"/>
  <c r="AL180" i="2" s="1"/>
  <c r="AA190" i="2"/>
  <c r="AL190" i="2" s="1"/>
  <c r="AA191" i="2"/>
  <c r="AL191" i="2" s="1"/>
  <c r="AA192" i="2"/>
  <c r="AL192" i="2" s="1"/>
  <c r="AA259" i="2"/>
  <c r="AL259" i="2" s="1"/>
  <c r="AA279" i="2"/>
  <c r="AL279" i="2" s="1"/>
  <c r="AA311" i="2"/>
  <c r="AL311" i="2" s="1"/>
  <c r="AA327" i="2"/>
  <c r="AL327" i="2" s="1"/>
  <c r="AA328" i="2"/>
  <c r="AL328" i="2" s="1"/>
  <c r="AA416" i="2"/>
  <c r="AL416" i="2" s="1"/>
  <c r="AA446" i="2"/>
  <c r="AL446" i="2" s="1"/>
  <c r="AA474" i="2"/>
  <c r="AL474" i="2" s="1"/>
  <c r="AA518" i="2"/>
  <c r="AL518" i="2" s="1"/>
  <c r="AA538" i="2"/>
  <c r="AL538" i="2" s="1"/>
  <c r="AA573" i="2"/>
  <c r="AL573" i="2" s="1"/>
  <c r="AA589" i="2"/>
  <c r="AL589" i="2" s="1"/>
  <c r="AA614" i="2"/>
  <c r="AL614" i="2" s="1"/>
  <c r="AA694" i="2"/>
  <c r="AL694" i="2" s="1"/>
  <c r="AA754" i="2"/>
  <c r="AL754" i="2" s="1"/>
  <c r="AA818" i="2"/>
  <c r="AL818" i="2" s="1"/>
  <c r="AA822" i="2"/>
  <c r="AL822" i="2" s="1"/>
  <c r="AA838" i="2"/>
  <c r="AL838" i="2" s="1"/>
  <c r="AA846" i="2"/>
  <c r="AL846" i="2" s="1"/>
  <c r="AA934" i="2"/>
  <c r="AL934" i="2" s="1"/>
  <c r="AA962" i="2"/>
  <c r="AL962" i="2" s="1"/>
  <c r="AA24" i="2"/>
  <c r="AL24" i="2" s="1"/>
  <c r="AA25" i="2"/>
  <c r="AL25" i="2" s="1"/>
  <c r="AA31" i="2"/>
  <c r="AL31" i="2" s="1"/>
  <c r="AA32" i="2"/>
  <c r="AL32" i="2" s="1"/>
  <c r="AA35" i="2"/>
  <c r="AL35" i="2" s="1"/>
  <c r="AA38" i="2"/>
  <c r="AL38" i="2" s="1"/>
  <c r="AA42" i="2"/>
  <c r="AL42" i="2" s="1"/>
  <c r="AA43" i="2"/>
  <c r="AL43" i="2" s="1"/>
  <c r="AA44" i="2"/>
  <c r="AL44" i="2" s="1"/>
  <c r="AA47" i="2"/>
  <c r="AL47" i="2" s="1"/>
  <c r="AA86" i="2"/>
  <c r="AL86" i="2" s="1"/>
  <c r="AA87" i="2"/>
  <c r="AL87" i="2" s="1"/>
  <c r="AA88" i="2"/>
  <c r="AL88" i="2" s="1"/>
  <c r="AA106" i="2"/>
  <c r="AL106" i="2" s="1"/>
  <c r="AA107" i="2"/>
  <c r="AL107" i="2" s="1"/>
  <c r="AA118" i="2"/>
  <c r="AL118" i="2" s="1"/>
  <c r="AA119" i="2"/>
  <c r="AL119" i="2" s="1"/>
  <c r="AA120" i="2"/>
  <c r="AL120" i="2" s="1"/>
  <c r="AA130" i="2"/>
  <c r="AL130" i="2" s="1"/>
  <c r="AA138" i="2"/>
  <c r="AL138" i="2" s="1"/>
  <c r="AA139" i="2"/>
  <c r="AL139" i="2" s="1"/>
  <c r="AA150" i="2"/>
  <c r="AL150" i="2" s="1"/>
  <c r="AA151" i="2"/>
  <c r="AL151" i="2" s="1"/>
  <c r="AA152" i="2"/>
  <c r="AL152" i="2" s="1"/>
  <c r="AA194" i="2"/>
  <c r="AL194" i="2" s="1"/>
  <c r="AA204" i="2"/>
  <c r="AL204" i="2" s="1"/>
  <c r="AA218" i="2"/>
  <c r="AL218" i="2" s="1"/>
  <c r="AA234" i="2"/>
  <c r="AL234" i="2" s="1"/>
  <c r="AA242" i="2"/>
  <c r="AL242" i="2" s="1"/>
  <c r="AA248" i="2"/>
  <c r="AL248" i="2" s="1"/>
  <c r="AA370" i="2"/>
  <c r="AL370" i="2" s="1"/>
  <c r="AA14" i="2"/>
  <c r="AL14" i="2" s="1"/>
  <c r="AA17" i="2"/>
  <c r="AL17" i="2" s="1"/>
  <c r="AA23" i="2"/>
  <c r="AL23" i="2" s="1"/>
  <c r="AA52" i="2"/>
  <c r="AL52" i="2" s="1"/>
  <c r="AA57" i="2"/>
  <c r="AL57" i="2" s="1"/>
  <c r="AA62" i="2"/>
  <c r="AL62" i="2" s="1"/>
  <c r="AA84" i="2"/>
  <c r="AL84" i="2" s="1"/>
  <c r="AA89" i="2"/>
  <c r="AL89" i="2" s="1"/>
  <c r="AA99" i="2"/>
  <c r="AL99" i="2" s="1"/>
  <c r="AA134" i="2"/>
  <c r="AL134" i="2" s="1"/>
  <c r="AA143" i="2"/>
  <c r="AL143" i="2" s="1"/>
  <c r="AA160" i="2"/>
  <c r="AL160" i="2" s="1"/>
  <c r="AA176" i="2"/>
  <c r="AL176" i="2" s="1"/>
  <c r="AA219" i="2"/>
  <c r="AL219" i="2" s="1"/>
  <c r="AA236" i="2"/>
  <c r="AL236" i="2" s="1"/>
  <c r="AA240" i="2"/>
  <c r="AL240" i="2" s="1"/>
  <c r="AA282" i="2"/>
  <c r="AL282" i="2" s="1"/>
  <c r="AA284" i="2"/>
  <c r="AL284" i="2" s="1"/>
  <c r="AA320" i="2"/>
  <c r="AL320" i="2" s="1"/>
  <c r="AA329" i="2"/>
  <c r="AL329" i="2" s="1"/>
  <c r="AA334" i="2"/>
  <c r="AL334" i="2" s="1"/>
  <c r="AA356" i="2"/>
  <c r="AL356" i="2" s="1"/>
  <c r="AA378" i="2"/>
  <c r="AL378" i="2" s="1"/>
  <c r="AA386" i="2"/>
  <c r="AL386" i="2" s="1"/>
  <c r="AA394" i="2"/>
  <c r="AL394" i="2" s="1"/>
  <c r="AA406" i="2"/>
  <c r="AL406" i="2" s="1"/>
  <c r="AA410" i="2"/>
  <c r="AL410" i="2" s="1"/>
  <c r="AA422" i="2"/>
  <c r="AL422" i="2" s="1"/>
  <c r="AA490" i="2"/>
  <c r="AL490" i="2" s="1"/>
  <c r="AA506" i="2"/>
  <c r="AL506" i="2" s="1"/>
  <c r="AA515" i="2"/>
  <c r="AL515" i="2" s="1"/>
  <c r="AA566" i="2"/>
  <c r="AL566" i="2" s="1"/>
  <c r="AA638" i="2"/>
  <c r="AL638" i="2" s="1"/>
  <c r="AA742" i="2"/>
  <c r="AL742" i="2" s="1"/>
  <c r="AA778" i="2"/>
  <c r="AL778" i="2" s="1"/>
  <c r="AA842" i="2"/>
  <c r="AL842" i="2" s="1"/>
  <c r="AA894" i="2"/>
  <c r="AL894" i="2" s="1"/>
  <c r="AA898" i="2"/>
  <c r="AL898" i="2" s="1"/>
  <c r="AA914" i="2"/>
  <c r="AL914" i="2" s="1"/>
  <c r="AA930" i="2"/>
  <c r="AL930" i="2" s="1"/>
  <c r="AA990" i="2"/>
  <c r="AL990" i="2" s="1"/>
  <c r="AA11" i="2"/>
  <c r="AL11" i="2" s="1"/>
  <c r="AA28" i="2"/>
  <c r="AL28" i="2" s="1"/>
  <c r="AA36" i="2"/>
  <c r="AL36" i="2" s="1"/>
  <c r="AA39" i="2"/>
  <c r="AL39" i="2" s="1"/>
  <c r="AA54" i="2"/>
  <c r="AL54" i="2" s="1"/>
  <c r="AA72" i="2"/>
  <c r="AL72" i="2" s="1"/>
  <c r="AA74" i="2"/>
  <c r="AL74" i="2" s="1"/>
  <c r="AA79" i="2"/>
  <c r="AL79" i="2" s="1"/>
  <c r="AA94" i="2"/>
  <c r="AL94" i="2" s="1"/>
  <c r="AA122" i="2"/>
  <c r="AL122" i="2" s="1"/>
  <c r="AA157" i="2"/>
  <c r="AL157" i="2" s="1"/>
  <c r="AA162" i="2"/>
  <c r="AL162" i="2" s="1"/>
  <c r="AA187" i="2"/>
  <c r="AL187" i="2" s="1"/>
  <c r="AA196" i="2"/>
  <c r="AL196" i="2" s="1"/>
  <c r="AA203" i="2"/>
  <c r="AL203" i="2" s="1"/>
  <c r="AA232" i="2"/>
  <c r="AL232" i="2" s="1"/>
  <c r="AA262" i="2"/>
  <c r="AL262" i="2" s="1"/>
  <c r="AA271" i="2"/>
  <c r="AL271" i="2" s="1"/>
  <c r="AA278" i="2"/>
  <c r="AL278" i="2" s="1"/>
  <c r="AA280" i="2"/>
  <c r="AL280" i="2" s="1"/>
  <c r="AA300" i="2"/>
  <c r="AL300" i="2" s="1"/>
  <c r="AA318" i="2"/>
  <c r="AL318" i="2" s="1"/>
  <c r="AA408" i="2"/>
  <c r="AL408" i="2" s="1"/>
  <c r="AA438" i="2"/>
  <c r="AL438" i="2" s="1"/>
  <c r="AA440" i="2"/>
  <c r="AL440" i="2" s="1"/>
  <c r="AA454" i="2"/>
  <c r="AL454" i="2" s="1"/>
  <c r="AA456" i="2"/>
  <c r="AL456" i="2" s="1"/>
  <c r="AA470" i="2"/>
  <c r="AL470" i="2" s="1"/>
  <c r="AA486" i="2"/>
  <c r="AL486" i="2" s="1"/>
  <c r="AA542" i="2"/>
  <c r="AL542" i="2" s="1"/>
  <c r="AA594" i="2"/>
  <c r="AL594" i="2" s="1"/>
  <c r="AA634" i="2"/>
  <c r="AL634" i="2" s="1"/>
  <c r="AA698" i="2"/>
  <c r="AL698" i="2" s="1"/>
  <c r="AA774" i="2"/>
  <c r="AL774" i="2" s="1"/>
  <c r="AA798" i="2"/>
  <c r="AL798" i="2" s="1"/>
  <c r="AA826" i="2"/>
  <c r="AL826" i="2" s="1"/>
  <c r="AA882" i="2"/>
  <c r="AL882" i="2" s="1"/>
  <c r="AA12" i="2"/>
  <c r="AL12" i="2" s="1"/>
  <c r="AA15" i="2"/>
  <c r="AL15" i="2" s="1"/>
  <c r="AA29" i="2"/>
  <c r="AL29" i="2" s="1"/>
  <c r="AA37" i="2"/>
  <c r="AL37" i="2" s="1"/>
  <c r="AA48" i="2"/>
  <c r="AL48" i="2" s="1"/>
  <c r="AA50" i="2"/>
  <c r="AL50" i="2" s="1"/>
  <c r="AA55" i="2"/>
  <c r="AL55" i="2" s="1"/>
  <c r="AA75" i="2"/>
  <c r="AL75" i="2" s="1"/>
  <c r="AA80" i="2"/>
  <c r="AL80" i="2" s="1"/>
  <c r="AA95" i="2"/>
  <c r="AL95" i="2" s="1"/>
  <c r="AA116" i="2"/>
  <c r="AL116" i="2" s="1"/>
  <c r="AA123" i="2"/>
  <c r="AL123" i="2" s="1"/>
  <c r="AA158" i="2"/>
  <c r="AL158" i="2" s="1"/>
  <c r="AA174" i="2"/>
  <c r="AL174" i="2" s="1"/>
  <c r="AA206" i="2"/>
  <c r="AL206" i="2" s="1"/>
  <c r="AA208" i="2"/>
  <c r="AL208" i="2" s="1"/>
  <c r="AA210" i="2"/>
  <c r="AL210" i="2" s="1"/>
  <c r="AA212" i="2"/>
  <c r="AL212" i="2" s="1"/>
  <c r="AA216" i="2"/>
  <c r="AL216" i="2" s="1"/>
  <c r="AA252" i="2"/>
  <c r="AL252" i="2" s="1"/>
  <c r="AA254" i="2"/>
  <c r="AL254" i="2" s="1"/>
  <c r="AA268" i="2"/>
  <c r="AL268" i="2" s="1"/>
  <c r="AA286" i="2"/>
  <c r="AL286" i="2" s="1"/>
  <c r="AA288" i="2"/>
  <c r="AL288" i="2" s="1"/>
  <c r="AA306" i="2"/>
  <c r="AL306" i="2" s="1"/>
  <c r="AA333" i="2"/>
  <c r="AL333" i="2" s="1"/>
  <c r="AA338" i="2"/>
  <c r="AL338" i="2" s="1"/>
  <c r="AA362" i="2"/>
  <c r="AL362" i="2" s="1"/>
  <c r="AA439" i="2"/>
  <c r="AL439" i="2" s="1"/>
  <c r="AA494" i="2"/>
  <c r="AL494" i="2" s="1"/>
  <c r="AA510" i="2"/>
  <c r="AL510" i="2" s="1"/>
  <c r="AA550" i="2"/>
  <c r="AL550" i="2" s="1"/>
  <c r="AA606" i="2"/>
  <c r="AL606" i="2" s="1"/>
  <c r="AA642" i="2"/>
  <c r="AL642" i="2" s="1"/>
  <c r="AA662" i="2"/>
  <c r="AL662" i="2" s="1"/>
  <c r="AA678" i="2"/>
  <c r="AL678" i="2" s="1"/>
  <c r="AA682" i="2"/>
  <c r="AL682" i="2" s="1"/>
  <c r="AA16" i="2"/>
  <c r="AL16" i="2" s="1"/>
  <c r="AA26" i="2"/>
  <c r="AL26" i="2" s="1"/>
  <c r="AA76" i="2"/>
  <c r="AL76" i="2" s="1"/>
  <c r="AA92" i="2"/>
  <c r="AL92" i="2" s="1"/>
  <c r="AA131" i="2"/>
  <c r="AL131" i="2" s="1"/>
  <c r="AA148" i="2"/>
  <c r="AL148" i="2" s="1"/>
  <c r="AA159" i="2"/>
  <c r="AL159" i="2" s="1"/>
  <c r="AA179" i="2"/>
  <c r="AL179" i="2" s="1"/>
  <c r="AA182" i="2"/>
  <c r="AL182" i="2" s="1"/>
  <c r="AA211" i="2"/>
  <c r="AL211" i="2" s="1"/>
  <c r="AA224" i="2"/>
  <c r="AL224" i="2" s="1"/>
  <c r="AA246" i="2"/>
  <c r="AL246" i="2" s="1"/>
  <c r="AA314" i="2"/>
  <c r="AL314" i="2" s="1"/>
  <c r="AA376" i="2"/>
  <c r="AL376" i="2" s="1"/>
  <c r="AA430" i="2"/>
  <c r="AL430" i="2" s="1"/>
  <c r="AA452" i="2"/>
  <c r="AL452" i="2" s="1"/>
  <c r="AA567" i="2"/>
  <c r="AL567" i="2" s="1"/>
  <c r="AA570" i="2"/>
  <c r="AL570" i="2" s="1"/>
  <c r="AA578" i="2"/>
  <c r="AL578" i="2" s="1"/>
  <c r="AA722" i="2"/>
  <c r="AL722" i="2" s="1"/>
  <c r="AA762" i="2"/>
  <c r="AL762" i="2" s="1"/>
  <c r="AA850" i="2"/>
  <c r="AL850" i="2" s="1"/>
  <c r="AA854" i="2"/>
  <c r="AL854" i="2" s="1"/>
  <c r="AA910" i="2"/>
  <c r="AL910" i="2" s="1"/>
  <c r="AA942" i="2"/>
  <c r="AL942" i="2" s="1"/>
  <c r="AA946" i="2"/>
  <c r="AL946" i="2" s="1"/>
  <c r="AA954" i="2"/>
  <c r="AL954" i="2" s="1"/>
  <c r="AA958" i="2"/>
  <c r="AL958" i="2" s="1"/>
  <c r="AA998" i="2"/>
  <c r="AL998" i="2" s="1"/>
  <c r="AA9" i="2"/>
  <c r="AL9" i="2" s="1"/>
  <c r="AA19" i="2"/>
  <c r="AL19" i="2" s="1"/>
  <c r="AA34" i="2"/>
  <c r="AL34" i="2" s="1"/>
  <c r="AA60" i="2"/>
  <c r="AL60" i="2" s="1"/>
  <c r="AA68" i="2"/>
  <c r="AL68" i="2" s="1"/>
  <c r="AA140" i="2"/>
  <c r="AL140" i="2" s="1"/>
  <c r="AA154" i="2"/>
  <c r="AL154" i="2" s="1"/>
  <c r="AA168" i="2"/>
  <c r="AL168" i="2" s="1"/>
  <c r="AA199" i="2"/>
  <c r="AL199" i="2" s="1"/>
  <c r="AA228" i="2"/>
  <c r="AL228" i="2" s="1"/>
  <c r="AA235" i="2"/>
  <c r="AL235" i="2" s="1"/>
  <c r="AA272" i="2"/>
  <c r="AL272" i="2" s="1"/>
  <c r="AA276" i="2"/>
  <c r="AL276" i="2" s="1"/>
  <c r="AA290" i="2"/>
  <c r="AL290" i="2" s="1"/>
  <c r="AA326" i="2"/>
  <c r="AL326" i="2" s="1"/>
  <c r="AA360" i="2"/>
  <c r="AL360" i="2" s="1"/>
  <c r="AA434" i="2"/>
  <c r="AL434" i="2" s="1"/>
  <c r="AA514" i="2"/>
  <c r="AL514" i="2" s="1"/>
  <c r="AA574" i="2"/>
  <c r="AL574" i="2" s="1"/>
  <c r="AA586" i="2"/>
  <c r="AL586" i="2" s="1"/>
  <c r="AA618" i="2"/>
  <c r="AL618" i="2" s="1"/>
  <c r="AA686" i="2"/>
  <c r="AL686" i="2" s="1"/>
  <c r="AA706" i="2"/>
  <c r="AL706" i="2" s="1"/>
  <c r="AA734" i="2"/>
  <c r="AL734" i="2" s="1"/>
  <c r="AA862" i="2"/>
  <c r="AL862" i="2" s="1"/>
  <c r="AA886" i="2"/>
  <c r="AL886" i="2" s="1"/>
  <c r="AA994" i="2"/>
  <c r="AL994" i="2" s="1"/>
  <c r="AA1002" i="2"/>
  <c r="AL1002" i="2" s="1"/>
  <c r="AA18" i="2"/>
  <c r="AL18" i="2" s="1"/>
  <c r="AA46" i="2"/>
  <c r="AL46" i="2" s="1"/>
  <c r="AA51" i="2"/>
  <c r="AL51" i="2" s="1"/>
  <c r="AA108" i="2"/>
  <c r="AL108" i="2" s="1"/>
  <c r="AA142" i="2"/>
  <c r="AL142" i="2" s="1"/>
  <c r="AA161" i="2"/>
  <c r="AL161" i="2" s="1"/>
  <c r="AA195" i="2"/>
  <c r="AL195" i="2" s="1"/>
  <c r="AA207" i="2"/>
  <c r="AL207" i="2" s="1"/>
  <c r="AA220" i="2"/>
  <c r="AL220" i="2" s="1"/>
  <c r="AA274" i="2"/>
  <c r="AL274" i="2" s="1"/>
  <c r="AA296" i="2"/>
  <c r="AL296" i="2" s="1"/>
  <c r="AA321" i="2"/>
  <c r="AL321" i="2" s="1"/>
  <c r="AA332" i="2"/>
  <c r="AL332" i="2" s="1"/>
  <c r="AA502" i="2"/>
  <c r="AL502" i="2" s="1"/>
  <c r="AA530" i="2"/>
  <c r="AL530" i="2" s="1"/>
  <c r="AA541" i="2"/>
  <c r="AL541" i="2" s="1"/>
  <c r="AA750" i="2"/>
  <c r="AL750" i="2" s="1"/>
  <c r="AA782" i="2"/>
  <c r="AL782" i="2" s="1"/>
  <c r="AA830" i="2"/>
  <c r="AL830" i="2" s="1"/>
  <c r="AA866" i="2"/>
  <c r="AL866" i="2" s="1"/>
  <c r="AA926" i="2"/>
  <c r="AL926" i="2" s="1"/>
  <c r="AA970" i="2"/>
  <c r="AL970" i="2" s="1"/>
  <c r="AA974" i="2"/>
  <c r="AL974" i="2" s="1"/>
  <c r="AA982" i="2"/>
  <c r="AL982" i="2" s="1"/>
  <c r="AA64" i="2"/>
  <c r="AL64" i="2" s="1"/>
  <c r="AA90" i="2"/>
  <c r="AL90" i="2" s="1"/>
  <c r="AA112" i="2"/>
  <c r="AL112" i="2" s="1"/>
  <c r="AA298" i="2"/>
  <c r="AL298" i="2" s="1"/>
  <c r="AA473" i="2"/>
  <c r="AL473" i="2" s="1"/>
  <c r="AA554" i="2"/>
  <c r="AL554" i="2" s="1"/>
  <c r="AA685" i="2"/>
  <c r="AL685" i="2" s="1"/>
  <c r="AA802" i="2"/>
  <c r="AL802" i="2" s="1"/>
  <c r="AA806" i="2"/>
  <c r="AL806" i="2" s="1"/>
  <c r="AA810" i="2"/>
  <c r="AL810" i="2" s="1"/>
  <c r="AA27" i="2"/>
  <c r="AL27" i="2" s="1"/>
  <c r="AA56" i="2"/>
  <c r="AL56" i="2" s="1"/>
  <c r="AA69" i="2"/>
  <c r="AL69" i="2" s="1"/>
  <c r="AA135" i="2"/>
  <c r="AL135" i="2" s="1"/>
  <c r="AA166" i="2"/>
  <c r="AL166" i="2" s="1"/>
  <c r="AA175" i="2"/>
  <c r="AL175" i="2" s="1"/>
  <c r="AA184" i="2"/>
  <c r="AL184" i="2" s="1"/>
  <c r="AA198" i="2"/>
  <c r="AL198" i="2" s="1"/>
  <c r="AA258" i="2"/>
  <c r="AL258" i="2" s="1"/>
  <c r="AA292" i="2"/>
  <c r="AL292" i="2" s="1"/>
  <c r="AA358" i="2"/>
  <c r="AL358" i="2" s="1"/>
  <c r="AA398" i="2"/>
  <c r="AL398" i="2" s="1"/>
  <c r="AA450" i="2"/>
  <c r="AL450" i="2" s="1"/>
  <c r="AA646" i="2"/>
  <c r="AL646" i="2" s="1"/>
  <c r="AA702" i="2"/>
  <c r="AL702" i="2" s="1"/>
  <c r="AA814" i="2"/>
  <c r="AL814" i="2" s="1"/>
  <c r="AA870" i="2"/>
  <c r="AL870" i="2" s="1"/>
  <c r="AA78" i="2"/>
  <c r="AL78" i="2" s="1"/>
  <c r="AA91" i="2"/>
  <c r="AL91" i="2" s="1"/>
  <c r="AA144" i="2"/>
  <c r="AL144" i="2" s="1"/>
  <c r="AA270" i="2"/>
  <c r="AL270" i="2" s="1"/>
  <c r="AA294" i="2"/>
  <c r="AL294" i="2" s="1"/>
  <c r="AA310" i="2"/>
  <c r="AL310" i="2" s="1"/>
  <c r="AA340" i="2"/>
  <c r="AL340" i="2" s="1"/>
  <c r="AA359" i="2"/>
  <c r="AL359" i="2" s="1"/>
  <c r="AA462" i="2"/>
  <c r="AL462" i="2" s="1"/>
  <c r="AA543" i="2"/>
  <c r="AL543" i="2" s="1"/>
  <c r="AA590" i="2"/>
  <c r="AL590" i="2" s="1"/>
  <c r="AA658" i="2"/>
  <c r="AL658" i="2" s="1"/>
  <c r="AA22" i="2"/>
  <c r="AL22" i="2" s="1"/>
  <c r="AA63" i="2"/>
  <c r="AL63" i="2" s="1"/>
  <c r="AA93" i="2"/>
  <c r="AL93" i="2" s="1"/>
  <c r="AA97" i="2"/>
  <c r="AL97" i="2" s="1"/>
  <c r="AA124" i="2"/>
  <c r="AL124" i="2" s="1"/>
  <c r="AA178" i="2"/>
  <c r="AL178" i="2" s="1"/>
  <c r="AA302" i="2"/>
  <c r="AL302" i="2" s="1"/>
  <c r="AA319" i="2"/>
  <c r="AL319" i="2" s="1"/>
  <c r="AA350" i="2"/>
  <c r="AL350" i="2" s="1"/>
  <c r="AA382" i="2"/>
  <c r="AL382" i="2" s="1"/>
  <c r="AA402" i="2"/>
  <c r="AL402" i="2" s="1"/>
  <c r="AA534" i="2"/>
  <c r="AL534" i="2" s="1"/>
  <c r="AA558" i="2"/>
  <c r="AL558" i="2" s="1"/>
  <c r="AA563" i="2"/>
  <c r="AL563" i="2" s="1"/>
  <c r="AA598" i="2"/>
  <c r="AL598" i="2" s="1"/>
  <c r="AA649" i="2"/>
  <c r="AL649" i="2" s="1"/>
  <c r="AA721" i="2"/>
  <c r="AL721" i="2" s="1"/>
  <c r="AA726" i="2"/>
  <c r="AL726" i="2" s="1"/>
  <c r="AA758" i="2"/>
  <c r="AL758" i="2" s="1"/>
  <c r="AA786" i="2"/>
  <c r="AL786" i="2" s="1"/>
  <c r="AA801" i="2"/>
  <c r="AL801" i="2" s="1"/>
  <c r="AA858" i="2"/>
  <c r="AL858" i="2" s="1"/>
  <c r="AA902" i="2"/>
  <c r="AL902" i="2" s="1"/>
  <c r="AA950" i="2"/>
  <c r="AL950" i="2" s="1"/>
  <c r="AA986" i="2"/>
  <c r="AL986" i="2" s="1"/>
  <c r="AB965" i="2"/>
  <c r="AM965" i="2" s="1"/>
  <c r="AB852" i="2"/>
  <c r="AM852" i="2" s="1"/>
  <c r="AB846" i="2"/>
  <c r="AM846" i="2" s="1"/>
  <c r="AB834" i="2"/>
  <c r="AM834" i="2" s="1"/>
  <c r="AE815" i="2"/>
  <c r="AP815" i="2" s="1"/>
  <c r="AE803" i="2"/>
  <c r="AP803" i="2" s="1"/>
  <c r="AA770" i="2"/>
  <c r="AL770" i="2" s="1"/>
  <c r="AE740" i="2"/>
  <c r="AP740" i="2" s="1"/>
  <c r="AA666" i="2"/>
  <c r="AL666" i="2" s="1"/>
  <c r="AB654" i="2"/>
  <c r="AM654" i="2" s="1"/>
  <c r="AB608" i="2"/>
  <c r="AM608" i="2" s="1"/>
  <c r="AB586" i="2"/>
  <c r="AM586" i="2" s="1"/>
  <c r="AB482" i="2"/>
  <c r="AM482" i="2" s="1"/>
  <c r="AB446" i="2"/>
  <c r="AM446" i="2" s="1"/>
  <c r="AB424" i="2"/>
  <c r="AM424" i="2" s="1"/>
  <c r="AE412" i="2"/>
  <c r="AP412" i="2" s="1"/>
  <c r="AB400" i="2"/>
  <c r="AM400" i="2" s="1"/>
  <c r="AB374" i="2"/>
  <c r="AM374" i="2" s="1"/>
  <c r="AA336" i="2"/>
  <c r="AL336" i="2" s="1"/>
  <c r="AA324" i="2"/>
  <c r="AL324" i="2" s="1"/>
  <c r="AE312" i="2"/>
  <c r="AP312" i="2" s="1"/>
  <c r="AE278" i="2"/>
  <c r="AP278" i="2" s="1"/>
  <c r="AB232" i="2"/>
  <c r="AM232" i="2" s="1"/>
  <c r="AB220" i="2"/>
  <c r="AM220" i="2" s="1"/>
  <c r="AE209" i="2"/>
  <c r="AP209" i="2" s="1"/>
  <c r="AB200" i="2"/>
  <c r="AM200" i="2" s="1"/>
  <c r="AE182" i="2"/>
  <c r="AP182" i="2" s="1"/>
  <c r="AB173" i="2"/>
  <c r="AM173" i="2" s="1"/>
  <c r="AA155" i="2"/>
  <c r="AL155" i="2" s="1"/>
  <c r="AE137" i="2"/>
  <c r="AP137" i="2" s="1"/>
  <c r="AB110" i="2"/>
  <c r="AM110" i="2" s="1"/>
  <c r="AA58" i="2"/>
  <c r="AL58" i="2" s="1"/>
  <c r="AB41" i="2"/>
  <c r="AM41" i="2" s="1"/>
  <c r="AA33" i="2"/>
  <c r="AL33" i="2" s="1"/>
  <c r="AD989" i="2"/>
  <c r="AO989" i="2" s="1"/>
  <c r="AB974" i="2"/>
  <c r="AM974" i="2" s="1"/>
  <c r="AD961" i="2"/>
  <c r="AO961" i="2" s="1"/>
  <c r="AD957" i="2"/>
  <c r="AO957" i="2" s="1"/>
  <c r="AD945" i="2"/>
  <c r="AO945" i="2" s="1"/>
  <c r="AB930" i="2"/>
  <c r="AM930" i="2" s="1"/>
  <c r="AB918" i="2"/>
  <c r="AM918" i="2" s="1"/>
  <c r="AD877" i="2"/>
  <c r="AO877" i="2" s="1"/>
  <c r="AD1002" i="2"/>
  <c r="AO1002" i="2" s="1"/>
  <c r="AD990" i="2"/>
  <c r="AO990" i="2" s="1"/>
  <c r="AD950" i="2"/>
  <c r="AO950" i="2" s="1"/>
  <c r="AD930" i="2"/>
  <c r="AO930" i="2" s="1"/>
  <c r="AD914" i="2"/>
  <c r="AO914" i="2" s="1"/>
  <c r="AD898" i="2"/>
  <c r="AO898" i="2" s="1"/>
  <c r="AD890" i="2"/>
  <c r="AO890" i="2" s="1"/>
  <c r="AD874" i="2"/>
  <c r="AO874" i="2" s="1"/>
  <c r="AD862" i="2"/>
  <c r="AO862" i="2" s="1"/>
  <c r="AD858" i="2"/>
  <c r="AO858" i="2" s="1"/>
  <c r="AE912" i="2"/>
  <c r="AP912" i="2" s="1"/>
  <c r="AB165" i="2"/>
  <c r="AM165" i="2" s="1"/>
  <c r="AE76" i="2"/>
  <c r="AP76" i="2" s="1"/>
  <c r="AE985" i="2"/>
  <c r="AP985" i="2" s="1"/>
  <c r="AE981" i="2"/>
  <c r="AP981" i="2" s="1"/>
  <c r="AE957" i="2"/>
  <c r="AP957" i="2" s="1"/>
  <c r="AE941" i="2"/>
  <c r="AP941" i="2" s="1"/>
  <c r="AE917" i="2"/>
  <c r="AP917" i="2" s="1"/>
  <c r="AE893" i="2"/>
  <c r="AP893" i="2" s="1"/>
  <c r="AE885" i="2"/>
  <c r="AP885" i="2" s="1"/>
  <c r="AE877" i="2"/>
  <c r="AP877" i="2" s="1"/>
  <c r="AE857" i="2"/>
  <c r="AP857" i="2" s="1"/>
  <c r="AE849" i="2"/>
  <c r="AP849" i="2" s="1"/>
  <c r="AE845" i="2"/>
  <c r="AP845" i="2" s="1"/>
  <c r="AE837" i="2"/>
  <c r="AP837" i="2" s="1"/>
  <c r="AE833" i="2"/>
  <c r="AP833" i="2" s="1"/>
  <c r="AE797" i="2"/>
  <c r="AP797" i="2" s="1"/>
  <c r="AE789" i="2"/>
  <c r="AP789" i="2" s="1"/>
  <c r="AG784" i="2"/>
  <c r="AR784" i="2" s="1"/>
  <c r="AH381" i="2"/>
  <c r="AS381" i="2" s="1"/>
  <c r="AH965" i="2"/>
  <c r="AS965" i="2" s="1"/>
  <c r="AH854" i="2"/>
  <c r="AS854" i="2" s="1"/>
  <c r="AH535" i="2"/>
  <c r="AS535" i="2" s="1"/>
  <c r="AE5" i="2"/>
  <c r="AP5" i="2" s="1"/>
  <c r="AB1002" i="2"/>
  <c r="AM1002" i="2" s="1"/>
  <c r="AB994" i="2"/>
  <c r="AM994" i="2" s="1"/>
  <c r="AB985" i="2"/>
  <c r="AM985" i="2" s="1"/>
  <c r="AB969" i="2"/>
  <c r="AM969" i="2" s="1"/>
  <c r="AA938" i="2"/>
  <c r="AL938" i="2" s="1"/>
  <c r="AB933" i="2"/>
  <c r="AM933" i="2" s="1"/>
  <c r="AB928" i="2"/>
  <c r="AM928" i="2" s="1"/>
  <c r="AB916" i="2"/>
  <c r="AM916" i="2" s="1"/>
  <c r="AE904" i="2"/>
  <c r="AP904" i="2" s="1"/>
  <c r="AE880" i="2"/>
  <c r="AP880" i="2" s="1"/>
  <c r="AA834" i="2"/>
  <c r="AL834" i="2" s="1"/>
  <c r="AE808" i="2"/>
  <c r="AP808" i="2" s="1"/>
  <c r="AE796" i="2"/>
  <c r="AP796" i="2" s="1"/>
  <c r="AA790" i="2"/>
  <c r="AL790" i="2" s="1"/>
  <c r="AG775" i="2"/>
  <c r="AR775" i="2" s="1"/>
  <c r="AA761" i="2"/>
  <c r="AL761" i="2" s="1"/>
  <c r="AB754" i="2"/>
  <c r="AM754" i="2" s="1"/>
  <c r="AE732" i="2"/>
  <c r="AP732" i="2" s="1"/>
  <c r="AB725" i="2"/>
  <c r="AM725" i="2" s="1"/>
  <c r="AE676" i="2"/>
  <c r="AP676" i="2" s="1"/>
  <c r="AA654" i="2"/>
  <c r="AL654" i="2" s="1"/>
  <c r="AB630" i="2"/>
  <c r="AM630" i="2" s="1"/>
  <c r="AE619" i="2"/>
  <c r="AP619" i="2" s="1"/>
  <c r="AA562" i="2"/>
  <c r="AL562" i="2" s="1"/>
  <c r="AB550" i="2"/>
  <c r="AM550" i="2" s="1"/>
  <c r="AB505" i="2"/>
  <c r="AM505" i="2" s="1"/>
  <c r="AA482" i="2"/>
  <c r="AL482" i="2" s="1"/>
  <c r="AA374" i="2"/>
  <c r="AL374" i="2" s="1"/>
  <c r="AB361" i="2"/>
  <c r="AM361" i="2" s="1"/>
  <c r="AA348" i="2"/>
  <c r="AL348" i="2" s="1"/>
  <c r="AA312" i="2"/>
  <c r="AL312" i="2" s="1"/>
  <c r="AB242" i="2"/>
  <c r="AM242" i="2" s="1"/>
  <c r="AA200" i="2"/>
  <c r="AL200" i="2" s="1"/>
  <c r="AB191" i="2"/>
  <c r="AM191" i="2" s="1"/>
  <c r="AE181" i="2"/>
  <c r="AP181" i="2" s="1"/>
  <c r="AE154" i="2"/>
  <c r="AP154" i="2" s="1"/>
  <c r="AE136" i="2"/>
  <c r="AP136" i="2" s="1"/>
  <c r="AA110" i="2"/>
  <c r="AL110" i="2" s="1"/>
  <c r="AE24" i="2"/>
  <c r="AP24" i="2" s="1"/>
  <c r="AD978" i="2"/>
  <c r="AO978" i="2" s="1"/>
  <c r="AD966" i="2"/>
  <c r="AO966" i="2" s="1"/>
  <c r="AD938" i="2"/>
  <c r="AO938" i="2" s="1"/>
  <c r="AD922" i="2"/>
  <c r="AO922" i="2" s="1"/>
  <c r="AD910" i="2"/>
  <c r="AO910" i="2" s="1"/>
  <c r="AD894" i="2"/>
  <c r="AO894" i="2" s="1"/>
  <c r="AD878" i="2"/>
  <c r="AO878" i="2" s="1"/>
  <c r="AD870" i="2"/>
  <c r="AO870" i="2" s="1"/>
  <c r="AD854" i="2"/>
  <c r="AO854" i="2" s="1"/>
  <c r="AD838" i="2"/>
  <c r="AO838" i="2" s="1"/>
  <c r="AD822" i="2"/>
  <c r="AO822" i="2" s="1"/>
  <c r="AB841" i="2"/>
  <c r="AM841" i="2" s="1"/>
  <c r="AB726" i="2"/>
  <c r="AM726" i="2" s="1"/>
  <c r="AB644" i="2"/>
  <c r="AM644" i="2" s="1"/>
  <c r="AE448" i="2"/>
  <c r="AP448" i="2" s="1"/>
  <c r="AB326" i="2"/>
  <c r="AM326" i="2" s="1"/>
  <c r="AB85" i="2"/>
  <c r="AM85" i="2" s="1"/>
  <c r="AE993" i="2"/>
  <c r="AP993" i="2" s="1"/>
  <c r="AE949" i="2"/>
  <c r="AP949" i="2" s="1"/>
  <c r="AE909" i="2"/>
  <c r="AP909" i="2" s="1"/>
  <c r="AE869" i="2"/>
  <c r="AP869" i="2" s="1"/>
  <c r="AE861" i="2"/>
  <c r="AP861" i="2" s="1"/>
  <c r="AE853" i="2"/>
  <c r="AP853" i="2" s="1"/>
  <c r="AE821" i="2"/>
  <c r="AP821" i="2" s="1"/>
  <c r="AE813" i="2"/>
  <c r="AP813" i="2" s="1"/>
  <c r="AE805" i="2"/>
  <c r="AP805" i="2" s="1"/>
  <c r="AE793" i="2"/>
  <c r="AP793" i="2" s="1"/>
  <c r="AE785" i="2"/>
  <c r="AP785" i="2" s="1"/>
  <c r="AE781" i="2"/>
  <c r="AP781" i="2" s="1"/>
  <c r="AE777" i="2"/>
  <c r="AP777" i="2" s="1"/>
  <c r="AE761" i="2"/>
  <c r="AP761" i="2" s="1"/>
  <c r="AI126" i="2"/>
  <c r="AT126" i="2" s="1"/>
  <c r="AI326" i="2"/>
  <c r="AT326" i="2" s="1"/>
  <c r="AI515" i="2"/>
  <c r="AT515" i="2" s="1"/>
  <c r="AI774" i="2"/>
  <c r="AT774" i="2" s="1"/>
  <c r="AI168" i="2"/>
  <c r="AT168" i="2" s="1"/>
  <c r="AI302" i="2"/>
  <c r="AT302" i="2" s="1"/>
  <c r="AI360" i="2"/>
  <c r="AT360" i="2" s="1"/>
  <c r="AI758" i="2"/>
  <c r="AT758" i="2" s="1"/>
  <c r="AI38" i="2"/>
  <c r="AT38" i="2" s="1"/>
  <c r="AI71" i="2"/>
  <c r="AT71" i="2" s="1"/>
  <c r="AI279" i="2"/>
  <c r="AT279" i="2" s="1"/>
  <c r="AI27" i="2"/>
  <c r="AT27" i="2" s="1"/>
  <c r="AI78" i="2"/>
  <c r="AT78" i="2" s="1"/>
  <c r="AI626" i="2"/>
  <c r="AT626" i="2" s="1"/>
  <c r="AI942" i="2"/>
  <c r="AT942" i="2" s="1"/>
  <c r="AI58" i="2"/>
  <c r="AT58" i="2" s="1"/>
  <c r="AI622" i="2"/>
  <c r="AT622" i="2" s="1"/>
  <c r="AI19" i="2"/>
  <c r="AT19" i="2" s="1"/>
  <c r="AI86" i="2"/>
  <c r="AT86" i="2" s="1"/>
  <c r="AI316" i="2"/>
  <c r="AT316" i="2" s="1"/>
  <c r="AI630" i="2"/>
  <c r="AT630" i="2" s="1"/>
  <c r="AI72" i="2"/>
  <c r="AT72" i="2" s="1"/>
  <c r="AI818" i="2"/>
  <c r="AT818" i="2" s="1"/>
  <c r="AI97" i="2"/>
  <c r="AT97" i="2" s="1"/>
  <c r="AI150" i="2"/>
  <c r="AT150" i="2" s="1"/>
  <c r="AI104" i="2"/>
  <c r="AT104" i="2" s="1"/>
  <c r="AI382" i="2"/>
  <c r="AT382" i="2" s="1"/>
  <c r="AI446" i="2"/>
  <c r="AT446" i="2" s="1"/>
  <c r="AI211" i="2"/>
  <c r="AT211" i="2" s="1"/>
  <c r="AI866" i="2"/>
  <c r="AT866" i="2" s="1"/>
  <c r="AI14" i="2"/>
  <c r="AT14" i="2" s="1"/>
  <c r="AI252" i="2"/>
  <c r="AT252" i="2" s="1"/>
  <c r="AI128" i="2"/>
  <c r="AT128" i="2" s="1"/>
  <c r="AI574" i="2"/>
  <c r="AT574" i="2" s="1"/>
  <c r="AE988" i="2"/>
  <c r="AP988" i="2" s="1"/>
  <c r="AE984" i="2"/>
  <c r="AP984" i="2" s="1"/>
  <c r="AE952" i="2"/>
  <c r="AP952" i="2" s="1"/>
  <c r="AG927" i="2"/>
  <c r="AR927" i="2" s="1"/>
  <c r="AA922" i="2"/>
  <c r="AL922" i="2" s="1"/>
  <c r="AE879" i="2"/>
  <c r="AP879" i="2" s="1"/>
  <c r="AA874" i="2"/>
  <c r="AL874" i="2" s="1"/>
  <c r="AB838" i="2"/>
  <c r="AM838" i="2" s="1"/>
  <c r="AB832" i="2"/>
  <c r="AM832" i="2" s="1"/>
  <c r="AB789" i="2"/>
  <c r="AM789" i="2" s="1"/>
  <c r="AB724" i="2"/>
  <c r="AM724" i="2" s="1"/>
  <c r="AG715" i="2"/>
  <c r="AR715" i="2" s="1"/>
  <c r="AI675" i="2"/>
  <c r="AT675" i="2" s="1"/>
  <c r="AA630" i="2"/>
  <c r="AL630" i="2" s="1"/>
  <c r="AB538" i="2"/>
  <c r="AM538" i="2" s="1"/>
  <c r="AB493" i="2"/>
  <c r="AM493" i="2" s="1"/>
  <c r="AB480" i="2"/>
  <c r="AM480" i="2" s="1"/>
  <c r="AB457" i="2"/>
  <c r="AM457" i="2" s="1"/>
  <c r="AB445" i="2"/>
  <c r="AM445" i="2" s="1"/>
  <c r="AB434" i="2"/>
  <c r="AM434" i="2" s="1"/>
  <c r="AI208" i="2"/>
  <c r="AT208" i="2" s="1"/>
  <c r="AE162" i="2"/>
  <c r="AP162" i="2" s="1"/>
  <c r="AB154" i="2"/>
  <c r="AM154" i="2" s="1"/>
  <c r="AE126" i="2"/>
  <c r="AP126" i="2" s="1"/>
  <c r="AH117" i="2"/>
  <c r="AS117" i="2" s="1"/>
  <c r="AB109" i="2"/>
  <c r="AM109" i="2" s="1"/>
  <c r="AA100" i="2"/>
  <c r="AL100" i="2" s="1"/>
  <c r="AA8" i="2"/>
  <c r="AL8" i="2" s="1"/>
  <c r="AI913" i="2"/>
  <c r="AT913" i="2" s="1"/>
  <c r="AA913" i="2"/>
  <c r="AL913" i="2" s="1"/>
  <c r="AC912" i="2"/>
  <c r="AN912" i="2" s="1"/>
  <c r="AE911" i="2"/>
  <c r="AP911" i="2" s="1"/>
  <c r="AA909" i="2"/>
  <c r="AL909" i="2" s="1"/>
  <c r="AC908" i="2"/>
  <c r="AN908" i="2" s="1"/>
  <c r="AE907" i="2"/>
  <c r="AP907" i="2" s="1"/>
  <c r="AA905" i="2"/>
  <c r="AL905" i="2" s="1"/>
  <c r="AE903" i="2"/>
  <c r="AP903" i="2" s="1"/>
  <c r="AA901" i="2"/>
  <c r="AL901" i="2" s="1"/>
  <c r="AC900" i="2"/>
  <c r="AN900" i="2" s="1"/>
  <c r="AE899" i="2"/>
  <c r="AP899" i="2" s="1"/>
  <c r="AA897" i="2"/>
  <c r="AL897" i="2" s="1"/>
  <c r="AC896" i="2"/>
  <c r="AN896" i="2" s="1"/>
  <c r="AE895" i="2"/>
  <c r="AP895" i="2" s="1"/>
  <c r="AA893" i="2"/>
  <c r="AL893" i="2" s="1"/>
  <c r="AC892" i="2"/>
  <c r="AN892" i="2" s="1"/>
  <c r="AE891" i="2"/>
  <c r="AP891" i="2" s="1"/>
  <c r="AA889" i="2"/>
  <c r="AL889" i="2" s="1"/>
  <c r="AE887" i="2"/>
  <c r="AP887" i="2" s="1"/>
  <c r="AG886" i="2"/>
  <c r="AR886" i="2" s="1"/>
  <c r="AI885" i="2"/>
  <c r="AT885" i="2" s="1"/>
  <c r="AA885" i="2"/>
  <c r="AL885" i="2" s="1"/>
  <c r="AC884" i="2"/>
  <c r="AN884" i="2" s="1"/>
  <c r="AE883" i="2"/>
  <c r="AP883" i="2" s="1"/>
  <c r="AA881" i="2"/>
  <c r="AL881" i="2" s="1"/>
  <c r="AC880" i="2"/>
  <c r="AN880" i="2" s="1"/>
  <c r="AG878" i="2"/>
  <c r="AR878" i="2" s="1"/>
  <c r="AA877" i="2"/>
  <c r="AL877" i="2" s="1"/>
  <c r="AC876" i="2"/>
  <c r="AN876" i="2" s="1"/>
  <c r="AE875" i="2"/>
  <c r="AP875" i="2" s="1"/>
  <c r="AA873" i="2"/>
  <c r="AL873" i="2" s="1"/>
  <c r="AC872" i="2"/>
  <c r="AN872" i="2" s="1"/>
  <c r="AE871" i="2"/>
  <c r="AP871" i="2" s="1"/>
  <c r="AA869" i="2"/>
  <c r="AL869" i="2" s="1"/>
  <c r="AC868" i="2"/>
  <c r="AN868" i="2" s="1"/>
  <c r="AE867" i="2"/>
  <c r="AP867" i="2" s="1"/>
  <c r="AA865" i="2"/>
  <c r="AL865" i="2" s="1"/>
  <c r="AC864" i="2"/>
  <c r="AN864" i="2" s="1"/>
  <c r="AE863" i="2"/>
  <c r="AP863" i="2" s="1"/>
  <c r="AC860" i="2"/>
  <c r="AN860" i="2" s="1"/>
  <c r="AE859" i="2"/>
  <c r="AP859" i="2" s="1"/>
  <c r="AA857" i="2"/>
  <c r="AL857" i="2" s="1"/>
  <c r="AC856" i="2"/>
  <c r="AN856" i="2" s="1"/>
  <c r="AE855" i="2"/>
  <c r="AP855" i="2" s="1"/>
  <c r="AA853" i="2"/>
  <c r="AL853" i="2" s="1"/>
  <c r="AC852" i="2"/>
  <c r="AN852" i="2" s="1"/>
  <c r="AE851" i="2"/>
  <c r="AP851" i="2" s="1"/>
  <c r="AA849" i="2"/>
  <c r="AL849" i="2" s="1"/>
  <c r="AC848" i="2"/>
  <c r="AN848" i="2" s="1"/>
  <c r="AE847" i="2"/>
  <c r="AP847" i="2" s="1"/>
  <c r="AA845" i="2"/>
  <c r="AL845" i="2" s="1"/>
  <c r="AC844" i="2"/>
  <c r="AN844" i="2" s="1"/>
  <c r="AE843" i="2"/>
  <c r="AP843" i="2" s="1"/>
  <c r="AA841" i="2"/>
  <c r="AL841" i="2" s="1"/>
  <c r="AC840" i="2"/>
  <c r="AN840" i="2" s="1"/>
  <c r="AE839" i="2"/>
  <c r="AP839" i="2" s="1"/>
  <c r="AA837" i="2"/>
  <c r="AL837" i="2" s="1"/>
  <c r="AC836" i="2"/>
  <c r="AN836" i="2" s="1"/>
  <c r="AE835" i="2"/>
  <c r="AP835" i="2" s="1"/>
  <c r="AA833" i="2"/>
  <c r="AL833" i="2" s="1"/>
  <c r="AC832" i="2"/>
  <c r="AN832" i="2" s="1"/>
  <c r="AE831" i="2"/>
  <c r="AP831" i="2" s="1"/>
  <c r="AA829" i="2"/>
  <c r="AL829" i="2" s="1"/>
  <c r="AC828" i="2"/>
  <c r="AN828" i="2" s="1"/>
  <c r="AE827" i="2"/>
  <c r="AP827" i="2" s="1"/>
  <c r="AA825" i="2"/>
  <c r="AL825" i="2" s="1"/>
  <c r="AC824" i="2"/>
  <c r="AN824" i="2" s="1"/>
  <c r="AE823" i="2"/>
  <c r="AP823" i="2" s="1"/>
  <c r="AI821" i="2"/>
  <c r="AT821" i="2" s="1"/>
  <c r="AA821" i="2"/>
  <c r="AL821" i="2" s="1"/>
  <c r="AC820" i="2"/>
  <c r="AN820" i="2" s="1"/>
  <c r="AE819" i="2"/>
  <c r="AP819" i="2" s="1"/>
  <c r="AA817" i="2"/>
  <c r="AL817" i="2" s="1"/>
  <c r="AC816" i="2"/>
  <c r="AN816" i="2" s="1"/>
  <c r="AC812" i="2"/>
  <c r="AN812" i="2" s="1"/>
  <c r="AE811" i="2"/>
  <c r="AP811" i="2" s="1"/>
  <c r="AA809" i="2"/>
  <c r="AL809" i="2" s="1"/>
  <c r="AC808" i="2"/>
  <c r="AN808" i="2" s="1"/>
  <c r="AE807" i="2"/>
  <c r="AP807" i="2" s="1"/>
  <c r="AA805" i="2"/>
  <c r="AL805" i="2" s="1"/>
  <c r="AC804" i="2"/>
  <c r="AN804" i="2" s="1"/>
  <c r="AC800" i="2"/>
  <c r="AN800" i="2" s="1"/>
  <c r="AE799" i="2"/>
  <c r="AP799" i="2" s="1"/>
  <c r="AA797" i="2"/>
  <c r="AL797" i="2" s="1"/>
  <c r="AC796" i="2"/>
  <c r="AN796" i="2" s="1"/>
  <c r="AE795" i="2"/>
  <c r="AP795" i="2" s="1"/>
  <c r="AA793" i="2"/>
  <c r="AL793" i="2" s="1"/>
  <c r="AC792" i="2"/>
  <c r="AN792" i="2" s="1"/>
  <c r="AE791" i="2"/>
  <c r="AP791" i="2" s="1"/>
  <c r="AA789" i="2"/>
  <c r="AL789" i="2" s="1"/>
  <c r="AC788" i="2"/>
  <c r="AN788" i="2" s="1"/>
  <c r="AE787" i="2"/>
  <c r="AP787" i="2" s="1"/>
  <c r="AG786" i="2"/>
  <c r="AR786" i="2" s="1"/>
  <c r="AA785" i="2"/>
  <c r="AL785" i="2" s="1"/>
  <c r="AC784" i="2"/>
  <c r="AN784" i="2" s="1"/>
  <c r="AE783" i="2"/>
  <c r="AP783" i="2" s="1"/>
  <c r="AA781" i="2"/>
  <c r="AL781" i="2" s="1"/>
  <c r="AC780" i="2"/>
  <c r="AN780" i="2" s="1"/>
  <c r="AE779" i="2"/>
  <c r="AP779" i="2" s="1"/>
  <c r="AG778" i="2"/>
  <c r="AR778" i="2" s="1"/>
  <c r="AA777" i="2"/>
  <c r="AL777" i="2" s="1"/>
  <c r="AC776" i="2"/>
  <c r="AN776" i="2" s="1"/>
  <c r="AE775" i="2"/>
  <c r="AP775" i="2" s="1"/>
  <c r="AA773" i="2"/>
  <c r="AL773" i="2" s="1"/>
  <c r="AC772" i="2"/>
  <c r="AN772" i="2" s="1"/>
  <c r="AA769" i="2"/>
  <c r="AL769" i="2" s="1"/>
  <c r="AC768" i="2"/>
  <c r="AN768" i="2" s="1"/>
  <c r="AE767" i="2"/>
  <c r="AP767" i="2" s="1"/>
  <c r="AA765" i="2"/>
  <c r="AL765" i="2" s="1"/>
  <c r="AC764" i="2"/>
  <c r="AN764" i="2" s="1"/>
  <c r="AE763" i="2"/>
  <c r="AP763" i="2" s="1"/>
  <c r="AC760" i="2"/>
  <c r="AN760" i="2" s="1"/>
  <c r="AE759" i="2"/>
  <c r="AP759" i="2" s="1"/>
  <c r="AG758" i="2"/>
  <c r="AR758" i="2" s="1"/>
  <c r="AI757" i="2"/>
  <c r="AT757" i="2" s="1"/>
  <c r="AA757" i="2"/>
  <c r="AL757" i="2" s="1"/>
  <c r="AC756" i="2"/>
  <c r="AN756" i="2" s="1"/>
  <c r="AE755" i="2"/>
  <c r="AP755" i="2" s="1"/>
  <c r="AA753" i="2"/>
  <c r="AL753" i="2" s="1"/>
  <c r="AC752" i="2"/>
  <c r="AN752" i="2" s="1"/>
  <c r="AE751" i="2"/>
  <c r="AP751" i="2" s="1"/>
  <c r="AA749" i="2"/>
  <c r="AL749" i="2" s="1"/>
  <c r="AC748" i="2"/>
  <c r="AN748" i="2" s="1"/>
  <c r="AE747" i="2"/>
  <c r="AP747" i="2" s="1"/>
  <c r="AA745" i="2"/>
  <c r="AL745" i="2" s="1"/>
  <c r="AC744" i="2"/>
  <c r="AN744" i="2" s="1"/>
  <c r="AE743" i="2"/>
  <c r="AP743" i="2" s="1"/>
  <c r="AA741" i="2"/>
  <c r="AL741" i="2" s="1"/>
  <c r="AC740" i="2"/>
  <c r="AN740" i="2" s="1"/>
  <c r="AE739" i="2"/>
  <c r="AP739" i="2" s="1"/>
  <c r="AA737" i="2"/>
  <c r="AL737" i="2" s="1"/>
  <c r="AC736" i="2"/>
  <c r="AN736" i="2" s="1"/>
  <c r="AE735" i="2"/>
  <c r="AP735" i="2" s="1"/>
  <c r="AA733" i="2"/>
  <c r="AL733" i="2" s="1"/>
  <c r="AC732" i="2"/>
  <c r="AN732" i="2" s="1"/>
  <c r="AE731" i="2"/>
  <c r="AP731" i="2" s="1"/>
  <c r="AA729" i="2"/>
  <c r="AL729" i="2" s="1"/>
  <c r="AC728" i="2"/>
  <c r="AN728" i="2" s="1"/>
  <c r="AE727" i="2"/>
  <c r="AP727" i="2" s="1"/>
  <c r="AA725" i="2"/>
  <c r="AL725" i="2" s="1"/>
  <c r="AC724" i="2"/>
  <c r="AN724" i="2" s="1"/>
  <c r="AE723" i="2"/>
  <c r="AP723" i="2" s="1"/>
  <c r="AC720" i="2"/>
  <c r="AN720" i="2" s="1"/>
  <c r="AE719" i="2"/>
  <c r="AP719" i="2" s="1"/>
  <c r="AI717" i="2"/>
  <c r="AT717" i="2" s="1"/>
  <c r="AA717" i="2"/>
  <c r="AL717" i="2" s="1"/>
  <c r="AC716" i="2"/>
  <c r="AN716" i="2" s="1"/>
  <c r="AE715" i="2"/>
  <c r="AP715" i="2" s="1"/>
  <c r="AA713" i="2"/>
  <c r="AL713" i="2" s="1"/>
  <c r="AC712" i="2"/>
  <c r="AN712" i="2" s="1"/>
  <c r="AE711" i="2"/>
  <c r="AP711" i="2" s="1"/>
  <c r="AI709" i="2"/>
  <c r="AT709" i="2" s="1"/>
  <c r="AA709" i="2"/>
  <c r="AL709" i="2" s="1"/>
  <c r="AC708" i="2"/>
  <c r="AN708" i="2" s="1"/>
  <c r="AE707" i="2"/>
  <c r="AP707" i="2" s="1"/>
  <c r="AA705" i="2"/>
  <c r="AL705" i="2" s="1"/>
  <c r="AC704" i="2"/>
  <c r="AN704" i="2" s="1"/>
  <c r="AE703" i="2"/>
  <c r="AP703" i="2" s="1"/>
  <c r="AA701" i="2"/>
  <c r="AL701" i="2" s="1"/>
  <c r="AC700" i="2"/>
  <c r="AN700" i="2" s="1"/>
  <c r="AE699" i="2"/>
  <c r="AP699" i="2" s="1"/>
  <c r="AA697" i="2"/>
  <c r="AL697" i="2" s="1"/>
  <c r="AC696" i="2"/>
  <c r="AN696" i="2" s="1"/>
  <c r="AE695" i="2"/>
  <c r="AP695" i="2" s="1"/>
  <c r="AA693" i="2"/>
  <c r="AL693" i="2" s="1"/>
  <c r="AC652" i="2"/>
  <c r="AN652" i="2" s="1"/>
  <c r="Z12" i="2"/>
  <c r="AK12" i="2" s="1"/>
  <c r="Z20" i="2"/>
  <c r="AK20" i="2" s="1"/>
  <c r="Z28" i="2"/>
  <c r="AK28" i="2" s="1"/>
  <c r="Z36" i="2"/>
  <c r="AK36" i="2" s="1"/>
  <c r="Z44" i="2"/>
  <c r="AK44" i="2" s="1"/>
  <c r="Z52" i="2"/>
  <c r="AK52" i="2" s="1"/>
  <c r="Z60" i="2"/>
  <c r="AK60" i="2" s="1"/>
  <c r="Z6" i="2"/>
  <c r="AK6" i="2" s="1"/>
  <c r="Z15" i="2"/>
  <c r="AK15" i="2" s="1"/>
  <c r="Z24" i="2"/>
  <c r="AK24" i="2" s="1"/>
  <c r="Z33" i="2"/>
  <c r="AK33" i="2" s="1"/>
  <c r="Z42" i="2"/>
  <c r="AK42" i="2" s="1"/>
  <c r="Z51" i="2"/>
  <c r="AK51" i="2" s="1"/>
  <c r="Z61" i="2"/>
  <c r="AK61" i="2" s="1"/>
  <c r="Z69" i="2"/>
  <c r="AK69" i="2" s="1"/>
  <c r="Z77" i="2"/>
  <c r="AK77" i="2" s="1"/>
  <c r="Z85" i="2"/>
  <c r="AK85" i="2" s="1"/>
  <c r="Z93" i="2"/>
  <c r="AK93" i="2" s="1"/>
  <c r="Z101" i="2"/>
  <c r="AK101" i="2" s="1"/>
  <c r="Z109" i="2"/>
  <c r="AK109" i="2" s="1"/>
  <c r="Z117" i="2"/>
  <c r="AK117" i="2" s="1"/>
  <c r="Z125" i="2"/>
  <c r="AK125" i="2" s="1"/>
  <c r="Z133" i="2"/>
  <c r="AK133" i="2" s="1"/>
  <c r="Z141" i="2"/>
  <c r="AK141" i="2" s="1"/>
  <c r="Z149" i="2"/>
  <c r="AK149" i="2" s="1"/>
  <c r="Z157" i="2"/>
  <c r="AK157" i="2" s="1"/>
  <c r="Z165" i="2"/>
  <c r="AK165" i="2" s="1"/>
  <c r="Z173" i="2"/>
  <c r="AK173" i="2" s="1"/>
  <c r="Z181" i="2"/>
  <c r="AK181" i="2" s="1"/>
  <c r="Z189" i="2"/>
  <c r="AK189" i="2" s="1"/>
  <c r="Z197" i="2"/>
  <c r="AK197" i="2" s="1"/>
  <c r="Z205" i="2"/>
  <c r="AK205" i="2" s="1"/>
  <c r="Z213" i="2"/>
  <c r="AK213" i="2" s="1"/>
  <c r="Z221" i="2"/>
  <c r="AK221" i="2" s="1"/>
  <c r="Z229" i="2"/>
  <c r="AK229" i="2" s="1"/>
  <c r="Z237" i="2"/>
  <c r="AK237" i="2" s="1"/>
  <c r="Z245" i="2"/>
  <c r="AK245" i="2" s="1"/>
  <c r="Z253" i="2"/>
  <c r="AK253" i="2" s="1"/>
  <c r="Z261" i="2"/>
  <c r="AK261" i="2" s="1"/>
  <c r="Z269" i="2"/>
  <c r="AK269" i="2" s="1"/>
  <c r="Z277" i="2"/>
  <c r="AK277" i="2" s="1"/>
  <c r="Z285" i="2"/>
  <c r="AK285" i="2" s="1"/>
  <c r="Z293" i="2"/>
  <c r="AK293" i="2" s="1"/>
  <c r="Z301" i="2"/>
  <c r="AK301" i="2" s="1"/>
  <c r="Z309" i="2"/>
  <c r="AK309" i="2" s="1"/>
  <c r="Z317" i="2"/>
  <c r="AK317" i="2" s="1"/>
  <c r="Z325" i="2"/>
  <c r="AK325" i="2" s="1"/>
  <c r="Z333" i="2"/>
  <c r="AK333" i="2" s="1"/>
  <c r="Z342" i="2"/>
  <c r="AK342" i="2" s="1"/>
  <c r="Z351" i="2"/>
  <c r="AK351" i="2" s="1"/>
  <c r="Z361" i="2"/>
  <c r="AK361" i="2" s="1"/>
  <c r="Z370" i="2"/>
  <c r="AK370" i="2" s="1"/>
  <c r="Z379" i="2"/>
  <c r="AK379" i="2" s="1"/>
  <c r="Z388" i="2"/>
  <c r="AK388" i="2" s="1"/>
  <c r="Z397" i="2"/>
  <c r="AK397" i="2" s="1"/>
  <c r="Z406" i="2"/>
  <c r="AK406" i="2" s="1"/>
  <c r="Z415" i="2"/>
  <c r="AK415" i="2" s="1"/>
  <c r="Z426" i="2"/>
  <c r="AK426" i="2" s="1"/>
  <c r="Z437" i="2"/>
  <c r="AK437" i="2" s="1"/>
  <c r="Z446" i="2"/>
  <c r="AK446" i="2" s="1"/>
  <c r="Z455" i="2"/>
  <c r="AK455" i="2" s="1"/>
  <c r="Z465" i="2"/>
  <c r="AK465" i="2" s="1"/>
  <c r="Z474" i="2"/>
  <c r="AK474" i="2" s="1"/>
  <c r="Z483" i="2"/>
  <c r="AK483" i="2" s="1"/>
  <c r="Z494" i="2"/>
  <c r="AK494" i="2" s="1"/>
  <c r="Z505" i="2"/>
  <c r="AK505" i="2" s="1"/>
  <c r="Z514" i="2"/>
  <c r="AK514" i="2" s="1"/>
  <c r="Z524" i="2"/>
  <c r="AK524" i="2" s="1"/>
  <c r="Z533" i="2"/>
  <c r="AK533" i="2" s="1"/>
  <c r="Z543" i="2"/>
  <c r="AK543" i="2" s="1"/>
  <c r="Z554" i="2"/>
  <c r="AK554" i="2" s="1"/>
  <c r="Z565" i="2"/>
  <c r="AK565" i="2" s="1"/>
  <c r="Z574" i="2"/>
  <c r="AK574" i="2" s="1"/>
  <c r="Z585" i="2"/>
  <c r="AK585" i="2" s="1"/>
  <c r="Z594" i="2"/>
  <c r="AK594" i="2" s="1"/>
  <c r="Z614" i="2"/>
  <c r="AK614" i="2" s="1"/>
  <c r="Z625" i="2"/>
  <c r="AK625" i="2" s="1"/>
  <c r="Z645" i="2"/>
  <c r="AK645" i="2" s="1"/>
  <c r="Z654" i="2"/>
  <c r="AK654" i="2" s="1"/>
  <c r="Z674" i="2"/>
  <c r="AK674" i="2" s="1"/>
  <c r="Z685" i="2"/>
  <c r="AK685" i="2" s="1"/>
  <c r="Z705" i="2"/>
  <c r="AK705" i="2" s="1"/>
  <c r="Z734" i="2"/>
  <c r="AK734" i="2" s="1"/>
  <c r="Z745" i="2"/>
  <c r="AK745" i="2" s="1"/>
  <c r="Z765" i="2"/>
  <c r="AK765" i="2" s="1"/>
  <c r="Z785" i="2"/>
  <c r="AK785" i="2" s="1"/>
  <c r="Z794" i="2"/>
  <c r="AK794" i="2" s="1"/>
  <c r="Z805" i="2"/>
  <c r="AK805" i="2" s="1"/>
  <c r="Z826" i="2"/>
  <c r="AK826" i="2" s="1"/>
  <c r="Z845" i="2"/>
  <c r="AK845" i="2" s="1"/>
  <c r="Z854" i="2"/>
  <c r="AK854" i="2" s="1"/>
  <c r="Z865" i="2"/>
  <c r="AK865" i="2" s="1"/>
  <c r="Z886" i="2"/>
  <c r="AK886" i="2" s="1"/>
  <c r="Z906" i="2"/>
  <c r="AK906" i="2" s="1"/>
  <c r="Z925" i="2"/>
  <c r="AK925" i="2" s="1"/>
  <c r="Z946" i="2"/>
  <c r="AK946" i="2" s="1"/>
  <c r="Z966" i="2"/>
  <c r="AK966" i="2" s="1"/>
  <c r="Z985" i="2"/>
  <c r="AK985" i="2" s="1"/>
  <c r="Z7" i="2"/>
  <c r="AK7" i="2" s="1"/>
  <c r="Z16" i="2"/>
  <c r="AK16" i="2" s="1"/>
  <c r="Z25" i="2"/>
  <c r="AK25" i="2" s="1"/>
  <c r="Z34" i="2"/>
  <c r="AK34" i="2" s="1"/>
  <c r="Z43" i="2"/>
  <c r="AK43" i="2" s="1"/>
  <c r="Z53" i="2"/>
  <c r="AK53" i="2" s="1"/>
  <c r="Z62" i="2"/>
  <c r="AK62" i="2" s="1"/>
  <c r="Z70" i="2"/>
  <c r="AK70" i="2" s="1"/>
  <c r="Z78" i="2"/>
  <c r="AK78" i="2" s="1"/>
  <c r="Z86" i="2"/>
  <c r="AK86" i="2" s="1"/>
  <c r="Z94" i="2"/>
  <c r="AK94" i="2" s="1"/>
  <c r="Z102" i="2"/>
  <c r="AK102" i="2" s="1"/>
  <c r="Z110" i="2"/>
  <c r="AK110" i="2" s="1"/>
  <c r="Z118" i="2"/>
  <c r="AK118" i="2" s="1"/>
  <c r="Z126" i="2"/>
  <c r="AK126" i="2" s="1"/>
  <c r="Z134" i="2"/>
  <c r="AK134" i="2" s="1"/>
  <c r="Z142" i="2"/>
  <c r="AK142" i="2" s="1"/>
  <c r="Z150" i="2"/>
  <c r="AK150" i="2" s="1"/>
  <c r="Z158" i="2"/>
  <c r="AK158" i="2" s="1"/>
  <c r="Z166" i="2"/>
  <c r="AK166" i="2" s="1"/>
  <c r="Z174" i="2"/>
  <c r="AK174" i="2" s="1"/>
  <c r="Z182" i="2"/>
  <c r="AK182" i="2" s="1"/>
  <c r="Z190" i="2"/>
  <c r="AK190" i="2" s="1"/>
  <c r="Z198" i="2"/>
  <c r="AK198" i="2" s="1"/>
  <c r="Z206" i="2"/>
  <c r="AK206" i="2" s="1"/>
  <c r="Z214" i="2"/>
  <c r="AK214" i="2" s="1"/>
  <c r="Z222" i="2"/>
  <c r="AK222" i="2" s="1"/>
  <c r="Z230" i="2"/>
  <c r="AK230" i="2" s="1"/>
  <c r="Z238" i="2"/>
  <c r="AK238" i="2" s="1"/>
  <c r="Z246" i="2"/>
  <c r="AK246" i="2" s="1"/>
  <c r="Z254" i="2"/>
  <c r="AK254" i="2" s="1"/>
  <c r="Z262" i="2"/>
  <c r="AK262" i="2" s="1"/>
  <c r="Z270" i="2"/>
  <c r="AK270" i="2" s="1"/>
  <c r="Z278" i="2"/>
  <c r="AK278" i="2" s="1"/>
  <c r="Z286" i="2"/>
  <c r="AK286" i="2" s="1"/>
  <c r="Z294" i="2"/>
  <c r="AK294" i="2" s="1"/>
  <c r="Z302" i="2"/>
  <c r="AK302" i="2" s="1"/>
  <c r="Z310" i="2"/>
  <c r="AK310" i="2" s="1"/>
  <c r="Z318" i="2"/>
  <c r="AK318" i="2" s="1"/>
  <c r="Z326" i="2"/>
  <c r="AK326" i="2" s="1"/>
  <c r="Z334" i="2"/>
  <c r="AK334" i="2" s="1"/>
  <c r="Z343" i="2"/>
  <c r="AK343" i="2" s="1"/>
  <c r="Z353" i="2"/>
  <c r="AK353" i="2" s="1"/>
  <c r="Z362" i="2"/>
  <c r="AK362" i="2" s="1"/>
  <c r="Z371" i="2"/>
  <c r="AK371" i="2" s="1"/>
  <c r="Z380" i="2"/>
  <c r="AK380" i="2" s="1"/>
  <c r="Z389" i="2"/>
  <c r="AK389" i="2" s="1"/>
  <c r="Z398" i="2"/>
  <c r="AK398" i="2" s="1"/>
  <c r="Z407" i="2"/>
  <c r="AK407" i="2" s="1"/>
  <c r="Z417" i="2"/>
  <c r="AK417" i="2" s="1"/>
  <c r="Z427" i="2"/>
  <c r="AK427" i="2" s="1"/>
  <c r="Z438" i="2"/>
  <c r="AK438" i="2" s="1"/>
  <c r="Z447" i="2"/>
  <c r="AK447" i="2" s="1"/>
  <c r="Z457" i="2"/>
  <c r="AK457" i="2" s="1"/>
  <c r="Z466" i="2"/>
  <c r="AK466" i="2" s="1"/>
  <c r="Z475" i="2"/>
  <c r="AK475" i="2" s="1"/>
  <c r="Z485" i="2"/>
  <c r="AK485" i="2" s="1"/>
  <c r="Z495" i="2"/>
  <c r="AK495" i="2" s="1"/>
  <c r="Z506" i="2"/>
  <c r="AK506" i="2" s="1"/>
  <c r="Z515" i="2"/>
  <c r="AK515" i="2" s="1"/>
  <c r="Z525" i="2"/>
  <c r="AK525" i="2" s="1"/>
  <c r="Z534" i="2"/>
  <c r="AK534" i="2" s="1"/>
  <c r="Z545" i="2"/>
  <c r="AK545" i="2" s="1"/>
  <c r="Z555" i="2"/>
  <c r="AK555" i="2" s="1"/>
  <c r="Z566" i="2"/>
  <c r="AK566" i="2" s="1"/>
  <c r="Z575" i="2"/>
  <c r="AK575" i="2" s="1"/>
  <c r="Z586" i="2"/>
  <c r="AK586" i="2" s="1"/>
  <c r="Z595" i="2"/>
  <c r="AK595" i="2" s="1"/>
  <c r="Z605" i="2"/>
  <c r="AK605" i="2" s="1"/>
  <c r="Z626" i="2"/>
  <c r="AK626" i="2" s="1"/>
  <c r="Z636" i="2"/>
  <c r="AK636" i="2" s="1"/>
  <c r="Z646" i="2"/>
  <c r="AK646" i="2" s="1"/>
  <c r="Z665" i="2"/>
  <c r="AK665" i="2" s="1"/>
  <c r="Z686" i="2"/>
  <c r="AK686" i="2" s="1"/>
  <c r="Z697" i="2"/>
  <c r="AK697" i="2" s="1"/>
  <c r="Z706" i="2"/>
  <c r="AK706" i="2" s="1"/>
  <c r="Z725" i="2"/>
  <c r="AK725" i="2" s="1"/>
  <c r="Z746" i="2"/>
  <c r="AK746" i="2" s="1"/>
  <c r="Z757" i="2"/>
  <c r="AK757" i="2" s="1"/>
  <c r="Z766" i="2"/>
  <c r="AK766" i="2" s="1"/>
  <c r="Z777" i="2"/>
  <c r="AK777" i="2" s="1"/>
  <c r="Z786" i="2"/>
  <c r="AK786" i="2" s="1"/>
  <c r="Z806" i="2"/>
  <c r="AK806" i="2" s="1"/>
  <c r="Z817" i="2"/>
  <c r="AK817" i="2" s="1"/>
  <c r="Z837" i="2"/>
  <c r="AK837" i="2" s="1"/>
  <c r="Z846" i="2"/>
  <c r="AK846" i="2" s="1"/>
  <c r="Z866" i="2"/>
  <c r="AK866" i="2" s="1"/>
  <c r="Z877" i="2"/>
  <c r="AK877" i="2" s="1"/>
  <c r="Z897" i="2"/>
  <c r="AK897" i="2" s="1"/>
  <c r="Z926" i="2"/>
  <c r="AK926" i="2" s="1"/>
  <c r="Z937" i="2"/>
  <c r="AK937" i="2" s="1"/>
  <c r="Z957" i="2"/>
  <c r="AK957" i="2" s="1"/>
  <c r="Z977" i="2"/>
  <c r="AK977" i="2" s="1"/>
  <c r="Z986" i="2"/>
  <c r="AK986" i="2" s="1"/>
  <c r="Z997" i="2"/>
  <c r="AK997" i="2" s="1"/>
  <c r="Z13" i="2"/>
  <c r="AK13" i="2" s="1"/>
  <c r="Z22" i="2"/>
  <c r="AK22" i="2" s="1"/>
  <c r="Z31" i="2"/>
  <c r="AK31" i="2" s="1"/>
  <c r="Z40" i="2"/>
  <c r="AK40" i="2" s="1"/>
  <c r="Z49" i="2"/>
  <c r="AK49" i="2" s="1"/>
  <c r="Z58" i="2"/>
  <c r="AK58" i="2" s="1"/>
  <c r="Z67" i="2"/>
  <c r="AK67" i="2" s="1"/>
  <c r="Z75" i="2"/>
  <c r="AK75" i="2" s="1"/>
  <c r="Z83" i="2"/>
  <c r="AK83" i="2" s="1"/>
  <c r="Z91" i="2"/>
  <c r="AK91" i="2" s="1"/>
  <c r="Z99" i="2"/>
  <c r="AK99" i="2" s="1"/>
  <c r="Z107" i="2"/>
  <c r="AK107" i="2" s="1"/>
  <c r="Z115" i="2"/>
  <c r="AK115" i="2" s="1"/>
  <c r="Z123" i="2"/>
  <c r="AK123" i="2" s="1"/>
  <c r="Z131" i="2"/>
  <c r="AK131" i="2" s="1"/>
  <c r="Z139" i="2"/>
  <c r="AK139" i="2" s="1"/>
  <c r="Z147" i="2"/>
  <c r="AK147" i="2" s="1"/>
  <c r="Z155" i="2"/>
  <c r="AK155" i="2" s="1"/>
  <c r="Z163" i="2"/>
  <c r="AK163" i="2" s="1"/>
  <c r="Z171" i="2"/>
  <c r="AK171" i="2" s="1"/>
  <c r="Z179" i="2"/>
  <c r="AK179" i="2" s="1"/>
  <c r="Z187" i="2"/>
  <c r="AK187" i="2" s="1"/>
  <c r="Z195" i="2"/>
  <c r="AK195" i="2" s="1"/>
  <c r="Z203" i="2"/>
  <c r="AK203" i="2" s="1"/>
  <c r="Z211" i="2"/>
  <c r="AK211" i="2" s="1"/>
  <c r="Z219" i="2"/>
  <c r="AK219" i="2" s="1"/>
  <c r="Z227" i="2"/>
  <c r="AK227" i="2" s="1"/>
  <c r="Z235" i="2"/>
  <c r="AK235" i="2" s="1"/>
  <c r="Z243" i="2"/>
  <c r="AK243" i="2" s="1"/>
  <c r="Z251" i="2"/>
  <c r="AK251" i="2" s="1"/>
  <c r="Z259" i="2"/>
  <c r="AK259" i="2" s="1"/>
  <c r="Z267" i="2"/>
  <c r="AK267" i="2" s="1"/>
  <c r="Z275" i="2"/>
  <c r="AK275" i="2" s="1"/>
  <c r="Z283" i="2"/>
  <c r="AK283" i="2" s="1"/>
  <c r="Z291" i="2"/>
  <c r="AK291" i="2" s="1"/>
  <c r="Z299" i="2"/>
  <c r="AK299" i="2" s="1"/>
  <c r="Z307" i="2"/>
  <c r="AK307" i="2" s="1"/>
  <c r="Z315" i="2"/>
  <c r="AK315" i="2" s="1"/>
  <c r="Z323" i="2"/>
  <c r="AK323" i="2" s="1"/>
  <c r="Z331" i="2"/>
  <c r="AK331" i="2" s="1"/>
  <c r="Z340" i="2"/>
  <c r="AK340" i="2" s="1"/>
  <c r="Z349" i="2"/>
  <c r="AK349" i="2" s="1"/>
  <c r="Z358" i="2"/>
  <c r="AK358" i="2" s="1"/>
  <c r="Z367" i="2"/>
  <c r="AK367" i="2" s="1"/>
  <c r="Z377" i="2"/>
  <c r="AK377" i="2" s="1"/>
  <c r="Z386" i="2"/>
  <c r="AK386" i="2" s="1"/>
  <c r="Z395" i="2"/>
  <c r="AK395" i="2" s="1"/>
  <c r="Z404" i="2"/>
  <c r="AK404" i="2" s="1"/>
  <c r="Z413" i="2"/>
  <c r="AK413" i="2" s="1"/>
  <c r="Z423" i="2"/>
  <c r="AK423" i="2" s="1"/>
  <c r="Z434" i="2"/>
  <c r="AK434" i="2" s="1"/>
  <c r="Z444" i="2"/>
  <c r="AK444" i="2" s="1"/>
  <c r="Z453" i="2"/>
  <c r="AK453" i="2" s="1"/>
  <c r="Z462" i="2"/>
  <c r="AK462" i="2" s="1"/>
  <c r="Z471" i="2"/>
  <c r="AK471" i="2" s="1"/>
  <c r="Z481" i="2"/>
  <c r="AK481" i="2" s="1"/>
  <c r="Z491" i="2"/>
  <c r="AK491" i="2" s="1"/>
  <c r="Z502" i="2"/>
  <c r="AK502" i="2" s="1"/>
  <c r="Z511" i="2"/>
  <c r="AK511" i="2" s="1"/>
  <c r="Z522" i="2"/>
  <c r="AK522" i="2" s="1"/>
  <c r="Z531" i="2"/>
  <c r="AK531" i="2" s="1"/>
  <c r="Z541" i="2"/>
  <c r="AK541" i="2" s="1"/>
  <c r="Z551" i="2"/>
  <c r="AK551" i="2" s="1"/>
  <c r="Z562" i="2"/>
  <c r="AK562" i="2" s="1"/>
  <c r="Z572" i="2"/>
  <c r="AK572" i="2" s="1"/>
  <c r="Z582" i="2"/>
  <c r="AK582" i="2" s="1"/>
  <c r="Z591" i="2"/>
  <c r="AK591" i="2" s="1"/>
  <c r="Z601" i="2"/>
  <c r="AK601" i="2" s="1"/>
  <c r="Z611" i="2"/>
  <c r="AK611" i="2" s="1"/>
  <c r="Z622" i="2"/>
  <c r="AK622" i="2" s="1"/>
  <c r="Z633" i="2"/>
  <c r="AK633" i="2" s="1"/>
  <c r="Z642" i="2"/>
  <c r="AK642" i="2" s="1"/>
  <c r="Z652" i="2"/>
  <c r="AK652" i="2" s="1"/>
  <c r="Z661" i="2"/>
  <c r="AK661" i="2" s="1"/>
  <c r="Z682" i="2"/>
  <c r="AK682" i="2" s="1"/>
  <c r="Z693" i="2"/>
  <c r="AK693" i="2" s="1"/>
  <c r="Z702" i="2"/>
  <c r="AK702" i="2" s="1"/>
  <c r="Z713" i="2"/>
  <c r="AK713" i="2" s="1"/>
  <c r="Z722" i="2"/>
  <c r="AK722" i="2" s="1"/>
  <c r="Z742" i="2"/>
  <c r="AK742" i="2" s="1"/>
  <c r="Z753" i="2"/>
  <c r="AK753" i="2" s="1"/>
  <c r="Z773" i="2"/>
  <c r="AK773" i="2" s="1"/>
  <c r="Z782" i="2"/>
  <c r="AK782" i="2" s="1"/>
  <c r="Z802" i="2"/>
  <c r="AK802" i="2" s="1"/>
  <c r="Z813" i="2"/>
  <c r="AK813" i="2" s="1"/>
  <c r="Z833" i="2"/>
  <c r="AK833" i="2" s="1"/>
  <c r="Z862" i="2"/>
  <c r="AK862" i="2" s="1"/>
  <c r="Z873" i="2"/>
  <c r="AK873" i="2" s="1"/>
  <c r="Z893" i="2"/>
  <c r="AK893" i="2" s="1"/>
  <c r="Z913" i="2"/>
  <c r="AK913" i="2" s="1"/>
  <c r="Z922" i="2"/>
  <c r="AK922" i="2" s="1"/>
  <c r="Z933" i="2"/>
  <c r="AK933" i="2" s="1"/>
  <c r="Z954" i="2"/>
  <c r="AK954" i="2" s="1"/>
  <c r="Z973" i="2"/>
  <c r="AK973" i="2" s="1"/>
  <c r="Z982" i="2"/>
  <c r="AK982" i="2" s="1"/>
  <c r="Z993" i="2"/>
  <c r="AK993" i="2" s="1"/>
  <c r="Z998" i="2"/>
  <c r="AK998" i="2" s="1"/>
  <c r="Z965" i="2"/>
  <c r="AK965" i="2" s="1"/>
  <c r="Z950" i="2"/>
  <c r="AK950" i="2" s="1"/>
  <c r="Z931" i="2"/>
  <c r="AK931" i="2" s="1"/>
  <c r="Z917" i="2"/>
  <c r="AK917" i="2" s="1"/>
  <c r="Z901" i="2"/>
  <c r="AK901" i="2" s="1"/>
  <c r="Z885" i="2"/>
  <c r="AK885" i="2" s="1"/>
  <c r="Z869" i="2"/>
  <c r="AK869" i="2" s="1"/>
  <c r="Z851" i="2"/>
  <c r="AK851" i="2" s="1"/>
  <c r="Z838" i="2"/>
  <c r="AK838" i="2" s="1"/>
  <c r="Z821" i="2"/>
  <c r="AK821" i="2" s="1"/>
  <c r="Z803" i="2"/>
  <c r="AK803" i="2" s="1"/>
  <c r="Z771" i="2"/>
  <c r="AK771" i="2" s="1"/>
  <c r="Z758" i="2"/>
  <c r="AK758" i="2" s="1"/>
  <c r="Z739" i="2"/>
  <c r="AK739" i="2" s="1"/>
  <c r="Z723" i="2"/>
  <c r="AK723" i="2" s="1"/>
  <c r="Z709" i="2"/>
  <c r="AK709" i="2" s="1"/>
  <c r="Z691" i="2"/>
  <c r="AK691" i="2" s="1"/>
  <c r="Z677" i="2"/>
  <c r="AK677" i="2" s="1"/>
  <c r="Z659" i="2"/>
  <c r="AK659" i="2" s="1"/>
  <c r="Z643" i="2"/>
  <c r="AK643" i="2" s="1"/>
  <c r="Z629" i="2"/>
  <c r="AK629" i="2" s="1"/>
  <c r="Z610" i="2"/>
  <c r="AK610" i="2" s="1"/>
  <c r="Z596" i="2"/>
  <c r="AK596" i="2" s="1"/>
  <c r="Z579" i="2"/>
  <c r="AK579" i="2" s="1"/>
  <c r="Z563" i="2"/>
  <c r="AK563" i="2" s="1"/>
  <c r="Z547" i="2"/>
  <c r="AK547" i="2" s="1"/>
  <c r="Z530" i="2"/>
  <c r="AK530" i="2" s="1"/>
  <c r="Z517" i="2"/>
  <c r="AK517" i="2" s="1"/>
  <c r="Z499" i="2"/>
  <c r="AK499" i="2" s="1"/>
  <c r="Z482" i="2"/>
  <c r="AK482" i="2" s="1"/>
  <c r="Z468" i="2"/>
  <c r="AK468" i="2" s="1"/>
  <c r="Z452" i="2"/>
  <c r="AK452" i="2" s="1"/>
  <c r="Z439" i="2"/>
  <c r="AK439" i="2" s="1"/>
  <c r="Z421" i="2"/>
  <c r="AK421" i="2" s="1"/>
  <c r="Z405" i="2"/>
  <c r="AK405" i="2" s="1"/>
  <c r="Z391" i="2"/>
  <c r="AK391" i="2" s="1"/>
  <c r="Z375" i="2"/>
  <c r="AK375" i="2" s="1"/>
  <c r="Z363" i="2"/>
  <c r="AK363" i="2" s="1"/>
  <c r="Z347" i="2"/>
  <c r="AK347" i="2" s="1"/>
  <c r="Z332" i="2"/>
  <c r="AK332" i="2" s="1"/>
  <c r="Z320" i="2"/>
  <c r="AK320" i="2" s="1"/>
  <c r="Z306" i="2"/>
  <c r="AK306" i="2" s="1"/>
  <c r="Z295" i="2"/>
  <c r="AK295" i="2" s="1"/>
  <c r="Z281" i="2"/>
  <c r="AK281" i="2" s="1"/>
  <c r="Z268" i="2"/>
  <c r="AK268" i="2" s="1"/>
  <c r="Z256" i="2"/>
  <c r="AK256" i="2" s="1"/>
  <c r="Z242" i="2"/>
  <c r="AK242" i="2" s="1"/>
  <c r="Z231" i="2"/>
  <c r="AK231" i="2" s="1"/>
  <c r="Z217" i="2"/>
  <c r="AK217" i="2" s="1"/>
  <c r="Z204" i="2"/>
  <c r="AK204" i="2" s="1"/>
  <c r="Z192" i="2"/>
  <c r="AK192" i="2" s="1"/>
  <c r="Z178" i="2"/>
  <c r="AK178" i="2" s="1"/>
  <c r="Z167" i="2"/>
  <c r="AK167" i="2" s="1"/>
  <c r="Z153" i="2"/>
  <c r="AK153" i="2" s="1"/>
  <c r="Z140" i="2"/>
  <c r="AK140" i="2" s="1"/>
  <c r="Z128" i="2"/>
  <c r="AK128" i="2" s="1"/>
  <c r="Z114" i="2"/>
  <c r="AK114" i="2" s="1"/>
  <c r="Z103" i="2"/>
  <c r="AK103" i="2" s="1"/>
  <c r="Z89" i="2"/>
  <c r="AK89" i="2" s="1"/>
  <c r="Z76" i="2"/>
  <c r="AK76" i="2" s="1"/>
  <c r="Z64" i="2"/>
  <c r="AK64" i="2" s="1"/>
  <c r="Z48" i="2"/>
  <c r="AK48" i="2" s="1"/>
  <c r="Z35" i="2"/>
  <c r="AK35" i="2" s="1"/>
  <c r="Z19" i="2"/>
  <c r="AK19" i="2" s="1"/>
  <c r="AC809" i="2"/>
  <c r="AN809" i="2" s="1"/>
  <c r="AC805" i="2"/>
  <c r="AN805" i="2" s="1"/>
  <c r="AC797" i="2"/>
  <c r="AN797" i="2" s="1"/>
  <c r="AC789" i="2"/>
  <c r="AN789" i="2" s="1"/>
  <c r="AC781" i="2"/>
  <c r="AN781" i="2" s="1"/>
  <c r="AC753" i="2"/>
  <c r="AN753" i="2" s="1"/>
  <c r="AC661" i="2"/>
  <c r="AN661" i="2" s="1"/>
  <c r="AC413" i="2"/>
  <c r="AN413" i="2" s="1"/>
  <c r="AC255" i="2"/>
  <c r="AN255" i="2" s="1"/>
  <c r="AC210" i="2"/>
  <c r="AN210" i="2" s="1"/>
  <c r="AC187" i="2"/>
  <c r="AN187" i="2" s="1"/>
  <c r="AC110" i="2"/>
  <c r="AN110" i="2" s="1"/>
  <c r="AC58" i="2"/>
  <c r="AN58" i="2" s="1"/>
  <c r="AC54" i="2"/>
  <c r="AN54" i="2" s="1"/>
  <c r="AC13" i="2"/>
  <c r="AN13" i="2" s="1"/>
  <c r="AC627" i="2"/>
  <c r="AN627" i="2" s="1"/>
  <c r="AE626" i="2"/>
  <c r="AP626" i="2" s="1"/>
  <c r="AA624" i="2"/>
  <c r="AL624" i="2" s="1"/>
  <c r="AE622" i="2"/>
  <c r="AP622" i="2" s="1"/>
  <c r="AA620" i="2"/>
  <c r="AL620" i="2" s="1"/>
  <c r="AC619" i="2"/>
  <c r="AN619" i="2" s="1"/>
  <c r="Z756" i="2"/>
  <c r="AK756" i="2" s="1"/>
  <c r="AB755" i="2"/>
  <c r="AM755" i="2" s="1"/>
  <c r="AD754" i="2"/>
  <c r="AO754" i="2" s="1"/>
  <c r="Z724" i="2"/>
  <c r="AK724" i="2" s="1"/>
  <c r="Z716" i="2"/>
  <c r="AK716" i="2" s="1"/>
  <c r="AA743" i="2"/>
  <c r="AL743" i="2" s="1"/>
  <c r="AC742" i="2"/>
  <c r="AN742" i="2" s="1"/>
  <c r="AE725" i="2"/>
  <c r="AP725" i="2" s="1"/>
  <c r="AE673" i="2"/>
  <c r="AP673" i="2" s="1"/>
  <c r="AA639" i="2"/>
  <c r="AL639" i="2" s="1"/>
  <c r="AC697" i="2"/>
  <c r="AN697" i="2" s="1"/>
  <c r="AC686" i="2"/>
  <c r="AN686" i="2" s="1"/>
  <c r="AC669" i="2"/>
  <c r="AN669" i="2" s="1"/>
  <c r="AC601" i="2"/>
  <c r="AN601" i="2" s="1"/>
  <c r="AC577" i="2"/>
  <c r="AN577" i="2" s="1"/>
  <c r="AC409" i="2"/>
  <c r="AN409" i="2" s="1"/>
  <c r="AC385" i="2"/>
  <c r="AN385" i="2" s="1"/>
  <c r="AC198" i="2"/>
  <c r="AN198" i="2" s="1"/>
  <c r="AC189" i="2"/>
  <c r="AN189" i="2" s="1"/>
  <c r="AC166" i="2"/>
  <c r="AN166" i="2" s="1"/>
  <c r="AC162" i="2"/>
  <c r="AN162" i="2" s="1"/>
  <c r="AC135" i="2"/>
  <c r="AN135" i="2" s="1"/>
  <c r="AC126" i="2"/>
  <c r="AN126" i="2" s="1"/>
  <c r="AC95" i="2"/>
  <c r="AN95" i="2" s="1"/>
  <c r="AC35" i="2"/>
  <c r="AN35" i="2" s="1"/>
  <c r="Z1003" i="2"/>
  <c r="AK1003" i="2" s="1"/>
  <c r="AD1001" i="2"/>
  <c r="AO1001" i="2" s="1"/>
  <c r="AB998" i="2"/>
  <c r="AM998" i="2" s="1"/>
  <c r="AD997" i="2"/>
  <c r="AO997" i="2" s="1"/>
  <c r="Z995" i="2"/>
  <c r="AK995" i="2" s="1"/>
  <c r="AB990" i="2"/>
  <c r="AM990" i="2" s="1"/>
  <c r="AB986" i="2"/>
  <c r="AM986" i="2" s="1"/>
  <c r="AD985" i="2"/>
  <c r="AO985" i="2" s="1"/>
  <c r="AD981" i="2"/>
  <c r="AO981" i="2" s="1"/>
  <c r="AB978" i="2"/>
  <c r="AM978" i="2" s="1"/>
  <c r="AD977" i="2"/>
  <c r="AO977" i="2" s="1"/>
  <c r="Z975" i="2"/>
  <c r="AK975" i="2" s="1"/>
  <c r="AD969" i="2"/>
  <c r="AO969" i="2" s="1"/>
  <c r="Z967" i="2"/>
  <c r="AK967" i="2" s="1"/>
  <c r="AB966" i="2"/>
  <c r="AM966" i="2" s="1"/>
  <c r="Z963" i="2"/>
  <c r="AK963" i="2" s="1"/>
  <c r="AB958" i="2"/>
  <c r="AM958" i="2" s="1"/>
  <c r="AB954" i="2"/>
  <c r="AM954" i="2" s="1"/>
  <c r="AD953" i="2"/>
  <c r="AO953" i="2" s="1"/>
  <c r="AD949" i="2"/>
  <c r="AO949" i="2" s="1"/>
  <c r="Z947" i="2"/>
  <c r="AK947" i="2" s="1"/>
  <c r="AB946" i="2"/>
  <c r="AM946" i="2" s="1"/>
  <c r="Z943" i="2"/>
  <c r="AK943" i="2" s="1"/>
  <c r="AB942" i="2"/>
  <c r="AM942" i="2" s="1"/>
  <c r="AD941" i="2"/>
  <c r="AO941" i="2" s="1"/>
  <c r="AB938" i="2"/>
  <c r="AM938" i="2" s="1"/>
  <c r="AD937" i="2"/>
  <c r="AO937" i="2" s="1"/>
  <c r="Z935" i="2"/>
  <c r="AK935" i="2" s="1"/>
  <c r="AB934" i="2"/>
  <c r="AM934" i="2" s="1"/>
  <c r="AD933" i="2"/>
  <c r="AO933" i="2" s="1"/>
  <c r="AB926" i="2"/>
  <c r="AM926" i="2" s="1"/>
  <c r="AD925" i="2"/>
  <c r="AO925" i="2" s="1"/>
  <c r="AB922" i="2"/>
  <c r="AM922" i="2" s="1"/>
  <c r="AD917" i="2"/>
  <c r="AO917" i="2" s="1"/>
  <c r="Z915" i="2"/>
  <c r="AK915" i="2" s="1"/>
  <c r="AB914" i="2"/>
  <c r="AM914" i="2" s="1"/>
  <c r="AB910" i="2"/>
  <c r="AM910" i="2" s="1"/>
  <c r="Z907" i="2"/>
  <c r="AK907" i="2" s="1"/>
  <c r="AD905" i="2"/>
  <c r="AO905" i="2" s="1"/>
  <c r="Z903" i="2"/>
  <c r="AK903" i="2" s="1"/>
  <c r="AB902" i="2"/>
  <c r="AM902" i="2" s="1"/>
  <c r="AD901" i="2"/>
  <c r="AO901" i="2" s="1"/>
  <c r="AB898" i="2"/>
  <c r="AM898" i="2" s="1"/>
  <c r="Z895" i="2"/>
  <c r="AK895" i="2" s="1"/>
  <c r="AB894" i="2"/>
  <c r="AM894" i="2" s="1"/>
  <c r="AD893" i="2"/>
  <c r="AO893" i="2" s="1"/>
  <c r="AB890" i="2"/>
  <c r="AM890" i="2" s="1"/>
  <c r="Z887" i="2"/>
  <c r="AK887" i="2" s="1"/>
  <c r="AB886" i="2"/>
  <c r="AM886" i="2" s="1"/>
  <c r="AD885" i="2"/>
  <c r="AO885" i="2" s="1"/>
  <c r="Z883" i="2"/>
  <c r="AK883" i="2" s="1"/>
  <c r="AB882" i="2"/>
  <c r="AM882" i="2" s="1"/>
  <c r="AD881" i="2"/>
  <c r="AO881" i="2" s="1"/>
  <c r="AB878" i="2"/>
  <c r="AM878" i="2" s="1"/>
  <c r="Z875" i="2"/>
  <c r="AK875" i="2" s="1"/>
  <c r="AB874" i="2"/>
  <c r="AM874" i="2" s="1"/>
  <c r="AD873" i="2"/>
  <c r="AO873" i="2" s="1"/>
  <c r="AB870" i="2"/>
  <c r="AM870" i="2" s="1"/>
  <c r="AD869" i="2"/>
  <c r="AO869" i="2" s="1"/>
  <c r="AD865" i="2"/>
  <c r="AO865" i="2" s="1"/>
  <c r="AD861" i="2"/>
  <c r="AO861" i="2" s="1"/>
  <c r="AB858" i="2"/>
  <c r="AM858" i="2" s="1"/>
  <c r="Z855" i="2"/>
  <c r="AK855" i="2" s="1"/>
  <c r="AB854" i="2"/>
  <c r="AM854" i="2" s="1"/>
  <c r="AD853" i="2"/>
  <c r="AO853" i="2" s="1"/>
  <c r="AB850" i="2"/>
  <c r="AM850" i="2" s="1"/>
  <c r="AD849" i="2"/>
  <c r="AO849" i="2" s="1"/>
  <c r="Z843" i="2"/>
  <c r="AK843" i="2" s="1"/>
  <c r="AB842" i="2"/>
  <c r="AM842" i="2" s="1"/>
  <c r="Z835" i="2"/>
  <c r="AK835" i="2" s="1"/>
  <c r="AD833" i="2"/>
  <c r="AO833" i="2" s="1"/>
  <c r="AB830" i="2"/>
  <c r="AM830" i="2" s="1"/>
  <c r="AD829" i="2"/>
  <c r="AO829" i="2" s="1"/>
  <c r="Z827" i="2"/>
  <c r="AK827" i="2" s="1"/>
  <c r="AB826" i="2"/>
  <c r="AM826" i="2" s="1"/>
  <c r="AD825" i="2"/>
  <c r="AO825" i="2" s="1"/>
  <c r="AH823" i="2"/>
  <c r="AS823" i="2" s="1"/>
  <c r="Z823" i="2"/>
  <c r="AK823" i="2" s="1"/>
  <c r="AB822" i="2"/>
  <c r="AM822" i="2" s="1"/>
  <c r="AD821" i="2"/>
  <c r="AO821" i="2" s="1"/>
  <c r="Z815" i="2"/>
  <c r="AK815" i="2" s="1"/>
  <c r="AB814" i="2"/>
  <c r="AM814" i="2" s="1"/>
  <c r="AD809" i="2"/>
  <c r="AO809" i="2" s="1"/>
  <c r="AB802" i="2"/>
  <c r="AM802" i="2" s="1"/>
  <c r="AB798" i="2"/>
  <c r="AM798" i="2" s="1"/>
  <c r="AD797" i="2"/>
  <c r="AO797" i="2" s="1"/>
  <c r="Z795" i="2"/>
  <c r="AK795" i="2" s="1"/>
  <c r="AD793" i="2"/>
  <c r="AO793" i="2" s="1"/>
  <c r="Z791" i="2"/>
  <c r="AK791" i="2" s="1"/>
  <c r="AB790" i="2"/>
  <c r="AM790" i="2" s="1"/>
  <c r="AD789" i="2"/>
  <c r="AO789" i="2" s="1"/>
  <c r="AD785" i="2"/>
  <c r="AO785" i="2" s="1"/>
  <c r="Z775" i="2"/>
  <c r="AK775" i="2" s="1"/>
  <c r="AB774" i="2"/>
  <c r="AM774" i="2" s="1"/>
  <c r="Z763" i="2"/>
  <c r="AK763" i="2" s="1"/>
  <c r="AB762" i="2"/>
  <c r="AM762" i="2" s="1"/>
  <c r="Z755" i="2"/>
  <c r="AK755" i="2" s="1"/>
  <c r="AD753" i="2"/>
  <c r="AO753" i="2" s="1"/>
  <c r="Z735" i="2"/>
  <c r="AK735" i="2" s="1"/>
  <c r="Z731" i="2"/>
  <c r="AK731" i="2" s="1"/>
  <c r="Z715" i="2"/>
  <c r="AK715" i="2" s="1"/>
  <c r="AD709" i="2"/>
  <c r="AO709" i="2" s="1"/>
  <c r="AB698" i="2"/>
  <c r="AM698" i="2" s="1"/>
  <c r="Z695" i="2"/>
  <c r="AK695" i="2" s="1"/>
  <c r="AD685" i="2"/>
  <c r="AO685" i="2" s="1"/>
  <c r="AD681" i="2"/>
  <c r="AO681" i="2" s="1"/>
  <c r="AB678" i="2"/>
  <c r="AM678" i="2" s="1"/>
  <c r="Z675" i="2"/>
  <c r="AK675" i="2" s="1"/>
  <c r="Z671" i="2"/>
  <c r="AK671" i="2" s="1"/>
  <c r="AB670" i="2"/>
  <c r="AM670" i="2" s="1"/>
  <c r="Z663" i="2"/>
  <c r="AK663" i="2" s="1"/>
  <c r="Z655" i="2"/>
  <c r="AK655" i="2" s="1"/>
  <c r="AD649" i="2"/>
  <c r="AO649" i="2" s="1"/>
  <c r="AB646" i="2"/>
  <c r="AM646" i="2" s="1"/>
  <c r="AD641" i="2"/>
  <c r="AO641" i="2" s="1"/>
  <c r="Z635" i="2"/>
  <c r="AK635" i="2" s="1"/>
  <c r="AD617" i="2"/>
  <c r="AO617" i="2" s="1"/>
  <c r="Z615" i="2"/>
  <c r="AK615" i="2" s="1"/>
  <c r="AB610" i="2"/>
  <c r="AM610" i="2" s="1"/>
  <c r="AB606" i="2"/>
  <c r="AM606" i="2" s="1"/>
  <c r="Z603" i="2"/>
  <c r="AK603" i="2" s="1"/>
  <c r="AD581" i="2"/>
  <c r="AO581" i="2" s="1"/>
  <c r="AD549" i="2"/>
  <c r="AO549" i="2" s="1"/>
  <c r="AD545" i="2"/>
  <c r="AO545" i="2" s="1"/>
  <c r="AB542" i="2"/>
  <c r="AM542" i="2" s="1"/>
  <c r="AC24" i="2"/>
  <c r="AN24" i="2" s="1"/>
  <c r="AC25" i="2"/>
  <c r="AN25" i="2" s="1"/>
  <c r="AC31" i="2"/>
  <c r="AN31" i="2" s="1"/>
  <c r="AC38" i="2"/>
  <c r="AN38" i="2" s="1"/>
  <c r="AC41" i="2"/>
  <c r="AN41" i="2" s="1"/>
  <c r="AC42" i="2"/>
  <c r="AN42" i="2" s="1"/>
  <c r="AC43" i="2"/>
  <c r="AN43" i="2" s="1"/>
  <c r="AC47" i="2"/>
  <c r="AN47" i="2" s="1"/>
  <c r="AC85" i="2"/>
  <c r="AN85" i="2" s="1"/>
  <c r="AC86" i="2"/>
  <c r="AN86" i="2" s="1"/>
  <c r="AC87" i="2"/>
  <c r="AN87" i="2" s="1"/>
  <c r="AC106" i="2"/>
  <c r="AN106" i="2" s="1"/>
  <c r="AC117" i="2"/>
  <c r="AN117" i="2" s="1"/>
  <c r="AC118" i="2"/>
  <c r="AN118" i="2" s="1"/>
  <c r="AC119" i="2"/>
  <c r="AN119" i="2" s="1"/>
  <c r="AC130" i="2"/>
  <c r="AN130" i="2" s="1"/>
  <c r="AC138" i="2"/>
  <c r="AN138" i="2" s="1"/>
  <c r="AC149" i="2"/>
  <c r="AN149" i="2" s="1"/>
  <c r="AC150" i="2"/>
  <c r="AN150" i="2" s="1"/>
  <c r="AC151" i="2"/>
  <c r="AN151" i="2" s="1"/>
  <c r="AC165" i="2"/>
  <c r="AN165" i="2" s="1"/>
  <c r="AC173" i="2"/>
  <c r="AN173" i="2" s="1"/>
  <c r="AC183" i="2"/>
  <c r="AN183" i="2" s="1"/>
  <c r="AC185" i="2"/>
  <c r="AN185" i="2" s="1"/>
  <c r="AC194" i="2"/>
  <c r="AN194" i="2" s="1"/>
  <c r="AC203" i="2"/>
  <c r="AN203" i="2" s="1"/>
  <c r="AC218" i="2"/>
  <c r="AN218" i="2" s="1"/>
  <c r="AC234" i="2"/>
  <c r="AN234" i="2" s="1"/>
  <c r="AC257" i="2"/>
  <c r="AN257" i="2" s="1"/>
  <c r="AC287" i="2"/>
  <c r="AN287" i="2" s="1"/>
  <c r="AC305" i="2"/>
  <c r="AN305" i="2" s="1"/>
  <c r="AC309" i="2"/>
  <c r="AN309" i="2" s="1"/>
  <c r="AC349" i="2"/>
  <c r="AN349" i="2" s="1"/>
  <c r="AC375" i="2"/>
  <c r="AN375" i="2" s="1"/>
  <c r="AC383" i="2"/>
  <c r="AN383" i="2" s="1"/>
  <c r="AC405" i="2"/>
  <c r="AN405" i="2" s="1"/>
  <c r="AC429" i="2"/>
  <c r="AN429" i="2" s="1"/>
  <c r="AC541" i="2"/>
  <c r="AN541" i="2" s="1"/>
  <c r="AC605" i="2"/>
  <c r="AN605" i="2" s="1"/>
  <c r="AC677" i="2"/>
  <c r="AN677" i="2" s="1"/>
  <c r="AC725" i="2"/>
  <c r="AN725" i="2" s="1"/>
  <c r="AC733" i="2"/>
  <c r="AN733" i="2" s="1"/>
  <c r="AC741" i="2"/>
  <c r="AN741" i="2" s="1"/>
  <c r="AC39" i="2"/>
  <c r="AN39" i="2" s="1"/>
  <c r="AC67" i="2"/>
  <c r="AN67" i="2" s="1"/>
  <c r="AC69" i="2"/>
  <c r="AN69" i="2" s="1"/>
  <c r="AC71" i="2"/>
  <c r="AN71" i="2" s="1"/>
  <c r="AC83" i="2"/>
  <c r="AN83" i="2" s="1"/>
  <c r="AC105" i="2"/>
  <c r="AN105" i="2" s="1"/>
  <c r="AC115" i="2"/>
  <c r="AN115" i="2" s="1"/>
  <c r="AC129" i="2"/>
  <c r="AN129" i="2" s="1"/>
  <c r="AC137" i="2"/>
  <c r="AN137" i="2" s="1"/>
  <c r="AC147" i="2"/>
  <c r="AN147" i="2" s="1"/>
  <c r="AC181" i="2"/>
  <c r="AN181" i="2" s="1"/>
  <c r="AC182" i="2"/>
  <c r="AN182" i="2" s="1"/>
  <c r="AC184" i="2"/>
  <c r="AN184" i="2" s="1"/>
  <c r="AC193" i="2"/>
  <c r="AN193" i="2" s="1"/>
  <c r="AC209" i="2"/>
  <c r="AN209" i="2" s="1"/>
  <c r="AC222" i="2"/>
  <c r="AN222" i="2" s="1"/>
  <c r="AC226" i="2"/>
  <c r="AN226" i="2" s="1"/>
  <c r="AC247" i="2"/>
  <c r="AN247" i="2" s="1"/>
  <c r="AC253" i="2"/>
  <c r="AN253" i="2" s="1"/>
  <c r="AC263" i="2"/>
  <c r="AN263" i="2" s="1"/>
  <c r="AC273" i="2"/>
  <c r="AN273" i="2" s="1"/>
  <c r="AC290" i="2"/>
  <c r="AN290" i="2" s="1"/>
  <c r="AC294" i="2"/>
  <c r="AN294" i="2" s="1"/>
  <c r="AC301" i="2"/>
  <c r="AN301" i="2" s="1"/>
  <c r="AC325" i="2"/>
  <c r="AN325" i="2" s="1"/>
  <c r="AC329" i="2"/>
  <c r="AN329" i="2" s="1"/>
  <c r="AC367" i="2"/>
  <c r="AN367" i="2" s="1"/>
  <c r="AC402" i="2"/>
  <c r="AN402" i="2" s="1"/>
  <c r="AC421" i="2"/>
  <c r="AN421" i="2" s="1"/>
  <c r="AC431" i="2"/>
  <c r="AN431" i="2" s="1"/>
  <c r="AC453" i="2"/>
  <c r="AN453" i="2" s="1"/>
  <c r="AC465" i="2"/>
  <c r="AN465" i="2" s="1"/>
  <c r="AC477" i="2"/>
  <c r="AN477" i="2" s="1"/>
  <c r="AC479" i="2"/>
  <c r="AN479" i="2" s="1"/>
  <c r="AC513" i="2"/>
  <c r="AN513" i="2" s="1"/>
  <c r="AC531" i="2"/>
  <c r="AN531" i="2" s="1"/>
  <c r="AC536" i="2"/>
  <c r="AN536" i="2" s="1"/>
  <c r="AC553" i="2"/>
  <c r="AN553" i="2" s="1"/>
  <c r="AC569" i="2"/>
  <c r="AN569" i="2" s="1"/>
  <c r="AC597" i="2"/>
  <c r="AN597" i="2" s="1"/>
  <c r="AC617" i="2"/>
  <c r="AN617" i="2" s="1"/>
  <c r="AC637" i="2"/>
  <c r="AN637" i="2" s="1"/>
  <c r="AC657" i="2"/>
  <c r="AN657" i="2" s="1"/>
  <c r="AC713" i="2"/>
  <c r="AN713" i="2" s="1"/>
  <c r="AC749" i="2"/>
  <c r="AN749" i="2" s="1"/>
  <c r="AC757" i="2"/>
  <c r="AN757" i="2" s="1"/>
  <c r="AC765" i="2"/>
  <c r="AN765" i="2" s="1"/>
  <c r="AC793" i="2"/>
  <c r="AN793" i="2" s="1"/>
  <c r="AC841" i="2"/>
  <c r="AN841" i="2" s="1"/>
  <c r="AC853" i="2"/>
  <c r="AN853" i="2" s="1"/>
  <c r="AC861" i="2"/>
  <c r="AN861" i="2" s="1"/>
  <c r="AC873" i="2"/>
  <c r="AN873" i="2" s="1"/>
  <c r="AC877" i="2"/>
  <c r="AN877" i="2" s="1"/>
  <c r="AC913" i="2"/>
  <c r="AN913" i="2" s="1"/>
  <c r="AC949" i="2"/>
  <c r="AN949" i="2" s="1"/>
  <c r="AC22" i="2"/>
  <c r="AN22" i="2" s="1"/>
  <c r="AC50" i="2"/>
  <c r="AN50" i="2" s="1"/>
  <c r="AC51" i="2"/>
  <c r="AN51" i="2" s="1"/>
  <c r="AC74" i="2"/>
  <c r="AN74" i="2" s="1"/>
  <c r="AC75" i="2"/>
  <c r="AN75" i="2" s="1"/>
  <c r="AC97" i="2"/>
  <c r="AN97" i="2" s="1"/>
  <c r="AC98" i="2"/>
  <c r="AN98" i="2" s="1"/>
  <c r="AC109" i="2"/>
  <c r="AN109" i="2" s="1"/>
  <c r="AC121" i="2"/>
  <c r="AN121" i="2" s="1"/>
  <c r="AC131" i="2"/>
  <c r="AN131" i="2" s="1"/>
  <c r="AC141" i="2"/>
  <c r="AN141" i="2" s="1"/>
  <c r="AC153" i="2"/>
  <c r="AN153" i="2" s="1"/>
  <c r="AC154" i="2"/>
  <c r="AN154" i="2" s="1"/>
  <c r="AC195" i="2"/>
  <c r="AN195" i="2" s="1"/>
  <c r="AC206" i="2"/>
  <c r="AN206" i="2" s="1"/>
  <c r="AC227" i="2"/>
  <c r="AN227" i="2" s="1"/>
  <c r="AC231" i="2"/>
  <c r="AN231" i="2" s="1"/>
  <c r="AC235" i="2"/>
  <c r="AN235" i="2" s="1"/>
  <c r="AC245" i="2"/>
  <c r="AN245" i="2" s="1"/>
  <c r="AC261" i="2"/>
  <c r="AN261" i="2" s="1"/>
  <c r="AC267" i="2"/>
  <c r="AN267" i="2" s="1"/>
  <c r="AC285" i="2"/>
  <c r="AN285" i="2" s="1"/>
  <c r="AC295" i="2"/>
  <c r="AN295" i="2" s="1"/>
  <c r="AC299" i="2"/>
  <c r="AN299" i="2" s="1"/>
  <c r="AC306" i="2"/>
  <c r="AN306" i="2" s="1"/>
  <c r="AC317" i="2"/>
  <c r="AN317" i="2" s="1"/>
  <c r="AC356" i="2"/>
  <c r="AN356" i="2" s="1"/>
  <c r="AC359" i="2"/>
  <c r="AN359" i="2" s="1"/>
  <c r="AC6" i="2"/>
  <c r="AN6" i="2" s="1"/>
  <c r="AC15" i="2"/>
  <c r="AN15" i="2" s="1"/>
  <c r="AC26" i="2"/>
  <c r="AN26" i="2" s="1"/>
  <c r="AC34" i="2"/>
  <c r="AN34" i="2" s="1"/>
  <c r="AC55" i="2"/>
  <c r="AN55" i="2" s="1"/>
  <c r="AC65" i="2"/>
  <c r="AN65" i="2" s="1"/>
  <c r="AC70" i="2"/>
  <c r="AN70" i="2" s="1"/>
  <c r="AC104" i="2"/>
  <c r="AN104" i="2" s="1"/>
  <c r="AC123" i="2"/>
  <c r="AN123" i="2" s="1"/>
  <c r="AC158" i="2"/>
  <c r="AN158" i="2" s="1"/>
  <c r="AC167" i="2"/>
  <c r="AN167" i="2" s="1"/>
  <c r="AC169" i="2"/>
  <c r="AN169" i="2" s="1"/>
  <c r="AC199" i="2"/>
  <c r="AN199" i="2" s="1"/>
  <c r="AC201" i="2"/>
  <c r="AN201" i="2" s="1"/>
  <c r="AC221" i="2"/>
  <c r="AN221" i="2" s="1"/>
  <c r="AC225" i="2"/>
  <c r="AN225" i="2" s="1"/>
  <c r="AC229" i="2"/>
  <c r="AN229" i="2" s="1"/>
  <c r="AC311" i="2"/>
  <c r="AN311" i="2" s="1"/>
  <c r="AC315" i="2"/>
  <c r="AN315" i="2" s="1"/>
  <c r="AC327" i="2"/>
  <c r="AN327" i="2" s="1"/>
  <c r="AC365" i="2"/>
  <c r="AN365" i="2" s="1"/>
  <c r="AC417" i="2"/>
  <c r="AN417" i="2" s="1"/>
  <c r="AC433" i="2"/>
  <c r="AN433" i="2" s="1"/>
  <c r="AC481" i="2"/>
  <c r="AN481" i="2" s="1"/>
  <c r="AC485" i="2"/>
  <c r="AN485" i="2" s="1"/>
  <c r="AC499" i="2"/>
  <c r="AN499" i="2" s="1"/>
  <c r="AC589" i="2"/>
  <c r="AN589" i="2" s="1"/>
  <c r="AC600" i="2"/>
  <c r="AN600" i="2" s="1"/>
  <c r="AC609" i="2"/>
  <c r="AN609" i="2" s="1"/>
  <c r="AC629" i="2"/>
  <c r="AN629" i="2" s="1"/>
  <c r="AC633" i="2"/>
  <c r="AN633" i="2" s="1"/>
  <c r="AC653" i="2"/>
  <c r="AN653" i="2" s="1"/>
  <c r="AC717" i="2"/>
  <c r="AN717" i="2" s="1"/>
  <c r="AC737" i="2"/>
  <c r="AN737" i="2" s="1"/>
  <c r="AC833" i="2"/>
  <c r="AN833" i="2" s="1"/>
  <c r="AC849" i="2"/>
  <c r="AN849" i="2" s="1"/>
  <c r="AC865" i="2"/>
  <c r="AN865" i="2" s="1"/>
  <c r="AC885" i="2"/>
  <c r="AN885" i="2" s="1"/>
  <c r="AC901" i="2"/>
  <c r="AN901" i="2" s="1"/>
  <c r="AC953" i="2"/>
  <c r="AN953" i="2" s="1"/>
  <c r="AC973" i="2"/>
  <c r="AN973" i="2" s="1"/>
  <c r="AC993" i="2"/>
  <c r="AN993" i="2" s="1"/>
  <c r="AC9" i="2"/>
  <c r="AN9" i="2" s="1"/>
  <c r="AC23" i="2"/>
  <c r="AN23" i="2" s="1"/>
  <c r="AC77" i="2"/>
  <c r="AN77" i="2" s="1"/>
  <c r="AC89" i="2"/>
  <c r="AN89" i="2" s="1"/>
  <c r="AC99" i="2"/>
  <c r="AN99" i="2" s="1"/>
  <c r="AC111" i="2"/>
  <c r="AN111" i="2" s="1"/>
  <c r="AC113" i="2"/>
  <c r="AN113" i="2" s="1"/>
  <c r="AC125" i="2"/>
  <c r="AN125" i="2" s="1"/>
  <c r="AC155" i="2"/>
  <c r="AN155" i="2" s="1"/>
  <c r="AC171" i="2"/>
  <c r="AN171" i="2" s="1"/>
  <c r="AC178" i="2"/>
  <c r="AN178" i="2" s="1"/>
  <c r="AC219" i="2"/>
  <c r="AN219" i="2" s="1"/>
  <c r="AC223" i="2"/>
  <c r="AN223" i="2" s="1"/>
  <c r="AC238" i="2"/>
  <c r="AN238" i="2" s="1"/>
  <c r="AC243" i="2"/>
  <c r="AN243" i="2" s="1"/>
  <c r="AC291" i="2"/>
  <c r="AN291" i="2" s="1"/>
  <c r="AC293" i="2"/>
  <c r="AN293" i="2" s="1"/>
  <c r="AC313" i="2"/>
  <c r="AN313" i="2" s="1"/>
  <c r="AC341" i="2"/>
  <c r="AN341" i="2" s="1"/>
  <c r="AC373" i="2"/>
  <c r="AN373" i="2" s="1"/>
  <c r="AC389" i="2"/>
  <c r="AN389" i="2" s="1"/>
  <c r="AC397" i="2"/>
  <c r="AN397" i="2" s="1"/>
  <c r="AC497" i="2"/>
  <c r="AN497" i="2" s="1"/>
  <c r="AC517" i="2"/>
  <c r="AN517" i="2" s="1"/>
  <c r="AC537" i="2"/>
  <c r="AN537" i="2" s="1"/>
  <c r="AC568" i="2"/>
  <c r="AN568" i="2" s="1"/>
  <c r="AC649" i="2"/>
  <c r="AN649" i="2" s="1"/>
  <c r="AC665" i="2"/>
  <c r="AN665" i="2" s="1"/>
  <c r="AC681" i="2"/>
  <c r="AN681" i="2" s="1"/>
  <c r="AC685" i="2"/>
  <c r="AN685" i="2" s="1"/>
  <c r="AC729" i="2"/>
  <c r="AN729" i="2" s="1"/>
  <c r="AC801" i="2"/>
  <c r="AN801" i="2" s="1"/>
  <c r="AC921" i="2"/>
  <c r="AN921" i="2" s="1"/>
  <c r="AC7" i="2"/>
  <c r="AN7" i="2" s="1"/>
  <c r="AC10" i="2"/>
  <c r="AN10" i="2" s="1"/>
  <c r="AC21" i="2"/>
  <c r="AN21" i="2" s="1"/>
  <c r="AC53" i="2"/>
  <c r="AN53" i="2" s="1"/>
  <c r="AC61" i="2"/>
  <c r="AN61" i="2" s="1"/>
  <c r="AC73" i="2"/>
  <c r="AN73" i="2" s="1"/>
  <c r="AC90" i="2"/>
  <c r="AN90" i="2" s="1"/>
  <c r="AC107" i="2"/>
  <c r="AN107" i="2" s="1"/>
  <c r="AC146" i="2"/>
  <c r="AN146" i="2" s="1"/>
  <c r="AC161" i="2"/>
  <c r="AN161" i="2" s="1"/>
  <c r="AC163" i="2"/>
  <c r="AN163" i="2" s="1"/>
  <c r="AC186" i="2"/>
  <c r="AN186" i="2" s="1"/>
  <c r="AC249" i="2"/>
  <c r="AN249" i="2" s="1"/>
  <c r="AC270" i="2"/>
  <c r="AN270" i="2" s="1"/>
  <c r="AC281" i="2"/>
  <c r="AN281" i="2" s="1"/>
  <c r="AC308" i="2"/>
  <c r="AN308" i="2" s="1"/>
  <c r="AC340" i="2"/>
  <c r="AN340" i="2" s="1"/>
  <c r="AC343" i="2"/>
  <c r="AN343" i="2" s="1"/>
  <c r="AC345" i="2"/>
  <c r="AN345" i="2" s="1"/>
  <c r="AC353" i="2"/>
  <c r="AN353" i="2" s="1"/>
  <c r="AC441" i="2"/>
  <c r="AN441" i="2" s="1"/>
  <c r="AC469" i="2"/>
  <c r="AN469" i="2" s="1"/>
  <c r="AC523" i="2"/>
  <c r="AN523" i="2" s="1"/>
  <c r="AC525" i="2"/>
  <c r="AN525" i="2" s="1"/>
  <c r="AC545" i="2"/>
  <c r="AN545" i="2" s="1"/>
  <c r="AC557" i="2"/>
  <c r="AN557" i="2" s="1"/>
  <c r="AC613" i="2"/>
  <c r="AN613" i="2" s="1"/>
  <c r="AC693" i="2"/>
  <c r="AN693" i="2" s="1"/>
  <c r="AC11" i="2"/>
  <c r="AN11" i="2" s="1"/>
  <c r="AC49" i="2"/>
  <c r="AN49" i="2" s="1"/>
  <c r="AC57" i="2"/>
  <c r="AN57" i="2" s="1"/>
  <c r="AC103" i="2"/>
  <c r="AN103" i="2" s="1"/>
  <c r="AC114" i="2"/>
  <c r="AN114" i="2" s="1"/>
  <c r="AC142" i="2"/>
  <c r="AN142" i="2" s="1"/>
  <c r="AC170" i="2"/>
  <c r="AN170" i="2" s="1"/>
  <c r="AC190" i="2"/>
  <c r="AN190" i="2" s="1"/>
  <c r="AC282" i="2"/>
  <c r="AN282" i="2" s="1"/>
  <c r="AC321" i="2"/>
  <c r="AN321" i="2" s="1"/>
  <c r="AC549" i="2"/>
  <c r="AN549" i="2" s="1"/>
  <c r="AC821" i="2"/>
  <c r="AN821" i="2" s="1"/>
  <c r="AC14" i="2"/>
  <c r="AN14" i="2" s="1"/>
  <c r="AC134" i="2"/>
  <c r="AN134" i="2" s="1"/>
  <c r="AC179" i="2"/>
  <c r="AN179" i="2" s="1"/>
  <c r="AC211" i="2"/>
  <c r="AN211" i="2" s="1"/>
  <c r="AC214" i="2"/>
  <c r="AN214" i="2" s="1"/>
  <c r="AC337" i="2"/>
  <c r="AN337" i="2" s="1"/>
  <c r="AC393" i="2"/>
  <c r="AN393" i="2" s="1"/>
  <c r="AC401" i="2"/>
  <c r="AN401" i="2" s="1"/>
  <c r="AC437" i="2"/>
  <c r="AN437" i="2" s="1"/>
  <c r="AC466" i="2"/>
  <c r="AN466" i="2" s="1"/>
  <c r="AC542" i="2"/>
  <c r="AN542" i="2" s="1"/>
  <c r="AC621" i="2"/>
  <c r="AN621" i="2" s="1"/>
  <c r="AC625" i="2"/>
  <c r="AN625" i="2" s="1"/>
  <c r="AC689" i="2"/>
  <c r="AN689" i="2" s="1"/>
  <c r="AC745" i="2"/>
  <c r="AN745" i="2" s="1"/>
  <c r="AC777" i="2"/>
  <c r="AN777" i="2" s="1"/>
  <c r="AC845" i="2"/>
  <c r="AN845" i="2" s="1"/>
  <c r="AC857" i="2"/>
  <c r="AN857" i="2" s="1"/>
  <c r="AC917" i="2"/>
  <c r="AN917" i="2" s="1"/>
  <c r="AC929" i="2"/>
  <c r="AN929" i="2" s="1"/>
  <c r="AC5" i="2"/>
  <c r="AN5" i="2" s="1"/>
  <c r="AC33" i="2"/>
  <c r="AN33" i="2" s="1"/>
  <c r="AC56" i="2"/>
  <c r="AN56" i="2" s="1"/>
  <c r="AC94" i="2"/>
  <c r="AN94" i="2" s="1"/>
  <c r="AC102" i="2"/>
  <c r="AN102" i="2" s="1"/>
  <c r="AC175" i="2"/>
  <c r="AN175" i="2" s="1"/>
  <c r="AC213" i="2"/>
  <c r="AN213" i="2" s="1"/>
  <c r="AC237" i="2"/>
  <c r="AN237" i="2" s="1"/>
  <c r="AC355" i="2"/>
  <c r="AN355" i="2" s="1"/>
  <c r="AC573" i="2"/>
  <c r="AN573" i="2" s="1"/>
  <c r="AC645" i="2"/>
  <c r="AN645" i="2" s="1"/>
  <c r="AC701" i="2"/>
  <c r="AN701" i="2" s="1"/>
  <c r="AC705" i="2"/>
  <c r="AN705" i="2" s="1"/>
  <c r="AC813" i="2"/>
  <c r="AN813" i="2" s="1"/>
  <c r="AC837" i="2"/>
  <c r="AN837" i="2" s="1"/>
  <c r="AC869" i="2"/>
  <c r="AN869" i="2" s="1"/>
  <c r="AC941" i="2"/>
  <c r="AN941" i="2" s="1"/>
  <c r="AC989" i="2"/>
  <c r="AN989" i="2" s="1"/>
  <c r="Z1002" i="2"/>
  <c r="AK1002" i="2" s="1"/>
  <c r="Z921" i="2"/>
  <c r="AK921" i="2" s="1"/>
  <c r="Z891" i="2"/>
  <c r="AK891" i="2" s="1"/>
  <c r="Z874" i="2"/>
  <c r="AK874" i="2" s="1"/>
  <c r="Z858" i="2"/>
  <c r="AK858" i="2" s="1"/>
  <c r="Z842" i="2"/>
  <c r="AK842" i="2" s="1"/>
  <c r="Z810" i="2"/>
  <c r="AK810" i="2" s="1"/>
  <c r="Z793" i="2"/>
  <c r="AK793" i="2" s="1"/>
  <c r="Z779" i="2"/>
  <c r="AK779" i="2" s="1"/>
  <c r="Z762" i="2"/>
  <c r="AK762" i="2" s="1"/>
  <c r="Z747" i="2"/>
  <c r="AK747" i="2" s="1"/>
  <c r="Z729" i="2"/>
  <c r="AK729" i="2" s="1"/>
  <c r="Z714" i="2"/>
  <c r="AK714" i="2" s="1"/>
  <c r="Z699" i="2"/>
  <c r="AK699" i="2" s="1"/>
  <c r="Z681" i="2"/>
  <c r="AK681" i="2" s="1"/>
  <c r="Z666" i="2"/>
  <c r="AK666" i="2" s="1"/>
  <c r="Z650" i="2"/>
  <c r="AK650" i="2" s="1"/>
  <c r="Z634" i="2"/>
  <c r="AK634" i="2" s="1"/>
  <c r="Z618" i="2"/>
  <c r="AK618" i="2" s="1"/>
  <c r="Z599" i="2"/>
  <c r="AK599" i="2" s="1"/>
  <c r="Z587" i="2"/>
  <c r="AK587" i="2" s="1"/>
  <c r="Z570" i="2"/>
  <c r="AK570" i="2" s="1"/>
  <c r="Z553" i="2"/>
  <c r="AK553" i="2" s="1"/>
  <c r="Z537" i="2"/>
  <c r="AK537" i="2" s="1"/>
  <c r="Z521" i="2"/>
  <c r="AK521" i="2" s="1"/>
  <c r="Z507" i="2"/>
  <c r="AK507" i="2" s="1"/>
  <c r="Z489" i="2"/>
  <c r="AK489" i="2" s="1"/>
  <c r="Z473" i="2"/>
  <c r="AK473" i="2" s="1"/>
  <c r="Z459" i="2"/>
  <c r="AK459" i="2" s="1"/>
  <c r="Z443" i="2"/>
  <c r="AK443" i="2" s="1"/>
  <c r="Z429" i="2"/>
  <c r="AK429" i="2" s="1"/>
  <c r="Z411" i="2"/>
  <c r="AK411" i="2" s="1"/>
  <c r="Z396" i="2"/>
  <c r="AK396" i="2" s="1"/>
  <c r="Z382" i="2"/>
  <c r="AK382" i="2" s="1"/>
  <c r="Z366" i="2"/>
  <c r="AK366" i="2" s="1"/>
  <c r="Z354" i="2"/>
  <c r="AK354" i="2" s="1"/>
  <c r="Z338" i="2"/>
  <c r="AK338" i="2" s="1"/>
  <c r="Z324" i="2"/>
  <c r="AK324" i="2" s="1"/>
  <c r="Z312" i="2"/>
  <c r="AK312" i="2" s="1"/>
  <c r="Z298" i="2"/>
  <c r="AK298" i="2" s="1"/>
  <c r="Z287" i="2"/>
  <c r="AK287" i="2" s="1"/>
  <c r="Z273" i="2"/>
  <c r="AK273" i="2" s="1"/>
  <c r="Z260" i="2"/>
  <c r="AK260" i="2" s="1"/>
  <c r="Z248" i="2"/>
  <c r="AK248" i="2" s="1"/>
  <c r="Z234" i="2"/>
  <c r="AK234" i="2" s="1"/>
  <c r="Z223" i="2"/>
  <c r="AK223" i="2" s="1"/>
  <c r="Z209" i="2"/>
  <c r="AK209" i="2" s="1"/>
  <c r="Z196" i="2"/>
  <c r="AK196" i="2" s="1"/>
  <c r="Z184" i="2"/>
  <c r="AK184" i="2" s="1"/>
  <c r="Z170" i="2"/>
  <c r="AK170" i="2" s="1"/>
  <c r="Z159" i="2"/>
  <c r="AK159" i="2" s="1"/>
  <c r="Z145" i="2"/>
  <c r="AK145" i="2" s="1"/>
  <c r="Z132" i="2"/>
  <c r="AK132" i="2" s="1"/>
  <c r="Z120" i="2"/>
  <c r="AK120" i="2" s="1"/>
  <c r="Z106" i="2"/>
  <c r="AK106" i="2" s="1"/>
  <c r="Z95" i="2"/>
  <c r="AK95" i="2" s="1"/>
  <c r="Z81" i="2"/>
  <c r="AK81" i="2" s="1"/>
  <c r="Z68" i="2"/>
  <c r="AK68" i="2" s="1"/>
  <c r="Z55" i="2"/>
  <c r="AK55" i="2" s="1"/>
  <c r="Z39" i="2"/>
  <c r="AK39" i="2" s="1"/>
  <c r="Z26" i="2"/>
  <c r="AK26" i="2" s="1"/>
  <c r="Z10" i="2"/>
  <c r="AK10" i="2" s="1"/>
  <c r="AC997" i="2"/>
  <c r="AN997" i="2" s="1"/>
  <c r="AC881" i="2"/>
  <c r="AN881" i="2" s="1"/>
  <c r="AC773" i="2"/>
  <c r="AN773" i="2" s="1"/>
  <c r="AC508" i="2"/>
  <c r="AN508" i="2" s="1"/>
  <c r="AC473" i="2"/>
  <c r="AN473" i="2" s="1"/>
  <c r="AC461" i="2"/>
  <c r="AN461" i="2" s="1"/>
  <c r="AC443" i="2"/>
  <c r="AN443" i="2" s="1"/>
  <c r="AC377" i="2"/>
  <c r="AN377" i="2" s="1"/>
  <c r="AC339" i="2"/>
  <c r="AN339" i="2" s="1"/>
  <c r="AC333" i="2"/>
  <c r="AN333" i="2" s="1"/>
  <c r="AC246" i="2"/>
  <c r="AN246" i="2" s="1"/>
  <c r="AC239" i="2"/>
  <c r="AN239" i="2" s="1"/>
  <c r="AC207" i="2"/>
  <c r="AN207" i="2" s="1"/>
  <c r="AC157" i="2"/>
  <c r="AN157" i="2" s="1"/>
  <c r="AC139" i="2"/>
  <c r="AN139" i="2" s="1"/>
  <c r="AC82" i="2"/>
  <c r="AN82" i="2" s="1"/>
  <c r="AC19" i="2"/>
  <c r="AN19" i="2" s="1"/>
  <c r="Z1001" i="2"/>
  <c r="AK1001" i="2" s="1"/>
  <c r="Z970" i="2"/>
  <c r="AK970" i="2" s="1"/>
  <c r="Z953" i="2"/>
  <c r="AK953" i="2" s="1"/>
  <c r="Z938" i="2"/>
  <c r="AK938" i="2" s="1"/>
  <c r="Z905" i="2"/>
  <c r="AK905" i="2" s="1"/>
  <c r="Z890" i="2"/>
  <c r="AK890" i="2" s="1"/>
  <c r="Z857" i="2"/>
  <c r="AK857" i="2" s="1"/>
  <c r="Z841" i="2"/>
  <c r="AK841" i="2" s="1"/>
  <c r="Z825" i="2"/>
  <c r="AK825" i="2" s="1"/>
  <c r="Z809" i="2"/>
  <c r="AK809" i="2" s="1"/>
  <c r="Z790" i="2"/>
  <c r="AK790" i="2" s="1"/>
  <c r="Z778" i="2"/>
  <c r="AK778" i="2" s="1"/>
  <c r="Z761" i="2"/>
  <c r="AK761" i="2" s="1"/>
  <c r="Z743" i="2"/>
  <c r="AK743" i="2" s="1"/>
  <c r="Z727" i="2"/>
  <c r="AK727" i="2" s="1"/>
  <c r="Z711" i="2"/>
  <c r="AK711" i="2" s="1"/>
  <c r="Z698" i="2"/>
  <c r="AK698" i="2" s="1"/>
  <c r="Z679" i="2"/>
  <c r="AK679" i="2" s="1"/>
  <c r="Z662" i="2"/>
  <c r="AK662" i="2" s="1"/>
  <c r="Z649" i="2"/>
  <c r="AK649" i="2" s="1"/>
  <c r="Z631" i="2"/>
  <c r="AK631" i="2" s="1"/>
  <c r="Z617" i="2"/>
  <c r="AK617" i="2" s="1"/>
  <c r="Z598" i="2"/>
  <c r="AK598" i="2" s="1"/>
  <c r="Z583" i="2"/>
  <c r="AK583" i="2" s="1"/>
  <c r="Z569" i="2"/>
  <c r="AK569" i="2" s="1"/>
  <c r="Z550" i="2"/>
  <c r="AK550" i="2" s="1"/>
  <c r="Z535" i="2"/>
  <c r="AK535" i="2" s="1"/>
  <c r="Z519" i="2"/>
  <c r="AK519" i="2" s="1"/>
  <c r="Z503" i="2"/>
  <c r="AK503" i="2" s="1"/>
  <c r="Z487" i="2"/>
  <c r="AK487" i="2" s="1"/>
  <c r="Z470" i="2"/>
  <c r="AK470" i="2" s="1"/>
  <c r="Z458" i="2"/>
  <c r="AK458" i="2" s="1"/>
  <c r="Z442" i="2"/>
  <c r="AK442" i="2" s="1"/>
  <c r="Z425" i="2"/>
  <c r="AK425" i="2" s="1"/>
  <c r="Z410" i="2"/>
  <c r="AK410" i="2" s="1"/>
  <c r="Z394" i="2"/>
  <c r="AK394" i="2" s="1"/>
  <c r="Z381" i="2"/>
  <c r="AK381" i="2" s="1"/>
  <c r="Z365" i="2"/>
  <c r="AK365" i="2" s="1"/>
  <c r="Z350" i="2"/>
  <c r="AK350" i="2" s="1"/>
  <c r="Z337" i="2"/>
  <c r="AK337" i="2" s="1"/>
  <c r="Z322" i="2"/>
  <c r="AK322" i="2" s="1"/>
  <c r="Z311" i="2"/>
  <c r="AK311" i="2" s="1"/>
  <c r="Z297" i="2"/>
  <c r="AK297" i="2" s="1"/>
  <c r="Z284" i="2"/>
  <c r="AK284" i="2" s="1"/>
  <c r="Z272" i="2"/>
  <c r="AK272" i="2" s="1"/>
  <c r="Z258" i="2"/>
  <c r="AK258" i="2" s="1"/>
  <c r="Z247" i="2"/>
  <c r="AK247" i="2" s="1"/>
  <c r="Z233" i="2"/>
  <c r="AK233" i="2" s="1"/>
  <c r="Z220" i="2"/>
  <c r="AK220" i="2" s="1"/>
  <c r="Z208" i="2"/>
  <c r="AK208" i="2" s="1"/>
  <c r="Z194" i="2"/>
  <c r="AK194" i="2" s="1"/>
  <c r="Z183" i="2"/>
  <c r="AK183" i="2" s="1"/>
  <c r="Z169" i="2"/>
  <c r="AK169" i="2" s="1"/>
  <c r="Z156" i="2"/>
  <c r="AK156" i="2" s="1"/>
  <c r="Z144" i="2"/>
  <c r="AK144" i="2" s="1"/>
  <c r="Z130" i="2"/>
  <c r="AK130" i="2" s="1"/>
  <c r="Z119" i="2"/>
  <c r="AK119" i="2" s="1"/>
  <c r="Z105" i="2"/>
  <c r="AK105" i="2" s="1"/>
  <c r="Z92" i="2"/>
  <c r="AK92" i="2" s="1"/>
  <c r="Z80" i="2"/>
  <c r="AK80" i="2" s="1"/>
  <c r="Z66" i="2"/>
  <c r="AK66" i="2" s="1"/>
  <c r="Z54" i="2"/>
  <c r="AK54" i="2" s="1"/>
  <c r="Z38" i="2"/>
  <c r="AK38" i="2" s="1"/>
  <c r="Z23" i="2"/>
  <c r="AK23" i="2" s="1"/>
  <c r="Z9" i="2"/>
  <c r="AK9" i="2" s="1"/>
  <c r="AC977" i="2"/>
  <c r="AN977" i="2" s="1"/>
  <c r="AC961" i="2"/>
  <c r="AN961" i="2" s="1"/>
  <c r="AC945" i="2"/>
  <c r="AN945" i="2" s="1"/>
  <c r="AC673" i="2"/>
  <c r="AN673" i="2" s="1"/>
  <c r="AC565" i="2"/>
  <c r="AN565" i="2" s="1"/>
  <c r="AC501" i="2"/>
  <c r="AN501" i="2" s="1"/>
  <c r="AC484" i="2"/>
  <c r="AN484" i="2" s="1"/>
  <c r="AC449" i="2"/>
  <c r="AN449" i="2" s="1"/>
  <c r="AC382" i="2"/>
  <c r="AN382" i="2" s="1"/>
  <c r="AC357" i="2"/>
  <c r="AN357" i="2" s="1"/>
  <c r="AC351" i="2"/>
  <c r="AN351" i="2" s="1"/>
  <c r="AC233" i="2"/>
  <c r="AN233" i="2" s="1"/>
  <c r="AC217" i="2"/>
  <c r="AN217" i="2" s="1"/>
  <c r="AC202" i="2"/>
  <c r="AN202" i="2" s="1"/>
  <c r="AC197" i="2"/>
  <c r="AN197" i="2" s="1"/>
  <c r="AC81" i="2"/>
  <c r="AN81" i="2" s="1"/>
  <c r="AC59" i="2"/>
  <c r="AN59" i="2" s="1"/>
  <c r="AC30" i="2"/>
  <c r="AN30" i="2" s="1"/>
  <c r="AC18" i="2"/>
  <c r="AN18" i="2" s="1"/>
  <c r="AC692" i="2"/>
  <c r="AN692" i="2" s="1"/>
  <c r="AE691" i="2"/>
  <c r="AP691" i="2" s="1"/>
  <c r="AA689" i="2"/>
  <c r="AL689" i="2" s="1"/>
  <c r="AC688" i="2"/>
  <c r="AN688" i="2" s="1"/>
  <c r="AE687" i="2"/>
  <c r="AP687" i="2" s="1"/>
  <c r="AC684" i="2"/>
  <c r="AN684" i="2" s="1"/>
  <c r="AE683" i="2"/>
  <c r="AP683" i="2" s="1"/>
  <c r="AI681" i="2"/>
  <c r="AT681" i="2" s="1"/>
  <c r="AA681" i="2"/>
  <c r="AL681" i="2" s="1"/>
  <c r="AC680" i="2"/>
  <c r="AN680" i="2" s="1"/>
  <c r="AE679" i="2"/>
  <c r="AP679" i="2" s="1"/>
  <c r="AA677" i="2"/>
  <c r="AL677" i="2" s="1"/>
  <c r="AC676" i="2"/>
  <c r="AN676" i="2" s="1"/>
  <c r="AE675" i="2"/>
  <c r="AP675" i="2" s="1"/>
  <c r="AA673" i="2"/>
  <c r="AL673" i="2" s="1"/>
  <c r="AC672" i="2"/>
  <c r="AN672" i="2" s="1"/>
  <c r="AE671" i="2"/>
  <c r="AP671" i="2" s="1"/>
  <c r="AA669" i="2"/>
  <c r="AL669" i="2" s="1"/>
  <c r="AC668" i="2"/>
  <c r="AN668" i="2" s="1"/>
  <c r="AE667" i="2"/>
  <c r="AP667" i="2" s="1"/>
  <c r="AA665" i="2"/>
  <c r="AL665" i="2" s="1"/>
  <c r="AC664" i="2"/>
  <c r="AN664" i="2" s="1"/>
  <c r="AE663" i="2"/>
  <c r="AP663" i="2" s="1"/>
  <c r="AA661" i="2"/>
  <c r="AL661" i="2" s="1"/>
  <c r="AC660" i="2"/>
  <c r="AN660" i="2" s="1"/>
  <c r="AE659" i="2"/>
  <c r="AP659" i="2" s="1"/>
  <c r="AA657" i="2"/>
  <c r="AL657" i="2" s="1"/>
  <c r="AC656" i="2"/>
  <c r="AN656" i="2" s="1"/>
  <c r="AE655" i="2"/>
  <c r="AP655" i="2" s="1"/>
  <c r="AA653" i="2"/>
  <c r="AL653" i="2" s="1"/>
  <c r="AE651" i="2"/>
  <c r="AP651" i="2" s="1"/>
  <c r="AG650" i="2"/>
  <c r="AR650" i="2" s="1"/>
  <c r="AC648" i="2"/>
  <c r="AN648" i="2" s="1"/>
  <c r="AE647" i="2"/>
  <c r="AP647" i="2" s="1"/>
  <c r="AA645" i="2"/>
  <c r="AL645" i="2" s="1"/>
  <c r="AC644" i="2"/>
  <c r="AN644" i="2" s="1"/>
  <c r="AE643" i="2"/>
  <c r="AP643" i="2" s="1"/>
  <c r="AG642" i="2"/>
  <c r="AR642" i="2" s="1"/>
  <c r="AI641" i="2"/>
  <c r="AT641" i="2" s="1"/>
  <c r="AA641" i="2"/>
  <c r="AL641" i="2" s="1"/>
  <c r="AC640" i="2"/>
  <c r="AN640" i="2" s="1"/>
  <c r="AE639" i="2"/>
  <c r="AP639" i="2" s="1"/>
  <c r="AA637" i="2"/>
  <c r="AL637" i="2" s="1"/>
  <c r="AC636" i="2"/>
  <c r="AN636" i="2" s="1"/>
  <c r="AE635" i="2"/>
  <c r="AP635" i="2" s="1"/>
  <c r="AG634" i="2"/>
  <c r="AR634" i="2" s="1"/>
  <c r="AA633" i="2"/>
  <c r="AL633" i="2" s="1"/>
  <c r="AC632" i="2"/>
  <c r="AN632" i="2" s="1"/>
  <c r="AE631" i="2"/>
  <c r="AP631" i="2" s="1"/>
  <c r="AA629" i="2"/>
  <c r="AL629" i="2" s="1"/>
  <c r="AC628" i="2"/>
  <c r="AN628" i="2" s="1"/>
  <c r="AE627" i="2"/>
  <c r="AP627" i="2" s="1"/>
  <c r="AA625" i="2"/>
  <c r="AL625" i="2" s="1"/>
  <c r="AC624" i="2"/>
  <c r="AN624" i="2" s="1"/>
  <c r="AE623" i="2"/>
  <c r="AP623" i="2" s="1"/>
  <c r="AA621" i="2"/>
  <c r="AL621" i="2" s="1"/>
  <c r="AC620" i="2"/>
  <c r="AN620" i="2" s="1"/>
  <c r="AA617" i="2"/>
  <c r="AL617" i="2" s="1"/>
  <c r="AC616" i="2"/>
  <c r="AN616" i="2" s="1"/>
  <c r="AE615" i="2"/>
  <c r="AP615" i="2" s="1"/>
  <c r="AG614" i="2"/>
  <c r="AR614" i="2" s="1"/>
  <c r="AE618" i="2"/>
  <c r="AP618" i="2" s="1"/>
  <c r="AA616" i="2"/>
  <c r="AL616" i="2" s="1"/>
  <c r="AC615" i="2"/>
  <c r="AN615" i="2" s="1"/>
  <c r="AE614" i="2"/>
  <c r="AP614" i="2" s="1"/>
  <c r="AA612" i="2"/>
  <c r="AL612" i="2" s="1"/>
  <c r="AC611" i="2"/>
  <c r="AN611" i="2" s="1"/>
  <c r="AE610" i="2"/>
  <c r="AP610" i="2" s="1"/>
  <c r="AA608" i="2"/>
  <c r="AL608" i="2" s="1"/>
  <c r="AC607" i="2"/>
  <c r="AN607" i="2" s="1"/>
  <c r="AE606" i="2"/>
  <c r="AP606" i="2" s="1"/>
  <c r="AA604" i="2"/>
  <c r="AL604" i="2" s="1"/>
  <c r="AC603" i="2"/>
  <c r="AN603" i="2" s="1"/>
  <c r="AE602" i="2"/>
  <c r="AP602" i="2" s="1"/>
  <c r="AA600" i="2"/>
  <c r="AL600" i="2" s="1"/>
  <c r="AC599" i="2"/>
  <c r="AN599" i="2" s="1"/>
  <c r="AE598" i="2"/>
  <c r="AP598" i="2" s="1"/>
  <c r="AI596" i="2"/>
  <c r="AT596" i="2" s="1"/>
  <c r="AA596" i="2"/>
  <c r="AL596" i="2" s="1"/>
  <c r="AC595" i="2"/>
  <c r="AN595" i="2" s="1"/>
  <c r="AE594" i="2"/>
  <c r="AP594" i="2" s="1"/>
  <c r="AA592" i="2"/>
  <c r="AL592" i="2" s="1"/>
  <c r="Z752" i="2"/>
  <c r="AK752" i="2" s="1"/>
  <c r="AB751" i="2"/>
  <c r="AM751" i="2" s="1"/>
  <c r="AD750" i="2"/>
  <c r="AO750" i="2" s="1"/>
  <c r="Z748" i="2"/>
  <c r="AK748" i="2" s="1"/>
  <c r="AB747" i="2"/>
  <c r="AM747" i="2" s="1"/>
  <c r="AD746" i="2"/>
  <c r="AO746" i="2" s="1"/>
  <c r="Z744" i="2"/>
  <c r="AK744" i="2" s="1"/>
  <c r="AB743" i="2"/>
  <c r="AM743" i="2" s="1"/>
  <c r="AD742" i="2"/>
  <c r="AO742" i="2" s="1"/>
  <c r="Z740" i="2"/>
  <c r="AK740" i="2" s="1"/>
  <c r="AB739" i="2"/>
  <c r="AM739" i="2" s="1"/>
  <c r="AD738" i="2"/>
  <c r="AO738" i="2" s="1"/>
  <c r="Z736" i="2"/>
  <c r="AK736" i="2" s="1"/>
  <c r="AD734" i="2"/>
  <c r="AO734" i="2" s="1"/>
  <c r="Z732" i="2"/>
  <c r="AK732" i="2" s="1"/>
  <c r="AB731" i="2"/>
  <c r="AM731" i="2" s="1"/>
  <c r="AD730" i="2"/>
  <c r="AO730" i="2" s="1"/>
  <c r="Z728" i="2"/>
  <c r="AK728" i="2" s="1"/>
  <c r="AB727" i="2"/>
  <c r="AM727" i="2" s="1"/>
  <c r="AD726" i="2"/>
  <c r="AO726" i="2" s="1"/>
  <c r="AB723" i="2"/>
  <c r="AM723" i="2" s="1"/>
  <c r="AD722" i="2"/>
  <c r="AO722" i="2" s="1"/>
  <c r="Z720" i="2"/>
  <c r="AK720" i="2" s="1"/>
  <c r="AB719" i="2"/>
  <c r="AM719" i="2" s="1"/>
  <c r="AD718" i="2"/>
  <c r="AO718" i="2" s="1"/>
  <c r="AB715" i="2"/>
  <c r="AM715" i="2" s="1"/>
  <c r="AD714" i="2"/>
  <c r="AO714" i="2" s="1"/>
  <c r="Z712" i="2"/>
  <c r="AK712" i="2" s="1"/>
  <c r="AB711" i="2"/>
  <c r="AM711" i="2" s="1"/>
  <c r="AH708" i="2"/>
  <c r="AS708" i="2" s="1"/>
  <c r="Z708" i="2"/>
  <c r="AK708" i="2" s="1"/>
  <c r="AB707" i="2"/>
  <c r="AM707" i="2" s="1"/>
  <c r="AD706" i="2"/>
  <c r="AO706" i="2" s="1"/>
  <c r="Z704" i="2"/>
  <c r="AK704" i="2" s="1"/>
  <c r="AD702" i="2"/>
  <c r="AO702" i="2" s="1"/>
  <c r="AB699" i="2"/>
  <c r="AM699" i="2" s="1"/>
  <c r="AD698" i="2"/>
  <c r="AO698" i="2" s="1"/>
  <c r="Z696" i="2"/>
  <c r="AK696" i="2" s="1"/>
  <c r="AB695" i="2"/>
  <c r="AM695" i="2" s="1"/>
  <c r="Z692" i="2"/>
  <c r="AK692" i="2" s="1"/>
  <c r="AB691" i="2"/>
  <c r="AM691" i="2" s="1"/>
  <c r="AD690" i="2"/>
  <c r="AO690" i="2" s="1"/>
  <c r="Z688" i="2"/>
  <c r="AK688" i="2" s="1"/>
  <c r="AB687" i="2"/>
  <c r="AM687" i="2" s="1"/>
  <c r="AD686" i="2"/>
  <c r="AO686" i="2" s="1"/>
  <c r="AF685" i="2"/>
  <c r="AQ685" i="2" s="1"/>
  <c r="Z684" i="2"/>
  <c r="AK684" i="2" s="1"/>
  <c r="AB683" i="2"/>
  <c r="AM683" i="2" s="1"/>
  <c r="AD682" i="2"/>
  <c r="AO682" i="2" s="1"/>
  <c r="Z680" i="2"/>
  <c r="AK680" i="2" s="1"/>
  <c r="AB679" i="2"/>
  <c r="AM679" i="2" s="1"/>
  <c r="AD678" i="2"/>
  <c r="AO678" i="2" s="1"/>
  <c r="Z676" i="2"/>
  <c r="AK676" i="2" s="1"/>
  <c r="AB675" i="2"/>
  <c r="AM675" i="2" s="1"/>
  <c r="AD674" i="2"/>
  <c r="AO674" i="2" s="1"/>
  <c r="Z672" i="2"/>
  <c r="AK672" i="2" s="1"/>
  <c r="AB671" i="2"/>
  <c r="AM671" i="2" s="1"/>
  <c r="AD670" i="2"/>
  <c r="AO670" i="2" s="1"/>
  <c r="Z668" i="2"/>
  <c r="AK668" i="2" s="1"/>
  <c r="AB667" i="2"/>
  <c r="AM667" i="2" s="1"/>
  <c r="AD666" i="2"/>
  <c r="AO666" i="2" s="1"/>
  <c r="Z664" i="2"/>
  <c r="AK664" i="2" s="1"/>
  <c r="AB663" i="2"/>
  <c r="AM663" i="2" s="1"/>
  <c r="AD662" i="2"/>
  <c r="AO662" i="2" s="1"/>
  <c r="AB659" i="2"/>
  <c r="AM659" i="2" s="1"/>
  <c r="AD658" i="2"/>
  <c r="AO658" i="2" s="1"/>
  <c r="Z656" i="2"/>
  <c r="AK656" i="2" s="1"/>
  <c r="AB655" i="2"/>
  <c r="AM655" i="2" s="1"/>
  <c r="AD654" i="2"/>
  <c r="AO654" i="2" s="1"/>
  <c r="AB651" i="2"/>
  <c r="AM651" i="2" s="1"/>
  <c r="AD650" i="2"/>
  <c r="AO650" i="2" s="1"/>
  <c r="Z648" i="2"/>
  <c r="AK648" i="2" s="1"/>
  <c r="AB647" i="2"/>
  <c r="AM647" i="2" s="1"/>
  <c r="AE741" i="2"/>
  <c r="AP741" i="2" s="1"/>
  <c r="AA739" i="2"/>
  <c r="AL739" i="2" s="1"/>
  <c r="AC738" i="2"/>
  <c r="AN738" i="2" s="1"/>
  <c r="AE737" i="2"/>
  <c r="AP737" i="2" s="1"/>
  <c r="AA735" i="2"/>
  <c r="AL735" i="2" s="1"/>
  <c r="AC734" i="2"/>
  <c r="AN734" i="2" s="1"/>
  <c r="AE733" i="2"/>
  <c r="AP733" i="2" s="1"/>
  <c r="AA731" i="2"/>
  <c r="AL731" i="2" s="1"/>
  <c r="AC730" i="2"/>
  <c r="AN730" i="2" s="1"/>
  <c r="AE729" i="2"/>
  <c r="AP729" i="2" s="1"/>
  <c r="AA727" i="2"/>
  <c r="AL727" i="2" s="1"/>
  <c r="AC726" i="2"/>
  <c r="AN726" i="2" s="1"/>
  <c r="AA723" i="2"/>
  <c r="AL723" i="2" s="1"/>
  <c r="AC722" i="2"/>
  <c r="AN722" i="2" s="1"/>
  <c r="AE721" i="2"/>
  <c r="AP721" i="2" s="1"/>
  <c r="AA719" i="2"/>
  <c r="AL719" i="2" s="1"/>
  <c r="AC718" i="2"/>
  <c r="AN718" i="2" s="1"/>
  <c r="AE717" i="2"/>
  <c r="AP717" i="2" s="1"/>
  <c r="AA715" i="2"/>
  <c r="AL715" i="2" s="1"/>
  <c r="AC714" i="2"/>
  <c r="AN714" i="2" s="1"/>
  <c r="AE713" i="2"/>
  <c r="AP713" i="2" s="1"/>
  <c r="AA711" i="2"/>
  <c r="AL711" i="2" s="1"/>
  <c r="AC710" i="2"/>
  <c r="AN710" i="2" s="1"/>
  <c r="AE709" i="2"/>
  <c r="AP709" i="2" s="1"/>
  <c r="AA707" i="2"/>
  <c r="AL707" i="2" s="1"/>
  <c r="AC706" i="2"/>
  <c r="AN706" i="2" s="1"/>
  <c r="AE705" i="2"/>
  <c r="AP705" i="2" s="1"/>
  <c r="AA703" i="2"/>
  <c r="AL703" i="2" s="1"/>
  <c r="AC702" i="2"/>
  <c r="AN702" i="2" s="1"/>
  <c r="AE701" i="2"/>
  <c r="AP701" i="2" s="1"/>
  <c r="AG700" i="2"/>
  <c r="AR700" i="2" s="1"/>
  <c r="AA699" i="2"/>
  <c r="AL699" i="2" s="1"/>
  <c r="AC698" i="2"/>
  <c r="AN698" i="2" s="1"/>
  <c r="AE697" i="2"/>
  <c r="AP697" i="2" s="1"/>
  <c r="AA695" i="2"/>
  <c r="AL695" i="2" s="1"/>
  <c r="AC694" i="2"/>
  <c r="AN694" i="2" s="1"/>
  <c r="AE693" i="2"/>
  <c r="AP693" i="2" s="1"/>
  <c r="AI691" i="2"/>
  <c r="AT691" i="2" s="1"/>
  <c r="AA691" i="2"/>
  <c r="AL691" i="2" s="1"/>
  <c r="AC690" i="2"/>
  <c r="AN690" i="2" s="1"/>
  <c r="AE689" i="2"/>
  <c r="AP689" i="2" s="1"/>
  <c r="AA687" i="2"/>
  <c r="AL687" i="2" s="1"/>
  <c r="AE685" i="2"/>
  <c r="AP685" i="2" s="1"/>
  <c r="AA683" i="2"/>
  <c r="AL683" i="2" s="1"/>
  <c r="AC682" i="2"/>
  <c r="AN682" i="2" s="1"/>
  <c r="AI679" i="2"/>
  <c r="AT679" i="2" s="1"/>
  <c r="AA679" i="2"/>
  <c r="AL679" i="2" s="1"/>
  <c r="AC678" i="2"/>
  <c r="AN678" i="2" s="1"/>
  <c r="AE677" i="2"/>
  <c r="AP677" i="2" s="1"/>
  <c r="AA675" i="2"/>
  <c r="AL675" i="2" s="1"/>
  <c r="AC674" i="2"/>
  <c r="AN674" i="2" s="1"/>
  <c r="AA671" i="2"/>
  <c r="AL671" i="2" s="1"/>
  <c r="AC670" i="2"/>
  <c r="AN670" i="2" s="1"/>
  <c r="AE669" i="2"/>
  <c r="AP669" i="2" s="1"/>
  <c r="AA667" i="2"/>
  <c r="AL667" i="2" s="1"/>
  <c r="AC666" i="2"/>
  <c r="AN666" i="2" s="1"/>
  <c r="AE665" i="2"/>
  <c r="AP665" i="2" s="1"/>
  <c r="AA663" i="2"/>
  <c r="AL663" i="2" s="1"/>
  <c r="AC662" i="2"/>
  <c r="AN662" i="2" s="1"/>
  <c r="AE661" i="2"/>
  <c r="AP661" i="2" s="1"/>
  <c r="AA659" i="2"/>
  <c r="AL659" i="2" s="1"/>
  <c r="AC658" i="2"/>
  <c r="AN658" i="2" s="1"/>
  <c r="AE657" i="2"/>
  <c r="AP657" i="2" s="1"/>
  <c r="AA655" i="2"/>
  <c r="AL655" i="2" s="1"/>
  <c r="AC654" i="2"/>
  <c r="AN654" i="2" s="1"/>
  <c r="AE653" i="2"/>
  <c r="AP653" i="2" s="1"/>
  <c r="AA651" i="2"/>
  <c r="AL651" i="2" s="1"/>
  <c r="AC650" i="2"/>
  <c r="AN650" i="2" s="1"/>
  <c r="AE649" i="2"/>
  <c r="AP649" i="2" s="1"/>
  <c r="AA647" i="2"/>
  <c r="AL647" i="2" s="1"/>
  <c r="AC646" i="2"/>
  <c r="AN646" i="2" s="1"/>
  <c r="AE645" i="2"/>
  <c r="AP645" i="2" s="1"/>
  <c r="AG644" i="2"/>
  <c r="AR644" i="2" s="1"/>
  <c r="AA643" i="2"/>
  <c r="AL643" i="2" s="1"/>
  <c r="AC642" i="2"/>
  <c r="AN642" i="2" s="1"/>
  <c r="AE641" i="2"/>
  <c r="AP641" i="2" s="1"/>
  <c r="AC638" i="2"/>
  <c r="AN638" i="2" s="1"/>
  <c r="AE637" i="2"/>
  <c r="AP637" i="2" s="1"/>
  <c r="AA635" i="2"/>
  <c r="AL635" i="2" s="1"/>
  <c r="AC634" i="2"/>
  <c r="AN634" i="2" s="1"/>
  <c r="AE633" i="2"/>
  <c r="AP633" i="2" s="1"/>
  <c r="AA631" i="2"/>
  <c r="AL631" i="2" s="1"/>
  <c r="AC630" i="2"/>
  <c r="AN630" i="2" s="1"/>
  <c r="AE629" i="2"/>
  <c r="AP629" i="2" s="1"/>
  <c r="AA627" i="2"/>
  <c r="AL627" i="2" s="1"/>
  <c r="AC626" i="2"/>
  <c r="AN626" i="2" s="1"/>
  <c r="AE625" i="2"/>
  <c r="AP625" i="2" s="1"/>
  <c r="AA623" i="2"/>
  <c r="AL623" i="2" s="1"/>
  <c r="AC622" i="2"/>
  <c r="AN622" i="2" s="1"/>
  <c r="AE621" i="2"/>
  <c r="AP621" i="2" s="1"/>
  <c r="AA619" i="2"/>
  <c r="AL619" i="2" s="1"/>
  <c r="AC618" i="2"/>
  <c r="AN618" i="2" s="1"/>
  <c r="AE617" i="2"/>
  <c r="AP617" i="2" s="1"/>
  <c r="AA615" i="2"/>
  <c r="AL615" i="2" s="1"/>
  <c r="AC614" i="2"/>
  <c r="AN614" i="2" s="1"/>
  <c r="AE613" i="2"/>
  <c r="AP613" i="2" s="1"/>
  <c r="AI611" i="2"/>
  <c r="AT611" i="2" s="1"/>
  <c r="AA611" i="2"/>
  <c r="AL611" i="2" s="1"/>
  <c r="AC610" i="2"/>
  <c r="AN610" i="2" s="1"/>
  <c r="AE609" i="2"/>
  <c r="AP609" i="2" s="1"/>
  <c r="AA607" i="2"/>
  <c r="AL607" i="2" s="1"/>
  <c r="AC606" i="2"/>
  <c r="AN606" i="2" s="1"/>
  <c r="AG604" i="2"/>
  <c r="AR604" i="2" s="1"/>
  <c r="AI603" i="2"/>
  <c r="AT603" i="2" s="1"/>
  <c r="AA603" i="2"/>
  <c r="AL603" i="2" s="1"/>
  <c r="AC602" i="2"/>
  <c r="AN602" i="2" s="1"/>
  <c r="AE601" i="2"/>
  <c r="AP601" i="2" s="1"/>
  <c r="AA599" i="2"/>
  <c r="AL599" i="2" s="1"/>
  <c r="AC598" i="2"/>
  <c r="AN598" i="2" s="1"/>
  <c r="AE597" i="2"/>
  <c r="AP597" i="2" s="1"/>
  <c r="AG596" i="2"/>
  <c r="AR596" i="2" s="1"/>
  <c r="AI595" i="2"/>
  <c r="AT595" i="2" s="1"/>
  <c r="AD817" i="2"/>
  <c r="AO817" i="2" s="1"/>
  <c r="AD813" i="2"/>
  <c r="AO813" i="2" s="1"/>
  <c r="AB810" i="2"/>
  <c r="AM810" i="2" s="1"/>
  <c r="AD805" i="2"/>
  <c r="AO805" i="2" s="1"/>
  <c r="AF804" i="2"/>
  <c r="AQ804" i="2" s="1"/>
  <c r="AB794" i="2"/>
  <c r="AM794" i="2" s="1"/>
  <c r="AB778" i="2"/>
  <c r="AM778" i="2" s="1"/>
  <c r="AD773" i="2"/>
  <c r="AO773" i="2" s="1"/>
  <c r="AB770" i="2"/>
  <c r="AM770" i="2" s="1"/>
  <c r="AD769" i="2"/>
  <c r="AO769" i="2" s="1"/>
  <c r="AD765" i="2"/>
  <c r="AO765" i="2" s="1"/>
  <c r="AD761" i="2"/>
  <c r="AO761" i="2" s="1"/>
  <c r="AB750" i="2"/>
  <c r="AM750" i="2" s="1"/>
  <c r="AB746" i="2"/>
  <c r="AM746" i="2" s="1"/>
  <c r="AB742" i="2"/>
  <c r="AM742" i="2" s="1"/>
  <c r="AD741" i="2"/>
  <c r="AO741" i="2" s="1"/>
  <c r="AB738" i="2"/>
  <c r="AM738" i="2" s="1"/>
  <c r="AD737" i="2"/>
  <c r="AO737" i="2" s="1"/>
  <c r="AD733" i="2"/>
  <c r="AO733" i="2" s="1"/>
  <c r="AB730" i="2"/>
  <c r="AM730" i="2" s="1"/>
  <c r="AD725" i="2"/>
  <c r="AO725" i="2" s="1"/>
  <c r="AB722" i="2"/>
  <c r="AM722" i="2" s="1"/>
  <c r="AD721" i="2"/>
  <c r="AO721" i="2" s="1"/>
  <c r="AB718" i="2"/>
  <c r="AM718" i="2" s="1"/>
  <c r="AD717" i="2"/>
  <c r="AO717" i="2" s="1"/>
  <c r="AD713" i="2"/>
  <c r="AO713" i="2" s="1"/>
  <c r="AB710" i="2"/>
  <c r="AM710" i="2" s="1"/>
  <c r="AB706" i="2"/>
  <c r="AM706" i="2" s="1"/>
  <c r="AB702" i="2"/>
  <c r="AM702" i="2" s="1"/>
  <c r="AD701" i="2"/>
  <c r="AO701" i="2" s="1"/>
  <c r="AD697" i="2"/>
  <c r="AO697" i="2" s="1"/>
  <c r="AB694" i="2"/>
  <c r="AM694" i="2" s="1"/>
  <c r="AD689" i="2"/>
  <c r="AO689" i="2" s="1"/>
  <c r="AF688" i="2"/>
  <c r="AQ688" i="2" s="1"/>
  <c r="AB682" i="2"/>
  <c r="AM682" i="2" s="1"/>
  <c r="AD677" i="2"/>
  <c r="AO677" i="2" s="1"/>
  <c r="AB674" i="2"/>
  <c r="AM674" i="2" s="1"/>
  <c r="AD673" i="2"/>
  <c r="AO673" i="2" s="1"/>
  <c r="AD669" i="2"/>
  <c r="AO669" i="2" s="1"/>
  <c r="AB662" i="2"/>
  <c r="AM662" i="2" s="1"/>
  <c r="AB658" i="2"/>
  <c r="AM658" i="2" s="1"/>
  <c r="AD653" i="2"/>
  <c r="AO653" i="2" s="1"/>
  <c r="AB650" i="2"/>
  <c r="AM650" i="2" s="1"/>
  <c r="AD645" i="2"/>
  <c r="AO645" i="2" s="1"/>
  <c r="AB642" i="2"/>
  <c r="AM642" i="2" s="1"/>
  <c r="AB638" i="2"/>
  <c r="AM638" i="2" s="1"/>
  <c r="AD633" i="2"/>
  <c r="AO633" i="2" s="1"/>
  <c r="AD629" i="2"/>
  <c r="AO629" i="2" s="1"/>
  <c r="AD625" i="2"/>
  <c r="AO625" i="2" s="1"/>
  <c r="AB622" i="2"/>
  <c r="AM622" i="2" s="1"/>
  <c r="AF620" i="2"/>
  <c r="AQ620" i="2" s="1"/>
  <c r="AB618" i="2"/>
  <c r="AM618" i="2" s="1"/>
  <c r="AB614" i="2"/>
  <c r="AM614" i="2" s="1"/>
  <c r="AD609" i="2"/>
  <c r="AO609" i="2" s="1"/>
  <c r="AD605" i="2"/>
  <c r="AO605" i="2" s="1"/>
  <c r="AB602" i="2"/>
  <c r="AM602" i="2" s="1"/>
  <c r="AB598" i="2"/>
  <c r="AM598" i="2" s="1"/>
  <c r="AD593" i="2"/>
  <c r="AO593" i="2" s="1"/>
  <c r="AD589" i="2"/>
  <c r="AO589" i="2" s="1"/>
  <c r="AD585" i="2"/>
  <c r="AO585" i="2" s="1"/>
  <c r="AB582" i="2"/>
  <c r="AM582" i="2" s="1"/>
  <c r="AB578" i="2"/>
  <c r="AM578" i="2" s="1"/>
  <c r="AD577" i="2"/>
  <c r="AO577" i="2" s="1"/>
  <c r="AB574" i="2"/>
  <c r="AM574" i="2" s="1"/>
  <c r="AB570" i="2"/>
  <c r="AM570" i="2" s="1"/>
  <c r="AB566" i="2"/>
  <c r="AM566" i="2" s="1"/>
  <c r="AB562" i="2"/>
  <c r="AM562" i="2" s="1"/>
  <c r="AD561" i="2"/>
  <c r="AO561" i="2" s="1"/>
  <c r="AB558" i="2"/>
  <c r="AM558" i="2" s="1"/>
  <c r="AD553" i="2"/>
  <c r="AO553" i="2" s="1"/>
  <c r="AB546" i="2"/>
  <c r="AM546" i="2" s="1"/>
  <c r="AD541" i="2"/>
  <c r="AO541" i="2" s="1"/>
  <c r="AB534" i="2"/>
  <c r="AM534" i="2" s="1"/>
  <c r="AB530" i="2"/>
  <c r="AM530" i="2" s="1"/>
  <c r="AD529" i="2"/>
  <c r="AO529" i="2" s="1"/>
  <c r="AB526" i="2"/>
  <c r="AM526" i="2" s="1"/>
  <c r="AD521" i="2"/>
  <c r="AO521" i="2" s="1"/>
  <c r="AD513" i="2"/>
  <c r="AO513" i="2" s="1"/>
  <c r="AD509" i="2"/>
  <c r="AO509" i="2" s="1"/>
  <c r="AB506" i="2"/>
  <c r="AM506" i="2" s="1"/>
  <c r="AH503" i="2"/>
  <c r="AS503" i="2" s="1"/>
  <c r="AD501" i="2"/>
  <c r="AO501" i="2" s="1"/>
  <c r="AB490" i="2"/>
  <c r="AM490" i="2" s="1"/>
  <c r="AD489" i="2"/>
  <c r="AO489" i="2" s="1"/>
  <c r="AD481" i="2"/>
  <c r="AO481" i="2" s="1"/>
  <c r="AB478" i="2"/>
  <c r="AM478" i="2" s="1"/>
  <c r="AD465" i="2"/>
  <c r="AO465" i="2" s="1"/>
  <c r="AH439" i="2"/>
  <c r="AS439" i="2" s="1"/>
  <c r="AD646" i="2"/>
  <c r="AO646" i="2" s="1"/>
  <c r="Z644" i="2"/>
  <c r="AK644" i="2" s="1"/>
  <c r="AB643" i="2"/>
  <c r="AM643" i="2" s="1"/>
  <c r="AD642" i="2"/>
  <c r="AO642" i="2" s="1"/>
  <c r="Z640" i="2"/>
  <c r="AK640" i="2" s="1"/>
  <c r="AB639" i="2"/>
  <c r="AM639" i="2" s="1"/>
  <c r="AD638" i="2"/>
  <c r="AO638" i="2" s="1"/>
  <c r="AB635" i="2"/>
  <c r="AM635" i="2" s="1"/>
  <c r="AD634" i="2"/>
  <c r="AO634" i="2" s="1"/>
  <c r="Z632" i="2"/>
  <c r="AK632" i="2" s="1"/>
  <c r="AB631" i="2"/>
  <c r="AM631" i="2" s="1"/>
  <c r="AD630" i="2"/>
  <c r="AO630" i="2" s="1"/>
  <c r="Z628" i="2"/>
  <c r="AK628" i="2" s="1"/>
  <c r="AB627" i="2"/>
  <c r="AM627" i="2" s="1"/>
  <c r="AD626" i="2"/>
  <c r="AO626" i="2" s="1"/>
  <c r="Z624" i="2"/>
  <c r="AK624" i="2" s="1"/>
  <c r="AB623" i="2"/>
  <c r="AM623" i="2" s="1"/>
  <c r="AD622" i="2"/>
  <c r="AO622" i="2" s="1"/>
  <c r="AA595" i="2"/>
  <c r="AL595" i="2" s="1"/>
  <c r="AC594" i="2"/>
  <c r="AN594" i="2" s="1"/>
  <c r="AE593" i="2"/>
  <c r="AP593" i="2" s="1"/>
  <c r="AA591" i="2"/>
  <c r="AL591" i="2" s="1"/>
  <c r="AC590" i="2"/>
  <c r="AN590" i="2" s="1"/>
  <c r="AE589" i="2"/>
  <c r="AP589" i="2" s="1"/>
  <c r="AG588" i="2"/>
  <c r="AR588" i="2" s="1"/>
  <c r="AA587" i="2"/>
  <c r="AL587" i="2" s="1"/>
  <c r="AC586" i="2"/>
  <c r="AN586" i="2" s="1"/>
  <c r="AE585" i="2"/>
  <c r="AP585" i="2" s="1"/>
  <c r="AA583" i="2"/>
  <c r="AL583" i="2" s="1"/>
  <c r="AC582" i="2"/>
  <c r="AN582" i="2" s="1"/>
  <c r="AE581" i="2"/>
  <c r="AP581" i="2" s="1"/>
  <c r="AI579" i="2"/>
  <c r="AT579" i="2" s="1"/>
  <c r="AA579" i="2"/>
  <c r="AL579" i="2" s="1"/>
  <c r="AC578" i="2"/>
  <c r="AN578" i="2" s="1"/>
  <c r="AB494" i="2"/>
  <c r="AM494" i="2" s="1"/>
  <c r="AD485" i="2"/>
  <c r="AO485" i="2" s="1"/>
  <c r="AB458" i="2"/>
  <c r="AM458" i="2" s="1"/>
  <c r="AD449" i="2"/>
  <c r="AO449" i="2" s="1"/>
  <c r="AB442" i="2"/>
  <c r="AM442" i="2" s="1"/>
  <c r="AD429" i="2"/>
  <c r="AO429" i="2" s="1"/>
  <c r="AB426" i="2"/>
  <c r="AM426" i="2" s="1"/>
  <c r="AD417" i="2"/>
  <c r="AO417" i="2" s="1"/>
  <c r="AB414" i="2"/>
  <c r="AM414" i="2" s="1"/>
  <c r="AB410" i="2"/>
  <c r="AM410" i="2" s="1"/>
  <c r="AD405" i="2"/>
  <c r="AO405" i="2" s="1"/>
  <c r="AB402" i="2"/>
  <c r="AM402" i="2" s="1"/>
  <c r="AD393" i="2"/>
  <c r="AO393" i="2" s="1"/>
  <c r="AB390" i="2"/>
  <c r="AM390" i="2" s="1"/>
  <c r="AD381" i="2"/>
  <c r="AO381" i="2" s="1"/>
  <c r="AB378" i="2"/>
  <c r="AM378" i="2" s="1"/>
  <c r="AD373" i="2"/>
  <c r="AO373" i="2" s="1"/>
  <c r="AB354" i="2"/>
  <c r="AM354" i="2" s="1"/>
  <c r="AD349" i="2"/>
  <c r="AO349" i="2" s="1"/>
  <c r="AB346" i="2"/>
  <c r="AM346" i="2" s="1"/>
  <c r="AE590" i="2"/>
  <c r="AP590" i="2" s="1"/>
  <c r="AG589" i="2"/>
  <c r="AR589" i="2" s="1"/>
  <c r="AA588" i="2"/>
  <c r="AL588" i="2" s="1"/>
  <c r="AC587" i="2"/>
  <c r="AN587" i="2" s="1"/>
  <c r="AE586" i="2"/>
  <c r="AP586" i="2" s="1"/>
  <c r="AA584" i="2"/>
  <c r="AL584" i="2" s="1"/>
  <c r="AC583" i="2"/>
  <c r="AN583" i="2" s="1"/>
  <c r="AE582" i="2"/>
  <c r="AP582" i="2" s="1"/>
  <c r="AA580" i="2"/>
  <c r="AL580" i="2" s="1"/>
  <c r="AC579" i="2"/>
  <c r="AN579" i="2" s="1"/>
  <c r="AE578" i="2"/>
  <c r="AP578" i="2" s="1"/>
  <c r="AA576" i="2"/>
  <c r="AL576" i="2" s="1"/>
  <c r="AC575" i="2"/>
  <c r="AN575" i="2" s="1"/>
  <c r="AE574" i="2"/>
  <c r="AP574" i="2" s="1"/>
  <c r="AA572" i="2"/>
  <c r="AL572" i="2" s="1"/>
  <c r="AC571" i="2"/>
  <c r="AN571" i="2" s="1"/>
  <c r="AE570" i="2"/>
  <c r="AP570" i="2" s="1"/>
  <c r="Z620" i="2"/>
  <c r="AK620" i="2" s="1"/>
  <c r="AB619" i="2"/>
  <c r="AM619" i="2" s="1"/>
  <c r="AD618" i="2"/>
  <c r="AO618" i="2" s="1"/>
  <c r="Z616" i="2"/>
  <c r="AK616" i="2" s="1"/>
  <c r="AB615" i="2"/>
  <c r="AM615" i="2" s="1"/>
  <c r="AD614" i="2"/>
  <c r="AO614" i="2" s="1"/>
  <c r="Z612" i="2"/>
  <c r="AK612" i="2" s="1"/>
  <c r="AB611" i="2"/>
  <c r="AM611" i="2" s="1"/>
  <c r="AD610" i="2"/>
  <c r="AO610" i="2" s="1"/>
  <c r="Z608" i="2"/>
  <c r="AK608" i="2" s="1"/>
  <c r="AB607" i="2"/>
  <c r="AM607" i="2" s="1"/>
  <c r="AD606" i="2"/>
  <c r="AO606" i="2" s="1"/>
  <c r="Z604" i="2"/>
  <c r="AK604" i="2" s="1"/>
  <c r="AB603" i="2"/>
  <c r="AM603" i="2" s="1"/>
  <c r="AD602" i="2"/>
  <c r="AO602" i="2" s="1"/>
  <c r="Z600" i="2"/>
  <c r="AK600" i="2" s="1"/>
  <c r="AB599" i="2"/>
  <c r="AM599" i="2" s="1"/>
  <c r="AD598" i="2"/>
  <c r="AO598" i="2" s="1"/>
  <c r="AF597" i="2"/>
  <c r="AQ597" i="2" s="1"/>
  <c r="AB595" i="2"/>
  <c r="AM595" i="2" s="1"/>
  <c r="AD594" i="2"/>
  <c r="AO594" i="2" s="1"/>
  <c r="Z592" i="2"/>
  <c r="AK592" i="2" s="1"/>
  <c r="AB591" i="2"/>
  <c r="AM591" i="2" s="1"/>
  <c r="AD590" i="2"/>
  <c r="AO590" i="2" s="1"/>
  <c r="AE577" i="2"/>
  <c r="AP577" i="2" s="1"/>
  <c r="AA575" i="2"/>
  <c r="AL575" i="2" s="1"/>
  <c r="AC574" i="2"/>
  <c r="AN574" i="2" s="1"/>
  <c r="AE573" i="2"/>
  <c r="AP573" i="2" s="1"/>
  <c r="AA571" i="2"/>
  <c r="AL571" i="2" s="1"/>
  <c r="AC570" i="2"/>
  <c r="AN570" i="2" s="1"/>
  <c r="AE569" i="2"/>
  <c r="AP569" i="2" s="1"/>
  <c r="AI567" i="2"/>
  <c r="AT567" i="2" s="1"/>
  <c r="AC566" i="2"/>
  <c r="AN566" i="2" s="1"/>
  <c r="AE565" i="2"/>
  <c r="AP565" i="2" s="1"/>
  <c r="AC562" i="2"/>
  <c r="AN562" i="2" s="1"/>
  <c r="AE561" i="2"/>
  <c r="AP561" i="2" s="1"/>
  <c r="AA559" i="2"/>
  <c r="AL559" i="2" s="1"/>
  <c r="AC558" i="2"/>
  <c r="AN558" i="2" s="1"/>
  <c r="AE557" i="2"/>
  <c r="AP557" i="2" s="1"/>
  <c r="AA555" i="2"/>
  <c r="AL555" i="2" s="1"/>
  <c r="AC554" i="2"/>
  <c r="AN554" i="2" s="1"/>
  <c r="AE553" i="2"/>
  <c r="AP553" i="2" s="1"/>
  <c r="AA551" i="2"/>
  <c r="AL551" i="2" s="1"/>
  <c r="AC550" i="2"/>
  <c r="AN550" i="2" s="1"/>
  <c r="AA547" i="2"/>
  <c r="AL547" i="2" s="1"/>
  <c r="AC546" i="2"/>
  <c r="AN546" i="2" s="1"/>
  <c r="AE545" i="2"/>
  <c r="AP545" i="2" s="1"/>
  <c r="AG544" i="2"/>
  <c r="AR544" i="2" s="1"/>
  <c r="AE541" i="2"/>
  <c r="AP541" i="2" s="1"/>
  <c r="AA539" i="2"/>
  <c r="AL539" i="2" s="1"/>
  <c r="AC538" i="2"/>
  <c r="AN538" i="2" s="1"/>
  <c r="AE537" i="2"/>
  <c r="AP537" i="2" s="1"/>
  <c r="AA535" i="2"/>
  <c r="AL535" i="2" s="1"/>
  <c r="AC534" i="2"/>
  <c r="AN534" i="2" s="1"/>
  <c r="AE533" i="2"/>
  <c r="AP533" i="2" s="1"/>
  <c r="AA531" i="2"/>
  <c r="AL531" i="2" s="1"/>
  <c r="AC530" i="2"/>
  <c r="AN530" i="2" s="1"/>
  <c r="AA568" i="2"/>
  <c r="AL568" i="2" s="1"/>
  <c r="AE566" i="2"/>
  <c r="AP566" i="2" s="1"/>
  <c r="AA564" i="2"/>
  <c r="AL564" i="2" s="1"/>
  <c r="AC563" i="2"/>
  <c r="AN563" i="2" s="1"/>
  <c r="AE562" i="2"/>
  <c r="AP562" i="2" s="1"/>
  <c r="AA560" i="2"/>
  <c r="AL560" i="2" s="1"/>
  <c r="AC559" i="2"/>
  <c r="AN559" i="2" s="1"/>
  <c r="AE558" i="2"/>
  <c r="AP558" i="2" s="1"/>
  <c r="AA556" i="2"/>
  <c r="AL556" i="2" s="1"/>
  <c r="AC555" i="2"/>
  <c r="AN555" i="2" s="1"/>
  <c r="AA552" i="2"/>
  <c r="AL552" i="2" s="1"/>
  <c r="AC551" i="2"/>
  <c r="AN551" i="2" s="1"/>
  <c r="AE550" i="2"/>
  <c r="AP550" i="2" s="1"/>
  <c r="AA548" i="2"/>
  <c r="AL548" i="2" s="1"/>
  <c r="AC547" i="2"/>
  <c r="AN547" i="2" s="1"/>
  <c r="AE546" i="2"/>
  <c r="AP546" i="2" s="1"/>
  <c r="AA544" i="2"/>
  <c r="AL544" i="2" s="1"/>
  <c r="AC543" i="2"/>
  <c r="AN543" i="2" s="1"/>
  <c r="AE542" i="2"/>
  <c r="AP542" i="2" s="1"/>
  <c r="AA540" i="2"/>
  <c r="AL540" i="2" s="1"/>
  <c r="AC539" i="2"/>
  <c r="AN539" i="2" s="1"/>
  <c r="AE538" i="2"/>
  <c r="AP538" i="2" s="1"/>
  <c r="AA536" i="2"/>
  <c r="AL536" i="2" s="1"/>
  <c r="AC535" i="2"/>
  <c r="AN535" i="2" s="1"/>
  <c r="AE534" i="2"/>
  <c r="AP534" i="2" s="1"/>
  <c r="AA532" i="2"/>
  <c r="AL532" i="2" s="1"/>
  <c r="AE530" i="2"/>
  <c r="AP530" i="2" s="1"/>
  <c r="AA528" i="2"/>
  <c r="AL528" i="2" s="1"/>
  <c r="AC527" i="2"/>
  <c r="AN527" i="2" s="1"/>
  <c r="AE526" i="2"/>
  <c r="AP526" i="2" s="1"/>
  <c r="AA524" i="2"/>
  <c r="AL524" i="2" s="1"/>
  <c r="AE522" i="2"/>
  <c r="AP522" i="2" s="1"/>
  <c r="AA520" i="2"/>
  <c r="AL520" i="2" s="1"/>
  <c r="AC519" i="2"/>
  <c r="AN519" i="2" s="1"/>
  <c r="AE518" i="2"/>
  <c r="AP518" i="2" s="1"/>
  <c r="AA516" i="2"/>
  <c r="AL516" i="2" s="1"/>
  <c r="AC515" i="2"/>
  <c r="AN515" i="2" s="1"/>
  <c r="AG513" i="2"/>
  <c r="AR513" i="2" s="1"/>
  <c r="AA512" i="2"/>
  <c r="AL512" i="2" s="1"/>
  <c r="AC511" i="2"/>
  <c r="AN511" i="2" s="1"/>
  <c r="AE510" i="2"/>
  <c r="AP510" i="2" s="1"/>
  <c r="AA508" i="2"/>
  <c r="AL508" i="2" s="1"/>
  <c r="AC507" i="2"/>
  <c r="AN507" i="2" s="1"/>
  <c r="AE506" i="2"/>
  <c r="AP506" i="2" s="1"/>
  <c r="AA504" i="2"/>
  <c r="AL504" i="2" s="1"/>
  <c r="AC503" i="2"/>
  <c r="AN503" i="2" s="1"/>
  <c r="AE502" i="2"/>
  <c r="AP502" i="2" s="1"/>
  <c r="AA500" i="2"/>
  <c r="AL500" i="2" s="1"/>
  <c r="AE498" i="2"/>
  <c r="AP498" i="2" s="1"/>
  <c r="AC495" i="2"/>
  <c r="AN495" i="2" s="1"/>
  <c r="AE494" i="2"/>
  <c r="AP494" i="2" s="1"/>
  <c r="AG493" i="2"/>
  <c r="AR493" i="2" s="1"/>
  <c r="AI492" i="2"/>
  <c r="AT492" i="2" s="1"/>
  <c r="AA492" i="2"/>
  <c r="AL492" i="2" s="1"/>
  <c r="AC491" i="2"/>
  <c r="AN491" i="2" s="1"/>
  <c r="AA488" i="2"/>
  <c r="AL488" i="2" s="1"/>
  <c r="AC487" i="2"/>
  <c r="AN487" i="2" s="1"/>
  <c r="AE486" i="2"/>
  <c r="AP486" i="2" s="1"/>
  <c r="AG485" i="2"/>
  <c r="AR485" i="2" s="1"/>
  <c r="AI484" i="2"/>
  <c r="AT484" i="2" s="1"/>
  <c r="AA484" i="2"/>
  <c r="AL484" i="2" s="1"/>
  <c r="AE482" i="2"/>
  <c r="AP482" i="2" s="1"/>
  <c r="AA480" i="2"/>
  <c r="AL480" i="2" s="1"/>
  <c r="AE478" i="2"/>
  <c r="AP478" i="2" s="1"/>
  <c r="AA476" i="2"/>
  <c r="AL476" i="2" s="1"/>
  <c r="AC475" i="2"/>
  <c r="AN475" i="2" s="1"/>
  <c r="AA472" i="2"/>
  <c r="AL472" i="2" s="1"/>
  <c r="AC471" i="2"/>
  <c r="AN471" i="2" s="1"/>
  <c r="AE470" i="2"/>
  <c r="AP470" i="2" s="1"/>
  <c r="AA468" i="2"/>
  <c r="AL468" i="2" s="1"/>
  <c r="AC467" i="2"/>
  <c r="AN467" i="2" s="1"/>
  <c r="AE466" i="2"/>
  <c r="AP466" i="2" s="1"/>
  <c r="AA464" i="2"/>
  <c r="AL464" i="2" s="1"/>
  <c r="AC463" i="2"/>
  <c r="AN463" i="2" s="1"/>
  <c r="AE462" i="2"/>
  <c r="AP462" i="2" s="1"/>
  <c r="AA460" i="2"/>
  <c r="AL460" i="2" s="1"/>
  <c r="AC459" i="2"/>
  <c r="AN459" i="2" s="1"/>
  <c r="AE458" i="2"/>
  <c r="AP458" i="2" s="1"/>
  <c r="AC455" i="2"/>
  <c r="AN455" i="2" s="1"/>
  <c r="AE454" i="2"/>
  <c r="AP454" i="2" s="1"/>
  <c r="AC451" i="2"/>
  <c r="AN451" i="2" s="1"/>
  <c r="AE450" i="2"/>
  <c r="AP450" i="2" s="1"/>
  <c r="AA448" i="2"/>
  <c r="AL448" i="2" s="1"/>
  <c r="AC447" i="2"/>
  <c r="AN447" i="2" s="1"/>
  <c r="AE446" i="2"/>
  <c r="AP446" i="2" s="1"/>
  <c r="AA444" i="2"/>
  <c r="AL444" i="2" s="1"/>
  <c r="AE442" i="2"/>
  <c r="AP442" i="2" s="1"/>
  <c r="AC439" i="2"/>
  <c r="AN439" i="2" s="1"/>
  <c r="AE438" i="2"/>
  <c r="AP438" i="2" s="1"/>
  <c r="AI436" i="2"/>
  <c r="AT436" i="2" s="1"/>
  <c r="AA436" i="2"/>
  <c r="AL436" i="2" s="1"/>
  <c r="AC435" i="2"/>
  <c r="AN435" i="2" s="1"/>
  <c r="AA432" i="2"/>
  <c r="AL432" i="2" s="1"/>
  <c r="AE430" i="2"/>
  <c r="AP430" i="2" s="1"/>
  <c r="AA428" i="2"/>
  <c r="AL428" i="2" s="1"/>
  <c r="AC427" i="2"/>
  <c r="AN427" i="2" s="1"/>
  <c r="AA424" i="2"/>
  <c r="AL424" i="2" s="1"/>
  <c r="AC423" i="2"/>
  <c r="AN423" i="2" s="1"/>
  <c r="AE422" i="2"/>
  <c r="AP422" i="2" s="1"/>
  <c r="AA420" i="2"/>
  <c r="AL420" i="2" s="1"/>
  <c r="AC419" i="2"/>
  <c r="AN419" i="2" s="1"/>
  <c r="AE418" i="2"/>
  <c r="AP418" i="2" s="1"/>
  <c r="AC415" i="2"/>
  <c r="AN415" i="2" s="1"/>
  <c r="AE414" i="2"/>
  <c r="AP414" i="2" s="1"/>
  <c r="AG413" i="2"/>
  <c r="AR413" i="2" s="1"/>
  <c r="AI412" i="2"/>
  <c r="AT412" i="2" s="1"/>
  <c r="AA412" i="2"/>
  <c r="AL412" i="2" s="1"/>
  <c r="AC411" i="2"/>
  <c r="AN411" i="2" s="1"/>
  <c r="AE410" i="2"/>
  <c r="AP410" i="2" s="1"/>
  <c r="AB587" i="2"/>
  <c r="AM587" i="2" s="1"/>
  <c r="AD586" i="2"/>
  <c r="AO586" i="2" s="1"/>
  <c r="Z584" i="2"/>
  <c r="AK584" i="2" s="1"/>
  <c r="AB583" i="2"/>
  <c r="AM583" i="2" s="1"/>
  <c r="AD582" i="2"/>
  <c r="AO582" i="2" s="1"/>
  <c r="Z580" i="2"/>
  <c r="AK580" i="2" s="1"/>
  <c r="AB579" i="2"/>
  <c r="AM579" i="2" s="1"/>
  <c r="AD578" i="2"/>
  <c r="AO578" i="2" s="1"/>
  <c r="Z576" i="2"/>
  <c r="AK576" i="2" s="1"/>
  <c r="AB575" i="2"/>
  <c r="AM575" i="2" s="1"/>
  <c r="AD574" i="2"/>
  <c r="AO574" i="2" s="1"/>
  <c r="AB571" i="2"/>
  <c r="AM571" i="2" s="1"/>
  <c r="AD570" i="2"/>
  <c r="AO570" i="2" s="1"/>
  <c r="Z568" i="2"/>
  <c r="AK568" i="2" s="1"/>
  <c r="AD566" i="2"/>
  <c r="AO566" i="2" s="1"/>
  <c r="Z564" i="2"/>
  <c r="AK564" i="2" s="1"/>
  <c r="AB563" i="2"/>
  <c r="AM563" i="2" s="1"/>
  <c r="AD562" i="2"/>
  <c r="AO562" i="2" s="1"/>
  <c r="Z560" i="2"/>
  <c r="AK560" i="2" s="1"/>
  <c r="AB559" i="2"/>
  <c r="AM559" i="2" s="1"/>
  <c r="AD558" i="2"/>
  <c r="AO558" i="2" s="1"/>
  <c r="Z556" i="2"/>
  <c r="AK556" i="2" s="1"/>
  <c r="AB555" i="2"/>
  <c r="AM555" i="2" s="1"/>
  <c r="AD554" i="2"/>
  <c r="AO554" i="2" s="1"/>
  <c r="Z552" i="2"/>
  <c r="AK552" i="2" s="1"/>
  <c r="AB551" i="2"/>
  <c r="AM551" i="2" s="1"/>
  <c r="AD550" i="2"/>
  <c r="AO550" i="2" s="1"/>
  <c r="Z548" i="2"/>
  <c r="AK548" i="2" s="1"/>
  <c r="AB547" i="2"/>
  <c r="AM547" i="2" s="1"/>
  <c r="AD546" i="2"/>
  <c r="AO546" i="2" s="1"/>
  <c r="Z544" i="2"/>
  <c r="AK544" i="2" s="1"/>
  <c r="AD542" i="2"/>
  <c r="AO542" i="2" s="1"/>
  <c r="Z540" i="2"/>
  <c r="AK540" i="2" s="1"/>
  <c r="AB539" i="2"/>
  <c r="AM539" i="2" s="1"/>
  <c r="AD538" i="2"/>
  <c r="AO538" i="2" s="1"/>
  <c r="Z536" i="2"/>
  <c r="AK536" i="2" s="1"/>
  <c r="AD534" i="2"/>
  <c r="AO534" i="2" s="1"/>
  <c r="AB531" i="2"/>
  <c r="AM531" i="2" s="1"/>
  <c r="AD530" i="2"/>
  <c r="AO530" i="2" s="1"/>
  <c r="Z528" i="2"/>
  <c r="AK528" i="2" s="1"/>
  <c r="AB527" i="2"/>
  <c r="AM527" i="2" s="1"/>
  <c r="AD526" i="2"/>
  <c r="AO526" i="2" s="1"/>
  <c r="AB523" i="2"/>
  <c r="AM523" i="2" s="1"/>
  <c r="AD522" i="2"/>
  <c r="AO522" i="2" s="1"/>
  <c r="Z520" i="2"/>
  <c r="AK520" i="2" s="1"/>
  <c r="AB519" i="2"/>
  <c r="AM519" i="2" s="1"/>
  <c r="AD518" i="2"/>
  <c r="AO518" i="2" s="1"/>
  <c r="Z516" i="2"/>
  <c r="AK516" i="2" s="1"/>
  <c r="AB515" i="2"/>
  <c r="AM515" i="2" s="1"/>
  <c r="AD514" i="2"/>
  <c r="AO514" i="2" s="1"/>
  <c r="Z512" i="2"/>
  <c r="AK512" i="2" s="1"/>
  <c r="AB511" i="2"/>
  <c r="AM511" i="2" s="1"/>
  <c r="AD510" i="2"/>
  <c r="AO510" i="2" s="1"/>
  <c r="AB507" i="2"/>
  <c r="AM507" i="2" s="1"/>
  <c r="AD506" i="2"/>
  <c r="AO506" i="2" s="1"/>
  <c r="AH504" i="2"/>
  <c r="AS504" i="2" s="1"/>
  <c r="Z504" i="2"/>
  <c r="AK504" i="2" s="1"/>
  <c r="AB503" i="2"/>
  <c r="AM503" i="2" s="1"/>
  <c r="AD502" i="2"/>
  <c r="AO502" i="2" s="1"/>
  <c r="Z500" i="2"/>
  <c r="AK500" i="2" s="1"/>
  <c r="AB499" i="2"/>
  <c r="AM499" i="2" s="1"/>
  <c r="AD498" i="2"/>
  <c r="AO498" i="2" s="1"/>
  <c r="Z496" i="2"/>
  <c r="AK496" i="2" s="1"/>
  <c r="AB495" i="2"/>
  <c r="AM495" i="2" s="1"/>
  <c r="AD494" i="2"/>
  <c r="AO494" i="2" s="1"/>
  <c r="Z492" i="2"/>
  <c r="AK492" i="2" s="1"/>
  <c r="AB491" i="2"/>
  <c r="AM491" i="2" s="1"/>
  <c r="AD490" i="2"/>
  <c r="AO490" i="2" s="1"/>
  <c r="Z488" i="2"/>
  <c r="AK488" i="2" s="1"/>
  <c r="AB487" i="2"/>
  <c r="AM487" i="2" s="1"/>
  <c r="AD486" i="2"/>
  <c r="AO486" i="2" s="1"/>
  <c r="AH484" i="2"/>
  <c r="AS484" i="2" s="1"/>
  <c r="Z484" i="2"/>
  <c r="AK484" i="2" s="1"/>
  <c r="AD482" i="2"/>
  <c r="AO482" i="2" s="1"/>
  <c r="Z480" i="2"/>
  <c r="AK480" i="2" s="1"/>
  <c r="AB479" i="2"/>
  <c r="AM479" i="2" s="1"/>
  <c r="AD478" i="2"/>
  <c r="AO478" i="2" s="1"/>
  <c r="AB475" i="2"/>
  <c r="AM475" i="2" s="1"/>
  <c r="Z472" i="2"/>
  <c r="AK472" i="2" s="1"/>
  <c r="AB471" i="2"/>
  <c r="AM471" i="2" s="1"/>
  <c r="AD470" i="2"/>
  <c r="AO470" i="2" s="1"/>
  <c r="AB467" i="2"/>
  <c r="AM467" i="2" s="1"/>
  <c r="AD466" i="2"/>
  <c r="AO466" i="2" s="1"/>
  <c r="Z464" i="2"/>
  <c r="AK464" i="2" s="1"/>
  <c r="AB463" i="2"/>
  <c r="AM463" i="2" s="1"/>
  <c r="AD462" i="2"/>
  <c r="AO462" i="2" s="1"/>
  <c r="AB459" i="2"/>
  <c r="AM459" i="2" s="1"/>
  <c r="AD458" i="2"/>
  <c r="AO458" i="2" s="1"/>
  <c r="Z456" i="2"/>
  <c r="AK456" i="2" s="1"/>
  <c r="AD454" i="2"/>
  <c r="AO454" i="2" s="1"/>
  <c r="AB451" i="2"/>
  <c r="AM451" i="2" s="1"/>
  <c r="AD450" i="2"/>
  <c r="AO450" i="2" s="1"/>
  <c r="Z448" i="2"/>
  <c r="AK448" i="2" s="1"/>
  <c r="AB447" i="2"/>
  <c r="AM447" i="2" s="1"/>
  <c r="AD446" i="2"/>
  <c r="AO446" i="2" s="1"/>
  <c r="AB443" i="2"/>
  <c r="AM443" i="2" s="1"/>
  <c r="AE529" i="2"/>
  <c r="AP529" i="2" s="1"/>
  <c r="AA527" i="2"/>
  <c r="AL527" i="2" s="1"/>
  <c r="AC526" i="2"/>
  <c r="AN526" i="2" s="1"/>
  <c r="AE525" i="2"/>
  <c r="AP525" i="2" s="1"/>
  <c r="AA523" i="2"/>
  <c r="AL523" i="2" s="1"/>
  <c r="AC522" i="2"/>
  <c r="AN522" i="2" s="1"/>
  <c r="AE521" i="2"/>
  <c r="AP521" i="2" s="1"/>
  <c r="AA519" i="2"/>
  <c r="AL519" i="2" s="1"/>
  <c r="AC518" i="2"/>
  <c r="AN518" i="2" s="1"/>
  <c r="AE517" i="2"/>
  <c r="AP517" i="2" s="1"/>
  <c r="AC514" i="2"/>
  <c r="AN514" i="2" s="1"/>
  <c r="AA511" i="2"/>
  <c r="AL511" i="2" s="1"/>
  <c r="AC510" i="2"/>
  <c r="AN510" i="2" s="1"/>
  <c r="AA507" i="2"/>
  <c r="AL507" i="2" s="1"/>
  <c r="AC506" i="2"/>
  <c r="AN506" i="2" s="1"/>
  <c r="AE505" i="2"/>
  <c r="AP505" i="2" s="1"/>
  <c r="AA503" i="2"/>
  <c r="AL503" i="2" s="1"/>
  <c r="AC502" i="2"/>
  <c r="AN502" i="2" s="1"/>
  <c r="AE501" i="2"/>
  <c r="AP501" i="2" s="1"/>
  <c r="AA499" i="2"/>
  <c r="AL499" i="2" s="1"/>
  <c r="AC498" i="2"/>
  <c r="AN498" i="2" s="1"/>
  <c r="AE497" i="2"/>
  <c r="AP497" i="2" s="1"/>
  <c r="AA495" i="2"/>
  <c r="AL495" i="2" s="1"/>
  <c r="AC494" i="2"/>
  <c r="AN494" i="2" s="1"/>
  <c r="AE493" i="2"/>
  <c r="AP493" i="2" s="1"/>
  <c r="AI491" i="2"/>
  <c r="AT491" i="2" s="1"/>
  <c r="AA491" i="2"/>
  <c r="AL491" i="2" s="1"/>
  <c r="AC490" i="2"/>
  <c r="AN490" i="2" s="1"/>
  <c r="AE489" i="2"/>
  <c r="AP489" i="2" s="1"/>
  <c r="AA487" i="2"/>
  <c r="AL487" i="2" s="1"/>
  <c r="AC486" i="2"/>
  <c r="AN486" i="2" s="1"/>
  <c r="AE485" i="2"/>
  <c r="AP485" i="2" s="1"/>
  <c r="AI483" i="2"/>
  <c r="AT483" i="2" s="1"/>
  <c r="AA483" i="2"/>
  <c r="AL483" i="2" s="1"/>
  <c r="AC482" i="2"/>
  <c r="AN482" i="2" s="1"/>
  <c r="AE481" i="2"/>
  <c r="AP481" i="2" s="1"/>
  <c r="AA479" i="2"/>
  <c r="AL479" i="2" s="1"/>
  <c r="AC478" i="2"/>
  <c r="AN478" i="2" s="1"/>
  <c r="AE477" i="2"/>
  <c r="AP477" i="2" s="1"/>
  <c r="AA475" i="2"/>
  <c r="AL475" i="2" s="1"/>
  <c r="AC474" i="2"/>
  <c r="AN474" i="2" s="1"/>
  <c r="AI471" i="2"/>
  <c r="AT471" i="2" s="1"/>
  <c r="AA471" i="2"/>
  <c r="AL471" i="2" s="1"/>
  <c r="AC470" i="2"/>
  <c r="AN470" i="2" s="1"/>
  <c r="AE469" i="2"/>
  <c r="AP469" i="2" s="1"/>
  <c r="AA467" i="2"/>
  <c r="AL467" i="2" s="1"/>
  <c r="AE465" i="2"/>
  <c r="AP465" i="2" s="1"/>
  <c r="AI463" i="2"/>
  <c r="AT463" i="2" s="1"/>
  <c r="AA463" i="2"/>
  <c r="AL463" i="2" s="1"/>
  <c r="AC462" i="2"/>
  <c r="AN462" i="2" s="1"/>
  <c r="AE461" i="2"/>
  <c r="AP461" i="2" s="1"/>
  <c r="AA459" i="2"/>
  <c r="AL459" i="2" s="1"/>
  <c r="AC458" i="2"/>
  <c r="AN458" i="2" s="1"/>
  <c r="AA613" i="2"/>
  <c r="AL613" i="2" s="1"/>
  <c r="AC612" i="2"/>
  <c r="AN612" i="2" s="1"/>
  <c r="AE611" i="2"/>
  <c r="AP611" i="2" s="1"/>
  <c r="AG610" i="2"/>
  <c r="AR610" i="2" s="1"/>
  <c r="AA609" i="2"/>
  <c r="AL609" i="2" s="1"/>
  <c r="AC608" i="2"/>
  <c r="AN608" i="2" s="1"/>
  <c r="AE607" i="2"/>
  <c r="AP607" i="2" s="1"/>
  <c r="AA605" i="2"/>
  <c r="AL605" i="2" s="1"/>
  <c r="AC604" i="2"/>
  <c r="AN604" i="2" s="1"/>
  <c r="AA601" i="2"/>
  <c r="AL601" i="2" s="1"/>
  <c r="AE599" i="2"/>
  <c r="AP599" i="2" s="1"/>
  <c r="AG598" i="2"/>
  <c r="AR598" i="2" s="1"/>
  <c r="AA597" i="2"/>
  <c r="AL597" i="2" s="1"/>
  <c r="AC596" i="2"/>
  <c r="AN596" i="2" s="1"/>
  <c r="AE595" i="2"/>
  <c r="AP595" i="2" s="1"/>
  <c r="AA593" i="2"/>
  <c r="AL593" i="2" s="1"/>
  <c r="AC592" i="2"/>
  <c r="AN592" i="2" s="1"/>
  <c r="AE591" i="2"/>
  <c r="AP591" i="2" s="1"/>
  <c r="AG590" i="2"/>
  <c r="AR590" i="2" s="1"/>
  <c r="AC588" i="2"/>
  <c r="AN588" i="2" s="1"/>
  <c r="AE587" i="2"/>
  <c r="AP587" i="2" s="1"/>
  <c r="AA585" i="2"/>
  <c r="AL585" i="2" s="1"/>
  <c r="AC584" i="2"/>
  <c r="AN584" i="2" s="1"/>
  <c r="AE583" i="2"/>
  <c r="AP583" i="2" s="1"/>
  <c r="AA581" i="2"/>
  <c r="AL581" i="2" s="1"/>
  <c r="AC580" i="2"/>
  <c r="AN580" i="2" s="1"/>
  <c r="AE579" i="2"/>
  <c r="AP579" i="2" s="1"/>
  <c r="AA577" i="2"/>
  <c r="AL577" i="2" s="1"/>
  <c r="AC576" i="2"/>
  <c r="AN576" i="2" s="1"/>
  <c r="AE575" i="2"/>
  <c r="AP575" i="2" s="1"/>
  <c r="AC572" i="2"/>
  <c r="AN572" i="2" s="1"/>
  <c r="AE571" i="2"/>
  <c r="AP571" i="2" s="1"/>
  <c r="AA569" i="2"/>
  <c r="AL569" i="2" s="1"/>
  <c r="AE567" i="2"/>
  <c r="AP567" i="2" s="1"/>
  <c r="AC564" i="2"/>
  <c r="AN564" i="2" s="1"/>
  <c r="AE563" i="2"/>
  <c r="AP563" i="2" s="1"/>
  <c r="AA561" i="2"/>
  <c r="AL561" i="2" s="1"/>
  <c r="AC560" i="2"/>
  <c r="AN560" i="2" s="1"/>
  <c r="AE559" i="2"/>
  <c r="AP559" i="2" s="1"/>
  <c r="AA557" i="2"/>
  <c r="AL557" i="2" s="1"/>
  <c r="AC556" i="2"/>
  <c r="AN556" i="2" s="1"/>
  <c r="AE555" i="2"/>
  <c r="AP555" i="2" s="1"/>
  <c r="AA553" i="2"/>
  <c r="AL553" i="2" s="1"/>
  <c r="AC552" i="2"/>
  <c r="AN552" i="2" s="1"/>
  <c r="AE551" i="2"/>
  <c r="AP551" i="2" s="1"/>
  <c r="AA549" i="2"/>
  <c r="AL549" i="2" s="1"/>
  <c r="AC548" i="2"/>
  <c r="AN548" i="2" s="1"/>
  <c r="AE547" i="2"/>
  <c r="AP547" i="2" s="1"/>
  <c r="AA545" i="2"/>
  <c r="AL545" i="2" s="1"/>
  <c r="AC544" i="2"/>
  <c r="AN544" i="2" s="1"/>
  <c r="AE543" i="2"/>
  <c r="AP543" i="2" s="1"/>
  <c r="AC540" i="2"/>
  <c r="AN540" i="2" s="1"/>
  <c r="AE539" i="2"/>
  <c r="AP539" i="2" s="1"/>
  <c r="AG538" i="2"/>
  <c r="AR538" i="2" s="1"/>
  <c r="AA537" i="2"/>
  <c r="AL537" i="2" s="1"/>
  <c r="AE535" i="2"/>
  <c r="AP535" i="2" s="1"/>
  <c r="AA533" i="2"/>
  <c r="AL533" i="2" s="1"/>
  <c r="AC532" i="2"/>
  <c r="AN532" i="2" s="1"/>
  <c r="AE531" i="2"/>
  <c r="AP531" i="2" s="1"/>
  <c r="AG530" i="2"/>
  <c r="AR530" i="2" s="1"/>
  <c r="AI529" i="2"/>
  <c r="AT529" i="2" s="1"/>
  <c r="AA529" i="2"/>
  <c r="AL529" i="2" s="1"/>
  <c r="AC528" i="2"/>
  <c r="AN528" i="2" s="1"/>
  <c r="AE527" i="2"/>
  <c r="AP527" i="2" s="1"/>
  <c r="AA525" i="2"/>
  <c r="AL525" i="2" s="1"/>
  <c r="AC524" i="2"/>
  <c r="AN524" i="2" s="1"/>
  <c r="AE523" i="2"/>
  <c r="AP523" i="2" s="1"/>
  <c r="AA521" i="2"/>
  <c r="AL521" i="2" s="1"/>
  <c r="AC520" i="2"/>
  <c r="AN520" i="2" s="1"/>
  <c r="AE519" i="2"/>
  <c r="AP519" i="2" s="1"/>
  <c r="AA517" i="2"/>
  <c r="AL517" i="2" s="1"/>
  <c r="AC516" i="2"/>
  <c r="AN516" i="2" s="1"/>
  <c r="AE515" i="2"/>
  <c r="AP515" i="2" s="1"/>
  <c r="AA513" i="2"/>
  <c r="AL513" i="2" s="1"/>
  <c r="AC512" i="2"/>
  <c r="AN512" i="2" s="1"/>
  <c r="AE511" i="2"/>
  <c r="AP511" i="2" s="1"/>
  <c r="AA509" i="2"/>
  <c r="AL509" i="2" s="1"/>
  <c r="AE507" i="2"/>
  <c r="AP507" i="2" s="1"/>
  <c r="AA505" i="2"/>
  <c r="AL505" i="2" s="1"/>
  <c r="AC504" i="2"/>
  <c r="AN504" i="2" s="1"/>
  <c r="AE503" i="2"/>
  <c r="AP503" i="2" s="1"/>
  <c r="AA501" i="2"/>
  <c r="AL501" i="2" s="1"/>
  <c r="AC500" i="2"/>
  <c r="AN500" i="2" s="1"/>
  <c r="AE499" i="2"/>
  <c r="AP499" i="2" s="1"/>
  <c r="AA497" i="2"/>
  <c r="AL497" i="2" s="1"/>
  <c r="AC496" i="2"/>
  <c r="AN496" i="2" s="1"/>
  <c r="AE495" i="2"/>
  <c r="AP495" i="2" s="1"/>
  <c r="AA493" i="2"/>
  <c r="AL493" i="2" s="1"/>
  <c r="AC492" i="2"/>
  <c r="AN492" i="2" s="1"/>
  <c r="AE491" i="2"/>
  <c r="AP491" i="2" s="1"/>
  <c r="AI489" i="2"/>
  <c r="AT489" i="2" s="1"/>
  <c r="AA489" i="2"/>
  <c r="AL489" i="2" s="1"/>
  <c r="AC488" i="2"/>
  <c r="AN488" i="2" s="1"/>
  <c r="AE487" i="2"/>
  <c r="AP487" i="2" s="1"/>
  <c r="AA485" i="2"/>
  <c r="AL485" i="2" s="1"/>
  <c r="AE483" i="2"/>
  <c r="AP483" i="2" s="1"/>
  <c r="AA481" i="2"/>
  <c r="AL481" i="2" s="1"/>
  <c r="AC480" i="2"/>
  <c r="AN480" i="2" s="1"/>
  <c r="AE479" i="2"/>
  <c r="AP479" i="2" s="1"/>
  <c r="AA477" i="2"/>
  <c r="AL477" i="2" s="1"/>
  <c r="AC476" i="2"/>
  <c r="AN476" i="2" s="1"/>
  <c r="AE475" i="2"/>
  <c r="AP475" i="2" s="1"/>
  <c r="AC472" i="2"/>
  <c r="AN472" i="2" s="1"/>
  <c r="AE471" i="2"/>
  <c r="AP471" i="2" s="1"/>
  <c r="AI469" i="2"/>
  <c r="AT469" i="2" s="1"/>
  <c r="AA469" i="2"/>
  <c r="AL469" i="2" s="1"/>
  <c r="AC468" i="2"/>
  <c r="AN468" i="2" s="1"/>
  <c r="AE467" i="2"/>
  <c r="AP467" i="2" s="1"/>
  <c r="AA465" i="2"/>
  <c r="AL465" i="2" s="1"/>
  <c r="AC464" i="2"/>
  <c r="AN464" i="2" s="1"/>
  <c r="AE463" i="2"/>
  <c r="AP463" i="2" s="1"/>
  <c r="AI461" i="2"/>
  <c r="AT461" i="2" s="1"/>
  <c r="AA461" i="2"/>
  <c r="AL461" i="2" s="1"/>
  <c r="AC460" i="2"/>
  <c r="AN460" i="2" s="1"/>
  <c r="AE459" i="2"/>
  <c r="AP459" i="2" s="1"/>
  <c r="AA457" i="2"/>
  <c r="AL457" i="2" s="1"/>
  <c r="AC456" i="2"/>
  <c r="AN456" i="2" s="1"/>
  <c r="AE455" i="2"/>
  <c r="AP455" i="2" s="1"/>
  <c r="AA453" i="2"/>
  <c r="AL453" i="2" s="1"/>
  <c r="AC452" i="2"/>
  <c r="AN452" i="2" s="1"/>
  <c r="AE451" i="2"/>
  <c r="AP451" i="2" s="1"/>
  <c r="AA449" i="2"/>
  <c r="AL449" i="2" s="1"/>
  <c r="AC448" i="2"/>
  <c r="AN448" i="2" s="1"/>
  <c r="AE447" i="2"/>
  <c r="AP447" i="2" s="1"/>
  <c r="AA445" i="2"/>
  <c r="AL445" i="2" s="1"/>
  <c r="AC444" i="2"/>
  <c r="AN444" i="2" s="1"/>
  <c r="AE443" i="2"/>
  <c r="AP443" i="2" s="1"/>
  <c r="AA441" i="2"/>
  <c r="AL441" i="2" s="1"/>
  <c r="AC440" i="2"/>
  <c r="AN440" i="2" s="1"/>
  <c r="AE439" i="2"/>
  <c r="AP439" i="2" s="1"/>
  <c r="AA437" i="2"/>
  <c r="AL437" i="2" s="1"/>
  <c r="AC436" i="2"/>
  <c r="AN436" i="2" s="1"/>
  <c r="AE435" i="2"/>
  <c r="AP435" i="2" s="1"/>
  <c r="AA433" i="2"/>
  <c r="AL433" i="2" s="1"/>
  <c r="AC432" i="2"/>
  <c r="AN432" i="2" s="1"/>
  <c r="AE431" i="2"/>
  <c r="AP431" i="2" s="1"/>
  <c r="AA429" i="2"/>
  <c r="AL429" i="2" s="1"/>
  <c r="AC428" i="2"/>
  <c r="AN428" i="2" s="1"/>
  <c r="AE427" i="2"/>
  <c r="AP427" i="2" s="1"/>
  <c r="AA425" i="2"/>
  <c r="AL425" i="2" s="1"/>
  <c r="AC424" i="2"/>
  <c r="AN424" i="2" s="1"/>
  <c r="AE423" i="2"/>
  <c r="AP423" i="2" s="1"/>
  <c r="AI421" i="2"/>
  <c r="AT421" i="2" s="1"/>
  <c r="AA421" i="2"/>
  <c r="AL421" i="2" s="1"/>
  <c r="AC420" i="2"/>
  <c r="AN420" i="2" s="1"/>
  <c r="AE419" i="2"/>
  <c r="AP419" i="2" s="1"/>
  <c r="AA417" i="2"/>
  <c r="AL417" i="2" s="1"/>
  <c r="AC416" i="2"/>
  <c r="AN416" i="2" s="1"/>
  <c r="AE415" i="2"/>
  <c r="AP415" i="2" s="1"/>
  <c r="AA413" i="2"/>
  <c r="AL413" i="2" s="1"/>
  <c r="AC412" i="2"/>
  <c r="AN412" i="2" s="1"/>
  <c r="AE411" i="2"/>
  <c r="AP411" i="2" s="1"/>
  <c r="AA409" i="2"/>
  <c r="AL409" i="2" s="1"/>
  <c r="AC408" i="2"/>
  <c r="AN408" i="2" s="1"/>
  <c r="AE407" i="2"/>
  <c r="AP407" i="2" s="1"/>
  <c r="AA405" i="2"/>
  <c r="AL405" i="2" s="1"/>
  <c r="AC404" i="2"/>
  <c r="AN404" i="2" s="1"/>
  <c r="AE403" i="2"/>
  <c r="AP403" i="2" s="1"/>
  <c r="AA401" i="2"/>
  <c r="AL401" i="2" s="1"/>
  <c r="AC400" i="2"/>
  <c r="AN400" i="2" s="1"/>
  <c r="AE399" i="2"/>
  <c r="AP399" i="2" s="1"/>
  <c r="AA397" i="2"/>
  <c r="AL397" i="2" s="1"/>
  <c r="AC396" i="2"/>
  <c r="AN396" i="2" s="1"/>
  <c r="AE395" i="2"/>
  <c r="AP395" i="2" s="1"/>
  <c r="AA393" i="2"/>
  <c r="AL393" i="2" s="1"/>
  <c r="AC392" i="2"/>
  <c r="AN392" i="2" s="1"/>
  <c r="AE391" i="2"/>
  <c r="AP391" i="2" s="1"/>
  <c r="AA389" i="2"/>
  <c r="AL389" i="2" s="1"/>
  <c r="AC388" i="2"/>
  <c r="AN388" i="2" s="1"/>
  <c r="AE387" i="2"/>
  <c r="AP387" i="2" s="1"/>
  <c r="AA385" i="2"/>
  <c r="AL385" i="2" s="1"/>
  <c r="AC384" i="2"/>
  <c r="AN384" i="2" s="1"/>
  <c r="AE383" i="2"/>
  <c r="AP383" i="2" s="1"/>
  <c r="AA381" i="2"/>
  <c r="AL381" i="2" s="1"/>
  <c r="AC380" i="2"/>
  <c r="AN380" i="2" s="1"/>
  <c r="AE379" i="2"/>
  <c r="AP379" i="2" s="1"/>
  <c r="AI377" i="2"/>
  <c r="AT377" i="2" s="1"/>
  <c r="AA377" i="2"/>
  <c r="AL377" i="2" s="1"/>
  <c r="AC376" i="2"/>
  <c r="AN376" i="2" s="1"/>
  <c r="AE375" i="2"/>
  <c r="AP375" i="2" s="1"/>
  <c r="AA373" i="2"/>
  <c r="AL373" i="2" s="1"/>
  <c r="AC372" i="2"/>
  <c r="AN372" i="2" s="1"/>
  <c r="AE371" i="2"/>
  <c r="AP371" i="2" s="1"/>
  <c r="AI369" i="2"/>
  <c r="AT369" i="2" s="1"/>
  <c r="AA369" i="2"/>
  <c r="AL369" i="2" s="1"/>
  <c r="AC368" i="2"/>
  <c r="AN368" i="2" s="1"/>
  <c r="AE367" i="2"/>
  <c r="AP367" i="2" s="1"/>
  <c r="AA365" i="2"/>
  <c r="AL365" i="2" s="1"/>
  <c r="AC364" i="2"/>
  <c r="AN364" i="2" s="1"/>
  <c r="AE363" i="2"/>
  <c r="AP363" i="2" s="1"/>
  <c r="AA361" i="2"/>
  <c r="AL361" i="2" s="1"/>
  <c r="AC360" i="2"/>
  <c r="AN360" i="2" s="1"/>
  <c r="AE359" i="2"/>
  <c r="AP359" i="2" s="1"/>
  <c r="AA357" i="2"/>
  <c r="AL357" i="2" s="1"/>
  <c r="AE355" i="2"/>
  <c r="AP355" i="2" s="1"/>
  <c r="AA353" i="2"/>
  <c r="AL353" i="2" s="1"/>
  <c r="AC352" i="2"/>
  <c r="AN352" i="2" s="1"/>
  <c r="AE351" i="2"/>
  <c r="AP351" i="2" s="1"/>
  <c r="AA349" i="2"/>
  <c r="AL349" i="2" s="1"/>
  <c r="AC348" i="2"/>
  <c r="AN348" i="2" s="1"/>
  <c r="AE347" i="2"/>
  <c r="AP347" i="2" s="1"/>
  <c r="AA345" i="2"/>
  <c r="AL345" i="2" s="1"/>
  <c r="AC344" i="2"/>
  <c r="AN344" i="2" s="1"/>
  <c r="AE343" i="2"/>
  <c r="AP343" i="2" s="1"/>
  <c r="AA341" i="2"/>
  <c r="AL341" i="2" s="1"/>
  <c r="AE339" i="2"/>
  <c r="AP339" i="2" s="1"/>
  <c r="AA337" i="2"/>
  <c r="AL337" i="2" s="1"/>
  <c r="AC336" i="2"/>
  <c r="AN336" i="2" s="1"/>
  <c r="AE335" i="2"/>
  <c r="AP335" i="2" s="1"/>
  <c r="AC332" i="2"/>
  <c r="AN332" i="2" s="1"/>
  <c r="AE331" i="2"/>
  <c r="AP331" i="2" s="1"/>
  <c r="AC328" i="2"/>
  <c r="AN328" i="2" s="1"/>
  <c r="AE327" i="2"/>
  <c r="AP327" i="2" s="1"/>
  <c r="AG326" i="2"/>
  <c r="AR326" i="2" s="1"/>
  <c r="AI325" i="2"/>
  <c r="AT325" i="2" s="1"/>
  <c r="AA325" i="2"/>
  <c r="AL325" i="2" s="1"/>
  <c r="AC324" i="2"/>
  <c r="AN324" i="2" s="1"/>
  <c r="AE323" i="2"/>
  <c r="AP323" i="2" s="1"/>
  <c r="AC320" i="2"/>
  <c r="AN320" i="2" s="1"/>
  <c r="AE319" i="2"/>
  <c r="AP319" i="2" s="1"/>
  <c r="AA317" i="2"/>
  <c r="AL317" i="2" s="1"/>
  <c r="AC316" i="2"/>
  <c r="AN316" i="2" s="1"/>
  <c r="AE315" i="2"/>
  <c r="AP315" i="2" s="1"/>
  <c r="AA313" i="2"/>
  <c r="AL313" i="2" s="1"/>
  <c r="AC312" i="2"/>
  <c r="AN312" i="2" s="1"/>
  <c r="AE311" i="2"/>
  <c r="AP311" i="2" s="1"/>
  <c r="AA309" i="2"/>
  <c r="AL309" i="2" s="1"/>
  <c r="AE307" i="2"/>
  <c r="AP307" i="2" s="1"/>
  <c r="AG306" i="2"/>
  <c r="AR306" i="2" s="1"/>
  <c r="AA305" i="2"/>
  <c r="AL305" i="2" s="1"/>
  <c r="AC304" i="2"/>
  <c r="AN304" i="2" s="1"/>
  <c r="AE303" i="2"/>
  <c r="AP303" i="2" s="1"/>
  <c r="AA301" i="2"/>
  <c r="AL301" i="2" s="1"/>
  <c r="AC300" i="2"/>
  <c r="AN300" i="2" s="1"/>
  <c r="AE299" i="2"/>
  <c r="AP299" i="2" s="1"/>
  <c r="AA297" i="2"/>
  <c r="AL297" i="2" s="1"/>
  <c r="AC296" i="2"/>
  <c r="AN296" i="2" s="1"/>
  <c r="AE295" i="2"/>
  <c r="AP295" i="2" s="1"/>
  <c r="AA293" i="2"/>
  <c r="AL293" i="2" s="1"/>
  <c r="AC292" i="2"/>
  <c r="AN292" i="2" s="1"/>
  <c r="AA289" i="2"/>
  <c r="AL289" i="2" s="1"/>
  <c r="AC288" i="2"/>
  <c r="AN288" i="2" s="1"/>
  <c r="AE287" i="2"/>
  <c r="AP287" i="2" s="1"/>
  <c r="AA285" i="2"/>
  <c r="AL285" i="2" s="1"/>
  <c r="AC284" i="2"/>
  <c r="AN284" i="2" s="1"/>
  <c r="AE283" i="2"/>
  <c r="AP283" i="2" s="1"/>
  <c r="AA281" i="2"/>
  <c r="AL281" i="2" s="1"/>
  <c r="AC280" i="2"/>
  <c r="AN280" i="2" s="1"/>
  <c r="AE279" i="2"/>
  <c r="AP279" i="2" s="1"/>
  <c r="AA277" i="2"/>
  <c r="AL277" i="2" s="1"/>
  <c r="AC276" i="2"/>
  <c r="AN276" i="2" s="1"/>
  <c r="AE275" i="2"/>
  <c r="AP275" i="2" s="1"/>
  <c r="AA273" i="2"/>
  <c r="AL273" i="2" s="1"/>
  <c r="AC272" i="2"/>
  <c r="AN272" i="2" s="1"/>
  <c r="AE271" i="2"/>
  <c r="AP271" i="2" s="1"/>
  <c r="AA269" i="2"/>
  <c r="AL269" i="2" s="1"/>
  <c r="AC268" i="2"/>
  <c r="AN268" i="2" s="1"/>
  <c r="AE267" i="2"/>
  <c r="AP267" i="2" s="1"/>
  <c r="AG266" i="2"/>
  <c r="AR266" i="2" s="1"/>
  <c r="AI265" i="2"/>
  <c r="AT265" i="2" s="1"/>
  <c r="AA265" i="2"/>
  <c r="AL265" i="2" s="1"/>
  <c r="AC264" i="2"/>
  <c r="AN264" i="2" s="1"/>
  <c r="AE263" i="2"/>
  <c r="AP263" i="2" s="1"/>
  <c r="AA261" i="2"/>
  <c r="AL261" i="2" s="1"/>
  <c r="AC260" i="2"/>
  <c r="AN260" i="2" s="1"/>
  <c r="AE259" i="2"/>
  <c r="AP259" i="2" s="1"/>
  <c r="AG258" i="2"/>
  <c r="AR258" i="2" s="1"/>
  <c r="AI257" i="2"/>
  <c r="AT257" i="2" s="1"/>
  <c r="AA257" i="2"/>
  <c r="AL257" i="2" s="1"/>
  <c r="AC256" i="2"/>
  <c r="AN256" i="2" s="1"/>
  <c r="AE255" i="2"/>
  <c r="AP255" i="2" s="1"/>
  <c r="AA253" i="2"/>
  <c r="AL253" i="2" s="1"/>
  <c r="AC252" i="2"/>
  <c r="AN252" i="2" s="1"/>
  <c r="AE251" i="2"/>
  <c r="AP251" i="2" s="1"/>
  <c r="AG250" i="2"/>
  <c r="AR250" i="2" s="1"/>
  <c r="AI249" i="2"/>
  <c r="AT249" i="2" s="1"/>
  <c r="AA249" i="2"/>
  <c r="AL249" i="2" s="1"/>
  <c r="AC248" i="2"/>
  <c r="AN248" i="2" s="1"/>
  <c r="AE247" i="2"/>
  <c r="AP247" i="2" s="1"/>
  <c r="AA245" i="2"/>
  <c r="AL245" i="2" s="1"/>
  <c r="AC244" i="2"/>
  <c r="AN244" i="2" s="1"/>
  <c r="AE243" i="2"/>
  <c r="AP243" i="2" s="1"/>
  <c r="AA241" i="2"/>
  <c r="AL241" i="2" s="1"/>
  <c r="AC240" i="2"/>
  <c r="AN240" i="2" s="1"/>
  <c r="AE239" i="2"/>
  <c r="AP239" i="2" s="1"/>
  <c r="AA237" i="2"/>
  <c r="AL237" i="2" s="1"/>
  <c r="AC236" i="2"/>
  <c r="AN236" i="2" s="1"/>
  <c r="AE235" i="2"/>
  <c r="AP235" i="2" s="1"/>
  <c r="AA233" i="2"/>
  <c r="AL233" i="2" s="1"/>
  <c r="AC232" i="2"/>
  <c r="AN232" i="2" s="1"/>
  <c r="AE231" i="2"/>
  <c r="AP231" i="2" s="1"/>
  <c r="AA229" i="2"/>
  <c r="AL229" i="2" s="1"/>
  <c r="AC228" i="2"/>
  <c r="AN228" i="2" s="1"/>
  <c r="AE227" i="2"/>
  <c r="AP227" i="2" s="1"/>
  <c r="AA225" i="2"/>
  <c r="AL225" i="2" s="1"/>
  <c r="AC224" i="2"/>
  <c r="AN224" i="2" s="1"/>
  <c r="AE223" i="2"/>
  <c r="AP223" i="2" s="1"/>
  <c r="AA221" i="2"/>
  <c r="AL221" i="2" s="1"/>
  <c r="AC220" i="2"/>
  <c r="AN220" i="2" s="1"/>
  <c r="AE219" i="2"/>
  <c r="AP219" i="2" s="1"/>
  <c r="AA217" i="2"/>
  <c r="AL217" i="2" s="1"/>
  <c r="AC216" i="2"/>
  <c r="AN216" i="2" s="1"/>
  <c r="AE215" i="2"/>
  <c r="AP215" i="2" s="1"/>
  <c r="AA213" i="2"/>
  <c r="AL213" i="2" s="1"/>
  <c r="AC212" i="2"/>
  <c r="AN212" i="2" s="1"/>
  <c r="AE211" i="2"/>
  <c r="AP211" i="2" s="1"/>
  <c r="AA209" i="2"/>
  <c r="AL209" i="2" s="1"/>
  <c r="AC208" i="2"/>
  <c r="AN208" i="2" s="1"/>
  <c r="AE207" i="2"/>
  <c r="AP207" i="2" s="1"/>
  <c r="AA205" i="2"/>
  <c r="AL205" i="2" s="1"/>
  <c r="AC204" i="2"/>
  <c r="AN204" i="2" s="1"/>
  <c r="AE203" i="2"/>
  <c r="AP203" i="2" s="1"/>
  <c r="AA201" i="2"/>
  <c r="AL201" i="2" s="1"/>
  <c r="AC200" i="2"/>
  <c r="AN200" i="2" s="1"/>
  <c r="AE199" i="2"/>
  <c r="AP199" i="2" s="1"/>
  <c r="AA197" i="2"/>
  <c r="AL197" i="2" s="1"/>
  <c r="AC196" i="2"/>
  <c r="AN196" i="2" s="1"/>
  <c r="AE195" i="2"/>
  <c r="AP195" i="2" s="1"/>
  <c r="AA193" i="2"/>
  <c r="AL193" i="2" s="1"/>
  <c r="AC192" i="2"/>
  <c r="AN192" i="2" s="1"/>
  <c r="AE191" i="2"/>
  <c r="AP191" i="2" s="1"/>
  <c r="AA189" i="2"/>
  <c r="AL189" i="2" s="1"/>
  <c r="AC188" i="2"/>
  <c r="AN188" i="2" s="1"/>
  <c r="AE187" i="2"/>
  <c r="AP187" i="2" s="1"/>
  <c r="AI185" i="2"/>
  <c r="AT185" i="2" s="1"/>
  <c r="AA185" i="2"/>
  <c r="AL185" i="2" s="1"/>
  <c r="AA181" i="2"/>
  <c r="AL181" i="2" s="1"/>
  <c r="AC180" i="2"/>
  <c r="AN180" i="2" s="1"/>
  <c r="AE179" i="2"/>
  <c r="AP179" i="2" s="1"/>
  <c r="AA177" i="2"/>
  <c r="AL177" i="2" s="1"/>
  <c r="AC176" i="2"/>
  <c r="AN176" i="2" s="1"/>
  <c r="AE175" i="2"/>
  <c r="AP175" i="2" s="1"/>
  <c r="AA173" i="2"/>
  <c r="AL173" i="2" s="1"/>
  <c r="AC172" i="2"/>
  <c r="AN172" i="2" s="1"/>
  <c r="AE171" i="2"/>
  <c r="AP171" i="2" s="1"/>
  <c r="AA169" i="2"/>
  <c r="AL169" i="2" s="1"/>
  <c r="AC168" i="2"/>
  <c r="AN168" i="2" s="1"/>
  <c r="AE167" i="2"/>
  <c r="AP167" i="2" s="1"/>
  <c r="AA165" i="2"/>
  <c r="AL165" i="2" s="1"/>
  <c r="AC164" i="2"/>
  <c r="AN164" i="2" s="1"/>
  <c r="AE163" i="2"/>
  <c r="AP163" i="2" s="1"/>
  <c r="AC160" i="2"/>
  <c r="AN160" i="2" s="1"/>
  <c r="AE159" i="2"/>
  <c r="AP159" i="2" s="1"/>
  <c r="AC156" i="2"/>
  <c r="AN156" i="2" s="1"/>
  <c r="AE155" i="2"/>
  <c r="AP155" i="2" s="1"/>
  <c r="AA153" i="2"/>
  <c r="AL153" i="2" s="1"/>
  <c r="AC152" i="2"/>
  <c r="AN152" i="2" s="1"/>
  <c r="AE151" i="2"/>
  <c r="AP151" i="2" s="1"/>
  <c r="AA149" i="2"/>
  <c r="AL149" i="2" s="1"/>
  <c r="AC148" i="2"/>
  <c r="AN148" i="2" s="1"/>
  <c r="AE147" i="2"/>
  <c r="AP147" i="2" s="1"/>
  <c r="AA145" i="2"/>
  <c r="AL145" i="2" s="1"/>
  <c r="AC144" i="2"/>
  <c r="AN144" i="2" s="1"/>
  <c r="AE143" i="2"/>
  <c r="AP143" i="2" s="1"/>
  <c r="AA141" i="2"/>
  <c r="AL141" i="2" s="1"/>
  <c r="AC140" i="2"/>
  <c r="AN140" i="2" s="1"/>
  <c r="AE139" i="2"/>
  <c r="AP139" i="2" s="1"/>
  <c r="AA137" i="2"/>
  <c r="AL137" i="2" s="1"/>
  <c r="AC136" i="2"/>
  <c r="AN136" i="2" s="1"/>
  <c r="AE135" i="2"/>
  <c r="AP135" i="2" s="1"/>
  <c r="AI133" i="2"/>
  <c r="AT133" i="2" s="1"/>
  <c r="AA133" i="2"/>
  <c r="AL133" i="2" s="1"/>
  <c r="AC132" i="2"/>
  <c r="AN132" i="2" s="1"/>
  <c r="AE131" i="2"/>
  <c r="AP131" i="2" s="1"/>
  <c r="AA129" i="2"/>
  <c r="AL129" i="2" s="1"/>
  <c r="AC128" i="2"/>
  <c r="AN128" i="2" s="1"/>
  <c r="AE127" i="2"/>
  <c r="AP127" i="2" s="1"/>
  <c r="AI125" i="2"/>
  <c r="AT125" i="2" s="1"/>
  <c r="AA125" i="2"/>
  <c r="AL125" i="2" s="1"/>
  <c r="AC124" i="2"/>
  <c r="AN124" i="2" s="1"/>
  <c r="AE123" i="2"/>
  <c r="AP123" i="2" s="1"/>
  <c r="AA121" i="2"/>
  <c r="AL121" i="2" s="1"/>
  <c r="AC120" i="2"/>
  <c r="AN120" i="2" s="1"/>
  <c r="AE119" i="2"/>
  <c r="AP119" i="2" s="1"/>
  <c r="AA117" i="2"/>
  <c r="AL117" i="2" s="1"/>
  <c r="AC116" i="2"/>
  <c r="AN116" i="2" s="1"/>
  <c r="AE115" i="2"/>
  <c r="AP115" i="2" s="1"/>
  <c r="AG114" i="2"/>
  <c r="AR114" i="2" s="1"/>
  <c r="AA113" i="2"/>
  <c r="AL113" i="2" s="1"/>
  <c r="AC112" i="2"/>
  <c r="AN112" i="2" s="1"/>
  <c r="AE111" i="2"/>
  <c r="AP111" i="2" s="1"/>
  <c r="AA109" i="2"/>
  <c r="AL109" i="2" s="1"/>
  <c r="AC108" i="2"/>
  <c r="AN108" i="2" s="1"/>
  <c r="AE107" i="2"/>
  <c r="AP107" i="2" s="1"/>
  <c r="AG106" i="2"/>
  <c r="AR106" i="2" s="1"/>
  <c r="AA105" i="2"/>
  <c r="AL105" i="2" s="1"/>
  <c r="AE103" i="2"/>
  <c r="AP103" i="2" s="1"/>
  <c r="AA101" i="2"/>
  <c r="AL101" i="2" s="1"/>
  <c r="AC100" i="2"/>
  <c r="AN100" i="2" s="1"/>
  <c r="AE99" i="2"/>
  <c r="AP99" i="2" s="1"/>
  <c r="AC96" i="2"/>
  <c r="AN96" i="2" s="1"/>
  <c r="AE95" i="2"/>
  <c r="AP95" i="2" s="1"/>
  <c r="AC92" i="2"/>
  <c r="AN92" i="2" s="1"/>
  <c r="AE91" i="2"/>
  <c r="AP91" i="2" s="1"/>
  <c r="AC88" i="2"/>
  <c r="AN88" i="2" s="1"/>
  <c r="AE87" i="2"/>
  <c r="AP87" i="2" s="1"/>
  <c r="AA85" i="2"/>
  <c r="AL85" i="2" s="1"/>
  <c r="AC84" i="2"/>
  <c r="AN84" i="2" s="1"/>
  <c r="AE83" i="2"/>
  <c r="AP83" i="2" s="1"/>
  <c r="AA81" i="2"/>
  <c r="AL81" i="2" s="1"/>
  <c r="AC80" i="2"/>
  <c r="AN80" i="2" s="1"/>
  <c r="AE79" i="2"/>
  <c r="AP79" i="2" s="1"/>
  <c r="AA77" i="2"/>
  <c r="AL77" i="2" s="1"/>
  <c r="AC76" i="2"/>
  <c r="AN76" i="2" s="1"/>
  <c r="AE75" i="2"/>
  <c r="AP75" i="2" s="1"/>
  <c r="AA73" i="2"/>
  <c r="AL73" i="2" s="1"/>
  <c r="AC72" i="2"/>
  <c r="AN72" i="2" s="1"/>
  <c r="AE71" i="2"/>
  <c r="AP71" i="2" s="1"/>
  <c r="AG70" i="2"/>
  <c r="AR70" i="2" s="1"/>
  <c r="AC68" i="2"/>
  <c r="AN68" i="2" s="1"/>
  <c r="AE67" i="2"/>
  <c r="AP67" i="2" s="1"/>
  <c r="AC64" i="2"/>
  <c r="AN64" i="2" s="1"/>
  <c r="AE63" i="2"/>
  <c r="AP63" i="2" s="1"/>
  <c r="AC60" i="2"/>
  <c r="AN60" i="2" s="1"/>
  <c r="AE59" i="2"/>
  <c r="AP59" i="2" s="1"/>
  <c r="AG58" i="2"/>
  <c r="AR58" i="2" s="1"/>
  <c r="AE55" i="2"/>
  <c r="AP55" i="2" s="1"/>
  <c r="AA53" i="2"/>
  <c r="AL53" i="2" s="1"/>
  <c r="AC52" i="2"/>
  <c r="AN52" i="2" s="1"/>
  <c r="AE51" i="2"/>
  <c r="AP51" i="2" s="1"/>
  <c r="AA49" i="2"/>
  <c r="AL49" i="2" s="1"/>
  <c r="AC48" i="2"/>
  <c r="AN48" i="2" s="1"/>
  <c r="AA45" i="2"/>
  <c r="AL45" i="2" s="1"/>
  <c r="AC44" i="2"/>
  <c r="AN44" i="2" s="1"/>
  <c r="AE43" i="2"/>
  <c r="AP43" i="2" s="1"/>
  <c r="AA41" i="2"/>
  <c r="AL41" i="2" s="1"/>
  <c r="AC40" i="2"/>
  <c r="AN40" i="2" s="1"/>
  <c r="AC36" i="2"/>
  <c r="AN36" i="2" s="1"/>
  <c r="AE35" i="2"/>
  <c r="AP35" i="2" s="1"/>
  <c r="AC32" i="2"/>
  <c r="AN32" i="2" s="1"/>
  <c r="AE31" i="2"/>
  <c r="AP31" i="2" s="1"/>
  <c r="AC28" i="2"/>
  <c r="AN28" i="2" s="1"/>
  <c r="AE27" i="2"/>
  <c r="AP27" i="2" s="1"/>
  <c r="AC20" i="2"/>
  <c r="AN20" i="2" s="1"/>
  <c r="AE19" i="2"/>
  <c r="AP19" i="2" s="1"/>
  <c r="AC16" i="2"/>
  <c r="AN16" i="2" s="1"/>
  <c r="AC12" i="2"/>
  <c r="AN12" i="2" s="1"/>
  <c r="AE11" i="2"/>
  <c r="AP11" i="2" s="1"/>
  <c r="AC407" i="2"/>
  <c r="AN407" i="2" s="1"/>
  <c r="AE406" i="2"/>
  <c r="AP406" i="2" s="1"/>
  <c r="AA404" i="2"/>
  <c r="AL404" i="2" s="1"/>
  <c r="AC403" i="2"/>
  <c r="AN403" i="2" s="1"/>
  <c r="AA400" i="2"/>
  <c r="AL400" i="2" s="1"/>
  <c r="AC399" i="2"/>
  <c r="AN399" i="2" s="1"/>
  <c r="AE398" i="2"/>
  <c r="AP398" i="2" s="1"/>
  <c r="AA396" i="2"/>
  <c r="AL396" i="2" s="1"/>
  <c r="AC395" i="2"/>
  <c r="AN395" i="2" s="1"/>
  <c r="AE394" i="2"/>
  <c r="AP394" i="2" s="1"/>
  <c r="AA392" i="2"/>
  <c r="AL392" i="2" s="1"/>
  <c r="AC391" i="2"/>
  <c r="AN391" i="2" s="1"/>
  <c r="AE390" i="2"/>
  <c r="AP390" i="2" s="1"/>
  <c r="AA388" i="2"/>
  <c r="AL388" i="2" s="1"/>
  <c r="AE386" i="2"/>
  <c r="AP386" i="2" s="1"/>
  <c r="AI384" i="2"/>
  <c r="AT384" i="2" s="1"/>
  <c r="AA384" i="2"/>
  <c r="AL384" i="2" s="1"/>
  <c r="AE382" i="2"/>
  <c r="AP382" i="2" s="1"/>
  <c r="AA380" i="2"/>
  <c r="AL380" i="2" s="1"/>
  <c r="AC379" i="2"/>
  <c r="AN379" i="2" s="1"/>
  <c r="AE374" i="2"/>
  <c r="AP374" i="2" s="1"/>
  <c r="AC371" i="2"/>
  <c r="AN371" i="2" s="1"/>
  <c r="AA368" i="2"/>
  <c r="AL368" i="2" s="1"/>
  <c r="AE366" i="2"/>
  <c r="AP366" i="2" s="1"/>
  <c r="AI364" i="2"/>
  <c r="AT364" i="2" s="1"/>
  <c r="AA364" i="2"/>
  <c r="AL364" i="2" s="1"/>
  <c r="AC363" i="2"/>
  <c r="AN363" i="2" s="1"/>
  <c r="AE358" i="2"/>
  <c r="AP358" i="2" s="1"/>
  <c r="AA352" i="2"/>
  <c r="AL352" i="2" s="1"/>
  <c r="AE350" i="2"/>
  <c r="AP350" i="2" s="1"/>
  <c r="AG349" i="2"/>
  <c r="AR349" i="2" s="1"/>
  <c r="AE346" i="2"/>
  <c r="AP346" i="2" s="1"/>
  <c r="AE342" i="2"/>
  <c r="AP342" i="2" s="1"/>
  <c r="AE338" i="2"/>
  <c r="AP338" i="2" s="1"/>
  <c r="AE334" i="2"/>
  <c r="AP334" i="2" s="1"/>
  <c r="AC331" i="2"/>
  <c r="AN331" i="2" s="1"/>
  <c r="AE326" i="2"/>
  <c r="AP326" i="2" s="1"/>
  <c r="AC323" i="2"/>
  <c r="AN323" i="2" s="1"/>
  <c r="AC319" i="2"/>
  <c r="AN319" i="2" s="1"/>
  <c r="AE318" i="2"/>
  <c r="AP318" i="2" s="1"/>
  <c r="AA316" i="2"/>
  <c r="AL316" i="2" s="1"/>
  <c r="AE310" i="2"/>
  <c r="AP310" i="2" s="1"/>
  <c r="AA304" i="2"/>
  <c r="AL304" i="2" s="1"/>
  <c r="AE302" i="2"/>
  <c r="AP302" i="2" s="1"/>
  <c r="AE294" i="2"/>
  <c r="AP294" i="2" s="1"/>
  <c r="AE286" i="2"/>
  <c r="AP286" i="2" s="1"/>
  <c r="AE282" i="2"/>
  <c r="AP282" i="2" s="1"/>
  <c r="AC279" i="2"/>
  <c r="AN279" i="2" s="1"/>
  <c r="AC275" i="2"/>
  <c r="AN275" i="2" s="1"/>
  <c r="AA264" i="2"/>
  <c r="AL264" i="2" s="1"/>
  <c r="AE262" i="2"/>
  <c r="AP262" i="2" s="1"/>
  <c r="AC259" i="2"/>
  <c r="AN259" i="2" s="1"/>
  <c r="AE258" i="2"/>
  <c r="AP258" i="2" s="1"/>
  <c r="AA256" i="2"/>
  <c r="AL256" i="2" s="1"/>
  <c r="AC251" i="2"/>
  <c r="AN251" i="2" s="1"/>
  <c r="AE250" i="2"/>
  <c r="AP250" i="2" s="1"/>
  <c r="AA244" i="2"/>
  <c r="AL244" i="2" s="1"/>
  <c r="AE242" i="2"/>
  <c r="AP242" i="2" s="1"/>
  <c r="AE234" i="2"/>
  <c r="AP234" i="2" s="1"/>
  <c r="AG233" i="2"/>
  <c r="AR233" i="2" s="1"/>
  <c r="AG229" i="2"/>
  <c r="AR229" i="2" s="1"/>
  <c r="AE226" i="2"/>
  <c r="AP226" i="2" s="1"/>
  <c r="AE218" i="2"/>
  <c r="AP218" i="2" s="1"/>
  <c r="AE210" i="2"/>
  <c r="AP210" i="2" s="1"/>
  <c r="AD442" i="2"/>
  <c r="AO442" i="2" s="1"/>
  <c r="Z440" i="2"/>
  <c r="AK440" i="2" s="1"/>
  <c r="AB439" i="2"/>
  <c r="AM439" i="2" s="1"/>
  <c r="AD438" i="2"/>
  <c r="AO438" i="2" s="1"/>
  <c r="Z436" i="2"/>
  <c r="AK436" i="2" s="1"/>
  <c r="AB435" i="2"/>
  <c r="AM435" i="2" s="1"/>
  <c r="AD434" i="2"/>
  <c r="AO434" i="2" s="1"/>
  <c r="Z432" i="2"/>
  <c r="AK432" i="2" s="1"/>
  <c r="AD430" i="2"/>
  <c r="AO430" i="2" s="1"/>
  <c r="Z428" i="2"/>
  <c r="AK428" i="2" s="1"/>
  <c r="AB427" i="2"/>
  <c r="AM427" i="2" s="1"/>
  <c r="Z424" i="2"/>
  <c r="AK424" i="2" s="1"/>
  <c r="AB423" i="2"/>
  <c r="AM423" i="2" s="1"/>
  <c r="AD422" i="2"/>
  <c r="AO422" i="2" s="1"/>
  <c r="Z420" i="2"/>
  <c r="AK420" i="2" s="1"/>
  <c r="AB419" i="2"/>
  <c r="AM419" i="2" s="1"/>
  <c r="AD418" i="2"/>
  <c r="AO418" i="2" s="1"/>
  <c r="Z416" i="2"/>
  <c r="AK416" i="2" s="1"/>
  <c r="AB415" i="2"/>
  <c r="AM415" i="2" s="1"/>
  <c r="AD414" i="2"/>
  <c r="AO414" i="2" s="1"/>
  <c r="AB411" i="2"/>
  <c r="AM411" i="2" s="1"/>
  <c r="AD410" i="2"/>
  <c r="AO410" i="2" s="1"/>
  <c r="Z408" i="2"/>
  <c r="AK408" i="2" s="1"/>
  <c r="AD406" i="2"/>
  <c r="AO406" i="2" s="1"/>
  <c r="AF405" i="2"/>
  <c r="AQ405" i="2" s="1"/>
  <c r="AB403" i="2"/>
  <c r="AM403" i="2" s="1"/>
  <c r="Z400" i="2"/>
  <c r="AK400" i="2" s="1"/>
  <c r="AB399" i="2"/>
  <c r="AM399" i="2" s="1"/>
  <c r="AH396" i="2"/>
  <c r="AS396" i="2" s="1"/>
  <c r="AB395" i="2"/>
  <c r="AM395" i="2" s="1"/>
  <c r="AD394" i="2"/>
  <c r="AO394" i="2" s="1"/>
  <c r="Z392" i="2"/>
  <c r="AK392" i="2" s="1"/>
  <c r="AB391" i="2"/>
  <c r="AM391" i="2" s="1"/>
  <c r="AD390" i="2"/>
  <c r="AO390" i="2" s="1"/>
  <c r="AB387" i="2"/>
  <c r="AM387" i="2" s="1"/>
  <c r="AD386" i="2"/>
  <c r="AO386" i="2" s="1"/>
  <c r="Z384" i="2"/>
  <c r="AK384" i="2" s="1"/>
  <c r="AB383" i="2"/>
  <c r="AM383" i="2" s="1"/>
  <c r="AD382" i="2"/>
  <c r="AO382" i="2" s="1"/>
  <c r="AB379" i="2"/>
  <c r="AM379" i="2" s="1"/>
  <c r="AD378" i="2"/>
  <c r="AO378" i="2" s="1"/>
  <c r="Z376" i="2"/>
  <c r="AK376" i="2" s="1"/>
  <c r="AD374" i="2"/>
  <c r="AO374" i="2" s="1"/>
  <c r="AB371" i="2"/>
  <c r="AM371" i="2" s="1"/>
  <c r="AD370" i="2"/>
  <c r="AO370" i="2" s="1"/>
  <c r="Z368" i="2"/>
  <c r="AK368" i="2" s="1"/>
  <c r="AB367" i="2"/>
  <c r="AM367" i="2" s="1"/>
  <c r="AD366" i="2"/>
  <c r="AO366" i="2" s="1"/>
  <c r="AB363" i="2"/>
  <c r="AM363" i="2" s="1"/>
  <c r="AD362" i="2"/>
  <c r="AO362" i="2" s="1"/>
  <c r="Z360" i="2"/>
  <c r="AK360" i="2" s="1"/>
  <c r="AD358" i="2"/>
  <c r="AO358" i="2" s="1"/>
  <c r="AH356" i="2"/>
  <c r="AS356" i="2" s="1"/>
  <c r="AD354" i="2"/>
  <c r="AO354" i="2" s="1"/>
  <c r="Z352" i="2"/>
  <c r="AK352" i="2" s="1"/>
  <c r="AB351" i="2"/>
  <c r="AM351" i="2" s="1"/>
  <c r="AD350" i="2"/>
  <c r="AO350" i="2" s="1"/>
  <c r="AB347" i="2"/>
  <c r="AM347" i="2" s="1"/>
  <c r="AD346" i="2"/>
  <c r="AO346" i="2" s="1"/>
  <c r="Z344" i="2"/>
  <c r="AK344" i="2" s="1"/>
  <c r="AB343" i="2"/>
  <c r="AM343" i="2" s="1"/>
  <c r="AD342" i="2"/>
  <c r="AO342" i="2" s="1"/>
  <c r="AD338" i="2"/>
  <c r="AO338" i="2" s="1"/>
  <c r="AF337" i="2"/>
  <c r="AQ337" i="2" s="1"/>
  <c r="Z336" i="2"/>
  <c r="AK336" i="2" s="1"/>
  <c r="AB335" i="2"/>
  <c r="AM335" i="2" s="1"/>
  <c r="AD334" i="2"/>
  <c r="AO334" i="2" s="1"/>
  <c r="AB331" i="2"/>
  <c r="AM331" i="2" s="1"/>
  <c r="AD330" i="2"/>
  <c r="AO330" i="2" s="1"/>
  <c r="AD326" i="2"/>
  <c r="AO326" i="2" s="1"/>
  <c r="AB323" i="2"/>
  <c r="AM323" i="2" s="1"/>
  <c r="AD322" i="2"/>
  <c r="AO322" i="2" s="1"/>
  <c r="AB319" i="2"/>
  <c r="AM319" i="2" s="1"/>
  <c r="AD318" i="2"/>
  <c r="AO318" i="2" s="1"/>
  <c r="AF317" i="2"/>
  <c r="AQ317" i="2" s="1"/>
  <c r="AB315" i="2"/>
  <c r="AM315" i="2" s="1"/>
  <c r="AD314" i="2"/>
  <c r="AO314" i="2" s="1"/>
  <c r="AB311" i="2"/>
  <c r="AM311" i="2" s="1"/>
  <c r="AD310" i="2"/>
  <c r="AO310" i="2" s="1"/>
  <c r="AB307" i="2"/>
  <c r="AM307" i="2" s="1"/>
  <c r="AD306" i="2"/>
  <c r="AO306" i="2" s="1"/>
  <c r="AB303" i="2"/>
  <c r="AM303" i="2" s="1"/>
  <c r="AD298" i="2"/>
  <c r="AO298" i="2" s="1"/>
  <c r="AB295" i="2"/>
  <c r="AM295" i="2" s="1"/>
  <c r="AF293" i="2"/>
  <c r="AQ293" i="2" s="1"/>
  <c r="AB291" i="2"/>
  <c r="AM291" i="2" s="1"/>
  <c r="AB287" i="2"/>
  <c r="AM287" i="2" s="1"/>
  <c r="AD286" i="2"/>
  <c r="AO286" i="2" s="1"/>
  <c r="AB283" i="2"/>
  <c r="AM283" i="2" s="1"/>
  <c r="AB279" i="2"/>
  <c r="AM279" i="2" s="1"/>
  <c r="AD278" i="2"/>
  <c r="AO278" i="2" s="1"/>
  <c r="AB275" i="2"/>
  <c r="AM275" i="2" s="1"/>
  <c r="AD274" i="2"/>
  <c r="AO274" i="2" s="1"/>
  <c r="AB271" i="2"/>
  <c r="AM271" i="2" s="1"/>
  <c r="AD270" i="2"/>
  <c r="AO270" i="2" s="1"/>
  <c r="AB267" i="2"/>
  <c r="AM267" i="2" s="1"/>
  <c r="AD266" i="2"/>
  <c r="AO266" i="2" s="1"/>
  <c r="AB263" i="2"/>
  <c r="AM263" i="2" s="1"/>
  <c r="AD262" i="2"/>
  <c r="AO262" i="2" s="1"/>
  <c r="AB259" i="2"/>
  <c r="AM259" i="2" s="1"/>
  <c r="AD258" i="2"/>
  <c r="AO258" i="2" s="1"/>
  <c r="AF257" i="2"/>
  <c r="AQ257" i="2" s="1"/>
  <c r="AB255" i="2"/>
  <c r="AM255" i="2" s="1"/>
  <c r="AD254" i="2"/>
  <c r="AO254" i="2" s="1"/>
  <c r="AB251" i="2"/>
  <c r="AM251" i="2" s="1"/>
  <c r="AD250" i="2"/>
  <c r="AO250" i="2" s="1"/>
  <c r="AB247" i="2"/>
  <c r="AM247" i="2" s="1"/>
  <c r="AD246" i="2"/>
  <c r="AO246" i="2" s="1"/>
  <c r="AB243" i="2"/>
  <c r="AM243" i="2" s="1"/>
  <c r="AD242" i="2"/>
  <c r="AO242" i="2" s="1"/>
  <c r="AB239" i="2"/>
  <c r="AM239" i="2" s="1"/>
  <c r="AD238" i="2"/>
  <c r="AO238" i="2" s="1"/>
  <c r="AD234" i="2"/>
  <c r="AO234" i="2" s="1"/>
  <c r="AB231" i="2"/>
  <c r="AM231" i="2" s="1"/>
  <c r="AD230" i="2"/>
  <c r="AO230" i="2" s="1"/>
  <c r="AB227" i="2"/>
  <c r="AM227" i="2" s="1"/>
  <c r="AD226" i="2"/>
  <c r="AO226" i="2" s="1"/>
  <c r="AB223" i="2"/>
  <c r="AM223" i="2" s="1"/>
  <c r="AB219" i="2"/>
  <c r="AM219" i="2" s="1"/>
  <c r="AD218" i="2"/>
  <c r="AO218" i="2" s="1"/>
  <c r="AH216" i="2"/>
  <c r="AS216" i="2" s="1"/>
  <c r="AB215" i="2"/>
  <c r="AM215" i="2" s="1"/>
  <c r="AD214" i="2"/>
  <c r="AO214" i="2" s="1"/>
  <c r="AB211" i="2"/>
  <c r="AM211" i="2" s="1"/>
  <c r="AB207" i="2"/>
  <c r="AM207" i="2" s="1"/>
  <c r="AD206" i="2"/>
  <c r="AO206" i="2" s="1"/>
  <c r="AB203" i="2"/>
  <c r="AM203" i="2" s="1"/>
  <c r="AD202" i="2"/>
  <c r="AO202" i="2" s="1"/>
  <c r="AF201" i="2"/>
  <c r="AQ201" i="2" s="1"/>
  <c r="AB199" i="2"/>
  <c r="AM199" i="2" s="1"/>
  <c r="AD198" i="2"/>
  <c r="AO198" i="2" s="1"/>
  <c r="AB195" i="2"/>
  <c r="AM195" i="2" s="1"/>
  <c r="AD194" i="2"/>
  <c r="AO194" i="2" s="1"/>
  <c r="AB187" i="2"/>
  <c r="AM187" i="2" s="1"/>
  <c r="AD186" i="2"/>
  <c r="AO186" i="2" s="1"/>
  <c r="AF185" i="2"/>
  <c r="AQ185" i="2" s="1"/>
  <c r="AB183" i="2"/>
  <c r="AM183" i="2" s="1"/>
  <c r="AB179" i="2"/>
  <c r="AM179" i="2" s="1"/>
  <c r="AB171" i="2"/>
  <c r="AM171" i="2" s="1"/>
  <c r="AB167" i="2"/>
  <c r="AM167" i="2" s="1"/>
  <c r="AD166" i="2"/>
  <c r="AO166" i="2" s="1"/>
  <c r="AB163" i="2"/>
  <c r="AM163" i="2" s="1"/>
  <c r="AD162" i="2"/>
  <c r="AO162" i="2" s="1"/>
  <c r="AD158" i="2"/>
  <c r="AO158" i="2" s="1"/>
  <c r="AD154" i="2"/>
  <c r="AO154" i="2" s="1"/>
  <c r="AE457" i="2"/>
  <c r="AP457" i="2" s="1"/>
  <c r="AA455" i="2"/>
  <c r="AL455" i="2" s="1"/>
  <c r="AC454" i="2"/>
  <c r="AN454" i="2" s="1"/>
  <c r="AE453" i="2"/>
  <c r="AP453" i="2" s="1"/>
  <c r="AA451" i="2"/>
  <c r="AL451" i="2" s="1"/>
  <c r="AC450" i="2"/>
  <c r="AN450" i="2" s="1"/>
  <c r="AE449" i="2"/>
  <c r="AP449" i="2" s="1"/>
  <c r="AA447" i="2"/>
  <c r="AL447" i="2" s="1"/>
  <c r="AC446" i="2"/>
  <c r="AN446" i="2" s="1"/>
  <c r="AE445" i="2"/>
  <c r="AP445" i="2" s="1"/>
  <c r="AA443" i="2"/>
  <c r="AL443" i="2" s="1"/>
  <c r="AC442" i="2"/>
  <c r="AN442" i="2" s="1"/>
  <c r="AE441" i="2"/>
  <c r="AP441" i="2" s="1"/>
  <c r="AC438" i="2"/>
  <c r="AN438" i="2" s="1"/>
  <c r="AE437" i="2"/>
  <c r="AP437" i="2" s="1"/>
  <c r="AA435" i="2"/>
  <c r="AL435" i="2" s="1"/>
  <c r="AC434" i="2"/>
  <c r="AN434" i="2" s="1"/>
  <c r="AE433" i="2"/>
  <c r="AP433" i="2" s="1"/>
  <c r="AA431" i="2"/>
  <c r="AL431" i="2" s="1"/>
  <c r="AC430" i="2"/>
  <c r="AN430" i="2" s="1"/>
  <c r="AE429" i="2"/>
  <c r="AP429" i="2" s="1"/>
  <c r="AI427" i="2"/>
  <c r="AT427" i="2" s="1"/>
  <c r="AA427" i="2"/>
  <c r="AL427" i="2" s="1"/>
  <c r="AC426" i="2"/>
  <c r="AN426" i="2" s="1"/>
  <c r="AA423" i="2"/>
  <c r="AL423" i="2" s="1"/>
  <c r="AC422" i="2"/>
  <c r="AN422" i="2" s="1"/>
  <c r="AE421" i="2"/>
  <c r="AP421" i="2" s="1"/>
  <c r="AA419" i="2"/>
  <c r="AL419" i="2" s="1"/>
  <c r="AC418" i="2"/>
  <c r="AN418" i="2" s="1"/>
  <c r="AA415" i="2"/>
  <c r="AL415" i="2" s="1"/>
  <c r="AC414" i="2"/>
  <c r="AN414" i="2" s="1"/>
  <c r="AE413" i="2"/>
  <c r="AP413" i="2" s="1"/>
  <c r="AA411" i="2"/>
  <c r="AL411" i="2" s="1"/>
  <c r="AC410" i="2"/>
  <c r="AN410" i="2" s="1"/>
  <c r="AE409" i="2"/>
  <c r="AP409" i="2" s="1"/>
  <c r="AC406" i="2"/>
  <c r="AN406" i="2" s="1"/>
  <c r="AE405" i="2"/>
  <c r="AP405" i="2" s="1"/>
  <c r="AA403" i="2"/>
  <c r="AL403" i="2" s="1"/>
  <c r="AE401" i="2"/>
  <c r="AP401" i="2" s="1"/>
  <c r="AA399" i="2"/>
  <c r="AL399" i="2" s="1"/>
  <c r="AC398" i="2"/>
  <c r="AN398" i="2" s="1"/>
  <c r="AE397" i="2"/>
  <c r="AP397" i="2" s="1"/>
  <c r="AA395" i="2"/>
  <c r="AL395" i="2" s="1"/>
  <c r="AC394" i="2"/>
  <c r="AN394" i="2" s="1"/>
  <c r="AE393" i="2"/>
  <c r="AP393" i="2" s="1"/>
  <c r="AA391" i="2"/>
  <c r="AL391" i="2" s="1"/>
  <c r="AC390" i="2"/>
  <c r="AN390" i="2" s="1"/>
  <c r="AE389" i="2"/>
  <c r="AP389" i="2" s="1"/>
  <c r="AA387" i="2"/>
  <c r="AL387" i="2" s="1"/>
  <c r="AC386" i="2"/>
  <c r="AN386" i="2" s="1"/>
  <c r="AE385" i="2"/>
  <c r="AP385" i="2" s="1"/>
  <c r="AA383" i="2"/>
  <c r="AL383" i="2" s="1"/>
  <c r="AE381" i="2"/>
  <c r="AP381" i="2" s="1"/>
  <c r="AA379" i="2"/>
  <c r="AL379" i="2" s="1"/>
  <c r="AC378" i="2"/>
  <c r="AN378" i="2" s="1"/>
  <c r="AE377" i="2"/>
  <c r="AP377" i="2" s="1"/>
  <c r="AA375" i="2"/>
  <c r="AL375" i="2" s="1"/>
  <c r="AC374" i="2"/>
  <c r="AN374" i="2" s="1"/>
  <c r="AE373" i="2"/>
  <c r="AP373" i="2" s="1"/>
  <c r="AA371" i="2"/>
  <c r="AL371" i="2" s="1"/>
  <c r="AC370" i="2"/>
  <c r="AN370" i="2" s="1"/>
  <c r="AE369" i="2"/>
  <c r="AP369" i="2" s="1"/>
  <c r="AA367" i="2"/>
  <c r="AL367" i="2" s="1"/>
  <c r="AC366" i="2"/>
  <c r="AN366" i="2" s="1"/>
  <c r="AA363" i="2"/>
  <c r="AL363" i="2" s="1"/>
  <c r="AC362" i="2"/>
  <c r="AN362" i="2" s="1"/>
  <c r="AE361" i="2"/>
  <c r="AP361" i="2" s="1"/>
  <c r="AC358" i="2"/>
  <c r="AN358" i="2" s="1"/>
  <c r="AE357" i="2"/>
  <c r="AP357" i="2" s="1"/>
  <c r="AG356" i="2"/>
  <c r="AR356" i="2" s="1"/>
  <c r="AA355" i="2"/>
  <c r="AL355" i="2" s="1"/>
  <c r="AC354" i="2"/>
  <c r="AN354" i="2" s="1"/>
  <c r="AA351" i="2"/>
  <c r="AL351" i="2" s="1"/>
  <c r="AC350" i="2"/>
  <c r="AN350" i="2" s="1"/>
  <c r="AI347" i="2"/>
  <c r="AT347" i="2" s="1"/>
  <c r="AA347" i="2"/>
  <c r="AL347" i="2" s="1"/>
  <c r="AC346" i="2"/>
  <c r="AN346" i="2" s="1"/>
  <c r="AE345" i="2"/>
  <c r="AP345" i="2" s="1"/>
  <c r="AA343" i="2"/>
  <c r="AL343" i="2" s="1"/>
  <c r="AC342" i="2"/>
  <c r="AN342" i="2" s="1"/>
  <c r="AE341" i="2"/>
  <c r="AP341" i="2" s="1"/>
  <c r="AA339" i="2"/>
  <c r="AL339" i="2" s="1"/>
  <c r="AC338" i="2"/>
  <c r="AN338" i="2" s="1"/>
  <c r="AE337" i="2"/>
  <c r="AP337" i="2" s="1"/>
  <c r="AA335" i="2"/>
  <c r="AL335" i="2" s="1"/>
  <c r="AC334" i="2"/>
  <c r="AN334" i="2" s="1"/>
  <c r="AE333" i="2"/>
  <c r="AP333" i="2" s="1"/>
  <c r="AA331" i="2"/>
  <c r="AL331" i="2" s="1"/>
  <c r="AC330" i="2"/>
  <c r="AN330" i="2" s="1"/>
  <c r="AE329" i="2"/>
  <c r="AP329" i="2" s="1"/>
  <c r="AC326" i="2"/>
  <c r="AN326" i="2" s="1"/>
  <c r="AE325" i="2"/>
  <c r="AP325" i="2" s="1"/>
  <c r="AA323" i="2"/>
  <c r="AL323" i="2" s="1"/>
  <c r="AC322" i="2"/>
  <c r="AN322" i="2" s="1"/>
  <c r="AE321" i="2"/>
  <c r="AP321" i="2" s="1"/>
  <c r="AC318" i="2"/>
  <c r="AN318" i="2" s="1"/>
  <c r="AA315" i="2"/>
  <c r="AL315" i="2" s="1"/>
  <c r="AC314" i="2"/>
  <c r="AN314" i="2" s="1"/>
  <c r="AE313" i="2"/>
  <c r="AP313" i="2" s="1"/>
  <c r="AC310" i="2"/>
  <c r="AN310" i="2" s="1"/>
  <c r="AA307" i="2"/>
  <c r="AL307" i="2" s="1"/>
  <c r="AE305" i="2"/>
  <c r="AP305" i="2" s="1"/>
  <c r="AA303" i="2"/>
  <c r="AL303" i="2" s="1"/>
  <c r="AC302" i="2"/>
  <c r="AN302" i="2" s="1"/>
  <c r="AE301" i="2"/>
  <c r="AP301" i="2" s="1"/>
  <c r="AG300" i="2"/>
  <c r="AR300" i="2" s="1"/>
  <c r="AA299" i="2"/>
  <c r="AL299" i="2" s="1"/>
  <c r="AC298" i="2"/>
  <c r="AN298" i="2" s="1"/>
  <c r="AE297" i="2"/>
  <c r="AP297" i="2" s="1"/>
  <c r="AA295" i="2"/>
  <c r="AL295" i="2" s="1"/>
  <c r="AE293" i="2"/>
  <c r="AP293" i="2" s="1"/>
  <c r="AA291" i="2"/>
  <c r="AL291" i="2" s="1"/>
  <c r="AE289" i="2"/>
  <c r="AP289" i="2" s="1"/>
  <c r="AI287" i="2"/>
  <c r="AT287" i="2" s="1"/>
  <c r="AA287" i="2"/>
  <c r="AL287" i="2" s="1"/>
  <c r="AC286" i="2"/>
  <c r="AN286" i="2" s="1"/>
  <c r="AA283" i="2"/>
  <c r="AL283" i="2" s="1"/>
  <c r="AE281" i="2"/>
  <c r="AP281" i="2" s="1"/>
  <c r="AC278" i="2"/>
  <c r="AN278" i="2" s="1"/>
  <c r="AI275" i="2"/>
  <c r="AT275" i="2" s="1"/>
  <c r="AA275" i="2"/>
  <c r="AL275" i="2" s="1"/>
  <c r="AC274" i="2"/>
  <c r="AN274" i="2" s="1"/>
  <c r="AE273" i="2"/>
  <c r="AP273" i="2" s="1"/>
  <c r="AE269" i="2"/>
  <c r="AP269" i="2" s="1"/>
  <c r="AA267" i="2"/>
  <c r="AL267" i="2" s="1"/>
  <c r="AC266" i="2"/>
  <c r="AN266" i="2" s="1"/>
  <c r="AA263" i="2"/>
  <c r="AL263" i="2" s="1"/>
  <c r="AC258" i="2"/>
  <c r="AN258" i="2" s="1"/>
  <c r="AA255" i="2"/>
  <c r="AL255" i="2" s="1"/>
  <c r="AE253" i="2"/>
  <c r="AP253" i="2" s="1"/>
  <c r="AA251" i="2"/>
  <c r="AL251" i="2" s="1"/>
  <c r="AC250" i="2"/>
  <c r="AN250" i="2" s="1"/>
  <c r="AA247" i="2"/>
  <c r="AL247" i="2" s="1"/>
  <c r="AA243" i="2"/>
  <c r="AL243" i="2" s="1"/>
  <c r="AC242" i="2"/>
  <c r="AN242" i="2" s="1"/>
  <c r="AI239" i="2"/>
  <c r="AT239" i="2" s="1"/>
  <c r="AA239" i="2"/>
  <c r="AL239" i="2" s="1"/>
  <c r="AA231" i="2"/>
  <c r="AL231" i="2" s="1"/>
  <c r="AC230" i="2"/>
  <c r="AN230" i="2" s="1"/>
  <c r="AA223" i="2"/>
  <c r="AL223" i="2" s="1"/>
  <c r="AG220" i="2"/>
  <c r="AR220" i="2" s="1"/>
  <c r="AE217" i="2"/>
  <c r="AP217" i="2" s="1"/>
  <c r="AA215" i="2"/>
  <c r="AL215" i="2" s="1"/>
  <c r="AB147" i="2"/>
  <c r="AM147" i="2" s="1"/>
  <c r="AB139" i="2"/>
  <c r="AM139" i="2" s="1"/>
  <c r="AB135" i="2"/>
  <c r="AM135" i="2" s="1"/>
  <c r="AD134" i="2"/>
  <c r="AO134" i="2" s="1"/>
  <c r="AB131" i="2"/>
  <c r="AM131" i="2" s="1"/>
  <c r="AD130" i="2"/>
  <c r="AO130" i="2" s="1"/>
  <c r="AF125" i="2"/>
  <c r="AQ125" i="2" s="1"/>
  <c r="AB115" i="2"/>
  <c r="AM115" i="2" s="1"/>
  <c r="AB107" i="2"/>
  <c r="AM107" i="2" s="1"/>
  <c r="AB103" i="2"/>
  <c r="AM103" i="2" s="1"/>
  <c r="AB99" i="2"/>
  <c r="AM99" i="2" s="1"/>
  <c r="AD98" i="2"/>
  <c r="AO98" i="2" s="1"/>
  <c r="AB83" i="2"/>
  <c r="AM83" i="2" s="1"/>
  <c r="AF73" i="2"/>
  <c r="AQ73" i="2" s="1"/>
  <c r="AB71" i="2"/>
  <c r="AM71" i="2" s="1"/>
  <c r="AB67" i="2"/>
  <c r="AM67" i="2" s="1"/>
  <c r="AB51" i="2"/>
  <c r="AM51" i="2" s="1"/>
  <c r="AF45" i="2"/>
  <c r="AQ45" i="2" s="1"/>
  <c r="AF41" i="2"/>
  <c r="AQ41" i="2" s="1"/>
  <c r="AB35" i="2"/>
  <c r="AM35" i="2" s="1"/>
  <c r="AB19" i="2"/>
  <c r="AM19" i="2" s="1"/>
  <c r="AF13" i="2"/>
  <c r="AQ13" i="2" s="1"/>
  <c r="BU790" i="5" l="1"/>
  <c r="CF790" i="5" s="1"/>
  <c r="CG790" i="5" s="1"/>
  <c r="CH790" i="5" s="1"/>
  <c r="BU240" i="5"/>
  <c r="CF240" i="5" s="1"/>
  <c r="CG240" i="5" s="1"/>
  <c r="CH240" i="5" s="1"/>
  <c r="BU992" i="5"/>
  <c r="CF992" i="5" s="1"/>
  <c r="CG992" i="5" s="1"/>
  <c r="CH992" i="5" s="1"/>
  <c r="BU368" i="5"/>
  <c r="CF368" i="5" s="1"/>
  <c r="CG368" i="5" s="1"/>
  <c r="CH368" i="5" s="1"/>
  <c r="BU374" i="5"/>
  <c r="CF374" i="5" s="1"/>
  <c r="CG374" i="5" s="1"/>
  <c r="CH374" i="5" s="1"/>
  <c r="BU123" i="5"/>
  <c r="CF123" i="5" s="1"/>
  <c r="CG123" i="5" s="1"/>
  <c r="CH123" i="5" s="1"/>
  <c r="BU633" i="5"/>
  <c r="CF633" i="5" s="1"/>
  <c r="CG633" i="5" s="1"/>
  <c r="CH633" i="5" s="1"/>
  <c r="BU516" i="5"/>
  <c r="CF516" i="5" s="1"/>
  <c r="CG516" i="5" s="1"/>
  <c r="CH516" i="5" s="1"/>
  <c r="BU709" i="5"/>
  <c r="CF709" i="5" s="1"/>
  <c r="CG709" i="5" s="1"/>
  <c r="CH709" i="5" s="1"/>
  <c r="BU791" i="5"/>
  <c r="CF791" i="5" s="1"/>
  <c r="CG791" i="5" s="1"/>
  <c r="CH791" i="5" s="1"/>
  <c r="BU631" i="5"/>
  <c r="CF631" i="5" s="1"/>
  <c r="CG631" i="5" s="1"/>
  <c r="CH631" i="5" s="1"/>
  <c r="BU362" i="5"/>
  <c r="CF362" i="5" s="1"/>
  <c r="CG362" i="5" s="1"/>
  <c r="CH362" i="5" s="1"/>
  <c r="BU970" i="5"/>
  <c r="CF970" i="5" s="1"/>
  <c r="CG970" i="5" s="1"/>
  <c r="CH970" i="5" s="1"/>
  <c r="BU263" i="5"/>
  <c r="CF263" i="5" s="1"/>
  <c r="CG263" i="5" s="1"/>
  <c r="CH263" i="5" s="1"/>
  <c r="BU398" i="5"/>
  <c r="CF398" i="5" s="1"/>
  <c r="CG398" i="5" s="1"/>
  <c r="CH398" i="5" s="1"/>
  <c r="BU989" i="5"/>
  <c r="CF989" i="5" s="1"/>
  <c r="CG989" i="5" s="1"/>
  <c r="CH989" i="5" s="1"/>
  <c r="BU608" i="5"/>
  <c r="CF608" i="5" s="1"/>
  <c r="CG608" i="5" s="1"/>
  <c r="CH608" i="5" s="1"/>
  <c r="BU846" i="5"/>
  <c r="CF846" i="5" s="1"/>
  <c r="CG846" i="5" s="1"/>
  <c r="CH846" i="5" s="1"/>
  <c r="BU658" i="5"/>
  <c r="CF658" i="5" s="1"/>
  <c r="CG658" i="5" s="1"/>
  <c r="CH658" i="5" s="1"/>
  <c r="BU417" i="5"/>
  <c r="CF417" i="5" s="1"/>
  <c r="CG417" i="5" s="1"/>
  <c r="CH417" i="5" s="1"/>
  <c r="BU527" i="5"/>
  <c r="CF527" i="5" s="1"/>
  <c r="CG527" i="5" s="1"/>
  <c r="CH527" i="5" s="1"/>
  <c r="BU65" i="5"/>
  <c r="CF65" i="5" s="1"/>
  <c r="CG65" i="5" s="1"/>
  <c r="CH65" i="5" s="1"/>
  <c r="BU632" i="5"/>
  <c r="CF632" i="5" s="1"/>
  <c r="CG632" i="5" s="1"/>
  <c r="CH632" i="5" s="1"/>
  <c r="BU593" i="5"/>
  <c r="CF593" i="5" s="1"/>
  <c r="CG593" i="5" s="1"/>
  <c r="CH593" i="5" s="1"/>
  <c r="BU558" i="5"/>
  <c r="CF558" i="5" s="1"/>
  <c r="CG558" i="5" s="1"/>
  <c r="CH558" i="5" s="1"/>
  <c r="BU305" i="5"/>
  <c r="CF305" i="5" s="1"/>
  <c r="CG305" i="5" s="1"/>
  <c r="CH305" i="5" s="1"/>
  <c r="BU335" i="5"/>
  <c r="CF335" i="5" s="1"/>
  <c r="CG335" i="5" s="1"/>
  <c r="CH335" i="5" s="1"/>
  <c r="BU72" i="5"/>
  <c r="CF72" i="5" s="1"/>
  <c r="CG72" i="5" s="1"/>
  <c r="CH72" i="5" s="1"/>
  <c r="BU124" i="5"/>
  <c r="CF124" i="5" s="1"/>
  <c r="CG124" i="5" s="1"/>
  <c r="CH124" i="5" s="1"/>
  <c r="BU852" i="5"/>
  <c r="CF852" i="5" s="1"/>
  <c r="CG852" i="5" s="1"/>
  <c r="CH852" i="5" s="1"/>
  <c r="BU953" i="5"/>
  <c r="CF953" i="5" s="1"/>
  <c r="CG953" i="5" s="1"/>
  <c r="CH953" i="5" s="1"/>
  <c r="BU559" i="5"/>
  <c r="CF559" i="5" s="1"/>
  <c r="CG559" i="5" s="1"/>
  <c r="CH559" i="5" s="1"/>
  <c r="BU455" i="5"/>
  <c r="CF455" i="5" s="1"/>
  <c r="CG455" i="5" s="1"/>
  <c r="CH455" i="5" s="1"/>
  <c r="BU861" i="5"/>
  <c r="CF861" i="5" s="1"/>
  <c r="CG861" i="5" s="1"/>
  <c r="CH861" i="5" s="1"/>
  <c r="BU841" i="5"/>
  <c r="CF841" i="5" s="1"/>
  <c r="CG841" i="5" s="1"/>
  <c r="CH841" i="5" s="1"/>
  <c r="BU655" i="5"/>
  <c r="CF655" i="5" s="1"/>
  <c r="CG655" i="5" s="1"/>
  <c r="CH655" i="5" s="1"/>
  <c r="BU635" i="5"/>
  <c r="CF635" i="5" s="1"/>
  <c r="CG635" i="5" s="1"/>
  <c r="CH635" i="5" s="1"/>
  <c r="BU545" i="5"/>
  <c r="CF545" i="5" s="1"/>
  <c r="CG545" i="5" s="1"/>
  <c r="CH545" i="5" s="1"/>
  <c r="BU418" i="5"/>
  <c r="CF418" i="5" s="1"/>
  <c r="CG418" i="5" s="1"/>
  <c r="CH418" i="5" s="1"/>
  <c r="BU457" i="5"/>
  <c r="CF457" i="5" s="1"/>
  <c r="CG457" i="5" s="1"/>
  <c r="CH457" i="5" s="1"/>
  <c r="BU453" i="5"/>
  <c r="CF453" i="5" s="1"/>
  <c r="CG453" i="5" s="1"/>
  <c r="CH453" i="5" s="1"/>
  <c r="BU710" i="5"/>
  <c r="CF710" i="5" s="1"/>
  <c r="CG710" i="5" s="1"/>
  <c r="CH710" i="5" s="1"/>
  <c r="BU404" i="5"/>
  <c r="CF404" i="5" s="1"/>
  <c r="CG404" i="5" s="1"/>
  <c r="CH404" i="5" s="1"/>
  <c r="BU230" i="5"/>
  <c r="CF230" i="5" s="1"/>
  <c r="CG230" i="5" s="1"/>
  <c r="CH230" i="5" s="1"/>
  <c r="BU643" i="5"/>
  <c r="CF643" i="5" s="1"/>
  <c r="CG643" i="5" s="1"/>
  <c r="CH643" i="5" s="1"/>
  <c r="BU59" i="5"/>
  <c r="CF59" i="5" s="1"/>
  <c r="CG59" i="5" s="1"/>
  <c r="CH59" i="5" s="1"/>
  <c r="BU880" i="5"/>
  <c r="CF880" i="5" s="1"/>
  <c r="CG880" i="5" s="1"/>
  <c r="CH880" i="5" s="1"/>
  <c r="BU697" i="5"/>
  <c r="CF697" i="5" s="1"/>
  <c r="CG697" i="5" s="1"/>
  <c r="CH697" i="5" s="1"/>
  <c r="BU858" i="5"/>
  <c r="CF858" i="5" s="1"/>
  <c r="CG858" i="5" s="1"/>
  <c r="CH858" i="5" s="1"/>
  <c r="BU243" i="5"/>
  <c r="CF243" i="5" s="1"/>
  <c r="CG243" i="5" s="1"/>
  <c r="CH243" i="5" s="1"/>
  <c r="BU211" i="5"/>
  <c r="CF211" i="5" s="1"/>
  <c r="CG211" i="5" s="1"/>
  <c r="CH211" i="5" s="1"/>
  <c r="BU380" i="5"/>
  <c r="CF380" i="5" s="1"/>
  <c r="CG380" i="5" s="1"/>
  <c r="CH380" i="5" s="1"/>
  <c r="BU402" i="5"/>
  <c r="CF402" i="5" s="1"/>
  <c r="CG402" i="5" s="1"/>
  <c r="CH402" i="5" s="1"/>
  <c r="BU84" i="5"/>
  <c r="CF84" i="5" s="1"/>
  <c r="CG84" i="5" s="1"/>
  <c r="CH84" i="5" s="1"/>
  <c r="BU848" i="5"/>
  <c r="CF848" i="5" s="1"/>
  <c r="CG848" i="5" s="1"/>
  <c r="CH848" i="5" s="1"/>
  <c r="BU797" i="5"/>
  <c r="CF797" i="5" s="1"/>
  <c r="CG797" i="5" s="1"/>
  <c r="CH797" i="5" s="1"/>
  <c r="BU611" i="5"/>
  <c r="CF611" i="5" s="1"/>
  <c r="CG611" i="5" s="1"/>
  <c r="CH611" i="5" s="1"/>
  <c r="BU542" i="5"/>
  <c r="CF542" i="5" s="1"/>
  <c r="CG542" i="5" s="1"/>
  <c r="CH542" i="5" s="1"/>
  <c r="BU449" i="5"/>
  <c r="CF449" i="5" s="1"/>
  <c r="CG449" i="5" s="1"/>
  <c r="CH449" i="5" s="1"/>
  <c r="BU544" i="5"/>
  <c r="CF544" i="5" s="1"/>
  <c r="CG544" i="5" s="1"/>
  <c r="CH544" i="5" s="1"/>
  <c r="BU343" i="5"/>
  <c r="CF343" i="5" s="1"/>
  <c r="CG343" i="5" s="1"/>
  <c r="CH343" i="5" s="1"/>
  <c r="BU306" i="5"/>
  <c r="CF306" i="5" s="1"/>
  <c r="CG306" i="5" s="1"/>
  <c r="CH306" i="5" s="1"/>
  <c r="BU968" i="5"/>
  <c r="CF968" i="5" s="1"/>
  <c r="CG968" i="5" s="1"/>
  <c r="CH968" i="5" s="1"/>
  <c r="BU603" i="5"/>
  <c r="CF603" i="5" s="1"/>
  <c r="CG603" i="5" s="1"/>
  <c r="CH603" i="5" s="1"/>
  <c r="BU462" i="5"/>
  <c r="CF462" i="5" s="1"/>
  <c r="CG462" i="5" s="1"/>
  <c r="CH462" i="5" s="1"/>
  <c r="BU556" i="5"/>
  <c r="CF556" i="5" s="1"/>
  <c r="CG556" i="5" s="1"/>
  <c r="CH556" i="5" s="1"/>
  <c r="BU762" i="5"/>
  <c r="CF762" i="5" s="1"/>
  <c r="CG762" i="5" s="1"/>
  <c r="CH762" i="5" s="1"/>
  <c r="BU660" i="5"/>
  <c r="CF660" i="5" s="1"/>
  <c r="CG660" i="5" s="1"/>
  <c r="CH660" i="5" s="1"/>
  <c r="BU416" i="5"/>
  <c r="CF416" i="5" s="1"/>
  <c r="CG416" i="5" s="1"/>
  <c r="CH416" i="5" s="1"/>
  <c r="BU411" i="5"/>
  <c r="CF411" i="5" s="1"/>
  <c r="CG411" i="5" s="1"/>
  <c r="CH411" i="5" s="1"/>
  <c r="BU249" i="5"/>
  <c r="CF249" i="5" s="1"/>
  <c r="CG249" i="5" s="1"/>
  <c r="CH249" i="5" s="1"/>
  <c r="BU406" i="5"/>
  <c r="CF406" i="5" s="1"/>
  <c r="CG406" i="5" s="1"/>
  <c r="CH406" i="5" s="1"/>
  <c r="BU231" i="5"/>
  <c r="CF231" i="5" s="1"/>
  <c r="CG231" i="5" s="1"/>
  <c r="CH231" i="5" s="1"/>
  <c r="BU31" i="5"/>
  <c r="CF31" i="5" s="1"/>
  <c r="CG31" i="5" s="1"/>
  <c r="CH31" i="5" s="1"/>
  <c r="BU1001" i="5"/>
  <c r="CF1001" i="5" s="1"/>
  <c r="CG1001" i="5" s="1"/>
  <c r="CH1001" i="5" s="1"/>
  <c r="BU935" i="5"/>
  <c r="CF935" i="5" s="1"/>
  <c r="CG935" i="5" s="1"/>
  <c r="CH935" i="5" s="1"/>
  <c r="BU602" i="5"/>
  <c r="CF602" i="5" s="1"/>
  <c r="CG602" i="5" s="1"/>
  <c r="CH602" i="5" s="1"/>
  <c r="BU461" i="5"/>
  <c r="CF461" i="5" s="1"/>
  <c r="CG461" i="5" s="1"/>
  <c r="CH461" i="5" s="1"/>
  <c r="BU400" i="5"/>
  <c r="CF400" i="5" s="1"/>
  <c r="CG400" i="5" s="1"/>
  <c r="CH400" i="5" s="1"/>
  <c r="BU83" i="5"/>
  <c r="CF83" i="5" s="1"/>
  <c r="CG83" i="5" s="1"/>
  <c r="CH83" i="5" s="1"/>
  <c r="BU329" i="5"/>
  <c r="CF329" i="5" s="1"/>
  <c r="CG329" i="5" s="1"/>
  <c r="CH329" i="5" s="1"/>
  <c r="BU364" i="5"/>
  <c r="CF364" i="5" s="1"/>
  <c r="CG364" i="5" s="1"/>
  <c r="CH364" i="5" s="1"/>
  <c r="BU850" i="5"/>
  <c r="CF850" i="5" s="1"/>
  <c r="CG850" i="5" s="1"/>
  <c r="CH850" i="5" s="1"/>
  <c r="BU464" i="5"/>
  <c r="CF464" i="5" s="1"/>
  <c r="CG464" i="5" s="1"/>
  <c r="CH464" i="5" s="1"/>
  <c r="BU704" i="5"/>
  <c r="CF704" i="5" s="1"/>
  <c r="CG704" i="5" s="1"/>
  <c r="CH704" i="5" s="1"/>
  <c r="BU854" i="5"/>
  <c r="CF854" i="5" s="1"/>
  <c r="CG854" i="5" s="1"/>
  <c r="CH854" i="5" s="1"/>
  <c r="BU676" i="5"/>
  <c r="CF676" i="5" s="1"/>
  <c r="CG676" i="5" s="1"/>
  <c r="CH676" i="5" s="1"/>
  <c r="BU562" i="5"/>
  <c r="CF562" i="5" s="1"/>
  <c r="CG562" i="5" s="1"/>
  <c r="CH562" i="5" s="1"/>
  <c r="BU424" i="5"/>
  <c r="CF424" i="5" s="1"/>
  <c r="CG424" i="5" s="1"/>
  <c r="CH424" i="5" s="1"/>
  <c r="BU327" i="5"/>
  <c r="CF327" i="5" s="1"/>
  <c r="CG327" i="5" s="1"/>
  <c r="CH327" i="5" s="1"/>
  <c r="BU251" i="5"/>
  <c r="CF251" i="5" s="1"/>
  <c r="CG251" i="5" s="1"/>
  <c r="CH251" i="5" s="1"/>
  <c r="BU130" i="5"/>
  <c r="CF130" i="5" s="1"/>
  <c r="CG130" i="5" s="1"/>
  <c r="CH130" i="5" s="1"/>
  <c r="BU146" i="5"/>
  <c r="CF146" i="5" s="1"/>
  <c r="CG146" i="5" s="1"/>
  <c r="CH146" i="5" s="1"/>
  <c r="BU88" i="5"/>
  <c r="CF88" i="5" s="1"/>
  <c r="CG88" i="5" s="1"/>
  <c r="CH88" i="5" s="1"/>
  <c r="BU70" i="5"/>
  <c r="CF70" i="5" s="1"/>
  <c r="CG70" i="5" s="1"/>
  <c r="CH70" i="5" s="1"/>
  <c r="BU184" i="5"/>
  <c r="CF184" i="5" s="1"/>
  <c r="CG184" i="5" s="1"/>
  <c r="CH184" i="5" s="1"/>
  <c r="BU894" i="5"/>
  <c r="CF894" i="5" s="1"/>
  <c r="CG894" i="5" s="1"/>
  <c r="CH894" i="5" s="1"/>
  <c r="BU426" i="5"/>
  <c r="CF426" i="5" s="1"/>
  <c r="CG426" i="5" s="1"/>
  <c r="CH426" i="5" s="1"/>
  <c r="BU429" i="5"/>
  <c r="CF429" i="5" s="1"/>
  <c r="CG429" i="5" s="1"/>
  <c r="CH429" i="5" s="1"/>
  <c r="BU363" i="5"/>
  <c r="CF363" i="5" s="1"/>
  <c r="CG363" i="5" s="1"/>
  <c r="CH363" i="5" s="1"/>
  <c r="BU550" i="5"/>
  <c r="CF550" i="5" s="1"/>
  <c r="CG550" i="5" s="1"/>
  <c r="CH550" i="5" s="1"/>
  <c r="BU470" i="5"/>
  <c r="CF470" i="5" s="1"/>
  <c r="CG470" i="5" s="1"/>
  <c r="CH470" i="5" s="1"/>
  <c r="BU446" i="5"/>
  <c r="CF446" i="5" s="1"/>
  <c r="CG446" i="5" s="1"/>
  <c r="CH446" i="5" s="1"/>
  <c r="BU972" i="5"/>
  <c r="CF972" i="5" s="1"/>
  <c r="CG972" i="5" s="1"/>
  <c r="CH972" i="5" s="1"/>
  <c r="BU560" i="5"/>
  <c r="CF560" i="5" s="1"/>
  <c r="CG560" i="5" s="1"/>
  <c r="CH560" i="5" s="1"/>
  <c r="BU863" i="5"/>
  <c r="CF863" i="5" s="1"/>
  <c r="CG863" i="5" s="1"/>
  <c r="CH863" i="5" s="1"/>
  <c r="BU382" i="5"/>
  <c r="CF382" i="5" s="1"/>
  <c r="CG382" i="5" s="1"/>
  <c r="CH382" i="5" s="1"/>
  <c r="BU234" i="5"/>
  <c r="CF234" i="5" s="1"/>
  <c r="CG234" i="5" s="1"/>
  <c r="CH234" i="5" s="1"/>
  <c r="BU338" i="5"/>
  <c r="CF338" i="5" s="1"/>
  <c r="CG338" i="5" s="1"/>
  <c r="CH338" i="5" s="1"/>
  <c r="BU287" i="5"/>
  <c r="CF287" i="5" s="1"/>
  <c r="CG287" i="5" s="1"/>
  <c r="CH287" i="5" s="1"/>
  <c r="BU304" i="5"/>
  <c r="CF304" i="5" s="1"/>
  <c r="CG304" i="5" s="1"/>
  <c r="CH304" i="5" s="1"/>
  <c r="BU367" i="5"/>
  <c r="CF367" i="5" s="1"/>
  <c r="CG367" i="5" s="1"/>
  <c r="CH367" i="5" s="1"/>
  <c r="BU663" i="5"/>
  <c r="CF663" i="5" s="1"/>
  <c r="CG663" i="5" s="1"/>
  <c r="CH663" i="5" s="1"/>
  <c r="BU520" i="5"/>
  <c r="CF520" i="5" s="1"/>
  <c r="CG520" i="5" s="1"/>
  <c r="CH520" i="5" s="1"/>
  <c r="BU942" i="5"/>
  <c r="CF942" i="5" s="1"/>
  <c r="CG942" i="5" s="1"/>
  <c r="CH942" i="5" s="1"/>
  <c r="BU447" i="5"/>
  <c r="CF447" i="5" s="1"/>
  <c r="CG447" i="5" s="1"/>
  <c r="CH447" i="5" s="1"/>
  <c r="BU904" i="5"/>
  <c r="CF904" i="5" s="1"/>
  <c r="CG904" i="5" s="1"/>
  <c r="CH904" i="5" s="1"/>
  <c r="BU551" i="5"/>
  <c r="CF551" i="5" s="1"/>
  <c r="CG551" i="5" s="1"/>
  <c r="CH551" i="5" s="1"/>
  <c r="BU419" i="5"/>
  <c r="CF419" i="5" s="1"/>
  <c r="CG419" i="5" s="1"/>
  <c r="CH419" i="5" s="1"/>
  <c r="BU866" i="5"/>
  <c r="CF866" i="5" s="1"/>
  <c r="CG866" i="5" s="1"/>
  <c r="CH866" i="5" s="1"/>
  <c r="BU925" i="5"/>
  <c r="CF925" i="5" s="1"/>
  <c r="CG925" i="5" s="1"/>
  <c r="CH925" i="5" s="1"/>
  <c r="BU267" i="5"/>
  <c r="CF267" i="5" s="1"/>
  <c r="CG267" i="5" s="1"/>
  <c r="CH267" i="5" s="1"/>
  <c r="BU92" i="5"/>
  <c r="CF92" i="5" s="1"/>
  <c r="CG92" i="5" s="1"/>
  <c r="CH92" i="5" s="1"/>
  <c r="BU500" i="5"/>
  <c r="CF500" i="5" s="1"/>
  <c r="CG500" i="5" s="1"/>
  <c r="CH500" i="5" s="1"/>
  <c r="BU285" i="5"/>
  <c r="CF285" i="5" s="1"/>
  <c r="CG285" i="5" s="1"/>
  <c r="CH285" i="5" s="1"/>
  <c r="BU973" i="5"/>
  <c r="CF973" i="5" s="1"/>
  <c r="CG973" i="5" s="1"/>
  <c r="CH973" i="5" s="1"/>
  <c r="BU882" i="5"/>
  <c r="CF882" i="5" s="1"/>
  <c r="CG882" i="5" s="1"/>
  <c r="CH882" i="5" s="1"/>
  <c r="BU279" i="5"/>
  <c r="CF279" i="5" s="1"/>
  <c r="CG279" i="5" s="1"/>
  <c r="CH279" i="5" s="1"/>
  <c r="BU650" i="5"/>
  <c r="CF650" i="5" s="1"/>
  <c r="CG650" i="5" s="1"/>
  <c r="CH650" i="5" s="1"/>
  <c r="BU425" i="5"/>
  <c r="CF425" i="5" s="1"/>
  <c r="CG425" i="5" s="1"/>
  <c r="CH425" i="5" s="1"/>
  <c r="BU607" i="5"/>
  <c r="CF607" i="5" s="1"/>
  <c r="CG607" i="5" s="1"/>
  <c r="CH607" i="5" s="1"/>
  <c r="BU339" i="5"/>
  <c r="CF339" i="5" s="1"/>
  <c r="CG339" i="5" s="1"/>
  <c r="CH339" i="5" s="1"/>
  <c r="BU170" i="5"/>
  <c r="CF170" i="5" s="1"/>
  <c r="CG170" i="5" s="1"/>
  <c r="CH170" i="5" s="1"/>
  <c r="BU523" i="5"/>
  <c r="CF523" i="5" s="1"/>
  <c r="CG523" i="5" s="1"/>
  <c r="CH523" i="5" s="1"/>
  <c r="BU721" i="5"/>
  <c r="CF721" i="5" s="1"/>
  <c r="CG721" i="5" s="1"/>
  <c r="CH721" i="5" s="1"/>
  <c r="BU351" i="5"/>
  <c r="CF351" i="5" s="1"/>
  <c r="CG351" i="5" s="1"/>
  <c r="CH351" i="5" s="1"/>
  <c r="BU993" i="5"/>
  <c r="CF993" i="5" s="1"/>
  <c r="CG993" i="5" s="1"/>
  <c r="CH993" i="5" s="1"/>
  <c r="BU978" i="5"/>
  <c r="CF978" i="5" s="1"/>
  <c r="CG978" i="5" s="1"/>
  <c r="CH978" i="5" s="1"/>
  <c r="BU813" i="5"/>
  <c r="CF813" i="5" s="1"/>
  <c r="CG813" i="5" s="1"/>
  <c r="CH813" i="5" s="1"/>
  <c r="BU799" i="5"/>
  <c r="CF799" i="5" s="1"/>
  <c r="CG799" i="5" s="1"/>
  <c r="CH799" i="5" s="1"/>
  <c r="BU792" i="5"/>
  <c r="CF792" i="5" s="1"/>
  <c r="CG792" i="5" s="1"/>
  <c r="CH792" i="5" s="1"/>
  <c r="BU671" i="5"/>
  <c r="CF671" i="5" s="1"/>
  <c r="CG671" i="5" s="1"/>
  <c r="CH671" i="5" s="1"/>
  <c r="BU539" i="5"/>
  <c r="CF539" i="5" s="1"/>
  <c r="CG539" i="5" s="1"/>
  <c r="CH539" i="5" s="1"/>
  <c r="BU144" i="5"/>
  <c r="CF144" i="5" s="1"/>
  <c r="CG144" i="5" s="1"/>
  <c r="CH144" i="5" s="1"/>
  <c r="BU51" i="5"/>
  <c r="CF51" i="5" s="1"/>
  <c r="CG51" i="5" s="1"/>
  <c r="CH51" i="5" s="1"/>
  <c r="BU801" i="5"/>
  <c r="CF801" i="5" s="1"/>
  <c r="CG801" i="5" s="1"/>
  <c r="CH801" i="5" s="1"/>
  <c r="BU617" i="5"/>
  <c r="CF617" i="5" s="1"/>
  <c r="CG617" i="5" s="1"/>
  <c r="CH617" i="5" s="1"/>
  <c r="BU853" i="5"/>
  <c r="CF853" i="5" s="1"/>
  <c r="CG853" i="5" s="1"/>
  <c r="CH853" i="5" s="1"/>
  <c r="BU890" i="5"/>
  <c r="CF890" i="5" s="1"/>
  <c r="CG890" i="5" s="1"/>
  <c r="CH890" i="5" s="1"/>
  <c r="BU699" i="5"/>
  <c r="CF699" i="5" s="1"/>
  <c r="CG699" i="5" s="1"/>
  <c r="CH699" i="5" s="1"/>
  <c r="BU153" i="5"/>
  <c r="CF153" i="5" s="1"/>
  <c r="CG153" i="5" s="1"/>
  <c r="CH153" i="5" s="1"/>
  <c r="BU181" i="5"/>
  <c r="CF181" i="5" s="1"/>
  <c r="CG181" i="5" s="1"/>
  <c r="CH181" i="5" s="1"/>
  <c r="BU651" i="5"/>
  <c r="CF651" i="5" s="1"/>
  <c r="CG651" i="5" s="1"/>
  <c r="CH651" i="5" s="1"/>
  <c r="BU638" i="5"/>
  <c r="CF638" i="5" s="1"/>
  <c r="CG638" i="5" s="1"/>
  <c r="CH638" i="5" s="1"/>
  <c r="BU756" i="5"/>
  <c r="CF756" i="5" s="1"/>
  <c r="CG756" i="5" s="1"/>
  <c r="CH756" i="5" s="1"/>
  <c r="BU906" i="5"/>
  <c r="CF906" i="5" s="1"/>
  <c r="CG906" i="5" s="1"/>
  <c r="CH906" i="5" s="1"/>
  <c r="BU691" i="5"/>
  <c r="CF691" i="5" s="1"/>
  <c r="CG691" i="5" s="1"/>
  <c r="CH691" i="5" s="1"/>
  <c r="BU626" i="5"/>
  <c r="CF626" i="5" s="1"/>
  <c r="CG626" i="5" s="1"/>
  <c r="CH626" i="5" s="1"/>
  <c r="BU292" i="5"/>
  <c r="CF292" i="5" s="1"/>
  <c r="CG292" i="5" s="1"/>
  <c r="CH292" i="5" s="1"/>
  <c r="BU787" i="5"/>
  <c r="CF787" i="5" s="1"/>
  <c r="CG787" i="5" s="1"/>
  <c r="CH787" i="5" s="1"/>
  <c r="BU753" i="5"/>
  <c r="CF753" i="5" s="1"/>
  <c r="CG753" i="5" s="1"/>
  <c r="CH753" i="5" s="1"/>
  <c r="BU936" i="5"/>
  <c r="CF936" i="5" s="1"/>
  <c r="CG936" i="5" s="1"/>
  <c r="CH936" i="5" s="1"/>
  <c r="BU664" i="5"/>
  <c r="CF664" i="5" s="1"/>
  <c r="CG664" i="5" s="1"/>
  <c r="CH664" i="5" s="1"/>
  <c r="BU628" i="5"/>
  <c r="CF628" i="5" s="1"/>
  <c r="CG628" i="5" s="1"/>
  <c r="CH628" i="5" s="1"/>
  <c r="BU856" i="5"/>
  <c r="CF856" i="5" s="1"/>
  <c r="CG856" i="5" s="1"/>
  <c r="CH856" i="5" s="1"/>
  <c r="BU533" i="5"/>
  <c r="CF533" i="5" s="1"/>
  <c r="CG533" i="5" s="1"/>
  <c r="CH533" i="5" s="1"/>
  <c r="BU933" i="5"/>
  <c r="CF933" i="5" s="1"/>
  <c r="CG933" i="5" s="1"/>
  <c r="CH933" i="5" s="1"/>
  <c r="BU991" i="5"/>
  <c r="CF991" i="5" s="1"/>
  <c r="CG991" i="5" s="1"/>
  <c r="CH991" i="5" s="1"/>
  <c r="BU907" i="5"/>
  <c r="CF907" i="5" s="1"/>
  <c r="CG907" i="5" s="1"/>
  <c r="CH907" i="5" s="1"/>
  <c r="BU842" i="5"/>
  <c r="CF842" i="5" s="1"/>
  <c r="CG842" i="5" s="1"/>
  <c r="CH842" i="5" s="1"/>
  <c r="BU509" i="5"/>
  <c r="CF509" i="5" s="1"/>
  <c r="CG509" i="5" s="1"/>
  <c r="CH509" i="5" s="1"/>
  <c r="BU348" i="5"/>
  <c r="CF348" i="5" s="1"/>
  <c r="CG348" i="5" s="1"/>
  <c r="CH348" i="5" s="1"/>
  <c r="BU477" i="5"/>
  <c r="CF477" i="5" s="1"/>
  <c r="CG477" i="5" s="1"/>
  <c r="CH477" i="5" s="1"/>
  <c r="BU324" i="5"/>
  <c r="CF324" i="5" s="1"/>
  <c r="CG324" i="5" s="1"/>
  <c r="CH324" i="5" s="1"/>
  <c r="BU182" i="5"/>
  <c r="CF182" i="5" s="1"/>
  <c r="CG182" i="5" s="1"/>
  <c r="CH182" i="5" s="1"/>
  <c r="BU76" i="5"/>
  <c r="CF76" i="5" s="1"/>
  <c r="CG76" i="5" s="1"/>
  <c r="CH76" i="5" s="1"/>
  <c r="BU948" i="5"/>
  <c r="CF948" i="5" s="1"/>
  <c r="CG948" i="5" s="1"/>
  <c r="CH948" i="5" s="1"/>
  <c r="BU531" i="5"/>
  <c r="CF531" i="5" s="1"/>
  <c r="CG531" i="5" s="1"/>
  <c r="CH531" i="5" s="1"/>
  <c r="BU525" i="5"/>
  <c r="CF525" i="5" s="1"/>
  <c r="CG525" i="5" s="1"/>
  <c r="CH525" i="5" s="1"/>
  <c r="BU514" i="5"/>
  <c r="CF514" i="5" s="1"/>
  <c r="CG514" i="5" s="1"/>
  <c r="CH514" i="5" s="1"/>
  <c r="BU670" i="5"/>
  <c r="CF670" i="5" s="1"/>
  <c r="CG670" i="5" s="1"/>
  <c r="CH670" i="5" s="1"/>
  <c r="BU554" i="5"/>
  <c r="CF554" i="5" s="1"/>
  <c r="CG554" i="5" s="1"/>
  <c r="CH554" i="5" s="1"/>
  <c r="BU749" i="5"/>
  <c r="CF749" i="5" s="1"/>
  <c r="CG749" i="5" s="1"/>
  <c r="CH749" i="5" s="1"/>
  <c r="BU839" i="5"/>
  <c r="CF839" i="5" s="1"/>
  <c r="CG839" i="5" s="1"/>
  <c r="CH839" i="5" s="1"/>
  <c r="BU553" i="5"/>
  <c r="CF553" i="5" s="1"/>
  <c r="CG553" i="5" s="1"/>
  <c r="CH553" i="5" s="1"/>
  <c r="BU458" i="5"/>
  <c r="CF458" i="5" s="1"/>
  <c r="CG458" i="5" s="1"/>
  <c r="CH458" i="5" s="1"/>
  <c r="BU473" i="5"/>
  <c r="CF473" i="5" s="1"/>
  <c r="CG473" i="5" s="1"/>
  <c r="CH473" i="5" s="1"/>
  <c r="BU262" i="5"/>
  <c r="CF262" i="5" s="1"/>
  <c r="CG262" i="5" s="1"/>
  <c r="CH262" i="5" s="1"/>
  <c r="BU55" i="5"/>
  <c r="CF55" i="5" s="1"/>
  <c r="CG55" i="5" s="1"/>
  <c r="CH55" i="5" s="1"/>
  <c r="BU722" i="5"/>
  <c r="CF722" i="5" s="1"/>
  <c r="CG722" i="5" s="1"/>
  <c r="CH722" i="5" s="1"/>
  <c r="BU342" i="5"/>
  <c r="CF342" i="5" s="1"/>
  <c r="CG342" i="5" s="1"/>
  <c r="CH342" i="5" s="1"/>
  <c r="BU283" i="5"/>
  <c r="CF283" i="5" s="1"/>
  <c r="CG283" i="5" s="1"/>
  <c r="CH283" i="5" s="1"/>
  <c r="BU750" i="5"/>
  <c r="CF750" i="5" s="1"/>
  <c r="CG750" i="5" s="1"/>
  <c r="CH750" i="5" s="1"/>
  <c r="BU847" i="5"/>
  <c r="CF847" i="5" s="1"/>
  <c r="CG847" i="5" s="1"/>
  <c r="CH847" i="5" s="1"/>
  <c r="BU613" i="5"/>
  <c r="CF613" i="5" s="1"/>
  <c r="CG613" i="5" s="1"/>
  <c r="CH613" i="5" s="1"/>
  <c r="BU534" i="5"/>
  <c r="CF534" i="5" s="1"/>
  <c r="CG534" i="5" s="1"/>
  <c r="CH534" i="5" s="1"/>
  <c r="BU693" i="5"/>
  <c r="CF693" i="5" s="1"/>
  <c r="CG693" i="5" s="1"/>
  <c r="CH693" i="5" s="1"/>
  <c r="BU884" i="5"/>
  <c r="CF884" i="5" s="1"/>
  <c r="CG884" i="5" s="1"/>
  <c r="CH884" i="5" s="1"/>
  <c r="BU549" i="5"/>
  <c r="CF549" i="5" s="1"/>
  <c r="CG549" i="5" s="1"/>
  <c r="CH549" i="5" s="1"/>
  <c r="BU344" i="5"/>
  <c r="CF344" i="5" s="1"/>
  <c r="CG344" i="5" s="1"/>
  <c r="CH344" i="5" s="1"/>
  <c r="BU835" i="5"/>
  <c r="CF835" i="5" s="1"/>
  <c r="CG835" i="5" s="1"/>
  <c r="CH835" i="5" s="1"/>
  <c r="BU334" i="5"/>
  <c r="CF334" i="5" s="1"/>
  <c r="CG334" i="5" s="1"/>
  <c r="CH334" i="5" s="1"/>
  <c r="BU215" i="5"/>
  <c r="CF215" i="5" s="1"/>
  <c r="CG215" i="5" s="1"/>
  <c r="CH215" i="5" s="1"/>
  <c r="BU111" i="5"/>
  <c r="CF111" i="5" s="1"/>
  <c r="CG111" i="5" s="1"/>
  <c r="CH111" i="5" s="1"/>
  <c r="BU715" i="5"/>
  <c r="CF715" i="5" s="1"/>
  <c r="CG715" i="5" s="1"/>
  <c r="CH715" i="5" s="1"/>
  <c r="BU595" i="5"/>
  <c r="CF595" i="5" s="1"/>
  <c r="CG595" i="5" s="1"/>
  <c r="CH595" i="5" s="1"/>
  <c r="BU246" i="5"/>
  <c r="CF246" i="5" s="1"/>
  <c r="CG246" i="5" s="1"/>
  <c r="CH246" i="5" s="1"/>
  <c r="BU228" i="5"/>
  <c r="CF228" i="5" s="1"/>
  <c r="CG228" i="5" s="1"/>
  <c r="CH228" i="5" s="1"/>
  <c r="BU952" i="5"/>
  <c r="CF952" i="5" s="1"/>
  <c r="CG952" i="5" s="1"/>
  <c r="CH952" i="5" s="1"/>
  <c r="BU788" i="5"/>
  <c r="CF788" i="5" s="1"/>
  <c r="CG788" i="5" s="1"/>
  <c r="CH788" i="5" s="1"/>
  <c r="BU528" i="5"/>
  <c r="CF528" i="5" s="1"/>
  <c r="CG528" i="5" s="1"/>
  <c r="CH528" i="5" s="1"/>
  <c r="BU471" i="5"/>
  <c r="CF471" i="5" s="1"/>
  <c r="CG471" i="5" s="1"/>
  <c r="CH471" i="5" s="1"/>
  <c r="BU601" i="5"/>
  <c r="CF601" i="5" s="1"/>
  <c r="CG601" i="5" s="1"/>
  <c r="CH601" i="5" s="1"/>
  <c r="BU927" i="5"/>
  <c r="CF927" i="5" s="1"/>
  <c r="CG927" i="5" s="1"/>
  <c r="CH927" i="5" s="1"/>
  <c r="BU705" i="5"/>
  <c r="CF705" i="5" s="1"/>
  <c r="CG705" i="5" s="1"/>
  <c r="CH705" i="5" s="1"/>
  <c r="BU521" i="5"/>
  <c r="CF521" i="5" s="1"/>
  <c r="CG521" i="5" s="1"/>
  <c r="CH521" i="5" s="1"/>
  <c r="BU178" i="5"/>
  <c r="CF178" i="5" s="1"/>
  <c r="CG178" i="5" s="1"/>
  <c r="CH178" i="5" s="1"/>
  <c r="BU868" i="5"/>
  <c r="CF868" i="5" s="1"/>
  <c r="CG868" i="5" s="1"/>
  <c r="CH868" i="5" s="1"/>
  <c r="BU125" i="5"/>
  <c r="CF125" i="5" s="1"/>
  <c r="CG125" i="5" s="1"/>
  <c r="CH125" i="5" s="1"/>
  <c r="BU865" i="5"/>
  <c r="CF865" i="5" s="1"/>
  <c r="CG865" i="5" s="1"/>
  <c r="CH865" i="5" s="1"/>
  <c r="BU859" i="5"/>
  <c r="CF859" i="5" s="1"/>
  <c r="CG859" i="5" s="1"/>
  <c r="CH859" i="5" s="1"/>
  <c r="BU507" i="5"/>
  <c r="CF507" i="5" s="1"/>
  <c r="CG507" i="5" s="1"/>
  <c r="CH507" i="5" s="1"/>
  <c r="BU951" i="5"/>
  <c r="CF951" i="5" s="1"/>
  <c r="CG951" i="5" s="1"/>
  <c r="CH951" i="5" s="1"/>
  <c r="BU1004" i="5"/>
  <c r="CF1004" i="5" s="1"/>
  <c r="CG1004" i="5" s="1"/>
  <c r="CH1004" i="5" s="1"/>
  <c r="BU555" i="5"/>
  <c r="CF555" i="5" s="1"/>
  <c r="CG555" i="5" s="1"/>
  <c r="CH555" i="5" s="1"/>
  <c r="BU767" i="5"/>
  <c r="CF767" i="5" s="1"/>
  <c r="CG767" i="5" s="1"/>
  <c r="CH767" i="5" s="1"/>
  <c r="BU700" i="5"/>
  <c r="CF700" i="5" s="1"/>
  <c r="CG700" i="5" s="1"/>
  <c r="CH700" i="5" s="1"/>
  <c r="BU547" i="5"/>
  <c r="CF547" i="5" s="1"/>
  <c r="CG547" i="5" s="1"/>
  <c r="CH547" i="5" s="1"/>
  <c r="BU252" i="5"/>
  <c r="CF252" i="5" s="1"/>
  <c r="CG252" i="5" s="1"/>
  <c r="CH252" i="5" s="1"/>
  <c r="BU235" i="5"/>
  <c r="CF235" i="5" s="1"/>
  <c r="CG235" i="5" s="1"/>
  <c r="CH235" i="5" s="1"/>
  <c r="BU875" i="5"/>
  <c r="CF875" i="5" s="1"/>
  <c r="CG875" i="5" s="1"/>
  <c r="CH875" i="5" s="1"/>
  <c r="BU677" i="5"/>
  <c r="CF677" i="5" s="1"/>
  <c r="CG677" i="5" s="1"/>
  <c r="CH677" i="5" s="1"/>
  <c r="BU571" i="5"/>
  <c r="CF571" i="5" s="1"/>
  <c r="CG571" i="5" s="1"/>
  <c r="CH571" i="5" s="1"/>
  <c r="BU27" i="5"/>
  <c r="CF27" i="5" s="1"/>
  <c r="CG27" i="5" s="1"/>
  <c r="CH27" i="5" s="1"/>
  <c r="BU1003" i="5"/>
  <c r="CF1003" i="5" s="1"/>
  <c r="CG1003" i="5" s="1"/>
  <c r="CH1003" i="5" s="1"/>
  <c r="BU947" i="5"/>
  <c r="CF947" i="5" s="1"/>
  <c r="CG947" i="5" s="1"/>
  <c r="CH947" i="5" s="1"/>
  <c r="BU886" i="5"/>
  <c r="CF886" i="5" s="1"/>
  <c r="CG886" i="5" s="1"/>
  <c r="CH886" i="5" s="1"/>
  <c r="BU759" i="5"/>
  <c r="CF759" i="5" s="1"/>
  <c r="CG759" i="5" s="1"/>
  <c r="CH759" i="5" s="1"/>
  <c r="BU844" i="5"/>
  <c r="CF844" i="5" s="1"/>
  <c r="CG844" i="5" s="1"/>
  <c r="CH844" i="5" s="1"/>
  <c r="BU642" i="5"/>
  <c r="CF642" i="5" s="1"/>
  <c r="CG642" i="5" s="1"/>
  <c r="CH642" i="5" s="1"/>
  <c r="BU950" i="5"/>
  <c r="CF950" i="5" s="1"/>
  <c r="CG950" i="5" s="1"/>
  <c r="CH950" i="5" s="1"/>
  <c r="BU510" i="5"/>
  <c r="CF510" i="5" s="1"/>
  <c r="CG510" i="5" s="1"/>
  <c r="CH510" i="5" s="1"/>
  <c r="BU508" i="5"/>
  <c r="CF508" i="5" s="1"/>
  <c r="CG508" i="5" s="1"/>
  <c r="CH508" i="5" s="1"/>
  <c r="BU957" i="5"/>
  <c r="CF957" i="5" s="1"/>
  <c r="CG957" i="5" s="1"/>
  <c r="CH957" i="5" s="1"/>
  <c r="BU800" i="5"/>
  <c r="CF800" i="5" s="1"/>
  <c r="CG800" i="5" s="1"/>
  <c r="CH800" i="5" s="1"/>
  <c r="BU860" i="5"/>
  <c r="CF860" i="5" s="1"/>
  <c r="CG860" i="5" s="1"/>
  <c r="CH860" i="5" s="1"/>
  <c r="BU450" i="5"/>
  <c r="CF450" i="5" s="1"/>
  <c r="CG450" i="5" s="1"/>
  <c r="CH450" i="5" s="1"/>
  <c r="BU67" i="5"/>
  <c r="CF67" i="5" s="1"/>
  <c r="CG67" i="5" s="1"/>
  <c r="CH67" i="5" s="1"/>
  <c r="BU775" i="5"/>
  <c r="CF775" i="5" s="1"/>
  <c r="CG775" i="5" s="1"/>
  <c r="CH775" i="5" s="1"/>
  <c r="BU689" i="5"/>
  <c r="CF689" i="5" s="1"/>
  <c r="CG689" i="5" s="1"/>
  <c r="CH689" i="5" s="1"/>
  <c r="BU752" i="5"/>
  <c r="CF752" i="5" s="1"/>
  <c r="CG752" i="5" s="1"/>
  <c r="CH752" i="5" s="1"/>
  <c r="BU557" i="5"/>
  <c r="CF557" i="5" s="1"/>
  <c r="CG557" i="5" s="1"/>
  <c r="CH557" i="5" s="1"/>
  <c r="BU610" i="5"/>
  <c r="CF610" i="5" s="1"/>
  <c r="CG610" i="5" s="1"/>
  <c r="CH610" i="5" s="1"/>
  <c r="BU548" i="5"/>
  <c r="CF548" i="5" s="1"/>
  <c r="CG548" i="5" s="1"/>
  <c r="CH548" i="5" s="1"/>
  <c r="BU546" i="5"/>
  <c r="CF546" i="5" s="1"/>
  <c r="CG546" i="5" s="1"/>
  <c r="CH546" i="5" s="1"/>
  <c r="BU840" i="5"/>
  <c r="CF840" i="5" s="1"/>
  <c r="CG840" i="5" s="1"/>
  <c r="CH840" i="5" s="1"/>
  <c r="BU637" i="5"/>
  <c r="CF637" i="5" s="1"/>
  <c r="CG637" i="5" s="1"/>
  <c r="CH637" i="5" s="1"/>
  <c r="BU515" i="5"/>
  <c r="CF515" i="5" s="1"/>
  <c r="CG515" i="5" s="1"/>
  <c r="CH515" i="5" s="1"/>
  <c r="BU883" i="5"/>
  <c r="CF883" i="5" s="1"/>
  <c r="CG883" i="5" s="1"/>
  <c r="CH883" i="5" s="1"/>
  <c r="BU796" i="5"/>
  <c r="CF796" i="5" s="1"/>
  <c r="CG796" i="5" s="1"/>
  <c r="CH796" i="5" s="1"/>
  <c r="BU716" i="5"/>
  <c r="CF716" i="5" s="1"/>
  <c r="CG716" i="5" s="1"/>
  <c r="CH716" i="5" s="1"/>
  <c r="BU260" i="5"/>
  <c r="CF260" i="5" s="1"/>
  <c r="CG260" i="5" s="1"/>
  <c r="CH260" i="5" s="1"/>
  <c r="BU248" i="5"/>
  <c r="CF248" i="5" s="1"/>
  <c r="CG248" i="5" s="1"/>
  <c r="CH248" i="5" s="1"/>
  <c r="BU751" i="5"/>
  <c r="CF751" i="5" s="1"/>
  <c r="CG751" i="5" s="1"/>
  <c r="CH751" i="5" s="1"/>
  <c r="BU849" i="5"/>
  <c r="CF849" i="5" s="1"/>
  <c r="CG849" i="5" s="1"/>
  <c r="CH849" i="5" s="1"/>
  <c r="BU707" i="5"/>
  <c r="CF707" i="5" s="1"/>
  <c r="CG707" i="5" s="1"/>
  <c r="CH707" i="5" s="1"/>
  <c r="BU597" i="5"/>
  <c r="CF597" i="5" s="1"/>
  <c r="CG597" i="5" s="1"/>
  <c r="CH597" i="5" s="1"/>
  <c r="BU640" i="5"/>
  <c r="CF640" i="5" s="1"/>
  <c r="CG640" i="5" s="1"/>
  <c r="CH640" i="5" s="1"/>
  <c r="BU481" i="5"/>
  <c r="CF481" i="5" s="1"/>
  <c r="CG481" i="5" s="1"/>
  <c r="CH481" i="5" s="1"/>
  <c r="BU711" i="5"/>
  <c r="CF711" i="5" s="1"/>
  <c r="CG711" i="5" s="1"/>
  <c r="CH711" i="5" s="1"/>
  <c r="BU605" i="5"/>
  <c r="CF605" i="5" s="1"/>
  <c r="CG605" i="5" s="1"/>
  <c r="CH605" i="5" s="1"/>
  <c r="BU300" i="5"/>
  <c r="CF300" i="5" s="1"/>
  <c r="CG300" i="5" s="1"/>
  <c r="CH300" i="5" s="1"/>
  <c r="BU518" i="5"/>
  <c r="CF518" i="5" s="1"/>
  <c r="CG518" i="5" s="1"/>
  <c r="CH518" i="5" s="1"/>
  <c r="BU956" i="5"/>
  <c r="CF956" i="5" s="1"/>
  <c r="CG956" i="5" s="1"/>
  <c r="CH956" i="5" s="1"/>
  <c r="BU541" i="5"/>
  <c r="CF541" i="5" s="1"/>
  <c r="CG541" i="5" s="1"/>
  <c r="CH541" i="5" s="1"/>
  <c r="BU168" i="5"/>
  <c r="CF168" i="5" s="1"/>
  <c r="CG168" i="5" s="1"/>
  <c r="CH168" i="5" s="1"/>
  <c r="BU881" i="5"/>
  <c r="CF881" i="5" s="1"/>
  <c r="CG881" i="5" s="1"/>
  <c r="CH881" i="5" s="1"/>
  <c r="BU713" i="5"/>
  <c r="CF713" i="5" s="1"/>
  <c r="CG713" i="5" s="1"/>
  <c r="CH713" i="5" s="1"/>
  <c r="BU467" i="5"/>
  <c r="CF467" i="5" s="1"/>
  <c r="CG467" i="5" s="1"/>
  <c r="CH467" i="5" s="1"/>
  <c r="BU511" i="5"/>
  <c r="CF511" i="5" s="1"/>
  <c r="CG511" i="5" s="1"/>
  <c r="CH511" i="5" s="1"/>
  <c r="BU443" i="5"/>
  <c r="CF443" i="5" s="1"/>
  <c r="CG443" i="5" s="1"/>
  <c r="CH443" i="5" s="1"/>
  <c r="BU194" i="5"/>
  <c r="CF194" i="5" s="1"/>
  <c r="CG194" i="5" s="1"/>
  <c r="CH194" i="5" s="1"/>
  <c r="BU448" i="5"/>
  <c r="CF448" i="5" s="1"/>
  <c r="CG448" i="5" s="1"/>
  <c r="CH448" i="5" s="1"/>
  <c r="BU760" i="5"/>
  <c r="CF760" i="5" s="1"/>
  <c r="CG760" i="5" s="1"/>
  <c r="CH760" i="5" s="1"/>
  <c r="BU851" i="5"/>
  <c r="CF851" i="5" s="1"/>
  <c r="CG851" i="5" s="1"/>
  <c r="CH851" i="5" s="1"/>
  <c r="BU552" i="5"/>
  <c r="CF552" i="5" s="1"/>
  <c r="CG552" i="5" s="1"/>
  <c r="CH552" i="5" s="1"/>
  <c r="BU451" i="5"/>
  <c r="CF451" i="5" s="1"/>
  <c r="CG451" i="5" s="1"/>
  <c r="CH451" i="5" s="1"/>
  <c r="BU646" i="5"/>
  <c r="CF646" i="5" s="1"/>
  <c r="CG646" i="5" s="1"/>
  <c r="CH646" i="5" s="1"/>
  <c r="BU930" i="5"/>
  <c r="CF930" i="5" s="1"/>
  <c r="CG930" i="5" s="1"/>
  <c r="CH930" i="5" s="1"/>
  <c r="BU698" i="5"/>
  <c r="CF698" i="5" s="1"/>
  <c r="CG698" i="5" s="1"/>
  <c r="CH698" i="5" s="1"/>
  <c r="BU277" i="5"/>
  <c r="CF277" i="5" s="1"/>
  <c r="CG277" i="5" s="1"/>
  <c r="CH277" i="5" s="1"/>
  <c r="BU639" i="5"/>
  <c r="CF639" i="5" s="1"/>
  <c r="CG639" i="5" s="1"/>
  <c r="CH639" i="5" s="1"/>
  <c r="BU887" i="5"/>
  <c r="CF887" i="5" s="1"/>
  <c r="CG887" i="5" s="1"/>
  <c r="CH887" i="5" s="1"/>
  <c r="BU427" i="5"/>
  <c r="CF427" i="5" s="1"/>
  <c r="CG427" i="5" s="1"/>
  <c r="CH427" i="5" s="1"/>
  <c r="BU701" i="5"/>
  <c r="CF701" i="5" s="1"/>
  <c r="CG701" i="5" s="1"/>
  <c r="CH701" i="5" s="1"/>
  <c r="BU543" i="5"/>
  <c r="CF543" i="5" s="1"/>
  <c r="CG543" i="5" s="1"/>
  <c r="CH543" i="5" s="1"/>
  <c r="BU685" i="5"/>
  <c r="CF685" i="5" s="1"/>
  <c r="CG685" i="5" s="1"/>
  <c r="CH685" i="5" s="1"/>
  <c r="BU616" i="5"/>
  <c r="CF616" i="5" s="1"/>
  <c r="CG616" i="5" s="1"/>
  <c r="CH616" i="5" s="1"/>
  <c r="BU540" i="5"/>
  <c r="CF540" i="5" s="1"/>
  <c r="CG540" i="5" s="1"/>
  <c r="CH540" i="5" s="1"/>
  <c r="BU999" i="5"/>
  <c r="CF999" i="5" s="1"/>
  <c r="CG999" i="5" s="1"/>
  <c r="CH999" i="5" s="1"/>
  <c r="BU845" i="5"/>
  <c r="CF845" i="5" s="1"/>
  <c r="CG845" i="5" s="1"/>
  <c r="CH845" i="5" s="1"/>
  <c r="BU794" i="5"/>
  <c r="CF794" i="5" s="1"/>
  <c r="CG794" i="5" s="1"/>
  <c r="CH794" i="5" s="1"/>
  <c r="BU535" i="5"/>
  <c r="CF535" i="5" s="1"/>
  <c r="CG535" i="5" s="1"/>
  <c r="CH535" i="5" s="1"/>
  <c r="BU988" i="5"/>
  <c r="CF988" i="5" s="1"/>
  <c r="CG988" i="5" s="1"/>
  <c r="CH988" i="5" s="1"/>
  <c r="BU982" i="5"/>
  <c r="CF982" i="5" s="1"/>
  <c r="CG982" i="5" s="1"/>
  <c r="CH982" i="5" s="1"/>
  <c r="BU954" i="5"/>
  <c r="CF954" i="5" s="1"/>
  <c r="CG954" i="5" s="1"/>
  <c r="CH954" i="5" s="1"/>
  <c r="BU911" i="5"/>
  <c r="CF911" i="5" s="1"/>
  <c r="CG911" i="5" s="1"/>
  <c r="CH911" i="5" s="1"/>
  <c r="BU900" i="5"/>
  <c r="CF900" i="5" s="1"/>
  <c r="CG900" i="5" s="1"/>
  <c r="CH900" i="5" s="1"/>
  <c r="BU902" i="5"/>
  <c r="CF902" i="5" s="1"/>
  <c r="CG902" i="5" s="1"/>
  <c r="CH902" i="5" s="1"/>
  <c r="BU896" i="5"/>
  <c r="CF896" i="5" s="1"/>
  <c r="CG896" i="5" s="1"/>
  <c r="CH896" i="5" s="1"/>
  <c r="BU869" i="5"/>
  <c r="CF869" i="5" s="1"/>
  <c r="CG869" i="5" s="1"/>
  <c r="CH869" i="5" s="1"/>
  <c r="BU834" i="5"/>
  <c r="CF834" i="5" s="1"/>
  <c r="CG834" i="5" s="1"/>
  <c r="CH834" i="5" s="1"/>
  <c r="BU766" i="5"/>
  <c r="CF766" i="5" s="1"/>
  <c r="CG766" i="5" s="1"/>
  <c r="CH766" i="5" s="1"/>
  <c r="BU786" i="5"/>
  <c r="CF786" i="5" s="1"/>
  <c r="CG786" i="5" s="1"/>
  <c r="CH786" i="5" s="1"/>
  <c r="BU738" i="5"/>
  <c r="CF738" i="5" s="1"/>
  <c r="CG738" i="5" s="1"/>
  <c r="CH738" i="5" s="1"/>
  <c r="BU579" i="5"/>
  <c r="CF579" i="5" s="1"/>
  <c r="CG579" i="5" s="1"/>
  <c r="CH579" i="5" s="1"/>
  <c r="BU475" i="5"/>
  <c r="CF475" i="5" s="1"/>
  <c r="CG475" i="5" s="1"/>
  <c r="CH475" i="5" s="1"/>
  <c r="BU505" i="5"/>
  <c r="CF505" i="5" s="1"/>
  <c r="CG505" i="5" s="1"/>
  <c r="CH505" i="5" s="1"/>
  <c r="BU469" i="5"/>
  <c r="CF469" i="5" s="1"/>
  <c r="CG469" i="5" s="1"/>
  <c r="CH469" i="5" s="1"/>
  <c r="BU433" i="5"/>
  <c r="CF433" i="5" s="1"/>
  <c r="CG433" i="5" s="1"/>
  <c r="CH433" i="5" s="1"/>
  <c r="BU193" i="5"/>
  <c r="CF193" i="5" s="1"/>
  <c r="CG193" i="5" s="1"/>
  <c r="CH193" i="5" s="1"/>
  <c r="BU100" i="5"/>
  <c r="CF100" i="5" s="1"/>
  <c r="CG100" i="5" s="1"/>
  <c r="CH100" i="5" s="1"/>
  <c r="BU40" i="5"/>
  <c r="CF40" i="5" s="1"/>
  <c r="CG40" i="5" s="1"/>
  <c r="CH40" i="5" s="1"/>
  <c r="AR2" i="5"/>
  <c r="BU468" i="5"/>
  <c r="CF468" i="5" s="1"/>
  <c r="CG468" i="5" s="1"/>
  <c r="CH468" i="5" s="1"/>
  <c r="BU672" i="5"/>
  <c r="CF672" i="5" s="1"/>
  <c r="CG672" i="5" s="1"/>
  <c r="CH672" i="5" s="1"/>
  <c r="BU599" i="5"/>
  <c r="CF599" i="5" s="1"/>
  <c r="CG599" i="5" s="1"/>
  <c r="CH599" i="5" s="1"/>
  <c r="BU179" i="5"/>
  <c r="CF179" i="5" s="1"/>
  <c r="CG179" i="5" s="1"/>
  <c r="CH179" i="5" s="1"/>
  <c r="BU160" i="5"/>
  <c r="CF160" i="5" s="1"/>
  <c r="CG160" i="5" s="1"/>
  <c r="CH160" i="5" s="1"/>
  <c r="BU377" i="5"/>
  <c r="CF377" i="5" s="1"/>
  <c r="CG377" i="5" s="1"/>
  <c r="CH377" i="5" s="1"/>
  <c r="BU171" i="5"/>
  <c r="CF171" i="5" s="1"/>
  <c r="CG171" i="5" s="1"/>
  <c r="CH171" i="5" s="1"/>
  <c r="BU379" i="5"/>
  <c r="CF379" i="5" s="1"/>
  <c r="CG379" i="5" s="1"/>
  <c r="CH379" i="5" s="1"/>
  <c r="BU254" i="5"/>
  <c r="CF254" i="5" s="1"/>
  <c r="CG254" i="5" s="1"/>
  <c r="CH254" i="5" s="1"/>
  <c r="BU188" i="5"/>
  <c r="CF188" i="5" s="1"/>
  <c r="CG188" i="5" s="1"/>
  <c r="CH188" i="5" s="1"/>
  <c r="BU75" i="5"/>
  <c r="CF75" i="5" s="1"/>
  <c r="CG75" i="5" s="1"/>
  <c r="CH75" i="5" s="1"/>
  <c r="BU261" i="5"/>
  <c r="CF261" i="5" s="1"/>
  <c r="CG261" i="5" s="1"/>
  <c r="CH261" i="5" s="1"/>
  <c r="BU209" i="5"/>
  <c r="CF209" i="5" s="1"/>
  <c r="CG209" i="5" s="1"/>
  <c r="CH209" i="5" s="1"/>
  <c r="BU132" i="5"/>
  <c r="CF132" i="5" s="1"/>
  <c r="CG132" i="5" s="1"/>
  <c r="CH132" i="5" s="1"/>
  <c r="BU901" i="5"/>
  <c r="CF901" i="5" s="1"/>
  <c r="CG901" i="5" s="1"/>
  <c r="CH901" i="5" s="1"/>
  <c r="BU891" i="5"/>
  <c r="CF891" i="5" s="1"/>
  <c r="CG891" i="5" s="1"/>
  <c r="CH891" i="5" s="1"/>
  <c r="BU898" i="5"/>
  <c r="CF898" i="5" s="1"/>
  <c r="CG898" i="5" s="1"/>
  <c r="CH898" i="5" s="1"/>
  <c r="BU779" i="5"/>
  <c r="CF779" i="5" s="1"/>
  <c r="CG779" i="5" s="1"/>
  <c r="CH779" i="5" s="1"/>
  <c r="BU687" i="5"/>
  <c r="CF687" i="5" s="1"/>
  <c r="CG687" i="5" s="1"/>
  <c r="CH687" i="5" s="1"/>
  <c r="BU623" i="5"/>
  <c r="CF623" i="5" s="1"/>
  <c r="CG623" i="5" s="1"/>
  <c r="CH623" i="5" s="1"/>
  <c r="BU615" i="5"/>
  <c r="CF615" i="5" s="1"/>
  <c r="CG615" i="5" s="1"/>
  <c r="CH615" i="5" s="1"/>
  <c r="BU480" i="5"/>
  <c r="CF480" i="5" s="1"/>
  <c r="CG480" i="5" s="1"/>
  <c r="CH480" i="5" s="1"/>
  <c r="BU8" i="5"/>
  <c r="CF8" i="5" s="1"/>
  <c r="CG8" i="5" s="1"/>
  <c r="CH8" i="5" s="1"/>
  <c r="BU648" i="5"/>
  <c r="CF648" i="5" s="1"/>
  <c r="CG648" i="5" s="1"/>
  <c r="CH648" i="5" s="1"/>
  <c r="BU592" i="5"/>
  <c r="CF592" i="5" s="1"/>
  <c r="CG592" i="5" s="1"/>
  <c r="CH592" i="5" s="1"/>
  <c r="BU512" i="5"/>
  <c r="CF512" i="5" s="1"/>
  <c r="CG512" i="5" s="1"/>
  <c r="CH512" i="5" s="1"/>
  <c r="AX2" i="5"/>
  <c r="BU280" i="5"/>
  <c r="CF280" i="5" s="1"/>
  <c r="CG280" i="5" s="1"/>
  <c r="CH280" i="5" s="1"/>
  <c r="BU271" i="5"/>
  <c r="CF271" i="5" s="1"/>
  <c r="CG271" i="5" s="1"/>
  <c r="CH271" i="5" s="1"/>
  <c r="BU104" i="5"/>
  <c r="CF104" i="5" s="1"/>
  <c r="CG104" i="5" s="1"/>
  <c r="CH104" i="5" s="1"/>
  <c r="BU290" i="5"/>
  <c r="CF290" i="5" s="1"/>
  <c r="CG290" i="5" s="1"/>
  <c r="CH290" i="5" s="1"/>
  <c r="BU974" i="5"/>
  <c r="CF974" i="5" s="1"/>
  <c r="CG974" i="5" s="1"/>
  <c r="CH974" i="5" s="1"/>
  <c r="BU955" i="5"/>
  <c r="CF955" i="5" s="1"/>
  <c r="CG955" i="5" s="1"/>
  <c r="CH955" i="5" s="1"/>
  <c r="BU784" i="5"/>
  <c r="CF784" i="5" s="1"/>
  <c r="CG784" i="5" s="1"/>
  <c r="CH784" i="5" s="1"/>
  <c r="BU734" i="5"/>
  <c r="CF734" i="5" s="1"/>
  <c r="CG734" i="5" s="1"/>
  <c r="CH734" i="5" s="1"/>
  <c r="BU622" i="5"/>
  <c r="CF622" i="5" s="1"/>
  <c r="CG622" i="5" s="1"/>
  <c r="CH622" i="5" s="1"/>
  <c r="BU345" i="5"/>
  <c r="CF345" i="5" s="1"/>
  <c r="CG345" i="5" s="1"/>
  <c r="CH345" i="5" s="1"/>
  <c r="BU373" i="5"/>
  <c r="CF373" i="5" s="1"/>
  <c r="CG373" i="5" s="1"/>
  <c r="CH373" i="5" s="1"/>
  <c r="BU185" i="5"/>
  <c r="CF185" i="5" s="1"/>
  <c r="CG185" i="5" s="1"/>
  <c r="CH185" i="5" s="1"/>
  <c r="BU52" i="5"/>
  <c r="CF52" i="5" s="1"/>
  <c r="CG52" i="5" s="1"/>
  <c r="CH52" i="5" s="1"/>
  <c r="BU804" i="5"/>
  <c r="CF804" i="5" s="1"/>
  <c r="CG804" i="5" s="1"/>
  <c r="CH804" i="5" s="1"/>
  <c r="BU183" i="5"/>
  <c r="CF183" i="5" s="1"/>
  <c r="CG183" i="5" s="1"/>
  <c r="CH183" i="5" s="1"/>
  <c r="BU158" i="5"/>
  <c r="CF158" i="5" s="1"/>
  <c r="CG158" i="5" s="1"/>
  <c r="CH158" i="5" s="1"/>
  <c r="BS145" i="5"/>
  <c r="BU317" i="5"/>
  <c r="CF317" i="5" s="1"/>
  <c r="CG317" i="5" s="1"/>
  <c r="CH317" i="5" s="1"/>
  <c r="BU333" i="5"/>
  <c r="CF333" i="5" s="1"/>
  <c r="CG333" i="5" s="1"/>
  <c r="CH333" i="5" s="1"/>
  <c r="AQ2" i="5"/>
  <c r="BU128" i="5"/>
  <c r="CF128" i="5" s="1"/>
  <c r="CG128" i="5" s="1"/>
  <c r="CH128" i="5" s="1"/>
  <c r="BU60" i="5"/>
  <c r="CF60" i="5" s="1"/>
  <c r="CG60" i="5" s="1"/>
  <c r="CH60" i="5" s="1"/>
  <c r="BU164" i="5"/>
  <c r="CF164" i="5" s="1"/>
  <c r="CG164" i="5" s="1"/>
  <c r="CH164" i="5" s="1"/>
  <c r="BU25" i="5"/>
  <c r="CF25" i="5" s="1"/>
  <c r="CG25" i="5" s="1"/>
  <c r="CH25" i="5" s="1"/>
  <c r="BU980" i="5"/>
  <c r="CF980" i="5" s="1"/>
  <c r="CG980" i="5" s="1"/>
  <c r="CH980" i="5" s="1"/>
  <c r="BU965" i="5"/>
  <c r="CF965" i="5" s="1"/>
  <c r="CG965" i="5" s="1"/>
  <c r="CH965" i="5" s="1"/>
  <c r="BU892" i="5"/>
  <c r="CF892" i="5" s="1"/>
  <c r="CG892" i="5" s="1"/>
  <c r="CH892" i="5" s="1"/>
  <c r="BU810" i="5"/>
  <c r="CF810" i="5" s="1"/>
  <c r="CG810" i="5" s="1"/>
  <c r="CH810" i="5" s="1"/>
  <c r="BU816" i="5"/>
  <c r="CF816" i="5" s="1"/>
  <c r="CG816" i="5" s="1"/>
  <c r="CH816" i="5" s="1"/>
  <c r="BU730" i="5"/>
  <c r="CF730" i="5" s="1"/>
  <c r="CG730" i="5" s="1"/>
  <c r="CH730" i="5" s="1"/>
  <c r="BU739" i="5"/>
  <c r="CF739" i="5" s="1"/>
  <c r="CG739" i="5" s="1"/>
  <c r="CH739" i="5" s="1"/>
  <c r="BU465" i="5"/>
  <c r="CF465" i="5" s="1"/>
  <c r="CG465" i="5" s="1"/>
  <c r="CH465" i="5" s="1"/>
  <c r="BU431" i="5"/>
  <c r="CF431" i="5" s="1"/>
  <c r="CG431" i="5" s="1"/>
  <c r="CH431" i="5" s="1"/>
  <c r="BU438" i="5"/>
  <c r="CF438" i="5" s="1"/>
  <c r="CG438" i="5" s="1"/>
  <c r="CH438" i="5" s="1"/>
  <c r="BU612" i="5"/>
  <c r="CF612" i="5" s="1"/>
  <c r="CG612" i="5" s="1"/>
  <c r="CH612" i="5" s="1"/>
  <c r="BU857" i="5"/>
  <c r="CF857" i="5" s="1"/>
  <c r="CG857" i="5" s="1"/>
  <c r="CH857" i="5" s="1"/>
  <c r="BU139" i="5"/>
  <c r="CF139" i="5" s="1"/>
  <c r="CG139" i="5" s="1"/>
  <c r="CH139" i="5" s="1"/>
  <c r="BU137" i="5"/>
  <c r="CF137" i="5" s="1"/>
  <c r="CG137" i="5" s="1"/>
  <c r="CH137" i="5" s="1"/>
  <c r="BU278" i="5"/>
  <c r="CF278" i="5" s="1"/>
  <c r="CG278" i="5" s="1"/>
  <c r="CH278" i="5" s="1"/>
  <c r="BU266" i="5"/>
  <c r="CF266" i="5" s="1"/>
  <c r="CG266" i="5" s="1"/>
  <c r="CH266" i="5" s="1"/>
  <c r="BU82" i="5"/>
  <c r="CF82" i="5" s="1"/>
  <c r="CG82" i="5" s="1"/>
  <c r="CH82" i="5" s="1"/>
  <c r="BU274" i="5"/>
  <c r="CF274" i="5" s="1"/>
  <c r="CG274" i="5" s="1"/>
  <c r="CH274" i="5" s="1"/>
  <c r="BU68" i="5"/>
  <c r="CF68" i="5" s="1"/>
  <c r="CG68" i="5" s="1"/>
  <c r="CH68" i="5" s="1"/>
  <c r="BU872" i="5"/>
  <c r="CF872" i="5" s="1"/>
  <c r="CG872" i="5" s="1"/>
  <c r="CH872" i="5" s="1"/>
  <c r="BU805" i="5"/>
  <c r="CF805" i="5" s="1"/>
  <c r="CG805" i="5" s="1"/>
  <c r="CH805" i="5" s="1"/>
  <c r="BU814" i="5"/>
  <c r="CF814" i="5" s="1"/>
  <c r="CG814" i="5" s="1"/>
  <c r="CH814" i="5" s="1"/>
  <c r="BU726" i="5"/>
  <c r="CF726" i="5" s="1"/>
  <c r="CG726" i="5" s="1"/>
  <c r="CH726" i="5" s="1"/>
  <c r="BU566" i="5"/>
  <c r="CF566" i="5" s="1"/>
  <c r="CG566" i="5" s="1"/>
  <c r="CH566" i="5" s="1"/>
  <c r="BU503" i="5"/>
  <c r="CF503" i="5" s="1"/>
  <c r="CG503" i="5" s="1"/>
  <c r="CH503" i="5" s="1"/>
  <c r="BU358" i="5"/>
  <c r="CF358" i="5" s="1"/>
  <c r="CG358" i="5" s="1"/>
  <c r="CH358" i="5" s="1"/>
  <c r="BU207" i="5"/>
  <c r="CF207" i="5" s="1"/>
  <c r="CG207" i="5" s="1"/>
  <c r="CH207" i="5" s="1"/>
  <c r="BU908" i="5"/>
  <c r="CF908" i="5" s="1"/>
  <c r="CG908" i="5" s="1"/>
  <c r="CH908" i="5" s="1"/>
  <c r="BU769" i="5"/>
  <c r="CF769" i="5" s="1"/>
  <c r="CG769" i="5" s="1"/>
  <c r="CH769" i="5" s="1"/>
  <c r="BU793" i="5"/>
  <c r="CF793" i="5" s="1"/>
  <c r="CG793" i="5" s="1"/>
  <c r="CH793" i="5" s="1"/>
  <c r="BU717" i="5"/>
  <c r="CF717" i="5" s="1"/>
  <c r="CG717" i="5" s="1"/>
  <c r="CH717" i="5" s="1"/>
  <c r="BU561" i="5"/>
  <c r="CF561" i="5" s="1"/>
  <c r="CG561" i="5" s="1"/>
  <c r="CH561" i="5" s="1"/>
  <c r="BU563" i="5"/>
  <c r="CF563" i="5" s="1"/>
  <c r="CG563" i="5" s="1"/>
  <c r="CH563" i="5" s="1"/>
  <c r="BU652" i="5"/>
  <c r="CF652" i="5" s="1"/>
  <c r="CG652" i="5" s="1"/>
  <c r="CH652" i="5" s="1"/>
  <c r="BU757" i="5"/>
  <c r="CF757" i="5" s="1"/>
  <c r="CG757" i="5" s="1"/>
  <c r="CH757" i="5" s="1"/>
  <c r="BU466" i="5"/>
  <c r="CF466" i="5" s="1"/>
  <c r="CG466" i="5" s="1"/>
  <c r="CH466" i="5" s="1"/>
  <c r="BU322" i="5"/>
  <c r="CF322" i="5" s="1"/>
  <c r="CG322" i="5" s="1"/>
  <c r="CH322" i="5" s="1"/>
  <c r="BU268" i="5"/>
  <c r="CF268" i="5" s="1"/>
  <c r="CG268" i="5" s="1"/>
  <c r="CH268" i="5" s="1"/>
  <c r="BU152" i="5"/>
  <c r="CF152" i="5" s="1"/>
  <c r="CG152" i="5" s="1"/>
  <c r="CH152" i="5" s="1"/>
  <c r="BU81" i="5"/>
  <c r="CF81" i="5" s="1"/>
  <c r="CG81" i="5" s="1"/>
  <c r="CH81" i="5" s="1"/>
  <c r="BU165" i="5"/>
  <c r="CF165" i="5" s="1"/>
  <c r="CG165" i="5" s="1"/>
  <c r="CH165" i="5" s="1"/>
  <c r="BU45" i="5"/>
  <c r="CF45" i="5" s="1"/>
  <c r="CG45" i="5" s="1"/>
  <c r="CH45" i="5" s="1"/>
  <c r="BU994" i="5"/>
  <c r="CF994" i="5" s="1"/>
  <c r="CG994" i="5" s="1"/>
  <c r="CH994" i="5" s="1"/>
  <c r="BU915" i="5"/>
  <c r="CF915" i="5" s="1"/>
  <c r="CG915" i="5" s="1"/>
  <c r="CH915" i="5" s="1"/>
  <c r="BU914" i="5"/>
  <c r="CF914" i="5" s="1"/>
  <c r="CG914" i="5" s="1"/>
  <c r="CH914" i="5" s="1"/>
  <c r="BU878" i="5"/>
  <c r="CF878" i="5" s="1"/>
  <c r="CG878" i="5" s="1"/>
  <c r="CH878" i="5" s="1"/>
  <c r="BU826" i="5"/>
  <c r="CF826" i="5" s="1"/>
  <c r="CG826" i="5" s="1"/>
  <c r="CH826" i="5" s="1"/>
  <c r="BU809" i="5"/>
  <c r="CF809" i="5" s="1"/>
  <c r="CG809" i="5" s="1"/>
  <c r="CH809" i="5" s="1"/>
  <c r="BU746" i="5"/>
  <c r="CF746" i="5" s="1"/>
  <c r="CG746" i="5" s="1"/>
  <c r="CH746" i="5" s="1"/>
  <c r="BU720" i="5"/>
  <c r="CF720" i="5" s="1"/>
  <c r="CG720" i="5" s="1"/>
  <c r="CH720" i="5" s="1"/>
  <c r="BU586" i="5"/>
  <c r="CF586" i="5" s="1"/>
  <c r="CG586" i="5" s="1"/>
  <c r="CH586" i="5" s="1"/>
  <c r="BU565" i="5"/>
  <c r="CF565" i="5" s="1"/>
  <c r="CG565" i="5" s="1"/>
  <c r="CH565" i="5" s="1"/>
  <c r="BU589" i="5"/>
  <c r="CF589" i="5" s="1"/>
  <c r="CG589" i="5" s="1"/>
  <c r="CH589" i="5" s="1"/>
  <c r="BU484" i="5"/>
  <c r="CF484" i="5" s="1"/>
  <c r="CG484" i="5" s="1"/>
  <c r="CH484" i="5" s="1"/>
  <c r="BU428" i="5"/>
  <c r="CF428" i="5" s="1"/>
  <c r="CG428" i="5" s="1"/>
  <c r="CH428" i="5" s="1"/>
  <c r="BU352" i="5"/>
  <c r="CF352" i="5" s="1"/>
  <c r="CG352" i="5" s="1"/>
  <c r="CH352" i="5" s="1"/>
  <c r="BU369" i="5"/>
  <c r="CF369" i="5" s="1"/>
  <c r="CG369" i="5" s="1"/>
  <c r="CH369" i="5" s="1"/>
  <c r="BU202" i="5"/>
  <c r="CF202" i="5" s="1"/>
  <c r="CG202" i="5" s="1"/>
  <c r="CH202" i="5" s="1"/>
  <c r="BU862" i="5"/>
  <c r="CF862" i="5" s="1"/>
  <c r="CG862" i="5" s="1"/>
  <c r="CH862" i="5" s="1"/>
  <c r="BU843" i="5"/>
  <c r="CF843" i="5" s="1"/>
  <c r="CG843" i="5" s="1"/>
  <c r="CH843" i="5" s="1"/>
  <c r="BU654" i="5"/>
  <c r="CF654" i="5" s="1"/>
  <c r="CG654" i="5" s="1"/>
  <c r="CH654" i="5" s="1"/>
  <c r="BU789" i="5"/>
  <c r="CF789" i="5" s="1"/>
  <c r="CG789" i="5" s="1"/>
  <c r="CH789" i="5" s="1"/>
  <c r="AU2" i="5"/>
  <c r="BU86" i="5"/>
  <c r="CF86" i="5" s="1"/>
  <c r="CG86" i="5" s="1"/>
  <c r="CH86" i="5" s="1"/>
  <c r="BU143" i="5"/>
  <c r="CF143" i="5" s="1"/>
  <c r="CG143" i="5" s="1"/>
  <c r="CH143" i="5" s="1"/>
  <c r="BU186" i="5"/>
  <c r="CF186" i="5" s="1"/>
  <c r="CG186" i="5" s="1"/>
  <c r="CH186" i="5" s="1"/>
  <c r="BU985" i="5"/>
  <c r="CF985" i="5" s="1"/>
  <c r="CG985" i="5" s="1"/>
  <c r="CH985" i="5" s="1"/>
  <c r="BU975" i="5"/>
  <c r="CF975" i="5" s="1"/>
  <c r="CG975" i="5" s="1"/>
  <c r="CH975" i="5" s="1"/>
  <c r="BU959" i="5"/>
  <c r="CF959" i="5" s="1"/>
  <c r="CG959" i="5" s="1"/>
  <c r="CH959" i="5" s="1"/>
  <c r="BU923" i="5"/>
  <c r="CF923" i="5" s="1"/>
  <c r="CG923" i="5" s="1"/>
  <c r="CH923" i="5" s="1"/>
  <c r="BU838" i="5"/>
  <c r="CF838" i="5" s="1"/>
  <c r="CG838" i="5" s="1"/>
  <c r="CH838" i="5" s="1"/>
  <c r="BU761" i="5"/>
  <c r="CF761" i="5" s="1"/>
  <c r="CG761" i="5" s="1"/>
  <c r="CH761" i="5" s="1"/>
  <c r="BU728" i="5"/>
  <c r="CF728" i="5" s="1"/>
  <c r="CG728" i="5" s="1"/>
  <c r="CH728" i="5" s="1"/>
  <c r="BU741" i="5"/>
  <c r="CF741" i="5" s="1"/>
  <c r="CG741" i="5" s="1"/>
  <c r="CH741" i="5" s="1"/>
  <c r="BU740" i="5"/>
  <c r="CF740" i="5" s="1"/>
  <c r="CG740" i="5" s="1"/>
  <c r="CH740" i="5" s="1"/>
  <c r="BU674" i="5"/>
  <c r="CF674" i="5" s="1"/>
  <c r="CG674" i="5" s="1"/>
  <c r="CH674" i="5" s="1"/>
  <c r="BU583" i="5"/>
  <c r="CF583" i="5" s="1"/>
  <c r="CG583" i="5" s="1"/>
  <c r="CH583" i="5" s="1"/>
  <c r="BU479" i="5"/>
  <c r="CF479" i="5" s="1"/>
  <c r="CG479" i="5" s="1"/>
  <c r="CH479" i="5" s="1"/>
  <c r="BU435" i="5"/>
  <c r="CF435" i="5" s="1"/>
  <c r="CG435" i="5" s="1"/>
  <c r="CH435" i="5" s="1"/>
  <c r="BU210" i="5"/>
  <c r="CF210" i="5" s="1"/>
  <c r="CG210" i="5" s="1"/>
  <c r="CH210" i="5" s="1"/>
  <c r="AS2" i="5"/>
  <c r="BU931" i="5"/>
  <c r="CF931" i="5" s="1"/>
  <c r="CG931" i="5" s="1"/>
  <c r="CH931" i="5" s="1"/>
  <c r="BU513" i="5"/>
  <c r="CF513" i="5" s="1"/>
  <c r="CG513" i="5" s="1"/>
  <c r="CH513" i="5" s="1"/>
  <c r="BU780" i="5"/>
  <c r="CF780" i="5" s="1"/>
  <c r="CG780" i="5" s="1"/>
  <c r="CH780" i="5" s="1"/>
  <c r="BU519" i="5"/>
  <c r="CF519" i="5" s="1"/>
  <c r="CG519" i="5" s="1"/>
  <c r="CH519" i="5" s="1"/>
  <c r="BU409" i="5"/>
  <c r="CF409" i="5" s="1"/>
  <c r="CG409" i="5" s="1"/>
  <c r="CH409" i="5" s="1"/>
  <c r="BU702" i="5"/>
  <c r="CF702" i="5" s="1"/>
  <c r="CG702" i="5" s="1"/>
  <c r="CH702" i="5" s="1"/>
  <c r="BU732" i="5"/>
  <c r="CF732" i="5" s="1"/>
  <c r="CG732" i="5" s="1"/>
  <c r="CH732" i="5" s="1"/>
  <c r="BU538" i="5"/>
  <c r="CF538" i="5" s="1"/>
  <c r="CG538" i="5" s="1"/>
  <c r="CH538" i="5" s="1"/>
  <c r="BU265" i="5"/>
  <c r="CF265" i="5" s="1"/>
  <c r="CG265" i="5" s="1"/>
  <c r="CH265" i="5" s="1"/>
  <c r="BU229" i="5"/>
  <c r="CF229" i="5" s="1"/>
  <c r="CG229" i="5" s="1"/>
  <c r="CH229" i="5" s="1"/>
  <c r="BU172" i="5"/>
  <c r="CF172" i="5" s="1"/>
  <c r="CG172" i="5" s="1"/>
  <c r="CH172" i="5" s="1"/>
  <c r="BU412" i="5"/>
  <c r="CF412" i="5" s="1"/>
  <c r="CG412" i="5" s="1"/>
  <c r="CH412" i="5" s="1"/>
  <c r="BU226" i="5"/>
  <c r="CF226" i="5" s="1"/>
  <c r="CG226" i="5" s="1"/>
  <c r="CH226" i="5" s="1"/>
  <c r="BU133" i="5"/>
  <c r="CF133" i="5" s="1"/>
  <c r="CG133" i="5" s="1"/>
  <c r="CH133" i="5" s="1"/>
  <c r="BU142" i="5"/>
  <c r="CF142" i="5" s="1"/>
  <c r="CG142" i="5" s="1"/>
  <c r="CH142" i="5" s="1"/>
  <c r="BU99" i="5"/>
  <c r="CF99" i="5" s="1"/>
  <c r="CG99" i="5" s="1"/>
  <c r="CH99" i="5" s="1"/>
  <c r="BU102" i="5"/>
  <c r="CF102" i="5" s="1"/>
  <c r="CG102" i="5" s="1"/>
  <c r="CH102" i="5" s="1"/>
  <c r="BU22" i="5"/>
  <c r="CF22" i="5" s="1"/>
  <c r="CG22" i="5" s="1"/>
  <c r="CH22" i="5" s="1"/>
  <c r="BU191" i="5"/>
  <c r="CF191" i="5" s="1"/>
  <c r="CG191" i="5" s="1"/>
  <c r="CH191" i="5" s="1"/>
  <c r="BU107" i="5"/>
  <c r="CF107" i="5" s="1"/>
  <c r="CG107" i="5" s="1"/>
  <c r="CH107" i="5" s="1"/>
  <c r="BU190" i="5"/>
  <c r="CF190" i="5" s="1"/>
  <c r="CG190" i="5" s="1"/>
  <c r="CH190" i="5" s="1"/>
  <c r="BU151" i="5"/>
  <c r="CF151" i="5" s="1"/>
  <c r="CG151" i="5" s="1"/>
  <c r="CH151" i="5" s="1"/>
  <c r="BU971" i="5"/>
  <c r="CF971" i="5" s="1"/>
  <c r="CG971" i="5" s="1"/>
  <c r="CH971" i="5" s="1"/>
  <c r="BU984" i="5"/>
  <c r="CF984" i="5" s="1"/>
  <c r="CG984" i="5" s="1"/>
  <c r="CH984" i="5" s="1"/>
  <c r="BU946" i="5"/>
  <c r="CF946" i="5" s="1"/>
  <c r="CG946" i="5" s="1"/>
  <c r="CH946" i="5" s="1"/>
  <c r="BU903" i="5"/>
  <c r="CF903" i="5" s="1"/>
  <c r="CG903" i="5" s="1"/>
  <c r="CH903" i="5" s="1"/>
  <c r="BU819" i="5"/>
  <c r="CF819" i="5" s="1"/>
  <c r="CG819" i="5" s="1"/>
  <c r="CH819" i="5" s="1"/>
  <c r="BU815" i="5"/>
  <c r="CF815" i="5" s="1"/>
  <c r="CG815" i="5" s="1"/>
  <c r="CH815" i="5" s="1"/>
  <c r="BU742" i="5"/>
  <c r="CF742" i="5" s="1"/>
  <c r="CG742" i="5" s="1"/>
  <c r="CH742" i="5" s="1"/>
  <c r="BU714" i="5"/>
  <c r="CF714" i="5" s="1"/>
  <c r="CG714" i="5" s="1"/>
  <c r="CH714" i="5" s="1"/>
  <c r="BU719" i="5"/>
  <c r="CF719" i="5" s="1"/>
  <c r="CG719" i="5" s="1"/>
  <c r="CH719" i="5" s="1"/>
  <c r="BU736" i="5"/>
  <c r="CF736" i="5" s="1"/>
  <c r="CG736" i="5" s="1"/>
  <c r="CH736" i="5" s="1"/>
  <c r="BU712" i="5"/>
  <c r="CF712" i="5" s="1"/>
  <c r="CG712" i="5" s="1"/>
  <c r="CH712" i="5" s="1"/>
  <c r="BU695" i="5"/>
  <c r="CF695" i="5" s="1"/>
  <c r="CG695" i="5" s="1"/>
  <c r="CH695" i="5" s="1"/>
  <c r="BU590" i="5"/>
  <c r="CF590" i="5" s="1"/>
  <c r="CG590" i="5" s="1"/>
  <c r="CH590" i="5" s="1"/>
  <c r="BU564" i="5"/>
  <c r="CF564" i="5" s="1"/>
  <c r="CG564" i="5" s="1"/>
  <c r="CH564" i="5" s="1"/>
  <c r="BU434" i="5"/>
  <c r="CF434" i="5" s="1"/>
  <c r="CG434" i="5" s="1"/>
  <c r="CH434" i="5" s="1"/>
  <c r="BU354" i="5"/>
  <c r="CF354" i="5" s="1"/>
  <c r="CG354" i="5" s="1"/>
  <c r="CH354" i="5" s="1"/>
  <c r="BU187" i="5"/>
  <c r="CF187" i="5" s="1"/>
  <c r="CG187" i="5" s="1"/>
  <c r="CH187" i="5" s="1"/>
  <c r="BU217" i="5"/>
  <c r="CF217" i="5" s="1"/>
  <c r="CG217" i="5" s="1"/>
  <c r="CH217" i="5" s="1"/>
  <c r="AT2" i="5"/>
  <c r="BU376" i="5"/>
  <c r="CF376" i="5" s="1"/>
  <c r="CG376" i="5" s="1"/>
  <c r="CH376" i="5" s="1"/>
  <c r="BU641" i="5"/>
  <c r="CF641" i="5" s="1"/>
  <c r="CG641" i="5" s="1"/>
  <c r="CH641" i="5" s="1"/>
  <c r="BU665" i="5"/>
  <c r="CF665" i="5" s="1"/>
  <c r="CG665" i="5" s="1"/>
  <c r="CH665" i="5" s="1"/>
  <c r="BU439" i="5"/>
  <c r="CF439" i="5" s="1"/>
  <c r="CG439" i="5" s="1"/>
  <c r="CH439" i="5" s="1"/>
  <c r="AO2" i="5"/>
  <c r="AW2" i="5"/>
  <c r="BU397" i="5"/>
  <c r="CF397" i="5" s="1"/>
  <c r="CG397" i="5" s="1"/>
  <c r="CH397" i="5" s="1"/>
  <c r="BU173" i="5"/>
  <c r="CF173" i="5" s="1"/>
  <c r="CG173" i="5" s="1"/>
  <c r="CH173" i="5" s="1"/>
  <c r="BU141" i="5"/>
  <c r="CF141" i="5" s="1"/>
  <c r="CG141" i="5" s="1"/>
  <c r="CH141" i="5" s="1"/>
  <c r="BU163" i="5"/>
  <c r="CF163" i="5" s="1"/>
  <c r="CG163" i="5" s="1"/>
  <c r="CH163" i="5" s="1"/>
  <c r="BU127" i="5"/>
  <c r="CF127" i="5" s="1"/>
  <c r="CG127" i="5" s="1"/>
  <c r="CH127" i="5" s="1"/>
  <c r="BU233" i="5"/>
  <c r="CF233" i="5" s="1"/>
  <c r="CG233" i="5" s="1"/>
  <c r="CH233" i="5" s="1"/>
  <c r="BU112" i="5"/>
  <c r="CF112" i="5" s="1"/>
  <c r="CG112" i="5" s="1"/>
  <c r="CH112" i="5" s="1"/>
  <c r="BU41" i="5"/>
  <c r="CF41" i="5" s="1"/>
  <c r="CG41" i="5" s="1"/>
  <c r="CH41" i="5" s="1"/>
  <c r="BU12" i="5"/>
  <c r="CF12" i="5" s="1"/>
  <c r="CG12" i="5" s="1"/>
  <c r="CH12" i="5" s="1"/>
  <c r="BU349" i="5"/>
  <c r="CF349" i="5" s="1"/>
  <c r="CG349" i="5" s="1"/>
  <c r="CH349" i="5" s="1"/>
  <c r="BU296" i="5"/>
  <c r="CF296" i="5" s="1"/>
  <c r="CG296" i="5" s="1"/>
  <c r="CH296" i="5" s="1"/>
  <c r="BL9" i="5"/>
  <c r="BU9" i="5" s="1"/>
  <c r="CF9" i="5" s="1"/>
  <c r="CG9" i="5" s="1"/>
  <c r="CH9" i="5" s="1"/>
  <c r="BU177" i="5"/>
  <c r="CF177" i="5" s="1"/>
  <c r="CG177" i="5" s="1"/>
  <c r="CH177" i="5" s="1"/>
  <c r="BU118" i="5"/>
  <c r="CF118" i="5" s="1"/>
  <c r="CG118" i="5" s="1"/>
  <c r="CH118" i="5" s="1"/>
  <c r="BU90" i="5"/>
  <c r="CF90" i="5" s="1"/>
  <c r="CG90" i="5" s="1"/>
  <c r="CH90" i="5" s="1"/>
  <c r="BU26" i="5"/>
  <c r="CF26" i="5" s="1"/>
  <c r="CG26" i="5" s="1"/>
  <c r="CH26" i="5" s="1"/>
  <c r="BU36" i="5"/>
  <c r="CF36" i="5" s="1"/>
  <c r="CG36" i="5" s="1"/>
  <c r="CH36" i="5" s="1"/>
  <c r="BU21" i="5"/>
  <c r="CF21" i="5" s="1"/>
  <c r="CG21" i="5" s="1"/>
  <c r="CH21" i="5" s="1"/>
  <c r="BU940" i="5"/>
  <c r="CF940" i="5" s="1"/>
  <c r="CG940" i="5" s="1"/>
  <c r="CH940" i="5" s="1"/>
  <c r="BU645" i="5"/>
  <c r="CF645" i="5" s="1"/>
  <c r="CG645" i="5" s="1"/>
  <c r="CH645" i="5" s="1"/>
  <c r="BR145" i="5"/>
  <c r="BU145" i="5" s="1"/>
  <c r="CF145" i="5" s="1"/>
  <c r="CG145" i="5" s="1"/>
  <c r="CH145" i="5" s="1"/>
  <c r="BP140" i="5"/>
  <c r="BU140" i="5" s="1"/>
  <c r="CF140" i="5" s="1"/>
  <c r="CG140" i="5" s="1"/>
  <c r="CH140" i="5" s="1"/>
  <c r="BU174" i="5"/>
  <c r="CF174" i="5" s="1"/>
  <c r="CG174" i="5" s="1"/>
  <c r="CH174" i="5" s="1"/>
  <c r="BU116" i="5"/>
  <c r="CF116" i="5" s="1"/>
  <c r="CG116" i="5" s="1"/>
  <c r="CH116" i="5" s="1"/>
  <c r="BU106" i="5"/>
  <c r="CF106" i="5" s="1"/>
  <c r="CG106" i="5" s="1"/>
  <c r="CH106" i="5" s="1"/>
  <c r="BU20" i="5"/>
  <c r="CF20" i="5" s="1"/>
  <c r="CG20" i="5" s="1"/>
  <c r="CH20" i="5" s="1"/>
  <c r="BU35" i="5"/>
  <c r="CF35" i="5" s="1"/>
  <c r="CG35" i="5" s="1"/>
  <c r="CH35" i="5" s="1"/>
  <c r="BU24" i="5"/>
  <c r="CF24" i="5" s="1"/>
  <c r="CG24" i="5" s="1"/>
  <c r="CH24" i="5" s="1"/>
  <c r="BU17" i="5"/>
  <c r="CF17" i="5" s="1"/>
  <c r="CG17" i="5" s="1"/>
  <c r="CH17" i="5" s="1"/>
  <c r="BU910" i="5"/>
  <c r="CF910" i="5" s="1"/>
  <c r="CG910" i="5" s="1"/>
  <c r="CH910" i="5" s="1"/>
  <c r="BU873" i="5"/>
  <c r="CF873" i="5" s="1"/>
  <c r="CG873" i="5" s="1"/>
  <c r="CH873" i="5" s="1"/>
  <c r="BU837" i="5"/>
  <c r="CF837" i="5" s="1"/>
  <c r="CG837" i="5" s="1"/>
  <c r="CH837" i="5" s="1"/>
  <c r="BU768" i="5"/>
  <c r="CF768" i="5" s="1"/>
  <c r="CG768" i="5" s="1"/>
  <c r="CH768" i="5" s="1"/>
  <c r="BU744" i="5"/>
  <c r="CF744" i="5" s="1"/>
  <c r="CG744" i="5" s="1"/>
  <c r="CH744" i="5" s="1"/>
  <c r="BU690" i="5"/>
  <c r="CF690" i="5" s="1"/>
  <c r="CG690" i="5" s="1"/>
  <c r="CH690" i="5" s="1"/>
  <c r="BU678" i="5"/>
  <c r="CF678" i="5" s="1"/>
  <c r="CG678" i="5" s="1"/>
  <c r="CH678" i="5" s="1"/>
  <c r="BU581" i="5"/>
  <c r="CF581" i="5" s="1"/>
  <c r="CG581" i="5" s="1"/>
  <c r="CH581" i="5" s="1"/>
  <c r="BU585" i="5"/>
  <c r="CF585" i="5" s="1"/>
  <c r="CG585" i="5" s="1"/>
  <c r="CH585" i="5" s="1"/>
  <c r="BU441" i="5"/>
  <c r="CF441" i="5" s="1"/>
  <c r="CG441" i="5" s="1"/>
  <c r="CH441" i="5" s="1"/>
  <c r="BU440" i="5"/>
  <c r="CF440" i="5" s="1"/>
  <c r="CG440" i="5" s="1"/>
  <c r="CH440" i="5" s="1"/>
  <c r="BU442" i="5"/>
  <c r="CF442" i="5" s="1"/>
  <c r="CG442" i="5" s="1"/>
  <c r="CH442" i="5" s="1"/>
  <c r="BU355" i="5"/>
  <c r="CF355" i="5" s="1"/>
  <c r="CG355" i="5" s="1"/>
  <c r="CH355" i="5" s="1"/>
  <c r="BU353" i="5"/>
  <c r="CF353" i="5" s="1"/>
  <c r="CG353" i="5" s="1"/>
  <c r="CH353" i="5" s="1"/>
  <c r="BU350" i="5"/>
  <c r="CF350" i="5" s="1"/>
  <c r="CG350" i="5" s="1"/>
  <c r="CH350" i="5" s="1"/>
  <c r="BU284" i="5"/>
  <c r="CF284" i="5" s="1"/>
  <c r="CG284" i="5" s="1"/>
  <c r="CH284" i="5" s="1"/>
  <c r="BU297" i="5"/>
  <c r="CF297" i="5" s="1"/>
  <c r="CG297" i="5" s="1"/>
  <c r="CH297" i="5" s="1"/>
  <c r="BU221" i="5"/>
  <c r="CF221" i="5" s="1"/>
  <c r="CG221" i="5" s="1"/>
  <c r="CH221" i="5" s="1"/>
  <c r="BU121" i="5"/>
  <c r="CF121" i="5" s="1"/>
  <c r="CG121" i="5" s="1"/>
  <c r="CH121" i="5" s="1"/>
  <c r="BU113" i="5"/>
  <c r="CF113" i="5" s="1"/>
  <c r="CG113" i="5" s="1"/>
  <c r="CH113" i="5" s="1"/>
  <c r="BU114" i="5"/>
  <c r="CF114" i="5" s="1"/>
  <c r="CG114" i="5" s="1"/>
  <c r="CH114" i="5" s="1"/>
  <c r="BU43" i="5"/>
  <c r="CF43" i="5" s="1"/>
  <c r="CG43" i="5" s="1"/>
  <c r="CH43" i="5" s="1"/>
  <c r="BU16" i="5"/>
  <c r="CF16" i="5" s="1"/>
  <c r="CG16" i="5" s="1"/>
  <c r="CH16" i="5" s="1"/>
  <c r="BU14" i="5"/>
  <c r="CF14" i="5" s="1"/>
  <c r="CG14" i="5" s="1"/>
  <c r="CH14" i="5" s="1"/>
  <c r="BU15" i="5"/>
  <c r="CF15" i="5" s="1"/>
  <c r="CG15" i="5" s="1"/>
  <c r="CH15" i="5" s="1"/>
  <c r="BU976" i="5"/>
  <c r="CF976" i="5" s="1"/>
  <c r="CG976" i="5" s="1"/>
  <c r="CH976" i="5" s="1"/>
  <c r="BU922" i="5"/>
  <c r="CF922" i="5" s="1"/>
  <c r="CG922" i="5" s="1"/>
  <c r="CH922" i="5" s="1"/>
  <c r="BU912" i="5"/>
  <c r="CF912" i="5" s="1"/>
  <c r="CG912" i="5" s="1"/>
  <c r="CH912" i="5" s="1"/>
  <c r="BU818" i="5"/>
  <c r="CF818" i="5" s="1"/>
  <c r="CG818" i="5" s="1"/>
  <c r="CH818" i="5" s="1"/>
  <c r="BU812" i="5"/>
  <c r="CF812" i="5" s="1"/>
  <c r="CG812" i="5" s="1"/>
  <c r="CH812" i="5" s="1"/>
  <c r="BU785" i="5"/>
  <c r="CF785" i="5" s="1"/>
  <c r="CG785" i="5" s="1"/>
  <c r="CH785" i="5" s="1"/>
  <c r="BU681" i="5"/>
  <c r="CF681" i="5" s="1"/>
  <c r="CG681" i="5" s="1"/>
  <c r="CH681" i="5" s="1"/>
  <c r="BU576" i="5"/>
  <c r="CF576" i="5" s="1"/>
  <c r="CG576" i="5" s="1"/>
  <c r="CH576" i="5" s="1"/>
  <c r="BU572" i="5"/>
  <c r="CF572" i="5" s="1"/>
  <c r="CG572" i="5" s="1"/>
  <c r="CH572" i="5" s="1"/>
  <c r="BU493" i="5"/>
  <c r="CF493" i="5" s="1"/>
  <c r="CG493" i="5" s="1"/>
  <c r="CH493" i="5" s="1"/>
  <c r="BU498" i="5"/>
  <c r="CF498" i="5" s="1"/>
  <c r="CG498" i="5" s="1"/>
  <c r="CH498" i="5" s="1"/>
  <c r="BU357" i="5"/>
  <c r="CF357" i="5" s="1"/>
  <c r="CG357" i="5" s="1"/>
  <c r="CH357" i="5" s="1"/>
  <c r="BU212" i="5"/>
  <c r="CF212" i="5" s="1"/>
  <c r="CG212" i="5" s="1"/>
  <c r="CH212" i="5" s="1"/>
  <c r="BU44" i="5"/>
  <c r="CF44" i="5" s="1"/>
  <c r="CG44" i="5" s="1"/>
  <c r="CH44" i="5" s="1"/>
  <c r="BU820" i="5"/>
  <c r="CF820" i="5" s="1"/>
  <c r="CG820" i="5" s="1"/>
  <c r="CH820" i="5" s="1"/>
  <c r="BU811" i="5"/>
  <c r="CF811" i="5" s="1"/>
  <c r="CG811" i="5" s="1"/>
  <c r="CH811" i="5" s="1"/>
  <c r="BU979" i="5"/>
  <c r="CF979" i="5" s="1"/>
  <c r="CG979" i="5" s="1"/>
  <c r="CH979" i="5" s="1"/>
  <c r="BU899" i="5"/>
  <c r="CF899" i="5" s="1"/>
  <c r="CG899" i="5" s="1"/>
  <c r="CH899" i="5" s="1"/>
  <c r="BU574" i="5"/>
  <c r="CF574" i="5" s="1"/>
  <c r="CG574" i="5" s="1"/>
  <c r="CH574" i="5" s="1"/>
  <c r="BU294" i="5"/>
  <c r="CF294" i="5" s="1"/>
  <c r="CG294" i="5" s="1"/>
  <c r="CH294" i="5" s="1"/>
  <c r="BU964" i="5"/>
  <c r="CF964" i="5" s="1"/>
  <c r="CG964" i="5" s="1"/>
  <c r="CH964" i="5" s="1"/>
  <c r="BU939" i="5"/>
  <c r="CF939" i="5" s="1"/>
  <c r="CG939" i="5" s="1"/>
  <c r="CH939" i="5" s="1"/>
  <c r="BU897" i="5"/>
  <c r="CF897" i="5" s="1"/>
  <c r="CG897" i="5" s="1"/>
  <c r="CH897" i="5" s="1"/>
  <c r="BU733" i="5"/>
  <c r="CF733" i="5" s="1"/>
  <c r="CG733" i="5" s="1"/>
  <c r="CH733" i="5" s="1"/>
  <c r="BU731" i="5"/>
  <c r="CF731" i="5" s="1"/>
  <c r="CG731" i="5" s="1"/>
  <c r="CH731" i="5" s="1"/>
  <c r="BU696" i="5"/>
  <c r="CF696" i="5" s="1"/>
  <c r="CG696" i="5" s="1"/>
  <c r="CH696" i="5" s="1"/>
  <c r="BU621" i="5"/>
  <c r="CF621" i="5" s="1"/>
  <c r="CG621" i="5" s="1"/>
  <c r="CH621" i="5" s="1"/>
  <c r="BU619" i="5"/>
  <c r="CF619" i="5" s="1"/>
  <c r="CG619" i="5" s="1"/>
  <c r="CH619" i="5" s="1"/>
  <c r="BU588" i="5"/>
  <c r="CF588" i="5" s="1"/>
  <c r="CG588" i="5" s="1"/>
  <c r="CH588" i="5" s="1"/>
  <c r="BU356" i="5"/>
  <c r="CF356" i="5" s="1"/>
  <c r="CG356" i="5" s="1"/>
  <c r="CH356" i="5" s="1"/>
  <c r="BU204" i="5"/>
  <c r="CF204" i="5" s="1"/>
  <c r="CG204" i="5" s="1"/>
  <c r="CH204" i="5" s="1"/>
  <c r="BU220" i="5"/>
  <c r="CF220" i="5" s="1"/>
  <c r="CG220" i="5" s="1"/>
  <c r="CH220" i="5" s="1"/>
  <c r="BU19" i="5"/>
  <c r="CF19" i="5" s="1"/>
  <c r="CG19" i="5" s="1"/>
  <c r="CH19" i="5" s="1"/>
  <c r="BU871" i="5"/>
  <c r="CF871" i="5" s="1"/>
  <c r="CG871" i="5" s="1"/>
  <c r="CH871" i="5" s="1"/>
  <c r="BU833" i="5"/>
  <c r="CF833" i="5" s="1"/>
  <c r="CG833" i="5" s="1"/>
  <c r="CH833" i="5" s="1"/>
  <c r="BU776" i="5"/>
  <c r="CF776" i="5" s="1"/>
  <c r="CG776" i="5" s="1"/>
  <c r="CH776" i="5" s="1"/>
  <c r="BU743" i="5"/>
  <c r="CF743" i="5" s="1"/>
  <c r="CG743" i="5" s="1"/>
  <c r="CH743" i="5" s="1"/>
  <c r="BU627" i="5"/>
  <c r="CF627" i="5" s="1"/>
  <c r="CG627" i="5" s="1"/>
  <c r="CH627" i="5" s="1"/>
  <c r="BU578" i="5"/>
  <c r="CF578" i="5" s="1"/>
  <c r="CG578" i="5" s="1"/>
  <c r="CH578" i="5" s="1"/>
  <c r="BU496" i="5"/>
  <c r="CF496" i="5" s="1"/>
  <c r="CG496" i="5" s="1"/>
  <c r="CH496" i="5" s="1"/>
  <c r="BU489" i="5"/>
  <c r="CF489" i="5" s="1"/>
  <c r="CG489" i="5" s="1"/>
  <c r="CH489" i="5" s="1"/>
  <c r="BU430" i="5"/>
  <c r="CF430" i="5" s="1"/>
  <c r="CG430" i="5" s="1"/>
  <c r="CH430" i="5" s="1"/>
  <c r="BU224" i="5"/>
  <c r="CF224" i="5" s="1"/>
  <c r="CG224" i="5" s="1"/>
  <c r="CH224" i="5" s="1"/>
  <c r="BU197" i="5"/>
  <c r="CF197" i="5" s="1"/>
  <c r="CG197" i="5" s="1"/>
  <c r="CH197" i="5" s="1"/>
  <c r="BU876" i="5"/>
  <c r="CF876" i="5" s="1"/>
  <c r="CG876" i="5" s="1"/>
  <c r="CH876" i="5" s="1"/>
  <c r="BU870" i="5"/>
  <c r="CF870" i="5" s="1"/>
  <c r="CG870" i="5" s="1"/>
  <c r="CH870" i="5" s="1"/>
  <c r="BU808" i="5"/>
  <c r="CF808" i="5" s="1"/>
  <c r="CG808" i="5" s="1"/>
  <c r="CH808" i="5" s="1"/>
  <c r="BU684" i="5"/>
  <c r="CF684" i="5" s="1"/>
  <c r="CG684" i="5" s="1"/>
  <c r="CH684" i="5" s="1"/>
  <c r="BU694" i="5"/>
  <c r="CF694" i="5" s="1"/>
  <c r="CG694" i="5" s="1"/>
  <c r="CH694" i="5" s="1"/>
  <c r="BU490" i="5"/>
  <c r="CF490" i="5" s="1"/>
  <c r="CG490" i="5" s="1"/>
  <c r="CH490" i="5" s="1"/>
  <c r="BU482" i="5"/>
  <c r="CF482" i="5" s="1"/>
  <c r="CG482" i="5" s="1"/>
  <c r="CH482" i="5" s="1"/>
  <c r="BU432" i="5"/>
  <c r="CF432" i="5" s="1"/>
  <c r="CG432" i="5" s="1"/>
  <c r="CH432" i="5" s="1"/>
  <c r="BU370" i="5"/>
  <c r="CF370" i="5" s="1"/>
  <c r="CG370" i="5" s="1"/>
  <c r="CH370" i="5" s="1"/>
  <c r="BU199" i="5"/>
  <c r="CF199" i="5" s="1"/>
  <c r="CG199" i="5" s="1"/>
  <c r="CH199" i="5" s="1"/>
  <c r="BU995" i="5"/>
  <c r="CF995" i="5" s="1"/>
  <c r="CG995" i="5" s="1"/>
  <c r="CH995" i="5" s="1"/>
  <c r="BU983" i="5"/>
  <c r="CF983" i="5" s="1"/>
  <c r="CG983" i="5" s="1"/>
  <c r="CH983" i="5" s="1"/>
  <c r="BU962" i="5"/>
  <c r="CF962" i="5" s="1"/>
  <c r="CG962" i="5" s="1"/>
  <c r="CH962" i="5" s="1"/>
  <c r="BU943" i="5"/>
  <c r="CF943" i="5" s="1"/>
  <c r="CG943" i="5" s="1"/>
  <c r="CH943" i="5" s="1"/>
  <c r="BU893" i="5"/>
  <c r="CF893" i="5" s="1"/>
  <c r="CG893" i="5" s="1"/>
  <c r="CH893" i="5" s="1"/>
  <c r="BU888" i="5"/>
  <c r="CF888" i="5" s="1"/>
  <c r="CG888" i="5" s="1"/>
  <c r="CH888" i="5" s="1"/>
  <c r="BU874" i="5"/>
  <c r="CF874" i="5" s="1"/>
  <c r="CG874" i="5" s="1"/>
  <c r="CH874" i="5" s="1"/>
  <c r="BU807" i="5"/>
  <c r="CF807" i="5" s="1"/>
  <c r="CG807" i="5" s="1"/>
  <c r="CH807" i="5" s="1"/>
  <c r="BU782" i="5"/>
  <c r="CF782" i="5" s="1"/>
  <c r="CG782" i="5" s="1"/>
  <c r="CH782" i="5" s="1"/>
  <c r="BU584" i="5"/>
  <c r="CF584" i="5" s="1"/>
  <c r="CG584" i="5" s="1"/>
  <c r="CH584" i="5" s="1"/>
  <c r="BU491" i="5"/>
  <c r="CF491" i="5" s="1"/>
  <c r="CG491" i="5" s="1"/>
  <c r="CH491" i="5" s="1"/>
  <c r="BU497" i="5"/>
  <c r="CF497" i="5" s="1"/>
  <c r="CG497" i="5" s="1"/>
  <c r="CH497" i="5" s="1"/>
  <c r="BU478" i="5"/>
  <c r="CF478" i="5" s="1"/>
  <c r="CG478" i="5" s="1"/>
  <c r="CH478" i="5" s="1"/>
  <c r="BU488" i="5"/>
  <c r="CF488" i="5" s="1"/>
  <c r="CG488" i="5" s="1"/>
  <c r="CH488" i="5" s="1"/>
  <c r="BU288" i="5"/>
  <c r="CF288" i="5" s="1"/>
  <c r="CG288" i="5" s="1"/>
  <c r="CH288" i="5" s="1"/>
  <c r="BU945" i="5"/>
  <c r="CF945" i="5" s="1"/>
  <c r="CG945" i="5" s="1"/>
  <c r="CH945" i="5" s="1"/>
  <c r="BU921" i="5"/>
  <c r="CF921" i="5" s="1"/>
  <c r="CG921" i="5" s="1"/>
  <c r="CH921" i="5" s="1"/>
  <c r="BU926" i="5"/>
  <c r="CF926" i="5" s="1"/>
  <c r="CG926" i="5" s="1"/>
  <c r="CH926" i="5" s="1"/>
  <c r="BU889" i="5"/>
  <c r="CF889" i="5" s="1"/>
  <c r="CG889" i="5" s="1"/>
  <c r="CH889" i="5" s="1"/>
  <c r="BU806" i="5"/>
  <c r="CF806" i="5" s="1"/>
  <c r="CG806" i="5" s="1"/>
  <c r="CH806" i="5" s="1"/>
  <c r="BU745" i="5"/>
  <c r="CF745" i="5" s="1"/>
  <c r="CG745" i="5" s="1"/>
  <c r="CH745" i="5" s="1"/>
  <c r="BU727" i="5"/>
  <c r="CF727" i="5" s="1"/>
  <c r="CG727" i="5" s="1"/>
  <c r="CH727" i="5" s="1"/>
  <c r="BU718" i="5"/>
  <c r="CF718" i="5" s="1"/>
  <c r="CG718" i="5" s="1"/>
  <c r="CH718" i="5" s="1"/>
  <c r="BU675" i="5"/>
  <c r="CF675" i="5" s="1"/>
  <c r="CG675" i="5" s="1"/>
  <c r="CH675" i="5" s="1"/>
  <c r="BU682" i="5"/>
  <c r="CF682" i="5" s="1"/>
  <c r="CG682" i="5" s="1"/>
  <c r="CH682" i="5" s="1"/>
  <c r="BU577" i="5"/>
  <c r="CF577" i="5" s="1"/>
  <c r="CG577" i="5" s="1"/>
  <c r="CH577" i="5" s="1"/>
  <c r="BU502" i="5"/>
  <c r="CF502" i="5" s="1"/>
  <c r="CG502" i="5" s="1"/>
  <c r="CH502" i="5" s="1"/>
  <c r="BU474" i="5"/>
  <c r="CF474" i="5" s="1"/>
  <c r="CG474" i="5" s="1"/>
  <c r="CH474" i="5" s="1"/>
  <c r="BU501" i="5"/>
  <c r="CF501" i="5" s="1"/>
  <c r="CG501" i="5" s="1"/>
  <c r="CH501" i="5" s="1"/>
  <c r="BU201" i="5"/>
  <c r="CF201" i="5" s="1"/>
  <c r="CG201" i="5" s="1"/>
  <c r="CH201" i="5" s="1"/>
  <c r="BU213" i="5"/>
  <c r="CF213" i="5" s="1"/>
  <c r="CG213" i="5" s="1"/>
  <c r="CH213" i="5" s="1"/>
  <c r="BU48" i="5"/>
  <c r="CF48" i="5" s="1"/>
  <c r="CG48" i="5" s="1"/>
  <c r="CH48" i="5" s="1"/>
  <c r="BU6" i="5"/>
  <c r="CF6" i="5" s="1"/>
  <c r="CG6" i="5" s="1"/>
  <c r="CH6" i="5" s="1"/>
  <c r="BU708" i="5"/>
  <c r="CF708" i="5" s="1"/>
  <c r="CG708" i="5" s="1"/>
  <c r="CH708" i="5" s="1"/>
  <c r="AY857" i="4"/>
  <c r="BJ857" i="4" s="1"/>
  <c r="BJ919" i="4"/>
  <c r="AY919" i="4"/>
  <c r="AY985" i="4"/>
  <c r="BJ985" i="4" s="1"/>
  <c r="AY860" i="4"/>
  <c r="BJ860" i="4" s="1"/>
  <c r="AY906" i="4"/>
  <c r="BJ906" i="4" s="1"/>
  <c r="BJ882" i="4"/>
  <c r="AY882" i="4"/>
  <c r="AY626" i="4"/>
  <c r="BJ626" i="4" s="1"/>
  <c r="AY601" i="4"/>
  <c r="BJ601" i="4" s="1"/>
  <c r="AY572" i="4"/>
  <c r="BJ572" i="4" s="1"/>
  <c r="AY579" i="4"/>
  <c r="BJ579" i="4" s="1"/>
  <c r="AY578" i="4"/>
  <c r="BJ578" i="4" s="1"/>
  <c r="AY841" i="4"/>
  <c r="BJ841" i="4" s="1"/>
  <c r="AY585" i="4"/>
  <c r="BJ585" i="4" s="1"/>
  <c r="BJ876" i="4"/>
  <c r="AY876" i="4"/>
  <c r="AY620" i="4"/>
  <c r="BJ620" i="4" s="1"/>
  <c r="AY883" i="4"/>
  <c r="BJ883" i="4" s="1"/>
  <c r="AY627" i="4"/>
  <c r="BJ627" i="4" s="1"/>
  <c r="AY955" i="4"/>
  <c r="BJ955" i="4" s="1"/>
  <c r="AY875" i="4"/>
  <c r="BJ875" i="4" s="1"/>
  <c r="AY747" i="4"/>
  <c r="BJ747" i="4" s="1"/>
  <c r="AY619" i="4"/>
  <c r="BJ619" i="4" s="1"/>
  <c r="AY491" i="4"/>
  <c r="BJ491" i="4" s="1"/>
  <c r="AY530" i="4"/>
  <c r="BJ530" i="4" s="1"/>
  <c r="AY380" i="4"/>
  <c r="BJ380" i="4" s="1"/>
  <c r="AY457" i="4"/>
  <c r="BJ457" i="4" s="1"/>
  <c r="AY476" i="4"/>
  <c r="BJ476" i="4" s="1"/>
  <c r="AY515" i="4"/>
  <c r="BJ515" i="4" s="1"/>
  <c r="AY990" i="4"/>
  <c r="BJ990" i="4" s="1"/>
  <c r="AY926" i="4"/>
  <c r="BJ926" i="4" s="1"/>
  <c r="BJ810" i="4"/>
  <c r="AY810" i="4"/>
  <c r="AY682" i="4"/>
  <c r="BJ682" i="4" s="1"/>
  <c r="AY554" i="4"/>
  <c r="BJ554" i="4" s="1"/>
  <c r="AY396" i="4"/>
  <c r="BJ396" i="4" s="1"/>
  <c r="AY941" i="4"/>
  <c r="BJ941" i="4" s="1"/>
  <c r="AY849" i="4"/>
  <c r="BJ849" i="4" s="1"/>
  <c r="AY721" i="4"/>
  <c r="BJ721" i="4" s="1"/>
  <c r="AY593" i="4"/>
  <c r="BJ593" i="4" s="1"/>
  <c r="BJ465" i="4"/>
  <c r="AY465" i="4"/>
  <c r="AY972" i="4"/>
  <c r="BJ972" i="4" s="1"/>
  <c r="AY908" i="4"/>
  <c r="BJ908" i="4" s="1"/>
  <c r="AY788" i="4"/>
  <c r="BJ788" i="4" s="1"/>
  <c r="AY660" i="4"/>
  <c r="BJ660" i="4" s="1"/>
  <c r="AY532" i="4"/>
  <c r="BJ532" i="4" s="1"/>
  <c r="AY901" i="4"/>
  <c r="BJ901" i="4" s="1"/>
  <c r="AY837" i="4"/>
  <c r="BJ837" i="4" s="1"/>
  <c r="BJ773" i="4"/>
  <c r="AY773" i="4"/>
  <c r="AY709" i="4"/>
  <c r="BJ709" i="4" s="1"/>
  <c r="AY645" i="4"/>
  <c r="BJ645" i="4" s="1"/>
  <c r="AY581" i="4"/>
  <c r="BJ581" i="4" s="1"/>
  <c r="AY517" i="4"/>
  <c r="BJ517" i="4" s="1"/>
  <c r="AY453" i="4"/>
  <c r="BJ453" i="4" s="1"/>
  <c r="AY331" i="4"/>
  <c r="BJ331" i="4" s="1"/>
  <c r="AY112" i="4"/>
  <c r="BJ112" i="4" s="1"/>
  <c r="BJ302" i="4"/>
  <c r="AY302" i="4"/>
  <c r="AY75" i="4"/>
  <c r="BJ75" i="4" s="1"/>
  <c r="AY242" i="4"/>
  <c r="BJ242" i="4" s="1"/>
  <c r="AY364" i="4"/>
  <c r="BJ364" i="4" s="1"/>
  <c r="AY217" i="4"/>
  <c r="BJ217" i="4" s="1"/>
  <c r="AY339" i="4"/>
  <c r="BJ339" i="4" s="1"/>
  <c r="AY128" i="4"/>
  <c r="BJ128" i="4" s="1"/>
  <c r="AY864" i="4"/>
  <c r="BJ864" i="4" s="1"/>
  <c r="BJ800" i="4"/>
  <c r="AY800" i="4"/>
  <c r="AY736" i="4"/>
  <c r="BJ736" i="4" s="1"/>
  <c r="AY672" i="4"/>
  <c r="BJ672" i="4" s="1"/>
  <c r="AY608" i="4"/>
  <c r="BJ608" i="4" s="1"/>
  <c r="AY544" i="4"/>
  <c r="BJ544" i="4" s="1"/>
  <c r="AY480" i="4"/>
  <c r="BJ480" i="4" s="1"/>
  <c r="AY374" i="4"/>
  <c r="BJ374" i="4" s="1"/>
  <c r="AY219" i="4"/>
  <c r="BJ219" i="4" s="1"/>
  <c r="BJ895" i="4"/>
  <c r="AY895" i="4"/>
  <c r="AY831" i="4"/>
  <c r="BJ831" i="4" s="1"/>
  <c r="AY767" i="4"/>
  <c r="BJ767" i="4" s="1"/>
  <c r="AY703" i="4"/>
  <c r="BJ703" i="4" s="1"/>
  <c r="AY639" i="4"/>
  <c r="BJ639" i="4" s="1"/>
  <c r="AY575" i="4"/>
  <c r="BJ575" i="4" s="1"/>
  <c r="AY511" i="4"/>
  <c r="BJ511" i="4" s="1"/>
  <c r="AY445" i="4"/>
  <c r="BJ445" i="4" s="1"/>
  <c r="BJ317" i="4"/>
  <c r="AY317" i="4"/>
  <c r="AY98" i="4"/>
  <c r="BJ98" i="4" s="1"/>
  <c r="AY862" i="4"/>
  <c r="BJ862" i="4" s="1"/>
  <c r="AY798" i="4"/>
  <c r="BJ798" i="4" s="1"/>
  <c r="AY734" i="4"/>
  <c r="BJ734" i="4" s="1"/>
  <c r="AY670" i="4"/>
  <c r="BJ670" i="4" s="1"/>
  <c r="AY606" i="4"/>
  <c r="BJ606" i="4" s="1"/>
  <c r="AY542" i="4"/>
  <c r="BJ542" i="4" s="1"/>
  <c r="BJ478" i="4"/>
  <c r="AY478" i="4"/>
  <c r="AY372" i="4"/>
  <c r="BJ372" i="4" s="1"/>
  <c r="AY201" i="4"/>
  <c r="BJ201" i="4" s="1"/>
  <c r="AY439" i="4"/>
  <c r="BJ439" i="4" s="1"/>
  <c r="AY375" i="4"/>
  <c r="BJ375" i="4" s="1"/>
  <c r="AY311" i="4"/>
  <c r="BJ311" i="4" s="1"/>
  <c r="AY216" i="4"/>
  <c r="BJ216" i="4" s="1"/>
  <c r="AY88" i="4"/>
  <c r="BJ88" i="4" s="1"/>
  <c r="BJ434" i="4"/>
  <c r="AY434" i="4"/>
  <c r="AY370" i="4"/>
  <c r="BJ370" i="4" s="1"/>
  <c r="AY306" i="4"/>
  <c r="BJ306" i="4" s="1"/>
  <c r="AY195" i="4"/>
  <c r="BJ195" i="4" s="1"/>
  <c r="AY67" i="4"/>
  <c r="BJ67" i="4" s="1"/>
  <c r="AY417" i="4"/>
  <c r="BJ417" i="4" s="1"/>
  <c r="AY353" i="4"/>
  <c r="BJ353" i="4" s="1"/>
  <c r="AY289" i="4"/>
  <c r="BJ289" i="4" s="1"/>
  <c r="BJ170" i="4"/>
  <c r="AY170" i="4"/>
  <c r="AY42" i="4"/>
  <c r="BJ42" i="4" s="1"/>
  <c r="AY408" i="4"/>
  <c r="BJ408" i="4" s="1"/>
  <c r="AY344" i="4"/>
  <c r="BJ344" i="4" s="1"/>
  <c r="AY273" i="4"/>
  <c r="BJ273" i="4" s="1"/>
  <c r="AY145" i="4"/>
  <c r="BJ145" i="4" s="1"/>
  <c r="AY17" i="4"/>
  <c r="BJ17" i="4" s="1"/>
  <c r="AY220" i="4"/>
  <c r="BJ220" i="4" s="1"/>
  <c r="BJ156" i="4"/>
  <c r="AY156" i="4"/>
  <c r="AY92" i="4"/>
  <c r="BJ92" i="4" s="1"/>
  <c r="AY28" i="4"/>
  <c r="BJ28" i="4" s="1"/>
  <c r="AY247" i="4"/>
  <c r="BJ247" i="4" s="1"/>
  <c r="AY183" i="4"/>
  <c r="BJ183" i="4" s="1"/>
  <c r="AY119" i="4"/>
  <c r="BJ119" i="4" s="1"/>
  <c r="AY55" i="4"/>
  <c r="BJ55" i="4" s="1"/>
  <c r="AY270" i="4"/>
  <c r="BJ270" i="4" s="1"/>
  <c r="BJ206" i="4"/>
  <c r="AY206" i="4"/>
  <c r="AY142" i="4"/>
  <c r="BJ142" i="4" s="1"/>
  <c r="AY78" i="4"/>
  <c r="BJ78" i="4" s="1"/>
  <c r="AY14" i="4"/>
  <c r="BJ14" i="4" s="1"/>
  <c r="AY229" i="4"/>
  <c r="BJ229" i="4" s="1"/>
  <c r="AY165" i="4"/>
  <c r="BJ165" i="4" s="1"/>
  <c r="AY101" i="4"/>
  <c r="BJ101" i="4" s="1"/>
  <c r="AY37" i="4"/>
  <c r="BJ37" i="4" s="1"/>
  <c r="BK919" i="4"/>
  <c r="AZ919" i="4"/>
  <c r="AZ961" i="4"/>
  <c r="BK961" i="4" s="1"/>
  <c r="AZ967" i="4"/>
  <c r="BK967" i="4" s="1"/>
  <c r="AZ910" i="4"/>
  <c r="BK910" i="4" s="1"/>
  <c r="BK913" i="4"/>
  <c r="AZ913" i="4"/>
  <c r="AZ905" i="4"/>
  <c r="BK905" i="4" s="1"/>
  <c r="AZ665" i="4"/>
  <c r="BK665" i="4" s="1"/>
  <c r="AZ640" i="4"/>
  <c r="BK640" i="4" s="1"/>
  <c r="BK643" i="4"/>
  <c r="AZ643" i="4"/>
  <c r="AZ650" i="4"/>
  <c r="BK650" i="4" s="1"/>
  <c r="AZ649" i="4"/>
  <c r="BK649" i="4" s="1"/>
  <c r="AZ920" i="4"/>
  <c r="BK920" i="4" s="1"/>
  <c r="BK688" i="4"/>
  <c r="AZ688" i="4"/>
  <c r="AZ927" i="4"/>
  <c r="BK927" i="4" s="1"/>
  <c r="AZ691" i="4"/>
  <c r="BK691" i="4" s="1"/>
  <c r="AZ934" i="4"/>
  <c r="BK934" i="4" s="1"/>
  <c r="BK698" i="4"/>
  <c r="AZ698" i="4"/>
  <c r="AZ978" i="4"/>
  <c r="BK978" i="4" s="1"/>
  <c r="AZ914" i="4"/>
  <c r="BK914" i="4" s="1"/>
  <c r="AZ802" i="4"/>
  <c r="BK802" i="4" s="1"/>
  <c r="BK674" i="4"/>
  <c r="AZ674" i="4"/>
  <c r="AZ546" i="4"/>
  <c r="BK546" i="4" s="1"/>
  <c r="AZ412" i="4"/>
  <c r="BK412" i="4" s="1"/>
  <c r="AZ473" i="4"/>
  <c r="BK473" i="4" s="1"/>
  <c r="BK496" i="4"/>
  <c r="AZ496" i="4"/>
  <c r="AZ515" i="4"/>
  <c r="BK515" i="4" s="1"/>
  <c r="AZ538" i="4"/>
  <c r="BK538" i="4" s="1"/>
  <c r="AZ997" i="4"/>
  <c r="BK997" i="4" s="1"/>
  <c r="BK933" i="4"/>
  <c r="AZ933" i="4"/>
  <c r="AZ833" i="4"/>
  <c r="BK833" i="4" s="1"/>
  <c r="AZ705" i="4"/>
  <c r="BK705" i="4" s="1"/>
  <c r="AZ577" i="4"/>
  <c r="BK577" i="4" s="1"/>
  <c r="BK435" i="4"/>
  <c r="AZ435" i="4"/>
  <c r="AZ964" i="4"/>
  <c r="BK964" i="4" s="1"/>
  <c r="AZ888" i="4"/>
  <c r="BK888" i="4" s="1"/>
  <c r="AZ760" i="4"/>
  <c r="BK760" i="4" s="1"/>
  <c r="BK632" i="4"/>
  <c r="AZ632" i="4"/>
  <c r="AZ504" i="4"/>
  <c r="BK504" i="4" s="1"/>
  <c r="AZ995" i="4"/>
  <c r="BK995" i="4" s="1"/>
  <c r="AZ931" i="4"/>
  <c r="BK931" i="4" s="1"/>
  <c r="BK827" i="4"/>
  <c r="AZ827" i="4"/>
  <c r="AZ699" i="4"/>
  <c r="BK699" i="4" s="1"/>
  <c r="AZ571" i="4"/>
  <c r="BK571" i="4" s="1"/>
  <c r="AZ437" i="4"/>
  <c r="BK437" i="4" s="1"/>
  <c r="BK860" i="4"/>
  <c r="AZ860" i="4"/>
  <c r="AZ796" i="4"/>
  <c r="BK796" i="4" s="1"/>
  <c r="AZ732" i="4"/>
  <c r="BK732" i="4" s="1"/>
  <c r="AZ668" i="4"/>
  <c r="BK668" i="4" s="1"/>
  <c r="BK604" i="4"/>
  <c r="AZ604" i="4"/>
  <c r="AZ540" i="4"/>
  <c r="BK540" i="4" s="1"/>
  <c r="AZ476" i="4"/>
  <c r="BK476" i="4" s="1"/>
  <c r="AZ370" i="4"/>
  <c r="BK370" i="4" s="1"/>
  <c r="BK215" i="4"/>
  <c r="AZ215" i="4"/>
  <c r="AZ341" i="4"/>
  <c r="BK341" i="4" s="1"/>
  <c r="AZ146" i="4"/>
  <c r="BK146" i="4" s="1"/>
  <c r="AZ316" i="4"/>
  <c r="BK316" i="4" s="1"/>
  <c r="BK121" i="4"/>
  <c r="AZ121" i="4"/>
  <c r="AZ291" i="4"/>
  <c r="BK291" i="4" s="1"/>
  <c r="AZ32" i="4"/>
  <c r="BK32" i="4" s="1"/>
  <c r="AZ231" i="4"/>
  <c r="BK231" i="4" s="1"/>
  <c r="BK895" i="4"/>
  <c r="AZ895" i="4"/>
  <c r="AZ831" i="4"/>
  <c r="BK831" i="4" s="1"/>
  <c r="AZ767" i="4"/>
  <c r="BK767" i="4" s="1"/>
  <c r="AZ703" i="4"/>
  <c r="BK703" i="4" s="1"/>
  <c r="BK639" i="4"/>
  <c r="AZ639" i="4"/>
  <c r="AZ575" i="4"/>
  <c r="BK575" i="4" s="1"/>
  <c r="AZ511" i="4"/>
  <c r="BK511" i="4" s="1"/>
  <c r="AZ445" i="4"/>
  <c r="BK445" i="4" s="1"/>
  <c r="BK317" i="4"/>
  <c r="AZ317" i="4"/>
  <c r="AZ98" i="4"/>
  <c r="BK98" i="4" s="1"/>
  <c r="AZ862" i="4"/>
  <c r="BK862" i="4" s="1"/>
  <c r="AZ798" i="4"/>
  <c r="BK798" i="4" s="1"/>
  <c r="BK734" i="4"/>
  <c r="AZ734" i="4"/>
  <c r="AZ670" i="4"/>
  <c r="BK670" i="4" s="1"/>
  <c r="AZ606" i="4"/>
  <c r="BK606" i="4" s="1"/>
  <c r="AZ542" i="4"/>
  <c r="BK542" i="4" s="1"/>
  <c r="BK478" i="4"/>
  <c r="AZ478" i="4"/>
  <c r="AZ372" i="4"/>
  <c r="BK372" i="4" s="1"/>
  <c r="AZ201" i="4"/>
  <c r="BK201" i="4" s="1"/>
  <c r="AZ885" i="4"/>
  <c r="BK885" i="4" s="1"/>
  <c r="BK821" i="4"/>
  <c r="AZ821" i="4"/>
  <c r="AZ757" i="4"/>
  <c r="BK757" i="4" s="1"/>
  <c r="AZ693" i="4"/>
  <c r="BK693" i="4" s="1"/>
  <c r="AZ629" i="4"/>
  <c r="BK629" i="4" s="1"/>
  <c r="BK565" i="4"/>
  <c r="AZ565" i="4"/>
  <c r="AZ501" i="4"/>
  <c r="BK501" i="4" s="1"/>
  <c r="AZ427" i="4"/>
  <c r="BK427" i="4" s="1"/>
  <c r="AZ299" i="4"/>
  <c r="BK299" i="4" s="1"/>
  <c r="BK48" i="4"/>
  <c r="AZ48" i="4"/>
  <c r="AZ406" i="4"/>
  <c r="BK406" i="4" s="1"/>
  <c r="AZ342" i="4"/>
  <c r="BK342" i="4" s="1"/>
  <c r="AZ271" i="4"/>
  <c r="BK271" i="4" s="1"/>
  <c r="BK143" i="4"/>
  <c r="AZ143" i="4"/>
  <c r="AZ15" i="4"/>
  <c r="BK15" i="4" s="1"/>
  <c r="AZ393" i="4"/>
  <c r="BK393" i="4" s="1"/>
  <c r="AZ329" i="4"/>
  <c r="BK329" i="4" s="1"/>
  <c r="BK250" i="4"/>
  <c r="AZ250" i="4"/>
  <c r="AZ122" i="4"/>
  <c r="BK122" i="4" s="1"/>
  <c r="AZ448" i="4"/>
  <c r="BK448" i="4" s="1"/>
  <c r="AZ384" i="4"/>
  <c r="BK384" i="4" s="1"/>
  <c r="BK320" i="4"/>
  <c r="AZ320" i="4"/>
  <c r="AZ225" i="4"/>
  <c r="BK225" i="4" s="1"/>
  <c r="AZ97" i="4"/>
  <c r="BK97" i="4" s="1"/>
  <c r="AZ431" i="4"/>
  <c r="BK431" i="4" s="1"/>
  <c r="BK367" i="4"/>
  <c r="AZ367" i="4"/>
  <c r="AZ303" i="4"/>
  <c r="BK303" i="4" s="1"/>
  <c r="AZ200" i="4"/>
  <c r="BK200" i="4" s="1"/>
  <c r="AZ72" i="4"/>
  <c r="BK72" i="4" s="1"/>
  <c r="BK259" i="4"/>
  <c r="AZ259" i="4"/>
  <c r="AZ195" i="4"/>
  <c r="BK195" i="4" s="1"/>
  <c r="AZ131" i="4"/>
  <c r="BK131" i="4" s="1"/>
  <c r="AZ67" i="4"/>
  <c r="BK67" i="4" s="1"/>
  <c r="BK5" i="4"/>
  <c r="AZ5" i="4"/>
  <c r="AZ222" i="4"/>
  <c r="BK222" i="4" s="1"/>
  <c r="AZ158" i="4"/>
  <c r="BK158" i="4" s="1"/>
  <c r="AZ94" i="4"/>
  <c r="BK94" i="4" s="1"/>
  <c r="BK30" i="4"/>
  <c r="AZ30" i="4"/>
  <c r="AZ245" i="4"/>
  <c r="BK245" i="4" s="1"/>
  <c r="AZ181" i="4"/>
  <c r="BK181" i="4" s="1"/>
  <c r="AZ117" i="4"/>
  <c r="BK117" i="4" s="1"/>
  <c r="BK53" i="4"/>
  <c r="AZ53" i="4"/>
  <c r="AZ260" i="4"/>
  <c r="BK260" i="4" s="1"/>
  <c r="AZ196" i="4"/>
  <c r="BK196" i="4" s="1"/>
  <c r="AZ132" i="4"/>
  <c r="BK132" i="4" s="1"/>
  <c r="BK68" i="4"/>
  <c r="AZ68" i="4"/>
  <c r="BA926" i="4"/>
  <c r="BL926" i="4" s="1"/>
  <c r="BA936" i="4"/>
  <c r="BL936" i="4" s="1"/>
  <c r="BA910" i="4"/>
  <c r="BL910" i="4" s="1"/>
  <c r="BA881" i="4"/>
  <c r="BL881" i="4" s="1"/>
  <c r="BA880" i="4"/>
  <c r="BL880" i="4" s="1"/>
  <c r="BA896" i="4"/>
  <c r="BL896" i="4" s="1"/>
  <c r="BA640" i="4"/>
  <c r="BL640" i="4" s="1"/>
  <c r="BA647" i="4"/>
  <c r="BL647" i="4" s="1"/>
  <c r="BA650" i="4"/>
  <c r="BL650" i="4" s="1"/>
  <c r="BA625" i="4"/>
  <c r="BL625" i="4" s="1"/>
  <c r="BA592" i="4"/>
  <c r="BL592" i="4" s="1"/>
  <c r="BA855" i="4"/>
  <c r="BL855" i="4" s="1"/>
  <c r="BA599" i="4"/>
  <c r="BL599" i="4" s="1"/>
  <c r="BA858" i="4"/>
  <c r="BL858" i="4" s="1"/>
  <c r="BA602" i="4"/>
  <c r="BL602" i="4" s="1"/>
  <c r="BA897" i="4"/>
  <c r="BL897" i="4" s="1"/>
  <c r="BA641" i="4"/>
  <c r="BL641" i="4" s="1"/>
  <c r="BA961" i="4"/>
  <c r="BL961" i="4" s="1"/>
  <c r="BA889" i="4"/>
  <c r="BL889" i="4" s="1"/>
  <c r="BA761" i="4"/>
  <c r="BL761" i="4" s="1"/>
  <c r="BA633" i="4"/>
  <c r="BL633" i="4" s="1"/>
  <c r="BA505" i="4"/>
  <c r="BL505" i="4" s="1"/>
  <c r="BA528" i="4"/>
  <c r="BL528" i="4" s="1"/>
  <c r="BA551" i="4"/>
  <c r="BL551" i="4" s="1"/>
  <c r="BA401" i="4"/>
  <c r="BL401" i="4" s="1"/>
  <c r="BA428" i="4"/>
  <c r="BL428" i="4" s="1"/>
  <c r="BA465" i="4"/>
  <c r="BL465" i="4" s="1"/>
  <c r="BA980" i="4"/>
  <c r="BL980" i="4" s="1"/>
  <c r="BA916" i="4"/>
  <c r="BL916" i="4" s="1"/>
  <c r="BA792" i="4"/>
  <c r="BL792" i="4" s="1"/>
  <c r="BA664" i="4"/>
  <c r="BL664" i="4" s="1"/>
  <c r="BA536" i="4"/>
  <c r="BL536" i="4" s="1"/>
  <c r="BA378" i="4"/>
  <c r="BL378" i="4" s="1"/>
  <c r="BA947" i="4"/>
  <c r="BL947" i="4" s="1"/>
  <c r="BA863" i="4"/>
  <c r="BL863" i="4" s="1"/>
  <c r="BA735" i="4"/>
  <c r="BL735" i="4" s="1"/>
  <c r="BA607" i="4"/>
  <c r="BL607" i="4" s="1"/>
  <c r="BA479" i="4"/>
  <c r="BL479" i="4" s="1"/>
  <c r="BA970" i="4"/>
  <c r="BL970" i="4" s="1"/>
  <c r="BA906" i="4"/>
  <c r="BL906" i="4" s="1"/>
  <c r="BA786" i="4"/>
  <c r="BL786" i="4" s="1"/>
  <c r="BA658" i="4"/>
  <c r="BL658" i="4" s="1"/>
  <c r="BA530" i="4"/>
  <c r="BL530" i="4" s="1"/>
  <c r="BA380" i="4"/>
  <c r="BL380" i="4" s="1"/>
  <c r="BA851" i="4"/>
  <c r="BL851" i="4" s="1"/>
  <c r="BA787" i="4"/>
  <c r="BL787" i="4" s="1"/>
  <c r="BA723" i="4"/>
  <c r="BL723" i="4" s="1"/>
  <c r="BA659" i="4"/>
  <c r="BL659" i="4" s="1"/>
  <c r="BA595" i="4"/>
  <c r="BL595" i="4" s="1"/>
  <c r="BA531" i="4"/>
  <c r="BL531" i="4" s="1"/>
  <c r="BA467" i="4"/>
  <c r="BL467" i="4" s="1"/>
  <c r="BA361" i="4"/>
  <c r="BL361" i="4" s="1"/>
  <c r="BA158" i="4"/>
  <c r="BL158" i="4" s="1"/>
  <c r="BA316" i="4"/>
  <c r="BL316" i="4" s="1"/>
  <c r="BA121" i="4"/>
  <c r="BL121" i="4" s="1"/>
  <c r="BA291" i="4"/>
  <c r="BL291" i="4" s="1"/>
  <c r="BA32" i="4"/>
  <c r="BL32" i="4" s="1"/>
  <c r="BA231" i="4"/>
  <c r="BL231" i="4" s="1"/>
  <c r="BA353" i="4"/>
  <c r="BL353" i="4" s="1"/>
  <c r="BA174" i="4"/>
  <c r="BL174" i="4" s="1"/>
  <c r="BA878" i="4"/>
  <c r="BL878" i="4" s="1"/>
  <c r="BA814" i="4"/>
  <c r="BL814" i="4" s="1"/>
  <c r="BA750" i="4"/>
  <c r="BL750" i="4" s="1"/>
  <c r="BA686" i="4"/>
  <c r="BL686" i="4" s="1"/>
  <c r="BA622" i="4"/>
  <c r="BL622" i="4" s="1"/>
  <c r="BA558" i="4"/>
  <c r="BL558" i="4" s="1"/>
  <c r="BA494" i="4"/>
  <c r="BL494" i="4" s="1"/>
  <c r="BA404" i="4"/>
  <c r="BL404" i="4" s="1"/>
  <c r="BA265" i="4"/>
  <c r="BL265" i="4" s="1"/>
  <c r="BA901" i="4"/>
  <c r="BL901" i="4" s="1"/>
  <c r="BA837" i="4"/>
  <c r="BL837" i="4" s="1"/>
  <c r="BA773" i="4"/>
  <c r="BL773" i="4" s="1"/>
  <c r="BA709" i="4"/>
  <c r="BL709" i="4" s="1"/>
  <c r="BA645" i="4"/>
  <c r="BL645" i="4" s="1"/>
  <c r="BA581" i="4"/>
  <c r="BL581" i="4" s="1"/>
  <c r="BL517" i="4"/>
  <c r="BA517" i="4"/>
  <c r="BA453" i="4"/>
  <c r="BL453" i="4" s="1"/>
  <c r="BA331" i="4"/>
  <c r="BL331" i="4" s="1"/>
  <c r="BA112" i="4"/>
  <c r="BL112" i="4" s="1"/>
  <c r="BA868" i="4"/>
  <c r="BL868" i="4" s="1"/>
  <c r="BA804" i="4"/>
  <c r="BL804" i="4" s="1"/>
  <c r="BA740" i="4"/>
  <c r="BL740" i="4" s="1"/>
  <c r="BA676" i="4"/>
  <c r="BL676" i="4" s="1"/>
  <c r="BA612" i="4"/>
  <c r="BL612" i="4" s="1"/>
  <c r="BA548" i="4"/>
  <c r="BL548" i="4" s="1"/>
  <c r="BA484" i="4"/>
  <c r="BL484" i="4" s="1"/>
  <c r="BA386" i="4"/>
  <c r="BL386" i="4" s="1"/>
  <c r="BL247" i="4"/>
  <c r="BA247" i="4"/>
  <c r="BA445" i="4"/>
  <c r="BL445" i="4" s="1"/>
  <c r="BA381" i="4"/>
  <c r="BL381" i="4" s="1"/>
  <c r="BA317" i="4"/>
  <c r="BL317" i="4" s="1"/>
  <c r="BA230" i="4"/>
  <c r="BL230" i="4" s="1"/>
  <c r="BA102" i="4"/>
  <c r="BL102" i="4" s="1"/>
  <c r="BA440" i="4"/>
  <c r="BL440" i="4" s="1"/>
  <c r="BA376" i="4"/>
  <c r="BL376" i="4" s="1"/>
  <c r="BA312" i="4"/>
  <c r="BL312" i="4" s="1"/>
  <c r="BA209" i="4"/>
  <c r="BL209" i="4" s="1"/>
  <c r="BA81" i="4"/>
  <c r="BL81" i="4" s="1"/>
  <c r="BA423" i="4"/>
  <c r="BL423" i="4" s="1"/>
  <c r="BA359" i="4"/>
  <c r="BL359" i="4" s="1"/>
  <c r="BA295" i="4"/>
  <c r="BL295" i="4" s="1"/>
  <c r="BA184" i="4"/>
  <c r="BL184" i="4" s="1"/>
  <c r="BA56" i="4"/>
  <c r="BL56" i="4" s="1"/>
  <c r="BA414" i="4"/>
  <c r="BL414" i="4" s="1"/>
  <c r="BA350" i="4"/>
  <c r="BL350" i="4" s="1"/>
  <c r="BA286" i="4"/>
  <c r="BL286" i="4" s="1"/>
  <c r="BA159" i="4"/>
  <c r="BL159" i="4" s="1"/>
  <c r="BL31" i="4"/>
  <c r="BA31" i="4"/>
  <c r="BA234" i="4"/>
  <c r="BL234" i="4" s="1"/>
  <c r="BA170" i="4"/>
  <c r="BL170" i="4" s="1"/>
  <c r="BA106" i="4"/>
  <c r="BL106" i="4" s="1"/>
  <c r="BA42" i="4"/>
  <c r="BL42" i="4" s="1"/>
  <c r="BA269" i="4"/>
  <c r="BL269" i="4" s="1"/>
  <c r="BA205" i="4"/>
  <c r="BL205" i="4" s="1"/>
  <c r="BA141" i="4"/>
  <c r="BL141" i="4" s="1"/>
  <c r="BA77" i="4"/>
  <c r="BL77" i="4" s="1"/>
  <c r="BA13" i="4"/>
  <c r="BL13" i="4" s="1"/>
  <c r="BA220" i="4"/>
  <c r="BL220" i="4" s="1"/>
  <c r="BA156" i="4"/>
  <c r="BL156" i="4" s="1"/>
  <c r="BA92" i="4"/>
  <c r="BL92" i="4" s="1"/>
  <c r="BA28" i="4"/>
  <c r="BL28" i="4" s="1"/>
  <c r="BA243" i="4"/>
  <c r="BL243" i="4" s="1"/>
  <c r="BA179" i="4"/>
  <c r="BL179" i="4" s="1"/>
  <c r="BA115" i="4"/>
  <c r="BL115" i="4" s="1"/>
  <c r="BA51" i="4"/>
  <c r="BL51" i="4" s="1"/>
  <c r="BB958" i="4"/>
  <c r="BM958" i="4" s="1"/>
  <c r="BB972" i="4"/>
  <c r="BM972" i="4" s="1"/>
  <c r="BM974" i="4"/>
  <c r="BB974" i="4"/>
  <c r="BB917" i="4"/>
  <c r="BM917" i="4" s="1"/>
  <c r="BB924" i="4"/>
  <c r="BM924" i="4" s="1"/>
  <c r="BB959" i="4"/>
  <c r="BM959" i="4" s="1"/>
  <c r="BM935" i="4"/>
  <c r="BB935" i="4"/>
  <c r="BB711" i="4"/>
  <c r="BM711" i="4" s="1"/>
  <c r="BB718" i="4"/>
  <c r="BM718" i="4" s="1"/>
  <c r="BB689" i="4"/>
  <c r="BM689" i="4" s="1"/>
  <c r="BM664" i="4"/>
  <c r="BB664" i="4"/>
  <c r="BB631" i="4"/>
  <c r="BM631" i="4" s="1"/>
  <c r="BB894" i="4"/>
  <c r="BM894" i="4" s="1"/>
  <c r="BB638" i="4"/>
  <c r="BM638" i="4" s="1"/>
  <c r="BM909" i="4"/>
  <c r="BB909" i="4"/>
  <c r="BB673" i="4"/>
  <c r="BM673" i="4" s="1"/>
  <c r="BB932" i="4"/>
  <c r="BM932" i="4" s="1"/>
  <c r="BB680" i="4"/>
  <c r="BM680" i="4" s="1"/>
  <c r="BM968" i="4"/>
  <c r="BB968" i="4"/>
  <c r="BB904" i="4"/>
  <c r="BM904" i="4" s="1"/>
  <c r="BB784" i="4"/>
  <c r="BM784" i="4" s="1"/>
  <c r="BB656" i="4"/>
  <c r="BM656" i="4" s="1"/>
  <c r="BM528" i="4"/>
  <c r="BB528" i="4"/>
  <c r="BB551" i="4"/>
  <c r="BM551" i="4" s="1"/>
  <c r="BB401" i="4"/>
  <c r="BM401" i="4" s="1"/>
  <c r="BB440" i="4"/>
  <c r="BM440" i="4" s="1"/>
  <c r="BM481" i="4"/>
  <c r="BB481" i="4"/>
  <c r="BB536" i="4"/>
  <c r="BM536" i="4" s="1"/>
  <c r="BB378" i="4"/>
  <c r="BM378" i="4" s="1"/>
  <c r="BB947" i="4"/>
  <c r="BM947" i="4" s="1"/>
  <c r="BM863" i="4"/>
  <c r="BB863" i="4"/>
  <c r="BB735" i="4"/>
  <c r="BM735" i="4" s="1"/>
  <c r="BB607" i="4"/>
  <c r="BM607" i="4" s="1"/>
  <c r="BB479" i="4"/>
  <c r="BM479" i="4" s="1"/>
  <c r="BM970" i="4"/>
  <c r="BB970" i="4"/>
  <c r="BB906" i="4"/>
  <c r="BM906" i="4" s="1"/>
  <c r="BB790" i="4"/>
  <c r="BM790" i="4" s="1"/>
  <c r="BB662" i="4"/>
  <c r="BM662" i="4" s="1"/>
  <c r="BM534" i="4"/>
  <c r="BB534" i="4"/>
  <c r="BB1001" i="4"/>
  <c r="BM1001" i="4" s="1"/>
  <c r="BB937" i="4"/>
  <c r="BM937" i="4" s="1"/>
  <c r="BB841" i="4"/>
  <c r="BM841" i="4" s="1"/>
  <c r="BM713" i="4"/>
  <c r="BB713" i="4"/>
  <c r="BB585" i="4"/>
  <c r="BM585" i="4" s="1"/>
  <c r="BB457" i="4"/>
  <c r="BM457" i="4" s="1"/>
  <c r="BB858" i="4"/>
  <c r="BM858" i="4" s="1"/>
  <c r="BM794" i="4"/>
  <c r="BB794" i="4"/>
  <c r="BB730" i="4"/>
  <c r="BM730" i="4" s="1"/>
  <c r="BB666" i="4"/>
  <c r="BM666" i="4" s="1"/>
  <c r="BB602" i="4"/>
  <c r="BM602" i="4" s="1"/>
  <c r="BM538" i="4"/>
  <c r="BB538" i="4"/>
  <c r="BB474" i="4"/>
  <c r="BM474" i="4" s="1"/>
  <c r="BB384" i="4"/>
  <c r="BM384" i="4" s="1"/>
  <c r="BB229" i="4"/>
  <c r="BM229" i="4" s="1"/>
  <c r="BM339" i="4"/>
  <c r="BB339" i="4"/>
  <c r="BB128" i="4"/>
  <c r="BM128" i="4" s="1"/>
  <c r="BB298" i="4"/>
  <c r="BM298" i="4" s="1"/>
  <c r="BB39" i="4"/>
  <c r="BM39" i="4" s="1"/>
  <c r="BM238" i="4"/>
  <c r="BB238" i="4"/>
  <c r="BB344" i="4"/>
  <c r="BM344" i="4" s="1"/>
  <c r="BB149" i="4"/>
  <c r="BM149" i="4" s="1"/>
  <c r="BB877" i="4"/>
  <c r="BM877" i="4" s="1"/>
  <c r="BM813" i="4"/>
  <c r="BB813" i="4"/>
  <c r="BB749" i="4"/>
  <c r="BM749" i="4" s="1"/>
  <c r="BB685" i="4"/>
  <c r="BM685" i="4" s="1"/>
  <c r="BB621" i="4"/>
  <c r="BM621" i="4" s="1"/>
  <c r="BM557" i="4"/>
  <c r="BB557" i="4"/>
  <c r="BB493" i="4"/>
  <c r="BM493" i="4" s="1"/>
  <c r="BB411" i="4"/>
  <c r="BM411" i="4" s="1"/>
  <c r="BB272" i="4"/>
  <c r="BM272" i="4" s="1"/>
  <c r="BM16" i="4"/>
  <c r="BB16" i="4"/>
  <c r="BB844" i="4"/>
  <c r="BM844" i="4" s="1"/>
  <c r="BB780" i="4"/>
  <c r="BM780" i="4" s="1"/>
  <c r="BB716" i="4"/>
  <c r="BM716" i="4" s="1"/>
  <c r="BM652" i="4"/>
  <c r="BB652" i="4"/>
  <c r="BB588" i="4"/>
  <c r="BM588" i="4" s="1"/>
  <c r="BB524" i="4"/>
  <c r="BM524" i="4" s="1"/>
  <c r="BB460" i="4"/>
  <c r="BM460" i="4" s="1"/>
  <c r="BM338" i="4"/>
  <c r="BB338" i="4"/>
  <c r="BB151" i="4"/>
  <c r="BM151" i="4" s="1"/>
  <c r="BB883" i="4"/>
  <c r="BM883" i="4" s="1"/>
  <c r="BB819" i="4"/>
  <c r="BM819" i="4" s="1"/>
  <c r="BM755" i="4"/>
  <c r="BB755" i="4"/>
  <c r="BB691" i="4"/>
  <c r="BM691" i="4" s="1"/>
  <c r="BB627" i="4"/>
  <c r="BM627" i="4" s="1"/>
  <c r="BB563" i="4"/>
  <c r="BM563" i="4" s="1"/>
  <c r="BM499" i="4"/>
  <c r="BB499" i="4"/>
  <c r="BB425" i="4"/>
  <c r="BM425" i="4" s="1"/>
  <c r="BB297" i="4"/>
  <c r="BM297" i="4" s="1"/>
  <c r="BB30" i="4"/>
  <c r="BM30" i="4" s="1"/>
  <c r="BM388" i="4"/>
  <c r="BB388" i="4"/>
  <c r="BB324" i="4"/>
  <c r="BM324" i="4" s="1"/>
  <c r="BB237" i="4"/>
  <c r="BM237" i="4" s="1"/>
  <c r="BB109" i="4"/>
  <c r="BM109" i="4" s="1"/>
  <c r="BM447" i="4"/>
  <c r="BB447" i="4"/>
  <c r="BB383" i="4"/>
  <c r="BM383" i="4" s="1"/>
  <c r="BB319" i="4"/>
  <c r="BM319" i="4" s="1"/>
  <c r="BB232" i="4"/>
  <c r="BM232" i="4" s="1"/>
  <c r="BM104" i="4"/>
  <c r="BB104" i="4"/>
  <c r="BB438" i="4"/>
  <c r="BM438" i="4" s="1"/>
  <c r="BB374" i="4"/>
  <c r="BM374" i="4" s="1"/>
  <c r="BB310" i="4"/>
  <c r="BM310" i="4" s="1"/>
  <c r="BM207" i="4"/>
  <c r="BB207" i="4"/>
  <c r="BB79" i="4"/>
  <c r="BM79" i="4" s="1"/>
  <c r="BB421" i="4"/>
  <c r="BM421" i="4" s="1"/>
  <c r="BB357" i="4"/>
  <c r="BM357" i="4" s="1"/>
  <c r="BM293" i="4"/>
  <c r="BB293" i="4"/>
  <c r="BB182" i="4"/>
  <c r="BM182" i="4" s="1"/>
  <c r="BB54" i="4"/>
  <c r="BM54" i="4" s="1"/>
  <c r="BB249" i="4"/>
  <c r="BM249" i="4" s="1"/>
  <c r="BM185" i="4"/>
  <c r="BB185" i="4"/>
  <c r="BB121" i="4"/>
  <c r="BM121" i="4" s="1"/>
  <c r="BB57" i="4"/>
  <c r="BM57" i="4" s="1"/>
  <c r="BB276" i="4"/>
  <c r="BM276" i="4" s="1"/>
  <c r="BM212" i="4"/>
  <c r="BB212" i="4"/>
  <c r="BB148" i="4"/>
  <c r="BM148" i="4" s="1"/>
  <c r="BB84" i="4"/>
  <c r="BM84" i="4" s="1"/>
  <c r="BB20" i="4"/>
  <c r="BM20" i="4" s="1"/>
  <c r="BM235" i="4"/>
  <c r="BB235" i="4"/>
  <c r="BB171" i="4"/>
  <c r="BM171" i="4" s="1"/>
  <c r="BB107" i="4"/>
  <c r="BM107" i="4" s="1"/>
  <c r="BB43" i="4"/>
  <c r="BM43" i="4" s="1"/>
  <c r="BM258" i="4"/>
  <c r="BB258" i="4"/>
  <c r="BB194" i="4"/>
  <c r="BM194" i="4" s="1"/>
  <c r="BB130" i="4"/>
  <c r="BM130" i="4" s="1"/>
  <c r="BB66" i="4"/>
  <c r="BM66" i="4" s="1"/>
  <c r="BN940" i="4"/>
  <c r="BC940" i="4"/>
  <c r="BC950" i="4"/>
  <c r="BN950" i="4" s="1"/>
  <c r="BC956" i="4"/>
  <c r="BN956" i="4" s="1"/>
  <c r="BC831" i="4"/>
  <c r="BN831" i="4" s="1"/>
  <c r="BN958" i="4"/>
  <c r="BC958" i="4"/>
  <c r="BC750" i="4"/>
  <c r="BN750" i="4" s="1"/>
  <c r="BC725" i="4"/>
  <c r="BN725" i="4" s="1"/>
  <c r="BC696" i="4"/>
  <c r="BN696" i="4" s="1"/>
  <c r="BN671" i="4"/>
  <c r="BC671" i="4"/>
  <c r="BC670" i="4"/>
  <c r="BN670" i="4" s="1"/>
  <c r="BC925" i="4"/>
  <c r="BN925" i="4" s="1"/>
  <c r="BC709" i="4"/>
  <c r="BN709" i="4" s="1"/>
  <c r="BN948" i="4"/>
  <c r="BC948" i="4"/>
  <c r="BC712" i="4"/>
  <c r="BN712" i="4" s="1"/>
  <c r="BC955" i="4"/>
  <c r="BN955" i="4" s="1"/>
  <c r="BC751" i="4"/>
  <c r="BN751" i="4" s="1"/>
  <c r="BN983" i="4"/>
  <c r="BC983" i="4"/>
  <c r="BC919" i="4"/>
  <c r="BN919" i="4" s="1"/>
  <c r="BC807" i="4"/>
  <c r="BN807" i="4" s="1"/>
  <c r="BC679" i="4"/>
  <c r="BN679" i="4" s="1"/>
  <c r="BN551" i="4"/>
  <c r="BC551" i="4"/>
  <c r="BC401" i="4"/>
  <c r="BN401" i="4" s="1"/>
  <c r="BC440" i="4"/>
  <c r="BN440" i="4" s="1"/>
  <c r="BC485" i="4"/>
  <c r="BN485" i="4" s="1"/>
  <c r="BN536" i="4"/>
  <c r="BC536" i="4"/>
  <c r="BC378" i="4"/>
  <c r="BN378" i="4" s="1"/>
  <c r="BC417" i="4"/>
  <c r="BN417" i="4" s="1"/>
  <c r="BC954" i="4"/>
  <c r="BN954" i="4" s="1"/>
  <c r="BN886" i="4"/>
  <c r="BC886" i="4"/>
  <c r="BC758" i="4"/>
  <c r="BN758" i="4" s="1"/>
  <c r="BC630" i="4"/>
  <c r="BN630" i="4" s="1"/>
  <c r="BC502" i="4"/>
  <c r="BN502" i="4" s="1"/>
  <c r="BN985" i="4"/>
  <c r="BC985" i="4"/>
  <c r="BC921" i="4"/>
  <c r="BN921" i="4" s="1"/>
  <c r="BC813" i="4"/>
  <c r="BN813" i="4" s="1"/>
  <c r="BC685" i="4"/>
  <c r="BN685" i="4" s="1"/>
  <c r="BN557" i="4"/>
  <c r="BC557" i="4"/>
  <c r="BC399" i="4"/>
  <c r="BN399" i="4" s="1"/>
  <c r="BC944" i="4"/>
  <c r="BN944" i="4" s="1"/>
  <c r="BC864" i="4"/>
  <c r="BN864" i="4" s="1"/>
  <c r="BN736" i="4"/>
  <c r="BC736" i="4"/>
  <c r="BC608" i="4"/>
  <c r="BN608" i="4" s="1"/>
  <c r="BC480" i="4"/>
  <c r="BN480" i="4" s="1"/>
  <c r="BC865" i="4"/>
  <c r="BN865" i="4" s="1"/>
  <c r="BN801" i="4"/>
  <c r="BC801" i="4"/>
  <c r="BC737" i="4"/>
  <c r="BN737" i="4" s="1"/>
  <c r="BC673" i="4"/>
  <c r="BN673" i="4" s="1"/>
  <c r="BC609" i="4"/>
  <c r="BN609" i="4" s="1"/>
  <c r="BN545" i="4"/>
  <c r="BC545" i="4"/>
  <c r="BC481" i="4"/>
  <c r="BN481" i="4" s="1"/>
  <c r="BC391" i="4"/>
  <c r="BN391" i="4" s="1"/>
  <c r="BC236" i="4"/>
  <c r="BN236" i="4" s="1"/>
  <c r="BN346" i="4"/>
  <c r="BC346" i="4"/>
  <c r="BC135" i="4"/>
  <c r="BN135" i="4" s="1"/>
  <c r="BC305" i="4"/>
  <c r="BN305" i="4" s="1"/>
  <c r="BC78" i="4"/>
  <c r="BN78" i="4" s="1"/>
  <c r="BN277" i="4"/>
  <c r="BC277" i="4"/>
  <c r="BC21" i="4"/>
  <c r="BN21" i="4" s="1"/>
  <c r="BC220" i="4"/>
  <c r="BN220" i="4" s="1"/>
  <c r="BC892" i="4"/>
  <c r="BN892" i="4" s="1"/>
  <c r="BN828" i="4"/>
  <c r="BC828" i="4"/>
  <c r="BC764" i="4"/>
  <c r="BN764" i="4" s="1"/>
  <c r="BC700" i="4"/>
  <c r="BN700" i="4" s="1"/>
  <c r="BC636" i="4"/>
  <c r="BN636" i="4" s="1"/>
  <c r="BN572" i="4"/>
  <c r="BC572" i="4"/>
  <c r="BC508" i="4"/>
  <c r="BN508" i="4" s="1"/>
  <c r="BC434" i="4"/>
  <c r="BN434" i="4" s="1"/>
  <c r="BC306" i="4"/>
  <c r="BN306" i="4" s="1"/>
  <c r="BN87" i="4"/>
  <c r="BC87" i="4"/>
  <c r="BC867" i="4"/>
  <c r="BN867" i="4" s="1"/>
  <c r="BC803" i="4"/>
  <c r="BN803" i="4" s="1"/>
  <c r="BC739" i="4"/>
  <c r="BN739" i="4" s="1"/>
  <c r="BN675" i="4"/>
  <c r="BC675" i="4"/>
  <c r="BC611" i="4"/>
  <c r="BN611" i="4" s="1"/>
  <c r="BC547" i="4"/>
  <c r="BN547" i="4" s="1"/>
  <c r="BC483" i="4"/>
  <c r="BN483" i="4" s="1"/>
  <c r="BN393" i="4"/>
  <c r="BC393" i="4"/>
  <c r="BC222" i="4"/>
  <c r="BN222" i="4" s="1"/>
  <c r="BC898" i="4"/>
  <c r="BN898" i="4" s="1"/>
  <c r="BC834" i="4"/>
  <c r="BN834" i="4" s="1"/>
  <c r="BN770" i="4"/>
  <c r="BC770" i="4"/>
  <c r="BC706" i="4"/>
  <c r="BN706" i="4" s="1"/>
  <c r="BC642" i="4"/>
  <c r="BN642" i="4" s="1"/>
  <c r="BC578" i="4"/>
  <c r="BN578" i="4" s="1"/>
  <c r="BN514" i="4"/>
  <c r="BC514" i="4"/>
  <c r="BC450" i="4"/>
  <c r="BN450" i="4" s="1"/>
  <c r="BC336" i="4"/>
  <c r="BN336" i="4" s="1"/>
  <c r="BC133" i="4"/>
  <c r="BN133" i="4" s="1"/>
  <c r="BN411" i="4"/>
  <c r="BC411" i="4"/>
  <c r="BC347" i="4"/>
  <c r="BN347" i="4" s="1"/>
  <c r="BC283" i="4"/>
  <c r="BN283" i="4" s="1"/>
  <c r="BC164" i="4"/>
  <c r="BN164" i="4" s="1"/>
  <c r="BN36" i="4"/>
  <c r="BC36" i="4"/>
  <c r="BC398" i="4"/>
  <c r="BN398" i="4" s="1"/>
  <c r="BC334" i="4"/>
  <c r="BN334" i="4" s="1"/>
  <c r="BC255" i="4"/>
  <c r="BN255" i="4" s="1"/>
  <c r="BN127" i="4"/>
  <c r="BC127" i="4"/>
  <c r="BC445" i="4"/>
  <c r="BN445" i="4" s="1"/>
  <c r="BC381" i="4"/>
  <c r="BN381" i="4" s="1"/>
  <c r="BC317" i="4"/>
  <c r="BN317" i="4" s="1"/>
  <c r="BN230" i="4"/>
  <c r="BC230" i="4"/>
  <c r="BC102" i="4"/>
  <c r="BN102" i="4" s="1"/>
  <c r="BC436" i="4"/>
  <c r="BN436" i="4" s="1"/>
  <c r="BC372" i="4"/>
  <c r="BN372" i="4" s="1"/>
  <c r="BN308" i="4"/>
  <c r="BC308" i="4"/>
  <c r="BC205" i="4"/>
  <c r="BN205" i="4" s="1"/>
  <c r="BC77" i="4"/>
  <c r="BN77" i="4" s="1"/>
  <c r="BC256" i="4"/>
  <c r="BN256" i="4" s="1"/>
  <c r="BN192" i="4"/>
  <c r="BC192" i="4"/>
  <c r="BC128" i="4"/>
  <c r="BN128" i="4" s="1"/>
  <c r="BC64" i="4"/>
  <c r="BN64" i="4" s="1"/>
  <c r="BC275" i="4"/>
  <c r="BN275" i="4" s="1"/>
  <c r="BN211" i="4"/>
  <c r="BC211" i="4"/>
  <c r="BC147" i="4"/>
  <c r="BN147" i="4" s="1"/>
  <c r="BC83" i="4"/>
  <c r="BN83" i="4" s="1"/>
  <c r="BC19" i="4"/>
  <c r="BN19" i="4" s="1"/>
  <c r="BN234" i="4"/>
  <c r="BC234" i="4"/>
  <c r="BC170" i="4"/>
  <c r="BN170" i="4" s="1"/>
  <c r="BC106" i="4"/>
  <c r="BN106" i="4" s="1"/>
  <c r="BC42" i="4"/>
  <c r="BN42" i="4" s="1"/>
  <c r="BN257" i="4"/>
  <c r="BC257" i="4"/>
  <c r="BC193" i="4"/>
  <c r="BN193" i="4" s="1"/>
  <c r="BC129" i="4"/>
  <c r="BN129" i="4" s="1"/>
  <c r="BC65" i="4"/>
  <c r="BN65" i="4" s="1"/>
  <c r="BN5" i="4"/>
  <c r="BC5" i="4"/>
  <c r="BD979" i="4"/>
  <c r="BO979" i="4" s="1"/>
  <c r="BD989" i="4"/>
  <c r="BO989" i="4" s="1"/>
  <c r="BD995" i="4"/>
  <c r="BO995" i="4" s="1"/>
  <c r="BO906" i="4"/>
  <c r="BD906" i="4"/>
  <c r="BD997" i="4"/>
  <c r="BO997" i="4" s="1"/>
  <c r="BD821" i="4"/>
  <c r="BO821" i="4" s="1"/>
  <c r="BD796" i="4"/>
  <c r="BO796" i="4" s="1"/>
  <c r="BO799" i="4"/>
  <c r="BD799" i="4"/>
  <c r="BD806" i="4"/>
  <c r="BO806" i="4" s="1"/>
  <c r="BD805" i="4"/>
  <c r="BO805" i="4" s="1"/>
  <c r="BD996" i="4"/>
  <c r="BO996" i="4" s="1"/>
  <c r="BO812" i="4"/>
  <c r="BD812" i="4"/>
  <c r="BD1003" i="4"/>
  <c r="BO1003" i="4" s="1"/>
  <c r="BD847" i="4"/>
  <c r="BO847" i="4" s="1"/>
  <c r="BD591" i="4"/>
  <c r="BO591" i="4" s="1"/>
  <c r="BO854" i="4"/>
  <c r="BD854" i="4"/>
  <c r="BD598" i="4"/>
  <c r="BO598" i="4" s="1"/>
  <c r="BD942" i="4"/>
  <c r="BO942" i="4" s="1"/>
  <c r="BD846" i="4"/>
  <c r="BO846" i="4" s="1"/>
  <c r="BO718" i="4"/>
  <c r="BD718" i="4"/>
  <c r="BD590" i="4"/>
  <c r="BO590" i="4" s="1"/>
  <c r="BD462" i="4"/>
  <c r="BO462" i="4" s="1"/>
  <c r="BD501" i="4"/>
  <c r="BO501" i="4" s="1"/>
  <c r="BO540" i="4"/>
  <c r="BD540" i="4"/>
  <c r="BD559" i="4"/>
  <c r="BO559" i="4" s="1"/>
  <c r="BD385" i="4"/>
  <c r="BO385" i="4" s="1"/>
  <c r="BD454" i="4"/>
  <c r="BO454" i="4" s="1"/>
  <c r="BO961" i="4"/>
  <c r="BD961" i="4"/>
  <c r="BD893" i="4"/>
  <c r="BO893" i="4" s="1"/>
  <c r="BD765" i="4"/>
  <c r="BO765" i="4" s="1"/>
  <c r="BD637" i="4"/>
  <c r="BO637" i="4" s="1"/>
  <c r="BO509" i="4"/>
  <c r="BD509" i="4"/>
  <c r="BD984" i="4"/>
  <c r="BO984" i="4" s="1"/>
  <c r="BD920" i="4"/>
  <c r="BO920" i="4" s="1"/>
  <c r="BD820" i="4"/>
  <c r="BO820" i="4" s="1"/>
  <c r="BO692" i="4"/>
  <c r="BD692" i="4"/>
  <c r="BD564" i="4"/>
  <c r="BO564" i="4" s="1"/>
  <c r="BD438" i="4"/>
  <c r="BO438" i="4" s="1"/>
  <c r="BD959" i="4"/>
  <c r="BO959" i="4" s="1"/>
  <c r="BO887" i="4"/>
  <c r="BD887" i="4"/>
  <c r="BD759" i="4"/>
  <c r="BO759" i="4" s="1"/>
  <c r="BD631" i="4"/>
  <c r="BO631" i="4" s="1"/>
  <c r="BD503" i="4"/>
  <c r="BO503" i="4" s="1"/>
  <c r="BO880" i="4"/>
  <c r="BD880" i="4"/>
  <c r="BD816" i="4"/>
  <c r="BO816" i="4" s="1"/>
  <c r="BD752" i="4"/>
  <c r="BO752" i="4" s="1"/>
  <c r="BD688" i="4"/>
  <c r="BO688" i="4" s="1"/>
  <c r="BO624" i="4"/>
  <c r="BD624" i="4"/>
  <c r="BD560" i="4"/>
  <c r="BO560" i="4" s="1"/>
  <c r="BD496" i="4"/>
  <c r="BO496" i="4" s="1"/>
  <c r="BD414" i="4"/>
  <c r="BO414" i="4" s="1"/>
  <c r="BO286" i="4"/>
  <c r="BD286" i="4"/>
  <c r="BD51" i="4"/>
  <c r="BO51" i="4" s="1"/>
  <c r="BD270" i="4"/>
  <c r="BO270" i="4" s="1"/>
  <c r="BD14" i="4"/>
  <c r="BO14" i="4" s="1"/>
  <c r="BO213" i="4"/>
  <c r="BD213" i="4"/>
  <c r="BD351" i="4"/>
  <c r="BO351" i="4" s="1"/>
  <c r="BD156" i="4"/>
  <c r="BO156" i="4" s="1"/>
  <c r="BD310" i="4"/>
  <c r="BO310" i="4" s="1"/>
  <c r="BO67" i="4"/>
  <c r="BD67" i="4"/>
  <c r="BD851" i="4"/>
  <c r="BO851" i="4" s="1"/>
  <c r="BD787" i="4"/>
  <c r="BO787" i="4" s="1"/>
  <c r="BD723" i="4"/>
  <c r="BO723" i="4" s="1"/>
  <c r="BO659" i="4"/>
  <c r="BD659" i="4"/>
  <c r="BD595" i="4"/>
  <c r="BO595" i="4" s="1"/>
  <c r="BD531" i="4"/>
  <c r="BO531" i="4" s="1"/>
  <c r="BD467" i="4"/>
  <c r="BO467" i="4" s="1"/>
  <c r="BO361" i="4"/>
  <c r="BD361" i="4"/>
  <c r="BD158" i="4"/>
  <c r="BO158" i="4" s="1"/>
  <c r="BD874" i="4"/>
  <c r="BO874" i="4" s="1"/>
  <c r="BD810" i="4"/>
  <c r="BO810" i="4" s="1"/>
  <c r="BO746" i="4"/>
  <c r="BD746" i="4"/>
  <c r="BD682" i="4"/>
  <c r="BO682" i="4" s="1"/>
  <c r="BD618" i="4"/>
  <c r="BO618" i="4" s="1"/>
  <c r="BD554" i="4"/>
  <c r="BO554" i="4" s="1"/>
  <c r="BO490" i="4"/>
  <c r="BD490" i="4"/>
  <c r="BD416" i="4"/>
  <c r="BO416" i="4" s="1"/>
  <c r="BD288" i="4"/>
  <c r="BO288" i="4" s="1"/>
  <c r="BD37" i="4"/>
  <c r="BO37" i="4" s="1"/>
  <c r="BO841" i="4"/>
  <c r="BD841" i="4"/>
  <c r="BD777" i="4"/>
  <c r="BO777" i="4" s="1"/>
  <c r="BD713" i="4"/>
  <c r="BO713" i="4" s="1"/>
  <c r="BD649" i="4"/>
  <c r="BO649" i="4" s="1"/>
  <c r="BO585" i="4"/>
  <c r="BD585" i="4"/>
  <c r="BD521" i="4"/>
  <c r="BO521" i="4" s="1"/>
  <c r="BD457" i="4"/>
  <c r="BO457" i="4" s="1"/>
  <c r="BD343" i="4"/>
  <c r="BO343" i="4" s="1"/>
  <c r="BO140" i="4"/>
  <c r="BD140" i="4"/>
  <c r="BD410" i="4"/>
  <c r="BO410" i="4" s="1"/>
  <c r="BD346" i="4"/>
  <c r="BO346" i="4" s="1"/>
  <c r="BD267" i="4"/>
  <c r="BO267" i="4" s="1"/>
  <c r="BO139" i="4"/>
  <c r="BD139" i="4"/>
  <c r="BD11" i="4"/>
  <c r="BO11" i="4" s="1"/>
  <c r="BD397" i="4"/>
  <c r="BO397" i="4" s="1"/>
  <c r="BD333" i="4"/>
  <c r="BO333" i="4" s="1"/>
  <c r="BO262" i="4"/>
  <c r="BD262" i="4"/>
  <c r="BD134" i="4"/>
  <c r="BO134" i="4" s="1"/>
  <c r="BD6" i="4"/>
  <c r="BO6" i="4" s="1"/>
  <c r="BD388" i="4"/>
  <c r="BO388" i="4" s="1"/>
  <c r="BO324" i="4"/>
  <c r="BD324" i="4"/>
  <c r="BD237" i="4"/>
  <c r="BO237" i="4" s="1"/>
  <c r="BD109" i="4"/>
  <c r="BO109" i="4" s="1"/>
  <c r="BD435" i="4"/>
  <c r="BO435" i="4" s="1"/>
  <c r="BO371" i="4"/>
  <c r="BD371" i="4"/>
  <c r="BD307" i="4"/>
  <c r="BO307" i="4" s="1"/>
  <c r="BD212" i="4"/>
  <c r="BO212" i="4" s="1"/>
  <c r="BD84" i="4"/>
  <c r="BO84" i="4" s="1"/>
  <c r="BO255" i="4"/>
  <c r="BD255" i="4"/>
  <c r="BD191" i="4"/>
  <c r="BO191" i="4" s="1"/>
  <c r="BD127" i="4"/>
  <c r="BO127" i="4" s="1"/>
  <c r="BD63" i="4"/>
  <c r="BO63" i="4" s="1"/>
  <c r="BO282" i="4"/>
  <c r="BD282" i="4"/>
  <c r="BD218" i="4"/>
  <c r="BO218" i="4" s="1"/>
  <c r="BD154" i="4"/>
  <c r="BO154" i="4" s="1"/>
  <c r="BD90" i="4"/>
  <c r="BO90" i="4" s="1"/>
  <c r="BO26" i="4"/>
  <c r="BD26" i="4"/>
  <c r="BD241" i="4"/>
  <c r="BO241" i="4" s="1"/>
  <c r="BD177" i="4"/>
  <c r="BO177" i="4" s="1"/>
  <c r="BD113" i="4"/>
  <c r="BO113" i="4" s="1"/>
  <c r="BO49" i="4"/>
  <c r="BD49" i="4"/>
  <c r="BD264" i="4"/>
  <c r="BO264" i="4" s="1"/>
  <c r="BD200" i="4"/>
  <c r="BO200" i="4" s="1"/>
  <c r="BD136" i="4"/>
  <c r="BO136" i="4" s="1"/>
  <c r="BO72" i="4"/>
  <c r="BD72" i="4"/>
  <c r="BD8" i="4"/>
  <c r="BO8" i="4" s="1"/>
  <c r="BU920" i="5"/>
  <c r="CF920" i="5" s="1"/>
  <c r="CG920" i="5" s="1"/>
  <c r="CH920" i="5" s="1"/>
  <c r="BU919" i="5"/>
  <c r="CF919" i="5" s="1"/>
  <c r="CG919" i="5" s="1"/>
  <c r="CH919" i="5" s="1"/>
  <c r="BU829" i="5"/>
  <c r="CF829" i="5" s="1"/>
  <c r="CG829" i="5" s="1"/>
  <c r="CH829" i="5" s="1"/>
  <c r="BU821" i="5"/>
  <c r="CF821" i="5" s="1"/>
  <c r="CG821" i="5" s="1"/>
  <c r="CH821" i="5" s="1"/>
  <c r="BU773" i="5"/>
  <c r="CF773" i="5" s="1"/>
  <c r="CG773" i="5" s="1"/>
  <c r="CH773" i="5" s="1"/>
  <c r="BU774" i="5"/>
  <c r="CF774" i="5" s="1"/>
  <c r="CG774" i="5" s="1"/>
  <c r="CH774" i="5" s="1"/>
  <c r="BU580" i="5"/>
  <c r="CF580" i="5" s="1"/>
  <c r="CG580" i="5" s="1"/>
  <c r="CH580" i="5" s="1"/>
  <c r="BU485" i="5"/>
  <c r="CF485" i="5" s="1"/>
  <c r="CG485" i="5" s="1"/>
  <c r="CH485" i="5" s="1"/>
  <c r="BU216" i="5"/>
  <c r="CF216" i="5" s="1"/>
  <c r="CG216" i="5" s="1"/>
  <c r="CH216" i="5" s="1"/>
  <c r="BU46" i="5"/>
  <c r="CF46" i="5" s="1"/>
  <c r="CG46" i="5" s="1"/>
  <c r="CH46" i="5" s="1"/>
  <c r="AY976" i="4"/>
  <c r="BJ976" i="4" s="1"/>
  <c r="BJ899" i="4"/>
  <c r="AY899" i="4"/>
  <c r="AY953" i="4"/>
  <c r="BJ953" i="4" s="1"/>
  <c r="AY999" i="4"/>
  <c r="BJ999" i="4" s="1"/>
  <c r="AY866" i="4"/>
  <c r="BJ866" i="4" s="1"/>
  <c r="AY850" i="4"/>
  <c r="BJ850" i="4" s="1"/>
  <c r="AY594" i="4"/>
  <c r="BJ594" i="4" s="1"/>
  <c r="AY796" i="4"/>
  <c r="BJ796" i="4" s="1"/>
  <c r="AY803" i="4"/>
  <c r="BJ803" i="4" s="1"/>
  <c r="BJ802" i="4"/>
  <c r="AY802" i="4"/>
  <c r="AY993" i="4"/>
  <c r="BJ993" i="4" s="1"/>
  <c r="AY809" i="4"/>
  <c r="BJ809" i="4" s="1"/>
  <c r="AY1000" i="4"/>
  <c r="BJ1000" i="4" s="1"/>
  <c r="AY844" i="4"/>
  <c r="BJ844" i="4" s="1"/>
  <c r="AY588" i="4"/>
  <c r="BJ588" i="4" s="1"/>
  <c r="AY851" i="4"/>
  <c r="BJ851" i="4" s="1"/>
  <c r="AY595" i="4"/>
  <c r="BJ595" i="4" s="1"/>
  <c r="BJ947" i="4"/>
  <c r="AY947" i="4"/>
  <c r="AY859" i="4"/>
  <c r="BJ859" i="4" s="1"/>
  <c r="AY731" i="4"/>
  <c r="BJ731" i="4" s="1"/>
  <c r="AY603" i="4"/>
  <c r="BJ603" i="4" s="1"/>
  <c r="AY475" i="4"/>
  <c r="BJ475" i="4" s="1"/>
  <c r="AY514" i="4"/>
  <c r="BJ514" i="4" s="1"/>
  <c r="AY569" i="4"/>
  <c r="BJ569" i="4" s="1"/>
  <c r="AY419" i="4"/>
  <c r="BJ419" i="4" s="1"/>
  <c r="BJ460" i="4"/>
  <c r="AY460" i="4"/>
  <c r="AY499" i="4"/>
  <c r="BJ499" i="4" s="1"/>
  <c r="AY982" i="4"/>
  <c r="BJ982" i="4" s="1"/>
  <c r="AY918" i="4"/>
  <c r="BJ918" i="4" s="1"/>
  <c r="AY794" i="4"/>
  <c r="BJ794" i="4" s="1"/>
  <c r="AY666" i="4"/>
  <c r="BJ666" i="4" s="1"/>
  <c r="AY538" i="4"/>
  <c r="BJ538" i="4" s="1"/>
  <c r="AY997" i="4"/>
  <c r="BJ997" i="4" s="1"/>
  <c r="BJ933" i="4"/>
  <c r="AY933" i="4"/>
  <c r="AY833" i="4"/>
  <c r="BJ833" i="4" s="1"/>
  <c r="AY705" i="4"/>
  <c r="BJ705" i="4" s="1"/>
  <c r="AY577" i="4"/>
  <c r="BJ577" i="4" s="1"/>
  <c r="AY435" i="4"/>
  <c r="BJ435" i="4" s="1"/>
  <c r="AY964" i="4"/>
  <c r="BJ964" i="4" s="1"/>
  <c r="AY900" i="4"/>
  <c r="BJ900" i="4" s="1"/>
  <c r="AY772" i="4"/>
  <c r="BJ772" i="4" s="1"/>
  <c r="BJ644" i="4"/>
  <c r="AY644" i="4"/>
  <c r="AY516" i="4"/>
  <c r="BJ516" i="4" s="1"/>
  <c r="AY893" i="4"/>
  <c r="BJ893" i="4" s="1"/>
  <c r="AY829" i="4"/>
  <c r="BJ829" i="4" s="1"/>
  <c r="AY765" i="4"/>
  <c r="BJ765" i="4" s="1"/>
  <c r="AY701" i="4"/>
  <c r="BJ701" i="4" s="1"/>
  <c r="AY637" i="4"/>
  <c r="BJ637" i="4" s="1"/>
  <c r="AY573" i="4"/>
  <c r="BJ573" i="4" s="1"/>
  <c r="BJ509" i="4"/>
  <c r="AY509" i="4"/>
  <c r="AY443" i="4"/>
  <c r="BJ443" i="4" s="1"/>
  <c r="AY315" i="4"/>
  <c r="BJ315" i="4" s="1"/>
  <c r="AY80" i="4"/>
  <c r="BJ80" i="4" s="1"/>
  <c r="AY286" i="4"/>
  <c r="BJ286" i="4" s="1"/>
  <c r="AY43" i="4"/>
  <c r="BJ43" i="4" s="1"/>
  <c r="AY210" i="4"/>
  <c r="BJ210" i="4" s="1"/>
  <c r="AY348" i="4"/>
  <c r="BJ348" i="4" s="1"/>
  <c r="BJ185" i="4"/>
  <c r="AY185" i="4"/>
  <c r="AY323" i="4"/>
  <c r="BJ323" i="4" s="1"/>
  <c r="AY96" i="4"/>
  <c r="BJ96" i="4" s="1"/>
  <c r="AY856" i="4"/>
  <c r="BJ856" i="4" s="1"/>
  <c r="AY792" i="4"/>
  <c r="BJ792" i="4" s="1"/>
  <c r="AY728" i="4"/>
  <c r="BJ728" i="4" s="1"/>
  <c r="AY664" i="4"/>
  <c r="BJ664" i="4" s="1"/>
  <c r="AY600" i="4"/>
  <c r="BJ600" i="4" s="1"/>
  <c r="BJ536" i="4"/>
  <c r="AY536" i="4"/>
  <c r="AY472" i="4"/>
  <c r="BJ472" i="4" s="1"/>
  <c r="AY358" i="4"/>
  <c r="BJ358" i="4" s="1"/>
  <c r="AY187" i="4"/>
  <c r="BJ187" i="4" s="1"/>
  <c r="AY887" i="4"/>
  <c r="BJ887" i="4" s="1"/>
  <c r="AY823" i="4"/>
  <c r="BJ823" i="4" s="1"/>
  <c r="AY759" i="4"/>
  <c r="BJ759" i="4" s="1"/>
  <c r="AY695" i="4"/>
  <c r="BJ695" i="4" s="1"/>
  <c r="BJ631" i="4"/>
  <c r="AY631" i="4"/>
  <c r="AY567" i="4"/>
  <c r="BJ567" i="4" s="1"/>
  <c r="AY503" i="4"/>
  <c r="BJ503" i="4" s="1"/>
  <c r="AY429" i="4"/>
  <c r="BJ429" i="4" s="1"/>
  <c r="AY301" i="4"/>
  <c r="BJ301" i="4" s="1"/>
  <c r="AY66" i="4"/>
  <c r="BJ66" i="4" s="1"/>
  <c r="AY854" i="4"/>
  <c r="BJ854" i="4" s="1"/>
  <c r="AY790" i="4"/>
  <c r="BJ790" i="4" s="1"/>
  <c r="BJ726" i="4"/>
  <c r="AY726" i="4"/>
  <c r="AY662" i="4"/>
  <c r="BJ662" i="4" s="1"/>
  <c r="AY598" i="4"/>
  <c r="BJ598" i="4" s="1"/>
  <c r="AY534" i="4"/>
  <c r="BJ534" i="4" s="1"/>
  <c r="AY470" i="4"/>
  <c r="BJ470" i="4" s="1"/>
  <c r="AY356" i="4"/>
  <c r="BJ356" i="4" s="1"/>
  <c r="AY169" i="4"/>
  <c r="BJ169" i="4" s="1"/>
  <c r="AY431" i="4"/>
  <c r="BJ431" i="4" s="1"/>
  <c r="BJ367" i="4"/>
  <c r="AY367" i="4"/>
  <c r="AY303" i="4"/>
  <c r="BJ303" i="4" s="1"/>
  <c r="AY200" i="4"/>
  <c r="BJ200" i="4" s="1"/>
  <c r="AY72" i="4"/>
  <c r="BJ72" i="4" s="1"/>
  <c r="AY426" i="4"/>
  <c r="BJ426" i="4" s="1"/>
  <c r="AY362" i="4"/>
  <c r="BJ362" i="4" s="1"/>
  <c r="AY298" i="4"/>
  <c r="BJ298" i="4" s="1"/>
  <c r="AY179" i="4"/>
  <c r="BJ179" i="4" s="1"/>
  <c r="BJ51" i="4"/>
  <c r="AY51" i="4"/>
  <c r="AY409" i="4"/>
  <c r="BJ409" i="4" s="1"/>
  <c r="AY345" i="4"/>
  <c r="BJ345" i="4" s="1"/>
  <c r="AY282" i="4"/>
  <c r="BJ282" i="4" s="1"/>
  <c r="AY154" i="4"/>
  <c r="BJ154" i="4" s="1"/>
  <c r="AY26" i="4"/>
  <c r="BJ26" i="4" s="1"/>
  <c r="AY400" i="4"/>
  <c r="BJ400" i="4" s="1"/>
  <c r="AY336" i="4"/>
  <c r="BJ336" i="4" s="1"/>
  <c r="BJ257" i="4"/>
  <c r="AY257" i="4"/>
  <c r="AY129" i="4"/>
  <c r="BJ129" i="4" s="1"/>
  <c r="AY276" i="4"/>
  <c r="BJ276" i="4" s="1"/>
  <c r="AY212" i="4"/>
  <c r="BJ212" i="4" s="1"/>
  <c r="AY148" i="4"/>
  <c r="BJ148" i="4" s="1"/>
  <c r="AY84" i="4"/>
  <c r="BJ84" i="4" s="1"/>
  <c r="AY20" i="4"/>
  <c r="BJ20" i="4" s="1"/>
  <c r="AY239" i="4"/>
  <c r="BJ239" i="4" s="1"/>
  <c r="BJ175" i="4"/>
  <c r="AY175" i="4"/>
  <c r="AY111" i="4"/>
  <c r="BJ111" i="4" s="1"/>
  <c r="AY47" i="4"/>
  <c r="BJ47" i="4" s="1"/>
  <c r="AY262" i="4"/>
  <c r="BJ262" i="4" s="1"/>
  <c r="AY198" i="4"/>
  <c r="BJ198" i="4" s="1"/>
  <c r="AY134" i="4"/>
  <c r="BJ134" i="4" s="1"/>
  <c r="AY70" i="4"/>
  <c r="BJ70" i="4" s="1"/>
  <c r="AY6" i="4"/>
  <c r="BJ6" i="4" s="1"/>
  <c r="BJ221" i="4"/>
  <c r="AY221" i="4"/>
  <c r="AY157" i="4"/>
  <c r="BJ157" i="4" s="1"/>
  <c r="AY93" i="4"/>
  <c r="BJ93" i="4" s="1"/>
  <c r="AY29" i="4"/>
  <c r="BJ29" i="4" s="1"/>
  <c r="BK899" i="4"/>
  <c r="AZ899" i="4"/>
  <c r="AZ929" i="4"/>
  <c r="BK929" i="4" s="1"/>
  <c r="AZ935" i="4"/>
  <c r="BK935" i="4" s="1"/>
  <c r="AZ874" i="4"/>
  <c r="BK874" i="4" s="1"/>
  <c r="BK873" i="4"/>
  <c r="AZ873" i="4"/>
  <c r="AZ889" i="4"/>
  <c r="BK889" i="4" s="1"/>
  <c r="AZ633" i="4"/>
  <c r="BK633" i="4" s="1"/>
  <c r="AZ608" i="4"/>
  <c r="BK608" i="4" s="1"/>
  <c r="BK611" i="4"/>
  <c r="AZ611" i="4"/>
  <c r="AZ618" i="4"/>
  <c r="BK618" i="4" s="1"/>
  <c r="AZ617" i="4"/>
  <c r="BK617" i="4" s="1"/>
  <c r="AZ904" i="4"/>
  <c r="BK904" i="4" s="1"/>
  <c r="BK656" i="4"/>
  <c r="AZ656" i="4"/>
  <c r="AZ911" i="4"/>
  <c r="BK911" i="4" s="1"/>
  <c r="AZ659" i="4"/>
  <c r="BK659" i="4" s="1"/>
  <c r="AZ918" i="4"/>
  <c r="BK918" i="4" s="1"/>
  <c r="BK666" i="4"/>
  <c r="AZ666" i="4"/>
  <c r="AZ970" i="4"/>
  <c r="BK970" i="4" s="1"/>
  <c r="AZ906" i="4"/>
  <c r="BK906" i="4" s="1"/>
  <c r="AZ786" i="4"/>
  <c r="BK786" i="4" s="1"/>
  <c r="BK658" i="4"/>
  <c r="AZ658" i="4"/>
  <c r="AZ530" i="4"/>
  <c r="BK530" i="4" s="1"/>
  <c r="AZ380" i="4"/>
  <c r="BK380" i="4" s="1"/>
  <c r="AZ457" i="4"/>
  <c r="BK457" i="4" s="1"/>
  <c r="BK480" i="4"/>
  <c r="AZ480" i="4"/>
  <c r="AZ499" i="4"/>
  <c r="BK499" i="4" s="1"/>
  <c r="AZ522" i="4"/>
  <c r="BK522" i="4" s="1"/>
  <c r="AZ989" i="4"/>
  <c r="BK989" i="4" s="1"/>
  <c r="BK925" i="4"/>
  <c r="AZ925" i="4"/>
  <c r="AZ817" i="4"/>
  <c r="BK817" i="4" s="1"/>
  <c r="AZ689" i="4"/>
  <c r="BK689" i="4" s="1"/>
  <c r="AZ561" i="4"/>
  <c r="BK561" i="4" s="1"/>
  <c r="BK403" i="4"/>
  <c r="AZ403" i="4"/>
  <c r="AZ956" i="4"/>
  <c r="BK956" i="4" s="1"/>
  <c r="AZ872" i="4"/>
  <c r="BK872" i="4" s="1"/>
  <c r="AZ744" i="4"/>
  <c r="BK744" i="4" s="1"/>
  <c r="BK616" i="4"/>
  <c r="AZ616" i="4"/>
  <c r="AZ488" i="4"/>
  <c r="BK488" i="4" s="1"/>
  <c r="AZ987" i="4"/>
  <c r="BK987" i="4" s="1"/>
  <c r="AZ923" i="4"/>
  <c r="BK923" i="4" s="1"/>
  <c r="BK811" i="4"/>
  <c r="AZ811" i="4"/>
  <c r="AZ683" i="4"/>
  <c r="BK683" i="4" s="1"/>
  <c r="AZ555" i="4"/>
  <c r="BK555" i="4" s="1"/>
  <c r="AZ405" i="4"/>
  <c r="BK405" i="4" s="1"/>
  <c r="BK852" i="4"/>
  <c r="AZ852" i="4"/>
  <c r="AZ788" i="4"/>
  <c r="BK788" i="4" s="1"/>
  <c r="AZ724" i="4"/>
  <c r="BK724" i="4" s="1"/>
  <c r="AZ660" i="4"/>
  <c r="BK660" i="4" s="1"/>
  <c r="BK596" i="4"/>
  <c r="AZ596" i="4"/>
  <c r="AZ532" i="4"/>
  <c r="BK532" i="4" s="1"/>
  <c r="AZ468" i="4"/>
  <c r="BK468" i="4" s="1"/>
  <c r="AZ354" i="4"/>
  <c r="BK354" i="4" s="1"/>
  <c r="BK183" i="4"/>
  <c r="AZ183" i="4"/>
  <c r="AZ325" i="4"/>
  <c r="BK325" i="4" s="1"/>
  <c r="AZ114" i="4"/>
  <c r="BK114" i="4" s="1"/>
  <c r="AZ300" i="4"/>
  <c r="BK300" i="4" s="1"/>
  <c r="BK89" i="4"/>
  <c r="AZ89" i="4"/>
  <c r="AZ256" i="4"/>
  <c r="BK256" i="4" s="1"/>
  <c r="AZ9" i="4"/>
  <c r="BK9" i="4" s="1"/>
  <c r="AZ199" i="4"/>
  <c r="BK199" i="4" s="1"/>
  <c r="BK887" i="4"/>
  <c r="AZ887" i="4"/>
  <c r="AZ823" i="4"/>
  <c r="BK823" i="4" s="1"/>
  <c r="AZ759" i="4"/>
  <c r="BK759" i="4" s="1"/>
  <c r="AZ695" i="4"/>
  <c r="BK695" i="4" s="1"/>
  <c r="BK631" i="4"/>
  <c r="AZ631" i="4"/>
  <c r="AZ567" i="4"/>
  <c r="BK567" i="4" s="1"/>
  <c r="AZ503" i="4"/>
  <c r="BK503" i="4" s="1"/>
  <c r="AZ429" i="4"/>
  <c r="BK429" i="4" s="1"/>
  <c r="BK301" i="4"/>
  <c r="AZ301" i="4"/>
  <c r="AZ66" i="4"/>
  <c r="BK66" i="4" s="1"/>
  <c r="AZ854" i="4"/>
  <c r="BK854" i="4" s="1"/>
  <c r="AZ790" i="4"/>
  <c r="BK790" i="4" s="1"/>
  <c r="BK726" i="4"/>
  <c r="AZ726" i="4"/>
  <c r="AZ662" i="4"/>
  <c r="BK662" i="4" s="1"/>
  <c r="AZ598" i="4"/>
  <c r="BK598" i="4" s="1"/>
  <c r="AZ534" i="4"/>
  <c r="BK534" i="4" s="1"/>
  <c r="BK470" i="4"/>
  <c r="AZ470" i="4"/>
  <c r="AZ356" i="4"/>
  <c r="BK356" i="4" s="1"/>
  <c r="AZ169" i="4"/>
  <c r="BK169" i="4" s="1"/>
  <c r="AZ877" i="4"/>
  <c r="BK877" i="4" s="1"/>
  <c r="BK813" i="4"/>
  <c r="AZ813" i="4"/>
  <c r="AZ749" i="4"/>
  <c r="BK749" i="4" s="1"/>
  <c r="AZ685" i="4"/>
  <c r="BK685" i="4" s="1"/>
  <c r="AZ621" i="4"/>
  <c r="BK621" i="4" s="1"/>
  <c r="BK557" i="4"/>
  <c r="AZ557" i="4"/>
  <c r="AZ493" i="4"/>
  <c r="BK493" i="4" s="1"/>
  <c r="AZ411" i="4"/>
  <c r="BK411" i="4" s="1"/>
  <c r="AZ272" i="4"/>
  <c r="BK272" i="4" s="1"/>
  <c r="BK16" i="4"/>
  <c r="AZ16" i="4"/>
  <c r="AZ398" i="4"/>
  <c r="BK398" i="4" s="1"/>
  <c r="AZ334" i="4"/>
  <c r="BK334" i="4" s="1"/>
  <c r="AZ255" i="4"/>
  <c r="BK255" i="4" s="1"/>
  <c r="BK127" i="4"/>
  <c r="AZ127" i="4"/>
  <c r="AZ449" i="4"/>
  <c r="BK449" i="4" s="1"/>
  <c r="AZ385" i="4"/>
  <c r="BK385" i="4" s="1"/>
  <c r="AZ321" i="4"/>
  <c r="BK321" i="4" s="1"/>
  <c r="BK234" i="4"/>
  <c r="AZ234" i="4"/>
  <c r="AZ106" i="4"/>
  <c r="BK106" i="4" s="1"/>
  <c r="AZ440" i="4"/>
  <c r="BK440" i="4" s="1"/>
  <c r="AZ376" i="4"/>
  <c r="BK376" i="4" s="1"/>
  <c r="BK312" i="4"/>
  <c r="AZ312" i="4"/>
  <c r="AZ209" i="4"/>
  <c r="BK209" i="4" s="1"/>
  <c r="AZ81" i="4"/>
  <c r="BK81" i="4" s="1"/>
  <c r="AZ423" i="4"/>
  <c r="BK423" i="4" s="1"/>
  <c r="BK359" i="4"/>
  <c r="AZ359" i="4"/>
  <c r="AZ295" i="4"/>
  <c r="BK295" i="4" s="1"/>
  <c r="AZ184" i="4"/>
  <c r="BK184" i="4" s="1"/>
  <c r="AZ56" i="4"/>
  <c r="BK56" i="4" s="1"/>
  <c r="BK251" i="4"/>
  <c r="AZ251" i="4"/>
  <c r="AZ187" i="4"/>
  <c r="BK187" i="4" s="1"/>
  <c r="AZ123" i="4"/>
  <c r="BK123" i="4" s="1"/>
  <c r="AZ59" i="4"/>
  <c r="BK59" i="4" s="1"/>
  <c r="BK278" i="4"/>
  <c r="AZ278" i="4"/>
  <c r="BK214" i="4"/>
  <c r="AZ214" i="4"/>
  <c r="AZ150" i="4"/>
  <c r="BK150" i="4" s="1"/>
  <c r="AZ86" i="4"/>
  <c r="BK86" i="4" s="1"/>
  <c r="BK22" i="4"/>
  <c r="AZ22" i="4"/>
  <c r="AZ237" i="4"/>
  <c r="BK237" i="4" s="1"/>
  <c r="AZ173" i="4"/>
  <c r="BK173" i="4" s="1"/>
  <c r="AZ109" i="4"/>
  <c r="BK109" i="4" s="1"/>
  <c r="BK45" i="4"/>
  <c r="AZ45" i="4"/>
  <c r="AZ252" i="4"/>
  <c r="BK252" i="4" s="1"/>
  <c r="AZ188" i="4"/>
  <c r="BK188" i="4" s="1"/>
  <c r="AZ124" i="4"/>
  <c r="BK124" i="4" s="1"/>
  <c r="BK60" i="4"/>
  <c r="AZ60" i="4"/>
  <c r="BA842" i="4"/>
  <c r="BL842" i="4" s="1"/>
  <c r="BA904" i="4"/>
  <c r="BL904" i="4" s="1"/>
  <c r="BA874" i="4"/>
  <c r="BL874" i="4" s="1"/>
  <c r="BA817" i="4"/>
  <c r="BL817" i="4" s="1"/>
  <c r="BA816" i="4"/>
  <c r="BL816" i="4" s="1"/>
  <c r="BA864" i="4"/>
  <c r="BL864" i="4" s="1"/>
  <c r="BA608" i="4"/>
  <c r="BL608" i="4" s="1"/>
  <c r="BA615" i="4"/>
  <c r="BL615" i="4" s="1"/>
  <c r="BA618" i="4"/>
  <c r="BL618" i="4" s="1"/>
  <c r="BA593" i="4"/>
  <c r="BL593" i="4" s="1"/>
  <c r="BA991" i="4"/>
  <c r="BL991" i="4" s="1"/>
  <c r="BA823" i="4"/>
  <c r="BL823" i="4" s="1"/>
  <c r="BA998" i="4"/>
  <c r="BL998" i="4" s="1"/>
  <c r="BA826" i="4"/>
  <c r="BL826" i="4" s="1"/>
  <c r="BA570" i="4"/>
  <c r="BL570" i="4" s="1"/>
  <c r="BA865" i="4"/>
  <c r="BL865" i="4" s="1"/>
  <c r="BA609" i="4"/>
  <c r="BL609" i="4" s="1"/>
  <c r="BA953" i="4"/>
  <c r="BL953" i="4" s="1"/>
  <c r="BA873" i="4"/>
  <c r="BL873" i="4" s="1"/>
  <c r="BA745" i="4"/>
  <c r="BL745" i="4" s="1"/>
  <c r="BA617" i="4"/>
  <c r="BL617" i="4" s="1"/>
  <c r="BA489" i="4"/>
  <c r="BL489" i="4" s="1"/>
  <c r="BA512" i="4"/>
  <c r="BL512" i="4" s="1"/>
  <c r="BA535" i="4"/>
  <c r="BL535" i="4" s="1"/>
  <c r="BA554" i="4"/>
  <c r="BL554" i="4" s="1"/>
  <c r="BA396" i="4"/>
  <c r="BL396" i="4" s="1"/>
  <c r="BA449" i="4"/>
  <c r="BL449" i="4" s="1"/>
  <c r="BA972" i="4"/>
  <c r="BL972" i="4" s="1"/>
  <c r="BA908" i="4"/>
  <c r="BL908" i="4" s="1"/>
  <c r="BA776" i="4"/>
  <c r="BL776" i="4" s="1"/>
  <c r="BA648" i="4"/>
  <c r="BL648" i="4" s="1"/>
  <c r="BA520" i="4"/>
  <c r="BL520" i="4" s="1"/>
  <c r="BA1003" i="4"/>
  <c r="BL1003" i="4" s="1"/>
  <c r="BA939" i="4"/>
  <c r="BL939" i="4" s="1"/>
  <c r="BA847" i="4"/>
  <c r="BL847" i="4" s="1"/>
  <c r="BA719" i="4"/>
  <c r="BL719" i="4" s="1"/>
  <c r="BA591" i="4"/>
  <c r="BL591" i="4" s="1"/>
  <c r="BA463" i="4"/>
  <c r="BL463" i="4" s="1"/>
  <c r="BA962" i="4"/>
  <c r="BL962" i="4" s="1"/>
  <c r="BA898" i="4"/>
  <c r="BL898" i="4" s="1"/>
  <c r="BA770" i="4"/>
  <c r="BL770" i="4" s="1"/>
  <c r="BA642" i="4"/>
  <c r="BL642" i="4" s="1"/>
  <c r="BA514" i="4"/>
  <c r="BL514" i="4" s="1"/>
  <c r="BA369" i="4"/>
  <c r="BL369" i="4" s="1"/>
  <c r="BA843" i="4"/>
  <c r="BL843" i="4" s="1"/>
  <c r="BA779" i="4"/>
  <c r="BL779" i="4" s="1"/>
  <c r="BA715" i="4"/>
  <c r="BL715" i="4" s="1"/>
  <c r="BA651" i="4"/>
  <c r="BL651" i="4" s="1"/>
  <c r="BA587" i="4"/>
  <c r="BL587" i="4" s="1"/>
  <c r="BA523" i="4"/>
  <c r="BL523" i="4" s="1"/>
  <c r="BA459" i="4"/>
  <c r="BL459" i="4" s="1"/>
  <c r="BA345" i="4"/>
  <c r="BL345" i="4" s="1"/>
  <c r="BA126" i="4"/>
  <c r="BL126" i="4" s="1"/>
  <c r="BA300" i="4"/>
  <c r="BL300" i="4" s="1"/>
  <c r="BA89" i="4"/>
  <c r="BL89" i="4" s="1"/>
  <c r="BA256" i="4"/>
  <c r="BL256" i="4" s="1"/>
  <c r="BA9" i="4"/>
  <c r="BL9" i="4" s="1"/>
  <c r="BA199" i="4"/>
  <c r="BL199" i="4" s="1"/>
  <c r="BA337" i="4"/>
  <c r="BL337" i="4" s="1"/>
  <c r="BA142" i="4"/>
  <c r="BL142" i="4" s="1"/>
  <c r="BA870" i="4"/>
  <c r="BL870" i="4" s="1"/>
  <c r="BA806" i="4"/>
  <c r="BL806" i="4" s="1"/>
  <c r="BA742" i="4"/>
  <c r="BL742" i="4" s="1"/>
  <c r="BA678" i="4"/>
  <c r="BL678" i="4" s="1"/>
  <c r="BA614" i="4"/>
  <c r="BL614" i="4" s="1"/>
  <c r="BA550" i="4"/>
  <c r="BL550" i="4" s="1"/>
  <c r="BA486" i="4"/>
  <c r="BL486" i="4" s="1"/>
  <c r="BA388" i="4"/>
  <c r="BL388" i="4" s="1"/>
  <c r="BA233" i="4"/>
  <c r="BL233" i="4" s="1"/>
  <c r="BA893" i="4"/>
  <c r="BL893" i="4" s="1"/>
  <c r="BA829" i="4"/>
  <c r="BL829" i="4" s="1"/>
  <c r="BA765" i="4"/>
  <c r="BL765" i="4" s="1"/>
  <c r="BA701" i="4"/>
  <c r="BL701" i="4" s="1"/>
  <c r="BA637" i="4"/>
  <c r="BL637" i="4" s="1"/>
  <c r="BA573" i="4"/>
  <c r="BL573" i="4" s="1"/>
  <c r="BA509" i="4"/>
  <c r="BL509" i="4" s="1"/>
  <c r="BA443" i="4"/>
  <c r="BL443" i="4" s="1"/>
  <c r="BA315" i="4"/>
  <c r="BL315" i="4" s="1"/>
  <c r="BA80" i="4"/>
  <c r="BL80" i="4" s="1"/>
  <c r="BA860" i="4"/>
  <c r="BL860" i="4" s="1"/>
  <c r="BA796" i="4"/>
  <c r="BL796" i="4" s="1"/>
  <c r="BA732" i="4"/>
  <c r="BL732" i="4" s="1"/>
  <c r="BA668" i="4"/>
  <c r="BL668" i="4" s="1"/>
  <c r="BA604" i="4"/>
  <c r="BL604" i="4" s="1"/>
  <c r="BA540" i="4"/>
  <c r="BL540" i="4" s="1"/>
  <c r="BA476" i="4"/>
  <c r="BL476" i="4" s="1"/>
  <c r="BA370" i="4"/>
  <c r="BL370" i="4" s="1"/>
  <c r="BA215" i="4"/>
  <c r="BL215" i="4" s="1"/>
  <c r="BA437" i="4"/>
  <c r="BL437" i="4" s="1"/>
  <c r="BA373" i="4"/>
  <c r="BL373" i="4" s="1"/>
  <c r="BA309" i="4"/>
  <c r="BL309" i="4" s="1"/>
  <c r="BA214" i="4"/>
  <c r="BL214" i="4" s="1"/>
  <c r="BA86" i="4"/>
  <c r="BL86" i="4" s="1"/>
  <c r="BA432" i="4"/>
  <c r="BL432" i="4" s="1"/>
  <c r="BA368" i="4"/>
  <c r="BL368" i="4" s="1"/>
  <c r="BA304" i="4"/>
  <c r="BL304" i="4" s="1"/>
  <c r="BA193" i="4"/>
  <c r="BL193" i="4" s="1"/>
  <c r="BA65" i="4"/>
  <c r="BL65" i="4" s="1"/>
  <c r="BA415" i="4"/>
  <c r="BL415" i="4" s="1"/>
  <c r="BA351" i="4"/>
  <c r="BL351" i="4" s="1"/>
  <c r="BA287" i="4"/>
  <c r="BL287" i="4" s="1"/>
  <c r="BA168" i="4"/>
  <c r="BL168" i="4" s="1"/>
  <c r="BA40" i="4"/>
  <c r="BL40" i="4" s="1"/>
  <c r="BA406" i="4"/>
  <c r="BL406" i="4" s="1"/>
  <c r="BA342" i="4"/>
  <c r="BL342" i="4" s="1"/>
  <c r="BA271" i="4"/>
  <c r="BL271" i="4" s="1"/>
  <c r="BA143" i="4"/>
  <c r="BL143" i="4" s="1"/>
  <c r="BA15" i="4"/>
  <c r="BL15" i="4" s="1"/>
  <c r="BA226" i="4"/>
  <c r="BL226" i="4" s="1"/>
  <c r="BA162" i="4"/>
  <c r="BL162" i="4" s="1"/>
  <c r="BA98" i="4"/>
  <c r="BL98" i="4" s="1"/>
  <c r="BA34" i="4"/>
  <c r="BL34" i="4" s="1"/>
  <c r="BA261" i="4"/>
  <c r="BL261" i="4" s="1"/>
  <c r="BA197" i="4"/>
  <c r="BL197" i="4" s="1"/>
  <c r="BA133" i="4"/>
  <c r="BL133" i="4" s="1"/>
  <c r="BL69" i="4"/>
  <c r="BA69" i="4"/>
  <c r="BA276" i="4"/>
  <c r="BL276" i="4" s="1"/>
  <c r="BA212" i="4"/>
  <c r="BL212" i="4" s="1"/>
  <c r="BA148" i="4"/>
  <c r="BL148" i="4" s="1"/>
  <c r="BA84" i="4"/>
  <c r="BL84" i="4" s="1"/>
  <c r="BA20" i="4"/>
  <c r="BL20" i="4" s="1"/>
  <c r="BA235" i="4"/>
  <c r="BL235" i="4" s="1"/>
  <c r="BA171" i="4"/>
  <c r="BL171" i="4" s="1"/>
  <c r="BA107" i="4"/>
  <c r="BL107" i="4" s="1"/>
  <c r="BA43" i="4"/>
  <c r="BL43" i="4" s="1"/>
  <c r="BB926" i="4"/>
  <c r="BM926" i="4" s="1"/>
  <c r="BB940" i="4"/>
  <c r="BM940" i="4" s="1"/>
  <c r="BM942" i="4"/>
  <c r="BB942" i="4"/>
  <c r="BM881" i="4"/>
  <c r="BB881" i="4"/>
  <c r="BB888" i="4"/>
  <c r="BM888" i="4" s="1"/>
  <c r="BB927" i="4"/>
  <c r="BM927" i="4" s="1"/>
  <c r="BM919" i="4"/>
  <c r="BB919" i="4"/>
  <c r="BM679" i="4"/>
  <c r="BB679" i="4"/>
  <c r="BB686" i="4"/>
  <c r="BM686" i="4" s="1"/>
  <c r="BB657" i="4"/>
  <c r="BM657" i="4" s="1"/>
  <c r="BM632" i="4"/>
  <c r="BB632" i="4"/>
  <c r="BB599" i="4"/>
  <c r="BM599" i="4" s="1"/>
  <c r="BB862" i="4"/>
  <c r="BM862" i="4" s="1"/>
  <c r="BB606" i="4"/>
  <c r="BM606" i="4" s="1"/>
  <c r="BM897" i="4"/>
  <c r="BB897" i="4"/>
  <c r="BB641" i="4"/>
  <c r="BM641" i="4" s="1"/>
  <c r="BB916" i="4"/>
  <c r="BM916" i="4" s="1"/>
  <c r="BB648" i="4"/>
  <c r="BM648" i="4" s="1"/>
  <c r="BM960" i="4"/>
  <c r="BB960" i="4"/>
  <c r="BM896" i="4"/>
  <c r="BB896" i="4"/>
  <c r="BB768" i="4"/>
  <c r="BM768" i="4" s="1"/>
  <c r="BB640" i="4"/>
  <c r="BM640" i="4" s="1"/>
  <c r="BM512" i="4"/>
  <c r="BB512" i="4"/>
  <c r="BM535" i="4"/>
  <c r="BB535" i="4"/>
  <c r="BB558" i="4"/>
  <c r="BM558" i="4" s="1"/>
  <c r="BB408" i="4"/>
  <c r="BM408" i="4" s="1"/>
  <c r="BM465" i="4"/>
  <c r="BB465" i="4"/>
  <c r="BB520" i="4"/>
  <c r="BM520" i="4" s="1"/>
  <c r="BB1003" i="4"/>
  <c r="BM1003" i="4" s="1"/>
  <c r="BB939" i="4"/>
  <c r="BM939" i="4" s="1"/>
  <c r="BM847" i="4"/>
  <c r="BB847" i="4"/>
  <c r="BB719" i="4"/>
  <c r="BM719" i="4" s="1"/>
  <c r="BB591" i="4"/>
  <c r="BM591" i="4" s="1"/>
  <c r="BB463" i="4"/>
  <c r="BM463" i="4" s="1"/>
  <c r="BM962" i="4"/>
  <c r="BB962" i="4"/>
  <c r="BM902" i="4"/>
  <c r="BB902" i="4"/>
  <c r="BB774" i="4"/>
  <c r="BM774" i="4" s="1"/>
  <c r="BB646" i="4"/>
  <c r="BM646" i="4" s="1"/>
  <c r="BM518" i="4"/>
  <c r="BB518" i="4"/>
  <c r="BB993" i="4"/>
  <c r="BM993" i="4" s="1"/>
  <c r="BB929" i="4"/>
  <c r="BM929" i="4" s="1"/>
  <c r="BB825" i="4"/>
  <c r="BM825" i="4" s="1"/>
  <c r="BM697" i="4"/>
  <c r="BB697" i="4"/>
  <c r="BM569" i="4"/>
  <c r="BB569" i="4"/>
  <c r="BM419" i="4"/>
  <c r="BB419" i="4"/>
  <c r="BB850" i="4"/>
  <c r="BM850" i="4" s="1"/>
  <c r="BM786" i="4"/>
  <c r="BB786" i="4"/>
  <c r="BB722" i="4"/>
  <c r="BM722" i="4" s="1"/>
  <c r="BB658" i="4"/>
  <c r="BM658" i="4" s="1"/>
  <c r="BB594" i="4"/>
  <c r="BM594" i="4" s="1"/>
  <c r="BM530" i="4"/>
  <c r="BB530" i="4"/>
  <c r="BB466" i="4"/>
  <c r="BM466" i="4" s="1"/>
  <c r="BM368" i="4"/>
  <c r="BB368" i="4"/>
  <c r="BB197" i="4"/>
  <c r="BM197" i="4" s="1"/>
  <c r="BM323" i="4"/>
  <c r="BB323" i="4"/>
  <c r="BB96" i="4"/>
  <c r="BM96" i="4" s="1"/>
  <c r="BB263" i="4"/>
  <c r="BM263" i="4" s="1"/>
  <c r="BB369" i="4"/>
  <c r="BM369" i="4" s="1"/>
  <c r="BM206" i="4"/>
  <c r="BB206" i="4"/>
  <c r="BB328" i="4"/>
  <c r="BM328" i="4" s="1"/>
  <c r="BB117" i="4"/>
  <c r="BM117" i="4" s="1"/>
  <c r="BB869" i="4"/>
  <c r="BM869" i="4" s="1"/>
  <c r="BM805" i="4"/>
  <c r="BB805" i="4"/>
  <c r="BB741" i="4"/>
  <c r="BM741" i="4" s="1"/>
  <c r="BB677" i="4"/>
  <c r="BM677" i="4" s="1"/>
  <c r="BB613" i="4"/>
  <c r="BM613" i="4" s="1"/>
  <c r="BM549" i="4"/>
  <c r="BB549" i="4"/>
  <c r="BM485" i="4"/>
  <c r="BB485" i="4"/>
  <c r="BB395" i="4"/>
  <c r="BM395" i="4" s="1"/>
  <c r="BB240" i="4"/>
  <c r="BM240" i="4" s="1"/>
  <c r="BM900" i="4"/>
  <c r="BB900" i="4"/>
  <c r="BB836" i="4"/>
  <c r="BM836" i="4" s="1"/>
  <c r="BB772" i="4"/>
  <c r="BM772" i="4" s="1"/>
  <c r="BB708" i="4"/>
  <c r="BM708" i="4" s="1"/>
  <c r="BM644" i="4"/>
  <c r="BB644" i="4"/>
  <c r="BM580" i="4"/>
  <c r="BB580" i="4"/>
  <c r="BM516" i="4"/>
  <c r="BB516" i="4"/>
  <c r="BB452" i="4"/>
  <c r="BM452" i="4" s="1"/>
  <c r="BM322" i="4"/>
  <c r="BB322" i="4"/>
  <c r="BB119" i="4"/>
  <c r="BM119" i="4" s="1"/>
  <c r="BB875" i="4"/>
  <c r="BM875" i="4" s="1"/>
  <c r="BB811" i="4"/>
  <c r="BM811" i="4" s="1"/>
  <c r="BM747" i="4"/>
  <c r="BB747" i="4"/>
  <c r="BB683" i="4"/>
  <c r="BM683" i="4" s="1"/>
  <c r="BM619" i="4"/>
  <c r="BB619" i="4"/>
  <c r="BB555" i="4"/>
  <c r="BM555" i="4" s="1"/>
  <c r="BM491" i="4"/>
  <c r="BB491" i="4"/>
  <c r="BB409" i="4"/>
  <c r="BM409" i="4" s="1"/>
  <c r="BB254" i="4"/>
  <c r="BM254" i="4" s="1"/>
  <c r="BB444" i="4"/>
  <c r="BM444" i="4" s="1"/>
  <c r="BM380" i="4"/>
  <c r="BB380" i="4"/>
  <c r="BB316" i="4"/>
  <c r="BM316" i="4" s="1"/>
  <c r="BB221" i="4"/>
  <c r="BM221" i="4" s="1"/>
  <c r="BB93" i="4"/>
  <c r="BM93" i="4" s="1"/>
  <c r="BM439" i="4"/>
  <c r="BB439" i="4"/>
  <c r="BB375" i="4"/>
  <c r="BM375" i="4" s="1"/>
  <c r="BB311" i="4"/>
  <c r="BM311" i="4" s="1"/>
  <c r="BB216" i="4"/>
  <c r="BM216" i="4" s="1"/>
  <c r="BM88" i="4"/>
  <c r="BB88" i="4"/>
  <c r="BM430" i="4"/>
  <c r="BB430" i="4"/>
  <c r="BB366" i="4"/>
  <c r="BM366" i="4" s="1"/>
  <c r="BB302" i="4"/>
  <c r="BM302" i="4" s="1"/>
  <c r="BM191" i="4"/>
  <c r="BB191" i="4"/>
  <c r="BB63" i="4"/>
  <c r="BM63" i="4" s="1"/>
  <c r="BB413" i="4"/>
  <c r="BM413" i="4" s="1"/>
  <c r="BB349" i="4"/>
  <c r="BM349" i="4" s="1"/>
  <c r="BM285" i="4"/>
  <c r="BB285" i="4"/>
  <c r="BM166" i="4"/>
  <c r="BB166" i="4"/>
  <c r="BM38" i="4"/>
  <c r="BB38" i="4"/>
  <c r="BB241" i="4"/>
  <c r="BM241" i="4" s="1"/>
  <c r="BM177" i="4"/>
  <c r="BB177" i="4"/>
  <c r="BB113" i="4"/>
  <c r="BM113" i="4" s="1"/>
  <c r="BB49" i="4"/>
  <c r="BM49" i="4" s="1"/>
  <c r="BB268" i="4"/>
  <c r="BM268" i="4" s="1"/>
  <c r="BM204" i="4"/>
  <c r="BB204" i="4"/>
  <c r="BB140" i="4"/>
  <c r="BM140" i="4" s="1"/>
  <c r="BM76" i="4"/>
  <c r="BB76" i="4"/>
  <c r="BB12" i="4"/>
  <c r="BM12" i="4" s="1"/>
  <c r="BM227" i="4"/>
  <c r="BB227" i="4"/>
  <c r="BB163" i="4"/>
  <c r="BM163" i="4" s="1"/>
  <c r="BB99" i="4"/>
  <c r="BM99" i="4" s="1"/>
  <c r="BB35" i="4"/>
  <c r="BM35" i="4" s="1"/>
  <c r="BM250" i="4"/>
  <c r="BB250" i="4"/>
  <c r="BB186" i="4"/>
  <c r="BM186" i="4" s="1"/>
  <c r="BB122" i="4"/>
  <c r="BM122" i="4" s="1"/>
  <c r="BB58" i="4"/>
  <c r="BM58" i="4" s="1"/>
  <c r="BN997" i="4"/>
  <c r="BC997" i="4"/>
  <c r="BC908" i="4"/>
  <c r="BN908" i="4" s="1"/>
  <c r="BC918" i="4"/>
  <c r="BN918" i="4" s="1"/>
  <c r="BC924" i="4"/>
  <c r="BN924" i="4" s="1"/>
  <c r="BN998" i="4"/>
  <c r="BC998" i="4"/>
  <c r="BN942" i="4"/>
  <c r="BC942" i="4"/>
  <c r="BC718" i="4"/>
  <c r="BN718" i="4" s="1"/>
  <c r="BC693" i="4"/>
  <c r="BN693" i="4" s="1"/>
  <c r="BN664" i="4"/>
  <c r="BC664" i="4"/>
  <c r="BC639" i="4"/>
  <c r="BN639" i="4" s="1"/>
  <c r="BC638" i="4"/>
  <c r="BN638" i="4" s="1"/>
  <c r="BC909" i="4"/>
  <c r="BN909" i="4" s="1"/>
  <c r="BN677" i="4"/>
  <c r="BC677" i="4"/>
  <c r="BN932" i="4"/>
  <c r="BC932" i="4"/>
  <c r="BN680" i="4"/>
  <c r="BC680" i="4"/>
  <c r="BC939" i="4"/>
  <c r="BN939" i="4" s="1"/>
  <c r="BN719" i="4"/>
  <c r="BC719" i="4"/>
  <c r="BC975" i="4"/>
  <c r="BN975" i="4" s="1"/>
  <c r="BC911" i="4"/>
  <c r="BN911" i="4" s="1"/>
  <c r="BC791" i="4"/>
  <c r="BN791" i="4" s="1"/>
  <c r="BN663" i="4"/>
  <c r="BC663" i="4"/>
  <c r="BC535" i="4"/>
  <c r="BN535" i="4" s="1"/>
  <c r="BN558" i="4"/>
  <c r="BC558" i="4"/>
  <c r="BC408" i="4"/>
  <c r="BN408" i="4" s="1"/>
  <c r="BN469" i="4"/>
  <c r="BC469" i="4"/>
  <c r="BC520" i="4"/>
  <c r="BN520" i="4" s="1"/>
  <c r="BC559" i="4"/>
  <c r="BN559" i="4" s="1"/>
  <c r="BC385" i="4"/>
  <c r="BN385" i="4" s="1"/>
  <c r="BN946" i="4"/>
  <c r="BC946" i="4"/>
  <c r="BC870" i="4"/>
  <c r="BN870" i="4" s="1"/>
  <c r="BC742" i="4"/>
  <c r="BN742" i="4" s="1"/>
  <c r="BC614" i="4"/>
  <c r="BN614" i="4" s="1"/>
  <c r="BN486" i="4"/>
  <c r="BC486" i="4"/>
  <c r="BC977" i="4"/>
  <c r="BN977" i="4" s="1"/>
  <c r="BC913" i="4"/>
  <c r="BN913" i="4" s="1"/>
  <c r="BC797" i="4"/>
  <c r="BN797" i="4" s="1"/>
  <c r="BN669" i="4"/>
  <c r="BC669" i="4"/>
  <c r="BN541" i="4"/>
  <c r="BC541" i="4"/>
  <c r="BC1000" i="4"/>
  <c r="BN1000" i="4" s="1"/>
  <c r="BC936" i="4"/>
  <c r="BN936" i="4" s="1"/>
  <c r="BN848" i="4"/>
  <c r="BC848" i="4"/>
  <c r="BC720" i="4"/>
  <c r="BN720" i="4" s="1"/>
  <c r="BC592" i="4"/>
  <c r="BN592" i="4" s="1"/>
  <c r="BC464" i="4"/>
  <c r="BN464" i="4" s="1"/>
  <c r="BN857" i="4"/>
  <c r="BC857" i="4"/>
  <c r="BN793" i="4"/>
  <c r="BC793" i="4"/>
  <c r="BN729" i="4"/>
  <c r="BC729" i="4"/>
  <c r="BC665" i="4"/>
  <c r="BN665" i="4" s="1"/>
  <c r="BN601" i="4"/>
  <c r="BC601" i="4"/>
  <c r="BC537" i="4"/>
  <c r="BN537" i="4" s="1"/>
  <c r="BC473" i="4"/>
  <c r="BN473" i="4" s="1"/>
  <c r="BC375" i="4"/>
  <c r="BN375" i="4" s="1"/>
  <c r="BN204" i="4"/>
  <c r="BC204" i="4"/>
  <c r="BC330" i="4"/>
  <c r="BN330" i="4" s="1"/>
  <c r="BN103" i="4"/>
  <c r="BC103" i="4"/>
  <c r="BC289" i="4"/>
  <c r="BN289" i="4" s="1"/>
  <c r="BN46" i="4"/>
  <c r="BC46" i="4"/>
  <c r="BC245" i="4"/>
  <c r="BN245" i="4" s="1"/>
  <c r="BC367" i="4"/>
  <c r="BN367" i="4" s="1"/>
  <c r="BC188" i="4"/>
  <c r="BN188" i="4" s="1"/>
  <c r="BN884" i="4"/>
  <c r="BC884" i="4"/>
  <c r="BC820" i="4"/>
  <c r="BN820" i="4" s="1"/>
  <c r="BC756" i="4"/>
  <c r="BN756" i="4" s="1"/>
  <c r="BC692" i="4"/>
  <c r="BN692" i="4" s="1"/>
  <c r="BN628" i="4"/>
  <c r="BC628" i="4"/>
  <c r="BC564" i="4"/>
  <c r="BN564" i="4" s="1"/>
  <c r="BC500" i="4"/>
  <c r="BN500" i="4" s="1"/>
  <c r="BC418" i="4"/>
  <c r="BN418" i="4" s="1"/>
  <c r="BN290" i="4"/>
  <c r="BC290" i="4"/>
  <c r="BN55" i="4"/>
  <c r="BC55" i="4"/>
  <c r="BC859" i="4"/>
  <c r="BN859" i="4" s="1"/>
  <c r="BC795" i="4"/>
  <c r="BN795" i="4" s="1"/>
  <c r="BN731" i="4"/>
  <c r="BC731" i="4"/>
  <c r="BC667" i="4"/>
  <c r="BN667" i="4" s="1"/>
  <c r="BC603" i="4"/>
  <c r="BN603" i="4" s="1"/>
  <c r="BC539" i="4"/>
  <c r="BN539" i="4" s="1"/>
  <c r="BN475" i="4"/>
  <c r="BC475" i="4"/>
  <c r="BN377" i="4"/>
  <c r="BC377" i="4"/>
  <c r="BN190" i="4"/>
  <c r="BC190" i="4"/>
  <c r="BC890" i="4"/>
  <c r="BN890" i="4" s="1"/>
  <c r="BN826" i="4"/>
  <c r="BC826" i="4"/>
  <c r="BC762" i="4"/>
  <c r="BN762" i="4" s="1"/>
  <c r="BC698" i="4"/>
  <c r="BN698" i="4" s="1"/>
  <c r="BC634" i="4"/>
  <c r="BN634" i="4" s="1"/>
  <c r="BN570" i="4"/>
  <c r="BC570" i="4"/>
  <c r="BC506" i="4"/>
  <c r="BN506" i="4" s="1"/>
  <c r="BN448" i="4"/>
  <c r="BC448" i="4"/>
  <c r="BC320" i="4"/>
  <c r="BN320" i="4" s="1"/>
  <c r="BN101" i="4"/>
  <c r="BC101" i="4"/>
  <c r="BC403" i="4"/>
  <c r="BN403" i="4" s="1"/>
  <c r="BC339" i="4"/>
  <c r="BN339" i="4" s="1"/>
  <c r="BC276" i="4"/>
  <c r="BN276" i="4" s="1"/>
  <c r="BN148" i="4"/>
  <c r="BC148" i="4"/>
  <c r="BC20" i="4"/>
  <c r="BN20" i="4" s="1"/>
  <c r="BC390" i="4"/>
  <c r="BN390" i="4" s="1"/>
  <c r="BC326" i="4"/>
  <c r="BN326" i="4" s="1"/>
  <c r="BN239" i="4"/>
  <c r="BC239" i="4"/>
  <c r="BC111" i="4"/>
  <c r="BN111" i="4" s="1"/>
  <c r="BC437" i="4"/>
  <c r="BN437" i="4" s="1"/>
  <c r="BC373" i="4"/>
  <c r="BN373" i="4" s="1"/>
  <c r="BN309" i="4"/>
  <c r="BC309" i="4"/>
  <c r="BN214" i="4"/>
  <c r="BC214" i="4"/>
  <c r="BC86" i="4"/>
  <c r="BN86" i="4" s="1"/>
  <c r="BC428" i="4"/>
  <c r="BN428" i="4" s="1"/>
  <c r="BN364" i="4"/>
  <c r="BC364" i="4"/>
  <c r="BC300" i="4"/>
  <c r="BN300" i="4" s="1"/>
  <c r="BC189" i="4"/>
  <c r="BN189" i="4" s="1"/>
  <c r="BC61" i="4"/>
  <c r="BN61" i="4" s="1"/>
  <c r="BN248" i="4"/>
  <c r="BC248" i="4"/>
  <c r="BN184" i="4"/>
  <c r="BC184" i="4"/>
  <c r="BN120" i="4"/>
  <c r="BC120" i="4"/>
  <c r="BC56" i="4"/>
  <c r="BN56" i="4" s="1"/>
  <c r="BN267" i="4"/>
  <c r="BC267" i="4"/>
  <c r="BC203" i="4"/>
  <c r="BN203" i="4" s="1"/>
  <c r="BC139" i="4"/>
  <c r="BN139" i="4" s="1"/>
  <c r="BC75" i="4"/>
  <c r="BN75" i="4" s="1"/>
  <c r="BN11" i="4"/>
  <c r="BC11" i="4"/>
  <c r="BC226" i="4"/>
  <c r="BN226" i="4" s="1"/>
  <c r="BN162" i="4"/>
  <c r="BC162" i="4"/>
  <c r="BC98" i="4"/>
  <c r="BN98" i="4" s="1"/>
  <c r="BN34" i="4"/>
  <c r="BC34" i="4"/>
  <c r="BC249" i="4"/>
  <c r="BN249" i="4" s="1"/>
  <c r="BC185" i="4"/>
  <c r="BN185" i="4" s="1"/>
  <c r="BC121" i="4"/>
  <c r="BN121" i="4" s="1"/>
  <c r="BN57" i="4"/>
  <c r="BC57" i="4"/>
  <c r="BD947" i="4"/>
  <c r="BO947" i="4" s="1"/>
  <c r="BD957" i="4"/>
  <c r="BO957" i="4" s="1"/>
  <c r="BD963" i="4"/>
  <c r="BO963" i="4" s="1"/>
  <c r="BO902" i="4"/>
  <c r="BD902" i="4"/>
  <c r="BD981" i="4"/>
  <c r="BO981" i="4" s="1"/>
  <c r="BD789" i="4"/>
  <c r="BO789" i="4" s="1"/>
  <c r="BD764" i="4"/>
  <c r="BO764" i="4" s="1"/>
  <c r="BO767" i="4"/>
  <c r="BD767" i="4"/>
  <c r="BO774" i="4"/>
  <c r="BD774" i="4"/>
  <c r="BD773" i="4"/>
  <c r="BO773" i="4" s="1"/>
  <c r="BD980" i="4"/>
  <c r="BO980" i="4" s="1"/>
  <c r="BO780" i="4"/>
  <c r="BD780" i="4"/>
  <c r="BD987" i="4"/>
  <c r="BO987" i="4" s="1"/>
  <c r="BD815" i="4"/>
  <c r="BO815" i="4" s="1"/>
  <c r="BD994" i="4"/>
  <c r="BO994" i="4" s="1"/>
  <c r="BO822" i="4"/>
  <c r="BD822" i="4"/>
  <c r="BO998" i="4"/>
  <c r="BD998" i="4"/>
  <c r="BO934" i="4"/>
  <c r="BD934" i="4"/>
  <c r="BD830" i="4"/>
  <c r="BO830" i="4" s="1"/>
  <c r="BO702" i="4"/>
  <c r="BD702" i="4"/>
  <c r="BD574" i="4"/>
  <c r="BO574" i="4" s="1"/>
  <c r="BD440" i="4"/>
  <c r="BO440" i="4" s="1"/>
  <c r="BD485" i="4"/>
  <c r="BO485" i="4" s="1"/>
  <c r="BO524" i="4"/>
  <c r="BD524" i="4"/>
  <c r="BD543" i="4"/>
  <c r="BO543" i="4" s="1"/>
  <c r="BO566" i="4"/>
  <c r="BD566" i="4"/>
  <c r="BD424" i="4"/>
  <c r="BO424" i="4" s="1"/>
  <c r="BO953" i="4"/>
  <c r="BD953" i="4"/>
  <c r="BD877" i="4"/>
  <c r="BO877" i="4" s="1"/>
  <c r="BD749" i="4"/>
  <c r="BO749" i="4" s="1"/>
  <c r="BD621" i="4"/>
  <c r="BO621" i="4" s="1"/>
  <c r="BO493" i="4"/>
  <c r="BD493" i="4"/>
  <c r="BD976" i="4"/>
  <c r="BO976" i="4" s="1"/>
  <c r="BD912" i="4"/>
  <c r="BO912" i="4" s="1"/>
  <c r="BD804" i="4"/>
  <c r="BO804" i="4" s="1"/>
  <c r="BO676" i="4"/>
  <c r="BD676" i="4"/>
  <c r="BD548" i="4"/>
  <c r="BO548" i="4" s="1"/>
  <c r="BD406" i="4"/>
  <c r="BO406" i="4" s="1"/>
  <c r="BD951" i="4"/>
  <c r="BO951" i="4" s="1"/>
  <c r="BO871" i="4"/>
  <c r="BD871" i="4"/>
  <c r="BO743" i="4"/>
  <c r="BD743" i="4"/>
  <c r="BD615" i="4"/>
  <c r="BO615" i="4" s="1"/>
  <c r="BD487" i="4"/>
  <c r="BO487" i="4" s="1"/>
  <c r="BO872" i="4"/>
  <c r="BD872" i="4"/>
  <c r="BD808" i="4"/>
  <c r="BO808" i="4" s="1"/>
  <c r="BD744" i="4"/>
  <c r="BO744" i="4" s="1"/>
  <c r="BD680" i="4"/>
  <c r="BO680" i="4" s="1"/>
  <c r="BO616" i="4"/>
  <c r="BD616" i="4"/>
  <c r="BO552" i="4"/>
  <c r="BD552" i="4"/>
  <c r="BO488" i="4"/>
  <c r="BD488" i="4"/>
  <c r="BD398" i="4"/>
  <c r="BO398" i="4" s="1"/>
  <c r="BO275" i="4"/>
  <c r="BD275" i="4"/>
  <c r="BD19" i="4"/>
  <c r="BO19" i="4" s="1"/>
  <c r="BD238" i="4"/>
  <c r="BO238" i="4" s="1"/>
  <c r="BD360" i="4"/>
  <c r="BO360" i="4" s="1"/>
  <c r="BO181" i="4"/>
  <c r="BD181" i="4"/>
  <c r="BD335" i="4"/>
  <c r="BO335" i="4" s="1"/>
  <c r="BO124" i="4"/>
  <c r="BD124" i="4"/>
  <c r="BD294" i="4"/>
  <c r="BO294" i="4" s="1"/>
  <c r="BO35" i="4"/>
  <c r="BD35" i="4"/>
  <c r="BD843" i="4"/>
  <c r="BO843" i="4" s="1"/>
  <c r="BD779" i="4"/>
  <c r="BO779" i="4" s="1"/>
  <c r="BD715" i="4"/>
  <c r="BO715" i="4" s="1"/>
  <c r="BO651" i="4"/>
  <c r="BD651" i="4"/>
  <c r="BD587" i="4"/>
  <c r="BO587" i="4" s="1"/>
  <c r="BD523" i="4"/>
  <c r="BO523" i="4" s="1"/>
  <c r="BD459" i="4"/>
  <c r="BO459" i="4" s="1"/>
  <c r="BO345" i="4"/>
  <c r="BD345" i="4"/>
  <c r="BD126" i="4"/>
  <c r="BO126" i="4" s="1"/>
  <c r="BD866" i="4"/>
  <c r="BO866" i="4" s="1"/>
  <c r="BD802" i="4"/>
  <c r="BO802" i="4" s="1"/>
  <c r="BO738" i="4"/>
  <c r="BD738" i="4"/>
  <c r="BO674" i="4"/>
  <c r="BD674" i="4"/>
  <c r="BD610" i="4"/>
  <c r="BO610" i="4" s="1"/>
  <c r="BD546" i="4"/>
  <c r="BO546" i="4" s="1"/>
  <c r="BO482" i="4"/>
  <c r="BD482" i="4"/>
  <c r="BD400" i="4"/>
  <c r="BO400" i="4" s="1"/>
  <c r="BD261" i="4"/>
  <c r="BO261" i="4" s="1"/>
  <c r="BD897" i="4"/>
  <c r="BO897" i="4" s="1"/>
  <c r="BO833" i="4"/>
  <c r="BD833" i="4"/>
  <c r="BO769" i="4"/>
  <c r="BD769" i="4"/>
  <c r="BO705" i="4"/>
  <c r="BD705" i="4"/>
  <c r="BD641" i="4"/>
  <c r="BO641" i="4" s="1"/>
  <c r="BO577" i="4"/>
  <c r="BD577" i="4"/>
  <c r="BD513" i="4"/>
  <c r="BO513" i="4" s="1"/>
  <c r="BD449" i="4"/>
  <c r="BO449" i="4" s="1"/>
  <c r="BD327" i="4"/>
  <c r="BO327" i="4" s="1"/>
  <c r="BO108" i="4"/>
  <c r="BD108" i="4"/>
  <c r="BD402" i="4"/>
  <c r="BO402" i="4" s="1"/>
  <c r="BO338" i="4"/>
  <c r="BD338" i="4"/>
  <c r="BD251" i="4"/>
  <c r="BO251" i="4" s="1"/>
  <c r="BO123" i="4"/>
  <c r="BD123" i="4"/>
  <c r="BD12" i="4"/>
  <c r="BO12" i="4" s="1"/>
  <c r="BD389" i="4"/>
  <c r="BO389" i="4" s="1"/>
  <c r="BD325" i="4"/>
  <c r="BO325" i="4" s="1"/>
  <c r="BO246" i="4"/>
  <c r="BD246" i="4"/>
  <c r="BD118" i="4"/>
  <c r="BO118" i="4" s="1"/>
  <c r="BD444" i="4"/>
  <c r="BO444" i="4" s="1"/>
  <c r="BD380" i="4"/>
  <c r="BO380" i="4" s="1"/>
  <c r="BO316" i="4"/>
  <c r="BD316" i="4"/>
  <c r="BD221" i="4"/>
  <c r="BO221" i="4" s="1"/>
  <c r="BD93" i="4"/>
  <c r="BO93" i="4" s="1"/>
  <c r="BD427" i="4"/>
  <c r="BO427" i="4" s="1"/>
  <c r="BO363" i="4"/>
  <c r="BD363" i="4"/>
  <c r="BO299" i="4"/>
  <c r="BD299" i="4"/>
  <c r="BD196" i="4"/>
  <c r="BO196" i="4" s="1"/>
  <c r="BD68" i="4"/>
  <c r="BO68" i="4" s="1"/>
  <c r="BO247" i="4"/>
  <c r="BD247" i="4"/>
  <c r="BD183" i="4"/>
  <c r="BO183" i="4" s="1"/>
  <c r="BD119" i="4"/>
  <c r="BO119" i="4" s="1"/>
  <c r="BD55" i="4"/>
  <c r="BO55" i="4" s="1"/>
  <c r="BO274" i="4"/>
  <c r="BD274" i="4"/>
  <c r="BO210" i="4"/>
  <c r="BD210" i="4"/>
  <c r="BO146" i="4"/>
  <c r="BD146" i="4"/>
  <c r="BD82" i="4"/>
  <c r="BO82" i="4" s="1"/>
  <c r="BO18" i="4"/>
  <c r="BD18" i="4"/>
  <c r="BD233" i="4"/>
  <c r="BO233" i="4" s="1"/>
  <c r="BD169" i="4"/>
  <c r="BO169" i="4" s="1"/>
  <c r="BD105" i="4"/>
  <c r="BO105" i="4" s="1"/>
  <c r="BO41" i="4"/>
  <c r="BD41" i="4"/>
  <c r="BD256" i="4"/>
  <c r="BO256" i="4" s="1"/>
  <c r="BO192" i="4"/>
  <c r="BD192" i="4"/>
  <c r="BD128" i="4"/>
  <c r="BO128" i="4" s="1"/>
  <c r="BO64" i="4"/>
  <c r="BD64" i="4"/>
  <c r="BD5" i="4"/>
  <c r="BO5" i="4" s="1"/>
  <c r="BU981" i="5"/>
  <c r="CF981" i="5" s="1"/>
  <c r="CG981" i="5" s="1"/>
  <c r="CH981" i="5" s="1"/>
  <c r="BU918" i="5"/>
  <c r="CF918" i="5" s="1"/>
  <c r="CG918" i="5" s="1"/>
  <c r="CH918" i="5" s="1"/>
  <c r="BU828" i="5"/>
  <c r="CF828" i="5" s="1"/>
  <c r="CG828" i="5" s="1"/>
  <c r="CH828" i="5" s="1"/>
  <c r="BU772" i="5"/>
  <c r="CF772" i="5" s="1"/>
  <c r="CG772" i="5" s="1"/>
  <c r="CH772" i="5" s="1"/>
  <c r="BU771" i="5"/>
  <c r="CF771" i="5" s="1"/>
  <c r="CG771" i="5" s="1"/>
  <c r="CH771" i="5" s="1"/>
  <c r="BU729" i="5"/>
  <c r="CF729" i="5" s="1"/>
  <c r="CG729" i="5" s="1"/>
  <c r="CH729" i="5" s="1"/>
  <c r="BU625" i="5"/>
  <c r="CF625" i="5" s="1"/>
  <c r="CG625" i="5" s="1"/>
  <c r="CH625" i="5" s="1"/>
  <c r="BU214" i="5"/>
  <c r="CF214" i="5" s="1"/>
  <c r="CG214" i="5" s="1"/>
  <c r="CH214" i="5" s="1"/>
  <c r="BU38" i="5"/>
  <c r="CF38" i="5" s="1"/>
  <c r="CG38" i="5" s="1"/>
  <c r="CH38" i="5" s="1"/>
  <c r="BJ944" i="4"/>
  <c r="AY944" i="4"/>
  <c r="AY835" i="4"/>
  <c r="BJ835" i="4" s="1"/>
  <c r="AY921" i="4"/>
  <c r="BJ921" i="4" s="1"/>
  <c r="AY967" i="4"/>
  <c r="BJ967" i="4" s="1"/>
  <c r="AY994" i="4"/>
  <c r="BJ994" i="4" s="1"/>
  <c r="AY818" i="4"/>
  <c r="BJ818" i="4" s="1"/>
  <c r="AY793" i="4"/>
  <c r="BJ793" i="4" s="1"/>
  <c r="AY764" i="4"/>
  <c r="BJ764" i="4" s="1"/>
  <c r="AY771" i="4"/>
  <c r="BJ771" i="4" s="1"/>
  <c r="AY770" i="4"/>
  <c r="BJ770" i="4" s="1"/>
  <c r="AY977" i="4"/>
  <c r="BJ977" i="4" s="1"/>
  <c r="AY777" i="4"/>
  <c r="BJ777" i="4" s="1"/>
  <c r="AY984" i="4"/>
  <c r="BJ984" i="4" s="1"/>
  <c r="AY812" i="4"/>
  <c r="BJ812" i="4" s="1"/>
  <c r="AY991" i="4"/>
  <c r="BJ991" i="4" s="1"/>
  <c r="AY819" i="4"/>
  <c r="BJ819" i="4" s="1"/>
  <c r="BJ1003" i="4"/>
  <c r="AY1003" i="4"/>
  <c r="AY939" i="4"/>
  <c r="BJ939" i="4" s="1"/>
  <c r="AY843" i="4"/>
  <c r="BJ843" i="4" s="1"/>
  <c r="AY715" i="4"/>
  <c r="BJ715" i="4" s="1"/>
  <c r="AY587" i="4"/>
  <c r="BJ587" i="4" s="1"/>
  <c r="AY459" i="4"/>
  <c r="BJ459" i="4" s="1"/>
  <c r="AY498" i="4"/>
  <c r="BJ498" i="4" s="1"/>
  <c r="AY553" i="4"/>
  <c r="BJ553" i="4" s="1"/>
  <c r="AY387" i="4"/>
  <c r="BJ387" i="4" s="1"/>
  <c r="AY446" i="4"/>
  <c r="BJ446" i="4" s="1"/>
  <c r="AY483" i="4"/>
  <c r="BJ483" i="4" s="1"/>
  <c r="AY974" i="4"/>
  <c r="BJ974" i="4" s="1"/>
  <c r="AY910" i="4"/>
  <c r="BJ910" i="4" s="1"/>
  <c r="AY778" i="4"/>
  <c r="BJ778" i="4" s="1"/>
  <c r="AY650" i="4"/>
  <c r="BJ650" i="4" s="1"/>
  <c r="AY522" i="4"/>
  <c r="BJ522" i="4" s="1"/>
  <c r="BJ989" i="4"/>
  <c r="AY989" i="4"/>
  <c r="AY925" i="4"/>
  <c r="BJ925" i="4" s="1"/>
  <c r="AY817" i="4"/>
  <c r="BJ817" i="4" s="1"/>
  <c r="AY689" i="4"/>
  <c r="BJ689" i="4" s="1"/>
  <c r="AY561" i="4"/>
  <c r="BJ561" i="4" s="1"/>
  <c r="AY403" i="4"/>
  <c r="BJ403" i="4" s="1"/>
  <c r="AY956" i="4"/>
  <c r="BJ956" i="4" s="1"/>
  <c r="AY884" i="4"/>
  <c r="BJ884" i="4" s="1"/>
  <c r="AY756" i="4"/>
  <c r="BJ756" i="4" s="1"/>
  <c r="AY628" i="4"/>
  <c r="BJ628" i="4" s="1"/>
  <c r="AY500" i="4"/>
  <c r="BJ500" i="4" s="1"/>
  <c r="AY885" i="4"/>
  <c r="BJ885" i="4" s="1"/>
  <c r="AY821" i="4"/>
  <c r="BJ821" i="4" s="1"/>
  <c r="AY757" i="4"/>
  <c r="BJ757" i="4" s="1"/>
  <c r="AY693" i="4"/>
  <c r="BJ693" i="4" s="1"/>
  <c r="AY629" i="4"/>
  <c r="BJ629" i="4" s="1"/>
  <c r="BJ565" i="4"/>
  <c r="AY565" i="4"/>
  <c r="AY501" i="4"/>
  <c r="BJ501" i="4" s="1"/>
  <c r="AY427" i="4"/>
  <c r="BJ427" i="4" s="1"/>
  <c r="AY299" i="4"/>
  <c r="BJ299" i="4" s="1"/>
  <c r="AY48" i="4"/>
  <c r="BJ48" i="4" s="1"/>
  <c r="AY267" i="4"/>
  <c r="BJ267" i="4" s="1"/>
  <c r="AY357" i="4"/>
  <c r="BJ357" i="4" s="1"/>
  <c r="AY178" i="4"/>
  <c r="BJ178" i="4" s="1"/>
  <c r="AY332" i="4"/>
  <c r="BJ332" i="4" s="1"/>
  <c r="AY153" i="4"/>
  <c r="BJ153" i="4" s="1"/>
  <c r="AY307" i="4"/>
  <c r="BJ307" i="4" s="1"/>
  <c r="AY64" i="4"/>
  <c r="BJ64" i="4" s="1"/>
  <c r="AY848" i="4"/>
  <c r="BJ848" i="4" s="1"/>
  <c r="AY784" i="4"/>
  <c r="BJ784" i="4" s="1"/>
  <c r="AY720" i="4"/>
  <c r="BJ720" i="4" s="1"/>
  <c r="AY656" i="4"/>
  <c r="BJ656" i="4" s="1"/>
  <c r="AY592" i="4"/>
  <c r="BJ592" i="4" s="1"/>
  <c r="AY528" i="4"/>
  <c r="BJ528" i="4" s="1"/>
  <c r="AY464" i="4"/>
  <c r="BJ464" i="4" s="1"/>
  <c r="AY342" i="4"/>
  <c r="BJ342" i="4" s="1"/>
  <c r="BJ155" i="4"/>
  <c r="AY155" i="4"/>
  <c r="AY879" i="4"/>
  <c r="BJ879" i="4" s="1"/>
  <c r="AY815" i="4"/>
  <c r="BJ815" i="4" s="1"/>
  <c r="BJ751" i="4"/>
  <c r="AY751" i="4"/>
  <c r="BJ687" i="4"/>
  <c r="AY687" i="4"/>
  <c r="AY623" i="4"/>
  <c r="BJ623" i="4" s="1"/>
  <c r="AY559" i="4"/>
  <c r="BJ559" i="4" s="1"/>
  <c r="BJ495" i="4"/>
  <c r="AY495" i="4"/>
  <c r="BJ413" i="4"/>
  <c r="AY413" i="4"/>
  <c r="AY285" i="4"/>
  <c r="BJ285" i="4" s="1"/>
  <c r="AY34" i="4"/>
  <c r="BJ34" i="4" s="1"/>
  <c r="BJ846" i="4"/>
  <c r="AY846" i="4"/>
  <c r="BJ782" i="4"/>
  <c r="AY782" i="4"/>
  <c r="AY718" i="4"/>
  <c r="BJ718" i="4" s="1"/>
  <c r="AY654" i="4"/>
  <c r="BJ654" i="4" s="1"/>
  <c r="AY590" i="4"/>
  <c r="BJ590" i="4" s="1"/>
  <c r="AY526" i="4"/>
  <c r="BJ526" i="4" s="1"/>
  <c r="AY462" i="4"/>
  <c r="BJ462" i="4" s="1"/>
  <c r="AY340" i="4"/>
  <c r="BJ340" i="4" s="1"/>
  <c r="AY137" i="4"/>
  <c r="BJ137" i="4" s="1"/>
  <c r="AY423" i="4"/>
  <c r="BJ423" i="4" s="1"/>
  <c r="AY359" i="4"/>
  <c r="BJ359" i="4" s="1"/>
  <c r="AY295" i="4"/>
  <c r="BJ295" i="4" s="1"/>
  <c r="AY184" i="4"/>
  <c r="BJ184" i="4" s="1"/>
  <c r="AY56" i="4"/>
  <c r="BJ56" i="4" s="1"/>
  <c r="AY418" i="4"/>
  <c r="BJ418" i="4" s="1"/>
  <c r="AY354" i="4"/>
  <c r="BJ354" i="4" s="1"/>
  <c r="AY290" i="4"/>
  <c r="BJ290" i="4" s="1"/>
  <c r="BJ163" i="4"/>
  <c r="AY163" i="4"/>
  <c r="AY35" i="4"/>
  <c r="BJ35" i="4" s="1"/>
  <c r="AY401" i="4"/>
  <c r="BJ401" i="4" s="1"/>
  <c r="AY337" i="4"/>
  <c r="BJ337" i="4" s="1"/>
  <c r="AY266" i="4"/>
  <c r="BJ266" i="4" s="1"/>
  <c r="AY138" i="4"/>
  <c r="BJ138" i="4" s="1"/>
  <c r="AY10" i="4"/>
  <c r="BJ10" i="4" s="1"/>
  <c r="AY392" i="4"/>
  <c r="BJ392" i="4" s="1"/>
  <c r="AY328" i="4"/>
  <c r="BJ328" i="4" s="1"/>
  <c r="AY241" i="4"/>
  <c r="BJ241" i="4" s="1"/>
  <c r="AY113" i="4"/>
  <c r="BJ113" i="4" s="1"/>
  <c r="AY268" i="4"/>
  <c r="BJ268" i="4" s="1"/>
  <c r="AY204" i="4"/>
  <c r="BJ204" i="4" s="1"/>
  <c r="AY140" i="4"/>
  <c r="BJ140" i="4" s="1"/>
  <c r="AY76" i="4"/>
  <c r="BJ76" i="4" s="1"/>
  <c r="AY12" i="4"/>
  <c r="BJ12" i="4" s="1"/>
  <c r="BJ231" i="4"/>
  <c r="AY231" i="4"/>
  <c r="AY167" i="4"/>
  <c r="BJ167" i="4" s="1"/>
  <c r="AY103" i="4"/>
  <c r="BJ103" i="4" s="1"/>
  <c r="AY39" i="4"/>
  <c r="BJ39" i="4" s="1"/>
  <c r="AY254" i="4"/>
  <c r="BJ254" i="4" s="1"/>
  <c r="AY190" i="4"/>
  <c r="BJ190" i="4" s="1"/>
  <c r="AY126" i="4"/>
  <c r="BJ126" i="4" s="1"/>
  <c r="AY62" i="4"/>
  <c r="BJ62" i="4" s="1"/>
  <c r="AY277" i="4"/>
  <c r="BJ277" i="4" s="1"/>
  <c r="AY213" i="4"/>
  <c r="BJ213" i="4" s="1"/>
  <c r="AY149" i="4"/>
  <c r="BJ149" i="4" s="1"/>
  <c r="AY85" i="4"/>
  <c r="BJ85" i="4" s="1"/>
  <c r="AY21" i="4"/>
  <c r="BJ21" i="4" s="1"/>
  <c r="AZ976" i="4"/>
  <c r="BK976" i="4" s="1"/>
  <c r="AZ835" i="4"/>
  <c r="BK835" i="4" s="1"/>
  <c r="AZ841" i="4"/>
  <c r="BK841" i="4" s="1"/>
  <c r="BK867" i="4"/>
  <c r="AZ867" i="4"/>
  <c r="AZ1001" i="4"/>
  <c r="BK1001" i="4" s="1"/>
  <c r="AZ857" i="4"/>
  <c r="BK857" i="4" s="1"/>
  <c r="AZ601" i="4"/>
  <c r="BK601" i="4" s="1"/>
  <c r="BK576" i="4"/>
  <c r="AZ576" i="4"/>
  <c r="AZ579" i="4"/>
  <c r="BK579" i="4" s="1"/>
  <c r="AZ586" i="4"/>
  <c r="BK586" i="4" s="1"/>
  <c r="BK585" i="4"/>
  <c r="AZ585" i="4"/>
  <c r="BK880" i="4"/>
  <c r="AZ880" i="4"/>
  <c r="AZ624" i="4"/>
  <c r="BK624" i="4" s="1"/>
  <c r="AZ883" i="4"/>
  <c r="BK883" i="4" s="1"/>
  <c r="BK627" i="4"/>
  <c r="AZ627" i="4"/>
  <c r="BK890" i="4"/>
  <c r="AZ890" i="4"/>
  <c r="AZ634" i="4"/>
  <c r="BK634" i="4" s="1"/>
  <c r="AZ962" i="4"/>
  <c r="BK962" i="4" s="1"/>
  <c r="AZ898" i="4"/>
  <c r="BK898" i="4" s="1"/>
  <c r="BK770" i="4"/>
  <c r="AZ770" i="4"/>
  <c r="AZ642" i="4"/>
  <c r="BK642" i="4" s="1"/>
  <c r="AZ514" i="4"/>
  <c r="BK514" i="4" s="1"/>
  <c r="AZ569" i="4"/>
  <c r="BK569" i="4" s="1"/>
  <c r="BK419" i="4"/>
  <c r="AZ419" i="4"/>
  <c r="AZ464" i="4"/>
  <c r="BK464" i="4" s="1"/>
  <c r="AZ483" i="4"/>
  <c r="BK483" i="4" s="1"/>
  <c r="BK506" i="4"/>
  <c r="AZ506" i="4"/>
  <c r="BK981" i="4"/>
  <c r="AZ981" i="4"/>
  <c r="AZ917" i="4"/>
  <c r="BK917" i="4" s="1"/>
  <c r="AZ801" i="4"/>
  <c r="BK801" i="4" s="1"/>
  <c r="BK673" i="4"/>
  <c r="AZ673" i="4"/>
  <c r="BK545" i="4"/>
  <c r="AZ545" i="4"/>
  <c r="AZ371" i="4"/>
  <c r="BK371" i="4" s="1"/>
  <c r="AZ948" i="4"/>
  <c r="BK948" i="4" s="1"/>
  <c r="AZ856" i="4"/>
  <c r="BK856" i="4" s="1"/>
  <c r="BK728" i="4"/>
  <c r="AZ728" i="4"/>
  <c r="AZ600" i="4"/>
  <c r="BK600" i="4" s="1"/>
  <c r="AZ472" i="4"/>
  <c r="BK472" i="4" s="1"/>
  <c r="AZ979" i="4"/>
  <c r="BK979" i="4" s="1"/>
  <c r="BK915" i="4"/>
  <c r="AZ915" i="4"/>
  <c r="AZ795" i="4"/>
  <c r="BK795" i="4" s="1"/>
  <c r="AZ667" i="4"/>
  <c r="BK667" i="4" s="1"/>
  <c r="BK539" i="4"/>
  <c r="AZ539" i="4"/>
  <c r="BK373" i="4"/>
  <c r="AZ373" i="4"/>
  <c r="AZ844" i="4"/>
  <c r="BK844" i="4" s="1"/>
  <c r="AZ780" i="4"/>
  <c r="BK780" i="4" s="1"/>
  <c r="BK716" i="4"/>
  <c r="AZ716" i="4"/>
  <c r="BK652" i="4"/>
  <c r="AZ652" i="4"/>
  <c r="AZ588" i="4"/>
  <c r="BK588" i="4" s="1"/>
  <c r="AZ524" i="4"/>
  <c r="BK524" i="4" s="1"/>
  <c r="AZ460" i="4"/>
  <c r="BK460" i="4" s="1"/>
  <c r="BK338" i="4"/>
  <c r="AZ338" i="4"/>
  <c r="AZ151" i="4"/>
  <c r="BK151" i="4" s="1"/>
  <c r="AZ309" i="4"/>
  <c r="BK309" i="4" s="1"/>
  <c r="AZ82" i="4"/>
  <c r="BK82" i="4" s="1"/>
  <c r="BK284" i="4"/>
  <c r="AZ284" i="4"/>
  <c r="AZ57" i="4"/>
  <c r="BK57" i="4" s="1"/>
  <c r="AZ224" i="4"/>
  <c r="BK224" i="4" s="1"/>
  <c r="BK362" i="4"/>
  <c r="AZ362" i="4"/>
  <c r="BK167" i="4"/>
  <c r="AZ167" i="4"/>
  <c r="AZ879" i="4"/>
  <c r="BK879" i="4" s="1"/>
  <c r="AZ815" i="4"/>
  <c r="BK815" i="4" s="1"/>
  <c r="BK751" i="4"/>
  <c r="AZ751" i="4"/>
  <c r="BK687" i="4"/>
  <c r="AZ687" i="4"/>
  <c r="AZ623" i="4"/>
  <c r="BK623" i="4" s="1"/>
  <c r="AZ559" i="4"/>
  <c r="BK559" i="4" s="1"/>
  <c r="AZ495" i="4"/>
  <c r="BK495" i="4" s="1"/>
  <c r="BK413" i="4"/>
  <c r="AZ413" i="4"/>
  <c r="AZ285" i="4"/>
  <c r="BK285" i="4" s="1"/>
  <c r="AZ34" i="4"/>
  <c r="BK34" i="4" s="1"/>
  <c r="AZ846" i="4"/>
  <c r="BK846" i="4" s="1"/>
  <c r="BK782" i="4"/>
  <c r="AZ782" i="4"/>
  <c r="AZ718" i="4"/>
  <c r="BK718" i="4" s="1"/>
  <c r="AZ654" i="4"/>
  <c r="BK654" i="4" s="1"/>
  <c r="BK590" i="4"/>
  <c r="AZ590" i="4"/>
  <c r="BK526" i="4"/>
  <c r="AZ526" i="4"/>
  <c r="AZ462" i="4"/>
  <c r="BK462" i="4" s="1"/>
  <c r="AZ340" i="4"/>
  <c r="BK340" i="4" s="1"/>
  <c r="BK137" i="4"/>
  <c r="AZ137" i="4"/>
  <c r="BK869" i="4"/>
  <c r="AZ869" i="4"/>
  <c r="AZ805" i="4"/>
  <c r="BK805" i="4" s="1"/>
  <c r="AZ741" i="4"/>
  <c r="BK741" i="4" s="1"/>
  <c r="AZ677" i="4"/>
  <c r="BK677" i="4" s="1"/>
  <c r="BK613" i="4"/>
  <c r="AZ613" i="4"/>
  <c r="AZ549" i="4"/>
  <c r="BK549" i="4" s="1"/>
  <c r="AZ485" i="4"/>
  <c r="BK485" i="4" s="1"/>
  <c r="AZ395" i="4"/>
  <c r="BK395" i="4" s="1"/>
  <c r="BK240" i="4"/>
  <c r="AZ240" i="4"/>
  <c r="AZ7" i="4"/>
  <c r="BK7" i="4" s="1"/>
  <c r="AZ390" i="4"/>
  <c r="BK390" i="4" s="1"/>
  <c r="BK326" i="4"/>
  <c r="AZ326" i="4"/>
  <c r="BK239" i="4"/>
  <c r="AZ239" i="4"/>
  <c r="AZ111" i="4"/>
  <c r="BK111" i="4" s="1"/>
  <c r="AZ441" i="4"/>
  <c r="BK441" i="4" s="1"/>
  <c r="BK377" i="4"/>
  <c r="AZ377" i="4"/>
  <c r="BK313" i="4"/>
  <c r="AZ313" i="4"/>
  <c r="AZ218" i="4"/>
  <c r="BK218" i="4" s="1"/>
  <c r="AZ90" i="4"/>
  <c r="BK90" i="4" s="1"/>
  <c r="AZ432" i="4"/>
  <c r="BK432" i="4" s="1"/>
  <c r="BK368" i="4"/>
  <c r="AZ368" i="4"/>
  <c r="AZ304" i="4"/>
  <c r="BK304" i="4" s="1"/>
  <c r="AZ193" i="4"/>
  <c r="BK193" i="4" s="1"/>
  <c r="AZ65" i="4"/>
  <c r="BK65" i="4" s="1"/>
  <c r="BK415" i="4"/>
  <c r="AZ415" i="4"/>
  <c r="AZ351" i="4"/>
  <c r="BK351" i="4" s="1"/>
  <c r="AZ287" i="4"/>
  <c r="BK287" i="4" s="1"/>
  <c r="BK168" i="4"/>
  <c r="AZ168" i="4"/>
  <c r="BK40" i="4"/>
  <c r="AZ40" i="4"/>
  <c r="AZ243" i="4"/>
  <c r="BK243" i="4" s="1"/>
  <c r="AZ179" i="4"/>
  <c r="BK179" i="4" s="1"/>
  <c r="BK115" i="4"/>
  <c r="AZ115" i="4"/>
  <c r="BK51" i="4"/>
  <c r="AZ51" i="4"/>
  <c r="AZ270" i="4"/>
  <c r="BK270" i="4" s="1"/>
  <c r="AZ206" i="4"/>
  <c r="BK206" i="4" s="1"/>
  <c r="BK142" i="4"/>
  <c r="AZ142" i="4"/>
  <c r="BK78" i="4"/>
  <c r="AZ78" i="4"/>
  <c r="AZ14" i="4"/>
  <c r="BK14" i="4" s="1"/>
  <c r="AZ229" i="4"/>
  <c r="BK229" i="4" s="1"/>
  <c r="AZ165" i="4"/>
  <c r="BK165" i="4" s="1"/>
  <c r="BK101" i="4"/>
  <c r="AZ101" i="4"/>
  <c r="AZ37" i="4"/>
  <c r="BK37" i="4" s="1"/>
  <c r="AZ244" i="4"/>
  <c r="BK244" i="4" s="1"/>
  <c r="BK180" i="4"/>
  <c r="AZ180" i="4"/>
  <c r="BK116" i="4"/>
  <c r="AZ116" i="4"/>
  <c r="AZ52" i="4"/>
  <c r="BK52" i="4" s="1"/>
  <c r="BA983" i="4"/>
  <c r="BL983" i="4" s="1"/>
  <c r="BA997" i="4"/>
  <c r="BL997" i="4" s="1"/>
  <c r="BA848" i="4"/>
  <c r="BL848" i="4" s="1"/>
  <c r="BA992" i="4"/>
  <c r="BL992" i="4" s="1"/>
  <c r="BA832" i="4"/>
  <c r="BL832" i="4" s="1"/>
  <c r="BA576" i="4"/>
  <c r="BL576" i="4" s="1"/>
  <c r="BA583" i="4"/>
  <c r="BL583" i="4" s="1"/>
  <c r="BA586" i="4"/>
  <c r="BL586" i="4" s="1"/>
  <c r="BA784" i="4"/>
  <c r="BL784" i="4" s="1"/>
  <c r="BA975" i="4"/>
  <c r="BL975" i="4" s="1"/>
  <c r="BA791" i="4"/>
  <c r="BL791" i="4" s="1"/>
  <c r="BA982" i="4"/>
  <c r="BL982" i="4" s="1"/>
  <c r="BA794" i="4"/>
  <c r="BL794" i="4" s="1"/>
  <c r="BA989" i="4"/>
  <c r="BL989" i="4" s="1"/>
  <c r="BA833" i="4"/>
  <c r="BL833" i="4" s="1"/>
  <c r="BA577" i="4"/>
  <c r="BL577" i="4" s="1"/>
  <c r="BA945" i="4"/>
  <c r="BL945" i="4" s="1"/>
  <c r="BL857" i="4"/>
  <c r="BA857" i="4"/>
  <c r="BA729" i="4"/>
  <c r="BL729" i="4" s="1"/>
  <c r="BA601" i="4"/>
  <c r="BL601" i="4" s="1"/>
  <c r="BA473" i="4"/>
  <c r="BL473" i="4" s="1"/>
  <c r="BA496" i="4"/>
  <c r="BL496" i="4" s="1"/>
  <c r="BA519" i="4"/>
  <c r="BL519" i="4" s="1"/>
  <c r="BA538" i="4"/>
  <c r="BL538" i="4" s="1"/>
  <c r="BA561" i="4"/>
  <c r="BL561" i="4" s="1"/>
  <c r="BA435" i="4"/>
  <c r="BL435" i="4" s="1"/>
  <c r="BA964" i="4"/>
  <c r="BL964" i="4" s="1"/>
  <c r="BA888" i="4"/>
  <c r="BL888" i="4" s="1"/>
  <c r="BA760" i="4"/>
  <c r="BL760" i="4" s="1"/>
  <c r="BA632" i="4"/>
  <c r="BL632" i="4" s="1"/>
  <c r="BA504" i="4"/>
  <c r="BL504" i="4" s="1"/>
  <c r="BA995" i="4"/>
  <c r="BL995" i="4" s="1"/>
  <c r="BA931" i="4"/>
  <c r="BL931" i="4" s="1"/>
  <c r="BA831" i="4"/>
  <c r="BL831" i="4" s="1"/>
  <c r="BA703" i="4"/>
  <c r="BL703" i="4" s="1"/>
  <c r="BA575" i="4"/>
  <c r="BL575" i="4" s="1"/>
  <c r="BA417" i="4"/>
  <c r="BL417" i="4" s="1"/>
  <c r="BA954" i="4"/>
  <c r="BL954" i="4" s="1"/>
  <c r="BA882" i="4"/>
  <c r="BL882" i="4" s="1"/>
  <c r="BA754" i="4"/>
  <c r="BL754" i="4" s="1"/>
  <c r="BA626" i="4"/>
  <c r="BL626" i="4" s="1"/>
  <c r="BA498" i="4"/>
  <c r="BL498" i="4" s="1"/>
  <c r="BA899" i="4"/>
  <c r="BL899" i="4" s="1"/>
  <c r="BA835" i="4"/>
  <c r="BL835" i="4" s="1"/>
  <c r="BA771" i="4"/>
  <c r="BL771" i="4" s="1"/>
  <c r="BA707" i="4"/>
  <c r="BL707" i="4" s="1"/>
  <c r="BL643" i="4"/>
  <c r="BA643" i="4"/>
  <c r="BA579" i="4"/>
  <c r="BL579" i="4" s="1"/>
  <c r="BA515" i="4"/>
  <c r="BL515" i="4" s="1"/>
  <c r="BA451" i="4"/>
  <c r="BL451" i="4" s="1"/>
  <c r="BA329" i="4"/>
  <c r="BL329" i="4" s="1"/>
  <c r="BA94" i="4"/>
  <c r="BL94" i="4" s="1"/>
  <c r="BA284" i="4"/>
  <c r="BL284" i="4" s="1"/>
  <c r="BA57" i="4"/>
  <c r="BL57" i="4" s="1"/>
  <c r="BA224" i="4"/>
  <c r="BL224" i="4" s="1"/>
  <c r="BA362" i="4"/>
  <c r="BL362" i="4" s="1"/>
  <c r="BA167" i="4"/>
  <c r="BL167" i="4" s="1"/>
  <c r="BA321" i="4"/>
  <c r="BL321" i="4" s="1"/>
  <c r="BA110" i="4"/>
  <c r="BL110" i="4" s="1"/>
  <c r="BA862" i="4"/>
  <c r="BL862" i="4" s="1"/>
  <c r="BA798" i="4"/>
  <c r="BL798" i="4" s="1"/>
  <c r="BA734" i="4"/>
  <c r="BL734" i="4" s="1"/>
  <c r="BA670" i="4"/>
  <c r="BL670" i="4" s="1"/>
  <c r="BA606" i="4"/>
  <c r="BL606" i="4" s="1"/>
  <c r="BA542" i="4"/>
  <c r="BL542" i="4" s="1"/>
  <c r="BA478" i="4"/>
  <c r="BL478" i="4" s="1"/>
  <c r="BA372" i="4"/>
  <c r="BL372" i="4" s="1"/>
  <c r="BA201" i="4"/>
  <c r="BL201" i="4" s="1"/>
  <c r="BA885" i="4"/>
  <c r="BL885" i="4" s="1"/>
  <c r="BA821" i="4"/>
  <c r="BL821" i="4" s="1"/>
  <c r="BA757" i="4"/>
  <c r="BL757" i="4" s="1"/>
  <c r="BA693" i="4"/>
  <c r="BL693" i="4" s="1"/>
  <c r="BA629" i="4"/>
  <c r="BL629" i="4" s="1"/>
  <c r="BA565" i="4"/>
  <c r="BL565" i="4" s="1"/>
  <c r="BA501" i="4"/>
  <c r="BL501" i="4" s="1"/>
  <c r="BA427" i="4"/>
  <c r="BL427" i="4" s="1"/>
  <c r="BA299" i="4"/>
  <c r="BL299" i="4" s="1"/>
  <c r="BA48" i="4"/>
  <c r="BL48" i="4" s="1"/>
  <c r="BA852" i="4"/>
  <c r="BL852" i="4" s="1"/>
  <c r="BA788" i="4"/>
  <c r="BL788" i="4" s="1"/>
  <c r="BA724" i="4"/>
  <c r="BL724" i="4" s="1"/>
  <c r="BL660" i="4"/>
  <c r="BA660" i="4"/>
  <c r="BA596" i="4"/>
  <c r="BL596" i="4" s="1"/>
  <c r="BA532" i="4"/>
  <c r="BL532" i="4" s="1"/>
  <c r="BA468" i="4"/>
  <c r="BL468" i="4" s="1"/>
  <c r="BA354" i="4"/>
  <c r="BL354" i="4" s="1"/>
  <c r="BA183" i="4"/>
  <c r="BL183" i="4" s="1"/>
  <c r="BA429" i="4"/>
  <c r="BL429" i="4" s="1"/>
  <c r="BA365" i="4"/>
  <c r="BL365" i="4" s="1"/>
  <c r="BA301" i="4"/>
  <c r="BL301" i="4" s="1"/>
  <c r="BA198" i="4"/>
  <c r="BL198" i="4" s="1"/>
  <c r="BA70" i="4"/>
  <c r="BL70" i="4" s="1"/>
  <c r="BA424" i="4"/>
  <c r="BL424" i="4" s="1"/>
  <c r="BA360" i="4"/>
  <c r="BL360" i="4" s="1"/>
  <c r="BA296" i="4"/>
  <c r="BL296" i="4" s="1"/>
  <c r="BA177" i="4"/>
  <c r="BL177" i="4" s="1"/>
  <c r="BA49" i="4"/>
  <c r="BL49" i="4" s="1"/>
  <c r="BA407" i="4"/>
  <c r="BL407" i="4" s="1"/>
  <c r="BA343" i="4"/>
  <c r="BL343" i="4" s="1"/>
  <c r="BA280" i="4"/>
  <c r="BL280" i="4" s="1"/>
  <c r="BA152" i="4"/>
  <c r="BL152" i="4" s="1"/>
  <c r="BA24" i="4"/>
  <c r="BL24" i="4" s="1"/>
  <c r="BA398" i="4"/>
  <c r="BL398" i="4" s="1"/>
  <c r="BA334" i="4"/>
  <c r="BL334" i="4" s="1"/>
  <c r="BA255" i="4"/>
  <c r="BL255" i="4" s="1"/>
  <c r="BA127" i="4"/>
  <c r="BL127" i="4" s="1"/>
  <c r="BA282" i="4"/>
  <c r="BL282" i="4" s="1"/>
  <c r="BA218" i="4"/>
  <c r="BL218" i="4" s="1"/>
  <c r="BA154" i="4"/>
  <c r="BL154" i="4" s="1"/>
  <c r="BA90" i="4"/>
  <c r="BL90" i="4" s="1"/>
  <c r="BA26" i="4"/>
  <c r="BL26" i="4" s="1"/>
  <c r="BA253" i="4"/>
  <c r="BL253" i="4" s="1"/>
  <c r="BA189" i="4"/>
  <c r="BL189" i="4" s="1"/>
  <c r="BA125" i="4"/>
  <c r="BL125" i="4" s="1"/>
  <c r="BA61" i="4"/>
  <c r="BL61" i="4" s="1"/>
  <c r="BA268" i="4"/>
  <c r="BL268" i="4" s="1"/>
  <c r="BA204" i="4"/>
  <c r="BL204" i="4" s="1"/>
  <c r="BA140" i="4"/>
  <c r="BL140" i="4" s="1"/>
  <c r="BA76" i="4"/>
  <c r="BL76" i="4" s="1"/>
  <c r="BA12" i="4"/>
  <c r="BL12" i="4" s="1"/>
  <c r="BA227" i="4"/>
  <c r="BL227" i="4" s="1"/>
  <c r="BA163" i="4"/>
  <c r="BL163" i="4" s="1"/>
  <c r="BA99" i="4"/>
  <c r="BL99" i="4" s="1"/>
  <c r="BA35" i="4"/>
  <c r="BL35" i="4" s="1"/>
  <c r="BB878" i="4"/>
  <c r="BM878" i="4" s="1"/>
  <c r="BM908" i="4"/>
  <c r="BB908" i="4"/>
  <c r="BM910" i="4"/>
  <c r="BB910" i="4"/>
  <c r="BB817" i="4"/>
  <c r="BM817" i="4" s="1"/>
  <c r="BB824" i="4"/>
  <c r="BM824" i="4" s="1"/>
  <c r="BM887" i="4"/>
  <c r="BB887" i="4"/>
  <c r="BM903" i="4"/>
  <c r="BB903" i="4"/>
  <c r="BB647" i="4"/>
  <c r="BM647" i="4" s="1"/>
  <c r="BB654" i="4"/>
  <c r="BM654" i="4" s="1"/>
  <c r="BB625" i="4"/>
  <c r="BM625" i="4" s="1"/>
  <c r="BM600" i="4"/>
  <c r="BB600" i="4"/>
  <c r="BB998" i="4"/>
  <c r="BM998" i="4" s="1"/>
  <c r="BB830" i="4"/>
  <c r="BM830" i="4" s="1"/>
  <c r="BB574" i="4"/>
  <c r="BM574" i="4" s="1"/>
  <c r="BM865" i="4"/>
  <c r="BB865" i="4"/>
  <c r="BB609" i="4"/>
  <c r="BM609" i="4" s="1"/>
  <c r="BB872" i="4"/>
  <c r="BM872" i="4" s="1"/>
  <c r="BM616" i="4"/>
  <c r="BB616" i="4"/>
  <c r="BM952" i="4"/>
  <c r="BB952" i="4"/>
  <c r="BB880" i="4"/>
  <c r="BM880" i="4" s="1"/>
  <c r="BB752" i="4"/>
  <c r="BM752" i="4" s="1"/>
  <c r="BM624" i="4"/>
  <c r="BB624" i="4"/>
  <c r="BM496" i="4"/>
  <c r="BB496" i="4"/>
  <c r="BB519" i="4"/>
  <c r="BM519" i="4" s="1"/>
  <c r="BB542" i="4"/>
  <c r="BM542" i="4" s="1"/>
  <c r="BB376" i="4"/>
  <c r="BM376" i="4" s="1"/>
  <c r="BM449" i="4"/>
  <c r="BB449" i="4"/>
  <c r="BB504" i="4"/>
  <c r="BM504" i="4" s="1"/>
  <c r="BB995" i="4"/>
  <c r="BM995" i="4" s="1"/>
  <c r="BB931" i="4"/>
  <c r="BM931" i="4" s="1"/>
  <c r="BM831" i="4"/>
  <c r="BB831" i="4"/>
  <c r="BB703" i="4"/>
  <c r="BM703" i="4" s="1"/>
  <c r="BB575" i="4"/>
  <c r="BM575" i="4" s="1"/>
  <c r="BM417" i="4"/>
  <c r="BB417" i="4"/>
  <c r="BM954" i="4"/>
  <c r="BB954" i="4"/>
  <c r="BB886" i="4"/>
  <c r="BM886" i="4" s="1"/>
  <c r="BB758" i="4"/>
  <c r="BM758" i="4" s="1"/>
  <c r="BM630" i="4"/>
  <c r="BB630" i="4"/>
  <c r="BM502" i="4"/>
  <c r="BB502" i="4"/>
  <c r="BB985" i="4"/>
  <c r="BM985" i="4" s="1"/>
  <c r="BB921" i="4"/>
  <c r="BM921" i="4" s="1"/>
  <c r="BB809" i="4"/>
  <c r="BM809" i="4" s="1"/>
  <c r="BM681" i="4"/>
  <c r="BB681" i="4"/>
  <c r="BB553" i="4"/>
  <c r="BM553" i="4" s="1"/>
  <c r="BB387" i="4"/>
  <c r="BM387" i="4" s="1"/>
  <c r="BB842" i="4"/>
  <c r="BM842" i="4" s="1"/>
  <c r="BM778" i="4"/>
  <c r="BB778" i="4"/>
  <c r="BB714" i="4"/>
  <c r="BM714" i="4" s="1"/>
  <c r="BB650" i="4"/>
  <c r="BM650" i="4" s="1"/>
  <c r="BM586" i="4"/>
  <c r="BB586" i="4"/>
  <c r="BM522" i="4"/>
  <c r="BB522" i="4"/>
  <c r="BB458" i="4"/>
  <c r="BM458" i="4" s="1"/>
  <c r="BB352" i="4"/>
  <c r="BM352" i="4" s="1"/>
  <c r="BM165" i="4"/>
  <c r="BB165" i="4"/>
  <c r="BM307" i="4"/>
  <c r="BB307" i="4"/>
  <c r="BB64" i="4"/>
  <c r="BM64" i="4" s="1"/>
  <c r="BB231" i="4"/>
  <c r="BM231" i="4" s="1"/>
  <c r="BM353" i="4"/>
  <c r="BB353" i="4"/>
  <c r="BM174" i="4"/>
  <c r="BB174" i="4"/>
  <c r="BB312" i="4"/>
  <c r="BM312" i="4" s="1"/>
  <c r="BB85" i="4"/>
  <c r="BM85" i="4" s="1"/>
  <c r="BB861" i="4"/>
  <c r="BM861" i="4" s="1"/>
  <c r="BM797" i="4"/>
  <c r="BB797" i="4"/>
  <c r="BB733" i="4"/>
  <c r="BM733" i="4" s="1"/>
  <c r="BB669" i="4"/>
  <c r="BM669" i="4" s="1"/>
  <c r="BM605" i="4"/>
  <c r="BB605" i="4"/>
  <c r="BM541" i="4"/>
  <c r="BB541" i="4"/>
  <c r="BB477" i="4"/>
  <c r="BM477" i="4" s="1"/>
  <c r="BB379" i="4"/>
  <c r="BM379" i="4" s="1"/>
  <c r="BM208" i="4"/>
  <c r="BB208" i="4"/>
  <c r="BM892" i="4"/>
  <c r="BB892" i="4"/>
  <c r="BB828" i="4"/>
  <c r="BM828" i="4" s="1"/>
  <c r="BB764" i="4"/>
  <c r="BM764" i="4" s="1"/>
  <c r="BB700" i="4"/>
  <c r="BM700" i="4" s="1"/>
  <c r="BM636" i="4"/>
  <c r="BB636" i="4"/>
  <c r="BB572" i="4"/>
  <c r="BM572" i="4" s="1"/>
  <c r="BB508" i="4"/>
  <c r="BM508" i="4" s="1"/>
  <c r="BB434" i="4"/>
  <c r="BM434" i="4" s="1"/>
  <c r="BM306" i="4"/>
  <c r="BB306" i="4"/>
  <c r="BB87" i="4"/>
  <c r="BM87" i="4" s="1"/>
  <c r="BB867" i="4"/>
  <c r="BM867" i="4" s="1"/>
  <c r="BM803" i="4"/>
  <c r="BB803" i="4"/>
  <c r="BM739" i="4"/>
  <c r="BB739" i="4"/>
  <c r="BB675" i="4"/>
  <c r="BM675" i="4" s="1"/>
  <c r="BB611" i="4"/>
  <c r="BM611" i="4" s="1"/>
  <c r="BM547" i="4"/>
  <c r="BB547" i="4"/>
  <c r="BM483" i="4"/>
  <c r="BB483" i="4"/>
  <c r="BB393" i="4"/>
  <c r="BM393" i="4" s="1"/>
  <c r="BB222" i="4"/>
  <c r="BM222" i="4" s="1"/>
  <c r="BB436" i="4"/>
  <c r="BM436" i="4" s="1"/>
  <c r="BM372" i="4"/>
  <c r="BB372" i="4"/>
  <c r="BB308" i="4"/>
  <c r="BM308" i="4" s="1"/>
  <c r="BB205" i="4"/>
  <c r="BM205" i="4" s="1"/>
  <c r="BB77" i="4"/>
  <c r="BM77" i="4" s="1"/>
  <c r="BM431" i="4"/>
  <c r="BB431" i="4"/>
  <c r="BB367" i="4"/>
  <c r="BM367" i="4" s="1"/>
  <c r="BB303" i="4"/>
  <c r="BM303" i="4" s="1"/>
  <c r="BM200" i="4"/>
  <c r="BB200" i="4"/>
  <c r="BM72" i="4"/>
  <c r="BB72" i="4"/>
  <c r="BB422" i="4"/>
  <c r="BM422" i="4" s="1"/>
  <c r="BB358" i="4"/>
  <c r="BM358" i="4" s="1"/>
  <c r="BM294" i="4"/>
  <c r="BB294" i="4"/>
  <c r="BM175" i="4"/>
  <c r="BB175" i="4"/>
  <c r="BB47" i="4"/>
  <c r="BM47" i="4" s="1"/>
  <c r="BB405" i="4"/>
  <c r="BM405" i="4" s="1"/>
  <c r="BB341" i="4"/>
  <c r="BM341" i="4" s="1"/>
  <c r="BM278" i="4"/>
  <c r="BB278" i="4"/>
  <c r="BB150" i="4"/>
  <c r="BM150" i="4" s="1"/>
  <c r="BB22" i="4"/>
  <c r="BM22" i="4" s="1"/>
  <c r="BB233" i="4"/>
  <c r="BM233" i="4" s="1"/>
  <c r="BM169" i="4"/>
  <c r="BB169" i="4"/>
  <c r="BB105" i="4"/>
  <c r="BM105" i="4" s="1"/>
  <c r="BB41" i="4"/>
  <c r="BM41" i="4" s="1"/>
  <c r="BM260" i="4"/>
  <c r="BB260" i="4"/>
  <c r="BM196" i="4"/>
  <c r="BB196" i="4"/>
  <c r="BB132" i="4"/>
  <c r="BM132" i="4" s="1"/>
  <c r="BB68" i="4"/>
  <c r="BM68" i="4" s="1"/>
  <c r="BM283" i="4"/>
  <c r="BB283" i="4"/>
  <c r="BM219" i="4"/>
  <c r="BB219" i="4"/>
  <c r="BB155" i="4"/>
  <c r="BM155" i="4" s="1"/>
  <c r="BB91" i="4"/>
  <c r="BM91" i="4" s="1"/>
  <c r="BB27" i="4"/>
  <c r="BM27" i="4" s="1"/>
  <c r="BM242" i="4"/>
  <c r="BB242" i="4"/>
  <c r="BB178" i="4"/>
  <c r="BM178" i="4" s="1"/>
  <c r="BB114" i="4"/>
  <c r="BM114" i="4" s="1"/>
  <c r="BB50" i="4"/>
  <c r="BM50" i="4" s="1"/>
  <c r="BN965" i="4"/>
  <c r="BC965" i="4"/>
  <c r="BC856" i="4"/>
  <c r="BN856" i="4" s="1"/>
  <c r="BC862" i="4"/>
  <c r="BN862" i="4" s="1"/>
  <c r="BN888" i="4"/>
  <c r="BC888" i="4"/>
  <c r="BN966" i="4"/>
  <c r="BC966" i="4"/>
  <c r="BC926" i="4"/>
  <c r="BN926" i="4" s="1"/>
  <c r="BC686" i="4"/>
  <c r="BN686" i="4" s="1"/>
  <c r="BN661" i="4"/>
  <c r="BC661" i="4"/>
  <c r="BN632" i="4"/>
  <c r="BC632" i="4"/>
  <c r="BC607" i="4"/>
  <c r="BN607" i="4" s="1"/>
  <c r="BC606" i="4"/>
  <c r="BN606" i="4" s="1"/>
  <c r="BC901" i="4"/>
  <c r="BN901" i="4" s="1"/>
  <c r="BN645" i="4"/>
  <c r="BC645" i="4"/>
  <c r="BC916" i="4"/>
  <c r="BN916" i="4" s="1"/>
  <c r="BC648" i="4"/>
  <c r="BN648" i="4" s="1"/>
  <c r="BC923" i="4"/>
  <c r="BN923" i="4" s="1"/>
  <c r="BN687" i="4"/>
  <c r="BC687" i="4"/>
  <c r="BC967" i="4"/>
  <c r="BN967" i="4" s="1"/>
  <c r="BC903" i="4"/>
  <c r="BN903" i="4" s="1"/>
  <c r="BN775" i="4"/>
  <c r="BC775" i="4"/>
  <c r="BN647" i="4"/>
  <c r="BC647" i="4"/>
  <c r="BC519" i="4"/>
  <c r="BN519" i="4" s="1"/>
  <c r="BC542" i="4"/>
  <c r="BN542" i="4" s="1"/>
  <c r="BN376" i="4"/>
  <c r="BC376" i="4"/>
  <c r="BN453" i="4"/>
  <c r="BC453" i="4"/>
  <c r="BC504" i="4"/>
  <c r="BN504" i="4" s="1"/>
  <c r="BC543" i="4"/>
  <c r="BN543" i="4" s="1"/>
  <c r="BN1002" i="4"/>
  <c r="BC1002" i="4"/>
  <c r="BN938" i="4"/>
  <c r="BC938" i="4"/>
  <c r="BC854" i="4"/>
  <c r="BN854" i="4" s="1"/>
  <c r="BC726" i="4"/>
  <c r="BN726" i="4" s="1"/>
  <c r="BC598" i="4"/>
  <c r="BN598" i="4" s="1"/>
  <c r="BN470" i="4"/>
  <c r="BC470" i="4"/>
  <c r="BC969" i="4"/>
  <c r="BN969" i="4" s="1"/>
  <c r="BC905" i="4"/>
  <c r="BN905" i="4" s="1"/>
  <c r="BN781" i="4"/>
  <c r="BC781" i="4"/>
  <c r="BN653" i="4"/>
  <c r="BC653" i="4"/>
  <c r="BC525" i="4"/>
  <c r="BN525" i="4" s="1"/>
  <c r="BC992" i="4"/>
  <c r="BN992" i="4" s="1"/>
  <c r="BN928" i="4"/>
  <c r="BC928" i="4"/>
  <c r="BN832" i="4"/>
  <c r="BC832" i="4"/>
  <c r="BC704" i="4"/>
  <c r="BN704" i="4" s="1"/>
  <c r="BC576" i="4"/>
  <c r="BN576" i="4" s="1"/>
  <c r="BC426" i="4"/>
  <c r="BN426" i="4" s="1"/>
  <c r="BN849" i="4"/>
  <c r="BC849" i="4"/>
  <c r="BC785" i="4"/>
  <c r="BN785" i="4" s="1"/>
  <c r="BC721" i="4"/>
  <c r="BN721" i="4" s="1"/>
  <c r="BC657" i="4"/>
  <c r="BN657" i="4" s="1"/>
  <c r="BN593" i="4"/>
  <c r="BC593" i="4"/>
  <c r="BC529" i="4"/>
  <c r="BN529" i="4" s="1"/>
  <c r="BC465" i="4"/>
  <c r="BN465" i="4" s="1"/>
  <c r="BN359" i="4"/>
  <c r="BC359" i="4"/>
  <c r="BN172" i="4"/>
  <c r="BC172" i="4"/>
  <c r="BC314" i="4"/>
  <c r="BN314" i="4" s="1"/>
  <c r="BC71" i="4"/>
  <c r="BN71" i="4" s="1"/>
  <c r="BN270" i="4"/>
  <c r="BC270" i="4"/>
  <c r="BN14" i="4"/>
  <c r="BC14" i="4"/>
  <c r="BC213" i="4"/>
  <c r="BN213" i="4" s="1"/>
  <c r="BC351" i="4"/>
  <c r="BN351" i="4" s="1"/>
  <c r="BC156" i="4"/>
  <c r="BN156" i="4" s="1"/>
  <c r="BN876" i="4"/>
  <c r="BC876" i="4"/>
  <c r="BC812" i="4"/>
  <c r="BN812" i="4" s="1"/>
  <c r="BC748" i="4"/>
  <c r="BN748" i="4" s="1"/>
  <c r="BC684" i="4"/>
  <c r="BN684" i="4" s="1"/>
  <c r="BN620" i="4"/>
  <c r="BC620" i="4"/>
  <c r="BC556" i="4"/>
  <c r="BN556" i="4" s="1"/>
  <c r="BC492" i="4"/>
  <c r="BN492" i="4" s="1"/>
  <c r="BN402" i="4"/>
  <c r="BC402" i="4"/>
  <c r="BN279" i="4"/>
  <c r="BC279" i="4"/>
  <c r="BC23" i="4"/>
  <c r="BN23" i="4" s="1"/>
  <c r="BC851" i="4"/>
  <c r="BN851" i="4" s="1"/>
  <c r="BN787" i="4"/>
  <c r="BC787" i="4"/>
  <c r="BN723" i="4"/>
  <c r="BC723" i="4"/>
  <c r="BC659" i="4"/>
  <c r="BN659" i="4" s="1"/>
  <c r="BC595" i="4"/>
  <c r="BN595" i="4" s="1"/>
  <c r="BN531" i="4"/>
  <c r="BC531" i="4"/>
  <c r="BN467" i="4"/>
  <c r="BC467" i="4"/>
  <c r="BC361" i="4"/>
  <c r="BN361" i="4" s="1"/>
  <c r="BC158" i="4"/>
  <c r="BN158" i="4" s="1"/>
  <c r="BC882" i="4"/>
  <c r="BN882" i="4" s="1"/>
  <c r="BN818" i="4"/>
  <c r="BC818" i="4"/>
  <c r="BC754" i="4"/>
  <c r="BN754" i="4" s="1"/>
  <c r="BC690" i="4"/>
  <c r="BN690" i="4" s="1"/>
  <c r="BN626" i="4"/>
  <c r="BC626" i="4"/>
  <c r="BN562" i="4"/>
  <c r="BC562" i="4"/>
  <c r="BC498" i="4"/>
  <c r="BN498" i="4" s="1"/>
  <c r="BC432" i="4"/>
  <c r="BN432" i="4" s="1"/>
  <c r="BN304" i="4"/>
  <c r="BC304" i="4"/>
  <c r="BN69" i="4"/>
  <c r="BC69" i="4"/>
  <c r="BC395" i="4"/>
  <c r="BN395" i="4" s="1"/>
  <c r="BC331" i="4"/>
  <c r="BN331" i="4" s="1"/>
  <c r="BN260" i="4"/>
  <c r="BC260" i="4"/>
  <c r="BN132" i="4"/>
  <c r="BC132" i="4"/>
  <c r="BC446" i="4"/>
  <c r="BN446" i="4" s="1"/>
  <c r="BC382" i="4"/>
  <c r="BN382" i="4" s="1"/>
  <c r="BC318" i="4"/>
  <c r="BN318" i="4" s="1"/>
  <c r="BN223" i="4"/>
  <c r="BC223" i="4"/>
  <c r="BC95" i="4"/>
  <c r="BN95" i="4" s="1"/>
  <c r="BC429" i="4"/>
  <c r="BN429" i="4" s="1"/>
  <c r="BN365" i="4"/>
  <c r="BC365" i="4"/>
  <c r="BN301" i="4"/>
  <c r="BC301" i="4"/>
  <c r="BC198" i="4"/>
  <c r="BN198" i="4" s="1"/>
  <c r="BC70" i="4"/>
  <c r="BN70" i="4" s="1"/>
  <c r="BN420" i="4"/>
  <c r="BC420" i="4"/>
  <c r="BN356" i="4"/>
  <c r="BC356" i="4"/>
  <c r="BC292" i="4"/>
  <c r="BN292" i="4" s="1"/>
  <c r="BC173" i="4"/>
  <c r="BN173" i="4" s="1"/>
  <c r="BC45" i="4"/>
  <c r="BN45" i="4" s="1"/>
  <c r="BN240" i="4"/>
  <c r="BC240" i="4"/>
  <c r="BC176" i="4"/>
  <c r="BN176" i="4" s="1"/>
  <c r="BC112" i="4"/>
  <c r="BN112" i="4" s="1"/>
  <c r="BC48" i="4"/>
  <c r="BN48" i="4" s="1"/>
  <c r="BN259" i="4"/>
  <c r="BC259" i="4"/>
  <c r="BC195" i="4"/>
  <c r="BN195" i="4" s="1"/>
  <c r="BC131" i="4"/>
  <c r="BN131" i="4" s="1"/>
  <c r="BN67" i="4"/>
  <c r="BC67" i="4"/>
  <c r="BN282" i="4"/>
  <c r="BC282" i="4"/>
  <c r="BC218" i="4"/>
  <c r="BN218" i="4" s="1"/>
  <c r="BC154" i="4"/>
  <c r="BN154" i="4" s="1"/>
  <c r="BN90" i="4"/>
  <c r="BC90" i="4"/>
  <c r="BN26" i="4"/>
  <c r="BC26" i="4"/>
  <c r="BC241" i="4"/>
  <c r="BN241" i="4" s="1"/>
  <c r="BC177" i="4"/>
  <c r="BN177" i="4" s="1"/>
  <c r="BN113" i="4"/>
  <c r="BC113" i="4"/>
  <c r="BN49" i="4"/>
  <c r="BC49" i="4"/>
  <c r="BD1004" i="4"/>
  <c r="BO1004" i="4" s="1"/>
  <c r="BD915" i="4"/>
  <c r="BO915" i="4" s="1"/>
  <c r="BD925" i="4"/>
  <c r="BO925" i="4" s="1"/>
  <c r="BO931" i="4"/>
  <c r="BD931" i="4"/>
  <c r="BD838" i="4"/>
  <c r="BO838" i="4" s="1"/>
  <c r="BD965" i="4"/>
  <c r="BO965" i="4" s="1"/>
  <c r="BO757" i="4"/>
  <c r="BD757" i="4"/>
  <c r="BO732" i="4"/>
  <c r="BD732" i="4"/>
  <c r="BD735" i="4"/>
  <c r="BO735" i="4" s="1"/>
  <c r="BD742" i="4"/>
  <c r="BO742" i="4" s="1"/>
  <c r="BO741" i="4"/>
  <c r="BD741" i="4"/>
  <c r="BO964" i="4"/>
  <c r="BD964" i="4"/>
  <c r="BD748" i="4"/>
  <c r="BO748" i="4" s="1"/>
  <c r="BD971" i="4"/>
  <c r="BO971" i="4" s="1"/>
  <c r="BD783" i="4"/>
  <c r="BO783" i="4" s="1"/>
  <c r="BO978" i="4"/>
  <c r="BD978" i="4"/>
  <c r="BD790" i="4"/>
  <c r="BO790" i="4" s="1"/>
  <c r="BD990" i="4"/>
  <c r="BO990" i="4" s="1"/>
  <c r="BD926" i="4"/>
  <c r="BO926" i="4" s="1"/>
  <c r="BO814" i="4"/>
  <c r="BD814" i="4"/>
  <c r="BD686" i="4"/>
  <c r="BO686" i="4" s="1"/>
  <c r="BD558" i="4"/>
  <c r="BO558" i="4" s="1"/>
  <c r="BO408" i="4"/>
  <c r="BD408" i="4"/>
  <c r="BO469" i="4"/>
  <c r="BD469" i="4"/>
  <c r="BD508" i="4"/>
  <c r="BO508" i="4" s="1"/>
  <c r="BD527" i="4"/>
  <c r="BO527" i="4" s="1"/>
  <c r="BO550" i="4"/>
  <c r="BD550" i="4"/>
  <c r="BO392" i="4"/>
  <c r="BD392" i="4"/>
  <c r="BD945" i="4"/>
  <c r="BO945" i="4" s="1"/>
  <c r="BD861" i="4"/>
  <c r="BO861" i="4" s="1"/>
  <c r="BD733" i="4"/>
  <c r="BO733" i="4" s="1"/>
  <c r="BO605" i="4"/>
  <c r="BD605" i="4"/>
  <c r="BD477" i="4"/>
  <c r="BO477" i="4" s="1"/>
  <c r="BD968" i="4"/>
  <c r="BO968" i="4" s="1"/>
  <c r="BD904" i="4"/>
  <c r="BO904" i="4" s="1"/>
  <c r="BO788" i="4"/>
  <c r="BD788" i="4"/>
  <c r="BD660" i="4"/>
  <c r="BO660" i="4" s="1"/>
  <c r="BD532" i="4"/>
  <c r="BO532" i="4" s="1"/>
  <c r="BO374" i="4"/>
  <c r="BD374" i="4"/>
  <c r="BO943" i="4"/>
  <c r="BD943" i="4"/>
  <c r="BD855" i="4"/>
  <c r="BO855" i="4" s="1"/>
  <c r="BD727" i="4"/>
  <c r="BO727" i="4" s="1"/>
  <c r="BO599" i="4"/>
  <c r="BD599" i="4"/>
  <c r="BO471" i="4"/>
  <c r="BD471" i="4"/>
  <c r="BD864" i="4"/>
  <c r="BO864" i="4" s="1"/>
  <c r="BD800" i="4"/>
  <c r="BO800" i="4" s="1"/>
  <c r="BD736" i="4"/>
  <c r="BO736" i="4" s="1"/>
  <c r="BO672" i="4"/>
  <c r="BD672" i="4"/>
  <c r="BD608" i="4"/>
  <c r="BO608" i="4" s="1"/>
  <c r="BD544" i="4"/>
  <c r="BO544" i="4" s="1"/>
  <c r="BD480" i="4"/>
  <c r="BO480" i="4" s="1"/>
  <c r="BO382" i="4"/>
  <c r="BD382" i="4"/>
  <c r="BD243" i="4"/>
  <c r="BO243" i="4" s="1"/>
  <c r="BD369" i="4"/>
  <c r="BO369" i="4" s="1"/>
  <c r="BO206" i="4"/>
  <c r="BD206" i="4"/>
  <c r="BO344" i="4"/>
  <c r="BD344" i="4"/>
  <c r="BD149" i="4"/>
  <c r="BO149" i="4" s="1"/>
  <c r="BD319" i="4"/>
  <c r="BO319" i="4" s="1"/>
  <c r="BO92" i="4"/>
  <c r="BD92" i="4"/>
  <c r="BO259" i="4"/>
  <c r="BD259" i="4"/>
  <c r="BD899" i="4"/>
  <c r="BO899" i="4" s="1"/>
  <c r="BD835" i="4"/>
  <c r="BO835" i="4" s="1"/>
  <c r="BD771" i="4"/>
  <c r="BO771" i="4" s="1"/>
  <c r="BO707" i="4"/>
  <c r="BD707" i="4"/>
  <c r="BD643" i="4"/>
  <c r="BO643" i="4" s="1"/>
  <c r="BD579" i="4"/>
  <c r="BO579" i="4" s="1"/>
  <c r="BD515" i="4"/>
  <c r="BO515" i="4" s="1"/>
  <c r="BO451" i="4"/>
  <c r="BD451" i="4"/>
  <c r="BD329" i="4"/>
  <c r="BO329" i="4" s="1"/>
  <c r="BD94" i="4"/>
  <c r="BO94" i="4" s="1"/>
  <c r="BO858" i="4"/>
  <c r="BD858" i="4"/>
  <c r="BO794" i="4"/>
  <c r="BD794" i="4"/>
  <c r="BD730" i="4"/>
  <c r="BO730" i="4" s="1"/>
  <c r="BD666" i="4"/>
  <c r="BO666" i="4" s="1"/>
  <c r="BO602" i="4"/>
  <c r="BD602" i="4"/>
  <c r="BO538" i="4"/>
  <c r="BD538" i="4"/>
  <c r="BD474" i="4"/>
  <c r="BO474" i="4" s="1"/>
  <c r="BD384" i="4"/>
  <c r="BO384" i="4" s="1"/>
  <c r="BD229" i="4"/>
  <c r="BO229" i="4" s="1"/>
  <c r="BO889" i="4"/>
  <c r="BD889" i="4"/>
  <c r="BD825" i="4"/>
  <c r="BO825" i="4" s="1"/>
  <c r="BD761" i="4"/>
  <c r="BO761" i="4" s="1"/>
  <c r="BD697" i="4"/>
  <c r="BO697" i="4" s="1"/>
  <c r="BO633" i="4"/>
  <c r="BD633" i="4"/>
  <c r="BD569" i="4"/>
  <c r="BO569" i="4" s="1"/>
  <c r="BD505" i="4"/>
  <c r="BO505" i="4" s="1"/>
  <c r="BO439" i="4"/>
  <c r="BD439" i="4"/>
  <c r="BO311" i="4"/>
  <c r="BD311" i="4"/>
  <c r="BD76" i="4"/>
  <c r="BO76" i="4" s="1"/>
  <c r="BD394" i="4"/>
  <c r="BO394" i="4" s="1"/>
  <c r="BO330" i="4"/>
  <c r="BD330" i="4"/>
  <c r="BO235" i="4"/>
  <c r="BD235" i="4"/>
  <c r="BD107" i="4"/>
  <c r="BO107" i="4" s="1"/>
  <c r="BD445" i="4"/>
  <c r="BO445" i="4" s="1"/>
  <c r="BD381" i="4"/>
  <c r="BO381" i="4" s="1"/>
  <c r="BO317" i="4"/>
  <c r="BD317" i="4"/>
  <c r="BD230" i="4"/>
  <c r="BO230" i="4" s="1"/>
  <c r="BD102" i="4"/>
  <c r="BO102" i="4" s="1"/>
  <c r="BD436" i="4"/>
  <c r="BO436" i="4" s="1"/>
  <c r="BO372" i="4"/>
  <c r="BD372" i="4"/>
  <c r="BD308" i="4"/>
  <c r="BO308" i="4" s="1"/>
  <c r="BD205" i="4"/>
  <c r="BO205" i="4" s="1"/>
  <c r="BO77" i="4"/>
  <c r="BD77" i="4"/>
  <c r="BO419" i="4"/>
  <c r="BD419" i="4"/>
  <c r="BD355" i="4"/>
  <c r="BO355" i="4" s="1"/>
  <c r="BD291" i="4"/>
  <c r="BO291" i="4" s="1"/>
  <c r="BO180" i="4"/>
  <c r="BD180" i="4"/>
  <c r="BO52" i="4"/>
  <c r="BD52" i="4"/>
  <c r="BD239" i="4"/>
  <c r="BO239" i="4" s="1"/>
  <c r="BD175" i="4"/>
  <c r="BO175" i="4" s="1"/>
  <c r="BD111" i="4"/>
  <c r="BO111" i="4" s="1"/>
  <c r="BO47" i="4"/>
  <c r="BD47" i="4"/>
  <c r="BD266" i="4"/>
  <c r="BO266" i="4" s="1"/>
  <c r="BD202" i="4"/>
  <c r="BO202" i="4" s="1"/>
  <c r="BD138" i="4"/>
  <c r="BO138" i="4" s="1"/>
  <c r="BO74" i="4"/>
  <c r="BD74" i="4"/>
  <c r="BD10" i="4"/>
  <c r="BO10" i="4" s="1"/>
  <c r="BD225" i="4"/>
  <c r="BO225" i="4" s="1"/>
  <c r="BO161" i="4"/>
  <c r="BD161" i="4"/>
  <c r="BO97" i="4"/>
  <c r="BD97" i="4"/>
  <c r="BD33" i="4"/>
  <c r="BO33" i="4" s="1"/>
  <c r="BD248" i="4"/>
  <c r="BO248" i="4" s="1"/>
  <c r="BO184" i="4"/>
  <c r="BD184" i="4"/>
  <c r="BO120" i="4"/>
  <c r="BD120" i="4"/>
  <c r="BD56" i="4"/>
  <c r="BO56" i="4" s="1"/>
  <c r="BU917" i="5"/>
  <c r="CF917" i="5" s="1"/>
  <c r="CG917" i="5" s="1"/>
  <c r="CH917" i="5" s="1"/>
  <c r="BU913" i="5"/>
  <c r="CF913" i="5" s="1"/>
  <c r="CG913" i="5" s="1"/>
  <c r="CH913" i="5" s="1"/>
  <c r="BU827" i="5"/>
  <c r="CF827" i="5" s="1"/>
  <c r="CG827" i="5" s="1"/>
  <c r="CH827" i="5" s="1"/>
  <c r="BU735" i="5"/>
  <c r="CF735" i="5" s="1"/>
  <c r="CG735" i="5" s="1"/>
  <c r="CH735" i="5" s="1"/>
  <c r="BU683" i="5"/>
  <c r="CF683" i="5" s="1"/>
  <c r="CG683" i="5" s="1"/>
  <c r="CH683" i="5" s="1"/>
  <c r="BU573" i="5"/>
  <c r="CF573" i="5" s="1"/>
  <c r="CG573" i="5" s="1"/>
  <c r="CH573" i="5" s="1"/>
  <c r="BU33" i="5"/>
  <c r="CF33" i="5" s="1"/>
  <c r="CG33" i="5" s="1"/>
  <c r="CH33" i="5" s="1"/>
  <c r="BU13" i="5"/>
  <c r="CF13" i="5" s="1"/>
  <c r="CG13" i="5" s="1"/>
  <c r="CH13" i="5" s="1"/>
  <c r="AY912" i="4"/>
  <c r="BJ912" i="4" s="1"/>
  <c r="AY986" i="4"/>
  <c r="BJ986" i="4" s="1"/>
  <c r="AY889" i="4"/>
  <c r="BJ889" i="4" s="1"/>
  <c r="AY935" i="4"/>
  <c r="BJ935" i="4" s="1"/>
  <c r="AY978" i="4"/>
  <c r="BJ978" i="4" s="1"/>
  <c r="AY786" i="4"/>
  <c r="BJ786" i="4" s="1"/>
  <c r="BJ761" i="4"/>
  <c r="AY761" i="4"/>
  <c r="AY732" i="4"/>
  <c r="BJ732" i="4" s="1"/>
  <c r="AY739" i="4"/>
  <c r="BJ739" i="4" s="1"/>
  <c r="BJ738" i="4"/>
  <c r="AY738" i="4"/>
  <c r="BJ961" i="4"/>
  <c r="AY961" i="4"/>
  <c r="AY745" i="4"/>
  <c r="BJ745" i="4" s="1"/>
  <c r="AY968" i="4"/>
  <c r="BJ968" i="4" s="1"/>
  <c r="BJ780" i="4"/>
  <c r="AY780" i="4"/>
  <c r="BJ975" i="4"/>
  <c r="AY975" i="4"/>
  <c r="AY787" i="4"/>
  <c r="BJ787" i="4" s="1"/>
  <c r="AY995" i="4"/>
  <c r="BJ995" i="4" s="1"/>
  <c r="BJ931" i="4"/>
  <c r="AY931" i="4"/>
  <c r="BJ827" i="4"/>
  <c r="AY827" i="4"/>
  <c r="AY699" i="4"/>
  <c r="BJ699" i="4" s="1"/>
  <c r="AY571" i="4"/>
  <c r="BJ571" i="4" s="1"/>
  <c r="AY437" i="4"/>
  <c r="BJ437" i="4" s="1"/>
  <c r="AY482" i="4"/>
  <c r="BJ482" i="4" s="1"/>
  <c r="AY537" i="4"/>
  <c r="BJ537" i="4" s="1"/>
  <c r="AY556" i="4"/>
  <c r="BJ556" i="4" s="1"/>
  <c r="AY414" i="4"/>
  <c r="BJ414" i="4" s="1"/>
  <c r="AY467" i="4"/>
  <c r="BJ467" i="4" s="1"/>
  <c r="AY966" i="4"/>
  <c r="BJ966" i="4" s="1"/>
  <c r="AY890" i="4"/>
  <c r="BJ890" i="4" s="1"/>
  <c r="AY762" i="4"/>
  <c r="BJ762" i="4" s="1"/>
  <c r="AY634" i="4"/>
  <c r="BJ634" i="4" s="1"/>
  <c r="AY506" i="4"/>
  <c r="BJ506" i="4" s="1"/>
  <c r="AY981" i="4"/>
  <c r="BJ981" i="4" s="1"/>
  <c r="AY917" i="4"/>
  <c r="BJ917" i="4" s="1"/>
  <c r="AY801" i="4"/>
  <c r="BJ801" i="4" s="1"/>
  <c r="AY673" i="4"/>
  <c r="BJ673" i="4" s="1"/>
  <c r="AY545" i="4"/>
  <c r="BJ545" i="4" s="1"/>
  <c r="AY371" i="4"/>
  <c r="BJ371" i="4" s="1"/>
  <c r="BJ948" i="4"/>
  <c r="AY948" i="4"/>
  <c r="AY868" i="4"/>
  <c r="BJ868" i="4" s="1"/>
  <c r="AY740" i="4"/>
  <c r="BJ740" i="4" s="1"/>
  <c r="BJ612" i="4"/>
  <c r="AY612" i="4"/>
  <c r="BJ484" i="4"/>
  <c r="AY484" i="4"/>
  <c r="AY877" i="4"/>
  <c r="BJ877" i="4" s="1"/>
  <c r="AY813" i="4"/>
  <c r="BJ813" i="4" s="1"/>
  <c r="BJ749" i="4"/>
  <c r="AY749" i="4"/>
  <c r="BJ685" i="4"/>
  <c r="AY685" i="4"/>
  <c r="AY621" i="4"/>
  <c r="BJ621" i="4" s="1"/>
  <c r="AY557" i="4"/>
  <c r="BJ557" i="4" s="1"/>
  <c r="AY493" i="4"/>
  <c r="BJ493" i="4" s="1"/>
  <c r="AY411" i="4"/>
  <c r="BJ411" i="4" s="1"/>
  <c r="AY272" i="4"/>
  <c r="BJ272" i="4" s="1"/>
  <c r="AY16" i="4"/>
  <c r="BJ16" i="4" s="1"/>
  <c r="AY235" i="4"/>
  <c r="BJ235" i="4" s="1"/>
  <c r="BJ341" i="4"/>
  <c r="AY341" i="4"/>
  <c r="AY146" i="4"/>
  <c r="BJ146" i="4" s="1"/>
  <c r="AY316" i="4"/>
  <c r="BJ316" i="4" s="1"/>
  <c r="BJ121" i="4"/>
  <c r="AY121" i="4"/>
  <c r="BJ291" i="4"/>
  <c r="AY291" i="4"/>
  <c r="AY32" i="4"/>
  <c r="BJ32" i="4" s="1"/>
  <c r="AY840" i="4"/>
  <c r="BJ840" i="4" s="1"/>
  <c r="BJ776" i="4"/>
  <c r="AY776" i="4"/>
  <c r="BJ712" i="4"/>
  <c r="AY712" i="4"/>
  <c r="AY648" i="4"/>
  <c r="BJ648" i="4" s="1"/>
  <c r="AY584" i="4"/>
  <c r="BJ584" i="4" s="1"/>
  <c r="AY520" i="4"/>
  <c r="BJ520" i="4" s="1"/>
  <c r="AY456" i="4"/>
  <c r="BJ456" i="4" s="1"/>
  <c r="AY326" i="4"/>
  <c r="BJ326" i="4" s="1"/>
  <c r="AY123" i="4"/>
  <c r="BJ123" i="4" s="1"/>
  <c r="AY871" i="4"/>
  <c r="BJ871" i="4" s="1"/>
  <c r="BJ807" i="4"/>
  <c r="AY807" i="4"/>
  <c r="AY743" i="4"/>
  <c r="BJ743" i="4" s="1"/>
  <c r="AY679" i="4"/>
  <c r="BJ679" i="4" s="1"/>
  <c r="BJ615" i="4"/>
  <c r="AY615" i="4"/>
  <c r="BJ551" i="4"/>
  <c r="AY551" i="4"/>
  <c r="AY487" i="4"/>
  <c r="BJ487" i="4" s="1"/>
  <c r="AY397" i="4"/>
  <c r="BJ397" i="4" s="1"/>
  <c r="BJ258" i="4"/>
  <c r="AY258" i="4"/>
  <c r="BJ902" i="4"/>
  <c r="AY902" i="4"/>
  <c r="AY838" i="4"/>
  <c r="BJ838" i="4" s="1"/>
  <c r="AY774" i="4"/>
  <c r="BJ774" i="4" s="1"/>
  <c r="AY710" i="4"/>
  <c r="BJ710" i="4" s="1"/>
  <c r="AY646" i="4"/>
  <c r="BJ646" i="4" s="1"/>
  <c r="AY582" i="4"/>
  <c r="BJ582" i="4" s="1"/>
  <c r="AY518" i="4"/>
  <c r="BJ518" i="4" s="1"/>
  <c r="AY454" i="4"/>
  <c r="BJ454" i="4" s="1"/>
  <c r="BJ324" i="4"/>
  <c r="AY324" i="4"/>
  <c r="AY105" i="4"/>
  <c r="BJ105" i="4" s="1"/>
  <c r="AY415" i="4"/>
  <c r="BJ415" i="4" s="1"/>
  <c r="BJ351" i="4"/>
  <c r="AY351" i="4"/>
  <c r="BJ287" i="4"/>
  <c r="AY287" i="4"/>
  <c r="AY168" i="4"/>
  <c r="BJ168" i="4" s="1"/>
  <c r="AY40" i="4"/>
  <c r="BJ40" i="4" s="1"/>
  <c r="BJ410" i="4"/>
  <c r="AY410" i="4"/>
  <c r="BJ346" i="4"/>
  <c r="AY346" i="4"/>
  <c r="AY275" i="4"/>
  <c r="BJ275" i="4" s="1"/>
  <c r="AY147" i="4"/>
  <c r="BJ147" i="4" s="1"/>
  <c r="AY19" i="4"/>
  <c r="BJ19" i="4" s="1"/>
  <c r="AY393" i="4"/>
  <c r="BJ393" i="4" s="1"/>
  <c r="AY329" i="4"/>
  <c r="BJ329" i="4" s="1"/>
  <c r="AY250" i="4"/>
  <c r="BJ250" i="4" s="1"/>
  <c r="AY122" i="4"/>
  <c r="BJ122" i="4" s="1"/>
  <c r="BJ448" i="4"/>
  <c r="AY448" i="4"/>
  <c r="AY384" i="4"/>
  <c r="BJ384" i="4" s="1"/>
  <c r="AY320" i="4"/>
  <c r="BJ320" i="4" s="1"/>
  <c r="BJ225" i="4"/>
  <c r="AY225" i="4"/>
  <c r="AY97" i="4"/>
  <c r="BJ97" i="4" s="1"/>
  <c r="AY260" i="4"/>
  <c r="BJ260" i="4" s="1"/>
  <c r="AY196" i="4"/>
  <c r="BJ196" i="4" s="1"/>
  <c r="BJ132" i="4"/>
  <c r="AY132" i="4"/>
  <c r="BJ68" i="4"/>
  <c r="AY68" i="4"/>
  <c r="AY5" i="4"/>
  <c r="BJ5" i="4" s="1"/>
  <c r="AY223" i="4"/>
  <c r="BJ223" i="4" s="1"/>
  <c r="AY159" i="4"/>
  <c r="BJ159" i="4" s="1"/>
  <c r="AY95" i="4"/>
  <c r="BJ95" i="4" s="1"/>
  <c r="AY31" i="4"/>
  <c r="BJ31" i="4" s="1"/>
  <c r="AY246" i="4"/>
  <c r="BJ246" i="4" s="1"/>
  <c r="AY182" i="4"/>
  <c r="BJ182" i="4" s="1"/>
  <c r="AY118" i="4"/>
  <c r="BJ118" i="4" s="1"/>
  <c r="AY54" i="4"/>
  <c r="BJ54" i="4" s="1"/>
  <c r="AY269" i="4"/>
  <c r="BJ269" i="4" s="1"/>
  <c r="BJ205" i="4"/>
  <c r="AY205" i="4"/>
  <c r="BJ141" i="4"/>
  <c r="AY141" i="4"/>
  <c r="AY77" i="4"/>
  <c r="BJ77" i="4" s="1"/>
  <c r="AY13" i="4"/>
  <c r="BJ13" i="4" s="1"/>
  <c r="BK944" i="4"/>
  <c r="AZ944" i="4"/>
  <c r="BK990" i="4"/>
  <c r="AZ990" i="4"/>
  <c r="AZ992" i="4"/>
  <c r="BK992" i="4" s="1"/>
  <c r="AZ985" i="4"/>
  <c r="BK985" i="4" s="1"/>
  <c r="AZ825" i="4"/>
  <c r="BK825" i="4" s="1"/>
  <c r="BK800" i="4"/>
  <c r="AZ800" i="4"/>
  <c r="AZ803" i="4"/>
  <c r="BK803" i="4" s="1"/>
  <c r="AZ810" i="4"/>
  <c r="BK810" i="4" s="1"/>
  <c r="AZ809" i="4"/>
  <c r="BK809" i="4" s="1"/>
  <c r="BK1000" i="4"/>
  <c r="AZ1000" i="4"/>
  <c r="AZ848" i="4"/>
  <c r="BK848" i="4" s="1"/>
  <c r="AZ592" i="4"/>
  <c r="BK592" i="4" s="1"/>
  <c r="BK851" i="4"/>
  <c r="AZ851" i="4"/>
  <c r="BK595" i="4"/>
  <c r="AZ595" i="4"/>
  <c r="AZ858" i="4"/>
  <c r="BK858" i="4" s="1"/>
  <c r="AZ602" i="4"/>
  <c r="BK602" i="4" s="1"/>
  <c r="BK954" i="4"/>
  <c r="AZ954" i="4"/>
  <c r="BK882" i="4"/>
  <c r="AZ882" i="4"/>
  <c r="AZ754" i="4"/>
  <c r="BK754" i="4" s="1"/>
  <c r="AZ626" i="4"/>
  <c r="BK626" i="4" s="1"/>
  <c r="AZ498" i="4"/>
  <c r="BK498" i="4" s="1"/>
  <c r="BK553" i="4"/>
  <c r="AZ553" i="4"/>
  <c r="AZ387" i="4"/>
  <c r="BK387" i="4" s="1"/>
  <c r="AZ426" i="4"/>
  <c r="BK426" i="4" s="1"/>
  <c r="AZ467" i="4"/>
  <c r="BK467" i="4" s="1"/>
  <c r="BK490" i="4"/>
  <c r="AZ490" i="4"/>
  <c r="AZ973" i="4"/>
  <c r="BK973" i="4" s="1"/>
  <c r="AZ909" i="4"/>
  <c r="BK909" i="4" s="1"/>
  <c r="BK785" i="4"/>
  <c r="AZ785" i="4"/>
  <c r="BK657" i="4"/>
  <c r="AZ657" i="4"/>
  <c r="AZ529" i="4"/>
  <c r="BK529" i="4" s="1"/>
  <c r="AZ1004" i="4"/>
  <c r="BK1004" i="4" s="1"/>
  <c r="BK940" i="4"/>
  <c r="AZ940" i="4"/>
  <c r="BK840" i="4"/>
  <c r="AZ840" i="4"/>
  <c r="AZ712" i="4"/>
  <c r="BK712" i="4" s="1"/>
  <c r="AZ584" i="4"/>
  <c r="BK584" i="4" s="1"/>
  <c r="AZ456" i="4"/>
  <c r="BK456" i="4" s="1"/>
  <c r="BK971" i="4"/>
  <c r="AZ971" i="4"/>
  <c r="AZ907" i="4"/>
  <c r="BK907" i="4" s="1"/>
  <c r="AZ779" i="4"/>
  <c r="BK779" i="4" s="1"/>
  <c r="AZ651" i="4"/>
  <c r="BK651" i="4" s="1"/>
  <c r="BK523" i="4"/>
  <c r="AZ523" i="4"/>
  <c r="AZ900" i="4"/>
  <c r="BK900" i="4" s="1"/>
  <c r="AZ836" i="4"/>
  <c r="BK836" i="4" s="1"/>
  <c r="BK772" i="4"/>
  <c r="AZ772" i="4"/>
  <c r="BK708" i="4"/>
  <c r="AZ708" i="4"/>
  <c r="AZ644" i="4"/>
  <c r="BK644" i="4" s="1"/>
  <c r="AZ580" i="4"/>
  <c r="BK580" i="4" s="1"/>
  <c r="BK516" i="4"/>
  <c r="AZ516" i="4"/>
  <c r="BK452" i="4"/>
  <c r="AZ452" i="4"/>
  <c r="AZ322" i="4"/>
  <c r="BK322" i="4" s="1"/>
  <c r="AZ119" i="4"/>
  <c r="BK119" i="4" s="1"/>
  <c r="AZ293" i="4"/>
  <c r="BK293" i="4" s="1"/>
  <c r="BK50" i="4"/>
  <c r="AZ50" i="4"/>
  <c r="AZ281" i="4"/>
  <c r="BK281" i="4" s="1"/>
  <c r="AZ25" i="4"/>
  <c r="BK25" i="4" s="1"/>
  <c r="AZ192" i="4"/>
  <c r="BK192" i="4" s="1"/>
  <c r="BK346" i="4"/>
  <c r="AZ346" i="4"/>
  <c r="AZ135" i="4"/>
  <c r="BK135" i="4" s="1"/>
  <c r="AZ871" i="4"/>
  <c r="BK871" i="4" s="1"/>
  <c r="BK807" i="4"/>
  <c r="AZ807" i="4"/>
  <c r="BK743" i="4"/>
  <c r="AZ743" i="4"/>
  <c r="AZ679" i="4"/>
  <c r="BK679" i="4" s="1"/>
  <c r="AZ615" i="4"/>
  <c r="BK615" i="4" s="1"/>
  <c r="BK551" i="4"/>
  <c r="AZ551" i="4"/>
  <c r="BK487" i="4"/>
  <c r="AZ487" i="4"/>
  <c r="AZ397" i="4"/>
  <c r="BK397" i="4" s="1"/>
  <c r="AZ258" i="4"/>
  <c r="BK258" i="4" s="1"/>
  <c r="AZ902" i="4"/>
  <c r="BK902" i="4" s="1"/>
  <c r="BK838" i="4"/>
  <c r="AZ838" i="4"/>
  <c r="AZ774" i="4"/>
  <c r="BK774" i="4" s="1"/>
  <c r="AZ710" i="4"/>
  <c r="BK710" i="4" s="1"/>
  <c r="AZ646" i="4"/>
  <c r="BK646" i="4" s="1"/>
  <c r="BK582" i="4"/>
  <c r="AZ582" i="4"/>
  <c r="AZ518" i="4"/>
  <c r="BK518" i="4" s="1"/>
  <c r="AZ454" i="4"/>
  <c r="BK454" i="4" s="1"/>
  <c r="BK324" i="4"/>
  <c r="AZ324" i="4"/>
  <c r="BK105" i="4"/>
  <c r="AZ105" i="4"/>
  <c r="AZ861" i="4"/>
  <c r="BK861" i="4" s="1"/>
  <c r="AZ797" i="4"/>
  <c r="BK797" i="4" s="1"/>
  <c r="BK733" i="4"/>
  <c r="AZ733" i="4"/>
  <c r="BK669" i="4"/>
  <c r="AZ669" i="4"/>
  <c r="AZ605" i="4"/>
  <c r="BK605" i="4" s="1"/>
  <c r="AZ541" i="4"/>
  <c r="BK541" i="4" s="1"/>
  <c r="AZ477" i="4"/>
  <c r="BK477" i="4" s="1"/>
  <c r="BK379" i="4"/>
  <c r="AZ379" i="4"/>
  <c r="AZ208" i="4"/>
  <c r="BK208" i="4" s="1"/>
  <c r="AZ446" i="4"/>
  <c r="BK446" i="4" s="1"/>
  <c r="AZ382" i="4"/>
  <c r="BK382" i="4" s="1"/>
  <c r="BK318" i="4"/>
  <c r="AZ318" i="4"/>
  <c r="AZ223" i="4"/>
  <c r="BK223" i="4" s="1"/>
  <c r="AZ95" i="4"/>
  <c r="BK95" i="4" s="1"/>
  <c r="BK433" i="4"/>
  <c r="AZ433" i="4"/>
  <c r="BK369" i="4"/>
  <c r="AZ369" i="4"/>
  <c r="AZ305" i="4"/>
  <c r="BK305" i="4" s="1"/>
  <c r="AZ202" i="4"/>
  <c r="BK202" i="4" s="1"/>
  <c r="BK74" i="4"/>
  <c r="AZ74" i="4"/>
  <c r="BK424" i="4"/>
  <c r="AZ424" i="4"/>
  <c r="AZ360" i="4"/>
  <c r="BK360" i="4" s="1"/>
  <c r="AZ296" i="4"/>
  <c r="BK296" i="4" s="1"/>
  <c r="BK177" i="4"/>
  <c r="AZ177" i="4"/>
  <c r="BK49" i="4"/>
  <c r="AZ49" i="4"/>
  <c r="AZ407" i="4"/>
  <c r="BK407" i="4" s="1"/>
  <c r="AZ343" i="4"/>
  <c r="BK343" i="4" s="1"/>
  <c r="AZ280" i="4"/>
  <c r="BK280" i="4" s="1"/>
  <c r="BK152" i="4"/>
  <c r="AZ152" i="4"/>
  <c r="AZ24" i="4"/>
  <c r="BK24" i="4" s="1"/>
  <c r="AZ235" i="4"/>
  <c r="BK235" i="4" s="1"/>
  <c r="BK171" i="4"/>
  <c r="AZ171" i="4"/>
  <c r="BK107" i="4"/>
  <c r="AZ107" i="4"/>
  <c r="AZ43" i="4"/>
  <c r="BK43" i="4" s="1"/>
  <c r="AZ262" i="4"/>
  <c r="BK262" i="4" s="1"/>
  <c r="BK198" i="4"/>
  <c r="AZ198" i="4"/>
  <c r="BK134" i="4"/>
  <c r="AZ134" i="4"/>
  <c r="AZ70" i="4"/>
  <c r="BK70" i="4" s="1"/>
  <c r="AZ6" i="4"/>
  <c r="BK6" i="4" s="1"/>
  <c r="AZ221" i="4"/>
  <c r="BK221" i="4" s="1"/>
  <c r="BK157" i="4"/>
  <c r="AZ157" i="4"/>
  <c r="AZ93" i="4"/>
  <c r="BK93" i="4" s="1"/>
  <c r="AZ29" i="4"/>
  <c r="BK29" i="4" s="1"/>
  <c r="AZ236" i="4"/>
  <c r="BK236" i="4" s="1"/>
  <c r="BK172" i="4"/>
  <c r="AZ172" i="4"/>
  <c r="AZ108" i="4"/>
  <c r="BK108" i="4" s="1"/>
  <c r="AZ44" i="4"/>
  <c r="BK44" i="4" s="1"/>
  <c r="BA951" i="4"/>
  <c r="BL951" i="4" s="1"/>
  <c r="BA965" i="4"/>
  <c r="BL965" i="4" s="1"/>
  <c r="BA999" i="4"/>
  <c r="BL999" i="4" s="1"/>
  <c r="BA976" i="4"/>
  <c r="BL976" i="4" s="1"/>
  <c r="BA800" i="4"/>
  <c r="BL800" i="4" s="1"/>
  <c r="BA807" i="4"/>
  <c r="BL807" i="4" s="1"/>
  <c r="BA810" i="4"/>
  <c r="BL810" i="4" s="1"/>
  <c r="BA785" i="4"/>
  <c r="BL785" i="4" s="1"/>
  <c r="BA752" i="4"/>
  <c r="BL752" i="4" s="1"/>
  <c r="BA959" i="4"/>
  <c r="BL959" i="4" s="1"/>
  <c r="BA759" i="4"/>
  <c r="BL759" i="4" s="1"/>
  <c r="BA966" i="4"/>
  <c r="BL966" i="4" s="1"/>
  <c r="BA762" i="4"/>
  <c r="BL762" i="4" s="1"/>
  <c r="BA973" i="4"/>
  <c r="BL973" i="4" s="1"/>
  <c r="BA801" i="4"/>
  <c r="BL801" i="4" s="1"/>
  <c r="BA1001" i="4"/>
  <c r="BL1001" i="4" s="1"/>
  <c r="BA937" i="4"/>
  <c r="BL937" i="4" s="1"/>
  <c r="BA841" i="4"/>
  <c r="BL841" i="4" s="1"/>
  <c r="BA713" i="4"/>
  <c r="BL713" i="4" s="1"/>
  <c r="BA585" i="4"/>
  <c r="BL585" i="4" s="1"/>
  <c r="BA457" i="4"/>
  <c r="BL457" i="4" s="1"/>
  <c r="BA480" i="4"/>
  <c r="BL480" i="4" s="1"/>
  <c r="BA503" i="4"/>
  <c r="BL503" i="4" s="1"/>
  <c r="BA522" i="4"/>
  <c r="BL522" i="4" s="1"/>
  <c r="BA545" i="4"/>
  <c r="BL545" i="4" s="1"/>
  <c r="BA403" i="4"/>
  <c r="BL403" i="4" s="1"/>
  <c r="BA956" i="4"/>
  <c r="BL956" i="4" s="1"/>
  <c r="BA872" i="4"/>
  <c r="BL872" i="4" s="1"/>
  <c r="BA744" i="4"/>
  <c r="BL744" i="4" s="1"/>
  <c r="BA616" i="4"/>
  <c r="BL616" i="4" s="1"/>
  <c r="BA488" i="4"/>
  <c r="BL488" i="4" s="1"/>
  <c r="BA987" i="4"/>
  <c r="BL987" i="4" s="1"/>
  <c r="BA923" i="4"/>
  <c r="BL923" i="4" s="1"/>
  <c r="BA815" i="4"/>
  <c r="BL815" i="4" s="1"/>
  <c r="BA687" i="4"/>
  <c r="BL687" i="4" s="1"/>
  <c r="BA559" i="4"/>
  <c r="BL559" i="4" s="1"/>
  <c r="BA385" i="4"/>
  <c r="BL385" i="4" s="1"/>
  <c r="BA946" i="4"/>
  <c r="BL946" i="4" s="1"/>
  <c r="BA866" i="4"/>
  <c r="BL866" i="4" s="1"/>
  <c r="BA738" i="4"/>
  <c r="BL738" i="4" s="1"/>
  <c r="BA610" i="4"/>
  <c r="BL610" i="4" s="1"/>
  <c r="BA482" i="4"/>
  <c r="BL482" i="4" s="1"/>
  <c r="BA891" i="4"/>
  <c r="BL891" i="4" s="1"/>
  <c r="BA827" i="4"/>
  <c r="BL827" i="4" s="1"/>
  <c r="BA763" i="4"/>
  <c r="BL763" i="4" s="1"/>
  <c r="BA699" i="4"/>
  <c r="BL699" i="4" s="1"/>
  <c r="BA635" i="4"/>
  <c r="BL635" i="4" s="1"/>
  <c r="BA571" i="4"/>
  <c r="BL571" i="4" s="1"/>
  <c r="BA507" i="4"/>
  <c r="BL507" i="4" s="1"/>
  <c r="BA441" i="4"/>
  <c r="BL441" i="4" s="1"/>
  <c r="BA313" i="4"/>
  <c r="BL313" i="4" s="1"/>
  <c r="BA62" i="4"/>
  <c r="BL62" i="4" s="1"/>
  <c r="BA281" i="4"/>
  <c r="BL281" i="4" s="1"/>
  <c r="BA25" i="4"/>
  <c r="BL25" i="4" s="1"/>
  <c r="BA192" i="4"/>
  <c r="BL192" i="4" s="1"/>
  <c r="BA346" i="4"/>
  <c r="BL346" i="4" s="1"/>
  <c r="BA135" i="4"/>
  <c r="BL135" i="4" s="1"/>
  <c r="BA305" i="4"/>
  <c r="BL305" i="4" s="1"/>
  <c r="BA78" i="4"/>
  <c r="BL78" i="4" s="1"/>
  <c r="BA854" i="4"/>
  <c r="BL854" i="4" s="1"/>
  <c r="BA790" i="4"/>
  <c r="BL790" i="4" s="1"/>
  <c r="BA726" i="4"/>
  <c r="BL726" i="4" s="1"/>
  <c r="BA662" i="4"/>
  <c r="BL662" i="4" s="1"/>
  <c r="BA598" i="4"/>
  <c r="BL598" i="4" s="1"/>
  <c r="BA534" i="4"/>
  <c r="BL534" i="4" s="1"/>
  <c r="BA470" i="4"/>
  <c r="BL470" i="4" s="1"/>
  <c r="BA356" i="4"/>
  <c r="BL356" i="4" s="1"/>
  <c r="BA169" i="4"/>
  <c r="BL169" i="4" s="1"/>
  <c r="BA877" i="4"/>
  <c r="BL877" i="4" s="1"/>
  <c r="BA813" i="4"/>
  <c r="BL813" i="4" s="1"/>
  <c r="BA749" i="4"/>
  <c r="BL749" i="4" s="1"/>
  <c r="BA685" i="4"/>
  <c r="BL685" i="4" s="1"/>
  <c r="BA621" i="4"/>
  <c r="BL621" i="4" s="1"/>
  <c r="BA557" i="4"/>
  <c r="BL557" i="4" s="1"/>
  <c r="BA493" i="4"/>
  <c r="BL493" i="4" s="1"/>
  <c r="BA411" i="4"/>
  <c r="BL411" i="4" s="1"/>
  <c r="BA272" i="4"/>
  <c r="BL272" i="4" s="1"/>
  <c r="BL16" i="4"/>
  <c r="BA16" i="4"/>
  <c r="BA844" i="4"/>
  <c r="BL844" i="4" s="1"/>
  <c r="BA780" i="4"/>
  <c r="BL780" i="4" s="1"/>
  <c r="BA716" i="4"/>
  <c r="BL716" i="4" s="1"/>
  <c r="BA652" i="4"/>
  <c r="BL652" i="4" s="1"/>
  <c r="BA588" i="4"/>
  <c r="BL588" i="4" s="1"/>
  <c r="BA524" i="4"/>
  <c r="BL524" i="4" s="1"/>
  <c r="BA460" i="4"/>
  <c r="BL460" i="4" s="1"/>
  <c r="BA338" i="4"/>
  <c r="BL338" i="4" s="1"/>
  <c r="BA151" i="4"/>
  <c r="BL151" i="4" s="1"/>
  <c r="BA421" i="4"/>
  <c r="BL421" i="4" s="1"/>
  <c r="BA357" i="4"/>
  <c r="BL357" i="4" s="1"/>
  <c r="BA293" i="4"/>
  <c r="BL293" i="4" s="1"/>
  <c r="BA182" i="4"/>
  <c r="BL182" i="4" s="1"/>
  <c r="BA54" i="4"/>
  <c r="BL54" i="4" s="1"/>
  <c r="BA416" i="4"/>
  <c r="BL416" i="4" s="1"/>
  <c r="BA352" i="4"/>
  <c r="BL352" i="4" s="1"/>
  <c r="BA288" i="4"/>
  <c r="BL288" i="4" s="1"/>
  <c r="BA161" i="4"/>
  <c r="BL161" i="4" s="1"/>
  <c r="BA33" i="4"/>
  <c r="BL33" i="4" s="1"/>
  <c r="BA399" i="4"/>
  <c r="BL399" i="4" s="1"/>
  <c r="BA335" i="4"/>
  <c r="BL335" i="4" s="1"/>
  <c r="BA264" i="4"/>
  <c r="BL264" i="4" s="1"/>
  <c r="BL136" i="4"/>
  <c r="BA136" i="4"/>
  <c r="BA8" i="4"/>
  <c r="BL8" i="4" s="1"/>
  <c r="BA390" i="4"/>
  <c r="BL390" i="4" s="1"/>
  <c r="BA326" i="4"/>
  <c r="BL326" i="4" s="1"/>
  <c r="BA239" i="4"/>
  <c r="BL239" i="4" s="1"/>
  <c r="BA111" i="4"/>
  <c r="BL111" i="4" s="1"/>
  <c r="BA274" i="4"/>
  <c r="BL274" i="4" s="1"/>
  <c r="BA210" i="4"/>
  <c r="BL210" i="4" s="1"/>
  <c r="BA146" i="4"/>
  <c r="BL146" i="4" s="1"/>
  <c r="BA82" i="4"/>
  <c r="BL82" i="4" s="1"/>
  <c r="BA18" i="4"/>
  <c r="BL18" i="4" s="1"/>
  <c r="BA245" i="4"/>
  <c r="BL245" i="4" s="1"/>
  <c r="BA181" i="4"/>
  <c r="BL181" i="4" s="1"/>
  <c r="BA117" i="4"/>
  <c r="BL117" i="4" s="1"/>
  <c r="BA53" i="4"/>
  <c r="BL53" i="4" s="1"/>
  <c r="BA260" i="4"/>
  <c r="BL260" i="4" s="1"/>
  <c r="BA196" i="4"/>
  <c r="BL196" i="4" s="1"/>
  <c r="BA132" i="4"/>
  <c r="BL132" i="4" s="1"/>
  <c r="BA68" i="4"/>
  <c r="BL68" i="4" s="1"/>
  <c r="BA283" i="4"/>
  <c r="BL283" i="4" s="1"/>
  <c r="BA219" i="4"/>
  <c r="BL219" i="4" s="1"/>
  <c r="BA155" i="4"/>
  <c r="BL155" i="4" s="1"/>
  <c r="BA91" i="4"/>
  <c r="BL91" i="4" s="1"/>
  <c r="BA27" i="4"/>
  <c r="BL27" i="4" s="1"/>
  <c r="BB997" i="4"/>
  <c r="BM997" i="4" s="1"/>
  <c r="BM856" i="4"/>
  <c r="BB856" i="4"/>
  <c r="BB846" i="4"/>
  <c r="BM846" i="4" s="1"/>
  <c r="BB823" i="4"/>
  <c r="BM823" i="4" s="1"/>
  <c r="BM871" i="4"/>
  <c r="BB871" i="4"/>
  <c r="BM615" i="4"/>
  <c r="BB615" i="4"/>
  <c r="BB622" i="4"/>
  <c r="BM622" i="4" s="1"/>
  <c r="BB593" i="4"/>
  <c r="BM593" i="4" s="1"/>
  <c r="BM791" i="4"/>
  <c r="BB791" i="4"/>
  <c r="BM982" i="4"/>
  <c r="BB982" i="4"/>
  <c r="BB798" i="4"/>
  <c r="BM798" i="4" s="1"/>
  <c r="BB989" i="4"/>
  <c r="BM989" i="4" s="1"/>
  <c r="BB833" i="4"/>
  <c r="BM833" i="4" s="1"/>
  <c r="BM577" i="4"/>
  <c r="BB577" i="4"/>
  <c r="BB840" i="4"/>
  <c r="BM840" i="4" s="1"/>
  <c r="BB584" i="4"/>
  <c r="BM584" i="4" s="1"/>
  <c r="BB944" i="4"/>
  <c r="BM944" i="4" s="1"/>
  <c r="BM864" i="4"/>
  <c r="BB864" i="4"/>
  <c r="BB736" i="4"/>
  <c r="BM736" i="4" s="1"/>
  <c r="BB608" i="4"/>
  <c r="BM608" i="4" s="1"/>
  <c r="BM480" i="4"/>
  <c r="BB480" i="4"/>
  <c r="BM503" i="4"/>
  <c r="BB503" i="4"/>
  <c r="BB526" i="4"/>
  <c r="BM526" i="4" s="1"/>
  <c r="BB561" i="4"/>
  <c r="BM561" i="4" s="1"/>
  <c r="BM435" i="4"/>
  <c r="BB435" i="4"/>
  <c r="BM488" i="4"/>
  <c r="BB488" i="4"/>
  <c r="BB987" i="4"/>
  <c r="BM987" i="4" s="1"/>
  <c r="BB923" i="4"/>
  <c r="BM923" i="4" s="1"/>
  <c r="BB815" i="4"/>
  <c r="BM815" i="4" s="1"/>
  <c r="BM687" i="4"/>
  <c r="BB687" i="4"/>
  <c r="BB559" i="4"/>
  <c r="BM559" i="4" s="1"/>
  <c r="BB385" i="4"/>
  <c r="BM385" i="4" s="1"/>
  <c r="BB946" i="4"/>
  <c r="BM946" i="4" s="1"/>
  <c r="BM870" i="4"/>
  <c r="BB870" i="4"/>
  <c r="BB742" i="4"/>
  <c r="BM742" i="4" s="1"/>
  <c r="BB614" i="4"/>
  <c r="BM614" i="4" s="1"/>
  <c r="BM486" i="4"/>
  <c r="BB486" i="4"/>
  <c r="BM977" i="4"/>
  <c r="BB977" i="4"/>
  <c r="BB913" i="4"/>
  <c r="BM913" i="4" s="1"/>
  <c r="BB793" i="4"/>
  <c r="BM793" i="4" s="1"/>
  <c r="BM665" i="4"/>
  <c r="BB665" i="4"/>
  <c r="BM537" i="4"/>
  <c r="BB537" i="4"/>
  <c r="BB898" i="4"/>
  <c r="BM898" i="4" s="1"/>
  <c r="BB834" i="4"/>
  <c r="BM834" i="4" s="1"/>
  <c r="BM770" i="4"/>
  <c r="BB770" i="4"/>
  <c r="BM706" i="4"/>
  <c r="BB706" i="4"/>
  <c r="BB642" i="4"/>
  <c r="BM642" i="4" s="1"/>
  <c r="BB578" i="4"/>
  <c r="BM578" i="4" s="1"/>
  <c r="BB514" i="4"/>
  <c r="BM514" i="4" s="1"/>
  <c r="BM450" i="4"/>
  <c r="BB450" i="4"/>
  <c r="BB336" i="4"/>
  <c r="BM336" i="4" s="1"/>
  <c r="BB133" i="4"/>
  <c r="BM133" i="4" s="1"/>
  <c r="BM291" i="4"/>
  <c r="BB291" i="4"/>
  <c r="BM32" i="4"/>
  <c r="BB32" i="4"/>
  <c r="BB199" i="4"/>
  <c r="BM199" i="4" s="1"/>
  <c r="BB337" i="4"/>
  <c r="BM337" i="4" s="1"/>
  <c r="BM142" i="4"/>
  <c r="BB142" i="4"/>
  <c r="BM296" i="4"/>
  <c r="BB296" i="4"/>
  <c r="BB53" i="4"/>
  <c r="BM53" i="4" s="1"/>
  <c r="BB853" i="4"/>
  <c r="BM853" i="4" s="1"/>
  <c r="BB789" i="4"/>
  <c r="BM789" i="4" s="1"/>
  <c r="BM725" i="4"/>
  <c r="BB725" i="4"/>
  <c r="BB661" i="4"/>
  <c r="BM661" i="4" s="1"/>
  <c r="BB597" i="4"/>
  <c r="BM597" i="4" s="1"/>
  <c r="BB533" i="4"/>
  <c r="BM533" i="4" s="1"/>
  <c r="BM469" i="4"/>
  <c r="BB469" i="4"/>
  <c r="BB363" i="4"/>
  <c r="BM363" i="4" s="1"/>
  <c r="BB176" i="4"/>
  <c r="BM176" i="4" s="1"/>
  <c r="BM884" i="4"/>
  <c r="BB884" i="4"/>
  <c r="BM820" i="4"/>
  <c r="BB820" i="4"/>
  <c r="BB756" i="4"/>
  <c r="BM756" i="4" s="1"/>
  <c r="BB692" i="4"/>
  <c r="BM692" i="4" s="1"/>
  <c r="BM628" i="4"/>
  <c r="BB628" i="4"/>
  <c r="BM564" i="4"/>
  <c r="BB564" i="4"/>
  <c r="BB500" i="4"/>
  <c r="BM500" i="4" s="1"/>
  <c r="BB418" i="4"/>
  <c r="BM418" i="4" s="1"/>
  <c r="BB290" i="4"/>
  <c r="BM290" i="4" s="1"/>
  <c r="BM55" i="4"/>
  <c r="BB55" i="4"/>
  <c r="BB859" i="4"/>
  <c r="BM859" i="4" s="1"/>
  <c r="BB795" i="4"/>
  <c r="BM795" i="4" s="1"/>
  <c r="BB731" i="4"/>
  <c r="BM731" i="4" s="1"/>
  <c r="BM667" i="4"/>
  <c r="BB667" i="4"/>
  <c r="BB603" i="4"/>
  <c r="BM603" i="4" s="1"/>
  <c r="BB539" i="4"/>
  <c r="BM539" i="4" s="1"/>
  <c r="BM475" i="4"/>
  <c r="BB475" i="4"/>
  <c r="BM377" i="4"/>
  <c r="BB377" i="4"/>
  <c r="BB190" i="4"/>
  <c r="BM190" i="4" s="1"/>
  <c r="BB428" i="4"/>
  <c r="BM428" i="4" s="1"/>
  <c r="BM364" i="4"/>
  <c r="BB364" i="4"/>
  <c r="BM300" i="4"/>
  <c r="BB300" i="4"/>
  <c r="BB189" i="4"/>
  <c r="BM189" i="4" s="1"/>
  <c r="BB61" i="4"/>
  <c r="BM61" i="4" s="1"/>
  <c r="BB423" i="4"/>
  <c r="BM423" i="4" s="1"/>
  <c r="BM359" i="4"/>
  <c r="BB359" i="4"/>
  <c r="BB295" i="4"/>
  <c r="BM295" i="4" s="1"/>
  <c r="BB184" i="4"/>
  <c r="BM184" i="4" s="1"/>
  <c r="BB56" i="4"/>
  <c r="BM56" i="4" s="1"/>
  <c r="BM414" i="4"/>
  <c r="BB414" i="4"/>
  <c r="BB350" i="4"/>
  <c r="BM350" i="4" s="1"/>
  <c r="BB286" i="4"/>
  <c r="BM286" i="4" s="1"/>
  <c r="BM159" i="4"/>
  <c r="BB159" i="4"/>
  <c r="BM31" i="4"/>
  <c r="BB31" i="4"/>
  <c r="BB397" i="4"/>
  <c r="BM397" i="4" s="1"/>
  <c r="BB333" i="4"/>
  <c r="BM333" i="4" s="1"/>
  <c r="BM262" i="4"/>
  <c r="BB262" i="4"/>
  <c r="BM134" i="4"/>
  <c r="BB134" i="4"/>
  <c r="BB6" i="4"/>
  <c r="BM6" i="4" s="1"/>
  <c r="BB225" i="4"/>
  <c r="BM225" i="4" s="1"/>
  <c r="BB161" i="4"/>
  <c r="BM161" i="4" s="1"/>
  <c r="BM97" i="4"/>
  <c r="BB97" i="4"/>
  <c r="BB33" i="4"/>
  <c r="BM33" i="4" s="1"/>
  <c r="BB252" i="4"/>
  <c r="BM252" i="4" s="1"/>
  <c r="BB188" i="4"/>
  <c r="BM188" i="4" s="1"/>
  <c r="BM124" i="4"/>
  <c r="BB124" i="4"/>
  <c r="BB60" i="4"/>
  <c r="BM60" i="4" s="1"/>
  <c r="BB275" i="4"/>
  <c r="BM275" i="4" s="1"/>
  <c r="BM211" i="4"/>
  <c r="BB211" i="4"/>
  <c r="BM147" i="4"/>
  <c r="BB147" i="4"/>
  <c r="BB83" i="4"/>
  <c r="BM83" i="4" s="1"/>
  <c r="BB19" i="4"/>
  <c r="BM19" i="4" s="1"/>
  <c r="BM234" i="4"/>
  <c r="BB234" i="4"/>
  <c r="BM170" i="4"/>
  <c r="BB170" i="4"/>
  <c r="BB106" i="4"/>
  <c r="BM106" i="4" s="1"/>
  <c r="BB42" i="4"/>
  <c r="BM42" i="4" s="1"/>
  <c r="BC933" i="4"/>
  <c r="BN933" i="4" s="1"/>
  <c r="BN979" i="4"/>
  <c r="BC979" i="4"/>
  <c r="BC981" i="4"/>
  <c r="BN981" i="4" s="1"/>
  <c r="BC824" i="4"/>
  <c r="BN824" i="4" s="1"/>
  <c r="BC934" i="4"/>
  <c r="BN934" i="4" s="1"/>
  <c r="BN910" i="4"/>
  <c r="BC910" i="4"/>
  <c r="BC654" i="4"/>
  <c r="BN654" i="4" s="1"/>
  <c r="BC629" i="4"/>
  <c r="BN629" i="4" s="1"/>
  <c r="BN600" i="4"/>
  <c r="BC600" i="4"/>
  <c r="BN575" i="4"/>
  <c r="BC575" i="4"/>
  <c r="BC574" i="4"/>
  <c r="BN574" i="4" s="1"/>
  <c r="BC869" i="4"/>
  <c r="BN869" i="4" s="1"/>
  <c r="BN613" i="4"/>
  <c r="BC613" i="4"/>
  <c r="BN872" i="4"/>
  <c r="BC872" i="4"/>
  <c r="BC616" i="4"/>
  <c r="BN616" i="4" s="1"/>
  <c r="BC907" i="4"/>
  <c r="BN907" i="4" s="1"/>
  <c r="BC655" i="4"/>
  <c r="BN655" i="4" s="1"/>
  <c r="BN959" i="4"/>
  <c r="BC959" i="4"/>
  <c r="BC887" i="4"/>
  <c r="BN887" i="4" s="1"/>
  <c r="BC759" i="4"/>
  <c r="BN759" i="4" s="1"/>
  <c r="BC631" i="4"/>
  <c r="BN631" i="4" s="1"/>
  <c r="BN503" i="4"/>
  <c r="BC503" i="4"/>
  <c r="BC526" i="4"/>
  <c r="BN526" i="4" s="1"/>
  <c r="BC565" i="4"/>
  <c r="BN565" i="4" s="1"/>
  <c r="BN447" i="4"/>
  <c r="BC447" i="4"/>
  <c r="BN488" i="4"/>
  <c r="BC488" i="4"/>
  <c r="BC527" i="4"/>
  <c r="BN527" i="4" s="1"/>
  <c r="BC994" i="4"/>
  <c r="BN994" i="4" s="1"/>
  <c r="BN930" i="4"/>
  <c r="BC930" i="4"/>
  <c r="BN838" i="4"/>
  <c r="BC838" i="4"/>
  <c r="BC710" i="4"/>
  <c r="BN710" i="4" s="1"/>
  <c r="BC582" i="4"/>
  <c r="BN582" i="4" s="1"/>
  <c r="BC454" i="4"/>
  <c r="BN454" i="4" s="1"/>
  <c r="BN961" i="4"/>
  <c r="BC961" i="4"/>
  <c r="BC893" i="4"/>
  <c r="BN893" i="4" s="1"/>
  <c r="BC765" i="4"/>
  <c r="BN765" i="4" s="1"/>
  <c r="BC637" i="4"/>
  <c r="BN637" i="4" s="1"/>
  <c r="BC509" i="4"/>
  <c r="BN509" i="4" s="1"/>
  <c r="BC984" i="4"/>
  <c r="BN984" i="4" s="1"/>
  <c r="BC920" i="4"/>
  <c r="BN920" i="4" s="1"/>
  <c r="BN816" i="4"/>
  <c r="BC816" i="4"/>
  <c r="BC688" i="4"/>
  <c r="BN688" i="4" s="1"/>
  <c r="BC560" i="4"/>
  <c r="BN560" i="4" s="1"/>
  <c r="BC394" i="4"/>
  <c r="BN394" i="4" s="1"/>
  <c r="BN841" i="4"/>
  <c r="BC841" i="4"/>
  <c r="BN777" i="4"/>
  <c r="BC777" i="4"/>
  <c r="BC713" i="4"/>
  <c r="BN713" i="4" s="1"/>
  <c r="BC649" i="4"/>
  <c r="BN649" i="4" s="1"/>
  <c r="BC585" i="4"/>
  <c r="BN585" i="4" s="1"/>
  <c r="BN521" i="4"/>
  <c r="BC521" i="4"/>
  <c r="BC457" i="4"/>
  <c r="BN457" i="4" s="1"/>
  <c r="BC343" i="4"/>
  <c r="BN343" i="4" s="1"/>
  <c r="BC140" i="4"/>
  <c r="BN140" i="4" s="1"/>
  <c r="BC298" i="4"/>
  <c r="BN298" i="4" s="1"/>
  <c r="BC39" i="4"/>
  <c r="BN39" i="4" s="1"/>
  <c r="BC238" i="4"/>
  <c r="BN238" i="4" s="1"/>
  <c r="BN360" i="4"/>
  <c r="BC360" i="4"/>
  <c r="BC181" i="4"/>
  <c r="BN181" i="4" s="1"/>
  <c r="BC335" i="4"/>
  <c r="BN335" i="4" s="1"/>
  <c r="BC124" i="4"/>
  <c r="BN124" i="4" s="1"/>
  <c r="BN868" i="4"/>
  <c r="BC868" i="4"/>
  <c r="BN804" i="4"/>
  <c r="BC804" i="4"/>
  <c r="BC740" i="4"/>
  <c r="BN740" i="4" s="1"/>
  <c r="BC676" i="4"/>
  <c r="BN676" i="4" s="1"/>
  <c r="BC612" i="4"/>
  <c r="BN612" i="4" s="1"/>
  <c r="BN548" i="4"/>
  <c r="BC548" i="4"/>
  <c r="BC484" i="4"/>
  <c r="BN484" i="4" s="1"/>
  <c r="BC386" i="4"/>
  <c r="BN386" i="4" s="1"/>
  <c r="BC247" i="4"/>
  <c r="BN247" i="4" s="1"/>
  <c r="BC7" i="4"/>
  <c r="BN7" i="4" s="1"/>
  <c r="BC843" i="4"/>
  <c r="BN843" i="4" s="1"/>
  <c r="BC779" i="4"/>
  <c r="BN779" i="4" s="1"/>
  <c r="BN715" i="4"/>
  <c r="BC715" i="4"/>
  <c r="BC651" i="4"/>
  <c r="BN651" i="4" s="1"/>
  <c r="BC587" i="4"/>
  <c r="BN587" i="4" s="1"/>
  <c r="BC523" i="4"/>
  <c r="BN523" i="4" s="1"/>
  <c r="BN459" i="4"/>
  <c r="BC459" i="4"/>
  <c r="BN345" i="4"/>
  <c r="BC345" i="4"/>
  <c r="BC126" i="4"/>
  <c r="BN126" i="4" s="1"/>
  <c r="BC874" i="4"/>
  <c r="BN874" i="4" s="1"/>
  <c r="BC810" i="4"/>
  <c r="BN810" i="4" s="1"/>
  <c r="BN746" i="4"/>
  <c r="BC746" i="4"/>
  <c r="BC682" i="4"/>
  <c r="BN682" i="4" s="1"/>
  <c r="BC618" i="4"/>
  <c r="BN618" i="4" s="1"/>
  <c r="BC554" i="4"/>
  <c r="BN554" i="4" s="1"/>
  <c r="BC490" i="4"/>
  <c r="BN490" i="4" s="1"/>
  <c r="BC416" i="4"/>
  <c r="BN416" i="4" s="1"/>
  <c r="BC288" i="4"/>
  <c r="BN288" i="4" s="1"/>
  <c r="BN37" i="4"/>
  <c r="BC37" i="4"/>
  <c r="BC387" i="4"/>
  <c r="BN387" i="4" s="1"/>
  <c r="BC323" i="4"/>
  <c r="BN323" i="4" s="1"/>
  <c r="BC244" i="4"/>
  <c r="BN244" i="4" s="1"/>
  <c r="BN116" i="4"/>
  <c r="BC116" i="4"/>
  <c r="BN438" i="4"/>
  <c r="BC438" i="4"/>
  <c r="BC374" i="4"/>
  <c r="BN374" i="4" s="1"/>
  <c r="BC310" i="4"/>
  <c r="BN310" i="4" s="1"/>
  <c r="BC207" i="4"/>
  <c r="BN207" i="4" s="1"/>
  <c r="BN79" i="4"/>
  <c r="BC79" i="4"/>
  <c r="BC421" i="4"/>
  <c r="BN421" i="4" s="1"/>
  <c r="BC357" i="4"/>
  <c r="BN357" i="4" s="1"/>
  <c r="BC293" i="4"/>
  <c r="BN293" i="4" s="1"/>
  <c r="BC182" i="4"/>
  <c r="BN182" i="4" s="1"/>
  <c r="BC54" i="4"/>
  <c r="BN54" i="4" s="1"/>
  <c r="BC412" i="4"/>
  <c r="BN412" i="4" s="1"/>
  <c r="BN348" i="4"/>
  <c r="BC348" i="4"/>
  <c r="BC284" i="4"/>
  <c r="BN284" i="4" s="1"/>
  <c r="BC157" i="4"/>
  <c r="BN157" i="4" s="1"/>
  <c r="BC29" i="4"/>
  <c r="BN29" i="4" s="1"/>
  <c r="BN232" i="4"/>
  <c r="BC232" i="4"/>
  <c r="BN168" i="4"/>
  <c r="BC168" i="4"/>
  <c r="BC104" i="4"/>
  <c r="BN104" i="4" s="1"/>
  <c r="BC40" i="4"/>
  <c r="BN40" i="4" s="1"/>
  <c r="BC251" i="4"/>
  <c r="BN251" i="4" s="1"/>
  <c r="BN187" i="4"/>
  <c r="BC187" i="4"/>
  <c r="BC123" i="4"/>
  <c r="BN123" i="4" s="1"/>
  <c r="BC59" i="4"/>
  <c r="BN59" i="4" s="1"/>
  <c r="BC274" i="4"/>
  <c r="BN274" i="4" s="1"/>
  <c r="BC210" i="4"/>
  <c r="BN210" i="4" s="1"/>
  <c r="BC146" i="4"/>
  <c r="BN146" i="4" s="1"/>
  <c r="BC82" i="4"/>
  <c r="BN82" i="4" s="1"/>
  <c r="BC18" i="4"/>
  <c r="BN18" i="4" s="1"/>
  <c r="BC233" i="4"/>
  <c r="BN233" i="4" s="1"/>
  <c r="BN169" i="4"/>
  <c r="BC169" i="4"/>
  <c r="BC105" i="4"/>
  <c r="BN105" i="4" s="1"/>
  <c r="BC41" i="4"/>
  <c r="BN41" i="4" s="1"/>
  <c r="BD972" i="4"/>
  <c r="BO972" i="4" s="1"/>
  <c r="BD863" i="4"/>
  <c r="BO863" i="4" s="1"/>
  <c r="BD869" i="4"/>
  <c r="BO869" i="4" s="1"/>
  <c r="BD895" i="4"/>
  <c r="BO895" i="4" s="1"/>
  <c r="BD973" i="4"/>
  <c r="BO973" i="4" s="1"/>
  <c r="BD949" i="4"/>
  <c r="BO949" i="4" s="1"/>
  <c r="BD725" i="4"/>
  <c r="BO725" i="4" s="1"/>
  <c r="BD700" i="4"/>
  <c r="BO700" i="4" s="1"/>
  <c r="BD703" i="4"/>
  <c r="BO703" i="4" s="1"/>
  <c r="BD710" i="4"/>
  <c r="BO710" i="4" s="1"/>
  <c r="BD709" i="4"/>
  <c r="BO709" i="4" s="1"/>
  <c r="BD948" i="4"/>
  <c r="BO948" i="4" s="1"/>
  <c r="BD716" i="4"/>
  <c r="BO716" i="4" s="1"/>
  <c r="BD955" i="4"/>
  <c r="BO955" i="4" s="1"/>
  <c r="BD751" i="4"/>
  <c r="BO751" i="4" s="1"/>
  <c r="BD962" i="4"/>
  <c r="BO962" i="4" s="1"/>
  <c r="BD758" i="4"/>
  <c r="BO758" i="4" s="1"/>
  <c r="BO982" i="4"/>
  <c r="BD982" i="4"/>
  <c r="BD918" i="4"/>
  <c r="BO918" i="4" s="1"/>
  <c r="BD798" i="4"/>
  <c r="BO798" i="4" s="1"/>
  <c r="BD670" i="4"/>
  <c r="BO670" i="4" s="1"/>
  <c r="BD542" i="4"/>
  <c r="BO542" i="4" s="1"/>
  <c r="BD376" i="4"/>
  <c r="BO376" i="4" s="1"/>
  <c r="BD453" i="4"/>
  <c r="BO453" i="4" s="1"/>
  <c r="BD492" i="4"/>
  <c r="BO492" i="4" s="1"/>
  <c r="BD511" i="4"/>
  <c r="BO511" i="4" s="1"/>
  <c r="BD534" i="4"/>
  <c r="BO534" i="4" s="1"/>
  <c r="BD1001" i="4"/>
  <c r="BO1001" i="4" s="1"/>
  <c r="BD937" i="4"/>
  <c r="BO937" i="4" s="1"/>
  <c r="BD845" i="4"/>
  <c r="BO845" i="4" s="1"/>
  <c r="BD717" i="4"/>
  <c r="BO717" i="4" s="1"/>
  <c r="BD589" i="4"/>
  <c r="BO589" i="4" s="1"/>
  <c r="BD461" i="4"/>
  <c r="BO461" i="4" s="1"/>
  <c r="BD960" i="4"/>
  <c r="BO960" i="4" s="1"/>
  <c r="BD900" i="4"/>
  <c r="BO900" i="4" s="1"/>
  <c r="BD772" i="4"/>
  <c r="BO772" i="4" s="1"/>
  <c r="BD644" i="4"/>
  <c r="BO644" i="4" s="1"/>
  <c r="BD516" i="4"/>
  <c r="BO516" i="4" s="1"/>
  <c r="BD999" i="4"/>
  <c r="BO999" i="4" s="1"/>
  <c r="BD935" i="4"/>
  <c r="BO935" i="4" s="1"/>
  <c r="BD839" i="4"/>
  <c r="BO839" i="4" s="1"/>
  <c r="BD711" i="4"/>
  <c r="BO711" i="4" s="1"/>
  <c r="BD583" i="4"/>
  <c r="BO583" i="4" s="1"/>
  <c r="BD455" i="4"/>
  <c r="BO455" i="4" s="1"/>
  <c r="BD856" i="4"/>
  <c r="BO856" i="4" s="1"/>
  <c r="BD792" i="4"/>
  <c r="BO792" i="4" s="1"/>
  <c r="BD728" i="4"/>
  <c r="BO728" i="4" s="1"/>
  <c r="BD664" i="4"/>
  <c r="BO664" i="4" s="1"/>
  <c r="BD600" i="4"/>
  <c r="BO600" i="4" s="1"/>
  <c r="BD536" i="4"/>
  <c r="BO536" i="4" s="1"/>
  <c r="BD472" i="4"/>
  <c r="BO472" i="4" s="1"/>
  <c r="BD366" i="4"/>
  <c r="BO366" i="4" s="1"/>
  <c r="BD211" i="4"/>
  <c r="BO211" i="4" s="1"/>
  <c r="BD353" i="4"/>
  <c r="BO353" i="4" s="1"/>
  <c r="BD174" i="4"/>
  <c r="BO174" i="4" s="1"/>
  <c r="BD328" i="4"/>
  <c r="BO328" i="4" s="1"/>
  <c r="BD117" i="4"/>
  <c r="BO117" i="4" s="1"/>
  <c r="BD303" i="4"/>
  <c r="BO303" i="4" s="1"/>
  <c r="BD60" i="4"/>
  <c r="BO60" i="4" s="1"/>
  <c r="BD227" i="4"/>
  <c r="BO227" i="4" s="1"/>
  <c r="BD891" i="4"/>
  <c r="BO891" i="4" s="1"/>
  <c r="BD827" i="4"/>
  <c r="BO827" i="4" s="1"/>
  <c r="BD763" i="4"/>
  <c r="BO763" i="4" s="1"/>
  <c r="BD699" i="4"/>
  <c r="BO699" i="4" s="1"/>
  <c r="BD635" i="4"/>
  <c r="BO635" i="4" s="1"/>
  <c r="BD571" i="4"/>
  <c r="BO571" i="4" s="1"/>
  <c r="BD507" i="4"/>
  <c r="BO507" i="4" s="1"/>
  <c r="BD441" i="4"/>
  <c r="BO441" i="4" s="1"/>
  <c r="BD313" i="4"/>
  <c r="BO313" i="4" s="1"/>
  <c r="BD62" i="4"/>
  <c r="BO62" i="4" s="1"/>
  <c r="BD850" i="4"/>
  <c r="BO850" i="4" s="1"/>
  <c r="BD786" i="4"/>
  <c r="BO786" i="4" s="1"/>
  <c r="BD722" i="4"/>
  <c r="BO722" i="4" s="1"/>
  <c r="BD658" i="4"/>
  <c r="BO658" i="4" s="1"/>
  <c r="BD594" i="4"/>
  <c r="BO594" i="4" s="1"/>
  <c r="BD530" i="4"/>
  <c r="BO530" i="4" s="1"/>
  <c r="BD466" i="4"/>
  <c r="BO466" i="4" s="1"/>
  <c r="BD368" i="4"/>
  <c r="BO368" i="4" s="1"/>
  <c r="BD197" i="4"/>
  <c r="BO197" i="4" s="1"/>
  <c r="BD881" i="4"/>
  <c r="BO881" i="4" s="1"/>
  <c r="BD817" i="4"/>
  <c r="BO817" i="4" s="1"/>
  <c r="BD753" i="4"/>
  <c r="BO753" i="4" s="1"/>
  <c r="BD689" i="4"/>
  <c r="BO689" i="4" s="1"/>
  <c r="BD625" i="4"/>
  <c r="BO625" i="4" s="1"/>
  <c r="BD561" i="4"/>
  <c r="BO561" i="4" s="1"/>
  <c r="BD497" i="4"/>
  <c r="BO497" i="4" s="1"/>
  <c r="BD423" i="4"/>
  <c r="BO423" i="4" s="1"/>
  <c r="BD295" i="4"/>
  <c r="BO295" i="4" s="1"/>
  <c r="BD44" i="4"/>
  <c r="BO44" i="4" s="1"/>
  <c r="BD386" i="4"/>
  <c r="BO386" i="4" s="1"/>
  <c r="BD322" i="4"/>
  <c r="BO322" i="4" s="1"/>
  <c r="BD219" i="4"/>
  <c r="BO219" i="4" s="1"/>
  <c r="BD91" i="4"/>
  <c r="BO91" i="4" s="1"/>
  <c r="BD437" i="4"/>
  <c r="BO437" i="4" s="1"/>
  <c r="BD373" i="4"/>
  <c r="BO373" i="4" s="1"/>
  <c r="BD309" i="4"/>
  <c r="BO309" i="4" s="1"/>
  <c r="BD214" i="4"/>
  <c r="BO214" i="4" s="1"/>
  <c r="BD86" i="4"/>
  <c r="BO86" i="4" s="1"/>
  <c r="BD428" i="4"/>
  <c r="BO428" i="4" s="1"/>
  <c r="BD364" i="4"/>
  <c r="BO364" i="4" s="1"/>
  <c r="BD300" i="4"/>
  <c r="BO300" i="4" s="1"/>
  <c r="BD189" i="4"/>
  <c r="BO189" i="4" s="1"/>
  <c r="BD61" i="4"/>
  <c r="BO61" i="4" s="1"/>
  <c r="BD411" i="4"/>
  <c r="BO411" i="4" s="1"/>
  <c r="BD347" i="4"/>
  <c r="BO347" i="4" s="1"/>
  <c r="BD283" i="4"/>
  <c r="BO283" i="4" s="1"/>
  <c r="BD164" i="4"/>
  <c r="BO164" i="4" s="1"/>
  <c r="BD36" i="4"/>
  <c r="BO36" i="4" s="1"/>
  <c r="BD231" i="4"/>
  <c r="BO231" i="4" s="1"/>
  <c r="BD167" i="4"/>
  <c r="BO167" i="4" s="1"/>
  <c r="BD103" i="4"/>
  <c r="BO103" i="4" s="1"/>
  <c r="BD39" i="4"/>
  <c r="BO39" i="4" s="1"/>
  <c r="BD258" i="4"/>
  <c r="BO258" i="4" s="1"/>
  <c r="BD194" i="4"/>
  <c r="BO194" i="4" s="1"/>
  <c r="BD130" i="4"/>
  <c r="BO130" i="4" s="1"/>
  <c r="BD66" i="4"/>
  <c r="BO66" i="4" s="1"/>
  <c r="BD281" i="4"/>
  <c r="BO281" i="4" s="1"/>
  <c r="BD217" i="4"/>
  <c r="BO217" i="4" s="1"/>
  <c r="BD153" i="4"/>
  <c r="BO153" i="4" s="1"/>
  <c r="BD89" i="4"/>
  <c r="BO89" i="4" s="1"/>
  <c r="BD25" i="4"/>
  <c r="BO25" i="4" s="1"/>
  <c r="BD240" i="4"/>
  <c r="BO240" i="4" s="1"/>
  <c r="BD176" i="4"/>
  <c r="BO176" i="4" s="1"/>
  <c r="BD112" i="4"/>
  <c r="BO112" i="4" s="1"/>
  <c r="BD48" i="4"/>
  <c r="BO48" i="4" s="1"/>
  <c r="BU916" i="5"/>
  <c r="CF916" i="5" s="1"/>
  <c r="CG916" i="5" s="1"/>
  <c r="CH916" i="5" s="1"/>
  <c r="BU200" i="5"/>
  <c r="CF200" i="5" s="1"/>
  <c r="CG200" i="5" s="1"/>
  <c r="CH200" i="5" s="1"/>
  <c r="BU5" i="5"/>
  <c r="AY1001" i="4"/>
  <c r="BJ1001" i="4" s="1"/>
  <c r="AY892" i="4"/>
  <c r="BJ892" i="4" s="1"/>
  <c r="BJ954" i="4"/>
  <c r="AY954" i="4"/>
  <c r="AY825" i="4"/>
  <c r="BJ825" i="4" s="1"/>
  <c r="AY867" i="4"/>
  <c r="BJ867" i="4" s="1"/>
  <c r="AY962" i="4"/>
  <c r="BJ962" i="4" s="1"/>
  <c r="AY754" i="4"/>
  <c r="BJ754" i="4" s="1"/>
  <c r="BJ729" i="4"/>
  <c r="AY729" i="4"/>
  <c r="AY700" i="4"/>
  <c r="BJ700" i="4" s="1"/>
  <c r="AY707" i="4"/>
  <c r="BJ707" i="4" s="1"/>
  <c r="AY706" i="4"/>
  <c r="BJ706" i="4" s="1"/>
  <c r="AY945" i="4"/>
  <c r="BJ945" i="4" s="1"/>
  <c r="AY713" i="4"/>
  <c r="BJ713" i="4" s="1"/>
  <c r="AY952" i="4"/>
  <c r="BJ952" i="4" s="1"/>
  <c r="AY748" i="4"/>
  <c r="BJ748" i="4" s="1"/>
  <c r="AY959" i="4"/>
  <c r="BJ959" i="4" s="1"/>
  <c r="AY755" i="4"/>
  <c r="BJ755" i="4" s="1"/>
  <c r="AY987" i="4"/>
  <c r="BJ987" i="4" s="1"/>
  <c r="BJ923" i="4"/>
  <c r="AY923" i="4"/>
  <c r="AY811" i="4"/>
  <c r="BJ811" i="4" s="1"/>
  <c r="AY683" i="4"/>
  <c r="BJ683" i="4" s="1"/>
  <c r="AY555" i="4"/>
  <c r="BJ555" i="4" s="1"/>
  <c r="AY405" i="4"/>
  <c r="BJ405" i="4" s="1"/>
  <c r="BJ466" i="4"/>
  <c r="AY466" i="4"/>
  <c r="AY521" i="4"/>
  <c r="BJ521" i="4" s="1"/>
  <c r="AY540" i="4"/>
  <c r="BJ540" i="4" s="1"/>
  <c r="AY382" i="4"/>
  <c r="BJ382" i="4" s="1"/>
  <c r="AY451" i="4"/>
  <c r="BJ451" i="4" s="1"/>
  <c r="AY958" i="4"/>
  <c r="BJ958" i="4" s="1"/>
  <c r="AY874" i="4"/>
  <c r="BJ874" i="4" s="1"/>
  <c r="AY746" i="4"/>
  <c r="BJ746" i="4" s="1"/>
  <c r="AY618" i="4"/>
  <c r="BJ618" i="4" s="1"/>
  <c r="AY490" i="4"/>
  <c r="BJ490" i="4" s="1"/>
  <c r="AY973" i="4"/>
  <c r="BJ973" i="4" s="1"/>
  <c r="BJ909" i="4"/>
  <c r="AY909" i="4"/>
  <c r="AY785" i="4"/>
  <c r="BJ785" i="4" s="1"/>
  <c r="AY657" i="4"/>
  <c r="BJ657" i="4" s="1"/>
  <c r="AY529" i="4"/>
  <c r="BJ529" i="4" s="1"/>
  <c r="AY1004" i="4"/>
  <c r="BJ1004" i="4" s="1"/>
  <c r="BJ940" i="4"/>
  <c r="AY940" i="4"/>
  <c r="AY852" i="4"/>
  <c r="BJ852" i="4" s="1"/>
  <c r="AY724" i="4"/>
  <c r="BJ724" i="4" s="1"/>
  <c r="AY596" i="4"/>
  <c r="BJ596" i="4" s="1"/>
  <c r="AY468" i="4"/>
  <c r="BJ468" i="4" s="1"/>
  <c r="AY869" i="4"/>
  <c r="BJ869" i="4" s="1"/>
  <c r="AY805" i="4"/>
  <c r="BJ805" i="4" s="1"/>
  <c r="AY741" i="4"/>
  <c r="BJ741" i="4" s="1"/>
  <c r="AY677" i="4"/>
  <c r="BJ677" i="4" s="1"/>
  <c r="AY613" i="4"/>
  <c r="BJ613" i="4" s="1"/>
  <c r="AY549" i="4"/>
  <c r="BJ549" i="4" s="1"/>
  <c r="BJ485" i="4"/>
  <c r="AY485" i="4"/>
  <c r="AY395" i="4"/>
  <c r="BJ395" i="4" s="1"/>
  <c r="AY240" i="4"/>
  <c r="BJ240" i="4" s="1"/>
  <c r="AY366" i="4"/>
  <c r="BJ366" i="4" s="1"/>
  <c r="AY203" i="4"/>
  <c r="BJ203" i="4" s="1"/>
  <c r="BJ325" i="4"/>
  <c r="AY325" i="4"/>
  <c r="AY114" i="4"/>
  <c r="BJ114" i="4" s="1"/>
  <c r="AY300" i="4"/>
  <c r="BJ300" i="4" s="1"/>
  <c r="AY89" i="4"/>
  <c r="BJ89" i="4" s="1"/>
  <c r="AY256" i="4"/>
  <c r="BJ256" i="4" s="1"/>
  <c r="AY896" i="4"/>
  <c r="BJ896" i="4" s="1"/>
  <c r="AY832" i="4"/>
  <c r="BJ832" i="4" s="1"/>
  <c r="AY768" i="4"/>
  <c r="BJ768" i="4" s="1"/>
  <c r="AY704" i="4"/>
  <c r="BJ704" i="4" s="1"/>
  <c r="AY640" i="4"/>
  <c r="BJ640" i="4" s="1"/>
  <c r="AY576" i="4"/>
  <c r="BJ576" i="4" s="1"/>
  <c r="BJ512" i="4"/>
  <c r="AY512" i="4"/>
  <c r="AY438" i="4"/>
  <c r="BJ438" i="4" s="1"/>
  <c r="AY310" i="4"/>
  <c r="BJ310" i="4" s="1"/>
  <c r="AY91" i="4"/>
  <c r="BJ91" i="4" s="1"/>
  <c r="AY863" i="4"/>
  <c r="BJ863" i="4" s="1"/>
  <c r="BJ799" i="4"/>
  <c r="AY799" i="4"/>
  <c r="AY735" i="4"/>
  <c r="BJ735" i="4" s="1"/>
  <c r="AY671" i="4"/>
  <c r="BJ671" i="4" s="1"/>
  <c r="AY607" i="4"/>
  <c r="BJ607" i="4" s="1"/>
  <c r="AY543" i="4"/>
  <c r="BJ543" i="4" s="1"/>
  <c r="AY479" i="4"/>
  <c r="BJ479" i="4" s="1"/>
  <c r="AY381" i="4"/>
  <c r="BJ381" i="4" s="1"/>
  <c r="AY226" i="4"/>
  <c r="BJ226" i="4" s="1"/>
  <c r="AY894" i="4"/>
  <c r="BJ894" i="4" s="1"/>
  <c r="AY830" i="4"/>
  <c r="BJ830" i="4" s="1"/>
  <c r="AY766" i="4"/>
  <c r="BJ766" i="4" s="1"/>
  <c r="BJ702" i="4"/>
  <c r="AY702" i="4"/>
  <c r="AY638" i="4"/>
  <c r="BJ638" i="4" s="1"/>
  <c r="AY574" i="4"/>
  <c r="BJ574" i="4" s="1"/>
  <c r="AY510" i="4"/>
  <c r="BJ510" i="4" s="1"/>
  <c r="AY436" i="4"/>
  <c r="BJ436" i="4" s="1"/>
  <c r="BJ308" i="4"/>
  <c r="AY308" i="4"/>
  <c r="AY73" i="4"/>
  <c r="BJ73" i="4" s="1"/>
  <c r="AY407" i="4"/>
  <c r="BJ407" i="4" s="1"/>
  <c r="AY343" i="4"/>
  <c r="BJ343" i="4" s="1"/>
  <c r="AY280" i="4"/>
  <c r="BJ280" i="4" s="1"/>
  <c r="AY152" i="4"/>
  <c r="BJ152" i="4" s="1"/>
  <c r="AY24" i="4"/>
  <c r="BJ24" i="4" s="1"/>
  <c r="AY402" i="4"/>
  <c r="BJ402" i="4" s="1"/>
  <c r="AY338" i="4"/>
  <c r="BJ338" i="4" s="1"/>
  <c r="AY259" i="4"/>
  <c r="BJ259" i="4" s="1"/>
  <c r="AY131" i="4"/>
  <c r="BJ131" i="4" s="1"/>
  <c r="BJ449" i="4"/>
  <c r="AY449" i="4"/>
  <c r="AY385" i="4"/>
  <c r="BJ385" i="4" s="1"/>
  <c r="AY321" i="4"/>
  <c r="BJ321" i="4" s="1"/>
  <c r="AY234" i="4"/>
  <c r="BJ234" i="4" s="1"/>
  <c r="AY106" i="4"/>
  <c r="BJ106" i="4" s="1"/>
  <c r="BJ440" i="4"/>
  <c r="AY440" i="4"/>
  <c r="AY376" i="4"/>
  <c r="BJ376" i="4" s="1"/>
  <c r="AY312" i="4"/>
  <c r="BJ312" i="4" s="1"/>
  <c r="AY209" i="4"/>
  <c r="BJ209" i="4" s="1"/>
  <c r="AY81" i="4"/>
  <c r="BJ81" i="4" s="1"/>
  <c r="AY252" i="4"/>
  <c r="BJ252" i="4" s="1"/>
  <c r="AY188" i="4"/>
  <c r="BJ188" i="4" s="1"/>
  <c r="AY124" i="4"/>
  <c r="BJ124" i="4" s="1"/>
  <c r="AY60" i="4"/>
  <c r="BJ60" i="4" s="1"/>
  <c r="AY279" i="4"/>
  <c r="BJ279" i="4" s="1"/>
  <c r="AY215" i="4"/>
  <c r="BJ215" i="4" s="1"/>
  <c r="BJ151" i="4"/>
  <c r="AY151" i="4"/>
  <c r="AY87" i="4"/>
  <c r="BJ87" i="4" s="1"/>
  <c r="AY23" i="4"/>
  <c r="BJ23" i="4" s="1"/>
  <c r="AY238" i="4"/>
  <c r="BJ238" i="4" s="1"/>
  <c r="AY174" i="4"/>
  <c r="BJ174" i="4" s="1"/>
  <c r="BJ110" i="4"/>
  <c r="AY110" i="4"/>
  <c r="AY46" i="4"/>
  <c r="BJ46" i="4" s="1"/>
  <c r="AY261" i="4"/>
  <c r="BJ261" i="4" s="1"/>
  <c r="AY197" i="4"/>
  <c r="BJ197" i="4" s="1"/>
  <c r="AY133" i="4"/>
  <c r="BJ133" i="4" s="1"/>
  <c r="AY69" i="4"/>
  <c r="BJ69" i="4" s="1"/>
  <c r="AZ912" i="4"/>
  <c r="BK912" i="4" s="1"/>
  <c r="BK958" i="4"/>
  <c r="AZ958" i="4"/>
  <c r="BK960" i="4"/>
  <c r="AZ960" i="4"/>
  <c r="AZ969" i="4"/>
  <c r="BK969" i="4" s="1"/>
  <c r="AZ793" i="4"/>
  <c r="BK793" i="4" s="1"/>
  <c r="BK768" i="4"/>
  <c r="AZ768" i="4"/>
  <c r="BK771" i="4"/>
  <c r="AZ771" i="4"/>
  <c r="AZ778" i="4"/>
  <c r="BK778" i="4" s="1"/>
  <c r="AZ777" i="4"/>
  <c r="BK777" i="4" s="1"/>
  <c r="BK984" i="4"/>
  <c r="AZ984" i="4"/>
  <c r="BK816" i="4"/>
  <c r="AZ816" i="4"/>
  <c r="AZ991" i="4"/>
  <c r="BK991" i="4" s="1"/>
  <c r="AZ819" i="4"/>
  <c r="BK819" i="4" s="1"/>
  <c r="BK998" i="4"/>
  <c r="AZ998" i="4"/>
  <c r="BK826" i="4"/>
  <c r="AZ826" i="4"/>
  <c r="AZ570" i="4"/>
  <c r="BK570" i="4" s="1"/>
  <c r="AZ946" i="4"/>
  <c r="BK946" i="4" s="1"/>
  <c r="BK866" i="4"/>
  <c r="AZ866" i="4"/>
  <c r="BK738" i="4"/>
  <c r="AZ738" i="4"/>
  <c r="AZ610" i="4"/>
  <c r="BK610" i="4" s="1"/>
  <c r="AZ482" i="4"/>
  <c r="BK482" i="4" s="1"/>
  <c r="BK537" i="4"/>
  <c r="AZ537" i="4"/>
  <c r="BK560" i="4"/>
  <c r="AZ560" i="4"/>
  <c r="AZ394" i="4"/>
  <c r="BK394" i="4" s="1"/>
  <c r="AZ451" i="4"/>
  <c r="BK451" i="4" s="1"/>
  <c r="BK474" i="4"/>
  <c r="AZ474" i="4"/>
  <c r="BK965" i="4"/>
  <c r="AZ965" i="4"/>
  <c r="AZ897" i="4"/>
  <c r="BK897" i="4" s="1"/>
  <c r="AZ769" i="4"/>
  <c r="BK769" i="4" s="1"/>
  <c r="BK641" i="4"/>
  <c r="AZ641" i="4"/>
  <c r="BK513" i="4"/>
  <c r="AZ513" i="4"/>
  <c r="AZ996" i="4"/>
  <c r="BK996" i="4" s="1"/>
  <c r="AZ932" i="4"/>
  <c r="BK932" i="4" s="1"/>
  <c r="BK824" i="4"/>
  <c r="AZ824" i="4"/>
  <c r="BK696" i="4"/>
  <c r="AZ696" i="4"/>
  <c r="AZ568" i="4"/>
  <c r="BK568" i="4" s="1"/>
  <c r="AZ442" i="4"/>
  <c r="BK442" i="4" s="1"/>
  <c r="BK963" i="4"/>
  <c r="AZ963" i="4"/>
  <c r="BK891" i="4"/>
  <c r="AZ891" i="4"/>
  <c r="AZ763" i="4"/>
  <c r="BK763" i="4" s="1"/>
  <c r="AZ635" i="4"/>
  <c r="BK635" i="4" s="1"/>
  <c r="BK507" i="4"/>
  <c r="AZ507" i="4"/>
  <c r="BK892" i="4"/>
  <c r="AZ892" i="4"/>
  <c r="AZ828" i="4"/>
  <c r="BK828" i="4" s="1"/>
  <c r="AZ764" i="4"/>
  <c r="BK764" i="4" s="1"/>
  <c r="BK700" i="4"/>
  <c r="AZ700" i="4"/>
  <c r="BK636" i="4"/>
  <c r="AZ636" i="4"/>
  <c r="AZ572" i="4"/>
  <c r="BK572" i="4" s="1"/>
  <c r="AZ508" i="4"/>
  <c r="BK508" i="4" s="1"/>
  <c r="BK434" i="4"/>
  <c r="AZ434" i="4"/>
  <c r="BK306" i="4"/>
  <c r="AZ306" i="4"/>
  <c r="AZ87" i="4"/>
  <c r="BK87" i="4" s="1"/>
  <c r="AZ274" i="4"/>
  <c r="BK274" i="4" s="1"/>
  <c r="BK18" i="4"/>
  <c r="AZ18" i="4"/>
  <c r="BK249" i="4"/>
  <c r="AZ249" i="4"/>
  <c r="AZ355" i="4"/>
  <c r="BK355" i="4" s="1"/>
  <c r="AZ160" i="4"/>
  <c r="BK160" i="4" s="1"/>
  <c r="BK330" i="4"/>
  <c r="AZ330" i="4"/>
  <c r="BK103" i="4"/>
  <c r="AZ103" i="4"/>
  <c r="AZ863" i="4"/>
  <c r="BK863" i="4" s="1"/>
  <c r="AZ799" i="4"/>
  <c r="BK799" i="4" s="1"/>
  <c r="BK735" i="4"/>
  <c r="AZ735" i="4"/>
  <c r="BK671" i="4"/>
  <c r="AZ671" i="4"/>
  <c r="AZ607" i="4"/>
  <c r="BK607" i="4" s="1"/>
  <c r="AZ543" i="4"/>
  <c r="BK543" i="4" s="1"/>
  <c r="BK479" i="4"/>
  <c r="AZ479" i="4"/>
  <c r="BK381" i="4"/>
  <c r="AZ381" i="4"/>
  <c r="AZ226" i="4"/>
  <c r="BK226" i="4" s="1"/>
  <c r="AZ894" i="4"/>
  <c r="BK894" i="4" s="1"/>
  <c r="BK830" i="4"/>
  <c r="AZ830" i="4"/>
  <c r="BK766" i="4"/>
  <c r="AZ766" i="4"/>
  <c r="AZ702" i="4"/>
  <c r="BK702" i="4" s="1"/>
  <c r="AZ638" i="4"/>
  <c r="BK638" i="4" s="1"/>
  <c r="BK574" i="4"/>
  <c r="AZ574" i="4"/>
  <c r="BK510" i="4"/>
  <c r="AZ510" i="4"/>
  <c r="AZ436" i="4"/>
  <c r="BK436" i="4" s="1"/>
  <c r="AZ308" i="4"/>
  <c r="BK308" i="4" s="1"/>
  <c r="BK73" i="4"/>
  <c r="AZ73" i="4"/>
  <c r="BK853" i="4"/>
  <c r="AZ853" i="4"/>
  <c r="AZ789" i="4"/>
  <c r="BK789" i="4" s="1"/>
  <c r="AZ725" i="4"/>
  <c r="BK725" i="4" s="1"/>
  <c r="BK661" i="4"/>
  <c r="AZ661" i="4"/>
  <c r="BK597" i="4"/>
  <c r="AZ597" i="4"/>
  <c r="AZ533" i="4"/>
  <c r="BK533" i="4" s="1"/>
  <c r="AZ469" i="4"/>
  <c r="BK469" i="4" s="1"/>
  <c r="BK363" i="4"/>
  <c r="AZ363" i="4"/>
  <c r="BK176" i="4"/>
  <c r="AZ176" i="4"/>
  <c r="AZ438" i="4"/>
  <c r="BK438" i="4" s="1"/>
  <c r="AZ374" i="4"/>
  <c r="BK374" i="4" s="1"/>
  <c r="BK310" i="4"/>
  <c r="AZ310" i="4"/>
  <c r="BK207" i="4"/>
  <c r="AZ207" i="4"/>
  <c r="AZ79" i="4"/>
  <c r="BK79" i="4" s="1"/>
  <c r="AZ425" i="4"/>
  <c r="BK425" i="4" s="1"/>
  <c r="BK361" i="4"/>
  <c r="AZ361" i="4"/>
  <c r="BK297" i="4"/>
  <c r="AZ297" i="4"/>
  <c r="AZ186" i="4"/>
  <c r="BK186" i="4" s="1"/>
  <c r="AZ58" i="4"/>
  <c r="BK58" i="4" s="1"/>
  <c r="BK416" i="4"/>
  <c r="AZ416" i="4"/>
  <c r="BK352" i="4"/>
  <c r="AZ352" i="4"/>
  <c r="AZ288" i="4"/>
  <c r="BK288" i="4" s="1"/>
  <c r="AZ161" i="4"/>
  <c r="BK161" i="4" s="1"/>
  <c r="BK33" i="4"/>
  <c r="AZ33" i="4"/>
  <c r="BK399" i="4"/>
  <c r="AZ399" i="4"/>
  <c r="AZ335" i="4"/>
  <c r="BK335" i="4" s="1"/>
  <c r="AZ264" i="4"/>
  <c r="BK264" i="4" s="1"/>
  <c r="BK136" i="4"/>
  <c r="AZ136" i="4"/>
  <c r="BK8" i="4"/>
  <c r="AZ8" i="4"/>
  <c r="AZ227" i="4"/>
  <c r="BK227" i="4" s="1"/>
  <c r="AZ163" i="4"/>
  <c r="BK163" i="4" s="1"/>
  <c r="BK99" i="4"/>
  <c r="AZ99" i="4"/>
  <c r="BK35" i="4"/>
  <c r="AZ35" i="4"/>
  <c r="AZ254" i="4"/>
  <c r="BK254" i="4" s="1"/>
  <c r="AZ190" i="4"/>
  <c r="BK190" i="4" s="1"/>
  <c r="BK126" i="4"/>
  <c r="AZ126" i="4"/>
  <c r="BK62" i="4"/>
  <c r="AZ62" i="4"/>
  <c r="AZ277" i="4"/>
  <c r="BK277" i="4" s="1"/>
  <c r="AZ213" i="4"/>
  <c r="BK213" i="4" s="1"/>
  <c r="BK149" i="4"/>
  <c r="AZ149" i="4"/>
  <c r="BK85" i="4"/>
  <c r="AZ85" i="4"/>
  <c r="AZ21" i="4"/>
  <c r="BK21" i="4" s="1"/>
  <c r="AZ228" i="4"/>
  <c r="BK228" i="4" s="1"/>
  <c r="BK164" i="4"/>
  <c r="AZ164" i="4"/>
  <c r="BK100" i="4"/>
  <c r="AZ100" i="4"/>
  <c r="AZ36" i="4"/>
  <c r="BK36" i="4" s="1"/>
  <c r="BA919" i="4"/>
  <c r="BL919" i="4" s="1"/>
  <c r="BA933" i="4"/>
  <c r="BL933" i="4" s="1"/>
  <c r="BA967" i="4"/>
  <c r="BL967" i="4" s="1"/>
  <c r="BA960" i="4"/>
  <c r="BL960" i="4" s="1"/>
  <c r="BA768" i="4"/>
  <c r="BL768" i="4" s="1"/>
  <c r="BA775" i="4"/>
  <c r="BL775" i="4" s="1"/>
  <c r="BA778" i="4"/>
  <c r="BL778" i="4" s="1"/>
  <c r="BA753" i="4"/>
  <c r="BL753" i="4" s="1"/>
  <c r="BA720" i="4"/>
  <c r="BL720" i="4" s="1"/>
  <c r="BA943" i="4"/>
  <c r="BL943" i="4" s="1"/>
  <c r="BA727" i="4"/>
  <c r="BL727" i="4" s="1"/>
  <c r="BA950" i="4"/>
  <c r="BL950" i="4" s="1"/>
  <c r="BA730" i="4"/>
  <c r="BL730" i="4" s="1"/>
  <c r="BA957" i="4"/>
  <c r="BL957" i="4" s="1"/>
  <c r="BA769" i="4"/>
  <c r="BL769" i="4" s="1"/>
  <c r="BA993" i="4"/>
  <c r="BL993" i="4" s="1"/>
  <c r="BA929" i="4"/>
  <c r="BL929" i="4" s="1"/>
  <c r="BA825" i="4"/>
  <c r="BL825" i="4" s="1"/>
  <c r="BA697" i="4"/>
  <c r="BL697" i="4" s="1"/>
  <c r="BA569" i="4"/>
  <c r="BL569" i="4" s="1"/>
  <c r="BA419" i="4"/>
  <c r="BL419" i="4" s="1"/>
  <c r="BA464" i="4"/>
  <c r="BL464" i="4" s="1"/>
  <c r="BA487" i="4"/>
  <c r="BL487" i="4" s="1"/>
  <c r="BA506" i="4"/>
  <c r="BL506" i="4" s="1"/>
  <c r="BA529" i="4"/>
  <c r="BL529" i="4" s="1"/>
  <c r="BA371" i="4"/>
  <c r="BL371" i="4" s="1"/>
  <c r="BA948" i="4"/>
  <c r="BL948" i="4" s="1"/>
  <c r="BA856" i="4"/>
  <c r="BL856" i="4" s="1"/>
  <c r="BA728" i="4"/>
  <c r="BL728" i="4" s="1"/>
  <c r="BA600" i="4"/>
  <c r="BL600" i="4" s="1"/>
  <c r="BA472" i="4"/>
  <c r="BL472" i="4" s="1"/>
  <c r="BA979" i="4"/>
  <c r="BL979" i="4" s="1"/>
  <c r="BA915" i="4"/>
  <c r="BL915" i="4" s="1"/>
  <c r="BA799" i="4"/>
  <c r="BL799" i="4" s="1"/>
  <c r="BA671" i="4"/>
  <c r="BL671" i="4" s="1"/>
  <c r="BA543" i="4"/>
  <c r="BL543" i="4" s="1"/>
  <c r="BA1002" i="4"/>
  <c r="BL1002" i="4" s="1"/>
  <c r="BA938" i="4"/>
  <c r="BL938" i="4" s="1"/>
  <c r="BA850" i="4"/>
  <c r="BL850" i="4" s="1"/>
  <c r="BA722" i="4"/>
  <c r="BL722" i="4" s="1"/>
  <c r="BA594" i="4"/>
  <c r="BL594" i="4" s="1"/>
  <c r="BA466" i="4"/>
  <c r="BL466" i="4" s="1"/>
  <c r="BA883" i="4"/>
  <c r="BL883" i="4" s="1"/>
  <c r="BA819" i="4"/>
  <c r="BL819" i="4" s="1"/>
  <c r="BA755" i="4"/>
  <c r="BL755" i="4" s="1"/>
  <c r="BA691" i="4"/>
  <c r="BL691" i="4" s="1"/>
  <c r="BA627" i="4"/>
  <c r="BL627" i="4" s="1"/>
  <c r="BA563" i="4"/>
  <c r="BL563" i="4" s="1"/>
  <c r="BA499" i="4"/>
  <c r="BL499" i="4" s="1"/>
  <c r="BA425" i="4"/>
  <c r="BL425" i="4" s="1"/>
  <c r="BA297" i="4"/>
  <c r="BL297" i="4" s="1"/>
  <c r="BA30" i="4"/>
  <c r="BL30" i="4" s="1"/>
  <c r="BA249" i="4"/>
  <c r="BL249" i="4" s="1"/>
  <c r="BA355" i="4"/>
  <c r="BL355" i="4" s="1"/>
  <c r="BA160" i="4"/>
  <c r="BL160" i="4" s="1"/>
  <c r="BA330" i="4"/>
  <c r="BL330" i="4" s="1"/>
  <c r="BA103" i="4"/>
  <c r="BL103" i="4" s="1"/>
  <c r="BA289" i="4"/>
  <c r="BL289" i="4" s="1"/>
  <c r="BA46" i="4"/>
  <c r="BL46" i="4" s="1"/>
  <c r="BA846" i="4"/>
  <c r="BL846" i="4" s="1"/>
  <c r="BA782" i="4"/>
  <c r="BL782" i="4" s="1"/>
  <c r="BA718" i="4"/>
  <c r="BL718" i="4" s="1"/>
  <c r="BA654" i="4"/>
  <c r="BL654" i="4" s="1"/>
  <c r="BA590" i="4"/>
  <c r="BL590" i="4" s="1"/>
  <c r="BA526" i="4"/>
  <c r="BL526" i="4" s="1"/>
  <c r="BA462" i="4"/>
  <c r="BL462" i="4" s="1"/>
  <c r="BA340" i="4"/>
  <c r="BL340" i="4" s="1"/>
  <c r="BA137" i="4"/>
  <c r="BL137" i="4" s="1"/>
  <c r="BA869" i="4"/>
  <c r="BL869" i="4" s="1"/>
  <c r="BA805" i="4"/>
  <c r="BL805" i="4" s="1"/>
  <c r="BA741" i="4"/>
  <c r="BL741" i="4" s="1"/>
  <c r="BA677" i="4"/>
  <c r="BL677" i="4" s="1"/>
  <c r="BA613" i="4"/>
  <c r="BL613" i="4" s="1"/>
  <c r="BA549" i="4"/>
  <c r="BL549" i="4" s="1"/>
  <c r="BA485" i="4"/>
  <c r="BL485" i="4" s="1"/>
  <c r="BA395" i="4"/>
  <c r="BL395" i="4" s="1"/>
  <c r="BA240" i="4"/>
  <c r="BL240" i="4" s="1"/>
  <c r="BA900" i="4"/>
  <c r="BL900" i="4" s="1"/>
  <c r="BA836" i="4"/>
  <c r="BL836" i="4" s="1"/>
  <c r="BA772" i="4"/>
  <c r="BL772" i="4" s="1"/>
  <c r="BA708" i="4"/>
  <c r="BL708" i="4" s="1"/>
  <c r="BA644" i="4"/>
  <c r="BL644" i="4" s="1"/>
  <c r="BA580" i="4"/>
  <c r="BL580" i="4" s="1"/>
  <c r="BA516" i="4"/>
  <c r="BL516" i="4" s="1"/>
  <c r="BA452" i="4"/>
  <c r="BL452" i="4" s="1"/>
  <c r="BA322" i="4"/>
  <c r="BL322" i="4" s="1"/>
  <c r="BA119" i="4"/>
  <c r="BL119" i="4" s="1"/>
  <c r="BA413" i="4"/>
  <c r="BL413" i="4" s="1"/>
  <c r="BA349" i="4"/>
  <c r="BL349" i="4" s="1"/>
  <c r="BA285" i="4"/>
  <c r="BL285" i="4" s="1"/>
  <c r="BA166" i="4"/>
  <c r="BL166" i="4" s="1"/>
  <c r="BA38" i="4"/>
  <c r="BL38" i="4" s="1"/>
  <c r="BA408" i="4"/>
  <c r="BL408" i="4" s="1"/>
  <c r="BA344" i="4"/>
  <c r="BL344" i="4" s="1"/>
  <c r="BA273" i="4"/>
  <c r="BL273" i="4" s="1"/>
  <c r="BA145" i="4"/>
  <c r="BL145" i="4" s="1"/>
  <c r="BA17" i="4"/>
  <c r="BL17" i="4" s="1"/>
  <c r="BA391" i="4"/>
  <c r="BL391" i="4" s="1"/>
  <c r="BA327" i="4"/>
  <c r="BL327" i="4" s="1"/>
  <c r="BA248" i="4"/>
  <c r="BL248" i="4" s="1"/>
  <c r="BA120" i="4"/>
  <c r="BL120" i="4" s="1"/>
  <c r="BA446" i="4"/>
  <c r="BL446" i="4" s="1"/>
  <c r="BA382" i="4"/>
  <c r="BL382" i="4" s="1"/>
  <c r="BA318" i="4"/>
  <c r="BL318" i="4" s="1"/>
  <c r="BA223" i="4"/>
  <c r="BL223" i="4" s="1"/>
  <c r="BA95" i="4"/>
  <c r="BL95" i="4" s="1"/>
  <c r="BA266" i="4"/>
  <c r="BL266" i="4" s="1"/>
  <c r="BA202" i="4"/>
  <c r="BL202" i="4" s="1"/>
  <c r="BA138" i="4"/>
  <c r="BL138" i="4" s="1"/>
  <c r="BA74" i="4"/>
  <c r="BL74" i="4" s="1"/>
  <c r="BA10" i="4"/>
  <c r="BA237" i="4"/>
  <c r="BL237" i="4" s="1"/>
  <c r="BA173" i="4"/>
  <c r="BL173" i="4" s="1"/>
  <c r="BA109" i="4"/>
  <c r="BL109" i="4" s="1"/>
  <c r="BA45" i="4"/>
  <c r="BL45" i="4" s="1"/>
  <c r="BA252" i="4"/>
  <c r="BL252" i="4" s="1"/>
  <c r="BA188" i="4"/>
  <c r="BL188" i="4" s="1"/>
  <c r="BA124" i="4"/>
  <c r="BL124" i="4" s="1"/>
  <c r="BA60" i="4"/>
  <c r="BL60" i="4" s="1"/>
  <c r="BA275" i="4"/>
  <c r="BL275" i="4" s="1"/>
  <c r="BA211" i="4"/>
  <c r="BL211" i="4" s="1"/>
  <c r="BA147" i="4"/>
  <c r="BL147" i="4" s="1"/>
  <c r="BA83" i="4"/>
  <c r="BL83" i="4" s="1"/>
  <c r="BA19" i="4"/>
  <c r="BL19" i="4" s="1"/>
  <c r="BB965" i="4"/>
  <c r="BM965" i="4" s="1"/>
  <c r="BM975" i="4"/>
  <c r="BB975" i="4"/>
  <c r="BB999" i="4"/>
  <c r="BM999" i="4" s="1"/>
  <c r="BB839" i="4"/>
  <c r="BM839" i="4" s="1"/>
  <c r="BB583" i="4"/>
  <c r="BM583" i="4" s="1"/>
  <c r="BM590" i="4"/>
  <c r="BB590" i="4"/>
  <c r="BB792" i="4"/>
  <c r="BM792" i="4" s="1"/>
  <c r="BB759" i="4"/>
  <c r="BM759" i="4" s="1"/>
  <c r="BB966" i="4"/>
  <c r="BM966" i="4" s="1"/>
  <c r="BM766" i="4"/>
  <c r="BB766" i="4"/>
  <c r="BB973" i="4"/>
  <c r="BM973" i="4" s="1"/>
  <c r="BB801" i="4"/>
  <c r="BM801" i="4" s="1"/>
  <c r="BB996" i="4"/>
  <c r="BM996" i="4" s="1"/>
  <c r="BM808" i="4"/>
  <c r="BB808" i="4"/>
  <c r="BB1000" i="4"/>
  <c r="BM1000" i="4" s="1"/>
  <c r="BB936" i="4"/>
  <c r="BM936" i="4" s="1"/>
  <c r="BB848" i="4"/>
  <c r="BM848" i="4" s="1"/>
  <c r="BM720" i="4"/>
  <c r="BB720" i="4"/>
  <c r="BB592" i="4"/>
  <c r="BM592" i="4" s="1"/>
  <c r="BB464" i="4"/>
  <c r="BM464" i="4" s="1"/>
  <c r="BB487" i="4"/>
  <c r="BM487" i="4" s="1"/>
  <c r="BM510" i="4"/>
  <c r="BB510" i="4"/>
  <c r="BB545" i="4"/>
  <c r="BM545" i="4" s="1"/>
  <c r="BB403" i="4"/>
  <c r="BM403" i="4" s="1"/>
  <c r="BB472" i="4"/>
  <c r="BM472" i="4" s="1"/>
  <c r="BM979" i="4"/>
  <c r="BB979" i="4"/>
  <c r="BB915" i="4"/>
  <c r="BM915" i="4" s="1"/>
  <c r="BB799" i="4"/>
  <c r="BM799" i="4" s="1"/>
  <c r="BB671" i="4"/>
  <c r="BM671" i="4" s="1"/>
  <c r="BM543" i="4"/>
  <c r="BB543" i="4"/>
  <c r="BB1002" i="4"/>
  <c r="BM1002" i="4" s="1"/>
  <c r="BB938" i="4"/>
  <c r="BM938" i="4" s="1"/>
  <c r="BB854" i="4"/>
  <c r="BM854" i="4" s="1"/>
  <c r="BM726" i="4"/>
  <c r="BB726" i="4"/>
  <c r="BB598" i="4"/>
  <c r="BM598" i="4" s="1"/>
  <c r="BB470" i="4"/>
  <c r="BM470" i="4" s="1"/>
  <c r="BB969" i="4"/>
  <c r="BM969" i="4" s="1"/>
  <c r="BM905" i="4"/>
  <c r="BB905" i="4"/>
  <c r="BB777" i="4"/>
  <c r="BM777" i="4" s="1"/>
  <c r="BB649" i="4"/>
  <c r="BM649" i="4" s="1"/>
  <c r="BB521" i="4"/>
  <c r="BM521" i="4" s="1"/>
  <c r="BM890" i="4"/>
  <c r="BB890" i="4"/>
  <c r="BB826" i="4"/>
  <c r="BM826" i="4" s="1"/>
  <c r="BB762" i="4"/>
  <c r="BM762" i="4" s="1"/>
  <c r="BB698" i="4"/>
  <c r="BM698" i="4" s="1"/>
  <c r="BM634" i="4"/>
  <c r="BB634" i="4"/>
  <c r="BB570" i="4"/>
  <c r="BM570" i="4" s="1"/>
  <c r="BB506" i="4"/>
  <c r="BM506" i="4" s="1"/>
  <c r="BB448" i="4"/>
  <c r="BM448" i="4" s="1"/>
  <c r="BM320" i="4"/>
  <c r="BB320" i="4"/>
  <c r="BB101" i="4"/>
  <c r="BM101" i="4" s="1"/>
  <c r="BB256" i="4"/>
  <c r="BM256" i="4" s="1"/>
  <c r="BB362" i="4"/>
  <c r="BM362" i="4" s="1"/>
  <c r="BM167" i="4"/>
  <c r="BB167" i="4"/>
  <c r="BB321" i="4"/>
  <c r="BM321" i="4" s="1"/>
  <c r="BB110" i="4"/>
  <c r="BM110" i="4" s="1"/>
  <c r="BB277" i="4"/>
  <c r="BM277" i="4" s="1"/>
  <c r="BM21" i="4"/>
  <c r="BB21" i="4"/>
  <c r="BB845" i="4"/>
  <c r="BM845" i="4" s="1"/>
  <c r="BB781" i="4"/>
  <c r="BM781" i="4" s="1"/>
  <c r="BB717" i="4"/>
  <c r="BM717" i="4" s="1"/>
  <c r="BM653" i="4"/>
  <c r="BB653" i="4"/>
  <c r="BB589" i="4"/>
  <c r="BM589" i="4" s="1"/>
  <c r="BB525" i="4"/>
  <c r="BM525" i="4" s="1"/>
  <c r="BB461" i="4"/>
  <c r="BM461" i="4" s="1"/>
  <c r="BM347" i="4"/>
  <c r="BB347" i="4"/>
  <c r="BB144" i="4"/>
  <c r="BM144" i="4" s="1"/>
  <c r="BB876" i="4"/>
  <c r="BM876" i="4" s="1"/>
  <c r="BB812" i="4"/>
  <c r="BM812" i="4" s="1"/>
  <c r="BM748" i="4"/>
  <c r="BB748" i="4"/>
  <c r="BB684" i="4"/>
  <c r="BM684" i="4" s="1"/>
  <c r="BB620" i="4"/>
  <c r="BM620" i="4" s="1"/>
  <c r="BB556" i="4"/>
  <c r="BM556" i="4" s="1"/>
  <c r="BM492" i="4"/>
  <c r="BB492" i="4"/>
  <c r="BB402" i="4"/>
  <c r="BM402" i="4" s="1"/>
  <c r="BB279" i="4"/>
  <c r="BM279" i="4" s="1"/>
  <c r="BB23" i="4"/>
  <c r="BM23" i="4" s="1"/>
  <c r="BM851" i="4"/>
  <c r="BB851" i="4"/>
  <c r="BB787" i="4"/>
  <c r="BM787" i="4" s="1"/>
  <c r="BB723" i="4"/>
  <c r="BM723" i="4" s="1"/>
  <c r="BB659" i="4"/>
  <c r="BM659" i="4" s="1"/>
  <c r="BM595" i="4"/>
  <c r="BB595" i="4"/>
  <c r="BB531" i="4"/>
  <c r="BM531" i="4" s="1"/>
  <c r="BB467" i="4"/>
  <c r="BM467" i="4" s="1"/>
  <c r="BB361" i="4"/>
  <c r="BM361" i="4" s="1"/>
  <c r="BM158" i="4"/>
  <c r="BB158" i="4"/>
  <c r="BB420" i="4"/>
  <c r="BM420" i="4" s="1"/>
  <c r="BB356" i="4"/>
  <c r="BM356" i="4" s="1"/>
  <c r="BB292" i="4"/>
  <c r="BM292" i="4" s="1"/>
  <c r="BM173" i="4"/>
  <c r="BB173" i="4"/>
  <c r="BB45" i="4"/>
  <c r="BM45" i="4" s="1"/>
  <c r="BB415" i="4"/>
  <c r="BM415" i="4" s="1"/>
  <c r="BB351" i="4"/>
  <c r="BM351" i="4" s="1"/>
  <c r="BM287" i="4"/>
  <c r="BB287" i="4"/>
  <c r="BB168" i="4"/>
  <c r="BM168" i="4" s="1"/>
  <c r="BB40" i="4"/>
  <c r="BM40" i="4" s="1"/>
  <c r="BB406" i="4"/>
  <c r="BM406" i="4" s="1"/>
  <c r="BM342" i="4"/>
  <c r="BB342" i="4"/>
  <c r="BB271" i="4"/>
  <c r="BM271" i="4" s="1"/>
  <c r="BB143" i="4"/>
  <c r="BM143" i="4" s="1"/>
  <c r="BB15" i="4"/>
  <c r="BM15" i="4" s="1"/>
  <c r="BM389" i="4"/>
  <c r="BB389" i="4"/>
  <c r="BB325" i="4"/>
  <c r="BM325" i="4" s="1"/>
  <c r="BB246" i="4"/>
  <c r="BM246" i="4" s="1"/>
  <c r="BB118" i="4"/>
  <c r="BM118" i="4" s="1"/>
  <c r="BM281" i="4"/>
  <c r="BB281" i="4"/>
  <c r="BB217" i="4"/>
  <c r="BM217" i="4" s="1"/>
  <c r="BB153" i="4"/>
  <c r="BM153" i="4" s="1"/>
  <c r="BB89" i="4"/>
  <c r="BM89" i="4" s="1"/>
  <c r="BM25" i="4"/>
  <c r="BB25" i="4"/>
  <c r="BB244" i="4"/>
  <c r="BM244" i="4" s="1"/>
  <c r="BB180" i="4"/>
  <c r="BM180" i="4" s="1"/>
  <c r="BB116" i="4"/>
  <c r="BM116" i="4" s="1"/>
  <c r="BM52" i="4"/>
  <c r="BB52" i="4"/>
  <c r="BB267" i="4"/>
  <c r="BM267" i="4" s="1"/>
  <c r="BB203" i="4"/>
  <c r="BM203" i="4" s="1"/>
  <c r="BB139" i="4"/>
  <c r="BM139" i="4" s="1"/>
  <c r="BM75" i="4"/>
  <c r="BB75" i="4"/>
  <c r="BB11" i="4"/>
  <c r="BM11" i="4" s="1"/>
  <c r="BB226" i="4"/>
  <c r="BM226" i="4" s="1"/>
  <c r="BB162" i="4"/>
  <c r="BM162" i="4" s="1"/>
  <c r="BM98" i="4"/>
  <c r="BB98" i="4"/>
  <c r="BB34" i="4"/>
  <c r="BM34" i="4" s="1"/>
  <c r="BC885" i="4"/>
  <c r="BN885" i="4" s="1"/>
  <c r="BC947" i="4"/>
  <c r="BN947" i="4" s="1"/>
  <c r="BN949" i="4"/>
  <c r="BC949" i="4"/>
  <c r="BC995" i="4"/>
  <c r="BN995" i="4" s="1"/>
  <c r="BC894" i="4"/>
  <c r="BN894" i="4" s="1"/>
  <c r="BC878" i="4"/>
  <c r="BN878" i="4" s="1"/>
  <c r="BN622" i="4"/>
  <c r="BC622" i="4"/>
  <c r="BC597" i="4"/>
  <c r="BN597" i="4" s="1"/>
  <c r="BC799" i="4"/>
  <c r="BN799" i="4" s="1"/>
  <c r="BC798" i="4"/>
  <c r="BN798" i="4" s="1"/>
  <c r="BN989" i="4"/>
  <c r="BC989" i="4"/>
  <c r="BC837" i="4"/>
  <c r="BN837" i="4" s="1"/>
  <c r="BC581" i="4"/>
  <c r="BN581" i="4" s="1"/>
  <c r="BC840" i="4"/>
  <c r="BN840" i="4" s="1"/>
  <c r="BN584" i="4"/>
  <c r="BC584" i="4"/>
  <c r="BC879" i="4"/>
  <c r="BN879" i="4" s="1"/>
  <c r="BC623" i="4"/>
  <c r="BN623" i="4" s="1"/>
  <c r="BC951" i="4"/>
  <c r="BN951" i="4" s="1"/>
  <c r="BN871" i="4"/>
  <c r="BC871" i="4"/>
  <c r="BC743" i="4"/>
  <c r="BN743" i="4" s="1"/>
  <c r="BC615" i="4"/>
  <c r="BN615" i="4" s="1"/>
  <c r="BC487" i="4"/>
  <c r="BN487" i="4" s="1"/>
  <c r="BN510" i="4"/>
  <c r="BC510" i="4"/>
  <c r="BC549" i="4"/>
  <c r="BN549" i="4" s="1"/>
  <c r="BC415" i="4"/>
  <c r="BN415" i="4" s="1"/>
  <c r="BC472" i="4"/>
  <c r="BN472" i="4" s="1"/>
  <c r="BN511" i="4"/>
  <c r="BC511" i="4"/>
  <c r="BC986" i="4"/>
  <c r="BN986" i="4" s="1"/>
  <c r="BC922" i="4"/>
  <c r="BN922" i="4" s="1"/>
  <c r="BC822" i="4"/>
  <c r="BN822" i="4" s="1"/>
  <c r="BN694" i="4"/>
  <c r="BC694" i="4"/>
  <c r="BC566" i="4"/>
  <c r="BN566" i="4" s="1"/>
  <c r="BC424" i="4"/>
  <c r="BN424" i="4" s="1"/>
  <c r="BC953" i="4"/>
  <c r="BN953" i="4" s="1"/>
  <c r="BN877" i="4"/>
  <c r="BC877" i="4"/>
  <c r="BC749" i="4"/>
  <c r="BN749" i="4" s="1"/>
  <c r="BC621" i="4"/>
  <c r="BN621" i="4" s="1"/>
  <c r="BC493" i="4"/>
  <c r="BN493" i="4" s="1"/>
  <c r="BN976" i="4"/>
  <c r="BC976" i="4"/>
  <c r="BC912" i="4"/>
  <c r="BN912" i="4" s="1"/>
  <c r="BC800" i="4"/>
  <c r="BN800" i="4" s="1"/>
  <c r="BC672" i="4"/>
  <c r="BN672" i="4" s="1"/>
  <c r="BN544" i="4"/>
  <c r="BC544" i="4"/>
  <c r="BC897" i="4"/>
  <c r="BN897" i="4" s="1"/>
  <c r="BC833" i="4"/>
  <c r="BN833" i="4" s="1"/>
  <c r="BC769" i="4"/>
  <c r="BN769" i="4" s="1"/>
  <c r="BN705" i="4"/>
  <c r="BC705" i="4"/>
  <c r="BC641" i="4"/>
  <c r="BN641" i="4" s="1"/>
  <c r="BC577" i="4"/>
  <c r="BN577" i="4" s="1"/>
  <c r="BC513" i="4"/>
  <c r="BN513" i="4" s="1"/>
  <c r="BN449" i="4"/>
  <c r="BC449" i="4"/>
  <c r="BC327" i="4"/>
  <c r="BN327" i="4" s="1"/>
  <c r="BC108" i="4"/>
  <c r="BN108" i="4" s="1"/>
  <c r="BC263" i="4"/>
  <c r="BN263" i="4" s="1"/>
  <c r="BN369" i="4"/>
  <c r="BC369" i="4"/>
  <c r="BC206" i="4"/>
  <c r="BN206" i="4" s="1"/>
  <c r="BC344" i="4"/>
  <c r="BN344" i="4" s="1"/>
  <c r="BC149" i="4"/>
  <c r="BN149" i="4" s="1"/>
  <c r="BN319" i="4"/>
  <c r="BC319" i="4"/>
  <c r="BC92" i="4"/>
  <c r="BN92" i="4" s="1"/>
  <c r="BC860" i="4"/>
  <c r="BN860" i="4" s="1"/>
  <c r="BC796" i="4"/>
  <c r="BN796" i="4" s="1"/>
  <c r="BN732" i="4"/>
  <c r="BC732" i="4"/>
  <c r="BC668" i="4"/>
  <c r="BN668" i="4" s="1"/>
  <c r="BC604" i="4"/>
  <c r="BN604" i="4" s="1"/>
  <c r="BC540" i="4"/>
  <c r="BN540" i="4" s="1"/>
  <c r="BN476" i="4"/>
  <c r="BC476" i="4"/>
  <c r="BC370" i="4"/>
  <c r="BN370" i="4" s="1"/>
  <c r="BC215" i="4"/>
  <c r="BN215" i="4" s="1"/>
  <c r="BC899" i="4"/>
  <c r="BN899" i="4" s="1"/>
  <c r="BN835" i="4"/>
  <c r="BC835" i="4"/>
  <c r="BC771" i="4"/>
  <c r="BN771" i="4" s="1"/>
  <c r="BC707" i="4"/>
  <c r="BN707" i="4" s="1"/>
  <c r="BC643" i="4"/>
  <c r="BN643" i="4" s="1"/>
  <c r="BN579" i="4"/>
  <c r="BC579" i="4"/>
  <c r="BC515" i="4"/>
  <c r="BN515" i="4" s="1"/>
  <c r="BC451" i="4"/>
  <c r="BN451" i="4" s="1"/>
  <c r="BC329" i="4"/>
  <c r="BN329" i="4" s="1"/>
  <c r="BN94" i="4"/>
  <c r="BC94" i="4"/>
  <c r="BC866" i="4"/>
  <c r="BN866" i="4" s="1"/>
  <c r="BC802" i="4"/>
  <c r="BN802" i="4" s="1"/>
  <c r="BC738" i="4"/>
  <c r="BN738" i="4" s="1"/>
  <c r="BN674" i="4"/>
  <c r="BC674" i="4"/>
  <c r="BC610" i="4"/>
  <c r="BN610" i="4" s="1"/>
  <c r="BC546" i="4"/>
  <c r="BN546" i="4" s="1"/>
  <c r="BC482" i="4"/>
  <c r="BN482" i="4" s="1"/>
  <c r="BN400" i="4"/>
  <c r="BC400" i="4"/>
  <c r="BC261" i="4"/>
  <c r="BN261" i="4" s="1"/>
  <c r="BC443" i="4"/>
  <c r="BN443" i="4" s="1"/>
  <c r="BC379" i="4"/>
  <c r="BN379" i="4" s="1"/>
  <c r="BN315" i="4"/>
  <c r="BC315" i="4"/>
  <c r="BC228" i="4"/>
  <c r="BN228" i="4" s="1"/>
  <c r="BC100" i="4"/>
  <c r="BN100" i="4" s="1"/>
  <c r="BC430" i="4"/>
  <c r="BN430" i="4" s="1"/>
  <c r="BN366" i="4"/>
  <c r="BC366" i="4"/>
  <c r="BC302" i="4"/>
  <c r="BN302" i="4" s="1"/>
  <c r="BC191" i="4"/>
  <c r="BN191" i="4" s="1"/>
  <c r="BC63" i="4"/>
  <c r="BN63" i="4" s="1"/>
  <c r="BN413" i="4"/>
  <c r="BC413" i="4"/>
  <c r="BC349" i="4"/>
  <c r="BN349" i="4" s="1"/>
  <c r="BC285" i="4"/>
  <c r="BN285" i="4" s="1"/>
  <c r="BC166" i="4"/>
  <c r="BN166" i="4" s="1"/>
  <c r="BN38" i="4"/>
  <c r="BC38" i="4"/>
  <c r="BC404" i="4"/>
  <c r="BN404" i="4" s="1"/>
  <c r="BC340" i="4"/>
  <c r="BN340" i="4" s="1"/>
  <c r="BC269" i="4"/>
  <c r="BN269" i="4" s="1"/>
  <c r="BN141" i="4"/>
  <c r="BC141" i="4"/>
  <c r="BC13" i="4"/>
  <c r="BN13" i="4" s="1"/>
  <c r="BC224" i="4"/>
  <c r="BN224" i="4" s="1"/>
  <c r="BC160" i="4"/>
  <c r="BN160" i="4" s="1"/>
  <c r="BN96" i="4"/>
  <c r="BC96" i="4"/>
  <c r="BC32" i="4"/>
  <c r="BN32" i="4" s="1"/>
  <c r="BC243" i="4"/>
  <c r="BN243" i="4" s="1"/>
  <c r="BC179" i="4"/>
  <c r="BN179" i="4" s="1"/>
  <c r="BN115" i="4"/>
  <c r="BC115" i="4"/>
  <c r="BC51" i="4"/>
  <c r="BN51" i="4" s="1"/>
  <c r="BC266" i="4"/>
  <c r="BN266" i="4" s="1"/>
  <c r="BC202" i="4"/>
  <c r="BN202" i="4" s="1"/>
  <c r="BN138" i="4"/>
  <c r="BC138" i="4"/>
  <c r="BC74" i="4"/>
  <c r="BN74" i="4" s="1"/>
  <c r="BC10" i="4"/>
  <c r="BN10" i="4" s="1"/>
  <c r="BC225" i="4"/>
  <c r="BN225" i="4" s="1"/>
  <c r="BN161" i="4"/>
  <c r="BC161" i="4"/>
  <c r="BC97" i="4"/>
  <c r="BN97" i="4" s="1"/>
  <c r="BC33" i="4"/>
  <c r="BN33" i="4" s="1"/>
  <c r="BD940" i="4"/>
  <c r="BO940" i="4" s="1"/>
  <c r="BO986" i="4"/>
  <c r="BD986" i="4"/>
  <c r="BD988" i="4"/>
  <c r="BO988" i="4" s="1"/>
  <c r="BD831" i="4"/>
  <c r="BO831" i="4" s="1"/>
  <c r="BD941" i="4"/>
  <c r="BO941" i="4" s="1"/>
  <c r="BO933" i="4"/>
  <c r="BD933" i="4"/>
  <c r="BD693" i="4"/>
  <c r="BO693" i="4" s="1"/>
  <c r="BD668" i="4"/>
  <c r="BO668" i="4" s="1"/>
  <c r="BD671" i="4"/>
  <c r="BO671" i="4" s="1"/>
  <c r="BO678" i="4"/>
  <c r="BD678" i="4"/>
  <c r="BD677" i="4"/>
  <c r="BO677" i="4" s="1"/>
  <c r="BD932" i="4"/>
  <c r="BO932" i="4" s="1"/>
  <c r="BD684" i="4"/>
  <c r="BO684" i="4" s="1"/>
  <c r="BO939" i="4"/>
  <c r="BD939" i="4"/>
  <c r="BD719" i="4"/>
  <c r="BO719" i="4" s="1"/>
  <c r="BD946" i="4"/>
  <c r="BO946" i="4" s="1"/>
  <c r="BD726" i="4"/>
  <c r="BO726" i="4" s="1"/>
  <c r="BO974" i="4"/>
  <c r="BD974" i="4"/>
  <c r="BD910" i="4"/>
  <c r="BO910" i="4" s="1"/>
  <c r="BD782" i="4"/>
  <c r="BO782" i="4" s="1"/>
  <c r="BD654" i="4"/>
  <c r="BO654" i="4" s="1"/>
  <c r="BO526" i="4"/>
  <c r="BD526" i="4"/>
  <c r="BD565" i="4"/>
  <c r="BO565" i="4" s="1"/>
  <c r="BD447" i="4"/>
  <c r="BO447" i="4" s="1"/>
  <c r="BD476" i="4"/>
  <c r="BO476" i="4" s="1"/>
  <c r="BO495" i="4"/>
  <c r="BD495" i="4"/>
  <c r="BD518" i="4"/>
  <c r="BO518" i="4" s="1"/>
  <c r="BD993" i="4"/>
  <c r="BO993" i="4" s="1"/>
  <c r="BD929" i="4"/>
  <c r="BO929" i="4" s="1"/>
  <c r="BO829" i="4"/>
  <c r="BD829" i="4"/>
  <c r="BD701" i="4"/>
  <c r="BO701" i="4" s="1"/>
  <c r="BD573" i="4"/>
  <c r="BO573" i="4" s="1"/>
  <c r="BD431" i="4"/>
  <c r="BO431" i="4" s="1"/>
  <c r="BO952" i="4"/>
  <c r="BD952" i="4"/>
  <c r="BD884" i="4"/>
  <c r="BO884" i="4" s="1"/>
  <c r="BD756" i="4"/>
  <c r="BO756" i="4" s="1"/>
  <c r="BD628" i="4"/>
  <c r="BO628" i="4" s="1"/>
  <c r="BO500" i="4"/>
  <c r="BD500" i="4"/>
  <c r="BD991" i="4"/>
  <c r="BO991" i="4" s="1"/>
  <c r="BD927" i="4"/>
  <c r="BO927" i="4" s="1"/>
  <c r="BD823" i="4"/>
  <c r="BO823" i="4" s="1"/>
  <c r="BO695" i="4"/>
  <c r="BD695" i="4"/>
  <c r="BD567" i="4"/>
  <c r="BO567" i="4" s="1"/>
  <c r="BD433" i="4"/>
  <c r="BO433" i="4" s="1"/>
  <c r="BD848" i="4"/>
  <c r="BO848" i="4" s="1"/>
  <c r="BO784" i="4"/>
  <c r="BD784" i="4"/>
  <c r="BD720" i="4"/>
  <c r="BO720" i="4" s="1"/>
  <c r="BD656" i="4"/>
  <c r="BO656" i="4" s="1"/>
  <c r="BD592" i="4"/>
  <c r="BO592" i="4" s="1"/>
  <c r="BO528" i="4"/>
  <c r="BD528" i="4"/>
  <c r="BD464" i="4"/>
  <c r="BO464" i="4" s="1"/>
  <c r="BD350" i="4"/>
  <c r="BO350" i="4" s="1"/>
  <c r="BD179" i="4"/>
  <c r="BO179" i="4" s="1"/>
  <c r="BO337" i="4"/>
  <c r="BD337" i="4"/>
  <c r="BD142" i="4"/>
  <c r="BO142" i="4" s="1"/>
  <c r="BD312" i="4"/>
  <c r="BO312" i="4" s="1"/>
  <c r="BD85" i="4"/>
  <c r="BO85" i="4" s="1"/>
  <c r="BO287" i="4"/>
  <c r="BD287" i="4"/>
  <c r="BD195" i="4"/>
  <c r="BO195" i="4" s="1"/>
  <c r="BD883" i="4"/>
  <c r="BO883" i="4" s="1"/>
  <c r="BD819" i="4"/>
  <c r="BO819" i="4" s="1"/>
  <c r="BO755" i="4"/>
  <c r="BD755" i="4"/>
  <c r="BD691" i="4"/>
  <c r="BO691" i="4" s="1"/>
  <c r="BD627" i="4"/>
  <c r="BO627" i="4" s="1"/>
  <c r="BD563" i="4"/>
  <c r="BO563" i="4" s="1"/>
  <c r="BO499" i="4"/>
  <c r="BD499" i="4"/>
  <c r="BD425" i="4"/>
  <c r="BO425" i="4" s="1"/>
  <c r="BD297" i="4"/>
  <c r="BO297" i="4" s="1"/>
  <c r="BD30" i="4"/>
  <c r="BO30" i="4" s="1"/>
  <c r="BO842" i="4"/>
  <c r="BD842" i="4"/>
  <c r="BD778" i="4"/>
  <c r="BO778" i="4" s="1"/>
  <c r="BD714" i="4"/>
  <c r="BO714" i="4" s="1"/>
  <c r="BD650" i="4"/>
  <c r="BO650" i="4" s="1"/>
  <c r="BO586" i="4"/>
  <c r="BD586" i="4"/>
  <c r="BD522" i="4"/>
  <c r="BO522" i="4" s="1"/>
  <c r="BD458" i="4"/>
  <c r="BO458" i="4" s="1"/>
  <c r="BD352" i="4"/>
  <c r="BO352" i="4" s="1"/>
  <c r="BO165" i="4"/>
  <c r="BD165" i="4"/>
  <c r="BD873" i="4"/>
  <c r="BO873" i="4" s="1"/>
  <c r="BD809" i="4"/>
  <c r="BO809" i="4" s="1"/>
  <c r="BD745" i="4"/>
  <c r="BO745" i="4" s="1"/>
  <c r="BO681" i="4"/>
  <c r="BD681" i="4"/>
  <c r="BD617" i="4"/>
  <c r="BO617" i="4" s="1"/>
  <c r="BD553" i="4"/>
  <c r="BO553" i="4" s="1"/>
  <c r="BD489" i="4"/>
  <c r="BO489" i="4" s="1"/>
  <c r="BO407" i="4"/>
  <c r="BD407" i="4"/>
  <c r="BD268" i="4"/>
  <c r="BO268" i="4" s="1"/>
  <c r="BD442" i="4"/>
  <c r="BO442" i="4" s="1"/>
  <c r="BD378" i="4"/>
  <c r="BO378" i="4" s="1"/>
  <c r="BO314" i="4"/>
  <c r="BD314" i="4"/>
  <c r="BD203" i="4"/>
  <c r="BO203" i="4" s="1"/>
  <c r="BD75" i="4"/>
  <c r="BO75" i="4" s="1"/>
  <c r="BD429" i="4"/>
  <c r="BO429" i="4" s="1"/>
  <c r="BO365" i="4"/>
  <c r="BD365" i="4"/>
  <c r="BD301" i="4"/>
  <c r="BO301" i="4" s="1"/>
  <c r="BD198" i="4"/>
  <c r="BO198" i="4" s="1"/>
  <c r="BD70" i="4"/>
  <c r="BO70" i="4" s="1"/>
  <c r="BO420" i="4"/>
  <c r="BD420" i="4"/>
  <c r="BD356" i="4"/>
  <c r="BO356" i="4" s="1"/>
  <c r="BD292" i="4"/>
  <c r="BO292" i="4" s="1"/>
  <c r="BD173" i="4"/>
  <c r="BO173" i="4" s="1"/>
  <c r="BO45" i="4"/>
  <c r="BD45" i="4"/>
  <c r="BD403" i="4"/>
  <c r="BO403" i="4" s="1"/>
  <c r="BD339" i="4"/>
  <c r="BO339" i="4" s="1"/>
  <c r="BD276" i="4"/>
  <c r="BO276" i="4" s="1"/>
  <c r="BO148" i="4"/>
  <c r="BD148" i="4"/>
  <c r="BD20" i="4"/>
  <c r="BO20" i="4" s="1"/>
  <c r="BD223" i="4"/>
  <c r="BO223" i="4" s="1"/>
  <c r="BD159" i="4"/>
  <c r="BO159" i="4" s="1"/>
  <c r="BO95" i="4"/>
  <c r="BD95" i="4"/>
  <c r="BD31" i="4"/>
  <c r="BO31" i="4" s="1"/>
  <c r="BD250" i="4"/>
  <c r="BO250" i="4" s="1"/>
  <c r="BD186" i="4"/>
  <c r="BO186" i="4" s="1"/>
  <c r="BO122" i="4"/>
  <c r="BD122" i="4"/>
  <c r="BD58" i="4"/>
  <c r="BO58" i="4" s="1"/>
  <c r="BD273" i="4"/>
  <c r="BO273" i="4" s="1"/>
  <c r="BD209" i="4"/>
  <c r="BO209" i="4" s="1"/>
  <c r="BO145" i="4"/>
  <c r="BD145" i="4"/>
  <c r="BD81" i="4"/>
  <c r="BO81" i="4" s="1"/>
  <c r="BD17" i="4"/>
  <c r="BO17" i="4" s="1"/>
  <c r="BD232" i="4"/>
  <c r="BO232" i="4" s="1"/>
  <c r="BO168" i="4"/>
  <c r="BD168" i="4"/>
  <c r="BD104" i="4"/>
  <c r="BO104" i="4" s="1"/>
  <c r="BD40" i="4"/>
  <c r="BO40" i="4" s="1"/>
  <c r="BU969" i="5"/>
  <c r="CF969" i="5" s="1"/>
  <c r="CG969" i="5" s="1"/>
  <c r="CH969" i="5" s="1"/>
  <c r="BU825" i="5"/>
  <c r="CF825" i="5" s="1"/>
  <c r="CG825" i="5" s="1"/>
  <c r="CH825" i="5" s="1"/>
  <c r="BU208" i="5"/>
  <c r="CF208" i="5" s="1"/>
  <c r="CG208" i="5" s="1"/>
  <c r="CH208" i="5" s="1"/>
  <c r="BU34" i="5"/>
  <c r="CF34" i="5" s="1"/>
  <c r="CG34" i="5" s="1"/>
  <c r="CH34" i="5" s="1"/>
  <c r="AY969" i="4"/>
  <c r="BJ969" i="4" s="1"/>
  <c r="AY828" i="4"/>
  <c r="BJ828" i="4" s="1"/>
  <c r="AY922" i="4"/>
  <c r="BJ922" i="4" s="1"/>
  <c r="AY992" i="4"/>
  <c r="BJ992" i="4" s="1"/>
  <c r="AY1002" i="4"/>
  <c r="BJ1002" i="4" s="1"/>
  <c r="AY946" i="4"/>
  <c r="BJ946" i="4" s="1"/>
  <c r="AY722" i="4"/>
  <c r="BJ722" i="4" s="1"/>
  <c r="AY697" i="4"/>
  <c r="BJ697" i="4" s="1"/>
  <c r="AY668" i="4"/>
  <c r="BJ668" i="4" s="1"/>
  <c r="AY675" i="4"/>
  <c r="BJ675" i="4" s="1"/>
  <c r="AY674" i="4"/>
  <c r="BJ674" i="4" s="1"/>
  <c r="AY929" i="4"/>
  <c r="BJ929" i="4" s="1"/>
  <c r="AY681" i="4"/>
  <c r="BJ681" i="4" s="1"/>
  <c r="AY936" i="4"/>
  <c r="BJ936" i="4" s="1"/>
  <c r="AY716" i="4"/>
  <c r="BJ716" i="4" s="1"/>
  <c r="AY943" i="4"/>
  <c r="BJ943" i="4" s="1"/>
  <c r="AY723" i="4"/>
  <c r="BJ723" i="4" s="1"/>
  <c r="AY979" i="4"/>
  <c r="BJ979" i="4" s="1"/>
  <c r="AY915" i="4"/>
  <c r="BJ915" i="4" s="1"/>
  <c r="BJ795" i="4"/>
  <c r="AY795" i="4"/>
  <c r="AY667" i="4"/>
  <c r="BJ667" i="4" s="1"/>
  <c r="AY539" i="4"/>
  <c r="BJ539" i="4" s="1"/>
  <c r="AY373" i="4"/>
  <c r="BJ373" i="4" s="1"/>
  <c r="BJ450" i="4"/>
  <c r="AY450" i="4"/>
  <c r="AY505" i="4"/>
  <c r="BJ505" i="4" s="1"/>
  <c r="AY524" i="4"/>
  <c r="BJ524" i="4" s="1"/>
  <c r="AY563" i="4"/>
  <c r="BJ563" i="4" s="1"/>
  <c r="BJ421" i="4"/>
  <c r="AY421" i="4"/>
  <c r="AY950" i="4"/>
  <c r="BJ950" i="4" s="1"/>
  <c r="AY858" i="4"/>
  <c r="BJ858" i="4" s="1"/>
  <c r="AY730" i="4"/>
  <c r="BJ730" i="4" s="1"/>
  <c r="AY602" i="4"/>
  <c r="BJ602" i="4" s="1"/>
  <c r="AY474" i="4"/>
  <c r="BJ474" i="4" s="1"/>
  <c r="AY965" i="4"/>
  <c r="BJ965" i="4" s="1"/>
  <c r="AY897" i="4"/>
  <c r="BJ897" i="4" s="1"/>
  <c r="AY769" i="4"/>
  <c r="BJ769" i="4" s="1"/>
  <c r="AY641" i="4"/>
  <c r="BJ641" i="4" s="1"/>
  <c r="AY513" i="4"/>
  <c r="BJ513" i="4" s="1"/>
  <c r="AY996" i="4"/>
  <c r="BJ996" i="4" s="1"/>
  <c r="AY932" i="4"/>
  <c r="BJ932" i="4" s="1"/>
  <c r="AY836" i="4"/>
  <c r="BJ836" i="4" s="1"/>
  <c r="AY708" i="4"/>
  <c r="BJ708" i="4" s="1"/>
  <c r="AY580" i="4"/>
  <c r="BJ580" i="4" s="1"/>
  <c r="AY452" i="4"/>
  <c r="BJ452" i="4" s="1"/>
  <c r="AY861" i="4"/>
  <c r="BJ861" i="4" s="1"/>
  <c r="AY797" i="4"/>
  <c r="BJ797" i="4" s="1"/>
  <c r="AY733" i="4"/>
  <c r="BJ733" i="4" s="1"/>
  <c r="AY669" i="4"/>
  <c r="BJ669" i="4" s="1"/>
  <c r="AY605" i="4"/>
  <c r="BJ605" i="4" s="1"/>
  <c r="AY541" i="4"/>
  <c r="BJ541" i="4" s="1"/>
  <c r="AY477" i="4"/>
  <c r="BJ477" i="4" s="1"/>
  <c r="BJ379" i="4"/>
  <c r="AY379" i="4"/>
  <c r="AY208" i="4"/>
  <c r="BJ208" i="4" s="1"/>
  <c r="AY350" i="4"/>
  <c r="BJ350" i="4" s="1"/>
  <c r="AY171" i="4"/>
  <c r="BJ171" i="4" s="1"/>
  <c r="BJ309" i="4"/>
  <c r="AY309" i="4"/>
  <c r="AY82" i="4"/>
  <c r="BJ82" i="4" s="1"/>
  <c r="AY284" i="4"/>
  <c r="BJ284" i="4" s="1"/>
  <c r="AY57" i="4"/>
  <c r="BJ57" i="4" s="1"/>
  <c r="BJ224" i="4"/>
  <c r="AY224" i="4"/>
  <c r="AY888" i="4"/>
  <c r="BJ888" i="4" s="1"/>
  <c r="AY824" i="4"/>
  <c r="BJ824" i="4" s="1"/>
  <c r="AY760" i="4"/>
  <c r="BJ760" i="4" s="1"/>
  <c r="AY696" i="4"/>
  <c r="BJ696" i="4" s="1"/>
  <c r="AY632" i="4"/>
  <c r="BJ632" i="4" s="1"/>
  <c r="AY568" i="4"/>
  <c r="BJ568" i="4" s="1"/>
  <c r="AY504" i="4"/>
  <c r="BJ504" i="4" s="1"/>
  <c r="AY422" i="4"/>
  <c r="BJ422" i="4" s="1"/>
  <c r="AY294" i="4"/>
  <c r="BJ294" i="4" s="1"/>
  <c r="AY59" i="4"/>
  <c r="BJ59" i="4" s="1"/>
  <c r="AY855" i="4"/>
  <c r="BJ855" i="4" s="1"/>
  <c r="AY791" i="4"/>
  <c r="BJ791" i="4" s="1"/>
  <c r="AY727" i="4"/>
  <c r="BJ727" i="4" s="1"/>
  <c r="AY663" i="4"/>
  <c r="BJ663" i="4" s="1"/>
  <c r="AY599" i="4"/>
  <c r="BJ599" i="4" s="1"/>
  <c r="AY535" i="4"/>
  <c r="BJ535" i="4" s="1"/>
  <c r="AY471" i="4"/>
  <c r="BJ471" i="4" s="1"/>
  <c r="AY365" i="4"/>
  <c r="BJ365" i="4" s="1"/>
  <c r="AY194" i="4"/>
  <c r="BJ194" i="4" s="1"/>
  <c r="AY886" i="4"/>
  <c r="BJ886" i="4" s="1"/>
  <c r="AY822" i="4"/>
  <c r="BJ822" i="4" s="1"/>
  <c r="AY758" i="4"/>
  <c r="BJ758" i="4" s="1"/>
  <c r="AY694" i="4"/>
  <c r="BJ694" i="4" s="1"/>
  <c r="BJ630" i="4"/>
  <c r="AY630" i="4"/>
  <c r="AY566" i="4"/>
  <c r="BJ566" i="4" s="1"/>
  <c r="AY502" i="4"/>
  <c r="BJ502" i="4" s="1"/>
  <c r="AY420" i="4"/>
  <c r="BJ420" i="4" s="1"/>
  <c r="BJ292" i="4"/>
  <c r="AY292" i="4"/>
  <c r="AY41" i="4"/>
  <c r="BJ41" i="4" s="1"/>
  <c r="AY399" i="4"/>
  <c r="BJ399" i="4" s="1"/>
  <c r="AY335" i="4"/>
  <c r="BJ335" i="4" s="1"/>
  <c r="BJ264" i="4"/>
  <c r="AY264" i="4"/>
  <c r="AY136" i="4"/>
  <c r="BJ136" i="4" s="1"/>
  <c r="AY8" i="4"/>
  <c r="AY394" i="4"/>
  <c r="BJ394" i="4" s="1"/>
  <c r="AY330" i="4"/>
  <c r="BJ330" i="4" s="1"/>
  <c r="AY243" i="4"/>
  <c r="BJ243" i="4" s="1"/>
  <c r="AY115" i="4"/>
  <c r="BJ115" i="4" s="1"/>
  <c r="AY441" i="4"/>
  <c r="BJ441" i="4" s="1"/>
  <c r="AY377" i="4"/>
  <c r="BJ377" i="4" s="1"/>
  <c r="AY313" i="4"/>
  <c r="BJ313" i="4" s="1"/>
  <c r="AY218" i="4"/>
  <c r="BJ218" i="4" s="1"/>
  <c r="AY90" i="4"/>
  <c r="BJ90" i="4" s="1"/>
  <c r="AY432" i="4"/>
  <c r="BJ432" i="4" s="1"/>
  <c r="AY368" i="4"/>
  <c r="BJ368" i="4" s="1"/>
  <c r="AY304" i="4"/>
  <c r="BJ304" i="4" s="1"/>
  <c r="AY193" i="4"/>
  <c r="BJ193" i="4" s="1"/>
  <c r="AY65" i="4"/>
  <c r="BJ65" i="4" s="1"/>
  <c r="AY244" i="4"/>
  <c r="BJ244" i="4" s="1"/>
  <c r="AY180" i="4"/>
  <c r="BJ180" i="4" s="1"/>
  <c r="AY116" i="4"/>
  <c r="BJ116" i="4" s="1"/>
  <c r="AY52" i="4"/>
  <c r="BJ52" i="4" s="1"/>
  <c r="AY271" i="4"/>
  <c r="BJ271" i="4" s="1"/>
  <c r="AY207" i="4"/>
  <c r="BJ207" i="4" s="1"/>
  <c r="AY143" i="4"/>
  <c r="BJ143" i="4" s="1"/>
  <c r="BJ79" i="4"/>
  <c r="AY79" i="4"/>
  <c r="AY15" i="4"/>
  <c r="BJ15" i="4" s="1"/>
  <c r="AY230" i="4"/>
  <c r="BJ230" i="4" s="1"/>
  <c r="AY166" i="4"/>
  <c r="BJ166" i="4" s="1"/>
  <c r="BJ102" i="4"/>
  <c r="AY102" i="4"/>
  <c r="AY38" i="4"/>
  <c r="BJ38" i="4" s="1"/>
  <c r="AY253" i="4"/>
  <c r="BJ253" i="4" s="1"/>
  <c r="AY189" i="4"/>
  <c r="BJ189" i="4" s="1"/>
  <c r="BJ125" i="4"/>
  <c r="AY125" i="4"/>
  <c r="AY61" i="4"/>
  <c r="BJ61" i="4" s="1"/>
  <c r="AZ864" i="4"/>
  <c r="BK864" i="4" s="1"/>
  <c r="AZ926" i="4"/>
  <c r="BK926" i="4" s="1"/>
  <c r="BK928" i="4"/>
  <c r="AZ928" i="4"/>
  <c r="AZ953" i="4"/>
  <c r="BK953" i="4" s="1"/>
  <c r="AZ761" i="4"/>
  <c r="BK761" i="4" s="1"/>
  <c r="AZ736" i="4"/>
  <c r="BK736" i="4" s="1"/>
  <c r="BK739" i="4"/>
  <c r="AZ739" i="4"/>
  <c r="AZ746" i="4"/>
  <c r="BK746" i="4" s="1"/>
  <c r="AZ745" i="4"/>
  <c r="BK745" i="4" s="1"/>
  <c r="AZ968" i="4"/>
  <c r="BK968" i="4" s="1"/>
  <c r="BK784" i="4"/>
  <c r="AZ784" i="4"/>
  <c r="AZ975" i="4"/>
  <c r="BK975" i="4" s="1"/>
  <c r="AZ787" i="4"/>
  <c r="BK787" i="4" s="1"/>
  <c r="AZ982" i="4"/>
  <c r="BK982" i="4" s="1"/>
  <c r="BK794" i="4"/>
  <c r="AZ794" i="4"/>
  <c r="AZ1002" i="4"/>
  <c r="BK1002" i="4" s="1"/>
  <c r="AZ938" i="4"/>
  <c r="BK938" i="4" s="1"/>
  <c r="AZ850" i="4"/>
  <c r="BK850" i="4" s="1"/>
  <c r="BK722" i="4"/>
  <c r="AZ722" i="4"/>
  <c r="AZ594" i="4"/>
  <c r="BK594" i="4" s="1"/>
  <c r="AZ466" i="4"/>
  <c r="BK466" i="4" s="1"/>
  <c r="AZ521" i="4"/>
  <c r="BK521" i="4" s="1"/>
  <c r="BK544" i="4"/>
  <c r="AZ544" i="4"/>
  <c r="AZ563" i="4"/>
  <c r="BK563" i="4" s="1"/>
  <c r="AZ421" i="4"/>
  <c r="BK421" i="4" s="1"/>
  <c r="AZ458" i="4"/>
  <c r="BK458" i="4" s="1"/>
  <c r="BK957" i="4"/>
  <c r="AZ957" i="4"/>
  <c r="AZ881" i="4"/>
  <c r="BK881" i="4" s="1"/>
  <c r="AZ753" i="4"/>
  <c r="BK753" i="4" s="1"/>
  <c r="AZ625" i="4"/>
  <c r="BK625" i="4" s="1"/>
  <c r="BK497" i="4"/>
  <c r="AZ497" i="4"/>
  <c r="AZ988" i="4"/>
  <c r="BK988" i="4" s="1"/>
  <c r="AZ924" i="4"/>
  <c r="BK924" i="4" s="1"/>
  <c r="AZ808" i="4"/>
  <c r="BK808" i="4" s="1"/>
  <c r="BK680" i="4"/>
  <c r="AZ680" i="4"/>
  <c r="AZ552" i="4"/>
  <c r="BK552" i="4" s="1"/>
  <c r="AZ410" i="4"/>
  <c r="BK410" i="4" s="1"/>
  <c r="AZ955" i="4"/>
  <c r="BK955" i="4" s="1"/>
  <c r="BK875" i="4"/>
  <c r="AZ875" i="4"/>
  <c r="AZ747" i="4"/>
  <c r="BK747" i="4" s="1"/>
  <c r="AZ619" i="4"/>
  <c r="BK619" i="4" s="1"/>
  <c r="AZ491" i="4"/>
  <c r="BK491" i="4" s="1"/>
  <c r="BK884" i="4"/>
  <c r="AZ884" i="4"/>
  <c r="AZ820" i="4"/>
  <c r="BK820" i="4" s="1"/>
  <c r="AZ756" i="4"/>
  <c r="BK756" i="4" s="1"/>
  <c r="AZ692" i="4"/>
  <c r="BK692" i="4" s="1"/>
  <c r="BK628" i="4"/>
  <c r="AZ628" i="4"/>
  <c r="AZ564" i="4"/>
  <c r="BK564" i="4" s="1"/>
  <c r="AZ500" i="4"/>
  <c r="BK500" i="4" s="1"/>
  <c r="AZ418" i="4"/>
  <c r="BK418" i="4" s="1"/>
  <c r="BK290" i="4"/>
  <c r="AZ290" i="4"/>
  <c r="AZ55" i="4"/>
  <c r="BK55" i="4" s="1"/>
  <c r="AZ242" i="4"/>
  <c r="BK242" i="4" s="1"/>
  <c r="AZ364" i="4"/>
  <c r="BK364" i="4" s="1"/>
  <c r="BK217" i="4"/>
  <c r="AZ217" i="4"/>
  <c r="AZ339" i="4"/>
  <c r="BK339" i="4" s="1"/>
  <c r="AZ128" i="4"/>
  <c r="BK128" i="4" s="1"/>
  <c r="AZ314" i="4"/>
  <c r="BK314" i="4" s="1"/>
  <c r="BK71" i="4"/>
  <c r="AZ71" i="4"/>
  <c r="AZ855" i="4"/>
  <c r="BK855" i="4" s="1"/>
  <c r="AZ791" i="4"/>
  <c r="BK791" i="4" s="1"/>
  <c r="AZ727" i="4"/>
  <c r="BK727" i="4" s="1"/>
  <c r="BK663" i="4"/>
  <c r="AZ663" i="4"/>
  <c r="AZ599" i="4"/>
  <c r="BK599" i="4" s="1"/>
  <c r="AZ535" i="4"/>
  <c r="BK535" i="4" s="1"/>
  <c r="AZ471" i="4"/>
  <c r="BK471" i="4" s="1"/>
  <c r="BK365" i="4"/>
  <c r="AZ365" i="4"/>
  <c r="AZ194" i="4"/>
  <c r="BK194" i="4" s="1"/>
  <c r="AZ886" i="4"/>
  <c r="BK886" i="4" s="1"/>
  <c r="AZ822" i="4"/>
  <c r="BK822" i="4" s="1"/>
  <c r="BK758" i="4"/>
  <c r="AZ758" i="4"/>
  <c r="AZ694" i="4"/>
  <c r="BK694" i="4" s="1"/>
  <c r="AZ630" i="4"/>
  <c r="BK630" i="4" s="1"/>
  <c r="AZ566" i="4"/>
  <c r="BK566" i="4" s="1"/>
  <c r="BK502" i="4"/>
  <c r="AZ502" i="4"/>
  <c r="AZ420" i="4"/>
  <c r="BK420" i="4" s="1"/>
  <c r="AZ292" i="4"/>
  <c r="BK292" i="4" s="1"/>
  <c r="AZ41" i="4"/>
  <c r="BK41" i="4" s="1"/>
  <c r="BK845" i="4"/>
  <c r="AZ845" i="4"/>
  <c r="AZ781" i="4"/>
  <c r="BK781" i="4" s="1"/>
  <c r="AZ717" i="4"/>
  <c r="BK717" i="4" s="1"/>
  <c r="AZ653" i="4"/>
  <c r="BK653" i="4" s="1"/>
  <c r="BK589" i="4"/>
  <c r="AZ589" i="4"/>
  <c r="AZ525" i="4"/>
  <c r="BK525" i="4" s="1"/>
  <c r="AZ461" i="4"/>
  <c r="BK461" i="4" s="1"/>
  <c r="AZ347" i="4"/>
  <c r="BK347" i="4" s="1"/>
  <c r="BK144" i="4"/>
  <c r="AZ144" i="4"/>
  <c r="AZ430" i="4"/>
  <c r="BK430" i="4" s="1"/>
  <c r="AZ366" i="4"/>
  <c r="BK366" i="4" s="1"/>
  <c r="AZ302" i="4"/>
  <c r="BK302" i="4" s="1"/>
  <c r="BK191" i="4"/>
  <c r="AZ191" i="4"/>
  <c r="AZ63" i="4"/>
  <c r="BK63" i="4" s="1"/>
  <c r="AZ417" i="4"/>
  <c r="BK417" i="4" s="1"/>
  <c r="AZ353" i="4"/>
  <c r="BK353" i="4" s="1"/>
  <c r="BK289" i="4"/>
  <c r="AZ289" i="4"/>
  <c r="AZ170" i="4"/>
  <c r="BK170" i="4" s="1"/>
  <c r="AZ42" i="4"/>
  <c r="BK42" i="4" s="1"/>
  <c r="AZ408" i="4"/>
  <c r="BK408" i="4" s="1"/>
  <c r="BK344" i="4"/>
  <c r="AZ344" i="4"/>
  <c r="AZ273" i="4"/>
  <c r="BK273" i="4" s="1"/>
  <c r="AZ145" i="4"/>
  <c r="BK145" i="4" s="1"/>
  <c r="AZ17" i="4"/>
  <c r="BK17" i="4" s="1"/>
  <c r="BK391" i="4"/>
  <c r="AZ391" i="4"/>
  <c r="AZ327" i="4"/>
  <c r="BK327" i="4" s="1"/>
  <c r="AZ248" i="4"/>
  <c r="BK248" i="4" s="1"/>
  <c r="AZ120" i="4"/>
  <c r="BK120" i="4" s="1"/>
  <c r="BK283" i="4"/>
  <c r="AZ283" i="4"/>
  <c r="AZ219" i="4"/>
  <c r="BK219" i="4" s="1"/>
  <c r="AZ155" i="4"/>
  <c r="BK155" i="4" s="1"/>
  <c r="AZ91" i="4"/>
  <c r="BK91" i="4" s="1"/>
  <c r="BK27" i="4"/>
  <c r="AZ27" i="4"/>
  <c r="AZ246" i="4"/>
  <c r="BK246" i="4" s="1"/>
  <c r="AZ182" i="4"/>
  <c r="BK182" i="4" s="1"/>
  <c r="AZ118" i="4"/>
  <c r="BK118" i="4" s="1"/>
  <c r="BK54" i="4"/>
  <c r="AZ54" i="4"/>
  <c r="AZ269" i="4"/>
  <c r="BK269" i="4" s="1"/>
  <c r="AZ205" i="4"/>
  <c r="BK205" i="4" s="1"/>
  <c r="AZ141" i="4"/>
  <c r="BK141" i="4" s="1"/>
  <c r="BK77" i="4"/>
  <c r="AZ77" i="4"/>
  <c r="AZ13" i="4"/>
  <c r="BK13" i="4" s="1"/>
  <c r="AZ220" i="4"/>
  <c r="BK220" i="4" s="1"/>
  <c r="AZ156" i="4"/>
  <c r="BK156" i="4" s="1"/>
  <c r="BK92" i="4"/>
  <c r="AZ92" i="4"/>
  <c r="AZ28" i="4"/>
  <c r="BK28" i="4" s="1"/>
  <c r="BA871" i="4"/>
  <c r="BL871" i="4" s="1"/>
  <c r="BA849" i="4"/>
  <c r="BL849" i="4" s="1"/>
  <c r="BA935" i="4"/>
  <c r="BL935" i="4" s="1"/>
  <c r="BA981" i="4"/>
  <c r="BL981" i="4" s="1"/>
  <c r="BA984" i="4"/>
  <c r="BL984" i="4" s="1"/>
  <c r="BA944" i="4"/>
  <c r="BL944" i="4" s="1"/>
  <c r="BA736" i="4"/>
  <c r="BL736" i="4" s="1"/>
  <c r="BA743" i="4"/>
  <c r="BL743" i="4" s="1"/>
  <c r="BA746" i="4"/>
  <c r="BL746" i="4" s="1"/>
  <c r="BA721" i="4"/>
  <c r="BL721" i="4" s="1"/>
  <c r="BA688" i="4"/>
  <c r="BL688" i="4" s="1"/>
  <c r="BA927" i="4"/>
  <c r="BL927" i="4" s="1"/>
  <c r="BA695" i="4"/>
  <c r="BL695" i="4" s="1"/>
  <c r="BA934" i="4"/>
  <c r="BL934" i="4" s="1"/>
  <c r="BA698" i="4"/>
  <c r="BL698" i="4" s="1"/>
  <c r="BA941" i="4"/>
  <c r="BL941" i="4" s="1"/>
  <c r="BA737" i="4"/>
  <c r="BL737" i="4" s="1"/>
  <c r="BA985" i="4"/>
  <c r="BL985" i="4" s="1"/>
  <c r="BA921" i="4"/>
  <c r="BL921" i="4" s="1"/>
  <c r="BA809" i="4"/>
  <c r="BL809" i="4" s="1"/>
  <c r="BA681" i="4"/>
  <c r="BL681" i="4" s="1"/>
  <c r="BA553" i="4"/>
  <c r="BL553" i="4" s="1"/>
  <c r="BA387" i="4"/>
  <c r="BL387" i="4" s="1"/>
  <c r="BA426" i="4"/>
  <c r="BL426" i="4" s="1"/>
  <c r="BA471" i="4"/>
  <c r="BL471" i="4" s="1"/>
  <c r="BA490" i="4"/>
  <c r="BL490" i="4" s="1"/>
  <c r="BA513" i="4"/>
  <c r="BL513" i="4" s="1"/>
  <c r="BA1004" i="4"/>
  <c r="BL1004" i="4" s="1"/>
  <c r="BA940" i="4"/>
  <c r="BL940" i="4" s="1"/>
  <c r="BA840" i="4"/>
  <c r="BL840" i="4" s="1"/>
  <c r="BA712" i="4"/>
  <c r="BL712" i="4" s="1"/>
  <c r="BA584" i="4"/>
  <c r="BL584" i="4" s="1"/>
  <c r="BA456" i="4"/>
  <c r="BL456" i="4" s="1"/>
  <c r="BA971" i="4"/>
  <c r="BL971" i="4" s="1"/>
  <c r="BA907" i="4"/>
  <c r="BL907" i="4" s="1"/>
  <c r="BA783" i="4"/>
  <c r="BL783" i="4" s="1"/>
  <c r="BA655" i="4"/>
  <c r="BL655" i="4" s="1"/>
  <c r="BA527" i="4"/>
  <c r="BL527" i="4" s="1"/>
  <c r="BA994" i="4"/>
  <c r="BL994" i="4" s="1"/>
  <c r="BA930" i="4"/>
  <c r="BL930" i="4" s="1"/>
  <c r="BA834" i="4"/>
  <c r="BL834" i="4" s="1"/>
  <c r="BA706" i="4"/>
  <c r="BL706" i="4" s="1"/>
  <c r="BA578" i="4"/>
  <c r="BL578" i="4" s="1"/>
  <c r="BA450" i="4"/>
  <c r="BL450" i="4" s="1"/>
  <c r="BA875" i="4"/>
  <c r="BL875" i="4" s="1"/>
  <c r="BA811" i="4"/>
  <c r="BL811" i="4" s="1"/>
  <c r="BA747" i="4"/>
  <c r="BL747" i="4" s="1"/>
  <c r="BA683" i="4"/>
  <c r="BL683" i="4" s="1"/>
  <c r="BA619" i="4"/>
  <c r="BL619" i="4" s="1"/>
  <c r="BA555" i="4"/>
  <c r="BL555" i="4" s="1"/>
  <c r="BA491" i="4"/>
  <c r="BL491" i="4" s="1"/>
  <c r="BA409" i="4"/>
  <c r="BL409" i="4" s="1"/>
  <c r="BA254" i="4"/>
  <c r="BL254" i="4" s="1"/>
  <c r="BA364" i="4"/>
  <c r="BL364" i="4" s="1"/>
  <c r="BA217" i="4"/>
  <c r="BL217" i="4" s="1"/>
  <c r="BA339" i="4"/>
  <c r="BL339" i="4" s="1"/>
  <c r="BA128" i="4"/>
  <c r="BL128" i="4" s="1"/>
  <c r="BA314" i="4"/>
  <c r="BL314" i="4" s="1"/>
  <c r="BA71" i="4"/>
  <c r="BL71" i="4" s="1"/>
  <c r="BA270" i="4"/>
  <c r="BL270" i="4" s="1"/>
  <c r="BA902" i="4"/>
  <c r="BL902" i="4" s="1"/>
  <c r="BA838" i="4"/>
  <c r="BL838" i="4" s="1"/>
  <c r="BA774" i="4"/>
  <c r="BL774" i="4" s="1"/>
  <c r="BA710" i="4"/>
  <c r="BL710" i="4" s="1"/>
  <c r="BA646" i="4"/>
  <c r="BL646" i="4" s="1"/>
  <c r="BA582" i="4"/>
  <c r="BL582" i="4" s="1"/>
  <c r="BA518" i="4"/>
  <c r="BL518" i="4" s="1"/>
  <c r="BA454" i="4"/>
  <c r="BL454" i="4" s="1"/>
  <c r="BA324" i="4"/>
  <c r="BL324" i="4" s="1"/>
  <c r="BA105" i="4"/>
  <c r="BL105" i="4" s="1"/>
  <c r="BA861" i="4"/>
  <c r="BL861" i="4" s="1"/>
  <c r="BA797" i="4"/>
  <c r="BL797" i="4" s="1"/>
  <c r="BA733" i="4"/>
  <c r="BL733" i="4" s="1"/>
  <c r="BA669" i="4"/>
  <c r="BL669" i="4" s="1"/>
  <c r="BA605" i="4"/>
  <c r="BL605" i="4" s="1"/>
  <c r="BA541" i="4"/>
  <c r="BL541" i="4" s="1"/>
  <c r="BA477" i="4"/>
  <c r="BL477" i="4" s="1"/>
  <c r="BA379" i="4"/>
  <c r="BL379" i="4" s="1"/>
  <c r="BL208" i="4"/>
  <c r="BA208" i="4"/>
  <c r="BA892" i="4"/>
  <c r="BL892" i="4" s="1"/>
  <c r="BA828" i="4"/>
  <c r="BL828" i="4" s="1"/>
  <c r="BA764" i="4"/>
  <c r="BL764" i="4" s="1"/>
  <c r="BA700" i="4"/>
  <c r="BL700" i="4" s="1"/>
  <c r="BA636" i="4"/>
  <c r="BL636" i="4" s="1"/>
  <c r="BA572" i="4"/>
  <c r="BL572" i="4" s="1"/>
  <c r="BA508" i="4"/>
  <c r="BL508" i="4" s="1"/>
  <c r="BA434" i="4"/>
  <c r="BL434" i="4" s="1"/>
  <c r="BA306" i="4"/>
  <c r="BL306" i="4" s="1"/>
  <c r="BA87" i="4"/>
  <c r="BL87" i="4" s="1"/>
  <c r="BA405" i="4"/>
  <c r="BL405" i="4" s="1"/>
  <c r="BA341" i="4"/>
  <c r="BL341" i="4" s="1"/>
  <c r="BA278" i="4"/>
  <c r="BL278" i="4" s="1"/>
  <c r="BA150" i="4"/>
  <c r="BL150" i="4" s="1"/>
  <c r="BA22" i="4"/>
  <c r="BL22" i="4" s="1"/>
  <c r="BA400" i="4"/>
  <c r="BL400" i="4" s="1"/>
  <c r="BA336" i="4"/>
  <c r="BL336" i="4" s="1"/>
  <c r="BA257" i="4"/>
  <c r="BL257" i="4" s="1"/>
  <c r="BA129" i="4"/>
  <c r="BL129" i="4" s="1"/>
  <c r="BA447" i="4"/>
  <c r="BL447" i="4" s="1"/>
  <c r="BA383" i="4"/>
  <c r="BL383" i="4" s="1"/>
  <c r="BA319" i="4"/>
  <c r="BL319" i="4" s="1"/>
  <c r="BA232" i="4"/>
  <c r="BL232" i="4" s="1"/>
  <c r="BA104" i="4"/>
  <c r="BL104" i="4" s="1"/>
  <c r="BA438" i="4"/>
  <c r="BL438" i="4" s="1"/>
  <c r="BA374" i="4"/>
  <c r="BL374" i="4" s="1"/>
  <c r="BA310" i="4"/>
  <c r="BL310" i="4" s="1"/>
  <c r="BA207" i="4"/>
  <c r="BL207" i="4" s="1"/>
  <c r="BA79" i="4"/>
  <c r="BL79" i="4" s="1"/>
  <c r="BA258" i="4"/>
  <c r="BL258" i="4" s="1"/>
  <c r="BA194" i="4"/>
  <c r="BL194" i="4" s="1"/>
  <c r="BA130" i="4"/>
  <c r="BL130" i="4" s="1"/>
  <c r="BA66" i="4"/>
  <c r="BL66" i="4" s="1"/>
  <c r="BA5" i="4"/>
  <c r="BA229" i="4"/>
  <c r="BL229" i="4" s="1"/>
  <c r="BA165" i="4"/>
  <c r="BL165" i="4" s="1"/>
  <c r="BA101" i="4"/>
  <c r="BL101" i="4" s="1"/>
  <c r="BA37" i="4"/>
  <c r="BL37" i="4" s="1"/>
  <c r="BA244" i="4"/>
  <c r="BL244" i="4" s="1"/>
  <c r="BA180" i="4"/>
  <c r="BL180" i="4" s="1"/>
  <c r="BA116" i="4"/>
  <c r="BL116" i="4" s="1"/>
  <c r="BA52" i="4"/>
  <c r="BL52" i="4" s="1"/>
  <c r="BA267" i="4"/>
  <c r="BL267" i="4" s="1"/>
  <c r="BA203" i="4"/>
  <c r="BL203" i="4" s="1"/>
  <c r="BA139" i="4"/>
  <c r="BL139" i="4" s="1"/>
  <c r="BA75" i="4"/>
  <c r="BL75" i="4" s="1"/>
  <c r="BA11" i="4"/>
  <c r="BL11" i="4" s="1"/>
  <c r="BM933" i="4"/>
  <c r="BB933" i="4"/>
  <c r="BB943" i="4"/>
  <c r="BM943" i="4" s="1"/>
  <c r="BB983" i="4"/>
  <c r="BM983" i="4" s="1"/>
  <c r="BB807" i="4"/>
  <c r="BM807" i="4" s="1"/>
  <c r="BM814" i="4"/>
  <c r="BB814" i="4"/>
  <c r="BB785" i="4"/>
  <c r="BM785" i="4" s="1"/>
  <c r="BB760" i="4"/>
  <c r="BM760" i="4" s="1"/>
  <c r="BB727" i="4"/>
  <c r="BM727" i="4" s="1"/>
  <c r="BM950" i="4"/>
  <c r="BB950" i="4"/>
  <c r="BB734" i="4"/>
  <c r="BM734" i="4" s="1"/>
  <c r="BB957" i="4"/>
  <c r="BM957" i="4" s="1"/>
  <c r="BB769" i="4"/>
  <c r="BM769" i="4" s="1"/>
  <c r="BM980" i="4"/>
  <c r="BB980" i="4"/>
  <c r="BB776" i="4"/>
  <c r="BM776" i="4" s="1"/>
  <c r="BB992" i="4"/>
  <c r="BM992" i="4" s="1"/>
  <c r="BB928" i="4"/>
  <c r="BM928" i="4" s="1"/>
  <c r="BM832" i="4"/>
  <c r="BB832" i="4"/>
  <c r="BB704" i="4"/>
  <c r="BM704" i="4" s="1"/>
  <c r="BB576" i="4"/>
  <c r="BM576" i="4" s="1"/>
  <c r="BB426" i="4"/>
  <c r="BM426" i="4" s="1"/>
  <c r="BM471" i="4"/>
  <c r="BB471" i="4"/>
  <c r="BB494" i="4"/>
  <c r="BM494" i="4" s="1"/>
  <c r="BB529" i="4"/>
  <c r="BM529" i="4" s="1"/>
  <c r="BB371" i="4"/>
  <c r="BM371" i="4" s="1"/>
  <c r="BM456" i="4"/>
  <c r="BB456" i="4"/>
  <c r="BB971" i="4"/>
  <c r="BM971" i="4" s="1"/>
  <c r="BB907" i="4"/>
  <c r="BM907" i="4" s="1"/>
  <c r="BB783" i="4"/>
  <c r="BM783" i="4" s="1"/>
  <c r="BM655" i="4"/>
  <c r="BB655" i="4"/>
  <c r="BB527" i="4"/>
  <c r="BM527" i="4" s="1"/>
  <c r="BB994" i="4"/>
  <c r="BM994" i="4" s="1"/>
  <c r="BB930" i="4"/>
  <c r="BM930" i="4" s="1"/>
  <c r="BM838" i="4"/>
  <c r="BB838" i="4"/>
  <c r="BB710" i="4"/>
  <c r="BM710" i="4" s="1"/>
  <c r="BB582" i="4"/>
  <c r="BM582" i="4" s="1"/>
  <c r="BB454" i="4"/>
  <c r="BM454" i="4" s="1"/>
  <c r="BM961" i="4"/>
  <c r="BB961" i="4"/>
  <c r="BB889" i="4"/>
  <c r="BM889" i="4" s="1"/>
  <c r="BB761" i="4"/>
  <c r="BM761" i="4" s="1"/>
  <c r="BB633" i="4"/>
  <c r="BM633" i="4" s="1"/>
  <c r="BM505" i="4"/>
  <c r="BB505" i="4"/>
  <c r="BB882" i="4"/>
  <c r="BM882" i="4" s="1"/>
  <c r="BB818" i="4"/>
  <c r="BM818" i="4" s="1"/>
  <c r="BB754" i="4"/>
  <c r="BM754" i="4" s="1"/>
  <c r="BM690" i="4"/>
  <c r="BB690" i="4"/>
  <c r="BB626" i="4"/>
  <c r="BM626" i="4" s="1"/>
  <c r="BB562" i="4"/>
  <c r="BM562" i="4" s="1"/>
  <c r="BB498" i="4"/>
  <c r="BM498" i="4" s="1"/>
  <c r="BM432" i="4"/>
  <c r="BB432" i="4"/>
  <c r="BB304" i="4"/>
  <c r="BM304" i="4" s="1"/>
  <c r="BB69" i="4"/>
  <c r="BM69" i="4" s="1"/>
  <c r="BB224" i="4"/>
  <c r="BM224" i="4" s="1"/>
  <c r="BM346" i="4"/>
  <c r="BB346" i="4"/>
  <c r="BB135" i="4"/>
  <c r="BM135" i="4" s="1"/>
  <c r="BB305" i="4"/>
  <c r="BM305" i="4" s="1"/>
  <c r="BB78" i="4"/>
  <c r="BM78" i="4" s="1"/>
  <c r="BM245" i="4"/>
  <c r="BB245" i="4"/>
  <c r="BB901" i="4"/>
  <c r="BM901" i="4" s="1"/>
  <c r="BB837" i="4"/>
  <c r="BM837" i="4" s="1"/>
  <c r="BB773" i="4"/>
  <c r="BM773" i="4" s="1"/>
  <c r="BM709" i="4"/>
  <c r="BB709" i="4"/>
  <c r="BB645" i="4"/>
  <c r="BM645" i="4" s="1"/>
  <c r="BB581" i="4"/>
  <c r="BM581" i="4" s="1"/>
  <c r="BB517" i="4"/>
  <c r="BM517" i="4" s="1"/>
  <c r="BM453" i="4"/>
  <c r="BB453" i="4"/>
  <c r="BB331" i="4"/>
  <c r="BM331" i="4" s="1"/>
  <c r="BB112" i="4"/>
  <c r="BM112" i="4" s="1"/>
  <c r="BB868" i="4"/>
  <c r="BM868" i="4" s="1"/>
  <c r="BM804" i="4"/>
  <c r="BB804" i="4"/>
  <c r="BB740" i="4"/>
  <c r="BM740" i="4" s="1"/>
  <c r="BB676" i="4"/>
  <c r="BM676" i="4" s="1"/>
  <c r="BB612" i="4"/>
  <c r="BM612" i="4" s="1"/>
  <c r="BM548" i="4"/>
  <c r="BB548" i="4"/>
  <c r="BB484" i="4"/>
  <c r="BM484" i="4" s="1"/>
  <c r="BB386" i="4"/>
  <c r="BM386" i="4" s="1"/>
  <c r="BB247" i="4"/>
  <c r="BM247" i="4" s="1"/>
  <c r="BM843" i="4"/>
  <c r="BB843" i="4"/>
  <c r="BB779" i="4"/>
  <c r="BM779" i="4" s="1"/>
  <c r="BB715" i="4"/>
  <c r="BM715" i="4" s="1"/>
  <c r="BB651" i="4"/>
  <c r="BM651" i="4" s="1"/>
  <c r="BM587" i="4"/>
  <c r="BB587" i="4"/>
  <c r="BB523" i="4"/>
  <c r="BM523" i="4" s="1"/>
  <c r="BB459" i="4"/>
  <c r="BM459" i="4" s="1"/>
  <c r="BB345" i="4"/>
  <c r="BM345" i="4" s="1"/>
  <c r="BM126" i="4"/>
  <c r="BB126" i="4"/>
  <c r="BB412" i="4"/>
  <c r="BM412" i="4" s="1"/>
  <c r="BB348" i="4"/>
  <c r="BM348" i="4" s="1"/>
  <c r="BB284" i="4"/>
  <c r="BM284" i="4" s="1"/>
  <c r="BM157" i="4"/>
  <c r="BB157" i="4"/>
  <c r="BB29" i="4"/>
  <c r="BM29" i="4" s="1"/>
  <c r="BB407" i="4"/>
  <c r="BM407" i="4" s="1"/>
  <c r="BB343" i="4"/>
  <c r="BM343" i="4" s="1"/>
  <c r="BM280" i="4"/>
  <c r="BB280" i="4"/>
  <c r="BB152" i="4"/>
  <c r="BM152" i="4" s="1"/>
  <c r="BB24" i="4"/>
  <c r="BM24" i="4" s="1"/>
  <c r="BB398" i="4"/>
  <c r="BM398" i="4" s="1"/>
  <c r="BM334" i="4"/>
  <c r="BB334" i="4"/>
  <c r="BB255" i="4"/>
  <c r="BM255" i="4" s="1"/>
  <c r="BB127" i="4"/>
  <c r="BM127" i="4" s="1"/>
  <c r="BB445" i="4"/>
  <c r="BM445" i="4" s="1"/>
  <c r="BM381" i="4"/>
  <c r="BB381" i="4"/>
  <c r="BB317" i="4"/>
  <c r="BM317" i="4" s="1"/>
  <c r="BB230" i="4"/>
  <c r="BM230" i="4" s="1"/>
  <c r="BB102" i="4"/>
  <c r="BM102" i="4" s="1"/>
  <c r="BM273" i="4"/>
  <c r="BB273" i="4"/>
  <c r="BB209" i="4"/>
  <c r="BM209" i="4" s="1"/>
  <c r="BB145" i="4"/>
  <c r="BM145" i="4" s="1"/>
  <c r="BB81" i="4"/>
  <c r="BM81" i="4" s="1"/>
  <c r="BM17" i="4"/>
  <c r="BB17" i="4"/>
  <c r="BB236" i="4"/>
  <c r="BM236" i="4" s="1"/>
  <c r="BB172" i="4"/>
  <c r="BM172" i="4" s="1"/>
  <c r="BB108" i="4"/>
  <c r="BM108" i="4" s="1"/>
  <c r="BM44" i="4"/>
  <c r="BB44" i="4"/>
  <c r="BB259" i="4"/>
  <c r="BM259" i="4" s="1"/>
  <c r="BB195" i="4"/>
  <c r="BM195" i="4" s="1"/>
  <c r="BB131" i="4"/>
  <c r="BM131" i="4" s="1"/>
  <c r="BM67" i="4"/>
  <c r="BB67" i="4"/>
  <c r="BB282" i="4"/>
  <c r="BM282" i="4" s="1"/>
  <c r="BB218" i="4"/>
  <c r="BM218" i="4" s="1"/>
  <c r="BB154" i="4"/>
  <c r="BM154" i="4" s="1"/>
  <c r="BM90" i="4"/>
  <c r="BB90" i="4"/>
  <c r="BB26" i="4"/>
  <c r="BM26" i="4" s="1"/>
  <c r="BC821" i="4"/>
  <c r="BN821" i="4" s="1"/>
  <c r="BC915" i="4"/>
  <c r="BN915" i="4" s="1"/>
  <c r="BN917" i="4"/>
  <c r="BC917" i="4"/>
  <c r="BC963" i="4"/>
  <c r="BN963" i="4" s="1"/>
  <c r="BC830" i="4"/>
  <c r="BN830" i="4" s="1"/>
  <c r="BC846" i="4"/>
  <c r="BN846" i="4" s="1"/>
  <c r="BN590" i="4"/>
  <c r="BC590" i="4"/>
  <c r="BC792" i="4"/>
  <c r="BN792" i="4" s="1"/>
  <c r="BC767" i="4"/>
  <c r="BN767" i="4" s="1"/>
  <c r="BC766" i="4"/>
  <c r="BN766" i="4" s="1"/>
  <c r="BN973" i="4"/>
  <c r="BC973" i="4"/>
  <c r="BC805" i="4"/>
  <c r="BN805" i="4" s="1"/>
  <c r="BC996" i="4"/>
  <c r="BN996" i="4" s="1"/>
  <c r="BC808" i="4"/>
  <c r="BN808" i="4" s="1"/>
  <c r="BN1003" i="4"/>
  <c r="BC1003" i="4"/>
  <c r="BC847" i="4"/>
  <c r="BN847" i="4" s="1"/>
  <c r="BC591" i="4"/>
  <c r="BN591" i="4" s="1"/>
  <c r="BC943" i="4"/>
  <c r="BN943" i="4" s="1"/>
  <c r="BN855" i="4"/>
  <c r="BC855" i="4"/>
  <c r="BC727" i="4"/>
  <c r="BN727" i="4" s="1"/>
  <c r="BC599" i="4"/>
  <c r="BN599" i="4" s="1"/>
  <c r="BC471" i="4"/>
  <c r="BN471" i="4" s="1"/>
  <c r="BN494" i="4"/>
  <c r="BC494" i="4"/>
  <c r="BC533" i="4"/>
  <c r="BN533" i="4" s="1"/>
  <c r="BC383" i="4"/>
  <c r="BN383" i="4" s="1"/>
  <c r="BC456" i="4"/>
  <c r="BN456" i="4" s="1"/>
  <c r="BN495" i="4"/>
  <c r="BC495" i="4"/>
  <c r="BC978" i="4"/>
  <c r="BN978" i="4" s="1"/>
  <c r="BC914" i="4"/>
  <c r="BN914" i="4" s="1"/>
  <c r="BC806" i="4"/>
  <c r="BN806" i="4" s="1"/>
  <c r="BN678" i="4"/>
  <c r="BC678" i="4"/>
  <c r="BC550" i="4"/>
  <c r="BN550" i="4" s="1"/>
  <c r="BC392" i="4"/>
  <c r="BN392" i="4" s="1"/>
  <c r="BC945" i="4"/>
  <c r="BN945" i="4" s="1"/>
  <c r="BN861" i="4"/>
  <c r="BC861" i="4"/>
  <c r="BC733" i="4"/>
  <c r="BN733" i="4" s="1"/>
  <c r="BC605" i="4"/>
  <c r="BN605" i="4" s="1"/>
  <c r="BC477" i="4"/>
  <c r="BN477" i="4" s="1"/>
  <c r="BN968" i="4"/>
  <c r="BC968" i="4"/>
  <c r="BC904" i="4"/>
  <c r="BN904" i="4" s="1"/>
  <c r="BC784" i="4"/>
  <c r="BN784" i="4" s="1"/>
  <c r="BC656" i="4"/>
  <c r="BN656" i="4" s="1"/>
  <c r="BN528" i="4"/>
  <c r="BC528" i="4"/>
  <c r="BC889" i="4"/>
  <c r="BN889" i="4" s="1"/>
  <c r="BC825" i="4"/>
  <c r="BN825" i="4" s="1"/>
  <c r="BC761" i="4"/>
  <c r="BN761" i="4" s="1"/>
  <c r="BN697" i="4"/>
  <c r="BC697" i="4"/>
  <c r="BC633" i="4"/>
  <c r="BN633" i="4" s="1"/>
  <c r="BC569" i="4"/>
  <c r="BN569" i="4" s="1"/>
  <c r="BC505" i="4"/>
  <c r="BN505" i="4" s="1"/>
  <c r="BN439" i="4"/>
  <c r="BC439" i="4"/>
  <c r="BC311" i="4"/>
  <c r="BN311" i="4" s="1"/>
  <c r="BC76" i="4"/>
  <c r="BN76" i="4" s="1"/>
  <c r="BC231" i="4"/>
  <c r="BN231" i="4" s="1"/>
  <c r="BN353" i="4"/>
  <c r="BC353" i="4"/>
  <c r="BC174" i="4"/>
  <c r="BN174" i="4" s="1"/>
  <c r="BC328" i="4"/>
  <c r="BN328" i="4" s="1"/>
  <c r="BC117" i="4"/>
  <c r="BN117" i="4" s="1"/>
  <c r="BN303" i="4"/>
  <c r="BC303" i="4"/>
  <c r="BC60" i="4"/>
  <c r="BN60" i="4" s="1"/>
  <c r="BC852" i="4"/>
  <c r="BN852" i="4" s="1"/>
  <c r="BC788" i="4"/>
  <c r="BN788" i="4" s="1"/>
  <c r="BN724" i="4"/>
  <c r="BC724" i="4"/>
  <c r="BC660" i="4"/>
  <c r="BN660" i="4" s="1"/>
  <c r="BC596" i="4"/>
  <c r="BN596" i="4" s="1"/>
  <c r="BC532" i="4"/>
  <c r="BN532" i="4" s="1"/>
  <c r="BN468" i="4"/>
  <c r="BC468" i="4"/>
  <c r="BC354" i="4"/>
  <c r="BN354" i="4" s="1"/>
  <c r="BC183" i="4"/>
  <c r="BN183" i="4" s="1"/>
  <c r="BC891" i="4"/>
  <c r="BN891" i="4" s="1"/>
  <c r="BN827" i="4"/>
  <c r="BC827" i="4"/>
  <c r="BC763" i="4"/>
  <c r="BN763" i="4" s="1"/>
  <c r="BC699" i="4"/>
  <c r="BN699" i="4" s="1"/>
  <c r="BC635" i="4"/>
  <c r="BN635" i="4" s="1"/>
  <c r="BN571" i="4"/>
  <c r="BC571" i="4"/>
  <c r="BC507" i="4"/>
  <c r="BN507" i="4" s="1"/>
  <c r="BC441" i="4"/>
  <c r="BN441" i="4" s="1"/>
  <c r="BC313" i="4"/>
  <c r="BN313" i="4" s="1"/>
  <c r="BN62" i="4"/>
  <c r="BC62" i="4"/>
  <c r="BC858" i="4"/>
  <c r="BN858" i="4" s="1"/>
  <c r="BC794" i="4"/>
  <c r="BN794" i="4" s="1"/>
  <c r="BC730" i="4"/>
  <c r="BN730" i="4" s="1"/>
  <c r="BN666" i="4"/>
  <c r="BC666" i="4"/>
  <c r="BC602" i="4"/>
  <c r="BN602" i="4" s="1"/>
  <c r="BC538" i="4"/>
  <c r="BN538" i="4" s="1"/>
  <c r="BC474" i="4"/>
  <c r="BN474" i="4" s="1"/>
  <c r="BN384" i="4"/>
  <c r="BC384" i="4"/>
  <c r="BC229" i="4"/>
  <c r="BN229" i="4" s="1"/>
  <c r="BC435" i="4"/>
  <c r="BN435" i="4" s="1"/>
  <c r="BC371" i="4"/>
  <c r="BN371" i="4" s="1"/>
  <c r="BN307" i="4"/>
  <c r="BC307" i="4"/>
  <c r="BC212" i="4"/>
  <c r="BN212" i="4" s="1"/>
  <c r="BC84" i="4"/>
  <c r="BN84" i="4" s="1"/>
  <c r="BC422" i="4"/>
  <c r="BN422" i="4" s="1"/>
  <c r="BN358" i="4"/>
  <c r="BC358" i="4"/>
  <c r="BC294" i="4"/>
  <c r="BN294" i="4" s="1"/>
  <c r="BC175" i="4"/>
  <c r="BN175" i="4" s="1"/>
  <c r="BC47" i="4"/>
  <c r="BN47" i="4" s="1"/>
  <c r="BN405" i="4"/>
  <c r="BC405" i="4"/>
  <c r="BC341" i="4"/>
  <c r="BN341" i="4" s="1"/>
  <c r="BC278" i="4"/>
  <c r="BN278" i="4" s="1"/>
  <c r="BC150" i="4"/>
  <c r="BN150" i="4" s="1"/>
  <c r="BN396" i="4"/>
  <c r="BC396" i="4"/>
  <c r="BC332" i="4"/>
  <c r="BN332" i="4" s="1"/>
  <c r="BC253" i="4"/>
  <c r="BN253" i="4" s="1"/>
  <c r="BC125" i="4"/>
  <c r="BN125" i="4" s="1"/>
  <c r="BN280" i="4"/>
  <c r="BC280" i="4"/>
  <c r="BC216" i="4"/>
  <c r="BN216" i="4" s="1"/>
  <c r="BC152" i="4"/>
  <c r="BN152" i="4" s="1"/>
  <c r="BC88" i="4"/>
  <c r="BN88" i="4" s="1"/>
  <c r="BN24" i="4"/>
  <c r="BC24" i="4"/>
  <c r="BC235" i="4"/>
  <c r="BN235" i="4" s="1"/>
  <c r="BC171" i="4"/>
  <c r="BN171" i="4" s="1"/>
  <c r="BC107" i="4"/>
  <c r="BN107" i="4" s="1"/>
  <c r="BN43" i="4"/>
  <c r="BC43" i="4"/>
  <c r="BC258" i="4"/>
  <c r="BN258" i="4" s="1"/>
  <c r="BC194" i="4"/>
  <c r="BN194" i="4" s="1"/>
  <c r="BC130" i="4"/>
  <c r="BN130" i="4" s="1"/>
  <c r="BN66" i="4"/>
  <c r="BC66" i="4"/>
  <c r="BC281" i="4"/>
  <c r="BN281" i="4" s="1"/>
  <c r="BC217" i="4"/>
  <c r="BN217" i="4" s="1"/>
  <c r="BC153" i="4"/>
  <c r="BN153" i="4" s="1"/>
  <c r="BN89" i="4"/>
  <c r="BC89" i="4"/>
  <c r="BC25" i="4"/>
  <c r="BN25" i="4" s="1"/>
  <c r="BD908" i="4"/>
  <c r="BO908" i="4" s="1"/>
  <c r="BD954" i="4"/>
  <c r="BO954" i="4" s="1"/>
  <c r="BO956" i="4"/>
  <c r="BD956" i="4"/>
  <c r="BD1002" i="4"/>
  <c r="BO1002" i="4" s="1"/>
  <c r="BD909" i="4"/>
  <c r="BO909" i="4" s="1"/>
  <c r="BD917" i="4"/>
  <c r="BO917" i="4" s="1"/>
  <c r="BO661" i="4"/>
  <c r="BD661" i="4"/>
  <c r="BD636" i="4"/>
  <c r="BO636" i="4" s="1"/>
  <c r="BD639" i="4"/>
  <c r="BO639" i="4" s="1"/>
  <c r="BD646" i="4"/>
  <c r="BO646" i="4" s="1"/>
  <c r="BO645" i="4"/>
  <c r="BD645" i="4"/>
  <c r="BD916" i="4"/>
  <c r="BO916" i="4" s="1"/>
  <c r="BD652" i="4"/>
  <c r="BO652" i="4" s="1"/>
  <c r="BD923" i="4"/>
  <c r="BO923" i="4" s="1"/>
  <c r="BO687" i="4"/>
  <c r="BD687" i="4"/>
  <c r="BD930" i="4"/>
  <c r="BO930" i="4" s="1"/>
  <c r="BD694" i="4"/>
  <c r="BO694" i="4" s="1"/>
  <c r="BD966" i="4"/>
  <c r="BO966" i="4" s="1"/>
  <c r="BO894" i="4"/>
  <c r="BD894" i="4"/>
  <c r="BD766" i="4"/>
  <c r="BO766" i="4" s="1"/>
  <c r="BD638" i="4"/>
  <c r="BO638" i="4" s="1"/>
  <c r="BD510" i="4"/>
  <c r="BO510" i="4" s="1"/>
  <c r="BO549" i="4"/>
  <c r="BD549" i="4"/>
  <c r="BD415" i="4"/>
  <c r="BO415" i="4" s="1"/>
  <c r="BD460" i="4"/>
  <c r="BO460" i="4" s="1"/>
  <c r="BD479" i="4"/>
  <c r="BO479" i="4" s="1"/>
  <c r="BO502" i="4"/>
  <c r="BD502" i="4"/>
  <c r="BD985" i="4"/>
  <c r="BO985" i="4" s="1"/>
  <c r="BD921" i="4"/>
  <c r="BO921" i="4" s="1"/>
  <c r="BD813" i="4"/>
  <c r="BO813" i="4" s="1"/>
  <c r="BO685" i="4"/>
  <c r="BD685" i="4"/>
  <c r="BD557" i="4"/>
  <c r="BO557" i="4" s="1"/>
  <c r="BD399" i="4"/>
  <c r="BO399" i="4" s="1"/>
  <c r="BD944" i="4"/>
  <c r="BO944" i="4" s="1"/>
  <c r="BO868" i="4"/>
  <c r="BD868" i="4"/>
  <c r="BD740" i="4"/>
  <c r="BO740" i="4" s="1"/>
  <c r="BD612" i="4"/>
  <c r="BO612" i="4" s="1"/>
  <c r="BD484" i="4"/>
  <c r="BO484" i="4" s="1"/>
  <c r="BO983" i="4"/>
  <c r="BD983" i="4"/>
  <c r="BD919" i="4"/>
  <c r="BO919" i="4" s="1"/>
  <c r="BD807" i="4"/>
  <c r="BO807" i="4" s="1"/>
  <c r="BD679" i="4"/>
  <c r="BO679" i="4" s="1"/>
  <c r="BO551" i="4"/>
  <c r="BD551" i="4"/>
  <c r="BD401" i="4"/>
  <c r="BO401" i="4" s="1"/>
  <c r="BD840" i="4"/>
  <c r="BO840" i="4" s="1"/>
  <c r="BD776" i="4"/>
  <c r="BO776" i="4" s="1"/>
  <c r="BO712" i="4"/>
  <c r="BD712" i="4"/>
  <c r="BD648" i="4"/>
  <c r="BO648" i="4" s="1"/>
  <c r="BD584" i="4"/>
  <c r="BO584" i="4" s="1"/>
  <c r="BD520" i="4"/>
  <c r="BO520" i="4" s="1"/>
  <c r="BO456" i="4"/>
  <c r="BD456" i="4"/>
  <c r="BD334" i="4"/>
  <c r="BO334" i="4" s="1"/>
  <c r="BD147" i="4"/>
  <c r="BO147" i="4" s="1"/>
  <c r="BD321" i="4"/>
  <c r="BO321" i="4" s="1"/>
  <c r="BO110" i="4"/>
  <c r="BD110" i="4"/>
  <c r="BD296" i="4"/>
  <c r="BO296" i="4" s="1"/>
  <c r="BD53" i="4"/>
  <c r="BO53" i="4" s="1"/>
  <c r="BD252" i="4"/>
  <c r="BO252" i="4" s="1"/>
  <c r="BO358" i="4"/>
  <c r="BD358" i="4"/>
  <c r="BD163" i="4"/>
  <c r="BO163" i="4" s="1"/>
  <c r="BD875" i="4"/>
  <c r="BO875" i="4" s="1"/>
  <c r="BD811" i="4"/>
  <c r="BO811" i="4" s="1"/>
  <c r="BO747" i="4"/>
  <c r="BD747" i="4"/>
  <c r="BD683" i="4"/>
  <c r="BO683" i="4" s="1"/>
  <c r="BD619" i="4"/>
  <c r="BO619" i="4" s="1"/>
  <c r="BD555" i="4"/>
  <c r="BO555" i="4" s="1"/>
  <c r="BO491" i="4"/>
  <c r="BD491" i="4"/>
  <c r="BD409" i="4"/>
  <c r="BO409" i="4" s="1"/>
  <c r="BD254" i="4"/>
  <c r="BO254" i="4" s="1"/>
  <c r="BD898" i="4"/>
  <c r="BO898" i="4" s="1"/>
  <c r="BO834" i="4"/>
  <c r="BD834" i="4"/>
  <c r="BD770" i="4"/>
  <c r="BO770" i="4" s="1"/>
  <c r="BD706" i="4"/>
  <c r="BO706" i="4" s="1"/>
  <c r="BD642" i="4"/>
  <c r="BO642" i="4" s="1"/>
  <c r="BO578" i="4"/>
  <c r="BD578" i="4"/>
  <c r="BD514" i="4"/>
  <c r="BO514" i="4" s="1"/>
  <c r="BD450" i="4"/>
  <c r="BO450" i="4" s="1"/>
  <c r="BD336" i="4"/>
  <c r="BO336" i="4" s="1"/>
  <c r="BO133" i="4"/>
  <c r="BD133" i="4"/>
  <c r="BD865" i="4"/>
  <c r="BO865" i="4" s="1"/>
  <c r="BD801" i="4"/>
  <c r="BO801" i="4" s="1"/>
  <c r="BD737" i="4"/>
  <c r="BO737" i="4" s="1"/>
  <c r="BO673" i="4"/>
  <c r="BD673" i="4"/>
  <c r="BD609" i="4"/>
  <c r="BO609" i="4" s="1"/>
  <c r="BD545" i="4"/>
  <c r="BO545" i="4" s="1"/>
  <c r="BD481" i="4"/>
  <c r="BO481" i="4" s="1"/>
  <c r="BO391" i="4"/>
  <c r="BD391" i="4"/>
  <c r="BD236" i="4"/>
  <c r="BO236" i="4" s="1"/>
  <c r="BD434" i="4"/>
  <c r="BO434" i="4" s="1"/>
  <c r="BD370" i="4"/>
  <c r="BO370" i="4" s="1"/>
  <c r="BO306" i="4"/>
  <c r="BD306" i="4"/>
  <c r="BD187" i="4"/>
  <c r="BO187" i="4" s="1"/>
  <c r="BD59" i="4"/>
  <c r="BO59" i="4" s="1"/>
  <c r="BD421" i="4"/>
  <c r="BO421" i="4" s="1"/>
  <c r="BO357" i="4"/>
  <c r="BD357" i="4"/>
  <c r="BD293" i="4"/>
  <c r="BO293" i="4" s="1"/>
  <c r="BD182" i="4"/>
  <c r="BO182" i="4" s="1"/>
  <c r="BD54" i="4"/>
  <c r="BO54" i="4" s="1"/>
  <c r="BO412" i="4"/>
  <c r="BD412" i="4"/>
  <c r="BD348" i="4"/>
  <c r="BO348" i="4" s="1"/>
  <c r="BD284" i="4"/>
  <c r="BO284" i="4" s="1"/>
  <c r="BD157" i="4"/>
  <c r="BO157" i="4" s="1"/>
  <c r="BO29" i="4"/>
  <c r="BD29" i="4"/>
  <c r="BD395" i="4"/>
  <c r="BO395" i="4" s="1"/>
  <c r="BD331" i="4"/>
  <c r="BO331" i="4" s="1"/>
  <c r="BD260" i="4"/>
  <c r="BO260" i="4" s="1"/>
  <c r="BO132" i="4"/>
  <c r="BD132" i="4"/>
  <c r="BD279" i="4"/>
  <c r="BO279" i="4" s="1"/>
  <c r="BD215" i="4"/>
  <c r="BO215" i="4" s="1"/>
  <c r="BD151" i="4"/>
  <c r="BO151" i="4" s="1"/>
  <c r="BO87" i="4"/>
  <c r="BD87" i="4"/>
  <c r="BD23" i="4"/>
  <c r="BO23" i="4" s="1"/>
  <c r="BD242" i="4"/>
  <c r="BO242" i="4" s="1"/>
  <c r="BD178" i="4"/>
  <c r="BO178" i="4" s="1"/>
  <c r="BO114" i="4"/>
  <c r="BD114" i="4"/>
  <c r="BD50" i="4"/>
  <c r="BO50" i="4" s="1"/>
  <c r="BD265" i="4"/>
  <c r="BO265" i="4" s="1"/>
  <c r="BD201" i="4"/>
  <c r="BO201" i="4" s="1"/>
  <c r="BO137" i="4"/>
  <c r="BD137" i="4"/>
  <c r="BD73" i="4"/>
  <c r="BO73" i="4" s="1"/>
  <c r="BD9" i="4"/>
  <c r="BO9" i="4" s="1"/>
  <c r="BD224" i="4"/>
  <c r="BO224" i="4" s="1"/>
  <c r="BO160" i="4"/>
  <c r="BD160" i="4"/>
  <c r="BD96" i="4"/>
  <c r="BO96" i="4" s="1"/>
  <c r="BD32" i="4"/>
  <c r="BO32" i="4" s="1"/>
  <c r="BU944" i="5"/>
  <c r="CF944" i="5" s="1"/>
  <c r="CG944" i="5" s="1"/>
  <c r="CH944" i="5" s="1"/>
  <c r="BU836" i="5"/>
  <c r="CF836" i="5" s="1"/>
  <c r="CG836" i="5" s="1"/>
  <c r="CH836" i="5" s="1"/>
  <c r="BU832" i="5"/>
  <c r="CF832" i="5" s="1"/>
  <c r="CG832" i="5" s="1"/>
  <c r="CH832" i="5" s="1"/>
  <c r="BU824" i="5"/>
  <c r="CF824" i="5" s="1"/>
  <c r="CG824" i="5" s="1"/>
  <c r="CH824" i="5" s="1"/>
  <c r="BU737" i="5"/>
  <c r="CF737" i="5" s="1"/>
  <c r="CG737" i="5" s="1"/>
  <c r="CH737" i="5" s="1"/>
  <c r="BU725" i="5"/>
  <c r="CF725" i="5" s="1"/>
  <c r="CG725" i="5" s="1"/>
  <c r="CH725" i="5" s="1"/>
  <c r="BU680" i="5"/>
  <c r="CF680" i="5" s="1"/>
  <c r="CG680" i="5" s="1"/>
  <c r="CH680" i="5" s="1"/>
  <c r="BU624" i="5"/>
  <c r="CF624" i="5" s="1"/>
  <c r="CG624" i="5" s="1"/>
  <c r="CH624" i="5" s="1"/>
  <c r="BU570" i="5"/>
  <c r="CF570" i="5" s="1"/>
  <c r="CG570" i="5" s="1"/>
  <c r="CH570" i="5" s="1"/>
  <c r="BU567" i="5"/>
  <c r="CF567" i="5" s="1"/>
  <c r="CG567" i="5" s="1"/>
  <c r="CH567" i="5" s="1"/>
  <c r="BU506" i="5"/>
  <c r="CF506" i="5" s="1"/>
  <c r="CG506" i="5" s="1"/>
  <c r="CH506" i="5" s="1"/>
  <c r="BU494" i="5"/>
  <c r="CF494" i="5" s="1"/>
  <c r="CG494" i="5" s="1"/>
  <c r="CH494" i="5" s="1"/>
  <c r="BU476" i="5"/>
  <c r="CF476" i="5" s="1"/>
  <c r="CG476" i="5" s="1"/>
  <c r="CH476" i="5" s="1"/>
  <c r="BU222" i="5"/>
  <c r="CF222" i="5" s="1"/>
  <c r="CG222" i="5" s="1"/>
  <c r="CH222" i="5" s="1"/>
  <c r="BU206" i="5"/>
  <c r="CF206" i="5" s="1"/>
  <c r="CG206" i="5" s="1"/>
  <c r="CH206" i="5" s="1"/>
  <c r="BU205" i="5"/>
  <c r="CF205" i="5" s="1"/>
  <c r="CG205" i="5" s="1"/>
  <c r="CH205" i="5" s="1"/>
  <c r="BU50" i="5"/>
  <c r="CF50" i="5" s="1"/>
  <c r="CG50" i="5" s="1"/>
  <c r="CH50" i="5" s="1"/>
  <c r="BJ937" i="4"/>
  <c r="AY937" i="4"/>
  <c r="BJ983" i="4"/>
  <c r="AY983" i="4"/>
  <c r="AY898" i="4"/>
  <c r="BJ898" i="4" s="1"/>
  <c r="AY960" i="4"/>
  <c r="BJ960" i="4" s="1"/>
  <c r="BJ970" i="4"/>
  <c r="AY970" i="4"/>
  <c r="BJ930" i="4"/>
  <c r="AY930" i="4"/>
  <c r="AY690" i="4"/>
  <c r="BJ690" i="4" s="1"/>
  <c r="AY665" i="4"/>
  <c r="BJ665" i="4" s="1"/>
  <c r="BJ636" i="4"/>
  <c r="AY636" i="4"/>
  <c r="BJ643" i="4"/>
  <c r="AY643" i="4"/>
  <c r="AY642" i="4"/>
  <c r="BJ642" i="4" s="1"/>
  <c r="AY913" i="4"/>
  <c r="BJ913" i="4" s="1"/>
  <c r="BJ649" i="4"/>
  <c r="AY649" i="4"/>
  <c r="BJ920" i="4"/>
  <c r="AY920" i="4"/>
  <c r="AY684" i="4"/>
  <c r="BJ684" i="4" s="1"/>
  <c r="AY927" i="4"/>
  <c r="BJ927" i="4" s="1"/>
  <c r="BJ691" i="4"/>
  <c r="AY691" i="4"/>
  <c r="BJ971" i="4"/>
  <c r="AY971" i="4"/>
  <c r="AY907" i="4"/>
  <c r="BJ907" i="4" s="1"/>
  <c r="AY779" i="4"/>
  <c r="BJ779" i="4" s="1"/>
  <c r="BJ651" i="4"/>
  <c r="AY651" i="4"/>
  <c r="BJ523" i="4"/>
  <c r="AY523" i="4"/>
  <c r="AY562" i="4"/>
  <c r="BJ562" i="4" s="1"/>
  <c r="AY444" i="4"/>
  <c r="BJ444" i="4" s="1"/>
  <c r="BJ489" i="4"/>
  <c r="AY489" i="4"/>
  <c r="BJ508" i="4"/>
  <c r="AY508" i="4"/>
  <c r="AY547" i="4"/>
  <c r="BJ547" i="4" s="1"/>
  <c r="AY389" i="4"/>
  <c r="BJ389" i="4" s="1"/>
  <c r="BJ942" i="4"/>
  <c r="AY942" i="4"/>
  <c r="BJ842" i="4"/>
  <c r="AY842" i="4"/>
  <c r="AY714" i="4"/>
  <c r="BJ714" i="4" s="1"/>
  <c r="AY586" i="4"/>
  <c r="BJ586" i="4" s="1"/>
  <c r="BJ458" i="4"/>
  <c r="AY458" i="4"/>
  <c r="BJ957" i="4"/>
  <c r="AY957" i="4"/>
  <c r="AY881" i="4"/>
  <c r="BJ881" i="4" s="1"/>
  <c r="AY753" i="4"/>
  <c r="BJ753" i="4" s="1"/>
  <c r="BJ625" i="4"/>
  <c r="AY625" i="4"/>
  <c r="BJ497" i="4"/>
  <c r="AY497" i="4"/>
  <c r="AY988" i="4"/>
  <c r="BJ988" i="4" s="1"/>
  <c r="AY924" i="4"/>
  <c r="BJ924" i="4" s="1"/>
  <c r="BJ820" i="4"/>
  <c r="AY820" i="4"/>
  <c r="BJ692" i="4"/>
  <c r="AY692" i="4"/>
  <c r="AY564" i="4"/>
  <c r="BJ564" i="4" s="1"/>
  <c r="AY430" i="4"/>
  <c r="BJ430" i="4" s="1"/>
  <c r="BJ853" i="4"/>
  <c r="AY853" i="4"/>
  <c r="BJ789" i="4"/>
  <c r="AY789" i="4"/>
  <c r="AY725" i="4"/>
  <c r="BJ725" i="4" s="1"/>
  <c r="AY661" i="4"/>
  <c r="BJ661" i="4" s="1"/>
  <c r="BJ597" i="4"/>
  <c r="AY597" i="4"/>
  <c r="BJ533" i="4"/>
  <c r="AY533" i="4"/>
  <c r="AY469" i="4"/>
  <c r="BJ469" i="4" s="1"/>
  <c r="AY363" i="4"/>
  <c r="BJ363" i="4" s="1"/>
  <c r="BJ176" i="4"/>
  <c r="AY176" i="4"/>
  <c r="BJ334" i="4"/>
  <c r="AY334" i="4"/>
  <c r="AY139" i="4"/>
  <c r="BJ139" i="4" s="1"/>
  <c r="AY293" i="4"/>
  <c r="BJ293" i="4" s="1"/>
  <c r="BJ50" i="4"/>
  <c r="AY50" i="4"/>
  <c r="BJ281" i="4"/>
  <c r="AY281" i="4"/>
  <c r="AY25" i="4"/>
  <c r="BJ25" i="4" s="1"/>
  <c r="AY192" i="4"/>
  <c r="BJ192" i="4" s="1"/>
  <c r="BJ880" i="4"/>
  <c r="AY880" i="4"/>
  <c r="BJ816" i="4"/>
  <c r="AY816" i="4"/>
  <c r="AY752" i="4"/>
  <c r="BJ752" i="4" s="1"/>
  <c r="AY688" i="4"/>
  <c r="BJ688" i="4" s="1"/>
  <c r="BJ624" i="4"/>
  <c r="AY624" i="4"/>
  <c r="BJ560" i="4"/>
  <c r="AY560" i="4"/>
  <c r="AY496" i="4"/>
  <c r="BJ496" i="4" s="1"/>
  <c r="AY406" i="4"/>
  <c r="BJ406" i="4" s="1"/>
  <c r="BJ283" i="4"/>
  <c r="AY283" i="4"/>
  <c r="BJ27" i="4"/>
  <c r="AY27" i="4"/>
  <c r="AY847" i="4"/>
  <c r="BJ847" i="4" s="1"/>
  <c r="AY783" i="4"/>
  <c r="BJ783" i="4" s="1"/>
  <c r="BJ719" i="4"/>
  <c r="AY719" i="4"/>
  <c r="BJ655" i="4"/>
  <c r="AY655" i="4"/>
  <c r="AY591" i="4"/>
  <c r="BJ591" i="4" s="1"/>
  <c r="AY527" i="4"/>
  <c r="BJ527" i="4" s="1"/>
  <c r="BJ463" i="4"/>
  <c r="AY463" i="4"/>
  <c r="BJ349" i="4"/>
  <c r="AY349" i="4"/>
  <c r="AY162" i="4"/>
  <c r="BJ162" i="4" s="1"/>
  <c r="AY878" i="4"/>
  <c r="BJ878" i="4" s="1"/>
  <c r="AY814" i="4"/>
  <c r="BJ814" i="4" s="1"/>
  <c r="AY750" i="4"/>
  <c r="BJ750" i="4" s="1"/>
  <c r="AY686" i="4"/>
  <c r="BJ686" i="4" s="1"/>
  <c r="BJ622" i="4"/>
  <c r="AY622" i="4"/>
  <c r="AY558" i="4"/>
  <c r="BJ558" i="4" s="1"/>
  <c r="BJ494" i="4"/>
  <c r="AY494" i="4"/>
  <c r="BJ404" i="4"/>
  <c r="AY404" i="4"/>
  <c r="AY265" i="4"/>
  <c r="BJ265" i="4" s="1"/>
  <c r="AY11" i="4"/>
  <c r="BJ11" i="4" s="1"/>
  <c r="AY391" i="4"/>
  <c r="BJ391" i="4" s="1"/>
  <c r="AY327" i="4"/>
  <c r="BJ327" i="4" s="1"/>
  <c r="AY248" i="4"/>
  <c r="BJ248" i="4" s="1"/>
  <c r="AY120" i="4"/>
  <c r="BJ120" i="4" s="1"/>
  <c r="AY9" i="4"/>
  <c r="BJ9" i="4" s="1"/>
  <c r="BJ386" i="4"/>
  <c r="AY386" i="4"/>
  <c r="BJ322" i="4"/>
  <c r="AY322" i="4"/>
  <c r="AY227" i="4"/>
  <c r="BJ227" i="4" s="1"/>
  <c r="BJ99" i="4"/>
  <c r="AY99" i="4"/>
  <c r="AY433" i="4"/>
  <c r="BJ433" i="4" s="1"/>
  <c r="AY369" i="4"/>
  <c r="BJ369" i="4" s="1"/>
  <c r="AY305" i="4"/>
  <c r="BJ305" i="4" s="1"/>
  <c r="AY202" i="4"/>
  <c r="BJ202" i="4" s="1"/>
  <c r="AY74" i="4"/>
  <c r="BJ74" i="4" s="1"/>
  <c r="BJ424" i="4"/>
  <c r="AY424" i="4"/>
  <c r="AY360" i="4"/>
  <c r="BJ360" i="4" s="1"/>
  <c r="AY296" i="4"/>
  <c r="BJ296" i="4" s="1"/>
  <c r="BJ177" i="4"/>
  <c r="AY177" i="4"/>
  <c r="AY49" i="4"/>
  <c r="BJ49" i="4" s="1"/>
  <c r="AY236" i="4"/>
  <c r="BJ236" i="4" s="1"/>
  <c r="BJ172" i="4"/>
  <c r="AY172" i="4"/>
  <c r="AY108" i="4"/>
  <c r="BJ108" i="4" s="1"/>
  <c r="AY44" i="4"/>
  <c r="BJ44" i="4" s="1"/>
  <c r="AY263" i="4"/>
  <c r="BJ263" i="4" s="1"/>
  <c r="AY199" i="4"/>
  <c r="BJ199" i="4" s="1"/>
  <c r="AY135" i="4"/>
  <c r="BJ135" i="4" s="1"/>
  <c r="BJ71" i="4"/>
  <c r="AY71" i="4"/>
  <c r="AY222" i="4"/>
  <c r="BJ222" i="4" s="1"/>
  <c r="BJ158" i="4"/>
  <c r="AY158" i="4"/>
  <c r="BJ94" i="4"/>
  <c r="AY94" i="4"/>
  <c r="AY30" i="4"/>
  <c r="BJ30" i="4" s="1"/>
  <c r="AY245" i="4"/>
  <c r="BJ245" i="4" s="1"/>
  <c r="AY181" i="4"/>
  <c r="BJ181" i="4" s="1"/>
  <c r="AY117" i="4"/>
  <c r="BJ117" i="4" s="1"/>
  <c r="AY53" i="4"/>
  <c r="BJ53" i="4" s="1"/>
  <c r="AZ983" i="4"/>
  <c r="BK983" i="4" s="1"/>
  <c r="BK842" i="4"/>
  <c r="AZ842" i="4"/>
  <c r="BK896" i="4"/>
  <c r="AZ896" i="4"/>
  <c r="BK974" i="4"/>
  <c r="AZ974" i="4"/>
  <c r="AZ977" i="4"/>
  <c r="BK977" i="4" s="1"/>
  <c r="BK937" i="4"/>
  <c r="AZ937" i="4"/>
  <c r="BK729" i="4"/>
  <c r="AZ729" i="4"/>
  <c r="BK704" i="4"/>
  <c r="AZ704" i="4"/>
  <c r="AZ707" i="4"/>
  <c r="BK707" i="4" s="1"/>
  <c r="BK714" i="4"/>
  <c r="AZ714" i="4"/>
  <c r="BK713" i="4"/>
  <c r="AZ713" i="4"/>
  <c r="BK952" i="4"/>
  <c r="AZ952" i="4"/>
  <c r="AZ752" i="4"/>
  <c r="BK752" i="4" s="1"/>
  <c r="BK959" i="4"/>
  <c r="AZ959" i="4"/>
  <c r="BK755" i="4"/>
  <c r="AZ755" i="4"/>
  <c r="BK966" i="4"/>
  <c r="AZ966" i="4"/>
  <c r="AZ762" i="4"/>
  <c r="BK762" i="4" s="1"/>
  <c r="BK994" i="4"/>
  <c r="AZ994" i="4"/>
  <c r="BK930" i="4"/>
  <c r="AZ930" i="4"/>
  <c r="BK834" i="4"/>
  <c r="AZ834" i="4"/>
  <c r="AZ706" i="4"/>
  <c r="BK706" i="4" s="1"/>
  <c r="BK578" i="4"/>
  <c r="AZ578" i="4"/>
  <c r="BK450" i="4"/>
  <c r="AZ450" i="4"/>
  <c r="BK505" i="4"/>
  <c r="AZ505" i="4"/>
  <c r="AZ528" i="4"/>
  <c r="BK528" i="4" s="1"/>
  <c r="BK547" i="4"/>
  <c r="AZ547" i="4"/>
  <c r="BK389" i="4"/>
  <c r="AZ389" i="4"/>
  <c r="BK428" i="4"/>
  <c r="AZ428" i="4"/>
  <c r="AZ949" i="4"/>
  <c r="BK949" i="4" s="1"/>
  <c r="BK865" i="4"/>
  <c r="AZ865" i="4"/>
  <c r="BK737" i="4"/>
  <c r="AZ737" i="4"/>
  <c r="BK609" i="4"/>
  <c r="AZ609" i="4"/>
  <c r="AZ481" i="4"/>
  <c r="BK481" i="4" s="1"/>
  <c r="BK980" i="4"/>
  <c r="AZ980" i="4"/>
  <c r="BK916" i="4"/>
  <c r="AZ916" i="4"/>
  <c r="BK792" i="4"/>
  <c r="AZ792" i="4"/>
  <c r="AZ664" i="4"/>
  <c r="BK664" i="4" s="1"/>
  <c r="BK536" i="4"/>
  <c r="AZ536" i="4"/>
  <c r="BK378" i="4"/>
  <c r="AZ378" i="4"/>
  <c r="BK947" i="4"/>
  <c r="AZ947" i="4"/>
  <c r="AZ859" i="4"/>
  <c r="BK859" i="4" s="1"/>
  <c r="BK731" i="4"/>
  <c r="AZ731" i="4"/>
  <c r="BK603" i="4"/>
  <c r="AZ603" i="4"/>
  <c r="BK475" i="4"/>
  <c r="AZ475" i="4"/>
  <c r="AZ876" i="4"/>
  <c r="BK876" i="4" s="1"/>
  <c r="BK812" i="4"/>
  <c r="AZ812" i="4"/>
  <c r="BK748" i="4"/>
  <c r="AZ748" i="4"/>
  <c r="BK684" i="4"/>
  <c r="AZ684" i="4"/>
  <c r="AZ620" i="4"/>
  <c r="BK620" i="4" s="1"/>
  <c r="BK556" i="4"/>
  <c r="AZ556" i="4"/>
  <c r="BK492" i="4"/>
  <c r="AZ492" i="4"/>
  <c r="BK402" i="4"/>
  <c r="AZ402" i="4"/>
  <c r="AZ279" i="4"/>
  <c r="BK279" i="4" s="1"/>
  <c r="BK23" i="4"/>
  <c r="AZ23" i="4"/>
  <c r="BK210" i="4"/>
  <c r="AZ210" i="4"/>
  <c r="BK348" i="4"/>
  <c r="AZ348" i="4"/>
  <c r="AZ185" i="4"/>
  <c r="BK185" i="4" s="1"/>
  <c r="BK323" i="4"/>
  <c r="AZ323" i="4"/>
  <c r="BK96" i="4"/>
  <c r="AZ96" i="4"/>
  <c r="BK298" i="4"/>
  <c r="AZ298" i="4"/>
  <c r="AZ39" i="4"/>
  <c r="BK39" i="4" s="1"/>
  <c r="BK847" i="4"/>
  <c r="AZ847" i="4"/>
  <c r="BK783" i="4"/>
  <c r="AZ783" i="4"/>
  <c r="BK719" i="4"/>
  <c r="AZ719" i="4"/>
  <c r="AZ655" i="4"/>
  <c r="BK655" i="4" s="1"/>
  <c r="BK591" i="4"/>
  <c r="AZ591" i="4"/>
  <c r="BK527" i="4"/>
  <c r="AZ527" i="4"/>
  <c r="BK463" i="4"/>
  <c r="AZ463" i="4"/>
  <c r="AZ349" i="4"/>
  <c r="BK349" i="4" s="1"/>
  <c r="BK162" i="4"/>
  <c r="AZ162" i="4"/>
  <c r="BK878" i="4"/>
  <c r="AZ878" i="4"/>
  <c r="BK814" i="4"/>
  <c r="AZ814" i="4"/>
  <c r="AZ750" i="4"/>
  <c r="BK750" i="4" s="1"/>
  <c r="BK686" i="4"/>
  <c r="AZ686" i="4"/>
  <c r="BK622" i="4"/>
  <c r="AZ622" i="4"/>
  <c r="BK558" i="4"/>
  <c r="AZ558" i="4"/>
  <c r="AZ494" i="4"/>
  <c r="BK494" i="4" s="1"/>
  <c r="BK404" i="4"/>
  <c r="AZ404" i="4"/>
  <c r="BK265" i="4"/>
  <c r="AZ265" i="4"/>
  <c r="BK901" i="4"/>
  <c r="AZ901" i="4"/>
  <c r="AZ837" i="4"/>
  <c r="BK837" i="4" s="1"/>
  <c r="BK773" i="4"/>
  <c r="AZ773" i="4"/>
  <c r="BK709" i="4"/>
  <c r="AZ709" i="4"/>
  <c r="BK645" i="4"/>
  <c r="AZ645" i="4"/>
  <c r="AZ581" i="4"/>
  <c r="BK581" i="4" s="1"/>
  <c r="BK517" i="4"/>
  <c r="AZ517" i="4"/>
  <c r="BK453" i="4"/>
  <c r="AZ453" i="4"/>
  <c r="BK331" i="4"/>
  <c r="AZ331" i="4"/>
  <c r="AZ112" i="4"/>
  <c r="BK112" i="4" s="1"/>
  <c r="BK422" i="4"/>
  <c r="AZ422" i="4"/>
  <c r="BK358" i="4"/>
  <c r="AZ358" i="4"/>
  <c r="BK294" i="4"/>
  <c r="AZ294" i="4"/>
  <c r="AZ175" i="4"/>
  <c r="BK175" i="4" s="1"/>
  <c r="BK47" i="4"/>
  <c r="AZ47" i="4"/>
  <c r="BK409" i="4"/>
  <c r="AZ409" i="4"/>
  <c r="BK345" i="4"/>
  <c r="AZ345" i="4"/>
  <c r="AZ282" i="4"/>
  <c r="BK282" i="4" s="1"/>
  <c r="BK154" i="4"/>
  <c r="AZ154" i="4"/>
  <c r="BK26" i="4"/>
  <c r="AZ26" i="4"/>
  <c r="BK400" i="4"/>
  <c r="AZ400" i="4"/>
  <c r="AZ336" i="4"/>
  <c r="BK336" i="4" s="1"/>
  <c r="BK257" i="4"/>
  <c r="AZ257" i="4"/>
  <c r="BK129" i="4"/>
  <c r="AZ129" i="4"/>
  <c r="BK447" i="4"/>
  <c r="AZ447" i="4"/>
  <c r="AZ383" i="4"/>
  <c r="BK383" i="4" s="1"/>
  <c r="BK319" i="4"/>
  <c r="AZ319" i="4"/>
  <c r="BK232" i="4"/>
  <c r="AZ232" i="4"/>
  <c r="BK104" i="4"/>
  <c r="AZ104" i="4"/>
  <c r="AZ275" i="4"/>
  <c r="BK275" i="4" s="1"/>
  <c r="BK211" i="4"/>
  <c r="AZ211" i="4"/>
  <c r="BK147" i="4"/>
  <c r="AZ147" i="4"/>
  <c r="BK83" i="4"/>
  <c r="AZ83" i="4"/>
  <c r="AZ19" i="4"/>
  <c r="BK19" i="4" s="1"/>
  <c r="BK238" i="4"/>
  <c r="AZ238" i="4"/>
  <c r="BK174" i="4"/>
  <c r="AZ174" i="4"/>
  <c r="BK110" i="4"/>
  <c r="AZ110" i="4"/>
  <c r="AZ46" i="4"/>
  <c r="BK46" i="4" s="1"/>
  <c r="BK261" i="4"/>
  <c r="AZ261" i="4"/>
  <c r="BK197" i="4"/>
  <c r="AZ197" i="4"/>
  <c r="BK133" i="4"/>
  <c r="AZ133" i="4"/>
  <c r="AZ69" i="4"/>
  <c r="BK69" i="4" s="1"/>
  <c r="BK276" i="4"/>
  <c r="AZ276" i="4"/>
  <c r="BK212" i="4"/>
  <c r="AZ212" i="4"/>
  <c r="BK148" i="4"/>
  <c r="AZ148" i="4"/>
  <c r="AZ84" i="4"/>
  <c r="BK84" i="4" s="1"/>
  <c r="BK20" i="4"/>
  <c r="AZ20" i="4"/>
  <c r="BA990" i="4"/>
  <c r="BL990" i="4" s="1"/>
  <c r="BA1000" i="4"/>
  <c r="BL1000" i="4" s="1"/>
  <c r="BA903" i="4"/>
  <c r="BL903" i="4" s="1"/>
  <c r="BA974" i="4"/>
  <c r="BL974" i="4" s="1"/>
  <c r="BA949" i="4"/>
  <c r="BL949" i="4" s="1"/>
  <c r="BA952" i="4"/>
  <c r="BL952" i="4" s="1"/>
  <c r="BA928" i="4"/>
  <c r="BL928" i="4" s="1"/>
  <c r="BA704" i="4"/>
  <c r="BL704" i="4" s="1"/>
  <c r="BA711" i="4"/>
  <c r="BL711" i="4" s="1"/>
  <c r="BA714" i="4"/>
  <c r="BL714" i="4" s="1"/>
  <c r="BA689" i="4"/>
  <c r="BL689" i="4" s="1"/>
  <c r="BA656" i="4"/>
  <c r="BL656" i="4" s="1"/>
  <c r="BA911" i="4"/>
  <c r="BL911" i="4" s="1"/>
  <c r="BA663" i="4"/>
  <c r="BL663" i="4" s="1"/>
  <c r="BA918" i="4"/>
  <c r="BL918" i="4" s="1"/>
  <c r="BL666" i="4"/>
  <c r="BA666" i="4"/>
  <c r="BA925" i="4"/>
  <c r="BL925" i="4" s="1"/>
  <c r="BA705" i="4"/>
  <c r="BL705" i="4" s="1"/>
  <c r="BA977" i="4"/>
  <c r="BL977" i="4" s="1"/>
  <c r="BA913" i="4"/>
  <c r="BL913" i="4" s="1"/>
  <c r="BA793" i="4"/>
  <c r="BL793" i="4" s="1"/>
  <c r="BA665" i="4"/>
  <c r="BL665" i="4" s="1"/>
  <c r="BA537" i="4"/>
  <c r="BL537" i="4" s="1"/>
  <c r="BA560" i="4"/>
  <c r="BL560" i="4" s="1"/>
  <c r="BA394" i="4"/>
  <c r="BL394" i="4" s="1"/>
  <c r="BA455" i="4"/>
  <c r="BL455" i="4" s="1"/>
  <c r="BA474" i="4"/>
  <c r="BL474" i="4" s="1"/>
  <c r="BA497" i="4"/>
  <c r="BL497" i="4" s="1"/>
  <c r="BA996" i="4"/>
  <c r="BL996" i="4" s="1"/>
  <c r="BA932" i="4"/>
  <c r="BL932" i="4" s="1"/>
  <c r="BA824" i="4"/>
  <c r="BL824" i="4" s="1"/>
  <c r="BL696" i="4"/>
  <c r="BA696" i="4"/>
  <c r="BA568" i="4"/>
  <c r="BL568" i="4" s="1"/>
  <c r="BA442" i="4"/>
  <c r="BL442" i="4" s="1"/>
  <c r="BA963" i="4"/>
  <c r="BL963" i="4" s="1"/>
  <c r="BA895" i="4"/>
  <c r="BL895" i="4" s="1"/>
  <c r="BA767" i="4"/>
  <c r="BL767" i="4" s="1"/>
  <c r="BA639" i="4"/>
  <c r="BL639" i="4" s="1"/>
  <c r="BA511" i="4"/>
  <c r="BL511" i="4" s="1"/>
  <c r="BA986" i="4"/>
  <c r="BL986" i="4" s="1"/>
  <c r="BA922" i="4"/>
  <c r="BL922" i="4" s="1"/>
  <c r="BA818" i="4"/>
  <c r="BL818" i="4" s="1"/>
  <c r="BA690" i="4"/>
  <c r="BL690" i="4" s="1"/>
  <c r="BA562" i="4"/>
  <c r="BL562" i="4" s="1"/>
  <c r="BA444" i="4"/>
  <c r="BL444" i="4" s="1"/>
  <c r="BA867" i="4"/>
  <c r="BL867" i="4" s="1"/>
  <c r="BA803" i="4"/>
  <c r="BL803" i="4" s="1"/>
  <c r="BA739" i="4"/>
  <c r="BL739" i="4" s="1"/>
  <c r="BA675" i="4"/>
  <c r="BL675" i="4" s="1"/>
  <c r="BA611" i="4"/>
  <c r="BL611" i="4" s="1"/>
  <c r="BA547" i="4"/>
  <c r="BL547" i="4" s="1"/>
  <c r="BA483" i="4"/>
  <c r="BL483" i="4" s="1"/>
  <c r="BA393" i="4"/>
  <c r="BL393" i="4" s="1"/>
  <c r="BA222" i="4"/>
  <c r="BL222" i="4" s="1"/>
  <c r="BA348" i="4"/>
  <c r="BL348" i="4" s="1"/>
  <c r="BA185" i="4"/>
  <c r="BL185" i="4" s="1"/>
  <c r="BA323" i="4"/>
  <c r="BL323" i="4" s="1"/>
  <c r="BA96" i="4"/>
  <c r="BL96" i="4" s="1"/>
  <c r="BA298" i="4"/>
  <c r="BL298" i="4" s="1"/>
  <c r="BA39" i="4"/>
  <c r="BL39" i="4" s="1"/>
  <c r="BA238" i="4"/>
  <c r="BL238" i="4" s="1"/>
  <c r="BA894" i="4"/>
  <c r="BL894" i="4" s="1"/>
  <c r="BA830" i="4"/>
  <c r="BL830" i="4" s="1"/>
  <c r="BL766" i="4"/>
  <c r="BA766" i="4"/>
  <c r="BA702" i="4"/>
  <c r="BL702" i="4" s="1"/>
  <c r="BA638" i="4"/>
  <c r="BL638" i="4" s="1"/>
  <c r="BA574" i="4"/>
  <c r="BL574" i="4" s="1"/>
  <c r="BA510" i="4"/>
  <c r="BL510" i="4" s="1"/>
  <c r="BA436" i="4"/>
  <c r="BL436" i="4" s="1"/>
  <c r="BA308" i="4"/>
  <c r="BL308" i="4" s="1"/>
  <c r="BA73" i="4"/>
  <c r="BL73" i="4" s="1"/>
  <c r="BA853" i="4"/>
  <c r="BL853" i="4" s="1"/>
  <c r="BA789" i="4"/>
  <c r="BL789" i="4" s="1"/>
  <c r="BA725" i="4"/>
  <c r="BL725" i="4" s="1"/>
  <c r="BA661" i="4"/>
  <c r="BL661" i="4" s="1"/>
  <c r="BA597" i="4"/>
  <c r="BL597" i="4" s="1"/>
  <c r="BA533" i="4"/>
  <c r="BL533" i="4" s="1"/>
  <c r="BA469" i="4"/>
  <c r="BL469" i="4" s="1"/>
  <c r="BA363" i="4"/>
  <c r="BL363" i="4" s="1"/>
  <c r="BL176" i="4"/>
  <c r="BA176" i="4"/>
  <c r="BA884" i="4"/>
  <c r="BL884" i="4" s="1"/>
  <c r="BA820" i="4"/>
  <c r="BL820" i="4" s="1"/>
  <c r="BA756" i="4"/>
  <c r="BL756" i="4" s="1"/>
  <c r="BA692" i="4"/>
  <c r="BL692" i="4" s="1"/>
  <c r="BA628" i="4"/>
  <c r="BL628" i="4" s="1"/>
  <c r="BA564" i="4"/>
  <c r="BL564" i="4" s="1"/>
  <c r="BA500" i="4"/>
  <c r="BL500" i="4" s="1"/>
  <c r="BA418" i="4"/>
  <c r="BL418" i="4" s="1"/>
  <c r="BA290" i="4"/>
  <c r="BL290" i="4" s="1"/>
  <c r="BL55" i="4"/>
  <c r="BA55" i="4"/>
  <c r="BA397" i="4"/>
  <c r="BL397" i="4" s="1"/>
  <c r="BA333" i="4"/>
  <c r="BL333" i="4" s="1"/>
  <c r="BA262" i="4"/>
  <c r="BL262" i="4" s="1"/>
  <c r="BA134" i="4"/>
  <c r="BL134" i="4" s="1"/>
  <c r="BA7" i="4"/>
  <c r="BL7" i="4" s="1"/>
  <c r="BA392" i="4"/>
  <c r="BL392" i="4" s="1"/>
  <c r="BA328" i="4"/>
  <c r="BL328" i="4" s="1"/>
  <c r="BA241" i="4"/>
  <c r="BL241" i="4" s="1"/>
  <c r="BA113" i="4"/>
  <c r="BL113" i="4" s="1"/>
  <c r="BA439" i="4"/>
  <c r="BL439" i="4" s="1"/>
  <c r="BA375" i="4"/>
  <c r="BL375" i="4" s="1"/>
  <c r="BA311" i="4"/>
  <c r="BL311" i="4" s="1"/>
  <c r="BA216" i="4"/>
  <c r="BL216" i="4" s="1"/>
  <c r="BA88" i="4"/>
  <c r="BL88" i="4" s="1"/>
  <c r="BA430" i="4"/>
  <c r="BL430" i="4" s="1"/>
  <c r="BA366" i="4"/>
  <c r="BL366" i="4" s="1"/>
  <c r="BA302" i="4"/>
  <c r="BL302" i="4" s="1"/>
  <c r="BA191" i="4"/>
  <c r="BL191" i="4" s="1"/>
  <c r="BA63" i="4"/>
  <c r="BL63" i="4" s="1"/>
  <c r="BA250" i="4"/>
  <c r="BL250" i="4" s="1"/>
  <c r="BA186" i="4"/>
  <c r="BL186" i="4" s="1"/>
  <c r="BA122" i="4"/>
  <c r="BL122" i="4" s="1"/>
  <c r="BA58" i="4"/>
  <c r="BL58" i="4" s="1"/>
  <c r="BA6" i="4"/>
  <c r="BL6" i="4" s="1"/>
  <c r="BA221" i="4"/>
  <c r="BL221" i="4" s="1"/>
  <c r="BA157" i="4"/>
  <c r="BL157" i="4" s="1"/>
  <c r="BA93" i="4"/>
  <c r="BL93" i="4" s="1"/>
  <c r="BA29" i="4"/>
  <c r="BL29" i="4" s="1"/>
  <c r="BA236" i="4"/>
  <c r="BL236" i="4" s="1"/>
  <c r="BA172" i="4"/>
  <c r="BL172" i="4" s="1"/>
  <c r="BA108" i="4"/>
  <c r="BL108" i="4" s="1"/>
  <c r="BA44" i="4"/>
  <c r="BL44" i="4" s="1"/>
  <c r="BA259" i="4"/>
  <c r="BL259" i="4" s="1"/>
  <c r="BA195" i="4"/>
  <c r="BL195" i="4" s="1"/>
  <c r="BA131" i="4"/>
  <c r="BL131" i="4" s="1"/>
  <c r="BA67" i="4"/>
  <c r="BL67" i="4" s="1"/>
  <c r="BB849" i="4"/>
  <c r="BM849" i="4" s="1"/>
  <c r="BM911" i="4"/>
  <c r="BB911" i="4"/>
  <c r="BB981" i="4"/>
  <c r="BM981" i="4" s="1"/>
  <c r="BM988" i="4"/>
  <c r="BB988" i="4"/>
  <c r="BB967" i="4"/>
  <c r="BM967" i="4" s="1"/>
  <c r="BM775" i="4"/>
  <c r="BB775" i="4"/>
  <c r="BB782" i="4"/>
  <c r="BM782" i="4" s="1"/>
  <c r="BM753" i="4"/>
  <c r="BB753" i="4"/>
  <c r="BB728" i="4"/>
  <c r="BM728" i="4" s="1"/>
  <c r="BM695" i="4"/>
  <c r="BB695" i="4"/>
  <c r="BB934" i="4"/>
  <c r="BM934" i="4" s="1"/>
  <c r="BM702" i="4"/>
  <c r="BB702" i="4"/>
  <c r="BB941" i="4"/>
  <c r="BM941" i="4" s="1"/>
  <c r="BM737" i="4"/>
  <c r="BB737" i="4"/>
  <c r="BB964" i="4"/>
  <c r="BM964" i="4" s="1"/>
  <c r="BM744" i="4"/>
  <c r="BB744" i="4"/>
  <c r="BB984" i="4"/>
  <c r="BM984" i="4" s="1"/>
  <c r="BM920" i="4"/>
  <c r="BB920" i="4"/>
  <c r="BB816" i="4"/>
  <c r="BM816" i="4" s="1"/>
  <c r="BM688" i="4"/>
  <c r="BB688" i="4"/>
  <c r="BB560" i="4"/>
  <c r="BM560" i="4" s="1"/>
  <c r="BM394" i="4"/>
  <c r="BB394" i="4"/>
  <c r="BB455" i="4"/>
  <c r="BM455" i="4" s="1"/>
  <c r="BM478" i="4"/>
  <c r="BB478" i="4"/>
  <c r="BB513" i="4"/>
  <c r="BM513" i="4" s="1"/>
  <c r="BM568" i="4"/>
  <c r="BB568" i="4"/>
  <c r="BB442" i="4"/>
  <c r="BM442" i="4" s="1"/>
  <c r="BM963" i="4"/>
  <c r="BB963" i="4"/>
  <c r="BB895" i="4"/>
  <c r="BM895" i="4" s="1"/>
  <c r="BM767" i="4"/>
  <c r="BB767" i="4"/>
  <c r="BB639" i="4"/>
  <c r="BM639" i="4" s="1"/>
  <c r="BM511" i="4"/>
  <c r="BB511" i="4"/>
  <c r="BB986" i="4"/>
  <c r="BM986" i="4" s="1"/>
  <c r="BM922" i="4"/>
  <c r="BB922" i="4"/>
  <c r="BB822" i="4"/>
  <c r="BM822" i="4" s="1"/>
  <c r="BM694" i="4"/>
  <c r="BB694" i="4"/>
  <c r="BB566" i="4"/>
  <c r="BM566" i="4" s="1"/>
  <c r="BM424" i="4"/>
  <c r="BB424" i="4"/>
  <c r="BB953" i="4"/>
  <c r="BM953" i="4" s="1"/>
  <c r="BM873" i="4"/>
  <c r="BB873" i="4"/>
  <c r="BB745" i="4"/>
  <c r="BM745" i="4" s="1"/>
  <c r="BM617" i="4"/>
  <c r="BB617" i="4"/>
  <c r="BB489" i="4"/>
  <c r="BM489" i="4" s="1"/>
  <c r="BM874" i="4"/>
  <c r="BB874" i="4"/>
  <c r="BB810" i="4"/>
  <c r="BM810" i="4" s="1"/>
  <c r="BM746" i="4"/>
  <c r="BB746" i="4"/>
  <c r="BB682" i="4"/>
  <c r="BM682" i="4" s="1"/>
  <c r="BM618" i="4"/>
  <c r="BB618" i="4"/>
  <c r="BB554" i="4"/>
  <c r="BM554" i="4" s="1"/>
  <c r="BM490" i="4"/>
  <c r="BB490" i="4"/>
  <c r="BB416" i="4"/>
  <c r="BM416" i="4" s="1"/>
  <c r="BM288" i="4"/>
  <c r="BB288" i="4"/>
  <c r="BB37" i="4"/>
  <c r="BM37" i="4" s="1"/>
  <c r="BM192" i="4"/>
  <c r="BB192" i="4"/>
  <c r="BB330" i="4"/>
  <c r="BM330" i="4" s="1"/>
  <c r="BM103" i="4"/>
  <c r="BB103" i="4"/>
  <c r="BB289" i="4"/>
  <c r="BM289" i="4" s="1"/>
  <c r="BM46" i="4"/>
  <c r="BB46" i="4"/>
  <c r="BB213" i="4"/>
  <c r="BM213" i="4" s="1"/>
  <c r="BM893" i="4"/>
  <c r="BB893" i="4"/>
  <c r="BB829" i="4"/>
  <c r="BM829" i="4" s="1"/>
  <c r="BM765" i="4"/>
  <c r="BB765" i="4"/>
  <c r="BB701" i="4"/>
  <c r="BM701" i="4" s="1"/>
  <c r="BM637" i="4"/>
  <c r="BB637" i="4"/>
  <c r="BB573" i="4"/>
  <c r="BM573" i="4" s="1"/>
  <c r="BM509" i="4"/>
  <c r="BB509" i="4"/>
  <c r="BB443" i="4"/>
  <c r="BM443" i="4" s="1"/>
  <c r="BM315" i="4"/>
  <c r="BB315" i="4"/>
  <c r="BB80" i="4"/>
  <c r="BM80" i="4" s="1"/>
  <c r="BM860" i="4"/>
  <c r="BB860" i="4"/>
  <c r="BB796" i="4"/>
  <c r="BM796" i="4" s="1"/>
  <c r="BM732" i="4"/>
  <c r="BB732" i="4"/>
  <c r="BB668" i="4"/>
  <c r="BM668" i="4" s="1"/>
  <c r="BM604" i="4"/>
  <c r="BB604" i="4"/>
  <c r="BB540" i="4"/>
  <c r="BM540" i="4" s="1"/>
  <c r="BM476" i="4"/>
  <c r="BB476" i="4"/>
  <c r="BB370" i="4"/>
  <c r="BM370" i="4" s="1"/>
  <c r="BM215" i="4"/>
  <c r="BB215" i="4"/>
  <c r="BB899" i="4"/>
  <c r="BM899" i="4" s="1"/>
  <c r="BM835" i="4"/>
  <c r="BB835" i="4"/>
  <c r="BB771" i="4"/>
  <c r="BM771" i="4" s="1"/>
  <c r="BM707" i="4"/>
  <c r="BB707" i="4"/>
  <c r="BB643" i="4"/>
  <c r="BM643" i="4" s="1"/>
  <c r="BM579" i="4"/>
  <c r="BB579" i="4"/>
  <c r="BB515" i="4"/>
  <c r="BM515" i="4" s="1"/>
  <c r="BM451" i="4"/>
  <c r="BB451" i="4"/>
  <c r="BB329" i="4"/>
  <c r="BM329" i="4" s="1"/>
  <c r="BM94" i="4"/>
  <c r="BB94" i="4"/>
  <c r="BB404" i="4"/>
  <c r="BM404" i="4" s="1"/>
  <c r="BM340" i="4"/>
  <c r="BB340" i="4"/>
  <c r="BB269" i="4"/>
  <c r="BM269" i="4" s="1"/>
  <c r="BM141" i="4"/>
  <c r="BB141" i="4"/>
  <c r="BB13" i="4"/>
  <c r="BM13" i="4" s="1"/>
  <c r="BM399" i="4"/>
  <c r="BB399" i="4"/>
  <c r="BB335" i="4"/>
  <c r="BM335" i="4" s="1"/>
  <c r="BM264" i="4"/>
  <c r="BB264" i="4"/>
  <c r="BB136" i="4"/>
  <c r="BM136" i="4" s="1"/>
  <c r="BM8" i="4"/>
  <c r="BB8" i="4"/>
  <c r="BB390" i="4"/>
  <c r="BM390" i="4" s="1"/>
  <c r="BM326" i="4"/>
  <c r="BB326" i="4"/>
  <c r="BB239" i="4"/>
  <c r="BM239" i="4" s="1"/>
  <c r="BM111" i="4"/>
  <c r="BB111" i="4"/>
  <c r="BB437" i="4"/>
  <c r="BM437" i="4" s="1"/>
  <c r="BM373" i="4"/>
  <c r="BB373" i="4"/>
  <c r="BB309" i="4"/>
  <c r="BM309" i="4" s="1"/>
  <c r="BM214" i="4"/>
  <c r="BB214" i="4"/>
  <c r="BB86" i="4"/>
  <c r="BM86" i="4" s="1"/>
  <c r="BM265" i="4"/>
  <c r="BB265" i="4"/>
  <c r="BB201" i="4"/>
  <c r="BM201" i="4" s="1"/>
  <c r="BM137" i="4"/>
  <c r="BB137" i="4"/>
  <c r="BB73" i="4"/>
  <c r="BM73" i="4" s="1"/>
  <c r="BM9" i="4"/>
  <c r="BB9" i="4"/>
  <c r="BB228" i="4"/>
  <c r="BM228" i="4" s="1"/>
  <c r="BM164" i="4"/>
  <c r="BB164" i="4"/>
  <c r="BB100" i="4"/>
  <c r="BM100" i="4" s="1"/>
  <c r="BM36" i="4"/>
  <c r="BB36" i="4"/>
  <c r="BB251" i="4"/>
  <c r="BM251" i="4" s="1"/>
  <c r="BM187" i="4"/>
  <c r="BB187" i="4"/>
  <c r="BB123" i="4"/>
  <c r="BM123" i="4" s="1"/>
  <c r="BM59" i="4"/>
  <c r="BB59" i="4"/>
  <c r="BB274" i="4"/>
  <c r="BM274" i="4" s="1"/>
  <c r="BM210" i="4"/>
  <c r="BB210" i="4"/>
  <c r="BB146" i="4"/>
  <c r="BM146" i="4" s="1"/>
  <c r="BM82" i="4"/>
  <c r="BB82" i="4"/>
  <c r="BB18" i="4"/>
  <c r="BM18" i="4" s="1"/>
  <c r="BN1004" i="4"/>
  <c r="BC1004" i="4"/>
  <c r="BC863" i="4"/>
  <c r="BN863" i="4" s="1"/>
  <c r="BN853" i="4"/>
  <c r="BC853" i="4"/>
  <c r="BC931" i="4"/>
  <c r="BN931" i="4" s="1"/>
  <c r="BN990" i="4"/>
  <c r="BC990" i="4"/>
  <c r="BC814" i="4"/>
  <c r="BN814" i="4" s="1"/>
  <c r="BN789" i="4"/>
  <c r="BC789" i="4"/>
  <c r="BC760" i="4"/>
  <c r="BN760" i="4" s="1"/>
  <c r="BN735" i="4"/>
  <c r="BC735" i="4"/>
  <c r="BC734" i="4"/>
  <c r="BN734" i="4" s="1"/>
  <c r="BN957" i="4"/>
  <c r="BC957" i="4"/>
  <c r="BC773" i="4"/>
  <c r="BN773" i="4" s="1"/>
  <c r="BN980" i="4"/>
  <c r="BC980" i="4"/>
  <c r="BC776" i="4"/>
  <c r="BN776" i="4" s="1"/>
  <c r="BN987" i="4"/>
  <c r="BC987" i="4"/>
  <c r="BC815" i="4"/>
  <c r="BN815" i="4" s="1"/>
  <c r="BN999" i="4"/>
  <c r="BC999" i="4"/>
  <c r="BC935" i="4"/>
  <c r="BN935" i="4" s="1"/>
  <c r="BN839" i="4"/>
  <c r="BC839" i="4"/>
  <c r="BC711" i="4"/>
  <c r="BN711" i="4" s="1"/>
  <c r="BN583" i="4"/>
  <c r="BC583" i="4"/>
  <c r="BC455" i="4"/>
  <c r="BN455" i="4" s="1"/>
  <c r="BN478" i="4"/>
  <c r="BC478" i="4"/>
  <c r="BC517" i="4"/>
  <c r="BN517" i="4" s="1"/>
  <c r="BN568" i="4"/>
  <c r="BC568" i="4"/>
  <c r="BC442" i="4"/>
  <c r="BN442" i="4" s="1"/>
  <c r="BN479" i="4"/>
  <c r="BC479" i="4"/>
  <c r="BC970" i="4"/>
  <c r="BN970" i="4" s="1"/>
  <c r="BN906" i="4"/>
  <c r="BC906" i="4"/>
  <c r="BC790" i="4"/>
  <c r="BN790" i="4" s="1"/>
  <c r="BN662" i="4"/>
  <c r="BC662" i="4"/>
  <c r="BC534" i="4"/>
  <c r="BN534" i="4" s="1"/>
  <c r="BN1001" i="4"/>
  <c r="BC1001" i="4"/>
  <c r="BC937" i="4"/>
  <c r="BN937" i="4" s="1"/>
  <c r="BN845" i="4"/>
  <c r="BC845" i="4"/>
  <c r="BC717" i="4"/>
  <c r="BN717" i="4" s="1"/>
  <c r="BN589" i="4"/>
  <c r="BC589" i="4"/>
  <c r="BC461" i="4"/>
  <c r="BN461" i="4" s="1"/>
  <c r="BN960" i="4"/>
  <c r="BC960" i="4"/>
  <c r="BC896" i="4"/>
  <c r="BN896" i="4" s="1"/>
  <c r="BN768" i="4"/>
  <c r="BC768" i="4"/>
  <c r="BC640" i="4"/>
  <c r="BN640" i="4" s="1"/>
  <c r="BN512" i="4"/>
  <c r="BC512" i="4"/>
  <c r="BC881" i="4"/>
  <c r="BN881" i="4" s="1"/>
  <c r="BN817" i="4"/>
  <c r="BC817" i="4"/>
  <c r="BC753" i="4"/>
  <c r="BN753" i="4" s="1"/>
  <c r="BN689" i="4"/>
  <c r="BC689" i="4"/>
  <c r="BC625" i="4"/>
  <c r="BN625" i="4" s="1"/>
  <c r="BN561" i="4"/>
  <c r="BC561" i="4"/>
  <c r="BC497" i="4"/>
  <c r="BN497" i="4" s="1"/>
  <c r="BN423" i="4"/>
  <c r="BC423" i="4"/>
  <c r="BC295" i="4"/>
  <c r="BN295" i="4" s="1"/>
  <c r="BN44" i="4"/>
  <c r="BC44" i="4"/>
  <c r="BC199" i="4"/>
  <c r="BN199" i="4" s="1"/>
  <c r="BN337" i="4"/>
  <c r="BC337" i="4"/>
  <c r="BC142" i="4"/>
  <c r="BN142" i="4" s="1"/>
  <c r="BN312" i="4"/>
  <c r="BC312" i="4"/>
  <c r="BC85" i="4"/>
  <c r="BN85" i="4" s="1"/>
  <c r="BN287" i="4"/>
  <c r="BC287" i="4"/>
  <c r="BC28" i="4"/>
  <c r="BN28" i="4" s="1"/>
  <c r="BN844" i="4"/>
  <c r="BC844" i="4"/>
  <c r="BC780" i="4"/>
  <c r="BN780" i="4" s="1"/>
  <c r="BN716" i="4"/>
  <c r="BC716" i="4"/>
  <c r="BC652" i="4"/>
  <c r="BN652" i="4" s="1"/>
  <c r="BN588" i="4"/>
  <c r="BC588" i="4"/>
  <c r="BC524" i="4"/>
  <c r="BN524" i="4" s="1"/>
  <c r="BN460" i="4"/>
  <c r="BC460" i="4"/>
  <c r="BC338" i="4"/>
  <c r="BN338" i="4" s="1"/>
  <c r="BN151" i="4"/>
  <c r="BC151" i="4"/>
  <c r="BC883" i="4"/>
  <c r="BN883" i="4" s="1"/>
  <c r="BN819" i="4"/>
  <c r="BC819" i="4"/>
  <c r="BC755" i="4"/>
  <c r="BN755" i="4" s="1"/>
  <c r="BN691" i="4"/>
  <c r="BC691" i="4"/>
  <c r="BC627" i="4"/>
  <c r="BN627" i="4" s="1"/>
  <c r="BN563" i="4"/>
  <c r="BC563" i="4"/>
  <c r="BC499" i="4"/>
  <c r="BN499" i="4" s="1"/>
  <c r="BN425" i="4"/>
  <c r="BC425" i="4"/>
  <c r="BC297" i="4"/>
  <c r="BN297" i="4" s="1"/>
  <c r="BN30" i="4"/>
  <c r="BC30" i="4"/>
  <c r="BC850" i="4"/>
  <c r="BN850" i="4" s="1"/>
  <c r="BN786" i="4"/>
  <c r="BC786" i="4"/>
  <c r="BC722" i="4"/>
  <c r="BN722" i="4" s="1"/>
  <c r="BN658" i="4"/>
  <c r="BC658" i="4"/>
  <c r="BC594" i="4"/>
  <c r="BN594" i="4" s="1"/>
  <c r="BN530" i="4"/>
  <c r="BC530" i="4"/>
  <c r="BC466" i="4"/>
  <c r="BN466" i="4" s="1"/>
  <c r="BN368" i="4"/>
  <c r="BC368" i="4"/>
  <c r="BC197" i="4"/>
  <c r="BN197" i="4" s="1"/>
  <c r="BN427" i="4"/>
  <c r="BC427" i="4"/>
  <c r="BC363" i="4"/>
  <c r="BN363" i="4" s="1"/>
  <c r="BN299" i="4"/>
  <c r="BC299" i="4"/>
  <c r="BC196" i="4"/>
  <c r="BN196" i="4" s="1"/>
  <c r="BN68" i="4"/>
  <c r="BC68" i="4"/>
  <c r="BC414" i="4"/>
  <c r="BN414" i="4" s="1"/>
  <c r="BN350" i="4"/>
  <c r="BC350" i="4"/>
  <c r="BC286" i="4"/>
  <c r="BN286" i="4" s="1"/>
  <c r="BN159" i="4"/>
  <c r="BC159" i="4"/>
  <c r="BC31" i="4"/>
  <c r="BN31" i="4" s="1"/>
  <c r="BN397" i="4"/>
  <c r="BC397" i="4"/>
  <c r="BC333" i="4"/>
  <c r="BN333" i="4" s="1"/>
  <c r="BN262" i="4"/>
  <c r="BC262" i="4"/>
  <c r="BC134" i="4"/>
  <c r="BN134" i="4" s="1"/>
  <c r="BN6" i="4"/>
  <c r="BC6" i="4"/>
  <c r="AS2" i="4" s="1"/>
  <c r="BC388" i="4"/>
  <c r="BN388" i="4" s="1"/>
  <c r="BN324" i="4"/>
  <c r="BC324" i="4"/>
  <c r="BC237" i="4"/>
  <c r="BN237" i="4" s="1"/>
  <c r="BN109" i="4"/>
  <c r="BC109" i="4"/>
  <c r="BC272" i="4"/>
  <c r="BN272" i="4" s="1"/>
  <c r="BN208" i="4"/>
  <c r="BC208" i="4"/>
  <c r="BC144" i="4"/>
  <c r="BN144" i="4" s="1"/>
  <c r="BN80" i="4"/>
  <c r="BC80" i="4"/>
  <c r="BC16" i="4"/>
  <c r="BN16" i="4" s="1"/>
  <c r="BN227" i="4"/>
  <c r="BC227" i="4"/>
  <c r="BC163" i="4"/>
  <c r="BN163" i="4" s="1"/>
  <c r="BN99" i="4"/>
  <c r="BC99" i="4"/>
  <c r="BC35" i="4"/>
  <c r="BN35" i="4" s="1"/>
  <c r="BN250" i="4"/>
  <c r="BC250" i="4"/>
  <c r="BC186" i="4"/>
  <c r="BN186" i="4" s="1"/>
  <c r="BN122" i="4"/>
  <c r="BC122" i="4"/>
  <c r="BC58" i="4"/>
  <c r="BN58" i="4" s="1"/>
  <c r="BC273" i="4"/>
  <c r="BN273" i="4" s="1"/>
  <c r="BC209" i="4"/>
  <c r="BN209" i="4" s="1"/>
  <c r="BN145" i="4"/>
  <c r="BC145" i="4"/>
  <c r="BC81" i="4"/>
  <c r="BN81" i="4" s="1"/>
  <c r="BC17" i="4"/>
  <c r="BN17" i="4" s="1"/>
  <c r="BD892" i="4"/>
  <c r="BO892" i="4" s="1"/>
  <c r="BO922" i="4"/>
  <c r="BD922" i="4"/>
  <c r="BD924" i="4"/>
  <c r="BO924" i="4" s="1"/>
  <c r="BD970" i="4"/>
  <c r="BO970" i="4" s="1"/>
  <c r="BD901" i="4"/>
  <c r="BO901" i="4" s="1"/>
  <c r="BO885" i="4"/>
  <c r="BD885" i="4"/>
  <c r="BD629" i="4"/>
  <c r="BO629" i="4" s="1"/>
  <c r="BD604" i="4"/>
  <c r="BO604" i="4" s="1"/>
  <c r="BD607" i="4"/>
  <c r="BO607" i="4" s="1"/>
  <c r="BO614" i="4"/>
  <c r="BD614" i="4"/>
  <c r="BD613" i="4"/>
  <c r="BO613" i="4" s="1"/>
  <c r="BD876" i="4"/>
  <c r="BO876" i="4" s="1"/>
  <c r="BD620" i="4"/>
  <c r="BO620" i="4" s="1"/>
  <c r="BO907" i="4"/>
  <c r="BD907" i="4"/>
  <c r="BD655" i="4"/>
  <c r="BO655" i="4" s="1"/>
  <c r="BD914" i="4"/>
  <c r="BO914" i="4" s="1"/>
  <c r="BD662" i="4"/>
  <c r="BO662" i="4" s="1"/>
  <c r="BO958" i="4"/>
  <c r="BD958" i="4"/>
  <c r="BD878" i="4"/>
  <c r="BO878" i="4" s="1"/>
  <c r="BD750" i="4"/>
  <c r="BO750" i="4" s="1"/>
  <c r="BD622" i="4"/>
  <c r="BO622" i="4" s="1"/>
  <c r="BO494" i="4"/>
  <c r="BD494" i="4"/>
  <c r="BD533" i="4"/>
  <c r="BO533" i="4" s="1"/>
  <c r="BD383" i="4"/>
  <c r="BO383" i="4" s="1"/>
  <c r="BD422" i="4"/>
  <c r="BO422" i="4" s="1"/>
  <c r="BO463" i="4"/>
  <c r="BD463" i="4"/>
  <c r="BD486" i="4"/>
  <c r="BO486" i="4" s="1"/>
  <c r="BD977" i="4"/>
  <c r="BO977" i="4" s="1"/>
  <c r="BD913" i="4"/>
  <c r="BO913" i="4" s="1"/>
  <c r="BO797" i="4"/>
  <c r="BD797" i="4"/>
  <c r="BD669" i="4"/>
  <c r="BO669" i="4" s="1"/>
  <c r="BD541" i="4"/>
  <c r="BO541" i="4" s="1"/>
  <c r="BD1000" i="4"/>
  <c r="BO1000" i="4" s="1"/>
  <c r="BO936" i="4"/>
  <c r="BD936" i="4"/>
  <c r="BD852" i="4"/>
  <c r="BO852" i="4" s="1"/>
  <c r="BD724" i="4"/>
  <c r="BO724" i="4" s="1"/>
  <c r="BD596" i="4"/>
  <c r="BO596" i="4" s="1"/>
  <c r="BO468" i="4"/>
  <c r="BD468" i="4"/>
  <c r="BD975" i="4"/>
  <c r="BO975" i="4" s="1"/>
  <c r="BD911" i="4"/>
  <c r="BO911" i="4" s="1"/>
  <c r="BD791" i="4"/>
  <c r="BO791" i="4" s="1"/>
  <c r="BO663" i="4"/>
  <c r="BD663" i="4"/>
  <c r="BD535" i="4"/>
  <c r="BO535" i="4" s="1"/>
  <c r="BD896" i="4"/>
  <c r="BO896" i="4" s="1"/>
  <c r="BD832" i="4"/>
  <c r="BO832" i="4" s="1"/>
  <c r="BO768" i="4"/>
  <c r="BD768" i="4"/>
  <c r="BD704" i="4"/>
  <c r="BO704" i="4" s="1"/>
  <c r="BD640" i="4"/>
  <c r="BO640" i="4" s="1"/>
  <c r="BD576" i="4"/>
  <c r="BO576" i="4" s="1"/>
  <c r="BO512" i="4"/>
  <c r="BD512" i="4"/>
  <c r="BD446" i="4"/>
  <c r="BO446" i="4" s="1"/>
  <c r="BD318" i="4"/>
  <c r="BO318" i="4" s="1"/>
  <c r="BD115" i="4"/>
  <c r="BO115" i="4" s="1"/>
  <c r="BO305" i="4"/>
  <c r="BD305" i="4"/>
  <c r="BD78" i="4"/>
  <c r="BO78" i="4" s="1"/>
  <c r="BD277" i="4"/>
  <c r="BO277" i="4" s="1"/>
  <c r="BD21" i="4"/>
  <c r="BO21" i="4" s="1"/>
  <c r="BO220" i="4"/>
  <c r="BD220" i="4"/>
  <c r="BD342" i="4"/>
  <c r="BO342" i="4" s="1"/>
  <c r="BD131" i="4"/>
  <c r="BO131" i="4" s="1"/>
  <c r="BD867" i="4"/>
  <c r="BO867" i="4" s="1"/>
  <c r="BO803" i="4"/>
  <c r="BD803" i="4"/>
  <c r="BD739" i="4"/>
  <c r="BO739" i="4" s="1"/>
  <c r="BD675" i="4"/>
  <c r="BO675" i="4" s="1"/>
  <c r="BD611" i="4"/>
  <c r="BO611" i="4" s="1"/>
  <c r="BO547" i="4"/>
  <c r="BD547" i="4"/>
  <c r="BD483" i="4"/>
  <c r="BO483" i="4" s="1"/>
  <c r="BD393" i="4"/>
  <c r="BO393" i="4" s="1"/>
  <c r="BD222" i="4"/>
  <c r="BO222" i="4" s="1"/>
  <c r="BO890" i="4"/>
  <c r="BD890" i="4"/>
  <c r="BD826" i="4"/>
  <c r="BO826" i="4" s="1"/>
  <c r="BD762" i="4"/>
  <c r="BO762" i="4" s="1"/>
  <c r="BD698" i="4"/>
  <c r="BO698" i="4" s="1"/>
  <c r="BO634" i="4"/>
  <c r="BD634" i="4"/>
  <c r="BD570" i="4"/>
  <c r="BO570" i="4" s="1"/>
  <c r="BD506" i="4"/>
  <c r="BO506" i="4" s="1"/>
  <c r="BD448" i="4"/>
  <c r="BO448" i="4" s="1"/>
  <c r="BO320" i="4"/>
  <c r="BD320" i="4"/>
  <c r="BD101" i="4"/>
  <c r="BO101" i="4" s="1"/>
  <c r="BD857" i="4"/>
  <c r="BO857" i="4" s="1"/>
  <c r="BD793" i="4"/>
  <c r="BO793" i="4" s="1"/>
  <c r="BO729" i="4"/>
  <c r="BD729" i="4"/>
  <c r="BD665" i="4"/>
  <c r="BO665" i="4" s="1"/>
  <c r="BD601" i="4"/>
  <c r="BO601" i="4" s="1"/>
  <c r="BD537" i="4"/>
  <c r="BO537" i="4" s="1"/>
  <c r="BO473" i="4"/>
  <c r="BD473" i="4"/>
  <c r="BD375" i="4"/>
  <c r="BO375" i="4" s="1"/>
  <c r="BD204" i="4"/>
  <c r="BO204" i="4" s="1"/>
  <c r="BD426" i="4"/>
  <c r="BO426" i="4" s="1"/>
  <c r="BO362" i="4"/>
  <c r="BD362" i="4"/>
  <c r="BD298" i="4"/>
  <c r="BO298" i="4" s="1"/>
  <c r="BD171" i="4"/>
  <c r="BO171" i="4" s="1"/>
  <c r="BD43" i="4"/>
  <c r="BO43" i="4" s="1"/>
  <c r="BO413" i="4"/>
  <c r="BD413" i="4"/>
  <c r="BD349" i="4"/>
  <c r="BO349" i="4" s="1"/>
  <c r="BD285" i="4"/>
  <c r="BO285" i="4" s="1"/>
  <c r="BD166" i="4"/>
  <c r="BO166" i="4" s="1"/>
  <c r="BO38" i="4"/>
  <c r="BD38" i="4"/>
  <c r="BD404" i="4"/>
  <c r="BO404" i="4" s="1"/>
  <c r="BD340" i="4"/>
  <c r="BO340" i="4" s="1"/>
  <c r="BD269" i="4"/>
  <c r="BO269" i="4" s="1"/>
  <c r="BO141" i="4"/>
  <c r="BD141" i="4"/>
  <c r="BD13" i="4"/>
  <c r="BO13" i="4" s="1"/>
  <c r="BD387" i="4"/>
  <c r="BO387" i="4" s="1"/>
  <c r="BD323" i="4"/>
  <c r="BO323" i="4" s="1"/>
  <c r="BO244" i="4"/>
  <c r="BD244" i="4"/>
  <c r="BD116" i="4"/>
  <c r="BO116" i="4" s="1"/>
  <c r="BD271" i="4"/>
  <c r="BO271" i="4" s="1"/>
  <c r="BD207" i="4"/>
  <c r="BO207" i="4" s="1"/>
  <c r="BO143" i="4"/>
  <c r="BD143" i="4"/>
  <c r="BD79" i="4"/>
  <c r="BO79" i="4" s="1"/>
  <c r="BD15" i="4"/>
  <c r="BO15" i="4" s="1"/>
  <c r="BD234" i="4"/>
  <c r="BO234" i="4" s="1"/>
  <c r="BO170" i="4"/>
  <c r="BD170" i="4"/>
  <c r="BD106" i="4"/>
  <c r="BO106" i="4" s="1"/>
  <c r="BD42" i="4"/>
  <c r="BO42" i="4" s="1"/>
  <c r="BD257" i="4"/>
  <c r="BO257" i="4" s="1"/>
  <c r="BO193" i="4"/>
  <c r="BD193" i="4"/>
  <c r="BD129" i="4"/>
  <c r="BO129" i="4" s="1"/>
  <c r="BD65" i="4"/>
  <c r="BO65" i="4" s="1"/>
  <c r="BD280" i="4"/>
  <c r="BO280" i="4" s="1"/>
  <c r="BO216" i="4"/>
  <c r="BD216" i="4"/>
  <c r="BD152" i="4"/>
  <c r="BO152" i="4" s="1"/>
  <c r="BD88" i="4"/>
  <c r="BO88" i="4" s="1"/>
  <c r="BD24" i="4"/>
  <c r="BO24" i="4" s="1"/>
  <c r="BU987" i="5"/>
  <c r="CF987" i="5" s="1"/>
  <c r="CG987" i="5" s="1"/>
  <c r="CH987" i="5" s="1"/>
  <c r="BU909" i="5"/>
  <c r="CF909" i="5" s="1"/>
  <c r="CG909" i="5" s="1"/>
  <c r="CH909" i="5" s="1"/>
  <c r="BU831" i="5"/>
  <c r="CF831" i="5" s="1"/>
  <c r="CG831" i="5" s="1"/>
  <c r="CH831" i="5" s="1"/>
  <c r="BU823" i="5"/>
  <c r="CF823" i="5" s="1"/>
  <c r="CG823" i="5" s="1"/>
  <c r="CH823" i="5" s="1"/>
  <c r="BU817" i="5"/>
  <c r="CF817" i="5" s="1"/>
  <c r="CG817" i="5" s="1"/>
  <c r="CH817" i="5" s="1"/>
  <c r="BU770" i="5"/>
  <c r="CF770" i="5" s="1"/>
  <c r="CG770" i="5" s="1"/>
  <c r="CH770" i="5" s="1"/>
  <c r="BU781" i="5"/>
  <c r="CF781" i="5" s="1"/>
  <c r="CG781" i="5" s="1"/>
  <c r="CH781" i="5" s="1"/>
  <c r="BU778" i="5"/>
  <c r="CF778" i="5" s="1"/>
  <c r="CG778" i="5" s="1"/>
  <c r="CH778" i="5" s="1"/>
  <c r="BU692" i="5"/>
  <c r="CF692" i="5" s="1"/>
  <c r="CG692" i="5" s="1"/>
  <c r="CH692" i="5" s="1"/>
  <c r="BU679" i="5"/>
  <c r="CF679" i="5" s="1"/>
  <c r="CG679" i="5" s="1"/>
  <c r="CH679" i="5" s="1"/>
  <c r="BU569" i="5"/>
  <c r="CF569" i="5" s="1"/>
  <c r="CG569" i="5" s="1"/>
  <c r="CH569" i="5" s="1"/>
  <c r="BU504" i="5"/>
  <c r="CF504" i="5" s="1"/>
  <c r="CG504" i="5" s="1"/>
  <c r="CH504" i="5" s="1"/>
  <c r="BU487" i="5"/>
  <c r="CF487" i="5" s="1"/>
  <c r="CG487" i="5" s="1"/>
  <c r="CH487" i="5" s="1"/>
  <c r="BU286" i="5"/>
  <c r="CF286" i="5" s="1"/>
  <c r="CG286" i="5" s="1"/>
  <c r="CH286" i="5" s="1"/>
  <c r="BU39" i="5"/>
  <c r="CF39" i="5" s="1"/>
  <c r="CG39" i="5" s="1"/>
  <c r="CH39" i="5" s="1"/>
  <c r="BU32" i="5"/>
  <c r="CF32" i="5" s="1"/>
  <c r="CG32" i="5" s="1"/>
  <c r="CH32" i="5" s="1"/>
  <c r="BJ905" i="4"/>
  <c r="AY905" i="4"/>
  <c r="AY951" i="4"/>
  <c r="BJ951" i="4" s="1"/>
  <c r="AY834" i="4"/>
  <c r="BJ834" i="4" s="1"/>
  <c r="AY928" i="4"/>
  <c r="BJ928" i="4" s="1"/>
  <c r="BJ938" i="4"/>
  <c r="AY938" i="4"/>
  <c r="AY914" i="4"/>
  <c r="BJ914" i="4" s="1"/>
  <c r="AY658" i="4"/>
  <c r="BJ658" i="4" s="1"/>
  <c r="AY633" i="4"/>
  <c r="BJ633" i="4" s="1"/>
  <c r="AY604" i="4"/>
  <c r="BJ604" i="4" s="1"/>
  <c r="AY611" i="4"/>
  <c r="BJ611" i="4" s="1"/>
  <c r="AY610" i="4"/>
  <c r="BJ610" i="4" s="1"/>
  <c r="AY873" i="4"/>
  <c r="BJ873" i="4" s="1"/>
  <c r="AY617" i="4"/>
  <c r="BJ617" i="4" s="1"/>
  <c r="AY904" i="4"/>
  <c r="BJ904" i="4" s="1"/>
  <c r="AY652" i="4"/>
  <c r="BJ652" i="4" s="1"/>
  <c r="AY911" i="4"/>
  <c r="BJ911" i="4" s="1"/>
  <c r="AY659" i="4"/>
  <c r="BJ659" i="4" s="1"/>
  <c r="AY963" i="4"/>
  <c r="BJ963" i="4" s="1"/>
  <c r="AY891" i="4"/>
  <c r="BJ891" i="4" s="1"/>
  <c r="AY763" i="4"/>
  <c r="BJ763" i="4" s="1"/>
  <c r="AY635" i="4"/>
  <c r="BJ635" i="4" s="1"/>
  <c r="AY507" i="4"/>
  <c r="BJ507" i="4" s="1"/>
  <c r="AY546" i="4"/>
  <c r="BJ546" i="4" s="1"/>
  <c r="AY412" i="4"/>
  <c r="BJ412" i="4" s="1"/>
  <c r="AY473" i="4"/>
  <c r="BJ473" i="4" s="1"/>
  <c r="AY492" i="4"/>
  <c r="BJ492" i="4" s="1"/>
  <c r="AY531" i="4"/>
  <c r="BJ531" i="4" s="1"/>
  <c r="AY998" i="4"/>
  <c r="BJ998" i="4" s="1"/>
  <c r="BJ934" i="4"/>
  <c r="AY934" i="4"/>
  <c r="AY826" i="4"/>
  <c r="BJ826" i="4" s="1"/>
  <c r="AY698" i="4"/>
  <c r="BJ698" i="4" s="1"/>
  <c r="AY570" i="4"/>
  <c r="BJ570" i="4" s="1"/>
  <c r="BJ428" i="4"/>
  <c r="AY428" i="4"/>
  <c r="AY949" i="4"/>
  <c r="BJ949" i="4" s="1"/>
  <c r="AY865" i="4"/>
  <c r="BJ865" i="4" s="1"/>
  <c r="AY737" i="4"/>
  <c r="BJ737" i="4" s="1"/>
  <c r="BJ609" i="4"/>
  <c r="AY609" i="4"/>
  <c r="AY481" i="4"/>
  <c r="BJ481" i="4" s="1"/>
  <c r="AY980" i="4"/>
  <c r="BJ980" i="4" s="1"/>
  <c r="AY916" i="4"/>
  <c r="BJ916" i="4" s="1"/>
  <c r="AY804" i="4"/>
  <c r="BJ804" i="4" s="1"/>
  <c r="AY676" i="4"/>
  <c r="BJ676" i="4" s="1"/>
  <c r="AY548" i="4"/>
  <c r="BJ548" i="4" s="1"/>
  <c r="AY398" i="4"/>
  <c r="BJ398" i="4" s="1"/>
  <c r="AY845" i="4"/>
  <c r="BJ845" i="4" s="1"/>
  <c r="AY781" i="4"/>
  <c r="BJ781" i="4" s="1"/>
  <c r="AY717" i="4"/>
  <c r="BJ717" i="4" s="1"/>
  <c r="AY653" i="4"/>
  <c r="BJ653" i="4" s="1"/>
  <c r="AY589" i="4"/>
  <c r="BJ589" i="4" s="1"/>
  <c r="AY525" i="4"/>
  <c r="BJ525" i="4" s="1"/>
  <c r="AY461" i="4"/>
  <c r="BJ461" i="4" s="1"/>
  <c r="AY347" i="4"/>
  <c r="BJ347" i="4" s="1"/>
  <c r="AY144" i="4"/>
  <c r="BJ144" i="4" s="1"/>
  <c r="AY318" i="4"/>
  <c r="BJ318" i="4" s="1"/>
  <c r="AY107" i="4"/>
  <c r="BJ107" i="4" s="1"/>
  <c r="AY274" i="4"/>
  <c r="BJ274" i="4" s="1"/>
  <c r="AY18" i="4"/>
  <c r="BJ18" i="4" s="1"/>
  <c r="AY249" i="4"/>
  <c r="BJ249" i="4" s="1"/>
  <c r="AY355" i="4"/>
  <c r="BJ355" i="4" s="1"/>
  <c r="AY160" i="4"/>
  <c r="BJ160" i="4" s="1"/>
  <c r="BJ872" i="4"/>
  <c r="AY872" i="4"/>
  <c r="AY808" i="4"/>
  <c r="BJ808" i="4" s="1"/>
  <c r="AY744" i="4"/>
  <c r="BJ744" i="4" s="1"/>
  <c r="AY680" i="4"/>
  <c r="BJ680" i="4" s="1"/>
  <c r="BJ616" i="4"/>
  <c r="AY616" i="4"/>
  <c r="AY552" i="4"/>
  <c r="BJ552" i="4" s="1"/>
  <c r="AY488" i="4"/>
  <c r="BJ488" i="4" s="1"/>
  <c r="AY390" i="4"/>
  <c r="BJ390" i="4" s="1"/>
  <c r="BJ251" i="4"/>
  <c r="AY251" i="4"/>
  <c r="AY903" i="4"/>
  <c r="BJ903" i="4" s="1"/>
  <c r="AY839" i="4"/>
  <c r="BJ839" i="4" s="1"/>
  <c r="AY775" i="4"/>
  <c r="BJ775" i="4" s="1"/>
  <c r="AY711" i="4"/>
  <c r="BJ711" i="4" s="1"/>
  <c r="AY647" i="4"/>
  <c r="BJ647" i="4" s="1"/>
  <c r="AY583" i="4"/>
  <c r="BJ583" i="4" s="1"/>
  <c r="AY519" i="4"/>
  <c r="BJ519" i="4" s="1"/>
  <c r="AY455" i="4"/>
  <c r="BJ455" i="4" s="1"/>
  <c r="AY333" i="4"/>
  <c r="BJ333" i="4" s="1"/>
  <c r="AY130" i="4"/>
  <c r="BJ130" i="4" s="1"/>
  <c r="AY870" i="4"/>
  <c r="BJ870" i="4" s="1"/>
  <c r="AY806" i="4"/>
  <c r="BJ806" i="4" s="1"/>
  <c r="AY742" i="4"/>
  <c r="BJ742" i="4" s="1"/>
  <c r="AY678" i="4"/>
  <c r="BJ678" i="4" s="1"/>
  <c r="AY614" i="4"/>
  <c r="BJ614" i="4" s="1"/>
  <c r="AY550" i="4"/>
  <c r="BJ550" i="4" s="1"/>
  <c r="AY486" i="4"/>
  <c r="BJ486" i="4" s="1"/>
  <c r="AY388" i="4"/>
  <c r="BJ388" i="4" s="1"/>
  <c r="AY233" i="4"/>
  <c r="BJ233" i="4" s="1"/>
  <c r="AY447" i="4"/>
  <c r="BJ447" i="4" s="1"/>
  <c r="AY383" i="4"/>
  <c r="BJ383" i="4" s="1"/>
  <c r="AY319" i="4"/>
  <c r="BJ319" i="4" s="1"/>
  <c r="AY232" i="4"/>
  <c r="BJ232" i="4" s="1"/>
  <c r="BJ104" i="4"/>
  <c r="AY104" i="4"/>
  <c r="AY442" i="4"/>
  <c r="BJ442" i="4" s="1"/>
  <c r="AY378" i="4"/>
  <c r="BJ378" i="4" s="1"/>
  <c r="AY314" i="4"/>
  <c r="BJ314" i="4" s="1"/>
  <c r="BJ211" i="4"/>
  <c r="AY211" i="4"/>
  <c r="AY83" i="4"/>
  <c r="BJ83" i="4" s="1"/>
  <c r="AY425" i="4"/>
  <c r="BJ425" i="4" s="1"/>
  <c r="AY361" i="4"/>
  <c r="BJ361" i="4" s="1"/>
  <c r="BJ297" i="4"/>
  <c r="AY297" i="4"/>
  <c r="AY186" i="4"/>
  <c r="BJ186" i="4" s="1"/>
  <c r="AY58" i="4"/>
  <c r="BJ58" i="4" s="1"/>
  <c r="AY416" i="4"/>
  <c r="BJ416" i="4" s="1"/>
  <c r="BJ352" i="4"/>
  <c r="AY352" i="4"/>
  <c r="AY288" i="4"/>
  <c r="BJ288" i="4" s="1"/>
  <c r="AY161" i="4"/>
  <c r="BJ161" i="4" s="1"/>
  <c r="AY33" i="4"/>
  <c r="BJ33" i="4" s="1"/>
  <c r="AY228" i="4"/>
  <c r="BJ228" i="4" s="1"/>
  <c r="AY164" i="4"/>
  <c r="BJ164" i="4" s="1"/>
  <c r="AY100" i="4"/>
  <c r="BJ100" i="4" s="1"/>
  <c r="AY36" i="4"/>
  <c r="BJ36" i="4" s="1"/>
  <c r="AY255" i="4"/>
  <c r="BJ255" i="4" s="1"/>
  <c r="AY191" i="4"/>
  <c r="BJ191" i="4" s="1"/>
  <c r="AY127" i="4"/>
  <c r="BJ127" i="4" s="1"/>
  <c r="AY63" i="4"/>
  <c r="BJ63" i="4" s="1"/>
  <c r="AY278" i="4"/>
  <c r="BJ278" i="4" s="1"/>
  <c r="AY214" i="4"/>
  <c r="BJ214" i="4" s="1"/>
  <c r="AY150" i="4"/>
  <c r="BJ150" i="4" s="1"/>
  <c r="AY86" i="4"/>
  <c r="BJ86" i="4" s="1"/>
  <c r="AY22" i="4"/>
  <c r="BJ22" i="4" s="1"/>
  <c r="AY237" i="4"/>
  <c r="BJ237" i="4" s="1"/>
  <c r="AY173" i="4"/>
  <c r="BJ173" i="4" s="1"/>
  <c r="AY109" i="4"/>
  <c r="BJ109" i="4" s="1"/>
  <c r="BJ45" i="4"/>
  <c r="AY45" i="4"/>
  <c r="AZ951" i="4"/>
  <c r="BK951" i="4" s="1"/>
  <c r="AZ993" i="4"/>
  <c r="BK993" i="4" s="1"/>
  <c r="AZ832" i="4"/>
  <c r="BK832" i="4" s="1"/>
  <c r="BK999" i="4"/>
  <c r="AZ999" i="4"/>
  <c r="AZ942" i="4"/>
  <c r="BK942" i="4" s="1"/>
  <c r="AZ945" i="4"/>
  <c r="BK945" i="4" s="1"/>
  <c r="AZ921" i="4"/>
  <c r="BK921" i="4" s="1"/>
  <c r="BK697" i="4"/>
  <c r="AZ697" i="4"/>
  <c r="AZ672" i="4"/>
  <c r="BK672" i="4" s="1"/>
  <c r="AZ675" i="4"/>
  <c r="BK675" i="4" s="1"/>
  <c r="AZ682" i="4"/>
  <c r="BK682" i="4" s="1"/>
  <c r="BK681" i="4"/>
  <c r="AZ681" i="4"/>
  <c r="AZ936" i="4"/>
  <c r="BK936" i="4" s="1"/>
  <c r="AZ720" i="4"/>
  <c r="BK720" i="4" s="1"/>
  <c r="AZ943" i="4"/>
  <c r="BK943" i="4" s="1"/>
  <c r="BK723" i="4"/>
  <c r="AZ723" i="4"/>
  <c r="AZ950" i="4"/>
  <c r="BK950" i="4" s="1"/>
  <c r="AZ730" i="4"/>
  <c r="BK730" i="4" s="1"/>
  <c r="AZ986" i="4"/>
  <c r="BK986" i="4" s="1"/>
  <c r="BK922" i="4"/>
  <c r="AZ922" i="4"/>
  <c r="AZ818" i="4"/>
  <c r="BK818" i="4" s="1"/>
  <c r="AZ690" i="4"/>
  <c r="BK690" i="4" s="1"/>
  <c r="AZ562" i="4"/>
  <c r="BK562" i="4" s="1"/>
  <c r="BK444" i="4"/>
  <c r="AZ444" i="4"/>
  <c r="AZ489" i="4"/>
  <c r="BK489" i="4" s="1"/>
  <c r="AZ512" i="4"/>
  <c r="BK512" i="4" s="1"/>
  <c r="AZ531" i="4"/>
  <c r="BK531" i="4" s="1"/>
  <c r="BK554" i="4"/>
  <c r="AZ554" i="4"/>
  <c r="AZ396" i="4"/>
  <c r="BK396" i="4" s="1"/>
  <c r="AZ941" i="4"/>
  <c r="BK941" i="4" s="1"/>
  <c r="AZ849" i="4"/>
  <c r="BK849" i="4" s="1"/>
  <c r="BK721" i="4"/>
  <c r="AZ721" i="4"/>
  <c r="AZ593" i="4"/>
  <c r="BK593" i="4" s="1"/>
  <c r="AZ465" i="4"/>
  <c r="BK465" i="4" s="1"/>
  <c r="AZ972" i="4"/>
  <c r="BK972" i="4" s="1"/>
  <c r="BK908" i="4"/>
  <c r="AZ908" i="4"/>
  <c r="AZ776" i="4"/>
  <c r="BK776" i="4" s="1"/>
  <c r="AZ648" i="4"/>
  <c r="BK648" i="4" s="1"/>
  <c r="AZ520" i="4"/>
  <c r="BK520" i="4" s="1"/>
  <c r="BK1003" i="4"/>
  <c r="AZ1003" i="4"/>
  <c r="AZ939" i="4"/>
  <c r="BK939" i="4" s="1"/>
  <c r="AZ843" i="4"/>
  <c r="BK843" i="4" s="1"/>
  <c r="AZ715" i="4"/>
  <c r="BK715" i="4" s="1"/>
  <c r="BK587" i="4"/>
  <c r="AZ587" i="4"/>
  <c r="AZ459" i="4"/>
  <c r="BK459" i="4" s="1"/>
  <c r="AZ868" i="4"/>
  <c r="BK868" i="4" s="1"/>
  <c r="AZ804" i="4"/>
  <c r="BK804" i="4" s="1"/>
  <c r="BK740" i="4"/>
  <c r="AZ740" i="4"/>
  <c r="AZ676" i="4"/>
  <c r="BK676" i="4" s="1"/>
  <c r="AZ612" i="4"/>
  <c r="BK612" i="4" s="1"/>
  <c r="AZ548" i="4"/>
  <c r="BK548" i="4" s="1"/>
  <c r="BK484" i="4"/>
  <c r="AZ484" i="4"/>
  <c r="AZ386" i="4"/>
  <c r="BK386" i="4" s="1"/>
  <c r="AZ247" i="4"/>
  <c r="BK247" i="4" s="1"/>
  <c r="AZ357" i="4"/>
  <c r="BK357" i="4" s="1"/>
  <c r="BK178" i="4"/>
  <c r="AZ178" i="4"/>
  <c r="AZ332" i="4"/>
  <c r="BK332" i="4" s="1"/>
  <c r="AZ153" i="4"/>
  <c r="BK153" i="4" s="1"/>
  <c r="AZ307" i="4"/>
  <c r="BK307" i="4" s="1"/>
  <c r="BK64" i="4"/>
  <c r="AZ64" i="4"/>
  <c r="AZ263" i="4"/>
  <c r="BK263" i="4" s="1"/>
  <c r="AZ903" i="4"/>
  <c r="BK903" i="4" s="1"/>
  <c r="AZ839" i="4"/>
  <c r="BK839" i="4" s="1"/>
  <c r="BK775" i="4"/>
  <c r="AZ775" i="4"/>
  <c r="AZ711" i="4"/>
  <c r="BK711" i="4" s="1"/>
  <c r="AZ647" i="4"/>
  <c r="BK647" i="4" s="1"/>
  <c r="AZ583" i="4"/>
  <c r="BK583" i="4" s="1"/>
  <c r="BK519" i="4"/>
  <c r="AZ519" i="4"/>
  <c r="AZ455" i="4"/>
  <c r="BK455" i="4" s="1"/>
  <c r="AZ333" i="4"/>
  <c r="BK333" i="4" s="1"/>
  <c r="AZ130" i="4"/>
  <c r="BK130" i="4" s="1"/>
  <c r="BK870" i="4"/>
  <c r="AZ870" i="4"/>
  <c r="AZ806" i="4"/>
  <c r="BK806" i="4" s="1"/>
  <c r="AZ742" i="4"/>
  <c r="BK742" i="4" s="1"/>
  <c r="AZ678" i="4"/>
  <c r="BK678" i="4" s="1"/>
  <c r="BK614" i="4"/>
  <c r="AZ614" i="4"/>
  <c r="AZ550" i="4"/>
  <c r="BK550" i="4" s="1"/>
  <c r="AZ486" i="4"/>
  <c r="BK486" i="4" s="1"/>
  <c r="AZ388" i="4"/>
  <c r="BK388" i="4" s="1"/>
  <c r="BK233" i="4"/>
  <c r="AZ233" i="4"/>
  <c r="AZ893" i="4"/>
  <c r="BK893" i="4" s="1"/>
  <c r="AZ829" i="4"/>
  <c r="BK829" i="4" s="1"/>
  <c r="AZ765" i="4"/>
  <c r="BK765" i="4" s="1"/>
  <c r="BK701" i="4"/>
  <c r="AZ701" i="4"/>
  <c r="AZ637" i="4"/>
  <c r="BK637" i="4" s="1"/>
  <c r="AZ573" i="4"/>
  <c r="BK573" i="4" s="1"/>
  <c r="AZ509" i="4"/>
  <c r="BK509" i="4" s="1"/>
  <c r="BK443" i="4"/>
  <c r="AZ443" i="4"/>
  <c r="AZ315" i="4"/>
  <c r="BK315" i="4" s="1"/>
  <c r="AZ80" i="4"/>
  <c r="BK80" i="4" s="1"/>
  <c r="AZ414" i="4"/>
  <c r="BK414" i="4" s="1"/>
  <c r="BK350" i="4"/>
  <c r="AZ350" i="4"/>
  <c r="AZ286" i="4"/>
  <c r="BK286" i="4" s="1"/>
  <c r="AZ159" i="4"/>
  <c r="BK159" i="4" s="1"/>
  <c r="AZ31" i="4"/>
  <c r="BK31" i="4" s="1"/>
  <c r="BK401" i="4"/>
  <c r="AZ401" i="4"/>
  <c r="AZ337" i="4"/>
  <c r="BK337" i="4" s="1"/>
  <c r="AZ266" i="4"/>
  <c r="BK266" i="4" s="1"/>
  <c r="AZ138" i="4"/>
  <c r="BK138" i="4" s="1"/>
  <c r="BK10" i="4"/>
  <c r="AZ10" i="4"/>
  <c r="AZ392" i="4"/>
  <c r="BK392" i="4" s="1"/>
  <c r="AZ328" i="4"/>
  <c r="BK328" i="4" s="1"/>
  <c r="AZ241" i="4"/>
  <c r="BK241" i="4" s="1"/>
  <c r="BK113" i="4"/>
  <c r="AZ113" i="4"/>
  <c r="AZ439" i="4"/>
  <c r="BK439" i="4" s="1"/>
  <c r="AZ375" i="4"/>
  <c r="BK375" i="4" s="1"/>
  <c r="AZ311" i="4"/>
  <c r="BK311" i="4" s="1"/>
  <c r="BK216" i="4"/>
  <c r="AZ216" i="4"/>
  <c r="AZ88" i="4"/>
  <c r="BK88" i="4" s="1"/>
  <c r="AZ267" i="4"/>
  <c r="BK267" i="4" s="1"/>
  <c r="AZ203" i="4"/>
  <c r="BK203" i="4" s="1"/>
  <c r="BK139" i="4"/>
  <c r="AZ139" i="4"/>
  <c r="AZ75" i="4"/>
  <c r="BK75" i="4" s="1"/>
  <c r="AZ11" i="4"/>
  <c r="BK11" i="4" s="1"/>
  <c r="AZ230" i="4"/>
  <c r="BK230" i="4" s="1"/>
  <c r="BK166" i="4"/>
  <c r="AZ166" i="4"/>
  <c r="AZ102" i="4"/>
  <c r="BK102" i="4" s="1"/>
  <c r="AZ38" i="4"/>
  <c r="BK38" i="4" s="1"/>
  <c r="AZ253" i="4"/>
  <c r="BK253" i="4" s="1"/>
  <c r="BK189" i="4"/>
  <c r="AZ189" i="4"/>
  <c r="AZ125" i="4"/>
  <c r="BK125" i="4" s="1"/>
  <c r="AZ61" i="4"/>
  <c r="BK61" i="4" s="1"/>
  <c r="AZ268" i="4"/>
  <c r="BK268" i="4" s="1"/>
  <c r="BK204" i="4"/>
  <c r="AZ204" i="4"/>
  <c r="AZ140" i="4"/>
  <c r="BK140" i="4" s="1"/>
  <c r="AZ76" i="4"/>
  <c r="BK76" i="4" s="1"/>
  <c r="AZ12" i="4"/>
  <c r="BK12" i="4" s="1"/>
  <c r="BA958" i="4"/>
  <c r="BL958" i="4" s="1"/>
  <c r="BA968" i="4"/>
  <c r="BL968" i="4" s="1"/>
  <c r="BA839" i="4"/>
  <c r="BL839" i="4" s="1"/>
  <c r="BA942" i="4"/>
  <c r="BL942" i="4" s="1"/>
  <c r="BA917" i="4"/>
  <c r="BL917" i="4" s="1"/>
  <c r="BA920" i="4"/>
  <c r="BL920" i="4" s="1"/>
  <c r="BA912" i="4"/>
  <c r="BL912" i="4" s="1"/>
  <c r="BA672" i="4"/>
  <c r="BL672" i="4" s="1"/>
  <c r="BA679" i="4"/>
  <c r="BL679" i="4" s="1"/>
  <c r="BA682" i="4"/>
  <c r="BL682" i="4" s="1"/>
  <c r="BA657" i="4"/>
  <c r="BL657" i="4" s="1"/>
  <c r="BA624" i="4"/>
  <c r="BL624" i="4" s="1"/>
  <c r="BA887" i="4"/>
  <c r="BL887" i="4" s="1"/>
  <c r="BA631" i="4"/>
  <c r="BL631" i="4" s="1"/>
  <c r="BA890" i="4"/>
  <c r="BL890" i="4" s="1"/>
  <c r="BA634" i="4"/>
  <c r="BL634" i="4" s="1"/>
  <c r="BA909" i="4"/>
  <c r="BL909" i="4" s="1"/>
  <c r="BA673" i="4"/>
  <c r="BL673" i="4" s="1"/>
  <c r="BA969" i="4"/>
  <c r="BL969" i="4" s="1"/>
  <c r="BA905" i="4"/>
  <c r="BL905" i="4" s="1"/>
  <c r="BA777" i="4"/>
  <c r="BL777" i="4" s="1"/>
  <c r="BA649" i="4"/>
  <c r="BL649" i="4" s="1"/>
  <c r="BA521" i="4"/>
  <c r="BL521" i="4" s="1"/>
  <c r="BA544" i="4"/>
  <c r="BL544" i="4" s="1"/>
  <c r="BA567" i="4"/>
  <c r="BL567" i="4" s="1"/>
  <c r="BA433" i="4"/>
  <c r="BL433" i="4" s="1"/>
  <c r="BA458" i="4"/>
  <c r="BL458" i="4" s="1"/>
  <c r="BA481" i="4"/>
  <c r="BL481" i="4" s="1"/>
  <c r="BA988" i="4"/>
  <c r="BL988" i="4" s="1"/>
  <c r="BA924" i="4"/>
  <c r="BL924" i="4" s="1"/>
  <c r="BA808" i="4"/>
  <c r="BL808" i="4" s="1"/>
  <c r="BA680" i="4"/>
  <c r="BL680" i="4" s="1"/>
  <c r="BA552" i="4"/>
  <c r="BL552" i="4" s="1"/>
  <c r="BA410" i="4"/>
  <c r="BL410" i="4" s="1"/>
  <c r="BA955" i="4"/>
  <c r="BL955" i="4" s="1"/>
  <c r="BA879" i="4"/>
  <c r="BL879" i="4" s="1"/>
  <c r="BL751" i="4"/>
  <c r="BA751" i="4"/>
  <c r="BA623" i="4"/>
  <c r="BL623" i="4" s="1"/>
  <c r="BA495" i="4"/>
  <c r="BL495" i="4" s="1"/>
  <c r="BA978" i="4"/>
  <c r="BL978" i="4" s="1"/>
  <c r="BA914" i="4"/>
  <c r="BL914" i="4" s="1"/>
  <c r="BA802" i="4"/>
  <c r="BL802" i="4" s="1"/>
  <c r="BA674" i="4"/>
  <c r="BL674" i="4" s="1"/>
  <c r="BA546" i="4"/>
  <c r="BL546" i="4" s="1"/>
  <c r="BA412" i="4"/>
  <c r="BL412" i="4" s="1"/>
  <c r="BA859" i="4"/>
  <c r="BL859" i="4" s="1"/>
  <c r="BA795" i="4"/>
  <c r="BL795" i="4" s="1"/>
  <c r="BA731" i="4"/>
  <c r="BL731" i="4" s="1"/>
  <c r="BA667" i="4"/>
  <c r="BL667" i="4" s="1"/>
  <c r="BA603" i="4"/>
  <c r="BL603" i="4" s="1"/>
  <c r="BA539" i="4"/>
  <c r="BL539" i="4" s="1"/>
  <c r="BA475" i="4"/>
  <c r="BL475" i="4" s="1"/>
  <c r="BA377" i="4"/>
  <c r="BL377" i="4" s="1"/>
  <c r="BA190" i="4"/>
  <c r="BL190" i="4" s="1"/>
  <c r="BA332" i="4"/>
  <c r="BL332" i="4" s="1"/>
  <c r="BA153" i="4"/>
  <c r="BL153" i="4" s="1"/>
  <c r="BA307" i="4"/>
  <c r="BL307" i="4" s="1"/>
  <c r="BA64" i="4"/>
  <c r="BL64" i="4" s="1"/>
  <c r="BA263" i="4"/>
  <c r="BL263" i="4" s="1"/>
  <c r="BA14" i="4"/>
  <c r="BL14" i="4" s="1"/>
  <c r="BA206" i="4"/>
  <c r="BL206" i="4" s="1"/>
  <c r="BA886" i="4"/>
  <c r="BL886" i="4" s="1"/>
  <c r="BA822" i="4"/>
  <c r="BL822" i="4" s="1"/>
  <c r="BA758" i="4"/>
  <c r="BL758" i="4" s="1"/>
  <c r="BA694" i="4"/>
  <c r="BL694" i="4" s="1"/>
  <c r="BA630" i="4"/>
  <c r="BL630" i="4" s="1"/>
  <c r="BA566" i="4"/>
  <c r="BL566" i="4" s="1"/>
  <c r="BA502" i="4"/>
  <c r="BL502" i="4" s="1"/>
  <c r="BA420" i="4"/>
  <c r="BL420" i="4" s="1"/>
  <c r="BA292" i="4"/>
  <c r="BL292" i="4" s="1"/>
  <c r="BA41" i="4"/>
  <c r="BL41" i="4" s="1"/>
  <c r="BA845" i="4"/>
  <c r="BL845" i="4" s="1"/>
  <c r="BA781" i="4"/>
  <c r="BL781" i="4" s="1"/>
  <c r="BA717" i="4"/>
  <c r="BL717" i="4" s="1"/>
  <c r="BA653" i="4"/>
  <c r="BL653" i="4" s="1"/>
  <c r="BA589" i="4"/>
  <c r="BL589" i="4" s="1"/>
  <c r="BA525" i="4"/>
  <c r="BL525" i="4" s="1"/>
  <c r="BA461" i="4"/>
  <c r="BL461" i="4" s="1"/>
  <c r="BA347" i="4"/>
  <c r="BL347" i="4" s="1"/>
  <c r="BA144" i="4"/>
  <c r="BL144" i="4" s="1"/>
  <c r="BA876" i="4"/>
  <c r="BL876" i="4" s="1"/>
  <c r="BA812" i="4"/>
  <c r="BL812" i="4" s="1"/>
  <c r="BA748" i="4"/>
  <c r="BL748" i="4" s="1"/>
  <c r="BA684" i="4"/>
  <c r="BL684" i="4" s="1"/>
  <c r="BA620" i="4"/>
  <c r="BL620" i="4" s="1"/>
  <c r="BA556" i="4"/>
  <c r="BL556" i="4" s="1"/>
  <c r="BA492" i="4"/>
  <c r="BL492" i="4" s="1"/>
  <c r="BA402" i="4"/>
  <c r="BL402" i="4" s="1"/>
  <c r="BA279" i="4"/>
  <c r="BL279" i="4" s="1"/>
  <c r="BA23" i="4"/>
  <c r="BL23" i="4" s="1"/>
  <c r="BA389" i="4"/>
  <c r="BL389" i="4" s="1"/>
  <c r="BA325" i="4"/>
  <c r="BL325" i="4" s="1"/>
  <c r="BA246" i="4"/>
  <c r="BL246" i="4" s="1"/>
  <c r="BA118" i="4"/>
  <c r="BL118" i="4" s="1"/>
  <c r="BA448" i="4"/>
  <c r="BL448" i="4" s="1"/>
  <c r="BA384" i="4"/>
  <c r="BL384" i="4" s="1"/>
  <c r="BL320" i="4"/>
  <c r="BA320" i="4"/>
  <c r="BA225" i="4"/>
  <c r="BL225" i="4" s="1"/>
  <c r="BA97" i="4"/>
  <c r="BL97" i="4" s="1"/>
  <c r="BA431" i="4"/>
  <c r="BL431" i="4" s="1"/>
  <c r="BA367" i="4"/>
  <c r="BL367" i="4" s="1"/>
  <c r="BA303" i="4"/>
  <c r="BL303" i="4" s="1"/>
  <c r="BA200" i="4"/>
  <c r="BL200" i="4" s="1"/>
  <c r="BA72" i="4"/>
  <c r="BL72" i="4" s="1"/>
  <c r="BA422" i="4"/>
  <c r="BL422" i="4" s="1"/>
  <c r="BA358" i="4"/>
  <c r="BL358" i="4" s="1"/>
  <c r="BA294" i="4"/>
  <c r="BL294" i="4" s="1"/>
  <c r="BA175" i="4"/>
  <c r="BL175" i="4" s="1"/>
  <c r="BA47" i="4"/>
  <c r="BL47" i="4" s="1"/>
  <c r="BA242" i="4"/>
  <c r="BL242" i="4" s="1"/>
  <c r="BA178" i="4"/>
  <c r="BL178" i="4" s="1"/>
  <c r="BA114" i="4"/>
  <c r="BL114" i="4" s="1"/>
  <c r="BA50" i="4"/>
  <c r="BL50" i="4" s="1"/>
  <c r="BA277" i="4"/>
  <c r="BL277" i="4" s="1"/>
  <c r="BA213" i="4"/>
  <c r="BL213" i="4" s="1"/>
  <c r="BA149" i="4"/>
  <c r="BL149" i="4" s="1"/>
  <c r="BA85" i="4"/>
  <c r="BL85" i="4" s="1"/>
  <c r="BA21" i="4"/>
  <c r="BL21" i="4" s="1"/>
  <c r="BA228" i="4"/>
  <c r="BL228" i="4" s="1"/>
  <c r="BA164" i="4"/>
  <c r="BL164" i="4" s="1"/>
  <c r="BA100" i="4"/>
  <c r="BL100" i="4" s="1"/>
  <c r="BA36" i="4"/>
  <c r="BL36" i="4" s="1"/>
  <c r="BA251" i="4"/>
  <c r="BL251" i="4" s="1"/>
  <c r="BA187" i="4"/>
  <c r="BL187" i="4" s="1"/>
  <c r="BA123" i="4"/>
  <c r="BL123" i="4" s="1"/>
  <c r="BA59" i="4"/>
  <c r="BL59" i="4" s="1"/>
  <c r="BB990" i="4"/>
  <c r="BM990" i="4" s="1"/>
  <c r="BB1004" i="4"/>
  <c r="BM1004" i="4" s="1"/>
  <c r="BM855" i="4"/>
  <c r="BB855" i="4"/>
  <c r="BB949" i="4"/>
  <c r="BM949" i="4" s="1"/>
  <c r="BB956" i="4"/>
  <c r="BM956" i="4" s="1"/>
  <c r="BB991" i="4"/>
  <c r="BM991" i="4" s="1"/>
  <c r="BM951" i="4"/>
  <c r="BB951" i="4"/>
  <c r="BB743" i="4"/>
  <c r="BM743" i="4" s="1"/>
  <c r="BB750" i="4"/>
  <c r="BM750" i="4" s="1"/>
  <c r="BB721" i="4"/>
  <c r="BM721" i="4" s="1"/>
  <c r="BM696" i="4"/>
  <c r="BB696" i="4"/>
  <c r="BB663" i="4"/>
  <c r="BM663" i="4" s="1"/>
  <c r="BB918" i="4"/>
  <c r="BM918" i="4" s="1"/>
  <c r="BB670" i="4"/>
  <c r="BM670" i="4" s="1"/>
  <c r="BM925" i="4"/>
  <c r="BB925" i="4"/>
  <c r="BB705" i="4"/>
  <c r="BM705" i="4" s="1"/>
  <c r="BB948" i="4"/>
  <c r="BM948" i="4" s="1"/>
  <c r="BB712" i="4"/>
  <c r="BM712" i="4" s="1"/>
  <c r="BM976" i="4"/>
  <c r="BB976" i="4"/>
  <c r="BB912" i="4"/>
  <c r="BM912" i="4" s="1"/>
  <c r="BB800" i="4"/>
  <c r="BM800" i="4" s="1"/>
  <c r="BB672" i="4"/>
  <c r="BM672" i="4" s="1"/>
  <c r="BM544" i="4"/>
  <c r="BB544" i="4"/>
  <c r="BB567" i="4"/>
  <c r="BM567" i="4" s="1"/>
  <c r="BB433" i="4"/>
  <c r="BM433" i="4" s="1"/>
  <c r="BB462" i="4"/>
  <c r="BM462" i="4" s="1"/>
  <c r="BM497" i="4"/>
  <c r="BB497" i="4"/>
  <c r="BB552" i="4"/>
  <c r="BM552" i="4" s="1"/>
  <c r="BB410" i="4"/>
  <c r="BM410" i="4" s="1"/>
  <c r="BB955" i="4"/>
  <c r="BM955" i="4" s="1"/>
  <c r="BM879" i="4"/>
  <c r="BB879" i="4"/>
  <c r="BB751" i="4"/>
  <c r="BM751" i="4" s="1"/>
  <c r="BB623" i="4"/>
  <c r="BM623" i="4" s="1"/>
  <c r="BB495" i="4"/>
  <c r="BM495" i="4" s="1"/>
  <c r="BM978" i="4"/>
  <c r="BB978" i="4"/>
  <c r="BB914" i="4"/>
  <c r="BM914" i="4" s="1"/>
  <c r="BB806" i="4"/>
  <c r="BM806" i="4" s="1"/>
  <c r="BB678" i="4"/>
  <c r="BM678" i="4" s="1"/>
  <c r="BM550" i="4"/>
  <c r="BB550" i="4"/>
  <c r="BB392" i="4"/>
  <c r="BM392" i="4" s="1"/>
  <c r="BB945" i="4"/>
  <c r="BM945" i="4" s="1"/>
  <c r="BB857" i="4"/>
  <c r="BM857" i="4" s="1"/>
  <c r="BM729" i="4"/>
  <c r="BB729" i="4"/>
  <c r="BB601" i="4"/>
  <c r="BM601" i="4" s="1"/>
  <c r="BB473" i="4"/>
  <c r="BM473" i="4" s="1"/>
  <c r="BB866" i="4"/>
  <c r="BM866" i="4" s="1"/>
  <c r="BM802" i="4"/>
  <c r="BB802" i="4"/>
  <c r="BB738" i="4"/>
  <c r="BM738" i="4" s="1"/>
  <c r="BB674" i="4"/>
  <c r="BM674" i="4" s="1"/>
  <c r="BB610" i="4"/>
  <c r="BM610" i="4" s="1"/>
  <c r="BM546" i="4"/>
  <c r="BB546" i="4"/>
  <c r="BB482" i="4"/>
  <c r="BM482" i="4" s="1"/>
  <c r="BB400" i="4"/>
  <c r="BM400" i="4" s="1"/>
  <c r="BB261" i="4"/>
  <c r="BM261" i="4" s="1"/>
  <c r="BM355" i="4"/>
  <c r="BB355" i="4"/>
  <c r="BB160" i="4"/>
  <c r="BM160" i="4" s="1"/>
  <c r="BB314" i="4"/>
  <c r="BM314" i="4" s="1"/>
  <c r="BB71" i="4"/>
  <c r="BM71" i="4" s="1"/>
  <c r="BM270" i="4"/>
  <c r="BB270" i="4"/>
  <c r="BB360" i="4"/>
  <c r="BM360" i="4" s="1"/>
  <c r="BB181" i="4"/>
  <c r="BM181" i="4" s="1"/>
  <c r="BB885" i="4"/>
  <c r="BM885" i="4" s="1"/>
  <c r="BM821" i="4"/>
  <c r="BB821" i="4"/>
  <c r="BB757" i="4"/>
  <c r="BM757" i="4" s="1"/>
  <c r="BB693" i="4"/>
  <c r="BM693" i="4" s="1"/>
  <c r="BB629" i="4"/>
  <c r="BM629" i="4" s="1"/>
  <c r="BM565" i="4"/>
  <c r="BB565" i="4"/>
  <c r="BB501" i="4"/>
  <c r="BM501" i="4" s="1"/>
  <c r="BB427" i="4"/>
  <c r="BM427" i="4" s="1"/>
  <c r="BB299" i="4"/>
  <c r="BM299" i="4" s="1"/>
  <c r="BM48" i="4"/>
  <c r="BB48" i="4"/>
  <c r="BB852" i="4"/>
  <c r="BM852" i="4" s="1"/>
  <c r="BB788" i="4"/>
  <c r="BM788" i="4" s="1"/>
  <c r="BB724" i="4"/>
  <c r="BM724" i="4" s="1"/>
  <c r="BM660" i="4"/>
  <c r="BB660" i="4"/>
  <c r="BB596" i="4"/>
  <c r="BM596" i="4" s="1"/>
  <c r="BB532" i="4"/>
  <c r="BM532" i="4" s="1"/>
  <c r="BB468" i="4"/>
  <c r="BM468" i="4" s="1"/>
  <c r="BM354" i="4"/>
  <c r="BB354" i="4"/>
  <c r="BB183" i="4"/>
  <c r="BM183" i="4" s="1"/>
  <c r="BB891" i="4"/>
  <c r="BM891" i="4" s="1"/>
  <c r="BB827" i="4"/>
  <c r="BM827" i="4" s="1"/>
  <c r="BM763" i="4"/>
  <c r="BB763" i="4"/>
  <c r="BB699" i="4"/>
  <c r="BM699" i="4" s="1"/>
  <c r="BB635" i="4"/>
  <c r="BM635" i="4" s="1"/>
  <c r="BB571" i="4"/>
  <c r="BM571" i="4" s="1"/>
  <c r="BM507" i="4"/>
  <c r="BB507" i="4"/>
  <c r="BB441" i="4"/>
  <c r="BM441" i="4" s="1"/>
  <c r="BB313" i="4"/>
  <c r="BM313" i="4" s="1"/>
  <c r="BB62" i="4"/>
  <c r="BM62" i="4" s="1"/>
  <c r="BM396" i="4"/>
  <c r="BB396" i="4"/>
  <c r="BB332" i="4"/>
  <c r="BM332" i="4" s="1"/>
  <c r="BB253" i="4"/>
  <c r="BM253" i="4" s="1"/>
  <c r="BB125" i="4"/>
  <c r="BM125" i="4" s="1"/>
  <c r="BM14" i="4"/>
  <c r="BB14" i="4"/>
  <c r="BB391" i="4"/>
  <c r="BM391" i="4" s="1"/>
  <c r="BB327" i="4"/>
  <c r="BM327" i="4" s="1"/>
  <c r="BB248" i="4"/>
  <c r="BM248" i="4" s="1"/>
  <c r="BM120" i="4"/>
  <c r="BB120" i="4"/>
  <c r="BB446" i="4"/>
  <c r="BM446" i="4" s="1"/>
  <c r="BB382" i="4"/>
  <c r="BM382" i="4" s="1"/>
  <c r="BB318" i="4"/>
  <c r="BM318" i="4" s="1"/>
  <c r="BM223" i="4"/>
  <c r="BB223" i="4"/>
  <c r="BB95" i="4"/>
  <c r="BM95" i="4" s="1"/>
  <c r="BB429" i="4"/>
  <c r="BM429" i="4" s="1"/>
  <c r="BB365" i="4"/>
  <c r="BM365" i="4" s="1"/>
  <c r="BM301" i="4"/>
  <c r="BB301" i="4"/>
  <c r="BB198" i="4"/>
  <c r="BM198" i="4" s="1"/>
  <c r="BB70" i="4"/>
  <c r="BM70" i="4" s="1"/>
  <c r="BB257" i="4"/>
  <c r="BM257" i="4" s="1"/>
  <c r="BM193" i="4"/>
  <c r="BB193" i="4"/>
  <c r="BB129" i="4"/>
  <c r="BM129" i="4" s="1"/>
  <c r="BB65" i="4"/>
  <c r="BM65" i="4" s="1"/>
  <c r="BB5" i="4"/>
  <c r="BM5" i="4" s="1"/>
  <c r="BM220" i="4"/>
  <c r="BB220" i="4"/>
  <c r="BB156" i="4"/>
  <c r="BM156" i="4" s="1"/>
  <c r="BB92" i="4"/>
  <c r="BM92" i="4" s="1"/>
  <c r="BB28" i="4"/>
  <c r="BM28" i="4" s="1"/>
  <c r="BM243" i="4"/>
  <c r="BB243" i="4"/>
  <c r="BB179" i="4"/>
  <c r="BM179" i="4" s="1"/>
  <c r="BB115" i="4"/>
  <c r="BM115" i="4" s="1"/>
  <c r="BB51" i="4"/>
  <c r="BM51" i="4" s="1"/>
  <c r="BM266" i="4"/>
  <c r="BB266" i="4"/>
  <c r="BB202" i="4"/>
  <c r="BM202" i="4" s="1"/>
  <c r="BB138" i="4"/>
  <c r="BM138" i="4" s="1"/>
  <c r="BB74" i="4"/>
  <c r="BM74" i="4" s="1"/>
  <c r="BM10" i="4"/>
  <c r="BB10" i="4"/>
  <c r="BC972" i="4"/>
  <c r="BN972" i="4" s="1"/>
  <c r="BC982" i="4"/>
  <c r="BN982" i="4" s="1"/>
  <c r="BC988" i="4"/>
  <c r="BN988" i="4" s="1"/>
  <c r="BN895" i="4"/>
  <c r="BC895" i="4"/>
  <c r="BC974" i="4"/>
  <c r="BN974" i="4" s="1"/>
  <c r="BC782" i="4"/>
  <c r="BN782" i="4" s="1"/>
  <c r="BC757" i="4"/>
  <c r="BN757" i="4" s="1"/>
  <c r="BN728" i="4"/>
  <c r="BC728" i="4"/>
  <c r="BC703" i="4"/>
  <c r="BN703" i="4" s="1"/>
  <c r="BC702" i="4"/>
  <c r="BN702" i="4" s="1"/>
  <c r="BC941" i="4"/>
  <c r="BN941" i="4" s="1"/>
  <c r="BN741" i="4"/>
  <c r="BC741" i="4"/>
  <c r="BC964" i="4"/>
  <c r="BN964" i="4" s="1"/>
  <c r="BC744" i="4"/>
  <c r="BN744" i="4" s="1"/>
  <c r="BC971" i="4"/>
  <c r="BN971" i="4" s="1"/>
  <c r="BN783" i="4"/>
  <c r="BC783" i="4"/>
  <c r="BC991" i="4"/>
  <c r="BN991" i="4" s="1"/>
  <c r="BC927" i="4"/>
  <c r="BN927" i="4" s="1"/>
  <c r="BC823" i="4"/>
  <c r="BN823" i="4" s="1"/>
  <c r="BN695" i="4"/>
  <c r="BC695" i="4"/>
  <c r="BC567" i="4"/>
  <c r="BN567" i="4" s="1"/>
  <c r="BC433" i="4"/>
  <c r="BN433" i="4" s="1"/>
  <c r="BC462" i="4"/>
  <c r="BN462" i="4" s="1"/>
  <c r="BN501" i="4"/>
  <c r="BC501" i="4"/>
  <c r="BC552" i="4"/>
  <c r="BN552" i="4" s="1"/>
  <c r="BC410" i="4"/>
  <c r="BN410" i="4" s="1"/>
  <c r="BC463" i="4"/>
  <c r="BN463" i="4" s="1"/>
  <c r="BN962" i="4"/>
  <c r="BC962" i="4"/>
  <c r="BC902" i="4"/>
  <c r="BN902" i="4" s="1"/>
  <c r="BC774" i="4"/>
  <c r="BN774" i="4" s="1"/>
  <c r="BC646" i="4"/>
  <c r="BN646" i="4" s="1"/>
  <c r="BN518" i="4"/>
  <c r="BC518" i="4"/>
  <c r="BC993" i="4"/>
  <c r="BN993" i="4" s="1"/>
  <c r="BC929" i="4"/>
  <c r="BN929" i="4" s="1"/>
  <c r="BC829" i="4"/>
  <c r="BN829" i="4" s="1"/>
  <c r="BN701" i="4"/>
  <c r="BC701" i="4"/>
  <c r="BC573" i="4"/>
  <c r="BN573" i="4" s="1"/>
  <c r="BC431" i="4"/>
  <c r="BN431" i="4" s="1"/>
  <c r="BC952" i="4"/>
  <c r="BN952" i="4" s="1"/>
  <c r="BN880" i="4"/>
  <c r="BC880" i="4"/>
  <c r="BC752" i="4"/>
  <c r="BN752" i="4" s="1"/>
  <c r="BC624" i="4"/>
  <c r="BN624" i="4" s="1"/>
  <c r="BC496" i="4"/>
  <c r="BN496" i="4" s="1"/>
  <c r="BN873" i="4"/>
  <c r="BC873" i="4"/>
  <c r="BC809" i="4"/>
  <c r="BN809" i="4" s="1"/>
  <c r="BC745" i="4"/>
  <c r="BN745" i="4" s="1"/>
  <c r="BC681" i="4"/>
  <c r="BN681" i="4" s="1"/>
  <c r="BN617" i="4"/>
  <c r="BC617" i="4"/>
  <c r="BC553" i="4"/>
  <c r="BN553" i="4" s="1"/>
  <c r="BC489" i="4"/>
  <c r="BN489" i="4" s="1"/>
  <c r="BC407" i="4"/>
  <c r="BN407" i="4" s="1"/>
  <c r="BN268" i="4"/>
  <c r="BC268" i="4"/>
  <c r="BC362" i="4"/>
  <c r="BN362" i="4" s="1"/>
  <c r="BC167" i="4"/>
  <c r="BN167" i="4" s="1"/>
  <c r="BC321" i="4"/>
  <c r="BN321" i="4" s="1"/>
  <c r="BN110" i="4"/>
  <c r="BC110" i="4"/>
  <c r="BC296" i="4"/>
  <c r="BN296" i="4" s="1"/>
  <c r="BC53" i="4"/>
  <c r="BN53" i="4" s="1"/>
  <c r="BC252" i="4"/>
  <c r="BN252" i="4" s="1"/>
  <c r="BN900" i="4"/>
  <c r="BC900" i="4"/>
  <c r="BC836" i="4"/>
  <c r="BN836" i="4" s="1"/>
  <c r="BC772" i="4"/>
  <c r="BN772" i="4" s="1"/>
  <c r="BC708" i="4"/>
  <c r="BN708" i="4" s="1"/>
  <c r="BN644" i="4"/>
  <c r="BC644" i="4"/>
  <c r="BC580" i="4"/>
  <c r="BN580" i="4" s="1"/>
  <c r="BC516" i="4"/>
  <c r="BN516" i="4" s="1"/>
  <c r="BC452" i="4"/>
  <c r="BN452" i="4" s="1"/>
  <c r="BN322" i="4"/>
  <c r="BC322" i="4"/>
  <c r="BC119" i="4"/>
  <c r="BN119" i="4" s="1"/>
  <c r="BC875" i="4"/>
  <c r="BN875" i="4" s="1"/>
  <c r="BC811" i="4"/>
  <c r="BN811" i="4" s="1"/>
  <c r="BN747" i="4"/>
  <c r="BC747" i="4"/>
  <c r="BC683" i="4"/>
  <c r="BN683" i="4" s="1"/>
  <c r="BC619" i="4"/>
  <c r="BN619" i="4" s="1"/>
  <c r="BC555" i="4"/>
  <c r="BN555" i="4" s="1"/>
  <c r="BN491" i="4"/>
  <c r="BC491" i="4"/>
  <c r="BC409" i="4"/>
  <c r="BN409" i="4" s="1"/>
  <c r="BC254" i="4"/>
  <c r="BN254" i="4" s="1"/>
  <c r="BC12" i="4"/>
  <c r="BN12" i="4" s="1"/>
  <c r="BN842" i="4"/>
  <c r="BC842" i="4"/>
  <c r="BC778" i="4"/>
  <c r="BN778" i="4" s="1"/>
  <c r="BC714" i="4"/>
  <c r="BN714" i="4" s="1"/>
  <c r="BC650" i="4"/>
  <c r="BN650" i="4" s="1"/>
  <c r="BN586" i="4"/>
  <c r="BC586" i="4"/>
  <c r="BC522" i="4"/>
  <c r="BN522" i="4" s="1"/>
  <c r="BC458" i="4"/>
  <c r="BN458" i="4" s="1"/>
  <c r="BC352" i="4"/>
  <c r="BN352" i="4" s="1"/>
  <c r="BN165" i="4"/>
  <c r="BC165" i="4"/>
  <c r="BC419" i="4"/>
  <c r="BN419" i="4" s="1"/>
  <c r="BC355" i="4"/>
  <c r="BN355" i="4" s="1"/>
  <c r="BC291" i="4"/>
  <c r="BN291" i="4" s="1"/>
  <c r="BN180" i="4"/>
  <c r="BC180" i="4"/>
  <c r="BC52" i="4"/>
  <c r="BN52" i="4" s="1"/>
  <c r="BC406" i="4"/>
  <c r="BN406" i="4" s="1"/>
  <c r="BC342" i="4"/>
  <c r="BN342" i="4" s="1"/>
  <c r="BN271" i="4"/>
  <c r="BC271" i="4"/>
  <c r="BC143" i="4"/>
  <c r="BN143" i="4" s="1"/>
  <c r="BC15" i="4"/>
  <c r="BN15" i="4" s="1"/>
  <c r="BC389" i="4"/>
  <c r="BN389" i="4" s="1"/>
  <c r="BN325" i="4"/>
  <c r="BC325" i="4"/>
  <c r="BC246" i="4"/>
  <c r="BN246" i="4" s="1"/>
  <c r="BC118" i="4"/>
  <c r="BN118" i="4" s="1"/>
  <c r="BC444" i="4"/>
  <c r="BN444" i="4" s="1"/>
  <c r="BN380" i="4"/>
  <c r="BC380" i="4"/>
  <c r="BC316" i="4"/>
  <c r="BN316" i="4" s="1"/>
  <c r="BC221" i="4"/>
  <c r="BN221" i="4" s="1"/>
  <c r="BC93" i="4"/>
  <c r="BN93" i="4" s="1"/>
  <c r="BN264" i="4"/>
  <c r="BC264" i="4"/>
  <c r="BC200" i="4"/>
  <c r="BN200" i="4" s="1"/>
  <c r="BC136" i="4"/>
  <c r="BN136" i="4" s="1"/>
  <c r="BC72" i="4"/>
  <c r="BN72" i="4" s="1"/>
  <c r="BN8" i="4"/>
  <c r="BC8" i="4"/>
  <c r="BC219" i="4"/>
  <c r="BN219" i="4" s="1"/>
  <c r="BC155" i="4"/>
  <c r="BN155" i="4" s="1"/>
  <c r="BC91" i="4"/>
  <c r="BN91" i="4" s="1"/>
  <c r="BN27" i="4"/>
  <c r="BC27" i="4"/>
  <c r="BC242" i="4"/>
  <c r="BN242" i="4" s="1"/>
  <c r="BC178" i="4"/>
  <c r="BN178" i="4" s="1"/>
  <c r="BC114" i="4"/>
  <c r="BN114" i="4" s="1"/>
  <c r="BN50" i="4"/>
  <c r="BC50" i="4"/>
  <c r="BC265" i="4"/>
  <c r="BN265" i="4" s="1"/>
  <c r="BC201" i="4"/>
  <c r="BN201" i="4" s="1"/>
  <c r="BC137" i="4"/>
  <c r="BN137" i="4" s="1"/>
  <c r="BN73" i="4"/>
  <c r="BC73" i="4"/>
  <c r="BC9" i="4"/>
  <c r="BN9" i="4" s="1"/>
  <c r="BD828" i="4"/>
  <c r="BO828" i="4" s="1"/>
  <c r="BD870" i="4"/>
  <c r="BO870" i="4" s="1"/>
  <c r="BO860" i="4"/>
  <c r="BD860" i="4"/>
  <c r="BD938" i="4"/>
  <c r="BO938" i="4" s="1"/>
  <c r="BD837" i="4"/>
  <c r="BO837" i="4" s="1"/>
  <c r="BD853" i="4"/>
  <c r="BO853" i="4" s="1"/>
  <c r="BO597" i="4"/>
  <c r="BD597" i="4"/>
  <c r="BD572" i="4"/>
  <c r="BO572" i="4" s="1"/>
  <c r="BD575" i="4"/>
  <c r="BO575" i="4" s="1"/>
  <c r="BD582" i="4"/>
  <c r="BO582" i="4" s="1"/>
  <c r="BO581" i="4"/>
  <c r="BD581" i="4"/>
  <c r="BD844" i="4"/>
  <c r="BO844" i="4" s="1"/>
  <c r="BD588" i="4"/>
  <c r="BO588" i="4" s="1"/>
  <c r="BD879" i="4"/>
  <c r="BO879" i="4" s="1"/>
  <c r="BO623" i="4"/>
  <c r="BD623" i="4"/>
  <c r="BD886" i="4"/>
  <c r="BO886" i="4" s="1"/>
  <c r="BD630" i="4"/>
  <c r="BO630" i="4" s="1"/>
  <c r="BD950" i="4"/>
  <c r="BO950" i="4" s="1"/>
  <c r="BO862" i="4"/>
  <c r="BD862" i="4"/>
  <c r="BD734" i="4"/>
  <c r="BO734" i="4" s="1"/>
  <c r="BD606" i="4"/>
  <c r="BO606" i="4" s="1"/>
  <c r="BD478" i="4"/>
  <c r="BO478" i="4" s="1"/>
  <c r="BO517" i="4"/>
  <c r="BD517" i="4"/>
  <c r="BD556" i="4"/>
  <c r="BO556" i="4" s="1"/>
  <c r="BD390" i="4"/>
  <c r="BO390" i="4" s="1"/>
  <c r="BD417" i="4"/>
  <c r="BO417" i="4" s="1"/>
  <c r="BO470" i="4"/>
  <c r="BD470" i="4"/>
  <c r="BD969" i="4"/>
  <c r="BO969" i="4" s="1"/>
  <c r="BD905" i="4"/>
  <c r="BO905" i="4" s="1"/>
  <c r="BD781" i="4"/>
  <c r="BO781" i="4" s="1"/>
  <c r="BO653" i="4"/>
  <c r="BD653" i="4"/>
  <c r="BD525" i="4"/>
  <c r="BO525" i="4" s="1"/>
  <c r="BD992" i="4"/>
  <c r="BO992" i="4" s="1"/>
  <c r="BD928" i="4"/>
  <c r="BO928" i="4" s="1"/>
  <c r="BO836" i="4"/>
  <c r="BD836" i="4"/>
  <c r="BD708" i="4"/>
  <c r="BO708" i="4" s="1"/>
  <c r="BD580" i="4"/>
  <c r="BO580" i="4" s="1"/>
  <c r="BD452" i="4"/>
  <c r="BO452" i="4" s="1"/>
  <c r="BO967" i="4"/>
  <c r="BD967" i="4"/>
  <c r="BD903" i="4"/>
  <c r="BO903" i="4" s="1"/>
  <c r="BD775" i="4"/>
  <c r="BO775" i="4" s="1"/>
  <c r="BD647" i="4"/>
  <c r="BO647" i="4" s="1"/>
  <c r="BO519" i="4"/>
  <c r="BD519" i="4"/>
  <c r="BD888" i="4"/>
  <c r="BO888" i="4" s="1"/>
  <c r="BD824" i="4"/>
  <c r="BO824" i="4" s="1"/>
  <c r="BD760" i="4"/>
  <c r="BO760" i="4" s="1"/>
  <c r="BO696" i="4"/>
  <c r="BD696" i="4"/>
  <c r="BD632" i="4"/>
  <c r="BO632" i="4" s="1"/>
  <c r="BD568" i="4"/>
  <c r="BO568" i="4" s="1"/>
  <c r="BD504" i="4"/>
  <c r="BO504" i="4" s="1"/>
  <c r="BO430" i="4"/>
  <c r="BD430" i="4"/>
  <c r="BD302" i="4"/>
  <c r="BO302" i="4" s="1"/>
  <c r="BD83" i="4"/>
  <c r="BO83" i="4" s="1"/>
  <c r="BD289" i="4"/>
  <c r="BO289" i="4" s="1"/>
  <c r="BO46" i="4"/>
  <c r="BD46" i="4"/>
  <c r="BD245" i="4"/>
  <c r="BO245" i="4" s="1"/>
  <c r="BD367" i="4"/>
  <c r="BO367" i="4" s="1"/>
  <c r="BD188" i="4"/>
  <c r="BO188" i="4" s="1"/>
  <c r="BO326" i="4"/>
  <c r="BD326" i="4"/>
  <c r="BD99" i="4"/>
  <c r="BO99" i="4" s="1"/>
  <c r="BD859" i="4"/>
  <c r="BO859" i="4" s="1"/>
  <c r="BD795" i="4"/>
  <c r="BO795" i="4" s="1"/>
  <c r="BO731" i="4"/>
  <c r="BD731" i="4"/>
  <c r="BD667" i="4"/>
  <c r="BO667" i="4" s="1"/>
  <c r="BD603" i="4"/>
  <c r="BO603" i="4" s="1"/>
  <c r="BD539" i="4"/>
  <c r="BO539" i="4" s="1"/>
  <c r="BO475" i="4"/>
  <c r="BD475" i="4"/>
  <c r="BD377" i="4"/>
  <c r="BO377" i="4" s="1"/>
  <c r="BD190" i="4"/>
  <c r="BO190" i="4" s="1"/>
  <c r="BD882" i="4"/>
  <c r="BO882" i="4" s="1"/>
  <c r="BO818" i="4"/>
  <c r="BD818" i="4"/>
  <c r="BD754" i="4"/>
  <c r="BO754" i="4" s="1"/>
  <c r="BD690" i="4"/>
  <c r="BO690" i="4" s="1"/>
  <c r="BD626" i="4"/>
  <c r="BO626" i="4" s="1"/>
  <c r="BO562" i="4"/>
  <c r="BD562" i="4"/>
  <c r="BD498" i="4"/>
  <c r="BO498" i="4" s="1"/>
  <c r="BD432" i="4"/>
  <c r="BO432" i="4" s="1"/>
  <c r="BD304" i="4"/>
  <c r="BO304" i="4" s="1"/>
  <c r="BO69" i="4"/>
  <c r="BD69" i="4"/>
  <c r="BD849" i="4"/>
  <c r="BO849" i="4" s="1"/>
  <c r="BD785" i="4"/>
  <c r="BO785" i="4" s="1"/>
  <c r="BD721" i="4"/>
  <c r="BO721" i="4" s="1"/>
  <c r="BO657" i="4"/>
  <c r="BD657" i="4"/>
  <c r="BD593" i="4"/>
  <c r="BO593" i="4" s="1"/>
  <c r="BD529" i="4"/>
  <c r="BO529" i="4" s="1"/>
  <c r="BD465" i="4"/>
  <c r="BO465" i="4" s="1"/>
  <c r="BO359" i="4"/>
  <c r="BD359" i="4"/>
  <c r="BD172" i="4"/>
  <c r="BO172" i="4" s="1"/>
  <c r="BD418" i="4"/>
  <c r="BO418" i="4" s="1"/>
  <c r="BD354" i="4"/>
  <c r="BO354" i="4" s="1"/>
  <c r="BO290" i="4"/>
  <c r="BD290" i="4"/>
  <c r="BD155" i="4"/>
  <c r="BO155" i="4" s="1"/>
  <c r="BD27" i="4"/>
  <c r="BO27" i="4" s="1"/>
  <c r="BD405" i="4"/>
  <c r="BO405" i="4" s="1"/>
  <c r="BO341" i="4"/>
  <c r="BD341" i="4"/>
  <c r="BD278" i="4"/>
  <c r="BO278" i="4" s="1"/>
  <c r="BD150" i="4"/>
  <c r="BO150" i="4" s="1"/>
  <c r="BD22" i="4"/>
  <c r="BO22" i="4" s="1"/>
  <c r="BO396" i="4"/>
  <c r="BD396" i="4"/>
  <c r="BD332" i="4"/>
  <c r="BO332" i="4" s="1"/>
  <c r="BD253" i="4"/>
  <c r="BO253" i="4" s="1"/>
  <c r="BD125" i="4"/>
  <c r="BO125" i="4" s="1"/>
  <c r="BO443" i="4"/>
  <c r="BD443" i="4"/>
  <c r="BD379" i="4"/>
  <c r="BO379" i="4" s="1"/>
  <c r="BD315" i="4"/>
  <c r="BO315" i="4" s="1"/>
  <c r="BD228" i="4"/>
  <c r="BO228" i="4" s="1"/>
  <c r="BO100" i="4"/>
  <c r="BD100" i="4"/>
  <c r="BD263" i="4"/>
  <c r="BO263" i="4" s="1"/>
  <c r="BD199" i="4"/>
  <c r="BO199" i="4" s="1"/>
  <c r="BD135" i="4"/>
  <c r="BO135" i="4" s="1"/>
  <c r="BO71" i="4"/>
  <c r="BD71" i="4"/>
  <c r="BD7" i="4"/>
  <c r="BO7" i="4" s="1"/>
  <c r="BD226" i="4"/>
  <c r="BO226" i="4" s="1"/>
  <c r="BD162" i="4"/>
  <c r="BO162" i="4" s="1"/>
  <c r="BO98" i="4"/>
  <c r="BD98" i="4"/>
  <c r="BD34" i="4"/>
  <c r="BO34" i="4" s="1"/>
  <c r="BD249" i="4"/>
  <c r="BO249" i="4" s="1"/>
  <c r="BD185" i="4"/>
  <c r="BO185" i="4" s="1"/>
  <c r="BO121" i="4"/>
  <c r="BD121" i="4"/>
  <c r="BD57" i="4"/>
  <c r="BO57" i="4" s="1"/>
  <c r="BD272" i="4"/>
  <c r="BO272" i="4" s="1"/>
  <c r="BD208" i="4"/>
  <c r="BO208" i="4" s="1"/>
  <c r="BO144" i="4"/>
  <c r="BD144" i="4"/>
  <c r="BD80" i="4"/>
  <c r="BO80" i="4" s="1"/>
  <c r="BD16" i="4"/>
  <c r="BO16" i="4" s="1"/>
  <c r="BU830" i="5"/>
  <c r="CF830" i="5" s="1"/>
  <c r="CG830" i="5" s="1"/>
  <c r="CH830" i="5" s="1"/>
  <c r="BU822" i="5"/>
  <c r="CF822" i="5" s="1"/>
  <c r="CG822" i="5" s="1"/>
  <c r="CH822" i="5" s="1"/>
  <c r="BU783" i="5"/>
  <c r="CF783" i="5" s="1"/>
  <c r="CG783" i="5" s="1"/>
  <c r="CH783" i="5" s="1"/>
  <c r="BU723" i="5"/>
  <c r="CF723" i="5" s="1"/>
  <c r="CG723" i="5" s="1"/>
  <c r="CH723" i="5" s="1"/>
  <c r="BU688" i="5"/>
  <c r="CF688" i="5" s="1"/>
  <c r="CG688" i="5" s="1"/>
  <c r="CH688" i="5" s="1"/>
  <c r="BU686" i="5"/>
  <c r="CF686" i="5" s="1"/>
  <c r="CG686" i="5" s="1"/>
  <c r="CH686" i="5" s="1"/>
  <c r="BU618" i="5"/>
  <c r="CF618" i="5" s="1"/>
  <c r="CG618" i="5" s="1"/>
  <c r="CH618" i="5" s="1"/>
  <c r="BU620" i="5"/>
  <c r="CF620" i="5" s="1"/>
  <c r="CG620" i="5" s="1"/>
  <c r="CH620" i="5" s="1"/>
  <c r="BU568" i="5"/>
  <c r="CF568" i="5" s="1"/>
  <c r="CG568" i="5" s="1"/>
  <c r="CH568" i="5" s="1"/>
  <c r="BU582" i="5"/>
  <c r="CF582" i="5" s="1"/>
  <c r="CG582" i="5" s="1"/>
  <c r="CH582" i="5" s="1"/>
  <c r="BU499" i="5"/>
  <c r="CF499" i="5" s="1"/>
  <c r="CG499" i="5" s="1"/>
  <c r="CH499" i="5" s="1"/>
  <c r="BU486" i="5"/>
  <c r="CF486" i="5" s="1"/>
  <c r="CG486" i="5" s="1"/>
  <c r="CH486" i="5" s="1"/>
  <c r="BU203" i="5"/>
  <c r="CF203" i="5" s="1"/>
  <c r="CG203" i="5" s="1"/>
  <c r="CH203" i="5" s="1"/>
  <c r="BU42" i="5"/>
  <c r="CF42" i="5" s="1"/>
  <c r="CG42" i="5" s="1"/>
  <c r="CH42" i="5" s="1"/>
  <c r="AF157" i="2"/>
  <c r="AQ157" i="2" s="1"/>
  <c r="AH172" i="2"/>
  <c r="AS172" i="2" s="1"/>
  <c r="AF213" i="2"/>
  <c r="AQ213" i="2" s="1"/>
  <c r="AH324" i="2"/>
  <c r="AS324" i="2" s="1"/>
  <c r="AF589" i="2"/>
  <c r="AQ589" i="2" s="1"/>
  <c r="AH660" i="2"/>
  <c r="AS660" i="2" s="1"/>
  <c r="AH716" i="2"/>
  <c r="AS716" i="2" s="1"/>
  <c r="AF732" i="2"/>
  <c r="AQ732" i="2" s="1"/>
  <c r="AH6" i="2"/>
  <c r="AS6" i="2" s="1"/>
  <c r="AF546" i="2"/>
  <c r="AQ546" i="2" s="1"/>
  <c r="BP947" i="4"/>
  <c r="BP993" i="4"/>
  <c r="BP995" i="4"/>
  <c r="BP972" i="4"/>
  <c r="BP796" i="4"/>
  <c r="BP803" i="4"/>
  <c r="BP806" i="4"/>
  <c r="BP813" i="4"/>
  <c r="BP812" i="4"/>
  <c r="BP1003" i="4"/>
  <c r="BP851" i="4"/>
  <c r="BP595" i="4"/>
  <c r="BP854" i="4"/>
  <c r="BP598" i="4"/>
  <c r="BP893" i="4"/>
  <c r="BP637" i="4"/>
  <c r="BP957" i="4"/>
  <c r="BP885" i="4"/>
  <c r="BP757" i="4"/>
  <c r="BP629" i="4"/>
  <c r="BP501" i="4"/>
  <c r="BP540" i="4"/>
  <c r="BP563" i="4"/>
  <c r="BP429" i="4"/>
  <c r="BP470" i="4"/>
  <c r="BP493" i="4"/>
  <c r="BP976" i="4"/>
  <c r="BP912" i="4"/>
  <c r="BP804" i="4"/>
  <c r="BP676" i="4"/>
  <c r="BP548" i="4"/>
  <c r="BP406" i="4"/>
  <c r="BP951" i="4"/>
  <c r="BP875" i="4"/>
  <c r="BP747" i="4"/>
  <c r="BP619" i="4"/>
  <c r="BP491" i="4"/>
  <c r="BP982" i="4"/>
  <c r="BP918" i="4"/>
  <c r="AF357" i="2"/>
  <c r="AQ357" i="2" s="1"/>
  <c r="AF393" i="2"/>
  <c r="AQ393" i="2" s="1"/>
  <c r="AH440" i="2"/>
  <c r="AS440" i="2" s="1"/>
  <c r="AH635" i="2"/>
  <c r="AS635" i="2" s="1"/>
  <c r="AH975" i="2"/>
  <c r="AS975" i="2" s="1"/>
  <c r="AF681" i="2"/>
  <c r="AQ681" i="2" s="1"/>
  <c r="AH542" i="2"/>
  <c r="AS542" i="2" s="1"/>
  <c r="AF418" i="2"/>
  <c r="AQ418" i="2" s="1"/>
  <c r="AH723" i="2"/>
  <c r="AS723" i="2" s="1"/>
  <c r="AF433" i="2"/>
  <c r="AQ433" i="2" s="1"/>
  <c r="AH640" i="2"/>
  <c r="AS640" i="2" s="1"/>
  <c r="AH663" i="2"/>
  <c r="AS663" i="2" s="1"/>
  <c r="AH831" i="2"/>
  <c r="AS831" i="2" s="1"/>
  <c r="AF844" i="2"/>
  <c r="AQ844" i="2" s="1"/>
  <c r="AF962" i="2"/>
  <c r="AQ962" i="2" s="1"/>
  <c r="AF88" i="2"/>
  <c r="AQ88" i="2" s="1"/>
  <c r="AH8" i="2"/>
  <c r="AS8" i="2" s="1"/>
  <c r="AF141" i="2"/>
  <c r="AQ141" i="2" s="1"/>
  <c r="AF9" i="2"/>
  <c r="AQ9" i="2" s="1"/>
  <c r="AF121" i="2"/>
  <c r="AQ121" i="2" s="1"/>
  <c r="AH152" i="2"/>
  <c r="AS152" i="2" s="1"/>
  <c r="AF169" i="2"/>
  <c r="AQ169" i="2" s="1"/>
  <c r="AF221" i="2"/>
  <c r="AQ221" i="2" s="1"/>
  <c r="AF269" i="2"/>
  <c r="AQ269" i="2" s="1"/>
  <c r="AH348" i="2"/>
  <c r="AS348" i="2" s="1"/>
  <c r="AH372" i="2"/>
  <c r="AS372" i="2" s="1"/>
  <c r="AF385" i="2"/>
  <c r="AQ385" i="2" s="1"/>
  <c r="AH548" i="2"/>
  <c r="AS548" i="2" s="1"/>
  <c r="AH596" i="2"/>
  <c r="AS596" i="2" s="1"/>
  <c r="AF640" i="2"/>
  <c r="AQ640" i="2" s="1"/>
  <c r="AH695" i="2"/>
  <c r="AS695" i="2" s="1"/>
  <c r="AH739" i="2"/>
  <c r="AS739" i="2" s="1"/>
  <c r="AH887" i="2"/>
  <c r="AS887" i="2" s="1"/>
  <c r="AF924" i="2"/>
  <c r="AQ924" i="2" s="1"/>
  <c r="AH148" i="2"/>
  <c r="AS148" i="2" s="1"/>
  <c r="AF796" i="2"/>
  <c r="AQ796" i="2" s="1"/>
  <c r="AF639" i="2"/>
  <c r="AQ639" i="2" s="1"/>
  <c r="BP922" i="4"/>
  <c r="BP932" i="4"/>
  <c r="BP838" i="4"/>
  <c r="BP1004" i="4"/>
  <c r="BP860" i="4"/>
  <c r="BP604" i="4"/>
  <c r="BP611" i="4"/>
  <c r="BP614" i="4"/>
  <c r="BP621" i="4"/>
  <c r="BP620" i="4"/>
  <c r="BP907" i="4"/>
  <c r="BP659" i="4"/>
  <c r="BP914" i="4"/>
  <c r="BP662" i="4"/>
  <c r="BP921" i="4"/>
  <c r="BP701" i="4"/>
  <c r="BP973" i="4"/>
  <c r="BP909" i="4"/>
  <c r="BP789" i="4"/>
  <c r="BP661" i="4"/>
  <c r="BP533" i="4"/>
  <c r="BP383" i="4"/>
  <c r="BP422" i="4"/>
  <c r="BP467" i="4"/>
  <c r="BP502" i="4"/>
  <c r="BP525" i="4"/>
  <c r="BP992" i="4"/>
  <c r="BP928" i="4"/>
  <c r="BP836" i="4"/>
  <c r="BP708" i="4"/>
  <c r="BP580" i="4"/>
  <c r="BP452" i="4"/>
  <c r="BP967" i="4"/>
  <c r="BP903" i="4"/>
  <c r="BP779" i="4"/>
  <c r="BP651" i="4"/>
  <c r="BP523" i="4"/>
  <c r="BP998" i="4"/>
  <c r="BP934" i="4"/>
  <c r="BP979" i="4"/>
  <c r="BP870" i="4"/>
  <c r="BP876" i="4"/>
  <c r="BP988" i="4"/>
  <c r="BP828" i="4"/>
  <c r="BP572" i="4"/>
  <c r="BP579" i="4"/>
  <c r="BP582" i="4"/>
  <c r="BP589" i="4"/>
  <c r="BP588" i="4"/>
  <c r="BP883" i="4"/>
  <c r="BP627" i="4"/>
  <c r="BP886" i="4"/>
  <c r="BP630" i="4"/>
  <c r="BP905" i="4"/>
  <c r="BP669" i="4"/>
  <c r="BP965" i="4"/>
  <c r="BP901" i="4"/>
  <c r="BP773" i="4"/>
  <c r="BP645" i="4"/>
  <c r="BP517" i="4"/>
  <c r="BP556" i="4"/>
  <c r="BP390" i="4"/>
  <c r="BP451" i="4"/>
  <c r="BP486" i="4"/>
  <c r="BP509" i="4"/>
  <c r="BP984" i="4"/>
  <c r="BP920" i="4"/>
  <c r="BP820" i="4"/>
  <c r="BP692" i="4"/>
  <c r="BP564" i="4"/>
  <c r="BP438" i="4"/>
  <c r="BP959" i="4"/>
  <c r="BP891" i="4"/>
  <c r="BP763" i="4"/>
  <c r="BP635" i="4"/>
  <c r="BP507" i="4"/>
  <c r="BP990" i="4"/>
  <c r="BP926" i="4"/>
  <c r="BP798" i="4"/>
  <c r="BP670" i="4"/>
  <c r="BP542" i="4"/>
  <c r="BP376" i="4"/>
  <c r="BP839" i="4"/>
  <c r="BP775" i="4"/>
  <c r="BP711" i="4"/>
  <c r="BP647" i="4"/>
  <c r="BP583" i="4"/>
  <c r="BP519" i="4"/>
  <c r="BP455" i="4"/>
  <c r="BP325" i="4"/>
  <c r="BP122" i="4"/>
  <c r="BP296" i="4"/>
  <c r="BP53" i="4"/>
  <c r="BP287" i="4"/>
  <c r="BP28" i="4"/>
  <c r="BP195" i="4"/>
  <c r="BP333" i="4"/>
  <c r="BP138" i="4"/>
  <c r="BP866" i="4"/>
  <c r="BP802" i="4"/>
  <c r="BP738" i="4"/>
  <c r="BP674" i="4"/>
  <c r="BP610" i="4"/>
  <c r="BP546" i="4"/>
  <c r="BP482" i="4"/>
  <c r="BP400" i="4"/>
  <c r="BP261" i="4"/>
  <c r="BP12" i="4"/>
  <c r="BP841" i="4"/>
  <c r="BP777" i="4"/>
  <c r="BP713" i="4"/>
  <c r="BP649" i="4"/>
  <c r="BP585" i="4"/>
  <c r="BP521" i="4"/>
  <c r="BP457" i="4"/>
  <c r="BP343" i="4"/>
  <c r="BP140" i="4"/>
  <c r="BP864" i="4"/>
  <c r="BP800" i="4"/>
  <c r="BP736" i="4"/>
  <c r="BP672" i="4"/>
  <c r="BP608" i="4"/>
  <c r="BP544" i="4"/>
  <c r="BP480" i="4"/>
  <c r="BP382" i="4"/>
  <c r="BP243" i="4"/>
  <c r="BP441" i="4"/>
  <c r="BP377" i="4"/>
  <c r="BP313" i="4"/>
  <c r="BP210" i="4"/>
  <c r="BP82" i="4"/>
  <c r="BP420" i="4"/>
  <c r="BP356" i="4"/>
  <c r="BP292" i="4"/>
  <c r="BP173" i="4"/>
  <c r="BP45" i="4"/>
  <c r="BP403" i="4"/>
  <c r="BP339" i="4"/>
  <c r="BP276" i="4"/>
  <c r="BP148" i="4"/>
  <c r="BP20" i="4"/>
  <c r="BP386" i="4"/>
  <c r="BP322" i="4"/>
  <c r="BP219" i="4"/>
  <c r="BP91" i="4"/>
  <c r="BP262" i="4"/>
  <c r="BP198" i="4"/>
  <c r="BP134" i="4"/>
  <c r="BP70" i="4"/>
  <c r="BP6" i="4"/>
  <c r="BP225" i="4"/>
  <c r="BP161" i="4"/>
  <c r="BP97" i="4"/>
  <c r="BP33" i="4"/>
  <c r="BP248" i="4"/>
  <c r="BP184" i="4"/>
  <c r="BP120" i="4"/>
  <c r="BP56" i="4"/>
  <c r="BP271" i="4"/>
  <c r="BP207" i="4"/>
  <c r="BP143" i="4"/>
  <c r="BP79" i="4"/>
  <c r="BP15" i="4"/>
  <c r="BP830" i="4"/>
  <c r="BP702" i="4"/>
  <c r="BP574" i="4"/>
  <c r="BP440" i="4"/>
  <c r="BP855" i="4"/>
  <c r="BP791" i="4"/>
  <c r="BP727" i="4"/>
  <c r="BP663" i="4"/>
  <c r="BP599" i="4"/>
  <c r="BP535" i="4"/>
  <c r="BP471" i="4"/>
  <c r="BP357" i="4"/>
  <c r="BP186" i="4"/>
  <c r="BP328" i="4"/>
  <c r="BP117" i="4"/>
  <c r="BP319" i="4"/>
  <c r="BP92" i="4"/>
  <c r="BP259" i="4"/>
  <c r="BP365" i="4"/>
  <c r="BP202" i="4"/>
  <c r="BP882" i="4"/>
  <c r="BP818" i="4"/>
  <c r="BP754" i="4"/>
  <c r="BP690" i="4"/>
  <c r="BP626" i="4"/>
  <c r="BP562" i="4"/>
  <c r="BP498" i="4"/>
  <c r="BP432" i="4"/>
  <c r="BP304" i="4"/>
  <c r="BP69" i="4"/>
  <c r="BP857" i="4"/>
  <c r="BP793" i="4"/>
  <c r="BP729" i="4"/>
  <c r="BP665" i="4"/>
  <c r="BP601" i="4"/>
  <c r="BP537" i="4"/>
  <c r="BP473" i="4"/>
  <c r="BP375" i="4"/>
  <c r="BP204" i="4"/>
  <c r="BP880" i="4"/>
  <c r="BP816" i="4"/>
  <c r="BP752" i="4"/>
  <c r="BP688" i="4"/>
  <c r="BP624" i="4"/>
  <c r="BP560" i="4"/>
  <c r="BP496" i="4"/>
  <c r="BP414" i="4"/>
  <c r="BP286" i="4"/>
  <c r="BP51" i="4"/>
  <c r="BP393" i="4"/>
  <c r="BP329" i="4"/>
  <c r="BP242" i="4"/>
  <c r="BP114" i="4"/>
  <c r="BP436" i="4"/>
  <c r="BP372" i="4"/>
  <c r="BP308" i="4"/>
  <c r="BP205" i="4"/>
  <c r="BP77" i="4"/>
  <c r="BP419" i="4"/>
  <c r="BP355" i="4"/>
  <c r="BP291" i="4"/>
  <c r="BP180" i="4"/>
  <c r="BP52" i="4"/>
  <c r="BP402" i="4"/>
  <c r="BP338" i="4"/>
  <c r="BP251" i="4"/>
  <c r="BP123" i="4"/>
  <c r="BP278" i="4"/>
  <c r="BP214" i="4"/>
  <c r="BP150" i="4"/>
  <c r="BP86" i="4"/>
  <c r="BP22" i="4"/>
  <c r="BP241" i="4"/>
  <c r="BP177" i="4"/>
  <c r="BP113" i="4"/>
  <c r="BP49" i="4"/>
  <c r="BP264" i="4"/>
  <c r="BP200" i="4"/>
  <c r="BP136" i="4"/>
  <c r="BP72" i="4"/>
  <c r="BP8" i="4"/>
  <c r="BP223" i="4"/>
  <c r="BP159" i="4"/>
  <c r="BP95" i="4"/>
  <c r="BP31" i="4"/>
  <c r="BP814" i="4"/>
  <c r="BP686" i="4"/>
  <c r="BP558" i="4"/>
  <c r="BP408" i="4"/>
  <c r="BP847" i="4"/>
  <c r="BP783" i="4"/>
  <c r="BP719" i="4"/>
  <c r="BP655" i="4"/>
  <c r="BP591" i="4"/>
  <c r="BP527" i="4"/>
  <c r="BP463" i="4"/>
  <c r="BP341" i="4"/>
  <c r="BP154" i="4"/>
  <c r="BP312" i="4"/>
  <c r="BP85" i="4"/>
  <c r="BP303" i="4"/>
  <c r="BP60" i="4"/>
  <c r="BP227" i="4"/>
  <c r="BP349" i="4"/>
  <c r="BP170" i="4"/>
  <c r="BP874" i="4"/>
  <c r="BP810" i="4"/>
  <c r="BP746" i="4"/>
  <c r="BP682" i="4"/>
  <c r="BP618" i="4"/>
  <c r="BP554" i="4"/>
  <c r="BP490" i="4"/>
  <c r="BP416" i="4"/>
  <c r="BP288" i="4"/>
  <c r="BP37" i="4"/>
  <c r="BP849" i="4"/>
  <c r="BP785" i="4"/>
  <c r="BP721" i="4"/>
  <c r="BP657" i="4"/>
  <c r="BP593" i="4"/>
  <c r="BP529" i="4"/>
  <c r="BP465" i="4"/>
  <c r="BP359" i="4"/>
  <c r="BP172" i="4"/>
  <c r="BP872" i="4"/>
  <c r="BP808" i="4"/>
  <c r="BP744" i="4"/>
  <c r="BP680" i="4"/>
  <c r="BP616" i="4"/>
  <c r="BP552" i="4"/>
  <c r="BP488" i="4"/>
  <c r="BP398" i="4"/>
  <c r="BP275" i="4"/>
  <c r="BP19" i="4"/>
  <c r="BP385" i="4"/>
  <c r="BP321" i="4"/>
  <c r="BP226" i="4"/>
  <c r="BP98" i="4"/>
  <c r="BP428" i="4"/>
  <c r="BP364" i="4"/>
  <c r="BP300" i="4"/>
  <c r="BP189" i="4"/>
  <c r="BP61" i="4"/>
  <c r="BP411" i="4"/>
  <c r="BP347" i="4"/>
  <c r="BP283" i="4"/>
  <c r="BP164" i="4"/>
  <c r="BP36" i="4"/>
  <c r="BP394" i="4"/>
  <c r="BP330" i="4"/>
  <c r="BP235" i="4"/>
  <c r="BP107" i="4"/>
  <c r="BP270" i="4"/>
  <c r="BP206" i="4"/>
  <c r="BP142" i="4"/>
  <c r="BP78" i="4"/>
  <c r="BP14" i="4"/>
  <c r="BP233" i="4"/>
  <c r="BP169" i="4"/>
  <c r="BP105" i="4"/>
  <c r="BP41" i="4"/>
  <c r="BP256" i="4"/>
  <c r="BP192" i="4"/>
  <c r="BP128" i="4"/>
  <c r="BP64" i="4"/>
  <c r="BP279" i="4"/>
  <c r="BP215" i="4"/>
  <c r="BP151" i="4"/>
  <c r="BP87" i="4"/>
  <c r="BP23" i="4"/>
  <c r="BR929" i="4"/>
  <c r="BR975" i="4"/>
  <c r="BR890" i="4"/>
  <c r="BR952" i="4"/>
  <c r="BR962" i="4"/>
  <c r="BR922" i="4"/>
  <c r="BR682" i="4"/>
  <c r="BR657" i="4"/>
  <c r="BR628" i="4"/>
  <c r="BR603" i="4"/>
  <c r="BR602" i="4"/>
  <c r="BR905" i="4"/>
  <c r="BR673" i="4"/>
  <c r="BR928" i="4"/>
  <c r="BR708" i="4"/>
  <c r="BR951" i="4"/>
  <c r="BR747" i="4"/>
  <c r="BR987" i="4"/>
  <c r="BR923" i="4"/>
  <c r="BR819" i="4"/>
  <c r="BR691" i="4"/>
  <c r="BR563" i="4"/>
  <c r="BR429" i="4"/>
  <c r="BR458" i="4"/>
  <c r="BR497" i="4"/>
  <c r="BR548" i="4"/>
  <c r="BR406" i="4"/>
  <c r="BR459" i="4"/>
  <c r="BR966" i="4"/>
  <c r="BR898" i="4"/>
  <c r="BR770" i="4"/>
  <c r="BR642" i="4"/>
  <c r="BR514" i="4"/>
  <c r="BR997" i="4"/>
  <c r="BR933" i="4"/>
  <c r="BR825" i="4"/>
  <c r="BR697" i="4"/>
  <c r="BR569" i="4"/>
  <c r="BR427" i="4"/>
  <c r="BR956" i="4"/>
  <c r="BP954" i="4"/>
  <c r="BP964" i="4"/>
  <c r="BP902" i="4"/>
  <c r="BP845" i="4"/>
  <c r="BP844" i="4"/>
  <c r="BP892" i="4"/>
  <c r="BP636" i="4"/>
  <c r="BP643" i="4"/>
  <c r="BP646" i="4"/>
  <c r="BP653" i="4"/>
  <c r="BP652" i="4"/>
  <c r="BP923" i="4"/>
  <c r="BP691" i="4"/>
  <c r="BP930" i="4"/>
  <c r="BP694" i="4"/>
  <c r="BP937" i="4"/>
  <c r="BP733" i="4"/>
  <c r="BP981" i="4"/>
  <c r="BP917" i="4"/>
  <c r="BP805" i="4"/>
  <c r="BP677" i="4"/>
  <c r="BP549" i="4"/>
  <c r="BP415" i="4"/>
  <c r="BP460" i="4"/>
  <c r="BP483" i="4"/>
  <c r="BP518" i="4"/>
  <c r="BP541" i="4"/>
  <c r="BP1000" i="4"/>
  <c r="BP936" i="4"/>
  <c r="BP852" i="4"/>
  <c r="BP724" i="4"/>
  <c r="BP596" i="4"/>
  <c r="BP468" i="4"/>
  <c r="BP975" i="4"/>
  <c r="BP911" i="4"/>
  <c r="BP795" i="4"/>
  <c r="BP667" i="4"/>
  <c r="BP539" i="4"/>
  <c r="BP381" i="4"/>
  <c r="BP942" i="4"/>
  <c r="BP846" i="4"/>
  <c r="BP718" i="4"/>
  <c r="BP590" i="4"/>
  <c r="BP462" i="4"/>
  <c r="BP863" i="4"/>
  <c r="BP799" i="4"/>
  <c r="BP735" i="4"/>
  <c r="BP671" i="4"/>
  <c r="BP607" i="4"/>
  <c r="BP543" i="4"/>
  <c r="BP479" i="4"/>
  <c r="BP373" i="4"/>
  <c r="BP218" i="4"/>
  <c r="BP344" i="4"/>
  <c r="BP149" i="4"/>
  <c r="BP335" i="4"/>
  <c r="BP124" i="4"/>
  <c r="BP294" i="4"/>
  <c r="BP35" i="4"/>
  <c r="BP234" i="4"/>
  <c r="BP890" i="4"/>
  <c r="BP826" i="4"/>
  <c r="BP762" i="4"/>
  <c r="BP698" i="4"/>
  <c r="BP634" i="4"/>
  <c r="BP570" i="4"/>
  <c r="BP506" i="4"/>
  <c r="BP448" i="4"/>
  <c r="BP320" i="4"/>
  <c r="BP101" i="4"/>
  <c r="BP865" i="4"/>
  <c r="BP801" i="4"/>
  <c r="BP737" i="4"/>
  <c r="BP673" i="4"/>
  <c r="BP609" i="4"/>
  <c r="BP545" i="4"/>
  <c r="BP481" i="4"/>
  <c r="BP391" i="4"/>
  <c r="BP236" i="4"/>
  <c r="BP888" i="4"/>
  <c r="BP824" i="4"/>
  <c r="BP760" i="4"/>
  <c r="BP696" i="4"/>
  <c r="BP632" i="4"/>
  <c r="BP568" i="4"/>
  <c r="BP504" i="4"/>
  <c r="BP430" i="4"/>
  <c r="BP302" i="4"/>
  <c r="BP83" i="4"/>
  <c r="BP401" i="4"/>
  <c r="BP337" i="4"/>
  <c r="BP258" i="4"/>
  <c r="BP130" i="4"/>
  <c r="BP444" i="4"/>
  <c r="BP380" i="4"/>
  <c r="BP316" i="4"/>
  <c r="BP221" i="4"/>
  <c r="BP93" i="4"/>
  <c r="BP427" i="4"/>
  <c r="BP363" i="4"/>
  <c r="BP299" i="4"/>
  <c r="BP196" i="4"/>
  <c r="BP68" i="4"/>
  <c r="BP410" i="4"/>
  <c r="BP346" i="4"/>
  <c r="BP267" i="4"/>
  <c r="BP139" i="4"/>
  <c r="BP11" i="4"/>
  <c r="BP222" i="4"/>
  <c r="BP158" i="4"/>
  <c r="BP94" i="4"/>
  <c r="BP30" i="4"/>
  <c r="BP249" i="4"/>
  <c r="BP185" i="4"/>
  <c r="BP121" i="4"/>
  <c r="BP57" i="4"/>
  <c r="BP272" i="4"/>
  <c r="BP208" i="4"/>
  <c r="BP144" i="4"/>
  <c r="BP80" i="4"/>
  <c r="BP16" i="4"/>
  <c r="BP231" i="4"/>
  <c r="BP167" i="4"/>
  <c r="BP103" i="4"/>
  <c r="BP39" i="4"/>
  <c r="BR993" i="4"/>
  <c r="BR884" i="4"/>
  <c r="BR946" i="4"/>
  <c r="BR817" i="4"/>
  <c r="BR859" i="4"/>
  <c r="BR954" i="4"/>
  <c r="BR746" i="4"/>
  <c r="BR721" i="4"/>
  <c r="BR692" i="4"/>
  <c r="BR667" i="4"/>
  <c r="BR666" i="4"/>
  <c r="BR937" i="4"/>
  <c r="BR737" i="4"/>
  <c r="BR960" i="4"/>
  <c r="BR772" i="4"/>
  <c r="BR983" i="4"/>
  <c r="BR811" i="4"/>
  <c r="BR1003" i="4"/>
  <c r="BR939" i="4"/>
  <c r="BR851" i="4"/>
  <c r="BR723" i="4"/>
  <c r="BR595" i="4"/>
  <c r="BR467" i="4"/>
  <c r="BR490" i="4"/>
  <c r="BR529" i="4"/>
  <c r="BR379" i="4"/>
  <c r="BR452" i="4"/>
  <c r="BR491" i="4"/>
  <c r="BR982" i="4"/>
  <c r="BR918" i="4"/>
  <c r="BR802" i="4"/>
  <c r="BR674" i="4"/>
  <c r="BR546" i="4"/>
  <c r="BR420" i="4"/>
  <c r="BR949" i="4"/>
  <c r="BR857" i="4"/>
  <c r="BR729" i="4"/>
  <c r="BR601" i="4"/>
  <c r="BR473" i="4"/>
  <c r="BR972" i="4"/>
  <c r="BR876" i="4"/>
  <c r="BR748" i="4"/>
  <c r="BR620" i="4"/>
  <c r="BR492" i="4"/>
  <c r="BR877" i="4"/>
  <c r="BR813" i="4"/>
  <c r="BR749" i="4"/>
  <c r="BR685" i="4"/>
  <c r="BR621" i="4"/>
  <c r="BR557" i="4"/>
  <c r="BR493" i="4"/>
  <c r="BR403" i="4"/>
  <c r="BR264" i="4"/>
  <c r="BR10" i="4"/>
  <c r="BR195" i="4"/>
  <c r="BR333" i="4"/>
  <c r="BR138" i="4"/>
  <c r="BR292" i="4"/>
  <c r="BR49" i="4"/>
  <c r="BR280" i="4"/>
  <c r="BR24" i="4"/>
  <c r="BR848" i="4"/>
  <c r="BR784" i="4"/>
  <c r="BR720" i="4"/>
  <c r="BR656" i="4"/>
  <c r="BR592" i="4"/>
  <c r="BR528" i="4"/>
  <c r="BR464" i="4"/>
  <c r="BR350" i="4"/>
  <c r="BR179" i="4"/>
  <c r="BR879" i="4"/>
  <c r="BR815" i="4"/>
  <c r="BR751" i="4"/>
  <c r="BR687" i="4"/>
  <c r="BR623" i="4"/>
  <c r="BR559" i="4"/>
  <c r="BR495" i="4"/>
  <c r="BR405" i="4"/>
  <c r="BR282" i="4"/>
  <c r="BR26" i="4"/>
  <c r="BR846" i="4"/>
  <c r="BR782" i="4"/>
  <c r="BR718" i="4"/>
  <c r="BR654" i="4"/>
  <c r="BR590" i="4"/>
  <c r="BR526" i="4"/>
  <c r="BR462" i="4"/>
  <c r="BR348" i="4"/>
  <c r="BR161" i="4"/>
  <c r="BR423" i="4"/>
  <c r="BR359" i="4"/>
  <c r="BR295" i="4"/>
  <c r="BR176" i="4"/>
  <c r="BR48" i="4"/>
  <c r="BR402" i="4"/>
  <c r="BR338" i="4"/>
  <c r="BR251" i="4"/>
  <c r="BR123" i="4"/>
  <c r="BR441" i="4"/>
  <c r="BR377" i="4"/>
  <c r="BR313" i="4"/>
  <c r="BR210" i="4"/>
  <c r="BR82" i="4"/>
  <c r="BR416" i="4"/>
  <c r="BR352" i="4"/>
  <c r="BR288" i="4"/>
  <c r="BR169" i="4"/>
  <c r="BR41" i="4"/>
  <c r="BR236" i="4"/>
  <c r="BR172" i="4"/>
  <c r="BR108" i="4"/>
  <c r="BR44" i="4"/>
  <c r="BR255" i="4"/>
  <c r="BR191" i="4"/>
  <c r="BR127" i="4"/>
  <c r="BR63" i="4"/>
  <c r="BR278" i="4"/>
  <c r="BR214" i="4"/>
  <c r="BR150" i="4"/>
  <c r="BR86" i="4"/>
  <c r="BR22" i="4"/>
  <c r="BR237" i="4"/>
  <c r="BR173" i="4"/>
  <c r="BR109" i="4"/>
  <c r="BR45" i="4"/>
  <c r="BR908" i="4"/>
  <c r="BR780" i="4"/>
  <c r="BR652" i="4"/>
  <c r="BR524" i="4"/>
  <c r="BR893" i="4"/>
  <c r="BR829" i="4"/>
  <c r="BR765" i="4"/>
  <c r="BR701" i="4"/>
  <c r="BR637" i="4"/>
  <c r="BR573" i="4"/>
  <c r="BR509" i="4"/>
  <c r="BR435" i="4"/>
  <c r="BR307" i="4"/>
  <c r="BR72" i="4"/>
  <c r="BR259" i="4"/>
  <c r="BR365" i="4"/>
  <c r="BR202" i="4"/>
  <c r="BR324" i="4"/>
  <c r="BR113" i="4"/>
  <c r="BR299" i="4"/>
  <c r="BR88" i="4"/>
  <c r="BR864" i="4"/>
  <c r="BR800" i="4"/>
  <c r="BR736" i="4"/>
  <c r="BR672" i="4"/>
  <c r="BR608" i="4"/>
  <c r="BR544" i="4"/>
  <c r="BR480" i="4"/>
  <c r="BR382" i="4"/>
  <c r="BR243" i="4"/>
  <c r="BR895" i="4"/>
  <c r="BR831" i="4"/>
  <c r="BR767" i="4"/>
  <c r="BR703" i="4"/>
  <c r="BR639" i="4"/>
  <c r="BR575" i="4"/>
  <c r="BR511" i="4"/>
  <c r="BR437" i="4"/>
  <c r="BR309" i="4"/>
  <c r="BR90" i="4"/>
  <c r="BR862" i="4"/>
  <c r="BR798" i="4"/>
  <c r="BR734" i="4"/>
  <c r="BR670" i="4"/>
  <c r="BR606" i="4"/>
  <c r="BR542" i="4"/>
  <c r="BR478" i="4"/>
  <c r="BR380" i="4"/>
  <c r="BR225" i="4"/>
  <c r="BR439" i="4"/>
  <c r="BR375" i="4"/>
  <c r="BR311" i="4"/>
  <c r="BR208" i="4"/>
  <c r="BR80" i="4"/>
  <c r="BR418" i="4"/>
  <c r="BR354" i="4"/>
  <c r="BR290" i="4"/>
  <c r="BR155" i="4"/>
  <c r="BR27" i="4"/>
  <c r="BR393" i="4"/>
  <c r="BR329" i="4"/>
  <c r="BR242" i="4"/>
  <c r="BR114" i="4"/>
  <c r="BR432" i="4"/>
  <c r="BR368" i="4"/>
  <c r="BR304" i="4"/>
  <c r="BR201" i="4"/>
  <c r="BR73" i="4"/>
  <c r="BR252" i="4"/>
  <c r="BR188" i="4"/>
  <c r="BR124" i="4"/>
  <c r="BR60" i="4"/>
  <c r="BR271" i="4"/>
  <c r="BR207" i="4"/>
  <c r="BR143" i="4"/>
  <c r="BR79" i="4"/>
  <c r="BR15" i="4"/>
  <c r="BR230" i="4"/>
  <c r="BR166" i="4"/>
  <c r="BR102" i="4"/>
  <c r="BR38" i="4"/>
  <c r="BR253" i="4"/>
  <c r="BR189" i="4"/>
  <c r="BR125" i="4"/>
  <c r="BR61" i="4"/>
  <c r="AI235" i="2"/>
  <c r="AT235" i="2" s="1"/>
  <c r="AG376" i="2"/>
  <c r="AR376" i="2" s="1"/>
  <c r="AI403" i="2"/>
  <c r="AT403" i="2" s="1"/>
  <c r="AG249" i="2"/>
  <c r="AR249" i="2" s="1"/>
  <c r="AG401" i="2"/>
  <c r="AR401" i="2" s="1"/>
  <c r="AG66" i="2"/>
  <c r="AR66" i="2" s="1"/>
  <c r="AG410" i="2"/>
  <c r="AR410" i="2" s="1"/>
  <c r="AI545" i="2"/>
  <c r="AT545" i="2" s="1"/>
  <c r="AI553" i="2"/>
  <c r="AT553" i="2" s="1"/>
  <c r="AG445" i="2"/>
  <c r="AR445" i="2" s="1"/>
  <c r="AI520" i="2"/>
  <c r="AT520" i="2" s="1"/>
  <c r="AG541" i="2"/>
  <c r="AR541" i="2" s="1"/>
  <c r="AG549" i="2"/>
  <c r="AR549" i="2" s="1"/>
  <c r="AI657" i="2"/>
  <c r="AT657" i="2" s="1"/>
  <c r="AI725" i="2"/>
  <c r="AT725" i="2" s="1"/>
  <c r="AI845" i="2"/>
  <c r="AT845" i="2" s="1"/>
  <c r="AI853" i="2"/>
  <c r="AT853" i="2" s="1"/>
  <c r="AI901" i="2"/>
  <c r="AT901" i="2" s="1"/>
  <c r="AI842" i="2"/>
  <c r="AT842" i="2" s="1"/>
  <c r="AI42" i="2"/>
  <c r="AT42" i="2" s="1"/>
  <c r="AI490" i="2"/>
  <c r="AT490" i="2" s="1"/>
  <c r="AI201" i="2"/>
  <c r="AT201" i="2" s="1"/>
  <c r="AI153" i="2"/>
  <c r="AT153" i="2" s="1"/>
  <c r="AI96" i="2"/>
  <c r="AT96" i="2" s="1"/>
  <c r="AI107" i="2"/>
  <c r="AT107" i="2" s="1"/>
  <c r="AI156" i="2"/>
  <c r="AT156" i="2" s="1"/>
  <c r="AI84" i="2"/>
  <c r="AT84" i="2" s="1"/>
  <c r="AI422" i="2"/>
  <c r="AT422" i="2" s="1"/>
  <c r="AI8" i="2"/>
  <c r="AT8" i="2" s="1"/>
  <c r="AI135" i="2"/>
  <c r="AT135" i="2" s="1"/>
  <c r="AG942" i="2"/>
  <c r="AR942" i="2" s="1"/>
  <c r="AG999" i="2"/>
  <c r="AR999" i="2" s="1"/>
  <c r="AG23" i="2"/>
  <c r="AR23" i="2" s="1"/>
  <c r="AG87" i="2"/>
  <c r="AR87" i="2" s="1"/>
  <c r="AG231" i="2"/>
  <c r="AR231" i="2" s="1"/>
  <c r="AG361" i="2"/>
  <c r="AR361" i="2" s="1"/>
  <c r="BM7" i="4"/>
  <c r="AI311" i="2"/>
  <c r="AT311" i="2" s="1"/>
  <c r="AI293" i="2"/>
  <c r="AT293" i="2" s="1"/>
  <c r="AG334" i="2"/>
  <c r="AR334" i="2" s="1"/>
  <c r="AG402" i="2"/>
  <c r="AR402" i="2" s="1"/>
  <c r="AI429" i="2"/>
  <c r="AT429" i="2" s="1"/>
  <c r="AI537" i="2"/>
  <c r="AT537" i="2" s="1"/>
  <c r="AG546" i="2"/>
  <c r="AR546" i="2" s="1"/>
  <c r="AG566" i="2"/>
  <c r="AR566" i="2" s="1"/>
  <c r="AI512" i="2"/>
  <c r="AT512" i="2" s="1"/>
  <c r="AG521" i="2"/>
  <c r="AR521" i="2" s="1"/>
  <c r="AI575" i="2"/>
  <c r="AT575" i="2" s="1"/>
  <c r="AG668" i="2"/>
  <c r="AR668" i="2" s="1"/>
  <c r="AI699" i="2"/>
  <c r="AT699" i="2" s="1"/>
  <c r="AI707" i="2"/>
  <c r="AT707" i="2" s="1"/>
  <c r="AG740" i="2"/>
  <c r="AR740" i="2" s="1"/>
  <c r="AI649" i="2"/>
  <c r="AT649" i="2" s="1"/>
  <c r="AG698" i="2"/>
  <c r="AR698" i="2" s="1"/>
  <c r="AG726" i="2"/>
  <c r="AR726" i="2" s="1"/>
  <c r="AG766" i="2"/>
  <c r="AR766" i="2" s="1"/>
  <c r="AI785" i="2"/>
  <c r="AT785" i="2" s="1"/>
  <c r="AI793" i="2"/>
  <c r="AT793" i="2" s="1"/>
  <c r="AG846" i="2"/>
  <c r="AR846" i="2" s="1"/>
  <c r="AG854" i="2"/>
  <c r="AR854" i="2" s="1"/>
  <c r="AI893" i="2"/>
  <c r="AT893" i="2" s="1"/>
  <c r="AG902" i="2"/>
  <c r="AR902" i="2" s="1"/>
  <c r="AI689" i="2"/>
  <c r="AT689" i="2" s="1"/>
  <c r="AI34" i="2"/>
  <c r="AT34" i="2" s="1"/>
  <c r="AI486" i="2"/>
  <c r="AT486" i="2" s="1"/>
  <c r="AI187" i="2"/>
  <c r="AT187" i="2" s="1"/>
  <c r="AI139" i="2"/>
  <c r="AT139" i="2" s="1"/>
  <c r="AI91" i="2"/>
  <c r="AT91" i="2" s="1"/>
  <c r="AI90" i="2"/>
  <c r="AT90" i="2" s="1"/>
  <c r="AI93" i="2"/>
  <c r="AT93" i="2" s="1"/>
  <c r="AI83" i="2"/>
  <c r="AT83" i="2" s="1"/>
  <c r="AI386" i="2"/>
  <c r="AT386" i="2" s="1"/>
  <c r="AI7" i="2"/>
  <c r="AT7" i="2" s="1"/>
  <c r="AI127" i="2"/>
  <c r="AT127" i="2" s="1"/>
  <c r="AG935" i="2"/>
  <c r="AR935" i="2" s="1"/>
  <c r="AG659" i="2"/>
  <c r="AR659" i="2" s="1"/>
  <c r="AG979" i="2"/>
  <c r="AR979" i="2" s="1"/>
  <c r="AG196" i="2"/>
  <c r="AR196" i="2" s="1"/>
  <c r="BN22" i="4"/>
  <c r="BO28" i="4"/>
  <c r="AT2" i="4"/>
  <c r="AG168" i="2"/>
  <c r="AR168" i="2" s="1"/>
  <c r="AG55" i="2"/>
  <c r="AR55" i="2" s="1"/>
  <c r="AG461" i="2"/>
  <c r="AR461" i="2" s="1"/>
  <c r="AG427" i="2"/>
  <c r="AR427" i="2" s="1"/>
  <c r="AG95" i="2"/>
  <c r="AR95" i="2" s="1"/>
  <c r="AG116" i="2"/>
  <c r="AR116" i="2" s="1"/>
  <c r="AG64" i="2"/>
  <c r="AR64" i="2" s="1"/>
  <c r="AG663" i="2"/>
  <c r="AR663" i="2" s="1"/>
  <c r="AG91" i="2"/>
  <c r="AR91" i="2" s="1"/>
  <c r="AG147" i="2"/>
  <c r="AR147" i="2" s="1"/>
  <c r="AG312" i="2"/>
  <c r="AR312" i="2" s="1"/>
  <c r="AG974" i="2"/>
  <c r="AR974" i="2" s="1"/>
  <c r="AG950" i="2"/>
  <c r="AR950" i="2" s="1"/>
  <c r="AG926" i="2"/>
  <c r="AR926" i="2" s="1"/>
  <c r="AG661" i="2"/>
  <c r="AR661" i="2" s="1"/>
  <c r="AG780" i="2"/>
  <c r="AR780" i="2" s="1"/>
  <c r="AG189" i="2"/>
  <c r="AR189" i="2" s="1"/>
  <c r="AG720" i="2"/>
  <c r="AR720" i="2" s="1"/>
  <c r="AG712" i="2"/>
  <c r="AR712" i="2" s="1"/>
  <c r="AG585" i="2"/>
  <c r="AR585" i="2" s="1"/>
  <c r="AG560" i="2"/>
  <c r="AR560" i="2" s="1"/>
  <c r="AG561" i="2"/>
  <c r="AR561" i="2" s="1"/>
  <c r="AG429" i="2"/>
  <c r="AR429" i="2" s="1"/>
  <c r="AG606" i="2"/>
  <c r="AR606" i="2" s="1"/>
  <c r="AG190" i="2"/>
  <c r="AR190" i="2" s="1"/>
  <c r="AG26" i="2"/>
  <c r="AR26" i="2" s="1"/>
  <c r="AG377" i="2"/>
  <c r="AR377" i="2" s="1"/>
  <c r="AG341" i="2"/>
  <c r="AR341" i="2" s="1"/>
  <c r="AG261" i="2"/>
  <c r="AR261" i="2" s="1"/>
  <c r="AG245" i="2"/>
  <c r="AR245" i="2" s="1"/>
  <c r="AG372" i="2"/>
  <c r="AR372" i="2" s="1"/>
  <c r="AG336" i="2"/>
  <c r="AR336" i="2" s="1"/>
  <c r="AG328" i="2"/>
  <c r="AR328" i="2" s="1"/>
  <c r="AG284" i="2"/>
  <c r="AR284" i="2" s="1"/>
  <c r="AG244" i="2"/>
  <c r="AR244" i="2" s="1"/>
  <c r="AG80" i="2"/>
  <c r="AR80" i="2" s="1"/>
  <c r="AG771" i="2"/>
  <c r="AR771" i="2" s="1"/>
  <c r="AG819" i="2"/>
  <c r="AR819" i="2" s="1"/>
  <c r="AG100" i="2"/>
  <c r="AR100" i="2" s="1"/>
  <c r="AG275" i="2"/>
  <c r="AR275" i="2" s="1"/>
  <c r="AG319" i="2"/>
  <c r="AR319" i="2" s="1"/>
  <c r="AG695" i="2"/>
  <c r="AR695" i="2" s="1"/>
  <c r="AG96" i="2"/>
  <c r="AR96" i="2" s="1"/>
  <c r="AG107" i="2"/>
  <c r="AR107" i="2" s="1"/>
  <c r="AG387" i="2"/>
  <c r="AR387" i="2" s="1"/>
  <c r="AG998" i="2"/>
  <c r="AR998" i="2" s="1"/>
  <c r="AG699" i="2"/>
  <c r="AR699" i="2" s="1"/>
  <c r="AG716" i="2"/>
  <c r="AR716" i="2" s="1"/>
  <c r="AG806" i="2"/>
  <c r="AR806" i="2" s="1"/>
  <c r="AG670" i="2"/>
  <c r="AR670" i="2" s="1"/>
  <c r="AG662" i="2"/>
  <c r="AR662" i="2" s="1"/>
  <c r="AG736" i="2"/>
  <c r="AR736" i="2" s="1"/>
  <c r="AG728" i="2"/>
  <c r="AR728" i="2" s="1"/>
  <c r="AG624" i="2"/>
  <c r="AR624" i="2" s="1"/>
  <c r="AG616" i="2"/>
  <c r="AR616" i="2" s="1"/>
  <c r="AG469" i="2"/>
  <c r="AR469" i="2" s="1"/>
  <c r="AG558" i="2"/>
  <c r="AR558" i="2" s="1"/>
  <c r="AG482" i="2"/>
  <c r="AR482" i="2" s="1"/>
  <c r="AG474" i="2"/>
  <c r="AR474" i="2" s="1"/>
  <c r="AG358" i="2"/>
  <c r="AR358" i="2" s="1"/>
  <c r="AG278" i="2"/>
  <c r="AR278" i="2" s="1"/>
  <c r="AG270" i="2"/>
  <c r="AR270" i="2" s="1"/>
  <c r="AG238" i="2"/>
  <c r="AR238" i="2" s="1"/>
  <c r="AG230" i="2"/>
  <c r="AR230" i="2" s="1"/>
  <c r="AG206" i="2"/>
  <c r="AR206" i="2" s="1"/>
  <c r="AG90" i="2"/>
  <c r="AR90" i="2" s="1"/>
  <c r="AG432" i="2"/>
  <c r="AR432" i="2" s="1"/>
  <c r="AG396" i="2"/>
  <c r="AR396" i="2" s="1"/>
  <c r="AG268" i="2"/>
  <c r="AR268" i="2" s="1"/>
  <c r="AG111" i="2"/>
  <c r="AR111" i="2" s="1"/>
  <c r="AG15" i="2"/>
  <c r="AR15" i="2" s="1"/>
  <c r="AG851" i="2"/>
  <c r="AR851" i="2" s="1"/>
  <c r="AG137" i="2"/>
  <c r="AR137" i="2" s="1"/>
  <c r="AG286" i="2"/>
  <c r="AR286" i="2" s="1"/>
  <c r="AG491" i="2"/>
  <c r="AR491" i="2" s="1"/>
  <c r="AG779" i="2"/>
  <c r="AR779" i="2" s="1"/>
  <c r="AG99" i="2"/>
  <c r="AR99" i="2" s="1"/>
  <c r="AG759" i="2"/>
  <c r="AR759" i="2" s="1"/>
  <c r="AG831" i="2"/>
  <c r="AR831" i="2" s="1"/>
  <c r="AG982" i="2"/>
  <c r="AR982" i="2" s="1"/>
  <c r="AG633" i="2"/>
  <c r="AR633" i="2" s="1"/>
  <c r="AG423" i="2"/>
  <c r="AR423" i="2" s="1"/>
  <c r="AG776" i="2"/>
  <c r="AR776" i="2" s="1"/>
  <c r="AG914" i="2"/>
  <c r="AR914" i="2" s="1"/>
  <c r="AG814" i="2"/>
  <c r="AR814" i="2" s="1"/>
  <c r="AG718" i="2"/>
  <c r="AR718" i="2" s="1"/>
  <c r="AG710" i="2"/>
  <c r="AR710" i="2" s="1"/>
  <c r="AG621" i="2"/>
  <c r="AR621" i="2" s="1"/>
  <c r="AG684" i="2"/>
  <c r="AR684" i="2" s="1"/>
  <c r="AG664" i="2"/>
  <c r="AR664" i="2" s="1"/>
  <c r="AG656" i="2"/>
  <c r="AR656" i="2" s="1"/>
  <c r="AG568" i="2"/>
  <c r="AR568" i="2" s="1"/>
  <c r="AG477" i="2"/>
  <c r="AR477" i="2" s="1"/>
  <c r="AG492" i="2"/>
  <c r="AR492" i="2" s="1"/>
  <c r="AG484" i="2"/>
  <c r="AR484" i="2" s="1"/>
  <c r="AG476" i="2"/>
  <c r="AR476" i="2" s="1"/>
  <c r="AG490" i="2"/>
  <c r="AR490" i="2" s="1"/>
  <c r="AG430" i="2"/>
  <c r="AR430" i="2" s="1"/>
  <c r="AG422" i="2"/>
  <c r="AR422" i="2" s="1"/>
  <c r="AG398" i="2"/>
  <c r="AR398" i="2" s="1"/>
  <c r="AG390" i="2"/>
  <c r="AR390" i="2" s="1"/>
  <c r="AG382" i="2"/>
  <c r="AR382" i="2" s="1"/>
  <c r="AG162" i="2"/>
  <c r="AR162" i="2" s="1"/>
  <c r="AG134" i="2"/>
  <c r="AR134" i="2" s="1"/>
  <c r="AG126" i="2"/>
  <c r="AR126" i="2" s="1"/>
  <c r="AG385" i="2"/>
  <c r="AR385" i="2" s="1"/>
  <c r="AG337" i="2"/>
  <c r="AR337" i="2" s="1"/>
  <c r="AG285" i="2"/>
  <c r="AR285" i="2" s="1"/>
  <c r="AG209" i="2"/>
  <c r="AR209" i="2" s="1"/>
  <c r="AG404" i="2"/>
  <c r="AR404" i="2" s="1"/>
  <c r="AG292" i="2"/>
  <c r="AR292" i="2" s="1"/>
  <c r="AG20" i="2"/>
  <c r="AR20" i="2" s="1"/>
  <c r="AG447" i="2"/>
  <c r="AR447" i="2" s="1"/>
  <c r="AG403" i="2"/>
  <c r="AR403" i="2" s="1"/>
  <c r="AG327" i="2"/>
  <c r="AR327" i="2" s="1"/>
  <c r="AG92" i="2"/>
  <c r="AR92" i="2" s="1"/>
  <c r="AG46" i="2"/>
  <c r="AR46" i="2" s="1"/>
  <c r="AG363" i="2"/>
  <c r="AR363" i="2" s="1"/>
  <c r="AG751" i="2"/>
  <c r="AR751" i="2" s="1"/>
  <c r="AG120" i="2"/>
  <c r="AR120" i="2" s="1"/>
  <c r="AG279" i="2"/>
  <c r="AR279" i="2" s="1"/>
  <c r="AG875" i="2"/>
  <c r="AR875" i="2" s="1"/>
  <c r="AG528" i="2"/>
  <c r="AR528" i="2" s="1"/>
  <c r="AG863" i="2"/>
  <c r="AR863" i="2" s="1"/>
  <c r="AG607" i="2"/>
  <c r="AR607" i="2" s="1"/>
  <c r="AG199" i="2"/>
  <c r="AR199" i="2" s="1"/>
  <c r="AG874" i="2"/>
  <c r="AR874" i="2" s="1"/>
  <c r="AG866" i="2"/>
  <c r="AR866" i="2" s="1"/>
  <c r="AG858" i="2"/>
  <c r="AR858" i="2" s="1"/>
  <c r="AG834" i="2"/>
  <c r="AR834" i="2" s="1"/>
  <c r="AG826" i="2"/>
  <c r="AR826" i="2" s="1"/>
  <c r="AG798" i="2"/>
  <c r="AR798" i="2" s="1"/>
  <c r="AG774" i="2"/>
  <c r="AR774" i="2" s="1"/>
  <c r="AG730" i="2"/>
  <c r="AR730" i="2" s="1"/>
  <c r="AG690" i="2"/>
  <c r="AR690" i="2" s="1"/>
  <c r="AG630" i="2"/>
  <c r="AR630" i="2" s="1"/>
  <c r="AG622" i="2"/>
  <c r="AR622" i="2" s="1"/>
  <c r="AG609" i="2"/>
  <c r="AR609" i="2" s="1"/>
  <c r="AG601" i="2"/>
  <c r="AR601" i="2" s="1"/>
  <c r="AG577" i="2"/>
  <c r="AR577" i="2" s="1"/>
  <c r="AG569" i="2"/>
  <c r="AR569" i="2" s="1"/>
  <c r="AG552" i="2"/>
  <c r="AR552" i="2" s="1"/>
  <c r="AG532" i="2"/>
  <c r="AR532" i="2" s="1"/>
  <c r="AG537" i="2"/>
  <c r="AR537" i="2" s="1"/>
  <c r="AG501" i="2"/>
  <c r="AR501" i="2" s="1"/>
  <c r="AG453" i="2"/>
  <c r="AR453" i="2" s="1"/>
  <c r="AG512" i="2"/>
  <c r="AR512" i="2" s="1"/>
  <c r="AG518" i="2"/>
  <c r="AR518" i="2" s="1"/>
  <c r="AG510" i="2"/>
  <c r="AR510" i="2" s="1"/>
  <c r="AG450" i="2"/>
  <c r="AR450" i="2" s="1"/>
  <c r="AG442" i="2"/>
  <c r="AR442" i="2" s="1"/>
  <c r="AG342" i="2"/>
  <c r="AR342" i="2" s="1"/>
  <c r="AG182" i="2"/>
  <c r="AR182" i="2" s="1"/>
  <c r="AG154" i="2"/>
  <c r="AR154" i="2" s="1"/>
  <c r="AG82" i="2"/>
  <c r="AR82" i="2" s="1"/>
  <c r="AG74" i="2"/>
  <c r="AR74" i="2" s="1"/>
  <c r="AG42" i="2"/>
  <c r="AR42" i="2" s="1"/>
  <c r="AG10" i="2"/>
  <c r="AR10" i="2" s="1"/>
  <c r="AG364" i="2"/>
  <c r="AR364" i="2" s="1"/>
  <c r="AG256" i="2"/>
  <c r="AR256" i="2" s="1"/>
  <c r="AI194" i="2"/>
  <c r="AT194" i="2" s="1"/>
  <c r="BS354" i="4"/>
  <c r="BS270" i="4"/>
  <c r="BS78" i="4"/>
  <c r="BS371" i="4"/>
  <c r="BS340" i="4"/>
  <c r="AI57" i="2"/>
  <c r="AT57" i="2" s="1"/>
  <c r="AI191" i="2"/>
  <c r="AT191" i="2" s="1"/>
  <c r="AI454" i="2"/>
  <c r="AT454" i="2" s="1"/>
  <c r="AI62" i="2"/>
  <c r="AT62" i="2" s="1"/>
  <c r="AI224" i="2"/>
  <c r="AT224" i="2" s="1"/>
  <c r="AI554" i="2"/>
  <c r="AT554" i="2" s="1"/>
  <c r="AI938" i="2"/>
  <c r="AT938" i="2" s="1"/>
  <c r="AI172" i="2"/>
  <c r="AT172" i="2" s="1"/>
  <c r="AI334" i="2"/>
  <c r="AT334" i="2" s="1"/>
  <c r="AI288" i="2"/>
  <c r="AT288" i="2" s="1"/>
  <c r="AI850" i="2"/>
  <c r="AT850" i="2" s="1"/>
  <c r="AI306" i="2"/>
  <c r="AT306" i="2" s="1"/>
  <c r="AI806" i="2"/>
  <c r="AT806" i="2" s="1"/>
  <c r="AI154" i="2"/>
  <c r="AT154" i="2" s="1"/>
  <c r="AI538" i="2"/>
  <c r="AT538" i="2" s="1"/>
  <c r="AI292" i="2"/>
  <c r="AT292" i="2" s="1"/>
  <c r="AI54" i="2"/>
  <c r="AT54" i="2" s="1"/>
  <c r="AI506" i="2"/>
  <c r="AT506" i="2" s="1"/>
  <c r="AI280" i="2"/>
  <c r="AT280" i="2" s="1"/>
  <c r="AI766" i="2"/>
  <c r="AT766" i="2" s="1"/>
  <c r="AI722" i="2"/>
  <c r="AT722" i="2" s="1"/>
  <c r="AI426" i="2"/>
  <c r="AT426" i="2" s="1"/>
  <c r="AI45" i="2"/>
  <c r="AT45" i="2" s="1"/>
  <c r="AI15" i="2"/>
  <c r="AT15" i="2" s="1"/>
  <c r="AI881" i="2"/>
  <c r="AT881" i="2" s="1"/>
  <c r="AI873" i="2"/>
  <c r="AT873" i="2" s="1"/>
  <c r="AI865" i="2"/>
  <c r="AT865" i="2" s="1"/>
  <c r="AI841" i="2"/>
  <c r="AT841" i="2" s="1"/>
  <c r="AI833" i="2"/>
  <c r="AT833" i="2" s="1"/>
  <c r="AI797" i="2"/>
  <c r="AT797" i="2" s="1"/>
  <c r="AI773" i="2"/>
  <c r="AT773" i="2" s="1"/>
  <c r="AI737" i="2"/>
  <c r="AT737" i="2" s="1"/>
  <c r="AI629" i="2"/>
  <c r="AT629" i="2" s="1"/>
  <c r="AI621" i="2"/>
  <c r="AT621" i="2" s="1"/>
  <c r="AI608" i="2"/>
  <c r="AT608" i="2" s="1"/>
  <c r="AI600" i="2"/>
  <c r="AT600" i="2" s="1"/>
  <c r="AI576" i="2"/>
  <c r="AT576" i="2" s="1"/>
  <c r="AI551" i="2"/>
  <c r="AT551" i="2" s="1"/>
  <c r="AI531" i="2"/>
  <c r="AT531" i="2" s="1"/>
  <c r="AI536" i="2"/>
  <c r="AT536" i="2" s="1"/>
  <c r="AI508" i="2"/>
  <c r="AT508" i="2" s="1"/>
  <c r="AI500" i="2"/>
  <c r="AT500" i="2" s="1"/>
  <c r="AI452" i="2"/>
  <c r="AT452" i="2" s="1"/>
  <c r="AI511" i="2"/>
  <c r="AT511" i="2" s="1"/>
  <c r="AI569" i="2"/>
  <c r="AT569" i="2" s="1"/>
  <c r="AI525" i="2"/>
  <c r="AT525" i="2" s="1"/>
  <c r="AI517" i="2"/>
  <c r="AT517" i="2" s="1"/>
  <c r="AI509" i="2"/>
  <c r="AT509" i="2" s="1"/>
  <c r="AI449" i="2"/>
  <c r="AT449" i="2" s="1"/>
  <c r="AI349" i="2"/>
  <c r="AT349" i="2" s="1"/>
  <c r="AI341" i="2"/>
  <c r="AT341" i="2" s="1"/>
  <c r="AI313" i="2"/>
  <c r="AT313" i="2" s="1"/>
  <c r="AI81" i="2"/>
  <c r="AT81" i="2" s="1"/>
  <c r="AI408" i="2"/>
  <c r="AT408" i="2" s="1"/>
  <c r="AI363" i="2"/>
  <c r="AT363" i="2" s="1"/>
  <c r="AI255" i="2"/>
  <c r="AT255" i="2" s="1"/>
  <c r="BS127" i="4"/>
  <c r="BS362" i="4"/>
  <c r="BS493" i="4"/>
  <c r="BS94" i="4"/>
  <c r="BS444" i="4"/>
  <c r="BS348" i="4"/>
  <c r="AI973" i="2"/>
  <c r="AT973" i="2" s="1"/>
  <c r="AI949" i="2"/>
  <c r="AT949" i="2" s="1"/>
  <c r="AI219" i="2"/>
  <c r="AT219" i="2" s="1"/>
  <c r="AI48" i="2"/>
  <c r="AT48" i="2" s="1"/>
  <c r="AI200" i="2"/>
  <c r="AT200" i="2" s="1"/>
  <c r="AI478" i="2"/>
  <c r="AT478" i="2" s="1"/>
  <c r="AI63" i="2"/>
  <c r="AT63" i="2" s="1"/>
  <c r="AI251" i="2"/>
  <c r="AT251" i="2" s="1"/>
  <c r="AI561" i="2"/>
  <c r="AT561" i="2" s="1"/>
  <c r="AI970" i="2"/>
  <c r="AT970" i="2" s="1"/>
  <c r="AI182" i="2"/>
  <c r="AT182" i="2" s="1"/>
  <c r="AI337" i="2"/>
  <c r="AT337" i="2" s="1"/>
  <c r="AI312" i="2"/>
  <c r="AT312" i="2" s="1"/>
  <c r="AI918" i="2"/>
  <c r="AT918" i="2" s="1"/>
  <c r="AI324" i="2"/>
  <c r="AT324" i="2" s="1"/>
  <c r="AI834" i="2"/>
  <c r="AT834" i="2" s="1"/>
  <c r="AI166" i="2"/>
  <c r="AT166" i="2" s="1"/>
  <c r="AI590" i="2"/>
  <c r="AT590" i="2" s="1"/>
  <c r="AI392" i="2"/>
  <c r="AT392" i="2" s="1"/>
  <c r="AI89" i="2"/>
  <c r="AT89" i="2" s="1"/>
  <c r="AI642" i="2"/>
  <c r="AT642" i="2" s="1"/>
  <c r="AI284" i="2"/>
  <c r="AT284" i="2" s="1"/>
  <c r="AI858" i="2"/>
  <c r="AT858" i="2" s="1"/>
  <c r="AI754" i="2"/>
  <c r="AT754" i="2" s="1"/>
  <c r="AI650" i="2"/>
  <c r="AT650" i="2" s="1"/>
  <c r="AI75" i="2"/>
  <c r="AT75" i="2" s="1"/>
  <c r="AI745" i="2"/>
  <c r="AT745" i="2" s="1"/>
  <c r="AI719" i="2"/>
  <c r="AT719" i="2" s="1"/>
  <c r="AI460" i="2"/>
  <c r="AT460" i="2" s="1"/>
  <c r="AI428" i="2"/>
  <c r="AT428" i="2" s="1"/>
  <c r="AI605" i="2"/>
  <c r="AT605" i="2" s="1"/>
  <c r="AI321" i="2"/>
  <c r="AT321" i="2" s="1"/>
  <c r="AI197" i="2"/>
  <c r="AT197" i="2" s="1"/>
  <c r="AI101" i="2"/>
  <c r="AT101" i="2" s="1"/>
  <c r="AI61" i="2"/>
  <c r="AT61" i="2" s="1"/>
  <c r="AI49" i="2"/>
  <c r="AT49" i="2" s="1"/>
  <c r="AI25" i="2"/>
  <c r="AT25" i="2" s="1"/>
  <c r="AI376" i="2"/>
  <c r="AT376" i="2" s="1"/>
  <c r="AI371" i="2"/>
  <c r="AT371" i="2" s="1"/>
  <c r="AI335" i="2"/>
  <c r="AT335" i="2" s="1"/>
  <c r="AI223" i="2"/>
  <c r="AT223" i="2" s="1"/>
  <c r="BS152" i="4"/>
  <c r="BS506" i="4"/>
  <c r="BS116" i="4"/>
  <c r="BS480" i="4"/>
  <c r="BS356" i="4"/>
  <c r="AI37" i="2"/>
  <c r="AT37" i="2" s="1"/>
  <c r="AI220" i="2"/>
  <c r="AT220" i="2" s="1"/>
  <c r="AI488" i="2"/>
  <c r="AT488" i="2" s="1"/>
  <c r="AI80" i="2"/>
  <c r="AT80" i="2" s="1"/>
  <c r="AI282" i="2"/>
  <c r="AT282" i="2" s="1"/>
  <c r="AI593" i="2"/>
  <c r="AT593" i="2" s="1"/>
  <c r="AI978" i="2"/>
  <c r="AT978" i="2" s="1"/>
  <c r="AI183" i="2"/>
  <c r="AT183" i="2" s="1"/>
  <c r="AI374" i="2"/>
  <c r="AT374" i="2" s="1"/>
  <c r="AI338" i="2"/>
  <c r="AT338" i="2" s="1"/>
  <c r="AI922" i="2"/>
  <c r="AT922" i="2" s="1"/>
  <c r="AI358" i="2"/>
  <c r="AT358" i="2" s="1"/>
  <c r="AI886" i="2"/>
  <c r="AT886" i="2" s="1"/>
  <c r="AI198" i="2"/>
  <c r="AT198" i="2" s="1"/>
  <c r="AI610" i="2"/>
  <c r="AT610" i="2" s="1"/>
  <c r="AI458" i="2"/>
  <c r="AT458" i="2" s="1"/>
  <c r="AI94" i="2"/>
  <c r="AT94" i="2" s="1"/>
  <c r="AI674" i="2"/>
  <c r="AT674" i="2" s="1"/>
  <c r="AI298" i="2"/>
  <c r="AT298" i="2" s="1"/>
  <c r="AI878" i="2"/>
  <c r="AT878" i="2" s="1"/>
  <c r="AI790" i="2"/>
  <c r="AT790" i="2" s="1"/>
  <c r="AI690" i="2"/>
  <c r="AT690" i="2" s="1"/>
  <c r="AI79" i="2"/>
  <c r="AT79" i="2" s="1"/>
  <c r="AI805" i="2"/>
  <c r="AT805" i="2" s="1"/>
  <c r="AI753" i="2"/>
  <c r="AT753" i="2" s="1"/>
  <c r="AI669" i="2"/>
  <c r="AT669" i="2" s="1"/>
  <c r="AI661" i="2"/>
  <c r="AT661" i="2" s="1"/>
  <c r="AI735" i="2"/>
  <c r="AT735" i="2" s="1"/>
  <c r="AI727" i="2"/>
  <c r="AT727" i="2" s="1"/>
  <c r="AI631" i="2"/>
  <c r="AT631" i="2" s="1"/>
  <c r="AI623" i="2"/>
  <c r="AT623" i="2" s="1"/>
  <c r="AI615" i="2"/>
  <c r="AT615" i="2" s="1"/>
  <c r="AI468" i="2"/>
  <c r="AT468" i="2" s="1"/>
  <c r="AI557" i="2"/>
  <c r="AT557" i="2" s="1"/>
  <c r="AI481" i="2"/>
  <c r="AT481" i="2" s="1"/>
  <c r="AI357" i="2"/>
  <c r="AT357" i="2" s="1"/>
  <c r="AI285" i="2"/>
  <c r="AT285" i="2" s="1"/>
  <c r="AI277" i="2"/>
  <c r="AT277" i="2" s="1"/>
  <c r="AI245" i="2"/>
  <c r="AT245" i="2" s="1"/>
  <c r="AI237" i="2"/>
  <c r="AT237" i="2" s="1"/>
  <c r="AI213" i="2"/>
  <c r="AT213" i="2" s="1"/>
  <c r="AI205" i="2"/>
  <c r="AT205" i="2" s="1"/>
  <c r="AI352" i="2"/>
  <c r="AT352" i="2" s="1"/>
  <c r="AI267" i="2"/>
  <c r="AT267" i="2" s="1"/>
  <c r="BS179" i="4"/>
  <c r="BS200" i="4"/>
  <c r="BS433" i="4"/>
  <c r="BS213" i="4"/>
  <c r="BS14" i="4"/>
  <c r="BS9" i="4"/>
  <c r="BS227" i="4"/>
  <c r="BS29" i="4"/>
  <c r="BS277" i="4"/>
  <c r="BS49" i="4"/>
  <c r="BS21" i="4"/>
  <c r="BS285" i="4"/>
  <c r="BS109" i="4"/>
  <c r="BS346" i="4"/>
  <c r="BS81" i="4"/>
  <c r="BS62" i="4"/>
  <c r="BS331" i="4"/>
  <c r="BS286" i="4"/>
  <c r="AI965" i="2"/>
  <c r="AT965" i="2" s="1"/>
  <c r="AI941" i="2"/>
  <c r="AT941" i="2" s="1"/>
  <c r="AI974" i="2"/>
  <c r="AT974" i="2" s="1"/>
  <c r="AI162" i="2"/>
  <c r="AT162" i="2" s="1"/>
  <c r="AI327" i="2"/>
  <c r="AT327" i="2" s="1"/>
  <c r="AI9" i="2"/>
  <c r="AT9" i="2" s="1"/>
  <c r="AI178" i="2"/>
  <c r="AT178" i="2" s="1"/>
  <c r="AI440" i="2"/>
  <c r="AT440" i="2" s="1"/>
  <c r="AI794" i="2"/>
  <c r="AT794" i="2" s="1"/>
  <c r="AI115" i="2"/>
  <c r="AT115" i="2" s="1"/>
  <c r="AI290" i="2"/>
  <c r="AT290" i="2" s="1"/>
  <c r="AI186" i="2"/>
  <c r="AT186" i="2" s="1"/>
  <c r="AI662" i="2"/>
  <c r="AT662" i="2" s="1"/>
  <c r="AI114" i="2"/>
  <c r="AT114" i="2" s="1"/>
  <c r="AI706" i="2"/>
  <c r="AT706" i="2" s="1"/>
  <c r="AI108" i="2"/>
  <c r="AT108" i="2" s="1"/>
  <c r="AV108" i="2" s="1"/>
  <c r="BF108" i="2" s="1"/>
  <c r="BG108" i="2" s="1"/>
  <c r="BH108" i="2" s="1"/>
  <c r="AI330" i="2"/>
  <c r="AT330" i="2" s="1"/>
  <c r="AI167" i="2"/>
  <c r="AT167" i="2" s="1"/>
  <c r="AI846" i="2"/>
  <c r="AT846" i="2" s="1"/>
  <c r="AI204" i="2"/>
  <c r="AT204" i="2" s="1"/>
  <c r="AI118" i="2"/>
  <c r="AT118" i="2" s="1"/>
  <c r="AI522" i="2"/>
  <c r="AT522" i="2" s="1"/>
  <c r="AI244" i="2"/>
  <c r="AT244" i="2" s="1"/>
  <c r="AI98" i="2"/>
  <c r="AT98" i="2" s="1"/>
  <c r="AI346" i="2"/>
  <c r="AT346" i="2" s="1"/>
  <c r="AI890" i="2"/>
  <c r="AT890" i="2" s="1"/>
  <c r="AI82" i="2"/>
  <c r="AT82" i="2" s="1"/>
  <c r="AI909" i="2"/>
  <c r="AT909" i="2" s="1"/>
  <c r="AI765" i="2"/>
  <c r="AT765" i="2" s="1"/>
  <c r="AI705" i="2"/>
  <c r="AT705" i="2" s="1"/>
  <c r="AI697" i="2"/>
  <c r="AT697" i="2" s="1"/>
  <c r="AI687" i="2"/>
  <c r="AT687" i="2" s="1"/>
  <c r="AI651" i="2"/>
  <c r="AT651" i="2" s="1"/>
  <c r="AI643" i="2"/>
  <c r="AT643" i="2" s="1"/>
  <c r="AI420" i="2"/>
  <c r="AT420" i="2" s="1"/>
  <c r="AI503" i="2"/>
  <c r="AT503" i="2" s="1"/>
  <c r="AI597" i="2"/>
  <c r="AT597" i="2" s="1"/>
  <c r="AI589" i="2"/>
  <c r="AT589" i="2" s="1"/>
  <c r="AI501" i="2"/>
  <c r="AT501" i="2" s="1"/>
  <c r="AI417" i="2"/>
  <c r="AT417" i="2" s="1"/>
  <c r="AI409" i="2"/>
  <c r="AT409" i="2" s="1"/>
  <c r="AI333" i="2"/>
  <c r="AT333" i="2" s="1"/>
  <c r="AI305" i="2"/>
  <c r="AT305" i="2" s="1"/>
  <c r="AI297" i="2"/>
  <c r="AT297" i="2" s="1"/>
  <c r="AI145" i="2"/>
  <c r="AT145" i="2" s="1"/>
  <c r="AI121" i="2"/>
  <c r="AT121" i="2" s="1"/>
  <c r="AI113" i="2"/>
  <c r="AT113" i="2" s="1"/>
  <c r="AI300" i="2"/>
  <c r="AT300" i="2" s="1"/>
  <c r="AI248" i="2"/>
  <c r="AT248" i="2" s="1"/>
  <c r="AI355" i="2"/>
  <c r="AT355" i="2" s="1"/>
  <c r="AI319" i="2"/>
  <c r="AT319" i="2" s="1"/>
  <c r="AI295" i="2"/>
  <c r="AT295" i="2" s="1"/>
  <c r="BS46" i="4"/>
  <c r="BQ963" i="4"/>
  <c r="BQ860" i="4"/>
  <c r="BQ779" i="4"/>
  <c r="BQ517" i="4"/>
  <c r="BQ227" i="4"/>
  <c r="BQ391" i="4"/>
  <c r="BQ83" i="4"/>
  <c r="BQ185" i="4"/>
  <c r="BQ210" i="4"/>
  <c r="BQ103" i="4"/>
  <c r="BS110" i="4"/>
  <c r="BS135" i="4"/>
  <c r="BS461" i="4"/>
  <c r="BS45" i="4"/>
  <c r="BS132" i="4"/>
  <c r="BS395" i="4"/>
  <c r="BS74" i="4"/>
  <c r="BS406" i="4"/>
  <c r="BS58" i="4"/>
  <c r="BS265" i="4"/>
  <c r="BS561" i="4"/>
  <c r="BS28" i="4"/>
  <c r="BS60" i="4"/>
  <c r="BS97" i="4"/>
  <c r="BS196" i="4"/>
  <c r="BS352" i="4"/>
  <c r="BS446" i="4"/>
  <c r="BS763" i="4"/>
  <c r="BS727" i="4"/>
  <c r="BS996" i="4"/>
  <c r="BS868" i="4"/>
  <c r="BS708" i="4"/>
  <c r="BS419" i="4"/>
  <c r="BS558" i="4"/>
  <c r="BS858" i="4"/>
  <c r="BS115" i="4"/>
  <c r="BS207" i="4"/>
  <c r="BS337" i="4"/>
  <c r="BS445" i="4"/>
  <c r="BS696" i="4"/>
  <c r="BS844" i="4"/>
  <c r="BS27" i="4"/>
  <c r="BS59" i="4"/>
  <c r="BS91" i="4"/>
  <c r="BS185" i="4"/>
  <c r="BS355" i="4"/>
  <c r="BS499" i="4"/>
  <c r="BS703" i="4"/>
  <c r="BS974" i="4"/>
  <c r="BS153" i="4"/>
  <c r="BS267" i="4"/>
  <c r="BS411" i="4"/>
  <c r="BS677" i="4"/>
  <c r="BS944" i="4"/>
  <c r="BS161" i="4"/>
  <c r="BS230" i="4"/>
  <c r="BS321" i="4"/>
  <c r="BS350" i="4"/>
  <c r="BS378" i="4"/>
  <c r="BS524" i="4"/>
  <c r="BS713" i="4"/>
  <c r="BS892" i="4"/>
  <c r="BS160" i="4"/>
  <c r="BS219" i="4"/>
  <c r="BS301" i="4"/>
  <c r="BS387" i="4"/>
  <c r="BS443" i="4"/>
  <c r="BS487" i="4"/>
  <c r="BS554" i="4"/>
  <c r="BS694" i="4"/>
  <c r="BS860" i="4"/>
  <c r="BS144" i="4"/>
  <c r="BS204" i="4"/>
  <c r="BS253" i="4"/>
  <c r="BS313" i="4"/>
  <c r="BS381" i="4"/>
  <c r="BS440" i="4"/>
  <c r="BS505" i="4"/>
  <c r="BS657" i="4"/>
  <c r="BS754" i="4"/>
  <c r="BS849" i="4"/>
  <c r="BS989" i="4"/>
  <c r="BS167" i="4"/>
  <c r="BS206" i="4"/>
  <c r="BS307" i="4"/>
  <c r="BS366" i="4"/>
  <c r="BS399" i="4"/>
  <c r="BS452" i="4"/>
  <c r="BS490" i="4"/>
  <c r="BS647" i="4"/>
  <c r="BS775" i="4"/>
  <c r="BS831" i="4"/>
  <c r="BS891" i="4"/>
  <c r="BS994" i="4"/>
  <c r="BS565" i="4"/>
  <c r="BS607" i="4"/>
  <c r="BS658" i="4"/>
  <c r="BS704" i="4"/>
  <c r="BS776" i="4"/>
  <c r="BS802" i="4"/>
  <c r="BS867" i="4"/>
  <c r="BS890" i="4"/>
  <c r="BS957" i="4"/>
  <c r="BS531" i="4"/>
  <c r="BS595" i="4"/>
  <c r="BS671" i="4"/>
  <c r="BS758" i="4"/>
  <c r="BS877" i="4"/>
  <c r="BS952" i="4"/>
  <c r="BS534" i="4"/>
  <c r="BS598" i="4"/>
  <c r="BS646" i="4"/>
  <c r="BS726" i="4"/>
  <c r="BS848" i="4"/>
  <c r="BS920" i="4"/>
  <c r="BS966" i="4"/>
  <c r="BS497" i="4"/>
  <c r="BS544" i="4"/>
  <c r="BS645" i="4"/>
  <c r="BS709" i="4"/>
  <c r="BS748" i="4"/>
  <c r="BS809" i="4"/>
  <c r="BS839" i="4"/>
  <c r="BS906" i="4"/>
  <c r="BS973" i="4"/>
  <c r="BS65" i="4"/>
  <c r="BS122" i="4"/>
  <c r="BQ906" i="4"/>
  <c r="BQ771" i="4"/>
  <c r="BQ756" i="4"/>
  <c r="BQ730" i="4"/>
  <c r="BQ992" i="4"/>
  <c r="BQ948" i="4"/>
  <c r="BQ476" i="4"/>
  <c r="BQ557" i="4"/>
  <c r="BQ452" i="4"/>
  <c r="BQ651" i="4"/>
  <c r="BQ934" i="4"/>
  <c r="BQ578" i="4"/>
  <c r="BQ901" i="4"/>
  <c r="BQ902" i="4"/>
  <c r="BQ710" i="4"/>
  <c r="BQ518" i="4"/>
  <c r="BQ129" i="4"/>
  <c r="BQ170" i="4"/>
  <c r="BQ865" i="4"/>
  <c r="BQ673" i="4"/>
  <c r="BQ481" i="4"/>
  <c r="BQ824" i="4"/>
  <c r="BQ632" i="4"/>
  <c r="BQ791" i="4"/>
  <c r="BQ599" i="4"/>
  <c r="BQ357" i="4"/>
  <c r="BQ360" i="4"/>
  <c r="BQ355" i="4"/>
  <c r="BQ52" i="4"/>
  <c r="BQ251" i="4"/>
  <c r="BQ377" i="4"/>
  <c r="BQ253" i="4"/>
  <c r="BQ272" i="4"/>
  <c r="BQ16" i="4"/>
  <c r="BQ39" i="4"/>
  <c r="BQ126" i="4"/>
  <c r="BS133" i="4"/>
  <c r="AI419" i="2"/>
  <c r="AT419" i="2" s="1"/>
  <c r="AG428" i="2"/>
  <c r="AR428" i="2" s="1"/>
  <c r="AI455" i="2"/>
  <c r="AT455" i="2" s="1"/>
  <c r="AI236" i="2"/>
  <c r="AT236" i="2" s="1"/>
  <c r="AG301" i="2"/>
  <c r="AR301" i="2" s="1"/>
  <c r="AG186" i="2"/>
  <c r="AR186" i="2" s="1"/>
  <c r="AG318" i="2"/>
  <c r="AR318" i="2" s="1"/>
  <c r="AG504" i="2"/>
  <c r="AR504" i="2" s="1"/>
  <c r="AI527" i="2"/>
  <c r="AT527" i="2" s="1"/>
  <c r="AI635" i="2"/>
  <c r="AT635" i="2" s="1"/>
  <c r="AG674" i="2"/>
  <c r="AR674" i="2" s="1"/>
  <c r="AI174" i="2"/>
  <c r="AT174" i="2" s="1"/>
  <c r="AI730" i="2"/>
  <c r="AT730" i="2" s="1"/>
  <c r="AI602" i="2"/>
  <c r="AT602" i="2" s="1"/>
  <c r="AI259" i="2"/>
  <c r="AT259" i="2" s="1"/>
  <c r="AI734" i="2"/>
  <c r="AT734" i="2" s="1"/>
  <c r="BS100" i="4"/>
  <c r="BS231" i="4"/>
  <c r="BS30" i="4"/>
  <c r="BQ986" i="4"/>
  <c r="BQ1000" i="4"/>
  <c r="BQ939" i="4"/>
  <c r="BQ874" i="4"/>
  <c r="BQ852" i="4"/>
  <c r="BQ947" i="4"/>
  <c r="BQ739" i="4"/>
  <c r="BQ746" i="4"/>
  <c r="BQ749" i="4"/>
  <c r="BQ724" i="4"/>
  <c r="BQ691" i="4"/>
  <c r="BQ930" i="4"/>
  <c r="BQ698" i="4"/>
  <c r="BQ953" i="4"/>
  <c r="BQ765" i="4"/>
  <c r="BQ976" i="4"/>
  <c r="BQ804" i="4"/>
  <c r="BQ1004" i="4"/>
  <c r="BQ940" i="4"/>
  <c r="BQ844" i="4"/>
  <c r="BQ716" i="4"/>
  <c r="BQ588" i="4"/>
  <c r="BQ460" i="4"/>
  <c r="BQ483" i="4"/>
  <c r="BQ506" i="4"/>
  <c r="BQ541" i="4"/>
  <c r="BQ564" i="4"/>
  <c r="BQ438" i="4"/>
  <c r="BQ959" i="4"/>
  <c r="BQ891" i="4"/>
  <c r="BQ971" i="4"/>
  <c r="BQ778" i="4"/>
  <c r="BQ946" i="4"/>
  <c r="BQ797" i="4"/>
  <c r="BQ580" i="4"/>
  <c r="BQ604" i="4"/>
  <c r="BQ522" i="4"/>
  <c r="BQ903" i="4"/>
  <c r="BQ998" i="4"/>
  <c r="BQ706" i="4"/>
  <c r="BQ450" i="4"/>
  <c r="BQ773" i="4"/>
  <c r="BQ838" i="4"/>
  <c r="BQ646" i="4"/>
  <c r="BQ332" i="4"/>
  <c r="BQ60" i="4"/>
  <c r="BQ308" i="4"/>
  <c r="BQ801" i="4"/>
  <c r="BQ609" i="4"/>
  <c r="BQ888" i="4"/>
  <c r="BQ696" i="4"/>
  <c r="BQ504" i="4"/>
  <c r="BQ302" i="4"/>
  <c r="BQ727" i="4"/>
  <c r="BQ535" i="4"/>
  <c r="BQ186" i="4"/>
  <c r="BQ296" i="4"/>
  <c r="BQ419" i="4"/>
  <c r="BQ180" i="4"/>
  <c r="BQ338" i="4"/>
  <c r="BQ441" i="4"/>
  <c r="BQ82" i="4"/>
  <c r="BQ125" i="4"/>
  <c r="BQ208" i="4"/>
  <c r="BQ80" i="4"/>
  <c r="BQ167" i="4"/>
  <c r="BQ190" i="4"/>
  <c r="AG348" i="2"/>
  <c r="AR348" i="2" s="1"/>
  <c r="AI447" i="2"/>
  <c r="AT447" i="2" s="1"/>
  <c r="AG434" i="2"/>
  <c r="AR434" i="2" s="1"/>
  <c r="AG462" i="2"/>
  <c r="AR462" i="2" s="1"/>
  <c r="AI581" i="2"/>
  <c r="AT581" i="2" s="1"/>
  <c r="AG580" i="2"/>
  <c r="AR580" i="2" s="1"/>
  <c r="AI218" i="2"/>
  <c r="AT218" i="2" s="1"/>
  <c r="AI303" i="2"/>
  <c r="AT303" i="2" s="1"/>
  <c r="AI161" i="2"/>
  <c r="AT161" i="2" s="1"/>
  <c r="AG320" i="2"/>
  <c r="AR320" i="2" s="1"/>
  <c r="AI391" i="2"/>
  <c r="AT391" i="2" s="1"/>
  <c r="AG146" i="2"/>
  <c r="AR146" i="2" s="1"/>
  <c r="AI177" i="2"/>
  <c r="AT177" i="2" s="1"/>
  <c r="AI389" i="2"/>
  <c r="AT389" i="2" s="1"/>
  <c r="AG574" i="2"/>
  <c r="AR574" i="2" s="1"/>
  <c r="AG496" i="2"/>
  <c r="AR496" i="2" s="1"/>
  <c r="AI476" i="2"/>
  <c r="AT476" i="2" s="1"/>
  <c r="AI556" i="2"/>
  <c r="AT556" i="2" s="1"/>
  <c r="AI655" i="2"/>
  <c r="AT655" i="2" s="1"/>
  <c r="AI124" i="2"/>
  <c r="AT124" i="2" s="1"/>
  <c r="AI22" i="2"/>
  <c r="AT22" i="2" s="1"/>
  <c r="AI718" i="2"/>
  <c r="AT718" i="2" s="1"/>
  <c r="AI582" i="2"/>
  <c r="AT582" i="2" s="1"/>
  <c r="AI584" i="2"/>
  <c r="AT584" i="2" s="1"/>
  <c r="AI714" i="2"/>
  <c r="AT714" i="2" s="1"/>
  <c r="AI160" i="2"/>
  <c r="AT160" i="2" s="1"/>
  <c r="AG399" i="2"/>
  <c r="AR399" i="2" s="1"/>
  <c r="AI550" i="2"/>
  <c r="AT550" i="2" s="1"/>
  <c r="BS93" i="4"/>
  <c r="BS190" i="4"/>
  <c r="BQ954" i="4"/>
  <c r="BQ907" i="4"/>
  <c r="BQ987" i="4"/>
  <c r="BQ707" i="4"/>
  <c r="BQ717" i="4"/>
  <c r="BQ659" i="4"/>
  <c r="BQ666" i="4"/>
  <c r="BQ937" i="4"/>
  <c r="BQ733" i="4"/>
  <c r="BQ772" i="4"/>
  <c r="BQ996" i="4"/>
  <c r="BQ932" i="4"/>
  <c r="BQ828" i="4"/>
  <c r="BQ700" i="4"/>
  <c r="BQ572" i="4"/>
  <c r="BQ422" i="4"/>
  <c r="BQ467" i="4"/>
  <c r="BQ490" i="4"/>
  <c r="BQ525" i="4"/>
  <c r="BQ548" i="4"/>
  <c r="BQ406" i="4"/>
  <c r="BQ951" i="4"/>
  <c r="BQ875" i="4"/>
  <c r="BQ747" i="4"/>
  <c r="BQ619" i="4"/>
  <c r="BQ491" i="4"/>
  <c r="BQ982" i="4"/>
  <c r="BQ918" i="4"/>
  <c r="BQ802" i="4"/>
  <c r="BQ674" i="4"/>
  <c r="BQ546" i="4"/>
  <c r="BQ420" i="4"/>
  <c r="BQ949" i="4"/>
  <c r="BQ869" i="4"/>
  <c r="BQ741" i="4"/>
  <c r="BQ613" i="4"/>
  <c r="BQ485" i="4"/>
  <c r="BQ886" i="4"/>
  <c r="BQ822" i="4"/>
  <c r="BQ758" i="4"/>
  <c r="BQ694" i="4"/>
  <c r="BQ630" i="4"/>
  <c r="BQ566" i="4"/>
  <c r="BQ502" i="4"/>
  <c r="BQ428" i="4"/>
  <c r="BQ300" i="4"/>
  <c r="BQ65" i="4"/>
  <c r="BQ252" i="4"/>
  <c r="BQ358" i="4"/>
  <c r="BQ163" i="4"/>
  <c r="BQ317" i="4"/>
  <c r="BQ106" i="4"/>
  <c r="BQ273" i="4"/>
  <c r="BQ17" i="4"/>
  <c r="BQ849" i="4"/>
  <c r="BQ785" i="4"/>
  <c r="BQ721" i="4"/>
  <c r="BQ657" i="4"/>
  <c r="BQ593" i="4"/>
  <c r="BQ529" i="4"/>
  <c r="BQ465" i="4"/>
  <c r="BQ359" i="4"/>
  <c r="BQ172" i="4"/>
  <c r="BQ872" i="4"/>
  <c r="BQ808" i="4"/>
  <c r="BQ744" i="4"/>
  <c r="BQ680" i="4"/>
  <c r="BQ616" i="4"/>
  <c r="BQ552" i="4"/>
  <c r="BQ488" i="4"/>
  <c r="BQ398" i="4"/>
  <c r="BQ275" i="4"/>
  <c r="BQ19" i="4"/>
  <c r="BQ839" i="4"/>
  <c r="BQ775" i="4"/>
  <c r="BQ711" i="4"/>
  <c r="BQ647" i="4"/>
  <c r="BQ583" i="4"/>
  <c r="BQ519" i="4"/>
  <c r="BQ455" i="4"/>
  <c r="BQ325" i="4"/>
  <c r="BQ122" i="4"/>
  <c r="BQ408" i="4"/>
  <c r="BQ344" i="4"/>
  <c r="BQ281" i="4"/>
  <c r="BQ153" i="4"/>
  <c r="BQ25" i="4"/>
  <c r="BQ403" i="4"/>
  <c r="BQ339" i="4"/>
  <c r="BQ276" i="4"/>
  <c r="BQ148" i="4"/>
  <c r="BQ20" i="4"/>
  <c r="BQ386" i="4"/>
  <c r="BQ322" i="4"/>
  <c r="BQ219" i="4"/>
  <c r="BQ91" i="4"/>
  <c r="BQ425" i="4"/>
  <c r="BQ361" i="4"/>
  <c r="BQ297" i="4"/>
  <c r="BQ178" i="4"/>
  <c r="BQ50" i="4"/>
  <c r="BQ237" i="4"/>
  <c r="BQ173" i="4"/>
  <c r="BQ109" i="4"/>
  <c r="BQ45" i="4"/>
  <c r="BQ256" i="4"/>
  <c r="BQ192" i="4"/>
  <c r="BQ64" i="4"/>
  <c r="BQ279" i="4"/>
  <c r="BQ215" i="4"/>
  <c r="BQ151" i="4"/>
  <c r="BQ87" i="4"/>
  <c r="BQ23" i="4"/>
  <c r="BQ238" i="4"/>
  <c r="BQ174" i="4"/>
  <c r="BQ110" i="4"/>
  <c r="BQ46" i="4"/>
  <c r="BS89" i="4"/>
  <c r="BJ7" i="4"/>
  <c r="BS338" i="4"/>
  <c r="BS416" i="4"/>
  <c r="BS38" i="4"/>
  <c r="BQ877" i="4"/>
  <c r="BQ920" i="4"/>
  <c r="BQ781" i="4"/>
  <c r="BQ723" i="4"/>
  <c r="BQ969" i="4"/>
  <c r="BQ836" i="4"/>
  <c r="BQ732" i="4"/>
  <c r="BQ499" i="4"/>
  <c r="BQ399" i="4"/>
  <c r="BQ967" i="4"/>
  <c r="BQ523" i="4"/>
  <c r="BQ834" i="4"/>
  <c r="BQ965" i="4"/>
  <c r="BQ645" i="4"/>
  <c r="BQ774" i="4"/>
  <c r="BQ582" i="4"/>
  <c r="BQ454" i="4"/>
  <c r="BQ303" i="4"/>
  <c r="BQ349" i="4"/>
  <c r="BQ81" i="4"/>
  <c r="BQ737" i="4"/>
  <c r="BQ545" i="4"/>
  <c r="BQ236" i="4"/>
  <c r="BQ760" i="4"/>
  <c r="BQ568" i="4"/>
  <c r="BQ430" i="4"/>
  <c r="BQ855" i="4"/>
  <c r="BQ663" i="4"/>
  <c r="BQ471" i="4"/>
  <c r="BQ424" i="4"/>
  <c r="BQ57" i="4"/>
  <c r="BQ291" i="4"/>
  <c r="BQ402" i="4"/>
  <c r="BQ123" i="4"/>
  <c r="BQ313" i="4"/>
  <c r="BQ189" i="4"/>
  <c r="BQ61" i="4"/>
  <c r="BQ144" i="4"/>
  <c r="BQ231" i="4"/>
  <c r="BQ254" i="4"/>
  <c r="BQ62" i="4"/>
  <c r="AG340" i="2"/>
  <c r="AR340" i="2" s="1"/>
  <c r="AG325" i="2"/>
  <c r="AR325" i="2" s="1"/>
  <c r="AG298" i="2"/>
  <c r="AR298" i="2" s="1"/>
  <c r="AG362" i="2"/>
  <c r="AR362" i="2" s="1"/>
  <c r="AG370" i="2"/>
  <c r="AR370" i="2" s="1"/>
  <c r="AI397" i="2"/>
  <c r="AT397" i="2" s="1"/>
  <c r="AG454" i="2"/>
  <c r="AR454" i="2" s="1"/>
  <c r="AG502" i="2"/>
  <c r="AR502" i="2" s="1"/>
  <c r="AG536" i="2"/>
  <c r="AR536" i="2" s="1"/>
  <c r="AI663" i="2"/>
  <c r="AT663" i="2" s="1"/>
  <c r="AG682" i="2"/>
  <c r="AR682" i="2" s="1"/>
  <c r="AI743" i="2"/>
  <c r="AT743" i="2" s="1"/>
  <c r="AG822" i="2"/>
  <c r="AR822" i="2" s="1"/>
  <c r="AI88" i="2"/>
  <c r="AT88" i="2" s="1"/>
  <c r="AI586" i="2"/>
  <c r="AT586" i="2" s="1"/>
  <c r="AI310" i="2"/>
  <c r="AT310" i="2" s="1"/>
  <c r="AG791" i="2"/>
  <c r="AR791" i="2" s="1"/>
  <c r="AG966" i="2"/>
  <c r="AR966" i="2" s="1"/>
  <c r="AG175" i="2"/>
  <c r="AR175" i="2" s="1"/>
  <c r="AG253" i="2"/>
  <c r="AR253" i="2" s="1"/>
  <c r="AG667" i="2"/>
  <c r="AR667" i="2" s="1"/>
  <c r="AG179" i="2"/>
  <c r="AR179" i="2" s="1"/>
  <c r="AG255" i="2"/>
  <c r="AR255" i="2" s="1"/>
  <c r="AI247" i="2"/>
  <c r="AT247" i="2" s="1"/>
  <c r="AI383" i="2"/>
  <c r="AT383" i="2" s="1"/>
  <c r="AI411" i="2"/>
  <c r="AT411" i="2" s="1"/>
  <c r="AG420" i="2"/>
  <c r="AR420" i="2" s="1"/>
  <c r="AG440" i="2"/>
  <c r="AR440" i="2" s="1"/>
  <c r="AG448" i="2"/>
  <c r="AR448" i="2" s="1"/>
  <c r="AI217" i="2"/>
  <c r="AT217" i="2" s="1"/>
  <c r="AI225" i="2"/>
  <c r="AT225" i="2" s="1"/>
  <c r="AG290" i="2"/>
  <c r="AR290" i="2" s="1"/>
  <c r="AG494" i="2"/>
  <c r="AR494" i="2" s="1"/>
  <c r="AG582" i="2"/>
  <c r="AR582" i="2" s="1"/>
  <c r="AG636" i="2"/>
  <c r="AR636" i="2" s="1"/>
  <c r="AI620" i="2"/>
  <c r="AT620" i="2" s="1"/>
  <c r="AI813" i="2"/>
  <c r="AT813" i="2" s="1"/>
  <c r="AI130" i="2"/>
  <c r="AT130" i="2" s="1"/>
  <c r="AI276" i="2"/>
  <c r="AT276" i="2" s="1"/>
  <c r="AI256" i="2"/>
  <c r="AT256" i="2" s="1"/>
  <c r="AI278" i="2"/>
  <c r="AT278" i="2" s="1"/>
  <c r="AI981" i="2"/>
  <c r="AT981" i="2" s="1"/>
  <c r="AG47" i="2"/>
  <c r="AR47" i="2" s="1"/>
  <c r="AG49" i="2"/>
  <c r="AR49" i="2" s="1"/>
  <c r="AG631" i="2"/>
  <c r="AR631" i="2" s="1"/>
  <c r="AG113" i="2"/>
  <c r="AR113" i="2" s="1"/>
  <c r="AG167" i="2"/>
  <c r="AR167" i="2" s="1"/>
  <c r="BS488" i="4"/>
  <c r="BS25" i="4"/>
  <c r="BQ968" i="4"/>
  <c r="BQ977" i="4"/>
  <c r="BQ931" i="4"/>
  <c r="BQ714" i="4"/>
  <c r="BQ692" i="4"/>
  <c r="BQ914" i="4"/>
  <c r="BQ960" i="4"/>
  <c r="BQ128" i="4"/>
  <c r="AG232" i="2"/>
  <c r="AR232" i="2" s="1"/>
  <c r="AG248" i="2"/>
  <c r="AR248" i="2" s="1"/>
  <c r="AG384" i="2"/>
  <c r="AR384" i="2" s="1"/>
  <c r="AG392" i="2"/>
  <c r="AR392" i="2" s="1"/>
  <c r="AG412" i="2"/>
  <c r="AR412" i="2" s="1"/>
  <c r="AI400" i="2"/>
  <c r="AT400" i="2" s="1"/>
  <c r="AG138" i="2"/>
  <c r="AR138" i="2" s="1"/>
  <c r="AG170" i="2"/>
  <c r="AR170" i="2" s="1"/>
  <c r="AG178" i="2"/>
  <c r="AR178" i="2" s="1"/>
  <c r="AG218" i="2"/>
  <c r="AR218" i="2" s="1"/>
  <c r="AG226" i="2"/>
  <c r="AR226" i="2" s="1"/>
  <c r="AI528" i="2"/>
  <c r="AT528" i="2" s="1"/>
  <c r="AI548" i="2"/>
  <c r="AT548" i="2" s="1"/>
  <c r="AG557" i="2"/>
  <c r="AR557" i="2" s="1"/>
  <c r="AG613" i="2"/>
  <c r="AR613" i="2" s="1"/>
  <c r="AI861" i="2"/>
  <c r="AT861" i="2" s="1"/>
  <c r="AI713" i="2"/>
  <c r="AT713" i="2" s="1"/>
  <c r="AI26" i="2"/>
  <c r="AT26" i="2" s="1"/>
  <c r="AI678" i="2"/>
  <c r="AT678" i="2" s="1"/>
  <c r="AI498" i="2"/>
  <c r="AT498" i="2" s="1"/>
  <c r="AI226" i="2"/>
  <c r="AT226" i="2" s="1"/>
  <c r="AI362" i="2"/>
  <c r="AT362" i="2" s="1"/>
  <c r="AI372" i="2"/>
  <c r="AT372" i="2" s="1"/>
  <c r="AI184" i="2"/>
  <c r="AT184" i="2" s="1"/>
  <c r="AI598" i="2"/>
  <c r="AT598" i="2" s="1"/>
  <c r="AI99" i="2"/>
  <c r="AT99" i="2" s="1"/>
  <c r="AI232" i="2"/>
  <c r="AT232" i="2" s="1"/>
  <c r="AI24" i="2"/>
  <c r="AT24" i="2" s="1"/>
  <c r="AI751" i="2"/>
  <c r="AT751" i="2" s="1"/>
  <c r="AI632" i="2"/>
  <c r="AT632" i="2" s="1"/>
  <c r="AG783" i="2"/>
  <c r="AR783" i="2" s="1"/>
  <c r="AG41" i="2"/>
  <c r="AR41" i="2" s="1"/>
  <c r="AG506" i="2"/>
  <c r="AR506" i="2" s="1"/>
  <c r="AG104" i="2"/>
  <c r="AR104" i="2" s="1"/>
  <c r="AG124" i="2"/>
  <c r="AR124" i="2" s="1"/>
  <c r="BS257" i="4"/>
  <c r="BS6" i="4"/>
  <c r="BQ883" i="4"/>
  <c r="BQ675" i="4"/>
  <c r="BQ685" i="4"/>
  <c r="BQ634" i="4"/>
  <c r="BQ740" i="4"/>
  <c r="BQ451" i="4"/>
  <c r="BQ532" i="4"/>
  <c r="BQ603" i="4"/>
  <c r="BQ786" i="4"/>
  <c r="BQ941" i="4"/>
  <c r="BQ469" i="4"/>
  <c r="BQ686" i="4"/>
  <c r="BQ284" i="4"/>
  <c r="BQ131" i="4"/>
  <c r="BQ12" i="4"/>
  <c r="BQ585" i="4"/>
  <c r="BQ140" i="4"/>
  <c r="BQ672" i="4"/>
  <c r="BQ382" i="4"/>
  <c r="BQ703" i="4"/>
  <c r="BQ309" i="4"/>
  <c r="BQ265" i="4"/>
  <c r="BQ331" i="4"/>
  <c r="BQ378" i="4"/>
  <c r="BQ417" i="4"/>
  <c r="BQ34" i="4"/>
  <c r="BQ37" i="4"/>
  <c r="BS232" i="4"/>
  <c r="BP986" i="4"/>
  <c r="BP996" i="4"/>
  <c r="BP906" i="4"/>
  <c r="BP913" i="4"/>
  <c r="BP916" i="4"/>
  <c r="BP908" i="4"/>
  <c r="BP668" i="4"/>
  <c r="BP675" i="4"/>
  <c r="BP678" i="4"/>
  <c r="BP685" i="4"/>
  <c r="BP684" i="4"/>
  <c r="BP939" i="4"/>
  <c r="BP723" i="4"/>
  <c r="BP946" i="4"/>
  <c r="BP726" i="4"/>
  <c r="BP953" i="4"/>
  <c r="BP765" i="4"/>
  <c r="BP989" i="4"/>
  <c r="BP925" i="4"/>
  <c r="BP821" i="4"/>
  <c r="BP693" i="4"/>
  <c r="BP565" i="4"/>
  <c r="BP447" i="4"/>
  <c r="BP476" i="4"/>
  <c r="BP499" i="4"/>
  <c r="BP534" i="4"/>
  <c r="BP557" i="4"/>
  <c r="BP399" i="4"/>
  <c r="BP944" i="4"/>
  <c r="BP868" i="4"/>
  <c r="BP740" i="4"/>
  <c r="BP612" i="4"/>
  <c r="BP484" i="4"/>
  <c r="BP983" i="4"/>
  <c r="BP919" i="4"/>
  <c r="BP811" i="4"/>
  <c r="BP683" i="4"/>
  <c r="BP555" i="4"/>
  <c r="BP413" i="4"/>
  <c r="BP950" i="4"/>
  <c r="BP862" i="4"/>
  <c r="BP734" i="4"/>
  <c r="BP606" i="4"/>
  <c r="BP478" i="4"/>
  <c r="BP871" i="4"/>
  <c r="BP807" i="4"/>
  <c r="BP743" i="4"/>
  <c r="BP679" i="4"/>
  <c r="BP615" i="4"/>
  <c r="BP551" i="4"/>
  <c r="BP487" i="4"/>
  <c r="BP389" i="4"/>
  <c r="BP250" i="4"/>
  <c r="BP360" i="4"/>
  <c r="BP181" i="4"/>
  <c r="BP351" i="4"/>
  <c r="BP156" i="4"/>
  <c r="BP310" i="4"/>
  <c r="BP67" i="4"/>
  <c r="BP266" i="4"/>
  <c r="BP898" i="4"/>
  <c r="BP834" i="4"/>
  <c r="BP770" i="4"/>
  <c r="BP706" i="4"/>
  <c r="BP642" i="4"/>
  <c r="BP578" i="4"/>
  <c r="BP514" i="4"/>
  <c r="BP450" i="4"/>
  <c r="BP336" i="4"/>
  <c r="BP133" i="4"/>
  <c r="BP873" i="4"/>
  <c r="BP809" i="4"/>
  <c r="BP745" i="4"/>
  <c r="BP681" i="4"/>
  <c r="BP617" i="4"/>
  <c r="BP553" i="4"/>
  <c r="BP489" i="4"/>
  <c r="BP407" i="4"/>
  <c r="BP268" i="4"/>
  <c r="BP896" i="4"/>
  <c r="BP832" i="4"/>
  <c r="BP768" i="4"/>
  <c r="BP704" i="4"/>
  <c r="BP640" i="4"/>
  <c r="BP576" i="4"/>
  <c r="BP512" i="4"/>
  <c r="BP446" i="4"/>
  <c r="BP318" i="4"/>
  <c r="BP115" i="4"/>
  <c r="BP409" i="4"/>
  <c r="BP345" i="4"/>
  <c r="BP274" i="4"/>
  <c r="BP146" i="4"/>
  <c r="BP18" i="4"/>
  <c r="BP388" i="4"/>
  <c r="BP324" i="4"/>
  <c r="BP237" i="4"/>
  <c r="BP109" i="4"/>
  <c r="BP435" i="4"/>
  <c r="BP371" i="4"/>
  <c r="BP307" i="4"/>
  <c r="BP212" i="4"/>
  <c r="BP84" i="4"/>
  <c r="BP418" i="4"/>
  <c r="BP354" i="4"/>
  <c r="BP290" i="4"/>
  <c r="BP155" i="4"/>
  <c r="BP27" i="4"/>
  <c r="BP230" i="4"/>
  <c r="BP166" i="4"/>
  <c r="BP102" i="4"/>
  <c r="BP38" i="4"/>
  <c r="BP257" i="4"/>
  <c r="BP193" i="4"/>
  <c r="BP129" i="4"/>
  <c r="BP65" i="4"/>
  <c r="BP280" i="4"/>
  <c r="BP216" i="4"/>
  <c r="BP152" i="4"/>
  <c r="BP88" i="4"/>
  <c r="BP24" i="4"/>
  <c r="BP239" i="4"/>
  <c r="BP175" i="4"/>
  <c r="BP111" i="4"/>
  <c r="BP47" i="4"/>
  <c r="BS666" i="4"/>
  <c r="BS54" i="4"/>
  <c r="BQ929" i="4"/>
  <c r="BQ1003" i="4"/>
  <c r="BQ938" i="4"/>
  <c r="BQ952" i="4"/>
  <c r="BQ979" i="4"/>
  <c r="BQ803" i="4"/>
  <c r="BQ810" i="4"/>
  <c r="BQ813" i="4"/>
  <c r="BQ788" i="4"/>
  <c r="BQ755" i="4"/>
  <c r="BQ962" i="4"/>
  <c r="BQ762" i="4"/>
  <c r="BQ985" i="4"/>
  <c r="BQ829" i="4"/>
  <c r="BQ573" i="4"/>
  <c r="BQ868" i="4"/>
  <c r="BQ612" i="4"/>
  <c r="BQ956" i="4"/>
  <c r="BQ876" i="4"/>
  <c r="BQ748" i="4"/>
  <c r="BQ620" i="4"/>
  <c r="BQ492" i="4"/>
  <c r="BQ515" i="4"/>
  <c r="BQ538" i="4"/>
  <c r="BQ372" i="4"/>
  <c r="BQ431" i="4"/>
  <c r="BQ468" i="4"/>
  <c r="BQ975" i="4"/>
  <c r="BQ911" i="4"/>
  <c r="BQ795" i="4"/>
  <c r="BQ667" i="4"/>
  <c r="BQ539" i="4"/>
  <c r="BQ381" i="4"/>
  <c r="BQ942" i="4"/>
  <c r="BQ850" i="4"/>
  <c r="BQ722" i="4"/>
  <c r="BQ594" i="4"/>
  <c r="BQ466" i="4"/>
  <c r="BQ973" i="4"/>
  <c r="BQ909" i="4"/>
  <c r="BQ789" i="4"/>
  <c r="BQ661" i="4"/>
  <c r="BQ533" i="4"/>
  <c r="BQ383" i="4"/>
  <c r="BQ846" i="4"/>
  <c r="BQ782" i="4"/>
  <c r="BQ718" i="4"/>
  <c r="BQ654" i="4"/>
  <c r="BQ590" i="4"/>
  <c r="BQ526" i="4"/>
  <c r="BQ462" i="4"/>
  <c r="BQ348" i="4"/>
  <c r="BQ161" i="4"/>
  <c r="BQ319" i="4"/>
  <c r="BQ92" i="4"/>
  <c r="BQ259" i="4"/>
  <c r="BQ365" i="4"/>
  <c r="BQ202" i="4"/>
  <c r="BQ324" i="4"/>
  <c r="BQ113" i="4"/>
  <c r="BQ873" i="4"/>
  <c r="BQ809" i="4"/>
  <c r="BQ745" i="4"/>
  <c r="BQ681" i="4"/>
  <c r="BQ617" i="4"/>
  <c r="BQ553" i="4"/>
  <c r="BQ489" i="4"/>
  <c r="BQ407" i="4"/>
  <c r="BQ268" i="4"/>
  <c r="BQ896" i="4"/>
  <c r="BQ832" i="4"/>
  <c r="BQ768" i="4"/>
  <c r="BQ704" i="4"/>
  <c r="BQ640" i="4"/>
  <c r="BQ576" i="4"/>
  <c r="BQ512" i="4"/>
  <c r="BQ446" i="4"/>
  <c r="BQ318" i="4"/>
  <c r="BQ115" i="4"/>
  <c r="BQ863" i="4"/>
  <c r="BQ799" i="4"/>
  <c r="BQ735" i="4"/>
  <c r="BQ671" i="4"/>
  <c r="BQ607" i="4"/>
  <c r="BQ543" i="4"/>
  <c r="BQ479" i="4"/>
  <c r="BQ373" i="4"/>
  <c r="BQ218" i="4"/>
  <c r="BQ432" i="4"/>
  <c r="BQ368" i="4"/>
  <c r="BQ304" i="4"/>
  <c r="BQ201" i="4"/>
  <c r="BQ73" i="4"/>
  <c r="BQ427" i="4"/>
  <c r="BQ363" i="4"/>
  <c r="BQ299" i="4"/>
  <c r="BQ196" i="4"/>
  <c r="BQ68" i="4"/>
  <c r="BQ410" i="4"/>
  <c r="BQ346" i="4"/>
  <c r="BQ267" i="4"/>
  <c r="BQ139" i="4"/>
  <c r="BQ11" i="4"/>
  <c r="BQ385" i="4"/>
  <c r="BQ321" i="4"/>
  <c r="BQ226" i="4"/>
  <c r="BQ98" i="4"/>
  <c r="BQ261" i="4"/>
  <c r="BQ197" i="4"/>
  <c r="BQ133" i="4"/>
  <c r="BQ69" i="4"/>
  <c r="BQ280" i="4"/>
  <c r="BQ216" i="4"/>
  <c r="BQ152" i="4"/>
  <c r="BQ88" i="4"/>
  <c r="BQ24" i="4"/>
  <c r="BQ239" i="4"/>
  <c r="BQ175" i="4"/>
  <c r="BQ111" i="4"/>
  <c r="BQ47" i="4"/>
  <c r="BQ262" i="4"/>
  <c r="BQ198" i="4"/>
  <c r="BQ134" i="4"/>
  <c r="BQ70" i="4"/>
  <c r="BQ6" i="4"/>
  <c r="BS169" i="4"/>
  <c r="BR904" i="4"/>
  <c r="BR978" i="4"/>
  <c r="BR881" i="4"/>
  <c r="BR927" i="4"/>
  <c r="BR970" i="4"/>
  <c r="BR778" i="4"/>
  <c r="BR753" i="4"/>
  <c r="BR724" i="4"/>
  <c r="BR699" i="4"/>
  <c r="BR698" i="4"/>
  <c r="BR953" i="4"/>
  <c r="BR769" i="4"/>
  <c r="BR976" i="4"/>
  <c r="BR804" i="4"/>
  <c r="BR999" i="4"/>
  <c r="BR843" i="4"/>
  <c r="BR587" i="4"/>
  <c r="BR947" i="4"/>
  <c r="BR867" i="4"/>
  <c r="BR739" i="4"/>
  <c r="BR611" i="4"/>
  <c r="BR483" i="4"/>
  <c r="BR506" i="4"/>
  <c r="BR545" i="4"/>
  <c r="BR411" i="4"/>
  <c r="BR468" i="4"/>
  <c r="BR507" i="4"/>
  <c r="BR990" i="4"/>
  <c r="BR926" i="4"/>
  <c r="BR818" i="4"/>
  <c r="BR690" i="4"/>
  <c r="BR562" i="4"/>
  <c r="BR448" i="4"/>
  <c r="BR957" i="4"/>
  <c r="BR873" i="4"/>
  <c r="BR745" i="4"/>
  <c r="BR617" i="4"/>
  <c r="BR489" i="4"/>
  <c r="BR980" i="4"/>
  <c r="BR916" i="4"/>
  <c r="BR796" i="4"/>
  <c r="BR668" i="4"/>
  <c r="BR540" i="4"/>
  <c r="BR901" i="4"/>
  <c r="BR837" i="4"/>
  <c r="BR773" i="4"/>
  <c r="BR709" i="4"/>
  <c r="BR645" i="4"/>
  <c r="BR581" i="4"/>
  <c r="BR517" i="4"/>
  <c r="BR453" i="4"/>
  <c r="BR323" i="4"/>
  <c r="BR104" i="4"/>
  <c r="BR294" i="4"/>
  <c r="BR35" i="4"/>
  <c r="BR234" i="4"/>
  <c r="BR340" i="4"/>
  <c r="BR145" i="4"/>
  <c r="BR315" i="4"/>
  <c r="BR120" i="4"/>
  <c r="BR872" i="4"/>
  <c r="BR808" i="4"/>
  <c r="BR744" i="4"/>
  <c r="BR680" i="4"/>
  <c r="BR616" i="4"/>
  <c r="BR552" i="4"/>
  <c r="BR488" i="4"/>
  <c r="BR398" i="4"/>
  <c r="BR275" i="4"/>
  <c r="BR19" i="4"/>
  <c r="BR839" i="4"/>
  <c r="BR775" i="4"/>
  <c r="BR711" i="4"/>
  <c r="BR647" i="4"/>
  <c r="BR583" i="4"/>
  <c r="BR519" i="4"/>
  <c r="BR455" i="4"/>
  <c r="BR325" i="4"/>
  <c r="BR122" i="4"/>
  <c r="BR870" i="4"/>
  <c r="BR806" i="4"/>
  <c r="BR742" i="4"/>
  <c r="BR678" i="4"/>
  <c r="BR614" i="4"/>
  <c r="BR550" i="4"/>
  <c r="BR486" i="4"/>
  <c r="BR396" i="4"/>
  <c r="BR257" i="4"/>
  <c r="BR447" i="4"/>
  <c r="BR383" i="4"/>
  <c r="BR319" i="4"/>
  <c r="BR224" i="4"/>
  <c r="BR96" i="4"/>
  <c r="BR426" i="4"/>
  <c r="BR362" i="4"/>
  <c r="BR298" i="4"/>
  <c r="BR171" i="4"/>
  <c r="BR43" i="4"/>
  <c r="BR401" i="4"/>
  <c r="BR337" i="4"/>
  <c r="BR258" i="4"/>
  <c r="BR130" i="4"/>
  <c r="BR440" i="4"/>
  <c r="BR376" i="4"/>
  <c r="BR312" i="4"/>
  <c r="BR217" i="4"/>
  <c r="BR89" i="4"/>
  <c r="BR260" i="4"/>
  <c r="BR196" i="4"/>
  <c r="BR132" i="4"/>
  <c r="BR68" i="4"/>
  <c r="BR279" i="4"/>
  <c r="BR215" i="4"/>
  <c r="BR151" i="4"/>
  <c r="BR87" i="4"/>
  <c r="BR23" i="4"/>
  <c r="BR238" i="4"/>
  <c r="BR174" i="4"/>
  <c r="BR110" i="4"/>
  <c r="BR46" i="4"/>
  <c r="BR261" i="4"/>
  <c r="BR197" i="4"/>
  <c r="BR133" i="4"/>
  <c r="BR69" i="4"/>
  <c r="BS142" i="4"/>
  <c r="BS131" i="4"/>
  <c r="BS311" i="4"/>
  <c r="BS37" i="4"/>
  <c r="BS128" i="4"/>
  <c r="BS389" i="4"/>
  <c r="BS66" i="4"/>
  <c r="BS279" i="4"/>
  <c r="BS50" i="4"/>
  <c r="BS236" i="4"/>
  <c r="BS418" i="4"/>
  <c r="BS24" i="4"/>
  <c r="BS56" i="4"/>
  <c r="BS92" i="4"/>
  <c r="BS194" i="4"/>
  <c r="BS344" i="4"/>
  <c r="BS435" i="4"/>
  <c r="BS734" i="4"/>
  <c r="BS720" i="4"/>
  <c r="BS987" i="4"/>
  <c r="BS833" i="4"/>
  <c r="BS601" i="4"/>
  <c r="BS415" i="4"/>
  <c r="BS542" i="4"/>
  <c r="BS822" i="4"/>
  <c r="BS104" i="4"/>
  <c r="BS195" i="4"/>
  <c r="BS283" i="4"/>
  <c r="BS432" i="4"/>
  <c r="BS662" i="4"/>
  <c r="BS815" i="4"/>
  <c r="BS23" i="4"/>
  <c r="BS55" i="4"/>
  <c r="BS87" i="4"/>
  <c r="BS175" i="4"/>
  <c r="BS347" i="4"/>
  <c r="BS484" i="4"/>
  <c r="BS676" i="4"/>
  <c r="BS900" i="4"/>
  <c r="BS143" i="4"/>
  <c r="BS262" i="4"/>
  <c r="BS407" i="4"/>
  <c r="BS650" i="4"/>
  <c r="BS937" i="4"/>
  <c r="BS157" i="4"/>
  <c r="BS229" i="4"/>
  <c r="BS293" i="4"/>
  <c r="BS343" i="4"/>
  <c r="BS377" i="4"/>
  <c r="BS512" i="4"/>
  <c r="BS699" i="4"/>
  <c r="BS885" i="4"/>
  <c r="BS982" i="4"/>
  <c r="BS202" i="4"/>
  <c r="BS297" i="4"/>
  <c r="BS383" i="4"/>
  <c r="BS439" i="4"/>
  <c r="BS483" i="4"/>
  <c r="BS546" i="4"/>
  <c r="BS691" i="4"/>
  <c r="BS856" i="4"/>
  <c r="BS138" i="4"/>
  <c r="BS203" i="4"/>
  <c r="BS252" i="4"/>
  <c r="BS308" i="4"/>
  <c r="BS375" i="4"/>
  <c r="BS437" i="4"/>
  <c r="BS498" i="4"/>
  <c r="BS617" i="4"/>
  <c r="BS747" i="4"/>
  <c r="BS842" i="4"/>
  <c r="BS972" i="4"/>
  <c r="BS156" i="4"/>
  <c r="BS205" i="4"/>
  <c r="BS299" i="4"/>
  <c r="BS334" i="4"/>
  <c r="BS398" i="4"/>
  <c r="BS442" i="4"/>
  <c r="BS486" i="4"/>
  <c r="BS641" i="4"/>
  <c r="BS768" i="4"/>
  <c r="BS828" i="4"/>
  <c r="BS887" i="4"/>
  <c r="BS985" i="4"/>
  <c r="BS559" i="4"/>
  <c r="BS597" i="4"/>
  <c r="BS648" i="4"/>
  <c r="BS687" i="4"/>
  <c r="BS769" i="4"/>
  <c r="BS795" i="4"/>
  <c r="BS865" i="4"/>
  <c r="BS888" i="4"/>
  <c r="BS955" i="4"/>
  <c r="BS528" i="4"/>
  <c r="BS589" i="4"/>
  <c r="BS651" i="4"/>
  <c r="BS733" i="4"/>
  <c r="BS846" i="4"/>
  <c r="BS950" i="4"/>
  <c r="BS527" i="4"/>
  <c r="BS592" i="4"/>
  <c r="BS638" i="4"/>
  <c r="BS716" i="4"/>
  <c r="BS830" i="4"/>
  <c r="BS902" i="4"/>
  <c r="BS960" i="4"/>
  <c r="BS496" i="4"/>
  <c r="BS538" i="4"/>
  <c r="BS640" i="4"/>
  <c r="BS702" i="4"/>
  <c r="BS746" i="4"/>
  <c r="BS807" i="4"/>
  <c r="BS827" i="4"/>
  <c r="BS904" i="4"/>
  <c r="BS971" i="4"/>
  <c r="BQ763" i="4"/>
  <c r="BQ635" i="4"/>
  <c r="BQ507" i="4"/>
  <c r="BQ990" i="4"/>
  <c r="BQ926" i="4"/>
  <c r="BQ818" i="4"/>
  <c r="BQ690" i="4"/>
  <c r="BQ562" i="4"/>
  <c r="BQ448" i="4"/>
  <c r="BQ957" i="4"/>
  <c r="BQ885" i="4"/>
  <c r="BQ757" i="4"/>
  <c r="BQ629" i="4"/>
  <c r="BQ501" i="4"/>
  <c r="BQ894" i="4"/>
  <c r="BQ830" i="4"/>
  <c r="BQ766" i="4"/>
  <c r="BQ702" i="4"/>
  <c r="BQ638" i="4"/>
  <c r="BQ574" i="4"/>
  <c r="BQ510" i="4"/>
  <c r="BQ444" i="4"/>
  <c r="BQ316" i="4"/>
  <c r="BQ97" i="4"/>
  <c r="BQ287" i="4"/>
  <c r="BQ28" i="4"/>
  <c r="BQ195" i="4"/>
  <c r="BQ333" i="4"/>
  <c r="BQ138" i="4"/>
  <c r="BQ292" i="4"/>
  <c r="BQ49" i="4"/>
  <c r="BQ857" i="4"/>
  <c r="BQ793" i="4"/>
  <c r="BQ729" i="4"/>
  <c r="BQ665" i="4"/>
  <c r="BQ601" i="4"/>
  <c r="BQ537" i="4"/>
  <c r="BQ473" i="4"/>
  <c r="BQ375" i="4"/>
  <c r="BQ204" i="4"/>
  <c r="BQ880" i="4"/>
  <c r="BQ816" i="4"/>
  <c r="BQ752" i="4"/>
  <c r="BQ688" i="4"/>
  <c r="BQ624" i="4"/>
  <c r="BQ560" i="4"/>
  <c r="BQ496" i="4"/>
  <c r="BQ414" i="4"/>
  <c r="BQ286" i="4"/>
  <c r="BQ51" i="4"/>
  <c r="BQ847" i="4"/>
  <c r="BQ783" i="4"/>
  <c r="BQ719" i="4"/>
  <c r="BQ655" i="4"/>
  <c r="BQ591" i="4"/>
  <c r="BQ527" i="4"/>
  <c r="BQ463" i="4"/>
  <c r="BQ341" i="4"/>
  <c r="BQ154" i="4"/>
  <c r="BQ416" i="4"/>
  <c r="BQ352" i="4"/>
  <c r="BQ288" i="4"/>
  <c r="BQ169" i="4"/>
  <c r="BQ41" i="4"/>
  <c r="BQ411" i="4"/>
  <c r="BQ347" i="4"/>
  <c r="BQ283" i="4"/>
  <c r="BQ164" i="4"/>
  <c r="BQ36" i="4"/>
  <c r="BQ394" i="4"/>
  <c r="BQ330" i="4"/>
  <c r="BQ235" i="4"/>
  <c r="BQ107" i="4"/>
  <c r="BQ433" i="4"/>
  <c r="BQ369" i="4"/>
  <c r="BQ305" i="4"/>
  <c r="BQ194" i="4"/>
  <c r="BQ66" i="4"/>
  <c r="BQ245" i="4"/>
  <c r="BQ181" i="4"/>
  <c r="BQ117" i="4"/>
  <c r="BQ53" i="4"/>
  <c r="BQ264" i="4"/>
  <c r="BQ200" i="4"/>
  <c r="BQ136" i="4"/>
  <c r="BQ72" i="4"/>
  <c r="BQ8" i="4"/>
  <c r="BQ223" i="4"/>
  <c r="BQ159" i="4"/>
  <c r="BQ95" i="4"/>
  <c r="BQ31" i="4"/>
  <c r="BQ246" i="4"/>
  <c r="BQ182" i="4"/>
  <c r="BQ118" i="4"/>
  <c r="BQ54" i="4"/>
  <c r="BS129" i="4"/>
  <c r="BR961" i="4"/>
  <c r="BR820" i="4"/>
  <c r="BR914" i="4"/>
  <c r="BR984" i="4"/>
  <c r="BR994" i="4"/>
  <c r="BR938" i="4"/>
  <c r="BR714" i="4"/>
  <c r="BR689" i="4"/>
  <c r="BR660" i="4"/>
  <c r="BR635" i="4"/>
  <c r="BR634" i="4"/>
  <c r="BR921" i="4"/>
  <c r="BR705" i="4"/>
  <c r="BR944" i="4"/>
  <c r="BR740" i="4"/>
  <c r="BR967" i="4"/>
  <c r="BR779" i="4"/>
  <c r="BR995" i="4"/>
  <c r="BR931" i="4"/>
  <c r="BR835" i="4"/>
  <c r="BR707" i="4"/>
  <c r="BR579" i="4"/>
  <c r="BR451" i="4"/>
  <c r="BR474" i="4"/>
  <c r="BR513" i="4"/>
  <c r="BR564" i="4"/>
  <c r="BR438" i="4"/>
  <c r="BR475" i="4"/>
  <c r="BR974" i="4"/>
  <c r="BR910" i="4"/>
  <c r="BR786" i="4"/>
  <c r="BR658" i="4"/>
  <c r="BR530" i="4"/>
  <c r="BR388" i="4"/>
  <c r="BR941" i="4"/>
  <c r="BR841" i="4"/>
  <c r="BR713" i="4"/>
  <c r="BR585" i="4"/>
  <c r="BR457" i="4"/>
  <c r="BR964" i="4"/>
  <c r="BR892" i="4"/>
  <c r="BR764" i="4"/>
  <c r="BR636" i="4"/>
  <c r="BR508" i="4"/>
  <c r="BR885" i="4"/>
  <c r="BR821" i="4"/>
  <c r="BR757" i="4"/>
  <c r="BR693" i="4"/>
  <c r="BR629" i="4"/>
  <c r="BR565" i="4"/>
  <c r="BR501" i="4"/>
  <c r="BR419" i="4"/>
  <c r="BR291" i="4"/>
  <c r="BR40" i="4"/>
  <c r="BR227" i="4"/>
  <c r="BR349" i="4"/>
  <c r="BR170" i="4"/>
  <c r="BR308" i="4"/>
  <c r="BR81" i="4"/>
  <c r="BR283" i="4"/>
  <c r="BR56" i="4"/>
  <c r="BR856" i="4"/>
  <c r="BR792" i="4"/>
  <c r="BR728" i="4"/>
  <c r="BR664" i="4"/>
  <c r="BR600" i="4"/>
  <c r="BR536" i="4"/>
  <c r="BR472" i="4"/>
  <c r="BR366" i="4"/>
  <c r="BR211" i="4"/>
  <c r="BR887" i="4"/>
  <c r="BR823" i="4"/>
  <c r="BR759" i="4"/>
  <c r="BR695" i="4"/>
  <c r="BR631" i="4"/>
  <c r="BR567" i="4"/>
  <c r="BR503" i="4"/>
  <c r="BR421" i="4"/>
  <c r="BR293" i="4"/>
  <c r="BR58" i="4"/>
  <c r="BR854" i="4"/>
  <c r="BR790" i="4"/>
  <c r="BR726" i="4"/>
  <c r="BR662" i="4"/>
  <c r="BR598" i="4"/>
  <c r="BR534" i="4"/>
  <c r="BR470" i="4"/>
  <c r="BR364" i="4"/>
  <c r="BR193" i="4"/>
  <c r="BR431" i="4"/>
  <c r="BR367" i="4"/>
  <c r="BR303" i="4"/>
  <c r="BR192" i="4"/>
  <c r="BR64" i="4"/>
  <c r="BR410" i="4"/>
  <c r="BR346" i="4"/>
  <c r="BR267" i="4"/>
  <c r="BR139" i="4"/>
  <c r="BR11" i="4"/>
  <c r="BR385" i="4"/>
  <c r="BR321" i="4"/>
  <c r="BR226" i="4"/>
  <c r="BR98" i="4"/>
  <c r="BR424" i="4"/>
  <c r="BR360" i="4"/>
  <c r="BR296" i="4"/>
  <c r="BR185" i="4"/>
  <c r="BR57" i="4"/>
  <c r="BR244" i="4"/>
  <c r="BR180" i="4"/>
  <c r="BR116" i="4"/>
  <c r="BR52" i="4"/>
  <c r="BR263" i="4"/>
  <c r="BR199" i="4"/>
  <c r="BR135" i="4"/>
  <c r="BR71" i="4"/>
  <c r="BR7" i="4"/>
  <c r="BR222" i="4"/>
  <c r="BR158" i="4"/>
  <c r="BR94" i="4"/>
  <c r="BR30" i="4"/>
  <c r="BR245" i="4"/>
  <c r="BR181" i="4"/>
  <c r="BR117" i="4"/>
  <c r="BR53" i="4"/>
  <c r="BS448" i="4"/>
  <c r="BS99" i="4"/>
  <c r="BS149" i="4"/>
  <c r="BS472" i="4"/>
  <c r="BS53" i="4"/>
  <c r="BS147" i="4"/>
  <c r="BS429" i="4"/>
  <c r="BS102" i="4"/>
  <c r="BS412" i="4"/>
  <c r="BS82" i="4"/>
  <c r="BS294" i="4"/>
  <c r="BS573" i="4"/>
  <c r="BS32" i="4"/>
  <c r="BS64" i="4"/>
  <c r="BS98" i="4"/>
  <c r="BS211" i="4"/>
  <c r="BS360" i="4"/>
  <c r="BS477" i="4"/>
  <c r="BS847" i="4"/>
  <c r="BS756" i="4"/>
  <c r="BS707" i="4"/>
  <c r="BS875" i="4"/>
  <c r="BS715" i="4"/>
  <c r="BS430" i="4"/>
  <c r="BS580" i="4"/>
  <c r="BS921" i="4"/>
  <c r="BS117" i="4"/>
  <c r="BS217" i="4"/>
  <c r="BS345" i="4"/>
  <c r="BS476" i="4"/>
  <c r="BS717" i="4"/>
  <c r="BS851" i="4"/>
  <c r="BS31" i="4"/>
  <c r="BS63" i="4"/>
  <c r="BS95" i="4"/>
  <c r="BS197" i="4"/>
  <c r="BS392" i="4"/>
  <c r="BS510" i="4"/>
  <c r="BS710" i="4"/>
  <c r="BS165" i="4"/>
  <c r="BS271" i="4"/>
  <c r="BS471" i="4"/>
  <c r="BS684" i="4"/>
  <c r="BS975" i="4"/>
  <c r="BS178" i="4"/>
  <c r="BS235" i="4"/>
  <c r="BS324" i="4"/>
  <c r="BS351" i="4"/>
  <c r="BS379" i="4"/>
  <c r="BS537" i="4"/>
  <c r="BS741" i="4"/>
  <c r="BS910" i="4"/>
  <c r="BS170" i="4"/>
  <c r="BS220" i="4"/>
  <c r="BS304" i="4"/>
  <c r="BS405" i="4"/>
  <c r="BS454" i="4"/>
  <c r="BS501" i="4"/>
  <c r="BS584" i="4"/>
  <c r="BS701" i="4"/>
  <c r="BS919" i="4"/>
  <c r="BS150" i="4"/>
  <c r="BS209" i="4"/>
  <c r="BS254" i="4"/>
  <c r="BS314" i="4"/>
  <c r="BS384" i="4"/>
  <c r="BS453" i="4"/>
  <c r="BS513" i="4"/>
  <c r="BS674" i="4"/>
  <c r="BS765" i="4"/>
  <c r="BS894" i="4"/>
  <c r="BS1003" i="4"/>
  <c r="BS173" i="4"/>
  <c r="BS240" i="4"/>
  <c r="BS315" i="4"/>
  <c r="BS367" i="4"/>
  <c r="BS403" i="4"/>
  <c r="BS457" i="4"/>
  <c r="BS516" i="4"/>
  <c r="BS654" i="4"/>
  <c r="BS779" i="4"/>
  <c r="BS835" i="4"/>
  <c r="BS898" i="4"/>
  <c r="BS998" i="4"/>
  <c r="BS566" i="4"/>
  <c r="BS610" i="4"/>
  <c r="BS660" i="4"/>
  <c r="BS706" i="4"/>
  <c r="BS778" i="4"/>
  <c r="BS804" i="4"/>
  <c r="BS872" i="4"/>
  <c r="BS895" i="4"/>
  <c r="BS963" i="4"/>
  <c r="BS545" i="4"/>
  <c r="BS602" i="4"/>
  <c r="BS683" i="4"/>
  <c r="BS772" i="4"/>
  <c r="BS918" i="4"/>
  <c r="BS958" i="4"/>
  <c r="BS552" i="4"/>
  <c r="BS599" i="4"/>
  <c r="BS653" i="4"/>
  <c r="BS742" i="4"/>
  <c r="BS855" i="4"/>
  <c r="BS922" i="4"/>
  <c r="BS968" i="4"/>
  <c r="BS502" i="4"/>
  <c r="BS547" i="4"/>
  <c r="BS673" i="4"/>
  <c r="BS719" i="4"/>
  <c r="BS751" i="4"/>
  <c r="BS811" i="4"/>
  <c r="BS841" i="4"/>
  <c r="BS908" i="4"/>
  <c r="BS977" i="4"/>
  <c r="BS295" i="4"/>
  <c r="BS17" i="4"/>
  <c r="BS159" i="4"/>
  <c r="BS514" i="4"/>
  <c r="BS61" i="4"/>
  <c r="BS164" i="4"/>
  <c r="BS503" i="4"/>
  <c r="BS130" i="4"/>
  <c r="BS475" i="4"/>
  <c r="BS10" i="4"/>
  <c r="BS90" i="4"/>
  <c r="BS341" i="4"/>
  <c r="BS639" i="4"/>
  <c r="BS36" i="4"/>
  <c r="BS68" i="4"/>
  <c r="BS108" i="4"/>
  <c r="BS242" i="4"/>
  <c r="BS364" i="4"/>
  <c r="BS485" i="4"/>
  <c r="BS932" i="4"/>
  <c r="BS819" i="4"/>
  <c r="BS749" i="4"/>
  <c r="BS882" i="4"/>
  <c r="BS771" i="4"/>
  <c r="BS447" i="4"/>
  <c r="BS603" i="4"/>
  <c r="BS965" i="4"/>
  <c r="BS137" i="4"/>
  <c r="BS243" i="4"/>
  <c r="BS353" i="4"/>
  <c r="BS481" i="4"/>
  <c r="BS724" i="4"/>
  <c r="BS878" i="4"/>
  <c r="BS35" i="4"/>
  <c r="BS67" i="4"/>
  <c r="BS105" i="4"/>
  <c r="BS238" i="4"/>
  <c r="BS417" i="4"/>
  <c r="BS522" i="4"/>
  <c r="BS731" i="4"/>
  <c r="BS80" i="4"/>
  <c r="BS214" i="4"/>
  <c r="BS296" i="4"/>
  <c r="BS492" i="4"/>
  <c r="BS711" i="4"/>
  <c r="BS984" i="4"/>
  <c r="BS210" i="4"/>
  <c r="BS241" i="4"/>
  <c r="BS329" i="4"/>
  <c r="BS358" i="4"/>
  <c r="BS397" i="4"/>
  <c r="BS550" i="4"/>
  <c r="BS766" i="4"/>
  <c r="BS928" i="4"/>
  <c r="BS176" i="4"/>
  <c r="BS239" i="4"/>
  <c r="BS309" i="4"/>
  <c r="BS408" i="4"/>
  <c r="BS455" i="4"/>
  <c r="BS508" i="4"/>
  <c r="BS590" i="4"/>
  <c r="BS750" i="4"/>
  <c r="BS923" i="4"/>
  <c r="BS154" i="4"/>
  <c r="BS215" i="4"/>
  <c r="BS272" i="4"/>
  <c r="BS316" i="4"/>
  <c r="BS404" i="4"/>
  <c r="BS456" i="4"/>
  <c r="BS517" i="4"/>
  <c r="BS681" i="4"/>
  <c r="BS782" i="4"/>
  <c r="BS905" i="4"/>
  <c r="BS123" i="4"/>
  <c r="BS177" i="4"/>
  <c r="BS251" i="4"/>
  <c r="BS320" i="4"/>
  <c r="BS373" i="4"/>
  <c r="BS420" i="4"/>
  <c r="BS458" i="4"/>
  <c r="BS539" i="4"/>
  <c r="BS664" i="4"/>
  <c r="BS786" i="4"/>
  <c r="BS853" i="4"/>
  <c r="BS909" i="4"/>
  <c r="BS525" i="4"/>
  <c r="BS574" i="4"/>
  <c r="BS612" i="4"/>
  <c r="BS663" i="4"/>
  <c r="BS728" i="4"/>
  <c r="BS780" i="4"/>
  <c r="BS832" i="4"/>
  <c r="BS874" i="4"/>
  <c r="BS897" i="4"/>
  <c r="BS980" i="4"/>
  <c r="BS553" i="4"/>
  <c r="BS616" i="4"/>
  <c r="BS688" i="4"/>
  <c r="BS781" i="4"/>
  <c r="BS927" i="4"/>
  <c r="BS962" i="4"/>
  <c r="BS556" i="4"/>
  <c r="BS604" i="4"/>
  <c r="BS656" i="4"/>
  <c r="BS760" i="4"/>
  <c r="BS857" i="4"/>
  <c r="BS924" i="4"/>
  <c r="BS992" i="4"/>
  <c r="BS507" i="4"/>
  <c r="BS567" i="4"/>
  <c r="BS680" i="4"/>
  <c r="BS721" i="4"/>
  <c r="BS753" i="4"/>
  <c r="BS816" i="4"/>
  <c r="BS843" i="4"/>
  <c r="BS911" i="4"/>
  <c r="BS988" i="4"/>
  <c r="BQ943" i="4"/>
  <c r="BQ79" i="4"/>
  <c r="BQ15" i="4"/>
  <c r="BQ230" i="4"/>
  <c r="BQ166" i="4"/>
  <c r="BQ102" i="4"/>
  <c r="BQ38" i="4"/>
  <c r="BS73" i="4"/>
  <c r="BR849" i="4"/>
  <c r="BR943" i="4"/>
  <c r="BR826" i="4"/>
  <c r="BR920" i="4"/>
  <c r="BR930" i="4"/>
  <c r="BR906" i="4"/>
  <c r="BR650" i="4"/>
  <c r="BR625" i="4"/>
  <c r="BR596" i="4"/>
  <c r="BR571" i="4"/>
  <c r="BR570" i="4"/>
  <c r="BR897" i="4"/>
  <c r="BR641" i="4"/>
  <c r="BR912" i="4"/>
  <c r="BR676" i="4"/>
  <c r="BR935" i="4"/>
  <c r="BR715" i="4"/>
  <c r="BR979" i="4"/>
  <c r="BR915" i="4"/>
  <c r="BR803" i="4"/>
  <c r="BR675" i="4"/>
  <c r="BR547" i="4"/>
  <c r="BR397" i="4"/>
  <c r="BR436" i="4"/>
  <c r="BR481" i="4"/>
  <c r="BR532" i="4"/>
  <c r="BR374" i="4"/>
  <c r="BR445" i="4"/>
  <c r="BR958" i="4"/>
  <c r="BR882" i="4"/>
  <c r="BR754" i="4"/>
  <c r="BR626" i="4"/>
  <c r="BR498" i="4"/>
  <c r="BR989" i="4"/>
  <c r="BR925" i="4"/>
  <c r="BR809" i="4"/>
  <c r="BR681" i="4"/>
  <c r="BR553" i="4"/>
  <c r="BR395" i="4"/>
  <c r="BR948" i="4"/>
  <c r="BR860" i="4"/>
  <c r="BR732" i="4"/>
  <c r="BR604" i="4"/>
  <c r="BR476" i="4"/>
  <c r="BR869" i="4"/>
  <c r="BR805" i="4"/>
  <c r="BR741" i="4"/>
  <c r="BR677" i="4"/>
  <c r="BR613" i="4"/>
  <c r="BR549" i="4"/>
  <c r="BR485" i="4"/>
  <c r="BR387" i="4"/>
  <c r="BR232" i="4"/>
  <c r="BR358" i="4"/>
  <c r="BR163" i="4"/>
  <c r="BR317" i="4"/>
  <c r="BR106" i="4"/>
  <c r="BR273" i="4"/>
  <c r="BR17" i="4"/>
  <c r="BR248" i="4"/>
  <c r="BR8" i="4"/>
  <c r="BR840" i="4"/>
  <c r="BR776" i="4"/>
  <c r="BR712" i="4"/>
  <c r="BR648" i="4"/>
  <c r="BR584" i="4"/>
  <c r="BR520" i="4"/>
  <c r="BR456" i="4"/>
  <c r="BR334" i="4"/>
  <c r="BR147" i="4"/>
  <c r="BR871" i="4"/>
  <c r="BR807" i="4"/>
  <c r="BR743" i="4"/>
  <c r="BR679" i="4"/>
  <c r="BR615" i="4"/>
  <c r="BR551" i="4"/>
  <c r="BR487" i="4"/>
  <c r="BR389" i="4"/>
  <c r="BR250" i="4"/>
  <c r="BR902" i="4"/>
  <c r="BR838" i="4"/>
  <c r="BR774" i="4"/>
  <c r="BR710" i="4"/>
  <c r="BR646" i="4"/>
  <c r="BR582" i="4"/>
  <c r="BR518" i="4"/>
  <c r="BR454" i="4"/>
  <c r="BR332" i="4"/>
  <c r="BR129" i="4"/>
  <c r="BR415" i="4"/>
  <c r="BR351" i="4"/>
  <c r="BR287" i="4"/>
  <c r="BR160" i="4"/>
  <c r="BR32" i="4"/>
  <c r="BR394" i="4"/>
  <c r="BR330" i="4"/>
  <c r="BR235" i="4"/>
  <c r="BR107" i="4"/>
  <c r="BR433" i="4"/>
  <c r="BR369" i="4"/>
  <c r="BR305" i="4"/>
  <c r="BR194" i="4"/>
  <c r="BR66" i="4"/>
  <c r="BR408" i="4"/>
  <c r="BR344" i="4"/>
  <c r="BR281" i="4"/>
  <c r="BR153" i="4"/>
  <c r="BR25" i="4"/>
  <c r="BR228" i="4"/>
  <c r="BR164" i="4"/>
  <c r="BR100" i="4"/>
  <c r="BR36" i="4"/>
  <c r="BR247" i="4"/>
  <c r="BR183" i="4"/>
  <c r="BR119" i="4"/>
  <c r="BR55" i="4"/>
  <c r="BR270" i="4"/>
  <c r="BR206" i="4"/>
  <c r="BR142" i="4"/>
  <c r="BR78" i="4"/>
  <c r="BR14" i="4"/>
  <c r="BR229" i="4"/>
  <c r="BR165" i="4"/>
  <c r="BR101" i="4"/>
  <c r="BR37" i="4"/>
  <c r="BS244" i="4"/>
  <c r="BS13" i="4"/>
  <c r="BS166" i="4"/>
  <c r="BS619" i="4"/>
  <c r="BS69" i="4"/>
  <c r="BS181" i="4"/>
  <c r="BS509" i="4"/>
  <c r="BS134" i="4"/>
  <c r="BS511" i="4"/>
  <c r="BS18" i="4"/>
  <c r="BS113" i="4"/>
  <c r="BS349" i="4"/>
  <c r="BS8" i="4"/>
  <c r="BS40" i="4"/>
  <c r="BS72" i="4"/>
  <c r="BS121" i="4"/>
  <c r="BS282" i="4"/>
  <c r="BS370" i="4"/>
  <c r="BS540" i="4"/>
  <c r="BS946" i="4"/>
  <c r="BS826" i="4"/>
  <c r="BS770" i="4"/>
  <c r="BS889" i="4"/>
  <c r="BS813" i="4"/>
  <c r="BS451" i="4"/>
  <c r="BS609" i="4"/>
  <c r="BS146" i="4"/>
  <c r="BS245" i="4"/>
  <c r="BS361" i="4"/>
  <c r="BS489" i="4"/>
  <c r="BS738" i="4"/>
  <c r="BS907" i="4"/>
  <c r="BS7" i="4"/>
  <c r="BS39" i="4"/>
  <c r="BS71" i="4"/>
  <c r="BS106" i="4"/>
  <c r="BS247" i="4"/>
  <c r="BS428" i="4"/>
  <c r="BS548" i="4"/>
  <c r="BS794" i="4"/>
  <c r="BS96" i="4"/>
  <c r="BS224" i="4"/>
  <c r="BS302" i="4"/>
  <c r="BS570" i="4"/>
  <c r="BS718" i="4"/>
  <c r="BS993" i="4"/>
  <c r="BS216" i="4"/>
  <c r="BS256" i="4"/>
  <c r="BS330" i="4"/>
  <c r="BS359" i="4"/>
  <c r="BS400" i="4"/>
  <c r="BS615" i="4"/>
  <c r="BS787" i="4"/>
  <c r="BS935" i="4"/>
  <c r="BS182" i="4"/>
  <c r="BS249" i="4"/>
  <c r="BS312" i="4"/>
  <c r="BS422" i="4"/>
  <c r="BS459" i="4"/>
  <c r="BS523" i="4"/>
  <c r="BS596" i="4"/>
  <c r="BS761" i="4"/>
  <c r="BS948" i="4"/>
  <c r="BS171" i="4"/>
  <c r="BS221" i="4"/>
  <c r="BS298" i="4"/>
  <c r="BS319" i="4"/>
  <c r="BS409" i="4"/>
  <c r="BS465" i="4"/>
  <c r="BS549" i="4"/>
  <c r="BS698" i="4"/>
  <c r="BS799" i="4"/>
  <c r="BS912" i="4"/>
  <c r="BS124" i="4"/>
  <c r="BS183" i="4"/>
  <c r="BS255" i="4"/>
  <c r="BS322" i="4"/>
  <c r="BS376" i="4"/>
  <c r="BS425" i="4"/>
  <c r="BS464" i="4"/>
  <c r="BS557" i="4"/>
  <c r="BS668" i="4"/>
  <c r="BS792" i="4"/>
  <c r="BS866" i="4"/>
  <c r="BS934" i="4"/>
  <c r="BS530" i="4"/>
  <c r="BS581" i="4"/>
  <c r="BS620" i="4"/>
  <c r="BS665" i="4"/>
  <c r="BS730" i="4"/>
  <c r="BS783" i="4"/>
  <c r="BS834" i="4"/>
  <c r="BS876" i="4"/>
  <c r="BS899" i="4"/>
  <c r="BS986" i="4"/>
  <c r="BS560" i="4"/>
  <c r="BS621" i="4"/>
  <c r="BS693" i="4"/>
  <c r="BS788" i="4"/>
  <c r="BS929" i="4"/>
  <c r="BS979" i="4"/>
  <c r="BS563" i="4"/>
  <c r="BS608" i="4"/>
  <c r="BS661" i="4"/>
  <c r="BS762" i="4"/>
  <c r="BS859" i="4"/>
  <c r="BS931" i="4"/>
  <c r="BS1001" i="4"/>
  <c r="BS515" i="4"/>
  <c r="BS578" i="4"/>
  <c r="BS682" i="4"/>
  <c r="BS723" i="4"/>
  <c r="BS755" i="4"/>
  <c r="BS818" i="4"/>
  <c r="BS850" i="4"/>
  <c r="BS913" i="4"/>
  <c r="BS990" i="4"/>
  <c r="BQ922" i="4"/>
  <c r="BQ955" i="4"/>
  <c r="BQ890" i="4"/>
  <c r="BQ944" i="4"/>
  <c r="BQ812" i="4"/>
  <c r="BQ684" i="4"/>
  <c r="BQ474" i="4"/>
  <c r="BQ731" i="4"/>
  <c r="BQ910" i="4"/>
  <c r="BQ388" i="4"/>
  <c r="BQ597" i="4"/>
  <c r="BQ750" i="4"/>
  <c r="BQ494" i="4"/>
  <c r="BQ412" i="4"/>
  <c r="BQ342" i="4"/>
  <c r="BQ241" i="4"/>
  <c r="BQ713" i="4"/>
  <c r="BQ457" i="4"/>
  <c r="BQ800" i="4"/>
  <c r="BQ544" i="4"/>
  <c r="BQ243" i="4"/>
  <c r="BQ831" i="4"/>
  <c r="BQ575" i="4"/>
  <c r="BQ90" i="4"/>
  <c r="BQ137" i="4"/>
  <c r="BQ260" i="4"/>
  <c r="BQ314" i="4"/>
  <c r="BQ353" i="4"/>
  <c r="BQ229" i="4"/>
  <c r="BS393" i="4"/>
  <c r="BP915" i="4"/>
  <c r="BP961" i="4"/>
  <c r="BP963" i="4"/>
  <c r="BP1002" i="4"/>
  <c r="BP956" i="4"/>
  <c r="BP764" i="4"/>
  <c r="BP771" i="4"/>
  <c r="BP774" i="4"/>
  <c r="BP781" i="4"/>
  <c r="BP780" i="4"/>
  <c r="BP987" i="4"/>
  <c r="BP819" i="4"/>
  <c r="BP994" i="4"/>
  <c r="BP822" i="4"/>
  <c r="BP1001" i="4"/>
  <c r="BP861" i="4"/>
  <c r="BP605" i="4"/>
  <c r="BP949" i="4"/>
  <c r="BP869" i="4"/>
  <c r="BP741" i="4"/>
  <c r="BP613" i="4"/>
  <c r="BP485" i="4"/>
  <c r="BP524" i="4"/>
  <c r="BP547" i="4"/>
  <c r="BP397" i="4"/>
  <c r="BP454" i="4"/>
  <c r="BP477" i="4"/>
  <c r="BP968" i="4"/>
  <c r="BP904" i="4"/>
  <c r="BP788" i="4"/>
  <c r="BP660" i="4"/>
  <c r="BP532" i="4"/>
  <c r="BP374" i="4"/>
  <c r="BP943" i="4"/>
  <c r="BP859" i="4"/>
  <c r="BP731" i="4"/>
  <c r="BP603" i="4"/>
  <c r="BP475" i="4"/>
  <c r="BP974" i="4"/>
  <c r="BP910" i="4"/>
  <c r="BP782" i="4"/>
  <c r="BP654" i="4"/>
  <c r="BP526" i="4"/>
  <c r="BP895" i="4"/>
  <c r="BP831" i="4"/>
  <c r="BP767" i="4"/>
  <c r="BP703" i="4"/>
  <c r="BP639" i="4"/>
  <c r="BP575" i="4"/>
  <c r="BP511" i="4"/>
  <c r="BP437" i="4"/>
  <c r="BP309" i="4"/>
  <c r="BP90" i="4"/>
  <c r="BP277" i="4"/>
  <c r="BP21" i="4"/>
  <c r="BP252" i="4"/>
  <c r="BP358" i="4"/>
  <c r="BP163" i="4"/>
  <c r="BP317" i="4"/>
  <c r="BP106" i="4"/>
  <c r="BP858" i="4"/>
  <c r="BP794" i="4"/>
  <c r="BP730" i="4"/>
  <c r="BP666" i="4"/>
  <c r="BP602" i="4"/>
  <c r="BP538" i="4"/>
  <c r="BP474" i="4"/>
  <c r="BP384" i="4"/>
  <c r="BP229" i="4"/>
  <c r="BP897" i="4"/>
  <c r="BP833" i="4"/>
  <c r="BP769" i="4"/>
  <c r="BP705" i="4"/>
  <c r="BP641" i="4"/>
  <c r="BP577" i="4"/>
  <c r="BP513" i="4"/>
  <c r="BP449" i="4"/>
  <c r="BP327" i="4"/>
  <c r="BP108" i="4"/>
  <c r="BP856" i="4"/>
  <c r="BP792" i="4"/>
  <c r="BP728" i="4"/>
  <c r="BP664" i="4"/>
  <c r="BP600" i="4"/>
  <c r="BP536" i="4"/>
  <c r="BP472" i="4"/>
  <c r="BP366" i="4"/>
  <c r="BP211" i="4"/>
  <c r="BP433" i="4"/>
  <c r="BP369" i="4"/>
  <c r="BP305" i="4"/>
  <c r="BP194" i="4"/>
  <c r="BP66" i="4"/>
  <c r="BP412" i="4"/>
  <c r="BP348" i="4"/>
  <c r="BP284" i="4"/>
  <c r="BP157" i="4"/>
  <c r="BP29" i="4"/>
  <c r="BP395" i="4"/>
  <c r="BP331" i="4"/>
  <c r="BP260" i="4"/>
  <c r="BP132" i="4"/>
  <c r="BP442" i="4"/>
  <c r="BP378" i="4"/>
  <c r="BP314" i="4"/>
  <c r="BP203" i="4"/>
  <c r="BP75" i="4"/>
  <c r="BP254" i="4"/>
  <c r="BP190" i="4"/>
  <c r="BP126" i="4"/>
  <c r="BP62" i="4"/>
  <c r="BP281" i="4"/>
  <c r="BP217" i="4"/>
  <c r="BP153" i="4"/>
  <c r="BP89" i="4"/>
  <c r="BP25" i="4"/>
  <c r="BP240" i="4"/>
  <c r="BP176" i="4"/>
  <c r="BP112" i="4"/>
  <c r="BP48" i="4"/>
  <c r="BP263" i="4"/>
  <c r="BP199" i="4"/>
  <c r="BP135" i="4"/>
  <c r="BP71" i="4"/>
  <c r="BP7" i="4"/>
  <c r="BS103" i="4"/>
  <c r="BQ842" i="4"/>
  <c r="BQ904" i="4"/>
  <c r="BQ819" i="4"/>
  <c r="BQ913" i="4"/>
  <c r="BQ923" i="4"/>
  <c r="BQ899" i="4"/>
  <c r="BQ643" i="4"/>
  <c r="BQ650" i="4"/>
  <c r="BQ653" i="4"/>
  <c r="BQ628" i="4"/>
  <c r="BQ595" i="4"/>
  <c r="BQ858" i="4"/>
  <c r="BQ602" i="4"/>
  <c r="BQ905" i="4"/>
  <c r="BQ669" i="4"/>
  <c r="BQ928" i="4"/>
  <c r="BQ708" i="4"/>
  <c r="BQ980" i="4"/>
  <c r="BQ916" i="4"/>
  <c r="BQ796" i="4"/>
  <c r="BQ668" i="4"/>
  <c r="BQ540" i="4"/>
  <c r="BQ563" i="4"/>
  <c r="BQ429" i="4"/>
  <c r="BQ458" i="4"/>
  <c r="BQ493" i="4"/>
  <c r="BQ516" i="4"/>
  <c r="BQ999" i="4"/>
  <c r="BQ935" i="4"/>
  <c r="BQ843" i="4"/>
  <c r="BQ715" i="4"/>
  <c r="BQ587" i="4"/>
  <c r="BQ459" i="4"/>
  <c r="BQ966" i="4"/>
  <c r="BQ898" i="4"/>
  <c r="BQ770" i="4"/>
  <c r="BQ642" i="4"/>
  <c r="BQ514" i="4"/>
  <c r="BQ997" i="4"/>
  <c r="BQ933" i="4"/>
  <c r="BQ837" i="4"/>
  <c r="BQ709" i="4"/>
  <c r="BQ581" i="4"/>
  <c r="BQ453" i="4"/>
  <c r="BQ870" i="4"/>
  <c r="BQ806" i="4"/>
  <c r="BQ742" i="4"/>
  <c r="BQ678" i="4"/>
  <c r="BQ614" i="4"/>
  <c r="BQ550" i="4"/>
  <c r="BQ486" i="4"/>
  <c r="BQ396" i="4"/>
  <c r="BQ257" i="4"/>
  <c r="BQ367" i="4"/>
  <c r="BQ188" i="4"/>
  <c r="BQ326" i="4"/>
  <c r="BQ99" i="4"/>
  <c r="BQ285" i="4"/>
  <c r="BQ42" i="4"/>
  <c r="BQ209" i="4"/>
  <c r="BQ897" i="4"/>
  <c r="BQ833" i="4"/>
  <c r="BQ769" i="4"/>
  <c r="BQ705" i="4"/>
  <c r="BQ641" i="4"/>
  <c r="BQ577" i="4"/>
  <c r="BQ513" i="4"/>
  <c r="BQ449" i="4"/>
  <c r="BQ327" i="4"/>
  <c r="BQ108" i="4"/>
  <c r="BQ856" i="4"/>
  <c r="BQ792" i="4"/>
  <c r="BQ728" i="4"/>
  <c r="BQ664" i="4"/>
  <c r="BQ600" i="4"/>
  <c r="BQ536" i="4"/>
  <c r="BQ472" i="4"/>
  <c r="BQ366" i="4"/>
  <c r="BQ211" i="4"/>
  <c r="BQ887" i="4"/>
  <c r="BQ823" i="4"/>
  <c r="BQ759" i="4"/>
  <c r="BQ695" i="4"/>
  <c r="BQ631" i="4"/>
  <c r="BQ567" i="4"/>
  <c r="BQ503" i="4"/>
  <c r="BQ421" i="4"/>
  <c r="BQ293" i="4"/>
  <c r="BQ58" i="4"/>
  <c r="BQ392" i="4"/>
  <c r="BQ328" i="4"/>
  <c r="BQ249" i="4"/>
  <c r="BQ121" i="4"/>
  <c r="BQ10" i="4"/>
  <c r="BQ387" i="4"/>
  <c r="BQ323" i="4"/>
  <c r="BQ244" i="4"/>
  <c r="BQ116" i="4"/>
  <c r="BQ434" i="4"/>
  <c r="BQ370" i="4"/>
  <c r="BQ306" i="4"/>
  <c r="BQ187" i="4"/>
  <c r="BQ59" i="4"/>
  <c r="BQ409" i="4"/>
  <c r="BQ345" i="4"/>
  <c r="BQ274" i="4"/>
  <c r="BQ146" i="4"/>
  <c r="BQ18" i="4"/>
  <c r="BQ221" i="4"/>
  <c r="BQ157" i="4"/>
  <c r="BQ93" i="4"/>
  <c r="BQ29" i="4"/>
  <c r="BQ240" i="4"/>
  <c r="BQ176" i="4"/>
  <c r="BQ112" i="4"/>
  <c r="BQ48" i="4"/>
  <c r="BQ263" i="4"/>
  <c r="BQ199" i="4"/>
  <c r="BQ135" i="4"/>
  <c r="BQ71" i="4"/>
  <c r="BQ7" i="4"/>
  <c r="BQ222" i="4"/>
  <c r="BQ158" i="4"/>
  <c r="BQ94" i="4"/>
  <c r="BQ30" i="4"/>
  <c r="BS562" i="4"/>
  <c r="BS57" i="4"/>
  <c r="BR1000" i="4"/>
  <c r="BR911" i="4"/>
  <c r="BR977" i="4"/>
  <c r="BR852" i="4"/>
  <c r="BR858" i="4"/>
  <c r="BR874" i="4"/>
  <c r="BR618" i="4"/>
  <c r="BR593" i="4"/>
  <c r="BR795" i="4"/>
  <c r="BR794" i="4"/>
  <c r="BR1001" i="4"/>
  <c r="BR865" i="4"/>
  <c r="BR609" i="4"/>
  <c r="BR900" i="4"/>
  <c r="BR644" i="4"/>
  <c r="BR919" i="4"/>
  <c r="BR683" i="4"/>
  <c r="BR971" i="4"/>
  <c r="BR907" i="4"/>
  <c r="BR787" i="4"/>
  <c r="BR659" i="4"/>
  <c r="BR531" i="4"/>
  <c r="BR554" i="4"/>
  <c r="BR404" i="4"/>
  <c r="BR465" i="4"/>
  <c r="BR516" i="4"/>
  <c r="BR555" i="4"/>
  <c r="BR413" i="4"/>
  <c r="BR950" i="4"/>
  <c r="BR866" i="4"/>
  <c r="BR738" i="4"/>
  <c r="BR610" i="4"/>
  <c r="BR482" i="4"/>
  <c r="BR981" i="4"/>
  <c r="BR917" i="4"/>
  <c r="BR793" i="4"/>
  <c r="BR665" i="4"/>
  <c r="BR537" i="4"/>
  <c r="BR1004" i="4"/>
  <c r="BR940" i="4"/>
  <c r="BR844" i="4"/>
  <c r="BR716" i="4"/>
  <c r="BR588" i="4"/>
  <c r="BR460" i="4"/>
  <c r="BR861" i="4"/>
  <c r="BR797" i="4"/>
  <c r="BR733" i="4"/>
  <c r="BR669" i="4"/>
  <c r="BR605" i="4"/>
  <c r="BR541" i="4"/>
  <c r="BR477" i="4"/>
  <c r="BR371" i="4"/>
  <c r="BR200" i="4"/>
  <c r="BR342" i="4"/>
  <c r="BR131" i="4"/>
  <c r="BR301" i="4"/>
  <c r="BR74" i="4"/>
  <c r="BR241" i="4"/>
  <c r="BR363" i="4"/>
  <c r="BR216" i="4"/>
  <c r="BR896" i="4"/>
  <c r="BR832" i="4"/>
  <c r="BR768" i="4"/>
  <c r="BR704" i="4"/>
  <c r="BR640" i="4"/>
  <c r="BR576" i="4"/>
  <c r="BR512" i="4"/>
  <c r="BR446" i="4"/>
  <c r="BR318" i="4"/>
  <c r="BR115" i="4"/>
  <c r="BR863" i="4"/>
  <c r="BR799" i="4"/>
  <c r="BR735" i="4"/>
  <c r="BR671" i="4"/>
  <c r="BR607" i="4"/>
  <c r="BR543" i="4"/>
  <c r="BR479" i="4"/>
  <c r="BR373" i="4"/>
  <c r="BR218" i="4"/>
  <c r="BR894" i="4"/>
  <c r="BR830" i="4"/>
  <c r="BR766" i="4"/>
  <c r="BR702" i="4"/>
  <c r="BR638" i="4"/>
  <c r="BR574" i="4"/>
  <c r="BR510" i="4"/>
  <c r="BR444" i="4"/>
  <c r="BR316" i="4"/>
  <c r="BR97" i="4"/>
  <c r="BR407" i="4"/>
  <c r="BR343" i="4"/>
  <c r="BR272" i="4"/>
  <c r="BR144" i="4"/>
  <c r="BR16" i="4"/>
  <c r="BR386" i="4"/>
  <c r="BR322" i="4"/>
  <c r="BR219" i="4"/>
  <c r="BR91" i="4"/>
  <c r="BR425" i="4"/>
  <c r="BR361" i="4"/>
  <c r="BR297" i="4"/>
  <c r="BR178" i="4"/>
  <c r="BR50" i="4"/>
  <c r="BR400" i="4"/>
  <c r="BR336" i="4"/>
  <c r="BR265" i="4"/>
  <c r="BR137" i="4"/>
  <c r="BR9" i="4"/>
  <c r="BR220" i="4"/>
  <c r="BR156" i="4"/>
  <c r="BR92" i="4"/>
  <c r="BR28" i="4"/>
  <c r="BR239" i="4"/>
  <c r="BR175" i="4"/>
  <c r="BR111" i="4"/>
  <c r="BR47" i="4"/>
  <c r="BR262" i="4"/>
  <c r="BR198" i="4"/>
  <c r="BR134" i="4"/>
  <c r="BR70" i="4"/>
  <c r="BR6" i="4"/>
  <c r="BR221" i="4"/>
  <c r="BR157" i="4"/>
  <c r="BR93" i="4"/>
  <c r="BR29" i="4"/>
  <c r="BS237" i="4"/>
  <c r="BS248" i="4"/>
  <c r="BS600" i="4"/>
  <c r="BS77" i="4"/>
  <c r="BS191" i="4"/>
  <c r="BS529" i="4"/>
  <c r="BS208" i="4"/>
  <c r="BS632" i="4"/>
  <c r="BS26" i="4"/>
  <c r="BS136" i="4"/>
  <c r="BS357" i="4"/>
  <c r="BS12" i="4"/>
  <c r="BS44" i="4"/>
  <c r="BS76" i="4"/>
  <c r="BS126" i="4"/>
  <c r="BS284" i="4"/>
  <c r="BS401" i="4"/>
  <c r="BS577" i="4"/>
  <c r="BS961" i="4"/>
  <c r="BS840" i="4"/>
  <c r="BS777" i="4"/>
  <c r="BS896" i="4"/>
  <c r="BS869" i="4"/>
  <c r="BS462" i="4"/>
  <c r="BS669" i="4"/>
  <c r="BS158" i="4"/>
  <c r="BS274" i="4"/>
  <c r="BS363" i="4"/>
  <c r="BS494" i="4"/>
  <c r="BS745" i="4"/>
  <c r="BS914" i="4"/>
  <c r="BS11" i="4"/>
  <c r="BS43" i="4"/>
  <c r="BS75" i="4"/>
  <c r="BS118" i="4"/>
  <c r="BS269" i="4"/>
  <c r="BS434" i="4"/>
  <c r="BS569" i="4"/>
  <c r="BS801" i="4"/>
  <c r="BS107" i="4"/>
  <c r="BS233" i="4"/>
  <c r="BS310" i="4"/>
  <c r="BS587" i="4"/>
  <c r="BS725" i="4"/>
  <c r="BS141" i="4"/>
  <c r="BS222" i="4"/>
  <c r="BS273" i="4"/>
  <c r="BS332" i="4"/>
  <c r="BS365" i="4"/>
  <c r="BS463" i="4"/>
  <c r="BS652" i="4"/>
  <c r="BS797" i="4"/>
  <c r="BS939" i="4"/>
  <c r="BS186" i="4"/>
  <c r="BS263" i="4"/>
  <c r="BS317" i="4"/>
  <c r="BS423" i="4"/>
  <c r="BS466" i="4"/>
  <c r="BS536" i="4"/>
  <c r="BS627" i="4"/>
  <c r="BS789" i="4"/>
  <c r="BS951" i="4"/>
  <c r="BS172" i="4"/>
  <c r="BS225" i="4"/>
  <c r="BS300" i="4"/>
  <c r="BS326" i="4"/>
  <c r="BS410" i="4"/>
  <c r="BS467" i="4"/>
  <c r="BS576" i="4"/>
  <c r="BS722" i="4"/>
  <c r="BS810" i="4"/>
  <c r="BS916" i="4"/>
  <c r="BS139" i="4"/>
  <c r="BS189" i="4"/>
  <c r="BS264" i="4"/>
  <c r="BS325" i="4"/>
  <c r="BS380" i="4"/>
  <c r="BS426" i="4"/>
  <c r="BS474" i="4"/>
  <c r="BS605" i="4"/>
  <c r="BS705" i="4"/>
  <c r="BS796" i="4"/>
  <c r="BS873" i="4"/>
  <c r="BS964" i="4"/>
  <c r="BS533" i="4"/>
  <c r="BS585" i="4"/>
  <c r="BS633" i="4"/>
  <c r="BS667" i="4"/>
  <c r="BS732" i="4"/>
  <c r="BS785" i="4"/>
  <c r="BS836" i="4"/>
  <c r="BS879" i="4"/>
  <c r="BS917" i="4"/>
  <c r="BS997" i="4"/>
  <c r="BS579" i="4"/>
  <c r="BS624" i="4"/>
  <c r="BS700" i="4"/>
  <c r="BS791" i="4"/>
  <c r="BS936" i="4"/>
  <c r="BS983" i="4"/>
  <c r="BS568" i="4"/>
  <c r="BS613" i="4"/>
  <c r="BS678" i="4"/>
  <c r="BS764" i="4"/>
  <c r="BS863" i="4"/>
  <c r="BS940" i="4"/>
  <c r="BS1004" i="4"/>
  <c r="BS519" i="4"/>
  <c r="BS588" i="4"/>
  <c r="BS692" i="4"/>
  <c r="BS735" i="4"/>
  <c r="BS767" i="4"/>
  <c r="BS820" i="4"/>
  <c r="BS852" i="4"/>
  <c r="BS915" i="4"/>
  <c r="BS995" i="4"/>
  <c r="BS450" i="4"/>
  <c r="BS114" i="4"/>
  <c r="BQ936" i="4"/>
  <c r="BQ915" i="4"/>
  <c r="BQ660" i="4"/>
  <c r="BQ921" i="4"/>
  <c r="BQ988" i="4"/>
  <c r="BQ390" i="4"/>
  <c r="BQ374" i="4"/>
  <c r="BQ475" i="4"/>
  <c r="BQ658" i="4"/>
  <c r="BQ853" i="4"/>
  <c r="BQ814" i="4"/>
  <c r="BQ558" i="4"/>
  <c r="BQ33" i="4"/>
  <c r="BQ301" i="4"/>
  <c r="BQ841" i="4"/>
  <c r="BQ521" i="4"/>
  <c r="BQ864" i="4"/>
  <c r="BQ608" i="4"/>
  <c r="BQ895" i="4"/>
  <c r="BQ639" i="4"/>
  <c r="BQ437" i="4"/>
  <c r="BQ336" i="4"/>
  <c r="BQ395" i="4"/>
  <c r="BQ442" i="4"/>
  <c r="BQ75" i="4"/>
  <c r="BQ162" i="4"/>
  <c r="BQ101" i="4"/>
  <c r="BQ184" i="4"/>
  <c r="BQ56" i="4"/>
  <c r="BS275" i="4"/>
  <c r="BP899" i="4"/>
  <c r="BP929" i="4"/>
  <c r="BP931" i="4"/>
  <c r="BP970" i="4"/>
  <c r="BP977" i="4"/>
  <c r="BP980" i="4"/>
  <c r="BP940" i="4"/>
  <c r="BP732" i="4"/>
  <c r="BP739" i="4"/>
  <c r="BP742" i="4"/>
  <c r="BP749" i="4"/>
  <c r="BP748" i="4"/>
  <c r="BP971" i="4"/>
  <c r="BP787" i="4"/>
  <c r="BP978" i="4"/>
  <c r="BP790" i="4"/>
  <c r="BP985" i="4"/>
  <c r="BP829" i="4"/>
  <c r="BP573" i="4"/>
  <c r="BP941" i="4"/>
  <c r="BP853" i="4"/>
  <c r="BP725" i="4"/>
  <c r="BP597" i="4"/>
  <c r="BP469" i="4"/>
  <c r="BP508" i="4"/>
  <c r="BP531" i="4"/>
  <c r="BP566" i="4"/>
  <c r="BP424" i="4"/>
  <c r="BP461" i="4"/>
  <c r="BP960" i="4"/>
  <c r="BP900" i="4"/>
  <c r="BP772" i="4"/>
  <c r="BP644" i="4"/>
  <c r="BP516" i="4"/>
  <c r="BP999" i="4"/>
  <c r="BP935" i="4"/>
  <c r="BP843" i="4"/>
  <c r="BP715" i="4"/>
  <c r="BP587" i="4"/>
  <c r="BP459" i="4"/>
  <c r="BP966" i="4"/>
  <c r="BP894" i="4"/>
  <c r="BP766" i="4"/>
  <c r="BP638" i="4"/>
  <c r="BP510" i="4"/>
  <c r="BP887" i="4"/>
  <c r="BP823" i="4"/>
  <c r="BP759" i="4"/>
  <c r="BP695" i="4"/>
  <c r="BP631" i="4"/>
  <c r="BP567" i="4"/>
  <c r="BP503" i="4"/>
  <c r="BP421" i="4"/>
  <c r="BP293" i="4"/>
  <c r="BP58" i="4"/>
  <c r="BP245" i="4"/>
  <c r="BP10" i="4"/>
  <c r="BP220" i="4"/>
  <c r="BP342" i="4"/>
  <c r="BP131" i="4"/>
  <c r="BP301" i="4"/>
  <c r="BP74" i="4"/>
  <c r="BP850" i="4"/>
  <c r="BP786" i="4"/>
  <c r="BP722" i="4"/>
  <c r="BP658" i="4"/>
  <c r="BP594" i="4"/>
  <c r="BP530" i="4"/>
  <c r="BP466" i="4"/>
  <c r="BP368" i="4"/>
  <c r="BP197" i="4"/>
  <c r="BP889" i="4"/>
  <c r="BP825" i="4"/>
  <c r="BP761" i="4"/>
  <c r="BP697" i="4"/>
  <c r="BP633" i="4"/>
  <c r="BP569" i="4"/>
  <c r="BP505" i="4"/>
  <c r="BP439" i="4"/>
  <c r="BP311" i="4"/>
  <c r="BP76" i="4"/>
  <c r="BP848" i="4"/>
  <c r="BP784" i="4"/>
  <c r="BP720" i="4"/>
  <c r="BP656" i="4"/>
  <c r="BP592" i="4"/>
  <c r="BP528" i="4"/>
  <c r="BP464" i="4"/>
  <c r="BP350" i="4"/>
  <c r="BP179" i="4"/>
  <c r="BP425" i="4"/>
  <c r="BP361" i="4"/>
  <c r="BP297" i="4"/>
  <c r="BP178" i="4"/>
  <c r="BP50" i="4"/>
  <c r="BP404" i="4"/>
  <c r="BP340" i="4"/>
  <c r="BP269" i="4"/>
  <c r="BP141" i="4"/>
  <c r="BP13" i="4"/>
  <c r="BP387" i="4"/>
  <c r="BP323" i="4"/>
  <c r="BP244" i="4"/>
  <c r="BP116" i="4"/>
  <c r="BP434" i="4"/>
  <c r="BP370" i="4"/>
  <c r="BP306" i="4"/>
  <c r="BP187" i="4"/>
  <c r="BP59" i="4"/>
  <c r="BP246" i="4"/>
  <c r="BP182" i="4"/>
  <c r="BP118" i="4"/>
  <c r="BP54" i="4"/>
  <c r="BP273" i="4"/>
  <c r="BP209" i="4"/>
  <c r="BP145" i="4"/>
  <c r="BP81" i="4"/>
  <c r="BP17" i="4"/>
  <c r="BP232" i="4"/>
  <c r="BP168" i="4"/>
  <c r="BP104" i="4"/>
  <c r="BP40" i="4"/>
  <c r="BP255" i="4"/>
  <c r="BP191" i="4"/>
  <c r="BP127" i="4"/>
  <c r="BP63" i="4"/>
  <c r="BS86" i="4"/>
  <c r="BQ993" i="4"/>
  <c r="BQ884" i="4"/>
  <c r="BQ1002" i="4"/>
  <c r="BQ845" i="4"/>
  <c r="BQ851" i="4"/>
  <c r="BQ867" i="4"/>
  <c r="BQ611" i="4"/>
  <c r="BQ618" i="4"/>
  <c r="BQ621" i="4"/>
  <c r="BQ596" i="4"/>
  <c r="BQ994" i="4"/>
  <c r="BQ826" i="4"/>
  <c r="BQ570" i="4"/>
  <c r="BQ893" i="4"/>
  <c r="BQ637" i="4"/>
  <c r="BQ912" i="4"/>
  <c r="BQ676" i="4"/>
  <c r="BQ972" i="4"/>
  <c r="BQ908" i="4"/>
  <c r="BQ780" i="4"/>
  <c r="BQ652" i="4"/>
  <c r="BQ524" i="4"/>
  <c r="BQ547" i="4"/>
  <c r="BQ397" i="4"/>
  <c r="BQ436" i="4"/>
  <c r="BQ477" i="4"/>
  <c r="BQ500" i="4"/>
  <c r="BQ991" i="4"/>
  <c r="BQ927" i="4"/>
  <c r="BQ827" i="4"/>
  <c r="BQ699" i="4"/>
  <c r="BQ571" i="4"/>
  <c r="BQ445" i="4"/>
  <c r="BQ958" i="4"/>
  <c r="BQ882" i="4"/>
  <c r="BQ754" i="4"/>
  <c r="BQ626" i="4"/>
  <c r="BQ498" i="4"/>
  <c r="BQ989" i="4"/>
  <c r="BQ925" i="4"/>
  <c r="BQ821" i="4"/>
  <c r="BQ693" i="4"/>
  <c r="BQ565" i="4"/>
  <c r="BQ447" i="4"/>
  <c r="BQ862" i="4"/>
  <c r="BQ798" i="4"/>
  <c r="BQ734" i="4"/>
  <c r="BQ670" i="4"/>
  <c r="BQ606" i="4"/>
  <c r="BQ542" i="4"/>
  <c r="BQ478" i="4"/>
  <c r="BQ380" i="4"/>
  <c r="BQ225" i="4"/>
  <c r="BQ351" i="4"/>
  <c r="BQ156" i="4"/>
  <c r="BQ310" i="4"/>
  <c r="BQ67" i="4"/>
  <c r="BQ266" i="4"/>
  <c r="BQ356" i="4"/>
  <c r="BQ177" i="4"/>
  <c r="BQ889" i="4"/>
  <c r="BQ825" i="4"/>
  <c r="BQ761" i="4"/>
  <c r="BQ697" i="4"/>
  <c r="BQ633" i="4"/>
  <c r="BQ569" i="4"/>
  <c r="BQ505" i="4"/>
  <c r="BQ439" i="4"/>
  <c r="BQ311" i="4"/>
  <c r="BQ76" i="4"/>
  <c r="BQ848" i="4"/>
  <c r="BQ784" i="4"/>
  <c r="BQ720" i="4"/>
  <c r="BQ656" i="4"/>
  <c r="BQ592" i="4"/>
  <c r="BQ528" i="4"/>
  <c r="BQ464" i="4"/>
  <c r="BQ350" i="4"/>
  <c r="BQ179" i="4"/>
  <c r="BQ879" i="4"/>
  <c r="BQ815" i="4"/>
  <c r="BQ751" i="4"/>
  <c r="BQ687" i="4"/>
  <c r="BQ623" i="4"/>
  <c r="BQ559" i="4"/>
  <c r="BQ495" i="4"/>
  <c r="BQ405" i="4"/>
  <c r="BQ282" i="4"/>
  <c r="BQ26" i="4"/>
  <c r="BQ384" i="4"/>
  <c r="BQ320" i="4"/>
  <c r="BQ233" i="4"/>
  <c r="BQ105" i="4"/>
  <c r="BQ443" i="4"/>
  <c r="BQ379" i="4"/>
  <c r="BQ315" i="4"/>
  <c r="BQ228" i="4"/>
  <c r="BQ100" i="4"/>
  <c r="BQ426" i="4"/>
  <c r="BQ362" i="4"/>
  <c r="BQ298" i="4"/>
  <c r="BQ171" i="4"/>
  <c r="BQ43" i="4"/>
  <c r="BQ401" i="4"/>
  <c r="BQ337" i="4"/>
  <c r="BQ258" i="4"/>
  <c r="BQ130" i="4"/>
  <c r="BQ277" i="4"/>
  <c r="BQ213" i="4"/>
  <c r="BQ149" i="4"/>
  <c r="BQ85" i="4"/>
  <c r="BQ21" i="4"/>
  <c r="BQ232" i="4"/>
  <c r="BQ168" i="4"/>
  <c r="BQ104" i="4"/>
  <c r="BQ40" i="4"/>
  <c r="BQ255" i="4"/>
  <c r="BQ191" i="4"/>
  <c r="BQ127" i="4"/>
  <c r="BQ63" i="4"/>
  <c r="BQ278" i="4"/>
  <c r="BQ214" i="4"/>
  <c r="BQ150" i="4"/>
  <c r="BQ86" i="4"/>
  <c r="BQ22" i="4"/>
  <c r="BS535" i="4"/>
  <c r="BS41" i="4"/>
  <c r="BR968" i="4"/>
  <c r="BR891" i="4"/>
  <c r="BR945" i="4"/>
  <c r="BR991" i="4"/>
  <c r="BR1002" i="4"/>
  <c r="BR842" i="4"/>
  <c r="BR586" i="4"/>
  <c r="BR788" i="4"/>
  <c r="BR763" i="4"/>
  <c r="BR762" i="4"/>
  <c r="BR985" i="4"/>
  <c r="BR833" i="4"/>
  <c r="BR577" i="4"/>
  <c r="BR868" i="4"/>
  <c r="BR612" i="4"/>
  <c r="BR903" i="4"/>
  <c r="BR651" i="4"/>
  <c r="BR963" i="4"/>
  <c r="BR899" i="4"/>
  <c r="BR771" i="4"/>
  <c r="BR643" i="4"/>
  <c r="BR515" i="4"/>
  <c r="BR538" i="4"/>
  <c r="BR372" i="4"/>
  <c r="BR449" i="4"/>
  <c r="BR500" i="4"/>
  <c r="BR539" i="4"/>
  <c r="BR381" i="4"/>
  <c r="BR942" i="4"/>
  <c r="BR850" i="4"/>
  <c r="BR722" i="4"/>
  <c r="BR594" i="4"/>
  <c r="BR466" i="4"/>
  <c r="BR973" i="4"/>
  <c r="BR909" i="4"/>
  <c r="BR777" i="4"/>
  <c r="BR649" i="4"/>
  <c r="BR521" i="4"/>
  <c r="BR996" i="4"/>
  <c r="BR932" i="4"/>
  <c r="BR828" i="4"/>
  <c r="BR700" i="4"/>
  <c r="BR572" i="4"/>
  <c r="BR422" i="4"/>
  <c r="BR853" i="4"/>
  <c r="BR789" i="4"/>
  <c r="BR725" i="4"/>
  <c r="BR661" i="4"/>
  <c r="BR597" i="4"/>
  <c r="BR533" i="4"/>
  <c r="BR469" i="4"/>
  <c r="BR355" i="4"/>
  <c r="BR168" i="4"/>
  <c r="BR326" i="4"/>
  <c r="BR99" i="4"/>
  <c r="BR285" i="4"/>
  <c r="BR42" i="4"/>
  <c r="BR209" i="4"/>
  <c r="BR347" i="4"/>
  <c r="BR184" i="4"/>
  <c r="BR888" i="4"/>
  <c r="BR824" i="4"/>
  <c r="BR760" i="4"/>
  <c r="BR696" i="4"/>
  <c r="BR632" i="4"/>
  <c r="BR568" i="4"/>
  <c r="BR504" i="4"/>
  <c r="BR430" i="4"/>
  <c r="BR302" i="4"/>
  <c r="BR83" i="4"/>
  <c r="BR855" i="4"/>
  <c r="BR791" i="4"/>
  <c r="BR727" i="4"/>
  <c r="BR663" i="4"/>
  <c r="BR599" i="4"/>
  <c r="BR535" i="4"/>
  <c r="BR471" i="4"/>
  <c r="BR357" i="4"/>
  <c r="BR186" i="4"/>
  <c r="BR886" i="4"/>
  <c r="BR822" i="4"/>
  <c r="BR758" i="4"/>
  <c r="BR694" i="4"/>
  <c r="BR630" i="4"/>
  <c r="BR566" i="4"/>
  <c r="BR502" i="4"/>
  <c r="BR428" i="4"/>
  <c r="BR300" i="4"/>
  <c r="BR65" i="4"/>
  <c r="BR399" i="4"/>
  <c r="BR335" i="4"/>
  <c r="BR256" i="4"/>
  <c r="BR128" i="4"/>
  <c r="BR442" i="4"/>
  <c r="BR378" i="4"/>
  <c r="BR314" i="4"/>
  <c r="BR203" i="4"/>
  <c r="BR75" i="4"/>
  <c r="BR417" i="4"/>
  <c r="BR353" i="4"/>
  <c r="BR289" i="4"/>
  <c r="BR162" i="4"/>
  <c r="BR34" i="4"/>
  <c r="BR392" i="4"/>
  <c r="BR328" i="4"/>
  <c r="BR249" i="4"/>
  <c r="BR121" i="4"/>
  <c r="BR276" i="4"/>
  <c r="BR212" i="4"/>
  <c r="BR148" i="4"/>
  <c r="BR84" i="4"/>
  <c r="BR20" i="4"/>
  <c r="BR231" i="4"/>
  <c r="BR167" i="4"/>
  <c r="BR103" i="4"/>
  <c r="BR39" i="4"/>
  <c r="BR254" i="4"/>
  <c r="BR190" i="4"/>
  <c r="BR126" i="4"/>
  <c r="BR62" i="4"/>
  <c r="BR277" i="4"/>
  <c r="BR213" i="4"/>
  <c r="BR149" i="4"/>
  <c r="BR85" i="4"/>
  <c r="BR21" i="4"/>
  <c r="BS223" i="4"/>
  <c r="BS101" i="4"/>
  <c r="BS259" i="4"/>
  <c r="BS679" i="4"/>
  <c r="BS85" i="4"/>
  <c r="BS201" i="4"/>
  <c r="BS572" i="4"/>
  <c r="BS218" i="4"/>
  <c r="BS659" i="4"/>
  <c r="BS34" i="4"/>
  <c r="BS168" i="4"/>
  <c r="BS369" i="4"/>
  <c r="BS16" i="4"/>
  <c r="BS48" i="4"/>
  <c r="BS84" i="4"/>
  <c r="BS174" i="4"/>
  <c r="BS291" i="4"/>
  <c r="BS414" i="4"/>
  <c r="BS625" i="4"/>
  <c r="BS978" i="4"/>
  <c r="BS903" i="4"/>
  <c r="BS784" i="4"/>
  <c r="BS954" i="4"/>
  <c r="BS396" i="4"/>
  <c r="BS473" i="4"/>
  <c r="BS759" i="4"/>
  <c r="BS163" i="4"/>
  <c r="BS276" i="4"/>
  <c r="BS390" i="4"/>
  <c r="BS564" i="4"/>
  <c r="BS752" i="4"/>
  <c r="BS991" i="4"/>
  <c r="BS15" i="4"/>
  <c r="BS47" i="4"/>
  <c r="BS79" i="4"/>
  <c r="BS119" i="4"/>
  <c r="BS287" i="4"/>
  <c r="BS449" i="4"/>
  <c r="BS629" i="4"/>
  <c r="BS864" i="4"/>
  <c r="BS120" i="4"/>
  <c r="BS258" i="4"/>
  <c r="BS388" i="4"/>
  <c r="BS623" i="4"/>
  <c r="BS901" i="4"/>
  <c r="BS145" i="4"/>
  <c r="BS226" i="4"/>
  <c r="BS290" i="4"/>
  <c r="BS335" i="4"/>
  <c r="BS368" i="4"/>
  <c r="BS500" i="4"/>
  <c r="BS655" i="4"/>
  <c r="BS829" i="4"/>
  <c r="BS953" i="4"/>
  <c r="BS192" i="4"/>
  <c r="BS280" i="4"/>
  <c r="BS318" i="4"/>
  <c r="BS427" i="4"/>
  <c r="BS470" i="4"/>
  <c r="BS541" i="4"/>
  <c r="BS630" i="4"/>
  <c r="BS806" i="4"/>
  <c r="BS959" i="4"/>
  <c r="BS187" i="4"/>
  <c r="BS234" i="4"/>
  <c r="BS305" i="4"/>
  <c r="BS327" i="4"/>
  <c r="BS421" i="4"/>
  <c r="BS468" i="4"/>
  <c r="BS593" i="4"/>
  <c r="BS736" i="4"/>
  <c r="BS817" i="4"/>
  <c r="BS941" i="4"/>
  <c r="BS140" i="4"/>
  <c r="BS193" i="4"/>
  <c r="BS281" i="4"/>
  <c r="BS328" i="4"/>
  <c r="BS385" i="4"/>
  <c r="BS436" i="4"/>
  <c r="BS478" i="4"/>
  <c r="BS611" i="4"/>
  <c r="BS729" i="4"/>
  <c r="BS803" i="4"/>
  <c r="BS880" i="4"/>
  <c r="BS976" i="4"/>
  <c r="BS551" i="4"/>
  <c r="BS591" i="4"/>
  <c r="BS635" i="4"/>
  <c r="BS670" i="4"/>
  <c r="BS739" i="4"/>
  <c r="BS790" i="4"/>
  <c r="BS845" i="4"/>
  <c r="BS881" i="4"/>
  <c r="BS926" i="4"/>
  <c r="BS999" i="4"/>
  <c r="BS582" i="4"/>
  <c r="BS643" i="4"/>
  <c r="BS712" i="4"/>
  <c r="BS805" i="4"/>
  <c r="BS938" i="4"/>
  <c r="BS518" i="4"/>
  <c r="BS571" i="4"/>
  <c r="BS626" i="4"/>
  <c r="BS685" i="4"/>
  <c r="BS798" i="4"/>
  <c r="BS886" i="4"/>
  <c r="BS945" i="4"/>
  <c r="BS491" i="4"/>
  <c r="BS520" i="4"/>
  <c r="BS618" i="4"/>
  <c r="BS695" i="4"/>
  <c r="BS737" i="4"/>
  <c r="BS774" i="4"/>
  <c r="BS823" i="4"/>
  <c r="BS862" i="4"/>
  <c r="BS933" i="4"/>
  <c r="BS33" i="4"/>
  <c r="BQ945" i="4"/>
  <c r="BQ682" i="4"/>
  <c r="BQ627" i="4"/>
  <c r="BQ701" i="4"/>
  <c r="BQ924" i="4"/>
  <c r="BQ556" i="4"/>
  <c r="BQ509" i="4"/>
  <c r="BQ859" i="4"/>
  <c r="BQ974" i="4"/>
  <c r="BQ530" i="4"/>
  <c r="BQ725" i="4"/>
  <c r="BQ878" i="4"/>
  <c r="BQ622" i="4"/>
  <c r="BQ220" i="4"/>
  <c r="BQ74" i="4"/>
  <c r="BQ777" i="4"/>
  <c r="BQ649" i="4"/>
  <c r="BQ343" i="4"/>
  <c r="BQ736" i="4"/>
  <c r="BQ480" i="4"/>
  <c r="BQ767" i="4"/>
  <c r="BQ511" i="4"/>
  <c r="BQ400" i="4"/>
  <c r="BQ9" i="4"/>
  <c r="BQ132" i="4"/>
  <c r="BQ203" i="4"/>
  <c r="BQ289" i="4"/>
  <c r="BQ165" i="4"/>
  <c r="BQ248" i="4"/>
  <c r="BQ120" i="4"/>
  <c r="BQ271" i="4"/>
  <c r="BQ207" i="4"/>
  <c r="BQ143" i="4"/>
  <c r="BS246" i="4"/>
  <c r="BP835" i="4"/>
  <c r="BP877" i="4"/>
  <c r="BP867" i="4"/>
  <c r="BP938" i="4"/>
  <c r="BP945" i="4"/>
  <c r="BP948" i="4"/>
  <c r="BP924" i="4"/>
  <c r="BP700" i="4"/>
  <c r="BP707" i="4"/>
  <c r="BP710" i="4"/>
  <c r="BP717" i="4"/>
  <c r="BP716" i="4"/>
  <c r="BP955" i="4"/>
  <c r="BP755" i="4"/>
  <c r="BP962" i="4"/>
  <c r="BP758" i="4"/>
  <c r="BP969" i="4"/>
  <c r="BP797" i="4"/>
  <c r="BP997" i="4"/>
  <c r="BP933" i="4"/>
  <c r="BP837" i="4"/>
  <c r="BP709" i="4"/>
  <c r="BP581" i="4"/>
  <c r="BP453" i="4"/>
  <c r="BP492" i="4"/>
  <c r="BP515" i="4"/>
  <c r="BP550" i="4"/>
  <c r="BP392" i="4"/>
  <c r="BP431" i="4"/>
  <c r="BP952" i="4"/>
  <c r="BP884" i="4"/>
  <c r="BP756" i="4"/>
  <c r="BP628" i="4"/>
  <c r="BP500" i="4"/>
  <c r="BP991" i="4"/>
  <c r="BP927" i="4"/>
  <c r="BP827" i="4"/>
  <c r="BP699" i="4"/>
  <c r="BP571" i="4"/>
  <c r="BP445" i="4"/>
  <c r="BP958" i="4"/>
  <c r="BP878" i="4"/>
  <c r="BP750" i="4"/>
  <c r="BP622" i="4"/>
  <c r="BP494" i="4"/>
  <c r="BP879" i="4"/>
  <c r="BP815" i="4"/>
  <c r="BP751" i="4"/>
  <c r="BP687" i="4"/>
  <c r="BP623" i="4"/>
  <c r="BP559" i="4"/>
  <c r="BP495" i="4"/>
  <c r="BP405" i="4"/>
  <c r="BP282" i="4"/>
  <c r="BP26" i="4"/>
  <c r="BP213" i="4"/>
  <c r="BP367" i="4"/>
  <c r="BP188" i="4"/>
  <c r="BP326" i="4"/>
  <c r="BP99" i="4"/>
  <c r="BP285" i="4"/>
  <c r="BP42" i="4"/>
  <c r="BP842" i="4"/>
  <c r="BP778" i="4"/>
  <c r="BP714" i="4"/>
  <c r="BP650" i="4"/>
  <c r="BP586" i="4"/>
  <c r="BP522" i="4"/>
  <c r="BP458" i="4"/>
  <c r="BP352" i="4"/>
  <c r="BP165" i="4"/>
  <c r="BP881" i="4"/>
  <c r="BP817" i="4"/>
  <c r="BP753" i="4"/>
  <c r="BP689" i="4"/>
  <c r="BP625" i="4"/>
  <c r="BP561" i="4"/>
  <c r="BP497" i="4"/>
  <c r="BP423" i="4"/>
  <c r="BP295" i="4"/>
  <c r="BP44" i="4"/>
  <c r="BP840" i="4"/>
  <c r="BP776" i="4"/>
  <c r="BP712" i="4"/>
  <c r="BP648" i="4"/>
  <c r="BP584" i="4"/>
  <c r="BP520" i="4"/>
  <c r="BP456" i="4"/>
  <c r="BP334" i="4"/>
  <c r="BP147" i="4"/>
  <c r="BP417" i="4"/>
  <c r="BP353" i="4"/>
  <c r="BP289" i="4"/>
  <c r="BP162" i="4"/>
  <c r="BP34" i="4"/>
  <c r="BP396" i="4"/>
  <c r="BP332" i="4"/>
  <c r="BP253" i="4"/>
  <c r="BP125" i="4"/>
  <c r="BP443" i="4"/>
  <c r="BP379" i="4"/>
  <c r="BP315" i="4"/>
  <c r="BP228" i="4"/>
  <c r="BP100" i="4"/>
  <c r="BP426" i="4"/>
  <c r="BP362" i="4"/>
  <c r="BP298" i="4"/>
  <c r="BP171" i="4"/>
  <c r="BP43" i="4"/>
  <c r="BP238" i="4"/>
  <c r="BP174" i="4"/>
  <c r="BP110" i="4"/>
  <c r="BP46" i="4"/>
  <c r="BP265" i="4"/>
  <c r="BP201" i="4"/>
  <c r="BP137" i="4"/>
  <c r="BP73" i="4"/>
  <c r="BP9" i="4"/>
  <c r="BP224" i="4"/>
  <c r="BP160" i="4"/>
  <c r="BP96" i="4"/>
  <c r="BP32" i="4"/>
  <c r="BP247" i="4"/>
  <c r="BP183" i="4"/>
  <c r="BP119" i="4"/>
  <c r="BP55" i="4"/>
  <c r="BS70" i="4"/>
  <c r="BQ961" i="4"/>
  <c r="BQ820" i="4"/>
  <c r="BQ970" i="4"/>
  <c r="BQ984" i="4"/>
  <c r="BQ995" i="4"/>
  <c r="BQ835" i="4"/>
  <c r="BQ579" i="4"/>
  <c r="BQ586" i="4"/>
  <c r="BQ589" i="4"/>
  <c r="BQ787" i="4"/>
  <c r="BQ978" i="4"/>
  <c r="BQ794" i="4"/>
  <c r="BQ1001" i="4"/>
  <c r="BQ861" i="4"/>
  <c r="BQ605" i="4"/>
  <c r="BQ900" i="4"/>
  <c r="BQ644" i="4"/>
  <c r="BQ964" i="4"/>
  <c r="BQ892" i="4"/>
  <c r="BQ764" i="4"/>
  <c r="BQ636" i="4"/>
  <c r="BQ508" i="4"/>
  <c r="BQ531" i="4"/>
  <c r="BQ554" i="4"/>
  <c r="BQ404" i="4"/>
  <c r="BQ461" i="4"/>
  <c r="BQ484" i="4"/>
  <c r="BQ983" i="4"/>
  <c r="BQ919" i="4"/>
  <c r="BQ811" i="4"/>
  <c r="BQ683" i="4"/>
  <c r="BQ555" i="4"/>
  <c r="BQ413" i="4"/>
  <c r="BQ950" i="4"/>
  <c r="BQ866" i="4"/>
  <c r="BQ738" i="4"/>
  <c r="BQ610" i="4"/>
  <c r="BQ482" i="4"/>
  <c r="BQ981" i="4"/>
  <c r="BQ917" i="4"/>
  <c r="BQ805" i="4"/>
  <c r="BQ677" i="4"/>
  <c r="BQ549" i="4"/>
  <c r="BQ415" i="4"/>
  <c r="BQ854" i="4"/>
  <c r="BQ790" i="4"/>
  <c r="BQ726" i="4"/>
  <c r="BQ662" i="4"/>
  <c r="BQ598" i="4"/>
  <c r="BQ534" i="4"/>
  <c r="BQ470" i="4"/>
  <c r="BQ364" i="4"/>
  <c r="BQ193" i="4"/>
  <c r="BQ335" i="4"/>
  <c r="BQ124" i="4"/>
  <c r="BQ294" i="4"/>
  <c r="BQ35" i="4"/>
  <c r="BQ234" i="4"/>
  <c r="BQ340" i="4"/>
  <c r="BQ145" i="4"/>
  <c r="BQ881" i="4"/>
  <c r="BQ817" i="4"/>
  <c r="BQ753" i="4"/>
  <c r="BQ689" i="4"/>
  <c r="BQ625" i="4"/>
  <c r="BQ561" i="4"/>
  <c r="BQ497" i="4"/>
  <c r="BQ423" i="4"/>
  <c r="BQ295" i="4"/>
  <c r="BQ44" i="4"/>
  <c r="BQ840" i="4"/>
  <c r="BQ776" i="4"/>
  <c r="BQ712" i="4"/>
  <c r="BQ648" i="4"/>
  <c r="BQ584" i="4"/>
  <c r="BQ520" i="4"/>
  <c r="BQ456" i="4"/>
  <c r="BQ334" i="4"/>
  <c r="BQ147" i="4"/>
  <c r="BQ871" i="4"/>
  <c r="BQ807" i="4"/>
  <c r="BQ743" i="4"/>
  <c r="BQ679" i="4"/>
  <c r="BQ615" i="4"/>
  <c r="BQ551" i="4"/>
  <c r="BQ487" i="4"/>
  <c r="BQ389" i="4"/>
  <c r="BQ250" i="4"/>
  <c r="BQ440" i="4"/>
  <c r="BQ376" i="4"/>
  <c r="BQ312" i="4"/>
  <c r="BQ217" i="4"/>
  <c r="BQ89" i="4"/>
  <c r="BQ435" i="4"/>
  <c r="BQ371" i="4"/>
  <c r="BQ307" i="4"/>
  <c r="BQ212" i="4"/>
  <c r="BQ84" i="4"/>
  <c r="BQ418" i="4"/>
  <c r="BQ354" i="4"/>
  <c r="BQ290" i="4"/>
  <c r="BQ155" i="4"/>
  <c r="BQ27" i="4"/>
  <c r="BQ393" i="4"/>
  <c r="BQ329" i="4"/>
  <c r="BQ242" i="4"/>
  <c r="BQ114" i="4"/>
  <c r="BQ269" i="4"/>
  <c r="BQ205" i="4"/>
  <c r="BQ141" i="4"/>
  <c r="BQ77" i="4"/>
  <c r="BQ13" i="4"/>
  <c r="BQ224" i="4"/>
  <c r="BQ160" i="4"/>
  <c r="BQ96" i="4"/>
  <c r="BQ32" i="4"/>
  <c r="BQ247" i="4"/>
  <c r="BQ183" i="4"/>
  <c r="BQ119" i="4"/>
  <c r="BQ55" i="4"/>
  <c r="BQ270" i="4"/>
  <c r="BQ206" i="4"/>
  <c r="BQ142" i="4"/>
  <c r="BQ78" i="4"/>
  <c r="BQ14" i="4"/>
  <c r="BS266" i="4"/>
  <c r="BS22" i="4"/>
  <c r="BR936" i="4"/>
  <c r="BR827" i="4"/>
  <c r="BR913" i="4"/>
  <c r="BR959" i="4"/>
  <c r="BR986" i="4"/>
  <c r="BR810" i="4"/>
  <c r="BR785" i="4"/>
  <c r="BR756" i="4"/>
  <c r="BR731" i="4"/>
  <c r="BR730" i="4"/>
  <c r="BR969" i="4"/>
  <c r="BR801" i="4"/>
  <c r="BR992" i="4"/>
  <c r="BR836" i="4"/>
  <c r="BR580" i="4"/>
  <c r="BR875" i="4"/>
  <c r="BR619" i="4"/>
  <c r="BR955" i="4"/>
  <c r="BR883" i="4"/>
  <c r="BR755" i="4"/>
  <c r="BR627" i="4"/>
  <c r="BR499" i="4"/>
  <c r="BR522" i="4"/>
  <c r="BR561" i="4"/>
  <c r="BR443" i="4"/>
  <c r="BR484" i="4"/>
  <c r="BR523" i="4"/>
  <c r="BR998" i="4"/>
  <c r="BR934" i="4"/>
  <c r="BR834" i="4"/>
  <c r="BR706" i="4"/>
  <c r="BR578" i="4"/>
  <c r="BR450" i="4"/>
  <c r="BR965" i="4"/>
  <c r="BR889" i="4"/>
  <c r="BR761" i="4"/>
  <c r="BR633" i="4"/>
  <c r="BR505" i="4"/>
  <c r="BR988" i="4"/>
  <c r="BR924" i="4"/>
  <c r="BR812" i="4"/>
  <c r="BR684" i="4"/>
  <c r="BR556" i="4"/>
  <c r="BR390" i="4"/>
  <c r="BR845" i="4"/>
  <c r="BR781" i="4"/>
  <c r="BR717" i="4"/>
  <c r="BR653" i="4"/>
  <c r="BR589" i="4"/>
  <c r="BR525" i="4"/>
  <c r="BR461" i="4"/>
  <c r="BR339" i="4"/>
  <c r="BR136" i="4"/>
  <c r="BR310" i="4"/>
  <c r="BR67" i="4"/>
  <c r="BR266" i="4"/>
  <c r="BR356" i="4"/>
  <c r="BR177" i="4"/>
  <c r="BR331" i="4"/>
  <c r="BR152" i="4"/>
  <c r="BR880" i="4"/>
  <c r="BR816" i="4"/>
  <c r="BR752" i="4"/>
  <c r="BR688" i="4"/>
  <c r="BR624" i="4"/>
  <c r="BR560" i="4"/>
  <c r="BR496" i="4"/>
  <c r="BR414" i="4"/>
  <c r="BR286" i="4"/>
  <c r="BR51" i="4"/>
  <c r="BR847" i="4"/>
  <c r="BR783" i="4"/>
  <c r="BR719" i="4"/>
  <c r="BR655" i="4"/>
  <c r="BR591" i="4"/>
  <c r="BR527" i="4"/>
  <c r="BR463" i="4"/>
  <c r="BR341" i="4"/>
  <c r="BR154" i="4"/>
  <c r="BR878" i="4"/>
  <c r="BR814" i="4"/>
  <c r="BR750" i="4"/>
  <c r="BR686" i="4"/>
  <c r="BR622" i="4"/>
  <c r="BR558" i="4"/>
  <c r="BR494" i="4"/>
  <c r="BR412" i="4"/>
  <c r="BR284" i="4"/>
  <c r="BR33" i="4"/>
  <c r="BR391" i="4"/>
  <c r="BR327" i="4"/>
  <c r="BR240" i="4"/>
  <c r="BR112" i="4"/>
  <c r="BR434" i="4"/>
  <c r="BR370" i="4"/>
  <c r="BR306" i="4"/>
  <c r="BR187" i="4"/>
  <c r="BR59" i="4"/>
  <c r="BR409" i="4"/>
  <c r="BR345" i="4"/>
  <c r="BR274" i="4"/>
  <c r="BR146" i="4"/>
  <c r="BR18" i="4"/>
  <c r="BR384" i="4"/>
  <c r="BR320" i="4"/>
  <c r="BR233" i="4"/>
  <c r="BR105" i="4"/>
  <c r="BR268" i="4"/>
  <c r="BR204" i="4"/>
  <c r="BR140" i="4"/>
  <c r="BR76" i="4"/>
  <c r="BR12" i="4"/>
  <c r="BR223" i="4"/>
  <c r="BR159" i="4"/>
  <c r="BR95" i="4"/>
  <c r="BR31" i="4"/>
  <c r="BR246" i="4"/>
  <c r="BR182" i="4"/>
  <c r="BR118" i="4"/>
  <c r="BR54" i="4"/>
  <c r="BR269" i="4"/>
  <c r="BR205" i="4"/>
  <c r="BR141" i="4"/>
  <c r="BR77" i="4"/>
  <c r="BR13" i="4"/>
  <c r="BS162" i="4"/>
  <c r="BS112" i="4"/>
  <c r="BS303" i="4"/>
  <c r="BS583" i="4"/>
  <c r="BS111" i="4"/>
  <c r="BS268" i="4"/>
  <c r="BS606" i="4"/>
  <c r="BS261" i="4"/>
  <c r="BS42" i="4"/>
  <c r="BS212" i="4"/>
  <c r="BS391" i="4"/>
  <c r="BS20" i="4"/>
  <c r="BS52" i="4"/>
  <c r="BS88" i="4"/>
  <c r="BS184" i="4"/>
  <c r="BS336" i="4"/>
  <c r="BS431" i="4"/>
  <c r="BS672" i="4"/>
  <c r="BS686" i="4"/>
  <c r="BS925" i="4"/>
  <c r="BS812" i="4"/>
  <c r="BS970" i="4"/>
  <c r="BS402" i="4"/>
  <c r="BS532" i="4"/>
  <c r="BS773" i="4"/>
  <c r="BS180" i="4"/>
  <c r="BS278" i="4"/>
  <c r="BS413" i="4"/>
  <c r="BS622" i="4"/>
  <c r="BS808" i="4"/>
  <c r="BS1000" i="4"/>
  <c r="BS19" i="4"/>
  <c r="BS51" i="4"/>
  <c r="BS83" i="4"/>
  <c r="BS148" i="4"/>
  <c r="BS339" i="4"/>
  <c r="BS460" i="4"/>
  <c r="BS636" i="4"/>
  <c r="BS871" i="4"/>
  <c r="BS125" i="4"/>
  <c r="BS260" i="4"/>
  <c r="BS394" i="4"/>
  <c r="BS637" i="4"/>
  <c r="BS930" i="4"/>
  <c r="BS151" i="4"/>
  <c r="BS228" i="4"/>
  <c r="BS292" i="4"/>
  <c r="BS342" i="4"/>
  <c r="BS372" i="4"/>
  <c r="BS504" i="4"/>
  <c r="BS689" i="4"/>
  <c r="BS854" i="4"/>
  <c r="BS969" i="4"/>
  <c r="BS198" i="4"/>
  <c r="BS288" i="4"/>
  <c r="BS382" i="4"/>
  <c r="BS438" i="4"/>
  <c r="BS479" i="4"/>
  <c r="BS543" i="4"/>
  <c r="BS644" i="4"/>
  <c r="BS838" i="4"/>
  <c r="BS967" i="4"/>
  <c r="BS188" i="4"/>
  <c r="BS250" i="4"/>
  <c r="BS306" i="4"/>
  <c r="BS374" i="4"/>
  <c r="BS424" i="4"/>
  <c r="BS469" i="4"/>
  <c r="BS614" i="4"/>
  <c r="BS743" i="4"/>
  <c r="BS824" i="4"/>
  <c r="BS956" i="4"/>
  <c r="BS155" i="4"/>
  <c r="BS199" i="4"/>
  <c r="BS289" i="4"/>
  <c r="BS333" i="4"/>
  <c r="BS386" i="4"/>
  <c r="BS441" i="4"/>
  <c r="BS482" i="4"/>
  <c r="BS634" i="4"/>
  <c r="BS740" i="4"/>
  <c r="BS821" i="4"/>
  <c r="BS884" i="4"/>
  <c r="BS981" i="4"/>
  <c r="BS555" i="4"/>
  <c r="BS594" i="4"/>
  <c r="BS642" i="4"/>
  <c r="BS675" i="4"/>
  <c r="BS757" i="4"/>
  <c r="BS793" i="4"/>
  <c r="BS861" i="4"/>
  <c r="BS883" i="4"/>
  <c r="BS942" i="4"/>
  <c r="BS1002" i="4"/>
  <c r="BS586" i="4"/>
  <c r="BS649" i="4"/>
  <c r="BS714" i="4"/>
  <c r="BS837" i="4"/>
  <c r="BS943" i="4"/>
  <c r="BS521" i="4"/>
  <c r="BS575" i="4"/>
  <c r="BS628" i="4"/>
  <c r="BS690" i="4"/>
  <c r="BS814" i="4"/>
  <c r="BS893" i="4"/>
  <c r="BS947" i="4"/>
  <c r="BS495" i="4"/>
  <c r="BS526" i="4"/>
  <c r="BS631" i="4"/>
  <c r="BS697" i="4"/>
  <c r="BS744" i="4"/>
  <c r="BS800" i="4"/>
  <c r="BS825" i="4"/>
  <c r="BS870" i="4"/>
  <c r="BS949" i="4"/>
  <c r="AH108" i="2"/>
  <c r="AS108" i="2" s="1"/>
  <c r="AF995" i="2"/>
  <c r="AQ995" i="2" s="1"/>
  <c r="AF695" i="2"/>
  <c r="AQ695" i="2" s="1"/>
  <c r="AH843" i="2"/>
  <c r="AS843" i="2" s="1"/>
  <c r="AH931" i="2"/>
  <c r="AS931" i="2" s="1"/>
  <c r="AF180" i="2"/>
  <c r="AQ180" i="2" s="1"/>
  <c r="AH783" i="2"/>
  <c r="AS783" i="2" s="1"/>
  <c r="AV783" i="2" s="1"/>
  <c r="BF783" i="2" s="1"/>
  <c r="BG783" i="2" s="1"/>
  <c r="BH783" i="2" s="1"/>
  <c r="AH509" i="2"/>
  <c r="AS509" i="2" s="1"/>
  <c r="AF582" i="2"/>
  <c r="AQ582" i="2" s="1"/>
  <c r="AF551" i="2"/>
  <c r="AQ551" i="2" s="1"/>
  <c r="AF233" i="2"/>
  <c r="AQ233" i="2" s="1"/>
  <c r="AH316" i="2"/>
  <c r="AS316" i="2" s="1"/>
  <c r="AV316" i="2" s="1"/>
  <c r="BF316" i="2" s="1"/>
  <c r="BG316" i="2" s="1"/>
  <c r="BH316" i="2" s="1"/>
  <c r="AF329" i="2"/>
  <c r="AQ329" i="2" s="1"/>
  <c r="AH388" i="2"/>
  <c r="AS388" i="2" s="1"/>
  <c r="AF572" i="2"/>
  <c r="AQ572" i="2" s="1"/>
  <c r="AH406" i="2"/>
  <c r="AS406" i="2" s="1"/>
  <c r="AH89" i="2"/>
  <c r="AS89" i="2" s="1"/>
  <c r="AI70" i="2"/>
  <c r="AT70" i="2" s="1"/>
  <c r="AG934" i="2"/>
  <c r="AR934" i="2" s="1"/>
  <c r="AI151" i="2"/>
  <c r="AT151" i="2" s="1"/>
  <c r="AG651" i="2"/>
  <c r="AR651" i="2" s="1"/>
  <c r="AG72" i="2"/>
  <c r="AR72" i="2" s="1"/>
  <c r="AG439" i="2"/>
  <c r="AR439" i="2" s="1"/>
  <c r="AG207" i="2"/>
  <c r="AR207" i="2" s="1"/>
  <c r="AG303" i="2"/>
  <c r="AR303" i="2" s="1"/>
  <c r="AG239" i="2"/>
  <c r="AR239" i="2" s="1"/>
  <c r="AG467" i="2"/>
  <c r="AR467" i="2" s="1"/>
  <c r="AG883" i="2"/>
  <c r="AR883" i="2" s="1"/>
  <c r="AG315" i="2"/>
  <c r="AR315" i="2" s="1"/>
  <c r="AG803" i="2"/>
  <c r="AR803" i="2" s="1"/>
  <c r="AG76" i="2"/>
  <c r="AR76" i="2" s="1"/>
  <c r="AG236" i="2"/>
  <c r="AR236" i="2" s="1"/>
  <c r="AG19" i="2"/>
  <c r="AR19" i="2" s="1"/>
  <c r="AF554" i="2"/>
  <c r="AQ554" i="2" s="1"/>
  <c r="AF490" i="2"/>
  <c r="AQ490" i="2" s="1"/>
  <c r="AG832" i="2"/>
  <c r="AR832" i="2" s="1"/>
  <c r="AI546" i="2"/>
  <c r="AT546" i="2" s="1"/>
  <c r="AF629" i="2"/>
  <c r="AQ629" i="2" s="1"/>
  <c r="AF552" i="2"/>
  <c r="AQ552" i="2" s="1"/>
  <c r="AF704" i="2"/>
  <c r="AQ704" i="2" s="1"/>
  <c r="AF724" i="2"/>
  <c r="AQ724" i="2" s="1"/>
  <c r="AH571" i="2"/>
  <c r="AS571" i="2" s="1"/>
  <c r="AH777" i="2"/>
  <c r="AS777" i="2" s="1"/>
  <c r="AH565" i="2"/>
  <c r="AS565" i="2" s="1"/>
  <c r="AG768" i="2"/>
  <c r="AR768" i="2" s="1"/>
  <c r="AG657" i="2"/>
  <c r="AR657" i="2" s="1"/>
  <c r="AI957" i="2"/>
  <c r="AT957" i="2" s="1"/>
  <c r="AG583" i="2"/>
  <c r="AR583" i="2" s="1"/>
  <c r="AG22" i="2"/>
  <c r="AR22" i="2" s="1"/>
  <c r="AG351" i="2"/>
  <c r="AR351" i="2" s="1"/>
  <c r="AG176" i="2"/>
  <c r="AR176" i="2" s="1"/>
  <c r="AG201" i="2"/>
  <c r="AR201" i="2" s="1"/>
  <c r="AG164" i="2"/>
  <c r="AR164" i="2" s="1"/>
  <c r="AG297" i="2"/>
  <c r="AR297" i="2" s="1"/>
  <c r="AG375" i="2"/>
  <c r="AR375" i="2" s="1"/>
  <c r="AG192" i="2"/>
  <c r="AR192" i="2" s="1"/>
  <c r="AG451" i="2"/>
  <c r="AR451" i="2" s="1"/>
  <c r="AG16" i="2"/>
  <c r="AR16" i="2" s="1"/>
  <c r="AF956" i="2"/>
  <c r="AQ956" i="2" s="1"/>
  <c r="AF767" i="2"/>
  <c r="AQ767" i="2" s="1"/>
  <c r="AF133" i="2"/>
  <c r="AQ133" i="2" s="1"/>
  <c r="AI791" i="2"/>
  <c r="AT791" i="2" s="1"/>
  <c r="AF82" i="2"/>
  <c r="AQ82" i="2" s="1"/>
  <c r="AF6" i="2"/>
  <c r="AQ6" i="2" s="1"/>
  <c r="AF890" i="2"/>
  <c r="AQ890" i="2" s="1"/>
  <c r="AF358" i="2"/>
  <c r="AQ358" i="2" s="1"/>
  <c r="AF959" i="2"/>
  <c r="AQ959" i="2" s="1"/>
  <c r="AH551" i="2"/>
  <c r="AS551" i="2" s="1"/>
  <c r="AH246" i="2"/>
  <c r="AS246" i="2" s="1"/>
  <c r="AF479" i="2"/>
  <c r="AQ479" i="2" s="1"/>
  <c r="AF502" i="2"/>
  <c r="AQ502" i="2" s="1"/>
  <c r="AF555" i="2"/>
  <c r="AQ555" i="2" s="1"/>
  <c r="AF176" i="2"/>
  <c r="AQ176" i="2" s="1"/>
  <c r="AH909" i="2"/>
  <c r="AS909" i="2" s="1"/>
  <c r="AH226" i="2"/>
  <c r="AS226" i="2" s="1"/>
  <c r="AH869" i="2"/>
  <c r="AS869" i="2" s="1"/>
  <c r="AF60" i="2"/>
  <c r="AQ60" i="2" s="1"/>
  <c r="AF198" i="2"/>
  <c r="AQ198" i="2" s="1"/>
  <c r="AF275" i="2"/>
  <c r="AQ275" i="2" s="1"/>
  <c r="AF766" i="2"/>
  <c r="AQ766" i="2" s="1"/>
  <c r="AH315" i="2"/>
  <c r="AS315" i="2" s="1"/>
  <c r="AH610" i="2"/>
  <c r="AS610" i="2" s="1"/>
  <c r="AH377" i="2"/>
  <c r="AS377" i="2" s="1"/>
  <c r="AF248" i="2"/>
  <c r="AQ248" i="2" s="1"/>
  <c r="AF178" i="2"/>
  <c r="AQ178" i="2" s="1"/>
  <c r="AF134" i="2"/>
  <c r="AQ134" i="2" s="1"/>
  <c r="AF191" i="2"/>
  <c r="AQ191" i="2" s="1"/>
  <c r="AF207" i="2"/>
  <c r="AQ207" i="2" s="1"/>
  <c r="AF240" i="2"/>
  <c r="AQ240" i="2" s="1"/>
  <c r="AF659" i="2"/>
  <c r="AQ659" i="2" s="1"/>
  <c r="AF104" i="2"/>
  <c r="AQ104" i="2" s="1"/>
  <c r="AH821" i="2"/>
  <c r="AS821" i="2" s="1"/>
  <c r="AJ724" i="3"/>
  <c r="AU724" i="3" s="1"/>
  <c r="AG101" i="2"/>
  <c r="AR101" i="2" s="1"/>
  <c r="AG61" i="2"/>
  <c r="AR61" i="2" s="1"/>
  <c r="AG144" i="2"/>
  <c r="AR144" i="2" s="1"/>
  <c r="AG187" i="2"/>
  <c r="AR187" i="2" s="1"/>
  <c r="AG339" i="2"/>
  <c r="AR339" i="2" s="1"/>
  <c r="AG643" i="2"/>
  <c r="AR643" i="2" s="1"/>
  <c r="AG21" i="2"/>
  <c r="AR21" i="2" s="1"/>
  <c r="AG133" i="2"/>
  <c r="AR133" i="2" s="1"/>
  <c r="AG267" i="2"/>
  <c r="AR267" i="2" s="1"/>
  <c r="AG487" i="2"/>
  <c r="AR487" i="2" s="1"/>
  <c r="AG955" i="2"/>
  <c r="AR955" i="2" s="1"/>
  <c r="AG135" i="2"/>
  <c r="AR135" i="2" s="1"/>
  <c r="AG237" i="2"/>
  <c r="AR237" i="2" s="1"/>
  <c r="AG29" i="2"/>
  <c r="AR29" i="2" s="1"/>
  <c r="AG151" i="2"/>
  <c r="AR151" i="2" s="1"/>
  <c r="AG464" i="2"/>
  <c r="AR464" i="2" s="1"/>
  <c r="AG24" i="2"/>
  <c r="AR24" i="2" s="1"/>
  <c r="AG172" i="2"/>
  <c r="AR172" i="2" s="1"/>
  <c r="AG343" i="2"/>
  <c r="AR343" i="2" s="1"/>
  <c r="AG543" i="2"/>
  <c r="AR543" i="2" s="1"/>
  <c r="AG847" i="2"/>
  <c r="AR847" i="2" s="1"/>
  <c r="AG88" i="2"/>
  <c r="AR88" i="2" s="1"/>
  <c r="AG355" i="2"/>
  <c r="AR355" i="2" s="1"/>
  <c r="AG527" i="2"/>
  <c r="AR527" i="2" s="1"/>
  <c r="AG38" i="2"/>
  <c r="AR38" i="2" s="1"/>
  <c r="AG415" i="2"/>
  <c r="AR415" i="2" s="1"/>
  <c r="AG895" i="2"/>
  <c r="AR895" i="2" s="1"/>
  <c r="AG84" i="2"/>
  <c r="AR84" i="2" s="1"/>
  <c r="AG411" i="2"/>
  <c r="AR411" i="2" s="1"/>
  <c r="AG879" i="2"/>
  <c r="AR879" i="2" s="1"/>
  <c r="AG200" i="2"/>
  <c r="AR200" i="2" s="1"/>
  <c r="AG591" i="2"/>
  <c r="AR591" i="2" s="1"/>
  <c r="AG947" i="2"/>
  <c r="AR947" i="2" s="1"/>
  <c r="AG291" i="2"/>
  <c r="AR291" i="2" s="1"/>
  <c r="AG193" i="2"/>
  <c r="AR193" i="2" s="1"/>
  <c r="AG967" i="2"/>
  <c r="AR967" i="2" s="1"/>
  <c r="AG503" i="2"/>
  <c r="AR503" i="2" s="1"/>
  <c r="AG205" i="2"/>
  <c r="AR205" i="2" s="1"/>
  <c r="AG620" i="2"/>
  <c r="AR620" i="2" s="1"/>
  <c r="AG746" i="2"/>
  <c r="AR746" i="2" s="1"/>
  <c r="AG764" i="2"/>
  <c r="AR764" i="2" s="1"/>
  <c r="AG738" i="2"/>
  <c r="AR738" i="2" s="1"/>
  <c r="AG39" i="2"/>
  <c r="AR39" i="2" s="1"/>
  <c r="AG898" i="2"/>
  <c r="AR898" i="2" s="1"/>
  <c r="AG870" i="2"/>
  <c r="AR870" i="2" s="1"/>
  <c r="AG850" i="2"/>
  <c r="AR850" i="2" s="1"/>
  <c r="AG818" i="2"/>
  <c r="AR818" i="2" s="1"/>
  <c r="AG810" i="2"/>
  <c r="AR810" i="2" s="1"/>
  <c r="AG742" i="2"/>
  <c r="AR742" i="2" s="1"/>
  <c r="AG722" i="2"/>
  <c r="AR722" i="2" s="1"/>
  <c r="AG625" i="2"/>
  <c r="AR625" i="2" s="1"/>
  <c r="AG686" i="2"/>
  <c r="AR686" i="2" s="1"/>
  <c r="AG666" i="2"/>
  <c r="AR666" i="2" s="1"/>
  <c r="AG626" i="2"/>
  <c r="AR626" i="2" s="1"/>
  <c r="AG605" i="2"/>
  <c r="AR605" i="2" s="1"/>
  <c r="AG732" i="2"/>
  <c r="AR732" i="2" s="1"/>
  <c r="AG724" i="2"/>
  <c r="AR724" i="2" s="1"/>
  <c r="AG660" i="2"/>
  <c r="AR660" i="2" s="1"/>
  <c r="AG600" i="2"/>
  <c r="AR600" i="2" s="1"/>
  <c r="AG584" i="2"/>
  <c r="AR584" i="2" s="1"/>
  <c r="AG564" i="2"/>
  <c r="AR564" i="2" s="1"/>
  <c r="AG556" i="2"/>
  <c r="AR556" i="2" s="1"/>
  <c r="AG533" i="2"/>
  <c r="AR533" i="2" s="1"/>
  <c r="AG525" i="2"/>
  <c r="AR525" i="2" s="1"/>
  <c r="AG433" i="2"/>
  <c r="AR433" i="2" s="1"/>
  <c r="AG425" i="2"/>
  <c r="AR425" i="2" s="1"/>
  <c r="AG488" i="2"/>
  <c r="AR488" i="2" s="1"/>
  <c r="AG594" i="2"/>
  <c r="AR594" i="2" s="1"/>
  <c r="AG586" i="2"/>
  <c r="AR586" i="2" s="1"/>
  <c r="AG534" i="2"/>
  <c r="AR534" i="2" s="1"/>
  <c r="AG514" i="2"/>
  <c r="AR514" i="2" s="1"/>
  <c r="AG486" i="2"/>
  <c r="AR486" i="2" s="1"/>
  <c r="AG446" i="2"/>
  <c r="AR446" i="2" s="1"/>
  <c r="AG426" i="2"/>
  <c r="AR426" i="2" s="1"/>
  <c r="AG394" i="2"/>
  <c r="AR394" i="2" s="1"/>
  <c r="AG346" i="2"/>
  <c r="AR346" i="2" s="1"/>
  <c r="AG302" i="2"/>
  <c r="AR302" i="2" s="1"/>
  <c r="AG222" i="2"/>
  <c r="AR222" i="2" s="1"/>
  <c r="AG174" i="2"/>
  <c r="AR174" i="2" s="1"/>
  <c r="AG130" i="2"/>
  <c r="AR130" i="2" s="1"/>
  <c r="AG86" i="2"/>
  <c r="AR86" i="2" s="1"/>
  <c r="AG54" i="2"/>
  <c r="AR54" i="2" s="1"/>
  <c r="AG397" i="2"/>
  <c r="AR397" i="2" s="1"/>
  <c r="AG389" i="2"/>
  <c r="AR389" i="2" s="1"/>
  <c r="AG381" i="2"/>
  <c r="AR381" i="2" s="1"/>
  <c r="AG333" i="2"/>
  <c r="AR333" i="2" s="1"/>
  <c r="AG257" i="2"/>
  <c r="AR257" i="2" s="1"/>
  <c r="AG225" i="2"/>
  <c r="AR225" i="2" s="1"/>
  <c r="AG388" i="2"/>
  <c r="AR388" i="2" s="1"/>
  <c r="AG368" i="2"/>
  <c r="AR368" i="2" s="1"/>
  <c r="AG352" i="2"/>
  <c r="AR352" i="2" s="1"/>
  <c r="AG332" i="2"/>
  <c r="AR332" i="2" s="1"/>
  <c r="AG324" i="2"/>
  <c r="AR324" i="2" s="1"/>
  <c r="AG316" i="2"/>
  <c r="AR316" i="2" s="1"/>
  <c r="AG157" i="2"/>
  <c r="AR157" i="2" s="1"/>
  <c r="AG731" i="2"/>
  <c r="AR731" i="2" s="1"/>
  <c r="AG195" i="2"/>
  <c r="AR195" i="2" s="1"/>
  <c r="AG65" i="2"/>
  <c r="AR65" i="2" s="1"/>
  <c r="AG307" i="2"/>
  <c r="AR307" i="2" s="1"/>
  <c r="AG859" i="2"/>
  <c r="AR859" i="2" s="1"/>
  <c r="AG259" i="2"/>
  <c r="AR259" i="2" s="1"/>
  <c r="AG611" i="2"/>
  <c r="AR611" i="2" s="1"/>
  <c r="AG117" i="2"/>
  <c r="AR117" i="2" s="1"/>
  <c r="AG639" i="2"/>
  <c r="AR639" i="2" s="1"/>
  <c r="AG119" i="2"/>
  <c r="AR119" i="2" s="1"/>
  <c r="AG1003" i="2"/>
  <c r="AR1003" i="2" s="1"/>
  <c r="AG635" i="2"/>
  <c r="AR635" i="2" s="1"/>
  <c r="AG335" i="2"/>
  <c r="AR335" i="2" s="1"/>
  <c r="AG987" i="2"/>
  <c r="AR987" i="2" s="1"/>
  <c r="AG707" i="2"/>
  <c r="AR707" i="2" s="1"/>
  <c r="AG43" i="2"/>
  <c r="AR43" i="2" s="1"/>
  <c r="AG273" i="2"/>
  <c r="AR273" i="2" s="1"/>
  <c r="AG823" i="2"/>
  <c r="AR823" i="2" s="1"/>
  <c r="AG395" i="2"/>
  <c r="AR395" i="2" s="1"/>
  <c r="AG71" i="2"/>
  <c r="AR71" i="2" s="1"/>
  <c r="AG77" i="2"/>
  <c r="AR77" i="2" s="1"/>
  <c r="AG155" i="2"/>
  <c r="AR155" i="2" s="1"/>
  <c r="AG188" i="2"/>
  <c r="AR188" i="2" s="1"/>
  <c r="AG347" i="2"/>
  <c r="AR347" i="2" s="1"/>
  <c r="AG675" i="2"/>
  <c r="AR675" i="2" s="1"/>
  <c r="AG51" i="2"/>
  <c r="AR51" i="2" s="1"/>
  <c r="AG141" i="2"/>
  <c r="AR141" i="2" s="1"/>
  <c r="AG281" i="2"/>
  <c r="AR281" i="2" s="1"/>
  <c r="AG567" i="2"/>
  <c r="AR567" i="2" s="1"/>
  <c r="AG983" i="2"/>
  <c r="AR983" i="2" s="1"/>
  <c r="AG136" i="2"/>
  <c r="AR136" i="2" s="1"/>
  <c r="AG243" i="2"/>
  <c r="AR243" i="2" s="1"/>
  <c r="AG32" i="2"/>
  <c r="AR32" i="2" s="1"/>
  <c r="AG161" i="2"/>
  <c r="AR161" i="2" s="1"/>
  <c r="AG691" i="2"/>
  <c r="AR691" i="2" s="1"/>
  <c r="AG48" i="2"/>
  <c r="AR48" i="2" s="1"/>
  <c r="AG181" i="2"/>
  <c r="AR181" i="2" s="1"/>
  <c r="AG365" i="2"/>
  <c r="AR365" i="2" s="1"/>
  <c r="AG555" i="2"/>
  <c r="AR555" i="2" s="1"/>
  <c r="AG899" i="2"/>
  <c r="AR899" i="2" s="1"/>
  <c r="AG93" i="2"/>
  <c r="AR93" i="2" s="1"/>
  <c r="AG421" i="2"/>
  <c r="AR421" i="2" s="1"/>
  <c r="AG547" i="2"/>
  <c r="AR547" i="2" s="1"/>
  <c r="AG105" i="2"/>
  <c r="AR105" i="2" s="1"/>
  <c r="AG495" i="2"/>
  <c r="AR495" i="2" s="1"/>
  <c r="AG907" i="2"/>
  <c r="AR907" i="2" s="1"/>
  <c r="AG125" i="2"/>
  <c r="AR125" i="2" s="1"/>
  <c r="AG419" i="2"/>
  <c r="AR419" i="2" s="1"/>
  <c r="AG891" i="2"/>
  <c r="AR891" i="2" s="1"/>
  <c r="AG223" i="2"/>
  <c r="AR223" i="2" s="1"/>
  <c r="AG627" i="2"/>
  <c r="AR627" i="2" s="1"/>
  <c r="AG959" i="2"/>
  <c r="AR959" i="2" s="1"/>
  <c r="AG431" i="2"/>
  <c r="AR431" i="2" s="1"/>
  <c r="AG251" i="2"/>
  <c r="AR251" i="2" s="1"/>
  <c r="AG995" i="2"/>
  <c r="AR995" i="2" s="1"/>
  <c r="AG531" i="2"/>
  <c r="AR531" i="2" s="1"/>
  <c r="AG215" i="2"/>
  <c r="AR215" i="2" s="1"/>
  <c r="AG672" i="2"/>
  <c r="AR672" i="2" s="1"/>
  <c r="AG89" i="2"/>
  <c r="AR89" i="2" s="1"/>
  <c r="AG986" i="2"/>
  <c r="AR986" i="2" s="1"/>
  <c r="AG978" i="2"/>
  <c r="AR978" i="2" s="1"/>
  <c r="AG970" i="2"/>
  <c r="AR970" i="2" s="1"/>
  <c r="AG962" i="2"/>
  <c r="AR962" i="2" s="1"/>
  <c r="AG954" i="2"/>
  <c r="AR954" i="2" s="1"/>
  <c r="AG946" i="2"/>
  <c r="AR946" i="2" s="1"/>
  <c r="AG938" i="2"/>
  <c r="AR938" i="2" s="1"/>
  <c r="AG930" i="2"/>
  <c r="AR930" i="2" s="1"/>
  <c r="AG283" i="2"/>
  <c r="AR283" i="2" s="1"/>
  <c r="AG649" i="2"/>
  <c r="AR649" i="2" s="1"/>
  <c r="AG637" i="2"/>
  <c r="AR637" i="2" s="1"/>
  <c r="AG629" i="2"/>
  <c r="AR629" i="2" s="1"/>
  <c r="AG756" i="2"/>
  <c r="AR756" i="2" s="1"/>
  <c r="AG311" i="2"/>
  <c r="AR311" i="2" s="1"/>
  <c r="AG890" i="2"/>
  <c r="AR890" i="2" s="1"/>
  <c r="AG830" i="2"/>
  <c r="AR830" i="2" s="1"/>
  <c r="AG802" i="2"/>
  <c r="AR802" i="2" s="1"/>
  <c r="AG782" i="2"/>
  <c r="AR782" i="2" s="1"/>
  <c r="AG762" i="2"/>
  <c r="AR762" i="2" s="1"/>
  <c r="AG734" i="2"/>
  <c r="AR734" i="2" s="1"/>
  <c r="AG714" i="2"/>
  <c r="AR714" i="2" s="1"/>
  <c r="AG694" i="2"/>
  <c r="AR694" i="2" s="1"/>
  <c r="AG678" i="2"/>
  <c r="AR678" i="2" s="1"/>
  <c r="AG638" i="2"/>
  <c r="AR638" i="2" s="1"/>
  <c r="AG618" i="2"/>
  <c r="AR618" i="2" s="1"/>
  <c r="AG617" i="2"/>
  <c r="AR617" i="2" s="1"/>
  <c r="AG696" i="2"/>
  <c r="AR696" i="2" s="1"/>
  <c r="AG640" i="2"/>
  <c r="AR640" i="2" s="1"/>
  <c r="AG573" i="2"/>
  <c r="AR573" i="2" s="1"/>
  <c r="AG548" i="2"/>
  <c r="AR548" i="2" s="1"/>
  <c r="AG540" i="2"/>
  <c r="AR540" i="2" s="1"/>
  <c r="AG545" i="2"/>
  <c r="AR545" i="2" s="1"/>
  <c r="AG517" i="2"/>
  <c r="AR517" i="2" s="1"/>
  <c r="AG465" i="2"/>
  <c r="AR465" i="2" s="1"/>
  <c r="AG449" i="2"/>
  <c r="AR449" i="2" s="1"/>
  <c r="AG417" i="2"/>
  <c r="AR417" i="2" s="1"/>
  <c r="AG524" i="2"/>
  <c r="AR524" i="2" s="1"/>
  <c r="AG516" i="2"/>
  <c r="AR516" i="2" s="1"/>
  <c r="AG500" i="2"/>
  <c r="AR500" i="2" s="1"/>
  <c r="AG480" i="2"/>
  <c r="AR480" i="2" s="1"/>
  <c r="AG578" i="2"/>
  <c r="AR578" i="2" s="1"/>
  <c r="AG562" i="2"/>
  <c r="AR562" i="2" s="1"/>
  <c r="AG542" i="2"/>
  <c r="AR542" i="2" s="1"/>
  <c r="AG478" i="2"/>
  <c r="AR478" i="2" s="1"/>
  <c r="AG458" i="2"/>
  <c r="AR458" i="2" s="1"/>
  <c r="AG438" i="2"/>
  <c r="AR438" i="2" s="1"/>
  <c r="AG406" i="2"/>
  <c r="AR406" i="2" s="1"/>
  <c r="AG386" i="2"/>
  <c r="AR386" i="2" s="1"/>
  <c r="AG366" i="2"/>
  <c r="AR366" i="2" s="1"/>
  <c r="AG338" i="2"/>
  <c r="AR338" i="2" s="1"/>
  <c r="AG330" i="2"/>
  <c r="AR330" i="2" s="1"/>
  <c r="AG274" i="2"/>
  <c r="AR274" i="2" s="1"/>
  <c r="AG234" i="2"/>
  <c r="AR234" i="2" s="1"/>
  <c r="AG202" i="2"/>
  <c r="AR202" i="2" s="1"/>
  <c r="AG194" i="2"/>
  <c r="AR194" i="2" s="1"/>
  <c r="AG166" i="2"/>
  <c r="AR166" i="2" s="1"/>
  <c r="AG142" i="2"/>
  <c r="AR142" i="2" s="1"/>
  <c r="AG110" i="2"/>
  <c r="AR110" i="2" s="1"/>
  <c r="AG369" i="2"/>
  <c r="AR369" i="2" s="1"/>
  <c r="AG357" i="2"/>
  <c r="AR357" i="2" s="1"/>
  <c r="AG345" i="2"/>
  <c r="AR345" i="2" s="1"/>
  <c r="AG293" i="2"/>
  <c r="AR293" i="2" s="1"/>
  <c r="AG269" i="2"/>
  <c r="AR269" i="2" s="1"/>
  <c r="AG241" i="2"/>
  <c r="AR241" i="2" s="1"/>
  <c r="AG444" i="2"/>
  <c r="AR444" i="2" s="1"/>
  <c r="AG408" i="2"/>
  <c r="AR408" i="2" s="1"/>
  <c r="AG400" i="2"/>
  <c r="AR400" i="2" s="1"/>
  <c r="AG380" i="2"/>
  <c r="AR380" i="2" s="1"/>
  <c r="AG360" i="2"/>
  <c r="AR360" i="2" s="1"/>
  <c r="AG344" i="2"/>
  <c r="AR344" i="2" s="1"/>
  <c r="AG208" i="2"/>
  <c r="AR208" i="2" s="1"/>
  <c r="AG79" i="2"/>
  <c r="AR79" i="2" s="1"/>
  <c r="AG75" i="2"/>
  <c r="AR75" i="2" s="1"/>
  <c r="AG169" i="2"/>
  <c r="AR169" i="2" s="1"/>
  <c r="AG63" i="2"/>
  <c r="AR63" i="2" s="1"/>
  <c r="AG471" i="2"/>
  <c r="AR471" i="2" s="1"/>
  <c r="AG40" i="2"/>
  <c r="AR40" i="2" s="1"/>
  <c r="AG571" i="2"/>
  <c r="AR571" i="2" s="1"/>
  <c r="AG918" i="2"/>
  <c r="AR918" i="2" s="1"/>
  <c r="AG25" i="2"/>
  <c r="AR25" i="2" s="1"/>
  <c r="AG14" i="2"/>
  <c r="AR14" i="2" s="1"/>
  <c r="AG78" i="2"/>
  <c r="AR78" i="2" s="1"/>
  <c r="AG156" i="2"/>
  <c r="AR156" i="2" s="1"/>
  <c r="AG212" i="2"/>
  <c r="AR212" i="2" s="1"/>
  <c r="AG379" i="2"/>
  <c r="AR379" i="2" s="1"/>
  <c r="AG711" i="2"/>
  <c r="AR711" i="2" s="1"/>
  <c r="AG56" i="2"/>
  <c r="AR56" i="2" s="1"/>
  <c r="AG153" i="2"/>
  <c r="AR153" i="2" s="1"/>
  <c r="AG295" i="2"/>
  <c r="AR295" i="2" s="1"/>
  <c r="AG755" i="2"/>
  <c r="AR755" i="2" s="1"/>
  <c r="AG6" i="2"/>
  <c r="AR6" i="2" s="1"/>
  <c r="AG145" i="2"/>
  <c r="AR145" i="2" s="1"/>
  <c r="AG262" i="2"/>
  <c r="AR262" i="2" s="1"/>
  <c r="AG45" i="2"/>
  <c r="AR45" i="2" s="1"/>
  <c r="AG184" i="2"/>
  <c r="AR184" i="2" s="1"/>
  <c r="AG843" i="2"/>
  <c r="AR843" i="2" s="1"/>
  <c r="AG50" i="2"/>
  <c r="AR50" i="2" s="1"/>
  <c r="AG247" i="2"/>
  <c r="AR247" i="2" s="1"/>
  <c r="AG383" i="2"/>
  <c r="AR383" i="2" s="1"/>
  <c r="AG587" i="2"/>
  <c r="AR587" i="2" s="1"/>
  <c r="AG27" i="2"/>
  <c r="AR27" i="2" s="1"/>
  <c r="AG103" i="2"/>
  <c r="AR103" i="2" s="1"/>
  <c r="AG459" i="2"/>
  <c r="AR459" i="2" s="1"/>
  <c r="AG619" i="2"/>
  <c r="AR619" i="2" s="1"/>
  <c r="AG108" i="2"/>
  <c r="AR108" i="2" s="1"/>
  <c r="AG563" i="2"/>
  <c r="AR563" i="2" s="1"/>
  <c r="AG991" i="2"/>
  <c r="AR991" i="2" s="1"/>
  <c r="AG148" i="2"/>
  <c r="AR148" i="2" s="1"/>
  <c r="AG455" i="2"/>
  <c r="AR455" i="2" s="1"/>
  <c r="AG903" i="2"/>
  <c r="AR903" i="2" s="1"/>
  <c r="AG313" i="2"/>
  <c r="AR313" i="2" s="1"/>
  <c r="AG655" i="2"/>
  <c r="AR655" i="2" s="1"/>
  <c r="AG963" i="2"/>
  <c r="AR963" i="2" s="1"/>
  <c r="AG529" i="2"/>
  <c r="AR529" i="2" s="1"/>
  <c r="AG559" i="2"/>
  <c r="AR559" i="2" s="1"/>
  <c r="AG11" i="2"/>
  <c r="AR11" i="2" s="1"/>
  <c r="AG565" i="2"/>
  <c r="AR565" i="2" s="1"/>
  <c r="AG221" i="2"/>
  <c r="AR221" i="2" s="1"/>
  <c r="AG683" i="2"/>
  <c r="AR683" i="2" s="1"/>
  <c r="AG1002" i="2"/>
  <c r="AR1002" i="2" s="1"/>
  <c r="AG994" i="2"/>
  <c r="AR994" i="2" s="1"/>
  <c r="AG744" i="2"/>
  <c r="AR744" i="2" s="1"/>
  <c r="AG515" i="2"/>
  <c r="AR515" i="2" s="1"/>
  <c r="AG276" i="2"/>
  <c r="AR276" i="2" s="1"/>
  <c r="AG910" i="2"/>
  <c r="AR910" i="2" s="1"/>
  <c r="AG882" i="2"/>
  <c r="AR882" i="2" s="1"/>
  <c r="AG862" i="2"/>
  <c r="AR862" i="2" s="1"/>
  <c r="AG842" i="2"/>
  <c r="AR842" i="2" s="1"/>
  <c r="AG794" i="2"/>
  <c r="AR794" i="2" s="1"/>
  <c r="AG754" i="2"/>
  <c r="AR754" i="2" s="1"/>
  <c r="AG706" i="2"/>
  <c r="AR706" i="2" s="1"/>
  <c r="AG692" i="2"/>
  <c r="AR692" i="2" s="1"/>
  <c r="AG658" i="2"/>
  <c r="AR658" i="2" s="1"/>
  <c r="AG597" i="2"/>
  <c r="AR597" i="2" s="1"/>
  <c r="AG708" i="2"/>
  <c r="AR708" i="2" s="1"/>
  <c r="AG688" i="2"/>
  <c r="AR688" i="2" s="1"/>
  <c r="AG680" i="2"/>
  <c r="AR680" i="2" s="1"/>
  <c r="AG652" i="2"/>
  <c r="AR652" i="2" s="1"/>
  <c r="AG632" i="2"/>
  <c r="AR632" i="2" s="1"/>
  <c r="AG612" i="2"/>
  <c r="AR612" i="2" s="1"/>
  <c r="AG576" i="2"/>
  <c r="AR576" i="2" s="1"/>
  <c r="AG509" i="2"/>
  <c r="AR509" i="2" s="1"/>
  <c r="AG441" i="2"/>
  <c r="AR441" i="2" s="1"/>
  <c r="AG409" i="2"/>
  <c r="AR409" i="2" s="1"/>
  <c r="AG472" i="2"/>
  <c r="AR472" i="2" s="1"/>
  <c r="AG570" i="2"/>
  <c r="AR570" i="2" s="1"/>
  <c r="AG554" i="2"/>
  <c r="AR554" i="2" s="1"/>
  <c r="AG526" i="2"/>
  <c r="AR526" i="2" s="1"/>
  <c r="AG498" i="2"/>
  <c r="AR498" i="2" s="1"/>
  <c r="AG470" i="2"/>
  <c r="AR470" i="2" s="1"/>
  <c r="AG418" i="2"/>
  <c r="AR418" i="2" s="1"/>
  <c r="AG322" i="2"/>
  <c r="AR322" i="2" s="1"/>
  <c r="AG294" i="2"/>
  <c r="AR294" i="2" s="1"/>
  <c r="AG246" i="2"/>
  <c r="AR246" i="2" s="1"/>
  <c r="AG214" i="2"/>
  <c r="AR214" i="2" s="1"/>
  <c r="AG122" i="2"/>
  <c r="AR122" i="2" s="1"/>
  <c r="AG102" i="2"/>
  <c r="AR102" i="2" s="1"/>
  <c r="AG94" i="2"/>
  <c r="AR94" i="2" s="1"/>
  <c r="AG62" i="2"/>
  <c r="AR62" i="2" s="1"/>
  <c r="AG353" i="2"/>
  <c r="AR353" i="2" s="1"/>
  <c r="AG309" i="2"/>
  <c r="AR309" i="2" s="1"/>
  <c r="AG289" i="2"/>
  <c r="AR289" i="2" s="1"/>
  <c r="AG265" i="2"/>
  <c r="AR265" i="2" s="1"/>
  <c r="AG217" i="2"/>
  <c r="AR217" i="2" s="1"/>
  <c r="AG456" i="2"/>
  <c r="AR456" i="2" s="1"/>
  <c r="AG436" i="2"/>
  <c r="AR436" i="2" s="1"/>
  <c r="AG288" i="2"/>
  <c r="AR288" i="2" s="1"/>
  <c r="AG280" i="2"/>
  <c r="AR280" i="2" s="1"/>
  <c r="AG260" i="2"/>
  <c r="AR260" i="2" s="1"/>
  <c r="AG240" i="2"/>
  <c r="AR240" i="2" s="1"/>
  <c r="AG219" i="2"/>
  <c r="AR219" i="2" s="1"/>
  <c r="AG299" i="2"/>
  <c r="AR299" i="2" s="1"/>
  <c r="AG68" i="2"/>
  <c r="AR68" i="2" s="1"/>
  <c r="AG424" i="2"/>
  <c r="AR424" i="2" s="1"/>
  <c r="AG599" i="2"/>
  <c r="AR599" i="2" s="1"/>
  <c r="AG827" i="2"/>
  <c r="AR827" i="2" s="1"/>
  <c r="AG57" i="2"/>
  <c r="AR57" i="2" s="1"/>
  <c r="AG143" i="2"/>
  <c r="AR143" i="2" s="1"/>
  <c r="AG177" i="2"/>
  <c r="AR177" i="2" s="1"/>
  <c r="AG296" i="2"/>
  <c r="AR296" i="2" s="1"/>
  <c r="AG623" i="2"/>
  <c r="AR623" i="2" s="1"/>
  <c r="AG18" i="2"/>
  <c r="AR18" i="2" s="1"/>
  <c r="AG121" i="2"/>
  <c r="AR121" i="2" s="1"/>
  <c r="AG235" i="2"/>
  <c r="AR235" i="2" s="1"/>
  <c r="AG463" i="2"/>
  <c r="AR463" i="2" s="1"/>
  <c r="AG867" i="2"/>
  <c r="AR867" i="2" s="1"/>
  <c r="AG128" i="2"/>
  <c r="AR128" i="2" s="1"/>
  <c r="AG213" i="2"/>
  <c r="AR213" i="2" s="1"/>
  <c r="AG391" i="2"/>
  <c r="AR391" i="2" s="1"/>
  <c r="AG139" i="2"/>
  <c r="AR139" i="2" s="1"/>
  <c r="AG443" i="2"/>
  <c r="AR443" i="2" s="1"/>
  <c r="AG7" i="2"/>
  <c r="AR7" i="2" s="1"/>
  <c r="AG163" i="2"/>
  <c r="AR163" i="2" s="1"/>
  <c r="AG331" i="2"/>
  <c r="AR331" i="2" s="1"/>
  <c r="AG523" i="2"/>
  <c r="AR523" i="2" s="1"/>
  <c r="AG815" i="2"/>
  <c r="AR815" i="2" s="1"/>
  <c r="AG83" i="2"/>
  <c r="AR83" i="2" s="1"/>
  <c r="AG350" i="2"/>
  <c r="AR350" i="2" s="1"/>
  <c r="AG520" i="2"/>
  <c r="AR520" i="2" s="1"/>
  <c r="AG36" i="2"/>
  <c r="AR36" i="2" s="1"/>
  <c r="AG407" i="2"/>
  <c r="AR407" i="2" s="1"/>
  <c r="AG807" i="2"/>
  <c r="AR807" i="2" s="1"/>
  <c r="AG73" i="2"/>
  <c r="AR73" i="2" s="1"/>
  <c r="AG329" i="2"/>
  <c r="AR329" i="2" s="1"/>
  <c r="AG835" i="2"/>
  <c r="AR835" i="2" s="1"/>
  <c r="AG152" i="2"/>
  <c r="AR152" i="2" s="1"/>
  <c r="AG483" i="2"/>
  <c r="AR483" i="2" s="1"/>
  <c r="AG943" i="2"/>
  <c r="AR943" i="2" s="1"/>
  <c r="AG183" i="2"/>
  <c r="AR183" i="2" s="1"/>
  <c r="AG129" i="2"/>
  <c r="AR129" i="2" s="1"/>
  <c r="AG855" i="2"/>
  <c r="AR855" i="2" s="1"/>
  <c r="AG479" i="2"/>
  <c r="AR479" i="2" s="1"/>
  <c r="AG33" i="2"/>
  <c r="AR33" i="2" s="1"/>
  <c r="AG551" i="2"/>
  <c r="AR551" i="2" s="1"/>
  <c r="AG535" i="2"/>
  <c r="AR535" i="2" s="1"/>
  <c r="AG115" i="2"/>
  <c r="AR115" i="2" s="1"/>
  <c r="AG922" i="2"/>
  <c r="AR922" i="2" s="1"/>
  <c r="AG653" i="2"/>
  <c r="AR653" i="2" s="1"/>
  <c r="AG760" i="2"/>
  <c r="AR760" i="2" s="1"/>
  <c r="AG915" i="2"/>
  <c r="AR915" i="2" s="1"/>
  <c r="AG767" i="2"/>
  <c r="AR767" i="2" s="1"/>
  <c r="AG595" i="2"/>
  <c r="AR595" i="2" s="1"/>
  <c r="AG171" i="2"/>
  <c r="AR171" i="2" s="1"/>
  <c r="AG906" i="2"/>
  <c r="AR906" i="2" s="1"/>
  <c r="AG838" i="2"/>
  <c r="AR838" i="2" s="1"/>
  <c r="AG790" i="2"/>
  <c r="AR790" i="2" s="1"/>
  <c r="AG770" i="2"/>
  <c r="AR770" i="2" s="1"/>
  <c r="AG750" i="2"/>
  <c r="AR750" i="2" s="1"/>
  <c r="AG702" i="2"/>
  <c r="AR702" i="2" s="1"/>
  <c r="AG654" i="2"/>
  <c r="AR654" i="2" s="1"/>
  <c r="AG646" i="2"/>
  <c r="AR646" i="2" s="1"/>
  <c r="AG593" i="2"/>
  <c r="AR593" i="2" s="1"/>
  <c r="AG704" i="2"/>
  <c r="AR704" i="2" s="1"/>
  <c r="AG676" i="2"/>
  <c r="AR676" i="2" s="1"/>
  <c r="AG648" i="2"/>
  <c r="AR648" i="2" s="1"/>
  <c r="AG628" i="2"/>
  <c r="AR628" i="2" s="1"/>
  <c r="AG608" i="2"/>
  <c r="AR608" i="2" s="1"/>
  <c r="AG592" i="2"/>
  <c r="AR592" i="2" s="1"/>
  <c r="AG581" i="2"/>
  <c r="AR581" i="2" s="1"/>
  <c r="AG572" i="2"/>
  <c r="AR572" i="2" s="1"/>
  <c r="AG553" i="2"/>
  <c r="AR553" i="2" s="1"/>
  <c r="AG497" i="2"/>
  <c r="AR497" i="2" s="1"/>
  <c r="AG489" i="2"/>
  <c r="AR489" i="2" s="1"/>
  <c r="AG481" i="2"/>
  <c r="AR481" i="2" s="1"/>
  <c r="AG473" i="2"/>
  <c r="AR473" i="2" s="1"/>
  <c r="AG508" i="2"/>
  <c r="AR508" i="2" s="1"/>
  <c r="AG468" i="2"/>
  <c r="AR468" i="2" s="1"/>
  <c r="AG460" i="2"/>
  <c r="AR460" i="2" s="1"/>
  <c r="AG602" i="2"/>
  <c r="AR602" i="2" s="1"/>
  <c r="AG550" i="2"/>
  <c r="AR550" i="2" s="1"/>
  <c r="AG522" i="2"/>
  <c r="AR522" i="2" s="1"/>
  <c r="AG466" i="2"/>
  <c r="AR466" i="2" s="1"/>
  <c r="AG414" i="2"/>
  <c r="AR414" i="2" s="1"/>
  <c r="AG374" i="2"/>
  <c r="AR374" i="2" s="1"/>
  <c r="AG354" i="2"/>
  <c r="AR354" i="2" s="1"/>
  <c r="AG310" i="2"/>
  <c r="AR310" i="2" s="1"/>
  <c r="AG282" i="2"/>
  <c r="AR282" i="2" s="1"/>
  <c r="AG242" i="2"/>
  <c r="AR242" i="2" s="1"/>
  <c r="AG210" i="2"/>
  <c r="AR210" i="2" s="1"/>
  <c r="AG150" i="2"/>
  <c r="AR150" i="2" s="1"/>
  <c r="AG118" i="2"/>
  <c r="AR118" i="2" s="1"/>
  <c r="AG98" i="2"/>
  <c r="AR98" i="2" s="1"/>
  <c r="AG405" i="2"/>
  <c r="AR405" i="2" s="1"/>
  <c r="AG373" i="2"/>
  <c r="AR373" i="2" s="1"/>
  <c r="AG317" i="2"/>
  <c r="AR317" i="2" s="1"/>
  <c r="AG277" i="2"/>
  <c r="AR277" i="2" s="1"/>
  <c r="AG452" i="2"/>
  <c r="AR452" i="2" s="1"/>
  <c r="AG416" i="2"/>
  <c r="AR416" i="2" s="1"/>
  <c r="AG308" i="2"/>
  <c r="AR308" i="2" s="1"/>
  <c r="AG264" i="2"/>
  <c r="AR264" i="2" s="1"/>
  <c r="AG216" i="2"/>
  <c r="AR216" i="2" s="1"/>
  <c r="AG272" i="2"/>
  <c r="AR272" i="2" s="1"/>
  <c r="AG252" i="2"/>
  <c r="AR252" i="2" s="1"/>
  <c r="AG224" i="2"/>
  <c r="AR224" i="2" s="1"/>
  <c r="AG17" i="2"/>
  <c r="AR17" i="2" s="1"/>
  <c r="AG437" i="2"/>
  <c r="AR437" i="2" s="1"/>
  <c r="AG763" i="2"/>
  <c r="AR763" i="2" s="1"/>
  <c r="AG254" i="2"/>
  <c r="AR254" i="2" s="1"/>
  <c r="AG30" i="2"/>
  <c r="AR30" i="2" s="1"/>
  <c r="AG173" i="2"/>
  <c r="AR173" i="2" s="1"/>
  <c r="AG887" i="2"/>
  <c r="AR887" i="2" s="1"/>
  <c r="AG645" i="2"/>
  <c r="AR645" i="2" s="1"/>
  <c r="AL46" i="3"/>
  <c r="AW46" i="3" s="1"/>
  <c r="AI17" i="2"/>
  <c r="AT17" i="2" s="1"/>
  <c r="AI819" i="2"/>
  <c r="AT819" i="2" s="1"/>
  <c r="AI250" i="2"/>
  <c r="AT250" i="2" s="1"/>
  <c r="AI921" i="2"/>
  <c r="AT921" i="2" s="1"/>
  <c r="AI738" i="2"/>
  <c r="AT738" i="2" s="1"/>
  <c r="AI171" i="2"/>
  <c r="AT171" i="2" s="1"/>
  <c r="AI6" i="2"/>
  <c r="AT6" i="2" s="1"/>
  <c r="AI170" i="2"/>
  <c r="AT170" i="2" s="1"/>
  <c r="AI258" i="2"/>
  <c r="AT258" i="2" s="1"/>
  <c r="AI366" i="2"/>
  <c r="AT366" i="2" s="1"/>
  <c r="AI559" i="2"/>
  <c r="AT559" i="2" s="1"/>
  <c r="AI11" i="2"/>
  <c r="AT11" i="2" s="1"/>
  <c r="AI112" i="2"/>
  <c r="AT112" i="2" s="1"/>
  <c r="AI207" i="2"/>
  <c r="AT207" i="2" s="1"/>
  <c r="AI336" i="2"/>
  <c r="AT336" i="2" s="1"/>
  <c r="AI497" i="2"/>
  <c r="AT497" i="2" s="1"/>
  <c r="AI618" i="2"/>
  <c r="AT618" i="2" s="1"/>
  <c r="AI814" i="2"/>
  <c r="AT814" i="2" s="1"/>
  <c r="AI47" i="2"/>
  <c r="AT47" i="2" s="1"/>
  <c r="AI147" i="2"/>
  <c r="AT147" i="2" s="1"/>
  <c r="AI214" i="2"/>
  <c r="AT214" i="2" s="1"/>
  <c r="AI308" i="2"/>
  <c r="AT308" i="2" s="1"/>
  <c r="AI35" i="2"/>
  <c r="AT35" i="2" s="1"/>
  <c r="AI242" i="2"/>
  <c r="AT242" i="2" s="1"/>
  <c r="AI487" i="2"/>
  <c r="AT487" i="2" s="1"/>
  <c r="AI686" i="2"/>
  <c r="AT686" i="2" s="1"/>
  <c r="AI21" i="2"/>
  <c r="AT21" i="2" s="1"/>
  <c r="AI188" i="2"/>
  <c r="AT188" i="2" s="1"/>
  <c r="AI441" i="2"/>
  <c r="AT441" i="2" s="1"/>
  <c r="AI762" i="2"/>
  <c r="AT762" i="2" s="1"/>
  <c r="AI39" i="2"/>
  <c r="AT39" i="2" s="1"/>
  <c r="AI131" i="2"/>
  <c r="AT131" i="2" s="1"/>
  <c r="AI230" i="2"/>
  <c r="AT230" i="2" s="1"/>
  <c r="AI418" i="2"/>
  <c r="AT418" i="2" s="1"/>
  <c r="AI694" i="2"/>
  <c r="AT694" i="2" s="1"/>
  <c r="AI192" i="2"/>
  <c r="AT192" i="2" s="1"/>
  <c r="AI585" i="2"/>
  <c r="AT585" i="2" s="1"/>
  <c r="AI902" i="2"/>
  <c r="AT902" i="2" s="1"/>
  <c r="AI122" i="2"/>
  <c r="AT122" i="2" s="1"/>
  <c r="AI332" i="2"/>
  <c r="AT332" i="2" s="1"/>
  <c r="AI742" i="2"/>
  <c r="AT742" i="2" s="1"/>
  <c r="AI163" i="2"/>
  <c r="AT163" i="2" s="1"/>
  <c r="AI406" i="2"/>
  <c r="AT406" i="2" s="1"/>
  <c r="AI562" i="2"/>
  <c r="AT562" i="2" s="1"/>
  <c r="AI55" i="2"/>
  <c r="AT55" i="2" s="1"/>
  <c r="AI314" i="2"/>
  <c r="AT314" i="2" s="1"/>
  <c r="AI910" i="2"/>
  <c r="AT910" i="2" s="1"/>
  <c r="AI143" i="2"/>
  <c r="AT143" i="2" s="1"/>
  <c r="AI950" i="2"/>
  <c r="AT950" i="2" s="1"/>
  <c r="AI646" i="2"/>
  <c r="AT646" i="2" s="1"/>
  <c r="AI146" i="2"/>
  <c r="AT146" i="2" s="1"/>
  <c r="AI966" i="2"/>
  <c r="AT966" i="2" s="1"/>
  <c r="AI322" i="2"/>
  <c r="AT322" i="2" s="1"/>
  <c r="AI905" i="2"/>
  <c r="AT905" i="2" s="1"/>
  <c r="AI837" i="2"/>
  <c r="AT837" i="2" s="1"/>
  <c r="AI789" i="2"/>
  <c r="AT789" i="2" s="1"/>
  <c r="AI769" i="2"/>
  <c r="AT769" i="2" s="1"/>
  <c r="AI749" i="2"/>
  <c r="AT749" i="2" s="1"/>
  <c r="AI701" i="2"/>
  <c r="AT701" i="2" s="1"/>
  <c r="AI653" i="2"/>
  <c r="AT653" i="2" s="1"/>
  <c r="AI645" i="2"/>
  <c r="AT645" i="2" s="1"/>
  <c r="AI592" i="2"/>
  <c r="AT592" i="2" s="1"/>
  <c r="AI703" i="2"/>
  <c r="AT703" i="2" s="1"/>
  <c r="AI647" i="2"/>
  <c r="AT647" i="2" s="1"/>
  <c r="AI627" i="2"/>
  <c r="AT627" i="2" s="1"/>
  <c r="AI607" i="2"/>
  <c r="AT607" i="2" s="1"/>
  <c r="AI591" i="2"/>
  <c r="AT591" i="2" s="1"/>
  <c r="AI580" i="2"/>
  <c r="AT580" i="2" s="1"/>
  <c r="AI571" i="2"/>
  <c r="AT571" i="2" s="1"/>
  <c r="AI552" i="2"/>
  <c r="AT552" i="2" s="1"/>
  <c r="AI496" i="2"/>
  <c r="AT496" i="2" s="1"/>
  <c r="AI480" i="2"/>
  <c r="AT480" i="2" s="1"/>
  <c r="AI472" i="2"/>
  <c r="AT472" i="2" s="1"/>
  <c r="AI507" i="2"/>
  <c r="AT507" i="2" s="1"/>
  <c r="AI467" i="2"/>
  <c r="AT467" i="2" s="1"/>
  <c r="AI459" i="2"/>
  <c r="AT459" i="2" s="1"/>
  <c r="AI601" i="2"/>
  <c r="AT601" i="2" s="1"/>
  <c r="AI549" i="2"/>
  <c r="AT549" i="2" s="1"/>
  <c r="AI465" i="2"/>
  <c r="AT465" i="2" s="1"/>
  <c r="AI413" i="2"/>
  <c r="AT413" i="2" s="1"/>
  <c r="AI373" i="2"/>
  <c r="AT373" i="2" s="1"/>
  <c r="AI353" i="2"/>
  <c r="AT353" i="2" s="1"/>
  <c r="AI309" i="2"/>
  <c r="AT309" i="2" s="1"/>
  <c r="AI281" i="2"/>
  <c r="AT281" i="2" s="1"/>
  <c r="AI261" i="2"/>
  <c r="AT261" i="2" s="1"/>
  <c r="AI241" i="2"/>
  <c r="AT241" i="2" s="1"/>
  <c r="AI209" i="2"/>
  <c r="AT209" i="2" s="1"/>
  <c r="AI149" i="2"/>
  <c r="AT149" i="2" s="1"/>
  <c r="AI117" i="2"/>
  <c r="AT117" i="2" s="1"/>
  <c r="AI404" i="2"/>
  <c r="AT404" i="2" s="1"/>
  <c r="AI451" i="2"/>
  <c r="AT451" i="2" s="1"/>
  <c r="AI415" i="2"/>
  <c r="AT415" i="2" s="1"/>
  <c r="AI307" i="2"/>
  <c r="AT307" i="2" s="1"/>
  <c r="AI263" i="2"/>
  <c r="AT263" i="2" s="1"/>
  <c r="AI993" i="2"/>
  <c r="AT993" i="2" s="1"/>
  <c r="AI775" i="2"/>
  <c r="AT775" i="2" s="1"/>
  <c r="AI92" i="2"/>
  <c r="AT92" i="2" s="1"/>
  <c r="AI64" i="2"/>
  <c r="AT64" i="2" s="1"/>
  <c r="AI179" i="2"/>
  <c r="AT179" i="2" s="1"/>
  <c r="AI262" i="2"/>
  <c r="AT262" i="2" s="1"/>
  <c r="AI394" i="2"/>
  <c r="AT394" i="2" s="1"/>
  <c r="AI570" i="2"/>
  <c r="AT570" i="2" s="1"/>
  <c r="AI12" i="2"/>
  <c r="AT12" i="2" s="1"/>
  <c r="AI134" i="2"/>
  <c r="AT134" i="2" s="1"/>
  <c r="AI212" i="2"/>
  <c r="AT212" i="2" s="1"/>
  <c r="AI342" i="2"/>
  <c r="AT342" i="2" s="1"/>
  <c r="AI502" i="2"/>
  <c r="AT502" i="2" s="1"/>
  <c r="AI638" i="2"/>
  <c r="AT638" i="2" s="1"/>
  <c r="AI862" i="2"/>
  <c r="AT862" i="2" s="1"/>
  <c r="AI67" i="2"/>
  <c r="AT67" i="2" s="1"/>
  <c r="AI148" i="2"/>
  <c r="AT148" i="2" s="1"/>
  <c r="AI222" i="2"/>
  <c r="AT222" i="2" s="1"/>
  <c r="AI318" i="2"/>
  <c r="AT318" i="2" s="1"/>
  <c r="AI46" i="2"/>
  <c r="AT46" i="2" s="1"/>
  <c r="AI270" i="2"/>
  <c r="AT270" i="2" s="1"/>
  <c r="AI494" i="2"/>
  <c r="AT494" i="2" s="1"/>
  <c r="AI710" i="2"/>
  <c r="AT710" i="2" s="1"/>
  <c r="AI32" i="2"/>
  <c r="AT32" i="2" s="1"/>
  <c r="AI206" i="2"/>
  <c r="AT206" i="2" s="1"/>
  <c r="AI462" i="2"/>
  <c r="AT462" i="2" s="1"/>
  <c r="AI782" i="2"/>
  <c r="AT782" i="2" s="1"/>
  <c r="AI44" i="2"/>
  <c r="AT44" i="2" s="1"/>
  <c r="AI138" i="2"/>
  <c r="AT138" i="2" s="1"/>
  <c r="AI260" i="2"/>
  <c r="AT260" i="2" s="1"/>
  <c r="AI434" i="2"/>
  <c r="AT434" i="2" s="1"/>
  <c r="AI18" i="2"/>
  <c r="AT18" i="2" s="1"/>
  <c r="AI227" i="2"/>
  <c r="AT227" i="2" s="1"/>
  <c r="AI634" i="2"/>
  <c r="AT634" i="2" s="1"/>
  <c r="AI914" i="2"/>
  <c r="AT914" i="2" s="1"/>
  <c r="AI136" i="2"/>
  <c r="AT136" i="2" s="1"/>
  <c r="AI356" i="2"/>
  <c r="AT356" i="2" s="1"/>
  <c r="AI926" i="2"/>
  <c r="AT926" i="2" s="1"/>
  <c r="AI180" i="2"/>
  <c r="AT180" i="2" s="1"/>
  <c r="AI410" i="2"/>
  <c r="AT410" i="2" s="1"/>
  <c r="AI565" i="2"/>
  <c r="AT565" i="2" s="1"/>
  <c r="AI76" i="2"/>
  <c r="AT76" i="2" s="1"/>
  <c r="AI558" i="2"/>
  <c r="AT558" i="2" s="1"/>
  <c r="AI986" i="2"/>
  <c r="AT986" i="2" s="1"/>
  <c r="AI390" i="2"/>
  <c r="AT390" i="2" s="1"/>
  <c r="AI60" i="2"/>
  <c r="AT60" i="2" s="1"/>
  <c r="AI29" i="2"/>
  <c r="AT29" i="2" s="1"/>
  <c r="AI159" i="2"/>
  <c r="AT159" i="2" s="1"/>
  <c r="AI982" i="2"/>
  <c r="AT982" i="2" s="1"/>
  <c r="AI731" i="2"/>
  <c r="AT731" i="2" s="1"/>
  <c r="AI31" i="2"/>
  <c r="AT31" i="2" s="1"/>
  <c r="AI897" i="2"/>
  <c r="AT897" i="2" s="1"/>
  <c r="AI869" i="2"/>
  <c r="AT869" i="2" s="1"/>
  <c r="AI849" i="2"/>
  <c r="AT849" i="2" s="1"/>
  <c r="AI817" i="2"/>
  <c r="AT817" i="2" s="1"/>
  <c r="AI809" i="2"/>
  <c r="AT809" i="2" s="1"/>
  <c r="AI741" i="2"/>
  <c r="AT741" i="2" s="1"/>
  <c r="AI721" i="2"/>
  <c r="AT721" i="2" s="1"/>
  <c r="AI624" i="2"/>
  <c r="AT624" i="2" s="1"/>
  <c r="AI685" i="2"/>
  <c r="AT685" i="2" s="1"/>
  <c r="AI665" i="2"/>
  <c r="AT665" i="2" s="1"/>
  <c r="AI625" i="2"/>
  <c r="AT625" i="2" s="1"/>
  <c r="AI604" i="2"/>
  <c r="AT604" i="2" s="1"/>
  <c r="AI723" i="2"/>
  <c r="AT723" i="2" s="1"/>
  <c r="AI659" i="2"/>
  <c r="AT659" i="2" s="1"/>
  <c r="AI619" i="2"/>
  <c r="AT619" i="2" s="1"/>
  <c r="AI599" i="2"/>
  <c r="AT599" i="2" s="1"/>
  <c r="AI583" i="2"/>
  <c r="AT583" i="2" s="1"/>
  <c r="AI563" i="2"/>
  <c r="AT563" i="2" s="1"/>
  <c r="AI555" i="2"/>
  <c r="AT555" i="2" s="1"/>
  <c r="AI532" i="2"/>
  <c r="AT532" i="2" s="1"/>
  <c r="AI524" i="2"/>
  <c r="AT524" i="2" s="1"/>
  <c r="AI432" i="2"/>
  <c r="AT432" i="2" s="1"/>
  <c r="AI424" i="2"/>
  <c r="AT424" i="2" s="1"/>
  <c r="AI533" i="2"/>
  <c r="AT533" i="2" s="1"/>
  <c r="AI513" i="2"/>
  <c r="AT513" i="2" s="1"/>
  <c r="AI505" i="2"/>
  <c r="AT505" i="2" s="1"/>
  <c r="AI485" i="2"/>
  <c r="AT485" i="2" s="1"/>
  <c r="AI445" i="2"/>
  <c r="AT445" i="2" s="1"/>
  <c r="AI425" i="2"/>
  <c r="AT425" i="2" s="1"/>
  <c r="AI345" i="2"/>
  <c r="AT345" i="2" s="1"/>
  <c r="AI301" i="2"/>
  <c r="AT301" i="2" s="1"/>
  <c r="AI253" i="2"/>
  <c r="AT253" i="2" s="1"/>
  <c r="AI221" i="2"/>
  <c r="AT221" i="2" s="1"/>
  <c r="AI173" i="2"/>
  <c r="AT173" i="2" s="1"/>
  <c r="AI129" i="2"/>
  <c r="AT129" i="2" s="1"/>
  <c r="AI85" i="2"/>
  <c r="AT85" i="2" s="1"/>
  <c r="AI53" i="2"/>
  <c r="AT53" i="2" s="1"/>
  <c r="AI396" i="2"/>
  <c r="AT396" i="2" s="1"/>
  <c r="AI388" i="2"/>
  <c r="AT388" i="2" s="1"/>
  <c r="AI380" i="2"/>
  <c r="AT380" i="2" s="1"/>
  <c r="AI387" i="2"/>
  <c r="AT387" i="2" s="1"/>
  <c r="AI367" i="2"/>
  <c r="AT367" i="2" s="1"/>
  <c r="AI351" i="2"/>
  <c r="AT351" i="2" s="1"/>
  <c r="AI331" i="2"/>
  <c r="AT331" i="2" s="1"/>
  <c r="AI323" i="2"/>
  <c r="AT323" i="2" s="1"/>
  <c r="AI315" i="2"/>
  <c r="AT315" i="2" s="1"/>
  <c r="AI271" i="2"/>
  <c r="AT271" i="2" s="1"/>
  <c r="AI1001" i="2"/>
  <c r="AT1001" i="2" s="1"/>
  <c r="AI783" i="2"/>
  <c r="AT783" i="2" s="1"/>
  <c r="AI196" i="2"/>
  <c r="AT196" i="2" s="1"/>
  <c r="AI985" i="2"/>
  <c r="AT985" i="2" s="1"/>
  <c r="AI977" i="2"/>
  <c r="AT977" i="2" s="1"/>
  <c r="AI969" i="2"/>
  <c r="AT969" i="2" s="1"/>
  <c r="AI961" i="2"/>
  <c r="AT961" i="2" s="1"/>
  <c r="AI953" i="2"/>
  <c r="AT953" i="2" s="1"/>
  <c r="AI945" i="2"/>
  <c r="AT945" i="2" s="1"/>
  <c r="AI937" i="2"/>
  <c r="AT937" i="2" s="1"/>
  <c r="AI929" i="2"/>
  <c r="AT929" i="2" s="1"/>
  <c r="AI636" i="2"/>
  <c r="AT636" i="2" s="1"/>
  <c r="AI628" i="2"/>
  <c r="AT628" i="2" s="1"/>
  <c r="AI74" i="2"/>
  <c r="AT74" i="2" s="1"/>
  <c r="AI102" i="2"/>
  <c r="AT102" i="2" s="1"/>
  <c r="AI190" i="2"/>
  <c r="AT190" i="2" s="1"/>
  <c r="AI268" i="2"/>
  <c r="AT268" i="2" s="1"/>
  <c r="AI435" i="2"/>
  <c r="AT435" i="2" s="1"/>
  <c r="AI750" i="2"/>
  <c r="AT750" i="2" s="1"/>
  <c r="AI13" i="2"/>
  <c r="AT13" i="2" s="1"/>
  <c r="AI144" i="2"/>
  <c r="AT144" i="2" s="1"/>
  <c r="AI216" i="2"/>
  <c r="AT216" i="2" s="1"/>
  <c r="AI350" i="2"/>
  <c r="AT350" i="2" s="1"/>
  <c r="AI542" i="2"/>
  <c r="AT542" i="2" s="1"/>
  <c r="AI670" i="2"/>
  <c r="AT670" i="2" s="1"/>
  <c r="AI898" i="2"/>
  <c r="AT898" i="2" s="1"/>
  <c r="AI68" i="2"/>
  <c r="AT68" i="2" s="1"/>
  <c r="AI164" i="2"/>
  <c r="AT164" i="2" s="1"/>
  <c r="AI238" i="2"/>
  <c r="AT238" i="2" s="1"/>
  <c r="AI328" i="2"/>
  <c r="AT328" i="2" s="1"/>
  <c r="AI66" i="2"/>
  <c r="AT66" i="2" s="1"/>
  <c r="AI272" i="2"/>
  <c r="AT272" i="2" s="1"/>
  <c r="AI541" i="2"/>
  <c r="AT541" i="2" s="1"/>
  <c r="AI802" i="2"/>
  <c r="AT802" i="2" s="1"/>
  <c r="AI43" i="2"/>
  <c r="AT43" i="2" s="1"/>
  <c r="AI210" i="2"/>
  <c r="AT210" i="2" s="1"/>
  <c r="AI519" i="2"/>
  <c r="AT519" i="2" s="1"/>
  <c r="AI786" i="2"/>
  <c r="AT786" i="2" s="1"/>
  <c r="AI59" i="2"/>
  <c r="AT59" i="2" s="1"/>
  <c r="AI152" i="2"/>
  <c r="AT152" i="2" s="1"/>
  <c r="AI274" i="2"/>
  <c r="AT274" i="2" s="1"/>
  <c r="AI518" i="2"/>
  <c r="AT518" i="2" s="1"/>
  <c r="AI51" i="2"/>
  <c r="AT51" i="2" s="1"/>
  <c r="AI234" i="2"/>
  <c r="AT234" i="2" s="1"/>
  <c r="AI698" i="2"/>
  <c r="AT698" i="2" s="1"/>
  <c r="AI28" i="2"/>
  <c r="AT28" i="2" s="1"/>
  <c r="AI142" i="2"/>
  <c r="AT142" i="2" s="1"/>
  <c r="AI470" i="2"/>
  <c r="AT470" i="2" s="1"/>
  <c r="AI20" i="2"/>
  <c r="AT20" i="2" s="1"/>
  <c r="AI266" i="2"/>
  <c r="AT266" i="2" s="1"/>
  <c r="AI442" i="2"/>
  <c r="AT442" i="2" s="1"/>
  <c r="AI594" i="2"/>
  <c r="AT594" i="2" s="1"/>
  <c r="AI106" i="2"/>
  <c r="AT106" i="2" s="1"/>
  <c r="AI587" i="2"/>
  <c r="AT587" i="2" s="1"/>
  <c r="AI1002" i="2"/>
  <c r="AT1002" i="2" s="1"/>
  <c r="AI414" i="2"/>
  <c r="AT414" i="2" s="1"/>
  <c r="AI103" i="2"/>
  <c r="AT103" i="2" s="1"/>
  <c r="AI41" i="2"/>
  <c r="AT41" i="2" s="1"/>
  <c r="AI482" i="2"/>
  <c r="AT482" i="2" s="1"/>
  <c r="AI23" i="2"/>
  <c r="AT23" i="2" s="1"/>
  <c r="AI889" i="2"/>
  <c r="AT889" i="2" s="1"/>
  <c r="AI829" i="2"/>
  <c r="AT829" i="2" s="1"/>
  <c r="AI801" i="2"/>
  <c r="AT801" i="2" s="1"/>
  <c r="AI781" i="2"/>
  <c r="AT781" i="2" s="1"/>
  <c r="AI761" i="2"/>
  <c r="AT761" i="2" s="1"/>
  <c r="AI733" i="2"/>
  <c r="AT733" i="2" s="1"/>
  <c r="AI693" i="2"/>
  <c r="AT693" i="2" s="1"/>
  <c r="AI677" i="2"/>
  <c r="AT677" i="2" s="1"/>
  <c r="AI637" i="2"/>
  <c r="AT637" i="2" s="1"/>
  <c r="AI617" i="2"/>
  <c r="AT617" i="2" s="1"/>
  <c r="AI616" i="2"/>
  <c r="AT616" i="2" s="1"/>
  <c r="AI715" i="2"/>
  <c r="AT715" i="2" s="1"/>
  <c r="AI695" i="2"/>
  <c r="AT695" i="2" s="1"/>
  <c r="AI671" i="2"/>
  <c r="AT671" i="2" s="1"/>
  <c r="AI639" i="2"/>
  <c r="AT639" i="2" s="1"/>
  <c r="AI572" i="2"/>
  <c r="AT572" i="2" s="1"/>
  <c r="AI547" i="2"/>
  <c r="AT547" i="2" s="1"/>
  <c r="AI539" i="2"/>
  <c r="AT539" i="2" s="1"/>
  <c r="AI564" i="2"/>
  <c r="AT564" i="2" s="1"/>
  <c r="AI544" i="2"/>
  <c r="AT544" i="2" s="1"/>
  <c r="AI516" i="2"/>
  <c r="AT516" i="2" s="1"/>
  <c r="AI464" i="2"/>
  <c r="AT464" i="2" s="1"/>
  <c r="AI456" i="2"/>
  <c r="AT456" i="2" s="1"/>
  <c r="AI448" i="2"/>
  <c r="AT448" i="2" s="1"/>
  <c r="AI416" i="2"/>
  <c r="AT416" i="2" s="1"/>
  <c r="AI523" i="2"/>
  <c r="AT523" i="2" s="1"/>
  <c r="AI499" i="2"/>
  <c r="AT499" i="2" s="1"/>
  <c r="AI479" i="2"/>
  <c r="AT479" i="2" s="1"/>
  <c r="AI577" i="2"/>
  <c r="AT577" i="2" s="1"/>
  <c r="AI477" i="2"/>
  <c r="AT477" i="2" s="1"/>
  <c r="AI457" i="2"/>
  <c r="AT457" i="2" s="1"/>
  <c r="AI437" i="2"/>
  <c r="AT437" i="2" s="1"/>
  <c r="AI405" i="2"/>
  <c r="AT405" i="2" s="1"/>
  <c r="AI385" i="2"/>
  <c r="AT385" i="2" s="1"/>
  <c r="AI365" i="2"/>
  <c r="AT365" i="2" s="1"/>
  <c r="AI329" i="2"/>
  <c r="AT329" i="2" s="1"/>
  <c r="AI273" i="2"/>
  <c r="AT273" i="2" s="1"/>
  <c r="AI233" i="2"/>
  <c r="AT233" i="2" s="1"/>
  <c r="AI193" i="2"/>
  <c r="AT193" i="2" s="1"/>
  <c r="AI165" i="2"/>
  <c r="AT165" i="2" s="1"/>
  <c r="AI141" i="2"/>
  <c r="AT141" i="2" s="1"/>
  <c r="AI109" i="2"/>
  <c r="AT109" i="2" s="1"/>
  <c r="AI77" i="2"/>
  <c r="AT77" i="2" s="1"/>
  <c r="AI368" i="2"/>
  <c r="AT368" i="2" s="1"/>
  <c r="AI344" i="2"/>
  <c r="AT344" i="2" s="1"/>
  <c r="AI240" i="2"/>
  <c r="AT240" i="2" s="1"/>
  <c r="AI443" i="2"/>
  <c r="AT443" i="2" s="1"/>
  <c r="AI407" i="2"/>
  <c r="AT407" i="2" s="1"/>
  <c r="AI399" i="2"/>
  <c r="AT399" i="2" s="1"/>
  <c r="AI379" i="2"/>
  <c r="AT379" i="2" s="1"/>
  <c r="AI343" i="2"/>
  <c r="AT343" i="2" s="1"/>
  <c r="AI69" i="2"/>
  <c r="AT69" i="2" s="1"/>
  <c r="AI997" i="2"/>
  <c r="AT997" i="2" s="1"/>
  <c r="AI989" i="2"/>
  <c r="AT989" i="2" s="1"/>
  <c r="AI747" i="2"/>
  <c r="AT747" i="2" s="1"/>
  <c r="AI826" i="2"/>
  <c r="AT826" i="2" s="1"/>
  <c r="AI254" i="2"/>
  <c r="AT254" i="2" s="1"/>
  <c r="AI958" i="2"/>
  <c r="AT958" i="2" s="1"/>
  <c r="AI838" i="2"/>
  <c r="AT838" i="2" s="1"/>
  <c r="AI746" i="2"/>
  <c r="AT746" i="2" s="1"/>
  <c r="AI169" i="2"/>
  <c r="AT169" i="2" s="1"/>
  <c r="AI246" i="2"/>
  <c r="AT246" i="2" s="1"/>
  <c r="AI340" i="2"/>
  <c r="AT340" i="2" s="1"/>
  <c r="AI530" i="2"/>
  <c r="AT530" i="2" s="1"/>
  <c r="AI10" i="2"/>
  <c r="AT10" i="2" s="1"/>
  <c r="AI100" i="2"/>
  <c r="AT100" i="2" s="1"/>
  <c r="AI199" i="2"/>
  <c r="AT199" i="2" s="1"/>
  <c r="AI320" i="2"/>
  <c r="AT320" i="2" s="1"/>
  <c r="AI466" i="2"/>
  <c r="AT466" i="2" s="1"/>
  <c r="AI606" i="2"/>
  <c r="AT606" i="2" s="1"/>
  <c r="AI798" i="2"/>
  <c r="AT798" i="2" s="1"/>
  <c r="AI40" i="2"/>
  <c r="AT40" i="2" s="1"/>
  <c r="AI116" i="2"/>
  <c r="AT116" i="2" s="1"/>
  <c r="AI202" i="2"/>
  <c r="AT202" i="2" s="1"/>
  <c r="AI304" i="2"/>
  <c r="AT304" i="2" s="1"/>
  <c r="AI30" i="2"/>
  <c r="AT30" i="2" s="1"/>
  <c r="AI195" i="2"/>
  <c r="AT195" i="2" s="1"/>
  <c r="AI430" i="2"/>
  <c r="AT430" i="2" s="1"/>
  <c r="AI682" i="2"/>
  <c r="AT682" i="2" s="1"/>
  <c r="AI994" i="2"/>
  <c r="AT994" i="2" s="1"/>
  <c r="AI119" i="2"/>
  <c r="AT119" i="2" s="1"/>
  <c r="AI370" i="2"/>
  <c r="AT370" i="2" s="1"/>
  <c r="AI726" i="2"/>
  <c r="AT726" i="2" s="1"/>
  <c r="AI33" i="2"/>
  <c r="AT33" i="2" s="1"/>
  <c r="AI110" i="2"/>
  <c r="AT110" i="2" s="1"/>
  <c r="AI228" i="2"/>
  <c r="AT228" i="2" s="1"/>
  <c r="AI359" i="2"/>
  <c r="AT359" i="2" s="1"/>
  <c r="AI654" i="2"/>
  <c r="AT654" i="2" s="1"/>
  <c r="AI175" i="2"/>
  <c r="AT175" i="2" s="1"/>
  <c r="AI534" i="2"/>
  <c r="AT534" i="2" s="1"/>
  <c r="AI874" i="2"/>
  <c r="AT874" i="2" s="1"/>
  <c r="AI111" i="2"/>
  <c r="AT111" i="2" s="1"/>
  <c r="AI264" i="2"/>
  <c r="AT264" i="2" s="1"/>
  <c r="AI702" i="2"/>
  <c r="AT702" i="2" s="1"/>
  <c r="AI155" i="2"/>
  <c r="AT155" i="2" s="1"/>
  <c r="AI402" i="2"/>
  <c r="AT402" i="2" s="1"/>
  <c r="AI526" i="2"/>
  <c r="AT526" i="2" s="1"/>
  <c r="AI50" i="2"/>
  <c r="AT50" i="2" s="1"/>
  <c r="AI286" i="2"/>
  <c r="AT286" i="2" s="1"/>
  <c r="AI906" i="2"/>
  <c r="AT906" i="2" s="1"/>
  <c r="AI120" i="2"/>
  <c r="AT120" i="2" s="1"/>
  <c r="AI810" i="2"/>
  <c r="AT810" i="2" s="1"/>
  <c r="AI514" i="2"/>
  <c r="AT514" i="2" s="1"/>
  <c r="AI132" i="2"/>
  <c r="AT132" i="2" s="1"/>
  <c r="AI962" i="2"/>
  <c r="AT962" i="2" s="1"/>
  <c r="AI398" i="2"/>
  <c r="AT398" i="2" s="1"/>
  <c r="AI56" i="2"/>
  <c r="AT56" i="2" s="1"/>
  <c r="AI877" i="2"/>
  <c r="AT877" i="2" s="1"/>
  <c r="AI857" i="2"/>
  <c r="AT857" i="2" s="1"/>
  <c r="AI825" i="2"/>
  <c r="AT825" i="2" s="1"/>
  <c r="AI777" i="2"/>
  <c r="AT777" i="2" s="1"/>
  <c r="AI729" i="2"/>
  <c r="AT729" i="2" s="1"/>
  <c r="AI673" i="2"/>
  <c r="AT673" i="2" s="1"/>
  <c r="AI633" i="2"/>
  <c r="AT633" i="2" s="1"/>
  <c r="AI613" i="2"/>
  <c r="AT613" i="2" s="1"/>
  <c r="AI612" i="2"/>
  <c r="AT612" i="2" s="1"/>
  <c r="AI739" i="2"/>
  <c r="AT739" i="2" s="1"/>
  <c r="AI683" i="2"/>
  <c r="AT683" i="2" s="1"/>
  <c r="AI667" i="2"/>
  <c r="AT667" i="2" s="1"/>
  <c r="AI588" i="2"/>
  <c r="AT588" i="2" s="1"/>
  <c r="AI543" i="2"/>
  <c r="AT543" i="2" s="1"/>
  <c r="AI535" i="2"/>
  <c r="AT535" i="2" s="1"/>
  <c r="AI568" i="2"/>
  <c r="AT568" i="2" s="1"/>
  <c r="AI560" i="2"/>
  <c r="AT560" i="2" s="1"/>
  <c r="AI540" i="2"/>
  <c r="AT540" i="2" s="1"/>
  <c r="AI504" i="2"/>
  <c r="AT504" i="2" s="1"/>
  <c r="AI444" i="2"/>
  <c r="AT444" i="2" s="1"/>
  <c r="AI495" i="2"/>
  <c r="AT495" i="2" s="1"/>
  <c r="AI475" i="2"/>
  <c r="AT475" i="2" s="1"/>
  <c r="AI609" i="2"/>
  <c r="AT609" i="2" s="1"/>
  <c r="AI573" i="2"/>
  <c r="AT573" i="2" s="1"/>
  <c r="AI493" i="2"/>
  <c r="AT493" i="2" s="1"/>
  <c r="AI473" i="2"/>
  <c r="AT473" i="2" s="1"/>
  <c r="AI453" i="2"/>
  <c r="AT453" i="2" s="1"/>
  <c r="AI433" i="2"/>
  <c r="AT433" i="2" s="1"/>
  <c r="AI401" i="2"/>
  <c r="AT401" i="2" s="1"/>
  <c r="AI381" i="2"/>
  <c r="AT381" i="2" s="1"/>
  <c r="AI361" i="2"/>
  <c r="AT361" i="2" s="1"/>
  <c r="AI317" i="2"/>
  <c r="AT317" i="2" s="1"/>
  <c r="AI289" i="2"/>
  <c r="AT289" i="2" s="1"/>
  <c r="AI269" i="2"/>
  <c r="AT269" i="2" s="1"/>
  <c r="AI229" i="2"/>
  <c r="AT229" i="2" s="1"/>
  <c r="AI189" i="2"/>
  <c r="AT189" i="2" s="1"/>
  <c r="AI181" i="2"/>
  <c r="AT181" i="2" s="1"/>
  <c r="AI137" i="2"/>
  <c r="AT137" i="2" s="1"/>
  <c r="AI105" i="2"/>
  <c r="AT105" i="2" s="1"/>
  <c r="AI73" i="2"/>
  <c r="AT73" i="2" s="1"/>
  <c r="AI65" i="2"/>
  <c r="AT65" i="2" s="1"/>
  <c r="AI348" i="2"/>
  <c r="AT348" i="2" s="1"/>
  <c r="AI296" i="2"/>
  <c r="AT296" i="2" s="1"/>
  <c r="AI439" i="2"/>
  <c r="AT439" i="2" s="1"/>
  <c r="AI431" i="2"/>
  <c r="AT431" i="2" s="1"/>
  <c r="AI423" i="2"/>
  <c r="AT423" i="2" s="1"/>
  <c r="AI395" i="2"/>
  <c r="AT395" i="2" s="1"/>
  <c r="AI375" i="2"/>
  <c r="AT375" i="2" s="1"/>
  <c r="AI339" i="2"/>
  <c r="AT339" i="2" s="1"/>
  <c r="AI299" i="2"/>
  <c r="AT299" i="2" s="1"/>
  <c r="AI291" i="2"/>
  <c r="AT291" i="2" s="1"/>
  <c r="AI283" i="2"/>
  <c r="AT283" i="2" s="1"/>
  <c r="AI243" i="2"/>
  <c r="AT243" i="2" s="1"/>
  <c r="AI231" i="2"/>
  <c r="AT231" i="2" s="1"/>
  <c r="AI215" i="2"/>
  <c r="AT215" i="2" s="1"/>
  <c r="AI799" i="2"/>
  <c r="AT799" i="2" s="1"/>
  <c r="AG752" i="2"/>
  <c r="AR752" i="2" s="1"/>
  <c r="AG641" i="2"/>
  <c r="AR641" i="2" s="1"/>
  <c r="AI925" i="2"/>
  <c r="AT925" i="2" s="1"/>
  <c r="AG958" i="2"/>
  <c r="AR958" i="2" s="1"/>
  <c r="AG9" i="2"/>
  <c r="AR9" i="2" s="1"/>
  <c r="AG727" i="2"/>
  <c r="AR727" i="2" s="1"/>
  <c r="AG923" i="2"/>
  <c r="AR923" i="2" s="1"/>
  <c r="AG795" i="2"/>
  <c r="AR795" i="2" s="1"/>
  <c r="AG31" i="2"/>
  <c r="AR31" i="2" s="1"/>
  <c r="AG13" i="2"/>
  <c r="AR13" i="2" s="1"/>
  <c r="AG69" i="2"/>
  <c r="AR69" i="2" s="1"/>
  <c r="AG435" i="2"/>
  <c r="AR435" i="2" s="1"/>
  <c r="AG939" i="2"/>
  <c r="AR939" i="2" s="1"/>
  <c r="AG371" i="2"/>
  <c r="AR371" i="2" s="1"/>
  <c r="AG81" i="2"/>
  <c r="AR81" i="2" s="1"/>
  <c r="AG197" i="2"/>
  <c r="AR197" i="2" s="1"/>
  <c r="AG603" i="2"/>
  <c r="AR603" i="2" s="1"/>
  <c r="AG160" i="2"/>
  <c r="AR160" i="2" s="1"/>
  <c r="AI771" i="2"/>
  <c r="AT771" i="2" s="1"/>
  <c r="AI755" i="2"/>
  <c r="AT755" i="2" s="1"/>
  <c r="AG824" i="2"/>
  <c r="AR824" i="2" s="1"/>
  <c r="AI203" i="2"/>
  <c r="AT203" i="2" s="1"/>
  <c r="AI870" i="2"/>
  <c r="AT870" i="2" s="1"/>
  <c r="AI16" i="2"/>
  <c r="AT16" i="2" s="1"/>
  <c r="AI859" i="2"/>
  <c r="AT859" i="2" s="1"/>
  <c r="AJ953" i="3"/>
  <c r="AU953" i="3" s="1"/>
  <c r="AJ842" i="3"/>
  <c r="AU842" i="3" s="1"/>
  <c r="AJ895" i="3"/>
  <c r="AU895" i="3" s="1"/>
  <c r="AJ829" i="3"/>
  <c r="AU829" i="3" s="1"/>
  <c r="AJ693" i="3"/>
  <c r="AU693" i="3" s="1"/>
  <c r="AJ692" i="3"/>
  <c r="AU692" i="3" s="1"/>
  <c r="AL989" i="3"/>
  <c r="AW989" i="3" s="1"/>
  <c r="AL1000" i="3"/>
  <c r="AW1000" i="3" s="1"/>
  <c r="AL912" i="3"/>
  <c r="AW912" i="3" s="1"/>
  <c r="AL1002" i="3"/>
  <c r="AW1002" i="3" s="1"/>
  <c r="AL892" i="3"/>
  <c r="AW892" i="3" s="1"/>
  <c r="AL797" i="3"/>
  <c r="AW797" i="3" s="1"/>
  <c r="AL922" i="3"/>
  <c r="AW922" i="3" s="1"/>
  <c r="AL689" i="3"/>
  <c r="AW689" i="3" s="1"/>
  <c r="AL754" i="3"/>
  <c r="AW754" i="3" s="1"/>
  <c r="AL645" i="3"/>
  <c r="AW645" i="3" s="1"/>
  <c r="AL711" i="3"/>
  <c r="AW711" i="3" s="1"/>
  <c r="AL644" i="3"/>
  <c r="AW644" i="3" s="1"/>
  <c r="AL558" i="3"/>
  <c r="AW558" i="3" s="1"/>
  <c r="AL541" i="3"/>
  <c r="AW541" i="3" s="1"/>
  <c r="AL446" i="3"/>
  <c r="AW446" i="3" s="1"/>
  <c r="AL351" i="3"/>
  <c r="AW351" i="3" s="1"/>
  <c r="AL312" i="3"/>
  <c r="AW312" i="3" s="1"/>
  <c r="AL326" i="3"/>
  <c r="AW326" i="3" s="1"/>
  <c r="AL166" i="3"/>
  <c r="AW166" i="3" s="1"/>
  <c r="AL149" i="3"/>
  <c r="AW149" i="3" s="1"/>
  <c r="AL106" i="3"/>
  <c r="AW106" i="3" s="1"/>
  <c r="AL14" i="3"/>
  <c r="AW14" i="3" s="1"/>
  <c r="AL630" i="3"/>
  <c r="AW630" i="3" s="1"/>
  <c r="AL975" i="3"/>
  <c r="AW975" i="3" s="1"/>
  <c r="AL830" i="3"/>
  <c r="AW830" i="3" s="1"/>
  <c r="AL758" i="3"/>
  <c r="AW758" i="3" s="1"/>
  <c r="AL581" i="3"/>
  <c r="AW581" i="3" s="1"/>
  <c r="AL601" i="3"/>
  <c r="AW601" i="3" s="1"/>
  <c r="AL584" i="3"/>
  <c r="AW584" i="3" s="1"/>
  <c r="AL543" i="3"/>
  <c r="AW543" i="3" s="1"/>
  <c r="AL286" i="3"/>
  <c r="AW286" i="3" s="1"/>
  <c r="AL223" i="3"/>
  <c r="AW223" i="3" s="1"/>
  <c r="AL233" i="3"/>
  <c r="AW233" i="3" s="1"/>
  <c r="AL190" i="3"/>
  <c r="AW190" i="3" s="1"/>
  <c r="AL40" i="3"/>
  <c r="AW40" i="3" s="1"/>
  <c r="AJ893" i="3"/>
  <c r="AU893" i="3" s="1"/>
  <c r="AJ853" i="3"/>
  <c r="AU853" i="3" s="1"/>
  <c r="AJ863" i="3"/>
  <c r="AU863" i="3" s="1"/>
  <c r="AJ797" i="3"/>
  <c r="AU797" i="3" s="1"/>
  <c r="AJ735" i="3"/>
  <c r="AU735" i="3" s="1"/>
  <c r="AJ659" i="3"/>
  <c r="AU659" i="3" s="1"/>
  <c r="AK949" i="3"/>
  <c r="AV949" i="3" s="1"/>
  <c r="AL985" i="3"/>
  <c r="AW985" i="3" s="1"/>
  <c r="AL996" i="3"/>
  <c r="AW996" i="3" s="1"/>
  <c r="AL864" i="3"/>
  <c r="AW864" i="3" s="1"/>
  <c r="AL978" i="3"/>
  <c r="AW978" i="3" s="1"/>
  <c r="AL884" i="3"/>
  <c r="AW884" i="3" s="1"/>
  <c r="AL927" i="3"/>
  <c r="AW927" i="3" s="1"/>
  <c r="AL914" i="3"/>
  <c r="AW914" i="3" s="1"/>
  <c r="AL828" i="3"/>
  <c r="AW828" i="3" s="1"/>
  <c r="AL839" i="3"/>
  <c r="AW839" i="3" s="1"/>
  <c r="AL734" i="3"/>
  <c r="AW734" i="3" s="1"/>
  <c r="AL679" i="3"/>
  <c r="AW679" i="3" s="1"/>
  <c r="AL612" i="3"/>
  <c r="AW612" i="3" s="1"/>
  <c r="AL520" i="3"/>
  <c r="AW520" i="3" s="1"/>
  <c r="AL408" i="3"/>
  <c r="AW408" i="3" s="1"/>
  <c r="AL422" i="3"/>
  <c r="AW422" i="3" s="1"/>
  <c r="AL343" i="3"/>
  <c r="AW343" i="3" s="1"/>
  <c r="AL304" i="3"/>
  <c r="AW304" i="3" s="1"/>
  <c r="AL254" i="3"/>
  <c r="AW254" i="3" s="1"/>
  <c r="AL222" i="3"/>
  <c r="AW222" i="3" s="1"/>
  <c r="AL133" i="3"/>
  <c r="AW133" i="3" s="1"/>
  <c r="AL107" i="3"/>
  <c r="AW107" i="3" s="1"/>
  <c r="AL29" i="3"/>
  <c r="AW29" i="3" s="1"/>
  <c r="AL726" i="3"/>
  <c r="AW726" i="3" s="1"/>
  <c r="AL999" i="3"/>
  <c r="AW999" i="3" s="1"/>
  <c r="AL822" i="3"/>
  <c r="AW822" i="3" s="1"/>
  <c r="AL775" i="3"/>
  <c r="AW775" i="3" s="1"/>
  <c r="AL517" i="3"/>
  <c r="AW517" i="3" s="1"/>
  <c r="AL728" i="3"/>
  <c r="AW728" i="3" s="1"/>
  <c r="AL576" i="3"/>
  <c r="AW576" i="3" s="1"/>
  <c r="AL414" i="3"/>
  <c r="AW414" i="3" s="1"/>
  <c r="AL230" i="3"/>
  <c r="AW230" i="3" s="1"/>
  <c r="AL196" i="3"/>
  <c r="AW196" i="3" s="1"/>
  <c r="AL209" i="3"/>
  <c r="AW209" i="3" s="1"/>
  <c r="AL61" i="3"/>
  <c r="AW61" i="3" s="1"/>
  <c r="AL8" i="3"/>
  <c r="AW8" i="3" s="1"/>
  <c r="AI787" i="2"/>
  <c r="AT787" i="2" s="1"/>
  <c r="AG820" i="2"/>
  <c r="AR820" i="2" s="1"/>
  <c r="AG788" i="2"/>
  <c r="AR788" i="2" s="1"/>
  <c r="AI835" i="2"/>
  <c r="AT835" i="2" s="1"/>
  <c r="AI140" i="2"/>
  <c r="AT140" i="2" s="1"/>
  <c r="AI930" i="2"/>
  <c r="AT930" i="2" s="1"/>
  <c r="AI158" i="2"/>
  <c r="AT158" i="2" s="1"/>
  <c r="AG575" i="2"/>
  <c r="AR575" i="2" s="1"/>
  <c r="AJ992" i="3"/>
  <c r="AU992" i="3" s="1"/>
  <c r="AJ822" i="3"/>
  <c r="AU822" i="3" s="1"/>
  <c r="AJ753" i="3"/>
  <c r="AU753" i="3" s="1"/>
  <c r="AJ765" i="3"/>
  <c r="AU765" i="3" s="1"/>
  <c r="AJ703" i="3"/>
  <c r="AU703" i="3" s="1"/>
  <c r="AJ595" i="3"/>
  <c r="AU595" i="3" s="1"/>
  <c r="AL961" i="3"/>
  <c r="AW961" i="3" s="1"/>
  <c r="AL992" i="3"/>
  <c r="AW992" i="3" s="1"/>
  <c r="AL1003" i="3"/>
  <c r="AW1003" i="3" s="1"/>
  <c r="AL974" i="3"/>
  <c r="AW974" i="3" s="1"/>
  <c r="AL821" i="3"/>
  <c r="AW821" i="3" s="1"/>
  <c r="AL919" i="3"/>
  <c r="AW919" i="3" s="1"/>
  <c r="AL890" i="3"/>
  <c r="AW890" i="3" s="1"/>
  <c r="AL804" i="3"/>
  <c r="AW804" i="3" s="1"/>
  <c r="AL831" i="3"/>
  <c r="AW831" i="3" s="1"/>
  <c r="AL702" i="3"/>
  <c r="AW702" i="3" s="1"/>
  <c r="AL614" i="3"/>
  <c r="AW614" i="3" s="1"/>
  <c r="AL571" i="3"/>
  <c r="AW571" i="3" s="1"/>
  <c r="AL397" i="3"/>
  <c r="AW397" i="3" s="1"/>
  <c r="AL468" i="3"/>
  <c r="AW468" i="3" s="1"/>
  <c r="AL461" i="3"/>
  <c r="AW461" i="3" s="1"/>
  <c r="AL211" i="3"/>
  <c r="AW211" i="3" s="1"/>
  <c r="AL280" i="3"/>
  <c r="AW280" i="3" s="1"/>
  <c r="AL225" i="3"/>
  <c r="AW225" i="3" s="1"/>
  <c r="AL198" i="3"/>
  <c r="AW198" i="3" s="1"/>
  <c r="AL188" i="3"/>
  <c r="AW188" i="3" s="1"/>
  <c r="AL75" i="3"/>
  <c r="AW75" i="3" s="1"/>
  <c r="AL798" i="3"/>
  <c r="AW798" i="3" s="1"/>
  <c r="AL743" i="3"/>
  <c r="AW743" i="3" s="1"/>
  <c r="AL451" i="3"/>
  <c r="AW451" i="3" s="1"/>
  <c r="AL700" i="3"/>
  <c r="AW700" i="3" s="1"/>
  <c r="AL552" i="3"/>
  <c r="AW552" i="3" s="1"/>
  <c r="AL406" i="3"/>
  <c r="AW406" i="3" s="1"/>
  <c r="AL373" i="3"/>
  <c r="AW373" i="3" s="1"/>
  <c r="AL337" i="3"/>
  <c r="AW337" i="3" s="1"/>
  <c r="AL201" i="3"/>
  <c r="AW201" i="3" s="1"/>
  <c r="AL154" i="3"/>
  <c r="AW154" i="3" s="1"/>
  <c r="AI759" i="2"/>
  <c r="AT759" i="2" s="1"/>
  <c r="AI807" i="2"/>
  <c r="AT807" i="2" s="1"/>
  <c r="AI823" i="2"/>
  <c r="AT823" i="2" s="1"/>
  <c r="AG792" i="2"/>
  <c r="AR792" i="2" s="1"/>
  <c r="AG149" i="2"/>
  <c r="AR149" i="2" s="1"/>
  <c r="AI157" i="2"/>
  <c r="AT157" i="2" s="1"/>
  <c r="AI354" i="2"/>
  <c r="AT354" i="2" s="1"/>
  <c r="AI770" i="2"/>
  <c r="AT770" i="2" s="1"/>
  <c r="AJ1002" i="3"/>
  <c r="AU1002" i="3" s="1"/>
  <c r="AJ960" i="3"/>
  <c r="AU960" i="3" s="1"/>
  <c r="AJ932" i="3"/>
  <c r="AU932" i="3" s="1"/>
  <c r="AJ807" i="3"/>
  <c r="AU807" i="3" s="1"/>
  <c r="AJ706" i="3"/>
  <c r="AU706" i="3" s="1"/>
  <c r="AJ662" i="3"/>
  <c r="AU662" i="3" s="1"/>
  <c r="AJ524" i="3"/>
  <c r="AU524" i="3" s="1"/>
  <c r="AL957" i="3"/>
  <c r="AW957" i="3" s="1"/>
  <c r="AL968" i="3"/>
  <c r="AW968" i="3" s="1"/>
  <c r="AL937" i="3"/>
  <c r="AW937" i="3" s="1"/>
  <c r="AL970" i="3"/>
  <c r="AW970" i="3" s="1"/>
  <c r="AL781" i="3"/>
  <c r="AW781" i="3" s="1"/>
  <c r="AL895" i="3"/>
  <c r="AW895" i="3" s="1"/>
  <c r="AL882" i="3"/>
  <c r="AW882" i="3" s="1"/>
  <c r="AL796" i="3"/>
  <c r="AW796" i="3" s="1"/>
  <c r="AL807" i="3"/>
  <c r="AW807" i="3" s="1"/>
  <c r="AL694" i="3"/>
  <c r="AW694" i="3" s="1"/>
  <c r="AL495" i="3"/>
  <c r="AW495" i="3" s="1"/>
  <c r="AL447" i="3"/>
  <c r="AW447" i="3" s="1"/>
  <c r="AL384" i="3"/>
  <c r="AW384" i="3" s="1"/>
  <c r="AL420" i="3"/>
  <c r="AW420" i="3" s="1"/>
  <c r="AL429" i="3"/>
  <c r="AW429" i="3" s="1"/>
  <c r="AL315" i="3"/>
  <c r="AW315" i="3" s="1"/>
  <c r="AL248" i="3"/>
  <c r="AW248" i="3" s="1"/>
  <c r="AL203" i="3"/>
  <c r="AW203" i="3" s="1"/>
  <c r="AL167" i="3"/>
  <c r="AW167" i="3" s="1"/>
  <c r="AL180" i="3"/>
  <c r="AW180" i="3" s="1"/>
  <c r="AL19" i="3"/>
  <c r="AW19" i="3" s="1"/>
  <c r="AL967" i="3"/>
  <c r="AW967" i="3" s="1"/>
  <c r="AL634" i="3"/>
  <c r="AW634" i="3" s="1"/>
  <c r="AL773" i="3"/>
  <c r="AW773" i="3" s="1"/>
  <c r="AL484" i="3"/>
  <c r="AW484" i="3" s="1"/>
  <c r="AL692" i="3"/>
  <c r="AW692" i="3" s="1"/>
  <c r="AL544" i="3"/>
  <c r="AW544" i="3" s="1"/>
  <c r="AL398" i="3"/>
  <c r="AW398" i="3" s="1"/>
  <c r="AL369" i="3"/>
  <c r="AW369" i="3" s="1"/>
  <c r="AL305" i="3"/>
  <c r="AW305" i="3" s="1"/>
  <c r="AL204" i="3"/>
  <c r="AW204" i="3" s="1"/>
  <c r="AL114" i="3"/>
  <c r="AW114" i="3" s="1"/>
  <c r="AG35" i="2"/>
  <c r="AR35" i="2" s="1"/>
  <c r="AG647" i="2"/>
  <c r="AR647" i="2" s="1"/>
  <c r="AG499" i="2"/>
  <c r="AR499" i="2" s="1"/>
  <c r="AG304" i="2"/>
  <c r="AR304" i="2" s="1"/>
  <c r="AG165" i="2"/>
  <c r="AR165" i="2" s="1"/>
  <c r="AG37" i="2"/>
  <c r="AR37" i="2" s="1"/>
  <c r="AG719" i="2"/>
  <c r="AR719" i="2" s="1"/>
  <c r="AG204" i="2"/>
  <c r="AR204" i="2" s="1"/>
  <c r="AG85" i="2"/>
  <c r="AR85" i="2" s="1"/>
  <c r="AG321" i="2"/>
  <c r="AR321" i="2" s="1"/>
  <c r="AG191" i="2"/>
  <c r="AR191" i="2" s="1"/>
  <c r="AG127" i="2"/>
  <c r="AR127" i="2" s="1"/>
  <c r="AG911" i="2"/>
  <c r="AR911" i="2" s="1"/>
  <c r="AG723" i="2"/>
  <c r="AR723" i="2" s="1"/>
  <c r="AG393" i="2"/>
  <c r="AR393" i="2" s="1"/>
  <c r="AG228" i="2"/>
  <c r="AR228" i="2" s="1"/>
  <c r="AG132" i="2"/>
  <c r="AR132" i="2" s="1"/>
  <c r="AG53" i="2"/>
  <c r="AR53" i="2" s="1"/>
  <c r="AG747" i="2"/>
  <c r="AR747" i="2" s="1"/>
  <c r="AG539" i="2"/>
  <c r="AR539" i="2" s="1"/>
  <c r="AG323" i="2"/>
  <c r="AR323" i="2" s="1"/>
  <c r="AG211" i="2"/>
  <c r="AR211" i="2" s="1"/>
  <c r="AG159" i="2"/>
  <c r="AR159" i="2" s="1"/>
  <c r="AG123" i="2"/>
  <c r="AR123" i="2" s="1"/>
  <c r="AG60" i="2"/>
  <c r="AR60" i="2" s="1"/>
  <c r="AG8" i="2"/>
  <c r="AR8" i="2" s="1"/>
  <c r="AI763" i="2"/>
  <c r="AT763" i="2" s="1"/>
  <c r="AI827" i="2"/>
  <c r="AT827" i="2" s="1"/>
  <c r="AG800" i="2"/>
  <c r="AR800" i="2" s="1"/>
  <c r="AI87" i="2"/>
  <c r="AT87" i="2" s="1"/>
  <c r="AI934" i="2"/>
  <c r="AT934" i="2" s="1"/>
  <c r="AI854" i="2"/>
  <c r="AT854" i="2" s="1"/>
  <c r="AI666" i="2"/>
  <c r="AT666" i="2" s="1"/>
  <c r="AG305" i="2"/>
  <c r="AR305" i="2" s="1"/>
  <c r="AI847" i="2"/>
  <c r="AT847" i="2" s="1"/>
  <c r="AI879" i="2"/>
  <c r="AT879" i="2" s="1"/>
  <c r="AJ970" i="3"/>
  <c r="AU970" i="3" s="1"/>
  <c r="AJ902" i="3"/>
  <c r="AU902" i="3" s="1"/>
  <c r="AJ900" i="3"/>
  <c r="AU900" i="3" s="1"/>
  <c r="AJ775" i="3"/>
  <c r="AU775" i="3" s="1"/>
  <c r="AJ599" i="3"/>
  <c r="AU599" i="3" s="1"/>
  <c r="AJ598" i="3"/>
  <c r="AU598" i="3" s="1"/>
  <c r="AL953" i="3"/>
  <c r="AW953" i="3" s="1"/>
  <c r="AL964" i="3"/>
  <c r="AW964" i="3" s="1"/>
  <c r="AL929" i="3"/>
  <c r="AW929" i="3" s="1"/>
  <c r="AL861" i="3"/>
  <c r="AW861" i="3" s="1"/>
  <c r="AL757" i="3"/>
  <c r="AW757" i="3" s="1"/>
  <c r="AL887" i="3"/>
  <c r="AW887" i="3" s="1"/>
  <c r="AL858" i="3"/>
  <c r="AW858" i="3" s="1"/>
  <c r="AL772" i="3"/>
  <c r="AW772" i="3" s="1"/>
  <c r="AL799" i="3"/>
  <c r="AW799" i="3" s="1"/>
  <c r="AL665" i="3"/>
  <c r="AW665" i="3" s="1"/>
  <c r="AL519" i="3"/>
  <c r="AW519" i="3" s="1"/>
  <c r="AL512" i="3"/>
  <c r="AW512" i="3" s="1"/>
  <c r="AL440" i="3"/>
  <c r="AW440" i="3" s="1"/>
  <c r="AL356" i="3"/>
  <c r="AW356" i="3" s="1"/>
  <c r="AL421" i="3"/>
  <c r="AW421" i="3" s="1"/>
  <c r="AL374" i="3"/>
  <c r="AW374" i="3" s="1"/>
  <c r="AL219" i="3"/>
  <c r="AW219" i="3" s="1"/>
  <c r="AL297" i="3"/>
  <c r="AW297" i="3" s="1"/>
  <c r="AL151" i="3"/>
  <c r="AW151" i="3" s="1"/>
  <c r="AL156" i="3"/>
  <c r="AW156" i="3" s="1"/>
  <c r="AL31" i="3"/>
  <c r="AW31" i="3" s="1"/>
  <c r="AL618" i="3"/>
  <c r="AW618" i="3" s="1"/>
  <c r="AL687" i="3"/>
  <c r="AW687" i="3" s="1"/>
  <c r="AL467" i="3"/>
  <c r="AW467" i="3" s="1"/>
  <c r="AL636" i="3"/>
  <c r="AW636" i="3" s="1"/>
  <c r="AL493" i="3"/>
  <c r="AW493" i="3" s="1"/>
  <c r="AL318" i="3"/>
  <c r="AW318" i="3" s="1"/>
  <c r="AL404" i="3"/>
  <c r="AW404" i="3" s="1"/>
  <c r="AL273" i="3"/>
  <c r="AW273" i="3" s="1"/>
  <c r="AL148" i="3"/>
  <c r="AW148" i="3" s="1"/>
  <c r="AL93" i="3"/>
  <c r="AW93" i="3" s="1"/>
  <c r="AG871" i="2"/>
  <c r="AR871" i="2" s="1"/>
  <c r="AG615" i="2"/>
  <c r="AR615" i="2" s="1"/>
  <c r="AG359" i="2"/>
  <c r="AR359" i="2" s="1"/>
  <c r="AG227" i="2"/>
  <c r="AR227" i="2" s="1"/>
  <c r="AG131" i="2"/>
  <c r="AR131" i="2" s="1"/>
  <c r="AG52" i="2"/>
  <c r="AR52" i="2" s="1"/>
  <c r="AG739" i="2"/>
  <c r="AR739" i="2" s="1"/>
  <c r="AG519" i="2"/>
  <c r="AR519" i="2" s="1"/>
  <c r="AG314" i="2"/>
  <c r="AR314" i="2" s="1"/>
  <c r="AG198" i="2"/>
  <c r="AR198" i="2" s="1"/>
  <c r="AG158" i="2"/>
  <c r="AR158" i="2" s="1"/>
  <c r="AG112" i="2"/>
  <c r="AR112" i="2" s="1"/>
  <c r="AG59" i="2"/>
  <c r="AR59" i="2" s="1"/>
  <c r="AG796" i="2"/>
  <c r="AR796" i="2" s="1"/>
  <c r="AG828" i="2"/>
  <c r="AR828" i="2" s="1"/>
  <c r="AI815" i="2"/>
  <c r="AT815" i="2" s="1"/>
  <c r="AI566" i="2"/>
  <c r="AT566" i="2" s="1"/>
  <c r="AI450" i="2"/>
  <c r="AT450" i="2" s="1"/>
  <c r="AG848" i="2"/>
  <c r="AR848" i="2" s="1"/>
  <c r="AI855" i="2"/>
  <c r="AT855" i="2" s="1"/>
  <c r="AG868" i="2"/>
  <c r="AR868" i="2" s="1"/>
  <c r="AI672" i="2"/>
  <c r="AT672" i="2" s="1"/>
  <c r="AJ949" i="3"/>
  <c r="AU949" i="3" s="1"/>
  <c r="AJ991" i="3"/>
  <c r="AU991" i="3" s="1"/>
  <c r="AJ868" i="3"/>
  <c r="AU868" i="3" s="1"/>
  <c r="AJ726" i="3"/>
  <c r="AU726" i="3" s="1"/>
  <c r="AJ820" i="3"/>
  <c r="AU820" i="3" s="1"/>
  <c r="AJ548" i="3"/>
  <c r="AU548" i="3" s="1"/>
  <c r="AL917" i="3"/>
  <c r="AW917" i="3" s="1"/>
  <c r="AL960" i="3"/>
  <c r="AW960" i="3" s="1"/>
  <c r="AL921" i="3"/>
  <c r="AW921" i="3" s="1"/>
  <c r="AL949" i="3"/>
  <c r="AW949" i="3" s="1"/>
  <c r="AL748" i="3"/>
  <c r="AW748" i="3" s="1"/>
  <c r="AL863" i="3"/>
  <c r="AW863" i="3" s="1"/>
  <c r="AL846" i="3"/>
  <c r="AW846" i="3" s="1"/>
  <c r="AL764" i="3"/>
  <c r="AW764" i="3" s="1"/>
  <c r="AL767" i="3"/>
  <c r="AW767" i="3" s="1"/>
  <c r="AL551" i="3"/>
  <c r="AW551" i="3" s="1"/>
  <c r="AL488" i="3"/>
  <c r="AW488" i="3" s="1"/>
  <c r="AL667" i="3"/>
  <c r="AW667" i="3" s="1"/>
  <c r="AL515" i="3"/>
  <c r="AW515" i="3" s="1"/>
  <c r="AL510" i="3"/>
  <c r="AW510" i="3" s="1"/>
  <c r="AL329" i="3"/>
  <c r="AW329" i="3" s="1"/>
  <c r="AL366" i="3"/>
  <c r="AW366" i="3" s="1"/>
  <c r="AL279" i="3"/>
  <c r="AW279" i="3" s="1"/>
  <c r="AL265" i="3"/>
  <c r="AW265" i="3" s="1"/>
  <c r="AL69" i="3"/>
  <c r="AW69" i="3" s="1"/>
  <c r="AL109" i="3"/>
  <c r="AW109" i="3" s="1"/>
  <c r="AL88" i="3"/>
  <c r="AW88" i="3" s="1"/>
  <c r="AL971" i="3"/>
  <c r="AW971" i="3" s="1"/>
  <c r="AL813" i="3"/>
  <c r="AW813" i="3" s="1"/>
  <c r="AL659" i="3"/>
  <c r="AW659" i="3" s="1"/>
  <c r="AL709" i="3"/>
  <c r="AW709" i="3" s="1"/>
  <c r="AL604" i="3"/>
  <c r="AW604" i="3" s="1"/>
  <c r="AL485" i="3"/>
  <c r="AW485" i="3" s="1"/>
  <c r="AL454" i="3"/>
  <c r="AW454" i="3" s="1"/>
  <c r="AL376" i="3"/>
  <c r="AW376" i="3" s="1"/>
  <c r="AL272" i="3"/>
  <c r="AW272" i="3" s="1"/>
  <c r="AL140" i="3"/>
  <c r="AW140" i="3" s="1"/>
  <c r="AL89" i="3"/>
  <c r="AW89" i="3" s="1"/>
  <c r="AJ798" i="3"/>
  <c r="AU798" i="3" s="1"/>
  <c r="AG748" i="2"/>
  <c r="AR748" i="2" s="1"/>
  <c r="AI795" i="2"/>
  <c r="AT795" i="2" s="1"/>
  <c r="AG816" i="2"/>
  <c r="AR816" i="2" s="1"/>
  <c r="AI474" i="2"/>
  <c r="AT474" i="2" s="1"/>
  <c r="AI95" i="2"/>
  <c r="AT95" i="2" s="1"/>
  <c r="AI294" i="2"/>
  <c r="AT294" i="2" s="1"/>
  <c r="AI660" i="2"/>
  <c r="AT660" i="2" s="1"/>
  <c r="AJ890" i="3"/>
  <c r="AU890" i="3" s="1"/>
  <c r="AJ959" i="3"/>
  <c r="AU959" i="3" s="1"/>
  <c r="AJ850" i="3"/>
  <c r="AU850" i="3" s="1"/>
  <c r="AJ631" i="3"/>
  <c r="AU631" i="3" s="1"/>
  <c r="AJ788" i="3"/>
  <c r="AU788" i="3" s="1"/>
  <c r="AJ669" i="3"/>
  <c r="AU669" i="3" s="1"/>
  <c r="AL909" i="3"/>
  <c r="AW909" i="3" s="1"/>
  <c r="AL928" i="3"/>
  <c r="AW928" i="3" s="1"/>
  <c r="AL873" i="3"/>
  <c r="AW873" i="3" s="1"/>
  <c r="AL948" i="3"/>
  <c r="AW948" i="3" s="1"/>
  <c r="AL684" i="3"/>
  <c r="AW684" i="3" s="1"/>
  <c r="AL855" i="3"/>
  <c r="AW855" i="3" s="1"/>
  <c r="AL790" i="3"/>
  <c r="AW790" i="3" s="1"/>
  <c r="AL725" i="3"/>
  <c r="AW725" i="3" s="1"/>
  <c r="AL712" i="3"/>
  <c r="AW712" i="3" s="1"/>
  <c r="AL751" i="3"/>
  <c r="AW751" i="3" s="1"/>
  <c r="AL487" i="3"/>
  <c r="AW487" i="3" s="1"/>
  <c r="AL635" i="3"/>
  <c r="AW635" i="3" s="1"/>
  <c r="AL573" i="3"/>
  <c r="AW573" i="3" s="1"/>
  <c r="AL486" i="3"/>
  <c r="AW486" i="3" s="1"/>
  <c r="AL407" i="3"/>
  <c r="AW407" i="3" s="1"/>
  <c r="AL342" i="3"/>
  <c r="AW342" i="3" s="1"/>
  <c r="AL255" i="3"/>
  <c r="AW255" i="3" s="1"/>
  <c r="AL241" i="3"/>
  <c r="AW241" i="3" s="1"/>
  <c r="AL181" i="3"/>
  <c r="AW181" i="3" s="1"/>
  <c r="AL57" i="3"/>
  <c r="AW57" i="3" s="1"/>
  <c r="AL80" i="3"/>
  <c r="AW80" i="3" s="1"/>
  <c r="AL836" i="3"/>
  <c r="AW836" i="3" s="1"/>
  <c r="AL627" i="3"/>
  <c r="AW627" i="3" s="1"/>
  <c r="AL649" i="3"/>
  <c r="AW649" i="3" s="1"/>
  <c r="AL578" i="3"/>
  <c r="AW578" i="3" s="1"/>
  <c r="AL453" i="3"/>
  <c r="AW453" i="3" s="1"/>
  <c r="AL383" i="3"/>
  <c r="AW383" i="3" s="1"/>
  <c r="AL348" i="3"/>
  <c r="AW348" i="3" s="1"/>
  <c r="AL240" i="3"/>
  <c r="AW240" i="3" s="1"/>
  <c r="AL143" i="3"/>
  <c r="AW143" i="3" s="1"/>
  <c r="AL83" i="3"/>
  <c r="AW83" i="3" s="1"/>
  <c r="AJ985" i="3"/>
  <c r="AU985" i="3" s="1"/>
  <c r="AJ913" i="3"/>
  <c r="AU913" i="3" s="1"/>
  <c r="AJ927" i="3"/>
  <c r="AU927" i="3" s="1"/>
  <c r="AJ655" i="3"/>
  <c r="AU655" i="3" s="1"/>
  <c r="AJ756" i="3"/>
  <c r="AU756" i="3" s="1"/>
  <c r="AL993" i="3"/>
  <c r="AW993" i="3" s="1"/>
  <c r="AL901" i="3"/>
  <c r="AW901" i="3" s="1"/>
  <c r="AL920" i="3"/>
  <c r="AW920" i="3" s="1"/>
  <c r="AL865" i="3"/>
  <c r="AW865" i="3" s="1"/>
  <c r="AL900" i="3"/>
  <c r="AW900" i="3" s="1"/>
  <c r="AL850" i="3"/>
  <c r="AW850" i="3" s="1"/>
  <c r="AL946" i="3"/>
  <c r="AW946" i="3" s="1"/>
  <c r="AL705" i="3"/>
  <c r="AW705" i="3" s="1"/>
  <c r="AL650" i="3"/>
  <c r="AW650" i="3" s="1"/>
  <c r="AL670" i="3"/>
  <c r="AW670" i="3" s="1"/>
  <c r="AL719" i="3"/>
  <c r="AW719" i="3" s="1"/>
  <c r="AL668" i="3"/>
  <c r="AW668" i="3" s="1"/>
  <c r="AL603" i="3"/>
  <c r="AW603" i="3" s="1"/>
  <c r="AL549" i="3"/>
  <c r="AW549" i="3" s="1"/>
  <c r="AL478" i="3"/>
  <c r="AW478" i="3" s="1"/>
  <c r="AL375" i="3"/>
  <c r="AW375" i="3" s="1"/>
  <c r="AL334" i="3"/>
  <c r="AW334" i="3" s="1"/>
  <c r="AL247" i="3"/>
  <c r="AW247" i="3" s="1"/>
  <c r="AL182" i="3"/>
  <c r="AW182" i="3" s="1"/>
  <c r="AL173" i="3"/>
  <c r="AW173" i="3" s="1"/>
  <c r="AL116" i="3"/>
  <c r="AW116" i="3" s="1"/>
  <c r="AL72" i="3"/>
  <c r="AW72" i="3" s="1"/>
  <c r="AL766" i="3"/>
  <c r="AW766" i="3" s="1"/>
  <c r="AL595" i="3"/>
  <c r="AW595" i="3" s="1"/>
  <c r="AL613" i="3"/>
  <c r="AW613" i="3" s="1"/>
  <c r="AL542" i="3"/>
  <c r="AW542" i="3" s="1"/>
  <c r="AL555" i="3"/>
  <c r="AW555" i="3" s="1"/>
  <c r="AL294" i="3"/>
  <c r="AW294" i="3" s="1"/>
  <c r="AL262" i="3"/>
  <c r="AW262" i="3" s="1"/>
  <c r="AL195" i="3"/>
  <c r="AW195" i="3" s="1"/>
  <c r="AL135" i="3"/>
  <c r="AW135" i="3" s="1"/>
  <c r="AF17" i="2"/>
  <c r="AQ17" i="2" s="1"/>
  <c r="AF129" i="2"/>
  <c r="AQ129" i="2" s="1"/>
  <c r="AF468" i="2"/>
  <c r="AQ468" i="2" s="1"/>
  <c r="AF528" i="2"/>
  <c r="AQ528" i="2" s="1"/>
  <c r="AF516" i="2"/>
  <c r="AQ516" i="2" s="1"/>
  <c r="AF972" i="2"/>
  <c r="AQ972" i="2" s="1"/>
  <c r="AF422" i="2"/>
  <c r="AQ422" i="2" s="1"/>
  <c r="AF773" i="2"/>
  <c r="AQ773" i="2" s="1"/>
  <c r="AF395" i="2"/>
  <c r="AQ395" i="2" s="1"/>
  <c r="AF622" i="2"/>
  <c r="AQ622" i="2" s="1"/>
  <c r="AF986" i="2"/>
  <c r="AQ986" i="2" s="1"/>
  <c r="AF750" i="2"/>
  <c r="AQ750" i="2" s="1"/>
  <c r="AF259" i="2"/>
  <c r="AQ259" i="2" s="1"/>
  <c r="AF687" i="2"/>
  <c r="AQ687" i="2" s="1"/>
  <c r="AF726" i="2"/>
  <c r="AQ726" i="2" s="1"/>
  <c r="AF261" i="2"/>
  <c r="AQ261" i="2" s="1"/>
  <c r="AF461" i="2"/>
  <c r="AQ461" i="2" s="1"/>
  <c r="AF617" i="2"/>
  <c r="AQ617" i="2" s="1"/>
  <c r="AF424" i="2"/>
  <c r="AQ424" i="2" s="1"/>
  <c r="AF624" i="2"/>
  <c r="AQ624" i="2" s="1"/>
  <c r="AF669" i="2"/>
  <c r="AQ669" i="2" s="1"/>
  <c r="AF230" i="2"/>
  <c r="AQ230" i="2" s="1"/>
  <c r="AF716" i="2"/>
  <c r="AQ716" i="2" s="1"/>
  <c r="AF456" i="2"/>
  <c r="AQ456" i="2" s="1"/>
  <c r="AF420" i="2"/>
  <c r="AQ420" i="2" s="1"/>
  <c r="AF914" i="2"/>
  <c r="AQ914" i="2" s="1"/>
  <c r="AF818" i="2"/>
  <c r="AQ818" i="2" s="1"/>
  <c r="AF934" i="2"/>
  <c r="AQ934" i="2" s="1"/>
  <c r="AF344" i="2"/>
  <c r="AQ344" i="2" s="1"/>
  <c r="AF400" i="2"/>
  <c r="AQ400" i="2" s="1"/>
  <c r="AF136" i="2"/>
  <c r="AQ136" i="2" s="1"/>
  <c r="AF43" i="2"/>
  <c r="AQ43" i="2" s="1"/>
  <c r="AF415" i="2"/>
  <c r="AQ415" i="2" s="1"/>
  <c r="AF838" i="2"/>
  <c r="AQ838" i="2" s="1"/>
  <c r="AF467" i="2"/>
  <c r="AQ467" i="2" s="1"/>
  <c r="AF348" i="2"/>
  <c r="AQ348" i="2" s="1"/>
  <c r="AF662" i="2"/>
  <c r="AQ662" i="2" s="1"/>
  <c r="AF288" i="2"/>
  <c r="AQ288" i="2" s="1"/>
  <c r="AF403" i="2"/>
  <c r="AQ403" i="2" s="1"/>
  <c r="AF518" i="2"/>
  <c r="AQ518" i="2" s="1"/>
  <c r="AF544" i="2"/>
  <c r="AQ544" i="2" s="1"/>
  <c r="AF97" i="2"/>
  <c r="AQ97" i="2" s="1"/>
  <c r="AF137" i="2"/>
  <c r="AQ137" i="2" s="1"/>
  <c r="AF153" i="2"/>
  <c r="AQ153" i="2" s="1"/>
  <c r="AF209" i="2"/>
  <c r="AQ209" i="2" s="1"/>
  <c r="AF245" i="2"/>
  <c r="AQ245" i="2" s="1"/>
  <c r="AF277" i="2"/>
  <c r="AQ277" i="2" s="1"/>
  <c r="AF289" i="2"/>
  <c r="AQ289" i="2" s="1"/>
  <c r="AF305" i="2"/>
  <c r="AQ305" i="2" s="1"/>
  <c r="AF325" i="2"/>
  <c r="AQ325" i="2" s="1"/>
  <c r="AF365" i="2"/>
  <c r="AQ365" i="2" s="1"/>
  <c r="AF373" i="2"/>
  <c r="AQ373" i="2" s="1"/>
  <c r="AF401" i="2"/>
  <c r="AQ401" i="2" s="1"/>
  <c r="AF413" i="2"/>
  <c r="AQ413" i="2" s="1"/>
  <c r="AF421" i="2"/>
  <c r="AQ421" i="2" s="1"/>
  <c r="AF465" i="2"/>
  <c r="AQ465" i="2" s="1"/>
  <c r="AF525" i="2"/>
  <c r="AQ525" i="2" s="1"/>
  <c r="AF545" i="2"/>
  <c r="AQ545" i="2" s="1"/>
  <c r="AF553" i="2"/>
  <c r="AQ553" i="2" s="1"/>
  <c r="AF613" i="2"/>
  <c r="AQ613" i="2" s="1"/>
  <c r="AF621" i="2"/>
  <c r="AQ621" i="2" s="1"/>
  <c r="AF637" i="2"/>
  <c r="AQ637" i="2" s="1"/>
  <c r="AF645" i="2"/>
  <c r="AQ645" i="2" s="1"/>
  <c r="AF764" i="2"/>
  <c r="AQ764" i="2" s="1"/>
  <c r="AF713" i="2"/>
  <c r="AQ713" i="2" s="1"/>
  <c r="AF592" i="2"/>
  <c r="AQ592" i="2" s="1"/>
  <c r="AF904" i="2"/>
  <c r="AQ904" i="2" s="1"/>
  <c r="AF947" i="2"/>
  <c r="AQ947" i="2" s="1"/>
  <c r="AF32" i="2"/>
  <c r="AQ32" i="2" s="1"/>
  <c r="AF323" i="2"/>
  <c r="AQ323" i="2" s="1"/>
  <c r="AF150" i="2"/>
  <c r="AQ150" i="2" s="1"/>
  <c r="AV150" i="2" s="1"/>
  <c r="BF150" i="2" s="1"/>
  <c r="BG150" i="2" s="1"/>
  <c r="BH150" i="2" s="1"/>
  <c r="AF994" i="2"/>
  <c r="AQ994" i="2" s="1"/>
  <c r="AF580" i="2"/>
  <c r="AQ580" i="2" s="1"/>
  <c r="AF115" i="2"/>
  <c r="AQ115" i="2" s="1"/>
  <c r="AF171" i="2"/>
  <c r="AQ171" i="2" s="1"/>
  <c r="AF674" i="2"/>
  <c r="AQ674" i="2" s="1"/>
  <c r="AF94" i="2"/>
  <c r="AQ94" i="2" s="1"/>
  <c r="AF843" i="2"/>
  <c r="AQ843" i="2" s="1"/>
  <c r="AF143" i="2"/>
  <c r="AQ143" i="2" s="1"/>
  <c r="AF634" i="2"/>
  <c r="AQ634" i="2" s="1"/>
  <c r="AF255" i="2"/>
  <c r="AQ255" i="2" s="1"/>
  <c r="AF731" i="2"/>
  <c r="AQ731" i="2" s="1"/>
  <c r="AF260" i="2"/>
  <c r="AQ260" i="2" s="1"/>
  <c r="AF751" i="2"/>
  <c r="AQ751" i="2" s="1"/>
  <c r="AF220" i="2"/>
  <c r="AQ220" i="2" s="1"/>
  <c r="AF671" i="2"/>
  <c r="AQ671" i="2" s="1"/>
  <c r="AF279" i="2"/>
  <c r="AQ279" i="2" s="1"/>
  <c r="AF878" i="2"/>
  <c r="AQ878" i="2" s="1"/>
  <c r="AF570" i="2"/>
  <c r="AQ570" i="2" s="1"/>
  <c r="AF268" i="2"/>
  <c r="AQ268" i="2" s="1"/>
  <c r="AF34" i="2"/>
  <c r="AQ34" i="2" s="1"/>
  <c r="AF606" i="2"/>
  <c r="AQ606" i="2" s="1"/>
  <c r="AF383" i="2"/>
  <c r="AQ383" i="2" s="1"/>
  <c r="AV383" i="2" s="1"/>
  <c r="BF383" i="2" s="1"/>
  <c r="BG383" i="2" s="1"/>
  <c r="BH383" i="2" s="1"/>
  <c r="AF87" i="2"/>
  <c r="AQ87" i="2" s="1"/>
  <c r="AF246" i="2"/>
  <c r="AQ246" i="2" s="1"/>
  <c r="AV246" i="2" s="1"/>
  <c r="BF246" i="2" s="1"/>
  <c r="BG246" i="2" s="1"/>
  <c r="BH246" i="2" s="1"/>
  <c r="AF12" i="2"/>
  <c r="AQ12" i="2" s="1"/>
  <c r="AF778" i="2"/>
  <c r="AQ778" i="2" s="1"/>
  <c r="AF595" i="2"/>
  <c r="AQ595" i="2" s="1"/>
  <c r="AF419" i="2"/>
  <c r="AQ419" i="2" s="1"/>
  <c r="AF210" i="2"/>
  <c r="AQ210" i="2" s="1"/>
  <c r="AF36" i="2"/>
  <c r="AQ36" i="2" s="1"/>
  <c r="AF522" i="2"/>
  <c r="AQ522" i="2" s="1"/>
  <c r="AF320" i="2"/>
  <c r="AQ320" i="2" s="1"/>
  <c r="AF154" i="2"/>
  <c r="AQ154" i="2" s="1"/>
  <c r="AF16" i="2"/>
  <c r="AQ16" i="2" s="1"/>
  <c r="AF540" i="2"/>
  <c r="AQ540" i="2" s="1"/>
  <c r="AF457" i="2"/>
  <c r="AQ457" i="2" s="1"/>
  <c r="AF477" i="2"/>
  <c r="AQ477" i="2" s="1"/>
  <c r="AF485" i="2"/>
  <c r="AQ485" i="2" s="1"/>
  <c r="AF493" i="2"/>
  <c r="AQ493" i="2" s="1"/>
  <c r="AF501" i="2"/>
  <c r="AQ501" i="2" s="1"/>
  <c r="AF509" i="2"/>
  <c r="AQ509" i="2" s="1"/>
  <c r="AV509" i="2" s="1"/>
  <c r="BF509" i="2" s="1"/>
  <c r="BG509" i="2" s="1"/>
  <c r="BH509" i="2" s="1"/>
  <c r="AF517" i="2"/>
  <c r="AQ517" i="2" s="1"/>
  <c r="AF537" i="2"/>
  <c r="AQ537" i="2" s="1"/>
  <c r="AF573" i="2"/>
  <c r="AQ573" i="2" s="1"/>
  <c r="AF581" i="2"/>
  <c r="AQ581" i="2" s="1"/>
  <c r="AF660" i="2"/>
  <c r="AQ660" i="2" s="1"/>
  <c r="AF800" i="2"/>
  <c r="AQ800" i="2" s="1"/>
  <c r="AF693" i="2"/>
  <c r="AQ693" i="2" s="1"/>
  <c r="AF705" i="2"/>
  <c r="AQ705" i="2" s="1"/>
  <c r="AF372" i="2"/>
  <c r="AQ372" i="2" s="1"/>
  <c r="AF515" i="2"/>
  <c r="AQ515" i="2" s="1"/>
  <c r="AF1000" i="2"/>
  <c r="AQ1000" i="2" s="1"/>
  <c r="AF127" i="2"/>
  <c r="AQ127" i="2" s="1"/>
  <c r="AF619" i="2"/>
  <c r="AQ619" i="2" s="1"/>
  <c r="AF236" i="2"/>
  <c r="AQ236" i="2" s="1"/>
  <c r="AF942" i="2"/>
  <c r="AQ942" i="2" s="1"/>
  <c r="AF988" i="2"/>
  <c r="AQ988" i="2" s="1"/>
  <c r="AF464" i="2"/>
  <c r="AQ464" i="2" s="1"/>
  <c r="AF106" i="2"/>
  <c r="AQ106" i="2" s="1"/>
  <c r="AF86" i="2"/>
  <c r="AQ86" i="2" s="1"/>
  <c r="AF594" i="2"/>
  <c r="AQ594" i="2" s="1"/>
  <c r="AF90" i="2"/>
  <c r="AQ90" i="2" s="1"/>
  <c r="AF650" i="2"/>
  <c r="AQ650" i="2" s="1"/>
  <c r="AF138" i="2"/>
  <c r="AQ138" i="2" s="1"/>
  <c r="AF623" i="2"/>
  <c r="AQ623" i="2" s="1"/>
  <c r="AF147" i="2"/>
  <c r="AQ147" i="2" s="1"/>
  <c r="AF646" i="2"/>
  <c r="AQ646" i="2" s="1"/>
  <c r="AF44" i="2"/>
  <c r="AQ44" i="2" s="1"/>
  <c r="AF527" i="2"/>
  <c r="AQ527" i="2" s="1"/>
  <c r="AF204" i="2"/>
  <c r="AQ204" i="2" s="1"/>
  <c r="AF626" i="2"/>
  <c r="AQ626" i="2" s="1"/>
  <c r="AF244" i="2"/>
  <c r="AQ244" i="2" s="1"/>
  <c r="AF799" i="2"/>
  <c r="AQ799" i="2" s="1"/>
  <c r="AF562" i="2"/>
  <c r="AQ562" i="2" s="1"/>
  <c r="AF214" i="2"/>
  <c r="AQ214" i="2" s="1"/>
  <c r="AF26" i="2"/>
  <c r="AQ26" i="2" s="1"/>
  <c r="AF557" i="2"/>
  <c r="AQ557" i="2" s="1"/>
  <c r="AF286" i="2"/>
  <c r="AQ286" i="2" s="1"/>
  <c r="AF48" i="2"/>
  <c r="AQ48" i="2" s="1"/>
  <c r="AF208" i="2"/>
  <c r="AQ208" i="2" s="1"/>
  <c r="AF11" i="2"/>
  <c r="AQ11" i="2" s="1"/>
  <c r="AF770" i="2"/>
  <c r="AQ770" i="2" s="1"/>
  <c r="AF558" i="2"/>
  <c r="AQ558" i="2" s="1"/>
  <c r="AF370" i="2"/>
  <c r="AQ370" i="2" s="1"/>
  <c r="AF186" i="2"/>
  <c r="AQ186" i="2" s="1"/>
  <c r="AF35" i="2"/>
  <c r="AQ35" i="2" s="1"/>
  <c r="AF514" i="2"/>
  <c r="AQ514" i="2" s="1"/>
  <c r="AF274" i="2"/>
  <c r="AQ274" i="2" s="1"/>
  <c r="AF142" i="2"/>
  <c r="AQ142" i="2" s="1"/>
  <c r="AF291" i="2"/>
  <c r="AQ291" i="2" s="1"/>
  <c r="AF354" i="2"/>
  <c r="AQ354" i="2" s="1"/>
  <c r="AF881" i="2"/>
  <c r="AQ881" i="2" s="1"/>
  <c r="AF349" i="2"/>
  <c r="AQ349" i="2" s="1"/>
  <c r="AF965" i="2"/>
  <c r="AQ965" i="2" s="1"/>
  <c r="AF869" i="2"/>
  <c r="AQ869" i="2" s="1"/>
  <c r="AF990" i="2"/>
  <c r="AQ990" i="2" s="1"/>
  <c r="AF987" i="2"/>
  <c r="AQ987" i="2" s="1"/>
  <c r="AF779" i="2"/>
  <c r="AQ779" i="2" s="1"/>
  <c r="AF54" i="2"/>
  <c r="AQ54" i="2" s="1"/>
  <c r="AF131" i="2"/>
  <c r="AQ131" i="2" s="1"/>
  <c r="AF206" i="2"/>
  <c r="AQ206" i="2" s="1"/>
  <c r="AF242" i="2"/>
  <c r="AQ242" i="2" s="1"/>
  <c r="AF336" i="2"/>
  <c r="AQ336" i="2" s="1"/>
  <c r="AF470" i="2"/>
  <c r="AQ470" i="2" s="1"/>
  <c r="AF574" i="2"/>
  <c r="AQ574" i="2" s="1"/>
  <c r="AF755" i="2"/>
  <c r="AQ755" i="2" s="1"/>
  <c r="AF50" i="2"/>
  <c r="AQ50" i="2" s="1"/>
  <c r="AF139" i="2"/>
  <c r="AQ139" i="2" s="1"/>
  <c r="AF218" i="2"/>
  <c r="AQ218" i="2" s="1"/>
  <c r="AF292" i="2"/>
  <c r="AQ292" i="2" s="1"/>
  <c r="AF390" i="2"/>
  <c r="AQ390" i="2" s="1"/>
  <c r="AF499" i="2"/>
  <c r="AQ499" i="2" s="1"/>
  <c r="AF566" i="2"/>
  <c r="AQ566" i="2" s="1"/>
  <c r="AF647" i="2"/>
  <c r="AQ647" i="2" s="1"/>
  <c r="AF703" i="2"/>
  <c r="AQ703" i="2" s="1"/>
  <c r="AF842" i="2"/>
  <c r="AQ842" i="2" s="1"/>
  <c r="AF946" i="2"/>
  <c r="AQ946" i="2" s="1"/>
  <c r="AF99" i="2"/>
  <c r="AQ99" i="2" s="1"/>
  <c r="AF199" i="2"/>
  <c r="AQ199" i="2" s="1"/>
  <c r="AF272" i="2"/>
  <c r="AQ272" i="2" s="1"/>
  <c r="AF366" i="2"/>
  <c r="AQ366" i="2" s="1"/>
  <c r="AF116" i="2"/>
  <c r="AQ116" i="2" s="1"/>
  <c r="AF247" i="2"/>
  <c r="AQ247" i="2" s="1"/>
  <c r="AF343" i="2"/>
  <c r="AQ343" i="2" s="1"/>
  <c r="AF519" i="2"/>
  <c r="AQ519" i="2" s="1"/>
  <c r="AF611" i="2"/>
  <c r="AQ611" i="2" s="1"/>
  <c r="AF815" i="2"/>
  <c r="AQ815" i="2" s="1"/>
  <c r="AF991" i="2"/>
  <c r="AQ991" i="2" s="1"/>
  <c r="AF128" i="2"/>
  <c r="AQ128" i="2" s="1"/>
  <c r="AF250" i="2"/>
  <c r="AQ250" i="2" s="1"/>
  <c r="AF380" i="2"/>
  <c r="AQ380" i="2" s="1"/>
  <c r="AF526" i="2"/>
  <c r="AQ526" i="2" s="1"/>
  <c r="AF651" i="2"/>
  <c r="AQ651" i="2" s="1"/>
  <c r="AF790" i="2"/>
  <c r="AQ790" i="2" s="1"/>
  <c r="AF906" i="2"/>
  <c r="AQ906" i="2" s="1"/>
  <c r="AF149" i="2"/>
  <c r="AQ149" i="2" s="1"/>
  <c r="AF314" i="2"/>
  <c r="AQ314" i="2" s="1"/>
  <c r="AF466" i="2"/>
  <c r="AQ466" i="2" s="1"/>
  <c r="AF675" i="2"/>
  <c r="AQ675" i="2" s="1"/>
  <c r="AF84" i="2"/>
  <c r="AQ84" i="2" s="1"/>
  <c r="AF271" i="2"/>
  <c r="AQ271" i="2" s="1"/>
  <c r="AF411" i="2"/>
  <c r="AQ411" i="2" s="1"/>
  <c r="AF538" i="2"/>
  <c r="AQ538" i="2" s="1"/>
  <c r="AF879" i="2"/>
  <c r="AQ879" i="2" s="1"/>
  <c r="AF70" i="2"/>
  <c r="AQ70" i="2" s="1"/>
  <c r="AF311" i="2"/>
  <c r="AQ311" i="2" s="1"/>
  <c r="AF603" i="2"/>
  <c r="AQ603" i="2" s="1"/>
  <c r="AF823" i="2"/>
  <c r="AQ823" i="2" s="1"/>
  <c r="AF67" i="2"/>
  <c r="AQ67" i="2" s="1"/>
  <c r="AF347" i="2"/>
  <c r="AQ347" i="2" s="1"/>
  <c r="AF576" i="2"/>
  <c r="AQ576" i="2" s="1"/>
  <c r="AF718" i="2"/>
  <c r="AQ718" i="2" s="1"/>
  <c r="AF979" i="2"/>
  <c r="AQ979" i="2" s="1"/>
  <c r="AF179" i="2"/>
  <c r="AQ179" i="2" s="1"/>
  <c r="AF524" i="2"/>
  <c r="AQ524" i="2" s="1"/>
  <c r="AF772" i="2"/>
  <c r="AQ772" i="2" s="1"/>
  <c r="AF954" i="2"/>
  <c r="AQ954" i="2" s="1"/>
  <c r="AF103" i="2"/>
  <c r="AQ103" i="2" s="1"/>
  <c r="AF327" i="2"/>
  <c r="AQ327" i="2" s="1"/>
  <c r="AF571" i="2"/>
  <c r="AQ571" i="2" s="1"/>
  <c r="AV571" i="2" s="1"/>
  <c r="BF571" i="2" s="1"/>
  <c r="BG571" i="2" s="1"/>
  <c r="BH571" i="2" s="1"/>
  <c r="AF918" i="2"/>
  <c r="AQ918" i="2" s="1"/>
  <c r="AF112" i="2"/>
  <c r="AQ112" i="2" s="1"/>
  <c r="AF377" i="2"/>
  <c r="AQ377" i="2" s="1"/>
  <c r="AF663" i="2"/>
  <c r="AQ663" i="2" s="1"/>
  <c r="AF226" i="2"/>
  <c r="AQ226" i="2" s="1"/>
  <c r="AF459" i="2"/>
  <c r="AQ459" i="2" s="1"/>
  <c r="AF792" i="2"/>
  <c r="AQ792" i="2" s="1"/>
  <c r="AF848" i="2"/>
  <c r="AQ848" i="2" s="1"/>
  <c r="AF211" i="2"/>
  <c r="AQ211" i="2" s="1"/>
  <c r="AF812" i="2"/>
  <c r="AQ812" i="2" s="1"/>
  <c r="AF15" i="2"/>
  <c r="AQ15" i="2" s="1"/>
  <c r="AF56" i="2"/>
  <c r="AQ56" i="2" s="1"/>
  <c r="AF132" i="2"/>
  <c r="AQ132" i="2" s="1"/>
  <c r="AF216" i="2"/>
  <c r="AQ216" i="2" s="1"/>
  <c r="AF267" i="2"/>
  <c r="AQ267" i="2" s="1"/>
  <c r="AF359" i="2"/>
  <c r="AQ359" i="2" s="1"/>
  <c r="AF482" i="2"/>
  <c r="AQ482" i="2" s="1"/>
  <c r="AF615" i="2"/>
  <c r="AQ615" i="2" s="1"/>
  <c r="AF763" i="2"/>
  <c r="AQ763" i="2" s="1"/>
  <c r="AF74" i="2"/>
  <c r="AQ74" i="2" s="1"/>
  <c r="AF140" i="2"/>
  <c r="AQ140" i="2" s="1"/>
  <c r="AF223" i="2"/>
  <c r="AQ223" i="2" s="1"/>
  <c r="AF313" i="2"/>
  <c r="AQ313" i="2" s="1"/>
  <c r="AF410" i="2"/>
  <c r="AQ410" i="2" s="1"/>
  <c r="AF506" i="2"/>
  <c r="AQ506" i="2" s="1"/>
  <c r="AF578" i="2"/>
  <c r="AQ578" i="2" s="1"/>
  <c r="AF655" i="2"/>
  <c r="AQ655" i="2" s="1"/>
  <c r="AF730" i="2"/>
  <c r="AQ730" i="2" s="1"/>
  <c r="AF847" i="2"/>
  <c r="AQ847" i="2" s="1"/>
  <c r="AF950" i="2"/>
  <c r="AQ950" i="2" s="1"/>
  <c r="AF100" i="2"/>
  <c r="AQ100" i="2" s="1"/>
  <c r="AF200" i="2"/>
  <c r="AQ200" i="2" s="1"/>
  <c r="AF278" i="2"/>
  <c r="AQ278" i="2" s="1"/>
  <c r="AF394" i="2"/>
  <c r="AQ394" i="2" s="1"/>
  <c r="AF130" i="2"/>
  <c r="AQ130" i="2" s="1"/>
  <c r="AF256" i="2"/>
  <c r="AQ256" i="2" s="1"/>
  <c r="AF346" i="2"/>
  <c r="AQ346" i="2" s="1"/>
  <c r="AF523" i="2"/>
  <c r="AQ523" i="2" s="1"/>
  <c r="AF631" i="2"/>
  <c r="AQ631" i="2" s="1"/>
  <c r="AF834" i="2"/>
  <c r="AQ834" i="2" s="1"/>
  <c r="AF1003" i="2"/>
  <c r="AQ1003" i="2" s="1"/>
  <c r="AF146" i="2"/>
  <c r="AQ146" i="2" s="1"/>
  <c r="AF266" i="2"/>
  <c r="AQ266" i="2" s="1"/>
  <c r="AF386" i="2"/>
  <c r="AQ386" i="2" s="1"/>
  <c r="AF530" i="2"/>
  <c r="AQ530" i="2" s="1"/>
  <c r="AF702" i="2"/>
  <c r="AQ702" i="2" s="1"/>
  <c r="AF794" i="2"/>
  <c r="AQ794" i="2" s="1"/>
  <c r="AF910" i="2"/>
  <c r="AQ910" i="2" s="1"/>
  <c r="AF159" i="2"/>
  <c r="AQ159" i="2" s="1"/>
  <c r="AF364" i="2"/>
  <c r="AQ364" i="2" s="1"/>
  <c r="AF503" i="2"/>
  <c r="AQ503" i="2" s="1"/>
  <c r="AV503" i="2" s="1"/>
  <c r="BF503" i="2" s="1"/>
  <c r="BG503" i="2" s="1"/>
  <c r="BH503" i="2" s="1"/>
  <c r="AF686" i="2"/>
  <c r="AQ686" i="2" s="1"/>
  <c r="AF111" i="2"/>
  <c r="AQ111" i="2" s="1"/>
  <c r="AF328" i="2"/>
  <c r="AQ328" i="2" s="1"/>
  <c r="AF436" i="2"/>
  <c r="AQ436" i="2" s="1"/>
  <c r="AF614" i="2"/>
  <c r="AQ614" i="2" s="1"/>
  <c r="AF974" i="2"/>
  <c r="AQ974" i="2" s="1"/>
  <c r="AF156" i="2"/>
  <c r="AQ156" i="2" s="1"/>
  <c r="AF318" i="2"/>
  <c r="AQ318" i="2" s="1"/>
  <c r="AF607" i="2"/>
  <c r="AQ607" i="2" s="1"/>
  <c r="AF870" i="2"/>
  <c r="AQ870" i="2" s="1"/>
  <c r="AF69" i="2"/>
  <c r="AQ69" i="2" s="1"/>
  <c r="AF362" i="2"/>
  <c r="AQ362" i="2" s="1"/>
  <c r="AF602" i="2"/>
  <c r="AQ602" i="2" s="1"/>
  <c r="AF727" i="2"/>
  <c r="AQ727" i="2" s="1"/>
  <c r="AF14" i="2"/>
  <c r="AQ14" i="2" s="1"/>
  <c r="AF192" i="2"/>
  <c r="AQ192" i="2" s="1"/>
  <c r="AF599" i="2"/>
  <c r="AQ599" i="2" s="1"/>
  <c r="AF786" i="2"/>
  <c r="AQ786" i="2" s="1"/>
  <c r="AF967" i="2"/>
  <c r="AQ967" i="2" s="1"/>
  <c r="AF152" i="2"/>
  <c r="AQ152" i="2" s="1"/>
  <c r="AF402" i="2"/>
  <c r="AQ402" i="2" s="1"/>
  <c r="AF583" i="2"/>
  <c r="AQ583" i="2" s="1"/>
  <c r="AF926" i="2"/>
  <c r="AQ926" i="2" s="1"/>
  <c r="AF117" i="2"/>
  <c r="AQ117" i="2" s="1"/>
  <c r="AF391" i="2"/>
  <c r="AQ391" i="2" s="1"/>
  <c r="AF66" i="2"/>
  <c r="AQ66" i="2" s="1"/>
  <c r="AF243" i="2"/>
  <c r="AQ243" i="2" s="1"/>
  <c r="AF841" i="2"/>
  <c r="AQ841" i="2" s="1"/>
  <c r="AF837" i="2"/>
  <c r="AQ837" i="2" s="1"/>
  <c r="AF822" i="2"/>
  <c r="AQ822" i="2" s="1"/>
  <c r="AF975" i="2"/>
  <c r="AQ975" i="2" s="1"/>
  <c r="AF867" i="2"/>
  <c r="AQ867" i="2" s="1"/>
  <c r="AF18" i="2"/>
  <c r="AQ18" i="2" s="1"/>
  <c r="AF98" i="2"/>
  <c r="AQ98" i="2" s="1"/>
  <c r="AF197" i="2"/>
  <c r="AQ197" i="2" s="1"/>
  <c r="AF295" i="2"/>
  <c r="AQ295" i="2" s="1"/>
  <c r="AF427" i="2"/>
  <c r="AQ427" i="2" s="1"/>
  <c r="AF567" i="2"/>
  <c r="AQ567" i="2" s="1"/>
  <c r="AF22" i="2"/>
  <c r="AQ22" i="2" s="1"/>
  <c r="AF96" i="2"/>
  <c r="AQ96" i="2" s="1"/>
  <c r="AF215" i="2"/>
  <c r="AQ215" i="2" s="1"/>
  <c r="AF335" i="2"/>
  <c r="AQ335" i="2" s="1"/>
  <c r="AF442" i="2"/>
  <c r="AQ442" i="2" s="1"/>
  <c r="AF563" i="2"/>
  <c r="AQ563" i="2" s="1"/>
  <c r="AF667" i="2"/>
  <c r="AQ667" i="2" s="1"/>
  <c r="AF791" i="2"/>
  <c r="AQ791" i="2" s="1"/>
  <c r="AF930" i="2"/>
  <c r="AQ930" i="2" s="1"/>
  <c r="AF102" i="2"/>
  <c r="AQ102" i="2" s="1"/>
  <c r="AF251" i="2"/>
  <c r="AQ251" i="2" s="1"/>
  <c r="AF363" i="2"/>
  <c r="AQ363" i="2" s="1"/>
  <c r="AF163" i="2"/>
  <c r="AQ163" i="2" s="1"/>
  <c r="AF304" i="2"/>
  <c r="AQ304" i="2" s="1"/>
  <c r="AF510" i="2"/>
  <c r="AQ510" i="2" s="1"/>
  <c r="AF678" i="2"/>
  <c r="AQ678" i="2" s="1"/>
  <c r="AF899" i="2"/>
  <c r="AQ899" i="2" s="1"/>
  <c r="AF123" i="2"/>
  <c r="AQ123" i="2" s="1"/>
  <c r="AF302" i="2"/>
  <c r="AQ302" i="2" s="1"/>
  <c r="AF428" i="2"/>
  <c r="AQ428" i="2" s="1"/>
  <c r="AF627" i="2"/>
  <c r="AQ627" i="2" s="1"/>
  <c r="AF831" i="2"/>
  <c r="AQ831" i="2" s="1"/>
  <c r="AF71" i="2"/>
  <c r="AQ71" i="2" s="1"/>
  <c r="AF312" i="2"/>
  <c r="AQ312" i="2" s="1"/>
  <c r="AF559" i="2"/>
  <c r="AQ559" i="2" s="1"/>
  <c r="AF46" i="2"/>
  <c r="AQ46" i="2" s="1"/>
  <c r="AF237" i="2"/>
  <c r="AQ237" i="2" s="1"/>
  <c r="AF447" i="2"/>
  <c r="AQ447" i="2" s="1"/>
  <c r="AF835" i="2"/>
  <c r="AQ835" i="2" s="1"/>
  <c r="AF62" i="2"/>
  <c r="AQ62" i="2" s="1"/>
  <c r="AF423" i="2"/>
  <c r="AQ423" i="2" s="1"/>
  <c r="AF802" i="2"/>
  <c r="AQ802" i="2" s="1"/>
  <c r="AF30" i="2"/>
  <c r="AQ30" i="2" s="1"/>
  <c r="AF392" i="2"/>
  <c r="AQ392" i="2" s="1"/>
  <c r="AF666" i="2"/>
  <c r="AQ666" i="2" s="1"/>
  <c r="AF902" i="2"/>
  <c r="AQ902" i="2" s="1"/>
  <c r="AF280" i="2"/>
  <c r="AQ280" i="2" s="1"/>
  <c r="AF707" i="2"/>
  <c r="AQ707" i="2" s="1"/>
  <c r="AF922" i="2"/>
  <c r="AQ922" i="2" s="1"/>
  <c r="AF222" i="2"/>
  <c r="AQ222" i="2" s="1"/>
  <c r="AF496" i="2"/>
  <c r="AQ496" i="2" s="1"/>
  <c r="AF907" i="2"/>
  <c r="AQ907" i="2" s="1"/>
  <c r="AF194" i="2"/>
  <c r="AQ194" i="2" s="1"/>
  <c r="AF508" i="2"/>
  <c r="AQ508" i="2" s="1"/>
  <c r="AF182" i="2"/>
  <c r="AQ182" i="2" s="1"/>
  <c r="AF471" i="2"/>
  <c r="AQ471" i="2" s="1"/>
  <c r="AF762" i="2"/>
  <c r="AQ762" i="2" s="1"/>
  <c r="AF1002" i="2"/>
  <c r="AQ1002" i="2" s="1"/>
  <c r="AF927" i="2"/>
  <c r="AQ927" i="2" s="1"/>
  <c r="AF714" i="2"/>
  <c r="AQ714" i="2" s="1"/>
  <c r="AF238" i="2"/>
  <c r="AQ238" i="2" s="1"/>
  <c r="AF781" i="2"/>
  <c r="AQ781" i="2" s="1"/>
  <c r="AF943" i="2"/>
  <c r="AQ943" i="2" s="1"/>
  <c r="AF896" i="2"/>
  <c r="AQ896" i="2" s="1"/>
  <c r="AF596" i="2"/>
  <c r="AQ596" i="2" s="1"/>
  <c r="AF664" i="2"/>
  <c r="AQ664" i="2" s="1"/>
  <c r="AF984" i="2"/>
  <c r="AQ984" i="2" s="1"/>
  <c r="AF928" i="2"/>
  <c r="AQ928" i="2" s="1"/>
  <c r="AF888" i="2"/>
  <c r="AQ888" i="2" s="1"/>
  <c r="AF880" i="2"/>
  <c r="AQ880" i="2" s="1"/>
  <c r="AF748" i="2"/>
  <c r="AQ748" i="2" s="1"/>
  <c r="AF708" i="2"/>
  <c r="AQ708" i="2" s="1"/>
  <c r="AF584" i="2"/>
  <c r="AQ584" i="2" s="1"/>
  <c r="AF745" i="2"/>
  <c r="AQ745" i="2" s="1"/>
  <c r="AF737" i="2"/>
  <c r="AQ737" i="2" s="1"/>
  <c r="AF709" i="2"/>
  <c r="AQ709" i="2" s="1"/>
  <c r="AF701" i="2"/>
  <c r="AQ701" i="2" s="1"/>
  <c r="AF649" i="2"/>
  <c r="AQ649" i="2" s="1"/>
  <c r="AF780" i="2"/>
  <c r="AQ780" i="2" s="1"/>
  <c r="AF684" i="2"/>
  <c r="AQ684" i="2" s="1"/>
  <c r="AF668" i="2"/>
  <c r="AQ668" i="2" s="1"/>
  <c r="AF648" i="2"/>
  <c r="AQ648" i="2" s="1"/>
  <c r="AF548" i="2"/>
  <c r="AQ548" i="2" s="1"/>
  <c r="AF472" i="2"/>
  <c r="AQ472" i="2" s="1"/>
  <c r="AF821" i="2"/>
  <c r="AQ821" i="2" s="1"/>
  <c r="AF803" i="2"/>
  <c r="AQ803" i="2" s="1"/>
  <c r="AF887" i="2"/>
  <c r="AQ887" i="2" s="1"/>
  <c r="AF971" i="2"/>
  <c r="AQ971" i="2" s="1"/>
  <c r="AF21" i="2"/>
  <c r="AQ21" i="2" s="1"/>
  <c r="AF110" i="2"/>
  <c r="AQ110" i="2" s="1"/>
  <c r="AF224" i="2"/>
  <c r="AQ224" i="2" s="1"/>
  <c r="AF299" i="2"/>
  <c r="AQ299" i="2" s="1"/>
  <c r="AF451" i="2"/>
  <c r="AQ451" i="2" s="1"/>
  <c r="AF658" i="2"/>
  <c r="AQ658" i="2" s="1"/>
  <c r="AF27" i="2"/>
  <c r="AQ27" i="2" s="1"/>
  <c r="AF107" i="2"/>
  <c r="AQ107" i="2" s="1"/>
  <c r="AF234" i="2"/>
  <c r="AQ234" i="2" s="1"/>
  <c r="AF338" i="2"/>
  <c r="AQ338" i="2" s="1"/>
  <c r="AF475" i="2"/>
  <c r="AQ475" i="2" s="1"/>
  <c r="AF587" i="2"/>
  <c r="AQ587" i="2" s="1"/>
  <c r="AF679" i="2"/>
  <c r="AQ679" i="2" s="1"/>
  <c r="AF807" i="2"/>
  <c r="AQ807" i="2" s="1"/>
  <c r="AF966" i="2"/>
  <c r="AQ966" i="2" s="1"/>
  <c r="AF126" i="2"/>
  <c r="AQ126" i="2" s="1"/>
  <c r="AF252" i="2"/>
  <c r="AQ252" i="2" s="1"/>
  <c r="AF10" i="2"/>
  <c r="AQ10" i="2" s="1"/>
  <c r="AF172" i="2"/>
  <c r="AQ172" i="2" s="1"/>
  <c r="AF331" i="2"/>
  <c r="AQ331" i="2" s="1"/>
  <c r="AF539" i="2"/>
  <c r="AQ539" i="2" s="1"/>
  <c r="AF739" i="2"/>
  <c r="AQ739" i="2" s="1"/>
  <c r="AF931" i="2"/>
  <c r="AQ931" i="2" s="1"/>
  <c r="AF148" i="2"/>
  <c r="AQ148" i="2" s="1"/>
  <c r="AF308" i="2"/>
  <c r="AQ308" i="2" s="1"/>
  <c r="AF458" i="2"/>
  <c r="AQ458" i="2" s="1"/>
  <c r="AF715" i="2"/>
  <c r="AQ715" i="2" s="1"/>
  <c r="AF854" i="2"/>
  <c r="AQ854" i="2" s="1"/>
  <c r="AF119" i="2"/>
  <c r="AQ119" i="2" s="1"/>
  <c r="AF382" i="2"/>
  <c r="AQ382" i="2" s="1"/>
  <c r="AF579" i="2"/>
  <c r="AQ579" i="2" s="1"/>
  <c r="AF59" i="2"/>
  <c r="AQ59" i="2" s="1"/>
  <c r="AF332" i="2"/>
  <c r="AQ332" i="2" s="1"/>
  <c r="AF462" i="2"/>
  <c r="AQ462" i="2" s="1"/>
  <c r="AF851" i="2"/>
  <c r="AQ851" i="2" s="1"/>
  <c r="AF164" i="2"/>
  <c r="AQ164" i="2" s="1"/>
  <c r="AF520" i="2"/>
  <c r="AQ520" i="2" s="1"/>
  <c r="AF814" i="2"/>
  <c r="AQ814" i="2" s="1"/>
  <c r="AF72" i="2"/>
  <c r="AQ72" i="2" s="1"/>
  <c r="AF414" i="2"/>
  <c r="AQ414" i="2" s="1"/>
  <c r="AF691" i="2"/>
  <c r="AQ691" i="2" s="1"/>
  <c r="AF68" i="2"/>
  <c r="AQ68" i="2" s="1"/>
  <c r="AF303" i="2"/>
  <c r="AQ303" i="2" s="1"/>
  <c r="AF740" i="2"/>
  <c r="AQ740" i="2" s="1"/>
  <c r="AF970" i="2"/>
  <c r="AQ970" i="2" s="1"/>
  <c r="AF263" i="2"/>
  <c r="AQ263" i="2" s="1"/>
  <c r="AF542" i="2"/>
  <c r="AQ542" i="2" s="1"/>
  <c r="AV542" i="2" s="1"/>
  <c r="BF542" i="2" s="1"/>
  <c r="BG542" i="2" s="1"/>
  <c r="BH542" i="2" s="1"/>
  <c r="AF935" i="2"/>
  <c r="AQ935" i="2" s="1"/>
  <c r="AF203" i="2"/>
  <c r="AQ203" i="2" s="1"/>
  <c r="AF536" i="2"/>
  <c r="AQ536" i="2" s="1"/>
  <c r="AF284" i="2"/>
  <c r="AQ284" i="2" s="1"/>
  <c r="AF476" i="2"/>
  <c r="AQ476" i="2" s="1"/>
  <c r="AF827" i="2"/>
  <c r="AQ827" i="2" s="1"/>
  <c r="AF920" i="2"/>
  <c r="AQ920" i="2" s="1"/>
  <c r="AF431" i="2"/>
  <c r="AQ431" i="2" s="1"/>
  <c r="AF406" i="2"/>
  <c r="AQ406" i="2" s="1"/>
  <c r="AV406" i="2" s="1"/>
  <c r="BF406" i="2" s="1"/>
  <c r="BG406" i="2" s="1"/>
  <c r="BH406" i="2" s="1"/>
  <c r="AF79" i="2"/>
  <c r="AQ79" i="2" s="1"/>
  <c r="AF769" i="2"/>
  <c r="AQ769" i="2" s="1"/>
  <c r="AF923" i="2"/>
  <c r="AQ923" i="2" s="1"/>
  <c r="AF733" i="2"/>
  <c r="AQ733" i="2" s="1"/>
  <c r="AF964" i="2"/>
  <c r="AQ964" i="2" s="1"/>
  <c r="AF884" i="2"/>
  <c r="AQ884" i="2" s="1"/>
  <c r="AF775" i="2"/>
  <c r="AQ775" i="2" s="1"/>
  <c r="AF968" i="2"/>
  <c r="AQ968" i="2" s="1"/>
  <c r="AF912" i="2"/>
  <c r="AQ912" i="2" s="1"/>
  <c r="AF868" i="2"/>
  <c r="AQ868" i="2" s="1"/>
  <c r="AF736" i="2"/>
  <c r="AQ736" i="2" s="1"/>
  <c r="AF717" i="2"/>
  <c r="AQ717" i="2" s="1"/>
  <c r="AF673" i="2"/>
  <c r="AQ673" i="2" s="1"/>
  <c r="AF665" i="2"/>
  <c r="AQ665" i="2" s="1"/>
  <c r="AF657" i="2"/>
  <c r="AQ657" i="2" s="1"/>
  <c r="AF808" i="2"/>
  <c r="AQ808" i="2" s="1"/>
  <c r="AF760" i="2"/>
  <c r="AQ760" i="2" s="1"/>
  <c r="AF628" i="2"/>
  <c r="AQ628" i="2" s="1"/>
  <c r="AF608" i="2"/>
  <c r="AQ608" i="2" s="1"/>
  <c r="AF588" i="2"/>
  <c r="AQ588" i="2" s="1"/>
  <c r="AF500" i="2"/>
  <c r="AQ500" i="2" s="1"/>
  <c r="AF813" i="2"/>
  <c r="AQ813" i="2" s="1"/>
  <c r="AF734" i="2"/>
  <c r="AQ734" i="2" s="1"/>
  <c r="AF404" i="2"/>
  <c r="AQ404" i="2" s="1"/>
  <c r="AF774" i="2"/>
  <c r="AQ774" i="2" s="1"/>
  <c r="AF232" i="2"/>
  <c r="AQ232" i="2" s="1"/>
  <c r="AF632" i="2"/>
  <c r="AQ632" i="2" s="1"/>
  <c r="AF51" i="2"/>
  <c r="AQ51" i="2" s="1"/>
  <c r="AF122" i="2"/>
  <c r="AQ122" i="2" s="1"/>
  <c r="AF227" i="2"/>
  <c r="AQ227" i="2" s="1"/>
  <c r="AF306" i="2"/>
  <c r="AQ306" i="2" s="1"/>
  <c r="AF463" i="2"/>
  <c r="AQ463" i="2" s="1"/>
  <c r="AF690" i="2"/>
  <c r="AQ690" i="2" s="1"/>
  <c r="AF28" i="2"/>
  <c r="AQ28" i="2" s="1"/>
  <c r="AF108" i="2"/>
  <c r="AQ108" i="2" s="1"/>
  <c r="AF239" i="2"/>
  <c r="AQ239" i="2" s="1"/>
  <c r="AF355" i="2"/>
  <c r="AQ355" i="2" s="1"/>
  <c r="AF494" i="2"/>
  <c r="AQ494" i="2" s="1"/>
  <c r="AF590" i="2"/>
  <c r="AQ590" i="2" s="1"/>
  <c r="AF682" i="2"/>
  <c r="AQ682" i="2" s="1"/>
  <c r="AF810" i="2"/>
  <c r="AQ810" i="2" s="1"/>
  <c r="AF7" i="2"/>
  <c r="AQ7" i="2" s="1"/>
  <c r="AF162" i="2"/>
  <c r="AQ162" i="2" s="1"/>
  <c r="AF258" i="2"/>
  <c r="AQ258" i="2" s="1"/>
  <c r="AF24" i="2"/>
  <c r="AQ24" i="2" s="1"/>
  <c r="AF174" i="2"/>
  <c r="AQ174" i="2" s="1"/>
  <c r="AF340" i="2"/>
  <c r="AQ340" i="2" s="1"/>
  <c r="AF543" i="2"/>
  <c r="AQ543" i="2" s="1"/>
  <c r="AF754" i="2"/>
  <c r="AQ754" i="2" s="1"/>
  <c r="AF951" i="2"/>
  <c r="AQ951" i="2" s="1"/>
  <c r="AF158" i="2"/>
  <c r="AQ158" i="2" s="1"/>
  <c r="AF322" i="2"/>
  <c r="AQ322" i="2" s="1"/>
  <c r="AF483" i="2"/>
  <c r="AQ483" i="2" s="1"/>
  <c r="AF722" i="2"/>
  <c r="AQ722" i="2" s="1"/>
  <c r="AF863" i="2"/>
  <c r="AQ863" i="2" s="1"/>
  <c r="AF124" i="2"/>
  <c r="AQ124" i="2" s="1"/>
  <c r="AF407" i="2"/>
  <c r="AQ407" i="2" s="1"/>
  <c r="AF586" i="2"/>
  <c r="AQ586" i="2" s="1"/>
  <c r="AF78" i="2"/>
  <c r="AQ78" i="2" s="1"/>
  <c r="AF352" i="2"/>
  <c r="AQ352" i="2" s="1"/>
  <c r="AF491" i="2"/>
  <c r="AQ491" i="2" s="1"/>
  <c r="AF866" i="2"/>
  <c r="AQ866" i="2" s="1"/>
  <c r="AF184" i="2"/>
  <c r="AQ184" i="2" s="1"/>
  <c r="AF531" i="2"/>
  <c r="AQ531" i="2" s="1"/>
  <c r="AF819" i="2"/>
  <c r="AQ819" i="2" s="1"/>
  <c r="AF83" i="2"/>
  <c r="AQ83" i="2" s="1"/>
  <c r="AF450" i="2"/>
  <c r="AQ450" i="2" s="1"/>
  <c r="AF694" i="2"/>
  <c r="AQ694" i="2" s="1"/>
  <c r="AF85" i="2"/>
  <c r="AQ85" i="2" s="1"/>
  <c r="AF408" i="2"/>
  <c r="AQ408" i="2" s="1"/>
  <c r="AF768" i="2"/>
  <c r="AQ768" i="2" s="1"/>
  <c r="AF983" i="2"/>
  <c r="AQ983" i="2" s="1"/>
  <c r="AF287" i="2"/>
  <c r="AQ287" i="2" s="1"/>
  <c r="AF547" i="2"/>
  <c r="AQ547" i="2" s="1"/>
  <c r="AF19" i="2"/>
  <c r="AQ19" i="2" s="1"/>
  <c r="AF276" i="2"/>
  <c r="AQ276" i="2" s="1"/>
  <c r="AF618" i="2"/>
  <c r="AQ618" i="2" s="1"/>
  <c r="AF290" i="2"/>
  <c r="AQ290" i="2" s="1"/>
  <c r="AF488" i="2"/>
  <c r="AQ488" i="2" s="1"/>
  <c r="AF846" i="2"/>
  <c r="AQ846" i="2" s="1"/>
  <c r="AF915" i="2"/>
  <c r="AQ915" i="2" s="1"/>
  <c r="AF638" i="2"/>
  <c r="AQ638" i="2" s="1"/>
  <c r="AF757" i="2"/>
  <c r="AQ757" i="2" s="1"/>
  <c r="AF911" i="2"/>
  <c r="AQ911" i="2" s="1"/>
  <c r="AF958" i="2"/>
  <c r="AQ958" i="2" s="1"/>
  <c r="AF856" i="2"/>
  <c r="AQ856" i="2" s="1"/>
  <c r="AF219" i="2"/>
  <c r="AQ219" i="2" s="1"/>
  <c r="AF135" i="2"/>
  <c r="AQ135" i="2" s="1"/>
  <c r="AF936" i="2"/>
  <c r="AQ936" i="2" s="1"/>
  <c r="AF900" i="2"/>
  <c r="AQ900" i="2" s="1"/>
  <c r="AF876" i="2"/>
  <c r="AQ876" i="2" s="1"/>
  <c r="AF616" i="2"/>
  <c r="AQ616" i="2" s="1"/>
  <c r="AF560" i="2"/>
  <c r="AQ560" i="2" s="1"/>
  <c r="AF725" i="2"/>
  <c r="AQ725" i="2" s="1"/>
  <c r="AF689" i="2"/>
  <c r="AQ689" i="2" s="1"/>
  <c r="AF776" i="2"/>
  <c r="AQ776" i="2" s="1"/>
  <c r="AF756" i="2"/>
  <c r="AQ756" i="2" s="1"/>
  <c r="AF680" i="2"/>
  <c r="AQ680" i="2" s="1"/>
  <c r="AF644" i="2"/>
  <c r="AQ644" i="2" s="1"/>
  <c r="AF492" i="2"/>
  <c r="AQ492" i="2" s="1"/>
  <c r="AF460" i="2"/>
  <c r="AQ460" i="2" s="1"/>
  <c r="AF641" i="2"/>
  <c r="AQ641" i="2" s="1"/>
  <c r="AF633" i="2"/>
  <c r="AQ633" i="2" s="1"/>
  <c r="AF625" i="2"/>
  <c r="AQ625" i="2" s="1"/>
  <c r="AF440" i="2"/>
  <c r="AQ440" i="2" s="1"/>
  <c r="AF376" i="2"/>
  <c r="AQ376" i="2" s="1"/>
  <c r="AI894" i="3"/>
  <c r="AT894" i="3" s="1"/>
  <c r="AI936" i="3"/>
  <c r="AT936" i="3" s="1"/>
  <c r="AI614" i="3"/>
  <c r="AT614" i="3" s="1"/>
  <c r="AI561" i="3"/>
  <c r="AT561" i="3" s="1"/>
  <c r="AF49" i="2"/>
  <c r="AQ49" i="2" s="1"/>
  <c r="AF145" i="2"/>
  <c r="AQ145" i="2" s="1"/>
  <c r="AF341" i="2"/>
  <c r="AQ341" i="2" s="1"/>
  <c r="AF441" i="2"/>
  <c r="AQ441" i="2" s="1"/>
  <c r="AF565" i="2"/>
  <c r="AQ565" i="2" s="1"/>
  <c r="AF744" i="2"/>
  <c r="AQ744" i="2" s="1"/>
  <c r="AF692" i="2"/>
  <c r="AQ692" i="2" s="1"/>
  <c r="AF39" i="2"/>
  <c r="AQ39" i="2" s="1"/>
  <c r="AF883" i="2"/>
  <c r="AQ883" i="2" s="1"/>
  <c r="AF535" i="2"/>
  <c r="AQ535" i="2" s="1"/>
  <c r="AV535" i="2" s="1"/>
  <c r="BF535" i="2" s="1"/>
  <c r="BG535" i="2" s="1"/>
  <c r="BH535" i="2" s="1"/>
  <c r="AF168" i="2"/>
  <c r="AQ168" i="2" s="1"/>
  <c r="AF871" i="2"/>
  <c r="AQ871" i="2" s="1"/>
  <c r="AF894" i="2"/>
  <c r="AQ894" i="2" s="1"/>
  <c r="AF175" i="2"/>
  <c r="AQ175" i="2" s="1"/>
  <c r="AF76" i="2"/>
  <c r="AQ76" i="2" s="1"/>
  <c r="AF798" i="2"/>
  <c r="AQ798" i="2" s="1"/>
  <c r="AF321" i="2"/>
  <c r="AQ321" i="2" s="1"/>
  <c r="AF425" i="2"/>
  <c r="AQ425" i="2" s="1"/>
  <c r="AF480" i="2"/>
  <c r="AQ480" i="2" s="1"/>
  <c r="AF836" i="2"/>
  <c r="AQ836" i="2" s="1"/>
  <c r="AF676" i="2"/>
  <c r="AQ676" i="2" s="1"/>
  <c r="AF374" i="2"/>
  <c r="AQ374" i="2" s="1"/>
  <c r="AF454" i="2"/>
  <c r="AQ454" i="2" s="1"/>
  <c r="AF746" i="2"/>
  <c r="AQ746" i="2" s="1"/>
  <c r="AF170" i="2"/>
  <c r="AQ170" i="2" s="1"/>
  <c r="AF166" i="2"/>
  <c r="AQ166" i="2" s="1"/>
  <c r="AF75" i="2"/>
  <c r="AQ75" i="2" s="1"/>
  <c r="AI966" i="3"/>
  <c r="AT966" i="3" s="1"/>
  <c r="AI981" i="3"/>
  <c r="AT981" i="3" s="1"/>
  <c r="AI988" i="3"/>
  <c r="AT988" i="3" s="1"/>
  <c r="AI955" i="3"/>
  <c r="AT955" i="3" s="1"/>
  <c r="AI863" i="3"/>
  <c r="AT863" i="3" s="1"/>
  <c r="AI787" i="3"/>
  <c r="AT787" i="3" s="1"/>
  <c r="AI763" i="3"/>
  <c r="AT763" i="3" s="1"/>
  <c r="AI825" i="3"/>
  <c r="AT825" i="3" s="1"/>
  <c r="AI828" i="3"/>
  <c r="AT828" i="3" s="1"/>
  <c r="AI707" i="3"/>
  <c r="AT707" i="3" s="1"/>
  <c r="AI769" i="3"/>
  <c r="AT769" i="3" s="1"/>
  <c r="AI729" i="3"/>
  <c r="AT729" i="3" s="1"/>
  <c r="AI594" i="3"/>
  <c r="AT594" i="3" s="1"/>
  <c r="AI635" i="3"/>
  <c r="AT635" i="3" s="1"/>
  <c r="AI604" i="3"/>
  <c r="AT604" i="3" s="1"/>
  <c r="AI665" i="3"/>
  <c r="AT665" i="3" s="1"/>
  <c r="AF173" i="2"/>
  <c r="AQ173" i="2" s="1"/>
  <c r="AF205" i="2"/>
  <c r="AQ205" i="2" s="1"/>
  <c r="AF241" i="2"/>
  <c r="AQ241" i="2" s="1"/>
  <c r="AF285" i="2"/>
  <c r="AQ285" i="2" s="1"/>
  <c r="AF481" i="2"/>
  <c r="AQ481" i="2" s="1"/>
  <c r="AF489" i="2"/>
  <c r="AQ489" i="2" s="1"/>
  <c r="AF497" i="2"/>
  <c r="AQ497" i="2" s="1"/>
  <c r="AF513" i="2"/>
  <c r="AQ513" i="2" s="1"/>
  <c r="AF521" i="2"/>
  <c r="AQ521" i="2" s="1"/>
  <c r="AF541" i="2"/>
  <c r="AQ541" i="2" s="1"/>
  <c r="AF577" i="2"/>
  <c r="AQ577" i="2" s="1"/>
  <c r="AF585" i="2"/>
  <c r="AQ585" i="2" s="1"/>
  <c r="AF604" i="2"/>
  <c r="AQ604" i="2" s="1"/>
  <c r="AF672" i="2"/>
  <c r="AQ672" i="2" s="1"/>
  <c r="AF661" i="2"/>
  <c r="AQ661" i="2" s="1"/>
  <c r="AF729" i="2"/>
  <c r="AQ729" i="2" s="1"/>
  <c r="AF749" i="2"/>
  <c r="AQ749" i="2" s="1"/>
  <c r="AF840" i="2"/>
  <c r="AQ840" i="2" s="1"/>
  <c r="AF753" i="2"/>
  <c r="AQ753" i="2" s="1"/>
  <c r="AF874" i="2"/>
  <c r="AQ874" i="2" s="1"/>
  <c r="AF952" i="2"/>
  <c r="AQ952" i="2" s="1"/>
  <c r="AF998" i="2"/>
  <c r="AQ998" i="2" s="1"/>
  <c r="AF711" i="2"/>
  <c r="AQ711" i="2" s="1"/>
  <c r="AF342" i="2"/>
  <c r="AQ342" i="2" s="1"/>
  <c r="AF444" i="2"/>
  <c r="AQ444" i="2" s="1"/>
  <c r="AF859" i="2"/>
  <c r="AQ859" i="2" s="1"/>
  <c r="AF315" i="2"/>
  <c r="AQ315" i="2" s="1"/>
  <c r="AF895" i="2"/>
  <c r="AQ895" i="2" s="1"/>
  <c r="AF478" i="2"/>
  <c r="AQ478" i="2" s="1"/>
  <c r="AF811" i="2"/>
  <c r="AQ811" i="2" s="1"/>
  <c r="AF387" i="2"/>
  <c r="AQ387" i="2" s="1"/>
  <c r="AF882" i="2"/>
  <c r="AQ882" i="2" s="1"/>
  <c r="AF307" i="2"/>
  <c r="AQ307" i="2" s="1"/>
  <c r="AF978" i="2"/>
  <c r="AQ978" i="2" s="1"/>
  <c r="AF388" i="2"/>
  <c r="AQ388" i="2" s="1"/>
  <c r="AF31" i="2"/>
  <c r="AQ31" i="2" s="1"/>
  <c r="AF430" i="2"/>
  <c r="AQ430" i="2" s="1"/>
  <c r="AF38" i="2"/>
  <c r="AQ38" i="2" s="1"/>
  <c r="AF735" i="2"/>
  <c r="AQ735" i="2" s="1"/>
  <c r="AF399" i="2"/>
  <c r="AQ399" i="2" s="1"/>
  <c r="AF80" i="2"/>
  <c r="AQ80" i="2" s="1"/>
  <c r="AF771" i="2"/>
  <c r="AQ771" i="2" s="1"/>
  <c r="AF446" i="2"/>
  <c r="AQ446" i="2" s="1"/>
  <c r="AF181" i="2"/>
  <c r="AQ181" i="2" s="1"/>
  <c r="AF326" i="2"/>
  <c r="AQ326" i="2" s="1"/>
  <c r="AF101" i="2"/>
  <c r="AQ101" i="2" s="1"/>
  <c r="AF858" i="2"/>
  <c r="AQ858" i="2" s="1"/>
  <c r="AF635" i="2"/>
  <c r="AQ635" i="2" s="1"/>
  <c r="AF511" i="2"/>
  <c r="AQ511" i="2" s="1"/>
  <c r="AF270" i="2"/>
  <c r="AQ270" i="2" s="1"/>
  <c r="AF95" i="2"/>
  <c r="AQ95" i="2" s="1"/>
  <c r="AF706" i="2"/>
  <c r="AQ706" i="2" s="1"/>
  <c r="AF398" i="2"/>
  <c r="AQ398" i="2" s="1"/>
  <c r="AF228" i="2"/>
  <c r="AQ228" i="2" s="1"/>
  <c r="AF58" i="2"/>
  <c r="AQ58" i="2" s="1"/>
  <c r="AF743" i="2"/>
  <c r="AQ743" i="2" s="1"/>
  <c r="AF495" i="2"/>
  <c r="AQ495" i="2" s="1"/>
  <c r="AF719" i="2"/>
  <c r="AQ719" i="2" s="1"/>
  <c r="AF77" i="2"/>
  <c r="AQ77" i="2" s="1"/>
  <c r="AF249" i="2"/>
  <c r="AQ249" i="2" s="1"/>
  <c r="AF281" i="2"/>
  <c r="AQ281" i="2" s="1"/>
  <c r="AF469" i="2"/>
  <c r="AQ469" i="2" s="1"/>
  <c r="AF384" i="2"/>
  <c r="AQ384" i="2" s="1"/>
  <c r="AF677" i="2"/>
  <c r="AQ677" i="2" s="1"/>
  <c r="AF656" i="2"/>
  <c r="AQ656" i="2" s="1"/>
  <c r="AF908" i="2"/>
  <c r="AQ908" i="2" s="1"/>
  <c r="AF1004" i="2"/>
  <c r="AQ1004" i="2" s="1"/>
  <c r="AF886" i="2"/>
  <c r="AQ886" i="2" s="1"/>
  <c r="AF785" i="2"/>
  <c r="AQ785" i="2" s="1"/>
  <c r="AF898" i="2"/>
  <c r="AQ898" i="2" s="1"/>
  <c r="AF474" i="2"/>
  <c r="AQ474" i="2" s="1"/>
  <c r="AF47" i="2"/>
  <c r="AQ47" i="2" s="1"/>
  <c r="AF568" i="2"/>
  <c r="AQ568" i="2" s="1"/>
  <c r="AF187" i="2"/>
  <c r="AQ187" i="2" s="1"/>
  <c r="AF426" i="2"/>
  <c r="AQ426" i="2" s="1"/>
  <c r="AF550" i="2"/>
  <c r="AQ550" i="2" s="1"/>
  <c r="AF190" i="2"/>
  <c r="AQ190" i="2" s="1"/>
  <c r="AF319" i="2"/>
  <c r="AQ319" i="2" s="1"/>
  <c r="AF235" i="2"/>
  <c r="AQ235" i="2" s="1"/>
  <c r="AF598" i="2"/>
  <c r="AQ598" i="2" s="1"/>
  <c r="AF81" i="2"/>
  <c r="AQ81" i="2" s="1"/>
  <c r="AF161" i="2"/>
  <c r="AQ161" i="2" s="1"/>
  <c r="AF369" i="2"/>
  <c r="AQ369" i="2" s="1"/>
  <c r="AF556" i="2"/>
  <c r="AQ556" i="2" s="1"/>
  <c r="AF872" i="2"/>
  <c r="AQ872" i="2" s="1"/>
  <c r="AF948" i="2"/>
  <c r="AQ948" i="2" s="1"/>
  <c r="AF992" i="2"/>
  <c r="AQ992" i="2" s="1"/>
  <c r="AF23" i="2"/>
  <c r="AQ23" i="2" s="1"/>
  <c r="AF982" i="2"/>
  <c r="AQ982" i="2" s="1"/>
  <c r="AF167" i="2"/>
  <c r="AQ167" i="2" s="1"/>
  <c r="AF891" i="2"/>
  <c r="AQ891" i="2" s="1"/>
  <c r="AF723" i="2"/>
  <c r="AQ723" i="2" s="1"/>
  <c r="AF636" i="2"/>
  <c r="AQ636" i="2" s="1"/>
  <c r="AF375" i="2"/>
  <c r="AQ375" i="2" s="1"/>
  <c r="AI998" i="3"/>
  <c r="AT998" i="3" s="1"/>
  <c r="AI882" i="3"/>
  <c r="AT882" i="3" s="1"/>
  <c r="AI885" i="3"/>
  <c r="AT885" i="3" s="1"/>
  <c r="AI987" i="3"/>
  <c r="AT987" i="3" s="1"/>
  <c r="AI895" i="3"/>
  <c r="AT895" i="3" s="1"/>
  <c r="AI762" i="3"/>
  <c r="AT762" i="3" s="1"/>
  <c r="AI861" i="3"/>
  <c r="AT861" i="3" s="1"/>
  <c r="AI904" i="3"/>
  <c r="AT904" i="3" s="1"/>
  <c r="AI686" i="3"/>
  <c r="AT686" i="3" s="1"/>
  <c r="AI796" i="3"/>
  <c r="AT796" i="3" s="1"/>
  <c r="AI678" i="3"/>
  <c r="AT678" i="3" s="1"/>
  <c r="AI714" i="3"/>
  <c r="AT714" i="3" s="1"/>
  <c r="AI580" i="3"/>
  <c r="AT580" i="3" s="1"/>
  <c r="AI658" i="3"/>
  <c r="AT658" i="3" s="1"/>
  <c r="AI712" i="3"/>
  <c r="AT712" i="3" s="1"/>
  <c r="AI668" i="3"/>
  <c r="AT668" i="3" s="1"/>
  <c r="AI492" i="3"/>
  <c r="AT492" i="3" s="1"/>
  <c r="AI633" i="3"/>
  <c r="AT633" i="3" s="1"/>
  <c r="AF57" i="2"/>
  <c r="AQ57" i="2" s="1"/>
  <c r="AF273" i="2"/>
  <c r="AQ273" i="2" s="1"/>
  <c r="AF361" i="2"/>
  <c r="AQ361" i="2" s="1"/>
  <c r="AF381" i="2"/>
  <c r="AQ381" i="2" s="1"/>
  <c r="AF397" i="2"/>
  <c r="AQ397" i="2" s="1"/>
  <c r="AF61" i="2"/>
  <c r="AQ61" i="2" s="1"/>
  <c r="AF89" i="2"/>
  <c r="AQ89" i="2" s="1"/>
  <c r="AF177" i="2"/>
  <c r="AQ177" i="2" s="1"/>
  <c r="AF217" i="2"/>
  <c r="AQ217" i="2" s="1"/>
  <c r="AF253" i="2"/>
  <c r="AQ253" i="2" s="1"/>
  <c r="AF437" i="2"/>
  <c r="AQ437" i="2" s="1"/>
  <c r="AF593" i="2"/>
  <c r="AQ593" i="2" s="1"/>
  <c r="AF356" i="2"/>
  <c r="AQ356" i="2" s="1"/>
  <c r="AF396" i="2"/>
  <c r="AQ396" i="2" s="1"/>
  <c r="AF532" i="2"/>
  <c r="AQ532" i="2" s="1"/>
  <c r="AF652" i="2"/>
  <c r="AQ652" i="2" s="1"/>
  <c r="AF696" i="2"/>
  <c r="AQ696" i="2" s="1"/>
  <c r="AF752" i="2"/>
  <c r="AQ752" i="2" s="1"/>
  <c r="AF784" i="2"/>
  <c r="AQ784" i="2" s="1"/>
  <c r="AF653" i="2"/>
  <c r="AQ653" i="2" s="1"/>
  <c r="AF741" i="2"/>
  <c r="AQ741" i="2" s="1"/>
  <c r="AF816" i="2"/>
  <c r="AQ816" i="2" s="1"/>
  <c r="AF828" i="2"/>
  <c r="AQ828" i="2" s="1"/>
  <c r="AF932" i="2"/>
  <c r="AQ932" i="2" s="1"/>
  <c r="AF960" i="2"/>
  <c r="AQ960" i="2" s="1"/>
  <c r="AF976" i="2"/>
  <c r="AQ976" i="2" s="1"/>
  <c r="AF996" i="2"/>
  <c r="AQ996" i="2" s="1"/>
  <c r="AF300" i="2"/>
  <c r="AQ300" i="2" s="1"/>
  <c r="AF765" i="2"/>
  <c r="AQ765" i="2" s="1"/>
  <c r="AF777" i="2"/>
  <c r="AQ777" i="2" s="1"/>
  <c r="AF654" i="2"/>
  <c r="AQ654" i="2" s="1"/>
  <c r="AF155" i="2"/>
  <c r="AQ155" i="2" s="1"/>
  <c r="AF371" i="2"/>
  <c r="AQ371" i="2" s="1"/>
  <c r="AF832" i="2"/>
  <c r="AQ832" i="2" s="1"/>
  <c r="AF298" i="2"/>
  <c r="AQ298" i="2" s="1"/>
  <c r="AF862" i="2"/>
  <c r="AQ862" i="2" s="1"/>
  <c r="AF262" i="2"/>
  <c r="AQ262" i="2" s="1"/>
  <c r="AF806" i="2"/>
  <c r="AQ806" i="2" s="1"/>
  <c r="AF339" i="2"/>
  <c r="AQ339" i="2" s="1"/>
  <c r="AF875" i="2"/>
  <c r="AQ875" i="2" s="1"/>
  <c r="AF296" i="2"/>
  <c r="AQ296" i="2" s="1"/>
  <c r="AF795" i="2"/>
  <c r="AQ795" i="2" s="1"/>
  <c r="AF379" i="2"/>
  <c r="AQ379" i="2" s="1"/>
  <c r="AF710" i="2"/>
  <c r="AQ710" i="2" s="1"/>
  <c r="AF416" i="2"/>
  <c r="AQ416" i="2" s="1"/>
  <c r="AF8" i="2"/>
  <c r="AQ8" i="2" s="1"/>
  <c r="AV8" i="2" s="1"/>
  <c r="BF8" i="2" s="1"/>
  <c r="BG8" i="2" s="1"/>
  <c r="BH8" i="2" s="1"/>
  <c r="AF591" i="2"/>
  <c r="AQ591" i="2" s="1"/>
  <c r="AV591" i="2" s="1"/>
  <c r="BF591" i="2" s="1"/>
  <c r="BG591" i="2" s="1"/>
  <c r="BH591" i="2" s="1"/>
  <c r="AF378" i="2"/>
  <c r="AQ378" i="2" s="1"/>
  <c r="AF55" i="2"/>
  <c r="AQ55" i="2" s="1"/>
  <c r="AF758" i="2"/>
  <c r="AQ758" i="2" s="1"/>
  <c r="AF435" i="2"/>
  <c r="AQ435" i="2" s="1"/>
  <c r="AF144" i="2"/>
  <c r="AQ144" i="2" s="1"/>
  <c r="AF324" i="2"/>
  <c r="AQ324" i="2" s="1"/>
  <c r="AF64" i="2"/>
  <c r="AQ64" i="2" s="1"/>
  <c r="AF850" i="2"/>
  <c r="AQ850" i="2" s="1"/>
  <c r="AF630" i="2"/>
  <c r="AQ630" i="2" s="1"/>
  <c r="AF439" i="2"/>
  <c r="AQ439" i="2" s="1"/>
  <c r="AV439" i="2" s="1"/>
  <c r="BF439" i="2" s="1"/>
  <c r="BG439" i="2" s="1"/>
  <c r="BH439" i="2" s="1"/>
  <c r="AF264" i="2"/>
  <c r="AQ264" i="2" s="1"/>
  <c r="AF92" i="2"/>
  <c r="AQ92" i="2" s="1"/>
  <c r="AF698" i="2"/>
  <c r="AQ698" i="2" s="1"/>
  <c r="AF360" i="2"/>
  <c r="AQ360" i="2" s="1"/>
  <c r="AF196" i="2"/>
  <c r="AQ196" i="2" s="1"/>
  <c r="AF53" i="2"/>
  <c r="AQ53" i="2" s="1"/>
  <c r="AF683" i="2"/>
  <c r="AQ683" i="2" s="1"/>
  <c r="AF742" i="2"/>
  <c r="AQ742" i="2" s="1"/>
  <c r="AF601" i="2"/>
  <c r="AQ601" i="2" s="1"/>
  <c r="AF225" i="2"/>
  <c r="AQ225" i="2" s="1"/>
  <c r="AF309" i="2"/>
  <c r="AQ309" i="2" s="1"/>
  <c r="AF449" i="2"/>
  <c r="AQ449" i="2" s="1"/>
  <c r="AF448" i="2"/>
  <c r="AQ448" i="2" s="1"/>
  <c r="AF600" i="2"/>
  <c r="AQ600" i="2" s="1"/>
  <c r="AF761" i="2"/>
  <c r="AQ761" i="2" s="1"/>
  <c r="AF738" i="2"/>
  <c r="AQ738" i="2" s="1"/>
  <c r="AF438" i="2"/>
  <c r="AQ438" i="2" s="1"/>
  <c r="AF938" i="2"/>
  <c r="AQ938" i="2" s="1"/>
  <c r="AF455" i="2"/>
  <c r="AQ455" i="2" s="1"/>
  <c r="AF183" i="2"/>
  <c r="AQ183" i="2" s="1"/>
  <c r="AF350" i="2"/>
  <c r="AQ350" i="2" s="1"/>
  <c r="AF549" i="2"/>
  <c r="AQ549" i="2" s="1"/>
  <c r="AF487" i="2"/>
  <c r="AQ487" i="2" s="1"/>
  <c r="AF486" i="2"/>
  <c r="AQ486" i="2" s="1"/>
  <c r="AF105" i="2"/>
  <c r="AQ105" i="2" s="1"/>
  <c r="AF189" i="2"/>
  <c r="AQ189" i="2" s="1"/>
  <c r="AF297" i="2"/>
  <c r="AQ297" i="2" s="1"/>
  <c r="AF417" i="2"/>
  <c r="AQ417" i="2" s="1"/>
  <c r="AF609" i="2"/>
  <c r="AQ609" i="2" s="1"/>
  <c r="AF504" i="2"/>
  <c r="AQ504" i="2" s="1"/>
  <c r="AF697" i="2"/>
  <c r="AQ697" i="2" s="1"/>
  <c r="AF118" i="2"/>
  <c r="AQ118" i="2" s="1"/>
  <c r="AF507" i="2"/>
  <c r="AQ507" i="2" s="1"/>
  <c r="AF452" i="2"/>
  <c r="AQ452" i="2" s="1"/>
  <c r="AF188" i="2"/>
  <c r="AQ188" i="2" s="1"/>
  <c r="AF529" i="2"/>
  <c r="AQ529" i="2" s="1"/>
  <c r="AF231" i="2"/>
  <c r="AQ231" i="2" s="1"/>
  <c r="AI913" i="3"/>
  <c r="AT913" i="3" s="1"/>
  <c r="AI946" i="3"/>
  <c r="AT946" i="3" s="1"/>
  <c r="AI5" i="3"/>
  <c r="AT5" i="3" s="1"/>
  <c r="AI956" i="3"/>
  <c r="AT956" i="3" s="1"/>
  <c r="AI927" i="3"/>
  <c r="AT927" i="3" s="1"/>
  <c r="AI702" i="3"/>
  <c r="AT702" i="3" s="1"/>
  <c r="AI819" i="3"/>
  <c r="AT819" i="3" s="1"/>
  <c r="AI778" i="3"/>
  <c r="AT778" i="3" s="1"/>
  <c r="AI872" i="3"/>
  <c r="AT872" i="3" s="1"/>
  <c r="AI775" i="3"/>
  <c r="AT775" i="3" s="1"/>
  <c r="AI764" i="3"/>
  <c r="AT764" i="3" s="1"/>
  <c r="AI801" i="3"/>
  <c r="AT801" i="3" s="1"/>
  <c r="AI647" i="3"/>
  <c r="AT647" i="3" s="1"/>
  <c r="AI697" i="3"/>
  <c r="AT697" i="3" s="1"/>
  <c r="AI744" i="3"/>
  <c r="AT744" i="3" s="1"/>
  <c r="AI680" i="3"/>
  <c r="AT680" i="3" s="1"/>
  <c r="AI636" i="3"/>
  <c r="AT636" i="3" s="1"/>
  <c r="AI533" i="3"/>
  <c r="AT533" i="3" s="1"/>
  <c r="AI601" i="3"/>
  <c r="AT601" i="3" s="1"/>
  <c r="AF25" i="2"/>
  <c r="AQ25" i="2" s="1"/>
  <c r="AF193" i="2"/>
  <c r="AQ193" i="2" s="1"/>
  <c r="AF333" i="2"/>
  <c r="AQ333" i="2" s="1"/>
  <c r="AF389" i="2"/>
  <c r="AQ389" i="2" s="1"/>
  <c r="AF409" i="2"/>
  <c r="AQ409" i="2" s="1"/>
  <c r="AF29" i="2"/>
  <c r="AQ29" i="2" s="1"/>
  <c r="AF109" i="2"/>
  <c r="AQ109" i="2" s="1"/>
  <c r="AF229" i="2"/>
  <c r="AQ229" i="2" s="1"/>
  <c r="AF301" i="2"/>
  <c r="AQ301" i="2" s="1"/>
  <c r="AF453" i="2"/>
  <c r="AQ453" i="2" s="1"/>
  <c r="AF505" i="2"/>
  <c r="AQ505" i="2" s="1"/>
  <c r="AF533" i="2"/>
  <c r="AQ533" i="2" s="1"/>
  <c r="AF569" i="2"/>
  <c r="AQ569" i="2" s="1"/>
  <c r="AF33" i="2"/>
  <c r="AQ33" i="2" s="1"/>
  <c r="AF65" i="2"/>
  <c r="AQ65" i="2" s="1"/>
  <c r="AF93" i="2"/>
  <c r="AQ93" i="2" s="1"/>
  <c r="AF113" i="2"/>
  <c r="AQ113" i="2" s="1"/>
  <c r="AF165" i="2"/>
  <c r="AQ165" i="2" s="1"/>
  <c r="AF265" i="2"/>
  <c r="AQ265" i="2" s="1"/>
  <c r="AF345" i="2"/>
  <c r="AQ345" i="2" s="1"/>
  <c r="AF353" i="2"/>
  <c r="AQ353" i="2" s="1"/>
  <c r="AF429" i="2"/>
  <c r="AQ429" i="2" s="1"/>
  <c r="AF445" i="2"/>
  <c r="AQ445" i="2" s="1"/>
  <c r="AF473" i="2"/>
  <c r="AQ473" i="2" s="1"/>
  <c r="AF561" i="2"/>
  <c r="AQ561" i="2" s="1"/>
  <c r="AF368" i="2"/>
  <c r="AQ368" i="2" s="1"/>
  <c r="AF432" i="2"/>
  <c r="AQ432" i="2" s="1"/>
  <c r="AF484" i="2"/>
  <c r="AQ484" i="2" s="1"/>
  <c r="AF512" i="2"/>
  <c r="AQ512" i="2" s="1"/>
  <c r="AF788" i="2"/>
  <c r="AQ788" i="2" s="1"/>
  <c r="AF820" i="2"/>
  <c r="AQ820" i="2" s="1"/>
  <c r="AF721" i="2"/>
  <c r="AQ721" i="2" s="1"/>
  <c r="AF712" i="2"/>
  <c r="AQ712" i="2" s="1"/>
  <c r="AF860" i="2"/>
  <c r="AQ860" i="2" s="1"/>
  <c r="AF916" i="2"/>
  <c r="AQ916" i="2" s="1"/>
  <c r="AF944" i="2"/>
  <c r="AQ944" i="2" s="1"/>
  <c r="AF826" i="2"/>
  <c r="AQ826" i="2" s="1"/>
  <c r="AF892" i="2"/>
  <c r="AQ892" i="2" s="1"/>
  <c r="AF963" i="2"/>
  <c r="AQ963" i="2" s="1"/>
  <c r="AF747" i="2"/>
  <c r="AQ747" i="2" s="1"/>
  <c r="AF839" i="2"/>
  <c r="AQ839" i="2" s="1"/>
  <c r="AF999" i="2"/>
  <c r="AQ999" i="2" s="1"/>
  <c r="AF643" i="2"/>
  <c r="AQ643" i="2" s="1"/>
  <c r="AF151" i="2"/>
  <c r="AQ151" i="2" s="1"/>
  <c r="AF334" i="2"/>
  <c r="AQ334" i="2" s="1"/>
  <c r="AV334" i="2" s="1"/>
  <c r="BF334" i="2" s="1"/>
  <c r="BG334" i="2" s="1"/>
  <c r="BH334" i="2" s="1"/>
  <c r="AF824" i="2"/>
  <c r="AQ824" i="2" s="1"/>
  <c r="AF202" i="2"/>
  <c r="AQ202" i="2" s="1"/>
  <c r="AF855" i="2"/>
  <c r="AQ855" i="2" s="1"/>
  <c r="AF160" i="2"/>
  <c r="AQ160" i="2" s="1"/>
  <c r="AF787" i="2"/>
  <c r="AQ787" i="2" s="1"/>
  <c r="AF316" i="2"/>
  <c r="AQ316" i="2" s="1"/>
  <c r="AF759" i="2"/>
  <c r="AQ759" i="2" s="1"/>
  <c r="AF282" i="2"/>
  <c r="AQ282" i="2" s="1"/>
  <c r="AF782" i="2"/>
  <c r="AQ782" i="2" s="1"/>
  <c r="AF367" i="2"/>
  <c r="AQ367" i="2" s="1"/>
  <c r="AF699" i="2"/>
  <c r="AQ699" i="2" s="1"/>
  <c r="AF283" i="2"/>
  <c r="AQ283" i="2" s="1"/>
  <c r="AF903" i="2"/>
  <c r="AQ903" i="2" s="1"/>
  <c r="AF575" i="2"/>
  <c r="AQ575" i="2" s="1"/>
  <c r="AF351" i="2"/>
  <c r="AQ351" i="2" s="1"/>
  <c r="AF40" i="2"/>
  <c r="AQ40" i="2" s="1"/>
  <c r="AF642" i="2"/>
  <c r="AQ642" i="2" s="1"/>
  <c r="AF412" i="2"/>
  <c r="AQ412" i="2" s="1"/>
  <c r="AF114" i="2"/>
  <c r="AQ114" i="2" s="1"/>
  <c r="AF310" i="2"/>
  <c r="AQ310" i="2" s="1"/>
  <c r="AF63" i="2"/>
  <c r="AQ63" i="2" s="1"/>
  <c r="AF783" i="2"/>
  <c r="AQ783" i="2" s="1"/>
  <c r="AF610" i="2"/>
  <c r="AQ610" i="2" s="1"/>
  <c r="AF434" i="2"/>
  <c r="AQ434" i="2" s="1"/>
  <c r="AF254" i="2"/>
  <c r="AQ254" i="2" s="1"/>
  <c r="AF91" i="2"/>
  <c r="AQ91" i="2" s="1"/>
  <c r="AF534" i="2"/>
  <c r="AQ534" i="2" s="1"/>
  <c r="AF330" i="2"/>
  <c r="AQ330" i="2" s="1"/>
  <c r="AF195" i="2"/>
  <c r="AQ195" i="2" s="1"/>
  <c r="AF52" i="2"/>
  <c r="AQ52" i="2" s="1"/>
  <c r="AF612" i="2"/>
  <c r="AQ612" i="2" s="1"/>
  <c r="AF793" i="2"/>
  <c r="AQ793" i="2" s="1"/>
  <c r="AL851" i="3"/>
  <c r="AW851" i="3" s="1"/>
  <c r="AL765" i="3"/>
  <c r="AW765" i="3" s="1"/>
  <c r="AL923" i="3"/>
  <c r="AW923" i="3" s="1"/>
  <c r="AL891" i="3"/>
  <c r="AW891" i="3" s="1"/>
  <c r="AL859" i="3"/>
  <c r="AW859" i="3" s="1"/>
  <c r="AL716" i="3"/>
  <c r="AW716" i="3" s="1"/>
  <c r="AL918" i="3"/>
  <c r="AW918" i="3" s="1"/>
  <c r="AL886" i="3"/>
  <c r="AW886" i="3" s="1"/>
  <c r="AL854" i="3"/>
  <c r="AW854" i="3" s="1"/>
  <c r="AL826" i="3"/>
  <c r="AW826" i="3" s="1"/>
  <c r="AL794" i="3"/>
  <c r="AW794" i="3" s="1"/>
  <c r="AL762" i="3"/>
  <c r="AW762" i="3" s="1"/>
  <c r="AL697" i="3"/>
  <c r="AW697" i="3" s="1"/>
  <c r="AL676" i="3"/>
  <c r="AW676" i="3" s="1"/>
  <c r="AL832" i="3"/>
  <c r="AW832" i="3" s="1"/>
  <c r="AL800" i="3"/>
  <c r="AW800" i="3" s="1"/>
  <c r="AL768" i="3"/>
  <c r="AW768" i="3" s="1"/>
  <c r="AL717" i="3"/>
  <c r="AW717" i="3" s="1"/>
  <c r="AL629" i="3"/>
  <c r="AW629" i="3" s="1"/>
  <c r="AL835" i="3"/>
  <c r="AW835" i="3" s="1"/>
  <c r="AL803" i="3"/>
  <c r="AW803" i="3" s="1"/>
  <c r="AL771" i="3"/>
  <c r="AW771" i="3" s="1"/>
  <c r="AL720" i="3"/>
  <c r="AW720" i="3" s="1"/>
  <c r="AL661" i="3"/>
  <c r="AW661" i="3" s="1"/>
  <c r="AL730" i="3"/>
  <c r="AW730" i="3" s="1"/>
  <c r="AL698" i="3"/>
  <c r="AW698" i="3" s="1"/>
  <c r="AL657" i="3"/>
  <c r="AW657" i="3" s="1"/>
  <c r="AL593" i="3"/>
  <c r="AW593" i="3" s="1"/>
  <c r="AL621" i="3"/>
  <c r="AW621" i="3" s="1"/>
  <c r="AL747" i="3"/>
  <c r="AW747" i="3" s="1"/>
  <c r="AL715" i="3"/>
  <c r="AW715" i="3" s="1"/>
  <c r="AL683" i="3"/>
  <c r="AW683" i="3" s="1"/>
  <c r="AL622" i="3"/>
  <c r="AW622" i="3" s="1"/>
  <c r="AL511" i="3"/>
  <c r="AW511" i="3" s="1"/>
  <c r="AL504" i="3"/>
  <c r="AW504" i="3" s="1"/>
  <c r="AL448" i="3"/>
  <c r="AW448" i="3" s="1"/>
  <c r="AL640" i="3"/>
  <c r="AW640" i="3" s="1"/>
  <c r="AL608" i="3"/>
  <c r="AW608" i="3" s="1"/>
  <c r="AL563" i="3"/>
  <c r="AW563" i="3" s="1"/>
  <c r="AL587" i="3"/>
  <c r="AW587" i="3" s="1"/>
  <c r="AL663" i="3"/>
  <c r="AW663" i="3" s="1"/>
  <c r="AL631" i="3"/>
  <c r="AW631" i="3" s="1"/>
  <c r="AL599" i="3"/>
  <c r="AW599" i="3" s="1"/>
  <c r="AL550" i="3"/>
  <c r="AW550" i="3" s="1"/>
  <c r="AL580" i="3"/>
  <c r="AW580" i="3" s="1"/>
  <c r="AL548" i="3"/>
  <c r="AW548" i="3" s="1"/>
  <c r="AL413" i="3"/>
  <c r="AW413" i="3" s="1"/>
  <c r="AL368" i="3"/>
  <c r="AW368" i="3" s="1"/>
  <c r="AL357" i="3"/>
  <c r="AW357" i="3" s="1"/>
  <c r="AL459" i="3"/>
  <c r="AW459" i="3" s="1"/>
  <c r="AL577" i="3"/>
  <c r="AW577" i="3" s="1"/>
  <c r="AL545" i="3"/>
  <c r="AW545" i="3" s="1"/>
  <c r="AL392" i="3"/>
  <c r="AW392" i="3" s="1"/>
  <c r="AL476" i="3"/>
  <c r="AW476" i="3" s="1"/>
  <c r="AL412" i="3"/>
  <c r="AW412" i="3" s="1"/>
  <c r="AL514" i="3"/>
  <c r="AW514" i="3" s="1"/>
  <c r="AL64" i="3"/>
  <c r="AW64" i="3" s="1"/>
  <c r="AL32" i="3"/>
  <c r="AW32" i="3" s="1"/>
  <c r="AL70" i="3"/>
  <c r="AW70" i="3" s="1"/>
  <c r="AL38" i="3"/>
  <c r="AW38" i="3" s="1"/>
  <c r="AL6" i="3"/>
  <c r="AW6" i="3" s="1"/>
  <c r="AL21" i="3"/>
  <c r="AW21" i="3" s="1"/>
  <c r="AG579" i="2"/>
  <c r="AR579" i="2" s="1"/>
  <c r="AG856" i="2"/>
  <c r="AR856" i="2" s="1"/>
  <c r="AG812" i="2"/>
  <c r="AR812" i="2" s="1"/>
  <c r="AG808" i="2"/>
  <c r="AR808" i="2" s="1"/>
  <c r="AG34" i="2"/>
  <c r="AR34" i="2" s="1"/>
  <c r="AG836" i="2"/>
  <c r="AR836" i="2" s="1"/>
  <c r="AG804" i="2"/>
  <c r="AR804" i="2" s="1"/>
  <c r="AI992" i="2"/>
  <c r="AT992" i="2" s="1"/>
  <c r="AI894" i="2"/>
  <c r="AT894" i="2" s="1"/>
  <c r="AI658" i="2"/>
  <c r="AT658" i="2" s="1"/>
  <c r="AI36" i="2"/>
  <c r="AT36" i="2" s="1"/>
  <c r="AI521" i="2"/>
  <c r="AT521" i="2" s="1"/>
  <c r="AI811" i="2"/>
  <c r="AT811" i="2" s="1"/>
  <c r="AI767" i="2"/>
  <c r="AT767" i="2" s="1"/>
  <c r="AI839" i="2"/>
  <c r="AT839" i="2" s="1"/>
  <c r="AI393" i="2"/>
  <c r="AT393" i="2" s="1"/>
  <c r="AI946" i="2"/>
  <c r="AT946" i="2" s="1"/>
  <c r="AI822" i="2"/>
  <c r="AT822" i="2" s="1"/>
  <c r="AI378" i="2"/>
  <c r="AT378" i="2" s="1"/>
  <c r="AI176" i="2"/>
  <c r="AT176" i="2" s="1"/>
  <c r="AI803" i="2"/>
  <c r="AT803" i="2" s="1"/>
  <c r="AI779" i="2"/>
  <c r="AT779" i="2" s="1"/>
  <c r="AI831" i="2"/>
  <c r="AT831" i="2" s="1"/>
  <c r="AI711" i="2"/>
  <c r="AT711" i="2" s="1"/>
  <c r="AI887" i="2"/>
  <c r="AT887" i="2" s="1"/>
  <c r="AI510" i="2"/>
  <c r="AT510" i="2" s="1"/>
  <c r="AG203" i="2"/>
  <c r="AR203" i="2" s="1"/>
  <c r="AI990" i="2"/>
  <c r="AT990" i="2" s="1"/>
  <c r="AL1001" i="3"/>
  <c r="AW1001" i="3" s="1"/>
  <c r="AL969" i="3"/>
  <c r="AW969" i="3" s="1"/>
  <c r="AL933" i="3"/>
  <c r="AW933" i="3" s="1"/>
  <c r="AL869" i="3"/>
  <c r="AW869" i="3" s="1"/>
  <c r="AL976" i="3"/>
  <c r="AW976" i="3" s="1"/>
  <c r="AL944" i="3"/>
  <c r="AW944" i="3" s="1"/>
  <c r="AL880" i="3"/>
  <c r="AW880" i="3" s="1"/>
  <c r="AL983" i="3"/>
  <c r="AW983" i="3" s="1"/>
  <c r="AL951" i="3"/>
  <c r="AW951" i="3" s="1"/>
  <c r="AL889" i="3"/>
  <c r="AW889" i="3" s="1"/>
  <c r="AL986" i="3"/>
  <c r="AW986" i="3" s="1"/>
  <c r="AL954" i="3"/>
  <c r="AW954" i="3" s="1"/>
  <c r="AL916" i="3"/>
  <c r="AW916" i="3" s="1"/>
  <c r="AL837" i="3"/>
  <c r="AW837" i="3" s="1"/>
  <c r="AL740" i="3"/>
  <c r="AW740" i="3" s="1"/>
  <c r="AL793" i="3"/>
  <c r="AW793" i="3" s="1"/>
  <c r="AL817" i="3"/>
  <c r="AW817" i="3" s="1"/>
  <c r="AL935" i="3"/>
  <c r="AW935" i="3" s="1"/>
  <c r="AL903" i="3"/>
  <c r="AW903" i="3" s="1"/>
  <c r="AL871" i="3"/>
  <c r="AW871" i="3" s="1"/>
  <c r="AL845" i="3"/>
  <c r="AW845" i="3" s="1"/>
  <c r="AL930" i="3"/>
  <c r="AW930" i="3" s="1"/>
  <c r="AL898" i="3"/>
  <c r="AW898" i="3" s="1"/>
  <c r="AL866" i="3"/>
  <c r="AW866" i="3" s="1"/>
  <c r="AL653" i="3"/>
  <c r="AW653" i="3" s="1"/>
  <c r="AL806" i="3"/>
  <c r="AW806" i="3" s="1"/>
  <c r="AL774" i="3"/>
  <c r="AW774" i="3" s="1"/>
  <c r="AL721" i="3"/>
  <c r="AW721" i="3" s="1"/>
  <c r="AL669" i="3"/>
  <c r="AW669" i="3" s="1"/>
  <c r="AL844" i="3"/>
  <c r="AW844" i="3" s="1"/>
  <c r="AL812" i="3"/>
  <c r="AW812" i="3" s="1"/>
  <c r="AL780" i="3"/>
  <c r="AW780" i="3" s="1"/>
  <c r="AL741" i="3"/>
  <c r="AW741" i="3" s="1"/>
  <c r="AL677" i="3"/>
  <c r="AW677" i="3" s="1"/>
  <c r="AL847" i="3"/>
  <c r="AW847" i="3" s="1"/>
  <c r="AL815" i="3"/>
  <c r="AW815" i="3" s="1"/>
  <c r="AL783" i="3"/>
  <c r="AW783" i="3" s="1"/>
  <c r="AL744" i="3"/>
  <c r="AW744" i="3" s="1"/>
  <c r="AL680" i="3"/>
  <c r="AW680" i="3" s="1"/>
  <c r="AL742" i="3"/>
  <c r="AW742" i="3" s="1"/>
  <c r="AL482" i="3"/>
  <c r="AW482" i="3" s="1"/>
  <c r="AL450" i="3"/>
  <c r="AW450" i="3" s="1"/>
  <c r="AL418" i="3"/>
  <c r="AW418" i="3" s="1"/>
  <c r="AL361" i="3"/>
  <c r="AW361" i="3" s="1"/>
  <c r="AL489" i="3"/>
  <c r="AW489" i="3" s="1"/>
  <c r="AL457" i="3"/>
  <c r="AW457" i="3" s="1"/>
  <c r="AL425" i="3"/>
  <c r="AW425" i="3" s="1"/>
  <c r="AL333" i="3"/>
  <c r="AW333" i="3" s="1"/>
  <c r="AL352" i="3"/>
  <c r="AW352" i="3" s="1"/>
  <c r="AL411" i="3"/>
  <c r="AW411" i="3" s="1"/>
  <c r="AL379" i="3"/>
  <c r="AW379" i="3" s="1"/>
  <c r="AL347" i="3"/>
  <c r="AW347" i="3" s="1"/>
  <c r="AL323" i="3"/>
  <c r="AW323" i="3" s="1"/>
  <c r="AL402" i="3"/>
  <c r="AW402" i="3" s="1"/>
  <c r="AL370" i="3"/>
  <c r="AW370" i="3" s="1"/>
  <c r="AL338" i="3"/>
  <c r="AW338" i="3" s="1"/>
  <c r="AL308" i="3"/>
  <c r="AW308" i="3" s="1"/>
  <c r="AL276" i="3"/>
  <c r="AW276" i="3" s="1"/>
  <c r="AL244" i="3"/>
  <c r="AW244" i="3" s="1"/>
  <c r="AL179" i="3"/>
  <c r="AW179" i="3" s="1"/>
  <c r="AL251" i="3"/>
  <c r="AW251" i="3" s="1"/>
  <c r="AL322" i="3"/>
  <c r="AW322" i="3" s="1"/>
  <c r="AL290" i="3"/>
  <c r="AW290" i="3" s="1"/>
  <c r="AL258" i="3"/>
  <c r="AW258" i="3" s="1"/>
  <c r="AL199" i="3"/>
  <c r="AW199" i="3" s="1"/>
  <c r="AL301" i="3"/>
  <c r="AW301" i="3" s="1"/>
  <c r="AL269" i="3"/>
  <c r="AW269" i="3" s="1"/>
  <c r="AL237" i="3"/>
  <c r="AW237" i="3" s="1"/>
  <c r="AL130" i="3"/>
  <c r="AW130" i="3" s="1"/>
  <c r="AL200" i="3"/>
  <c r="AW200" i="3" s="1"/>
  <c r="AL174" i="3"/>
  <c r="AW174" i="3" s="1"/>
  <c r="AL226" i="3"/>
  <c r="AW226" i="3" s="1"/>
  <c r="AL194" i="3"/>
  <c r="AW194" i="3" s="1"/>
  <c r="AL159" i="3"/>
  <c r="AW159" i="3" s="1"/>
  <c r="AL205" i="3"/>
  <c r="AW205" i="3" s="1"/>
  <c r="AL105" i="3"/>
  <c r="AW105" i="3" s="1"/>
  <c r="AL177" i="3"/>
  <c r="AW177" i="3" s="1"/>
  <c r="AL141" i="3"/>
  <c r="AW141" i="3" s="1"/>
  <c r="AL184" i="3"/>
  <c r="AW184" i="3" s="1"/>
  <c r="AL152" i="3"/>
  <c r="AW152" i="3" s="1"/>
  <c r="AL101" i="3"/>
  <c r="AW101" i="3" s="1"/>
  <c r="AL144" i="3"/>
  <c r="AW144" i="3" s="1"/>
  <c r="AL112" i="3"/>
  <c r="AW112" i="3" s="1"/>
  <c r="AL139" i="3"/>
  <c r="AW139" i="3" s="1"/>
  <c r="AL111" i="3"/>
  <c r="AW111" i="3" s="1"/>
  <c r="AL79" i="3"/>
  <c r="AW79" i="3" s="1"/>
  <c r="AL53" i="3"/>
  <c r="AW53" i="3" s="1"/>
  <c r="AL84" i="3"/>
  <c r="AW84" i="3" s="1"/>
  <c r="AL68" i="3"/>
  <c r="AW68" i="3" s="1"/>
  <c r="AL36" i="3"/>
  <c r="AW36" i="3" s="1"/>
  <c r="AL7" i="3"/>
  <c r="AW7" i="3" s="1"/>
  <c r="AL42" i="3"/>
  <c r="AW42" i="3" s="1"/>
  <c r="AL10" i="3"/>
  <c r="AW10" i="3" s="1"/>
  <c r="AL25" i="3"/>
  <c r="AW25" i="3" s="1"/>
  <c r="AL710" i="3"/>
  <c r="AW710" i="3" s="1"/>
  <c r="AL678" i="3"/>
  <c r="AW678" i="3" s="1"/>
  <c r="AL617" i="3"/>
  <c r="AW617" i="3" s="1"/>
  <c r="AL583" i="3"/>
  <c r="AW583" i="3" s="1"/>
  <c r="AL570" i="3"/>
  <c r="AW570" i="3" s="1"/>
  <c r="AL727" i="3"/>
  <c r="AW727" i="3" s="1"/>
  <c r="AL695" i="3"/>
  <c r="AW695" i="3" s="1"/>
  <c r="AL646" i="3"/>
  <c r="AW646" i="3" s="1"/>
  <c r="AL575" i="3"/>
  <c r="AW575" i="3" s="1"/>
  <c r="AL535" i="3"/>
  <c r="AW535" i="3" s="1"/>
  <c r="AL522" i="3"/>
  <c r="AW522" i="3" s="1"/>
  <c r="AL652" i="3"/>
  <c r="AW652" i="3" s="1"/>
  <c r="AL620" i="3"/>
  <c r="AW620" i="3" s="1"/>
  <c r="AL588" i="3"/>
  <c r="AW588" i="3" s="1"/>
  <c r="AL523" i="3"/>
  <c r="AW523" i="3" s="1"/>
  <c r="AL455" i="3"/>
  <c r="AW455" i="3" s="1"/>
  <c r="AL643" i="3"/>
  <c r="AW643" i="3" s="1"/>
  <c r="AL611" i="3"/>
  <c r="AW611" i="3" s="1"/>
  <c r="AL574" i="3"/>
  <c r="AW574" i="3" s="1"/>
  <c r="AL472" i="3"/>
  <c r="AW472" i="3" s="1"/>
  <c r="AL560" i="3"/>
  <c r="AW560" i="3" s="1"/>
  <c r="AL528" i="3"/>
  <c r="AW528" i="3" s="1"/>
  <c r="AL415" i="3"/>
  <c r="AW415" i="3" s="1"/>
  <c r="AL405" i="3"/>
  <c r="AW405" i="3" s="1"/>
  <c r="AL483" i="3"/>
  <c r="AW483" i="3" s="1"/>
  <c r="AL419" i="3"/>
  <c r="AW419" i="3" s="1"/>
  <c r="AL557" i="3"/>
  <c r="AW557" i="3" s="1"/>
  <c r="AL525" i="3"/>
  <c r="AW525" i="3" s="1"/>
  <c r="AL500" i="3"/>
  <c r="AW500" i="3" s="1"/>
  <c r="AL436" i="3"/>
  <c r="AW436" i="3" s="1"/>
  <c r="AL372" i="3"/>
  <c r="AW372" i="3" s="1"/>
  <c r="AL494" i="3"/>
  <c r="AW494" i="3" s="1"/>
  <c r="AL462" i="3"/>
  <c r="AW462" i="3" s="1"/>
  <c r="AL430" i="3"/>
  <c r="AW430" i="3" s="1"/>
  <c r="AL385" i="3"/>
  <c r="AW385" i="3" s="1"/>
  <c r="AL501" i="3"/>
  <c r="AW501" i="3" s="1"/>
  <c r="AL469" i="3"/>
  <c r="AW469" i="3" s="1"/>
  <c r="AL437" i="3"/>
  <c r="AW437" i="3" s="1"/>
  <c r="AL345" i="3"/>
  <c r="AW345" i="3" s="1"/>
  <c r="AL295" i="3"/>
  <c r="AW295" i="3" s="1"/>
  <c r="AL332" i="3"/>
  <c r="AW332" i="3" s="1"/>
  <c r="AL391" i="3"/>
  <c r="AW391" i="3" s="1"/>
  <c r="AL359" i="3"/>
  <c r="AW359" i="3" s="1"/>
  <c r="AL327" i="3"/>
  <c r="AW327" i="3" s="1"/>
  <c r="AL283" i="3"/>
  <c r="AW283" i="3" s="1"/>
  <c r="AL382" i="3"/>
  <c r="AW382" i="3" s="1"/>
  <c r="AL350" i="3"/>
  <c r="AW350" i="3" s="1"/>
  <c r="AL320" i="3"/>
  <c r="AW320" i="3" s="1"/>
  <c r="AL288" i="3"/>
  <c r="AW288" i="3" s="1"/>
  <c r="AL256" i="3"/>
  <c r="AW256" i="3" s="1"/>
  <c r="AL232" i="3"/>
  <c r="AW232" i="3" s="1"/>
  <c r="AL263" i="3"/>
  <c r="AW263" i="3" s="1"/>
  <c r="AL191" i="3"/>
  <c r="AW191" i="3" s="1"/>
  <c r="AL302" i="3"/>
  <c r="AW302" i="3" s="1"/>
  <c r="AL270" i="3"/>
  <c r="AW270" i="3" s="1"/>
  <c r="AL238" i="3"/>
  <c r="AW238" i="3" s="1"/>
  <c r="AL313" i="3"/>
  <c r="AW313" i="3" s="1"/>
  <c r="AL281" i="3"/>
  <c r="AW281" i="3" s="1"/>
  <c r="AL249" i="3"/>
  <c r="AW249" i="3" s="1"/>
  <c r="AL170" i="3"/>
  <c r="AW170" i="3" s="1"/>
  <c r="AL212" i="3"/>
  <c r="AW212" i="3" s="1"/>
  <c r="AL129" i="3"/>
  <c r="AW129" i="3" s="1"/>
  <c r="AL122" i="3"/>
  <c r="AW122" i="3" s="1"/>
  <c r="AL206" i="3"/>
  <c r="AW206" i="3" s="1"/>
  <c r="AL183" i="3"/>
  <c r="AW183" i="3" s="1"/>
  <c r="AL217" i="3"/>
  <c r="AW217" i="3" s="1"/>
  <c r="AL102" i="3"/>
  <c r="AW102" i="3" s="1"/>
  <c r="AL67" i="3"/>
  <c r="AW67" i="3" s="1"/>
  <c r="AL157" i="3"/>
  <c r="AW157" i="3" s="1"/>
  <c r="AL81" i="3"/>
  <c r="AW81" i="3" s="1"/>
  <c r="AL164" i="3"/>
  <c r="AW164" i="3" s="1"/>
  <c r="AL118" i="3"/>
  <c r="AW118" i="3" s="1"/>
  <c r="AL55" i="3"/>
  <c r="AW55" i="3" s="1"/>
  <c r="AL124" i="3"/>
  <c r="AW124" i="3" s="1"/>
  <c r="AL74" i="3"/>
  <c r="AW74" i="3" s="1"/>
  <c r="AL119" i="3"/>
  <c r="AW119" i="3" s="1"/>
  <c r="AL91" i="3"/>
  <c r="AW91" i="3" s="1"/>
  <c r="AL11" i="3"/>
  <c r="AW11" i="3" s="1"/>
  <c r="AL96" i="3"/>
  <c r="AW96" i="3" s="1"/>
  <c r="AL63" i="3"/>
  <c r="AW63" i="3" s="1"/>
  <c r="AL48" i="3"/>
  <c r="AW48" i="3" s="1"/>
  <c r="AL16" i="3"/>
  <c r="AW16" i="3" s="1"/>
  <c r="AL54" i="3"/>
  <c r="AW54" i="3" s="1"/>
  <c r="AL22" i="3"/>
  <c r="AW22" i="3" s="1"/>
  <c r="AL37" i="3"/>
  <c r="AW37" i="3" s="1"/>
  <c r="AL997" i="3"/>
  <c r="AW997" i="3" s="1"/>
  <c r="AL965" i="3"/>
  <c r="AW965" i="3" s="1"/>
  <c r="AL925" i="3"/>
  <c r="AW925" i="3" s="1"/>
  <c r="AL1004" i="3"/>
  <c r="AW1004" i="3" s="1"/>
  <c r="AL972" i="3"/>
  <c r="AW972" i="3" s="1"/>
  <c r="AL936" i="3"/>
  <c r="AW936" i="3" s="1"/>
  <c r="AL872" i="3"/>
  <c r="AW872" i="3" s="1"/>
  <c r="AL979" i="3"/>
  <c r="AW979" i="3" s="1"/>
  <c r="AL945" i="3"/>
  <c r="AW945" i="3" s="1"/>
  <c r="AL881" i="3"/>
  <c r="AW881" i="3" s="1"/>
  <c r="AL982" i="3"/>
  <c r="AW982" i="3" s="1"/>
  <c r="AL950" i="3"/>
  <c r="AW950" i="3" s="1"/>
  <c r="AL908" i="3"/>
  <c r="AW908" i="3" s="1"/>
  <c r="AL829" i="3"/>
  <c r="AW829" i="3" s="1"/>
  <c r="AL789" i="3"/>
  <c r="AW789" i="3" s="1"/>
  <c r="AL761" i="3"/>
  <c r="AW761" i="3" s="1"/>
  <c r="AL809" i="3"/>
  <c r="AW809" i="3" s="1"/>
  <c r="AL931" i="3"/>
  <c r="AW931" i="3" s="1"/>
  <c r="AL899" i="3"/>
  <c r="AW899" i="3" s="1"/>
  <c r="AL867" i="3"/>
  <c r="AW867" i="3" s="1"/>
  <c r="AL805" i="3"/>
  <c r="AW805" i="3" s="1"/>
  <c r="AL926" i="3"/>
  <c r="AW926" i="3" s="1"/>
  <c r="AL894" i="3"/>
  <c r="AW894" i="3" s="1"/>
  <c r="AL862" i="3"/>
  <c r="AW862" i="3" s="1"/>
  <c r="AL834" i="3"/>
  <c r="AW834" i="3" s="1"/>
  <c r="AL802" i="3"/>
  <c r="AW802" i="3" s="1"/>
  <c r="AL770" i="3"/>
  <c r="AW770" i="3" s="1"/>
  <c r="AL713" i="3"/>
  <c r="AW713" i="3" s="1"/>
  <c r="AL626" i="3"/>
  <c r="AW626" i="3" s="1"/>
  <c r="AL840" i="3"/>
  <c r="AW840" i="3" s="1"/>
  <c r="AL808" i="3"/>
  <c r="AW808" i="3" s="1"/>
  <c r="AL776" i="3"/>
  <c r="AW776" i="3" s="1"/>
  <c r="AL733" i="3"/>
  <c r="AW733" i="3" s="1"/>
  <c r="AL658" i="3"/>
  <c r="AW658" i="3" s="1"/>
  <c r="AL843" i="3"/>
  <c r="AW843" i="3" s="1"/>
  <c r="AL811" i="3"/>
  <c r="AW811" i="3" s="1"/>
  <c r="AL779" i="3"/>
  <c r="AW779" i="3" s="1"/>
  <c r="AL736" i="3"/>
  <c r="AW736" i="3" s="1"/>
  <c r="AL672" i="3"/>
  <c r="AW672" i="3" s="1"/>
  <c r="AL738" i="3"/>
  <c r="AW738" i="3" s="1"/>
  <c r="AL706" i="3"/>
  <c r="AW706" i="3" s="1"/>
  <c r="AL674" i="3"/>
  <c r="AW674" i="3" s="1"/>
  <c r="AL609" i="3"/>
  <c r="AW609" i="3" s="1"/>
  <c r="AL567" i="3"/>
  <c r="AW567" i="3" s="1"/>
  <c r="AL554" i="3"/>
  <c r="AW554" i="3" s="1"/>
  <c r="AL723" i="3"/>
  <c r="AW723" i="3" s="1"/>
  <c r="AL691" i="3"/>
  <c r="AW691" i="3" s="1"/>
  <c r="AL638" i="3"/>
  <c r="AW638" i="3" s="1"/>
  <c r="AL559" i="3"/>
  <c r="AW559" i="3" s="1"/>
  <c r="AL527" i="3"/>
  <c r="AW527" i="3" s="1"/>
  <c r="AL503" i="3"/>
  <c r="AW503" i="3" s="1"/>
  <c r="AL648" i="3"/>
  <c r="AW648" i="3" s="1"/>
  <c r="AL616" i="3"/>
  <c r="AW616" i="3" s="1"/>
  <c r="AL579" i="3"/>
  <c r="AW579" i="3" s="1"/>
  <c r="AL456" i="3"/>
  <c r="AW456" i="3" s="1"/>
  <c r="AL671" i="3"/>
  <c r="AW671" i="3" s="1"/>
  <c r="AL639" i="3"/>
  <c r="AW639" i="3" s="1"/>
  <c r="AL981" i="3"/>
  <c r="AW981" i="3" s="1"/>
  <c r="AL857" i="3"/>
  <c r="AW857" i="3" s="1"/>
  <c r="AL893" i="3"/>
  <c r="AW893" i="3" s="1"/>
  <c r="AL988" i="3"/>
  <c r="AW988" i="3" s="1"/>
  <c r="AL956" i="3"/>
  <c r="AW956" i="3" s="1"/>
  <c r="AL904" i="3"/>
  <c r="AW904" i="3" s="1"/>
  <c r="AL995" i="3"/>
  <c r="AW995" i="3" s="1"/>
  <c r="AL963" i="3"/>
  <c r="AW963" i="3" s="1"/>
  <c r="AL913" i="3"/>
  <c r="AW913" i="3" s="1"/>
  <c r="AL998" i="3"/>
  <c r="AW998" i="3" s="1"/>
  <c r="AL966" i="3"/>
  <c r="AW966" i="3" s="1"/>
  <c r="AL940" i="3"/>
  <c r="AW940" i="3" s="1"/>
  <c r="AL876" i="3"/>
  <c r="AW876" i="3" s="1"/>
  <c r="AL732" i="3"/>
  <c r="AW732" i="3" s="1"/>
  <c r="AL860" i="3"/>
  <c r="AW860" i="3" s="1"/>
  <c r="AL849" i="3"/>
  <c r="AW849" i="3" s="1"/>
  <c r="AL947" i="3"/>
  <c r="AW947" i="3" s="1"/>
  <c r="AL915" i="3"/>
  <c r="AW915" i="3" s="1"/>
  <c r="AL883" i="3"/>
  <c r="AW883" i="3" s="1"/>
  <c r="AL801" i="3"/>
  <c r="AW801" i="3" s="1"/>
  <c r="AL942" i="3"/>
  <c r="AW942" i="3" s="1"/>
  <c r="AL910" i="3"/>
  <c r="AW910" i="3" s="1"/>
  <c r="AL878" i="3"/>
  <c r="AW878" i="3" s="1"/>
  <c r="AL841" i="3"/>
  <c r="AW841" i="3" s="1"/>
  <c r="AL818" i="3"/>
  <c r="AW818" i="3" s="1"/>
  <c r="AL786" i="3"/>
  <c r="AW786" i="3" s="1"/>
  <c r="AL745" i="3"/>
  <c r="AW745" i="3" s="1"/>
  <c r="AL681" i="3"/>
  <c r="AW681" i="3" s="1"/>
  <c r="AL642" i="3"/>
  <c r="AW642" i="3" s="1"/>
  <c r="AL824" i="3"/>
  <c r="AW824" i="3" s="1"/>
  <c r="AL792" i="3"/>
  <c r="AW792" i="3" s="1"/>
  <c r="AL760" i="3"/>
  <c r="AW760" i="3" s="1"/>
  <c r="AL701" i="3"/>
  <c r="AW701" i="3" s="1"/>
  <c r="AL753" i="3"/>
  <c r="AW753" i="3" s="1"/>
  <c r="AL827" i="3"/>
  <c r="AW827" i="3" s="1"/>
  <c r="AL795" i="3"/>
  <c r="AW795" i="3" s="1"/>
  <c r="AL763" i="3"/>
  <c r="AW763" i="3" s="1"/>
  <c r="AL704" i="3"/>
  <c r="AW704" i="3" s="1"/>
  <c r="AL610" i="3"/>
  <c r="AW610" i="3" s="1"/>
  <c r="AL722" i="3"/>
  <c r="AW722" i="3" s="1"/>
  <c r="AL690" i="3"/>
  <c r="AW690" i="3" s="1"/>
  <c r="AL641" i="3"/>
  <c r="AW641" i="3" s="1"/>
  <c r="AL562" i="3"/>
  <c r="AW562" i="3" s="1"/>
  <c r="AL605" i="3"/>
  <c r="AW605" i="3" s="1"/>
  <c r="AL739" i="3"/>
  <c r="AW739" i="3" s="1"/>
  <c r="AL707" i="3"/>
  <c r="AW707" i="3" s="1"/>
  <c r="AL675" i="3"/>
  <c r="AW675" i="3" s="1"/>
  <c r="AL606" i="3"/>
  <c r="AW606" i="3" s="1"/>
  <c r="AL479" i="3"/>
  <c r="AW479" i="3" s="1"/>
  <c r="AL431" i="3"/>
  <c r="AW431" i="3" s="1"/>
  <c r="AL664" i="3"/>
  <c r="AW664" i="3" s="1"/>
  <c r="AL632" i="3"/>
  <c r="AW632" i="3" s="1"/>
  <c r="AL600" i="3"/>
  <c r="AW600" i="3" s="1"/>
  <c r="AL547" i="3"/>
  <c r="AW547" i="3" s="1"/>
  <c r="AL496" i="3"/>
  <c r="AW496" i="3" s="1"/>
  <c r="AL655" i="3"/>
  <c r="AW655" i="3" s="1"/>
  <c r="AL623" i="3"/>
  <c r="AW623" i="3" s="1"/>
  <c r="AL591" i="3"/>
  <c r="AW591" i="3" s="1"/>
  <c r="AL534" i="3"/>
  <c r="AW534" i="3" s="1"/>
  <c r="AL572" i="3"/>
  <c r="AW572" i="3" s="1"/>
  <c r="AL540" i="3"/>
  <c r="AW540" i="3" s="1"/>
  <c r="AL381" i="3"/>
  <c r="AW381" i="3" s="1"/>
  <c r="AL432" i="3"/>
  <c r="AW432" i="3" s="1"/>
  <c r="AL507" i="3"/>
  <c r="AW507" i="3" s="1"/>
  <c r="AL977" i="3"/>
  <c r="AW977" i="3" s="1"/>
  <c r="AL5" i="3"/>
  <c r="AW5" i="3" s="1"/>
  <c r="AL885" i="3"/>
  <c r="AW885" i="3" s="1"/>
  <c r="AL984" i="3"/>
  <c r="AW984" i="3" s="1"/>
  <c r="AL952" i="3"/>
  <c r="AW952" i="3" s="1"/>
  <c r="AL896" i="3"/>
  <c r="AW896" i="3" s="1"/>
  <c r="AL991" i="3"/>
  <c r="AW991" i="3" s="1"/>
  <c r="AL959" i="3"/>
  <c r="AW959" i="3" s="1"/>
  <c r="AL905" i="3"/>
  <c r="AW905" i="3" s="1"/>
  <c r="AL994" i="3"/>
  <c r="AW994" i="3" s="1"/>
  <c r="AL962" i="3"/>
  <c r="AW962" i="3" s="1"/>
  <c r="AL932" i="3"/>
  <c r="AW932" i="3" s="1"/>
  <c r="AL868" i="3"/>
  <c r="AW868" i="3" s="1"/>
  <c r="AL838" i="3"/>
  <c r="AW838" i="3" s="1"/>
  <c r="AL856" i="3"/>
  <c r="AW856" i="3" s="1"/>
  <c r="AL833" i="3"/>
  <c r="AW833" i="3" s="1"/>
  <c r="AL943" i="3"/>
  <c r="AW943" i="3" s="1"/>
  <c r="AL911" i="3"/>
  <c r="AW911" i="3" s="1"/>
  <c r="AL879" i="3"/>
  <c r="AW879" i="3" s="1"/>
  <c r="AL769" i="3"/>
  <c r="AW769" i="3" s="1"/>
  <c r="AL938" i="3"/>
  <c r="AW938" i="3" s="1"/>
  <c r="AL906" i="3"/>
  <c r="AW906" i="3" s="1"/>
  <c r="AL874" i="3"/>
  <c r="AW874" i="3" s="1"/>
  <c r="AL777" i="3"/>
  <c r="AW777" i="3" s="1"/>
  <c r="AL814" i="3"/>
  <c r="AW814" i="3" s="1"/>
  <c r="AL782" i="3"/>
  <c r="AW782" i="3" s="1"/>
  <c r="AL737" i="3"/>
  <c r="AW737" i="3" s="1"/>
  <c r="AL673" i="3"/>
  <c r="AW673" i="3" s="1"/>
  <c r="AL602" i="3"/>
  <c r="AW602" i="3" s="1"/>
  <c r="AL820" i="3"/>
  <c r="AW820" i="3" s="1"/>
  <c r="AL788" i="3"/>
  <c r="AW788" i="3" s="1"/>
  <c r="AL756" i="3"/>
  <c r="AW756" i="3" s="1"/>
  <c r="AL693" i="3"/>
  <c r="AW693" i="3" s="1"/>
  <c r="AL752" i="3"/>
  <c r="AW752" i="3" s="1"/>
  <c r="AL823" i="3"/>
  <c r="AW823" i="3" s="1"/>
  <c r="AL791" i="3"/>
  <c r="AW791" i="3" s="1"/>
  <c r="AL759" i="3"/>
  <c r="AW759" i="3" s="1"/>
  <c r="AL696" i="3"/>
  <c r="AW696" i="3" s="1"/>
  <c r="AL750" i="3"/>
  <c r="AW750" i="3" s="1"/>
  <c r="AL718" i="3"/>
  <c r="AW718" i="3" s="1"/>
  <c r="AL686" i="3"/>
  <c r="AW686" i="3" s="1"/>
  <c r="AL633" i="3"/>
  <c r="AW633" i="3" s="1"/>
  <c r="AL546" i="3"/>
  <c r="AW546" i="3" s="1"/>
  <c r="AL597" i="3"/>
  <c r="AW597" i="3" s="1"/>
  <c r="AL973" i="3"/>
  <c r="AW973" i="3" s="1"/>
  <c r="AL941" i="3"/>
  <c r="AW941" i="3" s="1"/>
  <c r="AL877" i="3"/>
  <c r="AW877" i="3" s="1"/>
  <c r="AL980" i="3"/>
  <c r="AW980" i="3" s="1"/>
  <c r="AL853" i="3"/>
  <c r="AW853" i="3" s="1"/>
  <c r="AL888" i="3"/>
  <c r="AW888" i="3" s="1"/>
  <c r="AL987" i="3"/>
  <c r="AW987" i="3" s="1"/>
  <c r="AL955" i="3"/>
  <c r="AW955" i="3" s="1"/>
  <c r="AL897" i="3"/>
  <c r="AW897" i="3" s="1"/>
  <c r="AL990" i="3"/>
  <c r="AW990" i="3" s="1"/>
  <c r="AL958" i="3"/>
  <c r="AW958" i="3" s="1"/>
  <c r="AL924" i="3"/>
  <c r="AW924" i="3" s="1"/>
  <c r="AL842" i="3"/>
  <c r="AW842" i="3" s="1"/>
  <c r="AL785" i="3"/>
  <c r="AW785" i="3" s="1"/>
  <c r="AL852" i="3"/>
  <c r="AW852" i="3" s="1"/>
  <c r="AL825" i="3"/>
  <c r="AW825" i="3" s="1"/>
  <c r="AL939" i="3"/>
  <c r="AW939" i="3" s="1"/>
  <c r="AL907" i="3"/>
  <c r="AW907" i="3" s="1"/>
  <c r="AL875" i="3"/>
  <c r="AW875" i="3" s="1"/>
  <c r="AL708" i="3"/>
  <c r="AW708" i="3" s="1"/>
  <c r="AL934" i="3"/>
  <c r="AW934" i="3" s="1"/>
  <c r="AL902" i="3"/>
  <c r="AW902" i="3" s="1"/>
  <c r="AL870" i="3"/>
  <c r="AW870" i="3" s="1"/>
  <c r="AL724" i="3"/>
  <c r="AW724" i="3" s="1"/>
  <c r="AL810" i="3"/>
  <c r="AW810" i="3" s="1"/>
  <c r="AL778" i="3"/>
  <c r="AW778" i="3" s="1"/>
  <c r="AL729" i="3"/>
  <c r="AW729" i="3" s="1"/>
  <c r="AL666" i="3"/>
  <c r="AW666" i="3" s="1"/>
  <c r="AL848" i="3"/>
  <c r="AW848" i="3" s="1"/>
  <c r="AL816" i="3"/>
  <c r="AW816" i="3" s="1"/>
  <c r="AL784" i="3"/>
  <c r="AW784" i="3" s="1"/>
  <c r="AL749" i="3"/>
  <c r="AW749" i="3" s="1"/>
  <c r="AL685" i="3"/>
  <c r="AW685" i="3" s="1"/>
  <c r="AL637" i="3"/>
  <c r="AW637" i="3" s="1"/>
  <c r="AL819" i="3"/>
  <c r="AW819" i="3" s="1"/>
  <c r="AL787" i="3"/>
  <c r="AW787" i="3" s="1"/>
  <c r="AL755" i="3"/>
  <c r="AW755" i="3" s="1"/>
  <c r="AL688" i="3"/>
  <c r="AW688" i="3" s="1"/>
  <c r="AL746" i="3"/>
  <c r="AW746" i="3" s="1"/>
  <c r="AL714" i="3"/>
  <c r="AW714" i="3" s="1"/>
  <c r="AL607" i="3"/>
  <c r="AW607" i="3" s="1"/>
  <c r="AL566" i="3"/>
  <c r="AW566" i="3" s="1"/>
  <c r="AL463" i="3"/>
  <c r="AW463" i="3" s="1"/>
  <c r="AL556" i="3"/>
  <c r="AW556" i="3" s="1"/>
  <c r="AL524" i="3"/>
  <c r="AW524" i="3" s="1"/>
  <c r="AL400" i="3"/>
  <c r="AW400" i="3" s="1"/>
  <c r="AL389" i="3"/>
  <c r="AW389" i="3" s="1"/>
  <c r="AL475" i="3"/>
  <c r="AW475" i="3" s="1"/>
  <c r="AL585" i="3"/>
  <c r="AW585" i="3" s="1"/>
  <c r="AL553" i="3"/>
  <c r="AW553" i="3" s="1"/>
  <c r="AL521" i="3"/>
  <c r="AW521" i="3" s="1"/>
  <c r="AL492" i="3"/>
  <c r="AW492" i="3" s="1"/>
  <c r="AL428" i="3"/>
  <c r="AW428" i="3" s="1"/>
  <c r="AL364" i="3"/>
  <c r="AW364" i="3" s="1"/>
  <c r="AL490" i="3"/>
  <c r="AW490" i="3" s="1"/>
  <c r="AL458" i="3"/>
  <c r="AW458" i="3" s="1"/>
  <c r="AL426" i="3"/>
  <c r="AW426" i="3" s="1"/>
  <c r="AL377" i="3"/>
  <c r="AW377" i="3" s="1"/>
  <c r="AL497" i="3"/>
  <c r="AW497" i="3" s="1"/>
  <c r="AL465" i="3"/>
  <c r="AW465" i="3" s="1"/>
  <c r="AL433" i="3"/>
  <c r="AW433" i="3" s="1"/>
  <c r="AL341" i="3"/>
  <c r="AW341" i="3" s="1"/>
  <c r="AL287" i="3"/>
  <c r="AW287" i="3" s="1"/>
  <c r="AL328" i="3"/>
  <c r="AW328" i="3" s="1"/>
  <c r="AL387" i="3"/>
  <c r="AW387" i="3" s="1"/>
  <c r="AL355" i="3"/>
  <c r="AW355" i="3" s="1"/>
  <c r="AL236" i="3"/>
  <c r="AW236" i="3" s="1"/>
  <c r="AL410" i="3"/>
  <c r="AW410" i="3" s="1"/>
  <c r="AL378" i="3"/>
  <c r="AW378" i="3" s="1"/>
  <c r="AL346" i="3"/>
  <c r="AW346" i="3" s="1"/>
  <c r="AL316" i="3"/>
  <c r="AW316" i="3" s="1"/>
  <c r="AL284" i="3"/>
  <c r="AW284" i="3" s="1"/>
  <c r="AL252" i="3"/>
  <c r="AW252" i="3" s="1"/>
  <c r="AL227" i="3"/>
  <c r="AW227" i="3" s="1"/>
  <c r="AL259" i="3"/>
  <c r="AW259" i="3" s="1"/>
  <c r="AL163" i="3"/>
  <c r="AW163" i="3" s="1"/>
  <c r="AL298" i="3"/>
  <c r="AW298" i="3" s="1"/>
  <c r="AL266" i="3"/>
  <c r="AW266" i="3" s="1"/>
  <c r="AL229" i="3"/>
  <c r="AW229" i="3" s="1"/>
  <c r="AL309" i="3"/>
  <c r="AW309" i="3" s="1"/>
  <c r="AL277" i="3"/>
  <c r="AW277" i="3" s="1"/>
  <c r="AL245" i="3"/>
  <c r="AW245" i="3" s="1"/>
  <c r="AL162" i="3"/>
  <c r="AW162" i="3" s="1"/>
  <c r="AL208" i="3"/>
  <c r="AW208" i="3" s="1"/>
  <c r="AL113" i="3"/>
  <c r="AW113" i="3" s="1"/>
  <c r="AL234" i="3"/>
  <c r="AW234" i="3" s="1"/>
  <c r="AL202" i="3"/>
  <c r="AW202" i="3" s="1"/>
  <c r="AL175" i="3"/>
  <c r="AW175" i="3" s="1"/>
  <c r="AL213" i="3"/>
  <c r="AW213" i="3" s="1"/>
  <c r="AL86" i="3"/>
  <c r="AW86" i="3" s="1"/>
  <c r="AL185" i="3"/>
  <c r="AW185" i="3" s="1"/>
  <c r="AL153" i="3"/>
  <c r="AW153" i="3" s="1"/>
  <c r="AL71" i="3"/>
  <c r="AW71" i="3" s="1"/>
  <c r="AL160" i="3"/>
  <c r="AW160" i="3" s="1"/>
  <c r="AL65" i="3"/>
  <c r="AW65" i="3" s="1"/>
  <c r="AL23" i="3"/>
  <c r="AW23" i="3" s="1"/>
  <c r="AL120" i="3"/>
  <c r="AW120" i="3" s="1"/>
  <c r="AL147" i="3"/>
  <c r="AW147" i="3" s="1"/>
  <c r="AL115" i="3"/>
  <c r="AW115" i="3" s="1"/>
  <c r="AL87" i="3"/>
  <c r="AW87" i="3" s="1"/>
  <c r="AL27" i="3"/>
  <c r="AW27" i="3" s="1"/>
  <c r="AL92" i="3"/>
  <c r="AW92" i="3" s="1"/>
  <c r="AL39" i="3"/>
  <c r="AW39" i="3" s="1"/>
  <c r="AL44" i="3"/>
  <c r="AW44" i="3" s="1"/>
  <c r="AL12" i="3"/>
  <c r="AW12" i="3" s="1"/>
  <c r="AL50" i="3"/>
  <c r="AW50" i="3" s="1"/>
  <c r="AL18" i="3"/>
  <c r="AW18" i="3" s="1"/>
  <c r="AL33" i="3"/>
  <c r="AW33" i="3" s="1"/>
  <c r="AL443" i="3"/>
  <c r="AW443" i="3" s="1"/>
  <c r="AL569" i="3"/>
  <c r="AW569" i="3" s="1"/>
  <c r="AL537" i="3"/>
  <c r="AW537" i="3" s="1"/>
  <c r="AL360" i="3"/>
  <c r="AW360" i="3" s="1"/>
  <c r="AL460" i="3"/>
  <c r="AW460" i="3" s="1"/>
  <c r="AL396" i="3"/>
  <c r="AW396" i="3" s="1"/>
  <c r="AL506" i="3"/>
  <c r="AW506" i="3" s="1"/>
  <c r="AL474" i="3"/>
  <c r="AW474" i="3" s="1"/>
  <c r="AL442" i="3"/>
  <c r="AW442" i="3" s="1"/>
  <c r="AL409" i="3"/>
  <c r="AW409" i="3" s="1"/>
  <c r="AL513" i="3"/>
  <c r="AW513" i="3" s="1"/>
  <c r="AL481" i="3"/>
  <c r="AW481" i="3" s="1"/>
  <c r="AL449" i="3"/>
  <c r="AW449" i="3" s="1"/>
  <c r="AL417" i="3"/>
  <c r="AW417" i="3" s="1"/>
  <c r="AL319" i="3"/>
  <c r="AW319" i="3" s="1"/>
  <c r="AL344" i="3"/>
  <c r="AW344" i="3" s="1"/>
  <c r="AL403" i="3"/>
  <c r="AW403" i="3" s="1"/>
  <c r="AL371" i="3"/>
  <c r="AW371" i="3" s="1"/>
  <c r="AL339" i="3"/>
  <c r="AW339" i="3" s="1"/>
  <c r="AL307" i="3"/>
  <c r="AW307" i="3" s="1"/>
  <c r="AL394" i="3"/>
  <c r="AW394" i="3" s="1"/>
  <c r="AL362" i="3"/>
  <c r="AW362" i="3" s="1"/>
  <c r="AL330" i="3"/>
  <c r="AW330" i="3" s="1"/>
  <c r="AL300" i="3"/>
  <c r="AW300" i="3" s="1"/>
  <c r="AL268" i="3"/>
  <c r="AW268" i="3" s="1"/>
  <c r="AL231" i="3"/>
  <c r="AW231" i="3" s="1"/>
  <c r="AL275" i="3"/>
  <c r="AW275" i="3" s="1"/>
  <c r="AL243" i="3"/>
  <c r="AW243" i="3" s="1"/>
  <c r="AL314" i="3"/>
  <c r="AW314" i="3" s="1"/>
  <c r="AL282" i="3"/>
  <c r="AW282" i="3" s="1"/>
  <c r="AL250" i="3"/>
  <c r="AW250" i="3" s="1"/>
  <c r="AL325" i="3"/>
  <c r="AW325" i="3" s="1"/>
  <c r="AL293" i="3"/>
  <c r="AW293" i="3" s="1"/>
  <c r="AL261" i="3"/>
  <c r="AW261" i="3" s="1"/>
  <c r="AL207" i="3"/>
  <c r="AW207" i="3" s="1"/>
  <c r="AL224" i="3"/>
  <c r="AW224" i="3" s="1"/>
  <c r="AL192" i="3"/>
  <c r="AW192" i="3" s="1"/>
  <c r="AL158" i="3"/>
  <c r="AW158" i="3" s="1"/>
  <c r="AL218" i="3"/>
  <c r="AW218" i="3" s="1"/>
  <c r="AL189" i="3"/>
  <c r="AW189" i="3" s="1"/>
  <c r="AL146" i="3"/>
  <c r="AW146" i="3" s="1"/>
  <c r="AL197" i="3"/>
  <c r="AW197" i="3" s="1"/>
  <c r="AL73" i="3"/>
  <c r="AW73" i="3" s="1"/>
  <c r="AL169" i="3"/>
  <c r="AW169" i="3" s="1"/>
  <c r="AL125" i="3"/>
  <c r="AW125" i="3" s="1"/>
  <c r="AL176" i="3"/>
  <c r="AW176" i="3" s="1"/>
  <c r="AL142" i="3"/>
  <c r="AW142" i="3" s="1"/>
  <c r="AL85" i="3"/>
  <c r="AW85" i="3" s="1"/>
  <c r="AL136" i="3"/>
  <c r="AW136" i="3" s="1"/>
  <c r="AL98" i="3"/>
  <c r="AW98" i="3" s="1"/>
  <c r="AL131" i="3"/>
  <c r="AW131" i="3" s="1"/>
  <c r="AL103" i="3"/>
  <c r="AW103" i="3" s="1"/>
  <c r="AL59" i="3"/>
  <c r="AW59" i="3" s="1"/>
  <c r="AL108" i="3"/>
  <c r="AW108" i="3" s="1"/>
  <c r="AL76" i="3"/>
  <c r="AW76" i="3" s="1"/>
  <c r="AL60" i="3"/>
  <c r="AW60" i="3" s="1"/>
  <c r="AL28" i="3"/>
  <c r="AW28" i="3" s="1"/>
  <c r="AL66" i="3"/>
  <c r="AW66" i="3" s="1"/>
  <c r="AL34" i="3"/>
  <c r="AW34" i="3" s="1"/>
  <c r="AL49" i="3"/>
  <c r="AW49" i="3" s="1"/>
  <c r="AL17" i="3"/>
  <c r="AW17" i="3" s="1"/>
  <c r="AL735" i="3"/>
  <c r="AW735" i="3" s="1"/>
  <c r="AL703" i="3"/>
  <c r="AW703" i="3" s="1"/>
  <c r="AL662" i="3"/>
  <c r="AW662" i="3" s="1"/>
  <c r="AL598" i="3"/>
  <c r="AW598" i="3" s="1"/>
  <c r="AL471" i="3"/>
  <c r="AW471" i="3" s="1"/>
  <c r="AL538" i="3"/>
  <c r="AW538" i="3" s="1"/>
  <c r="AL660" i="3"/>
  <c r="AW660" i="3" s="1"/>
  <c r="AL628" i="3"/>
  <c r="AW628" i="3" s="1"/>
  <c r="AL596" i="3"/>
  <c r="AW596" i="3" s="1"/>
  <c r="AL539" i="3"/>
  <c r="AW539" i="3" s="1"/>
  <c r="AL480" i="3"/>
  <c r="AW480" i="3" s="1"/>
  <c r="AL651" i="3"/>
  <c r="AW651" i="3" s="1"/>
  <c r="AL619" i="3"/>
  <c r="AW619" i="3" s="1"/>
  <c r="AL586" i="3"/>
  <c r="AW586" i="3" s="1"/>
  <c r="AL526" i="3"/>
  <c r="AW526" i="3" s="1"/>
  <c r="AL568" i="3"/>
  <c r="AW568" i="3" s="1"/>
  <c r="AL536" i="3"/>
  <c r="AW536" i="3" s="1"/>
  <c r="AL365" i="3"/>
  <c r="AW365" i="3" s="1"/>
  <c r="AL424" i="3"/>
  <c r="AW424" i="3" s="1"/>
  <c r="AL499" i="3"/>
  <c r="AW499" i="3" s="1"/>
  <c r="AL435" i="3"/>
  <c r="AW435" i="3" s="1"/>
  <c r="AL565" i="3"/>
  <c r="AW565" i="3" s="1"/>
  <c r="AL533" i="3"/>
  <c r="AW533" i="3" s="1"/>
  <c r="AL516" i="3"/>
  <c r="AW516" i="3" s="1"/>
  <c r="AL452" i="3"/>
  <c r="AW452" i="3" s="1"/>
  <c r="AL388" i="3"/>
  <c r="AW388" i="3" s="1"/>
  <c r="AL502" i="3"/>
  <c r="AW502" i="3" s="1"/>
  <c r="AL470" i="3"/>
  <c r="AW470" i="3" s="1"/>
  <c r="AL438" i="3"/>
  <c r="AW438" i="3" s="1"/>
  <c r="AL401" i="3"/>
  <c r="AW401" i="3" s="1"/>
  <c r="AL509" i="3"/>
  <c r="AW509" i="3" s="1"/>
  <c r="AL477" i="3"/>
  <c r="AW477" i="3" s="1"/>
  <c r="AL445" i="3"/>
  <c r="AW445" i="3" s="1"/>
  <c r="AL353" i="3"/>
  <c r="AW353" i="3" s="1"/>
  <c r="AL311" i="3"/>
  <c r="AW311" i="3" s="1"/>
  <c r="AL340" i="3"/>
  <c r="AW340" i="3" s="1"/>
  <c r="AL399" i="3"/>
  <c r="AW399" i="3" s="1"/>
  <c r="AL367" i="3"/>
  <c r="AW367" i="3" s="1"/>
  <c r="AL335" i="3"/>
  <c r="AW335" i="3" s="1"/>
  <c r="AL299" i="3"/>
  <c r="AW299" i="3" s="1"/>
  <c r="AL390" i="3"/>
  <c r="AW390" i="3" s="1"/>
  <c r="AL358" i="3"/>
  <c r="AW358" i="3" s="1"/>
  <c r="AL235" i="3"/>
  <c r="AW235" i="3" s="1"/>
  <c r="AL296" i="3"/>
  <c r="AW296" i="3" s="1"/>
  <c r="AL264" i="3"/>
  <c r="AW264" i="3" s="1"/>
  <c r="AL221" i="3"/>
  <c r="AW221" i="3" s="1"/>
  <c r="AL271" i="3"/>
  <c r="AW271" i="3" s="1"/>
  <c r="AL239" i="3"/>
  <c r="AW239" i="3" s="1"/>
  <c r="AL310" i="3"/>
  <c r="AW310" i="3" s="1"/>
  <c r="AL278" i="3"/>
  <c r="AW278" i="3" s="1"/>
  <c r="AL246" i="3"/>
  <c r="AW246" i="3" s="1"/>
  <c r="AL321" i="3"/>
  <c r="AW321" i="3" s="1"/>
  <c r="AL289" i="3"/>
  <c r="AW289" i="3" s="1"/>
  <c r="AL257" i="3"/>
  <c r="AW257" i="3" s="1"/>
  <c r="AL171" i="3"/>
  <c r="AW171" i="3" s="1"/>
  <c r="AL220" i="3"/>
  <c r="AW220" i="3" s="1"/>
  <c r="AL155" i="3"/>
  <c r="AW155" i="3" s="1"/>
  <c r="AL150" i="3"/>
  <c r="AW150" i="3" s="1"/>
  <c r="AL214" i="3"/>
  <c r="AW214" i="3" s="1"/>
  <c r="AL187" i="3"/>
  <c r="AW187" i="3" s="1"/>
  <c r="AL137" i="3"/>
  <c r="AW137" i="3" s="1"/>
  <c r="AL193" i="3"/>
  <c r="AW193" i="3" s="1"/>
  <c r="AL94" i="3"/>
  <c r="AW94" i="3" s="1"/>
  <c r="AL165" i="3"/>
  <c r="AW165" i="3" s="1"/>
  <c r="AL117" i="3"/>
  <c r="AW117" i="3" s="1"/>
  <c r="AL172" i="3"/>
  <c r="AW172" i="3" s="1"/>
  <c r="AL134" i="3"/>
  <c r="AW134" i="3" s="1"/>
  <c r="AL77" i="3"/>
  <c r="AW77" i="3" s="1"/>
  <c r="AL132" i="3"/>
  <c r="AW132" i="3" s="1"/>
  <c r="AL90" i="3"/>
  <c r="AW90" i="3" s="1"/>
  <c r="AL127" i="3"/>
  <c r="AW127" i="3" s="1"/>
  <c r="AL99" i="3"/>
  <c r="AW99" i="3" s="1"/>
  <c r="AL51" i="3"/>
  <c r="AW51" i="3" s="1"/>
  <c r="AL104" i="3"/>
  <c r="AW104" i="3" s="1"/>
  <c r="AL35" i="3"/>
  <c r="AW35" i="3" s="1"/>
  <c r="AL56" i="3"/>
  <c r="AW56" i="3" s="1"/>
  <c r="AL24" i="3"/>
  <c r="AW24" i="3" s="1"/>
  <c r="AL62" i="3"/>
  <c r="AW62" i="3" s="1"/>
  <c r="AL30" i="3"/>
  <c r="AW30" i="3" s="1"/>
  <c r="AL45" i="3"/>
  <c r="AW45" i="3" s="1"/>
  <c r="AL13" i="3"/>
  <c r="AW13" i="3" s="1"/>
  <c r="AL682" i="3"/>
  <c r="AW682" i="3" s="1"/>
  <c r="AL625" i="3"/>
  <c r="AW625" i="3" s="1"/>
  <c r="AL594" i="3"/>
  <c r="AW594" i="3" s="1"/>
  <c r="AL589" i="3"/>
  <c r="AW589" i="3" s="1"/>
  <c r="AL731" i="3"/>
  <c r="AW731" i="3" s="1"/>
  <c r="AL699" i="3"/>
  <c r="AW699" i="3" s="1"/>
  <c r="AL654" i="3"/>
  <c r="AW654" i="3" s="1"/>
  <c r="AL590" i="3"/>
  <c r="AW590" i="3" s="1"/>
  <c r="AL439" i="3"/>
  <c r="AW439" i="3" s="1"/>
  <c r="AL530" i="3"/>
  <c r="AW530" i="3" s="1"/>
  <c r="AL656" i="3"/>
  <c r="AW656" i="3" s="1"/>
  <c r="AL624" i="3"/>
  <c r="AW624" i="3" s="1"/>
  <c r="AL592" i="3"/>
  <c r="AW592" i="3" s="1"/>
  <c r="AL531" i="3"/>
  <c r="AW531" i="3" s="1"/>
  <c r="AL464" i="3"/>
  <c r="AW464" i="3" s="1"/>
  <c r="AL647" i="3"/>
  <c r="AW647" i="3" s="1"/>
  <c r="AL615" i="3"/>
  <c r="AW615" i="3" s="1"/>
  <c r="AL582" i="3"/>
  <c r="AW582" i="3" s="1"/>
  <c r="AL518" i="3"/>
  <c r="AW518" i="3" s="1"/>
  <c r="AL564" i="3"/>
  <c r="AW564" i="3" s="1"/>
  <c r="AL532" i="3"/>
  <c r="AW532" i="3" s="1"/>
  <c r="AL423" i="3"/>
  <c r="AW423" i="3" s="1"/>
  <c r="AL416" i="3"/>
  <c r="AW416" i="3" s="1"/>
  <c r="AL491" i="3"/>
  <c r="AW491" i="3" s="1"/>
  <c r="AL427" i="3"/>
  <c r="AW427" i="3" s="1"/>
  <c r="AL561" i="3"/>
  <c r="AW561" i="3" s="1"/>
  <c r="AL529" i="3"/>
  <c r="AW529" i="3" s="1"/>
  <c r="AL508" i="3"/>
  <c r="AW508" i="3" s="1"/>
  <c r="AL444" i="3"/>
  <c r="AW444" i="3" s="1"/>
  <c r="AL380" i="3"/>
  <c r="AW380" i="3" s="1"/>
  <c r="AL498" i="3"/>
  <c r="AW498" i="3" s="1"/>
  <c r="AL466" i="3"/>
  <c r="AW466" i="3" s="1"/>
  <c r="AL434" i="3"/>
  <c r="AW434" i="3" s="1"/>
  <c r="AL393" i="3"/>
  <c r="AW393" i="3" s="1"/>
  <c r="AL505" i="3"/>
  <c r="AW505" i="3" s="1"/>
  <c r="AL473" i="3"/>
  <c r="AW473" i="3" s="1"/>
  <c r="AL441" i="3"/>
  <c r="AW441" i="3" s="1"/>
  <c r="AL349" i="3"/>
  <c r="AW349" i="3" s="1"/>
  <c r="AL303" i="3"/>
  <c r="AW303" i="3" s="1"/>
  <c r="AL336" i="3"/>
  <c r="AW336" i="3" s="1"/>
  <c r="AL395" i="3"/>
  <c r="AW395" i="3" s="1"/>
  <c r="AL363" i="3"/>
  <c r="AW363" i="3" s="1"/>
  <c r="AL331" i="3"/>
  <c r="AW331" i="3" s="1"/>
  <c r="AL291" i="3"/>
  <c r="AW291" i="3" s="1"/>
  <c r="AL386" i="3"/>
  <c r="AW386" i="3" s="1"/>
  <c r="AL354" i="3"/>
  <c r="AW354" i="3" s="1"/>
  <c r="AL324" i="3"/>
  <c r="AW324" i="3" s="1"/>
  <c r="AL292" i="3"/>
  <c r="AW292" i="3" s="1"/>
  <c r="AL260" i="3"/>
  <c r="AW260" i="3" s="1"/>
  <c r="AL215" i="3"/>
  <c r="AW215" i="3" s="1"/>
  <c r="AL267" i="3"/>
  <c r="AW267" i="3" s="1"/>
  <c r="AL228" i="3"/>
  <c r="AW228" i="3" s="1"/>
  <c r="AL306" i="3"/>
  <c r="AW306" i="3" s="1"/>
  <c r="AL274" i="3"/>
  <c r="AW274" i="3" s="1"/>
  <c r="AL242" i="3"/>
  <c r="AW242" i="3" s="1"/>
  <c r="AL317" i="3"/>
  <c r="AW317" i="3" s="1"/>
  <c r="AL285" i="3"/>
  <c r="AW285" i="3" s="1"/>
  <c r="AL253" i="3"/>
  <c r="AW253" i="3" s="1"/>
  <c r="AL178" i="3"/>
  <c r="AW178" i="3" s="1"/>
  <c r="AL216" i="3"/>
  <c r="AW216" i="3" s="1"/>
  <c r="AL145" i="3"/>
  <c r="AW145" i="3" s="1"/>
  <c r="AL138" i="3"/>
  <c r="AW138" i="3" s="1"/>
  <c r="AL210" i="3"/>
  <c r="AW210" i="3" s="1"/>
  <c r="AL186" i="3"/>
  <c r="AW186" i="3" s="1"/>
  <c r="AL121" i="3"/>
  <c r="AW121" i="3" s="1"/>
  <c r="AL110" i="3"/>
  <c r="AW110" i="3" s="1"/>
  <c r="AL78" i="3"/>
  <c r="AW78" i="3" s="1"/>
  <c r="AL161" i="3"/>
  <c r="AW161" i="3" s="1"/>
  <c r="AL97" i="3"/>
  <c r="AW97" i="3" s="1"/>
  <c r="AL168" i="3"/>
  <c r="AW168" i="3" s="1"/>
  <c r="AL126" i="3"/>
  <c r="AW126" i="3" s="1"/>
  <c r="AL47" i="3"/>
  <c r="AW47" i="3" s="1"/>
  <c r="AL128" i="3"/>
  <c r="AW128" i="3" s="1"/>
  <c r="AL82" i="3"/>
  <c r="AW82" i="3" s="1"/>
  <c r="AL123" i="3"/>
  <c r="AW123" i="3" s="1"/>
  <c r="AL95" i="3"/>
  <c r="AW95" i="3" s="1"/>
  <c r="AL43" i="3"/>
  <c r="AW43" i="3" s="1"/>
  <c r="AL100" i="3"/>
  <c r="AW100" i="3" s="1"/>
  <c r="AL15" i="3"/>
  <c r="AW15" i="3" s="1"/>
  <c r="AL52" i="3"/>
  <c r="AW52" i="3" s="1"/>
  <c r="AL20" i="3"/>
  <c r="AW20" i="3" s="1"/>
  <c r="AL58" i="3"/>
  <c r="AW58" i="3" s="1"/>
  <c r="AL26" i="3"/>
  <c r="AW26" i="3" s="1"/>
  <c r="AL41" i="3"/>
  <c r="AW41" i="3" s="1"/>
  <c r="AL9" i="3"/>
  <c r="AW9" i="3" s="1"/>
  <c r="AK892" i="3"/>
  <c r="AV892" i="3" s="1"/>
  <c r="AK985" i="3"/>
  <c r="AV985" i="3" s="1"/>
  <c r="AK953" i="3"/>
  <c r="AV953" i="3" s="1"/>
  <c r="AK901" i="3"/>
  <c r="AV901" i="3" s="1"/>
  <c r="AK992" i="3"/>
  <c r="AV992" i="3" s="1"/>
  <c r="AK960" i="3"/>
  <c r="AV960" i="3" s="1"/>
  <c r="AK912" i="3"/>
  <c r="AV912" i="3" s="1"/>
  <c r="AK999" i="3"/>
  <c r="AV999" i="3" s="1"/>
  <c r="AK967" i="3"/>
  <c r="AV967" i="3" s="1"/>
  <c r="AK921" i="3"/>
  <c r="AV921" i="3" s="1"/>
  <c r="AK842" i="3"/>
  <c r="AV842" i="3" s="1"/>
  <c r="AK974" i="3"/>
  <c r="AV974" i="3" s="1"/>
  <c r="AK946" i="3"/>
  <c r="AV946" i="3" s="1"/>
  <c r="AK914" i="3"/>
  <c r="AV914" i="3" s="1"/>
  <c r="AK882" i="3"/>
  <c r="AV882" i="3" s="1"/>
  <c r="AK846" i="3"/>
  <c r="AV846" i="3" s="1"/>
  <c r="AK829" i="3"/>
  <c r="AV829" i="3" s="1"/>
  <c r="AK838" i="3"/>
  <c r="AV838" i="3" s="1"/>
  <c r="AK714" i="3"/>
  <c r="AV714" i="3" s="1"/>
  <c r="AK722" i="3"/>
  <c r="AV722" i="3" s="1"/>
  <c r="AK761" i="3"/>
  <c r="AV761" i="3" s="1"/>
  <c r="AK825" i="3"/>
  <c r="AV825" i="3" s="1"/>
  <c r="AK947" i="3"/>
  <c r="AV947" i="3" s="1"/>
  <c r="AK915" i="3"/>
  <c r="AV915" i="3" s="1"/>
  <c r="AK883" i="3"/>
  <c r="AV883" i="3" s="1"/>
  <c r="AK840" i="3"/>
  <c r="AV840" i="3" s="1"/>
  <c r="AK758" i="3"/>
  <c r="AV758" i="3" s="1"/>
  <c r="AK810" i="3"/>
  <c r="AV810" i="3" s="1"/>
  <c r="AK843" i="3"/>
  <c r="AV843" i="3" s="1"/>
  <c r="AK811" i="3"/>
  <c r="AV811" i="3" s="1"/>
  <c r="AK779" i="3"/>
  <c r="AV779" i="3" s="1"/>
  <c r="AK734" i="3"/>
  <c r="AV734" i="3" s="1"/>
  <c r="AK657" i="3"/>
  <c r="AV657" i="3" s="1"/>
  <c r="AK804" i="3"/>
  <c r="AV804" i="3" s="1"/>
  <c r="AK772" i="3"/>
  <c r="AV772" i="3" s="1"/>
  <c r="AK725" i="3"/>
  <c r="AV725" i="3" s="1"/>
  <c r="AK641" i="3"/>
  <c r="AV641" i="3" s="1"/>
  <c r="AK593" i="3"/>
  <c r="AV593" i="3" s="1"/>
  <c r="AK618" i="3"/>
  <c r="AV618" i="3" s="1"/>
  <c r="AK748" i="3"/>
  <c r="AV748" i="3" s="1"/>
  <c r="AK716" i="3"/>
  <c r="AV716" i="3" s="1"/>
  <c r="AK684" i="3"/>
  <c r="AV684" i="3" s="1"/>
  <c r="AK876" i="3"/>
  <c r="AV876" i="3" s="1"/>
  <c r="AK977" i="3"/>
  <c r="AV977" i="3" s="1"/>
  <c r="AK5" i="3"/>
  <c r="AV5" i="3" s="1"/>
  <c r="AK885" i="3"/>
  <c r="AV885" i="3" s="1"/>
  <c r="AK984" i="3"/>
  <c r="AV984" i="3" s="1"/>
  <c r="AK952" i="3"/>
  <c r="AV952" i="3" s="1"/>
  <c r="AK896" i="3"/>
  <c r="AV896" i="3" s="1"/>
  <c r="AK991" i="3"/>
  <c r="AV991" i="3" s="1"/>
  <c r="AK959" i="3"/>
  <c r="AV959" i="3" s="1"/>
  <c r="AK905" i="3"/>
  <c r="AV905" i="3" s="1"/>
  <c r="AK998" i="3"/>
  <c r="AV998" i="3" s="1"/>
  <c r="AK966" i="3"/>
  <c r="AV966" i="3" s="1"/>
  <c r="AK938" i="3"/>
  <c r="AV938" i="3" s="1"/>
  <c r="AK906" i="3"/>
  <c r="AV906" i="3" s="1"/>
  <c r="AK874" i="3"/>
  <c r="AV874" i="3" s="1"/>
  <c r="AK798" i="3"/>
  <c r="AV798" i="3" s="1"/>
  <c r="AK813" i="3"/>
  <c r="AV813" i="3" s="1"/>
  <c r="AK824" i="3"/>
  <c r="AV824" i="3" s="1"/>
  <c r="AK830" i="3"/>
  <c r="AV830" i="3" s="1"/>
  <c r="AK860" i="3"/>
  <c r="AV860" i="3" s="1"/>
  <c r="AK721" i="3"/>
  <c r="AV721" i="3" s="1"/>
  <c r="AK809" i="3"/>
  <c r="AV809" i="3" s="1"/>
  <c r="AK939" i="3"/>
  <c r="AV939" i="3" s="1"/>
  <c r="AK907" i="3"/>
  <c r="AV907" i="3" s="1"/>
  <c r="AK875" i="3"/>
  <c r="AV875" i="3" s="1"/>
  <c r="AK828" i="3"/>
  <c r="AV828" i="3" s="1"/>
  <c r="AK737" i="3"/>
  <c r="AV737" i="3" s="1"/>
  <c r="AK794" i="3"/>
  <c r="AV794" i="3" s="1"/>
  <c r="AK835" i="3"/>
  <c r="AV835" i="3" s="1"/>
  <c r="AK803" i="3"/>
  <c r="AV803" i="3" s="1"/>
  <c r="AK771" i="3"/>
  <c r="AV771" i="3" s="1"/>
  <c r="AK718" i="3"/>
  <c r="AV718" i="3" s="1"/>
  <c r="AK673" i="3"/>
  <c r="AV673" i="3" s="1"/>
  <c r="AK796" i="3"/>
  <c r="AV796" i="3" s="1"/>
  <c r="AK764" i="3"/>
  <c r="AV764" i="3" s="1"/>
  <c r="AK709" i="3"/>
  <c r="AV709" i="3" s="1"/>
  <c r="AK753" i="3"/>
  <c r="AV753" i="3" s="1"/>
  <c r="AK568" i="3"/>
  <c r="AV568" i="3" s="1"/>
  <c r="AK602" i="3"/>
  <c r="AV602" i="3" s="1"/>
  <c r="AK645" i="3"/>
  <c r="AV645" i="3" s="1"/>
  <c r="AK948" i="3"/>
  <c r="AV948" i="3" s="1"/>
  <c r="AK884" i="3"/>
  <c r="AV884" i="3" s="1"/>
  <c r="AK981" i="3"/>
  <c r="AV981" i="3" s="1"/>
  <c r="AK857" i="3"/>
  <c r="AV857" i="3" s="1"/>
  <c r="AK893" i="3"/>
  <c r="AV893" i="3" s="1"/>
  <c r="AK988" i="3"/>
  <c r="AV988" i="3" s="1"/>
  <c r="AK956" i="3"/>
  <c r="AV956" i="3" s="1"/>
  <c r="AK740" i="3"/>
  <c r="AV740" i="3" s="1"/>
  <c r="AK708" i="3"/>
  <c r="AV708" i="3" s="1"/>
  <c r="AK676" i="3"/>
  <c r="AV676" i="3" s="1"/>
  <c r="AK629" i="3"/>
  <c r="AV629" i="3" s="1"/>
  <c r="AK544" i="3"/>
  <c r="AV544" i="3" s="1"/>
  <c r="AK727" i="3"/>
  <c r="AV727" i="3" s="1"/>
  <c r="AK695" i="3"/>
  <c r="AV695" i="3" s="1"/>
  <c r="AK646" i="3"/>
  <c r="AV646" i="3" s="1"/>
  <c r="AK575" i="3"/>
  <c r="AV575" i="3" s="1"/>
  <c r="AK647" i="3"/>
  <c r="AV647" i="3" s="1"/>
  <c r="AK615" i="3"/>
  <c r="AV615" i="3" s="1"/>
  <c r="AK580" i="3"/>
  <c r="AV580" i="3" s="1"/>
  <c r="AK463" i="3"/>
  <c r="AV463" i="3" s="1"/>
  <c r="AK519" i="3"/>
  <c r="AV519" i="3" s="1"/>
  <c r="AK487" i="3"/>
  <c r="AV487" i="3" s="1"/>
  <c r="AK640" i="3"/>
  <c r="AV640" i="3" s="1"/>
  <c r="AK608" i="3"/>
  <c r="AV608" i="3" s="1"/>
  <c r="AK563" i="3"/>
  <c r="AV563" i="3" s="1"/>
  <c r="AK512" i="3"/>
  <c r="AV512" i="3" s="1"/>
  <c r="AK484" i="3"/>
  <c r="AV484" i="3" s="1"/>
  <c r="AK420" i="3"/>
  <c r="AV420" i="3" s="1"/>
  <c r="AK396" i="3"/>
  <c r="AV396" i="3" s="1"/>
  <c r="AK432" i="3"/>
  <c r="AV432" i="3" s="1"/>
  <c r="AK562" i="3"/>
  <c r="AV562" i="3" s="1"/>
  <c r="AK530" i="3"/>
  <c r="AV530" i="3" s="1"/>
  <c r="AK507" i="3"/>
  <c r="AV507" i="3" s="1"/>
  <c r="AK443" i="3"/>
  <c r="AV443" i="3" s="1"/>
  <c r="AK569" i="3"/>
  <c r="AV569" i="3" s="1"/>
  <c r="AK537" i="3"/>
  <c r="AV537" i="3" s="1"/>
  <c r="AK356" i="3"/>
  <c r="AV356" i="3" s="1"/>
  <c r="AK489" i="3"/>
  <c r="AV489" i="3" s="1"/>
  <c r="AK457" i="3"/>
  <c r="AV457" i="3" s="1"/>
  <c r="AK425" i="3"/>
  <c r="AV425" i="3" s="1"/>
  <c r="AK376" i="3"/>
  <c r="AV376" i="3" s="1"/>
  <c r="AK502" i="3"/>
  <c r="AV502" i="3" s="1"/>
  <c r="AK470" i="3"/>
  <c r="AV470" i="3" s="1"/>
  <c r="AK438" i="3"/>
  <c r="AV438" i="3" s="1"/>
  <c r="AK401" i="3"/>
  <c r="AV401" i="3" s="1"/>
  <c r="AK406" i="3"/>
  <c r="AV406" i="3" s="1"/>
  <c r="AK374" i="3"/>
  <c r="AV374" i="3" s="1"/>
  <c r="AK342" i="3"/>
  <c r="AV342" i="3" s="1"/>
  <c r="AK289" i="3"/>
  <c r="AV289" i="3" s="1"/>
  <c r="AK308" i="3"/>
  <c r="AV308" i="3" s="1"/>
  <c r="AK207" i="3"/>
  <c r="AV207" i="3" s="1"/>
  <c r="AK263" i="3"/>
  <c r="AV263" i="3" s="1"/>
  <c r="AK272" i="3"/>
  <c r="AV272" i="3" s="1"/>
  <c r="AK328" i="3"/>
  <c r="AV328" i="3" s="1"/>
  <c r="AK259" i="3"/>
  <c r="AV259" i="3" s="1"/>
  <c r="AK280" i="3"/>
  <c r="AV280" i="3" s="1"/>
  <c r="AK391" i="3"/>
  <c r="AV391" i="3" s="1"/>
  <c r="AK359" i="3"/>
  <c r="AV359" i="3" s="1"/>
  <c r="AK327" i="3"/>
  <c r="AV327" i="3" s="1"/>
  <c r="AK299" i="3"/>
  <c r="AV299" i="3" s="1"/>
  <c r="AK235" i="3"/>
  <c r="AV235" i="3" s="1"/>
  <c r="AK244" i="3"/>
  <c r="AV244" i="3" s="1"/>
  <c r="AK219" i="3"/>
  <c r="AV219" i="3" s="1"/>
  <c r="AK310" i="3"/>
  <c r="AV310" i="3" s="1"/>
  <c r="AK278" i="3"/>
  <c r="AV278" i="3" s="1"/>
  <c r="AK246" i="3"/>
  <c r="AV246" i="3" s="1"/>
  <c r="AK229" i="3"/>
  <c r="AV229" i="3" s="1"/>
  <c r="AK197" i="3"/>
  <c r="AV197" i="3" s="1"/>
  <c r="AK147" i="3"/>
  <c r="AV147" i="3" s="1"/>
  <c r="AK182" i="3"/>
  <c r="AV182" i="3" s="1"/>
  <c r="AK230" i="3"/>
  <c r="AV230" i="3" s="1"/>
  <c r="AK198" i="3"/>
  <c r="AV198" i="3" s="1"/>
  <c r="AK175" i="3"/>
  <c r="AV175" i="3" s="1"/>
  <c r="AK180" i="3"/>
  <c r="AV180" i="3" s="1"/>
  <c r="AK148" i="3"/>
  <c r="AV148" i="3" s="1"/>
  <c r="AK69" i="3"/>
  <c r="AV69" i="3" s="1"/>
  <c r="AK185" i="3"/>
  <c r="AV185" i="3" s="1"/>
  <c r="AK153" i="3"/>
  <c r="AV153" i="3" s="1"/>
  <c r="AK143" i="3"/>
  <c r="AV143" i="3" s="1"/>
  <c r="AK70" i="3"/>
  <c r="AV70" i="3" s="1"/>
  <c r="AK51" i="3"/>
  <c r="AV51" i="3" s="1"/>
  <c r="AK64" i="3"/>
  <c r="AV64" i="3" s="1"/>
  <c r="AK124" i="3"/>
  <c r="AV124" i="3" s="1"/>
  <c r="AK90" i="3"/>
  <c r="AV90" i="3" s="1"/>
  <c r="AK44" i="3"/>
  <c r="AV44" i="3" s="1"/>
  <c r="AK81" i="3"/>
  <c r="AV81" i="3" s="1"/>
  <c r="AK12" i="3"/>
  <c r="AV12" i="3" s="1"/>
  <c r="AK92" i="3"/>
  <c r="AV92" i="3" s="1"/>
  <c r="AK45" i="3"/>
  <c r="AV45" i="3" s="1"/>
  <c r="AK13" i="3"/>
  <c r="AV13" i="3" s="1"/>
  <c r="AK58" i="3"/>
  <c r="AV58" i="3" s="1"/>
  <c r="AK26" i="3"/>
  <c r="AV26" i="3" s="1"/>
  <c r="AK932" i="3"/>
  <c r="AV932" i="3" s="1"/>
  <c r="AK868" i="3"/>
  <c r="AV868" i="3" s="1"/>
  <c r="AK973" i="3"/>
  <c r="AV973" i="3" s="1"/>
  <c r="AK941" i="3"/>
  <c r="AV941" i="3" s="1"/>
  <c r="AK877" i="3"/>
  <c r="AV877" i="3" s="1"/>
  <c r="AK980" i="3"/>
  <c r="AV980" i="3" s="1"/>
  <c r="AK853" i="3"/>
  <c r="AV853" i="3" s="1"/>
  <c r="AK888" i="3"/>
  <c r="AV888" i="3" s="1"/>
  <c r="AK987" i="3"/>
  <c r="AV987" i="3" s="1"/>
  <c r="AK955" i="3"/>
  <c r="AV955" i="3" s="1"/>
  <c r="AK897" i="3"/>
  <c r="AV897" i="3" s="1"/>
  <c r="AK994" i="3"/>
  <c r="AV994" i="3" s="1"/>
  <c r="AK962" i="3"/>
  <c r="AV962" i="3" s="1"/>
  <c r="AK934" i="3"/>
  <c r="AV934" i="3" s="1"/>
  <c r="AK902" i="3"/>
  <c r="AV902" i="3" s="1"/>
  <c r="AK870" i="3"/>
  <c r="AV870" i="3" s="1"/>
  <c r="AK777" i="3"/>
  <c r="AV777" i="3" s="1"/>
  <c r="AK802" i="3"/>
  <c r="AV802" i="3" s="1"/>
  <c r="AK816" i="3"/>
  <c r="AV816" i="3" s="1"/>
  <c r="AK822" i="3"/>
  <c r="AV822" i="3" s="1"/>
  <c r="AK856" i="3"/>
  <c r="AV856" i="3" s="1"/>
  <c r="AK851" i="3"/>
  <c r="AV851" i="3" s="1"/>
  <c r="AK797" i="3"/>
  <c r="AV797" i="3" s="1"/>
  <c r="AK935" i="3"/>
  <c r="AV935" i="3" s="1"/>
  <c r="AK903" i="3"/>
  <c r="AV903" i="3" s="1"/>
  <c r="AK871" i="3"/>
  <c r="AV871" i="3" s="1"/>
  <c r="AK820" i="3"/>
  <c r="AV820" i="3" s="1"/>
  <c r="AK682" i="3"/>
  <c r="AV682" i="3" s="1"/>
  <c r="AK773" i="3"/>
  <c r="AV773" i="3" s="1"/>
  <c r="AK831" i="3"/>
  <c r="AV831" i="3" s="1"/>
  <c r="AK799" i="3"/>
  <c r="AV799" i="3" s="1"/>
  <c r="AK767" i="3"/>
  <c r="AV767" i="3" s="1"/>
  <c r="AK710" i="3"/>
  <c r="AV710" i="3" s="1"/>
  <c r="AK666" i="3"/>
  <c r="AV666" i="3" s="1"/>
  <c r="AK792" i="3"/>
  <c r="AV792" i="3" s="1"/>
  <c r="AK760" i="3"/>
  <c r="AV760" i="3" s="1"/>
  <c r="AK701" i="3"/>
  <c r="AV701" i="3" s="1"/>
  <c r="AK649" i="3"/>
  <c r="AV649" i="3" s="1"/>
  <c r="AK552" i="3"/>
  <c r="AV552" i="3" s="1"/>
  <c r="AK594" i="3"/>
  <c r="AV594" i="3" s="1"/>
  <c r="AK736" i="3"/>
  <c r="AV736" i="3" s="1"/>
  <c r="AK704" i="3"/>
  <c r="AV704" i="3" s="1"/>
  <c r="AK672" i="3"/>
  <c r="AV672" i="3" s="1"/>
  <c r="AK924" i="3"/>
  <c r="AV924" i="3" s="1"/>
  <c r="AK1001" i="3"/>
  <c r="AV1001" i="3" s="1"/>
  <c r="AK969" i="3"/>
  <c r="AV969" i="3" s="1"/>
  <c r="AK933" i="3"/>
  <c r="AV933" i="3" s="1"/>
  <c r="AK869" i="3"/>
  <c r="AV869" i="3" s="1"/>
  <c r="AK976" i="3"/>
  <c r="AV976" i="3" s="1"/>
  <c r="AK944" i="3"/>
  <c r="AV944" i="3" s="1"/>
  <c r="AK880" i="3"/>
  <c r="AV880" i="3" s="1"/>
  <c r="AK983" i="3"/>
  <c r="AV983" i="3" s="1"/>
  <c r="AK951" i="3"/>
  <c r="AV951" i="3" s="1"/>
  <c r="AK889" i="3"/>
  <c r="AV889" i="3" s="1"/>
  <c r="AK990" i="3"/>
  <c r="AV990" i="3" s="1"/>
  <c r="AK958" i="3"/>
  <c r="AV958" i="3" s="1"/>
  <c r="AK930" i="3"/>
  <c r="AV930" i="3" s="1"/>
  <c r="AK898" i="3"/>
  <c r="AV898" i="3" s="1"/>
  <c r="AK866" i="3"/>
  <c r="AV866" i="3" s="1"/>
  <c r="AK766" i="3"/>
  <c r="AV766" i="3" s="1"/>
  <c r="AK781" i="3"/>
  <c r="AV781" i="3" s="1"/>
  <c r="AK808" i="3"/>
  <c r="AV808" i="3" s="1"/>
  <c r="AK814" i="3"/>
  <c r="AV814" i="3" s="1"/>
  <c r="AK852" i="3"/>
  <c r="AV852" i="3" s="1"/>
  <c r="AK850" i="3"/>
  <c r="AV850" i="3" s="1"/>
  <c r="AK786" i="3"/>
  <c r="AV786" i="3" s="1"/>
  <c r="AK931" i="3"/>
  <c r="AV931" i="3" s="1"/>
  <c r="AK899" i="3"/>
  <c r="AV899" i="3" s="1"/>
  <c r="AK867" i="3"/>
  <c r="AV867" i="3" s="1"/>
  <c r="AK812" i="3"/>
  <c r="AV812" i="3" s="1"/>
  <c r="AK845" i="3"/>
  <c r="AV845" i="3" s="1"/>
  <c r="AK762" i="3"/>
  <c r="AV762" i="3" s="1"/>
  <c r="AK827" i="3"/>
  <c r="AV827" i="3" s="1"/>
  <c r="AK795" i="3"/>
  <c r="AV795" i="3" s="1"/>
  <c r="AK763" i="3"/>
  <c r="AV763" i="3" s="1"/>
  <c r="AK702" i="3"/>
  <c r="AV702" i="3" s="1"/>
  <c r="AK669" i="3"/>
  <c r="AV669" i="3" s="1"/>
  <c r="AK788" i="3"/>
  <c r="AV788" i="3" s="1"/>
  <c r="AK756" i="3"/>
  <c r="AV756" i="3" s="1"/>
  <c r="AK693" i="3"/>
  <c r="AV693" i="3" s="1"/>
  <c r="AK625" i="3"/>
  <c r="AV625" i="3" s="1"/>
  <c r="AK650" i="3"/>
  <c r="AV650" i="3" s="1"/>
  <c r="AK583" i="3"/>
  <c r="AV583" i="3" s="1"/>
  <c r="AK576" i="3"/>
  <c r="AV576" i="3" s="1"/>
  <c r="AK735" i="3"/>
  <c r="AV735" i="3" s="1"/>
  <c r="AK703" i="3"/>
  <c r="AV703" i="3" s="1"/>
  <c r="AK662" i="3"/>
  <c r="AV662" i="3" s="1"/>
  <c r="AK598" i="3"/>
  <c r="AV598" i="3" s="1"/>
  <c r="AK655" i="3"/>
  <c r="AV655" i="3" s="1"/>
  <c r="AK623" i="3"/>
  <c r="AV623" i="3" s="1"/>
  <c r="AK591" i="3"/>
  <c r="AV591" i="3" s="1"/>
  <c r="AK532" i="3"/>
  <c r="AV532" i="3" s="1"/>
  <c r="AK535" i="3"/>
  <c r="AV535" i="3" s="1"/>
  <c r="AK520" i="3"/>
  <c r="AV520" i="3" s="1"/>
  <c r="AK648" i="3"/>
  <c r="AV648" i="3" s="1"/>
  <c r="AK616" i="3"/>
  <c r="AV616" i="3" s="1"/>
  <c r="AK579" i="3"/>
  <c r="AV579" i="3" s="1"/>
  <c r="AK447" i="3"/>
  <c r="AV447" i="3" s="1"/>
  <c r="AK500" i="3"/>
  <c r="AV500" i="3" s="1"/>
  <c r="AK436" i="3"/>
  <c r="AV436" i="3" s="1"/>
  <c r="AK415" i="3"/>
  <c r="AV415" i="3" s="1"/>
  <c r="AK448" i="3"/>
  <c r="AV448" i="3" s="1"/>
  <c r="AK570" i="3"/>
  <c r="AV570" i="3" s="1"/>
  <c r="AK538" i="3"/>
  <c r="AV538" i="3" s="1"/>
  <c r="AK357" i="3"/>
  <c r="AV357" i="3" s="1"/>
  <c r="AK459" i="3"/>
  <c r="AV459" i="3" s="1"/>
  <c r="AK577" i="3"/>
  <c r="AV577" i="3" s="1"/>
  <c r="AK545" i="3"/>
  <c r="AV545" i="3" s="1"/>
  <c r="AK388" i="3"/>
  <c r="AV388" i="3" s="1"/>
  <c r="AK497" i="3"/>
  <c r="AV497" i="3" s="1"/>
  <c r="AK465" i="3"/>
  <c r="AV465" i="3" s="1"/>
  <c r="AK433" i="3"/>
  <c r="AV433" i="3" s="1"/>
  <c r="AK904" i="3"/>
  <c r="AV904" i="3" s="1"/>
  <c r="AK995" i="3"/>
  <c r="AV995" i="3" s="1"/>
  <c r="AK963" i="3"/>
  <c r="AV963" i="3" s="1"/>
  <c r="AK913" i="3"/>
  <c r="AV913" i="3" s="1"/>
  <c r="AK1002" i="3"/>
  <c r="AV1002" i="3" s="1"/>
  <c r="AK970" i="3"/>
  <c r="AV970" i="3" s="1"/>
  <c r="AK942" i="3"/>
  <c r="AV942" i="3" s="1"/>
  <c r="AK910" i="3"/>
  <c r="AV910" i="3" s="1"/>
  <c r="AK878" i="3"/>
  <c r="AV878" i="3" s="1"/>
  <c r="AK841" i="3"/>
  <c r="AV841" i="3" s="1"/>
  <c r="AK821" i="3"/>
  <c r="AV821" i="3" s="1"/>
  <c r="AK832" i="3"/>
  <c r="AV832" i="3" s="1"/>
  <c r="AK705" i="3"/>
  <c r="AV705" i="3" s="1"/>
  <c r="AK713" i="3"/>
  <c r="AV713" i="3" s="1"/>
  <c r="AK730" i="3"/>
  <c r="AV730" i="3" s="1"/>
  <c r="AK817" i="3"/>
  <c r="AV817" i="3" s="1"/>
  <c r="AK943" i="3"/>
  <c r="AV943" i="3" s="1"/>
  <c r="AK911" i="3"/>
  <c r="AV911" i="3" s="1"/>
  <c r="AK879" i="3"/>
  <c r="AV879" i="3" s="1"/>
  <c r="AK836" i="3"/>
  <c r="AV836" i="3" s="1"/>
  <c r="AK746" i="3"/>
  <c r="AV746" i="3" s="1"/>
  <c r="AK805" i="3"/>
  <c r="AV805" i="3" s="1"/>
  <c r="AK839" i="3"/>
  <c r="AV839" i="3" s="1"/>
  <c r="AK807" i="3"/>
  <c r="AV807" i="3" s="1"/>
  <c r="AK775" i="3"/>
  <c r="AV775" i="3" s="1"/>
  <c r="AK726" i="3"/>
  <c r="AV726" i="3" s="1"/>
  <c r="AK681" i="3"/>
  <c r="AV681" i="3" s="1"/>
  <c r="AK800" i="3"/>
  <c r="AV800" i="3" s="1"/>
  <c r="AK768" i="3"/>
  <c r="AV768" i="3" s="1"/>
  <c r="AK717" i="3"/>
  <c r="AV717" i="3" s="1"/>
  <c r="AK754" i="3"/>
  <c r="AV754" i="3" s="1"/>
  <c r="AK584" i="3"/>
  <c r="AV584" i="3" s="1"/>
  <c r="AK610" i="3"/>
  <c r="AV610" i="3" s="1"/>
  <c r="AK744" i="3"/>
  <c r="AV744" i="3" s="1"/>
  <c r="AK712" i="3"/>
  <c r="AV712" i="3" s="1"/>
  <c r="AK680" i="3"/>
  <c r="AV680" i="3" s="1"/>
  <c r="AK637" i="3"/>
  <c r="AV637" i="3" s="1"/>
  <c r="AK560" i="3"/>
  <c r="AV560" i="3" s="1"/>
  <c r="AK731" i="3"/>
  <c r="AV731" i="3" s="1"/>
  <c r="AK699" i="3"/>
  <c r="AV699" i="3" s="1"/>
  <c r="AK654" i="3"/>
  <c r="AV654" i="3" s="1"/>
  <c r="AK590" i="3"/>
  <c r="AV590" i="3" s="1"/>
  <c r="AK651" i="3"/>
  <c r="AV651" i="3" s="1"/>
  <c r="AK619" i="3"/>
  <c r="AV619" i="3" s="1"/>
  <c r="AK586" i="3"/>
  <c r="AV586" i="3" s="1"/>
  <c r="AK524" i="3"/>
  <c r="AV524" i="3" s="1"/>
  <c r="AK527" i="3"/>
  <c r="AV527" i="3" s="1"/>
  <c r="AK503" i="3"/>
  <c r="AV503" i="3" s="1"/>
  <c r="AK644" i="3"/>
  <c r="AV644" i="3" s="1"/>
  <c r="AK612" i="3"/>
  <c r="AV612" i="3" s="1"/>
  <c r="AK571" i="3"/>
  <c r="AV571" i="3" s="1"/>
  <c r="AK587" i="3"/>
  <c r="AV587" i="3" s="1"/>
  <c r="AK492" i="3"/>
  <c r="AV492" i="3" s="1"/>
  <c r="AK428" i="3"/>
  <c r="AV428" i="3" s="1"/>
  <c r="AK412" i="3"/>
  <c r="AV412" i="3" s="1"/>
  <c r="AK440" i="3"/>
  <c r="AV440" i="3" s="1"/>
  <c r="AK566" i="3"/>
  <c r="AV566" i="3" s="1"/>
  <c r="AK534" i="3"/>
  <c r="AV534" i="3" s="1"/>
  <c r="AK515" i="3"/>
  <c r="AV515" i="3" s="1"/>
  <c r="AK451" i="3"/>
  <c r="AV451" i="3" s="1"/>
  <c r="AK573" i="3"/>
  <c r="AV573" i="3" s="1"/>
  <c r="AK541" i="3"/>
  <c r="AV541" i="3" s="1"/>
  <c r="AK372" i="3"/>
  <c r="AV372" i="3" s="1"/>
  <c r="AK493" i="3"/>
  <c r="AV493" i="3" s="1"/>
  <c r="AK461" i="3"/>
  <c r="AV461" i="3" s="1"/>
  <c r="AK429" i="3"/>
  <c r="AV429" i="3" s="1"/>
  <c r="AK384" i="3"/>
  <c r="AV384" i="3" s="1"/>
  <c r="AK506" i="3"/>
  <c r="AV506" i="3" s="1"/>
  <c r="AK474" i="3"/>
  <c r="AV474" i="3" s="1"/>
  <c r="AK442" i="3"/>
  <c r="AV442" i="3" s="1"/>
  <c r="AK409" i="3"/>
  <c r="AV409" i="3" s="1"/>
  <c r="AK410" i="3"/>
  <c r="AV410" i="3" s="1"/>
  <c r="AK378" i="3"/>
  <c r="AV378" i="3" s="1"/>
  <c r="AK346" i="3"/>
  <c r="AV346" i="3" s="1"/>
  <c r="AK297" i="3"/>
  <c r="AV297" i="3" s="1"/>
  <c r="AK316" i="3"/>
  <c r="AV316" i="3" s="1"/>
  <c r="AK223" i="3"/>
  <c r="AV223" i="3" s="1"/>
  <c r="AK268" i="3"/>
  <c r="AV268" i="3" s="1"/>
  <c r="AK287" i="3"/>
  <c r="AV287" i="3" s="1"/>
  <c r="AK332" i="3"/>
  <c r="AV332" i="3" s="1"/>
  <c r="AK276" i="3"/>
  <c r="AV276" i="3" s="1"/>
  <c r="AK288" i="3"/>
  <c r="AV288" i="3" s="1"/>
  <c r="AK395" i="3"/>
  <c r="AV395" i="3" s="1"/>
  <c r="AK363" i="3"/>
  <c r="AV363" i="3" s="1"/>
  <c r="AK331" i="3"/>
  <c r="AV331" i="3" s="1"/>
  <c r="AK621" i="3"/>
  <c r="AV621" i="3" s="1"/>
  <c r="AK755" i="3"/>
  <c r="AV755" i="3" s="1"/>
  <c r="AK723" i="3"/>
  <c r="AV723" i="3" s="1"/>
  <c r="AK691" i="3"/>
  <c r="AV691" i="3" s="1"/>
  <c r="AK638" i="3"/>
  <c r="AV638" i="3" s="1"/>
  <c r="AK559" i="3"/>
  <c r="AV559" i="3" s="1"/>
  <c r="AK643" i="3"/>
  <c r="AV643" i="3" s="1"/>
  <c r="AK611" i="3"/>
  <c r="AV611" i="3" s="1"/>
  <c r="AK572" i="3"/>
  <c r="AV572" i="3" s="1"/>
  <c r="AK511" i="3"/>
  <c r="AV511" i="3" s="1"/>
  <c r="AK504" i="3"/>
  <c r="AV504" i="3" s="1"/>
  <c r="AK668" i="3"/>
  <c r="AV668" i="3" s="1"/>
  <c r="AK636" i="3"/>
  <c r="AV636" i="3" s="1"/>
  <c r="AK604" i="3"/>
  <c r="AV604" i="3" s="1"/>
  <c r="AK555" i="3"/>
  <c r="AV555" i="3" s="1"/>
  <c r="AK496" i="3"/>
  <c r="AV496" i="3" s="1"/>
  <c r="AK476" i="3"/>
  <c r="AV476" i="3" s="1"/>
  <c r="AK413" i="3"/>
  <c r="AV413" i="3" s="1"/>
  <c r="AK380" i="3"/>
  <c r="AV380" i="3" s="1"/>
  <c r="AK424" i="3"/>
  <c r="AV424" i="3" s="1"/>
  <c r="AK558" i="3"/>
  <c r="AV558" i="3" s="1"/>
  <c r="AK526" i="3"/>
  <c r="AV526" i="3" s="1"/>
  <c r="AK499" i="3"/>
  <c r="AV499" i="3" s="1"/>
  <c r="AK435" i="3"/>
  <c r="AV435" i="3" s="1"/>
  <c r="AK565" i="3"/>
  <c r="AV565" i="3" s="1"/>
  <c r="AK533" i="3"/>
  <c r="AV533" i="3" s="1"/>
  <c r="AK517" i="3"/>
  <c r="AV517" i="3" s="1"/>
  <c r="AK485" i="3"/>
  <c r="AV485" i="3" s="1"/>
  <c r="AK453" i="3"/>
  <c r="AV453" i="3" s="1"/>
  <c r="AK421" i="3"/>
  <c r="AV421" i="3" s="1"/>
  <c r="AK368" i="3"/>
  <c r="AV368" i="3" s="1"/>
  <c r="AK498" i="3"/>
  <c r="AV498" i="3" s="1"/>
  <c r="AK466" i="3"/>
  <c r="AV466" i="3" s="1"/>
  <c r="AK434" i="3"/>
  <c r="AV434" i="3" s="1"/>
  <c r="AK393" i="3"/>
  <c r="AV393" i="3" s="1"/>
  <c r="AK402" i="3"/>
  <c r="AV402" i="3" s="1"/>
  <c r="AK370" i="3"/>
  <c r="AV370" i="3" s="1"/>
  <c r="AK338" i="3"/>
  <c r="AV338" i="3" s="1"/>
  <c r="AK281" i="3"/>
  <c r="AV281" i="3" s="1"/>
  <c r="AK300" i="3"/>
  <c r="AV300" i="3" s="1"/>
  <c r="AK349" i="3"/>
  <c r="AV349" i="3" s="1"/>
  <c r="AK247" i="3"/>
  <c r="AV247" i="3" s="1"/>
  <c r="AK253" i="3"/>
  <c r="AV253" i="3" s="1"/>
  <c r="AK325" i="3"/>
  <c r="AV325" i="3" s="1"/>
  <c r="AK243" i="3"/>
  <c r="AV243" i="3" s="1"/>
  <c r="AK265" i="3"/>
  <c r="AV265" i="3" s="1"/>
  <c r="AK916" i="3"/>
  <c r="AV916" i="3" s="1"/>
  <c r="AK997" i="3"/>
  <c r="AV997" i="3" s="1"/>
  <c r="AK965" i="3"/>
  <c r="AV965" i="3" s="1"/>
  <c r="AK925" i="3"/>
  <c r="AV925" i="3" s="1"/>
  <c r="AK1004" i="3"/>
  <c r="AV1004" i="3" s="1"/>
  <c r="AK972" i="3"/>
  <c r="AV972" i="3" s="1"/>
  <c r="AK936" i="3"/>
  <c r="AV936" i="3" s="1"/>
  <c r="AK872" i="3"/>
  <c r="AV872" i="3" s="1"/>
  <c r="AK979" i="3"/>
  <c r="AV979" i="3" s="1"/>
  <c r="AK945" i="3"/>
  <c r="AV945" i="3" s="1"/>
  <c r="AK881" i="3"/>
  <c r="AV881" i="3" s="1"/>
  <c r="AK986" i="3"/>
  <c r="AV986" i="3" s="1"/>
  <c r="AK954" i="3"/>
  <c r="AV954" i="3" s="1"/>
  <c r="AK926" i="3"/>
  <c r="AV926" i="3" s="1"/>
  <c r="AK894" i="3"/>
  <c r="AV894" i="3" s="1"/>
  <c r="AK862" i="3"/>
  <c r="AV862" i="3" s="1"/>
  <c r="AK698" i="3"/>
  <c r="AV698" i="3" s="1"/>
  <c r="AK770" i="3"/>
  <c r="AV770" i="3" s="1"/>
  <c r="AK806" i="3"/>
  <c r="AV806" i="3" s="1"/>
  <c r="AK789" i="3"/>
  <c r="AV789" i="3" s="1"/>
  <c r="AK848" i="3"/>
  <c r="AV848" i="3" s="1"/>
  <c r="AK849" i="3"/>
  <c r="AV849" i="3" s="1"/>
  <c r="AK765" i="3"/>
  <c r="AV765" i="3" s="1"/>
  <c r="AK927" i="3"/>
  <c r="AV927" i="3" s="1"/>
  <c r="AK895" i="3"/>
  <c r="AV895" i="3" s="1"/>
  <c r="AK863" i="3"/>
  <c r="AV863" i="3" s="1"/>
  <c r="AK801" i="3"/>
  <c r="AV801" i="3" s="1"/>
  <c r="AK834" i="3"/>
  <c r="AV834" i="3" s="1"/>
  <c r="AK745" i="3"/>
  <c r="AV745" i="3" s="1"/>
  <c r="AK823" i="3"/>
  <c r="AV823" i="3" s="1"/>
  <c r="AK791" i="3"/>
  <c r="AV791" i="3" s="1"/>
  <c r="AK759" i="3"/>
  <c r="AV759" i="3" s="1"/>
  <c r="AK694" i="3"/>
  <c r="AV694" i="3" s="1"/>
  <c r="AK674" i="3"/>
  <c r="AV674" i="3" s="1"/>
  <c r="AK784" i="3"/>
  <c r="AV784" i="3" s="1"/>
  <c r="AK749" i="3"/>
  <c r="AV749" i="3" s="1"/>
  <c r="AK685" i="3"/>
  <c r="AV685" i="3" s="1"/>
  <c r="AK617" i="3"/>
  <c r="AV617" i="3" s="1"/>
  <c r="AK642" i="3"/>
  <c r="AV642" i="3" s="1"/>
  <c r="AK567" i="3"/>
  <c r="AV567" i="3" s="1"/>
  <c r="AK908" i="3"/>
  <c r="AV908" i="3" s="1"/>
  <c r="AK993" i="3"/>
  <c r="AV993" i="3" s="1"/>
  <c r="AK961" i="3"/>
  <c r="AV961" i="3" s="1"/>
  <c r="AK917" i="3"/>
  <c r="AV917" i="3" s="1"/>
  <c r="AK1000" i="3"/>
  <c r="AV1000" i="3" s="1"/>
  <c r="AK968" i="3"/>
  <c r="AV968" i="3" s="1"/>
  <c r="AK928" i="3"/>
  <c r="AV928" i="3" s="1"/>
  <c r="AK864" i="3"/>
  <c r="AV864" i="3" s="1"/>
  <c r="AK975" i="3"/>
  <c r="AV975" i="3" s="1"/>
  <c r="AK937" i="3"/>
  <c r="AV937" i="3" s="1"/>
  <c r="AK873" i="3"/>
  <c r="AV873" i="3" s="1"/>
  <c r="AK982" i="3"/>
  <c r="AV982" i="3" s="1"/>
  <c r="AK950" i="3"/>
  <c r="AV950" i="3" s="1"/>
  <c r="AK922" i="3"/>
  <c r="AV922" i="3" s="1"/>
  <c r="AK890" i="3"/>
  <c r="AV890" i="3" s="1"/>
  <c r="AK858" i="3"/>
  <c r="AV858" i="3" s="1"/>
  <c r="AK689" i="3"/>
  <c r="AV689" i="3" s="1"/>
  <c r="AK706" i="3"/>
  <c r="AV706" i="3" s="1"/>
  <c r="AK785" i="3"/>
  <c r="AV785" i="3" s="1"/>
  <c r="AK778" i="3"/>
  <c r="AV778" i="3" s="1"/>
  <c r="AK793" i="3"/>
  <c r="AV793" i="3" s="1"/>
  <c r="AK844" i="3"/>
  <c r="AV844" i="3" s="1"/>
  <c r="AK738" i="3"/>
  <c r="AV738" i="3" s="1"/>
  <c r="AK923" i="3"/>
  <c r="AV923" i="3" s="1"/>
  <c r="AK891" i="3"/>
  <c r="AV891" i="3" s="1"/>
  <c r="AK859" i="3"/>
  <c r="AV859" i="3" s="1"/>
  <c r="AK790" i="3"/>
  <c r="AV790" i="3" s="1"/>
  <c r="AK826" i="3"/>
  <c r="AV826" i="3" s="1"/>
  <c r="AK690" i="3"/>
  <c r="AV690" i="3" s="1"/>
  <c r="AK819" i="3"/>
  <c r="AV819" i="3" s="1"/>
  <c r="AK787" i="3"/>
  <c r="AV787" i="3" s="1"/>
  <c r="AK750" i="3"/>
  <c r="AV750" i="3" s="1"/>
  <c r="AK686" i="3"/>
  <c r="AV686" i="3" s="1"/>
  <c r="AK665" i="3"/>
  <c r="AV665" i="3" s="1"/>
  <c r="AK780" i="3"/>
  <c r="AV780" i="3" s="1"/>
  <c r="AK741" i="3"/>
  <c r="AV741" i="3" s="1"/>
  <c r="AK677" i="3"/>
  <c r="AV677" i="3" s="1"/>
  <c r="AK609" i="3"/>
  <c r="AV609" i="3" s="1"/>
  <c r="AK634" i="3"/>
  <c r="AV634" i="3" s="1"/>
  <c r="AK551" i="3"/>
  <c r="AV551" i="3" s="1"/>
  <c r="AK900" i="3"/>
  <c r="AV900" i="3" s="1"/>
  <c r="AK989" i="3"/>
  <c r="AV989" i="3" s="1"/>
  <c r="AK957" i="3"/>
  <c r="AV957" i="3" s="1"/>
  <c r="AK909" i="3"/>
  <c r="AV909" i="3" s="1"/>
  <c r="AK996" i="3"/>
  <c r="AV996" i="3" s="1"/>
  <c r="AK964" i="3"/>
  <c r="AV964" i="3" s="1"/>
  <c r="AK920" i="3"/>
  <c r="AV920" i="3" s="1"/>
  <c r="AK1003" i="3"/>
  <c r="AV1003" i="3" s="1"/>
  <c r="AK971" i="3"/>
  <c r="AV971" i="3" s="1"/>
  <c r="AK929" i="3"/>
  <c r="AV929" i="3" s="1"/>
  <c r="AK865" i="3"/>
  <c r="AV865" i="3" s="1"/>
  <c r="AK978" i="3"/>
  <c r="AV978" i="3" s="1"/>
  <c r="AK861" i="3"/>
  <c r="AV861" i="3" s="1"/>
  <c r="AK918" i="3"/>
  <c r="AV918" i="3" s="1"/>
  <c r="AK886" i="3"/>
  <c r="AV886" i="3" s="1"/>
  <c r="AK854" i="3"/>
  <c r="AV854" i="3" s="1"/>
  <c r="AK837" i="3"/>
  <c r="AV837" i="3" s="1"/>
  <c r="AK697" i="3"/>
  <c r="AV697" i="3" s="1"/>
  <c r="AK774" i="3"/>
  <c r="AV774" i="3" s="1"/>
  <c r="AK757" i="3"/>
  <c r="AV757" i="3" s="1"/>
  <c r="AK782" i="3"/>
  <c r="AV782" i="3" s="1"/>
  <c r="AK833" i="3"/>
  <c r="AV833" i="3" s="1"/>
  <c r="AK729" i="3"/>
  <c r="AV729" i="3" s="1"/>
  <c r="AK919" i="3"/>
  <c r="AV919" i="3" s="1"/>
  <c r="AK887" i="3"/>
  <c r="AV887" i="3" s="1"/>
  <c r="AK855" i="3"/>
  <c r="AV855" i="3" s="1"/>
  <c r="AK769" i="3"/>
  <c r="AV769" i="3" s="1"/>
  <c r="AK818" i="3"/>
  <c r="AV818" i="3" s="1"/>
  <c r="AK847" i="3"/>
  <c r="AV847" i="3" s="1"/>
  <c r="AK815" i="3"/>
  <c r="AV815" i="3" s="1"/>
  <c r="AK783" i="3"/>
  <c r="AV783" i="3" s="1"/>
  <c r="AK742" i="3"/>
  <c r="AV742" i="3" s="1"/>
  <c r="AK678" i="3"/>
  <c r="AV678" i="3" s="1"/>
  <c r="AK633" i="3"/>
  <c r="AV633" i="3" s="1"/>
  <c r="AK776" i="3"/>
  <c r="AV776" i="3" s="1"/>
  <c r="AK733" i="3"/>
  <c r="AV733" i="3" s="1"/>
  <c r="AK658" i="3"/>
  <c r="AV658" i="3" s="1"/>
  <c r="AK601" i="3"/>
  <c r="AV601" i="3" s="1"/>
  <c r="AK626" i="3"/>
  <c r="AV626" i="3" s="1"/>
  <c r="AK752" i="3"/>
  <c r="AV752" i="3" s="1"/>
  <c r="AK392" i="3"/>
  <c r="AV392" i="3" s="1"/>
  <c r="AK510" i="3"/>
  <c r="AV510" i="3" s="1"/>
  <c r="AK478" i="3"/>
  <c r="AV478" i="3" s="1"/>
  <c r="AK446" i="3"/>
  <c r="AV446" i="3" s="1"/>
  <c r="AK353" i="3"/>
  <c r="AV353" i="3" s="1"/>
  <c r="AK414" i="3"/>
  <c r="AV414" i="3" s="1"/>
  <c r="AK382" i="3"/>
  <c r="AV382" i="3" s="1"/>
  <c r="AK350" i="3"/>
  <c r="AV350" i="3" s="1"/>
  <c r="AK305" i="3"/>
  <c r="AV305" i="3" s="1"/>
  <c r="AK324" i="3"/>
  <c r="AV324" i="3" s="1"/>
  <c r="AK241" i="3"/>
  <c r="AV241" i="3" s="1"/>
  <c r="AK329" i="3"/>
  <c r="AV329" i="3" s="1"/>
  <c r="AK295" i="3"/>
  <c r="AV295" i="3" s="1"/>
  <c r="AK336" i="3"/>
  <c r="AV336" i="3" s="1"/>
  <c r="AK285" i="3"/>
  <c r="AV285" i="3" s="1"/>
  <c r="AK296" i="3"/>
  <c r="AV296" i="3" s="1"/>
  <c r="AK399" i="3"/>
  <c r="AV399" i="3" s="1"/>
  <c r="AK367" i="3"/>
  <c r="AV367" i="3" s="1"/>
  <c r="AK335" i="3"/>
  <c r="AV335" i="3" s="1"/>
  <c r="AK315" i="3"/>
  <c r="AV315" i="3" s="1"/>
  <c r="AK245" i="3"/>
  <c r="AV245" i="3" s="1"/>
  <c r="AK252" i="3"/>
  <c r="AV252" i="3" s="1"/>
  <c r="AK232" i="3"/>
  <c r="AV232" i="3" s="1"/>
  <c r="AK318" i="3"/>
  <c r="AV318" i="3" s="1"/>
  <c r="AK286" i="3"/>
  <c r="AV286" i="3" s="1"/>
  <c r="AK254" i="3"/>
  <c r="AV254" i="3" s="1"/>
  <c r="AK192" i="3"/>
  <c r="AV192" i="3" s="1"/>
  <c r="AK205" i="3"/>
  <c r="AV205" i="3" s="1"/>
  <c r="AK130" i="3"/>
  <c r="AV130" i="3" s="1"/>
  <c r="AK129" i="3"/>
  <c r="AV129" i="3" s="1"/>
  <c r="AK122" i="3"/>
  <c r="AV122" i="3" s="1"/>
  <c r="AK206" i="3"/>
  <c r="AV206" i="3" s="1"/>
  <c r="AK186" i="3"/>
  <c r="AV186" i="3" s="1"/>
  <c r="AK121" i="3"/>
  <c r="AV121" i="3" s="1"/>
  <c r="AK156" i="3"/>
  <c r="AV156" i="3" s="1"/>
  <c r="AK102" i="3"/>
  <c r="AV102" i="3" s="1"/>
  <c r="AK78" i="3"/>
  <c r="AV78" i="3" s="1"/>
  <c r="AK161" i="3"/>
  <c r="AV161" i="3" s="1"/>
  <c r="AK99" i="3"/>
  <c r="AV99" i="3" s="1"/>
  <c r="AK119" i="3"/>
  <c r="AV119" i="3" s="1"/>
  <c r="AK60" i="3"/>
  <c r="AV60" i="3" s="1"/>
  <c r="AK87" i="3"/>
  <c r="AV87" i="3" s="1"/>
  <c r="AK132" i="3"/>
  <c r="AV132" i="3" s="1"/>
  <c r="AK106" i="3"/>
  <c r="AV106" i="3" s="1"/>
  <c r="AK39" i="3"/>
  <c r="AV39" i="3" s="1"/>
  <c r="AK89" i="3"/>
  <c r="AV89" i="3" s="1"/>
  <c r="AK48" i="3"/>
  <c r="AV48" i="3" s="1"/>
  <c r="AK100" i="3"/>
  <c r="AV100" i="3" s="1"/>
  <c r="AK24" i="3"/>
  <c r="AV24" i="3" s="1"/>
  <c r="AK21" i="3"/>
  <c r="AV21" i="3" s="1"/>
  <c r="AK7" i="3"/>
  <c r="AV7" i="3" s="1"/>
  <c r="AK34" i="3"/>
  <c r="AV34" i="3" s="1"/>
  <c r="AK307" i="3"/>
  <c r="AV307" i="3" s="1"/>
  <c r="AK236" i="3"/>
  <c r="AV236" i="3" s="1"/>
  <c r="AK248" i="3"/>
  <c r="AV248" i="3" s="1"/>
  <c r="AK227" i="3"/>
  <c r="AV227" i="3" s="1"/>
  <c r="AK314" i="3"/>
  <c r="AV314" i="3" s="1"/>
  <c r="AK282" i="3"/>
  <c r="AV282" i="3" s="1"/>
  <c r="AK250" i="3"/>
  <c r="AV250" i="3" s="1"/>
  <c r="AK233" i="3"/>
  <c r="AV233" i="3" s="1"/>
  <c r="AK201" i="3"/>
  <c r="AV201" i="3" s="1"/>
  <c r="AK114" i="3"/>
  <c r="AV114" i="3" s="1"/>
  <c r="AK113" i="3"/>
  <c r="AV113" i="3" s="1"/>
  <c r="AK234" i="3"/>
  <c r="AV234" i="3" s="1"/>
  <c r="AK202" i="3"/>
  <c r="AV202" i="3" s="1"/>
  <c r="AK183" i="3"/>
  <c r="AV183" i="3" s="1"/>
  <c r="AK184" i="3"/>
  <c r="AV184" i="3" s="1"/>
  <c r="AK152" i="3"/>
  <c r="AV152" i="3" s="1"/>
  <c r="AK86" i="3"/>
  <c r="AV86" i="3" s="1"/>
  <c r="AK67" i="3"/>
  <c r="AV67" i="3" s="1"/>
  <c r="AK157" i="3"/>
  <c r="AV157" i="3" s="1"/>
  <c r="AK83" i="3"/>
  <c r="AV83" i="3" s="1"/>
  <c r="AK115" i="3"/>
  <c r="AV115" i="3" s="1"/>
  <c r="AK55" i="3"/>
  <c r="AV55" i="3" s="1"/>
  <c r="AK79" i="3"/>
  <c r="AV79" i="3" s="1"/>
  <c r="AK128" i="3"/>
  <c r="AV128" i="3" s="1"/>
  <c r="AK98" i="3"/>
  <c r="AV98" i="3" s="1"/>
  <c r="AK28" i="3"/>
  <c r="AV28" i="3" s="1"/>
  <c r="AK85" i="3"/>
  <c r="AV85" i="3" s="1"/>
  <c r="AK27" i="3"/>
  <c r="AV27" i="3" s="1"/>
  <c r="AK96" i="3"/>
  <c r="AV96" i="3" s="1"/>
  <c r="AK49" i="3"/>
  <c r="AV49" i="3" s="1"/>
  <c r="AK17" i="3"/>
  <c r="AV17" i="3" s="1"/>
  <c r="AK62" i="3"/>
  <c r="AV62" i="3" s="1"/>
  <c r="AK30" i="3"/>
  <c r="AV30" i="3" s="1"/>
  <c r="AK387" i="3"/>
  <c r="AV387" i="3" s="1"/>
  <c r="AK355" i="3"/>
  <c r="AV355" i="3" s="1"/>
  <c r="AK269" i="3"/>
  <c r="AV269" i="3" s="1"/>
  <c r="AK291" i="3"/>
  <c r="AV291" i="3" s="1"/>
  <c r="AK211" i="3"/>
  <c r="AV211" i="3" s="1"/>
  <c r="AK240" i="3"/>
  <c r="AV240" i="3" s="1"/>
  <c r="AK208" i="3"/>
  <c r="AV208" i="3" s="1"/>
  <c r="AK306" i="3"/>
  <c r="AV306" i="3" s="1"/>
  <c r="AK274" i="3"/>
  <c r="AV274" i="3" s="1"/>
  <c r="AK242" i="3"/>
  <c r="AV242" i="3" s="1"/>
  <c r="AK225" i="3"/>
  <c r="AV225" i="3" s="1"/>
  <c r="AK193" i="3"/>
  <c r="AV193" i="3" s="1"/>
  <c r="AK179" i="3"/>
  <c r="AV179" i="3" s="1"/>
  <c r="AK174" i="3"/>
  <c r="AV174" i="3" s="1"/>
  <c r="AK226" i="3"/>
  <c r="AV226" i="3" s="1"/>
  <c r="AK194" i="3"/>
  <c r="AV194" i="3" s="1"/>
  <c r="AK167" i="3"/>
  <c r="AV167" i="3" s="1"/>
  <c r="AK176" i="3"/>
  <c r="AV176" i="3" s="1"/>
  <c r="AK142" i="3"/>
  <c r="AV142" i="3" s="1"/>
  <c r="AK107" i="3"/>
  <c r="AV107" i="3" s="1"/>
  <c r="AK181" i="3"/>
  <c r="AV181" i="3" s="1"/>
  <c r="AK149" i="3"/>
  <c r="AV149" i="3" s="1"/>
  <c r="AK139" i="3"/>
  <c r="AV139" i="3" s="1"/>
  <c r="AK61" i="3"/>
  <c r="AV61" i="3" s="1"/>
  <c r="AK40" i="3"/>
  <c r="AV40" i="3" s="1"/>
  <c r="AK59" i="3"/>
  <c r="AV59" i="3" s="1"/>
  <c r="AK120" i="3"/>
  <c r="AV120" i="3" s="1"/>
  <c r="AK82" i="3"/>
  <c r="AV82" i="3" s="1"/>
  <c r="AK109" i="3"/>
  <c r="AV109" i="3" s="1"/>
  <c r="AK77" i="3"/>
  <c r="AV77" i="3" s="1"/>
  <c r="AK8" i="3"/>
  <c r="AV8" i="3" s="1"/>
  <c r="AK88" i="3"/>
  <c r="AV88" i="3" s="1"/>
  <c r="AK41" i="3"/>
  <c r="AV41" i="3" s="1"/>
  <c r="AK9" i="3"/>
  <c r="AV9" i="3" s="1"/>
  <c r="AK54" i="3"/>
  <c r="AV54" i="3" s="1"/>
  <c r="AK22" i="3"/>
  <c r="AV22" i="3" s="1"/>
  <c r="AK732" i="3"/>
  <c r="AV732" i="3" s="1"/>
  <c r="AK700" i="3"/>
  <c r="AV700" i="3" s="1"/>
  <c r="AK671" i="3"/>
  <c r="AV671" i="3" s="1"/>
  <c r="AK613" i="3"/>
  <c r="AV613" i="3" s="1"/>
  <c r="AK751" i="3"/>
  <c r="AV751" i="3" s="1"/>
  <c r="AK719" i="3"/>
  <c r="AV719" i="3" s="1"/>
  <c r="AK687" i="3"/>
  <c r="AV687" i="3" s="1"/>
  <c r="AK630" i="3"/>
  <c r="AV630" i="3" s="1"/>
  <c r="AK543" i="3"/>
  <c r="AV543" i="3" s="1"/>
  <c r="AK639" i="3"/>
  <c r="AV639" i="3" s="1"/>
  <c r="AK607" i="3"/>
  <c r="AV607" i="3" s="1"/>
  <c r="AK564" i="3"/>
  <c r="AV564" i="3" s="1"/>
  <c r="AK495" i="3"/>
  <c r="AV495" i="3" s="1"/>
  <c r="AK488" i="3"/>
  <c r="AV488" i="3" s="1"/>
  <c r="AK664" i="3"/>
  <c r="AV664" i="3" s="1"/>
  <c r="AK632" i="3"/>
  <c r="AV632" i="3" s="1"/>
  <c r="AK600" i="3"/>
  <c r="AV600" i="3" s="1"/>
  <c r="AK547" i="3"/>
  <c r="AV547" i="3" s="1"/>
  <c r="AK480" i="3"/>
  <c r="AV480" i="3" s="1"/>
  <c r="AK468" i="3"/>
  <c r="AV468" i="3" s="1"/>
  <c r="AK397" i="3"/>
  <c r="AV397" i="3" s="1"/>
  <c r="AK364" i="3"/>
  <c r="AV364" i="3" s="1"/>
  <c r="AK416" i="3"/>
  <c r="AV416" i="3" s="1"/>
  <c r="AK554" i="3"/>
  <c r="AV554" i="3" s="1"/>
  <c r="AK522" i="3"/>
  <c r="AV522" i="3" s="1"/>
  <c r="AK491" i="3"/>
  <c r="AV491" i="3" s="1"/>
  <c r="AK427" i="3"/>
  <c r="AV427" i="3" s="1"/>
  <c r="AK561" i="3"/>
  <c r="AV561" i="3" s="1"/>
  <c r="AK529" i="3"/>
  <c r="AV529" i="3" s="1"/>
  <c r="AK513" i="3"/>
  <c r="AV513" i="3" s="1"/>
  <c r="AK481" i="3"/>
  <c r="AV481" i="3" s="1"/>
  <c r="AK449" i="3"/>
  <c r="AV449" i="3" s="1"/>
  <c r="AK417" i="3"/>
  <c r="AV417" i="3" s="1"/>
  <c r="AK360" i="3"/>
  <c r="AV360" i="3" s="1"/>
  <c r="AK494" i="3"/>
  <c r="AV494" i="3" s="1"/>
  <c r="AK462" i="3"/>
  <c r="AV462" i="3" s="1"/>
  <c r="AK430" i="3"/>
  <c r="AV430" i="3" s="1"/>
  <c r="AK385" i="3"/>
  <c r="AV385" i="3" s="1"/>
  <c r="AK398" i="3"/>
  <c r="AV398" i="3" s="1"/>
  <c r="AK366" i="3"/>
  <c r="AV366" i="3" s="1"/>
  <c r="AK334" i="3"/>
  <c r="AV334" i="3" s="1"/>
  <c r="AK277" i="3"/>
  <c r="AV277" i="3" s="1"/>
  <c r="AK292" i="3"/>
  <c r="AV292" i="3" s="1"/>
  <c r="AK345" i="3"/>
  <c r="AV345" i="3" s="1"/>
  <c r="AK228" i="3"/>
  <c r="AV228" i="3" s="1"/>
  <c r="AK237" i="3"/>
  <c r="AV237" i="3" s="1"/>
  <c r="AK317" i="3"/>
  <c r="AV317" i="3" s="1"/>
  <c r="AK212" i="3"/>
  <c r="AV212" i="3" s="1"/>
  <c r="AK249" i="3"/>
  <c r="AV249" i="3" s="1"/>
  <c r="AK383" i="3"/>
  <c r="AV383" i="3" s="1"/>
  <c r="AK351" i="3"/>
  <c r="AV351" i="3" s="1"/>
  <c r="AK267" i="3"/>
  <c r="AV267" i="3" s="1"/>
  <c r="AK283" i="3"/>
  <c r="AV283" i="3" s="1"/>
  <c r="AK200" i="3"/>
  <c r="AV200" i="3" s="1"/>
  <c r="AK231" i="3"/>
  <c r="AV231" i="3" s="1"/>
  <c r="AK216" i="3"/>
  <c r="AV216" i="3" s="1"/>
  <c r="AK302" i="3"/>
  <c r="AV302" i="3" s="1"/>
  <c r="AK270" i="3"/>
  <c r="AV270" i="3" s="1"/>
  <c r="AK238" i="3"/>
  <c r="AV238" i="3" s="1"/>
  <c r="AK221" i="3"/>
  <c r="AV221" i="3" s="1"/>
  <c r="AK178" i="3"/>
  <c r="AV178" i="3" s="1"/>
  <c r="AK171" i="3"/>
  <c r="AV171" i="3" s="1"/>
  <c r="AK166" i="3"/>
  <c r="AV166" i="3" s="1"/>
  <c r="AK222" i="3"/>
  <c r="AV222" i="3" s="1"/>
  <c r="AK190" i="3"/>
  <c r="AV190" i="3" s="1"/>
  <c r="AK159" i="3"/>
  <c r="AV159" i="3" s="1"/>
  <c r="AK172" i="3"/>
  <c r="AV172" i="3" s="1"/>
  <c r="AK134" i="3"/>
  <c r="AV134" i="3" s="1"/>
  <c r="AK91" i="3"/>
  <c r="AV91" i="3" s="1"/>
  <c r="AK177" i="3"/>
  <c r="AV177" i="3" s="1"/>
  <c r="AK141" i="3"/>
  <c r="AV141" i="3" s="1"/>
  <c r="AK135" i="3"/>
  <c r="AV135" i="3" s="1"/>
  <c r="AK36" i="3"/>
  <c r="AV36" i="3" s="1"/>
  <c r="AK20" i="3"/>
  <c r="AV20" i="3" s="1"/>
  <c r="AK32" i="3"/>
  <c r="AV32" i="3" s="1"/>
  <c r="AK116" i="3"/>
  <c r="AV116" i="3" s="1"/>
  <c r="AK74" i="3"/>
  <c r="AV74" i="3" s="1"/>
  <c r="AK105" i="3"/>
  <c r="AV105" i="3" s="1"/>
  <c r="AK73" i="3"/>
  <c r="AV73" i="3" s="1"/>
  <c r="AK53" i="3"/>
  <c r="AV53" i="3" s="1"/>
  <c r="AK84" i="3"/>
  <c r="AV84" i="3" s="1"/>
  <c r="AK37" i="3"/>
  <c r="AV37" i="3" s="1"/>
  <c r="AK23" i="3"/>
  <c r="AV23" i="3" s="1"/>
  <c r="AK50" i="3"/>
  <c r="AV50" i="3" s="1"/>
  <c r="AK18" i="3"/>
  <c r="AV18" i="3" s="1"/>
  <c r="AK728" i="3"/>
  <c r="AV728" i="3" s="1"/>
  <c r="AK696" i="3"/>
  <c r="AV696" i="3" s="1"/>
  <c r="AK670" i="3"/>
  <c r="AV670" i="3" s="1"/>
  <c r="AK605" i="3"/>
  <c r="AV605" i="3" s="1"/>
  <c r="AK747" i="3"/>
  <c r="AV747" i="3" s="1"/>
  <c r="AK715" i="3"/>
  <c r="AV715" i="3" s="1"/>
  <c r="AK683" i="3"/>
  <c r="AV683" i="3" s="1"/>
  <c r="AK622" i="3"/>
  <c r="AV622" i="3" s="1"/>
  <c r="AK667" i="3"/>
  <c r="AV667" i="3" s="1"/>
  <c r="AK635" i="3"/>
  <c r="AV635" i="3" s="1"/>
  <c r="AK603" i="3"/>
  <c r="AV603" i="3" s="1"/>
  <c r="AK556" i="3"/>
  <c r="AV556" i="3" s="1"/>
  <c r="AK479" i="3"/>
  <c r="AV479" i="3" s="1"/>
  <c r="AK431" i="3"/>
  <c r="AV431" i="3" s="1"/>
  <c r="AK660" i="3"/>
  <c r="AV660" i="3" s="1"/>
  <c r="AK628" i="3"/>
  <c r="AV628" i="3" s="1"/>
  <c r="AK596" i="3"/>
  <c r="AV596" i="3" s="1"/>
  <c r="AK539" i="3"/>
  <c r="AV539" i="3" s="1"/>
  <c r="AK455" i="3"/>
  <c r="AV455" i="3" s="1"/>
  <c r="AK460" i="3"/>
  <c r="AV460" i="3" s="1"/>
  <c r="AK381" i="3"/>
  <c r="AV381" i="3" s="1"/>
  <c r="AK472" i="3"/>
  <c r="AV472" i="3" s="1"/>
  <c r="AK582" i="3"/>
  <c r="AV582" i="3" s="1"/>
  <c r="AK550" i="3"/>
  <c r="AV550" i="3" s="1"/>
  <c r="AK405" i="3"/>
  <c r="AV405" i="3" s="1"/>
  <c r="AK483" i="3"/>
  <c r="AV483" i="3" s="1"/>
  <c r="AK419" i="3"/>
  <c r="AV419" i="3" s="1"/>
  <c r="AK557" i="3"/>
  <c r="AV557" i="3" s="1"/>
  <c r="AK525" i="3"/>
  <c r="AV525" i="3" s="1"/>
  <c r="AK509" i="3"/>
  <c r="AV509" i="3" s="1"/>
  <c r="AK477" i="3"/>
  <c r="AV477" i="3" s="1"/>
  <c r="AK445" i="3"/>
  <c r="AV445" i="3" s="1"/>
  <c r="AK352" i="3"/>
  <c r="AV352" i="3" s="1"/>
  <c r="AK348" i="3"/>
  <c r="AV348" i="3" s="1"/>
  <c r="AK490" i="3"/>
  <c r="AV490" i="3" s="1"/>
  <c r="AK458" i="3"/>
  <c r="AV458" i="3" s="1"/>
  <c r="AK426" i="3"/>
  <c r="AV426" i="3" s="1"/>
  <c r="AK377" i="3"/>
  <c r="AV377" i="3" s="1"/>
  <c r="AK394" i="3"/>
  <c r="AV394" i="3" s="1"/>
  <c r="AK362" i="3"/>
  <c r="AV362" i="3" s="1"/>
  <c r="AK330" i="3"/>
  <c r="AV330" i="3" s="1"/>
  <c r="AK275" i="3"/>
  <c r="AV275" i="3" s="1"/>
  <c r="AK284" i="3"/>
  <c r="AV284" i="3" s="1"/>
  <c r="AK341" i="3"/>
  <c r="AV341" i="3" s="1"/>
  <c r="AK319" i="3"/>
  <c r="AV319" i="3" s="1"/>
  <c r="AK196" i="3"/>
  <c r="AV196" i="3" s="1"/>
  <c r="AK309" i="3"/>
  <c r="AV309" i="3" s="1"/>
  <c r="AK320" i="3"/>
  <c r="AV320" i="3" s="1"/>
  <c r="AK411" i="3"/>
  <c r="AV411" i="3" s="1"/>
  <c r="AK379" i="3"/>
  <c r="AV379" i="3" s="1"/>
  <c r="AK347" i="3"/>
  <c r="AV347" i="3" s="1"/>
  <c r="AK255" i="3"/>
  <c r="AV255" i="3" s="1"/>
  <c r="AK273" i="3"/>
  <c r="AV273" i="3" s="1"/>
  <c r="AK264" i="3"/>
  <c r="AV264" i="3" s="1"/>
  <c r="AK224" i="3"/>
  <c r="AV224" i="3" s="1"/>
  <c r="AK195" i="3"/>
  <c r="AV195" i="3" s="1"/>
  <c r="AK298" i="3"/>
  <c r="AV298" i="3" s="1"/>
  <c r="AK266" i="3"/>
  <c r="AV266" i="3" s="1"/>
  <c r="AK220" i="3"/>
  <c r="AV220" i="3" s="1"/>
  <c r="AK217" i="3"/>
  <c r="AV217" i="3" s="1"/>
  <c r="AK170" i="3"/>
  <c r="AV170" i="3" s="1"/>
  <c r="AK163" i="3"/>
  <c r="AV163" i="3" s="1"/>
  <c r="AK158" i="3"/>
  <c r="AV158" i="3" s="1"/>
  <c r="AK218" i="3"/>
  <c r="AV218" i="3" s="1"/>
  <c r="AK189" i="3"/>
  <c r="AV189" i="3" s="1"/>
  <c r="AK151" i="3"/>
  <c r="AV151" i="3" s="1"/>
  <c r="AK168" i="3"/>
  <c r="AV168" i="3" s="1"/>
  <c r="AK126" i="3"/>
  <c r="AV126" i="3" s="1"/>
  <c r="AK75" i="3"/>
  <c r="AV75" i="3" s="1"/>
  <c r="AK173" i="3"/>
  <c r="AV173" i="3" s="1"/>
  <c r="AK133" i="3"/>
  <c r="AV133" i="3" s="1"/>
  <c r="AK131" i="3"/>
  <c r="AV131" i="3" s="1"/>
  <c r="AK52" i="3"/>
  <c r="AV52" i="3" s="1"/>
  <c r="AK111" i="3"/>
  <c r="AV111" i="3" s="1"/>
  <c r="AK144" i="3"/>
  <c r="AV144" i="3" s="1"/>
  <c r="AK112" i="3"/>
  <c r="AV112" i="3" s="1"/>
  <c r="AK68" i="3"/>
  <c r="AV68" i="3" s="1"/>
  <c r="AK101" i="3"/>
  <c r="AV101" i="3" s="1"/>
  <c r="AK72" i="3"/>
  <c r="AV72" i="3" s="1"/>
  <c r="AK31" i="3"/>
  <c r="AV31" i="3" s="1"/>
  <c r="AK80" i="3"/>
  <c r="AV80" i="3" s="1"/>
  <c r="AK33" i="3"/>
  <c r="AV33" i="3" s="1"/>
  <c r="AK19" i="3"/>
  <c r="AV19" i="3" s="1"/>
  <c r="AK46" i="3"/>
  <c r="AV46" i="3" s="1"/>
  <c r="AK14" i="3"/>
  <c r="AV14" i="3" s="1"/>
  <c r="AK724" i="3"/>
  <c r="AV724" i="3" s="1"/>
  <c r="AK692" i="3"/>
  <c r="AV692" i="3" s="1"/>
  <c r="AK661" i="3"/>
  <c r="AV661" i="3" s="1"/>
  <c r="AK597" i="3"/>
  <c r="AV597" i="3" s="1"/>
  <c r="AK743" i="3"/>
  <c r="AV743" i="3" s="1"/>
  <c r="AK711" i="3"/>
  <c r="AV711" i="3" s="1"/>
  <c r="AK679" i="3"/>
  <c r="AV679" i="3" s="1"/>
  <c r="AK614" i="3"/>
  <c r="AV614" i="3" s="1"/>
  <c r="AK663" i="3"/>
  <c r="AV663" i="3" s="1"/>
  <c r="AK631" i="3"/>
  <c r="AV631" i="3" s="1"/>
  <c r="AK599" i="3"/>
  <c r="AV599" i="3" s="1"/>
  <c r="AK548" i="3"/>
  <c r="AV548" i="3" s="1"/>
  <c r="AK471" i="3"/>
  <c r="AV471" i="3" s="1"/>
  <c r="AK536" i="3"/>
  <c r="AV536" i="3" s="1"/>
  <c r="AK656" i="3"/>
  <c r="AV656" i="3" s="1"/>
  <c r="AK624" i="3"/>
  <c r="AV624" i="3" s="1"/>
  <c r="AK592" i="3"/>
  <c r="AV592" i="3" s="1"/>
  <c r="AK531" i="3"/>
  <c r="AV531" i="3" s="1"/>
  <c r="AK516" i="3"/>
  <c r="AV516" i="3" s="1"/>
  <c r="AK452" i="3"/>
  <c r="AV452" i="3" s="1"/>
  <c r="AK365" i="3"/>
  <c r="AV365" i="3" s="1"/>
  <c r="AK464" i="3"/>
  <c r="AV464" i="3" s="1"/>
  <c r="AK578" i="3"/>
  <c r="AV578" i="3" s="1"/>
  <c r="AK546" i="3"/>
  <c r="AV546" i="3" s="1"/>
  <c r="AK389" i="3"/>
  <c r="AV389" i="3" s="1"/>
  <c r="AK475" i="3"/>
  <c r="AV475" i="3" s="1"/>
  <c r="AK585" i="3"/>
  <c r="AV585" i="3" s="1"/>
  <c r="AK553" i="3"/>
  <c r="AV553" i="3" s="1"/>
  <c r="AK521" i="3"/>
  <c r="AV521" i="3" s="1"/>
  <c r="AK505" i="3"/>
  <c r="AV505" i="3" s="1"/>
  <c r="AK473" i="3"/>
  <c r="AV473" i="3" s="1"/>
  <c r="AK441" i="3"/>
  <c r="AV441" i="3" s="1"/>
  <c r="AK408" i="3"/>
  <c r="AV408" i="3" s="1"/>
  <c r="AK518" i="3"/>
  <c r="AV518" i="3" s="1"/>
  <c r="AK486" i="3"/>
  <c r="AV486" i="3" s="1"/>
  <c r="AK454" i="3"/>
  <c r="AV454" i="3" s="1"/>
  <c r="AK422" i="3"/>
  <c r="AV422" i="3" s="1"/>
  <c r="AK369" i="3"/>
  <c r="AV369" i="3" s="1"/>
  <c r="AK390" i="3"/>
  <c r="AV390" i="3" s="1"/>
  <c r="AK358" i="3"/>
  <c r="AV358" i="3" s="1"/>
  <c r="AK321" i="3"/>
  <c r="AV321" i="3" s="1"/>
  <c r="AK251" i="3"/>
  <c r="AV251" i="3" s="1"/>
  <c r="AK279" i="3"/>
  <c r="AV279" i="3" s="1"/>
  <c r="AK337" i="3"/>
  <c r="AV337" i="3" s="1"/>
  <c r="AK311" i="3"/>
  <c r="AV311" i="3" s="1"/>
  <c r="AK344" i="3"/>
  <c r="AV344" i="3" s="1"/>
  <c r="AK301" i="3"/>
  <c r="AV301" i="3" s="1"/>
  <c r="AK312" i="3"/>
  <c r="AV312" i="3" s="1"/>
  <c r="AK407" i="3"/>
  <c r="AV407" i="3" s="1"/>
  <c r="AK375" i="3"/>
  <c r="AV375" i="3" s="1"/>
  <c r="AK343" i="3"/>
  <c r="AV343" i="3" s="1"/>
  <c r="AK239" i="3"/>
  <c r="AV239" i="3" s="1"/>
  <c r="AK271" i="3"/>
  <c r="AV271" i="3" s="1"/>
  <c r="AK260" i="3"/>
  <c r="AV260" i="3" s="1"/>
  <c r="AK215" i="3"/>
  <c r="AV215" i="3" s="1"/>
  <c r="AK326" i="3"/>
  <c r="AV326" i="3" s="1"/>
  <c r="AK294" i="3"/>
  <c r="AV294" i="3" s="1"/>
  <c r="AK262" i="3"/>
  <c r="AV262" i="3" s="1"/>
  <c r="AK199" i="3"/>
  <c r="AV199" i="3" s="1"/>
  <c r="AK213" i="3"/>
  <c r="AV213" i="3" s="1"/>
  <c r="AK162" i="3"/>
  <c r="AV162" i="3" s="1"/>
  <c r="AK155" i="3"/>
  <c r="AV155" i="3" s="1"/>
  <c r="AK150" i="3"/>
  <c r="AV150" i="3" s="1"/>
  <c r="AK214" i="3"/>
  <c r="AV214" i="3" s="1"/>
  <c r="AK188" i="3"/>
  <c r="AV188" i="3" s="1"/>
  <c r="AK146" i="3"/>
  <c r="AV146" i="3" s="1"/>
  <c r="AK164" i="3"/>
  <c r="AV164" i="3" s="1"/>
  <c r="AK118" i="3"/>
  <c r="AV118" i="3" s="1"/>
  <c r="AK110" i="3"/>
  <c r="AV110" i="3" s="1"/>
  <c r="AK169" i="3"/>
  <c r="AV169" i="3" s="1"/>
  <c r="AK125" i="3"/>
  <c r="AV125" i="3" s="1"/>
  <c r="AK127" i="3"/>
  <c r="AV127" i="3" s="1"/>
  <c r="AK47" i="3"/>
  <c r="AV47" i="3" s="1"/>
  <c r="AK103" i="3"/>
  <c r="AV103" i="3" s="1"/>
  <c r="AK140" i="3"/>
  <c r="AV140" i="3" s="1"/>
  <c r="AK66" i="3"/>
  <c r="AV66" i="3" s="1"/>
  <c r="AK56" i="3"/>
  <c r="AV56" i="3" s="1"/>
  <c r="AK97" i="3"/>
  <c r="AV97" i="3" s="1"/>
  <c r="AK71" i="3"/>
  <c r="AV71" i="3" s="1"/>
  <c r="AK108" i="3"/>
  <c r="AV108" i="3" s="1"/>
  <c r="AK76" i="3"/>
  <c r="AV76" i="3" s="1"/>
  <c r="AK29" i="3"/>
  <c r="AV29" i="3" s="1"/>
  <c r="AK15" i="3"/>
  <c r="AV15" i="3" s="1"/>
  <c r="AK42" i="3"/>
  <c r="AV42" i="3" s="1"/>
  <c r="AK10" i="3"/>
  <c r="AV10" i="3" s="1"/>
  <c r="AK720" i="3"/>
  <c r="AV720" i="3" s="1"/>
  <c r="AK688" i="3"/>
  <c r="AV688" i="3" s="1"/>
  <c r="AK653" i="3"/>
  <c r="AV653" i="3" s="1"/>
  <c r="AK589" i="3"/>
  <c r="AV589" i="3" s="1"/>
  <c r="AK739" i="3"/>
  <c r="AV739" i="3" s="1"/>
  <c r="AK707" i="3"/>
  <c r="AV707" i="3" s="1"/>
  <c r="AK675" i="3"/>
  <c r="AV675" i="3" s="1"/>
  <c r="AK606" i="3"/>
  <c r="AV606" i="3" s="1"/>
  <c r="AK659" i="3"/>
  <c r="AV659" i="3" s="1"/>
  <c r="AK627" i="3"/>
  <c r="AV627" i="3" s="1"/>
  <c r="AK595" i="3"/>
  <c r="AV595" i="3" s="1"/>
  <c r="AK540" i="3"/>
  <c r="AV540" i="3" s="1"/>
  <c r="AK439" i="3"/>
  <c r="AV439" i="3" s="1"/>
  <c r="AK528" i="3"/>
  <c r="AV528" i="3" s="1"/>
  <c r="AK652" i="3"/>
  <c r="AV652" i="3" s="1"/>
  <c r="AK620" i="3"/>
  <c r="AV620" i="3" s="1"/>
  <c r="AK588" i="3"/>
  <c r="AV588" i="3" s="1"/>
  <c r="AK523" i="3"/>
  <c r="AV523" i="3" s="1"/>
  <c r="AK508" i="3"/>
  <c r="AV508" i="3" s="1"/>
  <c r="AK444" i="3"/>
  <c r="AV444" i="3" s="1"/>
  <c r="AK423" i="3"/>
  <c r="AV423" i="3" s="1"/>
  <c r="AK456" i="3"/>
  <c r="AV456" i="3" s="1"/>
  <c r="AK574" i="3"/>
  <c r="AV574" i="3" s="1"/>
  <c r="AK542" i="3"/>
  <c r="AV542" i="3" s="1"/>
  <c r="AK373" i="3"/>
  <c r="AV373" i="3" s="1"/>
  <c r="AK467" i="3"/>
  <c r="AV467" i="3" s="1"/>
  <c r="AK581" i="3"/>
  <c r="AV581" i="3" s="1"/>
  <c r="AK549" i="3"/>
  <c r="AV549" i="3" s="1"/>
  <c r="AK404" i="3"/>
  <c r="AV404" i="3" s="1"/>
  <c r="AK501" i="3"/>
  <c r="AV501" i="3" s="1"/>
  <c r="AK469" i="3"/>
  <c r="AV469" i="3" s="1"/>
  <c r="AK437" i="3"/>
  <c r="AV437" i="3" s="1"/>
  <c r="AK400" i="3"/>
  <c r="AV400" i="3" s="1"/>
  <c r="AK514" i="3"/>
  <c r="AV514" i="3" s="1"/>
  <c r="AK482" i="3"/>
  <c r="AV482" i="3" s="1"/>
  <c r="AK450" i="3"/>
  <c r="AV450" i="3" s="1"/>
  <c r="AK418" i="3"/>
  <c r="AV418" i="3" s="1"/>
  <c r="AK361" i="3"/>
  <c r="AV361" i="3" s="1"/>
  <c r="AK386" i="3"/>
  <c r="AV386" i="3" s="1"/>
  <c r="AK354" i="3"/>
  <c r="AV354" i="3" s="1"/>
  <c r="AK313" i="3"/>
  <c r="AV313" i="3" s="1"/>
  <c r="AK191" i="3"/>
  <c r="AV191" i="3" s="1"/>
  <c r="AK257" i="3"/>
  <c r="AV257" i="3" s="1"/>
  <c r="AK333" i="3"/>
  <c r="AV333" i="3" s="1"/>
  <c r="AK303" i="3"/>
  <c r="AV303" i="3" s="1"/>
  <c r="AK340" i="3"/>
  <c r="AV340" i="3" s="1"/>
  <c r="AK293" i="3"/>
  <c r="AV293" i="3" s="1"/>
  <c r="AK304" i="3"/>
  <c r="AV304" i="3" s="1"/>
  <c r="AK403" i="3"/>
  <c r="AV403" i="3" s="1"/>
  <c r="AK371" i="3"/>
  <c r="AV371" i="3" s="1"/>
  <c r="AK339" i="3"/>
  <c r="AV339" i="3" s="1"/>
  <c r="AK323" i="3"/>
  <c r="AV323" i="3" s="1"/>
  <c r="AK261" i="3"/>
  <c r="AV261" i="3" s="1"/>
  <c r="AK256" i="3"/>
  <c r="AV256" i="3" s="1"/>
  <c r="AK204" i="3"/>
  <c r="AV204" i="3" s="1"/>
  <c r="AK322" i="3"/>
  <c r="AV322" i="3" s="1"/>
  <c r="AK290" i="3"/>
  <c r="AV290" i="3" s="1"/>
  <c r="AK258" i="3"/>
  <c r="AV258" i="3" s="1"/>
  <c r="AK203" i="3"/>
  <c r="AV203" i="3" s="1"/>
  <c r="AK209" i="3"/>
  <c r="AV209" i="3" s="1"/>
  <c r="AK154" i="3"/>
  <c r="AV154" i="3" s="1"/>
  <c r="AK145" i="3"/>
  <c r="AV145" i="3" s="1"/>
  <c r="AK138" i="3"/>
  <c r="AV138" i="3" s="1"/>
  <c r="AK210" i="3"/>
  <c r="AV210" i="3" s="1"/>
  <c r="AK187" i="3"/>
  <c r="AV187" i="3" s="1"/>
  <c r="AK137" i="3"/>
  <c r="AV137" i="3" s="1"/>
  <c r="AK160" i="3"/>
  <c r="AV160" i="3" s="1"/>
  <c r="AK65" i="3"/>
  <c r="AV65" i="3" s="1"/>
  <c r="AK94" i="3"/>
  <c r="AV94" i="3" s="1"/>
  <c r="AK165" i="3"/>
  <c r="AV165" i="3" s="1"/>
  <c r="AK117" i="3"/>
  <c r="AV117" i="3" s="1"/>
  <c r="AK123" i="3"/>
  <c r="AV123" i="3" s="1"/>
  <c r="AK16" i="3"/>
  <c r="AV16" i="3" s="1"/>
  <c r="AK95" i="3"/>
  <c r="AV95" i="3" s="1"/>
  <c r="AK136" i="3"/>
  <c r="AV136" i="3" s="1"/>
  <c r="AK43" i="3"/>
  <c r="AV43" i="3" s="1"/>
  <c r="AK63" i="3"/>
  <c r="AV63" i="3" s="1"/>
  <c r="AK93" i="3"/>
  <c r="AV93" i="3" s="1"/>
  <c r="AK57" i="3"/>
  <c r="AV57" i="3" s="1"/>
  <c r="AK104" i="3"/>
  <c r="AV104" i="3" s="1"/>
  <c r="AK35" i="3"/>
  <c r="AV35" i="3" s="1"/>
  <c r="AK25" i="3"/>
  <c r="AV25" i="3" s="1"/>
  <c r="AK11" i="3"/>
  <c r="AV11" i="3" s="1"/>
  <c r="AK38" i="3"/>
  <c r="AV38" i="3" s="1"/>
  <c r="AK6" i="3"/>
  <c r="AV6" i="3" s="1"/>
  <c r="AG378" i="2"/>
  <c r="AR378" i="2" s="1"/>
  <c r="AG860" i="2"/>
  <c r="AR860" i="2" s="1"/>
  <c r="AG475" i="2"/>
  <c r="AR475" i="2" s="1"/>
  <c r="AJ998" i="3"/>
  <c r="AU998" i="3" s="1"/>
  <c r="AJ966" i="3"/>
  <c r="AU966" i="3" s="1"/>
  <c r="AJ946" i="3"/>
  <c r="AU946" i="3" s="1"/>
  <c r="AJ882" i="3"/>
  <c r="AU882" i="3" s="1"/>
  <c r="AJ981" i="3"/>
  <c r="AU981" i="3" s="1"/>
  <c r="AJ5" i="3"/>
  <c r="AU5" i="3" s="1"/>
  <c r="AJ885" i="3"/>
  <c r="AU885" i="3" s="1"/>
  <c r="AJ988" i="3"/>
  <c r="AU988" i="3" s="1"/>
  <c r="AJ956" i="3"/>
  <c r="AU956" i="3" s="1"/>
  <c r="AJ894" i="3"/>
  <c r="AU894" i="3" s="1"/>
  <c r="AJ987" i="3"/>
  <c r="AU987" i="3" s="1"/>
  <c r="AJ955" i="3"/>
  <c r="AU955" i="3" s="1"/>
  <c r="AJ905" i="3"/>
  <c r="AU905" i="3" s="1"/>
  <c r="AJ834" i="3"/>
  <c r="AU834" i="3" s="1"/>
  <c r="AJ766" i="3"/>
  <c r="AU766" i="3" s="1"/>
  <c r="AJ843" i="3"/>
  <c r="AU843" i="3" s="1"/>
  <c r="AJ814" i="3"/>
  <c r="AU814" i="3" s="1"/>
  <c r="AJ928" i="3"/>
  <c r="AU928" i="3" s="1"/>
  <c r="AJ896" i="3"/>
  <c r="AU896" i="3" s="1"/>
  <c r="AJ864" i="3"/>
  <c r="AU864" i="3" s="1"/>
  <c r="AJ786" i="3"/>
  <c r="AU786" i="3" s="1"/>
  <c r="AJ923" i="3"/>
  <c r="AU923" i="3" s="1"/>
  <c r="AJ891" i="3"/>
  <c r="AU891" i="3" s="1"/>
  <c r="AJ859" i="3"/>
  <c r="AU859" i="3" s="1"/>
  <c r="AJ835" i="3"/>
  <c r="AU835" i="3" s="1"/>
  <c r="AJ803" i="3"/>
  <c r="AU803" i="3" s="1"/>
  <c r="AJ771" i="3"/>
  <c r="AU771" i="3" s="1"/>
  <c r="AJ718" i="3"/>
  <c r="AU718" i="3" s="1"/>
  <c r="AJ607" i="3"/>
  <c r="AU607" i="3" s="1"/>
  <c r="AJ634" i="3"/>
  <c r="AU634" i="3" s="1"/>
  <c r="AJ825" i="3"/>
  <c r="AU825" i="3" s="1"/>
  <c r="AJ793" i="3"/>
  <c r="AU793" i="3" s="1"/>
  <c r="AJ761" i="3"/>
  <c r="AU761" i="3" s="1"/>
  <c r="AJ698" i="3"/>
  <c r="AU698" i="3" s="1"/>
  <c r="AJ848" i="3"/>
  <c r="AU848" i="3" s="1"/>
  <c r="AJ816" i="3"/>
  <c r="AU816" i="3" s="1"/>
  <c r="AJ784" i="3"/>
  <c r="AU784" i="3" s="1"/>
  <c r="AJ749" i="3"/>
  <c r="AU749" i="3" s="1"/>
  <c r="AJ685" i="3"/>
  <c r="AU685" i="3" s="1"/>
  <c r="AJ731" i="3"/>
  <c r="AU731" i="3" s="1"/>
  <c r="AG811" i="2"/>
  <c r="AR811" i="2" s="1"/>
  <c r="AG703" i="2"/>
  <c r="AR703" i="2" s="1"/>
  <c r="AJ994" i="3"/>
  <c r="AU994" i="3" s="1"/>
  <c r="AJ962" i="3"/>
  <c r="AU962" i="3" s="1"/>
  <c r="AJ938" i="3"/>
  <c r="AU938" i="3" s="1"/>
  <c r="AJ874" i="3"/>
  <c r="AU874" i="3" s="1"/>
  <c r="AJ977" i="3"/>
  <c r="AU977" i="3" s="1"/>
  <c r="AJ941" i="3"/>
  <c r="AU941" i="3" s="1"/>
  <c r="AJ877" i="3"/>
  <c r="AU877" i="3" s="1"/>
  <c r="AJ984" i="3"/>
  <c r="AU984" i="3" s="1"/>
  <c r="AJ952" i="3"/>
  <c r="AU952" i="3" s="1"/>
  <c r="AJ886" i="3"/>
  <c r="AU886" i="3" s="1"/>
  <c r="AJ983" i="3"/>
  <c r="AU983" i="3" s="1"/>
  <c r="AJ951" i="3"/>
  <c r="AU951" i="3" s="1"/>
  <c r="AJ897" i="3"/>
  <c r="AU897" i="3" s="1"/>
  <c r="AJ826" i="3"/>
  <c r="AU826" i="3" s="1"/>
  <c r="AJ689" i="3"/>
  <c r="AU689" i="3" s="1"/>
  <c r="AJ838" i="3"/>
  <c r="AU838" i="3" s="1"/>
  <c r="AJ778" i="3"/>
  <c r="AU778" i="3" s="1"/>
  <c r="AJ924" i="3"/>
  <c r="AU924" i="3" s="1"/>
  <c r="AJ892" i="3"/>
  <c r="AU892" i="3" s="1"/>
  <c r="AJ860" i="3"/>
  <c r="AU860" i="3" s="1"/>
  <c r="AJ729" i="3"/>
  <c r="AU729" i="3" s="1"/>
  <c r="AJ919" i="3"/>
  <c r="AU919" i="3" s="1"/>
  <c r="AJ887" i="3"/>
  <c r="AU887" i="3" s="1"/>
  <c r="AJ855" i="3"/>
  <c r="AU855" i="3" s="1"/>
  <c r="AJ831" i="3"/>
  <c r="AU831" i="3" s="1"/>
  <c r="AJ799" i="3"/>
  <c r="AU799" i="3" s="1"/>
  <c r="AJ767" i="3"/>
  <c r="AU767" i="3" s="1"/>
  <c r="AJ710" i="3"/>
  <c r="AU710" i="3" s="1"/>
  <c r="AJ639" i="3"/>
  <c r="AU639" i="3" s="1"/>
  <c r="AJ615" i="3"/>
  <c r="AU615" i="3" s="1"/>
  <c r="AJ821" i="3"/>
  <c r="AU821" i="3" s="1"/>
  <c r="AJ789" i="3"/>
  <c r="AU789" i="3" s="1"/>
  <c r="AJ757" i="3"/>
  <c r="AU757" i="3" s="1"/>
  <c r="AJ690" i="3"/>
  <c r="AU690" i="3" s="1"/>
  <c r="AJ844" i="3"/>
  <c r="AU844" i="3" s="1"/>
  <c r="AJ812" i="3"/>
  <c r="AU812" i="3" s="1"/>
  <c r="AJ780" i="3"/>
  <c r="AU780" i="3" s="1"/>
  <c r="AJ741" i="3"/>
  <c r="AU741" i="3" s="1"/>
  <c r="AJ677" i="3"/>
  <c r="AU677" i="3" s="1"/>
  <c r="AJ727" i="3"/>
  <c r="AU727" i="3" s="1"/>
  <c r="AJ695" i="3"/>
  <c r="AU695" i="3" s="1"/>
  <c r="AJ646" i="3"/>
  <c r="AU646" i="3" s="1"/>
  <c r="AJ575" i="3"/>
  <c r="AU575" i="3" s="1"/>
  <c r="AJ610" i="3"/>
  <c r="AU610" i="3" s="1"/>
  <c r="AJ748" i="3"/>
  <c r="AU748" i="3" s="1"/>
  <c r="AJ716" i="3"/>
  <c r="AU716" i="3" s="1"/>
  <c r="AJ684" i="3"/>
  <c r="AU684" i="3" s="1"/>
  <c r="AJ643" i="3"/>
  <c r="AU643" i="3" s="1"/>
  <c r="AJ556" i="3"/>
  <c r="AU556" i="3" s="1"/>
  <c r="AJ501" i="3"/>
  <c r="AU501" i="3" s="1"/>
  <c r="AJ990" i="3"/>
  <c r="AU990" i="3" s="1"/>
  <c r="AJ958" i="3"/>
  <c r="AU958" i="3" s="1"/>
  <c r="AJ930" i="3"/>
  <c r="AU930" i="3" s="1"/>
  <c r="AJ866" i="3"/>
  <c r="AU866" i="3" s="1"/>
  <c r="AJ973" i="3"/>
  <c r="AU973" i="3" s="1"/>
  <c r="AJ933" i="3"/>
  <c r="AU933" i="3" s="1"/>
  <c r="AJ869" i="3"/>
  <c r="AU869" i="3" s="1"/>
  <c r="AJ980" i="3"/>
  <c r="AU980" i="3" s="1"/>
  <c r="AJ942" i="3"/>
  <c r="AU942" i="3" s="1"/>
  <c r="AJ878" i="3"/>
  <c r="AU878" i="3" s="1"/>
  <c r="AJ979" i="3"/>
  <c r="AU979" i="3" s="1"/>
  <c r="AJ858" i="3"/>
  <c r="AU858" i="3" s="1"/>
  <c r="AJ889" i="3"/>
  <c r="AU889" i="3" s="1"/>
  <c r="AJ818" i="3"/>
  <c r="AU818" i="3" s="1"/>
  <c r="AJ802" i="3"/>
  <c r="AU802" i="3" s="1"/>
  <c r="AJ806" i="3"/>
  <c r="AU806" i="3" s="1"/>
  <c r="AJ713" i="3"/>
  <c r="AU713" i="3" s="1"/>
  <c r="AJ920" i="3"/>
  <c r="AU920" i="3" s="1"/>
  <c r="AJ888" i="3"/>
  <c r="AU888" i="3" s="1"/>
  <c r="AJ856" i="3"/>
  <c r="AU856" i="3" s="1"/>
  <c r="AJ947" i="3"/>
  <c r="AU947" i="3" s="1"/>
  <c r="AJ915" i="3"/>
  <c r="AU915" i="3" s="1"/>
  <c r="AJ883" i="3"/>
  <c r="AU883" i="3" s="1"/>
  <c r="AJ790" i="3"/>
  <c r="AU790" i="3" s="1"/>
  <c r="AJ827" i="3"/>
  <c r="AU827" i="3" s="1"/>
  <c r="AJ795" i="3"/>
  <c r="AU795" i="3" s="1"/>
  <c r="AJ763" i="3"/>
  <c r="AU763" i="3" s="1"/>
  <c r="AJ702" i="3"/>
  <c r="AU702" i="3" s="1"/>
  <c r="AJ681" i="3"/>
  <c r="AU681" i="3" s="1"/>
  <c r="AJ849" i="3"/>
  <c r="AU849" i="3" s="1"/>
  <c r="AJ817" i="3"/>
  <c r="AU817" i="3" s="1"/>
  <c r="AJ785" i="3"/>
  <c r="AU785" i="3" s="1"/>
  <c r="AJ746" i="3"/>
  <c r="AU746" i="3" s="1"/>
  <c r="AJ682" i="3"/>
  <c r="AU682" i="3" s="1"/>
  <c r="AJ840" i="3"/>
  <c r="AU840" i="3" s="1"/>
  <c r="AJ808" i="3"/>
  <c r="AU808" i="3" s="1"/>
  <c r="AJ776" i="3"/>
  <c r="AU776" i="3" s="1"/>
  <c r="AJ733" i="3"/>
  <c r="AU733" i="3" s="1"/>
  <c r="AJ658" i="3"/>
  <c r="AU658" i="3" s="1"/>
  <c r="AJ723" i="3"/>
  <c r="AU723" i="3" s="1"/>
  <c r="AJ691" i="3"/>
  <c r="AU691" i="3" s="1"/>
  <c r="AJ638" i="3"/>
  <c r="AU638" i="3" s="1"/>
  <c r="AJ559" i="3"/>
  <c r="AU559" i="3" s="1"/>
  <c r="AJ602" i="3"/>
  <c r="AU602" i="3" s="1"/>
  <c r="AJ744" i="3"/>
  <c r="AU744" i="3" s="1"/>
  <c r="AJ712" i="3"/>
  <c r="AU712" i="3" s="1"/>
  <c r="AJ680" i="3"/>
  <c r="AU680" i="3" s="1"/>
  <c r="AJ635" i="3"/>
  <c r="AU635" i="3" s="1"/>
  <c r="AJ587" i="3"/>
  <c r="AU587" i="3" s="1"/>
  <c r="AJ986" i="3"/>
  <c r="AU986" i="3" s="1"/>
  <c r="AJ954" i="3"/>
  <c r="AU954" i="3" s="1"/>
  <c r="AJ922" i="3"/>
  <c r="AU922" i="3" s="1"/>
  <c r="AJ1001" i="3"/>
  <c r="AU1001" i="3" s="1"/>
  <c r="AJ969" i="3"/>
  <c r="AU969" i="3" s="1"/>
  <c r="AJ925" i="3"/>
  <c r="AU925" i="3" s="1"/>
  <c r="AJ862" i="3"/>
  <c r="AU862" i="3" s="1"/>
  <c r="AJ976" i="3"/>
  <c r="AU976" i="3" s="1"/>
  <c r="AJ934" i="3"/>
  <c r="AU934" i="3" s="1"/>
  <c r="AJ870" i="3"/>
  <c r="AU870" i="3" s="1"/>
  <c r="AJ975" i="3"/>
  <c r="AU975" i="3" s="1"/>
  <c r="AJ945" i="3"/>
  <c r="AU945" i="3" s="1"/>
  <c r="AJ881" i="3"/>
  <c r="AU881" i="3" s="1"/>
  <c r="AJ810" i="3"/>
  <c r="AU810" i="3" s="1"/>
  <c r="AJ770" i="3"/>
  <c r="AU770" i="3" s="1"/>
  <c r="AJ774" i="3"/>
  <c r="AU774" i="3" s="1"/>
  <c r="AJ948" i="3"/>
  <c r="AU948" i="3" s="1"/>
  <c r="AJ916" i="3"/>
  <c r="AU916" i="3" s="1"/>
  <c r="AJ884" i="3"/>
  <c r="AU884" i="3" s="1"/>
  <c r="AJ852" i="3"/>
  <c r="AU852" i="3" s="1"/>
  <c r="AJ943" i="3"/>
  <c r="AU943" i="3" s="1"/>
  <c r="AJ911" i="3"/>
  <c r="AU911" i="3" s="1"/>
  <c r="AJ879" i="3"/>
  <c r="AU879" i="3" s="1"/>
  <c r="AJ758" i="3"/>
  <c r="AU758" i="3" s="1"/>
  <c r="AJ823" i="3"/>
  <c r="AU823" i="3" s="1"/>
  <c r="AJ791" i="3"/>
  <c r="AU791" i="3" s="1"/>
  <c r="AJ759" i="3"/>
  <c r="AU759" i="3" s="1"/>
  <c r="AJ694" i="3"/>
  <c r="AU694" i="3" s="1"/>
  <c r="AJ673" i="3"/>
  <c r="AU673" i="3" s="1"/>
  <c r="AJ845" i="3"/>
  <c r="AU845" i="3" s="1"/>
  <c r="AJ813" i="3"/>
  <c r="AU813" i="3" s="1"/>
  <c r="AJ781" i="3"/>
  <c r="AU781" i="3" s="1"/>
  <c r="AJ738" i="3"/>
  <c r="AU738" i="3" s="1"/>
  <c r="AJ674" i="3"/>
  <c r="AU674" i="3" s="1"/>
  <c r="AJ836" i="3"/>
  <c r="AU836" i="3" s="1"/>
  <c r="AJ804" i="3"/>
  <c r="AU804" i="3" s="1"/>
  <c r="AJ772" i="3"/>
  <c r="AU772" i="3" s="1"/>
  <c r="AJ725" i="3"/>
  <c r="AU725" i="3" s="1"/>
  <c r="AJ751" i="3"/>
  <c r="AU751" i="3" s="1"/>
  <c r="AJ719" i="3"/>
  <c r="AU719" i="3" s="1"/>
  <c r="AJ687" i="3"/>
  <c r="AU687" i="3" s="1"/>
  <c r="AJ630" i="3"/>
  <c r="AU630" i="3" s="1"/>
  <c r="AJ543" i="3"/>
  <c r="AU543" i="3" s="1"/>
  <c r="AJ594" i="3"/>
  <c r="AU594" i="3" s="1"/>
  <c r="AJ740" i="3"/>
  <c r="AU740" i="3" s="1"/>
  <c r="AJ708" i="3"/>
  <c r="AU708" i="3" s="1"/>
  <c r="AJ676" i="3"/>
  <c r="AU676" i="3" s="1"/>
  <c r="AJ627" i="3"/>
  <c r="AU627" i="3" s="1"/>
  <c r="AJ508" i="3"/>
  <c r="AU508" i="3" s="1"/>
  <c r="AG67" i="2"/>
  <c r="AR67" i="2" s="1"/>
  <c r="AJ982" i="3"/>
  <c r="AU982" i="3" s="1"/>
  <c r="AJ950" i="3"/>
  <c r="AU950" i="3" s="1"/>
  <c r="AJ914" i="3"/>
  <c r="AU914" i="3" s="1"/>
  <c r="AJ997" i="3"/>
  <c r="AU997" i="3" s="1"/>
  <c r="AJ965" i="3"/>
  <c r="AU965" i="3" s="1"/>
  <c r="AJ917" i="3"/>
  <c r="AU917" i="3" s="1"/>
  <c r="AJ1004" i="3"/>
  <c r="AU1004" i="3" s="1"/>
  <c r="AJ972" i="3"/>
  <c r="AU972" i="3" s="1"/>
  <c r="AJ926" i="3"/>
  <c r="AU926" i="3" s="1"/>
  <c r="AJ1003" i="3"/>
  <c r="AU1003" i="3" s="1"/>
  <c r="AJ971" i="3"/>
  <c r="AU971" i="3" s="1"/>
  <c r="AJ937" i="3"/>
  <c r="AU937" i="3" s="1"/>
  <c r="AJ873" i="3"/>
  <c r="AU873" i="3" s="1"/>
  <c r="AJ794" i="3"/>
  <c r="AU794" i="3" s="1"/>
  <c r="AJ697" i="3"/>
  <c r="AU697" i="3" s="1"/>
  <c r="AJ705" i="3"/>
  <c r="AU705" i="3" s="1"/>
  <c r="AJ944" i="3"/>
  <c r="AU944" i="3" s="1"/>
  <c r="AJ912" i="3"/>
  <c r="AU912" i="3" s="1"/>
  <c r="AJ880" i="3"/>
  <c r="AU880" i="3" s="1"/>
  <c r="AJ782" i="3"/>
  <c r="AU782" i="3" s="1"/>
  <c r="AJ939" i="3"/>
  <c r="AU939" i="3" s="1"/>
  <c r="AJ907" i="3"/>
  <c r="AU907" i="3" s="1"/>
  <c r="AJ875" i="3"/>
  <c r="AU875" i="3" s="1"/>
  <c r="AJ737" i="3"/>
  <c r="AU737" i="3" s="1"/>
  <c r="AJ819" i="3"/>
  <c r="AU819" i="3" s="1"/>
  <c r="AJ787" i="3"/>
  <c r="AU787" i="3" s="1"/>
  <c r="AJ750" i="3"/>
  <c r="AU750" i="3" s="1"/>
  <c r="AJ686" i="3"/>
  <c r="AU686" i="3" s="1"/>
  <c r="AJ666" i="3"/>
  <c r="AU666" i="3" s="1"/>
  <c r="AJ841" i="3"/>
  <c r="AU841" i="3" s="1"/>
  <c r="AJ809" i="3"/>
  <c r="AU809" i="3" s="1"/>
  <c r="AJ777" i="3"/>
  <c r="AU777" i="3" s="1"/>
  <c r="AJ730" i="3"/>
  <c r="AU730" i="3" s="1"/>
  <c r="AJ642" i="3"/>
  <c r="AU642" i="3" s="1"/>
  <c r="AJ832" i="3"/>
  <c r="AU832" i="3" s="1"/>
  <c r="AJ800" i="3"/>
  <c r="AU800" i="3" s="1"/>
  <c r="AJ768" i="3"/>
  <c r="AU768" i="3" s="1"/>
  <c r="AJ717" i="3"/>
  <c r="AU717" i="3" s="1"/>
  <c r="AJ747" i="3"/>
  <c r="AU747" i="3" s="1"/>
  <c r="AJ715" i="3"/>
  <c r="AU715" i="3" s="1"/>
  <c r="AG840" i="2"/>
  <c r="AR840" i="2" s="1"/>
  <c r="AG12" i="2"/>
  <c r="AR12" i="2" s="1"/>
  <c r="AG685" i="2"/>
  <c r="AR685" i="2" s="1"/>
  <c r="AJ978" i="3"/>
  <c r="AU978" i="3" s="1"/>
  <c r="AJ854" i="3"/>
  <c r="AU854" i="3" s="1"/>
  <c r="AJ906" i="3"/>
  <c r="AU906" i="3" s="1"/>
  <c r="AJ993" i="3"/>
  <c r="AU993" i="3" s="1"/>
  <c r="AJ961" i="3"/>
  <c r="AU961" i="3" s="1"/>
  <c r="AJ909" i="3"/>
  <c r="AU909" i="3" s="1"/>
  <c r="AJ1000" i="3"/>
  <c r="AU1000" i="3" s="1"/>
  <c r="AJ968" i="3"/>
  <c r="AU968" i="3" s="1"/>
  <c r="AJ918" i="3"/>
  <c r="AU918" i="3" s="1"/>
  <c r="AJ999" i="3"/>
  <c r="AU999" i="3" s="1"/>
  <c r="AJ967" i="3"/>
  <c r="AU967" i="3" s="1"/>
  <c r="AJ929" i="3"/>
  <c r="AU929" i="3" s="1"/>
  <c r="AJ865" i="3"/>
  <c r="AU865" i="3" s="1"/>
  <c r="AJ762" i="3"/>
  <c r="AU762" i="3" s="1"/>
  <c r="AJ861" i="3"/>
  <c r="AU861" i="3" s="1"/>
  <c r="AJ839" i="3"/>
  <c r="AU839" i="3" s="1"/>
  <c r="AJ940" i="3"/>
  <c r="AU940" i="3" s="1"/>
  <c r="AJ908" i="3"/>
  <c r="AU908" i="3" s="1"/>
  <c r="AJ876" i="3"/>
  <c r="AU876" i="3" s="1"/>
  <c r="AJ721" i="3"/>
  <c r="AU721" i="3" s="1"/>
  <c r="AJ935" i="3"/>
  <c r="AU935" i="3" s="1"/>
  <c r="AJ903" i="3"/>
  <c r="AU903" i="3" s="1"/>
  <c r="AJ871" i="3"/>
  <c r="AU871" i="3" s="1"/>
  <c r="AJ755" i="3"/>
  <c r="AU755" i="3" s="1"/>
  <c r="AJ815" i="3"/>
  <c r="AU815" i="3" s="1"/>
  <c r="AJ783" i="3"/>
  <c r="AU783" i="3" s="1"/>
  <c r="AJ742" i="3"/>
  <c r="AU742" i="3" s="1"/>
  <c r="AJ678" i="3"/>
  <c r="AU678" i="3" s="1"/>
  <c r="AJ647" i="3"/>
  <c r="AU647" i="3" s="1"/>
  <c r="AJ837" i="3"/>
  <c r="AU837" i="3" s="1"/>
  <c r="AJ805" i="3"/>
  <c r="AU805" i="3" s="1"/>
  <c r="AJ773" i="3"/>
  <c r="AU773" i="3" s="1"/>
  <c r="AJ722" i="3"/>
  <c r="AU722" i="3" s="1"/>
  <c r="AJ650" i="3"/>
  <c r="AU650" i="3" s="1"/>
  <c r="AJ828" i="3"/>
  <c r="AU828" i="3" s="1"/>
  <c r="AJ796" i="3"/>
  <c r="AU796" i="3" s="1"/>
  <c r="AJ764" i="3"/>
  <c r="AU764" i="3" s="1"/>
  <c r="AJ709" i="3"/>
  <c r="AU709" i="3" s="1"/>
  <c r="AJ743" i="3"/>
  <c r="AU743" i="3" s="1"/>
  <c r="AJ711" i="3"/>
  <c r="AU711" i="3" s="1"/>
  <c r="AG799" i="2"/>
  <c r="AR799" i="2" s="1"/>
  <c r="AJ974" i="3"/>
  <c r="AU974" i="3" s="1"/>
  <c r="AJ846" i="3"/>
  <c r="AU846" i="3" s="1"/>
  <c r="AJ898" i="3"/>
  <c r="AU898" i="3" s="1"/>
  <c r="AJ989" i="3"/>
  <c r="AU989" i="3" s="1"/>
  <c r="AJ957" i="3"/>
  <c r="AU957" i="3" s="1"/>
  <c r="AJ901" i="3"/>
  <c r="AU901" i="3" s="1"/>
  <c r="AJ996" i="3"/>
  <c r="AU996" i="3" s="1"/>
  <c r="AJ964" i="3"/>
  <c r="AU964" i="3" s="1"/>
  <c r="AJ910" i="3"/>
  <c r="AU910" i="3" s="1"/>
  <c r="AJ995" i="3"/>
  <c r="AU995" i="3" s="1"/>
  <c r="AJ963" i="3"/>
  <c r="AU963" i="3" s="1"/>
  <c r="AJ921" i="3"/>
  <c r="AU921" i="3" s="1"/>
  <c r="AJ847" i="3"/>
  <c r="AU847" i="3" s="1"/>
  <c r="AJ745" i="3"/>
  <c r="AU745" i="3" s="1"/>
  <c r="AJ857" i="3"/>
  <c r="AU857" i="3" s="1"/>
  <c r="AJ830" i="3"/>
  <c r="AU830" i="3" s="1"/>
  <c r="AJ936" i="3"/>
  <c r="AU936" i="3" s="1"/>
  <c r="AJ904" i="3"/>
  <c r="AU904" i="3" s="1"/>
  <c r="AJ872" i="3"/>
  <c r="AU872" i="3" s="1"/>
  <c r="AJ851" i="3"/>
  <c r="AU851" i="3" s="1"/>
  <c r="AJ931" i="3"/>
  <c r="AU931" i="3" s="1"/>
  <c r="AJ899" i="3"/>
  <c r="AU899" i="3" s="1"/>
  <c r="AJ867" i="3"/>
  <c r="AU867" i="3" s="1"/>
  <c r="AJ754" i="3"/>
  <c r="AU754" i="3" s="1"/>
  <c r="AJ811" i="3"/>
  <c r="AU811" i="3" s="1"/>
  <c r="AJ779" i="3"/>
  <c r="AU779" i="3" s="1"/>
  <c r="AJ734" i="3"/>
  <c r="AU734" i="3" s="1"/>
  <c r="AJ663" i="3"/>
  <c r="AU663" i="3" s="1"/>
  <c r="AJ626" i="3"/>
  <c r="AU626" i="3" s="1"/>
  <c r="AJ833" i="3"/>
  <c r="AU833" i="3" s="1"/>
  <c r="AJ801" i="3"/>
  <c r="AU801" i="3" s="1"/>
  <c r="AJ769" i="3"/>
  <c r="AU769" i="3" s="1"/>
  <c r="AJ714" i="3"/>
  <c r="AU714" i="3" s="1"/>
  <c r="AJ623" i="3"/>
  <c r="AU623" i="3" s="1"/>
  <c r="AJ824" i="3"/>
  <c r="AU824" i="3" s="1"/>
  <c r="AJ792" i="3"/>
  <c r="AU792" i="3" s="1"/>
  <c r="AJ760" i="3"/>
  <c r="AU760" i="3" s="1"/>
  <c r="AJ701" i="3"/>
  <c r="AU701" i="3" s="1"/>
  <c r="AJ739" i="3"/>
  <c r="AU739" i="3" s="1"/>
  <c r="AJ707" i="3"/>
  <c r="AU707" i="3" s="1"/>
  <c r="AJ453" i="3"/>
  <c r="AU453" i="3" s="1"/>
  <c r="AJ661" i="3"/>
  <c r="AU661" i="3" s="1"/>
  <c r="AJ629" i="3"/>
  <c r="AU629" i="3" s="1"/>
  <c r="AJ597" i="3"/>
  <c r="AU597" i="3" s="1"/>
  <c r="AJ544" i="3"/>
  <c r="AU544" i="3" s="1"/>
  <c r="AJ477" i="3"/>
  <c r="AU477" i="3" s="1"/>
  <c r="AJ652" i="3"/>
  <c r="AU652" i="3" s="1"/>
  <c r="AJ620" i="3"/>
  <c r="AU620" i="3" s="1"/>
  <c r="AJ588" i="3"/>
  <c r="AU588" i="3" s="1"/>
  <c r="AJ531" i="3"/>
  <c r="AU531" i="3" s="1"/>
  <c r="AJ561" i="3"/>
  <c r="AU561" i="3" s="1"/>
  <c r="AJ529" i="3"/>
  <c r="AU529" i="3" s="1"/>
  <c r="AJ413" i="3"/>
  <c r="AU413" i="3" s="1"/>
  <c r="AJ402" i="3"/>
  <c r="AU402" i="3" s="1"/>
  <c r="AJ488" i="3"/>
  <c r="AU488" i="3" s="1"/>
  <c r="AJ424" i="3"/>
  <c r="AU424" i="3" s="1"/>
  <c r="AJ562" i="3"/>
  <c r="AU562" i="3" s="1"/>
  <c r="AJ530" i="3"/>
  <c r="AU530" i="3" s="1"/>
  <c r="AJ505" i="3"/>
  <c r="AU505" i="3" s="1"/>
  <c r="AJ441" i="3"/>
  <c r="AU441" i="3" s="1"/>
  <c r="AJ377" i="3"/>
  <c r="AU377" i="3" s="1"/>
  <c r="AJ495" i="3"/>
  <c r="AU495" i="3" s="1"/>
  <c r="AJ463" i="3"/>
  <c r="AU463" i="3" s="1"/>
  <c r="AJ431" i="3"/>
  <c r="AU431" i="3" s="1"/>
  <c r="AJ390" i="3"/>
  <c r="AU390" i="3" s="1"/>
  <c r="AJ502" i="3"/>
  <c r="AU502" i="3" s="1"/>
  <c r="AJ470" i="3"/>
  <c r="AU470" i="3" s="1"/>
  <c r="AJ438" i="3"/>
  <c r="AU438" i="3" s="1"/>
  <c r="AJ346" i="3"/>
  <c r="AU346" i="3" s="1"/>
  <c r="AJ300" i="3"/>
  <c r="AU300" i="3" s="1"/>
  <c r="AJ333" i="3"/>
  <c r="AU333" i="3" s="1"/>
  <c r="AJ392" i="3"/>
  <c r="AU392" i="3" s="1"/>
  <c r="AJ360" i="3"/>
  <c r="AU360" i="3" s="1"/>
  <c r="AJ328" i="3"/>
  <c r="AU328" i="3" s="1"/>
  <c r="AJ407" i="3"/>
  <c r="AU407" i="3" s="1"/>
  <c r="AJ375" i="3"/>
  <c r="AU375" i="3" s="1"/>
  <c r="AJ343" i="3"/>
  <c r="AU343" i="3" s="1"/>
  <c r="AJ321" i="3"/>
  <c r="AU321" i="3" s="1"/>
  <c r="AJ289" i="3"/>
  <c r="AU289" i="3" s="1"/>
  <c r="AJ257" i="3"/>
  <c r="AU257" i="3" s="1"/>
  <c r="AJ168" i="3"/>
  <c r="AU168" i="3" s="1"/>
  <c r="AJ260" i="3"/>
  <c r="AU260" i="3" s="1"/>
  <c r="AJ323" i="3"/>
  <c r="AU323" i="3" s="1"/>
  <c r="AJ291" i="3"/>
  <c r="AU291" i="3" s="1"/>
  <c r="AJ259" i="3"/>
  <c r="AU259" i="3" s="1"/>
  <c r="AJ222" i="3"/>
  <c r="AU222" i="3" s="1"/>
  <c r="AJ314" i="3"/>
  <c r="AU314" i="3" s="1"/>
  <c r="AJ282" i="3"/>
  <c r="AU282" i="3" s="1"/>
  <c r="AJ250" i="3"/>
  <c r="AU250" i="3" s="1"/>
  <c r="AJ187" i="3"/>
  <c r="AU187" i="3" s="1"/>
  <c r="AJ143" i="3"/>
  <c r="AU143" i="3" s="1"/>
  <c r="AJ201" i="3"/>
  <c r="AU201" i="3" s="1"/>
  <c r="AJ171" i="3"/>
  <c r="AU171" i="3" s="1"/>
  <c r="AJ223" i="3"/>
  <c r="AU223" i="3" s="1"/>
  <c r="AJ191" i="3"/>
  <c r="AU191" i="3" s="1"/>
  <c r="AJ218" i="3"/>
  <c r="AU218" i="3" s="1"/>
  <c r="AJ99" i="3"/>
  <c r="AU99" i="3" s="1"/>
  <c r="AJ178" i="3"/>
  <c r="AU178" i="3" s="1"/>
  <c r="AJ138" i="3"/>
  <c r="AU138" i="3" s="1"/>
  <c r="AJ185" i="3"/>
  <c r="AU185" i="3" s="1"/>
  <c r="AJ153" i="3"/>
  <c r="AU153" i="3" s="1"/>
  <c r="AJ90" i="3"/>
  <c r="AU90" i="3" s="1"/>
  <c r="AJ145" i="3"/>
  <c r="AU145" i="3" s="1"/>
  <c r="AJ113" i="3"/>
  <c r="AU113" i="3" s="1"/>
  <c r="AJ32" i="3"/>
  <c r="AU32" i="3" s="1"/>
  <c r="AJ116" i="3"/>
  <c r="AU116" i="3" s="1"/>
  <c r="AJ88" i="3"/>
  <c r="AU88" i="3" s="1"/>
  <c r="AJ16" i="3"/>
  <c r="AU16" i="3" s="1"/>
  <c r="AJ89" i="3"/>
  <c r="AU89" i="3" s="1"/>
  <c r="AJ12" i="3"/>
  <c r="AU12" i="3" s="1"/>
  <c r="AJ45" i="3"/>
  <c r="AU45" i="3" s="1"/>
  <c r="AJ13" i="3"/>
  <c r="AU13" i="3" s="1"/>
  <c r="AJ51" i="3"/>
  <c r="AU51" i="3" s="1"/>
  <c r="AJ19" i="3"/>
  <c r="AU19" i="3" s="1"/>
  <c r="AJ34" i="3"/>
  <c r="AU34" i="3" s="1"/>
  <c r="AJ699" i="3"/>
  <c r="AU699" i="3" s="1"/>
  <c r="AJ654" i="3"/>
  <c r="AU654" i="3" s="1"/>
  <c r="AJ590" i="3"/>
  <c r="AU590" i="3" s="1"/>
  <c r="AJ618" i="3"/>
  <c r="AU618" i="3" s="1"/>
  <c r="AJ752" i="3"/>
  <c r="AU752" i="3" s="1"/>
  <c r="AJ720" i="3"/>
  <c r="AU720" i="3" s="1"/>
  <c r="AJ688" i="3"/>
  <c r="AU688" i="3" s="1"/>
  <c r="AJ651" i="3"/>
  <c r="AU651" i="3" s="1"/>
  <c r="AJ572" i="3"/>
  <c r="AU572" i="3" s="1"/>
  <c r="AJ517" i="3"/>
  <c r="AU517" i="3" s="1"/>
  <c r="AJ516" i="3"/>
  <c r="AU516" i="3" s="1"/>
  <c r="AJ657" i="3"/>
  <c r="AU657" i="3" s="1"/>
  <c r="AJ625" i="3"/>
  <c r="AU625" i="3" s="1"/>
  <c r="AJ593" i="3"/>
  <c r="AU593" i="3" s="1"/>
  <c r="AJ536" i="3"/>
  <c r="AU536" i="3" s="1"/>
  <c r="AJ468" i="3"/>
  <c r="AU468" i="3" s="1"/>
  <c r="AJ648" i="3"/>
  <c r="AU648" i="3" s="1"/>
  <c r="AJ616" i="3"/>
  <c r="AU616" i="3" s="1"/>
  <c r="AJ585" i="3"/>
  <c r="AU585" i="3" s="1"/>
  <c r="AJ523" i="3"/>
  <c r="AU523" i="3" s="1"/>
  <c r="AJ557" i="3"/>
  <c r="AU557" i="3" s="1"/>
  <c r="AJ525" i="3"/>
  <c r="AU525" i="3" s="1"/>
  <c r="AJ397" i="3"/>
  <c r="AU397" i="3" s="1"/>
  <c r="AJ386" i="3"/>
  <c r="AU386" i="3" s="1"/>
  <c r="AJ480" i="3"/>
  <c r="AU480" i="3" s="1"/>
  <c r="AJ416" i="3"/>
  <c r="AU416" i="3" s="1"/>
  <c r="AJ558" i="3"/>
  <c r="AU558" i="3" s="1"/>
  <c r="AJ526" i="3"/>
  <c r="AU526" i="3" s="1"/>
  <c r="AJ497" i="3"/>
  <c r="AU497" i="3" s="1"/>
  <c r="AJ433" i="3"/>
  <c r="AU433" i="3" s="1"/>
  <c r="AJ369" i="3"/>
  <c r="AU369" i="3" s="1"/>
  <c r="AJ491" i="3"/>
  <c r="AU491" i="3" s="1"/>
  <c r="AJ459" i="3"/>
  <c r="AU459" i="3" s="1"/>
  <c r="AJ427" i="3"/>
  <c r="AU427" i="3" s="1"/>
  <c r="AJ382" i="3"/>
  <c r="AU382" i="3" s="1"/>
  <c r="AJ498" i="3"/>
  <c r="AU498" i="3" s="1"/>
  <c r="AJ466" i="3"/>
  <c r="AU466" i="3" s="1"/>
  <c r="AJ434" i="3"/>
  <c r="AU434" i="3" s="1"/>
  <c r="AJ342" i="3"/>
  <c r="AU342" i="3" s="1"/>
  <c r="AJ292" i="3"/>
  <c r="AU292" i="3" s="1"/>
  <c r="AJ329" i="3"/>
  <c r="AU329" i="3" s="1"/>
  <c r="AJ388" i="3"/>
  <c r="AU388" i="3" s="1"/>
  <c r="AJ356" i="3"/>
  <c r="AU356" i="3" s="1"/>
  <c r="AJ320" i="3"/>
  <c r="AU320" i="3" s="1"/>
  <c r="AJ403" i="3"/>
  <c r="AU403" i="3" s="1"/>
  <c r="AJ371" i="3"/>
  <c r="AU371" i="3" s="1"/>
  <c r="AJ339" i="3"/>
  <c r="AU339" i="3" s="1"/>
  <c r="AJ317" i="3"/>
  <c r="AU317" i="3" s="1"/>
  <c r="AJ285" i="3"/>
  <c r="AU285" i="3" s="1"/>
  <c r="AJ253" i="3"/>
  <c r="AU253" i="3" s="1"/>
  <c r="AJ236" i="3"/>
  <c r="AU236" i="3" s="1"/>
  <c r="AJ256" i="3"/>
  <c r="AU256" i="3" s="1"/>
  <c r="AJ319" i="3"/>
  <c r="AU319" i="3" s="1"/>
  <c r="AJ287" i="3"/>
  <c r="AU287" i="3" s="1"/>
  <c r="AJ255" i="3"/>
  <c r="AU255" i="3" s="1"/>
  <c r="AJ212" i="3"/>
  <c r="AU212" i="3" s="1"/>
  <c r="AJ310" i="3"/>
  <c r="AU310" i="3" s="1"/>
  <c r="AJ278" i="3"/>
  <c r="AU278" i="3" s="1"/>
  <c r="AJ246" i="3"/>
  <c r="AU246" i="3" s="1"/>
  <c r="AJ186" i="3"/>
  <c r="AU186" i="3" s="1"/>
  <c r="AJ127" i="3"/>
  <c r="AU127" i="3" s="1"/>
  <c r="AJ197" i="3"/>
  <c r="AU197" i="3" s="1"/>
  <c r="AJ163" i="3"/>
  <c r="AU163" i="3" s="1"/>
  <c r="AJ219" i="3"/>
  <c r="AU219" i="3" s="1"/>
  <c r="AJ180" i="3"/>
  <c r="AU180" i="3" s="1"/>
  <c r="AJ214" i="3"/>
  <c r="AU214" i="3" s="1"/>
  <c r="AJ83" i="3"/>
  <c r="AU83" i="3" s="1"/>
  <c r="AJ174" i="3"/>
  <c r="AU174" i="3" s="1"/>
  <c r="AJ130" i="3"/>
  <c r="AU130" i="3" s="1"/>
  <c r="AJ181" i="3"/>
  <c r="AU181" i="3" s="1"/>
  <c r="AJ149" i="3"/>
  <c r="AU149" i="3" s="1"/>
  <c r="AJ82" i="3"/>
  <c r="AU82" i="3" s="1"/>
  <c r="AJ141" i="3"/>
  <c r="AU141" i="3" s="1"/>
  <c r="AJ20" i="3"/>
  <c r="AU20" i="3" s="1"/>
  <c r="AJ144" i="3"/>
  <c r="AU144" i="3" s="1"/>
  <c r="AJ112" i="3"/>
  <c r="AU112" i="3" s="1"/>
  <c r="AJ84" i="3"/>
  <c r="AU84" i="3" s="1"/>
  <c r="AJ70" i="3"/>
  <c r="AU70" i="3" s="1"/>
  <c r="AJ85" i="3"/>
  <c r="AU85" i="3" s="1"/>
  <c r="AJ58" i="3"/>
  <c r="AU58" i="3" s="1"/>
  <c r="AJ41" i="3"/>
  <c r="AU41" i="3" s="1"/>
  <c r="AJ9" i="3"/>
  <c r="AU9" i="3" s="1"/>
  <c r="AJ47" i="3"/>
  <c r="AU47" i="3" s="1"/>
  <c r="AJ15" i="3"/>
  <c r="AU15" i="3" s="1"/>
  <c r="AJ30" i="3"/>
  <c r="AU30" i="3" s="1"/>
  <c r="AJ500" i="3"/>
  <c r="AU500" i="3" s="1"/>
  <c r="AJ653" i="3"/>
  <c r="AU653" i="3" s="1"/>
  <c r="AJ621" i="3"/>
  <c r="AU621" i="3" s="1"/>
  <c r="AJ589" i="3"/>
  <c r="AU589" i="3" s="1"/>
  <c r="AJ528" i="3"/>
  <c r="AU528" i="3" s="1"/>
  <c r="AJ428" i="3"/>
  <c r="AU428" i="3" s="1"/>
  <c r="AJ644" i="3"/>
  <c r="AU644" i="3" s="1"/>
  <c r="AJ612" i="3"/>
  <c r="AU612" i="3" s="1"/>
  <c r="AJ579" i="3"/>
  <c r="AU579" i="3" s="1"/>
  <c r="AJ476" i="3"/>
  <c r="AU476" i="3" s="1"/>
  <c r="AJ553" i="3"/>
  <c r="AU553" i="3" s="1"/>
  <c r="AJ521" i="3"/>
  <c r="AU521" i="3" s="1"/>
  <c r="AJ381" i="3"/>
  <c r="AU381" i="3" s="1"/>
  <c r="AJ370" i="3"/>
  <c r="AU370" i="3" s="1"/>
  <c r="AJ472" i="3"/>
  <c r="AU472" i="3" s="1"/>
  <c r="AJ586" i="3"/>
  <c r="AU586" i="3" s="1"/>
  <c r="AJ554" i="3"/>
  <c r="AU554" i="3" s="1"/>
  <c r="AJ522" i="3"/>
  <c r="AU522" i="3" s="1"/>
  <c r="AJ489" i="3"/>
  <c r="AU489" i="3" s="1"/>
  <c r="AJ425" i="3"/>
  <c r="AU425" i="3" s="1"/>
  <c r="AJ361" i="3"/>
  <c r="AU361" i="3" s="1"/>
  <c r="AJ487" i="3"/>
  <c r="AU487" i="3" s="1"/>
  <c r="AJ455" i="3"/>
  <c r="AU455" i="3" s="1"/>
  <c r="AJ423" i="3"/>
  <c r="AU423" i="3" s="1"/>
  <c r="AJ374" i="3"/>
  <c r="AU374" i="3" s="1"/>
  <c r="AJ494" i="3"/>
  <c r="AU494" i="3" s="1"/>
  <c r="AJ462" i="3"/>
  <c r="AU462" i="3" s="1"/>
  <c r="AJ430" i="3"/>
  <c r="AU430" i="3" s="1"/>
  <c r="AJ338" i="3"/>
  <c r="AU338" i="3" s="1"/>
  <c r="AJ284" i="3"/>
  <c r="AU284" i="3" s="1"/>
  <c r="AJ232" i="3"/>
  <c r="AU232" i="3" s="1"/>
  <c r="AJ384" i="3"/>
  <c r="AU384" i="3" s="1"/>
  <c r="AJ352" i="3"/>
  <c r="AU352" i="3" s="1"/>
  <c r="AJ312" i="3"/>
  <c r="AU312" i="3" s="1"/>
  <c r="AJ399" i="3"/>
  <c r="AU399" i="3" s="1"/>
  <c r="AJ367" i="3"/>
  <c r="AU367" i="3" s="1"/>
  <c r="AJ335" i="3"/>
  <c r="AU335" i="3" s="1"/>
  <c r="AJ313" i="3"/>
  <c r="AU313" i="3" s="1"/>
  <c r="AJ281" i="3"/>
  <c r="AU281" i="3" s="1"/>
  <c r="AJ249" i="3"/>
  <c r="AU249" i="3" s="1"/>
  <c r="AJ200" i="3"/>
  <c r="AU200" i="3" s="1"/>
  <c r="AJ252" i="3"/>
  <c r="AU252" i="3" s="1"/>
  <c r="AJ315" i="3"/>
  <c r="AU315" i="3" s="1"/>
  <c r="AJ283" i="3"/>
  <c r="AU283" i="3" s="1"/>
  <c r="AJ251" i="3"/>
  <c r="AU251" i="3" s="1"/>
  <c r="AJ229" i="3"/>
  <c r="AU229" i="3" s="1"/>
  <c r="AJ306" i="3"/>
  <c r="AU306" i="3" s="1"/>
  <c r="AJ274" i="3"/>
  <c r="AU274" i="3" s="1"/>
  <c r="AJ242" i="3"/>
  <c r="AU242" i="3" s="1"/>
  <c r="AJ183" i="3"/>
  <c r="AU183" i="3" s="1"/>
  <c r="AJ225" i="3"/>
  <c r="AU225" i="3" s="1"/>
  <c r="AJ193" i="3"/>
  <c r="AU193" i="3" s="1"/>
  <c r="AJ155" i="3"/>
  <c r="AU155" i="3" s="1"/>
  <c r="AJ215" i="3"/>
  <c r="AU215" i="3" s="1"/>
  <c r="AJ172" i="3"/>
  <c r="AU172" i="3" s="1"/>
  <c r="AJ210" i="3"/>
  <c r="AU210" i="3" s="1"/>
  <c r="AJ102" i="3"/>
  <c r="AU102" i="3" s="1"/>
  <c r="AJ170" i="3"/>
  <c r="AU170" i="3" s="1"/>
  <c r="AJ122" i="3"/>
  <c r="AU122" i="3" s="1"/>
  <c r="AJ177" i="3"/>
  <c r="AU177" i="3" s="1"/>
  <c r="AJ139" i="3"/>
  <c r="AU139" i="3" s="1"/>
  <c r="AJ74" i="3"/>
  <c r="AU74" i="3" s="1"/>
  <c r="AJ137" i="3"/>
  <c r="AU137" i="3" s="1"/>
  <c r="AJ111" i="3"/>
  <c r="AU111" i="3" s="1"/>
  <c r="AJ140" i="3"/>
  <c r="AU140" i="3" s="1"/>
  <c r="AJ66" i="3"/>
  <c r="AU66" i="3" s="1"/>
  <c r="AJ80" i="3"/>
  <c r="AU80" i="3" s="1"/>
  <c r="AJ44" i="3"/>
  <c r="AU44" i="3" s="1"/>
  <c r="AJ81" i="3"/>
  <c r="AU81" i="3" s="1"/>
  <c r="AJ69" i="3"/>
  <c r="AU69" i="3" s="1"/>
  <c r="AJ37" i="3"/>
  <c r="AU37" i="3" s="1"/>
  <c r="AJ8" i="3"/>
  <c r="AU8" i="3" s="1"/>
  <c r="AJ43" i="3"/>
  <c r="AU43" i="3" s="1"/>
  <c r="AJ11" i="3"/>
  <c r="AU11" i="3" s="1"/>
  <c r="AJ26" i="3"/>
  <c r="AU26" i="3" s="1"/>
  <c r="AJ485" i="3"/>
  <c r="AU485" i="3" s="1"/>
  <c r="AJ484" i="3"/>
  <c r="AU484" i="3" s="1"/>
  <c r="AJ649" i="3"/>
  <c r="AU649" i="3" s="1"/>
  <c r="AJ617" i="3"/>
  <c r="AU617" i="3" s="1"/>
  <c r="AJ584" i="3"/>
  <c r="AU584" i="3" s="1"/>
  <c r="AJ520" i="3"/>
  <c r="AU520" i="3" s="1"/>
  <c r="AJ672" i="3"/>
  <c r="AU672" i="3" s="1"/>
  <c r="AJ640" i="3"/>
  <c r="AU640" i="3" s="1"/>
  <c r="AJ608" i="3"/>
  <c r="AU608" i="3" s="1"/>
  <c r="AJ571" i="3"/>
  <c r="AU571" i="3" s="1"/>
  <c r="AJ581" i="3"/>
  <c r="AU581" i="3" s="1"/>
  <c r="AJ549" i="3"/>
  <c r="AU549" i="3" s="1"/>
  <c r="AJ410" i="3"/>
  <c r="AU410" i="3" s="1"/>
  <c r="AJ365" i="3"/>
  <c r="AU365" i="3" s="1"/>
  <c r="AJ354" i="3"/>
  <c r="AU354" i="3" s="1"/>
  <c r="AJ464" i="3"/>
  <c r="AU464" i="3" s="1"/>
  <c r="AJ582" i="3"/>
  <c r="AU582" i="3" s="1"/>
  <c r="AJ550" i="3"/>
  <c r="AU550" i="3" s="1"/>
  <c r="AJ405" i="3"/>
  <c r="AU405" i="3" s="1"/>
  <c r="AJ481" i="3"/>
  <c r="AU481" i="3" s="1"/>
  <c r="AJ417" i="3"/>
  <c r="AU417" i="3" s="1"/>
  <c r="AJ515" i="3"/>
  <c r="AU515" i="3" s="1"/>
  <c r="AJ483" i="3"/>
  <c r="AU483" i="3" s="1"/>
  <c r="AJ451" i="3"/>
  <c r="AU451" i="3" s="1"/>
  <c r="AJ419" i="3"/>
  <c r="AU419" i="3" s="1"/>
  <c r="AJ366" i="3"/>
  <c r="AU366" i="3" s="1"/>
  <c r="AJ490" i="3"/>
  <c r="AU490" i="3" s="1"/>
  <c r="AJ458" i="3"/>
  <c r="AU458" i="3" s="1"/>
  <c r="AJ426" i="3"/>
  <c r="AU426" i="3" s="1"/>
  <c r="AJ334" i="3"/>
  <c r="AU334" i="3" s="1"/>
  <c r="AJ353" i="3"/>
  <c r="AU353" i="3" s="1"/>
  <c r="AJ412" i="3"/>
  <c r="AU412" i="3" s="1"/>
  <c r="AJ380" i="3"/>
  <c r="AU380" i="3" s="1"/>
  <c r="AJ348" i="3"/>
  <c r="AU348" i="3" s="1"/>
  <c r="AJ304" i="3"/>
  <c r="AU304" i="3" s="1"/>
  <c r="AJ395" i="3"/>
  <c r="AU395" i="3" s="1"/>
  <c r="AJ363" i="3"/>
  <c r="AU363" i="3" s="1"/>
  <c r="AJ331" i="3"/>
  <c r="AU331" i="3" s="1"/>
  <c r="AJ309" i="3"/>
  <c r="AU309" i="3" s="1"/>
  <c r="AJ277" i="3"/>
  <c r="AU277" i="3" s="1"/>
  <c r="AJ245" i="3"/>
  <c r="AU245" i="3" s="1"/>
  <c r="AJ280" i="3"/>
  <c r="AU280" i="3" s="1"/>
  <c r="AJ248" i="3"/>
  <c r="AU248" i="3" s="1"/>
  <c r="AJ311" i="3"/>
  <c r="AU311" i="3" s="1"/>
  <c r="AJ279" i="3"/>
  <c r="AU279" i="3" s="1"/>
  <c r="AJ247" i="3"/>
  <c r="AU247" i="3" s="1"/>
  <c r="AJ216" i="3"/>
  <c r="AU216" i="3" s="1"/>
  <c r="AJ302" i="3"/>
  <c r="AU302" i="3" s="1"/>
  <c r="AJ270" i="3"/>
  <c r="AU270" i="3" s="1"/>
  <c r="AJ238" i="3"/>
  <c r="AU238" i="3" s="1"/>
  <c r="AJ175" i="3"/>
  <c r="AU175" i="3" s="1"/>
  <c r="AJ221" i="3"/>
  <c r="AU221" i="3" s="1"/>
  <c r="AJ152" i="3"/>
  <c r="AU152" i="3" s="1"/>
  <c r="AJ135" i="3"/>
  <c r="AU135" i="3" s="1"/>
  <c r="AJ211" i="3"/>
  <c r="AU211" i="3" s="1"/>
  <c r="AJ164" i="3"/>
  <c r="AU164" i="3" s="1"/>
  <c r="AJ206" i="3"/>
  <c r="AU206" i="3" s="1"/>
  <c r="AJ86" i="3"/>
  <c r="AU86" i="3" s="1"/>
  <c r="AJ166" i="3"/>
  <c r="AU166" i="3" s="1"/>
  <c r="AJ114" i="3"/>
  <c r="AU114" i="3" s="1"/>
  <c r="AJ173" i="3"/>
  <c r="AU173" i="3" s="1"/>
  <c r="AJ131" i="3"/>
  <c r="AU131" i="3" s="1"/>
  <c r="AJ68" i="3"/>
  <c r="AU68" i="3" s="1"/>
  <c r="AJ133" i="3"/>
  <c r="AU133" i="3" s="1"/>
  <c r="AJ103" i="3"/>
  <c r="AU103" i="3" s="1"/>
  <c r="AJ136" i="3"/>
  <c r="AU136" i="3" s="1"/>
  <c r="AJ108" i="3"/>
  <c r="AU108" i="3" s="1"/>
  <c r="AJ76" i="3"/>
  <c r="AU76" i="3" s="1"/>
  <c r="AJ109" i="3"/>
  <c r="AU109" i="3" s="1"/>
  <c r="AJ77" i="3"/>
  <c r="AU77" i="3" s="1"/>
  <c r="AJ65" i="3"/>
  <c r="AU65" i="3" s="1"/>
  <c r="AJ33" i="3"/>
  <c r="AU33" i="3" s="1"/>
  <c r="AJ71" i="3"/>
  <c r="AU71" i="3" s="1"/>
  <c r="AJ39" i="3"/>
  <c r="AU39" i="3" s="1"/>
  <c r="AJ7" i="3"/>
  <c r="AU7" i="3" s="1"/>
  <c r="AJ22" i="3"/>
  <c r="AU22" i="3" s="1"/>
  <c r="AJ444" i="3"/>
  <c r="AU444" i="3" s="1"/>
  <c r="AJ461" i="3"/>
  <c r="AU461" i="3" s="1"/>
  <c r="AJ645" i="3"/>
  <c r="AU645" i="3" s="1"/>
  <c r="AJ613" i="3"/>
  <c r="AU613" i="3" s="1"/>
  <c r="AJ576" i="3"/>
  <c r="AU576" i="3" s="1"/>
  <c r="AJ469" i="3"/>
  <c r="AU469" i="3" s="1"/>
  <c r="AJ668" i="3"/>
  <c r="AU668" i="3" s="1"/>
  <c r="AJ636" i="3"/>
  <c r="AU636" i="3" s="1"/>
  <c r="AJ604" i="3"/>
  <c r="AU604" i="3" s="1"/>
  <c r="AJ563" i="3"/>
  <c r="AU563" i="3" s="1"/>
  <c r="AJ577" i="3"/>
  <c r="AU577" i="3" s="1"/>
  <c r="AJ545" i="3"/>
  <c r="AU545" i="3" s="1"/>
  <c r="AJ394" i="3"/>
  <c r="AU394" i="3" s="1"/>
  <c r="AJ445" i="3"/>
  <c r="AU445" i="3" s="1"/>
  <c r="AJ518" i="3"/>
  <c r="AU518" i="3" s="1"/>
  <c r="AJ456" i="3"/>
  <c r="AU456" i="3" s="1"/>
  <c r="AJ578" i="3"/>
  <c r="AU578" i="3" s="1"/>
  <c r="AJ546" i="3"/>
  <c r="AU546" i="3" s="1"/>
  <c r="AJ389" i="3"/>
  <c r="AU389" i="3" s="1"/>
  <c r="AJ473" i="3"/>
  <c r="AU473" i="3" s="1"/>
  <c r="AJ409" i="3"/>
  <c r="AU409" i="3" s="1"/>
  <c r="AJ511" i="3"/>
  <c r="AU511" i="3" s="1"/>
  <c r="AJ479" i="3"/>
  <c r="AU479" i="3" s="1"/>
  <c r="AJ447" i="3"/>
  <c r="AU447" i="3" s="1"/>
  <c r="AJ415" i="3"/>
  <c r="AU415" i="3" s="1"/>
  <c r="AJ358" i="3"/>
  <c r="AU358" i="3" s="1"/>
  <c r="AJ486" i="3"/>
  <c r="AU486" i="3" s="1"/>
  <c r="AJ454" i="3"/>
  <c r="AU454" i="3" s="1"/>
  <c r="AJ422" i="3"/>
  <c r="AU422" i="3" s="1"/>
  <c r="AJ330" i="3"/>
  <c r="AU330" i="3" s="1"/>
  <c r="AJ349" i="3"/>
  <c r="AU349" i="3" s="1"/>
  <c r="AJ408" i="3"/>
  <c r="AU408" i="3" s="1"/>
  <c r="AJ376" i="3"/>
  <c r="AU376" i="3" s="1"/>
  <c r="AJ344" i="3"/>
  <c r="AU344" i="3" s="1"/>
  <c r="AJ296" i="3"/>
  <c r="AU296" i="3" s="1"/>
  <c r="AJ391" i="3"/>
  <c r="AU391" i="3" s="1"/>
  <c r="AJ359" i="3"/>
  <c r="AU359" i="3" s="1"/>
  <c r="AJ327" i="3"/>
  <c r="AU327" i="3" s="1"/>
  <c r="AJ305" i="3"/>
  <c r="AU305" i="3" s="1"/>
  <c r="AJ273" i="3"/>
  <c r="AU273" i="3" s="1"/>
  <c r="AJ241" i="3"/>
  <c r="AU241" i="3" s="1"/>
  <c r="AJ276" i="3"/>
  <c r="AU276" i="3" s="1"/>
  <c r="AJ244" i="3"/>
  <c r="AU244" i="3" s="1"/>
  <c r="AJ307" i="3"/>
  <c r="AU307" i="3" s="1"/>
  <c r="AJ275" i="3"/>
  <c r="AU275" i="3" s="1"/>
  <c r="AJ243" i="3"/>
  <c r="AU243" i="3" s="1"/>
  <c r="AJ160" i="3"/>
  <c r="AU160" i="3" s="1"/>
  <c r="AJ298" i="3"/>
  <c r="AU298" i="3" s="1"/>
  <c r="AJ266" i="3"/>
  <c r="AU266" i="3" s="1"/>
  <c r="AJ234" i="3"/>
  <c r="AU234" i="3" s="1"/>
  <c r="AJ167" i="3"/>
  <c r="AU167" i="3" s="1"/>
  <c r="AJ217" i="3"/>
  <c r="AU217" i="3" s="1"/>
  <c r="AJ142" i="3"/>
  <c r="AU142" i="3" s="1"/>
  <c r="AJ119" i="3"/>
  <c r="AU119" i="3" s="1"/>
  <c r="AJ207" i="3"/>
  <c r="AU207" i="3" s="1"/>
  <c r="AJ156" i="3"/>
  <c r="AU156" i="3" s="1"/>
  <c r="AJ202" i="3"/>
  <c r="AU202" i="3" s="1"/>
  <c r="AJ107" i="3"/>
  <c r="AU107" i="3" s="1"/>
  <c r="AJ162" i="3"/>
  <c r="AU162" i="3" s="1"/>
  <c r="AJ110" i="3"/>
  <c r="AU110" i="3" s="1"/>
  <c r="AJ169" i="3"/>
  <c r="AU169" i="3" s="1"/>
  <c r="AJ123" i="3"/>
  <c r="AU123" i="3" s="1"/>
  <c r="AJ56" i="3"/>
  <c r="AU56" i="3" s="1"/>
  <c r="AJ129" i="3"/>
  <c r="AU129" i="3" s="1"/>
  <c r="AJ95" i="3"/>
  <c r="AU95" i="3" s="1"/>
  <c r="AJ132" i="3"/>
  <c r="AU132" i="3" s="1"/>
  <c r="AJ104" i="3"/>
  <c r="AU104" i="3" s="1"/>
  <c r="AJ54" i="3"/>
  <c r="AU54" i="3" s="1"/>
  <c r="AJ105" i="3"/>
  <c r="AU105" i="3" s="1"/>
  <c r="AJ73" i="3"/>
  <c r="AU73" i="3" s="1"/>
  <c r="AJ61" i="3"/>
  <c r="AU61" i="3" s="1"/>
  <c r="AJ29" i="3"/>
  <c r="AU29" i="3" s="1"/>
  <c r="AJ67" i="3"/>
  <c r="AU67" i="3" s="1"/>
  <c r="AJ35" i="3"/>
  <c r="AU35" i="3" s="1"/>
  <c r="AJ50" i="3"/>
  <c r="AU50" i="3" s="1"/>
  <c r="AJ18" i="3"/>
  <c r="AU18" i="3" s="1"/>
  <c r="AJ683" i="3"/>
  <c r="AU683" i="3" s="1"/>
  <c r="AJ622" i="3"/>
  <c r="AU622" i="3" s="1"/>
  <c r="AJ591" i="3"/>
  <c r="AU591" i="3" s="1"/>
  <c r="AJ583" i="3"/>
  <c r="AU583" i="3" s="1"/>
  <c r="AJ736" i="3"/>
  <c r="AU736" i="3" s="1"/>
  <c r="AJ704" i="3"/>
  <c r="AU704" i="3" s="1"/>
  <c r="AJ671" i="3"/>
  <c r="AU671" i="3" s="1"/>
  <c r="AJ619" i="3"/>
  <c r="AU619" i="3" s="1"/>
  <c r="AJ492" i="3"/>
  <c r="AU492" i="3" s="1"/>
  <c r="AJ535" i="3"/>
  <c r="AU535" i="3" s="1"/>
  <c r="AJ452" i="3"/>
  <c r="AU452" i="3" s="1"/>
  <c r="AJ641" i="3"/>
  <c r="AU641" i="3" s="1"/>
  <c r="AJ609" i="3"/>
  <c r="AU609" i="3" s="1"/>
  <c r="AJ568" i="3"/>
  <c r="AU568" i="3" s="1"/>
  <c r="AJ460" i="3"/>
  <c r="AU460" i="3" s="1"/>
  <c r="AJ664" i="3"/>
  <c r="AU664" i="3" s="1"/>
  <c r="AJ632" i="3"/>
  <c r="AU632" i="3" s="1"/>
  <c r="AJ600" i="3"/>
  <c r="AU600" i="3" s="1"/>
  <c r="AJ555" i="3"/>
  <c r="AU555" i="3" s="1"/>
  <c r="AJ573" i="3"/>
  <c r="AU573" i="3" s="1"/>
  <c r="AJ541" i="3"/>
  <c r="AU541" i="3" s="1"/>
  <c r="AJ378" i="3"/>
  <c r="AU378" i="3" s="1"/>
  <c r="AJ437" i="3"/>
  <c r="AU437" i="3" s="1"/>
  <c r="AJ512" i="3"/>
  <c r="AU512" i="3" s="1"/>
  <c r="AJ448" i="3"/>
  <c r="AU448" i="3" s="1"/>
  <c r="AJ574" i="3"/>
  <c r="AU574" i="3" s="1"/>
  <c r="AJ542" i="3"/>
  <c r="AU542" i="3" s="1"/>
  <c r="AJ373" i="3"/>
  <c r="AU373" i="3" s="1"/>
  <c r="AJ465" i="3"/>
  <c r="AU465" i="3" s="1"/>
  <c r="AJ401" i="3"/>
  <c r="AU401" i="3" s="1"/>
  <c r="AJ507" i="3"/>
  <c r="AU507" i="3" s="1"/>
  <c r="AJ475" i="3"/>
  <c r="AU475" i="3" s="1"/>
  <c r="AJ443" i="3"/>
  <c r="AU443" i="3" s="1"/>
  <c r="AJ414" i="3"/>
  <c r="AU414" i="3" s="1"/>
  <c r="AJ514" i="3"/>
  <c r="AU514" i="3" s="1"/>
  <c r="AJ482" i="3"/>
  <c r="AU482" i="3" s="1"/>
  <c r="AJ450" i="3"/>
  <c r="AU450" i="3" s="1"/>
  <c r="AJ418" i="3"/>
  <c r="AU418" i="3" s="1"/>
  <c r="AJ324" i="3"/>
  <c r="AU324" i="3" s="1"/>
  <c r="AJ345" i="3"/>
  <c r="AU345" i="3" s="1"/>
  <c r="AJ404" i="3"/>
  <c r="AU404" i="3" s="1"/>
  <c r="AJ372" i="3"/>
  <c r="AU372" i="3" s="1"/>
  <c r="AJ340" i="3"/>
  <c r="AU340" i="3" s="1"/>
  <c r="AJ288" i="3"/>
  <c r="AU288" i="3" s="1"/>
  <c r="AJ387" i="3"/>
  <c r="AU387" i="3" s="1"/>
  <c r="AJ355" i="3"/>
  <c r="AU355" i="3" s="1"/>
  <c r="AJ230" i="3"/>
  <c r="AU230" i="3" s="1"/>
  <c r="AJ301" i="3"/>
  <c r="AU301" i="3" s="1"/>
  <c r="AJ269" i="3"/>
  <c r="AU269" i="3" s="1"/>
  <c r="AJ237" i="3"/>
  <c r="AU237" i="3" s="1"/>
  <c r="AJ272" i="3"/>
  <c r="AU272" i="3" s="1"/>
  <c r="AJ240" i="3"/>
  <c r="AU240" i="3" s="1"/>
  <c r="AJ303" i="3"/>
  <c r="AU303" i="3" s="1"/>
  <c r="AJ271" i="3"/>
  <c r="AU271" i="3" s="1"/>
  <c r="AJ239" i="3"/>
  <c r="AU239" i="3" s="1"/>
  <c r="AJ326" i="3"/>
  <c r="AU326" i="3" s="1"/>
  <c r="AJ294" i="3"/>
  <c r="AU294" i="3" s="1"/>
  <c r="AJ262" i="3"/>
  <c r="AU262" i="3" s="1"/>
  <c r="AJ220" i="3"/>
  <c r="AU220" i="3" s="1"/>
  <c r="AJ159" i="3"/>
  <c r="AU159" i="3" s="1"/>
  <c r="AJ213" i="3"/>
  <c r="AU213" i="3" s="1"/>
  <c r="AJ126" i="3"/>
  <c r="AU126" i="3" s="1"/>
  <c r="AJ235" i="3"/>
  <c r="AU235" i="3" s="1"/>
  <c r="AJ203" i="3"/>
  <c r="AU203" i="3" s="1"/>
  <c r="AJ148" i="3"/>
  <c r="AU148" i="3" s="1"/>
  <c r="AJ198" i="3"/>
  <c r="AU198" i="3" s="1"/>
  <c r="AJ91" i="3"/>
  <c r="AU91" i="3" s="1"/>
  <c r="AJ158" i="3"/>
  <c r="AU158" i="3" s="1"/>
  <c r="AJ94" i="3"/>
  <c r="AU94" i="3" s="1"/>
  <c r="AJ165" i="3"/>
  <c r="AU165" i="3" s="1"/>
  <c r="AJ115" i="3"/>
  <c r="AU115" i="3" s="1"/>
  <c r="AJ36" i="3"/>
  <c r="AU36" i="3" s="1"/>
  <c r="AJ125" i="3"/>
  <c r="AU125" i="3" s="1"/>
  <c r="AJ87" i="3"/>
  <c r="AU87" i="3" s="1"/>
  <c r="AJ128" i="3"/>
  <c r="AU128" i="3" s="1"/>
  <c r="AJ100" i="3"/>
  <c r="AU100" i="3" s="1"/>
  <c r="AJ24" i="3"/>
  <c r="AU24" i="3" s="1"/>
  <c r="AJ101" i="3"/>
  <c r="AU101" i="3" s="1"/>
  <c r="AJ72" i="3"/>
  <c r="AU72" i="3" s="1"/>
  <c r="AJ57" i="3"/>
  <c r="AU57" i="3" s="1"/>
  <c r="AJ25" i="3"/>
  <c r="AU25" i="3" s="1"/>
  <c r="AJ63" i="3"/>
  <c r="AU63" i="3" s="1"/>
  <c r="AJ31" i="3"/>
  <c r="AU31" i="3" s="1"/>
  <c r="AJ46" i="3"/>
  <c r="AU46" i="3" s="1"/>
  <c r="AJ14" i="3"/>
  <c r="AU14" i="3" s="1"/>
  <c r="AJ679" i="3"/>
  <c r="AU679" i="3" s="1"/>
  <c r="AJ614" i="3"/>
  <c r="AU614" i="3" s="1"/>
  <c r="AJ580" i="3"/>
  <c r="AU580" i="3" s="1"/>
  <c r="AJ567" i="3"/>
  <c r="AU567" i="3" s="1"/>
  <c r="AJ732" i="3"/>
  <c r="AU732" i="3" s="1"/>
  <c r="AJ700" i="3"/>
  <c r="AU700" i="3" s="1"/>
  <c r="AJ670" i="3"/>
  <c r="AU670" i="3" s="1"/>
  <c r="AJ611" i="3"/>
  <c r="AU611" i="3" s="1"/>
  <c r="AJ540" i="3"/>
  <c r="AU540" i="3" s="1"/>
  <c r="AJ527" i="3"/>
  <c r="AU527" i="3" s="1"/>
  <c r="AJ436" i="3"/>
  <c r="AU436" i="3" s="1"/>
  <c r="AJ637" i="3"/>
  <c r="AU637" i="3" s="1"/>
  <c r="AJ605" i="3"/>
  <c r="AU605" i="3" s="1"/>
  <c r="AJ560" i="3"/>
  <c r="AU560" i="3" s="1"/>
  <c r="AJ509" i="3"/>
  <c r="AU509" i="3" s="1"/>
  <c r="AJ660" i="3"/>
  <c r="AU660" i="3" s="1"/>
  <c r="AJ628" i="3"/>
  <c r="AU628" i="3" s="1"/>
  <c r="AJ596" i="3"/>
  <c r="AU596" i="3" s="1"/>
  <c r="AJ547" i="3"/>
  <c r="AU547" i="3" s="1"/>
  <c r="AJ569" i="3"/>
  <c r="AU569" i="3" s="1"/>
  <c r="AJ537" i="3"/>
  <c r="AU537" i="3" s="1"/>
  <c r="AJ362" i="3"/>
  <c r="AU362" i="3" s="1"/>
  <c r="AJ429" i="3"/>
  <c r="AU429" i="3" s="1"/>
  <c r="AJ504" i="3"/>
  <c r="AU504" i="3" s="1"/>
  <c r="AJ440" i="3"/>
  <c r="AU440" i="3" s="1"/>
  <c r="AJ570" i="3"/>
  <c r="AU570" i="3" s="1"/>
  <c r="AJ538" i="3"/>
  <c r="AU538" i="3" s="1"/>
  <c r="AJ357" i="3"/>
  <c r="AU357" i="3" s="1"/>
  <c r="AJ457" i="3"/>
  <c r="AU457" i="3" s="1"/>
  <c r="AJ393" i="3"/>
  <c r="AU393" i="3" s="1"/>
  <c r="AJ503" i="3"/>
  <c r="AU503" i="3" s="1"/>
  <c r="AJ471" i="3"/>
  <c r="AU471" i="3" s="1"/>
  <c r="AJ439" i="3"/>
  <c r="AU439" i="3" s="1"/>
  <c r="AJ406" i="3"/>
  <c r="AU406" i="3" s="1"/>
  <c r="AJ510" i="3"/>
  <c r="AU510" i="3" s="1"/>
  <c r="AJ478" i="3"/>
  <c r="AU478" i="3" s="1"/>
  <c r="AJ446" i="3"/>
  <c r="AU446" i="3" s="1"/>
  <c r="AJ208" i="3"/>
  <c r="AU208" i="3" s="1"/>
  <c r="AJ316" i="3"/>
  <c r="AU316" i="3" s="1"/>
  <c r="AJ341" i="3"/>
  <c r="AU341" i="3" s="1"/>
  <c r="AJ400" i="3"/>
  <c r="AU400" i="3" s="1"/>
  <c r="AJ368" i="3"/>
  <c r="AU368" i="3" s="1"/>
  <c r="AJ336" i="3"/>
  <c r="AU336" i="3" s="1"/>
  <c r="AJ176" i="3"/>
  <c r="AU176" i="3" s="1"/>
  <c r="AJ383" i="3"/>
  <c r="AU383" i="3" s="1"/>
  <c r="AJ351" i="3"/>
  <c r="AU351" i="3" s="1"/>
  <c r="AJ192" i="3"/>
  <c r="AU192" i="3" s="1"/>
  <c r="AJ297" i="3"/>
  <c r="AU297" i="3" s="1"/>
  <c r="AJ265" i="3"/>
  <c r="AU265" i="3" s="1"/>
  <c r="AJ226" i="3"/>
  <c r="AU226" i="3" s="1"/>
  <c r="AJ268" i="3"/>
  <c r="AU268" i="3" s="1"/>
  <c r="AJ224" i="3"/>
  <c r="AU224" i="3" s="1"/>
  <c r="AJ299" i="3"/>
  <c r="AU299" i="3" s="1"/>
  <c r="AJ267" i="3"/>
  <c r="AU267" i="3" s="1"/>
  <c r="AJ233" i="3"/>
  <c r="AU233" i="3" s="1"/>
  <c r="AJ322" i="3"/>
  <c r="AU322" i="3" s="1"/>
  <c r="AJ290" i="3"/>
  <c r="AU290" i="3" s="1"/>
  <c r="AJ258" i="3"/>
  <c r="AU258" i="3" s="1"/>
  <c r="AJ184" i="3"/>
  <c r="AU184" i="3" s="1"/>
  <c r="AJ151" i="3"/>
  <c r="AU151" i="3" s="1"/>
  <c r="AJ209" i="3"/>
  <c r="AU209" i="3" s="1"/>
  <c r="AJ147" i="3"/>
  <c r="AU147" i="3" s="1"/>
  <c r="AJ231" i="3"/>
  <c r="AU231" i="3" s="1"/>
  <c r="AJ199" i="3"/>
  <c r="AU199" i="3" s="1"/>
  <c r="AJ134" i="3"/>
  <c r="AU134" i="3" s="1"/>
  <c r="AJ194" i="3"/>
  <c r="AU194" i="3" s="1"/>
  <c r="AJ75" i="3"/>
  <c r="AU75" i="3" s="1"/>
  <c r="AJ154" i="3"/>
  <c r="AU154" i="3" s="1"/>
  <c r="AJ78" i="3"/>
  <c r="AU78" i="3" s="1"/>
  <c r="AJ161" i="3"/>
  <c r="AU161" i="3" s="1"/>
  <c r="AJ106" i="3"/>
  <c r="AU106" i="3" s="1"/>
  <c r="AJ60" i="3"/>
  <c r="AU60" i="3" s="1"/>
  <c r="AJ121" i="3"/>
  <c r="AU121" i="3" s="1"/>
  <c r="AJ79" i="3"/>
  <c r="AU79" i="3" s="1"/>
  <c r="AJ124" i="3"/>
  <c r="AU124" i="3" s="1"/>
  <c r="AJ96" i="3"/>
  <c r="AU96" i="3" s="1"/>
  <c r="AJ52" i="3"/>
  <c r="AU52" i="3" s="1"/>
  <c r="AJ97" i="3"/>
  <c r="AU97" i="3" s="1"/>
  <c r="AJ62" i="3"/>
  <c r="AU62" i="3" s="1"/>
  <c r="AJ53" i="3"/>
  <c r="AU53" i="3" s="1"/>
  <c r="AJ21" i="3"/>
  <c r="AU21" i="3" s="1"/>
  <c r="AJ59" i="3"/>
  <c r="AU59" i="3" s="1"/>
  <c r="AJ27" i="3"/>
  <c r="AU27" i="3" s="1"/>
  <c r="AJ42" i="3"/>
  <c r="AU42" i="3" s="1"/>
  <c r="AJ10" i="3"/>
  <c r="AU10" i="3" s="1"/>
  <c r="AJ675" i="3"/>
  <c r="AU675" i="3" s="1"/>
  <c r="AJ606" i="3"/>
  <c r="AU606" i="3" s="1"/>
  <c r="AJ564" i="3"/>
  <c r="AU564" i="3" s="1"/>
  <c r="AJ551" i="3"/>
  <c r="AU551" i="3" s="1"/>
  <c r="AJ728" i="3"/>
  <c r="AU728" i="3" s="1"/>
  <c r="AJ696" i="3"/>
  <c r="AU696" i="3" s="1"/>
  <c r="AJ667" i="3"/>
  <c r="AU667" i="3" s="1"/>
  <c r="AJ603" i="3"/>
  <c r="AU603" i="3" s="1"/>
  <c r="AJ532" i="3"/>
  <c r="AU532" i="3" s="1"/>
  <c r="AJ519" i="3"/>
  <c r="AU519" i="3" s="1"/>
  <c r="AJ665" i="3"/>
  <c r="AU665" i="3" s="1"/>
  <c r="AJ633" i="3"/>
  <c r="AU633" i="3" s="1"/>
  <c r="AJ601" i="3"/>
  <c r="AU601" i="3" s="1"/>
  <c r="AJ552" i="3"/>
  <c r="AU552" i="3" s="1"/>
  <c r="AJ493" i="3"/>
  <c r="AU493" i="3" s="1"/>
  <c r="AJ656" i="3"/>
  <c r="AU656" i="3" s="1"/>
  <c r="AJ624" i="3"/>
  <c r="AU624" i="3" s="1"/>
  <c r="AJ592" i="3"/>
  <c r="AU592" i="3" s="1"/>
  <c r="AJ539" i="3"/>
  <c r="AU539" i="3" s="1"/>
  <c r="AJ565" i="3"/>
  <c r="AU565" i="3" s="1"/>
  <c r="AJ533" i="3"/>
  <c r="AU533" i="3" s="1"/>
  <c r="AJ420" i="3"/>
  <c r="AU420" i="3" s="1"/>
  <c r="AJ421" i="3"/>
  <c r="AU421" i="3" s="1"/>
  <c r="AJ496" i="3"/>
  <c r="AU496" i="3" s="1"/>
  <c r="AJ432" i="3"/>
  <c r="AU432" i="3" s="1"/>
  <c r="AJ566" i="3"/>
  <c r="AU566" i="3" s="1"/>
  <c r="AJ534" i="3"/>
  <c r="AU534" i="3" s="1"/>
  <c r="AJ513" i="3"/>
  <c r="AU513" i="3" s="1"/>
  <c r="AJ449" i="3"/>
  <c r="AU449" i="3" s="1"/>
  <c r="AJ385" i="3"/>
  <c r="AU385" i="3" s="1"/>
  <c r="AJ499" i="3"/>
  <c r="AU499" i="3" s="1"/>
  <c r="AJ467" i="3"/>
  <c r="AU467" i="3" s="1"/>
  <c r="AJ435" i="3"/>
  <c r="AU435" i="3" s="1"/>
  <c r="AJ398" i="3"/>
  <c r="AU398" i="3" s="1"/>
  <c r="AJ506" i="3"/>
  <c r="AU506" i="3" s="1"/>
  <c r="AJ474" i="3"/>
  <c r="AU474" i="3" s="1"/>
  <c r="AJ442" i="3"/>
  <c r="AU442" i="3" s="1"/>
  <c r="AJ350" i="3"/>
  <c r="AU350" i="3" s="1"/>
  <c r="AJ308" i="3"/>
  <c r="AU308" i="3" s="1"/>
  <c r="AJ337" i="3"/>
  <c r="AU337" i="3" s="1"/>
  <c r="AJ396" i="3"/>
  <c r="AU396" i="3" s="1"/>
  <c r="AJ364" i="3"/>
  <c r="AU364" i="3" s="1"/>
  <c r="AJ332" i="3"/>
  <c r="AU332" i="3" s="1"/>
  <c r="AJ411" i="3"/>
  <c r="AU411" i="3" s="1"/>
  <c r="AJ379" i="3"/>
  <c r="AU379" i="3" s="1"/>
  <c r="AJ347" i="3"/>
  <c r="AU347" i="3" s="1"/>
  <c r="AJ325" i="3"/>
  <c r="AU325" i="3" s="1"/>
  <c r="AJ293" i="3"/>
  <c r="AU293" i="3" s="1"/>
  <c r="AJ261" i="3"/>
  <c r="AU261" i="3" s="1"/>
  <c r="AJ196" i="3"/>
  <c r="AU196" i="3" s="1"/>
  <c r="AJ264" i="3"/>
  <c r="AU264" i="3" s="1"/>
  <c r="AJ204" i="3"/>
  <c r="AU204" i="3" s="1"/>
  <c r="AJ295" i="3"/>
  <c r="AU295" i="3" s="1"/>
  <c r="AJ263" i="3"/>
  <c r="AU263" i="3" s="1"/>
  <c r="AJ228" i="3"/>
  <c r="AU228" i="3" s="1"/>
  <c r="AJ318" i="3"/>
  <c r="AU318" i="3" s="1"/>
  <c r="AJ286" i="3"/>
  <c r="AU286" i="3" s="1"/>
  <c r="AJ254" i="3"/>
  <c r="AU254" i="3" s="1"/>
  <c r="AJ188" i="3"/>
  <c r="AU188" i="3" s="1"/>
  <c r="AJ146" i="3"/>
  <c r="AU146" i="3" s="1"/>
  <c r="AJ205" i="3"/>
  <c r="AU205" i="3" s="1"/>
  <c r="AJ179" i="3"/>
  <c r="AU179" i="3" s="1"/>
  <c r="AJ227" i="3"/>
  <c r="AU227" i="3" s="1"/>
  <c r="AJ195" i="3"/>
  <c r="AU195" i="3" s="1"/>
  <c r="AJ118" i="3"/>
  <c r="AU118" i="3" s="1"/>
  <c r="AJ190" i="3"/>
  <c r="AU190" i="3" s="1"/>
  <c r="AJ182" i="3"/>
  <c r="AU182" i="3" s="1"/>
  <c r="AJ150" i="3"/>
  <c r="AU150" i="3" s="1"/>
  <c r="AJ189" i="3"/>
  <c r="AU189" i="3" s="1"/>
  <c r="AJ157" i="3"/>
  <c r="AU157" i="3" s="1"/>
  <c r="AJ98" i="3"/>
  <c r="AU98" i="3" s="1"/>
  <c r="AJ28" i="3"/>
  <c r="AU28" i="3" s="1"/>
  <c r="AJ117" i="3"/>
  <c r="AU117" i="3" s="1"/>
  <c r="AJ64" i="3"/>
  <c r="AU64" i="3" s="1"/>
  <c r="AJ120" i="3"/>
  <c r="AU120" i="3" s="1"/>
  <c r="AJ92" i="3"/>
  <c r="AU92" i="3" s="1"/>
  <c r="AJ40" i="3"/>
  <c r="AU40" i="3" s="1"/>
  <c r="AJ93" i="3"/>
  <c r="AU93" i="3" s="1"/>
  <c r="AJ48" i="3"/>
  <c r="AU48" i="3" s="1"/>
  <c r="AJ49" i="3"/>
  <c r="AU49" i="3" s="1"/>
  <c r="AJ17" i="3"/>
  <c r="AU17" i="3" s="1"/>
  <c r="AJ55" i="3"/>
  <c r="AU55" i="3" s="1"/>
  <c r="AJ23" i="3"/>
  <c r="AU23" i="3" s="1"/>
  <c r="AJ38" i="3"/>
  <c r="AU38" i="3" s="1"/>
  <c r="AJ6" i="3"/>
  <c r="AU6" i="3" s="1"/>
  <c r="AI945" i="3"/>
  <c r="AT945" i="3" s="1"/>
  <c r="AI881" i="3"/>
  <c r="AT881" i="3" s="1"/>
  <c r="AI982" i="3"/>
  <c r="AT982" i="3" s="1"/>
  <c r="AI950" i="3"/>
  <c r="AT950" i="3" s="1"/>
  <c r="AI914" i="3"/>
  <c r="AT914" i="3" s="1"/>
  <c r="AI997" i="3"/>
  <c r="AT997" i="3" s="1"/>
  <c r="AI965" i="3"/>
  <c r="AT965" i="3" s="1"/>
  <c r="AI917" i="3"/>
  <c r="AT917" i="3" s="1"/>
  <c r="AI1004" i="3"/>
  <c r="AT1004" i="3" s="1"/>
  <c r="AI972" i="3"/>
  <c r="AT972" i="3" s="1"/>
  <c r="AI926" i="3"/>
  <c r="AT926" i="3" s="1"/>
  <c r="AI1003" i="3"/>
  <c r="AT1003" i="3" s="1"/>
  <c r="AI971" i="3"/>
  <c r="AT971" i="3" s="1"/>
  <c r="AI943" i="3"/>
  <c r="AT943" i="3" s="1"/>
  <c r="AI911" i="3"/>
  <c r="AT911" i="3" s="1"/>
  <c r="AI879" i="3"/>
  <c r="AT879" i="3" s="1"/>
  <c r="AI790" i="3"/>
  <c r="AT790" i="3" s="1"/>
  <c r="AI818" i="3"/>
  <c r="AT818" i="3" s="1"/>
  <c r="AI829" i="3"/>
  <c r="AT829" i="3" s="1"/>
  <c r="AI847" i="3"/>
  <c r="AT847" i="3" s="1"/>
  <c r="AI770" i="3"/>
  <c r="AT770" i="3" s="1"/>
  <c r="AI838" i="3"/>
  <c r="AT838" i="3" s="1"/>
  <c r="AI830" i="3"/>
  <c r="AT830" i="3" s="1"/>
  <c r="AI687" i="3"/>
  <c r="AT687" i="3" s="1"/>
  <c r="AI920" i="3"/>
  <c r="AT920" i="3" s="1"/>
  <c r="AI888" i="3"/>
  <c r="AT888" i="3" s="1"/>
  <c r="AI856" i="3"/>
  <c r="AT856" i="3" s="1"/>
  <c r="AI782" i="3"/>
  <c r="AT782" i="3" s="1"/>
  <c r="AI823" i="3"/>
  <c r="AT823" i="3" s="1"/>
  <c r="AI844" i="3"/>
  <c r="AT844" i="3" s="1"/>
  <c r="AI812" i="3"/>
  <c r="AT812" i="3" s="1"/>
  <c r="AI780" i="3"/>
  <c r="AT780" i="3" s="1"/>
  <c r="AI739" i="3"/>
  <c r="AT739" i="3" s="1"/>
  <c r="AI675" i="3"/>
  <c r="AT675" i="3" s="1"/>
  <c r="AI662" i="3"/>
  <c r="AT662" i="3" s="1"/>
  <c r="AI785" i="3"/>
  <c r="AT785" i="3" s="1"/>
  <c r="AI746" i="3"/>
  <c r="AT746" i="3" s="1"/>
  <c r="AI682" i="3"/>
  <c r="AT682" i="3" s="1"/>
  <c r="AI581" i="3"/>
  <c r="AT581" i="3" s="1"/>
  <c r="AI615" i="3"/>
  <c r="AT615" i="3" s="1"/>
  <c r="AI937" i="3"/>
  <c r="AT937" i="3" s="1"/>
  <c r="AI873" i="3"/>
  <c r="AT873" i="3" s="1"/>
  <c r="AI978" i="3"/>
  <c r="AT978" i="3" s="1"/>
  <c r="AI854" i="3"/>
  <c r="AT854" i="3" s="1"/>
  <c r="AI906" i="3"/>
  <c r="AT906" i="3" s="1"/>
  <c r="AI993" i="3"/>
  <c r="AT993" i="3" s="1"/>
  <c r="AI961" i="3"/>
  <c r="AT961" i="3" s="1"/>
  <c r="AI909" i="3"/>
  <c r="AT909" i="3" s="1"/>
  <c r="AI1000" i="3"/>
  <c r="AT1000" i="3" s="1"/>
  <c r="AI968" i="3"/>
  <c r="AT968" i="3" s="1"/>
  <c r="AI918" i="3"/>
  <c r="AT918" i="3" s="1"/>
  <c r="AI999" i="3"/>
  <c r="AT999" i="3" s="1"/>
  <c r="AI967" i="3"/>
  <c r="AT967" i="3" s="1"/>
  <c r="AI939" i="3"/>
  <c r="AT939" i="3" s="1"/>
  <c r="AI907" i="3"/>
  <c r="AT907" i="3" s="1"/>
  <c r="AI875" i="3"/>
  <c r="AT875" i="3" s="1"/>
  <c r="AI779" i="3"/>
  <c r="AT779" i="3" s="1"/>
  <c r="AI810" i="3"/>
  <c r="AT810" i="3" s="1"/>
  <c r="AI821" i="3"/>
  <c r="AT821" i="3" s="1"/>
  <c r="AI842" i="3"/>
  <c r="AT842" i="3" s="1"/>
  <c r="AI759" i="3"/>
  <c r="AT759" i="3" s="1"/>
  <c r="AI806" i="3"/>
  <c r="AT806" i="3" s="1"/>
  <c r="AI822" i="3"/>
  <c r="AT822" i="3" s="1"/>
  <c r="AI948" i="3"/>
  <c r="AT948" i="3" s="1"/>
  <c r="AI916" i="3"/>
  <c r="AT916" i="3" s="1"/>
  <c r="AI884" i="3"/>
  <c r="AT884" i="3" s="1"/>
  <c r="AI852" i="3"/>
  <c r="AT852" i="3" s="1"/>
  <c r="AI771" i="3"/>
  <c r="AT771" i="3" s="1"/>
  <c r="AI815" i="3"/>
  <c r="AT815" i="3" s="1"/>
  <c r="AI840" i="3"/>
  <c r="AT840" i="3" s="1"/>
  <c r="AI808" i="3"/>
  <c r="AT808" i="3" s="1"/>
  <c r="AI776" i="3"/>
  <c r="AT776" i="3" s="1"/>
  <c r="AI731" i="3"/>
  <c r="AT731" i="3" s="1"/>
  <c r="AI755" i="3"/>
  <c r="AT755" i="3" s="1"/>
  <c r="AI638" i="3"/>
  <c r="AT638" i="3" s="1"/>
  <c r="AI781" i="3"/>
  <c r="AT781" i="3" s="1"/>
  <c r="AI738" i="3"/>
  <c r="AT738" i="3" s="1"/>
  <c r="AI674" i="3"/>
  <c r="AT674" i="3" s="1"/>
  <c r="AI565" i="3"/>
  <c r="AT565" i="3" s="1"/>
  <c r="AI607" i="3"/>
  <c r="AT607" i="3" s="1"/>
  <c r="AI741" i="3"/>
  <c r="AT741" i="3" s="1"/>
  <c r="AI709" i="3"/>
  <c r="AT709" i="3" s="1"/>
  <c r="AI677" i="3"/>
  <c r="AT677" i="3" s="1"/>
  <c r="AI618" i="3"/>
  <c r="AT618" i="3" s="1"/>
  <c r="AI587" i="3"/>
  <c r="AT587" i="3" s="1"/>
  <c r="AI724" i="3"/>
  <c r="AT724" i="3" s="1"/>
  <c r="AI692" i="3"/>
  <c r="AT692" i="3" s="1"/>
  <c r="AI659" i="3"/>
  <c r="AT659" i="3" s="1"/>
  <c r="AI595" i="3"/>
  <c r="AT595" i="3" s="1"/>
  <c r="AI648" i="3"/>
  <c r="AT648" i="3" s="1"/>
  <c r="AI616" i="3"/>
  <c r="AT616" i="3" s="1"/>
  <c r="AI585" i="3"/>
  <c r="AT585" i="3" s="1"/>
  <c r="AI521" i="3"/>
  <c r="AT521" i="3" s="1"/>
  <c r="AI501" i="3"/>
  <c r="AT501" i="3" s="1"/>
  <c r="AI452" i="3"/>
  <c r="AT452" i="3" s="1"/>
  <c r="AI645" i="3"/>
  <c r="AT645" i="3" s="1"/>
  <c r="AI613" i="3"/>
  <c r="AT613" i="3" s="1"/>
  <c r="AI576" i="3"/>
  <c r="AT576" i="3" s="1"/>
  <c r="AI929" i="3"/>
  <c r="AT929" i="3" s="1"/>
  <c r="AI865" i="3"/>
  <c r="AT865" i="3" s="1"/>
  <c r="AI974" i="3"/>
  <c r="AT974" i="3" s="1"/>
  <c r="AI846" i="3"/>
  <c r="AT846" i="3" s="1"/>
  <c r="AI898" i="3"/>
  <c r="AT898" i="3" s="1"/>
  <c r="AI989" i="3"/>
  <c r="AT989" i="3" s="1"/>
  <c r="AI957" i="3"/>
  <c r="AT957" i="3" s="1"/>
  <c r="AI901" i="3"/>
  <c r="AT901" i="3" s="1"/>
  <c r="AI996" i="3"/>
  <c r="AT996" i="3" s="1"/>
  <c r="AI964" i="3"/>
  <c r="AT964" i="3" s="1"/>
  <c r="AI910" i="3"/>
  <c r="AT910" i="3" s="1"/>
  <c r="AI995" i="3"/>
  <c r="AT995" i="3" s="1"/>
  <c r="AI963" i="3"/>
  <c r="AT963" i="3" s="1"/>
  <c r="AI935" i="3"/>
  <c r="AT935" i="3" s="1"/>
  <c r="AI903" i="3"/>
  <c r="AT903" i="3" s="1"/>
  <c r="AI871" i="3"/>
  <c r="AT871" i="3" s="1"/>
  <c r="AI758" i="3"/>
  <c r="AT758" i="3" s="1"/>
  <c r="AI794" i="3"/>
  <c r="AT794" i="3" s="1"/>
  <c r="AI813" i="3"/>
  <c r="AT813" i="3" s="1"/>
  <c r="AI835" i="3"/>
  <c r="AT835" i="3" s="1"/>
  <c r="AI735" i="3"/>
  <c r="AT735" i="3" s="1"/>
  <c r="AI795" i="3"/>
  <c r="AT795" i="3" s="1"/>
  <c r="AI814" i="3"/>
  <c r="AT814" i="3" s="1"/>
  <c r="AI944" i="3"/>
  <c r="AT944" i="3" s="1"/>
  <c r="AI912" i="3"/>
  <c r="AT912" i="3" s="1"/>
  <c r="AI880" i="3"/>
  <c r="AT880" i="3" s="1"/>
  <c r="AI849" i="3"/>
  <c r="AT849" i="3" s="1"/>
  <c r="AI750" i="3"/>
  <c r="AT750" i="3" s="1"/>
  <c r="AI807" i="3"/>
  <c r="AT807" i="3" s="1"/>
  <c r="AI836" i="3"/>
  <c r="AT836" i="3" s="1"/>
  <c r="AI804" i="3"/>
  <c r="AT804" i="3" s="1"/>
  <c r="AI772" i="3"/>
  <c r="AT772" i="3" s="1"/>
  <c r="AI723" i="3"/>
  <c r="AT723" i="3" s="1"/>
  <c r="AI754" i="3"/>
  <c r="AT754" i="3" s="1"/>
  <c r="AI646" i="3"/>
  <c r="AT646" i="3" s="1"/>
  <c r="AI777" i="3"/>
  <c r="AT777" i="3" s="1"/>
  <c r="AI730" i="3"/>
  <c r="AT730" i="3" s="1"/>
  <c r="AI654" i="3"/>
  <c r="AT654" i="3" s="1"/>
  <c r="AI549" i="3"/>
  <c r="AT549" i="3" s="1"/>
  <c r="AI599" i="3"/>
  <c r="AT599" i="3" s="1"/>
  <c r="AI737" i="3"/>
  <c r="AT737" i="3" s="1"/>
  <c r="AI705" i="3"/>
  <c r="AT705" i="3" s="1"/>
  <c r="AI673" i="3"/>
  <c r="AT673" i="3" s="1"/>
  <c r="AI610" i="3"/>
  <c r="AT610" i="3" s="1"/>
  <c r="AI752" i="3"/>
  <c r="AT752" i="3" s="1"/>
  <c r="AI720" i="3"/>
  <c r="AT720" i="3" s="1"/>
  <c r="AI688" i="3"/>
  <c r="AT688" i="3" s="1"/>
  <c r="AI651" i="3"/>
  <c r="AT651" i="3" s="1"/>
  <c r="AI572" i="3"/>
  <c r="AT572" i="3" s="1"/>
  <c r="AI644" i="3"/>
  <c r="AT644" i="3" s="1"/>
  <c r="AI612" i="3"/>
  <c r="AT612" i="3" s="1"/>
  <c r="AI577" i="3"/>
  <c r="AT577" i="3" s="1"/>
  <c r="AI476" i="3"/>
  <c r="AT476" i="3" s="1"/>
  <c r="AI485" i="3"/>
  <c r="AT485" i="3" s="1"/>
  <c r="AI436" i="3"/>
  <c r="AT436" i="3" s="1"/>
  <c r="AI641" i="3"/>
  <c r="AT641" i="3" s="1"/>
  <c r="AI609" i="3"/>
  <c r="AT609" i="3" s="1"/>
  <c r="AI568" i="3"/>
  <c r="AT568" i="3" s="1"/>
  <c r="AI509" i="3"/>
  <c r="AT509" i="3" s="1"/>
  <c r="AI481" i="3"/>
  <c r="AT481" i="3" s="1"/>
  <c r="AI417" i="3"/>
  <c r="AT417" i="3" s="1"/>
  <c r="AI377" i="3"/>
  <c r="AT377" i="3" s="1"/>
  <c r="AI429" i="3"/>
  <c r="AT429" i="3" s="1"/>
  <c r="AI559" i="3"/>
  <c r="AT559" i="3" s="1"/>
  <c r="AI527" i="3"/>
  <c r="AT527" i="3" s="1"/>
  <c r="AI512" i="3"/>
  <c r="AT512" i="3" s="1"/>
  <c r="AI448" i="3"/>
  <c r="AT448" i="3" s="1"/>
  <c r="AI574" i="3"/>
  <c r="AT574" i="3" s="1"/>
  <c r="AI542" i="3"/>
  <c r="AT542" i="3" s="1"/>
  <c r="AI369" i="3"/>
  <c r="AT369" i="3" s="1"/>
  <c r="AI921" i="3"/>
  <c r="AT921" i="3" s="1"/>
  <c r="AI1002" i="3"/>
  <c r="AT1002" i="3" s="1"/>
  <c r="AI970" i="3"/>
  <c r="AT970" i="3" s="1"/>
  <c r="AI949" i="3"/>
  <c r="AT949" i="3" s="1"/>
  <c r="AY949" i="3" s="1"/>
  <c r="BI949" i="3" s="1"/>
  <c r="BJ949" i="3" s="1"/>
  <c r="BK949" i="3" s="1"/>
  <c r="AI890" i="3"/>
  <c r="AT890" i="3" s="1"/>
  <c r="AI985" i="3"/>
  <c r="AT985" i="3" s="1"/>
  <c r="AI953" i="3"/>
  <c r="AT953" i="3" s="1"/>
  <c r="AI893" i="3"/>
  <c r="AT893" i="3" s="1"/>
  <c r="AI992" i="3"/>
  <c r="AT992" i="3" s="1"/>
  <c r="AI960" i="3"/>
  <c r="AT960" i="3" s="1"/>
  <c r="AI902" i="3"/>
  <c r="AT902" i="3" s="1"/>
  <c r="AI991" i="3"/>
  <c r="AT991" i="3" s="1"/>
  <c r="AI959" i="3"/>
  <c r="AT959" i="3" s="1"/>
  <c r="AI931" i="3"/>
  <c r="AT931" i="3" s="1"/>
  <c r="AI899" i="3"/>
  <c r="AT899" i="3" s="1"/>
  <c r="AI867" i="3"/>
  <c r="AT867" i="3" s="1"/>
  <c r="AI711" i="3"/>
  <c r="AT711" i="3" s="1"/>
  <c r="AI783" i="3"/>
  <c r="AT783" i="3" s="1"/>
  <c r="AI798" i="3"/>
  <c r="AT798" i="3" s="1"/>
  <c r="AI827" i="3"/>
  <c r="AT827" i="3" s="1"/>
  <c r="AI726" i="3"/>
  <c r="AT726" i="3" s="1"/>
  <c r="AI774" i="3"/>
  <c r="AT774" i="3" s="1"/>
  <c r="AI799" i="3"/>
  <c r="AT799" i="3" s="1"/>
  <c r="AI940" i="3"/>
  <c r="AT940" i="3" s="1"/>
  <c r="AI908" i="3"/>
  <c r="AT908" i="3" s="1"/>
  <c r="AI876" i="3"/>
  <c r="AT876" i="3" s="1"/>
  <c r="AI833" i="3"/>
  <c r="AT833" i="3" s="1"/>
  <c r="AI695" i="3"/>
  <c r="AT695" i="3" s="1"/>
  <c r="AI786" i="3"/>
  <c r="AT786" i="3" s="1"/>
  <c r="AI832" i="3"/>
  <c r="AT832" i="3" s="1"/>
  <c r="AI800" i="3"/>
  <c r="AT800" i="3" s="1"/>
  <c r="AI768" i="3"/>
  <c r="AT768" i="3" s="1"/>
  <c r="AI715" i="3"/>
  <c r="AT715" i="3" s="1"/>
  <c r="AI753" i="3"/>
  <c r="AT753" i="3" s="1"/>
  <c r="AI805" i="3"/>
  <c r="AT805" i="3" s="1"/>
  <c r="AI773" i="3"/>
  <c r="AT773" i="3" s="1"/>
  <c r="AI722" i="3"/>
  <c r="AT722" i="3" s="1"/>
  <c r="AI622" i="3"/>
  <c r="AT622" i="3" s="1"/>
  <c r="AI655" i="3"/>
  <c r="AT655" i="3" s="1"/>
  <c r="AI591" i="3"/>
  <c r="AT591" i="3" s="1"/>
  <c r="AI733" i="3"/>
  <c r="AT733" i="3" s="1"/>
  <c r="AI701" i="3"/>
  <c r="AT701" i="3" s="1"/>
  <c r="AI666" i="3"/>
  <c r="AT666" i="3" s="1"/>
  <c r="AI602" i="3"/>
  <c r="AT602" i="3" s="1"/>
  <c r="AI748" i="3"/>
  <c r="AT748" i="3" s="1"/>
  <c r="AI716" i="3"/>
  <c r="AT716" i="3" s="1"/>
  <c r="AI684" i="3"/>
  <c r="AT684" i="3" s="1"/>
  <c r="AI643" i="3"/>
  <c r="AT643" i="3" s="1"/>
  <c r="AI556" i="3"/>
  <c r="AT556" i="3" s="1"/>
  <c r="AI640" i="3"/>
  <c r="AT640" i="3" s="1"/>
  <c r="AI608" i="3"/>
  <c r="AT608" i="3" s="1"/>
  <c r="AI569" i="3"/>
  <c r="AT569" i="3" s="1"/>
  <c r="AI508" i="3"/>
  <c r="AT508" i="3" s="1"/>
  <c r="AI444" i="3"/>
  <c r="AT444" i="3" s="1"/>
  <c r="AI669" i="3"/>
  <c r="AT669" i="3" s="1"/>
  <c r="AI637" i="3"/>
  <c r="AT637" i="3" s="1"/>
  <c r="AI605" i="3"/>
  <c r="AT605" i="3" s="1"/>
  <c r="AI905" i="3"/>
  <c r="AT905" i="3" s="1"/>
  <c r="AI994" i="3"/>
  <c r="AT994" i="3" s="1"/>
  <c r="AI962" i="3"/>
  <c r="AT962" i="3" s="1"/>
  <c r="AI938" i="3"/>
  <c r="AT938" i="3" s="1"/>
  <c r="AI874" i="3"/>
  <c r="AT874" i="3" s="1"/>
  <c r="AI977" i="3"/>
  <c r="AT977" i="3" s="1"/>
  <c r="AI941" i="3"/>
  <c r="AT941" i="3" s="1"/>
  <c r="AI877" i="3"/>
  <c r="AT877" i="3" s="1"/>
  <c r="AI984" i="3"/>
  <c r="AT984" i="3" s="1"/>
  <c r="AI952" i="3"/>
  <c r="AT952" i="3" s="1"/>
  <c r="AI886" i="3"/>
  <c r="AT886" i="3" s="1"/>
  <c r="AI983" i="3"/>
  <c r="AT983" i="3" s="1"/>
  <c r="AI951" i="3"/>
  <c r="AT951" i="3" s="1"/>
  <c r="AI923" i="3"/>
  <c r="AT923" i="3" s="1"/>
  <c r="AI891" i="3"/>
  <c r="AT891" i="3" s="1"/>
  <c r="AI859" i="3"/>
  <c r="AT859" i="3" s="1"/>
  <c r="AI841" i="3"/>
  <c r="AT841" i="3" s="1"/>
  <c r="AI719" i="3"/>
  <c r="AT719" i="3" s="1"/>
  <c r="AI766" i="3"/>
  <c r="AT766" i="3" s="1"/>
  <c r="AI811" i="3"/>
  <c r="AT811" i="3" s="1"/>
  <c r="AI857" i="3"/>
  <c r="AT857" i="3" s="1"/>
  <c r="AI743" i="3"/>
  <c r="AT743" i="3" s="1"/>
  <c r="AI767" i="3"/>
  <c r="AT767" i="3" s="1"/>
  <c r="AI932" i="3"/>
  <c r="AT932" i="3" s="1"/>
  <c r="AI900" i="3"/>
  <c r="AT900" i="3" s="1"/>
  <c r="AI868" i="3"/>
  <c r="AT868" i="3" s="1"/>
  <c r="AI817" i="3"/>
  <c r="AT817" i="3" s="1"/>
  <c r="AI851" i="3"/>
  <c r="AT851" i="3" s="1"/>
  <c r="AI703" i="3"/>
  <c r="AT703" i="3" s="1"/>
  <c r="AY703" i="3" s="1"/>
  <c r="BI703" i="3" s="1"/>
  <c r="BJ703" i="3" s="1"/>
  <c r="BK703" i="3" s="1"/>
  <c r="AI824" i="3"/>
  <c r="AT824" i="3" s="1"/>
  <c r="AI792" i="3"/>
  <c r="AT792" i="3" s="1"/>
  <c r="AI760" i="3"/>
  <c r="AT760" i="3" s="1"/>
  <c r="AI699" i="3"/>
  <c r="AT699" i="3" s="1"/>
  <c r="AI663" i="3"/>
  <c r="AT663" i="3" s="1"/>
  <c r="AI797" i="3"/>
  <c r="AT797" i="3" s="1"/>
  <c r="AI765" i="3"/>
  <c r="AT765" i="3" s="1"/>
  <c r="AI706" i="3"/>
  <c r="AT706" i="3" s="1"/>
  <c r="AI606" i="3"/>
  <c r="AT606" i="3" s="1"/>
  <c r="AI639" i="3"/>
  <c r="AT639" i="3" s="1"/>
  <c r="AI564" i="3"/>
  <c r="AT564" i="3" s="1"/>
  <c r="AF933" i="2"/>
  <c r="AQ933" i="2" s="1"/>
  <c r="AI897" i="3"/>
  <c r="AT897" i="3" s="1"/>
  <c r="AI990" i="3"/>
  <c r="AT990" i="3" s="1"/>
  <c r="AI958" i="3"/>
  <c r="AT958" i="3" s="1"/>
  <c r="AI930" i="3"/>
  <c r="AT930" i="3" s="1"/>
  <c r="AI866" i="3"/>
  <c r="AT866" i="3" s="1"/>
  <c r="AI973" i="3"/>
  <c r="AT973" i="3" s="1"/>
  <c r="AI933" i="3"/>
  <c r="AT933" i="3" s="1"/>
  <c r="AI869" i="3"/>
  <c r="AT869" i="3" s="1"/>
  <c r="AI980" i="3"/>
  <c r="AT980" i="3" s="1"/>
  <c r="AI942" i="3"/>
  <c r="AT942" i="3" s="1"/>
  <c r="AI878" i="3"/>
  <c r="AT878" i="3" s="1"/>
  <c r="AI979" i="3"/>
  <c r="AT979" i="3" s="1"/>
  <c r="AI858" i="3"/>
  <c r="AT858" i="3" s="1"/>
  <c r="AI919" i="3"/>
  <c r="AT919" i="3" s="1"/>
  <c r="AI887" i="3"/>
  <c r="AT887" i="3" s="1"/>
  <c r="AI855" i="3"/>
  <c r="AT855" i="3" s="1"/>
  <c r="AI834" i="3"/>
  <c r="AT834" i="3" s="1"/>
  <c r="AI710" i="3"/>
  <c r="AT710" i="3" s="1"/>
  <c r="AI727" i="3"/>
  <c r="AT727" i="3" s="1"/>
  <c r="AI802" i="3"/>
  <c r="AT802" i="3" s="1"/>
  <c r="AI853" i="3"/>
  <c r="AT853" i="3" s="1"/>
  <c r="AI734" i="3"/>
  <c r="AT734" i="3" s="1"/>
  <c r="AI751" i="3"/>
  <c r="AT751" i="3" s="1"/>
  <c r="AI928" i="3"/>
  <c r="AT928" i="3" s="1"/>
  <c r="AI896" i="3"/>
  <c r="AT896" i="3" s="1"/>
  <c r="AI864" i="3"/>
  <c r="AT864" i="3" s="1"/>
  <c r="AI809" i="3"/>
  <c r="AT809" i="3" s="1"/>
  <c r="AI850" i="3"/>
  <c r="AT850" i="3" s="1"/>
  <c r="AI694" i="3"/>
  <c r="AT694" i="3" s="1"/>
  <c r="AI820" i="3"/>
  <c r="AT820" i="3" s="1"/>
  <c r="AI788" i="3"/>
  <c r="AT788" i="3" s="1"/>
  <c r="AI756" i="3"/>
  <c r="AT756" i="3" s="1"/>
  <c r="AI691" i="3"/>
  <c r="AT691" i="3" s="1"/>
  <c r="AI630" i="3"/>
  <c r="AT630" i="3" s="1"/>
  <c r="AI793" i="3"/>
  <c r="AT793" i="3" s="1"/>
  <c r="AI761" i="3"/>
  <c r="AT761" i="3" s="1"/>
  <c r="AI698" i="3"/>
  <c r="AT698" i="3" s="1"/>
  <c r="AI598" i="3"/>
  <c r="AT598" i="3" s="1"/>
  <c r="AY598" i="3" s="1"/>
  <c r="BI598" i="3" s="1"/>
  <c r="BJ598" i="3" s="1"/>
  <c r="BK598" i="3" s="1"/>
  <c r="AI631" i="3"/>
  <c r="AT631" i="3" s="1"/>
  <c r="AI548" i="3"/>
  <c r="AT548" i="3" s="1"/>
  <c r="AI889" i="3"/>
  <c r="AT889" i="3" s="1"/>
  <c r="AI986" i="3"/>
  <c r="AT986" i="3" s="1"/>
  <c r="AI954" i="3"/>
  <c r="AT954" i="3" s="1"/>
  <c r="AI922" i="3"/>
  <c r="AT922" i="3" s="1"/>
  <c r="AI1001" i="3"/>
  <c r="AT1001" i="3" s="1"/>
  <c r="AI969" i="3"/>
  <c r="AT969" i="3" s="1"/>
  <c r="AI925" i="3"/>
  <c r="AT925" i="3" s="1"/>
  <c r="AI862" i="3"/>
  <c r="AT862" i="3" s="1"/>
  <c r="AI976" i="3"/>
  <c r="AT976" i="3" s="1"/>
  <c r="AI934" i="3"/>
  <c r="AT934" i="3" s="1"/>
  <c r="AI870" i="3"/>
  <c r="AT870" i="3" s="1"/>
  <c r="AI975" i="3"/>
  <c r="AT975" i="3" s="1"/>
  <c r="AI947" i="3"/>
  <c r="AT947" i="3" s="1"/>
  <c r="AI915" i="3"/>
  <c r="AT915" i="3" s="1"/>
  <c r="AI883" i="3"/>
  <c r="AT883" i="3" s="1"/>
  <c r="AI845" i="3"/>
  <c r="AT845" i="3" s="1"/>
  <c r="AI826" i="3"/>
  <c r="AT826" i="3" s="1"/>
  <c r="AI837" i="3"/>
  <c r="AT837" i="3" s="1"/>
  <c r="AI718" i="3"/>
  <c r="AT718" i="3" s="1"/>
  <c r="AI791" i="3"/>
  <c r="AT791" i="3" s="1"/>
  <c r="AI843" i="3"/>
  <c r="AT843" i="3" s="1"/>
  <c r="AI839" i="3"/>
  <c r="AT839" i="3" s="1"/>
  <c r="AI742" i="3"/>
  <c r="AT742" i="3" s="1"/>
  <c r="AI924" i="3"/>
  <c r="AT924" i="3" s="1"/>
  <c r="AI892" i="3"/>
  <c r="AT892" i="3" s="1"/>
  <c r="AI860" i="3"/>
  <c r="AT860" i="3" s="1"/>
  <c r="AI803" i="3"/>
  <c r="AT803" i="3" s="1"/>
  <c r="AI831" i="3"/>
  <c r="AT831" i="3" s="1"/>
  <c r="AI848" i="3"/>
  <c r="AT848" i="3" s="1"/>
  <c r="AI816" i="3"/>
  <c r="AT816" i="3" s="1"/>
  <c r="AI784" i="3"/>
  <c r="AT784" i="3" s="1"/>
  <c r="AI747" i="3"/>
  <c r="AT747" i="3" s="1"/>
  <c r="AI683" i="3"/>
  <c r="AT683" i="3" s="1"/>
  <c r="AI679" i="3"/>
  <c r="AT679" i="3" s="1"/>
  <c r="AI789" i="3"/>
  <c r="AT789" i="3" s="1"/>
  <c r="AI757" i="3"/>
  <c r="AT757" i="3" s="1"/>
  <c r="AI690" i="3"/>
  <c r="AT690" i="3" s="1"/>
  <c r="AI590" i="3"/>
  <c r="AT590" i="3" s="1"/>
  <c r="AI623" i="3"/>
  <c r="AT623" i="3" s="1"/>
  <c r="AI749" i="3"/>
  <c r="AT749" i="3" s="1"/>
  <c r="AI745" i="3"/>
  <c r="AT745" i="3" s="1"/>
  <c r="AI713" i="3"/>
  <c r="AT713" i="3" s="1"/>
  <c r="AI681" i="3"/>
  <c r="AT681" i="3" s="1"/>
  <c r="AI626" i="3"/>
  <c r="AT626" i="3" s="1"/>
  <c r="AI672" i="3"/>
  <c r="AT672" i="3" s="1"/>
  <c r="AI728" i="3"/>
  <c r="AT728" i="3" s="1"/>
  <c r="AI696" i="3"/>
  <c r="AT696" i="3" s="1"/>
  <c r="AI667" i="3"/>
  <c r="AT667" i="3" s="1"/>
  <c r="AI603" i="3"/>
  <c r="AT603" i="3" s="1"/>
  <c r="AI652" i="3"/>
  <c r="AT652" i="3" s="1"/>
  <c r="AI620" i="3"/>
  <c r="AT620" i="3" s="1"/>
  <c r="AI588" i="3"/>
  <c r="AT588" i="3" s="1"/>
  <c r="AI529" i="3"/>
  <c r="AT529" i="3" s="1"/>
  <c r="AI517" i="3"/>
  <c r="AT517" i="3" s="1"/>
  <c r="AI484" i="3"/>
  <c r="AT484" i="3" s="1"/>
  <c r="AI649" i="3"/>
  <c r="AT649" i="3" s="1"/>
  <c r="AI617" i="3"/>
  <c r="AT617" i="3" s="1"/>
  <c r="AI584" i="3"/>
  <c r="AT584" i="3" s="1"/>
  <c r="AI520" i="3"/>
  <c r="AT520" i="3" s="1"/>
  <c r="AI497" i="3"/>
  <c r="AT497" i="3" s="1"/>
  <c r="AY497" i="3" s="1"/>
  <c r="BI497" i="3" s="1"/>
  <c r="BJ497" i="3" s="1"/>
  <c r="BK497" i="3" s="1"/>
  <c r="AI433" i="3"/>
  <c r="AT433" i="3" s="1"/>
  <c r="AI409" i="3"/>
  <c r="AT409" i="3" s="1"/>
  <c r="AI445" i="3"/>
  <c r="AT445" i="3" s="1"/>
  <c r="AI567" i="3"/>
  <c r="AT567" i="3" s="1"/>
  <c r="AI535" i="3"/>
  <c r="AT535" i="3" s="1"/>
  <c r="AI354" i="3"/>
  <c r="AT354" i="3" s="1"/>
  <c r="AI464" i="3"/>
  <c r="AT464" i="3" s="1"/>
  <c r="AI582" i="3"/>
  <c r="AT582" i="3" s="1"/>
  <c r="AI550" i="3"/>
  <c r="AT550" i="3" s="1"/>
  <c r="AI401" i="3"/>
  <c r="AT401" i="3" s="1"/>
  <c r="AI494" i="3"/>
  <c r="AT494" i="3" s="1"/>
  <c r="AI462" i="3"/>
  <c r="AT462" i="3" s="1"/>
  <c r="AI430" i="3"/>
  <c r="AT430" i="3" s="1"/>
  <c r="AI389" i="3"/>
  <c r="AT389" i="3" s="1"/>
  <c r="AI503" i="3"/>
  <c r="AT503" i="3" s="1"/>
  <c r="AI471" i="3"/>
  <c r="AT471" i="3" s="1"/>
  <c r="AI439" i="3"/>
  <c r="AT439" i="3" s="1"/>
  <c r="AI406" i="3"/>
  <c r="AT406" i="3" s="1"/>
  <c r="AI411" i="3"/>
  <c r="AT411" i="3" s="1"/>
  <c r="AI379" i="3"/>
  <c r="AT379" i="3" s="1"/>
  <c r="AI347" i="3"/>
  <c r="AT347" i="3" s="1"/>
  <c r="AI302" i="3"/>
  <c r="AT302" i="3" s="1"/>
  <c r="AI313" i="3"/>
  <c r="AT313" i="3" s="1"/>
  <c r="AI350" i="3"/>
  <c r="AT350" i="3" s="1"/>
  <c r="AI244" i="3"/>
  <c r="AT244" i="3" s="1"/>
  <c r="AI268" i="3"/>
  <c r="AT268" i="3" s="1"/>
  <c r="AI314" i="3"/>
  <c r="AT314" i="3" s="1"/>
  <c r="AI240" i="3"/>
  <c r="AT240" i="3" s="1"/>
  <c r="AI278" i="3"/>
  <c r="AT278" i="3" s="1"/>
  <c r="AI400" i="3"/>
  <c r="AT400" i="3" s="1"/>
  <c r="AI368" i="3"/>
  <c r="AT368" i="3" s="1"/>
  <c r="AI336" i="3"/>
  <c r="AT336" i="3" s="1"/>
  <c r="AI312" i="3"/>
  <c r="AT312" i="3" s="1"/>
  <c r="AI213" i="3"/>
  <c r="AT213" i="3" s="1"/>
  <c r="AI241" i="3"/>
  <c r="AT241" i="3" s="1"/>
  <c r="AI208" i="3"/>
  <c r="AT208" i="3" s="1"/>
  <c r="AI299" i="3"/>
  <c r="AT299" i="3" s="1"/>
  <c r="AI267" i="3"/>
  <c r="AT267" i="3" s="1"/>
  <c r="AI233" i="3"/>
  <c r="AT233" i="3" s="1"/>
  <c r="AI234" i="3"/>
  <c r="AT234" i="3" s="1"/>
  <c r="AI202" i="3"/>
  <c r="AT202" i="3" s="1"/>
  <c r="AI175" i="3"/>
  <c r="AT175" i="3" s="1"/>
  <c r="AI176" i="3"/>
  <c r="AT176" i="3" s="1"/>
  <c r="AI171" i="3"/>
  <c r="AT171" i="3" s="1"/>
  <c r="AI223" i="3"/>
  <c r="AT223" i="3" s="1"/>
  <c r="AI191" i="3"/>
  <c r="AT191" i="3" s="1"/>
  <c r="AI185" i="3"/>
  <c r="AT185" i="3" s="1"/>
  <c r="AI153" i="3"/>
  <c r="AT153" i="3" s="1"/>
  <c r="AI65" i="3"/>
  <c r="AT65" i="3" s="1"/>
  <c r="AI178" i="3"/>
  <c r="AT178" i="3" s="1"/>
  <c r="AI138" i="3"/>
  <c r="AT138" i="3" s="1"/>
  <c r="AI144" i="3"/>
  <c r="AT144" i="3" s="1"/>
  <c r="AI112" i="3"/>
  <c r="AT112" i="3" s="1"/>
  <c r="AI92" i="3"/>
  <c r="AT92" i="3" s="1"/>
  <c r="AI125" i="3"/>
  <c r="AT125" i="3" s="1"/>
  <c r="AI87" i="3"/>
  <c r="AT87" i="3" s="1"/>
  <c r="AI25" i="3"/>
  <c r="AT25" i="3" s="1"/>
  <c r="AI86" i="3"/>
  <c r="AT86" i="3" s="1"/>
  <c r="AI52" i="3"/>
  <c r="AT52" i="3" s="1"/>
  <c r="AI33" i="3"/>
  <c r="AT33" i="3" s="1"/>
  <c r="AI81" i="3"/>
  <c r="AT81" i="3" s="1"/>
  <c r="AI21" i="3"/>
  <c r="AT21" i="3" s="1"/>
  <c r="AI18" i="3"/>
  <c r="AT18" i="3" s="1"/>
  <c r="AI8" i="3"/>
  <c r="AI35" i="3"/>
  <c r="AT35" i="3" s="1"/>
  <c r="AI460" i="3"/>
  <c r="AT460" i="3" s="1"/>
  <c r="AI489" i="3"/>
  <c r="AT489" i="3" s="1"/>
  <c r="AI425" i="3"/>
  <c r="AT425" i="3" s="1"/>
  <c r="AI393" i="3"/>
  <c r="AT393" i="3" s="1"/>
  <c r="AI437" i="3"/>
  <c r="AT437" i="3" s="1"/>
  <c r="AI563" i="3"/>
  <c r="AT563" i="3" s="1"/>
  <c r="AI531" i="3"/>
  <c r="AT531" i="3" s="1"/>
  <c r="AI518" i="3"/>
  <c r="AT518" i="3" s="1"/>
  <c r="AI456" i="3"/>
  <c r="AT456" i="3" s="1"/>
  <c r="AI578" i="3"/>
  <c r="AT578" i="3" s="1"/>
  <c r="AI546" i="3"/>
  <c r="AT546" i="3" s="1"/>
  <c r="AI385" i="3"/>
  <c r="AT385" i="3" s="1"/>
  <c r="AI490" i="3"/>
  <c r="AT490" i="3" s="1"/>
  <c r="AI458" i="3"/>
  <c r="AT458" i="3" s="1"/>
  <c r="AI426" i="3"/>
  <c r="AT426" i="3" s="1"/>
  <c r="AI381" i="3"/>
  <c r="AT381" i="3" s="1"/>
  <c r="AI499" i="3"/>
  <c r="AT499" i="3" s="1"/>
  <c r="AI467" i="3"/>
  <c r="AT467" i="3" s="1"/>
  <c r="AI435" i="3"/>
  <c r="AT435" i="3" s="1"/>
  <c r="AI398" i="3"/>
  <c r="AT398" i="3" s="1"/>
  <c r="AI407" i="3"/>
  <c r="AT407" i="3" s="1"/>
  <c r="AI375" i="3"/>
  <c r="AT375" i="3" s="1"/>
  <c r="AI343" i="3"/>
  <c r="AT343" i="3" s="1"/>
  <c r="AI294" i="3"/>
  <c r="AT294" i="3" s="1"/>
  <c r="AI305" i="3"/>
  <c r="AT305" i="3" s="1"/>
  <c r="AI346" i="3"/>
  <c r="AT346" i="3" s="1"/>
  <c r="AI324" i="3"/>
  <c r="AT324" i="3" s="1"/>
  <c r="AI250" i="3"/>
  <c r="AT250" i="3" s="1"/>
  <c r="AI306" i="3"/>
  <c r="AT306" i="3" s="1"/>
  <c r="AI204" i="3"/>
  <c r="AT204" i="3" s="1"/>
  <c r="AI276" i="3"/>
  <c r="AT276" i="3" s="1"/>
  <c r="AI396" i="3"/>
  <c r="AT396" i="3" s="1"/>
  <c r="AI364" i="3"/>
  <c r="AT364" i="3" s="1"/>
  <c r="AI332" i="3"/>
  <c r="AT332" i="3" s="1"/>
  <c r="AI304" i="3"/>
  <c r="AT304" i="3" s="1"/>
  <c r="AI192" i="3"/>
  <c r="AT192" i="3" s="1"/>
  <c r="AI237" i="3"/>
  <c r="AT237" i="3" s="1"/>
  <c r="AI197" i="3"/>
  <c r="AT197" i="3" s="1"/>
  <c r="AI295" i="3"/>
  <c r="AT295" i="3" s="1"/>
  <c r="AI263" i="3"/>
  <c r="AT263" i="3" s="1"/>
  <c r="AI228" i="3"/>
  <c r="AT228" i="3" s="1"/>
  <c r="AI230" i="3"/>
  <c r="AT230" i="3" s="1"/>
  <c r="AI198" i="3"/>
  <c r="AT198" i="3" s="1"/>
  <c r="AI167" i="3"/>
  <c r="AT167" i="3" s="1"/>
  <c r="AI168" i="3"/>
  <c r="AT168" i="3" s="1"/>
  <c r="AI163" i="3"/>
  <c r="AT163" i="3" s="1"/>
  <c r="AI219" i="3"/>
  <c r="AT219" i="3" s="1"/>
  <c r="AI180" i="3"/>
  <c r="AT180" i="3" s="1"/>
  <c r="AI181" i="3"/>
  <c r="AT181" i="3" s="1"/>
  <c r="AI149" i="3"/>
  <c r="AT149" i="3" s="1"/>
  <c r="AI104" i="3"/>
  <c r="AT104" i="3" s="1"/>
  <c r="AI174" i="3"/>
  <c r="AT174" i="3" s="1"/>
  <c r="AI130" i="3"/>
  <c r="AT130" i="3" s="1"/>
  <c r="AI140" i="3"/>
  <c r="AT140" i="3" s="1"/>
  <c r="AI66" i="3"/>
  <c r="AT66" i="3" s="1"/>
  <c r="AI84" i="3"/>
  <c r="AT84" i="3" s="1"/>
  <c r="AI121" i="3"/>
  <c r="AT121" i="3" s="1"/>
  <c r="AI79" i="3"/>
  <c r="AT79" i="3" s="1"/>
  <c r="AI9" i="3"/>
  <c r="AT9" i="3" s="1"/>
  <c r="AI82" i="3"/>
  <c r="AT82" i="3" s="1"/>
  <c r="AI40" i="3"/>
  <c r="AT40" i="3" s="1"/>
  <c r="AI109" i="3"/>
  <c r="AT109" i="3" s="1"/>
  <c r="AI77" i="3"/>
  <c r="AT77" i="3" s="1"/>
  <c r="AI46" i="3"/>
  <c r="AT46" i="3" s="1"/>
  <c r="AI14" i="3"/>
  <c r="AT14" i="3" s="1"/>
  <c r="AI63" i="3"/>
  <c r="AT63" i="3" s="1"/>
  <c r="AI31" i="3"/>
  <c r="AT31" i="3" s="1"/>
  <c r="AI486" i="3"/>
  <c r="AT486" i="3" s="1"/>
  <c r="AI454" i="3"/>
  <c r="AT454" i="3" s="1"/>
  <c r="AI422" i="3"/>
  <c r="AT422" i="3" s="1"/>
  <c r="AI373" i="3"/>
  <c r="AT373" i="3" s="1"/>
  <c r="AI495" i="3"/>
  <c r="AT495" i="3" s="1"/>
  <c r="AI463" i="3"/>
  <c r="AT463" i="3" s="1"/>
  <c r="AI431" i="3"/>
  <c r="AT431" i="3" s="1"/>
  <c r="AI390" i="3"/>
  <c r="AT390" i="3" s="1"/>
  <c r="AI403" i="3"/>
  <c r="AT403" i="3" s="1"/>
  <c r="AI371" i="3"/>
  <c r="AT371" i="3" s="1"/>
  <c r="AI339" i="3"/>
  <c r="AT339" i="3" s="1"/>
  <c r="AI286" i="3"/>
  <c r="AT286" i="3" s="1"/>
  <c r="AI297" i="3"/>
  <c r="AT297" i="3" s="1"/>
  <c r="AI342" i="3"/>
  <c r="AT342" i="3" s="1"/>
  <c r="AI316" i="3"/>
  <c r="AT316" i="3" s="1"/>
  <c r="AI345" i="3"/>
  <c r="AT345" i="3" s="1"/>
  <c r="AI298" i="3"/>
  <c r="AT298" i="3" s="1"/>
  <c r="AI325" i="3"/>
  <c r="AT325" i="3" s="1"/>
  <c r="AI262" i="3"/>
  <c r="AT262" i="3" s="1"/>
  <c r="AI392" i="3"/>
  <c r="AT392" i="3" s="1"/>
  <c r="AI360" i="3"/>
  <c r="AT360" i="3" s="1"/>
  <c r="AI328" i="3"/>
  <c r="AT328" i="3" s="1"/>
  <c r="AI296" i="3"/>
  <c r="AT296" i="3" s="1"/>
  <c r="AI265" i="3"/>
  <c r="AT265" i="3" s="1"/>
  <c r="AI221" i="3"/>
  <c r="AT221" i="3" s="1"/>
  <c r="AI323" i="3"/>
  <c r="AT323" i="3" s="1"/>
  <c r="AI291" i="3"/>
  <c r="AT291" i="3" s="1"/>
  <c r="AI259" i="3"/>
  <c r="AT259" i="3" s="1"/>
  <c r="AI225" i="3"/>
  <c r="AT225" i="3" s="1"/>
  <c r="AI226" i="3"/>
  <c r="AT226" i="3" s="1"/>
  <c r="AI194" i="3"/>
  <c r="AT194" i="3" s="1"/>
  <c r="AI159" i="3"/>
  <c r="AT159" i="3" s="1"/>
  <c r="AI160" i="3"/>
  <c r="AT160" i="3" s="1"/>
  <c r="AI155" i="3"/>
  <c r="AT155" i="3" s="1"/>
  <c r="AI215" i="3"/>
  <c r="AT215" i="3" s="1"/>
  <c r="AI172" i="3"/>
  <c r="AT172" i="3" s="1"/>
  <c r="AI177" i="3"/>
  <c r="AT177" i="3" s="1"/>
  <c r="AI139" i="3"/>
  <c r="AT139" i="3" s="1"/>
  <c r="AI88" i="3"/>
  <c r="AT88" i="3" s="1"/>
  <c r="AI170" i="3"/>
  <c r="AT170" i="3" s="1"/>
  <c r="AI122" i="3"/>
  <c r="AT122" i="3" s="1"/>
  <c r="AI136" i="3"/>
  <c r="AT136" i="3" s="1"/>
  <c r="AI45" i="3"/>
  <c r="AT45" i="3" s="1"/>
  <c r="AI76" i="3"/>
  <c r="AT76" i="3" s="1"/>
  <c r="AI117" i="3"/>
  <c r="AT117" i="3" s="1"/>
  <c r="AI64" i="3"/>
  <c r="AT64" i="3" s="1"/>
  <c r="AI110" i="3"/>
  <c r="AT110" i="3" s="1"/>
  <c r="AI78" i="3"/>
  <c r="AT78" i="3" s="1"/>
  <c r="AI29" i="3"/>
  <c r="AT29" i="3" s="1"/>
  <c r="AI105" i="3"/>
  <c r="AT105" i="3" s="1"/>
  <c r="AI73" i="3"/>
  <c r="AT73" i="3" s="1"/>
  <c r="AI42" i="3"/>
  <c r="AT42" i="3" s="1"/>
  <c r="AI10" i="3"/>
  <c r="AT10" i="3" s="1"/>
  <c r="AI59" i="3"/>
  <c r="AT59" i="3" s="1"/>
  <c r="AI27" i="3"/>
  <c r="AT27" i="3" s="1"/>
  <c r="AI560" i="3"/>
  <c r="AT560" i="3" s="1"/>
  <c r="AI493" i="3"/>
  <c r="AT493" i="3" s="1"/>
  <c r="AI473" i="3"/>
  <c r="AT473" i="3" s="1"/>
  <c r="AI410" i="3"/>
  <c r="AT410" i="3" s="1"/>
  <c r="AI361" i="3"/>
  <c r="AT361" i="3" s="1"/>
  <c r="AI421" i="3"/>
  <c r="AT421" i="3" s="1"/>
  <c r="AI555" i="3"/>
  <c r="AT555" i="3" s="1"/>
  <c r="AI523" i="3"/>
  <c r="AT523" i="3" s="1"/>
  <c r="AI504" i="3"/>
  <c r="AT504" i="3" s="1"/>
  <c r="AI440" i="3"/>
  <c r="AT440" i="3" s="1"/>
  <c r="AI570" i="3"/>
  <c r="AT570" i="3" s="1"/>
  <c r="AI538" i="3"/>
  <c r="AT538" i="3" s="1"/>
  <c r="AI514" i="3"/>
  <c r="AT514" i="3" s="1"/>
  <c r="AI482" i="3"/>
  <c r="AT482" i="3" s="1"/>
  <c r="AI450" i="3"/>
  <c r="AT450" i="3" s="1"/>
  <c r="AI418" i="3"/>
  <c r="AT418" i="3" s="1"/>
  <c r="AI365" i="3"/>
  <c r="AT365" i="3" s="1"/>
  <c r="AI491" i="3"/>
  <c r="AT491" i="3" s="1"/>
  <c r="AI459" i="3"/>
  <c r="AT459" i="3" s="1"/>
  <c r="AI427" i="3"/>
  <c r="AT427" i="3" s="1"/>
  <c r="AI382" i="3"/>
  <c r="AT382" i="3" s="1"/>
  <c r="AI399" i="3"/>
  <c r="AT399" i="3" s="1"/>
  <c r="AI367" i="3"/>
  <c r="AT367" i="3" s="1"/>
  <c r="AI335" i="3"/>
  <c r="AT335" i="3" s="1"/>
  <c r="AI273" i="3"/>
  <c r="AT273" i="3" s="1"/>
  <c r="AI289" i="3"/>
  <c r="AT289" i="3" s="1"/>
  <c r="AI338" i="3"/>
  <c r="AT338" i="3" s="1"/>
  <c r="AI308" i="3"/>
  <c r="AT308" i="3" s="1"/>
  <c r="AI341" i="3"/>
  <c r="AT341" i="3" s="1"/>
  <c r="AI290" i="3"/>
  <c r="AT290" i="3" s="1"/>
  <c r="AI317" i="3"/>
  <c r="AT317" i="3" s="1"/>
  <c r="AI246" i="3"/>
  <c r="AT246" i="3" s="1"/>
  <c r="AI388" i="3"/>
  <c r="AT388" i="3" s="1"/>
  <c r="AI356" i="3"/>
  <c r="AT356" i="3" s="1"/>
  <c r="AI280" i="3"/>
  <c r="AT280" i="3" s="1"/>
  <c r="AI288" i="3"/>
  <c r="AT288" i="3" s="1"/>
  <c r="AI261" i="3"/>
  <c r="AT261" i="3" s="1"/>
  <c r="AI217" i="3"/>
  <c r="AT217" i="3" s="1"/>
  <c r="AI319" i="3"/>
  <c r="AT319" i="3" s="1"/>
  <c r="AI287" i="3"/>
  <c r="AT287" i="3" s="1"/>
  <c r="AI255" i="3"/>
  <c r="AT255" i="3" s="1"/>
  <c r="AI212" i="3"/>
  <c r="AT212" i="3" s="1"/>
  <c r="AI222" i="3"/>
  <c r="AT222" i="3" s="1"/>
  <c r="AY222" i="3" s="1"/>
  <c r="BI222" i="3" s="1"/>
  <c r="BJ222" i="3" s="1"/>
  <c r="BK222" i="3" s="1"/>
  <c r="AI190" i="3"/>
  <c r="AT190" i="3" s="1"/>
  <c r="AI151" i="3"/>
  <c r="AT151" i="3" s="1"/>
  <c r="AI152" i="3"/>
  <c r="AT152" i="3" s="1"/>
  <c r="AI135" i="3"/>
  <c r="AT135" i="3" s="1"/>
  <c r="AI211" i="3"/>
  <c r="AT211" i="3" s="1"/>
  <c r="AI164" i="3"/>
  <c r="AT164" i="3" s="1"/>
  <c r="AI173" i="3"/>
  <c r="AT173" i="3" s="1"/>
  <c r="AI131" i="3"/>
  <c r="AT131" i="3" s="1"/>
  <c r="AI107" i="3"/>
  <c r="AT107" i="3" s="1"/>
  <c r="AI166" i="3"/>
  <c r="AT166" i="3" s="1"/>
  <c r="AI114" i="3"/>
  <c r="AT114" i="3" s="1"/>
  <c r="AI132" i="3"/>
  <c r="AT132" i="3" s="1"/>
  <c r="AI54" i="3"/>
  <c r="AT54" i="3" s="1"/>
  <c r="AI145" i="3"/>
  <c r="AT145" i="3" s="1"/>
  <c r="AI113" i="3"/>
  <c r="AT113" i="3" s="1"/>
  <c r="AI32" i="3"/>
  <c r="AT32" i="3" s="1"/>
  <c r="AI106" i="3"/>
  <c r="AT106" i="3" s="1"/>
  <c r="AI74" i="3"/>
  <c r="AT74" i="3" s="1"/>
  <c r="AI71" i="3"/>
  <c r="AT71" i="3" s="1"/>
  <c r="AI101" i="3"/>
  <c r="AT101" i="3" s="1"/>
  <c r="AI72" i="3"/>
  <c r="AT72" i="3" s="1"/>
  <c r="AI38" i="3"/>
  <c r="AT38" i="3" s="1"/>
  <c r="AI6" i="3"/>
  <c r="AT6" i="3" s="1"/>
  <c r="AI55" i="3"/>
  <c r="AT55" i="3" s="1"/>
  <c r="AI23" i="3"/>
  <c r="AT23" i="3" s="1"/>
  <c r="AI552" i="3"/>
  <c r="AT552" i="3" s="1"/>
  <c r="AI468" i="3"/>
  <c r="AT468" i="3" s="1"/>
  <c r="AI465" i="3"/>
  <c r="AT465" i="3" s="1"/>
  <c r="AI394" i="3"/>
  <c r="AT394" i="3" s="1"/>
  <c r="AI477" i="3"/>
  <c r="AT477" i="3" s="1"/>
  <c r="AI583" i="3"/>
  <c r="AT583" i="3" s="1"/>
  <c r="AI551" i="3"/>
  <c r="AT551" i="3" s="1"/>
  <c r="AI519" i="3"/>
  <c r="AT519" i="3" s="1"/>
  <c r="AI496" i="3"/>
  <c r="AT496" i="3" s="1"/>
  <c r="AI432" i="3"/>
  <c r="AT432" i="3" s="1"/>
  <c r="AI566" i="3"/>
  <c r="AT566" i="3" s="1"/>
  <c r="AI534" i="3"/>
  <c r="AT534" i="3" s="1"/>
  <c r="AI510" i="3"/>
  <c r="AT510" i="3" s="1"/>
  <c r="AI478" i="3"/>
  <c r="AT478" i="3" s="1"/>
  <c r="AI446" i="3"/>
  <c r="AT446" i="3" s="1"/>
  <c r="AI349" i="3"/>
  <c r="AT349" i="3" s="1"/>
  <c r="AI357" i="3"/>
  <c r="AT357" i="3" s="1"/>
  <c r="AI487" i="3"/>
  <c r="AT487" i="3" s="1"/>
  <c r="AI455" i="3"/>
  <c r="AT455" i="3" s="1"/>
  <c r="AI423" i="3"/>
  <c r="AT423" i="3" s="1"/>
  <c r="AI374" i="3"/>
  <c r="AT374" i="3" s="1"/>
  <c r="AI395" i="3"/>
  <c r="AT395" i="3" s="1"/>
  <c r="AI363" i="3"/>
  <c r="AT363" i="3" s="1"/>
  <c r="AI331" i="3"/>
  <c r="AT331" i="3" s="1"/>
  <c r="AI264" i="3"/>
  <c r="AT264" i="3" s="1"/>
  <c r="AI281" i="3"/>
  <c r="AT281" i="3" s="1"/>
  <c r="AI334" i="3"/>
  <c r="AT334" i="3" s="1"/>
  <c r="AI300" i="3"/>
  <c r="AT300" i="3" s="1"/>
  <c r="AI337" i="3"/>
  <c r="AT337" i="3" s="1"/>
  <c r="AI282" i="3"/>
  <c r="AT282" i="3" s="1"/>
  <c r="AI309" i="3"/>
  <c r="AT309" i="3" s="1"/>
  <c r="AI220" i="3"/>
  <c r="AT220" i="3" s="1"/>
  <c r="AI384" i="3"/>
  <c r="AT384" i="3" s="1"/>
  <c r="AI352" i="3"/>
  <c r="AT352" i="3" s="1"/>
  <c r="AI252" i="3"/>
  <c r="AT252" i="3" s="1"/>
  <c r="AI269" i="3"/>
  <c r="AT269" i="3" s="1"/>
  <c r="AI257" i="3"/>
  <c r="AT257" i="3" s="1"/>
  <c r="AI196" i="3"/>
  <c r="AT196" i="3" s="1"/>
  <c r="AI315" i="3"/>
  <c r="AT315" i="3" s="1"/>
  <c r="AI283" i="3"/>
  <c r="AT283" i="3" s="1"/>
  <c r="AI251" i="3"/>
  <c r="AT251" i="3" s="1"/>
  <c r="AI201" i="3"/>
  <c r="AT201" i="3" s="1"/>
  <c r="AI218" i="3"/>
  <c r="AT218" i="3" s="1"/>
  <c r="AI189" i="3"/>
  <c r="AT189" i="3" s="1"/>
  <c r="AI146" i="3"/>
  <c r="AT146" i="3" s="1"/>
  <c r="AI142" i="3"/>
  <c r="AT142" i="3" s="1"/>
  <c r="AI119" i="3"/>
  <c r="AT119" i="3" s="1"/>
  <c r="AI207" i="3"/>
  <c r="AT207" i="3" s="1"/>
  <c r="AI156" i="3"/>
  <c r="AT156" i="3" s="1"/>
  <c r="AI169" i="3"/>
  <c r="AT169" i="3" s="1"/>
  <c r="AI123" i="3"/>
  <c r="AT123" i="3" s="1"/>
  <c r="AI91" i="3"/>
  <c r="AT91" i="3" s="1"/>
  <c r="AI162" i="3"/>
  <c r="AT162" i="3" s="1"/>
  <c r="AI67" i="3"/>
  <c r="AT67" i="3" s="1"/>
  <c r="AI128" i="3"/>
  <c r="AT128" i="3" s="1"/>
  <c r="AI28" i="3"/>
  <c r="AT28" i="3" s="1"/>
  <c r="AI141" i="3"/>
  <c r="AT141" i="3" s="1"/>
  <c r="AI49" i="3"/>
  <c r="AT49" i="3" s="1"/>
  <c r="AI17" i="3"/>
  <c r="AT17" i="3" s="1"/>
  <c r="AI102" i="3"/>
  <c r="AT102" i="3" s="1"/>
  <c r="AI69" i="3"/>
  <c r="AT69" i="3" s="1"/>
  <c r="AI70" i="3"/>
  <c r="AT70" i="3" s="1"/>
  <c r="AI97" i="3"/>
  <c r="AT97" i="3" s="1"/>
  <c r="AI62" i="3"/>
  <c r="AT62" i="3" s="1"/>
  <c r="AI34" i="3"/>
  <c r="AT34" i="3" s="1"/>
  <c r="AI24" i="3"/>
  <c r="AT24" i="3" s="1"/>
  <c r="AI51" i="3"/>
  <c r="AT51" i="3" s="1"/>
  <c r="AI19" i="3"/>
  <c r="AT19" i="3" s="1"/>
  <c r="AI725" i="3"/>
  <c r="AT725" i="3" s="1"/>
  <c r="AI693" i="3"/>
  <c r="AT693" i="3" s="1"/>
  <c r="AI650" i="3"/>
  <c r="AT650" i="3" s="1"/>
  <c r="AI573" i="3"/>
  <c r="AT573" i="3" s="1"/>
  <c r="AI740" i="3"/>
  <c r="AT740" i="3" s="1"/>
  <c r="AI708" i="3"/>
  <c r="AT708" i="3" s="1"/>
  <c r="AI676" i="3"/>
  <c r="AT676" i="3" s="1"/>
  <c r="AI627" i="3"/>
  <c r="AT627" i="3" s="1"/>
  <c r="AI664" i="3"/>
  <c r="AT664" i="3" s="1"/>
  <c r="AI632" i="3"/>
  <c r="AT632" i="3" s="1"/>
  <c r="AI600" i="3"/>
  <c r="AT600" i="3" s="1"/>
  <c r="AI553" i="3"/>
  <c r="AT553" i="3" s="1"/>
  <c r="AI540" i="3"/>
  <c r="AT540" i="3" s="1"/>
  <c r="AI525" i="3"/>
  <c r="AT525" i="3" s="1"/>
  <c r="AI661" i="3"/>
  <c r="AT661" i="3" s="1"/>
  <c r="AI629" i="3"/>
  <c r="AT629" i="3" s="1"/>
  <c r="AI597" i="3"/>
  <c r="AT597" i="3" s="1"/>
  <c r="AI544" i="3"/>
  <c r="AT544" i="3" s="1"/>
  <c r="AI428" i="3"/>
  <c r="AT428" i="3" s="1"/>
  <c r="AI457" i="3"/>
  <c r="AT457" i="3" s="1"/>
  <c r="AI378" i="3"/>
  <c r="AT378" i="3" s="1"/>
  <c r="AI469" i="3"/>
  <c r="AT469" i="3" s="1"/>
  <c r="AI579" i="3"/>
  <c r="AT579" i="3" s="1"/>
  <c r="AI547" i="3"/>
  <c r="AT547" i="3" s="1"/>
  <c r="AI402" i="3"/>
  <c r="AT402" i="3" s="1"/>
  <c r="AI488" i="3"/>
  <c r="AT488" i="3" s="1"/>
  <c r="AI424" i="3"/>
  <c r="AT424" i="3" s="1"/>
  <c r="AI562" i="3"/>
  <c r="AT562" i="3" s="1"/>
  <c r="AI530" i="3"/>
  <c r="AT530" i="3" s="1"/>
  <c r="AI506" i="3"/>
  <c r="AT506" i="3" s="1"/>
  <c r="AI474" i="3"/>
  <c r="AT474" i="3" s="1"/>
  <c r="AI442" i="3"/>
  <c r="AT442" i="3" s="1"/>
  <c r="AI413" i="3"/>
  <c r="AT413" i="3" s="1"/>
  <c r="AI515" i="3"/>
  <c r="AT515" i="3" s="1"/>
  <c r="AI483" i="3"/>
  <c r="AT483" i="3" s="1"/>
  <c r="AI451" i="3"/>
  <c r="AT451" i="3" s="1"/>
  <c r="AI419" i="3"/>
  <c r="AT419" i="3" s="1"/>
  <c r="AI366" i="3"/>
  <c r="AT366" i="3" s="1"/>
  <c r="AI391" i="3"/>
  <c r="AT391" i="3" s="1"/>
  <c r="AI359" i="3"/>
  <c r="AT359" i="3" s="1"/>
  <c r="AI327" i="3"/>
  <c r="AT327" i="3" s="1"/>
  <c r="AI248" i="3"/>
  <c r="AT248" i="3" s="1"/>
  <c r="AI277" i="3"/>
  <c r="AT277" i="3" s="1"/>
  <c r="AI330" i="3"/>
  <c r="AT330" i="3" s="1"/>
  <c r="AI292" i="3"/>
  <c r="AT292" i="3" s="1"/>
  <c r="AI333" i="3"/>
  <c r="AT333" i="3" s="1"/>
  <c r="AI274" i="3"/>
  <c r="AT274" i="3" s="1"/>
  <c r="AI301" i="3"/>
  <c r="AT301" i="3" s="1"/>
  <c r="AI412" i="3"/>
  <c r="AT412" i="3" s="1"/>
  <c r="AI380" i="3"/>
  <c r="AT380" i="3" s="1"/>
  <c r="AI348" i="3"/>
  <c r="AT348" i="3" s="1"/>
  <c r="AI193" i="3"/>
  <c r="AT193" i="3" s="1"/>
  <c r="AI258" i="3"/>
  <c r="AT258" i="3" s="1"/>
  <c r="AI253" i="3"/>
  <c r="AT253" i="3" s="1"/>
  <c r="AI236" i="3"/>
  <c r="AT236" i="3" s="1"/>
  <c r="AI311" i="3"/>
  <c r="AT311" i="3" s="1"/>
  <c r="AI279" i="3"/>
  <c r="AT279" i="3" s="1"/>
  <c r="AI247" i="3"/>
  <c r="AT247" i="3" s="1"/>
  <c r="AI229" i="3"/>
  <c r="AT229" i="3" s="1"/>
  <c r="AI214" i="3"/>
  <c r="AT214" i="3" s="1"/>
  <c r="AI188" i="3"/>
  <c r="AT188" i="3" s="1"/>
  <c r="AI143" i="3"/>
  <c r="AT143" i="3" s="1"/>
  <c r="AI126" i="3"/>
  <c r="AT126" i="3" s="1"/>
  <c r="AI235" i="3"/>
  <c r="AT235" i="3" s="1"/>
  <c r="AI203" i="3"/>
  <c r="AT203" i="3" s="1"/>
  <c r="AI148" i="3"/>
  <c r="AT148" i="3" s="1"/>
  <c r="AI165" i="3"/>
  <c r="AT165" i="3" s="1"/>
  <c r="AI115" i="3"/>
  <c r="AT115" i="3" s="1"/>
  <c r="AI75" i="3"/>
  <c r="AT75" i="3" s="1"/>
  <c r="AI158" i="3"/>
  <c r="AT158" i="3" s="1"/>
  <c r="AI96" i="3"/>
  <c r="AT96" i="3" s="1"/>
  <c r="AI124" i="3"/>
  <c r="AT124" i="3" s="1"/>
  <c r="AI13" i="3"/>
  <c r="AT13" i="3" s="1"/>
  <c r="AI137" i="3"/>
  <c r="AT137" i="3" s="1"/>
  <c r="AI111" i="3"/>
  <c r="AT111" i="3" s="1"/>
  <c r="AI58" i="3"/>
  <c r="AT58" i="3" s="1"/>
  <c r="AI98" i="3"/>
  <c r="AT98" i="3" s="1"/>
  <c r="AI68" i="3"/>
  <c r="AT68" i="3" s="1"/>
  <c r="AI57" i="3"/>
  <c r="AT57" i="3" s="1"/>
  <c r="AI93" i="3"/>
  <c r="AT93" i="3" s="1"/>
  <c r="AY93" i="3" s="1"/>
  <c r="BI93" i="3" s="1"/>
  <c r="BJ93" i="3" s="1"/>
  <c r="BK93" i="3" s="1"/>
  <c r="AI53" i="3"/>
  <c r="AT53" i="3" s="1"/>
  <c r="AI30" i="3"/>
  <c r="AT30" i="3" s="1"/>
  <c r="AI20" i="3"/>
  <c r="AT20" i="3" s="1"/>
  <c r="AI47" i="3"/>
  <c r="AT47" i="3" s="1"/>
  <c r="AI15" i="3"/>
  <c r="AT15" i="3" s="1"/>
  <c r="AI721" i="3"/>
  <c r="AT721" i="3" s="1"/>
  <c r="AI689" i="3"/>
  <c r="AT689" i="3" s="1"/>
  <c r="AI642" i="3"/>
  <c r="AT642" i="3" s="1"/>
  <c r="AI557" i="3"/>
  <c r="AT557" i="3" s="1"/>
  <c r="AI736" i="3"/>
  <c r="AT736" i="3" s="1"/>
  <c r="AI704" i="3"/>
  <c r="AT704" i="3" s="1"/>
  <c r="AI671" i="3"/>
  <c r="AT671" i="3" s="1"/>
  <c r="AI619" i="3"/>
  <c r="AT619" i="3" s="1"/>
  <c r="AI660" i="3"/>
  <c r="AT660" i="3" s="1"/>
  <c r="AI628" i="3"/>
  <c r="AT628" i="3" s="1"/>
  <c r="AI596" i="3"/>
  <c r="AT596" i="3" s="1"/>
  <c r="AI545" i="3"/>
  <c r="AT545" i="3" s="1"/>
  <c r="AI532" i="3"/>
  <c r="AT532" i="3" s="1"/>
  <c r="AI516" i="3"/>
  <c r="AT516" i="3" s="1"/>
  <c r="AI657" i="3"/>
  <c r="AT657" i="3" s="1"/>
  <c r="AI625" i="3"/>
  <c r="AT625" i="3" s="1"/>
  <c r="AI593" i="3"/>
  <c r="AT593" i="3" s="1"/>
  <c r="AI536" i="3"/>
  <c r="AT536" i="3" s="1"/>
  <c r="AI513" i="3"/>
  <c r="AT513" i="3" s="1"/>
  <c r="AI449" i="3"/>
  <c r="AT449" i="3" s="1"/>
  <c r="AI362" i="3"/>
  <c r="AT362" i="3" s="1"/>
  <c r="AI461" i="3"/>
  <c r="AT461" i="3" s="1"/>
  <c r="AI575" i="3"/>
  <c r="AT575" i="3" s="1"/>
  <c r="AI543" i="3"/>
  <c r="AT543" i="3" s="1"/>
  <c r="AI386" i="3"/>
  <c r="AT386" i="3" s="1"/>
  <c r="AI480" i="3"/>
  <c r="AT480" i="3" s="1"/>
  <c r="AI416" i="3"/>
  <c r="AT416" i="3" s="1"/>
  <c r="AI558" i="3"/>
  <c r="AT558" i="3" s="1"/>
  <c r="AI526" i="3"/>
  <c r="AT526" i="3" s="1"/>
  <c r="AI502" i="3"/>
  <c r="AT502" i="3" s="1"/>
  <c r="AI470" i="3"/>
  <c r="AT470" i="3" s="1"/>
  <c r="AI438" i="3"/>
  <c r="AT438" i="3" s="1"/>
  <c r="AI405" i="3"/>
  <c r="AT405" i="3" s="1"/>
  <c r="AI511" i="3"/>
  <c r="AT511" i="3" s="1"/>
  <c r="AI479" i="3"/>
  <c r="AT479" i="3" s="1"/>
  <c r="AI447" i="3"/>
  <c r="AT447" i="3" s="1"/>
  <c r="AI415" i="3"/>
  <c r="AT415" i="3" s="1"/>
  <c r="AI358" i="3"/>
  <c r="AT358" i="3" s="1"/>
  <c r="AI387" i="3"/>
  <c r="AT387" i="3" s="1"/>
  <c r="AI355" i="3"/>
  <c r="AT355" i="3" s="1"/>
  <c r="AI318" i="3"/>
  <c r="AT318" i="3" s="1"/>
  <c r="AI224" i="3"/>
  <c r="AT224" i="3" s="1"/>
  <c r="AI254" i="3"/>
  <c r="AT254" i="3" s="1"/>
  <c r="AI266" i="3"/>
  <c r="AT266" i="3" s="1"/>
  <c r="AI284" i="3"/>
  <c r="AT284" i="3" s="1"/>
  <c r="AI329" i="3"/>
  <c r="AT329" i="3" s="1"/>
  <c r="AI272" i="3"/>
  <c r="AT272" i="3" s="1"/>
  <c r="AI293" i="3"/>
  <c r="AT293" i="3" s="1"/>
  <c r="AI408" i="3"/>
  <c r="AT408" i="3" s="1"/>
  <c r="AI376" i="3"/>
  <c r="AT376" i="3" s="1"/>
  <c r="AI344" i="3"/>
  <c r="AT344" i="3" s="1"/>
  <c r="AI326" i="3"/>
  <c r="AT326" i="3" s="1"/>
  <c r="AI242" i="3"/>
  <c r="AT242" i="3" s="1"/>
  <c r="AI249" i="3"/>
  <c r="AT249" i="3" s="1"/>
  <c r="AI200" i="3"/>
  <c r="AT200" i="3" s="1"/>
  <c r="AI307" i="3"/>
  <c r="AT307" i="3" s="1"/>
  <c r="AI275" i="3"/>
  <c r="AT275" i="3" s="1"/>
  <c r="AI243" i="3"/>
  <c r="AT243" i="3" s="1"/>
  <c r="AI216" i="3"/>
  <c r="AT216" i="3" s="1"/>
  <c r="AI210" i="3"/>
  <c r="AT210" i="3" s="1"/>
  <c r="AI187" i="3"/>
  <c r="AT187" i="3" s="1"/>
  <c r="AI127" i="3"/>
  <c r="AT127" i="3" s="1"/>
  <c r="AI147" i="3"/>
  <c r="AT147" i="3" s="1"/>
  <c r="AI231" i="3"/>
  <c r="AT231" i="3" s="1"/>
  <c r="AI199" i="3"/>
  <c r="AT199" i="3" s="1"/>
  <c r="AI134" i="3"/>
  <c r="AT134" i="3" s="1"/>
  <c r="AI161" i="3"/>
  <c r="AT161" i="3" s="1"/>
  <c r="AI99" i="3"/>
  <c r="AT99" i="3" s="1"/>
  <c r="AI186" i="3"/>
  <c r="AT186" i="3" s="1"/>
  <c r="AI154" i="3"/>
  <c r="AT154" i="3" s="1"/>
  <c r="AI80" i="3"/>
  <c r="AT80" i="3" s="1"/>
  <c r="AI120" i="3"/>
  <c r="AT120" i="3" s="1"/>
  <c r="AI108" i="3"/>
  <c r="AT108" i="3" s="1"/>
  <c r="AI133" i="3"/>
  <c r="AT133" i="3" s="1"/>
  <c r="AI103" i="3"/>
  <c r="AT103" i="3" s="1"/>
  <c r="AI41" i="3"/>
  <c r="AT41" i="3" s="1"/>
  <c r="AI94" i="3"/>
  <c r="AT94" i="3" s="1"/>
  <c r="AI61" i="3"/>
  <c r="AT61" i="3" s="1"/>
  <c r="AI50" i="3"/>
  <c r="AT50" i="3" s="1"/>
  <c r="AI89" i="3"/>
  <c r="AT89" i="3" s="1"/>
  <c r="AI48" i="3"/>
  <c r="AT48" i="3" s="1"/>
  <c r="AI26" i="3"/>
  <c r="AT26" i="3" s="1"/>
  <c r="AI16" i="3"/>
  <c r="AT16" i="3" s="1"/>
  <c r="AI43" i="3"/>
  <c r="AT43" i="3" s="1"/>
  <c r="AI11" i="3"/>
  <c r="AT11" i="3" s="1"/>
  <c r="AI717" i="3"/>
  <c r="AT717" i="3" s="1"/>
  <c r="AI685" i="3"/>
  <c r="AT685" i="3" s="1"/>
  <c r="AI634" i="3"/>
  <c r="AT634" i="3" s="1"/>
  <c r="AI541" i="3"/>
  <c r="AT541" i="3" s="1"/>
  <c r="AI732" i="3"/>
  <c r="AT732" i="3" s="1"/>
  <c r="AI700" i="3"/>
  <c r="AT700" i="3" s="1"/>
  <c r="AI670" i="3"/>
  <c r="AT670" i="3" s="1"/>
  <c r="AI611" i="3"/>
  <c r="AT611" i="3" s="1"/>
  <c r="AI656" i="3"/>
  <c r="AT656" i="3" s="1"/>
  <c r="AI624" i="3"/>
  <c r="AT624" i="3" s="1"/>
  <c r="AI592" i="3"/>
  <c r="AT592" i="3" s="1"/>
  <c r="AI537" i="3"/>
  <c r="AT537" i="3" s="1"/>
  <c r="AI524" i="3"/>
  <c r="AT524" i="3" s="1"/>
  <c r="AI500" i="3"/>
  <c r="AT500" i="3" s="1"/>
  <c r="AI653" i="3"/>
  <c r="AT653" i="3" s="1"/>
  <c r="AI621" i="3"/>
  <c r="AT621" i="3" s="1"/>
  <c r="AI589" i="3"/>
  <c r="AT589" i="3" s="1"/>
  <c r="AI528" i="3"/>
  <c r="AT528" i="3" s="1"/>
  <c r="AI505" i="3"/>
  <c r="AT505" i="3" s="1"/>
  <c r="AI441" i="3"/>
  <c r="AT441" i="3" s="1"/>
  <c r="AI420" i="3"/>
  <c r="AT420" i="3" s="1"/>
  <c r="AI453" i="3"/>
  <c r="AT453" i="3" s="1"/>
  <c r="AI571" i="3"/>
  <c r="AT571" i="3" s="1"/>
  <c r="AI539" i="3"/>
  <c r="AT539" i="3" s="1"/>
  <c r="AI370" i="3"/>
  <c r="AT370" i="3" s="1"/>
  <c r="AI472" i="3"/>
  <c r="AT472" i="3" s="1"/>
  <c r="AI586" i="3"/>
  <c r="AT586" i="3" s="1"/>
  <c r="AI554" i="3"/>
  <c r="AT554" i="3" s="1"/>
  <c r="AI522" i="3"/>
  <c r="AT522" i="3" s="1"/>
  <c r="AI498" i="3"/>
  <c r="AT498" i="3" s="1"/>
  <c r="AI466" i="3"/>
  <c r="AT466" i="3" s="1"/>
  <c r="AI434" i="3"/>
  <c r="AT434" i="3" s="1"/>
  <c r="AI397" i="3"/>
  <c r="AT397" i="3" s="1"/>
  <c r="AI507" i="3"/>
  <c r="AT507" i="3" s="1"/>
  <c r="AI475" i="3"/>
  <c r="AT475" i="3" s="1"/>
  <c r="AI443" i="3"/>
  <c r="AT443" i="3" s="1"/>
  <c r="AI414" i="3"/>
  <c r="AT414" i="3" s="1"/>
  <c r="AI353" i="3"/>
  <c r="AT353" i="3" s="1"/>
  <c r="AI383" i="3"/>
  <c r="AT383" i="3" s="1"/>
  <c r="AI351" i="3"/>
  <c r="AT351" i="3" s="1"/>
  <c r="AI310" i="3"/>
  <c r="AT310" i="3" s="1"/>
  <c r="AI321" i="3"/>
  <c r="AT321" i="3" s="1"/>
  <c r="AI238" i="3"/>
  <c r="AT238" i="3" s="1"/>
  <c r="AI260" i="3"/>
  <c r="AT260" i="3" s="1"/>
  <c r="AI270" i="3"/>
  <c r="AT270" i="3" s="1"/>
  <c r="AI322" i="3"/>
  <c r="AT322" i="3" s="1"/>
  <c r="AI256" i="3"/>
  <c r="AT256" i="3" s="1"/>
  <c r="AI285" i="3"/>
  <c r="AT285" i="3" s="1"/>
  <c r="AI404" i="3"/>
  <c r="AT404" i="3" s="1"/>
  <c r="AI372" i="3"/>
  <c r="AT372" i="3" s="1"/>
  <c r="AI340" i="3"/>
  <c r="AT340" i="3" s="1"/>
  <c r="AI320" i="3"/>
  <c r="AT320" i="3" s="1"/>
  <c r="AI209" i="3"/>
  <c r="AT209" i="3" s="1"/>
  <c r="AI245" i="3"/>
  <c r="AT245" i="3" s="1"/>
  <c r="AI232" i="3"/>
  <c r="AT232" i="3" s="1"/>
  <c r="AI303" i="3"/>
  <c r="AT303" i="3" s="1"/>
  <c r="AI271" i="3"/>
  <c r="AT271" i="3" s="1"/>
  <c r="AI239" i="3"/>
  <c r="AT239" i="3" s="1"/>
  <c r="AI205" i="3"/>
  <c r="AT205" i="3" s="1"/>
  <c r="AI206" i="3"/>
  <c r="AT206" i="3" s="1"/>
  <c r="AI183" i="3"/>
  <c r="AT183" i="3" s="1"/>
  <c r="AI184" i="3"/>
  <c r="AT184" i="3" s="1"/>
  <c r="AI179" i="3"/>
  <c r="AT179" i="3" s="1"/>
  <c r="AI227" i="3"/>
  <c r="AT227" i="3" s="1"/>
  <c r="AI195" i="3"/>
  <c r="AT195" i="3" s="1"/>
  <c r="AI118" i="3"/>
  <c r="AT118" i="3" s="1"/>
  <c r="AI157" i="3"/>
  <c r="AT157" i="3" s="1"/>
  <c r="AI83" i="3"/>
  <c r="AT83" i="3" s="1"/>
  <c r="AI182" i="3"/>
  <c r="AT182" i="3" s="1"/>
  <c r="AI150" i="3"/>
  <c r="AT150" i="3" s="1"/>
  <c r="AI60" i="3"/>
  <c r="AT60" i="3" s="1"/>
  <c r="AI116" i="3"/>
  <c r="AT116" i="3" s="1"/>
  <c r="AI100" i="3"/>
  <c r="AT100" i="3" s="1"/>
  <c r="AI129" i="3"/>
  <c r="AT129" i="3" s="1"/>
  <c r="AI95" i="3"/>
  <c r="AT95" i="3" s="1"/>
  <c r="AI36" i="3"/>
  <c r="AT36" i="3" s="1"/>
  <c r="AI90" i="3"/>
  <c r="AT90" i="3" s="1"/>
  <c r="AI56" i="3"/>
  <c r="AT56" i="3" s="1"/>
  <c r="AI44" i="3"/>
  <c r="AT44" i="3" s="1"/>
  <c r="AI85" i="3"/>
  <c r="AT85" i="3" s="1"/>
  <c r="AI37" i="3"/>
  <c r="AT37" i="3" s="1"/>
  <c r="AI22" i="3"/>
  <c r="AT22" i="3" s="1"/>
  <c r="AI12" i="3"/>
  <c r="AT12" i="3" s="1"/>
  <c r="AI39" i="3"/>
  <c r="AT39" i="3" s="1"/>
  <c r="AI7" i="3"/>
  <c r="AT7" i="3" s="1"/>
  <c r="AF2" i="3"/>
  <c r="AC2" i="3"/>
  <c r="AO7" i="3"/>
  <c r="AD2" i="3"/>
  <c r="AE2" i="3"/>
  <c r="AH2" i="3"/>
  <c r="AG2" i="3"/>
  <c r="AF993" i="2"/>
  <c r="AQ993" i="2" s="1"/>
  <c r="AG701" i="2"/>
  <c r="AR701" i="2" s="1"/>
  <c r="AF997" i="2"/>
  <c r="AQ997" i="2" s="1"/>
  <c r="AG185" i="2"/>
  <c r="AR185" i="2" s="1"/>
  <c r="AI652" i="2"/>
  <c r="AT652" i="2" s="1"/>
  <c r="AF853" i="2"/>
  <c r="AQ853" i="2" s="1"/>
  <c r="AG787" i="2"/>
  <c r="AR787" i="2" s="1"/>
  <c r="AG735" i="2"/>
  <c r="AR735" i="2" s="1"/>
  <c r="AG681" i="2"/>
  <c r="AR681" i="2" s="1"/>
  <c r="AG693" i="2"/>
  <c r="AR693" i="2" s="1"/>
  <c r="AF670" i="2"/>
  <c r="AQ670" i="2" s="1"/>
  <c r="AF865" i="2"/>
  <c r="AQ865" i="2" s="1"/>
  <c r="AG931" i="2"/>
  <c r="AR931" i="2" s="1"/>
  <c r="AG975" i="2"/>
  <c r="AR975" i="2" s="1"/>
  <c r="AI954" i="2"/>
  <c r="AT954" i="2" s="1"/>
  <c r="AI875" i="2"/>
  <c r="AT875" i="2" s="1"/>
  <c r="AG669" i="2"/>
  <c r="AR669" i="2" s="1"/>
  <c r="AI852" i="2"/>
  <c r="AT852" i="2" s="1"/>
  <c r="AG705" i="2"/>
  <c r="AR705" i="2" s="1"/>
  <c r="AI830" i="2"/>
  <c r="AT830" i="2" s="1"/>
  <c r="AG971" i="2"/>
  <c r="AR971" i="2" s="1"/>
  <c r="AG919" i="2"/>
  <c r="AR919" i="2" s="1"/>
  <c r="AG140" i="2"/>
  <c r="AR140" i="2" s="1"/>
  <c r="AI778" i="2"/>
  <c r="AT778" i="2" s="1"/>
  <c r="AI871" i="2"/>
  <c r="AT871" i="2" s="1"/>
  <c r="AG665" i="2"/>
  <c r="AR665" i="2" s="1"/>
  <c r="AI696" i="2"/>
  <c r="AT696" i="2" s="1"/>
  <c r="AI843" i="2"/>
  <c r="AT843" i="2" s="1"/>
  <c r="AI851" i="2"/>
  <c r="AT851" i="2" s="1"/>
  <c r="AG951" i="2"/>
  <c r="AR951" i="2" s="1"/>
  <c r="AG511" i="2"/>
  <c r="AR511" i="2" s="1"/>
  <c r="AG44" i="2"/>
  <c r="AR44" i="2" s="1"/>
  <c r="AI883" i="2"/>
  <c r="AT883" i="2" s="1"/>
  <c r="AG677" i="2"/>
  <c r="AR677" i="2" s="1"/>
  <c r="AG697" i="2"/>
  <c r="AR697" i="2" s="1"/>
  <c r="AI907" i="2"/>
  <c r="AT907" i="2" s="1"/>
  <c r="AG844" i="2"/>
  <c r="AR844" i="2" s="1"/>
  <c r="AG852" i="2"/>
  <c r="AR852" i="2" s="1"/>
  <c r="AG743" i="2"/>
  <c r="AR743" i="2" s="1"/>
  <c r="AG28" i="2"/>
  <c r="AR28" i="2" s="1"/>
  <c r="AI882" i="2"/>
  <c r="AT882" i="2" s="1"/>
  <c r="AI863" i="2"/>
  <c r="AT863" i="2" s="1"/>
  <c r="AG884" i="2"/>
  <c r="AR884" i="2" s="1"/>
  <c r="AI644" i="2"/>
  <c r="AT644" i="2" s="1"/>
  <c r="AI656" i="2"/>
  <c r="AT656" i="2" s="1"/>
  <c r="AG689" i="2"/>
  <c r="AR689" i="2" s="1"/>
  <c r="AF817" i="2"/>
  <c r="AQ817" i="2" s="1"/>
  <c r="AF498" i="2"/>
  <c r="AQ498" i="2" s="1"/>
  <c r="AF981" i="2"/>
  <c r="AQ981" i="2" s="1"/>
  <c r="AF797" i="2"/>
  <c r="AQ797" i="2" s="1"/>
  <c r="AF917" i="2"/>
  <c r="AQ917" i="2" s="1"/>
  <c r="AI867" i="2"/>
  <c r="AT867" i="2" s="1"/>
  <c r="AG876" i="2"/>
  <c r="AR876" i="2" s="1"/>
  <c r="AF801" i="2"/>
  <c r="AQ801" i="2" s="1"/>
  <c r="AI664" i="2"/>
  <c r="AT664" i="2" s="1"/>
  <c r="AG673" i="2"/>
  <c r="AR673" i="2" s="1"/>
  <c r="AF929" i="2"/>
  <c r="AQ929" i="2" s="1"/>
  <c r="AG713" i="2"/>
  <c r="AR713" i="2" s="1"/>
  <c r="AI947" i="2"/>
  <c r="AT947" i="2" s="1"/>
  <c r="AI991" i="2"/>
  <c r="AT991" i="2" s="1"/>
  <c r="AI772" i="2"/>
  <c r="AT772" i="2" s="1"/>
  <c r="AI712" i="2"/>
  <c r="AT712" i="2" s="1"/>
  <c r="AI927" i="2"/>
  <c r="AT927" i="2" s="1"/>
  <c r="AI995" i="2"/>
  <c r="AT995" i="2" s="1"/>
  <c r="AI752" i="2"/>
  <c r="AT752" i="2" s="1"/>
  <c r="AI836" i="2"/>
  <c r="AT836" i="2" s="1"/>
  <c r="AI704" i="2"/>
  <c r="AT704" i="2" s="1"/>
  <c r="AI732" i="2"/>
  <c r="AT732" i="2" s="1"/>
  <c r="AI959" i="2"/>
  <c r="AT959" i="2" s="1"/>
  <c r="AI784" i="2"/>
  <c r="AT784" i="2" s="1"/>
  <c r="AI688" i="2"/>
  <c r="AT688" i="2" s="1"/>
  <c r="AI939" i="2"/>
  <c r="AT939" i="2" s="1"/>
  <c r="AI764" i="2"/>
  <c r="AT764" i="2" s="1"/>
  <c r="AI924" i="2"/>
  <c r="AT924" i="2" s="1"/>
  <c r="AI680" i="2"/>
  <c r="AT680" i="2" s="1"/>
  <c r="AI919" i="2"/>
  <c r="AT919" i="2" s="1"/>
  <c r="AI963" i="2"/>
  <c r="AT963" i="2" s="1"/>
  <c r="AI899" i="2"/>
  <c r="AT899" i="2" s="1"/>
  <c r="AI971" i="2"/>
  <c r="AT971" i="2" s="1"/>
  <c r="AI792" i="2"/>
  <c r="AT792" i="2" s="1"/>
  <c r="AI728" i="2"/>
  <c r="AT728" i="2" s="1"/>
  <c r="AI748" i="2"/>
  <c r="AT748" i="2" s="1"/>
  <c r="AI975" i="2"/>
  <c r="AT975" i="2" s="1"/>
  <c r="AI944" i="2"/>
  <c r="AT944" i="2" s="1"/>
  <c r="AI931" i="2"/>
  <c r="AT931" i="2" s="1"/>
  <c r="AI951" i="2"/>
  <c r="AT951" i="2" s="1"/>
  <c r="AI979" i="2"/>
  <c r="AT979" i="2" s="1"/>
  <c r="AI804" i="2"/>
  <c r="AT804" i="2" s="1"/>
  <c r="AI720" i="2"/>
  <c r="AT720" i="2" s="1"/>
  <c r="AI895" i="2"/>
  <c r="AT895" i="2" s="1"/>
  <c r="AI915" i="2"/>
  <c r="AT915" i="2" s="1"/>
  <c r="AI987" i="2"/>
  <c r="AT987" i="2" s="1"/>
  <c r="AI740" i="2"/>
  <c r="AT740" i="2" s="1"/>
  <c r="AI760" i="2"/>
  <c r="AT760" i="2" s="1"/>
  <c r="AI780" i="2"/>
  <c r="AT780" i="2" s="1"/>
  <c r="AI820" i="2"/>
  <c r="AT820" i="2" s="1"/>
  <c r="AH818" i="2"/>
  <c r="AS818" i="2" s="1"/>
  <c r="AH615" i="2"/>
  <c r="AS615" i="2" s="1"/>
  <c r="AH44" i="2"/>
  <c r="AS44" i="2" s="1"/>
  <c r="AH113" i="2"/>
  <c r="AS113" i="2" s="1"/>
  <c r="AV113" i="2" s="1"/>
  <c r="BF113" i="2" s="1"/>
  <c r="BG113" i="2" s="1"/>
  <c r="BH113" i="2" s="1"/>
  <c r="AH795" i="2"/>
  <c r="AS795" i="2" s="1"/>
  <c r="AV795" i="2" s="1"/>
  <c r="BF795" i="2" s="1"/>
  <c r="BG795" i="2" s="1"/>
  <c r="BH795" i="2" s="1"/>
  <c r="AH329" i="2"/>
  <c r="AS329" i="2" s="1"/>
  <c r="AH235" i="2"/>
  <c r="AS235" i="2" s="1"/>
  <c r="AH945" i="2"/>
  <c r="AS945" i="2" s="1"/>
  <c r="AH898" i="2"/>
  <c r="AS898" i="2" s="1"/>
  <c r="AH12" i="2"/>
  <c r="AS12" i="2" s="1"/>
  <c r="AH134" i="2"/>
  <c r="AS134" i="2" s="1"/>
  <c r="AV134" i="2" s="1"/>
  <c r="BF134" i="2" s="1"/>
  <c r="BG134" i="2" s="1"/>
  <c r="BH134" i="2" s="1"/>
  <c r="AH302" i="2"/>
  <c r="AS302" i="2" s="1"/>
  <c r="AH473" i="2"/>
  <c r="AS473" i="2" s="1"/>
  <c r="AH554" i="2"/>
  <c r="AS554" i="2" s="1"/>
  <c r="AV554" i="2" s="1"/>
  <c r="BF554" i="2" s="1"/>
  <c r="BG554" i="2" s="1"/>
  <c r="BH554" i="2" s="1"/>
  <c r="AH670" i="2"/>
  <c r="AS670" i="2" s="1"/>
  <c r="AH20" i="2"/>
  <c r="AS20" i="2" s="1"/>
  <c r="AH77" i="2"/>
  <c r="AS77" i="2" s="1"/>
  <c r="AH124" i="2"/>
  <c r="AS124" i="2" s="1"/>
  <c r="AV124" i="2" s="1"/>
  <c r="BF124" i="2" s="1"/>
  <c r="BG124" i="2" s="1"/>
  <c r="BH124" i="2" s="1"/>
  <c r="AH159" i="2"/>
  <c r="AS159" i="2" s="1"/>
  <c r="AV159" i="2" s="1"/>
  <c r="BF159" i="2" s="1"/>
  <c r="BG159" i="2" s="1"/>
  <c r="BH159" i="2" s="1"/>
  <c r="AH219" i="2"/>
  <c r="AS219" i="2" s="1"/>
  <c r="AH296" i="2"/>
  <c r="AS296" i="2" s="1"/>
  <c r="AH398" i="2"/>
  <c r="AS398" i="2" s="1"/>
  <c r="AV398" i="2" s="1"/>
  <c r="BF398" i="2" s="1"/>
  <c r="BG398" i="2" s="1"/>
  <c r="BH398" i="2" s="1"/>
  <c r="AH514" i="2"/>
  <c r="AS514" i="2" s="1"/>
  <c r="AH665" i="2"/>
  <c r="AS665" i="2" s="1"/>
  <c r="AH766" i="2"/>
  <c r="AS766" i="2" s="1"/>
  <c r="AV766" i="2" s="1"/>
  <c r="BF766" i="2" s="1"/>
  <c r="BG766" i="2" s="1"/>
  <c r="BH766" i="2" s="1"/>
  <c r="AH914" i="2"/>
  <c r="AS914" i="2" s="1"/>
  <c r="AH82" i="2"/>
  <c r="AS82" i="2" s="1"/>
  <c r="AV82" i="2" s="1"/>
  <c r="BF82" i="2" s="1"/>
  <c r="BG82" i="2" s="1"/>
  <c r="BH82" i="2" s="1"/>
  <c r="AH221" i="2"/>
  <c r="AS221" i="2" s="1"/>
  <c r="AH303" i="2"/>
  <c r="AS303" i="2" s="1"/>
  <c r="AV303" i="2" s="1"/>
  <c r="BF303" i="2" s="1"/>
  <c r="BG303" i="2" s="1"/>
  <c r="BH303" i="2" s="1"/>
  <c r="AH382" i="2"/>
  <c r="AS382" i="2" s="1"/>
  <c r="AV382" i="2" s="1"/>
  <c r="BF382" i="2" s="1"/>
  <c r="BG382" i="2" s="1"/>
  <c r="BH382" i="2" s="1"/>
  <c r="AH73" i="2"/>
  <c r="AS73" i="2" s="1"/>
  <c r="AH149" i="2"/>
  <c r="AS149" i="2" s="1"/>
  <c r="AH233" i="2"/>
  <c r="AS233" i="2" s="1"/>
  <c r="AH358" i="2"/>
  <c r="AS358" i="2" s="1"/>
  <c r="AH457" i="2"/>
  <c r="AS457" i="2" s="1"/>
  <c r="AV457" i="2" s="1"/>
  <c r="BF457" i="2" s="1"/>
  <c r="BG457" i="2" s="1"/>
  <c r="BH457" i="2" s="1"/>
  <c r="AH622" i="2"/>
  <c r="AS622" i="2" s="1"/>
  <c r="AH806" i="2"/>
  <c r="AS806" i="2" s="1"/>
  <c r="AH974" i="2"/>
  <c r="AS974" i="2" s="1"/>
  <c r="AH85" i="2"/>
  <c r="AS85" i="2" s="1"/>
  <c r="AH174" i="2"/>
  <c r="AS174" i="2" s="1"/>
  <c r="AH367" i="2"/>
  <c r="AS367" i="2" s="1"/>
  <c r="AH510" i="2"/>
  <c r="AS510" i="2" s="1"/>
  <c r="AH653" i="2"/>
  <c r="AS653" i="2" s="1"/>
  <c r="AH813" i="2"/>
  <c r="AS813" i="2" s="1"/>
  <c r="AH41" i="2"/>
  <c r="AS41" i="2" s="1"/>
  <c r="AH182" i="2"/>
  <c r="AS182" i="2" s="1"/>
  <c r="AH326" i="2"/>
  <c r="AS326" i="2" s="1"/>
  <c r="AV326" i="2" s="1"/>
  <c r="BF326" i="2" s="1"/>
  <c r="BG326" i="2" s="1"/>
  <c r="BH326" i="2" s="1"/>
  <c r="AH425" i="2"/>
  <c r="AS425" i="2" s="1"/>
  <c r="AH601" i="2"/>
  <c r="AS601" i="2" s="1"/>
  <c r="AH28" i="2"/>
  <c r="AS28" i="2" s="1"/>
  <c r="AH133" i="2"/>
  <c r="AS133" i="2" s="1"/>
  <c r="AV133" i="2" s="1"/>
  <c r="BF133" i="2" s="1"/>
  <c r="BG133" i="2" s="1"/>
  <c r="BH133" i="2" s="1"/>
  <c r="AH371" i="2"/>
  <c r="AS371" i="2" s="1"/>
  <c r="AH702" i="2"/>
  <c r="AS702" i="2" s="1"/>
  <c r="AH26" i="2"/>
  <c r="AS26" i="2" s="1"/>
  <c r="AV26" i="2" s="1"/>
  <c r="BF26" i="2" s="1"/>
  <c r="BG26" i="2" s="1"/>
  <c r="BH26" i="2" s="1"/>
  <c r="AH397" i="2"/>
  <c r="AS397" i="2" s="1"/>
  <c r="AH553" i="2"/>
  <c r="AS553" i="2" s="1"/>
  <c r="AV553" i="2" s="1"/>
  <c r="BF553" i="2" s="1"/>
  <c r="BG553" i="2" s="1"/>
  <c r="BH553" i="2" s="1"/>
  <c r="AH709" i="2"/>
  <c r="AS709" i="2" s="1"/>
  <c r="AH830" i="2"/>
  <c r="AS830" i="2" s="1"/>
  <c r="AH978" i="2"/>
  <c r="AS978" i="2" s="1"/>
  <c r="AV978" i="2" s="1"/>
  <c r="BF978" i="2" s="1"/>
  <c r="BG978" i="2" s="1"/>
  <c r="BH978" i="2" s="1"/>
  <c r="AH183" i="2"/>
  <c r="AS183" i="2" s="1"/>
  <c r="AV183" i="2" s="1"/>
  <c r="BF183" i="2" s="1"/>
  <c r="BG183" i="2" s="1"/>
  <c r="BH183" i="2" s="1"/>
  <c r="AH291" i="2"/>
  <c r="AS291" i="2" s="1"/>
  <c r="AH479" i="2"/>
  <c r="AS479" i="2" s="1"/>
  <c r="AH637" i="2"/>
  <c r="AS637" i="2" s="1"/>
  <c r="AH918" i="2"/>
  <c r="AS918" i="2" s="1"/>
  <c r="AH102" i="2"/>
  <c r="AS102" i="2" s="1"/>
  <c r="AH442" i="2"/>
  <c r="AS442" i="2" s="1"/>
  <c r="AH661" i="2"/>
  <c r="AS661" i="2" s="1"/>
  <c r="AV661" i="2" s="1"/>
  <c r="BF661" i="2" s="1"/>
  <c r="BG661" i="2" s="1"/>
  <c r="BH661" i="2" s="1"/>
  <c r="AH950" i="2"/>
  <c r="AS950" i="2" s="1"/>
  <c r="AH304" i="2"/>
  <c r="AS304" i="2" s="1"/>
  <c r="AV304" i="2" s="1"/>
  <c r="BF304" i="2" s="1"/>
  <c r="BG304" i="2" s="1"/>
  <c r="BH304" i="2" s="1"/>
  <c r="AH639" i="2"/>
  <c r="AS639" i="2" s="1"/>
  <c r="AH873" i="2"/>
  <c r="AS873" i="2" s="1"/>
  <c r="AH223" i="2"/>
  <c r="AS223" i="2" s="1"/>
  <c r="AH438" i="2"/>
  <c r="AS438" i="2" s="1"/>
  <c r="AH196" i="2"/>
  <c r="AS196" i="2" s="1"/>
  <c r="AH505" i="2"/>
  <c r="AS505" i="2" s="1"/>
  <c r="AH853" i="2"/>
  <c r="AS853" i="2" s="1"/>
  <c r="AH943" i="2"/>
  <c r="AS943" i="2" s="1"/>
  <c r="AH820" i="2"/>
  <c r="AS820" i="2" s="1"/>
  <c r="AH792" i="2"/>
  <c r="AS792" i="2" s="1"/>
  <c r="AH875" i="2"/>
  <c r="AS875" i="2" s="1"/>
  <c r="AH694" i="2"/>
  <c r="AS694" i="2" s="1"/>
  <c r="AH729" i="2"/>
  <c r="AS729" i="2" s="1"/>
  <c r="AH195" i="2"/>
  <c r="AS195" i="2" s="1"/>
  <c r="AV195" i="2" s="1"/>
  <c r="BF195" i="2" s="1"/>
  <c r="BG195" i="2" s="1"/>
  <c r="BH195" i="2" s="1"/>
  <c r="AH132" i="2"/>
  <c r="AS132" i="2" s="1"/>
  <c r="AH882" i="2"/>
  <c r="AS882" i="2" s="1"/>
  <c r="AH247" i="2"/>
  <c r="AS247" i="2" s="1"/>
  <c r="AV247" i="2" s="1"/>
  <c r="BF247" i="2" s="1"/>
  <c r="BG247" i="2" s="1"/>
  <c r="BH247" i="2" s="1"/>
  <c r="AH141" i="2"/>
  <c r="AS141" i="2" s="1"/>
  <c r="AH902" i="2"/>
  <c r="AS902" i="2" s="1"/>
  <c r="AV902" i="2" s="1"/>
  <c r="BF902" i="2" s="1"/>
  <c r="BG902" i="2" s="1"/>
  <c r="BH902" i="2" s="1"/>
  <c r="AH725" i="2"/>
  <c r="AS725" i="2" s="1"/>
  <c r="AH266" i="2"/>
  <c r="AS266" i="2" s="1"/>
  <c r="AH13" i="2"/>
  <c r="AS13" i="2" s="1"/>
  <c r="AV13" i="2" s="1"/>
  <c r="BF13" i="2" s="1"/>
  <c r="BG13" i="2" s="1"/>
  <c r="BH13" i="2" s="1"/>
  <c r="AH161" i="2"/>
  <c r="AS161" i="2" s="1"/>
  <c r="AV161" i="2" s="1"/>
  <c r="BF161" i="2" s="1"/>
  <c r="BG161" i="2" s="1"/>
  <c r="BH161" i="2" s="1"/>
  <c r="AH342" i="2"/>
  <c r="AS342" i="2" s="1"/>
  <c r="AH497" i="2"/>
  <c r="AS497" i="2" s="1"/>
  <c r="AH561" i="2"/>
  <c r="AS561" i="2" s="1"/>
  <c r="AH693" i="2"/>
  <c r="AS693" i="2" s="1"/>
  <c r="AH54" i="2"/>
  <c r="AS54" i="2" s="1"/>
  <c r="AH78" i="2"/>
  <c r="AS78" i="2" s="1"/>
  <c r="AH142" i="2"/>
  <c r="AS142" i="2" s="1"/>
  <c r="AV142" i="2" s="1"/>
  <c r="BF142" i="2" s="1"/>
  <c r="BG142" i="2" s="1"/>
  <c r="BH142" i="2" s="1"/>
  <c r="AH167" i="2"/>
  <c r="AS167" i="2" s="1"/>
  <c r="AV167" i="2" s="1"/>
  <c r="BF167" i="2" s="1"/>
  <c r="BG167" i="2" s="1"/>
  <c r="BH167" i="2" s="1"/>
  <c r="AH242" i="2"/>
  <c r="AS242" i="2" s="1"/>
  <c r="AH306" i="2"/>
  <c r="AS306" i="2" s="1"/>
  <c r="AH437" i="2"/>
  <c r="AS437" i="2" s="1"/>
  <c r="AH522" i="2"/>
  <c r="AS522" i="2" s="1"/>
  <c r="AH685" i="2"/>
  <c r="AS685" i="2" s="1"/>
  <c r="AH781" i="2"/>
  <c r="AS781" i="2" s="1"/>
  <c r="AH922" i="2"/>
  <c r="AS922" i="2" s="1"/>
  <c r="AV922" i="2" s="1"/>
  <c r="BF922" i="2" s="1"/>
  <c r="BG922" i="2" s="1"/>
  <c r="BH922" i="2" s="1"/>
  <c r="AH103" i="2"/>
  <c r="AS103" i="2" s="1"/>
  <c r="AH225" i="2"/>
  <c r="AS225" i="2" s="1"/>
  <c r="AV225" i="2" s="1"/>
  <c r="BF225" i="2" s="1"/>
  <c r="BG225" i="2" s="1"/>
  <c r="BH225" i="2" s="1"/>
  <c r="AH311" i="2"/>
  <c r="AS311" i="2" s="1"/>
  <c r="AH387" i="2"/>
  <c r="AS387" i="2" s="1"/>
  <c r="AH90" i="2"/>
  <c r="AS90" i="2" s="1"/>
  <c r="AH170" i="2"/>
  <c r="AS170" i="2" s="1"/>
  <c r="AH237" i="2"/>
  <c r="AS237" i="2" s="1"/>
  <c r="AH362" i="2"/>
  <c r="AS362" i="2" s="1"/>
  <c r="AV362" i="2" s="1"/>
  <c r="BF362" i="2" s="1"/>
  <c r="BG362" i="2" s="1"/>
  <c r="BH362" i="2" s="1"/>
  <c r="AH462" i="2"/>
  <c r="AS462" i="2" s="1"/>
  <c r="AH673" i="2"/>
  <c r="AS673" i="2" s="1"/>
  <c r="AH825" i="2"/>
  <c r="AS825" i="2" s="1"/>
  <c r="AH998" i="2"/>
  <c r="AS998" i="2" s="1"/>
  <c r="AH95" i="2"/>
  <c r="AS95" i="2" s="1"/>
  <c r="AH197" i="2"/>
  <c r="AS197" i="2" s="1"/>
  <c r="AH375" i="2"/>
  <c r="AS375" i="2" s="1"/>
  <c r="AH521" i="2"/>
  <c r="AS521" i="2" s="1"/>
  <c r="AV521" i="2" s="1"/>
  <c r="BF521" i="2" s="1"/>
  <c r="BG521" i="2" s="1"/>
  <c r="BH521" i="2" s="1"/>
  <c r="AH669" i="2"/>
  <c r="AS669" i="2" s="1"/>
  <c r="AH838" i="2"/>
  <c r="AS838" i="2" s="1"/>
  <c r="AV838" i="2" s="1"/>
  <c r="BF838" i="2" s="1"/>
  <c r="BG838" i="2" s="1"/>
  <c r="BH838" i="2" s="1"/>
  <c r="AH51" i="2"/>
  <c r="AS51" i="2" s="1"/>
  <c r="AH213" i="2"/>
  <c r="AS213" i="2" s="1"/>
  <c r="AV213" i="2" s="1"/>
  <c r="BF213" i="2" s="1"/>
  <c r="BG213" i="2" s="1"/>
  <c r="BH213" i="2" s="1"/>
  <c r="AH335" i="2"/>
  <c r="AS335" i="2" s="1"/>
  <c r="AV335" i="2" s="1"/>
  <c r="BF335" i="2" s="1"/>
  <c r="BG335" i="2" s="1"/>
  <c r="BH335" i="2" s="1"/>
  <c r="AH450" i="2"/>
  <c r="AS450" i="2" s="1"/>
  <c r="AH617" i="2"/>
  <c r="AS617" i="2" s="1"/>
  <c r="AH33" i="2"/>
  <c r="AS33" i="2" s="1"/>
  <c r="AH150" i="2"/>
  <c r="AS150" i="2" s="1"/>
  <c r="AH418" i="2"/>
  <c r="AS418" i="2" s="1"/>
  <c r="AH733" i="2"/>
  <c r="AS733" i="2" s="1"/>
  <c r="AH36" i="2"/>
  <c r="AS36" i="2" s="1"/>
  <c r="AH426" i="2"/>
  <c r="AS426" i="2" s="1"/>
  <c r="AH570" i="2"/>
  <c r="AS570" i="2" s="1"/>
  <c r="AH713" i="2"/>
  <c r="AS713" i="2" s="1"/>
  <c r="AV713" i="2" s="1"/>
  <c r="BF713" i="2" s="1"/>
  <c r="BG713" i="2" s="1"/>
  <c r="BH713" i="2" s="1"/>
  <c r="AH833" i="2"/>
  <c r="AS833" i="2" s="1"/>
  <c r="AH982" i="2"/>
  <c r="AS982" i="2" s="1"/>
  <c r="AH186" i="2"/>
  <c r="AS186" i="2" s="1"/>
  <c r="AV186" i="2" s="1"/>
  <c r="BF186" i="2" s="1"/>
  <c r="BG186" i="2" s="1"/>
  <c r="BH186" i="2" s="1"/>
  <c r="AH309" i="2"/>
  <c r="AS309" i="2" s="1"/>
  <c r="AH494" i="2"/>
  <c r="AS494" i="2" s="1"/>
  <c r="AH738" i="2"/>
  <c r="AS738" i="2" s="1"/>
  <c r="AH921" i="2"/>
  <c r="AS921" i="2" s="1"/>
  <c r="AH115" i="2"/>
  <c r="AS115" i="2" s="1"/>
  <c r="AH454" i="2"/>
  <c r="AS454" i="2" s="1"/>
  <c r="AV454" i="2" s="1"/>
  <c r="BF454" i="2" s="1"/>
  <c r="BG454" i="2" s="1"/>
  <c r="BH454" i="2" s="1"/>
  <c r="AH679" i="2"/>
  <c r="AS679" i="2" s="1"/>
  <c r="AH973" i="2"/>
  <c r="AS973" i="2" s="1"/>
  <c r="AH345" i="2"/>
  <c r="AS345" i="2" s="1"/>
  <c r="AH662" i="2"/>
  <c r="AS662" i="2" s="1"/>
  <c r="AH941" i="2"/>
  <c r="AS941" i="2" s="1"/>
  <c r="AH239" i="2"/>
  <c r="AS239" i="2" s="1"/>
  <c r="AH594" i="2"/>
  <c r="AS594" i="2" s="1"/>
  <c r="AV594" i="2" s="1"/>
  <c r="BF594" i="2" s="1"/>
  <c r="BG594" i="2" s="1"/>
  <c r="BH594" i="2" s="1"/>
  <c r="AH250" i="2"/>
  <c r="AS250" i="2" s="1"/>
  <c r="AV250" i="2" s="1"/>
  <c r="BF250" i="2" s="1"/>
  <c r="BG250" i="2" s="1"/>
  <c r="BH250" i="2" s="1"/>
  <c r="AH511" i="2"/>
  <c r="AS511" i="2" s="1"/>
  <c r="AH865" i="2"/>
  <c r="AS865" i="2" s="1"/>
  <c r="AH959" i="2"/>
  <c r="AS959" i="2" s="1"/>
  <c r="AH910" i="2"/>
  <c r="AS910" i="2" s="1"/>
  <c r="AH788" i="2"/>
  <c r="AS788" i="2" s="1"/>
  <c r="AH855" i="2"/>
  <c r="AS855" i="2" s="1"/>
  <c r="AH654" i="2"/>
  <c r="AS654" i="2" s="1"/>
  <c r="AV654" i="2" s="1"/>
  <c r="BF654" i="2" s="1"/>
  <c r="BG654" i="2" s="1"/>
  <c r="BH654" i="2" s="1"/>
  <c r="AH429" i="2"/>
  <c r="AS429" i="2" s="1"/>
  <c r="AV429" i="2" s="1"/>
  <c r="BF429" i="2" s="1"/>
  <c r="BG429" i="2" s="1"/>
  <c r="BH429" i="2" s="1"/>
  <c r="AH743" i="2"/>
  <c r="AS743" i="2" s="1"/>
  <c r="AH215" i="2"/>
  <c r="AS215" i="2" s="1"/>
  <c r="AV215" i="2" s="1"/>
  <c r="BF215" i="2" s="1"/>
  <c r="BG215" i="2" s="1"/>
  <c r="BH215" i="2" s="1"/>
  <c r="AH191" i="2"/>
  <c r="AS191" i="2" s="1"/>
  <c r="AH893" i="2"/>
  <c r="AS893" i="2" s="1"/>
  <c r="AH774" i="2"/>
  <c r="AS774" i="2" s="1"/>
  <c r="AH87" i="2"/>
  <c r="AS87" i="2" s="1"/>
  <c r="AH106" i="2"/>
  <c r="AS106" i="2" s="1"/>
  <c r="AH819" i="2"/>
  <c r="AS819" i="2" s="1"/>
  <c r="AH1002" i="2"/>
  <c r="AS1002" i="2" s="1"/>
  <c r="AH718" i="2"/>
  <c r="AS718" i="2" s="1"/>
  <c r="AV718" i="2" s="1"/>
  <c r="BF718" i="2" s="1"/>
  <c r="BG718" i="2" s="1"/>
  <c r="BH718" i="2" s="1"/>
  <c r="AH562" i="2"/>
  <c r="AS562" i="2" s="1"/>
  <c r="AH963" i="2"/>
  <c r="AS963" i="2" s="1"/>
  <c r="AH903" i="2"/>
  <c r="AS903" i="2" s="1"/>
  <c r="AH62" i="2"/>
  <c r="AS62" i="2" s="1"/>
  <c r="AH178" i="2"/>
  <c r="AS178" i="2" s="1"/>
  <c r="AV178" i="2" s="1"/>
  <c r="BF178" i="2" s="1"/>
  <c r="BG178" i="2" s="1"/>
  <c r="BH178" i="2" s="1"/>
  <c r="AH350" i="2"/>
  <c r="AS350" i="2" s="1"/>
  <c r="AH500" i="2"/>
  <c r="AS500" i="2" s="1"/>
  <c r="AH593" i="2"/>
  <c r="AS593" i="2" s="1"/>
  <c r="AV593" i="2" s="1"/>
  <c r="BF593" i="2" s="1"/>
  <c r="BG593" i="2" s="1"/>
  <c r="BH593" i="2" s="1"/>
  <c r="AH714" i="2"/>
  <c r="AS714" i="2" s="1"/>
  <c r="AH55" i="2"/>
  <c r="AS55" i="2" s="1"/>
  <c r="AH79" i="2"/>
  <c r="AS79" i="2" s="1"/>
  <c r="AH143" i="2"/>
  <c r="AS143" i="2" s="1"/>
  <c r="AH177" i="2"/>
  <c r="AS177" i="2" s="1"/>
  <c r="AH245" i="2"/>
  <c r="AS245" i="2" s="1"/>
  <c r="AV245" i="2" s="1"/>
  <c r="BF245" i="2" s="1"/>
  <c r="BG245" i="2" s="1"/>
  <c r="BH245" i="2" s="1"/>
  <c r="AH314" i="2"/>
  <c r="AS314" i="2" s="1"/>
  <c r="AH449" i="2"/>
  <c r="AS449" i="2" s="1"/>
  <c r="AV449" i="2" s="1"/>
  <c r="BF449" i="2" s="1"/>
  <c r="BG449" i="2" s="1"/>
  <c r="BH449" i="2" s="1"/>
  <c r="AH534" i="2"/>
  <c r="AS534" i="2" s="1"/>
  <c r="AH690" i="2"/>
  <c r="AS690" i="2" s="1"/>
  <c r="AH789" i="2"/>
  <c r="AS789" i="2" s="1"/>
  <c r="AH953" i="2"/>
  <c r="AS953" i="2" s="1"/>
  <c r="AH114" i="2"/>
  <c r="AS114" i="2" s="1"/>
  <c r="AH275" i="2"/>
  <c r="AS275" i="2" s="1"/>
  <c r="AV275" i="2" s="1"/>
  <c r="BF275" i="2" s="1"/>
  <c r="BG275" i="2" s="1"/>
  <c r="BH275" i="2" s="1"/>
  <c r="AH331" i="2"/>
  <c r="AS331" i="2" s="1"/>
  <c r="AH389" i="2"/>
  <c r="AS389" i="2" s="1"/>
  <c r="AV389" i="2" s="1"/>
  <c r="BF389" i="2" s="1"/>
  <c r="BG389" i="2" s="1"/>
  <c r="BH389" i="2" s="1"/>
  <c r="AH105" i="2"/>
  <c r="AS105" i="2" s="1"/>
  <c r="AV105" i="2" s="1"/>
  <c r="BF105" i="2" s="1"/>
  <c r="BG105" i="2" s="1"/>
  <c r="BH105" i="2" s="1"/>
  <c r="AH179" i="2"/>
  <c r="AS179" i="2" s="1"/>
  <c r="AH249" i="2"/>
  <c r="AS249" i="2" s="1"/>
  <c r="AV249" i="2" s="1"/>
  <c r="BF249" i="2" s="1"/>
  <c r="BG249" i="2" s="1"/>
  <c r="BH249" i="2" s="1"/>
  <c r="AH370" i="2"/>
  <c r="AS370" i="2" s="1"/>
  <c r="AH469" i="2"/>
  <c r="AS469" i="2" s="1"/>
  <c r="AH697" i="2"/>
  <c r="AS697" i="2" s="1"/>
  <c r="AH881" i="2"/>
  <c r="AS881" i="2" s="1"/>
  <c r="AH1001" i="2"/>
  <c r="AS1001" i="2" s="1"/>
  <c r="AH109" i="2"/>
  <c r="AS109" i="2" s="1"/>
  <c r="AH204" i="2"/>
  <c r="AS204" i="2" s="1"/>
  <c r="AH401" i="2"/>
  <c r="AS401" i="2" s="1"/>
  <c r="AH550" i="2"/>
  <c r="AS550" i="2" s="1"/>
  <c r="AH678" i="2"/>
  <c r="AS678" i="2" s="1"/>
  <c r="AH845" i="2"/>
  <c r="AS845" i="2" s="1"/>
  <c r="AH76" i="2"/>
  <c r="AS76" i="2" s="1"/>
  <c r="AH218" i="2"/>
  <c r="AS218" i="2" s="1"/>
  <c r="AV218" i="2" s="1"/>
  <c r="BF218" i="2" s="1"/>
  <c r="BG218" i="2" s="1"/>
  <c r="BH218" i="2" s="1"/>
  <c r="AH369" i="2"/>
  <c r="AS369" i="2" s="1"/>
  <c r="AV369" i="2" s="1"/>
  <c r="BF369" i="2" s="1"/>
  <c r="BG369" i="2" s="1"/>
  <c r="BH369" i="2" s="1"/>
  <c r="AH498" i="2"/>
  <c r="AS498" i="2" s="1"/>
  <c r="AH621" i="2"/>
  <c r="AS621" i="2" s="1"/>
  <c r="AH67" i="2"/>
  <c r="AS67" i="2" s="1"/>
  <c r="AH230" i="2"/>
  <c r="AS230" i="2" s="1"/>
  <c r="AV230" i="2" s="1"/>
  <c r="BF230" i="2" s="1"/>
  <c r="BG230" i="2" s="1"/>
  <c r="BH230" i="2" s="1"/>
  <c r="AH433" i="2"/>
  <c r="AS433" i="2" s="1"/>
  <c r="AV433" i="2" s="1"/>
  <c r="BF433" i="2" s="1"/>
  <c r="BG433" i="2" s="1"/>
  <c r="BH433" i="2" s="1"/>
  <c r="AH742" i="2"/>
  <c r="AS742" i="2" s="1"/>
  <c r="AH46" i="2"/>
  <c r="AS46" i="2" s="1"/>
  <c r="AH477" i="2"/>
  <c r="AS477" i="2" s="1"/>
  <c r="AH578" i="2"/>
  <c r="AS578" i="2" s="1"/>
  <c r="AH722" i="2"/>
  <c r="AS722" i="2" s="1"/>
  <c r="AH837" i="2"/>
  <c r="AS837" i="2" s="1"/>
  <c r="AH986" i="2"/>
  <c r="AS986" i="2" s="1"/>
  <c r="AH203" i="2"/>
  <c r="AS203" i="2" s="1"/>
  <c r="AV203" i="2" s="1"/>
  <c r="BF203" i="2" s="1"/>
  <c r="BG203" i="2" s="1"/>
  <c r="BH203" i="2" s="1"/>
  <c r="AH374" i="2"/>
  <c r="AS374" i="2" s="1"/>
  <c r="AH515" i="2"/>
  <c r="AS515" i="2" s="1"/>
  <c r="AV515" i="2" s="1"/>
  <c r="BF515" i="2" s="1"/>
  <c r="BG515" i="2" s="1"/>
  <c r="BH515" i="2" s="1"/>
  <c r="AH741" i="2"/>
  <c r="AS741" i="2" s="1"/>
  <c r="AH930" i="2"/>
  <c r="AS930" i="2" s="1"/>
  <c r="AH165" i="2"/>
  <c r="AS165" i="2" s="1"/>
  <c r="AH489" i="2"/>
  <c r="AS489" i="2" s="1"/>
  <c r="AH749" i="2"/>
  <c r="AS749" i="2" s="1"/>
  <c r="AH30" i="2"/>
  <c r="AS30" i="2" s="1"/>
  <c r="AV30" i="2" s="1"/>
  <c r="BF30" i="2" s="1"/>
  <c r="BG30" i="2" s="1"/>
  <c r="BH30" i="2" s="1"/>
  <c r="AH383" i="2"/>
  <c r="AS383" i="2" s="1"/>
  <c r="AH717" i="2"/>
  <c r="AS717" i="2" s="1"/>
  <c r="AH954" i="2"/>
  <c r="AS954" i="2" s="1"/>
  <c r="AH281" i="2"/>
  <c r="AS281" i="2" s="1"/>
  <c r="AH605" i="2"/>
  <c r="AS605" i="2" s="1"/>
  <c r="AH307" i="2"/>
  <c r="AS307" i="2" s="1"/>
  <c r="AH546" i="2"/>
  <c r="AS546" i="2" s="1"/>
  <c r="AV546" i="2" s="1"/>
  <c r="BF546" i="2" s="1"/>
  <c r="BG546" i="2" s="1"/>
  <c r="BH546" i="2" s="1"/>
  <c r="AH879" i="2"/>
  <c r="AS879" i="2" s="1"/>
  <c r="AV879" i="2" s="1"/>
  <c r="BF879" i="2" s="1"/>
  <c r="BG879" i="2" s="1"/>
  <c r="BH879" i="2" s="1"/>
  <c r="AH969" i="2"/>
  <c r="AS969" i="2" s="1"/>
  <c r="AH784" i="2"/>
  <c r="AS784" i="2" s="1"/>
  <c r="AH392" i="2"/>
  <c r="AS392" i="2" s="1"/>
  <c r="AV392" i="2" s="1"/>
  <c r="BF392" i="2" s="1"/>
  <c r="BG392" i="2" s="1"/>
  <c r="BH392" i="2" s="1"/>
  <c r="AH846" i="2"/>
  <c r="AS846" i="2" s="1"/>
  <c r="AH243" i="2"/>
  <c r="AS243" i="2" s="1"/>
  <c r="AH313" i="2"/>
  <c r="AS313" i="2" s="1"/>
  <c r="AH933" i="2"/>
  <c r="AS933" i="2" s="1"/>
  <c r="AH682" i="2"/>
  <c r="AS682" i="2" s="1"/>
  <c r="AV682" i="2" s="1"/>
  <c r="BF682" i="2" s="1"/>
  <c r="BG682" i="2" s="1"/>
  <c r="BH682" i="2" s="1"/>
  <c r="AH50" i="2"/>
  <c r="AS50" i="2" s="1"/>
  <c r="AH737" i="2"/>
  <c r="AS737" i="2" s="1"/>
  <c r="AH760" i="2"/>
  <c r="AS760" i="2" s="1"/>
  <c r="AH857" i="2"/>
  <c r="AS857" i="2" s="1"/>
  <c r="AH899" i="2"/>
  <c r="AS899" i="2" s="1"/>
  <c r="AH63" i="2"/>
  <c r="AS63" i="2" s="1"/>
  <c r="AH189" i="2"/>
  <c r="AS189" i="2" s="1"/>
  <c r="AH363" i="2"/>
  <c r="AS363" i="2" s="1"/>
  <c r="AV363" i="2" s="1"/>
  <c r="BF363" i="2" s="1"/>
  <c r="BG363" i="2" s="1"/>
  <c r="BH363" i="2" s="1"/>
  <c r="AH502" i="2"/>
  <c r="AS502" i="2" s="1"/>
  <c r="AH598" i="2"/>
  <c r="AS598" i="2" s="1"/>
  <c r="AV598" i="2" s="1"/>
  <c r="BF598" i="2" s="1"/>
  <c r="BG598" i="2" s="1"/>
  <c r="BH598" i="2" s="1"/>
  <c r="AH734" i="2"/>
  <c r="AS734" i="2" s="1"/>
  <c r="AH57" i="2"/>
  <c r="AS57" i="2" s="1"/>
  <c r="AH98" i="2"/>
  <c r="AS98" i="2" s="1"/>
  <c r="AH154" i="2"/>
  <c r="AS154" i="2" s="1"/>
  <c r="AH187" i="2"/>
  <c r="AS187" i="2" s="1"/>
  <c r="AV187" i="2" s="1"/>
  <c r="BF187" i="2" s="1"/>
  <c r="BG187" i="2" s="1"/>
  <c r="BH187" i="2" s="1"/>
  <c r="AH255" i="2"/>
  <c r="AS255" i="2" s="1"/>
  <c r="AV255" i="2" s="1"/>
  <c r="BF255" i="2" s="1"/>
  <c r="BG255" i="2" s="1"/>
  <c r="BH255" i="2" s="1"/>
  <c r="AH317" i="2"/>
  <c r="AS317" i="2" s="1"/>
  <c r="AH461" i="2"/>
  <c r="AS461" i="2" s="1"/>
  <c r="AV461" i="2" s="1"/>
  <c r="BF461" i="2" s="1"/>
  <c r="BG461" i="2" s="1"/>
  <c r="BH461" i="2" s="1"/>
  <c r="AH574" i="2"/>
  <c r="AS574" i="2" s="1"/>
  <c r="AH701" i="2"/>
  <c r="AS701" i="2" s="1"/>
  <c r="AH797" i="2"/>
  <c r="AS797" i="2" s="1"/>
  <c r="AH981" i="2"/>
  <c r="AS981" i="2" s="1"/>
  <c r="AH146" i="2"/>
  <c r="AS146" i="2" s="1"/>
  <c r="AV146" i="2" s="1"/>
  <c r="BF146" i="2" s="1"/>
  <c r="BG146" i="2" s="1"/>
  <c r="BH146" i="2" s="1"/>
  <c r="AH283" i="2"/>
  <c r="AS283" i="2" s="1"/>
  <c r="AV283" i="2" s="1"/>
  <c r="BF283" i="2" s="1"/>
  <c r="BG283" i="2" s="1"/>
  <c r="BH283" i="2" s="1"/>
  <c r="AH343" i="2"/>
  <c r="AS343" i="2" s="1"/>
  <c r="AH21" i="2"/>
  <c r="AS21" i="2" s="1"/>
  <c r="AH107" i="2"/>
  <c r="AS107" i="2" s="1"/>
  <c r="AH193" i="2"/>
  <c r="AS193" i="2" s="1"/>
  <c r="AH277" i="2"/>
  <c r="AS277" i="2" s="1"/>
  <c r="AH391" i="2"/>
  <c r="AS391" i="2" s="1"/>
  <c r="AH478" i="2"/>
  <c r="AS478" i="2" s="1"/>
  <c r="AV478" i="2" s="1"/>
  <c r="BF478" i="2" s="1"/>
  <c r="BG478" i="2" s="1"/>
  <c r="BH478" i="2" s="1"/>
  <c r="AH745" i="2"/>
  <c r="AS745" i="2" s="1"/>
  <c r="AH886" i="2"/>
  <c r="AS886" i="2" s="1"/>
  <c r="AH18" i="2"/>
  <c r="AS18" i="2" s="1"/>
  <c r="AV18" i="2" s="1"/>
  <c r="BF18" i="2" s="1"/>
  <c r="BG18" i="2" s="1"/>
  <c r="BH18" i="2" s="1"/>
  <c r="AH130" i="2"/>
  <c r="AS130" i="2" s="1"/>
  <c r="AH227" i="2"/>
  <c r="AS227" i="2" s="1"/>
  <c r="AH403" i="2"/>
  <c r="AS403" i="2" s="1"/>
  <c r="AH557" i="2"/>
  <c r="AS557" i="2" s="1"/>
  <c r="AV557" i="2" s="1"/>
  <c r="BF557" i="2" s="1"/>
  <c r="BG557" i="2" s="1"/>
  <c r="BH557" i="2" s="1"/>
  <c r="AH689" i="2"/>
  <c r="AS689" i="2" s="1"/>
  <c r="AH840" i="2"/>
  <c r="AS840" i="2" s="1"/>
  <c r="AH808" i="2"/>
  <c r="AS808" i="2" s="1"/>
  <c r="AH768" i="2"/>
  <c r="AS768" i="2" s="1"/>
  <c r="AH354" i="2"/>
  <c r="AS354" i="2" s="1"/>
  <c r="AH923" i="2"/>
  <c r="AS923" i="2" s="1"/>
  <c r="AH305" i="2"/>
  <c r="AS305" i="2" s="1"/>
  <c r="AV305" i="2" s="1"/>
  <c r="BF305" i="2" s="1"/>
  <c r="BG305" i="2" s="1"/>
  <c r="BH305" i="2" s="1"/>
  <c r="AH858" i="2"/>
  <c r="AS858" i="2" s="1"/>
  <c r="AH318" i="2"/>
  <c r="AS318" i="2" s="1"/>
  <c r="AH337" i="2"/>
  <c r="AS337" i="2" s="1"/>
  <c r="AV337" i="2" s="1"/>
  <c r="BF337" i="2" s="1"/>
  <c r="BG337" i="2" s="1"/>
  <c r="BH337" i="2" s="1"/>
  <c r="AH994" i="2"/>
  <c r="AS994" i="2" s="1"/>
  <c r="AH487" i="2"/>
  <c r="AS487" i="2" s="1"/>
  <c r="AV487" i="2" s="1"/>
  <c r="BF487" i="2" s="1"/>
  <c r="BG487" i="2" s="1"/>
  <c r="BH487" i="2" s="1"/>
  <c r="AH710" i="2"/>
  <c r="AS710" i="2" s="1"/>
  <c r="AH349" i="2"/>
  <c r="AS349" i="2" s="1"/>
  <c r="AH118" i="2"/>
  <c r="AS118" i="2" s="1"/>
  <c r="AH7" i="2"/>
  <c r="AS7" i="2" s="1"/>
  <c r="AH99" i="2"/>
  <c r="AS99" i="2" s="1"/>
  <c r="AH199" i="2"/>
  <c r="AS199" i="2" s="1"/>
  <c r="AH386" i="2"/>
  <c r="AS386" i="2" s="1"/>
  <c r="AH517" i="2"/>
  <c r="AS517" i="2" s="1"/>
  <c r="AV517" i="2" s="1"/>
  <c r="BF517" i="2" s="1"/>
  <c r="BG517" i="2" s="1"/>
  <c r="BH517" i="2" s="1"/>
  <c r="AH606" i="2"/>
  <c r="AS606" i="2" s="1"/>
  <c r="AH758" i="2"/>
  <c r="AS758" i="2" s="1"/>
  <c r="AV758" i="2" s="1"/>
  <c r="BF758" i="2" s="1"/>
  <c r="BG758" i="2" s="1"/>
  <c r="BH758" i="2" s="1"/>
  <c r="AH58" i="2"/>
  <c r="AS58" i="2" s="1"/>
  <c r="AH110" i="2"/>
  <c r="AS110" i="2" s="1"/>
  <c r="AH155" i="2"/>
  <c r="AS155" i="2" s="1"/>
  <c r="AV155" i="2" s="1"/>
  <c r="BF155" i="2" s="1"/>
  <c r="BG155" i="2" s="1"/>
  <c r="BH155" i="2" s="1"/>
  <c r="AH188" i="2"/>
  <c r="AS188" i="2" s="1"/>
  <c r="AH261" i="2"/>
  <c r="AS261" i="2" s="1"/>
  <c r="AH330" i="2"/>
  <c r="AS330" i="2" s="1"/>
  <c r="AV330" i="2" s="1"/>
  <c r="BF330" i="2" s="1"/>
  <c r="BG330" i="2" s="1"/>
  <c r="BH330" i="2" s="1"/>
  <c r="AH470" i="2"/>
  <c r="AS470" i="2" s="1"/>
  <c r="AH585" i="2"/>
  <c r="AS585" i="2" s="1"/>
  <c r="AH706" i="2"/>
  <c r="AS706" i="2" s="1"/>
  <c r="AV706" i="2" s="1"/>
  <c r="BF706" i="2" s="1"/>
  <c r="BG706" i="2" s="1"/>
  <c r="BH706" i="2" s="1"/>
  <c r="AH834" i="2"/>
  <c r="AS834" i="2" s="1"/>
  <c r="AH39" i="2"/>
  <c r="AS39" i="2" s="1"/>
  <c r="AH163" i="2"/>
  <c r="AS163" i="2" s="1"/>
  <c r="AH286" i="2"/>
  <c r="AS286" i="2" s="1"/>
  <c r="AH351" i="2"/>
  <c r="AS351" i="2" s="1"/>
  <c r="AV351" i="2" s="1"/>
  <c r="BF351" i="2" s="1"/>
  <c r="BG351" i="2" s="1"/>
  <c r="BH351" i="2" s="1"/>
  <c r="AH38" i="2"/>
  <c r="AS38" i="2" s="1"/>
  <c r="AH119" i="2"/>
  <c r="AS119" i="2" s="1"/>
  <c r="AH202" i="2"/>
  <c r="AS202" i="2" s="1"/>
  <c r="AH279" i="2"/>
  <c r="AS279" i="2" s="1"/>
  <c r="AH407" i="2"/>
  <c r="AS407" i="2" s="1"/>
  <c r="AV407" i="2" s="1"/>
  <c r="BF407" i="2" s="1"/>
  <c r="BG407" i="2" s="1"/>
  <c r="BH407" i="2" s="1"/>
  <c r="AH525" i="2"/>
  <c r="AS525" i="2" s="1"/>
  <c r="AV525" i="2" s="1"/>
  <c r="BF525" i="2" s="1"/>
  <c r="BG525" i="2" s="1"/>
  <c r="BH525" i="2" s="1"/>
  <c r="AH762" i="2"/>
  <c r="AS762" i="2" s="1"/>
  <c r="AV762" i="2" s="1"/>
  <c r="BF762" i="2" s="1"/>
  <c r="BG762" i="2" s="1"/>
  <c r="BH762" i="2" s="1"/>
  <c r="AH937" i="2"/>
  <c r="AS937" i="2" s="1"/>
  <c r="AH29" i="2"/>
  <c r="AS29" i="2" s="1"/>
  <c r="AH137" i="2"/>
  <c r="AS137" i="2" s="1"/>
  <c r="AH254" i="2"/>
  <c r="AS254" i="2" s="1"/>
  <c r="AH410" i="2"/>
  <c r="AS410" i="2" s="1"/>
  <c r="AH566" i="2"/>
  <c r="AS566" i="2" s="1"/>
  <c r="AH754" i="2"/>
  <c r="AS754" i="2" s="1"/>
  <c r="AV754" i="2" s="1"/>
  <c r="BF754" i="2" s="1"/>
  <c r="BG754" i="2" s="1"/>
  <c r="BH754" i="2" s="1"/>
  <c r="AH804" i="2"/>
  <c r="AS804" i="2" s="1"/>
  <c r="AH764" i="2"/>
  <c r="AS764" i="2" s="1"/>
  <c r="AH214" i="2"/>
  <c r="AS214" i="2" s="1"/>
  <c r="AH878" i="2"/>
  <c r="AS878" i="2" s="1"/>
  <c r="AH49" i="2"/>
  <c r="AS49" i="2" s="1"/>
  <c r="AH870" i="2"/>
  <c r="AS870" i="2" s="1"/>
  <c r="AV870" i="2" s="1"/>
  <c r="BF870" i="2" s="1"/>
  <c r="BG870" i="2" s="1"/>
  <c r="BH870" i="2" s="1"/>
  <c r="AH366" i="2"/>
  <c r="AS366" i="2" s="1"/>
  <c r="AH474" i="2"/>
  <c r="AS474" i="2" s="1"/>
  <c r="AV474" i="2" s="1"/>
  <c r="BF474" i="2" s="1"/>
  <c r="BG474" i="2" s="1"/>
  <c r="BH474" i="2" s="1"/>
  <c r="AH990" i="2"/>
  <c r="AS990" i="2" s="1"/>
  <c r="AV990" i="2" s="1"/>
  <c r="BF990" i="2" s="1"/>
  <c r="BG990" i="2" s="1"/>
  <c r="BH990" i="2" s="1"/>
  <c r="AH463" i="2"/>
  <c r="AS463" i="2" s="1"/>
  <c r="AV463" i="2" s="1"/>
  <c r="BF463" i="2" s="1"/>
  <c r="BG463" i="2" s="1"/>
  <c r="BH463" i="2" s="1"/>
  <c r="AH889" i="2"/>
  <c r="AS889" i="2" s="1"/>
  <c r="AH486" i="2"/>
  <c r="AS486" i="2" s="1"/>
  <c r="AH9" i="2"/>
  <c r="AS9" i="2" s="1"/>
  <c r="AH100" i="2"/>
  <c r="AS100" i="2" s="1"/>
  <c r="AH207" i="2"/>
  <c r="AS207" i="2" s="1"/>
  <c r="AV207" i="2" s="1"/>
  <c r="BF207" i="2" s="1"/>
  <c r="BG207" i="2" s="1"/>
  <c r="BH207" i="2" s="1"/>
  <c r="AH422" i="2"/>
  <c r="AS422" i="2" s="1"/>
  <c r="AV422" i="2" s="1"/>
  <c r="BF422" i="2" s="1"/>
  <c r="BG422" i="2" s="1"/>
  <c r="BH422" i="2" s="1"/>
  <c r="AH520" i="2"/>
  <c r="AS520" i="2" s="1"/>
  <c r="AH613" i="2"/>
  <c r="AS613" i="2" s="1"/>
  <c r="AV613" i="2" s="1"/>
  <c r="BF613" i="2" s="1"/>
  <c r="BG613" i="2" s="1"/>
  <c r="BH613" i="2" s="1"/>
  <c r="AH14" i="2"/>
  <c r="AS14" i="2" s="1"/>
  <c r="AV14" i="2" s="1"/>
  <c r="BF14" i="2" s="1"/>
  <c r="BG14" i="2" s="1"/>
  <c r="BH14" i="2" s="1"/>
  <c r="AH59" i="2"/>
  <c r="AS59" i="2" s="1"/>
  <c r="AH111" i="2"/>
  <c r="AS111" i="2" s="1"/>
  <c r="AV111" i="2" s="1"/>
  <c r="BF111" i="2" s="1"/>
  <c r="BG111" i="2" s="1"/>
  <c r="BH111" i="2" s="1"/>
  <c r="AH156" i="2"/>
  <c r="AS156" i="2" s="1"/>
  <c r="AV156" i="2" s="1"/>
  <c r="BF156" i="2" s="1"/>
  <c r="BG156" i="2" s="1"/>
  <c r="BH156" i="2" s="1"/>
  <c r="AH198" i="2"/>
  <c r="AS198" i="2" s="1"/>
  <c r="AH271" i="2"/>
  <c r="AS271" i="2" s="1"/>
  <c r="AV271" i="2" s="1"/>
  <c r="BF271" i="2" s="1"/>
  <c r="BG271" i="2" s="1"/>
  <c r="BH271" i="2" s="1"/>
  <c r="AH333" i="2"/>
  <c r="AS333" i="2" s="1"/>
  <c r="AH482" i="2"/>
  <c r="AS482" i="2" s="1"/>
  <c r="AV482" i="2" s="1"/>
  <c r="BF482" i="2" s="1"/>
  <c r="BG482" i="2" s="1"/>
  <c r="BH482" i="2" s="1"/>
  <c r="AH633" i="2"/>
  <c r="AS633" i="2" s="1"/>
  <c r="AH721" i="2"/>
  <c r="AS721" i="2" s="1"/>
  <c r="AH874" i="2"/>
  <c r="AS874" i="2" s="1"/>
  <c r="AV874" i="2" s="1"/>
  <c r="BF874" i="2" s="1"/>
  <c r="BG874" i="2" s="1"/>
  <c r="BH874" i="2" s="1"/>
  <c r="AH66" i="2"/>
  <c r="AS66" i="2" s="1"/>
  <c r="AH171" i="2"/>
  <c r="AS171" i="2" s="1"/>
  <c r="AH289" i="2"/>
  <c r="AS289" i="2" s="1"/>
  <c r="AH357" i="2"/>
  <c r="AS357" i="2" s="1"/>
  <c r="AH43" i="2"/>
  <c r="AS43" i="2" s="1"/>
  <c r="AH121" i="2"/>
  <c r="AS121" i="2" s="1"/>
  <c r="AH210" i="2"/>
  <c r="AS210" i="2" s="1"/>
  <c r="AH290" i="2"/>
  <c r="AS290" i="2" s="1"/>
  <c r="AV290" i="2" s="1"/>
  <c r="BF290" i="2" s="1"/>
  <c r="BG290" i="2" s="1"/>
  <c r="BH290" i="2" s="1"/>
  <c r="AH419" i="2"/>
  <c r="AS419" i="2" s="1"/>
  <c r="AH545" i="2"/>
  <c r="AS545" i="2" s="1"/>
  <c r="AH773" i="2"/>
  <c r="AS773" i="2" s="1"/>
  <c r="AH946" i="2"/>
  <c r="AS946" i="2" s="1"/>
  <c r="AH45" i="2"/>
  <c r="AS45" i="2" s="1"/>
  <c r="AV45" i="2" s="1"/>
  <c r="BF45" i="2" s="1"/>
  <c r="BG45" i="2" s="1"/>
  <c r="BH45" i="2" s="1"/>
  <c r="AH139" i="2"/>
  <c r="AS139" i="2" s="1"/>
  <c r="AH263" i="2"/>
  <c r="AS263" i="2" s="1"/>
  <c r="AV263" i="2" s="1"/>
  <c r="BF263" i="2" s="1"/>
  <c r="BG263" i="2" s="1"/>
  <c r="BH263" i="2" s="1"/>
  <c r="AH417" i="2"/>
  <c r="AS417" i="2" s="1"/>
  <c r="AH577" i="2"/>
  <c r="AS577" i="2" s="1"/>
  <c r="AH769" i="2"/>
  <c r="AS769" i="2" s="1"/>
  <c r="AH877" i="2"/>
  <c r="AS877" i="2" s="1"/>
  <c r="AH836" i="2"/>
  <c r="AS836" i="2" s="1"/>
  <c r="AH194" i="2"/>
  <c r="AS194" i="2" s="1"/>
  <c r="AV194" i="2" s="1"/>
  <c r="BF194" i="2" s="1"/>
  <c r="BG194" i="2" s="1"/>
  <c r="BH194" i="2" s="1"/>
  <c r="AH815" i="2"/>
  <c r="AS815" i="2" s="1"/>
  <c r="AH567" i="2"/>
  <c r="AS567" i="2" s="1"/>
  <c r="AH985" i="2"/>
  <c r="AS985" i="2" s="1"/>
  <c r="AH647" i="2"/>
  <c r="AS647" i="2" s="1"/>
  <c r="AH587" i="2"/>
  <c r="AS587" i="2" s="1"/>
  <c r="AH867" i="2"/>
  <c r="AS867" i="2" s="1"/>
  <c r="AH394" i="2"/>
  <c r="AS394" i="2" s="1"/>
  <c r="AH458" i="2"/>
  <c r="AS458" i="2" s="1"/>
  <c r="AH947" i="2"/>
  <c r="AS947" i="2" s="1"/>
  <c r="AH10" i="2"/>
  <c r="AS10" i="2" s="1"/>
  <c r="AH101" i="2"/>
  <c r="AS101" i="2" s="1"/>
  <c r="AH251" i="2"/>
  <c r="AS251" i="2" s="1"/>
  <c r="AH445" i="2"/>
  <c r="AS445" i="2" s="1"/>
  <c r="AH537" i="2"/>
  <c r="AS537" i="2" s="1"/>
  <c r="AV537" i="2" s="1"/>
  <c r="BF537" i="2" s="1"/>
  <c r="BG537" i="2" s="1"/>
  <c r="BH537" i="2" s="1"/>
  <c r="AH618" i="2"/>
  <c r="AS618" i="2" s="1"/>
  <c r="AH17" i="2"/>
  <c r="AS17" i="2" s="1"/>
  <c r="AV17" i="2" s="1"/>
  <c r="BF17" i="2" s="1"/>
  <c r="BG17" i="2" s="1"/>
  <c r="BH17" i="2" s="1"/>
  <c r="AH60" i="2"/>
  <c r="AS60" i="2" s="1"/>
  <c r="AH122" i="2"/>
  <c r="AS122" i="2" s="1"/>
  <c r="AH157" i="2"/>
  <c r="AS157" i="2" s="1"/>
  <c r="AH206" i="2"/>
  <c r="AS206" i="2" s="1"/>
  <c r="AH274" i="2"/>
  <c r="AS274" i="2" s="1"/>
  <c r="AV274" i="2" s="1"/>
  <c r="BF274" i="2" s="1"/>
  <c r="BG274" i="2" s="1"/>
  <c r="BH274" i="2" s="1"/>
  <c r="AH373" i="2"/>
  <c r="AS373" i="2" s="1"/>
  <c r="AV373" i="2" s="1"/>
  <c r="BF373" i="2" s="1"/>
  <c r="BG373" i="2" s="1"/>
  <c r="BH373" i="2" s="1"/>
  <c r="AH485" i="2"/>
  <c r="AS485" i="2" s="1"/>
  <c r="AH645" i="2"/>
  <c r="AS645" i="2" s="1"/>
  <c r="AV645" i="2" s="1"/>
  <c r="BF645" i="2" s="1"/>
  <c r="BG645" i="2" s="1"/>
  <c r="BH645" i="2" s="1"/>
  <c r="AH726" i="2"/>
  <c r="AS726" i="2" s="1"/>
  <c r="AH897" i="2"/>
  <c r="AS897" i="2" s="1"/>
  <c r="AH69" i="2"/>
  <c r="AS69" i="2" s="1"/>
  <c r="AH181" i="2"/>
  <c r="AS181" i="2" s="1"/>
  <c r="AH293" i="2"/>
  <c r="AS293" i="2" s="1"/>
  <c r="AV293" i="2" s="1"/>
  <c r="BF293" i="2" s="1"/>
  <c r="BG293" i="2" s="1"/>
  <c r="BH293" i="2" s="1"/>
  <c r="AH361" i="2"/>
  <c r="AS361" i="2" s="1"/>
  <c r="AV361" i="2" s="1"/>
  <c r="BF361" i="2" s="1"/>
  <c r="BG361" i="2" s="1"/>
  <c r="BH361" i="2" s="1"/>
  <c r="AH53" i="2"/>
  <c r="AS53" i="2" s="1"/>
  <c r="AH126" i="2"/>
  <c r="AS126" i="2" s="1"/>
  <c r="AV126" i="2" s="1"/>
  <c r="BF126" i="2" s="1"/>
  <c r="BG126" i="2" s="1"/>
  <c r="BH126" i="2" s="1"/>
  <c r="AH222" i="2"/>
  <c r="AS222" i="2" s="1"/>
  <c r="AH299" i="2"/>
  <c r="AS299" i="2" s="1"/>
  <c r="AH441" i="2"/>
  <c r="AS441" i="2" s="1"/>
  <c r="AH582" i="2"/>
  <c r="AS582" i="2" s="1"/>
  <c r="AV582" i="2" s="1"/>
  <c r="BF582" i="2" s="1"/>
  <c r="BG582" i="2" s="1"/>
  <c r="BH582" i="2" s="1"/>
  <c r="AH782" i="2"/>
  <c r="AS782" i="2" s="1"/>
  <c r="AV782" i="2" s="1"/>
  <c r="BF782" i="2" s="1"/>
  <c r="BG782" i="2" s="1"/>
  <c r="BH782" i="2" s="1"/>
  <c r="AH958" i="2"/>
  <c r="AS958" i="2" s="1"/>
  <c r="AV958" i="2" s="1"/>
  <c r="BF958" i="2" s="1"/>
  <c r="BG958" i="2" s="1"/>
  <c r="BH958" i="2" s="1"/>
  <c r="AH68" i="2"/>
  <c r="AS68" i="2" s="1"/>
  <c r="AH151" i="2"/>
  <c r="AS151" i="2" s="1"/>
  <c r="AH295" i="2"/>
  <c r="AS295" i="2" s="1"/>
  <c r="AH446" i="2"/>
  <c r="AS446" i="2" s="1"/>
  <c r="AH604" i="2"/>
  <c r="AS604" i="2" s="1"/>
  <c r="AH778" i="2"/>
  <c r="AS778" i="2" s="1"/>
  <c r="AH22" i="2"/>
  <c r="AS22" i="2" s="1"/>
  <c r="AV22" i="2" s="1"/>
  <c r="BF22" i="2" s="1"/>
  <c r="BG22" i="2" s="1"/>
  <c r="BH22" i="2" s="1"/>
  <c r="AH147" i="2"/>
  <c r="AS147" i="2" s="1"/>
  <c r="AV147" i="2" s="1"/>
  <c r="BF147" i="2" s="1"/>
  <c r="BG147" i="2" s="1"/>
  <c r="BH147" i="2" s="1"/>
  <c r="AH294" i="2"/>
  <c r="AS294" i="2" s="1"/>
  <c r="AH414" i="2"/>
  <c r="AS414" i="2" s="1"/>
  <c r="AH581" i="2"/>
  <c r="AS581" i="2" s="1"/>
  <c r="AH666" i="2"/>
  <c r="AS666" i="2" s="1"/>
  <c r="AH97" i="2"/>
  <c r="AS97" i="2" s="1"/>
  <c r="AV97" i="2" s="1"/>
  <c r="BF97" i="2" s="1"/>
  <c r="BG97" i="2" s="1"/>
  <c r="BH97" i="2" s="1"/>
  <c r="AH325" i="2"/>
  <c r="AS325" i="2" s="1"/>
  <c r="AH573" i="2"/>
  <c r="AS573" i="2" s="1"/>
  <c r="AH993" i="2"/>
  <c r="AS993" i="2" s="1"/>
  <c r="AH217" i="2"/>
  <c r="AS217" i="2" s="1"/>
  <c r="AH499" i="2"/>
  <c r="AS499" i="2" s="1"/>
  <c r="AH649" i="2"/>
  <c r="AS649" i="2" s="1"/>
  <c r="AV649" i="2" s="1"/>
  <c r="BF649" i="2" s="1"/>
  <c r="BG649" i="2" s="1"/>
  <c r="BH649" i="2" s="1"/>
  <c r="AH790" i="2"/>
  <c r="AS790" i="2" s="1"/>
  <c r="AH905" i="2"/>
  <c r="AS905" i="2" s="1"/>
  <c r="AH166" i="2"/>
  <c r="AS166" i="2" s="1"/>
  <c r="AH262" i="2"/>
  <c r="AS262" i="2" s="1"/>
  <c r="AH421" i="2"/>
  <c r="AS421" i="2" s="1"/>
  <c r="AV421" i="2" s="1"/>
  <c r="BF421" i="2" s="1"/>
  <c r="BG421" i="2" s="1"/>
  <c r="BH421" i="2" s="1"/>
  <c r="AH609" i="2"/>
  <c r="AS609" i="2" s="1"/>
  <c r="AH822" i="2"/>
  <c r="AS822" i="2" s="1"/>
  <c r="AH42" i="2"/>
  <c r="AS42" i="2" s="1"/>
  <c r="AH390" i="2"/>
  <c r="AS390" i="2" s="1"/>
  <c r="AH575" i="2"/>
  <c r="AS575" i="2" s="1"/>
  <c r="AH929" i="2"/>
  <c r="AS929" i="2" s="1"/>
  <c r="AH269" i="2"/>
  <c r="AS269" i="2" s="1"/>
  <c r="AV269" i="2" s="1"/>
  <c r="BF269" i="2" s="1"/>
  <c r="BG269" i="2" s="1"/>
  <c r="BH269" i="2" s="1"/>
  <c r="AH611" i="2"/>
  <c r="AS611" i="2" s="1"/>
  <c r="AH817" i="2"/>
  <c r="AS817" i="2" s="1"/>
  <c r="AH31" i="2"/>
  <c r="AS31" i="2" s="1"/>
  <c r="AV31" i="2" s="1"/>
  <c r="BF31" i="2" s="1"/>
  <c r="BG31" i="2" s="1"/>
  <c r="BH31" i="2" s="1"/>
  <c r="AH327" i="2"/>
  <c r="AS327" i="2" s="1"/>
  <c r="AH84" i="2"/>
  <c r="AS84" i="2" s="1"/>
  <c r="AH435" i="2"/>
  <c r="AS435" i="2" s="1"/>
  <c r="AH748" i="2"/>
  <c r="AS748" i="2" s="1"/>
  <c r="AH917" i="2"/>
  <c r="AS917" i="2" s="1"/>
  <c r="AH128" i="2"/>
  <c r="AS128" i="2" s="1"/>
  <c r="AH164" i="2"/>
  <c r="AS164" i="2" s="1"/>
  <c r="AH244" i="2"/>
  <c r="AS244" i="2" s="1"/>
  <c r="AV244" i="2" s="1"/>
  <c r="BF244" i="2" s="1"/>
  <c r="BG244" i="2" s="1"/>
  <c r="BH244" i="2" s="1"/>
  <c r="AH268" i="2"/>
  <c r="AS268" i="2" s="1"/>
  <c r="AV268" i="2" s="1"/>
  <c r="BF268" i="2" s="1"/>
  <c r="BG268" i="2" s="1"/>
  <c r="BH268" i="2" s="1"/>
  <c r="AH420" i="2"/>
  <c r="AS420" i="2" s="1"/>
  <c r="AV420" i="2" s="1"/>
  <c r="BF420" i="2" s="1"/>
  <c r="BG420" i="2" s="1"/>
  <c r="BH420" i="2" s="1"/>
  <c r="AH584" i="2"/>
  <c r="AS584" i="2" s="1"/>
  <c r="AH347" i="2"/>
  <c r="AS347" i="2" s="1"/>
  <c r="AH651" i="2"/>
  <c r="AS651" i="2" s="1"/>
  <c r="AV651" i="2" s="1"/>
  <c r="BF651" i="2" s="1"/>
  <c r="BG651" i="2" s="1"/>
  <c r="BH651" i="2" s="1"/>
  <c r="AH715" i="2"/>
  <c r="AS715" i="2" s="1"/>
  <c r="AV715" i="2" s="1"/>
  <c r="BF715" i="2" s="1"/>
  <c r="BG715" i="2" s="1"/>
  <c r="BH715" i="2" s="1"/>
  <c r="AH847" i="2"/>
  <c r="AS847" i="2" s="1"/>
  <c r="AH919" i="2"/>
  <c r="AS919" i="2" s="1"/>
  <c r="AH1003" i="2"/>
  <c r="AS1003" i="2" s="1"/>
  <c r="AH687" i="2"/>
  <c r="AS687" i="2" s="1"/>
  <c r="AH850" i="2"/>
  <c r="AS850" i="2" s="1"/>
  <c r="AH894" i="2"/>
  <c r="AS894" i="2" s="1"/>
  <c r="AH355" i="2"/>
  <c r="AS355" i="2" s="1"/>
  <c r="AH298" i="2"/>
  <c r="AS298" i="2" s="1"/>
  <c r="AV298" i="2" s="1"/>
  <c r="BF298" i="2" s="1"/>
  <c r="BG298" i="2" s="1"/>
  <c r="BH298" i="2" s="1"/>
  <c r="AH750" i="2"/>
  <c r="AS750" i="2" s="1"/>
  <c r="AH116" i="2"/>
  <c r="AS116" i="2" s="1"/>
  <c r="AV116" i="2" s="1"/>
  <c r="BF116" i="2" s="1"/>
  <c r="BG116" i="2" s="1"/>
  <c r="BH116" i="2" s="1"/>
  <c r="AH92" i="2"/>
  <c r="AS92" i="2" s="1"/>
  <c r="AV92" i="2" s="1"/>
  <c r="BF92" i="2" s="1"/>
  <c r="BG92" i="2" s="1"/>
  <c r="BH92" i="2" s="1"/>
  <c r="AH506" i="2"/>
  <c r="AS506" i="2" s="1"/>
  <c r="AH86" i="2"/>
  <c r="AS86" i="2" s="1"/>
  <c r="AH529" i="2"/>
  <c r="AS529" i="2" s="1"/>
  <c r="AH241" i="2"/>
  <c r="AS241" i="2" s="1"/>
  <c r="AH861" i="2"/>
  <c r="AS861" i="2" s="1"/>
  <c r="AH786" i="2"/>
  <c r="AS786" i="2" s="1"/>
  <c r="AV786" i="2" s="1"/>
  <c r="BF786" i="2" s="1"/>
  <c r="BG786" i="2" s="1"/>
  <c r="BH786" i="2" s="1"/>
  <c r="AH297" i="2"/>
  <c r="AS297" i="2" s="1"/>
  <c r="AV297" i="2" s="1"/>
  <c r="BF297" i="2" s="1"/>
  <c r="BG297" i="2" s="1"/>
  <c r="BH297" i="2" s="1"/>
  <c r="AH285" i="2"/>
  <c r="AS285" i="2" s="1"/>
  <c r="AV285" i="2" s="1"/>
  <c r="BF285" i="2" s="1"/>
  <c r="BG285" i="2" s="1"/>
  <c r="BH285" i="2" s="1"/>
  <c r="AH466" i="2"/>
  <c r="AS466" i="2" s="1"/>
  <c r="AV466" i="2" s="1"/>
  <c r="BF466" i="2" s="1"/>
  <c r="BG466" i="2" s="1"/>
  <c r="BH466" i="2" s="1"/>
  <c r="AH829" i="2"/>
  <c r="AS829" i="2" s="1"/>
  <c r="AH72" i="2"/>
  <c r="AS72" i="2" s="1"/>
  <c r="AH252" i="2"/>
  <c r="AS252" i="2" s="1"/>
  <c r="AV252" i="2" s="1"/>
  <c r="BF252" i="2" s="1"/>
  <c r="BG252" i="2" s="1"/>
  <c r="BH252" i="2" s="1"/>
  <c r="AH276" i="2"/>
  <c r="AS276" i="2" s="1"/>
  <c r="AV276" i="2" s="1"/>
  <c r="BF276" i="2" s="1"/>
  <c r="BG276" i="2" s="1"/>
  <c r="BH276" i="2" s="1"/>
  <c r="AH512" i="2"/>
  <c r="AS512" i="2" s="1"/>
  <c r="AH612" i="2"/>
  <c r="AS612" i="2" s="1"/>
  <c r="AV612" i="2" s="1"/>
  <c r="BF612" i="2" s="1"/>
  <c r="BG612" i="2" s="1"/>
  <c r="BH612" i="2" s="1"/>
  <c r="AH603" i="2"/>
  <c r="AS603" i="2" s="1"/>
  <c r="AV603" i="2" s="1"/>
  <c r="BF603" i="2" s="1"/>
  <c r="BG603" i="2" s="1"/>
  <c r="BH603" i="2" s="1"/>
  <c r="AH680" i="2"/>
  <c r="AS680" i="2" s="1"/>
  <c r="AH619" i="2"/>
  <c r="AS619" i="2" s="1"/>
  <c r="AH775" i="2"/>
  <c r="AS775" i="2" s="1"/>
  <c r="AH859" i="2"/>
  <c r="AS859" i="2" s="1"/>
  <c r="AH951" i="2"/>
  <c r="AS951" i="2" s="1"/>
  <c r="AH334" i="2"/>
  <c r="AS334" i="2" s="1"/>
  <c r="AH145" i="2"/>
  <c r="AS145" i="2" s="1"/>
  <c r="AV145" i="2" s="1"/>
  <c r="BF145" i="2" s="1"/>
  <c r="BG145" i="2" s="1"/>
  <c r="BH145" i="2" s="1"/>
  <c r="AH518" i="2"/>
  <c r="AS518" i="2" s="1"/>
  <c r="AH448" i="2"/>
  <c r="AS448" i="2" s="1"/>
  <c r="AH456" i="2"/>
  <c r="AS456" i="2" s="1"/>
  <c r="AH492" i="2"/>
  <c r="AS492" i="2" s="1"/>
  <c r="AH536" i="2"/>
  <c r="AS536" i="2" s="1"/>
  <c r="AH564" i="2"/>
  <c r="AS564" i="2" s="1"/>
  <c r="AH572" i="2"/>
  <c r="AS572" i="2" s="1"/>
  <c r="AH620" i="2"/>
  <c r="AS620" i="2" s="1"/>
  <c r="AH483" i="2"/>
  <c r="AS483" i="2" s="1"/>
  <c r="AH628" i="2"/>
  <c r="AS628" i="2" s="1"/>
  <c r="AH451" i="2"/>
  <c r="AS451" i="2" s="1"/>
  <c r="AH527" i="2"/>
  <c r="AS527" i="2" s="1"/>
  <c r="AH559" i="2"/>
  <c r="AS559" i="2" s="1"/>
  <c r="AV559" i="2" s="1"/>
  <c r="BF559" i="2" s="1"/>
  <c r="BG559" i="2" s="1"/>
  <c r="BH559" i="2" s="1"/>
  <c r="AH591" i="2"/>
  <c r="AS591" i="2" s="1"/>
  <c r="AH623" i="2"/>
  <c r="AS623" i="2" s="1"/>
  <c r="AH711" i="2"/>
  <c r="AS711" i="2" s="1"/>
  <c r="AV711" i="2" s="1"/>
  <c r="BF711" i="2" s="1"/>
  <c r="BG711" i="2" s="1"/>
  <c r="BH711" i="2" s="1"/>
  <c r="AH668" i="2"/>
  <c r="AS668" i="2" s="1"/>
  <c r="AH688" i="2"/>
  <c r="AS688" i="2" s="1"/>
  <c r="AH631" i="2"/>
  <c r="AS631" i="2" s="1"/>
  <c r="AH727" i="2"/>
  <c r="AS727" i="2" s="1"/>
  <c r="AH779" i="2"/>
  <c r="AS779" i="2" s="1"/>
  <c r="AV779" i="2" s="1"/>
  <c r="BF779" i="2" s="1"/>
  <c r="BG779" i="2" s="1"/>
  <c r="BH779" i="2" s="1"/>
  <c r="AH911" i="2"/>
  <c r="AS911" i="2" s="1"/>
  <c r="AH967" i="2"/>
  <c r="AS967" i="2" s="1"/>
  <c r="AH991" i="2"/>
  <c r="AS991" i="2" s="1"/>
  <c r="AH47" i="2"/>
  <c r="AS47" i="2" s="1"/>
  <c r="AH814" i="2"/>
  <c r="AS814" i="2" s="1"/>
  <c r="AH891" i="2"/>
  <c r="AS891" i="2" s="1"/>
  <c r="AH962" i="2"/>
  <c r="AS962" i="2" s="1"/>
  <c r="AH698" i="2"/>
  <c r="AS698" i="2" s="1"/>
  <c r="AH793" i="2"/>
  <c r="AS793" i="2" s="1"/>
  <c r="AH173" i="2"/>
  <c r="AS173" i="2" s="1"/>
  <c r="AH52" i="2"/>
  <c r="AS52" i="2" s="1"/>
  <c r="AH616" i="2"/>
  <c r="AS616" i="2" s="1"/>
  <c r="AV616" i="2" s="1"/>
  <c r="BF616" i="2" s="1"/>
  <c r="BG616" i="2" s="1"/>
  <c r="BH616" i="2" s="1"/>
  <c r="AH938" i="2"/>
  <c r="AS938" i="2" s="1"/>
  <c r="AH413" i="2"/>
  <c r="AS413" i="2" s="1"/>
  <c r="AH841" i="2"/>
  <c r="AS841" i="2" s="1"/>
  <c r="AH465" i="2"/>
  <c r="AS465" i="2" s="1"/>
  <c r="AH169" i="2"/>
  <c r="AS169" i="2" s="1"/>
  <c r="AV169" i="2" s="1"/>
  <c r="BF169" i="2" s="1"/>
  <c r="BG169" i="2" s="1"/>
  <c r="BH169" i="2" s="1"/>
  <c r="AH809" i="2"/>
  <c r="AS809" i="2" s="1"/>
  <c r="AH538" i="2"/>
  <c r="AS538" i="2" s="1"/>
  <c r="AV538" i="2" s="1"/>
  <c r="BF538" i="2" s="1"/>
  <c r="BG538" i="2" s="1"/>
  <c r="BH538" i="2" s="1"/>
  <c r="AH23" i="2"/>
  <c r="AS23" i="2" s="1"/>
  <c r="AH359" i="2"/>
  <c r="AS359" i="2" s="1"/>
  <c r="AH705" i="2"/>
  <c r="AS705" i="2" s="1"/>
  <c r="AH423" i="2"/>
  <c r="AS423" i="2" s="1"/>
  <c r="AH175" i="2"/>
  <c r="AS175" i="2" s="1"/>
  <c r="AH810" i="2"/>
  <c r="AS810" i="2" s="1"/>
  <c r="AH602" i="2"/>
  <c r="AS602" i="2" s="1"/>
  <c r="AV602" i="2" s="1"/>
  <c r="BF602" i="2" s="1"/>
  <c r="BG602" i="2" s="1"/>
  <c r="BH602" i="2" s="1"/>
  <c r="AH201" i="2"/>
  <c r="AS201" i="2" s="1"/>
  <c r="AH211" i="2"/>
  <c r="AS211" i="2" s="1"/>
  <c r="AH282" i="2"/>
  <c r="AS282" i="2" s="1"/>
  <c r="AH319" i="2"/>
  <c r="AS319" i="2" s="1"/>
  <c r="AH27" i="2"/>
  <c r="AS27" i="2" s="1"/>
  <c r="AH32" i="2"/>
  <c r="AS32" i="2" s="1"/>
  <c r="AH208" i="2"/>
  <c r="AS208" i="2" s="1"/>
  <c r="AV208" i="2" s="1"/>
  <c r="BF208" i="2" s="1"/>
  <c r="BG208" i="2" s="1"/>
  <c r="BH208" i="2" s="1"/>
  <c r="AH260" i="2"/>
  <c r="AS260" i="2" s="1"/>
  <c r="AH308" i="2"/>
  <c r="AS308" i="2" s="1"/>
  <c r="AH556" i="2"/>
  <c r="AS556" i="2" s="1"/>
  <c r="AV556" i="2" s="1"/>
  <c r="BF556" i="2" s="1"/>
  <c r="BG556" i="2" s="1"/>
  <c r="BH556" i="2" s="1"/>
  <c r="AH379" i="2"/>
  <c r="AS379" i="2" s="1"/>
  <c r="AH539" i="2"/>
  <c r="AS539" i="2" s="1"/>
  <c r="AH724" i="2"/>
  <c r="AS724" i="2" s="1"/>
  <c r="AH659" i="2"/>
  <c r="AS659" i="2" s="1"/>
  <c r="AH871" i="2"/>
  <c r="AS871" i="2" s="1"/>
  <c r="AH939" i="2"/>
  <c r="AS939" i="2" s="1"/>
  <c r="AH756" i="2"/>
  <c r="AS756" i="2" s="1"/>
  <c r="AH961" i="2"/>
  <c r="AS961" i="2" s="1"/>
  <c r="AH671" i="2"/>
  <c r="AS671" i="2" s="1"/>
  <c r="AH699" i="2"/>
  <c r="AS699" i="2" s="1"/>
  <c r="AH648" i="2"/>
  <c r="AS648" i="2" s="1"/>
  <c r="AH696" i="2"/>
  <c r="AS696" i="2" s="1"/>
  <c r="AH704" i="2"/>
  <c r="AS704" i="2" s="1"/>
  <c r="AV704" i="2" s="1"/>
  <c r="BF704" i="2" s="1"/>
  <c r="BG704" i="2" s="1"/>
  <c r="BH704" i="2" s="1"/>
  <c r="AH732" i="2"/>
  <c r="AS732" i="2" s="1"/>
  <c r="AH740" i="2"/>
  <c r="AS740" i="2" s="1"/>
  <c r="AH523" i="2"/>
  <c r="AS523" i="2" s="1"/>
  <c r="AH667" i="2"/>
  <c r="AS667" i="2" s="1"/>
  <c r="AH755" i="2"/>
  <c r="AS755" i="2" s="1"/>
  <c r="AH229" i="2"/>
  <c r="AS229" i="2" s="1"/>
  <c r="AH385" i="2"/>
  <c r="AS385" i="2" s="1"/>
  <c r="AV385" i="2" s="1"/>
  <c r="BF385" i="2" s="1"/>
  <c r="BG385" i="2" s="1"/>
  <c r="BH385" i="2" s="1"/>
  <c r="AH162" i="2"/>
  <c r="AS162" i="2" s="1"/>
  <c r="AV162" i="2" s="1"/>
  <c r="BF162" i="2" s="1"/>
  <c r="BG162" i="2" s="1"/>
  <c r="BH162" i="2" s="1"/>
  <c r="AH265" i="2"/>
  <c r="AS265" i="2" s="1"/>
  <c r="AH607" i="2"/>
  <c r="AS607" i="2" s="1"/>
  <c r="AH997" i="2"/>
  <c r="AS997" i="2" s="1"/>
  <c r="AH730" i="2"/>
  <c r="AS730" i="2" s="1"/>
  <c r="AH37" i="2"/>
  <c r="AS37" i="2" s="1"/>
  <c r="AH977" i="2"/>
  <c r="AS977" i="2" s="1"/>
  <c r="AH530" i="2"/>
  <c r="AS530" i="2" s="1"/>
  <c r="AV530" i="2" s="1"/>
  <c r="BF530" i="2" s="1"/>
  <c r="BG530" i="2" s="1"/>
  <c r="BH530" i="2" s="1"/>
  <c r="AH925" i="2"/>
  <c r="AS925" i="2" s="1"/>
  <c r="AH338" i="2"/>
  <c r="AS338" i="2" s="1"/>
  <c r="AH801" i="2"/>
  <c r="AS801" i="2" s="1"/>
  <c r="AH399" i="2"/>
  <c r="AS399" i="2" s="1"/>
  <c r="AH138" i="2"/>
  <c r="AS138" i="2" s="1"/>
  <c r="AH785" i="2"/>
  <c r="AS785" i="2" s="1"/>
  <c r="AH495" i="2"/>
  <c r="AS495" i="2" s="1"/>
  <c r="AH989" i="2"/>
  <c r="AS989" i="2" s="1"/>
  <c r="AH310" i="2"/>
  <c r="AS310" i="2" s="1"/>
  <c r="AV310" i="2" s="1"/>
  <c r="BF310" i="2" s="1"/>
  <c r="BG310" i="2" s="1"/>
  <c r="BH310" i="2" s="1"/>
  <c r="AH657" i="2"/>
  <c r="AS657" i="2" s="1"/>
  <c r="AH411" i="2"/>
  <c r="AS411" i="2" s="1"/>
  <c r="AH140" i="2"/>
  <c r="AS140" i="2" s="1"/>
  <c r="AH642" i="2"/>
  <c r="AS642" i="2" s="1"/>
  <c r="AH453" i="2"/>
  <c r="AS453" i="2" s="1"/>
  <c r="AH70" i="2"/>
  <c r="AS70" i="2" s="1"/>
  <c r="AH158" i="2"/>
  <c r="AS158" i="2" s="1"/>
  <c r="AH125" i="2"/>
  <c r="AS125" i="2" s="1"/>
  <c r="AV125" i="2" s="1"/>
  <c r="BF125" i="2" s="1"/>
  <c r="BG125" i="2" s="1"/>
  <c r="BH125" i="2" s="1"/>
  <c r="AH365" i="2"/>
  <c r="AS365" i="2" s="1"/>
  <c r="AH590" i="2"/>
  <c r="AS590" i="2" s="1"/>
  <c r="AH824" i="2"/>
  <c r="AS824" i="2" s="1"/>
  <c r="AH842" i="2"/>
  <c r="AS842" i="2" s="1"/>
  <c r="AH288" i="2"/>
  <c r="AS288" i="2" s="1"/>
  <c r="AH192" i="2"/>
  <c r="AS192" i="2" s="1"/>
  <c r="AH212" i="2"/>
  <c r="AS212" i="2" s="1"/>
  <c r="AV212" i="2" s="1"/>
  <c r="BF212" i="2" s="1"/>
  <c r="BG212" i="2" s="1"/>
  <c r="BH212" i="2" s="1"/>
  <c r="AH220" i="2"/>
  <c r="AS220" i="2" s="1"/>
  <c r="AH320" i="2"/>
  <c r="AS320" i="2" s="1"/>
  <c r="AH336" i="2"/>
  <c r="AS336" i="2" s="1"/>
  <c r="AV336" i="2" s="1"/>
  <c r="BF336" i="2" s="1"/>
  <c r="BG336" i="2" s="1"/>
  <c r="BH336" i="2" s="1"/>
  <c r="AH344" i="2"/>
  <c r="AS344" i="2" s="1"/>
  <c r="AH360" i="2"/>
  <c r="AS360" i="2" s="1"/>
  <c r="AH368" i="2"/>
  <c r="AS368" i="2" s="1"/>
  <c r="AH376" i="2"/>
  <c r="AS376" i="2" s="1"/>
  <c r="AH384" i="2"/>
  <c r="AS384" i="2" s="1"/>
  <c r="AV384" i="2" s="1"/>
  <c r="BF384" i="2" s="1"/>
  <c r="BG384" i="2" s="1"/>
  <c r="BH384" i="2" s="1"/>
  <c r="AH400" i="2"/>
  <c r="AS400" i="2" s="1"/>
  <c r="AV400" i="2" s="1"/>
  <c r="BF400" i="2" s="1"/>
  <c r="BG400" i="2" s="1"/>
  <c r="BH400" i="2" s="1"/>
  <c r="AH416" i="2"/>
  <c r="AS416" i="2" s="1"/>
  <c r="AH472" i="2"/>
  <c r="AS472" i="2" s="1"/>
  <c r="AV472" i="2" s="1"/>
  <c r="BF472" i="2" s="1"/>
  <c r="BG472" i="2" s="1"/>
  <c r="BH472" i="2" s="1"/>
  <c r="AH480" i="2"/>
  <c r="AS480" i="2" s="1"/>
  <c r="AH508" i="2"/>
  <c r="AS508" i="2" s="1"/>
  <c r="AH552" i="2"/>
  <c r="AS552" i="2" s="1"/>
  <c r="AH580" i="2"/>
  <c r="AS580" i="2" s="1"/>
  <c r="AH592" i="2"/>
  <c r="AS592" i="2" s="1"/>
  <c r="AH608" i="2"/>
  <c r="AS608" i="2" s="1"/>
  <c r="AH447" i="2"/>
  <c r="AS447" i="2" s="1"/>
  <c r="AV447" i="2" s="1"/>
  <c r="BF447" i="2" s="1"/>
  <c r="BG447" i="2" s="1"/>
  <c r="BH447" i="2" s="1"/>
  <c r="AH547" i="2"/>
  <c r="AS547" i="2" s="1"/>
  <c r="AV547" i="2" s="1"/>
  <c r="BF547" i="2" s="1"/>
  <c r="BG547" i="2" s="1"/>
  <c r="BH547" i="2" s="1"/>
  <c r="AH579" i="2"/>
  <c r="AS579" i="2" s="1"/>
  <c r="AH595" i="2"/>
  <c r="AS595" i="2" s="1"/>
  <c r="AH643" i="2"/>
  <c r="AS643" i="2" s="1"/>
  <c r="AV643" i="2" s="1"/>
  <c r="BF643" i="2" s="1"/>
  <c r="BG643" i="2" s="1"/>
  <c r="BH643" i="2" s="1"/>
  <c r="AH655" i="2"/>
  <c r="AS655" i="2" s="1"/>
  <c r="AH731" i="2"/>
  <c r="AS731" i="2" s="1"/>
  <c r="AH656" i="2"/>
  <c r="AS656" i="2" s="1"/>
  <c r="AH676" i="2"/>
  <c r="AS676" i="2" s="1"/>
  <c r="AH712" i="2"/>
  <c r="AS712" i="2" s="1"/>
  <c r="AH787" i="2"/>
  <c r="AS787" i="2" s="1"/>
  <c r="AH799" i="2"/>
  <c r="AS799" i="2" s="1"/>
  <c r="AH827" i="2"/>
  <c r="AS827" i="2" s="1"/>
  <c r="AH839" i="2"/>
  <c r="AS839" i="2" s="1"/>
  <c r="AH851" i="2"/>
  <c r="AS851" i="2" s="1"/>
  <c r="AH863" i="2"/>
  <c r="AS863" i="2" s="1"/>
  <c r="AH883" i="2"/>
  <c r="AS883" i="2" s="1"/>
  <c r="AH955" i="2"/>
  <c r="AS955" i="2" s="1"/>
  <c r="AH744" i="2"/>
  <c r="AS744" i="2" s="1"/>
  <c r="AH65" i="2"/>
  <c r="AS65" i="2" s="1"/>
  <c r="AH253" i="2"/>
  <c r="AS253" i="2" s="1"/>
  <c r="AV253" i="2" s="1"/>
  <c r="BF253" i="2" s="1"/>
  <c r="BG253" i="2" s="1"/>
  <c r="BH253" i="2" s="1"/>
  <c r="AH746" i="2"/>
  <c r="AS746" i="2" s="1"/>
  <c r="AH74" i="2"/>
  <c r="AS74" i="2" s="1"/>
  <c r="AH434" i="2"/>
  <c r="AS434" i="2" s="1"/>
  <c r="AH677" i="2"/>
  <c r="AS677" i="2" s="1"/>
  <c r="AH634" i="2"/>
  <c r="AS634" i="2" s="1"/>
  <c r="AV634" i="2" s="1"/>
  <c r="BF634" i="2" s="1"/>
  <c r="BG634" i="2" s="1"/>
  <c r="BH634" i="2" s="1"/>
  <c r="AH970" i="2"/>
  <c r="AS970" i="2" s="1"/>
  <c r="AV970" i="2" s="1"/>
  <c r="BF970" i="2" s="1"/>
  <c r="BG970" i="2" s="1"/>
  <c r="BH970" i="2" s="1"/>
  <c r="AH467" i="2"/>
  <c r="AS467" i="2" s="1"/>
  <c r="AH794" i="2"/>
  <c r="AS794" i="2" s="1"/>
  <c r="AH257" i="2"/>
  <c r="AS257" i="2" s="1"/>
  <c r="AH798" i="2"/>
  <c r="AS798" i="2" s="1"/>
  <c r="AV798" i="2" s="1"/>
  <c r="BF798" i="2" s="1"/>
  <c r="BG798" i="2" s="1"/>
  <c r="BH798" i="2" s="1"/>
  <c r="AH395" i="2"/>
  <c r="AS395" i="2" s="1"/>
  <c r="AV395" i="2" s="1"/>
  <c r="BF395" i="2" s="1"/>
  <c r="BG395" i="2" s="1"/>
  <c r="BH395" i="2" s="1"/>
  <c r="AH35" i="2"/>
  <c r="AS35" i="2" s="1"/>
  <c r="AH765" i="2"/>
  <c r="AS765" i="2" s="1"/>
  <c r="AH491" i="2"/>
  <c r="AS491" i="2" s="1"/>
  <c r="AV491" i="2" s="1"/>
  <c r="BF491" i="2" s="1"/>
  <c r="BG491" i="2" s="1"/>
  <c r="BH491" i="2" s="1"/>
  <c r="AH949" i="2"/>
  <c r="AS949" i="2" s="1"/>
  <c r="AH278" i="2"/>
  <c r="AS278" i="2" s="1"/>
  <c r="AH650" i="2"/>
  <c r="AS650" i="2" s="1"/>
  <c r="AH402" i="2"/>
  <c r="AS402" i="2" s="1"/>
  <c r="AV402" i="2" s="1"/>
  <c r="BF402" i="2" s="1"/>
  <c r="BG402" i="2" s="1"/>
  <c r="BH402" i="2" s="1"/>
  <c r="AH129" i="2"/>
  <c r="AS129" i="2" s="1"/>
  <c r="AV129" i="2" s="1"/>
  <c r="BF129" i="2" s="1"/>
  <c r="BG129" i="2" s="1"/>
  <c r="BH129" i="2" s="1"/>
  <c r="AH501" i="2"/>
  <c r="AS501" i="2" s="1"/>
  <c r="AV501" i="2" s="1"/>
  <c r="BF501" i="2" s="1"/>
  <c r="BG501" i="2" s="1"/>
  <c r="BH501" i="2" s="1"/>
  <c r="AH353" i="2"/>
  <c r="AS353" i="2" s="1"/>
  <c r="AH906" i="2"/>
  <c r="AS906" i="2" s="1"/>
  <c r="AH123" i="2"/>
  <c r="AS123" i="2" s="1"/>
  <c r="AH11" i="2"/>
  <c r="AS11" i="2" s="1"/>
  <c r="AH811" i="2"/>
  <c r="AS811" i="2" s="1"/>
  <c r="AH589" i="2"/>
  <c r="AS589" i="2" s="1"/>
  <c r="AV589" i="2" s="1"/>
  <c r="BF589" i="2" s="1"/>
  <c r="BG589" i="2" s="1"/>
  <c r="BH589" i="2" s="1"/>
  <c r="AH176" i="2"/>
  <c r="AS176" i="2" s="1"/>
  <c r="AV176" i="2" s="1"/>
  <c r="BF176" i="2" s="1"/>
  <c r="BG176" i="2" s="1"/>
  <c r="BH176" i="2" s="1"/>
  <c r="AH428" i="2"/>
  <c r="AS428" i="2" s="1"/>
  <c r="AV428" i="2" s="1"/>
  <c r="BF428" i="2" s="1"/>
  <c r="BG428" i="2" s="1"/>
  <c r="BH428" i="2" s="1"/>
  <c r="AH16" i="2"/>
  <c r="AS16" i="2" s="1"/>
  <c r="AV16" i="2" s="1"/>
  <c r="BF16" i="2" s="1"/>
  <c r="BG16" i="2" s="1"/>
  <c r="BH16" i="2" s="1"/>
  <c r="AH228" i="2"/>
  <c r="AS228" i="2" s="1"/>
  <c r="AH528" i="2"/>
  <c r="AS528" i="2" s="1"/>
  <c r="AV528" i="2" s="1"/>
  <c r="BF528" i="2" s="1"/>
  <c r="BG528" i="2" s="1"/>
  <c r="BH528" i="2" s="1"/>
  <c r="AH455" i="2"/>
  <c r="AS455" i="2" s="1"/>
  <c r="AH168" i="2"/>
  <c r="AS168" i="2" s="1"/>
  <c r="AH240" i="2"/>
  <c r="AS240" i="2" s="1"/>
  <c r="AH264" i="2"/>
  <c r="AS264" i="2" s="1"/>
  <c r="AV264" i="2" s="1"/>
  <c r="BF264" i="2" s="1"/>
  <c r="BG264" i="2" s="1"/>
  <c r="BH264" i="2" s="1"/>
  <c r="AH312" i="2"/>
  <c r="AS312" i="2" s="1"/>
  <c r="AH352" i="2"/>
  <c r="AS352" i="2" s="1"/>
  <c r="AV352" i="2" s="1"/>
  <c r="BF352" i="2" s="1"/>
  <c r="BG352" i="2" s="1"/>
  <c r="BH352" i="2" s="1"/>
  <c r="AH444" i="2"/>
  <c r="AS444" i="2" s="1"/>
  <c r="AH488" i="2"/>
  <c r="AS488" i="2" s="1"/>
  <c r="AH560" i="2"/>
  <c r="AS560" i="2" s="1"/>
  <c r="AV560" i="2" s="1"/>
  <c r="BF560" i="2" s="1"/>
  <c r="BG560" i="2" s="1"/>
  <c r="BH560" i="2" s="1"/>
  <c r="AH600" i="2"/>
  <c r="AS600" i="2" s="1"/>
  <c r="AH624" i="2"/>
  <c r="AS624" i="2" s="1"/>
  <c r="AH644" i="2"/>
  <c r="AS644" i="2" s="1"/>
  <c r="AH563" i="2"/>
  <c r="AS563" i="2" s="1"/>
  <c r="AH747" i="2"/>
  <c r="AS747" i="2" s="1"/>
  <c r="AH664" i="2"/>
  <c r="AS664" i="2" s="1"/>
  <c r="AH684" i="2"/>
  <c r="AS684" i="2" s="1"/>
  <c r="AH720" i="2"/>
  <c r="AS720" i="2" s="1"/>
  <c r="AH935" i="2"/>
  <c r="AS935" i="2" s="1"/>
  <c r="AH971" i="2"/>
  <c r="AS971" i="2" s="1"/>
  <c r="AH983" i="2"/>
  <c r="AS983" i="2" s="1"/>
  <c r="AH409" i="2"/>
  <c r="AS409" i="2" s="1"/>
  <c r="AH526" i="2"/>
  <c r="AS526" i="2" s="1"/>
  <c r="AV526" i="2" s="1"/>
  <c r="BF526" i="2" s="1"/>
  <c r="BG526" i="2" s="1"/>
  <c r="BH526" i="2" s="1"/>
  <c r="AH752" i="2"/>
  <c r="AS752" i="2" s="1"/>
  <c r="AH91" i="2"/>
  <c r="AS91" i="2" s="1"/>
  <c r="AH885" i="2"/>
  <c r="AS885" i="2" s="1"/>
  <c r="AH586" i="2"/>
  <c r="AS586" i="2" s="1"/>
  <c r="AH629" i="2"/>
  <c r="AS629" i="2" s="1"/>
  <c r="AV629" i="2" s="1"/>
  <c r="BF629" i="2" s="1"/>
  <c r="BG629" i="2" s="1"/>
  <c r="BH629" i="2" s="1"/>
  <c r="AH957" i="2"/>
  <c r="AS957" i="2" s="1"/>
  <c r="AH431" i="2"/>
  <c r="AS431" i="2" s="1"/>
  <c r="AH763" i="2"/>
  <c r="AS763" i="2" s="1"/>
  <c r="AH238" i="2"/>
  <c r="AS238" i="2" s="1"/>
  <c r="AH770" i="2"/>
  <c r="AS770" i="2" s="1"/>
  <c r="AH378" i="2"/>
  <c r="AS378" i="2" s="1"/>
  <c r="AH15" i="2"/>
  <c r="AS15" i="2" s="1"/>
  <c r="AH753" i="2"/>
  <c r="AS753" i="2" s="1"/>
  <c r="AH481" i="2"/>
  <c r="AS481" i="2" s="1"/>
  <c r="AV481" i="2" s="1"/>
  <c r="BF481" i="2" s="1"/>
  <c r="BG481" i="2" s="1"/>
  <c r="BH481" i="2" s="1"/>
  <c r="AH926" i="2"/>
  <c r="AS926" i="2" s="1"/>
  <c r="AH267" i="2"/>
  <c r="AS267" i="2" s="1"/>
  <c r="AV267" i="2" s="1"/>
  <c r="BF267" i="2" s="1"/>
  <c r="BG267" i="2" s="1"/>
  <c r="BH267" i="2" s="1"/>
  <c r="AH646" i="2"/>
  <c r="AS646" i="2" s="1"/>
  <c r="AH393" i="2"/>
  <c r="AS393" i="2" s="1"/>
  <c r="AH81" i="2"/>
  <c r="AS81" i="2" s="1"/>
  <c r="AH346" i="2"/>
  <c r="AS346" i="2" s="1"/>
  <c r="AV346" i="2" s="1"/>
  <c r="BF346" i="2" s="1"/>
  <c r="BG346" i="2" s="1"/>
  <c r="BH346" i="2" s="1"/>
  <c r="AH231" i="2"/>
  <c r="AS231" i="2" s="1"/>
  <c r="AH761" i="2"/>
  <c r="AS761" i="2" s="1"/>
  <c r="AH61" i="2"/>
  <c r="AS61" i="2" s="1"/>
  <c r="AH979" i="2"/>
  <c r="AS979" i="2" s="1"/>
  <c r="AH83" i="2"/>
  <c r="AS83" i="2" s="1"/>
  <c r="AH987" i="2"/>
  <c r="AS987" i="2" s="1"/>
  <c r="AH533" i="2"/>
  <c r="AS533" i="2" s="1"/>
  <c r="AH56" i="2"/>
  <c r="AS56" i="2" s="1"/>
  <c r="AH236" i="2"/>
  <c r="AS236" i="2" s="1"/>
  <c r="AV236" i="2" s="1"/>
  <c r="BF236" i="2" s="1"/>
  <c r="BG236" i="2" s="1"/>
  <c r="BH236" i="2" s="1"/>
  <c r="AH328" i="2"/>
  <c r="AS328" i="2" s="1"/>
  <c r="AH544" i="2"/>
  <c r="AS544" i="2" s="1"/>
  <c r="AH443" i="2"/>
  <c r="AS443" i="2" s="1"/>
  <c r="AV443" i="2" s="1"/>
  <c r="BF443" i="2" s="1"/>
  <c r="BG443" i="2" s="1"/>
  <c r="BH443" i="2" s="1"/>
  <c r="AH507" i="2"/>
  <c r="AS507" i="2" s="1"/>
  <c r="AH40" i="2"/>
  <c r="AS40" i="2" s="1"/>
  <c r="AH80" i="2"/>
  <c r="AS80" i="2" s="1"/>
  <c r="AH64" i="2"/>
  <c r="AS64" i="2" s="1"/>
  <c r="AH160" i="2"/>
  <c r="AS160" i="2" s="1"/>
  <c r="AV160" i="2" s="1"/>
  <c r="BF160" i="2" s="1"/>
  <c r="BG160" i="2" s="1"/>
  <c r="BH160" i="2" s="1"/>
  <c r="AH180" i="2"/>
  <c r="AS180" i="2" s="1"/>
  <c r="AV180" i="2" s="1"/>
  <c r="BF180" i="2" s="1"/>
  <c r="BG180" i="2" s="1"/>
  <c r="BH180" i="2" s="1"/>
  <c r="AH248" i="2"/>
  <c r="AS248" i="2" s="1"/>
  <c r="AH256" i="2"/>
  <c r="AS256" i="2" s="1"/>
  <c r="AV256" i="2" s="1"/>
  <c r="BF256" i="2" s="1"/>
  <c r="BG256" i="2" s="1"/>
  <c r="BH256" i="2" s="1"/>
  <c r="AH272" i="2"/>
  <c r="AS272" i="2" s="1"/>
  <c r="AH24" i="2"/>
  <c r="AS24" i="2" s="1"/>
  <c r="AH120" i="2"/>
  <c r="AS120" i="2" s="1"/>
  <c r="AH292" i="2"/>
  <c r="AS292" i="2" s="1"/>
  <c r="AH424" i="2"/>
  <c r="AS424" i="2" s="1"/>
  <c r="AH432" i="2"/>
  <c r="AS432" i="2" s="1"/>
  <c r="AV432" i="2" s="1"/>
  <c r="BF432" i="2" s="1"/>
  <c r="BG432" i="2" s="1"/>
  <c r="BH432" i="2" s="1"/>
  <c r="AH452" i="2"/>
  <c r="AS452" i="2" s="1"/>
  <c r="AH460" i="2"/>
  <c r="AS460" i="2" s="1"/>
  <c r="AV460" i="2" s="1"/>
  <c r="BF460" i="2" s="1"/>
  <c r="BG460" i="2" s="1"/>
  <c r="BH460" i="2" s="1"/>
  <c r="AH516" i="2"/>
  <c r="AS516" i="2" s="1"/>
  <c r="AH524" i="2"/>
  <c r="AS524" i="2" s="1"/>
  <c r="AH532" i="2"/>
  <c r="AS532" i="2" s="1"/>
  <c r="AH568" i="2"/>
  <c r="AS568" i="2" s="1"/>
  <c r="AH323" i="2"/>
  <c r="AS323" i="2" s="1"/>
  <c r="AV323" i="2" s="1"/>
  <c r="BF323" i="2" s="1"/>
  <c r="BG323" i="2" s="1"/>
  <c r="BH323" i="2" s="1"/>
  <c r="AH531" i="2"/>
  <c r="AS531" i="2" s="1"/>
  <c r="AH583" i="2"/>
  <c r="AS583" i="2" s="1"/>
  <c r="AH599" i="2"/>
  <c r="AS599" i="2" s="1"/>
  <c r="AV599" i="2" s="1"/>
  <c r="BF599" i="2" s="1"/>
  <c r="BG599" i="2" s="1"/>
  <c r="BH599" i="2" s="1"/>
  <c r="AH691" i="2"/>
  <c r="AS691" i="2" s="1"/>
  <c r="AH703" i="2"/>
  <c r="AS703" i="2" s="1"/>
  <c r="AH719" i="2"/>
  <c r="AS719" i="2" s="1"/>
  <c r="AH728" i="2"/>
  <c r="AS728" i="2" s="1"/>
  <c r="AH736" i="2"/>
  <c r="AS736" i="2" s="1"/>
  <c r="AH735" i="2"/>
  <c r="AS735" i="2" s="1"/>
  <c r="AH767" i="2"/>
  <c r="AS767" i="2" s="1"/>
  <c r="AH803" i="2"/>
  <c r="AS803" i="2" s="1"/>
  <c r="AV803" i="2" s="1"/>
  <c r="BF803" i="2" s="1"/>
  <c r="BG803" i="2" s="1"/>
  <c r="BH803" i="2" s="1"/>
  <c r="AH895" i="2"/>
  <c r="AS895" i="2" s="1"/>
  <c r="AH915" i="2"/>
  <c r="AS915" i="2" s="1"/>
  <c r="AH927" i="2"/>
  <c r="AS927" i="2" s="1"/>
  <c r="AH287" i="2"/>
  <c r="AS287" i="2" s="1"/>
  <c r="AH686" i="2"/>
  <c r="AS686" i="2" s="1"/>
  <c r="AH942" i="2"/>
  <c r="AS942" i="2" s="1"/>
  <c r="AV942" i="2" s="1"/>
  <c r="BF942" i="2" s="1"/>
  <c r="BG942" i="2" s="1"/>
  <c r="BH942" i="2" s="1"/>
  <c r="AH641" i="2"/>
  <c r="AS641" i="2" s="1"/>
  <c r="AV641" i="2" s="1"/>
  <c r="BF641" i="2" s="1"/>
  <c r="BG641" i="2" s="1"/>
  <c r="BH641" i="2" s="1"/>
  <c r="AH826" i="2"/>
  <c r="AS826" i="2" s="1"/>
  <c r="AH934" i="2"/>
  <c r="AS934" i="2" s="1"/>
  <c r="AV934" i="2" s="1"/>
  <c r="BF934" i="2" s="1"/>
  <c r="BG934" i="2" s="1"/>
  <c r="BH934" i="2" s="1"/>
  <c r="AH493" i="2"/>
  <c r="AS493" i="2" s="1"/>
  <c r="AH364" i="2"/>
  <c r="AS364" i="2" s="1"/>
  <c r="AV364" i="2" s="1"/>
  <c r="BF364" i="2" s="1"/>
  <c r="BG364" i="2" s="1"/>
  <c r="BH364" i="2" s="1"/>
  <c r="AH862" i="2"/>
  <c r="AS862" i="2" s="1"/>
  <c r="AH280" i="2"/>
  <c r="AS280" i="2" s="1"/>
  <c r="AH627" i="2"/>
  <c r="AS627" i="2" s="1"/>
  <c r="AH93" i="2"/>
  <c r="AS93" i="2" s="1"/>
  <c r="AH630" i="2"/>
  <c r="AS630" i="2" s="1"/>
  <c r="AV630" i="2" s="1"/>
  <c r="BF630" i="2" s="1"/>
  <c r="BG630" i="2" s="1"/>
  <c r="BH630" i="2" s="1"/>
  <c r="AH270" i="2"/>
  <c r="AS270" i="2" s="1"/>
  <c r="AH966" i="2"/>
  <c r="AS966" i="2" s="1"/>
  <c r="AH681" i="2"/>
  <c r="AS681" i="2" s="1"/>
  <c r="AH321" i="2"/>
  <c r="AS321" i="2" s="1"/>
  <c r="AH674" i="2"/>
  <c r="AS674" i="2" s="1"/>
  <c r="AV674" i="2" s="1"/>
  <c r="BF674" i="2" s="1"/>
  <c r="BG674" i="2" s="1"/>
  <c r="BH674" i="2" s="1"/>
  <c r="AH127" i="2"/>
  <c r="AS127" i="2" s="1"/>
  <c r="AV127" i="2" s="1"/>
  <c r="BF127" i="2" s="1"/>
  <c r="BG127" i="2" s="1"/>
  <c r="BH127" i="2" s="1"/>
  <c r="AH597" i="2"/>
  <c r="AS597" i="2" s="1"/>
  <c r="AH301" i="2"/>
  <c r="AS301" i="2" s="1"/>
  <c r="AV301" i="2" s="1"/>
  <c r="BF301" i="2" s="1"/>
  <c r="BG301" i="2" s="1"/>
  <c r="BH301" i="2" s="1"/>
  <c r="AH25" i="2"/>
  <c r="AS25" i="2" s="1"/>
  <c r="AH153" i="2"/>
  <c r="AS153" i="2" s="1"/>
  <c r="AH135" i="2"/>
  <c r="AS135" i="2" s="1"/>
  <c r="AH658" i="2"/>
  <c r="AS658" i="2" s="1"/>
  <c r="AH19" i="2"/>
  <c r="AS19" i="2" s="1"/>
  <c r="AV19" i="2" s="1"/>
  <c r="BF19" i="2" s="1"/>
  <c r="BG19" i="2" s="1"/>
  <c r="BH19" i="2" s="1"/>
  <c r="AH209" i="2"/>
  <c r="AS209" i="2" s="1"/>
  <c r="AH96" i="2"/>
  <c r="AS96" i="2" s="1"/>
  <c r="AH200" i="2"/>
  <c r="AS200" i="2" s="1"/>
  <c r="AH112" i="2"/>
  <c r="AS112" i="2" s="1"/>
  <c r="AH144" i="2"/>
  <c r="AS144" i="2" s="1"/>
  <c r="AH300" i="2"/>
  <c r="AS300" i="2" s="1"/>
  <c r="AH408" i="2"/>
  <c r="AS408" i="2" s="1"/>
  <c r="AV408" i="2" s="1"/>
  <c r="BF408" i="2" s="1"/>
  <c r="BG408" i="2" s="1"/>
  <c r="BH408" i="2" s="1"/>
  <c r="AH436" i="2"/>
  <c r="AS436" i="2" s="1"/>
  <c r="AV436" i="2" s="1"/>
  <c r="BF436" i="2" s="1"/>
  <c r="BG436" i="2" s="1"/>
  <c r="BH436" i="2" s="1"/>
  <c r="AH464" i="2"/>
  <c r="AS464" i="2" s="1"/>
  <c r="AH415" i="2"/>
  <c r="AS415" i="2" s="1"/>
  <c r="AH636" i="2"/>
  <c r="AS636" i="2" s="1"/>
  <c r="AV636" i="2" s="1"/>
  <c r="BF636" i="2" s="1"/>
  <c r="BG636" i="2" s="1"/>
  <c r="BH636" i="2" s="1"/>
  <c r="AH48" i="2"/>
  <c r="AS48" i="2" s="1"/>
  <c r="AH88" i="2"/>
  <c r="AS88" i="2" s="1"/>
  <c r="AH104" i="2"/>
  <c r="AS104" i="2" s="1"/>
  <c r="AV104" i="2" s="1"/>
  <c r="BF104" i="2" s="1"/>
  <c r="BG104" i="2" s="1"/>
  <c r="BH104" i="2" s="1"/>
  <c r="AH136" i="2"/>
  <c r="AS136" i="2" s="1"/>
  <c r="AH184" i="2"/>
  <c r="AS184" i="2" s="1"/>
  <c r="AH224" i="2"/>
  <c r="AS224" i="2" s="1"/>
  <c r="AV224" i="2" s="1"/>
  <c r="BF224" i="2" s="1"/>
  <c r="BG224" i="2" s="1"/>
  <c r="BH224" i="2" s="1"/>
  <c r="AH232" i="2"/>
  <c r="AS232" i="2" s="1"/>
  <c r="AH284" i="2"/>
  <c r="AS284" i="2" s="1"/>
  <c r="AV284" i="2" s="1"/>
  <c r="BF284" i="2" s="1"/>
  <c r="BG284" i="2" s="1"/>
  <c r="BH284" i="2" s="1"/>
  <c r="AH332" i="2"/>
  <c r="AS332" i="2" s="1"/>
  <c r="AH340" i="2"/>
  <c r="AS340" i="2" s="1"/>
  <c r="AH380" i="2"/>
  <c r="AS380" i="2" s="1"/>
  <c r="AV380" i="2" s="1"/>
  <c r="BF380" i="2" s="1"/>
  <c r="BG380" i="2" s="1"/>
  <c r="BH380" i="2" s="1"/>
  <c r="AH404" i="2"/>
  <c r="AS404" i="2" s="1"/>
  <c r="AH412" i="2"/>
  <c r="AS412" i="2" s="1"/>
  <c r="AV412" i="2" s="1"/>
  <c r="BF412" i="2" s="1"/>
  <c r="BG412" i="2" s="1"/>
  <c r="BH412" i="2" s="1"/>
  <c r="AH468" i="2"/>
  <c r="AS468" i="2" s="1"/>
  <c r="AV468" i="2" s="1"/>
  <c r="BF468" i="2" s="1"/>
  <c r="BG468" i="2" s="1"/>
  <c r="BH468" i="2" s="1"/>
  <c r="AH476" i="2"/>
  <c r="AS476" i="2" s="1"/>
  <c r="AH496" i="2"/>
  <c r="AS496" i="2" s="1"/>
  <c r="AV496" i="2" s="1"/>
  <c r="BF496" i="2" s="1"/>
  <c r="BG496" i="2" s="1"/>
  <c r="BH496" i="2" s="1"/>
  <c r="AH540" i="2"/>
  <c r="AS540" i="2" s="1"/>
  <c r="AH576" i="2"/>
  <c r="AS576" i="2" s="1"/>
  <c r="AH588" i="2"/>
  <c r="AS588" i="2" s="1"/>
  <c r="AH339" i="2"/>
  <c r="AS339" i="2" s="1"/>
  <c r="AH459" i="2"/>
  <c r="AS459" i="2" s="1"/>
  <c r="AH632" i="2"/>
  <c r="AS632" i="2" s="1"/>
  <c r="AV632" i="2" s="1"/>
  <c r="BF632" i="2" s="1"/>
  <c r="BG632" i="2" s="1"/>
  <c r="BH632" i="2" s="1"/>
  <c r="AH475" i="2"/>
  <c r="AS475" i="2" s="1"/>
  <c r="AH519" i="2"/>
  <c r="AS519" i="2" s="1"/>
  <c r="AV519" i="2" s="1"/>
  <c r="BF519" i="2" s="1"/>
  <c r="BG519" i="2" s="1"/>
  <c r="BH519" i="2" s="1"/>
  <c r="AH675" i="2"/>
  <c r="AS675" i="2" s="1"/>
  <c r="AH771" i="2"/>
  <c r="AS771" i="2" s="1"/>
  <c r="AH652" i="2"/>
  <c r="AS652" i="2" s="1"/>
  <c r="AH672" i="2"/>
  <c r="AS672" i="2" s="1"/>
  <c r="AH692" i="2"/>
  <c r="AS692" i="2" s="1"/>
  <c r="AH700" i="2"/>
  <c r="AS700" i="2" s="1"/>
  <c r="AH807" i="2"/>
  <c r="AS807" i="2" s="1"/>
  <c r="AH907" i="2"/>
  <c r="AS907" i="2" s="1"/>
  <c r="AH549" i="2"/>
  <c r="AS549" i="2" s="1"/>
  <c r="AH707" i="2"/>
  <c r="AS707" i="2" s="1"/>
  <c r="AH913" i="2"/>
  <c r="AS913" i="2" s="1"/>
  <c r="AH430" i="2"/>
  <c r="AS430" i="2" s="1"/>
  <c r="AH322" i="2"/>
  <c r="AS322" i="2" s="1"/>
  <c r="AH802" i="2"/>
  <c r="AS802" i="2" s="1"/>
  <c r="AH234" i="2"/>
  <c r="AS234" i="2" s="1"/>
  <c r="AH541" i="2"/>
  <c r="AS541" i="2" s="1"/>
  <c r="AV541" i="2" s="1"/>
  <c r="BF541" i="2" s="1"/>
  <c r="BG541" i="2" s="1"/>
  <c r="BH541" i="2" s="1"/>
  <c r="AH34" i="2"/>
  <c r="AS34" i="2" s="1"/>
  <c r="AH555" i="2"/>
  <c r="AS555" i="2" s="1"/>
  <c r="AH259" i="2"/>
  <c r="AS259" i="2" s="1"/>
  <c r="AH866" i="2"/>
  <c r="AS866" i="2" s="1"/>
  <c r="AH614" i="2"/>
  <c r="AS614" i="2" s="1"/>
  <c r="AH190" i="2"/>
  <c r="AS190" i="2" s="1"/>
  <c r="AV190" i="2" s="1"/>
  <c r="BF190" i="2" s="1"/>
  <c r="BG190" i="2" s="1"/>
  <c r="BH190" i="2" s="1"/>
  <c r="AH513" i="2"/>
  <c r="AS513" i="2" s="1"/>
  <c r="AH94" i="2"/>
  <c r="AS94" i="2" s="1"/>
  <c r="AH569" i="2"/>
  <c r="AS569" i="2" s="1"/>
  <c r="AH258" i="2"/>
  <c r="AS258" i="2" s="1"/>
  <c r="AH890" i="2"/>
  <c r="AS890" i="2" s="1"/>
  <c r="AH75" i="2"/>
  <c r="AS75" i="2" s="1"/>
  <c r="AH71" i="2"/>
  <c r="AS71" i="2" s="1"/>
  <c r="AV71" i="2" s="1"/>
  <c r="BF71" i="2" s="1"/>
  <c r="BG71" i="2" s="1"/>
  <c r="BH71" i="2" s="1"/>
  <c r="AH490" i="2"/>
  <c r="AS490" i="2" s="1"/>
  <c r="AV490" i="2" s="1"/>
  <c r="BF490" i="2" s="1"/>
  <c r="BG490" i="2" s="1"/>
  <c r="BH490" i="2" s="1"/>
  <c r="AH638" i="2"/>
  <c r="AS638" i="2" s="1"/>
  <c r="AH849" i="2"/>
  <c r="AS849" i="2" s="1"/>
  <c r="AG717" i="2"/>
  <c r="AR717" i="2" s="1"/>
  <c r="AG904" i="2"/>
  <c r="AR904" i="2" s="1"/>
  <c r="AG709" i="2"/>
  <c r="AR709" i="2" s="1"/>
  <c r="AG936" i="2"/>
  <c r="AR936" i="2" s="1"/>
  <c r="AF955" i="2"/>
  <c r="AQ955" i="2" s="1"/>
  <c r="AF789" i="2"/>
  <c r="AQ789" i="2" s="1"/>
  <c r="AF809" i="2"/>
  <c r="AQ809" i="2" s="1"/>
  <c r="AF833" i="2"/>
  <c r="AQ833" i="2" s="1"/>
  <c r="AF849" i="2"/>
  <c r="AQ849" i="2" s="1"/>
  <c r="AF913" i="2"/>
  <c r="AQ913" i="2" s="1"/>
  <c r="AF977" i="2"/>
  <c r="AQ977" i="2" s="1"/>
  <c r="AF945" i="2"/>
  <c r="AQ945" i="2" s="1"/>
  <c r="AF845" i="2"/>
  <c r="AQ845" i="2" s="1"/>
  <c r="AF885" i="2"/>
  <c r="AQ885" i="2" s="1"/>
  <c r="AF949" i="2"/>
  <c r="AQ949" i="2" s="1"/>
  <c r="AF852" i="2"/>
  <c r="AQ852" i="2" s="1"/>
  <c r="AF805" i="2"/>
  <c r="AQ805" i="2" s="1"/>
  <c r="AF825" i="2"/>
  <c r="AQ825" i="2" s="1"/>
  <c r="AF897" i="2"/>
  <c r="AQ897" i="2" s="1"/>
  <c r="AF961" i="2"/>
  <c r="AQ961" i="2" s="1"/>
  <c r="AF829" i="2"/>
  <c r="AQ829" i="2" s="1"/>
  <c r="AF5" i="2"/>
  <c r="AQ5" i="2" s="1"/>
  <c r="AF901" i="2"/>
  <c r="AQ901" i="2" s="1"/>
  <c r="AH131" i="2"/>
  <c r="AS131" i="2" s="1"/>
  <c r="AV131" i="2" s="1"/>
  <c r="BF131" i="2" s="1"/>
  <c r="BG131" i="2" s="1"/>
  <c r="BH131" i="2" s="1"/>
  <c r="AH341" i="2"/>
  <c r="AS341" i="2" s="1"/>
  <c r="AH625" i="2"/>
  <c r="AS625" i="2" s="1"/>
  <c r="AH185" i="2"/>
  <c r="AS185" i="2" s="1"/>
  <c r="AH427" i="2"/>
  <c r="AS427" i="2" s="1"/>
  <c r="AH683" i="2"/>
  <c r="AS683" i="2" s="1"/>
  <c r="AH791" i="2"/>
  <c r="AS791" i="2" s="1"/>
  <c r="AV791" i="2" s="1"/>
  <c r="BF791" i="2" s="1"/>
  <c r="BG791" i="2" s="1"/>
  <c r="BH791" i="2" s="1"/>
  <c r="AH205" i="2"/>
  <c r="AS205" i="2" s="1"/>
  <c r="AV205" i="2" s="1"/>
  <c r="BF205" i="2" s="1"/>
  <c r="BG205" i="2" s="1"/>
  <c r="BH205" i="2" s="1"/>
  <c r="AH995" i="2"/>
  <c r="AS995" i="2" s="1"/>
  <c r="AH471" i="2"/>
  <c r="AS471" i="2" s="1"/>
  <c r="AH999" i="2"/>
  <c r="AS999" i="2" s="1"/>
  <c r="AH759" i="2"/>
  <c r="AS759" i="2" s="1"/>
  <c r="AV759" i="2" s="1"/>
  <c r="BF759" i="2" s="1"/>
  <c r="BG759" i="2" s="1"/>
  <c r="BH759" i="2" s="1"/>
  <c r="AH751" i="2"/>
  <c r="AS751" i="2" s="1"/>
  <c r="AH273" i="2"/>
  <c r="AS273" i="2" s="1"/>
  <c r="AV273" i="2" s="1"/>
  <c r="BF273" i="2" s="1"/>
  <c r="BG273" i="2" s="1"/>
  <c r="BH273" i="2" s="1"/>
  <c r="AH757" i="2"/>
  <c r="AS757" i="2" s="1"/>
  <c r="AH835" i="2"/>
  <c r="AS835" i="2" s="1"/>
  <c r="AH901" i="2"/>
  <c r="AS901" i="2" s="1"/>
  <c r="AH543" i="2"/>
  <c r="AS543" i="2" s="1"/>
  <c r="AH864" i="2"/>
  <c r="AS864" i="2" s="1"/>
  <c r="AH880" i="2"/>
  <c r="AS880" i="2" s="1"/>
  <c r="AH896" i="2"/>
  <c r="AS896" i="2" s="1"/>
  <c r="AH912" i="2"/>
  <c r="AS912" i="2" s="1"/>
  <c r="AH928" i="2"/>
  <c r="AS928" i="2" s="1"/>
  <c r="AH944" i="2"/>
  <c r="AS944" i="2" s="1"/>
  <c r="AH960" i="2"/>
  <c r="AS960" i="2" s="1"/>
  <c r="AH976" i="2"/>
  <c r="AS976" i="2" s="1"/>
  <c r="AH992" i="2"/>
  <c r="AS992" i="2" s="1"/>
  <c r="AG737" i="2"/>
  <c r="AR737" i="2" s="1"/>
  <c r="AG769" i="2"/>
  <c r="AR769" i="2" s="1"/>
  <c r="AG981" i="2"/>
  <c r="AR981" i="2" s="1"/>
  <c r="AV981" i="2" s="1"/>
  <c r="BF981" i="2" s="1"/>
  <c r="BG981" i="2" s="1"/>
  <c r="BH981" i="2" s="1"/>
  <c r="AI864" i="2"/>
  <c r="AT864" i="2" s="1"/>
  <c r="AI880" i="2"/>
  <c r="AT880" i="2" s="1"/>
  <c r="AG897" i="2"/>
  <c r="AR897" i="2" s="1"/>
  <c r="AG925" i="2"/>
  <c r="AR925" i="2" s="1"/>
  <c r="AI972" i="2"/>
  <c r="AT972" i="2" s="1"/>
  <c r="AI932" i="2"/>
  <c r="AT932" i="2" s="1"/>
  <c r="AG916" i="2"/>
  <c r="AR916" i="2" s="1"/>
  <c r="AG948" i="2"/>
  <c r="AR948" i="2" s="1"/>
  <c r="AG972" i="2"/>
  <c r="AR972" i="2" s="1"/>
  <c r="AG749" i="2"/>
  <c r="AR749" i="2" s="1"/>
  <c r="AG781" i="2"/>
  <c r="AR781" i="2" s="1"/>
  <c r="AG805" i="2"/>
  <c r="AR805" i="2" s="1"/>
  <c r="AG821" i="2"/>
  <c r="AR821" i="2" s="1"/>
  <c r="AG837" i="2"/>
  <c r="AR837" i="2" s="1"/>
  <c r="AG933" i="2"/>
  <c r="AR933" i="2" s="1"/>
  <c r="AG993" i="2"/>
  <c r="AR993" i="2" s="1"/>
  <c r="AI952" i="2"/>
  <c r="AT952" i="2" s="1"/>
  <c r="AG865" i="2"/>
  <c r="AR865" i="2" s="1"/>
  <c r="AG881" i="2"/>
  <c r="AR881" i="2" s="1"/>
  <c r="AI900" i="2"/>
  <c r="AT900" i="2" s="1"/>
  <c r="AI928" i="2"/>
  <c r="AT928" i="2" s="1"/>
  <c r="AI980" i="2"/>
  <c r="AT980" i="2" s="1"/>
  <c r="AG949" i="2"/>
  <c r="AR949" i="2" s="1"/>
  <c r="AG896" i="2"/>
  <c r="AR896" i="2" s="1"/>
  <c r="AG928" i="2"/>
  <c r="AR928" i="2" s="1"/>
  <c r="AG960" i="2"/>
  <c r="AR960" i="2" s="1"/>
  <c r="AG992" i="2"/>
  <c r="AR992" i="2" s="1"/>
  <c r="AH852" i="2"/>
  <c r="AS852" i="2" s="1"/>
  <c r="AH868" i="2"/>
  <c r="AS868" i="2" s="1"/>
  <c r="AH884" i="2"/>
  <c r="AS884" i="2" s="1"/>
  <c r="AH900" i="2"/>
  <c r="AS900" i="2" s="1"/>
  <c r="AH916" i="2"/>
  <c r="AS916" i="2" s="1"/>
  <c r="AH932" i="2"/>
  <c r="AS932" i="2" s="1"/>
  <c r="AH948" i="2"/>
  <c r="AS948" i="2" s="1"/>
  <c r="AH964" i="2"/>
  <c r="AS964" i="2" s="1"/>
  <c r="AH980" i="2"/>
  <c r="AS980" i="2" s="1"/>
  <c r="AH996" i="2"/>
  <c r="AS996" i="2" s="1"/>
  <c r="AG729" i="2"/>
  <c r="AR729" i="2" s="1"/>
  <c r="AG761" i="2"/>
  <c r="AR761" i="2" s="1"/>
  <c r="AG793" i="2"/>
  <c r="AR793" i="2" s="1"/>
  <c r="AI808" i="2"/>
  <c r="AT808" i="2" s="1"/>
  <c r="AI824" i="2"/>
  <c r="AT824" i="2" s="1"/>
  <c r="AI840" i="2"/>
  <c r="AT840" i="2" s="1"/>
  <c r="AF564" i="2"/>
  <c r="AQ564" i="2" s="1"/>
  <c r="AF940" i="2"/>
  <c r="AQ940" i="2" s="1"/>
  <c r="AF20" i="2"/>
  <c r="AQ20" i="2" s="1"/>
  <c r="AF980" i="2"/>
  <c r="AQ980" i="2" s="1"/>
  <c r="AF42" i="2"/>
  <c r="AQ42" i="2" s="1"/>
  <c r="AF700" i="2"/>
  <c r="AQ700" i="2" s="1"/>
  <c r="AF720" i="2"/>
  <c r="AQ720" i="2" s="1"/>
  <c r="AF830" i="2"/>
  <c r="AQ830" i="2" s="1"/>
  <c r="AF939" i="2"/>
  <c r="AQ939" i="2" s="1"/>
  <c r="AF728" i="2"/>
  <c r="AQ728" i="2" s="1"/>
  <c r="AF120" i="2"/>
  <c r="AQ120" i="2" s="1"/>
  <c r="AF294" i="2"/>
  <c r="AQ294" i="2" s="1"/>
  <c r="AF864" i="2"/>
  <c r="AQ864" i="2" s="1"/>
  <c r="AI936" i="2"/>
  <c r="AT936" i="2" s="1"/>
  <c r="AH5" i="2"/>
  <c r="AS5" i="2" s="1"/>
  <c r="AI968" i="2"/>
  <c r="AT968" i="2" s="1"/>
  <c r="AI868" i="2"/>
  <c r="AT868" i="2" s="1"/>
  <c r="AI884" i="2"/>
  <c r="AT884" i="2" s="1"/>
  <c r="AG901" i="2"/>
  <c r="AR901" i="2" s="1"/>
  <c r="AG973" i="2"/>
  <c r="AR973" i="2" s="1"/>
  <c r="AI984" i="2"/>
  <c r="AT984" i="2" s="1"/>
  <c r="AG953" i="2"/>
  <c r="AR953" i="2" s="1"/>
  <c r="AG908" i="2"/>
  <c r="AR908" i="2" s="1"/>
  <c r="AG940" i="2"/>
  <c r="AR940" i="2" s="1"/>
  <c r="AG976" i="2"/>
  <c r="AR976" i="2" s="1"/>
  <c r="AG741" i="2"/>
  <c r="AR741" i="2" s="1"/>
  <c r="AG773" i="2"/>
  <c r="AR773" i="2" s="1"/>
  <c r="AG809" i="2"/>
  <c r="AR809" i="2" s="1"/>
  <c r="AG825" i="2"/>
  <c r="AR825" i="2" s="1"/>
  <c r="AG841" i="2"/>
  <c r="AR841" i="2" s="1"/>
  <c r="AG917" i="2"/>
  <c r="AR917" i="2" s="1"/>
  <c r="AG945" i="2"/>
  <c r="AR945" i="2" s="1"/>
  <c r="AG941" i="2"/>
  <c r="AR941" i="2" s="1"/>
  <c r="AG853" i="2"/>
  <c r="AR853" i="2" s="1"/>
  <c r="AG869" i="2"/>
  <c r="AR869" i="2" s="1"/>
  <c r="AG885" i="2"/>
  <c r="AR885" i="2" s="1"/>
  <c r="AG905" i="2"/>
  <c r="AR905" i="2" s="1"/>
  <c r="AI988" i="2"/>
  <c r="AT988" i="2" s="1"/>
  <c r="AG989" i="2"/>
  <c r="AR989" i="2" s="1"/>
  <c r="AI956" i="2"/>
  <c r="AT956" i="2" s="1"/>
  <c r="AH405" i="2"/>
  <c r="AS405" i="2" s="1"/>
  <c r="AG920" i="2"/>
  <c r="AR920" i="2" s="1"/>
  <c r="AG952" i="2"/>
  <c r="AR952" i="2" s="1"/>
  <c r="AG996" i="2"/>
  <c r="AR996" i="2" s="1"/>
  <c r="AH856" i="2"/>
  <c r="AS856" i="2" s="1"/>
  <c r="AH872" i="2"/>
  <c r="AS872" i="2" s="1"/>
  <c r="AH888" i="2"/>
  <c r="AS888" i="2" s="1"/>
  <c r="AH904" i="2"/>
  <c r="AS904" i="2" s="1"/>
  <c r="AH920" i="2"/>
  <c r="AS920" i="2" s="1"/>
  <c r="AH936" i="2"/>
  <c r="AS936" i="2" s="1"/>
  <c r="AH952" i="2"/>
  <c r="AS952" i="2" s="1"/>
  <c r="AH968" i="2"/>
  <c r="AS968" i="2" s="1"/>
  <c r="AH984" i="2"/>
  <c r="AS984" i="2" s="1"/>
  <c r="AH1000" i="2"/>
  <c r="AS1000" i="2" s="1"/>
  <c r="AG721" i="2"/>
  <c r="AR721" i="2" s="1"/>
  <c r="AG753" i="2"/>
  <c r="AR753" i="2" s="1"/>
  <c r="AG785" i="2"/>
  <c r="AR785" i="2" s="1"/>
  <c r="AI796" i="2"/>
  <c r="AT796" i="2" s="1"/>
  <c r="AI812" i="2"/>
  <c r="AT812" i="2" s="1"/>
  <c r="AI828" i="2"/>
  <c r="AT828" i="2" s="1"/>
  <c r="AI844" i="2"/>
  <c r="AT844" i="2" s="1"/>
  <c r="AG937" i="2"/>
  <c r="AR937" i="2" s="1"/>
  <c r="AG957" i="2"/>
  <c r="AR957" i="2" s="1"/>
  <c r="AG961" i="2"/>
  <c r="AR961" i="2" s="1"/>
  <c r="AI856" i="2"/>
  <c r="AT856" i="2" s="1"/>
  <c r="AI872" i="2"/>
  <c r="AT872" i="2" s="1"/>
  <c r="AG889" i="2"/>
  <c r="AR889" i="2" s="1"/>
  <c r="AI908" i="2"/>
  <c r="AT908" i="2" s="1"/>
  <c r="AI904" i="2"/>
  <c r="AT904" i="2" s="1"/>
  <c r="AI916" i="2"/>
  <c r="AT916" i="2" s="1"/>
  <c r="M18" i="1"/>
  <c r="AH772" i="2"/>
  <c r="AS772" i="2" s="1"/>
  <c r="AH796" i="2"/>
  <c r="AS796" i="2" s="1"/>
  <c r="AH812" i="2"/>
  <c r="AS812" i="2" s="1"/>
  <c r="AH828" i="2"/>
  <c r="AS828" i="2" s="1"/>
  <c r="AH844" i="2"/>
  <c r="AS844" i="2" s="1"/>
  <c r="AG988" i="2"/>
  <c r="AR988" i="2" s="1"/>
  <c r="AI614" i="2"/>
  <c r="AT614" i="2" s="1"/>
  <c r="AI438" i="2"/>
  <c r="AT438" i="2" s="1"/>
  <c r="AI52" i="2"/>
  <c r="AT52" i="2" s="1"/>
  <c r="AI123" i="2"/>
  <c r="AT123" i="2" s="1"/>
  <c r="AI578" i="2"/>
  <c r="AT578" i="2" s="1"/>
  <c r="AI5" i="2"/>
  <c r="AT5" i="2" s="1"/>
  <c r="AI1003" i="2"/>
  <c r="AT1003" i="2" s="1"/>
  <c r="AG900" i="2"/>
  <c r="AR900" i="2" s="1"/>
  <c r="AI911" i="2"/>
  <c r="AT911" i="2" s="1"/>
  <c r="AG932" i="2"/>
  <c r="AR932" i="2" s="1"/>
  <c r="AI943" i="2"/>
  <c r="AT943" i="2" s="1"/>
  <c r="AG964" i="2"/>
  <c r="AR964" i="2" s="1"/>
  <c r="AG980" i="2"/>
  <c r="AR980" i="2" s="1"/>
  <c r="AI999" i="2"/>
  <c r="AT999" i="2" s="1"/>
  <c r="AF857" i="2"/>
  <c r="AQ857" i="2" s="1"/>
  <c r="AF873" i="2"/>
  <c r="AQ873" i="2" s="1"/>
  <c r="AF889" i="2"/>
  <c r="AQ889" i="2" s="1"/>
  <c r="AF905" i="2"/>
  <c r="AQ905" i="2" s="1"/>
  <c r="AF921" i="2"/>
  <c r="AQ921" i="2" s="1"/>
  <c r="AF937" i="2"/>
  <c r="AQ937" i="2" s="1"/>
  <c r="AF953" i="2"/>
  <c r="AQ953" i="2" s="1"/>
  <c r="AF969" i="2"/>
  <c r="AQ969" i="2" s="1"/>
  <c r="AF985" i="2"/>
  <c r="AQ985" i="2" s="1"/>
  <c r="AF1001" i="2"/>
  <c r="AQ1001" i="2" s="1"/>
  <c r="AG733" i="2"/>
  <c r="AR733" i="2" s="1"/>
  <c r="AI744" i="2"/>
  <c r="AT744" i="2" s="1"/>
  <c r="AG765" i="2"/>
  <c r="AR765" i="2" s="1"/>
  <c r="AV765" i="2" s="1"/>
  <c r="BF765" i="2" s="1"/>
  <c r="BG765" i="2" s="1"/>
  <c r="BH765" i="2" s="1"/>
  <c r="AI776" i="2"/>
  <c r="AT776" i="2" s="1"/>
  <c r="AG797" i="2"/>
  <c r="AR797" i="2" s="1"/>
  <c r="AG813" i="2"/>
  <c r="AR813" i="2" s="1"/>
  <c r="AG829" i="2"/>
  <c r="AR829" i="2" s="1"/>
  <c r="AG845" i="2"/>
  <c r="AR845" i="2" s="1"/>
  <c r="AI948" i="2"/>
  <c r="AT948" i="2" s="1"/>
  <c r="AI960" i="2"/>
  <c r="AT960" i="2" s="1"/>
  <c r="AG977" i="2"/>
  <c r="AR977" i="2" s="1"/>
  <c r="AG857" i="2"/>
  <c r="AR857" i="2" s="1"/>
  <c r="AG873" i="2"/>
  <c r="AR873" i="2" s="1"/>
  <c r="AI892" i="2"/>
  <c r="AT892" i="2" s="1"/>
  <c r="AG909" i="2"/>
  <c r="AR909" i="2" s="1"/>
  <c r="AI940" i="2"/>
  <c r="AT940" i="2" s="1"/>
  <c r="AI920" i="2"/>
  <c r="AT920" i="2" s="1"/>
  <c r="AG997" i="2"/>
  <c r="AR997" i="2" s="1"/>
  <c r="AG894" i="2"/>
  <c r="AR894" i="2" s="1"/>
  <c r="AH558" i="2"/>
  <c r="AS558" i="2" s="1"/>
  <c r="AV558" i="2" s="1"/>
  <c r="BF558" i="2" s="1"/>
  <c r="BG558" i="2" s="1"/>
  <c r="BH558" i="2" s="1"/>
  <c r="AH776" i="2"/>
  <c r="AS776" i="2" s="1"/>
  <c r="AI891" i="2"/>
  <c r="AT891" i="2" s="1"/>
  <c r="AG912" i="2"/>
  <c r="AR912" i="2" s="1"/>
  <c r="AI923" i="2"/>
  <c r="AT923" i="2" s="1"/>
  <c r="AG944" i="2"/>
  <c r="AR944" i="2" s="1"/>
  <c r="AI955" i="2"/>
  <c r="AT955" i="2" s="1"/>
  <c r="AI967" i="2"/>
  <c r="AT967" i="2" s="1"/>
  <c r="AI983" i="2"/>
  <c r="AT983" i="2" s="1"/>
  <c r="AG1000" i="2"/>
  <c r="AR1000" i="2" s="1"/>
  <c r="AH860" i="2"/>
  <c r="AS860" i="2" s="1"/>
  <c r="AH876" i="2"/>
  <c r="AS876" i="2" s="1"/>
  <c r="AH892" i="2"/>
  <c r="AS892" i="2" s="1"/>
  <c r="AH908" i="2"/>
  <c r="AS908" i="2" s="1"/>
  <c r="AH924" i="2"/>
  <c r="AS924" i="2" s="1"/>
  <c r="AH940" i="2"/>
  <c r="AS940" i="2" s="1"/>
  <c r="AH956" i="2"/>
  <c r="AS956" i="2" s="1"/>
  <c r="AH972" i="2"/>
  <c r="AS972" i="2" s="1"/>
  <c r="AH988" i="2"/>
  <c r="AS988" i="2" s="1"/>
  <c r="AH1004" i="2"/>
  <c r="AS1004" i="2" s="1"/>
  <c r="AI724" i="2"/>
  <c r="AT724" i="2" s="1"/>
  <c r="AV724" i="2" s="1"/>
  <c r="BF724" i="2" s="1"/>
  <c r="BG724" i="2" s="1"/>
  <c r="BH724" i="2" s="1"/>
  <c r="AG745" i="2"/>
  <c r="AR745" i="2" s="1"/>
  <c r="AI756" i="2"/>
  <c r="AT756" i="2" s="1"/>
  <c r="AG777" i="2"/>
  <c r="AR777" i="2" s="1"/>
  <c r="AI788" i="2"/>
  <c r="AT788" i="2" s="1"/>
  <c r="AI800" i="2"/>
  <c r="AT800" i="2" s="1"/>
  <c r="AI816" i="2"/>
  <c r="AT816" i="2" s="1"/>
  <c r="AI832" i="2"/>
  <c r="AT832" i="2" s="1"/>
  <c r="AI848" i="2"/>
  <c r="AT848" i="2" s="1"/>
  <c r="AI996" i="2"/>
  <c r="AT996" i="2" s="1"/>
  <c r="AG965" i="2"/>
  <c r="AR965" i="2" s="1"/>
  <c r="AG985" i="2"/>
  <c r="AR985" i="2" s="1"/>
  <c r="AI860" i="2"/>
  <c r="AT860" i="2" s="1"/>
  <c r="AI876" i="2"/>
  <c r="AT876" i="2" s="1"/>
  <c r="AG893" i="2"/>
  <c r="AR893" i="2" s="1"/>
  <c r="AI912" i="2"/>
  <c r="AT912" i="2" s="1"/>
  <c r="AI964" i="2"/>
  <c r="AT964" i="2" s="1"/>
  <c r="AG921" i="2"/>
  <c r="AR921" i="2" s="1"/>
  <c r="AI1000" i="2"/>
  <c r="AT1000" i="2" s="1"/>
  <c r="AH626" i="2"/>
  <c r="AS626" i="2" s="1"/>
  <c r="AV626" i="2" s="1"/>
  <c r="BF626" i="2" s="1"/>
  <c r="BG626" i="2" s="1"/>
  <c r="BH626" i="2" s="1"/>
  <c r="AG864" i="2"/>
  <c r="AR864" i="2" s="1"/>
  <c r="AG872" i="2"/>
  <c r="AR872" i="2" s="1"/>
  <c r="AG880" i="2"/>
  <c r="AR880" i="2" s="1"/>
  <c r="AG888" i="2"/>
  <c r="AR888" i="2" s="1"/>
  <c r="AH780" i="2"/>
  <c r="AS780" i="2" s="1"/>
  <c r="AH800" i="2"/>
  <c r="AS800" i="2" s="1"/>
  <c r="AH816" i="2"/>
  <c r="AS816" i="2" s="1"/>
  <c r="AH832" i="2"/>
  <c r="AS832" i="2" s="1"/>
  <c r="AH848" i="2"/>
  <c r="AS848" i="2" s="1"/>
  <c r="AI648" i="2"/>
  <c r="AT648" i="2" s="1"/>
  <c r="AI668" i="2"/>
  <c r="AT668" i="2" s="1"/>
  <c r="AI676" i="2"/>
  <c r="AT676" i="2" s="1"/>
  <c r="AI684" i="2"/>
  <c r="AT684" i="2" s="1"/>
  <c r="AI692" i="2"/>
  <c r="AT692" i="2" s="1"/>
  <c r="AI700" i="2"/>
  <c r="AT700" i="2" s="1"/>
  <c r="AI708" i="2"/>
  <c r="AT708" i="2" s="1"/>
  <c r="AV708" i="2" s="1"/>
  <c r="BF708" i="2" s="1"/>
  <c r="BG708" i="2" s="1"/>
  <c r="BH708" i="2" s="1"/>
  <c r="AI716" i="2"/>
  <c r="AT716" i="2" s="1"/>
  <c r="AH805" i="2"/>
  <c r="AS805" i="2" s="1"/>
  <c r="AG892" i="2"/>
  <c r="AR892" i="2" s="1"/>
  <c r="AI903" i="2"/>
  <c r="AT903" i="2" s="1"/>
  <c r="AG924" i="2"/>
  <c r="AR924" i="2" s="1"/>
  <c r="AI935" i="2"/>
  <c r="AT935" i="2" s="1"/>
  <c r="AG956" i="2"/>
  <c r="AR956" i="2" s="1"/>
  <c r="AG968" i="2"/>
  <c r="AR968" i="2" s="1"/>
  <c r="AG984" i="2"/>
  <c r="AR984" i="2" s="1"/>
  <c r="AG1004" i="2"/>
  <c r="AR1004" i="2" s="1"/>
  <c r="AF861" i="2"/>
  <c r="AQ861" i="2" s="1"/>
  <c r="AF877" i="2"/>
  <c r="AQ877" i="2" s="1"/>
  <c r="AF893" i="2"/>
  <c r="AQ893" i="2" s="1"/>
  <c r="AF909" i="2"/>
  <c r="AQ909" i="2" s="1"/>
  <c r="AF925" i="2"/>
  <c r="AQ925" i="2" s="1"/>
  <c r="AF941" i="2"/>
  <c r="AQ941" i="2" s="1"/>
  <c r="AF957" i="2"/>
  <c r="AQ957" i="2" s="1"/>
  <c r="AF973" i="2"/>
  <c r="AQ973" i="2" s="1"/>
  <c r="AF989" i="2"/>
  <c r="AQ989" i="2" s="1"/>
  <c r="AG5" i="2"/>
  <c r="AR5" i="2" s="1"/>
  <c r="AG725" i="2"/>
  <c r="AR725" i="2" s="1"/>
  <c r="AI736" i="2"/>
  <c r="AT736" i="2" s="1"/>
  <c r="AG757" i="2"/>
  <c r="AR757" i="2" s="1"/>
  <c r="AI768" i="2"/>
  <c r="AT768" i="2" s="1"/>
  <c r="AG789" i="2"/>
  <c r="AR789" i="2" s="1"/>
  <c r="AG801" i="2"/>
  <c r="AR801" i="2" s="1"/>
  <c r="AG817" i="2"/>
  <c r="AR817" i="2" s="1"/>
  <c r="AG833" i="2"/>
  <c r="AR833" i="2" s="1"/>
  <c r="AG849" i="2"/>
  <c r="AR849" i="2" s="1"/>
  <c r="AI888" i="2"/>
  <c r="AT888" i="2" s="1"/>
  <c r="AI976" i="2"/>
  <c r="AT976" i="2" s="1"/>
  <c r="AG1001" i="2"/>
  <c r="AR1001" i="2" s="1"/>
  <c r="AG861" i="2"/>
  <c r="AR861" i="2" s="1"/>
  <c r="AG877" i="2"/>
  <c r="AR877" i="2" s="1"/>
  <c r="AI896" i="2"/>
  <c r="AT896" i="2" s="1"/>
  <c r="AG913" i="2"/>
  <c r="AR913" i="2" s="1"/>
  <c r="AG969" i="2"/>
  <c r="AR969" i="2" s="1"/>
  <c r="AG929" i="2"/>
  <c r="AR929" i="2" s="1"/>
  <c r="AI1004" i="2"/>
  <c r="AT1004" i="2" s="1"/>
  <c r="AV324" i="2"/>
  <c r="BF324" i="2" s="1"/>
  <c r="BG324" i="2" s="1"/>
  <c r="BH324" i="2" s="1"/>
  <c r="AV6" i="2"/>
  <c r="BF6" i="2" s="1"/>
  <c r="BG6" i="2" s="1"/>
  <c r="BH6" i="2" s="1"/>
  <c r="AV372" i="2"/>
  <c r="BF372" i="2" s="1"/>
  <c r="BG372" i="2" s="1"/>
  <c r="BH372" i="2" s="1"/>
  <c r="AV356" i="2"/>
  <c r="BF356" i="2" s="1"/>
  <c r="BG356" i="2" s="1"/>
  <c r="BH356" i="2" s="1"/>
  <c r="AV635" i="2"/>
  <c r="BF635" i="2" s="1"/>
  <c r="BG635" i="2" s="1"/>
  <c r="BH635" i="2" s="1"/>
  <c r="AV128" i="2"/>
  <c r="BF128" i="2" s="1"/>
  <c r="BG128" i="2" s="1"/>
  <c r="BH128" i="2" s="1"/>
  <c r="AV333" i="2"/>
  <c r="BF333" i="2" s="1"/>
  <c r="BG333" i="2" s="1"/>
  <c r="BH333" i="2" s="1"/>
  <c r="AV348" i="2"/>
  <c r="BF348" i="2" s="1"/>
  <c r="BG348" i="2" s="1"/>
  <c r="BH348" i="2" s="1"/>
  <c r="AV226" i="2"/>
  <c r="BF226" i="2" s="1"/>
  <c r="BG226" i="2" s="1"/>
  <c r="BH226" i="2" s="1"/>
  <c r="AV148" i="2"/>
  <c r="BF148" i="2" s="1"/>
  <c r="BG148" i="2" s="1"/>
  <c r="BH148" i="2" s="1"/>
  <c r="AV152" i="2"/>
  <c r="BF152" i="2" s="1"/>
  <c r="BG152" i="2" s="1"/>
  <c r="BH152" i="2" s="1"/>
  <c r="AV695" i="2"/>
  <c r="BF695" i="2" s="1"/>
  <c r="BG695" i="2" s="1"/>
  <c r="BH695" i="2" s="1"/>
  <c r="AC2" i="2"/>
  <c r="AV596" i="2"/>
  <c r="BF596" i="2" s="1"/>
  <c r="BG596" i="2" s="1"/>
  <c r="BH596" i="2" s="1"/>
  <c r="AV723" i="2"/>
  <c r="BF723" i="2" s="1"/>
  <c r="BG723" i="2" s="1"/>
  <c r="BH723" i="2" s="1"/>
  <c r="AA2" i="2"/>
  <c r="AV610" i="2"/>
  <c r="BF610" i="2" s="1"/>
  <c r="BG610" i="2" s="1"/>
  <c r="BH610" i="2" s="1"/>
  <c r="AE2" i="2"/>
  <c r="Z2" i="2"/>
  <c r="AV484" i="2"/>
  <c r="BF484" i="2" s="1"/>
  <c r="BG484" i="2" s="1"/>
  <c r="BH484" i="2" s="1"/>
  <c r="AV640" i="2"/>
  <c r="BF640" i="2" s="1"/>
  <c r="BG640" i="2" s="1"/>
  <c r="BH640" i="2" s="1"/>
  <c r="AV381" i="2"/>
  <c r="BF381" i="2" s="1"/>
  <c r="BG381" i="2" s="1"/>
  <c r="BH381" i="2" s="1"/>
  <c r="AV354" i="2"/>
  <c r="BF354" i="2" s="1"/>
  <c r="BG354" i="2" s="1"/>
  <c r="BH354" i="2" s="1"/>
  <c r="AV388" i="2"/>
  <c r="BF388" i="2" s="1"/>
  <c r="BG388" i="2" s="1"/>
  <c r="BH388" i="2" s="1"/>
  <c r="AD2" i="2"/>
  <c r="AB2" i="2"/>
  <c r="AV663" i="2"/>
  <c r="BF663" i="2" s="1"/>
  <c r="BG663" i="2" s="1"/>
  <c r="BH663" i="2" s="1"/>
  <c r="AV217" i="2"/>
  <c r="BF217" i="2" s="1"/>
  <c r="BG217" i="2" s="1"/>
  <c r="BH217" i="2" s="1"/>
  <c r="AO2" i="4" l="1"/>
  <c r="AQ2" i="4"/>
  <c r="BV11" i="5"/>
  <c r="BV19" i="5"/>
  <c r="BV27" i="5"/>
  <c r="BV35" i="5"/>
  <c r="BV43" i="5"/>
  <c r="BV51" i="5"/>
  <c r="BV59" i="5"/>
  <c r="BV67" i="5"/>
  <c r="BV75" i="5"/>
  <c r="BV83" i="5"/>
  <c r="BV91" i="5"/>
  <c r="BV99" i="5"/>
  <c r="BV107" i="5"/>
  <c r="BV115" i="5"/>
  <c r="BV123" i="5"/>
  <c r="BV131" i="5"/>
  <c r="BV139" i="5"/>
  <c r="BV147" i="5"/>
  <c r="BV155" i="5"/>
  <c r="BV163" i="5"/>
  <c r="BV171" i="5"/>
  <c r="BV179" i="5"/>
  <c r="BV187" i="5"/>
  <c r="BV195" i="5"/>
  <c r="BV203" i="5"/>
  <c r="BV211" i="5"/>
  <c r="BV219" i="5"/>
  <c r="BV227" i="5"/>
  <c r="BV235" i="5"/>
  <c r="BV243" i="5"/>
  <c r="BV251" i="5"/>
  <c r="BV259" i="5"/>
  <c r="BV267" i="5"/>
  <c r="BV275" i="5"/>
  <c r="BV283" i="5"/>
  <c r="BV291" i="5"/>
  <c r="BV299" i="5"/>
  <c r="BV307" i="5"/>
  <c r="BV315" i="5"/>
  <c r="BV323" i="5"/>
  <c r="BV331" i="5"/>
  <c r="BV339" i="5"/>
  <c r="BV347" i="5"/>
  <c r="BV355" i="5"/>
  <c r="BV363" i="5"/>
  <c r="BV371" i="5"/>
  <c r="BV379" i="5"/>
  <c r="BV387" i="5"/>
  <c r="BV395" i="5"/>
  <c r="BV403" i="5"/>
  <c r="BV411" i="5"/>
  <c r="BV419" i="5"/>
  <c r="BV427" i="5"/>
  <c r="BV435" i="5"/>
  <c r="BV443" i="5"/>
  <c r="BV451" i="5"/>
  <c r="BV459" i="5"/>
  <c r="BV467" i="5"/>
  <c r="BV475" i="5"/>
  <c r="BV483" i="5"/>
  <c r="BV491" i="5"/>
  <c r="BV499" i="5"/>
  <c r="BV507" i="5"/>
  <c r="BV515" i="5"/>
  <c r="BV523" i="5"/>
  <c r="BV531" i="5"/>
  <c r="BV539" i="5"/>
  <c r="BV547" i="5"/>
  <c r="BV555" i="5"/>
  <c r="BV563" i="5"/>
  <c r="BV571" i="5"/>
  <c r="BV579" i="5"/>
  <c r="BV587" i="5"/>
  <c r="BV595" i="5"/>
  <c r="BV603" i="5"/>
  <c r="BV611" i="5"/>
  <c r="BV619" i="5"/>
  <c r="BV627" i="5"/>
  <c r="BV635" i="5"/>
  <c r="BV643" i="5"/>
  <c r="BV651" i="5"/>
  <c r="BV659" i="5"/>
  <c r="BV667" i="5"/>
  <c r="BV675" i="5"/>
  <c r="BV683" i="5"/>
  <c r="BV12" i="5"/>
  <c r="BV20" i="5"/>
  <c r="BV28" i="5"/>
  <c r="BV36" i="5"/>
  <c r="BV44" i="5"/>
  <c r="BV52" i="5"/>
  <c r="BV60" i="5"/>
  <c r="BV68" i="5"/>
  <c r="BV76" i="5"/>
  <c r="BV84" i="5"/>
  <c r="BV92" i="5"/>
  <c r="BV100" i="5"/>
  <c r="BV108" i="5"/>
  <c r="BV116" i="5"/>
  <c r="BV124" i="5"/>
  <c r="BV132" i="5"/>
  <c r="BV140" i="5"/>
  <c r="BV148" i="5"/>
  <c r="BV156" i="5"/>
  <c r="BV164" i="5"/>
  <c r="BV172" i="5"/>
  <c r="BV180" i="5"/>
  <c r="BV188" i="5"/>
  <c r="BV196" i="5"/>
  <c r="BV204" i="5"/>
  <c r="BV212" i="5"/>
  <c r="BV220" i="5"/>
  <c r="BV228" i="5"/>
  <c r="BV236" i="5"/>
  <c r="BV244" i="5"/>
  <c r="BV252" i="5"/>
  <c r="BV260" i="5"/>
  <c r="BV268" i="5"/>
  <c r="BV276" i="5"/>
  <c r="BV284" i="5"/>
  <c r="BV292" i="5"/>
  <c r="BV300" i="5"/>
  <c r="BV308" i="5"/>
  <c r="BV316" i="5"/>
  <c r="BV324" i="5"/>
  <c r="BV332" i="5"/>
  <c r="BV340" i="5"/>
  <c r="BV348" i="5"/>
  <c r="BV356" i="5"/>
  <c r="BV364" i="5"/>
  <c r="BV372" i="5"/>
  <c r="BV380" i="5"/>
  <c r="BV388" i="5"/>
  <c r="BV396" i="5"/>
  <c r="BV404" i="5"/>
  <c r="BV412" i="5"/>
  <c r="BV420" i="5"/>
  <c r="BV428" i="5"/>
  <c r="BV436" i="5"/>
  <c r="BV444" i="5"/>
  <c r="BV452" i="5"/>
  <c r="BV460" i="5"/>
  <c r="BV468" i="5"/>
  <c r="BV476" i="5"/>
  <c r="BV484" i="5"/>
  <c r="BV492" i="5"/>
  <c r="BV500" i="5"/>
  <c r="BV508" i="5"/>
  <c r="BV516" i="5"/>
  <c r="BV524" i="5"/>
  <c r="BV532" i="5"/>
  <c r="BV540" i="5"/>
  <c r="BV548" i="5"/>
  <c r="BV556" i="5"/>
  <c r="BV564" i="5"/>
  <c r="BV572" i="5"/>
  <c r="BV580" i="5"/>
  <c r="BV588" i="5"/>
  <c r="BV596" i="5"/>
  <c r="BV604" i="5"/>
  <c r="BV612" i="5"/>
  <c r="BV620" i="5"/>
  <c r="BV628" i="5"/>
  <c r="BV636" i="5"/>
  <c r="BV644" i="5"/>
  <c r="BV652" i="5"/>
  <c r="BV660" i="5"/>
  <c r="BV668" i="5"/>
  <c r="BV676" i="5"/>
  <c r="BV684" i="5"/>
  <c r="BV13" i="5"/>
  <c r="BV21" i="5"/>
  <c r="BV29" i="5"/>
  <c r="BV37" i="5"/>
  <c r="BV45" i="5"/>
  <c r="BV53" i="5"/>
  <c r="BV61" i="5"/>
  <c r="BV69" i="5"/>
  <c r="BV14" i="5"/>
  <c r="BV15" i="5"/>
  <c r="BV16" i="5"/>
  <c r="BV17" i="5"/>
  <c r="BV25" i="5"/>
  <c r="BV33" i="5"/>
  <c r="BV41" i="5"/>
  <c r="BV49" i="5"/>
  <c r="BV57" i="5"/>
  <c r="BV65" i="5"/>
  <c r="BV73" i="5"/>
  <c r="BV81" i="5"/>
  <c r="BV89" i="5"/>
  <c r="BV97" i="5"/>
  <c r="BV105" i="5"/>
  <c r="BV113" i="5"/>
  <c r="BV121" i="5"/>
  <c r="BV129" i="5"/>
  <c r="BV137" i="5"/>
  <c r="BV145" i="5"/>
  <c r="BV153" i="5"/>
  <c r="BV161" i="5"/>
  <c r="BV169" i="5"/>
  <c r="BV177" i="5"/>
  <c r="BV185" i="5"/>
  <c r="BV193" i="5"/>
  <c r="BV201" i="5"/>
  <c r="BV209" i="5"/>
  <c r="BV217" i="5"/>
  <c r="BV225" i="5"/>
  <c r="BV233" i="5"/>
  <c r="BV241" i="5"/>
  <c r="BV249" i="5"/>
  <c r="BV257" i="5"/>
  <c r="BV265" i="5"/>
  <c r="BV273" i="5"/>
  <c r="BV281" i="5"/>
  <c r="BV289" i="5"/>
  <c r="BV297" i="5"/>
  <c r="BV305" i="5"/>
  <c r="BV313" i="5"/>
  <c r="BV321" i="5"/>
  <c r="BV329" i="5"/>
  <c r="BV337" i="5"/>
  <c r="BV345" i="5"/>
  <c r="BV353" i="5"/>
  <c r="BV361" i="5"/>
  <c r="BV369" i="5"/>
  <c r="BV377" i="5"/>
  <c r="BV385" i="5"/>
  <c r="BV393" i="5"/>
  <c r="BV401" i="5"/>
  <c r="BV409" i="5"/>
  <c r="BV417" i="5"/>
  <c r="BV425" i="5"/>
  <c r="BV433" i="5"/>
  <c r="BV441" i="5"/>
  <c r="BV449" i="5"/>
  <c r="BV457" i="5"/>
  <c r="BV18" i="5"/>
  <c r="BV26" i="5"/>
  <c r="BV34" i="5"/>
  <c r="BV42" i="5"/>
  <c r="BV50" i="5"/>
  <c r="BV58" i="5"/>
  <c r="BV66" i="5"/>
  <c r="BV74" i="5"/>
  <c r="BV82" i="5"/>
  <c r="BV90" i="5"/>
  <c r="BV98" i="5"/>
  <c r="BV106" i="5"/>
  <c r="BV114" i="5"/>
  <c r="BV122" i="5"/>
  <c r="BV130" i="5"/>
  <c r="BV138" i="5"/>
  <c r="BV146" i="5"/>
  <c r="BV154" i="5"/>
  <c r="BV162" i="5"/>
  <c r="BV170" i="5"/>
  <c r="BV178" i="5"/>
  <c r="BV186" i="5"/>
  <c r="BV194" i="5"/>
  <c r="BV202" i="5"/>
  <c r="BV210" i="5"/>
  <c r="BV218" i="5"/>
  <c r="BV226" i="5"/>
  <c r="BV234" i="5"/>
  <c r="BV242" i="5"/>
  <c r="BV250" i="5"/>
  <c r="BV258" i="5"/>
  <c r="BV266" i="5"/>
  <c r="BV274" i="5"/>
  <c r="BV282" i="5"/>
  <c r="BV290" i="5"/>
  <c r="BV298" i="5"/>
  <c r="BV306" i="5"/>
  <c r="BV314" i="5"/>
  <c r="BV322" i="5"/>
  <c r="BV330" i="5"/>
  <c r="BV338" i="5"/>
  <c r="BV346" i="5"/>
  <c r="BV354" i="5"/>
  <c r="BV362" i="5"/>
  <c r="BV370" i="5"/>
  <c r="BV22" i="5"/>
  <c r="BV40" i="5"/>
  <c r="BV63" i="5"/>
  <c r="BV80" i="5"/>
  <c r="BV96" i="5"/>
  <c r="BV112" i="5"/>
  <c r="BV128" i="5"/>
  <c r="BV144" i="5"/>
  <c r="BV160" i="5"/>
  <c r="BV176" i="5"/>
  <c r="BV192" i="5"/>
  <c r="BV208" i="5"/>
  <c r="BV224" i="5"/>
  <c r="BV240" i="5"/>
  <c r="BV256" i="5"/>
  <c r="BV272" i="5"/>
  <c r="BV288" i="5"/>
  <c r="BV304" i="5"/>
  <c r="BV320" i="5"/>
  <c r="BV336" i="5"/>
  <c r="BV352" i="5"/>
  <c r="BV368" i="5"/>
  <c r="BV383" i="5"/>
  <c r="BV397" i="5"/>
  <c r="BV408" i="5"/>
  <c r="BV422" i="5"/>
  <c r="BV434" i="5"/>
  <c r="BV447" i="5"/>
  <c r="BV461" i="5"/>
  <c r="BV471" i="5"/>
  <c r="BV481" i="5"/>
  <c r="BV493" i="5"/>
  <c r="BV503" i="5"/>
  <c r="BV513" i="5"/>
  <c r="BV525" i="5"/>
  <c r="BV535" i="5"/>
  <c r="BV545" i="5"/>
  <c r="BV557" i="5"/>
  <c r="BV567" i="5"/>
  <c r="BV577" i="5"/>
  <c r="BV589" i="5"/>
  <c r="BV599" i="5"/>
  <c r="BV609" i="5"/>
  <c r="BV621" i="5"/>
  <c r="BV631" i="5"/>
  <c r="BV641" i="5"/>
  <c r="BV653" i="5"/>
  <c r="BV663" i="5"/>
  <c r="BV673" i="5"/>
  <c r="BV685" i="5"/>
  <c r="BV693" i="5"/>
  <c r="BV701" i="5"/>
  <c r="BV709" i="5"/>
  <c r="BV717" i="5"/>
  <c r="BV725" i="5"/>
  <c r="BV733" i="5"/>
  <c r="BV741" i="5"/>
  <c r="BV749" i="5"/>
  <c r="BV757" i="5"/>
  <c r="BV765" i="5"/>
  <c r="BV773" i="5"/>
  <c r="BV781" i="5"/>
  <c r="BV789" i="5"/>
  <c r="BV797" i="5"/>
  <c r="BV805" i="5"/>
  <c r="BV813" i="5"/>
  <c r="BV821" i="5"/>
  <c r="BV829" i="5"/>
  <c r="BV837" i="5"/>
  <c r="BV845" i="5"/>
  <c r="BV853" i="5"/>
  <c r="BV861" i="5"/>
  <c r="BV869" i="5"/>
  <c r="BV877" i="5"/>
  <c r="BV885" i="5"/>
  <c r="BV893" i="5"/>
  <c r="BV901" i="5"/>
  <c r="BV909" i="5"/>
  <c r="BV917" i="5"/>
  <c r="BV925" i="5"/>
  <c r="BV933" i="5"/>
  <c r="BV941" i="5"/>
  <c r="BV949" i="5"/>
  <c r="BV957" i="5"/>
  <c r="BV965" i="5"/>
  <c r="BV23" i="5"/>
  <c r="BV46" i="5"/>
  <c r="BV64" i="5"/>
  <c r="BV85" i="5"/>
  <c r="BV101" i="5"/>
  <c r="BV117" i="5"/>
  <c r="BV133" i="5"/>
  <c r="BV149" i="5"/>
  <c r="BV165" i="5"/>
  <c r="BV181" i="5"/>
  <c r="BV197" i="5"/>
  <c r="BV213" i="5"/>
  <c r="BV229" i="5"/>
  <c r="BV245" i="5"/>
  <c r="BV261" i="5"/>
  <c r="BV277" i="5"/>
  <c r="BV293" i="5"/>
  <c r="BV309" i="5"/>
  <c r="BV325" i="5"/>
  <c r="BV341" i="5"/>
  <c r="BV357" i="5"/>
  <c r="BV373" i="5"/>
  <c r="BV384" i="5"/>
  <c r="BV398" i="5"/>
  <c r="BV410" i="5"/>
  <c r="BV423" i="5"/>
  <c r="BV437" i="5"/>
  <c r="BV448" i="5"/>
  <c r="BV462" i="5"/>
  <c r="BV472" i="5"/>
  <c r="BV482" i="5"/>
  <c r="BV494" i="5"/>
  <c r="BV504" i="5"/>
  <c r="BV514" i="5"/>
  <c r="BV526" i="5"/>
  <c r="BV536" i="5"/>
  <c r="BV546" i="5"/>
  <c r="BV558" i="5"/>
  <c r="BV568" i="5"/>
  <c r="BV578" i="5"/>
  <c r="BV590" i="5"/>
  <c r="BV600" i="5"/>
  <c r="BV610" i="5"/>
  <c r="BV622" i="5"/>
  <c r="BV632" i="5"/>
  <c r="BV642" i="5"/>
  <c r="BV654" i="5"/>
  <c r="BV664" i="5"/>
  <c r="BV674" i="5"/>
  <c r="BV686" i="5"/>
  <c r="BV694" i="5"/>
  <c r="BV702" i="5"/>
  <c r="BV710" i="5"/>
  <c r="BV718" i="5"/>
  <c r="BV726" i="5"/>
  <c r="BV734" i="5"/>
  <c r="BV742" i="5"/>
  <c r="BV750" i="5"/>
  <c r="BV758" i="5"/>
  <c r="BV766" i="5"/>
  <c r="BV774" i="5"/>
  <c r="BV782" i="5"/>
  <c r="BV790" i="5"/>
  <c r="BV798" i="5"/>
  <c r="BV806" i="5"/>
  <c r="BV814" i="5"/>
  <c r="BV822" i="5"/>
  <c r="BV830" i="5"/>
  <c r="BV838" i="5"/>
  <c r="BV846" i="5"/>
  <c r="BV854" i="5"/>
  <c r="BV862" i="5"/>
  <c r="BV870" i="5"/>
  <c r="BV878" i="5"/>
  <c r="BV886" i="5"/>
  <c r="BV894" i="5"/>
  <c r="BV902" i="5"/>
  <c r="BV910" i="5"/>
  <c r="BV918" i="5"/>
  <c r="BV926" i="5"/>
  <c r="BV934" i="5"/>
  <c r="BV942" i="5"/>
  <c r="BV950" i="5"/>
  <c r="BV958" i="5"/>
  <c r="BV966" i="5"/>
  <c r="BV24" i="5"/>
  <c r="BV47" i="5"/>
  <c r="BV70" i="5"/>
  <c r="BV86" i="5"/>
  <c r="BV102" i="5"/>
  <c r="BV118" i="5"/>
  <c r="BV134" i="5"/>
  <c r="BV150" i="5"/>
  <c r="BV166" i="5"/>
  <c r="BV182" i="5"/>
  <c r="BV198" i="5"/>
  <c r="BV214" i="5"/>
  <c r="BV230" i="5"/>
  <c r="BV246" i="5"/>
  <c r="BV262" i="5"/>
  <c r="BV278" i="5"/>
  <c r="BV294" i="5"/>
  <c r="BV310" i="5"/>
  <c r="BV326" i="5"/>
  <c r="BV342" i="5"/>
  <c r="BV358" i="5"/>
  <c r="BV374" i="5"/>
  <c r="BV386" i="5"/>
  <c r="BV399" i="5"/>
  <c r="BV413" i="5"/>
  <c r="BV424" i="5"/>
  <c r="BV438" i="5"/>
  <c r="BV450" i="5"/>
  <c r="BV463" i="5"/>
  <c r="BV473" i="5"/>
  <c r="BV485" i="5"/>
  <c r="BV495" i="5"/>
  <c r="BV505" i="5"/>
  <c r="BV517" i="5"/>
  <c r="BV527" i="5"/>
  <c r="BV537" i="5"/>
  <c r="BV549" i="5"/>
  <c r="BV559" i="5"/>
  <c r="BV569" i="5"/>
  <c r="BV581" i="5"/>
  <c r="BV591" i="5"/>
  <c r="BV601" i="5"/>
  <c r="BV613" i="5"/>
  <c r="BV623" i="5"/>
  <c r="BV633" i="5"/>
  <c r="BV645" i="5"/>
  <c r="BV655" i="5"/>
  <c r="BV665" i="5"/>
  <c r="BV677" i="5"/>
  <c r="BV687" i="5"/>
  <c r="BV695" i="5"/>
  <c r="BV703" i="5"/>
  <c r="BV711" i="5"/>
  <c r="BV719" i="5"/>
  <c r="BV727" i="5"/>
  <c r="BV735" i="5"/>
  <c r="BV743" i="5"/>
  <c r="BV751" i="5"/>
  <c r="BV759" i="5"/>
  <c r="BV767" i="5"/>
  <c r="BV775" i="5"/>
  <c r="BV783" i="5"/>
  <c r="BV791" i="5"/>
  <c r="BV799" i="5"/>
  <c r="BV807" i="5"/>
  <c r="BV815" i="5"/>
  <c r="BV823" i="5"/>
  <c r="BV831" i="5"/>
  <c r="BV839" i="5"/>
  <c r="BV847" i="5"/>
  <c r="BV855" i="5"/>
  <c r="BV863" i="5"/>
  <c r="BV871" i="5"/>
  <c r="BV879" i="5"/>
  <c r="BV887" i="5"/>
  <c r="BV895" i="5"/>
  <c r="BV903" i="5"/>
  <c r="BV911" i="5"/>
  <c r="BV30" i="5"/>
  <c r="BV48" i="5"/>
  <c r="BV71" i="5"/>
  <c r="BV87" i="5"/>
  <c r="BV103" i="5"/>
  <c r="BV119" i="5"/>
  <c r="BV135" i="5"/>
  <c r="BV151" i="5"/>
  <c r="BV167" i="5"/>
  <c r="BV183" i="5"/>
  <c r="BV199" i="5"/>
  <c r="BV215" i="5"/>
  <c r="BV231" i="5"/>
  <c r="BV247" i="5"/>
  <c r="BV263" i="5"/>
  <c r="BV279" i="5"/>
  <c r="BV295" i="5"/>
  <c r="BV311" i="5"/>
  <c r="BV327" i="5"/>
  <c r="BV343" i="5"/>
  <c r="BV359" i="5"/>
  <c r="BV375" i="5"/>
  <c r="BV389" i="5"/>
  <c r="BV400" i="5"/>
  <c r="BV414" i="5"/>
  <c r="BV39" i="5"/>
  <c r="BV62" i="5"/>
  <c r="BV79" i="5"/>
  <c r="BV95" i="5"/>
  <c r="BV111" i="5"/>
  <c r="BV127" i="5"/>
  <c r="BV143" i="5"/>
  <c r="BV159" i="5"/>
  <c r="BV175" i="5"/>
  <c r="BV191" i="5"/>
  <c r="BV207" i="5"/>
  <c r="BV223" i="5"/>
  <c r="BV239" i="5"/>
  <c r="BV255" i="5"/>
  <c r="BV271" i="5"/>
  <c r="BV287" i="5"/>
  <c r="BV303" i="5"/>
  <c r="BV319" i="5"/>
  <c r="BV335" i="5"/>
  <c r="BV351" i="5"/>
  <c r="BV367" i="5"/>
  <c r="BV382" i="5"/>
  <c r="BV394" i="5"/>
  <c r="BV407" i="5"/>
  <c r="BV421" i="5"/>
  <c r="BV432" i="5"/>
  <c r="BV446" i="5"/>
  <c r="BV458" i="5"/>
  <c r="BV470" i="5"/>
  <c r="BV480" i="5"/>
  <c r="BV490" i="5"/>
  <c r="BV502" i="5"/>
  <c r="BV512" i="5"/>
  <c r="BV522" i="5"/>
  <c r="BV534" i="5"/>
  <c r="BV544" i="5"/>
  <c r="BV554" i="5"/>
  <c r="BV566" i="5"/>
  <c r="BV576" i="5"/>
  <c r="BV586" i="5"/>
  <c r="BV598" i="5"/>
  <c r="BV608" i="5"/>
  <c r="BV618" i="5"/>
  <c r="BV630" i="5"/>
  <c r="BV640" i="5"/>
  <c r="BV650" i="5"/>
  <c r="BV662" i="5"/>
  <c r="BV672" i="5"/>
  <c r="BV682" i="5"/>
  <c r="BV692" i="5"/>
  <c r="BV700" i="5"/>
  <c r="BV708" i="5"/>
  <c r="BV716" i="5"/>
  <c r="BV724" i="5"/>
  <c r="BV732" i="5"/>
  <c r="BV740" i="5"/>
  <c r="BV748" i="5"/>
  <c r="BV756" i="5"/>
  <c r="BV764" i="5"/>
  <c r="BV772" i="5"/>
  <c r="BV780" i="5"/>
  <c r="BV788" i="5"/>
  <c r="BV796" i="5"/>
  <c r="BV804" i="5"/>
  <c r="BV812" i="5"/>
  <c r="BV820" i="5"/>
  <c r="BV828" i="5"/>
  <c r="BV836" i="5"/>
  <c r="BV844" i="5"/>
  <c r="BV852" i="5"/>
  <c r="BV860" i="5"/>
  <c r="BV868" i="5"/>
  <c r="BV876" i="5"/>
  <c r="BV884" i="5"/>
  <c r="BV892" i="5"/>
  <c r="BV900" i="5"/>
  <c r="BV908" i="5"/>
  <c r="BV916" i="5"/>
  <c r="BV924" i="5"/>
  <c r="BV932" i="5"/>
  <c r="BV940" i="5"/>
  <c r="BV31" i="5"/>
  <c r="BV78" i="5"/>
  <c r="BV125" i="5"/>
  <c r="BV168" i="5"/>
  <c r="BV206" i="5"/>
  <c r="BV253" i="5"/>
  <c r="BV296" i="5"/>
  <c r="BV334" i="5"/>
  <c r="BV378" i="5"/>
  <c r="BV415" i="5"/>
  <c r="BV440" i="5"/>
  <c r="BV465" i="5"/>
  <c r="BV487" i="5"/>
  <c r="BV509" i="5"/>
  <c r="BV529" i="5"/>
  <c r="BV551" i="5"/>
  <c r="BV573" i="5"/>
  <c r="BV593" i="5"/>
  <c r="BV615" i="5"/>
  <c r="BV637" i="5"/>
  <c r="BV657" i="5"/>
  <c r="BV679" i="5"/>
  <c r="BV697" i="5"/>
  <c r="BV713" i="5"/>
  <c r="BV729" i="5"/>
  <c r="BV745" i="5"/>
  <c r="BV761" i="5"/>
  <c r="BV777" i="5"/>
  <c r="BV793" i="5"/>
  <c r="BV809" i="5"/>
  <c r="BV825" i="5"/>
  <c r="BV841" i="5"/>
  <c r="BV857" i="5"/>
  <c r="BV873" i="5"/>
  <c r="BV889" i="5"/>
  <c r="BV905" i="5"/>
  <c r="BV920" i="5"/>
  <c r="BV931" i="5"/>
  <c r="BV945" i="5"/>
  <c r="BV955" i="5"/>
  <c r="BV967" i="5"/>
  <c r="BV975" i="5"/>
  <c r="BV983" i="5"/>
  <c r="BV991" i="5"/>
  <c r="BV999" i="5"/>
  <c r="BV10" i="5"/>
  <c r="BV32" i="5"/>
  <c r="BV88" i="5"/>
  <c r="BV126" i="5"/>
  <c r="BV173" i="5"/>
  <c r="BV216" i="5"/>
  <c r="BV254" i="5"/>
  <c r="BV301" i="5"/>
  <c r="BV344" i="5"/>
  <c r="BV381" i="5"/>
  <c r="BV416" i="5"/>
  <c r="BV442" i="5"/>
  <c r="BV466" i="5"/>
  <c r="BV488" i="5"/>
  <c r="BV510" i="5"/>
  <c r="BV530" i="5"/>
  <c r="BV552" i="5"/>
  <c r="BV574" i="5"/>
  <c r="BV594" i="5"/>
  <c r="BV616" i="5"/>
  <c r="BV638" i="5"/>
  <c r="BV658" i="5"/>
  <c r="BV680" i="5"/>
  <c r="BV698" i="5"/>
  <c r="BV714" i="5"/>
  <c r="BV730" i="5"/>
  <c r="BV746" i="5"/>
  <c r="BV762" i="5"/>
  <c r="BV778" i="5"/>
  <c r="BV794" i="5"/>
  <c r="BV810" i="5"/>
  <c r="BV826" i="5"/>
  <c r="BV842" i="5"/>
  <c r="BV858" i="5"/>
  <c r="BV874" i="5"/>
  <c r="BV890" i="5"/>
  <c r="BV906" i="5"/>
  <c r="BV921" i="5"/>
  <c r="BV935" i="5"/>
  <c r="BV946" i="5"/>
  <c r="BV956" i="5"/>
  <c r="BV968" i="5"/>
  <c r="BV976" i="5"/>
  <c r="BV984" i="5"/>
  <c r="BV992" i="5"/>
  <c r="BV1000" i="5"/>
  <c r="BV7" i="5"/>
  <c r="BV38" i="5"/>
  <c r="BV93" i="5"/>
  <c r="BV136" i="5"/>
  <c r="BV174" i="5"/>
  <c r="BV221" i="5"/>
  <c r="BV264" i="5"/>
  <c r="BV302" i="5"/>
  <c r="BV349" i="5"/>
  <c r="BV390" i="5"/>
  <c r="BV418" i="5"/>
  <c r="BV445" i="5"/>
  <c r="BV469" i="5"/>
  <c r="BV489" i="5"/>
  <c r="BV511" i="5"/>
  <c r="BV533" i="5"/>
  <c r="BV553" i="5"/>
  <c r="BV575" i="5"/>
  <c r="BV597" i="5"/>
  <c r="BV617" i="5"/>
  <c r="BV639" i="5"/>
  <c r="BV661" i="5"/>
  <c r="BV681" i="5"/>
  <c r="BV699" i="5"/>
  <c r="BV715" i="5"/>
  <c r="BV731" i="5"/>
  <c r="BV747" i="5"/>
  <c r="BV763" i="5"/>
  <c r="BV779" i="5"/>
  <c r="BV795" i="5"/>
  <c r="BV811" i="5"/>
  <c r="BV827" i="5"/>
  <c r="BV843" i="5"/>
  <c r="BV859" i="5"/>
  <c r="BV875" i="5"/>
  <c r="BV891" i="5"/>
  <c r="BV907" i="5"/>
  <c r="BV922" i="5"/>
  <c r="BV936" i="5"/>
  <c r="BV947" i="5"/>
  <c r="BV959" i="5"/>
  <c r="BV969" i="5"/>
  <c r="BV977" i="5"/>
  <c r="BV985" i="5"/>
  <c r="BV993" i="5"/>
  <c r="BV1001" i="5"/>
  <c r="BV54" i="5"/>
  <c r="BV94" i="5"/>
  <c r="BV141" i="5"/>
  <c r="BV184" i="5"/>
  <c r="BV222" i="5"/>
  <c r="BV269" i="5"/>
  <c r="BV312" i="5"/>
  <c r="BV350" i="5"/>
  <c r="BV391" i="5"/>
  <c r="BV426" i="5"/>
  <c r="BV453" i="5"/>
  <c r="BV474" i="5"/>
  <c r="BV496" i="5"/>
  <c r="BV518" i="5"/>
  <c r="BV538" i="5"/>
  <c r="BV560" i="5"/>
  <c r="BV582" i="5"/>
  <c r="BV602" i="5"/>
  <c r="BV624" i="5"/>
  <c r="BV646" i="5"/>
  <c r="BV666" i="5"/>
  <c r="BV688" i="5"/>
  <c r="BV704" i="5"/>
  <c r="BV720" i="5"/>
  <c r="BV736" i="5"/>
  <c r="BV752" i="5"/>
  <c r="BV768" i="5"/>
  <c r="BV784" i="5"/>
  <c r="BV800" i="5"/>
  <c r="BV816" i="5"/>
  <c r="BV832" i="5"/>
  <c r="BV848" i="5"/>
  <c r="BV864" i="5"/>
  <c r="BV880" i="5"/>
  <c r="BV896" i="5"/>
  <c r="BV912" i="5"/>
  <c r="BV923" i="5"/>
  <c r="BV937" i="5"/>
  <c r="BV948" i="5"/>
  <c r="BV960" i="5"/>
  <c r="BV970" i="5"/>
  <c r="BV978" i="5"/>
  <c r="BV986" i="5"/>
  <c r="BV994" i="5"/>
  <c r="BV1002" i="5"/>
  <c r="BV5" i="5"/>
  <c r="BV55" i="5"/>
  <c r="BV104" i="5"/>
  <c r="BV142" i="5"/>
  <c r="BV189" i="5"/>
  <c r="BV232" i="5"/>
  <c r="BV270" i="5"/>
  <c r="BV317" i="5"/>
  <c r="BV360" i="5"/>
  <c r="BV392" i="5"/>
  <c r="BV429" i="5"/>
  <c r="BV454" i="5"/>
  <c r="BV477" i="5"/>
  <c r="BV497" i="5"/>
  <c r="BV519" i="5"/>
  <c r="BV541" i="5"/>
  <c r="BV561" i="5"/>
  <c r="BV583" i="5"/>
  <c r="BV605" i="5"/>
  <c r="BV625" i="5"/>
  <c r="BV647" i="5"/>
  <c r="BV669" i="5"/>
  <c r="BV689" i="5"/>
  <c r="BV705" i="5"/>
  <c r="BV721" i="5"/>
  <c r="BV737" i="5"/>
  <c r="BV753" i="5"/>
  <c r="BV769" i="5"/>
  <c r="BV785" i="5"/>
  <c r="BV801" i="5"/>
  <c r="BV817" i="5"/>
  <c r="BV833" i="5"/>
  <c r="BV849" i="5"/>
  <c r="BV865" i="5"/>
  <c r="BV881" i="5"/>
  <c r="BV897" i="5"/>
  <c r="BV913" i="5"/>
  <c r="BV927" i="5"/>
  <c r="BV938" i="5"/>
  <c r="BV951" i="5"/>
  <c r="BV961" i="5"/>
  <c r="BV971" i="5"/>
  <c r="BV979" i="5"/>
  <c r="BV987" i="5"/>
  <c r="BV995" i="5"/>
  <c r="BV1003" i="5"/>
  <c r="BV56" i="5"/>
  <c r="BV109" i="5"/>
  <c r="BV152" i="5"/>
  <c r="BV190" i="5"/>
  <c r="BV237" i="5"/>
  <c r="BV280" i="5"/>
  <c r="BV318" i="5"/>
  <c r="BV365" i="5"/>
  <c r="BV402" i="5"/>
  <c r="BV430" i="5"/>
  <c r="BV455" i="5"/>
  <c r="BV478" i="5"/>
  <c r="BV498" i="5"/>
  <c r="BV520" i="5"/>
  <c r="BV542" i="5"/>
  <c r="BV562" i="5"/>
  <c r="BV584" i="5"/>
  <c r="BV606" i="5"/>
  <c r="BV626" i="5"/>
  <c r="BV648" i="5"/>
  <c r="BV670" i="5"/>
  <c r="BV690" i="5"/>
  <c r="BV706" i="5"/>
  <c r="BV722" i="5"/>
  <c r="BV738" i="5"/>
  <c r="BV754" i="5"/>
  <c r="BV770" i="5"/>
  <c r="BV786" i="5"/>
  <c r="BV802" i="5"/>
  <c r="BV818" i="5"/>
  <c r="BV834" i="5"/>
  <c r="BV850" i="5"/>
  <c r="BV866" i="5"/>
  <c r="BV882" i="5"/>
  <c r="BV898" i="5"/>
  <c r="BV914" i="5"/>
  <c r="BV928" i="5"/>
  <c r="BV939" i="5"/>
  <c r="BV952" i="5"/>
  <c r="BV962" i="5"/>
  <c r="BV972" i="5"/>
  <c r="BV980" i="5"/>
  <c r="BV988" i="5"/>
  <c r="BV996" i="5"/>
  <c r="BV1004" i="5"/>
  <c r="BV72" i="5"/>
  <c r="BV110" i="5"/>
  <c r="BV157" i="5"/>
  <c r="BV200" i="5"/>
  <c r="BV238" i="5"/>
  <c r="BV285" i="5"/>
  <c r="BV328" i="5"/>
  <c r="BV366" i="5"/>
  <c r="BV405" i="5"/>
  <c r="BV431" i="5"/>
  <c r="BV456" i="5"/>
  <c r="BV479" i="5"/>
  <c r="BV501" i="5"/>
  <c r="BV521" i="5"/>
  <c r="BV543" i="5"/>
  <c r="BV565" i="5"/>
  <c r="BV585" i="5"/>
  <c r="BV607" i="5"/>
  <c r="BV629" i="5"/>
  <c r="BV649" i="5"/>
  <c r="BV671" i="5"/>
  <c r="BV691" i="5"/>
  <c r="BV707" i="5"/>
  <c r="BV723" i="5"/>
  <c r="BV739" i="5"/>
  <c r="BV755" i="5"/>
  <c r="BV771" i="5"/>
  <c r="BV787" i="5"/>
  <c r="BV803" i="5"/>
  <c r="BV819" i="5"/>
  <c r="BV835" i="5"/>
  <c r="BV851" i="5"/>
  <c r="BV867" i="5"/>
  <c r="BV883" i="5"/>
  <c r="BV899" i="5"/>
  <c r="BV915" i="5"/>
  <c r="BV929" i="5"/>
  <c r="BV943" i="5"/>
  <c r="BV953" i="5"/>
  <c r="BV963" i="5"/>
  <c r="BV973" i="5"/>
  <c r="BV981" i="5"/>
  <c r="BV989" i="5"/>
  <c r="BV997" i="5"/>
  <c r="BV77" i="5"/>
  <c r="BV120" i="5"/>
  <c r="BV158" i="5"/>
  <c r="BV205" i="5"/>
  <c r="BV248" i="5"/>
  <c r="BV286" i="5"/>
  <c r="BV333" i="5"/>
  <c r="BV376" i="5"/>
  <c r="BV406" i="5"/>
  <c r="BV439" i="5"/>
  <c r="BV464" i="5"/>
  <c r="BV486" i="5"/>
  <c r="BV506" i="5"/>
  <c r="BV528" i="5"/>
  <c r="BV550" i="5"/>
  <c r="BV570" i="5"/>
  <c r="BV592" i="5"/>
  <c r="BV614" i="5"/>
  <c r="BV634" i="5"/>
  <c r="BV656" i="5"/>
  <c r="BV678" i="5"/>
  <c r="BV696" i="5"/>
  <c r="BV712" i="5"/>
  <c r="BV728" i="5"/>
  <c r="BV744" i="5"/>
  <c r="BV760" i="5"/>
  <c r="BV776" i="5"/>
  <c r="BV792" i="5"/>
  <c r="BV808" i="5"/>
  <c r="BV824" i="5"/>
  <c r="BV840" i="5"/>
  <c r="BV856" i="5"/>
  <c r="BV872" i="5"/>
  <c r="BV888" i="5"/>
  <c r="BV904" i="5"/>
  <c r="BV919" i="5"/>
  <c r="BV930" i="5"/>
  <c r="BV944" i="5"/>
  <c r="BV954" i="5"/>
  <c r="BV964" i="5"/>
  <c r="BV974" i="5"/>
  <c r="BV982" i="5"/>
  <c r="BV990" i="5"/>
  <c r="BV998" i="5"/>
  <c r="BV9" i="5"/>
  <c r="BU124" i="4"/>
  <c r="CE124" i="4" s="1"/>
  <c r="CF124" i="4" s="1"/>
  <c r="CG124" i="4" s="1"/>
  <c r="BU313" i="4"/>
  <c r="CE313" i="4" s="1"/>
  <c r="CF313" i="4" s="1"/>
  <c r="CG313" i="4" s="1"/>
  <c r="BU706" i="4"/>
  <c r="CE706" i="4" s="1"/>
  <c r="CF706" i="4" s="1"/>
  <c r="CG706" i="4" s="1"/>
  <c r="BU73" i="4"/>
  <c r="CE73" i="4" s="1"/>
  <c r="CF73" i="4" s="1"/>
  <c r="CG73" i="4" s="1"/>
  <c r="BU458" i="4"/>
  <c r="CE458" i="4" s="1"/>
  <c r="CF458" i="4" s="1"/>
  <c r="CG458" i="4" s="1"/>
  <c r="BU207" i="4"/>
  <c r="CE207" i="4" s="1"/>
  <c r="CF207" i="4" s="1"/>
  <c r="CG207" i="4" s="1"/>
  <c r="BU891" i="4"/>
  <c r="CE891" i="4" s="1"/>
  <c r="CF891" i="4" s="1"/>
  <c r="CG891" i="4" s="1"/>
  <c r="BU676" i="4"/>
  <c r="CE676" i="4" s="1"/>
  <c r="CF676" i="4" s="1"/>
  <c r="CG676" i="4" s="1"/>
  <c r="BU621" i="4"/>
  <c r="CE621" i="4" s="1"/>
  <c r="CF621" i="4" s="1"/>
  <c r="CG621" i="4" s="1"/>
  <c r="BU993" i="4"/>
  <c r="CE993" i="4" s="1"/>
  <c r="CF993" i="4" s="1"/>
  <c r="CG993" i="4" s="1"/>
  <c r="BU830" i="4"/>
  <c r="CE830" i="4" s="1"/>
  <c r="CF830" i="4" s="1"/>
  <c r="CG830" i="4" s="1"/>
  <c r="BU406" i="4"/>
  <c r="CE406" i="4" s="1"/>
  <c r="CF406" i="4" s="1"/>
  <c r="CG406" i="4" s="1"/>
  <c r="BU45" i="4"/>
  <c r="CE45" i="4" s="1"/>
  <c r="CF45" i="4" s="1"/>
  <c r="CG45" i="4" s="1"/>
  <c r="AR2" i="4"/>
  <c r="BU716" i="4"/>
  <c r="CE716" i="4" s="1"/>
  <c r="CF716" i="4" s="1"/>
  <c r="CG716" i="4" s="1"/>
  <c r="BU938" i="4"/>
  <c r="CE938" i="4" s="1"/>
  <c r="CF938" i="4" s="1"/>
  <c r="CG938" i="4" s="1"/>
  <c r="BU271" i="4"/>
  <c r="CE271" i="4" s="1"/>
  <c r="CF271" i="4" s="1"/>
  <c r="CG271" i="4" s="1"/>
  <c r="BU651" i="4"/>
  <c r="CE651" i="4" s="1"/>
  <c r="CF651" i="4" s="1"/>
  <c r="CG651" i="4" s="1"/>
  <c r="BU56" i="4"/>
  <c r="CE56" i="4" s="1"/>
  <c r="CF56" i="4" s="1"/>
  <c r="CG56" i="4" s="1"/>
  <c r="BU403" i="4"/>
  <c r="CE403" i="4" s="1"/>
  <c r="CF403" i="4" s="1"/>
  <c r="CG403" i="4" s="1"/>
  <c r="AY597" i="3"/>
  <c r="BI597" i="3" s="1"/>
  <c r="BJ597" i="3" s="1"/>
  <c r="BK597" i="3" s="1"/>
  <c r="BU204" i="4"/>
  <c r="CE204" i="4" s="1"/>
  <c r="CF204" i="4" s="1"/>
  <c r="CG204" i="4" s="1"/>
  <c r="BU78" i="4"/>
  <c r="CE78" i="4" s="1"/>
  <c r="CF78" i="4" s="1"/>
  <c r="CG78" i="4" s="1"/>
  <c r="BU364" i="4"/>
  <c r="CE364" i="4" s="1"/>
  <c r="CF364" i="4" s="1"/>
  <c r="CG364" i="4" s="1"/>
  <c r="BU415" i="4"/>
  <c r="CE415" i="4" s="1"/>
  <c r="CF415" i="4" s="1"/>
  <c r="CG415" i="4" s="1"/>
  <c r="BU738" i="4"/>
  <c r="CE738" i="4" s="1"/>
  <c r="CF738" i="4" s="1"/>
  <c r="CG738" i="4" s="1"/>
  <c r="BU984" i="4"/>
  <c r="CE984" i="4" s="1"/>
  <c r="CF984" i="4" s="1"/>
  <c r="CG984" i="4" s="1"/>
  <c r="BU696" i="4"/>
  <c r="CE696" i="4" s="1"/>
  <c r="CF696" i="4" s="1"/>
  <c r="CG696" i="4" s="1"/>
  <c r="BU41" i="4"/>
  <c r="CE41" i="4" s="1"/>
  <c r="CF41" i="4" s="1"/>
  <c r="CG41" i="4" s="1"/>
  <c r="BU17" i="4"/>
  <c r="CE17" i="4" s="1"/>
  <c r="CF17" i="4" s="1"/>
  <c r="CG17" i="4" s="1"/>
  <c r="BU960" i="4"/>
  <c r="CE960" i="4" s="1"/>
  <c r="CF960" i="4" s="1"/>
  <c r="CG960" i="4" s="1"/>
  <c r="BU980" i="4"/>
  <c r="CE980" i="4" s="1"/>
  <c r="CF980" i="4" s="1"/>
  <c r="CG980" i="4" s="1"/>
  <c r="BU921" i="4"/>
  <c r="CE921" i="4" s="1"/>
  <c r="CF921" i="4" s="1"/>
  <c r="CG921" i="4" s="1"/>
  <c r="BU562" i="4"/>
  <c r="CE562" i="4" s="1"/>
  <c r="CF562" i="4" s="1"/>
  <c r="CG562" i="4" s="1"/>
  <c r="BU540" i="4"/>
  <c r="CE540" i="4" s="1"/>
  <c r="CF540" i="4" s="1"/>
  <c r="CG540" i="4" s="1"/>
  <c r="BU905" i="4"/>
  <c r="CE905" i="4" s="1"/>
  <c r="CF905" i="4" s="1"/>
  <c r="CG905" i="4" s="1"/>
  <c r="BU25" i="4"/>
  <c r="CE25" i="4" s="1"/>
  <c r="CF25" i="4" s="1"/>
  <c r="CG25" i="4" s="1"/>
  <c r="BU106" i="4"/>
  <c r="CE106" i="4" s="1"/>
  <c r="CF106" i="4" s="1"/>
  <c r="CG106" i="4" s="1"/>
  <c r="BU309" i="4"/>
  <c r="CE309" i="4" s="1"/>
  <c r="CF309" i="4" s="1"/>
  <c r="CG309" i="4" s="1"/>
  <c r="BU741" i="4"/>
  <c r="CE741" i="4" s="1"/>
  <c r="CF741" i="4" s="1"/>
  <c r="CG741" i="4" s="1"/>
  <c r="BU230" i="4"/>
  <c r="CE230" i="4" s="1"/>
  <c r="CF230" i="4" s="1"/>
  <c r="CG230" i="4" s="1"/>
  <c r="BU80" i="4"/>
  <c r="CE80" i="4" s="1"/>
  <c r="CF80" i="4" s="1"/>
  <c r="CG80" i="4" s="1"/>
  <c r="BU937" i="4"/>
  <c r="CE937" i="4" s="1"/>
  <c r="CF937" i="4" s="1"/>
  <c r="CG937" i="4" s="1"/>
  <c r="BU253" i="4"/>
  <c r="CE253" i="4" s="1"/>
  <c r="CF253" i="4" s="1"/>
  <c r="CG253" i="4" s="1"/>
  <c r="BU657" i="4"/>
  <c r="CE657" i="4" s="1"/>
  <c r="CF657" i="4" s="1"/>
  <c r="CG657" i="4" s="1"/>
  <c r="AV751" i="2"/>
  <c r="BF751" i="2" s="1"/>
  <c r="BG751" i="2" s="1"/>
  <c r="BH751" i="2" s="1"/>
  <c r="AV427" i="2"/>
  <c r="BF427" i="2" s="1"/>
  <c r="BG427" i="2" s="1"/>
  <c r="BH427" i="2" s="1"/>
  <c r="AV866" i="2"/>
  <c r="BF866" i="2" s="1"/>
  <c r="BG866" i="2" s="1"/>
  <c r="BH866" i="2" s="1"/>
  <c r="AV287" i="2"/>
  <c r="BF287" i="2" s="1"/>
  <c r="BG287" i="2" s="1"/>
  <c r="BH287" i="2" s="1"/>
  <c r="AV600" i="2"/>
  <c r="BF600" i="2" s="1"/>
  <c r="BG600" i="2" s="1"/>
  <c r="BH600" i="2" s="1"/>
  <c r="AV168" i="2"/>
  <c r="BF168" i="2" s="1"/>
  <c r="BG168" i="2" s="1"/>
  <c r="BH168" i="2" s="1"/>
  <c r="AV650" i="2"/>
  <c r="BF650" i="2" s="1"/>
  <c r="BG650" i="2" s="1"/>
  <c r="BH650" i="2" s="1"/>
  <c r="AV580" i="2"/>
  <c r="BF580" i="2" s="1"/>
  <c r="BG580" i="2" s="1"/>
  <c r="BH580" i="2" s="1"/>
  <c r="AV100" i="2"/>
  <c r="BF100" i="2" s="1"/>
  <c r="BG100" i="2" s="1"/>
  <c r="BH100" i="2" s="1"/>
  <c r="AV279" i="2"/>
  <c r="BF279" i="2" s="1"/>
  <c r="BG279" i="2" s="1"/>
  <c r="BH279" i="2" s="1"/>
  <c r="AV834" i="2"/>
  <c r="BF834" i="2" s="1"/>
  <c r="BG834" i="2" s="1"/>
  <c r="BH834" i="2" s="1"/>
  <c r="AV858" i="2"/>
  <c r="BF858" i="2" s="1"/>
  <c r="BG858" i="2" s="1"/>
  <c r="BH858" i="2" s="1"/>
  <c r="AV313" i="2"/>
  <c r="BF313" i="2" s="1"/>
  <c r="BG313" i="2" s="1"/>
  <c r="BH313" i="2" s="1"/>
  <c r="AV67" i="2"/>
  <c r="BF67" i="2" s="1"/>
  <c r="BG67" i="2" s="1"/>
  <c r="BH67" i="2" s="1"/>
  <c r="AV62" i="2"/>
  <c r="BF62" i="2" s="1"/>
  <c r="BG62" i="2" s="1"/>
  <c r="BH62" i="2" s="1"/>
  <c r="AV367" i="2"/>
  <c r="BF367" i="2" s="1"/>
  <c r="BG367" i="2" s="1"/>
  <c r="BH367" i="2" s="1"/>
  <c r="BU206" i="4"/>
  <c r="CE206" i="4" s="1"/>
  <c r="CF206" i="4" s="1"/>
  <c r="CG206" i="4" s="1"/>
  <c r="BU242" i="4"/>
  <c r="CE242" i="4" s="1"/>
  <c r="CF242" i="4" s="1"/>
  <c r="CG242" i="4" s="1"/>
  <c r="BU376" i="4"/>
  <c r="CE376" i="4" s="1"/>
  <c r="CF376" i="4" s="1"/>
  <c r="CG376" i="4" s="1"/>
  <c r="BU234" i="4"/>
  <c r="CE234" i="4" s="1"/>
  <c r="CF234" i="4" s="1"/>
  <c r="CG234" i="4" s="1"/>
  <c r="BU677" i="4"/>
  <c r="CE677" i="4" s="1"/>
  <c r="CF677" i="4" s="1"/>
  <c r="CG677" i="4" s="1"/>
  <c r="BU964" i="4"/>
  <c r="CE964" i="4" s="1"/>
  <c r="CF964" i="4" s="1"/>
  <c r="CG964" i="4" s="1"/>
  <c r="BU820" i="4"/>
  <c r="CE820" i="4" s="1"/>
  <c r="CF820" i="4" s="1"/>
  <c r="CG820" i="4" s="1"/>
  <c r="BU46" i="4"/>
  <c r="CE46" i="4" s="1"/>
  <c r="CF46" i="4" s="1"/>
  <c r="CG46" i="4" s="1"/>
  <c r="BU332" i="4"/>
  <c r="CE332" i="4" s="1"/>
  <c r="CF332" i="4" s="1"/>
  <c r="CG332" i="4" s="1"/>
  <c r="BU707" i="4"/>
  <c r="CE707" i="4" s="1"/>
  <c r="CF707" i="4" s="1"/>
  <c r="CG707" i="4" s="1"/>
  <c r="BU480" i="4"/>
  <c r="CE480" i="4" s="1"/>
  <c r="CF480" i="4" s="1"/>
  <c r="CG480" i="4" s="1"/>
  <c r="BU15" i="4"/>
  <c r="CE15" i="4" s="1"/>
  <c r="CF15" i="4" s="1"/>
  <c r="CG15" i="4" s="1"/>
  <c r="BU570" i="4"/>
  <c r="CE570" i="4" s="1"/>
  <c r="CF570" i="4" s="1"/>
  <c r="CG570" i="4" s="1"/>
  <c r="BU851" i="4"/>
  <c r="CE851" i="4" s="1"/>
  <c r="CF851" i="4" s="1"/>
  <c r="CG851" i="4" s="1"/>
  <c r="BU748" i="4"/>
  <c r="CE748" i="4" s="1"/>
  <c r="CF748" i="4" s="1"/>
  <c r="CG748" i="4" s="1"/>
  <c r="BU462" i="4"/>
  <c r="CE462" i="4" s="1"/>
  <c r="CF462" i="4" s="1"/>
  <c r="CG462" i="4" s="1"/>
  <c r="BU144" i="4"/>
  <c r="CE144" i="4" s="1"/>
  <c r="CF144" i="4" s="1"/>
  <c r="CG144" i="4" s="1"/>
  <c r="BU609" i="4"/>
  <c r="CE609" i="4" s="1"/>
  <c r="CF609" i="4" s="1"/>
  <c r="CG609" i="4" s="1"/>
  <c r="BU94" i="4"/>
  <c r="CE94" i="4" s="1"/>
  <c r="CF94" i="4" s="1"/>
  <c r="CG94" i="4" s="1"/>
  <c r="BU210" i="4"/>
  <c r="CE210" i="4" s="1"/>
  <c r="CF210" i="4" s="1"/>
  <c r="CG210" i="4" s="1"/>
  <c r="BU375" i="4"/>
  <c r="CE375" i="4" s="1"/>
  <c r="CF375" i="4" s="1"/>
  <c r="CG375" i="4" s="1"/>
  <c r="BU49" i="4"/>
  <c r="CE49" i="4" s="1"/>
  <c r="CF49" i="4" s="1"/>
  <c r="CG49" i="4" s="1"/>
  <c r="BL5" i="4"/>
  <c r="BJ8" i="4"/>
  <c r="BU8" i="4" s="1"/>
  <c r="CE8" i="4" s="1"/>
  <c r="CF8" i="4" s="1"/>
  <c r="CG8" i="4" s="1"/>
  <c r="BU650" i="4"/>
  <c r="CE650" i="4" s="1"/>
  <c r="CF650" i="4" s="1"/>
  <c r="CG650" i="4" s="1"/>
  <c r="BU161" i="4"/>
  <c r="CE161" i="4" s="1"/>
  <c r="CF161" i="4" s="1"/>
  <c r="CG161" i="4" s="1"/>
  <c r="AV120" i="2"/>
  <c r="BF120" i="2" s="1"/>
  <c r="BG120" i="2" s="1"/>
  <c r="BH120" i="2" s="1"/>
  <c r="AV890" i="2"/>
  <c r="BF890" i="2" s="1"/>
  <c r="BG890" i="2" s="1"/>
  <c r="BH890" i="2" s="1"/>
  <c r="AV259" i="2"/>
  <c r="BF259" i="2" s="1"/>
  <c r="BG259" i="2" s="1"/>
  <c r="BH259" i="2" s="1"/>
  <c r="AV588" i="2"/>
  <c r="BF588" i="2" s="1"/>
  <c r="BG588" i="2" s="1"/>
  <c r="BH588" i="2" s="1"/>
  <c r="AV300" i="2"/>
  <c r="BF300" i="2" s="1"/>
  <c r="BG300" i="2" s="1"/>
  <c r="BH300" i="2" s="1"/>
  <c r="AV719" i="2"/>
  <c r="BF719" i="2" s="1"/>
  <c r="BG719" i="2" s="1"/>
  <c r="BH719" i="2" s="1"/>
  <c r="AV533" i="2"/>
  <c r="BF533" i="2" s="1"/>
  <c r="BG533" i="2" s="1"/>
  <c r="BH533" i="2" s="1"/>
  <c r="AV455" i="2"/>
  <c r="BF455" i="2" s="1"/>
  <c r="BG455" i="2" s="1"/>
  <c r="BH455" i="2" s="1"/>
  <c r="AV552" i="2"/>
  <c r="BF552" i="2" s="1"/>
  <c r="BG552" i="2" s="1"/>
  <c r="BH552" i="2" s="1"/>
  <c r="AV368" i="2"/>
  <c r="BF368" i="2" s="1"/>
  <c r="BG368" i="2" s="1"/>
  <c r="BH368" i="2" s="1"/>
  <c r="AV453" i="2"/>
  <c r="BF453" i="2" s="1"/>
  <c r="BG453" i="2" s="1"/>
  <c r="BH453" i="2" s="1"/>
  <c r="AV319" i="2"/>
  <c r="BF319" i="2" s="1"/>
  <c r="BG319" i="2" s="1"/>
  <c r="BH319" i="2" s="1"/>
  <c r="AV619" i="2"/>
  <c r="BF619" i="2" s="1"/>
  <c r="BG619" i="2" s="1"/>
  <c r="BH619" i="2" s="1"/>
  <c r="AV86" i="2"/>
  <c r="BF86" i="2" s="1"/>
  <c r="BG86" i="2" s="1"/>
  <c r="BH86" i="2" s="1"/>
  <c r="AV584" i="2"/>
  <c r="BF584" i="2" s="1"/>
  <c r="BG584" i="2" s="1"/>
  <c r="BH584" i="2" s="1"/>
  <c r="AV69" i="2"/>
  <c r="BF69" i="2" s="1"/>
  <c r="BG69" i="2" s="1"/>
  <c r="BH69" i="2" s="1"/>
  <c r="AV157" i="2"/>
  <c r="BF157" i="2" s="1"/>
  <c r="BG157" i="2" s="1"/>
  <c r="BH157" i="2" s="1"/>
  <c r="AV101" i="2"/>
  <c r="BF101" i="2" s="1"/>
  <c r="BG101" i="2" s="1"/>
  <c r="BH101" i="2" s="1"/>
  <c r="AV417" i="2"/>
  <c r="BF417" i="2" s="1"/>
  <c r="BG417" i="2" s="1"/>
  <c r="BH417" i="2" s="1"/>
  <c r="AV9" i="2"/>
  <c r="BF9" i="2" s="1"/>
  <c r="BG9" i="2" s="1"/>
  <c r="BH9" i="2" s="1"/>
  <c r="AV49" i="2"/>
  <c r="BF49" i="2" s="1"/>
  <c r="BG49" i="2" s="1"/>
  <c r="BH49" i="2" s="1"/>
  <c r="AV403" i="2"/>
  <c r="BF403" i="2" s="1"/>
  <c r="BG403" i="2" s="1"/>
  <c r="BH403" i="2" s="1"/>
  <c r="AV277" i="2"/>
  <c r="BF277" i="2" s="1"/>
  <c r="BG277" i="2" s="1"/>
  <c r="BH277" i="2" s="1"/>
  <c r="AV243" i="2"/>
  <c r="BF243" i="2" s="1"/>
  <c r="BG243" i="2" s="1"/>
  <c r="BH243" i="2" s="1"/>
  <c r="AV605" i="2"/>
  <c r="BF605" i="2" s="1"/>
  <c r="BG605" i="2" s="1"/>
  <c r="BH605" i="2" s="1"/>
  <c r="AV165" i="2"/>
  <c r="BF165" i="2" s="1"/>
  <c r="BG165" i="2" s="1"/>
  <c r="BH165" i="2" s="1"/>
  <c r="AV621" i="2"/>
  <c r="BF621" i="2" s="1"/>
  <c r="BG621" i="2" s="1"/>
  <c r="BH621" i="2" s="1"/>
  <c r="AV401" i="2"/>
  <c r="BF401" i="2" s="1"/>
  <c r="BG401" i="2" s="1"/>
  <c r="BH401" i="2" s="1"/>
  <c r="AV774" i="2"/>
  <c r="BF774" i="2" s="1"/>
  <c r="BG774" i="2" s="1"/>
  <c r="BH774" i="2" s="1"/>
  <c r="AV95" i="2"/>
  <c r="BF95" i="2" s="1"/>
  <c r="BG95" i="2" s="1"/>
  <c r="BH95" i="2" s="1"/>
  <c r="AV90" i="2"/>
  <c r="BF90" i="2" s="1"/>
  <c r="BG90" i="2" s="1"/>
  <c r="BH90" i="2" s="1"/>
  <c r="AV875" i="2"/>
  <c r="BF875" i="2" s="1"/>
  <c r="BG875" i="2" s="1"/>
  <c r="BH875" i="2" s="1"/>
  <c r="AV223" i="2"/>
  <c r="BF223" i="2" s="1"/>
  <c r="BG223" i="2" s="1"/>
  <c r="BH223" i="2" s="1"/>
  <c r="AV174" i="2"/>
  <c r="BF174" i="2" s="1"/>
  <c r="BG174" i="2" s="1"/>
  <c r="BH174" i="2" s="1"/>
  <c r="AY799" i="3"/>
  <c r="BI799" i="3" s="1"/>
  <c r="BJ799" i="3" s="1"/>
  <c r="BK799" i="3" s="1"/>
  <c r="AV823" i="2"/>
  <c r="BF823" i="2" s="1"/>
  <c r="BG823" i="2" s="1"/>
  <c r="BH823" i="2" s="1"/>
  <c r="BU598" i="4"/>
  <c r="CE598" i="4" s="1"/>
  <c r="CF598" i="4" s="1"/>
  <c r="CG598" i="4" s="1"/>
  <c r="BU737" i="4"/>
  <c r="CE737" i="4" s="1"/>
  <c r="CF737" i="4" s="1"/>
  <c r="CG737" i="4" s="1"/>
  <c r="BU380" i="4"/>
  <c r="CE380" i="4" s="1"/>
  <c r="CF380" i="4" s="1"/>
  <c r="CG380" i="4" s="1"/>
  <c r="BU754" i="4"/>
  <c r="CE754" i="4" s="1"/>
  <c r="CF754" i="4" s="1"/>
  <c r="CG754" i="4" s="1"/>
  <c r="BU749" i="4"/>
  <c r="CE749" i="4" s="1"/>
  <c r="CF749" i="4" s="1"/>
  <c r="CG749" i="4" s="1"/>
  <c r="CA5" i="5"/>
  <c r="CA6" i="5" s="1"/>
  <c r="CF5" i="5"/>
  <c r="CG5" i="5" s="1"/>
  <c r="CH5" i="5" s="1"/>
  <c r="CD8" i="5" s="1"/>
  <c r="CA4" i="5"/>
  <c r="BU114" i="4"/>
  <c r="CE114" i="4" s="1"/>
  <c r="CF114" i="4" s="1"/>
  <c r="CG114" i="4" s="1"/>
  <c r="BU81" i="4"/>
  <c r="CE81" i="4" s="1"/>
  <c r="CF81" i="4" s="1"/>
  <c r="CG81" i="4" s="1"/>
  <c r="AV625" i="2"/>
  <c r="BF625" i="2" s="1"/>
  <c r="BG625" i="2" s="1"/>
  <c r="BH625" i="2" s="1"/>
  <c r="AV555" i="2"/>
  <c r="BF555" i="2" s="1"/>
  <c r="BG555" i="2" s="1"/>
  <c r="BH555" i="2" s="1"/>
  <c r="AV707" i="2"/>
  <c r="BF707" i="2" s="1"/>
  <c r="BG707" i="2" s="1"/>
  <c r="BH707" i="2" s="1"/>
  <c r="AV88" i="2"/>
  <c r="BF88" i="2" s="1"/>
  <c r="BG88" i="2" s="1"/>
  <c r="BH88" i="2" s="1"/>
  <c r="AV91" i="2"/>
  <c r="BF91" i="2" s="1"/>
  <c r="BG91" i="2" s="1"/>
  <c r="BH91" i="2" s="1"/>
  <c r="AV508" i="2"/>
  <c r="BF508" i="2" s="1"/>
  <c r="BG508" i="2" s="1"/>
  <c r="BH508" i="2" s="1"/>
  <c r="AV642" i="2"/>
  <c r="BF642" i="2" s="1"/>
  <c r="BG642" i="2" s="1"/>
  <c r="BH642" i="2" s="1"/>
  <c r="AV667" i="2"/>
  <c r="BF667" i="2" s="1"/>
  <c r="BG667" i="2" s="1"/>
  <c r="BH667" i="2" s="1"/>
  <c r="AV359" i="2"/>
  <c r="BF359" i="2" s="1"/>
  <c r="BG359" i="2" s="1"/>
  <c r="BH359" i="2" s="1"/>
  <c r="AV687" i="2"/>
  <c r="BF687" i="2" s="1"/>
  <c r="BG687" i="2" s="1"/>
  <c r="BH687" i="2" s="1"/>
  <c r="AV390" i="2"/>
  <c r="BF390" i="2" s="1"/>
  <c r="BG390" i="2" s="1"/>
  <c r="BH390" i="2" s="1"/>
  <c r="AV349" i="2"/>
  <c r="BF349" i="2" s="1"/>
  <c r="BG349" i="2" s="1"/>
  <c r="BH349" i="2" s="1"/>
  <c r="AV846" i="2"/>
  <c r="BF846" i="2" s="1"/>
  <c r="BG846" i="2" s="1"/>
  <c r="BH846" i="2" s="1"/>
  <c r="AV281" i="2"/>
  <c r="BF281" i="2" s="1"/>
  <c r="BG281" i="2" s="1"/>
  <c r="BH281" i="2" s="1"/>
  <c r="AV179" i="2"/>
  <c r="BF179" i="2" s="1"/>
  <c r="BG179" i="2" s="1"/>
  <c r="BH179" i="2" s="1"/>
  <c r="AV690" i="2"/>
  <c r="BF690" i="2" s="1"/>
  <c r="BG690" i="2" s="1"/>
  <c r="BH690" i="2" s="1"/>
  <c r="AV494" i="2"/>
  <c r="BF494" i="2" s="1"/>
  <c r="BG494" i="2" s="1"/>
  <c r="BH494" i="2" s="1"/>
  <c r="AV397" i="2"/>
  <c r="BF397" i="2" s="1"/>
  <c r="BG397" i="2" s="1"/>
  <c r="BH397" i="2" s="1"/>
  <c r="AV670" i="2"/>
  <c r="BF670" i="2" s="1"/>
  <c r="BG670" i="2" s="1"/>
  <c r="BH670" i="2" s="1"/>
  <c r="AV831" i="2"/>
  <c r="BF831" i="2" s="1"/>
  <c r="BG831" i="2" s="1"/>
  <c r="BH831" i="2" s="1"/>
  <c r="AV854" i="2"/>
  <c r="BF854" i="2" s="1"/>
  <c r="BG854" i="2" s="1"/>
  <c r="BH854" i="2" s="1"/>
  <c r="AV117" i="2"/>
  <c r="BF117" i="2" s="1"/>
  <c r="BG117" i="2" s="1"/>
  <c r="BH117" i="2" s="1"/>
  <c r="AV377" i="2"/>
  <c r="BF377" i="2" s="1"/>
  <c r="BG377" i="2" s="1"/>
  <c r="BH377" i="2" s="1"/>
  <c r="AV739" i="2"/>
  <c r="BF739" i="2" s="1"/>
  <c r="BG739" i="2" s="1"/>
  <c r="BH739" i="2" s="1"/>
  <c r="BU393" i="4"/>
  <c r="CE393" i="4" s="1"/>
  <c r="CF393" i="4" s="1"/>
  <c r="CG393" i="4" s="1"/>
  <c r="BU917" i="4"/>
  <c r="CE917" i="4" s="1"/>
  <c r="CF917" i="4" s="1"/>
  <c r="CG917" i="4" s="1"/>
  <c r="BU343" i="4"/>
  <c r="CE343" i="4" s="1"/>
  <c r="CF343" i="4" s="1"/>
  <c r="CG343" i="4" s="1"/>
  <c r="BU951" i="4"/>
  <c r="CE951" i="4" s="1"/>
  <c r="CF951" i="4" s="1"/>
  <c r="CG951" i="4" s="1"/>
  <c r="BU493" i="4"/>
  <c r="CE493" i="4" s="1"/>
  <c r="CF493" i="4" s="1"/>
  <c r="CG493" i="4" s="1"/>
  <c r="BU252" i="4"/>
  <c r="CE252" i="4" s="1"/>
  <c r="CF252" i="4" s="1"/>
  <c r="CG252" i="4" s="1"/>
  <c r="BU452" i="4"/>
  <c r="CE452" i="4" s="1"/>
  <c r="CF452" i="4" s="1"/>
  <c r="CG452" i="4" s="1"/>
  <c r="BU510" i="4"/>
  <c r="CE510" i="4" s="1"/>
  <c r="CF510" i="4" s="1"/>
  <c r="CG510" i="4" s="1"/>
  <c r="AV716" i="2"/>
  <c r="BF716" i="2" s="1"/>
  <c r="BG716" i="2" s="1"/>
  <c r="BH716" i="2" s="1"/>
  <c r="AV405" i="2"/>
  <c r="BF405" i="2" s="1"/>
  <c r="BG405" i="2" s="1"/>
  <c r="BH405" i="2" s="1"/>
  <c r="AV341" i="2"/>
  <c r="BF341" i="2" s="1"/>
  <c r="BG341" i="2" s="1"/>
  <c r="BH341" i="2" s="1"/>
  <c r="AV569" i="2"/>
  <c r="BF569" i="2" s="1"/>
  <c r="BG569" i="2" s="1"/>
  <c r="BH569" i="2" s="1"/>
  <c r="AV540" i="2"/>
  <c r="BF540" i="2" s="1"/>
  <c r="BG540" i="2" s="1"/>
  <c r="BH540" i="2" s="1"/>
  <c r="AV332" i="2"/>
  <c r="BF332" i="2" s="1"/>
  <c r="BG332" i="2" s="1"/>
  <c r="BH332" i="2" s="1"/>
  <c r="AV112" i="2"/>
  <c r="BF112" i="2" s="1"/>
  <c r="BG112" i="2" s="1"/>
  <c r="BH112" i="2" s="1"/>
  <c r="AV25" i="2"/>
  <c r="BF25" i="2" s="1"/>
  <c r="BG25" i="2" s="1"/>
  <c r="BH25" i="2" s="1"/>
  <c r="AV691" i="2"/>
  <c r="BF691" i="2" s="1"/>
  <c r="BG691" i="2" s="1"/>
  <c r="BH691" i="2" s="1"/>
  <c r="AV272" i="2"/>
  <c r="BF272" i="2" s="1"/>
  <c r="BG272" i="2" s="1"/>
  <c r="BH272" i="2" s="1"/>
  <c r="AV507" i="2"/>
  <c r="BF507" i="2" s="1"/>
  <c r="BG507" i="2" s="1"/>
  <c r="BH507" i="2" s="1"/>
  <c r="AV646" i="2"/>
  <c r="BF646" i="2" s="1"/>
  <c r="BG646" i="2" s="1"/>
  <c r="BH646" i="2" s="1"/>
  <c r="AV238" i="2"/>
  <c r="BF238" i="2" s="1"/>
  <c r="BG238" i="2" s="1"/>
  <c r="BH238" i="2" s="1"/>
  <c r="AV228" i="2"/>
  <c r="BF228" i="2" s="1"/>
  <c r="BG228" i="2" s="1"/>
  <c r="BH228" i="2" s="1"/>
  <c r="AV579" i="2"/>
  <c r="BF579" i="2" s="1"/>
  <c r="BG579" i="2" s="1"/>
  <c r="BH579" i="2" s="1"/>
  <c r="AV480" i="2"/>
  <c r="BF480" i="2" s="1"/>
  <c r="BG480" i="2" s="1"/>
  <c r="BH480" i="2" s="1"/>
  <c r="AV399" i="2"/>
  <c r="BF399" i="2" s="1"/>
  <c r="BG399" i="2" s="1"/>
  <c r="BH399" i="2" s="1"/>
  <c r="AV523" i="2"/>
  <c r="BF523" i="2" s="1"/>
  <c r="BG523" i="2" s="1"/>
  <c r="BH523" i="2" s="1"/>
  <c r="AV23" i="2"/>
  <c r="BF23" i="2" s="1"/>
  <c r="BG23" i="2" s="1"/>
  <c r="BH23" i="2" s="1"/>
  <c r="AV483" i="2"/>
  <c r="BF483" i="2" s="1"/>
  <c r="BG483" i="2" s="1"/>
  <c r="BH483" i="2" s="1"/>
  <c r="AV581" i="2"/>
  <c r="BF581" i="2" s="1"/>
  <c r="BG581" i="2" s="1"/>
  <c r="BH581" i="2" s="1"/>
  <c r="AV295" i="2"/>
  <c r="BF295" i="2" s="1"/>
  <c r="BG295" i="2" s="1"/>
  <c r="BH295" i="2" s="1"/>
  <c r="AV726" i="2"/>
  <c r="BF726" i="2" s="1"/>
  <c r="BG726" i="2" s="1"/>
  <c r="BH726" i="2" s="1"/>
  <c r="AV121" i="2"/>
  <c r="BF121" i="2" s="1"/>
  <c r="BG121" i="2" s="1"/>
  <c r="BH121" i="2" s="1"/>
  <c r="AV633" i="2"/>
  <c r="BF633" i="2" s="1"/>
  <c r="BG633" i="2" s="1"/>
  <c r="BH633" i="2" s="1"/>
  <c r="AV38" i="2"/>
  <c r="BF38" i="2" s="1"/>
  <c r="BG38" i="2" s="1"/>
  <c r="BH38" i="2" s="1"/>
  <c r="AV606" i="2"/>
  <c r="BF606" i="2" s="1"/>
  <c r="BG606" i="2" s="1"/>
  <c r="BH606" i="2" s="1"/>
  <c r="AV107" i="2"/>
  <c r="BF107" i="2" s="1"/>
  <c r="BG107" i="2" s="1"/>
  <c r="BH107" i="2" s="1"/>
  <c r="AV574" i="2"/>
  <c r="BF574" i="2" s="1"/>
  <c r="BG574" i="2" s="1"/>
  <c r="BH574" i="2" s="1"/>
  <c r="AV477" i="2"/>
  <c r="BF477" i="2" s="1"/>
  <c r="BG477" i="2" s="1"/>
  <c r="BH477" i="2" s="1"/>
  <c r="AV109" i="2"/>
  <c r="BF109" i="2" s="1"/>
  <c r="BG109" i="2" s="1"/>
  <c r="BH109" i="2" s="1"/>
  <c r="AV714" i="2"/>
  <c r="BF714" i="2" s="1"/>
  <c r="BG714" i="2" s="1"/>
  <c r="BH714" i="2" s="1"/>
  <c r="AV562" i="2"/>
  <c r="BF562" i="2" s="1"/>
  <c r="BG562" i="2" s="1"/>
  <c r="BH562" i="2" s="1"/>
  <c r="AV51" i="2"/>
  <c r="BF51" i="2" s="1"/>
  <c r="BG51" i="2" s="1"/>
  <c r="BH51" i="2" s="1"/>
  <c r="AV311" i="2"/>
  <c r="BF311" i="2" s="1"/>
  <c r="BG311" i="2" s="1"/>
  <c r="BH311" i="2" s="1"/>
  <c r="AV479" i="2"/>
  <c r="BF479" i="2" s="1"/>
  <c r="BG479" i="2" s="1"/>
  <c r="BH479" i="2" s="1"/>
  <c r="AV182" i="2"/>
  <c r="BF182" i="2" s="1"/>
  <c r="BG182" i="2" s="1"/>
  <c r="BH182" i="2" s="1"/>
  <c r="AY458" i="3"/>
  <c r="BI458" i="3" s="1"/>
  <c r="BJ458" i="3" s="1"/>
  <c r="BK458" i="3" s="1"/>
  <c r="AY673" i="3"/>
  <c r="BI673" i="3" s="1"/>
  <c r="BJ673" i="3" s="1"/>
  <c r="BK673" i="3" s="1"/>
  <c r="BU352" i="4"/>
  <c r="CE352" i="4" s="1"/>
  <c r="CF352" i="4" s="1"/>
  <c r="CG352" i="4" s="1"/>
  <c r="BU542" i="4"/>
  <c r="CE542" i="4" s="1"/>
  <c r="CF542" i="4" s="1"/>
  <c r="CG542" i="4" s="1"/>
  <c r="BU708" i="4"/>
  <c r="CE708" i="4" s="1"/>
  <c r="CF708" i="4" s="1"/>
  <c r="CG708" i="4" s="1"/>
  <c r="BU703" i="4"/>
  <c r="CE703" i="4" s="1"/>
  <c r="CF703" i="4" s="1"/>
  <c r="CG703" i="4" s="1"/>
  <c r="BU359" i="4"/>
  <c r="CE359" i="4" s="1"/>
  <c r="CF359" i="4" s="1"/>
  <c r="CG359" i="4" s="1"/>
  <c r="AP2" i="4"/>
  <c r="BU14" i="4"/>
  <c r="CE14" i="4" s="1"/>
  <c r="CF14" i="4" s="1"/>
  <c r="CG14" i="4" s="1"/>
  <c r="BU205" i="4"/>
  <c r="CE205" i="4" s="1"/>
  <c r="CF205" i="4" s="1"/>
  <c r="CG205" i="4" s="1"/>
  <c r="BU610" i="4"/>
  <c r="CE610" i="4" s="1"/>
  <c r="CF610" i="4" s="1"/>
  <c r="CG610" i="4" s="1"/>
  <c r="BU919" i="4"/>
  <c r="CE919" i="4" s="1"/>
  <c r="CF919" i="4" s="1"/>
  <c r="CG919" i="4" s="1"/>
  <c r="BU636" i="4"/>
  <c r="CE636" i="4" s="1"/>
  <c r="CF636" i="4" s="1"/>
  <c r="CG636" i="4" s="1"/>
  <c r="BU995" i="4"/>
  <c r="CE995" i="4" s="1"/>
  <c r="CF995" i="4" s="1"/>
  <c r="CG995" i="4" s="1"/>
  <c r="BU137" i="4"/>
  <c r="CE137" i="4" s="1"/>
  <c r="CF137" i="4" s="1"/>
  <c r="CG137" i="4" s="1"/>
  <c r="BU171" i="4"/>
  <c r="CE171" i="4" s="1"/>
  <c r="CF171" i="4" s="1"/>
  <c r="CG171" i="4" s="1"/>
  <c r="BU712" i="4"/>
  <c r="CE712" i="4" s="1"/>
  <c r="CF712" i="4" s="1"/>
  <c r="CG712" i="4" s="1"/>
  <c r="BU625" i="4"/>
  <c r="CE625" i="4" s="1"/>
  <c r="CF625" i="4" s="1"/>
  <c r="CG625" i="4" s="1"/>
  <c r="BU99" i="4"/>
  <c r="CE99" i="4" s="1"/>
  <c r="CF99" i="4" s="1"/>
  <c r="CG99" i="4" s="1"/>
  <c r="BU392" i="4"/>
  <c r="CE392" i="4" s="1"/>
  <c r="CF392" i="4" s="1"/>
  <c r="CG392" i="4" s="1"/>
  <c r="BU933" i="4"/>
  <c r="CE933" i="4" s="1"/>
  <c r="CF933" i="4" s="1"/>
  <c r="CG933" i="4" s="1"/>
  <c r="BU509" i="4"/>
  <c r="CE509" i="4" s="1"/>
  <c r="CF509" i="4" s="1"/>
  <c r="CG509" i="4" s="1"/>
  <c r="BU727" i="4"/>
  <c r="CE727" i="4" s="1"/>
  <c r="CF727" i="4" s="1"/>
  <c r="CG727" i="4" s="1"/>
  <c r="BU828" i="4"/>
  <c r="CE828" i="4" s="1"/>
  <c r="CF828" i="4" s="1"/>
  <c r="CG828" i="4" s="1"/>
  <c r="BU401" i="4"/>
  <c r="CE401" i="4" s="1"/>
  <c r="CF401" i="4" s="1"/>
  <c r="CG401" i="4" s="1"/>
  <c r="BU912" i="4"/>
  <c r="CE912" i="4" s="1"/>
  <c r="CF912" i="4" s="1"/>
  <c r="CG912" i="4" s="1"/>
  <c r="BU244" i="4"/>
  <c r="CE244" i="4" s="1"/>
  <c r="CF244" i="4" s="1"/>
  <c r="CG244" i="4" s="1"/>
  <c r="BU197" i="4"/>
  <c r="CE197" i="4" s="1"/>
  <c r="CF197" i="4" s="1"/>
  <c r="CG197" i="4" s="1"/>
  <c r="BU587" i="4"/>
  <c r="CE587" i="4" s="1"/>
  <c r="CF587" i="4" s="1"/>
  <c r="CG587" i="4" s="1"/>
  <c r="BU322" i="4"/>
  <c r="CE322" i="4" s="1"/>
  <c r="CF322" i="4" s="1"/>
  <c r="CG322" i="4" s="1"/>
  <c r="BU603" i="4"/>
  <c r="CE603" i="4" s="1"/>
  <c r="CF603" i="4" s="1"/>
  <c r="CG603" i="4" s="1"/>
  <c r="BU890" i="4"/>
  <c r="CE890" i="4" s="1"/>
  <c r="CF890" i="4" s="1"/>
  <c r="CG890" i="4" s="1"/>
  <c r="BU957" i="4"/>
  <c r="CE957" i="4" s="1"/>
  <c r="CF957" i="4" s="1"/>
  <c r="CG957" i="4" s="1"/>
  <c r="BU323" i="4"/>
  <c r="CE323" i="4" s="1"/>
  <c r="CF323" i="4" s="1"/>
  <c r="CG323" i="4" s="1"/>
  <c r="BU887" i="4"/>
  <c r="CE887" i="4" s="1"/>
  <c r="CF887" i="4" s="1"/>
  <c r="CG887" i="4" s="1"/>
  <c r="BU194" i="4"/>
  <c r="CE194" i="4" s="1"/>
  <c r="CF194" i="4" s="1"/>
  <c r="CG194" i="4" s="1"/>
  <c r="BU457" i="4"/>
  <c r="CE457" i="4" s="1"/>
  <c r="CF457" i="4" s="1"/>
  <c r="CG457" i="4" s="1"/>
  <c r="BU797" i="4"/>
  <c r="CE797" i="4" s="1"/>
  <c r="CF797" i="4" s="1"/>
  <c r="CG797" i="4" s="1"/>
  <c r="BU270" i="4"/>
  <c r="CE270" i="4" s="1"/>
  <c r="CF270" i="4" s="1"/>
  <c r="CG270" i="4" s="1"/>
  <c r="BU329" i="4"/>
  <c r="CE329" i="4" s="1"/>
  <c r="CF329" i="4" s="1"/>
  <c r="CG329" i="4" s="1"/>
  <c r="BU440" i="4"/>
  <c r="CE440" i="4" s="1"/>
  <c r="CF440" i="4" s="1"/>
  <c r="CG440" i="4" s="1"/>
  <c r="BU35" i="4"/>
  <c r="CE35" i="4" s="1"/>
  <c r="CF35" i="4" s="1"/>
  <c r="CG35" i="4" s="1"/>
  <c r="BU805" i="4"/>
  <c r="CE805" i="4" s="1"/>
  <c r="CF805" i="4" s="1"/>
  <c r="CG805" i="4" s="1"/>
  <c r="BU110" i="4"/>
  <c r="CE110" i="4" s="1"/>
  <c r="CF110" i="4" s="1"/>
  <c r="CG110" i="4" s="1"/>
  <c r="BU396" i="4"/>
  <c r="CE396" i="4" s="1"/>
  <c r="CF396" i="4" s="1"/>
  <c r="CG396" i="4" s="1"/>
  <c r="BU778" i="4"/>
  <c r="CE778" i="4" s="1"/>
  <c r="CF778" i="4" s="1"/>
  <c r="CG778" i="4" s="1"/>
  <c r="BU453" i="4"/>
  <c r="CE453" i="4" s="1"/>
  <c r="CF453" i="4" s="1"/>
  <c r="CG453" i="4" s="1"/>
  <c r="BU826" i="4"/>
  <c r="CE826" i="4" s="1"/>
  <c r="CF826" i="4" s="1"/>
  <c r="CG826" i="4" s="1"/>
  <c r="BU209" i="4"/>
  <c r="CE209" i="4" s="1"/>
  <c r="CF209" i="4" s="1"/>
  <c r="CG209" i="4" s="1"/>
  <c r="BU425" i="4"/>
  <c r="CE425" i="4" s="1"/>
  <c r="CF425" i="4" s="1"/>
  <c r="CG425" i="4" s="1"/>
  <c r="BU766" i="4"/>
  <c r="CE766" i="4" s="1"/>
  <c r="CF766" i="4" s="1"/>
  <c r="CG766" i="4" s="1"/>
  <c r="BU573" i="4"/>
  <c r="CE573" i="4" s="1"/>
  <c r="CF573" i="4" s="1"/>
  <c r="CG573" i="4" s="1"/>
  <c r="BU792" i="4"/>
  <c r="CE792" i="4" s="1"/>
  <c r="CF792" i="4" s="1"/>
  <c r="CG792" i="4" s="1"/>
  <c r="BU602" i="4"/>
  <c r="CE602" i="4" s="1"/>
  <c r="CF602" i="4" s="1"/>
  <c r="CG602" i="4" s="1"/>
  <c r="BU782" i="4"/>
  <c r="CE782" i="4" s="1"/>
  <c r="CF782" i="4" s="1"/>
  <c r="CG782" i="4" s="1"/>
  <c r="BU455" i="4"/>
  <c r="CE455" i="4" s="1"/>
  <c r="CF455" i="4" s="1"/>
  <c r="CG455" i="4" s="1"/>
  <c r="BU719" i="4"/>
  <c r="CE719" i="4" s="1"/>
  <c r="CF719" i="4" s="1"/>
  <c r="CG719" i="4" s="1"/>
  <c r="BU662" i="4"/>
  <c r="CE662" i="4" s="1"/>
  <c r="CF662" i="4" s="1"/>
  <c r="CG662" i="4" s="1"/>
  <c r="BU924" i="4"/>
  <c r="CE924" i="4" s="1"/>
  <c r="CF924" i="4" s="1"/>
  <c r="CG924" i="4" s="1"/>
  <c r="BU709" i="4"/>
  <c r="CE709" i="4" s="1"/>
  <c r="CF709" i="4" s="1"/>
  <c r="CG709" i="4" s="1"/>
  <c r="BU601" i="4"/>
  <c r="CE601" i="4" s="1"/>
  <c r="CF601" i="4" s="1"/>
  <c r="CG601" i="4" s="1"/>
  <c r="BU63" i="4"/>
  <c r="CE63" i="4" s="1"/>
  <c r="CF63" i="4" s="1"/>
  <c r="CG63" i="4" s="1"/>
  <c r="BU134" i="4"/>
  <c r="CE134" i="4" s="1"/>
  <c r="CF134" i="4" s="1"/>
  <c r="CG134" i="4" s="1"/>
  <c r="BU170" i="4"/>
  <c r="CE170" i="4" s="1"/>
  <c r="CF170" i="4" s="1"/>
  <c r="CG170" i="4" s="1"/>
  <c r="BU411" i="4"/>
  <c r="CE411" i="4" s="1"/>
  <c r="CF411" i="4" s="1"/>
  <c r="CG411" i="4" s="1"/>
  <c r="BU279" i="4"/>
  <c r="CE279" i="4" s="1"/>
  <c r="CF279" i="4" s="1"/>
  <c r="CG279" i="4" s="1"/>
  <c r="BU795" i="4"/>
  <c r="CE795" i="4" s="1"/>
  <c r="CF795" i="4" s="1"/>
  <c r="CG795" i="4" s="1"/>
  <c r="BU288" i="4"/>
  <c r="CE288" i="4" s="1"/>
  <c r="CF288" i="4" s="1"/>
  <c r="CG288" i="4" s="1"/>
  <c r="BU998" i="4"/>
  <c r="CE998" i="4" s="1"/>
  <c r="CF998" i="4" s="1"/>
  <c r="CG998" i="4" s="1"/>
  <c r="BU312" i="4"/>
  <c r="CE312" i="4" s="1"/>
  <c r="CF312" i="4" s="1"/>
  <c r="CG312" i="4" s="1"/>
  <c r="BU470" i="4"/>
  <c r="CE470" i="4" s="1"/>
  <c r="CF470" i="4" s="1"/>
  <c r="CG470" i="4" s="1"/>
  <c r="BU549" i="4"/>
  <c r="CE549" i="4" s="1"/>
  <c r="CF549" i="4" s="1"/>
  <c r="CG549" i="4" s="1"/>
  <c r="BU866" i="4"/>
  <c r="CE866" i="4" s="1"/>
  <c r="CF866" i="4" s="1"/>
  <c r="CG866" i="4" s="1"/>
  <c r="BU892" i="4"/>
  <c r="CE892" i="4" s="1"/>
  <c r="CF892" i="4" s="1"/>
  <c r="CG892" i="4" s="1"/>
  <c r="BU362" i="4"/>
  <c r="CE362" i="4" s="1"/>
  <c r="CF362" i="4" s="1"/>
  <c r="CG362" i="4" s="1"/>
  <c r="BU623" i="4"/>
  <c r="CE623" i="4" s="1"/>
  <c r="CF623" i="4" s="1"/>
  <c r="CG623" i="4" s="1"/>
  <c r="BU515" i="4"/>
  <c r="CE515" i="4" s="1"/>
  <c r="CF515" i="4" s="1"/>
  <c r="CG515" i="4" s="1"/>
  <c r="BU710" i="4"/>
  <c r="CE710" i="4" s="1"/>
  <c r="CF710" i="4" s="1"/>
  <c r="CG710" i="4" s="1"/>
  <c r="BU877" i="4"/>
  <c r="CE877" i="4" s="1"/>
  <c r="CF877" i="4" s="1"/>
  <c r="CG877" i="4" s="1"/>
  <c r="BU248" i="4"/>
  <c r="CE248" i="4" s="1"/>
  <c r="CF248" i="4" s="1"/>
  <c r="CG248" i="4" s="1"/>
  <c r="BU428" i="4"/>
  <c r="CE428" i="4" s="1"/>
  <c r="CF428" i="4" s="1"/>
  <c r="CG428" i="4" s="1"/>
  <c r="BU498" i="4"/>
  <c r="CE498" i="4" s="1"/>
  <c r="CF498" i="4" s="1"/>
  <c r="CG498" i="4" s="1"/>
  <c r="BU297" i="4"/>
  <c r="CE297" i="4" s="1"/>
  <c r="CF297" i="4" s="1"/>
  <c r="CG297" i="4" s="1"/>
  <c r="BU843" i="4"/>
  <c r="CE843" i="4" s="1"/>
  <c r="CF843" i="4" s="1"/>
  <c r="CG843" i="4" s="1"/>
  <c r="BU853" i="4"/>
  <c r="CE853" i="4" s="1"/>
  <c r="CF853" i="4" s="1"/>
  <c r="CG853" i="4" s="1"/>
  <c r="BU30" i="4"/>
  <c r="CE30" i="4" s="1"/>
  <c r="CF30" i="4" s="1"/>
  <c r="CG30" i="4" s="1"/>
  <c r="BU221" i="4"/>
  <c r="CE221" i="4" s="1"/>
  <c r="CF221" i="4" s="1"/>
  <c r="CG221" i="4" s="1"/>
  <c r="BU923" i="4"/>
  <c r="CE923" i="4" s="1"/>
  <c r="CF923" i="4" s="1"/>
  <c r="CG923" i="4" s="1"/>
  <c r="BU135" i="4"/>
  <c r="CE135" i="4" s="1"/>
  <c r="CF135" i="4" s="1"/>
  <c r="CG135" i="4" s="1"/>
  <c r="BU395" i="4"/>
  <c r="CE395" i="4" s="1"/>
  <c r="CF395" i="4" s="1"/>
  <c r="CG395" i="4" s="1"/>
  <c r="BU317" i="4"/>
  <c r="CE317" i="4" s="1"/>
  <c r="CF317" i="4" s="1"/>
  <c r="CG317" i="4" s="1"/>
  <c r="BU987" i="4"/>
  <c r="CE987" i="4" s="1"/>
  <c r="CF987" i="4" s="1"/>
  <c r="CG987" i="4" s="1"/>
  <c r="BU713" i="4"/>
  <c r="CE713" i="4" s="1"/>
  <c r="CF713" i="4" s="1"/>
  <c r="CG713" i="4" s="1"/>
  <c r="BU922" i="4"/>
  <c r="CE922" i="4" s="1"/>
  <c r="CF922" i="4" s="1"/>
  <c r="CG922" i="4" s="1"/>
  <c r="BU122" i="4"/>
  <c r="CE122" i="4" s="1"/>
  <c r="CF122" i="4" s="1"/>
  <c r="CG122" i="4" s="1"/>
  <c r="BU839" i="4"/>
  <c r="CE839" i="4" s="1"/>
  <c r="CF839" i="4" s="1"/>
  <c r="CG839" i="4" s="1"/>
  <c r="BU338" i="4"/>
  <c r="CE338" i="4" s="1"/>
  <c r="CF338" i="4" s="1"/>
  <c r="CG338" i="4" s="1"/>
  <c r="BU802" i="4"/>
  <c r="CE802" i="4" s="1"/>
  <c r="CF802" i="4" s="1"/>
  <c r="CG802" i="4" s="1"/>
  <c r="BU652" i="4"/>
  <c r="CE652" i="4" s="1"/>
  <c r="CF652" i="4" s="1"/>
  <c r="CG652" i="4" s="1"/>
  <c r="BU617" i="4"/>
  <c r="CE617" i="4" s="1"/>
  <c r="CF617" i="4" s="1"/>
  <c r="CG617" i="4" s="1"/>
  <c r="BU255" i="4"/>
  <c r="CE255" i="4" s="1"/>
  <c r="CF255" i="4" s="1"/>
  <c r="CG255" i="4" s="1"/>
  <c r="BU314" i="4"/>
  <c r="CE314" i="4" s="1"/>
  <c r="CF314" i="4" s="1"/>
  <c r="CG314" i="4" s="1"/>
  <c r="BU915" i="4"/>
  <c r="CE915" i="4" s="1"/>
  <c r="CF915" i="4" s="1"/>
  <c r="CG915" i="4" s="1"/>
  <c r="BU818" i="4"/>
  <c r="CE818" i="4" s="1"/>
  <c r="CF818" i="4" s="1"/>
  <c r="CG818" i="4" s="1"/>
  <c r="BU109" i="4"/>
  <c r="CE109" i="4" s="1"/>
  <c r="CF109" i="4" s="1"/>
  <c r="CG109" i="4" s="1"/>
  <c r="BU645" i="4"/>
  <c r="CE645" i="4" s="1"/>
  <c r="CF645" i="4" s="1"/>
  <c r="CG645" i="4" s="1"/>
  <c r="BU814" i="4"/>
  <c r="CE814" i="4" s="1"/>
  <c r="CF814" i="4" s="1"/>
  <c r="CG814" i="4" s="1"/>
  <c r="BU624" i="4"/>
  <c r="CE624" i="4" s="1"/>
  <c r="CF624" i="4" s="1"/>
  <c r="CG624" i="4" s="1"/>
  <c r="BU294" i="4"/>
  <c r="CE294" i="4" s="1"/>
  <c r="CF294" i="4" s="1"/>
  <c r="CG294" i="4" s="1"/>
  <c r="BU174" i="4"/>
  <c r="CE174" i="4" s="1"/>
  <c r="CF174" i="4" s="1"/>
  <c r="CG174" i="4" s="1"/>
  <c r="BU165" i="4"/>
  <c r="CE165" i="4" s="1"/>
  <c r="CF165" i="4" s="1"/>
  <c r="CG165" i="4" s="1"/>
  <c r="BU571" i="4"/>
  <c r="CE571" i="4" s="1"/>
  <c r="CF571" i="4" s="1"/>
  <c r="CG571" i="4" s="1"/>
  <c r="BU581" i="4"/>
  <c r="CE581" i="4" s="1"/>
  <c r="CF581" i="4" s="1"/>
  <c r="CG581" i="4" s="1"/>
  <c r="BU962" i="4"/>
  <c r="CE962" i="4" s="1"/>
  <c r="CF962" i="4" s="1"/>
  <c r="CG962" i="4" s="1"/>
  <c r="BU682" i="4"/>
  <c r="CE682" i="4" s="1"/>
  <c r="CF682" i="4" s="1"/>
  <c r="CG682" i="4" s="1"/>
  <c r="BU355" i="4"/>
  <c r="CE355" i="4" s="1"/>
  <c r="CF355" i="4" s="1"/>
  <c r="CG355" i="4" s="1"/>
  <c r="BU130" i="4"/>
  <c r="CE130" i="4" s="1"/>
  <c r="CF130" i="4" s="1"/>
  <c r="CG130" i="4" s="1"/>
  <c r="BU882" i="4"/>
  <c r="CE882" i="4" s="1"/>
  <c r="CF882" i="4" s="1"/>
  <c r="CG882" i="4" s="1"/>
  <c r="BU179" i="4"/>
  <c r="CE179" i="4" s="1"/>
  <c r="CF179" i="4" s="1"/>
  <c r="CG179" i="4" s="1"/>
  <c r="BU848" i="4"/>
  <c r="CE848" i="4" s="1"/>
  <c r="CF848" i="4" s="1"/>
  <c r="CG848" i="4" s="1"/>
  <c r="BU658" i="4"/>
  <c r="CE658" i="4" s="1"/>
  <c r="CF658" i="4" s="1"/>
  <c r="CG658" i="4" s="1"/>
  <c r="BU631" i="4"/>
  <c r="CE631" i="4" s="1"/>
  <c r="CF631" i="4" s="1"/>
  <c r="CG631" i="4" s="1"/>
  <c r="BU929" i="4"/>
  <c r="CE929" i="4" s="1"/>
  <c r="CF929" i="4" s="1"/>
  <c r="CG929" i="4" s="1"/>
  <c r="BU211" i="4"/>
  <c r="CE211" i="4" s="1"/>
  <c r="CF211" i="4" s="1"/>
  <c r="CG211" i="4" s="1"/>
  <c r="BU856" i="4"/>
  <c r="CE856" i="4" s="1"/>
  <c r="CF856" i="4" s="1"/>
  <c r="CG856" i="4" s="1"/>
  <c r="BU769" i="4"/>
  <c r="CE769" i="4" s="1"/>
  <c r="CF769" i="4" s="1"/>
  <c r="CG769" i="4" s="1"/>
  <c r="BU547" i="4"/>
  <c r="CE547" i="4" s="1"/>
  <c r="CF547" i="4" s="1"/>
  <c r="CG547" i="4" s="1"/>
  <c r="BU36" i="4"/>
  <c r="CE36" i="4" s="1"/>
  <c r="CF36" i="4" s="1"/>
  <c r="CG36" i="4" s="1"/>
  <c r="BU902" i="4"/>
  <c r="CE902" i="4" s="1"/>
  <c r="CF902" i="4" s="1"/>
  <c r="CG902" i="4" s="1"/>
  <c r="BU138" i="4"/>
  <c r="CE138" i="4" s="1"/>
  <c r="CF138" i="4" s="1"/>
  <c r="CG138" i="4" s="1"/>
  <c r="BU148" i="4"/>
  <c r="CE148" i="4" s="1"/>
  <c r="CF148" i="4" s="1"/>
  <c r="CG148" i="4" s="1"/>
  <c r="BU22" i="4"/>
  <c r="CE22" i="4" s="1"/>
  <c r="CF22" i="4" s="1"/>
  <c r="CG22" i="4" s="1"/>
  <c r="BU77" i="4"/>
  <c r="CE77" i="4" s="1"/>
  <c r="CF77" i="4" s="1"/>
  <c r="CG77" i="4" s="1"/>
  <c r="BU683" i="4"/>
  <c r="CE683" i="4" s="1"/>
  <c r="CF683" i="4" s="1"/>
  <c r="CG683" i="4" s="1"/>
  <c r="BU579" i="4"/>
  <c r="CE579" i="4" s="1"/>
  <c r="CF579" i="4" s="1"/>
  <c r="CG579" i="4" s="1"/>
  <c r="BU238" i="4"/>
  <c r="CE238" i="4" s="1"/>
  <c r="CF238" i="4" s="1"/>
  <c r="CG238" i="4" s="1"/>
  <c r="BU315" i="4"/>
  <c r="CE315" i="4" s="1"/>
  <c r="CF315" i="4" s="1"/>
  <c r="CG315" i="4" s="1"/>
  <c r="BU42" i="4"/>
  <c r="CE42" i="4" s="1"/>
  <c r="CF42" i="4" s="1"/>
  <c r="CG42" i="4" s="1"/>
  <c r="BU282" i="4"/>
  <c r="CE282" i="4" s="1"/>
  <c r="CF282" i="4" s="1"/>
  <c r="CG282" i="4" s="1"/>
  <c r="BU699" i="4"/>
  <c r="CE699" i="4" s="1"/>
  <c r="CF699" i="4" s="1"/>
  <c r="CG699" i="4" s="1"/>
  <c r="BU952" i="4"/>
  <c r="CE952" i="4" s="1"/>
  <c r="CF952" i="4" s="1"/>
  <c r="CG952" i="4" s="1"/>
  <c r="BU143" i="4"/>
  <c r="CE143" i="4" s="1"/>
  <c r="CF143" i="4" s="1"/>
  <c r="CG143" i="4" s="1"/>
  <c r="BU926" i="4"/>
  <c r="CE926" i="4" s="1"/>
  <c r="CF926" i="4" s="1"/>
  <c r="CG926" i="4" s="1"/>
  <c r="BU258" i="4"/>
  <c r="CE258" i="4" s="1"/>
  <c r="CF258" i="4" s="1"/>
  <c r="CG258" i="4" s="1"/>
  <c r="BU972" i="4"/>
  <c r="CE972" i="4" s="1"/>
  <c r="CF972" i="4" s="1"/>
  <c r="CG972" i="4" s="1"/>
  <c r="BU596" i="4"/>
  <c r="CE596" i="4" s="1"/>
  <c r="CF596" i="4" s="1"/>
  <c r="CG596" i="4" s="1"/>
  <c r="BU841" i="4"/>
  <c r="CE841" i="4" s="1"/>
  <c r="CF841" i="4" s="1"/>
  <c r="CG841" i="4" s="1"/>
  <c r="BU175" i="4"/>
  <c r="CE175" i="4" s="1"/>
  <c r="CF175" i="4" s="1"/>
  <c r="CG175" i="4" s="1"/>
  <c r="BU348" i="4"/>
  <c r="CE348" i="4" s="1"/>
  <c r="CF348" i="4" s="1"/>
  <c r="CG348" i="4" s="1"/>
  <c r="BU251" i="4"/>
  <c r="CE251" i="4" s="1"/>
  <c r="CF251" i="4" s="1"/>
  <c r="CG251" i="4" s="1"/>
  <c r="BU746" i="4"/>
  <c r="CE746" i="4" s="1"/>
  <c r="CF746" i="4" s="1"/>
  <c r="CG746" i="4" s="1"/>
  <c r="BU580" i="4"/>
  <c r="CE580" i="4" s="1"/>
  <c r="CF580" i="4" s="1"/>
  <c r="CG580" i="4" s="1"/>
  <c r="BU435" i="4"/>
  <c r="CE435" i="4" s="1"/>
  <c r="CF435" i="4" s="1"/>
  <c r="CG435" i="4" s="1"/>
  <c r="BU487" i="4"/>
  <c r="CE487" i="4" s="1"/>
  <c r="CF487" i="4" s="1"/>
  <c r="CG487" i="4" s="1"/>
  <c r="BU43" i="4"/>
  <c r="CE43" i="4" s="1"/>
  <c r="CF43" i="4" s="1"/>
  <c r="CG43" i="4" s="1"/>
  <c r="BU379" i="4"/>
  <c r="CE379" i="4" s="1"/>
  <c r="CF379" i="4" s="1"/>
  <c r="CG379" i="4" s="1"/>
  <c r="BU648" i="4"/>
  <c r="CE648" i="4" s="1"/>
  <c r="CF648" i="4" s="1"/>
  <c r="CG648" i="4" s="1"/>
  <c r="BU285" i="4"/>
  <c r="CE285" i="4" s="1"/>
  <c r="CF285" i="4" s="1"/>
  <c r="CG285" i="4" s="1"/>
  <c r="BU405" i="4"/>
  <c r="CE405" i="4" s="1"/>
  <c r="CF405" i="4" s="1"/>
  <c r="CG405" i="4" s="1"/>
  <c r="BU827" i="4"/>
  <c r="CE827" i="4" s="1"/>
  <c r="CF827" i="4" s="1"/>
  <c r="CG827" i="4" s="1"/>
  <c r="BU955" i="4"/>
  <c r="CE955" i="4" s="1"/>
  <c r="CF955" i="4" s="1"/>
  <c r="CG955" i="4" s="1"/>
  <c r="BU399" i="4"/>
  <c r="CE399" i="4" s="1"/>
  <c r="CF399" i="4" s="1"/>
  <c r="CG399" i="4" s="1"/>
  <c r="BU663" i="4"/>
  <c r="CE663" i="4" s="1"/>
  <c r="CF663" i="4" s="1"/>
  <c r="CG663" i="4" s="1"/>
  <c r="BU568" i="4"/>
  <c r="CE568" i="4" s="1"/>
  <c r="CF568" i="4" s="1"/>
  <c r="CG568" i="4" s="1"/>
  <c r="BU963" i="4"/>
  <c r="CE963" i="4" s="1"/>
  <c r="CF963" i="4" s="1"/>
  <c r="CG963" i="4" s="1"/>
  <c r="BU337" i="4"/>
  <c r="CE337" i="4" s="1"/>
  <c r="CF337" i="4" s="1"/>
  <c r="CG337" i="4" s="1"/>
  <c r="BU245" i="4"/>
  <c r="CE245" i="4" s="1"/>
  <c r="CF245" i="4" s="1"/>
  <c r="CG245" i="4" s="1"/>
  <c r="BU772" i="4"/>
  <c r="CE772" i="4" s="1"/>
  <c r="CF772" i="4" s="1"/>
  <c r="CG772" i="4" s="1"/>
  <c r="BU465" i="4"/>
  <c r="CE465" i="4" s="1"/>
  <c r="CF465" i="4" s="1"/>
  <c r="CG465" i="4" s="1"/>
  <c r="BU544" i="4"/>
  <c r="CE544" i="4" s="1"/>
  <c r="CF544" i="4" s="1"/>
  <c r="CG544" i="4" s="1"/>
  <c r="BU647" i="4"/>
  <c r="CE647" i="4" s="1"/>
  <c r="CF647" i="4" s="1"/>
  <c r="CG647" i="4" s="1"/>
  <c r="BU37" i="4"/>
  <c r="CE37" i="4" s="1"/>
  <c r="CF37" i="4" s="1"/>
  <c r="CG37" i="4" s="1"/>
  <c r="BU488" i="4"/>
  <c r="CE488" i="4" s="1"/>
  <c r="CF488" i="4" s="1"/>
  <c r="CG488" i="4" s="1"/>
  <c r="BU60" i="4"/>
  <c r="CE60" i="4" s="1"/>
  <c r="CF60" i="4" s="1"/>
  <c r="CG60" i="4" s="1"/>
  <c r="AV813" i="2"/>
  <c r="BF813" i="2" s="1"/>
  <c r="BG813" i="2" s="1"/>
  <c r="BH813" i="2" s="1"/>
  <c r="AV185" i="2"/>
  <c r="BF185" i="2" s="1"/>
  <c r="BG185" i="2" s="1"/>
  <c r="BH185" i="2" s="1"/>
  <c r="AY953" i="3"/>
  <c r="BI953" i="3" s="1"/>
  <c r="BJ953" i="3" s="1"/>
  <c r="BK953" i="3" s="1"/>
  <c r="AY509" i="3"/>
  <c r="BI509" i="3" s="1"/>
  <c r="BJ509" i="3" s="1"/>
  <c r="BK509" i="3" s="1"/>
  <c r="AY789" i="3"/>
  <c r="BI789" i="3" s="1"/>
  <c r="BJ789" i="3" s="1"/>
  <c r="BK789" i="3" s="1"/>
  <c r="AV505" i="2"/>
  <c r="BF505" i="2" s="1"/>
  <c r="BG505" i="2" s="1"/>
  <c r="BH505" i="2" s="1"/>
  <c r="AV386" i="2"/>
  <c r="BF386" i="2" s="1"/>
  <c r="BG386" i="2" s="1"/>
  <c r="BH386" i="2" s="1"/>
  <c r="BU413" i="4"/>
  <c r="CE413" i="4" s="1"/>
  <c r="CF413" i="4" s="1"/>
  <c r="CG413" i="4" s="1"/>
  <c r="BU589" i="4"/>
  <c r="CE589" i="4" s="1"/>
  <c r="CF589" i="4" s="1"/>
  <c r="CG589" i="4" s="1"/>
  <c r="BU160" i="4"/>
  <c r="CE160" i="4" s="1"/>
  <c r="CF160" i="4" s="1"/>
  <c r="CG160" i="4" s="1"/>
  <c r="BU100" i="4"/>
  <c r="CE100" i="4" s="1"/>
  <c r="CF100" i="4" s="1"/>
  <c r="CG100" i="4" s="1"/>
  <c r="BU456" i="4"/>
  <c r="CE456" i="4" s="1"/>
  <c r="CF456" i="4" s="1"/>
  <c r="CG456" i="4" s="1"/>
  <c r="BU295" i="4"/>
  <c r="CE295" i="4" s="1"/>
  <c r="CF295" i="4" s="1"/>
  <c r="CG295" i="4" s="1"/>
  <c r="BU213" i="4"/>
  <c r="CE213" i="4" s="1"/>
  <c r="CF213" i="4" s="1"/>
  <c r="CG213" i="4" s="1"/>
  <c r="BU756" i="4"/>
  <c r="CE756" i="4" s="1"/>
  <c r="CF756" i="4" s="1"/>
  <c r="CG756" i="4" s="1"/>
  <c r="BU700" i="4"/>
  <c r="CE700" i="4" s="1"/>
  <c r="CF700" i="4" s="1"/>
  <c r="CG700" i="4" s="1"/>
  <c r="BU736" i="4"/>
  <c r="CE736" i="4" s="1"/>
  <c r="CF736" i="4" s="1"/>
  <c r="CG736" i="4" s="1"/>
  <c r="BU627" i="4"/>
  <c r="CE627" i="4" s="1"/>
  <c r="CF627" i="4" s="1"/>
  <c r="CG627" i="4" s="1"/>
  <c r="BU86" i="4"/>
  <c r="CE86" i="4" s="1"/>
  <c r="CF86" i="4" s="1"/>
  <c r="CG86" i="4" s="1"/>
  <c r="BU233" i="4"/>
  <c r="CE233" i="4" s="1"/>
  <c r="CF233" i="4" s="1"/>
  <c r="CG233" i="4" s="1"/>
  <c r="BU177" i="4"/>
  <c r="CE177" i="4" s="1"/>
  <c r="CF177" i="4" s="1"/>
  <c r="CG177" i="4" s="1"/>
  <c r="BU845" i="4"/>
  <c r="CE845" i="4" s="1"/>
  <c r="CF845" i="4" s="1"/>
  <c r="CG845" i="4" s="1"/>
  <c r="BU145" i="4"/>
  <c r="CE145" i="4" s="1"/>
  <c r="CF145" i="4" s="1"/>
  <c r="CG145" i="4" s="1"/>
  <c r="BU13" i="4"/>
  <c r="CE13" i="4" s="1"/>
  <c r="CF13" i="4" s="1"/>
  <c r="CG13" i="4" s="1"/>
  <c r="BU361" i="4"/>
  <c r="CE361" i="4" s="1"/>
  <c r="CF361" i="4" s="1"/>
  <c r="CG361" i="4" s="1"/>
  <c r="BU720" i="4"/>
  <c r="CE720" i="4" s="1"/>
  <c r="CF720" i="4" s="1"/>
  <c r="CG720" i="4" s="1"/>
  <c r="BU633" i="4"/>
  <c r="CE633" i="4" s="1"/>
  <c r="CF633" i="4" s="1"/>
  <c r="CG633" i="4" s="1"/>
  <c r="BU530" i="4"/>
  <c r="CE530" i="4" s="1"/>
  <c r="CF530" i="4" s="1"/>
  <c r="CG530" i="4" s="1"/>
  <c r="BU131" i="4"/>
  <c r="CE131" i="4" s="1"/>
  <c r="CF131" i="4" s="1"/>
  <c r="CG131" i="4" s="1"/>
  <c r="BU503" i="4"/>
  <c r="CE503" i="4" s="1"/>
  <c r="CF503" i="4" s="1"/>
  <c r="CG503" i="4" s="1"/>
  <c r="BU638" i="4"/>
  <c r="CE638" i="4" s="1"/>
  <c r="CF638" i="4" s="1"/>
  <c r="CG638" i="4" s="1"/>
  <c r="BU935" i="4"/>
  <c r="CE935" i="4" s="1"/>
  <c r="CF935" i="4" s="1"/>
  <c r="CG935" i="4" s="1"/>
  <c r="BU424" i="4"/>
  <c r="CE424" i="4" s="1"/>
  <c r="CF424" i="4" s="1"/>
  <c r="CG424" i="4" s="1"/>
  <c r="BU941" i="4"/>
  <c r="CE941" i="4" s="1"/>
  <c r="CF941" i="4" s="1"/>
  <c r="CG941" i="4" s="1"/>
  <c r="BU608" i="4"/>
  <c r="CE608" i="4" s="1"/>
  <c r="CF608" i="4" s="1"/>
  <c r="CG608" i="4" s="1"/>
  <c r="BU225" i="4"/>
  <c r="CE225" i="4" s="1"/>
  <c r="CF225" i="4" s="1"/>
  <c r="CG225" i="4" s="1"/>
  <c r="BU659" i="4"/>
  <c r="CE659" i="4" s="1"/>
  <c r="CF659" i="4" s="1"/>
  <c r="CG659" i="4" s="1"/>
  <c r="BU249" i="4"/>
  <c r="CE249" i="4" s="1"/>
  <c r="CF249" i="4" s="1"/>
  <c r="CG249" i="4" s="1"/>
  <c r="BU153" i="4"/>
  <c r="CE153" i="4" s="1"/>
  <c r="CF153" i="4" s="1"/>
  <c r="CG153" i="4" s="1"/>
  <c r="BU961" i="4"/>
  <c r="CE961" i="4" s="1"/>
  <c r="CF961" i="4" s="1"/>
  <c r="CG961" i="4" s="1"/>
  <c r="BU408" i="4"/>
  <c r="CE408" i="4" s="1"/>
  <c r="CF408" i="4" s="1"/>
  <c r="CG408" i="4" s="1"/>
  <c r="BU593" i="4"/>
  <c r="CE593" i="4" s="1"/>
  <c r="CF593" i="4" s="1"/>
  <c r="CG593" i="4" s="1"/>
  <c r="BU218" i="4"/>
  <c r="CE218" i="4" s="1"/>
  <c r="CF218" i="4" s="1"/>
  <c r="CG218" i="4" s="1"/>
  <c r="AV331" i="2"/>
  <c r="BF331" i="2" s="1"/>
  <c r="BG331" i="2" s="1"/>
  <c r="BH331" i="2" s="1"/>
  <c r="AV50" i="2"/>
  <c r="BF50" i="2" s="1"/>
  <c r="BG50" i="2" s="1"/>
  <c r="BH50" i="2" s="1"/>
  <c r="AV214" i="2"/>
  <c r="BF214" i="2" s="1"/>
  <c r="BG214" i="2" s="1"/>
  <c r="BH214" i="2" s="1"/>
  <c r="BU884" i="4"/>
  <c r="CE884" i="4" s="1"/>
  <c r="CF884" i="4" s="1"/>
  <c r="CG884" i="4" s="1"/>
  <c r="BU320" i="4"/>
  <c r="CE320" i="4" s="1"/>
  <c r="CF320" i="4" s="1"/>
  <c r="CG320" i="4" s="1"/>
  <c r="BU356" i="4"/>
  <c r="CE356" i="4" s="1"/>
  <c r="CF356" i="4" s="1"/>
  <c r="CG356" i="4" s="1"/>
  <c r="BU306" i="4"/>
  <c r="CE306" i="4" s="1"/>
  <c r="CF306" i="4" s="1"/>
  <c r="CG306" i="4" s="1"/>
  <c r="BU141" i="4"/>
  <c r="CE141" i="4" s="1"/>
  <c r="CF141" i="4" s="1"/>
  <c r="CG141" i="4" s="1"/>
  <c r="BU784" i="4"/>
  <c r="CE784" i="4" s="1"/>
  <c r="CF784" i="4" s="1"/>
  <c r="CG784" i="4" s="1"/>
  <c r="BU697" i="4"/>
  <c r="CE697" i="4" s="1"/>
  <c r="CF697" i="4" s="1"/>
  <c r="CG697" i="4" s="1"/>
  <c r="BU594" i="4"/>
  <c r="CE594" i="4" s="1"/>
  <c r="CF594" i="4" s="1"/>
  <c r="CG594" i="4" s="1"/>
  <c r="BU936" i="4"/>
  <c r="CE936" i="4" s="1"/>
  <c r="CF936" i="4" s="1"/>
  <c r="CG936" i="4" s="1"/>
  <c r="BU328" i="4"/>
  <c r="CE328" i="4" s="1"/>
  <c r="CF328" i="4" s="1"/>
  <c r="CG328" i="4" s="1"/>
  <c r="BU397" i="4"/>
  <c r="CE397" i="4" s="1"/>
  <c r="CF397" i="4" s="1"/>
  <c r="CG397" i="4" s="1"/>
  <c r="BU605" i="4"/>
  <c r="CE605" i="4" s="1"/>
  <c r="CF605" i="4" s="1"/>
  <c r="CG605" i="4" s="1"/>
  <c r="BU394" i="4"/>
  <c r="CE394" i="4" s="1"/>
  <c r="CF394" i="4" s="1"/>
  <c r="CG394" i="4" s="1"/>
  <c r="BU655" i="4"/>
  <c r="CE655" i="4" s="1"/>
  <c r="CF655" i="4" s="1"/>
  <c r="CG655" i="4" s="1"/>
  <c r="BU560" i="4"/>
  <c r="CE560" i="4" s="1"/>
  <c r="CF560" i="4" s="1"/>
  <c r="CG560" i="4" s="1"/>
  <c r="BU444" i="4"/>
  <c r="CE444" i="4" s="1"/>
  <c r="CF444" i="4" s="1"/>
  <c r="CG444" i="4" s="1"/>
  <c r="BU607" i="4"/>
  <c r="CE607" i="4" s="1"/>
  <c r="CF607" i="4" s="1"/>
  <c r="CG607" i="4" s="1"/>
  <c r="BU231" i="4"/>
  <c r="CE231" i="4" s="1"/>
  <c r="CF231" i="4" s="1"/>
  <c r="CG231" i="4" s="1"/>
  <c r="BU269" i="4"/>
  <c r="CE269" i="4" s="1"/>
  <c r="CF269" i="4" s="1"/>
  <c r="CG269" i="4" s="1"/>
  <c r="BU531" i="4"/>
  <c r="CE531" i="4" s="1"/>
  <c r="CF531" i="4" s="1"/>
  <c r="CG531" i="4" s="1"/>
  <c r="BU521" i="4"/>
  <c r="CE521" i="4" s="1"/>
  <c r="CF521" i="4" s="1"/>
  <c r="CG521" i="4" s="1"/>
  <c r="BU222" i="4"/>
  <c r="CE222" i="4" s="1"/>
  <c r="CF222" i="4" s="1"/>
  <c r="CG222" i="4" s="1"/>
  <c r="BU284" i="4"/>
  <c r="CE284" i="4" s="1"/>
  <c r="CF284" i="4" s="1"/>
  <c r="CG284" i="4" s="1"/>
  <c r="BU639" i="4"/>
  <c r="CE639" i="4" s="1"/>
  <c r="CF639" i="4" s="1"/>
  <c r="CG639" i="4" s="1"/>
  <c r="BU861" i="4"/>
  <c r="CE861" i="4" s="1"/>
  <c r="CF861" i="4" s="1"/>
  <c r="CG861" i="4" s="1"/>
  <c r="BU136" i="4"/>
  <c r="CE136" i="4" s="1"/>
  <c r="CF136" i="4" s="1"/>
  <c r="CG136" i="4" s="1"/>
  <c r="BU537" i="4"/>
  <c r="CE537" i="4" s="1"/>
  <c r="CF537" i="4" s="1"/>
  <c r="CG537" i="4" s="1"/>
  <c r="BU275" i="4"/>
  <c r="CE275" i="4" s="1"/>
  <c r="CF275" i="4" s="1"/>
  <c r="CG275" i="4" s="1"/>
  <c r="BU930" i="4"/>
  <c r="CE930" i="4" s="1"/>
  <c r="CF930" i="4" s="1"/>
  <c r="CG930" i="4" s="1"/>
  <c r="BU874" i="4"/>
  <c r="CE874" i="4" s="1"/>
  <c r="CF874" i="4" s="1"/>
  <c r="CG874" i="4" s="1"/>
  <c r="AV462" i="2"/>
  <c r="BF462" i="2" s="1"/>
  <c r="BG462" i="2" s="1"/>
  <c r="BH462" i="2" s="1"/>
  <c r="AV974" i="2"/>
  <c r="BF974" i="2" s="1"/>
  <c r="BG974" i="2" s="1"/>
  <c r="BH974" i="2" s="1"/>
  <c r="AV994" i="2"/>
  <c r="BF994" i="2" s="1"/>
  <c r="BG994" i="2" s="1"/>
  <c r="BH994" i="2" s="1"/>
  <c r="AV289" i="2"/>
  <c r="BF289" i="2" s="1"/>
  <c r="BG289" i="2" s="1"/>
  <c r="BH289" i="2" s="1"/>
  <c r="AV89" i="2"/>
  <c r="BF89" i="2" s="1"/>
  <c r="BG89" i="2" s="1"/>
  <c r="BH89" i="2" s="1"/>
  <c r="AV172" i="2"/>
  <c r="BF172" i="2" s="1"/>
  <c r="BG172" i="2" s="1"/>
  <c r="BH172" i="2" s="1"/>
  <c r="AV191" i="2"/>
  <c r="BF191" i="2" s="1"/>
  <c r="BG191" i="2" s="1"/>
  <c r="BH191" i="2" s="1"/>
  <c r="BU335" i="4"/>
  <c r="CE335" i="4" s="1"/>
  <c r="CF335" i="4" s="1"/>
  <c r="CG335" i="4" s="1"/>
  <c r="BU482" i="4"/>
  <c r="CE482" i="4" s="1"/>
  <c r="CF482" i="4" s="1"/>
  <c r="CG482" i="4" s="1"/>
  <c r="BU119" i="4"/>
  <c r="CE119" i="4" s="1"/>
  <c r="CF119" i="4" s="1"/>
  <c r="CG119" i="4" s="1"/>
  <c r="BU289" i="4"/>
  <c r="CE289" i="4" s="1"/>
  <c r="CF289" i="4" s="1"/>
  <c r="CG289" i="4" s="1"/>
  <c r="BU561" i="4"/>
  <c r="CE561" i="4" s="1"/>
  <c r="CF561" i="4" s="1"/>
  <c r="CG561" i="4" s="1"/>
  <c r="BU494" i="4"/>
  <c r="CE494" i="4" s="1"/>
  <c r="CF494" i="4" s="1"/>
  <c r="CG494" i="4" s="1"/>
  <c r="BU431" i="4"/>
  <c r="CE431" i="4" s="1"/>
  <c r="CF431" i="4" s="1"/>
  <c r="CG431" i="4" s="1"/>
  <c r="BU837" i="4"/>
  <c r="CE837" i="4" s="1"/>
  <c r="CF837" i="4" s="1"/>
  <c r="CG837" i="4" s="1"/>
  <c r="BU945" i="4"/>
  <c r="CE945" i="4" s="1"/>
  <c r="CF945" i="4" s="1"/>
  <c r="CG945" i="4" s="1"/>
  <c r="BU777" i="4"/>
  <c r="CE777" i="4" s="1"/>
  <c r="CF777" i="4" s="1"/>
  <c r="CG777" i="4" s="1"/>
  <c r="BU75" i="4"/>
  <c r="CE75" i="4" s="1"/>
  <c r="CF75" i="4" s="1"/>
  <c r="CG75" i="4" s="1"/>
  <c r="BU278" i="4"/>
  <c r="CE278" i="4" s="1"/>
  <c r="CF278" i="4" s="1"/>
  <c r="CG278" i="4" s="1"/>
  <c r="BU26" i="4"/>
  <c r="CE26" i="4" s="1"/>
  <c r="CF26" i="4" s="1"/>
  <c r="CG26" i="4" s="1"/>
  <c r="BU436" i="4"/>
  <c r="CE436" i="4" s="1"/>
  <c r="CF436" i="4" s="1"/>
  <c r="CG436" i="4" s="1"/>
  <c r="BU104" i="4"/>
  <c r="CE104" i="4" s="1"/>
  <c r="CF104" i="4" s="1"/>
  <c r="CG104" i="4" s="1"/>
  <c r="BU54" i="4"/>
  <c r="CE54" i="4" s="1"/>
  <c r="CF54" i="4" s="1"/>
  <c r="CG54" i="4" s="1"/>
  <c r="BU434" i="4"/>
  <c r="CE434" i="4" s="1"/>
  <c r="CF434" i="4" s="1"/>
  <c r="CG434" i="4" s="1"/>
  <c r="BU340" i="4"/>
  <c r="CE340" i="4" s="1"/>
  <c r="CF340" i="4" s="1"/>
  <c r="CG340" i="4" s="1"/>
  <c r="BU350" i="4"/>
  <c r="CE350" i="4" s="1"/>
  <c r="CF350" i="4" s="1"/>
  <c r="CG350" i="4" s="1"/>
  <c r="BU76" i="4"/>
  <c r="CE76" i="4" s="1"/>
  <c r="CF76" i="4" s="1"/>
  <c r="CG76" i="4" s="1"/>
  <c r="BU825" i="4"/>
  <c r="CE825" i="4" s="1"/>
  <c r="CF825" i="4" s="1"/>
  <c r="CG825" i="4" s="1"/>
  <c r="BU722" i="4"/>
  <c r="CE722" i="4" s="1"/>
  <c r="CF722" i="4" s="1"/>
  <c r="CG722" i="4" s="1"/>
  <c r="BU10" i="4"/>
  <c r="CE10" i="4" s="1"/>
  <c r="CF10" i="4" s="1"/>
  <c r="CG10" i="4" s="1"/>
  <c r="BU695" i="4"/>
  <c r="CE695" i="4" s="1"/>
  <c r="CF695" i="4" s="1"/>
  <c r="CG695" i="4" s="1"/>
  <c r="BU966" i="4"/>
  <c r="CE966" i="4" s="1"/>
  <c r="CF966" i="4" s="1"/>
  <c r="CG966" i="4" s="1"/>
  <c r="BU644" i="4"/>
  <c r="CE644" i="4" s="1"/>
  <c r="CF644" i="4" s="1"/>
  <c r="CG644" i="4" s="1"/>
  <c r="BU508" i="4"/>
  <c r="CE508" i="4" s="1"/>
  <c r="CF508" i="4" s="1"/>
  <c r="CG508" i="4" s="1"/>
  <c r="BU985" i="4"/>
  <c r="CE985" i="4" s="1"/>
  <c r="CF985" i="4" s="1"/>
  <c r="CG985" i="4" s="1"/>
  <c r="BU739" i="4"/>
  <c r="CE739" i="4" s="1"/>
  <c r="CF739" i="4" s="1"/>
  <c r="CG739" i="4" s="1"/>
  <c r="BU899" i="4"/>
  <c r="CE899" i="4" s="1"/>
  <c r="CF899" i="4" s="1"/>
  <c r="CG899" i="4" s="1"/>
  <c r="BU588" i="4"/>
  <c r="CE588" i="4" s="1"/>
  <c r="CF588" i="4" s="1"/>
  <c r="CG588" i="4" s="1"/>
  <c r="BU789" i="4"/>
  <c r="CE789" i="4" s="1"/>
  <c r="CF789" i="4" s="1"/>
  <c r="CG789" i="4" s="1"/>
  <c r="BU541" i="4"/>
  <c r="CE541" i="4" s="1"/>
  <c r="CF541" i="4" s="1"/>
  <c r="CG541" i="4" s="1"/>
  <c r="BU981" i="4"/>
  <c r="CE981" i="4" s="1"/>
  <c r="CF981" i="4" s="1"/>
  <c r="CG981" i="4" s="1"/>
  <c r="BU516" i="4"/>
  <c r="CE516" i="4" s="1"/>
  <c r="CF516" i="4" s="1"/>
  <c r="CG516" i="4" s="1"/>
  <c r="BU854" i="4"/>
  <c r="CE854" i="4" s="1"/>
  <c r="CF854" i="4" s="1"/>
  <c r="CG854" i="4" s="1"/>
  <c r="BU183" i="4"/>
  <c r="CE183" i="4" s="1"/>
  <c r="CF183" i="4" s="1"/>
  <c r="CG183" i="4" s="1"/>
  <c r="BU443" i="4"/>
  <c r="CE443" i="4" s="1"/>
  <c r="CF443" i="4" s="1"/>
  <c r="CG443" i="4" s="1"/>
  <c r="BU353" i="4"/>
  <c r="CE353" i="4" s="1"/>
  <c r="CF353" i="4" s="1"/>
  <c r="CG353" i="4" s="1"/>
  <c r="BU522" i="4"/>
  <c r="CE522" i="4" s="1"/>
  <c r="CF522" i="4" s="1"/>
  <c r="CG522" i="4" s="1"/>
  <c r="BU495" i="4"/>
  <c r="CE495" i="4" s="1"/>
  <c r="CF495" i="4" s="1"/>
  <c r="CG495" i="4" s="1"/>
  <c r="BU622" i="4"/>
  <c r="CE622" i="4" s="1"/>
  <c r="CF622" i="4" s="1"/>
  <c r="CG622" i="4" s="1"/>
  <c r="BU670" i="4"/>
  <c r="CE670" i="4" s="1"/>
  <c r="CF670" i="4" s="1"/>
  <c r="CG670" i="4" s="1"/>
  <c r="BU618" i="4"/>
  <c r="CE618" i="4" s="1"/>
  <c r="CF618" i="4" s="1"/>
  <c r="CG618" i="4" s="1"/>
  <c r="BU116" i="4"/>
  <c r="CE116" i="4" s="1"/>
  <c r="CF116" i="4" s="1"/>
  <c r="CG116" i="4" s="1"/>
  <c r="BU464" i="4"/>
  <c r="CE464" i="4" s="1"/>
  <c r="CF464" i="4" s="1"/>
  <c r="CG464" i="4" s="1"/>
  <c r="BU311" i="4"/>
  <c r="CE311" i="4" s="1"/>
  <c r="CF311" i="4" s="1"/>
  <c r="CG311" i="4" s="1"/>
  <c r="BU889" i="4"/>
  <c r="CE889" i="4" s="1"/>
  <c r="CF889" i="4" s="1"/>
  <c r="CG889" i="4" s="1"/>
  <c r="BU459" i="4"/>
  <c r="CE459" i="4" s="1"/>
  <c r="CF459" i="4" s="1"/>
  <c r="CG459" i="4" s="1"/>
  <c r="BU469" i="4"/>
  <c r="CE469" i="4" s="1"/>
  <c r="CF469" i="4" s="1"/>
  <c r="CG469" i="4" s="1"/>
  <c r="BU897" i="4"/>
  <c r="CE897" i="4" s="1"/>
  <c r="CF897" i="4" s="1"/>
  <c r="CG897" i="4" s="1"/>
  <c r="BU277" i="4"/>
  <c r="CE277" i="4" s="1"/>
  <c r="CF277" i="4" s="1"/>
  <c r="CG277" i="4" s="1"/>
  <c r="BU767" i="4"/>
  <c r="CE767" i="4" s="1"/>
  <c r="CF767" i="4" s="1"/>
  <c r="CG767" i="4" s="1"/>
  <c r="BU102" i="4"/>
  <c r="CE102" i="4" s="1"/>
  <c r="CF102" i="4" s="1"/>
  <c r="CG102" i="4" s="1"/>
  <c r="BU896" i="4"/>
  <c r="CE896" i="4" s="1"/>
  <c r="CF896" i="4" s="1"/>
  <c r="CG896" i="4" s="1"/>
  <c r="BU679" i="4"/>
  <c r="CE679" i="4" s="1"/>
  <c r="CF679" i="4" s="1"/>
  <c r="CG679" i="4" s="1"/>
  <c r="AV644" i="2"/>
  <c r="BF644" i="2" s="1"/>
  <c r="BG644" i="2" s="1"/>
  <c r="BH644" i="2" s="1"/>
  <c r="AY567" i="3"/>
  <c r="BI567" i="3" s="1"/>
  <c r="BJ567" i="3" s="1"/>
  <c r="BK567" i="3" s="1"/>
  <c r="BU247" i="4"/>
  <c r="CE247" i="4" s="1"/>
  <c r="CF247" i="4" s="1"/>
  <c r="CG247" i="4" s="1"/>
  <c r="BU201" i="4"/>
  <c r="CE201" i="4" s="1"/>
  <c r="CF201" i="4" s="1"/>
  <c r="CG201" i="4" s="1"/>
  <c r="BU125" i="4"/>
  <c r="CE125" i="4" s="1"/>
  <c r="CF125" i="4" s="1"/>
  <c r="CG125" i="4" s="1"/>
  <c r="BU417" i="4"/>
  <c r="CE417" i="4" s="1"/>
  <c r="CF417" i="4" s="1"/>
  <c r="CG417" i="4" s="1"/>
  <c r="BU689" i="4"/>
  <c r="CE689" i="4" s="1"/>
  <c r="CF689" i="4" s="1"/>
  <c r="CG689" i="4" s="1"/>
  <c r="BU586" i="4"/>
  <c r="CE586" i="4" s="1"/>
  <c r="CF586" i="4" s="1"/>
  <c r="CG586" i="4" s="1"/>
  <c r="BU326" i="4"/>
  <c r="CE326" i="4" s="1"/>
  <c r="CF326" i="4" s="1"/>
  <c r="CG326" i="4" s="1"/>
  <c r="BU559" i="4"/>
  <c r="CE559" i="4" s="1"/>
  <c r="CF559" i="4" s="1"/>
  <c r="CG559" i="4" s="1"/>
  <c r="BU991" i="4"/>
  <c r="CE991" i="4" s="1"/>
  <c r="CF991" i="4" s="1"/>
  <c r="CG991" i="4" s="1"/>
  <c r="BU550" i="4"/>
  <c r="CE550" i="4" s="1"/>
  <c r="CF550" i="4" s="1"/>
  <c r="CG550" i="4" s="1"/>
  <c r="BU997" i="4"/>
  <c r="CE997" i="4" s="1"/>
  <c r="CF997" i="4" s="1"/>
  <c r="CG997" i="4" s="1"/>
  <c r="BU867" i="4"/>
  <c r="CE867" i="4" s="1"/>
  <c r="CF867" i="4" s="1"/>
  <c r="CG867" i="4" s="1"/>
  <c r="BU556" i="4"/>
  <c r="CE556" i="4" s="1"/>
  <c r="CF556" i="4" s="1"/>
  <c r="CG556" i="4" s="1"/>
  <c r="BU300" i="4"/>
  <c r="CE300" i="4" s="1"/>
  <c r="CF300" i="4" s="1"/>
  <c r="CG300" i="4" s="1"/>
  <c r="BU886" i="4"/>
  <c r="CE886" i="4" s="1"/>
  <c r="CF886" i="4" s="1"/>
  <c r="CG886" i="4" s="1"/>
  <c r="BU791" i="4"/>
  <c r="CE791" i="4" s="1"/>
  <c r="CF791" i="4" s="1"/>
  <c r="CG791" i="4" s="1"/>
  <c r="BU85" i="4"/>
  <c r="CE85" i="4" s="1"/>
  <c r="CF85" i="4" s="1"/>
  <c r="CG85" i="4" s="1"/>
  <c r="BU637" i="4"/>
  <c r="CE637" i="4" s="1"/>
  <c r="CF637" i="4" s="1"/>
  <c r="CG637" i="4" s="1"/>
  <c r="BU611" i="4"/>
  <c r="CE611" i="4" s="1"/>
  <c r="CF611" i="4" s="1"/>
  <c r="CG611" i="4" s="1"/>
  <c r="BU182" i="4"/>
  <c r="CE182" i="4" s="1"/>
  <c r="CF182" i="4" s="1"/>
  <c r="CG182" i="4" s="1"/>
  <c r="BU50" i="4"/>
  <c r="CE50" i="4" s="1"/>
  <c r="CF50" i="4" s="1"/>
  <c r="CG50" i="4" s="1"/>
  <c r="BU439" i="4"/>
  <c r="CE439" i="4" s="1"/>
  <c r="CF439" i="4" s="1"/>
  <c r="CG439" i="4" s="1"/>
  <c r="BU850" i="4"/>
  <c r="CE850" i="4" s="1"/>
  <c r="CF850" i="4" s="1"/>
  <c r="CG850" i="4" s="1"/>
  <c r="BU823" i="4"/>
  <c r="CE823" i="4" s="1"/>
  <c r="CF823" i="4" s="1"/>
  <c r="CG823" i="4" s="1"/>
  <c r="BU900" i="4"/>
  <c r="CE900" i="4" s="1"/>
  <c r="CF900" i="4" s="1"/>
  <c r="CG900" i="4" s="1"/>
  <c r="BU597" i="4"/>
  <c r="CE597" i="4" s="1"/>
  <c r="CF597" i="4" s="1"/>
  <c r="CG597" i="4" s="1"/>
  <c r="BU940" i="4"/>
  <c r="CE940" i="4" s="1"/>
  <c r="CF940" i="4" s="1"/>
  <c r="CG940" i="4" s="1"/>
  <c r="BU33" i="4"/>
  <c r="CE33" i="4" s="1"/>
  <c r="CF33" i="4" s="1"/>
  <c r="CG33" i="4" s="1"/>
  <c r="BU988" i="4"/>
  <c r="CE988" i="4" s="1"/>
  <c r="CF988" i="4" s="1"/>
  <c r="CG988" i="4" s="1"/>
  <c r="BU643" i="4"/>
  <c r="CE643" i="4" s="1"/>
  <c r="CF643" i="4" s="1"/>
  <c r="CG643" i="4" s="1"/>
  <c r="BU831" i="4"/>
  <c r="CE831" i="4" s="1"/>
  <c r="CF831" i="4" s="1"/>
  <c r="CG831" i="4" s="1"/>
  <c r="BU702" i="4"/>
  <c r="CE702" i="4" s="1"/>
  <c r="CF702" i="4" s="1"/>
  <c r="CG702" i="4" s="1"/>
  <c r="BU599" i="4"/>
  <c r="CE599" i="4" s="1"/>
  <c r="CF599" i="4" s="1"/>
  <c r="CG599" i="4" s="1"/>
  <c r="AY775" i="3"/>
  <c r="BI775" i="3" s="1"/>
  <c r="BJ775" i="3" s="1"/>
  <c r="BK775" i="3" s="1"/>
  <c r="AV396" i="2"/>
  <c r="BF396" i="2" s="1"/>
  <c r="BG396" i="2" s="1"/>
  <c r="BH396" i="2" s="1"/>
  <c r="AV306" i="2"/>
  <c r="BF306" i="2" s="1"/>
  <c r="BG306" i="2" s="1"/>
  <c r="BH306" i="2" s="1"/>
  <c r="AV734" i="2"/>
  <c r="BF734" i="2" s="1"/>
  <c r="BG734" i="2" s="1"/>
  <c r="BH734" i="2" s="1"/>
  <c r="AV887" i="2"/>
  <c r="BF887" i="2" s="1"/>
  <c r="BG887" i="2" s="1"/>
  <c r="BH887" i="2" s="1"/>
  <c r="AV216" i="2"/>
  <c r="BF216" i="2" s="1"/>
  <c r="BG216" i="2" s="1"/>
  <c r="BH216" i="2" s="1"/>
  <c r="AV611" i="2"/>
  <c r="BF611" i="2" s="1"/>
  <c r="BG611" i="2" s="1"/>
  <c r="BH611" i="2" s="1"/>
  <c r="AV660" i="2"/>
  <c r="BF660" i="2" s="1"/>
  <c r="BG660" i="2" s="1"/>
  <c r="BH660" i="2" s="1"/>
  <c r="AV220" i="2"/>
  <c r="BF220" i="2" s="1"/>
  <c r="BG220" i="2" s="1"/>
  <c r="BH220" i="2" s="1"/>
  <c r="AV847" i="2"/>
  <c r="BF847" i="2" s="1"/>
  <c r="BG847" i="2" s="1"/>
  <c r="BH847" i="2" s="1"/>
  <c r="AV504" i="2"/>
  <c r="BF504" i="2" s="1"/>
  <c r="BG504" i="2" s="1"/>
  <c r="BH504" i="2" s="1"/>
  <c r="AV565" i="2"/>
  <c r="BF565" i="2" s="1"/>
  <c r="BG565" i="2" s="1"/>
  <c r="BH565" i="2" s="1"/>
  <c r="AV345" i="2"/>
  <c r="BF345" i="2" s="1"/>
  <c r="BG345" i="2" s="1"/>
  <c r="BH345" i="2" s="1"/>
  <c r="BU497" i="4"/>
  <c r="CE497" i="4" s="1"/>
  <c r="CF497" i="4" s="1"/>
  <c r="CG497" i="4" s="1"/>
  <c r="BU147" i="4"/>
  <c r="CE147" i="4" s="1"/>
  <c r="CF147" i="4" s="1"/>
  <c r="CG147" i="4" s="1"/>
  <c r="BU840" i="4"/>
  <c r="CE840" i="4" s="1"/>
  <c r="CF840" i="4" s="1"/>
  <c r="CG840" i="4" s="1"/>
  <c r="BU753" i="4"/>
  <c r="CE753" i="4" s="1"/>
  <c r="CF753" i="4" s="1"/>
  <c r="CG753" i="4" s="1"/>
  <c r="BU188" i="4"/>
  <c r="CE188" i="4" s="1"/>
  <c r="CF188" i="4" s="1"/>
  <c r="CG188" i="4" s="1"/>
  <c r="BU878" i="4"/>
  <c r="CE878" i="4" s="1"/>
  <c r="CF878" i="4" s="1"/>
  <c r="CG878" i="4" s="1"/>
  <c r="BU149" i="4"/>
  <c r="CE149" i="4" s="1"/>
  <c r="CF149" i="4" s="1"/>
  <c r="CG149" i="4" s="1"/>
  <c r="BU798" i="4"/>
  <c r="CE798" i="4" s="1"/>
  <c r="CF798" i="4" s="1"/>
  <c r="CG798" i="4" s="1"/>
  <c r="BU893" i="4"/>
  <c r="CE893" i="4" s="1"/>
  <c r="CF893" i="4" s="1"/>
  <c r="CG893" i="4" s="1"/>
  <c r="BU592" i="4"/>
  <c r="CE592" i="4" s="1"/>
  <c r="CF592" i="4" s="1"/>
  <c r="CG592" i="4" s="1"/>
  <c r="BU505" i="4"/>
  <c r="CE505" i="4" s="1"/>
  <c r="CF505" i="4" s="1"/>
  <c r="CG505" i="4" s="1"/>
  <c r="BU74" i="4"/>
  <c r="CE74" i="4" s="1"/>
  <c r="CF74" i="4" s="1"/>
  <c r="CG74" i="4" s="1"/>
  <c r="BU725" i="4"/>
  <c r="CE725" i="4" s="1"/>
  <c r="CF725" i="4" s="1"/>
  <c r="CG725" i="4" s="1"/>
  <c r="BU787" i="4"/>
  <c r="CE787" i="4" s="1"/>
  <c r="CF787" i="4" s="1"/>
  <c r="CG787" i="4" s="1"/>
  <c r="BU558" i="4"/>
  <c r="CE558" i="4" s="1"/>
  <c r="CF558" i="4" s="1"/>
  <c r="CG558" i="4" s="1"/>
  <c r="BU386" i="4"/>
  <c r="CE386" i="4" s="1"/>
  <c r="CF386" i="4" s="1"/>
  <c r="CG386" i="4" s="1"/>
  <c r="BU806" i="4"/>
  <c r="CE806" i="4" s="1"/>
  <c r="CF806" i="4" s="1"/>
  <c r="CG806" i="4" s="1"/>
  <c r="BU254" i="4"/>
  <c r="CE254" i="4" s="1"/>
  <c r="CF254" i="4" s="1"/>
  <c r="CG254" i="4" s="1"/>
  <c r="BU331" i="4"/>
  <c r="CE331" i="4" s="1"/>
  <c r="CF331" i="4" s="1"/>
  <c r="CG331" i="4" s="1"/>
  <c r="BU513" i="4"/>
  <c r="CE513" i="4" s="1"/>
  <c r="CF513" i="4" s="1"/>
  <c r="CG513" i="4" s="1"/>
  <c r="BU384" i="4"/>
  <c r="CE384" i="4" s="1"/>
  <c r="CF384" i="4" s="1"/>
  <c r="CG384" i="4" s="1"/>
  <c r="BU895" i="4"/>
  <c r="CE895" i="4" s="1"/>
  <c r="CF895" i="4" s="1"/>
  <c r="CG895" i="4" s="1"/>
  <c r="BU731" i="4"/>
  <c r="CE731" i="4" s="1"/>
  <c r="CF731" i="4" s="1"/>
  <c r="CG731" i="4" s="1"/>
  <c r="BU968" i="4"/>
  <c r="CE968" i="4" s="1"/>
  <c r="CF968" i="4" s="1"/>
  <c r="CG968" i="4" s="1"/>
  <c r="BU819" i="4"/>
  <c r="CE819" i="4" s="1"/>
  <c r="CF819" i="4" s="1"/>
  <c r="CG819" i="4" s="1"/>
  <c r="BU1002" i="4"/>
  <c r="CE1002" i="4" s="1"/>
  <c r="CF1002" i="4" s="1"/>
  <c r="CG1002" i="4" s="1"/>
  <c r="BU101" i="4"/>
  <c r="CE101" i="4" s="1"/>
  <c r="CF101" i="4" s="1"/>
  <c r="CG101" i="4" s="1"/>
  <c r="BU803" i="4"/>
  <c r="CE803" i="4" s="1"/>
  <c r="CF803" i="4" s="1"/>
  <c r="CG803" i="4" s="1"/>
  <c r="BU701" i="4"/>
  <c r="CE701" i="4" s="1"/>
  <c r="CF701" i="4" s="1"/>
  <c r="CG701" i="4" s="1"/>
  <c r="BU263" i="4"/>
  <c r="CE263" i="4" s="1"/>
  <c r="CF263" i="4" s="1"/>
  <c r="CG263" i="4" s="1"/>
  <c r="BU159" i="4"/>
  <c r="CE159" i="4" s="1"/>
  <c r="CF159" i="4" s="1"/>
  <c r="CG159" i="4" s="1"/>
  <c r="BU107" i="4"/>
  <c r="CE107" i="4" s="1"/>
  <c r="CF107" i="4" s="1"/>
  <c r="CG107" i="4" s="1"/>
  <c r="BU463" i="4"/>
  <c r="CE463" i="4" s="1"/>
  <c r="CF463" i="4" s="1"/>
  <c r="CG463" i="4" s="1"/>
  <c r="BU286" i="4"/>
  <c r="CE286" i="4" s="1"/>
  <c r="CF286" i="4" s="1"/>
  <c r="CG286" i="4" s="1"/>
  <c r="BU880" i="4"/>
  <c r="CE880" i="4" s="1"/>
  <c r="CF880" i="4" s="1"/>
  <c r="CG880" i="4" s="1"/>
  <c r="BU793" i="4"/>
  <c r="CE793" i="4" s="1"/>
  <c r="CF793" i="4" s="1"/>
  <c r="CG793" i="4" s="1"/>
  <c r="BU287" i="4"/>
  <c r="CE287" i="4" s="1"/>
  <c r="CF287" i="4" s="1"/>
  <c r="CG287" i="4" s="1"/>
  <c r="BU448" i="4"/>
  <c r="CE448" i="4" s="1"/>
  <c r="CF448" i="4" s="1"/>
  <c r="CG448" i="4" s="1"/>
  <c r="BU92" i="4"/>
  <c r="CE92" i="4" s="1"/>
  <c r="CF92" i="4" s="1"/>
  <c r="CG92" i="4" s="1"/>
  <c r="BU512" i="4"/>
  <c r="CE512" i="4" s="1"/>
  <c r="CF512" i="4" s="1"/>
  <c r="CG512" i="4" s="1"/>
  <c r="BU96" i="4"/>
  <c r="CE96" i="4" s="1"/>
  <c r="CF96" i="4" s="1"/>
  <c r="CG96" i="4" s="1"/>
  <c r="BU426" i="4"/>
  <c r="CE426" i="4" s="1"/>
  <c r="CF426" i="4" s="1"/>
  <c r="CG426" i="4" s="1"/>
  <c r="BU687" i="4"/>
  <c r="CE687" i="4" s="1"/>
  <c r="CF687" i="4" s="1"/>
  <c r="CG687" i="4" s="1"/>
  <c r="BU958" i="4"/>
  <c r="CE958" i="4" s="1"/>
  <c r="CF958" i="4" s="1"/>
  <c r="CG958" i="4" s="1"/>
  <c r="BU628" i="4"/>
  <c r="CE628" i="4" s="1"/>
  <c r="CF628" i="4" s="1"/>
  <c r="CG628" i="4" s="1"/>
  <c r="BU969" i="4"/>
  <c r="CE969" i="4" s="1"/>
  <c r="CF969" i="4" s="1"/>
  <c r="CG969" i="4" s="1"/>
  <c r="BU83" i="4"/>
  <c r="CE83" i="4" s="1"/>
  <c r="CF83" i="4" s="1"/>
  <c r="CG83" i="4" s="1"/>
  <c r="BU824" i="4"/>
  <c r="CE824" i="4" s="1"/>
  <c r="CF824" i="4" s="1"/>
  <c r="CG824" i="4" s="1"/>
  <c r="BU105" i="4"/>
  <c r="CE105" i="4" s="1"/>
  <c r="CF105" i="4" s="1"/>
  <c r="CG105" i="4" s="1"/>
  <c r="BU59" i="4"/>
  <c r="CE59" i="4" s="1"/>
  <c r="CF59" i="4" s="1"/>
  <c r="CG59" i="4" s="1"/>
  <c r="BU656" i="4"/>
  <c r="CE656" i="4" s="1"/>
  <c r="CF656" i="4" s="1"/>
  <c r="CG656" i="4" s="1"/>
  <c r="BU569" i="4"/>
  <c r="CE569" i="4" s="1"/>
  <c r="CF569" i="4" s="1"/>
  <c r="CG569" i="4" s="1"/>
  <c r="BU466" i="4"/>
  <c r="CE466" i="4" s="1"/>
  <c r="CF466" i="4" s="1"/>
  <c r="CG466" i="4" s="1"/>
  <c r="BU421" i="4"/>
  <c r="CE421" i="4" s="1"/>
  <c r="CF421" i="4" s="1"/>
  <c r="CG421" i="4" s="1"/>
  <c r="BU461" i="4"/>
  <c r="CE461" i="4" s="1"/>
  <c r="CF461" i="4" s="1"/>
  <c r="CG461" i="4" s="1"/>
  <c r="BU977" i="4"/>
  <c r="CE977" i="4" s="1"/>
  <c r="CF977" i="4" s="1"/>
  <c r="CG977" i="4" s="1"/>
  <c r="BU121" i="4"/>
  <c r="CE121" i="4" s="1"/>
  <c r="CF121" i="4" s="1"/>
  <c r="CG121" i="4" s="1"/>
  <c r="BU870" i="4"/>
  <c r="CE870" i="4" s="1"/>
  <c r="CF870" i="4" s="1"/>
  <c r="CG870" i="4" s="1"/>
  <c r="BU89" i="4"/>
  <c r="CE89" i="4" s="1"/>
  <c r="CF89" i="4" s="1"/>
  <c r="CG89" i="4" s="1"/>
  <c r="BU305" i="4"/>
  <c r="CE305" i="4" s="1"/>
  <c r="CF305" i="4" s="1"/>
  <c r="CG305" i="4" s="1"/>
  <c r="BU474" i="4"/>
  <c r="CE474" i="4" s="1"/>
  <c r="CF474" i="4" s="1"/>
  <c r="CG474" i="4" s="1"/>
  <c r="BU526" i="4"/>
  <c r="CE526" i="4" s="1"/>
  <c r="CF526" i="4" s="1"/>
  <c r="CG526" i="4" s="1"/>
  <c r="BU477" i="4"/>
  <c r="CE477" i="4" s="1"/>
  <c r="CF477" i="4" s="1"/>
  <c r="CG477" i="4" s="1"/>
  <c r="BU527" i="4"/>
  <c r="CE527" i="4" s="1"/>
  <c r="CF527" i="4" s="1"/>
  <c r="CG527" i="4" s="1"/>
  <c r="BU307" i="4"/>
  <c r="CE307" i="4" s="1"/>
  <c r="CF307" i="4" s="1"/>
  <c r="CG307" i="4" s="1"/>
  <c r="BU898" i="4"/>
  <c r="CE898" i="4" s="1"/>
  <c r="CF898" i="4" s="1"/>
  <c r="CG898" i="4" s="1"/>
  <c r="BU883" i="4"/>
  <c r="CE883" i="4" s="1"/>
  <c r="CF883" i="4" s="1"/>
  <c r="CG883" i="4" s="1"/>
  <c r="BU215" i="4"/>
  <c r="CE215" i="4" s="1"/>
  <c r="CF215" i="4" s="1"/>
  <c r="CG215" i="4" s="1"/>
  <c r="BU69" i="4"/>
  <c r="CE69" i="4" s="1"/>
  <c r="CF69" i="4" s="1"/>
  <c r="CG69" i="4" s="1"/>
  <c r="BU11" i="4"/>
  <c r="CE11" i="4" s="1"/>
  <c r="CF11" i="4" s="1"/>
  <c r="CG11" i="4" s="1"/>
  <c r="BU363" i="4"/>
  <c r="CE363" i="4" s="1"/>
  <c r="CF363" i="4" s="1"/>
  <c r="CG363" i="4" s="1"/>
  <c r="BU373" i="4"/>
  <c r="CE373" i="4" s="1"/>
  <c r="CF373" i="4" s="1"/>
  <c r="CG373" i="4" s="1"/>
  <c r="BU718" i="4"/>
  <c r="CE718" i="4" s="1"/>
  <c r="CF718" i="4" s="1"/>
  <c r="CG718" i="4" s="1"/>
  <c r="BU973" i="4"/>
  <c r="CE973" i="4" s="1"/>
  <c r="CF973" i="4" s="1"/>
  <c r="CG973" i="4" s="1"/>
  <c r="BU667" i="4"/>
  <c r="CE667" i="4" s="1"/>
  <c r="CF667" i="4" s="1"/>
  <c r="CG667" i="4" s="1"/>
  <c r="BU810" i="4"/>
  <c r="CE810" i="4" s="1"/>
  <c r="CF810" i="4" s="1"/>
  <c r="CG810" i="4" s="1"/>
  <c r="BU216" i="4"/>
  <c r="CE216" i="4" s="1"/>
  <c r="CF216" i="4" s="1"/>
  <c r="CG216" i="4" s="1"/>
  <c r="BU166" i="4"/>
  <c r="CE166" i="4" s="1"/>
  <c r="CF166" i="4" s="1"/>
  <c r="CG166" i="4" s="1"/>
  <c r="BU212" i="4"/>
  <c r="CE212" i="4" s="1"/>
  <c r="CF212" i="4" s="1"/>
  <c r="CG212" i="4" s="1"/>
  <c r="BU407" i="4"/>
  <c r="CE407" i="4" s="1"/>
  <c r="CF407" i="4" s="1"/>
  <c r="CG407" i="4" s="1"/>
  <c r="BU133" i="4"/>
  <c r="CE133" i="4" s="1"/>
  <c r="CF133" i="4" s="1"/>
  <c r="CG133" i="4" s="1"/>
  <c r="BU834" i="4"/>
  <c r="CE834" i="4" s="1"/>
  <c r="CF834" i="4" s="1"/>
  <c r="CG834" i="4" s="1"/>
  <c r="BU360" i="4"/>
  <c r="CE360" i="4" s="1"/>
  <c r="CF360" i="4" s="1"/>
  <c r="CG360" i="4" s="1"/>
  <c r="BU555" i="4"/>
  <c r="CE555" i="4" s="1"/>
  <c r="CF555" i="4" s="1"/>
  <c r="CG555" i="4" s="1"/>
  <c r="BU868" i="4"/>
  <c r="CE868" i="4" s="1"/>
  <c r="CF868" i="4" s="1"/>
  <c r="CG868" i="4" s="1"/>
  <c r="BU565" i="4"/>
  <c r="CE565" i="4" s="1"/>
  <c r="CF565" i="4" s="1"/>
  <c r="CG565" i="4" s="1"/>
  <c r="BU946" i="4"/>
  <c r="CE946" i="4" s="1"/>
  <c r="CF946" i="4" s="1"/>
  <c r="CG946" i="4" s="1"/>
  <c r="BU908" i="4"/>
  <c r="CE908" i="4" s="1"/>
  <c r="CF908" i="4" s="1"/>
  <c r="CG908" i="4" s="1"/>
  <c r="BU672" i="4"/>
  <c r="CE672" i="4" s="1"/>
  <c r="CF672" i="4" s="1"/>
  <c r="CG672" i="4" s="1"/>
  <c r="BU692" i="4"/>
  <c r="CE692" i="4" s="1"/>
  <c r="CF692" i="4" s="1"/>
  <c r="CG692" i="4" s="1"/>
  <c r="BU123" i="4"/>
  <c r="CE123" i="4" s="1"/>
  <c r="CF123" i="4" s="1"/>
  <c r="CG123" i="4" s="1"/>
  <c r="BU430" i="4"/>
  <c r="CE430" i="4" s="1"/>
  <c r="CF430" i="4" s="1"/>
  <c r="CG430" i="4" s="1"/>
  <c r="BU303" i="4"/>
  <c r="CE303" i="4" s="1"/>
  <c r="CF303" i="4" s="1"/>
  <c r="CG303" i="4" s="1"/>
  <c r="BU967" i="4"/>
  <c r="CE967" i="4" s="1"/>
  <c r="CF967" i="4" s="1"/>
  <c r="CG967" i="4" s="1"/>
  <c r="BU920" i="4"/>
  <c r="CE920" i="4" s="1"/>
  <c r="CF920" i="4" s="1"/>
  <c r="CG920" i="4" s="1"/>
  <c r="BU151" i="4"/>
  <c r="CE151" i="4" s="1"/>
  <c r="CF151" i="4" s="1"/>
  <c r="CG151" i="4" s="1"/>
  <c r="BU173" i="4"/>
  <c r="CE173" i="4" s="1"/>
  <c r="CF173" i="4" s="1"/>
  <c r="CG173" i="4" s="1"/>
  <c r="BU219" i="4"/>
  <c r="CE219" i="4" s="1"/>
  <c r="CF219" i="4" s="1"/>
  <c r="CG219" i="4" s="1"/>
  <c r="BU172" i="4"/>
  <c r="CE172" i="4" s="1"/>
  <c r="CF172" i="4" s="1"/>
  <c r="CG172" i="4" s="1"/>
  <c r="BU546" i="4"/>
  <c r="CE546" i="4" s="1"/>
  <c r="CF546" i="4" s="1"/>
  <c r="CG546" i="4" s="1"/>
  <c r="BU572" i="4"/>
  <c r="CE572" i="4" s="1"/>
  <c r="CF572" i="4" s="1"/>
  <c r="CG572" i="4" s="1"/>
  <c r="BU666" i="4"/>
  <c r="CE666" i="4" s="1"/>
  <c r="CF666" i="4" s="1"/>
  <c r="CG666" i="4" s="1"/>
  <c r="BU504" i="4"/>
  <c r="CE504" i="4" s="1"/>
  <c r="CF504" i="4" s="1"/>
  <c r="CG504" i="4" s="1"/>
  <c r="BU646" i="4"/>
  <c r="CE646" i="4" s="1"/>
  <c r="CF646" i="4" s="1"/>
  <c r="CG646" i="4" s="1"/>
  <c r="BU506" i="4"/>
  <c r="CE506" i="4" s="1"/>
  <c r="CF506" i="4" s="1"/>
  <c r="CG506" i="4" s="1"/>
  <c r="BU52" i="4"/>
  <c r="CE52" i="4" s="1"/>
  <c r="CF52" i="4" s="1"/>
  <c r="CG52" i="4" s="1"/>
  <c r="BU992" i="4"/>
  <c r="CE992" i="4" s="1"/>
  <c r="CF992" i="4" s="1"/>
  <c r="CG992" i="4" s="1"/>
  <c r="BU517" i="4"/>
  <c r="CE517" i="4" s="1"/>
  <c r="CF517" i="4" s="1"/>
  <c r="CG517" i="4" s="1"/>
  <c r="BU427" i="4"/>
  <c r="CE427" i="4" s="1"/>
  <c r="CF427" i="4" s="1"/>
  <c r="CG427" i="4" s="1"/>
  <c r="BU479" i="4"/>
  <c r="CE479" i="4" s="1"/>
  <c r="CF479" i="4" s="1"/>
  <c r="CG479" i="4" s="1"/>
  <c r="BU47" i="4"/>
  <c r="CE47" i="4" s="1"/>
  <c r="CF47" i="4" s="1"/>
  <c r="CG47" i="4" s="1"/>
  <c r="BU280" i="4"/>
  <c r="CE280" i="4" s="1"/>
  <c r="CF280" i="4" s="1"/>
  <c r="CG280" i="4" s="1"/>
  <c r="BU576" i="4"/>
  <c r="CE576" i="4" s="1"/>
  <c r="CF576" i="4" s="1"/>
  <c r="CG576" i="4" s="1"/>
  <c r="BU944" i="4"/>
  <c r="CE944" i="4" s="1"/>
  <c r="CF944" i="4" s="1"/>
  <c r="CG944" i="4" s="1"/>
  <c r="BU693" i="4"/>
  <c r="CE693" i="4" s="1"/>
  <c r="CF693" i="4" s="1"/>
  <c r="CG693" i="4" s="1"/>
  <c r="BU402" i="4"/>
  <c r="CE402" i="4" s="1"/>
  <c r="CF402" i="4" s="1"/>
  <c r="CG402" i="4" s="1"/>
  <c r="BU674" i="4"/>
  <c r="CE674" i="4" s="1"/>
  <c r="CF674" i="4" s="1"/>
  <c r="CG674" i="4" s="1"/>
  <c r="BU838" i="4"/>
  <c r="CE838" i="4" s="1"/>
  <c r="CF838" i="4" s="1"/>
  <c r="CG838" i="4" s="1"/>
  <c r="BU483" i="4"/>
  <c r="CE483" i="4" s="1"/>
  <c r="CF483" i="4" s="1"/>
  <c r="CG483" i="4" s="1"/>
  <c r="BU673" i="4"/>
  <c r="CE673" i="4" s="1"/>
  <c r="CF673" i="4" s="1"/>
  <c r="CG673" i="4" s="1"/>
  <c r="BU578" i="4"/>
  <c r="CE578" i="4" s="1"/>
  <c r="CF578" i="4" s="1"/>
  <c r="CG578" i="4" s="1"/>
  <c r="BU779" i="4"/>
  <c r="CE779" i="4" s="1"/>
  <c r="CF779" i="4" s="1"/>
  <c r="CG779" i="4" s="1"/>
  <c r="BU203" i="4"/>
  <c r="CE203" i="4" s="1"/>
  <c r="CF203" i="4" s="1"/>
  <c r="CG203" i="4" s="1"/>
  <c r="BU29" i="4"/>
  <c r="CE29" i="4" s="1"/>
  <c r="CF29" i="4" s="1"/>
  <c r="CG29" i="4" s="1"/>
  <c r="BU369" i="4"/>
  <c r="CE369" i="4" s="1"/>
  <c r="CF369" i="4" s="1"/>
  <c r="CG369" i="4" s="1"/>
  <c r="BU728" i="4"/>
  <c r="CE728" i="4" s="1"/>
  <c r="CF728" i="4" s="1"/>
  <c r="CG728" i="4" s="1"/>
  <c r="BU641" i="4"/>
  <c r="CE641" i="4" s="1"/>
  <c r="CF641" i="4" s="1"/>
  <c r="CG641" i="4" s="1"/>
  <c r="BU163" i="4"/>
  <c r="CE163" i="4" s="1"/>
  <c r="CF163" i="4" s="1"/>
  <c r="CG163" i="4" s="1"/>
  <c r="BU511" i="4"/>
  <c r="CE511" i="4" s="1"/>
  <c r="CF511" i="4" s="1"/>
  <c r="CG511" i="4" s="1"/>
  <c r="BU654" i="4"/>
  <c r="CE654" i="4" s="1"/>
  <c r="CF654" i="4" s="1"/>
  <c r="CG654" i="4" s="1"/>
  <c r="BU943" i="4"/>
  <c r="CE943" i="4" s="1"/>
  <c r="CF943" i="4" s="1"/>
  <c r="CG943" i="4" s="1"/>
  <c r="BU949" i="4"/>
  <c r="CE949" i="4" s="1"/>
  <c r="CF949" i="4" s="1"/>
  <c r="CG949" i="4" s="1"/>
  <c r="BU241" i="4"/>
  <c r="CE241" i="4" s="1"/>
  <c r="CF241" i="4" s="1"/>
  <c r="CG241" i="4" s="1"/>
  <c r="BU281" i="4"/>
  <c r="CE281" i="4" s="1"/>
  <c r="CF281" i="4" s="1"/>
  <c r="CG281" i="4" s="1"/>
  <c r="BU79" i="4"/>
  <c r="CE79" i="4" s="1"/>
  <c r="CF79" i="4" s="1"/>
  <c r="CG79" i="4" s="1"/>
  <c r="BU604" i="4"/>
  <c r="CE604" i="4" s="1"/>
  <c r="CF604" i="4" s="1"/>
  <c r="CG604" i="4" s="1"/>
  <c r="BU481" i="4"/>
  <c r="CE481" i="4" s="1"/>
  <c r="CF481" i="4" s="1"/>
  <c r="CG481" i="4" s="1"/>
  <c r="BU158" i="4"/>
  <c r="CE158" i="4" s="1"/>
  <c r="CF158" i="4" s="1"/>
  <c r="CG158" i="4" s="1"/>
  <c r="BU98" i="4"/>
  <c r="CE98" i="4" s="1"/>
  <c r="CF98" i="4" s="1"/>
  <c r="CG98" i="4" s="1"/>
  <c r="BU330" i="4"/>
  <c r="CE330" i="4" s="1"/>
  <c r="CF330" i="4" s="1"/>
  <c r="CG330" i="4" s="1"/>
  <c r="BU169" i="4"/>
  <c r="CE169" i="4" s="1"/>
  <c r="CF169" i="4" s="1"/>
  <c r="CG169" i="4" s="1"/>
  <c r="BU591" i="4"/>
  <c r="CE591" i="4" s="1"/>
  <c r="CF591" i="4" s="1"/>
  <c r="CG591" i="4" s="1"/>
  <c r="BU496" i="4"/>
  <c r="CE496" i="4" s="1"/>
  <c r="CF496" i="4" s="1"/>
  <c r="CG496" i="4" s="1"/>
  <c r="BU316" i="4"/>
  <c r="CE316" i="4" s="1"/>
  <c r="CF316" i="4" s="1"/>
  <c r="CG316" i="4" s="1"/>
  <c r="BU894" i="4"/>
  <c r="CE894" i="4" s="1"/>
  <c r="CF894" i="4" s="1"/>
  <c r="CG894" i="4" s="1"/>
  <c r="BU267" i="4"/>
  <c r="CE267" i="4" s="1"/>
  <c r="CF267" i="4" s="1"/>
  <c r="CG267" i="4" s="1"/>
  <c r="BU543" i="4"/>
  <c r="CE543" i="4" s="1"/>
  <c r="CF543" i="4" s="1"/>
  <c r="CG543" i="4" s="1"/>
  <c r="BU846" i="4"/>
  <c r="CE846" i="4" s="1"/>
  <c r="CF846" i="4" s="1"/>
  <c r="CG846" i="4" s="1"/>
  <c r="BU911" i="4"/>
  <c r="CE911" i="4" s="1"/>
  <c r="CF911" i="4" s="1"/>
  <c r="CG911" i="4" s="1"/>
  <c r="BU620" i="4"/>
  <c r="CE620" i="4" s="1"/>
  <c r="CF620" i="4" s="1"/>
  <c r="CG620" i="4" s="1"/>
  <c r="BU979" i="4"/>
  <c r="CE979" i="4" s="1"/>
  <c r="CF979" i="4" s="1"/>
  <c r="CG979" i="4" s="1"/>
  <c r="BU27" i="4"/>
  <c r="CE27" i="4" s="1"/>
  <c r="CF27" i="4" s="1"/>
  <c r="CG27" i="4" s="1"/>
  <c r="BU371" i="4"/>
  <c r="CE371" i="4" s="1"/>
  <c r="CF371" i="4" s="1"/>
  <c r="CG371" i="4" s="1"/>
  <c r="BU274" i="4"/>
  <c r="CE274" i="4" s="1"/>
  <c r="CF274" i="4" s="1"/>
  <c r="CG274" i="4" s="1"/>
  <c r="BU450" i="4"/>
  <c r="CE450" i="4" s="1"/>
  <c r="CF450" i="4" s="1"/>
  <c r="CG450" i="4" s="1"/>
  <c r="BU266" i="4"/>
  <c r="CE266" i="4" s="1"/>
  <c r="CF266" i="4" s="1"/>
  <c r="CG266" i="4" s="1"/>
  <c r="BU389" i="4"/>
  <c r="CE389" i="4" s="1"/>
  <c r="CF389" i="4" s="1"/>
  <c r="CG389" i="4" s="1"/>
  <c r="BU478" i="4"/>
  <c r="CE478" i="4" s="1"/>
  <c r="CF478" i="4" s="1"/>
  <c r="CG478" i="4" s="1"/>
  <c r="BU811" i="4"/>
  <c r="CE811" i="4" s="1"/>
  <c r="CF811" i="4" s="1"/>
  <c r="CG811" i="4" s="1"/>
  <c r="BU821" i="4"/>
  <c r="CE821" i="4" s="1"/>
  <c r="CF821" i="4" s="1"/>
  <c r="CG821" i="4" s="1"/>
  <c r="BU939" i="4"/>
  <c r="CE939" i="4" s="1"/>
  <c r="CF939" i="4" s="1"/>
  <c r="CG939" i="4" s="1"/>
  <c r="BU378" i="4"/>
  <c r="CE378" i="4" s="1"/>
  <c r="CF378" i="4" s="1"/>
  <c r="CG378" i="4" s="1"/>
  <c r="BU585" i="4"/>
  <c r="CE585" i="4" s="1"/>
  <c r="CF585" i="4" s="1"/>
  <c r="CG585" i="4" s="1"/>
  <c r="BU291" i="4"/>
  <c r="CE291" i="4" s="1"/>
  <c r="CF291" i="4" s="1"/>
  <c r="CG291" i="4" s="1"/>
  <c r="BU760" i="4"/>
  <c r="CE760" i="4" s="1"/>
  <c r="CF760" i="4" s="1"/>
  <c r="CG760" i="4" s="1"/>
  <c r="BU167" i="4"/>
  <c r="CE167" i="4" s="1"/>
  <c r="CF167" i="4" s="1"/>
  <c r="CG167" i="4" s="1"/>
  <c r="BU419" i="4"/>
  <c r="CE419" i="4" s="1"/>
  <c r="CF419" i="4" s="1"/>
  <c r="CG419" i="4" s="1"/>
  <c r="BU888" i="4"/>
  <c r="CE888" i="4" s="1"/>
  <c r="CF888" i="4" s="1"/>
  <c r="CG888" i="4" s="1"/>
  <c r="BU773" i="4"/>
  <c r="CE773" i="4" s="1"/>
  <c r="CF773" i="4" s="1"/>
  <c r="CG773" i="4" s="1"/>
  <c r="BU460" i="4"/>
  <c r="CE460" i="4" s="1"/>
  <c r="CF460" i="4" s="1"/>
  <c r="CG460" i="4" s="1"/>
  <c r="BU865" i="4"/>
  <c r="CE865" i="4" s="1"/>
  <c r="CF865" i="4" s="1"/>
  <c r="CG865" i="4" s="1"/>
  <c r="BU934" i="4"/>
  <c r="CE934" i="4" s="1"/>
  <c r="CF934" i="4" s="1"/>
  <c r="CG934" i="4" s="1"/>
  <c r="BU103" i="4"/>
  <c r="CE103" i="4" s="1"/>
  <c r="CF103" i="4" s="1"/>
  <c r="CG103" i="4" s="1"/>
  <c r="BU860" i="4"/>
  <c r="CE860" i="4" s="1"/>
  <c r="CF860" i="4" s="1"/>
  <c r="CG860" i="4" s="1"/>
  <c r="BU261" i="4"/>
  <c r="CE261" i="4" s="1"/>
  <c r="CF261" i="4" s="1"/>
  <c r="CG261" i="4" s="1"/>
  <c r="BU346" i="4"/>
  <c r="CE346" i="4" s="1"/>
  <c r="CF346" i="4" s="1"/>
  <c r="CG346" i="4" s="1"/>
  <c r="BU975" i="4"/>
  <c r="CE975" i="4" s="1"/>
  <c r="CF975" i="4" s="1"/>
  <c r="CG975" i="4" s="1"/>
  <c r="BU762" i="4"/>
  <c r="CE762" i="4" s="1"/>
  <c r="CF762" i="4" s="1"/>
  <c r="CG762" i="4" s="1"/>
  <c r="BU704" i="4"/>
  <c r="CE704" i="4" s="1"/>
  <c r="CF704" i="4" s="1"/>
  <c r="CG704" i="4" s="1"/>
  <c r="BU67" i="4"/>
  <c r="CE67" i="4" s="1"/>
  <c r="CF67" i="4" s="1"/>
  <c r="CG67" i="4" s="1"/>
  <c r="BU684" i="4"/>
  <c r="CE684" i="4" s="1"/>
  <c r="CF684" i="4" s="1"/>
  <c r="CG684" i="4" s="1"/>
  <c r="AV440" i="2"/>
  <c r="BF440" i="2" s="1"/>
  <c r="BG440" i="2" s="1"/>
  <c r="BH440" i="2" s="1"/>
  <c r="BU236" i="4"/>
  <c r="CE236" i="4" s="1"/>
  <c r="CF236" i="4" s="1"/>
  <c r="CG236" i="4" s="1"/>
  <c r="BU64" i="4"/>
  <c r="CE64" i="4" s="1"/>
  <c r="CF64" i="4" s="1"/>
  <c r="CG64" i="4" s="1"/>
  <c r="BU20" i="4"/>
  <c r="CE20" i="4" s="1"/>
  <c r="CF20" i="4" s="1"/>
  <c r="CG20" i="4" s="1"/>
  <c r="BU344" i="4"/>
  <c r="CE344" i="4" s="1"/>
  <c r="CF344" i="4" s="1"/>
  <c r="CG344" i="4" s="1"/>
  <c r="BU711" i="4"/>
  <c r="CE711" i="4" s="1"/>
  <c r="CF711" i="4" s="1"/>
  <c r="CG711" i="4" s="1"/>
  <c r="BU616" i="4"/>
  <c r="CE616" i="4" s="1"/>
  <c r="CF616" i="4" s="1"/>
  <c r="CG616" i="4" s="1"/>
  <c r="BU529" i="4"/>
  <c r="CE529" i="4" s="1"/>
  <c r="CF529" i="4" s="1"/>
  <c r="CG529" i="4" s="1"/>
  <c r="BU502" i="4"/>
  <c r="CE502" i="4" s="1"/>
  <c r="CF502" i="4" s="1"/>
  <c r="CG502" i="4" s="1"/>
  <c r="BU918" i="4"/>
  <c r="CE918" i="4" s="1"/>
  <c r="CF918" i="4" s="1"/>
  <c r="CG918" i="4" s="1"/>
  <c r="BU548" i="4"/>
  <c r="CE548" i="4" s="1"/>
  <c r="CF548" i="4" s="1"/>
  <c r="CG548" i="4" s="1"/>
  <c r="BU932" i="4"/>
  <c r="CE932" i="4" s="1"/>
  <c r="CF932" i="4" s="1"/>
  <c r="CG932" i="4" s="1"/>
  <c r="BU16" i="4"/>
  <c r="CE16" i="4" s="1"/>
  <c r="CF16" i="4" s="1"/>
  <c r="CG16" i="4" s="1"/>
  <c r="BU357" i="4"/>
  <c r="CE357" i="4" s="1"/>
  <c r="CF357" i="4" s="1"/>
  <c r="CG357" i="4" s="1"/>
  <c r="BU410" i="4"/>
  <c r="CE410" i="4" s="1"/>
  <c r="CF410" i="4" s="1"/>
  <c r="CG410" i="4" s="1"/>
  <c r="BU768" i="4"/>
  <c r="CE768" i="4" s="1"/>
  <c r="CF768" i="4" s="1"/>
  <c r="CG768" i="4" s="1"/>
  <c r="BU681" i="4"/>
  <c r="CE681" i="4" s="1"/>
  <c r="CF681" i="4" s="1"/>
  <c r="CG681" i="4" s="1"/>
  <c r="BU310" i="4"/>
  <c r="CE310" i="4" s="1"/>
  <c r="CF310" i="4" s="1"/>
  <c r="CG310" i="4" s="1"/>
  <c r="BU734" i="4"/>
  <c r="CE734" i="4" s="1"/>
  <c r="CF734" i="4" s="1"/>
  <c r="CG734" i="4" s="1"/>
  <c r="BU983" i="4"/>
  <c r="CE983" i="4" s="1"/>
  <c r="CF983" i="4" s="1"/>
  <c r="CG983" i="4" s="1"/>
  <c r="BU451" i="4"/>
  <c r="CE451" i="4" s="1"/>
  <c r="CF451" i="4" s="1"/>
  <c r="CG451" i="4" s="1"/>
  <c r="BU545" i="4"/>
  <c r="CE545" i="4" s="1"/>
  <c r="CF545" i="4" s="1"/>
  <c r="CG545" i="4" s="1"/>
  <c r="BU836" i="4"/>
  <c r="CE836" i="4" s="1"/>
  <c r="CF836" i="4" s="1"/>
  <c r="CG836" i="4" s="1"/>
  <c r="BU192" i="4"/>
  <c r="CE192" i="4" s="1"/>
  <c r="CF192" i="4" s="1"/>
  <c r="CG192" i="4" s="1"/>
  <c r="BU775" i="4"/>
  <c r="CE775" i="4" s="1"/>
  <c r="CF775" i="4" s="1"/>
  <c r="CG775" i="4" s="1"/>
  <c r="BU680" i="4"/>
  <c r="CE680" i="4" s="1"/>
  <c r="CF680" i="4" s="1"/>
  <c r="CG680" i="4" s="1"/>
  <c r="BU996" i="4"/>
  <c r="CE996" i="4" s="1"/>
  <c r="CF996" i="4" s="1"/>
  <c r="CG996" i="4" s="1"/>
  <c r="BU208" i="4"/>
  <c r="CE208" i="4" s="1"/>
  <c r="CF208" i="4" s="1"/>
  <c r="CG208" i="4" s="1"/>
  <c r="BU186" i="4"/>
  <c r="CE186" i="4" s="1"/>
  <c r="CF186" i="4" s="1"/>
  <c r="CG186" i="4" s="1"/>
  <c r="BU801" i="4"/>
  <c r="CE801" i="4" s="1"/>
  <c r="CF801" i="4" s="1"/>
  <c r="CG801" i="4" s="1"/>
  <c r="BU959" i="4"/>
  <c r="CE959" i="4" s="1"/>
  <c r="CF959" i="4" s="1"/>
  <c r="CG959" i="4" s="1"/>
  <c r="BU698" i="4"/>
  <c r="CE698" i="4" s="1"/>
  <c r="CF698" i="4" s="1"/>
  <c r="CG698" i="4" s="1"/>
  <c r="BU852" i="4"/>
  <c r="CE852" i="4" s="1"/>
  <c r="CF852" i="4" s="1"/>
  <c r="CG852" i="4" s="1"/>
  <c r="BU272" i="4"/>
  <c r="CE272" i="4" s="1"/>
  <c r="CF272" i="4" s="1"/>
  <c r="CG272" i="4" s="1"/>
  <c r="BU185" i="4"/>
  <c r="CE185" i="4" s="1"/>
  <c r="CF185" i="4" s="1"/>
  <c r="CG185" i="4" s="1"/>
  <c r="BU971" i="4"/>
  <c r="CE971" i="4" s="1"/>
  <c r="CF971" i="4" s="1"/>
  <c r="CG971" i="4" s="1"/>
  <c r="BU614" i="4"/>
  <c r="CE614" i="4" s="1"/>
  <c r="CF614" i="4" s="1"/>
  <c r="CG614" i="4" s="1"/>
  <c r="BU653" i="4"/>
  <c r="CE653" i="4" s="1"/>
  <c r="CF653" i="4" s="1"/>
  <c r="CG653" i="4" s="1"/>
  <c r="BU842" i="4"/>
  <c r="CE842" i="4" s="1"/>
  <c r="CF842" i="4" s="1"/>
  <c r="CG842" i="4" s="1"/>
  <c r="BU112" i="4"/>
  <c r="CE112" i="4" s="1"/>
  <c r="CF112" i="4" s="1"/>
  <c r="CG112" i="4" s="1"/>
  <c r="BU62" i="4"/>
  <c r="CE62" i="4" s="1"/>
  <c r="CF62" i="4" s="1"/>
  <c r="CG62" i="4" s="1"/>
  <c r="BU442" i="4"/>
  <c r="CE442" i="4" s="1"/>
  <c r="CF442" i="4" s="1"/>
  <c r="CG442" i="4" s="1"/>
  <c r="BU366" i="4"/>
  <c r="CE366" i="4" s="1"/>
  <c r="CF366" i="4" s="1"/>
  <c r="CG366" i="4" s="1"/>
  <c r="BU108" i="4"/>
  <c r="CE108" i="4" s="1"/>
  <c r="CF108" i="4" s="1"/>
  <c r="CG108" i="4" s="1"/>
  <c r="BU833" i="4"/>
  <c r="CE833" i="4" s="1"/>
  <c r="CF833" i="4" s="1"/>
  <c r="CG833" i="4" s="1"/>
  <c r="BU730" i="4"/>
  <c r="CE730" i="4" s="1"/>
  <c r="CF730" i="4" s="1"/>
  <c r="CG730" i="4" s="1"/>
  <c r="BU21" i="4"/>
  <c r="CE21" i="4" s="1"/>
  <c r="CF21" i="4" s="1"/>
  <c r="CG21" i="4" s="1"/>
  <c r="BU974" i="4"/>
  <c r="CE974" i="4" s="1"/>
  <c r="CF974" i="4" s="1"/>
  <c r="CG974" i="4" s="1"/>
  <c r="BU660" i="4"/>
  <c r="CE660" i="4" s="1"/>
  <c r="CF660" i="4" s="1"/>
  <c r="CG660" i="4" s="1"/>
  <c r="BU524" i="4"/>
  <c r="CE524" i="4" s="1"/>
  <c r="CF524" i="4" s="1"/>
  <c r="CG524" i="4" s="1"/>
  <c r="BU1001" i="4"/>
  <c r="CE1001" i="4" s="1"/>
  <c r="CF1001" i="4" s="1"/>
  <c r="CG1001" i="4" s="1"/>
  <c r="BU771" i="4"/>
  <c r="CE771" i="4" s="1"/>
  <c r="CF771" i="4" s="1"/>
  <c r="CG771" i="4" s="1"/>
  <c r="BU243" i="4"/>
  <c r="CE243" i="4" s="1"/>
  <c r="CF243" i="4" s="1"/>
  <c r="CG243" i="4" s="1"/>
  <c r="BU812" i="4"/>
  <c r="CE812" i="4" s="1"/>
  <c r="CF812" i="4" s="1"/>
  <c r="CG812" i="4" s="1"/>
  <c r="BU668" i="4"/>
  <c r="CE668" i="4" s="1"/>
  <c r="CF668" i="4" s="1"/>
  <c r="CG668" i="4" s="1"/>
  <c r="BU39" i="4"/>
  <c r="CE39" i="4" s="1"/>
  <c r="CF39" i="4" s="1"/>
  <c r="CG39" i="4" s="1"/>
  <c r="BU142" i="4"/>
  <c r="CE142" i="4" s="1"/>
  <c r="CF142" i="4" s="1"/>
  <c r="CG142" i="4" s="1"/>
  <c r="BU404" i="4"/>
  <c r="CE404" i="4" s="1"/>
  <c r="CF404" i="4" s="1"/>
  <c r="CG404" i="4" s="1"/>
  <c r="BU492" i="4"/>
  <c r="CE492" i="4" s="1"/>
  <c r="CF492" i="4" s="1"/>
  <c r="CG492" i="4" s="1"/>
  <c r="BU304" i="4"/>
  <c r="CE304" i="4" s="1"/>
  <c r="CF304" i="4" s="1"/>
  <c r="CG304" i="4" s="1"/>
  <c r="BU429" i="4"/>
  <c r="CE429" i="4" s="1"/>
  <c r="CF429" i="4" s="1"/>
  <c r="CG429" i="4" s="1"/>
  <c r="BU117" i="4"/>
  <c r="CE117" i="4" s="1"/>
  <c r="CF117" i="4" s="1"/>
  <c r="CG117" i="4" s="1"/>
  <c r="BU71" i="4"/>
  <c r="CE71" i="4" s="1"/>
  <c r="CF71" i="4" s="1"/>
  <c r="CG71" i="4" s="1"/>
  <c r="BU57" i="4"/>
  <c r="CE57" i="4" s="1"/>
  <c r="CF57" i="4" s="1"/>
  <c r="CG57" i="4" s="1"/>
  <c r="BU385" i="4"/>
  <c r="CE385" i="4" s="1"/>
  <c r="CF385" i="4" s="1"/>
  <c r="CG385" i="4" s="1"/>
  <c r="BU200" i="4"/>
  <c r="CE200" i="4" s="1"/>
  <c r="CF200" i="4" s="1"/>
  <c r="CG200" i="4" s="1"/>
  <c r="BU164" i="4"/>
  <c r="CE164" i="4" s="1"/>
  <c r="CF164" i="4" s="1"/>
  <c r="CG164" i="4" s="1"/>
  <c r="BU416" i="4"/>
  <c r="CE416" i="4" s="1"/>
  <c r="CF416" i="4" s="1"/>
  <c r="CG416" i="4" s="1"/>
  <c r="BU783" i="4"/>
  <c r="CE783" i="4" s="1"/>
  <c r="CF783" i="4" s="1"/>
  <c r="CG783" i="4" s="1"/>
  <c r="BU688" i="4"/>
  <c r="CE688" i="4" s="1"/>
  <c r="CF688" i="4" s="1"/>
  <c r="CG688" i="4" s="1"/>
  <c r="BU333" i="4"/>
  <c r="CE333" i="4" s="1"/>
  <c r="CF333" i="4" s="1"/>
  <c r="CG333" i="4" s="1"/>
  <c r="BU574" i="4"/>
  <c r="CE574" i="4" s="1"/>
  <c r="CF574" i="4" s="1"/>
  <c r="CG574" i="4" s="1"/>
  <c r="BU757" i="4"/>
  <c r="CE757" i="4" s="1"/>
  <c r="CF757" i="4" s="1"/>
  <c r="CG757" i="4" s="1"/>
  <c r="BU990" i="4"/>
  <c r="CE990" i="4" s="1"/>
  <c r="CF990" i="4" s="1"/>
  <c r="CG990" i="4" s="1"/>
  <c r="BU23" i="4"/>
  <c r="CE23" i="4" s="1"/>
  <c r="CF23" i="4" s="1"/>
  <c r="CG23" i="4" s="1"/>
  <c r="BU519" i="4"/>
  <c r="CE519" i="4" s="1"/>
  <c r="CF519" i="4" s="1"/>
  <c r="CG519" i="4" s="1"/>
  <c r="BU398" i="4"/>
  <c r="CE398" i="4" s="1"/>
  <c r="CF398" i="4" s="1"/>
  <c r="CG398" i="4" s="1"/>
  <c r="BU198" i="4"/>
  <c r="CE198" i="4" s="1"/>
  <c r="CF198" i="4" s="1"/>
  <c r="CG198" i="4" s="1"/>
  <c r="BU226" i="4"/>
  <c r="CE226" i="4" s="1"/>
  <c r="CF226" i="4" s="1"/>
  <c r="CG226" i="4" s="1"/>
  <c r="BU68" i="4"/>
  <c r="CE68" i="4" s="1"/>
  <c r="CF68" i="4" s="1"/>
  <c r="CG68" i="4" s="1"/>
  <c r="BU735" i="4"/>
  <c r="CE735" i="4" s="1"/>
  <c r="CF735" i="4" s="1"/>
  <c r="CG735" i="4" s="1"/>
  <c r="BU202" i="4"/>
  <c r="CE202" i="4" s="1"/>
  <c r="CF202" i="4" s="1"/>
  <c r="CG202" i="4" s="1"/>
  <c r="BU661" i="4"/>
  <c r="CE661" i="4" s="1"/>
  <c r="CF661" i="4" s="1"/>
  <c r="CG661" i="4" s="1"/>
  <c r="BU942" i="4"/>
  <c r="CE942" i="4" s="1"/>
  <c r="CF942" i="4" s="1"/>
  <c r="CG942" i="4" s="1"/>
  <c r="BU755" i="4"/>
  <c r="CE755" i="4" s="1"/>
  <c r="CF755" i="4" s="1"/>
  <c r="CG755" i="4" s="1"/>
  <c r="BU1003" i="4"/>
  <c r="CE1003" i="4" s="1"/>
  <c r="CF1003" i="4" s="1"/>
  <c r="CG1003" i="4" s="1"/>
  <c r="BU24" i="4"/>
  <c r="CE24" i="4" s="1"/>
  <c r="CF24" i="4" s="1"/>
  <c r="CG24" i="4" s="1"/>
  <c r="BU257" i="4"/>
  <c r="CE257" i="4" s="1"/>
  <c r="CF257" i="4" s="1"/>
  <c r="CG257" i="4" s="1"/>
  <c r="BU354" i="4"/>
  <c r="CE354" i="4" s="1"/>
  <c r="CF354" i="4" s="1"/>
  <c r="CG354" i="4" s="1"/>
  <c r="BU237" i="4"/>
  <c r="CE237" i="4" s="1"/>
  <c r="CF237" i="4" s="1"/>
  <c r="CG237" i="4" s="1"/>
  <c r="BU115" i="4"/>
  <c r="CE115" i="4" s="1"/>
  <c r="CF115" i="4" s="1"/>
  <c r="CG115" i="4" s="1"/>
  <c r="BU832" i="4"/>
  <c r="CE832" i="4" s="1"/>
  <c r="CF832" i="4" s="1"/>
  <c r="CG832" i="4" s="1"/>
  <c r="BU745" i="4"/>
  <c r="CE745" i="4" s="1"/>
  <c r="CF745" i="4" s="1"/>
  <c r="CG745" i="4" s="1"/>
  <c r="BU642" i="4"/>
  <c r="CE642" i="4" s="1"/>
  <c r="CF642" i="4" s="1"/>
  <c r="CG642" i="4" s="1"/>
  <c r="BU156" i="4"/>
  <c r="CE156" i="4" s="1"/>
  <c r="CF156" i="4" s="1"/>
  <c r="CG156" i="4" s="1"/>
  <c r="BU615" i="4"/>
  <c r="CE615" i="4" s="1"/>
  <c r="CF615" i="4" s="1"/>
  <c r="CG615" i="4" s="1"/>
  <c r="BU862" i="4"/>
  <c r="CE862" i="4" s="1"/>
  <c r="CF862" i="4" s="1"/>
  <c r="CG862" i="4" s="1"/>
  <c r="BU484" i="4"/>
  <c r="CE484" i="4" s="1"/>
  <c r="CF484" i="4" s="1"/>
  <c r="CG484" i="4" s="1"/>
  <c r="BU499" i="4"/>
  <c r="CE499" i="4" s="1"/>
  <c r="CF499" i="4" s="1"/>
  <c r="CG499" i="4" s="1"/>
  <c r="BU765" i="4"/>
  <c r="CE765" i="4" s="1"/>
  <c r="CF765" i="4" s="1"/>
  <c r="CG765" i="4" s="1"/>
  <c r="BU678" i="4"/>
  <c r="CE678" i="4" s="1"/>
  <c r="CF678" i="4" s="1"/>
  <c r="CG678" i="4" s="1"/>
  <c r="BU986" i="4"/>
  <c r="CE986" i="4" s="1"/>
  <c r="CF986" i="4" s="1"/>
  <c r="CG986" i="4" s="1"/>
  <c r="BU61" i="4"/>
  <c r="CE61" i="4" s="1"/>
  <c r="CF61" i="4" s="1"/>
  <c r="CG61" i="4" s="1"/>
  <c r="BU471" i="4"/>
  <c r="CE471" i="4" s="1"/>
  <c r="CF471" i="4" s="1"/>
  <c r="CG471" i="4" s="1"/>
  <c r="BU965" i="4"/>
  <c r="CE965" i="4" s="1"/>
  <c r="CF965" i="4" s="1"/>
  <c r="CG965" i="4" s="1"/>
  <c r="BU256" i="4"/>
  <c r="CE256" i="4" s="1"/>
  <c r="CF256" i="4" s="1"/>
  <c r="CG256" i="4" s="1"/>
  <c r="BU744" i="4"/>
  <c r="CE744" i="4" s="1"/>
  <c r="CF744" i="4" s="1"/>
  <c r="CG744" i="4" s="1"/>
  <c r="BU630" i="4"/>
  <c r="CE630" i="4" s="1"/>
  <c r="CF630" i="4" s="1"/>
  <c r="CG630" i="4" s="1"/>
  <c r="BU491" i="4"/>
  <c r="CE491" i="4" s="1"/>
  <c r="CF491" i="4" s="1"/>
  <c r="CG491" i="4" s="1"/>
  <c r="BU438" i="4"/>
  <c r="CE438" i="4" s="1"/>
  <c r="CF438" i="4" s="1"/>
  <c r="CG438" i="4" s="1"/>
  <c r="BU844" i="4"/>
  <c r="CE844" i="4" s="1"/>
  <c r="CF844" i="4" s="1"/>
  <c r="CG844" i="4" s="1"/>
  <c r="BU1000" i="4"/>
  <c r="CE1000" i="4" s="1"/>
  <c r="CF1000" i="4" s="1"/>
  <c r="CG1000" i="4" s="1"/>
  <c r="BU705" i="4"/>
  <c r="CE705" i="4" s="1"/>
  <c r="CF705" i="4" s="1"/>
  <c r="CG705" i="4" s="1"/>
  <c r="BU928" i="4"/>
  <c r="CE928" i="4" s="1"/>
  <c r="CF928" i="4" s="1"/>
  <c r="CG928" i="4" s="1"/>
  <c r="BU176" i="4"/>
  <c r="CE176" i="4" s="1"/>
  <c r="CF176" i="4" s="1"/>
  <c r="CG176" i="4" s="1"/>
  <c r="BU126" i="4"/>
  <c r="CE126" i="4" s="1"/>
  <c r="CF126" i="4" s="1"/>
  <c r="CG126" i="4" s="1"/>
  <c r="BU132" i="4"/>
  <c r="CE132" i="4" s="1"/>
  <c r="CF132" i="4" s="1"/>
  <c r="CG132" i="4" s="1"/>
  <c r="BU412" i="4"/>
  <c r="CE412" i="4" s="1"/>
  <c r="CF412" i="4" s="1"/>
  <c r="CG412" i="4" s="1"/>
  <c r="BU472" i="4"/>
  <c r="CE472" i="4" s="1"/>
  <c r="CF472" i="4" s="1"/>
  <c r="CG472" i="4" s="1"/>
  <c r="BU327" i="4"/>
  <c r="CE327" i="4" s="1"/>
  <c r="CF327" i="4" s="1"/>
  <c r="CG327" i="4" s="1"/>
  <c r="BU788" i="4"/>
  <c r="CE788" i="4" s="1"/>
  <c r="CF788" i="4" s="1"/>
  <c r="CG788" i="4" s="1"/>
  <c r="BU485" i="4"/>
  <c r="CE485" i="4" s="1"/>
  <c r="CF485" i="4" s="1"/>
  <c r="CG485" i="4" s="1"/>
  <c r="BU518" i="4"/>
  <c r="CE518" i="4" s="1"/>
  <c r="CF518" i="4" s="1"/>
  <c r="CG518" i="4" s="1"/>
  <c r="BU501" i="4"/>
  <c r="CE501" i="4" s="1"/>
  <c r="CF501" i="4" s="1"/>
  <c r="CG501" i="4" s="1"/>
  <c r="BU914" i="4"/>
  <c r="CE914" i="4" s="1"/>
  <c r="CF914" i="4" s="1"/>
  <c r="CG914" i="4" s="1"/>
  <c r="BU31" i="4"/>
  <c r="CE31" i="4" s="1"/>
  <c r="CF31" i="4" s="1"/>
  <c r="CG31" i="4" s="1"/>
  <c r="BU264" i="4"/>
  <c r="CE264" i="4" s="1"/>
  <c r="CF264" i="4" s="1"/>
  <c r="CG264" i="4" s="1"/>
  <c r="BU283" i="4"/>
  <c r="CE283" i="4" s="1"/>
  <c r="CF283" i="4" s="1"/>
  <c r="CG283" i="4" s="1"/>
  <c r="BU847" i="4"/>
  <c r="CE847" i="4" s="1"/>
  <c r="CF847" i="4" s="1"/>
  <c r="CG847" i="4" s="1"/>
  <c r="BU665" i="4"/>
  <c r="CE665" i="4" s="1"/>
  <c r="CF665" i="4" s="1"/>
  <c r="CG665" i="4" s="1"/>
  <c r="BU195" i="4"/>
  <c r="CE195" i="4" s="1"/>
  <c r="CF195" i="4" s="1"/>
  <c r="CG195" i="4" s="1"/>
  <c r="BU507" i="4"/>
  <c r="CE507" i="4" s="1"/>
  <c r="CF507" i="4" s="1"/>
  <c r="CG507" i="4" s="1"/>
  <c r="BU319" i="4"/>
  <c r="CE319" i="4" s="1"/>
  <c r="CF319" i="4" s="1"/>
  <c r="CG319" i="4" s="1"/>
  <c r="BU321" i="4"/>
  <c r="CE321" i="4" s="1"/>
  <c r="CF321" i="4" s="1"/>
  <c r="CG321" i="4" s="1"/>
  <c r="BU196" i="4"/>
  <c r="CE196" i="4" s="1"/>
  <c r="CF196" i="4" s="1"/>
  <c r="CG196" i="4" s="1"/>
  <c r="BU432" i="4"/>
  <c r="CE432" i="4" s="1"/>
  <c r="CF432" i="4" s="1"/>
  <c r="CG432" i="4" s="1"/>
  <c r="BU799" i="4"/>
  <c r="CE799" i="4" s="1"/>
  <c r="CF799" i="4" s="1"/>
  <c r="CG799" i="4" s="1"/>
  <c r="BU365" i="4"/>
  <c r="CE365" i="4" s="1"/>
  <c r="CF365" i="4" s="1"/>
  <c r="CG365" i="4" s="1"/>
  <c r="BU590" i="4"/>
  <c r="CE590" i="4" s="1"/>
  <c r="CF590" i="4" s="1"/>
  <c r="CG590" i="4" s="1"/>
  <c r="BU381" i="4"/>
  <c r="CE381" i="4" s="1"/>
  <c r="CF381" i="4" s="1"/>
  <c r="CG381" i="4" s="1"/>
  <c r="BU372" i="4"/>
  <c r="CE372" i="4" s="1"/>
  <c r="CF372" i="4" s="1"/>
  <c r="CG372" i="4" s="1"/>
  <c r="BU88" i="4"/>
  <c r="CE88" i="4" s="1"/>
  <c r="CF88" i="4" s="1"/>
  <c r="CG88" i="4" s="1"/>
  <c r="BU38" i="4"/>
  <c r="CE38" i="4" s="1"/>
  <c r="CF38" i="4" s="1"/>
  <c r="CG38" i="4" s="1"/>
  <c r="BU324" i="4"/>
  <c r="CE324" i="4" s="1"/>
  <c r="CF324" i="4" s="1"/>
  <c r="CG324" i="4" s="1"/>
  <c r="BU809" i="4"/>
  <c r="CE809" i="4" s="1"/>
  <c r="CF809" i="4" s="1"/>
  <c r="CG809" i="4" s="1"/>
  <c r="BU950" i="4"/>
  <c r="CE950" i="4" s="1"/>
  <c r="CF950" i="4" s="1"/>
  <c r="CG950" i="4" s="1"/>
  <c r="BU476" i="4"/>
  <c r="CE476" i="4" s="1"/>
  <c r="CF476" i="4" s="1"/>
  <c r="CG476" i="4" s="1"/>
  <c r="BU953" i="4"/>
  <c r="CE953" i="4" s="1"/>
  <c r="CF953" i="4" s="1"/>
  <c r="CG953" i="4" s="1"/>
  <c r="BU686" i="4"/>
  <c r="CE686" i="4" s="1"/>
  <c r="CF686" i="4" s="1"/>
  <c r="CG686" i="4" s="1"/>
  <c r="BU634" i="4"/>
  <c r="CE634" i="4" s="1"/>
  <c r="CF634" i="4" s="1"/>
  <c r="CG634" i="4" s="1"/>
  <c r="BU189" i="4"/>
  <c r="CE189" i="4" s="1"/>
  <c r="CF189" i="4" s="1"/>
  <c r="CG189" i="4" s="1"/>
  <c r="BU339" i="4"/>
  <c r="CE339" i="4" s="1"/>
  <c r="CF339" i="4" s="1"/>
  <c r="CG339" i="4" s="1"/>
  <c r="BU325" i="4"/>
  <c r="CE325" i="4" s="1"/>
  <c r="CF325" i="4" s="1"/>
  <c r="CG325" i="4" s="1"/>
  <c r="BU19" i="4"/>
  <c r="CE19" i="4" s="1"/>
  <c r="CF19" i="4" s="1"/>
  <c r="CG19" i="4" s="1"/>
  <c r="BU808" i="4"/>
  <c r="CE808" i="4" s="1"/>
  <c r="CF808" i="4" s="1"/>
  <c r="CG808" i="4" s="1"/>
  <c r="BU721" i="4"/>
  <c r="CE721" i="4" s="1"/>
  <c r="CF721" i="4" s="1"/>
  <c r="CG721" i="4" s="1"/>
  <c r="BU358" i="4"/>
  <c r="CE358" i="4" s="1"/>
  <c r="CF358" i="4" s="1"/>
  <c r="CG358" i="4" s="1"/>
  <c r="BU694" i="4"/>
  <c r="CE694" i="4" s="1"/>
  <c r="CF694" i="4" s="1"/>
  <c r="CG694" i="4" s="1"/>
  <c r="BU619" i="4"/>
  <c r="CE619" i="4" s="1"/>
  <c r="CF619" i="4" s="1"/>
  <c r="CG619" i="4" s="1"/>
  <c r="BU467" i="4"/>
  <c r="CE467" i="4" s="1"/>
  <c r="CF467" i="4" s="1"/>
  <c r="CG467" i="4" s="1"/>
  <c r="BU733" i="4"/>
  <c r="CE733" i="4" s="1"/>
  <c r="CF733" i="4" s="1"/>
  <c r="CG733" i="4" s="1"/>
  <c r="BU954" i="4"/>
  <c r="CE954" i="4" s="1"/>
  <c r="CF954" i="4" s="1"/>
  <c r="CG954" i="4" s="1"/>
  <c r="BU564" i="4"/>
  <c r="CE564" i="4" s="1"/>
  <c r="CF564" i="4" s="1"/>
  <c r="CG564" i="4" s="1"/>
  <c r="BU377" i="4"/>
  <c r="CE377" i="4" s="1"/>
  <c r="CF377" i="4" s="1"/>
  <c r="CG377" i="4" s="1"/>
  <c r="BU632" i="4"/>
  <c r="CE632" i="4" s="1"/>
  <c r="CF632" i="4" s="1"/>
  <c r="CG632" i="4" s="1"/>
  <c r="BU93" i="4"/>
  <c r="CE93" i="4" s="1"/>
  <c r="CF93" i="4" s="1"/>
  <c r="CG93" i="4" s="1"/>
  <c r="BU563" i="4"/>
  <c r="CE563" i="4" s="1"/>
  <c r="CF563" i="4" s="1"/>
  <c r="CG563" i="4" s="1"/>
  <c r="BU669" i="4"/>
  <c r="CE669" i="4" s="1"/>
  <c r="CF669" i="4" s="1"/>
  <c r="CG669" i="4" s="1"/>
  <c r="BU240" i="4"/>
  <c r="CE240" i="4" s="1"/>
  <c r="CF240" i="4" s="1"/>
  <c r="CG240" i="4" s="1"/>
  <c r="BU190" i="4"/>
  <c r="CE190" i="4" s="1"/>
  <c r="CF190" i="4" s="1"/>
  <c r="CG190" i="4" s="1"/>
  <c r="BU536" i="4"/>
  <c r="CE536" i="4" s="1"/>
  <c r="CF536" i="4" s="1"/>
  <c r="CG536" i="4" s="1"/>
  <c r="BU449" i="4"/>
  <c r="CE449" i="4" s="1"/>
  <c r="CF449" i="4" s="1"/>
  <c r="CG449" i="4" s="1"/>
  <c r="BU229" i="4"/>
  <c r="CE229" i="4" s="1"/>
  <c r="CF229" i="4" s="1"/>
  <c r="CG229" i="4" s="1"/>
  <c r="BU90" i="4"/>
  <c r="CE90" i="4" s="1"/>
  <c r="CF90" i="4" s="1"/>
  <c r="CG90" i="4" s="1"/>
  <c r="BU904" i="4"/>
  <c r="CE904" i="4" s="1"/>
  <c r="CF904" i="4" s="1"/>
  <c r="CG904" i="4" s="1"/>
  <c r="BU613" i="4"/>
  <c r="CE613" i="4" s="1"/>
  <c r="CF613" i="4" s="1"/>
  <c r="CG613" i="4" s="1"/>
  <c r="BU994" i="4"/>
  <c r="CE994" i="4" s="1"/>
  <c r="CF994" i="4" s="1"/>
  <c r="CG994" i="4" s="1"/>
  <c r="BU869" i="4"/>
  <c r="CE869" i="4" s="1"/>
  <c r="CF869" i="4" s="1"/>
  <c r="CG869" i="4" s="1"/>
  <c r="BU139" i="4"/>
  <c r="CE139" i="4" s="1"/>
  <c r="CF139" i="4" s="1"/>
  <c r="CG139" i="4" s="1"/>
  <c r="BU308" i="4"/>
  <c r="CE308" i="4" s="1"/>
  <c r="CF308" i="4" s="1"/>
  <c r="CG308" i="4" s="1"/>
  <c r="BU95" i="4"/>
  <c r="CE95" i="4" s="1"/>
  <c r="CF95" i="4" s="1"/>
  <c r="CG95" i="4" s="1"/>
  <c r="BU53" i="4"/>
  <c r="CE53" i="4" s="1"/>
  <c r="CF53" i="4" s="1"/>
  <c r="CG53" i="4" s="1"/>
  <c r="BU433" i="4"/>
  <c r="CE433" i="4" s="1"/>
  <c r="CF433" i="4" s="1"/>
  <c r="CG433" i="4" s="1"/>
  <c r="BU347" i="4"/>
  <c r="CE347" i="4" s="1"/>
  <c r="CF347" i="4" s="1"/>
  <c r="CG347" i="4" s="1"/>
  <c r="BU341" i="4"/>
  <c r="CE341" i="4" s="1"/>
  <c r="CF341" i="4" s="1"/>
  <c r="CG341" i="4" s="1"/>
  <c r="BU816" i="4"/>
  <c r="CE816" i="4" s="1"/>
  <c r="CF816" i="4" s="1"/>
  <c r="CG816" i="4" s="1"/>
  <c r="BU729" i="4"/>
  <c r="CE729" i="4" s="1"/>
  <c r="CF729" i="4" s="1"/>
  <c r="CG729" i="4" s="1"/>
  <c r="BU635" i="4"/>
  <c r="CE635" i="4" s="1"/>
  <c r="CF635" i="4" s="1"/>
  <c r="CG635" i="4" s="1"/>
  <c r="BU468" i="4"/>
  <c r="CE468" i="4" s="1"/>
  <c r="CF468" i="4" s="1"/>
  <c r="CG468" i="4" s="1"/>
  <c r="BU299" i="4"/>
  <c r="CE299" i="4" s="1"/>
  <c r="CF299" i="4" s="1"/>
  <c r="CG299" i="4" s="1"/>
  <c r="BU863" i="4"/>
  <c r="CE863" i="4" s="1"/>
  <c r="CF863" i="4" s="1"/>
  <c r="CG863" i="4" s="1"/>
  <c r="BU259" i="4"/>
  <c r="CE259" i="4" s="1"/>
  <c r="CF259" i="4" s="1"/>
  <c r="CG259" i="4" s="1"/>
  <c r="BU909" i="4"/>
  <c r="CE909" i="4" s="1"/>
  <c r="CF909" i="4" s="1"/>
  <c r="CG909" i="4" s="1"/>
  <c r="BU539" i="4"/>
  <c r="CE539" i="4" s="1"/>
  <c r="CF539" i="4" s="1"/>
  <c r="CG539" i="4" s="1"/>
  <c r="BU813" i="4"/>
  <c r="CE813" i="4" s="1"/>
  <c r="CF813" i="4" s="1"/>
  <c r="CG813" i="4" s="1"/>
  <c r="BU152" i="4"/>
  <c r="CE152" i="4" s="1"/>
  <c r="CF152" i="4" s="1"/>
  <c r="CG152" i="4" s="1"/>
  <c r="BU84" i="4"/>
  <c r="CE84" i="4" s="1"/>
  <c r="CF84" i="4" s="1"/>
  <c r="CG84" i="4" s="1"/>
  <c r="BU446" i="4"/>
  <c r="CE446" i="4" s="1"/>
  <c r="CF446" i="4" s="1"/>
  <c r="CG446" i="4" s="1"/>
  <c r="BU268" i="4"/>
  <c r="CE268" i="4" s="1"/>
  <c r="CF268" i="4" s="1"/>
  <c r="CG268" i="4" s="1"/>
  <c r="BU873" i="4"/>
  <c r="CE873" i="4" s="1"/>
  <c r="CF873" i="4" s="1"/>
  <c r="CG873" i="4" s="1"/>
  <c r="BU181" i="4"/>
  <c r="CE181" i="4" s="1"/>
  <c r="CF181" i="4" s="1"/>
  <c r="CG181" i="4" s="1"/>
  <c r="BU743" i="4"/>
  <c r="CE743" i="4" s="1"/>
  <c r="CF743" i="4" s="1"/>
  <c r="CG743" i="4" s="1"/>
  <c r="BU726" i="4"/>
  <c r="CE726" i="4" s="1"/>
  <c r="CF726" i="4" s="1"/>
  <c r="CG726" i="4" s="1"/>
  <c r="BU382" i="4"/>
  <c r="CE382" i="4" s="1"/>
  <c r="CF382" i="4" s="1"/>
  <c r="CG382" i="4" s="1"/>
  <c r="BU855" i="4"/>
  <c r="CE855" i="4" s="1"/>
  <c r="CF855" i="4" s="1"/>
  <c r="CG855" i="4" s="1"/>
  <c r="BU349" i="4"/>
  <c r="CE349" i="4" s="1"/>
  <c r="CF349" i="4" s="1"/>
  <c r="CG349" i="4" s="1"/>
  <c r="BU87" i="4"/>
  <c r="CE87" i="4" s="1"/>
  <c r="CF87" i="4" s="1"/>
  <c r="CG87" i="4" s="1"/>
  <c r="BU91" i="4"/>
  <c r="CE91" i="4" s="1"/>
  <c r="CF91" i="4" s="1"/>
  <c r="CG91" i="4" s="1"/>
  <c r="BU872" i="4"/>
  <c r="CE872" i="4" s="1"/>
  <c r="CF872" i="4" s="1"/>
  <c r="CG872" i="4" s="1"/>
  <c r="BU785" i="4"/>
  <c r="CE785" i="4" s="1"/>
  <c r="CF785" i="4" s="1"/>
  <c r="CG785" i="4" s="1"/>
  <c r="BU420" i="4"/>
  <c r="CE420" i="4" s="1"/>
  <c r="CF420" i="4" s="1"/>
  <c r="CG420" i="4" s="1"/>
  <c r="BU747" i="4"/>
  <c r="CE747" i="4" s="1"/>
  <c r="CF747" i="4" s="1"/>
  <c r="CG747" i="4" s="1"/>
  <c r="BU422" i="4"/>
  <c r="CE422" i="4" s="1"/>
  <c r="CF422" i="4" s="1"/>
  <c r="CG422" i="4" s="1"/>
  <c r="BU441" i="4"/>
  <c r="CE441" i="4" s="1"/>
  <c r="CF441" i="4" s="1"/>
  <c r="CG441" i="4" s="1"/>
  <c r="BU302" i="4"/>
  <c r="CE302" i="4" s="1"/>
  <c r="CF302" i="4" s="1"/>
  <c r="CG302" i="4" s="1"/>
  <c r="BU1004" i="4"/>
  <c r="CE1004" i="4" s="1"/>
  <c r="CF1004" i="4" s="1"/>
  <c r="CG1004" i="4" s="1"/>
  <c r="BU724" i="4"/>
  <c r="CE724" i="4" s="1"/>
  <c r="CF724" i="4" s="1"/>
  <c r="CG724" i="4" s="1"/>
  <c r="BU490" i="4"/>
  <c r="CE490" i="4" s="1"/>
  <c r="CF490" i="4" s="1"/>
  <c r="CG490" i="4" s="1"/>
  <c r="BU849" i="4"/>
  <c r="CE849" i="4" s="1"/>
  <c r="CF849" i="4" s="1"/>
  <c r="CG849" i="4" s="1"/>
  <c r="BU227" i="4"/>
  <c r="CE227" i="4" s="1"/>
  <c r="CF227" i="4" s="1"/>
  <c r="CG227" i="4" s="1"/>
  <c r="AV741" i="2"/>
  <c r="BF741" i="2" s="1"/>
  <c r="BG741" i="2" s="1"/>
  <c r="BH741" i="2" s="1"/>
  <c r="AV821" i="2"/>
  <c r="BF821" i="2" s="1"/>
  <c r="BG821" i="2" s="1"/>
  <c r="BH821" i="2" s="1"/>
  <c r="AV258" i="2"/>
  <c r="BF258" i="2" s="1"/>
  <c r="BG258" i="2" s="1"/>
  <c r="BH258" i="2" s="1"/>
  <c r="AV771" i="2"/>
  <c r="BF771" i="2" s="1"/>
  <c r="BG771" i="2" s="1"/>
  <c r="BH771" i="2" s="1"/>
  <c r="AV576" i="2"/>
  <c r="BF576" i="2" s="1"/>
  <c r="BG576" i="2" s="1"/>
  <c r="BH576" i="2" s="1"/>
  <c r="AV340" i="2"/>
  <c r="BF340" i="2" s="1"/>
  <c r="BG340" i="2" s="1"/>
  <c r="BH340" i="2" s="1"/>
  <c r="AV144" i="2"/>
  <c r="BF144" i="2" s="1"/>
  <c r="BG144" i="2" s="1"/>
  <c r="BH144" i="2" s="1"/>
  <c r="AV153" i="2"/>
  <c r="BF153" i="2" s="1"/>
  <c r="BG153" i="2" s="1"/>
  <c r="BH153" i="2" s="1"/>
  <c r="AV966" i="2"/>
  <c r="BF966" i="2" s="1"/>
  <c r="BG966" i="2" s="1"/>
  <c r="BH966" i="2" s="1"/>
  <c r="AV493" i="2"/>
  <c r="BF493" i="2" s="1"/>
  <c r="BG493" i="2" s="1"/>
  <c r="BH493" i="2" s="1"/>
  <c r="AV703" i="2"/>
  <c r="BF703" i="2" s="1"/>
  <c r="BG703" i="2" s="1"/>
  <c r="BH703" i="2" s="1"/>
  <c r="AV524" i="2"/>
  <c r="BF524" i="2" s="1"/>
  <c r="BG524" i="2" s="1"/>
  <c r="BH524" i="2" s="1"/>
  <c r="AV24" i="2"/>
  <c r="BF24" i="2" s="1"/>
  <c r="BG24" i="2" s="1"/>
  <c r="BH24" i="2" s="1"/>
  <c r="AV40" i="2"/>
  <c r="BF40" i="2" s="1"/>
  <c r="BG40" i="2" s="1"/>
  <c r="BH40" i="2" s="1"/>
  <c r="AV393" i="2"/>
  <c r="BF393" i="2" s="1"/>
  <c r="BG393" i="2" s="1"/>
  <c r="BH393" i="2" s="1"/>
  <c r="AV770" i="2"/>
  <c r="BF770" i="2" s="1"/>
  <c r="BG770" i="2" s="1"/>
  <c r="BH770" i="2" s="1"/>
  <c r="AV488" i="2"/>
  <c r="BF488" i="2" s="1"/>
  <c r="BG488" i="2" s="1"/>
  <c r="BH488" i="2" s="1"/>
  <c r="AV467" i="2"/>
  <c r="BF467" i="2" s="1"/>
  <c r="BG467" i="2" s="1"/>
  <c r="BH467" i="2" s="1"/>
  <c r="AV65" i="2"/>
  <c r="BF65" i="2" s="1"/>
  <c r="BG65" i="2" s="1"/>
  <c r="BH65" i="2" s="1"/>
  <c r="AV595" i="2"/>
  <c r="BF595" i="2" s="1"/>
  <c r="BG595" i="2" s="1"/>
  <c r="BH595" i="2" s="1"/>
  <c r="AV360" i="2"/>
  <c r="BF360" i="2" s="1"/>
  <c r="BG360" i="2" s="1"/>
  <c r="BH360" i="2" s="1"/>
  <c r="AV842" i="2"/>
  <c r="BF842" i="2" s="1"/>
  <c r="BG842" i="2" s="1"/>
  <c r="BH842" i="2" s="1"/>
  <c r="AV138" i="2"/>
  <c r="BF138" i="2" s="1"/>
  <c r="BG138" i="2" s="1"/>
  <c r="BH138" i="2" s="1"/>
  <c r="AV730" i="2"/>
  <c r="BF730" i="2" s="1"/>
  <c r="BG730" i="2" s="1"/>
  <c r="BH730" i="2" s="1"/>
  <c r="AV671" i="2"/>
  <c r="BF671" i="2" s="1"/>
  <c r="BG671" i="2" s="1"/>
  <c r="BH671" i="2" s="1"/>
  <c r="AV379" i="2"/>
  <c r="BF379" i="2" s="1"/>
  <c r="BG379" i="2" s="1"/>
  <c r="BH379" i="2" s="1"/>
  <c r="AV282" i="2"/>
  <c r="BF282" i="2" s="1"/>
  <c r="BG282" i="2" s="1"/>
  <c r="BH282" i="2" s="1"/>
  <c r="AV938" i="2"/>
  <c r="BF938" i="2" s="1"/>
  <c r="BG938" i="2" s="1"/>
  <c r="BH938" i="2" s="1"/>
  <c r="AV814" i="2"/>
  <c r="BF814" i="2" s="1"/>
  <c r="BG814" i="2" s="1"/>
  <c r="BH814" i="2" s="1"/>
  <c r="AV688" i="2"/>
  <c r="BF688" i="2" s="1"/>
  <c r="BG688" i="2" s="1"/>
  <c r="BH688" i="2" s="1"/>
  <c r="AV628" i="2"/>
  <c r="BF628" i="2" s="1"/>
  <c r="BG628" i="2" s="1"/>
  <c r="BH628" i="2" s="1"/>
  <c r="AV448" i="2"/>
  <c r="BF448" i="2" s="1"/>
  <c r="BG448" i="2" s="1"/>
  <c r="BH448" i="2" s="1"/>
  <c r="AV506" i="2"/>
  <c r="BF506" i="2" s="1"/>
  <c r="BG506" i="2" s="1"/>
  <c r="BH506" i="2" s="1"/>
  <c r="AV84" i="2"/>
  <c r="BF84" i="2" s="1"/>
  <c r="BG84" i="2" s="1"/>
  <c r="BH84" i="2" s="1"/>
  <c r="AV790" i="2"/>
  <c r="BF790" i="2" s="1"/>
  <c r="BG790" i="2" s="1"/>
  <c r="BH790" i="2" s="1"/>
  <c r="AV666" i="2"/>
  <c r="BF666" i="2" s="1"/>
  <c r="BG666" i="2" s="1"/>
  <c r="BH666" i="2" s="1"/>
  <c r="AV446" i="2"/>
  <c r="BF446" i="2" s="1"/>
  <c r="BG446" i="2" s="1"/>
  <c r="BH446" i="2" s="1"/>
  <c r="AV299" i="2"/>
  <c r="BF299" i="2" s="1"/>
  <c r="BG299" i="2" s="1"/>
  <c r="BH299" i="2" s="1"/>
  <c r="AV122" i="2"/>
  <c r="BF122" i="2" s="1"/>
  <c r="BG122" i="2" s="1"/>
  <c r="BH122" i="2" s="1"/>
  <c r="AV10" i="2"/>
  <c r="BF10" i="2" s="1"/>
  <c r="BG10" i="2" s="1"/>
  <c r="BH10" i="2" s="1"/>
  <c r="AV567" i="2"/>
  <c r="BF567" i="2" s="1"/>
  <c r="BG567" i="2" s="1"/>
  <c r="BH567" i="2" s="1"/>
  <c r="AV210" i="2"/>
  <c r="BF210" i="2" s="1"/>
  <c r="BG210" i="2" s="1"/>
  <c r="BH210" i="2" s="1"/>
  <c r="AV59" i="2"/>
  <c r="BF59" i="2" s="1"/>
  <c r="BG59" i="2" s="1"/>
  <c r="BH59" i="2" s="1"/>
  <c r="AV486" i="2"/>
  <c r="BF486" i="2" s="1"/>
  <c r="BG486" i="2" s="1"/>
  <c r="BH486" i="2" s="1"/>
  <c r="AV878" i="2"/>
  <c r="BF878" i="2" s="1"/>
  <c r="BG878" i="2" s="1"/>
  <c r="BH878" i="2" s="1"/>
  <c r="AV137" i="2"/>
  <c r="BF137" i="2" s="1"/>
  <c r="BG137" i="2" s="1"/>
  <c r="BH137" i="2" s="1"/>
  <c r="AV119" i="2"/>
  <c r="BF119" i="2" s="1"/>
  <c r="BG119" i="2" s="1"/>
  <c r="BH119" i="2" s="1"/>
  <c r="AV585" i="2"/>
  <c r="BF585" i="2" s="1"/>
  <c r="BG585" i="2" s="1"/>
  <c r="BH585" i="2" s="1"/>
  <c r="AV227" i="2"/>
  <c r="BF227" i="2" s="1"/>
  <c r="BG227" i="2" s="1"/>
  <c r="BH227" i="2" s="1"/>
  <c r="AV193" i="2"/>
  <c r="BF193" i="2" s="1"/>
  <c r="BG193" i="2" s="1"/>
  <c r="BH193" i="2" s="1"/>
  <c r="AV57" i="2"/>
  <c r="BF57" i="2" s="1"/>
  <c r="BG57" i="2" s="1"/>
  <c r="BH57" i="2" s="1"/>
  <c r="AV930" i="2"/>
  <c r="BF930" i="2" s="1"/>
  <c r="BG930" i="2" s="1"/>
  <c r="BH930" i="2" s="1"/>
  <c r="AV204" i="2"/>
  <c r="BF204" i="2" s="1"/>
  <c r="BG204" i="2" s="1"/>
  <c r="BH204" i="2" s="1"/>
  <c r="AV55" i="2"/>
  <c r="BF55" i="2" s="1"/>
  <c r="BG55" i="2" s="1"/>
  <c r="BH55" i="2" s="1"/>
  <c r="AV910" i="2"/>
  <c r="BF910" i="2" s="1"/>
  <c r="BG910" i="2" s="1"/>
  <c r="BH910" i="2" s="1"/>
  <c r="AV662" i="2"/>
  <c r="BF662" i="2" s="1"/>
  <c r="BG662" i="2" s="1"/>
  <c r="BH662" i="2" s="1"/>
  <c r="AV36" i="2"/>
  <c r="BF36" i="2" s="1"/>
  <c r="BG36" i="2" s="1"/>
  <c r="BH36" i="2" s="1"/>
  <c r="AV998" i="2"/>
  <c r="BF998" i="2" s="1"/>
  <c r="BG998" i="2" s="1"/>
  <c r="BH998" i="2" s="1"/>
  <c r="AV387" i="2"/>
  <c r="BF387" i="2" s="1"/>
  <c r="BG387" i="2" s="1"/>
  <c r="BH387" i="2" s="1"/>
  <c r="AV437" i="2"/>
  <c r="BF437" i="2" s="1"/>
  <c r="BG437" i="2" s="1"/>
  <c r="BH437" i="2" s="1"/>
  <c r="AV561" i="2"/>
  <c r="BF561" i="2" s="1"/>
  <c r="BG561" i="2" s="1"/>
  <c r="BH561" i="2" s="1"/>
  <c r="AV141" i="2"/>
  <c r="BF141" i="2" s="1"/>
  <c r="BG141" i="2" s="1"/>
  <c r="BH141" i="2" s="1"/>
  <c r="AV637" i="2"/>
  <c r="BF637" i="2" s="1"/>
  <c r="BG637" i="2" s="1"/>
  <c r="BH637" i="2" s="1"/>
  <c r="AV85" i="2"/>
  <c r="BF85" i="2" s="1"/>
  <c r="BG85" i="2" s="1"/>
  <c r="BH85" i="2" s="1"/>
  <c r="AV73" i="2"/>
  <c r="BF73" i="2" s="1"/>
  <c r="BG73" i="2" s="1"/>
  <c r="BH73" i="2" s="1"/>
  <c r="AV514" i="2"/>
  <c r="BF514" i="2" s="1"/>
  <c r="BG514" i="2" s="1"/>
  <c r="BH514" i="2" s="1"/>
  <c r="AY522" i="3"/>
  <c r="BI522" i="3" s="1"/>
  <c r="BJ522" i="3" s="1"/>
  <c r="BK522" i="3" s="1"/>
  <c r="AY524" i="3"/>
  <c r="BI524" i="3" s="1"/>
  <c r="BJ524" i="3" s="1"/>
  <c r="BK524" i="3" s="1"/>
  <c r="AY376" i="3"/>
  <c r="BI376" i="3" s="1"/>
  <c r="BJ376" i="3" s="1"/>
  <c r="BK376" i="3" s="1"/>
  <c r="AY474" i="3"/>
  <c r="BI474" i="3" s="1"/>
  <c r="BJ474" i="3" s="1"/>
  <c r="BK474" i="3" s="1"/>
  <c r="AY334" i="3"/>
  <c r="BI334" i="3" s="1"/>
  <c r="BJ334" i="3" s="1"/>
  <c r="BK334" i="3" s="1"/>
  <c r="AY767" i="3"/>
  <c r="BI767" i="3" s="1"/>
  <c r="BJ767" i="3" s="1"/>
  <c r="BK767" i="3" s="1"/>
  <c r="AY828" i="3"/>
  <c r="BI828" i="3" s="1"/>
  <c r="BJ828" i="3" s="1"/>
  <c r="BK828" i="3" s="1"/>
  <c r="BU927" i="4"/>
  <c r="CE927" i="4" s="1"/>
  <c r="CF927" i="4" s="1"/>
  <c r="CG927" i="4" s="1"/>
  <c r="BU400" i="4"/>
  <c r="CE400" i="4" s="1"/>
  <c r="CF400" i="4" s="1"/>
  <c r="CG400" i="4" s="1"/>
  <c r="BU168" i="4"/>
  <c r="CE168" i="4" s="1"/>
  <c r="CF168" i="4" s="1"/>
  <c r="CG168" i="4" s="1"/>
  <c r="BU118" i="4"/>
  <c r="CE118" i="4" s="1"/>
  <c r="CF118" i="4" s="1"/>
  <c r="CG118" i="4" s="1"/>
  <c r="BU786" i="4"/>
  <c r="CE786" i="4" s="1"/>
  <c r="CF786" i="4" s="1"/>
  <c r="CG786" i="4" s="1"/>
  <c r="BU759" i="4"/>
  <c r="CE759" i="4" s="1"/>
  <c r="CF759" i="4" s="1"/>
  <c r="CG759" i="4" s="1"/>
  <c r="BU790" i="4"/>
  <c r="CE790" i="4" s="1"/>
  <c r="CF790" i="4" s="1"/>
  <c r="CG790" i="4" s="1"/>
  <c r="BU732" i="4"/>
  <c r="CE732" i="4" s="1"/>
  <c r="CF732" i="4" s="1"/>
  <c r="CG732" i="4" s="1"/>
  <c r="BU390" i="4"/>
  <c r="CE390" i="4" s="1"/>
  <c r="CF390" i="4" s="1"/>
  <c r="CG390" i="4" s="1"/>
  <c r="BU794" i="4"/>
  <c r="CE794" i="4" s="1"/>
  <c r="CF794" i="4" s="1"/>
  <c r="CG794" i="4" s="1"/>
  <c r="BU475" i="4"/>
  <c r="CE475" i="4" s="1"/>
  <c r="CF475" i="4" s="1"/>
  <c r="CG475" i="4" s="1"/>
  <c r="BU822" i="4"/>
  <c r="CE822" i="4" s="1"/>
  <c r="CF822" i="4" s="1"/>
  <c r="CG822" i="4" s="1"/>
  <c r="BU764" i="4"/>
  <c r="CE764" i="4" s="1"/>
  <c r="CF764" i="4" s="1"/>
  <c r="CG764" i="4" s="1"/>
  <c r="BU154" i="4"/>
  <c r="CE154" i="4" s="1"/>
  <c r="CF154" i="4" s="1"/>
  <c r="CG154" i="4" s="1"/>
  <c r="BU752" i="4"/>
  <c r="CE752" i="4" s="1"/>
  <c r="CF752" i="4" s="1"/>
  <c r="CG752" i="4" s="1"/>
  <c r="BU885" i="4"/>
  <c r="CE885" i="4" s="1"/>
  <c r="CF885" i="4" s="1"/>
  <c r="CG885" i="4" s="1"/>
  <c r="BU262" i="4"/>
  <c r="CE262" i="4" s="1"/>
  <c r="CF262" i="4" s="1"/>
  <c r="CG262" i="4" s="1"/>
  <c r="BU418" i="4"/>
  <c r="CE418" i="4" s="1"/>
  <c r="CF418" i="4" s="1"/>
  <c r="CG418" i="4" s="1"/>
  <c r="BU318" i="4"/>
  <c r="CE318" i="4" s="1"/>
  <c r="CF318" i="4" s="1"/>
  <c r="CG318" i="4" s="1"/>
  <c r="BU351" i="4"/>
  <c r="CE351" i="4" s="1"/>
  <c r="CF351" i="4" s="1"/>
  <c r="CG351" i="4" s="1"/>
  <c r="BU612" i="4"/>
  <c r="CE612" i="4" s="1"/>
  <c r="CF612" i="4" s="1"/>
  <c r="CG612" i="4" s="1"/>
  <c r="BU675" i="4"/>
  <c r="CE675" i="4" s="1"/>
  <c r="CF675" i="4" s="1"/>
  <c r="CG675" i="4" s="1"/>
  <c r="BU982" i="4"/>
  <c r="CE982" i="4" s="1"/>
  <c r="CF982" i="4" s="1"/>
  <c r="CG982" i="4" s="1"/>
  <c r="BU525" i="4"/>
  <c r="CE525" i="4" s="1"/>
  <c r="CF525" i="4" s="1"/>
  <c r="CG525" i="4" s="1"/>
  <c r="BU296" i="4"/>
  <c r="CE296" i="4" s="1"/>
  <c r="CF296" i="4" s="1"/>
  <c r="CG296" i="4" s="1"/>
  <c r="BU298" i="4"/>
  <c r="CE298" i="4" s="1"/>
  <c r="CF298" i="4" s="1"/>
  <c r="CG298" i="4" s="1"/>
  <c r="BU776" i="4"/>
  <c r="CE776" i="4" s="1"/>
  <c r="CF776" i="4" s="1"/>
  <c r="CG776" i="4" s="1"/>
  <c r="BU750" i="4"/>
  <c r="CE750" i="4" s="1"/>
  <c r="CF750" i="4" s="1"/>
  <c r="CG750" i="4" s="1"/>
  <c r="BU717" i="4"/>
  <c r="CE717" i="4" s="1"/>
  <c r="CF717" i="4" s="1"/>
  <c r="CG717" i="4" s="1"/>
  <c r="BU120" i="4"/>
  <c r="CE120" i="4" s="1"/>
  <c r="CF120" i="4" s="1"/>
  <c r="CG120" i="4" s="1"/>
  <c r="BP5" i="4"/>
  <c r="AU2" i="4"/>
  <c r="BU232" i="4"/>
  <c r="CE232" i="4" s="1"/>
  <c r="CF232" i="4" s="1"/>
  <c r="CG232" i="4" s="1"/>
  <c r="BU528" i="4"/>
  <c r="CE528" i="4" s="1"/>
  <c r="CF528" i="4" s="1"/>
  <c r="CG528" i="4" s="1"/>
  <c r="BU58" i="4"/>
  <c r="CE58" i="4" s="1"/>
  <c r="CF58" i="4" s="1"/>
  <c r="CG58" i="4" s="1"/>
  <c r="BU978" i="4"/>
  <c r="CE978" i="4" s="1"/>
  <c r="CF978" i="4" s="1"/>
  <c r="CG978" i="4" s="1"/>
  <c r="BU260" i="4"/>
  <c r="CE260" i="4" s="1"/>
  <c r="CF260" i="4" s="1"/>
  <c r="CG260" i="4" s="1"/>
  <c r="BU66" i="4"/>
  <c r="CE66" i="4" s="1"/>
  <c r="CF66" i="4" s="1"/>
  <c r="CG66" i="4" s="1"/>
  <c r="BU858" i="4"/>
  <c r="CE858" i="4" s="1"/>
  <c r="CF858" i="4" s="1"/>
  <c r="CG858" i="4" s="1"/>
  <c r="BU956" i="4"/>
  <c r="CE956" i="4" s="1"/>
  <c r="CF956" i="4" s="1"/>
  <c r="CG956" i="4" s="1"/>
  <c r="BU800" i="4"/>
  <c r="CE800" i="4" s="1"/>
  <c r="CF800" i="4" s="1"/>
  <c r="CG800" i="4" s="1"/>
  <c r="BU51" i="4"/>
  <c r="CE51" i="4" s="1"/>
  <c r="CF51" i="4" s="1"/>
  <c r="CG51" i="4" s="1"/>
  <c r="BU388" i="4"/>
  <c r="CE388" i="4" s="1"/>
  <c r="CF388" i="4" s="1"/>
  <c r="CG388" i="4" s="1"/>
  <c r="BU770" i="4"/>
  <c r="CE770" i="4" s="1"/>
  <c r="CF770" i="4" s="1"/>
  <c r="CG770" i="4" s="1"/>
  <c r="BU740" i="4"/>
  <c r="CE740" i="4" s="1"/>
  <c r="CF740" i="4" s="1"/>
  <c r="CG740" i="4" s="1"/>
  <c r="BU447" i="4"/>
  <c r="CE447" i="4" s="1"/>
  <c r="CF447" i="4" s="1"/>
  <c r="CG447" i="4" s="1"/>
  <c r="BU582" i="4"/>
  <c r="CE582" i="4" s="1"/>
  <c r="CF582" i="4" s="1"/>
  <c r="CG582" i="4" s="1"/>
  <c r="BU276" i="4"/>
  <c r="CE276" i="4" s="1"/>
  <c r="CF276" i="4" s="1"/>
  <c r="CG276" i="4" s="1"/>
  <c r="BU907" i="4"/>
  <c r="CE907" i="4" s="1"/>
  <c r="CF907" i="4" s="1"/>
  <c r="CG907" i="4" s="1"/>
  <c r="BU691" i="4"/>
  <c r="CE691" i="4" s="1"/>
  <c r="CF691" i="4" s="1"/>
  <c r="CG691" i="4" s="1"/>
  <c r="AV763" i="2"/>
  <c r="BF763" i="2" s="1"/>
  <c r="BG763" i="2" s="1"/>
  <c r="BH763" i="2" s="1"/>
  <c r="AV296" i="2"/>
  <c r="BF296" i="2" s="1"/>
  <c r="BG296" i="2" s="1"/>
  <c r="BH296" i="2" s="1"/>
  <c r="BU32" i="4"/>
  <c r="CE32" i="4" s="1"/>
  <c r="CF32" i="4" s="1"/>
  <c r="CG32" i="4" s="1"/>
  <c r="BU265" i="4"/>
  <c r="CE265" i="4" s="1"/>
  <c r="CF265" i="4" s="1"/>
  <c r="CG265" i="4" s="1"/>
  <c r="BU500" i="4"/>
  <c r="CE500" i="4" s="1"/>
  <c r="CF500" i="4" s="1"/>
  <c r="CG500" i="4" s="1"/>
  <c r="BU246" i="4"/>
  <c r="CE246" i="4" s="1"/>
  <c r="CF246" i="4" s="1"/>
  <c r="CG246" i="4" s="1"/>
  <c r="BU178" i="4"/>
  <c r="CE178" i="4" s="1"/>
  <c r="CF178" i="4" s="1"/>
  <c r="CG178" i="4" s="1"/>
  <c r="BU368" i="4"/>
  <c r="CE368" i="4" s="1"/>
  <c r="CF368" i="4" s="1"/>
  <c r="CG368" i="4" s="1"/>
  <c r="BU293" i="4"/>
  <c r="CE293" i="4" s="1"/>
  <c r="CF293" i="4" s="1"/>
  <c r="CG293" i="4" s="1"/>
  <c r="BU715" i="4"/>
  <c r="CE715" i="4" s="1"/>
  <c r="CF715" i="4" s="1"/>
  <c r="CG715" i="4" s="1"/>
  <c r="BU184" i="4"/>
  <c r="CE184" i="4" s="1"/>
  <c r="CF184" i="4" s="1"/>
  <c r="CG184" i="4" s="1"/>
  <c r="BU600" i="4"/>
  <c r="CE600" i="4" s="1"/>
  <c r="CF600" i="4" s="1"/>
  <c r="CG600" i="4" s="1"/>
  <c r="BU763" i="4"/>
  <c r="CE763" i="4" s="1"/>
  <c r="CF763" i="4" s="1"/>
  <c r="CG763" i="4" s="1"/>
  <c r="BU18" i="4"/>
  <c r="CE18" i="4" s="1"/>
  <c r="CF18" i="4" s="1"/>
  <c r="CG18" i="4" s="1"/>
  <c r="BU807" i="4"/>
  <c r="CE807" i="4" s="1"/>
  <c r="CF807" i="4" s="1"/>
  <c r="CG807" i="4" s="1"/>
  <c r="BU535" i="4"/>
  <c r="CE535" i="4" s="1"/>
  <c r="CF535" i="4" s="1"/>
  <c r="CG535" i="4" s="1"/>
  <c r="AV747" i="2"/>
  <c r="BF747" i="2" s="1"/>
  <c r="BG747" i="2" s="1"/>
  <c r="BH747" i="2" s="1"/>
  <c r="AV353" i="2"/>
  <c r="BF353" i="2" s="1"/>
  <c r="BG353" i="2" s="1"/>
  <c r="BH353" i="2" s="1"/>
  <c r="AV590" i="2"/>
  <c r="BF590" i="2" s="1"/>
  <c r="BG590" i="2" s="1"/>
  <c r="BH590" i="2" s="1"/>
  <c r="AV308" i="2"/>
  <c r="BF308" i="2" s="1"/>
  <c r="BG308" i="2" s="1"/>
  <c r="BH308" i="2" s="1"/>
  <c r="AV822" i="2"/>
  <c r="BF822" i="2" s="1"/>
  <c r="BG822" i="2" s="1"/>
  <c r="BH822" i="2" s="1"/>
  <c r="AV151" i="2"/>
  <c r="BF151" i="2" s="1"/>
  <c r="BG151" i="2" s="1"/>
  <c r="BH151" i="2" s="1"/>
  <c r="AV458" i="2"/>
  <c r="BF458" i="2" s="1"/>
  <c r="BG458" i="2" s="1"/>
  <c r="BH458" i="2" s="1"/>
  <c r="AV43" i="2"/>
  <c r="BF43" i="2" s="1"/>
  <c r="BG43" i="2" s="1"/>
  <c r="BH43" i="2" s="1"/>
  <c r="AV21" i="2"/>
  <c r="BF21" i="2" s="1"/>
  <c r="BG21" i="2" s="1"/>
  <c r="BH21" i="2" s="1"/>
  <c r="AY831" i="3"/>
  <c r="BI831" i="3" s="1"/>
  <c r="BJ831" i="3" s="1"/>
  <c r="BK831" i="3" s="1"/>
  <c r="AY706" i="3"/>
  <c r="BI706" i="3" s="1"/>
  <c r="BJ706" i="3" s="1"/>
  <c r="BK706" i="3" s="1"/>
  <c r="AY997" i="3"/>
  <c r="BI997" i="3" s="1"/>
  <c r="BJ997" i="3" s="1"/>
  <c r="BK997" i="3" s="1"/>
  <c r="AV965" i="2"/>
  <c r="BF965" i="2" s="1"/>
  <c r="BG965" i="2" s="1"/>
  <c r="BH965" i="2" s="1"/>
  <c r="AV835" i="2"/>
  <c r="BF835" i="2" s="1"/>
  <c r="BG835" i="2" s="1"/>
  <c r="BH835" i="2" s="1"/>
  <c r="AV513" i="2"/>
  <c r="BF513" i="2" s="1"/>
  <c r="BG513" i="2" s="1"/>
  <c r="BH513" i="2" s="1"/>
  <c r="AV234" i="2"/>
  <c r="BF234" i="2" s="1"/>
  <c r="BG234" i="2" s="1"/>
  <c r="BH234" i="2" s="1"/>
  <c r="AV807" i="2"/>
  <c r="BF807" i="2" s="1"/>
  <c r="BG807" i="2" s="1"/>
  <c r="BH807" i="2" s="1"/>
  <c r="AV476" i="2"/>
  <c r="BF476" i="2" s="1"/>
  <c r="BG476" i="2" s="1"/>
  <c r="BH476" i="2" s="1"/>
  <c r="AV415" i="2"/>
  <c r="BF415" i="2" s="1"/>
  <c r="BG415" i="2" s="1"/>
  <c r="BH415" i="2" s="1"/>
  <c r="AV96" i="2"/>
  <c r="BF96" i="2" s="1"/>
  <c r="BG96" i="2" s="1"/>
  <c r="BH96" i="2" s="1"/>
  <c r="AV767" i="2"/>
  <c r="BF767" i="2" s="1"/>
  <c r="BG767" i="2" s="1"/>
  <c r="BH767" i="2" s="1"/>
  <c r="AV452" i="2"/>
  <c r="BF452" i="2" s="1"/>
  <c r="BG452" i="2" s="1"/>
  <c r="BH452" i="2" s="1"/>
  <c r="AV248" i="2"/>
  <c r="BF248" i="2" s="1"/>
  <c r="BG248" i="2" s="1"/>
  <c r="BH248" i="2" s="1"/>
  <c r="AV544" i="2"/>
  <c r="BF544" i="2" s="1"/>
  <c r="BG544" i="2" s="1"/>
  <c r="BH544" i="2" s="1"/>
  <c r="AV61" i="2"/>
  <c r="BF61" i="2" s="1"/>
  <c r="BG61" i="2" s="1"/>
  <c r="BH61" i="2" s="1"/>
  <c r="AV926" i="2"/>
  <c r="BF926" i="2" s="1"/>
  <c r="BG926" i="2" s="1"/>
  <c r="BH926" i="2" s="1"/>
  <c r="AV431" i="2"/>
  <c r="BF431" i="2" s="1"/>
  <c r="BG431" i="2" s="1"/>
  <c r="BH431" i="2" s="1"/>
  <c r="AV409" i="2"/>
  <c r="BF409" i="2" s="1"/>
  <c r="BG409" i="2" s="1"/>
  <c r="BH409" i="2" s="1"/>
  <c r="AV35" i="2"/>
  <c r="BF35" i="2" s="1"/>
  <c r="BG35" i="2" s="1"/>
  <c r="BH35" i="2" s="1"/>
  <c r="AV416" i="2"/>
  <c r="BF416" i="2" s="1"/>
  <c r="BG416" i="2" s="1"/>
  <c r="BH416" i="2" s="1"/>
  <c r="AV320" i="2"/>
  <c r="BF320" i="2" s="1"/>
  <c r="BG320" i="2" s="1"/>
  <c r="BH320" i="2" s="1"/>
  <c r="AV365" i="2"/>
  <c r="BF365" i="2" s="1"/>
  <c r="BG365" i="2" s="1"/>
  <c r="BH365" i="2" s="1"/>
  <c r="AV657" i="2"/>
  <c r="BF657" i="2" s="1"/>
  <c r="BG657" i="2" s="1"/>
  <c r="BH657" i="2" s="1"/>
  <c r="AV265" i="2"/>
  <c r="BF265" i="2" s="1"/>
  <c r="BG265" i="2" s="1"/>
  <c r="BH265" i="2" s="1"/>
  <c r="AV260" i="2"/>
  <c r="BF260" i="2" s="1"/>
  <c r="BG260" i="2" s="1"/>
  <c r="BH260" i="2" s="1"/>
  <c r="AV572" i="2"/>
  <c r="BF572" i="2" s="1"/>
  <c r="BG572" i="2" s="1"/>
  <c r="BH572" i="2" s="1"/>
  <c r="AV512" i="2"/>
  <c r="BF512" i="2" s="1"/>
  <c r="BG512" i="2" s="1"/>
  <c r="BH512" i="2" s="1"/>
  <c r="AV609" i="2"/>
  <c r="BF609" i="2" s="1"/>
  <c r="BG609" i="2" s="1"/>
  <c r="BH609" i="2" s="1"/>
  <c r="AV485" i="2"/>
  <c r="BF485" i="2" s="1"/>
  <c r="BG485" i="2" s="1"/>
  <c r="BH485" i="2" s="1"/>
  <c r="AV618" i="2"/>
  <c r="BF618" i="2" s="1"/>
  <c r="BG618" i="2" s="1"/>
  <c r="BH618" i="2" s="1"/>
  <c r="AV394" i="2"/>
  <c r="BF394" i="2" s="1"/>
  <c r="BG394" i="2" s="1"/>
  <c r="BH394" i="2" s="1"/>
  <c r="AV357" i="2"/>
  <c r="BF357" i="2" s="1"/>
  <c r="BG357" i="2" s="1"/>
  <c r="BH357" i="2" s="1"/>
  <c r="AV520" i="2"/>
  <c r="BF520" i="2" s="1"/>
  <c r="BG520" i="2" s="1"/>
  <c r="BH520" i="2" s="1"/>
  <c r="AV286" i="2"/>
  <c r="BF286" i="2" s="1"/>
  <c r="BG286" i="2" s="1"/>
  <c r="BH286" i="2" s="1"/>
  <c r="AV886" i="2"/>
  <c r="BF886" i="2" s="1"/>
  <c r="BG886" i="2" s="1"/>
  <c r="BH886" i="2" s="1"/>
  <c r="AV343" i="2"/>
  <c r="BF343" i="2" s="1"/>
  <c r="BG343" i="2" s="1"/>
  <c r="BH343" i="2" s="1"/>
  <c r="AV317" i="2"/>
  <c r="BF317" i="2" s="1"/>
  <c r="BG317" i="2" s="1"/>
  <c r="BH317" i="2" s="1"/>
  <c r="AV76" i="2"/>
  <c r="BF76" i="2" s="1"/>
  <c r="BG76" i="2" s="1"/>
  <c r="BH76" i="2" s="1"/>
  <c r="AV500" i="2"/>
  <c r="BF500" i="2" s="1"/>
  <c r="BG500" i="2" s="1"/>
  <c r="BH500" i="2" s="1"/>
  <c r="AV679" i="2"/>
  <c r="BF679" i="2" s="1"/>
  <c r="BG679" i="2" s="1"/>
  <c r="BH679" i="2" s="1"/>
  <c r="AV132" i="2"/>
  <c r="BF132" i="2" s="1"/>
  <c r="BG132" i="2" s="1"/>
  <c r="BH132" i="2" s="1"/>
  <c r="AV950" i="2"/>
  <c r="BF950" i="2" s="1"/>
  <c r="BG950" i="2" s="1"/>
  <c r="BH950" i="2" s="1"/>
  <c r="AV622" i="2"/>
  <c r="BF622" i="2" s="1"/>
  <c r="BG622" i="2" s="1"/>
  <c r="BH622" i="2" s="1"/>
  <c r="AV219" i="2"/>
  <c r="BF219" i="2" s="1"/>
  <c r="BG219" i="2" s="1"/>
  <c r="BH219" i="2" s="1"/>
  <c r="AV302" i="2"/>
  <c r="BF302" i="2" s="1"/>
  <c r="BG302" i="2" s="1"/>
  <c r="BH302" i="2" s="1"/>
  <c r="AY959" i="3"/>
  <c r="BI959" i="3" s="1"/>
  <c r="BJ959" i="3" s="1"/>
  <c r="BK959" i="3" s="1"/>
  <c r="BU334" i="4"/>
  <c r="CE334" i="4" s="1"/>
  <c r="CF334" i="4" s="1"/>
  <c r="CG334" i="4" s="1"/>
  <c r="BU44" i="4"/>
  <c r="CE44" i="4" s="1"/>
  <c r="CF44" i="4" s="1"/>
  <c r="CG44" i="4" s="1"/>
  <c r="BU817" i="4"/>
  <c r="CE817" i="4" s="1"/>
  <c r="CF817" i="4" s="1"/>
  <c r="CG817" i="4" s="1"/>
  <c r="BU714" i="4"/>
  <c r="CE714" i="4" s="1"/>
  <c r="CF714" i="4" s="1"/>
  <c r="CG714" i="4" s="1"/>
  <c r="BU367" i="4"/>
  <c r="CE367" i="4" s="1"/>
  <c r="CF367" i="4" s="1"/>
  <c r="CG367" i="4" s="1"/>
  <c r="BU835" i="4"/>
  <c r="CE835" i="4" s="1"/>
  <c r="CF835" i="4" s="1"/>
  <c r="CG835" i="4" s="1"/>
  <c r="BU626" i="4"/>
  <c r="CE626" i="4" s="1"/>
  <c r="CF626" i="4" s="1"/>
  <c r="CG626" i="4" s="1"/>
  <c r="BU127" i="4"/>
  <c r="CE127" i="4" s="1"/>
  <c r="CF127" i="4" s="1"/>
  <c r="CG127" i="4" s="1"/>
  <c r="BU387" i="4"/>
  <c r="CE387" i="4" s="1"/>
  <c r="CF387" i="4" s="1"/>
  <c r="CG387" i="4" s="1"/>
  <c r="BU301" i="4"/>
  <c r="CE301" i="4" s="1"/>
  <c r="CF301" i="4" s="1"/>
  <c r="CG301" i="4" s="1"/>
  <c r="BU664" i="4"/>
  <c r="CE664" i="4" s="1"/>
  <c r="CF664" i="4" s="1"/>
  <c r="CG664" i="4" s="1"/>
  <c r="BU577" i="4"/>
  <c r="CE577" i="4" s="1"/>
  <c r="CF577" i="4" s="1"/>
  <c r="CG577" i="4" s="1"/>
  <c r="BU437" i="4"/>
  <c r="CE437" i="4" s="1"/>
  <c r="CF437" i="4" s="1"/>
  <c r="CG437" i="4" s="1"/>
  <c r="BU859" i="4"/>
  <c r="CE859" i="4" s="1"/>
  <c r="CF859" i="4" s="1"/>
  <c r="CG859" i="4" s="1"/>
  <c r="BU223" i="4"/>
  <c r="CE223" i="4" s="1"/>
  <c r="CF223" i="4" s="1"/>
  <c r="CG223" i="4" s="1"/>
  <c r="BU235" i="4"/>
  <c r="CE235" i="4" s="1"/>
  <c r="CF235" i="4" s="1"/>
  <c r="CG235" i="4" s="1"/>
  <c r="BU414" i="4"/>
  <c r="CE414" i="4" s="1"/>
  <c r="CF414" i="4" s="1"/>
  <c r="CG414" i="4" s="1"/>
  <c r="BU857" i="4"/>
  <c r="CE857" i="4" s="1"/>
  <c r="CF857" i="4" s="1"/>
  <c r="CG857" i="4" s="1"/>
  <c r="BU97" i="4"/>
  <c r="CE97" i="4" s="1"/>
  <c r="CF97" i="4" s="1"/>
  <c r="CG97" i="4" s="1"/>
  <c r="BU146" i="4"/>
  <c r="CE146" i="4" s="1"/>
  <c r="CF146" i="4" s="1"/>
  <c r="CG146" i="4" s="1"/>
  <c r="BU489" i="4"/>
  <c r="CE489" i="4" s="1"/>
  <c r="CF489" i="4" s="1"/>
  <c r="CG489" i="4" s="1"/>
  <c r="BU336" i="4"/>
  <c r="CE336" i="4" s="1"/>
  <c r="CF336" i="4" s="1"/>
  <c r="CG336" i="4" s="1"/>
  <c r="BU250" i="4"/>
  <c r="CE250" i="4" s="1"/>
  <c r="CF250" i="4" s="1"/>
  <c r="CG250" i="4" s="1"/>
  <c r="BU871" i="4"/>
  <c r="CE871" i="4" s="1"/>
  <c r="CF871" i="4" s="1"/>
  <c r="CG871" i="4" s="1"/>
  <c r="BU723" i="4"/>
  <c r="CE723" i="4" s="1"/>
  <c r="CF723" i="4" s="1"/>
  <c r="CG723" i="4" s="1"/>
  <c r="BU916" i="4"/>
  <c r="CE916" i="4" s="1"/>
  <c r="CF916" i="4" s="1"/>
  <c r="CG916" i="4" s="1"/>
  <c r="BU140" i="4"/>
  <c r="CE140" i="4" s="1"/>
  <c r="CF140" i="4" s="1"/>
  <c r="CG140" i="4" s="1"/>
  <c r="BU82" i="4"/>
  <c r="CE82" i="4" s="1"/>
  <c r="CF82" i="4" s="1"/>
  <c r="CG82" i="4" s="1"/>
  <c r="BU903" i="4"/>
  <c r="CE903" i="4" s="1"/>
  <c r="CF903" i="4" s="1"/>
  <c r="CG903" i="4" s="1"/>
  <c r="BU804" i="4"/>
  <c r="CE804" i="4" s="1"/>
  <c r="CF804" i="4" s="1"/>
  <c r="CG804" i="4" s="1"/>
  <c r="BU881" i="4"/>
  <c r="CE881" i="4" s="1"/>
  <c r="CF881" i="4" s="1"/>
  <c r="CG881" i="4" s="1"/>
  <c r="BU751" i="4"/>
  <c r="CE751" i="4" s="1"/>
  <c r="CF751" i="4" s="1"/>
  <c r="CG751" i="4" s="1"/>
  <c r="BU445" i="4"/>
  <c r="CE445" i="4" s="1"/>
  <c r="CF445" i="4" s="1"/>
  <c r="CG445" i="4" s="1"/>
  <c r="BU758" i="4"/>
  <c r="CE758" i="4" s="1"/>
  <c r="CF758" i="4" s="1"/>
  <c r="CG758" i="4" s="1"/>
  <c r="BU191" i="4"/>
  <c r="CE191" i="4" s="1"/>
  <c r="CF191" i="4" s="1"/>
  <c r="CG191" i="4" s="1"/>
  <c r="BU187" i="4"/>
  <c r="CE187" i="4" s="1"/>
  <c r="CF187" i="4" s="1"/>
  <c r="CG187" i="4" s="1"/>
  <c r="BU970" i="4"/>
  <c r="CE970" i="4" s="1"/>
  <c r="CF970" i="4" s="1"/>
  <c r="CG970" i="4" s="1"/>
  <c r="BU796" i="4"/>
  <c r="CE796" i="4" s="1"/>
  <c r="CF796" i="4" s="1"/>
  <c r="CG796" i="4" s="1"/>
  <c r="BU199" i="4"/>
  <c r="CE199" i="4" s="1"/>
  <c r="CF199" i="4" s="1"/>
  <c r="CG199" i="4" s="1"/>
  <c r="BU538" i="4"/>
  <c r="CE538" i="4" s="1"/>
  <c r="CF538" i="4" s="1"/>
  <c r="CG538" i="4" s="1"/>
  <c r="BU454" i="4"/>
  <c r="CE454" i="4" s="1"/>
  <c r="CF454" i="4" s="1"/>
  <c r="CG454" i="4" s="1"/>
  <c r="BU780" i="4"/>
  <c r="CE780" i="4" s="1"/>
  <c r="CF780" i="4" s="1"/>
  <c r="CG780" i="4" s="1"/>
  <c r="BU690" i="4"/>
  <c r="CE690" i="4" s="1"/>
  <c r="CF690" i="4" s="1"/>
  <c r="CG690" i="4" s="1"/>
  <c r="BU6" i="4"/>
  <c r="CE6" i="4" s="1"/>
  <c r="CF6" i="4" s="1"/>
  <c r="CG6" i="4" s="1"/>
  <c r="BU111" i="4"/>
  <c r="CE111" i="4" s="1"/>
  <c r="CF111" i="4" s="1"/>
  <c r="CG111" i="4" s="1"/>
  <c r="BU65" i="4"/>
  <c r="CE65" i="4" s="1"/>
  <c r="CF65" i="4" s="1"/>
  <c r="CG65" i="4" s="1"/>
  <c r="BU640" i="4"/>
  <c r="CE640" i="4" s="1"/>
  <c r="CF640" i="4" s="1"/>
  <c r="CG640" i="4" s="1"/>
  <c r="BU553" i="4"/>
  <c r="CE553" i="4" s="1"/>
  <c r="CF553" i="4" s="1"/>
  <c r="CG553" i="4" s="1"/>
  <c r="BU913" i="4"/>
  <c r="CE913" i="4" s="1"/>
  <c r="CF913" i="4" s="1"/>
  <c r="CG913" i="4" s="1"/>
  <c r="BU875" i="4"/>
  <c r="CE875" i="4" s="1"/>
  <c r="CF875" i="4" s="1"/>
  <c r="CG875" i="4" s="1"/>
  <c r="BU976" i="4"/>
  <c r="CE976" i="4" s="1"/>
  <c r="CF976" i="4" s="1"/>
  <c r="CG976" i="4" s="1"/>
  <c r="AV826" i="2"/>
  <c r="BF826" i="2" s="1"/>
  <c r="BG826" i="2" s="1"/>
  <c r="BH826" i="2" s="1"/>
  <c r="AV411" i="2"/>
  <c r="BF411" i="2" s="1"/>
  <c r="BG411" i="2" s="1"/>
  <c r="BH411" i="2" s="1"/>
  <c r="AV201" i="2"/>
  <c r="BF201" i="2" s="1"/>
  <c r="BG201" i="2" s="1"/>
  <c r="BH201" i="2" s="1"/>
  <c r="AV499" i="2"/>
  <c r="BF499" i="2" s="1"/>
  <c r="BG499" i="2" s="1"/>
  <c r="BH499" i="2" s="1"/>
  <c r="AV784" i="2"/>
  <c r="BF784" i="2" s="1"/>
  <c r="BG784" i="2" s="1"/>
  <c r="BH784" i="2" s="1"/>
  <c r="AV46" i="2"/>
  <c r="BF46" i="2" s="1"/>
  <c r="BG46" i="2" s="1"/>
  <c r="BH46" i="2" s="1"/>
  <c r="AV418" i="2"/>
  <c r="BF418" i="2" s="1"/>
  <c r="BG418" i="2" s="1"/>
  <c r="BH418" i="2" s="1"/>
  <c r="AV342" i="2"/>
  <c r="BF342" i="2" s="1"/>
  <c r="BG342" i="2" s="1"/>
  <c r="BH342" i="2" s="1"/>
  <c r="AV291" i="2"/>
  <c r="BF291" i="2" s="1"/>
  <c r="BG291" i="2" s="1"/>
  <c r="BH291" i="2" s="1"/>
  <c r="AV41" i="2"/>
  <c r="BF41" i="2" s="1"/>
  <c r="BG41" i="2" s="1"/>
  <c r="BH41" i="2" s="1"/>
  <c r="AV806" i="2"/>
  <c r="BF806" i="2" s="1"/>
  <c r="BG806" i="2" s="1"/>
  <c r="BH806" i="2" s="1"/>
  <c r="AV733" i="2"/>
  <c r="BF733" i="2" s="1"/>
  <c r="BG733" i="2" s="1"/>
  <c r="BH733" i="2" s="1"/>
  <c r="AV209" i="2"/>
  <c r="BF209" i="2" s="1"/>
  <c r="BG209" i="2" s="1"/>
  <c r="BH209" i="2" s="1"/>
  <c r="AV328" i="2"/>
  <c r="BF328" i="2" s="1"/>
  <c r="BG328" i="2" s="1"/>
  <c r="BH328" i="2" s="1"/>
  <c r="AV608" i="2"/>
  <c r="BF608" i="2" s="1"/>
  <c r="BG608" i="2" s="1"/>
  <c r="BH608" i="2" s="1"/>
  <c r="AV163" i="2"/>
  <c r="BF163" i="2" s="1"/>
  <c r="BG163" i="2" s="1"/>
  <c r="BH163" i="2" s="1"/>
  <c r="AV350" i="2"/>
  <c r="BF350" i="2" s="1"/>
  <c r="BG350" i="2" s="1"/>
  <c r="BH350" i="2" s="1"/>
  <c r="AV33" i="2"/>
  <c r="BF33" i="2" s="1"/>
  <c r="BG33" i="2" s="1"/>
  <c r="BH33" i="2" s="1"/>
  <c r="AV653" i="2"/>
  <c r="BF653" i="2" s="1"/>
  <c r="BG653" i="2" s="1"/>
  <c r="BH653" i="2" s="1"/>
  <c r="AV845" i="2"/>
  <c r="BF845" i="2" s="1"/>
  <c r="BG845" i="2" s="1"/>
  <c r="BH845" i="2" s="1"/>
  <c r="AV793" i="2"/>
  <c r="BF793" i="2" s="1"/>
  <c r="BG793" i="2" s="1"/>
  <c r="BH793" i="2" s="1"/>
  <c r="AV993" i="2"/>
  <c r="BF993" i="2" s="1"/>
  <c r="BG993" i="2" s="1"/>
  <c r="BH993" i="2" s="1"/>
  <c r="AV683" i="2"/>
  <c r="BF683" i="2" s="1"/>
  <c r="BG683" i="2" s="1"/>
  <c r="BH683" i="2" s="1"/>
  <c r="AV322" i="2"/>
  <c r="BF322" i="2" s="1"/>
  <c r="BG322" i="2" s="1"/>
  <c r="BH322" i="2" s="1"/>
  <c r="AV459" i="2"/>
  <c r="BF459" i="2" s="1"/>
  <c r="BG459" i="2" s="1"/>
  <c r="BH459" i="2" s="1"/>
  <c r="AV184" i="2"/>
  <c r="BF184" i="2" s="1"/>
  <c r="BG184" i="2" s="1"/>
  <c r="BH184" i="2" s="1"/>
  <c r="AV280" i="2"/>
  <c r="BF280" i="2" s="1"/>
  <c r="BG280" i="2" s="1"/>
  <c r="BH280" i="2" s="1"/>
  <c r="AV686" i="2"/>
  <c r="BF686" i="2" s="1"/>
  <c r="BG686" i="2" s="1"/>
  <c r="BH686" i="2" s="1"/>
  <c r="AV424" i="2"/>
  <c r="BF424" i="2" s="1"/>
  <c r="BG424" i="2" s="1"/>
  <c r="BH424" i="2" s="1"/>
  <c r="AV231" i="2"/>
  <c r="BF231" i="2" s="1"/>
  <c r="BG231" i="2" s="1"/>
  <c r="BH231" i="2" s="1"/>
  <c r="AV624" i="2"/>
  <c r="BF624" i="2" s="1"/>
  <c r="BG624" i="2" s="1"/>
  <c r="BH624" i="2" s="1"/>
  <c r="AV240" i="2"/>
  <c r="BF240" i="2" s="1"/>
  <c r="BG240" i="2" s="1"/>
  <c r="BH240" i="2" s="1"/>
  <c r="AV74" i="2"/>
  <c r="BF74" i="2" s="1"/>
  <c r="BG74" i="2" s="1"/>
  <c r="BH74" i="2" s="1"/>
  <c r="AV731" i="2"/>
  <c r="BF731" i="2" s="1"/>
  <c r="BG731" i="2" s="1"/>
  <c r="BH731" i="2" s="1"/>
  <c r="AV592" i="2"/>
  <c r="BF592" i="2" s="1"/>
  <c r="BG592" i="2" s="1"/>
  <c r="BH592" i="2" s="1"/>
  <c r="AV158" i="2"/>
  <c r="BF158" i="2" s="1"/>
  <c r="BG158" i="2" s="1"/>
  <c r="BH158" i="2" s="1"/>
  <c r="AV696" i="2"/>
  <c r="BF696" i="2" s="1"/>
  <c r="BG696" i="2" s="1"/>
  <c r="BH696" i="2" s="1"/>
  <c r="AV659" i="2"/>
  <c r="BF659" i="2" s="1"/>
  <c r="BG659" i="2" s="1"/>
  <c r="BH659" i="2" s="1"/>
  <c r="AV32" i="2"/>
  <c r="BF32" i="2" s="1"/>
  <c r="BG32" i="2" s="1"/>
  <c r="BH32" i="2" s="1"/>
  <c r="AV175" i="2"/>
  <c r="BF175" i="2" s="1"/>
  <c r="BG175" i="2" s="1"/>
  <c r="BH175" i="2" s="1"/>
  <c r="AV465" i="2"/>
  <c r="BF465" i="2" s="1"/>
  <c r="BG465" i="2" s="1"/>
  <c r="BH465" i="2" s="1"/>
  <c r="AV698" i="2"/>
  <c r="BF698" i="2" s="1"/>
  <c r="BG698" i="2" s="1"/>
  <c r="BH698" i="2" s="1"/>
  <c r="AV536" i="2"/>
  <c r="BF536" i="2" s="1"/>
  <c r="BG536" i="2" s="1"/>
  <c r="BH536" i="2" s="1"/>
  <c r="AV859" i="2"/>
  <c r="BF859" i="2" s="1"/>
  <c r="BG859" i="2" s="1"/>
  <c r="BH859" i="2" s="1"/>
  <c r="AV241" i="2"/>
  <c r="BF241" i="2" s="1"/>
  <c r="BG241" i="2" s="1"/>
  <c r="BH241" i="2" s="1"/>
  <c r="AV355" i="2"/>
  <c r="BF355" i="2" s="1"/>
  <c r="BG355" i="2" s="1"/>
  <c r="BH355" i="2" s="1"/>
  <c r="AV262" i="2"/>
  <c r="BF262" i="2" s="1"/>
  <c r="BG262" i="2" s="1"/>
  <c r="BH262" i="2" s="1"/>
  <c r="AV573" i="2"/>
  <c r="BF573" i="2" s="1"/>
  <c r="BG573" i="2" s="1"/>
  <c r="BH573" i="2" s="1"/>
  <c r="AV445" i="2"/>
  <c r="BF445" i="2" s="1"/>
  <c r="BG445" i="2" s="1"/>
  <c r="BH445" i="2" s="1"/>
  <c r="AV587" i="2"/>
  <c r="BF587" i="2" s="1"/>
  <c r="BG587" i="2" s="1"/>
  <c r="BH587" i="2" s="1"/>
  <c r="AV545" i="2"/>
  <c r="BF545" i="2" s="1"/>
  <c r="BG545" i="2" s="1"/>
  <c r="BH545" i="2" s="1"/>
  <c r="AV171" i="2"/>
  <c r="BF171" i="2" s="1"/>
  <c r="BG171" i="2" s="1"/>
  <c r="BH171" i="2" s="1"/>
  <c r="AV198" i="2"/>
  <c r="BF198" i="2" s="1"/>
  <c r="BG198" i="2" s="1"/>
  <c r="BH198" i="2" s="1"/>
  <c r="AV366" i="2"/>
  <c r="BF366" i="2" s="1"/>
  <c r="BG366" i="2" s="1"/>
  <c r="BH366" i="2" s="1"/>
  <c r="AV566" i="2"/>
  <c r="BF566" i="2" s="1"/>
  <c r="BG566" i="2" s="1"/>
  <c r="BH566" i="2" s="1"/>
  <c r="AV39" i="2"/>
  <c r="BF39" i="2" s="1"/>
  <c r="BG39" i="2" s="1"/>
  <c r="BH39" i="2" s="1"/>
  <c r="AV99" i="2"/>
  <c r="BF99" i="2" s="1"/>
  <c r="BG99" i="2" s="1"/>
  <c r="BH99" i="2" s="1"/>
  <c r="AV318" i="2"/>
  <c r="BF318" i="2" s="1"/>
  <c r="BG318" i="2" s="1"/>
  <c r="BH318" i="2" s="1"/>
  <c r="AV689" i="2"/>
  <c r="BF689" i="2" s="1"/>
  <c r="BG689" i="2" s="1"/>
  <c r="BH689" i="2" s="1"/>
  <c r="AV189" i="2"/>
  <c r="BF189" i="2" s="1"/>
  <c r="BG189" i="2" s="1"/>
  <c r="BH189" i="2" s="1"/>
  <c r="AV986" i="2"/>
  <c r="BF986" i="2" s="1"/>
  <c r="BG986" i="2" s="1"/>
  <c r="BH986" i="2" s="1"/>
  <c r="AV678" i="2"/>
  <c r="BF678" i="2" s="1"/>
  <c r="BG678" i="2" s="1"/>
  <c r="BH678" i="2" s="1"/>
  <c r="AV469" i="2"/>
  <c r="BF469" i="2" s="1"/>
  <c r="BG469" i="2" s="1"/>
  <c r="BH469" i="2" s="1"/>
  <c r="AV114" i="2"/>
  <c r="BF114" i="2" s="1"/>
  <c r="BG114" i="2" s="1"/>
  <c r="BH114" i="2" s="1"/>
  <c r="AV177" i="2"/>
  <c r="BF177" i="2" s="1"/>
  <c r="BG177" i="2" s="1"/>
  <c r="BH177" i="2" s="1"/>
  <c r="AV106" i="2"/>
  <c r="BF106" i="2" s="1"/>
  <c r="BG106" i="2" s="1"/>
  <c r="BH106" i="2" s="1"/>
  <c r="AV115" i="2"/>
  <c r="BF115" i="2" s="1"/>
  <c r="BG115" i="2" s="1"/>
  <c r="BH115" i="2" s="1"/>
  <c r="AV617" i="2"/>
  <c r="BF617" i="2" s="1"/>
  <c r="BG617" i="2" s="1"/>
  <c r="BH617" i="2" s="1"/>
  <c r="AV375" i="2"/>
  <c r="BF375" i="2" s="1"/>
  <c r="BG375" i="2" s="1"/>
  <c r="BH375" i="2" s="1"/>
  <c r="AV237" i="2"/>
  <c r="BF237" i="2" s="1"/>
  <c r="BG237" i="2" s="1"/>
  <c r="BH237" i="2" s="1"/>
  <c r="AV78" i="2"/>
  <c r="BF78" i="2" s="1"/>
  <c r="BG78" i="2" s="1"/>
  <c r="BH78" i="2" s="1"/>
  <c r="AV266" i="2"/>
  <c r="BF266" i="2" s="1"/>
  <c r="BG266" i="2" s="1"/>
  <c r="BH266" i="2" s="1"/>
  <c r="AV196" i="2"/>
  <c r="BF196" i="2" s="1"/>
  <c r="BG196" i="2" s="1"/>
  <c r="BH196" i="2" s="1"/>
  <c r="AV442" i="2"/>
  <c r="BF442" i="2" s="1"/>
  <c r="BG442" i="2" s="1"/>
  <c r="BH442" i="2" s="1"/>
  <c r="AV510" i="2"/>
  <c r="BF510" i="2" s="1"/>
  <c r="BG510" i="2" s="1"/>
  <c r="BH510" i="2" s="1"/>
  <c r="AV358" i="2"/>
  <c r="BF358" i="2" s="1"/>
  <c r="BG358" i="2" s="1"/>
  <c r="BH358" i="2" s="1"/>
  <c r="AV914" i="2"/>
  <c r="BF914" i="2" s="1"/>
  <c r="BG914" i="2" s="1"/>
  <c r="BH914" i="2" s="1"/>
  <c r="AV12" i="2"/>
  <c r="BF12" i="2" s="1"/>
  <c r="BG12" i="2" s="1"/>
  <c r="BH12" i="2" s="1"/>
  <c r="AV615" i="2"/>
  <c r="BF615" i="2" s="1"/>
  <c r="BG615" i="2" s="1"/>
  <c r="BH615" i="2" s="1"/>
  <c r="BU554" i="4"/>
  <c r="CE554" i="4" s="1"/>
  <c r="CF554" i="4" s="1"/>
  <c r="CG554" i="4" s="1"/>
  <c r="BU224" i="4"/>
  <c r="CE224" i="4" s="1"/>
  <c r="CF224" i="4" s="1"/>
  <c r="CG224" i="4" s="1"/>
  <c r="BU228" i="4"/>
  <c r="CE228" i="4" s="1"/>
  <c r="CF228" i="4" s="1"/>
  <c r="CG228" i="4" s="1"/>
  <c r="BU34" i="4"/>
  <c r="CE34" i="4" s="1"/>
  <c r="CF34" i="4" s="1"/>
  <c r="CG34" i="4" s="1"/>
  <c r="BU520" i="4"/>
  <c r="CE520" i="4" s="1"/>
  <c r="CF520" i="4" s="1"/>
  <c r="CG520" i="4" s="1"/>
  <c r="BU423" i="4"/>
  <c r="CE423" i="4" s="1"/>
  <c r="CF423" i="4" s="1"/>
  <c r="CG423" i="4" s="1"/>
  <c r="BU815" i="4"/>
  <c r="CE815" i="4" s="1"/>
  <c r="CF815" i="4" s="1"/>
  <c r="CG815" i="4" s="1"/>
  <c r="BU150" i="4"/>
  <c r="CE150" i="4" s="1"/>
  <c r="CF150" i="4" s="1"/>
  <c r="CG150" i="4" s="1"/>
  <c r="BU342" i="4"/>
  <c r="CE342" i="4" s="1"/>
  <c r="CF342" i="4" s="1"/>
  <c r="CG342" i="4" s="1"/>
  <c r="BU567" i="4"/>
  <c r="CE567" i="4" s="1"/>
  <c r="CF567" i="4" s="1"/>
  <c r="CG567" i="4" s="1"/>
  <c r="BU999" i="4"/>
  <c r="CE999" i="4" s="1"/>
  <c r="CF999" i="4" s="1"/>
  <c r="CG999" i="4" s="1"/>
  <c r="BU566" i="4"/>
  <c r="CE566" i="4" s="1"/>
  <c r="CF566" i="4" s="1"/>
  <c r="CG566" i="4" s="1"/>
  <c r="BU931" i="4"/>
  <c r="CE931" i="4" s="1"/>
  <c r="CF931" i="4" s="1"/>
  <c r="CG931" i="4" s="1"/>
  <c r="BU864" i="4"/>
  <c r="CE864" i="4" s="1"/>
  <c r="CF864" i="4" s="1"/>
  <c r="CG864" i="4" s="1"/>
  <c r="BU486" i="4"/>
  <c r="CE486" i="4" s="1"/>
  <c r="CF486" i="4" s="1"/>
  <c r="CG486" i="4" s="1"/>
  <c r="BU595" i="4"/>
  <c r="CE595" i="4" s="1"/>
  <c r="CF595" i="4" s="1"/>
  <c r="CG595" i="4" s="1"/>
  <c r="BU217" i="4"/>
  <c r="CE217" i="4" s="1"/>
  <c r="CF217" i="4" s="1"/>
  <c r="CG217" i="4" s="1"/>
  <c r="BU157" i="4"/>
  <c r="CE157" i="4" s="1"/>
  <c r="CF157" i="4" s="1"/>
  <c r="CG157" i="4" s="1"/>
  <c r="BU575" i="4"/>
  <c r="CE575" i="4" s="1"/>
  <c r="CF575" i="4" s="1"/>
  <c r="CG575" i="4" s="1"/>
  <c r="BU374" i="4"/>
  <c r="CE374" i="4" s="1"/>
  <c r="CF374" i="4" s="1"/>
  <c r="CG374" i="4" s="1"/>
  <c r="BU781" i="4"/>
  <c r="CE781" i="4" s="1"/>
  <c r="CF781" i="4" s="1"/>
  <c r="CG781" i="4" s="1"/>
  <c r="BU72" i="4"/>
  <c r="CE72" i="4" s="1"/>
  <c r="CF72" i="4" s="1"/>
  <c r="CG72" i="4" s="1"/>
  <c r="BU473" i="4"/>
  <c r="CE473" i="4" s="1"/>
  <c r="CF473" i="4" s="1"/>
  <c r="CG473" i="4" s="1"/>
  <c r="BU292" i="4"/>
  <c r="CE292" i="4" s="1"/>
  <c r="CF292" i="4" s="1"/>
  <c r="CG292" i="4" s="1"/>
  <c r="BU70" i="4"/>
  <c r="CE70" i="4" s="1"/>
  <c r="CF70" i="4" s="1"/>
  <c r="CG70" i="4" s="1"/>
  <c r="BU113" i="4"/>
  <c r="CE113" i="4" s="1"/>
  <c r="CF113" i="4" s="1"/>
  <c r="CG113" i="4" s="1"/>
  <c r="BU383" i="4"/>
  <c r="CE383" i="4" s="1"/>
  <c r="CF383" i="4" s="1"/>
  <c r="CG383" i="4" s="1"/>
  <c r="BU129" i="4"/>
  <c r="CE129" i="4" s="1"/>
  <c r="CF129" i="4" s="1"/>
  <c r="CG129" i="4" s="1"/>
  <c r="BU155" i="4"/>
  <c r="CE155" i="4" s="1"/>
  <c r="CF155" i="4" s="1"/>
  <c r="CG155" i="4" s="1"/>
  <c r="BU345" i="4"/>
  <c r="CE345" i="4" s="1"/>
  <c r="CF345" i="4" s="1"/>
  <c r="CG345" i="4" s="1"/>
  <c r="BU514" i="4"/>
  <c r="CE514" i="4" s="1"/>
  <c r="CF514" i="4" s="1"/>
  <c r="CG514" i="4" s="1"/>
  <c r="BU606" i="4"/>
  <c r="CE606" i="4" s="1"/>
  <c r="CF606" i="4" s="1"/>
  <c r="CG606" i="4" s="1"/>
  <c r="BU557" i="4"/>
  <c r="CE557" i="4" s="1"/>
  <c r="CF557" i="4" s="1"/>
  <c r="CG557" i="4" s="1"/>
  <c r="BU925" i="4"/>
  <c r="CE925" i="4" s="1"/>
  <c r="CF925" i="4" s="1"/>
  <c r="CG925" i="4" s="1"/>
  <c r="BU906" i="4"/>
  <c r="CE906" i="4" s="1"/>
  <c r="CF906" i="4" s="1"/>
  <c r="CG906" i="4" s="1"/>
  <c r="BU12" i="4"/>
  <c r="CE12" i="4" s="1"/>
  <c r="CF12" i="4" s="1"/>
  <c r="CG12" i="4" s="1"/>
  <c r="BU583" i="4"/>
  <c r="CE583" i="4" s="1"/>
  <c r="CF583" i="4" s="1"/>
  <c r="CG583" i="4" s="1"/>
  <c r="BQ5" i="4"/>
  <c r="AV2" i="4"/>
  <c r="BS5" i="4"/>
  <c r="AX2" i="4"/>
  <c r="BU28" i="4"/>
  <c r="CE28" i="4" s="1"/>
  <c r="CF28" i="4" s="1"/>
  <c r="CG28" i="4" s="1"/>
  <c r="AV777" i="2"/>
  <c r="BF777" i="2" s="1"/>
  <c r="BG777" i="2" s="1"/>
  <c r="BH777" i="2" s="1"/>
  <c r="AV94" i="2"/>
  <c r="BF94" i="2" s="1"/>
  <c r="BG94" i="2" s="1"/>
  <c r="BH94" i="2" s="1"/>
  <c r="AV200" i="2"/>
  <c r="BF200" i="2" s="1"/>
  <c r="BG200" i="2" s="1"/>
  <c r="BH200" i="2" s="1"/>
  <c r="AV712" i="2"/>
  <c r="BF712" i="2" s="1"/>
  <c r="BG712" i="2" s="1"/>
  <c r="BH712" i="2" s="1"/>
  <c r="AV607" i="2"/>
  <c r="BF607" i="2" s="1"/>
  <c r="BG607" i="2" s="1"/>
  <c r="BH607" i="2" s="1"/>
  <c r="AV620" i="2"/>
  <c r="BF620" i="2" s="1"/>
  <c r="BG620" i="2" s="1"/>
  <c r="BH620" i="2" s="1"/>
  <c r="AV414" i="2"/>
  <c r="BF414" i="2" s="1"/>
  <c r="BG414" i="2" s="1"/>
  <c r="BH414" i="2" s="1"/>
  <c r="AV242" i="2"/>
  <c r="BF242" i="2" s="1"/>
  <c r="BG242" i="2" s="1"/>
  <c r="BH242" i="2" s="1"/>
  <c r="AV702" i="2"/>
  <c r="BF702" i="2" s="1"/>
  <c r="BG702" i="2" s="1"/>
  <c r="BH702" i="2" s="1"/>
  <c r="AV473" i="2"/>
  <c r="BF473" i="2" s="1"/>
  <c r="BG473" i="2" s="1"/>
  <c r="BH473" i="2" s="1"/>
  <c r="AV802" i="2"/>
  <c r="BF802" i="2" s="1"/>
  <c r="BG802" i="2" s="1"/>
  <c r="BH802" i="2" s="1"/>
  <c r="AV464" i="2"/>
  <c r="BF464" i="2" s="1"/>
  <c r="BG464" i="2" s="1"/>
  <c r="BH464" i="2" s="1"/>
  <c r="AV627" i="2"/>
  <c r="BF627" i="2" s="1"/>
  <c r="BG627" i="2" s="1"/>
  <c r="BH627" i="2" s="1"/>
  <c r="AV531" i="2"/>
  <c r="BF531" i="2" s="1"/>
  <c r="BG531" i="2" s="1"/>
  <c r="BH531" i="2" s="1"/>
  <c r="AV434" i="2"/>
  <c r="BF434" i="2" s="1"/>
  <c r="BG434" i="2" s="1"/>
  <c r="BH434" i="2" s="1"/>
  <c r="AV656" i="2"/>
  <c r="BF656" i="2" s="1"/>
  <c r="BG656" i="2" s="1"/>
  <c r="BH656" i="2" s="1"/>
  <c r="AV810" i="2"/>
  <c r="BF810" i="2" s="1"/>
  <c r="BG810" i="2" s="1"/>
  <c r="BH810" i="2" s="1"/>
  <c r="AV188" i="2"/>
  <c r="BF188" i="2" s="1"/>
  <c r="BG188" i="2" s="1"/>
  <c r="BH188" i="2" s="1"/>
  <c r="AV819" i="2"/>
  <c r="BF819" i="2" s="1"/>
  <c r="BG819" i="2" s="1"/>
  <c r="BH819" i="2" s="1"/>
  <c r="AV975" i="2"/>
  <c r="BF975" i="2" s="1"/>
  <c r="BG975" i="2" s="1"/>
  <c r="BH975" i="2" s="1"/>
  <c r="AV534" i="2"/>
  <c r="BF534" i="2" s="1"/>
  <c r="BG534" i="2" s="1"/>
  <c r="BH534" i="2" s="1"/>
  <c r="AV68" i="2"/>
  <c r="BF68" i="2" s="1"/>
  <c r="BG68" i="2" s="1"/>
  <c r="BH68" i="2" s="1"/>
  <c r="AV75" i="2"/>
  <c r="BF75" i="2" s="1"/>
  <c r="BG75" i="2" s="1"/>
  <c r="BH75" i="2" s="1"/>
  <c r="AV430" i="2"/>
  <c r="BF430" i="2" s="1"/>
  <c r="BG430" i="2" s="1"/>
  <c r="BH430" i="2" s="1"/>
  <c r="AV672" i="2"/>
  <c r="BF672" i="2" s="1"/>
  <c r="BG672" i="2" s="1"/>
  <c r="BH672" i="2" s="1"/>
  <c r="AV339" i="2"/>
  <c r="BF339" i="2" s="1"/>
  <c r="BG339" i="2" s="1"/>
  <c r="BH339" i="2" s="1"/>
  <c r="AV404" i="2"/>
  <c r="BF404" i="2" s="1"/>
  <c r="BG404" i="2" s="1"/>
  <c r="BH404" i="2" s="1"/>
  <c r="AV136" i="2"/>
  <c r="BF136" i="2" s="1"/>
  <c r="BG136" i="2" s="1"/>
  <c r="BH136" i="2" s="1"/>
  <c r="AV658" i="2"/>
  <c r="BF658" i="2" s="1"/>
  <c r="BG658" i="2" s="1"/>
  <c r="BH658" i="2" s="1"/>
  <c r="AV321" i="2"/>
  <c r="BF321" i="2" s="1"/>
  <c r="BG321" i="2" s="1"/>
  <c r="BH321" i="2" s="1"/>
  <c r="AV862" i="2"/>
  <c r="BF862" i="2" s="1"/>
  <c r="BG862" i="2" s="1"/>
  <c r="BH862" i="2" s="1"/>
  <c r="AV568" i="2"/>
  <c r="BF568" i="2" s="1"/>
  <c r="BG568" i="2" s="1"/>
  <c r="BH568" i="2" s="1"/>
  <c r="AV292" i="2"/>
  <c r="BF292" i="2" s="1"/>
  <c r="BG292" i="2" s="1"/>
  <c r="BH292" i="2" s="1"/>
  <c r="AV64" i="2"/>
  <c r="BF64" i="2" s="1"/>
  <c r="BG64" i="2" s="1"/>
  <c r="BH64" i="2" s="1"/>
  <c r="AV56" i="2"/>
  <c r="BF56" i="2" s="1"/>
  <c r="BG56" i="2" s="1"/>
  <c r="BH56" i="2" s="1"/>
  <c r="AV15" i="2"/>
  <c r="BF15" i="2" s="1"/>
  <c r="BG15" i="2" s="1"/>
  <c r="BH15" i="2" s="1"/>
  <c r="AV586" i="2"/>
  <c r="BF586" i="2" s="1"/>
  <c r="BG586" i="2" s="1"/>
  <c r="BH586" i="2" s="1"/>
  <c r="AV811" i="2"/>
  <c r="BF811" i="2" s="1"/>
  <c r="BG811" i="2" s="1"/>
  <c r="BH811" i="2" s="1"/>
  <c r="AV257" i="2"/>
  <c r="BF257" i="2" s="1"/>
  <c r="BG257" i="2" s="1"/>
  <c r="BH257" i="2" s="1"/>
  <c r="AV746" i="2"/>
  <c r="BF746" i="2" s="1"/>
  <c r="BG746" i="2" s="1"/>
  <c r="BH746" i="2" s="1"/>
  <c r="AV839" i="2"/>
  <c r="BF839" i="2" s="1"/>
  <c r="BG839" i="2" s="1"/>
  <c r="BH839" i="2" s="1"/>
  <c r="AV655" i="2"/>
  <c r="BF655" i="2" s="1"/>
  <c r="BG655" i="2" s="1"/>
  <c r="BH655" i="2" s="1"/>
  <c r="AV376" i="2"/>
  <c r="BF376" i="2" s="1"/>
  <c r="BG376" i="2" s="1"/>
  <c r="BH376" i="2" s="1"/>
  <c r="AV192" i="2"/>
  <c r="BF192" i="2" s="1"/>
  <c r="BG192" i="2" s="1"/>
  <c r="BH192" i="2" s="1"/>
  <c r="AV70" i="2"/>
  <c r="BF70" i="2" s="1"/>
  <c r="BG70" i="2" s="1"/>
  <c r="BH70" i="2" s="1"/>
  <c r="AV495" i="2"/>
  <c r="BF495" i="2" s="1"/>
  <c r="BG495" i="2" s="1"/>
  <c r="BH495" i="2" s="1"/>
  <c r="AV229" i="2"/>
  <c r="BF229" i="2" s="1"/>
  <c r="BG229" i="2" s="1"/>
  <c r="BH229" i="2" s="1"/>
  <c r="AV27" i="2"/>
  <c r="BF27" i="2" s="1"/>
  <c r="BG27" i="2" s="1"/>
  <c r="BH27" i="2" s="1"/>
  <c r="AV423" i="2"/>
  <c r="BF423" i="2" s="1"/>
  <c r="BG423" i="2" s="1"/>
  <c r="BH423" i="2" s="1"/>
  <c r="AV962" i="2"/>
  <c r="BF962" i="2" s="1"/>
  <c r="BG962" i="2" s="1"/>
  <c r="BH962" i="2" s="1"/>
  <c r="AV727" i="2"/>
  <c r="BF727" i="2" s="1"/>
  <c r="BG727" i="2" s="1"/>
  <c r="BH727" i="2" s="1"/>
  <c r="AV527" i="2"/>
  <c r="BF527" i="2" s="1"/>
  <c r="BG527" i="2" s="1"/>
  <c r="BH527" i="2" s="1"/>
  <c r="AV492" i="2"/>
  <c r="BF492" i="2" s="1"/>
  <c r="BG492" i="2" s="1"/>
  <c r="BH492" i="2" s="1"/>
  <c r="AV775" i="2"/>
  <c r="BF775" i="2" s="1"/>
  <c r="BG775" i="2" s="1"/>
  <c r="BH775" i="2" s="1"/>
  <c r="AV72" i="2"/>
  <c r="BF72" i="2" s="1"/>
  <c r="BG72" i="2" s="1"/>
  <c r="BH72" i="2" s="1"/>
  <c r="AV529" i="2"/>
  <c r="BF529" i="2" s="1"/>
  <c r="BG529" i="2" s="1"/>
  <c r="BH529" i="2" s="1"/>
  <c r="AV347" i="2"/>
  <c r="BF347" i="2" s="1"/>
  <c r="BG347" i="2" s="1"/>
  <c r="BH347" i="2" s="1"/>
  <c r="AV166" i="2"/>
  <c r="BF166" i="2" s="1"/>
  <c r="BG166" i="2" s="1"/>
  <c r="BH166" i="2" s="1"/>
  <c r="AV325" i="2"/>
  <c r="BF325" i="2" s="1"/>
  <c r="BG325" i="2" s="1"/>
  <c r="BH325" i="2" s="1"/>
  <c r="AV181" i="2"/>
  <c r="BF181" i="2" s="1"/>
  <c r="BG181" i="2" s="1"/>
  <c r="BH181" i="2" s="1"/>
  <c r="AV206" i="2"/>
  <c r="BF206" i="2" s="1"/>
  <c r="BG206" i="2" s="1"/>
  <c r="BH206" i="2" s="1"/>
  <c r="AV251" i="2"/>
  <c r="BF251" i="2" s="1"/>
  <c r="BG251" i="2" s="1"/>
  <c r="BH251" i="2" s="1"/>
  <c r="AV647" i="2"/>
  <c r="BF647" i="2" s="1"/>
  <c r="BG647" i="2" s="1"/>
  <c r="BH647" i="2" s="1"/>
  <c r="AV577" i="2"/>
  <c r="BF577" i="2" s="1"/>
  <c r="BG577" i="2" s="1"/>
  <c r="BH577" i="2" s="1"/>
  <c r="AV419" i="2"/>
  <c r="BF419" i="2" s="1"/>
  <c r="BG419" i="2" s="1"/>
  <c r="BH419" i="2" s="1"/>
  <c r="AV66" i="2"/>
  <c r="BF66" i="2" s="1"/>
  <c r="BG66" i="2" s="1"/>
  <c r="BH66" i="2" s="1"/>
  <c r="AV410" i="2"/>
  <c r="BF410" i="2" s="1"/>
  <c r="BG410" i="2" s="1"/>
  <c r="BH410" i="2" s="1"/>
  <c r="AV110" i="2"/>
  <c r="BF110" i="2" s="1"/>
  <c r="BG110" i="2" s="1"/>
  <c r="BH110" i="2" s="1"/>
  <c r="AV7" i="2"/>
  <c r="BF7" i="2" s="1"/>
  <c r="BG7" i="2" s="1"/>
  <c r="AV391" i="2"/>
  <c r="BF391" i="2" s="1"/>
  <c r="BG391" i="2" s="1"/>
  <c r="BH391" i="2" s="1"/>
  <c r="AV154" i="2"/>
  <c r="BF154" i="2" s="1"/>
  <c r="BG154" i="2" s="1"/>
  <c r="BH154" i="2" s="1"/>
  <c r="AV63" i="2"/>
  <c r="BF63" i="2" s="1"/>
  <c r="BG63" i="2" s="1"/>
  <c r="BH63" i="2" s="1"/>
  <c r="AV307" i="2"/>
  <c r="BF307" i="2" s="1"/>
  <c r="BG307" i="2" s="1"/>
  <c r="BH307" i="2" s="1"/>
  <c r="AV489" i="2"/>
  <c r="BF489" i="2" s="1"/>
  <c r="BG489" i="2" s="1"/>
  <c r="BH489" i="2" s="1"/>
  <c r="AV550" i="2"/>
  <c r="BF550" i="2" s="1"/>
  <c r="BG550" i="2" s="1"/>
  <c r="BH550" i="2" s="1"/>
  <c r="AV370" i="2"/>
  <c r="BF370" i="2" s="1"/>
  <c r="BG370" i="2" s="1"/>
  <c r="BH370" i="2" s="1"/>
  <c r="AV143" i="2"/>
  <c r="BF143" i="2" s="1"/>
  <c r="BG143" i="2" s="1"/>
  <c r="BH143" i="2" s="1"/>
  <c r="AV87" i="2"/>
  <c r="BF87" i="2" s="1"/>
  <c r="BG87" i="2" s="1"/>
  <c r="BH87" i="2" s="1"/>
  <c r="AV855" i="2"/>
  <c r="BF855" i="2" s="1"/>
  <c r="BG855" i="2" s="1"/>
  <c r="BH855" i="2" s="1"/>
  <c r="AV239" i="2"/>
  <c r="BF239" i="2" s="1"/>
  <c r="BG239" i="2" s="1"/>
  <c r="BH239" i="2" s="1"/>
  <c r="AV570" i="2"/>
  <c r="BF570" i="2" s="1"/>
  <c r="BG570" i="2" s="1"/>
  <c r="BH570" i="2" s="1"/>
  <c r="AV450" i="2"/>
  <c r="BF450" i="2" s="1"/>
  <c r="BG450" i="2" s="1"/>
  <c r="BH450" i="2" s="1"/>
  <c r="AV197" i="2"/>
  <c r="BF197" i="2" s="1"/>
  <c r="BG197" i="2" s="1"/>
  <c r="BH197" i="2" s="1"/>
  <c r="AV170" i="2"/>
  <c r="BF170" i="2" s="1"/>
  <c r="BG170" i="2" s="1"/>
  <c r="BH170" i="2" s="1"/>
  <c r="AV54" i="2"/>
  <c r="BF54" i="2" s="1"/>
  <c r="BG54" i="2" s="1"/>
  <c r="BH54" i="2" s="1"/>
  <c r="AV694" i="2"/>
  <c r="BF694" i="2" s="1"/>
  <c r="BG694" i="2" s="1"/>
  <c r="BH694" i="2" s="1"/>
  <c r="AV102" i="2"/>
  <c r="BF102" i="2" s="1"/>
  <c r="BG102" i="2" s="1"/>
  <c r="BH102" i="2" s="1"/>
  <c r="AV601" i="2"/>
  <c r="BF601" i="2" s="1"/>
  <c r="BG601" i="2" s="1"/>
  <c r="BH601" i="2" s="1"/>
  <c r="AV233" i="2"/>
  <c r="BF233" i="2" s="1"/>
  <c r="BG233" i="2" s="1"/>
  <c r="BH233" i="2" s="1"/>
  <c r="AV77" i="2"/>
  <c r="BF77" i="2" s="1"/>
  <c r="BG77" i="2" s="1"/>
  <c r="BH77" i="2" s="1"/>
  <c r="AV898" i="2"/>
  <c r="BF898" i="2" s="1"/>
  <c r="BG898" i="2" s="1"/>
  <c r="BH898" i="2" s="1"/>
  <c r="AV818" i="2"/>
  <c r="BF818" i="2" s="1"/>
  <c r="BG818" i="2" s="1"/>
  <c r="BH818" i="2" s="1"/>
  <c r="AY44" i="3"/>
  <c r="BI44" i="3" s="1"/>
  <c r="BJ44" i="3" s="1"/>
  <c r="BK44" i="3" s="1"/>
  <c r="AY753" i="3"/>
  <c r="BI753" i="3" s="1"/>
  <c r="BJ753" i="3" s="1"/>
  <c r="BK753" i="3" s="1"/>
  <c r="AV235" i="2"/>
  <c r="BF235" i="2" s="1"/>
  <c r="BG235" i="2" s="1"/>
  <c r="BH235" i="2" s="1"/>
  <c r="AV497" i="2"/>
  <c r="BF497" i="2" s="1"/>
  <c r="BG497" i="2" s="1"/>
  <c r="BH497" i="2" s="1"/>
  <c r="AV199" i="2"/>
  <c r="BF199" i="2" s="1"/>
  <c r="BG199" i="2" s="1"/>
  <c r="BH199" i="2" s="1"/>
  <c r="AV843" i="2"/>
  <c r="BF843" i="2" s="1"/>
  <c r="BG843" i="2" s="1"/>
  <c r="BH843" i="2" s="1"/>
  <c r="AV502" i="2"/>
  <c r="BF502" i="2" s="1"/>
  <c r="BG502" i="2" s="1"/>
  <c r="BH502" i="2" s="1"/>
  <c r="AV309" i="2"/>
  <c r="BF309" i="2" s="1"/>
  <c r="BG309" i="2" s="1"/>
  <c r="BH309" i="2" s="1"/>
  <c r="AV551" i="2"/>
  <c r="BF551" i="2" s="1"/>
  <c r="BG551" i="2" s="1"/>
  <c r="BH551" i="2" s="1"/>
  <c r="AV548" i="2"/>
  <c r="BF548" i="2" s="1"/>
  <c r="BG548" i="2" s="1"/>
  <c r="BH548" i="2" s="1"/>
  <c r="AV130" i="2"/>
  <c r="BF130" i="2" s="1"/>
  <c r="BG130" i="2" s="1"/>
  <c r="BH130" i="2" s="1"/>
  <c r="AV315" i="2"/>
  <c r="BF315" i="2" s="1"/>
  <c r="BG315" i="2" s="1"/>
  <c r="BH315" i="2" s="1"/>
  <c r="BU55" i="4"/>
  <c r="CE55" i="4" s="1"/>
  <c r="CF55" i="4" s="1"/>
  <c r="CG55" i="4" s="1"/>
  <c r="BU9" i="4"/>
  <c r="CE9" i="4" s="1"/>
  <c r="CF9" i="4" s="1"/>
  <c r="CG9" i="4" s="1"/>
  <c r="BU162" i="4"/>
  <c r="CE162" i="4" s="1"/>
  <c r="CF162" i="4" s="1"/>
  <c r="CG162" i="4" s="1"/>
  <c r="BU584" i="4"/>
  <c r="CE584" i="4" s="1"/>
  <c r="CF584" i="4" s="1"/>
  <c r="CG584" i="4" s="1"/>
  <c r="BU879" i="4"/>
  <c r="CE879" i="4" s="1"/>
  <c r="CF879" i="4" s="1"/>
  <c r="CG879" i="4" s="1"/>
  <c r="BU948" i="4"/>
  <c r="CE948" i="4" s="1"/>
  <c r="CF948" i="4" s="1"/>
  <c r="CG948" i="4" s="1"/>
  <c r="BU649" i="4"/>
  <c r="CE649" i="4" s="1"/>
  <c r="CF649" i="4" s="1"/>
  <c r="CG649" i="4" s="1"/>
  <c r="BU214" i="4"/>
  <c r="CE214" i="4" s="1"/>
  <c r="CF214" i="4" s="1"/>
  <c r="CG214" i="4" s="1"/>
  <c r="BU40" i="4"/>
  <c r="CE40" i="4" s="1"/>
  <c r="CF40" i="4" s="1"/>
  <c r="CG40" i="4" s="1"/>
  <c r="BU273" i="4"/>
  <c r="CE273" i="4" s="1"/>
  <c r="CF273" i="4" s="1"/>
  <c r="CG273" i="4" s="1"/>
  <c r="BU370" i="4"/>
  <c r="CE370" i="4" s="1"/>
  <c r="CF370" i="4" s="1"/>
  <c r="CG370" i="4" s="1"/>
  <c r="BU761" i="4"/>
  <c r="CE761" i="4" s="1"/>
  <c r="CF761" i="4" s="1"/>
  <c r="CG761" i="4" s="1"/>
  <c r="BU220" i="4"/>
  <c r="CE220" i="4" s="1"/>
  <c r="CF220" i="4" s="1"/>
  <c r="CG220" i="4" s="1"/>
  <c r="BU829" i="4"/>
  <c r="CE829" i="4" s="1"/>
  <c r="CF829" i="4" s="1"/>
  <c r="CG829" i="4" s="1"/>
  <c r="BU742" i="4"/>
  <c r="CE742" i="4" s="1"/>
  <c r="CF742" i="4" s="1"/>
  <c r="CG742" i="4" s="1"/>
  <c r="BU48" i="4"/>
  <c r="CE48" i="4" s="1"/>
  <c r="CF48" i="4" s="1"/>
  <c r="CG48" i="4" s="1"/>
  <c r="BU910" i="4"/>
  <c r="CE910" i="4" s="1"/>
  <c r="CF910" i="4" s="1"/>
  <c r="CG910" i="4" s="1"/>
  <c r="BU532" i="4"/>
  <c r="CE532" i="4" s="1"/>
  <c r="CF532" i="4" s="1"/>
  <c r="CG532" i="4" s="1"/>
  <c r="BU774" i="4"/>
  <c r="CE774" i="4" s="1"/>
  <c r="CF774" i="4" s="1"/>
  <c r="CG774" i="4" s="1"/>
  <c r="BU629" i="4"/>
  <c r="CE629" i="4" s="1"/>
  <c r="CF629" i="4" s="1"/>
  <c r="CG629" i="4" s="1"/>
  <c r="BR5" i="4"/>
  <c r="AW2" i="4"/>
  <c r="BU671" i="4"/>
  <c r="CE671" i="4" s="1"/>
  <c r="CF671" i="4" s="1"/>
  <c r="CG671" i="4" s="1"/>
  <c r="BU533" i="4"/>
  <c r="CE533" i="4" s="1"/>
  <c r="CF533" i="4" s="1"/>
  <c r="CG533" i="4" s="1"/>
  <c r="BU876" i="4"/>
  <c r="CE876" i="4" s="1"/>
  <c r="CF876" i="4" s="1"/>
  <c r="CG876" i="4" s="1"/>
  <c r="BU239" i="4"/>
  <c r="CE239" i="4" s="1"/>
  <c r="CF239" i="4" s="1"/>
  <c r="CG239" i="4" s="1"/>
  <c r="BU193" i="4"/>
  <c r="CE193" i="4" s="1"/>
  <c r="CF193" i="4" s="1"/>
  <c r="CG193" i="4" s="1"/>
  <c r="BU290" i="4"/>
  <c r="CE290" i="4" s="1"/>
  <c r="CF290" i="4" s="1"/>
  <c r="CG290" i="4" s="1"/>
  <c r="BU409" i="4"/>
  <c r="CE409" i="4" s="1"/>
  <c r="CF409" i="4" s="1"/>
  <c r="CG409" i="4" s="1"/>
  <c r="BU551" i="4"/>
  <c r="CE551" i="4" s="1"/>
  <c r="CF551" i="4" s="1"/>
  <c r="CG551" i="4" s="1"/>
  <c r="BU534" i="4"/>
  <c r="CE534" i="4" s="1"/>
  <c r="CF534" i="4" s="1"/>
  <c r="CG534" i="4" s="1"/>
  <c r="BU989" i="4"/>
  <c r="CE989" i="4" s="1"/>
  <c r="CF989" i="4" s="1"/>
  <c r="CG989" i="4" s="1"/>
  <c r="BU685" i="4"/>
  <c r="CE685" i="4" s="1"/>
  <c r="CF685" i="4" s="1"/>
  <c r="CG685" i="4" s="1"/>
  <c r="BU128" i="4"/>
  <c r="CE128" i="4" s="1"/>
  <c r="CF128" i="4" s="1"/>
  <c r="CG128" i="4" s="1"/>
  <c r="BU523" i="4"/>
  <c r="CE523" i="4" s="1"/>
  <c r="CF523" i="4" s="1"/>
  <c r="CG523" i="4" s="1"/>
  <c r="BU7" i="4"/>
  <c r="CE7" i="4" s="1"/>
  <c r="CF7" i="4" s="1"/>
  <c r="CG7" i="4" s="1"/>
  <c r="BU552" i="4"/>
  <c r="CE552" i="4" s="1"/>
  <c r="CF552" i="4" s="1"/>
  <c r="CG552" i="4" s="1"/>
  <c r="BU180" i="4"/>
  <c r="CE180" i="4" s="1"/>
  <c r="CF180" i="4" s="1"/>
  <c r="CG180" i="4" s="1"/>
  <c r="BU947" i="4"/>
  <c r="CE947" i="4" s="1"/>
  <c r="CF947" i="4" s="1"/>
  <c r="CG947" i="4" s="1"/>
  <c r="BU901" i="4"/>
  <c r="CE901" i="4" s="1"/>
  <c r="CF901" i="4" s="1"/>
  <c r="CG901" i="4" s="1"/>
  <c r="BU391" i="4"/>
  <c r="CE391" i="4" s="1"/>
  <c r="CF391" i="4" s="1"/>
  <c r="CG391" i="4" s="1"/>
  <c r="AV869" i="2"/>
  <c r="BF869" i="2" s="1"/>
  <c r="BG869" i="2" s="1"/>
  <c r="BH869" i="2" s="1"/>
  <c r="AV652" i="2"/>
  <c r="BF652" i="2" s="1"/>
  <c r="BG652" i="2" s="1"/>
  <c r="BH652" i="2" s="1"/>
  <c r="AV135" i="2"/>
  <c r="BF135" i="2" s="1"/>
  <c r="BG135" i="2" s="1"/>
  <c r="BH135" i="2" s="1"/>
  <c r="AV927" i="2"/>
  <c r="BF927" i="2" s="1"/>
  <c r="BG927" i="2" s="1"/>
  <c r="BH927" i="2" s="1"/>
  <c r="AV532" i="2"/>
  <c r="BF532" i="2" s="1"/>
  <c r="BG532" i="2" s="1"/>
  <c r="BH532" i="2" s="1"/>
  <c r="AV80" i="2"/>
  <c r="BF80" i="2" s="1"/>
  <c r="BG80" i="2" s="1"/>
  <c r="BH80" i="2" s="1"/>
  <c r="AV81" i="2"/>
  <c r="BF81" i="2" s="1"/>
  <c r="BG81" i="2" s="1"/>
  <c r="BH81" i="2" s="1"/>
  <c r="AV378" i="2"/>
  <c r="BF378" i="2" s="1"/>
  <c r="BG378" i="2" s="1"/>
  <c r="BH378" i="2" s="1"/>
  <c r="AV11" i="2"/>
  <c r="BF11" i="2" s="1"/>
  <c r="BG11" i="2" s="1"/>
  <c r="BH11" i="2" s="1"/>
  <c r="AV278" i="2"/>
  <c r="BF278" i="2" s="1"/>
  <c r="BG278" i="2" s="1"/>
  <c r="BH278" i="2" s="1"/>
  <c r="AV794" i="2"/>
  <c r="BF794" i="2" s="1"/>
  <c r="BG794" i="2" s="1"/>
  <c r="BH794" i="2" s="1"/>
  <c r="AV827" i="2"/>
  <c r="BF827" i="2" s="1"/>
  <c r="BG827" i="2" s="1"/>
  <c r="BH827" i="2" s="1"/>
  <c r="AV288" i="2"/>
  <c r="BF288" i="2" s="1"/>
  <c r="BG288" i="2" s="1"/>
  <c r="BH288" i="2" s="1"/>
  <c r="AV37" i="2"/>
  <c r="BF37" i="2" s="1"/>
  <c r="BG37" i="2" s="1"/>
  <c r="BH37" i="2" s="1"/>
  <c r="AV755" i="2"/>
  <c r="BF755" i="2" s="1"/>
  <c r="BG755" i="2" s="1"/>
  <c r="BH755" i="2" s="1"/>
  <c r="AV699" i="2"/>
  <c r="BF699" i="2" s="1"/>
  <c r="BG699" i="2" s="1"/>
  <c r="BH699" i="2" s="1"/>
  <c r="AV539" i="2"/>
  <c r="BF539" i="2" s="1"/>
  <c r="BG539" i="2" s="1"/>
  <c r="BH539" i="2" s="1"/>
  <c r="AV705" i="2"/>
  <c r="BF705" i="2" s="1"/>
  <c r="BG705" i="2" s="1"/>
  <c r="BH705" i="2" s="1"/>
  <c r="AV413" i="2"/>
  <c r="BF413" i="2" s="1"/>
  <c r="BG413" i="2" s="1"/>
  <c r="BH413" i="2" s="1"/>
  <c r="AV631" i="2"/>
  <c r="BF631" i="2" s="1"/>
  <c r="BG631" i="2" s="1"/>
  <c r="BH631" i="2" s="1"/>
  <c r="AV451" i="2"/>
  <c r="BF451" i="2" s="1"/>
  <c r="BG451" i="2" s="1"/>
  <c r="BH451" i="2" s="1"/>
  <c r="AV456" i="2"/>
  <c r="BF456" i="2" s="1"/>
  <c r="BG456" i="2" s="1"/>
  <c r="BH456" i="2" s="1"/>
  <c r="AV850" i="2"/>
  <c r="BF850" i="2" s="1"/>
  <c r="BG850" i="2" s="1"/>
  <c r="BH850" i="2" s="1"/>
  <c r="AV435" i="2"/>
  <c r="BF435" i="2" s="1"/>
  <c r="BG435" i="2" s="1"/>
  <c r="BH435" i="2" s="1"/>
  <c r="AV575" i="2"/>
  <c r="BF575" i="2" s="1"/>
  <c r="BG575" i="2" s="1"/>
  <c r="BH575" i="2" s="1"/>
  <c r="AV604" i="2"/>
  <c r="BF604" i="2" s="1"/>
  <c r="BG604" i="2" s="1"/>
  <c r="BH604" i="2" s="1"/>
  <c r="AV441" i="2"/>
  <c r="BF441" i="2" s="1"/>
  <c r="BG441" i="2" s="1"/>
  <c r="BH441" i="2" s="1"/>
  <c r="AV254" i="2"/>
  <c r="BF254" i="2" s="1"/>
  <c r="BG254" i="2" s="1"/>
  <c r="BH254" i="2" s="1"/>
  <c r="AV202" i="2"/>
  <c r="BF202" i="2" s="1"/>
  <c r="BG202" i="2" s="1"/>
  <c r="BH202" i="2" s="1"/>
  <c r="AV58" i="2"/>
  <c r="BF58" i="2" s="1"/>
  <c r="BG58" i="2" s="1"/>
  <c r="BH58" i="2" s="1"/>
  <c r="AV118" i="2"/>
  <c r="BF118" i="2" s="1"/>
  <c r="BG118" i="2" s="1"/>
  <c r="BH118" i="2" s="1"/>
  <c r="AV98" i="2"/>
  <c r="BF98" i="2" s="1"/>
  <c r="BG98" i="2" s="1"/>
  <c r="BH98" i="2" s="1"/>
  <c r="AV722" i="2"/>
  <c r="BF722" i="2" s="1"/>
  <c r="BG722" i="2" s="1"/>
  <c r="BH722" i="2" s="1"/>
  <c r="AV79" i="2"/>
  <c r="BF79" i="2" s="1"/>
  <c r="BG79" i="2" s="1"/>
  <c r="BH79" i="2" s="1"/>
  <c r="AV738" i="2"/>
  <c r="BF738" i="2" s="1"/>
  <c r="BG738" i="2" s="1"/>
  <c r="BH738" i="2" s="1"/>
  <c r="AV426" i="2"/>
  <c r="BF426" i="2" s="1"/>
  <c r="BG426" i="2" s="1"/>
  <c r="BH426" i="2" s="1"/>
  <c r="AV522" i="2"/>
  <c r="BF522" i="2" s="1"/>
  <c r="BG522" i="2" s="1"/>
  <c r="BH522" i="2" s="1"/>
  <c r="AV918" i="2"/>
  <c r="BF918" i="2" s="1"/>
  <c r="BG918" i="2" s="1"/>
  <c r="BH918" i="2" s="1"/>
  <c r="AV425" i="2"/>
  <c r="BF425" i="2" s="1"/>
  <c r="BG425" i="2" s="1"/>
  <c r="BH425" i="2" s="1"/>
  <c r="AV149" i="2"/>
  <c r="BF149" i="2" s="1"/>
  <c r="BG149" i="2" s="1"/>
  <c r="BH149" i="2" s="1"/>
  <c r="AY932" i="3"/>
  <c r="BI932" i="3" s="1"/>
  <c r="BJ932" i="3" s="1"/>
  <c r="BK932" i="3" s="1"/>
  <c r="AY183" i="3"/>
  <c r="BI183" i="3" s="1"/>
  <c r="BJ183" i="3" s="1"/>
  <c r="BK183" i="3" s="1"/>
  <c r="AV543" i="2"/>
  <c r="BF543" i="2" s="1"/>
  <c r="BG543" i="2" s="1"/>
  <c r="BH543" i="2" s="1"/>
  <c r="AV471" i="2"/>
  <c r="BF471" i="2" s="1"/>
  <c r="BG471" i="2" s="1"/>
  <c r="BH471" i="2" s="1"/>
  <c r="AV34" i="2"/>
  <c r="BF34" i="2" s="1"/>
  <c r="BG34" i="2" s="1"/>
  <c r="BH34" i="2" s="1"/>
  <c r="AV549" i="2"/>
  <c r="BF549" i="2" s="1"/>
  <c r="BG549" i="2" s="1"/>
  <c r="BH549" i="2" s="1"/>
  <c r="AV675" i="2"/>
  <c r="BF675" i="2" s="1"/>
  <c r="BG675" i="2" s="1"/>
  <c r="BH675" i="2" s="1"/>
  <c r="AV48" i="2"/>
  <c r="BF48" i="2" s="1"/>
  <c r="BG48" i="2" s="1"/>
  <c r="BH48" i="2" s="1"/>
  <c r="AV270" i="2"/>
  <c r="BF270" i="2" s="1"/>
  <c r="BG270" i="2" s="1"/>
  <c r="BH270" i="2" s="1"/>
  <c r="AV516" i="2"/>
  <c r="BF516" i="2" s="1"/>
  <c r="BG516" i="2" s="1"/>
  <c r="BH516" i="2" s="1"/>
  <c r="AV83" i="2"/>
  <c r="BF83" i="2" s="1"/>
  <c r="BG83" i="2" s="1"/>
  <c r="BH83" i="2" s="1"/>
  <c r="AV444" i="2"/>
  <c r="BF444" i="2" s="1"/>
  <c r="BG444" i="2" s="1"/>
  <c r="BH444" i="2" s="1"/>
  <c r="AV906" i="2"/>
  <c r="BF906" i="2" s="1"/>
  <c r="BG906" i="2" s="1"/>
  <c r="BH906" i="2" s="1"/>
  <c r="AV344" i="2"/>
  <c r="BF344" i="2" s="1"/>
  <c r="BG344" i="2" s="1"/>
  <c r="BH344" i="2" s="1"/>
  <c r="AV211" i="2"/>
  <c r="BF211" i="2" s="1"/>
  <c r="BG211" i="2" s="1"/>
  <c r="BH211" i="2" s="1"/>
  <c r="AV47" i="2"/>
  <c r="BF47" i="2" s="1"/>
  <c r="BG47" i="2" s="1"/>
  <c r="BH47" i="2" s="1"/>
  <c r="AV518" i="2"/>
  <c r="BF518" i="2" s="1"/>
  <c r="BG518" i="2" s="1"/>
  <c r="BH518" i="2" s="1"/>
  <c r="AV327" i="2"/>
  <c r="BF327" i="2" s="1"/>
  <c r="BG327" i="2" s="1"/>
  <c r="BH327" i="2" s="1"/>
  <c r="AV222" i="2"/>
  <c r="BF222" i="2" s="1"/>
  <c r="BG222" i="2" s="1"/>
  <c r="BH222" i="2" s="1"/>
  <c r="AV60" i="2"/>
  <c r="BF60" i="2" s="1"/>
  <c r="BG60" i="2" s="1"/>
  <c r="BH60" i="2" s="1"/>
  <c r="AV815" i="2"/>
  <c r="BF815" i="2" s="1"/>
  <c r="BG815" i="2" s="1"/>
  <c r="BH815" i="2" s="1"/>
  <c r="AV139" i="2"/>
  <c r="BF139" i="2" s="1"/>
  <c r="BG139" i="2" s="1"/>
  <c r="BH139" i="2" s="1"/>
  <c r="AV29" i="2"/>
  <c r="BF29" i="2" s="1"/>
  <c r="BG29" i="2" s="1"/>
  <c r="BH29" i="2" s="1"/>
  <c r="AV470" i="2"/>
  <c r="BF470" i="2" s="1"/>
  <c r="BG470" i="2" s="1"/>
  <c r="BH470" i="2" s="1"/>
  <c r="AV710" i="2"/>
  <c r="BF710" i="2" s="1"/>
  <c r="BG710" i="2" s="1"/>
  <c r="BH710" i="2" s="1"/>
  <c r="AV639" i="2"/>
  <c r="BF639" i="2" s="1"/>
  <c r="BG639" i="2" s="1"/>
  <c r="BH639" i="2" s="1"/>
  <c r="AV329" i="2"/>
  <c r="BF329" i="2" s="1"/>
  <c r="BG329" i="2" s="1"/>
  <c r="BH329" i="2" s="1"/>
  <c r="AY853" i="3"/>
  <c r="BI853" i="3" s="1"/>
  <c r="BJ853" i="3" s="1"/>
  <c r="BK853" i="3" s="1"/>
  <c r="AY586" i="3"/>
  <c r="BI586" i="3" s="1"/>
  <c r="BJ586" i="3" s="1"/>
  <c r="BK586" i="3" s="1"/>
  <c r="AV638" i="2"/>
  <c r="BF638" i="2" s="1"/>
  <c r="BG638" i="2" s="1"/>
  <c r="BH638" i="2" s="1"/>
  <c r="AV232" i="2"/>
  <c r="BF232" i="2" s="1"/>
  <c r="BG232" i="2" s="1"/>
  <c r="BH232" i="2" s="1"/>
  <c r="AV597" i="2"/>
  <c r="BF597" i="2" s="1"/>
  <c r="BG597" i="2" s="1"/>
  <c r="BH597" i="2" s="1"/>
  <c r="AV93" i="2"/>
  <c r="BF93" i="2" s="1"/>
  <c r="BG93" i="2" s="1"/>
  <c r="BH93" i="2" s="1"/>
  <c r="AV583" i="2"/>
  <c r="BF583" i="2" s="1"/>
  <c r="BG583" i="2" s="1"/>
  <c r="BH583" i="2" s="1"/>
  <c r="AV563" i="2"/>
  <c r="BF563" i="2" s="1"/>
  <c r="BG563" i="2" s="1"/>
  <c r="BH563" i="2" s="1"/>
  <c r="AV312" i="2"/>
  <c r="BF312" i="2" s="1"/>
  <c r="BG312" i="2" s="1"/>
  <c r="BH312" i="2" s="1"/>
  <c r="AV338" i="2"/>
  <c r="BF338" i="2" s="1"/>
  <c r="BG338" i="2" s="1"/>
  <c r="BH338" i="2" s="1"/>
  <c r="AV732" i="2"/>
  <c r="BF732" i="2" s="1"/>
  <c r="BG732" i="2" s="1"/>
  <c r="BH732" i="2" s="1"/>
  <c r="AV173" i="2"/>
  <c r="BF173" i="2" s="1"/>
  <c r="BG173" i="2" s="1"/>
  <c r="BH173" i="2" s="1"/>
  <c r="AV623" i="2"/>
  <c r="BF623" i="2" s="1"/>
  <c r="BG623" i="2" s="1"/>
  <c r="BH623" i="2" s="1"/>
  <c r="AV750" i="2"/>
  <c r="BF750" i="2" s="1"/>
  <c r="BG750" i="2" s="1"/>
  <c r="BH750" i="2" s="1"/>
  <c r="AV164" i="2"/>
  <c r="BF164" i="2" s="1"/>
  <c r="BG164" i="2" s="1"/>
  <c r="BH164" i="2" s="1"/>
  <c r="AV53" i="2"/>
  <c r="BF53" i="2" s="1"/>
  <c r="BG53" i="2" s="1"/>
  <c r="BH53" i="2" s="1"/>
  <c r="AV946" i="2"/>
  <c r="BF946" i="2" s="1"/>
  <c r="BG946" i="2" s="1"/>
  <c r="BH946" i="2" s="1"/>
  <c r="AV261" i="2"/>
  <c r="BF261" i="2" s="1"/>
  <c r="BG261" i="2" s="1"/>
  <c r="BH261" i="2" s="1"/>
  <c r="AV374" i="2"/>
  <c r="BF374" i="2" s="1"/>
  <c r="BG374" i="2" s="1"/>
  <c r="BH374" i="2" s="1"/>
  <c r="AV742" i="2"/>
  <c r="BF742" i="2" s="1"/>
  <c r="BG742" i="2" s="1"/>
  <c r="BH742" i="2" s="1"/>
  <c r="AV314" i="2"/>
  <c r="BF314" i="2" s="1"/>
  <c r="BG314" i="2" s="1"/>
  <c r="BH314" i="2" s="1"/>
  <c r="AV1002" i="2"/>
  <c r="BF1002" i="2" s="1"/>
  <c r="BG1002" i="2" s="1"/>
  <c r="BH1002" i="2" s="1"/>
  <c r="AV511" i="2"/>
  <c r="BF511" i="2" s="1"/>
  <c r="BG511" i="2" s="1"/>
  <c r="BH511" i="2" s="1"/>
  <c r="AV982" i="2"/>
  <c r="BF982" i="2" s="1"/>
  <c r="BG982" i="2" s="1"/>
  <c r="BH982" i="2" s="1"/>
  <c r="AV103" i="2"/>
  <c r="BF103" i="2" s="1"/>
  <c r="BG103" i="2" s="1"/>
  <c r="BH103" i="2" s="1"/>
  <c r="AV371" i="2"/>
  <c r="BF371" i="2" s="1"/>
  <c r="BG371" i="2" s="1"/>
  <c r="BH371" i="2" s="1"/>
  <c r="AV221" i="2"/>
  <c r="BF221" i="2" s="1"/>
  <c r="BG221" i="2" s="1"/>
  <c r="BH221" i="2" s="1"/>
  <c r="AY910" i="3"/>
  <c r="BI910" i="3" s="1"/>
  <c r="BJ910" i="3" s="1"/>
  <c r="BK910" i="3" s="1"/>
  <c r="AY801" i="3"/>
  <c r="BI801" i="3" s="1"/>
  <c r="BJ801" i="3" s="1"/>
  <c r="BK801" i="3" s="1"/>
  <c r="AY863" i="3"/>
  <c r="BI863" i="3" s="1"/>
  <c r="BJ863" i="3" s="1"/>
  <c r="BK863" i="3" s="1"/>
  <c r="AY490" i="3"/>
  <c r="BI490" i="3" s="1"/>
  <c r="BJ490" i="3" s="1"/>
  <c r="BK490" i="3" s="1"/>
  <c r="AY829" i="3"/>
  <c r="BI829" i="3" s="1"/>
  <c r="BJ829" i="3" s="1"/>
  <c r="BK829" i="3" s="1"/>
  <c r="AV915" i="2"/>
  <c r="BF915" i="2" s="1"/>
  <c r="BG915" i="2" s="1"/>
  <c r="BH915" i="2" s="1"/>
  <c r="AV987" i="2"/>
  <c r="BF987" i="2" s="1"/>
  <c r="BG987" i="2" s="1"/>
  <c r="BH987" i="2" s="1"/>
  <c r="AV680" i="2"/>
  <c r="BF680" i="2" s="1"/>
  <c r="BG680" i="2" s="1"/>
  <c r="BH680" i="2" s="1"/>
  <c r="AV743" i="2"/>
  <c r="BF743" i="2" s="1"/>
  <c r="BG743" i="2" s="1"/>
  <c r="BH743" i="2" s="1"/>
  <c r="AY463" i="3"/>
  <c r="BI463" i="3" s="1"/>
  <c r="BJ463" i="3" s="1"/>
  <c r="BK463" i="3" s="1"/>
  <c r="AY969" i="3"/>
  <c r="BI969" i="3" s="1"/>
  <c r="BJ969" i="3" s="1"/>
  <c r="BK969" i="3" s="1"/>
  <c r="AY867" i="3"/>
  <c r="BI867" i="3" s="1"/>
  <c r="BJ867" i="3" s="1"/>
  <c r="BK867" i="3" s="1"/>
  <c r="AV947" i="2"/>
  <c r="BF947" i="2" s="1"/>
  <c r="BG947" i="2" s="1"/>
  <c r="BH947" i="2" s="1"/>
  <c r="AV967" i="2"/>
  <c r="BF967" i="2" s="1"/>
  <c r="BG967" i="2" s="1"/>
  <c r="BH967" i="2" s="1"/>
  <c r="AV881" i="2"/>
  <c r="BF881" i="2" s="1"/>
  <c r="BG881" i="2" s="1"/>
  <c r="BH881" i="2" s="1"/>
  <c r="AV907" i="2"/>
  <c r="BF907" i="2" s="1"/>
  <c r="BG907" i="2" s="1"/>
  <c r="BH907" i="2" s="1"/>
  <c r="AV991" i="2"/>
  <c r="BF991" i="2" s="1"/>
  <c r="BG991" i="2" s="1"/>
  <c r="BH991" i="2" s="1"/>
  <c r="AV919" i="2"/>
  <c r="BF919" i="2" s="1"/>
  <c r="BG919" i="2" s="1"/>
  <c r="BH919" i="2" s="1"/>
  <c r="AY857" i="3"/>
  <c r="BI857" i="3" s="1"/>
  <c r="BJ857" i="3" s="1"/>
  <c r="BK857" i="3" s="1"/>
  <c r="AY665" i="3"/>
  <c r="BI665" i="3" s="1"/>
  <c r="BJ665" i="3" s="1"/>
  <c r="BK665" i="3" s="1"/>
  <c r="AY184" i="3"/>
  <c r="BI184" i="3" s="1"/>
  <c r="BJ184" i="3" s="1"/>
  <c r="BK184" i="3" s="1"/>
  <c r="AY254" i="3"/>
  <c r="BI254" i="3" s="1"/>
  <c r="BJ254" i="3" s="1"/>
  <c r="BK254" i="3" s="1"/>
  <c r="AY301" i="3"/>
  <c r="BI301" i="3" s="1"/>
  <c r="BJ301" i="3" s="1"/>
  <c r="BK301" i="3" s="1"/>
  <c r="AY547" i="3"/>
  <c r="BI547" i="3" s="1"/>
  <c r="BJ547" i="3" s="1"/>
  <c r="BK547" i="3" s="1"/>
  <c r="AY523" i="3"/>
  <c r="BI523" i="3" s="1"/>
  <c r="BJ523" i="3" s="1"/>
  <c r="BK523" i="3" s="1"/>
  <c r="AY332" i="3"/>
  <c r="BI332" i="3" s="1"/>
  <c r="BJ332" i="3" s="1"/>
  <c r="BK332" i="3" s="1"/>
  <c r="AY578" i="3"/>
  <c r="BI578" i="3" s="1"/>
  <c r="BJ578" i="3" s="1"/>
  <c r="BK578" i="3" s="1"/>
  <c r="AY241" i="3"/>
  <c r="BI241" i="3" s="1"/>
  <c r="BJ241" i="3" s="1"/>
  <c r="BK241" i="3" s="1"/>
  <c r="AY925" i="3"/>
  <c r="BI925" i="3" s="1"/>
  <c r="BJ925" i="3" s="1"/>
  <c r="BK925" i="3" s="1"/>
  <c r="AY788" i="3"/>
  <c r="BI788" i="3" s="1"/>
  <c r="BJ788" i="3" s="1"/>
  <c r="BK788" i="3" s="1"/>
  <c r="AY595" i="3"/>
  <c r="BI595" i="3" s="1"/>
  <c r="BJ595" i="3" s="1"/>
  <c r="BK595" i="3" s="1"/>
  <c r="AY937" i="3"/>
  <c r="BI937" i="3" s="1"/>
  <c r="BJ937" i="3" s="1"/>
  <c r="BK937" i="3" s="1"/>
  <c r="AY796" i="3"/>
  <c r="BI796" i="3" s="1"/>
  <c r="BJ796" i="3" s="1"/>
  <c r="BK796" i="3" s="1"/>
  <c r="AY697" i="3"/>
  <c r="BI697" i="3" s="1"/>
  <c r="BJ697" i="3" s="1"/>
  <c r="BK697" i="3" s="1"/>
  <c r="AY229" i="3"/>
  <c r="BI229" i="3" s="1"/>
  <c r="BJ229" i="3" s="1"/>
  <c r="BK229" i="3" s="1"/>
  <c r="AY428" i="3"/>
  <c r="BI428" i="3" s="1"/>
  <c r="BJ428" i="3" s="1"/>
  <c r="BK428" i="3" s="1"/>
  <c r="AY128" i="3"/>
  <c r="BI128" i="3" s="1"/>
  <c r="BJ128" i="3" s="1"/>
  <c r="BK128" i="3" s="1"/>
  <c r="AY400" i="3"/>
  <c r="BI400" i="3" s="1"/>
  <c r="BJ400" i="3" s="1"/>
  <c r="BK400" i="3" s="1"/>
  <c r="AY797" i="3"/>
  <c r="BI797" i="3" s="1"/>
  <c r="BJ797" i="3" s="1"/>
  <c r="BK797" i="3" s="1"/>
  <c r="AY991" i="3"/>
  <c r="BI991" i="3" s="1"/>
  <c r="BJ991" i="3" s="1"/>
  <c r="BK991" i="3" s="1"/>
  <c r="AY998" i="3"/>
  <c r="BI998" i="3" s="1"/>
  <c r="BJ998" i="3" s="1"/>
  <c r="BK998" i="3" s="1"/>
  <c r="AY895" i="3"/>
  <c r="BI895" i="3" s="1"/>
  <c r="BJ895" i="3" s="1"/>
  <c r="BK895" i="3" s="1"/>
  <c r="AV931" i="2"/>
  <c r="BF931" i="2" s="1"/>
  <c r="BG931" i="2" s="1"/>
  <c r="BH931" i="2" s="1"/>
  <c r="AY278" i="3"/>
  <c r="BI278" i="3" s="1"/>
  <c r="BJ278" i="3" s="1"/>
  <c r="BK278" i="3" s="1"/>
  <c r="AY826" i="3"/>
  <c r="BI826" i="3" s="1"/>
  <c r="BJ826" i="3" s="1"/>
  <c r="BK826" i="3" s="1"/>
  <c r="AY662" i="3"/>
  <c r="BI662" i="3" s="1"/>
  <c r="BJ662" i="3" s="1"/>
  <c r="BK662" i="3" s="1"/>
  <c r="AY927" i="3"/>
  <c r="BI927" i="3" s="1"/>
  <c r="BJ927" i="3" s="1"/>
  <c r="BK927" i="3" s="1"/>
  <c r="AV799" i="2"/>
  <c r="BF799" i="2" s="1"/>
  <c r="BG799" i="2" s="1"/>
  <c r="BH799" i="2" s="1"/>
  <c r="AV867" i="2"/>
  <c r="BF867" i="2" s="1"/>
  <c r="BG867" i="2" s="1"/>
  <c r="BH867" i="2" s="1"/>
  <c r="AY43" i="3"/>
  <c r="BI43" i="3" s="1"/>
  <c r="BJ43" i="3" s="1"/>
  <c r="BK43" i="3" s="1"/>
  <c r="AY374" i="3"/>
  <c r="BI374" i="3" s="1"/>
  <c r="BJ374" i="3" s="1"/>
  <c r="BK374" i="3" s="1"/>
  <c r="AY38" i="3"/>
  <c r="BI38" i="3" s="1"/>
  <c r="BJ38" i="3" s="1"/>
  <c r="BK38" i="3" s="1"/>
  <c r="AY862" i="3"/>
  <c r="BI862" i="3" s="1"/>
  <c r="BJ862" i="3" s="1"/>
  <c r="BK862" i="3" s="1"/>
  <c r="AY756" i="3"/>
  <c r="BI756" i="3" s="1"/>
  <c r="BJ756" i="3" s="1"/>
  <c r="BK756" i="3" s="1"/>
  <c r="AY783" i="3"/>
  <c r="BI783" i="3" s="1"/>
  <c r="BJ783" i="3" s="1"/>
  <c r="BK783" i="3" s="1"/>
  <c r="AY559" i="3"/>
  <c r="BI559" i="3" s="1"/>
  <c r="BJ559" i="3" s="1"/>
  <c r="BK559" i="3" s="1"/>
  <c r="AY648" i="3"/>
  <c r="BI648" i="3" s="1"/>
  <c r="BJ648" i="3" s="1"/>
  <c r="BK648" i="3" s="1"/>
  <c r="AY764" i="3"/>
  <c r="BI764" i="3" s="1"/>
  <c r="BJ764" i="3" s="1"/>
  <c r="BK764" i="3" s="1"/>
  <c r="AY849" i="3"/>
  <c r="BI849" i="3" s="1"/>
  <c r="BJ849" i="3" s="1"/>
  <c r="BK849" i="3" s="1"/>
  <c r="AY525" i="3"/>
  <c r="BI525" i="3" s="1"/>
  <c r="BJ525" i="3" s="1"/>
  <c r="BK525" i="3" s="1"/>
  <c r="AY708" i="3"/>
  <c r="BI708" i="3" s="1"/>
  <c r="BJ708" i="3" s="1"/>
  <c r="BK708" i="3" s="1"/>
  <c r="AY152" i="3"/>
  <c r="BI152" i="3" s="1"/>
  <c r="BJ152" i="3" s="1"/>
  <c r="BK152" i="3" s="1"/>
  <c r="AY360" i="3"/>
  <c r="BI360" i="3" s="1"/>
  <c r="BJ360" i="3" s="1"/>
  <c r="BK360" i="3" s="1"/>
  <c r="AY669" i="3"/>
  <c r="BI669" i="3" s="1"/>
  <c r="BJ669" i="3" s="1"/>
  <c r="BK669" i="3" s="1"/>
  <c r="AY735" i="3"/>
  <c r="BI735" i="3" s="1"/>
  <c r="BJ735" i="3" s="1"/>
  <c r="BK735" i="3" s="1"/>
  <c r="AY965" i="3"/>
  <c r="BI965" i="3" s="1"/>
  <c r="BJ965" i="3" s="1"/>
  <c r="BK965" i="3" s="1"/>
  <c r="AV808" i="2"/>
  <c r="BF808" i="2" s="1"/>
  <c r="BG808" i="2" s="1"/>
  <c r="BH808" i="2" s="1"/>
  <c r="AY100" i="3"/>
  <c r="BI100" i="3" s="1"/>
  <c r="BJ100" i="3" s="1"/>
  <c r="BK100" i="3" s="1"/>
  <c r="AY55" i="3"/>
  <c r="BI55" i="3" s="1"/>
  <c r="BJ55" i="3" s="1"/>
  <c r="BK55" i="3" s="1"/>
  <c r="AY371" i="3"/>
  <c r="BI371" i="3" s="1"/>
  <c r="BJ371" i="3" s="1"/>
  <c r="BK371" i="3" s="1"/>
  <c r="AY191" i="3"/>
  <c r="BI191" i="3" s="1"/>
  <c r="BJ191" i="3" s="1"/>
  <c r="BK191" i="3" s="1"/>
  <c r="AY679" i="3"/>
  <c r="BI679" i="3" s="1"/>
  <c r="BJ679" i="3" s="1"/>
  <c r="BK679" i="3" s="1"/>
  <c r="AY773" i="3"/>
  <c r="BI773" i="3" s="1"/>
  <c r="BJ773" i="3" s="1"/>
  <c r="BK773" i="3" s="1"/>
  <c r="AY880" i="3"/>
  <c r="BI880" i="3" s="1"/>
  <c r="BJ880" i="3" s="1"/>
  <c r="BK880" i="3" s="1"/>
  <c r="AY842" i="3"/>
  <c r="BI842" i="3" s="1"/>
  <c r="BJ842" i="3" s="1"/>
  <c r="BK842" i="3" s="1"/>
  <c r="AY624" i="3"/>
  <c r="BI624" i="3" s="1"/>
  <c r="BJ624" i="3" s="1"/>
  <c r="BK624" i="3" s="1"/>
  <c r="AY215" i="3"/>
  <c r="BI215" i="3" s="1"/>
  <c r="BJ215" i="3" s="1"/>
  <c r="BK215" i="3" s="1"/>
  <c r="AY202" i="3"/>
  <c r="BI202" i="3" s="1"/>
  <c r="BJ202" i="3" s="1"/>
  <c r="BK202" i="3" s="1"/>
  <c r="AY913" i="3"/>
  <c r="BI913" i="3" s="1"/>
  <c r="BJ913" i="3" s="1"/>
  <c r="BK913" i="3" s="1"/>
  <c r="AV865" i="2"/>
  <c r="BF865" i="2" s="1"/>
  <c r="BG865" i="2" s="1"/>
  <c r="BH865" i="2" s="1"/>
  <c r="AV780" i="2"/>
  <c r="BF780" i="2" s="1"/>
  <c r="BG780" i="2" s="1"/>
  <c r="BH780" i="2" s="1"/>
  <c r="AV836" i="2"/>
  <c r="BF836" i="2" s="1"/>
  <c r="BG836" i="2" s="1"/>
  <c r="BH836" i="2" s="1"/>
  <c r="AV863" i="2"/>
  <c r="BF863" i="2" s="1"/>
  <c r="BG863" i="2" s="1"/>
  <c r="BH863" i="2" s="1"/>
  <c r="AY526" i="3"/>
  <c r="BI526" i="3" s="1"/>
  <c r="BJ526" i="3" s="1"/>
  <c r="BK526" i="3" s="1"/>
  <c r="AY544" i="3"/>
  <c r="BI544" i="3" s="1"/>
  <c r="BJ544" i="3" s="1"/>
  <c r="BK544" i="3" s="1"/>
  <c r="AY693" i="3"/>
  <c r="BI693" i="3" s="1"/>
  <c r="BJ693" i="3" s="1"/>
  <c r="BK693" i="3" s="1"/>
  <c r="AY196" i="3"/>
  <c r="BI196" i="3" s="1"/>
  <c r="BJ196" i="3" s="1"/>
  <c r="BK196" i="3" s="1"/>
  <c r="AY398" i="3"/>
  <c r="BI398" i="3" s="1"/>
  <c r="BJ398" i="3" s="1"/>
  <c r="BK398" i="3" s="1"/>
  <c r="AY112" i="3"/>
  <c r="BI112" i="3" s="1"/>
  <c r="BJ112" i="3" s="1"/>
  <c r="BK112" i="3" s="1"/>
  <c r="AY299" i="3"/>
  <c r="BI299" i="3" s="1"/>
  <c r="BJ299" i="3" s="1"/>
  <c r="BK299" i="3" s="1"/>
  <c r="AY535" i="3"/>
  <c r="BI535" i="3" s="1"/>
  <c r="BJ535" i="3" s="1"/>
  <c r="BK535" i="3" s="1"/>
  <c r="AY980" i="3"/>
  <c r="BI980" i="3" s="1"/>
  <c r="BJ980" i="3" s="1"/>
  <c r="BK980" i="3" s="1"/>
  <c r="AY970" i="3"/>
  <c r="BI970" i="3" s="1"/>
  <c r="BJ970" i="3" s="1"/>
  <c r="BK970" i="3" s="1"/>
  <c r="AY978" i="3"/>
  <c r="BI978" i="3" s="1"/>
  <c r="BJ978" i="3" s="1"/>
  <c r="BK978" i="3" s="1"/>
  <c r="AY856" i="3"/>
  <c r="BI856" i="3" s="1"/>
  <c r="BJ856" i="3" s="1"/>
  <c r="BK856" i="3" s="1"/>
  <c r="AY262" i="3"/>
  <c r="BI262" i="3" s="1"/>
  <c r="BJ262" i="3" s="1"/>
  <c r="BK262" i="3" s="1"/>
  <c r="AY759" i="3"/>
  <c r="BI759" i="3" s="1"/>
  <c r="BJ759" i="3" s="1"/>
  <c r="BK759" i="3" s="1"/>
  <c r="AV294" i="2"/>
  <c r="BF294" i="2" s="1"/>
  <c r="BG294" i="2" s="1"/>
  <c r="BH294" i="2" s="1"/>
  <c r="AV685" i="2"/>
  <c r="BF685" i="2" s="1"/>
  <c r="BG685" i="2" s="1"/>
  <c r="BH685" i="2" s="1"/>
  <c r="AV871" i="2"/>
  <c r="BF871" i="2" s="1"/>
  <c r="BG871" i="2" s="1"/>
  <c r="BH871" i="2" s="1"/>
  <c r="AV669" i="2"/>
  <c r="BF669" i="2" s="1"/>
  <c r="BG669" i="2" s="1"/>
  <c r="BH669" i="2" s="1"/>
  <c r="AY466" i="3"/>
  <c r="BI466" i="3" s="1"/>
  <c r="BJ466" i="3" s="1"/>
  <c r="BK466" i="3" s="1"/>
  <c r="AY41" i="3"/>
  <c r="BI41" i="3" s="1"/>
  <c r="BJ41" i="3" s="1"/>
  <c r="BK41" i="3" s="1"/>
  <c r="AY557" i="3"/>
  <c r="BI557" i="3" s="1"/>
  <c r="BJ557" i="3" s="1"/>
  <c r="BK557" i="3" s="1"/>
  <c r="AY13" i="3"/>
  <c r="BI13" i="3" s="1"/>
  <c r="BJ13" i="3" s="1"/>
  <c r="BK13" i="3" s="1"/>
  <c r="AY725" i="3"/>
  <c r="BI725" i="3" s="1"/>
  <c r="BJ725" i="3" s="1"/>
  <c r="BK725" i="3" s="1"/>
  <c r="AY257" i="3"/>
  <c r="BI257" i="3" s="1"/>
  <c r="BJ257" i="3" s="1"/>
  <c r="BK257" i="3" s="1"/>
  <c r="AY504" i="3"/>
  <c r="BI504" i="3" s="1"/>
  <c r="BJ504" i="3" s="1"/>
  <c r="BK504" i="3" s="1"/>
  <c r="AY390" i="3"/>
  <c r="BI390" i="3" s="1"/>
  <c r="BJ390" i="3" s="1"/>
  <c r="BK390" i="3" s="1"/>
  <c r="AY546" i="3"/>
  <c r="BI546" i="3" s="1"/>
  <c r="BJ546" i="3" s="1"/>
  <c r="BK546" i="3" s="1"/>
  <c r="AY845" i="3"/>
  <c r="BI845" i="3" s="1"/>
  <c r="BJ845" i="3" s="1"/>
  <c r="BK845" i="3" s="1"/>
  <c r="AY855" i="3"/>
  <c r="BI855" i="3" s="1"/>
  <c r="BJ855" i="3" s="1"/>
  <c r="BK855" i="3" s="1"/>
  <c r="AY869" i="3"/>
  <c r="BI869" i="3" s="1"/>
  <c r="BJ869" i="3" s="1"/>
  <c r="BK869" i="3" s="1"/>
  <c r="AY699" i="3"/>
  <c r="BI699" i="3" s="1"/>
  <c r="BJ699" i="3" s="1"/>
  <c r="BK699" i="3" s="1"/>
  <c r="AY984" i="3"/>
  <c r="BI984" i="3" s="1"/>
  <c r="BJ984" i="3" s="1"/>
  <c r="BK984" i="3" s="1"/>
  <c r="AY960" i="3"/>
  <c r="BI960" i="3" s="1"/>
  <c r="BJ960" i="3" s="1"/>
  <c r="BK960" i="3" s="1"/>
  <c r="AY1002" i="3"/>
  <c r="BI1002" i="3" s="1"/>
  <c r="BJ1002" i="3" s="1"/>
  <c r="BK1002" i="3" s="1"/>
  <c r="AY772" i="3"/>
  <c r="BI772" i="3" s="1"/>
  <c r="BJ772" i="3" s="1"/>
  <c r="BK772" i="3" s="1"/>
  <c r="AY755" i="3"/>
  <c r="BI755" i="3" s="1"/>
  <c r="BJ755" i="3" s="1"/>
  <c r="BK755" i="3" s="1"/>
  <c r="AY873" i="3"/>
  <c r="BI873" i="3" s="1"/>
  <c r="BJ873" i="3" s="1"/>
  <c r="BK873" i="3" s="1"/>
  <c r="AY888" i="3"/>
  <c r="BI888" i="3" s="1"/>
  <c r="BJ888" i="3" s="1"/>
  <c r="BK888" i="3" s="1"/>
  <c r="AY818" i="3"/>
  <c r="BI818" i="3" s="1"/>
  <c r="BJ818" i="3" s="1"/>
  <c r="BK818" i="3" s="1"/>
  <c r="AY881" i="3"/>
  <c r="BI881" i="3" s="1"/>
  <c r="BJ881" i="3" s="1"/>
  <c r="BK881" i="3" s="1"/>
  <c r="AY492" i="3"/>
  <c r="BI492" i="3" s="1"/>
  <c r="BJ492" i="3" s="1"/>
  <c r="BK492" i="3" s="1"/>
  <c r="AY647" i="3"/>
  <c r="BI647" i="3" s="1"/>
  <c r="BJ647" i="3" s="1"/>
  <c r="BK647" i="3" s="1"/>
  <c r="AY45" i="3"/>
  <c r="BI45" i="3" s="1"/>
  <c r="BJ45" i="3" s="1"/>
  <c r="BK45" i="3" s="1"/>
  <c r="AY274" i="3"/>
  <c r="BI274" i="3" s="1"/>
  <c r="BJ274" i="3" s="1"/>
  <c r="BK274" i="3" s="1"/>
  <c r="AY820" i="3"/>
  <c r="BI820" i="3" s="1"/>
  <c r="BJ820" i="3" s="1"/>
  <c r="BK820" i="3" s="1"/>
  <c r="AY643" i="3"/>
  <c r="BI643" i="3" s="1"/>
  <c r="BJ643" i="3" s="1"/>
  <c r="BK643" i="3" s="1"/>
  <c r="AY893" i="3"/>
  <c r="BI893" i="3" s="1"/>
  <c r="BJ893" i="3" s="1"/>
  <c r="BK893" i="3" s="1"/>
  <c r="AY909" i="3"/>
  <c r="BI909" i="3" s="1"/>
  <c r="BJ909" i="3" s="1"/>
  <c r="BK909" i="3" s="1"/>
  <c r="AY601" i="3"/>
  <c r="BI601" i="3" s="1"/>
  <c r="BJ601" i="3" s="1"/>
  <c r="BK601" i="3" s="1"/>
  <c r="AY507" i="3"/>
  <c r="BI507" i="3" s="1"/>
  <c r="BJ507" i="3" s="1"/>
  <c r="BK507" i="3" s="1"/>
  <c r="AY95" i="3"/>
  <c r="BI95" i="3" s="1"/>
  <c r="BJ95" i="3" s="1"/>
  <c r="BK95" i="3" s="1"/>
  <c r="AL2" i="3"/>
  <c r="AY60" i="3"/>
  <c r="BI60" i="3" s="1"/>
  <c r="BJ60" i="3" s="1"/>
  <c r="BK60" i="3" s="1"/>
  <c r="AY900" i="3"/>
  <c r="BI900" i="3" s="1"/>
  <c r="BJ900" i="3" s="1"/>
  <c r="BK900" i="3" s="1"/>
  <c r="AY810" i="3"/>
  <c r="BI810" i="3" s="1"/>
  <c r="BJ810" i="3" s="1"/>
  <c r="BK810" i="3" s="1"/>
  <c r="AY353" i="3"/>
  <c r="BI353" i="3" s="1"/>
  <c r="BJ353" i="3" s="1"/>
  <c r="BK353" i="3" s="1"/>
  <c r="AY498" i="3"/>
  <c r="BI498" i="3" s="1"/>
  <c r="BJ498" i="3" s="1"/>
  <c r="BK498" i="3" s="1"/>
  <c r="AY235" i="3"/>
  <c r="BI235" i="3" s="1"/>
  <c r="BJ235" i="3" s="1"/>
  <c r="BK235" i="3" s="1"/>
  <c r="AY442" i="3"/>
  <c r="BI442" i="3" s="1"/>
  <c r="BJ442" i="3" s="1"/>
  <c r="BK442" i="3" s="1"/>
  <c r="AY627" i="3"/>
  <c r="BI627" i="3" s="1"/>
  <c r="BJ627" i="3" s="1"/>
  <c r="BK627" i="3" s="1"/>
  <c r="AY72" i="3"/>
  <c r="BI72" i="3" s="1"/>
  <c r="BJ72" i="3" s="1"/>
  <c r="BK72" i="3" s="1"/>
  <c r="AY211" i="3"/>
  <c r="BI211" i="3" s="1"/>
  <c r="BJ211" i="3" s="1"/>
  <c r="BK211" i="3" s="1"/>
  <c r="AY88" i="3"/>
  <c r="BI88" i="3" s="1"/>
  <c r="BJ88" i="3" s="1"/>
  <c r="BK88" i="3" s="1"/>
  <c r="AY194" i="3"/>
  <c r="BI194" i="3" s="1"/>
  <c r="BJ194" i="3" s="1"/>
  <c r="BK194" i="3" s="1"/>
  <c r="AY79" i="3"/>
  <c r="BI79" i="3" s="1"/>
  <c r="BJ79" i="3" s="1"/>
  <c r="BK79" i="3" s="1"/>
  <c r="AY149" i="3"/>
  <c r="BI149" i="3" s="1"/>
  <c r="BJ149" i="3" s="1"/>
  <c r="BK149" i="3" s="1"/>
  <c r="AY230" i="3"/>
  <c r="BI230" i="3" s="1"/>
  <c r="BJ230" i="3" s="1"/>
  <c r="BK230" i="3" s="1"/>
  <c r="AY784" i="3"/>
  <c r="BI784" i="3" s="1"/>
  <c r="BJ784" i="3" s="1"/>
  <c r="BK784" i="3" s="1"/>
  <c r="AY631" i="3"/>
  <c r="BI631" i="3" s="1"/>
  <c r="BJ631" i="3" s="1"/>
  <c r="BK631" i="3" s="1"/>
  <c r="AY688" i="3"/>
  <c r="BI688" i="3" s="1"/>
  <c r="BJ688" i="3" s="1"/>
  <c r="BK688" i="3" s="1"/>
  <c r="AY613" i="3"/>
  <c r="BI613" i="3" s="1"/>
  <c r="BJ613" i="3" s="1"/>
  <c r="BK613" i="3" s="1"/>
  <c r="AY779" i="3"/>
  <c r="BI779" i="3" s="1"/>
  <c r="BJ779" i="3" s="1"/>
  <c r="BK779" i="3" s="1"/>
  <c r="AY739" i="3"/>
  <c r="BI739" i="3" s="1"/>
  <c r="BJ739" i="3" s="1"/>
  <c r="BK739" i="3" s="1"/>
  <c r="AY1004" i="3"/>
  <c r="BI1004" i="3" s="1"/>
  <c r="BJ1004" i="3" s="1"/>
  <c r="BK1004" i="3" s="1"/>
  <c r="AY575" i="3"/>
  <c r="BI575" i="3" s="1"/>
  <c r="BJ575" i="3" s="1"/>
  <c r="BK575" i="3" s="1"/>
  <c r="AY983" i="3"/>
  <c r="BI983" i="3" s="1"/>
  <c r="BJ983" i="3" s="1"/>
  <c r="BK983" i="3" s="1"/>
  <c r="AY670" i="3"/>
  <c r="BI670" i="3" s="1"/>
  <c r="BJ670" i="3" s="1"/>
  <c r="BK670" i="3" s="1"/>
  <c r="AY530" i="3"/>
  <c r="BI530" i="3" s="1"/>
  <c r="BJ530" i="3" s="1"/>
  <c r="BK530" i="3" s="1"/>
  <c r="AY70" i="3"/>
  <c r="BI70" i="3" s="1"/>
  <c r="BJ70" i="3" s="1"/>
  <c r="BK70" i="3" s="1"/>
  <c r="AY924" i="3"/>
  <c r="BI924" i="3" s="1"/>
  <c r="BJ924" i="3" s="1"/>
  <c r="BK924" i="3" s="1"/>
  <c r="AY236" i="3"/>
  <c r="BI236" i="3" s="1"/>
  <c r="BJ236" i="3" s="1"/>
  <c r="BK236" i="3" s="1"/>
  <c r="AY342" i="3"/>
  <c r="BI342" i="3" s="1"/>
  <c r="BJ342" i="3" s="1"/>
  <c r="BK342" i="3" s="1"/>
  <c r="AY740" i="3"/>
  <c r="BI740" i="3" s="1"/>
  <c r="BJ740" i="3" s="1"/>
  <c r="BK740" i="3" s="1"/>
  <c r="AY426" i="3"/>
  <c r="BI426" i="3" s="1"/>
  <c r="BJ426" i="3" s="1"/>
  <c r="BK426" i="3" s="1"/>
  <c r="AY425" i="3"/>
  <c r="BI425" i="3" s="1"/>
  <c r="BJ425" i="3" s="1"/>
  <c r="BK425" i="3" s="1"/>
  <c r="AY460" i="3"/>
  <c r="BI460" i="3" s="1"/>
  <c r="BJ460" i="3" s="1"/>
  <c r="BK460" i="3" s="1"/>
  <c r="AY645" i="3"/>
  <c r="BI645" i="3" s="1"/>
  <c r="BJ645" i="3" s="1"/>
  <c r="BK645" i="3" s="1"/>
  <c r="AY179" i="3"/>
  <c r="BI179" i="3" s="1"/>
  <c r="BJ179" i="3" s="1"/>
  <c r="BK179" i="3" s="1"/>
  <c r="AY256" i="3"/>
  <c r="BI256" i="3" s="1"/>
  <c r="BJ256" i="3" s="1"/>
  <c r="BK256" i="3" s="1"/>
  <c r="AY571" i="3"/>
  <c r="BI571" i="3" s="1"/>
  <c r="BJ571" i="3" s="1"/>
  <c r="BK571" i="3" s="1"/>
  <c r="AY653" i="3"/>
  <c r="BI653" i="3" s="1"/>
  <c r="BJ653" i="3" s="1"/>
  <c r="BK653" i="3" s="1"/>
  <c r="AY210" i="3"/>
  <c r="BI210" i="3" s="1"/>
  <c r="BJ210" i="3" s="1"/>
  <c r="BK210" i="3" s="1"/>
  <c r="AY326" i="3"/>
  <c r="BI326" i="3" s="1"/>
  <c r="BJ326" i="3" s="1"/>
  <c r="BK326" i="3" s="1"/>
  <c r="AY558" i="3"/>
  <c r="BI558" i="3" s="1"/>
  <c r="BJ558" i="3" s="1"/>
  <c r="BK558" i="3" s="1"/>
  <c r="AY449" i="3"/>
  <c r="BI449" i="3" s="1"/>
  <c r="BJ449" i="3" s="1"/>
  <c r="BK449" i="3" s="1"/>
  <c r="AY545" i="3"/>
  <c r="BI545" i="3" s="1"/>
  <c r="BJ545" i="3" s="1"/>
  <c r="BK545" i="3" s="1"/>
  <c r="AY203" i="3"/>
  <c r="BI203" i="3" s="1"/>
  <c r="BJ203" i="3" s="1"/>
  <c r="BK203" i="3" s="1"/>
  <c r="AY279" i="3"/>
  <c r="BI279" i="3" s="1"/>
  <c r="BJ279" i="3" s="1"/>
  <c r="BK279" i="3" s="1"/>
  <c r="AY412" i="3"/>
  <c r="BI412" i="3" s="1"/>
  <c r="BJ412" i="3" s="1"/>
  <c r="BK412" i="3" s="1"/>
  <c r="AY327" i="3"/>
  <c r="BI327" i="3" s="1"/>
  <c r="BJ327" i="3" s="1"/>
  <c r="BK327" i="3" s="1"/>
  <c r="AY413" i="3"/>
  <c r="BI413" i="3" s="1"/>
  <c r="BJ413" i="3" s="1"/>
  <c r="BK413" i="3" s="1"/>
  <c r="AY402" i="3"/>
  <c r="BI402" i="3" s="1"/>
  <c r="BJ402" i="3" s="1"/>
  <c r="BK402" i="3" s="1"/>
  <c r="AY664" i="3"/>
  <c r="BI664" i="3" s="1"/>
  <c r="BJ664" i="3" s="1"/>
  <c r="BK664" i="3" s="1"/>
  <c r="AY69" i="3"/>
  <c r="BI69" i="3" s="1"/>
  <c r="BJ69" i="3" s="1"/>
  <c r="BK69" i="3" s="1"/>
  <c r="AY162" i="3"/>
  <c r="BI162" i="3" s="1"/>
  <c r="BJ162" i="3" s="1"/>
  <c r="BK162" i="3" s="1"/>
  <c r="AY510" i="3"/>
  <c r="BI510" i="3" s="1"/>
  <c r="BJ510" i="3" s="1"/>
  <c r="BK510" i="3" s="1"/>
  <c r="AY477" i="3"/>
  <c r="BI477" i="3" s="1"/>
  <c r="BJ477" i="3" s="1"/>
  <c r="BK477" i="3" s="1"/>
  <c r="AY145" i="3"/>
  <c r="BI145" i="3" s="1"/>
  <c r="BJ145" i="3" s="1"/>
  <c r="BK145" i="3" s="1"/>
  <c r="AY164" i="3"/>
  <c r="BI164" i="3" s="1"/>
  <c r="BJ164" i="3" s="1"/>
  <c r="BK164" i="3" s="1"/>
  <c r="AY255" i="3"/>
  <c r="BI255" i="3" s="1"/>
  <c r="BJ255" i="3" s="1"/>
  <c r="BK255" i="3" s="1"/>
  <c r="AY388" i="3"/>
  <c r="BI388" i="3" s="1"/>
  <c r="BJ388" i="3" s="1"/>
  <c r="BK388" i="3" s="1"/>
  <c r="AY365" i="3"/>
  <c r="BI365" i="3" s="1"/>
  <c r="BJ365" i="3" s="1"/>
  <c r="BK365" i="3" s="1"/>
  <c r="AY560" i="3"/>
  <c r="BI560" i="3" s="1"/>
  <c r="BJ560" i="3" s="1"/>
  <c r="BK560" i="3" s="1"/>
  <c r="AY170" i="3"/>
  <c r="BI170" i="3" s="1"/>
  <c r="BJ170" i="3" s="1"/>
  <c r="BK170" i="3" s="1"/>
  <c r="AY345" i="3"/>
  <c r="BI345" i="3" s="1"/>
  <c r="BJ345" i="3" s="1"/>
  <c r="BK345" i="3" s="1"/>
  <c r="AY9" i="3"/>
  <c r="BI9" i="3" s="1"/>
  <c r="BJ9" i="3" s="1"/>
  <c r="BK9" i="3" s="1"/>
  <c r="AY104" i="3"/>
  <c r="BI104" i="3" s="1"/>
  <c r="BJ104" i="3" s="1"/>
  <c r="BK104" i="3" s="1"/>
  <c r="AY304" i="3"/>
  <c r="BI304" i="3" s="1"/>
  <c r="BJ304" i="3" s="1"/>
  <c r="BK304" i="3" s="1"/>
  <c r="AY324" i="3"/>
  <c r="BI324" i="3" s="1"/>
  <c r="BJ324" i="3" s="1"/>
  <c r="BK324" i="3" s="1"/>
  <c r="AY33" i="3"/>
  <c r="BI33" i="3" s="1"/>
  <c r="BJ33" i="3" s="1"/>
  <c r="BK33" i="3" s="1"/>
  <c r="AY144" i="3"/>
  <c r="BI144" i="3" s="1"/>
  <c r="BJ144" i="3" s="1"/>
  <c r="BK144" i="3" s="1"/>
  <c r="AY171" i="3"/>
  <c r="BI171" i="3" s="1"/>
  <c r="BJ171" i="3" s="1"/>
  <c r="BK171" i="3" s="1"/>
  <c r="AY208" i="3"/>
  <c r="BI208" i="3" s="1"/>
  <c r="BJ208" i="3" s="1"/>
  <c r="BK208" i="3" s="1"/>
  <c r="AY379" i="3"/>
  <c r="BI379" i="3" s="1"/>
  <c r="BJ379" i="3" s="1"/>
  <c r="BK379" i="3" s="1"/>
  <c r="AY462" i="3"/>
  <c r="BI462" i="3" s="1"/>
  <c r="BJ462" i="3" s="1"/>
  <c r="BK462" i="3" s="1"/>
  <c r="AY649" i="3"/>
  <c r="BI649" i="3" s="1"/>
  <c r="BJ649" i="3" s="1"/>
  <c r="BK649" i="3" s="1"/>
  <c r="AY749" i="3"/>
  <c r="BI749" i="3" s="1"/>
  <c r="BJ749" i="3" s="1"/>
  <c r="BK749" i="3" s="1"/>
  <c r="AY747" i="3"/>
  <c r="BI747" i="3" s="1"/>
  <c r="BJ747" i="3" s="1"/>
  <c r="BK747" i="3" s="1"/>
  <c r="AY841" i="3"/>
  <c r="BI841" i="3" s="1"/>
  <c r="BJ841" i="3" s="1"/>
  <c r="BK841" i="3" s="1"/>
  <c r="AY905" i="3"/>
  <c r="BI905" i="3" s="1"/>
  <c r="BJ905" i="3" s="1"/>
  <c r="BK905" i="3" s="1"/>
  <c r="AY640" i="3"/>
  <c r="BI640" i="3" s="1"/>
  <c r="BJ640" i="3" s="1"/>
  <c r="BK640" i="3" s="1"/>
  <c r="AY701" i="3"/>
  <c r="BI701" i="3" s="1"/>
  <c r="BJ701" i="3" s="1"/>
  <c r="BK701" i="3" s="1"/>
  <c r="AY876" i="3"/>
  <c r="BI876" i="3" s="1"/>
  <c r="BJ876" i="3" s="1"/>
  <c r="BK876" i="3" s="1"/>
  <c r="AY651" i="3"/>
  <c r="BI651" i="3" s="1"/>
  <c r="BJ651" i="3" s="1"/>
  <c r="BK651" i="3" s="1"/>
  <c r="AY599" i="3"/>
  <c r="BI599" i="3" s="1"/>
  <c r="BJ599" i="3" s="1"/>
  <c r="BK599" i="3" s="1"/>
  <c r="AY901" i="3"/>
  <c r="BI901" i="3" s="1"/>
  <c r="BJ901" i="3" s="1"/>
  <c r="BK901" i="3" s="1"/>
  <c r="AY709" i="3"/>
  <c r="BI709" i="3" s="1"/>
  <c r="BJ709" i="3" s="1"/>
  <c r="BK709" i="3" s="1"/>
  <c r="AY884" i="3"/>
  <c r="BI884" i="3" s="1"/>
  <c r="BJ884" i="3" s="1"/>
  <c r="BK884" i="3" s="1"/>
  <c r="AY968" i="3"/>
  <c r="BI968" i="3" s="1"/>
  <c r="BJ968" i="3" s="1"/>
  <c r="BK968" i="3" s="1"/>
  <c r="AY972" i="3"/>
  <c r="BI972" i="3" s="1"/>
  <c r="BJ972" i="3" s="1"/>
  <c r="BK972" i="3" s="1"/>
  <c r="AY228" i="3"/>
  <c r="BI228" i="3" s="1"/>
  <c r="BJ228" i="3" s="1"/>
  <c r="BK228" i="3" s="1"/>
  <c r="AY499" i="3"/>
  <c r="BI499" i="3" s="1"/>
  <c r="BJ499" i="3" s="1"/>
  <c r="BK499" i="3" s="1"/>
  <c r="AY421" i="3"/>
  <c r="BI421" i="3" s="1"/>
  <c r="BJ421" i="3" s="1"/>
  <c r="BK421" i="3" s="1"/>
  <c r="AY96" i="3"/>
  <c r="BI96" i="3" s="1"/>
  <c r="BJ96" i="3" s="1"/>
  <c r="BK96" i="3" s="1"/>
  <c r="AY224" i="3"/>
  <c r="BI224" i="3" s="1"/>
  <c r="BJ224" i="3" s="1"/>
  <c r="BK224" i="3" s="1"/>
  <c r="AY637" i="3"/>
  <c r="BI637" i="3" s="1"/>
  <c r="BJ637" i="3" s="1"/>
  <c r="BK637" i="3" s="1"/>
  <c r="AY125" i="3"/>
  <c r="BI125" i="3" s="1"/>
  <c r="BJ125" i="3" s="1"/>
  <c r="BK125" i="3" s="1"/>
  <c r="AY443" i="3"/>
  <c r="BI443" i="3" s="1"/>
  <c r="BJ443" i="3" s="1"/>
  <c r="BK443" i="3" s="1"/>
  <c r="AY448" i="3"/>
  <c r="BI448" i="3" s="1"/>
  <c r="BJ448" i="3" s="1"/>
  <c r="BK448" i="3" s="1"/>
  <c r="AY409" i="3"/>
  <c r="BI409" i="3" s="1"/>
  <c r="BJ409" i="3" s="1"/>
  <c r="BK409" i="3" s="1"/>
  <c r="AY270" i="3"/>
  <c r="BI270" i="3" s="1"/>
  <c r="BJ270" i="3" s="1"/>
  <c r="BK270" i="3" s="1"/>
  <c r="AY419" i="3"/>
  <c r="BI419" i="3" s="1"/>
  <c r="BJ419" i="3" s="1"/>
  <c r="BK419" i="3" s="1"/>
  <c r="AY485" i="3"/>
  <c r="BI485" i="3" s="1"/>
  <c r="BJ485" i="3" s="1"/>
  <c r="BK485" i="3" s="1"/>
  <c r="AY193" i="3"/>
  <c r="BI193" i="3" s="1"/>
  <c r="BJ193" i="3" s="1"/>
  <c r="BK193" i="3" s="1"/>
  <c r="AY283" i="3"/>
  <c r="BI283" i="3" s="1"/>
  <c r="BJ283" i="3" s="1"/>
  <c r="BK283" i="3" s="1"/>
  <c r="AY367" i="3"/>
  <c r="BI367" i="3" s="1"/>
  <c r="BJ367" i="3" s="1"/>
  <c r="BK367" i="3" s="1"/>
  <c r="AY185" i="3"/>
  <c r="BI185" i="3" s="1"/>
  <c r="BJ185" i="3" s="1"/>
  <c r="BK185" i="3" s="1"/>
  <c r="AY291" i="3"/>
  <c r="BI291" i="3" s="1"/>
  <c r="BJ291" i="3" s="1"/>
  <c r="BK291" i="3" s="1"/>
  <c r="AY375" i="3"/>
  <c r="BI375" i="3" s="1"/>
  <c r="BJ375" i="3" s="1"/>
  <c r="BK375" i="3" s="1"/>
  <c r="AY851" i="3"/>
  <c r="BI851" i="3" s="1"/>
  <c r="BJ851" i="3" s="1"/>
  <c r="BK851" i="3" s="1"/>
  <c r="AY870" i="3"/>
  <c r="BI870" i="3" s="1"/>
  <c r="BJ870" i="3" s="1"/>
  <c r="BK870" i="3" s="1"/>
  <c r="AY954" i="3"/>
  <c r="BI954" i="3" s="1"/>
  <c r="BJ954" i="3" s="1"/>
  <c r="BK954" i="3" s="1"/>
  <c r="AY763" i="3"/>
  <c r="BI763" i="3" s="1"/>
  <c r="BJ763" i="3" s="1"/>
  <c r="BK763" i="3" s="1"/>
  <c r="AY685" i="3"/>
  <c r="BI685" i="3" s="1"/>
  <c r="BJ685" i="3" s="1"/>
  <c r="BK685" i="3" s="1"/>
  <c r="AY825" i="3"/>
  <c r="BI825" i="3" s="1"/>
  <c r="BJ825" i="3" s="1"/>
  <c r="BK825" i="3" s="1"/>
  <c r="AY885" i="3"/>
  <c r="BI885" i="3" s="1"/>
  <c r="BJ885" i="3" s="1"/>
  <c r="BK885" i="3" s="1"/>
  <c r="AY204" i="3"/>
  <c r="BI204" i="3" s="1"/>
  <c r="BJ204" i="3" s="1"/>
  <c r="BK204" i="3" s="1"/>
  <c r="AY890" i="3"/>
  <c r="BI890" i="3" s="1"/>
  <c r="BJ890" i="3" s="1"/>
  <c r="BK890" i="3" s="1"/>
  <c r="AY765" i="3"/>
  <c r="BI765" i="3" s="1"/>
  <c r="BJ765" i="3" s="1"/>
  <c r="BK765" i="3" s="1"/>
  <c r="AY894" i="3"/>
  <c r="BI894" i="3" s="1"/>
  <c r="BJ894" i="3" s="1"/>
  <c r="BK894" i="3" s="1"/>
  <c r="AY519" i="3"/>
  <c r="BI519" i="3" s="1"/>
  <c r="BJ519" i="3" s="1"/>
  <c r="BK519" i="3" s="1"/>
  <c r="AY253" i="3"/>
  <c r="BI253" i="3" s="1"/>
  <c r="BJ253" i="3" s="1"/>
  <c r="BK253" i="3" s="1"/>
  <c r="AY377" i="3"/>
  <c r="BI377" i="3" s="1"/>
  <c r="BJ377" i="3" s="1"/>
  <c r="BK377" i="3" s="1"/>
  <c r="AY340" i="3"/>
  <c r="BI340" i="3" s="1"/>
  <c r="BJ340" i="3" s="1"/>
  <c r="BK340" i="3" s="1"/>
  <c r="AY289" i="3"/>
  <c r="BI289" i="3" s="1"/>
  <c r="BJ289" i="3" s="1"/>
  <c r="BK289" i="3" s="1"/>
  <c r="AY902" i="3"/>
  <c r="BI902" i="3" s="1"/>
  <c r="BJ902" i="3" s="1"/>
  <c r="BK902" i="3" s="1"/>
  <c r="AY982" i="3"/>
  <c r="BI982" i="3" s="1"/>
  <c r="BJ982" i="3" s="1"/>
  <c r="BK982" i="3" s="1"/>
  <c r="AY480" i="3"/>
  <c r="BI480" i="3" s="1"/>
  <c r="BJ480" i="3" s="1"/>
  <c r="BK480" i="3" s="1"/>
  <c r="AY792" i="3"/>
  <c r="BI792" i="3" s="1"/>
  <c r="BJ792" i="3" s="1"/>
  <c r="BK792" i="3" s="1"/>
  <c r="AY989" i="3"/>
  <c r="BI989" i="3" s="1"/>
  <c r="BJ989" i="3" s="1"/>
  <c r="BK989" i="3" s="1"/>
  <c r="AY935" i="3"/>
  <c r="BI935" i="3" s="1"/>
  <c r="BJ935" i="3" s="1"/>
  <c r="BK935" i="3" s="1"/>
  <c r="AY726" i="3"/>
  <c r="BI726" i="3" s="1"/>
  <c r="BJ726" i="3" s="1"/>
  <c r="BK726" i="3" s="1"/>
  <c r="AY116" i="3"/>
  <c r="BI116" i="3" s="1"/>
  <c r="BJ116" i="3" s="1"/>
  <c r="BK116" i="3" s="1"/>
  <c r="AY351" i="3"/>
  <c r="BI351" i="3" s="1"/>
  <c r="BJ351" i="3" s="1"/>
  <c r="BK351" i="3" s="1"/>
  <c r="AY621" i="3"/>
  <c r="BI621" i="3" s="1"/>
  <c r="BJ621" i="3" s="1"/>
  <c r="BK621" i="3" s="1"/>
  <c r="AY187" i="3"/>
  <c r="BI187" i="3" s="1"/>
  <c r="BJ187" i="3" s="1"/>
  <c r="BK187" i="3" s="1"/>
  <c r="AY284" i="3"/>
  <c r="BI284" i="3" s="1"/>
  <c r="BJ284" i="3" s="1"/>
  <c r="BK284" i="3" s="1"/>
  <c r="AY532" i="3"/>
  <c r="BI532" i="3" s="1"/>
  <c r="BJ532" i="3" s="1"/>
  <c r="BK532" i="3" s="1"/>
  <c r="AY356" i="3"/>
  <c r="BI356" i="3" s="1"/>
  <c r="BJ356" i="3" s="1"/>
  <c r="BK356" i="3" s="1"/>
  <c r="AY221" i="3"/>
  <c r="BI221" i="3" s="1"/>
  <c r="BJ221" i="3" s="1"/>
  <c r="BK221" i="3" s="1"/>
  <c r="AY167" i="3"/>
  <c r="BI167" i="3" s="1"/>
  <c r="BJ167" i="3" s="1"/>
  <c r="BK167" i="3" s="1"/>
  <c r="AY393" i="3"/>
  <c r="BI393" i="3" s="1"/>
  <c r="BJ393" i="3" s="1"/>
  <c r="BK393" i="3" s="1"/>
  <c r="AY223" i="3"/>
  <c r="BI223" i="3" s="1"/>
  <c r="BJ223" i="3" s="1"/>
  <c r="BK223" i="3" s="1"/>
  <c r="AY347" i="3"/>
  <c r="BI347" i="3" s="1"/>
  <c r="BJ347" i="3" s="1"/>
  <c r="BK347" i="3" s="1"/>
  <c r="AY617" i="3"/>
  <c r="BI617" i="3" s="1"/>
  <c r="BJ617" i="3" s="1"/>
  <c r="BK617" i="3" s="1"/>
  <c r="AY603" i="3"/>
  <c r="BI603" i="3" s="1"/>
  <c r="BJ603" i="3" s="1"/>
  <c r="BK603" i="3" s="1"/>
  <c r="AY745" i="3"/>
  <c r="BI745" i="3" s="1"/>
  <c r="BJ745" i="3" s="1"/>
  <c r="BK745" i="3" s="1"/>
  <c r="AY892" i="3"/>
  <c r="BI892" i="3" s="1"/>
  <c r="BJ892" i="3" s="1"/>
  <c r="BK892" i="3" s="1"/>
  <c r="AY976" i="3"/>
  <c r="BI976" i="3" s="1"/>
  <c r="BJ976" i="3" s="1"/>
  <c r="BK976" i="3" s="1"/>
  <c r="AY889" i="3"/>
  <c r="BI889" i="3" s="1"/>
  <c r="BJ889" i="3" s="1"/>
  <c r="BK889" i="3" s="1"/>
  <c r="AY691" i="3"/>
  <c r="BI691" i="3" s="1"/>
  <c r="BJ691" i="3" s="1"/>
  <c r="BK691" i="3" s="1"/>
  <c r="AY834" i="3"/>
  <c r="BI834" i="3" s="1"/>
  <c r="BJ834" i="3" s="1"/>
  <c r="BK834" i="3" s="1"/>
  <c r="AY994" i="3"/>
  <c r="BI994" i="3" s="1"/>
  <c r="BJ994" i="3" s="1"/>
  <c r="BK994" i="3" s="1"/>
  <c r="AY805" i="3"/>
  <c r="BI805" i="3" s="1"/>
  <c r="BJ805" i="3" s="1"/>
  <c r="BK805" i="3" s="1"/>
  <c r="AY833" i="3"/>
  <c r="BI833" i="3" s="1"/>
  <c r="BJ833" i="3" s="1"/>
  <c r="BK833" i="3" s="1"/>
  <c r="AY798" i="3"/>
  <c r="BI798" i="3" s="1"/>
  <c r="BJ798" i="3" s="1"/>
  <c r="BK798" i="3" s="1"/>
  <c r="AY527" i="3"/>
  <c r="BI527" i="3" s="1"/>
  <c r="BJ527" i="3" s="1"/>
  <c r="BK527" i="3" s="1"/>
  <c r="AY912" i="3"/>
  <c r="BI912" i="3" s="1"/>
  <c r="BJ912" i="3" s="1"/>
  <c r="BK912" i="3" s="1"/>
  <c r="AY758" i="3"/>
  <c r="BI758" i="3" s="1"/>
  <c r="BJ758" i="3" s="1"/>
  <c r="BK758" i="3" s="1"/>
  <c r="AY996" i="3"/>
  <c r="BI996" i="3" s="1"/>
  <c r="BJ996" i="3" s="1"/>
  <c r="BK996" i="3" s="1"/>
  <c r="AY616" i="3"/>
  <c r="BI616" i="3" s="1"/>
  <c r="BJ616" i="3" s="1"/>
  <c r="BK616" i="3" s="1"/>
  <c r="AY677" i="3"/>
  <c r="BI677" i="3" s="1"/>
  <c r="BJ677" i="3" s="1"/>
  <c r="BK677" i="3" s="1"/>
  <c r="AY852" i="3"/>
  <c r="BI852" i="3" s="1"/>
  <c r="BJ852" i="3" s="1"/>
  <c r="BK852" i="3" s="1"/>
  <c r="AY821" i="3"/>
  <c r="BI821" i="3" s="1"/>
  <c r="BJ821" i="3" s="1"/>
  <c r="BK821" i="3" s="1"/>
  <c r="AY918" i="3"/>
  <c r="BI918" i="3" s="1"/>
  <c r="BJ918" i="3" s="1"/>
  <c r="BK918" i="3" s="1"/>
  <c r="AY28" i="3"/>
  <c r="BI28" i="3" s="1"/>
  <c r="BJ28" i="3" s="1"/>
  <c r="BK28" i="3" s="1"/>
  <c r="AY372" i="3"/>
  <c r="BI372" i="3" s="1"/>
  <c r="BJ372" i="3" s="1"/>
  <c r="BK372" i="3" s="1"/>
  <c r="AY73" i="3"/>
  <c r="BI73" i="3" s="1"/>
  <c r="BJ73" i="3" s="1"/>
  <c r="BK73" i="3" s="1"/>
  <c r="AY123" i="3"/>
  <c r="BI123" i="3" s="1"/>
  <c r="BJ123" i="3" s="1"/>
  <c r="BK123" i="3" s="1"/>
  <c r="AY511" i="3"/>
  <c r="BI511" i="3" s="1"/>
  <c r="BJ511" i="3" s="1"/>
  <c r="BK511" i="3" s="1"/>
  <c r="AY381" i="3"/>
  <c r="BI381" i="3" s="1"/>
  <c r="BJ381" i="3" s="1"/>
  <c r="BK381" i="3" s="1"/>
  <c r="AY528" i="3"/>
  <c r="BI528" i="3" s="1"/>
  <c r="BJ528" i="3" s="1"/>
  <c r="BK528" i="3" s="1"/>
  <c r="AY214" i="3"/>
  <c r="BI214" i="3" s="1"/>
  <c r="BJ214" i="3" s="1"/>
  <c r="BK214" i="3" s="1"/>
  <c r="AY517" i="3"/>
  <c r="BI517" i="3" s="1"/>
  <c r="BJ517" i="3" s="1"/>
  <c r="BK517" i="3" s="1"/>
  <c r="AY762" i="3"/>
  <c r="BI762" i="3" s="1"/>
  <c r="BJ762" i="3" s="1"/>
  <c r="BK762" i="3" s="1"/>
  <c r="AY702" i="3"/>
  <c r="BI702" i="3" s="1"/>
  <c r="BJ702" i="3" s="1"/>
  <c r="BK702" i="3" s="1"/>
  <c r="AY988" i="3"/>
  <c r="BI988" i="3" s="1"/>
  <c r="BJ988" i="3" s="1"/>
  <c r="BK988" i="3" s="1"/>
  <c r="AY712" i="3"/>
  <c r="BI712" i="3" s="1"/>
  <c r="BJ712" i="3" s="1"/>
  <c r="BK712" i="3" s="1"/>
  <c r="AY554" i="3"/>
  <c r="BI554" i="3" s="1"/>
  <c r="BJ554" i="3" s="1"/>
  <c r="BK554" i="3" s="1"/>
  <c r="AY281" i="3"/>
  <c r="BI281" i="3" s="1"/>
  <c r="BJ281" i="3" s="1"/>
  <c r="BK281" i="3" s="1"/>
  <c r="AY290" i="3"/>
  <c r="BI290" i="3" s="1"/>
  <c r="BJ290" i="3" s="1"/>
  <c r="BK290" i="3" s="1"/>
  <c r="AY35" i="3"/>
  <c r="BI35" i="3" s="1"/>
  <c r="BJ35" i="3" s="1"/>
  <c r="BK35" i="3" s="1"/>
  <c r="AY1001" i="3"/>
  <c r="BI1001" i="3" s="1"/>
  <c r="BJ1001" i="3" s="1"/>
  <c r="BK1001" i="3" s="1"/>
  <c r="AY694" i="3"/>
  <c r="BI694" i="3" s="1"/>
  <c r="BJ694" i="3" s="1"/>
  <c r="BK694" i="3" s="1"/>
  <c r="AY684" i="3"/>
  <c r="BI684" i="3" s="1"/>
  <c r="BJ684" i="3" s="1"/>
  <c r="BK684" i="3" s="1"/>
  <c r="AY899" i="3"/>
  <c r="BI899" i="3" s="1"/>
  <c r="BJ899" i="3" s="1"/>
  <c r="BK899" i="3" s="1"/>
  <c r="AY822" i="3"/>
  <c r="BI822" i="3" s="1"/>
  <c r="BJ822" i="3" s="1"/>
  <c r="BK822" i="3" s="1"/>
  <c r="AY985" i="3"/>
  <c r="BI985" i="3" s="1"/>
  <c r="BJ985" i="3" s="1"/>
  <c r="BK985" i="3" s="1"/>
  <c r="AY838" i="3"/>
  <c r="BI838" i="3" s="1"/>
  <c r="BJ838" i="3" s="1"/>
  <c r="BK838" i="3" s="1"/>
  <c r="AY576" i="3"/>
  <c r="BI576" i="3" s="1"/>
  <c r="BJ576" i="3" s="1"/>
  <c r="BK576" i="3" s="1"/>
  <c r="AY61" i="3"/>
  <c r="BI61" i="3" s="1"/>
  <c r="BJ61" i="3" s="1"/>
  <c r="BK61" i="3" s="1"/>
  <c r="AY516" i="3"/>
  <c r="BI516" i="3" s="1"/>
  <c r="BJ516" i="3" s="1"/>
  <c r="BK516" i="3" s="1"/>
  <c r="AY20" i="3"/>
  <c r="BI20" i="3" s="1"/>
  <c r="BJ20" i="3" s="1"/>
  <c r="BK20" i="3" s="1"/>
  <c r="AY165" i="3"/>
  <c r="BI165" i="3" s="1"/>
  <c r="BJ165" i="3" s="1"/>
  <c r="BK165" i="3" s="1"/>
  <c r="AY600" i="3"/>
  <c r="BI600" i="3" s="1"/>
  <c r="BJ600" i="3" s="1"/>
  <c r="BK600" i="3" s="1"/>
  <c r="AY119" i="3"/>
  <c r="BI119" i="3" s="1"/>
  <c r="BJ119" i="3" s="1"/>
  <c r="BK119" i="3" s="1"/>
  <c r="AY309" i="3"/>
  <c r="BI309" i="3" s="1"/>
  <c r="BJ309" i="3" s="1"/>
  <c r="BK309" i="3" s="1"/>
  <c r="AY437" i="3"/>
  <c r="BI437" i="3" s="1"/>
  <c r="BJ437" i="3" s="1"/>
  <c r="BK437" i="3" s="1"/>
  <c r="AY267" i="3"/>
  <c r="BI267" i="3" s="1"/>
  <c r="BJ267" i="3" s="1"/>
  <c r="BK267" i="3" s="1"/>
  <c r="AY713" i="3"/>
  <c r="BI713" i="3" s="1"/>
  <c r="BJ713" i="3" s="1"/>
  <c r="BK713" i="3" s="1"/>
  <c r="AY837" i="3"/>
  <c r="BI837" i="3" s="1"/>
  <c r="BJ837" i="3" s="1"/>
  <c r="BK837" i="3" s="1"/>
  <c r="AY942" i="3"/>
  <c r="BI942" i="3" s="1"/>
  <c r="BJ942" i="3" s="1"/>
  <c r="BK942" i="3" s="1"/>
  <c r="AY990" i="3"/>
  <c r="BI990" i="3" s="1"/>
  <c r="BJ990" i="3" s="1"/>
  <c r="BK990" i="3" s="1"/>
  <c r="AY569" i="3"/>
  <c r="BI569" i="3" s="1"/>
  <c r="BJ569" i="3" s="1"/>
  <c r="BK569" i="3" s="1"/>
  <c r="AY602" i="3"/>
  <c r="BI602" i="3" s="1"/>
  <c r="BJ602" i="3" s="1"/>
  <c r="BK602" i="3" s="1"/>
  <c r="AY286" i="3"/>
  <c r="BI286" i="3" s="1"/>
  <c r="BJ286" i="3" s="1"/>
  <c r="BK286" i="3" s="1"/>
  <c r="AY220" i="3"/>
  <c r="BI220" i="3" s="1"/>
  <c r="BJ220" i="3" s="1"/>
  <c r="BK220" i="3" s="1"/>
  <c r="AY555" i="3"/>
  <c r="BI555" i="3" s="1"/>
  <c r="BJ555" i="3" s="1"/>
  <c r="BK555" i="3" s="1"/>
  <c r="AY207" i="3"/>
  <c r="BI207" i="3" s="1"/>
  <c r="BJ207" i="3" s="1"/>
  <c r="BK207" i="3" s="1"/>
  <c r="AY668" i="3"/>
  <c r="BI668" i="3" s="1"/>
  <c r="BJ668" i="3" s="1"/>
  <c r="BK668" i="3" s="1"/>
  <c r="AY47" i="3"/>
  <c r="BI47" i="3" s="1"/>
  <c r="BJ47" i="3" s="1"/>
  <c r="BK47" i="3" s="1"/>
  <c r="AY861" i="3"/>
  <c r="BI861" i="3" s="1"/>
  <c r="BJ861" i="3" s="1"/>
  <c r="BK861" i="3" s="1"/>
  <c r="AY1000" i="3"/>
  <c r="BI1000" i="3" s="1"/>
  <c r="BJ1000" i="3" s="1"/>
  <c r="BK1000" i="3" s="1"/>
  <c r="AY776" i="3"/>
  <c r="BI776" i="3" s="1"/>
  <c r="BJ776" i="3" s="1"/>
  <c r="BK776" i="3" s="1"/>
  <c r="AY956" i="3"/>
  <c r="BI956" i="3" s="1"/>
  <c r="BJ956" i="3" s="1"/>
  <c r="BK956" i="3" s="1"/>
  <c r="AY659" i="3"/>
  <c r="BI659" i="3" s="1"/>
  <c r="BJ659" i="3" s="1"/>
  <c r="BK659" i="3" s="1"/>
  <c r="AY760" i="3"/>
  <c r="BI760" i="3" s="1"/>
  <c r="BJ760" i="3" s="1"/>
  <c r="BK760" i="3" s="1"/>
  <c r="AY919" i="3"/>
  <c r="BI919" i="3" s="1"/>
  <c r="BJ919" i="3" s="1"/>
  <c r="BK919" i="3" s="1"/>
  <c r="AY687" i="3"/>
  <c r="BI687" i="3" s="1"/>
  <c r="BJ687" i="3" s="1"/>
  <c r="BK687" i="3" s="1"/>
  <c r="AY59" i="3"/>
  <c r="BI59" i="3" s="1"/>
  <c r="BJ59" i="3" s="1"/>
  <c r="BK59" i="3" s="1"/>
  <c r="AY429" i="3"/>
  <c r="BI429" i="3" s="1"/>
  <c r="BJ429" i="3" s="1"/>
  <c r="BK429" i="3" s="1"/>
  <c r="AY803" i="3"/>
  <c r="BI803" i="3" s="1"/>
  <c r="BJ803" i="3" s="1"/>
  <c r="BK803" i="3" s="1"/>
  <c r="AY276" i="3"/>
  <c r="BI276" i="3" s="1"/>
  <c r="BJ276" i="3" s="1"/>
  <c r="BK276" i="3" s="1"/>
  <c r="AY579" i="3"/>
  <c r="BI579" i="3" s="1"/>
  <c r="BJ579" i="3" s="1"/>
  <c r="BK579" i="3" s="1"/>
  <c r="AY588" i="3"/>
  <c r="BI588" i="3" s="1"/>
  <c r="BJ588" i="3" s="1"/>
  <c r="BK588" i="3" s="1"/>
  <c r="AY768" i="3"/>
  <c r="BI768" i="3" s="1"/>
  <c r="BJ768" i="3" s="1"/>
  <c r="BK768" i="3" s="1"/>
  <c r="AY806" i="3"/>
  <c r="BI806" i="3" s="1"/>
  <c r="BJ806" i="3" s="1"/>
  <c r="BK806" i="3" s="1"/>
  <c r="AY472" i="3"/>
  <c r="BI472" i="3" s="1"/>
  <c r="BJ472" i="3" s="1"/>
  <c r="BK472" i="3" s="1"/>
  <c r="AY607" i="3"/>
  <c r="BI607" i="3" s="1"/>
  <c r="BJ607" i="3" s="1"/>
  <c r="BK607" i="3" s="1"/>
  <c r="AY778" i="3"/>
  <c r="BI778" i="3" s="1"/>
  <c r="BJ778" i="3" s="1"/>
  <c r="BK778" i="3" s="1"/>
  <c r="AY981" i="3"/>
  <c r="BI981" i="3" s="1"/>
  <c r="BJ981" i="3" s="1"/>
  <c r="BK981" i="3" s="1"/>
  <c r="AY26" i="3"/>
  <c r="BI26" i="3" s="1"/>
  <c r="BJ26" i="3" s="1"/>
  <c r="BK26" i="3" s="1"/>
  <c r="AY656" i="3"/>
  <c r="BI656" i="3" s="1"/>
  <c r="BJ656" i="3" s="1"/>
  <c r="BK656" i="3" s="1"/>
  <c r="AY446" i="3"/>
  <c r="BI446" i="3" s="1"/>
  <c r="BJ446" i="3" s="1"/>
  <c r="BK446" i="3" s="1"/>
  <c r="AY136" i="3"/>
  <c r="BI136" i="3" s="1"/>
  <c r="BJ136" i="3" s="1"/>
  <c r="BK136" i="3" s="1"/>
  <c r="AY280" i="3"/>
  <c r="BI280" i="3" s="1"/>
  <c r="BJ280" i="3" s="1"/>
  <c r="BK280" i="3" s="1"/>
  <c r="AY348" i="3"/>
  <c r="BI348" i="3" s="1"/>
  <c r="BJ348" i="3" s="1"/>
  <c r="BK348" i="3" s="1"/>
  <c r="AY155" i="3"/>
  <c r="BI155" i="3" s="1"/>
  <c r="BJ155" i="3" s="1"/>
  <c r="BK155" i="3" s="1"/>
  <c r="AY338" i="3"/>
  <c r="BI338" i="3" s="1"/>
  <c r="BJ338" i="3" s="1"/>
  <c r="BK338" i="3" s="1"/>
  <c r="AY808" i="3"/>
  <c r="BI808" i="3" s="1"/>
  <c r="BJ808" i="3" s="1"/>
  <c r="BK808" i="3" s="1"/>
  <c r="AY271" i="3"/>
  <c r="BI271" i="3" s="1"/>
  <c r="BJ271" i="3" s="1"/>
  <c r="BK271" i="3" s="1"/>
  <c r="AY404" i="3"/>
  <c r="BI404" i="3" s="1"/>
  <c r="BJ404" i="3" s="1"/>
  <c r="BK404" i="3" s="1"/>
  <c r="AY459" i="3"/>
  <c r="BI459" i="3" s="1"/>
  <c r="BJ459" i="3" s="1"/>
  <c r="BK459" i="3" s="1"/>
  <c r="AY865" i="3"/>
  <c r="BI865" i="3" s="1"/>
  <c r="BJ865" i="3" s="1"/>
  <c r="BK865" i="3" s="1"/>
  <c r="AY630" i="3"/>
  <c r="BI630" i="3" s="1"/>
  <c r="BJ630" i="3" s="1"/>
  <c r="BK630" i="3" s="1"/>
  <c r="AY766" i="3"/>
  <c r="BI766" i="3" s="1"/>
  <c r="BJ766" i="3" s="1"/>
  <c r="BK766" i="3" s="1"/>
  <c r="AY652" i="3"/>
  <c r="BI652" i="3" s="1"/>
  <c r="BJ652" i="3" s="1"/>
  <c r="BK652" i="3" s="1"/>
  <c r="AY118" i="3"/>
  <c r="BI118" i="3" s="1"/>
  <c r="BJ118" i="3" s="1"/>
  <c r="BK118" i="3" s="1"/>
  <c r="AY787" i="3"/>
  <c r="BI787" i="3" s="1"/>
  <c r="BJ787" i="3" s="1"/>
  <c r="BK787" i="3" s="1"/>
  <c r="AY370" i="3"/>
  <c r="BI370" i="3" s="1"/>
  <c r="BJ370" i="3" s="1"/>
  <c r="BK370" i="3" s="1"/>
  <c r="AY744" i="3"/>
  <c r="BI744" i="3" s="1"/>
  <c r="BJ744" i="3" s="1"/>
  <c r="BK744" i="3" s="1"/>
  <c r="AY435" i="3"/>
  <c r="BI435" i="3" s="1"/>
  <c r="BJ435" i="3" s="1"/>
  <c r="BK435" i="3" s="1"/>
  <c r="AY337" i="3"/>
  <c r="BI337" i="3" s="1"/>
  <c r="BJ337" i="3" s="1"/>
  <c r="BK337" i="3" s="1"/>
  <c r="AY198" i="3"/>
  <c r="BI198" i="3" s="1"/>
  <c r="BJ198" i="3" s="1"/>
  <c r="BK198" i="3" s="1"/>
  <c r="AY154" i="3"/>
  <c r="BI154" i="3" s="1"/>
  <c r="BJ154" i="3" s="1"/>
  <c r="BK154" i="3" s="1"/>
  <c r="AY589" i="3"/>
  <c r="BI589" i="3" s="1"/>
  <c r="BJ589" i="3" s="1"/>
  <c r="BK589" i="3" s="1"/>
  <c r="AY310" i="3"/>
  <c r="BI310" i="3" s="1"/>
  <c r="BJ310" i="3" s="1"/>
  <c r="BK310" i="3" s="1"/>
  <c r="AY329" i="3"/>
  <c r="BI329" i="3" s="1"/>
  <c r="BJ329" i="3" s="1"/>
  <c r="BK329" i="3" s="1"/>
  <c r="AY705" i="3"/>
  <c r="BI705" i="3" s="1"/>
  <c r="BJ705" i="3" s="1"/>
  <c r="BK705" i="3" s="1"/>
  <c r="AY78" i="3"/>
  <c r="BI78" i="3" s="1"/>
  <c r="BJ78" i="3" s="1"/>
  <c r="BK78" i="3" s="1"/>
  <c r="AY383" i="3"/>
  <c r="BI383" i="3" s="1"/>
  <c r="BJ383" i="3" s="1"/>
  <c r="BK383" i="3" s="1"/>
  <c r="AY108" i="3"/>
  <c r="BI108" i="3" s="1"/>
  <c r="BJ108" i="3" s="1"/>
  <c r="BK108" i="3" s="1"/>
  <c r="AY325" i="3"/>
  <c r="BI325" i="3" s="1"/>
  <c r="BJ325" i="3" s="1"/>
  <c r="BK325" i="3" s="1"/>
  <c r="AY854" i="3"/>
  <c r="BI854" i="3" s="1"/>
  <c r="BJ854" i="3" s="1"/>
  <c r="BK854" i="3" s="1"/>
  <c r="AY1003" i="3"/>
  <c r="BI1003" i="3" s="1"/>
  <c r="BJ1003" i="3" s="1"/>
  <c r="BK1003" i="3" s="1"/>
  <c r="AY12" i="3"/>
  <c r="BI12" i="3" s="1"/>
  <c r="BJ12" i="3" s="1"/>
  <c r="BK12" i="3" s="1"/>
  <c r="AY955" i="3"/>
  <c r="BI955" i="3" s="1"/>
  <c r="BJ955" i="3" s="1"/>
  <c r="BK955" i="3" s="1"/>
  <c r="AY999" i="3"/>
  <c r="BI999" i="3" s="1"/>
  <c r="BJ999" i="3" s="1"/>
  <c r="BK999" i="3" s="1"/>
  <c r="AY56" i="3"/>
  <c r="BI56" i="3" s="1"/>
  <c r="BJ56" i="3" s="1"/>
  <c r="BK56" i="3" s="1"/>
  <c r="AY322" i="3"/>
  <c r="BI322" i="3" s="1"/>
  <c r="BJ322" i="3" s="1"/>
  <c r="BK322" i="3" s="1"/>
  <c r="AY453" i="3"/>
  <c r="BI453" i="3" s="1"/>
  <c r="BJ453" i="3" s="1"/>
  <c r="BK453" i="3" s="1"/>
  <c r="AY500" i="3"/>
  <c r="BI500" i="3" s="1"/>
  <c r="BJ500" i="3" s="1"/>
  <c r="BK500" i="3" s="1"/>
  <c r="AY161" i="3"/>
  <c r="BI161" i="3" s="1"/>
  <c r="BJ161" i="3" s="1"/>
  <c r="BK161" i="3" s="1"/>
  <c r="AY216" i="3"/>
  <c r="BI216" i="3" s="1"/>
  <c r="BJ216" i="3" s="1"/>
  <c r="BK216" i="3" s="1"/>
  <c r="AY344" i="3"/>
  <c r="BI344" i="3" s="1"/>
  <c r="BJ344" i="3" s="1"/>
  <c r="BK344" i="3" s="1"/>
  <c r="AY479" i="3"/>
  <c r="BI479" i="3" s="1"/>
  <c r="BJ479" i="3" s="1"/>
  <c r="BK479" i="3" s="1"/>
  <c r="AY124" i="3"/>
  <c r="BI124" i="3" s="1"/>
  <c r="BJ124" i="3" s="1"/>
  <c r="BK124" i="3" s="1"/>
  <c r="AY629" i="3"/>
  <c r="BI629" i="3" s="1"/>
  <c r="BJ629" i="3" s="1"/>
  <c r="BK629" i="3" s="1"/>
  <c r="AY19" i="3"/>
  <c r="BI19" i="3" s="1"/>
  <c r="BJ19" i="3" s="1"/>
  <c r="BK19" i="3" s="1"/>
  <c r="AY102" i="3"/>
  <c r="BI102" i="3" s="1"/>
  <c r="BJ102" i="3" s="1"/>
  <c r="BK102" i="3" s="1"/>
  <c r="AY91" i="3"/>
  <c r="BI91" i="3" s="1"/>
  <c r="BJ91" i="3" s="1"/>
  <c r="BK91" i="3" s="1"/>
  <c r="AY300" i="3"/>
  <c r="BI300" i="3" s="1"/>
  <c r="BJ300" i="3" s="1"/>
  <c r="BK300" i="3" s="1"/>
  <c r="AY54" i="3"/>
  <c r="BI54" i="3" s="1"/>
  <c r="BJ54" i="3" s="1"/>
  <c r="BK54" i="3" s="1"/>
  <c r="AY287" i="3"/>
  <c r="BI287" i="3" s="1"/>
  <c r="BJ287" i="3" s="1"/>
  <c r="BK287" i="3" s="1"/>
  <c r="AY246" i="3"/>
  <c r="BI246" i="3" s="1"/>
  <c r="BJ246" i="3" s="1"/>
  <c r="BK246" i="3" s="1"/>
  <c r="AY418" i="3"/>
  <c r="BI418" i="3" s="1"/>
  <c r="BJ418" i="3" s="1"/>
  <c r="BK418" i="3" s="1"/>
  <c r="AY27" i="3"/>
  <c r="BI27" i="3" s="1"/>
  <c r="BJ27" i="3" s="1"/>
  <c r="BK27" i="3" s="1"/>
  <c r="AY110" i="3"/>
  <c r="BI110" i="3" s="1"/>
  <c r="BJ110" i="3" s="1"/>
  <c r="BK110" i="3" s="1"/>
  <c r="AY296" i="3"/>
  <c r="BI296" i="3" s="1"/>
  <c r="BJ296" i="3" s="1"/>
  <c r="BK296" i="3" s="1"/>
  <c r="AY489" i="3"/>
  <c r="BI489" i="3" s="1"/>
  <c r="BJ489" i="3" s="1"/>
  <c r="BK489" i="3" s="1"/>
  <c r="AY314" i="3"/>
  <c r="BI314" i="3" s="1"/>
  <c r="BJ314" i="3" s="1"/>
  <c r="BK314" i="3" s="1"/>
  <c r="AY494" i="3"/>
  <c r="BI494" i="3" s="1"/>
  <c r="BJ494" i="3" s="1"/>
  <c r="BK494" i="3" s="1"/>
  <c r="AY696" i="3"/>
  <c r="BI696" i="3" s="1"/>
  <c r="BJ696" i="3" s="1"/>
  <c r="BK696" i="3" s="1"/>
  <c r="AY742" i="3"/>
  <c r="BI742" i="3" s="1"/>
  <c r="BJ742" i="3" s="1"/>
  <c r="BK742" i="3" s="1"/>
  <c r="AY751" i="3"/>
  <c r="BI751" i="3" s="1"/>
  <c r="BJ751" i="3" s="1"/>
  <c r="BK751" i="3" s="1"/>
  <c r="AY887" i="3"/>
  <c r="BI887" i="3" s="1"/>
  <c r="BJ887" i="3" s="1"/>
  <c r="BK887" i="3" s="1"/>
  <c r="AY933" i="3"/>
  <c r="BI933" i="3" s="1"/>
  <c r="BJ933" i="3" s="1"/>
  <c r="BK933" i="3" s="1"/>
  <c r="AY859" i="3"/>
  <c r="BI859" i="3" s="1"/>
  <c r="BJ859" i="3" s="1"/>
  <c r="BK859" i="3" s="1"/>
  <c r="AY877" i="3"/>
  <c r="BI877" i="3" s="1"/>
  <c r="BJ877" i="3" s="1"/>
  <c r="BK877" i="3" s="1"/>
  <c r="AY556" i="3"/>
  <c r="BI556" i="3" s="1"/>
  <c r="BJ556" i="3" s="1"/>
  <c r="BK556" i="3" s="1"/>
  <c r="AY733" i="3"/>
  <c r="BI733" i="3" s="1"/>
  <c r="BJ733" i="3" s="1"/>
  <c r="BK733" i="3" s="1"/>
  <c r="AY908" i="3"/>
  <c r="BI908" i="3" s="1"/>
  <c r="BJ908" i="3" s="1"/>
  <c r="BK908" i="3" s="1"/>
  <c r="AY711" i="3"/>
  <c r="BI711" i="3" s="1"/>
  <c r="BJ711" i="3" s="1"/>
  <c r="BK711" i="3" s="1"/>
  <c r="AY992" i="3"/>
  <c r="BI992" i="3" s="1"/>
  <c r="BJ992" i="3" s="1"/>
  <c r="BK992" i="3" s="1"/>
  <c r="AY921" i="3"/>
  <c r="BI921" i="3" s="1"/>
  <c r="BJ921" i="3" s="1"/>
  <c r="BK921" i="3" s="1"/>
  <c r="AY436" i="3"/>
  <c r="BI436" i="3" s="1"/>
  <c r="BJ436" i="3" s="1"/>
  <c r="BK436" i="3" s="1"/>
  <c r="AY549" i="3"/>
  <c r="BI549" i="3" s="1"/>
  <c r="BJ549" i="3" s="1"/>
  <c r="BK549" i="3" s="1"/>
  <c r="AY804" i="3"/>
  <c r="BI804" i="3" s="1"/>
  <c r="BJ804" i="3" s="1"/>
  <c r="BK804" i="3" s="1"/>
  <c r="AY814" i="3"/>
  <c r="BI814" i="3" s="1"/>
  <c r="BJ814" i="3" s="1"/>
  <c r="BK814" i="3" s="1"/>
  <c r="AY741" i="3"/>
  <c r="BI741" i="3" s="1"/>
  <c r="BJ741" i="3" s="1"/>
  <c r="BK741" i="3" s="1"/>
  <c r="AY731" i="3"/>
  <c r="BI731" i="3" s="1"/>
  <c r="BJ731" i="3" s="1"/>
  <c r="BK731" i="3" s="1"/>
  <c r="AY945" i="3"/>
  <c r="BI945" i="3" s="1"/>
  <c r="BJ945" i="3" s="1"/>
  <c r="BK945" i="3" s="1"/>
  <c r="AY263" i="3"/>
  <c r="BI263" i="3" s="1"/>
  <c r="BJ263" i="3" s="1"/>
  <c r="BK263" i="3" s="1"/>
  <c r="AY420" i="3"/>
  <c r="BI420" i="3" s="1"/>
  <c r="BJ420" i="3" s="1"/>
  <c r="BK420" i="3" s="1"/>
  <c r="AY268" i="3"/>
  <c r="BI268" i="3" s="1"/>
  <c r="BJ268" i="3" s="1"/>
  <c r="BK268" i="3" s="1"/>
  <c r="AY538" i="3"/>
  <c r="BI538" i="3" s="1"/>
  <c r="BJ538" i="3" s="1"/>
  <c r="BK538" i="3" s="1"/>
  <c r="AY580" i="3"/>
  <c r="BI580" i="3" s="1"/>
  <c r="BJ580" i="3" s="1"/>
  <c r="BK580" i="3" s="1"/>
  <c r="AY512" i="3"/>
  <c r="BI512" i="3" s="1"/>
  <c r="BJ512" i="3" s="1"/>
  <c r="BK512" i="3" s="1"/>
  <c r="AY18" i="3"/>
  <c r="BI18" i="3" s="1"/>
  <c r="BJ18" i="3" s="1"/>
  <c r="BK18" i="3" s="1"/>
  <c r="AY391" i="3"/>
  <c r="BI391" i="3" s="1"/>
  <c r="BJ391" i="3" s="1"/>
  <c r="BK391" i="3" s="1"/>
  <c r="AY473" i="3"/>
  <c r="BI473" i="3" s="1"/>
  <c r="BJ473" i="3" s="1"/>
  <c r="BK473" i="3" s="1"/>
  <c r="AY133" i="3"/>
  <c r="BI133" i="3" s="1"/>
  <c r="BJ133" i="3" s="1"/>
  <c r="BK133" i="3" s="1"/>
  <c r="AY302" i="3"/>
  <c r="BI302" i="3" s="1"/>
  <c r="BJ302" i="3" s="1"/>
  <c r="BK302" i="3" s="1"/>
  <c r="AY451" i="3"/>
  <c r="BI451" i="3" s="1"/>
  <c r="BJ451" i="3" s="1"/>
  <c r="BK451" i="3" s="1"/>
  <c r="AY225" i="3"/>
  <c r="BI225" i="3" s="1"/>
  <c r="BJ225" i="3" s="1"/>
  <c r="BK225" i="3" s="1"/>
  <c r="AY315" i="3"/>
  <c r="BI315" i="3" s="1"/>
  <c r="BJ315" i="3" s="1"/>
  <c r="BK315" i="3" s="1"/>
  <c r="AY323" i="3"/>
  <c r="BI323" i="3" s="1"/>
  <c r="BJ323" i="3" s="1"/>
  <c r="BK323" i="3" s="1"/>
  <c r="AY407" i="3"/>
  <c r="BI407" i="3" s="1"/>
  <c r="BJ407" i="3" s="1"/>
  <c r="BK407" i="3" s="1"/>
  <c r="AY470" i="3"/>
  <c r="BI470" i="3" s="1"/>
  <c r="BJ470" i="3" s="1"/>
  <c r="BK470" i="3" s="1"/>
  <c r="AY561" i="3"/>
  <c r="BI561" i="3" s="1"/>
  <c r="BJ561" i="3" s="1"/>
  <c r="BK561" i="3" s="1"/>
  <c r="AY678" i="3"/>
  <c r="BI678" i="3" s="1"/>
  <c r="BJ678" i="3" s="1"/>
  <c r="BK678" i="3" s="1"/>
  <c r="AY508" i="3"/>
  <c r="BI508" i="3" s="1"/>
  <c r="BJ508" i="3" s="1"/>
  <c r="BK508" i="3" s="1"/>
  <c r="AY823" i="3"/>
  <c r="BI823" i="3" s="1"/>
  <c r="BJ823" i="3" s="1"/>
  <c r="BK823" i="3" s="1"/>
  <c r="AY934" i="3"/>
  <c r="BI934" i="3" s="1"/>
  <c r="BJ934" i="3" s="1"/>
  <c r="BK934" i="3" s="1"/>
  <c r="AY986" i="3"/>
  <c r="BI986" i="3" s="1"/>
  <c r="BJ986" i="3" s="1"/>
  <c r="BK986" i="3" s="1"/>
  <c r="AY878" i="3"/>
  <c r="BI878" i="3" s="1"/>
  <c r="BJ878" i="3" s="1"/>
  <c r="BK878" i="3" s="1"/>
  <c r="AY812" i="3"/>
  <c r="BI812" i="3" s="1"/>
  <c r="BJ812" i="3" s="1"/>
  <c r="BK812" i="3" s="1"/>
  <c r="AY710" i="3"/>
  <c r="BI710" i="3" s="1"/>
  <c r="BJ710" i="3" s="1"/>
  <c r="BK710" i="3" s="1"/>
  <c r="AY860" i="3"/>
  <c r="BI860" i="3" s="1"/>
  <c r="BJ860" i="3" s="1"/>
  <c r="BK860" i="3" s="1"/>
  <c r="AY585" i="3"/>
  <c r="BI585" i="3" s="1"/>
  <c r="BJ585" i="3" s="1"/>
  <c r="BK585" i="3" s="1"/>
  <c r="AY74" i="3"/>
  <c r="BI74" i="3" s="1"/>
  <c r="BJ74" i="3" s="1"/>
  <c r="BK74" i="3" s="1"/>
  <c r="AY129" i="3"/>
  <c r="BI129" i="3" s="1"/>
  <c r="BJ129" i="3" s="1"/>
  <c r="BK129" i="3" s="1"/>
  <c r="AY461" i="3"/>
  <c r="BI461" i="3" s="1"/>
  <c r="BJ461" i="3" s="1"/>
  <c r="BK461" i="3" s="1"/>
  <c r="AY644" i="3"/>
  <c r="BI644" i="3" s="1"/>
  <c r="BJ644" i="3" s="1"/>
  <c r="BK644" i="3" s="1"/>
  <c r="AY272" i="3"/>
  <c r="BI272" i="3" s="1"/>
  <c r="BJ272" i="3" s="1"/>
  <c r="BK272" i="3" s="1"/>
  <c r="AY727" i="3"/>
  <c r="BI727" i="3" s="1"/>
  <c r="BJ727" i="3" s="1"/>
  <c r="BK727" i="3" s="1"/>
  <c r="AY947" i="3"/>
  <c r="BI947" i="3" s="1"/>
  <c r="BJ947" i="3" s="1"/>
  <c r="BK947" i="3" s="1"/>
  <c r="AY90" i="3"/>
  <c r="BI90" i="3" s="1"/>
  <c r="BJ90" i="3" s="1"/>
  <c r="BK90" i="3" s="1"/>
  <c r="AY732" i="3"/>
  <c r="BI732" i="3" s="1"/>
  <c r="BJ732" i="3" s="1"/>
  <c r="BK732" i="3" s="1"/>
  <c r="AY536" i="3"/>
  <c r="BI536" i="3" s="1"/>
  <c r="BJ536" i="3" s="1"/>
  <c r="BK536" i="3" s="1"/>
  <c r="AY689" i="3"/>
  <c r="BI689" i="3" s="1"/>
  <c r="BJ689" i="3" s="1"/>
  <c r="BK689" i="3" s="1"/>
  <c r="AY51" i="3"/>
  <c r="BI51" i="3" s="1"/>
  <c r="BJ51" i="3" s="1"/>
  <c r="BK51" i="3" s="1"/>
  <c r="AY139" i="3"/>
  <c r="BI139" i="3" s="1"/>
  <c r="BJ139" i="3" s="1"/>
  <c r="BK139" i="3" s="1"/>
  <c r="AY226" i="3"/>
  <c r="BI226" i="3" s="1"/>
  <c r="BJ226" i="3" s="1"/>
  <c r="BK226" i="3" s="1"/>
  <c r="AY305" i="3"/>
  <c r="BI305" i="3" s="1"/>
  <c r="BJ305" i="3" s="1"/>
  <c r="BK305" i="3" s="1"/>
  <c r="AY86" i="3"/>
  <c r="BI86" i="3" s="1"/>
  <c r="BJ86" i="3" s="1"/>
  <c r="BK86" i="3" s="1"/>
  <c r="AY175" i="3"/>
  <c r="BI175" i="3" s="1"/>
  <c r="BJ175" i="3" s="1"/>
  <c r="BK175" i="3" s="1"/>
  <c r="AY839" i="3"/>
  <c r="BI839" i="3" s="1"/>
  <c r="BJ839" i="3" s="1"/>
  <c r="BK839" i="3" s="1"/>
  <c r="AY973" i="3"/>
  <c r="BI973" i="3" s="1"/>
  <c r="BJ973" i="3" s="1"/>
  <c r="BK973" i="3" s="1"/>
  <c r="AY941" i="3"/>
  <c r="BI941" i="3" s="1"/>
  <c r="BJ941" i="3" s="1"/>
  <c r="BK941" i="3" s="1"/>
  <c r="AY591" i="3"/>
  <c r="BI591" i="3" s="1"/>
  <c r="BJ591" i="3" s="1"/>
  <c r="BK591" i="3" s="1"/>
  <c r="AY369" i="3"/>
  <c r="BI369" i="3" s="1"/>
  <c r="BJ369" i="3" s="1"/>
  <c r="BK369" i="3" s="1"/>
  <c r="AY654" i="3"/>
  <c r="BI654" i="3" s="1"/>
  <c r="BJ654" i="3" s="1"/>
  <c r="BK654" i="3" s="1"/>
  <c r="AY836" i="3"/>
  <c r="BI836" i="3" s="1"/>
  <c r="BJ836" i="3" s="1"/>
  <c r="BK836" i="3" s="1"/>
  <c r="AY615" i="3"/>
  <c r="BI615" i="3" s="1"/>
  <c r="BJ615" i="3" s="1"/>
  <c r="BK615" i="3" s="1"/>
  <c r="AY917" i="3"/>
  <c r="BI917" i="3" s="1"/>
  <c r="BJ917" i="3" s="1"/>
  <c r="BK917" i="3" s="1"/>
  <c r="AY40" i="3"/>
  <c r="BI40" i="3" s="1"/>
  <c r="BJ40" i="3" s="1"/>
  <c r="BK40" i="3" s="1"/>
  <c r="AY533" i="3"/>
  <c r="BI533" i="3" s="1"/>
  <c r="BJ533" i="3" s="1"/>
  <c r="BK533" i="3" s="1"/>
  <c r="AY570" i="3"/>
  <c r="BI570" i="3" s="1"/>
  <c r="BJ570" i="3" s="1"/>
  <c r="BK570" i="3" s="1"/>
  <c r="AY389" i="3"/>
  <c r="BI389" i="3" s="1"/>
  <c r="BJ389" i="3" s="1"/>
  <c r="BK389" i="3" s="1"/>
  <c r="AY483" i="3"/>
  <c r="BI483" i="3" s="1"/>
  <c r="BJ483" i="3" s="1"/>
  <c r="BK483" i="3" s="1"/>
  <c r="AY354" i="3"/>
  <c r="BI354" i="3" s="1"/>
  <c r="BJ354" i="3" s="1"/>
  <c r="BK354" i="3" s="1"/>
  <c r="AY672" i="3"/>
  <c r="BI672" i="3" s="1"/>
  <c r="BJ672" i="3" s="1"/>
  <c r="BK672" i="3" s="1"/>
  <c r="AY476" i="3"/>
  <c r="BI476" i="3" s="1"/>
  <c r="BJ476" i="3" s="1"/>
  <c r="BK476" i="3" s="1"/>
  <c r="AY502" i="3"/>
  <c r="BI502" i="3" s="1"/>
  <c r="BJ502" i="3" s="1"/>
  <c r="BK502" i="3" s="1"/>
  <c r="AY717" i="3"/>
  <c r="BI717" i="3" s="1"/>
  <c r="BJ717" i="3" s="1"/>
  <c r="BK717" i="3" s="1"/>
  <c r="AY794" i="3"/>
  <c r="BI794" i="3" s="1"/>
  <c r="BJ794" i="3" s="1"/>
  <c r="BK794" i="3" s="1"/>
  <c r="AY781" i="3"/>
  <c r="BI781" i="3" s="1"/>
  <c r="BJ781" i="3" s="1"/>
  <c r="BK781" i="3" s="1"/>
  <c r="AY746" i="3"/>
  <c r="BI746" i="3" s="1"/>
  <c r="BJ746" i="3" s="1"/>
  <c r="BK746" i="3" s="1"/>
  <c r="AY827" i="3"/>
  <c r="BI827" i="3" s="1"/>
  <c r="BJ827" i="3" s="1"/>
  <c r="BK827" i="3" s="1"/>
  <c r="AY306" i="3"/>
  <c r="BI306" i="3" s="1"/>
  <c r="BJ306" i="3" s="1"/>
  <c r="BK306" i="3" s="1"/>
  <c r="AY658" i="3"/>
  <c r="BI658" i="3" s="1"/>
  <c r="BJ658" i="3" s="1"/>
  <c r="BK658" i="3" s="1"/>
  <c r="AY690" i="3"/>
  <c r="BI690" i="3" s="1"/>
  <c r="BJ690" i="3" s="1"/>
  <c r="BK690" i="3" s="1"/>
  <c r="AY950" i="3"/>
  <c r="BI950" i="3" s="1"/>
  <c r="BJ950" i="3" s="1"/>
  <c r="BK950" i="3" s="1"/>
  <c r="AY848" i="3"/>
  <c r="BI848" i="3" s="1"/>
  <c r="BJ848" i="3" s="1"/>
  <c r="BK848" i="3" s="1"/>
  <c r="AY594" i="3"/>
  <c r="BI594" i="3" s="1"/>
  <c r="BJ594" i="3" s="1"/>
  <c r="BK594" i="3" s="1"/>
  <c r="AY966" i="3"/>
  <c r="BI966" i="3" s="1"/>
  <c r="BJ966" i="3" s="1"/>
  <c r="BK966" i="3" s="1"/>
  <c r="AY188" i="3"/>
  <c r="BI188" i="3" s="1"/>
  <c r="BJ188" i="3" s="1"/>
  <c r="BK188" i="3" s="1"/>
  <c r="AY540" i="3"/>
  <c r="BI540" i="3" s="1"/>
  <c r="BJ540" i="3" s="1"/>
  <c r="BK540" i="3" s="1"/>
  <c r="AY264" i="3"/>
  <c r="BI264" i="3" s="1"/>
  <c r="BJ264" i="3" s="1"/>
  <c r="BK264" i="3" s="1"/>
  <c r="AY514" i="3"/>
  <c r="BI514" i="3" s="1"/>
  <c r="BJ514" i="3" s="1"/>
  <c r="BK514" i="3" s="1"/>
  <c r="AY76" i="3"/>
  <c r="BI76" i="3" s="1"/>
  <c r="BJ76" i="3" s="1"/>
  <c r="BK76" i="3" s="1"/>
  <c r="AY172" i="3"/>
  <c r="BI172" i="3" s="1"/>
  <c r="BJ172" i="3" s="1"/>
  <c r="BK172" i="3" s="1"/>
  <c r="AY392" i="3"/>
  <c r="BI392" i="3" s="1"/>
  <c r="BJ392" i="3" s="1"/>
  <c r="BK392" i="3" s="1"/>
  <c r="AY373" i="3"/>
  <c r="BI373" i="3" s="1"/>
  <c r="BJ373" i="3" s="1"/>
  <c r="BK373" i="3" s="1"/>
  <c r="AY757" i="3"/>
  <c r="BI757" i="3" s="1"/>
  <c r="BJ757" i="3" s="1"/>
  <c r="BK757" i="3" s="1"/>
  <c r="AY761" i="3"/>
  <c r="BI761" i="3" s="1"/>
  <c r="BJ761" i="3" s="1"/>
  <c r="BK761" i="3" s="1"/>
  <c r="AY832" i="3"/>
  <c r="BI832" i="3" s="1"/>
  <c r="BJ832" i="3" s="1"/>
  <c r="BK832" i="3" s="1"/>
  <c r="AY724" i="3"/>
  <c r="BI724" i="3" s="1"/>
  <c r="BJ724" i="3" s="1"/>
  <c r="BK724" i="3" s="1"/>
  <c r="AY680" i="3"/>
  <c r="BI680" i="3" s="1"/>
  <c r="BJ680" i="3" s="1"/>
  <c r="BK680" i="3" s="1"/>
  <c r="AY946" i="3"/>
  <c r="BI946" i="3" s="1"/>
  <c r="BJ946" i="3" s="1"/>
  <c r="BK946" i="3" s="1"/>
  <c r="AY321" i="3"/>
  <c r="BI321" i="3" s="1"/>
  <c r="BJ321" i="3" s="1"/>
  <c r="BK321" i="3" s="1"/>
  <c r="AY313" i="3"/>
  <c r="BI313" i="3" s="1"/>
  <c r="BJ313" i="3" s="1"/>
  <c r="BK313" i="3" s="1"/>
  <c r="AY971" i="3"/>
  <c r="BI971" i="3" s="1"/>
  <c r="BJ971" i="3" s="1"/>
  <c r="BK971" i="3" s="1"/>
  <c r="AV769" i="2"/>
  <c r="BF769" i="2" s="1"/>
  <c r="BG769" i="2" s="1"/>
  <c r="BH769" i="2" s="1"/>
  <c r="AV748" i="2"/>
  <c r="BF748" i="2" s="1"/>
  <c r="BG748" i="2" s="1"/>
  <c r="BH748" i="2" s="1"/>
  <c r="AV681" i="2"/>
  <c r="BF681" i="2" s="1"/>
  <c r="BG681" i="2" s="1"/>
  <c r="BH681" i="2" s="1"/>
  <c r="AY445" i="3"/>
  <c r="BI445" i="3" s="1"/>
  <c r="BJ445" i="3" s="1"/>
  <c r="BK445" i="3" s="1"/>
  <c r="AV911" i="2"/>
  <c r="BF911" i="2" s="1"/>
  <c r="BG911" i="2" s="1"/>
  <c r="BH911" i="2" s="1"/>
  <c r="AY847" i="3"/>
  <c r="BI847" i="3" s="1"/>
  <c r="BJ847" i="3" s="1"/>
  <c r="BK847" i="3" s="1"/>
  <c r="AV933" i="2"/>
  <c r="BF933" i="2" s="1"/>
  <c r="BG933" i="2" s="1"/>
  <c r="BH933" i="2" s="1"/>
  <c r="AY227" i="3"/>
  <c r="BI227" i="3" s="1"/>
  <c r="BJ227" i="3" s="1"/>
  <c r="BK227" i="3" s="1"/>
  <c r="AY493" i="3"/>
  <c r="BI493" i="3" s="1"/>
  <c r="BJ493" i="3" s="1"/>
  <c r="BK493" i="3" s="1"/>
  <c r="AY478" i="3"/>
  <c r="BI478" i="3" s="1"/>
  <c r="BJ478" i="3" s="1"/>
  <c r="BK478" i="3" s="1"/>
  <c r="AY148" i="3"/>
  <c r="BI148" i="3" s="1"/>
  <c r="BJ148" i="3" s="1"/>
  <c r="BK148" i="3" s="1"/>
  <c r="AY632" i="3"/>
  <c r="BI632" i="3" s="1"/>
  <c r="BJ632" i="3" s="1"/>
  <c r="BK632" i="3" s="1"/>
  <c r="AY683" i="3"/>
  <c r="BI683" i="3" s="1"/>
  <c r="BJ683" i="3" s="1"/>
  <c r="BK683" i="3" s="1"/>
  <c r="AY142" i="3"/>
  <c r="BI142" i="3" s="1"/>
  <c r="BJ142" i="3" s="1"/>
  <c r="BK142" i="3" s="1"/>
  <c r="AY380" i="3"/>
  <c r="BI380" i="3" s="1"/>
  <c r="BJ380" i="3" s="1"/>
  <c r="BK380" i="3" s="1"/>
  <c r="AY608" i="3"/>
  <c r="BI608" i="3" s="1"/>
  <c r="BJ608" i="3" s="1"/>
  <c r="BK608" i="3" s="1"/>
  <c r="AY430" i="3"/>
  <c r="BI430" i="3" s="1"/>
  <c r="BJ430" i="3" s="1"/>
  <c r="BK430" i="3" s="1"/>
  <c r="AY521" i="3"/>
  <c r="BI521" i="3" s="1"/>
  <c r="BJ521" i="3" s="1"/>
  <c r="BK521" i="3" s="1"/>
  <c r="AY572" i="3"/>
  <c r="BI572" i="3" s="1"/>
  <c r="BJ572" i="3" s="1"/>
  <c r="BK572" i="3" s="1"/>
  <c r="AY663" i="3"/>
  <c r="BI663" i="3" s="1"/>
  <c r="BJ663" i="3" s="1"/>
  <c r="BK663" i="3" s="1"/>
  <c r="AY737" i="3"/>
  <c r="BI737" i="3" s="1"/>
  <c r="BJ737" i="3" s="1"/>
  <c r="BK737" i="3" s="1"/>
  <c r="AY780" i="3"/>
  <c r="BI780" i="3" s="1"/>
  <c r="BJ780" i="3" s="1"/>
  <c r="BK780" i="3" s="1"/>
  <c r="AY639" i="3"/>
  <c r="BI639" i="3" s="1"/>
  <c r="BJ639" i="3" s="1"/>
  <c r="BK639" i="3" s="1"/>
  <c r="AY897" i="3"/>
  <c r="BI897" i="3" s="1"/>
  <c r="BJ897" i="3" s="1"/>
  <c r="BK897" i="3" s="1"/>
  <c r="AY891" i="3"/>
  <c r="BI891" i="3" s="1"/>
  <c r="BJ891" i="3" s="1"/>
  <c r="BK891" i="3" s="1"/>
  <c r="AY57" i="3"/>
  <c r="BI57" i="3" s="1"/>
  <c r="BJ57" i="3" s="1"/>
  <c r="BK57" i="3" s="1"/>
  <c r="AY138" i="3"/>
  <c r="BI138" i="3" s="1"/>
  <c r="BJ138" i="3" s="1"/>
  <c r="BK138" i="3" s="1"/>
  <c r="AY239" i="3"/>
  <c r="BI239" i="3" s="1"/>
  <c r="BJ239" i="3" s="1"/>
  <c r="BK239" i="3" s="1"/>
  <c r="AY454" i="3"/>
  <c r="BI454" i="3" s="1"/>
  <c r="BJ454" i="3" s="1"/>
  <c r="BK454" i="3" s="1"/>
  <c r="AY553" i="3"/>
  <c r="BI553" i="3" s="1"/>
  <c r="BJ553" i="3" s="1"/>
  <c r="BK553" i="3" s="1"/>
  <c r="AY80" i="3"/>
  <c r="BI80" i="3" s="1"/>
  <c r="BJ80" i="3" s="1"/>
  <c r="BK80" i="3" s="1"/>
  <c r="AY330" i="3"/>
  <c r="BI330" i="3" s="1"/>
  <c r="BJ330" i="3" s="1"/>
  <c r="BK330" i="3" s="1"/>
  <c r="AY728" i="3"/>
  <c r="BI728" i="3" s="1"/>
  <c r="BJ728" i="3" s="1"/>
  <c r="BK728" i="3" s="1"/>
  <c r="AY237" i="3"/>
  <c r="BI237" i="3" s="1"/>
  <c r="BJ237" i="3" s="1"/>
  <c r="BK237" i="3" s="1"/>
  <c r="AY364" i="3"/>
  <c r="BI364" i="3" s="1"/>
  <c r="BJ364" i="3" s="1"/>
  <c r="BK364" i="3" s="1"/>
  <c r="AY488" i="3"/>
  <c r="BI488" i="3" s="1"/>
  <c r="BJ488" i="3" s="1"/>
  <c r="BK488" i="3" s="1"/>
  <c r="AY719" i="3"/>
  <c r="BI719" i="3" s="1"/>
  <c r="BJ719" i="3" s="1"/>
  <c r="BK719" i="3" s="1"/>
  <c r="AY248" i="3"/>
  <c r="BI248" i="3" s="1"/>
  <c r="BJ248" i="3" s="1"/>
  <c r="BK248" i="3" s="1"/>
  <c r="AY243" i="3"/>
  <c r="BI243" i="3" s="1"/>
  <c r="BJ243" i="3" s="1"/>
  <c r="BK243" i="3" s="1"/>
  <c r="AY590" i="3"/>
  <c r="BI590" i="3" s="1"/>
  <c r="BJ590" i="3" s="1"/>
  <c r="BK590" i="3" s="1"/>
  <c r="AY786" i="3"/>
  <c r="BI786" i="3" s="1"/>
  <c r="BJ786" i="3" s="1"/>
  <c r="BK786" i="3" s="1"/>
  <c r="AY81" i="3"/>
  <c r="BI81" i="3" s="1"/>
  <c r="BJ81" i="3" s="1"/>
  <c r="BK81" i="3" s="1"/>
  <c r="AY846" i="3"/>
  <c r="BI846" i="3" s="1"/>
  <c r="BJ846" i="3" s="1"/>
  <c r="BK846" i="3" s="1"/>
  <c r="AY63" i="3"/>
  <c r="BI63" i="3" s="1"/>
  <c r="BJ63" i="3" s="1"/>
  <c r="BK63" i="3" s="1"/>
  <c r="AY82" i="3"/>
  <c r="BI82" i="3" s="1"/>
  <c r="BJ82" i="3" s="1"/>
  <c r="BK82" i="3" s="1"/>
  <c r="AY212" i="3"/>
  <c r="BI212" i="3" s="1"/>
  <c r="BJ212" i="3" s="1"/>
  <c r="BK212" i="3" s="1"/>
  <c r="AY317" i="3"/>
  <c r="BI317" i="3" s="1"/>
  <c r="BJ317" i="3" s="1"/>
  <c r="BK317" i="3" s="1"/>
  <c r="AY872" i="3"/>
  <c r="BI872" i="3" s="1"/>
  <c r="BJ872" i="3" s="1"/>
  <c r="BK872" i="3" s="1"/>
  <c r="AY929" i="3"/>
  <c r="BI929" i="3" s="1"/>
  <c r="BJ929" i="3" s="1"/>
  <c r="BK929" i="3" s="1"/>
  <c r="AY875" i="3"/>
  <c r="BI875" i="3" s="1"/>
  <c r="BJ875" i="3" s="1"/>
  <c r="BK875" i="3" s="1"/>
  <c r="AY948" i="3"/>
  <c r="BI948" i="3" s="1"/>
  <c r="BJ948" i="3" s="1"/>
  <c r="BK948" i="3" s="1"/>
  <c r="AY456" i="3"/>
  <c r="BI456" i="3" s="1"/>
  <c r="BJ456" i="3" s="1"/>
  <c r="BK456" i="3" s="1"/>
  <c r="AY486" i="3"/>
  <c r="BI486" i="3" s="1"/>
  <c r="BJ486" i="3" s="1"/>
  <c r="BK486" i="3" s="1"/>
  <c r="AY661" i="3"/>
  <c r="BI661" i="3" s="1"/>
  <c r="BJ661" i="3" s="1"/>
  <c r="BK661" i="3" s="1"/>
  <c r="AY218" i="3"/>
  <c r="BI218" i="3" s="1"/>
  <c r="BJ218" i="3" s="1"/>
  <c r="BK218" i="3" s="1"/>
  <c r="AY195" i="3"/>
  <c r="BI195" i="3" s="1"/>
  <c r="BJ195" i="3" s="1"/>
  <c r="BK195" i="3" s="1"/>
  <c r="AY628" i="3"/>
  <c r="BI628" i="3" s="1"/>
  <c r="BJ628" i="3" s="1"/>
  <c r="BK628" i="3" s="1"/>
  <c r="AY178" i="3"/>
  <c r="BI178" i="3" s="1"/>
  <c r="BJ178" i="3" s="1"/>
  <c r="BK178" i="3" s="1"/>
  <c r="AY397" i="3"/>
  <c r="BI397" i="3" s="1"/>
  <c r="BJ397" i="3" s="1"/>
  <c r="BK397" i="3" s="1"/>
  <c r="AY252" i="3"/>
  <c r="BI252" i="3" s="1"/>
  <c r="BJ252" i="3" s="1"/>
  <c r="BK252" i="3" s="1"/>
  <c r="AY414" i="3"/>
  <c r="BI414" i="3" s="1"/>
  <c r="BJ414" i="3" s="1"/>
  <c r="BK414" i="3" s="1"/>
  <c r="AY819" i="3"/>
  <c r="BI819" i="3" s="1"/>
  <c r="BJ819" i="3" s="1"/>
  <c r="BK819" i="3" s="1"/>
  <c r="AY926" i="3"/>
  <c r="BI926" i="3" s="1"/>
  <c r="BJ926" i="3" s="1"/>
  <c r="BK926" i="3" s="1"/>
  <c r="AY566" i="3"/>
  <c r="BI566" i="3" s="1"/>
  <c r="BJ566" i="3" s="1"/>
  <c r="BK566" i="3" s="1"/>
  <c r="AY904" i="3"/>
  <c r="BI904" i="3" s="1"/>
  <c r="BJ904" i="3" s="1"/>
  <c r="BK904" i="3" s="1"/>
  <c r="AY484" i="3"/>
  <c r="BI484" i="3" s="1"/>
  <c r="BJ484" i="3" s="1"/>
  <c r="BK484" i="3" s="1"/>
  <c r="AV852" i="2"/>
  <c r="BF852" i="2" s="1"/>
  <c r="BG852" i="2" s="1"/>
  <c r="BH852" i="2" s="1"/>
  <c r="AV849" i="2"/>
  <c r="BF849" i="2" s="1"/>
  <c r="BG849" i="2" s="1"/>
  <c r="BH849" i="2" s="1"/>
  <c r="AV895" i="2"/>
  <c r="BF895" i="2" s="1"/>
  <c r="BG895" i="2" s="1"/>
  <c r="BH895" i="2" s="1"/>
  <c r="AV752" i="2"/>
  <c r="BF752" i="2" s="1"/>
  <c r="BG752" i="2" s="1"/>
  <c r="BH752" i="2" s="1"/>
  <c r="AV664" i="2"/>
  <c r="BF664" i="2" s="1"/>
  <c r="BG664" i="2" s="1"/>
  <c r="BH664" i="2" s="1"/>
  <c r="AV787" i="2"/>
  <c r="BF787" i="2" s="1"/>
  <c r="BG787" i="2" s="1"/>
  <c r="BH787" i="2" s="1"/>
  <c r="AV140" i="2"/>
  <c r="BF140" i="2" s="1"/>
  <c r="BG140" i="2" s="1"/>
  <c r="BH140" i="2" s="1"/>
  <c r="AY39" i="3"/>
  <c r="BI39" i="3" s="1"/>
  <c r="BJ39" i="3" s="1"/>
  <c r="BK39" i="3" s="1"/>
  <c r="AY36" i="3"/>
  <c r="BI36" i="3" s="1"/>
  <c r="BJ36" i="3" s="1"/>
  <c r="BK36" i="3" s="1"/>
  <c r="AY83" i="3"/>
  <c r="BI83" i="3" s="1"/>
  <c r="BJ83" i="3" s="1"/>
  <c r="BK83" i="3" s="1"/>
  <c r="AY260" i="3"/>
  <c r="BI260" i="3" s="1"/>
  <c r="BJ260" i="3" s="1"/>
  <c r="BK260" i="3" s="1"/>
  <c r="AY537" i="3"/>
  <c r="BI537" i="3" s="1"/>
  <c r="BJ537" i="3" s="1"/>
  <c r="BK537" i="3" s="1"/>
  <c r="AY318" i="3"/>
  <c r="BI318" i="3" s="1"/>
  <c r="BJ318" i="3" s="1"/>
  <c r="BK318" i="3" s="1"/>
  <c r="AY593" i="3"/>
  <c r="BI593" i="3" s="1"/>
  <c r="BJ593" i="3" s="1"/>
  <c r="BK593" i="3" s="1"/>
  <c r="AY68" i="3"/>
  <c r="BI68" i="3" s="1"/>
  <c r="BJ68" i="3" s="1"/>
  <c r="BK68" i="3" s="1"/>
  <c r="AY366" i="3"/>
  <c r="BI366" i="3" s="1"/>
  <c r="BJ366" i="3" s="1"/>
  <c r="BK366" i="3" s="1"/>
  <c r="AY49" i="3"/>
  <c r="BI49" i="3" s="1"/>
  <c r="BJ49" i="3" s="1"/>
  <c r="BK49" i="3" s="1"/>
  <c r="AY10" i="3"/>
  <c r="BI10" i="3" s="1"/>
  <c r="BJ10" i="3" s="1"/>
  <c r="BK10" i="3" s="1"/>
  <c r="AY518" i="3"/>
  <c r="BI518" i="3" s="1"/>
  <c r="BJ518" i="3" s="1"/>
  <c r="BK518" i="3" s="1"/>
  <c r="AY65" i="3"/>
  <c r="BI65" i="3" s="1"/>
  <c r="BJ65" i="3" s="1"/>
  <c r="BK65" i="3" s="1"/>
  <c r="AY433" i="3"/>
  <c r="BI433" i="3" s="1"/>
  <c r="BJ433" i="3" s="1"/>
  <c r="BK433" i="3" s="1"/>
  <c r="AY843" i="3"/>
  <c r="BI843" i="3" s="1"/>
  <c r="BJ843" i="3" s="1"/>
  <c r="BK843" i="3" s="1"/>
  <c r="AY858" i="3"/>
  <c r="BI858" i="3" s="1"/>
  <c r="BJ858" i="3" s="1"/>
  <c r="BK858" i="3" s="1"/>
  <c r="AY866" i="3"/>
  <c r="BI866" i="3" s="1"/>
  <c r="BJ866" i="3" s="1"/>
  <c r="BK866" i="3" s="1"/>
  <c r="AY743" i="3"/>
  <c r="BI743" i="3" s="1"/>
  <c r="BJ743" i="3" s="1"/>
  <c r="BK743" i="3" s="1"/>
  <c r="AY542" i="3"/>
  <c r="BI542" i="3" s="1"/>
  <c r="BJ542" i="3" s="1"/>
  <c r="BK542" i="3" s="1"/>
  <c r="AY730" i="3"/>
  <c r="BI730" i="3" s="1"/>
  <c r="BJ730" i="3" s="1"/>
  <c r="BK730" i="3" s="1"/>
  <c r="AY807" i="3"/>
  <c r="BI807" i="3" s="1"/>
  <c r="BJ807" i="3" s="1"/>
  <c r="BK807" i="3" s="1"/>
  <c r="AY692" i="3"/>
  <c r="BI692" i="3" s="1"/>
  <c r="BJ692" i="3" s="1"/>
  <c r="BK692" i="3" s="1"/>
  <c r="AY565" i="3"/>
  <c r="BI565" i="3" s="1"/>
  <c r="BJ565" i="3" s="1"/>
  <c r="BK565" i="3" s="1"/>
  <c r="AY907" i="3"/>
  <c r="BI907" i="3" s="1"/>
  <c r="BJ907" i="3" s="1"/>
  <c r="BK907" i="3" s="1"/>
  <c r="AY633" i="3"/>
  <c r="BI633" i="3" s="1"/>
  <c r="BJ633" i="3" s="1"/>
  <c r="BK633" i="3" s="1"/>
  <c r="AY714" i="3"/>
  <c r="BI714" i="3" s="1"/>
  <c r="BJ714" i="3" s="1"/>
  <c r="BK714" i="3" s="1"/>
  <c r="AY635" i="3"/>
  <c r="BI635" i="3" s="1"/>
  <c r="BJ635" i="3" s="1"/>
  <c r="BK635" i="3" s="1"/>
  <c r="AY467" i="3"/>
  <c r="BI467" i="3" s="1"/>
  <c r="BJ467" i="3" s="1"/>
  <c r="BK467" i="3" s="1"/>
  <c r="AY605" i="3"/>
  <c r="BI605" i="3" s="1"/>
  <c r="BJ605" i="3" s="1"/>
  <c r="BK605" i="3" s="1"/>
  <c r="AV979" i="2"/>
  <c r="BF979" i="2" s="1"/>
  <c r="BG979" i="2" s="1"/>
  <c r="BH979" i="2" s="1"/>
  <c r="AV764" i="2"/>
  <c r="BF764" i="2" s="1"/>
  <c r="BG764" i="2" s="1"/>
  <c r="BH764" i="2" s="1"/>
  <c r="AV882" i="2"/>
  <c r="BF882" i="2" s="1"/>
  <c r="BG882" i="2" s="1"/>
  <c r="BH882" i="2" s="1"/>
  <c r="AV963" i="2"/>
  <c r="BF963" i="2" s="1"/>
  <c r="BG963" i="2" s="1"/>
  <c r="BH963" i="2" s="1"/>
  <c r="AY205" i="3"/>
  <c r="BI205" i="3" s="1"/>
  <c r="BJ205" i="3" s="1"/>
  <c r="BK205" i="3" s="1"/>
  <c r="AY238" i="3"/>
  <c r="BI238" i="3" s="1"/>
  <c r="BJ238" i="3" s="1"/>
  <c r="BK238" i="3" s="1"/>
  <c r="AY89" i="3"/>
  <c r="BI89" i="3" s="1"/>
  <c r="BJ89" i="3" s="1"/>
  <c r="BK89" i="3" s="1"/>
  <c r="AY120" i="3"/>
  <c r="BI120" i="3" s="1"/>
  <c r="BJ120" i="3" s="1"/>
  <c r="BK120" i="3" s="1"/>
  <c r="AY231" i="3"/>
  <c r="BI231" i="3" s="1"/>
  <c r="BJ231" i="3" s="1"/>
  <c r="BK231" i="3" s="1"/>
  <c r="AY438" i="3"/>
  <c r="BI438" i="3" s="1"/>
  <c r="BJ438" i="3" s="1"/>
  <c r="BK438" i="3" s="1"/>
  <c r="AY543" i="3"/>
  <c r="BI543" i="3" s="1"/>
  <c r="BJ543" i="3" s="1"/>
  <c r="BK543" i="3" s="1"/>
  <c r="AY625" i="3"/>
  <c r="BI625" i="3" s="1"/>
  <c r="BJ625" i="3" s="1"/>
  <c r="BK625" i="3" s="1"/>
  <c r="AY15" i="3"/>
  <c r="BI15" i="3" s="1"/>
  <c r="BJ15" i="3" s="1"/>
  <c r="BK15" i="3" s="1"/>
  <c r="AY258" i="3"/>
  <c r="BI258" i="3" s="1"/>
  <c r="BJ258" i="3" s="1"/>
  <c r="BK258" i="3" s="1"/>
  <c r="AY378" i="3"/>
  <c r="BI378" i="3" s="1"/>
  <c r="BJ378" i="3" s="1"/>
  <c r="BK378" i="3" s="1"/>
  <c r="AY34" i="3"/>
  <c r="BI34" i="3" s="1"/>
  <c r="BJ34" i="3" s="1"/>
  <c r="BK34" i="3" s="1"/>
  <c r="AY251" i="3"/>
  <c r="BI251" i="3" s="1"/>
  <c r="BJ251" i="3" s="1"/>
  <c r="BK251" i="3" s="1"/>
  <c r="AY384" i="3"/>
  <c r="BI384" i="3" s="1"/>
  <c r="BJ384" i="3" s="1"/>
  <c r="BK384" i="3" s="1"/>
  <c r="AY496" i="3"/>
  <c r="BI496" i="3" s="1"/>
  <c r="BJ496" i="3" s="1"/>
  <c r="BK496" i="3" s="1"/>
  <c r="AY166" i="3"/>
  <c r="BI166" i="3" s="1"/>
  <c r="BJ166" i="3" s="1"/>
  <c r="BK166" i="3" s="1"/>
  <c r="AY361" i="3"/>
  <c r="BI361" i="3" s="1"/>
  <c r="BJ361" i="3" s="1"/>
  <c r="BK361" i="3" s="1"/>
  <c r="AY259" i="3"/>
  <c r="BI259" i="3" s="1"/>
  <c r="BJ259" i="3" s="1"/>
  <c r="BK259" i="3" s="1"/>
  <c r="AY77" i="3"/>
  <c r="BI77" i="3" s="1"/>
  <c r="BJ77" i="3" s="1"/>
  <c r="BK77" i="3" s="1"/>
  <c r="AY66" i="3"/>
  <c r="BI66" i="3" s="1"/>
  <c r="BJ66" i="3" s="1"/>
  <c r="BK66" i="3" s="1"/>
  <c r="AY295" i="3"/>
  <c r="BI295" i="3" s="1"/>
  <c r="BJ295" i="3" s="1"/>
  <c r="BK295" i="3" s="1"/>
  <c r="AY343" i="3"/>
  <c r="BI343" i="3" s="1"/>
  <c r="BJ343" i="3" s="1"/>
  <c r="BK343" i="3" s="1"/>
  <c r="AY531" i="3"/>
  <c r="BI531" i="3" s="1"/>
  <c r="BJ531" i="3" s="1"/>
  <c r="BK531" i="3" s="1"/>
  <c r="AY87" i="3"/>
  <c r="BI87" i="3" s="1"/>
  <c r="BJ87" i="3" s="1"/>
  <c r="BK87" i="3" s="1"/>
  <c r="AY234" i="3"/>
  <c r="BI234" i="3" s="1"/>
  <c r="BJ234" i="3" s="1"/>
  <c r="BK234" i="3" s="1"/>
  <c r="AY471" i="3"/>
  <c r="BI471" i="3" s="1"/>
  <c r="BJ471" i="3" s="1"/>
  <c r="BK471" i="3" s="1"/>
  <c r="AY975" i="3"/>
  <c r="BI975" i="3" s="1"/>
  <c r="BJ975" i="3" s="1"/>
  <c r="BK975" i="3" s="1"/>
  <c r="AY922" i="3"/>
  <c r="BI922" i="3" s="1"/>
  <c r="BJ922" i="3" s="1"/>
  <c r="BK922" i="3" s="1"/>
  <c r="AY850" i="3"/>
  <c r="BI850" i="3" s="1"/>
  <c r="BJ850" i="3" s="1"/>
  <c r="BK850" i="3" s="1"/>
  <c r="AY979" i="3"/>
  <c r="BI979" i="3" s="1"/>
  <c r="BJ979" i="3" s="1"/>
  <c r="BK979" i="3" s="1"/>
  <c r="AY444" i="3"/>
  <c r="BI444" i="3" s="1"/>
  <c r="BJ444" i="3" s="1"/>
  <c r="BK444" i="3" s="1"/>
  <c r="AY716" i="3"/>
  <c r="BI716" i="3" s="1"/>
  <c r="BJ716" i="3" s="1"/>
  <c r="BK716" i="3" s="1"/>
  <c r="AY622" i="3"/>
  <c r="BI622" i="3" s="1"/>
  <c r="BJ622" i="3" s="1"/>
  <c r="BK622" i="3" s="1"/>
  <c r="AY774" i="3"/>
  <c r="BI774" i="3" s="1"/>
  <c r="BJ774" i="3" s="1"/>
  <c r="BK774" i="3" s="1"/>
  <c r="AY931" i="3"/>
  <c r="BI931" i="3" s="1"/>
  <c r="BJ931" i="3" s="1"/>
  <c r="BK931" i="3" s="1"/>
  <c r="AY481" i="3"/>
  <c r="BI481" i="3" s="1"/>
  <c r="BJ481" i="3" s="1"/>
  <c r="BK481" i="3" s="1"/>
  <c r="AY577" i="3"/>
  <c r="BI577" i="3" s="1"/>
  <c r="BJ577" i="3" s="1"/>
  <c r="BK577" i="3" s="1"/>
  <c r="AY610" i="3"/>
  <c r="BI610" i="3" s="1"/>
  <c r="BJ610" i="3" s="1"/>
  <c r="BK610" i="3" s="1"/>
  <c r="AY777" i="3"/>
  <c r="BI777" i="3" s="1"/>
  <c r="BJ777" i="3" s="1"/>
  <c r="BK777" i="3" s="1"/>
  <c r="AY750" i="3"/>
  <c r="BI750" i="3" s="1"/>
  <c r="BJ750" i="3" s="1"/>
  <c r="BK750" i="3" s="1"/>
  <c r="AY835" i="3"/>
  <c r="BI835" i="3" s="1"/>
  <c r="BJ835" i="3" s="1"/>
  <c r="BK835" i="3" s="1"/>
  <c r="AY840" i="3"/>
  <c r="BI840" i="3" s="1"/>
  <c r="BJ840" i="3" s="1"/>
  <c r="BK840" i="3" s="1"/>
  <c r="AY939" i="3"/>
  <c r="BI939" i="3" s="1"/>
  <c r="BJ939" i="3" s="1"/>
  <c r="BK939" i="3" s="1"/>
  <c r="AY844" i="3"/>
  <c r="BI844" i="3" s="1"/>
  <c r="BJ844" i="3" s="1"/>
  <c r="BK844" i="3" s="1"/>
  <c r="AY943" i="3"/>
  <c r="BI943" i="3" s="1"/>
  <c r="BJ943" i="3" s="1"/>
  <c r="BK943" i="3" s="1"/>
  <c r="AY23" i="3"/>
  <c r="BI23" i="3" s="1"/>
  <c r="BJ23" i="3" s="1"/>
  <c r="BK23" i="3" s="1"/>
  <c r="AY539" i="3"/>
  <c r="BI539" i="3" s="1"/>
  <c r="BJ539" i="3" s="1"/>
  <c r="BK539" i="3" s="1"/>
  <c r="AY611" i="3"/>
  <c r="BI611" i="3" s="1"/>
  <c r="BJ611" i="3" s="1"/>
  <c r="BK611" i="3" s="1"/>
  <c r="AY14" i="3"/>
  <c r="BI14" i="3" s="1"/>
  <c r="BJ14" i="3" s="1"/>
  <c r="BK14" i="3" s="1"/>
  <c r="AY387" i="3"/>
  <c r="BI387" i="3" s="1"/>
  <c r="BJ387" i="3" s="1"/>
  <c r="BK387" i="3" s="1"/>
  <c r="AY450" i="3"/>
  <c r="BI450" i="3" s="1"/>
  <c r="BJ450" i="3" s="1"/>
  <c r="BK450" i="3" s="1"/>
  <c r="AY465" i="3"/>
  <c r="BI465" i="3" s="1"/>
  <c r="BJ465" i="3" s="1"/>
  <c r="BK465" i="3" s="1"/>
  <c r="AY609" i="3"/>
  <c r="BI609" i="3" s="1"/>
  <c r="BJ609" i="3" s="1"/>
  <c r="BK609" i="3" s="1"/>
  <c r="AY736" i="3"/>
  <c r="BI736" i="3" s="1"/>
  <c r="BJ736" i="3" s="1"/>
  <c r="BK736" i="3" s="1"/>
  <c r="AY67" i="3"/>
  <c r="BI67" i="3" s="1"/>
  <c r="BJ67" i="3" s="1"/>
  <c r="BK67" i="3" s="1"/>
  <c r="AY604" i="3"/>
  <c r="BI604" i="3" s="1"/>
  <c r="BJ604" i="3" s="1"/>
  <c r="BK604" i="3" s="1"/>
  <c r="AY109" i="3"/>
  <c r="BI109" i="3" s="1"/>
  <c r="BJ109" i="3" s="1"/>
  <c r="BK109" i="3" s="1"/>
  <c r="AY173" i="3"/>
  <c r="BI173" i="3" s="1"/>
  <c r="BJ173" i="3" s="1"/>
  <c r="BK173" i="3" s="1"/>
  <c r="AY363" i="3"/>
  <c r="BI363" i="3" s="1"/>
  <c r="BJ363" i="3" s="1"/>
  <c r="BK363" i="3" s="1"/>
  <c r="AY584" i="3"/>
  <c r="BI584" i="3" s="1"/>
  <c r="BJ584" i="3" s="1"/>
  <c r="BK584" i="3" s="1"/>
  <c r="AY111" i="3"/>
  <c r="BI111" i="3" s="1"/>
  <c r="BJ111" i="3" s="1"/>
  <c r="BK111" i="3" s="1"/>
  <c r="AY249" i="3"/>
  <c r="BI249" i="3" s="1"/>
  <c r="BJ249" i="3" s="1"/>
  <c r="BK249" i="3" s="1"/>
  <c r="AY84" i="3"/>
  <c r="BI84" i="3" s="1"/>
  <c r="BJ84" i="3" s="1"/>
  <c r="BK84" i="3" s="1"/>
  <c r="AY130" i="3"/>
  <c r="BI130" i="3" s="1"/>
  <c r="BJ130" i="3" s="1"/>
  <c r="BK130" i="3" s="1"/>
  <c r="AY127" i="3"/>
  <c r="BI127" i="3" s="1"/>
  <c r="BJ127" i="3" s="1"/>
  <c r="BK127" i="3" s="1"/>
  <c r="AY319" i="3"/>
  <c r="BI319" i="3" s="1"/>
  <c r="BJ319" i="3" s="1"/>
  <c r="BK319" i="3" s="1"/>
  <c r="AY403" i="3"/>
  <c r="BI403" i="3" s="1"/>
  <c r="BJ403" i="3" s="1"/>
  <c r="BK403" i="3" s="1"/>
  <c r="AY282" i="3"/>
  <c r="BI282" i="3" s="1"/>
  <c r="BJ282" i="3" s="1"/>
  <c r="BK282" i="3" s="1"/>
  <c r="AY769" i="3"/>
  <c r="BI769" i="3" s="1"/>
  <c r="BJ769" i="3" s="1"/>
  <c r="BK769" i="3" s="1"/>
  <c r="AY754" i="3"/>
  <c r="BI754" i="3" s="1"/>
  <c r="BJ754" i="3" s="1"/>
  <c r="BK754" i="3" s="1"/>
  <c r="AY722" i="3"/>
  <c r="BI722" i="3" s="1"/>
  <c r="BJ722" i="3" s="1"/>
  <c r="BK722" i="3" s="1"/>
  <c r="AY940" i="3"/>
  <c r="BI940" i="3" s="1"/>
  <c r="BJ940" i="3" s="1"/>
  <c r="BK940" i="3" s="1"/>
  <c r="AY686" i="3"/>
  <c r="BI686" i="3" s="1"/>
  <c r="BJ686" i="3" s="1"/>
  <c r="BK686" i="3" s="1"/>
  <c r="AY782" i="3"/>
  <c r="BI782" i="3" s="1"/>
  <c r="BJ782" i="3" s="1"/>
  <c r="BK782" i="3" s="1"/>
  <c r="AY817" i="3"/>
  <c r="BI817" i="3" s="1"/>
  <c r="BJ817" i="3" s="1"/>
  <c r="BK817" i="3" s="1"/>
  <c r="AY771" i="3"/>
  <c r="BI771" i="3" s="1"/>
  <c r="BJ771" i="3" s="1"/>
  <c r="BK771" i="3" s="1"/>
  <c r="AY896" i="3"/>
  <c r="BI896" i="3" s="1"/>
  <c r="BJ896" i="3" s="1"/>
  <c r="BK896" i="3" s="1"/>
  <c r="AY160" i="3"/>
  <c r="BI160" i="3" s="1"/>
  <c r="BJ160" i="3" s="1"/>
  <c r="BK160" i="3" s="1"/>
  <c r="AY614" i="3"/>
  <c r="BI614" i="3" s="1"/>
  <c r="BJ614" i="3" s="1"/>
  <c r="BK614" i="3" s="1"/>
  <c r="AV837" i="2"/>
  <c r="BF837" i="2" s="1"/>
  <c r="BG837" i="2" s="1"/>
  <c r="BH837" i="2" s="1"/>
  <c r="AV709" i="2"/>
  <c r="BF709" i="2" s="1"/>
  <c r="BG709" i="2" s="1"/>
  <c r="BH709" i="2" s="1"/>
  <c r="AY416" i="3"/>
  <c r="BI416" i="3" s="1"/>
  <c r="BJ416" i="3" s="1"/>
  <c r="BK416" i="3" s="1"/>
  <c r="AY335" i="3"/>
  <c r="BI335" i="3" s="1"/>
  <c r="BJ335" i="3" s="1"/>
  <c r="BK335" i="3" s="1"/>
  <c r="AY176" i="3"/>
  <c r="BI176" i="3" s="1"/>
  <c r="BJ176" i="3" s="1"/>
  <c r="BK176" i="3" s="1"/>
  <c r="AY903" i="3"/>
  <c r="BI903" i="3" s="1"/>
  <c r="BJ903" i="3" s="1"/>
  <c r="BK903" i="3" s="1"/>
  <c r="AV438" i="2"/>
  <c r="BF438" i="2" s="1"/>
  <c r="BG438" i="2" s="1"/>
  <c r="BH438" i="2" s="1"/>
  <c r="AV917" i="2"/>
  <c r="BF917" i="2" s="1"/>
  <c r="BG917" i="2" s="1"/>
  <c r="BH917" i="2" s="1"/>
  <c r="AV749" i="2"/>
  <c r="BF749" i="2" s="1"/>
  <c r="BG749" i="2" s="1"/>
  <c r="BH749" i="2" s="1"/>
  <c r="AV475" i="2"/>
  <c r="BF475" i="2" s="1"/>
  <c r="BG475" i="2" s="1"/>
  <c r="BH475" i="2" s="1"/>
  <c r="AV883" i="2"/>
  <c r="BF883" i="2" s="1"/>
  <c r="BG883" i="2" s="1"/>
  <c r="BH883" i="2" s="1"/>
  <c r="AY50" i="3"/>
  <c r="BI50" i="3" s="1"/>
  <c r="BJ50" i="3" s="1"/>
  <c r="BK50" i="3" s="1"/>
  <c r="AY657" i="3"/>
  <c r="BI657" i="3" s="1"/>
  <c r="BJ657" i="3" s="1"/>
  <c r="BK657" i="3" s="1"/>
  <c r="AY671" i="3"/>
  <c r="BI671" i="3" s="1"/>
  <c r="BJ671" i="3" s="1"/>
  <c r="BK671" i="3" s="1"/>
  <c r="AY58" i="3"/>
  <c r="BI58" i="3" s="1"/>
  <c r="BJ58" i="3" s="1"/>
  <c r="BK58" i="3" s="1"/>
  <c r="AY115" i="3"/>
  <c r="BI115" i="3" s="1"/>
  <c r="BJ115" i="3" s="1"/>
  <c r="BK115" i="3" s="1"/>
  <c r="AY457" i="3"/>
  <c r="BI457" i="3" s="1"/>
  <c r="BJ457" i="3" s="1"/>
  <c r="BK457" i="3" s="1"/>
  <c r="AY62" i="3"/>
  <c r="BI62" i="3" s="1"/>
  <c r="BJ62" i="3" s="1"/>
  <c r="BK62" i="3" s="1"/>
  <c r="AY349" i="3"/>
  <c r="BI349" i="3" s="1"/>
  <c r="BJ349" i="3" s="1"/>
  <c r="BK349" i="3" s="1"/>
  <c r="AY427" i="3"/>
  <c r="BI427" i="3" s="1"/>
  <c r="BJ427" i="3" s="1"/>
  <c r="BK427" i="3" s="1"/>
  <c r="AY410" i="3"/>
  <c r="BI410" i="3" s="1"/>
  <c r="BJ410" i="3" s="1"/>
  <c r="BK410" i="3" s="1"/>
  <c r="AY422" i="3"/>
  <c r="BI422" i="3" s="1"/>
  <c r="BJ422" i="3" s="1"/>
  <c r="BK422" i="3" s="1"/>
  <c r="AY163" i="3"/>
  <c r="BI163" i="3" s="1"/>
  <c r="BJ163" i="3" s="1"/>
  <c r="BK163" i="3" s="1"/>
  <c r="AY368" i="3"/>
  <c r="BI368" i="3" s="1"/>
  <c r="BJ368" i="3" s="1"/>
  <c r="BK368" i="3" s="1"/>
  <c r="AY464" i="3"/>
  <c r="BI464" i="3" s="1"/>
  <c r="BJ464" i="3" s="1"/>
  <c r="BK464" i="3" s="1"/>
  <c r="AY620" i="3"/>
  <c r="BI620" i="3" s="1"/>
  <c r="BJ620" i="3" s="1"/>
  <c r="BK620" i="3" s="1"/>
  <c r="AY681" i="3"/>
  <c r="BI681" i="3" s="1"/>
  <c r="BJ681" i="3" s="1"/>
  <c r="BK681" i="3" s="1"/>
  <c r="AY793" i="3"/>
  <c r="BI793" i="3" s="1"/>
  <c r="BJ793" i="3" s="1"/>
  <c r="BK793" i="3" s="1"/>
  <c r="AY958" i="3"/>
  <c r="BI958" i="3" s="1"/>
  <c r="BJ958" i="3" s="1"/>
  <c r="BK958" i="3" s="1"/>
  <c r="AY748" i="3"/>
  <c r="BI748" i="3" s="1"/>
  <c r="BJ748" i="3" s="1"/>
  <c r="BK748" i="3" s="1"/>
  <c r="AY587" i="3"/>
  <c r="BI587" i="3" s="1"/>
  <c r="BJ587" i="3" s="1"/>
  <c r="BK587" i="3" s="1"/>
  <c r="AY967" i="3"/>
  <c r="BI967" i="3" s="1"/>
  <c r="BJ967" i="3" s="1"/>
  <c r="BK967" i="3" s="1"/>
  <c r="AY914" i="3"/>
  <c r="BI914" i="3" s="1"/>
  <c r="BJ914" i="3" s="1"/>
  <c r="BK914" i="3" s="1"/>
  <c r="AY137" i="3"/>
  <c r="BI137" i="3" s="1"/>
  <c r="BJ137" i="3" s="1"/>
  <c r="BK137" i="3" s="1"/>
  <c r="AY186" i="3"/>
  <c r="BI186" i="3" s="1"/>
  <c r="BJ186" i="3" s="1"/>
  <c r="BK186" i="3" s="1"/>
  <c r="AY269" i="3"/>
  <c r="BI269" i="3" s="1"/>
  <c r="BJ269" i="3" s="1"/>
  <c r="BK269" i="3" s="1"/>
  <c r="AY715" i="3"/>
  <c r="BI715" i="3" s="1"/>
  <c r="BJ715" i="3" s="1"/>
  <c r="BK715" i="3" s="1"/>
  <c r="AY920" i="3"/>
  <c r="BI920" i="3" s="1"/>
  <c r="BJ920" i="3" s="1"/>
  <c r="BK920" i="3" s="1"/>
  <c r="AY385" i="3"/>
  <c r="BI385" i="3" s="1"/>
  <c r="BJ385" i="3" s="1"/>
  <c r="BK385" i="3" s="1"/>
  <c r="AY122" i="3"/>
  <c r="BI122" i="3" s="1"/>
  <c r="BJ122" i="3" s="1"/>
  <c r="BK122" i="3" s="1"/>
  <c r="AY734" i="3"/>
  <c r="BI734" i="3" s="1"/>
  <c r="BJ734" i="3" s="1"/>
  <c r="BK734" i="3" s="1"/>
  <c r="AJ2" i="3"/>
  <c r="AY455" i="3"/>
  <c r="BI455" i="3" s="1"/>
  <c r="BJ455" i="3" s="1"/>
  <c r="BK455" i="3" s="1"/>
  <c r="AY206" i="3"/>
  <c r="BI206" i="3" s="1"/>
  <c r="BJ206" i="3" s="1"/>
  <c r="BK206" i="3" s="1"/>
  <c r="AY320" i="3"/>
  <c r="BI320" i="3" s="1"/>
  <c r="BJ320" i="3" s="1"/>
  <c r="BK320" i="3" s="1"/>
  <c r="AY441" i="3"/>
  <c r="BI441" i="3" s="1"/>
  <c r="BJ441" i="3" s="1"/>
  <c r="BK441" i="3" s="1"/>
  <c r="AY541" i="3"/>
  <c r="BI541" i="3" s="1"/>
  <c r="BJ541" i="3" s="1"/>
  <c r="BK541" i="3" s="1"/>
  <c r="AY336" i="3"/>
  <c r="BI336" i="3" s="1"/>
  <c r="BJ336" i="3" s="1"/>
  <c r="BK336" i="3" s="1"/>
  <c r="AY424" i="3"/>
  <c r="BI424" i="3" s="1"/>
  <c r="BJ424" i="3" s="1"/>
  <c r="BK424" i="3" s="1"/>
  <c r="AY707" i="3"/>
  <c r="BI707" i="3" s="1"/>
  <c r="BJ707" i="3" s="1"/>
  <c r="BK707" i="3" s="1"/>
  <c r="AY964" i="3"/>
  <c r="BI964" i="3" s="1"/>
  <c r="BJ964" i="3" s="1"/>
  <c r="BK964" i="3" s="1"/>
  <c r="AY815" i="3"/>
  <c r="BI815" i="3" s="1"/>
  <c r="BJ815" i="3" s="1"/>
  <c r="BK815" i="3" s="1"/>
  <c r="AY952" i="3"/>
  <c r="BI952" i="3" s="1"/>
  <c r="BJ952" i="3" s="1"/>
  <c r="BK952" i="3" s="1"/>
  <c r="AY16" i="3"/>
  <c r="BI16" i="3" s="1"/>
  <c r="BJ16" i="3" s="1"/>
  <c r="BK16" i="3" s="1"/>
  <c r="AY619" i="3"/>
  <c r="BI619" i="3" s="1"/>
  <c r="BJ619" i="3" s="1"/>
  <c r="BK619" i="3" s="1"/>
  <c r="AY626" i="3"/>
  <c r="BI626" i="3" s="1"/>
  <c r="BJ626" i="3" s="1"/>
  <c r="BK626" i="3" s="1"/>
  <c r="AY791" i="3"/>
  <c r="BI791" i="3" s="1"/>
  <c r="BJ791" i="3" s="1"/>
  <c r="BK791" i="3" s="1"/>
  <c r="AY674" i="3"/>
  <c r="BI674" i="3" s="1"/>
  <c r="BJ674" i="3" s="1"/>
  <c r="BK674" i="3" s="1"/>
  <c r="AY182" i="3"/>
  <c r="BI182" i="3" s="1"/>
  <c r="BJ182" i="3" s="1"/>
  <c r="BK182" i="3" s="1"/>
  <c r="AY938" i="3"/>
  <c r="BI938" i="3" s="1"/>
  <c r="BJ938" i="3" s="1"/>
  <c r="BK938" i="3" s="1"/>
  <c r="AY618" i="3"/>
  <c r="BI618" i="3" s="1"/>
  <c r="BJ618" i="3" s="1"/>
  <c r="BK618" i="3" s="1"/>
  <c r="AY642" i="3"/>
  <c r="BI642" i="3" s="1"/>
  <c r="BJ642" i="3" s="1"/>
  <c r="BK642" i="3" s="1"/>
  <c r="AY157" i="3"/>
  <c r="BI157" i="3" s="1"/>
  <c r="BJ157" i="3" s="1"/>
  <c r="BK157" i="3" s="1"/>
  <c r="AY505" i="3"/>
  <c r="BI505" i="3" s="1"/>
  <c r="BJ505" i="3" s="1"/>
  <c r="BK505" i="3" s="1"/>
  <c r="AY75" i="3"/>
  <c r="BI75" i="3" s="1"/>
  <c r="BJ75" i="3" s="1"/>
  <c r="BK75" i="3" s="1"/>
  <c r="AY292" i="3"/>
  <c r="BI292" i="3" s="1"/>
  <c r="BJ292" i="3" s="1"/>
  <c r="BK292" i="3" s="1"/>
  <c r="AY951" i="3"/>
  <c r="BI951" i="3" s="1"/>
  <c r="BJ951" i="3" s="1"/>
  <c r="BK951" i="3" s="1"/>
  <c r="AY574" i="3"/>
  <c r="BI574" i="3" s="1"/>
  <c r="BJ574" i="3" s="1"/>
  <c r="BK574" i="3" s="1"/>
  <c r="AY995" i="3"/>
  <c r="BI995" i="3" s="1"/>
  <c r="BJ995" i="3" s="1"/>
  <c r="BK995" i="3" s="1"/>
  <c r="AY682" i="3"/>
  <c r="BI682" i="3" s="1"/>
  <c r="BJ682" i="3" s="1"/>
  <c r="BK682" i="3" s="1"/>
  <c r="AY245" i="3"/>
  <c r="BI245" i="3" s="1"/>
  <c r="BJ245" i="3" s="1"/>
  <c r="BK245" i="3" s="1"/>
  <c r="AY103" i="3"/>
  <c r="BI103" i="3" s="1"/>
  <c r="BJ103" i="3" s="1"/>
  <c r="BK103" i="3" s="1"/>
  <c r="AY475" i="3"/>
  <c r="BI475" i="3" s="1"/>
  <c r="BJ475" i="3" s="1"/>
  <c r="BK475" i="3" s="1"/>
  <c r="AY307" i="3"/>
  <c r="BI307" i="3" s="1"/>
  <c r="BJ307" i="3" s="1"/>
  <c r="BK307" i="3" s="1"/>
  <c r="AY98" i="3"/>
  <c r="BI98" i="3" s="1"/>
  <c r="BJ98" i="3" s="1"/>
  <c r="BK98" i="3" s="1"/>
  <c r="AY141" i="3"/>
  <c r="BI141" i="3" s="1"/>
  <c r="BJ141" i="3" s="1"/>
  <c r="BK141" i="3" s="1"/>
  <c r="AY552" i="3"/>
  <c r="BI552" i="3" s="1"/>
  <c r="BJ552" i="3" s="1"/>
  <c r="BK552" i="3" s="1"/>
  <c r="AY219" i="3"/>
  <c r="BI219" i="3" s="1"/>
  <c r="BJ219" i="3" s="1"/>
  <c r="BK219" i="3" s="1"/>
  <c r="AY153" i="3"/>
  <c r="BI153" i="3" s="1"/>
  <c r="BJ153" i="3" s="1"/>
  <c r="BK153" i="3" s="1"/>
  <c r="AY350" i="3"/>
  <c r="BI350" i="3" s="1"/>
  <c r="BJ350" i="3" s="1"/>
  <c r="BK350" i="3" s="1"/>
  <c r="AY582" i="3"/>
  <c r="BI582" i="3" s="1"/>
  <c r="BJ582" i="3" s="1"/>
  <c r="BK582" i="3" s="1"/>
  <c r="AY802" i="3"/>
  <c r="BI802" i="3" s="1"/>
  <c r="BJ802" i="3" s="1"/>
  <c r="BK802" i="3" s="1"/>
  <c r="AY930" i="3"/>
  <c r="BI930" i="3" s="1"/>
  <c r="BJ930" i="3" s="1"/>
  <c r="BK930" i="3" s="1"/>
  <c r="AY874" i="3"/>
  <c r="BI874" i="3" s="1"/>
  <c r="BJ874" i="3" s="1"/>
  <c r="BK874" i="3" s="1"/>
  <c r="AY501" i="3"/>
  <c r="BI501" i="3" s="1"/>
  <c r="BJ501" i="3" s="1"/>
  <c r="BK501" i="3" s="1"/>
  <c r="AY993" i="3"/>
  <c r="BI993" i="3" s="1"/>
  <c r="BJ993" i="3" s="1"/>
  <c r="BK993" i="3" s="1"/>
  <c r="AY199" i="3"/>
  <c r="BI199" i="3" s="1"/>
  <c r="BJ199" i="3" s="1"/>
  <c r="BK199" i="3" s="1"/>
  <c r="AY275" i="3"/>
  <c r="BI275" i="3" s="1"/>
  <c r="BJ275" i="3" s="1"/>
  <c r="BK275" i="3" s="1"/>
  <c r="AY660" i="3"/>
  <c r="BI660" i="3" s="1"/>
  <c r="BJ660" i="3" s="1"/>
  <c r="BK660" i="3" s="1"/>
  <c r="AY721" i="3"/>
  <c r="BI721" i="3" s="1"/>
  <c r="BJ721" i="3" s="1"/>
  <c r="BK721" i="3" s="1"/>
  <c r="AY158" i="3"/>
  <c r="BI158" i="3" s="1"/>
  <c r="BJ158" i="3" s="1"/>
  <c r="BK158" i="3" s="1"/>
  <c r="AY143" i="3"/>
  <c r="BI143" i="3" s="1"/>
  <c r="BJ143" i="3" s="1"/>
  <c r="BK143" i="3" s="1"/>
  <c r="AY333" i="3"/>
  <c r="BI333" i="3" s="1"/>
  <c r="BJ333" i="3" s="1"/>
  <c r="BK333" i="3" s="1"/>
  <c r="AY506" i="3"/>
  <c r="BI506" i="3" s="1"/>
  <c r="BJ506" i="3" s="1"/>
  <c r="BK506" i="3" s="1"/>
  <c r="AY24" i="3"/>
  <c r="BI24" i="3" s="1"/>
  <c r="BJ24" i="3" s="1"/>
  <c r="BK24" i="3" s="1"/>
  <c r="AY169" i="3"/>
  <c r="BI169" i="3" s="1"/>
  <c r="BJ169" i="3" s="1"/>
  <c r="BK169" i="3" s="1"/>
  <c r="AY201" i="3"/>
  <c r="BI201" i="3" s="1"/>
  <c r="BJ201" i="3" s="1"/>
  <c r="BK201" i="3" s="1"/>
  <c r="AY487" i="3"/>
  <c r="BI487" i="3" s="1"/>
  <c r="BJ487" i="3" s="1"/>
  <c r="BK487" i="3" s="1"/>
  <c r="AY468" i="3"/>
  <c r="BI468" i="3" s="1"/>
  <c r="BJ468" i="3" s="1"/>
  <c r="BK468" i="3" s="1"/>
  <c r="AY71" i="3"/>
  <c r="BI71" i="3" s="1"/>
  <c r="BJ71" i="3" s="1"/>
  <c r="BK71" i="3" s="1"/>
  <c r="AY217" i="3"/>
  <c r="BI217" i="3" s="1"/>
  <c r="BJ217" i="3" s="1"/>
  <c r="BK217" i="3" s="1"/>
  <c r="AY399" i="3"/>
  <c r="BI399" i="3" s="1"/>
  <c r="BJ399" i="3" s="1"/>
  <c r="BK399" i="3" s="1"/>
  <c r="AY297" i="3"/>
  <c r="BI297" i="3" s="1"/>
  <c r="BJ297" i="3" s="1"/>
  <c r="BK297" i="3" s="1"/>
  <c r="AY495" i="3"/>
  <c r="BI495" i="3" s="1"/>
  <c r="BJ495" i="3" s="1"/>
  <c r="BK495" i="3" s="1"/>
  <c r="AY180" i="3"/>
  <c r="BI180" i="3" s="1"/>
  <c r="BJ180" i="3" s="1"/>
  <c r="BK180" i="3" s="1"/>
  <c r="AY396" i="3"/>
  <c r="BI396" i="3" s="1"/>
  <c r="BJ396" i="3" s="1"/>
  <c r="BK396" i="3" s="1"/>
  <c r="AY294" i="3"/>
  <c r="BI294" i="3" s="1"/>
  <c r="BJ294" i="3" s="1"/>
  <c r="BK294" i="3" s="1"/>
  <c r="AY25" i="3"/>
  <c r="BI25" i="3" s="1"/>
  <c r="BJ25" i="3" s="1"/>
  <c r="BK25" i="3" s="1"/>
  <c r="AY312" i="3"/>
  <c r="BI312" i="3" s="1"/>
  <c r="BJ312" i="3" s="1"/>
  <c r="BK312" i="3" s="1"/>
  <c r="AY244" i="3"/>
  <c r="BI244" i="3" s="1"/>
  <c r="BJ244" i="3" s="1"/>
  <c r="BK244" i="3" s="1"/>
  <c r="AY550" i="3"/>
  <c r="BI550" i="3" s="1"/>
  <c r="BJ550" i="3" s="1"/>
  <c r="BK550" i="3" s="1"/>
  <c r="AY529" i="3"/>
  <c r="BI529" i="3" s="1"/>
  <c r="BJ529" i="3" s="1"/>
  <c r="BK529" i="3" s="1"/>
  <c r="AY698" i="3"/>
  <c r="BI698" i="3" s="1"/>
  <c r="BJ698" i="3" s="1"/>
  <c r="BK698" i="3" s="1"/>
  <c r="AY606" i="3"/>
  <c r="BI606" i="3" s="1"/>
  <c r="BJ606" i="3" s="1"/>
  <c r="BK606" i="3" s="1"/>
  <c r="AY824" i="3"/>
  <c r="BI824" i="3" s="1"/>
  <c r="BJ824" i="3" s="1"/>
  <c r="BK824" i="3" s="1"/>
  <c r="AY923" i="3"/>
  <c r="BI923" i="3" s="1"/>
  <c r="BJ923" i="3" s="1"/>
  <c r="BK923" i="3" s="1"/>
  <c r="AY977" i="3"/>
  <c r="BI977" i="3" s="1"/>
  <c r="BJ977" i="3" s="1"/>
  <c r="BK977" i="3" s="1"/>
  <c r="AY655" i="3"/>
  <c r="BI655" i="3" s="1"/>
  <c r="BJ655" i="3" s="1"/>
  <c r="BK655" i="3" s="1"/>
  <c r="AY800" i="3"/>
  <c r="BI800" i="3" s="1"/>
  <c r="BJ800" i="3" s="1"/>
  <c r="BK800" i="3" s="1"/>
  <c r="AY417" i="3"/>
  <c r="BI417" i="3" s="1"/>
  <c r="BJ417" i="3" s="1"/>
  <c r="BK417" i="3" s="1"/>
  <c r="AY752" i="3"/>
  <c r="BI752" i="3" s="1"/>
  <c r="BJ752" i="3" s="1"/>
  <c r="BK752" i="3" s="1"/>
  <c r="AY963" i="3"/>
  <c r="BI963" i="3" s="1"/>
  <c r="BJ963" i="3" s="1"/>
  <c r="BK963" i="3" s="1"/>
  <c r="AY898" i="3"/>
  <c r="BI898" i="3" s="1"/>
  <c r="BJ898" i="3" s="1"/>
  <c r="BK898" i="3" s="1"/>
  <c r="AY961" i="3"/>
  <c r="BI961" i="3" s="1"/>
  <c r="BJ961" i="3" s="1"/>
  <c r="BK961" i="3" s="1"/>
  <c r="AY581" i="3"/>
  <c r="BI581" i="3" s="1"/>
  <c r="BJ581" i="3" s="1"/>
  <c r="BK581" i="3" s="1"/>
  <c r="AY830" i="3"/>
  <c r="BI830" i="3" s="1"/>
  <c r="BJ830" i="3" s="1"/>
  <c r="BK830" i="3" s="1"/>
  <c r="AY92" i="3"/>
  <c r="BI92" i="3" s="1"/>
  <c r="BJ92" i="3" s="1"/>
  <c r="BK92" i="3" s="1"/>
  <c r="AY551" i="3"/>
  <c r="BI551" i="3" s="1"/>
  <c r="BJ551" i="3" s="1"/>
  <c r="BK551" i="3" s="1"/>
  <c r="AY21" i="3"/>
  <c r="BI21" i="3" s="1"/>
  <c r="BJ21" i="3" s="1"/>
  <c r="BK21" i="3" s="1"/>
  <c r="AY121" i="3"/>
  <c r="BI121" i="3" s="1"/>
  <c r="BJ121" i="3" s="1"/>
  <c r="BK121" i="3" s="1"/>
  <c r="AY134" i="3"/>
  <c r="BI134" i="3" s="1"/>
  <c r="BJ134" i="3" s="1"/>
  <c r="BK134" i="3" s="1"/>
  <c r="AY440" i="3"/>
  <c r="BI440" i="3" s="1"/>
  <c r="BJ440" i="3" s="1"/>
  <c r="BK440" i="3" s="1"/>
  <c r="AY101" i="3"/>
  <c r="BI101" i="3" s="1"/>
  <c r="BJ101" i="3" s="1"/>
  <c r="BK101" i="3" s="1"/>
  <c r="AY126" i="3"/>
  <c r="BI126" i="3" s="1"/>
  <c r="BJ126" i="3" s="1"/>
  <c r="BK126" i="3" s="1"/>
  <c r="AY401" i="3"/>
  <c r="BI401" i="3" s="1"/>
  <c r="BJ401" i="3" s="1"/>
  <c r="BK401" i="3" s="1"/>
  <c r="AY132" i="3"/>
  <c r="BI132" i="3" s="1"/>
  <c r="BJ132" i="3" s="1"/>
  <c r="BK132" i="3" s="1"/>
  <c r="AY107" i="3"/>
  <c r="BI107" i="3" s="1"/>
  <c r="BJ107" i="3" s="1"/>
  <c r="BK107" i="3" s="1"/>
  <c r="AY358" i="3"/>
  <c r="BI358" i="3" s="1"/>
  <c r="BJ358" i="3" s="1"/>
  <c r="BK358" i="3" s="1"/>
  <c r="AY563" i="3"/>
  <c r="BI563" i="3" s="1"/>
  <c r="BJ563" i="3" s="1"/>
  <c r="BK563" i="3" s="1"/>
  <c r="AY131" i="3"/>
  <c r="BI131" i="3" s="1"/>
  <c r="BJ131" i="3" s="1"/>
  <c r="BK131" i="3" s="1"/>
  <c r="AY135" i="3"/>
  <c r="BI135" i="3" s="1"/>
  <c r="BJ135" i="3" s="1"/>
  <c r="BK135" i="3" s="1"/>
  <c r="AY247" i="3"/>
  <c r="BI247" i="3" s="1"/>
  <c r="BJ247" i="3" s="1"/>
  <c r="BK247" i="3" s="1"/>
  <c r="AY331" i="3"/>
  <c r="BI331" i="3" s="1"/>
  <c r="BJ331" i="3" s="1"/>
  <c r="BK331" i="3" s="1"/>
  <c r="AY515" i="3"/>
  <c r="BI515" i="3" s="1"/>
  <c r="BJ515" i="3" s="1"/>
  <c r="BK515" i="3" s="1"/>
  <c r="AY520" i="3"/>
  <c r="BI520" i="3" s="1"/>
  <c r="BJ520" i="3" s="1"/>
  <c r="BK520" i="3" s="1"/>
  <c r="AY140" i="3"/>
  <c r="BI140" i="3" s="1"/>
  <c r="BJ140" i="3" s="1"/>
  <c r="BK140" i="3" s="1"/>
  <c r="AY200" i="3"/>
  <c r="BI200" i="3" s="1"/>
  <c r="BJ200" i="3" s="1"/>
  <c r="BK200" i="3" s="1"/>
  <c r="AY181" i="3"/>
  <c r="BI181" i="3" s="1"/>
  <c r="BJ181" i="3" s="1"/>
  <c r="BK181" i="3" s="1"/>
  <c r="AY197" i="3"/>
  <c r="BI197" i="3" s="1"/>
  <c r="BJ197" i="3" s="1"/>
  <c r="BK197" i="3" s="1"/>
  <c r="AY434" i="3"/>
  <c r="BI434" i="3" s="1"/>
  <c r="BJ434" i="3" s="1"/>
  <c r="BK434" i="3" s="1"/>
  <c r="AY720" i="3"/>
  <c r="BI720" i="3" s="1"/>
  <c r="BJ720" i="3" s="1"/>
  <c r="BK720" i="3" s="1"/>
  <c r="AY32" i="3"/>
  <c r="BI32" i="3" s="1"/>
  <c r="BJ32" i="3" s="1"/>
  <c r="BK32" i="3" s="1"/>
  <c r="AY250" i="3"/>
  <c r="BI250" i="3" s="1"/>
  <c r="BJ250" i="3" s="1"/>
  <c r="BK250" i="3" s="1"/>
  <c r="AY168" i="3"/>
  <c r="BI168" i="3" s="1"/>
  <c r="BJ168" i="3" s="1"/>
  <c r="BK168" i="3" s="1"/>
  <c r="AY562" i="3"/>
  <c r="BI562" i="3" s="1"/>
  <c r="BJ562" i="3" s="1"/>
  <c r="BK562" i="3" s="1"/>
  <c r="AY811" i="3"/>
  <c r="BI811" i="3" s="1"/>
  <c r="BJ811" i="3" s="1"/>
  <c r="BK811" i="3" s="1"/>
  <c r="AY974" i="3"/>
  <c r="BI974" i="3" s="1"/>
  <c r="BJ974" i="3" s="1"/>
  <c r="BK974" i="3" s="1"/>
  <c r="AY666" i="3"/>
  <c r="BI666" i="3" s="1"/>
  <c r="BJ666" i="3" s="1"/>
  <c r="BK666" i="3" s="1"/>
  <c r="AY676" i="3"/>
  <c r="BI676" i="3" s="1"/>
  <c r="BJ676" i="3" s="1"/>
  <c r="BK676" i="3" s="1"/>
  <c r="AY813" i="3"/>
  <c r="BI813" i="3" s="1"/>
  <c r="BJ813" i="3" s="1"/>
  <c r="BK813" i="3" s="1"/>
  <c r="AY879" i="3"/>
  <c r="BI879" i="3" s="1"/>
  <c r="BJ879" i="3" s="1"/>
  <c r="BK879" i="3" s="1"/>
  <c r="AY770" i="3"/>
  <c r="BI770" i="3" s="1"/>
  <c r="BJ770" i="3" s="1"/>
  <c r="BK770" i="3" s="1"/>
  <c r="AY723" i="3"/>
  <c r="BI723" i="3" s="1"/>
  <c r="BJ723" i="3" s="1"/>
  <c r="BK723" i="3" s="1"/>
  <c r="AY646" i="3"/>
  <c r="BI646" i="3" s="1"/>
  <c r="BJ646" i="3" s="1"/>
  <c r="BK646" i="3" s="1"/>
  <c r="AY886" i="3"/>
  <c r="BI886" i="3" s="1"/>
  <c r="BJ886" i="3" s="1"/>
  <c r="BK886" i="3" s="1"/>
  <c r="AY962" i="3"/>
  <c r="BI962" i="3" s="1"/>
  <c r="BJ962" i="3" s="1"/>
  <c r="BK962" i="3" s="1"/>
  <c r="AY816" i="3"/>
  <c r="BI816" i="3" s="1"/>
  <c r="BJ816" i="3" s="1"/>
  <c r="BK816" i="3" s="1"/>
  <c r="AY718" i="3"/>
  <c r="BI718" i="3" s="1"/>
  <c r="BJ718" i="3" s="1"/>
  <c r="BK718" i="3" s="1"/>
  <c r="AY864" i="3"/>
  <c r="BI864" i="3" s="1"/>
  <c r="BJ864" i="3" s="1"/>
  <c r="BK864" i="3" s="1"/>
  <c r="AY882" i="3"/>
  <c r="BI882" i="3" s="1"/>
  <c r="BJ882" i="3" s="1"/>
  <c r="BK882" i="3" s="1"/>
  <c r="AY209" i="3"/>
  <c r="BI209" i="3" s="1"/>
  <c r="BJ209" i="3" s="1"/>
  <c r="BK209" i="3" s="1"/>
  <c r="AY987" i="3"/>
  <c r="BI987" i="3" s="1"/>
  <c r="BJ987" i="3" s="1"/>
  <c r="BK987" i="3" s="1"/>
  <c r="AY339" i="3"/>
  <c r="BI339" i="3" s="1"/>
  <c r="BJ339" i="3" s="1"/>
  <c r="BK339" i="3" s="1"/>
  <c r="AY37" i="3"/>
  <c r="BI37" i="3" s="1"/>
  <c r="BJ37" i="3" s="1"/>
  <c r="BK37" i="3" s="1"/>
  <c r="AY491" i="3"/>
  <c r="BI491" i="3" s="1"/>
  <c r="BJ491" i="3" s="1"/>
  <c r="BK491" i="3" s="1"/>
  <c r="AY174" i="3"/>
  <c r="BI174" i="3" s="1"/>
  <c r="BJ174" i="3" s="1"/>
  <c r="BK174" i="3" s="1"/>
  <c r="AY17" i="3"/>
  <c r="BI17" i="3" s="1"/>
  <c r="BJ17" i="3" s="1"/>
  <c r="BK17" i="3" s="1"/>
  <c r="AY117" i="3"/>
  <c r="BI117" i="3" s="1"/>
  <c r="BJ117" i="3" s="1"/>
  <c r="BK117" i="3" s="1"/>
  <c r="AY293" i="3"/>
  <c r="BI293" i="3" s="1"/>
  <c r="BJ293" i="3" s="1"/>
  <c r="BK293" i="3" s="1"/>
  <c r="AY469" i="3"/>
  <c r="BI469" i="3" s="1"/>
  <c r="BJ469" i="3" s="1"/>
  <c r="BK469" i="3" s="1"/>
  <c r="AY213" i="3"/>
  <c r="BI213" i="3" s="1"/>
  <c r="BJ213" i="3" s="1"/>
  <c r="BK213" i="3" s="1"/>
  <c r="AY452" i="3"/>
  <c r="BI452" i="3" s="1"/>
  <c r="BJ452" i="3" s="1"/>
  <c r="BK452" i="3" s="1"/>
  <c r="AY548" i="3"/>
  <c r="BI548" i="3" s="1"/>
  <c r="BJ548" i="3" s="1"/>
  <c r="BK548" i="3" s="1"/>
  <c r="AY52" i="3"/>
  <c r="BI52" i="3" s="1"/>
  <c r="BJ52" i="3" s="1"/>
  <c r="BK52" i="3" s="1"/>
  <c r="AY189" i="3"/>
  <c r="BI189" i="3" s="1"/>
  <c r="BJ189" i="3" s="1"/>
  <c r="BK189" i="3" s="1"/>
  <c r="AY352" i="3"/>
  <c r="BI352" i="3" s="1"/>
  <c r="BJ352" i="3" s="1"/>
  <c r="BK352" i="3" s="1"/>
  <c r="AY596" i="3"/>
  <c r="BI596" i="3" s="1"/>
  <c r="BJ596" i="3" s="1"/>
  <c r="BK596" i="3" s="1"/>
  <c r="AY667" i="3"/>
  <c r="BI667" i="3" s="1"/>
  <c r="BJ667" i="3" s="1"/>
  <c r="BK667" i="3" s="1"/>
  <c r="AY105" i="3"/>
  <c r="BI105" i="3" s="1"/>
  <c r="BJ105" i="3" s="1"/>
  <c r="BK105" i="3" s="1"/>
  <c r="AY513" i="3"/>
  <c r="BI513" i="3" s="1"/>
  <c r="BJ513" i="3" s="1"/>
  <c r="BK513" i="3" s="1"/>
  <c r="AY242" i="3"/>
  <c r="BI242" i="3" s="1"/>
  <c r="BJ242" i="3" s="1"/>
  <c r="BK242" i="3" s="1"/>
  <c r="AY113" i="3"/>
  <c r="BI113" i="3" s="1"/>
  <c r="BJ113" i="3" s="1"/>
  <c r="BK113" i="3" s="1"/>
  <c r="AY48" i="3"/>
  <c r="BI48" i="3" s="1"/>
  <c r="BJ48" i="3" s="1"/>
  <c r="BK48" i="3" s="1"/>
  <c r="AY700" i="3"/>
  <c r="BI700" i="3" s="1"/>
  <c r="BJ700" i="3" s="1"/>
  <c r="BK700" i="3" s="1"/>
  <c r="AY359" i="3"/>
  <c r="BI359" i="3" s="1"/>
  <c r="BJ359" i="3" s="1"/>
  <c r="BK359" i="3" s="1"/>
  <c r="AY394" i="3"/>
  <c r="BI394" i="3" s="1"/>
  <c r="BJ394" i="3" s="1"/>
  <c r="BK394" i="3" s="1"/>
  <c r="AY431" i="3"/>
  <c r="BI431" i="3" s="1"/>
  <c r="BJ431" i="3" s="1"/>
  <c r="BK431" i="3" s="1"/>
  <c r="AY883" i="3"/>
  <c r="BI883" i="3" s="1"/>
  <c r="BJ883" i="3" s="1"/>
  <c r="BK883" i="3" s="1"/>
  <c r="AY564" i="3"/>
  <c r="BI564" i="3" s="1"/>
  <c r="BJ564" i="3" s="1"/>
  <c r="BK564" i="3" s="1"/>
  <c r="AY957" i="3"/>
  <c r="BI957" i="3" s="1"/>
  <c r="BJ957" i="3" s="1"/>
  <c r="BK957" i="3" s="1"/>
  <c r="AY916" i="3"/>
  <c r="BI916" i="3" s="1"/>
  <c r="BJ916" i="3" s="1"/>
  <c r="BK916" i="3" s="1"/>
  <c r="AY790" i="3"/>
  <c r="BI790" i="3" s="1"/>
  <c r="BJ790" i="3" s="1"/>
  <c r="BK790" i="3" s="1"/>
  <c r="AY277" i="3"/>
  <c r="BI277" i="3" s="1"/>
  <c r="BJ277" i="3" s="1"/>
  <c r="BK277" i="3" s="1"/>
  <c r="AY146" i="3"/>
  <c r="BI146" i="3" s="1"/>
  <c r="BJ146" i="3" s="1"/>
  <c r="BK146" i="3" s="1"/>
  <c r="AY785" i="3"/>
  <c r="BI785" i="3" s="1"/>
  <c r="BJ785" i="3" s="1"/>
  <c r="BK785" i="3" s="1"/>
  <c r="AY265" i="3"/>
  <c r="BI265" i="3" s="1"/>
  <c r="BJ265" i="3" s="1"/>
  <c r="BK265" i="3" s="1"/>
  <c r="AY357" i="3"/>
  <c r="BI357" i="3" s="1"/>
  <c r="BJ357" i="3" s="1"/>
  <c r="BK357" i="3" s="1"/>
  <c r="AT8" i="3"/>
  <c r="AY8" i="3" s="1"/>
  <c r="BI8" i="3" s="1"/>
  <c r="BJ8" i="3" s="1"/>
  <c r="BK8" i="3" s="1"/>
  <c r="AI2" i="3"/>
  <c r="AY355" i="3"/>
  <c r="BI355" i="3" s="1"/>
  <c r="BJ355" i="3" s="1"/>
  <c r="BK355" i="3" s="1"/>
  <c r="AY151" i="3"/>
  <c r="BI151" i="3" s="1"/>
  <c r="BJ151" i="3" s="1"/>
  <c r="BK151" i="3" s="1"/>
  <c r="AY53" i="3"/>
  <c r="BI53" i="3" s="1"/>
  <c r="BJ53" i="3" s="1"/>
  <c r="BK53" i="3" s="1"/>
  <c r="AY439" i="3"/>
  <c r="BI439" i="3" s="1"/>
  <c r="BJ439" i="3" s="1"/>
  <c r="BK439" i="3" s="1"/>
  <c r="AY42" i="3"/>
  <c r="BI42" i="3" s="1"/>
  <c r="BJ42" i="3" s="1"/>
  <c r="BK42" i="3" s="1"/>
  <c r="AY341" i="3"/>
  <c r="BI341" i="3" s="1"/>
  <c r="BJ341" i="3" s="1"/>
  <c r="BK341" i="3" s="1"/>
  <c r="AY7" i="3"/>
  <c r="BI7" i="3" s="1"/>
  <c r="BJ7" i="3" s="1"/>
  <c r="BK7" i="3" s="1"/>
  <c r="AY99" i="3"/>
  <c r="BI99" i="3" s="1"/>
  <c r="BJ99" i="3" s="1"/>
  <c r="BK99" i="3" s="1"/>
  <c r="AY232" i="3"/>
  <c r="BI232" i="3" s="1"/>
  <c r="BJ232" i="3" s="1"/>
  <c r="BK232" i="3" s="1"/>
  <c r="AY285" i="3"/>
  <c r="BI285" i="3" s="1"/>
  <c r="BJ285" i="3" s="1"/>
  <c r="BK285" i="3" s="1"/>
  <c r="AY382" i="3"/>
  <c r="BI382" i="3" s="1"/>
  <c r="BJ382" i="3" s="1"/>
  <c r="BK382" i="3" s="1"/>
  <c r="AY729" i="3"/>
  <c r="BI729" i="3" s="1"/>
  <c r="BJ729" i="3" s="1"/>
  <c r="BK729" i="3" s="1"/>
  <c r="AY634" i="3"/>
  <c r="BI634" i="3" s="1"/>
  <c r="BJ634" i="3" s="1"/>
  <c r="BK634" i="3" s="1"/>
  <c r="AY738" i="3"/>
  <c r="BI738" i="3" s="1"/>
  <c r="BJ738" i="3" s="1"/>
  <c r="BK738" i="3" s="1"/>
  <c r="AY928" i="3"/>
  <c r="BI928" i="3" s="1"/>
  <c r="BJ928" i="3" s="1"/>
  <c r="BK928" i="3" s="1"/>
  <c r="AY936" i="3"/>
  <c r="BI936" i="3" s="1"/>
  <c r="BJ936" i="3" s="1"/>
  <c r="BK936" i="3" s="1"/>
  <c r="AY638" i="3"/>
  <c r="BI638" i="3" s="1"/>
  <c r="BJ638" i="3" s="1"/>
  <c r="BK638" i="3" s="1"/>
  <c r="AY346" i="3"/>
  <c r="BI346" i="3" s="1"/>
  <c r="BJ346" i="3" s="1"/>
  <c r="BK346" i="3" s="1"/>
  <c r="AY612" i="3"/>
  <c r="BI612" i="3" s="1"/>
  <c r="BJ612" i="3" s="1"/>
  <c r="BK612" i="3" s="1"/>
  <c r="AY911" i="3"/>
  <c r="BI911" i="3" s="1"/>
  <c r="BJ911" i="3" s="1"/>
  <c r="BK911" i="3" s="1"/>
  <c r="AY623" i="3"/>
  <c r="BI623" i="3" s="1"/>
  <c r="BJ623" i="3" s="1"/>
  <c r="BK623" i="3" s="1"/>
  <c r="AY650" i="3"/>
  <c r="BI650" i="3" s="1"/>
  <c r="BJ650" i="3" s="1"/>
  <c r="BK650" i="3" s="1"/>
  <c r="AY944" i="3"/>
  <c r="BI944" i="3" s="1"/>
  <c r="BJ944" i="3" s="1"/>
  <c r="BK944" i="3" s="1"/>
  <c r="AY704" i="3"/>
  <c r="BI704" i="3" s="1"/>
  <c r="BJ704" i="3" s="1"/>
  <c r="BK704" i="3" s="1"/>
  <c r="AY871" i="3"/>
  <c r="BI871" i="3" s="1"/>
  <c r="BJ871" i="3" s="1"/>
  <c r="BK871" i="3" s="1"/>
  <c r="AY868" i="3"/>
  <c r="BI868" i="3" s="1"/>
  <c r="BJ868" i="3" s="1"/>
  <c r="BK868" i="3" s="1"/>
  <c r="AY328" i="3"/>
  <c r="BI328" i="3" s="1"/>
  <c r="BJ328" i="3" s="1"/>
  <c r="BK328" i="3" s="1"/>
  <c r="AY406" i="3"/>
  <c r="BI406" i="3" s="1"/>
  <c r="BJ406" i="3" s="1"/>
  <c r="BK406" i="3" s="1"/>
  <c r="AY695" i="3"/>
  <c r="BI695" i="3" s="1"/>
  <c r="BJ695" i="3" s="1"/>
  <c r="BK695" i="3" s="1"/>
  <c r="AY568" i="3"/>
  <c r="BI568" i="3" s="1"/>
  <c r="BJ568" i="3" s="1"/>
  <c r="BK568" i="3" s="1"/>
  <c r="AY809" i="3"/>
  <c r="BI809" i="3" s="1"/>
  <c r="BJ809" i="3" s="1"/>
  <c r="BK809" i="3" s="1"/>
  <c r="AY906" i="3"/>
  <c r="BI906" i="3" s="1"/>
  <c r="BJ906" i="3" s="1"/>
  <c r="BK906" i="3" s="1"/>
  <c r="AY915" i="3"/>
  <c r="BI915" i="3" s="1"/>
  <c r="BJ915" i="3" s="1"/>
  <c r="BK915" i="3" s="1"/>
  <c r="AY6" i="3"/>
  <c r="BI6" i="3" s="1"/>
  <c r="BJ6" i="3" s="1"/>
  <c r="BK6" i="3" s="1"/>
  <c r="AY261" i="3"/>
  <c r="BI261" i="3" s="1"/>
  <c r="BJ261" i="3" s="1"/>
  <c r="BK261" i="3" s="1"/>
  <c r="AY303" i="3"/>
  <c r="BI303" i="3" s="1"/>
  <c r="BJ303" i="3" s="1"/>
  <c r="BK303" i="3" s="1"/>
  <c r="AY308" i="3"/>
  <c r="BI308" i="3" s="1"/>
  <c r="BJ308" i="3" s="1"/>
  <c r="BK308" i="3" s="1"/>
  <c r="AY64" i="3"/>
  <c r="BI64" i="3" s="1"/>
  <c r="BJ64" i="3" s="1"/>
  <c r="BK64" i="3" s="1"/>
  <c r="AY190" i="3"/>
  <c r="BI190" i="3" s="1"/>
  <c r="BJ190" i="3" s="1"/>
  <c r="BK190" i="3" s="1"/>
  <c r="AY106" i="3"/>
  <c r="BI106" i="3" s="1"/>
  <c r="BJ106" i="3" s="1"/>
  <c r="BK106" i="3" s="1"/>
  <c r="AY233" i="3"/>
  <c r="BI233" i="3" s="1"/>
  <c r="BJ233" i="3" s="1"/>
  <c r="BK233" i="3" s="1"/>
  <c r="AY192" i="3"/>
  <c r="BI192" i="3" s="1"/>
  <c r="BJ192" i="3" s="1"/>
  <c r="BK192" i="3" s="1"/>
  <c r="AY316" i="3"/>
  <c r="BI316" i="3" s="1"/>
  <c r="BJ316" i="3" s="1"/>
  <c r="BK316" i="3" s="1"/>
  <c r="AY503" i="3"/>
  <c r="BI503" i="3" s="1"/>
  <c r="BJ503" i="3" s="1"/>
  <c r="BK503" i="3" s="1"/>
  <c r="AY46" i="3"/>
  <c r="BI46" i="3" s="1"/>
  <c r="BJ46" i="3" s="1"/>
  <c r="BK46" i="3" s="1"/>
  <c r="AY240" i="3"/>
  <c r="BI240" i="3" s="1"/>
  <c r="BJ240" i="3" s="1"/>
  <c r="BK240" i="3" s="1"/>
  <c r="AY573" i="3"/>
  <c r="BI573" i="3" s="1"/>
  <c r="BJ573" i="3" s="1"/>
  <c r="BK573" i="3" s="1"/>
  <c r="AY641" i="3"/>
  <c r="BI641" i="3" s="1"/>
  <c r="BJ641" i="3" s="1"/>
  <c r="BK641" i="3" s="1"/>
  <c r="AY583" i="3"/>
  <c r="BI583" i="3" s="1"/>
  <c r="BJ583" i="3" s="1"/>
  <c r="BK583" i="3" s="1"/>
  <c r="AY156" i="3"/>
  <c r="BI156" i="3" s="1"/>
  <c r="BJ156" i="3" s="1"/>
  <c r="BK156" i="3" s="1"/>
  <c r="AY22" i="3"/>
  <c r="BI22" i="3" s="1"/>
  <c r="BJ22" i="3" s="1"/>
  <c r="BK22" i="3" s="1"/>
  <c r="AY114" i="3"/>
  <c r="BI114" i="3" s="1"/>
  <c r="BJ114" i="3" s="1"/>
  <c r="BK114" i="3" s="1"/>
  <c r="AY311" i="3"/>
  <c r="BI311" i="3" s="1"/>
  <c r="BJ311" i="3" s="1"/>
  <c r="BK311" i="3" s="1"/>
  <c r="AY395" i="3"/>
  <c r="BI395" i="3" s="1"/>
  <c r="BJ395" i="3" s="1"/>
  <c r="BK395" i="3" s="1"/>
  <c r="AY97" i="3"/>
  <c r="BI97" i="3" s="1"/>
  <c r="BJ97" i="3" s="1"/>
  <c r="BK97" i="3" s="1"/>
  <c r="AY147" i="3"/>
  <c r="BI147" i="3" s="1"/>
  <c r="BJ147" i="3" s="1"/>
  <c r="BK147" i="3" s="1"/>
  <c r="AY30" i="3"/>
  <c r="BI30" i="3" s="1"/>
  <c r="BJ30" i="3" s="1"/>
  <c r="BK30" i="3" s="1"/>
  <c r="AV725" i="2"/>
  <c r="BF725" i="2" s="1"/>
  <c r="BG725" i="2" s="1"/>
  <c r="BH725" i="2" s="1"/>
  <c r="AV745" i="2"/>
  <c r="BF745" i="2" s="1"/>
  <c r="BG745" i="2" s="1"/>
  <c r="BH745" i="2" s="1"/>
  <c r="AY423" i="3"/>
  <c r="BI423" i="3" s="1"/>
  <c r="BJ423" i="3" s="1"/>
  <c r="BK423" i="3" s="1"/>
  <c r="AV697" i="2"/>
  <c r="BF697" i="2" s="1"/>
  <c r="BG697" i="2" s="1"/>
  <c r="BH697" i="2" s="1"/>
  <c r="AY795" i="3"/>
  <c r="BI795" i="3" s="1"/>
  <c r="BJ795" i="3" s="1"/>
  <c r="BK795" i="3" s="1"/>
  <c r="AY405" i="3"/>
  <c r="BI405" i="3" s="1"/>
  <c r="BJ405" i="3" s="1"/>
  <c r="BK405" i="3" s="1"/>
  <c r="AY386" i="3"/>
  <c r="BI386" i="3" s="1"/>
  <c r="BJ386" i="3" s="1"/>
  <c r="BK386" i="3" s="1"/>
  <c r="AY177" i="3"/>
  <c r="BI177" i="3" s="1"/>
  <c r="BJ177" i="3" s="1"/>
  <c r="BK177" i="3" s="1"/>
  <c r="AY411" i="3"/>
  <c r="BI411" i="3" s="1"/>
  <c r="BJ411" i="3" s="1"/>
  <c r="BK411" i="3" s="1"/>
  <c r="AV728" i="2"/>
  <c r="BF728" i="2" s="1"/>
  <c r="BG728" i="2" s="1"/>
  <c r="BH728" i="2" s="1"/>
  <c r="AV28" i="2"/>
  <c r="BF28" i="2" s="1"/>
  <c r="BG28" i="2" s="1"/>
  <c r="BH28" i="2" s="1"/>
  <c r="AV44" i="2"/>
  <c r="BF44" i="2" s="1"/>
  <c r="BG44" i="2" s="1"/>
  <c r="BH44" i="2" s="1"/>
  <c r="AV778" i="2"/>
  <c r="BF778" i="2" s="1"/>
  <c r="BG778" i="2" s="1"/>
  <c r="BH778" i="2" s="1"/>
  <c r="AK2" i="3"/>
  <c r="AY592" i="3"/>
  <c r="BI592" i="3" s="1"/>
  <c r="BJ592" i="3" s="1"/>
  <c r="BK592" i="3" s="1"/>
  <c r="AY159" i="3"/>
  <c r="BI159" i="3" s="1"/>
  <c r="BJ159" i="3" s="1"/>
  <c r="BK159" i="3" s="1"/>
  <c r="AY288" i="3"/>
  <c r="BI288" i="3" s="1"/>
  <c r="BJ288" i="3" s="1"/>
  <c r="BK288" i="3" s="1"/>
  <c r="AY29" i="3"/>
  <c r="BI29" i="3" s="1"/>
  <c r="BJ29" i="3" s="1"/>
  <c r="BK29" i="3" s="1"/>
  <c r="AY298" i="3"/>
  <c r="BI298" i="3" s="1"/>
  <c r="BJ298" i="3" s="1"/>
  <c r="BK298" i="3" s="1"/>
  <c r="AY273" i="3"/>
  <c r="BI273" i="3" s="1"/>
  <c r="BJ273" i="3" s="1"/>
  <c r="BK273" i="3" s="1"/>
  <c r="AY447" i="3"/>
  <c r="BI447" i="3" s="1"/>
  <c r="BJ447" i="3" s="1"/>
  <c r="BK447" i="3" s="1"/>
  <c r="AY636" i="3"/>
  <c r="BI636" i="3" s="1"/>
  <c r="BJ636" i="3" s="1"/>
  <c r="BK636" i="3" s="1"/>
  <c r="AV648" i="2"/>
  <c r="BF648" i="2" s="1"/>
  <c r="BG648" i="2" s="1"/>
  <c r="BH648" i="2" s="1"/>
  <c r="AV729" i="2"/>
  <c r="BF729" i="2" s="1"/>
  <c r="BG729" i="2" s="1"/>
  <c r="BH729" i="2" s="1"/>
  <c r="AV564" i="2"/>
  <c r="BF564" i="2" s="1"/>
  <c r="BG564" i="2" s="1"/>
  <c r="BH564" i="2" s="1"/>
  <c r="AY432" i="3"/>
  <c r="BI432" i="3" s="1"/>
  <c r="BJ432" i="3" s="1"/>
  <c r="BK432" i="3" s="1"/>
  <c r="AY675" i="3"/>
  <c r="BI675" i="3" s="1"/>
  <c r="BJ675" i="3" s="1"/>
  <c r="BK675" i="3" s="1"/>
  <c r="AV773" i="2"/>
  <c r="BF773" i="2" s="1"/>
  <c r="BG773" i="2" s="1"/>
  <c r="BH773" i="2" s="1"/>
  <c r="AV830" i="2"/>
  <c r="BF830" i="2" s="1"/>
  <c r="BG830" i="2" s="1"/>
  <c r="BH830" i="2" s="1"/>
  <c r="AV840" i="2"/>
  <c r="BF840" i="2" s="1"/>
  <c r="BG840" i="2" s="1"/>
  <c r="BH840" i="2" s="1"/>
  <c r="AV781" i="2"/>
  <c r="BF781" i="2" s="1"/>
  <c r="BG781" i="2" s="1"/>
  <c r="BH781" i="2" s="1"/>
  <c r="AY85" i="3"/>
  <c r="BI85" i="3" s="1"/>
  <c r="BJ85" i="3" s="1"/>
  <c r="BK85" i="3" s="1"/>
  <c r="AY11" i="3"/>
  <c r="BI11" i="3" s="1"/>
  <c r="BJ11" i="3" s="1"/>
  <c r="BK11" i="3" s="1"/>
  <c r="AY408" i="3"/>
  <c r="BI408" i="3" s="1"/>
  <c r="BJ408" i="3" s="1"/>
  <c r="BK408" i="3" s="1"/>
  <c r="AY482" i="3"/>
  <c r="BI482" i="3" s="1"/>
  <c r="BJ482" i="3" s="1"/>
  <c r="BK482" i="3" s="1"/>
  <c r="AV693" i="2"/>
  <c r="BF693" i="2" s="1"/>
  <c r="BG693" i="2" s="1"/>
  <c r="BH693" i="2" s="1"/>
  <c r="AV701" i="2"/>
  <c r="BF701" i="2" s="1"/>
  <c r="BG701" i="2" s="1"/>
  <c r="BH701" i="2" s="1"/>
  <c r="AY94" i="3"/>
  <c r="BI94" i="3" s="1"/>
  <c r="BJ94" i="3" s="1"/>
  <c r="BK94" i="3" s="1"/>
  <c r="AY415" i="3"/>
  <c r="BI415" i="3" s="1"/>
  <c r="BJ415" i="3" s="1"/>
  <c r="BK415" i="3" s="1"/>
  <c r="AY362" i="3"/>
  <c r="BI362" i="3" s="1"/>
  <c r="BJ362" i="3" s="1"/>
  <c r="BK362" i="3" s="1"/>
  <c r="AY5" i="3"/>
  <c r="BI5" i="3" s="1"/>
  <c r="BJ5" i="3" s="1"/>
  <c r="BK5" i="3" s="1"/>
  <c r="AY266" i="3"/>
  <c r="BI266" i="3" s="1"/>
  <c r="BJ266" i="3" s="1"/>
  <c r="BK266" i="3" s="1"/>
  <c r="AY31" i="3"/>
  <c r="BI31" i="3" s="1"/>
  <c r="BJ31" i="3" s="1"/>
  <c r="BK31" i="3" s="1"/>
  <c r="AV896" i="2"/>
  <c r="BF896" i="2" s="1"/>
  <c r="BG896" i="2" s="1"/>
  <c r="BH896" i="2" s="1"/>
  <c r="AV665" i="2"/>
  <c r="BF665" i="2" s="1"/>
  <c r="BG665" i="2" s="1"/>
  <c r="BH665" i="2" s="1"/>
  <c r="AV677" i="2"/>
  <c r="BF677" i="2" s="1"/>
  <c r="BG677" i="2" s="1"/>
  <c r="BH677" i="2" s="1"/>
  <c r="AV673" i="2"/>
  <c r="BF673" i="2" s="1"/>
  <c r="BG673" i="2" s="1"/>
  <c r="BH673" i="2" s="1"/>
  <c r="AY150" i="3"/>
  <c r="BI150" i="3" s="1"/>
  <c r="BJ150" i="3" s="1"/>
  <c r="BK150" i="3" s="1"/>
  <c r="AY534" i="3"/>
  <c r="BI534" i="3" s="1"/>
  <c r="BJ534" i="3" s="1"/>
  <c r="BK534" i="3" s="1"/>
  <c r="AV817" i="2"/>
  <c r="BF817" i="2" s="1"/>
  <c r="BG817" i="2" s="1"/>
  <c r="BH817" i="2" s="1"/>
  <c r="AV853" i="2"/>
  <c r="BF853" i="2" s="1"/>
  <c r="BG853" i="2" s="1"/>
  <c r="BH853" i="2" s="1"/>
  <c r="AV735" i="2"/>
  <c r="BF735" i="2" s="1"/>
  <c r="BG735" i="2" s="1"/>
  <c r="BH735" i="2" s="1"/>
  <c r="AV971" i="2"/>
  <c r="BF971" i="2" s="1"/>
  <c r="BG971" i="2" s="1"/>
  <c r="BH971" i="2" s="1"/>
  <c r="AV851" i="2"/>
  <c r="BF851" i="2" s="1"/>
  <c r="BG851" i="2" s="1"/>
  <c r="BH851" i="2" s="1"/>
  <c r="AV816" i="2"/>
  <c r="BF816" i="2" s="1"/>
  <c r="BG816" i="2" s="1"/>
  <c r="BH816" i="2" s="1"/>
  <c r="AV921" i="2"/>
  <c r="BF921" i="2" s="1"/>
  <c r="BG921" i="2" s="1"/>
  <c r="BH921" i="2" s="1"/>
  <c r="AV943" i="2"/>
  <c r="BF943" i="2" s="1"/>
  <c r="BG943" i="2" s="1"/>
  <c r="BH943" i="2" s="1"/>
  <c r="AV772" i="2"/>
  <c r="BF772" i="2" s="1"/>
  <c r="BG772" i="2" s="1"/>
  <c r="BH772" i="2" s="1"/>
  <c r="AV995" i="2"/>
  <c r="BF995" i="2" s="1"/>
  <c r="BG995" i="2" s="1"/>
  <c r="BH995" i="2" s="1"/>
  <c r="AV740" i="2"/>
  <c r="BF740" i="2" s="1"/>
  <c r="BG740" i="2" s="1"/>
  <c r="BH740" i="2" s="1"/>
  <c r="AV756" i="2"/>
  <c r="BF756" i="2" s="1"/>
  <c r="BG756" i="2" s="1"/>
  <c r="BH756" i="2" s="1"/>
  <c r="AV954" i="2"/>
  <c r="BF954" i="2" s="1"/>
  <c r="BG954" i="2" s="1"/>
  <c r="BH954" i="2" s="1"/>
  <c r="AV959" i="2"/>
  <c r="BF959" i="2" s="1"/>
  <c r="BG959" i="2" s="1"/>
  <c r="BH959" i="2" s="1"/>
  <c r="AV5" i="2"/>
  <c r="BH5" i="2" s="1"/>
  <c r="AV676" i="2"/>
  <c r="BF676" i="2" s="1"/>
  <c r="BG676" i="2" s="1"/>
  <c r="BH676" i="2" s="1"/>
  <c r="AV848" i="2"/>
  <c r="BF848" i="2" s="1"/>
  <c r="BG848" i="2" s="1"/>
  <c r="BH848" i="2" s="1"/>
  <c r="AV1001" i="2"/>
  <c r="BF1001" i="2" s="1"/>
  <c r="BG1001" i="2" s="1"/>
  <c r="BH1001" i="2" s="1"/>
  <c r="AV753" i="2"/>
  <c r="BF753" i="2" s="1"/>
  <c r="BG753" i="2" s="1"/>
  <c r="BH753" i="2" s="1"/>
  <c r="AV989" i="2"/>
  <c r="BF989" i="2" s="1"/>
  <c r="BG989" i="2" s="1"/>
  <c r="BH989" i="2" s="1"/>
  <c r="AV876" i="2"/>
  <c r="BF876" i="2" s="1"/>
  <c r="BG876" i="2" s="1"/>
  <c r="BH876" i="2" s="1"/>
  <c r="AV761" i="2"/>
  <c r="BF761" i="2" s="1"/>
  <c r="BG761" i="2" s="1"/>
  <c r="BH761" i="2" s="1"/>
  <c r="AV801" i="2"/>
  <c r="BF801" i="2" s="1"/>
  <c r="BG801" i="2" s="1"/>
  <c r="BH801" i="2" s="1"/>
  <c r="AV973" i="2"/>
  <c r="BF973" i="2" s="1"/>
  <c r="BG973" i="2" s="1"/>
  <c r="BH973" i="2" s="1"/>
  <c r="AV1004" i="2"/>
  <c r="BF1004" i="2" s="1"/>
  <c r="BG1004" i="2" s="1"/>
  <c r="BH1004" i="2" s="1"/>
  <c r="AV872" i="2"/>
  <c r="BF872" i="2" s="1"/>
  <c r="BG872" i="2" s="1"/>
  <c r="BH872" i="2" s="1"/>
  <c r="AV969" i="2"/>
  <c r="BF969" i="2" s="1"/>
  <c r="BG969" i="2" s="1"/>
  <c r="BH969" i="2" s="1"/>
  <c r="AV999" i="2"/>
  <c r="BF999" i="2" s="1"/>
  <c r="BG999" i="2" s="1"/>
  <c r="BH999" i="2" s="1"/>
  <c r="AV828" i="2"/>
  <c r="BF828" i="2" s="1"/>
  <c r="BG828" i="2" s="1"/>
  <c r="BH828" i="2" s="1"/>
  <c r="AV812" i="2"/>
  <c r="BF812" i="2" s="1"/>
  <c r="BG812" i="2" s="1"/>
  <c r="BH812" i="2" s="1"/>
  <c r="AV884" i="2"/>
  <c r="BF884" i="2" s="1"/>
  <c r="BG884" i="2" s="1"/>
  <c r="BH884" i="2" s="1"/>
  <c r="AV891" i="2"/>
  <c r="BF891" i="2" s="1"/>
  <c r="BG891" i="2" s="1"/>
  <c r="BH891" i="2" s="1"/>
  <c r="AV924" i="2"/>
  <c r="BF924" i="2" s="1"/>
  <c r="BG924" i="2" s="1"/>
  <c r="BH924" i="2" s="1"/>
  <c r="AV996" i="2"/>
  <c r="BF996" i="2" s="1"/>
  <c r="BG996" i="2" s="1"/>
  <c r="BH996" i="2" s="1"/>
  <c r="AV889" i="2"/>
  <c r="BF889" i="2" s="1"/>
  <c r="BG889" i="2" s="1"/>
  <c r="BH889" i="2" s="1"/>
  <c r="AV614" i="2"/>
  <c r="BF614" i="2" s="1"/>
  <c r="BG614" i="2" s="1"/>
  <c r="BH614" i="2" s="1"/>
  <c r="AV916" i="2"/>
  <c r="BF916" i="2" s="1"/>
  <c r="BG916" i="2" s="1"/>
  <c r="BH916" i="2" s="1"/>
  <c r="AV1000" i="2"/>
  <c r="BF1000" i="2" s="1"/>
  <c r="BG1000" i="2" s="1"/>
  <c r="BH1000" i="2" s="1"/>
  <c r="AV988" i="2"/>
  <c r="BF988" i="2" s="1"/>
  <c r="BG988" i="2" s="1"/>
  <c r="BH988" i="2" s="1"/>
  <c r="AV841" i="2"/>
  <c r="BF841" i="2" s="1"/>
  <c r="BG841" i="2" s="1"/>
  <c r="BH841" i="2" s="1"/>
  <c r="AV700" i="2"/>
  <c r="BF700" i="2" s="1"/>
  <c r="BG700" i="2" s="1"/>
  <c r="BH700" i="2" s="1"/>
  <c r="AV952" i="2"/>
  <c r="BF952" i="2" s="1"/>
  <c r="BG952" i="2" s="1"/>
  <c r="BH952" i="2" s="1"/>
  <c r="AV972" i="2"/>
  <c r="BF972" i="2" s="1"/>
  <c r="BG972" i="2" s="1"/>
  <c r="BH972" i="2" s="1"/>
  <c r="AV864" i="2"/>
  <c r="BF864" i="2" s="1"/>
  <c r="BG864" i="2" s="1"/>
  <c r="BH864" i="2" s="1"/>
  <c r="AV757" i="2"/>
  <c r="BF757" i="2" s="1"/>
  <c r="BG757" i="2" s="1"/>
  <c r="BH757" i="2" s="1"/>
  <c r="AV885" i="2"/>
  <c r="BF885" i="2" s="1"/>
  <c r="BG885" i="2" s="1"/>
  <c r="BH885" i="2" s="1"/>
  <c r="AV877" i="2"/>
  <c r="BF877" i="2" s="1"/>
  <c r="BG877" i="2" s="1"/>
  <c r="BH877" i="2" s="1"/>
  <c r="AV912" i="2"/>
  <c r="BF912" i="2" s="1"/>
  <c r="BG912" i="2" s="1"/>
  <c r="BH912" i="2" s="1"/>
  <c r="AV936" i="2"/>
  <c r="BF936" i="2" s="1"/>
  <c r="BG936" i="2" s="1"/>
  <c r="BH936" i="2" s="1"/>
  <c r="AV776" i="2"/>
  <c r="BF776" i="2" s="1"/>
  <c r="BG776" i="2" s="1"/>
  <c r="BH776" i="2" s="1"/>
  <c r="AV796" i="2"/>
  <c r="BF796" i="2" s="1"/>
  <c r="BG796" i="2" s="1"/>
  <c r="BH796" i="2" s="1"/>
  <c r="AV785" i="2"/>
  <c r="BF785" i="2" s="1"/>
  <c r="BG785" i="2" s="1"/>
  <c r="BH785" i="2" s="1"/>
  <c r="AV868" i="2"/>
  <c r="BF868" i="2" s="1"/>
  <c r="BG868" i="2" s="1"/>
  <c r="BH868" i="2" s="1"/>
  <c r="AV894" i="2"/>
  <c r="BF894" i="2" s="1"/>
  <c r="BG894" i="2" s="1"/>
  <c r="BH894" i="2" s="1"/>
  <c r="AV992" i="2"/>
  <c r="BF992" i="2" s="1"/>
  <c r="BG992" i="2" s="1"/>
  <c r="BH992" i="2" s="1"/>
  <c r="AV897" i="2"/>
  <c r="BF897" i="2" s="1"/>
  <c r="BG897" i="2" s="1"/>
  <c r="BH897" i="2" s="1"/>
  <c r="AV820" i="2"/>
  <c r="BF820" i="2" s="1"/>
  <c r="BG820" i="2" s="1"/>
  <c r="BH820" i="2" s="1"/>
  <c r="AV929" i="2"/>
  <c r="BF929" i="2" s="1"/>
  <c r="BG929" i="2" s="1"/>
  <c r="BH929" i="2" s="1"/>
  <c r="AV800" i="2"/>
  <c r="BF800" i="2" s="1"/>
  <c r="BG800" i="2" s="1"/>
  <c r="BH800" i="2" s="1"/>
  <c r="AV720" i="2"/>
  <c r="BF720" i="2" s="1"/>
  <c r="BG720" i="2" s="1"/>
  <c r="BH720" i="2" s="1"/>
  <c r="AV809" i="2"/>
  <c r="BF809" i="2" s="1"/>
  <c r="BG809" i="2" s="1"/>
  <c r="BH809" i="2" s="1"/>
  <c r="AV768" i="2"/>
  <c r="BF768" i="2" s="1"/>
  <c r="BG768" i="2" s="1"/>
  <c r="BH768" i="2" s="1"/>
  <c r="AV957" i="2"/>
  <c r="BF957" i="2" s="1"/>
  <c r="BG957" i="2" s="1"/>
  <c r="BH957" i="2" s="1"/>
  <c r="AV960" i="2"/>
  <c r="BF960" i="2" s="1"/>
  <c r="BG960" i="2" s="1"/>
  <c r="BH960" i="2" s="1"/>
  <c r="AV880" i="2"/>
  <c r="BF880" i="2" s="1"/>
  <c r="BG880" i="2" s="1"/>
  <c r="BH880" i="2" s="1"/>
  <c r="AV833" i="2"/>
  <c r="BF833" i="2" s="1"/>
  <c r="BG833" i="2" s="1"/>
  <c r="BH833" i="2" s="1"/>
  <c r="AV955" i="2"/>
  <c r="BF955" i="2" s="1"/>
  <c r="BG955" i="2" s="1"/>
  <c r="BH955" i="2" s="1"/>
  <c r="AV52" i="2"/>
  <c r="BF52" i="2" s="1"/>
  <c r="BG52" i="2" s="1"/>
  <c r="BH52" i="2" s="1"/>
  <c r="AV668" i="2"/>
  <c r="BF668" i="2" s="1"/>
  <c r="BG668" i="2" s="1"/>
  <c r="BH668" i="2" s="1"/>
  <c r="AV1003" i="2"/>
  <c r="BF1003" i="2" s="1"/>
  <c r="BG1003" i="2" s="1"/>
  <c r="BH1003" i="2" s="1"/>
  <c r="AV42" i="2"/>
  <c r="BF42" i="2" s="1"/>
  <c r="BG42" i="2" s="1"/>
  <c r="BH42" i="2" s="1"/>
  <c r="AV951" i="2"/>
  <c r="BF951" i="2" s="1"/>
  <c r="BG951" i="2" s="1"/>
  <c r="BH951" i="2" s="1"/>
  <c r="AV737" i="2"/>
  <c r="BF737" i="2" s="1"/>
  <c r="BG737" i="2" s="1"/>
  <c r="BH737" i="2" s="1"/>
  <c r="AV844" i="2"/>
  <c r="BF844" i="2" s="1"/>
  <c r="BG844" i="2" s="1"/>
  <c r="BH844" i="2" s="1"/>
  <c r="AV860" i="2"/>
  <c r="BF860" i="2" s="1"/>
  <c r="BG860" i="2" s="1"/>
  <c r="BH860" i="2" s="1"/>
  <c r="AV937" i="2"/>
  <c r="BF937" i="2" s="1"/>
  <c r="BG937" i="2" s="1"/>
  <c r="BH937" i="2" s="1"/>
  <c r="AV920" i="2"/>
  <c r="BF920" i="2" s="1"/>
  <c r="BG920" i="2" s="1"/>
  <c r="BH920" i="2" s="1"/>
  <c r="AV939" i="2"/>
  <c r="BF939" i="2" s="1"/>
  <c r="BG939" i="2" s="1"/>
  <c r="BH939" i="2" s="1"/>
  <c r="AV980" i="2"/>
  <c r="BF980" i="2" s="1"/>
  <c r="BG980" i="2" s="1"/>
  <c r="BH980" i="2" s="1"/>
  <c r="AV900" i="2"/>
  <c r="BF900" i="2" s="1"/>
  <c r="BG900" i="2" s="1"/>
  <c r="BH900" i="2" s="1"/>
  <c r="AV825" i="2"/>
  <c r="BF825" i="2" s="1"/>
  <c r="BG825" i="2" s="1"/>
  <c r="BH825" i="2" s="1"/>
  <c r="AV913" i="2"/>
  <c r="BF913" i="2" s="1"/>
  <c r="BG913" i="2" s="1"/>
  <c r="BH913" i="2" s="1"/>
  <c r="AV684" i="2"/>
  <c r="BF684" i="2" s="1"/>
  <c r="BG684" i="2" s="1"/>
  <c r="BH684" i="2" s="1"/>
  <c r="AV949" i="2"/>
  <c r="BF949" i="2" s="1"/>
  <c r="BG949" i="2" s="1"/>
  <c r="BH949" i="2" s="1"/>
  <c r="AV829" i="2"/>
  <c r="BF829" i="2" s="1"/>
  <c r="BG829" i="2" s="1"/>
  <c r="BH829" i="2" s="1"/>
  <c r="AV905" i="2"/>
  <c r="BF905" i="2" s="1"/>
  <c r="BG905" i="2" s="1"/>
  <c r="BH905" i="2" s="1"/>
  <c r="AV797" i="2"/>
  <c r="BF797" i="2" s="1"/>
  <c r="BG797" i="2" s="1"/>
  <c r="BH797" i="2" s="1"/>
  <c r="AV789" i="2"/>
  <c r="BF789" i="2" s="1"/>
  <c r="BG789" i="2" s="1"/>
  <c r="BH789" i="2" s="1"/>
  <c r="AV20" i="2"/>
  <c r="BF20" i="2" s="1"/>
  <c r="BG20" i="2" s="1"/>
  <c r="BH20" i="2" s="1"/>
  <c r="AV804" i="2"/>
  <c r="BF804" i="2" s="1"/>
  <c r="BG804" i="2" s="1"/>
  <c r="BH804" i="2" s="1"/>
  <c r="AV888" i="2"/>
  <c r="BF888" i="2" s="1"/>
  <c r="BG888" i="2" s="1"/>
  <c r="BH888" i="2" s="1"/>
  <c r="AV736" i="2"/>
  <c r="BF736" i="2" s="1"/>
  <c r="BG736" i="2" s="1"/>
  <c r="BH736" i="2" s="1"/>
  <c r="AV909" i="2"/>
  <c r="BF909" i="2" s="1"/>
  <c r="BG909" i="2" s="1"/>
  <c r="BH909" i="2" s="1"/>
  <c r="AV935" i="2"/>
  <c r="BF935" i="2" s="1"/>
  <c r="BG935" i="2" s="1"/>
  <c r="BH935" i="2" s="1"/>
  <c r="AV692" i="2"/>
  <c r="BF692" i="2" s="1"/>
  <c r="BG692" i="2" s="1"/>
  <c r="BH692" i="2" s="1"/>
  <c r="AV977" i="2"/>
  <c r="BF977" i="2" s="1"/>
  <c r="BG977" i="2" s="1"/>
  <c r="BH977" i="2" s="1"/>
  <c r="AV968" i="2"/>
  <c r="BF968" i="2" s="1"/>
  <c r="BG968" i="2" s="1"/>
  <c r="BH968" i="2" s="1"/>
  <c r="AV901" i="2"/>
  <c r="BF901" i="2" s="1"/>
  <c r="BG901" i="2" s="1"/>
  <c r="BH901" i="2" s="1"/>
  <c r="AV805" i="2"/>
  <c r="BF805" i="2" s="1"/>
  <c r="BG805" i="2" s="1"/>
  <c r="BH805" i="2" s="1"/>
  <c r="AV717" i="2"/>
  <c r="BF717" i="2" s="1"/>
  <c r="BG717" i="2" s="1"/>
  <c r="BH717" i="2" s="1"/>
  <c r="AV997" i="2"/>
  <c r="BF997" i="2" s="1"/>
  <c r="BG997" i="2" s="1"/>
  <c r="BH997" i="2" s="1"/>
  <c r="AV721" i="2"/>
  <c r="BF721" i="2" s="1"/>
  <c r="BG721" i="2" s="1"/>
  <c r="BH721" i="2" s="1"/>
  <c r="AV578" i="2"/>
  <c r="BF578" i="2" s="1"/>
  <c r="BG578" i="2" s="1"/>
  <c r="BH578" i="2" s="1"/>
  <c r="AV498" i="2"/>
  <c r="BF498" i="2" s="1"/>
  <c r="BG498" i="2" s="1"/>
  <c r="BH498" i="2" s="1"/>
  <c r="AV792" i="2"/>
  <c r="BF792" i="2" s="1"/>
  <c r="BG792" i="2" s="1"/>
  <c r="BH792" i="2" s="1"/>
  <c r="AV873" i="2"/>
  <c r="BF873" i="2" s="1"/>
  <c r="BG873" i="2" s="1"/>
  <c r="BH873" i="2" s="1"/>
  <c r="AV976" i="2"/>
  <c r="BF976" i="2" s="1"/>
  <c r="BG976" i="2" s="1"/>
  <c r="BH976" i="2" s="1"/>
  <c r="AV961" i="2"/>
  <c r="BF961" i="2" s="1"/>
  <c r="BG961" i="2" s="1"/>
  <c r="BH961" i="2" s="1"/>
  <c r="AV944" i="2"/>
  <c r="BF944" i="2" s="1"/>
  <c r="BG944" i="2" s="1"/>
  <c r="BH944" i="2" s="1"/>
  <c r="AV928" i="2"/>
  <c r="BF928" i="2" s="1"/>
  <c r="BG928" i="2" s="1"/>
  <c r="BH928" i="2" s="1"/>
  <c r="AV985" i="2"/>
  <c r="BF985" i="2" s="1"/>
  <c r="BG985" i="2" s="1"/>
  <c r="BH985" i="2" s="1"/>
  <c r="AV941" i="2"/>
  <c r="BF941" i="2" s="1"/>
  <c r="BG941" i="2" s="1"/>
  <c r="BH941" i="2" s="1"/>
  <c r="AV760" i="2"/>
  <c r="BF760" i="2" s="1"/>
  <c r="BG760" i="2" s="1"/>
  <c r="BH760" i="2" s="1"/>
  <c r="AV948" i="2"/>
  <c r="BF948" i="2" s="1"/>
  <c r="BG948" i="2" s="1"/>
  <c r="BH948" i="2" s="1"/>
  <c r="AV892" i="2"/>
  <c r="BF892" i="2" s="1"/>
  <c r="BG892" i="2" s="1"/>
  <c r="BH892" i="2" s="1"/>
  <c r="AV923" i="2"/>
  <c r="BF923" i="2" s="1"/>
  <c r="BG923" i="2" s="1"/>
  <c r="BH923" i="2" s="1"/>
  <c r="AV984" i="2"/>
  <c r="BF984" i="2" s="1"/>
  <c r="BG984" i="2" s="1"/>
  <c r="BH984" i="2" s="1"/>
  <c r="AV925" i="2"/>
  <c r="BF925" i="2" s="1"/>
  <c r="BG925" i="2" s="1"/>
  <c r="BH925" i="2" s="1"/>
  <c r="AV744" i="2"/>
  <c r="BF744" i="2" s="1"/>
  <c r="BG744" i="2" s="1"/>
  <c r="BH744" i="2" s="1"/>
  <c r="AV908" i="2"/>
  <c r="BF908" i="2" s="1"/>
  <c r="BG908" i="2" s="1"/>
  <c r="BH908" i="2" s="1"/>
  <c r="AG2" i="2"/>
  <c r="AF2" i="2"/>
  <c r="AV904" i="2"/>
  <c r="BF904" i="2" s="1"/>
  <c r="BG904" i="2" s="1"/>
  <c r="BH904" i="2" s="1"/>
  <c r="AV832" i="2"/>
  <c r="BF832" i="2" s="1"/>
  <c r="BG832" i="2" s="1"/>
  <c r="BH832" i="2" s="1"/>
  <c r="AV899" i="2"/>
  <c r="BF899" i="2" s="1"/>
  <c r="BG899" i="2" s="1"/>
  <c r="BH899" i="2" s="1"/>
  <c r="AV903" i="2"/>
  <c r="BF903" i="2" s="1"/>
  <c r="BG903" i="2" s="1"/>
  <c r="BH903" i="2" s="1"/>
  <c r="AV932" i="2"/>
  <c r="BF932" i="2" s="1"/>
  <c r="BG932" i="2" s="1"/>
  <c r="BH932" i="2" s="1"/>
  <c r="AV788" i="2"/>
  <c r="BF788" i="2" s="1"/>
  <c r="BG788" i="2" s="1"/>
  <c r="BH788" i="2" s="1"/>
  <c r="AV964" i="2"/>
  <c r="BF964" i="2" s="1"/>
  <c r="BG964" i="2" s="1"/>
  <c r="BH964" i="2" s="1"/>
  <c r="AV824" i="2"/>
  <c r="BF824" i="2" s="1"/>
  <c r="BG824" i="2" s="1"/>
  <c r="BH824" i="2" s="1"/>
  <c r="AV856" i="2"/>
  <c r="BF856" i="2" s="1"/>
  <c r="BG856" i="2" s="1"/>
  <c r="BH856" i="2" s="1"/>
  <c r="AV983" i="2"/>
  <c r="BF983" i="2" s="1"/>
  <c r="BG983" i="2" s="1"/>
  <c r="BH983" i="2" s="1"/>
  <c r="AV123" i="2"/>
  <c r="BF123" i="2" s="1"/>
  <c r="BG123" i="2" s="1"/>
  <c r="BH123" i="2" s="1"/>
  <c r="AI2" i="2"/>
  <c r="AV956" i="2"/>
  <c r="BF956" i="2" s="1"/>
  <c r="BG956" i="2" s="1"/>
  <c r="BH956" i="2" s="1"/>
  <c r="AH2" i="2"/>
  <c r="AV857" i="2"/>
  <c r="BF857" i="2" s="1"/>
  <c r="BG857" i="2" s="1"/>
  <c r="BH857" i="2" s="1"/>
  <c r="AV893" i="2"/>
  <c r="BF893" i="2" s="1"/>
  <c r="BG893" i="2" s="1"/>
  <c r="BH893" i="2" s="1"/>
  <c r="AV953" i="2"/>
  <c r="BF953" i="2" s="1"/>
  <c r="BG953" i="2" s="1"/>
  <c r="BH953" i="2" s="1"/>
  <c r="AV940" i="2"/>
  <c r="BF940" i="2" s="1"/>
  <c r="BG940" i="2" s="1"/>
  <c r="BH940" i="2" s="1"/>
  <c r="AV945" i="2"/>
  <c r="BF945" i="2" s="1"/>
  <c r="BG945" i="2" s="1"/>
  <c r="BH945" i="2" s="1"/>
  <c r="AV861" i="2"/>
  <c r="BF861" i="2" s="1"/>
  <c r="BG861" i="2" s="1"/>
  <c r="BH861" i="2" s="1"/>
  <c r="BU5" i="4" l="1"/>
  <c r="CE5" i="4" s="1"/>
  <c r="CF5" i="4" s="1"/>
  <c r="CG5" i="4" s="1"/>
  <c r="CC8" i="4" s="1"/>
  <c r="BG8" i="3"/>
  <c r="BD4" i="3"/>
  <c r="BD5" i="3"/>
  <c r="BD6" i="3" s="1"/>
  <c r="BD8" i="2"/>
  <c r="BA5" i="2"/>
  <c r="BA4" i="2"/>
  <c r="BZ4" i="4" l="1"/>
  <c r="BZ5" i="4"/>
  <c r="BZ6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tc={2A9EE5D9-5989-B247-9670-69DB08DF0B59}</author>
  </authors>
  <commentList>
    <comment ref="BD8" authorId="0" shapeId="0" xr:uid="{2A9EE5D9-5989-B247-9670-69DB08DF0B59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pour le rating, aller lire dans la table Moody’s ou S&amp;P ou Fitch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tc={603780D6-ACA9-3146-9B7C-4FE446619969}</author>
  </authors>
  <commentList>
    <comment ref="BG8" authorId="0" shapeId="0" xr:uid="{603780D6-ACA9-3146-9B7C-4FE446619969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pour le rating, aller lire dans la table Moody’s ou S&amp;P ou Fitch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tc={B9BC8B77-E8DE-7949-B314-782F236C062B}</author>
    <author>tc={17B6C5DD-FFDA-6B44-8DE2-4BEC2182EC35}</author>
    <author>tc={332990B7-08A2-AC4F-9CB4-DEF1D5C2CE4E}</author>
  </authors>
  <commentList>
    <comment ref="R3" authorId="0" shapeId="0" xr:uid="{B9BC8B77-E8DE-7949-B314-782F236C062B}">
      <text>
        <t xml:space="preserve"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on crée des échantillons de loi uniforme pour ensuite s’en servir pour calculer l’inverse de la loi beta de ces echantillons
</t>
      </text>
    </comment>
    <comment ref="AC3" authorId="1" shapeId="0" xr:uid="{17B6C5DD-FFDA-6B44-8DE2-4BEC2182EC35}">
      <text>
        <t xml:space="preserve"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en prenant l’inverse de la loi beta des echantillons uniforme, on a des LGD qui suivent une loi beta
</t>
      </text>
    </comment>
    <comment ref="CC8" authorId="2" shapeId="0" xr:uid="{332990B7-08A2-AC4F-9CB4-DEF1D5C2CE4E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pour le rating, aller lire dans la table Moody’s ou S&amp;P ou Fitch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tc={40A78C18-8F0B-5B43-8982-920877F3405B}</author>
    <author>tc={F4E93576-9BDC-CD47-A83E-E00CEEC50402}</author>
    <author>tc={76346121-13DD-394B-93A5-D890BBE902D6}</author>
    <author>tc={86B1CC52-ADFB-7842-BF77-F0FC0EFE3EE6}</author>
  </authors>
  <commentList>
    <comment ref="R3" authorId="0" shapeId="0" xr:uid="{40A78C18-8F0B-5B43-8982-920877F3405B}">
      <text>
        <t xml:space="preserve"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on crée des échantillons de loi uniforme pour ensuite s’en servir pour calculer l’inverse de la loi beta de ces echantillons
</t>
      </text>
    </comment>
    <comment ref="AC3" authorId="1" shapeId="0" xr:uid="{F4E93576-9BDC-CD47-A83E-E00CEEC50402}">
      <text>
        <t xml:space="preserve"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en prenant l’inverse de la loi beta des echantillons uniforme, on a des LGD qui suivent une loi beta
</t>
      </text>
    </comment>
    <comment ref="BV4" authorId="2" shapeId="0" xr:uid="{76346121-13DD-394B-93A5-D890BBE902D6}">
      <text>
        <t xml:space="preserve"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est ce qu’on a le bon prix ??
</t>
      </text>
    </comment>
    <comment ref="CD8" authorId="3" shapeId="0" xr:uid="{86B1CC52-ADFB-7842-BF77-F0FC0EFE3EE6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pour le rating, aller lire dans la table Moody’s ou S&amp;P ou Fitch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<sst xmlns="http://schemas.openxmlformats.org/spreadsheetml/2006/main" count="541" uniqueCount="131">
  <si>
    <t>10 CDS - 1000 Simulations</t>
  </si>
  <si>
    <t>CDS 1</t>
  </si>
  <si>
    <t>CDS 2</t>
  </si>
  <si>
    <t>CDS 3</t>
  </si>
  <si>
    <t>CDS 4</t>
  </si>
  <si>
    <t>CDS 5</t>
  </si>
  <si>
    <t>CDS 6</t>
  </si>
  <si>
    <t>CDS 7</t>
  </si>
  <si>
    <t>CDS 8</t>
  </si>
  <si>
    <t>CDS 9</t>
  </si>
  <si>
    <t>CDS 10</t>
  </si>
  <si>
    <t>Nominal</t>
  </si>
  <si>
    <t>Rating</t>
  </si>
  <si>
    <t>Total</t>
  </si>
  <si>
    <t>1Y</t>
  </si>
  <si>
    <t>AAA</t>
  </si>
  <si>
    <t>AA</t>
  </si>
  <si>
    <t>A</t>
  </si>
  <si>
    <t>BBB</t>
  </si>
  <si>
    <t>BB</t>
  </si>
  <si>
    <t>B</t>
  </si>
  <si>
    <t>CCC</t>
  </si>
  <si>
    <t>CC</t>
  </si>
  <si>
    <t>C</t>
  </si>
  <si>
    <t>Default</t>
  </si>
  <si>
    <t>PD</t>
  </si>
  <si>
    <t>LGD</t>
  </si>
  <si>
    <t>Barrier</t>
  </si>
  <si>
    <t>Correlation</t>
  </si>
  <si>
    <t>CD1</t>
  </si>
  <si>
    <t>CD2</t>
  </si>
  <si>
    <t>CD3</t>
  </si>
  <si>
    <t>CD4</t>
  </si>
  <si>
    <t>CD5</t>
  </si>
  <si>
    <t>CD6</t>
  </si>
  <si>
    <t>CD7</t>
  </si>
  <si>
    <t>CD8</t>
  </si>
  <si>
    <t>CD9</t>
  </si>
  <si>
    <t>CD10</t>
  </si>
  <si>
    <t>Simulation</t>
  </si>
  <si>
    <t>1 </t>
  </si>
  <si>
    <t>X</t>
  </si>
  <si>
    <t>Epsilon 1</t>
  </si>
  <si>
    <t>Epsilon 2</t>
  </si>
  <si>
    <t>Epsilon 3</t>
  </si>
  <si>
    <t>Epsilon 4</t>
  </si>
  <si>
    <t>Epsilon 5</t>
  </si>
  <si>
    <t>Epsilon 6</t>
  </si>
  <si>
    <t>Epsilon 7</t>
  </si>
  <si>
    <t>Epsilon 8</t>
  </si>
  <si>
    <t>Epsilon 9</t>
  </si>
  <si>
    <t>Epsilon 10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</si>
  <si>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</si>
  <si>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</si>
  <si>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</si>
  <si>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</si>
  <si>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</si>
  <si>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</si>
  <si>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</si>
  <si>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</si>
  <si>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</si>
  <si>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</si>
  <si>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</si>
  <si>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</si>
  <si>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</si>
  <si>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</si>
  <si>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</si>
  <si>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</si>
  <si>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</si>
  <si>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</si>
  <si>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</si>
  <si>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</si>
  <si>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Loss1</t>
  </si>
  <si>
    <t>Loss2</t>
  </si>
  <si>
    <t>Loss3</t>
  </si>
  <si>
    <t>Loss4</t>
  </si>
  <si>
    <t>Loss5</t>
  </si>
  <si>
    <t>Loss6</t>
  </si>
  <si>
    <t>Loss7</t>
  </si>
  <si>
    <t>Loss8</t>
  </si>
  <si>
    <t>Loss9</t>
  </si>
  <si>
    <t>Loss10</t>
  </si>
  <si>
    <t>LossP</t>
  </si>
  <si>
    <t>Perte Moyenne</t>
  </si>
  <si>
    <t>Expected Loss</t>
  </si>
  <si>
    <t>Var(99%)</t>
  </si>
  <si>
    <t>ESF(99%)</t>
  </si>
  <si>
    <t>Portfolio Management</t>
  </si>
  <si>
    <t>CDO</t>
  </si>
  <si>
    <t>Strike</t>
  </si>
  <si>
    <t>Size</t>
  </si>
  <si>
    <t>Loss CDO</t>
  </si>
  <si>
    <t>loss Tranche</t>
  </si>
  <si>
    <t>Loss tranche --&gt; 100%</t>
  </si>
  <si>
    <t>Price</t>
  </si>
  <si>
    <t>Secteur</t>
  </si>
  <si>
    <t>Zone Géographique</t>
  </si>
  <si>
    <t>Techno</t>
  </si>
  <si>
    <t>Utilities</t>
  </si>
  <si>
    <t>Consumer</t>
  </si>
  <si>
    <t>Correlation sectorielle</t>
  </si>
  <si>
    <t>X1</t>
  </si>
  <si>
    <t>X2</t>
  </si>
  <si>
    <t>X3</t>
  </si>
  <si>
    <t>Secteur N°</t>
  </si>
  <si>
    <t>ligne</t>
  </si>
  <si>
    <t>verif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</si>
  <si>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</si>
  <si>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</si>
  <si>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</si>
  <si>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</si>
  <si>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</si>
  <si>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</si>
  <si>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</si>
  <si>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</si>
  <si>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</si>
  <si>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</si>
  <si>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LGD1</t>
  </si>
  <si>
    <t>LGD2</t>
  </si>
  <si>
    <t>LGD3</t>
  </si>
  <si>
    <t>LGD4</t>
  </si>
  <si>
    <t>LGD5</t>
  </si>
  <si>
    <t>LGD6</t>
  </si>
  <si>
    <t>LGD7</t>
  </si>
  <si>
    <t>LGD8</t>
  </si>
  <si>
    <t>LGD9</t>
  </si>
  <si>
    <t>LGD10</t>
  </si>
  <si>
    <t>Uniform</t>
  </si>
  <si>
    <t>New Barrier (exponentielle)</t>
  </si>
  <si>
    <t>lambda</t>
  </si>
  <si>
    <t>Convergence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</si>
</sst>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0.0000"/>
    <numFmt numFmtId="166" formatCode="0.000"/>
    <numFmt numFmtId="171" formatCode="0.000%"/>
    <numFmt numFmtId="188" formatCode="0.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 (Corps)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u/>
      <sz val="16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sz val="10"/>
      <color rgb="FF000000"/>
      <name val="Tahoma"/>
      <family val="2"/>
    </font>
    <font>
      <b/>
      <sz val="20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i/>
      <sz val="16"/>
      <color theme="1"/>
      <name val="Calibri"/>
      <family val="2"/>
      <scheme val="minor"/>
    </font>
    <font>
      <sz val="12"/>
      <color theme="0" tint="-0.14999847407452621"/>
      <name val="Calibri"/>
      <family val="2"/>
      <scheme val="minor"/>
    </font>
    <font>
      <b/>
      <sz val="16"/>
      <color theme="0" tint="-0.14999847407452621"/>
      <name val="Calibri"/>
      <family val="2"/>
      <scheme val="minor"/>
    </font>
    <font>
      <sz val="16"/>
      <color theme="8" tint="0.39997558519241921"/>
      <name val="Calibri"/>
      <family val="2"/>
      <scheme val="minor"/>
    </font>
    <font>
      <sz val="16"/>
      <color theme="9" tint="-0.249977111117893"/>
      <name val="Calibri"/>
      <family val="2"/>
      <scheme val="minor"/>
    </font>
    <font>
      <b/>
      <sz val="16"/>
      <color theme="0" tint="-0.249977111117893"/>
      <name val="Calibri"/>
      <family val="2"/>
      <scheme val="minor"/>
    </font>
    <font>
      <sz val="12"/>
      <color theme="0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6">
    <xf numFmtId="0" fontId="0" fillId="0" borderId="0" xfId="0"/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9" fontId="5" fillId="0" borderId="0" xfId="1" applyFont="1" applyAlignment="1">
      <alignment horizontal="center" vertical="center"/>
    </xf>
    <xf numFmtId="164" fontId="5" fillId="0" borderId="0" xfId="1" applyNumberFormat="1" applyFont="1" applyAlignment="1">
      <alignment horizontal="center" vertical="center"/>
    </xf>
    <xf numFmtId="10" fontId="5" fillId="0" borderId="0" xfId="1" applyNumberFormat="1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9" fontId="5" fillId="0" borderId="1" xfId="0" applyNumberFormat="1" applyFont="1" applyBorder="1" applyAlignment="1">
      <alignment horizontal="center" vertical="center"/>
    </xf>
    <xf numFmtId="165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9" fontId="5" fillId="0" borderId="0" xfId="0" applyNumberFormat="1" applyFont="1" applyAlignment="1">
      <alignment horizontal="center" vertical="center"/>
    </xf>
    <xf numFmtId="9" fontId="5" fillId="0" borderId="0" xfId="0" applyNumberFormat="1" applyFont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9" fontId="5" fillId="0" borderId="0" xfId="1" applyNumberFormat="1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9" fontId="9" fillId="0" borderId="0" xfId="0" applyNumberFormat="1" applyFont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10" fontId="9" fillId="4" borderId="0" xfId="0" applyNumberFormat="1" applyFont="1" applyFill="1" applyAlignment="1">
      <alignment horizontal="center" vertical="center"/>
    </xf>
    <xf numFmtId="171" fontId="9" fillId="4" borderId="0" xfId="0" applyNumberFormat="1" applyFont="1" applyFill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/>
    <xf numFmtId="0" fontId="13" fillId="0" borderId="1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10" fontId="0" fillId="0" borderId="0" xfId="1" applyNumberFormat="1" applyFont="1"/>
    <xf numFmtId="188" fontId="5" fillId="0" borderId="0" xfId="0" applyNumberFormat="1" applyFont="1" applyAlignment="1">
      <alignment horizontal="center" vertical="center"/>
    </xf>
    <xf numFmtId="188" fontId="4" fillId="0" borderId="0" xfId="0" applyNumberFormat="1" applyFont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16" fillId="0" borderId="0" xfId="0" applyFont="1" applyAlignment="1">
      <alignment horizontal="center"/>
    </xf>
  </cellXfs>
  <cellStyles count="2">
    <cellStyle name="Normal" xfId="0" builtinId="0"/>
    <cellStyle name="Pourcentage" xfId="1" builtinId="5"/>
  </cellStyles>
  <dxfs count="2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fr-FR"/>
              <a:t>Graphe de Convergence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'CDO - barrière exponentielle'!$BV$5:$BV$1004</c:f>
              <c:numCache>
                <c:formatCode>0.0</c:formatCode>
                <c:ptCount val="1000"/>
                <c:pt idx="0">
                  <c:v>0</c:v>
                </c:pt>
                <c:pt idx="1">
                  <c:v>3249.0300137029235</c:v>
                </c:pt>
                <c:pt idx="2">
                  <c:v>3070.9233119653277</c:v>
                </c:pt>
                <c:pt idx="3">
                  <c:v>6915.2515025995281</c:v>
                </c:pt>
                <c:pt idx="4">
                  <c:v>6382.1762661278035</c:v>
                </c:pt>
                <c:pt idx="5">
                  <c:v>6862.6479148245016</c:v>
                </c:pt>
                <c:pt idx="6">
                  <c:v>6515.255767779302</c:v>
                </c:pt>
                <c:pt idx="7">
                  <c:v>5991.4265245507495</c:v>
                </c:pt>
                <c:pt idx="8">
                  <c:v>6278.1557547076045</c:v>
                </c:pt>
                <c:pt idx="9">
                  <c:v>5650.3401792368441</c:v>
                </c:pt>
                <c:pt idx="10">
                  <c:v>5136.6728902153127</c:v>
                </c:pt>
                <c:pt idx="11">
                  <c:v>5667.4999817214548</c:v>
                </c:pt>
                <c:pt idx="12">
                  <c:v>5976.7395252469241</c:v>
                </c:pt>
                <c:pt idx="13">
                  <c:v>5554.253459356617</c:v>
                </c:pt>
                <c:pt idx="14">
                  <c:v>6674.133023383778</c:v>
                </c:pt>
                <c:pt idx="15">
                  <c:v>6824.9165866247013</c:v>
                </c:pt>
                <c:pt idx="16">
                  <c:v>6423.450905058542</c:v>
                </c:pt>
                <c:pt idx="17">
                  <c:v>6295.346959405977</c:v>
                </c:pt>
                <c:pt idx="18">
                  <c:v>6193.5952970479548</c:v>
                </c:pt>
                <c:pt idx="19">
                  <c:v>5883.9155321955568</c:v>
                </c:pt>
                <c:pt idx="20">
                  <c:v>5908.6315486846843</c:v>
                </c:pt>
                <c:pt idx="21">
                  <c:v>6552.4393983925265</c:v>
                </c:pt>
                <c:pt idx="22">
                  <c:v>6452.7387153858926</c:v>
                </c:pt>
                <c:pt idx="23">
                  <c:v>6183.874602244814</c:v>
                </c:pt>
                <c:pt idx="24">
                  <c:v>6281.3796972856089</c:v>
                </c:pt>
                <c:pt idx="25">
                  <c:v>6831.8777363943318</c:v>
                </c:pt>
                <c:pt idx="26">
                  <c:v>6751.6007564170986</c:v>
                </c:pt>
                <c:pt idx="27">
                  <c:v>6510.4815312047313</c:v>
                </c:pt>
                <c:pt idx="28">
                  <c:v>6615.6121096281922</c:v>
                </c:pt>
                <c:pt idx="29">
                  <c:v>6947.5180500842025</c:v>
                </c:pt>
                <c:pt idx="30">
                  <c:v>6920.8997991109018</c:v>
                </c:pt>
                <c:pt idx="31">
                  <c:v>7094.2375870259821</c:v>
                </c:pt>
                <c:pt idx="32">
                  <c:v>7206.8727665218876</c:v>
                </c:pt>
                <c:pt idx="33">
                  <c:v>7270.6495059903609</c:v>
                </c:pt>
                <c:pt idx="34">
                  <c:v>7062.916662962064</c:v>
                </c:pt>
                <c:pt idx="35">
                  <c:v>7301.9854802371892</c:v>
                </c:pt>
                <c:pt idx="36">
                  <c:v>7150.3169968402162</c:v>
                </c:pt>
                <c:pt idx="37">
                  <c:v>6979.8619875041049</c:v>
                </c:pt>
                <c:pt idx="38">
                  <c:v>7103.2988532977552</c:v>
                </c:pt>
                <c:pt idx="39">
                  <c:v>7055.5748718926652</c:v>
                </c:pt>
                <c:pt idx="40">
                  <c:v>7055.9936921944609</c:v>
                </c:pt>
                <c:pt idx="41">
                  <c:v>6887.9938423803069</c:v>
                </c:pt>
                <c:pt idx="42">
                  <c:v>7126.9818518112388</c:v>
                </c:pt>
                <c:pt idx="43">
                  <c:v>7032.0302087077489</c:v>
                </c:pt>
                <c:pt idx="44">
                  <c:v>6912.9730048174388</c:v>
                </c:pt>
                <c:pt idx="45">
                  <c:v>6968.6550438731429</c:v>
                </c:pt>
                <c:pt idx="46">
                  <c:v>6923.903584828091</c:v>
                </c:pt>
                <c:pt idx="47">
                  <c:v>6981.2954233519458</c:v>
                </c:pt>
                <c:pt idx="48">
                  <c:v>7004.1203657683027</c:v>
                </c:pt>
                <c:pt idx="49">
                  <c:v>6961.1542234723329</c:v>
                </c:pt>
                <c:pt idx="50">
                  <c:v>6954.6641550242657</c:v>
                </c:pt>
                <c:pt idx="51">
                  <c:v>6820.9206135814911</c:v>
                </c:pt>
                <c:pt idx="52">
                  <c:v>6692.2239982308975</c:v>
                </c:pt>
                <c:pt idx="53">
                  <c:v>6568.2939241895847</c:v>
                </c:pt>
                <c:pt idx="54">
                  <c:v>6771.9042276464179</c:v>
                </c:pt>
                <c:pt idx="55">
                  <c:v>6823.7814137613314</c:v>
                </c:pt>
                <c:pt idx="56">
                  <c:v>6850.7398741454635</c:v>
                </c:pt>
                <c:pt idx="57">
                  <c:v>6732.6236694188174</c:v>
                </c:pt>
                <c:pt idx="58">
                  <c:v>6793.9692952828755</c:v>
                </c:pt>
                <c:pt idx="59">
                  <c:v>7152.6374064547026</c:v>
                </c:pt>
                <c:pt idx="60">
                  <c:v>7035.3810555292157</c:v>
                </c:pt>
                <c:pt idx="61">
                  <c:v>7083.7784480970549</c:v>
                </c:pt>
                <c:pt idx="62">
                  <c:v>7036.5345002233516</c:v>
                </c:pt>
                <c:pt idx="63">
                  <c:v>7063.5455960938534</c:v>
                </c:pt>
                <c:pt idx="64">
                  <c:v>6989.5233560398128</c:v>
                </c:pt>
                <c:pt idx="65">
                  <c:v>6913.0173922306849</c:v>
                </c:pt>
                <c:pt idx="66">
                  <c:v>6825.2121755115131</c:v>
                </c:pt>
                <c:pt idx="67">
                  <c:v>6724.8414082245799</c:v>
                </c:pt>
                <c:pt idx="68">
                  <c:v>6636.8433544180825</c:v>
                </c:pt>
                <c:pt idx="69">
                  <c:v>6620.2523473383362</c:v>
                </c:pt>
                <c:pt idx="70">
                  <c:v>6527.0093565307534</c:v>
                </c:pt>
                <c:pt idx="71">
                  <c:v>6575.5770678722383</c:v>
                </c:pt>
                <c:pt idx="72">
                  <c:v>6630.4602505588828</c:v>
                </c:pt>
                <c:pt idx="73">
                  <c:v>6712.8026536638836</c:v>
                </c:pt>
                <c:pt idx="74">
                  <c:v>6922.2074289826523</c:v>
                </c:pt>
                <c:pt idx="75">
                  <c:v>7154.1508781016655</c:v>
                </c:pt>
                <c:pt idx="76">
                  <c:v>7168.9299125075158</c:v>
                </c:pt>
                <c:pt idx="77">
                  <c:v>7419.3551641165877</c:v>
                </c:pt>
                <c:pt idx="78">
                  <c:v>7325.4392759632128</c:v>
                </c:pt>
                <c:pt idx="79">
                  <c:v>7303.2922754276851</c:v>
                </c:pt>
                <c:pt idx="80">
                  <c:v>7300.2294956547748</c:v>
                </c:pt>
                <c:pt idx="81">
                  <c:v>7271.8248661634325</c:v>
                </c:pt>
                <c:pt idx="82">
                  <c:v>7383.7036654898739</c:v>
                </c:pt>
                <c:pt idx="83">
                  <c:v>7449.6353789934128</c:v>
                </c:pt>
                <c:pt idx="84">
                  <c:v>7377.41372508936</c:v>
                </c:pt>
                <c:pt idx="85">
                  <c:v>7291.9824928792223</c:v>
                </c:pt>
                <c:pt idx="86">
                  <c:v>7322.9489264984313</c:v>
                </c:pt>
                <c:pt idx="87">
                  <c:v>7379.9466635456592</c:v>
                </c:pt>
                <c:pt idx="88">
                  <c:v>7313.9395600293983</c:v>
                </c:pt>
                <c:pt idx="89">
                  <c:v>7270.3758520967767</c:v>
                </c:pt>
                <c:pt idx="90">
                  <c:v>7278.8910582643693</c:v>
                </c:pt>
                <c:pt idx="91">
                  <c:v>7199.772677196278</c:v>
                </c:pt>
                <c:pt idx="92">
                  <c:v>7201.2757806677027</c:v>
                </c:pt>
                <c:pt idx="93">
                  <c:v>7214.9402977738109</c:v>
                </c:pt>
                <c:pt idx="94">
                  <c:v>7364.5601059898427</c:v>
                </c:pt>
                <c:pt idx="95">
                  <c:v>7299.2605807730333</c:v>
                </c:pt>
                <c:pt idx="96">
                  <c:v>7224.010471692899</c:v>
                </c:pt>
                <c:pt idx="97">
                  <c:v>7156.1118522865299</c:v>
                </c:pt>
                <c:pt idx="98">
                  <c:v>7167.7264459399457</c:v>
                </c:pt>
                <c:pt idx="99">
                  <c:v>7096.0491814805464</c:v>
                </c:pt>
                <c:pt idx="100">
                  <c:v>7110.5657084842287</c:v>
                </c:pt>
                <c:pt idx="101">
                  <c:v>7040.854279969677</c:v>
                </c:pt>
                <c:pt idx="102">
                  <c:v>7082.7933911971941</c:v>
                </c:pt>
                <c:pt idx="103">
                  <c:v>7014.6896085895287</c:v>
                </c:pt>
                <c:pt idx="104">
                  <c:v>7065.1679424073318</c:v>
                </c:pt>
                <c:pt idx="105">
                  <c:v>7049.7130850635867</c:v>
                </c:pt>
                <c:pt idx="106">
                  <c:v>7079.0675571317624</c:v>
                </c:pt>
                <c:pt idx="107">
                  <c:v>7013.5206353064686</c:v>
                </c:pt>
                <c:pt idx="108">
                  <c:v>6949.1764092944832</c:v>
                </c:pt>
                <c:pt idx="109">
                  <c:v>6886.0020783008968</c:v>
                </c:pt>
                <c:pt idx="110">
                  <c:v>6882.0108659192101</c:v>
                </c:pt>
                <c:pt idx="111">
                  <c:v>6820.5643403306458</c:v>
                </c:pt>
                <c:pt idx="112">
                  <c:v>6837.4153954635922</c:v>
                </c:pt>
                <c:pt idx="113">
                  <c:v>6780.9114217237329</c:v>
                </c:pt>
                <c:pt idx="114">
                  <c:v>6721.9469745783099</c:v>
                </c:pt>
                <c:pt idx="115">
                  <c:v>6835.2879528088451</c:v>
                </c:pt>
                <c:pt idx="116">
                  <c:v>6844.1194017569778</c:v>
                </c:pt>
                <c:pt idx="117">
                  <c:v>6844.3512955402875</c:v>
                </c:pt>
                <c:pt idx="118">
                  <c:v>6851.5980725227473</c:v>
                </c:pt>
                <c:pt idx="119">
                  <c:v>6867.0279233692618</c:v>
                </c:pt>
                <c:pt idx="120">
                  <c:v>6810.2756264819127</c:v>
                </c:pt>
                <c:pt idx="121">
                  <c:v>6814.2699737782632</c:v>
                </c:pt>
                <c:pt idx="122">
                  <c:v>6842.0696862494251</c:v>
                </c:pt>
                <c:pt idx="123">
                  <c:v>6862.6180504969961</c:v>
                </c:pt>
                <c:pt idx="124">
                  <c:v>6932.3782274172772</c:v>
                </c:pt>
                <c:pt idx="125">
                  <c:v>6877.3593525965052</c:v>
                </c:pt>
                <c:pt idx="126">
                  <c:v>6877.1714780669881</c:v>
                </c:pt>
                <c:pt idx="127">
                  <c:v>6905.4216612848159</c:v>
                </c:pt>
                <c:pt idx="128">
                  <c:v>6920.4066078632413</c:v>
                </c:pt>
                <c:pt idx="129">
                  <c:v>6912.8199908660954</c:v>
                </c:pt>
                <c:pt idx="130">
                  <c:v>6885.3595408772262</c:v>
                </c:pt>
                <c:pt idx="131">
                  <c:v>6833.197726173611</c:v>
                </c:pt>
                <c:pt idx="132">
                  <c:v>6838.9117367266526</c:v>
                </c:pt>
                <c:pt idx="133">
                  <c:v>6856.0434868457432</c:v>
                </c:pt>
                <c:pt idx="134">
                  <c:v>6919.2105061113707</c:v>
                </c:pt>
                <c:pt idx="135">
                  <c:v>6879.9559667692065</c:v>
                </c:pt>
                <c:pt idx="136">
                  <c:v>6897.4517567293424</c:v>
                </c:pt>
                <c:pt idx="137">
                  <c:v>6888.2125697911624</c:v>
                </c:pt>
                <c:pt idx="138">
                  <c:v>6897.6333544193012</c:v>
                </c:pt>
                <c:pt idx="139">
                  <c:v>6877.7225273167687</c:v>
                </c:pt>
                <c:pt idx="140">
                  <c:v>6828.9443533641679</c:v>
                </c:pt>
                <c:pt idx="141">
                  <c:v>6808.2071183578701</c:v>
                </c:pt>
                <c:pt idx="142">
                  <c:v>6782.1256541886942</c:v>
                </c:pt>
                <c:pt idx="143">
                  <c:v>6788.3267339962149</c:v>
                </c:pt>
                <c:pt idx="144">
                  <c:v>6900.7032235306679</c:v>
                </c:pt>
                <c:pt idx="145">
                  <c:v>6853.4381329585403</c:v>
                </c:pt>
                <c:pt idx="146">
                  <c:v>6825.3189867301053</c:v>
                </c:pt>
                <c:pt idx="147">
                  <c:v>6841.6783809443505</c:v>
                </c:pt>
                <c:pt idx="148">
                  <c:v>6795.763287677516</c:v>
                </c:pt>
                <c:pt idx="149">
                  <c:v>6792.2662754548692</c:v>
                </c:pt>
                <c:pt idx="150">
                  <c:v>6810.4253810600076</c:v>
                </c:pt>
                <c:pt idx="151">
                  <c:v>6817.0370714747587</c:v>
                </c:pt>
                <c:pt idx="152">
                  <c:v>6831.6268646276421</c:v>
                </c:pt>
                <c:pt idx="153">
                  <c:v>6787.2656512209687</c:v>
                </c:pt>
                <c:pt idx="154">
                  <c:v>6807.9843609901372</c:v>
                </c:pt>
                <c:pt idx="155">
                  <c:v>6820.7987186996515</c:v>
                </c:pt>
                <c:pt idx="156">
                  <c:v>6777.3541408735391</c:v>
                </c:pt>
                <c:pt idx="157">
                  <c:v>6804.7171585226524</c:v>
                </c:pt>
                <c:pt idx="158">
                  <c:v>6762.0774048291905</c:v>
                </c:pt>
                <c:pt idx="159">
                  <c:v>6857.5979028621905</c:v>
                </c:pt>
                <c:pt idx="160">
                  <c:v>6862.1790384946416</c:v>
                </c:pt>
                <c:pt idx="161">
                  <c:v>6819.8199086273908</c:v>
                </c:pt>
                <c:pt idx="162">
                  <c:v>6777.9805226848912</c:v>
                </c:pt>
                <c:pt idx="163">
                  <c:v>6736.6513731563255</c:v>
                </c:pt>
                <c:pt idx="164">
                  <c:v>6865.1955344135731</c:v>
                </c:pt>
                <c:pt idx="165">
                  <c:v>6994.8736653779715</c:v>
                </c:pt>
                <c:pt idx="166">
                  <c:v>6961.2236241225728</c:v>
                </c:pt>
                <c:pt idx="167">
                  <c:v>6998.0605229989978</c:v>
                </c:pt>
                <c:pt idx="168">
                  <c:v>7017.0349354067594</c:v>
                </c:pt>
                <c:pt idx="169">
                  <c:v>7039.0521436344079</c:v>
                </c:pt>
                <c:pt idx="170">
                  <c:v>7080.7907055747992</c:v>
                </c:pt>
                <c:pt idx="171">
                  <c:v>7119.8261129958673</c:v>
                </c:pt>
                <c:pt idx="172">
                  <c:v>7085.5010155845139</c:v>
                </c:pt>
                <c:pt idx="173">
                  <c:v>7044.7797453800049</c:v>
                </c:pt>
                <c:pt idx="174">
                  <c:v>7038.2059638033143</c:v>
                </c:pt>
                <c:pt idx="175">
                  <c:v>7039.3866280833026</c:v>
                </c:pt>
                <c:pt idx="176">
                  <c:v>6999.6160821619278</c:v>
                </c:pt>
                <c:pt idx="177">
                  <c:v>6973.2811422158393</c:v>
                </c:pt>
                <c:pt idx="178">
                  <c:v>6941.9988262035922</c:v>
                </c:pt>
                <c:pt idx="179">
                  <c:v>6978.8666698228926</c:v>
                </c:pt>
                <c:pt idx="180">
                  <c:v>7040.9678800993379</c:v>
                </c:pt>
                <c:pt idx="181">
                  <c:v>7056.51339201672</c:v>
                </c:pt>
                <c:pt idx="182">
                  <c:v>7029.514915596601</c:v>
                </c:pt>
                <c:pt idx="183">
                  <c:v>7085.1391694553249</c:v>
                </c:pt>
                <c:pt idx="184">
                  <c:v>7046.8411198907015</c:v>
                </c:pt>
                <c:pt idx="185">
                  <c:v>7126.9680093383749</c:v>
                </c:pt>
                <c:pt idx="186">
                  <c:v>7170.1422189558398</c:v>
                </c:pt>
                <c:pt idx="187">
                  <c:v>7229.1488596580657</c:v>
                </c:pt>
                <c:pt idx="188">
                  <c:v>7202.4585907207211</c:v>
                </c:pt>
                <c:pt idx="189">
                  <c:v>7212.404832182071</c:v>
                </c:pt>
                <c:pt idx="190">
                  <c:v>7177.7422788893909</c:v>
                </c:pt>
                <c:pt idx="191">
                  <c:v>7155.2213494889356</c:v>
                </c:pt>
                <c:pt idx="192">
                  <c:v>7206.6647371258514</c:v>
                </c:pt>
                <c:pt idx="193">
                  <c:v>7199.0291849811229</c:v>
                </c:pt>
                <c:pt idx="194">
                  <c:v>7162.1110865966048</c:v>
                </c:pt>
                <c:pt idx="195">
                  <c:v>7205.0242703303411</c:v>
                </c:pt>
                <c:pt idx="196">
                  <c:v>7263.5781506762669</c:v>
                </c:pt>
                <c:pt idx="197">
                  <c:v>7275.6864508965409</c:v>
                </c:pt>
                <c:pt idx="198">
                  <c:v>7279.8521053880313</c:v>
                </c:pt>
                <c:pt idx="199">
                  <c:v>7292.8461505626401</c:v>
                </c:pt>
                <c:pt idx="200">
                  <c:v>7257.9112393173782</c:v>
                </c:pt>
                <c:pt idx="201">
                  <c:v>7271.4853637466913</c:v>
                </c:pt>
                <c:pt idx="202">
                  <c:v>7319.8160166230837</c:v>
                </c:pt>
                <c:pt idx="203">
                  <c:v>7328.3460894274549</c:v>
                </c:pt>
                <c:pt idx="204">
                  <c:v>7308.6538544842761</c:v>
                </c:pt>
                <c:pt idx="205">
                  <c:v>7350.4236048516668</c:v>
                </c:pt>
                <c:pt idx="206">
                  <c:v>7468.3760114584811</c:v>
                </c:pt>
                <c:pt idx="207">
                  <c:v>7510.3146898091609</c:v>
                </c:pt>
                <c:pt idx="208">
                  <c:v>7474.3801697622275</c:v>
                </c:pt>
                <c:pt idx="209">
                  <c:v>7438.78788323955</c:v>
                </c:pt>
                <c:pt idx="210">
                  <c:v>7449.1650220465854</c:v>
                </c:pt>
                <c:pt idx="211">
                  <c:v>7458.5538041540749</c:v>
                </c:pt>
                <c:pt idx="212">
                  <c:v>7424.4715719910182</c:v>
                </c:pt>
                <c:pt idx="213">
                  <c:v>7389.7777795985367</c:v>
                </c:pt>
                <c:pt idx="214">
                  <c:v>7373.2174788096672</c:v>
                </c:pt>
                <c:pt idx="215">
                  <c:v>7392.1014778333265</c:v>
                </c:pt>
                <c:pt idx="216">
                  <c:v>7453.2282503948745</c:v>
                </c:pt>
                <c:pt idx="217">
                  <c:v>7439.7728795986322</c:v>
                </c:pt>
                <c:pt idx="218">
                  <c:v>7405.8013139383647</c:v>
                </c:pt>
                <c:pt idx="219">
                  <c:v>7415.192900323992</c:v>
                </c:pt>
                <c:pt idx="220">
                  <c:v>7423.5090613240554</c:v>
                </c:pt>
                <c:pt idx="221">
                  <c:v>7390.069831318091</c:v>
                </c:pt>
                <c:pt idx="222">
                  <c:v>7372.5265843749867</c:v>
                </c:pt>
                <c:pt idx="223">
                  <c:v>7339.6135192661695</c:v>
                </c:pt>
                <c:pt idx="224">
                  <c:v>7306.9930221514251</c:v>
                </c:pt>
                <c:pt idx="225">
                  <c:v>7356.6913154795975</c:v>
                </c:pt>
                <c:pt idx="226">
                  <c:v>7398.1176427308983</c:v>
                </c:pt>
                <c:pt idx="227">
                  <c:v>7365.7463189520986</c:v>
                </c:pt>
                <c:pt idx="228">
                  <c:v>7384.9542725731671</c:v>
                </c:pt>
                <c:pt idx="229">
                  <c:v>7409.8860080925033</c:v>
                </c:pt>
                <c:pt idx="230">
                  <c:v>7419.1088489877138</c:v>
                </c:pt>
                <c:pt idx="231">
                  <c:v>7387.1299315351807</c:v>
                </c:pt>
                <c:pt idx="232">
                  <c:v>7374.9412550107563</c:v>
                </c:pt>
                <c:pt idx="233">
                  <c:v>7408.0565242361135</c:v>
                </c:pt>
                <c:pt idx="234">
                  <c:v>7376.5751310425767</c:v>
                </c:pt>
                <c:pt idx="235">
                  <c:v>7391.5303735503148</c:v>
                </c:pt>
                <c:pt idx="236">
                  <c:v>7373.9188511842767</c:v>
                </c:pt>
                <c:pt idx="237">
                  <c:v>7342.9359988683764</c:v>
                </c:pt>
                <c:pt idx="238">
                  <c:v>7407.5189465482199</c:v>
                </c:pt>
                <c:pt idx="239">
                  <c:v>7376.654284270935</c:v>
                </c:pt>
                <c:pt idx="240">
                  <c:v>7350.6201890602306</c:v>
                </c:pt>
                <c:pt idx="241">
                  <c:v>7360.9900099990982</c:v>
                </c:pt>
                <c:pt idx="242">
                  <c:v>7330.6978700402542</c:v>
                </c:pt>
                <c:pt idx="243">
                  <c:v>7333.9032662292975</c:v>
                </c:pt>
                <c:pt idx="244">
                  <c:v>7330.7877583518712</c:v>
                </c:pt>
                <c:pt idx="245">
                  <c:v>7340.9568549223559</c:v>
                </c:pt>
                <c:pt idx="246">
                  <c:v>7354.6677558914771</c:v>
                </c:pt>
                <c:pt idx="247">
                  <c:v>7325.0118375209477</c:v>
                </c:pt>
                <c:pt idx="248">
                  <c:v>7295.6693903013656</c:v>
                </c:pt>
                <c:pt idx="249">
                  <c:v>7325.3378255210546</c:v>
                </c:pt>
                <c:pt idx="250">
                  <c:v>7296.1532126703733</c:v>
                </c:pt>
                <c:pt idx="251">
                  <c:v>7284.5398086933092</c:v>
                </c:pt>
                <c:pt idx="252">
                  <c:v>7294.2195397135019</c:v>
                </c:pt>
                <c:pt idx="253">
                  <c:v>7305.1145732668529</c:v>
                </c:pt>
                <c:pt idx="254">
                  <c:v>7326.3723930272135</c:v>
                </c:pt>
                <c:pt idx="255">
                  <c:v>7355.4415887435707</c:v>
                </c:pt>
                <c:pt idx="256">
                  <c:v>7406.6756743349606</c:v>
                </c:pt>
                <c:pt idx="257">
                  <c:v>7424.5764095041486</c:v>
                </c:pt>
                <c:pt idx="258">
                  <c:v>7395.9100913207349</c:v>
                </c:pt>
                <c:pt idx="259">
                  <c:v>7378.5253910305455</c:v>
                </c:pt>
                <c:pt idx="260">
                  <c:v>7400.5998769449634</c:v>
                </c:pt>
                <c:pt idx="261">
                  <c:v>7418.9403061088096</c:v>
                </c:pt>
                <c:pt idx="262">
                  <c:v>7390.731407606494</c:v>
                </c:pt>
                <c:pt idx="263">
                  <c:v>7362.7362128807126</c:v>
                </c:pt>
                <c:pt idx="264">
                  <c:v>7367.9341641882038</c:v>
                </c:pt>
                <c:pt idx="265">
                  <c:v>7377.6535721404571</c:v>
                </c:pt>
                <c:pt idx="266">
                  <c:v>7413.5351741346694</c:v>
                </c:pt>
                <c:pt idx="267">
                  <c:v>7420.5106477969239</c:v>
                </c:pt>
                <c:pt idx="268">
                  <c:v>7392.9251063553002</c:v>
                </c:pt>
                <c:pt idx="269">
                  <c:v>7388.9467270710429</c:v>
                </c:pt>
                <c:pt idx="270">
                  <c:v>7361.68124099329</c:v>
                </c:pt>
                <c:pt idx="271">
                  <c:v>7366.0982836402045</c:v>
                </c:pt>
                <c:pt idx="272">
                  <c:v>7370.8165398859173</c:v>
                </c:pt>
                <c:pt idx="273">
                  <c:v>7383.3656746137049</c:v>
                </c:pt>
                <c:pt idx="274">
                  <c:v>7356.5170721605637</c:v>
                </c:pt>
                <c:pt idx="275">
                  <c:v>7336.9907292694297</c:v>
                </c:pt>
                <c:pt idx="276">
                  <c:v>7316.2206363113191</c:v>
                </c:pt>
                <c:pt idx="277">
                  <c:v>7356.4074495258819</c:v>
                </c:pt>
                <c:pt idx="278">
                  <c:v>7365.3678750181598</c:v>
                </c:pt>
                <c:pt idx="279">
                  <c:v>7374.7245261909138</c:v>
                </c:pt>
                <c:pt idx="280">
                  <c:v>7358.6607581038288</c:v>
                </c:pt>
                <c:pt idx="281">
                  <c:v>7367.4924379643244</c:v>
                </c:pt>
                <c:pt idx="282">
                  <c:v>7411.5061365557758</c:v>
                </c:pt>
                <c:pt idx="283">
                  <c:v>7407.9626754916417</c:v>
                </c:pt>
                <c:pt idx="284">
                  <c:v>7403.0698110867716</c:v>
                </c:pt>
                <c:pt idx="285">
                  <c:v>7410.4976144636867</c:v>
                </c:pt>
                <c:pt idx="286">
                  <c:v>7385.1702653756347</c:v>
                </c:pt>
                <c:pt idx="287">
                  <c:v>7363.0977134037366</c:v>
                </c:pt>
                <c:pt idx="288">
                  <c:v>7367.0257033712724</c:v>
                </c:pt>
                <c:pt idx="289">
                  <c:v>7341.6221664630948</c:v>
                </c:pt>
                <c:pt idx="290">
                  <c:v>7381.4414412227707</c:v>
                </c:pt>
                <c:pt idx="291">
                  <c:v>7356.1625321774873</c:v>
                </c:pt>
                <c:pt idx="292">
                  <c:v>7353.2968633672153</c:v>
                </c:pt>
                <c:pt idx="293">
                  <c:v>7328.2856495462383</c:v>
                </c:pt>
                <c:pt idx="294">
                  <c:v>7335.824355908846</c:v>
                </c:pt>
                <c:pt idx="295">
                  <c:v>7311.041165517262</c:v>
                </c:pt>
                <c:pt idx="296">
                  <c:v>7306.2383056595963</c:v>
                </c:pt>
                <c:pt idx="297">
                  <c:v>7281.7207274526845</c:v>
                </c:pt>
                <c:pt idx="298">
                  <c:v>7306.4602297623396</c:v>
                </c:pt>
                <c:pt idx="299">
                  <c:v>7289.4671827162319</c:v>
                </c:pt>
                <c:pt idx="300">
                  <c:v>7300.1834313329509</c:v>
                </c:pt>
                <c:pt idx="301">
                  <c:v>7309.4973051018751</c:v>
                </c:pt>
                <c:pt idx="302">
                  <c:v>7292.5275342701825</c:v>
                </c:pt>
                <c:pt idx="303">
                  <c:v>7329.6027206834005</c:v>
                </c:pt>
                <c:pt idx="304">
                  <c:v>7342.1529863630649</c:v>
                </c:pt>
                <c:pt idx="305">
                  <c:v>7337.58055937679</c:v>
                </c:pt>
                <c:pt idx="306">
                  <c:v>7346.2521709664115</c:v>
                </c:pt>
                <c:pt idx="307">
                  <c:v>7361.7129632004589</c:v>
                </c:pt>
                <c:pt idx="308">
                  <c:v>7337.8886494036933</c:v>
                </c:pt>
                <c:pt idx="309">
                  <c:v>7318.6212263648431</c:v>
                </c:pt>
                <c:pt idx="310">
                  <c:v>7318.5946463250039</c:v>
                </c:pt>
                <c:pt idx="311">
                  <c:v>7298.423358471754</c:v>
                </c:pt>
                <c:pt idx="312">
                  <c:v>7275.1057119590641</c:v>
                </c:pt>
                <c:pt idx="313">
                  <c:v>7286.507143327226</c:v>
                </c:pt>
                <c:pt idx="314">
                  <c:v>7267.6947677966336</c:v>
                </c:pt>
                <c:pt idx="315">
                  <c:v>7275.8095523753836</c:v>
                </c:pt>
                <c:pt idx="316">
                  <c:v>7275.5215542957094</c:v>
                </c:pt>
                <c:pt idx="317">
                  <c:v>7261.8524758612693</c:v>
                </c:pt>
                <c:pt idx="318">
                  <c:v>7239.0880480372525</c:v>
                </c:pt>
                <c:pt idx="319">
                  <c:v>7247.3068615777065</c:v>
                </c:pt>
                <c:pt idx="320">
                  <c:v>7236.2881831680907</c:v>
                </c:pt>
                <c:pt idx="321">
                  <c:v>7226.1697914923989</c:v>
                </c:pt>
                <c:pt idx="322">
                  <c:v>7235.8991219596537</c:v>
                </c:pt>
                <c:pt idx="323">
                  <c:v>7213.5660999782967</c:v>
                </c:pt>
                <c:pt idx="324">
                  <c:v>7191.3705119783635</c:v>
                </c:pt>
                <c:pt idx="325">
                  <c:v>7188.7572018746687</c:v>
                </c:pt>
                <c:pt idx="326">
                  <c:v>7189.6220586635882</c:v>
                </c:pt>
                <c:pt idx="327">
                  <c:v>7219.8822313347528</c:v>
                </c:pt>
                <c:pt idx="328">
                  <c:v>7202.9058481584752</c:v>
                </c:pt>
                <c:pt idx="329">
                  <c:v>7181.0788607398135</c:v>
                </c:pt>
                <c:pt idx="330">
                  <c:v>7236.9104545062019</c:v>
                </c:pt>
                <c:pt idx="331">
                  <c:v>7215.1307064596258</c:v>
                </c:pt>
                <c:pt idx="332">
                  <c:v>7193.4636472810689</c:v>
                </c:pt>
                <c:pt idx="333">
                  <c:v>7247.7843921242702</c:v>
                </c:pt>
                <c:pt idx="334">
                  <c:v>7244.5410624877632</c:v>
                </c:pt>
                <c:pt idx="335">
                  <c:v>7267.8058754333661</c:v>
                </c:pt>
                <c:pt idx="336">
                  <c:v>7266.0556554740342</c:v>
                </c:pt>
                <c:pt idx="337">
                  <c:v>7244.5584493927499</c:v>
                </c:pt>
                <c:pt idx="338">
                  <c:v>7276.398013665389</c:v>
                </c:pt>
                <c:pt idx="339">
                  <c:v>7360.5363167601254</c:v>
                </c:pt>
                <c:pt idx="340">
                  <c:v>7342.4066096747028</c:v>
                </c:pt>
                <c:pt idx="341">
                  <c:v>7360.5844990510104</c:v>
                </c:pt>
                <c:pt idx="342">
                  <c:v>7339.1250690246225</c:v>
                </c:pt>
                <c:pt idx="343">
                  <c:v>7368.0531060126286</c:v>
                </c:pt>
                <c:pt idx="344">
                  <c:v>7365.7488615871989</c:v>
                </c:pt>
                <c:pt idx="345">
                  <c:v>7344.460570079721</c:v>
                </c:pt>
                <c:pt idx="346">
                  <c:v>7372.3197084218118</c:v>
                </c:pt>
                <c:pt idx="347">
                  <c:v>7409.5342457522693</c:v>
                </c:pt>
                <c:pt idx="348">
                  <c:v>7470.5415525440367</c:v>
                </c:pt>
                <c:pt idx="349">
                  <c:v>7449.1971481081964</c:v>
                </c:pt>
                <c:pt idx="350">
                  <c:v>7464.4851245400059</c:v>
                </c:pt>
                <c:pt idx="351">
                  <c:v>7464.3701124460413</c:v>
                </c:pt>
                <c:pt idx="352">
                  <c:v>7488.9295162633798</c:v>
                </c:pt>
                <c:pt idx="353">
                  <c:v>7494.5720907002988</c:v>
                </c:pt>
                <c:pt idx="354">
                  <c:v>7477.6025900942968</c:v>
                </c:pt>
                <c:pt idx="355">
                  <c:v>7456.5980884367282</c:v>
                </c:pt>
                <c:pt idx="356">
                  <c:v>7486.733046528223</c:v>
                </c:pt>
                <c:pt idx="357">
                  <c:v>7465.8203843870833</c:v>
                </c:pt>
                <c:pt idx="358">
                  <c:v>7455.9440154913937</c:v>
                </c:pt>
                <c:pt idx="359">
                  <c:v>7462.8777867479757</c:v>
                </c:pt>
                <c:pt idx="360">
                  <c:v>7510.2562193200647</c:v>
                </c:pt>
                <c:pt idx="361">
                  <c:v>7494.1620439831631</c:v>
                </c:pt>
                <c:pt idx="362">
                  <c:v>7507.9009813678631</c:v>
                </c:pt>
                <c:pt idx="363">
                  <c:v>7491.0472576090524</c:v>
                </c:pt>
                <c:pt idx="364">
                  <c:v>7476.357479160285</c:v>
                </c:pt>
                <c:pt idx="365">
                  <c:v>7521.2125545467361</c:v>
                </c:pt>
                <c:pt idx="366">
                  <c:v>7500.7187873681341</c:v>
                </c:pt>
                <c:pt idx="367">
                  <c:v>7521.8481861729533</c:v>
                </c:pt>
                <c:pt idx="368">
                  <c:v>7503.5264091871613</c:v>
                </c:pt>
                <c:pt idx="369">
                  <c:v>7507.9723703883938</c:v>
                </c:pt>
                <c:pt idx="370">
                  <c:v>7500.7772625997286</c:v>
                </c:pt>
                <c:pt idx="371">
                  <c:v>7481.2281977804569</c:v>
                </c:pt>
                <c:pt idx="372">
                  <c:v>7461.1712857220637</c:v>
                </c:pt>
                <c:pt idx="373">
                  <c:v>7471.7651303115354</c:v>
                </c:pt>
                <c:pt idx="374">
                  <c:v>7451.8404232973717</c:v>
                </c:pt>
                <c:pt idx="375">
                  <c:v>7438.2778313242006</c:v>
                </c:pt>
                <c:pt idx="376">
                  <c:v>7424.5182010120634</c:v>
                </c:pt>
                <c:pt idx="377">
                  <c:v>7447.0015724812392</c:v>
                </c:pt>
                <c:pt idx="378">
                  <c:v>7453.3977532386998</c:v>
                </c:pt>
                <c:pt idx="379">
                  <c:v>7460.0653948862755</c:v>
                </c:pt>
                <c:pt idx="380">
                  <c:v>7486.3948782786401</c:v>
                </c:pt>
                <c:pt idx="381">
                  <c:v>7492.8245443192918</c:v>
                </c:pt>
                <c:pt idx="382">
                  <c:v>7479.1610700478222</c:v>
                </c:pt>
                <c:pt idx="383">
                  <c:v>7509.3214763406095</c:v>
                </c:pt>
                <c:pt idx="384">
                  <c:v>7505.9377062621234</c:v>
                </c:pt>
                <c:pt idx="385">
                  <c:v>7503.3288984763785</c:v>
                </c:pt>
                <c:pt idx="386">
                  <c:v>7508.0968850081699</c:v>
                </c:pt>
                <c:pt idx="387">
                  <c:v>7514.5192915947782</c:v>
                </c:pt>
                <c:pt idx="388">
                  <c:v>7509.9263972975423</c:v>
                </c:pt>
                <c:pt idx="389">
                  <c:v>7536.2474955149428</c:v>
                </c:pt>
                <c:pt idx="390">
                  <c:v>7517.4099547173582</c:v>
                </c:pt>
                <c:pt idx="391">
                  <c:v>7566.2594274515195</c:v>
                </c:pt>
                <c:pt idx="392">
                  <c:v>7555.984810789957</c:v>
                </c:pt>
                <c:pt idx="393">
                  <c:v>7569.8161834663551</c:v>
                </c:pt>
                <c:pt idx="394">
                  <c:v>7556.3894644575657</c:v>
                </c:pt>
                <c:pt idx="395">
                  <c:v>7584.935341710493</c:v>
                </c:pt>
                <c:pt idx="396">
                  <c:v>7575.8147638839191</c:v>
                </c:pt>
                <c:pt idx="397">
                  <c:v>7575.1913205382143</c:v>
                </c:pt>
                <c:pt idx="398">
                  <c:v>7574.8931865260392</c:v>
                </c:pt>
                <c:pt idx="399">
                  <c:v>7559.6339859707177</c:v>
                </c:pt>
                <c:pt idx="400">
                  <c:v>7551.6794898431572</c:v>
                </c:pt>
                <c:pt idx="401">
                  <c:v>7597.4744717097792</c:v>
                </c:pt>
                <c:pt idx="402">
                  <c:v>7603.1414346368892</c:v>
                </c:pt>
                <c:pt idx="403">
                  <c:v>7590.5432299097392</c:v>
                </c:pt>
                <c:pt idx="404">
                  <c:v>7604.3708532115861</c:v>
                </c:pt>
                <c:pt idx="405">
                  <c:v>7623.9932008346022</c:v>
                </c:pt>
                <c:pt idx="406">
                  <c:v>7626.0187856475086</c:v>
                </c:pt>
                <c:pt idx="407">
                  <c:v>7621.5115442955275</c:v>
                </c:pt>
                <c:pt idx="408">
                  <c:v>7629.9785186597201</c:v>
                </c:pt>
                <c:pt idx="409">
                  <c:v>7611.5406219439128</c:v>
                </c:pt>
                <c:pt idx="410">
                  <c:v>7616.6897562780032</c:v>
                </c:pt>
                <c:pt idx="411">
                  <c:v>7601.4277583805442</c:v>
                </c:pt>
                <c:pt idx="412">
                  <c:v>7583.7672840331352</c:v>
                </c:pt>
                <c:pt idx="413">
                  <c:v>7566.1011415594085</c:v>
                </c:pt>
                <c:pt idx="414">
                  <c:v>7547.8695725436028</c:v>
                </c:pt>
                <c:pt idx="415">
                  <c:v>7553.7536330634812</c:v>
                </c:pt>
                <c:pt idx="416">
                  <c:v>7535.6391159578134</c:v>
                </c:pt>
                <c:pt idx="417">
                  <c:v>7517.6112711827946</c:v>
                </c:pt>
                <c:pt idx="418">
                  <c:v>7499.669478172812</c:v>
                </c:pt>
                <c:pt idx="419">
                  <c:v>7520.3418998370189</c:v>
                </c:pt>
                <c:pt idx="420">
                  <c:v>7502.4788549442947</c:v>
                </c:pt>
                <c:pt idx="421">
                  <c:v>7515.258451158471</c:v>
                </c:pt>
                <c:pt idx="422">
                  <c:v>7505.9086836309434</c:v>
                </c:pt>
                <c:pt idx="423">
                  <c:v>7488.2060688110596</c:v>
                </c:pt>
                <c:pt idx="424">
                  <c:v>7506.4528571474848</c:v>
                </c:pt>
                <c:pt idx="425">
                  <c:v>7488.8320757926786</c:v>
                </c:pt>
                <c:pt idx="426">
                  <c:v>7481.1681877734563</c:v>
                </c:pt>
                <c:pt idx="427">
                  <c:v>7482.7780609812589</c:v>
                </c:pt>
                <c:pt idx="428">
                  <c:v>7476.6802111963716</c:v>
                </c:pt>
                <c:pt idx="429">
                  <c:v>7481.0552062580309</c:v>
                </c:pt>
                <c:pt idx="430">
                  <c:v>7470.8267517619042</c:v>
                </c:pt>
                <c:pt idx="431">
                  <c:v>7507.6293398615026</c:v>
                </c:pt>
                <c:pt idx="432">
                  <c:v>7501.5490081780199</c:v>
                </c:pt>
                <c:pt idx="433">
                  <c:v>7497.4884282333187</c:v>
                </c:pt>
                <c:pt idx="434">
                  <c:v>7489.5974237572391</c:v>
                </c:pt>
                <c:pt idx="435">
                  <c:v>7472.8622129530449</c:v>
                </c:pt>
                <c:pt idx="436">
                  <c:v>7479.6775009700659</c:v>
                </c:pt>
                <c:pt idx="437">
                  <c:v>7469.1005344208024</c:v>
                </c:pt>
                <c:pt idx="438">
                  <c:v>7452.0866379870422</c:v>
                </c:pt>
                <c:pt idx="439">
                  <c:v>7472.3422464657315</c:v>
                </c:pt>
                <c:pt idx="440">
                  <c:v>7471.9608486171519</c:v>
                </c:pt>
                <c:pt idx="441">
                  <c:v>7460.0405428043177</c:v>
                </c:pt>
                <c:pt idx="442">
                  <c:v>7443.2007221659333</c:v>
                </c:pt>
                <c:pt idx="443">
                  <c:v>7437.0765994428357</c:v>
                </c:pt>
                <c:pt idx="444">
                  <c:v>7460.8750545138673</c:v>
                </c:pt>
                <c:pt idx="445">
                  <c:v>7474.766836222022</c:v>
                </c:pt>
                <c:pt idx="446">
                  <c:v>7497.8067867469663</c:v>
                </c:pt>
                <c:pt idx="447">
                  <c:v>7537.8557660970428</c:v>
                </c:pt>
                <c:pt idx="448">
                  <c:v>7540.9316095038312</c:v>
                </c:pt>
                <c:pt idx="449">
                  <c:v>7544.3730248794445</c:v>
                </c:pt>
                <c:pt idx="450">
                  <c:v>7566.162683106857</c:v>
                </c:pt>
                <c:pt idx="451">
                  <c:v>7568.5904678199686</c:v>
                </c:pt>
                <c:pt idx="452">
                  <c:v>7577.3218368259168</c:v>
                </c:pt>
                <c:pt idx="453">
                  <c:v>7560.631700621454</c:v>
                </c:pt>
                <c:pt idx="454">
                  <c:v>7573.4113427642314</c:v>
                </c:pt>
                <c:pt idx="455">
                  <c:v>7580.3487366477557</c:v>
                </c:pt>
                <c:pt idx="456">
                  <c:v>7622.2313733034762</c:v>
                </c:pt>
                <c:pt idx="457">
                  <c:v>7627.7357449383699</c:v>
                </c:pt>
                <c:pt idx="458">
                  <c:v>7611.1175842740167</c:v>
                </c:pt>
                <c:pt idx="459">
                  <c:v>7601.6569557813718</c:v>
                </c:pt>
                <c:pt idx="460">
                  <c:v>7606.4738627536117</c:v>
                </c:pt>
                <c:pt idx="461">
                  <c:v>7613.4226630722142</c:v>
                </c:pt>
                <c:pt idx="462">
                  <c:v>7618.4129286632515</c:v>
                </c:pt>
                <c:pt idx="463">
                  <c:v>7610.326080858883</c:v>
                </c:pt>
                <c:pt idx="464">
                  <c:v>7606.0309326165025</c:v>
                </c:pt>
                <c:pt idx="465">
                  <c:v>7624.7564940279281</c:v>
                </c:pt>
                <c:pt idx="466">
                  <c:v>7640.6092300947194</c:v>
                </c:pt>
                <c:pt idx="467">
                  <c:v>7640.5600137064066</c:v>
                </c:pt>
                <c:pt idx="468">
                  <c:v>7661.4513897361603</c:v>
                </c:pt>
                <c:pt idx="469">
                  <c:v>7647.910069957099</c:v>
                </c:pt>
                <c:pt idx="470">
                  <c:v>7654.0728405121645</c:v>
                </c:pt>
                <c:pt idx="471">
                  <c:v>7637.8565844941304</c:v>
                </c:pt>
                <c:pt idx="472">
                  <c:v>7629.4590235392589</c:v>
                </c:pt>
                <c:pt idx="473">
                  <c:v>7637.7026571443093</c:v>
                </c:pt>
                <c:pt idx="474">
                  <c:v>7650.3222312775888</c:v>
                </c:pt>
                <c:pt idx="475">
                  <c:v>7648.9481649505296</c:v>
                </c:pt>
                <c:pt idx="476">
                  <c:v>7663.559558881585</c:v>
                </c:pt>
                <c:pt idx="477">
                  <c:v>7654.6037905982221</c:v>
                </c:pt>
                <c:pt idx="478">
                  <c:v>7683.1150714515234</c:v>
                </c:pt>
                <c:pt idx="479">
                  <c:v>7671.3396899206909</c:v>
                </c:pt>
                <c:pt idx="480">
                  <c:v>7659.9895876027485</c:v>
                </c:pt>
                <c:pt idx="481">
                  <c:v>7645.1558445220198</c:v>
                </c:pt>
                <c:pt idx="482">
                  <c:v>7629.3273645126574</c:v>
                </c:pt>
                <c:pt idx="483">
                  <c:v>7660.7100782384432</c:v>
                </c:pt>
                <c:pt idx="484">
                  <c:v>7661.1442353454431</c:v>
                </c:pt>
                <c:pt idx="485">
                  <c:v>7682.4480074097755</c:v>
                </c:pt>
                <c:pt idx="486">
                  <c:v>7674.1982396974799</c:v>
                </c:pt>
                <c:pt idx="487">
                  <c:v>7658.4724236325264</c:v>
                </c:pt>
                <c:pt idx="488">
                  <c:v>7664.6834359121904</c:v>
                </c:pt>
                <c:pt idx="489">
                  <c:v>7672.9802791984075</c:v>
                </c:pt>
                <c:pt idx="490">
                  <c:v>7664.1075298892301</c:v>
                </c:pt>
                <c:pt idx="491">
                  <c:v>7676.1633578131614</c:v>
                </c:pt>
                <c:pt idx="492">
                  <c:v>7660.5987564573225</c:v>
                </c:pt>
                <c:pt idx="493">
                  <c:v>7673.056127609535</c:v>
                </c:pt>
                <c:pt idx="494">
                  <c:v>7673.3215192936932</c:v>
                </c:pt>
                <c:pt idx="495">
                  <c:v>7657.8511130047946</c:v>
                </c:pt>
                <c:pt idx="496">
                  <c:v>7642.5515574390502</c:v>
                </c:pt>
                <c:pt idx="497">
                  <c:v>7648.3262768806853</c:v>
                </c:pt>
                <c:pt idx="498">
                  <c:v>7632.9989697125875</c:v>
                </c:pt>
                <c:pt idx="499">
                  <c:v>7618.3581510574932</c:v>
                </c:pt>
                <c:pt idx="500">
                  <c:v>7603.285069085443</c:v>
                </c:pt>
                <c:pt idx="501">
                  <c:v>7588.1390828920457</c:v>
                </c:pt>
                <c:pt idx="502">
                  <c:v>7606.6270905948923</c:v>
                </c:pt>
                <c:pt idx="503">
                  <c:v>7617.4136526242328</c:v>
                </c:pt>
                <c:pt idx="504">
                  <c:v>7619.4710529142631</c:v>
                </c:pt>
                <c:pt idx="505">
                  <c:v>7647.7341304484589</c:v>
                </c:pt>
                <c:pt idx="506">
                  <c:v>7634.1280416123973</c:v>
                </c:pt>
                <c:pt idx="507">
                  <c:v>7638.0005791491258</c:v>
                </c:pt>
                <c:pt idx="508">
                  <c:v>7622.9946841016817</c:v>
                </c:pt>
                <c:pt idx="509">
                  <c:v>7630.2547794367001</c:v>
                </c:pt>
                <c:pt idx="510">
                  <c:v>7637.1895374821524</c:v>
                </c:pt>
                <c:pt idx="511">
                  <c:v>7623.1774968373265</c:v>
                </c:pt>
                <c:pt idx="512">
                  <c:v>7632.8850824625579</c:v>
                </c:pt>
                <c:pt idx="513">
                  <c:v>7620.9011820577489</c:v>
                </c:pt>
                <c:pt idx="514">
                  <c:v>7632.7720301248819</c:v>
                </c:pt>
                <c:pt idx="515">
                  <c:v>7640.3439994516511</c:v>
                </c:pt>
                <c:pt idx="516">
                  <c:v>7631.4330553271384</c:v>
                </c:pt>
                <c:pt idx="517">
                  <c:v>7647.955737301073</c:v>
                </c:pt>
                <c:pt idx="518">
                  <c:v>7633.4354342053648</c:v>
                </c:pt>
                <c:pt idx="519">
                  <c:v>7619.4562423500947</c:v>
                </c:pt>
                <c:pt idx="520">
                  <c:v>7633.3029303745034</c:v>
                </c:pt>
                <c:pt idx="521">
                  <c:v>7635.4188568464615</c:v>
                </c:pt>
                <c:pt idx="522">
                  <c:v>7630.8856306182197</c:v>
                </c:pt>
                <c:pt idx="523">
                  <c:v>7639.1618214519785</c:v>
                </c:pt>
                <c:pt idx="524">
                  <c:v>7695.6111583380825</c:v>
                </c:pt>
                <c:pt idx="525">
                  <c:v>7726.5229918014711</c:v>
                </c:pt>
                <c:pt idx="526">
                  <c:v>7743.8893177165191</c:v>
                </c:pt>
                <c:pt idx="527">
                  <c:v>7730.8738355866253</c:v>
                </c:pt>
                <c:pt idx="528">
                  <c:v>7737.6713834775919</c:v>
                </c:pt>
                <c:pt idx="529">
                  <c:v>7723.0800550128442</c:v>
                </c:pt>
                <c:pt idx="530">
                  <c:v>7716.3671924430073</c:v>
                </c:pt>
                <c:pt idx="531">
                  <c:v>7702.0416522344894</c:v>
                </c:pt>
                <c:pt idx="532">
                  <c:v>7688.1944794797364</c:v>
                </c:pt>
                <c:pt idx="533">
                  <c:v>7707.1348122580721</c:v>
                </c:pt>
                <c:pt idx="534">
                  <c:v>7693.5789412954873</c:v>
                </c:pt>
                <c:pt idx="535">
                  <c:v>7720.2426135693468</c:v>
                </c:pt>
                <c:pt idx="536">
                  <c:v>7716.5088822818188</c:v>
                </c:pt>
                <c:pt idx="537">
                  <c:v>7711.2377132842548</c:v>
                </c:pt>
                <c:pt idx="538">
                  <c:v>7704.9523190353011</c:v>
                </c:pt>
                <c:pt idx="539">
                  <c:v>7690.6838888148659</c:v>
                </c:pt>
                <c:pt idx="540">
                  <c:v>7678.4318035269562</c:v>
                </c:pt>
                <c:pt idx="541">
                  <c:v>7682.7089396075035</c:v>
                </c:pt>
                <c:pt idx="542">
                  <c:v>7696.6352118256627</c:v>
                </c:pt>
                <c:pt idx="543">
                  <c:v>7687.1450520819981</c:v>
                </c:pt>
                <c:pt idx="544">
                  <c:v>7702.2256240311408</c:v>
                </c:pt>
                <c:pt idx="545">
                  <c:v>7714.2083460187114</c:v>
                </c:pt>
                <c:pt idx="546">
                  <c:v>7724.8668393701264</c:v>
                </c:pt>
                <c:pt idx="547">
                  <c:v>7756.22064279812</c:v>
                </c:pt>
                <c:pt idx="548">
                  <c:v>7745.3607847918202</c:v>
                </c:pt>
                <c:pt idx="549">
                  <c:v>7731.2783106376537</c:v>
                </c:pt>
                <c:pt idx="550">
                  <c:v>7726.5948108731245</c:v>
                </c:pt>
                <c:pt idx="551">
                  <c:v>7733.2885549081393</c:v>
                </c:pt>
                <c:pt idx="552">
                  <c:v>7737.0172025408192</c:v>
                </c:pt>
                <c:pt idx="553">
                  <c:v>7724.3949228302135</c:v>
                </c:pt>
                <c:pt idx="554">
                  <c:v>7710.4770941404286</c:v>
                </c:pt>
                <c:pt idx="555">
                  <c:v>7704.5276923053561</c:v>
                </c:pt>
                <c:pt idx="556">
                  <c:v>7694.1898717948297</c:v>
                </c:pt>
                <c:pt idx="557">
                  <c:v>7680.4010010568463</c:v>
                </c:pt>
                <c:pt idx="558">
                  <c:v>7672.7632758166365</c:v>
                </c:pt>
                <c:pt idx="559">
                  <c:v>7672.65035625164</c:v>
                </c:pt>
                <c:pt idx="560">
                  <c:v>7660.12317013548</c:v>
                </c:pt>
                <c:pt idx="561">
                  <c:v>7660.7133687081696</c:v>
                </c:pt>
                <c:pt idx="562">
                  <c:v>7672.413676262363</c:v>
                </c:pt>
                <c:pt idx="563">
                  <c:v>7670.7224963831031</c:v>
                </c:pt>
                <c:pt idx="564">
                  <c:v>7674.7294679391598</c:v>
                </c:pt>
                <c:pt idx="565">
                  <c:v>7667.0093291928451</c:v>
                </c:pt>
                <c:pt idx="566">
                  <c:v>7674.8188785125967</c:v>
                </c:pt>
                <c:pt idx="567">
                  <c:v>7661.3068734447925</c:v>
                </c:pt>
                <c:pt idx="568">
                  <c:v>7656.0759737453991</c:v>
                </c:pt>
                <c:pt idx="569">
                  <c:v>7643.461458598159</c:v>
                </c:pt>
                <c:pt idx="570">
                  <c:v>7658.005175601128</c:v>
                </c:pt>
                <c:pt idx="571">
                  <c:v>7658.3057239998161</c:v>
                </c:pt>
                <c:pt idx="572">
                  <c:v>7644.9404435041788</c:v>
                </c:pt>
                <c:pt idx="573">
                  <c:v>7649.0424848177554</c:v>
                </c:pt>
                <c:pt idx="574">
                  <c:v>7636.5773398626598</c:v>
                </c:pt>
                <c:pt idx="575">
                  <c:v>7630.5173531310138</c:v>
                </c:pt>
                <c:pt idx="576">
                  <c:v>7629.6764635837617</c:v>
                </c:pt>
                <c:pt idx="577">
                  <c:v>7616.4763312938248</c:v>
                </c:pt>
                <c:pt idx="578">
                  <c:v>7623.6558590876248</c:v>
                </c:pt>
                <c:pt idx="579">
                  <c:v>7626.276749533652</c:v>
                </c:pt>
                <c:pt idx="580">
                  <c:v>7613.15062776165</c:v>
                </c:pt>
                <c:pt idx="581">
                  <c:v>7600.7220974758256</c:v>
                </c:pt>
                <c:pt idx="582">
                  <c:v>7587.684838303483</c:v>
                </c:pt>
                <c:pt idx="583">
                  <c:v>7591.7823128528662</c:v>
                </c:pt>
                <c:pt idx="584">
                  <c:v>7594.3461016770352</c:v>
                </c:pt>
                <c:pt idx="585">
                  <c:v>7598.668969612886</c:v>
                </c:pt>
                <c:pt idx="586">
                  <c:v>7602.2877985078812</c:v>
                </c:pt>
                <c:pt idx="587">
                  <c:v>7603.7811177768826</c:v>
                </c:pt>
                <c:pt idx="588">
                  <c:v>7592.2410739698607</c:v>
                </c:pt>
                <c:pt idx="589">
                  <c:v>7579.4795848676113</c:v>
                </c:pt>
                <c:pt idx="590">
                  <c:v>7583.6050819103084</c:v>
                </c:pt>
                <c:pt idx="591">
                  <c:v>7602.3147239845048</c:v>
                </c:pt>
                <c:pt idx="592">
                  <c:v>7610.2100766616295</c:v>
                </c:pt>
                <c:pt idx="593">
                  <c:v>7597.3982751857684</c:v>
                </c:pt>
                <c:pt idx="594">
                  <c:v>7592.566964891711</c:v>
                </c:pt>
                <c:pt idx="595">
                  <c:v>7590.9540978020759</c:v>
                </c:pt>
                <c:pt idx="596">
                  <c:v>7591.7125805240621</c:v>
                </c:pt>
                <c:pt idx="597">
                  <c:v>7613.005746759326</c:v>
                </c:pt>
                <c:pt idx="598">
                  <c:v>7625.0587550558694</c:v>
                </c:pt>
                <c:pt idx="599">
                  <c:v>7612.3516680594239</c:v>
                </c:pt>
                <c:pt idx="600">
                  <c:v>7613.7068690408951</c:v>
                </c:pt>
                <c:pt idx="601">
                  <c:v>7601.059515437837</c:v>
                </c:pt>
                <c:pt idx="602">
                  <c:v>7600.7792807137257</c:v>
                </c:pt>
                <c:pt idx="603">
                  <c:v>7588.1952090569148</c:v>
                </c:pt>
                <c:pt idx="604">
                  <c:v>7579.1141946904927</c:v>
                </c:pt>
                <c:pt idx="605">
                  <c:v>7578.2844666375213</c:v>
                </c:pt>
                <c:pt idx="606">
                  <c:v>7597.7488094997179</c:v>
                </c:pt>
                <c:pt idx="607">
                  <c:v>7613.7325857572168</c:v>
                </c:pt>
                <c:pt idx="608">
                  <c:v>7604.3396739640257</c:v>
                </c:pt>
                <c:pt idx="609">
                  <c:v>7609.7591506806493</c:v>
                </c:pt>
                <c:pt idx="610">
                  <c:v>7628.6932873089054</c:v>
                </c:pt>
                <c:pt idx="611">
                  <c:v>7632.5035961056055</c:v>
                </c:pt>
                <c:pt idx="612">
                  <c:v>7620.0525298803104</c:v>
                </c:pt>
                <c:pt idx="613">
                  <c:v>7619.0668999458576</c:v>
                </c:pt>
                <c:pt idx="614">
                  <c:v>7616.050769114282</c:v>
                </c:pt>
                <c:pt idx="615">
                  <c:v>7603.687050333253</c:v>
                </c:pt>
                <c:pt idx="616">
                  <c:v>7602.2213273567177</c:v>
                </c:pt>
                <c:pt idx="617">
                  <c:v>7620.7178300171063</c:v>
                </c:pt>
                <c:pt idx="618">
                  <c:v>7622.7850081495853</c:v>
                </c:pt>
                <c:pt idx="619">
                  <c:v>7613.9422382975736</c:v>
                </c:pt>
                <c:pt idx="620">
                  <c:v>7635.5724796590694</c:v>
                </c:pt>
                <c:pt idx="621">
                  <c:v>7624.3689537979753</c:v>
                </c:pt>
                <c:pt idx="622">
                  <c:v>7612.1308013841744</c:v>
                </c:pt>
                <c:pt idx="623">
                  <c:v>7602.5742033211864</c:v>
                </c:pt>
                <c:pt idx="624">
                  <c:v>7593.4754027550935</c:v>
                </c:pt>
                <c:pt idx="625">
                  <c:v>7629.1636481325595</c:v>
                </c:pt>
                <c:pt idx="626">
                  <c:v>7632.9466521694267</c:v>
                </c:pt>
                <c:pt idx="627">
                  <c:v>7620.9277208747271</c:v>
                </c:pt>
                <c:pt idx="628">
                  <c:v>7614.854509587999</c:v>
                </c:pt>
                <c:pt idx="629">
                  <c:v>7616.9651824005377</c:v>
                </c:pt>
                <c:pt idx="630">
                  <c:v>7604.8939222065592</c:v>
                </c:pt>
                <c:pt idx="631">
                  <c:v>7619.7402448970424</c:v>
                </c:pt>
                <c:pt idx="632">
                  <c:v>7613.3447552060552</c:v>
                </c:pt>
                <c:pt idx="633">
                  <c:v>7601.3363348301191</c:v>
                </c:pt>
                <c:pt idx="634">
                  <c:v>7590.6980419318052</c:v>
                </c:pt>
                <c:pt idx="635">
                  <c:v>7587.2779652752306</c:v>
                </c:pt>
                <c:pt idx="636">
                  <c:v>7575.3670108556471</c:v>
                </c:pt>
                <c:pt idx="637">
                  <c:v>7586.7700374903679</c:v>
                </c:pt>
                <c:pt idx="638">
                  <c:v>7586.8325990854382</c:v>
                </c:pt>
                <c:pt idx="639">
                  <c:v>7574.9781731493667</c:v>
                </c:pt>
                <c:pt idx="640">
                  <c:v>7563.1607345017082</c:v>
                </c:pt>
                <c:pt idx="641">
                  <c:v>7566.1544898602269</c:v>
                </c:pt>
                <c:pt idx="642">
                  <c:v>7577.0677237221435</c:v>
                </c:pt>
                <c:pt idx="643">
                  <c:v>7591.8382101980133</c:v>
                </c:pt>
                <c:pt idx="644">
                  <c:v>7580.9238587461223</c:v>
                </c:pt>
                <c:pt idx="645">
                  <c:v>7572.0996097119196</c:v>
                </c:pt>
                <c:pt idx="646">
                  <c:v>7560.396210006028</c:v>
                </c:pt>
                <c:pt idx="647">
                  <c:v>7551.2848701189805</c:v>
                </c:pt>
                <c:pt idx="648">
                  <c:v>7550.1546260813993</c:v>
                </c:pt>
                <c:pt idx="649">
                  <c:v>7538.5477715491779</c:v>
                </c:pt>
                <c:pt idx="650">
                  <c:v>7526.9678210552465</c:v>
                </c:pt>
                <c:pt idx="651">
                  <c:v>7526.3340072899719</c:v>
                </c:pt>
                <c:pt idx="652">
                  <c:v>7514.8082277994818</c:v>
                </c:pt>
                <c:pt idx="653">
                  <c:v>7504.0131672982097</c:v>
                </c:pt>
                <c:pt idx="654">
                  <c:v>7520.227924032627</c:v>
                </c:pt>
                <c:pt idx="655">
                  <c:v>7531.6865624259171</c:v>
                </c:pt>
                <c:pt idx="656">
                  <c:v>7520.2228081452076</c:v>
                </c:pt>
                <c:pt idx="657">
                  <c:v>7515.8274639731126</c:v>
                </c:pt>
                <c:pt idx="658">
                  <c:v>7518.3238202083758</c:v>
                </c:pt>
                <c:pt idx="659">
                  <c:v>7506.9324204807872</c:v>
                </c:pt>
                <c:pt idx="660">
                  <c:v>7501.0171266174139</c:v>
                </c:pt>
                <c:pt idx="661">
                  <c:v>7498.9976258151755</c:v>
                </c:pt>
                <c:pt idx="662">
                  <c:v>7488.0001050708433</c:v>
                </c:pt>
                <c:pt idx="663">
                  <c:v>7506.145220232167</c:v>
                </c:pt>
                <c:pt idx="664">
                  <c:v>7494.8577838107649</c:v>
                </c:pt>
                <c:pt idx="665">
                  <c:v>7534.1877737186469</c:v>
                </c:pt>
                <c:pt idx="666">
                  <c:v>7546.5653074376305</c:v>
                </c:pt>
                <c:pt idx="667">
                  <c:v>7535.2680539833827</c:v>
                </c:pt>
                <c:pt idx="668">
                  <c:v>7551.7879701342954</c:v>
                </c:pt>
                <c:pt idx="669">
                  <c:v>7551.7679229010146</c:v>
                </c:pt>
                <c:pt idx="670">
                  <c:v>7540.5134252513853</c:v>
                </c:pt>
                <c:pt idx="671">
                  <c:v>7529.5883823780005</c:v>
                </c:pt>
                <c:pt idx="672">
                  <c:v>7533.2870877023643</c:v>
                </c:pt>
                <c:pt idx="673">
                  <c:v>7535.1552658041464</c:v>
                </c:pt>
                <c:pt idx="674">
                  <c:v>7532.4873135149228</c:v>
                </c:pt>
                <c:pt idx="675">
                  <c:v>7521.6278808033976</c:v>
                </c:pt>
                <c:pt idx="676">
                  <c:v>7510.5176475968929</c:v>
                </c:pt>
                <c:pt idx="677">
                  <c:v>7499.4403147073281</c:v>
                </c:pt>
                <c:pt idx="678">
                  <c:v>7513.1783519273467</c:v>
                </c:pt>
                <c:pt idx="679">
                  <c:v>7502.1295602333366</c:v>
                </c:pt>
                <c:pt idx="680">
                  <c:v>7504.5858887467784</c:v>
                </c:pt>
                <c:pt idx="681">
                  <c:v>7524.426503470544</c:v>
                </c:pt>
                <c:pt idx="682">
                  <c:v>7513.5801455233759</c:v>
                </c:pt>
                <c:pt idx="683">
                  <c:v>7528.5814145908525</c:v>
                </c:pt>
                <c:pt idx="684">
                  <c:v>7531.9058673765567</c:v>
                </c:pt>
                <c:pt idx="685">
                  <c:v>7539.8873742012793</c:v>
                </c:pt>
                <c:pt idx="686">
                  <c:v>7529.6712425073038</c:v>
                </c:pt>
                <c:pt idx="687">
                  <c:v>7532.9467289280401</c:v>
                </c:pt>
                <c:pt idx="688">
                  <c:v>7522.0135696697989</c:v>
                </c:pt>
                <c:pt idx="689">
                  <c:v>7512.2992704795806</c:v>
                </c:pt>
                <c:pt idx="690">
                  <c:v>7501.4276362241835</c:v>
                </c:pt>
                <c:pt idx="691">
                  <c:v>7491.2394165588958</c:v>
                </c:pt>
                <c:pt idx="692">
                  <c:v>7491.2210990488957</c:v>
                </c:pt>
                <c:pt idx="693">
                  <c:v>7480.4268323355691</c:v>
                </c:pt>
                <c:pt idx="694">
                  <c:v>7476.3681109127301</c:v>
                </c:pt>
                <c:pt idx="695">
                  <c:v>7469.7703240710098</c:v>
                </c:pt>
                <c:pt idx="696">
                  <c:v>7472.9769167720851</c:v>
                </c:pt>
                <c:pt idx="697">
                  <c:v>7468.6354135876272</c:v>
                </c:pt>
                <c:pt idx="698">
                  <c:v>7493.8653421308036</c:v>
                </c:pt>
                <c:pt idx="699">
                  <c:v>7483.1598202134737</c:v>
                </c:pt>
                <c:pt idx="700">
                  <c:v>7499.5249679273356</c:v>
                </c:pt>
                <c:pt idx="701">
                  <c:v>7488.8462061768496</c:v>
                </c:pt>
                <c:pt idx="702">
                  <c:v>7493.1013793410984</c:v>
                </c:pt>
                <c:pt idx="703">
                  <c:v>7500.2578840695551</c:v>
                </c:pt>
                <c:pt idx="704">
                  <c:v>7489.6192204042081</c:v>
                </c:pt>
                <c:pt idx="705">
                  <c:v>7486.4658949756986</c:v>
                </c:pt>
                <c:pt idx="706">
                  <c:v>7489.9754572874062</c:v>
                </c:pt>
                <c:pt idx="707">
                  <c:v>7479.396395907057</c:v>
                </c:pt>
                <c:pt idx="708">
                  <c:v>7468.8471767308838</c:v>
                </c:pt>
                <c:pt idx="709">
                  <c:v>7465.7468179183907</c:v>
                </c:pt>
                <c:pt idx="710">
                  <c:v>7463.694361204175</c:v>
                </c:pt>
                <c:pt idx="711">
                  <c:v>7453.2116444047315</c:v>
                </c:pt>
                <c:pt idx="712">
                  <c:v>7467.2056830725705</c:v>
                </c:pt>
                <c:pt idx="713">
                  <c:v>7456.7474118077625</c:v>
                </c:pt>
                <c:pt idx="714">
                  <c:v>7472.9436176132322</c:v>
                </c:pt>
                <c:pt idx="715">
                  <c:v>7462.5065455215936</c:v>
                </c:pt>
                <c:pt idx="716">
                  <c:v>7484.3375027014745</c:v>
                </c:pt>
                <c:pt idx="717">
                  <c:v>7473.9136343133105</c:v>
                </c:pt>
                <c:pt idx="718">
                  <c:v>7472.7598615445922</c:v>
                </c:pt>
                <c:pt idx="719">
                  <c:v>7472.6243476282652</c:v>
                </c:pt>
                <c:pt idx="720">
                  <c:v>7480.751438887276</c:v>
                </c:pt>
                <c:pt idx="721">
                  <c:v>7497.7198673250523</c:v>
                </c:pt>
                <c:pt idx="722">
                  <c:v>7502.0907338410843</c:v>
                </c:pt>
                <c:pt idx="723">
                  <c:v>7519.3480652856588</c:v>
                </c:pt>
                <c:pt idx="724">
                  <c:v>7508.9765507128513</c:v>
                </c:pt>
                <c:pt idx="725">
                  <c:v>7520.5404239755489</c:v>
                </c:pt>
                <c:pt idx="726">
                  <c:v>7510.1958016592143</c:v>
                </c:pt>
                <c:pt idx="727">
                  <c:v>7500.875835043872</c:v>
                </c:pt>
                <c:pt idx="728">
                  <c:v>7491.2948129890237</c:v>
                </c:pt>
                <c:pt idx="729">
                  <c:v>7481.0327652999977</c:v>
                </c:pt>
                <c:pt idx="730">
                  <c:v>7470.7987943488351</c:v>
                </c:pt>
                <c:pt idx="731">
                  <c:v>7478.4614131747876</c:v>
                </c:pt>
                <c:pt idx="732">
                  <c:v>7471.3494128706488</c:v>
                </c:pt>
                <c:pt idx="733">
                  <c:v>7461.5333428117474</c:v>
                </c:pt>
                <c:pt idx="734">
                  <c:v>7454.5837343092708</c:v>
                </c:pt>
                <c:pt idx="735">
                  <c:v>7444.4552238006981</c:v>
                </c:pt>
                <c:pt idx="736">
                  <c:v>7446.4005085706995</c:v>
                </c:pt>
                <c:pt idx="737">
                  <c:v>7460.7253106096077</c:v>
                </c:pt>
                <c:pt idx="738">
                  <c:v>7453.2496530414019</c:v>
                </c:pt>
                <c:pt idx="739">
                  <c:v>7451.7562326611405</c:v>
                </c:pt>
                <c:pt idx="740">
                  <c:v>7452.789125140569</c:v>
                </c:pt>
                <c:pt idx="741">
                  <c:v>7455.0843207419857</c:v>
                </c:pt>
                <c:pt idx="742">
                  <c:v>7452.8640928200821</c:v>
                </c:pt>
                <c:pt idx="743">
                  <c:v>7457.1614460128885</c:v>
                </c:pt>
                <c:pt idx="744">
                  <c:v>7447.1518333336762</c:v>
                </c:pt>
                <c:pt idx="745">
                  <c:v>7437.1690560771967</c:v>
                </c:pt>
                <c:pt idx="746">
                  <c:v>7447.5218537605797</c:v>
                </c:pt>
                <c:pt idx="747">
                  <c:v>7439.5116551573947</c:v>
                </c:pt>
                <c:pt idx="748">
                  <c:v>7456.3110009679694</c:v>
                </c:pt>
                <c:pt idx="749">
                  <c:v>7446.3692529666787</c:v>
                </c:pt>
                <c:pt idx="750">
                  <c:v>7442.6746818728925</c:v>
                </c:pt>
                <c:pt idx="751">
                  <c:v>7432.7775080938054</c:v>
                </c:pt>
                <c:pt idx="752">
                  <c:v>7442.6126941620305</c:v>
                </c:pt>
                <c:pt idx="753">
                  <c:v>7434.9473259075239</c:v>
                </c:pt>
                <c:pt idx="754">
                  <c:v>7427.679370333628</c:v>
                </c:pt>
                <c:pt idx="755">
                  <c:v>7417.8543976215469</c:v>
                </c:pt>
                <c:pt idx="756">
                  <c:v>7419.1277882279664</c:v>
                </c:pt>
                <c:pt idx="757">
                  <c:v>7409.3400206973229</c:v>
                </c:pt>
                <c:pt idx="758">
                  <c:v>7418.737431091703</c:v>
                </c:pt>
                <c:pt idx="759">
                  <c:v>7423.0353124129097</c:v>
                </c:pt>
                <c:pt idx="760">
                  <c:v>7439.9225969722838</c:v>
                </c:pt>
                <c:pt idx="761">
                  <c:v>7432.5015105138928</c:v>
                </c:pt>
                <c:pt idx="762">
                  <c:v>7424.7577711602544</c:v>
                </c:pt>
                <c:pt idx="763">
                  <c:v>7425.1763159350521</c:v>
                </c:pt>
                <c:pt idx="764">
                  <c:v>7435.0245818235617</c:v>
                </c:pt>
                <c:pt idx="765">
                  <c:v>7427.0926349835845</c:v>
                </c:pt>
                <c:pt idx="766">
                  <c:v>7422.9689039119048</c:v>
                </c:pt>
                <c:pt idx="767">
                  <c:v>7418.1944032466854</c:v>
                </c:pt>
                <c:pt idx="768">
                  <c:v>7415.9122099664137</c:v>
                </c:pt>
                <c:pt idx="769">
                  <c:v>7413.5799300501694</c:v>
                </c:pt>
                <c:pt idx="770">
                  <c:v>7415.6915267765453</c:v>
                </c:pt>
                <c:pt idx="771">
                  <c:v>7406.0857087366794</c:v>
                </c:pt>
                <c:pt idx="772">
                  <c:v>7406.5611505242323</c:v>
                </c:pt>
                <c:pt idx="773">
                  <c:v>7409.7036776911837</c:v>
                </c:pt>
                <c:pt idx="774">
                  <c:v>7408.3131335576763</c:v>
                </c:pt>
                <c:pt idx="775">
                  <c:v>7398.766338282474</c:v>
                </c:pt>
                <c:pt idx="776">
                  <c:v>7409.6198752468017</c:v>
                </c:pt>
                <c:pt idx="777">
                  <c:v>7401.1558871587931</c:v>
                </c:pt>
                <c:pt idx="778">
                  <c:v>7391.655045198384</c:v>
                </c:pt>
                <c:pt idx="779">
                  <c:v>7384.7160626346604</c:v>
                </c:pt>
                <c:pt idx="780">
                  <c:v>7385.6162486322946</c:v>
                </c:pt>
                <c:pt idx="781">
                  <c:v>7386.9445441166135</c:v>
                </c:pt>
                <c:pt idx="782">
                  <c:v>7377.5103876107178</c:v>
                </c:pt>
                <c:pt idx="783">
                  <c:v>7377.0083974340041</c:v>
                </c:pt>
                <c:pt idx="784">
                  <c:v>7380.1401099111717</c:v>
                </c:pt>
                <c:pt idx="785">
                  <c:v>7370.750618677188</c:v>
                </c:pt>
                <c:pt idx="786">
                  <c:v>7377.7765757408515</c:v>
                </c:pt>
                <c:pt idx="787">
                  <c:v>7381.0799940409524</c:v>
                </c:pt>
                <c:pt idx="788">
                  <c:v>7372.0516092322205</c:v>
                </c:pt>
                <c:pt idx="789">
                  <c:v>7385.7217822194843</c:v>
                </c:pt>
                <c:pt idx="790">
                  <c:v>7389.0022302537227</c:v>
                </c:pt>
                <c:pt idx="791">
                  <c:v>7379.6726819832002</c:v>
                </c:pt>
                <c:pt idx="792">
                  <c:v>7382.8019467224867</c:v>
                </c:pt>
                <c:pt idx="793">
                  <c:v>7373.5037074948768</c:v>
                </c:pt>
                <c:pt idx="794">
                  <c:v>7368.4439557712267</c:v>
                </c:pt>
                <c:pt idx="795">
                  <c:v>7370.779248280609</c:v>
                </c:pt>
                <c:pt idx="796">
                  <c:v>7374.6654769848947</c:v>
                </c:pt>
                <c:pt idx="797">
                  <c:v>7376.5256725904292</c:v>
                </c:pt>
                <c:pt idx="798">
                  <c:v>7380.3741864998774</c:v>
                </c:pt>
                <c:pt idx="799">
                  <c:v>7388.7285595200001</c:v>
                </c:pt>
                <c:pt idx="800">
                  <c:v>7390.60039178644</c:v>
                </c:pt>
                <c:pt idx="801">
                  <c:v>7381.3851793278527</c:v>
                </c:pt>
                <c:pt idx="802">
                  <c:v>7384.179382287155</c:v>
                </c:pt>
                <c:pt idx="803">
                  <c:v>7374.9950795728673</c:v>
                </c:pt>
                <c:pt idx="804">
                  <c:v>7365.8335950019691</c:v>
                </c:pt>
                <c:pt idx="805">
                  <c:v>7372.3966927219162</c:v>
                </c:pt>
                <c:pt idx="806">
                  <c:v>7363.2611330035497</c:v>
                </c:pt>
                <c:pt idx="807">
                  <c:v>7354.6354700754164</c:v>
                </c:pt>
                <c:pt idx="808">
                  <c:v>7369.6532113519261</c:v>
                </c:pt>
                <c:pt idx="809">
                  <c:v>7370.4068963492773</c:v>
                </c:pt>
                <c:pt idx="810">
                  <c:v>7361.3188483883041</c:v>
                </c:pt>
                <c:pt idx="811">
                  <c:v>7352.2531847819146</c:v>
                </c:pt>
                <c:pt idx="812">
                  <c:v>7354.3285018029055</c:v>
                </c:pt>
                <c:pt idx="813">
                  <c:v>7345.2937002036397</c:v>
                </c:pt>
                <c:pt idx="814">
                  <c:v>7363.5829979965411</c:v>
                </c:pt>
                <c:pt idx="815">
                  <c:v>7372.8109881854152</c:v>
                </c:pt>
                <c:pt idx="816">
                  <c:v>7371.380110343769</c:v>
                </c:pt>
                <c:pt idx="817">
                  <c:v>7365.4323080518725</c:v>
                </c:pt>
                <c:pt idx="818">
                  <c:v>7380.8970692899566</c:v>
                </c:pt>
                <c:pt idx="819">
                  <c:v>7376.5505337819559</c:v>
                </c:pt>
                <c:pt idx="820">
                  <c:v>7368.5518369186602</c:v>
                </c:pt>
                <c:pt idx="821">
                  <c:v>7359.5876619345745</c:v>
                </c:pt>
                <c:pt idx="822">
                  <c:v>7383.0273983124471</c:v>
                </c:pt>
                <c:pt idx="823">
                  <c:v>7392.2438777004782</c:v>
                </c:pt>
                <c:pt idx="824">
                  <c:v>7389.1184166038429</c:v>
                </c:pt>
                <c:pt idx="825">
                  <c:v>7381.771990882703</c:v>
                </c:pt>
                <c:pt idx="826">
                  <c:v>7380.7958181689773</c:v>
                </c:pt>
                <c:pt idx="827">
                  <c:v>7371.8818135576621</c:v>
                </c:pt>
                <c:pt idx="828">
                  <c:v>7365.842571596223</c:v>
                </c:pt>
                <c:pt idx="829">
                  <c:v>7357.3315802485213</c:v>
                </c:pt>
                <c:pt idx="830">
                  <c:v>7355.930268741291</c:v>
                </c:pt>
                <c:pt idx="831">
                  <c:v>7347.0890063990537</c:v>
                </c:pt>
                <c:pt idx="832">
                  <c:v>7348.6973147525587</c:v>
                </c:pt>
                <c:pt idx="833">
                  <c:v>7362.1218131924034</c:v>
                </c:pt>
                <c:pt idx="834">
                  <c:v>7353.3049008412745</c:v>
                </c:pt>
                <c:pt idx="835">
                  <c:v>7354.3233214929314</c:v>
                </c:pt>
                <c:pt idx="836">
                  <c:v>7361.9065408674396</c:v>
                </c:pt>
                <c:pt idx="837">
                  <c:v>7353.1214495298891</c:v>
                </c:pt>
                <c:pt idx="838">
                  <c:v>7344.3573000072074</c:v>
                </c:pt>
                <c:pt idx="839">
                  <c:v>7346.833967238902</c:v>
                </c:pt>
                <c:pt idx="840">
                  <c:v>7353.0622279207682</c:v>
                </c:pt>
                <c:pt idx="841">
                  <c:v>7360.2621427884669</c:v>
                </c:pt>
                <c:pt idx="842">
                  <c:v>7356.2017887733209</c:v>
                </c:pt>
                <c:pt idx="843">
                  <c:v>7364.9545547064045</c:v>
                </c:pt>
                <c:pt idx="844">
                  <c:v>7367.2707174094385</c:v>
                </c:pt>
                <c:pt idx="845">
                  <c:v>7367.7218735750539</c:v>
                </c:pt>
                <c:pt idx="846">
                  <c:v>7376.787951813938</c:v>
                </c:pt>
                <c:pt idx="847">
                  <c:v>7374.8945326540479</c:v>
                </c:pt>
                <c:pt idx="848">
                  <c:v>7376.5116094108998</c:v>
                </c:pt>
                <c:pt idx="849">
                  <c:v>7371.9958491384214</c:v>
                </c:pt>
                <c:pt idx="850">
                  <c:v>7372.6833599531346</c:v>
                </c:pt>
                <c:pt idx="851">
                  <c:v>7370.5745917508539</c:v>
                </c:pt>
                <c:pt idx="852">
                  <c:v>7361.9721377205888</c:v>
                </c:pt>
                <c:pt idx="853">
                  <c:v>7353.3515614469106</c:v>
                </c:pt>
                <c:pt idx="854">
                  <c:v>7375.565992067277</c:v>
                </c:pt>
                <c:pt idx="855">
                  <c:v>7377.3462050747685</c:v>
                </c:pt>
                <c:pt idx="856">
                  <c:v>7383.3176497245768</c:v>
                </c:pt>
                <c:pt idx="857">
                  <c:v>7388.821492934052</c:v>
                </c:pt>
                <c:pt idx="858">
                  <c:v>7392.0389532826084</c:v>
                </c:pt>
                <c:pt idx="859">
                  <c:v>7385.7732858463633</c:v>
                </c:pt>
                <c:pt idx="860">
                  <c:v>7388.7902618079725</c:v>
                </c:pt>
                <c:pt idx="861">
                  <c:v>7389.4637514238793</c:v>
                </c:pt>
                <c:pt idx="862">
                  <c:v>7395.0818502893999</c:v>
                </c:pt>
                <c:pt idx="863">
                  <c:v>7393.9809116733086</c:v>
                </c:pt>
                <c:pt idx="864">
                  <c:v>7396.4740874111767</c:v>
                </c:pt>
                <c:pt idx="865">
                  <c:v>7408.8159551332774</c:v>
                </c:pt>
                <c:pt idx="866">
                  <c:v>7400.7251902849093</c:v>
                </c:pt>
                <c:pt idx="867">
                  <c:v>7397.1608676721335</c:v>
                </c:pt>
                <c:pt idx="868">
                  <c:v>7395.2507913364479</c:v>
                </c:pt>
                <c:pt idx="869">
                  <c:v>7412.2708606277783</c:v>
                </c:pt>
                <c:pt idx="870">
                  <c:v>7403.7607907533493</c:v>
                </c:pt>
                <c:pt idx="871">
                  <c:v>7398.4562957515809</c:v>
                </c:pt>
                <c:pt idx="872">
                  <c:v>7406.4850432505709</c:v>
                </c:pt>
                <c:pt idx="873">
                  <c:v>7425.5992783739894</c:v>
                </c:pt>
                <c:pt idx="874">
                  <c:v>7422.6818368574241</c:v>
                </c:pt>
                <c:pt idx="875">
                  <c:v>7425.6204927480294</c:v>
                </c:pt>
                <c:pt idx="876">
                  <c:v>7417.1549830769391</c:v>
                </c:pt>
                <c:pt idx="877">
                  <c:v>7420.4213113246524</c:v>
                </c:pt>
                <c:pt idx="878">
                  <c:v>7423.2736342257922</c:v>
                </c:pt>
                <c:pt idx="879">
                  <c:v>7426.5596376795074</c:v>
                </c:pt>
                <c:pt idx="880">
                  <c:v>7426.8759664328836</c:v>
                </c:pt>
                <c:pt idx="881">
                  <c:v>7421.0327388344413</c:v>
                </c:pt>
                <c:pt idx="882">
                  <c:v>7423.8594485086305</c:v>
                </c:pt>
                <c:pt idx="883">
                  <c:v>7430.5951529347794</c:v>
                </c:pt>
                <c:pt idx="884">
                  <c:v>7428.8639592300624</c:v>
                </c:pt>
                <c:pt idx="885">
                  <c:v>7438.8544530129166</c:v>
                </c:pt>
                <c:pt idx="886">
                  <c:v>7430.467920371414</c:v>
                </c:pt>
                <c:pt idx="887">
                  <c:v>7427.6845030058494</c:v>
                </c:pt>
                <c:pt idx="888">
                  <c:v>7433.215307082196</c:v>
                </c:pt>
                <c:pt idx="889">
                  <c:v>7425.3307422787593</c:v>
                </c:pt>
                <c:pt idx="890">
                  <c:v>7431.5646495281053</c:v>
                </c:pt>
                <c:pt idx="891">
                  <c:v>7424.7319829369553</c:v>
                </c:pt>
                <c:pt idx="892">
                  <c:v>7426.9278709403734</c:v>
                </c:pt>
                <c:pt idx="893">
                  <c:v>7426.8336393684358</c:v>
                </c:pt>
                <c:pt idx="894">
                  <c:v>7424.2668494931168</c:v>
                </c:pt>
                <c:pt idx="895">
                  <c:v>7415.9808373843071</c:v>
                </c:pt>
                <c:pt idx="896">
                  <c:v>7425.0601798160651</c:v>
                </c:pt>
                <c:pt idx="897">
                  <c:v>7417.8547772910642</c:v>
                </c:pt>
                <c:pt idx="898">
                  <c:v>7409.603548395301</c:v>
                </c:pt>
                <c:pt idx="899">
                  <c:v>7410.4009305881236</c:v>
                </c:pt>
                <c:pt idx="900">
                  <c:v>7403.0727270290954</c:v>
                </c:pt>
                <c:pt idx="901">
                  <c:v>7405.566320926192</c:v>
                </c:pt>
                <c:pt idx="902">
                  <c:v>7401.7229613726795</c:v>
                </c:pt>
                <c:pt idx="903">
                  <c:v>7402.4605513282304</c:v>
                </c:pt>
                <c:pt idx="904">
                  <c:v>7397.6055173547029</c:v>
                </c:pt>
                <c:pt idx="905">
                  <c:v>7390.1744465992051</c:v>
                </c:pt>
                <c:pt idx="906">
                  <c:v>7382.0265144640352</c:v>
                </c:pt>
                <c:pt idx="907">
                  <c:v>7378.7311600178309</c:v>
                </c:pt>
                <c:pt idx="908">
                  <c:v>7377.7062956466207</c:v>
                </c:pt>
                <c:pt idx="909">
                  <c:v>7369.5989260909646</c:v>
                </c:pt>
                <c:pt idx="910">
                  <c:v>7369.354230684532</c:v>
                </c:pt>
                <c:pt idx="911">
                  <c:v>7374.8832141892744</c:v>
                </c:pt>
                <c:pt idx="912">
                  <c:v>7366.8055764957489</c:v>
                </c:pt>
                <c:pt idx="913">
                  <c:v>7369.6468775925559</c:v>
                </c:pt>
                <c:pt idx="914">
                  <c:v>7382.8647229655071</c:v>
                </c:pt>
                <c:pt idx="915">
                  <c:v>7374.8048269797373</c:v>
                </c:pt>
                <c:pt idx="916">
                  <c:v>7377.4071876620819</c:v>
                </c:pt>
                <c:pt idx="917">
                  <c:v>7382.3991299206464</c:v>
                </c:pt>
                <c:pt idx="918">
                  <c:v>7383.5222457262589</c:v>
                </c:pt>
                <c:pt idx="919">
                  <c:v>7388.3563050944522</c:v>
                </c:pt>
                <c:pt idx="920">
                  <c:v>7380.3342027002127</c:v>
                </c:pt>
                <c:pt idx="921">
                  <c:v>7389.5388018488829</c:v>
                </c:pt>
                <c:pt idx="922">
                  <c:v>7385.2794157370909</c:v>
                </c:pt>
                <c:pt idx="923">
                  <c:v>7389.1519626269928</c:v>
                </c:pt>
                <c:pt idx="924">
                  <c:v>7381.1636902349637</c:v>
                </c:pt>
                <c:pt idx="925">
                  <c:v>7373.192671131038</c:v>
                </c:pt>
                <c:pt idx="926">
                  <c:v>7375.2024375470673</c:v>
                </c:pt>
                <c:pt idx="927">
                  <c:v>7374.749899086386</c:v>
                </c:pt>
                <c:pt idx="928">
                  <c:v>7377.8145187203545</c:v>
                </c:pt>
                <c:pt idx="929">
                  <c:v>7378.2096051113904</c:v>
                </c:pt>
                <c:pt idx="930">
                  <c:v>7370.2845679415605</c:v>
                </c:pt>
                <c:pt idx="931">
                  <c:v>7362.3765372892622</c:v>
                </c:pt>
                <c:pt idx="932">
                  <c:v>7354.4854584711602</c:v>
                </c:pt>
                <c:pt idx="933">
                  <c:v>7355.7846915464361</c:v>
                </c:pt>
                <c:pt idx="934">
                  <c:v>7369.9461672195102</c:v>
                </c:pt>
                <c:pt idx="935">
                  <c:v>7370.9849665592646</c:v>
                </c:pt>
                <c:pt idx="936">
                  <c:v>7384.925676120326</c:v>
                </c:pt>
                <c:pt idx="937">
                  <c:v>7391.8413001199278</c:v>
                </c:pt>
                <c:pt idx="938">
                  <c:v>7383.9692646565418</c:v>
                </c:pt>
                <c:pt idx="939">
                  <c:v>7376.1139782047794</c:v>
                </c:pt>
                <c:pt idx="940">
                  <c:v>7368.7487607682242</c:v>
                </c:pt>
                <c:pt idx="941">
                  <c:v>7384.9452996412738</c:v>
                </c:pt>
                <c:pt idx="942">
                  <c:v>7384.8868782297823</c:v>
                </c:pt>
                <c:pt idx="943">
                  <c:v>7390.3827843908402</c:v>
                </c:pt>
                <c:pt idx="944">
                  <c:v>7383.0811011031383</c:v>
                </c:pt>
                <c:pt idx="945">
                  <c:v>7401.2501794752261</c:v>
                </c:pt>
                <c:pt idx="946">
                  <c:v>7400.6175926951673</c:v>
                </c:pt>
                <c:pt idx="947">
                  <c:v>7395.3210651432801</c:v>
                </c:pt>
                <c:pt idx="948">
                  <c:v>7393.7064111356431</c:v>
                </c:pt>
                <c:pt idx="949">
                  <c:v>7392.9799556343069</c:v>
                </c:pt>
                <c:pt idx="950">
                  <c:v>7394.2866302880457</c:v>
                </c:pt>
                <c:pt idx="951">
                  <c:v>7409.518401981537</c:v>
                </c:pt>
                <c:pt idx="952">
                  <c:v>7403.9784796116382</c:v>
                </c:pt>
                <c:pt idx="953">
                  <c:v>7410.9977400179669</c:v>
                </c:pt>
                <c:pt idx="954">
                  <c:v>7412.1534835880047</c:v>
                </c:pt>
                <c:pt idx="955">
                  <c:v>7412.0805995311894</c:v>
                </c:pt>
                <c:pt idx="956">
                  <c:v>7414.9677267103534</c:v>
                </c:pt>
                <c:pt idx="957">
                  <c:v>7413.7936618300782</c:v>
                </c:pt>
                <c:pt idx="958">
                  <c:v>7411.4992770605859</c:v>
                </c:pt>
                <c:pt idx="959">
                  <c:v>7403.7789653136479</c:v>
                </c:pt>
                <c:pt idx="960">
                  <c:v>7407.384706100077</c:v>
                </c:pt>
                <c:pt idx="961">
                  <c:v>7408.7211619304135</c:v>
                </c:pt>
                <c:pt idx="962">
                  <c:v>7403.3969949298744</c:v>
                </c:pt>
                <c:pt idx="963">
                  <c:v>7407.9285818463986</c:v>
                </c:pt>
                <c:pt idx="964">
                  <c:v>7400.2519719170241</c:v>
                </c:pt>
                <c:pt idx="965">
                  <c:v>7405.9664663705271</c:v>
                </c:pt>
                <c:pt idx="966">
                  <c:v>7406.2056964757467</c:v>
                </c:pt>
                <c:pt idx="967">
                  <c:v>7398.8622359759856</c:v>
                </c:pt>
                <c:pt idx="968">
                  <c:v>7393.2927411357605</c:v>
                </c:pt>
                <c:pt idx="969">
                  <c:v>7385.670789856239</c:v>
                </c:pt>
                <c:pt idx="970">
                  <c:v>7389.8196164653391</c:v>
                </c:pt>
                <c:pt idx="971">
                  <c:v>7386.512862679263</c:v>
                </c:pt>
                <c:pt idx="972">
                  <c:v>7387.0684712796374</c:v>
                </c:pt>
                <c:pt idx="973">
                  <c:v>7379.4860067925174</c:v>
                </c:pt>
                <c:pt idx="974">
                  <c:v>7384.2682972546045</c:v>
                </c:pt>
                <c:pt idx="975">
                  <c:v>7378.7928602797692</c:v>
                </c:pt>
                <c:pt idx="976">
                  <c:v>7390.0565378147867</c:v>
                </c:pt>
                <c:pt idx="977">
                  <c:v>7382.5002427863456</c:v>
                </c:pt>
                <c:pt idx="978">
                  <c:v>7380.6074906826298</c:v>
                </c:pt>
                <c:pt idx="979">
                  <c:v>7377.6422909413695</c:v>
                </c:pt>
                <c:pt idx="980">
                  <c:v>7371.2723703359216</c:v>
                </c:pt>
                <c:pt idx="981">
                  <c:v>7368.5739377652699</c:v>
                </c:pt>
                <c:pt idx="982">
                  <c:v>7368.2405066174515</c:v>
                </c:pt>
                <c:pt idx="983">
                  <c:v>7360.752457322109</c:v>
                </c:pt>
                <c:pt idx="984">
                  <c:v>7360.1534070195539</c:v>
                </c:pt>
                <c:pt idx="985">
                  <c:v>7357.7919424259317</c:v>
                </c:pt>
                <c:pt idx="986">
                  <c:v>7360.333106455394</c:v>
                </c:pt>
                <c:pt idx="987">
                  <c:v>7352.9629427654963</c:v>
                </c:pt>
                <c:pt idx="988">
                  <c:v>7365.5049167198331</c:v>
                </c:pt>
                <c:pt idx="989">
                  <c:v>7367.6555274122957</c:v>
                </c:pt>
                <c:pt idx="990">
                  <c:v>7369.4105082890737</c:v>
                </c:pt>
                <c:pt idx="991">
                  <c:v>7365.515122367523</c:v>
                </c:pt>
                <c:pt idx="992">
                  <c:v>7369.0096097180367</c:v>
                </c:pt>
                <c:pt idx="993">
                  <c:v>7365.5616262413887</c:v>
                </c:pt>
                <c:pt idx="994">
                  <c:v>7358.1590517426539</c:v>
                </c:pt>
                <c:pt idx="995">
                  <c:v>7364.0880847040617</c:v>
                </c:pt>
                <c:pt idx="996">
                  <c:v>7356.7018378788816</c:v>
                </c:pt>
                <c:pt idx="997">
                  <c:v>7349.3303931515484</c:v>
                </c:pt>
                <c:pt idx="998">
                  <c:v>7357.6245976666796</c:v>
                </c:pt>
                <c:pt idx="999">
                  <c:v>7366.5555925721137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4E-7442-9EE2-F5217D967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046815"/>
        <c:axId val="137108687"/>
      </c:lineChart>
      <c:catAx>
        <c:axId val="14830468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7108687"/>
        <c:crosses val="autoZero"/>
        <c:auto val="1"/>
        <c:lblAlgn val="ctr"/>
        <c:lblOffset val="100"/>
        <c:noMultiLvlLbl val="0"/>
      </c:catAx>
      <c:valAx>
        <c:axId val="13710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83046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75</xdr:col>
      <xdr:colOff>0</xdr:colOff>
      <xdr:row>14</xdr:row>
      <xdr:rowOff>0</xdr:rowOff>
    </xdr:from>
    <xdr:to>
      <xdr:col>81</xdr:col>
      <xdr:colOff>1707931</xdr:colOff>
      <xdr:row>32</xdr:row>
      <xdr:rowOff>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C7ECA69C-E5B8-5A40-B95D-9444ABE01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Quentin PUZENAT" id="{27B4FCF3-5AB2-EF4A-9F25-016C96F8DD8A}" userId="S::quentin.puzenat@telecom-sudparis.eu::8ec96e94-14af-4778-a2d9-0b65cc64d424" providerId="AD"/>
</personList>
</file>

<file path=xl/theme/theme1.xml><?xml version="1.0" encoding="utf-8"?>
<a:theme xmlns:a="http://schemas.openxmlformats.org/drawingml/2006/main" name="Thème Office">
  <a:themeElements>
    <a:clrScheme name="Sillage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D8" dT="2021-10-08T10:20:54.50" personId="{27B4FCF3-5AB2-EF4A-9F25-016C96F8DD8A}" id="{2A9EE5D9-5989-B247-9670-69DB08DF0B59}">
    <text>pour le rating, aller lire dans la table Moody’s ou S&amp;P ou Fitch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G8" dT="2021-10-08T10:20:54.50" personId="{27B4FCF3-5AB2-EF4A-9F25-016C96F8DD8A}" id="{603780D6-ACA9-3146-9B7C-4FE446619969}">
    <text>pour le rating, aller lire dans la table Moody’s ou S&amp;P ou Fitch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R3" dT="2021-10-08T14:32:05.00" personId="{27B4FCF3-5AB2-EF4A-9F25-016C96F8DD8A}" id="{B9BC8B77-E8DE-7949-B314-782F236C062B}">
    <text xml:space="preserve">on crée des échantillons de loi uniforme pour ensuite s’en servir pour calculer l’inverse de la loi beta de ces echantillons
</text>
  </threadedComment>
  <threadedComment ref="AC3" dT="2021-10-08T14:32:54.27" personId="{27B4FCF3-5AB2-EF4A-9F25-016C96F8DD8A}" id="{17B6C5DD-FFDA-6B44-8DE2-4BEC2182EC35}">
    <text xml:space="preserve">en prenant l’inverse de la loi beta des echantillons uniforme, on a des LGD qui suivent une loi beta
</text>
  </threadedComment>
  <threadedComment ref="CC8" dT="2021-10-08T10:20:54.50" personId="{27B4FCF3-5AB2-EF4A-9F25-016C96F8DD8A}" id="{332990B7-08A2-AC4F-9CB4-DEF1D5C2CE4E}">
    <text>pour le rating, aller lire dans la table Moody’s ou S&amp;P ou Fitch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R3" dT="2021-10-08T14:32:05.00" personId="{27B4FCF3-5AB2-EF4A-9F25-016C96F8DD8A}" id="{40A78C18-8F0B-5B43-8982-920877F3405B}">
    <text xml:space="preserve">on crée des échantillons de loi uniforme pour ensuite s’en servir pour calculer l’inverse de la loi beta de ces echantillons
</text>
  </threadedComment>
  <threadedComment ref="AC3" dT="2021-10-08T14:32:54.27" personId="{27B4FCF3-5AB2-EF4A-9F25-016C96F8DD8A}" id="{F4E93576-9BDC-CD47-A83E-E00CEEC50402}">
    <text xml:space="preserve">en prenant l’inverse de la loi beta des echantillons uniforme, on a des LGD qui suivent une loi beta
</text>
  </threadedComment>
  <threadedComment ref="BV4" dT="2021-10-08T15:38:27.01" personId="{27B4FCF3-5AB2-EF4A-9F25-016C96F8DD8A}" id="{76346121-13DD-394B-93A5-D890BBE902D6}">
    <text xml:space="preserve">est ce qu’on a le bon prix ??
</text>
  </threadedComment>
  <threadedComment ref="CD8" dT="2021-10-08T10:20:54.50" personId="{27B4FCF3-5AB2-EF4A-9F25-016C96F8DD8A}" id="{86B1CC52-ADFB-7842-BF77-F0FC0EFE3EE6}">
    <text>pour le rating, aller lire dans la table Moody’s ou S&amp;P ou Fitch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4F6FD-924B-1C42-B300-FFFCE334604A}">
  <dimension ref="A2:O39"/>
  <sheetViews>
    <sheetView zoomScale="101" workbookViewId="0">
      <selection activeCell="C15" sqref="C15"/>
    </sheetView>
  </sheetViews>
  <sheetFormatPr baseColWidth="10" defaultRowHeight="21" x14ac:dyDescent="0.2"/>
  <cols>
    <col min="1" max="1" width="10.83203125" style="3"/>
    <col min="2" max="2" width="32.5" style="3" customWidth="1"/>
    <col min="3" max="5" width="10.83203125" style="3"/>
    <col min="6" max="6" width="15.83203125" style="3" customWidth="1"/>
    <col min="7" max="7" width="10.83203125" style="3"/>
    <col min="8" max="8" width="12.6640625" style="3" customWidth="1"/>
    <col min="9" max="9" width="10.83203125" style="3"/>
    <col min="10" max="10" width="13" style="3" customWidth="1"/>
    <col min="11" max="16384" width="10.83203125" style="3"/>
  </cols>
  <sheetData>
    <row r="2" spans="1:15" x14ac:dyDescent="0.2">
      <c r="B2" s="1" t="s">
        <v>0</v>
      </c>
      <c r="C2" s="1"/>
      <c r="D2" s="1"/>
      <c r="E2" s="1"/>
    </row>
    <row r="5" spans="1:15" x14ac:dyDescent="0.2">
      <c r="B5" s="8"/>
      <c r="C5" s="4" t="s">
        <v>1</v>
      </c>
      <c r="D5" s="4" t="s">
        <v>2</v>
      </c>
      <c r="E5" s="4" t="s">
        <v>3</v>
      </c>
      <c r="F5" s="4" t="s">
        <v>4</v>
      </c>
      <c r="G5" s="4" t="s">
        <v>5</v>
      </c>
      <c r="H5" s="4" t="s">
        <v>6</v>
      </c>
      <c r="I5" s="4" t="s">
        <v>7</v>
      </c>
      <c r="J5" s="4" t="s">
        <v>8</v>
      </c>
      <c r="K5" s="4" t="s">
        <v>9</v>
      </c>
      <c r="L5" s="4" t="s">
        <v>10</v>
      </c>
      <c r="M5" s="4" t="s">
        <v>13</v>
      </c>
      <c r="O5" s="10"/>
    </row>
    <row r="6" spans="1:15" x14ac:dyDescent="0.2">
      <c r="B6" s="2" t="s">
        <v>11</v>
      </c>
      <c r="C6" s="3">
        <v>10000</v>
      </c>
      <c r="D6" s="3">
        <v>9000</v>
      </c>
      <c r="E6" s="3">
        <v>10000</v>
      </c>
      <c r="F6" s="3">
        <v>10000</v>
      </c>
      <c r="G6" s="3">
        <v>10000</v>
      </c>
      <c r="H6" s="3">
        <v>9000</v>
      </c>
      <c r="I6" s="3">
        <v>8000</v>
      </c>
      <c r="J6" s="3">
        <v>10000</v>
      </c>
      <c r="K6" s="3">
        <v>10000</v>
      </c>
      <c r="L6" s="3">
        <v>10000</v>
      </c>
      <c r="M6" s="3">
        <f>SUM(C6:L6)</f>
        <v>96000</v>
      </c>
    </row>
    <row r="7" spans="1:15" x14ac:dyDescent="0.2">
      <c r="B7" s="2" t="s">
        <v>12</v>
      </c>
      <c r="C7" s="3" t="s">
        <v>16</v>
      </c>
      <c r="D7" s="3" t="s">
        <v>19</v>
      </c>
      <c r="E7" s="3" t="s">
        <v>21</v>
      </c>
      <c r="F7" s="3" t="s">
        <v>20</v>
      </c>
      <c r="G7" s="3" t="s">
        <v>23</v>
      </c>
      <c r="H7" s="3" t="s">
        <v>16</v>
      </c>
      <c r="I7" s="3" t="s">
        <v>19</v>
      </c>
      <c r="J7" s="3" t="s">
        <v>17</v>
      </c>
      <c r="K7" s="3" t="s">
        <v>18</v>
      </c>
      <c r="L7" s="3" t="s">
        <v>22</v>
      </c>
    </row>
    <row r="8" spans="1:15" x14ac:dyDescent="0.2">
      <c r="B8" s="2" t="s">
        <v>25</v>
      </c>
      <c r="C8" s="7">
        <f>VLOOKUP(C7,$D$27:$E$37,2,0)</f>
        <v>1E-3</v>
      </c>
      <c r="D8" s="7">
        <f>VLOOKUP(D7,$D$27:$E$37,2,0)</f>
        <v>3.7600000000000001E-2</v>
      </c>
      <c r="E8" s="7">
        <f>VLOOKUP(E7,$D$27:$E$37,2,0)</f>
        <v>0.15</v>
      </c>
      <c r="F8" s="7">
        <f>VLOOKUP(F7,$D$27:$E$37,2,0)</f>
        <v>7.0499999999999993E-2</v>
      </c>
      <c r="G8" s="7">
        <f>VLOOKUP(G7,$D$27:$E$37,2,0)</f>
        <v>0.5</v>
      </c>
      <c r="H8" s="7">
        <f>VLOOKUP(H7,$D$27:$E$37,2,0)</f>
        <v>1E-3</v>
      </c>
      <c r="I8" s="7">
        <f>VLOOKUP(I7,$D$27:$E$37,2,0)</f>
        <v>3.7600000000000001E-2</v>
      </c>
      <c r="J8" s="7">
        <f>VLOOKUP(J7,$D$27:$E$37,2,0)</f>
        <v>5.0000000000000001E-3</v>
      </c>
      <c r="K8" s="7">
        <f>VLOOKUP(K7,$D$27:$E$37,2,0)</f>
        <v>1.24E-2</v>
      </c>
      <c r="L8" s="7">
        <f>VLOOKUP(L7,$D$27:$E$37,2,0)</f>
        <v>0.25</v>
      </c>
      <c r="M8" s="7"/>
      <c r="N8" s="7"/>
      <c r="O8" s="7"/>
    </row>
    <row r="9" spans="1:15" x14ac:dyDescent="0.2">
      <c r="B9" s="4" t="s">
        <v>26</v>
      </c>
      <c r="C9" s="11">
        <v>0.45</v>
      </c>
      <c r="D9" s="11">
        <v>0.45</v>
      </c>
      <c r="E9" s="11">
        <v>0.45</v>
      </c>
      <c r="F9" s="11">
        <v>0.45</v>
      </c>
      <c r="G9" s="11">
        <v>0.45</v>
      </c>
      <c r="H9" s="11">
        <v>0.45</v>
      </c>
      <c r="I9" s="11">
        <v>0.45</v>
      </c>
      <c r="J9" s="11">
        <v>0.45</v>
      </c>
      <c r="K9" s="11">
        <v>0.45</v>
      </c>
      <c r="L9" s="11">
        <v>0.45</v>
      </c>
      <c r="M9" s="11"/>
      <c r="N9" s="15"/>
      <c r="O9" s="15"/>
    </row>
    <row r="10" spans="1:15" x14ac:dyDescent="0.2">
      <c r="B10" s="10" t="s">
        <v>95</v>
      </c>
      <c r="C10" s="15" t="s">
        <v>98</v>
      </c>
      <c r="D10" s="15" t="s">
        <v>98</v>
      </c>
      <c r="E10" s="15" t="s">
        <v>97</v>
      </c>
      <c r="F10" s="15" t="s">
        <v>99</v>
      </c>
      <c r="G10" s="15" t="s">
        <v>99</v>
      </c>
      <c r="H10" s="15" t="s">
        <v>98</v>
      </c>
      <c r="I10" s="15" t="s">
        <v>99</v>
      </c>
      <c r="J10" s="15" t="s">
        <v>97</v>
      </c>
      <c r="K10" s="15" t="s">
        <v>97</v>
      </c>
      <c r="L10" s="15" t="s">
        <v>97</v>
      </c>
      <c r="M10" s="15"/>
      <c r="N10" s="15"/>
      <c r="O10" s="15"/>
    </row>
    <row r="11" spans="1:15" x14ac:dyDescent="0.2">
      <c r="B11" s="10" t="s">
        <v>104</v>
      </c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</row>
    <row r="12" spans="1:15" x14ac:dyDescent="0.2">
      <c r="B12" s="4" t="s">
        <v>96</v>
      </c>
      <c r="C12" s="9" t="str">
        <f>VLOOKUP(C10,$H$27:$J$29,3,0)</f>
        <v>X2</v>
      </c>
      <c r="D12" s="9" t="str">
        <f t="shared" ref="D12:L12" si="0">VLOOKUP(D10,$H$27:$J$29,3,0)</f>
        <v>X2</v>
      </c>
      <c r="E12" s="9" t="str">
        <f t="shared" si="0"/>
        <v>X1</v>
      </c>
      <c r="F12" s="9" t="str">
        <f t="shared" si="0"/>
        <v>X3</v>
      </c>
      <c r="G12" s="9" t="str">
        <f t="shared" si="0"/>
        <v>X3</v>
      </c>
      <c r="H12" s="9" t="str">
        <f t="shared" si="0"/>
        <v>X2</v>
      </c>
      <c r="I12" s="9" t="str">
        <f t="shared" si="0"/>
        <v>X3</v>
      </c>
      <c r="J12" s="9" t="str">
        <f t="shared" si="0"/>
        <v>X1</v>
      </c>
      <c r="K12" s="9" t="str">
        <f t="shared" si="0"/>
        <v>X1</v>
      </c>
      <c r="L12" s="9" t="str">
        <f t="shared" si="0"/>
        <v>X1</v>
      </c>
      <c r="M12" s="15"/>
      <c r="N12" s="15"/>
      <c r="O12" s="15"/>
    </row>
    <row r="13" spans="1:15" x14ac:dyDescent="0.2">
      <c r="B13" s="2" t="s">
        <v>27</v>
      </c>
      <c r="C13" s="13">
        <f>_xlfn.NORM.S.INV(C8)</f>
        <v>-3.0902323061678132</v>
      </c>
      <c r="D13" s="13">
        <f t="shared" ref="D13:M13" si="1">_xlfn.NORM.S.INV(D8)</f>
        <v>-1.7792425816483202</v>
      </c>
      <c r="E13" s="13">
        <f t="shared" si="1"/>
        <v>-1.0364333894937898</v>
      </c>
      <c r="F13" s="13">
        <f t="shared" si="1"/>
        <v>-1.4720773171593675</v>
      </c>
      <c r="G13" s="13">
        <f t="shared" si="1"/>
        <v>0</v>
      </c>
      <c r="H13" s="13">
        <f t="shared" si="1"/>
        <v>-3.0902323061678132</v>
      </c>
      <c r="I13" s="13">
        <f t="shared" si="1"/>
        <v>-1.7792425816483202</v>
      </c>
      <c r="J13" s="13">
        <f t="shared" si="1"/>
        <v>-2.5758293035488999</v>
      </c>
      <c r="K13" s="13">
        <f t="shared" si="1"/>
        <v>-2.2445038731653928</v>
      </c>
      <c r="L13" s="13">
        <f t="shared" si="1"/>
        <v>-0.67448975019608193</v>
      </c>
      <c r="M13" s="13"/>
      <c r="N13" s="13"/>
      <c r="O13" s="13"/>
    </row>
    <row r="14" spans="1:15" x14ac:dyDescent="0.25">
      <c r="A14" s="3" t="s">
        <v>129</v>
      </c>
      <c r="B14" s="45" t="s">
        <v>127</v>
      </c>
      <c r="C14" s="44">
        <v>0.8451799134934227</v>
      </c>
      <c r="D14" s="44">
        <v>0.93880608395617737</v>
      </c>
      <c r="E14" s="44">
        <v>0.51385305147331817</v>
      </c>
      <c r="F14" s="44">
        <v>0.32823611205827263</v>
      </c>
      <c r="G14" s="44">
        <v>0.66433536338821764</v>
      </c>
      <c r="H14" s="44">
        <v>0.48445246577470213</v>
      </c>
      <c r="I14" s="44">
        <v>0.19259227541861695</v>
      </c>
      <c r="J14" s="44">
        <v>0.8983729606952392</v>
      </c>
      <c r="K14" s="44">
        <v>0.95435040488576073</v>
      </c>
      <c r="L14" s="44">
        <v>0.76725491498003473</v>
      </c>
      <c r="M14" s="13"/>
      <c r="N14" s="13"/>
      <c r="O14" s="13"/>
    </row>
    <row r="15" spans="1:15" x14ac:dyDescent="0.2">
      <c r="A15" s="3">
        <v>0.5</v>
      </c>
      <c r="B15" s="2" t="s">
        <v>128</v>
      </c>
      <c r="C15" s="13">
        <f>C13 - lambda*LN(C14)</f>
        <v>-3.0061294267121164</v>
      </c>
      <c r="D15" s="13" cm="1">
        <f t="array" ref="D15">D13 - lambda*LN(D14)</f>
        <v>-1.7476694144186213</v>
      </c>
      <c r="E15" s="13" cm="1">
        <f t="array" ref="E15">E13 - lambda*LN(E14)</f>
        <v>-0.70352441625521056</v>
      </c>
      <c r="F15" s="13" cm="1">
        <f t="array" ref="F15">F13 - lambda*LN(F14)</f>
        <v>-0.9150662792932196</v>
      </c>
      <c r="G15" s="13" cm="1">
        <f t="array" ref="G15">G13 - lambda*LN(G14)</f>
        <v>0.20448409583228652</v>
      </c>
      <c r="H15" s="13" cm="1">
        <f t="array" ref="H15">H13 - lambda*LN(H14)</f>
        <v>-2.7278643250075438</v>
      </c>
      <c r="I15" s="13" cm="1">
        <f t="array" ref="I15">I13 - lambda*LN(I14)</f>
        <v>-0.95565263800673161</v>
      </c>
      <c r="J15" s="13" cm="1">
        <f t="array" ref="J15">J13 - lambda*LN(J14)</f>
        <v>-2.5222443169544584</v>
      </c>
      <c r="K15" s="13" cm="1">
        <f t="array" ref="K15">K13 - lambda*LN(K14)</f>
        <v>-2.221141686038683</v>
      </c>
      <c r="L15" s="13" cm="1">
        <f t="array" ref="L15">L13 - lambda*LN(L14)</f>
        <v>-0.54202166042938527</v>
      </c>
      <c r="M15" s="13"/>
      <c r="N15" s="13"/>
      <c r="O15" s="13"/>
    </row>
    <row r="16" spans="1:15" x14ac:dyDescent="0.2">
      <c r="B16" s="2" t="s">
        <v>28</v>
      </c>
      <c r="C16" s="14">
        <v>0.1</v>
      </c>
    </row>
    <row r="17" spans="2:13" x14ac:dyDescent="0.2">
      <c r="B17" s="2" t="s">
        <v>100</v>
      </c>
      <c r="C17" s="15">
        <f>VLOOKUP(C10,$H$27:$I$29,2,0)</f>
        <v>0.12</v>
      </c>
      <c r="D17" s="15">
        <f>VLOOKUP(D10,$H$27:$I$29,2,0)</f>
        <v>0.12</v>
      </c>
      <c r="E17" s="15">
        <f>VLOOKUP(E10,$H$27:$I$29,2,0)</f>
        <v>0.17</v>
      </c>
      <c r="F17" s="15">
        <f>VLOOKUP(F10,$H$27:$I$29,2,0)</f>
        <v>0.15</v>
      </c>
      <c r="G17" s="15">
        <f>VLOOKUP(G10,$H$27:$I$29,2,0)</f>
        <v>0.15</v>
      </c>
      <c r="H17" s="15">
        <f>VLOOKUP(H10,$H$27:$I$29,2,0)</f>
        <v>0.12</v>
      </c>
      <c r="I17" s="15">
        <f>VLOOKUP(I10,$H$27:$I$29,2,0)</f>
        <v>0.15</v>
      </c>
      <c r="J17" s="15">
        <f>VLOOKUP(J10,$H$27:$I$29,2,0)</f>
        <v>0.17</v>
      </c>
      <c r="K17" s="15">
        <f>VLOOKUP(K10,$H$27:$I$29,2,0)</f>
        <v>0.17</v>
      </c>
      <c r="L17" s="15">
        <f>VLOOKUP(L10,$H$27:$I$29,2,0)</f>
        <v>0.17</v>
      </c>
    </row>
    <row r="18" spans="2:13" x14ac:dyDescent="0.2">
      <c r="B18" s="2" t="s">
        <v>84</v>
      </c>
      <c r="C18" s="3">
        <f>C8*C6*C9</f>
        <v>4.5</v>
      </c>
      <c r="D18" s="3">
        <f>D8*D6*D9</f>
        <v>152.28000000000003</v>
      </c>
      <c r="E18" s="3">
        <f t="shared" ref="D18:M18" si="2">E8*E6*E9</f>
        <v>675</v>
      </c>
      <c r="F18" s="3">
        <f t="shared" si="2"/>
        <v>317.24999999999994</v>
      </c>
      <c r="G18" s="3">
        <f t="shared" si="2"/>
        <v>2250</v>
      </c>
      <c r="H18" s="3">
        <f t="shared" si="2"/>
        <v>4.05</v>
      </c>
      <c r="I18" s="3">
        <f t="shared" si="2"/>
        <v>135.36000000000001</v>
      </c>
      <c r="J18" s="3">
        <f t="shared" si="2"/>
        <v>22.5</v>
      </c>
      <c r="K18" s="3">
        <f t="shared" si="2"/>
        <v>55.800000000000004</v>
      </c>
      <c r="L18" s="3">
        <f t="shared" si="2"/>
        <v>1125</v>
      </c>
      <c r="M18" s="16">
        <f>SUM(C18:L18)</f>
        <v>4741.74</v>
      </c>
    </row>
    <row r="20" spans="2:13" x14ac:dyDescent="0.2">
      <c r="B20" s="10"/>
    </row>
    <row r="26" spans="2:13" x14ac:dyDescent="0.2">
      <c r="D26" s="4" t="s">
        <v>12</v>
      </c>
      <c r="E26" s="4" t="s">
        <v>14</v>
      </c>
      <c r="H26" s="4" t="s">
        <v>95</v>
      </c>
      <c r="I26" s="9"/>
      <c r="J26" s="9"/>
    </row>
    <row r="27" spans="2:13" x14ac:dyDescent="0.2">
      <c r="D27" s="3" t="s">
        <v>15</v>
      </c>
      <c r="E27" s="7">
        <v>2.9999999999999997E-4</v>
      </c>
      <c r="H27" s="3" t="s">
        <v>97</v>
      </c>
      <c r="I27" s="14">
        <v>0.17</v>
      </c>
      <c r="J27" s="3" t="s">
        <v>101</v>
      </c>
    </row>
    <row r="28" spans="2:13" x14ac:dyDescent="0.2">
      <c r="D28" s="3" t="s">
        <v>16</v>
      </c>
      <c r="E28" s="7">
        <v>1E-3</v>
      </c>
      <c r="H28" s="3" t="s">
        <v>98</v>
      </c>
      <c r="I28" s="14">
        <v>0.12</v>
      </c>
      <c r="J28" s="3" t="s">
        <v>102</v>
      </c>
    </row>
    <row r="29" spans="2:13" x14ac:dyDescent="0.2">
      <c r="D29" s="3" t="s">
        <v>17</v>
      </c>
      <c r="E29" s="7">
        <v>5.0000000000000001E-3</v>
      </c>
      <c r="H29" s="9" t="s">
        <v>99</v>
      </c>
      <c r="I29" s="11">
        <v>0.15</v>
      </c>
      <c r="J29" s="9" t="s">
        <v>103</v>
      </c>
    </row>
    <row r="30" spans="2:13" x14ac:dyDescent="0.2">
      <c r="D30" s="3" t="s">
        <v>18</v>
      </c>
      <c r="E30" s="7">
        <v>1.24E-2</v>
      </c>
    </row>
    <row r="31" spans="2:13" x14ac:dyDescent="0.2">
      <c r="E31" s="7"/>
    </row>
    <row r="32" spans="2:13" x14ac:dyDescent="0.2">
      <c r="E32" s="7"/>
    </row>
    <row r="33" spans="4:5" x14ac:dyDescent="0.2">
      <c r="D33" s="3" t="s">
        <v>19</v>
      </c>
      <c r="E33" s="7">
        <v>3.7600000000000001E-2</v>
      </c>
    </row>
    <row r="34" spans="4:5" x14ac:dyDescent="0.2">
      <c r="D34" s="3" t="s">
        <v>20</v>
      </c>
      <c r="E34" s="7">
        <v>7.0499999999999993E-2</v>
      </c>
    </row>
    <row r="35" spans="4:5" x14ac:dyDescent="0.2">
      <c r="D35" s="3" t="s">
        <v>21</v>
      </c>
      <c r="E35" s="7">
        <v>0.15</v>
      </c>
    </row>
    <row r="36" spans="4:5" x14ac:dyDescent="0.2">
      <c r="D36" s="3" t="s">
        <v>22</v>
      </c>
      <c r="E36" s="7">
        <v>0.25</v>
      </c>
    </row>
    <row r="37" spans="4:5" x14ac:dyDescent="0.2">
      <c r="D37" s="3" t="s">
        <v>23</v>
      </c>
      <c r="E37" s="7">
        <v>0.5</v>
      </c>
    </row>
    <row r="39" spans="4:5" x14ac:dyDescent="0.2">
      <c r="D39" s="3" t="s">
        <v>24</v>
      </c>
      <c r="E39" s="3">
        <v>1</v>
      </c>
    </row>
  </sheetData>
  <mergeCells count="1">
    <mergeCell ref="B2:E2"/>
  </mergeCells>
  <phoneticPr fontId="3" type="noConversion"/>
  <dataValidations count="2">
    <dataValidation type="list" allowBlank="1" showInputMessage="1" showErrorMessage="1" sqref="C7:O7" xr:uid="{E6B1D014-E36B-5244-9C3C-1F8379F7CEDA}">
      <formula1>$D$27:$D$37</formula1>
    </dataValidation>
    <dataValidation type="list" allowBlank="1" showInputMessage="1" showErrorMessage="1" sqref="C10:L11" xr:uid="{F9597C84-BC22-4A4C-8554-E3ADD44116E9}">
      <formula1>$H$27:$H$29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0EC43-578C-3D4E-922F-7CCCB8016E2A}">
  <dimension ref="B2:BH1004"/>
  <sheetViews>
    <sheetView zoomScale="75" workbookViewId="0">
      <selection activeCell="BD8" sqref="BD8"/>
    </sheetView>
  </sheetViews>
  <sheetFormatPr baseColWidth="10" defaultRowHeight="21" x14ac:dyDescent="0.2"/>
  <cols>
    <col min="1" max="1" width="10.83203125" style="3"/>
    <col min="2" max="2" width="16.1640625" style="3" customWidth="1"/>
    <col min="3" max="11" width="16.83203125" style="3" bestFit="1" customWidth="1"/>
    <col min="12" max="12" width="13.33203125" style="3" customWidth="1"/>
    <col min="13" max="13" width="14.1640625" style="3" customWidth="1"/>
    <col min="14" max="14" width="10.83203125" style="3"/>
    <col min="15" max="15" width="14.1640625" style="3" customWidth="1"/>
    <col min="16" max="46" width="10.83203125" style="3"/>
    <col min="47" max="47" width="3.1640625" style="3" customWidth="1"/>
    <col min="48" max="52" width="10.83203125" style="3"/>
    <col min="53" max="53" width="13.5" style="3" bestFit="1" customWidth="1"/>
    <col min="54" max="55" width="10.83203125" style="3"/>
    <col min="56" max="56" width="21" style="3" customWidth="1"/>
    <col min="57" max="57" width="10.83203125" style="3"/>
    <col min="58" max="58" width="16.6640625" style="3" customWidth="1"/>
    <col min="59" max="59" width="15.83203125" style="3" customWidth="1"/>
    <col min="60" max="60" width="28.33203125" style="3" customWidth="1"/>
    <col min="61" max="16384" width="10.83203125" style="3"/>
  </cols>
  <sheetData>
    <row r="2" spans="2:60" x14ac:dyDescent="0.2">
      <c r="Z2" s="6">
        <f>AVERAGE(Z5:Z1004)</f>
        <v>1E-3</v>
      </c>
      <c r="AA2" s="6">
        <f t="shared" ref="AA2:AI2" si="0">AVERAGE(AA5:AA1004)</f>
        <v>3.9E-2</v>
      </c>
      <c r="AB2" s="6">
        <f t="shared" si="0"/>
        <v>0.14599999999999999</v>
      </c>
      <c r="AC2" s="6">
        <f t="shared" si="0"/>
        <v>7.0999999999999994E-2</v>
      </c>
      <c r="AD2" s="6">
        <f t="shared" si="0"/>
        <v>0.50800000000000001</v>
      </c>
      <c r="AE2" s="6">
        <f t="shared" si="0"/>
        <v>3.0000000000000001E-3</v>
      </c>
      <c r="AF2" s="6">
        <f t="shared" si="0"/>
        <v>0.04</v>
      </c>
      <c r="AG2" s="6">
        <f t="shared" si="0"/>
        <v>4.0000000000000001E-3</v>
      </c>
      <c r="AH2" s="6">
        <f t="shared" si="0"/>
        <v>1.2E-2</v>
      </c>
      <c r="AI2" s="6">
        <f t="shared" si="0"/>
        <v>0.26100000000000001</v>
      </c>
    </row>
    <row r="3" spans="2:60" ht="26" x14ac:dyDescent="0.2">
      <c r="B3" s="9"/>
      <c r="C3" s="4"/>
      <c r="D3" s="4" t="s">
        <v>29</v>
      </c>
      <c r="E3" s="4" t="s">
        <v>30</v>
      </c>
      <c r="F3" s="4" t="s">
        <v>31</v>
      </c>
      <c r="G3" s="4" t="s">
        <v>32</v>
      </c>
      <c r="H3" s="4" t="s">
        <v>33</v>
      </c>
      <c r="I3" s="4" t="s">
        <v>34</v>
      </c>
      <c r="J3" s="4" t="s">
        <v>35</v>
      </c>
      <c r="K3" s="4" t="s">
        <v>36</v>
      </c>
      <c r="L3" s="4" t="s">
        <v>37</v>
      </c>
      <c r="M3" s="4" t="s">
        <v>38</v>
      </c>
      <c r="O3" s="4" t="s">
        <v>29</v>
      </c>
      <c r="P3" s="4" t="s">
        <v>30</v>
      </c>
      <c r="Q3" s="4" t="s">
        <v>31</v>
      </c>
      <c r="R3" s="4" t="s">
        <v>32</v>
      </c>
      <c r="S3" s="4" t="s">
        <v>33</v>
      </c>
      <c r="T3" s="4" t="s">
        <v>34</v>
      </c>
      <c r="U3" s="4" t="s">
        <v>35</v>
      </c>
      <c r="V3" s="4" t="s">
        <v>36</v>
      </c>
      <c r="W3" s="4" t="s">
        <v>37</v>
      </c>
      <c r="X3" s="4" t="s">
        <v>38</v>
      </c>
      <c r="Z3" s="9" t="s">
        <v>29</v>
      </c>
      <c r="AA3" s="9" t="s">
        <v>30</v>
      </c>
      <c r="AB3" s="9" t="s">
        <v>31</v>
      </c>
      <c r="AC3" s="9" t="s">
        <v>32</v>
      </c>
      <c r="AD3" s="9" t="s">
        <v>33</v>
      </c>
      <c r="AE3" s="9" t="s">
        <v>34</v>
      </c>
      <c r="AF3" s="9" t="s">
        <v>35</v>
      </c>
      <c r="AG3" s="9" t="s">
        <v>36</v>
      </c>
      <c r="AH3" s="9" t="s">
        <v>37</v>
      </c>
      <c r="AI3" s="9" t="s">
        <v>38</v>
      </c>
      <c r="AK3" s="3" t="s">
        <v>29</v>
      </c>
      <c r="AL3" s="3" t="s">
        <v>30</v>
      </c>
      <c r="AM3" s="3" t="s">
        <v>31</v>
      </c>
      <c r="AN3" s="3" t="s">
        <v>32</v>
      </c>
      <c r="AO3" s="3" t="s">
        <v>33</v>
      </c>
      <c r="AP3" s="3" t="s">
        <v>34</v>
      </c>
      <c r="AQ3" s="3" t="s">
        <v>35</v>
      </c>
      <c r="AR3" s="3" t="s">
        <v>36</v>
      </c>
      <c r="AS3" s="3" t="s">
        <v>37</v>
      </c>
      <c r="AT3" s="3" t="s">
        <v>38</v>
      </c>
      <c r="AX3" s="19" t="s">
        <v>87</v>
      </c>
      <c r="AY3" s="19"/>
      <c r="AZ3" s="19"/>
      <c r="BA3" s="19"/>
      <c r="BC3" s="19" t="s">
        <v>88</v>
      </c>
      <c r="BD3" s="19"/>
      <c r="BE3" s="17"/>
    </row>
    <row r="4" spans="2:60" ht="26" x14ac:dyDescent="0.2">
      <c r="B4" s="10" t="s">
        <v>39</v>
      </c>
      <c r="C4" s="10" t="s">
        <v>41</v>
      </c>
      <c r="D4" s="10" t="s">
        <v>42</v>
      </c>
      <c r="E4" s="10" t="s">
        <v>43</v>
      </c>
      <c r="F4" s="10" t="s">
        <v>44</v>
      </c>
      <c r="G4" s="10" t="s">
        <v>45</v>
      </c>
      <c r="H4" s="10" t="s">
        <v>46</v>
      </c>
      <c r="I4" s="10" t="s">
        <v>47</v>
      </c>
      <c r="J4" s="10" t="s">
        <v>48</v>
      </c>
      <c r="K4" s="10" t="s">
        <v>49</v>
      </c>
      <c r="L4" s="10" t="s">
        <v>50</v>
      </c>
      <c r="M4" s="10" t="s">
        <v>51</v>
      </c>
      <c r="O4" s="3" t="s">
        <v>52</v>
      </c>
      <c r="P4" s="3" t="s">
        <v>53</v>
      </c>
      <c r="Q4" s="3" t="s">
        <v>54</v>
      </c>
      <c r="R4" s="3" t="s">
        <v>55</v>
      </c>
      <c r="S4" s="3" t="s">
        <v>56</v>
      </c>
      <c r="T4" s="3" t="s">
        <v>57</v>
      </c>
      <c r="U4" s="3" t="s">
        <v>58</v>
      </c>
      <c r="V4" s="3" t="s">
        <v>59</v>
      </c>
      <c r="W4" s="3" t="s">
        <v>60</v>
      </c>
      <c r="X4" s="3" t="s">
        <v>61</v>
      </c>
      <c r="Z4" s="3" t="s">
        <v>62</v>
      </c>
      <c r="AA4" s="3" t="s">
        <v>63</v>
      </c>
      <c r="AB4" s="3" t="s">
        <v>64</v>
      </c>
      <c r="AC4" s="3" t="s">
        <v>65</v>
      </c>
      <c r="AD4" s="3" t="s">
        <v>66</v>
      </c>
      <c r="AE4" s="3" t="s">
        <v>67</v>
      </c>
      <c r="AF4" s="3" t="s">
        <v>68</v>
      </c>
      <c r="AG4" s="3" t="s">
        <v>69</v>
      </c>
      <c r="AH4" s="3" t="s">
        <v>70</v>
      </c>
      <c r="AI4" s="3" t="s">
        <v>71</v>
      </c>
      <c r="AK4" s="3" t="s">
        <v>72</v>
      </c>
      <c r="AL4" s="3" t="s">
        <v>73</v>
      </c>
      <c r="AM4" s="3" t="s">
        <v>74</v>
      </c>
      <c r="AN4" s="3" t="s">
        <v>75</v>
      </c>
      <c r="AO4" s="3" t="s">
        <v>76</v>
      </c>
      <c r="AP4" s="3" t="s">
        <v>77</v>
      </c>
      <c r="AQ4" s="3" t="s">
        <v>78</v>
      </c>
      <c r="AR4" s="3" t="s">
        <v>79</v>
      </c>
      <c r="AS4" s="3" t="s">
        <v>80</v>
      </c>
      <c r="AT4" s="3" t="s">
        <v>81</v>
      </c>
      <c r="AV4" s="2" t="s">
        <v>82</v>
      </c>
      <c r="AX4" s="20"/>
      <c r="AY4" s="20" t="s">
        <v>83</v>
      </c>
      <c r="AZ4" s="20"/>
      <c r="BA4" s="21">
        <f>AVERAGE(AV5:AV1004)</f>
        <v>4827.6000000000004</v>
      </c>
      <c r="BC4" s="20" t="s">
        <v>89</v>
      </c>
      <c r="BD4" s="24">
        <v>0.05</v>
      </c>
      <c r="BF4" s="3" t="s">
        <v>91</v>
      </c>
      <c r="BG4" s="3" t="s">
        <v>92</v>
      </c>
      <c r="BH4" s="3" t="s">
        <v>93</v>
      </c>
    </row>
    <row r="5" spans="2:60" ht="26" x14ac:dyDescent="0.2">
      <c r="B5" s="3" t="s">
        <v>40</v>
      </c>
      <c r="C5" s="12">
        <v>-0.69803263613721356</v>
      </c>
      <c r="D5" s="12">
        <v>-2.2124004317447543</v>
      </c>
      <c r="E5" s="12">
        <v>-0.2972478796436917</v>
      </c>
      <c r="F5" s="12">
        <v>-0.21559230845014099</v>
      </c>
      <c r="G5" s="12">
        <v>-1.4926172298146412</v>
      </c>
      <c r="H5" s="12">
        <v>2.4638211471028626</v>
      </c>
      <c r="I5" s="12">
        <v>-3.9343603930319659E-2</v>
      </c>
      <c r="J5" s="12">
        <v>0.72357806857326068</v>
      </c>
      <c r="K5" s="12">
        <v>-1.8544960767030716</v>
      </c>
      <c r="L5" s="12">
        <v>-1.8672199075808749</v>
      </c>
      <c r="M5" s="12">
        <v>1.4957504390622489</v>
      </c>
      <c r="O5" s="3">
        <f>SQRT(Correlation)*$C5 + SQRT(1-Correlation)*D5</f>
        <v>-2.3196046393285097</v>
      </c>
      <c r="P5" s="3">
        <f>SQRT(Correlation)*$C5 + SQRT(1-Correlation)*E5</f>
        <v>-0.50273139993141502</v>
      </c>
      <c r="Q5" s="3">
        <f>SQRT(Correlation)*$C5 + SQRT(1-Correlation)*F5</f>
        <v>-0.42526612334731873</v>
      </c>
      <c r="R5" s="3">
        <f>SQRT(Correlation)*$C5 + SQRT(1-Correlation)*G5</f>
        <v>-1.6367583374400907</v>
      </c>
      <c r="S5" s="3">
        <f>SQRT(Correlation)*$C5 + SQRT(1-Correlation)*H5</f>
        <v>2.1166486705076282</v>
      </c>
      <c r="T5" s="3">
        <f>SQRT(Correlation)*$C5 + SQRT(1-Correlation)*I5</f>
        <v>-0.2580619210663242</v>
      </c>
      <c r="U5" s="3">
        <f>SQRT(Correlation)*$C5 + SQRT(1-Correlation)*J5</f>
        <v>0.46570912735858638</v>
      </c>
      <c r="V5" s="3">
        <f>SQRT(Correlation)*$C5 + SQRT(1-Correlation)*K5</f>
        <v>-1.9800667554009239</v>
      </c>
      <c r="W5" s="3">
        <f>SQRT(Correlation)*$C5 + SQRT(1-Correlation)*L5</f>
        <v>-1.9921376412419152</v>
      </c>
      <c r="X5" s="3">
        <f>SQRT(Correlation)*$C5 + SQRT(1-Correlation)*M5</f>
        <v>1.1982561584575631</v>
      </c>
      <c r="Z5" s="3">
        <f>IF(O5&lt;'CDO Param'!C$13,1,0)</f>
        <v>0</v>
      </c>
      <c r="AA5" s="3">
        <f>IF(P5&lt;'CDO Param'!D$13,1,0)</f>
        <v>0</v>
      </c>
      <c r="AB5" s="3">
        <f>IF(Q5&lt;'CDO Param'!E$13,1,0)</f>
        <v>0</v>
      </c>
      <c r="AC5" s="3">
        <f>IF(R5&lt;'CDO Param'!F$13,1,0)</f>
        <v>1</v>
      </c>
      <c r="AD5" s="3">
        <f>IF(S5&lt;'CDO Param'!G$13,1,0)</f>
        <v>0</v>
      </c>
      <c r="AE5" s="3">
        <f>IF(T5&lt;'CDO Param'!H$13,1,0)</f>
        <v>0</v>
      </c>
      <c r="AF5" s="3">
        <f>IF(U5&lt;'CDO Param'!I$13,1,0)</f>
        <v>0</v>
      </c>
      <c r="AG5" s="3">
        <f>IF(V5&lt;'CDO Param'!J$13,1,0)</f>
        <v>0</v>
      </c>
      <c r="AH5" s="3">
        <f>IF(W5&lt;'CDO Param'!K$13,1,0)</f>
        <v>0</v>
      </c>
      <c r="AI5" s="3">
        <f>IF(X5&lt;'CDO Param'!L$13,1,0)</f>
        <v>0</v>
      </c>
      <c r="AK5" s="3">
        <f>Z5*'CDO Param'!C$6*'CDO Param'!C$9</f>
        <v>0</v>
      </c>
      <c r="AL5" s="3">
        <f>AA5*'CDO Param'!D$6*'CDO Param'!D$9</f>
        <v>0</v>
      </c>
      <c r="AM5" s="3">
        <f>AB5*'CDO Param'!E$6*'CDO Param'!E$9</f>
        <v>0</v>
      </c>
      <c r="AN5" s="3">
        <f>AC5*'CDO Param'!F$6*'CDO Param'!F$9</f>
        <v>4500</v>
      </c>
      <c r="AO5" s="3">
        <f>AD5*'CDO Param'!G$6*'CDO Param'!G$9</f>
        <v>0</v>
      </c>
      <c r="AP5" s="3">
        <f>AE5*'CDO Param'!H$6*'CDO Param'!H$9</f>
        <v>0</v>
      </c>
      <c r="AQ5" s="3">
        <f>AF5*'CDO Param'!I$6*'CDO Param'!I$9</f>
        <v>0</v>
      </c>
      <c r="AR5" s="3">
        <f>AG5*'CDO Param'!J$6*'CDO Param'!J$9</f>
        <v>0</v>
      </c>
      <c r="AS5" s="3">
        <f>AH5*'CDO Param'!K$6*'CDO Param'!K$9</f>
        <v>0</v>
      </c>
      <c r="AT5" s="3">
        <f>AI5*'CDO Param'!L$6*'CDO Param'!L$9</f>
        <v>0</v>
      </c>
      <c r="AV5" s="2">
        <f>SUM(AK5:AT5)</f>
        <v>4500</v>
      </c>
      <c r="AX5" s="22" t="s">
        <v>85</v>
      </c>
      <c r="AY5" s="22"/>
      <c r="AZ5" s="22"/>
      <c r="BA5" s="23">
        <f>PERCENTILE(AV5:AV1004,99%)</f>
        <v>13500</v>
      </c>
      <c r="BC5" s="20" t="s">
        <v>90</v>
      </c>
      <c r="BD5" s="24">
        <v>0.02</v>
      </c>
      <c r="BF5" s="5">
        <f>AV5/'CDO Param'!$M$6</f>
        <v>4.6875E-2</v>
      </c>
      <c r="BG5" s="5">
        <f>MIN(MAX(BF5-$BD$4,0),$BD$5)</f>
        <v>0</v>
      </c>
      <c r="BH5" s="5">
        <f>BG5/$BD$5</f>
        <v>0</v>
      </c>
    </row>
    <row r="6" spans="2:60" ht="26" x14ac:dyDescent="0.2">
      <c r="B6" s="3">
        <v>2</v>
      </c>
      <c r="C6" s="12">
        <v>1.2153282114013564</v>
      </c>
      <c r="D6" s="12">
        <v>0.23096731638361234</v>
      </c>
      <c r="E6" s="12">
        <v>-5.3219082474242896E-2</v>
      </c>
      <c r="F6" s="12">
        <v>0.96750454758876003</v>
      </c>
      <c r="G6" s="12">
        <v>-0.89148215920431539</v>
      </c>
      <c r="H6" s="12">
        <v>0.63000015870784409</v>
      </c>
      <c r="I6" s="12">
        <v>-1.2000850801996421</v>
      </c>
      <c r="J6" s="12">
        <v>0.52054701882298104</v>
      </c>
      <c r="K6" s="12">
        <v>-0.37023482946096919</v>
      </c>
      <c r="L6" s="12">
        <v>0.35391849451116286</v>
      </c>
      <c r="M6" s="12">
        <v>1.329817678197287</v>
      </c>
      <c r="O6" s="3">
        <f>SQRT(Correlation)*$C6 + SQRT(1-Correlation)*D6</f>
        <v>0.60343536071737214</v>
      </c>
      <c r="P6" s="3">
        <f>SQRT(Correlation)*$C6 + SQRT(1-Correlation)*E6</f>
        <v>0.33383247058780319</v>
      </c>
      <c r="Q6" s="3">
        <f>SQRT(Correlation)*$C6 + SQRT(1-Correlation)*F6</f>
        <v>1.3021759303540654</v>
      </c>
      <c r="R6" s="3">
        <f>SQRT(Correlation)*$C6 + SQRT(1-Correlation)*G6</f>
        <v>-0.4614137096784528</v>
      </c>
      <c r="S6" s="3">
        <f>SQRT(Correlation)*$C6 + SQRT(1-Correlation)*H6</f>
        <v>0.98199115360399492</v>
      </c>
      <c r="T6" s="3">
        <f>SQRT(Correlation)*$C6 + SQRT(1-Correlation)*I6</f>
        <v>-0.75418014655632137</v>
      </c>
      <c r="U6" s="3">
        <f>SQRT(Correlation)*$C6 + SQRT(1-Correlation)*J6</f>
        <v>0.87815478787603873</v>
      </c>
      <c r="V6" s="3">
        <f>SQRT(Correlation)*$C6 + SQRT(1-Correlation)*K6</f>
        <v>3.3084926202488485E-2</v>
      </c>
      <c r="W6" s="3">
        <f>SQRT(Correlation)*$C6 + SQRT(1-Correlation)*L6</f>
        <v>0.72007708988261288</v>
      </c>
      <c r="X6" s="3">
        <f>SQRT(Correlation)*$C6 + SQRT(1-Correlation)*M6</f>
        <v>1.6458963460267693</v>
      </c>
      <c r="Z6" s="3">
        <f>IF(O6&lt;'CDO Param'!C$13,1,0)</f>
        <v>0</v>
      </c>
      <c r="AA6" s="3">
        <f>IF(P6&lt;'CDO Param'!D$13,1,0)</f>
        <v>0</v>
      </c>
      <c r="AB6" s="3">
        <f>IF(Q6&lt;'CDO Param'!E$13,1,0)</f>
        <v>0</v>
      </c>
      <c r="AC6" s="3">
        <f>IF(R6&lt;'CDO Param'!F$13,1,0)</f>
        <v>0</v>
      </c>
      <c r="AD6" s="3">
        <f>IF(S6&lt;'CDO Param'!G$13,1,0)</f>
        <v>0</v>
      </c>
      <c r="AE6" s="3">
        <f>IF(T6&lt;'CDO Param'!H$13,1,0)</f>
        <v>0</v>
      </c>
      <c r="AF6" s="3">
        <f>IF(U6&lt;'CDO Param'!I$13,1,0)</f>
        <v>0</v>
      </c>
      <c r="AG6" s="3">
        <f>IF(V6&lt;'CDO Param'!J$13,1,0)</f>
        <v>0</v>
      </c>
      <c r="AH6" s="3">
        <f>IF(W6&lt;'CDO Param'!K$13,1,0)</f>
        <v>0</v>
      </c>
      <c r="AI6" s="3">
        <f>IF(X6&lt;'CDO Param'!L$13,1,0)</f>
        <v>0</v>
      </c>
      <c r="AK6" s="3">
        <f>Z6*'CDO Param'!C$6*'CDO Param'!C$9</f>
        <v>0</v>
      </c>
      <c r="AL6" s="3">
        <f>AA6*'CDO Param'!D$6*'CDO Param'!D$9</f>
        <v>0</v>
      </c>
      <c r="AM6" s="3">
        <f>AB6*'CDO Param'!E$6*'CDO Param'!E$9</f>
        <v>0</v>
      </c>
      <c r="AN6" s="3">
        <f>AC6*'CDO Param'!F$6*'CDO Param'!F$9</f>
        <v>0</v>
      </c>
      <c r="AO6" s="3">
        <f>AD6*'CDO Param'!G$6*'CDO Param'!G$9</f>
        <v>0</v>
      </c>
      <c r="AP6" s="3">
        <f>AE6*'CDO Param'!H$6*'CDO Param'!H$9</f>
        <v>0</v>
      </c>
      <c r="AQ6" s="3">
        <f>AF6*'CDO Param'!I$6*'CDO Param'!I$9</f>
        <v>0</v>
      </c>
      <c r="AR6" s="3">
        <f>AG6*'CDO Param'!J$6*'CDO Param'!J$9</f>
        <v>0</v>
      </c>
      <c r="AS6" s="3">
        <f>AH6*'CDO Param'!K$6*'CDO Param'!K$9</f>
        <v>0</v>
      </c>
      <c r="AT6" s="3">
        <f>AI6*'CDO Param'!L$6*'CDO Param'!L$9</f>
        <v>0</v>
      </c>
      <c r="AV6" s="2">
        <f t="shared" ref="AV6:AV69" si="1">SUM(AK6:AT6)</f>
        <v>0</v>
      </c>
      <c r="AX6" s="20"/>
      <c r="AY6" s="20" t="s">
        <v>86</v>
      </c>
      <c r="AZ6" s="20"/>
      <c r="BA6" s="20">
        <f>SUMIF(AV5:AV1004,"&gt;"&amp;$BA$5)/COUNTIF(AV5:AV1004,"&gt;"&amp;$BA$5)</f>
        <v>18450</v>
      </c>
      <c r="BC6" s="20"/>
      <c r="BD6" s="20"/>
      <c r="BF6" s="5">
        <f>AV6/'CDO Param'!$M$6</f>
        <v>0</v>
      </c>
      <c r="BG6" s="5">
        <f t="shared" ref="BG6:BG69" si="2">MIN(MAX(BF6-$BD$4,0),$BD$5)</f>
        <v>0</v>
      </c>
      <c r="BH6" s="5">
        <f t="shared" ref="BH6:BH69" si="3">BG6/$BD$5</f>
        <v>0</v>
      </c>
    </row>
    <row r="7" spans="2:60" ht="26" x14ac:dyDescent="0.2">
      <c r="B7" s="3">
        <v>3</v>
      </c>
      <c r="C7" s="12">
        <v>-0.54173597163753584</v>
      </c>
      <c r="D7" s="12">
        <v>-0.62809249357087538</v>
      </c>
      <c r="E7" s="12">
        <v>-0.31206923267745879</v>
      </c>
      <c r="F7" s="12">
        <v>0.10451572052261326</v>
      </c>
      <c r="G7" s="12">
        <v>-2.3541724658571184</v>
      </c>
      <c r="H7" s="12">
        <v>3.2715615816414356</v>
      </c>
      <c r="I7" s="12">
        <v>-2.2291533241514117</v>
      </c>
      <c r="J7" s="12">
        <v>1.0047756404674146</v>
      </c>
      <c r="K7" s="12">
        <v>1.0470876077306457</v>
      </c>
      <c r="L7" s="12">
        <v>-8.2785618360503577E-2</v>
      </c>
      <c r="M7" s="12">
        <v>-1.6108424460981041</v>
      </c>
      <c r="O7" s="3">
        <f>SQRT(Correlation)*$C7 + SQRT(1-Correlation)*D7</f>
        <v>-0.76717281436348816</v>
      </c>
      <c r="P7" s="3">
        <f>SQRT(Correlation)*$C7 + SQRT(1-Correlation)*E7</f>
        <v>-0.46736682495844378</v>
      </c>
      <c r="Q7" s="3">
        <f>SQRT(Correlation)*$C7 + SQRT(1-Correlation)*F7</f>
        <v>-7.2159637638380514E-2</v>
      </c>
      <c r="R7" s="3">
        <f>SQRT(Correlation)*$C7 + SQRT(1-Correlation)*G7</f>
        <v>-2.404676055170941</v>
      </c>
      <c r="S7" s="3">
        <f>SQRT(Correlation)*$C7 + SQRT(1-Correlation)*H7</f>
        <v>2.9323638749650529</v>
      </c>
      <c r="T7" s="3">
        <f>SQRT(Correlation)*$C7 + SQRT(1-Correlation)*I7</f>
        <v>-2.2860724834981263</v>
      </c>
      <c r="U7" s="3">
        <f>SQRT(Correlation)*$C7 + SQRT(1-Correlation)*J7</f>
        <v>0.78190191231754524</v>
      </c>
      <c r="V7" s="3">
        <f>SQRT(Correlation)*$C7 + SQRT(1-Correlation)*K7</f>
        <v>0.82204256896783257</v>
      </c>
      <c r="W7" s="3">
        <f>SQRT(Correlation)*$C7 + SQRT(1-Correlation)*L7</f>
        <v>-0.24984928953929272</v>
      </c>
      <c r="X7" s="3">
        <f>SQRT(Correlation)*$C7 + SQRT(1-Correlation)*M7</f>
        <v>-1.6994912804860054</v>
      </c>
      <c r="Z7" s="3">
        <f>IF(O7&lt;'CDO Param'!C$13,1,0)</f>
        <v>0</v>
      </c>
      <c r="AA7" s="3">
        <f>IF(P7&lt;'CDO Param'!D$13,1,0)</f>
        <v>0</v>
      </c>
      <c r="AB7" s="3">
        <f>IF(Q7&lt;'CDO Param'!E$13,1,0)</f>
        <v>0</v>
      </c>
      <c r="AC7" s="3">
        <f>IF(R7&lt;'CDO Param'!F$13,1,0)</f>
        <v>1</v>
      </c>
      <c r="AD7" s="3">
        <f>IF(S7&lt;'CDO Param'!G$13,1,0)</f>
        <v>0</v>
      </c>
      <c r="AE7" s="3">
        <f>IF(T7&lt;'CDO Param'!H$13,1,0)</f>
        <v>0</v>
      </c>
      <c r="AF7" s="3">
        <f>IF(U7&lt;'CDO Param'!I$13,1,0)</f>
        <v>0</v>
      </c>
      <c r="AG7" s="3">
        <f>IF(V7&lt;'CDO Param'!J$13,1,0)</f>
        <v>0</v>
      </c>
      <c r="AH7" s="3">
        <f>IF(W7&lt;'CDO Param'!K$13,1,0)</f>
        <v>0</v>
      </c>
      <c r="AI7" s="3">
        <f>IF(X7&lt;'CDO Param'!L$13,1,0)</f>
        <v>1</v>
      </c>
      <c r="AK7" s="3">
        <f>Z7*'CDO Param'!C$6*'CDO Param'!C$9</f>
        <v>0</v>
      </c>
      <c r="AL7" s="3">
        <f>AA7*'CDO Param'!D$6*'CDO Param'!D$9</f>
        <v>0</v>
      </c>
      <c r="AM7" s="3">
        <f>AB7*'CDO Param'!E$6*'CDO Param'!E$9</f>
        <v>0</v>
      </c>
      <c r="AN7" s="3">
        <f>AC7*'CDO Param'!F$6*'CDO Param'!F$9</f>
        <v>4500</v>
      </c>
      <c r="AO7" s="3">
        <f>AD7*'CDO Param'!G$6*'CDO Param'!G$9</f>
        <v>0</v>
      </c>
      <c r="AP7" s="3">
        <f>AE7*'CDO Param'!H$6*'CDO Param'!H$9</f>
        <v>0</v>
      </c>
      <c r="AQ7" s="3">
        <f>AF7*'CDO Param'!I$6*'CDO Param'!I$9</f>
        <v>0</v>
      </c>
      <c r="AR7" s="3">
        <f>AG7*'CDO Param'!J$6*'CDO Param'!J$9</f>
        <v>0</v>
      </c>
      <c r="AS7" s="3">
        <f>AH7*'CDO Param'!K$6*'CDO Param'!K$9</f>
        <v>0</v>
      </c>
      <c r="AT7" s="3">
        <f>AI7*'CDO Param'!L$6*'CDO Param'!L$9</f>
        <v>4500</v>
      </c>
      <c r="AV7" s="2">
        <f t="shared" si="1"/>
        <v>9000</v>
      </c>
      <c r="BC7" s="20"/>
      <c r="BD7" s="20"/>
      <c r="BF7" s="5">
        <f>AV7/'CDO Param'!$M$6</f>
        <v>9.375E-2</v>
      </c>
      <c r="BG7" s="5">
        <f t="shared" si="2"/>
        <v>0.02</v>
      </c>
      <c r="BH7" s="5">
        <f>BG7/$BD$5</f>
        <v>1</v>
      </c>
    </row>
    <row r="8" spans="2:60" ht="26" x14ac:dyDescent="0.2">
      <c r="B8" s="3">
        <v>4</v>
      </c>
      <c r="C8" s="12">
        <v>1.9907838577637449</v>
      </c>
      <c r="D8" s="12">
        <v>-0.85326973930932581</v>
      </c>
      <c r="E8" s="12">
        <v>1.0668190952856094</v>
      </c>
      <c r="F8" s="12">
        <v>-1.0615781320666429</v>
      </c>
      <c r="G8" s="12">
        <v>0.84398834587773308</v>
      </c>
      <c r="H8" s="12">
        <v>0.61099171944078989</v>
      </c>
      <c r="I8" s="12">
        <v>2.1914638637099415</v>
      </c>
      <c r="J8" s="12">
        <v>-0.90246203399146907</v>
      </c>
      <c r="K8" s="12">
        <v>-6.014033715473488E-4</v>
      </c>
      <c r="L8" s="12">
        <v>-7.561652637377847E-2</v>
      </c>
      <c r="M8" s="12">
        <v>1.895568857435137</v>
      </c>
      <c r="O8" s="3">
        <f>SQRT(Correlation)*$C8 + SQRT(1-Correlation)*D8</f>
        <v>-0.17994161845166179</v>
      </c>
      <c r="P8" s="3">
        <f>SQRT(Correlation)*$C8 + SQRT(1-Correlation)*E8</f>
        <v>1.6416145897018288</v>
      </c>
      <c r="Q8" s="3">
        <f>SQRT(Correlation)*$C8 + SQRT(1-Correlation)*F8</f>
        <v>-0.37756031150427516</v>
      </c>
      <c r="R8" s="3">
        <f>SQRT(Correlation)*$C8 + SQRT(1-Correlation)*G8</f>
        <v>1.4302187794464971</v>
      </c>
      <c r="S8" s="3">
        <f>SQRT(Correlation)*$C8 + SQRT(1-Correlation)*H8</f>
        <v>1.2091787714436544</v>
      </c>
      <c r="T8" s="3">
        <f>SQRT(Correlation)*$C8 + SQRT(1-Correlation)*I8</f>
        <v>2.7085462977458805</v>
      </c>
      <c r="U8" s="3">
        <f>SQRT(Correlation)*$C8 + SQRT(1-Correlation)*J8</f>
        <v>-0.22660952680939017</v>
      </c>
      <c r="V8" s="3">
        <f>SQRT(Correlation)*$C8 + SQRT(1-Correlation)*K8</f>
        <v>0.62897059062903327</v>
      </c>
      <c r="W8" s="3">
        <f>SQRT(Correlation)*$C8 + SQRT(1-Correlation)*L8</f>
        <v>0.55780499633561176</v>
      </c>
      <c r="X8" s="3">
        <f>SQRT(Correlation)*$C8 + SQRT(1-Correlation)*M8</f>
        <v>2.4278356473164218</v>
      </c>
      <c r="Z8" s="3">
        <f>IF(O8&lt;'CDO Param'!C$13,1,0)</f>
        <v>0</v>
      </c>
      <c r="AA8" s="3">
        <f>IF(P8&lt;'CDO Param'!D$13,1,0)</f>
        <v>0</v>
      </c>
      <c r="AB8" s="3">
        <f>IF(Q8&lt;'CDO Param'!E$13,1,0)</f>
        <v>0</v>
      </c>
      <c r="AC8" s="3">
        <f>IF(R8&lt;'CDO Param'!F$13,1,0)</f>
        <v>0</v>
      </c>
      <c r="AD8" s="3">
        <f>IF(S8&lt;'CDO Param'!G$13,1,0)</f>
        <v>0</v>
      </c>
      <c r="AE8" s="3">
        <f>IF(T8&lt;'CDO Param'!H$13,1,0)</f>
        <v>0</v>
      </c>
      <c r="AF8" s="3">
        <f>IF(U8&lt;'CDO Param'!I$13,1,0)</f>
        <v>0</v>
      </c>
      <c r="AG8" s="3">
        <f>IF(V8&lt;'CDO Param'!J$13,1,0)</f>
        <v>0</v>
      </c>
      <c r="AH8" s="3">
        <f>IF(W8&lt;'CDO Param'!K$13,1,0)</f>
        <v>0</v>
      </c>
      <c r="AI8" s="3">
        <f>IF(X8&lt;'CDO Param'!L$13,1,0)</f>
        <v>0</v>
      </c>
      <c r="AK8" s="3">
        <f>Z8*'CDO Param'!C$6*'CDO Param'!C$9</f>
        <v>0</v>
      </c>
      <c r="AL8" s="3">
        <f>AA8*'CDO Param'!D$6*'CDO Param'!D$9</f>
        <v>0</v>
      </c>
      <c r="AM8" s="3">
        <f>AB8*'CDO Param'!E$6*'CDO Param'!E$9</f>
        <v>0</v>
      </c>
      <c r="AN8" s="3">
        <f>AC8*'CDO Param'!F$6*'CDO Param'!F$9</f>
        <v>0</v>
      </c>
      <c r="AO8" s="3">
        <f>AD8*'CDO Param'!G$6*'CDO Param'!G$9</f>
        <v>0</v>
      </c>
      <c r="AP8" s="3">
        <f>AE8*'CDO Param'!H$6*'CDO Param'!H$9</f>
        <v>0</v>
      </c>
      <c r="AQ8" s="3">
        <f>AF8*'CDO Param'!I$6*'CDO Param'!I$9</f>
        <v>0</v>
      </c>
      <c r="AR8" s="3">
        <f>AG8*'CDO Param'!J$6*'CDO Param'!J$9</f>
        <v>0</v>
      </c>
      <c r="AS8" s="3">
        <f>AH8*'CDO Param'!K$6*'CDO Param'!K$9</f>
        <v>0</v>
      </c>
      <c r="AT8" s="3">
        <f>AI8*'CDO Param'!L$6*'CDO Param'!L$9</f>
        <v>0</v>
      </c>
      <c r="AV8" s="2">
        <f t="shared" si="1"/>
        <v>0</v>
      </c>
      <c r="BC8" s="25" t="s">
        <v>94</v>
      </c>
      <c r="BD8" s="27">
        <f>AVERAGE(BH5:BH1004)</f>
        <v>0.29899999999999999</v>
      </c>
      <c r="BF8" s="5">
        <f>AV8/'CDO Param'!$M$6</f>
        <v>0</v>
      </c>
      <c r="BG8" s="5">
        <f t="shared" si="2"/>
        <v>0</v>
      </c>
      <c r="BH8" s="5">
        <f t="shared" si="3"/>
        <v>0</v>
      </c>
    </row>
    <row r="9" spans="2:60" x14ac:dyDescent="0.2">
      <c r="B9" s="3">
        <v>5</v>
      </c>
      <c r="C9" s="12">
        <v>-0.12371515367703978</v>
      </c>
      <c r="D9" s="12">
        <v>-1.3059070624876767</v>
      </c>
      <c r="E9" s="12">
        <v>1.9444814824964851</v>
      </c>
      <c r="F9" s="12">
        <v>-0.27870669327967335</v>
      </c>
      <c r="G9" s="12">
        <v>0.46957438826211728</v>
      </c>
      <c r="H9" s="12">
        <v>-1.9321669242344797</v>
      </c>
      <c r="I9" s="12">
        <v>-0.7347648534050677</v>
      </c>
      <c r="J9" s="12">
        <v>-7.8439370554406196E-2</v>
      </c>
      <c r="K9" s="12">
        <v>-1.2932628123962786</v>
      </c>
      <c r="L9" s="12">
        <v>-0.21364940039347857</v>
      </c>
      <c r="M9" s="12">
        <v>0.8284564501082059</v>
      </c>
      <c r="O9" s="3">
        <f>SQRT(Correlation)*$C9 + SQRT(1-Correlation)*D9</f>
        <v>-1.2780143856579878</v>
      </c>
      <c r="P9" s="3">
        <f>SQRT(Correlation)*$C9 + SQRT(1-Correlation)*E9</f>
        <v>1.8055749391431977</v>
      </c>
      <c r="Q9" s="3">
        <f>SQRT(Correlation)*$C9 + SQRT(1-Correlation)*F9</f>
        <v>-0.30352655163903353</v>
      </c>
      <c r="R9" s="3">
        <f>SQRT(Correlation)*$C9 + SQRT(1-Correlation)*G9</f>
        <v>0.40635521266683783</v>
      </c>
      <c r="S9" s="3">
        <f>SQRT(Correlation)*$C9 + SQRT(1-Correlation)*H9</f>
        <v>-1.8721366567366033</v>
      </c>
      <c r="T9" s="3">
        <f>SQRT(Correlation)*$C9 + SQRT(1-Correlation)*I9</f>
        <v>-0.73618131108964202</v>
      </c>
      <c r="U9" s="3">
        <f>SQRT(Correlation)*$C9 + SQRT(1-Correlation)*J9</f>
        <v>-0.11353628742428051</v>
      </c>
      <c r="V9" s="3">
        <f>SQRT(Correlation)*$C9 + SQRT(1-Correlation)*K9</f>
        <v>-1.2660189967799045</v>
      </c>
      <c r="W9" s="3">
        <f>SQRT(Correlation)*$C9 + SQRT(1-Correlation)*L9</f>
        <v>-0.24180778446152007</v>
      </c>
      <c r="X9" s="3">
        <f>SQRT(Correlation)*$C9 + SQRT(1-Correlation)*M9</f>
        <v>0.74682063071015359</v>
      </c>
      <c r="Z9" s="3">
        <f>IF(O9&lt;'CDO Param'!C$13,1,0)</f>
        <v>0</v>
      </c>
      <c r="AA9" s="3">
        <f>IF(P9&lt;'CDO Param'!D$13,1,0)</f>
        <v>0</v>
      </c>
      <c r="AB9" s="3">
        <f>IF(Q9&lt;'CDO Param'!E$13,1,0)</f>
        <v>0</v>
      </c>
      <c r="AC9" s="3">
        <f>IF(R9&lt;'CDO Param'!F$13,1,0)</f>
        <v>0</v>
      </c>
      <c r="AD9" s="3">
        <f>IF(S9&lt;'CDO Param'!G$13,1,0)</f>
        <v>1</v>
      </c>
      <c r="AE9" s="3">
        <f>IF(T9&lt;'CDO Param'!H$13,1,0)</f>
        <v>0</v>
      </c>
      <c r="AF9" s="3">
        <f>IF(U9&lt;'CDO Param'!I$13,1,0)</f>
        <v>0</v>
      </c>
      <c r="AG9" s="3">
        <f>IF(V9&lt;'CDO Param'!J$13,1,0)</f>
        <v>0</v>
      </c>
      <c r="AH9" s="3">
        <f>IF(W9&lt;'CDO Param'!K$13,1,0)</f>
        <v>0</v>
      </c>
      <c r="AI9" s="3">
        <f>IF(X9&lt;'CDO Param'!L$13,1,0)</f>
        <v>0</v>
      </c>
      <c r="AK9" s="3">
        <f>Z9*'CDO Param'!C$6*'CDO Param'!C$9</f>
        <v>0</v>
      </c>
      <c r="AL9" s="3">
        <f>AA9*'CDO Param'!D$6*'CDO Param'!D$9</f>
        <v>0</v>
      </c>
      <c r="AM9" s="3">
        <f>AB9*'CDO Param'!E$6*'CDO Param'!E$9</f>
        <v>0</v>
      </c>
      <c r="AN9" s="3">
        <f>AC9*'CDO Param'!F$6*'CDO Param'!F$9</f>
        <v>0</v>
      </c>
      <c r="AO9" s="3">
        <f>AD9*'CDO Param'!G$6*'CDO Param'!G$9</f>
        <v>4500</v>
      </c>
      <c r="AP9" s="3">
        <f>AE9*'CDO Param'!H$6*'CDO Param'!H$9</f>
        <v>0</v>
      </c>
      <c r="AQ9" s="3">
        <f>AF9*'CDO Param'!I$6*'CDO Param'!I$9</f>
        <v>0</v>
      </c>
      <c r="AR9" s="3">
        <f>AG9*'CDO Param'!J$6*'CDO Param'!J$9</f>
        <v>0</v>
      </c>
      <c r="AS9" s="3">
        <f>AH9*'CDO Param'!K$6*'CDO Param'!K$9</f>
        <v>0</v>
      </c>
      <c r="AT9" s="3">
        <f>AI9*'CDO Param'!L$6*'CDO Param'!L$9</f>
        <v>0</v>
      </c>
      <c r="AV9" s="2">
        <f t="shared" si="1"/>
        <v>4500</v>
      </c>
      <c r="BF9" s="5">
        <f>AV9/'CDO Param'!$M$6</f>
        <v>4.6875E-2</v>
      </c>
      <c r="BG9" s="5">
        <f t="shared" si="2"/>
        <v>0</v>
      </c>
      <c r="BH9" s="5">
        <f t="shared" si="3"/>
        <v>0</v>
      </c>
    </row>
    <row r="10" spans="2:60" x14ac:dyDescent="0.2">
      <c r="B10" s="3">
        <v>6</v>
      </c>
      <c r="C10" s="12">
        <v>-0.47778257794561796</v>
      </c>
      <c r="D10" s="12">
        <v>0.76725200415239669</v>
      </c>
      <c r="E10" s="12">
        <v>0.94822780738468282</v>
      </c>
      <c r="F10" s="12">
        <v>-3.2239313441095874E-2</v>
      </c>
      <c r="G10" s="12">
        <v>-0.33437345337006263</v>
      </c>
      <c r="H10" s="12">
        <v>0.26071916181535926</v>
      </c>
      <c r="I10" s="12">
        <v>-1.9727121980395168</v>
      </c>
      <c r="J10" s="12">
        <v>0.88200067693833262</v>
      </c>
      <c r="K10" s="12">
        <v>-0.36972778616473079</v>
      </c>
      <c r="L10" s="12">
        <v>0.86364707385655493</v>
      </c>
      <c r="M10" s="12">
        <v>-0.59812805375258904</v>
      </c>
      <c r="O10" s="3">
        <f>SQRT(Correlation)*$C10 + SQRT(1-Correlation)*D10</f>
        <v>0.57679104446965368</v>
      </c>
      <c r="P10" s="3">
        <f>SQRT(Correlation)*$C10 + SQRT(1-Correlation)*E10</f>
        <v>0.74847976634739966</v>
      </c>
      <c r="Q10" s="3">
        <f>SQRT(Correlation)*$C10 + SQRT(1-Correlation)*F10</f>
        <v>-0.1816730154676916</v>
      </c>
      <c r="R10" s="3">
        <f>SQRT(Correlation)*$C10 + SQRT(1-Correlation)*G10</f>
        <v>-0.46830262778915921</v>
      </c>
      <c r="S10" s="3">
        <f>SQRT(Correlation)*$C10 + SQRT(1-Correlation)*H10</f>
        <v>9.6251797030452085E-2</v>
      </c>
      <c r="T10" s="3">
        <f>SQRT(Correlation)*$C10 + SQRT(1-Correlation)*I10</f>
        <v>-2.0225672314061156</v>
      </c>
      <c r="U10" s="3">
        <f>SQRT(Correlation)*$C10 + SQRT(1-Correlation)*J10</f>
        <v>0.68565119381513462</v>
      </c>
      <c r="V10" s="3">
        <f>SQRT(Correlation)*$C10 + SQRT(1-Correlation)*K10</f>
        <v>-0.50184269282518046</v>
      </c>
      <c r="W10" s="3">
        <f>SQRT(Correlation)*$C10 + SQRT(1-Correlation)*L10</f>
        <v>0.66823943711240363</v>
      </c>
      <c r="X10" s="3">
        <f>SQRT(Correlation)*$C10 + SQRT(1-Correlation)*M10</f>
        <v>-0.71852221195604971</v>
      </c>
      <c r="Z10" s="3">
        <f>IF(O10&lt;'CDO Param'!C$13,1,0)</f>
        <v>0</v>
      </c>
      <c r="AA10" s="3">
        <f>IF(P10&lt;'CDO Param'!D$13,1,0)</f>
        <v>0</v>
      </c>
      <c r="AB10" s="3">
        <f>IF(Q10&lt;'CDO Param'!E$13,1,0)</f>
        <v>0</v>
      </c>
      <c r="AC10" s="3">
        <f>IF(R10&lt;'CDO Param'!F$13,1,0)</f>
        <v>0</v>
      </c>
      <c r="AD10" s="3">
        <f>IF(S10&lt;'CDO Param'!G$13,1,0)</f>
        <v>0</v>
      </c>
      <c r="AE10" s="3">
        <f>IF(T10&lt;'CDO Param'!H$13,1,0)</f>
        <v>0</v>
      </c>
      <c r="AF10" s="3">
        <f>IF(U10&lt;'CDO Param'!I$13,1,0)</f>
        <v>0</v>
      </c>
      <c r="AG10" s="3">
        <f>IF(V10&lt;'CDO Param'!J$13,1,0)</f>
        <v>0</v>
      </c>
      <c r="AH10" s="3">
        <f>IF(W10&lt;'CDO Param'!K$13,1,0)</f>
        <v>0</v>
      </c>
      <c r="AI10" s="3">
        <f>IF(X10&lt;'CDO Param'!L$13,1,0)</f>
        <v>1</v>
      </c>
      <c r="AK10" s="3">
        <f>Z10*'CDO Param'!C$6*'CDO Param'!C$9</f>
        <v>0</v>
      </c>
      <c r="AL10" s="3">
        <f>AA10*'CDO Param'!D$6*'CDO Param'!D$9</f>
        <v>0</v>
      </c>
      <c r="AM10" s="3">
        <f>AB10*'CDO Param'!E$6*'CDO Param'!E$9</f>
        <v>0</v>
      </c>
      <c r="AN10" s="3">
        <f>AC10*'CDO Param'!F$6*'CDO Param'!F$9</f>
        <v>0</v>
      </c>
      <c r="AO10" s="3">
        <f>AD10*'CDO Param'!G$6*'CDO Param'!G$9</f>
        <v>0</v>
      </c>
      <c r="AP10" s="3">
        <f>AE10*'CDO Param'!H$6*'CDO Param'!H$9</f>
        <v>0</v>
      </c>
      <c r="AQ10" s="3">
        <f>AF10*'CDO Param'!I$6*'CDO Param'!I$9</f>
        <v>0</v>
      </c>
      <c r="AR10" s="3">
        <f>AG10*'CDO Param'!J$6*'CDO Param'!J$9</f>
        <v>0</v>
      </c>
      <c r="AS10" s="3">
        <f>AH10*'CDO Param'!K$6*'CDO Param'!K$9</f>
        <v>0</v>
      </c>
      <c r="AT10" s="3">
        <f>AI10*'CDO Param'!L$6*'CDO Param'!L$9</f>
        <v>4500</v>
      </c>
      <c r="AV10" s="2">
        <f t="shared" si="1"/>
        <v>4500</v>
      </c>
      <c r="BF10" s="5">
        <f>AV10/'CDO Param'!$M$6</f>
        <v>4.6875E-2</v>
      </c>
      <c r="BG10" s="5">
        <f t="shared" si="2"/>
        <v>0</v>
      </c>
      <c r="BH10" s="5">
        <f t="shared" si="3"/>
        <v>0</v>
      </c>
    </row>
    <row r="11" spans="2:60" x14ac:dyDescent="0.2">
      <c r="B11" s="3">
        <v>7</v>
      </c>
      <c r="C11" s="12">
        <v>1.0794997251650784</v>
      </c>
      <c r="D11" s="12">
        <v>1.6548165149288252</v>
      </c>
      <c r="E11" s="12">
        <v>0.76302626439428423</v>
      </c>
      <c r="F11" s="12">
        <v>0.47004164116515312</v>
      </c>
      <c r="G11" s="12">
        <v>0.97486008598934859</v>
      </c>
      <c r="H11" s="12">
        <v>1.7639467841945589</v>
      </c>
      <c r="I11" s="12">
        <v>0.54006704885978252</v>
      </c>
      <c r="J11" s="12">
        <v>-1.448411239834968</v>
      </c>
      <c r="K11" s="12">
        <v>9.2518348537851125E-2</v>
      </c>
      <c r="L11" s="12">
        <v>1.7189177015097812</v>
      </c>
      <c r="M11" s="12">
        <v>-0.20684638002421707</v>
      </c>
      <c r="O11" s="3">
        <f>SQRT(Correlation)*$C11 + SQRT(1-Correlation)*D11</f>
        <v>1.9112645755558784</v>
      </c>
      <c r="P11" s="3">
        <f>SQRT(Correlation)*$C11 + SQRT(1-Correlation)*E11</f>
        <v>1.0652380595094761</v>
      </c>
      <c r="Q11" s="3">
        <f>SQRT(Correlation)*$C11 + SQRT(1-Correlation)*F11</f>
        <v>0.78728844086637695</v>
      </c>
      <c r="R11" s="3">
        <f>SQRT(Correlation)*$C11 + SQRT(1-Correlation)*G11</f>
        <v>1.2662012680189259</v>
      </c>
      <c r="S11" s="3">
        <f>SQRT(Correlation)*$C11 + SQRT(1-Correlation)*H11</f>
        <v>2.0147946393200353</v>
      </c>
      <c r="T11" s="3">
        <f>SQRT(Correlation)*$C11 + SQRT(1-Correlation)*I11</f>
        <v>0.85372037558544978</v>
      </c>
      <c r="U11" s="3">
        <f>SQRT(Correlation)*$C11 + SQRT(1-Correlation)*J11</f>
        <v>-1.0327157654353278</v>
      </c>
      <c r="V11" s="3">
        <f>SQRT(Correlation)*$C11 + SQRT(1-Correlation)*K11</f>
        <v>0.42913839852581881</v>
      </c>
      <c r="W11" s="3">
        <f>SQRT(Correlation)*$C11 + SQRT(1-Correlation)*L11</f>
        <v>1.9720763006504511</v>
      </c>
      <c r="X11" s="3">
        <f>SQRT(Correlation)*$C11 + SQRT(1-Correlation)*M11</f>
        <v>0.14513608051355914</v>
      </c>
      <c r="Z11" s="3">
        <f>IF(O11&lt;'CDO Param'!C$13,1,0)</f>
        <v>0</v>
      </c>
      <c r="AA11" s="3">
        <f>IF(P11&lt;'CDO Param'!D$13,1,0)</f>
        <v>0</v>
      </c>
      <c r="AB11" s="3">
        <f>IF(Q11&lt;'CDO Param'!E$13,1,0)</f>
        <v>0</v>
      </c>
      <c r="AC11" s="3">
        <f>IF(R11&lt;'CDO Param'!F$13,1,0)</f>
        <v>0</v>
      </c>
      <c r="AD11" s="3">
        <f>IF(S11&lt;'CDO Param'!G$13,1,0)</f>
        <v>0</v>
      </c>
      <c r="AE11" s="3">
        <f>IF(T11&lt;'CDO Param'!H$13,1,0)</f>
        <v>0</v>
      </c>
      <c r="AF11" s="3">
        <f>IF(U11&lt;'CDO Param'!I$13,1,0)</f>
        <v>0</v>
      </c>
      <c r="AG11" s="3">
        <f>IF(V11&lt;'CDO Param'!J$13,1,0)</f>
        <v>0</v>
      </c>
      <c r="AH11" s="3">
        <f>IF(W11&lt;'CDO Param'!K$13,1,0)</f>
        <v>0</v>
      </c>
      <c r="AI11" s="3">
        <f>IF(X11&lt;'CDO Param'!L$13,1,0)</f>
        <v>0</v>
      </c>
      <c r="AK11" s="3">
        <f>Z11*'CDO Param'!C$6*'CDO Param'!C$9</f>
        <v>0</v>
      </c>
      <c r="AL11" s="3">
        <f>AA11*'CDO Param'!D$6*'CDO Param'!D$9</f>
        <v>0</v>
      </c>
      <c r="AM11" s="3">
        <f>AB11*'CDO Param'!E$6*'CDO Param'!E$9</f>
        <v>0</v>
      </c>
      <c r="AN11" s="3">
        <f>AC11*'CDO Param'!F$6*'CDO Param'!F$9</f>
        <v>0</v>
      </c>
      <c r="AO11" s="3">
        <f>AD11*'CDO Param'!G$6*'CDO Param'!G$9</f>
        <v>0</v>
      </c>
      <c r="AP11" s="3">
        <f>AE11*'CDO Param'!H$6*'CDO Param'!H$9</f>
        <v>0</v>
      </c>
      <c r="AQ11" s="3">
        <f>AF11*'CDO Param'!I$6*'CDO Param'!I$9</f>
        <v>0</v>
      </c>
      <c r="AR11" s="3">
        <f>AG11*'CDO Param'!J$6*'CDO Param'!J$9</f>
        <v>0</v>
      </c>
      <c r="AS11" s="3">
        <f>AH11*'CDO Param'!K$6*'CDO Param'!K$9</f>
        <v>0</v>
      </c>
      <c r="AT11" s="3">
        <f>AI11*'CDO Param'!L$6*'CDO Param'!L$9</f>
        <v>0</v>
      </c>
      <c r="AV11" s="2">
        <f t="shared" si="1"/>
        <v>0</v>
      </c>
      <c r="BF11" s="5">
        <f>AV11/'CDO Param'!$M$6</f>
        <v>0</v>
      </c>
      <c r="BG11" s="5">
        <f t="shared" si="2"/>
        <v>0</v>
      </c>
      <c r="BH11" s="5">
        <f t="shared" si="3"/>
        <v>0</v>
      </c>
    </row>
    <row r="12" spans="2:60" x14ac:dyDescent="0.2">
      <c r="B12" s="3">
        <v>8</v>
      </c>
      <c r="C12" s="12">
        <v>-0.20502398001553956</v>
      </c>
      <c r="D12" s="12">
        <v>-0.30123715077934321</v>
      </c>
      <c r="E12" s="12">
        <v>0.98190866992808878</v>
      </c>
      <c r="F12" s="12">
        <v>-0.70610212787869386</v>
      </c>
      <c r="G12" s="12">
        <v>0.60139427660033107</v>
      </c>
      <c r="H12" s="12">
        <v>-0.17226966519956477</v>
      </c>
      <c r="I12" s="12">
        <v>-1.1916927178390324</v>
      </c>
      <c r="J12" s="12">
        <v>-0.75904381446889602</v>
      </c>
      <c r="K12" s="12">
        <v>-0.49701839088811539</v>
      </c>
      <c r="L12" s="12">
        <v>-0.69094085120013915</v>
      </c>
      <c r="M12" s="12">
        <v>-0.313279997499194</v>
      </c>
      <c r="O12" s="3">
        <f>SQRT(Correlation)*$C12 + SQRT(1-Correlation)*D12</f>
        <v>-0.35061292887688211</v>
      </c>
      <c r="P12" s="3">
        <f>SQRT(Correlation)*$C12 + SQRT(1-Correlation)*E12</f>
        <v>0.86668608019157767</v>
      </c>
      <c r="Q12" s="3">
        <f>SQRT(Correlation)*$C12 + SQRT(1-Correlation)*F12</f>
        <v>-0.73470157061663988</v>
      </c>
      <c r="R12" s="3">
        <f>SQRT(Correlation)*$C12 + SQRT(1-Correlation)*G12</f>
        <v>0.50569843057371011</v>
      </c>
      <c r="S12" s="3">
        <f>SQRT(Correlation)*$C12 + SQRT(1-Correlation)*H12</f>
        <v>-0.22826362931577582</v>
      </c>
      <c r="T12" s="3">
        <f>SQRT(Correlation)*$C12 + SQRT(1-Correlation)*I12</f>
        <v>-1.1953732530025085</v>
      </c>
      <c r="U12" s="3">
        <f>SQRT(Correlation)*$C12 + SQRT(1-Correlation)*J12</f>
        <v>-0.78492646445538949</v>
      </c>
      <c r="V12" s="3">
        <f>SQRT(Correlation)*$C12 + SQRT(1-Correlation)*K12</f>
        <v>-0.53634732143969166</v>
      </c>
      <c r="W12" s="3">
        <f>SQRT(Correlation)*$C12 + SQRT(1-Correlation)*L12</f>
        <v>-0.72031832065457224</v>
      </c>
      <c r="X12" s="3">
        <f>SQRT(Correlation)*$C12 + SQRT(1-Correlation)*M12</f>
        <v>-0.362037776420987</v>
      </c>
      <c r="Z12" s="3">
        <f>IF(O12&lt;'CDO Param'!C$13,1,0)</f>
        <v>0</v>
      </c>
      <c r="AA12" s="3">
        <f>IF(P12&lt;'CDO Param'!D$13,1,0)</f>
        <v>0</v>
      </c>
      <c r="AB12" s="3">
        <f>IF(Q12&lt;'CDO Param'!E$13,1,0)</f>
        <v>0</v>
      </c>
      <c r="AC12" s="3">
        <f>IF(R12&lt;'CDO Param'!F$13,1,0)</f>
        <v>0</v>
      </c>
      <c r="AD12" s="3">
        <f>IF(S12&lt;'CDO Param'!G$13,1,0)</f>
        <v>1</v>
      </c>
      <c r="AE12" s="3">
        <f>IF(T12&lt;'CDO Param'!H$13,1,0)</f>
        <v>0</v>
      </c>
      <c r="AF12" s="3">
        <f>IF(U12&lt;'CDO Param'!I$13,1,0)</f>
        <v>0</v>
      </c>
      <c r="AG12" s="3">
        <f>IF(V12&lt;'CDO Param'!J$13,1,0)</f>
        <v>0</v>
      </c>
      <c r="AH12" s="3">
        <f>IF(W12&lt;'CDO Param'!K$13,1,0)</f>
        <v>0</v>
      </c>
      <c r="AI12" s="3">
        <f>IF(X12&lt;'CDO Param'!L$13,1,0)</f>
        <v>0</v>
      </c>
      <c r="AK12" s="3">
        <f>Z12*'CDO Param'!C$6*'CDO Param'!C$9</f>
        <v>0</v>
      </c>
      <c r="AL12" s="3">
        <f>AA12*'CDO Param'!D$6*'CDO Param'!D$9</f>
        <v>0</v>
      </c>
      <c r="AM12" s="3">
        <f>AB12*'CDO Param'!E$6*'CDO Param'!E$9</f>
        <v>0</v>
      </c>
      <c r="AN12" s="3">
        <f>AC12*'CDO Param'!F$6*'CDO Param'!F$9</f>
        <v>0</v>
      </c>
      <c r="AO12" s="3">
        <f>AD12*'CDO Param'!G$6*'CDO Param'!G$9</f>
        <v>4500</v>
      </c>
      <c r="AP12" s="3">
        <f>AE12*'CDO Param'!H$6*'CDO Param'!H$9</f>
        <v>0</v>
      </c>
      <c r="AQ12" s="3">
        <f>AF12*'CDO Param'!I$6*'CDO Param'!I$9</f>
        <v>0</v>
      </c>
      <c r="AR12" s="3">
        <f>AG12*'CDO Param'!J$6*'CDO Param'!J$9</f>
        <v>0</v>
      </c>
      <c r="AS12" s="3">
        <f>AH12*'CDO Param'!K$6*'CDO Param'!K$9</f>
        <v>0</v>
      </c>
      <c r="AT12" s="3">
        <f>AI12*'CDO Param'!L$6*'CDO Param'!L$9</f>
        <v>0</v>
      </c>
      <c r="AV12" s="2">
        <f t="shared" si="1"/>
        <v>4500</v>
      </c>
      <c r="BF12" s="5">
        <f>AV12/'CDO Param'!$M$6</f>
        <v>4.6875E-2</v>
      </c>
      <c r="BG12" s="5">
        <f t="shared" si="2"/>
        <v>0</v>
      </c>
      <c r="BH12" s="5">
        <f t="shared" si="3"/>
        <v>0</v>
      </c>
    </row>
    <row r="13" spans="2:60" x14ac:dyDescent="0.2">
      <c r="B13" s="3">
        <v>9</v>
      </c>
      <c r="C13" s="12">
        <v>0.8688652997079771</v>
      </c>
      <c r="D13" s="12">
        <v>-0.48246874939650297</v>
      </c>
      <c r="E13" s="12">
        <v>0.75618117989506572</v>
      </c>
      <c r="F13" s="12">
        <v>-0.57296574595966376</v>
      </c>
      <c r="G13" s="12">
        <v>2.682718331925571</v>
      </c>
      <c r="H13" s="12">
        <v>0.3394575287529733</v>
      </c>
      <c r="I13" s="12">
        <v>0.25570557227183599</v>
      </c>
      <c r="J13" s="12">
        <v>2.3765096557326615E-2</v>
      </c>
      <c r="K13" s="12">
        <v>0.97061047199531458</v>
      </c>
      <c r="L13" s="12">
        <v>-0.84361317931325175</v>
      </c>
      <c r="M13" s="12">
        <v>-1.7993625078815967</v>
      </c>
      <c r="O13" s="3">
        <f>SQRT(Correlation)*$C13 + SQRT(1-Correlation)*D13</f>
        <v>-0.18295071168757732</v>
      </c>
      <c r="P13" s="3">
        <f>SQRT(Correlation)*$C13 + SQRT(1-Correlation)*E13</f>
        <v>0.99213578836278371</v>
      </c>
      <c r="Q13" s="3">
        <f>SQRT(Correlation)*$C13 + SQRT(1-Correlation)*F13</f>
        <v>-0.2688037008507827</v>
      </c>
      <c r="R13" s="3">
        <f>SQRT(Correlation)*$C13 + SQRT(1-Correlation)*G13</f>
        <v>2.8198094075679276</v>
      </c>
      <c r="S13" s="3">
        <f>SQRT(Correlation)*$C13 + SQRT(1-Correlation)*H13</f>
        <v>0.59679702062165174</v>
      </c>
      <c r="T13" s="3">
        <f>SQRT(Correlation)*$C13 + SQRT(1-Correlation)*I13</f>
        <v>0.51734293832894329</v>
      </c>
      <c r="U13" s="3">
        <f>SQRT(Correlation)*$C13 + SQRT(1-Correlation)*J13</f>
        <v>0.29730488287669748</v>
      </c>
      <c r="V13" s="3">
        <f>SQRT(Correlation)*$C13 + SQRT(1-Correlation)*K13</f>
        <v>1.1955612763910848</v>
      </c>
      <c r="W13" s="3">
        <f>SQRT(Correlation)*$C13 + SQRT(1-Correlation)*L13</f>
        <v>-0.52556240053357128</v>
      </c>
      <c r="X13" s="3">
        <f>SQRT(Correlation)*$C13 + SQRT(1-Correlation)*M13</f>
        <v>-1.4322658256693528</v>
      </c>
      <c r="Z13" s="3">
        <f>IF(O13&lt;'CDO Param'!C$13,1,0)</f>
        <v>0</v>
      </c>
      <c r="AA13" s="3">
        <f>IF(P13&lt;'CDO Param'!D$13,1,0)</f>
        <v>0</v>
      </c>
      <c r="AB13" s="3">
        <f>IF(Q13&lt;'CDO Param'!E$13,1,0)</f>
        <v>0</v>
      </c>
      <c r="AC13" s="3">
        <f>IF(R13&lt;'CDO Param'!F$13,1,0)</f>
        <v>0</v>
      </c>
      <c r="AD13" s="3">
        <f>IF(S13&lt;'CDO Param'!G$13,1,0)</f>
        <v>0</v>
      </c>
      <c r="AE13" s="3">
        <f>IF(T13&lt;'CDO Param'!H$13,1,0)</f>
        <v>0</v>
      </c>
      <c r="AF13" s="3">
        <f>IF(U13&lt;'CDO Param'!I$13,1,0)</f>
        <v>0</v>
      </c>
      <c r="AG13" s="3">
        <f>IF(V13&lt;'CDO Param'!J$13,1,0)</f>
        <v>0</v>
      </c>
      <c r="AH13" s="3">
        <f>IF(W13&lt;'CDO Param'!K$13,1,0)</f>
        <v>0</v>
      </c>
      <c r="AI13" s="3">
        <f>IF(X13&lt;'CDO Param'!L$13,1,0)</f>
        <v>1</v>
      </c>
      <c r="AK13" s="3">
        <f>Z13*'CDO Param'!C$6*'CDO Param'!C$9</f>
        <v>0</v>
      </c>
      <c r="AL13" s="3">
        <f>AA13*'CDO Param'!D$6*'CDO Param'!D$9</f>
        <v>0</v>
      </c>
      <c r="AM13" s="3">
        <f>AB13*'CDO Param'!E$6*'CDO Param'!E$9</f>
        <v>0</v>
      </c>
      <c r="AN13" s="3">
        <f>AC13*'CDO Param'!F$6*'CDO Param'!F$9</f>
        <v>0</v>
      </c>
      <c r="AO13" s="3">
        <f>AD13*'CDO Param'!G$6*'CDO Param'!G$9</f>
        <v>0</v>
      </c>
      <c r="AP13" s="3">
        <f>AE13*'CDO Param'!H$6*'CDO Param'!H$9</f>
        <v>0</v>
      </c>
      <c r="AQ13" s="3">
        <f>AF13*'CDO Param'!I$6*'CDO Param'!I$9</f>
        <v>0</v>
      </c>
      <c r="AR13" s="3">
        <f>AG13*'CDO Param'!J$6*'CDO Param'!J$9</f>
        <v>0</v>
      </c>
      <c r="AS13" s="3">
        <f>AH13*'CDO Param'!K$6*'CDO Param'!K$9</f>
        <v>0</v>
      </c>
      <c r="AT13" s="3">
        <f>AI13*'CDO Param'!L$6*'CDO Param'!L$9</f>
        <v>4500</v>
      </c>
      <c r="AV13" s="2">
        <f t="shared" si="1"/>
        <v>4500</v>
      </c>
      <c r="BF13" s="5">
        <f>AV13/'CDO Param'!$M$6</f>
        <v>4.6875E-2</v>
      </c>
      <c r="BG13" s="5">
        <f t="shared" si="2"/>
        <v>0</v>
      </c>
      <c r="BH13" s="5">
        <f t="shared" si="3"/>
        <v>0</v>
      </c>
    </row>
    <row r="14" spans="2:60" x14ac:dyDescent="0.2">
      <c r="B14" s="3">
        <v>10</v>
      </c>
      <c r="C14" s="12">
        <v>0.61282889873837121</v>
      </c>
      <c r="D14" s="12">
        <v>-0.84910652731196024</v>
      </c>
      <c r="E14" s="12">
        <v>-0.54406768867920619</v>
      </c>
      <c r="F14" s="12">
        <v>0.73998762672999874</v>
      </c>
      <c r="G14" s="12">
        <v>-0.79004621511558071</v>
      </c>
      <c r="H14" s="12">
        <v>-0.49806203605839983</v>
      </c>
      <c r="I14" s="12">
        <v>-1.549233275000006</v>
      </c>
      <c r="J14" s="12">
        <v>0.14486204236163758</v>
      </c>
      <c r="K14" s="12">
        <v>-0.20978859538445249</v>
      </c>
      <c r="L14" s="12">
        <v>-1.1955057743762154</v>
      </c>
      <c r="M14" s="12">
        <v>0.48326228352379985</v>
      </c>
      <c r="O14" s="3">
        <f>SQRT(Correlation)*$C14 + SQRT(1-Correlation)*D14</f>
        <v>-0.61173966712793504</v>
      </c>
      <c r="P14" s="3">
        <f>SQRT(Correlation)*$C14 + SQRT(1-Correlation)*E14</f>
        <v>-0.32235441566031542</v>
      </c>
      <c r="Q14" s="3">
        <f>SQRT(Correlation)*$C14 + SQRT(1-Correlation)*F14</f>
        <v>0.89580741584138179</v>
      </c>
      <c r="R14" s="3">
        <f>SQRT(Correlation)*$C14 + SQRT(1-Correlation)*G14</f>
        <v>-0.55571013536958069</v>
      </c>
      <c r="S14" s="3">
        <f>SQRT(Correlation)*$C14 + SQRT(1-Correlation)*H14</f>
        <v>-0.27870962140304256</v>
      </c>
      <c r="T14" s="3">
        <f>SQRT(Correlation)*$C14 + SQRT(1-Correlation)*I14</f>
        <v>-1.27593821917801</v>
      </c>
      <c r="U14" s="3">
        <f>SQRT(Correlation)*$C14 + SQRT(1-Correlation)*J14</f>
        <v>0.33122171370856568</v>
      </c>
      <c r="V14" s="3">
        <f>SQRT(Correlation)*$C14 + SQRT(1-Correlation)*K14</f>
        <v>-5.2294229641130507E-3</v>
      </c>
      <c r="W14" s="3">
        <f>SQRT(Correlation)*$C14 + SQRT(1-Correlation)*L14</f>
        <v>-0.94036284727506725</v>
      </c>
      <c r="X14" s="3">
        <f>SQRT(Correlation)*$C14 + SQRT(1-Correlation)*M14</f>
        <v>0.652256370555375</v>
      </c>
      <c r="Z14" s="3">
        <f>IF(O14&lt;'CDO Param'!C$13,1,0)</f>
        <v>0</v>
      </c>
      <c r="AA14" s="3">
        <f>IF(P14&lt;'CDO Param'!D$13,1,0)</f>
        <v>0</v>
      </c>
      <c r="AB14" s="3">
        <f>IF(Q14&lt;'CDO Param'!E$13,1,0)</f>
        <v>0</v>
      </c>
      <c r="AC14" s="3">
        <f>IF(R14&lt;'CDO Param'!F$13,1,0)</f>
        <v>0</v>
      </c>
      <c r="AD14" s="3">
        <f>IF(S14&lt;'CDO Param'!G$13,1,0)</f>
        <v>1</v>
      </c>
      <c r="AE14" s="3">
        <f>IF(T14&lt;'CDO Param'!H$13,1,0)</f>
        <v>0</v>
      </c>
      <c r="AF14" s="3">
        <f>IF(U14&lt;'CDO Param'!I$13,1,0)</f>
        <v>0</v>
      </c>
      <c r="AG14" s="3">
        <f>IF(V14&lt;'CDO Param'!J$13,1,0)</f>
        <v>0</v>
      </c>
      <c r="AH14" s="3">
        <f>IF(W14&lt;'CDO Param'!K$13,1,0)</f>
        <v>0</v>
      </c>
      <c r="AI14" s="3">
        <f>IF(X14&lt;'CDO Param'!L$13,1,0)</f>
        <v>0</v>
      </c>
      <c r="AK14" s="3">
        <f>Z14*'CDO Param'!C$6*'CDO Param'!C$9</f>
        <v>0</v>
      </c>
      <c r="AL14" s="3">
        <f>AA14*'CDO Param'!D$6*'CDO Param'!D$9</f>
        <v>0</v>
      </c>
      <c r="AM14" s="3">
        <f>AB14*'CDO Param'!E$6*'CDO Param'!E$9</f>
        <v>0</v>
      </c>
      <c r="AN14" s="3">
        <f>AC14*'CDO Param'!F$6*'CDO Param'!F$9</f>
        <v>0</v>
      </c>
      <c r="AO14" s="3">
        <f>AD14*'CDO Param'!G$6*'CDO Param'!G$9</f>
        <v>4500</v>
      </c>
      <c r="AP14" s="3">
        <f>AE14*'CDO Param'!H$6*'CDO Param'!H$9</f>
        <v>0</v>
      </c>
      <c r="AQ14" s="3">
        <f>AF14*'CDO Param'!I$6*'CDO Param'!I$9</f>
        <v>0</v>
      </c>
      <c r="AR14" s="3">
        <f>AG14*'CDO Param'!J$6*'CDO Param'!J$9</f>
        <v>0</v>
      </c>
      <c r="AS14" s="3">
        <f>AH14*'CDO Param'!K$6*'CDO Param'!K$9</f>
        <v>0</v>
      </c>
      <c r="AT14" s="3">
        <f>AI14*'CDO Param'!L$6*'CDO Param'!L$9</f>
        <v>0</v>
      </c>
      <c r="AV14" s="2">
        <f t="shared" si="1"/>
        <v>4500</v>
      </c>
      <c r="BF14" s="5">
        <f>AV14/'CDO Param'!$M$6</f>
        <v>4.6875E-2</v>
      </c>
      <c r="BG14" s="5">
        <f t="shared" si="2"/>
        <v>0</v>
      </c>
      <c r="BH14" s="5">
        <f t="shared" si="3"/>
        <v>0</v>
      </c>
    </row>
    <row r="15" spans="2:60" x14ac:dyDescent="0.2">
      <c r="B15" s="3">
        <v>11</v>
      </c>
      <c r="C15" s="12">
        <v>1.7501133697805926</v>
      </c>
      <c r="D15" s="12">
        <v>1.2431200957507826</v>
      </c>
      <c r="E15" s="12">
        <v>-1.0978556019836105</v>
      </c>
      <c r="F15" s="12">
        <v>2.8480280889198184</v>
      </c>
      <c r="G15" s="12">
        <v>-1.9114486349280924</v>
      </c>
      <c r="H15" s="12">
        <v>-1.0447706699778792</v>
      </c>
      <c r="I15" s="12">
        <v>5.7621036830823869E-2</v>
      </c>
      <c r="J15" s="12">
        <v>0.36204028219799511</v>
      </c>
      <c r="K15" s="12">
        <v>2.2954372980166227</v>
      </c>
      <c r="L15" s="12">
        <v>0.1971193341887556</v>
      </c>
      <c r="M15" s="12">
        <v>0.46918330554035492</v>
      </c>
      <c r="O15" s="3">
        <f>SQRT(Correlation)*$C15 + SQRT(1-Correlation)*D15</f>
        <v>1.73276171351164</v>
      </c>
      <c r="P15" s="3">
        <f>SQRT(Correlation)*$C15 + SQRT(1-Correlation)*E15</f>
        <v>-0.48808283207112679</v>
      </c>
      <c r="Q15" s="3">
        <f>SQRT(Correlation)*$C15 + SQRT(1-Correlation)*F15</f>
        <v>3.2553111215388721</v>
      </c>
      <c r="R15" s="3">
        <f>SQRT(Correlation)*$C15 + SQRT(1-Correlation)*G15</f>
        <v>-1.2599249538358182</v>
      </c>
      <c r="S15" s="3">
        <f>SQRT(Correlation)*$C15 + SQRT(1-Correlation)*H15</f>
        <v>-0.43772204369914225</v>
      </c>
      <c r="T15" s="3">
        <f>SQRT(Correlation)*$C15 + SQRT(1-Correlation)*I15</f>
        <v>0.60809855645967315</v>
      </c>
      <c r="U15" s="3">
        <f>SQRT(Correlation)*$C15 + SQRT(1-Correlation)*J15</f>
        <v>0.8968960101446497</v>
      </c>
      <c r="V15" s="3">
        <f>SQRT(Correlation)*$C15 + SQRT(1-Correlation)*K15</f>
        <v>2.7310774675524865</v>
      </c>
      <c r="W15" s="3">
        <f>SQRT(Correlation)*$C15 + SQRT(1-Correlation)*L15</f>
        <v>0.74043826126962697</v>
      </c>
      <c r="X15" s="3">
        <f>SQRT(Correlation)*$C15 + SQRT(1-Correlation)*M15</f>
        <v>0.99854080689218283</v>
      </c>
      <c r="Z15" s="3">
        <f>IF(O15&lt;'CDO Param'!C$13,1,0)</f>
        <v>0</v>
      </c>
      <c r="AA15" s="3">
        <f>IF(P15&lt;'CDO Param'!D$13,1,0)</f>
        <v>0</v>
      </c>
      <c r="AB15" s="3">
        <f>IF(Q15&lt;'CDO Param'!E$13,1,0)</f>
        <v>0</v>
      </c>
      <c r="AC15" s="3">
        <f>IF(R15&lt;'CDO Param'!F$13,1,0)</f>
        <v>0</v>
      </c>
      <c r="AD15" s="3">
        <f>IF(S15&lt;'CDO Param'!G$13,1,0)</f>
        <v>1</v>
      </c>
      <c r="AE15" s="3">
        <f>IF(T15&lt;'CDO Param'!H$13,1,0)</f>
        <v>0</v>
      </c>
      <c r="AF15" s="3">
        <f>IF(U15&lt;'CDO Param'!I$13,1,0)</f>
        <v>0</v>
      </c>
      <c r="AG15" s="3">
        <f>IF(V15&lt;'CDO Param'!J$13,1,0)</f>
        <v>0</v>
      </c>
      <c r="AH15" s="3">
        <f>IF(W15&lt;'CDO Param'!K$13,1,0)</f>
        <v>0</v>
      </c>
      <c r="AI15" s="3">
        <f>IF(X15&lt;'CDO Param'!L$13,1,0)</f>
        <v>0</v>
      </c>
      <c r="AK15" s="3">
        <f>Z15*'CDO Param'!C$6*'CDO Param'!C$9</f>
        <v>0</v>
      </c>
      <c r="AL15" s="3">
        <f>AA15*'CDO Param'!D$6*'CDO Param'!D$9</f>
        <v>0</v>
      </c>
      <c r="AM15" s="3">
        <f>AB15*'CDO Param'!E$6*'CDO Param'!E$9</f>
        <v>0</v>
      </c>
      <c r="AN15" s="3">
        <f>AC15*'CDO Param'!F$6*'CDO Param'!F$9</f>
        <v>0</v>
      </c>
      <c r="AO15" s="3">
        <f>AD15*'CDO Param'!G$6*'CDO Param'!G$9</f>
        <v>4500</v>
      </c>
      <c r="AP15" s="3">
        <f>AE15*'CDO Param'!H$6*'CDO Param'!H$9</f>
        <v>0</v>
      </c>
      <c r="AQ15" s="3">
        <f>AF15*'CDO Param'!I$6*'CDO Param'!I$9</f>
        <v>0</v>
      </c>
      <c r="AR15" s="3">
        <f>AG15*'CDO Param'!J$6*'CDO Param'!J$9</f>
        <v>0</v>
      </c>
      <c r="AS15" s="3">
        <f>AH15*'CDO Param'!K$6*'CDO Param'!K$9</f>
        <v>0</v>
      </c>
      <c r="AT15" s="3">
        <f>AI15*'CDO Param'!L$6*'CDO Param'!L$9</f>
        <v>0</v>
      </c>
      <c r="AV15" s="2">
        <f t="shared" si="1"/>
        <v>4500</v>
      </c>
      <c r="BF15" s="5">
        <f>AV15/'CDO Param'!$M$6</f>
        <v>4.6875E-2</v>
      </c>
      <c r="BG15" s="5">
        <f t="shared" si="2"/>
        <v>0</v>
      </c>
      <c r="BH15" s="5">
        <f t="shared" si="3"/>
        <v>0</v>
      </c>
    </row>
    <row r="16" spans="2:60" x14ac:dyDescent="0.2">
      <c r="B16" s="3">
        <v>12</v>
      </c>
      <c r="C16" s="12">
        <v>0.45370143197942525</v>
      </c>
      <c r="D16" s="12">
        <v>-0.35299422052048612</v>
      </c>
      <c r="E16" s="12">
        <v>1.3703424883715343</v>
      </c>
      <c r="F16" s="12">
        <v>7.6197466114535928E-2</v>
      </c>
      <c r="G16" s="12">
        <v>1.389180397382006</v>
      </c>
      <c r="H16" s="12">
        <v>-0.57363081396033522</v>
      </c>
      <c r="I16" s="12">
        <v>-0.80993459050660022</v>
      </c>
      <c r="J16" s="12">
        <v>-7.0706391852581874E-2</v>
      </c>
      <c r="K16" s="12">
        <v>0.86535692389588803</v>
      </c>
      <c r="L16" s="12">
        <v>-0.98753844213206321</v>
      </c>
      <c r="M16" s="12">
        <v>3.5847733670379966E-2</v>
      </c>
      <c r="O16" s="3">
        <f>SQRT(Correlation)*$C16 + SQRT(1-Correlation)*D16</f>
        <v>-0.19140673104265113</v>
      </c>
      <c r="P16" s="3">
        <f>SQRT(Correlation)*$C16 + SQRT(1-Correlation)*E16</f>
        <v>1.443494021600549</v>
      </c>
      <c r="Q16" s="3">
        <f>SQRT(Correlation)*$C16 + SQRT(1-Correlation)*F16</f>
        <v>0.2157602537301242</v>
      </c>
      <c r="R16" s="3">
        <f>SQRT(Correlation)*$C16 + SQRT(1-Correlation)*G16</f>
        <v>1.4613652312489787</v>
      </c>
      <c r="S16" s="3">
        <f>SQRT(Correlation)*$C16 + SQRT(1-Correlation)*H16</f>
        <v>-0.4007209821777975</v>
      </c>
      <c r="T16" s="3">
        <f>SQRT(Correlation)*$C16 + SQRT(1-Correlation)*I16</f>
        <v>-0.62489842825349984</v>
      </c>
      <c r="U16" s="3">
        <f>SQRT(Correlation)*$C16 + SQRT(1-Correlation)*J16</f>
        <v>7.6395017257534656E-2</v>
      </c>
      <c r="V16" s="3">
        <f>SQRT(Correlation)*$C16 + SQRT(1-Correlation)*K16</f>
        <v>0.96442265082589251</v>
      </c>
      <c r="W16" s="3">
        <f>SQRT(Correlation)*$C16 + SQRT(1-Correlation)*L16</f>
        <v>-0.79338823596001817</v>
      </c>
      <c r="X16" s="3">
        <f>SQRT(Correlation)*$C16 + SQRT(1-Correlation)*M16</f>
        <v>0.17748113647954653</v>
      </c>
      <c r="Z16" s="3">
        <f>IF(O16&lt;'CDO Param'!C$13,1,0)</f>
        <v>0</v>
      </c>
      <c r="AA16" s="3">
        <f>IF(P16&lt;'CDO Param'!D$13,1,0)</f>
        <v>0</v>
      </c>
      <c r="AB16" s="3">
        <f>IF(Q16&lt;'CDO Param'!E$13,1,0)</f>
        <v>0</v>
      </c>
      <c r="AC16" s="3">
        <f>IF(R16&lt;'CDO Param'!F$13,1,0)</f>
        <v>0</v>
      </c>
      <c r="AD16" s="3">
        <f>IF(S16&lt;'CDO Param'!G$13,1,0)</f>
        <v>1</v>
      </c>
      <c r="AE16" s="3">
        <f>IF(T16&lt;'CDO Param'!H$13,1,0)</f>
        <v>0</v>
      </c>
      <c r="AF16" s="3">
        <f>IF(U16&lt;'CDO Param'!I$13,1,0)</f>
        <v>0</v>
      </c>
      <c r="AG16" s="3">
        <f>IF(V16&lt;'CDO Param'!J$13,1,0)</f>
        <v>0</v>
      </c>
      <c r="AH16" s="3">
        <f>IF(W16&lt;'CDO Param'!K$13,1,0)</f>
        <v>0</v>
      </c>
      <c r="AI16" s="3">
        <f>IF(X16&lt;'CDO Param'!L$13,1,0)</f>
        <v>0</v>
      </c>
      <c r="AK16" s="3">
        <f>Z16*'CDO Param'!C$6*'CDO Param'!C$9</f>
        <v>0</v>
      </c>
      <c r="AL16" s="3">
        <f>AA16*'CDO Param'!D$6*'CDO Param'!D$9</f>
        <v>0</v>
      </c>
      <c r="AM16" s="3">
        <f>AB16*'CDO Param'!E$6*'CDO Param'!E$9</f>
        <v>0</v>
      </c>
      <c r="AN16" s="3">
        <f>AC16*'CDO Param'!F$6*'CDO Param'!F$9</f>
        <v>0</v>
      </c>
      <c r="AO16" s="3">
        <f>AD16*'CDO Param'!G$6*'CDO Param'!G$9</f>
        <v>4500</v>
      </c>
      <c r="AP16" s="3">
        <f>AE16*'CDO Param'!H$6*'CDO Param'!H$9</f>
        <v>0</v>
      </c>
      <c r="AQ16" s="3">
        <f>AF16*'CDO Param'!I$6*'CDO Param'!I$9</f>
        <v>0</v>
      </c>
      <c r="AR16" s="3">
        <f>AG16*'CDO Param'!J$6*'CDO Param'!J$9</f>
        <v>0</v>
      </c>
      <c r="AS16" s="3">
        <f>AH16*'CDO Param'!K$6*'CDO Param'!K$9</f>
        <v>0</v>
      </c>
      <c r="AT16" s="3">
        <f>AI16*'CDO Param'!L$6*'CDO Param'!L$9</f>
        <v>0</v>
      </c>
      <c r="AV16" s="2">
        <f t="shared" si="1"/>
        <v>4500</v>
      </c>
      <c r="BF16" s="5">
        <f>AV16/'CDO Param'!$M$6</f>
        <v>4.6875E-2</v>
      </c>
      <c r="BG16" s="5">
        <f t="shared" si="2"/>
        <v>0</v>
      </c>
      <c r="BH16" s="5">
        <f t="shared" si="3"/>
        <v>0</v>
      </c>
    </row>
    <row r="17" spans="2:60" x14ac:dyDescent="0.2">
      <c r="B17" s="3">
        <v>13</v>
      </c>
      <c r="C17" s="12">
        <v>0.8894426173355896</v>
      </c>
      <c r="D17" s="12">
        <v>-1.5206933312583715</v>
      </c>
      <c r="E17" s="12">
        <v>-5.1096549213980325E-2</v>
      </c>
      <c r="F17" s="12">
        <v>-1.7135062080342323</v>
      </c>
      <c r="G17" s="12">
        <v>1.2983423403056804</v>
      </c>
      <c r="H17" s="12">
        <v>-0.54028078011469916</v>
      </c>
      <c r="I17" s="12">
        <v>0.48378296924056485</v>
      </c>
      <c r="J17" s="12">
        <v>-1.5060004443512298</v>
      </c>
      <c r="K17" s="12">
        <v>0.92002437668270431</v>
      </c>
      <c r="L17" s="12">
        <v>-0.69740508479299024</v>
      </c>
      <c r="M17" s="12">
        <v>-0.49512209443491884</v>
      </c>
      <c r="O17" s="3">
        <f>SQRT(Correlation)*$C17 + SQRT(1-Correlation)*D17</f>
        <v>-1.1613899129414114</v>
      </c>
      <c r="P17" s="3">
        <f>SQRT(Correlation)*$C17 + SQRT(1-Correlation)*E17</f>
        <v>0.23279200905288353</v>
      </c>
      <c r="Q17" s="3">
        <f>SQRT(Correlation)*$C17 + SQRT(1-Correlation)*F17</f>
        <v>-1.3443082687877423</v>
      </c>
      <c r="R17" s="3">
        <f>SQRT(Correlation)*$C17 + SQRT(1-Correlation)*G17</f>
        <v>1.5129821452800183</v>
      </c>
      <c r="S17" s="3">
        <f>SQRT(Correlation)*$C17 + SQRT(1-Correlation)*H17</f>
        <v>-0.23128890047231448</v>
      </c>
      <c r="T17" s="3">
        <f>SQRT(Correlation)*$C17 + SQRT(1-Correlation)*I17</f>
        <v>0.74022327468001214</v>
      </c>
      <c r="U17" s="3">
        <f>SQRT(Correlation)*$C17 + SQRT(1-Correlation)*J17</f>
        <v>-1.1474510165324612</v>
      </c>
      <c r="V17" s="3">
        <f>SQRT(Correlation)*$C17 + SQRT(1-Correlation)*K17</f>
        <v>1.154078211838419</v>
      </c>
      <c r="W17" s="3">
        <f>SQRT(Correlation)*$C17 + SQRT(1-Correlation)*L17</f>
        <v>-0.38035010403840946</v>
      </c>
      <c r="X17" s="3">
        <f>SQRT(Correlation)*$C17 + SQRT(1-Correlation)*M17</f>
        <v>-0.18844760960599394</v>
      </c>
      <c r="Z17" s="3">
        <f>IF(O17&lt;'CDO Param'!C$13,1,0)</f>
        <v>0</v>
      </c>
      <c r="AA17" s="3">
        <f>IF(P17&lt;'CDO Param'!D$13,1,0)</f>
        <v>0</v>
      </c>
      <c r="AB17" s="3">
        <f>IF(Q17&lt;'CDO Param'!E$13,1,0)</f>
        <v>1</v>
      </c>
      <c r="AC17" s="3">
        <f>IF(R17&lt;'CDO Param'!F$13,1,0)</f>
        <v>0</v>
      </c>
      <c r="AD17" s="3">
        <f>IF(S17&lt;'CDO Param'!G$13,1,0)</f>
        <v>1</v>
      </c>
      <c r="AE17" s="3">
        <f>IF(T17&lt;'CDO Param'!H$13,1,0)</f>
        <v>0</v>
      </c>
      <c r="AF17" s="3">
        <f>IF(U17&lt;'CDO Param'!I$13,1,0)</f>
        <v>0</v>
      </c>
      <c r="AG17" s="3">
        <f>IF(V17&lt;'CDO Param'!J$13,1,0)</f>
        <v>0</v>
      </c>
      <c r="AH17" s="3">
        <f>IF(W17&lt;'CDO Param'!K$13,1,0)</f>
        <v>0</v>
      </c>
      <c r="AI17" s="3">
        <f>IF(X17&lt;'CDO Param'!L$13,1,0)</f>
        <v>0</v>
      </c>
      <c r="AK17" s="3">
        <f>Z17*'CDO Param'!C$6*'CDO Param'!C$9</f>
        <v>0</v>
      </c>
      <c r="AL17" s="3">
        <f>AA17*'CDO Param'!D$6*'CDO Param'!D$9</f>
        <v>0</v>
      </c>
      <c r="AM17" s="3">
        <f>AB17*'CDO Param'!E$6*'CDO Param'!E$9</f>
        <v>4500</v>
      </c>
      <c r="AN17" s="3">
        <f>AC17*'CDO Param'!F$6*'CDO Param'!F$9</f>
        <v>0</v>
      </c>
      <c r="AO17" s="3">
        <f>AD17*'CDO Param'!G$6*'CDO Param'!G$9</f>
        <v>4500</v>
      </c>
      <c r="AP17" s="3">
        <f>AE17*'CDO Param'!H$6*'CDO Param'!H$9</f>
        <v>0</v>
      </c>
      <c r="AQ17" s="3">
        <f>AF17*'CDO Param'!I$6*'CDO Param'!I$9</f>
        <v>0</v>
      </c>
      <c r="AR17" s="3">
        <f>AG17*'CDO Param'!J$6*'CDO Param'!J$9</f>
        <v>0</v>
      </c>
      <c r="AS17" s="3">
        <f>AH17*'CDO Param'!K$6*'CDO Param'!K$9</f>
        <v>0</v>
      </c>
      <c r="AT17" s="3">
        <f>AI17*'CDO Param'!L$6*'CDO Param'!L$9</f>
        <v>0</v>
      </c>
      <c r="AV17" s="2">
        <f t="shared" si="1"/>
        <v>9000</v>
      </c>
      <c r="BF17" s="5">
        <f>AV17/'CDO Param'!$M$6</f>
        <v>9.375E-2</v>
      </c>
      <c r="BG17" s="5">
        <f t="shared" si="2"/>
        <v>0.02</v>
      </c>
      <c r="BH17" s="5">
        <f t="shared" si="3"/>
        <v>1</v>
      </c>
    </row>
    <row r="18" spans="2:60" x14ac:dyDescent="0.2">
      <c r="B18" s="3">
        <v>14</v>
      </c>
      <c r="C18" s="12">
        <v>-1.866510501713492E-2</v>
      </c>
      <c r="D18" s="12">
        <v>-0.36868982533633243</v>
      </c>
      <c r="E18" s="12">
        <v>-0.50155449571320787</v>
      </c>
      <c r="F18" s="12">
        <v>-0.26116822482435964</v>
      </c>
      <c r="G18" s="12">
        <v>-1.4690021998831071</v>
      </c>
      <c r="H18" s="12">
        <v>1.2082091416232288</v>
      </c>
      <c r="I18" s="12">
        <v>0.47900357458274812</v>
      </c>
      <c r="J18" s="12">
        <v>7.0812120611662976E-2</v>
      </c>
      <c r="K18" s="12">
        <v>1.2977852748008445</v>
      </c>
      <c r="L18" s="12">
        <v>0.48596348278806545</v>
      </c>
      <c r="M18" s="12">
        <v>-1.5275190889951773</v>
      </c>
      <c r="O18" s="3">
        <f>SQRT(Correlation)*$C18 + SQRT(1-Correlation)*D18</f>
        <v>-0.355672303919778</v>
      </c>
      <c r="P18" s="3">
        <f>SQRT(Correlation)*$C18 + SQRT(1-Correlation)*E18</f>
        <v>-0.48171879760730657</v>
      </c>
      <c r="Q18" s="3">
        <f>SQRT(Correlation)*$C18 + SQRT(1-Correlation)*F18</f>
        <v>-0.25366835733440979</v>
      </c>
      <c r="R18" s="3">
        <f>SQRT(Correlation)*$C18 + SQRT(1-Correlation)*G18</f>
        <v>-1.3995202762906043</v>
      </c>
      <c r="S18" s="3">
        <f>SQRT(Correlation)*$C18 + SQRT(1-Correlation)*H18</f>
        <v>1.1403054087478668</v>
      </c>
      <c r="T18" s="3">
        <f>SQRT(Correlation)*$C18 + SQRT(1-Correlation)*I18</f>
        <v>0.44852026645110848</v>
      </c>
      <c r="U18" s="3">
        <f>SQRT(Correlation)*$C18 + SQRT(1-Correlation)*J18</f>
        <v>6.1275851661784946E-2</v>
      </c>
      <c r="V18" s="3">
        <f>SQRT(Correlation)*$C18 + SQRT(1-Correlation)*K18</f>
        <v>1.2252847901974193</v>
      </c>
      <c r="W18" s="3">
        <f>SQRT(Correlation)*$C18 + SQRT(1-Correlation)*L18</f>
        <v>0.45512301512145775</v>
      </c>
      <c r="X18" s="3">
        <f>SQRT(Correlation)*$C18 + SQRT(1-Correlation)*M18</f>
        <v>-1.4550342716450992</v>
      </c>
      <c r="Z18" s="3">
        <f>IF(O18&lt;'CDO Param'!C$13,1,0)</f>
        <v>0</v>
      </c>
      <c r="AA18" s="3">
        <f>IF(P18&lt;'CDO Param'!D$13,1,0)</f>
        <v>0</v>
      </c>
      <c r="AB18" s="3">
        <f>IF(Q18&lt;'CDO Param'!E$13,1,0)</f>
        <v>0</v>
      </c>
      <c r="AC18" s="3">
        <f>IF(R18&lt;'CDO Param'!F$13,1,0)</f>
        <v>0</v>
      </c>
      <c r="AD18" s="3">
        <f>IF(S18&lt;'CDO Param'!G$13,1,0)</f>
        <v>0</v>
      </c>
      <c r="AE18" s="3">
        <f>IF(T18&lt;'CDO Param'!H$13,1,0)</f>
        <v>0</v>
      </c>
      <c r="AF18" s="3">
        <f>IF(U18&lt;'CDO Param'!I$13,1,0)</f>
        <v>0</v>
      </c>
      <c r="AG18" s="3">
        <f>IF(V18&lt;'CDO Param'!J$13,1,0)</f>
        <v>0</v>
      </c>
      <c r="AH18" s="3">
        <f>IF(W18&lt;'CDO Param'!K$13,1,0)</f>
        <v>0</v>
      </c>
      <c r="AI18" s="3">
        <f>IF(X18&lt;'CDO Param'!L$13,1,0)</f>
        <v>1</v>
      </c>
      <c r="AK18" s="3">
        <f>Z18*'CDO Param'!C$6*'CDO Param'!C$9</f>
        <v>0</v>
      </c>
      <c r="AL18" s="3">
        <f>AA18*'CDO Param'!D$6*'CDO Param'!D$9</f>
        <v>0</v>
      </c>
      <c r="AM18" s="3">
        <f>AB18*'CDO Param'!E$6*'CDO Param'!E$9</f>
        <v>0</v>
      </c>
      <c r="AN18" s="3">
        <f>AC18*'CDO Param'!F$6*'CDO Param'!F$9</f>
        <v>0</v>
      </c>
      <c r="AO18" s="3">
        <f>AD18*'CDO Param'!G$6*'CDO Param'!G$9</f>
        <v>0</v>
      </c>
      <c r="AP18" s="3">
        <f>AE18*'CDO Param'!H$6*'CDO Param'!H$9</f>
        <v>0</v>
      </c>
      <c r="AQ18" s="3">
        <f>AF18*'CDO Param'!I$6*'CDO Param'!I$9</f>
        <v>0</v>
      </c>
      <c r="AR18" s="3">
        <f>AG18*'CDO Param'!J$6*'CDO Param'!J$9</f>
        <v>0</v>
      </c>
      <c r="AS18" s="3">
        <f>AH18*'CDO Param'!K$6*'CDO Param'!K$9</f>
        <v>0</v>
      </c>
      <c r="AT18" s="3">
        <f>AI18*'CDO Param'!L$6*'CDO Param'!L$9</f>
        <v>4500</v>
      </c>
      <c r="AV18" s="2">
        <f t="shared" si="1"/>
        <v>4500</v>
      </c>
      <c r="BF18" s="5">
        <f>AV18/'CDO Param'!$M$6</f>
        <v>4.6875E-2</v>
      </c>
      <c r="BG18" s="5">
        <f t="shared" si="2"/>
        <v>0</v>
      </c>
      <c r="BH18" s="5">
        <f t="shared" si="3"/>
        <v>0</v>
      </c>
    </row>
    <row r="19" spans="2:60" x14ac:dyDescent="0.2">
      <c r="B19" s="3">
        <v>15</v>
      </c>
      <c r="C19" s="12">
        <v>-1.0272970030200668</v>
      </c>
      <c r="D19" s="12">
        <v>-1.9815433915937319</v>
      </c>
      <c r="E19" s="12">
        <v>-0.2045976543740835</v>
      </c>
      <c r="F19" s="12">
        <v>-0.93539028966915794</v>
      </c>
      <c r="G19" s="12">
        <v>0.68317376644699834</v>
      </c>
      <c r="H19" s="12">
        <v>-2.4275550458696671E-2</v>
      </c>
      <c r="I19" s="12">
        <v>0.6674054020550102</v>
      </c>
      <c r="J19" s="12">
        <v>-0.44191665438120253</v>
      </c>
      <c r="K19" s="12">
        <v>-1.1871861715917476</v>
      </c>
      <c r="L19" s="12">
        <v>-1.1843985703308135</v>
      </c>
      <c r="M19" s="12">
        <v>-0.31867784855421633</v>
      </c>
      <c r="O19" s="3">
        <f>SQRT(Correlation)*$C19 + SQRT(1-Correlation)*D19</f>
        <v>-2.2047169562681708</v>
      </c>
      <c r="P19" s="3">
        <f>SQRT(Correlation)*$C19 + SQRT(1-Correlation)*E19</f>
        <v>-0.51895821382583318</v>
      </c>
      <c r="Q19" s="3">
        <f>SQRT(Correlation)*$C19 + SQRT(1-Correlation)*F19</f>
        <v>-1.2122489812685908</v>
      </c>
      <c r="R19" s="3">
        <f>SQRT(Correlation)*$C19 + SQRT(1-Correlation)*G19</f>
        <v>0.32325570559370126</v>
      </c>
      <c r="S19" s="3">
        <f>SQRT(Correlation)*$C19 + SQRT(1-Correlation)*H19</f>
        <v>-0.34788964557197655</v>
      </c>
      <c r="T19" s="3">
        <f>SQRT(Correlation)*$C19 + SQRT(1-Correlation)*I19</f>
        <v>0.30829652165744764</v>
      </c>
      <c r="U19" s="3">
        <f>SQRT(Correlation)*$C19 + SQRT(1-Correlation)*J19</f>
        <v>-0.74409878544263686</v>
      </c>
      <c r="V19" s="3">
        <f>SQRT(Correlation)*$C19 + SQRT(1-Correlation)*K19</f>
        <v>-1.4511235289664508</v>
      </c>
      <c r="W19" s="3">
        <f>SQRT(Correlation)*$C19 + SQRT(1-Correlation)*L19</f>
        <v>-1.4484789782085781</v>
      </c>
      <c r="X19" s="3">
        <f>SQRT(Correlation)*$C19 + SQRT(1-Correlation)*M19</f>
        <v>-0.62718418868288461</v>
      </c>
      <c r="Z19" s="3">
        <f>IF(O19&lt;'CDO Param'!C$13,1,0)</f>
        <v>0</v>
      </c>
      <c r="AA19" s="3">
        <f>IF(P19&lt;'CDO Param'!D$13,1,0)</f>
        <v>0</v>
      </c>
      <c r="AB19" s="3">
        <f>IF(Q19&lt;'CDO Param'!E$13,1,0)</f>
        <v>1</v>
      </c>
      <c r="AC19" s="3">
        <f>IF(R19&lt;'CDO Param'!F$13,1,0)</f>
        <v>0</v>
      </c>
      <c r="AD19" s="3">
        <f>IF(S19&lt;'CDO Param'!G$13,1,0)</f>
        <v>1</v>
      </c>
      <c r="AE19" s="3">
        <f>IF(T19&lt;'CDO Param'!H$13,1,0)</f>
        <v>0</v>
      </c>
      <c r="AF19" s="3">
        <f>IF(U19&lt;'CDO Param'!I$13,1,0)</f>
        <v>0</v>
      </c>
      <c r="AG19" s="3">
        <f>IF(V19&lt;'CDO Param'!J$13,1,0)</f>
        <v>0</v>
      </c>
      <c r="AH19" s="3">
        <f>IF(W19&lt;'CDO Param'!K$13,1,0)</f>
        <v>0</v>
      </c>
      <c r="AI19" s="3">
        <f>IF(X19&lt;'CDO Param'!L$13,1,0)</f>
        <v>0</v>
      </c>
      <c r="AK19" s="3">
        <f>Z19*'CDO Param'!C$6*'CDO Param'!C$9</f>
        <v>0</v>
      </c>
      <c r="AL19" s="3">
        <f>AA19*'CDO Param'!D$6*'CDO Param'!D$9</f>
        <v>0</v>
      </c>
      <c r="AM19" s="3">
        <f>AB19*'CDO Param'!E$6*'CDO Param'!E$9</f>
        <v>4500</v>
      </c>
      <c r="AN19" s="3">
        <f>AC19*'CDO Param'!F$6*'CDO Param'!F$9</f>
        <v>0</v>
      </c>
      <c r="AO19" s="3">
        <f>AD19*'CDO Param'!G$6*'CDO Param'!G$9</f>
        <v>4500</v>
      </c>
      <c r="AP19" s="3">
        <f>AE19*'CDO Param'!H$6*'CDO Param'!H$9</f>
        <v>0</v>
      </c>
      <c r="AQ19" s="3">
        <f>AF19*'CDO Param'!I$6*'CDO Param'!I$9</f>
        <v>0</v>
      </c>
      <c r="AR19" s="3">
        <f>AG19*'CDO Param'!J$6*'CDO Param'!J$9</f>
        <v>0</v>
      </c>
      <c r="AS19" s="3">
        <f>AH19*'CDO Param'!K$6*'CDO Param'!K$9</f>
        <v>0</v>
      </c>
      <c r="AT19" s="3">
        <f>AI19*'CDO Param'!L$6*'CDO Param'!L$9</f>
        <v>0</v>
      </c>
      <c r="AV19" s="2">
        <f t="shared" si="1"/>
        <v>9000</v>
      </c>
      <c r="BF19" s="5">
        <f>AV19/'CDO Param'!$M$6</f>
        <v>9.375E-2</v>
      </c>
      <c r="BG19" s="5">
        <f t="shared" si="2"/>
        <v>0.02</v>
      </c>
      <c r="BH19" s="5">
        <f t="shared" si="3"/>
        <v>1</v>
      </c>
    </row>
    <row r="20" spans="2:60" x14ac:dyDescent="0.2">
      <c r="B20" s="3">
        <v>16</v>
      </c>
      <c r="C20" s="12">
        <v>-0.3134493908873992</v>
      </c>
      <c r="D20" s="12">
        <v>0.60902038967469707</v>
      </c>
      <c r="E20" s="12">
        <v>-2.1840060071554035</v>
      </c>
      <c r="F20" s="12">
        <v>-0.30019918995094486</v>
      </c>
      <c r="G20" s="12">
        <v>-2.3816255634301342E-2</v>
      </c>
      <c r="H20" s="12">
        <v>0.94463075583917089</v>
      </c>
      <c r="I20" s="12">
        <v>-1.4073293641558848</v>
      </c>
      <c r="J20" s="12">
        <v>1.4322722563520074</v>
      </c>
      <c r="K20" s="12">
        <v>-1.1848305803141557</v>
      </c>
      <c r="L20" s="12">
        <v>1.540261109767016</v>
      </c>
      <c r="M20" s="12">
        <v>-0.85609144662157632</v>
      </c>
      <c r="O20" s="3">
        <f>SQRT(Correlation)*$C20 + SQRT(1-Correlation)*D20</f>
        <v>0.47864607121693986</v>
      </c>
      <c r="P20" s="3">
        <f>SQRT(Correlation)*$C20 + SQRT(1-Correlation)*E20</f>
        <v>-2.1710514224699828</v>
      </c>
      <c r="Q20" s="3">
        <f>SQRT(Correlation)*$C20 + SQRT(1-Correlation)*F20</f>
        <v>-0.38391535823441586</v>
      </c>
      <c r="R20" s="3">
        <f>SQRT(Correlation)*$C20 + SQRT(1-Correlation)*G20</f>
        <v>-0.12171548458202398</v>
      </c>
      <c r="S20" s="3">
        <f>SQRT(Correlation)*$C20 + SQRT(1-Correlation)*H20</f>
        <v>0.79703402024979342</v>
      </c>
      <c r="T20" s="3">
        <f>SQRT(Correlation)*$C20 + SQRT(1-Correlation)*I20</f>
        <v>-1.4342312632703982</v>
      </c>
      <c r="U20" s="3">
        <f>SQRT(Correlation)*$C20 + SQRT(1-Correlation)*J20</f>
        <v>1.2596513672226124</v>
      </c>
      <c r="V20" s="3">
        <f>SQRT(Correlation)*$C20 + SQRT(1-Correlation)*K20</f>
        <v>-1.223150383203198</v>
      </c>
      <c r="W20" s="3">
        <f>SQRT(Correlation)*$C20 + SQRT(1-Correlation)*L20</f>
        <v>1.3620985888330563</v>
      </c>
      <c r="X20" s="3">
        <f>SQRT(Correlation)*$C20 + SQRT(1-Correlation)*M20</f>
        <v>-0.91128105765345313</v>
      </c>
      <c r="Z20" s="3">
        <f>IF(O20&lt;'CDO Param'!C$13,1,0)</f>
        <v>0</v>
      </c>
      <c r="AA20" s="3">
        <f>IF(P20&lt;'CDO Param'!D$13,1,0)</f>
        <v>1</v>
      </c>
      <c r="AB20" s="3">
        <f>IF(Q20&lt;'CDO Param'!E$13,1,0)</f>
        <v>0</v>
      </c>
      <c r="AC20" s="3">
        <f>IF(R20&lt;'CDO Param'!F$13,1,0)</f>
        <v>0</v>
      </c>
      <c r="AD20" s="3">
        <f>IF(S20&lt;'CDO Param'!G$13,1,0)</f>
        <v>0</v>
      </c>
      <c r="AE20" s="3">
        <f>IF(T20&lt;'CDO Param'!H$13,1,0)</f>
        <v>0</v>
      </c>
      <c r="AF20" s="3">
        <f>IF(U20&lt;'CDO Param'!I$13,1,0)</f>
        <v>0</v>
      </c>
      <c r="AG20" s="3">
        <f>IF(V20&lt;'CDO Param'!J$13,1,0)</f>
        <v>0</v>
      </c>
      <c r="AH20" s="3">
        <f>IF(W20&lt;'CDO Param'!K$13,1,0)</f>
        <v>0</v>
      </c>
      <c r="AI20" s="3">
        <f>IF(X20&lt;'CDO Param'!L$13,1,0)</f>
        <v>1</v>
      </c>
      <c r="AK20" s="3">
        <f>Z20*'CDO Param'!C$6*'CDO Param'!C$9</f>
        <v>0</v>
      </c>
      <c r="AL20" s="3">
        <f>AA20*'CDO Param'!D$6*'CDO Param'!D$9</f>
        <v>4050</v>
      </c>
      <c r="AM20" s="3">
        <f>AB20*'CDO Param'!E$6*'CDO Param'!E$9</f>
        <v>0</v>
      </c>
      <c r="AN20" s="3">
        <f>AC20*'CDO Param'!F$6*'CDO Param'!F$9</f>
        <v>0</v>
      </c>
      <c r="AO20" s="3">
        <f>AD20*'CDO Param'!G$6*'CDO Param'!G$9</f>
        <v>0</v>
      </c>
      <c r="AP20" s="3">
        <f>AE20*'CDO Param'!H$6*'CDO Param'!H$9</f>
        <v>0</v>
      </c>
      <c r="AQ20" s="3">
        <f>AF20*'CDO Param'!I$6*'CDO Param'!I$9</f>
        <v>0</v>
      </c>
      <c r="AR20" s="3">
        <f>AG20*'CDO Param'!J$6*'CDO Param'!J$9</f>
        <v>0</v>
      </c>
      <c r="AS20" s="3">
        <f>AH20*'CDO Param'!K$6*'CDO Param'!K$9</f>
        <v>0</v>
      </c>
      <c r="AT20" s="3">
        <f>AI20*'CDO Param'!L$6*'CDO Param'!L$9</f>
        <v>4500</v>
      </c>
      <c r="AV20" s="2">
        <f t="shared" si="1"/>
        <v>8550</v>
      </c>
      <c r="BF20" s="5">
        <f>AV20/'CDO Param'!$M$6</f>
        <v>8.9062500000000003E-2</v>
      </c>
      <c r="BG20" s="5">
        <f t="shared" si="2"/>
        <v>0.02</v>
      </c>
      <c r="BH20" s="5">
        <f t="shared" si="3"/>
        <v>1</v>
      </c>
    </row>
    <row r="21" spans="2:60" x14ac:dyDescent="0.2">
      <c r="B21" s="3">
        <v>17</v>
      </c>
      <c r="C21" s="12">
        <v>0.60111233324278146</v>
      </c>
      <c r="D21" s="12">
        <v>1.0707685760280583</v>
      </c>
      <c r="E21" s="12">
        <v>-1.2610917110578157</v>
      </c>
      <c r="F21" s="12">
        <v>0.98998953035334125</v>
      </c>
      <c r="G21" s="12">
        <v>0.16393869373132475</v>
      </c>
      <c r="H21" s="12">
        <v>0.87937451098696329</v>
      </c>
      <c r="I21" s="12">
        <v>-0.23534767024102621</v>
      </c>
      <c r="J21" s="12">
        <v>1.513922143203672</v>
      </c>
      <c r="K21" s="12">
        <v>-0.99087174021406099</v>
      </c>
      <c r="L21" s="12">
        <v>0.90043158706976101</v>
      </c>
      <c r="M21" s="12">
        <v>-0.17194679458043538</v>
      </c>
      <c r="O21" s="3">
        <f>SQRT(Correlation)*$C21 + SQRT(1-Correlation)*D21</f>
        <v>1.2059086744216845</v>
      </c>
      <c r="P21" s="3">
        <f>SQRT(Correlation)*$C21 + SQRT(1-Correlation)*E21</f>
        <v>-1.0062882333239602</v>
      </c>
      <c r="Q21" s="3">
        <f>SQRT(Correlation)*$C21 + SQRT(1-Correlation)*F21</f>
        <v>1.1292749429576208</v>
      </c>
      <c r="R21" s="3">
        <f>SQRT(Correlation)*$C21 + SQRT(1-Correlation)*G21</f>
        <v>0.34561431091366002</v>
      </c>
      <c r="S21" s="3">
        <f>SQRT(Correlation)*$C21 + SQRT(1-Correlation)*H21</f>
        <v>1.024336321571204</v>
      </c>
      <c r="T21" s="3">
        <f>SQRT(Correlation)*$C21 + SQRT(1-Correlation)*I21</f>
        <v>-3.3181993726227682E-2</v>
      </c>
      <c r="U21" s="3">
        <f>SQRT(Correlation)*$C21 + SQRT(1-Correlation)*J21</f>
        <v>1.6263210620726956</v>
      </c>
      <c r="V21" s="3">
        <f>SQRT(Correlation)*$C21 + SQRT(1-Correlation)*K21</f>
        <v>-0.7499350601847935</v>
      </c>
      <c r="W21" s="3">
        <f>SQRT(Correlation)*$C21 + SQRT(1-Correlation)*L21</f>
        <v>1.0443128179567331</v>
      </c>
      <c r="X21" s="3">
        <f>SQRT(Correlation)*$C21 + SQRT(1-Correlation)*M21</f>
        <v>2.6965358094752173E-2</v>
      </c>
      <c r="Z21" s="3">
        <f>IF(O21&lt;'CDO Param'!C$13,1,0)</f>
        <v>0</v>
      </c>
      <c r="AA21" s="3">
        <f>IF(P21&lt;'CDO Param'!D$13,1,0)</f>
        <v>0</v>
      </c>
      <c r="AB21" s="3">
        <f>IF(Q21&lt;'CDO Param'!E$13,1,0)</f>
        <v>0</v>
      </c>
      <c r="AC21" s="3">
        <f>IF(R21&lt;'CDO Param'!F$13,1,0)</f>
        <v>0</v>
      </c>
      <c r="AD21" s="3">
        <f>IF(S21&lt;'CDO Param'!G$13,1,0)</f>
        <v>0</v>
      </c>
      <c r="AE21" s="3">
        <f>IF(T21&lt;'CDO Param'!H$13,1,0)</f>
        <v>0</v>
      </c>
      <c r="AF21" s="3">
        <f>IF(U21&lt;'CDO Param'!I$13,1,0)</f>
        <v>0</v>
      </c>
      <c r="AG21" s="3">
        <f>IF(V21&lt;'CDO Param'!J$13,1,0)</f>
        <v>0</v>
      </c>
      <c r="AH21" s="3">
        <f>IF(W21&lt;'CDO Param'!K$13,1,0)</f>
        <v>0</v>
      </c>
      <c r="AI21" s="3">
        <f>IF(X21&lt;'CDO Param'!L$13,1,0)</f>
        <v>0</v>
      </c>
      <c r="AK21" s="3">
        <f>Z21*'CDO Param'!C$6*'CDO Param'!C$9</f>
        <v>0</v>
      </c>
      <c r="AL21" s="3">
        <f>AA21*'CDO Param'!D$6*'CDO Param'!D$9</f>
        <v>0</v>
      </c>
      <c r="AM21" s="3">
        <f>AB21*'CDO Param'!E$6*'CDO Param'!E$9</f>
        <v>0</v>
      </c>
      <c r="AN21" s="3">
        <f>AC21*'CDO Param'!F$6*'CDO Param'!F$9</f>
        <v>0</v>
      </c>
      <c r="AO21" s="3">
        <f>AD21*'CDO Param'!G$6*'CDO Param'!G$9</f>
        <v>0</v>
      </c>
      <c r="AP21" s="3">
        <f>AE21*'CDO Param'!H$6*'CDO Param'!H$9</f>
        <v>0</v>
      </c>
      <c r="AQ21" s="3">
        <f>AF21*'CDO Param'!I$6*'CDO Param'!I$9</f>
        <v>0</v>
      </c>
      <c r="AR21" s="3">
        <f>AG21*'CDO Param'!J$6*'CDO Param'!J$9</f>
        <v>0</v>
      </c>
      <c r="AS21" s="3">
        <f>AH21*'CDO Param'!K$6*'CDO Param'!K$9</f>
        <v>0</v>
      </c>
      <c r="AT21" s="3">
        <f>AI21*'CDO Param'!L$6*'CDO Param'!L$9</f>
        <v>0</v>
      </c>
      <c r="AV21" s="2">
        <f t="shared" si="1"/>
        <v>0</v>
      </c>
      <c r="BF21" s="5">
        <f>AV21/'CDO Param'!$M$6</f>
        <v>0</v>
      </c>
      <c r="BG21" s="5">
        <f t="shared" si="2"/>
        <v>0</v>
      </c>
      <c r="BH21" s="5">
        <f t="shared" si="3"/>
        <v>0</v>
      </c>
    </row>
    <row r="22" spans="2:60" x14ac:dyDescent="0.2">
      <c r="B22" s="3">
        <v>18</v>
      </c>
      <c r="C22" s="12">
        <v>-0.68047825152461883</v>
      </c>
      <c r="D22" s="12">
        <v>0.95623363449703902</v>
      </c>
      <c r="E22" s="12">
        <v>0.24357177608180791</v>
      </c>
      <c r="F22" s="12">
        <v>0.37395011531771161</v>
      </c>
      <c r="G22" s="12">
        <v>0.27455030249257106</v>
      </c>
      <c r="H22" s="12">
        <v>-1.1364136298652738E-2</v>
      </c>
      <c r="I22" s="12">
        <v>-0.51183747018512804</v>
      </c>
      <c r="J22" s="12">
        <v>0.69230509325279854</v>
      </c>
      <c r="K22" s="12">
        <v>0.94868937594583258</v>
      </c>
      <c r="L22" s="12">
        <v>-0.11164956958964467</v>
      </c>
      <c r="M22" s="12">
        <v>-0.15567479749734048</v>
      </c>
      <c r="O22" s="3">
        <f>SQRT(Correlation)*$C22 + SQRT(1-Correlation)*D22</f>
        <v>0.69197676077880643</v>
      </c>
      <c r="P22" s="3">
        <f>SQRT(Correlation)*$C22 + SQRT(1-Correlation)*E22</f>
        <v>1.5886358542636619E-2</v>
      </c>
      <c r="Q22" s="3">
        <f>SQRT(Correlation)*$C22 + SQRT(1-Correlation)*F22</f>
        <v>0.13957411140330248</v>
      </c>
      <c r="R22" s="3">
        <f>SQRT(Correlation)*$C22 + SQRT(1-Correlation)*G22</f>
        <v>4.5275169146744371E-2</v>
      </c>
      <c r="S22" s="3">
        <f>SQRT(Correlation)*$C22 + SQRT(1-Correlation)*H22</f>
        <v>-0.22596708360597559</v>
      </c>
      <c r="T22" s="3">
        <f>SQRT(Correlation)*$C22 + SQRT(1-Correlation)*I22</f>
        <v>-0.70075777658373295</v>
      </c>
      <c r="U22" s="3">
        <f>SQRT(Correlation)*$C22 + SQRT(1-Correlation)*J22</f>
        <v>0.44159216182155925</v>
      </c>
      <c r="V22" s="3">
        <f>SQRT(Correlation)*$C22 + SQRT(1-Correlation)*K22</f>
        <v>0.68481964869510203</v>
      </c>
      <c r="W22" s="3">
        <f>SQRT(Correlation)*$C22 + SQRT(1-Correlation)*L22</f>
        <v>-0.32110619920689859</v>
      </c>
      <c r="X22" s="3">
        <f>SQRT(Correlation)*$C22 + SQRT(1-Correlation)*M22</f>
        <v>-0.36287219761579698</v>
      </c>
      <c r="Z22" s="3">
        <f>IF(O22&lt;'CDO Param'!C$13,1,0)</f>
        <v>0</v>
      </c>
      <c r="AA22" s="3">
        <f>IF(P22&lt;'CDO Param'!D$13,1,0)</f>
        <v>0</v>
      </c>
      <c r="AB22" s="3">
        <f>IF(Q22&lt;'CDO Param'!E$13,1,0)</f>
        <v>0</v>
      </c>
      <c r="AC22" s="3">
        <f>IF(R22&lt;'CDO Param'!F$13,1,0)</f>
        <v>0</v>
      </c>
      <c r="AD22" s="3">
        <f>IF(S22&lt;'CDO Param'!G$13,1,0)</f>
        <v>1</v>
      </c>
      <c r="AE22" s="3">
        <f>IF(T22&lt;'CDO Param'!H$13,1,0)</f>
        <v>0</v>
      </c>
      <c r="AF22" s="3">
        <f>IF(U22&lt;'CDO Param'!I$13,1,0)</f>
        <v>0</v>
      </c>
      <c r="AG22" s="3">
        <f>IF(V22&lt;'CDO Param'!J$13,1,0)</f>
        <v>0</v>
      </c>
      <c r="AH22" s="3">
        <f>IF(W22&lt;'CDO Param'!K$13,1,0)</f>
        <v>0</v>
      </c>
      <c r="AI22" s="3">
        <f>IF(X22&lt;'CDO Param'!L$13,1,0)</f>
        <v>0</v>
      </c>
      <c r="AK22" s="3">
        <f>Z22*'CDO Param'!C$6*'CDO Param'!C$9</f>
        <v>0</v>
      </c>
      <c r="AL22" s="3">
        <f>AA22*'CDO Param'!D$6*'CDO Param'!D$9</f>
        <v>0</v>
      </c>
      <c r="AM22" s="3">
        <f>AB22*'CDO Param'!E$6*'CDO Param'!E$9</f>
        <v>0</v>
      </c>
      <c r="AN22" s="3">
        <f>AC22*'CDO Param'!F$6*'CDO Param'!F$9</f>
        <v>0</v>
      </c>
      <c r="AO22" s="3">
        <f>AD22*'CDO Param'!G$6*'CDO Param'!G$9</f>
        <v>4500</v>
      </c>
      <c r="AP22" s="3">
        <f>AE22*'CDO Param'!H$6*'CDO Param'!H$9</f>
        <v>0</v>
      </c>
      <c r="AQ22" s="3">
        <f>AF22*'CDO Param'!I$6*'CDO Param'!I$9</f>
        <v>0</v>
      </c>
      <c r="AR22" s="3">
        <f>AG22*'CDO Param'!J$6*'CDO Param'!J$9</f>
        <v>0</v>
      </c>
      <c r="AS22" s="3">
        <f>AH22*'CDO Param'!K$6*'CDO Param'!K$9</f>
        <v>0</v>
      </c>
      <c r="AT22" s="3">
        <f>AI22*'CDO Param'!L$6*'CDO Param'!L$9</f>
        <v>0</v>
      </c>
      <c r="AV22" s="2">
        <f t="shared" si="1"/>
        <v>4500</v>
      </c>
      <c r="BF22" s="5">
        <f>AV22/'CDO Param'!$M$6</f>
        <v>4.6875E-2</v>
      </c>
      <c r="BG22" s="5">
        <f t="shared" si="2"/>
        <v>0</v>
      </c>
      <c r="BH22" s="5">
        <f t="shared" si="3"/>
        <v>0</v>
      </c>
    </row>
    <row r="23" spans="2:60" x14ac:dyDescent="0.2">
      <c r="B23" s="3">
        <v>19</v>
      </c>
      <c r="C23" s="12">
        <v>1.2670489013544284</v>
      </c>
      <c r="D23" s="12">
        <v>-1.1802808330685366</v>
      </c>
      <c r="E23" s="12">
        <v>-1.2873078958364204</v>
      </c>
      <c r="F23" s="12">
        <v>0.77471440818044357</v>
      </c>
      <c r="G23" s="12">
        <v>2.8113572625443339</v>
      </c>
      <c r="H23" s="12">
        <v>9.9971657618880272E-2</v>
      </c>
      <c r="I23" s="12">
        <v>0.52109385251242202</v>
      </c>
      <c r="J23" s="12">
        <v>0.15420823729073163</v>
      </c>
      <c r="K23" s="12">
        <v>-0.29293573788891081</v>
      </c>
      <c r="L23" s="12">
        <v>-1.3250564734335057</v>
      </c>
      <c r="M23" s="12">
        <v>1.4712350093759596</v>
      </c>
      <c r="O23" s="3">
        <f>SQRT(Correlation)*$C23 + SQRT(1-Correlation)*D23</f>
        <v>-0.71903666983186743</v>
      </c>
      <c r="P23" s="3">
        <f>SQRT(Correlation)*$C23 + SQRT(1-Correlation)*E23</f>
        <v>-0.82057145671916276</v>
      </c>
      <c r="Q23" s="3">
        <f>SQRT(Correlation)*$C23 + SQRT(1-Correlation)*F23</f>
        <v>1.1356346633092749</v>
      </c>
      <c r="R23" s="3">
        <f>SQRT(Correlation)*$C23 + SQRT(1-Correlation)*G23</f>
        <v>3.0677637233382229</v>
      </c>
      <c r="S23" s="3">
        <f>SQRT(Correlation)*$C23 + SQRT(1-Correlation)*H23</f>
        <v>0.49551748537085588</v>
      </c>
      <c r="T23" s="3">
        <f>SQRT(Correlation)*$C23 + SQRT(1-Correlation)*I23</f>
        <v>0.89502907810473231</v>
      </c>
      <c r="U23" s="3">
        <f>SQRT(Correlation)*$C23 + SQRT(1-Correlation)*J23</f>
        <v>0.54697082264892727</v>
      </c>
      <c r="V23" s="3">
        <f>SQRT(Correlation)*$C23 + SQRT(1-Correlation)*K23</f>
        <v>0.12277280157208703</v>
      </c>
      <c r="W23" s="3">
        <f>SQRT(Correlation)*$C23 + SQRT(1-Correlation)*L23</f>
        <v>-0.85638290181068133</v>
      </c>
      <c r="X23" s="3">
        <f>SQRT(Correlation)*$C23 + SQRT(1-Correlation)*M23</f>
        <v>1.7964121244115638</v>
      </c>
      <c r="Z23" s="3">
        <f>IF(O23&lt;'CDO Param'!C$13,1,0)</f>
        <v>0</v>
      </c>
      <c r="AA23" s="3">
        <f>IF(P23&lt;'CDO Param'!D$13,1,0)</f>
        <v>0</v>
      </c>
      <c r="AB23" s="3">
        <f>IF(Q23&lt;'CDO Param'!E$13,1,0)</f>
        <v>0</v>
      </c>
      <c r="AC23" s="3">
        <f>IF(R23&lt;'CDO Param'!F$13,1,0)</f>
        <v>0</v>
      </c>
      <c r="AD23" s="3">
        <f>IF(S23&lt;'CDO Param'!G$13,1,0)</f>
        <v>0</v>
      </c>
      <c r="AE23" s="3">
        <f>IF(T23&lt;'CDO Param'!H$13,1,0)</f>
        <v>0</v>
      </c>
      <c r="AF23" s="3">
        <f>IF(U23&lt;'CDO Param'!I$13,1,0)</f>
        <v>0</v>
      </c>
      <c r="AG23" s="3">
        <f>IF(V23&lt;'CDO Param'!J$13,1,0)</f>
        <v>0</v>
      </c>
      <c r="AH23" s="3">
        <f>IF(W23&lt;'CDO Param'!K$13,1,0)</f>
        <v>0</v>
      </c>
      <c r="AI23" s="3">
        <f>IF(X23&lt;'CDO Param'!L$13,1,0)</f>
        <v>0</v>
      </c>
      <c r="AK23" s="3">
        <f>Z23*'CDO Param'!C$6*'CDO Param'!C$9</f>
        <v>0</v>
      </c>
      <c r="AL23" s="3">
        <f>AA23*'CDO Param'!D$6*'CDO Param'!D$9</f>
        <v>0</v>
      </c>
      <c r="AM23" s="3">
        <f>AB23*'CDO Param'!E$6*'CDO Param'!E$9</f>
        <v>0</v>
      </c>
      <c r="AN23" s="3">
        <f>AC23*'CDO Param'!F$6*'CDO Param'!F$9</f>
        <v>0</v>
      </c>
      <c r="AO23" s="3">
        <f>AD23*'CDO Param'!G$6*'CDO Param'!G$9</f>
        <v>0</v>
      </c>
      <c r="AP23" s="3">
        <f>AE23*'CDO Param'!H$6*'CDO Param'!H$9</f>
        <v>0</v>
      </c>
      <c r="AQ23" s="3">
        <f>AF23*'CDO Param'!I$6*'CDO Param'!I$9</f>
        <v>0</v>
      </c>
      <c r="AR23" s="3">
        <f>AG23*'CDO Param'!J$6*'CDO Param'!J$9</f>
        <v>0</v>
      </c>
      <c r="AS23" s="3">
        <f>AH23*'CDO Param'!K$6*'CDO Param'!K$9</f>
        <v>0</v>
      </c>
      <c r="AT23" s="3">
        <f>AI23*'CDO Param'!L$6*'CDO Param'!L$9</f>
        <v>0</v>
      </c>
      <c r="AV23" s="2">
        <f t="shared" si="1"/>
        <v>0</v>
      </c>
      <c r="BF23" s="5">
        <f>AV23/'CDO Param'!$M$6</f>
        <v>0</v>
      </c>
      <c r="BG23" s="5">
        <f t="shared" si="2"/>
        <v>0</v>
      </c>
      <c r="BH23" s="5">
        <f t="shared" si="3"/>
        <v>0</v>
      </c>
    </row>
    <row r="24" spans="2:60" x14ac:dyDescent="0.2">
      <c r="B24" s="3">
        <v>20</v>
      </c>
      <c r="C24" s="12">
        <v>-0.86817863120813854</v>
      </c>
      <c r="D24" s="12">
        <v>0.99962790045537986</v>
      </c>
      <c r="E24" s="12">
        <v>1.8717128114076331</v>
      </c>
      <c r="F24" s="12">
        <v>-0.47204821385093965</v>
      </c>
      <c r="G24" s="12">
        <v>-1.1358997653587721</v>
      </c>
      <c r="H24" s="12">
        <v>-0.55810460253269412</v>
      </c>
      <c r="I24" s="12">
        <v>1.3403541743173264</v>
      </c>
      <c r="J24" s="12">
        <v>-0.58565774452290498</v>
      </c>
      <c r="K24" s="12">
        <v>-1.7300226318184286</v>
      </c>
      <c r="L24" s="12">
        <v>0.69192310547805391</v>
      </c>
      <c r="M24" s="12">
        <v>0.87421767602791078</v>
      </c>
      <c r="O24" s="3">
        <f>SQRT(Correlation)*$C24 + SQRT(1-Correlation)*D24</f>
        <v>0.67378810437681458</v>
      </c>
      <c r="P24" s="3">
        <f>SQRT(Correlation)*$C24 + SQRT(1-Correlation)*E24</f>
        <v>1.5011204938790867</v>
      </c>
      <c r="Q24" s="3">
        <f>SQRT(Correlation)*$C24 + SQRT(1-Correlation)*F24</f>
        <v>-0.72236644540546946</v>
      </c>
      <c r="R24" s="3">
        <f>SQRT(Correlation)*$C24 + SQRT(1-Correlation)*G24</f>
        <v>-1.3521513247058707</v>
      </c>
      <c r="S24" s="3">
        <f>SQRT(Correlation)*$C24 + SQRT(1-Correlation)*H24</f>
        <v>-0.80400670403839325</v>
      </c>
      <c r="T24" s="3">
        <f>SQRT(Correlation)*$C24 + SQRT(1-Correlation)*I24</f>
        <v>0.99702942959662855</v>
      </c>
      <c r="U24" s="3">
        <f>SQRT(Correlation)*$C24 + SQRT(1-Correlation)*J24</f>
        <v>-0.83014590965332058</v>
      </c>
      <c r="V24" s="3">
        <f>SQRT(Correlation)*$C24 + SQRT(1-Correlation)*K24</f>
        <v>-1.9157857651060426</v>
      </c>
      <c r="W24" s="3">
        <f>SQRT(Correlation)*$C24 + SQRT(1-Correlation)*L24</f>
        <v>0.38187370465176784</v>
      </c>
      <c r="X24" s="3">
        <f>SQRT(Correlation)*$C24 + SQRT(1-Correlation)*M24</f>
        <v>0.55481351905770815</v>
      </c>
      <c r="Z24" s="3">
        <f>IF(O24&lt;'CDO Param'!C$13,1,0)</f>
        <v>0</v>
      </c>
      <c r="AA24" s="3">
        <f>IF(P24&lt;'CDO Param'!D$13,1,0)</f>
        <v>0</v>
      </c>
      <c r="AB24" s="3">
        <f>IF(Q24&lt;'CDO Param'!E$13,1,0)</f>
        <v>0</v>
      </c>
      <c r="AC24" s="3">
        <f>IF(R24&lt;'CDO Param'!F$13,1,0)</f>
        <v>0</v>
      </c>
      <c r="AD24" s="3">
        <f>IF(S24&lt;'CDO Param'!G$13,1,0)</f>
        <v>1</v>
      </c>
      <c r="AE24" s="3">
        <f>IF(T24&lt;'CDO Param'!H$13,1,0)</f>
        <v>0</v>
      </c>
      <c r="AF24" s="3">
        <f>IF(U24&lt;'CDO Param'!I$13,1,0)</f>
        <v>0</v>
      </c>
      <c r="AG24" s="3">
        <f>IF(V24&lt;'CDO Param'!J$13,1,0)</f>
        <v>0</v>
      </c>
      <c r="AH24" s="3">
        <f>IF(W24&lt;'CDO Param'!K$13,1,0)</f>
        <v>0</v>
      </c>
      <c r="AI24" s="3">
        <f>IF(X24&lt;'CDO Param'!L$13,1,0)</f>
        <v>0</v>
      </c>
      <c r="AK24" s="3">
        <f>Z24*'CDO Param'!C$6*'CDO Param'!C$9</f>
        <v>0</v>
      </c>
      <c r="AL24" s="3">
        <f>AA24*'CDO Param'!D$6*'CDO Param'!D$9</f>
        <v>0</v>
      </c>
      <c r="AM24" s="3">
        <f>AB24*'CDO Param'!E$6*'CDO Param'!E$9</f>
        <v>0</v>
      </c>
      <c r="AN24" s="3">
        <f>AC24*'CDO Param'!F$6*'CDO Param'!F$9</f>
        <v>0</v>
      </c>
      <c r="AO24" s="3">
        <f>AD24*'CDO Param'!G$6*'CDO Param'!G$9</f>
        <v>4500</v>
      </c>
      <c r="AP24" s="3">
        <f>AE24*'CDO Param'!H$6*'CDO Param'!H$9</f>
        <v>0</v>
      </c>
      <c r="AQ24" s="3">
        <f>AF24*'CDO Param'!I$6*'CDO Param'!I$9</f>
        <v>0</v>
      </c>
      <c r="AR24" s="3">
        <f>AG24*'CDO Param'!J$6*'CDO Param'!J$9</f>
        <v>0</v>
      </c>
      <c r="AS24" s="3">
        <f>AH24*'CDO Param'!K$6*'CDO Param'!K$9</f>
        <v>0</v>
      </c>
      <c r="AT24" s="3">
        <f>AI24*'CDO Param'!L$6*'CDO Param'!L$9</f>
        <v>0</v>
      </c>
      <c r="AV24" s="2">
        <f t="shared" si="1"/>
        <v>4500</v>
      </c>
      <c r="BF24" s="5">
        <f>AV24/'CDO Param'!$M$6</f>
        <v>4.6875E-2</v>
      </c>
      <c r="BG24" s="5">
        <f t="shared" si="2"/>
        <v>0</v>
      </c>
      <c r="BH24" s="5">
        <f t="shared" si="3"/>
        <v>0</v>
      </c>
    </row>
    <row r="25" spans="2:60" x14ac:dyDescent="0.2">
      <c r="B25" s="3">
        <v>21</v>
      </c>
      <c r="C25" s="12">
        <v>1.1088127394032199</v>
      </c>
      <c r="D25" s="12">
        <v>1.9355957192601636</v>
      </c>
      <c r="E25" s="12">
        <v>-0.4857065505348146</v>
      </c>
      <c r="F25" s="12">
        <v>-8.0812014857656322E-2</v>
      </c>
      <c r="G25" s="12">
        <v>-0.69654788603656925</v>
      </c>
      <c r="H25" s="12">
        <v>0.92856453193235211</v>
      </c>
      <c r="I25" s="12">
        <v>0.25235294742742553</v>
      </c>
      <c r="J25" s="12">
        <v>0.65478729993628804</v>
      </c>
      <c r="K25" s="12">
        <v>-0.44636635720962659</v>
      </c>
      <c r="L25" s="12">
        <v>-1.3840167412126902</v>
      </c>
      <c r="M25" s="12">
        <v>1.6560170479351655</v>
      </c>
      <c r="O25" s="3">
        <f>SQRT(Correlation)*$C25 + SQRT(1-Correlation)*D25</f>
        <v>2.1869047061526787</v>
      </c>
      <c r="P25" s="3">
        <f>SQRT(Correlation)*$C25 + SQRT(1-Correlation)*E25</f>
        <v>-0.11014431673361591</v>
      </c>
      <c r="Q25" s="3">
        <f>SQRT(Correlation)*$C25 + SQRT(1-Correlation)*F25</f>
        <v>0.27397236673522202</v>
      </c>
      <c r="R25" s="3">
        <f>SQRT(Correlation)*$C25 + SQRT(1-Correlation)*G25</f>
        <v>-0.31016597026279535</v>
      </c>
      <c r="S25" s="3">
        <f>SQRT(Correlation)*$C25 + SQRT(1-Correlation)*H25</f>
        <v>1.231551038118806</v>
      </c>
      <c r="T25" s="3">
        <f>SQRT(Correlation)*$C25 + SQRT(1-Correlation)*I25</f>
        <v>0.5900404019507085</v>
      </c>
      <c r="U25" s="3">
        <f>SQRT(Correlation)*$C25 + SQRT(1-Correlation)*J25</f>
        <v>0.97182315073763925</v>
      </c>
      <c r="V25" s="3">
        <f>SQRT(Correlation)*$C25 + SQRT(1-Correlation)*K25</f>
        <v>-7.2822932383931727E-2</v>
      </c>
      <c r="W25" s="3">
        <f>SQRT(Correlation)*$C25 + SQRT(1-Correlation)*L25</f>
        <v>-0.96235619109828896</v>
      </c>
      <c r="X25" s="3">
        <f>SQRT(Correlation)*$C25 + SQRT(1-Correlation)*M25</f>
        <v>1.921673090175499</v>
      </c>
      <c r="Z25" s="3">
        <f>IF(O25&lt;'CDO Param'!C$13,1,0)</f>
        <v>0</v>
      </c>
      <c r="AA25" s="3">
        <f>IF(P25&lt;'CDO Param'!D$13,1,0)</f>
        <v>0</v>
      </c>
      <c r="AB25" s="3">
        <f>IF(Q25&lt;'CDO Param'!E$13,1,0)</f>
        <v>0</v>
      </c>
      <c r="AC25" s="3">
        <f>IF(R25&lt;'CDO Param'!F$13,1,0)</f>
        <v>0</v>
      </c>
      <c r="AD25" s="3">
        <f>IF(S25&lt;'CDO Param'!G$13,1,0)</f>
        <v>0</v>
      </c>
      <c r="AE25" s="3">
        <f>IF(T25&lt;'CDO Param'!H$13,1,0)</f>
        <v>0</v>
      </c>
      <c r="AF25" s="3">
        <f>IF(U25&lt;'CDO Param'!I$13,1,0)</f>
        <v>0</v>
      </c>
      <c r="AG25" s="3">
        <f>IF(V25&lt;'CDO Param'!J$13,1,0)</f>
        <v>0</v>
      </c>
      <c r="AH25" s="3">
        <f>IF(W25&lt;'CDO Param'!K$13,1,0)</f>
        <v>0</v>
      </c>
      <c r="AI25" s="3">
        <f>IF(X25&lt;'CDO Param'!L$13,1,0)</f>
        <v>0</v>
      </c>
      <c r="AK25" s="3">
        <f>Z25*'CDO Param'!C$6*'CDO Param'!C$9</f>
        <v>0</v>
      </c>
      <c r="AL25" s="3">
        <f>AA25*'CDO Param'!D$6*'CDO Param'!D$9</f>
        <v>0</v>
      </c>
      <c r="AM25" s="3">
        <f>AB25*'CDO Param'!E$6*'CDO Param'!E$9</f>
        <v>0</v>
      </c>
      <c r="AN25" s="3">
        <f>AC25*'CDO Param'!F$6*'CDO Param'!F$9</f>
        <v>0</v>
      </c>
      <c r="AO25" s="3">
        <f>AD25*'CDO Param'!G$6*'CDO Param'!G$9</f>
        <v>0</v>
      </c>
      <c r="AP25" s="3">
        <f>AE25*'CDO Param'!H$6*'CDO Param'!H$9</f>
        <v>0</v>
      </c>
      <c r="AQ25" s="3">
        <f>AF25*'CDO Param'!I$6*'CDO Param'!I$9</f>
        <v>0</v>
      </c>
      <c r="AR25" s="3">
        <f>AG25*'CDO Param'!J$6*'CDO Param'!J$9</f>
        <v>0</v>
      </c>
      <c r="AS25" s="3">
        <f>AH25*'CDO Param'!K$6*'CDO Param'!K$9</f>
        <v>0</v>
      </c>
      <c r="AT25" s="3">
        <f>AI25*'CDO Param'!L$6*'CDO Param'!L$9</f>
        <v>0</v>
      </c>
      <c r="AV25" s="2">
        <f t="shared" si="1"/>
        <v>0</v>
      </c>
      <c r="BF25" s="5">
        <f>AV25/'CDO Param'!$M$6</f>
        <v>0</v>
      </c>
      <c r="BG25" s="5">
        <f t="shared" si="2"/>
        <v>0</v>
      </c>
      <c r="BH25" s="5">
        <f t="shared" si="3"/>
        <v>0</v>
      </c>
    </row>
    <row r="26" spans="2:60" x14ac:dyDescent="0.2">
      <c r="B26" s="3">
        <v>22</v>
      </c>
      <c r="C26" s="12">
        <v>0.9271707313018851</v>
      </c>
      <c r="D26" s="12">
        <v>6.8032477429369465E-2</v>
      </c>
      <c r="E26" s="12">
        <v>-0.49357822717865929</v>
      </c>
      <c r="F26" s="12">
        <v>0.37713789424742572</v>
      </c>
      <c r="G26" s="12">
        <v>7.1543126978212968E-2</v>
      </c>
      <c r="H26" s="12">
        <v>0.79295546129287686</v>
      </c>
      <c r="I26" s="12">
        <v>1.6695003068889491</v>
      </c>
      <c r="J26" s="12">
        <v>3.8386360756703652E-2</v>
      </c>
      <c r="K26" s="12">
        <v>0.91252786660334095</v>
      </c>
      <c r="L26" s="12">
        <v>-0.81658527051331475</v>
      </c>
      <c r="M26" s="12">
        <v>-0.14800207281950861</v>
      </c>
      <c r="O26" s="3">
        <f>SQRT(Correlation)*$C26 + SQRT(1-Correlation)*D26</f>
        <v>0.35773840413803437</v>
      </c>
      <c r="P26" s="3">
        <f>SQRT(Correlation)*$C26 + SQRT(1-Correlation)*E26</f>
        <v>-0.17505229132998318</v>
      </c>
      <c r="Q26" s="3">
        <f>SQRT(Correlation)*$C26 + SQRT(1-Correlation)*F26</f>
        <v>0.65098155041026673</v>
      </c>
      <c r="R26" s="3">
        <f>SQRT(Correlation)*$C26 + SQRT(1-Correlation)*G26</f>
        <v>0.36106889873033082</v>
      </c>
      <c r="S26" s="3">
        <f>SQRT(Correlation)*$C26 + SQRT(1-Correlation)*H26</f>
        <v>1.0454607313022859</v>
      </c>
      <c r="T26" s="3">
        <f>SQRT(Correlation)*$C26 + SQRT(1-Correlation)*I26</f>
        <v>1.8770241863115462</v>
      </c>
      <c r="U26" s="3">
        <f>SQRT(Correlation)*$C26 + SQRT(1-Correlation)*J26</f>
        <v>0.32961362839861946</v>
      </c>
      <c r="V26" s="3">
        <f>SQRT(Correlation)*$C26 + SQRT(1-Correlation)*K26</f>
        <v>1.1588970751280498</v>
      </c>
      <c r="W26" s="3">
        <f>SQRT(Correlation)*$C26 + SQRT(1-Correlation)*L26</f>
        <v>-0.48148367849424939</v>
      </c>
      <c r="X26" s="3">
        <f>SQRT(Correlation)*$C26 + SQRT(1-Correlation)*M26</f>
        <v>0.15279003451506931</v>
      </c>
      <c r="Z26" s="3">
        <f>IF(O26&lt;'CDO Param'!C$13,1,0)</f>
        <v>0</v>
      </c>
      <c r="AA26" s="3">
        <f>IF(P26&lt;'CDO Param'!D$13,1,0)</f>
        <v>0</v>
      </c>
      <c r="AB26" s="3">
        <f>IF(Q26&lt;'CDO Param'!E$13,1,0)</f>
        <v>0</v>
      </c>
      <c r="AC26" s="3">
        <f>IF(R26&lt;'CDO Param'!F$13,1,0)</f>
        <v>0</v>
      </c>
      <c r="AD26" s="3">
        <f>IF(S26&lt;'CDO Param'!G$13,1,0)</f>
        <v>0</v>
      </c>
      <c r="AE26" s="3">
        <f>IF(T26&lt;'CDO Param'!H$13,1,0)</f>
        <v>0</v>
      </c>
      <c r="AF26" s="3">
        <f>IF(U26&lt;'CDO Param'!I$13,1,0)</f>
        <v>0</v>
      </c>
      <c r="AG26" s="3">
        <f>IF(V26&lt;'CDO Param'!J$13,1,0)</f>
        <v>0</v>
      </c>
      <c r="AH26" s="3">
        <f>IF(W26&lt;'CDO Param'!K$13,1,0)</f>
        <v>0</v>
      </c>
      <c r="AI26" s="3">
        <f>IF(X26&lt;'CDO Param'!L$13,1,0)</f>
        <v>0</v>
      </c>
      <c r="AK26" s="3">
        <f>Z26*'CDO Param'!C$6*'CDO Param'!C$9</f>
        <v>0</v>
      </c>
      <c r="AL26" s="3">
        <f>AA26*'CDO Param'!D$6*'CDO Param'!D$9</f>
        <v>0</v>
      </c>
      <c r="AM26" s="3">
        <f>AB26*'CDO Param'!E$6*'CDO Param'!E$9</f>
        <v>0</v>
      </c>
      <c r="AN26" s="3">
        <f>AC26*'CDO Param'!F$6*'CDO Param'!F$9</f>
        <v>0</v>
      </c>
      <c r="AO26" s="3">
        <f>AD26*'CDO Param'!G$6*'CDO Param'!G$9</f>
        <v>0</v>
      </c>
      <c r="AP26" s="3">
        <f>AE26*'CDO Param'!H$6*'CDO Param'!H$9</f>
        <v>0</v>
      </c>
      <c r="AQ26" s="3">
        <f>AF26*'CDO Param'!I$6*'CDO Param'!I$9</f>
        <v>0</v>
      </c>
      <c r="AR26" s="3">
        <f>AG26*'CDO Param'!J$6*'CDO Param'!J$9</f>
        <v>0</v>
      </c>
      <c r="AS26" s="3">
        <f>AH26*'CDO Param'!K$6*'CDO Param'!K$9</f>
        <v>0</v>
      </c>
      <c r="AT26" s="3">
        <f>AI26*'CDO Param'!L$6*'CDO Param'!L$9</f>
        <v>0</v>
      </c>
      <c r="AV26" s="2">
        <f t="shared" si="1"/>
        <v>0</v>
      </c>
      <c r="BF26" s="5">
        <f>AV26/'CDO Param'!$M$6</f>
        <v>0</v>
      </c>
      <c r="BG26" s="5">
        <f t="shared" si="2"/>
        <v>0</v>
      </c>
      <c r="BH26" s="5">
        <f t="shared" si="3"/>
        <v>0</v>
      </c>
    </row>
    <row r="27" spans="2:60" x14ac:dyDescent="0.2">
      <c r="B27" s="3">
        <v>23</v>
      </c>
      <c r="C27" s="12">
        <v>0.69722773332614452</v>
      </c>
      <c r="D27" s="12">
        <v>0.67628661781782284</v>
      </c>
      <c r="E27" s="12">
        <v>0.99994394986424595</v>
      </c>
      <c r="F27" s="12">
        <v>-0.67590008256956935</v>
      </c>
      <c r="G27" s="12">
        <v>-0.78056700658635236</v>
      </c>
      <c r="H27" s="12">
        <v>-2.9179500415921211</v>
      </c>
      <c r="I27" s="12">
        <v>0.27349983611202333</v>
      </c>
      <c r="J27" s="12">
        <v>0.56068302001222037</v>
      </c>
      <c r="K27" s="12">
        <v>1.1315069059492089</v>
      </c>
      <c r="L27" s="12">
        <v>-0.75950083555653691</v>
      </c>
      <c r="M27" s="12">
        <v>-2.1707637642975897</v>
      </c>
      <c r="O27" s="3">
        <f>SQRT(Correlation)*$C27 + SQRT(1-Correlation)*D27</f>
        <v>0.86206458753354975</v>
      </c>
      <c r="P27" s="3">
        <f>SQRT(Correlation)*$C27 + SQRT(1-Correlation)*E27</f>
        <v>1.1691128927375807</v>
      </c>
      <c r="Q27" s="3">
        <f>SQRT(Correlation)*$C27 + SQRT(1-Correlation)*F27</f>
        <v>-0.42073235097000339</v>
      </c>
      <c r="R27" s="3">
        <f>SQRT(Correlation)*$C27 + SQRT(1-Correlation)*G27</f>
        <v>-0.52002811364304757</v>
      </c>
      <c r="S27" s="3">
        <f>SQRT(Correlation)*$C27 + SQRT(1-Correlation)*H27</f>
        <v>-2.5477277004895371</v>
      </c>
      <c r="T27" s="3">
        <f>SQRT(Correlation)*$C27 + SQRT(1-Correlation)*I27</f>
        <v>0.47994749505373957</v>
      </c>
      <c r="U27" s="3">
        <f>SQRT(Correlation)*$C27 + SQRT(1-Correlation)*J27</f>
        <v>0.75239338510082565</v>
      </c>
      <c r="V27" s="3">
        <f>SQRT(Correlation)*$C27 + SQRT(1-Correlation)*K27</f>
        <v>1.2939244718175384</v>
      </c>
      <c r="W27" s="3">
        <f>SQRT(Correlation)*$C27 + SQRT(1-Correlation)*L27</f>
        <v>-0.50004298903318611</v>
      </c>
      <c r="X27" s="3">
        <f>SQRT(Correlation)*$C27 + SQRT(1-Correlation)*M27</f>
        <v>-1.8388845586876752</v>
      </c>
      <c r="Z27" s="3">
        <f>IF(O27&lt;'CDO Param'!C$13,1,0)</f>
        <v>0</v>
      </c>
      <c r="AA27" s="3">
        <f>IF(P27&lt;'CDO Param'!D$13,1,0)</f>
        <v>0</v>
      </c>
      <c r="AB27" s="3">
        <f>IF(Q27&lt;'CDO Param'!E$13,1,0)</f>
        <v>0</v>
      </c>
      <c r="AC27" s="3">
        <f>IF(R27&lt;'CDO Param'!F$13,1,0)</f>
        <v>0</v>
      </c>
      <c r="AD27" s="3">
        <f>IF(S27&lt;'CDO Param'!G$13,1,0)</f>
        <v>1</v>
      </c>
      <c r="AE27" s="3">
        <f>IF(T27&lt;'CDO Param'!H$13,1,0)</f>
        <v>0</v>
      </c>
      <c r="AF27" s="3">
        <f>IF(U27&lt;'CDO Param'!I$13,1,0)</f>
        <v>0</v>
      </c>
      <c r="AG27" s="3">
        <f>IF(V27&lt;'CDO Param'!J$13,1,0)</f>
        <v>0</v>
      </c>
      <c r="AH27" s="3">
        <f>IF(W27&lt;'CDO Param'!K$13,1,0)</f>
        <v>0</v>
      </c>
      <c r="AI27" s="3">
        <f>IF(X27&lt;'CDO Param'!L$13,1,0)</f>
        <v>1</v>
      </c>
      <c r="AK27" s="3">
        <f>Z27*'CDO Param'!C$6*'CDO Param'!C$9</f>
        <v>0</v>
      </c>
      <c r="AL27" s="3">
        <f>AA27*'CDO Param'!D$6*'CDO Param'!D$9</f>
        <v>0</v>
      </c>
      <c r="AM27" s="3">
        <f>AB27*'CDO Param'!E$6*'CDO Param'!E$9</f>
        <v>0</v>
      </c>
      <c r="AN27" s="3">
        <f>AC27*'CDO Param'!F$6*'CDO Param'!F$9</f>
        <v>0</v>
      </c>
      <c r="AO27" s="3">
        <f>AD27*'CDO Param'!G$6*'CDO Param'!G$9</f>
        <v>4500</v>
      </c>
      <c r="AP27" s="3">
        <f>AE27*'CDO Param'!H$6*'CDO Param'!H$9</f>
        <v>0</v>
      </c>
      <c r="AQ27" s="3">
        <f>AF27*'CDO Param'!I$6*'CDO Param'!I$9</f>
        <v>0</v>
      </c>
      <c r="AR27" s="3">
        <f>AG27*'CDO Param'!J$6*'CDO Param'!J$9</f>
        <v>0</v>
      </c>
      <c r="AS27" s="3">
        <f>AH27*'CDO Param'!K$6*'CDO Param'!K$9</f>
        <v>0</v>
      </c>
      <c r="AT27" s="3">
        <f>AI27*'CDO Param'!L$6*'CDO Param'!L$9</f>
        <v>4500</v>
      </c>
      <c r="AV27" s="2">
        <f t="shared" si="1"/>
        <v>9000</v>
      </c>
      <c r="BF27" s="5">
        <f>AV27/'CDO Param'!$M$6</f>
        <v>9.375E-2</v>
      </c>
      <c r="BG27" s="5">
        <f t="shared" si="2"/>
        <v>0.02</v>
      </c>
      <c r="BH27" s="5">
        <f t="shared" si="3"/>
        <v>1</v>
      </c>
    </row>
    <row r="28" spans="2:60" x14ac:dyDescent="0.2">
      <c r="B28" s="3">
        <v>24</v>
      </c>
      <c r="C28" s="12">
        <v>0.46964487410150468</v>
      </c>
      <c r="D28" s="12">
        <v>-0.11904603525181301</v>
      </c>
      <c r="E28" s="12">
        <v>-0.93319158622762188</v>
      </c>
      <c r="F28" s="12">
        <v>-0.55806594900786877</v>
      </c>
      <c r="G28" s="12">
        <v>-1.1198449101357255</v>
      </c>
      <c r="H28" s="12">
        <v>-0.60585307437577285</v>
      </c>
      <c r="I28" s="12">
        <v>0.38534835766768083</v>
      </c>
      <c r="J28" s="12">
        <v>0.58177192840958014</v>
      </c>
      <c r="K28" s="12">
        <v>2.3554457584396005</v>
      </c>
      <c r="L28" s="12">
        <v>8.8803062681108713E-2</v>
      </c>
      <c r="M28" s="12">
        <v>-1.0450412446516566</v>
      </c>
      <c r="O28" s="3">
        <f>SQRT(Correlation)*$C28 + SQRT(1-Correlation)*D28</f>
        <v>3.557776401585025E-2</v>
      </c>
      <c r="P28" s="3">
        <f>SQRT(Correlation)*$C28 + SQRT(1-Correlation)*E28</f>
        <v>-0.73678852237703274</v>
      </c>
      <c r="Q28" s="3">
        <f>SQRT(Correlation)*$C28 + SQRT(1-Correlation)*F28</f>
        <v>-0.38091309567609688</v>
      </c>
      <c r="R28" s="3">
        <f>SQRT(Correlation)*$C28 + SQRT(1-Correlation)*G28</f>
        <v>-0.91386341329426346</v>
      </c>
      <c r="S28" s="3">
        <f>SQRT(Correlation)*$C28 + SQRT(1-Correlation)*H28</f>
        <v>-0.42624794337447347</v>
      </c>
      <c r="T28" s="3">
        <f>SQRT(Correlation)*$C28 + SQRT(1-Correlation)*I28</f>
        <v>0.51408830020890239</v>
      </c>
      <c r="U28" s="3">
        <f>SQRT(Correlation)*$C28 + SQRT(1-Correlation)*J28</f>
        <v>0.70043206111518586</v>
      </c>
      <c r="V28" s="3">
        <f>SQRT(Correlation)*$C28 + SQRT(1-Correlation)*K28</f>
        <v>2.383086799853952</v>
      </c>
      <c r="W28" s="3">
        <f>SQRT(Correlation)*$C28 + SQRT(1-Correlation)*L28</f>
        <v>0.23276073173967865</v>
      </c>
      <c r="X28" s="3">
        <f>SQRT(Correlation)*$C28 + SQRT(1-Correlation)*M28</f>
        <v>-0.84289842521656944</v>
      </c>
      <c r="Z28" s="3">
        <f>IF(O28&lt;'CDO Param'!C$13,1,0)</f>
        <v>0</v>
      </c>
      <c r="AA28" s="3">
        <f>IF(P28&lt;'CDO Param'!D$13,1,0)</f>
        <v>0</v>
      </c>
      <c r="AB28" s="3">
        <f>IF(Q28&lt;'CDO Param'!E$13,1,0)</f>
        <v>0</v>
      </c>
      <c r="AC28" s="3">
        <f>IF(R28&lt;'CDO Param'!F$13,1,0)</f>
        <v>0</v>
      </c>
      <c r="AD28" s="3">
        <f>IF(S28&lt;'CDO Param'!G$13,1,0)</f>
        <v>1</v>
      </c>
      <c r="AE28" s="3">
        <f>IF(T28&lt;'CDO Param'!H$13,1,0)</f>
        <v>0</v>
      </c>
      <c r="AF28" s="3">
        <f>IF(U28&lt;'CDO Param'!I$13,1,0)</f>
        <v>0</v>
      </c>
      <c r="AG28" s="3">
        <f>IF(V28&lt;'CDO Param'!J$13,1,0)</f>
        <v>0</v>
      </c>
      <c r="AH28" s="3">
        <f>IF(W28&lt;'CDO Param'!K$13,1,0)</f>
        <v>0</v>
      </c>
      <c r="AI28" s="3">
        <f>IF(X28&lt;'CDO Param'!L$13,1,0)</f>
        <v>1</v>
      </c>
      <c r="AK28" s="3">
        <f>Z28*'CDO Param'!C$6*'CDO Param'!C$9</f>
        <v>0</v>
      </c>
      <c r="AL28" s="3">
        <f>AA28*'CDO Param'!D$6*'CDO Param'!D$9</f>
        <v>0</v>
      </c>
      <c r="AM28" s="3">
        <f>AB28*'CDO Param'!E$6*'CDO Param'!E$9</f>
        <v>0</v>
      </c>
      <c r="AN28" s="3">
        <f>AC28*'CDO Param'!F$6*'CDO Param'!F$9</f>
        <v>0</v>
      </c>
      <c r="AO28" s="3">
        <f>AD28*'CDO Param'!G$6*'CDO Param'!G$9</f>
        <v>4500</v>
      </c>
      <c r="AP28" s="3">
        <f>AE28*'CDO Param'!H$6*'CDO Param'!H$9</f>
        <v>0</v>
      </c>
      <c r="AQ28" s="3">
        <f>AF28*'CDO Param'!I$6*'CDO Param'!I$9</f>
        <v>0</v>
      </c>
      <c r="AR28" s="3">
        <f>AG28*'CDO Param'!J$6*'CDO Param'!J$9</f>
        <v>0</v>
      </c>
      <c r="AS28" s="3">
        <f>AH28*'CDO Param'!K$6*'CDO Param'!K$9</f>
        <v>0</v>
      </c>
      <c r="AT28" s="3">
        <f>AI28*'CDO Param'!L$6*'CDO Param'!L$9</f>
        <v>4500</v>
      </c>
      <c r="AV28" s="2">
        <f t="shared" si="1"/>
        <v>9000</v>
      </c>
      <c r="BF28" s="5">
        <f>AV28/'CDO Param'!$M$6</f>
        <v>9.375E-2</v>
      </c>
      <c r="BG28" s="5">
        <f t="shared" si="2"/>
        <v>0.02</v>
      </c>
      <c r="BH28" s="5">
        <f t="shared" si="3"/>
        <v>1</v>
      </c>
    </row>
    <row r="29" spans="2:60" x14ac:dyDescent="0.2">
      <c r="B29" s="3">
        <v>25</v>
      </c>
      <c r="C29" s="12">
        <v>-7.6233845902606845E-2</v>
      </c>
      <c r="D29" s="12">
        <v>0.98992813946097158</v>
      </c>
      <c r="E29" s="12">
        <v>-0.48672518460080028</v>
      </c>
      <c r="F29" s="12">
        <v>-0.25793838176468853</v>
      </c>
      <c r="G29" s="12">
        <v>-2.5569534045644104</v>
      </c>
      <c r="H29" s="12">
        <v>0.64066853155964054</v>
      </c>
      <c r="I29" s="12">
        <v>0.2021636191784637</v>
      </c>
      <c r="J29" s="12">
        <v>0.96849817055044696</v>
      </c>
      <c r="K29" s="12">
        <v>-0.39123619899328332</v>
      </c>
      <c r="L29" s="12">
        <v>0.4290404831408523</v>
      </c>
      <c r="M29" s="12">
        <v>-0.37186282497714274</v>
      </c>
      <c r="O29" s="3">
        <f>SQRT(Correlation)*$C29 + SQRT(1-Correlation)*D29</f>
        <v>0.91502103339219021</v>
      </c>
      <c r="P29" s="3">
        <f>SQRT(Correlation)*$C29 + SQRT(1-Correlation)*E29</f>
        <v>-0.4858553121559856</v>
      </c>
      <c r="Q29" s="3">
        <f>SQRT(Correlation)*$C29 + SQRT(1-Correlation)*F29</f>
        <v>-0.26880909349099047</v>
      </c>
      <c r="R29" s="3">
        <f>SQRT(Correlation)*$C29 + SQRT(1-Correlation)*G29</f>
        <v>-2.4498462475883076</v>
      </c>
      <c r="S29" s="3">
        <f>SQRT(Correlation)*$C29 + SQRT(1-Correlation)*H29</f>
        <v>0.5836842766925262</v>
      </c>
      <c r="T29" s="3">
        <f>SQRT(Correlation)*$C29 + SQRT(1-Correlation)*I29</f>
        <v>0.1676819902033998</v>
      </c>
      <c r="U29" s="3">
        <f>SQRT(Correlation)*$C29 + SQRT(1-Correlation)*J29</f>
        <v>0.89469077980903378</v>
      </c>
      <c r="V29" s="3">
        <f>SQRT(Correlation)*$C29 + SQRT(1-Correlation)*K29</f>
        <v>-0.39526650636234839</v>
      </c>
      <c r="W29" s="3">
        <f>SQRT(Correlation)*$C29 + SQRT(1-Correlation)*L29</f>
        <v>0.38291628175859638</v>
      </c>
      <c r="X29" s="3">
        <f>SQRT(Correlation)*$C29 + SQRT(1-Correlation)*M29</f>
        <v>-0.37688731000635001</v>
      </c>
      <c r="Z29" s="3">
        <f>IF(O29&lt;'CDO Param'!C$13,1,0)</f>
        <v>0</v>
      </c>
      <c r="AA29" s="3">
        <f>IF(P29&lt;'CDO Param'!D$13,1,0)</f>
        <v>0</v>
      </c>
      <c r="AB29" s="3">
        <f>IF(Q29&lt;'CDO Param'!E$13,1,0)</f>
        <v>0</v>
      </c>
      <c r="AC29" s="3">
        <f>IF(R29&lt;'CDO Param'!F$13,1,0)</f>
        <v>1</v>
      </c>
      <c r="AD29" s="3">
        <f>IF(S29&lt;'CDO Param'!G$13,1,0)</f>
        <v>0</v>
      </c>
      <c r="AE29" s="3">
        <f>IF(T29&lt;'CDO Param'!H$13,1,0)</f>
        <v>0</v>
      </c>
      <c r="AF29" s="3">
        <f>IF(U29&lt;'CDO Param'!I$13,1,0)</f>
        <v>0</v>
      </c>
      <c r="AG29" s="3">
        <f>IF(V29&lt;'CDO Param'!J$13,1,0)</f>
        <v>0</v>
      </c>
      <c r="AH29" s="3">
        <f>IF(W29&lt;'CDO Param'!K$13,1,0)</f>
        <v>0</v>
      </c>
      <c r="AI29" s="3">
        <f>IF(X29&lt;'CDO Param'!L$13,1,0)</f>
        <v>0</v>
      </c>
      <c r="AK29" s="3">
        <f>Z29*'CDO Param'!C$6*'CDO Param'!C$9</f>
        <v>0</v>
      </c>
      <c r="AL29" s="3">
        <f>AA29*'CDO Param'!D$6*'CDO Param'!D$9</f>
        <v>0</v>
      </c>
      <c r="AM29" s="3">
        <f>AB29*'CDO Param'!E$6*'CDO Param'!E$9</f>
        <v>0</v>
      </c>
      <c r="AN29" s="3">
        <f>AC29*'CDO Param'!F$6*'CDO Param'!F$9</f>
        <v>4500</v>
      </c>
      <c r="AO29" s="3">
        <f>AD29*'CDO Param'!G$6*'CDO Param'!G$9</f>
        <v>0</v>
      </c>
      <c r="AP29" s="3">
        <f>AE29*'CDO Param'!H$6*'CDO Param'!H$9</f>
        <v>0</v>
      </c>
      <c r="AQ29" s="3">
        <f>AF29*'CDO Param'!I$6*'CDO Param'!I$9</f>
        <v>0</v>
      </c>
      <c r="AR29" s="3">
        <f>AG29*'CDO Param'!J$6*'CDO Param'!J$9</f>
        <v>0</v>
      </c>
      <c r="AS29" s="3">
        <f>AH29*'CDO Param'!K$6*'CDO Param'!K$9</f>
        <v>0</v>
      </c>
      <c r="AT29" s="3">
        <f>AI29*'CDO Param'!L$6*'CDO Param'!L$9</f>
        <v>0</v>
      </c>
      <c r="AV29" s="2">
        <f t="shared" si="1"/>
        <v>4500</v>
      </c>
      <c r="BF29" s="5">
        <f>AV29/'CDO Param'!$M$6</f>
        <v>4.6875E-2</v>
      </c>
      <c r="BG29" s="5">
        <f t="shared" si="2"/>
        <v>0</v>
      </c>
      <c r="BH29" s="5">
        <f t="shared" si="3"/>
        <v>0</v>
      </c>
    </row>
    <row r="30" spans="2:60" x14ac:dyDescent="0.2">
      <c r="B30" s="3">
        <v>26</v>
      </c>
      <c r="C30" s="12">
        <v>-0.15082832760526799</v>
      </c>
      <c r="D30" s="12">
        <v>-2.1722826204495504</v>
      </c>
      <c r="E30" s="12">
        <v>0.55821146816015244</v>
      </c>
      <c r="F30" s="12">
        <v>0.54396423365687951</v>
      </c>
      <c r="G30" s="12">
        <v>0.34666186365939211</v>
      </c>
      <c r="H30" s="12">
        <v>-1.0521512194827665</v>
      </c>
      <c r="I30" s="12">
        <v>1.7233560356544331</v>
      </c>
      <c r="J30" s="12">
        <v>-0.90107732830801979</v>
      </c>
      <c r="K30" s="12">
        <v>0.46691525312780868</v>
      </c>
      <c r="L30" s="12">
        <v>-1.6632930055493489</v>
      </c>
      <c r="M30" s="12">
        <v>1.1187285053892992</v>
      </c>
      <c r="O30" s="3">
        <f>SQRT(Correlation)*$C30 + SQRT(1-Correlation)*D30</f>
        <v>-2.1085043457565615</v>
      </c>
      <c r="P30" s="3">
        <f>SQRT(Correlation)*$C30 + SQRT(1-Correlation)*E30</f>
        <v>0.48186979153312304</v>
      </c>
      <c r="Q30" s="3">
        <f>SQRT(Correlation)*$C30 + SQRT(1-Correlation)*F30</f>
        <v>0.468353678116459</v>
      </c>
      <c r="R30" s="3">
        <f>SQRT(Correlation)*$C30 + SQRT(1-Correlation)*G30</f>
        <v>0.28117621503405998</v>
      </c>
      <c r="S30" s="3">
        <f>SQRT(Correlation)*$C30 + SQRT(1-Correlation)*H30</f>
        <v>-1.0458543940374505</v>
      </c>
      <c r="T30" s="3">
        <f>SQRT(Correlation)*$C30 + SQRT(1-Correlation)*I30</f>
        <v>1.5872229825292368</v>
      </c>
      <c r="U30" s="3">
        <f>SQRT(Correlation)*$C30 + SQRT(1-Correlation)*J30</f>
        <v>-0.90253311670846748</v>
      </c>
      <c r="V30" s="3">
        <f>SQRT(Correlation)*$C30 + SQRT(1-Correlation)*K30</f>
        <v>0.3952585971567103</v>
      </c>
      <c r="W30" s="3">
        <f>SQRT(Correlation)*$C30 + SQRT(1-Correlation)*L30</f>
        <v>-1.6256343992195774</v>
      </c>
      <c r="X30" s="3">
        <f>SQRT(Correlation)*$C30 + SQRT(1-Correlation)*M30</f>
        <v>1.0136229430251726</v>
      </c>
      <c r="Z30" s="3">
        <f>IF(O30&lt;'CDO Param'!C$13,1,0)</f>
        <v>0</v>
      </c>
      <c r="AA30" s="3">
        <f>IF(P30&lt;'CDO Param'!D$13,1,0)</f>
        <v>0</v>
      </c>
      <c r="AB30" s="3">
        <f>IF(Q30&lt;'CDO Param'!E$13,1,0)</f>
        <v>0</v>
      </c>
      <c r="AC30" s="3">
        <f>IF(R30&lt;'CDO Param'!F$13,1,0)</f>
        <v>0</v>
      </c>
      <c r="AD30" s="3">
        <f>IF(S30&lt;'CDO Param'!G$13,1,0)</f>
        <v>1</v>
      </c>
      <c r="AE30" s="3">
        <f>IF(T30&lt;'CDO Param'!H$13,1,0)</f>
        <v>0</v>
      </c>
      <c r="AF30" s="3">
        <f>IF(U30&lt;'CDO Param'!I$13,1,0)</f>
        <v>0</v>
      </c>
      <c r="AG30" s="3">
        <f>IF(V30&lt;'CDO Param'!J$13,1,0)</f>
        <v>0</v>
      </c>
      <c r="AH30" s="3">
        <f>IF(W30&lt;'CDO Param'!K$13,1,0)</f>
        <v>0</v>
      </c>
      <c r="AI30" s="3">
        <f>IF(X30&lt;'CDO Param'!L$13,1,0)</f>
        <v>0</v>
      </c>
      <c r="AK30" s="3">
        <f>Z30*'CDO Param'!C$6*'CDO Param'!C$9</f>
        <v>0</v>
      </c>
      <c r="AL30" s="3">
        <f>AA30*'CDO Param'!D$6*'CDO Param'!D$9</f>
        <v>0</v>
      </c>
      <c r="AM30" s="3">
        <f>AB30*'CDO Param'!E$6*'CDO Param'!E$9</f>
        <v>0</v>
      </c>
      <c r="AN30" s="3">
        <f>AC30*'CDO Param'!F$6*'CDO Param'!F$9</f>
        <v>0</v>
      </c>
      <c r="AO30" s="3">
        <f>AD30*'CDO Param'!G$6*'CDO Param'!G$9</f>
        <v>4500</v>
      </c>
      <c r="AP30" s="3">
        <f>AE30*'CDO Param'!H$6*'CDO Param'!H$9</f>
        <v>0</v>
      </c>
      <c r="AQ30" s="3">
        <f>AF30*'CDO Param'!I$6*'CDO Param'!I$9</f>
        <v>0</v>
      </c>
      <c r="AR30" s="3">
        <f>AG30*'CDO Param'!J$6*'CDO Param'!J$9</f>
        <v>0</v>
      </c>
      <c r="AS30" s="3">
        <f>AH30*'CDO Param'!K$6*'CDO Param'!K$9</f>
        <v>0</v>
      </c>
      <c r="AT30" s="3">
        <f>AI30*'CDO Param'!L$6*'CDO Param'!L$9</f>
        <v>0</v>
      </c>
      <c r="AV30" s="2">
        <f t="shared" si="1"/>
        <v>4500</v>
      </c>
      <c r="BF30" s="5">
        <f>AV30/'CDO Param'!$M$6</f>
        <v>4.6875E-2</v>
      </c>
      <c r="BG30" s="5">
        <f t="shared" si="2"/>
        <v>0</v>
      </c>
      <c r="BH30" s="5">
        <f t="shared" si="3"/>
        <v>0</v>
      </c>
    </row>
    <row r="31" spans="2:60" x14ac:dyDescent="0.2">
      <c r="B31" s="3">
        <v>27</v>
      </c>
      <c r="C31" s="12">
        <v>0.61399759943014942</v>
      </c>
      <c r="D31" s="12">
        <v>0.48954234443954192</v>
      </c>
      <c r="E31" s="12">
        <v>-0.32323328014172148</v>
      </c>
      <c r="F31" s="12">
        <v>-0.32743287192715798</v>
      </c>
      <c r="G31" s="12">
        <v>0.42243300413247198</v>
      </c>
      <c r="H31" s="12">
        <v>1.2029340723529458</v>
      </c>
      <c r="I31" s="12">
        <v>0.21917117010161746</v>
      </c>
      <c r="J31" s="12">
        <v>-0.34594108910823707</v>
      </c>
      <c r="K31" s="12">
        <v>-0.23762709133734461</v>
      </c>
      <c r="L31" s="12">
        <v>-1.4426700545300264</v>
      </c>
      <c r="M31" s="12">
        <v>-1.4349825505632907</v>
      </c>
      <c r="O31" s="3">
        <f>SQRT(Correlation)*$C31 + SQRT(1-Correlation)*D31</f>
        <v>0.65858373506578272</v>
      </c>
      <c r="P31" s="3">
        <f>SQRT(Correlation)*$C31 + SQRT(1-Correlation)*E31</f>
        <v>-0.1124829250370365</v>
      </c>
      <c r="Q31" s="3">
        <f>SQRT(Correlation)*$C31 + SQRT(1-Correlation)*F31</f>
        <v>-0.11646700762251022</v>
      </c>
      <c r="R31" s="3">
        <f>SQRT(Correlation)*$C31 + SQRT(1-Correlation)*G31</f>
        <v>0.59491822477327738</v>
      </c>
      <c r="S31" s="3">
        <f>SQRT(Correlation)*$C31 + SQRT(1-Correlation)*H31</f>
        <v>1.3353665523046254</v>
      </c>
      <c r="T31" s="3">
        <f>SQRT(Correlation)*$C31 + SQRT(1-Correlation)*I31</f>
        <v>0.40208711769709005</v>
      </c>
      <c r="U31" s="3">
        <f>SQRT(Correlation)*$C31 + SQRT(1-Correlation)*J31</f>
        <v>-0.13402544413889156</v>
      </c>
      <c r="V31" s="3">
        <f>SQRT(Correlation)*$C31 + SQRT(1-Correlation)*K31</f>
        <v>-3.1269763508565279E-2</v>
      </c>
      <c r="W31" s="3">
        <f>SQRT(Correlation)*$C31 + SQRT(1-Correlation)*L31</f>
        <v>-1.1744738961227625</v>
      </c>
      <c r="X31" s="3">
        <f>SQRT(Correlation)*$C31 + SQRT(1-Correlation)*M31</f>
        <v>-1.1671808895058233</v>
      </c>
      <c r="Z31" s="3">
        <f>IF(O31&lt;'CDO Param'!C$13,1,0)</f>
        <v>0</v>
      </c>
      <c r="AA31" s="3">
        <f>IF(P31&lt;'CDO Param'!D$13,1,0)</f>
        <v>0</v>
      </c>
      <c r="AB31" s="3">
        <f>IF(Q31&lt;'CDO Param'!E$13,1,0)</f>
        <v>0</v>
      </c>
      <c r="AC31" s="3">
        <f>IF(R31&lt;'CDO Param'!F$13,1,0)</f>
        <v>0</v>
      </c>
      <c r="AD31" s="3">
        <f>IF(S31&lt;'CDO Param'!G$13,1,0)</f>
        <v>0</v>
      </c>
      <c r="AE31" s="3">
        <f>IF(T31&lt;'CDO Param'!H$13,1,0)</f>
        <v>0</v>
      </c>
      <c r="AF31" s="3">
        <f>IF(U31&lt;'CDO Param'!I$13,1,0)</f>
        <v>0</v>
      </c>
      <c r="AG31" s="3">
        <f>IF(V31&lt;'CDO Param'!J$13,1,0)</f>
        <v>0</v>
      </c>
      <c r="AH31" s="3">
        <f>IF(W31&lt;'CDO Param'!K$13,1,0)</f>
        <v>0</v>
      </c>
      <c r="AI31" s="3">
        <f>IF(X31&lt;'CDO Param'!L$13,1,0)</f>
        <v>1</v>
      </c>
      <c r="AK31" s="3">
        <f>Z31*'CDO Param'!C$6*'CDO Param'!C$9</f>
        <v>0</v>
      </c>
      <c r="AL31" s="3">
        <f>AA31*'CDO Param'!D$6*'CDO Param'!D$9</f>
        <v>0</v>
      </c>
      <c r="AM31" s="3">
        <f>AB31*'CDO Param'!E$6*'CDO Param'!E$9</f>
        <v>0</v>
      </c>
      <c r="AN31" s="3">
        <f>AC31*'CDO Param'!F$6*'CDO Param'!F$9</f>
        <v>0</v>
      </c>
      <c r="AO31" s="3">
        <f>AD31*'CDO Param'!G$6*'CDO Param'!G$9</f>
        <v>0</v>
      </c>
      <c r="AP31" s="3">
        <f>AE31*'CDO Param'!H$6*'CDO Param'!H$9</f>
        <v>0</v>
      </c>
      <c r="AQ31" s="3">
        <f>AF31*'CDO Param'!I$6*'CDO Param'!I$9</f>
        <v>0</v>
      </c>
      <c r="AR31" s="3">
        <f>AG31*'CDO Param'!J$6*'CDO Param'!J$9</f>
        <v>0</v>
      </c>
      <c r="AS31" s="3">
        <f>AH31*'CDO Param'!K$6*'CDO Param'!K$9</f>
        <v>0</v>
      </c>
      <c r="AT31" s="3">
        <f>AI31*'CDO Param'!L$6*'CDO Param'!L$9</f>
        <v>4500</v>
      </c>
      <c r="AV31" s="2">
        <f t="shared" si="1"/>
        <v>4500</v>
      </c>
      <c r="BF31" s="5">
        <f>AV31/'CDO Param'!$M$6</f>
        <v>4.6875E-2</v>
      </c>
      <c r="BG31" s="5">
        <f t="shared" si="2"/>
        <v>0</v>
      </c>
      <c r="BH31" s="5">
        <f t="shared" si="3"/>
        <v>0</v>
      </c>
    </row>
    <row r="32" spans="2:60" x14ac:dyDescent="0.2">
      <c r="B32" s="3">
        <v>28</v>
      </c>
      <c r="C32" s="12">
        <v>-0.28540284802147653</v>
      </c>
      <c r="D32" s="12">
        <v>7.8533730629715137E-2</v>
      </c>
      <c r="E32" s="12">
        <v>7.5497155194170773E-2</v>
      </c>
      <c r="F32" s="12">
        <v>-0.7421022019116208</v>
      </c>
      <c r="G32" s="12">
        <v>-2.0620518625946715</v>
      </c>
      <c r="H32" s="12">
        <v>-0.15253135643433779</v>
      </c>
      <c r="I32" s="12">
        <v>0.60296315496088937</v>
      </c>
      <c r="J32" s="12">
        <v>-0.81236521509708837</v>
      </c>
      <c r="K32" s="12">
        <v>0.6720415512972977</v>
      </c>
      <c r="L32" s="12">
        <v>-0.96708618002594449</v>
      </c>
      <c r="M32" s="12">
        <v>0.18945002011605538</v>
      </c>
      <c r="O32" s="3">
        <f>SQRT(Correlation)*$C32 + SQRT(1-Correlation)*D32</f>
        <v>-1.5748666462665831E-2</v>
      </c>
      <c r="P32" s="3">
        <f>SQRT(Correlation)*$C32 + SQRT(1-Correlation)*E32</f>
        <v>-1.8629414861637245E-2</v>
      </c>
      <c r="Q32" s="3">
        <f>SQRT(Correlation)*$C32 + SQRT(1-Correlation)*F32</f>
        <v>-0.79427226944473928</v>
      </c>
      <c r="R32" s="3">
        <f>SQRT(Correlation)*$C32 + SQRT(1-Correlation)*G32</f>
        <v>-2.0464864668021927</v>
      </c>
      <c r="S32" s="3">
        <f>SQRT(Correlation)*$C32 + SQRT(1-Correlation)*H32</f>
        <v>-0.23495625532292069</v>
      </c>
      <c r="T32" s="3">
        <f>SQRT(Correlation)*$C32 + SQRT(1-Correlation)*I32</f>
        <v>0.48176876940656488</v>
      </c>
      <c r="U32" s="3">
        <f>SQRT(Correlation)*$C32 + SQRT(1-Correlation)*J32</f>
        <v>-0.8609296165244954</v>
      </c>
      <c r="V32" s="3">
        <f>SQRT(Correlation)*$C32 + SQRT(1-Correlation)*K32</f>
        <v>0.54730229026702926</v>
      </c>
      <c r="W32" s="3">
        <f>SQRT(Correlation)*$C32 + SQRT(1-Correlation)*L32</f>
        <v>-1.0077108118107605</v>
      </c>
      <c r="X32" s="3">
        <f>SQRT(Correlation)*$C32 + SQRT(1-Correlation)*M32</f>
        <v>8.9475764854760956E-2</v>
      </c>
      <c r="Z32" s="3">
        <f>IF(O32&lt;'CDO Param'!C$13,1,0)</f>
        <v>0</v>
      </c>
      <c r="AA32" s="3">
        <f>IF(P32&lt;'CDO Param'!D$13,1,0)</f>
        <v>0</v>
      </c>
      <c r="AB32" s="3">
        <f>IF(Q32&lt;'CDO Param'!E$13,1,0)</f>
        <v>0</v>
      </c>
      <c r="AC32" s="3">
        <f>IF(R32&lt;'CDO Param'!F$13,1,0)</f>
        <v>1</v>
      </c>
      <c r="AD32" s="3">
        <f>IF(S32&lt;'CDO Param'!G$13,1,0)</f>
        <v>1</v>
      </c>
      <c r="AE32" s="3">
        <f>IF(T32&lt;'CDO Param'!H$13,1,0)</f>
        <v>0</v>
      </c>
      <c r="AF32" s="3">
        <f>IF(U32&lt;'CDO Param'!I$13,1,0)</f>
        <v>0</v>
      </c>
      <c r="AG32" s="3">
        <f>IF(V32&lt;'CDO Param'!J$13,1,0)</f>
        <v>0</v>
      </c>
      <c r="AH32" s="3">
        <f>IF(W32&lt;'CDO Param'!K$13,1,0)</f>
        <v>0</v>
      </c>
      <c r="AI32" s="3">
        <f>IF(X32&lt;'CDO Param'!L$13,1,0)</f>
        <v>0</v>
      </c>
      <c r="AK32" s="3">
        <f>Z32*'CDO Param'!C$6*'CDO Param'!C$9</f>
        <v>0</v>
      </c>
      <c r="AL32" s="3">
        <f>AA32*'CDO Param'!D$6*'CDO Param'!D$9</f>
        <v>0</v>
      </c>
      <c r="AM32" s="3">
        <f>AB32*'CDO Param'!E$6*'CDO Param'!E$9</f>
        <v>0</v>
      </c>
      <c r="AN32" s="3">
        <f>AC32*'CDO Param'!F$6*'CDO Param'!F$9</f>
        <v>4500</v>
      </c>
      <c r="AO32" s="3">
        <f>AD32*'CDO Param'!G$6*'CDO Param'!G$9</f>
        <v>4500</v>
      </c>
      <c r="AP32" s="3">
        <f>AE32*'CDO Param'!H$6*'CDO Param'!H$9</f>
        <v>0</v>
      </c>
      <c r="AQ32" s="3">
        <f>AF32*'CDO Param'!I$6*'CDO Param'!I$9</f>
        <v>0</v>
      </c>
      <c r="AR32" s="3">
        <f>AG32*'CDO Param'!J$6*'CDO Param'!J$9</f>
        <v>0</v>
      </c>
      <c r="AS32" s="3">
        <f>AH32*'CDO Param'!K$6*'CDO Param'!K$9</f>
        <v>0</v>
      </c>
      <c r="AT32" s="3">
        <f>AI32*'CDO Param'!L$6*'CDO Param'!L$9</f>
        <v>0</v>
      </c>
      <c r="AV32" s="2">
        <f t="shared" si="1"/>
        <v>9000</v>
      </c>
      <c r="BF32" s="5">
        <f>AV32/'CDO Param'!$M$6</f>
        <v>9.375E-2</v>
      </c>
      <c r="BG32" s="5">
        <f t="shared" si="2"/>
        <v>0.02</v>
      </c>
      <c r="BH32" s="5">
        <f t="shared" si="3"/>
        <v>1</v>
      </c>
    </row>
    <row r="33" spans="2:60" x14ac:dyDescent="0.2">
      <c r="B33" s="3">
        <v>29</v>
      </c>
      <c r="C33" s="12">
        <v>-0.80209474617731757</v>
      </c>
      <c r="D33" s="12">
        <v>-9.1361016529845074E-2</v>
      </c>
      <c r="E33" s="12">
        <v>0.73632349995023105</v>
      </c>
      <c r="F33" s="12">
        <v>2.4715518520679325E-3</v>
      </c>
      <c r="G33" s="12">
        <v>-1.4920078683644533</v>
      </c>
      <c r="H33" s="12">
        <v>-0.44137323129689321</v>
      </c>
      <c r="I33" s="12">
        <v>-0.17613047020859085</v>
      </c>
      <c r="J33" s="12">
        <v>0.30153614716255106</v>
      </c>
      <c r="K33" s="12">
        <v>-1.3838007362210192</v>
      </c>
      <c r="L33" s="12">
        <v>9.9169028544565663E-3</v>
      </c>
      <c r="M33" s="12">
        <v>2.5586996343918145</v>
      </c>
      <c r="O33" s="3">
        <f>SQRT(Correlation)*$C33 + SQRT(1-Correlation)*D33</f>
        <v>-0.34031730019227674</v>
      </c>
      <c r="P33" s="3">
        <f>SQRT(Correlation)*$C33 + SQRT(1-Correlation)*E33</f>
        <v>0.4448931766473867</v>
      </c>
      <c r="Q33" s="3">
        <f>SQRT(Correlation)*$C33 + SQRT(1-Correlation)*F33</f>
        <v>-0.25129990975517313</v>
      </c>
      <c r="R33" s="3">
        <f>SQRT(Correlation)*$C33 + SQRT(1-Correlation)*G33</f>
        <v>-1.6690875749948022</v>
      </c>
      <c r="S33" s="3">
        <f>SQRT(Correlation)*$C33 + SQRT(1-Correlation)*H33</f>
        <v>-0.67236804245544468</v>
      </c>
      <c r="T33" s="3">
        <f>SQRT(Correlation)*$C33 + SQRT(1-Correlation)*I33</f>
        <v>-0.42073666508216956</v>
      </c>
      <c r="U33" s="3">
        <f>SQRT(Correlation)*$C33 + SQRT(1-Correlation)*J33</f>
        <v>3.2417676854118227E-2</v>
      </c>
      <c r="V33" s="3">
        <f>SQRT(Correlation)*$C33 + SQRT(1-Correlation)*K33</f>
        <v>-1.5664332760003812</v>
      </c>
      <c r="W33" s="3">
        <f>SQRT(Correlation)*$C33 + SQRT(1-Correlation)*L33</f>
        <v>-0.24423662961108339</v>
      </c>
      <c r="X33" s="3">
        <f>SQRT(Correlation)*$C33 + SQRT(1-Correlation)*M33</f>
        <v>2.1737509781579742</v>
      </c>
      <c r="Z33" s="3">
        <f>IF(O33&lt;'CDO Param'!C$13,1,0)</f>
        <v>0</v>
      </c>
      <c r="AA33" s="3">
        <f>IF(P33&lt;'CDO Param'!D$13,1,0)</f>
        <v>0</v>
      </c>
      <c r="AB33" s="3">
        <f>IF(Q33&lt;'CDO Param'!E$13,1,0)</f>
        <v>0</v>
      </c>
      <c r="AC33" s="3">
        <f>IF(R33&lt;'CDO Param'!F$13,1,0)</f>
        <v>1</v>
      </c>
      <c r="AD33" s="3">
        <f>IF(S33&lt;'CDO Param'!G$13,1,0)</f>
        <v>1</v>
      </c>
      <c r="AE33" s="3">
        <f>IF(T33&lt;'CDO Param'!H$13,1,0)</f>
        <v>0</v>
      </c>
      <c r="AF33" s="3">
        <f>IF(U33&lt;'CDO Param'!I$13,1,0)</f>
        <v>0</v>
      </c>
      <c r="AG33" s="3">
        <f>IF(V33&lt;'CDO Param'!J$13,1,0)</f>
        <v>0</v>
      </c>
      <c r="AH33" s="3">
        <f>IF(W33&lt;'CDO Param'!K$13,1,0)</f>
        <v>0</v>
      </c>
      <c r="AI33" s="3">
        <f>IF(X33&lt;'CDO Param'!L$13,1,0)</f>
        <v>0</v>
      </c>
      <c r="AK33" s="3">
        <f>Z33*'CDO Param'!C$6*'CDO Param'!C$9</f>
        <v>0</v>
      </c>
      <c r="AL33" s="3">
        <f>AA33*'CDO Param'!D$6*'CDO Param'!D$9</f>
        <v>0</v>
      </c>
      <c r="AM33" s="3">
        <f>AB33*'CDO Param'!E$6*'CDO Param'!E$9</f>
        <v>0</v>
      </c>
      <c r="AN33" s="3">
        <f>AC33*'CDO Param'!F$6*'CDO Param'!F$9</f>
        <v>4500</v>
      </c>
      <c r="AO33" s="3">
        <f>AD33*'CDO Param'!G$6*'CDO Param'!G$9</f>
        <v>4500</v>
      </c>
      <c r="AP33" s="3">
        <f>AE33*'CDO Param'!H$6*'CDO Param'!H$9</f>
        <v>0</v>
      </c>
      <c r="AQ33" s="3">
        <f>AF33*'CDO Param'!I$6*'CDO Param'!I$9</f>
        <v>0</v>
      </c>
      <c r="AR33" s="3">
        <f>AG33*'CDO Param'!J$6*'CDO Param'!J$9</f>
        <v>0</v>
      </c>
      <c r="AS33" s="3">
        <f>AH33*'CDO Param'!K$6*'CDO Param'!K$9</f>
        <v>0</v>
      </c>
      <c r="AT33" s="3">
        <f>AI33*'CDO Param'!L$6*'CDO Param'!L$9</f>
        <v>0</v>
      </c>
      <c r="AV33" s="2">
        <f t="shared" si="1"/>
        <v>9000</v>
      </c>
      <c r="BF33" s="5">
        <f>AV33/'CDO Param'!$M$6</f>
        <v>9.375E-2</v>
      </c>
      <c r="BG33" s="5">
        <f t="shared" si="2"/>
        <v>0.02</v>
      </c>
      <c r="BH33" s="5">
        <f t="shared" si="3"/>
        <v>1</v>
      </c>
    </row>
    <row r="34" spans="2:60" x14ac:dyDescent="0.2">
      <c r="B34" s="3">
        <v>30</v>
      </c>
      <c r="C34" s="12">
        <v>0.55062173487385735</v>
      </c>
      <c r="D34" s="12">
        <v>-1.5311161405406892</v>
      </c>
      <c r="E34" s="12">
        <v>0.41458974919805769</v>
      </c>
      <c r="F34" s="12">
        <v>0.55526470532640815</v>
      </c>
      <c r="G34" s="12">
        <v>0.78088305599521846</v>
      </c>
      <c r="H34" s="12">
        <v>0.15545083442702889</v>
      </c>
      <c r="I34" s="12">
        <v>0.29744569474132732</v>
      </c>
      <c r="J34" s="12">
        <v>1.0448729881318286</v>
      </c>
      <c r="K34" s="12">
        <v>1.1568181434995495</v>
      </c>
      <c r="L34" s="12">
        <v>-0.21056848709122278</v>
      </c>
      <c r="M34" s="12">
        <v>2.5359258870594203</v>
      </c>
      <c r="O34" s="3">
        <f>SQRT(Correlation)*$C34 + SQRT(1-Correlation)*D34</f>
        <v>-1.2784224287670394</v>
      </c>
      <c r="P34" s="3">
        <f>SQRT(Correlation)*$C34 + SQRT(1-Correlation)*E34</f>
        <v>0.56743625174662427</v>
      </c>
      <c r="Q34" s="3">
        <f>SQRT(Correlation)*$C34 + SQRT(1-Correlation)*F34</f>
        <v>0.70089223307957915</v>
      </c>
      <c r="R34" s="3">
        <f>SQRT(Correlation)*$C34 + SQRT(1-Correlation)*G34</f>
        <v>0.91493259409278349</v>
      </c>
      <c r="S34" s="3">
        <f>SQRT(Correlation)*$C34 + SQRT(1-Correlation)*H34</f>
        <v>0.3215954914284137</v>
      </c>
      <c r="T34" s="3">
        <f>SQRT(Correlation)*$C34 + SQRT(1-Correlation)*I34</f>
        <v>0.45630364381760435</v>
      </c>
      <c r="U34" s="3">
        <f>SQRT(Correlation)*$C34 + SQRT(1-Correlation)*J34</f>
        <v>1.1653754335642741</v>
      </c>
      <c r="V34" s="3">
        <f>SQRT(Correlation)*$C34 + SQRT(1-Correlation)*K34</f>
        <v>1.2715759327593006</v>
      </c>
      <c r="W34" s="3">
        <f>SQRT(Correlation)*$C34 + SQRT(1-Correlation)*L34</f>
        <v>-2.5640925659732722E-2</v>
      </c>
      <c r="X34" s="3">
        <f>SQRT(Correlation)*$C34 + SQRT(1-Correlation)*M34</f>
        <v>2.5799124152866812</v>
      </c>
      <c r="Z34" s="3">
        <f>IF(O34&lt;'CDO Param'!C$13,1,0)</f>
        <v>0</v>
      </c>
      <c r="AA34" s="3">
        <f>IF(P34&lt;'CDO Param'!D$13,1,0)</f>
        <v>0</v>
      </c>
      <c r="AB34" s="3">
        <f>IF(Q34&lt;'CDO Param'!E$13,1,0)</f>
        <v>0</v>
      </c>
      <c r="AC34" s="3">
        <f>IF(R34&lt;'CDO Param'!F$13,1,0)</f>
        <v>0</v>
      </c>
      <c r="AD34" s="3">
        <f>IF(S34&lt;'CDO Param'!G$13,1,0)</f>
        <v>0</v>
      </c>
      <c r="AE34" s="3">
        <f>IF(T34&lt;'CDO Param'!H$13,1,0)</f>
        <v>0</v>
      </c>
      <c r="AF34" s="3">
        <f>IF(U34&lt;'CDO Param'!I$13,1,0)</f>
        <v>0</v>
      </c>
      <c r="AG34" s="3">
        <f>IF(V34&lt;'CDO Param'!J$13,1,0)</f>
        <v>0</v>
      </c>
      <c r="AH34" s="3">
        <f>IF(W34&lt;'CDO Param'!K$13,1,0)</f>
        <v>0</v>
      </c>
      <c r="AI34" s="3">
        <f>IF(X34&lt;'CDO Param'!L$13,1,0)</f>
        <v>0</v>
      </c>
      <c r="AK34" s="3">
        <f>Z34*'CDO Param'!C$6*'CDO Param'!C$9</f>
        <v>0</v>
      </c>
      <c r="AL34" s="3">
        <f>AA34*'CDO Param'!D$6*'CDO Param'!D$9</f>
        <v>0</v>
      </c>
      <c r="AM34" s="3">
        <f>AB34*'CDO Param'!E$6*'CDO Param'!E$9</f>
        <v>0</v>
      </c>
      <c r="AN34" s="3">
        <f>AC34*'CDO Param'!F$6*'CDO Param'!F$9</f>
        <v>0</v>
      </c>
      <c r="AO34" s="3">
        <f>AD34*'CDO Param'!G$6*'CDO Param'!G$9</f>
        <v>0</v>
      </c>
      <c r="AP34" s="3">
        <f>AE34*'CDO Param'!H$6*'CDO Param'!H$9</f>
        <v>0</v>
      </c>
      <c r="AQ34" s="3">
        <f>AF34*'CDO Param'!I$6*'CDO Param'!I$9</f>
        <v>0</v>
      </c>
      <c r="AR34" s="3">
        <f>AG34*'CDO Param'!J$6*'CDO Param'!J$9</f>
        <v>0</v>
      </c>
      <c r="AS34" s="3">
        <f>AH34*'CDO Param'!K$6*'CDO Param'!K$9</f>
        <v>0</v>
      </c>
      <c r="AT34" s="3">
        <f>AI34*'CDO Param'!L$6*'CDO Param'!L$9</f>
        <v>0</v>
      </c>
      <c r="AV34" s="2">
        <f t="shared" si="1"/>
        <v>0</v>
      </c>
      <c r="BF34" s="5">
        <f>AV34/'CDO Param'!$M$6</f>
        <v>0</v>
      </c>
      <c r="BG34" s="5">
        <f t="shared" si="2"/>
        <v>0</v>
      </c>
      <c r="BH34" s="5">
        <f t="shared" si="3"/>
        <v>0</v>
      </c>
    </row>
    <row r="35" spans="2:60" x14ac:dyDescent="0.2">
      <c r="B35" s="3">
        <v>31</v>
      </c>
      <c r="C35" s="12">
        <v>0.6795266926928889</v>
      </c>
      <c r="D35" s="12">
        <v>-1.2595137377502397</v>
      </c>
      <c r="E35" s="12">
        <v>0.31260128707799595</v>
      </c>
      <c r="F35" s="12">
        <v>1.0549365470069461</v>
      </c>
      <c r="G35" s="12">
        <v>0.71645445132162422</v>
      </c>
      <c r="H35" s="12">
        <v>-0.9452855920244474</v>
      </c>
      <c r="I35" s="12">
        <v>-1.2058376341883559</v>
      </c>
      <c r="J35" s="12">
        <v>2.4513792595826089</v>
      </c>
      <c r="K35" s="12">
        <v>-0.21646087589033414</v>
      </c>
      <c r="L35" s="12">
        <v>-0.3051059138670098</v>
      </c>
      <c r="M35" s="12">
        <v>-1.534112925583031</v>
      </c>
      <c r="O35" s="3">
        <f>SQRT(Correlation)*$C35 + SQRT(1-Correlation)*D35</f>
        <v>-0.97999443868974456</v>
      </c>
      <c r="P35" s="3">
        <f>SQRT(Correlation)*$C35 + SQRT(1-Correlation)*E35</f>
        <v>0.51144482797907131</v>
      </c>
      <c r="Q35" s="3">
        <f>SQRT(Correlation)*$C35 + SQRT(1-Correlation)*F35</f>
        <v>1.2156858906276531</v>
      </c>
      <c r="R35" s="3">
        <f>SQRT(Correlation)*$C35 + SQRT(1-Correlation)*G35</f>
        <v>0.89457357976185237</v>
      </c>
      <c r="S35" s="3">
        <f>SQRT(Correlation)*$C35 + SQRT(1-Correlation)*H35</f>
        <v>-0.68189144506230259</v>
      </c>
      <c r="T35" s="3">
        <f>SQRT(Correlation)*$C35 + SQRT(1-Correlation)*I35</f>
        <v>-0.92907281573615585</v>
      </c>
      <c r="U35" s="3">
        <f>SQRT(Correlation)*$C35 + SQRT(1-Correlation)*J35</f>
        <v>2.5404677687325385</v>
      </c>
      <c r="V35" s="3">
        <f>SQRT(Correlation)*$C35 + SQRT(1-Correlation)*K35</f>
        <v>9.5323903405374888E-3</v>
      </c>
      <c r="W35" s="3">
        <f>SQRT(Correlation)*$C35 + SQRT(1-Correlation)*L35</f>
        <v>-7.4563676642988241E-2</v>
      </c>
      <c r="X35" s="3">
        <f>SQRT(Correlation)*$C35 + SQRT(1-Correlation)*M35</f>
        <v>-1.2405021018449496</v>
      </c>
      <c r="Z35" s="3">
        <f>IF(O35&lt;'CDO Param'!C$13,1,0)</f>
        <v>0</v>
      </c>
      <c r="AA35" s="3">
        <f>IF(P35&lt;'CDO Param'!D$13,1,0)</f>
        <v>0</v>
      </c>
      <c r="AB35" s="3">
        <f>IF(Q35&lt;'CDO Param'!E$13,1,0)</f>
        <v>0</v>
      </c>
      <c r="AC35" s="3">
        <f>IF(R35&lt;'CDO Param'!F$13,1,0)</f>
        <v>0</v>
      </c>
      <c r="AD35" s="3">
        <f>IF(S35&lt;'CDO Param'!G$13,1,0)</f>
        <v>1</v>
      </c>
      <c r="AE35" s="3">
        <f>IF(T35&lt;'CDO Param'!H$13,1,0)</f>
        <v>0</v>
      </c>
      <c r="AF35" s="3">
        <f>IF(U35&lt;'CDO Param'!I$13,1,0)</f>
        <v>0</v>
      </c>
      <c r="AG35" s="3">
        <f>IF(V35&lt;'CDO Param'!J$13,1,0)</f>
        <v>0</v>
      </c>
      <c r="AH35" s="3">
        <f>IF(W35&lt;'CDO Param'!K$13,1,0)</f>
        <v>0</v>
      </c>
      <c r="AI35" s="3">
        <f>IF(X35&lt;'CDO Param'!L$13,1,0)</f>
        <v>1</v>
      </c>
      <c r="AK35" s="3">
        <f>Z35*'CDO Param'!C$6*'CDO Param'!C$9</f>
        <v>0</v>
      </c>
      <c r="AL35" s="3">
        <f>AA35*'CDO Param'!D$6*'CDO Param'!D$9</f>
        <v>0</v>
      </c>
      <c r="AM35" s="3">
        <f>AB35*'CDO Param'!E$6*'CDO Param'!E$9</f>
        <v>0</v>
      </c>
      <c r="AN35" s="3">
        <f>AC35*'CDO Param'!F$6*'CDO Param'!F$9</f>
        <v>0</v>
      </c>
      <c r="AO35" s="3">
        <f>AD35*'CDO Param'!G$6*'CDO Param'!G$9</f>
        <v>4500</v>
      </c>
      <c r="AP35" s="3">
        <f>AE35*'CDO Param'!H$6*'CDO Param'!H$9</f>
        <v>0</v>
      </c>
      <c r="AQ35" s="3">
        <f>AF35*'CDO Param'!I$6*'CDO Param'!I$9</f>
        <v>0</v>
      </c>
      <c r="AR35" s="3">
        <f>AG35*'CDO Param'!J$6*'CDO Param'!J$9</f>
        <v>0</v>
      </c>
      <c r="AS35" s="3">
        <f>AH35*'CDO Param'!K$6*'CDO Param'!K$9</f>
        <v>0</v>
      </c>
      <c r="AT35" s="3">
        <f>AI35*'CDO Param'!L$6*'CDO Param'!L$9</f>
        <v>4500</v>
      </c>
      <c r="AV35" s="2">
        <f t="shared" si="1"/>
        <v>9000</v>
      </c>
      <c r="BF35" s="5">
        <f>AV35/'CDO Param'!$M$6</f>
        <v>9.375E-2</v>
      </c>
      <c r="BG35" s="5">
        <f t="shared" si="2"/>
        <v>0.02</v>
      </c>
      <c r="BH35" s="5">
        <f t="shared" si="3"/>
        <v>1</v>
      </c>
    </row>
    <row r="36" spans="2:60" x14ac:dyDescent="0.2">
      <c r="B36" s="3">
        <v>32</v>
      </c>
      <c r="C36" s="12">
        <v>-0.12331042853475083</v>
      </c>
      <c r="D36" s="12">
        <v>0.80491417975281365</v>
      </c>
      <c r="E36" s="12">
        <v>-0.74393369686731603</v>
      </c>
      <c r="F36" s="12">
        <v>0.51662709665833972</v>
      </c>
      <c r="G36" s="12">
        <v>-0.28746740099450108</v>
      </c>
      <c r="H36" s="12">
        <v>-0.68190729507477954</v>
      </c>
      <c r="I36" s="12">
        <v>-0.73390992838540114</v>
      </c>
      <c r="J36" s="12">
        <v>1.0333633326808922</v>
      </c>
      <c r="K36" s="12">
        <v>1.2964437701157294</v>
      </c>
      <c r="L36" s="12">
        <v>0.85573446995113045</v>
      </c>
      <c r="M36" s="12">
        <v>0.28854174161097035</v>
      </c>
      <c r="O36" s="3">
        <f>SQRT(Correlation)*$C36 + SQRT(1-Correlation)*D36</f>
        <v>0.72461445735340013</v>
      </c>
      <c r="P36" s="3">
        <f>SQRT(Correlation)*$C36 + SQRT(1-Correlation)*E36</f>
        <v>-0.74475165441711977</v>
      </c>
      <c r="Q36" s="3">
        <f>SQRT(Correlation)*$C36 + SQRT(1-Correlation)*F36</f>
        <v>0.45112131657797211</v>
      </c>
      <c r="R36" s="3">
        <f>SQRT(Correlation)*$C36 + SQRT(1-Correlation)*G36</f>
        <v>-0.31170970339959603</v>
      </c>
      <c r="S36" s="3">
        <f>SQRT(Correlation)*$C36 + SQRT(1-Correlation)*H36</f>
        <v>-0.68590824299836994</v>
      </c>
      <c r="T36" s="3">
        <f>SQRT(Correlation)*$C36 + SQRT(1-Correlation)*I36</f>
        <v>-0.73524227267480191</v>
      </c>
      <c r="U36" s="3">
        <f>SQRT(Correlation)*$C36 + SQRT(1-Correlation)*J36</f>
        <v>0.94134035319005593</v>
      </c>
      <c r="V36" s="3">
        <f>SQRT(Correlation)*$C36 + SQRT(1-Correlation)*K36</f>
        <v>1.1909203702283091</v>
      </c>
      <c r="W36" s="3">
        <f>SQRT(Correlation)*$C36 + SQRT(1-Correlation)*L36</f>
        <v>0.77282681786662355</v>
      </c>
      <c r="X36" s="3">
        <f>SQRT(Correlation)*$C36 + SQRT(1-Correlation)*M36</f>
        <v>0.23474054971461131</v>
      </c>
      <c r="Z36" s="3">
        <f>IF(O36&lt;'CDO Param'!C$13,1,0)</f>
        <v>0</v>
      </c>
      <c r="AA36" s="3">
        <f>IF(P36&lt;'CDO Param'!D$13,1,0)</f>
        <v>0</v>
      </c>
      <c r="AB36" s="3">
        <f>IF(Q36&lt;'CDO Param'!E$13,1,0)</f>
        <v>0</v>
      </c>
      <c r="AC36" s="3">
        <f>IF(R36&lt;'CDO Param'!F$13,1,0)</f>
        <v>0</v>
      </c>
      <c r="AD36" s="3">
        <f>IF(S36&lt;'CDO Param'!G$13,1,0)</f>
        <v>1</v>
      </c>
      <c r="AE36" s="3">
        <f>IF(T36&lt;'CDO Param'!H$13,1,0)</f>
        <v>0</v>
      </c>
      <c r="AF36" s="3">
        <f>IF(U36&lt;'CDO Param'!I$13,1,0)</f>
        <v>0</v>
      </c>
      <c r="AG36" s="3">
        <f>IF(V36&lt;'CDO Param'!J$13,1,0)</f>
        <v>0</v>
      </c>
      <c r="AH36" s="3">
        <f>IF(W36&lt;'CDO Param'!K$13,1,0)</f>
        <v>0</v>
      </c>
      <c r="AI36" s="3">
        <f>IF(X36&lt;'CDO Param'!L$13,1,0)</f>
        <v>0</v>
      </c>
      <c r="AK36" s="3">
        <f>Z36*'CDO Param'!C$6*'CDO Param'!C$9</f>
        <v>0</v>
      </c>
      <c r="AL36" s="3">
        <f>AA36*'CDO Param'!D$6*'CDO Param'!D$9</f>
        <v>0</v>
      </c>
      <c r="AM36" s="3">
        <f>AB36*'CDO Param'!E$6*'CDO Param'!E$9</f>
        <v>0</v>
      </c>
      <c r="AN36" s="3">
        <f>AC36*'CDO Param'!F$6*'CDO Param'!F$9</f>
        <v>0</v>
      </c>
      <c r="AO36" s="3">
        <f>AD36*'CDO Param'!G$6*'CDO Param'!G$9</f>
        <v>4500</v>
      </c>
      <c r="AP36" s="3">
        <f>AE36*'CDO Param'!H$6*'CDO Param'!H$9</f>
        <v>0</v>
      </c>
      <c r="AQ36" s="3">
        <f>AF36*'CDO Param'!I$6*'CDO Param'!I$9</f>
        <v>0</v>
      </c>
      <c r="AR36" s="3">
        <f>AG36*'CDO Param'!J$6*'CDO Param'!J$9</f>
        <v>0</v>
      </c>
      <c r="AS36" s="3">
        <f>AH36*'CDO Param'!K$6*'CDO Param'!K$9</f>
        <v>0</v>
      </c>
      <c r="AT36" s="3">
        <f>AI36*'CDO Param'!L$6*'CDO Param'!L$9</f>
        <v>0</v>
      </c>
      <c r="AV36" s="2">
        <f t="shared" si="1"/>
        <v>4500</v>
      </c>
      <c r="BF36" s="5">
        <f>AV36/'CDO Param'!$M$6</f>
        <v>4.6875E-2</v>
      </c>
      <c r="BG36" s="5">
        <f t="shared" si="2"/>
        <v>0</v>
      </c>
      <c r="BH36" s="5">
        <f t="shared" si="3"/>
        <v>0</v>
      </c>
    </row>
    <row r="37" spans="2:60" x14ac:dyDescent="0.2">
      <c r="B37" s="3">
        <v>33</v>
      </c>
      <c r="C37" s="12">
        <v>0.42191913962597027</v>
      </c>
      <c r="D37" s="12">
        <v>0.63863353716442361</v>
      </c>
      <c r="E37" s="12">
        <v>-0.11833208191092126</v>
      </c>
      <c r="F37" s="12">
        <v>1.4833358363830484</v>
      </c>
      <c r="G37" s="12">
        <v>-0.16076796782726888</v>
      </c>
      <c r="H37" s="12">
        <v>-0.94711595011176541</v>
      </c>
      <c r="I37" s="12">
        <v>-0.60355887399055064</v>
      </c>
      <c r="J37" s="12">
        <v>-8.729102773941122E-2</v>
      </c>
      <c r="K37" s="12">
        <v>1.7002412278088741</v>
      </c>
      <c r="L37" s="12">
        <v>-0.3331115294713527</v>
      </c>
      <c r="M37" s="12">
        <v>0.27254372980678454</v>
      </c>
      <c r="O37" s="3">
        <f>SQRT(Correlation)*$C37 + SQRT(1-Correlation)*D37</f>
        <v>0.73928351724647756</v>
      </c>
      <c r="P37" s="3">
        <f>SQRT(Correlation)*$C37 + SQRT(1-Correlation)*E37</f>
        <v>2.1162877231230573E-2</v>
      </c>
      <c r="Q37" s="3">
        <f>SQRT(Correlation)*$C37 + SQRT(1-Correlation)*F37</f>
        <v>1.5406384803400546</v>
      </c>
      <c r="R37" s="3">
        <f>SQRT(Correlation)*$C37 + SQRT(1-Correlation)*G37</f>
        <v>-1.9095338975585435E-2</v>
      </c>
      <c r="S37" s="3">
        <f>SQRT(Correlation)*$C37 + SQRT(1-Correlation)*H37</f>
        <v>-0.76509053622460854</v>
      </c>
      <c r="T37" s="3">
        <f>SQRT(Correlation)*$C37 + SQRT(1-Correlation)*I37</f>
        <v>-0.43916367618134317</v>
      </c>
      <c r="U37" s="3">
        <f>SQRT(Correlation)*$C37 + SQRT(1-Correlation)*J37</f>
        <v>5.0611006877623377E-2</v>
      </c>
      <c r="V37" s="3">
        <f>SQRT(Correlation)*$C37 + SQRT(1-Correlation)*K37</f>
        <v>1.7464130024428446</v>
      </c>
      <c r="W37" s="3">
        <f>SQRT(Correlation)*$C37 + SQRT(1-Correlation)*L37</f>
        <v>-0.18259479743386692</v>
      </c>
      <c r="X37" s="3">
        <f>SQRT(Correlation)*$C37 + SQRT(1-Correlation)*M37</f>
        <v>0.39198023141975535</v>
      </c>
      <c r="Z37" s="3">
        <f>IF(O37&lt;'CDO Param'!C$13,1,0)</f>
        <v>0</v>
      </c>
      <c r="AA37" s="3">
        <f>IF(P37&lt;'CDO Param'!D$13,1,0)</f>
        <v>0</v>
      </c>
      <c r="AB37" s="3">
        <f>IF(Q37&lt;'CDO Param'!E$13,1,0)</f>
        <v>0</v>
      </c>
      <c r="AC37" s="3">
        <f>IF(R37&lt;'CDO Param'!F$13,1,0)</f>
        <v>0</v>
      </c>
      <c r="AD37" s="3">
        <f>IF(S37&lt;'CDO Param'!G$13,1,0)</f>
        <v>1</v>
      </c>
      <c r="AE37" s="3">
        <f>IF(T37&lt;'CDO Param'!H$13,1,0)</f>
        <v>0</v>
      </c>
      <c r="AF37" s="3">
        <f>IF(U37&lt;'CDO Param'!I$13,1,0)</f>
        <v>0</v>
      </c>
      <c r="AG37" s="3">
        <f>IF(V37&lt;'CDO Param'!J$13,1,0)</f>
        <v>0</v>
      </c>
      <c r="AH37" s="3">
        <f>IF(W37&lt;'CDO Param'!K$13,1,0)</f>
        <v>0</v>
      </c>
      <c r="AI37" s="3">
        <f>IF(X37&lt;'CDO Param'!L$13,1,0)</f>
        <v>0</v>
      </c>
      <c r="AK37" s="3">
        <f>Z37*'CDO Param'!C$6*'CDO Param'!C$9</f>
        <v>0</v>
      </c>
      <c r="AL37" s="3">
        <f>AA37*'CDO Param'!D$6*'CDO Param'!D$9</f>
        <v>0</v>
      </c>
      <c r="AM37" s="3">
        <f>AB37*'CDO Param'!E$6*'CDO Param'!E$9</f>
        <v>0</v>
      </c>
      <c r="AN37" s="3">
        <f>AC37*'CDO Param'!F$6*'CDO Param'!F$9</f>
        <v>0</v>
      </c>
      <c r="AO37" s="3">
        <f>AD37*'CDO Param'!G$6*'CDO Param'!G$9</f>
        <v>4500</v>
      </c>
      <c r="AP37" s="3">
        <f>AE37*'CDO Param'!H$6*'CDO Param'!H$9</f>
        <v>0</v>
      </c>
      <c r="AQ37" s="3">
        <f>AF37*'CDO Param'!I$6*'CDO Param'!I$9</f>
        <v>0</v>
      </c>
      <c r="AR37" s="3">
        <f>AG37*'CDO Param'!J$6*'CDO Param'!J$9</f>
        <v>0</v>
      </c>
      <c r="AS37" s="3">
        <f>AH37*'CDO Param'!K$6*'CDO Param'!K$9</f>
        <v>0</v>
      </c>
      <c r="AT37" s="3">
        <f>AI37*'CDO Param'!L$6*'CDO Param'!L$9</f>
        <v>0</v>
      </c>
      <c r="AV37" s="2">
        <f t="shared" si="1"/>
        <v>4500</v>
      </c>
      <c r="BF37" s="5">
        <f>AV37/'CDO Param'!$M$6</f>
        <v>4.6875E-2</v>
      </c>
      <c r="BG37" s="5">
        <f t="shared" si="2"/>
        <v>0</v>
      </c>
      <c r="BH37" s="5">
        <f t="shared" si="3"/>
        <v>0</v>
      </c>
    </row>
    <row r="38" spans="2:60" x14ac:dyDescent="0.2">
      <c r="B38" s="3">
        <v>34</v>
      </c>
      <c r="C38" s="12">
        <v>8.339156920555979E-2</v>
      </c>
      <c r="D38" s="12">
        <v>3.4115510061383247</v>
      </c>
      <c r="E38" s="12">
        <v>0.18980699678650126</v>
      </c>
      <c r="F38" s="12">
        <v>0.13884914551454131</v>
      </c>
      <c r="G38" s="12">
        <v>1.2533973858808167E-2</v>
      </c>
      <c r="H38" s="12">
        <v>0.10247276804875582</v>
      </c>
      <c r="I38" s="12">
        <v>-0.30312776289065368</v>
      </c>
      <c r="J38" s="12">
        <v>0.59591684475890361</v>
      </c>
      <c r="K38" s="12">
        <v>0.6126310836407356</v>
      </c>
      <c r="L38" s="12">
        <v>-1.2564669304993004</v>
      </c>
      <c r="M38" s="12">
        <v>1.2041823538311291</v>
      </c>
      <c r="O38" s="3">
        <f>SQRT(Correlation)*$C38 + SQRT(1-Correlation)*D38</f>
        <v>3.262852189605367</v>
      </c>
      <c r="P38" s="3">
        <f>SQRT(Correlation)*$C38 + SQRT(1-Correlation)*E38</f>
        <v>0.20643745733899399</v>
      </c>
      <c r="Q38" s="3">
        <f>SQRT(Correlation)*$C38 + SQRT(1-Correlation)*F38</f>
        <v>0.15809459493274344</v>
      </c>
      <c r="R38" s="3">
        <f>SQRT(Correlation)*$C38 + SQRT(1-Correlation)*G38</f>
        <v>3.8261501292565767E-2</v>
      </c>
      <c r="S38" s="3">
        <f>SQRT(Correlation)*$C38 + SQRT(1-Correlation)*H38</f>
        <v>0.12358493318737168</v>
      </c>
      <c r="T38" s="3">
        <f>SQRT(Correlation)*$C38 + SQRT(1-Correlation)*I38</f>
        <v>-0.26120151619526677</v>
      </c>
      <c r="U38" s="3">
        <f>SQRT(Correlation)*$C38 + SQRT(1-Correlation)*J38</f>
        <v>0.59170708728424537</v>
      </c>
      <c r="V38" s="3">
        <f>SQRT(Correlation)*$C38 + SQRT(1-Correlation)*K38</f>
        <v>0.60756360655106589</v>
      </c>
      <c r="W38" s="3">
        <f>SQRT(Correlation)*$C38 + SQRT(1-Correlation)*L38</f>
        <v>-1.165618461882969</v>
      </c>
      <c r="X38" s="3">
        <f>SQRT(Correlation)*$C38 + SQRT(1-Correlation)*M38</f>
        <v>1.1687584165212592</v>
      </c>
      <c r="Z38" s="3">
        <f>IF(O38&lt;'CDO Param'!C$13,1,0)</f>
        <v>0</v>
      </c>
      <c r="AA38" s="3">
        <f>IF(P38&lt;'CDO Param'!D$13,1,0)</f>
        <v>0</v>
      </c>
      <c r="AB38" s="3">
        <f>IF(Q38&lt;'CDO Param'!E$13,1,0)</f>
        <v>0</v>
      </c>
      <c r="AC38" s="3">
        <f>IF(R38&lt;'CDO Param'!F$13,1,0)</f>
        <v>0</v>
      </c>
      <c r="AD38" s="3">
        <f>IF(S38&lt;'CDO Param'!G$13,1,0)</f>
        <v>0</v>
      </c>
      <c r="AE38" s="3">
        <f>IF(T38&lt;'CDO Param'!H$13,1,0)</f>
        <v>0</v>
      </c>
      <c r="AF38" s="3">
        <f>IF(U38&lt;'CDO Param'!I$13,1,0)</f>
        <v>0</v>
      </c>
      <c r="AG38" s="3">
        <f>IF(V38&lt;'CDO Param'!J$13,1,0)</f>
        <v>0</v>
      </c>
      <c r="AH38" s="3">
        <f>IF(W38&lt;'CDO Param'!K$13,1,0)</f>
        <v>0</v>
      </c>
      <c r="AI38" s="3">
        <f>IF(X38&lt;'CDO Param'!L$13,1,0)</f>
        <v>0</v>
      </c>
      <c r="AK38" s="3">
        <f>Z38*'CDO Param'!C$6*'CDO Param'!C$9</f>
        <v>0</v>
      </c>
      <c r="AL38" s="3">
        <f>AA38*'CDO Param'!D$6*'CDO Param'!D$9</f>
        <v>0</v>
      </c>
      <c r="AM38" s="3">
        <f>AB38*'CDO Param'!E$6*'CDO Param'!E$9</f>
        <v>0</v>
      </c>
      <c r="AN38" s="3">
        <f>AC38*'CDO Param'!F$6*'CDO Param'!F$9</f>
        <v>0</v>
      </c>
      <c r="AO38" s="3">
        <f>AD38*'CDO Param'!G$6*'CDO Param'!G$9</f>
        <v>0</v>
      </c>
      <c r="AP38" s="3">
        <f>AE38*'CDO Param'!H$6*'CDO Param'!H$9</f>
        <v>0</v>
      </c>
      <c r="AQ38" s="3">
        <f>AF38*'CDO Param'!I$6*'CDO Param'!I$9</f>
        <v>0</v>
      </c>
      <c r="AR38" s="3">
        <f>AG38*'CDO Param'!J$6*'CDO Param'!J$9</f>
        <v>0</v>
      </c>
      <c r="AS38" s="3">
        <f>AH38*'CDO Param'!K$6*'CDO Param'!K$9</f>
        <v>0</v>
      </c>
      <c r="AT38" s="3">
        <f>AI38*'CDO Param'!L$6*'CDO Param'!L$9</f>
        <v>0</v>
      </c>
      <c r="AV38" s="2">
        <f t="shared" si="1"/>
        <v>0</v>
      </c>
      <c r="BF38" s="5">
        <f>AV38/'CDO Param'!$M$6</f>
        <v>0</v>
      </c>
      <c r="BG38" s="5">
        <f t="shared" si="2"/>
        <v>0</v>
      </c>
      <c r="BH38" s="5">
        <f t="shared" si="3"/>
        <v>0</v>
      </c>
    </row>
    <row r="39" spans="2:60" x14ac:dyDescent="0.2">
      <c r="B39" s="3">
        <v>35</v>
      </c>
      <c r="C39" s="12">
        <v>0.35731545722228475</v>
      </c>
      <c r="D39" s="12">
        <v>-0.56064664022414945</v>
      </c>
      <c r="E39" s="12">
        <v>-0.43179170461371541</v>
      </c>
      <c r="F39" s="12">
        <v>0.97339807325624861</v>
      </c>
      <c r="G39" s="12">
        <v>1.0810822459461633</v>
      </c>
      <c r="H39" s="12">
        <v>1.1244719644309953</v>
      </c>
      <c r="I39" s="12">
        <v>-0.65419612838013563</v>
      </c>
      <c r="J39" s="12">
        <v>1.1343104233674239</v>
      </c>
      <c r="K39" s="12">
        <v>-1.1865608939842787</v>
      </c>
      <c r="L39" s="12">
        <v>-0.86720774561399594</v>
      </c>
      <c r="M39" s="12">
        <v>-0.50808239393518306</v>
      </c>
      <c r="O39" s="3">
        <f>SQRT(Correlation)*$C39 + SQRT(1-Correlation)*D39</f>
        <v>-0.41888303488809775</v>
      </c>
      <c r="P39" s="3">
        <f>SQRT(Correlation)*$C39 + SQRT(1-Correlation)*E39</f>
        <v>-0.29664050960310462</v>
      </c>
      <c r="Q39" s="3">
        <f>SQRT(Correlation)*$C39 + SQRT(1-Correlation)*F39</f>
        <v>1.0364395632534416</v>
      </c>
      <c r="R39" s="3">
        <f>SQRT(Correlation)*$C39 + SQRT(1-Correlation)*G39</f>
        <v>1.138597739348751</v>
      </c>
      <c r="S39" s="3">
        <f>SQRT(Correlation)*$C39 + SQRT(1-Correlation)*H39</f>
        <v>1.1797608405824247</v>
      </c>
      <c r="T39" s="3">
        <f>SQRT(Correlation)*$C39 + SQRT(1-Correlation)*I39</f>
        <v>-0.50763187184285619</v>
      </c>
      <c r="U39" s="3">
        <f>SQRT(Correlation)*$C39 + SQRT(1-Correlation)*J39</f>
        <v>1.1890944222539706</v>
      </c>
      <c r="V39" s="3">
        <f>SQRT(Correlation)*$C39 + SQRT(1-Correlation)*K39</f>
        <v>-1.0126774334420834</v>
      </c>
      <c r="W39" s="3">
        <f>SQRT(Correlation)*$C39 + SQRT(1-Correlation)*L39</f>
        <v>-0.7097124354033485</v>
      </c>
      <c r="X39" s="3">
        <f>SQRT(Correlation)*$C39 + SQRT(1-Correlation)*M39</f>
        <v>-0.36901621235914173</v>
      </c>
      <c r="Z39" s="3">
        <f>IF(O39&lt;'CDO Param'!C$13,1,0)</f>
        <v>0</v>
      </c>
      <c r="AA39" s="3">
        <f>IF(P39&lt;'CDO Param'!D$13,1,0)</f>
        <v>0</v>
      </c>
      <c r="AB39" s="3">
        <f>IF(Q39&lt;'CDO Param'!E$13,1,0)</f>
        <v>0</v>
      </c>
      <c r="AC39" s="3">
        <f>IF(R39&lt;'CDO Param'!F$13,1,0)</f>
        <v>0</v>
      </c>
      <c r="AD39" s="3">
        <f>IF(S39&lt;'CDO Param'!G$13,1,0)</f>
        <v>0</v>
      </c>
      <c r="AE39" s="3">
        <f>IF(T39&lt;'CDO Param'!H$13,1,0)</f>
        <v>0</v>
      </c>
      <c r="AF39" s="3">
        <f>IF(U39&lt;'CDO Param'!I$13,1,0)</f>
        <v>0</v>
      </c>
      <c r="AG39" s="3">
        <f>IF(V39&lt;'CDO Param'!J$13,1,0)</f>
        <v>0</v>
      </c>
      <c r="AH39" s="3">
        <f>IF(W39&lt;'CDO Param'!K$13,1,0)</f>
        <v>0</v>
      </c>
      <c r="AI39" s="3">
        <f>IF(X39&lt;'CDO Param'!L$13,1,0)</f>
        <v>0</v>
      </c>
      <c r="AK39" s="3">
        <f>Z39*'CDO Param'!C$6*'CDO Param'!C$9</f>
        <v>0</v>
      </c>
      <c r="AL39" s="3">
        <f>AA39*'CDO Param'!D$6*'CDO Param'!D$9</f>
        <v>0</v>
      </c>
      <c r="AM39" s="3">
        <f>AB39*'CDO Param'!E$6*'CDO Param'!E$9</f>
        <v>0</v>
      </c>
      <c r="AN39" s="3">
        <f>AC39*'CDO Param'!F$6*'CDO Param'!F$9</f>
        <v>0</v>
      </c>
      <c r="AO39" s="3">
        <f>AD39*'CDO Param'!G$6*'CDO Param'!G$9</f>
        <v>0</v>
      </c>
      <c r="AP39" s="3">
        <f>AE39*'CDO Param'!H$6*'CDO Param'!H$9</f>
        <v>0</v>
      </c>
      <c r="AQ39" s="3">
        <f>AF39*'CDO Param'!I$6*'CDO Param'!I$9</f>
        <v>0</v>
      </c>
      <c r="AR39" s="3">
        <f>AG39*'CDO Param'!J$6*'CDO Param'!J$9</f>
        <v>0</v>
      </c>
      <c r="AS39" s="3">
        <f>AH39*'CDO Param'!K$6*'CDO Param'!K$9</f>
        <v>0</v>
      </c>
      <c r="AT39" s="3">
        <f>AI39*'CDO Param'!L$6*'CDO Param'!L$9</f>
        <v>0</v>
      </c>
      <c r="AV39" s="2">
        <f t="shared" si="1"/>
        <v>0</v>
      </c>
      <c r="BF39" s="5">
        <f>AV39/'CDO Param'!$M$6</f>
        <v>0</v>
      </c>
      <c r="BG39" s="5">
        <f t="shared" si="2"/>
        <v>0</v>
      </c>
      <c r="BH39" s="5">
        <f t="shared" si="3"/>
        <v>0</v>
      </c>
    </row>
    <row r="40" spans="2:60" x14ac:dyDescent="0.2">
      <c r="B40" s="3">
        <v>36</v>
      </c>
      <c r="C40" s="12">
        <v>1.0762596502900124</v>
      </c>
      <c r="D40" s="12">
        <v>0.82748101704055443</v>
      </c>
      <c r="E40" s="12">
        <v>0.45279875848791562</v>
      </c>
      <c r="F40" s="12">
        <v>1.2828468243242241</v>
      </c>
      <c r="G40" s="12">
        <v>-1.2141390470787883</v>
      </c>
      <c r="H40" s="12">
        <v>-0.76630385592579842</v>
      </c>
      <c r="I40" s="12">
        <v>1.3750695870839991</v>
      </c>
      <c r="J40" s="12">
        <v>1.1753218132071197</v>
      </c>
      <c r="K40" s="12">
        <v>-0.56572844187030569</v>
      </c>
      <c r="L40" s="12">
        <v>-0.65163021645275876</v>
      </c>
      <c r="M40" s="12">
        <v>0.74266836236347444</v>
      </c>
      <c r="O40" s="3">
        <f>SQRT(Correlation)*$C40 + SQRT(1-Correlation)*D40</f>
        <v>1.1253606051855005</v>
      </c>
      <c r="P40" s="3">
        <f>SQRT(Correlation)*$C40 + SQRT(1-Correlation)*E40</f>
        <v>0.76990580442076773</v>
      </c>
      <c r="Q40" s="3">
        <f>SQRT(Correlation)*$C40 + SQRT(1-Correlation)*F40</f>
        <v>1.5573585410588069</v>
      </c>
      <c r="R40" s="3">
        <f>SQRT(Correlation)*$C40 + SQRT(1-Correlation)*G40</f>
        <v>-0.8114902506093391</v>
      </c>
      <c r="S40" s="3">
        <f>SQRT(Correlation)*$C40 + SQRT(1-Correlation)*H40</f>
        <v>-0.38663648448323834</v>
      </c>
      <c r="T40" s="3">
        <f>SQRT(Correlation)*$C40 + SQRT(1-Correlation)*I40</f>
        <v>1.6448487357890802</v>
      </c>
      <c r="U40" s="3">
        <f>SQRT(Correlation)*$C40 + SQRT(1-Correlation)*J40</f>
        <v>1.4553513588893141</v>
      </c>
      <c r="V40" s="3">
        <f>SQRT(Correlation)*$C40 + SQRT(1-Correlation)*K40</f>
        <v>-0.19635393916922611</v>
      </c>
      <c r="W40" s="3">
        <f>SQRT(Correlation)*$C40 + SQRT(1-Correlation)*L40</f>
        <v>-0.27784751798849944</v>
      </c>
      <c r="X40" s="3">
        <f>SQRT(Correlation)*$C40 + SQRT(1-Correlation)*M40</f>
        <v>1.0449002562300289</v>
      </c>
      <c r="Z40" s="3">
        <f>IF(O40&lt;'CDO Param'!C$13,1,0)</f>
        <v>0</v>
      </c>
      <c r="AA40" s="3">
        <f>IF(P40&lt;'CDO Param'!D$13,1,0)</f>
        <v>0</v>
      </c>
      <c r="AB40" s="3">
        <f>IF(Q40&lt;'CDO Param'!E$13,1,0)</f>
        <v>0</v>
      </c>
      <c r="AC40" s="3">
        <f>IF(R40&lt;'CDO Param'!F$13,1,0)</f>
        <v>0</v>
      </c>
      <c r="AD40" s="3">
        <f>IF(S40&lt;'CDO Param'!G$13,1,0)</f>
        <v>1</v>
      </c>
      <c r="AE40" s="3">
        <f>IF(T40&lt;'CDO Param'!H$13,1,0)</f>
        <v>0</v>
      </c>
      <c r="AF40" s="3">
        <f>IF(U40&lt;'CDO Param'!I$13,1,0)</f>
        <v>0</v>
      </c>
      <c r="AG40" s="3">
        <f>IF(V40&lt;'CDO Param'!J$13,1,0)</f>
        <v>0</v>
      </c>
      <c r="AH40" s="3">
        <f>IF(W40&lt;'CDO Param'!K$13,1,0)</f>
        <v>0</v>
      </c>
      <c r="AI40" s="3">
        <f>IF(X40&lt;'CDO Param'!L$13,1,0)</f>
        <v>0</v>
      </c>
      <c r="AK40" s="3">
        <f>Z40*'CDO Param'!C$6*'CDO Param'!C$9</f>
        <v>0</v>
      </c>
      <c r="AL40" s="3">
        <f>AA40*'CDO Param'!D$6*'CDO Param'!D$9</f>
        <v>0</v>
      </c>
      <c r="AM40" s="3">
        <f>AB40*'CDO Param'!E$6*'CDO Param'!E$9</f>
        <v>0</v>
      </c>
      <c r="AN40" s="3">
        <f>AC40*'CDO Param'!F$6*'CDO Param'!F$9</f>
        <v>0</v>
      </c>
      <c r="AO40" s="3">
        <f>AD40*'CDO Param'!G$6*'CDO Param'!G$9</f>
        <v>4500</v>
      </c>
      <c r="AP40" s="3">
        <f>AE40*'CDO Param'!H$6*'CDO Param'!H$9</f>
        <v>0</v>
      </c>
      <c r="AQ40" s="3">
        <f>AF40*'CDO Param'!I$6*'CDO Param'!I$9</f>
        <v>0</v>
      </c>
      <c r="AR40" s="3">
        <f>AG40*'CDO Param'!J$6*'CDO Param'!J$9</f>
        <v>0</v>
      </c>
      <c r="AS40" s="3">
        <f>AH40*'CDO Param'!K$6*'CDO Param'!K$9</f>
        <v>0</v>
      </c>
      <c r="AT40" s="3">
        <f>AI40*'CDO Param'!L$6*'CDO Param'!L$9</f>
        <v>0</v>
      </c>
      <c r="AV40" s="2">
        <f t="shared" si="1"/>
        <v>4500</v>
      </c>
      <c r="BF40" s="5">
        <f>AV40/'CDO Param'!$M$6</f>
        <v>4.6875E-2</v>
      </c>
      <c r="BG40" s="5">
        <f t="shared" si="2"/>
        <v>0</v>
      </c>
      <c r="BH40" s="5">
        <f t="shared" si="3"/>
        <v>0</v>
      </c>
    </row>
    <row r="41" spans="2:60" x14ac:dyDescent="0.2">
      <c r="B41" s="3">
        <v>37</v>
      </c>
      <c r="C41" s="12">
        <v>1.0882740753004327</v>
      </c>
      <c r="D41" s="12">
        <v>0.3698062300827587</v>
      </c>
      <c r="E41" s="12">
        <v>0.47973344408092089</v>
      </c>
      <c r="F41" s="12">
        <v>1.1897509466507472</v>
      </c>
      <c r="G41" s="12">
        <v>-0.33272385735472199</v>
      </c>
      <c r="H41" s="12">
        <v>-1.5043360690469854</v>
      </c>
      <c r="I41" s="12">
        <v>-0.20747393136844039</v>
      </c>
      <c r="J41" s="12">
        <v>-0.51929418987128884</v>
      </c>
      <c r="K41" s="12">
        <v>2.063479769276455</v>
      </c>
      <c r="L41" s="12">
        <v>0.53024677981738932</v>
      </c>
      <c r="M41" s="12">
        <v>-2.4389373720623553</v>
      </c>
      <c r="O41" s="3">
        <f>SQRT(Correlation)*$C41 + SQRT(1-Correlation)*D41</f>
        <v>0.69497147364083456</v>
      </c>
      <c r="P41" s="3">
        <f>SQRT(Correlation)*$C41 + SQRT(1-Correlation)*E41</f>
        <v>0.79925758556211568</v>
      </c>
      <c r="Q41" s="3">
        <f>SQRT(Correlation)*$C41 + SQRT(1-Correlation)*F41</f>
        <v>1.4728393315736477</v>
      </c>
      <c r="R41" s="3">
        <f>SQRT(Correlation)*$C41 + SQRT(1-Correlation)*G41</f>
        <v>2.8492913310929568E-2</v>
      </c>
      <c r="S41" s="3">
        <f>SQRT(Correlation)*$C41 + SQRT(1-Correlation)*H41</f>
        <v>-1.0829960237135434</v>
      </c>
      <c r="T41" s="3">
        <f>SQRT(Correlation)*$C41 + SQRT(1-Correlation)*I41</f>
        <v>0.14731542617617793</v>
      </c>
      <c r="U41" s="3">
        <f>SQRT(Correlation)*$C41 + SQRT(1-Correlation)*J41</f>
        <v>-0.1485032450592681</v>
      </c>
      <c r="V41" s="3">
        <f>SQRT(Correlation)*$C41 + SQRT(1-Correlation)*K41</f>
        <v>2.3017312726239965</v>
      </c>
      <c r="W41" s="3">
        <f>SQRT(Correlation)*$C41 + SQRT(1-Correlation)*L41</f>
        <v>0.84717874350412137</v>
      </c>
      <c r="X41" s="3">
        <f>SQRT(Correlation)*$C41 + SQRT(1-Correlation)*M41</f>
        <v>-1.9696366702204722</v>
      </c>
      <c r="Z41" s="3">
        <f>IF(O41&lt;'CDO Param'!C$13,1,0)</f>
        <v>0</v>
      </c>
      <c r="AA41" s="3">
        <f>IF(P41&lt;'CDO Param'!D$13,1,0)</f>
        <v>0</v>
      </c>
      <c r="AB41" s="3">
        <f>IF(Q41&lt;'CDO Param'!E$13,1,0)</f>
        <v>0</v>
      </c>
      <c r="AC41" s="3">
        <f>IF(R41&lt;'CDO Param'!F$13,1,0)</f>
        <v>0</v>
      </c>
      <c r="AD41" s="3">
        <f>IF(S41&lt;'CDO Param'!G$13,1,0)</f>
        <v>1</v>
      </c>
      <c r="AE41" s="3">
        <f>IF(T41&lt;'CDO Param'!H$13,1,0)</f>
        <v>0</v>
      </c>
      <c r="AF41" s="3">
        <f>IF(U41&lt;'CDO Param'!I$13,1,0)</f>
        <v>0</v>
      </c>
      <c r="AG41" s="3">
        <f>IF(V41&lt;'CDO Param'!J$13,1,0)</f>
        <v>0</v>
      </c>
      <c r="AH41" s="3">
        <f>IF(W41&lt;'CDO Param'!K$13,1,0)</f>
        <v>0</v>
      </c>
      <c r="AI41" s="3">
        <f>IF(X41&lt;'CDO Param'!L$13,1,0)</f>
        <v>1</v>
      </c>
      <c r="AK41" s="3">
        <f>Z41*'CDO Param'!C$6*'CDO Param'!C$9</f>
        <v>0</v>
      </c>
      <c r="AL41" s="3">
        <f>AA41*'CDO Param'!D$6*'CDO Param'!D$9</f>
        <v>0</v>
      </c>
      <c r="AM41" s="3">
        <f>AB41*'CDO Param'!E$6*'CDO Param'!E$9</f>
        <v>0</v>
      </c>
      <c r="AN41" s="3">
        <f>AC41*'CDO Param'!F$6*'CDO Param'!F$9</f>
        <v>0</v>
      </c>
      <c r="AO41" s="3">
        <f>AD41*'CDO Param'!G$6*'CDO Param'!G$9</f>
        <v>4500</v>
      </c>
      <c r="AP41" s="3">
        <f>AE41*'CDO Param'!H$6*'CDO Param'!H$9</f>
        <v>0</v>
      </c>
      <c r="AQ41" s="3">
        <f>AF41*'CDO Param'!I$6*'CDO Param'!I$9</f>
        <v>0</v>
      </c>
      <c r="AR41" s="3">
        <f>AG41*'CDO Param'!J$6*'CDO Param'!J$9</f>
        <v>0</v>
      </c>
      <c r="AS41" s="3">
        <f>AH41*'CDO Param'!K$6*'CDO Param'!K$9</f>
        <v>0</v>
      </c>
      <c r="AT41" s="3">
        <f>AI41*'CDO Param'!L$6*'CDO Param'!L$9</f>
        <v>4500</v>
      </c>
      <c r="AV41" s="2">
        <f t="shared" si="1"/>
        <v>9000</v>
      </c>
      <c r="BF41" s="5">
        <f>AV41/'CDO Param'!$M$6</f>
        <v>9.375E-2</v>
      </c>
      <c r="BG41" s="5">
        <f t="shared" si="2"/>
        <v>0.02</v>
      </c>
      <c r="BH41" s="5">
        <f t="shared" si="3"/>
        <v>1</v>
      </c>
    </row>
    <row r="42" spans="2:60" x14ac:dyDescent="0.2">
      <c r="B42" s="3">
        <v>38</v>
      </c>
      <c r="C42" s="12">
        <v>0.78273387771332636</v>
      </c>
      <c r="D42" s="12">
        <v>0.53396888688439503</v>
      </c>
      <c r="E42" s="12">
        <v>0.44734861148754135</v>
      </c>
      <c r="F42" s="12">
        <v>1.1288648238405585</v>
      </c>
      <c r="G42" s="12">
        <v>1.1248266673646867</v>
      </c>
      <c r="H42" s="12">
        <v>6.1287437347345985E-2</v>
      </c>
      <c r="I42" s="12">
        <v>-0.92613845481537282</v>
      </c>
      <c r="J42" s="12">
        <v>2.0609058992704377</v>
      </c>
      <c r="K42" s="12">
        <v>0.36417645787878428</v>
      </c>
      <c r="L42" s="12">
        <v>-0.27134319680044428</v>
      </c>
      <c r="M42" s="12">
        <v>-0.77926415542606264</v>
      </c>
      <c r="O42" s="3">
        <f>SQRT(Correlation)*$C42 + SQRT(1-Correlation)*D42</f>
        <v>0.75408955020083157</v>
      </c>
      <c r="P42" s="3">
        <f>SQRT(Correlation)*$C42 + SQRT(1-Correlation)*E42</f>
        <v>0.67191434165930075</v>
      </c>
      <c r="Q42" s="3">
        <f>SQRT(Correlation)*$C42 + SQRT(1-Correlation)*F42</f>
        <v>1.3184573896692553</v>
      </c>
      <c r="R42" s="3">
        <f>SQRT(Correlation)*$C42 + SQRT(1-Correlation)*G42</f>
        <v>1.3146264580656812</v>
      </c>
      <c r="S42" s="3">
        <f>SQRT(Correlation)*$C42 + SQRT(1-Correlation)*H42</f>
        <v>0.30566455372672641</v>
      </c>
      <c r="T42" s="3">
        <f>SQRT(Correlation)*$C42 + SQRT(1-Correlation)*I42</f>
        <v>-0.63108989823067252</v>
      </c>
      <c r="U42" s="3">
        <f>SQRT(Correlation)*$C42 + SQRT(1-Correlation)*J42</f>
        <v>2.2026691910266205</v>
      </c>
      <c r="V42" s="3">
        <f>SQRT(Correlation)*$C42 + SQRT(1-Correlation)*K42</f>
        <v>0.59301030866778115</v>
      </c>
      <c r="W42" s="3">
        <f>SQRT(Correlation)*$C42 + SQRT(1-Correlation)*L42</f>
        <v>-9.8965733092331032E-3</v>
      </c>
      <c r="X42" s="3">
        <f>SQRT(Correlation)*$C42 + SQRT(1-Correlation)*M42</f>
        <v>-0.49175270348716321</v>
      </c>
      <c r="Z42" s="3">
        <f>IF(O42&lt;'CDO Param'!C$13,1,0)</f>
        <v>0</v>
      </c>
      <c r="AA42" s="3">
        <f>IF(P42&lt;'CDO Param'!D$13,1,0)</f>
        <v>0</v>
      </c>
      <c r="AB42" s="3">
        <f>IF(Q42&lt;'CDO Param'!E$13,1,0)</f>
        <v>0</v>
      </c>
      <c r="AC42" s="3">
        <f>IF(R42&lt;'CDO Param'!F$13,1,0)</f>
        <v>0</v>
      </c>
      <c r="AD42" s="3">
        <f>IF(S42&lt;'CDO Param'!G$13,1,0)</f>
        <v>0</v>
      </c>
      <c r="AE42" s="3">
        <f>IF(T42&lt;'CDO Param'!H$13,1,0)</f>
        <v>0</v>
      </c>
      <c r="AF42" s="3">
        <f>IF(U42&lt;'CDO Param'!I$13,1,0)</f>
        <v>0</v>
      </c>
      <c r="AG42" s="3">
        <f>IF(V42&lt;'CDO Param'!J$13,1,0)</f>
        <v>0</v>
      </c>
      <c r="AH42" s="3">
        <f>IF(W42&lt;'CDO Param'!K$13,1,0)</f>
        <v>0</v>
      </c>
      <c r="AI42" s="3">
        <f>IF(X42&lt;'CDO Param'!L$13,1,0)</f>
        <v>0</v>
      </c>
      <c r="AK42" s="3">
        <f>Z42*'CDO Param'!C$6*'CDO Param'!C$9</f>
        <v>0</v>
      </c>
      <c r="AL42" s="3">
        <f>AA42*'CDO Param'!D$6*'CDO Param'!D$9</f>
        <v>0</v>
      </c>
      <c r="AM42" s="3">
        <f>AB42*'CDO Param'!E$6*'CDO Param'!E$9</f>
        <v>0</v>
      </c>
      <c r="AN42" s="3">
        <f>AC42*'CDO Param'!F$6*'CDO Param'!F$9</f>
        <v>0</v>
      </c>
      <c r="AO42" s="3">
        <f>AD42*'CDO Param'!G$6*'CDO Param'!G$9</f>
        <v>0</v>
      </c>
      <c r="AP42" s="3">
        <f>AE42*'CDO Param'!H$6*'CDO Param'!H$9</f>
        <v>0</v>
      </c>
      <c r="AQ42" s="3">
        <f>AF42*'CDO Param'!I$6*'CDO Param'!I$9</f>
        <v>0</v>
      </c>
      <c r="AR42" s="3">
        <f>AG42*'CDO Param'!J$6*'CDO Param'!J$9</f>
        <v>0</v>
      </c>
      <c r="AS42" s="3">
        <f>AH42*'CDO Param'!K$6*'CDO Param'!K$9</f>
        <v>0</v>
      </c>
      <c r="AT42" s="3">
        <f>AI42*'CDO Param'!L$6*'CDO Param'!L$9</f>
        <v>0</v>
      </c>
      <c r="AV42" s="2">
        <f t="shared" si="1"/>
        <v>0</v>
      </c>
      <c r="BF42" s="5">
        <f>AV42/'CDO Param'!$M$6</f>
        <v>0</v>
      </c>
      <c r="BG42" s="5">
        <f t="shared" si="2"/>
        <v>0</v>
      </c>
      <c r="BH42" s="5">
        <f t="shared" si="3"/>
        <v>0</v>
      </c>
    </row>
    <row r="43" spans="2:60" x14ac:dyDescent="0.2">
      <c r="B43" s="3">
        <v>39</v>
      </c>
      <c r="C43" s="12">
        <v>-0.13262138054415118</v>
      </c>
      <c r="D43" s="12">
        <v>1.1196516425115988</v>
      </c>
      <c r="E43" s="12">
        <v>-1.8572154658613726</v>
      </c>
      <c r="F43" s="12">
        <v>0.75117213782505132</v>
      </c>
      <c r="G43" s="12">
        <v>-2.3331631382461637</v>
      </c>
      <c r="H43" s="12">
        <v>-1.7227466742042452</v>
      </c>
      <c r="I43" s="12">
        <v>0.65829340201162267</v>
      </c>
      <c r="J43" s="12">
        <v>-0.58628074839361943</v>
      </c>
      <c r="K43" s="12">
        <v>5.8566911320667714E-2</v>
      </c>
      <c r="L43" s="12">
        <v>1.8775790522340685</v>
      </c>
      <c r="M43" s="12">
        <v>-1.2683995009865612</v>
      </c>
      <c r="O43" s="3">
        <f>SQRT(Correlation)*$C43 + SQRT(1-Correlation)*D43</f>
        <v>1.0202562499900325</v>
      </c>
      <c r="P43" s="3">
        <f>SQRT(Correlation)*$C43 + SQRT(1-Correlation)*E43</f>
        <v>-1.8038478562393341</v>
      </c>
      <c r="Q43" s="3">
        <f>SQRT(Correlation)*$C43 + SQRT(1-Correlation)*F43</f>
        <v>0.67068589821997893</v>
      </c>
      <c r="R43" s="3">
        <f>SQRT(Correlation)*$C43 + SQRT(1-Correlation)*G43</f>
        <v>-2.255371463776803</v>
      </c>
      <c r="S43" s="3">
        <f>SQRT(Correlation)*$C43 + SQRT(1-Correlation)*H43</f>
        <v>-1.6762795594851831</v>
      </c>
      <c r="T43" s="3">
        <f>SQRT(Correlation)*$C43 + SQRT(1-Correlation)*I43</f>
        <v>0.58257339280973308</v>
      </c>
      <c r="U43" s="3">
        <f>SQRT(Correlation)*$C43 + SQRT(1-Correlation)*J43</f>
        <v>-0.59813331686512816</v>
      </c>
      <c r="V43" s="3">
        <f>SQRT(Correlation)*$C43 + SQRT(1-Correlation)*K43</f>
        <v>1.3622887692777155E-2</v>
      </c>
      <c r="W43" s="3">
        <f>SQRT(Correlation)*$C43 + SQRT(1-Correlation)*L43</f>
        <v>1.7392893247284282</v>
      </c>
      <c r="X43" s="3">
        <f>SQRT(Correlation)*$C43 + SQRT(1-Correlation)*M43</f>
        <v>-1.2452479847371025</v>
      </c>
      <c r="Z43" s="3">
        <f>IF(O43&lt;'CDO Param'!C$13,1,0)</f>
        <v>0</v>
      </c>
      <c r="AA43" s="3">
        <f>IF(P43&lt;'CDO Param'!D$13,1,0)</f>
        <v>1</v>
      </c>
      <c r="AB43" s="3">
        <f>IF(Q43&lt;'CDO Param'!E$13,1,0)</f>
        <v>0</v>
      </c>
      <c r="AC43" s="3">
        <f>IF(R43&lt;'CDO Param'!F$13,1,0)</f>
        <v>1</v>
      </c>
      <c r="AD43" s="3">
        <f>IF(S43&lt;'CDO Param'!G$13,1,0)</f>
        <v>1</v>
      </c>
      <c r="AE43" s="3">
        <f>IF(T43&lt;'CDO Param'!H$13,1,0)</f>
        <v>0</v>
      </c>
      <c r="AF43" s="3">
        <f>IF(U43&lt;'CDO Param'!I$13,1,0)</f>
        <v>0</v>
      </c>
      <c r="AG43" s="3">
        <f>IF(V43&lt;'CDO Param'!J$13,1,0)</f>
        <v>0</v>
      </c>
      <c r="AH43" s="3">
        <f>IF(W43&lt;'CDO Param'!K$13,1,0)</f>
        <v>0</v>
      </c>
      <c r="AI43" s="3">
        <f>IF(X43&lt;'CDO Param'!L$13,1,0)</f>
        <v>1</v>
      </c>
      <c r="AK43" s="3">
        <f>Z43*'CDO Param'!C$6*'CDO Param'!C$9</f>
        <v>0</v>
      </c>
      <c r="AL43" s="3">
        <f>AA43*'CDO Param'!D$6*'CDO Param'!D$9</f>
        <v>4050</v>
      </c>
      <c r="AM43" s="3">
        <f>AB43*'CDO Param'!E$6*'CDO Param'!E$9</f>
        <v>0</v>
      </c>
      <c r="AN43" s="3">
        <f>AC43*'CDO Param'!F$6*'CDO Param'!F$9</f>
        <v>4500</v>
      </c>
      <c r="AO43" s="3">
        <f>AD43*'CDO Param'!G$6*'CDO Param'!G$9</f>
        <v>4500</v>
      </c>
      <c r="AP43" s="3">
        <f>AE43*'CDO Param'!H$6*'CDO Param'!H$9</f>
        <v>0</v>
      </c>
      <c r="AQ43" s="3">
        <f>AF43*'CDO Param'!I$6*'CDO Param'!I$9</f>
        <v>0</v>
      </c>
      <c r="AR43" s="3">
        <f>AG43*'CDO Param'!J$6*'CDO Param'!J$9</f>
        <v>0</v>
      </c>
      <c r="AS43" s="3">
        <f>AH43*'CDO Param'!K$6*'CDO Param'!K$9</f>
        <v>0</v>
      </c>
      <c r="AT43" s="3">
        <f>AI43*'CDO Param'!L$6*'CDO Param'!L$9</f>
        <v>4500</v>
      </c>
      <c r="AV43" s="2">
        <f t="shared" si="1"/>
        <v>17550</v>
      </c>
      <c r="BF43" s="5">
        <f>AV43/'CDO Param'!$M$6</f>
        <v>0.18281249999999999</v>
      </c>
      <c r="BG43" s="5">
        <f t="shared" si="2"/>
        <v>0.02</v>
      </c>
      <c r="BH43" s="5">
        <f t="shared" si="3"/>
        <v>1</v>
      </c>
    </row>
    <row r="44" spans="2:60" x14ac:dyDescent="0.2">
      <c r="B44" s="3">
        <v>40</v>
      </c>
      <c r="C44" s="12">
        <v>0.91417177827679552</v>
      </c>
      <c r="D44" s="12">
        <v>-7.41272287996253E-2</v>
      </c>
      <c r="E44" s="12">
        <v>1.4537044989992864</v>
      </c>
      <c r="F44" s="12">
        <v>1.0577150533208624</v>
      </c>
      <c r="G44" s="12">
        <v>-0.1850264652603073</v>
      </c>
      <c r="H44" s="12">
        <v>1.5121531760087237</v>
      </c>
      <c r="I44" s="12">
        <v>-0.28492195269791409</v>
      </c>
      <c r="J44" s="12">
        <v>0.33776814234443009</v>
      </c>
      <c r="K44" s="12">
        <v>1.3186536307330243</v>
      </c>
      <c r="L44" s="12">
        <v>-1.0478606782271527</v>
      </c>
      <c r="M44" s="12">
        <v>0.10111762094311416</v>
      </c>
      <c r="O44" s="3">
        <f>SQRT(Correlation)*$C44 + SQRT(1-Correlation)*D44</f>
        <v>0.21876323530713759</v>
      </c>
      <c r="P44" s="3">
        <f>SQRT(Correlation)*$C44 + SQRT(1-Correlation)*E44</f>
        <v>1.6681916777016241</v>
      </c>
      <c r="Q44" s="3">
        <f>SQRT(Correlation)*$C44 + SQRT(1-Correlation)*F44</f>
        <v>1.2925231043822218</v>
      </c>
      <c r="R44" s="3">
        <f>SQRT(Correlation)*$C44 + SQRT(1-Correlation)*G44</f>
        <v>0.113554981910334</v>
      </c>
      <c r="S44" s="3">
        <f>SQRT(Correlation)*$C44 + SQRT(1-Correlation)*H44</f>
        <v>1.7236409613736261</v>
      </c>
      <c r="T44" s="3">
        <f>SQRT(Correlation)*$C44 + SQRT(1-Correlation)*I44</f>
        <v>1.8785801427661508E-2</v>
      </c>
      <c r="U44" s="3">
        <f>SQRT(Correlation)*$C44 + SQRT(1-Correlation)*J44</f>
        <v>0.60952149445582049</v>
      </c>
      <c r="V44" s="3">
        <f>SQRT(Correlation)*$C44 + SQRT(1-Correlation)*K44</f>
        <v>1.5400711745902012</v>
      </c>
      <c r="W44" s="3">
        <f>SQRT(Correlation)*$C44 + SQRT(1-Correlation)*L44</f>
        <v>-0.70500142491787221</v>
      </c>
      <c r="X44" s="3">
        <f>SQRT(Correlation)*$C44 + SQRT(1-Correlation)*M44</f>
        <v>0.38501509732744638</v>
      </c>
      <c r="Z44" s="3">
        <f>IF(O44&lt;'CDO Param'!C$13,1,0)</f>
        <v>0</v>
      </c>
      <c r="AA44" s="3">
        <f>IF(P44&lt;'CDO Param'!D$13,1,0)</f>
        <v>0</v>
      </c>
      <c r="AB44" s="3">
        <f>IF(Q44&lt;'CDO Param'!E$13,1,0)</f>
        <v>0</v>
      </c>
      <c r="AC44" s="3">
        <f>IF(R44&lt;'CDO Param'!F$13,1,0)</f>
        <v>0</v>
      </c>
      <c r="AD44" s="3">
        <f>IF(S44&lt;'CDO Param'!G$13,1,0)</f>
        <v>0</v>
      </c>
      <c r="AE44" s="3">
        <f>IF(T44&lt;'CDO Param'!H$13,1,0)</f>
        <v>0</v>
      </c>
      <c r="AF44" s="3">
        <f>IF(U44&lt;'CDO Param'!I$13,1,0)</f>
        <v>0</v>
      </c>
      <c r="AG44" s="3">
        <f>IF(V44&lt;'CDO Param'!J$13,1,0)</f>
        <v>0</v>
      </c>
      <c r="AH44" s="3">
        <f>IF(W44&lt;'CDO Param'!K$13,1,0)</f>
        <v>0</v>
      </c>
      <c r="AI44" s="3">
        <f>IF(X44&lt;'CDO Param'!L$13,1,0)</f>
        <v>0</v>
      </c>
      <c r="AK44" s="3">
        <f>Z44*'CDO Param'!C$6*'CDO Param'!C$9</f>
        <v>0</v>
      </c>
      <c r="AL44" s="3">
        <f>AA44*'CDO Param'!D$6*'CDO Param'!D$9</f>
        <v>0</v>
      </c>
      <c r="AM44" s="3">
        <f>AB44*'CDO Param'!E$6*'CDO Param'!E$9</f>
        <v>0</v>
      </c>
      <c r="AN44" s="3">
        <f>AC44*'CDO Param'!F$6*'CDO Param'!F$9</f>
        <v>0</v>
      </c>
      <c r="AO44" s="3">
        <f>AD44*'CDO Param'!G$6*'CDO Param'!G$9</f>
        <v>0</v>
      </c>
      <c r="AP44" s="3">
        <f>AE44*'CDO Param'!H$6*'CDO Param'!H$9</f>
        <v>0</v>
      </c>
      <c r="AQ44" s="3">
        <f>AF44*'CDO Param'!I$6*'CDO Param'!I$9</f>
        <v>0</v>
      </c>
      <c r="AR44" s="3">
        <f>AG44*'CDO Param'!J$6*'CDO Param'!J$9</f>
        <v>0</v>
      </c>
      <c r="AS44" s="3">
        <f>AH44*'CDO Param'!K$6*'CDO Param'!K$9</f>
        <v>0</v>
      </c>
      <c r="AT44" s="3">
        <f>AI44*'CDO Param'!L$6*'CDO Param'!L$9</f>
        <v>0</v>
      </c>
      <c r="AV44" s="2">
        <f t="shared" si="1"/>
        <v>0</v>
      </c>
      <c r="BF44" s="5">
        <f>AV44/'CDO Param'!$M$6</f>
        <v>0</v>
      </c>
      <c r="BG44" s="5">
        <f t="shared" si="2"/>
        <v>0</v>
      </c>
      <c r="BH44" s="5">
        <f t="shared" si="3"/>
        <v>0</v>
      </c>
    </row>
    <row r="45" spans="2:60" x14ac:dyDescent="0.2">
      <c r="B45" s="3">
        <v>41</v>
      </c>
      <c r="C45" s="12">
        <v>-0.40395661926595494</v>
      </c>
      <c r="D45" s="12">
        <v>1.0789881343953311</v>
      </c>
      <c r="E45" s="12">
        <v>-1.7749971448210999</v>
      </c>
      <c r="F45" s="12">
        <v>0.88484625848650467</v>
      </c>
      <c r="G45" s="12">
        <v>-0.60832689996459521</v>
      </c>
      <c r="H45" s="12">
        <v>1.0607050171529409</v>
      </c>
      <c r="I45" s="12">
        <v>1.1282077139185276</v>
      </c>
      <c r="J45" s="12">
        <v>0.10264557204209268</v>
      </c>
      <c r="K45" s="12">
        <v>8.7362650447175838E-2</v>
      </c>
      <c r="L45" s="12">
        <v>6.1024820752209052E-2</v>
      </c>
      <c r="M45" s="12">
        <v>-0.19412482288316824</v>
      </c>
      <c r="O45" s="3">
        <f>SQRT(Correlation)*$C45 + SQRT(1-Correlation)*D45</f>
        <v>0.89587572261734649</v>
      </c>
      <c r="P45" s="3">
        <f>SQRT(Correlation)*$C45 + SQRT(1-Correlation)*E45</f>
        <v>-1.8116524446573139</v>
      </c>
      <c r="Q45" s="3">
        <f>SQRT(Correlation)*$C45 + SQRT(1-Correlation)*F45</f>
        <v>0.71169656749044741</v>
      </c>
      <c r="R45" s="3">
        <f>SQRT(Correlation)*$C45 + SQRT(1-Correlation)*G45</f>
        <v>-0.70485186902944441</v>
      </c>
      <c r="S45" s="3">
        <f>SQRT(Correlation)*$C45 + SQRT(1-Correlation)*H45</f>
        <v>0.87853083465319137</v>
      </c>
      <c r="T45" s="3">
        <f>SQRT(Correlation)*$C45 + SQRT(1-Correlation)*I45</f>
        <v>0.94256951564807212</v>
      </c>
      <c r="U45" s="3">
        <f>SQRT(Correlation)*$C45 + SQRT(1-Correlation)*J45</f>
        <v>-3.0364159463013185E-2</v>
      </c>
      <c r="V45" s="3">
        <f>SQRT(Correlation)*$C45 + SQRT(1-Correlation)*K45</f>
        <v>-4.4862811925526311E-2</v>
      </c>
      <c r="W45" s="3">
        <f>SQRT(Correlation)*$C45 + SQRT(1-Correlation)*L45</f>
        <v>-6.9849071064040161E-2</v>
      </c>
      <c r="X45" s="3">
        <f>SQRT(Correlation)*$C45 + SQRT(1-Correlation)*M45</f>
        <v>-0.3119052764844632</v>
      </c>
      <c r="Z45" s="3">
        <f>IF(O45&lt;'CDO Param'!C$13,1,0)</f>
        <v>0</v>
      </c>
      <c r="AA45" s="3">
        <f>IF(P45&lt;'CDO Param'!D$13,1,0)</f>
        <v>1</v>
      </c>
      <c r="AB45" s="3">
        <f>IF(Q45&lt;'CDO Param'!E$13,1,0)</f>
        <v>0</v>
      </c>
      <c r="AC45" s="3">
        <f>IF(R45&lt;'CDO Param'!F$13,1,0)</f>
        <v>0</v>
      </c>
      <c r="AD45" s="3">
        <f>IF(S45&lt;'CDO Param'!G$13,1,0)</f>
        <v>0</v>
      </c>
      <c r="AE45" s="3">
        <f>IF(T45&lt;'CDO Param'!H$13,1,0)</f>
        <v>0</v>
      </c>
      <c r="AF45" s="3">
        <f>IF(U45&lt;'CDO Param'!I$13,1,0)</f>
        <v>0</v>
      </c>
      <c r="AG45" s="3">
        <f>IF(V45&lt;'CDO Param'!J$13,1,0)</f>
        <v>0</v>
      </c>
      <c r="AH45" s="3">
        <f>IF(W45&lt;'CDO Param'!K$13,1,0)</f>
        <v>0</v>
      </c>
      <c r="AI45" s="3">
        <f>IF(X45&lt;'CDO Param'!L$13,1,0)</f>
        <v>0</v>
      </c>
      <c r="AK45" s="3">
        <f>Z45*'CDO Param'!C$6*'CDO Param'!C$9</f>
        <v>0</v>
      </c>
      <c r="AL45" s="3">
        <f>AA45*'CDO Param'!D$6*'CDO Param'!D$9</f>
        <v>4050</v>
      </c>
      <c r="AM45" s="3">
        <f>AB45*'CDO Param'!E$6*'CDO Param'!E$9</f>
        <v>0</v>
      </c>
      <c r="AN45" s="3">
        <f>AC45*'CDO Param'!F$6*'CDO Param'!F$9</f>
        <v>0</v>
      </c>
      <c r="AO45" s="3">
        <f>AD45*'CDO Param'!G$6*'CDO Param'!G$9</f>
        <v>0</v>
      </c>
      <c r="AP45" s="3">
        <f>AE45*'CDO Param'!H$6*'CDO Param'!H$9</f>
        <v>0</v>
      </c>
      <c r="AQ45" s="3">
        <f>AF45*'CDO Param'!I$6*'CDO Param'!I$9</f>
        <v>0</v>
      </c>
      <c r="AR45" s="3">
        <f>AG45*'CDO Param'!J$6*'CDO Param'!J$9</f>
        <v>0</v>
      </c>
      <c r="AS45" s="3">
        <f>AH45*'CDO Param'!K$6*'CDO Param'!K$9</f>
        <v>0</v>
      </c>
      <c r="AT45" s="3">
        <f>AI45*'CDO Param'!L$6*'CDO Param'!L$9</f>
        <v>0</v>
      </c>
      <c r="AV45" s="2">
        <f t="shared" si="1"/>
        <v>4050</v>
      </c>
      <c r="BF45" s="5">
        <f>AV45/'CDO Param'!$M$6</f>
        <v>4.2187500000000003E-2</v>
      </c>
      <c r="BG45" s="5">
        <f t="shared" si="2"/>
        <v>0</v>
      </c>
      <c r="BH45" s="5">
        <f t="shared" si="3"/>
        <v>0</v>
      </c>
    </row>
    <row r="46" spans="2:60" x14ac:dyDescent="0.2">
      <c r="B46" s="3">
        <v>42</v>
      </c>
      <c r="C46" s="12">
        <v>-2.0281186152715236</v>
      </c>
      <c r="D46" s="12">
        <v>0.13693124856217764</v>
      </c>
      <c r="E46" s="12">
        <v>0.71613158070249483</v>
      </c>
      <c r="F46" s="12">
        <v>-3.2855496101547033E-3</v>
      </c>
      <c r="G46" s="12">
        <v>-8.0456175055587664E-2</v>
      </c>
      <c r="H46" s="12">
        <v>0.29918965083197691</v>
      </c>
      <c r="I46" s="12">
        <v>-1.6843796402099542</v>
      </c>
      <c r="J46" s="12">
        <v>-1.8466835172148421</v>
      </c>
      <c r="K46" s="12">
        <v>-3.2657681003911421E-2</v>
      </c>
      <c r="L46" s="12">
        <v>0.17976844901568256</v>
      </c>
      <c r="M46" s="12">
        <v>-0.26603856895235367</v>
      </c>
      <c r="O46" s="3">
        <f>SQRT(Correlation)*$C46 + SQRT(1-Correlation)*D46</f>
        <v>-0.51144303043233541</v>
      </c>
      <c r="P46" s="3">
        <f>SQRT(Correlation)*$C46 + SQRT(1-Correlation)*E46</f>
        <v>3.8034650894493649E-2</v>
      </c>
      <c r="Q46" s="3">
        <f>SQRT(Correlation)*$C46 + SQRT(1-Correlation)*F46</f>
        <v>-0.64446436496454695</v>
      </c>
      <c r="R46" s="3">
        <f>SQRT(Correlation)*$C46 + SQRT(1-Correlation)*G46</f>
        <v>-0.71767484842474116</v>
      </c>
      <c r="S46" s="3">
        <f>SQRT(Correlation)*$C46 + SQRT(1-Correlation)*H46</f>
        <v>-0.35751119423061528</v>
      </c>
      <c r="T46" s="3">
        <f>SQRT(Correlation)*$C46 + SQRT(1-Correlation)*I46</f>
        <v>-2.239290251167994</v>
      </c>
      <c r="U46" s="3">
        <f>SQRT(Correlation)*$C46 + SQRT(1-Correlation)*J46</f>
        <v>-2.393265228491376</v>
      </c>
      <c r="V46" s="3">
        <f>SQRT(Correlation)*$C46 + SQRT(1-Correlation)*K46</f>
        <v>-0.67232921544594904</v>
      </c>
      <c r="W46" s="3">
        <f>SQRT(Correlation)*$C46 + SQRT(1-Correlation)*L46</f>
        <v>-0.4708040938268534</v>
      </c>
      <c r="X46" s="3">
        <f>SQRT(Correlation)*$C46 + SQRT(1-Correlation)*M46</f>
        <v>-0.89373376592683473</v>
      </c>
      <c r="Z46" s="3">
        <f>IF(O46&lt;'CDO Param'!C$13,1,0)</f>
        <v>0</v>
      </c>
      <c r="AA46" s="3">
        <f>IF(P46&lt;'CDO Param'!D$13,1,0)</f>
        <v>0</v>
      </c>
      <c r="AB46" s="3">
        <f>IF(Q46&lt;'CDO Param'!E$13,1,0)</f>
        <v>0</v>
      </c>
      <c r="AC46" s="3">
        <f>IF(R46&lt;'CDO Param'!F$13,1,0)</f>
        <v>0</v>
      </c>
      <c r="AD46" s="3">
        <f>IF(S46&lt;'CDO Param'!G$13,1,0)</f>
        <v>1</v>
      </c>
      <c r="AE46" s="3">
        <f>IF(T46&lt;'CDO Param'!H$13,1,0)</f>
        <v>0</v>
      </c>
      <c r="AF46" s="3">
        <f>IF(U46&lt;'CDO Param'!I$13,1,0)</f>
        <v>1</v>
      </c>
      <c r="AG46" s="3">
        <f>IF(V46&lt;'CDO Param'!J$13,1,0)</f>
        <v>0</v>
      </c>
      <c r="AH46" s="3">
        <f>IF(W46&lt;'CDO Param'!K$13,1,0)</f>
        <v>0</v>
      </c>
      <c r="AI46" s="3">
        <f>IF(X46&lt;'CDO Param'!L$13,1,0)</f>
        <v>1</v>
      </c>
      <c r="AK46" s="3">
        <f>Z46*'CDO Param'!C$6*'CDO Param'!C$9</f>
        <v>0</v>
      </c>
      <c r="AL46" s="3">
        <f>AA46*'CDO Param'!D$6*'CDO Param'!D$9</f>
        <v>0</v>
      </c>
      <c r="AM46" s="3">
        <f>AB46*'CDO Param'!E$6*'CDO Param'!E$9</f>
        <v>0</v>
      </c>
      <c r="AN46" s="3">
        <f>AC46*'CDO Param'!F$6*'CDO Param'!F$9</f>
        <v>0</v>
      </c>
      <c r="AO46" s="3">
        <f>AD46*'CDO Param'!G$6*'CDO Param'!G$9</f>
        <v>4500</v>
      </c>
      <c r="AP46" s="3">
        <f>AE46*'CDO Param'!H$6*'CDO Param'!H$9</f>
        <v>0</v>
      </c>
      <c r="AQ46" s="3">
        <f>AF46*'CDO Param'!I$6*'CDO Param'!I$9</f>
        <v>3600</v>
      </c>
      <c r="AR46" s="3">
        <f>AG46*'CDO Param'!J$6*'CDO Param'!J$9</f>
        <v>0</v>
      </c>
      <c r="AS46" s="3">
        <f>AH46*'CDO Param'!K$6*'CDO Param'!K$9</f>
        <v>0</v>
      </c>
      <c r="AT46" s="3">
        <f>AI46*'CDO Param'!L$6*'CDO Param'!L$9</f>
        <v>4500</v>
      </c>
      <c r="AV46" s="2">
        <f t="shared" si="1"/>
        <v>12600</v>
      </c>
      <c r="BF46" s="5">
        <f>AV46/'CDO Param'!$M$6</f>
        <v>0.13125000000000001</v>
      </c>
      <c r="BG46" s="5">
        <f t="shared" si="2"/>
        <v>0.02</v>
      </c>
      <c r="BH46" s="5">
        <f t="shared" si="3"/>
        <v>1</v>
      </c>
    </row>
    <row r="47" spans="2:60" x14ac:dyDescent="0.2">
      <c r="B47" s="3">
        <v>43</v>
      </c>
      <c r="C47" s="12">
        <v>5.7491433835821226E-2</v>
      </c>
      <c r="D47" s="12">
        <v>0.74711351771838963</v>
      </c>
      <c r="E47" s="12">
        <v>-0.11774886843340937</v>
      </c>
      <c r="F47" s="12">
        <v>0.87383114077965729</v>
      </c>
      <c r="G47" s="12">
        <v>-1.3118506103637628</v>
      </c>
      <c r="H47" s="12">
        <v>-1.6175090422620997</v>
      </c>
      <c r="I47" s="12">
        <v>0.94212282419903204</v>
      </c>
      <c r="J47" s="12">
        <v>-0.51383040045038797</v>
      </c>
      <c r="K47" s="12">
        <v>-1.7202773960889317</v>
      </c>
      <c r="L47" s="12">
        <v>1.6075318853836507E-2</v>
      </c>
      <c r="M47" s="12">
        <v>-0.56522935665270779</v>
      </c>
      <c r="O47" s="3">
        <f>SQRT(Correlation)*$C47 + SQRT(1-Correlation)*D47</f>
        <v>0.72695450369420944</v>
      </c>
      <c r="P47" s="3">
        <f>SQRT(Correlation)*$C47 + SQRT(1-Correlation)*E47</f>
        <v>-9.3525997160116239E-2</v>
      </c>
      <c r="Q47" s="3">
        <f>SQRT(Correlation)*$C47 + SQRT(1-Correlation)*F47</f>
        <v>0.84716939626109466</v>
      </c>
      <c r="R47" s="3">
        <f>SQRT(Correlation)*$C47 + SQRT(1-Correlation)*G47</f>
        <v>-1.2263503759024674</v>
      </c>
      <c r="S47" s="3">
        <f>SQRT(Correlation)*$C47 + SQRT(1-Correlation)*H47</f>
        <v>-1.51632342515273</v>
      </c>
      <c r="T47" s="3">
        <f>SQRT(Correlation)*$C47 + SQRT(1-Correlation)*I47</f>
        <v>0.91195657571680866</v>
      </c>
      <c r="U47" s="3">
        <f>SQRT(Correlation)*$C47 + SQRT(1-Correlation)*J47</f>
        <v>-0.46928193125088369</v>
      </c>
      <c r="V47" s="3">
        <f>SQRT(Correlation)*$C47 + SQRT(1-Correlation)*K47</f>
        <v>-1.6138180459963911</v>
      </c>
      <c r="W47" s="3">
        <f>SQRT(Correlation)*$C47 + SQRT(1-Correlation)*L47</f>
        <v>3.3430774194477819E-2</v>
      </c>
      <c r="X47" s="3">
        <f>SQRT(Correlation)*$C47 + SQRT(1-Correlation)*M47</f>
        <v>-0.5180432625372543</v>
      </c>
      <c r="Z47" s="3">
        <f>IF(O47&lt;'CDO Param'!C$13,1,0)</f>
        <v>0</v>
      </c>
      <c r="AA47" s="3">
        <f>IF(P47&lt;'CDO Param'!D$13,1,0)</f>
        <v>0</v>
      </c>
      <c r="AB47" s="3">
        <f>IF(Q47&lt;'CDO Param'!E$13,1,0)</f>
        <v>0</v>
      </c>
      <c r="AC47" s="3">
        <f>IF(R47&lt;'CDO Param'!F$13,1,0)</f>
        <v>0</v>
      </c>
      <c r="AD47" s="3">
        <f>IF(S47&lt;'CDO Param'!G$13,1,0)</f>
        <v>1</v>
      </c>
      <c r="AE47" s="3">
        <f>IF(T47&lt;'CDO Param'!H$13,1,0)</f>
        <v>0</v>
      </c>
      <c r="AF47" s="3">
        <f>IF(U47&lt;'CDO Param'!I$13,1,0)</f>
        <v>0</v>
      </c>
      <c r="AG47" s="3">
        <f>IF(V47&lt;'CDO Param'!J$13,1,0)</f>
        <v>0</v>
      </c>
      <c r="AH47" s="3">
        <f>IF(W47&lt;'CDO Param'!K$13,1,0)</f>
        <v>0</v>
      </c>
      <c r="AI47" s="3">
        <f>IF(X47&lt;'CDO Param'!L$13,1,0)</f>
        <v>0</v>
      </c>
      <c r="AK47" s="3">
        <f>Z47*'CDO Param'!C$6*'CDO Param'!C$9</f>
        <v>0</v>
      </c>
      <c r="AL47" s="3">
        <f>AA47*'CDO Param'!D$6*'CDO Param'!D$9</f>
        <v>0</v>
      </c>
      <c r="AM47" s="3">
        <f>AB47*'CDO Param'!E$6*'CDO Param'!E$9</f>
        <v>0</v>
      </c>
      <c r="AN47" s="3">
        <f>AC47*'CDO Param'!F$6*'CDO Param'!F$9</f>
        <v>0</v>
      </c>
      <c r="AO47" s="3">
        <f>AD47*'CDO Param'!G$6*'CDO Param'!G$9</f>
        <v>4500</v>
      </c>
      <c r="AP47" s="3">
        <f>AE47*'CDO Param'!H$6*'CDO Param'!H$9</f>
        <v>0</v>
      </c>
      <c r="AQ47" s="3">
        <f>AF47*'CDO Param'!I$6*'CDO Param'!I$9</f>
        <v>0</v>
      </c>
      <c r="AR47" s="3">
        <f>AG47*'CDO Param'!J$6*'CDO Param'!J$9</f>
        <v>0</v>
      </c>
      <c r="AS47" s="3">
        <f>AH47*'CDO Param'!K$6*'CDO Param'!K$9</f>
        <v>0</v>
      </c>
      <c r="AT47" s="3">
        <f>AI47*'CDO Param'!L$6*'CDO Param'!L$9</f>
        <v>0</v>
      </c>
      <c r="AV47" s="2">
        <f t="shared" si="1"/>
        <v>4500</v>
      </c>
      <c r="BF47" s="5">
        <f>AV47/'CDO Param'!$M$6</f>
        <v>4.6875E-2</v>
      </c>
      <c r="BG47" s="5">
        <f t="shared" si="2"/>
        <v>0</v>
      </c>
      <c r="BH47" s="5">
        <f t="shared" si="3"/>
        <v>0</v>
      </c>
    </row>
    <row r="48" spans="2:60" x14ac:dyDescent="0.2">
      <c r="B48" s="3">
        <v>44</v>
      </c>
      <c r="C48" s="12">
        <v>-1.2299483387323562</v>
      </c>
      <c r="D48" s="12">
        <v>2.1127016225364059</v>
      </c>
      <c r="E48" s="12">
        <v>-2.0611332729458809</v>
      </c>
      <c r="F48" s="12">
        <v>-0.94076995083014481</v>
      </c>
      <c r="G48" s="12">
        <v>6.1063474277034402E-2</v>
      </c>
      <c r="H48" s="12">
        <v>0.45613774091179948</v>
      </c>
      <c r="I48" s="12">
        <v>-1.362977855023928</v>
      </c>
      <c r="J48" s="12">
        <v>1.1415522749302909</v>
      </c>
      <c r="K48" s="12">
        <v>9.6042640507221222E-2</v>
      </c>
      <c r="L48" s="12">
        <v>-5.3267967814463191E-2</v>
      </c>
      <c r="M48" s="12">
        <v>1.6376588973798789E-2</v>
      </c>
      <c r="O48" s="3">
        <f>SQRT(Correlation)*$C48 + SQRT(1-Correlation)*D48</f>
        <v>1.6153409275910551</v>
      </c>
      <c r="P48" s="3">
        <f>SQRT(Correlation)*$C48 + SQRT(1-Correlation)*E48</f>
        <v>-2.3443065265734022</v>
      </c>
      <c r="Q48" s="3">
        <f>SQRT(Correlation)*$C48 + SQRT(1-Correlation)*F48</f>
        <v>-1.2814365551338156</v>
      </c>
      <c r="R48" s="3">
        <f>SQRT(Correlation)*$C48 + SQRT(1-Correlation)*G48</f>
        <v>-0.33101391730589436</v>
      </c>
      <c r="S48" s="3">
        <f>SQRT(Correlation)*$C48 + SQRT(1-Correlation)*H48</f>
        <v>4.3786440940062621E-2</v>
      </c>
      <c r="T48" s="3">
        <f>SQRT(Correlation)*$C48 + SQRT(1-Correlation)*I48</f>
        <v>-1.6819781421473692</v>
      </c>
      <c r="U48" s="3">
        <f>SQRT(Correlation)*$C48 + SQRT(1-Correlation)*J48</f>
        <v>0.69402776160448099</v>
      </c>
      <c r="V48" s="3">
        <f>SQRT(Correlation)*$C48 + SQRT(1-Correlation)*K48</f>
        <v>-0.29782976652358362</v>
      </c>
      <c r="W48" s="3">
        <f>SQRT(Correlation)*$C48 + SQRT(1-Correlation)*L48</f>
        <v>-0.43947824686012765</v>
      </c>
      <c r="X48" s="3">
        <f>SQRT(Correlation)*$C48 + SQRT(1-Correlation)*M48</f>
        <v>-0.37340761903497299</v>
      </c>
      <c r="Z48" s="3">
        <f>IF(O48&lt;'CDO Param'!C$13,1,0)</f>
        <v>0</v>
      </c>
      <c r="AA48" s="3">
        <f>IF(P48&lt;'CDO Param'!D$13,1,0)</f>
        <v>1</v>
      </c>
      <c r="AB48" s="3">
        <f>IF(Q48&lt;'CDO Param'!E$13,1,0)</f>
        <v>1</v>
      </c>
      <c r="AC48" s="3">
        <f>IF(R48&lt;'CDO Param'!F$13,1,0)</f>
        <v>0</v>
      </c>
      <c r="AD48" s="3">
        <f>IF(S48&lt;'CDO Param'!G$13,1,0)</f>
        <v>0</v>
      </c>
      <c r="AE48" s="3">
        <f>IF(T48&lt;'CDO Param'!H$13,1,0)</f>
        <v>0</v>
      </c>
      <c r="AF48" s="3">
        <f>IF(U48&lt;'CDO Param'!I$13,1,0)</f>
        <v>0</v>
      </c>
      <c r="AG48" s="3">
        <f>IF(V48&lt;'CDO Param'!J$13,1,0)</f>
        <v>0</v>
      </c>
      <c r="AH48" s="3">
        <f>IF(W48&lt;'CDO Param'!K$13,1,0)</f>
        <v>0</v>
      </c>
      <c r="AI48" s="3">
        <f>IF(X48&lt;'CDO Param'!L$13,1,0)</f>
        <v>0</v>
      </c>
      <c r="AK48" s="3">
        <f>Z48*'CDO Param'!C$6*'CDO Param'!C$9</f>
        <v>0</v>
      </c>
      <c r="AL48" s="3">
        <f>AA48*'CDO Param'!D$6*'CDO Param'!D$9</f>
        <v>4050</v>
      </c>
      <c r="AM48" s="3">
        <f>AB48*'CDO Param'!E$6*'CDO Param'!E$9</f>
        <v>4500</v>
      </c>
      <c r="AN48" s="3">
        <f>AC48*'CDO Param'!F$6*'CDO Param'!F$9</f>
        <v>0</v>
      </c>
      <c r="AO48" s="3">
        <f>AD48*'CDO Param'!G$6*'CDO Param'!G$9</f>
        <v>0</v>
      </c>
      <c r="AP48" s="3">
        <f>AE48*'CDO Param'!H$6*'CDO Param'!H$9</f>
        <v>0</v>
      </c>
      <c r="AQ48" s="3">
        <f>AF48*'CDO Param'!I$6*'CDO Param'!I$9</f>
        <v>0</v>
      </c>
      <c r="AR48" s="3">
        <f>AG48*'CDO Param'!J$6*'CDO Param'!J$9</f>
        <v>0</v>
      </c>
      <c r="AS48" s="3">
        <f>AH48*'CDO Param'!K$6*'CDO Param'!K$9</f>
        <v>0</v>
      </c>
      <c r="AT48" s="3">
        <f>AI48*'CDO Param'!L$6*'CDO Param'!L$9</f>
        <v>0</v>
      </c>
      <c r="AV48" s="2">
        <f t="shared" si="1"/>
        <v>8550</v>
      </c>
      <c r="BF48" s="5">
        <f>AV48/'CDO Param'!$M$6</f>
        <v>8.9062500000000003E-2</v>
      </c>
      <c r="BG48" s="5">
        <f t="shared" si="2"/>
        <v>0.02</v>
      </c>
      <c r="BH48" s="5">
        <f t="shared" si="3"/>
        <v>1</v>
      </c>
    </row>
    <row r="49" spans="2:60" x14ac:dyDescent="0.2">
      <c r="B49" s="3">
        <v>45</v>
      </c>
      <c r="C49" s="12">
        <v>-0.52486029744613916</v>
      </c>
      <c r="D49" s="12">
        <v>-0.21982714315527119</v>
      </c>
      <c r="E49" s="12">
        <v>-0.40104396248352714</v>
      </c>
      <c r="F49" s="12">
        <v>1.1339466254867148</v>
      </c>
      <c r="G49" s="12">
        <v>0.99011913334834389</v>
      </c>
      <c r="H49" s="12">
        <v>-1.2692748896370176</v>
      </c>
      <c r="I49" s="12">
        <v>-0.85419287643162534</v>
      </c>
      <c r="J49" s="12">
        <v>0.13928911357652396</v>
      </c>
      <c r="K49" s="12">
        <v>-0.19082790458924137</v>
      </c>
      <c r="L49" s="12">
        <v>0.56581484386697412</v>
      </c>
      <c r="M49" s="12">
        <v>-0.72789475780155044</v>
      </c>
      <c r="O49" s="3">
        <f>SQRT(Correlation)*$C49 + SQRT(1-Correlation)*D49</f>
        <v>-0.37452173850189074</v>
      </c>
      <c r="P49" s="3">
        <f>SQRT(Correlation)*$C49 + SQRT(1-Correlation)*E49</f>
        <v>-0.54643910832444476</v>
      </c>
      <c r="Q49" s="3">
        <f>SQRT(Correlation)*$C49 + SQRT(1-Correlation)*F49</f>
        <v>0.90978082514766179</v>
      </c>
      <c r="R49" s="3">
        <f>SQRT(Correlation)*$C49 + SQRT(1-Correlation)*G49</f>
        <v>0.77333408555549765</v>
      </c>
      <c r="S49" s="3">
        <f>SQRT(Correlation)*$C49 + SQRT(1-Correlation)*H49</f>
        <v>-1.3701152877658733</v>
      </c>
      <c r="T49" s="3">
        <f>SQRT(Correlation)*$C49 + SQRT(1-Correlation)*I49</f>
        <v>-0.9763339145167349</v>
      </c>
      <c r="U49" s="3">
        <f>SQRT(Correlation)*$C49 + SQRT(1-Correlation)*J49</f>
        <v>-3.3834143682016316E-2</v>
      </c>
      <c r="V49" s="3">
        <f>SQRT(Correlation)*$C49 + SQRT(1-Correlation)*K49</f>
        <v>-0.34701064521811598</v>
      </c>
      <c r="W49" s="3">
        <f>SQRT(Correlation)*$C49 + SQRT(1-Correlation)*L49</f>
        <v>0.37080369283333192</v>
      </c>
      <c r="X49" s="3">
        <f>SQRT(Correlation)*$C49 + SQRT(1-Correlation)*M49</f>
        <v>-0.85651699879718046</v>
      </c>
      <c r="Z49" s="3">
        <f>IF(O49&lt;'CDO Param'!C$13,1,0)</f>
        <v>0</v>
      </c>
      <c r="AA49" s="3">
        <f>IF(P49&lt;'CDO Param'!D$13,1,0)</f>
        <v>0</v>
      </c>
      <c r="AB49" s="3">
        <f>IF(Q49&lt;'CDO Param'!E$13,1,0)</f>
        <v>0</v>
      </c>
      <c r="AC49" s="3">
        <f>IF(R49&lt;'CDO Param'!F$13,1,0)</f>
        <v>0</v>
      </c>
      <c r="AD49" s="3">
        <f>IF(S49&lt;'CDO Param'!G$13,1,0)</f>
        <v>1</v>
      </c>
      <c r="AE49" s="3">
        <f>IF(T49&lt;'CDO Param'!H$13,1,0)</f>
        <v>0</v>
      </c>
      <c r="AF49" s="3">
        <f>IF(U49&lt;'CDO Param'!I$13,1,0)</f>
        <v>0</v>
      </c>
      <c r="AG49" s="3">
        <f>IF(V49&lt;'CDO Param'!J$13,1,0)</f>
        <v>0</v>
      </c>
      <c r="AH49" s="3">
        <f>IF(W49&lt;'CDO Param'!K$13,1,0)</f>
        <v>0</v>
      </c>
      <c r="AI49" s="3">
        <f>IF(X49&lt;'CDO Param'!L$13,1,0)</f>
        <v>1</v>
      </c>
      <c r="AK49" s="3">
        <f>Z49*'CDO Param'!C$6*'CDO Param'!C$9</f>
        <v>0</v>
      </c>
      <c r="AL49" s="3">
        <f>AA49*'CDO Param'!D$6*'CDO Param'!D$9</f>
        <v>0</v>
      </c>
      <c r="AM49" s="3">
        <f>AB49*'CDO Param'!E$6*'CDO Param'!E$9</f>
        <v>0</v>
      </c>
      <c r="AN49" s="3">
        <f>AC49*'CDO Param'!F$6*'CDO Param'!F$9</f>
        <v>0</v>
      </c>
      <c r="AO49" s="3">
        <f>AD49*'CDO Param'!G$6*'CDO Param'!G$9</f>
        <v>4500</v>
      </c>
      <c r="AP49" s="3">
        <f>AE49*'CDO Param'!H$6*'CDO Param'!H$9</f>
        <v>0</v>
      </c>
      <c r="AQ49" s="3">
        <f>AF49*'CDO Param'!I$6*'CDO Param'!I$9</f>
        <v>0</v>
      </c>
      <c r="AR49" s="3">
        <f>AG49*'CDO Param'!J$6*'CDO Param'!J$9</f>
        <v>0</v>
      </c>
      <c r="AS49" s="3">
        <f>AH49*'CDO Param'!K$6*'CDO Param'!K$9</f>
        <v>0</v>
      </c>
      <c r="AT49" s="3">
        <f>AI49*'CDO Param'!L$6*'CDO Param'!L$9</f>
        <v>4500</v>
      </c>
      <c r="AV49" s="2">
        <f t="shared" si="1"/>
        <v>9000</v>
      </c>
      <c r="BF49" s="5">
        <f>AV49/'CDO Param'!$M$6</f>
        <v>9.375E-2</v>
      </c>
      <c r="BG49" s="5">
        <f t="shared" si="2"/>
        <v>0.02</v>
      </c>
      <c r="BH49" s="5">
        <f t="shared" si="3"/>
        <v>1</v>
      </c>
    </row>
    <row r="50" spans="2:60" x14ac:dyDescent="0.2">
      <c r="B50" s="3">
        <v>46</v>
      </c>
      <c r="C50" s="12">
        <v>0.60494812714750879</v>
      </c>
      <c r="D50" s="12">
        <v>-0.51664528655237518</v>
      </c>
      <c r="E50" s="12">
        <v>2.1268533600959927E-2</v>
      </c>
      <c r="F50" s="12">
        <v>-1.3277895050123334</v>
      </c>
      <c r="G50" s="12">
        <v>-0.45281694838195108</v>
      </c>
      <c r="H50" s="12">
        <v>2.9582588467746973</v>
      </c>
      <c r="I50" s="12">
        <v>3.2622483558952808</v>
      </c>
      <c r="J50" s="12">
        <v>0.55850705393822864</v>
      </c>
      <c r="K50" s="12">
        <v>-0.2534829945943784</v>
      </c>
      <c r="L50" s="12">
        <v>1.3739895621256437</v>
      </c>
      <c r="M50" s="12">
        <v>-1.4864144759485498</v>
      </c>
      <c r="O50" s="3">
        <f>SQRT(Correlation)*$C50 + SQRT(1-Correlation)*D50</f>
        <v>-0.29883135956483331</v>
      </c>
      <c r="P50" s="3">
        <f>SQRT(Correlation)*$C50 + SQRT(1-Correlation)*E50</f>
        <v>0.21147849740518357</v>
      </c>
      <c r="Q50" s="3">
        <f>SQRT(Correlation)*$C50 + SQRT(1-Correlation)*F50</f>
        <v>-1.0683503319280327</v>
      </c>
      <c r="R50" s="3">
        <f>SQRT(Correlation)*$C50 + SQRT(1-Correlation)*G50</f>
        <v>-0.23827848120023185</v>
      </c>
      <c r="S50" s="3">
        <f>SQRT(Correlation)*$C50 + SQRT(1-Correlation)*H50</f>
        <v>2.9977521540492558</v>
      </c>
      <c r="T50" s="3">
        <f>SQRT(Correlation)*$C50 + SQRT(1-Correlation)*I50</f>
        <v>3.2861419241345278</v>
      </c>
      <c r="U50" s="3">
        <f>SQRT(Correlation)*$C50 + SQRT(1-Correlation)*J50</f>
        <v>0.72114770871852163</v>
      </c>
      <c r="V50" s="3">
        <f>SQRT(Correlation)*$C50 + SQRT(1-Correlation)*K50</f>
        <v>-4.9173688507588714E-2</v>
      </c>
      <c r="W50" s="3">
        <f>SQRT(Correlation)*$C50 + SQRT(1-Correlation)*L50</f>
        <v>1.4947823440882637</v>
      </c>
      <c r="X50" s="3">
        <f>SQRT(Correlation)*$C50 + SQRT(1-Correlation)*M50</f>
        <v>-1.2188351925089695</v>
      </c>
      <c r="Z50" s="3">
        <f>IF(O50&lt;'CDO Param'!C$13,1,0)</f>
        <v>0</v>
      </c>
      <c r="AA50" s="3">
        <f>IF(P50&lt;'CDO Param'!D$13,1,0)</f>
        <v>0</v>
      </c>
      <c r="AB50" s="3">
        <f>IF(Q50&lt;'CDO Param'!E$13,1,0)</f>
        <v>1</v>
      </c>
      <c r="AC50" s="3">
        <f>IF(R50&lt;'CDO Param'!F$13,1,0)</f>
        <v>0</v>
      </c>
      <c r="AD50" s="3">
        <f>IF(S50&lt;'CDO Param'!G$13,1,0)</f>
        <v>0</v>
      </c>
      <c r="AE50" s="3">
        <f>IF(T50&lt;'CDO Param'!H$13,1,0)</f>
        <v>0</v>
      </c>
      <c r="AF50" s="3">
        <f>IF(U50&lt;'CDO Param'!I$13,1,0)</f>
        <v>0</v>
      </c>
      <c r="AG50" s="3">
        <f>IF(V50&lt;'CDO Param'!J$13,1,0)</f>
        <v>0</v>
      </c>
      <c r="AH50" s="3">
        <f>IF(W50&lt;'CDO Param'!K$13,1,0)</f>
        <v>0</v>
      </c>
      <c r="AI50" s="3">
        <f>IF(X50&lt;'CDO Param'!L$13,1,0)</f>
        <v>1</v>
      </c>
      <c r="AK50" s="3">
        <f>Z50*'CDO Param'!C$6*'CDO Param'!C$9</f>
        <v>0</v>
      </c>
      <c r="AL50" s="3">
        <f>AA50*'CDO Param'!D$6*'CDO Param'!D$9</f>
        <v>0</v>
      </c>
      <c r="AM50" s="3">
        <f>AB50*'CDO Param'!E$6*'CDO Param'!E$9</f>
        <v>4500</v>
      </c>
      <c r="AN50" s="3">
        <f>AC50*'CDO Param'!F$6*'CDO Param'!F$9</f>
        <v>0</v>
      </c>
      <c r="AO50" s="3">
        <f>AD50*'CDO Param'!G$6*'CDO Param'!G$9</f>
        <v>0</v>
      </c>
      <c r="AP50" s="3">
        <f>AE50*'CDO Param'!H$6*'CDO Param'!H$9</f>
        <v>0</v>
      </c>
      <c r="AQ50" s="3">
        <f>AF50*'CDO Param'!I$6*'CDO Param'!I$9</f>
        <v>0</v>
      </c>
      <c r="AR50" s="3">
        <f>AG50*'CDO Param'!J$6*'CDO Param'!J$9</f>
        <v>0</v>
      </c>
      <c r="AS50" s="3">
        <f>AH50*'CDO Param'!K$6*'CDO Param'!K$9</f>
        <v>0</v>
      </c>
      <c r="AT50" s="3">
        <f>AI50*'CDO Param'!L$6*'CDO Param'!L$9</f>
        <v>4500</v>
      </c>
      <c r="AV50" s="2">
        <f t="shared" si="1"/>
        <v>9000</v>
      </c>
      <c r="BF50" s="5">
        <f>AV50/'CDO Param'!$M$6</f>
        <v>9.375E-2</v>
      </c>
      <c r="BG50" s="5">
        <f t="shared" si="2"/>
        <v>0.02</v>
      </c>
      <c r="BH50" s="5">
        <f t="shared" si="3"/>
        <v>1</v>
      </c>
    </row>
    <row r="51" spans="2:60" x14ac:dyDescent="0.2">
      <c r="B51" s="3">
        <v>47</v>
      </c>
      <c r="C51" s="12">
        <v>0.53327653404267039</v>
      </c>
      <c r="D51" s="12">
        <v>0.37512677408813033</v>
      </c>
      <c r="E51" s="12">
        <v>1.8379796529188752</v>
      </c>
      <c r="F51" s="12">
        <v>0.92122036221553572</v>
      </c>
      <c r="G51" s="12">
        <v>-5.4808424465591088E-3</v>
      </c>
      <c r="H51" s="12">
        <v>0.68307144829304889</v>
      </c>
      <c r="I51" s="12">
        <v>1.6742342268116772</v>
      </c>
      <c r="J51" s="12">
        <v>-0.34989170671906322</v>
      </c>
      <c r="K51" s="12">
        <v>-8.0668769442127086E-2</v>
      </c>
      <c r="L51" s="12">
        <v>-0.84334033090271987</v>
      </c>
      <c r="M51" s="12">
        <v>-0.46879790716047864</v>
      </c>
      <c r="O51" s="3">
        <f>SQRT(Correlation)*$C51 + SQRT(1-Correlation)*D51</f>
        <v>0.52451335225849338</v>
      </c>
      <c r="P51" s="3">
        <f>SQRT(Correlation)*$C51 + SQRT(1-Correlation)*E51</f>
        <v>1.912297445910333</v>
      </c>
      <c r="Q51" s="3">
        <f>SQRT(Correlation)*$C51 + SQRT(1-Correlation)*F51</f>
        <v>1.0425832184874393</v>
      </c>
      <c r="R51" s="3">
        <f>SQRT(Correlation)*$C51 + SQRT(1-Correlation)*G51</f>
        <v>0.16343726334121894</v>
      </c>
      <c r="S51" s="3">
        <f>SQRT(Correlation)*$C51 + SQRT(1-Correlation)*H51</f>
        <v>0.8166553214003065</v>
      </c>
      <c r="T51" s="3">
        <f>SQRT(Correlation)*$C51 + SQRT(1-Correlation)*I51</f>
        <v>1.7569548950302698</v>
      </c>
      <c r="U51" s="3">
        <f>SQRT(Correlation)*$C51 + SQRT(1-Correlation)*J51</f>
        <v>-0.16329957126124808</v>
      </c>
      <c r="V51" s="3">
        <f>SQRT(Correlation)*$C51 + SQRT(1-Correlation)*K51</f>
        <v>9.2107732785482274E-2</v>
      </c>
      <c r="W51" s="3">
        <f>SQRT(Correlation)*$C51 + SQRT(1-Correlation)*L51</f>
        <v>-0.63142603947028808</v>
      </c>
      <c r="X51" s="3">
        <f>SQRT(Correlation)*$C51 + SQRT(1-Correlation)*M51</f>
        <v>-0.27610389765466559</v>
      </c>
      <c r="Z51" s="3">
        <f>IF(O51&lt;'CDO Param'!C$13,1,0)</f>
        <v>0</v>
      </c>
      <c r="AA51" s="3">
        <f>IF(P51&lt;'CDO Param'!D$13,1,0)</f>
        <v>0</v>
      </c>
      <c r="AB51" s="3">
        <f>IF(Q51&lt;'CDO Param'!E$13,1,0)</f>
        <v>0</v>
      </c>
      <c r="AC51" s="3">
        <f>IF(R51&lt;'CDO Param'!F$13,1,0)</f>
        <v>0</v>
      </c>
      <c r="AD51" s="3">
        <f>IF(S51&lt;'CDO Param'!G$13,1,0)</f>
        <v>0</v>
      </c>
      <c r="AE51" s="3">
        <f>IF(T51&lt;'CDO Param'!H$13,1,0)</f>
        <v>0</v>
      </c>
      <c r="AF51" s="3">
        <f>IF(U51&lt;'CDO Param'!I$13,1,0)</f>
        <v>0</v>
      </c>
      <c r="AG51" s="3">
        <f>IF(V51&lt;'CDO Param'!J$13,1,0)</f>
        <v>0</v>
      </c>
      <c r="AH51" s="3">
        <f>IF(W51&lt;'CDO Param'!K$13,1,0)</f>
        <v>0</v>
      </c>
      <c r="AI51" s="3">
        <f>IF(X51&lt;'CDO Param'!L$13,1,0)</f>
        <v>0</v>
      </c>
      <c r="AK51" s="3">
        <f>Z51*'CDO Param'!C$6*'CDO Param'!C$9</f>
        <v>0</v>
      </c>
      <c r="AL51" s="3">
        <f>AA51*'CDO Param'!D$6*'CDO Param'!D$9</f>
        <v>0</v>
      </c>
      <c r="AM51" s="3">
        <f>AB51*'CDO Param'!E$6*'CDO Param'!E$9</f>
        <v>0</v>
      </c>
      <c r="AN51" s="3">
        <f>AC51*'CDO Param'!F$6*'CDO Param'!F$9</f>
        <v>0</v>
      </c>
      <c r="AO51" s="3">
        <f>AD51*'CDO Param'!G$6*'CDO Param'!G$9</f>
        <v>0</v>
      </c>
      <c r="AP51" s="3">
        <f>AE51*'CDO Param'!H$6*'CDO Param'!H$9</f>
        <v>0</v>
      </c>
      <c r="AQ51" s="3">
        <f>AF51*'CDO Param'!I$6*'CDO Param'!I$9</f>
        <v>0</v>
      </c>
      <c r="AR51" s="3">
        <f>AG51*'CDO Param'!J$6*'CDO Param'!J$9</f>
        <v>0</v>
      </c>
      <c r="AS51" s="3">
        <f>AH51*'CDO Param'!K$6*'CDO Param'!K$9</f>
        <v>0</v>
      </c>
      <c r="AT51" s="3">
        <f>AI51*'CDO Param'!L$6*'CDO Param'!L$9</f>
        <v>0</v>
      </c>
      <c r="AV51" s="2">
        <f t="shared" si="1"/>
        <v>0</v>
      </c>
      <c r="BF51" s="5">
        <f>AV51/'CDO Param'!$M$6</f>
        <v>0</v>
      </c>
      <c r="BG51" s="5">
        <f t="shared" si="2"/>
        <v>0</v>
      </c>
      <c r="BH51" s="5">
        <f t="shared" si="3"/>
        <v>0</v>
      </c>
    </row>
    <row r="52" spans="2:60" x14ac:dyDescent="0.2">
      <c r="B52" s="3">
        <v>48</v>
      </c>
      <c r="C52" s="12">
        <v>0.35112293517158832</v>
      </c>
      <c r="D52" s="12">
        <v>-0.54283873396343552</v>
      </c>
      <c r="E52" s="12">
        <v>1.1615202311077155</v>
      </c>
      <c r="F52" s="12">
        <v>5.832816896145232E-2</v>
      </c>
      <c r="G52" s="12">
        <v>-0.33774540497688577</v>
      </c>
      <c r="H52" s="12">
        <v>-0.71320528149954043</v>
      </c>
      <c r="I52" s="12">
        <v>0.52287759899627417</v>
      </c>
      <c r="J52" s="12">
        <v>3.0903902370482683</v>
      </c>
      <c r="K52" s="12">
        <v>-0.8314532351505477</v>
      </c>
      <c r="L52" s="12">
        <v>-0.14544411897077225</v>
      </c>
      <c r="M52" s="12">
        <v>0.59170815802644938</v>
      </c>
      <c r="O52" s="3">
        <f>SQRT(Correlation)*$C52 + SQRT(1-Correlation)*D52</f>
        <v>-0.40394721905941111</v>
      </c>
      <c r="P52" s="3">
        <f>SQRT(Correlation)*$C52 + SQRT(1-Correlation)*E52</f>
        <v>1.2129496649862488</v>
      </c>
      <c r="Q52" s="3">
        <f>SQRT(Correlation)*$C52 + SQRT(1-Correlation)*F52</f>
        <v>0.16636978108618458</v>
      </c>
      <c r="R52" s="3">
        <f>SQRT(Correlation)*$C52 + SQRT(1-Correlation)*G52</f>
        <v>-0.209378603308292</v>
      </c>
      <c r="S52" s="3">
        <f>SQRT(Correlation)*$C52 + SQRT(1-Correlation)*H52</f>
        <v>-0.56557111725344267</v>
      </c>
      <c r="T52" s="3">
        <f>SQRT(Correlation)*$C52 + SQRT(1-Correlation)*I52</f>
        <v>0.60708006647910584</v>
      </c>
      <c r="U52" s="3">
        <f>SQRT(Correlation)*$C52 + SQRT(1-Correlation)*J52</f>
        <v>3.0428364237326466</v>
      </c>
      <c r="V52" s="3">
        <f>SQRT(Correlation)*$C52 + SQRT(1-Correlation)*K52</f>
        <v>-0.67775097591080458</v>
      </c>
      <c r="W52" s="3">
        <f>SQRT(Correlation)*$C52 + SQRT(1-Correlation)*L52</f>
        <v>-2.6945585080657128E-2</v>
      </c>
      <c r="X52" s="3">
        <f>SQRT(Correlation)*$C52 + SQRT(1-Correlation)*M52</f>
        <v>0.67237846822651293</v>
      </c>
      <c r="Z52" s="3">
        <f>IF(O52&lt;'CDO Param'!C$13,1,0)</f>
        <v>0</v>
      </c>
      <c r="AA52" s="3">
        <f>IF(P52&lt;'CDO Param'!D$13,1,0)</f>
        <v>0</v>
      </c>
      <c r="AB52" s="3">
        <f>IF(Q52&lt;'CDO Param'!E$13,1,0)</f>
        <v>0</v>
      </c>
      <c r="AC52" s="3">
        <f>IF(R52&lt;'CDO Param'!F$13,1,0)</f>
        <v>0</v>
      </c>
      <c r="AD52" s="3">
        <f>IF(S52&lt;'CDO Param'!G$13,1,0)</f>
        <v>1</v>
      </c>
      <c r="AE52" s="3">
        <f>IF(T52&lt;'CDO Param'!H$13,1,0)</f>
        <v>0</v>
      </c>
      <c r="AF52" s="3">
        <f>IF(U52&lt;'CDO Param'!I$13,1,0)</f>
        <v>0</v>
      </c>
      <c r="AG52" s="3">
        <f>IF(V52&lt;'CDO Param'!J$13,1,0)</f>
        <v>0</v>
      </c>
      <c r="AH52" s="3">
        <f>IF(W52&lt;'CDO Param'!K$13,1,0)</f>
        <v>0</v>
      </c>
      <c r="AI52" s="3">
        <f>IF(X52&lt;'CDO Param'!L$13,1,0)</f>
        <v>0</v>
      </c>
      <c r="AK52" s="3">
        <f>Z52*'CDO Param'!C$6*'CDO Param'!C$9</f>
        <v>0</v>
      </c>
      <c r="AL52" s="3">
        <f>AA52*'CDO Param'!D$6*'CDO Param'!D$9</f>
        <v>0</v>
      </c>
      <c r="AM52" s="3">
        <f>AB52*'CDO Param'!E$6*'CDO Param'!E$9</f>
        <v>0</v>
      </c>
      <c r="AN52" s="3">
        <f>AC52*'CDO Param'!F$6*'CDO Param'!F$9</f>
        <v>0</v>
      </c>
      <c r="AO52" s="3">
        <f>AD52*'CDO Param'!G$6*'CDO Param'!G$9</f>
        <v>4500</v>
      </c>
      <c r="AP52" s="3">
        <f>AE52*'CDO Param'!H$6*'CDO Param'!H$9</f>
        <v>0</v>
      </c>
      <c r="AQ52" s="3">
        <f>AF52*'CDO Param'!I$6*'CDO Param'!I$9</f>
        <v>0</v>
      </c>
      <c r="AR52" s="3">
        <f>AG52*'CDO Param'!J$6*'CDO Param'!J$9</f>
        <v>0</v>
      </c>
      <c r="AS52" s="3">
        <f>AH52*'CDO Param'!K$6*'CDO Param'!K$9</f>
        <v>0</v>
      </c>
      <c r="AT52" s="3">
        <f>AI52*'CDO Param'!L$6*'CDO Param'!L$9</f>
        <v>0</v>
      </c>
      <c r="AV52" s="2">
        <f t="shared" si="1"/>
        <v>4500</v>
      </c>
      <c r="BF52" s="5">
        <f>AV52/'CDO Param'!$M$6</f>
        <v>4.6875E-2</v>
      </c>
      <c r="BG52" s="5">
        <f t="shared" si="2"/>
        <v>0</v>
      </c>
      <c r="BH52" s="5">
        <f t="shared" si="3"/>
        <v>0</v>
      </c>
    </row>
    <row r="53" spans="2:60" x14ac:dyDescent="0.2">
      <c r="B53" s="3">
        <v>49</v>
      </c>
      <c r="C53" s="12">
        <v>-1.4100487533141859</v>
      </c>
      <c r="D53" s="12">
        <v>-0.95950554168666713</v>
      </c>
      <c r="E53" s="12">
        <v>9.8625605460256338E-2</v>
      </c>
      <c r="F53" s="12">
        <v>0.56984845286933705</v>
      </c>
      <c r="G53" s="12">
        <v>-0.66851043811766431</v>
      </c>
      <c r="H53" s="12">
        <v>0.67662995206774212</v>
      </c>
      <c r="I53" s="12">
        <v>0.45126967052055988</v>
      </c>
      <c r="J53" s="12">
        <v>0.35109451346215792</v>
      </c>
      <c r="K53" s="12">
        <v>-1.1938163879676722</v>
      </c>
      <c r="L53" s="12">
        <v>-0.73554019763832912</v>
      </c>
      <c r="M53" s="12">
        <v>1.6682406567269936E-2</v>
      </c>
      <c r="O53" s="3">
        <f>SQRT(Correlation)*$C53 + SQRT(1-Correlation)*D53</f>
        <v>-1.3561634490204244</v>
      </c>
      <c r="P53" s="3">
        <f>SQRT(Correlation)*$C53 + SQRT(1-Correlation)*E53</f>
        <v>-0.35233210257510766</v>
      </c>
      <c r="Q53" s="3">
        <f>SQRT(Correlation)*$C53 + SQRT(1-Correlation)*F53</f>
        <v>9.4709142421693038E-2</v>
      </c>
      <c r="R53" s="3">
        <f>SQRT(Correlation)*$C53 + SQRT(1-Correlation)*G53</f>
        <v>-1.0801012544500321</v>
      </c>
      <c r="S53" s="3">
        <f>SQRT(Correlation)*$C53 + SQRT(1-Correlation)*H53</f>
        <v>0.19601096725201428</v>
      </c>
      <c r="T53" s="3">
        <f>SQRT(Correlation)*$C53 + SQRT(1-Correlation)*I53</f>
        <v>-1.778456789575894E-2</v>
      </c>
      <c r="U53" s="3">
        <f>SQRT(Correlation)*$C53 + SQRT(1-Correlation)*J53</f>
        <v>-0.11281906627665195</v>
      </c>
      <c r="V53" s="3">
        <f>SQRT(Correlation)*$C53 + SQRT(1-Correlation)*K53</f>
        <v>-1.5784502354392953</v>
      </c>
      <c r="W53" s="3">
        <f>SQRT(Correlation)*$C53 + SQRT(1-Correlation)*L53</f>
        <v>-1.1436912677796292</v>
      </c>
      <c r="X53" s="3">
        <f>SQRT(Correlation)*$C53 + SQRT(1-Correlation)*M53</f>
        <v>-0.43007024675371519</v>
      </c>
      <c r="Z53" s="3">
        <f>IF(O53&lt;'CDO Param'!C$13,1,0)</f>
        <v>0</v>
      </c>
      <c r="AA53" s="3">
        <f>IF(P53&lt;'CDO Param'!D$13,1,0)</f>
        <v>0</v>
      </c>
      <c r="AB53" s="3">
        <f>IF(Q53&lt;'CDO Param'!E$13,1,0)</f>
        <v>0</v>
      </c>
      <c r="AC53" s="3">
        <f>IF(R53&lt;'CDO Param'!F$13,1,0)</f>
        <v>0</v>
      </c>
      <c r="AD53" s="3">
        <f>IF(S53&lt;'CDO Param'!G$13,1,0)</f>
        <v>0</v>
      </c>
      <c r="AE53" s="3">
        <f>IF(T53&lt;'CDO Param'!H$13,1,0)</f>
        <v>0</v>
      </c>
      <c r="AF53" s="3">
        <f>IF(U53&lt;'CDO Param'!I$13,1,0)</f>
        <v>0</v>
      </c>
      <c r="AG53" s="3">
        <f>IF(V53&lt;'CDO Param'!J$13,1,0)</f>
        <v>0</v>
      </c>
      <c r="AH53" s="3">
        <f>IF(W53&lt;'CDO Param'!K$13,1,0)</f>
        <v>0</v>
      </c>
      <c r="AI53" s="3">
        <f>IF(X53&lt;'CDO Param'!L$13,1,0)</f>
        <v>0</v>
      </c>
      <c r="AK53" s="3">
        <f>Z53*'CDO Param'!C$6*'CDO Param'!C$9</f>
        <v>0</v>
      </c>
      <c r="AL53" s="3">
        <f>AA53*'CDO Param'!D$6*'CDO Param'!D$9</f>
        <v>0</v>
      </c>
      <c r="AM53" s="3">
        <f>AB53*'CDO Param'!E$6*'CDO Param'!E$9</f>
        <v>0</v>
      </c>
      <c r="AN53" s="3">
        <f>AC53*'CDO Param'!F$6*'CDO Param'!F$9</f>
        <v>0</v>
      </c>
      <c r="AO53" s="3">
        <f>AD53*'CDO Param'!G$6*'CDO Param'!G$9</f>
        <v>0</v>
      </c>
      <c r="AP53" s="3">
        <f>AE53*'CDO Param'!H$6*'CDO Param'!H$9</f>
        <v>0</v>
      </c>
      <c r="AQ53" s="3">
        <f>AF53*'CDO Param'!I$6*'CDO Param'!I$9</f>
        <v>0</v>
      </c>
      <c r="AR53" s="3">
        <f>AG53*'CDO Param'!J$6*'CDO Param'!J$9</f>
        <v>0</v>
      </c>
      <c r="AS53" s="3">
        <f>AH53*'CDO Param'!K$6*'CDO Param'!K$9</f>
        <v>0</v>
      </c>
      <c r="AT53" s="3">
        <f>AI53*'CDO Param'!L$6*'CDO Param'!L$9</f>
        <v>0</v>
      </c>
      <c r="AV53" s="2">
        <f t="shared" si="1"/>
        <v>0</v>
      </c>
      <c r="BF53" s="5">
        <f>AV53/'CDO Param'!$M$6</f>
        <v>0</v>
      </c>
      <c r="BG53" s="5">
        <f t="shared" si="2"/>
        <v>0</v>
      </c>
      <c r="BH53" s="5">
        <f t="shared" si="3"/>
        <v>0</v>
      </c>
    </row>
    <row r="54" spans="2:60" x14ac:dyDescent="0.2">
      <c r="B54" s="3">
        <v>50</v>
      </c>
      <c r="C54" s="12">
        <v>-0.36973915484850295</v>
      </c>
      <c r="D54" s="12">
        <v>0.61966147768544033</v>
      </c>
      <c r="E54" s="12">
        <v>-1.3766634765488561</v>
      </c>
      <c r="F54" s="12">
        <v>1.8521404854254797</v>
      </c>
      <c r="G54" s="12">
        <v>-1.1341103345330339</v>
      </c>
      <c r="H54" s="12">
        <v>0.21630285118590109</v>
      </c>
      <c r="I54" s="12">
        <v>0.20689867596956901</v>
      </c>
      <c r="J54" s="12">
        <v>1.4199349607224576</v>
      </c>
      <c r="K54" s="12">
        <v>-0.86448380898218602</v>
      </c>
      <c r="L54" s="12">
        <v>1.1009433364961296</v>
      </c>
      <c r="M54" s="12">
        <v>-0.49136247071146499</v>
      </c>
      <c r="O54" s="3">
        <f>SQRT(Correlation)*$C54 + SQRT(1-Correlation)*D54</f>
        <v>0.47094070737878252</v>
      </c>
      <c r="P54" s="3">
        <f>SQRT(Correlation)*$C54 + SQRT(1-Correlation)*E54</f>
        <v>-1.4229394341847508</v>
      </c>
      <c r="Q54" s="3">
        <f>SQRT(Correlation)*$C54 + SQRT(1-Correlation)*F54</f>
        <v>1.6401729572196277</v>
      </c>
      <c r="R54" s="3">
        <f>SQRT(Correlation)*$C54 + SQRT(1-Correlation)*G54</f>
        <v>-1.1928333194646659</v>
      </c>
      <c r="S54" s="3">
        <f>SQRT(Correlation)*$C54 + SQRT(1-Correlation)*H54</f>
        <v>8.8281115294074314E-2</v>
      </c>
      <c r="T54" s="3">
        <f>SQRT(Correlation)*$C54 + SQRT(1-Correlation)*I54</f>
        <v>7.9359531334399519E-2</v>
      </c>
      <c r="U54" s="3">
        <f>SQRT(Correlation)*$C54 + SQRT(1-Correlation)*J54</f>
        <v>1.2301467946087119</v>
      </c>
      <c r="V54" s="3">
        <f>SQRT(Correlation)*$C54 + SQRT(1-Correlation)*K54</f>
        <v>-0.9370431379631865</v>
      </c>
      <c r="W54" s="3">
        <f>SQRT(Correlation)*$C54 + SQRT(1-Correlation)*L54</f>
        <v>0.92752476848718901</v>
      </c>
      <c r="X54" s="3">
        <f>SQRT(Correlation)*$C54 + SQRT(1-Correlation)*M54</f>
        <v>-0.5830691561994974</v>
      </c>
      <c r="Z54" s="3">
        <f>IF(O54&lt;'CDO Param'!C$13,1,0)</f>
        <v>0</v>
      </c>
      <c r="AA54" s="3">
        <f>IF(P54&lt;'CDO Param'!D$13,1,0)</f>
        <v>0</v>
      </c>
      <c r="AB54" s="3">
        <f>IF(Q54&lt;'CDO Param'!E$13,1,0)</f>
        <v>0</v>
      </c>
      <c r="AC54" s="3">
        <f>IF(R54&lt;'CDO Param'!F$13,1,0)</f>
        <v>0</v>
      </c>
      <c r="AD54" s="3">
        <f>IF(S54&lt;'CDO Param'!G$13,1,0)</f>
        <v>0</v>
      </c>
      <c r="AE54" s="3">
        <f>IF(T54&lt;'CDO Param'!H$13,1,0)</f>
        <v>0</v>
      </c>
      <c r="AF54" s="3">
        <f>IF(U54&lt;'CDO Param'!I$13,1,0)</f>
        <v>0</v>
      </c>
      <c r="AG54" s="3">
        <f>IF(V54&lt;'CDO Param'!J$13,1,0)</f>
        <v>0</v>
      </c>
      <c r="AH54" s="3">
        <f>IF(W54&lt;'CDO Param'!K$13,1,0)</f>
        <v>0</v>
      </c>
      <c r="AI54" s="3">
        <f>IF(X54&lt;'CDO Param'!L$13,1,0)</f>
        <v>0</v>
      </c>
      <c r="AK54" s="3">
        <f>Z54*'CDO Param'!C$6*'CDO Param'!C$9</f>
        <v>0</v>
      </c>
      <c r="AL54" s="3">
        <f>AA54*'CDO Param'!D$6*'CDO Param'!D$9</f>
        <v>0</v>
      </c>
      <c r="AM54" s="3">
        <f>AB54*'CDO Param'!E$6*'CDO Param'!E$9</f>
        <v>0</v>
      </c>
      <c r="AN54" s="3">
        <f>AC54*'CDO Param'!F$6*'CDO Param'!F$9</f>
        <v>0</v>
      </c>
      <c r="AO54" s="3">
        <f>AD54*'CDO Param'!G$6*'CDO Param'!G$9</f>
        <v>0</v>
      </c>
      <c r="AP54" s="3">
        <f>AE54*'CDO Param'!H$6*'CDO Param'!H$9</f>
        <v>0</v>
      </c>
      <c r="AQ54" s="3">
        <f>AF54*'CDO Param'!I$6*'CDO Param'!I$9</f>
        <v>0</v>
      </c>
      <c r="AR54" s="3">
        <f>AG54*'CDO Param'!J$6*'CDO Param'!J$9</f>
        <v>0</v>
      </c>
      <c r="AS54" s="3">
        <f>AH54*'CDO Param'!K$6*'CDO Param'!K$9</f>
        <v>0</v>
      </c>
      <c r="AT54" s="3">
        <f>AI54*'CDO Param'!L$6*'CDO Param'!L$9</f>
        <v>0</v>
      </c>
      <c r="AV54" s="2">
        <f t="shared" si="1"/>
        <v>0</v>
      </c>
      <c r="BF54" s="5">
        <f>AV54/'CDO Param'!$M$6</f>
        <v>0</v>
      </c>
      <c r="BG54" s="5">
        <f t="shared" si="2"/>
        <v>0</v>
      </c>
      <c r="BH54" s="5">
        <f t="shared" si="3"/>
        <v>0</v>
      </c>
    </row>
    <row r="55" spans="2:60" x14ac:dyDescent="0.2">
      <c r="B55" s="3">
        <v>51</v>
      </c>
      <c r="C55" s="12">
        <v>0.88252591012860648</v>
      </c>
      <c r="D55" s="12">
        <v>0.65665517468005419</v>
      </c>
      <c r="E55" s="12">
        <v>-0.17877027858048677</v>
      </c>
      <c r="F55" s="12">
        <v>-0.85476131062023342</v>
      </c>
      <c r="G55" s="12">
        <v>1.3892986316932365</v>
      </c>
      <c r="H55" s="12">
        <v>0.21701907826354727</v>
      </c>
      <c r="I55" s="12">
        <v>-0.59933654483756982</v>
      </c>
      <c r="J55" s="12">
        <v>-1.3650014807353728</v>
      </c>
      <c r="K55" s="12">
        <v>5.3998974181013182E-2</v>
      </c>
      <c r="L55" s="12">
        <v>-0.27063038032792974</v>
      </c>
      <c r="M55" s="12">
        <v>0.93948074209038168</v>
      </c>
      <c r="O55" s="3">
        <f>SQRT(Correlation)*$C55 + SQRT(1-Correlation)*D55</f>
        <v>0.90203699380935598</v>
      </c>
      <c r="P55" s="3">
        <f>SQRT(Correlation)*$C55 + SQRT(1-Correlation)*E55</f>
        <v>0.10948281953480063</v>
      </c>
      <c r="Q55" s="3">
        <f>SQRT(Correlation)*$C55 + SQRT(1-Correlation)*F55</f>
        <v>-0.53181858219323674</v>
      </c>
      <c r="R55" s="3">
        <f>SQRT(Correlation)*$C55 + SQRT(1-Correlation)*G55</f>
        <v>1.5970836049037516</v>
      </c>
      <c r="S55" s="3">
        <f>SQRT(Correlation)*$C55 + SQRT(1-Correlation)*H55</f>
        <v>0.48496157191889055</v>
      </c>
      <c r="T55" s="3">
        <f>SQRT(Correlation)*$C55 + SQRT(1-Correlation)*I55</f>
        <v>-0.28950137298675938</v>
      </c>
      <c r="U55" s="3">
        <f>SQRT(Correlation)*$C55 + SQRT(1-Correlation)*J55</f>
        <v>-1.0158749095759223</v>
      </c>
      <c r="V55" s="3">
        <f>SQRT(Correlation)*$C55 + SQRT(1-Correlation)*K55</f>
        <v>0.33030712192933409</v>
      </c>
      <c r="W55" s="3">
        <f>SQRT(Correlation)*$C55 + SQRT(1-Correlation)*L55</f>
        <v>2.2336675249780669E-2</v>
      </c>
      <c r="X55" s="3">
        <f>SQRT(Correlation)*$C55 + SQRT(1-Correlation)*M55</f>
        <v>1.1703488858731934</v>
      </c>
      <c r="Z55" s="3">
        <f>IF(O55&lt;'CDO Param'!C$13,1,0)</f>
        <v>0</v>
      </c>
      <c r="AA55" s="3">
        <f>IF(P55&lt;'CDO Param'!D$13,1,0)</f>
        <v>0</v>
      </c>
      <c r="AB55" s="3">
        <f>IF(Q55&lt;'CDO Param'!E$13,1,0)</f>
        <v>0</v>
      </c>
      <c r="AC55" s="3">
        <f>IF(R55&lt;'CDO Param'!F$13,1,0)</f>
        <v>0</v>
      </c>
      <c r="AD55" s="3">
        <f>IF(S55&lt;'CDO Param'!G$13,1,0)</f>
        <v>0</v>
      </c>
      <c r="AE55" s="3">
        <f>IF(T55&lt;'CDO Param'!H$13,1,0)</f>
        <v>0</v>
      </c>
      <c r="AF55" s="3">
        <f>IF(U55&lt;'CDO Param'!I$13,1,0)</f>
        <v>0</v>
      </c>
      <c r="AG55" s="3">
        <f>IF(V55&lt;'CDO Param'!J$13,1,0)</f>
        <v>0</v>
      </c>
      <c r="AH55" s="3">
        <f>IF(W55&lt;'CDO Param'!K$13,1,0)</f>
        <v>0</v>
      </c>
      <c r="AI55" s="3">
        <f>IF(X55&lt;'CDO Param'!L$13,1,0)</f>
        <v>0</v>
      </c>
      <c r="AK55" s="3">
        <f>Z55*'CDO Param'!C$6*'CDO Param'!C$9</f>
        <v>0</v>
      </c>
      <c r="AL55" s="3">
        <f>AA55*'CDO Param'!D$6*'CDO Param'!D$9</f>
        <v>0</v>
      </c>
      <c r="AM55" s="3">
        <f>AB55*'CDO Param'!E$6*'CDO Param'!E$9</f>
        <v>0</v>
      </c>
      <c r="AN55" s="3">
        <f>AC55*'CDO Param'!F$6*'CDO Param'!F$9</f>
        <v>0</v>
      </c>
      <c r="AO55" s="3">
        <f>AD55*'CDO Param'!G$6*'CDO Param'!G$9</f>
        <v>0</v>
      </c>
      <c r="AP55" s="3">
        <f>AE55*'CDO Param'!H$6*'CDO Param'!H$9</f>
        <v>0</v>
      </c>
      <c r="AQ55" s="3">
        <f>AF55*'CDO Param'!I$6*'CDO Param'!I$9</f>
        <v>0</v>
      </c>
      <c r="AR55" s="3">
        <f>AG55*'CDO Param'!J$6*'CDO Param'!J$9</f>
        <v>0</v>
      </c>
      <c r="AS55" s="3">
        <f>AH55*'CDO Param'!K$6*'CDO Param'!K$9</f>
        <v>0</v>
      </c>
      <c r="AT55" s="3">
        <f>AI55*'CDO Param'!L$6*'CDO Param'!L$9</f>
        <v>0</v>
      </c>
      <c r="AV55" s="2">
        <f t="shared" si="1"/>
        <v>0</v>
      </c>
      <c r="BF55" s="5">
        <f>AV55/'CDO Param'!$M$6</f>
        <v>0</v>
      </c>
      <c r="BG55" s="5">
        <f t="shared" si="2"/>
        <v>0</v>
      </c>
      <c r="BH55" s="5">
        <f t="shared" si="3"/>
        <v>0</v>
      </c>
    </row>
    <row r="56" spans="2:60" x14ac:dyDescent="0.2">
      <c r="B56" s="3">
        <v>52</v>
      </c>
      <c r="C56" s="12">
        <v>1.4205352272256278</v>
      </c>
      <c r="D56" s="12">
        <v>0.41573912312742323</v>
      </c>
      <c r="E56" s="12">
        <v>0.76636183621303644</v>
      </c>
      <c r="F56" s="12">
        <v>-0.31400077205034904</v>
      </c>
      <c r="G56" s="12">
        <v>-0.78990638030518312</v>
      </c>
      <c r="H56" s="12">
        <v>2.5440022000111639</v>
      </c>
      <c r="I56" s="12">
        <v>1.3047201719018631</v>
      </c>
      <c r="J56" s="12">
        <v>0.32237949199043214</v>
      </c>
      <c r="K56" s="12">
        <v>-0.84728526417165995</v>
      </c>
      <c r="L56" s="12">
        <v>0.89107061285176314</v>
      </c>
      <c r="M56" s="12">
        <v>-0.23069105736794882</v>
      </c>
      <c r="O56" s="3">
        <f>SQRT(Correlation)*$C56 + SQRT(1-Correlation)*D56</f>
        <v>0.84361744391093407</v>
      </c>
      <c r="P56" s="3">
        <f>SQRT(Correlation)*$C56 + SQRT(1-Correlation)*E56</f>
        <v>1.1762473557324127</v>
      </c>
      <c r="Q56" s="3">
        <f>SQRT(Correlation)*$C56 + SQRT(1-Correlation)*F56</f>
        <v>0.15132539343464879</v>
      </c>
      <c r="R56" s="3">
        <f>SQRT(Correlation)*$C56 + SQRT(1-Correlation)*G56</f>
        <v>-0.30015830856528297</v>
      </c>
      <c r="S56" s="3">
        <f>SQRT(Correlation)*$C56 + SQRT(1-Correlation)*H56</f>
        <v>2.8626650788081354</v>
      </c>
      <c r="T56" s="3">
        <f>SQRT(Correlation)*$C56 + SQRT(1-Correlation)*I56</f>
        <v>1.6869789171666743</v>
      </c>
      <c r="U56" s="3">
        <f>SQRT(Correlation)*$C56 + SQRT(1-Correlation)*J56</f>
        <v>0.75504872113911392</v>
      </c>
      <c r="V56" s="3">
        <f>SQRT(Correlation)*$C56 + SQRT(1-Correlation)*K56</f>
        <v>-0.35459269735018967</v>
      </c>
      <c r="W56" s="3">
        <f>SQRT(Correlation)*$C56 + SQRT(1-Correlation)*L56</f>
        <v>1.2945564892498846</v>
      </c>
      <c r="X56" s="3">
        <f>SQRT(Correlation)*$C56 + SQRT(1-Correlation)*M56</f>
        <v>0.23035992831919555</v>
      </c>
      <c r="Z56" s="3">
        <f>IF(O56&lt;'CDO Param'!C$13,1,0)</f>
        <v>0</v>
      </c>
      <c r="AA56" s="3">
        <f>IF(P56&lt;'CDO Param'!D$13,1,0)</f>
        <v>0</v>
      </c>
      <c r="AB56" s="3">
        <f>IF(Q56&lt;'CDO Param'!E$13,1,0)</f>
        <v>0</v>
      </c>
      <c r="AC56" s="3">
        <f>IF(R56&lt;'CDO Param'!F$13,1,0)</f>
        <v>0</v>
      </c>
      <c r="AD56" s="3">
        <f>IF(S56&lt;'CDO Param'!G$13,1,0)</f>
        <v>0</v>
      </c>
      <c r="AE56" s="3">
        <f>IF(T56&lt;'CDO Param'!H$13,1,0)</f>
        <v>0</v>
      </c>
      <c r="AF56" s="3">
        <f>IF(U56&lt;'CDO Param'!I$13,1,0)</f>
        <v>0</v>
      </c>
      <c r="AG56" s="3">
        <f>IF(V56&lt;'CDO Param'!J$13,1,0)</f>
        <v>0</v>
      </c>
      <c r="AH56" s="3">
        <f>IF(W56&lt;'CDO Param'!K$13,1,0)</f>
        <v>0</v>
      </c>
      <c r="AI56" s="3">
        <f>IF(X56&lt;'CDO Param'!L$13,1,0)</f>
        <v>0</v>
      </c>
      <c r="AK56" s="3">
        <f>Z56*'CDO Param'!C$6*'CDO Param'!C$9</f>
        <v>0</v>
      </c>
      <c r="AL56" s="3">
        <f>AA56*'CDO Param'!D$6*'CDO Param'!D$9</f>
        <v>0</v>
      </c>
      <c r="AM56" s="3">
        <f>AB56*'CDO Param'!E$6*'CDO Param'!E$9</f>
        <v>0</v>
      </c>
      <c r="AN56" s="3">
        <f>AC56*'CDO Param'!F$6*'CDO Param'!F$9</f>
        <v>0</v>
      </c>
      <c r="AO56" s="3">
        <f>AD56*'CDO Param'!G$6*'CDO Param'!G$9</f>
        <v>0</v>
      </c>
      <c r="AP56" s="3">
        <f>AE56*'CDO Param'!H$6*'CDO Param'!H$9</f>
        <v>0</v>
      </c>
      <c r="AQ56" s="3">
        <f>AF56*'CDO Param'!I$6*'CDO Param'!I$9</f>
        <v>0</v>
      </c>
      <c r="AR56" s="3">
        <f>AG56*'CDO Param'!J$6*'CDO Param'!J$9</f>
        <v>0</v>
      </c>
      <c r="AS56" s="3">
        <f>AH56*'CDO Param'!K$6*'CDO Param'!K$9</f>
        <v>0</v>
      </c>
      <c r="AT56" s="3">
        <f>AI56*'CDO Param'!L$6*'CDO Param'!L$9</f>
        <v>0</v>
      </c>
      <c r="AV56" s="2">
        <f t="shared" si="1"/>
        <v>0</v>
      </c>
      <c r="BF56" s="5">
        <f>AV56/'CDO Param'!$M$6</f>
        <v>0</v>
      </c>
      <c r="BG56" s="5">
        <f t="shared" si="2"/>
        <v>0</v>
      </c>
      <c r="BH56" s="5">
        <f t="shared" si="3"/>
        <v>0</v>
      </c>
    </row>
    <row r="57" spans="2:60" x14ac:dyDescent="0.2">
      <c r="B57" s="3">
        <v>53</v>
      </c>
      <c r="C57" s="12">
        <v>-0.44632770368480124</v>
      </c>
      <c r="D57" s="12">
        <v>-0.45573187890113331</v>
      </c>
      <c r="E57" s="12">
        <v>-0.33896526474563871</v>
      </c>
      <c r="F57" s="12">
        <v>2.9701823223149404E-2</v>
      </c>
      <c r="G57" s="12">
        <v>0.30649061955045909</v>
      </c>
      <c r="H57" s="12">
        <v>0.85546162154059857</v>
      </c>
      <c r="I57" s="12">
        <v>-0.40816416913003195</v>
      </c>
      <c r="J57" s="12">
        <v>1.1702672964020167</v>
      </c>
      <c r="K57" s="12">
        <v>-0.67356040744925849</v>
      </c>
      <c r="L57" s="12">
        <v>0.57147644838551059</v>
      </c>
      <c r="M57" s="12">
        <v>8.5450437836698256E-2</v>
      </c>
      <c r="O57" s="3">
        <f>SQRT(Correlation)*$C57 + SQRT(1-Correlation)*D57</f>
        <v>-0.57348643455035442</v>
      </c>
      <c r="P57" s="3">
        <f>SQRT(Correlation)*$C57 + SQRT(1-Correlation)*E57</f>
        <v>-0.46271189793112799</v>
      </c>
      <c r="Q57" s="3">
        <f>SQRT(Correlation)*$C57 + SQRT(1-Correlation)*F57</f>
        <v>-0.11296358903421919</v>
      </c>
      <c r="R57" s="3">
        <f>SQRT(Correlation)*$C57 + SQRT(1-Correlation)*G57</f>
        <v>0.14962131912900492</v>
      </c>
      <c r="S57" s="3">
        <f>SQRT(Correlation)*$C57 + SQRT(1-Correlation)*H57</f>
        <v>0.67042093983110562</v>
      </c>
      <c r="T57" s="3">
        <f>SQRT(Correlation)*$C57 + SQRT(1-Correlation)*I57</f>
        <v>-0.52835974276399633</v>
      </c>
      <c r="U57" s="3">
        <f>SQRT(Correlation)*$C57 + SQRT(1-Correlation)*J57</f>
        <v>0.96907182570365347</v>
      </c>
      <c r="V57" s="3">
        <f>SQRT(Correlation)*$C57 + SQRT(1-Correlation)*K57</f>
        <v>-0.78013672142288026</v>
      </c>
      <c r="W57" s="3">
        <f>SQRT(Correlation)*$C57 + SQRT(1-Correlation)*L57</f>
        <v>0.40100894916489049</v>
      </c>
      <c r="X57" s="3">
        <f>SQRT(Correlation)*$C57 + SQRT(1-Correlation)*M57</f>
        <v>-6.0075809460890597E-2</v>
      </c>
      <c r="Z57" s="3">
        <f>IF(O57&lt;'CDO Param'!C$13,1,0)</f>
        <v>0</v>
      </c>
      <c r="AA57" s="3">
        <f>IF(P57&lt;'CDO Param'!D$13,1,0)</f>
        <v>0</v>
      </c>
      <c r="AB57" s="3">
        <f>IF(Q57&lt;'CDO Param'!E$13,1,0)</f>
        <v>0</v>
      </c>
      <c r="AC57" s="3">
        <f>IF(R57&lt;'CDO Param'!F$13,1,0)</f>
        <v>0</v>
      </c>
      <c r="AD57" s="3">
        <f>IF(S57&lt;'CDO Param'!G$13,1,0)</f>
        <v>0</v>
      </c>
      <c r="AE57" s="3">
        <f>IF(T57&lt;'CDO Param'!H$13,1,0)</f>
        <v>0</v>
      </c>
      <c r="AF57" s="3">
        <f>IF(U57&lt;'CDO Param'!I$13,1,0)</f>
        <v>0</v>
      </c>
      <c r="AG57" s="3">
        <f>IF(V57&lt;'CDO Param'!J$13,1,0)</f>
        <v>0</v>
      </c>
      <c r="AH57" s="3">
        <f>IF(W57&lt;'CDO Param'!K$13,1,0)</f>
        <v>0</v>
      </c>
      <c r="AI57" s="3">
        <f>IF(X57&lt;'CDO Param'!L$13,1,0)</f>
        <v>0</v>
      </c>
      <c r="AK57" s="3">
        <f>Z57*'CDO Param'!C$6*'CDO Param'!C$9</f>
        <v>0</v>
      </c>
      <c r="AL57" s="3">
        <f>AA57*'CDO Param'!D$6*'CDO Param'!D$9</f>
        <v>0</v>
      </c>
      <c r="AM57" s="3">
        <f>AB57*'CDO Param'!E$6*'CDO Param'!E$9</f>
        <v>0</v>
      </c>
      <c r="AN57" s="3">
        <f>AC57*'CDO Param'!F$6*'CDO Param'!F$9</f>
        <v>0</v>
      </c>
      <c r="AO57" s="3">
        <f>AD57*'CDO Param'!G$6*'CDO Param'!G$9</f>
        <v>0</v>
      </c>
      <c r="AP57" s="3">
        <f>AE57*'CDO Param'!H$6*'CDO Param'!H$9</f>
        <v>0</v>
      </c>
      <c r="AQ57" s="3">
        <f>AF57*'CDO Param'!I$6*'CDO Param'!I$9</f>
        <v>0</v>
      </c>
      <c r="AR57" s="3">
        <f>AG57*'CDO Param'!J$6*'CDO Param'!J$9</f>
        <v>0</v>
      </c>
      <c r="AS57" s="3">
        <f>AH57*'CDO Param'!K$6*'CDO Param'!K$9</f>
        <v>0</v>
      </c>
      <c r="AT57" s="3">
        <f>AI57*'CDO Param'!L$6*'CDO Param'!L$9</f>
        <v>0</v>
      </c>
      <c r="AV57" s="2">
        <f t="shared" si="1"/>
        <v>0</v>
      </c>
      <c r="BF57" s="5">
        <f>AV57/'CDO Param'!$M$6</f>
        <v>0</v>
      </c>
      <c r="BG57" s="5">
        <f t="shared" si="2"/>
        <v>0</v>
      </c>
      <c r="BH57" s="5">
        <f t="shared" si="3"/>
        <v>0</v>
      </c>
    </row>
    <row r="58" spans="2:60" x14ac:dyDescent="0.2">
      <c r="B58" s="3">
        <v>54</v>
      </c>
      <c r="C58" s="12">
        <v>0.67845235207641963</v>
      </c>
      <c r="D58" s="12">
        <v>-0.28800059226341546</v>
      </c>
      <c r="E58" s="12">
        <v>0.92130221673869528</v>
      </c>
      <c r="F58" s="12">
        <v>1.0570283848210238</v>
      </c>
      <c r="G58" s="12">
        <v>0.82962060332647525</v>
      </c>
      <c r="H58" s="12">
        <v>1.0147482498723548</v>
      </c>
      <c r="I58" s="12">
        <v>-2.0583865989465266</v>
      </c>
      <c r="J58" s="12">
        <v>-0.29695797820750158</v>
      </c>
      <c r="K58" s="12">
        <v>-0.60939782997593284</v>
      </c>
      <c r="L58" s="12">
        <v>1.1922520570806228</v>
      </c>
      <c r="M58" s="12">
        <v>0.30651563065475784</v>
      </c>
      <c r="O58" s="3">
        <f>SQRT(Correlation)*$C58 + SQRT(1-Correlation)*D58</f>
        <v>-5.8675880062962898E-2</v>
      </c>
      <c r="P58" s="3">
        <f>SQRT(Correlation)*$C58 + SQRT(1-Correlation)*E58</f>
        <v>1.0885694971229101</v>
      </c>
      <c r="Q58" s="3">
        <f>SQRT(Correlation)*$C58 + SQRT(1-Correlation)*F58</f>
        <v>1.2173306458910118</v>
      </c>
      <c r="R58" s="3">
        <f>SQRT(Correlation)*$C58 + SQRT(1-Correlation)*G58</f>
        <v>1.001592681740413</v>
      </c>
      <c r="S58" s="3">
        <f>SQRT(Correlation)*$C58 + SQRT(1-Correlation)*H58</f>
        <v>1.1772201880258877</v>
      </c>
      <c r="T58" s="3">
        <f>SQRT(Correlation)*$C58 + SQRT(1-Correlation)*I58</f>
        <v>-1.7382115157055757</v>
      </c>
      <c r="U58" s="3">
        <f>SQRT(Correlation)*$C58 + SQRT(1-Correlation)*J58</f>
        <v>-6.7173602502309832E-2</v>
      </c>
      <c r="V58" s="3">
        <f>SQRT(Correlation)*$C58 + SQRT(1-Correlation)*K58</f>
        <v>-0.36358007152039884</v>
      </c>
      <c r="W58" s="3">
        <f>SQRT(Correlation)*$C58 + SQRT(1-Correlation)*L58</f>
        <v>1.3456150852647499</v>
      </c>
      <c r="X58" s="3">
        <f>SQRT(Correlation)*$C58 + SQRT(1-Correlation)*M58</f>
        <v>0.50533173103958418</v>
      </c>
      <c r="Z58" s="3">
        <f>IF(O58&lt;'CDO Param'!C$13,1,0)</f>
        <v>0</v>
      </c>
      <c r="AA58" s="3">
        <f>IF(P58&lt;'CDO Param'!D$13,1,0)</f>
        <v>0</v>
      </c>
      <c r="AB58" s="3">
        <f>IF(Q58&lt;'CDO Param'!E$13,1,0)</f>
        <v>0</v>
      </c>
      <c r="AC58" s="3">
        <f>IF(R58&lt;'CDO Param'!F$13,1,0)</f>
        <v>0</v>
      </c>
      <c r="AD58" s="3">
        <f>IF(S58&lt;'CDO Param'!G$13,1,0)</f>
        <v>0</v>
      </c>
      <c r="AE58" s="3">
        <f>IF(T58&lt;'CDO Param'!H$13,1,0)</f>
        <v>0</v>
      </c>
      <c r="AF58" s="3">
        <f>IF(U58&lt;'CDO Param'!I$13,1,0)</f>
        <v>0</v>
      </c>
      <c r="AG58" s="3">
        <f>IF(V58&lt;'CDO Param'!J$13,1,0)</f>
        <v>0</v>
      </c>
      <c r="AH58" s="3">
        <f>IF(W58&lt;'CDO Param'!K$13,1,0)</f>
        <v>0</v>
      </c>
      <c r="AI58" s="3">
        <f>IF(X58&lt;'CDO Param'!L$13,1,0)</f>
        <v>0</v>
      </c>
      <c r="AK58" s="3">
        <f>Z58*'CDO Param'!C$6*'CDO Param'!C$9</f>
        <v>0</v>
      </c>
      <c r="AL58" s="3">
        <f>AA58*'CDO Param'!D$6*'CDO Param'!D$9</f>
        <v>0</v>
      </c>
      <c r="AM58" s="3">
        <f>AB58*'CDO Param'!E$6*'CDO Param'!E$9</f>
        <v>0</v>
      </c>
      <c r="AN58" s="3">
        <f>AC58*'CDO Param'!F$6*'CDO Param'!F$9</f>
        <v>0</v>
      </c>
      <c r="AO58" s="3">
        <f>AD58*'CDO Param'!G$6*'CDO Param'!G$9</f>
        <v>0</v>
      </c>
      <c r="AP58" s="3">
        <f>AE58*'CDO Param'!H$6*'CDO Param'!H$9</f>
        <v>0</v>
      </c>
      <c r="AQ58" s="3">
        <f>AF58*'CDO Param'!I$6*'CDO Param'!I$9</f>
        <v>0</v>
      </c>
      <c r="AR58" s="3">
        <f>AG58*'CDO Param'!J$6*'CDO Param'!J$9</f>
        <v>0</v>
      </c>
      <c r="AS58" s="3">
        <f>AH58*'CDO Param'!K$6*'CDO Param'!K$9</f>
        <v>0</v>
      </c>
      <c r="AT58" s="3">
        <f>AI58*'CDO Param'!L$6*'CDO Param'!L$9</f>
        <v>0</v>
      </c>
      <c r="AV58" s="2">
        <f t="shared" si="1"/>
        <v>0</v>
      </c>
      <c r="BF58" s="5">
        <f>AV58/'CDO Param'!$M$6</f>
        <v>0</v>
      </c>
      <c r="BG58" s="5">
        <f t="shared" si="2"/>
        <v>0</v>
      </c>
      <c r="BH58" s="5">
        <f t="shared" si="3"/>
        <v>0</v>
      </c>
    </row>
    <row r="59" spans="2:60" x14ac:dyDescent="0.2">
      <c r="B59" s="3">
        <v>55</v>
      </c>
      <c r="C59" s="12">
        <v>1.8093487597070634</v>
      </c>
      <c r="D59" s="12">
        <v>-0.21165078578633256</v>
      </c>
      <c r="E59" s="12">
        <v>1.295952642976772</v>
      </c>
      <c r="F59" s="12">
        <v>-0.27864530238730367</v>
      </c>
      <c r="G59" s="12">
        <v>-1.4437864592764527</v>
      </c>
      <c r="H59" s="12">
        <v>-0.17709908206597902</v>
      </c>
      <c r="I59" s="12">
        <v>-0.75945536082144827</v>
      </c>
      <c r="J59" s="12">
        <v>-0.7076664587657433</v>
      </c>
      <c r="K59" s="12">
        <v>0.13106955520925112</v>
      </c>
      <c r="L59" s="12">
        <v>0.89331479102838784</v>
      </c>
      <c r="M59" s="12">
        <v>4.2241481423843652E-2</v>
      </c>
      <c r="O59" s="3">
        <f>SQRT(Correlation)*$C59 + SQRT(1-Correlation)*D59</f>
        <v>0.37137675073274046</v>
      </c>
      <c r="P59" s="3">
        <f>SQRT(Correlation)*$C59 + SQRT(1-Correlation)*E59</f>
        <v>1.8016149436839852</v>
      </c>
      <c r="Q59" s="3">
        <f>SQRT(Correlation)*$C59 + SQRT(1-Correlation)*F59</f>
        <v>0.30782017177243132</v>
      </c>
      <c r="R59" s="3">
        <f>SQRT(Correlation)*$C59 + SQRT(1-Correlation)*G59</f>
        <v>-0.79752978363955762</v>
      </c>
      <c r="S59" s="3">
        <f>SQRT(Correlation)*$C59 + SQRT(1-Correlation)*H59</f>
        <v>0.40415537497142967</v>
      </c>
      <c r="T59" s="3">
        <f>SQRT(Correlation)*$C59 + SQRT(1-Correlation)*I59</f>
        <v>-0.14831630019873321</v>
      </c>
      <c r="U59" s="3">
        <f>SQRT(Correlation)*$C59 + SQRT(1-Correlation)*J59</f>
        <v>-9.9185033794112032E-2</v>
      </c>
      <c r="V59" s="3">
        <f>SQRT(Correlation)*$C59 + SQRT(1-Correlation)*K59</f>
        <v>0.69650981413742752</v>
      </c>
      <c r="W59" s="3">
        <f>SQRT(Correlation)*$C59 + SQRT(1-Correlation)*L59</f>
        <v>1.4196391383776177</v>
      </c>
      <c r="X59" s="3">
        <f>SQRT(Correlation)*$C59 + SQRT(1-Correlation)*M59</f>
        <v>0.6122401041392127</v>
      </c>
      <c r="Z59" s="3">
        <f>IF(O59&lt;'CDO Param'!C$13,1,0)</f>
        <v>0</v>
      </c>
      <c r="AA59" s="3">
        <f>IF(P59&lt;'CDO Param'!D$13,1,0)</f>
        <v>0</v>
      </c>
      <c r="AB59" s="3">
        <f>IF(Q59&lt;'CDO Param'!E$13,1,0)</f>
        <v>0</v>
      </c>
      <c r="AC59" s="3">
        <f>IF(R59&lt;'CDO Param'!F$13,1,0)</f>
        <v>0</v>
      </c>
      <c r="AD59" s="3">
        <f>IF(S59&lt;'CDO Param'!G$13,1,0)</f>
        <v>0</v>
      </c>
      <c r="AE59" s="3">
        <f>IF(T59&lt;'CDO Param'!H$13,1,0)</f>
        <v>0</v>
      </c>
      <c r="AF59" s="3">
        <f>IF(U59&lt;'CDO Param'!I$13,1,0)</f>
        <v>0</v>
      </c>
      <c r="AG59" s="3">
        <f>IF(V59&lt;'CDO Param'!J$13,1,0)</f>
        <v>0</v>
      </c>
      <c r="AH59" s="3">
        <f>IF(W59&lt;'CDO Param'!K$13,1,0)</f>
        <v>0</v>
      </c>
      <c r="AI59" s="3">
        <f>IF(X59&lt;'CDO Param'!L$13,1,0)</f>
        <v>0</v>
      </c>
      <c r="AK59" s="3">
        <f>Z59*'CDO Param'!C$6*'CDO Param'!C$9</f>
        <v>0</v>
      </c>
      <c r="AL59" s="3">
        <f>AA59*'CDO Param'!D$6*'CDO Param'!D$9</f>
        <v>0</v>
      </c>
      <c r="AM59" s="3">
        <f>AB59*'CDO Param'!E$6*'CDO Param'!E$9</f>
        <v>0</v>
      </c>
      <c r="AN59" s="3">
        <f>AC59*'CDO Param'!F$6*'CDO Param'!F$9</f>
        <v>0</v>
      </c>
      <c r="AO59" s="3">
        <f>AD59*'CDO Param'!G$6*'CDO Param'!G$9</f>
        <v>0</v>
      </c>
      <c r="AP59" s="3">
        <f>AE59*'CDO Param'!H$6*'CDO Param'!H$9</f>
        <v>0</v>
      </c>
      <c r="AQ59" s="3">
        <f>AF59*'CDO Param'!I$6*'CDO Param'!I$9</f>
        <v>0</v>
      </c>
      <c r="AR59" s="3">
        <f>AG59*'CDO Param'!J$6*'CDO Param'!J$9</f>
        <v>0</v>
      </c>
      <c r="AS59" s="3">
        <f>AH59*'CDO Param'!K$6*'CDO Param'!K$9</f>
        <v>0</v>
      </c>
      <c r="AT59" s="3">
        <f>AI59*'CDO Param'!L$6*'CDO Param'!L$9</f>
        <v>0</v>
      </c>
      <c r="AV59" s="2">
        <f t="shared" si="1"/>
        <v>0</v>
      </c>
      <c r="BF59" s="5">
        <f>AV59/'CDO Param'!$M$6</f>
        <v>0</v>
      </c>
      <c r="BG59" s="5">
        <f t="shared" si="2"/>
        <v>0</v>
      </c>
      <c r="BH59" s="5">
        <f t="shared" si="3"/>
        <v>0</v>
      </c>
    </row>
    <row r="60" spans="2:60" x14ac:dyDescent="0.2">
      <c r="B60" s="3">
        <v>56</v>
      </c>
      <c r="C60" s="12">
        <v>0.3653599378594663</v>
      </c>
      <c r="D60" s="12">
        <v>0.92347136160242371</v>
      </c>
      <c r="E60" s="12">
        <v>-0.36193000596540514</v>
      </c>
      <c r="F60" s="12">
        <v>0.5523770596482791</v>
      </c>
      <c r="G60" s="12">
        <v>-0.96251824288628995</v>
      </c>
      <c r="H60" s="12">
        <v>0.86863792603253387</v>
      </c>
      <c r="I60" s="12">
        <v>-0.58879095377051271</v>
      </c>
      <c r="J60" s="12">
        <v>-0.36100573197472841</v>
      </c>
      <c r="K60" s="12">
        <v>3.2889602152863517E-2</v>
      </c>
      <c r="L60" s="12">
        <v>2.301676431670785</v>
      </c>
      <c r="M60" s="12">
        <v>0.13888438843423501</v>
      </c>
      <c r="O60" s="3">
        <f>SQRT(Correlation)*$C60 + SQRT(1-Correlation)*D60</f>
        <v>0.99161881392153572</v>
      </c>
      <c r="P60" s="3">
        <f>SQRT(Correlation)*$C60 + SQRT(1-Correlation)*E60</f>
        <v>-0.22781999478135295</v>
      </c>
      <c r="Q60" s="3">
        <f>SQRT(Correlation)*$C60 + SQRT(1-Correlation)*F60</f>
        <v>0.63956784765592456</v>
      </c>
      <c r="R60" s="3">
        <f>SQRT(Correlation)*$C60 + SQRT(1-Correlation)*G60</f>
        <v>-0.79758802415380126</v>
      </c>
      <c r="S60" s="3">
        <f>SQRT(Correlation)*$C60 + SQRT(1-Correlation)*H60</f>
        <v>0.93959924942165229</v>
      </c>
      <c r="T60" s="3">
        <f>SQRT(Correlation)*$C60 + SQRT(1-Correlation)*I60</f>
        <v>-0.44303918694396788</v>
      </c>
      <c r="U60" s="3">
        <f>SQRT(Correlation)*$C60 + SQRT(1-Correlation)*J60</f>
        <v>-0.22694315148357541</v>
      </c>
      <c r="V60" s="3">
        <f>SQRT(Correlation)*$C60 + SQRT(1-Correlation)*K60</f>
        <v>0.14673877318329759</v>
      </c>
      <c r="W60" s="3">
        <f>SQRT(Correlation)*$C60 + SQRT(1-Correlation)*L60</f>
        <v>2.2990989451839279</v>
      </c>
      <c r="X60" s="3">
        <f>SQRT(Correlation)*$C60 + SQRT(1-Correlation)*M60</f>
        <v>0.24729425660886845</v>
      </c>
      <c r="Z60" s="3">
        <f>IF(O60&lt;'CDO Param'!C$13,1,0)</f>
        <v>0</v>
      </c>
      <c r="AA60" s="3">
        <f>IF(P60&lt;'CDO Param'!D$13,1,0)</f>
        <v>0</v>
      </c>
      <c r="AB60" s="3">
        <f>IF(Q60&lt;'CDO Param'!E$13,1,0)</f>
        <v>0</v>
      </c>
      <c r="AC60" s="3">
        <f>IF(R60&lt;'CDO Param'!F$13,1,0)</f>
        <v>0</v>
      </c>
      <c r="AD60" s="3">
        <f>IF(S60&lt;'CDO Param'!G$13,1,0)</f>
        <v>0</v>
      </c>
      <c r="AE60" s="3">
        <f>IF(T60&lt;'CDO Param'!H$13,1,0)</f>
        <v>0</v>
      </c>
      <c r="AF60" s="3">
        <f>IF(U60&lt;'CDO Param'!I$13,1,0)</f>
        <v>0</v>
      </c>
      <c r="AG60" s="3">
        <f>IF(V60&lt;'CDO Param'!J$13,1,0)</f>
        <v>0</v>
      </c>
      <c r="AH60" s="3">
        <f>IF(W60&lt;'CDO Param'!K$13,1,0)</f>
        <v>0</v>
      </c>
      <c r="AI60" s="3">
        <f>IF(X60&lt;'CDO Param'!L$13,1,0)</f>
        <v>0</v>
      </c>
      <c r="AK60" s="3">
        <f>Z60*'CDO Param'!C$6*'CDO Param'!C$9</f>
        <v>0</v>
      </c>
      <c r="AL60" s="3">
        <f>AA60*'CDO Param'!D$6*'CDO Param'!D$9</f>
        <v>0</v>
      </c>
      <c r="AM60" s="3">
        <f>AB60*'CDO Param'!E$6*'CDO Param'!E$9</f>
        <v>0</v>
      </c>
      <c r="AN60" s="3">
        <f>AC60*'CDO Param'!F$6*'CDO Param'!F$9</f>
        <v>0</v>
      </c>
      <c r="AO60" s="3">
        <f>AD60*'CDO Param'!G$6*'CDO Param'!G$9</f>
        <v>0</v>
      </c>
      <c r="AP60" s="3">
        <f>AE60*'CDO Param'!H$6*'CDO Param'!H$9</f>
        <v>0</v>
      </c>
      <c r="AQ60" s="3">
        <f>AF60*'CDO Param'!I$6*'CDO Param'!I$9</f>
        <v>0</v>
      </c>
      <c r="AR60" s="3">
        <f>AG60*'CDO Param'!J$6*'CDO Param'!J$9</f>
        <v>0</v>
      </c>
      <c r="AS60" s="3">
        <f>AH60*'CDO Param'!K$6*'CDO Param'!K$9</f>
        <v>0</v>
      </c>
      <c r="AT60" s="3">
        <f>AI60*'CDO Param'!L$6*'CDO Param'!L$9</f>
        <v>0</v>
      </c>
      <c r="AV60" s="2">
        <f t="shared" si="1"/>
        <v>0</v>
      </c>
      <c r="BF60" s="5">
        <f>AV60/'CDO Param'!$M$6</f>
        <v>0</v>
      </c>
      <c r="BG60" s="5">
        <f t="shared" si="2"/>
        <v>0</v>
      </c>
      <c r="BH60" s="5">
        <f t="shared" si="3"/>
        <v>0</v>
      </c>
    </row>
    <row r="61" spans="2:60" x14ac:dyDescent="0.2">
      <c r="B61" s="3">
        <v>57</v>
      </c>
      <c r="C61" s="12">
        <v>0.62610070017399266</v>
      </c>
      <c r="D61" s="12">
        <v>0.38614189179497771</v>
      </c>
      <c r="E61" s="12">
        <v>0.41705106923473068</v>
      </c>
      <c r="F61" s="12">
        <v>1.0045823728432879</v>
      </c>
      <c r="G61" s="12">
        <v>-1.4600800568587147</v>
      </c>
      <c r="H61" s="12">
        <v>-0.35764060157816857</v>
      </c>
      <c r="I61" s="12">
        <v>0.43812633521156386</v>
      </c>
      <c r="J61" s="12">
        <v>0.86577756519545801</v>
      </c>
      <c r="K61" s="12">
        <v>-1.2449163477867842</v>
      </c>
      <c r="L61" s="12">
        <v>-0.48922629503067583</v>
      </c>
      <c r="M61" s="12">
        <v>3.4370941648376174E-2</v>
      </c>
      <c r="O61" s="3">
        <f>SQRT(Correlation)*$C61 + SQRT(1-Correlation)*D61</f>
        <v>0.56431678914112382</v>
      </c>
      <c r="P61" s="3">
        <f>SQRT(Correlation)*$C61 + SQRT(1-Correlation)*E61</f>
        <v>0.59363980953469719</v>
      </c>
      <c r="Q61" s="3">
        <f>SQRT(Correlation)*$C61 + SQRT(1-Correlation)*F61</f>
        <v>1.151020944349981</v>
      </c>
      <c r="R61" s="3">
        <f>SQRT(Correlation)*$C61 + SQRT(1-Correlation)*G61</f>
        <v>-1.1871631380409073</v>
      </c>
      <c r="S61" s="3">
        <f>SQRT(Correlation)*$C61 + SQRT(1-Correlation)*H61</f>
        <v>-0.14129723970434696</v>
      </c>
      <c r="T61" s="3">
        <f>SQRT(Correlation)*$C61 + SQRT(1-Correlation)*I61</f>
        <v>0.61363356236889111</v>
      </c>
      <c r="U61" s="3">
        <f>SQRT(Correlation)*$C61 + SQRT(1-Correlation)*J61</f>
        <v>1.0193391416453705</v>
      </c>
      <c r="V61" s="3">
        <f>SQRT(Correlation)*$C61 + SQRT(1-Correlation)*K61</f>
        <v>-0.98304092089776707</v>
      </c>
      <c r="W61" s="3">
        <f>SQRT(Correlation)*$C61 + SQRT(1-Correlation)*L61</f>
        <v>-0.26613038934513544</v>
      </c>
      <c r="X61" s="3">
        <f>SQRT(Correlation)*$C61 + SQRT(1-Correlation)*M61</f>
        <v>0.23059756399768302</v>
      </c>
      <c r="Z61" s="3">
        <f>IF(O61&lt;'CDO Param'!C$13,1,0)</f>
        <v>0</v>
      </c>
      <c r="AA61" s="3">
        <f>IF(P61&lt;'CDO Param'!D$13,1,0)</f>
        <v>0</v>
      </c>
      <c r="AB61" s="3">
        <f>IF(Q61&lt;'CDO Param'!E$13,1,0)</f>
        <v>0</v>
      </c>
      <c r="AC61" s="3">
        <f>IF(R61&lt;'CDO Param'!F$13,1,0)</f>
        <v>0</v>
      </c>
      <c r="AD61" s="3">
        <f>IF(S61&lt;'CDO Param'!G$13,1,0)</f>
        <v>1</v>
      </c>
      <c r="AE61" s="3">
        <f>IF(T61&lt;'CDO Param'!H$13,1,0)</f>
        <v>0</v>
      </c>
      <c r="AF61" s="3">
        <f>IF(U61&lt;'CDO Param'!I$13,1,0)</f>
        <v>0</v>
      </c>
      <c r="AG61" s="3">
        <f>IF(V61&lt;'CDO Param'!J$13,1,0)</f>
        <v>0</v>
      </c>
      <c r="AH61" s="3">
        <f>IF(W61&lt;'CDO Param'!K$13,1,0)</f>
        <v>0</v>
      </c>
      <c r="AI61" s="3">
        <f>IF(X61&lt;'CDO Param'!L$13,1,0)</f>
        <v>0</v>
      </c>
      <c r="AK61" s="3">
        <f>Z61*'CDO Param'!C$6*'CDO Param'!C$9</f>
        <v>0</v>
      </c>
      <c r="AL61" s="3">
        <f>AA61*'CDO Param'!D$6*'CDO Param'!D$9</f>
        <v>0</v>
      </c>
      <c r="AM61" s="3">
        <f>AB61*'CDO Param'!E$6*'CDO Param'!E$9</f>
        <v>0</v>
      </c>
      <c r="AN61" s="3">
        <f>AC61*'CDO Param'!F$6*'CDO Param'!F$9</f>
        <v>0</v>
      </c>
      <c r="AO61" s="3">
        <f>AD61*'CDO Param'!G$6*'CDO Param'!G$9</f>
        <v>4500</v>
      </c>
      <c r="AP61" s="3">
        <f>AE61*'CDO Param'!H$6*'CDO Param'!H$9</f>
        <v>0</v>
      </c>
      <c r="AQ61" s="3">
        <f>AF61*'CDO Param'!I$6*'CDO Param'!I$9</f>
        <v>0</v>
      </c>
      <c r="AR61" s="3">
        <f>AG61*'CDO Param'!J$6*'CDO Param'!J$9</f>
        <v>0</v>
      </c>
      <c r="AS61" s="3">
        <f>AH61*'CDO Param'!K$6*'CDO Param'!K$9</f>
        <v>0</v>
      </c>
      <c r="AT61" s="3">
        <f>AI61*'CDO Param'!L$6*'CDO Param'!L$9</f>
        <v>0</v>
      </c>
      <c r="AV61" s="2">
        <f t="shared" si="1"/>
        <v>4500</v>
      </c>
      <c r="BF61" s="5">
        <f>AV61/'CDO Param'!$M$6</f>
        <v>4.6875E-2</v>
      </c>
      <c r="BG61" s="5">
        <f t="shared" si="2"/>
        <v>0</v>
      </c>
      <c r="BH61" s="5">
        <f t="shared" si="3"/>
        <v>0</v>
      </c>
    </row>
    <row r="62" spans="2:60" x14ac:dyDescent="0.2">
      <c r="B62" s="3">
        <v>58</v>
      </c>
      <c r="C62" s="12">
        <v>1.3735052561969496</v>
      </c>
      <c r="D62" s="12">
        <v>0.84863359006703831</v>
      </c>
      <c r="E62" s="12">
        <v>-1.0256826499244198E-2</v>
      </c>
      <c r="F62" s="12">
        <v>0.5985612006043084</v>
      </c>
      <c r="G62" s="12">
        <v>0.17883621694636531</v>
      </c>
      <c r="H62" s="12">
        <v>-0.70932173912297003</v>
      </c>
      <c r="I62" s="12">
        <v>1.4334773368318565</v>
      </c>
      <c r="J62" s="12">
        <v>-2.5767803890630603</v>
      </c>
      <c r="K62" s="12">
        <v>0.87170519691426307</v>
      </c>
      <c r="L62" s="12">
        <v>-0.3756383648578776</v>
      </c>
      <c r="M62" s="12">
        <v>0.97363226814195514</v>
      </c>
      <c r="O62" s="3">
        <f>SQRT(Correlation)*$C62 + SQRT(1-Correlation)*D62</f>
        <v>1.2394250118407917</v>
      </c>
      <c r="P62" s="3">
        <f>SQRT(Correlation)*$C62 + SQRT(1-Correlation)*E62</f>
        <v>0.42461001878871119</v>
      </c>
      <c r="Q62" s="3">
        <f>SQRT(Correlation)*$C62 + SQRT(1-Correlation)*F62</f>
        <v>1.0021855126539165</v>
      </c>
      <c r="R62" s="3">
        <f>SQRT(Correlation)*$C62 + SQRT(1-Correlation)*G62</f>
        <v>0.60399943088310115</v>
      </c>
      <c r="S62" s="3">
        <f>SQRT(Correlation)*$C62 + SQRT(1-Correlation)*H62</f>
        <v>-0.23858118807055928</v>
      </c>
      <c r="T62" s="3">
        <f>SQRT(Correlation)*$C62 + SQRT(1-Correlation)*I62</f>
        <v>1.7942565063658589</v>
      </c>
      <c r="U62" s="3">
        <f>SQRT(Correlation)*$C62 + SQRT(1-Correlation)*J62</f>
        <v>-2.010208019068684</v>
      </c>
      <c r="V62" s="3">
        <f>SQRT(Correlation)*$C62 + SQRT(1-Correlation)*K62</f>
        <v>1.2613126599159417</v>
      </c>
      <c r="W62" s="3">
        <f>SQRT(Correlation)*$C62 + SQRT(1-Correlation)*L62</f>
        <v>7.7978655931872531E-2</v>
      </c>
      <c r="X62" s="3">
        <f>SQRT(Correlation)*$C62 + SQRT(1-Correlation)*M62</f>
        <v>1.3580091700088581</v>
      </c>
      <c r="Z62" s="3">
        <f>IF(O62&lt;'CDO Param'!C$13,1,0)</f>
        <v>0</v>
      </c>
      <c r="AA62" s="3">
        <f>IF(P62&lt;'CDO Param'!D$13,1,0)</f>
        <v>0</v>
      </c>
      <c r="AB62" s="3">
        <f>IF(Q62&lt;'CDO Param'!E$13,1,0)</f>
        <v>0</v>
      </c>
      <c r="AC62" s="3">
        <f>IF(R62&lt;'CDO Param'!F$13,1,0)</f>
        <v>0</v>
      </c>
      <c r="AD62" s="3">
        <f>IF(S62&lt;'CDO Param'!G$13,1,0)</f>
        <v>1</v>
      </c>
      <c r="AE62" s="3">
        <f>IF(T62&lt;'CDO Param'!H$13,1,0)</f>
        <v>0</v>
      </c>
      <c r="AF62" s="3">
        <f>IF(U62&lt;'CDO Param'!I$13,1,0)</f>
        <v>1</v>
      </c>
      <c r="AG62" s="3">
        <f>IF(V62&lt;'CDO Param'!J$13,1,0)</f>
        <v>0</v>
      </c>
      <c r="AH62" s="3">
        <f>IF(W62&lt;'CDO Param'!K$13,1,0)</f>
        <v>0</v>
      </c>
      <c r="AI62" s="3">
        <f>IF(X62&lt;'CDO Param'!L$13,1,0)</f>
        <v>0</v>
      </c>
      <c r="AK62" s="3">
        <f>Z62*'CDO Param'!C$6*'CDO Param'!C$9</f>
        <v>0</v>
      </c>
      <c r="AL62" s="3">
        <f>AA62*'CDO Param'!D$6*'CDO Param'!D$9</f>
        <v>0</v>
      </c>
      <c r="AM62" s="3">
        <f>AB62*'CDO Param'!E$6*'CDO Param'!E$9</f>
        <v>0</v>
      </c>
      <c r="AN62" s="3">
        <f>AC62*'CDO Param'!F$6*'CDO Param'!F$9</f>
        <v>0</v>
      </c>
      <c r="AO62" s="3">
        <f>AD62*'CDO Param'!G$6*'CDO Param'!G$9</f>
        <v>4500</v>
      </c>
      <c r="AP62" s="3">
        <f>AE62*'CDO Param'!H$6*'CDO Param'!H$9</f>
        <v>0</v>
      </c>
      <c r="AQ62" s="3">
        <f>AF62*'CDO Param'!I$6*'CDO Param'!I$9</f>
        <v>3600</v>
      </c>
      <c r="AR62" s="3">
        <f>AG62*'CDO Param'!J$6*'CDO Param'!J$9</f>
        <v>0</v>
      </c>
      <c r="AS62" s="3">
        <f>AH62*'CDO Param'!K$6*'CDO Param'!K$9</f>
        <v>0</v>
      </c>
      <c r="AT62" s="3">
        <f>AI62*'CDO Param'!L$6*'CDO Param'!L$9</f>
        <v>0</v>
      </c>
      <c r="AV62" s="2">
        <f t="shared" si="1"/>
        <v>8100</v>
      </c>
      <c r="BF62" s="5">
        <f>AV62/'CDO Param'!$M$6</f>
        <v>8.4375000000000006E-2</v>
      </c>
      <c r="BG62" s="5">
        <f t="shared" si="2"/>
        <v>0.02</v>
      </c>
      <c r="BH62" s="5">
        <f t="shared" si="3"/>
        <v>1</v>
      </c>
    </row>
    <row r="63" spans="2:60" x14ac:dyDescent="0.2">
      <c r="B63" s="3">
        <v>59</v>
      </c>
      <c r="C63" s="12">
        <v>0.99362068795016967</v>
      </c>
      <c r="D63" s="12">
        <v>-0.11421093404351268</v>
      </c>
      <c r="E63" s="12">
        <v>-0.31950548873282969</v>
      </c>
      <c r="F63" s="12">
        <v>-1.2335749488556758</v>
      </c>
      <c r="G63" s="12">
        <v>0.23477241484215483</v>
      </c>
      <c r="H63" s="12">
        <v>-0.48379206418758258</v>
      </c>
      <c r="I63" s="12">
        <v>1.1765337148972321</v>
      </c>
      <c r="J63" s="12">
        <v>-0.36996425478719175</v>
      </c>
      <c r="K63" s="12">
        <v>-0.44783405428461265</v>
      </c>
      <c r="L63" s="12">
        <v>-0.89857849161489867</v>
      </c>
      <c r="M63" s="12">
        <v>1.059290752891684</v>
      </c>
      <c r="O63" s="3">
        <f>SQRT(Correlation)*$C63 + SQRT(1-Correlation)*D63</f>
        <v>0.20586044483676649</v>
      </c>
      <c r="P63" s="3">
        <f>SQRT(Correlation)*$C63 + SQRT(1-Correlation)*E63</f>
        <v>1.1100929622293643E-2</v>
      </c>
      <c r="Q63" s="3">
        <f>SQRT(Correlation)*$C63 + SQRT(1-Correlation)*F63</f>
        <v>-0.85606150045430041</v>
      </c>
      <c r="R63" s="3">
        <f>SQRT(Correlation)*$C63 + SQRT(1-Correlation)*G63</f>
        <v>0.53693511922233461</v>
      </c>
      <c r="S63" s="3">
        <f>SQRT(Correlation)*$C63 + SQRT(1-Correlation)*H63</f>
        <v>-0.14475500060554591</v>
      </c>
      <c r="T63" s="3">
        <f>SQRT(Correlation)*$C63 + SQRT(1-Correlation)*I63</f>
        <v>1.430368335334925</v>
      </c>
      <c r="U63" s="3">
        <f>SQRT(Correlation)*$C63 + SQRT(1-Correlation)*J63</f>
        <v>-3.6768458973717832E-2</v>
      </c>
      <c r="V63" s="3">
        <f>SQRT(Correlation)*$C63 + SQRT(1-Correlation)*K63</f>
        <v>-0.11064223717946337</v>
      </c>
      <c r="W63" s="3">
        <f>SQRT(Correlation)*$C63 + SQRT(1-Correlation)*L63</f>
        <v>-0.53825595656388225</v>
      </c>
      <c r="X63" s="3">
        <f>SQRT(Correlation)*$C63 + SQRT(1-Correlation)*M63</f>
        <v>1.3191418954662903</v>
      </c>
      <c r="Z63" s="3">
        <f>IF(O63&lt;'CDO Param'!C$13,1,0)</f>
        <v>0</v>
      </c>
      <c r="AA63" s="3">
        <f>IF(P63&lt;'CDO Param'!D$13,1,0)</f>
        <v>0</v>
      </c>
      <c r="AB63" s="3">
        <f>IF(Q63&lt;'CDO Param'!E$13,1,0)</f>
        <v>0</v>
      </c>
      <c r="AC63" s="3">
        <f>IF(R63&lt;'CDO Param'!F$13,1,0)</f>
        <v>0</v>
      </c>
      <c r="AD63" s="3">
        <f>IF(S63&lt;'CDO Param'!G$13,1,0)</f>
        <v>1</v>
      </c>
      <c r="AE63" s="3">
        <f>IF(T63&lt;'CDO Param'!H$13,1,0)</f>
        <v>0</v>
      </c>
      <c r="AF63" s="3">
        <f>IF(U63&lt;'CDO Param'!I$13,1,0)</f>
        <v>0</v>
      </c>
      <c r="AG63" s="3">
        <f>IF(V63&lt;'CDO Param'!J$13,1,0)</f>
        <v>0</v>
      </c>
      <c r="AH63" s="3">
        <f>IF(W63&lt;'CDO Param'!K$13,1,0)</f>
        <v>0</v>
      </c>
      <c r="AI63" s="3">
        <f>IF(X63&lt;'CDO Param'!L$13,1,0)</f>
        <v>0</v>
      </c>
      <c r="AK63" s="3">
        <f>Z63*'CDO Param'!C$6*'CDO Param'!C$9</f>
        <v>0</v>
      </c>
      <c r="AL63" s="3">
        <f>AA63*'CDO Param'!D$6*'CDO Param'!D$9</f>
        <v>0</v>
      </c>
      <c r="AM63" s="3">
        <f>AB63*'CDO Param'!E$6*'CDO Param'!E$9</f>
        <v>0</v>
      </c>
      <c r="AN63" s="3">
        <f>AC63*'CDO Param'!F$6*'CDO Param'!F$9</f>
        <v>0</v>
      </c>
      <c r="AO63" s="3">
        <f>AD63*'CDO Param'!G$6*'CDO Param'!G$9</f>
        <v>4500</v>
      </c>
      <c r="AP63" s="3">
        <f>AE63*'CDO Param'!H$6*'CDO Param'!H$9</f>
        <v>0</v>
      </c>
      <c r="AQ63" s="3">
        <f>AF63*'CDO Param'!I$6*'CDO Param'!I$9</f>
        <v>0</v>
      </c>
      <c r="AR63" s="3">
        <f>AG63*'CDO Param'!J$6*'CDO Param'!J$9</f>
        <v>0</v>
      </c>
      <c r="AS63" s="3">
        <f>AH63*'CDO Param'!K$6*'CDO Param'!K$9</f>
        <v>0</v>
      </c>
      <c r="AT63" s="3">
        <f>AI63*'CDO Param'!L$6*'CDO Param'!L$9</f>
        <v>0</v>
      </c>
      <c r="AV63" s="2">
        <f t="shared" si="1"/>
        <v>4500</v>
      </c>
      <c r="BF63" s="5">
        <f>AV63/'CDO Param'!$M$6</f>
        <v>4.6875E-2</v>
      </c>
      <c r="BG63" s="5">
        <f t="shared" si="2"/>
        <v>0</v>
      </c>
      <c r="BH63" s="5">
        <f t="shared" si="3"/>
        <v>0</v>
      </c>
    </row>
    <row r="64" spans="2:60" x14ac:dyDescent="0.2">
      <c r="B64" s="3">
        <v>60</v>
      </c>
      <c r="C64" s="12">
        <v>-0.10134272088180296</v>
      </c>
      <c r="D64" s="12">
        <v>-1.0189182830799837</v>
      </c>
      <c r="E64" s="12">
        <v>-0.50574044507811777</v>
      </c>
      <c r="F64" s="12">
        <v>0.44800572140957229</v>
      </c>
      <c r="G64" s="12">
        <v>1.0757867130450904</v>
      </c>
      <c r="H64" s="12">
        <v>-1.947710188687779</v>
      </c>
      <c r="I64" s="12">
        <v>-0.37689233067794703</v>
      </c>
      <c r="J64" s="12">
        <v>3.0276714824140072</v>
      </c>
      <c r="K64" s="12">
        <v>-0.56185626817750745</v>
      </c>
      <c r="L64" s="12">
        <v>-0.24374458007514477</v>
      </c>
      <c r="M64" s="12">
        <v>-0.76098103818367235</v>
      </c>
      <c r="O64" s="3">
        <f>SQRT(Correlation)*$C64 + SQRT(1-Correlation)*D64</f>
        <v>-0.99867813946280637</v>
      </c>
      <c r="P64" s="3">
        <f>SQRT(Correlation)*$C64 + SQRT(1-Correlation)*E64</f>
        <v>-0.51183489562076401</v>
      </c>
      <c r="Q64" s="3">
        <f>SQRT(Correlation)*$C64 + SQRT(1-Correlation)*F64</f>
        <v>0.39296816310581223</v>
      </c>
      <c r="R64" s="3">
        <f>SQRT(Correlation)*$C64 + SQRT(1-Correlation)*G64</f>
        <v>0.98853350470401768</v>
      </c>
      <c r="S64" s="3">
        <f>SQRT(Correlation)*$C64 + SQRT(1-Correlation)*H64</f>
        <v>-1.8798075076774312</v>
      </c>
      <c r="T64" s="3">
        <f>SQRT(Correlation)*$C64 + SQRT(1-Correlation)*I64</f>
        <v>-0.38959884150402008</v>
      </c>
      <c r="U64" s="3">
        <f>SQRT(Correlation)*$C64 + SQRT(1-Correlation)*J64</f>
        <v>2.8402539851234878</v>
      </c>
      <c r="V64" s="3">
        <f>SQRT(Correlation)*$C64 + SQRT(1-Correlation)*K64</f>
        <v>-0.56507103975151218</v>
      </c>
      <c r="W64" s="3">
        <f>SQRT(Correlation)*$C64 + SQRT(1-Correlation)*L64</f>
        <v>-0.26328379433414639</v>
      </c>
      <c r="X64" s="3">
        <f>SQRT(Correlation)*$C64 + SQRT(1-Correlation)*M64</f>
        <v>-0.75397738328451069</v>
      </c>
      <c r="Z64" s="3">
        <f>IF(O64&lt;'CDO Param'!C$13,1,0)</f>
        <v>0</v>
      </c>
      <c r="AA64" s="3">
        <f>IF(P64&lt;'CDO Param'!D$13,1,0)</f>
        <v>0</v>
      </c>
      <c r="AB64" s="3">
        <f>IF(Q64&lt;'CDO Param'!E$13,1,0)</f>
        <v>0</v>
      </c>
      <c r="AC64" s="3">
        <f>IF(R64&lt;'CDO Param'!F$13,1,0)</f>
        <v>0</v>
      </c>
      <c r="AD64" s="3">
        <f>IF(S64&lt;'CDO Param'!G$13,1,0)</f>
        <v>1</v>
      </c>
      <c r="AE64" s="3">
        <f>IF(T64&lt;'CDO Param'!H$13,1,0)</f>
        <v>0</v>
      </c>
      <c r="AF64" s="3">
        <f>IF(U64&lt;'CDO Param'!I$13,1,0)</f>
        <v>0</v>
      </c>
      <c r="AG64" s="3">
        <f>IF(V64&lt;'CDO Param'!J$13,1,0)</f>
        <v>0</v>
      </c>
      <c r="AH64" s="3">
        <f>IF(W64&lt;'CDO Param'!K$13,1,0)</f>
        <v>0</v>
      </c>
      <c r="AI64" s="3">
        <f>IF(X64&lt;'CDO Param'!L$13,1,0)</f>
        <v>1</v>
      </c>
      <c r="AK64" s="3">
        <f>Z64*'CDO Param'!C$6*'CDO Param'!C$9</f>
        <v>0</v>
      </c>
      <c r="AL64" s="3">
        <f>AA64*'CDO Param'!D$6*'CDO Param'!D$9</f>
        <v>0</v>
      </c>
      <c r="AM64" s="3">
        <f>AB64*'CDO Param'!E$6*'CDO Param'!E$9</f>
        <v>0</v>
      </c>
      <c r="AN64" s="3">
        <f>AC64*'CDO Param'!F$6*'CDO Param'!F$9</f>
        <v>0</v>
      </c>
      <c r="AO64" s="3">
        <f>AD64*'CDO Param'!G$6*'CDO Param'!G$9</f>
        <v>4500</v>
      </c>
      <c r="AP64" s="3">
        <f>AE64*'CDO Param'!H$6*'CDO Param'!H$9</f>
        <v>0</v>
      </c>
      <c r="AQ64" s="3">
        <f>AF64*'CDO Param'!I$6*'CDO Param'!I$9</f>
        <v>0</v>
      </c>
      <c r="AR64" s="3">
        <f>AG64*'CDO Param'!J$6*'CDO Param'!J$9</f>
        <v>0</v>
      </c>
      <c r="AS64" s="3">
        <f>AH64*'CDO Param'!K$6*'CDO Param'!K$9</f>
        <v>0</v>
      </c>
      <c r="AT64" s="3">
        <f>AI64*'CDO Param'!L$6*'CDO Param'!L$9</f>
        <v>4500</v>
      </c>
      <c r="AV64" s="2">
        <f t="shared" si="1"/>
        <v>9000</v>
      </c>
      <c r="BF64" s="5">
        <f>AV64/'CDO Param'!$M$6</f>
        <v>9.375E-2</v>
      </c>
      <c r="BG64" s="5">
        <f t="shared" si="2"/>
        <v>0.02</v>
      </c>
      <c r="BH64" s="5">
        <f t="shared" si="3"/>
        <v>1</v>
      </c>
    </row>
    <row r="65" spans="2:60" x14ac:dyDescent="0.2">
      <c r="B65" s="3">
        <v>61</v>
      </c>
      <c r="C65" s="12">
        <v>0.19181811694579665</v>
      </c>
      <c r="D65" s="12">
        <v>0.84983753367851023</v>
      </c>
      <c r="E65" s="12">
        <v>-1.1382644515833817</v>
      </c>
      <c r="F65" s="12">
        <v>1.9929848349420354</v>
      </c>
      <c r="G65" s="12">
        <v>-0.75260800258547533</v>
      </c>
      <c r="H65" s="12">
        <v>0.63885181589284912</v>
      </c>
      <c r="I65" s="12">
        <v>0.37686277210013941</v>
      </c>
      <c r="J65" s="12">
        <v>0.87721446107025258</v>
      </c>
      <c r="K65" s="12">
        <v>0.15520640772592742</v>
      </c>
      <c r="L65" s="12">
        <v>-3.0078808777034283</v>
      </c>
      <c r="M65" s="12">
        <v>-1.2173313734820113</v>
      </c>
      <c r="O65" s="3">
        <f>SQRT(Correlation)*$C65 + SQRT(1-Correlation)*D65</f>
        <v>0.86688488886056958</v>
      </c>
      <c r="P65" s="3">
        <f>SQRT(Correlation)*$C65 + SQRT(1-Correlation)*E65</f>
        <v>-1.019194259378456</v>
      </c>
      <c r="Q65" s="3">
        <f>SQRT(Correlation)*$C65 + SQRT(1-Correlation)*F65</f>
        <v>1.9513696407807948</v>
      </c>
      <c r="R65" s="3">
        <f>SQRT(Correlation)*$C65 + SQRT(1-Correlation)*G65</f>
        <v>-0.65332842742867248</v>
      </c>
      <c r="S65" s="3">
        <f>SQRT(Correlation)*$C65 + SQRT(1-Correlation)*H65</f>
        <v>0.66672626227011356</v>
      </c>
      <c r="T65" s="3">
        <f>SQRT(Correlation)*$C65 + SQRT(1-Correlation)*I65</f>
        <v>0.4181816321517452</v>
      </c>
      <c r="U65" s="3">
        <f>SQRT(Correlation)*$C65 + SQRT(1-Correlation)*J65</f>
        <v>0.89285692262905714</v>
      </c>
      <c r="V65" s="3">
        <f>SQRT(Correlation)*$C65 + SQRT(1-Correlation)*K65</f>
        <v>0.2078999413633314</v>
      </c>
      <c r="W65" s="3">
        <f>SQRT(Correlation)*$C65 + SQRT(1-Correlation)*L65</f>
        <v>-2.7928681365994366</v>
      </c>
      <c r="X65" s="3">
        <f>SQRT(Correlation)*$C65 + SQRT(1-Correlation)*M65</f>
        <v>-1.0942037276119503</v>
      </c>
      <c r="Z65" s="3">
        <f>IF(O65&lt;'CDO Param'!C$13,1,0)</f>
        <v>0</v>
      </c>
      <c r="AA65" s="3">
        <f>IF(P65&lt;'CDO Param'!D$13,1,0)</f>
        <v>0</v>
      </c>
      <c r="AB65" s="3">
        <f>IF(Q65&lt;'CDO Param'!E$13,1,0)</f>
        <v>0</v>
      </c>
      <c r="AC65" s="3">
        <f>IF(R65&lt;'CDO Param'!F$13,1,0)</f>
        <v>0</v>
      </c>
      <c r="AD65" s="3">
        <f>IF(S65&lt;'CDO Param'!G$13,1,0)</f>
        <v>0</v>
      </c>
      <c r="AE65" s="3">
        <f>IF(T65&lt;'CDO Param'!H$13,1,0)</f>
        <v>0</v>
      </c>
      <c r="AF65" s="3">
        <f>IF(U65&lt;'CDO Param'!I$13,1,0)</f>
        <v>0</v>
      </c>
      <c r="AG65" s="3">
        <f>IF(V65&lt;'CDO Param'!J$13,1,0)</f>
        <v>0</v>
      </c>
      <c r="AH65" s="3">
        <f>IF(W65&lt;'CDO Param'!K$13,1,0)</f>
        <v>1</v>
      </c>
      <c r="AI65" s="3">
        <f>IF(X65&lt;'CDO Param'!L$13,1,0)</f>
        <v>1</v>
      </c>
      <c r="AK65" s="3">
        <f>Z65*'CDO Param'!C$6*'CDO Param'!C$9</f>
        <v>0</v>
      </c>
      <c r="AL65" s="3">
        <f>AA65*'CDO Param'!D$6*'CDO Param'!D$9</f>
        <v>0</v>
      </c>
      <c r="AM65" s="3">
        <f>AB65*'CDO Param'!E$6*'CDO Param'!E$9</f>
        <v>0</v>
      </c>
      <c r="AN65" s="3">
        <f>AC65*'CDO Param'!F$6*'CDO Param'!F$9</f>
        <v>0</v>
      </c>
      <c r="AO65" s="3">
        <f>AD65*'CDO Param'!G$6*'CDO Param'!G$9</f>
        <v>0</v>
      </c>
      <c r="AP65" s="3">
        <f>AE65*'CDO Param'!H$6*'CDO Param'!H$9</f>
        <v>0</v>
      </c>
      <c r="AQ65" s="3">
        <f>AF65*'CDO Param'!I$6*'CDO Param'!I$9</f>
        <v>0</v>
      </c>
      <c r="AR65" s="3">
        <f>AG65*'CDO Param'!J$6*'CDO Param'!J$9</f>
        <v>0</v>
      </c>
      <c r="AS65" s="3">
        <f>AH65*'CDO Param'!K$6*'CDO Param'!K$9</f>
        <v>4500</v>
      </c>
      <c r="AT65" s="3">
        <f>AI65*'CDO Param'!L$6*'CDO Param'!L$9</f>
        <v>4500</v>
      </c>
      <c r="AV65" s="2">
        <f t="shared" si="1"/>
        <v>9000</v>
      </c>
      <c r="BF65" s="5">
        <f>AV65/'CDO Param'!$M$6</f>
        <v>9.375E-2</v>
      </c>
      <c r="BG65" s="5">
        <f t="shared" si="2"/>
        <v>0.02</v>
      </c>
      <c r="BH65" s="5">
        <f t="shared" si="3"/>
        <v>1</v>
      </c>
    </row>
    <row r="66" spans="2:60" x14ac:dyDescent="0.2">
      <c r="B66" s="3">
        <v>62</v>
      </c>
      <c r="C66" s="12">
        <v>-2.7645728550851345</v>
      </c>
      <c r="D66" s="12">
        <v>1.2476948541007005</v>
      </c>
      <c r="E66" s="12">
        <v>-0.65799213189166039</v>
      </c>
      <c r="F66" s="12">
        <v>-0.38562689042009879</v>
      </c>
      <c r="G66" s="12">
        <v>0.10714529707911424</v>
      </c>
      <c r="H66" s="12">
        <v>0.10701342034735717</v>
      </c>
      <c r="I66" s="12">
        <v>0.41062662603508215</v>
      </c>
      <c r="J66" s="12">
        <v>-0.51133838496753015</v>
      </c>
      <c r="K66" s="12">
        <v>0.48989022616297007</v>
      </c>
      <c r="L66" s="12">
        <v>-0.1661862825130811</v>
      </c>
      <c r="M66" s="12">
        <v>-0.45768047129968181</v>
      </c>
      <c r="O66" s="3">
        <f>SQRT(Correlation)*$C66 + SQRT(1-Correlation)*D66</f>
        <v>0.30943257119454359</v>
      </c>
      <c r="P66" s="3">
        <f>SQRT(Correlation)*$C66 + SQRT(1-Correlation)*E66</f>
        <v>-1.4984608437286326</v>
      </c>
      <c r="Q66" s="3">
        <f>SQRT(Correlation)*$C66 + SQRT(1-Correlation)*F66</f>
        <v>-1.2400724881750671</v>
      </c>
      <c r="R66" s="3">
        <f>SQRT(Correlation)*$C66 + SQRT(1-Correlation)*G66</f>
        <v>-0.77258774415074738</v>
      </c>
      <c r="S66" s="3">
        <f>SQRT(Correlation)*$C66 + SQRT(1-Correlation)*H66</f>
        <v>-0.77271285340356688</v>
      </c>
      <c r="T66" s="3">
        <f>SQRT(Correlation)*$C66 + SQRT(1-Correlation)*I66</f>
        <v>-0.48468007610004687</v>
      </c>
      <c r="U66" s="3">
        <f>SQRT(Correlation)*$C66 + SQRT(1-Correlation)*J66</f>
        <v>-1.3593328834251834</v>
      </c>
      <c r="V66" s="3">
        <f>SQRT(Correlation)*$C66 + SQRT(1-Correlation)*K66</f>
        <v>-0.40948402251536509</v>
      </c>
      <c r="W66" s="3">
        <f>SQRT(Correlation)*$C66 + SQRT(1-Correlation)*L66</f>
        <v>-1.0318928485396277</v>
      </c>
      <c r="X66" s="3">
        <f>SQRT(Correlation)*$C66 + SQRT(1-Correlation)*M66</f>
        <v>-1.3084285169202592</v>
      </c>
      <c r="Z66" s="3">
        <f>IF(O66&lt;'CDO Param'!C$13,1,0)</f>
        <v>0</v>
      </c>
      <c r="AA66" s="3">
        <f>IF(P66&lt;'CDO Param'!D$13,1,0)</f>
        <v>0</v>
      </c>
      <c r="AB66" s="3">
        <f>IF(Q66&lt;'CDO Param'!E$13,1,0)</f>
        <v>1</v>
      </c>
      <c r="AC66" s="3">
        <f>IF(R66&lt;'CDO Param'!F$13,1,0)</f>
        <v>0</v>
      </c>
      <c r="AD66" s="3">
        <f>IF(S66&lt;'CDO Param'!G$13,1,0)</f>
        <v>1</v>
      </c>
      <c r="AE66" s="3">
        <f>IF(T66&lt;'CDO Param'!H$13,1,0)</f>
        <v>0</v>
      </c>
      <c r="AF66" s="3">
        <f>IF(U66&lt;'CDO Param'!I$13,1,0)</f>
        <v>0</v>
      </c>
      <c r="AG66" s="3">
        <f>IF(V66&lt;'CDO Param'!J$13,1,0)</f>
        <v>0</v>
      </c>
      <c r="AH66" s="3">
        <f>IF(W66&lt;'CDO Param'!K$13,1,0)</f>
        <v>0</v>
      </c>
      <c r="AI66" s="3">
        <f>IF(X66&lt;'CDO Param'!L$13,1,0)</f>
        <v>1</v>
      </c>
      <c r="AK66" s="3">
        <f>Z66*'CDO Param'!C$6*'CDO Param'!C$9</f>
        <v>0</v>
      </c>
      <c r="AL66" s="3">
        <f>AA66*'CDO Param'!D$6*'CDO Param'!D$9</f>
        <v>0</v>
      </c>
      <c r="AM66" s="3">
        <f>AB66*'CDO Param'!E$6*'CDO Param'!E$9</f>
        <v>4500</v>
      </c>
      <c r="AN66" s="3">
        <f>AC66*'CDO Param'!F$6*'CDO Param'!F$9</f>
        <v>0</v>
      </c>
      <c r="AO66" s="3">
        <f>AD66*'CDO Param'!G$6*'CDO Param'!G$9</f>
        <v>4500</v>
      </c>
      <c r="AP66" s="3">
        <f>AE66*'CDO Param'!H$6*'CDO Param'!H$9</f>
        <v>0</v>
      </c>
      <c r="AQ66" s="3">
        <f>AF66*'CDO Param'!I$6*'CDO Param'!I$9</f>
        <v>0</v>
      </c>
      <c r="AR66" s="3">
        <f>AG66*'CDO Param'!J$6*'CDO Param'!J$9</f>
        <v>0</v>
      </c>
      <c r="AS66" s="3">
        <f>AH66*'CDO Param'!K$6*'CDO Param'!K$9</f>
        <v>0</v>
      </c>
      <c r="AT66" s="3">
        <f>AI66*'CDO Param'!L$6*'CDO Param'!L$9</f>
        <v>4500</v>
      </c>
      <c r="AV66" s="2">
        <f t="shared" si="1"/>
        <v>13500</v>
      </c>
      <c r="BF66" s="5">
        <f>AV66/'CDO Param'!$M$6</f>
        <v>0.140625</v>
      </c>
      <c r="BG66" s="5">
        <f t="shared" si="2"/>
        <v>0.02</v>
      </c>
      <c r="BH66" s="5">
        <f t="shared" si="3"/>
        <v>1</v>
      </c>
    </row>
    <row r="67" spans="2:60" x14ac:dyDescent="0.2">
      <c r="B67" s="3">
        <v>63</v>
      </c>
      <c r="C67" s="12">
        <v>0.22708718461217359</v>
      </c>
      <c r="D67" s="12">
        <v>-1.1056658877350856</v>
      </c>
      <c r="E67" s="12">
        <v>-9.4162260211305693E-2</v>
      </c>
      <c r="F67" s="12">
        <v>-1.4748457033419982</v>
      </c>
      <c r="G67" s="12">
        <v>0.33156538847833872</v>
      </c>
      <c r="H67" s="12">
        <v>0.21579467102128547</v>
      </c>
      <c r="I67" s="12">
        <v>-0.66297161538386717</v>
      </c>
      <c r="J67" s="12">
        <v>1.1812062439275905E-2</v>
      </c>
      <c r="K67" s="12">
        <v>0.5138394953974057</v>
      </c>
      <c r="L67" s="12">
        <v>-2.1397681848611683</v>
      </c>
      <c r="M67" s="12">
        <v>-1.6223248167079873</v>
      </c>
      <c r="O67" s="3">
        <f>SQRT(Correlation)*$C67 + SQRT(1-Correlation)*D67</f>
        <v>-0.97711548783750912</v>
      </c>
      <c r="P67" s="3">
        <f>SQRT(Correlation)*$C67 + SQRT(1-Correlation)*E67</f>
        <v>-1.7518890488191233E-2</v>
      </c>
      <c r="Q67" s="3">
        <f>SQRT(Correlation)*$C67 + SQRT(1-Correlation)*F67</f>
        <v>-1.3273502128811554</v>
      </c>
      <c r="R67" s="3">
        <f>SQRT(Correlation)*$C67 + SQRT(1-Correlation)*G67</f>
        <v>0.3863618193419911</v>
      </c>
      <c r="S67" s="3">
        <f>SQRT(Correlation)*$C67 + SQRT(1-Correlation)*H67</f>
        <v>0.27653207328715967</v>
      </c>
      <c r="T67" s="3">
        <f>SQRT(Correlation)*$C67 + SQRT(1-Correlation)*I67</f>
        <v>-0.55713882551528293</v>
      </c>
      <c r="U67" s="3">
        <f>SQRT(Correlation)*$C67 + SQRT(1-Correlation)*J67</f>
        <v>8.3017179432631774E-2</v>
      </c>
      <c r="V67" s="3">
        <f>SQRT(Correlation)*$C67 + SQRT(1-Correlation)*K67</f>
        <v>0.55928222024318353</v>
      </c>
      <c r="W67" s="3">
        <f>SQRT(Correlation)*$C67 + SQRT(1-Correlation)*L67</f>
        <v>-1.9581510655966938</v>
      </c>
      <c r="X67" s="3">
        <f>SQRT(Correlation)*$C67 + SQRT(1-Correlation)*M67</f>
        <v>-1.4672611845427679</v>
      </c>
      <c r="Z67" s="3">
        <f>IF(O67&lt;'CDO Param'!C$13,1,0)</f>
        <v>0</v>
      </c>
      <c r="AA67" s="3">
        <f>IF(P67&lt;'CDO Param'!D$13,1,0)</f>
        <v>0</v>
      </c>
      <c r="AB67" s="3">
        <f>IF(Q67&lt;'CDO Param'!E$13,1,0)</f>
        <v>1</v>
      </c>
      <c r="AC67" s="3">
        <f>IF(R67&lt;'CDO Param'!F$13,1,0)</f>
        <v>0</v>
      </c>
      <c r="AD67" s="3">
        <f>IF(S67&lt;'CDO Param'!G$13,1,0)</f>
        <v>0</v>
      </c>
      <c r="AE67" s="3">
        <f>IF(T67&lt;'CDO Param'!H$13,1,0)</f>
        <v>0</v>
      </c>
      <c r="AF67" s="3">
        <f>IF(U67&lt;'CDO Param'!I$13,1,0)</f>
        <v>0</v>
      </c>
      <c r="AG67" s="3">
        <f>IF(V67&lt;'CDO Param'!J$13,1,0)</f>
        <v>0</v>
      </c>
      <c r="AH67" s="3">
        <f>IF(W67&lt;'CDO Param'!K$13,1,0)</f>
        <v>0</v>
      </c>
      <c r="AI67" s="3">
        <f>IF(X67&lt;'CDO Param'!L$13,1,0)</f>
        <v>1</v>
      </c>
      <c r="AK67" s="3">
        <f>Z67*'CDO Param'!C$6*'CDO Param'!C$9</f>
        <v>0</v>
      </c>
      <c r="AL67" s="3">
        <f>AA67*'CDO Param'!D$6*'CDO Param'!D$9</f>
        <v>0</v>
      </c>
      <c r="AM67" s="3">
        <f>AB67*'CDO Param'!E$6*'CDO Param'!E$9</f>
        <v>4500</v>
      </c>
      <c r="AN67" s="3">
        <f>AC67*'CDO Param'!F$6*'CDO Param'!F$9</f>
        <v>0</v>
      </c>
      <c r="AO67" s="3">
        <f>AD67*'CDO Param'!G$6*'CDO Param'!G$9</f>
        <v>0</v>
      </c>
      <c r="AP67" s="3">
        <f>AE67*'CDO Param'!H$6*'CDO Param'!H$9</f>
        <v>0</v>
      </c>
      <c r="AQ67" s="3">
        <f>AF67*'CDO Param'!I$6*'CDO Param'!I$9</f>
        <v>0</v>
      </c>
      <c r="AR67" s="3">
        <f>AG67*'CDO Param'!J$6*'CDO Param'!J$9</f>
        <v>0</v>
      </c>
      <c r="AS67" s="3">
        <f>AH67*'CDO Param'!K$6*'CDO Param'!K$9</f>
        <v>0</v>
      </c>
      <c r="AT67" s="3">
        <f>AI67*'CDO Param'!L$6*'CDO Param'!L$9</f>
        <v>4500</v>
      </c>
      <c r="AV67" s="2">
        <f t="shared" si="1"/>
        <v>9000</v>
      </c>
      <c r="BF67" s="5">
        <f>AV67/'CDO Param'!$M$6</f>
        <v>9.375E-2</v>
      </c>
      <c r="BG67" s="5">
        <f t="shared" si="2"/>
        <v>0.02</v>
      </c>
      <c r="BH67" s="5">
        <f t="shared" si="3"/>
        <v>1</v>
      </c>
    </row>
    <row r="68" spans="2:60" x14ac:dyDescent="0.2">
      <c r="B68" s="3">
        <v>64</v>
      </c>
      <c r="C68" s="12">
        <v>-1.1128804544568993</v>
      </c>
      <c r="D68" s="12">
        <v>-0.48008246267272625</v>
      </c>
      <c r="E68" s="12">
        <v>-1.9558683561626822</v>
      </c>
      <c r="F68" s="12">
        <v>-0.8053325473156292</v>
      </c>
      <c r="G68" s="12">
        <v>0.65335598264937289</v>
      </c>
      <c r="H68" s="12">
        <v>0.18891341824200936</v>
      </c>
      <c r="I68" s="12">
        <v>0.44269427235121839</v>
      </c>
      <c r="J68" s="12">
        <v>0.27466057872516103</v>
      </c>
      <c r="K68" s="12">
        <v>-0.79623077908763662</v>
      </c>
      <c r="L68" s="12">
        <v>-1.8647187971509993</v>
      </c>
      <c r="M68" s="12">
        <v>1.1432848623371683</v>
      </c>
      <c r="O68" s="3">
        <f>SQRT(Correlation)*$C68 + SQRT(1-Correlation)*D68</f>
        <v>-0.80736991398128333</v>
      </c>
      <c r="P68" s="3">
        <f>SQRT(Correlation)*$C68 + SQRT(1-Correlation)*E68</f>
        <v>-2.2074233426337591</v>
      </c>
      <c r="Q68" s="3">
        <f>SQRT(Correlation)*$C68 + SQRT(1-Correlation)*F68</f>
        <v>-1.1159292369715212</v>
      </c>
      <c r="R68" s="3">
        <f>SQRT(Correlation)*$C68 + SQRT(1-Correlation)*G68</f>
        <v>0.26790420846413271</v>
      </c>
      <c r="S68" s="3">
        <f>SQRT(Correlation)*$C68 + SQRT(1-Correlation)*H68</f>
        <v>-0.1727046952928831</v>
      </c>
      <c r="T68" s="3">
        <f>SQRT(Correlation)*$C68 + SQRT(1-Correlation)*I68</f>
        <v>6.8052962365517611E-2</v>
      </c>
      <c r="U68" s="3">
        <f>SQRT(Correlation)*$C68 + SQRT(1-Correlation)*J68</f>
        <v>-9.1357796287260096E-2</v>
      </c>
      <c r="V68" s="3">
        <f>SQRT(Correlation)*$C68 + SQRT(1-Correlation)*K68</f>
        <v>-1.1072945414708979</v>
      </c>
      <c r="W68" s="3">
        <f>SQRT(Correlation)*$C68 + SQRT(1-Correlation)*L68</f>
        <v>-2.1209512783747058</v>
      </c>
      <c r="X68" s="3">
        <f>SQRT(Correlation)*$C68 + SQRT(1-Correlation)*M68</f>
        <v>0.73269155385654394</v>
      </c>
      <c r="Z68" s="3">
        <f>IF(O68&lt;'CDO Param'!C$13,1,0)</f>
        <v>0</v>
      </c>
      <c r="AA68" s="3">
        <f>IF(P68&lt;'CDO Param'!D$13,1,0)</f>
        <v>1</v>
      </c>
      <c r="AB68" s="3">
        <f>IF(Q68&lt;'CDO Param'!E$13,1,0)</f>
        <v>1</v>
      </c>
      <c r="AC68" s="3">
        <f>IF(R68&lt;'CDO Param'!F$13,1,0)</f>
        <v>0</v>
      </c>
      <c r="AD68" s="3">
        <f>IF(S68&lt;'CDO Param'!G$13,1,0)</f>
        <v>1</v>
      </c>
      <c r="AE68" s="3">
        <f>IF(T68&lt;'CDO Param'!H$13,1,0)</f>
        <v>0</v>
      </c>
      <c r="AF68" s="3">
        <f>IF(U68&lt;'CDO Param'!I$13,1,0)</f>
        <v>0</v>
      </c>
      <c r="AG68" s="3">
        <f>IF(V68&lt;'CDO Param'!J$13,1,0)</f>
        <v>0</v>
      </c>
      <c r="AH68" s="3">
        <f>IF(W68&lt;'CDO Param'!K$13,1,0)</f>
        <v>0</v>
      </c>
      <c r="AI68" s="3">
        <f>IF(X68&lt;'CDO Param'!L$13,1,0)</f>
        <v>0</v>
      </c>
      <c r="AK68" s="3">
        <f>Z68*'CDO Param'!C$6*'CDO Param'!C$9</f>
        <v>0</v>
      </c>
      <c r="AL68" s="3">
        <f>AA68*'CDO Param'!D$6*'CDO Param'!D$9</f>
        <v>4050</v>
      </c>
      <c r="AM68" s="3">
        <f>AB68*'CDO Param'!E$6*'CDO Param'!E$9</f>
        <v>4500</v>
      </c>
      <c r="AN68" s="3">
        <f>AC68*'CDO Param'!F$6*'CDO Param'!F$9</f>
        <v>0</v>
      </c>
      <c r="AO68" s="3">
        <f>AD68*'CDO Param'!G$6*'CDO Param'!G$9</f>
        <v>4500</v>
      </c>
      <c r="AP68" s="3">
        <f>AE68*'CDO Param'!H$6*'CDO Param'!H$9</f>
        <v>0</v>
      </c>
      <c r="AQ68" s="3">
        <f>AF68*'CDO Param'!I$6*'CDO Param'!I$9</f>
        <v>0</v>
      </c>
      <c r="AR68" s="3">
        <f>AG68*'CDO Param'!J$6*'CDO Param'!J$9</f>
        <v>0</v>
      </c>
      <c r="AS68" s="3">
        <f>AH68*'CDO Param'!K$6*'CDO Param'!K$9</f>
        <v>0</v>
      </c>
      <c r="AT68" s="3">
        <f>AI68*'CDO Param'!L$6*'CDO Param'!L$9</f>
        <v>0</v>
      </c>
      <c r="AV68" s="2">
        <f t="shared" si="1"/>
        <v>13050</v>
      </c>
      <c r="BF68" s="5">
        <f>AV68/'CDO Param'!$M$6</f>
        <v>0.13593749999999999</v>
      </c>
      <c r="BG68" s="5">
        <f t="shared" si="2"/>
        <v>0.02</v>
      </c>
      <c r="BH68" s="5">
        <f t="shared" si="3"/>
        <v>1</v>
      </c>
    </row>
    <row r="69" spans="2:60" x14ac:dyDescent="0.2">
      <c r="B69" s="3">
        <v>65</v>
      </c>
      <c r="C69" s="12">
        <v>0.20049810700584203</v>
      </c>
      <c r="D69" s="12">
        <v>1.2374516700219829</v>
      </c>
      <c r="E69" s="12">
        <v>5.4046722652856261E-2</v>
      </c>
      <c r="F69" s="12">
        <v>0.56106159718183335</v>
      </c>
      <c r="G69" s="12">
        <v>-1.7294587451033294</v>
      </c>
      <c r="H69" s="12">
        <v>0.24558516997785773</v>
      </c>
      <c r="I69" s="12">
        <v>0.68073859438300133</v>
      </c>
      <c r="J69" s="12">
        <v>0.12689156392298173</v>
      </c>
      <c r="K69" s="12">
        <v>-1.8025912140728906</v>
      </c>
      <c r="L69" s="12">
        <v>-0.13336034498934168</v>
      </c>
      <c r="M69" s="12">
        <v>1.7450247469241731</v>
      </c>
      <c r="O69" s="3">
        <f>SQRT(Correlation)*$C69 + SQRT(1-Correlation)*D69</f>
        <v>1.2373527999636331</v>
      </c>
      <c r="P69" s="3">
        <f>SQRT(Correlation)*$C69 + SQRT(1-Correlation)*E69</f>
        <v>0.11467629156419544</v>
      </c>
      <c r="Q69" s="3">
        <f>SQRT(Correlation)*$C69 + SQRT(1-Correlation)*F69</f>
        <v>0.59567283489301293</v>
      </c>
      <c r="R69" s="3">
        <f>SQRT(Correlation)*$C69 + SQRT(1-Correlation)*G69</f>
        <v>-1.5773055576778672</v>
      </c>
      <c r="S69" s="3">
        <f>SQRT(Correlation)*$C69 + SQRT(1-Correlation)*H69</f>
        <v>0.29638561747595243</v>
      </c>
      <c r="T69" s="3">
        <f>SQRT(Correlation)*$C69 + SQRT(1-Correlation)*I69</f>
        <v>0.70920840329859902</v>
      </c>
      <c r="U69" s="3">
        <f>SQRT(Correlation)*$C69 + SQRT(1-Correlation)*J69</f>
        <v>0.18378297582630426</v>
      </c>
      <c r="V69" s="3">
        <f>SQRT(Correlation)*$C69 + SQRT(1-Correlation)*K69</f>
        <v>-1.6466851095344872</v>
      </c>
      <c r="W69" s="3">
        <f>SQRT(Correlation)*$C69 + SQRT(1-Correlation)*L69</f>
        <v>-6.3113663444580637E-2</v>
      </c>
      <c r="X69" s="3">
        <f>SQRT(Correlation)*$C69 + SQRT(1-Correlation)*M69</f>
        <v>1.71887890056085</v>
      </c>
      <c r="Z69" s="3">
        <f>IF(O69&lt;'CDO Param'!C$13,1,0)</f>
        <v>0</v>
      </c>
      <c r="AA69" s="3">
        <f>IF(P69&lt;'CDO Param'!D$13,1,0)</f>
        <v>0</v>
      </c>
      <c r="AB69" s="3">
        <f>IF(Q69&lt;'CDO Param'!E$13,1,0)</f>
        <v>0</v>
      </c>
      <c r="AC69" s="3">
        <f>IF(R69&lt;'CDO Param'!F$13,1,0)</f>
        <v>1</v>
      </c>
      <c r="AD69" s="3">
        <f>IF(S69&lt;'CDO Param'!G$13,1,0)</f>
        <v>0</v>
      </c>
      <c r="AE69" s="3">
        <f>IF(T69&lt;'CDO Param'!H$13,1,0)</f>
        <v>0</v>
      </c>
      <c r="AF69" s="3">
        <f>IF(U69&lt;'CDO Param'!I$13,1,0)</f>
        <v>0</v>
      </c>
      <c r="AG69" s="3">
        <f>IF(V69&lt;'CDO Param'!J$13,1,0)</f>
        <v>0</v>
      </c>
      <c r="AH69" s="3">
        <f>IF(W69&lt;'CDO Param'!K$13,1,0)</f>
        <v>0</v>
      </c>
      <c r="AI69" s="3">
        <f>IF(X69&lt;'CDO Param'!L$13,1,0)</f>
        <v>0</v>
      </c>
      <c r="AK69" s="3">
        <f>Z69*'CDO Param'!C$6*'CDO Param'!C$9</f>
        <v>0</v>
      </c>
      <c r="AL69" s="3">
        <f>AA69*'CDO Param'!D$6*'CDO Param'!D$9</f>
        <v>0</v>
      </c>
      <c r="AM69" s="3">
        <f>AB69*'CDO Param'!E$6*'CDO Param'!E$9</f>
        <v>0</v>
      </c>
      <c r="AN69" s="3">
        <f>AC69*'CDO Param'!F$6*'CDO Param'!F$9</f>
        <v>4500</v>
      </c>
      <c r="AO69" s="3">
        <f>AD69*'CDO Param'!G$6*'CDO Param'!G$9</f>
        <v>0</v>
      </c>
      <c r="AP69" s="3">
        <f>AE69*'CDO Param'!H$6*'CDO Param'!H$9</f>
        <v>0</v>
      </c>
      <c r="AQ69" s="3">
        <f>AF69*'CDO Param'!I$6*'CDO Param'!I$9</f>
        <v>0</v>
      </c>
      <c r="AR69" s="3">
        <f>AG69*'CDO Param'!J$6*'CDO Param'!J$9</f>
        <v>0</v>
      </c>
      <c r="AS69" s="3">
        <f>AH69*'CDO Param'!K$6*'CDO Param'!K$9</f>
        <v>0</v>
      </c>
      <c r="AT69" s="3">
        <f>AI69*'CDO Param'!L$6*'CDO Param'!L$9</f>
        <v>0</v>
      </c>
      <c r="AV69" s="2">
        <f t="shared" si="1"/>
        <v>4500</v>
      </c>
      <c r="BF69" s="5">
        <f>AV69/'CDO Param'!$M$6</f>
        <v>4.6875E-2</v>
      </c>
      <c r="BG69" s="5">
        <f t="shared" si="2"/>
        <v>0</v>
      </c>
      <c r="BH69" s="5">
        <f t="shared" si="3"/>
        <v>0</v>
      </c>
    </row>
    <row r="70" spans="2:60" x14ac:dyDescent="0.2">
      <c r="B70" s="3">
        <v>66</v>
      </c>
      <c r="C70" s="12">
        <v>-4.9706159188644961E-2</v>
      </c>
      <c r="D70" s="12">
        <v>-0.36434471439861227</v>
      </c>
      <c r="E70" s="12">
        <v>0.1235684976563789</v>
      </c>
      <c r="F70" s="12">
        <v>1.4315901353256777</v>
      </c>
      <c r="G70" s="12">
        <v>-7.2661805461393669E-2</v>
      </c>
      <c r="H70" s="12">
        <v>0.61736045608995482</v>
      </c>
      <c r="I70" s="12">
        <v>-0.39843484955781605</v>
      </c>
      <c r="J70" s="12">
        <v>-2.1343930711736903</v>
      </c>
      <c r="K70" s="12">
        <v>0.58915247791446745</v>
      </c>
      <c r="L70" s="12">
        <v>0.45539991333498619</v>
      </c>
      <c r="M70" s="12">
        <v>0.32851858122739941</v>
      </c>
      <c r="O70" s="3">
        <f>SQRT(Correlation)*$C70 + SQRT(1-Correlation)*D70</f>
        <v>-0.36136621296045052</v>
      </c>
      <c r="P70" s="3">
        <f>SQRT(Correlation)*$C70 + SQRT(1-Correlation)*E70</f>
        <v>0.1015089022142982</v>
      </c>
      <c r="Q70" s="3">
        <f>SQRT(Correlation)*$C70 + SQRT(1-Correlation)*F70</f>
        <v>1.3424071833598425</v>
      </c>
      <c r="R70" s="3">
        <f>SQRT(Correlation)*$C70 + SQRT(1-Correlation)*G70</f>
        <v>-8.4651508924922292E-2</v>
      </c>
      <c r="S70" s="3">
        <f>SQRT(Correlation)*$C70 + SQRT(1-Correlation)*H70</f>
        <v>0.56996108589188521</v>
      </c>
      <c r="T70" s="3">
        <f>SQRT(Correlation)*$C70 + SQRT(1-Correlation)*I70</f>
        <v>-0.3937069548142717</v>
      </c>
      <c r="U70" s="3">
        <f>SQRT(Correlation)*$C70 + SQRT(1-Correlation)*J70</f>
        <v>-2.0405815257747242</v>
      </c>
      <c r="V70" s="3">
        <f>SQRT(Correlation)*$C70 + SQRT(1-Correlation)*K70</f>
        <v>0.543200648125027</v>
      </c>
      <c r="W70" s="3">
        <f>SQRT(Correlation)*$C70 + SQRT(1-Correlation)*L70</f>
        <v>0.41631182403705036</v>
      </c>
      <c r="X70" s="3">
        <f>SQRT(Correlation)*$C70 + SQRT(1-Correlation)*M70</f>
        <v>0.29594162343218233</v>
      </c>
      <c r="Z70" s="3">
        <f>IF(O70&lt;'CDO Param'!C$13,1,0)</f>
        <v>0</v>
      </c>
      <c r="AA70" s="3">
        <f>IF(P70&lt;'CDO Param'!D$13,1,0)</f>
        <v>0</v>
      </c>
      <c r="AB70" s="3">
        <f>IF(Q70&lt;'CDO Param'!E$13,1,0)</f>
        <v>0</v>
      </c>
      <c r="AC70" s="3">
        <f>IF(R70&lt;'CDO Param'!F$13,1,0)</f>
        <v>0</v>
      </c>
      <c r="AD70" s="3">
        <f>IF(S70&lt;'CDO Param'!G$13,1,0)</f>
        <v>0</v>
      </c>
      <c r="AE70" s="3">
        <f>IF(T70&lt;'CDO Param'!H$13,1,0)</f>
        <v>0</v>
      </c>
      <c r="AF70" s="3">
        <f>IF(U70&lt;'CDO Param'!I$13,1,0)</f>
        <v>1</v>
      </c>
      <c r="AG70" s="3">
        <f>IF(V70&lt;'CDO Param'!J$13,1,0)</f>
        <v>0</v>
      </c>
      <c r="AH70" s="3">
        <f>IF(W70&lt;'CDO Param'!K$13,1,0)</f>
        <v>0</v>
      </c>
      <c r="AI70" s="3">
        <f>IF(X70&lt;'CDO Param'!L$13,1,0)</f>
        <v>0</v>
      </c>
      <c r="AK70" s="3">
        <f>Z70*'CDO Param'!C$6*'CDO Param'!C$9</f>
        <v>0</v>
      </c>
      <c r="AL70" s="3">
        <f>AA70*'CDO Param'!D$6*'CDO Param'!D$9</f>
        <v>0</v>
      </c>
      <c r="AM70" s="3">
        <f>AB70*'CDO Param'!E$6*'CDO Param'!E$9</f>
        <v>0</v>
      </c>
      <c r="AN70" s="3">
        <f>AC70*'CDO Param'!F$6*'CDO Param'!F$9</f>
        <v>0</v>
      </c>
      <c r="AO70" s="3">
        <f>AD70*'CDO Param'!G$6*'CDO Param'!G$9</f>
        <v>0</v>
      </c>
      <c r="AP70" s="3">
        <f>AE70*'CDO Param'!H$6*'CDO Param'!H$9</f>
        <v>0</v>
      </c>
      <c r="AQ70" s="3">
        <f>AF70*'CDO Param'!I$6*'CDO Param'!I$9</f>
        <v>3600</v>
      </c>
      <c r="AR70" s="3">
        <f>AG70*'CDO Param'!J$6*'CDO Param'!J$9</f>
        <v>0</v>
      </c>
      <c r="AS70" s="3">
        <f>AH70*'CDO Param'!K$6*'CDO Param'!K$9</f>
        <v>0</v>
      </c>
      <c r="AT70" s="3">
        <f>AI70*'CDO Param'!L$6*'CDO Param'!L$9</f>
        <v>0</v>
      </c>
      <c r="AV70" s="2">
        <f t="shared" ref="AV70:AV133" si="4">SUM(AK70:AT70)</f>
        <v>3600</v>
      </c>
      <c r="BF70" s="5">
        <f>AV70/'CDO Param'!$M$6</f>
        <v>3.7499999999999999E-2</v>
      </c>
      <c r="BG70" s="5">
        <f t="shared" ref="BG70:BG133" si="5">MIN(MAX(BF70-$BD$4,0),$BD$5)</f>
        <v>0</v>
      </c>
      <c r="BH70" s="5">
        <f t="shared" ref="BH70:BH133" si="6">BG70/$BD$5</f>
        <v>0</v>
      </c>
    </row>
    <row r="71" spans="2:60" x14ac:dyDescent="0.2">
      <c r="B71" s="3">
        <v>67</v>
      </c>
      <c r="C71" s="12">
        <v>-0.71437170845456421</v>
      </c>
      <c r="D71" s="12">
        <v>0.35009861676371656</v>
      </c>
      <c r="E71" s="12">
        <v>0.95364839580724947</v>
      </c>
      <c r="F71" s="12">
        <v>0.27224700716033112</v>
      </c>
      <c r="G71" s="12">
        <v>0.30886440072208643</v>
      </c>
      <c r="H71" s="12">
        <v>1.9724848243640736</v>
      </c>
      <c r="I71" s="12">
        <v>1.9281833374407142</v>
      </c>
      <c r="J71" s="12">
        <v>0.30873252399032936</v>
      </c>
      <c r="K71" s="12">
        <v>-1.113546659325948</v>
      </c>
      <c r="L71" s="12">
        <v>1.3188196135160979</v>
      </c>
      <c r="M71" s="12">
        <v>0.29598254513985012</v>
      </c>
      <c r="O71" s="3">
        <f>SQRT(Correlation)*$C71 + SQRT(1-Correlation)*D71</f>
        <v>0.1062285409241068</v>
      </c>
      <c r="P71" s="3">
        <f>SQRT(Correlation)*$C71 + SQRT(1-Correlation)*E71</f>
        <v>0.67880613584478444</v>
      </c>
      <c r="Q71" s="3">
        <f>SQRT(Correlation)*$C71 + SQRT(1-Correlation)*F71</f>
        <v>3.2372019167026062E-2</v>
      </c>
      <c r="R71" s="3">
        <f>SQRT(Correlation)*$C71 + SQRT(1-Correlation)*G71</f>
        <v>6.711032885720572E-2</v>
      </c>
      <c r="S71" s="3">
        <f>SQRT(Correlation)*$C71 + SQRT(1-Correlation)*H71</f>
        <v>1.645359239062079</v>
      </c>
      <c r="T71" s="3">
        <f>SQRT(Correlation)*$C71 + SQRT(1-Correlation)*I71</f>
        <v>1.6033311583390848</v>
      </c>
      <c r="U71" s="3">
        <f>SQRT(Correlation)*$C71 + SQRT(1-Correlation)*J71</f>
        <v>6.6985219604386276E-2</v>
      </c>
      <c r="V71" s="3">
        <f>SQRT(Correlation)*$C71 + SQRT(1-Correlation)*K71</f>
        <v>-1.2823072867726908</v>
      </c>
      <c r="W71" s="3">
        <f>SQRT(Correlation)*$C71 + SQRT(1-Correlation)*L71</f>
        <v>1.025237971013937</v>
      </c>
      <c r="X71" s="3">
        <f>SQRT(Correlation)*$C71 + SQRT(1-Correlation)*M71</f>
        <v>5.4889527618439377E-2</v>
      </c>
      <c r="Z71" s="3">
        <f>IF(O71&lt;'CDO Param'!C$13,1,0)</f>
        <v>0</v>
      </c>
      <c r="AA71" s="3">
        <f>IF(P71&lt;'CDO Param'!D$13,1,0)</f>
        <v>0</v>
      </c>
      <c r="AB71" s="3">
        <f>IF(Q71&lt;'CDO Param'!E$13,1,0)</f>
        <v>0</v>
      </c>
      <c r="AC71" s="3">
        <f>IF(R71&lt;'CDO Param'!F$13,1,0)</f>
        <v>0</v>
      </c>
      <c r="AD71" s="3">
        <f>IF(S71&lt;'CDO Param'!G$13,1,0)</f>
        <v>0</v>
      </c>
      <c r="AE71" s="3">
        <f>IF(T71&lt;'CDO Param'!H$13,1,0)</f>
        <v>0</v>
      </c>
      <c r="AF71" s="3">
        <f>IF(U71&lt;'CDO Param'!I$13,1,0)</f>
        <v>0</v>
      </c>
      <c r="AG71" s="3">
        <f>IF(V71&lt;'CDO Param'!J$13,1,0)</f>
        <v>0</v>
      </c>
      <c r="AH71" s="3">
        <f>IF(W71&lt;'CDO Param'!K$13,1,0)</f>
        <v>0</v>
      </c>
      <c r="AI71" s="3">
        <f>IF(X71&lt;'CDO Param'!L$13,1,0)</f>
        <v>0</v>
      </c>
      <c r="AK71" s="3">
        <f>Z71*'CDO Param'!C$6*'CDO Param'!C$9</f>
        <v>0</v>
      </c>
      <c r="AL71" s="3">
        <f>AA71*'CDO Param'!D$6*'CDO Param'!D$9</f>
        <v>0</v>
      </c>
      <c r="AM71" s="3">
        <f>AB71*'CDO Param'!E$6*'CDO Param'!E$9</f>
        <v>0</v>
      </c>
      <c r="AN71" s="3">
        <f>AC71*'CDO Param'!F$6*'CDO Param'!F$9</f>
        <v>0</v>
      </c>
      <c r="AO71" s="3">
        <f>AD71*'CDO Param'!G$6*'CDO Param'!G$9</f>
        <v>0</v>
      </c>
      <c r="AP71" s="3">
        <f>AE71*'CDO Param'!H$6*'CDO Param'!H$9</f>
        <v>0</v>
      </c>
      <c r="AQ71" s="3">
        <f>AF71*'CDO Param'!I$6*'CDO Param'!I$9</f>
        <v>0</v>
      </c>
      <c r="AR71" s="3">
        <f>AG71*'CDO Param'!J$6*'CDO Param'!J$9</f>
        <v>0</v>
      </c>
      <c r="AS71" s="3">
        <f>AH71*'CDO Param'!K$6*'CDO Param'!K$9</f>
        <v>0</v>
      </c>
      <c r="AT71" s="3">
        <f>AI71*'CDO Param'!L$6*'CDO Param'!L$9</f>
        <v>0</v>
      </c>
      <c r="AV71" s="2">
        <f t="shared" si="4"/>
        <v>0</v>
      </c>
      <c r="BF71" s="5">
        <f>AV71/'CDO Param'!$M$6</f>
        <v>0</v>
      </c>
      <c r="BG71" s="5">
        <f t="shared" si="5"/>
        <v>0</v>
      </c>
      <c r="BH71" s="5">
        <f t="shared" si="6"/>
        <v>0</v>
      </c>
    </row>
    <row r="72" spans="2:60" x14ac:dyDescent="0.2">
      <c r="B72" s="3">
        <v>68</v>
      </c>
      <c r="C72" s="12">
        <v>-7.935000212455634E-2</v>
      </c>
      <c r="D72" s="12">
        <v>-2.1841333364136517</v>
      </c>
      <c r="E72" s="12">
        <v>-0.51447614168864675</v>
      </c>
      <c r="F72" s="12">
        <v>-0.68801909947069362</v>
      </c>
      <c r="G72" s="12">
        <v>0.90383082351763733</v>
      </c>
      <c r="H72" s="12">
        <v>0.27486635190143716</v>
      </c>
      <c r="I72" s="12">
        <v>9.8432337836129591E-2</v>
      </c>
      <c r="J72" s="12">
        <v>-0.18991158867720515</v>
      </c>
      <c r="K72" s="12">
        <v>0.67902419687015936</v>
      </c>
      <c r="L72" s="12">
        <v>-0.17431148080504499</v>
      </c>
      <c r="M72" s="12">
        <v>0.32680418371455744</v>
      </c>
      <c r="O72" s="3">
        <f>SQRT(Correlation)*$C72 + SQRT(1-Correlation)*D72</f>
        <v>-2.0971434908762552</v>
      </c>
      <c r="P72" s="3">
        <f>SQRT(Correlation)*$C72 + SQRT(1-Correlation)*E72</f>
        <v>-0.51316759677076862</v>
      </c>
      <c r="Q72" s="3">
        <f>SQRT(Correlation)*$C72 + SQRT(1-Correlation)*F72</f>
        <v>-0.67780490231288193</v>
      </c>
      <c r="R72" s="3">
        <f>SQRT(Correlation)*$C72 + SQRT(1-Correlation)*G72</f>
        <v>0.83235653262914422</v>
      </c>
      <c r="S72" s="3">
        <f>SQRT(Correlation)*$C72 + SQRT(1-Correlation)*H72</f>
        <v>0.23566844333968873</v>
      </c>
      <c r="T72" s="3">
        <f>SQRT(Correlation)*$C72 + SQRT(1-Correlation)*I72</f>
        <v>6.8288440987922E-2</v>
      </c>
      <c r="U72" s="3">
        <f>SQRT(Correlation)*$C72 + SQRT(1-Correlation)*J72</f>
        <v>-0.20525862618958338</v>
      </c>
      <c r="V72" s="3">
        <f>SQRT(Correlation)*$C72 + SQRT(1-Correlation)*K72</f>
        <v>0.61908624063760431</v>
      </c>
      <c r="W72" s="3">
        <f>SQRT(Correlation)*$C72 + SQRT(1-Correlation)*L72</f>
        <v>-0.19045906440347871</v>
      </c>
      <c r="X72" s="3">
        <f>SQRT(Correlation)*$C72 + SQRT(1-Correlation)*M72</f>
        <v>0.28494099691775254</v>
      </c>
      <c r="Z72" s="3">
        <f>IF(O72&lt;'CDO Param'!C$13,1,0)</f>
        <v>0</v>
      </c>
      <c r="AA72" s="3">
        <f>IF(P72&lt;'CDO Param'!D$13,1,0)</f>
        <v>0</v>
      </c>
      <c r="AB72" s="3">
        <f>IF(Q72&lt;'CDO Param'!E$13,1,0)</f>
        <v>0</v>
      </c>
      <c r="AC72" s="3">
        <f>IF(R72&lt;'CDO Param'!F$13,1,0)</f>
        <v>0</v>
      </c>
      <c r="AD72" s="3">
        <f>IF(S72&lt;'CDO Param'!G$13,1,0)</f>
        <v>0</v>
      </c>
      <c r="AE72" s="3">
        <f>IF(T72&lt;'CDO Param'!H$13,1,0)</f>
        <v>0</v>
      </c>
      <c r="AF72" s="3">
        <f>IF(U72&lt;'CDO Param'!I$13,1,0)</f>
        <v>0</v>
      </c>
      <c r="AG72" s="3">
        <f>IF(V72&lt;'CDO Param'!J$13,1,0)</f>
        <v>0</v>
      </c>
      <c r="AH72" s="3">
        <f>IF(W72&lt;'CDO Param'!K$13,1,0)</f>
        <v>0</v>
      </c>
      <c r="AI72" s="3">
        <f>IF(X72&lt;'CDO Param'!L$13,1,0)</f>
        <v>0</v>
      </c>
      <c r="AK72" s="3">
        <f>Z72*'CDO Param'!C$6*'CDO Param'!C$9</f>
        <v>0</v>
      </c>
      <c r="AL72" s="3">
        <f>AA72*'CDO Param'!D$6*'CDO Param'!D$9</f>
        <v>0</v>
      </c>
      <c r="AM72" s="3">
        <f>AB72*'CDO Param'!E$6*'CDO Param'!E$9</f>
        <v>0</v>
      </c>
      <c r="AN72" s="3">
        <f>AC72*'CDO Param'!F$6*'CDO Param'!F$9</f>
        <v>0</v>
      </c>
      <c r="AO72" s="3">
        <f>AD72*'CDO Param'!G$6*'CDO Param'!G$9</f>
        <v>0</v>
      </c>
      <c r="AP72" s="3">
        <f>AE72*'CDO Param'!H$6*'CDO Param'!H$9</f>
        <v>0</v>
      </c>
      <c r="AQ72" s="3">
        <f>AF72*'CDO Param'!I$6*'CDO Param'!I$9</f>
        <v>0</v>
      </c>
      <c r="AR72" s="3">
        <f>AG72*'CDO Param'!J$6*'CDO Param'!J$9</f>
        <v>0</v>
      </c>
      <c r="AS72" s="3">
        <f>AH72*'CDO Param'!K$6*'CDO Param'!K$9</f>
        <v>0</v>
      </c>
      <c r="AT72" s="3">
        <f>AI72*'CDO Param'!L$6*'CDO Param'!L$9</f>
        <v>0</v>
      </c>
      <c r="AV72" s="2">
        <f t="shared" si="4"/>
        <v>0</v>
      </c>
      <c r="BF72" s="5">
        <f>AV72/'CDO Param'!$M$6</f>
        <v>0</v>
      </c>
      <c r="BG72" s="5">
        <f t="shared" si="5"/>
        <v>0</v>
      </c>
      <c r="BH72" s="5">
        <f t="shared" si="6"/>
        <v>0</v>
      </c>
    </row>
    <row r="73" spans="2:60" x14ac:dyDescent="0.2">
      <c r="B73" s="3">
        <v>69</v>
      </c>
      <c r="C73" s="12">
        <v>-0.39813130570109934</v>
      </c>
      <c r="D73" s="12">
        <v>1.2441932994988747</v>
      </c>
      <c r="E73" s="12">
        <v>-0.10853909770958126</v>
      </c>
      <c r="F73" s="12">
        <v>-0.97036718216259032</v>
      </c>
      <c r="G73" s="12">
        <v>0.87836497186799534</v>
      </c>
      <c r="H73" s="12">
        <v>0.88728938862914219</v>
      </c>
      <c r="I73" s="12">
        <v>-0.4285197974240873</v>
      </c>
      <c r="J73" s="12">
        <v>0.97212705441052094</v>
      </c>
      <c r="K73" s="12">
        <v>0.12404370863805525</v>
      </c>
      <c r="L73" s="12">
        <v>-1.3478529581334442</v>
      </c>
      <c r="M73" s="12">
        <v>-0.37841118682990782</v>
      </c>
      <c r="O73" s="3">
        <f>SQRT(Correlation)*$C73 + SQRT(1-Correlation)*D73</f>
        <v>1.0544452293977176</v>
      </c>
      <c r="P73" s="3">
        <f>SQRT(Correlation)*$C73 + SQRT(1-Correlation)*E73</f>
        <v>-0.22886940256577792</v>
      </c>
      <c r="Q73" s="3">
        <f>SQRT(Correlation)*$C73 + SQRT(1-Correlation)*F73</f>
        <v>-1.0464713120772153</v>
      </c>
      <c r="R73" s="3">
        <f>SQRT(Correlation)*$C73 + SQRT(1-Correlation)*G73</f>
        <v>0.70739000502055116</v>
      </c>
      <c r="S73" s="3">
        <f>SQRT(Correlation)*$C73 + SQRT(1-Correlation)*H73</f>
        <v>0.71585645014669319</v>
      </c>
      <c r="T73" s="3">
        <f>SQRT(Correlation)*$C73 + SQRT(1-Correlation)*I73</f>
        <v>-0.53242974808344667</v>
      </c>
      <c r="U73" s="3">
        <f>SQRT(Correlation)*$C73 + SQRT(1-Correlation)*J73</f>
        <v>0.79634052671907885</v>
      </c>
      <c r="V73" s="3">
        <f>SQRT(Correlation)*$C73 + SQRT(1-Correlation)*K73</f>
        <v>-8.2219787700581748E-3</v>
      </c>
      <c r="W73" s="3">
        <f>SQRT(Correlation)*$C73 + SQRT(1-Correlation)*L73</f>
        <v>-1.4045857629924023</v>
      </c>
      <c r="X73" s="3">
        <f>SQRT(Correlation)*$C73 + SQRT(1-Correlation)*M73</f>
        <v>-0.48489254612423149</v>
      </c>
      <c r="Z73" s="3">
        <f>IF(O73&lt;'CDO Param'!C$13,1,0)</f>
        <v>0</v>
      </c>
      <c r="AA73" s="3">
        <f>IF(P73&lt;'CDO Param'!D$13,1,0)</f>
        <v>0</v>
      </c>
      <c r="AB73" s="3">
        <f>IF(Q73&lt;'CDO Param'!E$13,1,0)</f>
        <v>1</v>
      </c>
      <c r="AC73" s="3">
        <f>IF(R73&lt;'CDO Param'!F$13,1,0)</f>
        <v>0</v>
      </c>
      <c r="AD73" s="3">
        <f>IF(S73&lt;'CDO Param'!G$13,1,0)</f>
        <v>0</v>
      </c>
      <c r="AE73" s="3">
        <f>IF(T73&lt;'CDO Param'!H$13,1,0)</f>
        <v>0</v>
      </c>
      <c r="AF73" s="3">
        <f>IF(U73&lt;'CDO Param'!I$13,1,0)</f>
        <v>0</v>
      </c>
      <c r="AG73" s="3">
        <f>IF(V73&lt;'CDO Param'!J$13,1,0)</f>
        <v>0</v>
      </c>
      <c r="AH73" s="3">
        <f>IF(W73&lt;'CDO Param'!K$13,1,0)</f>
        <v>0</v>
      </c>
      <c r="AI73" s="3">
        <f>IF(X73&lt;'CDO Param'!L$13,1,0)</f>
        <v>0</v>
      </c>
      <c r="AK73" s="3">
        <f>Z73*'CDO Param'!C$6*'CDO Param'!C$9</f>
        <v>0</v>
      </c>
      <c r="AL73" s="3">
        <f>AA73*'CDO Param'!D$6*'CDO Param'!D$9</f>
        <v>0</v>
      </c>
      <c r="AM73" s="3">
        <f>AB73*'CDO Param'!E$6*'CDO Param'!E$9</f>
        <v>4500</v>
      </c>
      <c r="AN73" s="3">
        <f>AC73*'CDO Param'!F$6*'CDO Param'!F$9</f>
        <v>0</v>
      </c>
      <c r="AO73" s="3">
        <f>AD73*'CDO Param'!G$6*'CDO Param'!G$9</f>
        <v>0</v>
      </c>
      <c r="AP73" s="3">
        <f>AE73*'CDO Param'!H$6*'CDO Param'!H$9</f>
        <v>0</v>
      </c>
      <c r="AQ73" s="3">
        <f>AF73*'CDO Param'!I$6*'CDO Param'!I$9</f>
        <v>0</v>
      </c>
      <c r="AR73" s="3">
        <f>AG73*'CDO Param'!J$6*'CDO Param'!J$9</f>
        <v>0</v>
      </c>
      <c r="AS73" s="3">
        <f>AH73*'CDO Param'!K$6*'CDO Param'!K$9</f>
        <v>0</v>
      </c>
      <c r="AT73" s="3">
        <f>AI73*'CDO Param'!L$6*'CDO Param'!L$9</f>
        <v>0</v>
      </c>
      <c r="AV73" s="2">
        <f t="shared" si="4"/>
        <v>4500</v>
      </c>
      <c r="BF73" s="5">
        <f>AV73/'CDO Param'!$M$6</f>
        <v>4.6875E-2</v>
      </c>
      <c r="BG73" s="5">
        <f t="shared" si="5"/>
        <v>0</v>
      </c>
      <c r="BH73" s="5">
        <f t="shared" si="6"/>
        <v>0</v>
      </c>
    </row>
    <row r="74" spans="2:60" x14ac:dyDescent="0.2">
      <c r="B74" s="3">
        <v>70</v>
      </c>
      <c r="C74" s="12">
        <v>5.9685589803848416E-2</v>
      </c>
      <c r="D74" s="12">
        <v>-0.1042019448505016</v>
      </c>
      <c r="E74" s="12">
        <v>-1.358107510895934</v>
      </c>
      <c r="F74" s="12">
        <v>0.90426055976422504</v>
      </c>
      <c r="G74" s="12">
        <v>4.6104560169624165E-2</v>
      </c>
      <c r="H74" s="12">
        <v>5.0760036174324341E-2</v>
      </c>
      <c r="I74" s="12">
        <v>0.53599478633259423</v>
      </c>
      <c r="J74" s="12">
        <v>-0.14087163435760885</v>
      </c>
      <c r="K74" s="12">
        <v>-1.4757461030967534</v>
      </c>
      <c r="L74" s="12">
        <v>0.22278413780441042</v>
      </c>
      <c r="M74" s="12">
        <v>-2.4443761503789574</v>
      </c>
      <c r="O74" s="3">
        <f>SQRT(Correlation)*$C74 + SQRT(1-Correlation)*D74</f>
        <v>-7.9980403976983278E-2</v>
      </c>
      <c r="P74" s="3">
        <f>SQRT(Correlation)*$C74 + SQRT(1-Correlation)*E74</f>
        <v>-1.2695396718168603</v>
      </c>
      <c r="Q74" s="3">
        <f>SQRT(Correlation)*$C74 + SQRT(1-Correlation)*F74</f>
        <v>0.87673113086119703</v>
      </c>
      <c r="R74" s="3">
        <f>SQRT(Correlation)*$C74 + SQRT(1-Correlation)*G74</f>
        <v>6.2612866923955748E-2</v>
      </c>
      <c r="S74" s="3">
        <f>SQRT(Correlation)*$C74 + SQRT(1-Correlation)*H74</f>
        <v>6.7029439254089745E-2</v>
      </c>
      <c r="T74" s="3">
        <f>SQRT(Correlation)*$C74 + SQRT(1-Correlation)*I74</f>
        <v>0.52736354236295424</v>
      </c>
      <c r="U74" s="3">
        <f>SQRT(Correlation)*$C74 + SQRT(1-Correlation)*J74</f>
        <v>-0.11476832595707409</v>
      </c>
      <c r="V74" s="3">
        <f>SQRT(Correlation)*$C74 + SQRT(1-Correlation)*K74</f>
        <v>-1.3811414394439532</v>
      </c>
      <c r="W74" s="3">
        <f>SQRT(Correlation)*$C74 + SQRT(1-Correlation)*L74</f>
        <v>0.23022583133269656</v>
      </c>
      <c r="X74" s="3">
        <f>SQRT(Correlation)*$C74 + SQRT(1-Correlation)*M74</f>
        <v>-2.3000645872904597</v>
      </c>
      <c r="Z74" s="3">
        <f>IF(O74&lt;'CDO Param'!C$13,1,0)</f>
        <v>0</v>
      </c>
      <c r="AA74" s="3">
        <f>IF(P74&lt;'CDO Param'!D$13,1,0)</f>
        <v>0</v>
      </c>
      <c r="AB74" s="3">
        <f>IF(Q74&lt;'CDO Param'!E$13,1,0)</f>
        <v>0</v>
      </c>
      <c r="AC74" s="3">
        <f>IF(R74&lt;'CDO Param'!F$13,1,0)</f>
        <v>0</v>
      </c>
      <c r="AD74" s="3">
        <f>IF(S74&lt;'CDO Param'!G$13,1,0)</f>
        <v>0</v>
      </c>
      <c r="AE74" s="3">
        <f>IF(T74&lt;'CDO Param'!H$13,1,0)</f>
        <v>0</v>
      </c>
      <c r="AF74" s="3">
        <f>IF(U74&lt;'CDO Param'!I$13,1,0)</f>
        <v>0</v>
      </c>
      <c r="AG74" s="3">
        <f>IF(V74&lt;'CDO Param'!J$13,1,0)</f>
        <v>0</v>
      </c>
      <c r="AH74" s="3">
        <f>IF(W74&lt;'CDO Param'!K$13,1,0)</f>
        <v>0</v>
      </c>
      <c r="AI74" s="3">
        <f>IF(X74&lt;'CDO Param'!L$13,1,0)</f>
        <v>1</v>
      </c>
      <c r="AK74" s="3">
        <f>Z74*'CDO Param'!C$6*'CDO Param'!C$9</f>
        <v>0</v>
      </c>
      <c r="AL74" s="3">
        <f>AA74*'CDO Param'!D$6*'CDO Param'!D$9</f>
        <v>0</v>
      </c>
      <c r="AM74" s="3">
        <f>AB74*'CDO Param'!E$6*'CDO Param'!E$9</f>
        <v>0</v>
      </c>
      <c r="AN74" s="3">
        <f>AC74*'CDO Param'!F$6*'CDO Param'!F$9</f>
        <v>0</v>
      </c>
      <c r="AO74" s="3">
        <f>AD74*'CDO Param'!G$6*'CDO Param'!G$9</f>
        <v>0</v>
      </c>
      <c r="AP74" s="3">
        <f>AE74*'CDO Param'!H$6*'CDO Param'!H$9</f>
        <v>0</v>
      </c>
      <c r="AQ74" s="3">
        <f>AF74*'CDO Param'!I$6*'CDO Param'!I$9</f>
        <v>0</v>
      </c>
      <c r="AR74" s="3">
        <f>AG74*'CDO Param'!J$6*'CDO Param'!J$9</f>
        <v>0</v>
      </c>
      <c r="AS74" s="3">
        <f>AH74*'CDO Param'!K$6*'CDO Param'!K$9</f>
        <v>0</v>
      </c>
      <c r="AT74" s="3">
        <f>AI74*'CDO Param'!L$6*'CDO Param'!L$9</f>
        <v>4500</v>
      </c>
      <c r="AV74" s="2">
        <f t="shared" si="4"/>
        <v>4500</v>
      </c>
      <c r="BF74" s="5">
        <f>AV74/'CDO Param'!$M$6</f>
        <v>4.6875E-2</v>
      </c>
      <c r="BG74" s="5">
        <f t="shared" si="5"/>
        <v>0</v>
      </c>
      <c r="BH74" s="5">
        <f t="shared" si="6"/>
        <v>0</v>
      </c>
    </row>
    <row r="75" spans="2:60" x14ac:dyDescent="0.2">
      <c r="B75" s="3">
        <v>71</v>
      </c>
      <c r="C75" s="12">
        <v>1.5318482837756164</v>
      </c>
      <c r="D75" s="12">
        <v>1.0726944310590625</v>
      </c>
      <c r="E75" s="12">
        <v>-0.30699993658345193</v>
      </c>
      <c r="F75" s="12">
        <v>1.5862406144151464</v>
      </c>
      <c r="G75" s="12">
        <v>-1.617463567527011</v>
      </c>
      <c r="H75" s="12">
        <v>1.3138014764990658</v>
      </c>
      <c r="I75" s="12">
        <v>-7.7207005233503878E-2</v>
      </c>
      <c r="J75" s="12">
        <v>-0.40552095015300438</v>
      </c>
      <c r="K75" s="12">
        <v>-0.88403567133354954</v>
      </c>
      <c r="L75" s="12">
        <v>-0.2531101017666515</v>
      </c>
      <c r="M75" s="12">
        <v>-0.42497958929743618</v>
      </c>
      <c r="O75" s="3">
        <f>SQRT(Correlation)*$C75 + SQRT(1-Correlation)*D75</f>
        <v>1.5020602513126213</v>
      </c>
      <c r="P75" s="3">
        <f>SQRT(Correlation)*$C75 + SQRT(1-Correlation)*E75</f>
        <v>0.19316724831580268</v>
      </c>
      <c r="Q75" s="3">
        <f>SQRT(Correlation)*$C75 + SQRT(1-Correlation)*F75</f>
        <v>1.9892529382401249</v>
      </c>
      <c r="R75" s="3">
        <f>SQRT(Correlation)*$C75 + SQRT(1-Correlation)*G75</f>
        <v>-1.0500477110629842</v>
      </c>
      <c r="S75" s="3">
        <f>SQRT(Correlation)*$C75 + SQRT(1-Correlation)*H75</f>
        <v>1.7307944783638587</v>
      </c>
      <c r="T75" s="3">
        <f>SQRT(Correlation)*$C75 + SQRT(1-Correlation)*I75</f>
        <v>0.41116796429756669</v>
      </c>
      <c r="U75" s="3">
        <f>SQRT(Correlation)*$C75 + SQRT(1-Correlation)*J75</f>
        <v>9.970200823536024E-2</v>
      </c>
      <c r="V75" s="3">
        <f>SQRT(Correlation)*$C75 + SQRT(1-Correlation)*K75</f>
        <v>-0.35425691561992134</v>
      </c>
      <c r="W75" s="3">
        <f>SQRT(Correlation)*$C75 + SQRT(1-Correlation)*L75</f>
        <v>0.24429163454120231</v>
      </c>
      <c r="X75" s="3">
        <f>SQRT(Correlation)*$C75 + SQRT(1-Correlation)*M75</f>
        <v>8.1241922276245826E-2</v>
      </c>
      <c r="Z75" s="3">
        <f>IF(O75&lt;'CDO Param'!C$13,1,0)</f>
        <v>0</v>
      </c>
      <c r="AA75" s="3">
        <f>IF(P75&lt;'CDO Param'!D$13,1,0)</f>
        <v>0</v>
      </c>
      <c r="AB75" s="3">
        <f>IF(Q75&lt;'CDO Param'!E$13,1,0)</f>
        <v>0</v>
      </c>
      <c r="AC75" s="3">
        <f>IF(R75&lt;'CDO Param'!F$13,1,0)</f>
        <v>0</v>
      </c>
      <c r="AD75" s="3">
        <f>IF(S75&lt;'CDO Param'!G$13,1,0)</f>
        <v>0</v>
      </c>
      <c r="AE75" s="3">
        <f>IF(T75&lt;'CDO Param'!H$13,1,0)</f>
        <v>0</v>
      </c>
      <c r="AF75" s="3">
        <f>IF(U75&lt;'CDO Param'!I$13,1,0)</f>
        <v>0</v>
      </c>
      <c r="AG75" s="3">
        <f>IF(V75&lt;'CDO Param'!J$13,1,0)</f>
        <v>0</v>
      </c>
      <c r="AH75" s="3">
        <f>IF(W75&lt;'CDO Param'!K$13,1,0)</f>
        <v>0</v>
      </c>
      <c r="AI75" s="3">
        <f>IF(X75&lt;'CDO Param'!L$13,1,0)</f>
        <v>0</v>
      </c>
      <c r="AK75" s="3">
        <f>Z75*'CDO Param'!C$6*'CDO Param'!C$9</f>
        <v>0</v>
      </c>
      <c r="AL75" s="3">
        <f>AA75*'CDO Param'!D$6*'CDO Param'!D$9</f>
        <v>0</v>
      </c>
      <c r="AM75" s="3">
        <f>AB75*'CDO Param'!E$6*'CDO Param'!E$9</f>
        <v>0</v>
      </c>
      <c r="AN75" s="3">
        <f>AC75*'CDO Param'!F$6*'CDO Param'!F$9</f>
        <v>0</v>
      </c>
      <c r="AO75" s="3">
        <f>AD75*'CDO Param'!G$6*'CDO Param'!G$9</f>
        <v>0</v>
      </c>
      <c r="AP75" s="3">
        <f>AE75*'CDO Param'!H$6*'CDO Param'!H$9</f>
        <v>0</v>
      </c>
      <c r="AQ75" s="3">
        <f>AF75*'CDO Param'!I$6*'CDO Param'!I$9</f>
        <v>0</v>
      </c>
      <c r="AR75" s="3">
        <f>AG75*'CDO Param'!J$6*'CDO Param'!J$9</f>
        <v>0</v>
      </c>
      <c r="AS75" s="3">
        <f>AH75*'CDO Param'!K$6*'CDO Param'!K$9</f>
        <v>0</v>
      </c>
      <c r="AT75" s="3">
        <f>AI75*'CDO Param'!L$6*'CDO Param'!L$9</f>
        <v>0</v>
      </c>
      <c r="AV75" s="2">
        <f t="shared" si="4"/>
        <v>0</v>
      </c>
      <c r="BF75" s="5">
        <f>AV75/'CDO Param'!$M$6</f>
        <v>0</v>
      </c>
      <c r="BG75" s="5">
        <f t="shared" si="5"/>
        <v>0</v>
      </c>
      <c r="BH75" s="5">
        <f t="shared" si="6"/>
        <v>0</v>
      </c>
    </row>
    <row r="76" spans="2:60" x14ac:dyDescent="0.2">
      <c r="B76" s="3">
        <v>72</v>
      </c>
      <c r="C76" s="12">
        <v>-2.9774582799291238E-3</v>
      </c>
      <c r="D76" s="12">
        <v>9.2529717221623287E-2</v>
      </c>
      <c r="E76" s="12">
        <v>-1.9347316992934793</v>
      </c>
      <c r="F76" s="12">
        <v>0.20136212697252631</v>
      </c>
      <c r="G76" s="12">
        <v>0.17820980247051921</v>
      </c>
      <c r="H76" s="12">
        <v>-1.2563987183966674</v>
      </c>
      <c r="I76" s="12">
        <v>-1.3462158676702529</v>
      </c>
      <c r="J76" s="12">
        <v>0.77400045483955182</v>
      </c>
      <c r="K76" s="12">
        <v>-0.13217800187703688</v>
      </c>
      <c r="L76" s="12">
        <v>0.89750301413005218</v>
      </c>
      <c r="M76" s="12">
        <v>-0.4558364707918372</v>
      </c>
      <c r="O76" s="3">
        <f>SQRT(Correlation)*$C76 + SQRT(1-Correlation)*D76</f>
        <v>8.6839842321220675E-2</v>
      </c>
      <c r="P76" s="3">
        <f>SQRT(Correlation)*$C76 + SQRT(1-Correlation)*E76</f>
        <v>-1.8363892043088832</v>
      </c>
      <c r="Q76" s="3">
        <f>SQRT(Correlation)*$C76 + SQRT(1-Correlation)*F76</f>
        <v>0.19008733173849227</v>
      </c>
      <c r="R76" s="3">
        <f>SQRT(Correlation)*$C76 + SQRT(1-Correlation)*G76</f>
        <v>0.16812310817239243</v>
      </c>
      <c r="S76" s="3">
        <f>SQRT(Correlation)*$C76 + SQRT(1-Correlation)*H76</f>
        <v>-1.1928660348152593</v>
      </c>
      <c r="T76" s="3">
        <f>SQRT(Correlation)*$C76 + SQRT(1-Correlation)*I76</f>
        <v>-1.2780740642096198</v>
      </c>
      <c r="U76" s="3">
        <f>SQRT(Correlation)*$C76 + SQRT(1-Correlation)*J76</f>
        <v>0.73333974920951339</v>
      </c>
      <c r="V76" s="3">
        <f>SQRT(Correlation)*$C76 + SQRT(1-Correlation)*K76</f>
        <v>-0.12633661773070468</v>
      </c>
      <c r="W76" s="3">
        <f>SQRT(Correlation)*$C76 + SQRT(1-Correlation)*L76</f>
        <v>0.85050456447490441</v>
      </c>
      <c r="X76" s="3">
        <f>SQRT(Correlation)*$C76 + SQRT(1-Correlation)*M76</f>
        <v>-0.43338600146277712</v>
      </c>
      <c r="Z76" s="3">
        <f>IF(O76&lt;'CDO Param'!C$13,1,0)</f>
        <v>0</v>
      </c>
      <c r="AA76" s="3">
        <f>IF(P76&lt;'CDO Param'!D$13,1,0)</f>
        <v>1</v>
      </c>
      <c r="AB76" s="3">
        <f>IF(Q76&lt;'CDO Param'!E$13,1,0)</f>
        <v>0</v>
      </c>
      <c r="AC76" s="3">
        <f>IF(R76&lt;'CDO Param'!F$13,1,0)</f>
        <v>0</v>
      </c>
      <c r="AD76" s="3">
        <f>IF(S76&lt;'CDO Param'!G$13,1,0)</f>
        <v>1</v>
      </c>
      <c r="AE76" s="3">
        <f>IF(T76&lt;'CDO Param'!H$13,1,0)</f>
        <v>0</v>
      </c>
      <c r="AF76" s="3">
        <f>IF(U76&lt;'CDO Param'!I$13,1,0)</f>
        <v>0</v>
      </c>
      <c r="AG76" s="3">
        <f>IF(V76&lt;'CDO Param'!J$13,1,0)</f>
        <v>0</v>
      </c>
      <c r="AH76" s="3">
        <f>IF(W76&lt;'CDO Param'!K$13,1,0)</f>
        <v>0</v>
      </c>
      <c r="AI76" s="3">
        <f>IF(X76&lt;'CDO Param'!L$13,1,0)</f>
        <v>0</v>
      </c>
      <c r="AK76" s="3">
        <f>Z76*'CDO Param'!C$6*'CDO Param'!C$9</f>
        <v>0</v>
      </c>
      <c r="AL76" s="3">
        <f>AA76*'CDO Param'!D$6*'CDO Param'!D$9</f>
        <v>4050</v>
      </c>
      <c r="AM76" s="3">
        <f>AB76*'CDO Param'!E$6*'CDO Param'!E$9</f>
        <v>0</v>
      </c>
      <c r="AN76" s="3">
        <f>AC76*'CDO Param'!F$6*'CDO Param'!F$9</f>
        <v>0</v>
      </c>
      <c r="AO76" s="3">
        <f>AD76*'CDO Param'!G$6*'CDO Param'!G$9</f>
        <v>4500</v>
      </c>
      <c r="AP76" s="3">
        <f>AE76*'CDO Param'!H$6*'CDO Param'!H$9</f>
        <v>0</v>
      </c>
      <c r="AQ76" s="3">
        <f>AF76*'CDO Param'!I$6*'CDO Param'!I$9</f>
        <v>0</v>
      </c>
      <c r="AR76" s="3">
        <f>AG76*'CDO Param'!J$6*'CDO Param'!J$9</f>
        <v>0</v>
      </c>
      <c r="AS76" s="3">
        <f>AH76*'CDO Param'!K$6*'CDO Param'!K$9</f>
        <v>0</v>
      </c>
      <c r="AT76" s="3">
        <f>AI76*'CDO Param'!L$6*'CDO Param'!L$9</f>
        <v>0</v>
      </c>
      <c r="AV76" s="2">
        <f t="shared" si="4"/>
        <v>8550</v>
      </c>
      <c r="BF76" s="5">
        <f>AV76/'CDO Param'!$M$6</f>
        <v>8.9062500000000003E-2</v>
      </c>
      <c r="BG76" s="5">
        <f t="shared" si="5"/>
        <v>0.02</v>
      </c>
      <c r="BH76" s="5">
        <f t="shared" si="6"/>
        <v>1</v>
      </c>
    </row>
    <row r="77" spans="2:60" x14ac:dyDescent="0.2">
      <c r="B77" s="3">
        <v>73</v>
      </c>
      <c r="C77" s="12">
        <v>0.62369281295104884</v>
      </c>
      <c r="D77" s="12">
        <v>-0.32923139769991394</v>
      </c>
      <c r="E77" s="12">
        <v>-0.72239686232933309</v>
      </c>
      <c r="F77" s="12">
        <v>-1.4903253031661734</v>
      </c>
      <c r="G77" s="12">
        <v>-1.6716694517526776</v>
      </c>
      <c r="H77" s="12">
        <v>1.1645511222013738</v>
      </c>
      <c r="I77" s="12">
        <v>1.0782650861074217</v>
      </c>
      <c r="J77" s="12">
        <v>-0.45493379730032757</v>
      </c>
      <c r="K77" s="12">
        <v>-0.88944489107234403</v>
      </c>
      <c r="L77" s="12">
        <v>1.4661918612546287</v>
      </c>
      <c r="M77" s="12">
        <v>0.49429445425630547</v>
      </c>
      <c r="O77" s="3">
        <f>SQRT(Correlation)*$C77 + SQRT(1-Correlation)*D77</f>
        <v>-0.11510734327146693</v>
      </c>
      <c r="P77" s="3">
        <f>SQRT(Correlation)*$C77 + SQRT(1-Correlation)*E77</f>
        <v>-0.48809685293566696</v>
      </c>
      <c r="Q77" s="3">
        <f>SQRT(Correlation)*$C77 + SQRT(1-Correlation)*F77</f>
        <v>-1.2166177388555495</v>
      </c>
      <c r="R77" s="3">
        <f>SQRT(Correlation)*$C77 + SQRT(1-Correlation)*G77</f>
        <v>-1.3886559038187567</v>
      </c>
      <c r="S77" s="3">
        <f>SQRT(Correlation)*$C77 + SQRT(1-Correlation)*H77</f>
        <v>1.3020191842786939</v>
      </c>
      <c r="T77" s="3">
        <f>SQRT(Correlation)*$C77 + SQRT(1-Correlation)*I77</f>
        <v>1.2201610629813777</v>
      </c>
      <c r="U77" s="3">
        <f>SQRT(Correlation)*$C77 + SQRT(1-Correlation)*J77</f>
        <v>-0.23435911029725093</v>
      </c>
      <c r="V77" s="3">
        <f>SQRT(Correlation)*$C77 + SQRT(1-Correlation)*K77</f>
        <v>-0.6465725277764236</v>
      </c>
      <c r="W77" s="3">
        <f>SQRT(Correlation)*$C77 + SQRT(1-Correlation)*L77</f>
        <v>1.5881807154301302</v>
      </c>
      <c r="X77" s="3">
        <f>SQRT(Correlation)*$C77 + SQRT(1-Correlation)*M77</f>
        <v>0.66615787799221837</v>
      </c>
      <c r="Z77" s="3">
        <f>IF(O77&lt;'CDO Param'!C$13,1,0)</f>
        <v>0</v>
      </c>
      <c r="AA77" s="3">
        <f>IF(P77&lt;'CDO Param'!D$13,1,0)</f>
        <v>0</v>
      </c>
      <c r="AB77" s="3">
        <f>IF(Q77&lt;'CDO Param'!E$13,1,0)</f>
        <v>1</v>
      </c>
      <c r="AC77" s="3">
        <f>IF(R77&lt;'CDO Param'!F$13,1,0)</f>
        <v>0</v>
      </c>
      <c r="AD77" s="3">
        <f>IF(S77&lt;'CDO Param'!G$13,1,0)</f>
        <v>0</v>
      </c>
      <c r="AE77" s="3">
        <f>IF(T77&lt;'CDO Param'!H$13,1,0)</f>
        <v>0</v>
      </c>
      <c r="AF77" s="3">
        <f>IF(U77&lt;'CDO Param'!I$13,1,0)</f>
        <v>0</v>
      </c>
      <c r="AG77" s="3">
        <f>IF(V77&lt;'CDO Param'!J$13,1,0)</f>
        <v>0</v>
      </c>
      <c r="AH77" s="3">
        <f>IF(W77&lt;'CDO Param'!K$13,1,0)</f>
        <v>0</v>
      </c>
      <c r="AI77" s="3">
        <f>IF(X77&lt;'CDO Param'!L$13,1,0)</f>
        <v>0</v>
      </c>
      <c r="AK77" s="3">
        <f>Z77*'CDO Param'!C$6*'CDO Param'!C$9</f>
        <v>0</v>
      </c>
      <c r="AL77" s="3">
        <f>AA77*'CDO Param'!D$6*'CDO Param'!D$9</f>
        <v>0</v>
      </c>
      <c r="AM77" s="3">
        <f>AB77*'CDO Param'!E$6*'CDO Param'!E$9</f>
        <v>4500</v>
      </c>
      <c r="AN77" s="3">
        <f>AC77*'CDO Param'!F$6*'CDO Param'!F$9</f>
        <v>0</v>
      </c>
      <c r="AO77" s="3">
        <f>AD77*'CDO Param'!G$6*'CDO Param'!G$9</f>
        <v>0</v>
      </c>
      <c r="AP77" s="3">
        <f>AE77*'CDO Param'!H$6*'CDO Param'!H$9</f>
        <v>0</v>
      </c>
      <c r="AQ77" s="3">
        <f>AF77*'CDO Param'!I$6*'CDO Param'!I$9</f>
        <v>0</v>
      </c>
      <c r="AR77" s="3">
        <f>AG77*'CDO Param'!J$6*'CDO Param'!J$9</f>
        <v>0</v>
      </c>
      <c r="AS77" s="3">
        <f>AH77*'CDO Param'!K$6*'CDO Param'!K$9</f>
        <v>0</v>
      </c>
      <c r="AT77" s="3">
        <f>AI77*'CDO Param'!L$6*'CDO Param'!L$9</f>
        <v>0</v>
      </c>
      <c r="AV77" s="2">
        <f t="shared" si="4"/>
        <v>4500</v>
      </c>
      <c r="BF77" s="5">
        <f>AV77/'CDO Param'!$M$6</f>
        <v>4.6875E-2</v>
      </c>
      <c r="BG77" s="5">
        <f t="shared" si="5"/>
        <v>0</v>
      </c>
      <c r="BH77" s="5">
        <f t="shared" si="6"/>
        <v>0</v>
      </c>
    </row>
    <row r="78" spans="2:60" x14ac:dyDescent="0.2">
      <c r="B78" s="3">
        <v>74</v>
      </c>
      <c r="C78" s="12">
        <v>0.25397412173333578</v>
      </c>
      <c r="D78" s="12">
        <v>-0.62247522691905033</v>
      </c>
      <c r="E78" s="12">
        <v>-0.37307813727238681</v>
      </c>
      <c r="F78" s="12">
        <v>1.0045823728432879</v>
      </c>
      <c r="G78" s="12">
        <v>-1.4302577255875804</v>
      </c>
      <c r="H78" s="12">
        <v>0.6219806891749613</v>
      </c>
      <c r="I78" s="12">
        <v>1.3930639397585765</v>
      </c>
      <c r="J78" s="12">
        <v>-0.89829313765221741</v>
      </c>
      <c r="K78" s="12">
        <v>-1.0936537364614196</v>
      </c>
      <c r="L78" s="12">
        <v>-0.11176325642736629</v>
      </c>
      <c r="M78" s="12">
        <v>0.47492335397691932</v>
      </c>
      <c r="O78" s="3">
        <f>SQRT(Correlation)*$C78 + SQRT(1-Correlation)*D78</f>
        <v>-0.51021818208648539</v>
      </c>
      <c r="P78" s="3">
        <f>SQRT(Correlation)*$C78 + SQRT(1-Correlation)*E78</f>
        <v>-0.27361932855628901</v>
      </c>
      <c r="Q78" s="3">
        <f>SQRT(Correlation)*$C78 + SQRT(1-Correlation)*F78</f>
        <v>1.0333441877742024</v>
      </c>
      <c r="R78" s="3">
        <f>SQRT(Correlation)*$C78 + SQRT(1-Correlation)*G78</f>
        <v>-1.2765479470308312</v>
      </c>
      <c r="S78" s="3">
        <f>SQRT(Correlation)*$C78 + SQRT(1-Correlation)*H78</f>
        <v>0.67037636067205497</v>
      </c>
      <c r="T78" s="3">
        <f>SQRT(Correlation)*$C78 + SQRT(1-Correlation)*I78</f>
        <v>1.4018901619072297</v>
      </c>
      <c r="U78" s="3">
        <f>SQRT(Correlation)*$C78 + SQRT(1-Correlation)*J78</f>
        <v>-0.77188202730222855</v>
      </c>
      <c r="V78" s="3">
        <f>SQRT(Correlation)*$C78 + SQRT(1-Correlation)*K78</f>
        <v>-0.95721736448966566</v>
      </c>
      <c r="W78" s="3">
        <f>SQRT(Correlation)*$C78 + SQRT(1-Correlation)*L78</f>
        <v>-2.5714265566557898E-2</v>
      </c>
      <c r="X78" s="3">
        <f>SQRT(Correlation)*$C78 + SQRT(1-Correlation)*M78</f>
        <v>0.53086552291385658</v>
      </c>
      <c r="Z78" s="3">
        <f>IF(O78&lt;'CDO Param'!C$13,1,0)</f>
        <v>0</v>
      </c>
      <c r="AA78" s="3">
        <f>IF(P78&lt;'CDO Param'!D$13,1,0)</f>
        <v>0</v>
      </c>
      <c r="AB78" s="3">
        <f>IF(Q78&lt;'CDO Param'!E$13,1,0)</f>
        <v>0</v>
      </c>
      <c r="AC78" s="3">
        <f>IF(R78&lt;'CDO Param'!F$13,1,0)</f>
        <v>0</v>
      </c>
      <c r="AD78" s="3">
        <f>IF(S78&lt;'CDO Param'!G$13,1,0)</f>
        <v>0</v>
      </c>
      <c r="AE78" s="3">
        <f>IF(T78&lt;'CDO Param'!H$13,1,0)</f>
        <v>0</v>
      </c>
      <c r="AF78" s="3">
        <f>IF(U78&lt;'CDO Param'!I$13,1,0)</f>
        <v>0</v>
      </c>
      <c r="AG78" s="3">
        <f>IF(V78&lt;'CDO Param'!J$13,1,0)</f>
        <v>0</v>
      </c>
      <c r="AH78" s="3">
        <f>IF(W78&lt;'CDO Param'!K$13,1,0)</f>
        <v>0</v>
      </c>
      <c r="AI78" s="3">
        <f>IF(X78&lt;'CDO Param'!L$13,1,0)</f>
        <v>0</v>
      </c>
      <c r="AK78" s="3">
        <f>Z78*'CDO Param'!C$6*'CDO Param'!C$9</f>
        <v>0</v>
      </c>
      <c r="AL78" s="3">
        <f>AA78*'CDO Param'!D$6*'CDO Param'!D$9</f>
        <v>0</v>
      </c>
      <c r="AM78" s="3">
        <f>AB78*'CDO Param'!E$6*'CDO Param'!E$9</f>
        <v>0</v>
      </c>
      <c r="AN78" s="3">
        <f>AC78*'CDO Param'!F$6*'CDO Param'!F$9</f>
        <v>0</v>
      </c>
      <c r="AO78" s="3">
        <f>AD78*'CDO Param'!G$6*'CDO Param'!G$9</f>
        <v>0</v>
      </c>
      <c r="AP78" s="3">
        <f>AE78*'CDO Param'!H$6*'CDO Param'!H$9</f>
        <v>0</v>
      </c>
      <c r="AQ78" s="3">
        <f>AF78*'CDO Param'!I$6*'CDO Param'!I$9</f>
        <v>0</v>
      </c>
      <c r="AR78" s="3">
        <f>AG78*'CDO Param'!J$6*'CDO Param'!J$9</f>
        <v>0</v>
      </c>
      <c r="AS78" s="3">
        <f>AH78*'CDO Param'!K$6*'CDO Param'!K$9</f>
        <v>0</v>
      </c>
      <c r="AT78" s="3">
        <f>AI78*'CDO Param'!L$6*'CDO Param'!L$9</f>
        <v>0</v>
      </c>
      <c r="AV78" s="2">
        <f t="shared" si="4"/>
        <v>0</v>
      </c>
      <c r="BF78" s="5">
        <f>AV78/'CDO Param'!$M$6</f>
        <v>0</v>
      </c>
      <c r="BG78" s="5">
        <f t="shared" si="5"/>
        <v>0</v>
      </c>
      <c r="BH78" s="5">
        <f t="shared" si="6"/>
        <v>0</v>
      </c>
    </row>
    <row r="79" spans="2:60" x14ac:dyDescent="0.2">
      <c r="B79" s="3">
        <v>75</v>
      </c>
      <c r="C79" s="12">
        <v>-1.2381747183098923</v>
      </c>
      <c r="D79" s="12">
        <v>-0.75363459473010153</v>
      </c>
      <c r="E79" s="12">
        <v>0.14237230061553419</v>
      </c>
      <c r="F79" s="12">
        <v>1.2751888789352961</v>
      </c>
      <c r="G79" s="12">
        <v>-0.10364374247728847</v>
      </c>
      <c r="H79" s="12">
        <v>0.86151430878089741</v>
      </c>
      <c r="I79" s="12">
        <v>-0.20133484213147312</v>
      </c>
      <c r="J79" s="12">
        <v>0.2714079982979456</v>
      </c>
      <c r="K79" s="12">
        <v>-0.84907924247090705</v>
      </c>
      <c r="L79" s="12">
        <v>-0.20569814296322875</v>
      </c>
      <c r="M79" s="12">
        <v>1.6788590073701926</v>
      </c>
      <c r="O79" s="3">
        <f>SQRT(Correlation)*$C79 + SQRT(1-Correlation)*D79</f>
        <v>-1.1065057779631799</v>
      </c>
      <c r="P79" s="3">
        <f>SQRT(Correlation)*$C79 + SQRT(1-Correlation)*E79</f>
        <v>-0.2564790014106807</v>
      </c>
      <c r="Q79" s="3">
        <f>SQRT(Correlation)*$C79 + SQRT(1-Correlation)*F79</f>
        <v>0.81820516619600903</v>
      </c>
      <c r="R79" s="3">
        <f>SQRT(Correlation)*$C79 + SQRT(1-Correlation)*G79</f>
        <v>-0.48987031254531704</v>
      </c>
      <c r="S79" s="3">
        <f>SQRT(Correlation)*$C79 + SQRT(1-Correlation)*H79</f>
        <v>0.42575901066230554</v>
      </c>
      <c r="T79" s="3">
        <f>SQRT(Correlation)*$C79 + SQRT(1-Correlation)*I79</f>
        <v>-0.58254822715543031</v>
      </c>
      <c r="U79" s="3">
        <f>SQRT(Correlation)*$C79 + SQRT(1-Correlation)*J79</f>
        <v>-0.13406499016708162</v>
      </c>
      <c r="V79" s="3">
        <f>SQRT(Correlation)*$C79 + SQRT(1-Correlation)*K79</f>
        <v>-1.1970525211631968</v>
      </c>
      <c r="W79" s="3">
        <f>SQRT(Correlation)*$C79 + SQRT(1-Correlation)*L79</f>
        <v>-0.58668761777888678</v>
      </c>
      <c r="X79" s="3">
        <f>SQRT(Correlation)*$C79 + SQRT(1-Correlation)*M79</f>
        <v>1.201160274964101</v>
      </c>
      <c r="Z79" s="3">
        <f>IF(O79&lt;'CDO Param'!C$13,1,0)</f>
        <v>0</v>
      </c>
      <c r="AA79" s="3">
        <f>IF(P79&lt;'CDO Param'!D$13,1,0)</f>
        <v>0</v>
      </c>
      <c r="AB79" s="3">
        <f>IF(Q79&lt;'CDO Param'!E$13,1,0)</f>
        <v>0</v>
      </c>
      <c r="AC79" s="3">
        <f>IF(R79&lt;'CDO Param'!F$13,1,0)</f>
        <v>0</v>
      </c>
      <c r="AD79" s="3">
        <f>IF(S79&lt;'CDO Param'!G$13,1,0)</f>
        <v>0</v>
      </c>
      <c r="AE79" s="3">
        <f>IF(T79&lt;'CDO Param'!H$13,1,0)</f>
        <v>0</v>
      </c>
      <c r="AF79" s="3">
        <f>IF(U79&lt;'CDO Param'!I$13,1,0)</f>
        <v>0</v>
      </c>
      <c r="AG79" s="3">
        <f>IF(V79&lt;'CDO Param'!J$13,1,0)</f>
        <v>0</v>
      </c>
      <c r="AH79" s="3">
        <f>IF(W79&lt;'CDO Param'!K$13,1,0)</f>
        <v>0</v>
      </c>
      <c r="AI79" s="3">
        <f>IF(X79&lt;'CDO Param'!L$13,1,0)</f>
        <v>0</v>
      </c>
      <c r="AK79" s="3">
        <f>Z79*'CDO Param'!C$6*'CDO Param'!C$9</f>
        <v>0</v>
      </c>
      <c r="AL79" s="3">
        <f>AA79*'CDO Param'!D$6*'CDO Param'!D$9</f>
        <v>0</v>
      </c>
      <c r="AM79" s="3">
        <f>AB79*'CDO Param'!E$6*'CDO Param'!E$9</f>
        <v>0</v>
      </c>
      <c r="AN79" s="3">
        <f>AC79*'CDO Param'!F$6*'CDO Param'!F$9</f>
        <v>0</v>
      </c>
      <c r="AO79" s="3">
        <f>AD79*'CDO Param'!G$6*'CDO Param'!G$9</f>
        <v>0</v>
      </c>
      <c r="AP79" s="3">
        <f>AE79*'CDO Param'!H$6*'CDO Param'!H$9</f>
        <v>0</v>
      </c>
      <c r="AQ79" s="3">
        <f>AF79*'CDO Param'!I$6*'CDO Param'!I$9</f>
        <v>0</v>
      </c>
      <c r="AR79" s="3">
        <f>AG79*'CDO Param'!J$6*'CDO Param'!J$9</f>
        <v>0</v>
      </c>
      <c r="AS79" s="3">
        <f>AH79*'CDO Param'!K$6*'CDO Param'!K$9</f>
        <v>0</v>
      </c>
      <c r="AT79" s="3">
        <f>AI79*'CDO Param'!L$6*'CDO Param'!L$9</f>
        <v>0</v>
      </c>
      <c r="AV79" s="2">
        <f t="shared" si="4"/>
        <v>0</v>
      </c>
      <c r="BF79" s="5">
        <f>AV79/'CDO Param'!$M$6</f>
        <v>0</v>
      </c>
      <c r="BG79" s="5">
        <f t="shared" si="5"/>
        <v>0</v>
      </c>
      <c r="BH79" s="5">
        <f t="shared" si="6"/>
        <v>0</v>
      </c>
    </row>
    <row r="80" spans="2:60" x14ac:dyDescent="0.2">
      <c r="B80" s="3">
        <v>76</v>
      </c>
      <c r="C80" s="12">
        <v>1.8407263269182295</v>
      </c>
      <c r="D80" s="12">
        <v>-0.78873881648178212</v>
      </c>
      <c r="E80" s="12">
        <v>0.61181026467238553</v>
      </c>
      <c r="F80" s="12">
        <v>8.0503923527430743E-2</v>
      </c>
      <c r="G80" s="12">
        <v>0.51096321840304881</v>
      </c>
      <c r="H80" s="12">
        <v>-1.2942382454639301</v>
      </c>
      <c r="I80" s="12">
        <v>0.20085963114979677</v>
      </c>
      <c r="J80" s="12">
        <v>-0.63534798755426891</v>
      </c>
      <c r="K80" s="12">
        <v>7.1130443757283501E-2</v>
      </c>
      <c r="L80" s="12">
        <v>-1.8651098798727617</v>
      </c>
      <c r="M80" s="12">
        <v>-0.21490109247679356</v>
      </c>
      <c r="O80" s="3">
        <f>SQRT(Correlation)*$C80 + SQRT(1-Correlation)*D80</f>
        <v>-0.16617456751066462</v>
      </c>
      <c r="P80" s="3">
        <f>SQRT(Correlation)*$C80 + SQRT(1-Correlation)*E80</f>
        <v>1.1625029538802878</v>
      </c>
      <c r="Q80" s="3">
        <f>SQRT(Correlation)*$C80 + SQRT(1-Correlation)*F80</f>
        <v>0.65846150188774066</v>
      </c>
      <c r="R80" s="3">
        <f>SQRT(Correlation)*$C80 + SQRT(1-Correlation)*G80</f>
        <v>1.0668310454268406</v>
      </c>
      <c r="S80" s="3">
        <f>SQRT(Correlation)*$C80 + SQRT(1-Correlation)*H80</f>
        <v>-0.64573343296010011</v>
      </c>
      <c r="T80" s="3">
        <f>SQRT(Correlation)*$C80 + SQRT(1-Correlation)*I80</f>
        <v>0.77264095153413026</v>
      </c>
      <c r="U80" s="3">
        <f>SQRT(Correlation)*$C80 + SQRT(1-Correlation)*J80</f>
        <v>-2.0655250033009276E-2</v>
      </c>
      <c r="V80" s="3">
        <f>SQRT(Correlation)*$C80 + SQRT(1-Correlation)*K80</f>
        <v>0.64956903818518763</v>
      </c>
      <c r="W80" s="3">
        <f>SQRT(Correlation)*$C80 + SQRT(1-Correlation)*L80</f>
        <v>-1.1873098178545578</v>
      </c>
      <c r="X80" s="3">
        <f>SQRT(Correlation)*$C80 + SQRT(1-Correlation)*M80</f>
        <v>0.37821569704418839</v>
      </c>
      <c r="Z80" s="3">
        <f>IF(O80&lt;'CDO Param'!C$13,1,0)</f>
        <v>0</v>
      </c>
      <c r="AA80" s="3">
        <f>IF(P80&lt;'CDO Param'!D$13,1,0)</f>
        <v>0</v>
      </c>
      <c r="AB80" s="3">
        <f>IF(Q80&lt;'CDO Param'!E$13,1,0)</f>
        <v>0</v>
      </c>
      <c r="AC80" s="3">
        <f>IF(R80&lt;'CDO Param'!F$13,1,0)</f>
        <v>0</v>
      </c>
      <c r="AD80" s="3">
        <f>IF(S80&lt;'CDO Param'!G$13,1,0)</f>
        <v>1</v>
      </c>
      <c r="AE80" s="3">
        <f>IF(T80&lt;'CDO Param'!H$13,1,0)</f>
        <v>0</v>
      </c>
      <c r="AF80" s="3">
        <f>IF(U80&lt;'CDO Param'!I$13,1,0)</f>
        <v>0</v>
      </c>
      <c r="AG80" s="3">
        <f>IF(V80&lt;'CDO Param'!J$13,1,0)</f>
        <v>0</v>
      </c>
      <c r="AH80" s="3">
        <f>IF(W80&lt;'CDO Param'!K$13,1,0)</f>
        <v>0</v>
      </c>
      <c r="AI80" s="3">
        <f>IF(X80&lt;'CDO Param'!L$13,1,0)</f>
        <v>0</v>
      </c>
      <c r="AK80" s="3">
        <f>Z80*'CDO Param'!C$6*'CDO Param'!C$9</f>
        <v>0</v>
      </c>
      <c r="AL80" s="3">
        <f>AA80*'CDO Param'!D$6*'CDO Param'!D$9</f>
        <v>0</v>
      </c>
      <c r="AM80" s="3">
        <f>AB80*'CDO Param'!E$6*'CDO Param'!E$9</f>
        <v>0</v>
      </c>
      <c r="AN80" s="3">
        <f>AC80*'CDO Param'!F$6*'CDO Param'!F$9</f>
        <v>0</v>
      </c>
      <c r="AO80" s="3">
        <f>AD80*'CDO Param'!G$6*'CDO Param'!G$9</f>
        <v>4500</v>
      </c>
      <c r="AP80" s="3">
        <f>AE80*'CDO Param'!H$6*'CDO Param'!H$9</f>
        <v>0</v>
      </c>
      <c r="AQ80" s="3">
        <f>AF80*'CDO Param'!I$6*'CDO Param'!I$9</f>
        <v>0</v>
      </c>
      <c r="AR80" s="3">
        <f>AG80*'CDO Param'!J$6*'CDO Param'!J$9</f>
        <v>0</v>
      </c>
      <c r="AS80" s="3">
        <f>AH80*'CDO Param'!K$6*'CDO Param'!K$9</f>
        <v>0</v>
      </c>
      <c r="AT80" s="3">
        <f>AI80*'CDO Param'!L$6*'CDO Param'!L$9</f>
        <v>0</v>
      </c>
      <c r="AV80" s="2">
        <f t="shared" si="4"/>
        <v>4500</v>
      </c>
      <c r="BF80" s="5">
        <f>AV80/'CDO Param'!$M$6</f>
        <v>4.6875E-2</v>
      </c>
      <c r="BG80" s="5">
        <f t="shared" si="5"/>
        <v>0</v>
      </c>
      <c r="BH80" s="5">
        <f t="shared" si="6"/>
        <v>0</v>
      </c>
    </row>
    <row r="81" spans="2:60" x14ac:dyDescent="0.2">
      <c r="B81" s="3">
        <v>77</v>
      </c>
      <c r="C81" s="12">
        <v>0.24457449399051256</v>
      </c>
      <c r="D81" s="12">
        <v>-0.93162498160381801</v>
      </c>
      <c r="E81" s="12">
        <v>-1.38864379550796</v>
      </c>
      <c r="F81" s="12">
        <v>-1.3704266166314483</v>
      </c>
      <c r="G81" s="12">
        <v>-0.66663233155850321</v>
      </c>
      <c r="H81" s="12">
        <v>0.952320533542661</v>
      </c>
      <c r="I81" s="12">
        <v>1.732832970446907</v>
      </c>
      <c r="J81" s="12">
        <v>-9.9422550192684866E-2</v>
      </c>
      <c r="K81" s="12">
        <v>1.8345872376812622</v>
      </c>
      <c r="L81" s="12">
        <v>0.27597252483246848</v>
      </c>
      <c r="M81" s="12">
        <v>0.46636500883323606</v>
      </c>
      <c r="O81" s="3">
        <f>SQRT(Correlation)*$C81 + SQRT(1-Correlation)*D81</f>
        <v>-0.80647581423484094</v>
      </c>
      <c r="P81" s="3">
        <f>SQRT(Correlation)*$C81 + SQRT(1-Correlation)*E81</f>
        <v>-1.2400419298805563</v>
      </c>
      <c r="Q81" s="3">
        <f>SQRT(Correlation)*$C81 + SQRT(1-Correlation)*F81</f>
        <v>-1.2227595965428111</v>
      </c>
      <c r="R81" s="3">
        <f>SQRT(Correlation)*$C81 + SQRT(1-Correlation)*G81</f>
        <v>-0.55508171303070608</v>
      </c>
      <c r="S81" s="3">
        <f>SQRT(Correlation)*$C81 + SQRT(1-Correlation)*H81</f>
        <v>0.98079183042179485</v>
      </c>
      <c r="T81" s="3">
        <f>SQRT(Correlation)*$C81 + SQRT(1-Correlation)*I81</f>
        <v>1.7212509432335585</v>
      </c>
      <c r="U81" s="3">
        <f>SQRT(Correlation)*$C81 + SQRT(1-Correlation)*J81</f>
        <v>-1.6979266958070685E-2</v>
      </c>
      <c r="V81" s="3">
        <f>SQRT(Correlation)*$C81 + SQRT(1-Correlation)*K81</f>
        <v>1.8177835170641599</v>
      </c>
      <c r="W81" s="3">
        <f>SQRT(Correlation)*$C81 + SQRT(1-Correlation)*L81</f>
        <v>0.33915177088871185</v>
      </c>
      <c r="X81" s="3">
        <f>SQRT(Correlation)*$C81 + SQRT(1-Correlation)*M81</f>
        <v>0.5197739405345897</v>
      </c>
      <c r="Z81" s="3">
        <f>IF(O81&lt;'CDO Param'!C$13,1,0)</f>
        <v>0</v>
      </c>
      <c r="AA81" s="3">
        <f>IF(P81&lt;'CDO Param'!D$13,1,0)</f>
        <v>0</v>
      </c>
      <c r="AB81" s="3">
        <f>IF(Q81&lt;'CDO Param'!E$13,1,0)</f>
        <v>1</v>
      </c>
      <c r="AC81" s="3">
        <f>IF(R81&lt;'CDO Param'!F$13,1,0)</f>
        <v>0</v>
      </c>
      <c r="AD81" s="3">
        <f>IF(S81&lt;'CDO Param'!G$13,1,0)</f>
        <v>0</v>
      </c>
      <c r="AE81" s="3">
        <f>IF(T81&lt;'CDO Param'!H$13,1,0)</f>
        <v>0</v>
      </c>
      <c r="AF81" s="3">
        <f>IF(U81&lt;'CDO Param'!I$13,1,0)</f>
        <v>0</v>
      </c>
      <c r="AG81" s="3">
        <f>IF(V81&lt;'CDO Param'!J$13,1,0)</f>
        <v>0</v>
      </c>
      <c r="AH81" s="3">
        <f>IF(W81&lt;'CDO Param'!K$13,1,0)</f>
        <v>0</v>
      </c>
      <c r="AI81" s="3">
        <f>IF(X81&lt;'CDO Param'!L$13,1,0)</f>
        <v>0</v>
      </c>
      <c r="AK81" s="3">
        <f>Z81*'CDO Param'!C$6*'CDO Param'!C$9</f>
        <v>0</v>
      </c>
      <c r="AL81" s="3">
        <f>AA81*'CDO Param'!D$6*'CDO Param'!D$9</f>
        <v>0</v>
      </c>
      <c r="AM81" s="3">
        <f>AB81*'CDO Param'!E$6*'CDO Param'!E$9</f>
        <v>4500</v>
      </c>
      <c r="AN81" s="3">
        <f>AC81*'CDO Param'!F$6*'CDO Param'!F$9</f>
        <v>0</v>
      </c>
      <c r="AO81" s="3">
        <f>AD81*'CDO Param'!G$6*'CDO Param'!G$9</f>
        <v>0</v>
      </c>
      <c r="AP81" s="3">
        <f>AE81*'CDO Param'!H$6*'CDO Param'!H$9</f>
        <v>0</v>
      </c>
      <c r="AQ81" s="3">
        <f>AF81*'CDO Param'!I$6*'CDO Param'!I$9</f>
        <v>0</v>
      </c>
      <c r="AR81" s="3">
        <f>AG81*'CDO Param'!J$6*'CDO Param'!J$9</f>
        <v>0</v>
      </c>
      <c r="AS81" s="3">
        <f>AH81*'CDO Param'!K$6*'CDO Param'!K$9</f>
        <v>0</v>
      </c>
      <c r="AT81" s="3">
        <f>AI81*'CDO Param'!L$6*'CDO Param'!L$9</f>
        <v>0</v>
      </c>
      <c r="AV81" s="2">
        <f t="shared" si="4"/>
        <v>4500</v>
      </c>
      <c r="BF81" s="5">
        <f>AV81/'CDO Param'!$M$6</f>
        <v>4.6875E-2</v>
      </c>
      <c r="BG81" s="5">
        <f t="shared" si="5"/>
        <v>0</v>
      </c>
      <c r="BH81" s="5">
        <f t="shared" si="6"/>
        <v>0</v>
      </c>
    </row>
    <row r="82" spans="2:60" x14ac:dyDescent="0.2">
      <c r="B82" s="3">
        <v>78</v>
      </c>
      <c r="C82" s="12">
        <v>0.64909499997156672</v>
      </c>
      <c r="D82" s="12">
        <v>-8.3579152487800457E-2</v>
      </c>
      <c r="E82" s="12">
        <v>0.67707105699810199</v>
      </c>
      <c r="F82" s="12">
        <v>-2.0095376385143027</v>
      </c>
      <c r="G82" s="12">
        <v>0.80046788752952125</v>
      </c>
      <c r="H82" s="12">
        <v>0.31992613003239967</v>
      </c>
      <c r="I82" s="12">
        <v>0.18003220247919671</v>
      </c>
      <c r="J82" s="12">
        <v>-1.1352813089615665</v>
      </c>
      <c r="K82" s="12">
        <v>-9.6647454483900219E-2</v>
      </c>
      <c r="L82" s="12">
        <v>-4.6595687308581546E-2</v>
      </c>
      <c r="M82" s="12">
        <v>-0.89107061285176314</v>
      </c>
      <c r="O82" s="3">
        <f>SQRT(Correlation)*$C82 + SQRT(1-Correlation)*D82</f>
        <v>0.12597171574331467</v>
      </c>
      <c r="P82" s="3">
        <f>SQRT(Correlation)*$C82 + SQRT(1-Correlation)*E82</f>
        <v>0.84758786514121476</v>
      </c>
      <c r="Q82" s="3">
        <f>SQRT(Correlation)*$C82 + SQRT(1-Correlation)*F82</f>
        <v>-1.7011529326886816</v>
      </c>
      <c r="R82" s="3">
        <f>SQRT(Correlation)*$C82 + SQRT(1-Correlation)*G82</f>
        <v>0.96465237729874187</v>
      </c>
      <c r="S82" s="3">
        <f>SQRT(Correlation)*$C82 + SQRT(1-Correlation)*H82</f>
        <v>0.50877043794538246</v>
      </c>
      <c r="T82" s="3">
        <f>SQRT(Correlation)*$C82 + SQRT(1-Correlation)*I82</f>
        <v>0.37605540537697024</v>
      </c>
      <c r="U82" s="3">
        <f>SQRT(Correlation)*$C82 + SQRT(1-Correlation)*J82</f>
        <v>-0.87176055462705504</v>
      </c>
      <c r="V82" s="3">
        <f>SQRT(Correlation)*$C82 + SQRT(1-Correlation)*K82</f>
        <v>0.11357403590573466</v>
      </c>
      <c r="W82" s="3">
        <f>SQRT(Correlation)*$C82 + SQRT(1-Correlation)*L82</f>
        <v>0.16105731146287242</v>
      </c>
      <c r="X82" s="3">
        <f>SQRT(Correlation)*$C82 + SQRT(1-Correlation)*M82</f>
        <v>-0.64008194602239521</v>
      </c>
      <c r="Z82" s="3">
        <f>IF(O82&lt;'CDO Param'!C$13,1,0)</f>
        <v>0</v>
      </c>
      <c r="AA82" s="3">
        <f>IF(P82&lt;'CDO Param'!D$13,1,0)</f>
        <v>0</v>
      </c>
      <c r="AB82" s="3">
        <f>IF(Q82&lt;'CDO Param'!E$13,1,0)</f>
        <v>1</v>
      </c>
      <c r="AC82" s="3">
        <f>IF(R82&lt;'CDO Param'!F$13,1,0)</f>
        <v>0</v>
      </c>
      <c r="AD82" s="3">
        <f>IF(S82&lt;'CDO Param'!G$13,1,0)</f>
        <v>0</v>
      </c>
      <c r="AE82" s="3">
        <f>IF(T82&lt;'CDO Param'!H$13,1,0)</f>
        <v>0</v>
      </c>
      <c r="AF82" s="3">
        <f>IF(U82&lt;'CDO Param'!I$13,1,0)</f>
        <v>0</v>
      </c>
      <c r="AG82" s="3">
        <f>IF(V82&lt;'CDO Param'!J$13,1,0)</f>
        <v>0</v>
      </c>
      <c r="AH82" s="3">
        <f>IF(W82&lt;'CDO Param'!K$13,1,0)</f>
        <v>0</v>
      </c>
      <c r="AI82" s="3">
        <f>IF(X82&lt;'CDO Param'!L$13,1,0)</f>
        <v>0</v>
      </c>
      <c r="AK82" s="3">
        <f>Z82*'CDO Param'!C$6*'CDO Param'!C$9</f>
        <v>0</v>
      </c>
      <c r="AL82" s="3">
        <f>AA82*'CDO Param'!D$6*'CDO Param'!D$9</f>
        <v>0</v>
      </c>
      <c r="AM82" s="3">
        <f>AB82*'CDO Param'!E$6*'CDO Param'!E$9</f>
        <v>4500</v>
      </c>
      <c r="AN82" s="3">
        <f>AC82*'CDO Param'!F$6*'CDO Param'!F$9</f>
        <v>0</v>
      </c>
      <c r="AO82" s="3">
        <f>AD82*'CDO Param'!G$6*'CDO Param'!G$9</f>
        <v>0</v>
      </c>
      <c r="AP82" s="3">
        <f>AE82*'CDO Param'!H$6*'CDO Param'!H$9</f>
        <v>0</v>
      </c>
      <c r="AQ82" s="3">
        <f>AF82*'CDO Param'!I$6*'CDO Param'!I$9</f>
        <v>0</v>
      </c>
      <c r="AR82" s="3">
        <f>AG82*'CDO Param'!J$6*'CDO Param'!J$9</f>
        <v>0</v>
      </c>
      <c r="AS82" s="3">
        <f>AH82*'CDO Param'!K$6*'CDO Param'!K$9</f>
        <v>0</v>
      </c>
      <c r="AT82" s="3">
        <f>AI82*'CDO Param'!L$6*'CDO Param'!L$9</f>
        <v>0</v>
      </c>
      <c r="AV82" s="2">
        <f t="shared" si="4"/>
        <v>4500</v>
      </c>
      <c r="BF82" s="5">
        <f>AV82/'CDO Param'!$M$6</f>
        <v>4.6875E-2</v>
      </c>
      <c r="BG82" s="5">
        <f t="shared" si="5"/>
        <v>0</v>
      </c>
      <c r="BH82" s="5">
        <f t="shared" si="6"/>
        <v>0</v>
      </c>
    </row>
    <row r="83" spans="2:60" x14ac:dyDescent="0.2">
      <c r="B83" s="3">
        <v>79</v>
      </c>
      <c r="C83" s="12">
        <v>0.2258570930280257</v>
      </c>
      <c r="D83" s="12">
        <v>-1.2632472135010175</v>
      </c>
      <c r="E83" s="12">
        <v>-0.43872319110960234</v>
      </c>
      <c r="F83" s="12">
        <v>0.14248143997974694</v>
      </c>
      <c r="G83" s="12">
        <v>0.3160448613925837</v>
      </c>
      <c r="H83" s="12">
        <v>0.95183850135072134</v>
      </c>
      <c r="I83" s="12">
        <v>1.313187567575369</v>
      </c>
      <c r="J83" s="12">
        <v>0.61551077124022413</v>
      </c>
      <c r="K83" s="12">
        <v>-1.3419321476249024</v>
      </c>
      <c r="L83" s="12">
        <v>-0.19317894839332439</v>
      </c>
      <c r="M83" s="12">
        <v>-0.69559973780997097</v>
      </c>
      <c r="O83" s="3">
        <f>SQRT(Correlation)*$C83 + SQRT(1-Correlation)*D83</f>
        <v>-1.1269992487899572</v>
      </c>
      <c r="P83" s="3">
        <f>SQRT(Correlation)*$C83 + SQRT(1-Correlation)*E83</f>
        <v>-0.34478707990579366</v>
      </c>
      <c r="Q83" s="3">
        <f>SQRT(Correlation)*$C83 + SQRT(1-Correlation)*F83</f>
        <v>0.20659204635828235</v>
      </c>
      <c r="R83" s="3">
        <f>SQRT(Correlation)*$C83 + SQRT(1-Correlation)*G83</f>
        <v>0.37124876540514351</v>
      </c>
      <c r="S83" s="3">
        <f>SQRT(Correlation)*$C83 + SQRT(1-Correlation)*H83</f>
        <v>0.97441557264017042</v>
      </c>
      <c r="T83" s="3">
        <f>SQRT(Correlation)*$C83 + SQRT(1-Correlation)*I83</f>
        <v>1.3172213965336428</v>
      </c>
      <c r="U83" s="3">
        <f>SQRT(Correlation)*$C83 + SQRT(1-Correlation)*J83</f>
        <v>0.65534707241310075</v>
      </c>
      <c r="V83" s="3">
        <f>SQRT(Correlation)*$C83 + SQRT(1-Correlation)*K83</f>
        <v>-1.2016463316014916</v>
      </c>
      <c r="W83" s="3">
        <f>SQRT(Correlation)*$C83 + SQRT(1-Correlation)*L83</f>
        <v>-0.11184335790839928</v>
      </c>
      <c r="X83" s="3">
        <f>SQRT(Correlation)*$C83 + SQRT(1-Correlation)*M83</f>
        <v>-0.58848156942132612</v>
      </c>
      <c r="Z83" s="3">
        <f>IF(O83&lt;'CDO Param'!C$13,1,0)</f>
        <v>0</v>
      </c>
      <c r="AA83" s="3">
        <f>IF(P83&lt;'CDO Param'!D$13,1,0)</f>
        <v>0</v>
      </c>
      <c r="AB83" s="3">
        <f>IF(Q83&lt;'CDO Param'!E$13,1,0)</f>
        <v>0</v>
      </c>
      <c r="AC83" s="3">
        <f>IF(R83&lt;'CDO Param'!F$13,1,0)</f>
        <v>0</v>
      </c>
      <c r="AD83" s="3">
        <f>IF(S83&lt;'CDO Param'!G$13,1,0)</f>
        <v>0</v>
      </c>
      <c r="AE83" s="3">
        <f>IF(T83&lt;'CDO Param'!H$13,1,0)</f>
        <v>0</v>
      </c>
      <c r="AF83" s="3">
        <f>IF(U83&lt;'CDO Param'!I$13,1,0)</f>
        <v>0</v>
      </c>
      <c r="AG83" s="3">
        <f>IF(V83&lt;'CDO Param'!J$13,1,0)</f>
        <v>0</v>
      </c>
      <c r="AH83" s="3">
        <f>IF(W83&lt;'CDO Param'!K$13,1,0)</f>
        <v>0</v>
      </c>
      <c r="AI83" s="3">
        <f>IF(X83&lt;'CDO Param'!L$13,1,0)</f>
        <v>0</v>
      </c>
      <c r="AK83" s="3">
        <f>Z83*'CDO Param'!C$6*'CDO Param'!C$9</f>
        <v>0</v>
      </c>
      <c r="AL83" s="3">
        <f>AA83*'CDO Param'!D$6*'CDO Param'!D$9</f>
        <v>0</v>
      </c>
      <c r="AM83" s="3">
        <f>AB83*'CDO Param'!E$6*'CDO Param'!E$9</f>
        <v>0</v>
      </c>
      <c r="AN83" s="3">
        <f>AC83*'CDO Param'!F$6*'CDO Param'!F$9</f>
        <v>0</v>
      </c>
      <c r="AO83" s="3">
        <f>AD83*'CDO Param'!G$6*'CDO Param'!G$9</f>
        <v>0</v>
      </c>
      <c r="AP83" s="3">
        <f>AE83*'CDO Param'!H$6*'CDO Param'!H$9</f>
        <v>0</v>
      </c>
      <c r="AQ83" s="3">
        <f>AF83*'CDO Param'!I$6*'CDO Param'!I$9</f>
        <v>0</v>
      </c>
      <c r="AR83" s="3">
        <f>AG83*'CDO Param'!J$6*'CDO Param'!J$9</f>
        <v>0</v>
      </c>
      <c r="AS83" s="3">
        <f>AH83*'CDO Param'!K$6*'CDO Param'!K$9</f>
        <v>0</v>
      </c>
      <c r="AT83" s="3">
        <f>AI83*'CDO Param'!L$6*'CDO Param'!L$9</f>
        <v>0</v>
      </c>
      <c r="AV83" s="2">
        <f t="shared" si="4"/>
        <v>0</v>
      </c>
      <c r="BF83" s="5">
        <f>AV83/'CDO Param'!$M$6</f>
        <v>0</v>
      </c>
      <c r="BG83" s="5">
        <f t="shared" si="5"/>
        <v>0</v>
      </c>
      <c r="BH83" s="5">
        <f t="shared" si="6"/>
        <v>0</v>
      </c>
    </row>
    <row r="84" spans="2:60" x14ac:dyDescent="0.2">
      <c r="B84" s="3">
        <v>80</v>
      </c>
      <c r="C84" s="12">
        <v>0.86333102444768883</v>
      </c>
      <c r="D84" s="12">
        <v>0.90421508502913639</v>
      </c>
      <c r="E84" s="12">
        <v>-0.47885805543046445</v>
      </c>
      <c r="F84" s="12">
        <v>-0.39166252463473938</v>
      </c>
      <c r="G84" s="12">
        <v>-2.115284587489441</v>
      </c>
      <c r="H84" s="12">
        <v>-1.13817122837645</v>
      </c>
      <c r="I84" s="12">
        <v>-0.50281187213840894</v>
      </c>
      <c r="J84" s="12">
        <v>1.7561342247063294</v>
      </c>
      <c r="K84" s="12">
        <v>0.18813238966686185</v>
      </c>
      <c r="L84" s="12">
        <v>8.0891595644061454E-2</v>
      </c>
      <c r="M84" s="12">
        <v>-0.55008513299981132</v>
      </c>
      <c r="O84" s="3">
        <f>SQRT(Correlation)*$C84 + SQRT(1-Correlation)*D84</f>
        <v>1.1308229902065876</v>
      </c>
      <c r="P84" s="3">
        <f>SQRT(Correlation)*$C84 + SQRT(1-Correlation)*E84</f>
        <v>-0.181275398129708</v>
      </c>
      <c r="Q84" s="3">
        <f>SQRT(Correlation)*$C84 + SQRT(1-Correlation)*F84</f>
        <v>-9.8554454399154445E-2</v>
      </c>
      <c r="R84" s="3">
        <f>SQRT(Correlation)*$C84 + SQRT(1-Correlation)*G84</f>
        <v>-1.7337259175807826</v>
      </c>
      <c r="S84" s="3">
        <f>SQRT(Correlation)*$C84 + SQRT(1-Correlation)*H84</f>
        <v>-0.80675479348825441</v>
      </c>
      <c r="T84" s="3">
        <f>SQRT(Correlation)*$C84 + SQRT(1-Correlation)*I84</f>
        <v>-0.20399998396509827</v>
      </c>
      <c r="U84" s="3">
        <f>SQRT(Correlation)*$C84 + SQRT(1-Correlation)*J84</f>
        <v>1.9390244493079034</v>
      </c>
      <c r="V84" s="3">
        <f>SQRT(Correlation)*$C84 + SQRT(1-Correlation)*K84</f>
        <v>0.45148729709340363</v>
      </c>
      <c r="W84" s="3">
        <f>SQRT(Correlation)*$C84 + SQRT(1-Correlation)*L84</f>
        <v>0.3497497469342975</v>
      </c>
      <c r="X84" s="3">
        <f>SQRT(Correlation)*$C84 + SQRT(1-Correlation)*M84</f>
        <v>-0.24884733698869577</v>
      </c>
      <c r="Z84" s="3">
        <f>IF(O84&lt;'CDO Param'!C$13,1,0)</f>
        <v>0</v>
      </c>
      <c r="AA84" s="3">
        <f>IF(P84&lt;'CDO Param'!D$13,1,0)</f>
        <v>0</v>
      </c>
      <c r="AB84" s="3">
        <f>IF(Q84&lt;'CDO Param'!E$13,1,0)</f>
        <v>0</v>
      </c>
      <c r="AC84" s="3">
        <f>IF(R84&lt;'CDO Param'!F$13,1,0)</f>
        <v>1</v>
      </c>
      <c r="AD84" s="3">
        <f>IF(S84&lt;'CDO Param'!G$13,1,0)</f>
        <v>1</v>
      </c>
      <c r="AE84" s="3">
        <f>IF(T84&lt;'CDO Param'!H$13,1,0)</f>
        <v>0</v>
      </c>
      <c r="AF84" s="3">
        <f>IF(U84&lt;'CDO Param'!I$13,1,0)</f>
        <v>0</v>
      </c>
      <c r="AG84" s="3">
        <f>IF(V84&lt;'CDO Param'!J$13,1,0)</f>
        <v>0</v>
      </c>
      <c r="AH84" s="3">
        <f>IF(W84&lt;'CDO Param'!K$13,1,0)</f>
        <v>0</v>
      </c>
      <c r="AI84" s="3">
        <f>IF(X84&lt;'CDO Param'!L$13,1,0)</f>
        <v>0</v>
      </c>
      <c r="AK84" s="3">
        <f>Z84*'CDO Param'!C$6*'CDO Param'!C$9</f>
        <v>0</v>
      </c>
      <c r="AL84" s="3">
        <f>AA84*'CDO Param'!D$6*'CDO Param'!D$9</f>
        <v>0</v>
      </c>
      <c r="AM84" s="3">
        <f>AB84*'CDO Param'!E$6*'CDO Param'!E$9</f>
        <v>0</v>
      </c>
      <c r="AN84" s="3">
        <f>AC84*'CDO Param'!F$6*'CDO Param'!F$9</f>
        <v>4500</v>
      </c>
      <c r="AO84" s="3">
        <f>AD84*'CDO Param'!G$6*'CDO Param'!G$9</f>
        <v>4500</v>
      </c>
      <c r="AP84" s="3">
        <f>AE84*'CDO Param'!H$6*'CDO Param'!H$9</f>
        <v>0</v>
      </c>
      <c r="AQ84" s="3">
        <f>AF84*'CDO Param'!I$6*'CDO Param'!I$9</f>
        <v>0</v>
      </c>
      <c r="AR84" s="3">
        <f>AG84*'CDO Param'!J$6*'CDO Param'!J$9</f>
        <v>0</v>
      </c>
      <c r="AS84" s="3">
        <f>AH84*'CDO Param'!K$6*'CDO Param'!K$9</f>
        <v>0</v>
      </c>
      <c r="AT84" s="3">
        <f>AI84*'CDO Param'!L$6*'CDO Param'!L$9</f>
        <v>0</v>
      </c>
      <c r="AV84" s="2">
        <f t="shared" si="4"/>
        <v>9000</v>
      </c>
      <c r="BF84" s="5">
        <f>AV84/'CDO Param'!$M$6</f>
        <v>9.375E-2</v>
      </c>
      <c r="BG84" s="5">
        <f t="shared" si="5"/>
        <v>0.02</v>
      </c>
      <c r="BH84" s="5">
        <f t="shared" si="6"/>
        <v>1</v>
      </c>
    </row>
    <row r="85" spans="2:60" x14ac:dyDescent="0.2">
      <c r="B85" s="3">
        <v>81</v>
      </c>
      <c r="C85" s="12">
        <v>-1.9563594833016396</v>
      </c>
      <c r="D85" s="12">
        <v>0.61414311858243309</v>
      </c>
      <c r="E85" s="12">
        <v>9.4155439001042396E-3</v>
      </c>
      <c r="F85" s="12">
        <v>0.34403228710289113</v>
      </c>
      <c r="G85" s="12">
        <v>9.5818677436909638E-2</v>
      </c>
      <c r="H85" s="12">
        <v>2.1714004105888307</v>
      </c>
      <c r="I85" s="12">
        <v>0.61414084484567866</v>
      </c>
      <c r="J85" s="12">
        <v>-2.3896973289083689E-2</v>
      </c>
      <c r="K85" s="12">
        <v>-0.57269744502264075</v>
      </c>
      <c r="L85" s="12">
        <v>5.0983999244635925E-2</v>
      </c>
      <c r="M85" s="12">
        <v>-0.85193278209771961</v>
      </c>
      <c r="O85" s="3">
        <f>SQRT(Correlation)*$C85 + SQRT(1-Correlation)*D85</f>
        <v>-3.6027869718522454E-2</v>
      </c>
      <c r="P85" s="3">
        <f>SQRT(Correlation)*$C85 + SQRT(1-Correlation)*E85</f>
        <v>-0.60972281969024256</v>
      </c>
      <c r="Q85" s="3">
        <f>SQRT(Correlation)*$C85 + SQRT(1-Correlation)*F85</f>
        <v>-0.29227750416570092</v>
      </c>
      <c r="R85" s="3">
        <f>SQRT(Correlation)*$C85 + SQRT(1-Correlation)*G85</f>
        <v>-0.52775361000464716</v>
      </c>
      <c r="S85" s="3">
        <f>SQRT(Correlation)*$C85 + SQRT(1-Correlation)*H85</f>
        <v>1.4413161139753188</v>
      </c>
      <c r="T85" s="3">
        <f>SQRT(Correlation)*$C85 + SQRT(1-Correlation)*I85</f>
        <v>-3.6030026774605539E-2</v>
      </c>
      <c r="U85" s="3">
        <f>SQRT(Correlation)*$C85 + SQRT(1-Correlation)*J85</f>
        <v>-0.64132584836364581</v>
      </c>
      <c r="V85" s="3">
        <f>SQRT(Correlation)*$C85 + SQRT(1-Correlation)*K85</f>
        <v>-1.1619636898595145</v>
      </c>
      <c r="W85" s="3">
        <f>SQRT(Correlation)*$C85 + SQRT(1-Correlation)*L85</f>
        <v>-0.57028752037912678</v>
      </c>
      <c r="X85" s="3">
        <f>SQRT(Correlation)*$C85 + SQRT(1-Correlation)*M85</f>
        <v>-1.4268695903681472</v>
      </c>
      <c r="Z85" s="3">
        <f>IF(O85&lt;'CDO Param'!C$13,1,0)</f>
        <v>0</v>
      </c>
      <c r="AA85" s="3">
        <f>IF(P85&lt;'CDO Param'!D$13,1,0)</f>
        <v>0</v>
      </c>
      <c r="AB85" s="3">
        <f>IF(Q85&lt;'CDO Param'!E$13,1,0)</f>
        <v>0</v>
      </c>
      <c r="AC85" s="3">
        <f>IF(R85&lt;'CDO Param'!F$13,1,0)</f>
        <v>0</v>
      </c>
      <c r="AD85" s="3">
        <f>IF(S85&lt;'CDO Param'!G$13,1,0)</f>
        <v>0</v>
      </c>
      <c r="AE85" s="3">
        <f>IF(T85&lt;'CDO Param'!H$13,1,0)</f>
        <v>0</v>
      </c>
      <c r="AF85" s="3">
        <f>IF(U85&lt;'CDO Param'!I$13,1,0)</f>
        <v>0</v>
      </c>
      <c r="AG85" s="3">
        <f>IF(V85&lt;'CDO Param'!J$13,1,0)</f>
        <v>0</v>
      </c>
      <c r="AH85" s="3">
        <f>IF(W85&lt;'CDO Param'!K$13,1,0)</f>
        <v>0</v>
      </c>
      <c r="AI85" s="3">
        <f>IF(X85&lt;'CDO Param'!L$13,1,0)</f>
        <v>1</v>
      </c>
      <c r="AK85" s="3">
        <f>Z85*'CDO Param'!C$6*'CDO Param'!C$9</f>
        <v>0</v>
      </c>
      <c r="AL85" s="3">
        <f>AA85*'CDO Param'!D$6*'CDO Param'!D$9</f>
        <v>0</v>
      </c>
      <c r="AM85" s="3">
        <f>AB85*'CDO Param'!E$6*'CDO Param'!E$9</f>
        <v>0</v>
      </c>
      <c r="AN85" s="3">
        <f>AC85*'CDO Param'!F$6*'CDO Param'!F$9</f>
        <v>0</v>
      </c>
      <c r="AO85" s="3">
        <f>AD85*'CDO Param'!G$6*'CDO Param'!G$9</f>
        <v>0</v>
      </c>
      <c r="AP85" s="3">
        <f>AE85*'CDO Param'!H$6*'CDO Param'!H$9</f>
        <v>0</v>
      </c>
      <c r="AQ85" s="3">
        <f>AF85*'CDO Param'!I$6*'CDO Param'!I$9</f>
        <v>0</v>
      </c>
      <c r="AR85" s="3">
        <f>AG85*'CDO Param'!J$6*'CDO Param'!J$9</f>
        <v>0</v>
      </c>
      <c r="AS85" s="3">
        <f>AH85*'CDO Param'!K$6*'CDO Param'!K$9</f>
        <v>0</v>
      </c>
      <c r="AT85" s="3">
        <f>AI85*'CDO Param'!L$6*'CDO Param'!L$9</f>
        <v>4500</v>
      </c>
      <c r="AV85" s="2">
        <f t="shared" si="4"/>
        <v>4500</v>
      </c>
      <c r="BF85" s="5">
        <f>AV85/'CDO Param'!$M$6</f>
        <v>4.6875E-2</v>
      </c>
      <c r="BG85" s="5">
        <f t="shared" si="5"/>
        <v>0</v>
      </c>
      <c r="BH85" s="5">
        <f t="shared" si="6"/>
        <v>0</v>
      </c>
    </row>
    <row r="86" spans="2:60" x14ac:dyDescent="0.2">
      <c r="B86" s="3">
        <v>82</v>
      </c>
      <c r="C86" s="12">
        <v>-1.3305407264851965</v>
      </c>
      <c r="D86" s="12">
        <v>0.51799361244775355</v>
      </c>
      <c r="E86" s="12">
        <v>-0.24903556550270878</v>
      </c>
      <c r="F86" s="12">
        <v>0.87070020526880398</v>
      </c>
      <c r="G86" s="12">
        <v>0.68025428845430724</v>
      </c>
      <c r="H86" s="12">
        <v>2.1232335711829364</v>
      </c>
      <c r="I86" s="12">
        <v>2.8180693334434181E-2</v>
      </c>
      <c r="J86" s="12">
        <v>-0.16958892956608906</v>
      </c>
      <c r="K86" s="12">
        <v>0.94976257969392464</v>
      </c>
      <c r="L86" s="12">
        <v>-1.6607191355433315</v>
      </c>
      <c r="M86" s="12">
        <v>-0.82292103797954042</v>
      </c>
      <c r="O86" s="3">
        <f>SQRT(Correlation)*$C86 + SQRT(1-Correlation)*D86</f>
        <v>7.0657967095200225E-2</v>
      </c>
      <c r="P86" s="3">
        <f>SQRT(Correlation)*$C86 + SQRT(1-Correlation)*E86</f>
        <v>-0.65700980314381885</v>
      </c>
      <c r="Q86" s="3">
        <f>SQRT(Correlation)*$C86 + SQRT(1-Correlation)*F86</f>
        <v>0.40526482081683396</v>
      </c>
      <c r="R86" s="3">
        <f>SQRT(Correlation)*$C86 + SQRT(1-Correlation)*G86</f>
        <v>0.22459196035300338</v>
      </c>
      <c r="S86" s="3">
        <f>SQRT(Correlation)*$C86 + SQRT(1-Correlation)*H86</f>
        <v>1.593522305310564</v>
      </c>
      <c r="T86" s="3">
        <f>SQRT(Correlation)*$C86 + SQRT(1-Correlation)*I86</f>
        <v>-0.39401936843697316</v>
      </c>
      <c r="U86" s="3">
        <f>SQRT(Correlation)*$C86 + SQRT(1-Correlation)*J86</f>
        <v>-0.58164010654444798</v>
      </c>
      <c r="V86" s="3">
        <f>SQRT(Correlation)*$C86 + SQRT(1-Correlation)*K86</f>
        <v>0.48026997493816209</v>
      </c>
      <c r="W86" s="3">
        <f>SQRT(Correlation)*$C86 + SQRT(1-Correlation)*L86</f>
        <v>-1.9962504281736801</v>
      </c>
      <c r="X86" s="3">
        <f>SQRT(Correlation)*$C86 + SQRT(1-Correlation)*M86</f>
        <v>-1.2014453658764168</v>
      </c>
      <c r="Z86" s="3">
        <f>IF(O86&lt;'CDO Param'!C$13,1,0)</f>
        <v>0</v>
      </c>
      <c r="AA86" s="3">
        <f>IF(P86&lt;'CDO Param'!D$13,1,0)</f>
        <v>0</v>
      </c>
      <c r="AB86" s="3">
        <f>IF(Q86&lt;'CDO Param'!E$13,1,0)</f>
        <v>0</v>
      </c>
      <c r="AC86" s="3">
        <f>IF(R86&lt;'CDO Param'!F$13,1,0)</f>
        <v>0</v>
      </c>
      <c r="AD86" s="3">
        <f>IF(S86&lt;'CDO Param'!G$13,1,0)</f>
        <v>0</v>
      </c>
      <c r="AE86" s="3">
        <f>IF(T86&lt;'CDO Param'!H$13,1,0)</f>
        <v>0</v>
      </c>
      <c r="AF86" s="3">
        <f>IF(U86&lt;'CDO Param'!I$13,1,0)</f>
        <v>0</v>
      </c>
      <c r="AG86" s="3">
        <f>IF(V86&lt;'CDO Param'!J$13,1,0)</f>
        <v>0</v>
      </c>
      <c r="AH86" s="3">
        <f>IF(W86&lt;'CDO Param'!K$13,1,0)</f>
        <v>0</v>
      </c>
      <c r="AI86" s="3">
        <f>IF(X86&lt;'CDO Param'!L$13,1,0)</f>
        <v>1</v>
      </c>
      <c r="AK86" s="3">
        <f>Z86*'CDO Param'!C$6*'CDO Param'!C$9</f>
        <v>0</v>
      </c>
      <c r="AL86" s="3">
        <f>AA86*'CDO Param'!D$6*'CDO Param'!D$9</f>
        <v>0</v>
      </c>
      <c r="AM86" s="3">
        <f>AB86*'CDO Param'!E$6*'CDO Param'!E$9</f>
        <v>0</v>
      </c>
      <c r="AN86" s="3">
        <f>AC86*'CDO Param'!F$6*'CDO Param'!F$9</f>
        <v>0</v>
      </c>
      <c r="AO86" s="3">
        <f>AD86*'CDO Param'!G$6*'CDO Param'!G$9</f>
        <v>0</v>
      </c>
      <c r="AP86" s="3">
        <f>AE86*'CDO Param'!H$6*'CDO Param'!H$9</f>
        <v>0</v>
      </c>
      <c r="AQ86" s="3">
        <f>AF86*'CDO Param'!I$6*'CDO Param'!I$9</f>
        <v>0</v>
      </c>
      <c r="AR86" s="3">
        <f>AG86*'CDO Param'!J$6*'CDO Param'!J$9</f>
        <v>0</v>
      </c>
      <c r="AS86" s="3">
        <f>AH86*'CDO Param'!K$6*'CDO Param'!K$9</f>
        <v>0</v>
      </c>
      <c r="AT86" s="3">
        <f>AI86*'CDO Param'!L$6*'CDO Param'!L$9</f>
        <v>4500</v>
      </c>
      <c r="AV86" s="2">
        <f t="shared" si="4"/>
        <v>4500</v>
      </c>
      <c r="BF86" s="5">
        <f>AV86/'CDO Param'!$M$6</f>
        <v>4.6875E-2</v>
      </c>
      <c r="BG86" s="5">
        <f t="shared" si="5"/>
        <v>0</v>
      </c>
      <c r="BH86" s="5">
        <f t="shared" si="6"/>
        <v>0</v>
      </c>
    </row>
    <row r="87" spans="2:60" x14ac:dyDescent="0.2">
      <c r="B87" s="3">
        <v>83</v>
      </c>
      <c r="C87" s="12">
        <v>-1.4029683370608836</v>
      </c>
      <c r="D87" s="12">
        <v>0.91923084255540743</v>
      </c>
      <c r="E87" s="12">
        <v>0.69784618972335011</v>
      </c>
      <c r="F87" s="12">
        <v>-2.3819666239432991</v>
      </c>
      <c r="G87" s="12">
        <v>0.54509882829734124</v>
      </c>
      <c r="H87" s="12">
        <v>-0.88111164586734958</v>
      </c>
      <c r="I87" s="12">
        <v>0.47034859562700149</v>
      </c>
      <c r="J87" s="12">
        <v>0.45382876123767346</v>
      </c>
      <c r="K87" s="12">
        <v>-1.1385668585717212</v>
      </c>
      <c r="L87" s="12">
        <v>1.3772159945801832</v>
      </c>
      <c r="M87" s="12">
        <v>-9.0200273916707374E-2</v>
      </c>
      <c r="O87" s="3">
        <f>SQRT(Correlation)*$C87 + SQRT(1-Correlation)*D87</f>
        <v>0.42840140436409518</v>
      </c>
      <c r="P87" s="3">
        <f>SQRT(Correlation)*$C87 + SQRT(1-Correlation)*E87</f>
        <v>0.21837748177761102</v>
      </c>
      <c r="Q87" s="3">
        <f>SQRT(Correlation)*$C87 + SQRT(1-Correlation)*F87</f>
        <v>-2.7033894956698981</v>
      </c>
      <c r="R87" s="3">
        <f>SQRT(Correlation)*$C87 + SQRT(1-Correlation)*G87</f>
        <v>7.3468611171471132E-2</v>
      </c>
      <c r="S87" s="3">
        <f>SQRT(Correlation)*$C87 + SQRT(1-Correlation)*H87</f>
        <v>-1.2795534451732749</v>
      </c>
      <c r="T87" s="3">
        <f>SQRT(Correlation)*$C87 + SQRT(1-Correlation)*I87</f>
        <v>2.5543139117298885E-3</v>
      </c>
      <c r="U87" s="3">
        <f>SQRT(Correlation)*$C87 + SQRT(1-Correlation)*J87</f>
        <v>-1.3117777059986069E-2</v>
      </c>
      <c r="V87" s="3">
        <f>SQRT(Correlation)*$C87 + SQRT(1-Correlation)*K87</f>
        <v>-1.5237969054619547</v>
      </c>
      <c r="W87" s="3">
        <f>SQRT(Correlation)*$C87 + SQRT(1-Correlation)*L87</f>
        <v>0.86288426884512526</v>
      </c>
      <c r="X87" s="3">
        <f>SQRT(Correlation)*$C87 + SQRT(1-Correlation)*M87</f>
        <v>-0.52922903636548302</v>
      </c>
      <c r="Z87" s="3">
        <f>IF(O87&lt;'CDO Param'!C$13,1,0)</f>
        <v>0</v>
      </c>
      <c r="AA87" s="3">
        <f>IF(P87&lt;'CDO Param'!D$13,1,0)</f>
        <v>0</v>
      </c>
      <c r="AB87" s="3">
        <f>IF(Q87&lt;'CDO Param'!E$13,1,0)</f>
        <v>1</v>
      </c>
      <c r="AC87" s="3">
        <f>IF(R87&lt;'CDO Param'!F$13,1,0)</f>
        <v>0</v>
      </c>
      <c r="AD87" s="3">
        <f>IF(S87&lt;'CDO Param'!G$13,1,0)</f>
        <v>1</v>
      </c>
      <c r="AE87" s="3">
        <f>IF(T87&lt;'CDO Param'!H$13,1,0)</f>
        <v>0</v>
      </c>
      <c r="AF87" s="3">
        <f>IF(U87&lt;'CDO Param'!I$13,1,0)</f>
        <v>0</v>
      </c>
      <c r="AG87" s="3">
        <f>IF(V87&lt;'CDO Param'!J$13,1,0)</f>
        <v>0</v>
      </c>
      <c r="AH87" s="3">
        <f>IF(W87&lt;'CDO Param'!K$13,1,0)</f>
        <v>0</v>
      </c>
      <c r="AI87" s="3">
        <f>IF(X87&lt;'CDO Param'!L$13,1,0)</f>
        <v>0</v>
      </c>
      <c r="AK87" s="3">
        <f>Z87*'CDO Param'!C$6*'CDO Param'!C$9</f>
        <v>0</v>
      </c>
      <c r="AL87" s="3">
        <f>AA87*'CDO Param'!D$6*'CDO Param'!D$9</f>
        <v>0</v>
      </c>
      <c r="AM87" s="3">
        <f>AB87*'CDO Param'!E$6*'CDO Param'!E$9</f>
        <v>4500</v>
      </c>
      <c r="AN87" s="3">
        <f>AC87*'CDO Param'!F$6*'CDO Param'!F$9</f>
        <v>0</v>
      </c>
      <c r="AO87" s="3">
        <f>AD87*'CDO Param'!G$6*'CDO Param'!G$9</f>
        <v>4500</v>
      </c>
      <c r="AP87" s="3">
        <f>AE87*'CDO Param'!H$6*'CDO Param'!H$9</f>
        <v>0</v>
      </c>
      <c r="AQ87" s="3">
        <f>AF87*'CDO Param'!I$6*'CDO Param'!I$9</f>
        <v>0</v>
      </c>
      <c r="AR87" s="3">
        <f>AG87*'CDO Param'!J$6*'CDO Param'!J$9</f>
        <v>0</v>
      </c>
      <c r="AS87" s="3">
        <f>AH87*'CDO Param'!K$6*'CDO Param'!K$9</f>
        <v>0</v>
      </c>
      <c r="AT87" s="3">
        <f>AI87*'CDO Param'!L$6*'CDO Param'!L$9</f>
        <v>0</v>
      </c>
      <c r="AV87" s="2">
        <f t="shared" si="4"/>
        <v>9000</v>
      </c>
      <c r="BF87" s="5">
        <f>AV87/'CDO Param'!$M$6</f>
        <v>9.375E-2</v>
      </c>
      <c r="BG87" s="5">
        <f t="shared" si="5"/>
        <v>0.02</v>
      </c>
      <c r="BH87" s="5">
        <f t="shared" si="6"/>
        <v>1</v>
      </c>
    </row>
    <row r="88" spans="2:60" x14ac:dyDescent="0.2">
      <c r="B88" s="3">
        <v>84</v>
      </c>
      <c r="C88" s="12">
        <v>6.1606897361343727E-2</v>
      </c>
      <c r="D88" s="12">
        <v>-0.46594891500717495</v>
      </c>
      <c r="E88" s="12">
        <v>0.70802116169943474</v>
      </c>
      <c r="F88" s="12">
        <v>-0.54130850912770256</v>
      </c>
      <c r="G88" s="12">
        <v>0.64116989051399287</v>
      </c>
      <c r="H88" s="12">
        <v>-0.48936726670945063</v>
      </c>
      <c r="I88" s="12">
        <v>0.45499291445594281</v>
      </c>
      <c r="J88" s="12">
        <v>-0.97093789008795284</v>
      </c>
      <c r="K88" s="12">
        <v>-0.18374294086243026</v>
      </c>
      <c r="L88" s="12">
        <v>-0.25962208383134566</v>
      </c>
      <c r="M88" s="12">
        <v>-1.3285216482472606</v>
      </c>
      <c r="O88" s="3">
        <f>SQRT(Correlation)*$C88 + SQRT(1-Correlation)*D88</f>
        <v>-0.42255614188825891</v>
      </c>
      <c r="P88" s="3">
        <f>SQRT(Correlation)*$C88 + SQRT(1-Correlation)*E88</f>
        <v>0.69116966229438215</v>
      </c>
      <c r="Q88" s="3">
        <f>SQRT(Correlation)*$C88 + SQRT(1-Correlation)*F88</f>
        <v>-0.49404853017826911</v>
      </c>
      <c r="R88" s="3">
        <f>SQRT(Correlation)*$C88 + SQRT(1-Correlation)*G88</f>
        <v>0.62774897786730788</v>
      </c>
      <c r="S88" s="3">
        <f>SQRT(Correlation)*$C88 + SQRT(1-Correlation)*H88</f>
        <v>-0.44477274101608066</v>
      </c>
      <c r="T88" s="3">
        <f>SQRT(Correlation)*$C88 + SQRT(1-Correlation)*I88</f>
        <v>0.45112599019948546</v>
      </c>
      <c r="U88" s="3">
        <f>SQRT(Correlation)*$C88 + SQRT(1-Correlation)*J88</f>
        <v>-0.90163074824704004</v>
      </c>
      <c r="V88" s="3">
        <f>SQRT(Correlation)*$C88 + SQRT(1-Correlation)*K88</f>
        <v>-0.15483204760706451</v>
      </c>
      <c r="W88" s="3">
        <f>SQRT(Correlation)*$C88 + SQRT(1-Correlation)*L88</f>
        <v>-0.22681732321206163</v>
      </c>
      <c r="X88" s="3">
        <f>SQRT(Correlation)*$C88 + SQRT(1-Correlation)*M88</f>
        <v>-1.2408644872669092</v>
      </c>
      <c r="Z88" s="3">
        <f>IF(O88&lt;'CDO Param'!C$13,1,0)</f>
        <v>0</v>
      </c>
      <c r="AA88" s="3">
        <f>IF(P88&lt;'CDO Param'!D$13,1,0)</f>
        <v>0</v>
      </c>
      <c r="AB88" s="3">
        <f>IF(Q88&lt;'CDO Param'!E$13,1,0)</f>
        <v>0</v>
      </c>
      <c r="AC88" s="3">
        <f>IF(R88&lt;'CDO Param'!F$13,1,0)</f>
        <v>0</v>
      </c>
      <c r="AD88" s="3">
        <f>IF(S88&lt;'CDO Param'!G$13,1,0)</f>
        <v>1</v>
      </c>
      <c r="AE88" s="3">
        <f>IF(T88&lt;'CDO Param'!H$13,1,0)</f>
        <v>0</v>
      </c>
      <c r="AF88" s="3">
        <f>IF(U88&lt;'CDO Param'!I$13,1,0)</f>
        <v>0</v>
      </c>
      <c r="AG88" s="3">
        <f>IF(V88&lt;'CDO Param'!J$13,1,0)</f>
        <v>0</v>
      </c>
      <c r="AH88" s="3">
        <f>IF(W88&lt;'CDO Param'!K$13,1,0)</f>
        <v>0</v>
      </c>
      <c r="AI88" s="3">
        <f>IF(X88&lt;'CDO Param'!L$13,1,0)</f>
        <v>1</v>
      </c>
      <c r="AK88" s="3">
        <f>Z88*'CDO Param'!C$6*'CDO Param'!C$9</f>
        <v>0</v>
      </c>
      <c r="AL88" s="3">
        <f>AA88*'CDO Param'!D$6*'CDO Param'!D$9</f>
        <v>0</v>
      </c>
      <c r="AM88" s="3">
        <f>AB88*'CDO Param'!E$6*'CDO Param'!E$9</f>
        <v>0</v>
      </c>
      <c r="AN88" s="3">
        <f>AC88*'CDO Param'!F$6*'CDO Param'!F$9</f>
        <v>0</v>
      </c>
      <c r="AO88" s="3">
        <f>AD88*'CDO Param'!G$6*'CDO Param'!G$9</f>
        <v>4500</v>
      </c>
      <c r="AP88" s="3">
        <f>AE88*'CDO Param'!H$6*'CDO Param'!H$9</f>
        <v>0</v>
      </c>
      <c r="AQ88" s="3">
        <f>AF88*'CDO Param'!I$6*'CDO Param'!I$9</f>
        <v>0</v>
      </c>
      <c r="AR88" s="3">
        <f>AG88*'CDO Param'!J$6*'CDO Param'!J$9</f>
        <v>0</v>
      </c>
      <c r="AS88" s="3">
        <f>AH88*'CDO Param'!K$6*'CDO Param'!K$9</f>
        <v>0</v>
      </c>
      <c r="AT88" s="3">
        <f>AI88*'CDO Param'!L$6*'CDO Param'!L$9</f>
        <v>4500</v>
      </c>
      <c r="AV88" s="2">
        <f t="shared" si="4"/>
        <v>9000</v>
      </c>
      <c r="BF88" s="5">
        <f>AV88/'CDO Param'!$M$6</f>
        <v>9.375E-2</v>
      </c>
      <c r="BG88" s="5">
        <f t="shared" si="5"/>
        <v>0.02</v>
      </c>
      <c r="BH88" s="5">
        <f t="shared" si="6"/>
        <v>1</v>
      </c>
    </row>
    <row r="89" spans="2:60" x14ac:dyDescent="0.2">
      <c r="B89" s="3">
        <v>85</v>
      </c>
      <c r="C89" s="12">
        <v>-0.55210648497450165</v>
      </c>
      <c r="D89" s="12">
        <v>-0.29418288249871694</v>
      </c>
      <c r="E89" s="12">
        <v>-1.3914495866629295</v>
      </c>
      <c r="F89" s="12">
        <v>1.4434272088692524</v>
      </c>
      <c r="G89" s="12">
        <v>0.58765181165654212</v>
      </c>
      <c r="H89" s="12">
        <v>-0.79578967415727675</v>
      </c>
      <c r="I89" s="12">
        <v>-0.89235527411801741</v>
      </c>
      <c r="J89" s="12">
        <v>0.85420651885215193</v>
      </c>
      <c r="K89" s="12">
        <v>1.2335021892795339E-2</v>
      </c>
      <c r="L89" s="12">
        <v>-0.82085080066462979</v>
      </c>
      <c r="M89" s="12">
        <v>2.0615061657736078</v>
      </c>
      <c r="O89" s="3">
        <f>SQRT(Correlation)*$C89 + SQRT(1-Correlation)*D89</f>
        <v>-0.45367778754578514</v>
      </c>
      <c r="P89" s="3">
        <f>SQRT(Correlation)*$C89 + SQRT(1-Correlation)*E89</f>
        <v>-1.4946363832933076</v>
      </c>
      <c r="Q89" s="3">
        <f>SQRT(Correlation)*$C89 + SQRT(1-Correlation)*F89</f>
        <v>1.1947638846590345</v>
      </c>
      <c r="R89" s="3">
        <f>SQRT(Correlation)*$C89 + SQRT(1-Correlation)*G89</f>
        <v>0.38290405844079212</v>
      </c>
      <c r="S89" s="3">
        <f>SQRT(Correlation)*$C89 + SQRT(1-Correlation)*H89</f>
        <v>-0.92954377298096458</v>
      </c>
      <c r="T89" s="3">
        <f>SQRT(Correlation)*$C89 + SQRT(1-Correlation)*I89</f>
        <v>-1.0211539448299467</v>
      </c>
      <c r="U89" s="3">
        <f>SQRT(Correlation)*$C89 + SQRT(1-Correlation)*J89</f>
        <v>0.63578005717401231</v>
      </c>
      <c r="V89" s="3">
        <f>SQRT(Correlation)*$C89 + SQRT(1-Correlation)*K89</f>
        <v>-0.16288937109611321</v>
      </c>
      <c r="W89" s="3">
        <f>SQRT(Correlation)*$C89 + SQRT(1-Correlation)*L89</f>
        <v>-0.95331884512882137</v>
      </c>
      <c r="X89" s="3">
        <f>SQRT(Correlation)*$C89 + SQRT(1-Correlation)*M89</f>
        <v>1.7811250679506798</v>
      </c>
      <c r="Z89" s="3">
        <f>IF(O89&lt;'CDO Param'!C$13,1,0)</f>
        <v>0</v>
      </c>
      <c r="AA89" s="3">
        <f>IF(P89&lt;'CDO Param'!D$13,1,0)</f>
        <v>0</v>
      </c>
      <c r="AB89" s="3">
        <f>IF(Q89&lt;'CDO Param'!E$13,1,0)</f>
        <v>0</v>
      </c>
      <c r="AC89" s="3">
        <f>IF(R89&lt;'CDO Param'!F$13,1,0)</f>
        <v>0</v>
      </c>
      <c r="AD89" s="3">
        <f>IF(S89&lt;'CDO Param'!G$13,1,0)</f>
        <v>1</v>
      </c>
      <c r="AE89" s="3">
        <f>IF(T89&lt;'CDO Param'!H$13,1,0)</f>
        <v>0</v>
      </c>
      <c r="AF89" s="3">
        <f>IF(U89&lt;'CDO Param'!I$13,1,0)</f>
        <v>0</v>
      </c>
      <c r="AG89" s="3">
        <f>IF(V89&lt;'CDO Param'!J$13,1,0)</f>
        <v>0</v>
      </c>
      <c r="AH89" s="3">
        <f>IF(W89&lt;'CDO Param'!K$13,1,0)</f>
        <v>0</v>
      </c>
      <c r="AI89" s="3">
        <f>IF(X89&lt;'CDO Param'!L$13,1,0)</f>
        <v>0</v>
      </c>
      <c r="AK89" s="3">
        <f>Z89*'CDO Param'!C$6*'CDO Param'!C$9</f>
        <v>0</v>
      </c>
      <c r="AL89" s="3">
        <f>AA89*'CDO Param'!D$6*'CDO Param'!D$9</f>
        <v>0</v>
      </c>
      <c r="AM89" s="3">
        <f>AB89*'CDO Param'!E$6*'CDO Param'!E$9</f>
        <v>0</v>
      </c>
      <c r="AN89" s="3">
        <f>AC89*'CDO Param'!F$6*'CDO Param'!F$9</f>
        <v>0</v>
      </c>
      <c r="AO89" s="3">
        <f>AD89*'CDO Param'!G$6*'CDO Param'!G$9</f>
        <v>4500</v>
      </c>
      <c r="AP89" s="3">
        <f>AE89*'CDO Param'!H$6*'CDO Param'!H$9</f>
        <v>0</v>
      </c>
      <c r="AQ89" s="3">
        <f>AF89*'CDO Param'!I$6*'CDO Param'!I$9</f>
        <v>0</v>
      </c>
      <c r="AR89" s="3">
        <f>AG89*'CDO Param'!J$6*'CDO Param'!J$9</f>
        <v>0</v>
      </c>
      <c r="AS89" s="3">
        <f>AH89*'CDO Param'!K$6*'CDO Param'!K$9</f>
        <v>0</v>
      </c>
      <c r="AT89" s="3">
        <f>AI89*'CDO Param'!L$6*'CDO Param'!L$9</f>
        <v>0</v>
      </c>
      <c r="AV89" s="2">
        <f t="shared" si="4"/>
        <v>4500</v>
      </c>
      <c r="BF89" s="5">
        <f>AV89/'CDO Param'!$M$6</f>
        <v>4.6875E-2</v>
      </c>
      <c r="BG89" s="5">
        <f t="shared" si="5"/>
        <v>0</v>
      </c>
      <c r="BH89" s="5">
        <f t="shared" si="6"/>
        <v>0</v>
      </c>
    </row>
    <row r="90" spans="2:60" x14ac:dyDescent="0.2">
      <c r="B90" s="3">
        <v>86</v>
      </c>
      <c r="C90" s="12">
        <v>-1.1524025467224419</v>
      </c>
      <c r="D90" s="12">
        <v>0.76189280662219971</v>
      </c>
      <c r="E90" s="12">
        <v>2.7253554435446858</v>
      </c>
      <c r="F90" s="12">
        <v>-2.1123378246556967</v>
      </c>
      <c r="G90" s="12">
        <v>-0.70828491516294889</v>
      </c>
      <c r="H90" s="12">
        <v>-0.43229647417319939</v>
      </c>
      <c r="I90" s="12">
        <v>0.65884705691132694</v>
      </c>
      <c r="J90" s="12">
        <v>-0.62020376390137244</v>
      </c>
      <c r="K90" s="12">
        <v>1.345774762739893</v>
      </c>
      <c r="L90" s="12">
        <v>-2.0746483642142266</v>
      </c>
      <c r="M90" s="12">
        <v>-6.5017502492992207E-3</v>
      </c>
      <c r="O90" s="3">
        <f>SQRT(Correlation)*$C90 + SQRT(1-Correlation)*D90</f>
        <v>0.35837329764515824</v>
      </c>
      <c r="P90" s="3">
        <f>SQRT(Correlation)*$C90 + SQRT(1-Correlation)*E90</f>
        <v>2.2210775076397411</v>
      </c>
      <c r="Q90" s="3">
        <f>SQRT(Correlation)*$C90 + SQRT(1-Correlation)*F90</f>
        <v>-2.3683612969933669</v>
      </c>
      <c r="R90" s="3">
        <f>SQRT(Correlation)*$C90 + SQRT(1-Correlation)*G90</f>
        <v>-1.0363597521783672</v>
      </c>
      <c r="S90" s="3">
        <f>SQRT(Correlation)*$C90 + SQRT(1-Correlation)*H90</f>
        <v>-0.77453412775639197</v>
      </c>
      <c r="T90" s="3">
        <f>SQRT(Correlation)*$C90 + SQRT(1-Correlation)*I90</f>
        <v>0.26061551595935972</v>
      </c>
      <c r="U90" s="3">
        <f>SQRT(Correlation)*$C90 + SQRT(1-Correlation)*J90</f>
        <v>-0.95279863510344864</v>
      </c>
      <c r="V90" s="3">
        <f>SQRT(Correlation)*$C90 + SQRT(1-Correlation)*K90</f>
        <v>0.91229235744707693</v>
      </c>
      <c r="W90" s="3">
        <f>SQRT(Correlation)*$C90 + SQRT(1-Correlation)*L90</f>
        <v>-2.3326059353600082</v>
      </c>
      <c r="X90" s="3">
        <f>SQRT(Correlation)*$C90 + SQRT(1-Correlation)*M90</f>
        <v>-0.37058978477175841</v>
      </c>
      <c r="Z90" s="3">
        <f>IF(O90&lt;'CDO Param'!C$13,1,0)</f>
        <v>0</v>
      </c>
      <c r="AA90" s="3">
        <f>IF(P90&lt;'CDO Param'!D$13,1,0)</f>
        <v>0</v>
      </c>
      <c r="AB90" s="3">
        <f>IF(Q90&lt;'CDO Param'!E$13,1,0)</f>
        <v>1</v>
      </c>
      <c r="AC90" s="3">
        <f>IF(R90&lt;'CDO Param'!F$13,1,0)</f>
        <v>0</v>
      </c>
      <c r="AD90" s="3">
        <f>IF(S90&lt;'CDO Param'!G$13,1,0)</f>
        <v>1</v>
      </c>
      <c r="AE90" s="3">
        <f>IF(T90&lt;'CDO Param'!H$13,1,0)</f>
        <v>0</v>
      </c>
      <c r="AF90" s="3">
        <f>IF(U90&lt;'CDO Param'!I$13,1,0)</f>
        <v>0</v>
      </c>
      <c r="AG90" s="3">
        <f>IF(V90&lt;'CDO Param'!J$13,1,0)</f>
        <v>0</v>
      </c>
      <c r="AH90" s="3">
        <f>IF(W90&lt;'CDO Param'!K$13,1,0)</f>
        <v>1</v>
      </c>
      <c r="AI90" s="3">
        <f>IF(X90&lt;'CDO Param'!L$13,1,0)</f>
        <v>0</v>
      </c>
      <c r="AK90" s="3">
        <f>Z90*'CDO Param'!C$6*'CDO Param'!C$9</f>
        <v>0</v>
      </c>
      <c r="AL90" s="3">
        <f>AA90*'CDO Param'!D$6*'CDO Param'!D$9</f>
        <v>0</v>
      </c>
      <c r="AM90" s="3">
        <f>AB90*'CDO Param'!E$6*'CDO Param'!E$9</f>
        <v>4500</v>
      </c>
      <c r="AN90" s="3">
        <f>AC90*'CDO Param'!F$6*'CDO Param'!F$9</f>
        <v>0</v>
      </c>
      <c r="AO90" s="3">
        <f>AD90*'CDO Param'!G$6*'CDO Param'!G$9</f>
        <v>4500</v>
      </c>
      <c r="AP90" s="3">
        <f>AE90*'CDO Param'!H$6*'CDO Param'!H$9</f>
        <v>0</v>
      </c>
      <c r="AQ90" s="3">
        <f>AF90*'CDO Param'!I$6*'CDO Param'!I$9</f>
        <v>0</v>
      </c>
      <c r="AR90" s="3">
        <f>AG90*'CDO Param'!J$6*'CDO Param'!J$9</f>
        <v>0</v>
      </c>
      <c r="AS90" s="3">
        <f>AH90*'CDO Param'!K$6*'CDO Param'!K$9</f>
        <v>4500</v>
      </c>
      <c r="AT90" s="3">
        <f>AI90*'CDO Param'!L$6*'CDO Param'!L$9</f>
        <v>0</v>
      </c>
      <c r="AV90" s="2">
        <f t="shared" si="4"/>
        <v>13500</v>
      </c>
      <c r="BF90" s="5">
        <f>AV90/'CDO Param'!$M$6</f>
        <v>0.140625</v>
      </c>
      <c r="BG90" s="5">
        <f t="shared" si="5"/>
        <v>0.02</v>
      </c>
      <c r="BH90" s="5">
        <f t="shared" si="6"/>
        <v>1</v>
      </c>
    </row>
    <row r="91" spans="2:60" x14ac:dyDescent="0.2">
      <c r="B91" s="3">
        <v>87</v>
      </c>
      <c r="C91" s="12">
        <v>1.3211547411628999</v>
      </c>
      <c r="D91" s="12">
        <v>-0.9676432455307804</v>
      </c>
      <c r="E91" s="12">
        <v>-0.73576529757701792</v>
      </c>
      <c r="F91" s="12">
        <v>-0.37116933526704088</v>
      </c>
      <c r="G91" s="12">
        <v>0.77041249824105762</v>
      </c>
      <c r="H91" s="12">
        <v>0.22360836737789214</v>
      </c>
      <c r="I91" s="12">
        <v>-0.26838961275643669</v>
      </c>
      <c r="J91" s="12">
        <v>-0.47452203943976201</v>
      </c>
      <c r="K91" s="12">
        <v>-0.55104919738369063</v>
      </c>
      <c r="L91" s="12">
        <v>-6.0758793551940471E-2</v>
      </c>
      <c r="M91" s="12">
        <v>-0.35168113754480146</v>
      </c>
      <c r="O91" s="3">
        <f>SQRT(Correlation)*$C91 + SQRT(1-Correlation)*D91</f>
        <v>-0.50020117314594625</v>
      </c>
      <c r="P91" s="3">
        <f>SQRT(Correlation)*$C91 + SQRT(1-Correlation)*E91</f>
        <v>-0.28022243673598546</v>
      </c>
      <c r="Q91" s="3">
        <f>SQRT(Correlation)*$C91 + SQRT(1-Correlation)*F91</f>
        <v>6.566366324414441E-2</v>
      </c>
      <c r="R91" s="3">
        <f>SQRT(Correlation)*$C91 + SQRT(1-Correlation)*G91</f>
        <v>1.1486632820511598</v>
      </c>
      <c r="S91" s="3">
        <f>SQRT(Correlation)*$C91 + SQRT(1-Correlation)*H91</f>
        <v>0.62991933579624726</v>
      </c>
      <c r="T91" s="3">
        <f>SQRT(Correlation)*$C91 + SQRT(1-Correlation)*I91</f>
        <v>0.16316906936822101</v>
      </c>
      <c r="U91" s="3">
        <f>SQRT(Correlation)*$C91 + SQRT(1-Correlation)*J91</f>
        <v>-3.2385321012871782E-2</v>
      </c>
      <c r="V91" s="3">
        <f>SQRT(Correlation)*$C91 + SQRT(1-Correlation)*K91</f>
        <v>-0.10498535760155059</v>
      </c>
      <c r="W91" s="3">
        <f>SQRT(Correlation)*$C91 + SQRT(1-Correlation)*L91</f>
        <v>0.36014495970807242</v>
      </c>
      <c r="X91" s="3">
        <f>SQRT(Correlation)*$C91 + SQRT(1-Correlation)*M91</f>
        <v>8.4151790932338988E-2</v>
      </c>
      <c r="Z91" s="3">
        <f>IF(O91&lt;'CDO Param'!C$13,1,0)</f>
        <v>0</v>
      </c>
      <c r="AA91" s="3">
        <f>IF(P91&lt;'CDO Param'!D$13,1,0)</f>
        <v>0</v>
      </c>
      <c r="AB91" s="3">
        <f>IF(Q91&lt;'CDO Param'!E$13,1,0)</f>
        <v>0</v>
      </c>
      <c r="AC91" s="3">
        <f>IF(R91&lt;'CDO Param'!F$13,1,0)</f>
        <v>0</v>
      </c>
      <c r="AD91" s="3">
        <f>IF(S91&lt;'CDO Param'!G$13,1,0)</f>
        <v>0</v>
      </c>
      <c r="AE91" s="3">
        <f>IF(T91&lt;'CDO Param'!H$13,1,0)</f>
        <v>0</v>
      </c>
      <c r="AF91" s="3">
        <f>IF(U91&lt;'CDO Param'!I$13,1,0)</f>
        <v>0</v>
      </c>
      <c r="AG91" s="3">
        <f>IF(V91&lt;'CDO Param'!J$13,1,0)</f>
        <v>0</v>
      </c>
      <c r="AH91" s="3">
        <f>IF(W91&lt;'CDO Param'!K$13,1,0)</f>
        <v>0</v>
      </c>
      <c r="AI91" s="3">
        <f>IF(X91&lt;'CDO Param'!L$13,1,0)</f>
        <v>0</v>
      </c>
      <c r="AK91" s="3">
        <f>Z91*'CDO Param'!C$6*'CDO Param'!C$9</f>
        <v>0</v>
      </c>
      <c r="AL91" s="3">
        <f>AA91*'CDO Param'!D$6*'CDO Param'!D$9</f>
        <v>0</v>
      </c>
      <c r="AM91" s="3">
        <f>AB91*'CDO Param'!E$6*'CDO Param'!E$9</f>
        <v>0</v>
      </c>
      <c r="AN91" s="3">
        <f>AC91*'CDO Param'!F$6*'CDO Param'!F$9</f>
        <v>0</v>
      </c>
      <c r="AO91" s="3">
        <f>AD91*'CDO Param'!G$6*'CDO Param'!G$9</f>
        <v>0</v>
      </c>
      <c r="AP91" s="3">
        <f>AE91*'CDO Param'!H$6*'CDO Param'!H$9</f>
        <v>0</v>
      </c>
      <c r="AQ91" s="3">
        <f>AF91*'CDO Param'!I$6*'CDO Param'!I$9</f>
        <v>0</v>
      </c>
      <c r="AR91" s="3">
        <f>AG91*'CDO Param'!J$6*'CDO Param'!J$9</f>
        <v>0</v>
      </c>
      <c r="AS91" s="3">
        <f>AH91*'CDO Param'!K$6*'CDO Param'!K$9</f>
        <v>0</v>
      </c>
      <c r="AT91" s="3">
        <f>AI91*'CDO Param'!L$6*'CDO Param'!L$9</f>
        <v>0</v>
      </c>
      <c r="AV91" s="2">
        <f t="shared" si="4"/>
        <v>0</v>
      </c>
      <c r="BF91" s="5">
        <f>AV91/'CDO Param'!$M$6</f>
        <v>0</v>
      </c>
      <c r="BG91" s="5">
        <f t="shared" si="5"/>
        <v>0</v>
      </c>
      <c r="BH91" s="5">
        <f t="shared" si="6"/>
        <v>0</v>
      </c>
    </row>
    <row r="92" spans="2:60" x14ac:dyDescent="0.2">
      <c r="B92" s="3">
        <v>88</v>
      </c>
      <c r="C92" s="12">
        <v>-0.86487716544070281</v>
      </c>
      <c r="D92" s="12">
        <v>-1.7039383237715811</v>
      </c>
      <c r="E92" s="12">
        <v>0.86289674072759226</v>
      </c>
      <c r="F92" s="12">
        <v>0.8918345884012524</v>
      </c>
      <c r="G92" s="12">
        <v>1.0427356755826622</v>
      </c>
      <c r="H92" s="12">
        <v>0.16249487089226022</v>
      </c>
      <c r="I92" s="12">
        <v>-0.64262167143169791</v>
      </c>
      <c r="J92" s="12">
        <v>0.71695467340759933</v>
      </c>
      <c r="K92" s="12">
        <v>0.71450358518632129</v>
      </c>
      <c r="L92" s="12">
        <v>-1.7044976630131714</v>
      </c>
      <c r="M92" s="12">
        <v>1.4815213944530115</v>
      </c>
      <c r="O92" s="3">
        <f>SQRT(Correlation)*$C92 + SQRT(1-Correlation)*D92</f>
        <v>-1.8899960025765763</v>
      </c>
      <c r="P92" s="3">
        <f>SQRT(Correlation)*$C92 + SQRT(1-Correlation)*E92</f>
        <v>0.54511755196420275</v>
      </c>
      <c r="Q92" s="3">
        <f>SQRT(Correlation)*$C92 + SQRT(1-Correlation)*F92</f>
        <v>0.572570404733734</v>
      </c>
      <c r="R92" s="3">
        <f>SQRT(Correlation)*$C92 + SQRT(1-Correlation)*G92</f>
        <v>0.71572774580040199</v>
      </c>
      <c r="S92" s="3">
        <f>SQRT(Correlation)*$C92 + SQRT(1-Correlation)*H92</f>
        <v>-0.11934200387192676</v>
      </c>
      <c r="T92" s="3">
        <f>SQRT(Correlation)*$C92 + SQRT(1-Correlation)*I92</f>
        <v>-0.8831426205588454</v>
      </c>
      <c r="U92" s="3">
        <f>SQRT(Correlation)*$C92 + SQRT(1-Correlation)*J92</f>
        <v>0.40666475021476167</v>
      </c>
      <c r="V92" s="3">
        <f>SQRT(Correlation)*$C92 + SQRT(1-Correlation)*K92</f>
        <v>0.40433944375718689</v>
      </c>
      <c r="W92" s="3">
        <f>SQRT(Correlation)*$C92 + SQRT(1-Correlation)*L92</f>
        <v>-1.8905266383730175</v>
      </c>
      <c r="X92" s="3">
        <f>SQRT(Correlation)*$C92 + SQRT(1-Correlation)*M92</f>
        <v>1.1319964287157904</v>
      </c>
      <c r="Z92" s="3">
        <f>IF(O92&lt;'CDO Param'!C$13,1,0)</f>
        <v>0</v>
      </c>
      <c r="AA92" s="3">
        <f>IF(P92&lt;'CDO Param'!D$13,1,0)</f>
        <v>0</v>
      </c>
      <c r="AB92" s="3">
        <f>IF(Q92&lt;'CDO Param'!E$13,1,0)</f>
        <v>0</v>
      </c>
      <c r="AC92" s="3">
        <f>IF(R92&lt;'CDO Param'!F$13,1,0)</f>
        <v>0</v>
      </c>
      <c r="AD92" s="3">
        <f>IF(S92&lt;'CDO Param'!G$13,1,0)</f>
        <v>1</v>
      </c>
      <c r="AE92" s="3">
        <f>IF(T92&lt;'CDO Param'!H$13,1,0)</f>
        <v>0</v>
      </c>
      <c r="AF92" s="3">
        <f>IF(U92&lt;'CDO Param'!I$13,1,0)</f>
        <v>0</v>
      </c>
      <c r="AG92" s="3">
        <f>IF(V92&lt;'CDO Param'!J$13,1,0)</f>
        <v>0</v>
      </c>
      <c r="AH92" s="3">
        <f>IF(W92&lt;'CDO Param'!K$13,1,0)</f>
        <v>0</v>
      </c>
      <c r="AI92" s="3">
        <f>IF(X92&lt;'CDO Param'!L$13,1,0)</f>
        <v>0</v>
      </c>
      <c r="AK92" s="3">
        <f>Z92*'CDO Param'!C$6*'CDO Param'!C$9</f>
        <v>0</v>
      </c>
      <c r="AL92" s="3">
        <f>AA92*'CDO Param'!D$6*'CDO Param'!D$9</f>
        <v>0</v>
      </c>
      <c r="AM92" s="3">
        <f>AB92*'CDO Param'!E$6*'CDO Param'!E$9</f>
        <v>0</v>
      </c>
      <c r="AN92" s="3">
        <f>AC92*'CDO Param'!F$6*'CDO Param'!F$9</f>
        <v>0</v>
      </c>
      <c r="AO92" s="3">
        <f>AD92*'CDO Param'!G$6*'CDO Param'!G$9</f>
        <v>4500</v>
      </c>
      <c r="AP92" s="3">
        <f>AE92*'CDO Param'!H$6*'CDO Param'!H$9</f>
        <v>0</v>
      </c>
      <c r="AQ92" s="3">
        <f>AF92*'CDO Param'!I$6*'CDO Param'!I$9</f>
        <v>0</v>
      </c>
      <c r="AR92" s="3">
        <f>AG92*'CDO Param'!J$6*'CDO Param'!J$9</f>
        <v>0</v>
      </c>
      <c r="AS92" s="3">
        <f>AH92*'CDO Param'!K$6*'CDO Param'!K$9</f>
        <v>0</v>
      </c>
      <c r="AT92" s="3">
        <f>AI92*'CDO Param'!L$6*'CDO Param'!L$9</f>
        <v>0</v>
      </c>
      <c r="AV92" s="2">
        <f t="shared" si="4"/>
        <v>4500</v>
      </c>
      <c r="BF92" s="5">
        <f>AV92/'CDO Param'!$M$6</f>
        <v>4.6875E-2</v>
      </c>
      <c r="BG92" s="5">
        <f t="shared" si="5"/>
        <v>0</v>
      </c>
      <c r="BH92" s="5">
        <f t="shared" si="6"/>
        <v>0</v>
      </c>
    </row>
    <row r="93" spans="2:60" x14ac:dyDescent="0.2">
      <c r="B93" s="3">
        <v>89</v>
      </c>
      <c r="C93" s="12">
        <v>-0.27977080208074767</v>
      </c>
      <c r="D93" s="12">
        <v>0.91514493760769255</v>
      </c>
      <c r="E93" s="12">
        <v>0.72391344474453945</v>
      </c>
      <c r="F93" s="12">
        <v>0.70795749707031064</v>
      </c>
      <c r="G93" s="12">
        <v>1.8255741451866925</v>
      </c>
      <c r="H93" s="12">
        <v>-0.58105570133193396</v>
      </c>
      <c r="I93" s="12">
        <v>-1.4730494513059966</v>
      </c>
      <c r="J93" s="12">
        <v>0.48443666855746415</v>
      </c>
      <c r="K93" s="12">
        <v>1.8105583876604214</v>
      </c>
      <c r="L93" s="12">
        <v>-3.0513911042362452</v>
      </c>
      <c r="M93" s="12">
        <v>-1.0531675798119977</v>
      </c>
      <c r="O93" s="3">
        <f>SQRT(Correlation)*$C93 + SQRT(1-Correlation)*D93</f>
        <v>0.77971142186516373</v>
      </c>
      <c r="P93" s="3">
        <f>SQRT(Correlation)*$C93 + SQRT(1-Correlation)*E93</f>
        <v>0.59829329852462432</v>
      </c>
      <c r="Q93" s="3">
        <f>SQRT(Correlation)*$C93 + SQRT(1-Correlation)*F93</f>
        <v>0.58315615746151539</v>
      </c>
      <c r="R93" s="3">
        <f>SQRT(Correlation)*$C93 + SQRT(1-Correlation)*G93</f>
        <v>1.6434204051527252</v>
      </c>
      <c r="S93" s="3">
        <f>SQRT(Correlation)*$C93 + SQRT(1-Correlation)*H93</f>
        <v>-0.63970913482936709</v>
      </c>
      <c r="T93" s="3">
        <f>SQRT(Correlation)*$C93 + SQRT(1-Correlation)*I93</f>
        <v>-1.4859287073952063</v>
      </c>
      <c r="U93" s="3">
        <f>SQRT(Correlation)*$C93 + SQRT(1-Correlation)*J93</f>
        <v>0.37110568068496497</v>
      </c>
      <c r="V93" s="3">
        <f>SQRT(Correlation)*$C93 + SQRT(1-Correlation)*K93</f>
        <v>1.6291752067799756</v>
      </c>
      <c r="W93" s="3">
        <f>SQRT(Correlation)*$C93 + SQRT(1-Correlation)*L93</f>
        <v>-2.9832750721475736</v>
      </c>
      <c r="X93" s="3">
        <f>SQRT(Correlation)*$C93 + SQRT(1-Correlation)*M93</f>
        <v>-1.0875937887546574</v>
      </c>
      <c r="Z93" s="3">
        <f>IF(O93&lt;'CDO Param'!C$13,1,0)</f>
        <v>0</v>
      </c>
      <c r="AA93" s="3">
        <f>IF(P93&lt;'CDO Param'!D$13,1,0)</f>
        <v>0</v>
      </c>
      <c r="AB93" s="3">
        <f>IF(Q93&lt;'CDO Param'!E$13,1,0)</f>
        <v>0</v>
      </c>
      <c r="AC93" s="3">
        <f>IF(R93&lt;'CDO Param'!F$13,1,0)</f>
        <v>0</v>
      </c>
      <c r="AD93" s="3">
        <f>IF(S93&lt;'CDO Param'!G$13,1,0)</f>
        <v>1</v>
      </c>
      <c r="AE93" s="3">
        <f>IF(T93&lt;'CDO Param'!H$13,1,0)</f>
        <v>0</v>
      </c>
      <c r="AF93" s="3">
        <f>IF(U93&lt;'CDO Param'!I$13,1,0)</f>
        <v>0</v>
      </c>
      <c r="AG93" s="3">
        <f>IF(V93&lt;'CDO Param'!J$13,1,0)</f>
        <v>0</v>
      </c>
      <c r="AH93" s="3">
        <f>IF(W93&lt;'CDO Param'!K$13,1,0)</f>
        <v>1</v>
      </c>
      <c r="AI93" s="3">
        <f>IF(X93&lt;'CDO Param'!L$13,1,0)</f>
        <v>1</v>
      </c>
      <c r="AK93" s="3">
        <f>Z93*'CDO Param'!C$6*'CDO Param'!C$9</f>
        <v>0</v>
      </c>
      <c r="AL93" s="3">
        <f>AA93*'CDO Param'!D$6*'CDO Param'!D$9</f>
        <v>0</v>
      </c>
      <c r="AM93" s="3">
        <f>AB93*'CDO Param'!E$6*'CDO Param'!E$9</f>
        <v>0</v>
      </c>
      <c r="AN93" s="3">
        <f>AC93*'CDO Param'!F$6*'CDO Param'!F$9</f>
        <v>0</v>
      </c>
      <c r="AO93" s="3">
        <f>AD93*'CDO Param'!G$6*'CDO Param'!G$9</f>
        <v>4500</v>
      </c>
      <c r="AP93" s="3">
        <f>AE93*'CDO Param'!H$6*'CDO Param'!H$9</f>
        <v>0</v>
      </c>
      <c r="AQ93" s="3">
        <f>AF93*'CDO Param'!I$6*'CDO Param'!I$9</f>
        <v>0</v>
      </c>
      <c r="AR93" s="3">
        <f>AG93*'CDO Param'!J$6*'CDO Param'!J$9</f>
        <v>0</v>
      </c>
      <c r="AS93" s="3">
        <f>AH93*'CDO Param'!K$6*'CDO Param'!K$9</f>
        <v>4500</v>
      </c>
      <c r="AT93" s="3">
        <f>AI93*'CDO Param'!L$6*'CDO Param'!L$9</f>
        <v>4500</v>
      </c>
      <c r="AV93" s="2">
        <f t="shared" si="4"/>
        <v>13500</v>
      </c>
      <c r="BF93" s="5">
        <f>AV93/'CDO Param'!$M$6</f>
        <v>0.140625</v>
      </c>
      <c r="BG93" s="5">
        <f t="shared" si="5"/>
        <v>0.02</v>
      </c>
      <c r="BH93" s="5">
        <f t="shared" si="6"/>
        <v>1</v>
      </c>
    </row>
    <row r="94" spans="2:60" x14ac:dyDescent="0.2">
      <c r="B94" s="3">
        <v>90</v>
      </c>
      <c r="C94" s="12">
        <v>-1.6800095181679353</v>
      </c>
      <c r="D94" s="12">
        <v>-1.0484495760465506</v>
      </c>
      <c r="E94" s="12">
        <v>-0.66185293690068647</v>
      </c>
      <c r="F94" s="12">
        <v>6.1324954003794119E-2</v>
      </c>
      <c r="G94" s="12">
        <v>-0.16878175301826559</v>
      </c>
      <c r="H94" s="12">
        <v>-0.98867303677252494</v>
      </c>
      <c r="I94" s="12">
        <v>1.0214853318757378</v>
      </c>
      <c r="J94" s="12">
        <v>1.3656472219736315</v>
      </c>
      <c r="K94" s="12">
        <v>-0.90663661467260681</v>
      </c>
      <c r="L94" s="12">
        <v>1.3364115147851408</v>
      </c>
      <c r="M94" s="12">
        <v>-6.3196239352691919E-2</v>
      </c>
      <c r="O94" s="3">
        <f>SQRT(Correlation)*$C94 + SQRT(1-Correlation)*D94</f>
        <v>-1.5259122584607749</v>
      </c>
      <c r="P94" s="3">
        <f>SQRT(Correlation)*$C94 + SQRT(1-Correlation)*E94</f>
        <v>-1.1591544838206322</v>
      </c>
      <c r="Q94" s="3">
        <f>SQRT(Correlation)*$C94 + SQRT(1-Correlation)*F94</f>
        <v>-0.47308769720015498</v>
      </c>
      <c r="R94" s="3">
        <f>SQRT(Correlation)*$C94 + SQRT(1-Correlation)*G94</f>
        <v>-0.69138608692138592</v>
      </c>
      <c r="S94" s="3">
        <f>SQRT(Correlation)*$C94 + SQRT(1-Correlation)*H94</f>
        <v>-1.4692032540362463</v>
      </c>
      <c r="T94" s="3">
        <f>SQRT(Correlation)*$C94 + SQRT(1-Correlation)*I94</f>
        <v>0.43780041673682801</v>
      </c>
      <c r="U94" s="3">
        <f>SQRT(Correlation)*$C94 + SQRT(1-Correlation)*J94</f>
        <v>0.76430105369819645</v>
      </c>
      <c r="V94" s="3">
        <f>SQRT(Correlation)*$C94 + SQRT(1-Correlation)*K94</f>
        <v>-1.3913766705582318</v>
      </c>
      <c r="W94" s="3">
        <f>SQRT(Correlation)*$C94 + SQRT(1-Correlation)*L94</f>
        <v>0.73656562658177993</v>
      </c>
      <c r="X94" s="3">
        <f>SQRT(Correlation)*$C94 + SQRT(1-Correlation)*M94</f>
        <v>-0.59121887359077185</v>
      </c>
      <c r="Z94" s="3">
        <f>IF(O94&lt;'CDO Param'!C$13,1,0)</f>
        <v>0</v>
      </c>
      <c r="AA94" s="3">
        <f>IF(P94&lt;'CDO Param'!D$13,1,0)</f>
        <v>0</v>
      </c>
      <c r="AB94" s="3">
        <f>IF(Q94&lt;'CDO Param'!E$13,1,0)</f>
        <v>0</v>
      </c>
      <c r="AC94" s="3">
        <f>IF(R94&lt;'CDO Param'!F$13,1,0)</f>
        <v>0</v>
      </c>
      <c r="AD94" s="3">
        <f>IF(S94&lt;'CDO Param'!G$13,1,0)</f>
        <v>1</v>
      </c>
      <c r="AE94" s="3">
        <f>IF(T94&lt;'CDO Param'!H$13,1,0)</f>
        <v>0</v>
      </c>
      <c r="AF94" s="3">
        <f>IF(U94&lt;'CDO Param'!I$13,1,0)</f>
        <v>0</v>
      </c>
      <c r="AG94" s="3">
        <f>IF(V94&lt;'CDO Param'!J$13,1,0)</f>
        <v>0</v>
      </c>
      <c r="AH94" s="3">
        <f>IF(W94&lt;'CDO Param'!K$13,1,0)</f>
        <v>0</v>
      </c>
      <c r="AI94" s="3">
        <f>IF(X94&lt;'CDO Param'!L$13,1,0)</f>
        <v>0</v>
      </c>
      <c r="AK94" s="3">
        <f>Z94*'CDO Param'!C$6*'CDO Param'!C$9</f>
        <v>0</v>
      </c>
      <c r="AL94" s="3">
        <f>AA94*'CDO Param'!D$6*'CDO Param'!D$9</f>
        <v>0</v>
      </c>
      <c r="AM94" s="3">
        <f>AB94*'CDO Param'!E$6*'CDO Param'!E$9</f>
        <v>0</v>
      </c>
      <c r="AN94" s="3">
        <f>AC94*'CDO Param'!F$6*'CDO Param'!F$9</f>
        <v>0</v>
      </c>
      <c r="AO94" s="3">
        <f>AD94*'CDO Param'!G$6*'CDO Param'!G$9</f>
        <v>4500</v>
      </c>
      <c r="AP94" s="3">
        <f>AE94*'CDO Param'!H$6*'CDO Param'!H$9</f>
        <v>0</v>
      </c>
      <c r="AQ94" s="3">
        <f>AF94*'CDO Param'!I$6*'CDO Param'!I$9</f>
        <v>0</v>
      </c>
      <c r="AR94" s="3">
        <f>AG94*'CDO Param'!J$6*'CDO Param'!J$9</f>
        <v>0</v>
      </c>
      <c r="AS94" s="3">
        <f>AH94*'CDO Param'!K$6*'CDO Param'!K$9</f>
        <v>0</v>
      </c>
      <c r="AT94" s="3">
        <f>AI94*'CDO Param'!L$6*'CDO Param'!L$9</f>
        <v>0</v>
      </c>
      <c r="AV94" s="2">
        <f t="shared" si="4"/>
        <v>4500</v>
      </c>
      <c r="BF94" s="5">
        <f>AV94/'CDO Param'!$M$6</f>
        <v>4.6875E-2</v>
      </c>
      <c r="BG94" s="5">
        <f t="shared" si="5"/>
        <v>0</v>
      </c>
      <c r="BH94" s="5">
        <f t="shared" si="6"/>
        <v>0</v>
      </c>
    </row>
    <row r="95" spans="2:60" x14ac:dyDescent="0.2">
      <c r="B95" s="3">
        <v>91</v>
      </c>
      <c r="C95" s="12">
        <v>-1.6844614947331138</v>
      </c>
      <c r="D95" s="12">
        <v>1.267178504349431</v>
      </c>
      <c r="E95" s="12">
        <v>3.1163835956249386E-2</v>
      </c>
      <c r="F95" s="12">
        <v>-0.19073240764555521</v>
      </c>
      <c r="G95" s="12">
        <v>-0.38658981793560088</v>
      </c>
      <c r="H95" s="12">
        <v>0.12620603229152039</v>
      </c>
      <c r="I95" s="12">
        <v>-5.4641304814140312E-2</v>
      </c>
      <c r="J95" s="12">
        <v>-0.4962453203916084</v>
      </c>
      <c r="K95" s="12">
        <v>0.92858044808963314</v>
      </c>
      <c r="L95" s="12">
        <v>0.42932242649840191</v>
      </c>
      <c r="M95" s="12">
        <v>-1.4188435670803301</v>
      </c>
      <c r="O95" s="3">
        <f>SQRT(Correlation)*$C95 + SQRT(1-Correlation)*D95</f>
        <v>0.66947758730409934</v>
      </c>
      <c r="P95" s="3">
        <f>SQRT(Correlation)*$C95 + SQRT(1-Correlation)*E95</f>
        <v>-0.50310888474595639</v>
      </c>
      <c r="Q95" s="3">
        <f>SQRT(Correlation)*$C95 + SQRT(1-Correlation)*F95</f>
        <v>-0.71361814495113651</v>
      </c>
      <c r="R95" s="3">
        <f>SQRT(Correlation)*$C95 + SQRT(1-Correlation)*G95</f>
        <v>-0.89942479889272975</v>
      </c>
      <c r="S95" s="3">
        <f>SQRT(Correlation)*$C95 + SQRT(1-Correlation)*H95</f>
        <v>-0.41294394047264699</v>
      </c>
      <c r="T95" s="3">
        <f>SQRT(Correlation)*$C95 + SQRT(1-Correlation)*I95</f>
        <v>-0.58451078868169826</v>
      </c>
      <c r="U95" s="3">
        <f>SQRT(Correlation)*$C95 + SQRT(1-Correlation)*J95</f>
        <v>-1.0034531426120812</v>
      </c>
      <c r="V95" s="3">
        <f>SQRT(Correlation)*$C95 + SQRT(1-Correlation)*K95</f>
        <v>0.34825526657806083</v>
      </c>
      <c r="W95" s="3">
        <f>SQRT(Correlation)*$C95 + SQRT(1-Correlation)*L95</f>
        <v>-0.125382479923283</v>
      </c>
      <c r="X95" s="3">
        <f>SQRT(Correlation)*$C95 + SQRT(1-Correlation)*M95</f>
        <v>-1.8787066900563589</v>
      </c>
      <c r="Z95" s="3">
        <f>IF(O95&lt;'CDO Param'!C$13,1,0)</f>
        <v>0</v>
      </c>
      <c r="AA95" s="3">
        <f>IF(P95&lt;'CDO Param'!D$13,1,0)</f>
        <v>0</v>
      </c>
      <c r="AB95" s="3">
        <f>IF(Q95&lt;'CDO Param'!E$13,1,0)</f>
        <v>0</v>
      </c>
      <c r="AC95" s="3">
        <f>IF(R95&lt;'CDO Param'!F$13,1,0)</f>
        <v>0</v>
      </c>
      <c r="AD95" s="3">
        <f>IF(S95&lt;'CDO Param'!G$13,1,0)</f>
        <v>1</v>
      </c>
      <c r="AE95" s="3">
        <f>IF(T95&lt;'CDO Param'!H$13,1,0)</f>
        <v>0</v>
      </c>
      <c r="AF95" s="3">
        <f>IF(U95&lt;'CDO Param'!I$13,1,0)</f>
        <v>0</v>
      </c>
      <c r="AG95" s="3">
        <f>IF(V95&lt;'CDO Param'!J$13,1,0)</f>
        <v>0</v>
      </c>
      <c r="AH95" s="3">
        <f>IF(W95&lt;'CDO Param'!K$13,1,0)</f>
        <v>0</v>
      </c>
      <c r="AI95" s="3">
        <f>IF(X95&lt;'CDO Param'!L$13,1,0)</f>
        <v>1</v>
      </c>
      <c r="AK95" s="3">
        <f>Z95*'CDO Param'!C$6*'CDO Param'!C$9</f>
        <v>0</v>
      </c>
      <c r="AL95" s="3">
        <f>AA95*'CDO Param'!D$6*'CDO Param'!D$9</f>
        <v>0</v>
      </c>
      <c r="AM95" s="3">
        <f>AB95*'CDO Param'!E$6*'CDO Param'!E$9</f>
        <v>0</v>
      </c>
      <c r="AN95" s="3">
        <f>AC95*'CDO Param'!F$6*'CDO Param'!F$9</f>
        <v>0</v>
      </c>
      <c r="AO95" s="3">
        <f>AD95*'CDO Param'!G$6*'CDO Param'!G$9</f>
        <v>4500</v>
      </c>
      <c r="AP95" s="3">
        <f>AE95*'CDO Param'!H$6*'CDO Param'!H$9</f>
        <v>0</v>
      </c>
      <c r="AQ95" s="3">
        <f>AF95*'CDO Param'!I$6*'CDO Param'!I$9</f>
        <v>0</v>
      </c>
      <c r="AR95" s="3">
        <f>AG95*'CDO Param'!J$6*'CDO Param'!J$9</f>
        <v>0</v>
      </c>
      <c r="AS95" s="3">
        <f>AH95*'CDO Param'!K$6*'CDO Param'!K$9</f>
        <v>0</v>
      </c>
      <c r="AT95" s="3">
        <f>AI95*'CDO Param'!L$6*'CDO Param'!L$9</f>
        <v>4500</v>
      </c>
      <c r="AV95" s="2">
        <f t="shared" si="4"/>
        <v>9000</v>
      </c>
      <c r="BF95" s="5">
        <f>AV95/'CDO Param'!$M$6</f>
        <v>9.375E-2</v>
      </c>
      <c r="BG95" s="5">
        <f t="shared" si="5"/>
        <v>0.02</v>
      </c>
      <c r="BH95" s="5">
        <f t="shared" si="6"/>
        <v>1</v>
      </c>
    </row>
    <row r="96" spans="2:60" x14ac:dyDescent="0.2">
      <c r="B96" s="3">
        <v>92</v>
      </c>
      <c r="C96" s="12">
        <v>-3.9826772990636528E-2</v>
      </c>
      <c r="D96" s="12">
        <v>6.6721668190439232E-2</v>
      </c>
      <c r="E96" s="12">
        <v>9.5883478934410959E-2</v>
      </c>
      <c r="F96" s="12">
        <v>-0.21705318431486376</v>
      </c>
      <c r="G96" s="12">
        <v>1.1209522199351341E-3</v>
      </c>
      <c r="H96" s="12">
        <v>-2.0830157154705375</v>
      </c>
      <c r="I96" s="12">
        <v>-1.9598519429564476</v>
      </c>
      <c r="J96" s="12">
        <v>-0.56064891396090388</v>
      </c>
      <c r="K96" s="12">
        <v>-0.4655726115743164</v>
      </c>
      <c r="L96" s="12">
        <v>-1.8736955098574981</v>
      </c>
      <c r="M96" s="12">
        <v>-0.29844159143976867</v>
      </c>
      <c r="O96" s="3">
        <f>SQRT(Correlation)*$C96 + SQRT(1-Correlation)*D96</f>
        <v>5.0703400779849209E-2</v>
      </c>
      <c r="P96" s="3">
        <f>SQRT(Correlation)*$C96 + SQRT(1-Correlation)*E96</f>
        <v>7.8368723573565224E-2</v>
      </c>
      <c r="Q96" s="3">
        <f>SQRT(Correlation)*$C96 + SQRT(1-Correlation)*F96</f>
        <v>-0.21850906219867972</v>
      </c>
      <c r="R96" s="3">
        <f>SQRT(Correlation)*$C96 + SQRT(1-Correlation)*G96</f>
        <v>-1.1530902801523621E-2</v>
      </c>
      <c r="S96" s="3">
        <f>SQRT(Correlation)*$C96 + SQRT(1-Correlation)*H96</f>
        <v>-1.9887165502941291</v>
      </c>
      <c r="T96" s="3">
        <f>SQRT(Correlation)*$C96 + SQRT(1-Correlation)*I96</f>
        <v>-1.8718731363851189</v>
      </c>
      <c r="U96" s="3">
        <f>SQRT(Correlation)*$C96 + SQRT(1-Correlation)*J96</f>
        <v>-0.54447259219535771</v>
      </c>
      <c r="V96" s="3">
        <f>SQRT(Correlation)*$C96 + SQRT(1-Correlation)*K96</f>
        <v>-0.45427529208080197</v>
      </c>
      <c r="W96" s="3">
        <f>SQRT(Correlation)*$C96 + SQRT(1-Correlation)*L96</f>
        <v>-1.790137967284539</v>
      </c>
      <c r="X96" s="3">
        <f>SQRT(Correlation)*$C96 + SQRT(1-Correlation)*M96</f>
        <v>-0.29572088469301244</v>
      </c>
      <c r="Z96" s="3">
        <f>IF(O96&lt;'CDO Param'!C$13,1,0)</f>
        <v>0</v>
      </c>
      <c r="AA96" s="3">
        <f>IF(P96&lt;'CDO Param'!D$13,1,0)</f>
        <v>0</v>
      </c>
      <c r="AB96" s="3">
        <f>IF(Q96&lt;'CDO Param'!E$13,1,0)</f>
        <v>0</v>
      </c>
      <c r="AC96" s="3">
        <f>IF(R96&lt;'CDO Param'!F$13,1,0)</f>
        <v>0</v>
      </c>
      <c r="AD96" s="3">
        <f>IF(S96&lt;'CDO Param'!G$13,1,0)</f>
        <v>1</v>
      </c>
      <c r="AE96" s="3">
        <f>IF(T96&lt;'CDO Param'!H$13,1,0)</f>
        <v>0</v>
      </c>
      <c r="AF96" s="3">
        <f>IF(U96&lt;'CDO Param'!I$13,1,0)</f>
        <v>0</v>
      </c>
      <c r="AG96" s="3">
        <f>IF(V96&lt;'CDO Param'!J$13,1,0)</f>
        <v>0</v>
      </c>
      <c r="AH96" s="3">
        <f>IF(W96&lt;'CDO Param'!K$13,1,0)</f>
        <v>0</v>
      </c>
      <c r="AI96" s="3">
        <f>IF(X96&lt;'CDO Param'!L$13,1,0)</f>
        <v>0</v>
      </c>
      <c r="AK96" s="3">
        <f>Z96*'CDO Param'!C$6*'CDO Param'!C$9</f>
        <v>0</v>
      </c>
      <c r="AL96" s="3">
        <f>AA96*'CDO Param'!D$6*'CDO Param'!D$9</f>
        <v>0</v>
      </c>
      <c r="AM96" s="3">
        <f>AB96*'CDO Param'!E$6*'CDO Param'!E$9</f>
        <v>0</v>
      </c>
      <c r="AN96" s="3">
        <f>AC96*'CDO Param'!F$6*'CDO Param'!F$9</f>
        <v>0</v>
      </c>
      <c r="AO96" s="3">
        <f>AD96*'CDO Param'!G$6*'CDO Param'!G$9</f>
        <v>4500</v>
      </c>
      <c r="AP96" s="3">
        <f>AE96*'CDO Param'!H$6*'CDO Param'!H$9</f>
        <v>0</v>
      </c>
      <c r="AQ96" s="3">
        <f>AF96*'CDO Param'!I$6*'CDO Param'!I$9</f>
        <v>0</v>
      </c>
      <c r="AR96" s="3">
        <f>AG96*'CDO Param'!J$6*'CDO Param'!J$9</f>
        <v>0</v>
      </c>
      <c r="AS96" s="3">
        <f>AH96*'CDO Param'!K$6*'CDO Param'!K$9</f>
        <v>0</v>
      </c>
      <c r="AT96" s="3">
        <f>AI96*'CDO Param'!L$6*'CDO Param'!L$9</f>
        <v>0</v>
      </c>
      <c r="AV96" s="2">
        <f t="shared" si="4"/>
        <v>4500</v>
      </c>
      <c r="BF96" s="5">
        <f>AV96/'CDO Param'!$M$6</f>
        <v>4.6875E-2</v>
      </c>
      <c r="BG96" s="5">
        <f t="shared" si="5"/>
        <v>0</v>
      </c>
      <c r="BH96" s="5">
        <f t="shared" si="6"/>
        <v>0</v>
      </c>
    </row>
    <row r="97" spans="2:60" x14ac:dyDescent="0.2">
      <c r="B97" s="3">
        <v>93</v>
      </c>
      <c r="C97" s="12">
        <v>0.67870587372453883</v>
      </c>
      <c r="D97" s="12">
        <v>0.63689640228403732</v>
      </c>
      <c r="E97" s="12">
        <v>1.6667127056280151</v>
      </c>
      <c r="F97" s="12">
        <v>1.1227734830754343</v>
      </c>
      <c r="G97" s="12">
        <v>-0.83965915109729394</v>
      </c>
      <c r="H97" s="12">
        <v>0.36165147321298718</v>
      </c>
      <c r="I97" s="12">
        <v>0.10611643119773362</v>
      </c>
      <c r="J97" s="12">
        <v>0.47690036808489822</v>
      </c>
      <c r="K97" s="12">
        <v>1.5836394595680758</v>
      </c>
      <c r="L97" s="12">
        <v>-1.358307599730324</v>
      </c>
      <c r="M97" s="12">
        <v>-0.57226543503929861</v>
      </c>
      <c r="O97" s="3">
        <f>SQRT(Correlation)*$C97 + SQRT(1-Correlation)*D97</f>
        <v>0.81883862166574428</v>
      </c>
      <c r="P97" s="3">
        <f>SQRT(Correlation)*$C97 + SQRT(1-Correlation)*E97</f>
        <v>1.7958081487082973</v>
      </c>
      <c r="Q97" s="3">
        <f>SQRT(Correlation)*$C97 + SQRT(1-Correlation)*F97</f>
        <v>1.279782093118083</v>
      </c>
      <c r="R97" s="3">
        <f>SQRT(Correlation)*$C97 + SQRT(1-Correlation)*G97</f>
        <v>-0.58194497047085847</v>
      </c>
      <c r="S97" s="3">
        <f>SQRT(Correlation)*$C97 + SQRT(1-Correlation)*H97</f>
        <v>0.55771835458294072</v>
      </c>
      <c r="T97" s="3">
        <f>SQRT(Correlation)*$C97 + SQRT(1-Correlation)*I97</f>
        <v>0.31529652815643339</v>
      </c>
      <c r="U97" s="3">
        <f>SQRT(Correlation)*$C97 + SQRT(1-Correlation)*J97</f>
        <v>0.6670530562667023</v>
      </c>
      <c r="V97" s="3">
        <f>SQRT(Correlation)*$C97 + SQRT(1-Correlation)*K97</f>
        <v>1.7169979476563926</v>
      </c>
      <c r="W97" s="3">
        <f>SQRT(Correlation)*$C97 + SQRT(1-Correlation)*L97</f>
        <v>-1.0739780912488239</v>
      </c>
      <c r="X97" s="3">
        <f>SQRT(Correlation)*$C97 + SQRT(1-Correlation)*M97</f>
        <v>-0.32827301804297682</v>
      </c>
      <c r="Z97" s="3">
        <f>IF(O97&lt;'CDO Param'!C$13,1,0)</f>
        <v>0</v>
      </c>
      <c r="AA97" s="3">
        <f>IF(P97&lt;'CDO Param'!D$13,1,0)</f>
        <v>0</v>
      </c>
      <c r="AB97" s="3">
        <f>IF(Q97&lt;'CDO Param'!E$13,1,0)</f>
        <v>0</v>
      </c>
      <c r="AC97" s="3">
        <f>IF(R97&lt;'CDO Param'!F$13,1,0)</f>
        <v>0</v>
      </c>
      <c r="AD97" s="3">
        <f>IF(S97&lt;'CDO Param'!G$13,1,0)</f>
        <v>0</v>
      </c>
      <c r="AE97" s="3">
        <f>IF(T97&lt;'CDO Param'!H$13,1,0)</f>
        <v>0</v>
      </c>
      <c r="AF97" s="3">
        <f>IF(U97&lt;'CDO Param'!I$13,1,0)</f>
        <v>0</v>
      </c>
      <c r="AG97" s="3">
        <f>IF(V97&lt;'CDO Param'!J$13,1,0)</f>
        <v>0</v>
      </c>
      <c r="AH97" s="3">
        <f>IF(W97&lt;'CDO Param'!K$13,1,0)</f>
        <v>0</v>
      </c>
      <c r="AI97" s="3">
        <f>IF(X97&lt;'CDO Param'!L$13,1,0)</f>
        <v>0</v>
      </c>
      <c r="AK97" s="3">
        <f>Z97*'CDO Param'!C$6*'CDO Param'!C$9</f>
        <v>0</v>
      </c>
      <c r="AL97" s="3">
        <f>AA97*'CDO Param'!D$6*'CDO Param'!D$9</f>
        <v>0</v>
      </c>
      <c r="AM97" s="3">
        <f>AB97*'CDO Param'!E$6*'CDO Param'!E$9</f>
        <v>0</v>
      </c>
      <c r="AN97" s="3">
        <f>AC97*'CDO Param'!F$6*'CDO Param'!F$9</f>
        <v>0</v>
      </c>
      <c r="AO97" s="3">
        <f>AD97*'CDO Param'!G$6*'CDO Param'!G$9</f>
        <v>0</v>
      </c>
      <c r="AP97" s="3">
        <f>AE97*'CDO Param'!H$6*'CDO Param'!H$9</f>
        <v>0</v>
      </c>
      <c r="AQ97" s="3">
        <f>AF97*'CDO Param'!I$6*'CDO Param'!I$9</f>
        <v>0</v>
      </c>
      <c r="AR97" s="3">
        <f>AG97*'CDO Param'!J$6*'CDO Param'!J$9</f>
        <v>0</v>
      </c>
      <c r="AS97" s="3">
        <f>AH97*'CDO Param'!K$6*'CDO Param'!K$9</f>
        <v>0</v>
      </c>
      <c r="AT97" s="3">
        <f>AI97*'CDO Param'!L$6*'CDO Param'!L$9</f>
        <v>0</v>
      </c>
      <c r="AV97" s="2">
        <f t="shared" si="4"/>
        <v>0</v>
      </c>
      <c r="BF97" s="5">
        <f>AV97/'CDO Param'!$M$6</f>
        <v>0</v>
      </c>
      <c r="BG97" s="5">
        <f t="shared" si="5"/>
        <v>0</v>
      </c>
      <c r="BH97" s="5">
        <f t="shared" si="6"/>
        <v>0</v>
      </c>
    </row>
    <row r="98" spans="2:60" x14ac:dyDescent="0.2">
      <c r="B98" s="3">
        <v>94</v>
      </c>
      <c r="C98" s="12">
        <v>2.0965217117918655</v>
      </c>
      <c r="D98" s="12">
        <v>-0.94533561423304491</v>
      </c>
      <c r="E98" s="12">
        <v>1.2842701835324988</v>
      </c>
      <c r="F98" s="12">
        <v>-0.52522636906360276</v>
      </c>
      <c r="G98" s="12">
        <v>-0.58536443248158321</v>
      </c>
      <c r="H98" s="12">
        <v>0.51806864576064982</v>
      </c>
      <c r="I98" s="12">
        <v>0.97855718195205554</v>
      </c>
      <c r="J98" s="12">
        <v>-0.41485691326670349</v>
      </c>
      <c r="K98" s="12">
        <v>0.37900690585956909</v>
      </c>
      <c r="L98" s="12">
        <v>-0.86577983893221244</v>
      </c>
      <c r="M98" s="12">
        <v>1.2150303518865258</v>
      </c>
      <c r="O98" s="3">
        <f>SQRT(Correlation)*$C98 + SQRT(1-Correlation)*D98</f>
        <v>-0.23384573094947458</v>
      </c>
      <c r="P98" s="3">
        <f>SQRT(Correlation)*$C98 + SQRT(1-Correlation)*E98</f>
        <v>1.881344050627288</v>
      </c>
      <c r="Q98" s="3">
        <f>SQRT(Correlation)*$C98 + SQRT(1-Correlation)*F98</f>
        <v>0.16470489329938359</v>
      </c>
      <c r="R98" s="3">
        <f>SQRT(Correlation)*$C98 + SQRT(1-Correlation)*G98</f>
        <v>0.10765291695764301</v>
      </c>
      <c r="S98" s="3">
        <f>SQRT(Correlation)*$C98 + SQRT(1-Correlation)*H98</f>
        <v>1.1544614488025151</v>
      </c>
      <c r="T98" s="3">
        <f>SQRT(Correlation)*$C98 + SQRT(1-Correlation)*I98</f>
        <v>1.5913192320310312</v>
      </c>
      <c r="U98" s="3">
        <f>SQRT(Correlation)*$C98 + SQRT(1-Correlation)*J98</f>
        <v>0.26941055262882641</v>
      </c>
      <c r="V98" s="3">
        <f>SQRT(Correlation)*$C98 + SQRT(1-Correlation)*K98</f>
        <v>1.0225358987605153</v>
      </c>
      <c r="W98" s="3">
        <f>SQRT(Correlation)*$C98 + SQRT(1-Correlation)*L98</f>
        <v>-0.15837249565811529</v>
      </c>
      <c r="X98" s="3">
        <f>SQRT(Correlation)*$C98 + SQRT(1-Correlation)*M98</f>
        <v>1.8156573787849242</v>
      </c>
      <c r="Z98" s="3">
        <f>IF(O98&lt;'CDO Param'!C$13,1,0)</f>
        <v>0</v>
      </c>
      <c r="AA98" s="3">
        <f>IF(P98&lt;'CDO Param'!D$13,1,0)</f>
        <v>0</v>
      </c>
      <c r="AB98" s="3">
        <f>IF(Q98&lt;'CDO Param'!E$13,1,0)</f>
        <v>0</v>
      </c>
      <c r="AC98" s="3">
        <f>IF(R98&lt;'CDO Param'!F$13,1,0)</f>
        <v>0</v>
      </c>
      <c r="AD98" s="3">
        <f>IF(S98&lt;'CDO Param'!G$13,1,0)</f>
        <v>0</v>
      </c>
      <c r="AE98" s="3">
        <f>IF(T98&lt;'CDO Param'!H$13,1,0)</f>
        <v>0</v>
      </c>
      <c r="AF98" s="3">
        <f>IF(U98&lt;'CDO Param'!I$13,1,0)</f>
        <v>0</v>
      </c>
      <c r="AG98" s="3">
        <f>IF(V98&lt;'CDO Param'!J$13,1,0)</f>
        <v>0</v>
      </c>
      <c r="AH98" s="3">
        <f>IF(W98&lt;'CDO Param'!K$13,1,0)</f>
        <v>0</v>
      </c>
      <c r="AI98" s="3">
        <f>IF(X98&lt;'CDO Param'!L$13,1,0)</f>
        <v>0</v>
      </c>
      <c r="AK98" s="3">
        <f>Z98*'CDO Param'!C$6*'CDO Param'!C$9</f>
        <v>0</v>
      </c>
      <c r="AL98" s="3">
        <f>AA98*'CDO Param'!D$6*'CDO Param'!D$9</f>
        <v>0</v>
      </c>
      <c r="AM98" s="3">
        <f>AB98*'CDO Param'!E$6*'CDO Param'!E$9</f>
        <v>0</v>
      </c>
      <c r="AN98" s="3">
        <f>AC98*'CDO Param'!F$6*'CDO Param'!F$9</f>
        <v>0</v>
      </c>
      <c r="AO98" s="3">
        <f>AD98*'CDO Param'!G$6*'CDO Param'!G$9</f>
        <v>0</v>
      </c>
      <c r="AP98" s="3">
        <f>AE98*'CDO Param'!H$6*'CDO Param'!H$9</f>
        <v>0</v>
      </c>
      <c r="AQ98" s="3">
        <f>AF98*'CDO Param'!I$6*'CDO Param'!I$9</f>
        <v>0</v>
      </c>
      <c r="AR98" s="3">
        <f>AG98*'CDO Param'!J$6*'CDO Param'!J$9</f>
        <v>0</v>
      </c>
      <c r="AS98" s="3">
        <f>AH98*'CDO Param'!K$6*'CDO Param'!K$9</f>
        <v>0</v>
      </c>
      <c r="AT98" s="3">
        <f>AI98*'CDO Param'!L$6*'CDO Param'!L$9</f>
        <v>0</v>
      </c>
      <c r="AV98" s="2">
        <f t="shared" si="4"/>
        <v>0</v>
      </c>
      <c r="BF98" s="5">
        <f>AV98/'CDO Param'!$M$6</f>
        <v>0</v>
      </c>
      <c r="BG98" s="5">
        <f t="shared" si="5"/>
        <v>0</v>
      </c>
      <c r="BH98" s="5">
        <f t="shared" si="6"/>
        <v>0</v>
      </c>
    </row>
    <row r="99" spans="2:60" x14ac:dyDescent="0.2">
      <c r="B99" s="3">
        <v>95</v>
      </c>
      <c r="C99" s="12">
        <v>0.35349330573808402</v>
      </c>
      <c r="D99" s="12">
        <v>-0.74384388426551595</v>
      </c>
      <c r="E99" s="12">
        <v>-1.0366329661337659</v>
      </c>
      <c r="F99" s="12">
        <v>-0.61442278820322827</v>
      </c>
      <c r="G99" s="12">
        <v>1.6283411241602153</v>
      </c>
      <c r="H99" s="12">
        <v>0.35267021303297952</v>
      </c>
      <c r="I99" s="12">
        <v>-1.7419279174646363</v>
      </c>
      <c r="J99" s="12">
        <v>-1.5219802662613802</v>
      </c>
      <c r="K99" s="12">
        <v>0.74029685492860153</v>
      </c>
      <c r="L99" s="12">
        <v>0.80999370766221546</v>
      </c>
      <c r="M99" s="12">
        <v>0.87413809524150565</v>
      </c>
      <c r="O99" s="3">
        <f>SQRT(Correlation)*$C99 + SQRT(1-Correlation)*D99</f>
        <v>-0.593887870984253</v>
      </c>
      <c r="P99" s="3">
        <f>SQRT(Correlation)*$C99 + SQRT(1-Correlation)*E99</f>
        <v>-0.87165198280420619</v>
      </c>
      <c r="Q99" s="3">
        <f>SQRT(Correlation)*$C99 + SQRT(1-Correlation)*F99</f>
        <v>-0.47110823873456953</v>
      </c>
      <c r="R99" s="3">
        <f>SQRT(Correlation)*$C99 + SQRT(1-Correlation)*G99</f>
        <v>1.6565644263950556</v>
      </c>
      <c r="S99" s="3">
        <f>SQRT(Correlation)*$C99 + SQRT(1-Correlation)*H99</f>
        <v>0.44635673919976571</v>
      </c>
      <c r="T99" s="3">
        <f>SQRT(Correlation)*$C99 + SQRT(1-Correlation)*I99</f>
        <v>-1.5407535233311529</v>
      </c>
      <c r="U99" s="3">
        <f>SQRT(Correlation)*$C99 + SQRT(1-Correlation)*J99</f>
        <v>-1.3320928601891839</v>
      </c>
      <c r="V99" s="3">
        <f>SQRT(Correlation)*$C99 + SQRT(1-Correlation)*K99</f>
        <v>0.8140916602455498</v>
      </c>
      <c r="W99" s="3">
        <f>SQRT(Correlation)*$C99 + SQRT(1-Correlation)*L99</f>
        <v>0.8802119003606157</v>
      </c>
      <c r="X99" s="3">
        <f>SQRT(Correlation)*$C99 + SQRT(1-Correlation)*M99</f>
        <v>0.94106460952076709</v>
      </c>
      <c r="Z99" s="3">
        <f>IF(O99&lt;'CDO Param'!C$13,1,0)</f>
        <v>0</v>
      </c>
      <c r="AA99" s="3">
        <f>IF(P99&lt;'CDO Param'!D$13,1,0)</f>
        <v>0</v>
      </c>
      <c r="AB99" s="3">
        <f>IF(Q99&lt;'CDO Param'!E$13,1,0)</f>
        <v>0</v>
      </c>
      <c r="AC99" s="3">
        <f>IF(R99&lt;'CDO Param'!F$13,1,0)</f>
        <v>0</v>
      </c>
      <c r="AD99" s="3">
        <f>IF(S99&lt;'CDO Param'!G$13,1,0)</f>
        <v>0</v>
      </c>
      <c r="AE99" s="3">
        <f>IF(T99&lt;'CDO Param'!H$13,1,0)</f>
        <v>0</v>
      </c>
      <c r="AF99" s="3">
        <f>IF(U99&lt;'CDO Param'!I$13,1,0)</f>
        <v>0</v>
      </c>
      <c r="AG99" s="3">
        <f>IF(V99&lt;'CDO Param'!J$13,1,0)</f>
        <v>0</v>
      </c>
      <c r="AH99" s="3">
        <f>IF(W99&lt;'CDO Param'!K$13,1,0)</f>
        <v>0</v>
      </c>
      <c r="AI99" s="3">
        <f>IF(X99&lt;'CDO Param'!L$13,1,0)</f>
        <v>0</v>
      </c>
      <c r="AK99" s="3">
        <f>Z99*'CDO Param'!C$6*'CDO Param'!C$9</f>
        <v>0</v>
      </c>
      <c r="AL99" s="3">
        <f>AA99*'CDO Param'!D$6*'CDO Param'!D$9</f>
        <v>0</v>
      </c>
      <c r="AM99" s="3">
        <f>AB99*'CDO Param'!E$6*'CDO Param'!E$9</f>
        <v>0</v>
      </c>
      <c r="AN99" s="3">
        <f>AC99*'CDO Param'!F$6*'CDO Param'!F$9</f>
        <v>0</v>
      </c>
      <c r="AO99" s="3">
        <f>AD99*'CDO Param'!G$6*'CDO Param'!G$9</f>
        <v>0</v>
      </c>
      <c r="AP99" s="3">
        <f>AE99*'CDO Param'!H$6*'CDO Param'!H$9</f>
        <v>0</v>
      </c>
      <c r="AQ99" s="3">
        <f>AF99*'CDO Param'!I$6*'CDO Param'!I$9</f>
        <v>0</v>
      </c>
      <c r="AR99" s="3">
        <f>AG99*'CDO Param'!J$6*'CDO Param'!J$9</f>
        <v>0</v>
      </c>
      <c r="AS99" s="3">
        <f>AH99*'CDO Param'!K$6*'CDO Param'!K$9</f>
        <v>0</v>
      </c>
      <c r="AT99" s="3">
        <f>AI99*'CDO Param'!L$6*'CDO Param'!L$9</f>
        <v>0</v>
      </c>
      <c r="AV99" s="2">
        <f t="shared" si="4"/>
        <v>0</v>
      </c>
      <c r="BF99" s="5">
        <f>AV99/'CDO Param'!$M$6</f>
        <v>0</v>
      </c>
      <c r="BG99" s="5">
        <f t="shared" si="5"/>
        <v>0</v>
      </c>
      <c r="BH99" s="5">
        <f t="shared" si="6"/>
        <v>0</v>
      </c>
    </row>
    <row r="100" spans="2:60" x14ac:dyDescent="0.2">
      <c r="B100" s="3">
        <v>96</v>
      </c>
      <c r="C100" s="12">
        <v>1.5503474060096778E-2</v>
      </c>
      <c r="D100" s="12">
        <v>-0.13562157619162463</v>
      </c>
      <c r="E100" s="12">
        <v>1.5151636034715921</v>
      </c>
      <c r="F100" s="12">
        <v>0.8772576620685868</v>
      </c>
      <c r="G100" s="12">
        <v>0.68560439103748649</v>
      </c>
      <c r="H100" s="12">
        <v>-0.2868432602554094</v>
      </c>
      <c r="I100" s="12">
        <v>-0.62799927036394365</v>
      </c>
      <c r="J100" s="12">
        <v>1.2455416253942531</v>
      </c>
      <c r="K100" s="12">
        <v>0.29818579605489504</v>
      </c>
      <c r="L100" s="12">
        <v>0.25802478376135696</v>
      </c>
      <c r="M100" s="12">
        <v>0.13719954949920066</v>
      </c>
      <c r="O100" s="3">
        <f>SQRT(Correlation)*$C100 + SQRT(1-Correlation)*D100</f>
        <v>-0.12375929522075509</v>
      </c>
      <c r="P100" s="3">
        <f>SQRT(Correlation)*$C100 + SQRT(1-Correlation)*E100</f>
        <v>1.4423130333950553</v>
      </c>
      <c r="Q100" s="3">
        <f>SQRT(Correlation)*$C100 + SQRT(1-Correlation)*F100</f>
        <v>0.83714232105883435</v>
      </c>
      <c r="R100" s="3">
        <f>SQRT(Correlation)*$C100 + SQRT(1-Correlation)*G100</f>
        <v>0.65532406381488117</v>
      </c>
      <c r="S100" s="3">
        <f>SQRT(Correlation)*$C100 + SQRT(1-Correlation)*H100</f>
        <v>-0.26722078119513926</v>
      </c>
      <c r="T100" s="3">
        <f>SQRT(Correlation)*$C100 + SQRT(1-Correlation)*I100</f>
        <v>-0.590869790014658</v>
      </c>
      <c r="U100" s="3">
        <f>SQRT(Correlation)*$C100 + SQRT(1-Correlation)*J100</f>
        <v>1.1865271660057419</v>
      </c>
      <c r="V100" s="3">
        <f>SQRT(Correlation)*$C100 + SQRT(1-Correlation)*K100</f>
        <v>0.28778651340070011</v>
      </c>
      <c r="W100" s="3">
        <f>SQRT(Correlation)*$C100 + SQRT(1-Correlation)*L100</f>
        <v>0.24968643180501915</v>
      </c>
      <c r="X100" s="3">
        <f>SQRT(Correlation)*$C100 + SQRT(1-Correlation)*M100</f>
        <v>0.13506155007747078</v>
      </c>
      <c r="Z100" s="3">
        <f>IF(O100&lt;'CDO Param'!C$13,1,0)</f>
        <v>0</v>
      </c>
      <c r="AA100" s="3">
        <f>IF(P100&lt;'CDO Param'!D$13,1,0)</f>
        <v>0</v>
      </c>
      <c r="AB100" s="3">
        <f>IF(Q100&lt;'CDO Param'!E$13,1,0)</f>
        <v>0</v>
      </c>
      <c r="AC100" s="3">
        <f>IF(R100&lt;'CDO Param'!F$13,1,0)</f>
        <v>0</v>
      </c>
      <c r="AD100" s="3">
        <f>IF(S100&lt;'CDO Param'!G$13,1,0)</f>
        <v>1</v>
      </c>
      <c r="AE100" s="3">
        <f>IF(T100&lt;'CDO Param'!H$13,1,0)</f>
        <v>0</v>
      </c>
      <c r="AF100" s="3">
        <f>IF(U100&lt;'CDO Param'!I$13,1,0)</f>
        <v>0</v>
      </c>
      <c r="AG100" s="3">
        <f>IF(V100&lt;'CDO Param'!J$13,1,0)</f>
        <v>0</v>
      </c>
      <c r="AH100" s="3">
        <f>IF(W100&lt;'CDO Param'!K$13,1,0)</f>
        <v>0</v>
      </c>
      <c r="AI100" s="3">
        <f>IF(X100&lt;'CDO Param'!L$13,1,0)</f>
        <v>0</v>
      </c>
      <c r="AK100" s="3">
        <f>Z100*'CDO Param'!C$6*'CDO Param'!C$9</f>
        <v>0</v>
      </c>
      <c r="AL100" s="3">
        <f>AA100*'CDO Param'!D$6*'CDO Param'!D$9</f>
        <v>0</v>
      </c>
      <c r="AM100" s="3">
        <f>AB100*'CDO Param'!E$6*'CDO Param'!E$9</f>
        <v>0</v>
      </c>
      <c r="AN100" s="3">
        <f>AC100*'CDO Param'!F$6*'CDO Param'!F$9</f>
        <v>0</v>
      </c>
      <c r="AO100" s="3">
        <f>AD100*'CDO Param'!G$6*'CDO Param'!G$9</f>
        <v>4500</v>
      </c>
      <c r="AP100" s="3">
        <f>AE100*'CDO Param'!H$6*'CDO Param'!H$9</f>
        <v>0</v>
      </c>
      <c r="AQ100" s="3">
        <f>AF100*'CDO Param'!I$6*'CDO Param'!I$9</f>
        <v>0</v>
      </c>
      <c r="AR100" s="3">
        <f>AG100*'CDO Param'!J$6*'CDO Param'!J$9</f>
        <v>0</v>
      </c>
      <c r="AS100" s="3">
        <f>AH100*'CDO Param'!K$6*'CDO Param'!K$9</f>
        <v>0</v>
      </c>
      <c r="AT100" s="3">
        <f>AI100*'CDO Param'!L$6*'CDO Param'!L$9</f>
        <v>0</v>
      </c>
      <c r="AV100" s="2">
        <f t="shared" si="4"/>
        <v>4500</v>
      </c>
      <c r="BF100" s="5">
        <f>AV100/'CDO Param'!$M$6</f>
        <v>4.6875E-2</v>
      </c>
      <c r="BG100" s="5">
        <f t="shared" si="5"/>
        <v>0</v>
      </c>
      <c r="BH100" s="5">
        <f t="shared" si="6"/>
        <v>0</v>
      </c>
    </row>
    <row r="101" spans="2:60" x14ac:dyDescent="0.2">
      <c r="B101" s="3">
        <v>97</v>
      </c>
      <c r="C101" s="12">
        <v>0.13442786439554766</v>
      </c>
      <c r="D101" s="12">
        <v>-1.1011889000656083</v>
      </c>
      <c r="E101" s="12">
        <v>0.79359665505762678</v>
      </c>
      <c r="F101" s="12">
        <v>-1.3347289495868608</v>
      </c>
      <c r="G101" s="12">
        <v>-1.0739495337475091</v>
      </c>
      <c r="H101" s="12">
        <v>1.2135205906815827</v>
      </c>
      <c r="I101" s="12">
        <v>0.80550535130896606</v>
      </c>
      <c r="J101" s="12">
        <v>-1.3112799024384003</v>
      </c>
      <c r="K101" s="12">
        <v>0.45452679842128418</v>
      </c>
      <c r="L101" s="12">
        <v>-0.39250608097063377</v>
      </c>
      <c r="M101" s="12">
        <v>0.75797061072080396</v>
      </c>
      <c r="O101" s="3">
        <f>SQRT(Correlation)*$C101 + SQRT(1-Correlation)*D101</f>
        <v>-1.0021696942426406</v>
      </c>
      <c r="P101" s="3">
        <f>SQRT(Correlation)*$C101 + SQRT(1-Correlation)*E101</f>
        <v>0.79538171529014379</v>
      </c>
      <c r="Q101" s="3">
        <f>SQRT(Correlation)*$C101 + SQRT(1-Correlation)*F101</f>
        <v>-1.2237252386493427</v>
      </c>
      <c r="R101" s="3">
        <f>SQRT(Correlation)*$C101 + SQRT(1-Correlation)*G101</f>
        <v>-0.9763281623671799</v>
      </c>
      <c r="S101" s="3">
        <f>SQRT(Correlation)*$C101 + SQRT(1-Correlation)*H101</f>
        <v>1.1937565394682299</v>
      </c>
      <c r="T101" s="3">
        <f>SQRT(Correlation)*$C101 + SQRT(1-Correlation)*I101</f>
        <v>0.8066792965253462</v>
      </c>
      <c r="U101" s="3">
        <f>SQRT(Correlation)*$C101 + SQRT(1-Correlation)*J101</f>
        <v>-1.2014795192643992</v>
      </c>
      <c r="V101" s="3">
        <f>SQRT(Correlation)*$C101 + SQRT(1-Correlation)*K101</f>
        <v>0.47371180542686336</v>
      </c>
      <c r="W101" s="3">
        <f>SQRT(Correlation)*$C101 + SQRT(1-Correlation)*L101</f>
        <v>-0.32985414015188441</v>
      </c>
      <c r="X101" s="3">
        <f>SQRT(Correlation)*$C101 + SQRT(1-Correlation)*M101</f>
        <v>0.76158388205219296</v>
      </c>
      <c r="Z101" s="3">
        <f>IF(O101&lt;'CDO Param'!C$13,1,0)</f>
        <v>0</v>
      </c>
      <c r="AA101" s="3">
        <f>IF(P101&lt;'CDO Param'!D$13,1,0)</f>
        <v>0</v>
      </c>
      <c r="AB101" s="3">
        <f>IF(Q101&lt;'CDO Param'!E$13,1,0)</f>
        <v>1</v>
      </c>
      <c r="AC101" s="3">
        <f>IF(R101&lt;'CDO Param'!F$13,1,0)</f>
        <v>0</v>
      </c>
      <c r="AD101" s="3">
        <f>IF(S101&lt;'CDO Param'!G$13,1,0)</f>
        <v>0</v>
      </c>
      <c r="AE101" s="3">
        <f>IF(T101&lt;'CDO Param'!H$13,1,0)</f>
        <v>0</v>
      </c>
      <c r="AF101" s="3">
        <f>IF(U101&lt;'CDO Param'!I$13,1,0)</f>
        <v>0</v>
      </c>
      <c r="AG101" s="3">
        <f>IF(V101&lt;'CDO Param'!J$13,1,0)</f>
        <v>0</v>
      </c>
      <c r="AH101" s="3">
        <f>IF(W101&lt;'CDO Param'!K$13,1,0)</f>
        <v>0</v>
      </c>
      <c r="AI101" s="3">
        <f>IF(X101&lt;'CDO Param'!L$13,1,0)</f>
        <v>0</v>
      </c>
      <c r="AK101" s="3">
        <f>Z101*'CDO Param'!C$6*'CDO Param'!C$9</f>
        <v>0</v>
      </c>
      <c r="AL101" s="3">
        <f>AA101*'CDO Param'!D$6*'CDO Param'!D$9</f>
        <v>0</v>
      </c>
      <c r="AM101" s="3">
        <f>AB101*'CDO Param'!E$6*'CDO Param'!E$9</f>
        <v>4500</v>
      </c>
      <c r="AN101" s="3">
        <f>AC101*'CDO Param'!F$6*'CDO Param'!F$9</f>
        <v>0</v>
      </c>
      <c r="AO101" s="3">
        <f>AD101*'CDO Param'!G$6*'CDO Param'!G$9</f>
        <v>0</v>
      </c>
      <c r="AP101" s="3">
        <f>AE101*'CDO Param'!H$6*'CDO Param'!H$9</f>
        <v>0</v>
      </c>
      <c r="AQ101" s="3">
        <f>AF101*'CDO Param'!I$6*'CDO Param'!I$9</f>
        <v>0</v>
      </c>
      <c r="AR101" s="3">
        <f>AG101*'CDO Param'!J$6*'CDO Param'!J$9</f>
        <v>0</v>
      </c>
      <c r="AS101" s="3">
        <f>AH101*'CDO Param'!K$6*'CDO Param'!K$9</f>
        <v>0</v>
      </c>
      <c r="AT101" s="3">
        <f>AI101*'CDO Param'!L$6*'CDO Param'!L$9</f>
        <v>0</v>
      </c>
      <c r="AV101" s="2">
        <f t="shared" si="4"/>
        <v>4500</v>
      </c>
      <c r="BF101" s="5">
        <f>AV101/'CDO Param'!$M$6</f>
        <v>4.6875E-2</v>
      </c>
      <c r="BG101" s="5">
        <f t="shared" si="5"/>
        <v>0</v>
      </c>
      <c r="BH101" s="5">
        <f t="shared" si="6"/>
        <v>0</v>
      </c>
    </row>
    <row r="102" spans="2:60" x14ac:dyDescent="0.2">
      <c r="B102" s="3">
        <v>98</v>
      </c>
      <c r="C102" s="12">
        <v>-0.53091639529156964</v>
      </c>
      <c r="D102" s="12">
        <v>-1.3457338354783133</v>
      </c>
      <c r="E102" s="12">
        <v>-1.3571525414590724</v>
      </c>
      <c r="F102" s="12">
        <v>-0.34722802411124576</v>
      </c>
      <c r="G102" s="12">
        <v>-0.58057253227161709</v>
      </c>
      <c r="H102" s="12">
        <v>0.86318550529540516</v>
      </c>
      <c r="I102" s="12">
        <v>-1.0742564882093575</v>
      </c>
      <c r="J102" s="12">
        <v>0.63720790421939455</v>
      </c>
      <c r="K102" s="12">
        <v>0.38789039535913616</v>
      </c>
      <c r="L102" s="12">
        <v>0.10235567060590256</v>
      </c>
      <c r="M102" s="12">
        <v>0.2599483650556067</v>
      </c>
      <c r="O102" s="3">
        <f>SQRT(Correlation)*$C102 + SQRT(1-Correlation)*D102</f>
        <v>-1.4445657189644991</v>
      </c>
      <c r="P102" s="3">
        <f>SQRT(Correlation)*$C102 + SQRT(1-Correlation)*E102</f>
        <v>-1.4553984546137948</v>
      </c>
      <c r="Q102" s="3">
        <f>SQRT(Correlation)*$C102 + SQRT(1-Correlation)*F102</f>
        <v>-0.49729993271418549</v>
      </c>
      <c r="R102" s="3">
        <f>SQRT(Correlation)*$C102 + SQRT(1-Correlation)*G102</f>
        <v>-0.71866997029774149</v>
      </c>
      <c r="S102" s="3">
        <f>SQRT(Correlation)*$C102 + SQRT(1-Correlation)*H102</f>
        <v>0.6509991663682787</v>
      </c>
      <c r="T102" s="3">
        <f>SQRT(Correlation)*$C102 + SQRT(1-Correlation)*I102</f>
        <v>-1.1870196938113815</v>
      </c>
      <c r="U102" s="3">
        <f>SQRT(Correlation)*$C102 + SQRT(1-Correlation)*J102</f>
        <v>0.43661799049394567</v>
      </c>
      <c r="V102" s="3">
        <f>SQRT(Correlation)*$C102 + SQRT(1-Correlation)*K102</f>
        <v>0.20009463392665747</v>
      </c>
      <c r="W102" s="3">
        <f>SQRT(Correlation)*$C102 + SQRT(1-Correlation)*L102</f>
        <v>-7.0787390460185839E-2</v>
      </c>
      <c r="X102" s="3">
        <f>SQRT(Correlation)*$C102 + SQRT(1-Correlation)*M102</f>
        <v>7.8718166659026367E-2</v>
      </c>
      <c r="Z102" s="3">
        <f>IF(O102&lt;'CDO Param'!C$13,1,0)</f>
        <v>0</v>
      </c>
      <c r="AA102" s="3">
        <f>IF(P102&lt;'CDO Param'!D$13,1,0)</f>
        <v>0</v>
      </c>
      <c r="AB102" s="3">
        <f>IF(Q102&lt;'CDO Param'!E$13,1,0)</f>
        <v>0</v>
      </c>
      <c r="AC102" s="3">
        <f>IF(R102&lt;'CDO Param'!F$13,1,0)</f>
        <v>0</v>
      </c>
      <c r="AD102" s="3">
        <f>IF(S102&lt;'CDO Param'!G$13,1,0)</f>
        <v>0</v>
      </c>
      <c r="AE102" s="3">
        <f>IF(T102&lt;'CDO Param'!H$13,1,0)</f>
        <v>0</v>
      </c>
      <c r="AF102" s="3">
        <f>IF(U102&lt;'CDO Param'!I$13,1,0)</f>
        <v>0</v>
      </c>
      <c r="AG102" s="3">
        <f>IF(V102&lt;'CDO Param'!J$13,1,0)</f>
        <v>0</v>
      </c>
      <c r="AH102" s="3">
        <f>IF(W102&lt;'CDO Param'!K$13,1,0)</f>
        <v>0</v>
      </c>
      <c r="AI102" s="3">
        <f>IF(X102&lt;'CDO Param'!L$13,1,0)</f>
        <v>0</v>
      </c>
      <c r="AK102" s="3">
        <f>Z102*'CDO Param'!C$6*'CDO Param'!C$9</f>
        <v>0</v>
      </c>
      <c r="AL102" s="3">
        <f>AA102*'CDO Param'!D$6*'CDO Param'!D$9</f>
        <v>0</v>
      </c>
      <c r="AM102" s="3">
        <f>AB102*'CDO Param'!E$6*'CDO Param'!E$9</f>
        <v>0</v>
      </c>
      <c r="AN102" s="3">
        <f>AC102*'CDO Param'!F$6*'CDO Param'!F$9</f>
        <v>0</v>
      </c>
      <c r="AO102" s="3">
        <f>AD102*'CDO Param'!G$6*'CDO Param'!G$9</f>
        <v>0</v>
      </c>
      <c r="AP102" s="3">
        <f>AE102*'CDO Param'!H$6*'CDO Param'!H$9</f>
        <v>0</v>
      </c>
      <c r="AQ102" s="3">
        <f>AF102*'CDO Param'!I$6*'CDO Param'!I$9</f>
        <v>0</v>
      </c>
      <c r="AR102" s="3">
        <f>AG102*'CDO Param'!J$6*'CDO Param'!J$9</f>
        <v>0</v>
      </c>
      <c r="AS102" s="3">
        <f>AH102*'CDO Param'!K$6*'CDO Param'!K$9</f>
        <v>0</v>
      </c>
      <c r="AT102" s="3">
        <f>AI102*'CDO Param'!L$6*'CDO Param'!L$9</f>
        <v>0</v>
      </c>
      <c r="AV102" s="2">
        <f t="shared" si="4"/>
        <v>0</v>
      </c>
      <c r="BF102" s="5">
        <f>AV102/'CDO Param'!$M$6</f>
        <v>0</v>
      </c>
      <c r="BG102" s="5">
        <f t="shared" si="5"/>
        <v>0</v>
      </c>
      <c r="BH102" s="5">
        <f t="shared" si="6"/>
        <v>0</v>
      </c>
    </row>
    <row r="103" spans="2:60" x14ac:dyDescent="0.2">
      <c r="B103" s="3">
        <v>99</v>
      </c>
      <c r="C103" s="12">
        <v>-1.9067283574258909</v>
      </c>
      <c r="D103" s="12">
        <v>-0.61451601141015999</v>
      </c>
      <c r="E103" s="12">
        <v>-0.17242086869373452</v>
      </c>
      <c r="F103" s="12">
        <v>-1.1827933121821843</v>
      </c>
      <c r="G103" s="12">
        <v>0.55506006901850924</v>
      </c>
      <c r="H103" s="12">
        <v>0.26981183509633411</v>
      </c>
      <c r="I103" s="12">
        <v>1.1706219993357081</v>
      </c>
      <c r="J103" s="12">
        <v>-0.12902432899863925</v>
      </c>
      <c r="K103" s="12">
        <v>0.77992467595322523</v>
      </c>
      <c r="L103" s="12">
        <v>0.91911715571768582</v>
      </c>
      <c r="M103" s="12">
        <v>-0.64501818997086957</v>
      </c>
      <c r="O103" s="3">
        <f>SQRT(Correlation)*$C103 + SQRT(1-Correlation)*D103</f>
        <v>-1.1859415252791821</v>
      </c>
      <c r="P103" s="3">
        <f>SQRT(Correlation)*$C103 + SQRT(1-Correlation)*E103</f>
        <v>-0.76653324723485095</v>
      </c>
      <c r="Q103" s="3">
        <f>SQRT(Correlation)*$C103 + SQRT(1-Correlation)*F103</f>
        <v>-1.7250567091828297</v>
      </c>
      <c r="R103" s="3">
        <f>SQRT(Correlation)*$C103 + SQRT(1-Correlation)*G103</f>
        <v>-7.6384231977119188E-2</v>
      </c>
      <c r="S103" s="3">
        <f>SQRT(Correlation)*$C103 + SQRT(1-Correlation)*H103</f>
        <v>-0.34699446729749273</v>
      </c>
      <c r="T103" s="3">
        <f>SQRT(Correlation)*$C103 + SQRT(1-Correlation)*I103</f>
        <v>0.50758909023054166</v>
      </c>
      <c r="U103" s="3">
        <f>SQRT(Correlation)*$C103 + SQRT(1-Correlation)*J103</f>
        <v>-0.72536367483292796</v>
      </c>
      <c r="V103" s="3">
        <f>SQRT(Correlation)*$C103 + SQRT(1-Correlation)*K103</f>
        <v>0.13694106494453961</v>
      </c>
      <c r="W103" s="3">
        <f>SQRT(Correlation)*$C103 + SQRT(1-Correlation)*L103</f>
        <v>0.26899064571131748</v>
      </c>
      <c r="X103" s="3">
        <f>SQRT(Correlation)*$C103 + SQRT(1-Correlation)*M103</f>
        <v>-1.2148784326338817</v>
      </c>
      <c r="Z103" s="3">
        <f>IF(O103&lt;'CDO Param'!C$13,1,0)</f>
        <v>0</v>
      </c>
      <c r="AA103" s="3">
        <f>IF(P103&lt;'CDO Param'!D$13,1,0)</f>
        <v>0</v>
      </c>
      <c r="AB103" s="3">
        <f>IF(Q103&lt;'CDO Param'!E$13,1,0)</f>
        <v>1</v>
      </c>
      <c r="AC103" s="3">
        <f>IF(R103&lt;'CDO Param'!F$13,1,0)</f>
        <v>0</v>
      </c>
      <c r="AD103" s="3">
        <f>IF(S103&lt;'CDO Param'!G$13,1,0)</f>
        <v>1</v>
      </c>
      <c r="AE103" s="3">
        <f>IF(T103&lt;'CDO Param'!H$13,1,0)</f>
        <v>0</v>
      </c>
      <c r="AF103" s="3">
        <f>IF(U103&lt;'CDO Param'!I$13,1,0)</f>
        <v>0</v>
      </c>
      <c r="AG103" s="3">
        <f>IF(V103&lt;'CDO Param'!J$13,1,0)</f>
        <v>0</v>
      </c>
      <c r="AH103" s="3">
        <f>IF(W103&lt;'CDO Param'!K$13,1,0)</f>
        <v>0</v>
      </c>
      <c r="AI103" s="3">
        <f>IF(X103&lt;'CDO Param'!L$13,1,0)</f>
        <v>1</v>
      </c>
      <c r="AK103" s="3">
        <f>Z103*'CDO Param'!C$6*'CDO Param'!C$9</f>
        <v>0</v>
      </c>
      <c r="AL103" s="3">
        <f>AA103*'CDO Param'!D$6*'CDO Param'!D$9</f>
        <v>0</v>
      </c>
      <c r="AM103" s="3">
        <f>AB103*'CDO Param'!E$6*'CDO Param'!E$9</f>
        <v>4500</v>
      </c>
      <c r="AN103" s="3">
        <f>AC103*'CDO Param'!F$6*'CDO Param'!F$9</f>
        <v>0</v>
      </c>
      <c r="AO103" s="3">
        <f>AD103*'CDO Param'!G$6*'CDO Param'!G$9</f>
        <v>4500</v>
      </c>
      <c r="AP103" s="3">
        <f>AE103*'CDO Param'!H$6*'CDO Param'!H$9</f>
        <v>0</v>
      </c>
      <c r="AQ103" s="3">
        <f>AF103*'CDO Param'!I$6*'CDO Param'!I$9</f>
        <v>0</v>
      </c>
      <c r="AR103" s="3">
        <f>AG103*'CDO Param'!J$6*'CDO Param'!J$9</f>
        <v>0</v>
      </c>
      <c r="AS103" s="3">
        <f>AH103*'CDO Param'!K$6*'CDO Param'!K$9</f>
        <v>0</v>
      </c>
      <c r="AT103" s="3">
        <f>AI103*'CDO Param'!L$6*'CDO Param'!L$9</f>
        <v>4500</v>
      </c>
      <c r="AV103" s="2">
        <f t="shared" si="4"/>
        <v>13500</v>
      </c>
      <c r="BF103" s="5">
        <f>AV103/'CDO Param'!$M$6</f>
        <v>0.140625</v>
      </c>
      <c r="BG103" s="5">
        <f t="shared" si="5"/>
        <v>0.02</v>
      </c>
      <c r="BH103" s="5">
        <f t="shared" si="6"/>
        <v>1</v>
      </c>
    </row>
    <row r="104" spans="2:60" x14ac:dyDescent="0.2">
      <c r="B104" s="3">
        <v>100</v>
      </c>
      <c r="C104" s="12">
        <v>0.54192810239328537</v>
      </c>
      <c r="D104" s="12">
        <v>1.0457620192028116</v>
      </c>
      <c r="E104" s="12">
        <v>-0.44991566028329544</v>
      </c>
      <c r="F104" s="12">
        <v>0.15621935745002702</v>
      </c>
      <c r="G104" s="12">
        <v>0.55498958317912184</v>
      </c>
      <c r="H104" s="12">
        <v>-0.85598458099411801</v>
      </c>
      <c r="I104" s="12">
        <v>-0.76762717071687803</v>
      </c>
      <c r="J104" s="12">
        <v>-0.50716039368126076</v>
      </c>
      <c r="K104" s="12">
        <v>-0.53242501962813549</v>
      </c>
      <c r="L104" s="12">
        <v>-0.51877691475965548</v>
      </c>
      <c r="M104" s="12">
        <v>-2.313063305336982</v>
      </c>
      <c r="O104" s="3">
        <f>SQRT(Correlation)*$C104 + SQRT(1-Correlation)*D104</f>
        <v>1.1634696745148609</v>
      </c>
      <c r="P104" s="3">
        <f>SQRT(Correlation)*$C104 + SQRT(1-Correlation)*E104</f>
        <v>-0.25545475928055839</v>
      </c>
      <c r="Q104" s="3">
        <f>SQRT(Correlation)*$C104 + SQRT(1-Correlation)*F104</f>
        <v>0.31957540840659659</v>
      </c>
      <c r="R104" s="3">
        <f>SQRT(Correlation)*$C104 + SQRT(1-Correlation)*G104</f>
        <v>0.69788206131562214</v>
      </c>
      <c r="S104" s="3">
        <f>SQRT(Correlation)*$C104 + SQRT(1-Correlation)*H104</f>
        <v>-0.64068556221631412</v>
      </c>
      <c r="T104" s="3">
        <f>SQRT(Correlation)*$C104 + SQRT(1-Correlation)*I104</f>
        <v>-0.55686236282729973</v>
      </c>
      <c r="U104" s="3">
        <f>SQRT(Correlation)*$C104 + SQRT(1-Correlation)*J104</f>
        <v>-0.3097618817565625</v>
      </c>
      <c r="V104" s="3">
        <f>SQRT(Correlation)*$C104 + SQRT(1-Correlation)*K104</f>
        <v>-0.33373001042385619</v>
      </c>
      <c r="W104" s="3">
        <f>SQRT(Correlation)*$C104 + SQRT(1-Correlation)*L104</f>
        <v>-0.32078228128508735</v>
      </c>
      <c r="X104" s="3">
        <f>SQRT(Correlation)*$C104 + SQRT(1-Correlation)*M104</f>
        <v>-2.022991811945138</v>
      </c>
      <c r="Z104" s="3">
        <f>IF(O104&lt;'CDO Param'!C$13,1,0)</f>
        <v>0</v>
      </c>
      <c r="AA104" s="3">
        <f>IF(P104&lt;'CDO Param'!D$13,1,0)</f>
        <v>0</v>
      </c>
      <c r="AB104" s="3">
        <f>IF(Q104&lt;'CDO Param'!E$13,1,0)</f>
        <v>0</v>
      </c>
      <c r="AC104" s="3">
        <f>IF(R104&lt;'CDO Param'!F$13,1,0)</f>
        <v>0</v>
      </c>
      <c r="AD104" s="3">
        <f>IF(S104&lt;'CDO Param'!G$13,1,0)</f>
        <v>1</v>
      </c>
      <c r="AE104" s="3">
        <f>IF(T104&lt;'CDO Param'!H$13,1,0)</f>
        <v>0</v>
      </c>
      <c r="AF104" s="3">
        <f>IF(U104&lt;'CDO Param'!I$13,1,0)</f>
        <v>0</v>
      </c>
      <c r="AG104" s="3">
        <f>IF(V104&lt;'CDO Param'!J$13,1,0)</f>
        <v>0</v>
      </c>
      <c r="AH104" s="3">
        <f>IF(W104&lt;'CDO Param'!K$13,1,0)</f>
        <v>0</v>
      </c>
      <c r="AI104" s="3">
        <f>IF(X104&lt;'CDO Param'!L$13,1,0)</f>
        <v>1</v>
      </c>
      <c r="AK104" s="3">
        <f>Z104*'CDO Param'!C$6*'CDO Param'!C$9</f>
        <v>0</v>
      </c>
      <c r="AL104" s="3">
        <f>AA104*'CDO Param'!D$6*'CDO Param'!D$9</f>
        <v>0</v>
      </c>
      <c r="AM104" s="3">
        <f>AB104*'CDO Param'!E$6*'CDO Param'!E$9</f>
        <v>0</v>
      </c>
      <c r="AN104" s="3">
        <f>AC104*'CDO Param'!F$6*'CDO Param'!F$9</f>
        <v>0</v>
      </c>
      <c r="AO104" s="3">
        <f>AD104*'CDO Param'!G$6*'CDO Param'!G$9</f>
        <v>4500</v>
      </c>
      <c r="AP104" s="3">
        <f>AE104*'CDO Param'!H$6*'CDO Param'!H$9</f>
        <v>0</v>
      </c>
      <c r="AQ104" s="3">
        <f>AF104*'CDO Param'!I$6*'CDO Param'!I$9</f>
        <v>0</v>
      </c>
      <c r="AR104" s="3">
        <f>AG104*'CDO Param'!J$6*'CDO Param'!J$9</f>
        <v>0</v>
      </c>
      <c r="AS104" s="3">
        <f>AH104*'CDO Param'!K$6*'CDO Param'!K$9</f>
        <v>0</v>
      </c>
      <c r="AT104" s="3">
        <f>AI104*'CDO Param'!L$6*'CDO Param'!L$9</f>
        <v>4500</v>
      </c>
      <c r="AV104" s="2">
        <f t="shared" si="4"/>
        <v>9000</v>
      </c>
      <c r="BF104" s="5">
        <f>AV104/'CDO Param'!$M$6</f>
        <v>9.375E-2</v>
      </c>
      <c r="BG104" s="5">
        <f t="shared" si="5"/>
        <v>0.02</v>
      </c>
      <c r="BH104" s="5">
        <f t="shared" si="6"/>
        <v>1</v>
      </c>
    </row>
    <row r="105" spans="2:60" x14ac:dyDescent="0.2">
      <c r="B105" s="3">
        <v>101</v>
      </c>
      <c r="C105" s="12">
        <v>-1.2276268535060808</v>
      </c>
      <c r="D105" s="12">
        <v>-0.53537860367214307</v>
      </c>
      <c r="E105" s="12">
        <v>-1.0960366125800647</v>
      </c>
      <c r="F105" s="12">
        <v>0.46446530177490786</v>
      </c>
      <c r="G105" s="12">
        <v>-0.48701394916861318</v>
      </c>
      <c r="H105" s="12">
        <v>0.45709612095379271</v>
      </c>
      <c r="I105" s="12">
        <v>1.1615588846325409</v>
      </c>
      <c r="J105" s="12">
        <v>0.40073928175843321</v>
      </c>
      <c r="K105" s="12">
        <v>-0.67376959123066626</v>
      </c>
      <c r="L105" s="12">
        <v>0.23043071450956631</v>
      </c>
      <c r="M105" s="12">
        <v>1.9954404706368223</v>
      </c>
      <c r="O105" s="3">
        <f>SQRT(Correlation)*$C105 + SQRT(1-Correlation)*D105</f>
        <v>-0.89611443682387548</v>
      </c>
      <c r="P105" s="3">
        <f>SQRT(Correlation)*$C105 + SQRT(1-Correlation)*E105</f>
        <v>-1.4280013257930768</v>
      </c>
      <c r="Q105" s="3">
        <f>SQRT(Correlation)*$C105 + SQRT(1-Correlation)*F105</f>
        <v>5.2420776931338842E-2</v>
      </c>
      <c r="R105" s="3">
        <f>SQRT(Correlation)*$C105 + SQRT(1-Correlation)*G105</f>
        <v>-0.85023169688039313</v>
      </c>
      <c r="S105" s="3">
        <f>SQRT(Correlation)*$C105 + SQRT(1-Correlation)*H105</f>
        <v>4.542975816603273E-2</v>
      </c>
      <c r="T105" s="3">
        <f>SQRT(Correlation)*$C105 + SQRT(1-Correlation)*I105</f>
        <v>0.71374181616656718</v>
      </c>
      <c r="U105" s="3">
        <f>SQRT(Correlation)*$C105 + SQRT(1-Correlation)*J105</f>
        <v>-8.0350339095233703E-3</v>
      </c>
      <c r="V105" s="3">
        <f>SQRT(Correlation)*$C105 + SQRT(1-Correlation)*K105</f>
        <v>-1.027403655321363</v>
      </c>
      <c r="W105" s="3">
        <f>SQRT(Correlation)*$C105 + SQRT(1-Correlation)*L105</f>
        <v>-0.16960392717343614</v>
      </c>
      <c r="X105" s="3">
        <f>SQRT(Correlation)*$C105 + SQRT(1-Correlation)*M105</f>
        <v>1.504831349360702</v>
      </c>
      <c r="Z105" s="3">
        <f>IF(O105&lt;'CDO Param'!C$13,1,0)</f>
        <v>0</v>
      </c>
      <c r="AA105" s="3">
        <f>IF(P105&lt;'CDO Param'!D$13,1,0)</f>
        <v>0</v>
      </c>
      <c r="AB105" s="3">
        <f>IF(Q105&lt;'CDO Param'!E$13,1,0)</f>
        <v>0</v>
      </c>
      <c r="AC105" s="3">
        <f>IF(R105&lt;'CDO Param'!F$13,1,0)</f>
        <v>0</v>
      </c>
      <c r="AD105" s="3">
        <f>IF(S105&lt;'CDO Param'!G$13,1,0)</f>
        <v>0</v>
      </c>
      <c r="AE105" s="3">
        <f>IF(T105&lt;'CDO Param'!H$13,1,0)</f>
        <v>0</v>
      </c>
      <c r="AF105" s="3">
        <f>IF(U105&lt;'CDO Param'!I$13,1,0)</f>
        <v>0</v>
      </c>
      <c r="AG105" s="3">
        <f>IF(V105&lt;'CDO Param'!J$13,1,0)</f>
        <v>0</v>
      </c>
      <c r="AH105" s="3">
        <f>IF(W105&lt;'CDO Param'!K$13,1,0)</f>
        <v>0</v>
      </c>
      <c r="AI105" s="3">
        <f>IF(X105&lt;'CDO Param'!L$13,1,0)</f>
        <v>0</v>
      </c>
      <c r="AK105" s="3">
        <f>Z105*'CDO Param'!C$6*'CDO Param'!C$9</f>
        <v>0</v>
      </c>
      <c r="AL105" s="3">
        <f>AA105*'CDO Param'!D$6*'CDO Param'!D$9</f>
        <v>0</v>
      </c>
      <c r="AM105" s="3">
        <f>AB105*'CDO Param'!E$6*'CDO Param'!E$9</f>
        <v>0</v>
      </c>
      <c r="AN105" s="3">
        <f>AC105*'CDO Param'!F$6*'CDO Param'!F$9</f>
        <v>0</v>
      </c>
      <c r="AO105" s="3">
        <f>AD105*'CDO Param'!G$6*'CDO Param'!G$9</f>
        <v>0</v>
      </c>
      <c r="AP105" s="3">
        <f>AE105*'CDO Param'!H$6*'CDO Param'!H$9</f>
        <v>0</v>
      </c>
      <c r="AQ105" s="3">
        <f>AF105*'CDO Param'!I$6*'CDO Param'!I$9</f>
        <v>0</v>
      </c>
      <c r="AR105" s="3">
        <f>AG105*'CDO Param'!J$6*'CDO Param'!J$9</f>
        <v>0</v>
      </c>
      <c r="AS105" s="3">
        <f>AH105*'CDO Param'!K$6*'CDO Param'!K$9</f>
        <v>0</v>
      </c>
      <c r="AT105" s="3">
        <f>AI105*'CDO Param'!L$6*'CDO Param'!L$9</f>
        <v>0</v>
      </c>
      <c r="AV105" s="2">
        <f t="shared" si="4"/>
        <v>0</v>
      </c>
      <c r="BF105" s="5">
        <f>AV105/'CDO Param'!$M$6</f>
        <v>0</v>
      </c>
      <c r="BG105" s="5">
        <f t="shared" si="5"/>
        <v>0</v>
      </c>
      <c r="BH105" s="5">
        <f t="shared" si="6"/>
        <v>0</v>
      </c>
    </row>
    <row r="106" spans="2:60" x14ac:dyDescent="0.2">
      <c r="B106" s="3">
        <v>102</v>
      </c>
      <c r="C106" s="12">
        <v>-3.4617642086232081E-2</v>
      </c>
      <c r="D106" s="12">
        <v>-0.17584056877240073</v>
      </c>
      <c r="E106" s="12">
        <v>7.8225639299489558E-2</v>
      </c>
      <c r="F106" s="12">
        <v>-7.0956502895569429E-2</v>
      </c>
      <c r="G106" s="12">
        <v>-1.1121255738544278</v>
      </c>
      <c r="H106" s="12">
        <v>-1.7297497834078968</v>
      </c>
      <c r="I106" s="12">
        <v>-0.98856617114506662</v>
      </c>
      <c r="J106" s="12">
        <v>-0.58445266404305585</v>
      </c>
      <c r="K106" s="12">
        <v>1.0257326721330173</v>
      </c>
      <c r="L106" s="12">
        <v>0.77197000791784376</v>
      </c>
      <c r="M106" s="12">
        <v>-0.38022108128643595</v>
      </c>
      <c r="O106" s="3">
        <f>SQRT(Correlation)*$C106 + SQRT(1-Correlation)*D106</f>
        <v>-0.17776407033577896</v>
      </c>
      <c r="P106" s="3">
        <f>SQRT(Correlation)*$C106 + SQRT(1-Correlation)*E106</f>
        <v>6.3264297861049992E-2</v>
      </c>
      <c r="Q106" s="3">
        <f>SQRT(Correlation)*$C106 + SQRT(1-Correlation)*F106</f>
        <v>-7.8262308806799283E-2</v>
      </c>
      <c r="R106" s="3">
        <f>SQRT(Correlation)*$C106 + SQRT(1-Correlation)*G106</f>
        <v>-1.0660020168722384</v>
      </c>
      <c r="S106" s="3">
        <f>SQRT(Correlation)*$C106 + SQRT(1-Correlation)*H106</f>
        <v>-1.6519317889472649</v>
      </c>
      <c r="T106" s="3">
        <f>SQRT(Correlation)*$C106 + SQRT(1-Correlation)*I106</f>
        <v>-0.94878327520477002</v>
      </c>
      <c r="U106" s="3">
        <f>SQRT(Correlation)*$C106 + SQRT(1-Correlation)*J106</f>
        <v>-0.5654075405004747</v>
      </c>
      <c r="V106" s="3">
        <f>SQRT(Correlation)*$C106 + SQRT(1-Correlation)*K106</f>
        <v>0.96214839469561753</v>
      </c>
      <c r="W106" s="3">
        <f>SQRT(Correlation)*$C106 + SQRT(1-Correlation)*L106</f>
        <v>0.72140799348588158</v>
      </c>
      <c r="X106" s="3">
        <f>SQRT(Correlation)*$C106 + SQRT(1-Correlation)*M106</f>
        <v>-0.37165644900484818</v>
      </c>
      <c r="Z106" s="3">
        <f>IF(O106&lt;'CDO Param'!C$13,1,0)</f>
        <v>0</v>
      </c>
      <c r="AA106" s="3">
        <f>IF(P106&lt;'CDO Param'!D$13,1,0)</f>
        <v>0</v>
      </c>
      <c r="AB106" s="3">
        <f>IF(Q106&lt;'CDO Param'!E$13,1,0)</f>
        <v>0</v>
      </c>
      <c r="AC106" s="3">
        <f>IF(R106&lt;'CDO Param'!F$13,1,0)</f>
        <v>0</v>
      </c>
      <c r="AD106" s="3">
        <f>IF(S106&lt;'CDO Param'!G$13,1,0)</f>
        <v>1</v>
      </c>
      <c r="AE106" s="3">
        <f>IF(T106&lt;'CDO Param'!H$13,1,0)</f>
        <v>0</v>
      </c>
      <c r="AF106" s="3">
        <f>IF(U106&lt;'CDO Param'!I$13,1,0)</f>
        <v>0</v>
      </c>
      <c r="AG106" s="3">
        <f>IF(V106&lt;'CDO Param'!J$13,1,0)</f>
        <v>0</v>
      </c>
      <c r="AH106" s="3">
        <f>IF(W106&lt;'CDO Param'!K$13,1,0)</f>
        <v>0</v>
      </c>
      <c r="AI106" s="3">
        <f>IF(X106&lt;'CDO Param'!L$13,1,0)</f>
        <v>0</v>
      </c>
      <c r="AK106" s="3">
        <f>Z106*'CDO Param'!C$6*'CDO Param'!C$9</f>
        <v>0</v>
      </c>
      <c r="AL106" s="3">
        <f>AA106*'CDO Param'!D$6*'CDO Param'!D$9</f>
        <v>0</v>
      </c>
      <c r="AM106" s="3">
        <f>AB106*'CDO Param'!E$6*'CDO Param'!E$9</f>
        <v>0</v>
      </c>
      <c r="AN106" s="3">
        <f>AC106*'CDO Param'!F$6*'CDO Param'!F$9</f>
        <v>0</v>
      </c>
      <c r="AO106" s="3">
        <f>AD106*'CDO Param'!G$6*'CDO Param'!G$9</f>
        <v>4500</v>
      </c>
      <c r="AP106" s="3">
        <f>AE106*'CDO Param'!H$6*'CDO Param'!H$9</f>
        <v>0</v>
      </c>
      <c r="AQ106" s="3">
        <f>AF106*'CDO Param'!I$6*'CDO Param'!I$9</f>
        <v>0</v>
      </c>
      <c r="AR106" s="3">
        <f>AG106*'CDO Param'!J$6*'CDO Param'!J$9</f>
        <v>0</v>
      </c>
      <c r="AS106" s="3">
        <f>AH106*'CDO Param'!K$6*'CDO Param'!K$9</f>
        <v>0</v>
      </c>
      <c r="AT106" s="3">
        <f>AI106*'CDO Param'!L$6*'CDO Param'!L$9</f>
        <v>0</v>
      </c>
      <c r="AV106" s="2">
        <f t="shared" si="4"/>
        <v>4500</v>
      </c>
      <c r="BF106" s="5">
        <f>AV106/'CDO Param'!$M$6</f>
        <v>4.6875E-2</v>
      </c>
      <c r="BG106" s="5">
        <f t="shared" si="5"/>
        <v>0</v>
      </c>
      <c r="BH106" s="5">
        <f t="shared" si="6"/>
        <v>0</v>
      </c>
    </row>
    <row r="107" spans="2:60" x14ac:dyDescent="0.2">
      <c r="B107" s="3">
        <v>103</v>
      </c>
      <c r="C107" s="12">
        <v>-0.75904381446889602</v>
      </c>
      <c r="D107" s="12">
        <v>-0.50678636398515664</v>
      </c>
      <c r="E107" s="12">
        <v>-7.2077455115504563E-4</v>
      </c>
      <c r="F107" s="12">
        <v>0.42971123548340984</v>
      </c>
      <c r="G107" s="12">
        <v>-0.10010239748226013</v>
      </c>
      <c r="H107" s="12">
        <v>-0.17657953321759123</v>
      </c>
      <c r="I107" s="12">
        <v>0.39112364902393892</v>
      </c>
      <c r="J107" s="12">
        <v>0.33383457775926217</v>
      </c>
      <c r="K107" s="12">
        <v>1.955504558281973</v>
      </c>
      <c r="L107" s="12">
        <v>-0.19743083612411283</v>
      </c>
      <c r="M107" s="12">
        <v>-0.61060745792929083</v>
      </c>
      <c r="O107" s="3">
        <f>SQRT(Correlation)*$C107 + SQRT(1-Correlation)*D107</f>
        <v>-0.72081048895086475</v>
      </c>
      <c r="P107" s="3">
        <f>SQRT(Correlation)*$C107 + SQRT(1-Correlation)*E107</f>
        <v>-0.24071451653673884</v>
      </c>
      <c r="Q107" s="3">
        <f>SQRT(Correlation)*$C107 + SQRT(1-Correlation)*F107</f>
        <v>0.16762914232936402</v>
      </c>
      <c r="R107" s="3">
        <f>SQRT(Correlation)*$C107 + SQRT(1-Correlation)*G107</f>
        <v>-0.33499620234463218</v>
      </c>
      <c r="S107" s="3">
        <f>SQRT(Correlation)*$C107 + SQRT(1-Correlation)*H107</f>
        <v>-0.40754878369948289</v>
      </c>
      <c r="T107" s="3">
        <f>SQRT(Correlation)*$C107 + SQRT(1-Correlation)*I107</f>
        <v>0.13102174354318377</v>
      </c>
      <c r="U107" s="3">
        <f>SQRT(Correlation)*$C107 + SQRT(1-Correlation)*J107</f>
        <v>7.6672558473559332E-2</v>
      </c>
      <c r="V107" s="3">
        <f>SQRT(Correlation)*$C107 + SQRT(1-Correlation)*K107</f>
        <v>1.6151237839453572</v>
      </c>
      <c r="W107" s="3">
        <f>SQRT(Correlation)*$C107 + SQRT(1-Correlation)*L107</f>
        <v>-0.42733006650949207</v>
      </c>
      <c r="X107" s="3">
        <f>SQRT(Correlation)*$C107 + SQRT(1-Correlation)*M107</f>
        <v>-0.81930382676099822</v>
      </c>
      <c r="Z107" s="3">
        <f>IF(O107&lt;'CDO Param'!C$13,1,0)</f>
        <v>0</v>
      </c>
      <c r="AA107" s="3">
        <f>IF(P107&lt;'CDO Param'!D$13,1,0)</f>
        <v>0</v>
      </c>
      <c r="AB107" s="3">
        <f>IF(Q107&lt;'CDO Param'!E$13,1,0)</f>
        <v>0</v>
      </c>
      <c r="AC107" s="3">
        <f>IF(R107&lt;'CDO Param'!F$13,1,0)</f>
        <v>0</v>
      </c>
      <c r="AD107" s="3">
        <f>IF(S107&lt;'CDO Param'!G$13,1,0)</f>
        <v>1</v>
      </c>
      <c r="AE107" s="3">
        <f>IF(T107&lt;'CDO Param'!H$13,1,0)</f>
        <v>0</v>
      </c>
      <c r="AF107" s="3">
        <f>IF(U107&lt;'CDO Param'!I$13,1,0)</f>
        <v>0</v>
      </c>
      <c r="AG107" s="3">
        <f>IF(V107&lt;'CDO Param'!J$13,1,0)</f>
        <v>0</v>
      </c>
      <c r="AH107" s="3">
        <f>IF(W107&lt;'CDO Param'!K$13,1,0)</f>
        <v>0</v>
      </c>
      <c r="AI107" s="3">
        <f>IF(X107&lt;'CDO Param'!L$13,1,0)</f>
        <v>1</v>
      </c>
      <c r="AK107" s="3">
        <f>Z107*'CDO Param'!C$6*'CDO Param'!C$9</f>
        <v>0</v>
      </c>
      <c r="AL107" s="3">
        <f>AA107*'CDO Param'!D$6*'CDO Param'!D$9</f>
        <v>0</v>
      </c>
      <c r="AM107" s="3">
        <f>AB107*'CDO Param'!E$6*'CDO Param'!E$9</f>
        <v>0</v>
      </c>
      <c r="AN107" s="3">
        <f>AC107*'CDO Param'!F$6*'CDO Param'!F$9</f>
        <v>0</v>
      </c>
      <c r="AO107" s="3">
        <f>AD107*'CDO Param'!G$6*'CDO Param'!G$9</f>
        <v>4500</v>
      </c>
      <c r="AP107" s="3">
        <f>AE107*'CDO Param'!H$6*'CDO Param'!H$9</f>
        <v>0</v>
      </c>
      <c r="AQ107" s="3">
        <f>AF107*'CDO Param'!I$6*'CDO Param'!I$9</f>
        <v>0</v>
      </c>
      <c r="AR107" s="3">
        <f>AG107*'CDO Param'!J$6*'CDO Param'!J$9</f>
        <v>0</v>
      </c>
      <c r="AS107" s="3">
        <f>AH107*'CDO Param'!K$6*'CDO Param'!K$9</f>
        <v>0</v>
      </c>
      <c r="AT107" s="3">
        <f>AI107*'CDO Param'!L$6*'CDO Param'!L$9</f>
        <v>4500</v>
      </c>
      <c r="AV107" s="2">
        <f t="shared" si="4"/>
        <v>9000</v>
      </c>
      <c r="BF107" s="5">
        <f>AV107/'CDO Param'!$M$6</f>
        <v>9.375E-2</v>
      </c>
      <c r="BG107" s="5">
        <f t="shared" si="5"/>
        <v>0.02</v>
      </c>
      <c r="BH107" s="5">
        <f t="shared" si="6"/>
        <v>1</v>
      </c>
    </row>
    <row r="108" spans="2:60" x14ac:dyDescent="0.2">
      <c r="B108" s="3">
        <v>104</v>
      </c>
      <c r="C108" s="12">
        <v>-1.0276039574819151</v>
      </c>
      <c r="D108" s="12">
        <v>0.87915395852178335</v>
      </c>
      <c r="E108" s="12">
        <v>-0.23873440113675315</v>
      </c>
      <c r="F108" s="12">
        <v>1.0750522960734088</v>
      </c>
      <c r="G108" s="12">
        <v>-0.64227378970826976</v>
      </c>
      <c r="H108" s="12">
        <v>0.41117118598776869</v>
      </c>
      <c r="I108" s="12">
        <v>0.40869394979381468</v>
      </c>
      <c r="J108" s="12">
        <v>-0.27712303563021123</v>
      </c>
      <c r="K108" s="12">
        <v>1.2551049621833954</v>
      </c>
      <c r="L108" s="12">
        <v>1.8181253835791722</v>
      </c>
      <c r="M108" s="12">
        <v>0.78686525739612989</v>
      </c>
      <c r="O108" s="3">
        <f>SQRT(Correlation)*$C108 + SQRT(1-Correlation)*D108</f>
        <v>0.50908177304004221</v>
      </c>
      <c r="P108" s="3">
        <f>SQRT(Correlation)*$C108 + SQRT(1-Correlation)*E108</f>
        <v>-0.55144024285309712</v>
      </c>
      <c r="Q108" s="3">
        <f>SQRT(Correlation)*$C108 + SQRT(1-Correlation)*F108</f>
        <v>0.69492725399113098</v>
      </c>
      <c r="R108" s="3">
        <f>SQRT(Correlation)*$C108 + SQRT(1-Correlation)*G108</f>
        <v>-0.93427132089641129</v>
      </c>
      <c r="S108" s="3">
        <f>SQRT(Correlation)*$C108 + SQRT(1-Correlation)*H108</f>
        <v>6.5114332961649812E-2</v>
      </c>
      <c r="T108" s="3">
        <f>SQRT(Correlation)*$C108 + SQRT(1-Correlation)*I108</f>
        <v>6.2764220359119438E-2</v>
      </c>
      <c r="U108" s="3">
        <f>SQRT(Correlation)*$C108 + SQRT(1-Correlation)*J108</f>
        <v>-0.58785889923200663</v>
      </c>
      <c r="V108" s="3">
        <f>SQRT(Correlation)*$C108 + SQRT(1-Correlation)*K108</f>
        <v>0.86574021109914112</v>
      </c>
      <c r="W108" s="3">
        <f>SQRT(Correlation)*$C108 + SQRT(1-Correlation)*L108</f>
        <v>1.3998682813386769</v>
      </c>
      <c r="X108" s="3">
        <f>SQRT(Correlation)*$C108 + SQRT(1-Correlation)*M108</f>
        <v>0.42152902368335921</v>
      </c>
      <c r="Z108" s="3">
        <f>IF(O108&lt;'CDO Param'!C$13,1,0)</f>
        <v>0</v>
      </c>
      <c r="AA108" s="3">
        <f>IF(P108&lt;'CDO Param'!D$13,1,0)</f>
        <v>0</v>
      </c>
      <c r="AB108" s="3">
        <f>IF(Q108&lt;'CDO Param'!E$13,1,0)</f>
        <v>0</v>
      </c>
      <c r="AC108" s="3">
        <f>IF(R108&lt;'CDO Param'!F$13,1,0)</f>
        <v>0</v>
      </c>
      <c r="AD108" s="3">
        <f>IF(S108&lt;'CDO Param'!G$13,1,0)</f>
        <v>0</v>
      </c>
      <c r="AE108" s="3">
        <f>IF(T108&lt;'CDO Param'!H$13,1,0)</f>
        <v>0</v>
      </c>
      <c r="AF108" s="3">
        <f>IF(U108&lt;'CDO Param'!I$13,1,0)</f>
        <v>0</v>
      </c>
      <c r="AG108" s="3">
        <f>IF(V108&lt;'CDO Param'!J$13,1,0)</f>
        <v>0</v>
      </c>
      <c r="AH108" s="3">
        <f>IF(W108&lt;'CDO Param'!K$13,1,0)</f>
        <v>0</v>
      </c>
      <c r="AI108" s="3">
        <f>IF(X108&lt;'CDO Param'!L$13,1,0)</f>
        <v>0</v>
      </c>
      <c r="AK108" s="3">
        <f>Z108*'CDO Param'!C$6*'CDO Param'!C$9</f>
        <v>0</v>
      </c>
      <c r="AL108" s="3">
        <f>AA108*'CDO Param'!D$6*'CDO Param'!D$9</f>
        <v>0</v>
      </c>
      <c r="AM108" s="3">
        <f>AB108*'CDO Param'!E$6*'CDO Param'!E$9</f>
        <v>0</v>
      </c>
      <c r="AN108" s="3">
        <f>AC108*'CDO Param'!F$6*'CDO Param'!F$9</f>
        <v>0</v>
      </c>
      <c r="AO108" s="3">
        <f>AD108*'CDO Param'!G$6*'CDO Param'!G$9</f>
        <v>0</v>
      </c>
      <c r="AP108" s="3">
        <f>AE108*'CDO Param'!H$6*'CDO Param'!H$9</f>
        <v>0</v>
      </c>
      <c r="AQ108" s="3">
        <f>AF108*'CDO Param'!I$6*'CDO Param'!I$9</f>
        <v>0</v>
      </c>
      <c r="AR108" s="3">
        <f>AG108*'CDO Param'!J$6*'CDO Param'!J$9</f>
        <v>0</v>
      </c>
      <c r="AS108" s="3">
        <f>AH108*'CDO Param'!K$6*'CDO Param'!K$9</f>
        <v>0</v>
      </c>
      <c r="AT108" s="3">
        <f>AI108*'CDO Param'!L$6*'CDO Param'!L$9</f>
        <v>0</v>
      </c>
      <c r="AV108" s="2">
        <f t="shared" si="4"/>
        <v>0</v>
      </c>
      <c r="BF108" s="5">
        <f>AV108/'CDO Param'!$M$6</f>
        <v>0</v>
      </c>
      <c r="BG108" s="5">
        <f t="shared" si="5"/>
        <v>0</v>
      </c>
      <c r="BH108" s="5">
        <f t="shared" si="6"/>
        <v>0</v>
      </c>
    </row>
    <row r="109" spans="2:60" x14ac:dyDescent="0.2">
      <c r="B109" s="3">
        <v>105</v>
      </c>
      <c r="C109" s="12">
        <v>-1.5190926205832511</v>
      </c>
      <c r="D109" s="12">
        <v>1.0632697922119405</v>
      </c>
      <c r="E109" s="12">
        <v>0.39701944842818193</v>
      </c>
      <c r="F109" s="12">
        <v>-0.77801360021112487</v>
      </c>
      <c r="G109" s="12">
        <v>0.35369794204598293</v>
      </c>
      <c r="H109" s="12">
        <v>5.1411461754469201E-2</v>
      </c>
      <c r="I109" s="12">
        <v>-1.5085333870956674</v>
      </c>
      <c r="J109" s="12">
        <v>-0.3210607246728614</v>
      </c>
      <c r="K109" s="12">
        <v>-0.82282895164098591</v>
      </c>
      <c r="L109" s="12">
        <v>4.3178260966669768E-2</v>
      </c>
      <c r="M109" s="12">
        <v>1.3919793673267122</v>
      </c>
      <c r="O109" s="3">
        <f>SQRT(Correlation)*$C109 + SQRT(1-Correlation)*D109</f>
        <v>0.52832702741340265</v>
      </c>
      <c r="P109" s="3">
        <f>SQRT(Correlation)*$C109 + SQRT(1-Correlation)*E109</f>
        <v>-0.10373354605466201</v>
      </c>
      <c r="Q109" s="3">
        <f>SQRT(Correlation)*$C109 + SQRT(1-Correlation)*F109</f>
        <v>-1.2184677739561494</v>
      </c>
      <c r="R109" s="3">
        <f>SQRT(Correlation)*$C109 + SQRT(1-Correlation)*G109</f>
        <v>-0.14483193560584295</v>
      </c>
      <c r="S109" s="3">
        <f>SQRT(Correlation)*$C109 + SQRT(1-Correlation)*H109</f>
        <v>-0.43160607068487783</v>
      </c>
      <c r="T109" s="3">
        <f>SQRT(Correlation)*$C109 + SQRT(1-Correlation)*I109</f>
        <v>-1.9114996946689355</v>
      </c>
      <c r="U109" s="3">
        <f>SQRT(Correlation)*$C109 + SQRT(1-Correlation)*J109</f>
        <v>-0.78496421293684371</v>
      </c>
      <c r="V109" s="3">
        <f>SQRT(Correlation)*$C109 + SQRT(1-Correlation)*K109</f>
        <v>-1.2609833493539226</v>
      </c>
      <c r="W109" s="3">
        <f>SQRT(Correlation)*$C109 + SQRT(1-Correlation)*L109</f>
        <v>-0.4394167707617595</v>
      </c>
      <c r="X109" s="3">
        <f>SQRT(Correlation)*$C109 + SQRT(1-Correlation)*M109</f>
        <v>0.84016831123406743</v>
      </c>
      <c r="Z109" s="3">
        <f>IF(O109&lt;'CDO Param'!C$13,1,0)</f>
        <v>0</v>
      </c>
      <c r="AA109" s="3">
        <f>IF(P109&lt;'CDO Param'!D$13,1,0)</f>
        <v>0</v>
      </c>
      <c r="AB109" s="3">
        <f>IF(Q109&lt;'CDO Param'!E$13,1,0)</f>
        <v>1</v>
      </c>
      <c r="AC109" s="3">
        <f>IF(R109&lt;'CDO Param'!F$13,1,0)</f>
        <v>0</v>
      </c>
      <c r="AD109" s="3">
        <f>IF(S109&lt;'CDO Param'!G$13,1,0)</f>
        <v>1</v>
      </c>
      <c r="AE109" s="3">
        <f>IF(T109&lt;'CDO Param'!H$13,1,0)</f>
        <v>0</v>
      </c>
      <c r="AF109" s="3">
        <f>IF(U109&lt;'CDO Param'!I$13,1,0)</f>
        <v>0</v>
      </c>
      <c r="AG109" s="3">
        <f>IF(V109&lt;'CDO Param'!J$13,1,0)</f>
        <v>0</v>
      </c>
      <c r="AH109" s="3">
        <f>IF(W109&lt;'CDO Param'!K$13,1,0)</f>
        <v>0</v>
      </c>
      <c r="AI109" s="3">
        <f>IF(X109&lt;'CDO Param'!L$13,1,0)</f>
        <v>0</v>
      </c>
      <c r="AK109" s="3">
        <f>Z109*'CDO Param'!C$6*'CDO Param'!C$9</f>
        <v>0</v>
      </c>
      <c r="AL109" s="3">
        <f>AA109*'CDO Param'!D$6*'CDO Param'!D$9</f>
        <v>0</v>
      </c>
      <c r="AM109" s="3">
        <f>AB109*'CDO Param'!E$6*'CDO Param'!E$9</f>
        <v>4500</v>
      </c>
      <c r="AN109" s="3">
        <f>AC109*'CDO Param'!F$6*'CDO Param'!F$9</f>
        <v>0</v>
      </c>
      <c r="AO109" s="3">
        <f>AD109*'CDO Param'!G$6*'CDO Param'!G$9</f>
        <v>4500</v>
      </c>
      <c r="AP109" s="3">
        <f>AE109*'CDO Param'!H$6*'CDO Param'!H$9</f>
        <v>0</v>
      </c>
      <c r="AQ109" s="3">
        <f>AF109*'CDO Param'!I$6*'CDO Param'!I$9</f>
        <v>0</v>
      </c>
      <c r="AR109" s="3">
        <f>AG109*'CDO Param'!J$6*'CDO Param'!J$9</f>
        <v>0</v>
      </c>
      <c r="AS109" s="3">
        <f>AH109*'CDO Param'!K$6*'CDO Param'!K$9</f>
        <v>0</v>
      </c>
      <c r="AT109" s="3">
        <f>AI109*'CDO Param'!L$6*'CDO Param'!L$9</f>
        <v>0</v>
      </c>
      <c r="AV109" s="2">
        <f t="shared" si="4"/>
        <v>9000</v>
      </c>
      <c r="BF109" s="5">
        <f>AV109/'CDO Param'!$M$6</f>
        <v>9.375E-2</v>
      </c>
      <c r="BG109" s="5">
        <f t="shared" si="5"/>
        <v>0.02</v>
      </c>
      <c r="BH109" s="5">
        <f t="shared" si="6"/>
        <v>1</v>
      </c>
    </row>
    <row r="110" spans="2:60" x14ac:dyDescent="0.2">
      <c r="B110" s="3">
        <v>106</v>
      </c>
      <c r="C110" s="12">
        <v>-0.19045842236664612</v>
      </c>
      <c r="D110" s="12">
        <v>-1.0269400263496209</v>
      </c>
      <c r="E110" s="12">
        <v>-0.15557134247501381</v>
      </c>
      <c r="F110" s="12">
        <v>0.21651089809893165</v>
      </c>
      <c r="G110" s="12">
        <v>1.6131798474816605</v>
      </c>
      <c r="H110" s="12">
        <v>-0.53061398830323014</v>
      </c>
      <c r="I110" s="12">
        <v>1.0334269973100163</v>
      </c>
      <c r="J110" s="12">
        <v>-1.050723312800983</v>
      </c>
      <c r="K110" s="12">
        <v>-8.1455482359160669E-2</v>
      </c>
      <c r="L110" s="12">
        <v>1.58514467329951</v>
      </c>
      <c r="M110" s="12">
        <v>1.7632737581152469</v>
      </c>
      <c r="O110" s="3">
        <f>SQRT(Correlation)*$C110 + SQRT(1-Correlation)*D110</f>
        <v>-1.0344690925215356</v>
      </c>
      <c r="P110" s="3">
        <f>SQRT(Correlation)*$C110 + SQRT(1-Correlation)*E110</f>
        <v>-0.20781617568543792</v>
      </c>
      <c r="Q110" s="3">
        <f>SQRT(Correlation)*$C110 + SQRT(1-Correlation)*F110</f>
        <v>0.14517203144827734</v>
      </c>
      <c r="R110" s="3">
        <f>SQRT(Correlation)*$C110 + SQRT(1-Correlation)*G110</f>
        <v>1.4701685366334307</v>
      </c>
      <c r="S110" s="3">
        <f>SQRT(Correlation)*$C110 + SQRT(1-Correlation)*H110</f>
        <v>-0.563612869839341</v>
      </c>
      <c r="T110" s="3">
        <f>SQRT(Correlation)*$C110 + SQRT(1-Correlation)*I110</f>
        <v>0.92016669067840984</v>
      </c>
      <c r="U110" s="3">
        <f>SQRT(Correlation)*$C110 + SQRT(1-Correlation)*J110</f>
        <v>-1.057031899150694</v>
      </c>
      <c r="V110" s="3">
        <f>SQRT(Correlation)*$C110 + SQRT(1-Correlation)*K110</f>
        <v>-0.13750369707287985</v>
      </c>
      <c r="W110" s="3">
        <f>SQRT(Correlation)*$C110 + SQRT(1-Correlation)*L110</f>
        <v>1.4435720351288877</v>
      </c>
      <c r="X110" s="3">
        <f>SQRT(Correlation)*$C110 + SQRT(1-Correlation)*M110</f>
        <v>1.6125601227906006</v>
      </c>
      <c r="Z110" s="3">
        <f>IF(O110&lt;'CDO Param'!C$13,1,0)</f>
        <v>0</v>
      </c>
      <c r="AA110" s="3">
        <f>IF(P110&lt;'CDO Param'!D$13,1,0)</f>
        <v>0</v>
      </c>
      <c r="AB110" s="3">
        <f>IF(Q110&lt;'CDO Param'!E$13,1,0)</f>
        <v>0</v>
      </c>
      <c r="AC110" s="3">
        <f>IF(R110&lt;'CDO Param'!F$13,1,0)</f>
        <v>0</v>
      </c>
      <c r="AD110" s="3">
        <f>IF(S110&lt;'CDO Param'!G$13,1,0)</f>
        <v>1</v>
      </c>
      <c r="AE110" s="3">
        <f>IF(T110&lt;'CDO Param'!H$13,1,0)</f>
        <v>0</v>
      </c>
      <c r="AF110" s="3">
        <f>IF(U110&lt;'CDO Param'!I$13,1,0)</f>
        <v>0</v>
      </c>
      <c r="AG110" s="3">
        <f>IF(V110&lt;'CDO Param'!J$13,1,0)</f>
        <v>0</v>
      </c>
      <c r="AH110" s="3">
        <f>IF(W110&lt;'CDO Param'!K$13,1,0)</f>
        <v>0</v>
      </c>
      <c r="AI110" s="3">
        <f>IF(X110&lt;'CDO Param'!L$13,1,0)</f>
        <v>0</v>
      </c>
      <c r="AK110" s="3">
        <f>Z110*'CDO Param'!C$6*'CDO Param'!C$9</f>
        <v>0</v>
      </c>
      <c r="AL110" s="3">
        <f>AA110*'CDO Param'!D$6*'CDO Param'!D$9</f>
        <v>0</v>
      </c>
      <c r="AM110" s="3">
        <f>AB110*'CDO Param'!E$6*'CDO Param'!E$9</f>
        <v>0</v>
      </c>
      <c r="AN110" s="3">
        <f>AC110*'CDO Param'!F$6*'CDO Param'!F$9</f>
        <v>0</v>
      </c>
      <c r="AO110" s="3">
        <f>AD110*'CDO Param'!G$6*'CDO Param'!G$9</f>
        <v>4500</v>
      </c>
      <c r="AP110" s="3">
        <f>AE110*'CDO Param'!H$6*'CDO Param'!H$9</f>
        <v>0</v>
      </c>
      <c r="AQ110" s="3">
        <f>AF110*'CDO Param'!I$6*'CDO Param'!I$9</f>
        <v>0</v>
      </c>
      <c r="AR110" s="3">
        <f>AG110*'CDO Param'!J$6*'CDO Param'!J$9</f>
        <v>0</v>
      </c>
      <c r="AS110" s="3">
        <f>AH110*'CDO Param'!K$6*'CDO Param'!K$9</f>
        <v>0</v>
      </c>
      <c r="AT110" s="3">
        <f>AI110*'CDO Param'!L$6*'CDO Param'!L$9</f>
        <v>0</v>
      </c>
      <c r="AV110" s="2">
        <f t="shared" si="4"/>
        <v>4500</v>
      </c>
      <c r="BF110" s="5">
        <f>AV110/'CDO Param'!$M$6</f>
        <v>4.6875E-2</v>
      </c>
      <c r="BG110" s="5">
        <f t="shared" si="5"/>
        <v>0</v>
      </c>
      <c r="BH110" s="5">
        <f t="shared" si="6"/>
        <v>0</v>
      </c>
    </row>
    <row r="111" spans="2:60" x14ac:dyDescent="0.2">
      <c r="B111" s="3">
        <v>107</v>
      </c>
      <c r="C111" s="12">
        <v>0.67010432758252136</v>
      </c>
      <c r="D111" s="12">
        <v>0.80615791375748813</v>
      </c>
      <c r="E111" s="12">
        <v>-0.66637085183174349</v>
      </c>
      <c r="F111" s="12">
        <v>-0.74990111897932366</v>
      </c>
      <c r="G111" s="12">
        <v>-0.18481273400539067</v>
      </c>
      <c r="H111" s="12">
        <v>-0.4002322384621948</v>
      </c>
      <c r="I111" s="12">
        <v>1.2536611393443309</v>
      </c>
      <c r="J111" s="12">
        <v>0.13097405826556496</v>
      </c>
      <c r="K111" s="12">
        <v>-0.92044501798227429</v>
      </c>
      <c r="L111" s="12">
        <v>1.3502062756742816</v>
      </c>
      <c r="M111" s="12">
        <v>-2.9426882974803448</v>
      </c>
      <c r="O111" s="3">
        <f>SQRT(Correlation)*$C111 + SQRT(1-Correlation)*D111</f>
        <v>0.97669414288261158</v>
      </c>
      <c r="P111" s="3">
        <f>SQRT(Correlation)*$C111 + SQRT(1-Correlation)*E111</f>
        <v>-0.42026930293083253</v>
      </c>
      <c r="Q111" s="3">
        <f>SQRT(Correlation)*$C111 + SQRT(1-Correlation)*F111</f>
        <v>-0.49951307225543939</v>
      </c>
      <c r="R111" s="3">
        <f>SQRT(Correlation)*$C111 + SQRT(1-Correlation)*G111</f>
        <v>3.6576840491669732E-2</v>
      </c>
      <c r="S111" s="3">
        <f>SQRT(Correlation)*$C111 + SQRT(1-Correlation)*H111</f>
        <v>-0.16778804546081855</v>
      </c>
      <c r="T111" s="3">
        <f>SQRT(Correlation)*$C111 + SQRT(1-Correlation)*I111</f>
        <v>1.4012329788205804</v>
      </c>
      <c r="U111" s="3">
        <f>SQRT(Correlation)*$C111 + SQRT(1-Correlation)*J111</f>
        <v>0.33615849606407244</v>
      </c>
      <c r="V111" s="3">
        <f>SQRT(Correlation)*$C111 + SQRT(1-Correlation)*K111</f>
        <v>-0.66130522082395238</v>
      </c>
      <c r="W111" s="3">
        <f>SQRT(Correlation)*$C111 + SQRT(1-Correlation)*L111</f>
        <v>1.492823737164815</v>
      </c>
      <c r="X111" s="3">
        <f>SQRT(Correlation)*$C111 + SQRT(1-Correlation)*M111</f>
        <v>-2.579773644678669</v>
      </c>
      <c r="Z111" s="3">
        <f>IF(O111&lt;'CDO Param'!C$13,1,0)</f>
        <v>0</v>
      </c>
      <c r="AA111" s="3">
        <f>IF(P111&lt;'CDO Param'!D$13,1,0)</f>
        <v>0</v>
      </c>
      <c r="AB111" s="3">
        <f>IF(Q111&lt;'CDO Param'!E$13,1,0)</f>
        <v>0</v>
      </c>
      <c r="AC111" s="3">
        <f>IF(R111&lt;'CDO Param'!F$13,1,0)</f>
        <v>0</v>
      </c>
      <c r="AD111" s="3">
        <f>IF(S111&lt;'CDO Param'!G$13,1,0)</f>
        <v>1</v>
      </c>
      <c r="AE111" s="3">
        <f>IF(T111&lt;'CDO Param'!H$13,1,0)</f>
        <v>0</v>
      </c>
      <c r="AF111" s="3">
        <f>IF(U111&lt;'CDO Param'!I$13,1,0)</f>
        <v>0</v>
      </c>
      <c r="AG111" s="3">
        <f>IF(V111&lt;'CDO Param'!J$13,1,0)</f>
        <v>0</v>
      </c>
      <c r="AH111" s="3">
        <f>IF(W111&lt;'CDO Param'!K$13,1,0)</f>
        <v>0</v>
      </c>
      <c r="AI111" s="3">
        <f>IF(X111&lt;'CDO Param'!L$13,1,0)</f>
        <v>1</v>
      </c>
      <c r="AK111" s="3">
        <f>Z111*'CDO Param'!C$6*'CDO Param'!C$9</f>
        <v>0</v>
      </c>
      <c r="AL111" s="3">
        <f>AA111*'CDO Param'!D$6*'CDO Param'!D$9</f>
        <v>0</v>
      </c>
      <c r="AM111" s="3">
        <f>AB111*'CDO Param'!E$6*'CDO Param'!E$9</f>
        <v>0</v>
      </c>
      <c r="AN111" s="3">
        <f>AC111*'CDO Param'!F$6*'CDO Param'!F$9</f>
        <v>0</v>
      </c>
      <c r="AO111" s="3">
        <f>AD111*'CDO Param'!G$6*'CDO Param'!G$9</f>
        <v>4500</v>
      </c>
      <c r="AP111" s="3">
        <f>AE111*'CDO Param'!H$6*'CDO Param'!H$9</f>
        <v>0</v>
      </c>
      <c r="AQ111" s="3">
        <f>AF111*'CDO Param'!I$6*'CDO Param'!I$9</f>
        <v>0</v>
      </c>
      <c r="AR111" s="3">
        <f>AG111*'CDO Param'!J$6*'CDO Param'!J$9</f>
        <v>0</v>
      </c>
      <c r="AS111" s="3">
        <f>AH111*'CDO Param'!K$6*'CDO Param'!K$9</f>
        <v>0</v>
      </c>
      <c r="AT111" s="3">
        <f>AI111*'CDO Param'!L$6*'CDO Param'!L$9</f>
        <v>4500</v>
      </c>
      <c r="AV111" s="2">
        <f t="shared" si="4"/>
        <v>9000</v>
      </c>
      <c r="BF111" s="5">
        <f>AV111/'CDO Param'!$M$6</f>
        <v>9.375E-2</v>
      </c>
      <c r="BG111" s="5">
        <f t="shared" si="5"/>
        <v>0.02</v>
      </c>
      <c r="BH111" s="5">
        <f t="shared" si="6"/>
        <v>1</v>
      </c>
    </row>
    <row r="112" spans="2:60" x14ac:dyDescent="0.2">
      <c r="B112" s="3">
        <v>108</v>
      </c>
      <c r="C112" s="12">
        <v>-0.38881353248143569</v>
      </c>
      <c r="D112" s="12">
        <v>0.59643866734404583</v>
      </c>
      <c r="E112" s="12">
        <v>0.41695216168591287</v>
      </c>
      <c r="F112" s="12">
        <v>-0.70904775384406094</v>
      </c>
      <c r="G112" s="12">
        <v>-0.38478788155771326</v>
      </c>
      <c r="H112" s="12">
        <v>0.73371779762965161</v>
      </c>
      <c r="I112" s="12">
        <v>-0.9729751582199242</v>
      </c>
      <c r="J112" s="12">
        <v>1.3496196515916381</v>
      </c>
      <c r="K112" s="12">
        <v>-0.20510697140707634</v>
      </c>
      <c r="L112" s="12">
        <v>0.95834366220515221</v>
      </c>
      <c r="M112" s="12">
        <v>0.12097643775632605</v>
      </c>
      <c r="O112" s="3">
        <f>SQRT(Correlation)*$C112 + SQRT(1-Correlation)*D112</f>
        <v>0.44287776724708294</v>
      </c>
      <c r="P112" s="3">
        <f>SQRT(Correlation)*$C112 + SQRT(1-Correlation)*E112</f>
        <v>0.27260191710376319</v>
      </c>
      <c r="Q112" s="3">
        <f>SQRT(Correlation)*$C112 + SQRT(1-Correlation)*F112</f>
        <v>-0.79561539636581224</v>
      </c>
      <c r="R112" s="3">
        <f>SQRT(Correlation)*$C112 + SQRT(1-Correlation)*G112</f>
        <v>-0.48799547129976156</v>
      </c>
      <c r="S112" s="3">
        <f>SQRT(Correlation)*$C112 + SQRT(1-Correlation)*H112</f>
        <v>0.57311218531993768</v>
      </c>
      <c r="T112" s="3">
        <f>SQRT(Correlation)*$C112 + SQRT(1-Correlation)*I112</f>
        <v>-1.0459989167950177</v>
      </c>
      <c r="U112" s="3">
        <f>SQRT(Correlation)*$C112 + SQRT(1-Correlation)*J112</f>
        <v>1.1574079874120209</v>
      </c>
      <c r="V112" s="3">
        <f>SQRT(Correlation)*$C112 + SQRT(1-Correlation)*K112</f>
        <v>-0.3175351928613373</v>
      </c>
      <c r="W112" s="3">
        <f>SQRT(Correlation)*$C112 + SQRT(1-Correlation)*L112</f>
        <v>0.78621099135287165</v>
      </c>
      <c r="X112" s="3">
        <f>SQRT(Correlation)*$C112 + SQRT(1-Correlation)*M112</f>
        <v>-8.1853088166455729E-3</v>
      </c>
      <c r="Z112" s="3">
        <f>IF(O112&lt;'CDO Param'!C$13,1,0)</f>
        <v>0</v>
      </c>
      <c r="AA112" s="3">
        <f>IF(P112&lt;'CDO Param'!D$13,1,0)</f>
        <v>0</v>
      </c>
      <c r="AB112" s="3">
        <f>IF(Q112&lt;'CDO Param'!E$13,1,0)</f>
        <v>0</v>
      </c>
      <c r="AC112" s="3">
        <f>IF(R112&lt;'CDO Param'!F$13,1,0)</f>
        <v>0</v>
      </c>
      <c r="AD112" s="3">
        <f>IF(S112&lt;'CDO Param'!G$13,1,0)</f>
        <v>0</v>
      </c>
      <c r="AE112" s="3">
        <f>IF(T112&lt;'CDO Param'!H$13,1,0)</f>
        <v>0</v>
      </c>
      <c r="AF112" s="3">
        <f>IF(U112&lt;'CDO Param'!I$13,1,0)</f>
        <v>0</v>
      </c>
      <c r="AG112" s="3">
        <f>IF(V112&lt;'CDO Param'!J$13,1,0)</f>
        <v>0</v>
      </c>
      <c r="AH112" s="3">
        <f>IF(W112&lt;'CDO Param'!K$13,1,0)</f>
        <v>0</v>
      </c>
      <c r="AI112" s="3">
        <f>IF(X112&lt;'CDO Param'!L$13,1,0)</f>
        <v>0</v>
      </c>
      <c r="AK112" s="3">
        <f>Z112*'CDO Param'!C$6*'CDO Param'!C$9</f>
        <v>0</v>
      </c>
      <c r="AL112" s="3">
        <f>AA112*'CDO Param'!D$6*'CDO Param'!D$9</f>
        <v>0</v>
      </c>
      <c r="AM112" s="3">
        <f>AB112*'CDO Param'!E$6*'CDO Param'!E$9</f>
        <v>0</v>
      </c>
      <c r="AN112" s="3">
        <f>AC112*'CDO Param'!F$6*'CDO Param'!F$9</f>
        <v>0</v>
      </c>
      <c r="AO112" s="3">
        <f>AD112*'CDO Param'!G$6*'CDO Param'!G$9</f>
        <v>0</v>
      </c>
      <c r="AP112" s="3">
        <f>AE112*'CDO Param'!H$6*'CDO Param'!H$9</f>
        <v>0</v>
      </c>
      <c r="AQ112" s="3">
        <f>AF112*'CDO Param'!I$6*'CDO Param'!I$9</f>
        <v>0</v>
      </c>
      <c r="AR112" s="3">
        <f>AG112*'CDO Param'!J$6*'CDO Param'!J$9</f>
        <v>0</v>
      </c>
      <c r="AS112" s="3">
        <f>AH112*'CDO Param'!K$6*'CDO Param'!K$9</f>
        <v>0</v>
      </c>
      <c r="AT112" s="3">
        <f>AI112*'CDO Param'!L$6*'CDO Param'!L$9</f>
        <v>0</v>
      </c>
      <c r="AV112" s="2">
        <f t="shared" si="4"/>
        <v>0</v>
      </c>
      <c r="BF112" s="5">
        <f>AV112/'CDO Param'!$M$6</f>
        <v>0</v>
      </c>
      <c r="BG112" s="5">
        <f t="shared" si="5"/>
        <v>0</v>
      </c>
      <c r="BH112" s="5">
        <f t="shared" si="6"/>
        <v>0</v>
      </c>
    </row>
    <row r="113" spans="2:60" x14ac:dyDescent="0.2">
      <c r="B113" s="3">
        <v>109</v>
      </c>
      <c r="C113" s="12">
        <v>0.44672106014331803</v>
      </c>
      <c r="D113" s="12">
        <v>-1.5111072571016848</v>
      </c>
      <c r="E113" s="12">
        <v>1.0570806807663757</v>
      </c>
      <c r="F113" s="12">
        <v>2.5629196898080409</v>
      </c>
      <c r="G113" s="12">
        <v>0.75974412538926117</v>
      </c>
      <c r="H113" s="12">
        <v>-0.7948506208776962</v>
      </c>
      <c r="I113" s="12">
        <v>0.77401864473358728</v>
      </c>
      <c r="J113" s="12">
        <v>9.0067260316573083E-2</v>
      </c>
      <c r="K113" s="12">
        <v>0.21956338969175704</v>
      </c>
      <c r="L113" s="12">
        <v>1.4848683349555358</v>
      </c>
      <c r="M113" s="12">
        <v>1.0626354196574539</v>
      </c>
      <c r="O113" s="3">
        <f>SQRT(Correlation)*$C113 + SQRT(1-Correlation)*D113</f>
        <v>-1.292296613493497</v>
      </c>
      <c r="P113" s="3">
        <f>SQRT(Correlation)*$C113 + SQRT(1-Correlation)*E113</f>
        <v>1.1441003894167225</v>
      </c>
      <c r="Q113" s="3">
        <f>SQRT(Correlation)*$C113 + SQRT(1-Correlation)*F113</f>
        <v>2.5726647068474868</v>
      </c>
      <c r="R113" s="3">
        <f>SQRT(Correlation)*$C113 + SQRT(1-Correlation)*G113</f>
        <v>0.86202216543058241</v>
      </c>
      <c r="S113" s="3">
        <f>SQRT(Correlation)*$C113 + SQRT(1-Correlation)*H113</f>
        <v>-0.61279590558995634</v>
      </c>
      <c r="T113" s="3">
        <f>SQRT(Correlation)*$C113 + SQRT(1-Correlation)*I113</f>
        <v>0.87556416352024358</v>
      </c>
      <c r="U113" s="3">
        <f>SQRT(Correlation)*$C113 + SQRT(1-Correlation)*J113</f>
        <v>0.22671090844529568</v>
      </c>
      <c r="V113" s="3">
        <f>SQRT(Correlation)*$C113 + SQRT(1-Correlation)*K113</f>
        <v>0.34956172354572124</v>
      </c>
      <c r="W113" s="3">
        <f>SQRT(Correlation)*$C113 + SQRT(1-Correlation)*L113</f>
        <v>1.5499353920581875</v>
      </c>
      <c r="X113" s="3">
        <f>SQRT(Correlation)*$C113 + SQRT(1-Correlation)*M113</f>
        <v>1.14937007742772</v>
      </c>
      <c r="Z113" s="3">
        <f>IF(O113&lt;'CDO Param'!C$13,1,0)</f>
        <v>0</v>
      </c>
      <c r="AA113" s="3">
        <f>IF(P113&lt;'CDO Param'!D$13,1,0)</f>
        <v>0</v>
      </c>
      <c r="AB113" s="3">
        <f>IF(Q113&lt;'CDO Param'!E$13,1,0)</f>
        <v>0</v>
      </c>
      <c r="AC113" s="3">
        <f>IF(R113&lt;'CDO Param'!F$13,1,0)</f>
        <v>0</v>
      </c>
      <c r="AD113" s="3">
        <f>IF(S113&lt;'CDO Param'!G$13,1,0)</f>
        <v>1</v>
      </c>
      <c r="AE113" s="3">
        <f>IF(T113&lt;'CDO Param'!H$13,1,0)</f>
        <v>0</v>
      </c>
      <c r="AF113" s="3">
        <f>IF(U113&lt;'CDO Param'!I$13,1,0)</f>
        <v>0</v>
      </c>
      <c r="AG113" s="3">
        <f>IF(V113&lt;'CDO Param'!J$13,1,0)</f>
        <v>0</v>
      </c>
      <c r="AH113" s="3">
        <f>IF(W113&lt;'CDO Param'!K$13,1,0)</f>
        <v>0</v>
      </c>
      <c r="AI113" s="3">
        <f>IF(X113&lt;'CDO Param'!L$13,1,0)</f>
        <v>0</v>
      </c>
      <c r="AK113" s="3">
        <f>Z113*'CDO Param'!C$6*'CDO Param'!C$9</f>
        <v>0</v>
      </c>
      <c r="AL113" s="3">
        <f>AA113*'CDO Param'!D$6*'CDO Param'!D$9</f>
        <v>0</v>
      </c>
      <c r="AM113" s="3">
        <f>AB113*'CDO Param'!E$6*'CDO Param'!E$9</f>
        <v>0</v>
      </c>
      <c r="AN113" s="3">
        <f>AC113*'CDO Param'!F$6*'CDO Param'!F$9</f>
        <v>0</v>
      </c>
      <c r="AO113" s="3">
        <f>AD113*'CDO Param'!G$6*'CDO Param'!G$9</f>
        <v>4500</v>
      </c>
      <c r="AP113" s="3">
        <f>AE113*'CDO Param'!H$6*'CDO Param'!H$9</f>
        <v>0</v>
      </c>
      <c r="AQ113" s="3">
        <f>AF113*'CDO Param'!I$6*'CDO Param'!I$9</f>
        <v>0</v>
      </c>
      <c r="AR113" s="3">
        <f>AG113*'CDO Param'!J$6*'CDO Param'!J$9</f>
        <v>0</v>
      </c>
      <c r="AS113" s="3">
        <f>AH113*'CDO Param'!K$6*'CDO Param'!K$9</f>
        <v>0</v>
      </c>
      <c r="AT113" s="3">
        <f>AI113*'CDO Param'!L$6*'CDO Param'!L$9</f>
        <v>0</v>
      </c>
      <c r="AV113" s="2">
        <f t="shared" si="4"/>
        <v>4500</v>
      </c>
      <c r="BF113" s="5">
        <f>AV113/'CDO Param'!$M$6</f>
        <v>4.6875E-2</v>
      </c>
      <c r="BG113" s="5">
        <f t="shared" si="5"/>
        <v>0</v>
      </c>
      <c r="BH113" s="5">
        <f t="shared" si="6"/>
        <v>0</v>
      </c>
    </row>
    <row r="114" spans="2:60" x14ac:dyDescent="0.2">
      <c r="B114" s="3">
        <v>110</v>
      </c>
      <c r="C114" s="12">
        <v>-0.70928081186139025</v>
      </c>
      <c r="D114" s="12">
        <v>-1.1230486052227207</v>
      </c>
      <c r="E114" s="12">
        <v>0.89037030193139799</v>
      </c>
      <c r="F114" s="12">
        <v>-0.65824906414491124</v>
      </c>
      <c r="G114" s="12">
        <v>1.8141781765734777</v>
      </c>
      <c r="H114" s="12">
        <v>0.50535390982986428</v>
      </c>
      <c r="I114" s="12">
        <v>-1.6589774531894363</v>
      </c>
      <c r="J114" s="12">
        <v>-1.0358508006902412</v>
      </c>
      <c r="K114" s="12">
        <v>-0.4398884811962489</v>
      </c>
      <c r="L114" s="12">
        <v>-0.10543317330302671</v>
      </c>
      <c r="M114" s="12">
        <v>1.1606243788264692</v>
      </c>
      <c r="O114" s="3">
        <f>SQRT(Correlation)*$C114 + SQRT(1-Correlation)*D114</f>
        <v>-1.2897117412872565</v>
      </c>
      <c r="P114" s="3">
        <f>SQRT(Correlation)*$C114 + SQRT(1-Correlation)*E114</f>
        <v>0.62038514790897381</v>
      </c>
      <c r="Q114" s="3">
        <f>SQRT(Correlation)*$C114 + SQRT(1-Correlation)*F114</f>
        <v>-0.84876417972519513</v>
      </c>
      <c r="R114" s="3">
        <f>SQRT(Correlation)*$C114 + SQRT(1-Correlation)*G114</f>
        <v>1.4967862491894577</v>
      </c>
      <c r="S114" s="3">
        <f>SQRT(Correlation)*$C114 + SQRT(1-Correlation)*H114</f>
        <v>0.25512652724658103</v>
      </c>
      <c r="T114" s="3">
        <f>SQRT(Correlation)*$C114 + SQRT(1-Correlation)*I114</f>
        <v>-1.7981384882967331</v>
      </c>
      <c r="U114" s="3">
        <f>SQRT(Correlation)*$C114 + SQRT(1-Correlation)*J114</f>
        <v>-1.20698864050062</v>
      </c>
      <c r="V114" s="3">
        <f>SQRT(Correlation)*$C114 + SQRT(1-Correlation)*K114</f>
        <v>-0.64160914172922534</v>
      </c>
      <c r="W114" s="3">
        <f>SQRT(Correlation)*$C114 + SQRT(1-Correlation)*L114</f>
        <v>-0.32431697718658331</v>
      </c>
      <c r="X114" s="3">
        <f>SQRT(Correlation)*$C114 + SQRT(1-Correlation)*M114</f>
        <v>0.87677067688938715</v>
      </c>
      <c r="Z114" s="3">
        <f>IF(O114&lt;'CDO Param'!C$13,1,0)</f>
        <v>0</v>
      </c>
      <c r="AA114" s="3">
        <f>IF(P114&lt;'CDO Param'!D$13,1,0)</f>
        <v>0</v>
      </c>
      <c r="AB114" s="3">
        <f>IF(Q114&lt;'CDO Param'!E$13,1,0)</f>
        <v>0</v>
      </c>
      <c r="AC114" s="3">
        <f>IF(R114&lt;'CDO Param'!F$13,1,0)</f>
        <v>0</v>
      </c>
      <c r="AD114" s="3">
        <f>IF(S114&lt;'CDO Param'!G$13,1,0)</f>
        <v>0</v>
      </c>
      <c r="AE114" s="3">
        <f>IF(T114&lt;'CDO Param'!H$13,1,0)</f>
        <v>0</v>
      </c>
      <c r="AF114" s="3">
        <f>IF(U114&lt;'CDO Param'!I$13,1,0)</f>
        <v>0</v>
      </c>
      <c r="AG114" s="3">
        <f>IF(V114&lt;'CDO Param'!J$13,1,0)</f>
        <v>0</v>
      </c>
      <c r="AH114" s="3">
        <f>IF(W114&lt;'CDO Param'!K$13,1,0)</f>
        <v>0</v>
      </c>
      <c r="AI114" s="3">
        <f>IF(X114&lt;'CDO Param'!L$13,1,0)</f>
        <v>0</v>
      </c>
      <c r="AK114" s="3">
        <f>Z114*'CDO Param'!C$6*'CDO Param'!C$9</f>
        <v>0</v>
      </c>
      <c r="AL114" s="3">
        <f>AA114*'CDO Param'!D$6*'CDO Param'!D$9</f>
        <v>0</v>
      </c>
      <c r="AM114" s="3">
        <f>AB114*'CDO Param'!E$6*'CDO Param'!E$9</f>
        <v>0</v>
      </c>
      <c r="AN114" s="3">
        <f>AC114*'CDO Param'!F$6*'CDO Param'!F$9</f>
        <v>0</v>
      </c>
      <c r="AO114" s="3">
        <f>AD114*'CDO Param'!G$6*'CDO Param'!G$9</f>
        <v>0</v>
      </c>
      <c r="AP114" s="3">
        <f>AE114*'CDO Param'!H$6*'CDO Param'!H$9</f>
        <v>0</v>
      </c>
      <c r="AQ114" s="3">
        <f>AF114*'CDO Param'!I$6*'CDO Param'!I$9</f>
        <v>0</v>
      </c>
      <c r="AR114" s="3">
        <f>AG114*'CDO Param'!J$6*'CDO Param'!J$9</f>
        <v>0</v>
      </c>
      <c r="AS114" s="3">
        <f>AH114*'CDO Param'!K$6*'CDO Param'!K$9</f>
        <v>0</v>
      </c>
      <c r="AT114" s="3">
        <f>AI114*'CDO Param'!L$6*'CDO Param'!L$9</f>
        <v>0</v>
      </c>
      <c r="AV114" s="2">
        <f t="shared" si="4"/>
        <v>0</v>
      </c>
      <c r="BF114" s="5">
        <f>AV114/'CDO Param'!$M$6</f>
        <v>0</v>
      </c>
      <c r="BG114" s="5">
        <f t="shared" si="5"/>
        <v>0</v>
      </c>
      <c r="BH114" s="5">
        <f t="shared" si="6"/>
        <v>0</v>
      </c>
    </row>
    <row r="115" spans="2:60" x14ac:dyDescent="0.2">
      <c r="B115" s="3">
        <v>111</v>
      </c>
      <c r="C115" s="12">
        <v>-8.0046902439789847E-2</v>
      </c>
      <c r="D115" s="12">
        <v>-0.36908204492647201</v>
      </c>
      <c r="E115" s="12">
        <v>1.0583403309283312</v>
      </c>
      <c r="F115" s="12">
        <v>0.92848495114594698</v>
      </c>
      <c r="G115" s="12">
        <v>-0.67186874730396084</v>
      </c>
      <c r="H115" s="12">
        <v>0.71329623096971773</v>
      </c>
      <c r="I115" s="12">
        <v>0.76036712925997563</v>
      </c>
      <c r="J115" s="12">
        <v>-0.41233306546928361</v>
      </c>
      <c r="K115" s="12">
        <v>-0.91839638116653077</v>
      </c>
      <c r="L115" s="12">
        <v>1.322159732808359</v>
      </c>
      <c r="M115" s="12">
        <v>2.1394043869804591</v>
      </c>
      <c r="O115" s="3">
        <f>SQRT(Correlation)*$C115 + SQRT(1-Correlation)*D115</f>
        <v>-0.37545502476717585</v>
      </c>
      <c r="P115" s="3">
        <f>SQRT(Correlation)*$C115 + SQRT(1-Correlation)*E115</f>
        <v>0.97871674246985896</v>
      </c>
      <c r="Q115" s="3">
        <f>SQRT(Correlation)*$C115 + SQRT(1-Correlation)*F115</f>
        <v>0.85552511250830454</v>
      </c>
      <c r="R115" s="3">
        <f>SQRT(Correlation)*$C115 + SQRT(1-Correlation)*G115</f>
        <v>-0.66270371218449142</v>
      </c>
      <c r="S115" s="3">
        <f>SQRT(Correlation)*$C115 + SQRT(1-Correlation)*H115</f>
        <v>0.65137916774825022</v>
      </c>
      <c r="T115" s="3">
        <f>SQRT(Correlation)*$C115 + SQRT(1-Correlation)*I115</f>
        <v>0.6960345427804524</v>
      </c>
      <c r="U115" s="3">
        <f>SQRT(Correlation)*$C115 + SQRT(1-Correlation)*J115</f>
        <v>-0.41648654557978093</v>
      </c>
      <c r="V115" s="3">
        <f>SQRT(Correlation)*$C115 + SQRT(1-Correlation)*K115</f>
        <v>-0.89658036093782378</v>
      </c>
      <c r="W115" s="3">
        <f>SQRT(Correlation)*$C115 + SQRT(1-Correlation)*L115</f>
        <v>1.2289978027351176</v>
      </c>
      <c r="X115" s="3">
        <f>SQRT(Correlation)*$C115 + SQRT(1-Correlation)*M115</f>
        <v>2.004304156569257</v>
      </c>
      <c r="Z115" s="3">
        <f>IF(O115&lt;'CDO Param'!C$13,1,0)</f>
        <v>0</v>
      </c>
      <c r="AA115" s="3">
        <f>IF(P115&lt;'CDO Param'!D$13,1,0)</f>
        <v>0</v>
      </c>
      <c r="AB115" s="3">
        <f>IF(Q115&lt;'CDO Param'!E$13,1,0)</f>
        <v>0</v>
      </c>
      <c r="AC115" s="3">
        <f>IF(R115&lt;'CDO Param'!F$13,1,0)</f>
        <v>0</v>
      </c>
      <c r="AD115" s="3">
        <f>IF(S115&lt;'CDO Param'!G$13,1,0)</f>
        <v>0</v>
      </c>
      <c r="AE115" s="3">
        <f>IF(T115&lt;'CDO Param'!H$13,1,0)</f>
        <v>0</v>
      </c>
      <c r="AF115" s="3">
        <f>IF(U115&lt;'CDO Param'!I$13,1,0)</f>
        <v>0</v>
      </c>
      <c r="AG115" s="3">
        <f>IF(V115&lt;'CDO Param'!J$13,1,0)</f>
        <v>0</v>
      </c>
      <c r="AH115" s="3">
        <f>IF(W115&lt;'CDO Param'!K$13,1,0)</f>
        <v>0</v>
      </c>
      <c r="AI115" s="3">
        <f>IF(X115&lt;'CDO Param'!L$13,1,0)</f>
        <v>0</v>
      </c>
      <c r="AK115" s="3">
        <f>Z115*'CDO Param'!C$6*'CDO Param'!C$9</f>
        <v>0</v>
      </c>
      <c r="AL115" s="3">
        <f>AA115*'CDO Param'!D$6*'CDO Param'!D$9</f>
        <v>0</v>
      </c>
      <c r="AM115" s="3">
        <f>AB115*'CDO Param'!E$6*'CDO Param'!E$9</f>
        <v>0</v>
      </c>
      <c r="AN115" s="3">
        <f>AC115*'CDO Param'!F$6*'CDO Param'!F$9</f>
        <v>0</v>
      </c>
      <c r="AO115" s="3">
        <f>AD115*'CDO Param'!G$6*'CDO Param'!G$9</f>
        <v>0</v>
      </c>
      <c r="AP115" s="3">
        <f>AE115*'CDO Param'!H$6*'CDO Param'!H$9</f>
        <v>0</v>
      </c>
      <c r="AQ115" s="3">
        <f>AF115*'CDO Param'!I$6*'CDO Param'!I$9</f>
        <v>0</v>
      </c>
      <c r="AR115" s="3">
        <f>AG115*'CDO Param'!J$6*'CDO Param'!J$9</f>
        <v>0</v>
      </c>
      <c r="AS115" s="3">
        <f>AH115*'CDO Param'!K$6*'CDO Param'!K$9</f>
        <v>0</v>
      </c>
      <c r="AT115" s="3">
        <f>AI115*'CDO Param'!L$6*'CDO Param'!L$9</f>
        <v>0</v>
      </c>
      <c r="AV115" s="2">
        <f t="shared" si="4"/>
        <v>0</v>
      </c>
      <c r="BF115" s="5">
        <f>AV115/'CDO Param'!$M$6</f>
        <v>0</v>
      </c>
      <c r="BG115" s="5">
        <f t="shared" si="5"/>
        <v>0</v>
      </c>
      <c r="BH115" s="5">
        <f t="shared" si="6"/>
        <v>0</v>
      </c>
    </row>
    <row r="116" spans="2:60" x14ac:dyDescent="0.2">
      <c r="B116" s="3">
        <v>112</v>
      </c>
      <c r="C116" s="12">
        <v>0.53795133680978324</v>
      </c>
      <c r="D116" s="12">
        <v>0.85108240455156192</v>
      </c>
      <c r="E116" s="12">
        <v>1.5515024642809294</v>
      </c>
      <c r="F116" s="12">
        <v>-2.144042809959501</v>
      </c>
      <c r="G116" s="12">
        <v>-0.98680175142362714</v>
      </c>
      <c r="H116" s="12">
        <v>0.11218276085855905</v>
      </c>
      <c r="I116" s="12">
        <v>-1.2099508239771239</v>
      </c>
      <c r="J116" s="12">
        <v>0.49391474021831527</v>
      </c>
      <c r="K116" s="12">
        <v>-0.37977883948769886</v>
      </c>
      <c r="L116" s="12">
        <v>2.1666164684575051</v>
      </c>
      <c r="M116" s="12">
        <v>0.47022240323713049</v>
      </c>
      <c r="O116" s="3">
        <f>SQRT(Correlation)*$C116 + SQRT(1-Correlation)*D116</f>
        <v>0.97752281192786661</v>
      </c>
      <c r="P116" s="3">
        <f>SQRT(Correlation)*$C116 + SQRT(1-Correlation)*E116</f>
        <v>1.6419996242126609</v>
      </c>
      <c r="Q116" s="3">
        <f>SQRT(Correlation)*$C116 + SQRT(1-Correlation)*F116</f>
        <v>-1.863902454648741</v>
      </c>
      <c r="R116" s="3">
        <f>SQRT(Correlation)*$C116 + SQRT(1-Correlation)*G116</f>
        <v>-0.76604719059746063</v>
      </c>
      <c r="S116" s="3">
        <f>SQRT(Correlation)*$C116 + SQRT(1-Correlation)*H116</f>
        <v>0.2765410610208392</v>
      </c>
      <c r="T116" s="3">
        <f>SQRT(Correlation)*$C116 + SQRT(1-Correlation)*I116</f>
        <v>-0.97774498870442528</v>
      </c>
      <c r="U116" s="3">
        <f>SQRT(Correlation)*$C116 + SQRT(1-Correlation)*J116</f>
        <v>0.63868381417120335</v>
      </c>
      <c r="V116" s="3">
        <f>SQRT(Correlation)*$C116 + SQRT(1-Correlation)*K116</f>
        <v>-0.19017469250985755</v>
      </c>
      <c r="W116" s="3">
        <f>SQRT(Correlation)*$C116 + SQRT(1-Correlation)*L116</f>
        <v>2.2255480063719522</v>
      </c>
      <c r="X116" s="3">
        <f>SQRT(Correlation)*$C116 + SQRT(1-Correlation)*M116</f>
        <v>0.61620728978536887</v>
      </c>
      <c r="Z116" s="3">
        <f>IF(O116&lt;'CDO Param'!C$13,1,0)</f>
        <v>0</v>
      </c>
      <c r="AA116" s="3">
        <f>IF(P116&lt;'CDO Param'!D$13,1,0)</f>
        <v>0</v>
      </c>
      <c r="AB116" s="3">
        <f>IF(Q116&lt;'CDO Param'!E$13,1,0)</f>
        <v>1</v>
      </c>
      <c r="AC116" s="3">
        <f>IF(R116&lt;'CDO Param'!F$13,1,0)</f>
        <v>0</v>
      </c>
      <c r="AD116" s="3">
        <f>IF(S116&lt;'CDO Param'!G$13,1,0)</f>
        <v>0</v>
      </c>
      <c r="AE116" s="3">
        <f>IF(T116&lt;'CDO Param'!H$13,1,0)</f>
        <v>0</v>
      </c>
      <c r="AF116" s="3">
        <f>IF(U116&lt;'CDO Param'!I$13,1,0)</f>
        <v>0</v>
      </c>
      <c r="AG116" s="3">
        <f>IF(V116&lt;'CDO Param'!J$13,1,0)</f>
        <v>0</v>
      </c>
      <c r="AH116" s="3">
        <f>IF(W116&lt;'CDO Param'!K$13,1,0)</f>
        <v>0</v>
      </c>
      <c r="AI116" s="3">
        <f>IF(X116&lt;'CDO Param'!L$13,1,0)</f>
        <v>0</v>
      </c>
      <c r="AK116" s="3">
        <f>Z116*'CDO Param'!C$6*'CDO Param'!C$9</f>
        <v>0</v>
      </c>
      <c r="AL116" s="3">
        <f>AA116*'CDO Param'!D$6*'CDO Param'!D$9</f>
        <v>0</v>
      </c>
      <c r="AM116" s="3">
        <f>AB116*'CDO Param'!E$6*'CDO Param'!E$9</f>
        <v>4500</v>
      </c>
      <c r="AN116" s="3">
        <f>AC116*'CDO Param'!F$6*'CDO Param'!F$9</f>
        <v>0</v>
      </c>
      <c r="AO116" s="3">
        <f>AD116*'CDO Param'!G$6*'CDO Param'!G$9</f>
        <v>0</v>
      </c>
      <c r="AP116" s="3">
        <f>AE116*'CDO Param'!H$6*'CDO Param'!H$9</f>
        <v>0</v>
      </c>
      <c r="AQ116" s="3">
        <f>AF116*'CDO Param'!I$6*'CDO Param'!I$9</f>
        <v>0</v>
      </c>
      <c r="AR116" s="3">
        <f>AG116*'CDO Param'!J$6*'CDO Param'!J$9</f>
        <v>0</v>
      </c>
      <c r="AS116" s="3">
        <f>AH116*'CDO Param'!K$6*'CDO Param'!K$9</f>
        <v>0</v>
      </c>
      <c r="AT116" s="3">
        <f>AI116*'CDO Param'!L$6*'CDO Param'!L$9</f>
        <v>0</v>
      </c>
      <c r="AV116" s="2">
        <f t="shared" si="4"/>
        <v>4500</v>
      </c>
      <c r="BF116" s="5">
        <f>AV116/'CDO Param'!$M$6</f>
        <v>4.6875E-2</v>
      </c>
      <c r="BG116" s="5">
        <f t="shared" si="5"/>
        <v>0</v>
      </c>
      <c r="BH116" s="5">
        <f t="shared" si="6"/>
        <v>0</v>
      </c>
    </row>
    <row r="117" spans="2:60" x14ac:dyDescent="0.2">
      <c r="B117" s="3">
        <v>113</v>
      </c>
      <c r="C117" s="12">
        <v>1.4245415513869375</v>
      </c>
      <c r="D117" s="12">
        <v>-0.18851437744160648</v>
      </c>
      <c r="E117" s="12">
        <v>1.6962076188065112</v>
      </c>
      <c r="F117" s="12">
        <v>1.9744584278669208</v>
      </c>
      <c r="G117" s="12">
        <v>1.0969870345434174</v>
      </c>
      <c r="H117" s="12">
        <v>0.87828539108159021</v>
      </c>
      <c r="I117" s="12">
        <v>-0.14183910934661981</v>
      </c>
      <c r="J117" s="12">
        <v>0.36596247809939086</v>
      </c>
      <c r="K117" s="12">
        <v>0.25235863176931161</v>
      </c>
      <c r="L117" s="12">
        <v>0.7794437806296628</v>
      </c>
      <c r="M117" s="12">
        <v>-0.14772126633033622</v>
      </c>
      <c r="O117" s="3">
        <f>SQRT(Correlation)*$C117 + SQRT(1-Correlation)*D117</f>
        <v>0.2716391510720092</v>
      </c>
      <c r="P117" s="3">
        <f>SQRT(Correlation)*$C117 + SQRT(1-Correlation)*E117</f>
        <v>2.0596434303810214</v>
      </c>
      <c r="Q117" s="3">
        <f>SQRT(Correlation)*$C117 + SQRT(1-Correlation)*F117</f>
        <v>2.3236153256056746</v>
      </c>
      <c r="R117" s="3">
        <f>SQRT(Correlation)*$C117 + SQRT(1-Correlation)*G117</f>
        <v>1.491172870242554</v>
      </c>
      <c r="S117" s="3">
        <f>SQRT(Correlation)*$C117 + SQRT(1-Correlation)*H117</f>
        <v>1.2836942738341202</v>
      </c>
      <c r="T117" s="3">
        <f>SQRT(Correlation)*$C117 + SQRT(1-Correlation)*I117</f>
        <v>0.3159191983457531</v>
      </c>
      <c r="U117" s="3">
        <f>SQRT(Correlation)*$C117 + SQRT(1-Correlation)*J117</f>
        <v>0.79766208307932085</v>
      </c>
      <c r="V117" s="3">
        <f>SQRT(Correlation)*$C117 + SQRT(1-Correlation)*K117</f>
        <v>0.68988801147167744</v>
      </c>
      <c r="W117" s="3">
        <f>SQRT(Correlation)*$C117 + SQRT(1-Correlation)*L117</f>
        <v>1.1899248888459615</v>
      </c>
      <c r="X117" s="3">
        <f>SQRT(Correlation)*$C117 + SQRT(1-Correlation)*M117</f>
        <v>0.31033889425879013</v>
      </c>
      <c r="Z117" s="3">
        <f>IF(O117&lt;'CDO Param'!C$13,1,0)</f>
        <v>0</v>
      </c>
      <c r="AA117" s="3">
        <f>IF(P117&lt;'CDO Param'!D$13,1,0)</f>
        <v>0</v>
      </c>
      <c r="AB117" s="3">
        <f>IF(Q117&lt;'CDO Param'!E$13,1,0)</f>
        <v>0</v>
      </c>
      <c r="AC117" s="3">
        <f>IF(R117&lt;'CDO Param'!F$13,1,0)</f>
        <v>0</v>
      </c>
      <c r="AD117" s="3">
        <f>IF(S117&lt;'CDO Param'!G$13,1,0)</f>
        <v>0</v>
      </c>
      <c r="AE117" s="3">
        <f>IF(T117&lt;'CDO Param'!H$13,1,0)</f>
        <v>0</v>
      </c>
      <c r="AF117" s="3">
        <f>IF(U117&lt;'CDO Param'!I$13,1,0)</f>
        <v>0</v>
      </c>
      <c r="AG117" s="3">
        <f>IF(V117&lt;'CDO Param'!J$13,1,0)</f>
        <v>0</v>
      </c>
      <c r="AH117" s="3">
        <f>IF(W117&lt;'CDO Param'!K$13,1,0)</f>
        <v>0</v>
      </c>
      <c r="AI117" s="3">
        <f>IF(X117&lt;'CDO Param'!L$13,1,0)</f>
        <v>0</v>
      </c>
      <c r="AK117" s="3">
        <f>Z117*'CDO Param'!C$6*'CDO Param'!C$9</f>
        <v>0</v>
      </c>
      <c r="AL117" s="3">
        <f>AA117*'CDO Param'!D$6*'CDO Param'!D$9</f>
        <v>0</v>
      </c>
      <c r="AM117" s="3">
        <f>AB117*'CDO Param'!E$6*'CDO Param'!E$9</f>
        <v>0</v>
      </c>
      <c r="AN117" s="3">
        <f>AC117*'CDO Param'!F$6*'CDO Param'!F$9</f>
        <v>0</v>
      </c>
      <c r="AO117" s="3">
        <f>AD117*'CDO Param'!G$6*'CDO Param'!G$9</f>
        <v>0</v>
      </c>
      <c r="AP117" s="3">
        <f>AE117*'CDO Param'!H$6*'CDO Param'!H$9</f>
        <v>0</v>
      </c>
      <c r="AQ117" s="3">
        <f>AF117*'CDO Param'!I$6*'CDO Param'!I$9</f>
        <v>0</v>
      </c>
      <c r="AR117" s="3">
        <f>AG117*'CDO Param'!J$6*'CDO Param'!J$9</f>
        <v>0</v>
      </c>
      <c r="AS117" s="3">
        <f>AH117*'CDO Param'!K$6*'CDO Param'!K$9</f>
        <v>0</v>
      </c>
      <c r="AT117" s="3">
        <f>AI117*'CDO Param'!L$6*'CDO Param'!L$9</f>
        <v>0</v>
      </c>
      <c r="AV117" s="2">
        <f t="shared" si="4"/>
        <v>0</v>
      </c>
      <c r="BF117" s="5">
        <f>AV117/'CDO Param'!$M$6</f>
        <v>0</v>
      </c>
      <c r="BG117" s="5">
        <f t="shared" si="5"/>
        <v>0</v>
      </c>
      <c r="BH117" s="5">
        <f t="shared" si="6"/>
        <v>0</v>
      </c>
    </row>
    <row r="118" spans="2:60" x14ac:dyDescent="0.2">
      <c r="B118" s="3">
        <v>114</v>
      </c>
      <c r="C118" s="12">
        <v>0.29635202736244537</v>
      </c>
      <c r="D118" s="12">
        <v>0.99688122645602562</v>
      </c>
      <c r="E118" s="12">
        <v>0.75792286224896088</v>
      </c>
      <c r="F118" s="12">
        <v>-1.60140643856721</v>
      </c>
      <c r="G118" s="12">
        <v>-0.26902171157416888</v>
      </c>
      <c r="H118" s="12">
        <v>-0.73735463956836611</v>
      </c>
      <c r="I118" s="12">
        <v>-0.73076080298051238</v>
      </c>
      <c r="J118" s="12">
        <v>2.8205977287143469</v>
      </c>
      <c r="K118" s="12">
        <v>0.56715407481533475</v>
      </c>
      <c r="L118" s="12">
        <v>1.2187456377432682</v>
      </c>
      <c r="M118" s="12">
        <v>5.2749555834452622E-2</v>
      </c>
      <c r="O118" s="3">
        <f>SQRT(Correlation)*$C118 + SQRT(1-Correlation)*D118</f>
        <v>1.0394393092463303</v>
      </c>
      <c r="P118" s="3">
        <f>SQRT(Correlation)*$C118 + SQRT(1-Correlation)*E118</f>
        <v>0.81274350019361641</v>
      </c>
      <c r="Q118" s="3">
        <f>SQRT(Correlation)*$C118 + SQRT(1-Correlation)*F118</f>
        <v>-1.4255128020918812</v>
      </c>
      <c r="R118" s="3">
        <f>SQRT(Correlation)*$C118 + SQRT(1-Correlation)*G118</f>
        <v>-0.16150166501598964</v>
      </c>
      <c r="S118" s="3">
        <f>SQRT(Correlation)*$C118 + SQRT(1-Correlation)*H118</f>
        <v>-0.60580129173117847</v>
      </c>
      <c r="T118" s="3">
        <f>SQRT(Correlation)*$C118 + SQRT(1-Correlation)*I118</f>
        <v>-0.59954582909020726</v>
      </c>
      <c r="U118" s="3">
        <f>SQRT(Correlation)*$C118 + SQRT(1-Correlation)*J118</f>
        <v>2.7695686953179015</v>
      </c>
      <c r="V118" s="3">
        <f>SQRT(Correlation)*$C118 + SQRT(1-Correlation)*K118</f>
        <v>0.63176433776598662</v>
      </c>
      <c r="W118" s="3">
        <f>SQRT(Correlation)*$C118 + SQRT(1-Correlation)*L118</f>
        <v>1.2499183706663473</v>
      </c>
      <c r="X118" s="3">
        <f>SQRT(Correlation)*$C118 + SQRT(1-Correlation)*M118</f>
        <v>0.14375736216711515</v>
      </c>
      <c r="Z118" s="3">
        <f>IF(O118&lt;'CDO Param'!C$13,1,0)</f>
        <v>0</v>
      </c>
      <c r="AA118" s="3">
        <f>IF(P118&lt;'CDO Param'!D$13,1,0)</f>
        <v>0</v>
      </c>
      <c r="AB118" s="3">
        <f>IF(Q118&lt;'CDO Param'!E$13,1,0)</f>
        <v>1</v>
      </c>
      <c r="AC118" s="3">
        <f>IF(R118&lt;'CDO Param'!F$13,1,0)</f>
        <v>0</v>
      </c>
      <c r="AD118" s="3">
        <f>IF(S118&lt;'CDO Param'!G$13,1,0)</f>
        <v>1</v>
      </c>
      <c r="AE118" s="3">
        <f>IF(T118&lt;'CDO Param'!H$13,1,0)</f>
        <v>0</v>
      </c>
      <c r="AF118" s="3">
        <f>IF(U118&lt;'CDO Param'!I$13,1,0)</f>
        <v>0</v>
      </c>
      <c r="AG118" s="3">
        <f>IF(V118&lt;'CDO Param'!J$13,1,0)</f>
        <v>0</v>
      </c>
      <c r="AH118" s="3">
        <f>IF(W118&lt;'CDO Param'!K$13,1,0)</f>
        <v>0</v>
      </c>
      <c r="AI118" s="3">
        <f>IF(X118&lt;'CDO Param'!L$13,1,0)</f>
        <v>0</v>
      </c>
      <c r="AK118" s="3">
        <f>Z118*'CDO Param'!C$6*'CDO Param'!C$9</f>
        <v>0</v>
      </c>
      <c r="AL118" s="3">
        <f>AA118*'CDO Param'!D$6*'CDO Param'!D$9</f>
        <v>0</v>
      </c>
      <c r="AM118" s="3">
        <f>AB118*'CDO Param'!E$6*'CDO Param'!E$9</f>
        <v>4500</v>
      </c>
      <c r="AN118" s="3">
        <f>AC118*'CDO Param'!F$6*'CDO Param'!F$9</f>
        <v>0</v>
      </c>
      <c r="AO118" s="3">
        <f>AD118*'CDO Param'!G$6*'CDO Param'!G$9</f>
        <v>4500</v>
      </c>
      <c r="AP118" s="3">
        <f>AE118*'CDO Param'!H$6*'CDO Param'!H$9</f>
        <v>0</v>
      </c>
      <c r="AQ118" s="3">
        <f>AF118*'CDO Param'!I$6*'CDO Param'!I$9</f>
        <v>0</v>
      </c>
      <c r="AR118" s="3">
        <f>AG118*'CDO Param'!J$6*'CDO Param'!J$9</f>
        <v>0</v>
      </c>
      <c r="AS118" s="3">
        <f>AH118*'CDO Param'!K$6*'CDO Param'!K$9</f>
        <v>0</v>
      </c>
      <c r="AT118" s="3">
        <f>AI118*'CDO Param'!L$6*'CDO Param'!L$9</f>
        <v>0</v>
      </c>
      <c r="AV118" s="2">
        <f t="shared" si="4"/>
        <v>9000</v>
      </c>
      <c r="BF118" s="5">
        <f>AV118/'CDO Param'!$M$6</f>
        <v>9.375E-2</v>
      </c>
      <c r="BG118" s="5">
        <f t="shared" si="5"/>
        <v>0.02</v>
      </c>
      <c r="BH118" s="5">
        <f t="shared" si="6"/>
        <v>1</v>
      </c>
    </row>
    <row r="119" spans="2:60" x14ac:dyDescent="0.2">
      <c r="B119" s="3">
        <v>115</v>
      </c>
      <c r="C119" s="12">
        <v>-1.9550316210370511</v>
      </c>
      <c r="D119" s="12">
        <v>-1.6983358364086598</v>
      </c>
      <c r="E119" s="12">
        <v>0.3705656581587391</v>
      </c>
      <c r="F119" s="12">
        <v>-0.16024159776861779</v>
      </c>
      <c r="G119" s="12">
        <v>0.39837118492869195</v>
      </c>
      <c r="H119" s="12">
        <v>0.22042058844817802</v>
      </c>
      <c r="I119" s="12">
        <v>0.11707356861734297</v>
      </c>
      <c r="J119" s="12">
        <v>0.50399648898746818</v>
      </c>
      <c r="K119" s="12">
        <v>-1.8076752894558012</v>
      </c>
      <c r="L119" s="12">
        <v>0.72496277425670996</v>
      </c>
      <c r="M119" s="12">
        <v>-0.93404196377377957</v>
      </c>
      <c r="O119" s="3">
        <f>SQRT(Correlation)*$C119 + SQRT(1-Correlation)*D119</f>
        <v>-2.2294181244943694</v>
      </c>
      <c r="P119" s="3">
        <f>SQRT(Correlation)*$C119 + SQRT(1-Correlation)*E119</f>
        <v>-0.26668583128653206</v>
      </c>
      <c r="Q119" s="3">
        <f>SQRT(Correlation)*$C119 + SQRT(1-Correlation)*F119</f>
        <v>-0.77025380946884014</v>
      </c>
      <c r="R119" s="3">
        <f>SQRT(Correlation)*$C119 + SQRT(1-Correlation)*G119</f>
        <v>-0.24030719244638138</v>
      </c>
      <c r="S119" s="3">
        <f>SQRT(Correlation)*$C119 + SQRT(1-Correlation)*H119</f>
        <v>-0.40912595120557149</v>
      </c>
      <c r="T119" s="3">
        <f>SQRT(Correlation)*$C119 + SQRT(1-Correlation)*I119</f>
        <v>-0.50716954282237992</v>
      </c>
      <c r="U119" s="3">
        <f>SQRT(Correlation)*$C119 + SQRT(1-Correlation)*J119</f>
        <v>-0.14010223063431321</v>
      </c>
      <c r="V119" s="3">
        <f>SQRT(Correlation)*$C119 + SQRT(1-Correlation)*K119</f>
        <v>-2.3331466374181704</v>
      </c>
      <c r="W119" s="3">
        <f>SQRT(Correlation)*$C119 + SQRT(1-Correlation)*L119</f>
        <v>6.9524793632881776E-2</v>
      </c>
      <c r="X119" s="3">
        <f>SQRT(Correlation)*$C119 + SQRT(1-Correlation)*M119</f>
        <v>-1.5043452927233116</v>
      </c>
      <c r="Z119" s="3">
        <f>IF(O119&lt;'CDO Param'!C$13,1,0)</f>
        <v>0</v>
      </c>
      <c r="AA119" s="3">
        <f>IF(P119&lt;'CDO Param'!D$13,1,0)</f>
        <v>0</v>
      </c>
      <c r="AB119" s="3">
        <f>IF(Q119&lt;'CDO Param'!E$13,1,0)</f>
        <v>0</v>
      </c>
      <c r="AC119" s="3">
        <f>IF(R119&lt;'CDO Param'!F$13,1,0)</f>
        <v>0</v>
      </c>
      <c r="AD119" s="3">
        <f>IF(S119&lt;'CDO Param'!G$13,1,0)</f>
        <v>1</v>
      </c>
      <c r="AE119" s="3">
        <f>IF(T119&lt;'CDO Param'!H$13,1,0)</f>
        <v>0</v>
      </c>
      <c r="AF119" s="3">
        <f>IF(U119&lt;'CDO Param'!I$13,1,0)</f>
        <v>0</v>
      </c>
      <c r="AG119" s="3">
        <f>IF(V119&lt;'CDO Param'!J$13,1,0)</f>
        <v>0</v>
      </c>
      <c r="AH119" s="3">
        <f>IF(W119&lt;'CDO Param'!K$13,1,0)</f>
        <v>0</v>
      </c>
      <c r="AI119" s="3">
        <f>IF(X119&lt;'CDO Param'!L$13,1,0)</f>
        <v>1</v>
      </c>
      <c r="AK119" s="3">
        <f>Z119*'CDO Param'!C$6*'CDO Param'!C$9</f>
        <v>0</v>
      </c>
      <c r="AL119" s="3">
        <f>AA119*'CDO Param'!D$6*'CDO Param'!D$9</f>
        <v>0</v>
      </c>
      <c r="AM119" s="3">
        <f>AB119*'CDO Param'!E$6*'CDO Param'!E$9</f>
        <v>0</v>
      </c>
      <c r="AN119" s="3">
        <f>AC119*'CDO Param'!F$6*'CDO Param'!F$9</f>
        <v>0</v>
      </c>
      <c r="AO119" s="3">
        <f>AD119*'CDO Param'!G$6*'CDO Param'!G$9</f>
        <v>4500</v>
      </c>
      <c r="AP119" s="3">
        <f>AE119*'CDO Param'!H$6*'CDO Param'!H$9</f>
        <v>0</v>
      </c>
      <c r="AQ119" s="3">
        <f>AF119*'CDO Param'!I$6*'CDO Param'!I$9</f>
        <v>0</v>
      </c>
      <c r="AR119" s="3">
        <f>AG119*'CDO Param'!J$6*'CDO Param'!J$9</f>
        <v>0</v>
      </c>
      <c r="AS119" s="3">
        <f>AH119*'CDO Param'!K$6*'CDO Param'!K$9</f>
        <v>0</v>
      </c>
      <c r="AT119" s="3">
        <f>AI119*'CDO Param'!L$6*'CDO Param'!L$9</f>
        <v>4500</v>
      </c>
      <c r="AV119" s="2">
        <f t="shared" si="4"/>
        <v>9000</v>
      </c>
      <c r="BF119" s="5">
        <f>AV119/'CDO Param'!$M$6</f>
        <v>9.375E-2</v>
      </c>
      <c r="BG119" s="5">
        <f t="shared" si="5"/>
        <v>0.02</v>
      </c>
      <c r="BH119" s="5">
        <f t="shared" si="6"/>
        <v>1</v>
      </c>
    </row>
    <row r="120" spans="2:60" x14ac:dyDescent="0.2">
      <c r="B120" s="3">
        <v>116</v>
      </c>
      <c r="C120" s="12">
        <v>0.24182781999115832</v>
      </c>
      <c r="D120" s="12">
        <v>-0.55592749959032517</v>
      </c>
      <c r="E120" s="12">
        <v>-0.22178937797434628</v>
      </c>
      <c r="F120" s="12">
        <v>6.4233063312713057E-3</v>
      </c>
      <c r="G120" s="12">
        <v>0.16163085092557594</v>
      </c>
      <c r="H120" s="12">
        <v>9.1870333562837914E-2</v>
      </c>
      <c r="I120" s="12">
        <v>0.32473508326802403</v>
      </c>
      <c r="J120" s="12">
        <v>-0.88130263975472189</v>
      </c>
      <c r="K120" s="12">
        <v>0.91199808593955822</v>
      </c>
      <c r="L120" s="12">
        <v>1.1045904102502391</v>
      </c>
      <c r="M120" s="12">
        <v>0.31855279303272255</v>
      </c>
      <c r="O120" s="3">
        <f>SQRT(Correlation)*$C120 + SQRT(1-Correlation)*D120</f>
        <v>-0.45092646251179935</v>
      </c>
      <c r="P120" s="3">
        <f>SQRT(Correlation)*$C120 + SQRT(1-Correlation)*E120</f>
        <v>-0.1339352072927488</v>
      </c>
      <c r="Q120" s="3">
        <f>SQRT(Correlation)*$C120 + SQRT(1-Correlation)*F120</f>
        <v>8.2566354711265222E-2</v>
      </c>
      <c r="R120" s="3">
        <f>SQRT(Correlation)*$C120 + SQRT(1-Correlation)*G120</f>
        <v>0.22980915999931234</v>
      </c>
      <c r="S120" s="3">
        <f>SQRT(Correlation)*$C120 + SQRT(1-Correlation)*H120</f>
        <v>0.16362852231391989</v>
      </c>
      <c r="T120" s="3">
        <f>SQRT(Correlation)*$C120 + SQRT(1-Correlation)*I120</f>
        <v>0.38454342106394324</v>
      </c>
      <c r="U120" s="3">
        <f>SQRT(Correlation)*$C120 + SQRT(1-Correlation)*J120</f>
        <v>-0.7596044235866074</v>
      </c>
      <c r="V120" s="3">
        <f>SQRT(Correlation)*$C120 + SQRT(1-Correlation)*K120</f>
        <v>0.94167002326142202</v>
      </c>
      <c r="W120" s="3">
        <f>SQRT(Correlation)*$C120 + SQRT(1-Correlation)*L120</f>
        <v>1.124379144667693</v>
      </c>
      <c r="X120" s="3">
        <f>SQRT(Correlation)*$C120 + SQRT(1-Correlation)*M120</f>
        <v>0.37867838557401196</v>
      </c>
      <c r="Z120" s="3">
        <f>IF(O120&lt;'CDO Param'!C$13,1,0)</f>
        <v>0</v>
      </c>
      <c r="AA120" s="3">
        <f>IF(P120&lt;'CDO Param'!D$13,1,0)</f>
        <v>0</v>
      </c>
      <c r="AB120" s="3">
        <f>IF(Q120&lt;'CDO Param'!E$13,1,0)</f>
        <v>0</v>
      </c>
      <c r="AC120" s="3">
        <f>IF(R120&lt;'CDO Param'!F$13,1,0)</f>
        <v>0</v>
      </c>
      <c r="AD120" s="3">
        <f>IF(S120&lt;'CDO Param'!G$13,1,0)</f>
        <v>0</v>
      </c>
      <c r="AE120" s="3">
        <f>IF(T120&lt;'CDO Param'!H$13,1,0)</f>
        <v>0</v>
      </c>
      <c r="AF120" s="3">
        <f>IF(U120&lt;'CDO Param'!I$13,1,0)</f>
        <v>0</v>
      </c>
      <c r="AG120" s="3">
        <f>IF(V120&lt;'CDO Param'!J$13,1,0)</f>
        <v>0</v>
      </c>
      <c r="AH120" s="3">
        <f>IF(W120&lt;'CDO Param'!K$13,1,0)</f>
        <v>0</v>
      </c>
      <c r="AI120" s="3">
        <f>IF(X120&lt;'CDO Param'!L$13,1,0)</f>
        <v>0</v>
      </c>
      <c r="AK120" s="3">
        <f>Z120*'CDO Param'!C$6*'CDO Param'!C$9</f>
        <v>0</v>
      </c>
      <c r="AL120" s="3">
        <f>AA120*'CDO Param'!D$6*'CDO Param'!D$9</f>
        <v>0</v>
      </c>
      <c r="AM120" s="3">
        <f>AB120*'CDO Param'!E$6*'CDO Param'!E$9</f>
        <v>0</v>
      </c>
      <c r="AN120" s="3">
        <f>AC120*'CDO Param'!F$6*'CDO Param'!F$9</f>
        <v>0</v>
      </c>
      <c r="AO120" s="3">
        <f>AD120*'CDO Param'!G$6*'CDO Param'!G$9</f>
        <v>0</v>
      </c>
      <c r="AP120" s="3">
        <f>AE120*'CDO Param'!H$6*'CDO Param'!H$9</f>
        <v>0</v>
      </c>
      <c r="AQ120" s="3">
        <f>AF120*'CDO Param'!I$6*'CDO Param'!I$9</f>
        <v>0</v>
      </c>
      <c r="AR120" s="3">
        <f>AG120*'CDO Param'!J$6*'CDO Param'!J$9</f>
        <v>0</v>
      </c>
      <c r="AS120" s="3">
        <f>AH120*'CDO Param'!K$6*'CDO Param'!K$9</f>
        <v>0</v>
      </c>
      <c r="AT120" s="3">
        <f>AI120*'CDO Param'!L$6*'CDO Param'!L$9</f>
        <v>0</v>
      </c>
      <c r="AV120" s="2">
        <f t="shared" si="4"/>
        <v>0</v>
      </c>
      <c r="BF120" s="5">
        <f>AV120/'CDO Param'!$M$6</f>
        <v>0</v>
      </c>
      <c r="BG120" s="5">
        <f t="shared" si="5"/>
        <v>0</v>
      </c>
      <c r="BH120" s="5">
        <f t="shared" si="6"/>
        <v>0</v>
      </c>
    </row>
    <row r="121" spans="2:60" x14ac:dyDescent="0.2">
      <c r="B121" s="3">
        <v>117</v>
      </c>
      <c r="C121" s="12">
        <v>0.92262780526652932</v>
      </c>
      <c r="D121" s="12">
        <v>0.43618229028652422</v>
      </c>
      <c r="E121" s="12">
        <v>1.7270758689846843</v>
      </c>
      <c r="F121" s="12">
        <v>0.89472450781613588</v>
      </c>
      <c r="G121" s="12">
        <v>1.0659505278454162</v>
      </c>
      <c r="H121" s="12">
        <v>1.050402715918608</v>
      </c>
      <c r="I121" s="12">
        <v>-0.54672000260325149</v>
      </c>
      <c r="J121" s="12">
        <v>-0.13319436220626812</v>
      </c>
      <c r="K121" s="12">
        <v>-1.5222985894070007</v>
      </c>
      <c r="L121" s="12">
        <v>-1.3234603102318943</v>
      </c>
      <c r="M121" s="12">
        <v>-0.30320052246679552</v>
      </c>
      <c r="O121" s="3">
        <f>SQRT(Correlation)*$C121 + SQRT(1-Correlation)*D121</f>
        <v>0.70555938342469915</v>
      </c>
      <c r="P121" s="3">
        <f>SQRT(Correlation)*$C121 + SQRT(1-Correlation)*E121</f>
        <v>1.9302085610963002</v>
      </c>
      <c r="Q121" s="3">
        <f>SQRT(Correlation)*$C121 + SQRT(1-Correlation)*F121</f>
        <v>1.1405707266460872</v>
      </c>
      <c r="R121" s="3">
        <f>SQRT(Correlation)*$C121 + SQRT(1-Correlation)*G121</f>
        <v>1.3030099920395282</v>
      </c>
      <c r="S121" s="3">
        <f>SQRT(Correlation)*$C121 + SQRT(1-Correlation)*H121</f>
        <v>1.2882600425433348</v>
      </c>
      <c r="T121" s="3">
        <f>SQRT(Correlation)*$C121 + SQRT(1-Correlation)*I121</f>
        <v>-0.22690360545538535</v>
      </c>
      <c r="U121" s="3">
        <f>SQRT(Correlation)*$C121 + SQRT(1-Correlation)*J121</f>
        <v>0.16540126290487561</v>
      </c>
      <c r="V121" s="3">
        <f>SQRT(Correlation)*$C121 + SQRT(1-Correlation)*K121</f>
        <v>-1.1524187166918256</v>
      </c>
      <c r="W121" s="3">
        <f>SQRT(Correlation)*$C121 + SQRT(1-Correlation)*L121</f>
        <v>-0.96378416222529673</v>
      </c>
      <c r="X121" s="3">
        <f>SQRT(Correlation)*$C121 + SQRT(1-Correlation)*M121</f>
        <v>4.1192581000142892E-3</v>
      </c>
      <c r="Z121" s="3">
        <f>IF(O121&lt;'CDO Param'!C$13,1,0)</f>
        <v>0</v>
      </c>
      <c r="AA121" s="3">
        <f>IF(P121&lt;'CDO Param'!D$13,1,0)</f>
        <v>0</v>
      </c>
      <c r="AB121" s="3">
        <f>IF(Q121&lt;'CDO Param'!E$13,1,0)</f>
        <v>0</v>
      </c>
      <c r="AC121" s="3">
        <f>IF(R121&lt;'CDO Param'!F$13,1,0)</f>
        <v>0</v>
      </c>
      <c r="AD121" s="3">
        <f>IF(S121&lt;'CDO Param'!G$13,1,0)</f>
        <v>0</v>
      </c>
      <c r="AE121" s="3">
        <f>IF(T121&lt;'CDO Param'!H$13,1,0)</f>
        <v>0</v>
      </c>
      <c r="AF121" s="3">
        <f>IF(U121&lt;'CDO Param'!I$13,1,0)</f>
        <v>0</v>
      </c>
      <c r="AG121" s="3">
        <f>IF(V121&lt;'CDO Param'!J$13,1,0)</f>
        <v>0</v>
      </c>
      <c r="AH121" s="3">
        <f>IF(W121&lt;'CDO Param'!K$13,1,0)</f>
        <v>0</v>
      </c>
      <c r="AI121" s="3">
        <f>IF(X121&lt;'CDO Param'!L$13,1,0)</f>
        <v>0</v>
      </c>
      <c r="AK121" s="3">
        <f>Z121*'CDO Param'!C$6*'CDO Param'!C$9</f>
        <v>0</v>
      </c>
      <c r="AL121" s="3">
        <f>AA121*'CDO Param'!D$6*'CDO Param'!D$9</f>
        <v>0</v>
      </c>
      <c r="AM121" s="3">
        <f>AB121*'CDO Param'!E$6*'CDO Param'!E$9</f>
        <v>0</v>
      </c>
      <c r="AN121" s="3">
        <f>AC121*'CDO Param'!F$6*'CDO Param'!F$9</f>
        <v>0</v>
      </c>
      <c r="AO121" s="3">
        <f>AD121*'CDO Param'!G$6*'CDO Param'!G$9</f>
        <v>0</v>
      </c>
      <c r="AP121" s="3">
        <f>AE121*'CDO Param'!H$6*'CDO Param'!H$9</f>
        <v>0</v>
      </c>
      <c r="AQ121" s="3">
        <f>AF121*'CDO Param'!I$6*'CDO Param'!I$9</f>
        <v>0</v>
      </c>
      <c r="AR121" s="3">
        <f>AG121*'CDO Param'!J$6*'CDO Param'!J$9</f>
        <v>0</v>
      </c>
      <c r="AS121" s="3">
        <f>AH121*'CDO Param'!K$6*'CDO Param'!K$9</f>
        <v>0</v>
      </c>
      <c r="AT121" s="3">
        <f>AI121*'CDO Param'!L$6*'CDO Param'!L$9</f>
        <v>0</v>
      </c>
      <c r="AV121" s="2">
        <f t="shared" si="4"/>
        <v>0</v>
      </c>
      <c r="BF121" s="5">
        <f>AV121/'CDO Param'!$M$6</f>
        <v>0</v>
      </c>
      <c r="BG121" s="5">
        <f t="shared" si="5"/>
        <v>0</v>
      </c>
      <c r="BH121" s="5">
        <f t="shared" si="6"/>
        <v>0</v>
      </c>
    </row>
    <row r="122" spans="2:60" x14ac:dyDescent="0.2">
      <c r="B122" s="3">
        <v>118</v>
      </c>
      <c r="C122" s="12">
        <v>-0.65638460000627674</v>
      </c>
      <c r="D122" s="12">
        <v>-1.7939237295649946</v>
      </c>
      <c r="E122" s="12">
        <v>2.3829306883271784</v>
      </c>
      <c r="F122" s="12">
        <v>0.43368572733015753</v>
      </c>
      <c r="G122" s="12">
        <v>0.62495359998138156</v>
      </c>
      <c r="H122" s="12">
        <v>-0.45321485231397673</v>
      </c>
      <c r="I122" s="12">
        <v>0.21110054149175994</v>
      </c>
      <c r="J122" s="12">
        <v>-2.8167050913907588E-2</v>
      </c>
      <c r="K122" s="12">
        <v>0.43210320654907264</v>
      </c>
      <c r="L122" s="12">
        <v>-1.4974193618400022</v>
      </c>
      <c r="M122" s="12">
        <v>-0.11782049114117399</v>
      </c>
      <c r="O122" s="3">
        <f>SQRT(Correlation)*$C122 + SQRT(1-Correlation)*D122</f>
        <v>-1.9094325159226377</v>
      </c>
      <c r="P122" s="3">
        <f>SQRT(Correlation)*$C122 + SQRT(1-Correlation)*E122</f>
        <v>2.0530795087201676</v>
      </c>
      <c r="Q122" s="3">
        <f>SQRT(Correlation)*$C122 + SQRT(1-Correlation)*F122</f>
        <v>0.20386337041316901</v>
      </c>
      <c r="R122" s="3">
        <f>SQRT(Correlation)*$C122 + SQRT(1-Correlation)*G122</f>
        <v>0.38531600665103793</v>
      </c>
      <c r="S122" s="3">
        <f>SQRT(Correlation)*$C122 + SQRT(1-Correlation)*H122</f>
        <v>-0.63752439652654058</v>
      </c>
      <c r="T122" s="3">
        <f>SQRT(Correlation)*$C122 + SQRT(1-Correlation)*I122</f>
        <v>-7.299477785188524E-3</v>
      </c>
      <c r="U122" s="3">
        <f>SQRT(Correlation)*$C122 + SQRT(1-Correlation)*J122</f>
        <v>-0.23428864646520325</v>
      </c>
      <c r="V122" s="3">
        <f>SQRT(Correlation)*$C122 + SQRT(1-Correlation)*K122</f>
        <v>0.20236205937933591</v>
      </c>
      <c r="W122" s="3">
        <f>SQRT(Correlation)*$C122 + SQRT(1-Correlation)*L122</f>
        <v>-1.6281437744629097</v>
      </c>
      <c r="X122" s="3">
        <f>SQRT(Correlation)*$C122 + SQRT(1-Correlation)*M122</f>
        <v>-0.31934136782158096</v>
      </c>
      <c r="Z122" s="3">
        <f>IF(O122&lt;'CDO Param'!C$13,1,0)</f>
        <v>0</v>
      </c>
      <c r="AA122" s="3">
        <f>IF(P122&lt;'CDO Param'!D$13,1,0)</f>
        <v>0</v>
      </c>
      <c r="AB122" s="3">
        <f>IF(Q122&lt;'CDO Param'!E$13,1,0)</f>
        <v>0</v>
      </c>
      <c r="AC122" s="3">
        <f>IF(R122&lt;'CDO Param'!F$13,1,0)</f>
        <v>0</v>
      </c>
      <c r="AD122" s="3">
        <f>IF(S122&lt;'CDO Param'!G$13,1,0)</f>
        <v>1</v>
      </c>
      <c r="AE122" s="3">
        <f>IF(T122&lt;'CDO Param'!H$13,1,0)</f>
        <v>0</v>
      </c>
      <c r="AF122" s="3">
        <f>IF(U122&lt;'CDO Param'!I$13,1,0)</f>
        <v>0</v>
      </c>
      <c r="AG122" s="3">
        <f>IF(V122&lt;'CDO Param'!J$13,1,0)</f>
        <v>0</v>
      </c>
      <c r="AH122" s="3">
        <f>IF(W122&lt;'CDO Param'!K$13,1,0)</f>
        <v>0</v>
      </c>
      <c r="AI122" s="3">
        <f>IF(X122&lt;'CDO Param'!L$13,1,0)</f>
        <v>0</v>
      </c>
      <c r="AK122" s="3">
        <f>Z122*'CDO Param'!C$6*'CDO Param'!C$9</f>
        <v>0</v>
      </c>
      <c r="AL122" s="3">
        <f>AA122*'CDO Param'!D$6*'CDO Param'!D$9</f>
        <v>0</v>
      </c>
      <c r="AM122" s="3">
        <f>AB122*'CDO Param'!E$6*'CDO Param'!E$9</f>
        <v>0</v>
      </c>
      <c r="AN122" s="3">
        <f>AC122*'CDO Param'!F$6*'CDO Param'!F$9</f>
        <v>0</v>
      </c>
      <c r="AO122" s="3">
        <f>AD122*'CDO Param'!G$6*'CDO Param'!G$9</f>
        <v>4500</v>
      </c>
      <c r="AP122" s="3">
        <f>AE122*'CDO Param'!H$6*'CDO Param'!H$9</f>
        <v>0</v>
      </c>
      <c r="AQ122" s="3">
        <f>AF122*'CDO Param'!I$6*'CDO Param'!I$9</f>
        <v>0</v>
      </c>
      <c r="AR122" s="3">
        <f>AG122*'CDO Param'!J$6*'CDO Param'!J$9</f>
        <v>0</v>
      </c>
      <c r="AS122" s="3">
        <f>AH122*'CDO Param'!K$6*'CDO Param'!K$9</f>
        <v>0</v>
      </c>
      <c r="AT122" s="3">
        <f>AI122*'CDO Param'!L$6*'CDO Param'!L$9</f>
        <v>0</v>
      </c>
      <c r="AV122" s="2">
        <f t="shared" si="4"/>
        <v>4500</v>
      </c>
      <c r="BF122" s="5">
        <f>AV122/'CDO Param'!$M$6</f>
        <v>4.6875E-2</v>
      </c>
      <c r="BG122" s="5">
        <f t="shared" si="5"/>
        <v>0</v>
      </c>
      <c r="BH122" s="5">
        <f t="shared" si="6"/>
        <v>0</v>
      </c>
    </row>
    <row r="123" spans="2:60" x14ac:dyDescent="0.2">
      <c r="B123" s="3">
        <v>119</v>
      </c>
      <c r="C123" s="12">
        <v>-0.42393594412715174</v>
      </c>
      <c r="D123" s="12">
        <v>1.2734312804241199</v>
      </c>
      <c r="E123" s="12">
        <v>-0.76421883932198398</v>
      </c>
      <c r="F123" s="12">
        <v>-0.40222062125394586</v>
      </c>
      <c r="G123" s="12">
        <v>0.22682115741190501</v>
      </c>
      <c r="H123" s="12">
        <v>-0.25905706024786923</v>
      </c>
      <c r="I123" s="12">
        <v>0.68539293351932429</v>
      </c>
      <c r="J123" s="12">
        <v>-0.60812112678831909</v>
      </c>
      <c r="K123" s="12">
        <v>-3.5169068723917007</v>
      </c>
      <c r="L123" s="12">
        <v>0.43030468077631667</v>
      </c>
      <c r="M123" s="12">
        <v>-1.3653925634571351</v>
      </c>
      <c r="O123" s="3">
        <f>SQRT(Correlation)*$C123 + SQRT(1-Correlation)*D123</f>
        <v>1.0740226704078744</v>
      </c>
      <c r="P123" s="3">
        <f>SQRT(Correlation)*$C123 + SQRT(1-Correlation)*E123</f>
        <v>-0.85906196546588354</v>
      </c>
      <c r="Q123" s="3">
        <f>SQRT(Correlation)*$C123 + SQRT(1-Correlation)*F123</f>
        <v>-0.51564030206068812</v>
      </c>
      <c r="R123" s="3">
        <f>SQRT(Correlation)*$C123 + SQRT(1-Correlation)*G123</f>
        <v>8.1121127135592552E-2</v>
      </c>
      <c r="S123" s="3">
        <f>SQRT(Correlation)*$C123 + SQRT(1-Correlation)*H123</f>
        <v>-0.37982342284478743</v>
      </c>
      <c r="T123" s="3">
        <f>SQRT(Correlation)*$C123 + SQRT(1-Correlation)*I123</f>
        <v>0.51616051208606084</v>
      </c>
      <c r="U123" s="3">
        <f>SQRT(Correlation)*$C123 + SQRT(1-Correlation)*J123</f>
        <v>-0.71097467272130532</v>
      </c>
      <c r="V123" s="3">
        <f>SQRT(Correlation)*$C123 + SQRT(1-Correlation)*K123</f>
        <v>-3.4704911271826444</v>
      </c>
      <c r="W123" s="3">
        <f>SQRT(Correlation)*$C123 + SQRT(1-Correlation)*L123</f>
        <v>0.27416254717988142</v>
      </c>
      <c r="X123" s="3">
        <f>SQRT(Correlation)*$C123 + SQRT(1-Correlation)*M123</f>
        <v>-1.4293854367797285</v>
      </c>
      <c r="Z123" s="3">
        <f>IF(O123&lt;'CDO Param'!C$13,1,0)</f>
        <v>0</v>
      </c>
      <c r="AA123" s="3">
        <f>IF(P123&lt;'CDO Param'!D$13,1,0)</f>
        <v>0</v>
      </c>
      <c r="AB123" s="3">
        <f>IF(Q123&lt;'CDO Param'!E$13,1,0)</f>
        <v>0</v>
      </c>
      <c r="AC123" s="3">
        <f>IF(R123&lt;'CDO Param'!F$13,1,0)</f>
        <v>0</v>
      </c>
      <c r="AD123" s="3">
        <f>IF(S123&lt;'CDO Param'!G$13,1,0)</f>
        <v>1</v>
      </c>
      <c r="AE123" s="3">
        <f>IF(T123&lt;'CDO Param'!H$13,1,0)</f>
        <v>0</v>
      </c>
      <c r="AF123" s="3">
        <f>IF(U123&lt;'CDO Param'!I$13,1,0)</f>
        <v>0</v>
      </c>
      <c r="AG123" s="3">
        <f>IF(V123&lt;'CDO Param'!J$13,1,0)</f>
        <v>1</v>
      </c>
      <c r="AH123" s="3">
        <f>IF(W123&lt;'CDO Param'!K$13,1,0)</f>
        <v>0</v>
      </c>
      <c r="AI123" s="3">
        <f>IF(X123&lt;'CDO Param'!L$13,1,0)</f>
        <v>1</v>
      </c>
      <c r="AK123" s="3">
        <f>Z123*'CDO Param'!C$6*'CDO Param'!C$9</f>
        <v>0</v>
      </c>
      <c r="AL123" s="3">
        <f>AA123*'CDO Param'!D$6*'CDO Param'!D$9</f>
        <v>0</v>
      </c>
      <c r="AM123" s="3">
        <f>AB123*'CDO Param'!E$6*'CDO Param'!E$9</f>
        <v>0</v>
      </c>
      <c r="AN123" s="3">
        <f>AC123*'CDO Param'!F$6*'CDO Param'!F$9</f>
        <v>0</v>
      </c>
      <c r="AO123" s="3">
        <f>AD123*'CDO Param'!G$6*'CDO Param'!G$9</f>
        <v>4500</v>
      </c>
      <c r="AP123" s="3">
        <f>AE123*'CDO Param'!H$6*'CDO Param'!H$9</f>
        <v>0</v>
      </c>
      <c r="AQ123" s="3">
        <f>AF123*'CDO Param'!I$6*'CDO Param'!I$9</f>
        <v>0</v>
      </c>
      <c r="AR123" s="3">
        <f>AG123*'CDO Param'!J$6*'CDO Param'!J$9</f>
        <v>4500</v>
      </c>
      <c r="AS123" s="3">
        <f>AH123*'CDO Param'!K$6*'CDO Param'!K$9</f>
        <v>0</v>
      </c>
      <c r="AT123" s="3">
        <f>AI123*'CDO Param'!L$6*'CDO Param'!L$9</f>
        <v>4500</v>
      </c>
      <c r="AV123" s="2">
        <f t="shared" si="4"/>
        <v>13500</v>
      </c>
      <c r="BF123" s="5">
        <f>AV123/'CDO Param'!$M$6</f>
        <v>0.140625</v>
      </c>
      <c r="BG123" s="5">
        <f t="shared" si="5"/>
        <v>0.02</v>
      </c>
      <c r="BH123" s="5">
        <f t="shared" si="6"/>
        <v>1</v>
      </c>
    </row>
    <row r="124" spans="2:60" x14ac:dyDescent="0.2">
      <c r="B124" s="3">
        <v>120</v>
      </c>
      <c r="C124" s="12">
        <v>-1.8669652490643784E-2</v>
      </c>
      <c r="D124" s="12">
        <v>-0.43686668504960835</v>
      </c>
      <c r="E124" s="12">
        <v>1.0844496500794776</v>
      </c>
      <c r="F124" s="12">
        <v>-0.15723571777925827</v>
      </c>
      <c r="G124" s="12">
        <v>0.14056467989576049</v>
      </c>
      <c r="H124" s="12">
        <v>1.2831947060476523</v>
      </c>
      <c r="I124" s="12">
        <v>-1.085729763872223</v>
      </c>
      <c r="J124" s="12">
        <v>0.83193071986897849</v>
      </c>
      <c r="K124" s="12">
        <v>0.91638185040210374</v>
      </c>
      <c r="L124" s="12">
        <v>-0.76943024396314286</v>
      </c>
      <c r="M124" s="12">
        <v>-0.5035826688981615</v>
      </c>
      <c r="O124" s="3">
        <f>SQRT(Correlation)*$C124 + SQRT(1-Correlation)*D124</f>
        <v>-0.42035199008068452</v>
      </c>
      <c r="P124" s="3">
        <f>SQRT(Correlation)*$C124 + SQRT(1-Correlation)*E124</f>
        <v>1.0228954081076973</v>
      </c>
      <c r="Q124" s="3">
        <f>SQRT(Correlation)*$C124 + SQRT(1-Correlation)*F124</f>
        <v>-0.15507076181359353</v>
      </c>
      <c r="R124" s="3">
        <f>SQRT(Correlation)*$C124 + SQRT(1-Correlation)*G124</f>
        <v>0.12744750161349783</v>
      </c>
      <c r="S124" s="3">
        <f>SQRT(Correlation)*$C124 + SQRT(1-Correlation)*H124</f>
        <v>1.2114415232748192</v>
      </c>
      <c r="T124" s="3">
        <f>SQRT(Correlation)*$C124 + SQRT(1-Correlation)*I124</f>
        <v>-1.0359175556813329</v>
      </c>
      <c r="U124" s="3">
        <f>SQRT(Correlation)*$C124 + SQRT(1-Correlation)*J124</f>
        <v>0.78333491657541365</v>
      </c>
      <c r="V124" s="3">
        <f>SQRT(Correlation)*$C124 + SQRT(1-Correlation)*K124</f>
        <v>0.86345229361367337</v>
      </c>
      <c r="W124" s="3">
        <f>SQRT(Correlation)*$C124 + SQRT(1-Correlation)*L124</f>
        <v>-0.73584948396219274</v>
      </c>
      <c r="X124" s="3">
        <f>SQRT(Correlation)*$C124 + SQRT(1-Correlation)*M124</f>
        <v>-0.48364432967081472</v>
      </c>
      <c r="Z124" s="3">
        <f>IF(O124&lt;'CDO Param'!C$13,1,0)</f>
        <v>0</v>
      </c>
      <c r="AA124" s="3">
        <f>IF(P124&lt;'CDO Param'!D$13,1,0)</f>
        <v>0</v>
      </c>
      <c r="AB124" s="3">
        <f>IF(Q124&lt;'CDO Param'!E$13,1,0)</f>
        <v>0</v>
      </c>
      <c r="AC124" s="3">
        <f>IF(R124&lt;'CDO Param'!F$13,1,0)</f>
        <v>0</v>
      </c>
      <c r="AD124" s="3">
        <f>IF(S124&lt;'CDO Param'!G$13,1,0)</f>
        <v>0</v>
      </c>
      <c r="AE124" s="3">
        <f>IF(T124&lt;'CDO Param'!H$13,1,0)</f>
        <v>0</v>
      </c>
      <c r="AF124" s="3">
        <f>IF(U124&lt;'CDO Param'!I$13,1,0)</f>
        <v>0</v>
      </c>
      <c r="AG124" s="3">
        <f>IF(V124&lt;'CDO Param'!J$13,1,0)</f>
        <v>0</v>
      </c>
      <c r="AH124" s="3">
        <f>IF(W124&lt;'CDO Param'!K$13,1,0)</f>
        <v>0</v>
      </c>
      <c r="AI124" s="3">
        <f>IF(X124&lt;'CDO Param'!L$13,1,0)</f>
        <v>0</v>
      </c>
      <c r="AK124" s="3">
        <f>Z124*'CDO Param'!C$6*'CDO Param'!C$9</f>
        <v>0</v>
      </c>
      <c r="AL124" s="3">
        <f>AA124*'CDO Param'!D$6*'CDO Param'!D$9</f>
        <v>0</v>
      </c>
      <c r="AM124" s="3">
        <f>AB124*'CDO Param'!E$6*'CDO Param'!E$9</f>
        <v>0</v>
      </c>
      <c r="AN124" s="3">
        <f>AC124*'CDO Param'!F$6*'CDO Param'!F$9</f>
        <v>0</v>
      </c>
      <c r="AO124" s="3">
        <f>AD124*'CDO Param'!G$6*'CDO Param'!G$9</f>
        <v>0</v>
      </c>
      <c r="AP124" s="3">
        <f>AE124*'CDO Param'!H$6*'CDO Param'!H$9</f>
        <v>0</v>
      </c>
      <c r="AQ124" s="3">
        <f>AF124*'CDO Param'!I$6*'CDO Param'!I$9</f>
        <v>0</v>
      </c>
      <c r="AR124" s="3">
        <f>AG124*'CDO Param'!J$6*'CDO Param'!J$9</f>
        <v>0</v>
      </c>
      <c r="AS124" s="3">
        <f>AH124*'CDO Param'!K$6*'CDO Param'!K$9</f>
        <v>0</v>
      </c>
      <c r="AT124" s="3">
        <f>AI124*'CDO Param'!L$6*'CDO Param'!L$9</f>
        <v>0</v>
      </c>
      <c r="AV124" s="2">
        <f t="shared" si="4"/>
        <v>0</v>
      </c>
      <c r="BF124" s="5">
        <f>AV124/'CDO Param'!$M$6</f>
        <v>0</v>
      </c>
      <c r="BG124" s="5">
        <f t="shared" si="5"/>
        <v>0</v>
      </c>
      <c r="BH124" s="5">
        <f t="shared" si="6"/>
        <v>0</v>
      </c>
    </row>
    <row r="125" spans="2:60" x14ac:dyDescent="0.2">
      <c r="B125" s="3">
        <v>121</v>
      </c>
      <c r="C125" s="12">
        <v>-0.22372887542587705</v>
      </c>
      <c r="D125" s="12">
        <v>0.89164586825063452</v>
      </c>
      <c r="E125" s="12">
        <v>-2.5136614567600191</v>
      </c>
      <c r="F125" s="12">
        <v>-0.23848770069889724</v>
      </c>
      <c r="G125" s="12">
        <v>-9.6219991974066943E-2</v>
      </c>
      <c r="H125" s="12">
        <v>-0.43743739297497086</v>
      </c>
      <c r="I125" s="12">
        <v>-0.29206830731709488</v>
      </c>
      <c r="J125" s="12">
        <v>0.42418832890689373</v>
      </c>
      <c r="K125" s="12">
        <v>0.39568703869008459</v>
      </c>
      <c r="L125" s="12">
        <v>1.7017464415403083</v>
      </c>
      <c r="M125" s="12">
        <v>0.67424707594909705</v>
      </c>
      <c r="O125" s="3">
        <f>SQRT(Correlation)*$C125 + SQRT(1-Correlation)*D125</f>
        <v>0.77514026051574136</v>
      </c>
      <c r="P125" s="3">
        <f>SQRT(Correlation)*$C125 + SQRT(1-Correlation)*E125</f>
        <v>-2.4554179234509381</v>
      </c>
      <c r="Q125" s="3">
        <f>SQRT(Correlation)*$C125 + SQRT(1-Correlation)*F125</f>
        <v>-0.29699858091289821</v>
      </c>
      <c r="R125" s="3">
        <f>SQRT(Correlation)*$C125 + SQRT(1-Correlation)*G125</f>
        <v>-0.16203158179373633</v>
      </c>
      <c r="S125" s="3">
        <f>SQRT(Correlation)*$C125 + SQRT(1-Correlation)*H125</f>
        <v>-0.48573883112749849</v>
      </c>
      <c r="T125" s="3">
        <f>SQRT(Correlation)*$C125 + SQRT(1-Correlation)*I125</f>
        <v>-0.34782960751099712</v>
      </c>
      <c r="U125" s="3">
        <f>SQRT(Correlation)*$C125 + SQRT(1-Correlation)*J125</f>
        <v>0.33167110039254355</v>
      </c>
      <c r="V125" s="3">
        <f>SQRT(Correlation)*$C125 + SQRT(1-Correlation)*K125</f>
        <v>0.30463240239096612</v>
      </c>
      <c r="W125" s="3">
        <f>SQRT(Correlation)*$C125 + SQRT(1-Correlation)*L125</f>
        <v>1.5436691441368009</v>
      </c>
      <c r="X125" s="3">
        <f>SQRT(Correlation)*$C125 + SQRT(1-Correlation)*M125</f>
        <v>0.56889765724292019</v>
      </c>
      <c r="Z125" s="3">
        <f>IF(O125&lt;'CDO Param'!C$13,1,0)</f>
        <v>0</v>
      </c>
      <c r="AA125" s="3">
        <f>IF(P125&lt;'CDO Param'!D$13,1,0)</f>
        <v>1</v>
      </c>
      <c r="AB125" s="3">
        <f>IF(Q125&lt;'CDO Param'!E$13,1,0)</f>
        <v>0</v>
      </c>
      <c r="AC125" s="3">
        <f>IF(R125&lt;'CDO Param'!F$13,1,0)</f>
        <v>0</v>
      </c>
      <c r="AD125" s="3">
        <f>IF(S125&lt;'CDO Param'!G$13,1,0)</f>
        <v>1</v>
      </c>
      <c r="AE125" s="3">
        <f>IF(T125&lt;'CDO Param'!H$13,1,0)</f>
        <v>0</v>
      </c>
      <c r="AF125" s="3">
        <f>IF(U125&lt;'CDO Param'!I$13,1,0)</f>
        <v>0</v>
      </c>
      <c r="AG125" s="3">
        <f>IF(V125&lt;'CDO Param'!J$13,1,0)</f>
        <v>0</v>
      </c>
      <c r="AH125" s="3">
        <f>IF(W125&lt;'CDO Param'!K$13,1,0)</f>
        <v>0</v>
      </c>
      <c r="AI125" s="3">
        <f>IF(X125&lt;'CDO Param'!L$13,1,0)</f>
        <v>0</v>
      </c>
      <c r="AK125" s="3">
        <f>Z125*'CDO Param'!C$6*'CDO Param'!C$9</f>
        <v>0</v>
      </c>
      <c r="AL125" s="3">
        <f>AA125*'CDO Param'!D$6*'CDO Param'!D$9</f>
        <v>4050</v>
      </c>
      <c r="AM125" s="3">
        <f>AB125*'CDO Param'!E$6*'CDO Param'!E$9</f>
        <v>0</v>
      </c>
      <c r="AN125" s="3">
        <f>AC125*'CDO Param'!F$6*'CDO Param'!F$9</f>
        <v>0</v>
      </c>
      <c r="AO125" s="3">
        <f>AD125*'CDO Param'!G$6*'CDO Param'!G$9</f>
        <v>4500</v>
      </c>
      <c r="AP125" s="3">
        <f>AE125*'CDO Param'!H$6*'CDO Param'!H$9</f>
        <v>0</v>
      </c>
      <c r="AQ125" s="3">
        <f>AF125*'CDO Param'!I$6*'CDO Param'!I$9</f>
        <v>0</v>
      </c>
      <c r="AR125" s="3">
        <f>AG125*'CDO Param'!J$6*'CDO Param'!J$9</f>
        <v>0</v>
      </c>
      <c r="AS125" s="3">
        <f>AH125*'CDO Param'!K$6*'CDO Param'!K$9</f>
        <v>0</v>
      </c>
      <c r="AT125" s="3">
        <f>AI125*'CDO Param'!L$6*'CDO Param'!L$9</f>
        <v>0</v>
      </c>
      <c r="AV125" s="2">
        <f t="shared" si="4"/>
        <v>8550</v>
      </c>
      <c r="BF125" s="5">
        <f>AV125/'CDO Param'!$M$6</f>
        <v>8.9062500000000003E-2</v>
      </c>
      <c r="BG125" s="5">
        <f t="shared" si="5"/>
        <v>0.02</v>
      </c>
      <c r="BH125" s="5">
        <f t="shared" si="6"/>
        <v>1</v>
      </c>
    </row>
    <row r="126" spans="2:60" x14ac:dyDescent="0.2">
      <c r="B126" s="3">
        <v>122</v>
      </c>
      <c r="C126" s="12">
        <v>1.7190723156090826</v>
      </c>
      <c r="D126" s="12">
        <v>0.37879772207816131</v>
      </c>
      <c r="E126" s="12">
        <v>1.2588179743033834</v>
      </c>
      <c r="F126" s="12">
        <v>-0.63321749621536583</v>
      </c>
      <c r="G126" s="12">
        <v>-0.80400695878779516</v>
      </c>
      <c r="H126" s="12">
        <v>-0.94602910394314677</v>
      </c>
      <c r="I126" s="12">
        <v>1.4276884030550718</v>
      </c>
      <c r="J126" s="12">
        <v>-1.5379691831185482</v>
      </c>
      <c r="K126" s="12">
        <v>8.4673956735059619E-3</v>
      </c>
      <c r="L126" s="12">
        <v>-0.61187392930150963</v>
      </c>
      <c r="M126" s="12">
        <v>-1.2083614819857758</v>
      </c>
      <c r="O126" s="3">
        <f>SQRT(Correlation)*$C126 + SQRT(1-Correlation)*D126</f>
        <v>0.9029774702615847</v>
      </c>
      <c r="P126" s="3">
        <f>SQRT(Correlation)*$C126 + SQRT(1-Correlation)*E126</f>
        <v>1.7378379854938535</v>
      </c>
      <c r="Q126" s="3">
        <f>SQRT(Correlation)*$C126 + SQRT(1-Correlation)*F126</f>
        <v>-5.710446470642927E-2</v>
      </c>
      <c r="R126" s="3">
        <f>SQRT(Correlation)*$C126 + SQRT(1-Correlation)*G126</f>
        <v>-0.21912957533191624</v>
      </c>
      <c r="S126" s="3">
        <f>SQRT(Correlation)*$C126 + SQRT(1-Correlation)*H126</f>
        <v>-0.35386361239410402</v>
      </c>
      <c r="T126" s="3">
        <f>SQRT(Correlation)*$C126 + SQRT(1-Correlation)*I126</f>
        <v>1.8980425407852093</v>
      </c>
      <c r="U126" s="3">
        <f>SQRT(Correlation)*$C126 + SQRT(1-Correlation)*J126</f>
        <v>-0.91542727895450626</v>
      </c>
      <c r="V126" s="3">
        <f>SQRT(Correlation)*$C126 + SQRT(1-Correlation)*K126</f>
        <v>0.55165127483989307</v>
      </c>
      <c r="W126" s="3">
        <f>SQRT(Correlation)*$C126 + SQRT(1-Correlation)*L126</f>
        <v>-3.6856179254430299E-2</v>
      </c>
      <c r="X126" s="3">
        <f>SQRT(Correlation)*$C126 + SQRT(1-Correlation)*M126</f>
        <v>-0.60273395798101947</v>
      </c>
      <c r="Z126" s="3">
        <f>IF(O126&lt;'CDO Param'!C$13,1,0)</f>
        <v>0</v>
      </c>
      <c r="AA126" s="3">
        <f>IF(P126&lt;'CDO Param'!D$13,1,0)</f>
        <v>0</v>
      </c>
      <c r="AB126" s="3">
        <f>IF(Q126&lt;'CDO Param'!E$13,1,0)</f>
        <v>0</v>
      </c>
      <c r="AC126" s="3">
        <f>IF(R126&lt;'CDO Param'!F$13,1,0)</f>
        <v>0</v>
      </c>
      <c r="AD126" s="3">
        <f>IF(S126&lt;'CDO Param'!G$13,1,0)</f>
        <v>1</v>
      </c>
      <c r="AE126" s="3">
        <f>IF(T126&lt;'CDO Param'!H$13,1,0)</f>
        <v>0</v>
      </c>
      <c r="AF126" s="3">
        <f>IF(U126&lt;'CDO Param'!I$13,1,0)</f>
        <v>0</v>
      </c>
      <c r="AG126" s="3">
        <f>IF(V126&lt;'CDO Param'!J$13,1,0)</f>
        <v>0</v>
      </c>
      <c r="AH126" s="3">
        <f>IF(W126&lt;'CDO Param'!K$13,1,0)</f>
        <v>0</v>
      </c>
      <c r="AI126" s="3">
        <f>IF(X126&lt;'CDO Param'!L$13,1,0)</f>
        <v>0</v>
      </c>
      <c r="AK126" s="3">
        <f>Z126*'CDO Param'!C$6*'CDO Param'!C$9</f>
        <v>0</v>
      </c>
      <c r="AL126" s="3">
        <f>AA126*'CDO Param'!D$6*'CDO Param'!D$9</f>
        <v>0</v>
      </c>
      <c r="AM126" s="3">
        <f>AB126*'CDO Param'!E$6*'CDO Param'!E$9</f>
        <v>0</v>
      </c>
      <c r="AN126" s="3">
        <f>AC126*'CDO Param'!F$6*'CDO Param'!F$9</f>
        <v>0</v>
      </c>
      <c r="AO126" s="3">
        <f>AD126*'CDO Param'!G$6*'CDO Param'!G$9</f>
        <v>4500</v>
      </c>
      <c r="AP126" s="3">
        <f>AE126*'CDO Param'!H$6*'CDO Param'!H$9</f>
        <v>0</v>
      </c>
      <c r="AQ126" s="3">
        <f>AF126*'CDO Param'!I$6*'CDO Param'!I$9</f>
        <v>0</v>
      </c>
      <c r="AR126" s="3">
        <f>AG126*'CDO Param'!J$6*'CDO Param'!J$9</f>
        <v>0</v>
      </c>
      <c r="AS126" s="3">
        <f>AH126*'CDO Param'!K$6*'CDO Param'!K$9</f>
        <v>0</v>
      </c>
      <c r="AT126" s="3">
        <f>AI126*'CDO Param'!L$6*'CDO Param'!L$9</f>
        <v>0</v>
      </c>
      <c r="AV126" s="2">
        <f t="shared" si="4"/>
        <v>4500</v>
      </c>
      <c r="BF126" s="5">
        <f>AV126/'CDO Param'!$M$6</f>
        <v>4.6875E-2</v>
      </c>
      <c r="BG126" s="5">
        <f t="shared" si="5"/>
        <v>0</v>
      </c>
      <c r="BH126" s="5">
        <f t="shared" si="6"/>
        <v>0</v>
      </c>
    </row>
    <row r="127" spans="2:60" x14ac:dyDescent="0.2">
      <c r="B127" s="3">
        <v>123</v>
      </c>
      <c r="C127" s="12">
        <v>0.94130655270419084</v>
      </c>
      <c r="D127" s="12">
        <v>0.77747699833707884</v>
      </c>
      <c r="E127" s="12">
        <v>0.51659185373864602</v>
      </c>
      <c r="F127" s="12">
        <v>-0.92898062575841323</v>
      </c>
      <c r="G127" s="12">
        <v>0.23047505237627774</v>
      </c>
      <c r="H127" s="12">
        <v>-0.60917614064237569</v>
      </c>
      <c r="I127" s="12">
        <v>-1.1592055670917034</v>
      </c>
      <c r="J127" s="12">
        <v>-0.27964233595412225</v>
      </c>
      <c r="K127" s="12">
        <v>0.38069401853135787</v>
      </c>
      <c r="L127" s="12">
        <v>0.59757326198450755</v>
      </c>
      <c r="M127" s="12">
        <v>-1.913913365569897</v>
      </c>
      <c r="O127" s="3">
        <f>SQRT(Correlation)*$C127 + SQRT(1-Correlation)*D127</f>
        <v>1.035246711239491</v>
      </c>
      <c r="P127" s="3">
        <f>SQRT(Correlation)*$C127 + SQRT(1-Correlation)*E127</f>
        <v>0.78774933184946461</v>
      </c>
      <c r="Q127" s="3">
        <f>SQRT(Correlation)*$C127 + SQRT(1-Correlation)*F127</f>
        <v>-0.58364113557086428</v>
      </c>
      <c r="R127" s="3">
        <f>SQRT(Correlation)*$C127 + SQRT(1-Correlation)*G127</f>
        <v>0.51631510110534928</v>
      </c>
      <c r="S127" s="3">
        <f>SQRT(Correlation)*$C127 + SQRT(1-Correlation)*H127</f>
        <v>-0.28024796189963541</v>
      </c>
      <c r="T127" s="3">
        <f>SQRT(Correlation)*$C127 + SQRT(1-Correlation)*I127</f>
        <v>-0.80205169220841621</v>
      </c>
      <c r="U127" s="3">
        <f>SQRT(Correlation)*$C127 + SQRT(1-Correlation)*J127</f>
        <v>3.2375254751150717E-2</v>
      </c>
      <c r="V127" s="3">
        <f>SQRT(Correlation)*$C127 + SQRT(1-Correlation)*K127</f>
        <v>0.65882532534708926</v>
      </c>
      <c r="W127" s="3">
        <f>SQRT(Correlation)*$C127 + SQRT(1-Correlation)*L127</f>
        <v>0.86457504130492357</v>
      </c>
      <c r="X127" s="3">
        <f>SQRT(Correlation)*$C127 + SQRT(1-Correlation)*M127</f>
        <v>-1.5180303755331512</v>
      </c>
      <c r="Z127" s="3">
        <f>IF(O127&lt;'CDO Param'!C$13,1,0)</f>
        <v>0</v>
      </c>
      <c r="AA127" s="3">
        <f>IF(P127&lt;'CDO Param'!D$13,1,0)</f>
        <v>0</v>
      </c>
      <c r="AB127" s="3">
        <f>IF(Q127&lt;'CDO Param'!E$13,1,0)</f>
        <v>0</v>
      </c>
      <c r="AC127" s="3">
        <f>IF(R127&lt;'CDO Param'!F$13,1,0)</f>
        <v>0</v>
      </c>
      <c r="AD127" s="3">
        <f>IF(S127&lt;'CDO Param'!G$13,1,0)</f>
        <v>1</v>
      </c>
      <c r="AE127" s="3">
        <f>IF(T127&lt;'CDO Param'!H$13,1,0)</f>
        <v>0</v>
      </c>
      <c r="AF127" s="3">
        <f>IF(U127&lt;'CDO Param'!I$13,1,0)</f>
        <v>0</v>
      </c>
      <c r="AG127" s="3">
        <f>IF(V127&lt;'CDO Param'!J$13,1,0)</f>
        <v>0</v>
      </c>
      <c r="AH127" s="3">
        <f>IF(W127&lt;'CDO Param'!K$13,1,0)</f>
        <v>0</v>
      </c>
      <c r="AI127" s="3">
        <f>IF(X127&lt;'CDO Param'!L$13,1,0)</f>
        <v>1</v>
      </c>
      <c r="AK127" s="3">
        <f>Z127*'CDO Param'!C$6*'CDO Param'!C$9</f>
        <v>0</v>
      </c>
      <c r="AL127" s="3">
        <f>AA127*'CDO Param'!D$6*'CDO Param'!D$9</f>
        <v>0</v>
      </c>
      <c r="AM127" s="3">
        <f>AB127*'CDO Param'!E$6*'CDO Param'!E$9</f>
        <v>0</v>
      </c>
      <c r="AN127" s="3">
        <f>AC127*'CDO Param'!F$6*'CDO Param'!F$9</f>
        <v>0</v>
      </c>
      <c r="AO127" s="3">
        <f>AD127*'CDO Param'!G$6*'CDO Param'!G$9</f>
        <v>4500</v>
      </c>
      <c r="AP127" s="3">
        <f>AE127*'CDO Param'!H$6*'CDO Param'!H$9</f>
        <v>0</v>
      </c>
      <c r="AQ127" s="3">
        <f>AF127*'CDO Param'!I$6*'CDO Param'!I$9</f>
        <v>0</v>
      </c>
      <c r="AR127" s="3">
        <f>AG127*'CDO Param'!J$6*'CDO Param'!J$9</f>
        <v>0</v>
      </c>
      <c r="AS127" s="3">
        <f>AH127*'CDO Param'!K$6*'CDO Param'!K$9</f>
        <v>0</v>
      </c>
      <c r="AT127" s="3">
        <f>AI127*'CDO Param'!L$6*'CDO Param'!L$9</f>
        <v>4500</v>
      </c>
      <c r="AV127" s="2">
        <f t="shared" si="4"/>
        <v>9000</v>
      </c>
      <c r="BF127" s="5">
        <f>AV127/'CDO Param'!$M$6</f>
        <v>9.375E-2</v>
      </c>
      <c r="BG127" s="5">
        <f t="shared" si="5"/>
        <v>0.02</v>
      </c>
      <c r="BH127" s="5">
        <f t="shared" si="6"/>
        <v>1</v>
      </c>
    </row>
    <row r="128" spans="2:60" x14ac:dyDescent="0.2">
      <c r="B128" s="3">
        <v>124</v>
      </c>
      <c r="C128" s="12">
        <v>-1.0012399798142724E-2</v>
      </c>
      <c r="D128" s="12">
        <v>-0.34510094337747432</v>
      </c>
      <c r="E128" s="12">
        <v>0.55528289522044361</v>
      </c>
      <c r="F128" s="12">
        <v>1.2167083696112968</v>
      </c>
      <c r="G128" s="12">
        <v>-2.4821929400786757</v>
      </c>
      <c r="H128" s="12">
        <v>0.62109847931424156</v>
      </c>
      <c r="I128" s="12">
        <v>-1.725275069475174</v>
      </c>
      <c r="J128" s="12">
        <v>1.3186627256800421</v>
      </c>
      <c r="K128" s="12">
        <v>-0.93058133643353358</v>
      </c>
      <c r="L128" s="12">
        <v>0.32197704058489762</v>
      </c>
      <c r="M128" s="12">
        <v>0.3494608336040983</v>
      </c>
      <c r="O128" s="3">
        <f>SQRT(Correlation)*$C128 + SQRT(1-Correlation)*D128</f>
        <v>-0.33055769994432005</v>
      </c>
      <c r="P128" s="3">
        <f>SQRT(Correlation)*$C128 + SQRT(1-Correlation)*E128</f>
        <v>0.52362140956813419</v>
      </c>
      <c r="Q128" s="3">
        <f>SQRT(Correlation)*$C128 + SQRT(1-Correlation)*F128</f>
        <v>1.1511047100278744</v>
      </c>
      <c r="R128" s="3">
        <f>SQRT(Correlation)*$C128 + SQRT(1-Correlation)*G128</f>
        <v>-2.3579811836121736</v>
      </c>
      <c r="S128" s="3">
        <f>SQRT(Correlation)*$C128 + SQRT(1-Correlation)*H128</f>
        <v>0.58605955494935946</v>
      </c>
      <c r="T128" s="3">
        <f>SQRT(Correlation)*$C128 + SQRT(1-Correlation)*I128</f>
        <v>-1.6399058417746715</v>
      </c>
      <c r="U128" s="3">
        <f>SQRT(Correlation)*$C128 + SQRT(1-Correlation)*J128</f>
        <v>1.2478271047937881</v>
      </c>
      <c r="V128" s="3">
        <f>SQRT(Correlation)*$C128 + SQRT(1-Correlation)*K128</f>
        <v>-0.88599317017265344</v>
      </c>
      <c r="W128" s="3">
        <f>SQRT(Correlation)*$C128 + SQRT(1-Correlation)*L128</f>
        <v>0.30228804193799069</v>
      </c>
      <c r="X128" s="3">
        <f>SQRT(Correlation)*$C128 + SQRT(1-Correlation)*M128</f>
        <v>0.32836145734238364</v>
      </c>
      <c r="Z128" s="3">
        <f>IF(O128&lt;'CDO Param'!C$13,1,0)</f>
        <v>0</v>
      </c>
      <c r="AA128" s="3">
        <f>IF(P128&lt;'CDO Param'!D$13,1,0)</f>
        <v>0</v>
      </c>
      <c r="AB128" s="3">
        <f>IF(Q128&lt;'CDO Param'!E$13,1,0)</f>
        <v>0</v>
      </c>
      <c r="AC128" s="3">
        <f>IF(R128&lt;'CDO Param'!F$13,1,0)</f>
        <v>1</v>
      </c>
      <c r="AD128" s="3">
        <f>IF(S128&lt;'CDO Param'!G$13,1,0)</f>
        <v>0</v>
      </c>
      <c r="AE128" s="3">
        <f>IF(T128&lt;'CDO Param'!H$13,1,0)</f>
        <v>0</v>
      </c>
      <c r="AF128" s="3">
        <f>IF(U128&lt;'CDO Param'!I$13,1,0)</f>
        <v>0</v>
      </c>
      <c r="AG128" s="3">
        <f>IF(V128&lt;'CDO Param'!J$13,1,0)</f>
        <v>0</v>
      </c>
      <c r="AH128" s="3">
        <f>IF(W128&lt;'CDO Param'!K$13,1,0)</f>
        <v>0</v>
      </c>
      <c r="AI128" s="3">
        <f>IF(X128&lt;'CDO Param'!L$13,1,0)</f>
        <v>0</v>
      </c>
      <c r="AK128" s="3">
        <f>Z128*'CDO Param'!C$6*'CDO Param'!C$9</f>
        <v>0</v>
      </c>
      <c r="AL128" s="3">
        <f>AA128*'CDO Param'!D$6*'CDO Param'!D$9</f>
        <v>0</v>
      </c>
      <c r="AM128" s="3">
        <f>AB128*'CDO Param'!E$6*'CDO Param'!E$9</f>
        <v>0</v>
      </c>
      <c r="AN128" s="3">
        <f>AC128*'CDO Param'!F$6*'CDO Param'!F$9</f>
        <v>4500</v>
      </c>
      <c r="AO128" s="3">
        <f>AD128*'CDO Param'!G$6*'CDO Param'!G$9</f>
        <v>0</v>
      </c>
      <c r="AP128" s="3">
        <f>AE128*'CDO Param'!H$6*'CDO Param'!H$9</f>
        <v>0</v>
      </c>
      <c r="AQ128" s="3">
        <f>AF128*'CDO Param'!I$6*'CDO Param'!I$9</f>
        <v>0</v>
      </c>
      <c r="AR128" s="3">
        <f>AG128*'CDO Param'!J$6*'CDO Param'!J$9</f>
        <v>0</v>
      </c>
      <c r="AS128" s="3">
        <f>AH128*'CDO Param'!K$6*'CDO Param'!K$9</f>
        <v>0</v>
      </c>
      <c r="AT128" s="3">
        <f>AI128*'CDO Param'!L$6*'CDO Param'!L$9</f>
        <v>0</v>
      </c>
      <c r="AV128" s="2">
        <f t="shared" si="4"/>
        <v>4500</v>
      </c>
      <c r="BF128" s="5">
        <f>AV128/'CDO Param'!$M$6</f>
        <v>4.6875E-2</v>
      </c>
      <c r="BG128" s="5">
        <f t="shared" si="5"/>
        <v>0</v>
      </c>
      <c r="BH128" s="5">
        <f t="shared" si="6"/>
        <v>0</v>
      </c>
    </row>
    <row r="129" spans="2:60" x14ac:dyDescent="0.2">
      <c r="B129" s="3">
        <v>125</v>
      </c>
      <c r="C129" s="12">
        <v>0.88691194832790643</v>
      </c>
      <c r="D129" s="12">
        <v>0.33151991374325007</v>
      </c>
      <c r="E129" s="12">
        <v>-0.53218741413729731</v>
      </c>
      <c r="F129" s="12">
        <v>0.49586105888010934</v>
      </c>
      <c r="G129" s="12">
        <v>1.2523332770797424</v>
      </c>
      <c r="H129" s="12">
        <v>-2.0778543330379762E-2</v>
      </c>
      <c r="I129" s="12">
        <v>-0.87663920567138121</v>
      </c>
      <c r="J129" s="12">
        <v>-1.4763691069674678</v>
      </c>
      <c r="K129" s="12">
        <v>-0.89522245616535656</v>
      </c>
      <c r="L129" s="12">
        <v>1.3471435522660613</v>
      </c>
      <c r="M129" s="12">
        <v>0.60695356296491809</v>
      </c>
      <c r="O129" s="3">
        <f>SQRT(Correlation)*$C129 + SQRT(1-Correlation)*D129</f>
        <v>0.59497358921274335</v>
      </c>
      <c r="P129" s="3">
        <f>SQRT(Correlation)*$C129 + SQRT(1-Correlation)*E129</f>
        <v>-0.22441112715137085</v>
      </c>
      <c r="Q129" s="3">
        <f>SQRT(Correlation)*$C129 + SQRT(1-Correlation)*F129</f>
        <v>0.75088128878657723</v>
      </c>
      <c r="R129" s="3">
        <f>SQRT(Correlation)*$C129 + SQRT(1-Correlation)*G129</f>
        <v>1.4685338476317931</v>
      </c>
      <c r="S129" s="3">
        <f>SQRT(Correlation)*$C129 + SQRT(1-Correlation)*H129</f>
        <v>0.26075392705802486</v>
      </c>
      <c r="T129" s="3">
        <f>SQRT(Correlation)*$C129 + SQRT(1-Correlation)*I129</f>
        <v>-0.55118678876333349</v>
      </c>
      <c r="U129" s="3">
        <f>SQRT(Correlation)*$C129 + SQRT(1-Correlation)*J129</f>
        <v>-1.120140529464414</v>
      </c>
      <c r="V129" s="3">
        <f>SQRT(Correlation)*$C129 + SQRT(1-Correlation)*K129</f>
        <v>-0.56881640813045697</v>
      </c>
      <c r="W129" s="3">
        <f>SQRT(Correlation)*$C129 + SQRT(1-Correlation)*L129</f>
        <v>1.5584787721846267</v>
      </c>
      <c r="X129" s="3">
        <f>SQRT(Correlation)*$C129 + SQRT(1-Correlation)*M129</f>
        <v>0.85627289195044365</v>
      </c>
      <c r="Z129" s="3">
        <f>IF(O129&lt;'CDO Param'!C$13,1,0)</f>
        <v>0</v>
      </c>
      <c r="AA129" s="3">
        <f>IF(P129&lt;'CDO Param'!D$13,1,0)</f>
        <v>0</v>
      </c>
      <c r="AB129" s="3">
        <f>IF(Q129&lt;'CDO Param'!E$13,1,0)</f>
        <v>0</v>
      </c>
      <c r="AC129" s="3">
        <f>IF(R129&lt;'CDO Param'!F$13,1,0)</f>
        <v>0</v>
      </c>
      <c r="AD129" s="3">
        <f>IF(S129&lt;'CDO Param'!G$13,1,0)</f>
        <v>0</v>
      </c>
      <c r="AE129" s="3">
        <f>IF(T129&lt;'CDO Param'!H$13,1,0)</f>
        <v>0</v>
      </c>
      <c r="AF129" s="3">
        <f>IF(U129&lt;'CDO Param'!I$13,1,0)</f>
        <v>0</v>
      </c>
      <c r="AG129" s="3">
        <f>IF(V129&lt;'CDO Param'!J$13,1,0)</f>
        <v>0</v>
      </c>
      <c r="AH129" s="3">
        <f>IF(W129&lt;'CDO Param'!K$13,1,0)</f>
        <v>0</v>
      </c>
      <c r="AI129" s="3">
        <f>IF(X129&lt;'CDO Param'!L$13,1,0)</f>
        <v>0</v>
      </c>
      <c r="AK129" s="3">
        <f>Z129*'CDO Param'!C$6*'CDO Param'!C$9</f>
        <v>0</v>
      </c>
      <c r="AL129" s="3">
        <f>AA129*'CDO Param'!D$6*'CDO Param'!D$9</f>
        <v>0</v>
      </c>
      <c r="AM129" s="3">
        <f>AB129*'CDO Param'!E$6*'CDO Param'!E$9</f>
        <v>0</v>
      </c>
      <c r="AN129" s="3">
        <f>AC129*'CDO Param'!F$6*'CDO Param'!F$9</f>
        <v>0</v>
      </c>
      <c r="AO129" s="3">
        <f>AD129*'CDO Param'!G$6*'CDO Param'!G$9</f>
        <v>0</v>
      </c>
      <c r="AP129" s="3">
        <f>AE129*'CDO Param'!H$6*'CDO Param'!H$9</f>
        <v>0</v>
      </c>
      <c r="AQ129" s="3">
        <f>AF129*'CDO Param'!I$6*'CDO Param'!I$9</f>
        <v>0</v>
      </c>
      <c r="AR129" s="3">
        <f>AG129*'CDO Param'!J$6*'CDO Param'!J$9</f>
        <v>0</v>
      </c>
      <c r="AS129" s="3">
        <f>AH129*'CDO Param'!K$6*'CDO Param'!K$9</f>
        <v>0</v>
      </c>
      <c r="AT129" s="3">
        <f>AI129*'CDO Param'!L$6*'CDO Param'!L$9</f>
        <v>0</v>
      </c>
      <c r="AV129" s="2">
        <f t="shared" si="4"/>
        <v>0</v>
      </c>
      <c r="BF129" s="5">
        <f>AV129/'CDO Param'!$M$6</f>
        <v>0</v>
      </c>
      <c r="BG129" s="5">
        <f t="shared" si="5"/>
        <v>0</v>
      </c>
      <c r="BH129" s="5">
        <f t="shared" si="6"/>
        <v>0</v>
      </c>
    </row>
    <row r="130" spans="2:60" x14ac:dyDescent="0.2">
      <c r="B130" s="3">
        <v>126</v>
      </c>
      <c r="C130" s="12">
        <v>-2.1684627427021042E-2</v>
      </c>
      <c r="D130" s="12">
        <v>-1.2042119124089368</v>
      </c>
      <c r="E130" s="12">
        <v>-0.63970674091251567</v>
      </c>
      <c r="F130" s="12">
        <v>0.47270873437810224</v>
      </c>
      <c r="G130" s="12">
        <v>0.97799784271046519</v>
      </c>
      <c r="H130" s="12">
        <v>-1.998068910324946</v>
      </c>
      <c r="I130" s="12">
        <v>-1.1825545698229689</v>
      </c>
      <c r="J130" s="12">
        <v>2.2473614080809057E-2</v>
      </c>
      <c r="K130" s="12">
        <v>-0.95128825705614872</v>
      </c>
      <c r="L130" s="12">
        <v>-0.13866383596905507</v>
      </c>
      <c r="M130" s="12">
        <v>0.59649210015777498</v>
      </c>
      <c r="O130" s="3">
        <f>SQRT(Correlation)*$C130 + SQRT(1-Correlation)*D130</f>
        <v>-1.1492730099039807</v>
      </c>
      <c r="P130" s="3">
        <f>SQRT(Correlation)*$C130 + SQRT(1-Correlation)*E130</f>
        <v>-0.61373638204218517</v>
      </c>
      <c r="Q130" s="3">
        <f>SQRT(Correlation)*$C130 + SQRT(1-Correlation)*F130</f>
        <v>0.44159359985894797</v>
      </c>
      <c r="R130" s="3">
        <f>SQRT(Correlation)*$C130 + SQRT(1-Correlation)*G130</f>
        <v>0.92095293762069741</v>
      </c>
      <c r="S130" s="3">
        <f>SQRT(Correlation)*$C130 + SQRT(1-Correlation)*H130</f>
        <v>-1.9023918848674202</v>
      </c>
      <c r="T130" s="3">
        <f>SQRT(Correlation)*$C130 + SQRT(1-Correlation)*I130</f>
        <v>-1.1287270507125149</v>
      </c>
      <c r="U130" s="3">
        <f>SQRT(Correlation)*$C130 + SQRT(1-Correlation)*J130</f>
        <v>1.4463061037142084E-2</v>
      </c>
      <c r="V130" s="3">
        <f>SQRT(Correlation)*$C130 + SQRT(1-Correlation)*K130</f>
        <v>-0.90932856238890647</v>
      </c>
      <c r="W130" s="3">
        <f>SQRT(Correlation)*$C130 + SQRT(1-Correlation)*L130</f>
        <v>-0.13840534651561295</v>
      </c>
      <c r="X130" s="3">
        <f>SQRT(Correlation)*$C130 + SQRT(1-Correlation)*M130</f>
        <v>0.55902481155060102</v>
      </c>
      <c r="Z130" s="3">
        <f>IF(O130&lt;'CDO Param'!C$13,1,0)</f>
        <v>0</v>
      </c>
      <c r="AA130" s="3">
        <f>IF(P130&lt;'CDO Param'!D$13,1,0)</f>
        <v>0</v>
      </c>
      <c r="AB130" s="3">
        <f>IF(Q130&lt;'CDO Param'!E$13,1,0)</f>
        <v>0</v>
      </c>
      <c r="AC130" s="3">
        <f>IF(R130&lt;'CDO Param'!F$13,1,0)</f>
        <v>0</v>
      </c>
      <c r="AD130" s="3">
        <f>IF(S130&lt;'CDO Param'!G$13,1,0)</f>
        <v>1</v>
      </c>
      <c r="AE130" s="3">
        <f>IF(T130&lt;'CDO Param'!H$13,1,0)</f>
        <v>0</v>
      </c>
      <c r="AF130" s="3">
        <f>IF(U130&lt;'CDO Param'!I$13,1,0)</f>
        <v>0</v>
      </c>
      <c r="AG130" s="3">
        <f>IF(V130&lt;'CDO Param'!J$13,1,0)</f>
        <v>0</v>
      </c>
      <c r="AH130" s="3">
        <f>IF(W130&lt;'CDO Param'!K$13,1,0)</f>
        <v>0</v>
      </c>
      <c r="AI130" s="3">
        <f>IF(X130&lt;'CDO Param'!L$13,1,0)</f>
        <v>0</v>
      </c>
      <c r="AK130" s="3">
        <f>Z130*'CDO Param'!C$6*'CDO Param'!C$9</f>
        <v>0</v>
      </c>
      <c r="AL130" s="3">
        <f>AA130*'CDO Param'!D$6*'CDO Param'!D$9</f>
        <v>0</v>
      </c>
      <c r="AM130" s="3">
        <f>AB130*'CDO Param'!E$6*'CDO Param'!E$9</f>
        <v>0</v>
      </c>
      <c r="AN130" s="3">
        <f>AC130*'CDO Param'!F$6*'CDO Param'!F$9</f>
        <v>0</v>
      </c>
      <c r="AO130" s="3">
        <f>AD130*'CDO Param'!G$6*'CDO Param'!G$9</f>
        <v>4500</v>
      </c>
      <c r="AP130" s="3">
        <f>AE130*'CDO Param'!H$6*'CDO Param'!H$9</f>
        <v>0</v>
      </c>
      <c r="AQ130" s="3">
        <f>AF130*'CDO Param'!I$6*'CDO Param'!I$9</f>
        <v>0</v>
      </c>
      <c r="AR130" s="3">
        <f>AG130*'CDO Param'!J$6*'CDO Param'!J$9</f>
        <v>0</v>
      </c>
      <c r="AS130" s="3">
        <f>AH130*'CDO Param'!K$6*'CDO Param'!K$9</f>
        <v>0</v>
      </c>
      <c r="AT130" s="3">
        <f>AI130*'CDO Param'!L$6*'CDO Param'!L$9</f>
        <v>0</v>
      </c>
      <c r="AV130" s="2">
        <f t="shared" si="4"/>
        <v>4500</v>
      </c>
      <c r="BF130" s="5">
        <f>AV130/'CDO Param'!$M$6</f>
        <v>4.6875E-2</v>
      </c>
      <c r="BG130" s="5">
        <f t="shared" si="5"/>
        <v>0</v>
      </c>
      <c r="BH130" s="5">
        <f t="shared" si="6"/>
        <v>0</v>
      </c>
    </row>
    <row r="131" spans="2:60" x14ac:dyDescent="0.2">
      <c r="B131" s="3">
        <v>127</v>
      </c>
      <c r="C131" s="12">
        <v>1.8313039618078619</v>
      </c>
      <c r="D131" s="12">
        <v>1.117427927965764E-2</v>
      </c>
      <c r="E131" s="12">
        <v>-0.19705680642800871</v>
      </c>
      <c r="F131" s="12">
        <v>0.6201730684551876</v>
      </c>
      <c r="G131" s="12">
        <v>1.3813405530527234</v>
      </c>
      <c r="H131" s="12">
        <v>-1.0245867088087834</v>
      </c>
      <c r="I131" s="12">
        <v>0.70469809543283191</v>
      </c>
      <c r="J131" s="12">
        <v>1.4978422768763267</v>
      </c>
      <c r="K131" s="12">
        <v>-9.0724370238604024E-2</v>
      </c>
      <c r="L131" s="12">
        <v>-1.9420440366957337</v>
      </c>
      <c r="M131" s="12">
        <v>-1.3544467947212979</v>
      </c>
      <c r="O131" s="3">
        <f>SQRT(Correlation)*$C131 + SQRT(1-Correlation)*D131</f>
        <v>0.58971001286064795</v>
      </c>
      <c r="P131" s="3">
        <f>SQRT(Correlation)*$C131 + SQRT(1-Correlation)*E131</f>
        <v>0.39216465971485986</v>
      </c>
      <c r="Q131" s="3">
        <f>SQRT(Correlation)*$C131 + SQRT(1-Correlation)*F131</f>
        <v>1.1674569926844591</v>
      </c>
      <c r="R131" s="3">
        <f>SQRT(Correlation)*$C131 + SQRT(1-Correlation)*G131</f>
        <v>1.8895638723412631</v>
      </c>
      <c r="S131" s="3">
        <f>SQRT(Correlation)*$C131 + SQRT(1-Correlation)*H131</f>
        <v>-0.39289913731115322</v>
      </c>
      <c r="T131" s="3">
        <f>SQRT(Correlation)*$C131 + SQRT(1-Correlation)*I131</f>
        <v>1.2476444740454196</v>
      </c>
      <c r="U131" s="3">
        <f>SQRT(Correlation)*$C131 + SQRT(1-Correlation)*J131</f>
        <v>2.0000871119268093</v>
      </c>
      <c r="V131" s="3">
        <f>SQRT(Correlation)*$C131 + SQRT(1-Correlation)*K131</f>
        <v>0.4930404659687701</v>
      </c>
      <c r="W131" s="3">
        <f>SQRT(Correlation)*$C131 + SQRT(1-Correlation)*L131</f>
        <v>-1.2632755809515568</v>
      </c>
      <c r="X131" s="3">
        <f>SQRT(Correlation)*$C131 + SQRT(1-Correlation)*M131</f>
        <v>-0.70583189150986325</v>
      </c>
      <c r="Z131" s="3">
        <f>IF(O131&lt;'CDO Param'!C$13,1,0)</f>
        <v>0</v>
      </c>
      <c r="AA131" s="3">
        <f>IF(P131&lt;'CDO Param'!D$13,1,0)</f>
        <v>0</v>
      </c>
      <c r="AB131" s="3">
        <f>IF(Q131&lt;'CDO Param'!E$13,1,0)</f>
        <v>0</v>
      </c>
      <c r="AC131" s="3">
        <f>IF(R131&lt;'CDO Param'!F$13,1,0)</f>
        <v>0</v>
      </c>
      <c r="AD131" s="3">
        <f>IF(S131&lt;'CDO Param'!G$13,1,0)</f>
        <v>1</v>
      </c>
      <c r="AE131" s="3">
        <f>IF(T131&lt;'CDO Param'!H$13,1,0)</f>
        <v>0</v>
      </c>
      <c r="AF131" s="3">
        <f>IF(U131&lt;'CDO Param'!I$13,1,0)</f>
        <v>0</v>
      </c>
      <c r="AG131" s="3">
        <f>IF(V131&lt;'CDO Param'!J$13,1,0)</f>
        <v>0</v>
      </c>
      <c r="AH131" s="3">
        <f>IF(W131&lt;'CDO Param'!K$13,1,0)</f>
        <v>0</v>
      </c>
      <c r="AI131" s="3">
        <f>IF(X131&lt;'CDO Param'!L$13,1,0)</f>
        <v>1</v>
      </c>
      <c r="AK131" s="3">
        <f>Z131*'CDO Param'!C$6*'CDO Param'!C$9</f>
        <v>0</v>
      </c>
      <c r="AL131" s="3">
        <f>AA131*'CDO Param'!D$6*'CDO Param'!D$9</f>
        <v>0</v>
      </c>
      <c r="AM131" s="3">
        <f>AB131*'CDO Param'!E$6*'CDO Param'!E$9</f>
        <v>0</v>
      </c>
      <c r="AN131" s="3">
        <f>AC131*'CDO Param'!F$6*'CDO Param'!F$9</f>
        <v>0</v>
      </c>
      <c r="AO131" s="3">
        <f>AD131*'CDO Param'!G$6*'CDO Param'!G$9</f>
        <v>4500</v>
      </c>
      <c r="AP131" s="3">
        <f>AE131*'CDO Param'!H$6*'CDO Param'!H$9</f>
        <v>0</v>
      </c>
      <c r="AQ131" s="3">
        <f>AF131*'CDO Param'!I$6*'CDO Param'!I$9</f>
        <v>0</v>
      </c>
      <c r="AR131" s="3">
        <f>AG131*'CDO Param'!J$6*'CDO Param'!J$9</f>
        <v>0</v>
      </c>
      <c r="AS131" s="3">
        <f>AH131*'CDO Param'!K$6*'CDO Param'!K$9</f>
        <v>0</v>
      </c>
      <c r="AT131" s="3">
        <f>AI131*'CDO Param'!L$6*'CDO Param'!L$9</f>
        <v>4500</v>
      </c>
      <c r="AV131" s="2">
        <f t="shared" si="4"/>
        <v>9000</v>
      </c>
      <c r="BF131" s="5">
        <f>AV131/'CDO Param'!$M$6</f>
        <v>9.375E-2</v>
      </c>
      <c r="BG131" s="5">
        <f t="shared" si="5"/>
        <v>0.02</v>
      </c>
      <c r="BH131" s="5">
        <f t="shared" si="6"/>
        <v>1</v>
      </c>
    </row>
    <row r="132" spans="2:60" x14ac:dyDescent="0.2">
      <c r="B132" s="3">
        <v>128</v>
      </c>
      <c r="C132" s="12">
        <v>0.26121938390133437</v>
      </c>
      <c r="D132" s="12">
        <v>-0.63083007262321189</v>
      </c>
      <c r="E132" s="12">
        <v>-0.45256911107571796</v>
      </c>
      <c r="F132" s="12">
        <v>-2.3629809220437892E-2</v>
      </c>
      <c r="G132" s="12">
        <v>-1.4511419976770412</v>
      </c>
      <c r="H132" s="12">
        <v>-1.1111887943116017</v>
      </c>
      <c r="I132" s="12">
        <v>-0.19282197172287852</v>
      </c>
      <c r="J132" s="12">
        <v>0.220841229747748</v>
      </c>
      <c r="K132" s="12">
        <v>-0.54076281230663881</v>
      </c>
      <c r="L132" s="12">
        <v>1.2832288120989688</v>
      </c>
      <c r="M132" s="12">
        <v>-0.70282567321555689</v>
      </c>
      <c r="O132" s="3">
        <f>SQRT(Correlation)*$C132 + SQRT(1-Correlation)*D132</f>
        <v>-0.51585313159422008</v>
      </c>
      <c r="P132" s="3">
        <f>SQRT(Correlation)*$C132 + SQRT(1-Correlation)*E132</f>
        <v>-0.34673993467968767</v>
      </c>
      <c r="Q132" s="3">
        <f>SQRT(Correlation)*$C132 + SQRT(1-Correlation)*F132</f>
        <v>6.0187616867864266E-2</v>
      </c>
      <c r="R132" s="3">
        <f>SQRT(Correlation)*$C132 + SQRT(1-Correlation)*G132</f>
        <v>-1.2940693540844528</v>
      </c>
      <c r="S132" s="3">
        <f>SQRT(Correlation)*$C132 + SQRT(1-Correlation)*H132</f>
        <v>-0.97156142793289058</v>
      </c>
      <c r="T132" s="3">
        <f>SQRT(Correlation)*$C132 + SQRT(1-Correlation)*I132</f>
        <v>-0.10032216185924957</v>
      </c>
      <c r="U132" s="3">
        <f>SQRT(Correlation)*$C132 + SQRT(1-Correlation)*J132</f>
        <v>0.29211320839403854</v>
      </c>
      <c r="V132" s="3">
        <f>SQRT(Correlation)*$C132 + SQRT(1-Correlation)*K132</f>
        <v>-0.43040782603071936</v>
      </c>
      <c r="W132" s="3">
        <f>SQRT(Correlation)*$C132 + SQRT(1-Correlation)*L132</f>
        <v>1.2999825638269065</v>
      </c>
      <c r="X132" s="3">
        <f>SQRT(Correlation)*$C132 + SQRT(1-Correlation)*M132</f>
        <v>-0.58415415540929339</v>
      </c>
      <c r="Z132" s="3">
        <f>IF(O132&lt;'CDO Param'!C$13,1,0)</f>
        <v>0</v>
      </c>
      <c r="AA132" s="3">
        <f>IF(P132&lt;'CDO Param'!D$13,1,0)</f>
        <v>0</v>
      </c>
      <c r="AB132" s="3">
        <f>IF(Q132&lt;'CDO Param'!E$13,1,0)</f>
        <v>0</v>
      </c>
      <c r="AC132" s="3">
        <f>IF(R132&lt;'CDO Param'!F$13,1,0)</f>
        <v>0</v>
      </c>
      <c r="AD132" s="3">
        <f>IF(S132&lt;'CDO Param'!G$13,1,0)</f>
        <v>1</v>
      </c>
      <c r="AE132" s="3">
        <f>IF(T132&lt;'CDO Param'!H$13,1,0)</f>
        <v>0</v>
      </c>
      <c r="AF132" s="3">
        <f>IF(U132&lt;'CDO Param'!I$13,1,0)</f>
        <v>0</v>
      </c>
      <c r="AG132" s="3">
        <f>IF(V132&lt;'CDO Param'!J$13,1,0)</f>
        <v>0</v>
      </c>
      <c r="AH132" s="3">
        <f>IF(W132&lt;'CDO Param'!K$13,1,0)</f>
        <v>0</v>
      </c>
      <c r="AI132" s="3">
        <f>IF(X132&lt;'CDO Param'!L$13,1,0)</f>
        <v>0</v>
      </c>
      <c r="AK132" s="3">
        <f>Z132*'CDO Param'!C$6*'CDO Param'!C$9</f>
        <v>0</v>
      </c>
      <c r="AL132" s="3">
        <f>AA132*'CDO Param'!D$6*'CDO Param'!D$9</f>
        <v>0</v>
      </c>
      <c r="AM132" s="3">
        <f>AB132*'CDO Param'!E$6*'CDO Param'!E$9</f>
        <v>0</v>
      </c>
      <c r="AN132" s="3">
        <f>AC132*'CDO Param'!F$6*'CDO Param'!F$9</f>
        <v>0</v>
      </c>
      <c r="AO132" s="3">
        <f>AD132*'CDO Param'!G$6*'CDO Param'!G$9</f>
        <v>4500</v>
      </c>
      <c r="AP132" s="3">
        <f>AE132*'CDO Param'!H$6*'CDO Param'!H$9</f>
        <v>0</v>
      </c>
      <c r="AQ132" s="3">
        <f>AF132*'CDO Param'!I$6*'CDO Param'!I$9</f>
        <v>0</v>
      </c>
      <c r="AR132" s="3">
        <f>AG132*'CDO Param'!J$6*'CDO Param'!J$9</f>
        <v>0</v>
      </c>
      <c r="AS132" s="3">
        <f>AH132*'CDO Param'!K$6*'CDO Param'!K$9</f>
        <v>0</v>
      </c>
      <c r="AT132" s="3">
        <f>AI132*'CDO Param'!L$6*'CDO Param'!L$9</f>
        <v>0</v>
      </c>
      <c r="AV132" s="2">
        <f t="shared" si="4"/>
        <v>4500</v>
      </c>
      <c r="BF132" s="5">
        <f>AV132/'CDO Param'!$M$6</f>
        <v>4.6875E-2</v>
      </c>
      <c r="BG132" s="5">
        <f t="shared" si="5"/>
        <v>0</v>
      </c>
      <c r="BH132" s="5">
        <f t="shared" si="6"/>
        <v>0</v>
      </c>
    </row>
    <row r="133" spans="2:60" x14ac:dyDescent="0.2">
      <c r="B133" s="3">
        <v>129</v>
      </c>
      <c r="C133" s="12">
        <v>1.1013571565854363</v>
      </c>
      <c r="D133" s="12">
        <v>0.93934204414836131</v>
      </c>
      <c r="E133" s="12">
        <v>-0.46939589992689434</v>
      </c>
      <c r="F133" s="12">
        <v>-1.7245611161342822</v>
      </c>
      <c r="G133" s="12">
        <v>2.2934909793548286</v>
      </c>
      <c r="H133" s="12">
        <v>0.35792027119896375</v>
      </c>
      <c r="I133" s="12">
        <v>-1.3471935744746588</v>
      </c>
      <c r="J133" s="12">
        <v>-1.124128630181076</v>
      </c>
      <c r="K133" s="12">
        <v>1.7882211977848783</v>
      </c>
      <c r="L133" s="12">
        <v>-0.4689638899435522</v>
      </c>
      <c r="M133" s="12">
        <v>0.35227458283770829</v>
      </c>
      <c r="O133" s="3">
        <f>SQRT(Correlation)*$C133 + SQRT(1-Correlation)*D133</f>
        <v>1.2394178216538481</v>
      </c>
      <c r="P133" s="3">
        <f>SQRT(Correlation)*$C133 + SQRT(1-Correlation)*E133</f>
        <v>-9.7028337220365746E-2</v>
      </c>
      <c r="Q133" s="3">
        <f>SQRT(Correlation)*$C133 + SQRT(1-Correlation)*F133</f>
        <v>-1.2877826141302766</v>
      </c>
      <c r="R133" s="3">
        <f>SQRT(Correlation)*$C133 + SQRT(1-Correlation)*G133</f>
        <v>2.5240762995571107</v>
      </c>
      <c r="S133" s="3">
        <f>SQRT(Correlation)*$C133 + SQRT(1-Correlation)*H133</f>
        <v>0.68783269653383661</v>
      </c>
      <c r="T133" s="3">
        <f>SQRT(Correlation)*$C133 + SQRT(1-Correlation)*I133</f>
        <v>-0.92978033013141048</v>
      </c>
      <c r="U133" s="3">
        <f>SQRT(Correlation)*$C133 + SQRT(1-Correlation)*J133</f>
        <v>-0.71816234309952032</v>
      </c>
      <c r="V133" s="3">
        <f>SQRT(Correlation)*$C133 + SQRT(1-Correlation)*K133</f>
        <v>2.044735296772068</v>
      </c>
      <c r="W133" s="3">
        <f>SQRT(Correlation)*$C133 + SQRT(1-Correlation)*L133</f>
        <v>-9.6618496564577994E-2</v>
      </c>
      <c r="X133" s="3">
        <f>SQRT(Correlation)*$C133 + SQRT(1-Correlation)*M133</f>
        <v>0.68247672627951528</v>
      </c>
      <c r="Z133" s="3">
        <f>IF(O133&lt;'CDO Param'!C$13,1,0)</f>
        <v>0</v>
      </c>
      <c r="AA133" s="3">
        <f>IF(P133&lt;'CDO Param'!D$13,1,0)</f>
        <v>0</v>
      </c>
      <c r="AB133" s="3">
        <f>IF(Q133&lt;'CDO Param'!E$13,1,0)</f>
        <v>1</v>
      </c>
      <c r="AC133" s="3">
        <f>IF(R133&lt;'CDO Param'!F$13,1,0)</f>
        <v>0</v>
      </c>
      <c r="AD133" s="3">
        <f>IF(S133&lt;'CDO Param'!G$13,1,0)</f>
        <v>0</v>
      </c>
      <c r="AE133" s="3">
        <f>IF(T133&lt;'CDO Param'!H$13,1,0)</f>
        <v>0</v>
      </c>
      <c r="AF133" s="3">
        <f>IF(U133&lt;'CDO Param'!I$13,1,0)</f>
        <v>0</v>
      </c>
      <c r="AG133" s="3">
        <f>IF(V133&lt;'CDO Param'!J$13,1,0)</f>
        <v>0</v>
      </c>
      <c r="AH133" s="3">
        <f>IF(W133&lt;'CDO Param'!K$13,1,0)</f>
        <v>0</v>
      </c>
      <c r="AI133" s="3">
        <f>IF(X133&lt;'CDO Param'!L$13,1,0)</f>
        <v>0</v>
      </c>
      <c r="AK133" s="3">
        <f>Z133*'CDO Param'!C$6*'CDO Param'!C$9</f>
        <v>0</v>
      </c>
      <c r="AL133" s="3">
        <f>AA133*'CDO Param'!D$6*'CDO Param'!D$9</f>
        <v>0</v>
      </c>
      <c r="AM133" s="3">
        <f>AB133*'CDO Param'!E$6*'CDO Param'!E$9</f>
        <v>4500</v>
      </c>
      <c r="AN133" s="3">
        <f>AC133*'CDO Param'!F$6*'CDO Param'!F$9</f>
        <v>0</v>
      </c>
      <c r="AO133" s="3">
        <f>AD133*'CDO Param'!G$6*'CDO Param'!G$9</f>
        <v>0</v>
      </c>
      <c r="AP133" s="3">
        <f>AE133*'CDO Param'!H$6*'CDO Param'!H$9</f>
        <v>0</v>
      </c>
      <c r="AQ133" s="3">
        <f>AF133*'CDO Param'!I$6*'CDO Param'!I$9</f>
        <v>0</v>
      </c>
      <c r="AR133" s="3">
        <f>AG133*'CDO Param'!J$6*'CDO Param'!J$9</f>
        <v>0</v>
      </c>
      <c r="AS133" s="3">
        <f>AH133*'CDO Param'!K$6*'CDO Param'!K$9</f>
        <v>0</v>
      </c>
      <c r="AT133" s="3">
        <f>AI133*'CDO Param'!L$6*'CDO Param'!L$9</f>
        <v>0</v>
      </c>
      <c r="AV133" s="2">
        <f t="shared" si="4"/>
        <v>4500</v>
      </c>
      <c r="BF133" s="5">
        <f>AV133/'CDO Param'!$M$6</f>
        <v>4.6875E-2</v>
      </c>
      <c r="BG133" s="5">
        <f t="shared" si="5"/>
        <v>0</v>
      </c>
      <c r="BH133" s="5">
        <f t="shared" si="6"/>
        <v>0</v>
      </c>
    </row>
    <row r="134" spans="2:60" x14ac:dyDescent="0.2">
      <c r="B134" s="3">
        <v>130</v>
      </c>
      <c r="C134" s="12">
        <v>0.1266573690372752</v>
      </c>
      <c r="D134" s="12">
        <v>-5.8325895224697888E-2</v>
      </c>
      <c r="E134" s="12">
        <v>0.37375684769358486</v>
      </c>
      <c r="F134" s="12">
        <v>-0.24882069737941492</v>
      </c>
      <c r="G134" s="12">
        <v>-0.81163761933567002</v>
      </c>
      <c r="H134" s="12">
        <v>-0.65828771766973659</v>
      </c>
      <c r="I134" s="12">
        <v>0.6905997906869743</v>
      </c>
      <c r="J134" s="12">
        <v>0.93264361566980369</v>
      </c>
      <c r="K134" s="12">
        <v>-0.42643250708351843</v>
      </c>
      <c r="L134" s="12">
        <v>0.26538714337220881</v>
      </c>
      <c r="M134" s="12">
        <v>-0.64626192397554405</v>
      </c>
      <c r="O134" s="3">
        <f>SQRT(Correlation)*$C134 + SQRT(1-Correlation)*D134</f>
        <v>-1.5280225783287346E-2</v>
      </c>
      <c r="P134" s="3">
        <f>SQRT(Correlation)*$C134 + SQRT(1-Correlation)*E134</f>
        <v>0.39462945579914144</v>
      </c>
      <c r="Q134" s="3">
        <f>SQRT(Correlation)*$C134 + SQRT(1-Correlation)*F134</f>
        <v>-0.19599946295290444</v>
      </c>
      <c r="R134" s="3">
        <f>SQRT(Correlation)*$C134 + SQRT(1-Correlation)*G134</f>
        <v>-0.72993447667300315</v>
      </c>
      <c r="S134" s="3">
        <f>SQRT(Correlation)*$C134 + SQRT(1-Correlation)*H134</f>
        <v>-0.58445398620484335</v>
      </c>
      <c r="T134" s="3">
        <f>SQRT(Correlation)*$C134 + SQRT(1-Correlation)*I134</f>
        <v>0.69521306392214099</v>
      </c>
      <c r="U134" s="3">
        <f>SQRT(Correlation)*$C134 + SQRT(1-Correlation)*J134</f>
        <v>0.92483599807961292</v>
      </c>
      <c r="V134" s="3">
        <f>SQRT(Correlation)*$C134 + SQRT(1-Correlation)*K134</f>
        <v>-0.36449682035571362</v>
      </c>
      <c r="W134" s="3">
        <f>SQRT(Correlation)*$C134 + SQRT(1-Correlation)*L134</f>
        <v>0.29182092729477938</v>
      </c>
      <c r="X134" s="3">
        <f>SQRT(Correlation)*$C134 + SQRT(1-Correlation)*M134</f>
        <v>-0.57304531658136171</v>
      </c>
      <c r="Z134" s="3">
        <f>IF(O134&lt;'CDO Param'!C$13,1,0)</f>
        <v>0</v>
      </c>
      <c r="AA134" s="3">
        <f>IF(P134&lt;'CDO Param'!D$13,1,0)</f>
        <v>0</v>
      </c>
      <c r="AB134" s="3">
        <f>IF(Q134&lt;'CDO Param'!E$13,1,0)</f>
        <v>0</v>
      </c>
      <c r="AC134" s="3">
        <f>IF(R134&lt;'CDO Param'!F$13,1,0)</f>
        <v>0</v>
      </c>
      <c r="AD134" s="3">
        <f>IF(S134&lt;'CDO Param'!G$13,1,0)</f>
        <v>1</v>
      </c>
      <c r="AE134" s="3">
        <f>IF(T134&lt;'CDO Param'!H$13,1,0)</f>
        <v>0</v>
      </c>
      <c r="AF134" s="3">
        <f>IF(U134&lt;'CDO Param'!I$13,1,0)</f>
        <v>0</v>
      </c>
      <c r="AG134" s="3">
        <f>IF(V134&lt;'CDO Param'!J$13,1,0)</f>
        <v>0</v>
      </c>
      <c r="AH134" s="3">
        <f>IF(W134&lt;'CDO Param'!K$13,1,0)</f>
        <v>0</v>
      </c>
      <c r="AI134" s="3">
        <f>IF(X134&lt;'CDO Param'!L$13,1,0)</f>
        <v>0</v>
      </c>
      <c r="AK134" s="3">
        <f>Z134*'CDO Param'!C$6*'CDO Param'!C$9</f>
        <v>0</v>
      </c>
      <c r="AL134" s="3">
        <f>AA134*'CDO Param'!D$6*'CDO Param'!D$9</f>
        <v>0</v>
      </c>
      <c r="AM134" s="3">
        <f>AB134*'CDO Param'!E$6*'CDO Param'!E$9</f>
        <v>0</v>
      </c>
      <c r="AN134" s="3">
        <f>AC134*'CDO Param'!F$6*'CDO Param'!F$9</f>
        <v>0</v>
      </c>
      <c r="AO134" s="3">
        <f>AD134*'CDO Param'!G$6*'CDO Param'!G$9</f>
        <v>4500</v>
      </c>
      <c r="AP134" s="3">
        <f>AE134*'CDO Param'!H$6*'CDO Param'!H$9</f>
        <v>0</v>
      </c>
      <c r="AQ134" s="3">
        <f>AF134*'CDO Param'!I$6*'CDO Param'!I$9</f>
        <v>0</v>
      </c>
      <c r="AR134" s="3">
        <f>AG134*'CDO Param'!J$6*'CDO Param'!J$9</f>
        <v>0</v>
      </c>
      <c r="AS134" s="3">
        <f>AH134*'CDO Param'!K$6*'CDO Param'!K$9</f>
        <v>0</v>
      </c>
      <c r="AT134" s="3">
        <f>AI134*'CDO Param'!L$6*'CDO Param'!L$9</f>
        <v>0</v>
      </c>
      <c r="AV134" s="2">
        <f t="shared" ref="AV134:AV197" si="7">SUM(AK134:AT134)</f>
        <v>4500</v>
      </c>
      <c r="BF134" s="5">
        <f>AV134/'CDO Param'!$M$6</f>
        <v>4.6875E-2</v>
      </c>
      <c r="BG134" s="5">
        <f t="shared" ref="BG134:BG197" si="8">MIN(MAX(BF134-$BD$4,0),$BD$5)</f>
        <v>0</v>
      </c>
      <c r="BH134" s="5">
        <f t="shared" ref="BH134:BH197" si="9">BG134/$BD$5</f>
        <v>0</v>
      </c>
    </row>
    <row r="135" spans="2:60" x14ac:dyDescent="0.2">
      <c r="B135" s="3">
        <v>131</v>
      </c>
      <c r="C135" s="12">
        <v>1.5266641639755107</v>
      </c>
      <c r="D135" s="12">
        <v>-1.5677505871281028</v>
      </c>
      <c r="E135" s="12">
        <v>0.53161897994868923</v>
      </c>
      <c r="F135" s="12">
        <v>-2.7929490897804499</v>
      </c>
      <c r="G135" s="12">
        <v>1.2461441656341776</v>
      </c>
      <c r="H135" s="12">
        <v>-5.7293618738185614E-2</v>
      </c>
      <c r="I135" s="12">
        <v>0.14376837498275563</v>
      </c>
      <c r="J135" s="12">
        <v>-0.99699491329374723</v>
      </c>
      <c r="K135" s="12">
        <v>0.6977052180445753</v>
      </c>
      <c r="L135" s="12">
        <v>-0.61469563661376014</v>
      </c>
      <c r="M135" s="12">
        <v>-0.15879322745604441</v>
      </c>
      <c r="O135" s="3">
        <f>SQRT(Correlation)*$C135 + SQRT(1-Correlation)*D135</f>
        <v>-1.0045251994853786</v>
      </c>
      <c r="P135" s="3">
        <f>SQRT(Correlation)*$C135 + SQRT(1-Correlation)*E135</f>
        <v>0.98711164523591177</v>
      </c>
      <c r="Q135" s="3">
        <f>SQRT(Correlation)*$C135 + SQRT(1-Correlation)*F135</f>
        <v>-2.1668505557481583</v>
      </c>
      <c r="R135" s="3">
        <f>SQRT(Correlation)*$C135 + SQRT(1-Correlation)*G135</f>
        <v>1.6649697549321765</v>
      </c>
      <c r="S135" s="3">
        <f>SQRT(Correlation)*$C135 + SQRT(1-Correlation)*H135</f>
        <v>0.42842009885014865</v>
      </c>
      <c r="T135" s="3">
        <f>SQRT(Correlation)*$C135 + SQRT(1-Correlation)*I135</f>
        <v>0.6191642541659429</v>
      </c>
      <c r="U135" s="3">
        <f>SQRT(Correlation)*$C135 + SQRT(1-Correlation)*J135</f>
        <v>-0.46305882445115887</v>
      </c>
      <c r="V135" s="3">
        <f>SQRT(Correlation)*$C135 + SQRT(1-Correlation)*K135</f>
        <v>1.1446748853535198</v>
      </c>
      <c r="W135" s="3">
        <f>SQRT(Correlation)*$C135 + SQRT(1-Correlation)*L135</f>
        <v>-0.10037788580806284</v>
      </c>
      <c r="X135" s="3">
        <f>SQRT(Correlation)*$C135 + SQRT(1-Correlation)*M135</f>
        <v>0.33212911530085371</v>
      </c>
      <c r="Z135" s="3">
        <f>IF(O135&lt;'CDO Param'!C$13,1,0)</f>
        <v>0</v>
      </c>
      <c r="AA135" s="3">
        <f>IF(P135&lt;'CDO Param'!D$13,1,0)</f>
        <v>0</v>
      </c>
      <c r="AB135" s="3">
        <f>IF(Q135&lt;'CDO Param'!E$13,1,0)</f>
        <v>1</v>
      </c>
      <c r="AC135" s="3">
        <f>IF(R135&lt;'CDO Param'!F$13,1,0)</f>
        <v>0</v>
      </c>
      <c r="AD135" s="3">
        <f>IF(S135&lt;'CDO Param'!G$13,1,0)</f>
        <v>0</v>
      </c>
      <c r="AE135" s="3">
        <f>IF(T135&lt;'CDO Param'!H$13,1,0)</f>
        <v>0</v>
      </c>
      <c r="AF135" s="3">
        <f>IF(U135&lt;'CDO Param'!I$13,1,0)</f>
        <v>0</v>
      </c>
      <c r="AG135" s="3">
        <f>IF(V135&lt;'CDO Param'!J$13,1,0)</f>
        <v>0</v>
      </c>
      <c r="AH135" s="3">
        <f>IF(W135&lt;'CDO Param'!K$13,1,0)</f>
        <v>0</v>
      </c>
      <c r="AI135" s="3">
        <f>IF(X135&lt;'CDO Param'!L$13,1,0)</f>
        <v>0</v>
      </c>
      <c r="AK135" s="3">
        <f>Z135*'CDO Param'!C$6*'CDO Param'!C$9</f>
        <v>0</v>
      </c>
      <c r="AL135" s="3">
        <f>AA135*'CDO Param'!D$6*'CDO Param'!D$9</f>
        <v>0</v>
      </c>
      <c r="AM135" s="3">
        <f>AB135*'CDO Param'!E$6*'CDO Param'!E$9</f>
        <v>4500</v>
      </c>
      <c r="AN135" s="3">
        <f>AC135*'CDO Param'!F$6*'CDO Param'!F$9</f>
        <v>0</v>
      </c>
      <c r="AO135" s="3">
        <f>AD135*'CDO Param'!G$6*'CDO Param'!G$9</f>
        <v>0</v>
      </c>
      <c r="AP135" s="3">
        <f>AE135*'CDO Param'!H$6*'CDO Param'!H$9</f>
        <v>0</v>
      </c>
      <c r="AQ135" s="3">
        <f>AF135*'CDO Param'!I$6*'CDO Param'!I$9</f>
        <v>0</v>
      </c>
      <c r="AR135" s="3">
        <f>AG135*'CDO Param'!J$6*'CDO Param'!J$9</f>
        <v>0</v>
      </c>
      <c r="AS135" s="3">
        <f>AH135*'CDO Param'!K$6*'CDO Param'!K$9</f>
        <v>0</v>
      </c>
      <c r="AT135" s="3">
        <f>AI135*'CDO Param'!L$6*'CDO Param'!L$9</f>
        <v>0</v>
      </c>
      <c r="AV135" s="2">
        <f t="shared" si="7"/>
        <v>4500</v>
      </c>
      <c r="BF135" s="5">
        <f>AV135/'CDO Param'!$M$6</f>
        <v>4.6875E-2</v>
      </c>
      <c r="BG135" s="5">
        <f t="shared" si="8"/>
        <v>0</v>
      </c>
      <c r="BH135" s="5">
        <f t="shared" si="9"/>
        <v>0</v>
      </c>
    </row>
    <row r="136" spans="2:60" x14ac:dyDescent="0.2">
      <c r="B136" s="3">
        <v>132</v>
      </c>
      <c r="C136" s="12">
        <v>-0.69341012931545265</v>
      </c>
      <c r="D136" s="12">
        <v>-0.40868371797841974</v>
      </c>
      <c r="E136" s="12">
        <v>0.46317722990352195</v>
      </c>
      <c r="F136" s="12">
        <v>0.14199031284078956</v>
      </c>
      <c r="G136" s="12">
        <v>-0.34886056710092817</v>
      </c>
      <c r="H136" s="12">
        <v>1.979087755898945</v>
      </c>
      <c r="I136" s="12">
        <v>-0.63766606217541266</v>
      </c>
      <c r="J136" s="12">
        <v>0.98558984973351471</v>
      </c>
      <c r="K136" s="12">
        <v>-0.11226461538171861</v>
      </c>
      <c r="L136" s="12">
        <v>-0.41208068068954162</v>
      </c>
      <c r="M136" s="12">
        <v>0.63870402300381102</v>
      </c>
      <c r="O136" s="3">
        <f>SQRT(Correlation)*$C136 + SQRT(1-Correlation)*D136</f>
        <v>-0.60698695355818555</v>
      </c>
      <c r="P136" s="3">
        <f>SQRT(Correlation)*$C136 + SQRT(1-Correlation)*E136</f>
        <v>0.22013296591990192</v>
      </c>
      <c r="Q136" s="3">
        <f>SQRT(Correlation)*$C136 + SQRT(1-Correlation)*F136</f>
        <v>-8.457169784984786E-2</v>
      </c>
      <c r="R136" s="3">
        <f>SQRT(Correlation)*$C136 + SQRT(1-Correlation)*G136</f>
        <v>-0.55023372948395344</v>
      </c>
      <c r="S136" s="3">
        <f>SQRT(Correlation)*$C136 + SQRT(1-Correlation)*H136</f>
        <v>1.6582519632707289</v>
      </c>
      <c r="T136" s="3">
        <f>SQRT(Correlation)*$C136 + SQRT(1-Correlation)*I136</f>
        <v>-0.82421867904632684</v>
      </c>
      <c r="U136" s="3">
        <f>SQRT(Correlation)*$C136 + SQRT(1-Correlation)*J136</f>
        <v>0.7157370930434287</v>
      </c>
      <c r="V136" s="3">
        <f>SQRT(Correlation)*$C136 + SQRT(1-Correlation)*K136</f>
        <v>-0.32577910170157354</v>
      </c>
      <c r="W136" s="3">
        <f>SQRT(Correlation)*$C136 + SQRT(1-Correlation)*L136</f>
        <v>-0.61020959534632735</v>
      </c>
      <c r="X136" s="3">
        <f>SQRT(Correlation)*$C136 + SQRT(1-Correlation)*M136</f>
        <v>0.38665230289451435</v>
      </c>
      <c r="Z136" s="3">
        <f>IF(O136&lt;'CDO Param'!C$13,1,0)</f>
        <v>0</v>
      </c>
      <c r="AA136" s="3">
        <f>IF(P136&lt;'CDO Param'!D$13,1,0)</f>
        <v>0</v>
      </c>
      <c r="AB136" s="3">
        <f>IF(Q136&lt;'CDO Param'!E$13,1,0)</f>
        <v>0</v>
      </c>
      <c r="AC136" s="3">
        <f>IF(R136&lt;'CDO Param'!F$13,1,0)</f>
        <v>0</v>
      </c>
      <c r="AD136" s="3">
        <f>IF(S136&lt;'CDO Param'!G$13,1,0)</f>
        <v>0</v>
      </c>
      <c r="AE136" s="3">
        <f>IF(T136&lt;'CDO Param'!H$13,1,0)</f>
        <v>0</v>
      </c>
      <c r="AF136" s="3">
        <f>IF(U136&lt;'CDO Param'!I$13,1,0)</f>
        <v>0</v>
      </c>
      <c r="AG136" s="3">
        <f>IF(V136&lt;'CDO Param'!J$13,1,0)</f>
        <v>0</v>
      </c>
      <c r="AH136" s="3">
        <f>IF(W136&lt;'CDO Param'!K$13,1,0)</f>
        <v>0</v>
      </c>
      <c r="AI136" s="3">
        <f>IF(X136&lt;'CDO Param'!L$13,1,0)</f>
        <v>0</v>
      </c>
      <c r="AK136" s="3">
        <f>Z136*'CDO Param'!C$6*'CDO Param'!C$9</f>
        <v>0</v>
      </c>
      <c r="AL136" s="3">
        <f>AA136*'CDO Param'!D$6*'CDO Param'!D$9</f>
        <v>0</v>
      </c>
      <c r="AM136" s="3">
        <f>AB136*'CDO Param'!E$6*'CDO Param'!E$9</f>
        <v>0</v>
      </c>
      <c r="AN136" s="3">
        <f>AC136*'CDO Param'!F$6*'CDO Param'!F$9</f>
        <v>0</v>
      </c>
      <c r="AO136" s="3">
        <f>AD136*'CDO Param'!G$6*'CDO Param'!G$9</f>
        <v>0</v>
      </c>
      <c r="AP136" s="3">
        <f>AE136*'CDO Param'!H$6*'CDO Param'!H$9</f>
        <v>0</v>
      </c>
      <c r="AQ136" s="3">
        <f>AF136*'CDO Param'!I$6*'CDO Param'!I$9</f>
        <v>0</v>
      </c>
      <c r="AR136" s="3">
        <f>AG136*'CDO Param'!J$6*'CDO Param'!J$9</f>
        <v>0</v>
      </c>
      <c r="AS136" s="3">
        <f>AH136*'CDO Param'!K$6*'CDO Param'!K$9</f>
        <v>0</v>
      </c>
      <c r="AT136" s="3">
        <f>AI136*'CDO Param'!L$6*'CDO Param'!L$9</f>
        <v>0</v>
      </c>
      <c r="AV136" s="2">
        <f t="shared" si="7"/>
        <v>0</v>
      </c>
      <c r="BF136" s="5">
        <f>AV136/'CDO Param'!$M$6</f>
        <v>0</v>
      </c>
      <c r="BG136" s="5">
        <f t="shared" si="8"/>
        <v>0</v>
      </c>
      <c r="BH136" s="5">
        <f t="shared" si="9"/>
        <v>0</v>
      </c>
    </row>
    <row r="137" spans="2:60" x14ac:dyDescent="0.2">
      <c r="B137" s="3">
        <v>133</v>
      </c>
      <c r="C137" s="12">
        <v>0.98693817562889308</v>
      </c>
      <c r="D137" s="12">
        <v>-2.3201573640108109</v>
      </c>
      <c r="E137" s="12">
        <v>1.0972235031658784</v>
      </c>
      <c r="F137" s="12">
        <v>0.47662069846410304</v>
      </c>
      <c r="G137" s="12">
        <v>-0.60347133512550499</v>
      </c>
      <c r="H137" s="12">
        <v>1.6460808183182962</v>
      </c>
      <c r="I137" s="12">
        <v>0.75120397013961338</v>
      </c>
      <c r="J137" s="12">
        <v>-0.9778364074009005</v>
      </c>
      <c r="K137" s="12">
        <v>0.39146016206359491</v>
      </c>
      <c r="L137" s="12">
        <v>0.59993681134073995</v>
      </c>
      <c r="M137" s="12">
        <v>-0.60393404055503197</v>
      </c>
      <c r="O137" s="3">
        <f>SQRT(Correlation)*$C137 + SQRT(1-Correlation)*D137</f>
        <v>-1.888997285610104</v>
      </c>
      <c r="P137" s="3">
        <f>SQRT(Correlation)*$C137 + SQRT(1-Correlation)*E137</f>
        <v>1.3530148661578023</v>
      </c>
      <c r="Q137" s="3">
        <f>SQRT(Correlation)*$C137 + SQRT(1-Correlation)*F137</f>
        <v>0.76425935061392325</v>
      </c>
      <c r="R137" s="3">
        <f>SQRT(Correlation)*$C137 + SQRT(1-Correlation)*G137</f>
        <v>-0.26040592200995244</v>
      </c>
      <c r="S137" s="3">
        <f>SQRT(Correlation)*$C137 + SQRT(1-Correlation)*H137</f>
        <v>1.8737066340557482</v>
      </c>
      <c r="T137" s="3">
        <f>SQRT(Correlation)*$C137 + SQRT(1-Correlation)*I137</f>
        <v>1.0247519143765467</v>
      </c>
      <c r="U137" s="3">
        <f>SQRT(Correlation)*$C137 + SQRT(1-Correlation)*J137</f>
        <v>-0.61555981345109356</v>
      </c>
      <c r="V137" s="3">
        <f>SQRT(Correlation)*$C137 + SQRT(1-Correlation)*K137</f>
        <v>0.68346897207773827</v>
      </c>
      <c r="W137" s="3">
        <f>SQRT(Correlation)*$C137 + SQRT(1-Correlation)*L137</f>
        <v>0.88124728728050061</v>
      </c>
      <c r="X137" s="3">
        <f>SQRT(Correlation)*$C137 + SQRT(1-Correlation)*M137</f>
        <v>-0.26084488292286195</v>
      </c>
      <c r="Z137" s="3">
        <f>IF(O137&lt;'CDO Param'!C$13,1,0)</f>
        <v>0</v>
      </c>
      <c r="AA137" s="3">
        <f>IF(P137&lt;'CDO Param'!D$13,1,0)</f>
        <v>0</v>
      </c>
      <c r="AB137" s="3">
        <f>IF(Q137&lt;'CDO Param'!E$13,1,0)</f>
        <v>0</v>
      </c>
      <c r="AC137" s="3">
        <f>IF(R137&lt;'CDO Param'!F$13,1,0)</f>
        <v>0</v>
      </c>
      <c r="AD137" s="3">
        <f>IF(S137&lt;'CDO Param'!G$13,1,0)</f>
        <v>0</v>
      </c>
      <c r="AE137" s="3">
        <f>IF(T137&lt;'CDO Param'!H$13,1,0)</f>
        <v>0</v>
      </c>
      <c r="AF137" s="3">
        <f>IF(U137&lt;'CDO Param'!I$13,1,0)</f>
        <v>0</v>
      </c>
      <c r="AG137" s="3">
        <f>IF(V137&lt;'CDO Param'!J$13,1,0)</f>
        <v>0</v>
      </c>
      <c r="AH137" s="3">
        <f>IF(W137&lt;'CDO Param'!K$13,1,0)</f>
        <v>0</v>
      </c>
      <c r="AI137" s="3">
        <f>IF(X137&lt;'CDO Param'!L$13,1,0)</f>
        <v>0</v>
      </c>
      <c r="AK137" s="3">
        <f>Z137*'CDO Param'!C$6*'CDO Param'!C$9</f>
        <v>0</v>
      </c>
      <c r="AL137" s="3">
        <f>AA137*'CDO Param'!D$6*'CDO Param'!D$9</f>
        <v>0</v>
      </c>
      <c r="AM137" s="3">
        <f>AB137*'CDO Param'!E$6*'CDO Param'!E$9</f>
        <v>0</v>
      </c>
      <c r="AN137" s="3">
        <f>AC137*'CDO Param'!F$6*'CDO Param'!F$9</f>
        <v>0</v>
      </c>
      <c r="AO137" s="3">
        <f>AD137*'CDO Param'!G$6*'CDO Param'!G$9</f>
        <v>0</v>
      </c>
      <c r="AP137" s="3">
        <f>AE137*'CDO Param'!H$6*'CDO Param'!H$9</f>
        <v>0</v>
      </c>
      <c r="AQ137" s="3">
        <f>AF137*'CDO Param'!I$6*'CDO Param'!I$9</f>
        <v>0</v>
      </c>
      <c r="AR137" s="3">
        <f>AG137*'CDO Param'!J$6*'CDO Param'!J$9</f>
        <v>0</v>
      </c>
      <c r="AS137" s="3">
        <f>AH137*'CDO Param'!K$6*'CDO Param'!K$9</f>
        <v>0</v>
      </c>
      <c r="AT137" s="3">
        <f>AI137*'CDO Param'!L$6*'CDO Param'!L$9</f>
        <v>0</v>
      </c>
      <c r="AV137" s="2">
        <f t="shared" si="7"/>
        <v>0</v>
      </c>
      <c r="BF137" s="5">
        <f>AV137/'CDO Param'!$M$6</f>
        <v>0</v>
      </c>
      <c r="BG137" s="5">
        <f t="shared" si="8"/>
        <v>0</v>
      </c>
      <c r="BH137" s="5">
        <f t="shared" si="9"/>
        <v>0</v>
      </c>
    </row>
    <row r="138" spans="2:60" x14ac:dyDescent="0.2">
      <c r="B138" s="3">
        <v>134</v>
      </c>
      <c r="C138" s="12">
        <v>-0.34352751754340716</v>
      </c>
      <c r="D138" s="12">
        <v>0.39978658605832607</v>
      </c>
      <c r="E138" s="12">
        <v>-0.38069970287324395</v>
      </c>
      <c r="F138" s="12">
        <v>-0.69586803874699399</v>
      </c>
      <c r="G138" s="12">
        <v>-0.2465890247549396</v>
      </c>
      <c r="H138" s="12">
        <v>0.59466174207045697</v>
      </c>
      <c r="I138" s="12">
        <v>0.47009052650537342</v>
      </c>
      <c r="J138" s="12">
        <v>-1.1586598702706397</v>
      </c>
      <c r="K138" s="12">
        <v>-0.63803781813476235</v>
      </c>
      <c r="L138" s="12">
        <v>0.85654164649895392</v>
      </c>
      <c r="M138" s="12">
        <v>-0.35563289202400483</v>
      </c>
      <c r="O138" s="3">
        <f>SQRT(Correlation)*$C138 + SQRT(1-Correlation)*D138</f>
        <v>0.27063791754010658</v>
      </c>
      <c r="P138" s="3">
        <f>SQRT(Correlation)*$C138 + SQRT(1-Correlation)*E138</f>
        <v>-0.46979638912670146</v>
      </c>
      <c r="Q138" s="3">
        <f>SQRT(Correlation)*$C138 + SQRT(1-Correlation)*F138</f>
        <v>-0.76879132544450268</v>
      </c>
      <c r="R138" s="3">
        <f>SQRT(Correlation)*$C138 + SQRT(1-Correlation)*G138</f>
        <v>-0.34256782870563762</v>
      </c>
      <c r="S138" s="3">
        <f>SQRT(Correlation)*$C138 + SQRT(1-Correlation)*H138</f>
        <v>0.45551272325380332</v>
      </c>
      <c r="T138" s="3">
        <f>SQRT(Correlation)*$C138 + SQRT(1-Correlation)*I138</f>
        <v>0.3373340916293584</v>
      </c>
      <c r="U138" s="3">
        <f>SQRT(Correlation)*$C138 + SQRT(1-Correlation)*J138</f>
        <v>-1.2078342064851928</v>
      </c>
      <c r="V138" s="3">
        <f>SQRT(Correlation)*$C138 + SQRT(1-Correlation)*K138</f>
        <v>-0.71392876102710201</v>
      </c>
      <c r="W138" s="3">
        <f>SQRT(Correlation)*$C138 + SQRT(1-Correlation)*L138</f>
        <v>0.70395381468018314</v>
      </c>
      <c r="X138" s="3">
        <f>SQRT(Correlation)*$C138 + SQRT(1-Correlation)*M138</f>
        <v>-0.4460159243386369</v>
      </c>
      <c r="Z138" s="3">
        <f>IF(O138&lt;'CDO Param'!C$13,1,0)</f>
        <v>0</v>
      </c>
      <c r="AA138" s="3">
        <f>IF(P138&lt;'CDO Param'!D$13,1,0)</f>
        <v>0</v>
      </c>
      <c r="AB138" s="3">
        <f>IF(Q138&lt;'CDO Param'!E$13,1,0)</f>
        <v>0</v>
      </c>
      <c r="AC138" s="3">
        <f>IF(R138&lt;'CDO Param'!F$13,1,0)</f>
        <v>0</v>
      </c>
      <c r="AD138" s="3">
        <f>IF(S138&lt;'CDO Param'!G$13,1,0)</f>
        <v>0</v>
      </c>
      <c r="AE138" s="3">
        <f>IF(T138&lt;'CDO Param'!H$13,1,0)</f>
        <v>0</v>
      </c>
      <c r="AF138" s="3">
        <f>IF(U138&lt;'CDO Param'!I$13,1,0)</f>
        <v>0</v>
      </c>
      <c r="AG138" s="3">
        <f>IF(V138&lt;'CDO Param'!J$13,1,0)</f>
        <v>0</v>
      </c>
      <c r="AH138" s="3">
        <f>IF(W138&lt;'CDO Param'!K$13,1,0)</f>
        <v>0</v>
      </c>
      <c r="AI138" s="3">
        <f>IF(X138&lt;'CDO Param'!L$13,1,0)</f>
        <v>0</v>
      </c>
      <c r="AK138" s="3">
        <f>Z138*'CDO Param'!C$6*'CDO Param'!C$9</f>
        <v>0</v>
      </c>
      <c r="AL138" s="3">
        <f>AA138*'CDO Param'!D$6*'CDO Param'!D$9</f>
        <v>0</v>
      </c>
      <c r="AM138" s="3">
        <f>AB138*'CDO Param'!E$6*'CDO Param'!E$9</f>
        <v>0</v>
      </c>
      <c r="AN138" s="3">
        <f>AC138*'CDO Param'!F$6*'CDO Param'!F$9</f>
        <v>0</v>
      </c>
      <c r="AO138" s="3">
        <f>AD138*'CDO Param'!G$6*'CDO Param'!G$9</f>
        <v>0</v>
      </c>
      <c r="AP138" s="3">
        <f>AE138*'CDO Param'!H$6*'CDO Param'!H$9</f>
        <v>0</v>
      </c>
      <c r="AQ138" s="3">
        <f>AF138*'CDO Param'!I$6*'CDO Param'!I$9</f>
        <v>0</v>
      </c>
      <c r="AR138" s="3">
        <f>AG138*'CDO Param'!J$6*'CDO Param'!J$9</f>
        <v>0</v>
      </c>
      <c r="AS138" s="3">
        <f>AH138*'CDO Param'!K$6*'CDO Param'!K$9</f>
        <v>0</v>
      </c>
      <c r="AT138" s="3">
        <f>AI138*'CDO Param'!L$6*'CDO Param'!L$9</f>
        <v>0</v>
      </c>
      <c r="AV138" s="2">
        <f t="shared" si="7"/>
        <v>0</v>
      </c>
      <c r="BF138" s="5">
        <f>AV138/'CDO Param'!$M$6</f>
        <v>0</v>
      </c>
      <c r="BG138" s="5">
        <f t="shared" si="8"/>
        <v>0</v>
      </c>
      <c r="BH138" s="5">
        <f t="shared" si="9"/>
        <v>0</v>
      </c>
    </row>
    <row r="139" spans="2:60" x14ac:dyDescent="0.2">
      <c r="B139" s="3">
        <v>135</v>
      </c>
      <c r="C139" s="12">
        <v>-0.53256371757015586</v>
      </c>
      <c r="D139" s="12">
        <v>4.290541255613789E-3</v>
      </c>
      <c r="E139" s="12">
        <v>-0.60821776060038246</v>
      </c>
      <c r="F139" s="12">
        <v>-8.6338332039304078E-2</v>
      </c>
      <c r="G139" s="12">
        <v>-0.46712557377759367</v>
      </c>
      <c r="H139" s="12">
        <v>0.48597030399832875</v>
      </c>
      <c r="I139" s="12">
        <v>-1.2700093066086993</v>
      </c>
      <c r="J139" s="12">
        <v>-3.0575029086321592</v>
      </c>
      <c r="K139" s="12">
        <v>0.70276655605994165</v>
      </c>
      <c r="L139" s="12">
        <v>0.91458787210285664</v>
      </c>
      <c r="M139" s="12">
        <v>-0.50413291319273412</v>
      </c>
      <c r="O139" s="3">
        <f>SQRT(Correlation)*$C139 + SQRT(1-Correlation)*D139</f>
        <v>-0.1643410698400351</v>
      </c>
      <c r="P139" s="3">
        <f>SQRT(Correlation)*$C139 + SQRT(1-Correlation)*E139</f>
        <v>-0.74541746572810119</v>
      </c>
      <c r="Q139" s="3">
        <f>SQRT(Correlation)*$C139 + SQRT(1-Correlation)*F139</f>
        <v>-0.25031916825605993</v>
      </c>
      <c r="R139" s="3">
        <f>SQRT(Correlation)*$C139 + SQRT(1-Correlation)*G139</f>
        <v>-0.61156566460389872</v>
      </c>
      <c r="S139" s="3">
        <f>SQRT(Correlation)*$C139 + SQRT(1-Correlation)*H139</f>
        <v>0.29262047608291264</v>
      </c>
      <c r="T139" s="3">
        <f>SQRT(Correlation)*$C139 + SQRT(1-Correlation)*I139</f>
        <v>-1.3732480522172195</v>
      </c>
      <c r="U139" s="3">
        <f>SQRT(Correlation)*$C139 + SQRT(1-Correlation)*J139</f>
        <v>-3.0690133778290281</v>
      </c>
      <c r="V139" s="3">
        <f>SQRT(Correlation)*$C139 + SQRT(1-Correlation)*K139</f>
        <v>0.49829145949371412</v>
      </c>
      <c r="W139" s="3">
        <f>SQRT(Correlation)*$C139 + SQRT(1-Correlation)*L139</f>
        <v>0.69924280419470697</v>
      </c>
      <c r="X139" s="3">
        <f>SQRT(Correlation)*$C139 + SQRT(1-Correlation)*M139</f>
        <v>-0.64667390941232894</v>
      </c>
      <c r="Z139" s="3">
        <f>IF(O139&lt;'CDO Param'!C$13,1,0)</f>
        <v>0</v>
      </c>
      <c r="AA139" s="3">
        <f>IF(P139&lt;'CDO Param'!D$13,1,0)</f>
        <v>0</v>
      </c>
      <c r="AB139" s="3">
        <f>IF(Q139&lt;'CDO Param'!E$13,1,0)</f>
        <v>0</v>
      </c>
      <c r="AC139" s="3">
        <f>IF(R139&lt;'CDO Param'!F$13,1,0)</f>
        <v>0</v>
      </c>
      <c r="AD139" s="3">
        <f>IF(S139&lt;'CDO Param'!G$13,1,0)</f>
        <v>0</v>
      </c>
      <c r="AE139" s="3">
        <f>IF(T139&lt;'CDO Param'!H$13,1,0)</f>
        <v>0</v>
      </c>
      <c r="AF139" s="3">
        <f>IF(U139&lt;'CDO Param'!I$13,1,0)</f>
        <v>1</v>
      </c>
      <c r="AG139" s="3">
        <f>IF(V139&lt;'CDO Param'!J$13,1,0)</f>
        <v>0</v>
      </c>
      <c r="AH139" s="3">
        <f>IF(W139&lt;'CDO Param'!K$13,1,0)</f>
        <v>0</v>
      </c>
      <c r="AI139" s="3">
        <f>IF(X139&lt;'CDO Param'!L$13,1,0)</f>
        <v>0</v>
      </c>
      <c r="AK139" s="3">
        <f>Z139*'CDO Param'!C$6*'CDO Param'!C$9</f>
        <v>0</v>
      </c>
      <c r="AL139" s="3">
        <f>AA139*'CDO Param'!D$6*'CDO Param'!D$9</f>
        <v>0</v>
      </c>
      <c r="AM139" s="3">
        <f>AB139*'CDO Param'!E$6*'CDO Param'!E$9</f>
        <v>0</v>
      </c>
      <c r="AN139" s="3">
        <f>AC139*'CDO Param'!F$6*'CDO Param'!F$9</f>
        <v>0</v>
      </c>
      <c r="AO139" s="3">
        <f>AD139*'CDO Param'!G$6*'CDO Param'!G$9</f>
        <v>0</v>
      </c>
      <c r="AP139" s="3">
        <f>AE139*'CDO Param'!H$6*'CDO Param'!H$9</f>
        <v>0</v>
      </c>
      <c r="AQ139" s="3">
        <f>AF139*'CDO Param'!I$6*'CDO Param'!I$9</f>
        <v>3600</v>
      </c>
      <c r="AR139" s="3">
        <f>AG139*'CDO Param'!J$6*'CDO Param'!J$9</f>
        <v>0</v>
      </c>
      <c r="AS139" s="3">
        <f>AH139*'CDO Param'!K$6*'CDO Param'!K$9</f>
        <v>0</v>
      </c>
      <c r="AT139" s="3">
        <f>AI139*'CDO Param'!L$6*'CDO Param'!L$9</f>
        <v>0</v>
      </c>
      <c r="AV139" s="2">
        <f t="shared" si="7"/>
        <v>3600</v>
      </c>
      <c r="BF139" s="5">
        <f>AV139/'CDO Param'!$M$6</f>
        <v>3.7499999999999999E-2</v>
      </c>
      <c r="BG139" s="5">
        <f t="shared" si="8"/>
        <v>0</v>
      </c>
      <c r="BH139" s="5">
        <f t="shared" si="9"/>
        <v>0</v>
      </c>
    </row>
    <row r="140" spans="2:60" x14ac:dyDescent="0.2">
      <c r="B140" s="3">
        <v>136</v>
      </c>
      <c r="C140" s="12">
        <v>-0.982993242359953</v>
      </c>
      <c r="D140" s="12">
        <v>-0.62167600844986737</v>
      </c>
      <c r="E140" s="12">
        <v>0.74004219641210511</v>
      </c>
      <c r="F140" s="12">
        <v>-3.0358933145180345E-2</v>
      </c>
      <c r="G140" s="12">
        <v>2.0145853341091424</v>
      </c>
      <c r="H140" s="12">
        <v>0.485692908114288</v>
      </c>
      <c r="I140" s="12">
        <v>-0.13275325727590825</v>
      </c>
      <c r="J140" s="12">
        <v>2.4839027901180089</v>
      </c>
      <c r="K140" s="12">
        <v>0.81180360211874358</v>
      </c>
      <c r="L140" s="12">
        <v>0.10711573850130662</v>
      </c>
      <c r="M140" s="12">
        <v>-0.41637122194515541</v>
      </c>
      <c r="O140" s="3">
        <f>SQRT(Correlation)*$C140 + SQRT(1-Correlation)*D140</f>
        <v>-0.90062340305623523</v>
      </c>
      <c r="P140" s="3">
        <f>SQRT(Correlation)*$C140 + SQRT(1-Correlation)*E140</f>
        <v>0.39121591454764587</v>
      </c>
      <c r="Q140" s="3">
        <f>SQRT(Correlation)*$C140 + SQRT(1-Correlation)*F140</f>
        <v>-0.33965076986260084</v>
      </c>
      <c r="R140" s="3">
        <f>SQRT(Correlation)*$C140 + SQRT(1-Correlation)*G140</f>
        <v>1.6003537019257212</v>
      </c>
      <c r="S140" s="3">
        <f>SQRT(Correlation)*$C140 + SQRT(1-Correlation)*H140</f>
        <v>0.14991899286847177</v>
      </c>
      <c r="T140" s="3">
        <f>SQRT(Correlation)*$C140 + SQRT(1-Correlation)*I140</f>
        <v>-0.4367905549805931</v>
      </c>
      <c r="U140" s="3">
        <f>SQRT(Correlation)*$C140 + SQRT(1-Correlation)*J140</f>
        <v>2.0455873339248898</v>
      </c>
      <c r="V140" s="3">
        <f>SQRT(Correlation)*$C140 + SQRT(1-Correlation)*K140</f>
        <v>0.45929476158616062</v>
      </c>
      <c r="W140" s="3">
        <f>SQRT(Correlation)*$C140 + SQRT(1-Correlation)*L140</f>
        <v>-0.20923084496660013</v>
      </c>
      <c r="X140" s="3">
        <f>SQRT(Correlation)*$C140 + SQRT(1-Correlation)*M140</f>
        <v>-0.70585418108938858</v>
      </c>
      <c r="Z140" s="3">
        <f>IF(O140&lt;'CDO Param'!C$13,1,0)</f>
        <v>0</v>
      </c>
      <c r="AA140" s="3">
        <f>IF(P140&lt;'CDO Param'!D$13,1,0)</f>
        <v>0</v>
      </c>
      <c r="AB140" s="3">
        <f>IF(Q140&lt;'CDO Param'!E$13,1,0)</f>
        <v>0</v>
      </c>
      <c r="AC140" s="3">
        <f>IF(R140&lt;'CDO Param'!F$13,1,0)</f>
        <v>0</v>
      </c>
      <c r="AD140" s="3">
        <f>IF(S140&lt;'CDO Param'!G$13,1,0)</f>
        <v>0</v>
      </c>
      <c r="AE140" s="3">
        <f>IF(T140&lt;'CDO Param'!H$13,1,0)</f>
        <v>0</v>
      </c>
      <c r="AF140" s="3">
        <f>IF(U140&lt;'CDO Param'!I$13,1,0)</f>
        <v>0</v>
      </c>
      <c r="AG140" s="3">
        <f>IF(V140&lt;'CDO Param'!J$13,1,0)</f>
        <v>0</v>
      </c>
      <c r="AH140" s="3">
        <f>IF(W140&lt;'CDO Param'!K$13,1,0)</f>
        <v>0</v>
      </c>
      <c r="AI140" s="3">
        <f>IF(X140&lt;'CDO Param'!L$13,1,0)</f>
        <v>1</v>
      </c>
      <c r="AK140" s="3">
        <f>Z140*'CDO Param'!C$6*'CDO Param'!C$9</f>
        <v>0</v>
      </c>
      <c r="AL140" s="3">
        <f>AA140*'CDO Param'!D$6*'CDO Param'!D$9</f>
        <v>0</v>
      </c>
      <c r="AM140" s="3">
        <f>AB140*'CDO Param'!E$6*'CDO Param'!E$9</f>
        <v>0</v>
      </c>
      <c r="AN140" s="3">
        <f>AC140*'CDO Param'!F$6*'CDO Param'!F$9</f>
        <v>0</v>
      </c>
      <c r="AO140" s="3">
        <f>AD140*'CDO Param'!G$6*'CDO Param'!G$9</f>
        <v>0</v>
      </c>
      <c r="AP140" s="3">
        <f>AE140*'CDO Param'!H$6*'CDO Param'!H$9</f>
        <v>0</v>
      </c>
      <c r="AQ140" s="3">
        <f>AF140*'CDO Param'!I$6*'CDO Param'!I$9</f>
        <v>0</v>
      </c>
      <c r="AR140" s="3">
        <f>AG140*'CDO Param'!J$6*'CDO Param'!J$9</f>
        <v>0</v>
      </c>
      <c r="AS140" s="3">
        <f>AH140*'CDO Param'!K$6*'CDO Param'!K$9</f>
        <v>0</v>
      </c>
      <c r="AT140" s="3">
        <f>AI140*'CDO Param'!L$6*'CDO Param'!L$9</f>
        <v>4500</v>
      </c>
      <c r="AV140" s="2">
        <f t="shared" si="7"/>
        <v>4500</v>
      </c>
      <c r="BF140" s="5">
        <f>AV140/'CDO Param'!$M$6</f>
        <v>4.6875E-2</v>
      </c>
      <c r="BG140" s="5">
        <f t="shared" si="8"/>
        <v>0</v>
      </c>
      <c r="BH140" s="5">
        <f t="shared" si="9"/>
        <v>0</v>
      </c>
    </row>
    <row r="141" spans="2:60" x14ac:dyDescent="0.2">
      <c r="B141" s="3">
        <v>137</v>
      </c>
      <c r="C141" s="12">
        <v>-0.41887915358529426</v>
      </c>
      <c r="D141" s="12">
        <v>1.393077582179103</v>
      </c>
      <c r="E141" s="12">
        <v>-0.77116510510677472</v>
      </c>
      <c r="F141" s="12">
        <v>0.41071302803175058</v>
      </c>
      <c r="G141" s="12">
        <v>0.98890041044796817</v>
      </c>
      <c r="H141" s="12">
        <v>-1.3430235412670299</v>
      </c>
      <c r="I141" s="12">
        <v>-0.1195940058096312</v>
      </c>
      <c r="J141" s="12">
        <v>6.4950427258736454E-2</v>
      </c>
      <c r="K141" s="12">
        <v>0.50049720812239684</v>
      </c>
      <c r="L141" s="12">
        <v>-0.39281189856410492</v>
      </c>
      <c r="M141" s="12">
        <v>1.180956132884603</v>
      </c>
      <c r="O141" s="3">
        <f>SQRT(Correlation)*$C141 + SQRT(1-Correlation)*D141</f>
        <v>1.1891282161326056</v>
      </c>
      <c r="P141" s="3">
        <f>SQRT(Correlation)*$C141 + SQRT(1-Correlation)*E141</f>
        <v>-0.86405267422346765</v>
      </c>
      <c r="Q141" s="3">
        <f>SQRT(Correlation)*$C141 + SQRT(1-Correlation)*F141</f>
        <v>0.25717537101617272</v>
      </c>
      <c r="R141" s="3">
        <f>SQRT(Correlation)*$C141 + SQRT(1-Correlation)*G141</f>
        <v>0.80569208385798363</v>
      </c>
      <c r="S141" s="3">
        <f>SQRT(Correlation)*$C141 + SQRT(1-Correlation)*H141</f>
        <v>-1.4065652214579878</v>
      </c>
      <c r="T141" s="3">
        <f>SQRT(Correlation)*$C141 + SQRT(1-Correlation)*I141</f>
        <v>-0.24591805482785478</v>
      </c>
      <c r="U141" s="3">
        <f>SQRT(Correlation)*$C141 + SQRT(1-Correlation)*J141</f>
        <v>-7.0843833427693459E-2</v>
      </c>
      <c r="V141" s="3">
        <f>SQRT(Correlation)*$C141 + SQRT(1-Correlation)*K141</f>
        <v>0.34235212309732832</v>
      </c>
      <c r="W141" s="3">
        <f>SQRT(Correlation)*$C141 + SQRT(1-Correlation)*L141</f>
        <v>-0.50511530641258051</v>
      </c>
      <c r="X141" s="3">
        <f>SQRT(Correlation)*$C141 + SQRT(1-Correlation)*M141</f>
        <v>0.98789214002864445</v>
      </c>
      <c r="Z141" s="3">
        <f>IF(O141&lt;'CDO Param'!C$13,1,0)</f>
        <v>0</v>
      </c>
      <c r="AA141" s="3">
        <f>IF(P141&lt;'CDO Param'!D$13,1,0)</f>
        <v>0</v>
      </c>
      <c r="AB141" s="3">
        <f>IF(Q141&lt;'CDO Param'!E$13,1,0)</f>
        <v>0</v>
      </c>
      <c r="AC141" s="3">
        <f>IF(R141&lt;'CDO Param'!F$13,1,0)</f>
        <v>0</v>
      </c>
      <c r="AD141" s="3">
        <f>IF(S141&lt;'CDO Param'!G$13,1,0)</f>
        <v>1</v>
      </c>
      <c r="AE141" s="3">
        <f>IF(T141&lt;'CDO Param'!H$13,1,0)</f>
        <v>0</v>
      </c>
      <c r="AF141" s="3">
        <f>IF(U141&lt;'CDO Param'!I$13,1,0)</f>
        <v>0</v>
      </c>
      <c r="AG141" s="3">
        <f>IF(V141&lt;'CDO Param'!J$13,1,0)</f>
        <v>0</v>
      </c>
      <c r="AH141" s="3">
        <f>IF(W141&lt;'CDO Param'!K$13,1,0)</f>
        <v>0</v>
      </c>
      <c r="AI141" s="3">
        <f>IF(X141&lt;'CDO Param'!L$13,1,0)</f>
        <v>0</v>
      </c>
      <c r="AK141" s="3">
        <f>Z141*'CDO Param'!C$6*'CDO Param'!C$9</f>
        <v>0</v>
      </c>
      <c r="AL141" s="3">
        <f>AA141*'CDO Param'!D$6*'CDO Param'!D$9</f>
        <v>0</v>
      </c>
      <c r="AM141" s="3">
        <f>AB141*'CDO Param'!E$6*'CDO Param'!E$9</f>
        <v>0</v>
      </c>
      <c r="AN141" s="3">
        <f>AC141*'CDO Param'!F$6*'CDO Param'!F$9</f>
        <v>0</v>
      </c>
      <c r="AO141" s="3">
        <f>AD141*'CDO Param'!G$6*'CDO Param'!G$9</f>
        <v>4500</v>
      </c>
      <c r="AP141" s="3">
        <f>AE141*'CDO Param'!H$6*'CDO Param'!H$9</f>
        <v>0</v>
      </c>
      <c r="AQ141" s="3">
        <f>AF141*'CDO Param'!I$6*'CDO Param'!I$9</f>
        <v>0</v>
      </c>
      <c r="AR141" s="3">
        <f>AG141*'CDO Param'!J$6*'CDO Param'!J$9</f>
        <v>0</v>
      </c>
      <c r="AS141" s="3">
        <f>AH141*'CDO Param'!K$6*'CDO Param'!K$9</f>
        <v>0</v>
      </c>
      <c r="AT141" s="3">
        <f>AI141*'CDO Param'!L$6*'CDO Param'!L$9</f>
        <v>0</v>
      </c>
      <c r="AV141" s="2">
        <f t="shared" si="7"/>
        <v>4500</v>
      </c>
      <c r="BF141" s="5">
        <f>AV141/'CDO Param'!$M$6</f>
        <v>4.6875E-2</v>
      </c>
      <c r="BG141" s="5">
        <f t="shared" si="8"/>
        <v>0</v>
      </c>
      <c r="BH141" s="5">
        <f t="shared" si="9"/>
        <v>0</v>
      </c>
    </row>
    <row r="142" spans="2:60" x14ac:dyDescent="0.2">
      <c r="B142" s="3">
        <v>138</v>
      </c>
      <c r="C142" s="12">
        <v>-1.0104668035637587</v>
      </c>
      <c r="D142" s="12">
        <v>-0.9337418305221945</v>
      </c>
      <c r="E142" s="12">
        <v>1.2704094842774794</v>
      </c>
      <c r="F142" s="12">
        <v>-0.83291524788364768</v>
      </c>
      <c r="G142" s="12">
        <v>4.2060719351866283E-2</v>
      </c>
      <c r="H142" s="12">
        <v>-0.16755393517087214</v>
      </c>
      <c r="I142" s="12">
        <v>-0.56465751185896806</v>
      </c>
      <c r="J142" s="12">
        <v>-0.3021580141648883</v>
      </c>
      <c r="K142" s="12">
        <v>1.5021714716567658</v>
      </c>
      <c r="L142" s="12">
        <v>1.2364398571662605</v>
      </c>
      <c r="M142" s="12">
        <v>-0.34548861549410503</v>
      </c>
      <c r="O142" s="3">
        <f>SQRT(Correlation)*$C142 + SQRT(1-Correlation)*D142</f>
        <v>-1.2053629392326617</v>
      </c>
      <c r="P142" s="3">
        <f>SQRT(Correlation)*$C142 + SQRT(1-Correlation)*E142</f>
        <v>0.88567859949386896</v>
      </c>
      <c r="Q142" s="3">
        <f>SQRT(Correlation)*$C142 + SQRT(1-Correlation)*F142</f>
        <v>-1.1097104442839625</v>
      </c>
      <c r="R142" s="3">
        <f>SQRT(Correlation)*$C142 + SQRT(1-Correlation)*G142</f>
        <v>-0.27963535797203687</v>
      </c>
      <c r="S142" s="3">
        <f>SQRT(Correlation)*$C142 + SQRT(1-Correlation)*H142</f>
        <v>-0.47849327974438738</v>
      </c>
      <c r="T142" s="3">
        <f>SQRT(Correlation)*$C142 + SQRT(1-Correlation)*I142</f>
        <v>-0.85521881054450533</v>
      </c>
      <c r="U142" s="3">
        <f>SQRT(Correlation)*$C142 + SQRT(1-Correlation)*J142</f>
        <v>-0.60618992133548255</v>
      </c>
      <c r="V142" s="3">
        <f>SQRT(Correlation)*$C142 + SQRT(1-Correlation)*K142</f>
        <v>1.105547326043592</v>
      </c>
      <c r="W142" s="3">
        <f>SQRT(Correlation)*$C142 + SQRT(1-Correlation)*L142</f>
        <v>0.85345218161245162</v>
      </c>
      <c r="X142" s="3">
        <f>SQRT(Correlation)*$C142 + SQRT(1-Correlation)*M142</f>
        <v>-0.64729693911099584</v>
      </c>
      <c r="Z142" s="3">
        <f>IF(O142&lt;'CDO Param'!C$13,1,0)</f>
        <v>0</v>
      </c>
      <c r="AA142" s="3">
        <f>IF(P142&lt;'CDO Param'!D$13,1,0)</f>
        <v>0</v>
      </c>
      <c r="AB142" s="3">
        <f>IF(Q142&lt;'CDO Param'!E$13,1,0)</f>
        <v>1</v>
      </c>
      <c r="AC142" s="3">
        <f>IF(R142&lt;'CDO Param'!F$13,1,0)</f>
        <v>0</v>
      </c>
      <c r="AD142" s="3">
        <f>IF(S142&lt;'CDO Param'!G$13,1,0)</f>
        <v>1</v>
      </c>
      <c r="AE142" s="3">
        <f>IF(T142&lt;'CDO Param'!H$13,1,0)</f>
        <v>0</v>
      </c>
      <c r="AF142" s="3">
        <f>IF(U142&lt;'CDO Param'!I$13,1,0)</f>
        <v>0</v>
      </c>
      <c r="AG142" s="3">
        <f>IF(V142&lt;'CDO Param'!J$13,1,0)</f>
        <v>0</v>
      </c>
      <c r="AH142" s="3">
        <f>IF(W142&lt;'CDO Param'!K$13,1,0)</f>
        <v>0</v>
      </c>
      <c r="AI142" s="3">
        <f>IF(X142&lt;'CDO Param'!L$13,1,0)</f>
        <v>0</v>
      </c>
      <c r="AK142" s="3">
        <f>Z142*'CDO Param'!C$6*'CDO Param'!C$9</f>
        <v>0</v>
      </c>
      <c r="AL142" s="3">
        <f>AA142*'CDO Param'!D$6*'CDO Param'!D$9</f>
        <v>0</v>
      </c>
      <c r="AM142" s="3">
        <f>AB142*'CDO Param'!E$6*'CDO Param'!E$9</f>
        <v>4500</v>
      </c>
      <c r="AN142" s="3">
        <f>AC142*'CDO Param'!F$6*'CDO Param'!F$9</f>
        <v>0</v>
      </c>
      <c r="AO142" s="3">
        <f>AD142*'CDO Param'!G$6*'CDO Param'!G$9</f>
        <v>4500</v>
      </c>
      <c r="AP142" s="3">
        <f>AE142*'CDO Param'!H$6*'CDO Param'!H$9</f>
        <v>0</v>
      </c>
      <c r="AQ142" s="3">
        <f>AF142*'CDO Param'!I$6*'CDO Param'!I$9</f>
        <v>0</v>
      </c>
      <c r="AR142" s="3">
        <f>AG142*'CDO Param'!J$6*'CDO Param'!J$9</f>
        <v>0</v>
      </c>
      <c r="AS142" s="3">
        <f>AH142*'CDO Param'!K$6*'CDO Param'!K$9</f>
        <v>0</v>
      </c>
      <c r="AT142" s="3">
        <f>AI142*'CDO Param'!L$6*'CDO Param'!L$9</f>
        <v>0</v>
      </c>
      <c r="AV142" s="2">
        <f t="shared" si="7"/>
        <v>9000</v>
      </c>
      <c r="BF142" s="5">
        <f>AV142/'CDO Param'!$M$6</f>
        <v>9.375E-2</v>
      </c>
      <c r="BG142" s="5">
        <f t="shared" si="8"/>
        <v>0.02</v>
      </c>
      <c r="BH142" s="5">
        <f t="shared" si="9"/>
        <v>1</v>
      </c>
    </row>
    <row r="143" spans="2:60" x14ac:dyDescent="0.2">
      <c r="B143" s="3">
        <v>139</v>
      </c>
      <c r="C143" s="12">
        <v>-0.63979541664593853</v>
      </c>
      <c r="D143" s="12">
        <v>-0.87344915300491266</v>
      </c>
      <c r="E143" s="12">
        <v>0.392859647035948</v>
      </c>
      <c r="F143" s="12">
        <v>-0.21613004719256423</v>
      </c>
      <c r="G143" s="12">
        <v>0.13140720511728432</v>
      </c>
      <c r="H143" s="12">
        <v>-1.5529121810686775</v>
      </c>
      <c r="I143" s="12">
        <v>-1.0276698958477937</v>
      </c>
      <c r="J143" s="12">
        <v>0.1185389919555746</v>
      </c>
      <c r="K143" s="12">
        <v>-0.131905153466505</v>
      </c>
      <c r="L143" s="12">
        <v>0.33149717637570575</v>
      </c>
      <c r="M143" s="12">
        <v>-1.0378857950854581</v>
      </c>
      <c r="O143" s="3">
        <f>SQRT(Correlation)*$C143 + SQRT(1-Correlation)*D143</f>
        <v>-1.0309476984658854</v>
      </c>
      <c r="P143" s="3">
        <f>SQRT(Correlation)*$C143 + SQRT(1-Correlation)*E143</f>
        <v>0.17037831030726669</v>
      </c>
      <c r="Q143" s="3">
        <f>SQRT(Correlation)*$C143 + SQRT(1-Correlation)*F143</f>
        <v>-0.40736004129221226</v>
      </c>
      <c r="R143" s="3">
        <f>SQRT(Correlation)*$C143 + SQRT(1-Correlation)*G143</f>
        <v>-7.7657254575491566E-2</v>
      </c>
      <c r="S143" s="3">
        <f>SQRT(Correlation)*$C143 + SQRT(1-Correlation)*H143</f>
        <v>-1.6755429248328066</v>
      </c>
      <c r="T143" s="3">
        <f>SQRT(Correlation)*$C143 + SQRT(1-Correlation)*I143</f>
        <v>-1.1772543414138701</v>
      </c>
      <c r="U143" s="3">
        <f>SQRT(Correlation)*$C143 + SQRT(1-Correlation)*J143</f>
        <v>-8.986511347775937E-2</v>
      </c>
      <c r="V143" s="3">
        <f>SQRT(Correlation)*$C143 + SQRT(1-Correlation)*K143</f>
        <v>-0.3274572913342203</v>
      </c>
      <c r="W143" s="3">
        <f>SQRT(Correlation)*$C143 + SQRT(1-Correlation)*L143</f>
        <v>0.1121647592647802</v>
      </c>
      <c r="X143" s="3">
        <f>SQRT(Correlation)*$C143 + SQRT(1-Correlation)*M143</f>
        <v>-1.1869459943952094</v>
      </c>
      <c r="Z143" s="3">
        <f>IF(O143&lt;'CDO Param'!C$13,1,0)</f>
        <v>0</v>
      </c>
      <c r="AA143" s="3">
        <f>IF(P143&lt;'CDO Param'!D$13,1,0)</f>
        <v>0</v>
      </c>
      <c r="AB143" s="3">
        <f>IF(Q143&lt;'CDO Param'!E$13,1,0)</f>
        <v>0</v>
      </c>
      <c r="AC143" s="3">
        <f>IF(R143&lt;'CDO Param'!F$13,1,0)</f>
        <v>0</v>
      </c>
      <c r="AD143" s="3">
        <f>IF(S143&lt;'CDO Param'!G$13,1,0)</f>
        <v>1</v>
      </c>
      <c r="AE143" s="3">
        <f>IF(T143&lt;'CDO Param'!H$13,1,0)</f>
        <v>0</v>
      </c>
      <c r="AF143" s="3">
        <f>IF(U143&lt;'CDO Param'!I$13,1,0)</f>
        <v>0</v>
      </c>
      <c r="AG143" s="3">
        <f>IF(V143&lt;'CDO Param'!J$13,1,0)</f>
        <v>0</v>
      </c>
      <c r="AH143" s="3">
        <f>IF(W143&lt;'CDO Param'!K$13,1,0)</f>
        <v>0</v>
      </c>
      <c r="AI143" s="3">
        <f>IF(X143&lt;'CDO Param'!L$13,1,0)</f>
        <v>1</v>
      </c>
      <c r="AK143" s="3">
        <f>Z143*'CDO Param'!C$6*'CDO Param'!C$9</f>
        <v>0</v>
      </c>
      <c r="AL143" s="3">
        <f>AA143*'CDO Param'!D$6*'CDO Param'!D$9</f>
        <v>0</v>
      </c>
      <c r="AM143" s="3">
        <f>AB143*'CDO Param'!E$6*'CDO Param'!E$9</f>
        <v>0</v>
      </c>
      <c r="AN143" s="3">
        <f>AC143*'CDO Param'!F$6*'CDO Param'!F$9</f>
        <v>0</v>
      </c>
      <c r="AO143" s="3">
        <f>AD143*'CDO Param'!G$6*'CDO Param'!G$9</f>
        <v>4500</v>
      </c>
      <c r="AP143" s="3">
        <f>AE143*'CDO Param'!H$6*'CDO Param'!H$9</f>
        <v>0</v>
      </c>
      <c r="AQ143" s="3">
        <f>AF143*'CDO Param'!I$6*'CDO Param'!I$9</f>
        <v>0</v>
      </c>
      <c r="AR143" s="3">
        <f>AG143*'CDO Param'!J$6*'CDO Param'!J$9</f>
        <v>0</v>
      </c>
      <c r="AS143" s="3">
        <f>AH143*'CDO Param'!K$6*'CDO Param'!K$9</f>
        <v>0</v>
      </c>
      <c r="AT143" s="3">
        <f>AI143*'CDO Param'!L$6*'CDO Param'!L$9</f>
        <v>4500</v>
      </c>
      <c r="AV143" s="2">
        <f t="shared" si="7"/>
        <v>9000</v>
      </c>
      <c r="BF143" s="5">
        <f>AV143/'CDO Param'!$M$6</f>
        <v>9.375E-2</v>
      </c>
      <c r="BG143" s="5">
        <f t="shared" si="8"/>
        <v>0.02</v>
      </c>
      <c r="BH143" s="5">
        <f t="shared" si="9"/>
        <v>1</v>
      </c>
    </row>
    <row r="144" spans="2:60" x14ac:dyDescent="0.2">
      <c r="B144" s="3">
        <v>140</v>
      </c>
      <c r="C144" s="12">
        <v>-0.35533730624592863</v>
      </c>
      <c r="D144" s="12">
        <v>-1.0111284609592985</v>
      </c>
      <c r="E144" s="12">
        <v>3.9169663068605587E-2</v>
      </c>
      <c r="F144" s="12">
        <v>-1.4819624993833713</v>
      </c>
      <c r="G144" s="12">
        <v>0.3155594185955124</v>
      </c>
      <c r="H144" s="12">
        <v>0.63012521422933787</v>
      </c>
      <c r="I144" s="12">
        <v>0.86694399215048179</v>
      </c>
      <c r="J144" s="12">
        <v>-4.8498804972041398E-2</v>
      </c>
      <c r="K144" s="12">
        <v>-0.13941644283477217</v>
      </c>
      <c r="L144" s="12">
        <v>0.61603373069374356</v>
      </c>
      <c r="M144" s="12">
        <v>2.3550092009827495</v>
      </c>
      <c r="O144" s="3">
        <f>SQRT(Correlation)*$C144 + SQRT(1-Correlation)*D144</f>
        <v>-1.0716082056321985</v>
      </c>
      <c r="P144" s="3">
        <f>SQRT(Correlation)*$C144 + SQRT(1-Correlation)*E144</f>
        <v>-7.520791739313884E-2</v>
      </c>
      <c r="Q144" s="3">
        <f>SQRT(Correlation)*$C144 + SQRT(1-Correlation)*F144</f>
        <v>-1.5182805940387902</v>
      </c>
      <c r="R144" s="3">
        <f>SQRT(Correlation)*$C144 + SQRT(1-Correlation)*G144</f>
        <v>0.18699842742750233</v>
      </c>
      <c r="S144" s="3">
        <f>SQRT(Correlation)*$C144 + SQRT(1-Correlation)*H144</f>
        <v>0.48542174388328374</v>
      </c>
      <c r="T144" s="3">
        <f>SQRT(Correlation)*$C144 + SQRT(1-Correlation)*I144</f>
        <v>0.71008776316180677</v>
      </c>
      <c r="U144" s="3">
        <f>SQRT(Correlation)*$C144 + SQRT(1-Correlation)*J144</f>
        <v>-0.1583775287889759</v>
      </c>
      <c r="V144" s="3">
        <f>SQRT(Correlation)*$C144 + SQRT(1-Correlation)*K144</f>
        <v>-0.24462957332755358</v>
      </c>
      <c r="W144" s="3">
        <f>SQRT(Correlation)*$C144 + SQRT(1-Correlation)*L144</f>
        <v>0.47205338880831171</v>
      </c>
      <c r="X144" s="3">
        <f>SQRT(Correlation)*$C144 + SQRT(1-Correlation)*M144</f>
        <v>2.1217903731910286</v>
      </c>
      <c r="Z144" s="3">
        <f>IF(O144&lt;'CDO Param'!C$13,1,0)</f>
        <v>0</v>
      </c>
      <c r="AA144" s="3">
        <f>IF(P144&lt;'CDO Param'!D$13,1,0)</f>
        <v>0</v>
      </c>
      <c r="AB144" s="3">
        <f>IF(Q144&lt;'CDO Param'!E$13,1,0)</f>
        <v>1</v>
      </c>
      <c r="AC144" s="3">
        <f>IF(R144&lt;'CDO Param'!F$13,1,0)</f>
        <v>0</v>
      </c>
      <c r="AD144" s="3">
        <f>IF(S144&lt;'CDO Param'!G$13,1,0)</f>
        <v>0</v>
      </c>
      <c r="AE144" s="3">
        <f>IF(T144&lt;'CDO Param'!H$13,1,0)</f>
        <v>0</v>
      </c>
      <c r="AF144" s="3">
        <f>IF(U144&lt;'CDO Param'!I$13,1,0)</f>
        <v>0</v>
      </c>
      <c r="AG144" s="3">
        <f>IF(V144&lt;'CDO Param'!J$13,1,0)</f>
        <v>0</v>
      </c>
      <c r="AH144" s="3">
        <f>IF(W144&lt;'CDO Param'!K$13,1,0)</f>
        <v>0</v>
      </c>
      <c r="AI144" s="3">
        <f>IF(X144&lt;'CDO Param'!L$13,1,0)</f>
        <v>0</v>
      </c>
      <c r="AK144" s="3">
        <f>Z144*'CDO Param'!C$6*'CDO Param'!C$9</f>
        <v>0</v>
      </c>
      <c r="AL144" s="3">
        <f>AA144*'CDO Param'!D$6*'CDO Param'!D$9</f>
        <v>0</v>
      </c>
      <c r="AM144" s="3">
        <f>AB144*'CDO Param'!E$6*'CDO Param'!E$9</f>
        <v>4500</v>
      </c>
      <c r="AN144" s="3">
        <f>AC144*'CDO Param'!F$6*'CDO Param'!F$9</f>
        <v>0</v>
      </c>
      <c r="AO144" s="3">
        <f>AD144*'CDO Param'!G$6*'CDO Param'!G$9</f>
        <v>0</v>
      </c>
      <c r="AP144" s="3">
        <f>AE144*'CDO Param'!H$6*'CDO Param'!H$9</f>
        <v>0</v>
      </c>
      <c r="AQ144" s="3">
        <f>AF144*'CDO Param'!I$6*'CDO Param'!I$9</f>
        <v>0</v>
      </c>
      <c r="AR144" s="3">
        <f>AG144*'CDO Param'!J$6*'CDO Param'!J$9</f>
        <v>0</v>
      </c>
      <c r="AS144" s="3">
        <f>AH144*'CDO Param'!K$6*'CDO Param'!K$9</f>
        <v>0</v>
      </c>
      <c r="AT144" s="3">
        <f>AI144*'CDO Param'!L$6*'CDO Param'!L$9</f>
        <v>0</v>
      </c>
      <c r="AV144" s="2">
        <f t="shared" si="7"/>
        <v>4500</v>
      </c>
      <c r="BF144" s="5">
        <f>AV144/'CDO Param'!$M$6</f>
        <v>4.6875E-2</v>
      </c>
      <c r="BG144" s="5">
        <f t="shared" si="8"/>
        <v>0</v>
      </c>
      <c r="BH144" s="5">
        <f t="shared" si="9"/>
        <v>0</v>
      </c>
    </row>
    <row r="145" spans="2:60" x14ac:dyDescent="0.2">
      <c r="B145" s="3">
        <v>141</v>
      </c>
      <c r="C145" s="12">
        <v>-0.3812726845353609</v>
      </c>
      <c r="D145" s="12">
        <v>0.43348791223252192</v>
      </c>
      <c r="E145" s="12">
        <v>5.6606950238347054E-2</v>
      </c>
      <c r="F145" s="12">
        <v>1.0539451977820136</v>
      </c>
      <c r="G145" s="12">
        <v>1.6162812244147062</v>
      </c>
      <c r="H145" s="12">
        <v>1.6660123947076499</v>
      </c>
      <c r="I145" s="12">
        <v>0.50158973863290157</v>
      </c>
      <c r="J145" s="12">
        <v>0.88754859461914748</v>
      </c>
      <c r="K145" s="12">
        <v>2.7703208616003394E-2</v>
      </c>
      <c r="L145" s="12">
        <v>-0.75871412263950333</v>
      </c>
      <c r="M145" s="12">
        <v>1.8316859495826066</v>
      </c>
      <c r="O145" s="3">
        <f>SQRT(Correlation)*$C145 + SQRT(1-Correlation)*D145</f>
        <v>0.29067373296792076</v>
      </c>
      <c r="P145" s="3">
        <f>SQRT(Correlation)*$C145 + SQRT(1-Correlation)*E145</f>
        <v>-6.6866941029163379E-2</v>
      </c>
      <c r="Q145" s="3">
        <f>SQRT(Correlation)*$C145 + SQRT(1-Correlation)*F145</f>
        <v>0.87929119692248192</v>
      </c>
      <c r="R145" s="3">
        <f>SQRT(Correlation)*$C145 + SQRT(1-Correlation)*G145</f>
        <v>1.4127699932810063</v>
      </c>
      <c r="S145" s="3">
        <f>SQRT(Correlation)*$C145 + SQRT(1-Correlation)*H145</f>
        <v>1.4599491239304279</v>
      </c>
      <c r="T145" s="3">
        <f>SQRT(Correlation)*$C145 + SQRT(1-Correlation)*I145</f>
        <v>0.35528079824069647</v>
      </c>
      <c r="U145" s="3">
        <f>SQRT(Correlation)*$C145 + SQRT(1-Correlation)*J145</f>
        <v>0.72143351864953154</v>
      </c>
      <c r="V145" s="3">
        <f>SQRT(Correlation)*$C145 + SQRT(1-Correlation)*K145</f>
        <v>-9.4287437957448261E-2</v>
      </c>
      <c r="W145" s="3">
        <f>SQRT(Correlation)*$C145 + SQRT(1-Correlation)*L145</f>
        <v>-0.84034842541700572</v>
      </c>
      <c r="X145" s="3">
        <f>SQRT(Correlation)*$C145 + SQRT(1-Correlation)*M145</f>
        <v>1.6171208583689545</v>
      </c>
      <c r="Z145" s="3">
        <f>IF(O145&lt;'CDO Param'!C$13,1,0)</f>
        <v>0</v>
      </c>
      <c r="AA145" s="3">
        <f>IF(P145&lt;'CDO Param'!D$13,1,0)</f>
        <v>0</v>
      </c>
      <c r="AB145" s="3">
        <f>IF(Q145&lt;'CDO Param'!E$13,1,0)</f>
        <v>0</v>
      </c>
      <c r="AC145" s="3">
        <f>IF(R145&lt;'CDO Param'!F$13,1,0)</f>
        <v>0</v>
      </c>
      <c r="AD145" s="3">
        <f>IF(S145&lt;'CDO Param'!G$13,1,0)</f>
        <v>0</v>
      </c>
      <c r="AE145" s="3">
        <f>IF(T145&lt;'CDO Param'!H$13,1,0)</f>
        <v>0</v>
      </c>
      <c r="AF145" s="3">
        <f>IF(U145&lt;'CDO Param'!I$13,1,0)</f>
        <v>0</v>
      </c>
      <c r="AG145" s="3">
        <f>IF(V145&lt;'CDO Param'!J$13,1,0)</f>
        <v>0</v>
      </c>
      <c r="AH145" s="3">
        <f>IF(W145&lt;'CDO Param'!K$13,1,0)</f>
        <v>0</v>
      </c>
      <c r="AI145" s="3">
        <f>IF(X145&lt;'CDO Param'!L$13,1,0)</f>
        <v>0</v>
      </c>
      <c r="AK145" s="3">
        <f>Z145*'CDO Param'!C$6*'CDO Param'!C$9</f>
        <v>0</v>
      </c>
      <c r="AL145" s="3">
        <f>AA145*'CDO Param'!D$6*'CDO Param'!D$9</f>
        <v>0</v>
      </c>
      <c r="AM145" s="3">
        <f>AB145*'CDO Param'!E$6*'CDO Param'!E$9</f>
        <v>0</v>
      </c>
      <c r="AN145" s="3">
        <f>AC145*'CDO Param'!F$6*'CDO Param'!F$9</f>
        <v>0</v>
      </c>
      <c r="AO145" s="3">
        <f>AD145*'CDO Param'!G$6*'CDO Param'!G$9</f>
        <v>0</v>
      </c>
      <c r="AP145" s="3">
        <f>AE145*'CDO Param'!H$6*'CDO Param'!H$9</f>
        <v>0</v>
      </c>
      <c r="AQ145" s="3">
        <f>AF145*'CDO Param'!I$6*'CDO Param'!I$9</f>
        <v>0</v>
      </c>
      <c r="AR145" s="3">
        <f>AG145*'CDO Param'!J$6*'CDO Param'!J$9</f>
        <v>0</v>
      </c>
      <c r="AS145" s="3">
        <f>AH145*'CDO Param'!K$6*'CDO Param'!K$9</f>
        <v>0</v>
      </c>
      <c r="AT145" s="3">
        <f>AI145*'CDO Param'!L$6*'CDO Param'!L$9</f>
        <v>0</v>
      </c>
      <c r="AV145" s="2">
        <f t="shared" si="7"/>
        <v>0</v>
      </c>
      <c r="BF145" s="5">
        <f>AV145/'CDO Param'!$M$6</f>
        <v>0</v>
      </c>
      <c r="BG145" s="5">
        <f t="shared" si="8"/>
        <v>0</v>
      </c>
      <c r="BH145" s="5">
        <f t="shared" si="9"/>
        <v>0</v>
      </c>
    </row>
    <row r="146" spans="2:60" x14ac:dyDescent="0.2">
      <c r="B146" s="3">
        <v>142</v>
      </c>
      <c r="C146" s="12">
        <v>2.0216066332068294</v>
      </c>
      <c r="D146" s="12">
        <v>0.93145217761048116</v>
      </c>
      <c r="E146" s="12">
        <v>-0.96083113021450117</v>
      </c>
      <c r="F146" s="12">
        <v>1.50471805682173</v>
      </c>
      <c r="G146" s="12">
        <v>-0.23885831978986971</v>
      </c>
      <c r="H146" s="12">
        <v>-1.6258763935184106</v>
      </c>
      <c r="I146" s="12">
        <v>0.72799593908712268</v>
      </c>
      <c r="J146" s="12">
        <v>0.82618498709052801</v>
      </c>
      <c r="K146" s="12">
        <v>-1.9610979506978765E-3</v>
      </c>
      <c r="L146" s="12">
        <v>-0.38315192796289921</v>
      </c>
      <c r="M146" s="12">
        <v>1.6937428881647065</v>
      </c>
      <c r="O146" s="3">
        <f>SQRT(Correlation)*$C146 + SQRT(1-Correlation)*D146</f>
        <v>1.5229412732156609</v>
      </c>
      <c r="P146" s="3">
        <f>SQRT(Correlation)*$C146 + SQRT(1-Correlation)*E146</f>
        <v>-0.27223629609767885</v>
      </c>
      <c r="Q146" s="3">
        <f>SQRT(Correlation)*$C146 + SQRT(1-Correlation)*F146</f>
        <v>2.066789038165616</v>
      </c>
      <c r="R146" s="3">
        <f>SQRT(Correlation)*$C146 + SQRT(1-Correlation)*G146</f>
        <v>0.41268725079875884</v>
      </c>
      <c r="S146" s="3">
        <f>SQRT(Correlation)*$C146 + SQRT(1-Correlation)*H146</f>
        <v>-0.903153629841704</v>
      </c>
      <c r="T146" s="3">
        <f>SQRT(Correlation)*$C146 + SQRT(1-Correlation)*I146</f>
        <v>1.3299257378443692</v>
      </c>
      <c r="U146" s="3">
        <f>SQRT(Correlation)*$C146 + SQRT(1-Correlation)*J146</f>
        <v>1.4230760477366799</v>
      </c>
      <c r="V146" s="3">
        <f>SQRT(Correlation)*$C146 + SQRT(1-Correlation)*K146</f>
        <v>0.63742768851214859</v>
      </c>
      <c r="W146" s="3">
        <f>SQRT(Correlation)*$C146 + SQRT(1-Correlation)*L146</f>
        <v>0.27579831470956062</v>
      </c>
      <c r="X146" s="3">
        <f>SQRT(Correlation)*$C146 + SQRT(1-Correlation)*M146</f>
        <v>2.2461137385775132</v>
      </c>
      <c r="Z146" s="3">
        <f>IF(O146&lt;'CDO Param'!C$13,1,0)</f>
        <v>0</v>
      </c>
      <c r="AA146" s="3">
        <f>IF(P146&lt;'CDO Param'!D$13,1,0)</f>
        <v>0</v>
      </c>
      <c r="AB146" s="3">
        <f>IF(Q146&lt;'CDO Param'!E$13,1,0)</f>
        <v>0</v>
      </c>
      <c r="AC146" s="3">
        <f>IF(R146&lt;'CDO Param'!F$13,1,0)</f>
        <v>0</v>
      </c>
      <c r="AD146" s="3">
        <f>IF(S146&lt;'CDO Param'!G$13,1,0)</f>
        <v>1</v>
      </c>
      <c r="AE146" s="3">
        <f>IF(T146&lt;'CDO Param'!H$13,1,0)</f>
        <v>0</v>
      </c>
      <c r="AF146" s="3">
        <f>IF(U146&lt;'CDO Param'!I$13,1,0)</f>
        <v>0</v>
      </c>
      <c r="AG146" s="3">
        <f>IF(V146&lt;'CDO Param'!J$13,1,0)</f>
        <v>0</v>
      </c>
      <c r="AH146" s="3">
        <f>IF(W146&lt;'CDO Param'!K$13,1,0)</f>
        <v>0</v>
      </c>
      <c r="AI146" s="3">
        <f>IF(X146&lt;'CDO Param'!L$13,1,0)</f>
        <v>0</v>
      </c>
      <c r="AK146" s="3">
        <f>Z146*'CDO Param'!C$6*'CDO Param'!C$9</f>
        <v>0</v>
      </c>
      <c r="AL146" s="3">
        <f>AA146*'CDO Param'!D$6*'CDO Param'!D$9</f>
        <v>0</v>
      </c>
      <c r="AM146" s="3">
        <f>AB146*'CDO Param'!E$6*'CDO Param'!E$9</f>
        <v>0</v>
      </c>
      <c r="AN146" s="3">
        <f>AC146*'CDO Param'!F$6*'CDO Param'!F$9</f>
        <v>0</v>
      </c>
      <c r="AO146" s="3">
        <f>AD146*'CDO Param'!G$6*'CDO Param'!G$9</f>
        <v>4500</v>
      </c>
      <c r="AP146" s="3">
        <f>AE146*'CDO Param'!H$6*'CDO Param'!H$9</f>
        <v>0</v>
      </c>
      <c r="AQ146" s="3">
        <f>AF146*'CDO Param'!I$6*'CDO Param'!I$9</f>
        <v>0</v>
      </c>
      <c r="AR146" s="3">
        <f>AG146*'CDO Param'!J$6*'CDO Param'!J$9</f>
        <v>0</v>
      </c>
      <c r="AS146" s="3">
        <f>AH146*'CDO Param'!K$6*'CDO Param'!K$9</f>
        <v>0</v>
      </c>
      <c r="AT146" s="3">
        <f>AI146*'CDO Param'!L$6*'CDO Param'!L$9</f>
        <v>0</v>
      </c>
      <c r="AV146" s="2">
        <f t="shared" si="7"/>
        <v>4500</v>
      </c>
      <c r="BF146" s="5">
        <f>AV146/'CDO Param'!$M$6</f>
        <v>4.6875E-2</v>
      </c>
      <c r="BG146" s="5">
        <f t="shared" si="8"/>
        <v>0</v>
      </c>
      <c r="BH146" s="5">
        <f t="shared" si="9"/>
        <v>0</v>
      </c>
    </row>
    <row r="147" spans="2:60" x14ac:dyDescent="0.2">
      <c r="B147" s="3">
        <v>143</v>
      </c>
      <c r="C147" s="12">
        <v>-1.7290176401729695</v>
      </c>
      <c r="D147" s="12">
        <v>-0.63434299590880983</v>
      </c>
      <c r="E147" s="12">
        <v>-1.7588808987056836</v>
      </c>
      <c r="F147" s="12">
        <v>-9.6702024166006595E-3</v>
      </c>
      <c r="G147" s="12">
        <v>0.4074217940797098</v>
      </c>
      <c r="H147" s="12">
        <v>0.11468046068330295</v>
      </c>
      <c r="I147" s="12">
        <v>0.70230726123554632</v>
      </c>
      <c r="J147" s="12">
        <v>-0.22116296349850018</v>
      </c>
      <c r="K147" s="12">
        <v>0.25031795303220861</v>
      </c>
      <c r="L147" s="12">
        <v>5.4549218475585803E-2</v>
      </c>
      <c r="M147" s="12">
        <v>-1.4538136383634992</v>
      </c>
      <c r="O147" s="3">
        <f>SQRT(Correlation)*$C147 + SQRT(1-Correlation)*D147</f>
        <v>-1.1485539912096163</v>
      </c>
      <c r="P147" s="3">
        <f>SQRT(Correlation)*$C147 + SQRT(1-Correlation)*E147</f>
        <v>-2.2153843176177626</v>
      </c>
      <c r="Q147" s="3">
        <f>SQRT(Correlation)*$C147 + SQRT(1-Correlation)*F147</f>
        <v>-0.55593734527699989</v>
      </c>
      <c r="R147" s="3">
        <f>SQRT(Correlation)*$C147 + SQRT(1-Correlation)*G147</f>
        <v>-0.16024913445040673</v>
      </c>
      <c r="S147" s="3">
        <f>SQRT(Correlation)*$C147 + SQRT(1-Correlation)*H147</f>
        <v>-0.43796794809261502</v>
      </c>
      <c r="T147" s="3">
        <f>SQRT(Correlation)*$C147 + SQRT(1-Correlation)*I147</f>
        <v>0.11950378307815868</v>
      </c>
      <c r="U147" s="3">
        <f>SQRT(Correlation)*$C147 + SQRT(1-Correlation)*J147</f>
        <v>-0.75657699537398571</v>
      </c>
      <c r="V147" s="3">
        <f>SQRT(Correlation)*$C147 + SQRT(1-Correlation)*K147</f>
        <v>-0.30929092451175388</v>
      </c>
      <c r="W147" s="3">
        <f>SQRT(Correlation)*$C147 + SQRT(1-Correlation)*L147</f>
        <v>-0.49501345326610635</v>
      </c>
      <c r="X147" s="3">
        <f>SQRT(Correlation)*$C147 + SQRT(1-Correlation)*M147</f>
        <v>-1.9259721029491044</v>
      </c>
      <c r="Z147" s="3">
        <f>IF(O147&lt;'CDO Param'!C$13,1,0)</f>
        <v>0</v>
      </c>
      <c r="AA147" s="3">
        <f>IF(P147&lt;'CDO Param'!D$13,1,0)</f>
        <v>1</v>
      </c>
      <c r="AB147" s="3">
        <f>IF(Q147&lt;'CDO Param'!E$13,1,0)</f>
        <v>0</v>
      </c>
      <c r="AC147" s="3">
        <f>IF(R147&lt;'CDO Param'!F$13,1,0)</f>
        <v>0</v>
      </c>
      <c r="AD147" s="3">
        <f>IF(S147&lt;'CDO Param'!G$13,1,0)</f>
        <v>1</v>
      </c>
      <c r="AE147" s="3">
        <f>IF(T147&lt;'CDO Param'!H$13,1,0)</f>
        <v>0</v>
      </c>
      <c r="AF147" s="3">
        <f>IF(U147&lt;'CDO Param'!I$13,1,0)</f>
        <v>0</v>
      </c>
      <c r="AG147" s="3">
        <f>IF(V147&lt;'CDO Param'!J$13,1,0)</f>
        <v>0</v>
      </c>
      <c r="AH147" s="3">
        <f>IF(W147&lt;'CDO Param'!K$13,1,0)</f>
        <v>0</v>
      </c>
      <c r="AI147" s="3">
        <f>IF(X147&lt;'CDO Param'!L$13,1,0)</f>
        <v>1</v>
      </c>
      <c r="AK147" s="3">
        <f>Z147*'CDO Param'!C$6*'CDO Param'!C$9</f>
        <v>0</v>
      </c>
      <c r="AL147" s="3">
        <f>AA147*'CDO Param'!D$6*'CDO Param'!D$9</f>
        <v>4050</v>
      </c>
      <c r="AM147" s="3">
        <f>AB147*'CDO Param'!E$6*'CDO Param'!E$9</f>
        <v>0</v>
      </c>
      <c r="AN147" s="3">
        <f>AC147*'CDO Param'!F$6*'CDO Param'!F$9</f>
        <v>0</v>
      </c>
      <c r="AO147" s="3">
        <f>AD147*'CDO Param'!G$6*'CDO Param'!G$9</f>
        <v>4500</v>
      </c>
      <c r="AP147" s="3">
        <f>AE147*'CDO Param'!H$6*'CDO Param'!H$9</f>
        <v>0</v>
      </c>
      <c r="AQ147" s="3">
        <f>AF147*'CDO Param'!I$6*'CDO Param'!I$9</f>
        <v>0</v>
      </c>
      <c r="AR147" s="3">
        <f>AG147*'CDO Param'!J$6*'CDO Param'!J$9</f>
        <v>0</v>
      </c>
      <c r="AS147" s="3">
        <f>AH147*'CDO Param'!K$6*'CDO Param'!K$9</f>
        <v>0</v>
      </c>
      <c r="AT147" s="3">
        <f>AI147*'CDO Param'!L$6*'CDO Param'!L$9</f>
        <v>4500</v>
      </c>
      <c r="AV147" s="2">
        <f t="shared" si="7"/>
        <v>13050</v>
      </c>
      <c r="BF147" s="5">
        <f>AV147/'CDO Param'!$M$6</f>
        <v>0.13593749999999999</v>
      </c>
      <c r="BG147" s="5">
        <f t="shared" si="8"/>
        <v>0.02</v>
      </c>
      <c r="BH147" s="5">
        <f t="shared" si="9"/>
        <v>1</v>
      </c>
    </row>
    <row r="148" spans="2:60" x14ac:dyDescent="0.2">
      <c r="B148" s="3">
        <v>144</v>
      </c>
      <c r="C148" s="12">
        <v>1.2580176189658232</v>
      </c>
      <c r="D148" s="12">
        <v>0.96117446446442045</v>
      </c>
      <c r="E148" s="12">
        <v>6.1513674154412001E-2</v>
      </c>
      <c r="F148" s="12">
        <v>0.49060190576710738</v>
      </c>
      <c r="G148" s="12">
        <v>0.42813326217583381</v>
      </c>
      <c r="H148" s="12">
        <v>0.86193949755397625</v>
      </c>
      <c r="I148" s="12">
        <v>-0.28575641408679076</v>
      </c>
      <c r="J148" s="12">
        <v>-0.6409823072317522</v>
      </c>
      <c r="K148" s="12">
        <v>0.54684960559825413</v>
      </c>
      <c r="L148" s="12">
        <v>-0.51815504775731824</v>
      </c>
      <c r="M148" s="12">
        <v>0.39581323107995559</v>
      </c>
      <c r="O148" s="3">
        <f>SQRT(Correlation)*$C148 + SQRT(1-Correlation)*D148</f>
        <v>1.3096702622054268</v>
      </c>
      <c r="P148" s="3">
        <f>SQRT(Correlation)*$C148 + SQRT(1-Correlation)*E148</f>
        <v>0.45617709652739613</v>
      </c>
      <c r="Q148" s="3">
        <f>SQRT(Correlation)*$C148 + SQRT(1-Correlation)*F148</f>
        <v>0.86324593524839077</v>
      </c>
      <c r="R148" s="3">
        <f>SQRT(Correlation)*$C148 + SQRT(1-Correlation)*G148</f>
        <v>0.8039829764214792</v>
      </c>
      <c r="S148" s="3">
        <f>SQRT(Correlation)*$C148 + SQRT(1-Correlation)*H148</f>
        <v>1.2155277065148928</v>
      </c>
      <c r="T148" s="3">
        <f>SQRT(Correlation)*$C148 + SQRT(1-Correlation)*I148</f>
        <v>0.12672776390043899</v>
      </c>
      <c r="U148" s="3">
        <f>SQRT(Correlation)*$C148 + SQRT(1-Correlation)*J148</f>
        <v>-0.21026910796126241</v>
      </c>
      <c r="V148" s="3">
        <f>SQRT(Correlation)*$C148 + SQRT(1-Correlation)*K148</f>
        <v>0.91660718863195834</v>
      </c>
      <c r="W148" s="3">
        <f>SQRT(Correlation)*$C148 + SQRT(1-Correlation)*L148</f>
        <v>-9.3744938352550211E-2</v>
      </c>
      <c r="X148" s="3">
        <f>SQRT(Correlation)*$C148 + SQRT(1-Correlation)*M148</f>
        <v>0.77332150272834632</v>
      </c>
      <c r="Z148" s="3">
        <f>IF(O148&lt;'CDO Param'!C$13,1,0)</f>
        <v>0</v>
      </c>
      <c r="AA148" s="3">
        <f>IF(P148&lt;'CDO Param'!D$13,1,0)</f>
        <v>0</v>
      </c>
      <c r="AB148" s="3">
        <f>IF(Q148&lt;'CDO Param'!E$13,1,0)</f>
        <v>0</v>
      </c>
      <c r="AC148" s="3">
        <f>IF(R148&lt;'CDO Param'!F$13,1,0)</f>
        <v>0</v>
      </c>
      <c r="AD148" s="3">
        <f>IF(S148&lt;'CDO Param'!G$13,1,0)</f>
        <v>0</v>
      </c>
      <c r="AE148" s="3">
        <f>IF(T148&lt;'CDO Param'!H$13,1,0)</f>
        <v>0</v>
      </c>
      <c r="AF148" s="3">
        <f>IF(U148&lt;'CDO Param'!I$13,1,0)</f>
        <v>0</v>
      </c>
      <c r="AG148" s="3">
        <f>IF(V148&lt;'CDO Param'!J$13,1,0)</f>
        <v>0</v>
      </c>
      <c r="AH148" s="3">
        <f>IF(W148&lt;'CDO Param'!K$13,1,0)</f>
        <v>0</v>
      </c>
      <c r="AI148" s="3">
        <f>IF(X148&lt;'CDO Param'!L$13,1,0)</f>
        <v>0</v>
      </c>
      <c r="AK148" s="3">
        <f>Z148*'CDO Param'!C$6*'CDO Param'!C$9</f>
        <v>0</v>
      </c>
      <c r="AL148" s="3">
        <f>AA148*'CDO Param'!D$6*'CDO Param'!D$9</f>
        <v>0</v>
      </c>
      <c r="AM148" s="3">
        <f>AB148*'CDO Param'!E$6*'CDO Param'!E$9</f>
        <v>0</v>
      </c>
      <c r="AN148" s="3">
        <f>AC148*'CDO Param'!F$6*'CDO Param'!F$9</f>
        <v>0</v>
      </c>
      <c r="AO148" s="3">
        <f>AD148*'CDO Param'!G$6*'CDO Param'!G$9</f>
        <v>0</v>
      </c>
      <c r="AP148" s="3">
        <f>AE148*'CDO Param'!H$6*'CDO Param'!H$9</f>
        <v>0</v>
      </c>
      <c r="AQ148" s="3">
        <f>AF148*'CDO Param'!I$6*'CDO Param'!I$9</f>
        <v>0</v>
      </c>
      <c r="AR148" s="3">
        <f>AG148*'CDO Param'!J$6*'CDO Param'!J$9</f>
        <v>0</v>
      </c>
      <c r="AS148" s="3">
        <f>AH148*'CDO Param'!K$6*'CDO Param'!K$9</f>
        <v>0</v>
      </c>
      <c r="AT148" s="3">
        <f>AI148*'CDO Param'!L$6*'CDO Param'!L$9</f>
        <v>0</v>
      </c>
      <c r="AV148" s="2">
        <f t="shared" si="7"/>
        <v>0</v>
      </c>
      <c r="BF148" s="5">
        <f>AV148/'CDO Param'!$M$6</f>
        <v>0</v>
      </c>
      <c r="BG148" s="5">
        <f t="shared" si="8"/>
        <v>0</v>
      </c>
      <c r="BH148" s="5">
        <f t="shared" si="9"/>
        <v>0</v>
      </c>
    </row>
    <row r="149" spans="2:60" x14ac:dyDescent="0.2">
      <c r="B149" s="3">
        <v>145</v>
      </c>
      <c r="C149" s="12">
        <v>0.63668949223938398</v>
      </c>
      <c r="D149" s="12">
        <v>0.9165478331851773</v>
      </c>
      <c r="E149" s="12">
        <v>1.6802641766844317</v>
      </c>
      <c r="F149" s="12">
        <v>-0.61397258832585067</v>
      </c>
      <c r="G149" s="12">
        <v>-0.12929035619890783</v>
      </c>
      <c r="H149" s="12">
        <v>-2.1698178898077458</v>
      </c>
      <c r="I149" s="12">
        <v>-0.60363731790857855</v>
      </c>
      <c r="J149" s="12">
        <v>-2.0207517081871629</v>
      </c>
      <c r="K149" s="12">
        <v>1.4035686035640538</v>
      </c>
      <c r="L149" s="12">
        <v>0.47409685066668317</v>
      </c>
      <c r="M149" s="12">
        <v>-1.0256826499244198</v>
      </c>
      <c r="O149" s="3">
        <f>SQRT(Correlation)*$C149 + SQRT(1-Correlation)*D149</f>
        <v>1.0708525169844214</v>
      </c>
      <c r="P149" s="3">
        <f>SQRT(Correlation)*$C149 + SQRT(1-Correlation)*E149</f>
        <v>1.7953774565103731</v>
      </c>
      <c r="Q149" s="3">
        <f>SQRT(Correlation)*$C149 + SQRT(1-Correlation)*F149</f>
        <v>-0.3811266442283231</v>
      </c>
      <c r="R149" s="3">
        <f>SQRT(Correlation)*$C149 + SQRT(1-Correlation)*G149</f>
        <v>7.8683294252349711E-2</v>
      </c>
      <c r="S149" s="3">
        <f>SQRT(Correlation)*$C149 + SQRT(1-Correlation)*H149</f>
        <v>-1.8571310960945633</v>
      </c>
      <c r="T149" s="3">
        <f>SQRT(Correlation)*$C149 + SQRT(1-Correlation)*I149</f>
        <v>-0.37132174580262145</v>
      </c>
      <c r="U149" s="3">
        <f>SQRT(Correlation)*$C149 + SQRT(1-Correlation)*J149</f>
        <v>-1.7157144992869517</v>
      </c>
      <c r="V149" s="3">
        <f>SQRT(Correlation)*$C149 + SQRT(1-Correlation)*K149</f>
        <v>1.5328809876465559</v>
      </c>
      <c r="W149" s="3">
        <f>SQRT(Correlation)*$C149 + SQRT(1-Correlation)*L149</f>
        <v>0.65110665966308612</v>
      </c>
      <c r="X149" s="3">
        <f>SQRT(Correlation)*$C149 + SQRT(1-Correlation)*M149</f>
        <v>-0.77170910330623388</v>
      </c>
      <c r="Z149" s="3">
        <f>IF(O149&lt;'CDO Param'!C$13,1,0)</f>
        <v>0</v>
      </c>
      <c r="AA149" s="3">
        <f>IF(P149&lt;'CDO Param'!D$13,1,0)</f>
        <v>0</v>
      </c>
      <c r="AB149" s="3">
        <f>IF(Q149&lt;'CDO Param'!E$13,1,0)</f>
        <v>0</v>
      </c>
      <c r="AC149" s="3">
        <f>IF(R149&lt;'CDO Param'!F$13,1,0)</f>
        <v>0</v>
      </c>
      <c r="AD149" s="3">
        <f>IF(S149&lt;'CDO Param'!G$13,1,0)</f>
        <v>1</v>
      </c>
      <c r="AE149" s="3">
        <f>IF(T149&lt;'CDO Param'!H$13,1,0)</f>
        <v>0</v>
      </c>
      <c r="AF149" s="3">
        <f>IF(U149&lt;'CDO Param'!I$13,1,0)</f>
        <v>0</v>
      </c>
      <c r="AG149" s="3">
        <f>IF(V149&lt;'CDO Param'!J$13,1,0)</f>
        <v>0</v>
      </c>
      <c r="AH149" s="3">
        <f>IF(W149&lt;'CDO Param'!K$13,1,0)</f>
        <v>0</v>
      </c>
      <c r="AI149" s="3">
        <f>IF(X149&lt;'CDO Param'!L$13,1,0)</f>
        <v>1</v>
      </c>
      <c r="AK149" s="3">
        <f>Z149*'CDO Param'!C$6*'CDO Param'!C$9</f>
        <v>0</v>
      </c>
      <c r="AL149" s="3">
        <f>AA149*'CDO Param'!D$6*'CDO Param'!D$9</f>
        <v>0</v>
      </c>
      <c r="AM149" s="3">
        <f>AB149*'CDO Param'!E$6*'CDO Param'!E$9</f>
        <v>0</v>
      </c>
      <c r="AN149" s="3">
        <f>AC149*'CDO Param'!F$6*'CDO Param'!F$9</f>
        <v>0</v>
      </c>
      <c r="AO149" s="3">
        <f>AD149*'CDO Param'!G$6*'CDO Param'!G$9</f>
        <v>4500</v>
      </c>
      <c r="AP149" s="3">
        <f>AE149*'CDO Param'!H$6*'CDO Param'!H$9</f>
        <v>0</v>
      </c>
      <c r="AQ149" s="3">
        <f>AF149*'CDO Param'!I$6*'CDO Param'!I$9</f>
        <v>0</v>
      </c>
      <c r="AR149" s="3">
        <f>AG149*'CDO Param'!J$6*'CDO Param'!J$9</f>
        <v>0</v>
      </c>
      <c r="AS149" s="3">
        <f>AH149*'CDO Param'!K$6*'CDO Param'!K$9</f>
        <v>0</v>
      </c>
      <c r="AT149" s="3">
        <f>AI149*'CDO Param'!L$6*'CDO Param'!L$9</f>
        <v>4500</v>
      </c>
      <c r="AV149" s="2">
        <f t="shared" si="7"/>
        <v>9000</v>
      </c>
      <c r="BF149" s="5">
        <f>AV149/'CDO Param'!$M$6</f>
        <v>9.375E-2</v>
      </c>
      <c r="BG149" s="5">
        <f t="shared" si="8"/>
        <v>0.02</v>
      </c>
      <c r="BH149" s="5">
        <f t="shared" si="9"/>
        <v>1</v>
      </c>
    </row>
    <row r="150" spans="2:60" x14ac:dyDescent="0.2">
      <c r="B150" s="3">
        <v>146</v>
      </c>
      <c r="C150" s="12">
        <v>-0.20884954210487194</v>
      </c>
      <c r="D150" s="12">
        <v>-0.61634636949747801</v>
      </c>
      <c r="E150" s="12">
        <v>-0.59895683079957962</v>
      </c>
      <c r="F150" s="12">
        <v>-0.7771927812427748</v>
      </c>
      <c r="G150" s="12">
        <v>0.52988184506830294</v>
      </c>
      <c r="H150" s="12">
        <v>1.2067675925209187</v>
      </c>
      <c r="I150" s="12">
        <v>-2.1164669306017458</v>
      </c>
      <c r="J150" s="12">
        <v>-0.57666966313263401</v>
      </c>
      <c r="K150" s="12">
        <v>1.5380692275357433</v>
      </c>
      <c r="L150" s="12">
        <v>0.51160782277293038</v>
      </c>
      <c r="M150" s="12">
        <v>1.2486998457461596</v>
      </c>
      <c r="O150" s="3">
        <f>SQRT(Correlation)*$C150 + SQRT(1-Correlation)*D150</f>
        <v>-0.65076153068979126</v>
      </c>
      <c r="P150" s="3">
        <f>SQRT(Correlation)*$C150 + SQRT(1-Correlation)*E150</f>
        <v>-0.63426436576629197</v>
      </c>
      <c r="Q150" s="3">
        <f>SQRT(Correlation)*$C150 + SQRT(1-Correlation)*F150</f>
        <v>-0.80335383506391034</v>
      </c>
      <c r="R150" s="3">
        <f>SQRT(Correlation)*$C150 + SQRT(1-Correlation)*G150</f>
        <v>0.43664603222302578</v>
      </c>
      <c r="S150" s="3">
        <f>SQRT(Correlation)*$C150 + SQRT(1-Correlation)*H150</f>
        <v>1.0787962355197604</v>
      </c>
      <c r="T150" s="3">
        <f>SQRT(Correlation)*$C150 + SQRT(1-Correlation)*I150</f>
        <v>-2.0739008520715752</v>
      </c>
      <c r="U150" s="3">
        <f>SQRT(Correlation)*$C150 + SQRT(1-Correlation)*J150</f>
        <v>-0.61312090203980918</v>
      </c>
      <c r="V150" s="3">
        <f>SQRT(Correlation)*$C150 + SQRT(1-Correlation)*K150</f>
        <v>1.3930965632751517</v>
      </c>
      <c r="W150" s="3">
        <f>SQRT(Correlation)*$C150 + SQRT(1-Correlation)*L150</f>
        <v>0.41930977248320311</v>
      </c>
      <c r="X150" s="3">
        <f>SQRT(Correlation)*$C150 + SQRT(1-Correlation)*M150</f>
        <v>1.1185766638041712</v>
      </c>
      <c r="Z150" s="3">
        <f>IF(O150&lt;'CDO Param'!C$13,1,0)</f>
        <v>0</v>
      </c>
      <c r="AA150" s="3">
        <f>IF(P150&lt;'CDO Param'!D$13,1,0)</f>
        <v>0</v>
      </c>
      <c r="AB150" s="3">
        <f>IF(Q150&lt;'CDO Param'!E$13,1,0)</f>
        <v>0</v>
      </c>
      <c r="AC150" s="3">
        <f>IF(R150&lt;'CDO Param'!F$13,1,0)</f>
        <v>0</v>
      </c>
      <c r="AD150" s="3">
        <f>IF(S150&lt;'CDO Param'!G$13,1,0)</f>
        <v>0</v>
      </c>
      <c r="AE150" s="3">
        <f>IF(T150&lt;'CDO Param'!H$13,1,0)</f>
        <v>0</v>
      </c>
      <c r="AF150" s="3">
        <f>IF(U150&lt;'CDO Param'!I$13,1,0)</f>
        <v>0</v>
      </c>
      <c r="AG150" s="3">
        <f>IF(V150&lt;'CDO Param'!J$13,1,0)</f>
        <v>0</v>
      </c>
      <c r="AH150" s="3">
        <f>IF(W150&lt;'CDO Param'!K$13,1,0)</f>
        <v>0</v>
      </c>
      <c r="AI150" s="3">
        <f>IF(X150&lt;'CDO Param'!L$13,1,0)</f>
        <v>0</v>
      </c>
      <c r="AK150" s="3">
        <f>Z150*'CDO Param'!C$6*'CDO Param'!C$9</f>
        <v>0</v>
      </c>
      <c r="AL150" s="3">
        <f>AA150*'CDO Param'!D$6*'CDO Param'!D$9</f>
        <v>0</v>
      </c>
      <c r="AM150" s="3">
        <f>AB150*'CDO Param'!E$6*'CDO Param'!E$9</f>
        <v>0</v>
      </c>
      <c r="AN150" s="3">
        <f>AC150*'CDO Param'!F$6*'CDO Param'!F$9</f>
        <v>0</v>
      </c>
      <c r="AO150" s="3">
        <f>AD150*'CDO Param'!G$6*'CDO Param'!G$9</f>
        <v>0</v>
      </c>
      <c r="AP150" s="3">
        <f>AE150*'CDO Param'!H$6*'CDO Param'!H$9</f>
        <v>0</v>
      </c>
      <c r="AQ150" s="3">
        <f>AF150*'CDO Param'!I$6*'CDO Param'!I$9</f>
        <v>0</v>
      </c>
      <c r="AR150" s="3">
        <f>AG150*'CDO Param'!J$6*'CDO Param'!J$9</f>
        <v>0</v>
      </c>
      <c r="AS150" s="3">
        <f>AH150*'CDO Param'!K$6*'CDO Param'!K$9</f>
        <v>0</v>
      </c>
      <c r="AT150" s="3">
        <f>AI150*'CDO Param'!L$6*'CDO Param'!L$9</f>
        <v>0</v>
      </c>
      <c r="AV150" s="2">
        <f t="shared" si="7"/>
        <v>0</v>
      </c>
      <c r="BF150" s="5">
        <f>AV150/'CDO Param'!$M$6</f>
        <v>0</v>
      </c>
      <c r="BG150" s="5">
        <f t="shared" si="8"/>
        <v>0</v>
      </c>
      <c r="BH150" s="5">
        <f t="shared" si="9"/>
        <v>0</v>
      </c>
    </row>
    <row r="151" spans="2:60" x14ac:dyDescent="0.2">
      <c r="B151" s="3">
        <v>147</v>
      </c>
      <c r="C151" s="12">
        <v>-0.38150460568431299</v>
      </c>
      <c r="D151" s="12">
        <v>-0.75532398113864474</v>
      </c>
      <c r="E151" s="12">
        <v>-1.8728405848378316</v>
      </c>
      <c r="F151" s="12">
        <v>-0.3334423581691226</v>
      </c>
      <c r="G151" s="12">
        <v>2.3854909159126692E-2</v>
      </c>
      <c r="H151" s="12">
        <v>-0.16491640053573065</v>
      </c>
      <c r="I151" s="12">
        <v>0.60150114222778939</v>
      </c>
      <c r="J151" s="12">
        <v>-1.8597984308144078</v>
      </c>
      <c r="K151" s="12">
        <v>0.52131213124084752</v>
      </c>
      <c r="L151" s="12">
        <v>0.98719965535565279</v>
      </c>
      <c r="M151" s="12">
        <v>-1.3389171726885252</v>
      </c>
      <c r="O151" s="3">
        <f>SQRT(Correlation)*$C151 + SQRT(1-Correlation)*D151</f>
        <v>-0.83720559470393852</v>
      </c>
      <c r="P151" s="3">
        <f>SQRT(Correlation)*$C151 + SQRT(1-Correlation)*E151</f>
        <v>-1.897374931927492</v>
      </c>
      <c r="Q151" s="3">
        <f>SQRT(Correlation)*$C151 + SQRT(1-Correlation)*F151</f>
        <v>-0.43697354523830884</v>
      </c>
      <c r="R151" s="3">
        <f>SQRT(Correlation)*$C151 + SQRT(1-Correlation)*G151</f>
        <v>-9.8011595284909228E-2</v>
      </c>
      <c r="S151" s="3">
        <f>SQRT(Correlation)*$C151 + SQRT(1-Correlation)*H151</f>
        <v>-0.2770957839435414</v>
      </c>
      <c r="T151" s="3">
        <f>SQRT(Correlation)*$C151 + SQRT(1-Correlation)*I151</f>
        <v>0.44999173820912541</v>
      </c>
      <c r="U151" s="3">
        <f>SQRT(Correlation)*$C151 + SQRT(1-Correlation)*J151</f>
        <v>-1.8850020582348677</v>
      </c>
      <c r="V151" s="3">
        <f>SQRT(Correlation)*$C151 + SQRT(1-Correlation)*K151</f>
        <v>0.37391776279862454</v>
      </c>
      <c r="W151" s="3">
        <f>SQRT(Correlation)*$C151 + SQRT(1-Correlation)*L151</f>
        <v>0.81589747569644633</v>
      </c>
      <c r="X151" s="3">
        <f>SQRT(Correlation)*$C151 + SQRT(1-Correlation)*M151</f>
        <v>-1.3908507083833044</v>
      </c>
      <c r="Z151" s="3">
        <f>IF(O151&lt;'CDO Param'!C$13,1,0)</f>
        <v>0</v>
      </c>
      <c r="AA151" s="3">
        <f>IF(P151&lt;'CDO Param'!D$13,1,0)</f>
        <v>1</v>
      </c>
      <c r="AB151" s="3">
        <f>IF(Q151&lt;'CDO Param'!E$13,1,0)</f>
        <v>0</v>
      </c>
      <c r="AC151" s="3">
        <f>IF(R151&lt;'CDO Param'!F$13,1,0)</f>
        <v>0</v>
      </c>
      <c r="AD151" s="3">
        <f>IF(S151&lt;'CDO Param'!G$13,1,0)</f>
        <v>1</v>
      </c>
      <c r="AE151" s="3">
        <f>IF(T151&lt;'CDO Param'!H$13,1,0)</f>
        <v>0</v>
      </c>
      <c r="AF151" s="3">
        <f>IF(U151&lt;'CDO Param'!I$13,1,0)</f>
        <v>1</v>
      </c>
      <c r="AG151" s="3">
        <f>IF(V151&lt;'CDO Param'!J$13,1,0)</f>
        <v>0</v>
      </c>
      <c r="AH151" s="3">
        <f>IF(W151&lt;'CDO Param'!K$13,1,0)</f>
        <v>0</v>
      </c>
      <c r="AI151" s="3">
        <f>IF(X151&lt;'CDO Param'!L$13,1,0)</f>
        <v>1</v>
      </c>
      <c r="AK151" s="3">
        <f>Z151*'CDO Param'!C$6*'CDO Param'!C$9</f>
        <v>0</v>
      </c>
      <c r="AL151" s="3">
        <f>AA151*'CDO Param'!D$6*'CDO Param'!D$9</f>
        <v>4050</v>
      </c>
      <c r="AM151" s="3">
        <f>AB151*'CDO Param'!E$6*'CDO Param'!E$9</f>
        <v>0</v>
      </c>
      <c r="AN151" s="3">
        <f>AC151*'CDO Param'!F$6*'CDO Param'!F$9</f>
        <v>0</v>
      </c>
      <c r="AO151" s="3">
        <f>AD151*'CDO Param'!G$6*'CDO Param'!G$9</f>
        <v>4500</v>
      </c>
      <c r="AP151" s="3">
        <f>AE151*'CDO Param'!H$6*'CDO Param'!H$9</f>
        <v>0</v>
      </c>
      <c r="AQ151" s="3">
        <f>AF151*'CDO Param'!I$6*'CDO Param'!I$9</f>
        <v>3600</v>
      </c>
      <c r="AR151" s="3">
        <f>AG151*'CDO Param'!J$6*'CDO Param'!J$9</f>
        <v>0</v>
      </c>
      <c r="AS151" s="3">
        <f>AH151*'CDO Param'!K$6*'CDO Param'!K$9</f>
        <v>0</v>
      </c>
      <c r="AT151" s="3">
        <f>AI151*'CDO Param'!L$6*'CDO Param'!L$9</f>
        <v>4500</v>
      </c>
      <c r="AV151" s="2">
        <f t="shared" si="7"/>
        <v>16650</v>
      </c>
      <c r="BF151" s="5">
        <f>AV151/'CDO Param'!$M$6</f>
        <v>0.17343749999999999</v>
      </c>
      <c r="BG151" s="5">
        <f t="shared" si="8"/>
        <v>0.02</v>
      </c>
      <c r="BH151" s="5">
        <f t="shared" si="9"/>
        <v>1</v>
      </c>
    </row>
    <row r="152" spans="2:60" x14ac:dyDescent="0.2">
      <c r="B152" s="3">
        <v>148</v>
      </c>
      <c r="C152" s="12">
        <v>0.40414079194306396</v>
      </c>
      <c r="D152" s="12">
        <v>-0.56831368056009524</v>
      </c>
      <c r="E152" s="12">
        <v>-1.2271357263671234E-2</v>
      </c>
      <c r="F152" s="12">
        <v>-0.76513288149726577</v>
      </c>
      <c r="G152" s="12">
        <v>0.73542196332709864</v>
      </c>
      <c r="H152" s="12">
        <v>1.2037162377964705</v>
      </c>
      <c r="I152" s="12">
        <v>-1.1283987078058999</v>
      </c>
      <c r="J152" s="12">
        <v>0.77655158747802489</v>
      </c>
      <c r="K152" s="12">
        <v>-1.232408521900652</v>
      </c>
      <c r="L152" s="12">
        <v>-0.66095822148781735</v>
      </c>
      <c r="M152" s="12">
        <v>-0.39157839637482539</v>
      </c>
      <c r="O152" s="3">
        <f>SQRT(Correlation)*$C152 + SQRT(1-Correlation)*D152</f>
        <v>-0.41134915700854657</v>
      </c>
      <c r="P152" s="3">
        <f>SQRT(Correlation)*$C152 + SQRT(1-Correlation)*E152</f>
        <v>0.11615890811197505</v>
      </c>
      <c r="Q152" s="3">
        <f>SQRT(Correlation)*$C152 + SQRT(1-Correlation)*F152</f>
        <v>-0.5980682456732882</v>
      </c>
      <c r="R152" s="3">
        <f>SQRT(Correlation)*$C152 + SQRT(1-Correlation)*G152</f>
        <v>0.82548307342036675</v>
      </c>
      <c r="S152" s="3">
        <f>SQRT(Correlation)*$C152 + SQRT(1-Correlation)*H152</f>
        <v>1.269746030182143</v>
      </c>
      <c r="T152" s="3">
        <f>SQRT(Correlation)*$C152 + SQRT(1-Correlation)*I152</f>
        <v>-0.94269246784480842</v>
      </c>
      <c r="U152" s="3">
        <f>SQRT(Correlation)*$C152 + SQRT(1-Correlation)*J152</f>
        <v>0.86450206090744552</v>
      </c>
      <c r="V152" s="3">
        <f>SQRT(Correlation)*$C152 + SQRT(1-Correlation)*K152</f>
        <v>-1.0413648413098384</v>
      </c>
      <c r="W152" s="3">
        <f>SQRT(Correlation)*$C152 + SQRT(1-Correlation)*L152</f>
        <v>-0.49923948564223375</v>
      </c>
      <c r="X152" s="3">
        <f>SQRT(Correlation)*$C152 + SQRT(1-Correlation)*M152</f>
        <v>-0.24368334472576988</v>
      </c>
      <c r="Z152" s="3">
        <f>IF(O152&lt;'CDO Param'!C$13,1,0)</f>
        <v>0</v>
      </c>
      <c r="AA152" s="3">
        <f>IF(P152&lt;'CDO Param'!D$13,1,0)</f>
        <v>0</v>
      </c>
      <c r="AB152" s="3">
        <f>IF(Q152&lt;'CDO Param'!E$13,1,0)</f>
        <v>0</v>
      </c>
      <c r="AC152" s="3">
        <f>IF(R152&lt;'CDO Param'!F$13,1,0)</f>
        <v>0</v>
      </c>
      <c r="AD152" s="3">
        <f>IF(S152&lt;'CDO Param'!G$13,1,0)</f>
        <v>0</v>
      </c>
      <c r="AE152" s="3">
        <f>IF(T152&lt;'CDO Param'!H$13,1,0)</f>
        <v>0</v>
      </c>
      <c r="AF152" s="3">
        <f>IF(U152&lt;'CDO Param'!I$13,1,0)</f>
        <v>0</v>
      </c>
      <c r="AG152" s="3">
        <f>IF(V152&lt;'CDO Param'!J$13,1,0)</f>
        <v>0</v>
      </c>
      <c r="AH152" s="3">
        <f>IF(W152&lt;'CDO Param'!K$13,1,0)</f>
        <v>0</v>
      </c>
      <c r="AI152" s="3">
        <f>IF(X152&lt;'CDO Param'!L$13,1,0)</f>
        <v>0</v>
      </c>
      <c r="AK152" s="3">
        <f>Z152*'CDO Param'!C$6*'CDO Param'!C$9</f>
        <v>0</v>
      </c>
      <c r="AL152" s="3">
        <f>AA152*'CDO Param'!D$6*'CDO Param'!D$9</f>
        <v>0</v>
      </c>
      <c r="AM152" s="3">
        <f>AB152*'CDO Param'!E$6*'CDO Param'!E$9</f>
        <v>0</v>
      </c>
      <c r="AN152" s="3">
        <f>AC152*'CDO Param'!F$6*'CDO Param'!F$9</f>
        <v>0</v>
      </c>
      <c r="AO152" s="3">
        <f>AD152*'CDO Param'!G$6*'CDO Param'!G$9</f>
        <v>0</v>
      </c>
      <c r="AP152" s="3">
        <f>AE152*'CDO Param'!H$6*'CDO Param'!H$9</f>
        <v>0</v>
      </c>
      <c r="AQ152" s="3">
        <f>AF152*'CDO Param'!I$6*'CDO Param'!I$9</f>
        <v>0</v>
      </c>
      <c r="AR152" s="3">
        <f>AG152*'CDO Param'!J$6*'CDO Param'!J$9</f>
        <v>0</v>
      </c>
      <c r="AS152" s="3">
        <f>AH152*'CDO Param'!K$6*'CDO Param'!K$9</f>
        <v>0</v>
      </c>
      <c r="AT152" s="3">
        <f>AI152*'CDO Param'!L$6*'CDO Param'!L$9</f>
        <v>0</v>
      </c>
      <c r="AV152" s="2">
        <f t="shared" si="7"/>
        <v>0</v>
      </c>
      <c r="BF152" s="5">
        <f>AV152/'CDO Param'!$M$6</f>
        <v>0</v>
      </c>
      <c r="BG152" s="5">
        <f t="shared" si="8"/>
        <v>0</v>
      </c>
      <c r="BH152" s="5">
        <f t="shared" si="9"/>
        <v>0</v>
      </c>
    </row>
    <row r="153" spans="2:60" x14ac:dyDescent="0.2">
      <c r="B153" s="3">
        <v>149</v>
      </c>
      <c r="C153" s="12">
        <v>0.10310714060324244</v>
      </c>
      <c r="D153" s="12">
        <v>0.27768805921368767</v>
      </c>
      <c r="E153" s="12">
        <v>0.67382643464952707</v>
      </c>
      <c r="F153" s="12">
        <v>0.54478050515172072</v>
      </c>
      <c r="G153" s="12">
        <v>-0.38626581044809427</v>
      </c>
      <c r="H153" s="12">
        <v>0.16460603546875063</v>
      </c>
      <c r="I153" s="12">
        <v>-0.7637208909727633</v>
      </c>
      <c r="J153" s="12">
        <v>0.97425527201266959</v>
      </c>
      <c r="K153" s="12">
        <v>-0.1627324763830984</v>
      </c>
      <c r="L153" s="12">
        <v>-0.94336883194046095</v>
      </c>
      <c r="M153" s="12">
        <v>-0.39574729271407705</v>
      </c>
      <c r="O153" s="3">
        <f>SQRT(Correlation)*$C153 + SQRT(1-Correlation)*D153</f>
        <v>0.29604336457743496</v>
      </c>
      <c r="P153" s="3">
        <f>SQRT(Correlation)*$C153 + SQRT(1-Correlation)*E153</f>
        <v>0.67185322507027967</v>
      </c>
      <c r="Q153" s="3">
        <f>SQRT(Correlation)*$C153 + SQRT(1-Correlation)*F153</f>
        <v>0.5494295070743066</v>
      </c>
      <c r="R153" s="3">
        <f>SQRT(Correlation)*$C153 + SQRT(1-Correlation)*G153</f>
        <v>-0.33383858224670532</v>
      </c>
      <c r="S153" s="3">
        <f>SQRT(Correlation)*$C153 + SQRT(1-Correlation)*H153</f>
        <v>0.18876433734086157</v>
      </c>
      <c r="T153" s="3">
        <f>SQRT(Correlation)*$C153 + SQRT(1-Correlation)*I153</f>
        <v>-0.69192391290477062</v>
      </c>
      <c r="U153" s="3">
        <f>SQRT(Correlation)*$C153 + SQRT(1-Correlation)*J153</f>
        <v>0.95686504532942707</v>
      </c>
      <c r="V153" s="3">
        <f>SQRT(Correlation)*$C153 + SQRT(1-Correlation)*K153</f>
        <v>-0.12177624166169776</v>
      </c>
      <c r="W153" s="3">
        <f>SQRT(Correlation)*$C153 + SQRT(1-Correlation)*L153</f>
        <v>-0.86235291402999004</v>
      </c>
      <c r="X153" s="3">
        <f>SQRT(Correlation)*$C153 + SQRT(1-Correlation)*M153</f>
        <v>-0.34283350611320529</v>
      </c>
      <c r="Z153" s="3">
        <f>IF(O153&lt;'CDO Param'!C$13,1,0)</f>
        <v>0</v>
      </c>
      <c r="AA153" s="3">
        <f>IF(P153&lt;'CDO Param'!D$13,1,0)</f>
        <v>0</v>
      </c>
      <c r="AB153" s="3">
        <f>IF(Q153&lt;'CDO Param'!E$13,1,0)</f>
        <v>0</v>
      </c>
      <c r="AC153" s="3">
        <f>IF(R153&lt;'CDO Param'!F$13,1,0)</f>
        <v>0</v>
      </c>
      <c r="AD153" s="3">
        <f>IF(S153&lt;'CDO Param'!G$13,1,0)</f>
        <v>0</v>
      </c>
      <c r="AE153" s="3">
        <f>IF(T153&lt;'CDO Param'!H$13,1,0)</f>
        <v>0</v>
      </c>
      <c r="AF153" s="3">
        <f>IF(U153&lt;'CDO Param'!I$13,1,0)</f>
        <v>0</v>
      </c>
      <c r="AG153" s="3">
        <f>IF(V153&lt;'CDO Param'!J$13,1,0)</f>
        <v>0</v>
      </c>
      <c r="AH153" s="3">
        <f>IF(W153&lt;'CDO Param'!K$13,1,0)</f>
        <v>0</v>
      </c>
      <c r="AI153" s="3">
        <f>IF(X153&lt;'CDO Param'!L$13,1,0)</f>
        <v>0</v>
      </c>
      <c r="AK153" s="3">
        <f>Z153*'CDO Param'!C$6*'CDO Param'!C$9</f>
        <v>0</v>
      </c>
      <c r="AL153" s="3">
        <f>AA153*'CDO Param'!D$6*'CDO Param'!D$9</f>
        <v>0</v>
      </c>
      <c r="AM153" s="3">
        <f>AB153*'CDO Param'!E$6*'CDO Param'!E$9</f>
        <v>0</v>
      </c>
      <c r="AN153" s="3">
        <f>AC153*'CDO Param'!F$6*'CDO Param'!F$9</f>
        <v>0</v>
      </c>
      <c r="AO153" s="3">
        <f>AD153*'CDO Param'!G$6*'CDO Param'!G$9</f>
        <v>0</v>
      </c>
      <c r="AP153" s="3">
        <f>AE153*'CDO Param'!H$6*'CDO Param'!H$9</f>
        <v>0</v>
      </c>
      <c r="AQ153" s="3">
        <f>AF153*'CDO Param'!I$6*'CDO Param'!I$9</f>
        <v>0</v>
      </c>
      <c r="AR153" s="3">
        <f>AG153*'CDO Param'!J$6*'CDO Param'!J$9</f>
        <v>0</v>
      </c>
      <c r="AS153" s="3">
        <f>AH153*'CDO Param'!K$6*'CDO Param'!K$9</f>
        <v>0</v>
      </c>
      <c r="AT153" s="3">
        <f>AI153*'CDO Param'!L$6*'CDO Param'!L$9</f>
        <v>0</v>
      </c>
      <c r="AV153" s="2">
        <f t="shared" si="7"/>
        <v>0</v>
      </c>
      <c r="BF153" s="5">
        <f>AV153/'CDO Param'!$M$6</f>
        <v>0</v>
      </c>
      <c r="BG153" s="5">
        <f t="shared" si="8"/>
        <v>0</v>
      </c>
      <c r="BH153" s="5">
        <f t="shared" si="9"/>
        <v>0</v>
      </c>
    </row>
    <row r="154" spans="2:60" x14ac:dyDescent="0.2">
      <c r="B154" s="3">
        <v>150</v>
      </c>
      <c r="C154" s="12">
        <v>0.44830130718764849</v>
      </c>
      <c r="D154" s="12">
        <v>0.38664893509121612</v>
      </c>
      <c r="E154" s="12">
        <v>0.89519062385079451</v>
      </c>
      <c r="F154" s="12">
        <v>1.5982732293196023</v>
      </c>
      <c r="G154" s="12">
        <v>0.72529928729636595</v>
      </c>
      <c r="H154" s="12">
        <v>1.3067665349808522</v>
      </c>
      <c r="I154" s="12">
        <v>-6.2154867919161916E-2</v>
      </c>
      <c r="J154" s="12">
        <v>-2.0912375475745648</v>
      </c>
      <c r="K154" s="12">
        <v>0.78215180110419169</v>
      </c>
      <c r="L154" s="12">
        <v>0.93601329353987239</v>
      </c>
      <c r="M154" s="12">
        <v>1.5509522199863568</v>
      </c>
      <c r="O154" s="3">
        <f>SQRT(Correlation)*$C154 + SQRT(1-Correlation)*D154</f>
        <v>0.5085727078044322</v>
      </c>
      <c r="P154" s="3">
        <f>SQRT(Correlation)*$C154 + SQRT(1-Correlation)*E154</f>
        <v>0.99101771429304697</v>
      </c>
      <c r="Q154" s="3">
        <f>SQRT(Correlation)*$C154 + SQRT(1-Correlation)*F154</f>
        <v>1.6580204392511437</v>
      </c>
      <c r="R154" s="3">
        <f>SQRT(Correlation)*$C154 + SQRT(1-Correlation)*G154</f>
        <v>0.8298446408203819</v>
      </c>
      <c r="S154" s="3">
        <f>SQRT(Correlation)*$C154 + SQRT(1-Correlation)*H154</f>
        <v>1.3814729070620553</v>
      </c>
      <c r="T154" s="3">
        <f>SQRT(Correlation)*$C154 + SQRT(1-Correlation)*I154</f>
        <v>8.2800035786933693E-2</v>
      </c>
      <c r="U154" s="3">
        <f>SQRT(Correlation)*$C154 + SQRT(1-Correlation)*J154</f>
        <v>-1.842156812765728</v>
      </c>
      <c r="V154" s="3">
        <f>SQRT(Correlation)*$C154 + SQRT(1-Correlation)*K154</f>
        <v>0.88377967112205236</v>
      </c>
      <c r="W154" s="3">
        <f>SQRT(Correlation)*$C154 + SQRT(1-Correlation)*L154</f>
        <v>1.0297454992089081</v>
      </c>
      <c r="X154" s="3">
        <f>SQRT(Correlation)*$C154 + SQRT(1-Correlation)*M154</f>
        <v>1.6131277880498012</v>
      </c>
      <c r="Z154" s="3">
        <f>IF(O154&lt;'CDO Param'!C$13,1,0)</f>
        <v>0</v>
      </c>
      <c r="AA154" s="3">
        <f>IF(P154&lt;'CDO Param'!D$13,1,0)</f>
        <v>0</v>
      </c>
      <c r="AB154" s="3">
        <f>IF(Q154&lt;'CDO Param'!E$13,1,0)</f>
        <v>0</v>
      </c>
      <c r="AC154" s="3">
        <f>IF(R154&lt;'CDO Param'!F$13,1,0)</f>
        <v>0</v>
      </c>
      <c r="AD154" s="3">
        <f>IF(S154&lt;'CDO Param'!G$13,1,0)</f>
        <v>0</v>
      </c>
      <c r="AE154" s="3">
        <f>IF(T154&lt;'CDO Param'!H$13,1,0)</f>
        <v>0</v>
      </c>
      <c r="AF154" s="3">
        <f>IF(U154&lt;'CDO Param'!I$13,1,0)</f>
        <v>1</v>
      </c>
      <c r="AG154" s="3">
        <f>IF(V154&lt;'CDO Param'!J$13,1,0)</f>
        <v>0</v>
      </c>
      <c r="AH154" s="3">
        <f>IF(W154&lt;'CDO Param'!K$13,1,0)</f>
        <v>0</v>
      </c>
      <c r="AI154" s="3">
        <f>IF(X154&lt;'CDO Param'!L$13,1,0)</f>
        <v>0</v>
      </c>
      <c r="AK154" s="3">
        <f>Z154*'CDO Param'!C$6*'CDO Param'!C$9</f>
        <v>0</v>
      </c>
      <c r="AL154" s="3">
        <f>AA154*'CDO Param'!D$6*'CDO Param'!D$9</f>
        <v>0</v>
      </c>
      <c r="AM154" s="3">
        <f>AB154*'CDO Param'!E$6*'CDO Param'!E$9</f>
        <v>0</v>
      </c>
      <c r="AN154" s="3">
        <f>AC154*'CDO Param'!F$6*'CDO Param'!F$9</f>
        <v>0</v>
      </c>
      <c r="AO154" s="3">
        <f>AD154*'CDO Param'!G$6*'CDO Param'!G$9</f>
        <v>0</v>
      </c>
      <c r="AP154" s="3">
        <f>AE154*'CDO Param'!H$6*'CDO Param'!H$9</f>
        <v>0</v>
      </c>
      <c r="AQ154" s="3">
        <f>AF154*'CDO Param'!I$6*'CDO Param'!I$9</f>
        <v>3600</v>
      </c>
      <c r="AR154" s="3">
        <f>AG154*'CDO Param'!J$6*'CDO Param'!J$9</f>
        <v>0</v>
      </c>
      <c r="AS154" s="3">
        <f>AH154*'CDO Param'!K$6*'CDO Param'!K$9</f>
        <v>0</v>
      </c>
      <c r="AT154" s="3">
        <f>AI154*'CDO Param'!L$6*'CDO Param'!L$9</f>
        <v>0</v>
      </c>
      <c r="AV154" s="2">
        <f t="shared" si="7"/>
        <v>3600</v>
      </c>
      <c r="BF154" s="5">
        <f>AV154/'CDO Param'!$M$6</f>
        <v>3.7499999999999999E-2</v>
      </c>
      <c r="BG154" s="5">
        <f t="shared" si="8"/>
        <v>0</v>
      </c>
      <c r="BH154" s="5">
        <f t="shared" si="9"/>
        <v>0</v>
      </c>
    </row>
    <row r="155" spans="2:60" x14ac:dyDescent="0.2">
      <c r="B155" s="3">
        <v>151</v>
      </c>
      <c r="C155" s="12">
        <v>1.3012777344556525</v>
      </c>
      <c r="D155" s="12">
        <v>0.67419705374049954</v>
      </c>
      <c r="E155" s="12">
        <v>0.50169091991847381</v>
      </c>
      <c r="F155" s="12">
        <v>-0.22653011910733767</v>
      </c>
      <c r="G155" s="12">
        <v>-2.8910562832606956E-3</v>
      </c>
      <c r="H155" s="12">
        <v>-1.2048712960677221</v>
      </c>
      <c r="I155" s="12">
        <v>-1.1639258445939049</v>
      </c>
      <c r="J155" s="12">
        <v>-0.60451043282228056</v>
      </c>
      <c r="K155" s="12">
        <v>-1.0546136763878167</v>
      </c>
      <c r="L155" s="12">
        <v>-4.2249439502484165E-2</v>
      </c>
      <c r="M155" s="12">
        <v>-0.52514678827719763</v>
      </c>
      <c r="O155" s="3">
        <f>SQRT(Correlation)*$C155 + SQRT(1-Correlation)*D155</f>
        <v>1.0510996354128397</v>
      </c>
      <c r="P155" s="3">
        <f>SQRT(Correlation)*$C155 + SQRT(1-Correlation)*E155</f>
        <v>0.88744594744461702</v>
      </c>
      <c r="Q155" s="3">
        <f>SQRT(Correlation)*$C155 + SQRT(1-Correlation)*F155</f>
        <v>0.19659481043183824</v>
      </c>
      <c r="R155" s="3">
        <f>SQRT(Correlation)*$C155 + SQRT(1-Correlation)*G155</f>
        <v>0.4087574541247096</v>
      </c>
      <c r="S155" s="3">
        <f>SQRT(Correlation)*$C155 + SQRT(1-Correlation)*H155</f>
        <v>-0.7315411239455607</v>
      </c>
      <c r="T155" s="3">
        <f>SQRT(Correlation)*$C155 + SQRT(1-Correlation)*I155</f>
        <v>-0.6926968580012125</v>
      </c>
      <c r="U155" s="3">
        <f>SQRT(Correlation)*$C155 + SQRT(1-Correlation)*J155</f>
        <v>-0.16198880018142164</v>
      </c>
      <c r="V155" s="3">
        <f>SQRT(Correlation)*$C155 + SQRT(1-Correlation)*K155</f>
        <v>-0.58899422975040827</v>
      </c>
      <c r="W155" s="3">
        <f>SQRT(Correlation)*$C155 + SQRT(1-Correlation)*L155</f>
        <v>0.37141881332636073</v>
      </c>
      <c r="X155" s="3">
        <f>SQRT(Correlation)*$C155 + SQRT(1-Correlation)*M155</f>
        <v>-8.6697836129083661E-2</v>
      </c>
      <c r="Z155" s="3">
        <f>IF(O155&lt;'CDO Param'!C$13,1,0)</f>
        <v>0</v>
      </c>
      <c r="AA155" s="3">
        <f>IF(P155&lt;'CDO Param'!D$13,1,0)</f>
        <v>0</v>
      </c>
      <c r="AB155" s="3">
        <f>IF(Q155&lt;'CDO Param'!E$13,1,0)</f>
        <v>0</v>
      </c>
      <c r="AC155" s="3">
        <f>IF(R155&lt;'CDO Param'!F$13,1,0)</f>
        <v>0</v>
      </c>
      <c r="AD155" s="3">
        <f>IF(S155&lt;'CDO Param'!G$13,1,0)</f>
        <v>1</v>
      </c>
      <c r="AE155" s="3">
        <f>IF(T155&lt;'CDO Param'!H$13,1,0)</f>
        <v>0</v>
      </c>
      <c r="AF155" s="3">
        <f>IF(U155&lt;'CDO Param'!I$13,1,0)</f>
        <v>0</v>
      </c>
      <c r="AG155" s="3">
        <f>IF(V155&lt;'CDO Param'!J$13,1,0)</f>
        <v>0</v>
      </c>
      <c r="AH155" s="3">
        <f>IF(W155&lt;'CDO Param'!K$13,1,0)</f>
        <v>0</v>
      </c>
      <c r="AI155" s="3">
        <f>IF(X155&lt;'CDO Param'!L$13,1,0)</f>
        <v>0</v>
      </c>
      <c r="AK155" s="3">
        <f>Z155*'CDO Param'!C$6*'CDO Param'!C$9</f>
        <v>0</v>
      </c>
      <c r="AL155" s="3">
        <f>AA155*'CDO Param'!D$6*'CDO Param'!D$9</f>
        <v>0</v>
      </c>
      <c r="AM155" s="3">
        <f>AB155*'CDO Param'!E$6*'CDO Param'!E$9</f>
        <v>0</v>
      </c>
      <c r="AN155" s="3">
        <f>AC155*'CDO Param'!F$6*'CDO Param'!F$9</f>
        <v>0</v>
      </c>
      <c r="AO155" s="3">
        <f>AD155*'CDO Param'!G$6*'CDO Param'!G$9</f>
        <v>4500</v>
      </c>
      <c r="AP155" s="3">
        <f>AE155*'CDO Param'!H$6*'CDO Param'!H$9</f>
        <v>0</v>
      </c>
      <c r="AQ155" s="3">
        <f>AF155*'CDO Param'!I$6*'CDO Param'!I$9</f>
        <v>0</v>
      </c>
      <c r="AR155" s="3">
        <f>AG155*'CDO Param'!J$6*'CDO Param'!J$9</f>
        <v>0</v>
      </c>
      <c r="AS155" s="3">
        <f>AH155*'CDO Param'!K$6*'CDO Param'!K$9</f>
        <v>0</v>
      </c>
      <c r="AT155" s="3">
        <f>AI155*'CDO Param'!L$6*'CDO Param'!L$9</f>
        <v>0</v>
      </c>
      <c r="AV155" s="2">
        <f t="shared" si="7"/>
        <v>4500</v>
      </c>
      <c r="BF155" s="5">
        <f>AV155/'CDO Param'!$M$6</f>
        <v>4.6875E-2</v>
      </c>
      <c r="BG155" s="5">
        <f t="shared" si="8"/>
        <v>0</v>
      </c>
      <c r="BH155" s="5">
        <f t="shared" si="9"/>
        <v>0</v>
      </c>
    </row>
    <row r="156" spans="2:60" x14ac:dyDescent="0.2">
      <c r="B156" s="3">
        <v>152</v>
      </c>
      <c r="C156" s="12">
        <v>0.65691438067005947</v>
      </c>
      <c r="D156" s="12">
        <v>0.95445329861831851</v>
      </c>
      <c r="E156" s="12">
        <v>-1.7639194993535057</v>
      </c>
      <c r="F156" s="12">
        <v>-0.41911675907613244</v>
      </c>
      <c r="G156" s="12">
        <v>-9.2074969870736822E-2</v>
      </c>
      <c r="H156" s="12">
        <v>-2.7288479031994939</v>
      </c>
      <c r="I156" s="12">
        <v>-0.23272150428965688</v>
      </c>
      <c r="J156" s="12">
        <v>-1.4583656593458727</v>
      </c>
      <c r="K156" s="12">
        <v>-0.45644810597877949</v>
      </c>
      <c r="L156" s="12">
        <v>-1.8189439288107678</v>
      </c>
      <c r="M156" s="12">
        <v>-0.96623807621654123</v>
      </c>
      <c r="O156" s="3">
        <f>SQRT(Correlation)*$C156 + SQRT(1-Correlation)*D156</f>
        <v>1.1132084702320459</v>
      </c>
      <c r="P156" s="3">
        <f>SQRT(Correlation)*$C156 + SQRT(1-Correlation)*E156</f>
        <v>-1.4656664010786673</v>
      </c>
      <c r="Q156" s="3">
        <f>SQRT(Correlation)*$C156 + SQRT(1-Correlation)*F156</f>
        <v>-0.18987450220496033</v>
      </c>
      <c r="R156" s="3">
        <f>SQRT(Correlation)*$C156 + SQRT(1-Correlation)*G156</f>
        <v>0.12038458097875529</v>
      </c>
      <c r="S156" s="3">
        <f>SQRT(Correlation)*$C156 + SQRT(1-Correlation)*H156</f>
        <v>-2.3810778616218977</v>
      </c>
      <c r="T156" s="3">
        <f>SQRT(Correlation)*$C156 + SQRT(1-Correlation)*I156</f>
        <v>-1.3044437153160893E-2</v>
      </c>
      <c r="U156" s="3">
        <f>SQRT(Correlation)*$C156 + SQRT(1-Correlation)*J156</f>
        <v>-1.1757925764082269</v>
      </c>
      <c r="V156" s="3">
        <f>SQRT(Correlation)*$C156 + SQRT(1-Correlation)*K156</f>
        <v>-0.22529012750523136</v>
      </c>
      <c r="W156" s="3">
        <f>SQRT(Correlation)*$C156 + SQRT(1-Correlation)*L156</f>
        <v>-1.5178671582895307</v>
      </c>
      <c r="X156" s="3">
        <f>SQRT(Correlation)*$C156 + SQRT(1-Correlation)*M156</f>
        <v>-0.70891935778346449</v>
      </c>
      <c r="Z156" s="3">
        <f>IF(O156&lt;'CDO Param'!C$13,1,0)</f>
        <v>0</v>
      </c>
      <c r="AA156" s="3">
        <f>IF(P156&lt;'CDO Param'!D$13,1,0)</f>
        <v>0</v>
      </c>
      <c r="AB156" s="3">
        <f>IF(Q156&lt;'CDO Param'!E$13,1,0)</f>
        <v>0</v>
      </c>
      <c r="AC156" s="3">
        <f>IF(R156&lt;'CDO Param'!F$13,1,0)</f>
        <v>0</v>
      </c>
      <c r="AD156" s="3">
        <f>IF(S156&lt;'CDO Param'!G$13,1,0)</f>
        <v>1</v>
      </c>
      <c r="AE156" s="3">
        <f>IF(T156&lt;'CDO Param'!H$13,1,0)</f>
        <v>0</v>
      </c>
      <c r="AF156" s="3">
        <f>IF(U156&lt;'CDO Param'!I$13,1,0)</f>
        <v>0</v>
      </c>
      <c r="AG156" s="3">
        <f>IF(V156&lt;'CDO Param'!J$13,1,0)</f>
        <v>0</v>
      </c>
      <c r="AH156" s="3">
        <f>IF(W156&lt;'CDO Param'!K$13,1,0)</f>
        <v>0</v>
      </c>
      <c r="AI156" s="3">
        <f>IF(X156&lt;'CDO Param'!L$13,1,0)</f>
        <v>1</v>
      </c>
      <c r="AK156" s="3">
        <f>Z156*'CDO Param'!C$6*'CDO Param'!C$9</f>
        <v>0</v>
      </c>
      <c r="AL156" s="3">
        <f>AA156*'CDO Param'!D$6*'CDO Param'!D$9</f>
        <v>0</v>
      </c>
      <c r="AM156" s="3">
        <f>AB156*'CDO Param'!E$6*'CDO Param'!E$9</f>
        <v>0</v>
      </c>
      <c r="AN156" s="3">
        <f>AC156*'CDO Param'!F$6*'CDO Param'!F$9</f>
        <v>0</v>
      </c>
      <c r="AO156" s="3">
        <f>AD156*'CDO Param'!G$6*'CDO Param'!G$9</f>
        <v>4500</v>
      </c>
      <c r="AP156" s="3">
        <f>AE156*'CDO Param'!H$6*'CDO Param'!H$9</f>
        <v>0</v>
      </c>
      <c r="AQ156" s="3">
        <f>AF156*'CDO Param'!I$6*'CDO Param'!I$9</f>
        <v>0</v>
      </c>
      <c r="AR156" s="3">
        <f>AG156*'CDO Param'!J$6*'CDO Param'!J$9</f>
        <v>0</v>
      </c>
      <c r="AS156" s="3">
        <f>AH156*'CDO Param'!K$6*'CDO Param'!K$9</f>
        <v>0</v>
      </c>
      <c r="AT156" s="3">
        <f>AI156*'CDO Param'!L$6*'CDO Param'!L$9</f>
        <v>4500</v>
      </c>
      <c r="AV156" s="2">
        <f t="shared" si="7"/>
        <v>9000</v>
      </c>
      <c r="BF156" s="5">
        <f>AV156/'CDO Param'!$M$6</f>
        <v>9.375E-2</v>
      </c>
      <c r="BG156" s="5">
        <f t="shared" si="8"/>
        <v>0.02</v>
      </c>
      <c r="BH156" s="5">
        <f t="shared" si="9"/>
        <v>1</v>
      </c>
    </row>
    <row r="157" spans="2:60" x14ac:dyDescent="0.2">
      <c r="B157" s="3">
        <v>153</v>
      </c>
      <c r="C157" s="12">
        <v>-1.1026259016944095</v>
      </c>
      <c r="D157" s="12">
        <v>0.10513645065657329</v>
      </c>
      <c r="E157" s="12">
        <v>-1.0568123798293527</v>
      </c>
      <c r="F157" s="12">
        <v>-1.7811908037401736</v>
      </c>
      <c r="G157" s="12">
        <v>-0.61664877648581751</v>
      </c>
      <c r="H157" s="12">
        <v>0.24046585167525336</v>
      </c>
      <c r="I157" s="12">
        <v>-0.20199649952701293</v>
      </c>
      <c r="J157" s="12">
        <v>-0.62456592786475085</v>
      </c>
      <c r="K157" s="12">
        <v>0.90032926891581155</v>
      </c>
      <c r="L157" s="12">
        <v>1.9017807062482461</v>
      </c>
      <c r="M157" s="12">
        <v>-0.44837861423729919</v>
      </c>
      <c r="O157" s="3">
        <f>SQRT(Correlation)*$C157 + SQRT(1-Correlation)*D157</f>
        <v>-0.24893973089092164</v>
      </c>
      <c r="P157" s="3">
        <f>SQRT(Correlation)*$C157 + SQRT(1-Correlation)*E157</f>
        <v>-1.3512611795622473</v>
      </c>
      <c r="Q157" s="3">
        <f>SQRT(Correlation)*$C157 + SQRT(1-Correlation)*F157</f>
        <v>-2.0384668917945978</v>
      </c>
      <c r="R157" s="3">
        <f>SQRT(Correlation)*$C157 + SQRT(1-Correlation)*G157</f>
        <v>-0.93368532066050425</v>
      </c>
      <c r="S157" s="3">
        <f>SQRT(Correlation)*$C157 + SQRT(1-Correlation)*H157</f>
        <v>-0.12055498840931969</v>
      </c>
      <c r="T157" s="3">
        <f>SQRT(Correlation)*$C157 + SQRT(1-Correlation)*I157</f>
        <v>-0.54031163101107038</v>
      </c>
      <c r="U157" s="3">
        <f>SQRT(Correlation)*$C157 + SQRT(1-Correlation)*J157</f>
        <v>-0.94119618994183574</v>
      </c>
      <c r="V157" s="3">
        <f>SQRT(Correlation)*$C157 + SQRT(1-Correlation)*K157</f>
        <v>0.50544641452133532</v>
      </c>
      <c r="W157" s="3">
        <f>SQRT(Correlation)*$C157 + SQRT(1-Correlation)*L157</f>
        <v>1.4555066669272969</v>
      </c>
      <c r="X157" s="3">
        <f>SQRT(Correlation)*$C157 + SQRT(1-Correlation)*M157</f>
        <v>-0.77405022817508473</v>
      </c>
      <c r="Z157" s="3">
        <f>IF(O157&lt;'CDO Param'!C$13,1,0)</f>
        <v>0</v>
      </c>
      <c r="AA157" s="3">
        <f>IF(P157&lt;'CDO Param'!D$13,1,0)</f>
        <v>0</v>
      </c>
      <c r="AB157" s="3">
        <f>IF(Q157&lt;'CDO Param'!E$13,1,0)</f>
        <v>1</v>
      </c>
      <c r="AC157" s="3">
        <f>IF(R157&lt;'CDO Param'!F$13,1,0)</f>
        <v>0</v>
      </c>
      <c r="AD157" s="3">
        <f>IF(S157&lt;'CDO Param'!G$13,1,0)</f>
        <v>1</v>
      </c>
      <c r="AE157" s="3">
        <f>IF(T157&lt;'CDO Param'!H$13,1,0)</f>
        <v>0</v>
      </c>
      <c r="AF157" s="3">
        <f>IF(U157&lt;'CDO Param'!I$13,1,0)</f>
        <v>0</v>
      </c>
      <c r="AG157" s="3">
        <f>IF(V157&lt;'CDO Param'!J$13,1,0)</f>
        <v>0</v>
      </c>
      <c r="AH157" s="3">
        <f>IF(W157&lt;'CDO Param'!K$13,1,0)</f>
        <v>0</v>
      </c>
      <c r="AI157" s="3">
        <f>IF(X157&lt;'CDO Param'!L$13,1,0)</f>
        <v>1</v>
      </c>
      <c r="AK157" s="3">
        <f>Z157*'CDO Param'!C$6*'CDO Param'!C$9</f>
        <v>0</v>
      </c>
      <c r="AL157" s="3">
        <f>AA157*'CDO Param'!D$6*'CDO Param'!D$9</f>
        <v>0</v>
      </c>
      <c r="AM157" s="3">
        <f>AB157*'CDO Param'!E$6*'CDO Param'!E$9</f>
        <v>4500</v>
      </c>
      <c r="AN157" s="3">
        <f>AC157*'CDO Param'!F$6*'CDO Param'!F$9</f>
        <v>0</v>
      </c>
      <c r="AO157" s="3">
        <f>AD157*'CDO Param'!G$6*'CDO Param'!G$9</f>
        <v>4500</v>
      </c>
      <c r="AP157" s="3">
        <f>AE157*'CDO Param'!H$6*'CDO Param'!H$9</f>
        <v>0</v>
      </c>
      <c r="AQ157" s="3">
        <f>AF157*'CDO Param'!I$6*'CDO Param'!I$9</f>
        <v>0</v>
      </c>
      <c r="AR157" s="3">
        <f>AG157*'CDO Param'!J$6*'CDO Param'!J$9</f>
        <v>0</v>
      </c>
      <c r="AS157" s="3">
        <f>AH157*'CDO Param'!K$6*'CDO Param'!K$9</f>
        <v>0</v>
      </c>
      <c r="AT157" s="3">
        <f>AI157*'CDO Param'!L$6*'CDO Param'!L$9</f>
        <v>4500</v>
      </c>
      <c r="AV157" s="2">
        <f t="shared" si="7"/>
        <v>13500</v>
      </c>
      <c r="BF157" s="5">
        <f>AV157/'CDO Param'!$M$6</f>
        <v>0.140625</v>
      </c>
      <c r="BG157" s="5">
        <f t="shared" si="8"/>
        <v>0.02</v>
      </c>
      <c r="BH157" s="5">
        <f t="shared" si="9"/>
        <v>1</v>
      </c>
    </row>
    <row r="158" spans="2:60" x14ac:dyDescent="0.2">
      <c r="B158" s="3">
        <v>154</v>
      </c>
      <c r="C158" s="12">
        <v>1.1803854249592405</v>
      </c>
      <c r="D158" s="12">
        <v>-0.66161419454147108</v>
      </c>
      <c r="E158" s="12">
        <v>0.8765755410422571</v>
      </c>
      <c r="F158" s="12">
        <v>0.37935706131975166</v>
      </c>
      <c r="G158" s="12">
        <v>-0.31025024327391293</v>
      </c>
      <c r="H158" s="12">
        <v>-0.99199041869724169</v>
      </c>
      <c r="I158" s="12">
        <v>-0.77107074503146578</v>
      </c>
      <c r="J158" s="12">
        <v>-1.1398992683098186</v>
      </c>
      <c r="K158" s="12">
        <v>-0.68442091105680447</v>
      </c>
      <c r="L158" s="12">
        <v>1.2084137779311277</v>
      </c>
      <c r="M158" s="12">
        <v>-0.39414317143382505</v>
      </c>
      <c r="O158" s="3">
        <f>SQRT(Correlation)*$C158 + SQRT(1-Correlation)*D158</f>
        <v>-0.25439169014094043</v>
      </c>
      <c r="P158" s="3">
        <f>SQRT(Correlation)*$C158 + SQRT(1-Correlation)*E158</f>
        <v>1.2048632212400785</v>
      </c>
      <c r="Q158" s="3">
        <f>SQRT(Correlation)*$C158 + SQRT(1-Correlation)*F158</f>
        <v>0.73316035404526958</v>
      </c>
      <c r="R158" s="3">
        <f>SQRT(Correlation)*$C158 + SQRT(1-Correlation)*G158</f>
        <v>7.8941421963626579E-2</v>
      </c>
      <c r="S158" s="3">
        <f>SQRT(Correlation)*$C158 + SQRT(1-Correlation)*H158</f>
        <v>-0.56781409607051281</v>
      </c>
      <c r="T158" s="3">
        <f>SQRT(Correlation)*$C158 + SQRT(1-Correlation)*I158</f>
        <v>-0.35823129145302124</v>
      </c>
      <c r="U158" s="3">
        <f>SQRT(Correlation)*$C158 + SQRT(1-Correlation)*J158</f>
        <v>-0.70813275133182962</v>
      </c>
      <c r="V158" s="3">
        <f>SQRT(Correlation)*$C158 + SQRT(1-Correlation)*K158</f>
        <v>-0.27602804118241009</v>
      </c>
      <c r="W158" s="3">
        <f>SQRT(Correlation)*$C158 + SQRT(1-Correlation)*L158</f>
        <v>1.5196726142310799</v>
      </c>
      <c r="X158" s="3">
        <f>SQRT(Correlation)*$C158 + SQRT(1-Correlation)*M158</f>
        <v>-6.4639780623365617E-4</v>
      </c>
      <c r="Z158" s="3">
        <f>IF(O158&lt;'CDO Param'!C$13,1,0)</f>
        <v>0</v>
      </c>
      <c r="AA158" s="3">
        <f>IF(P158&lt;'CDO Param'!D$13,1,0)</f>
        <v>0</v>
      </c>
      <c r="AB158" s="3">
        <f>IF(Q158&lt;'CDO Param'!E$13,1,0)</f>
        <v>0</v>
      </c>
      <c r="AC158" s="3">
        <f>IF(R158&lt;'CDO Param'!F$13,1,0)</f>
        <v>0</v>
      </c>
      <c r="AD158" s="3">
        <f>IF(S158&lt;'CDO Param'!G$13,1,0)</f>
        <v>1</v>
      </c>
      <c r="AE158" s="3">
        <f>IF(T158&lt;'CDO Param'!H$13,1,0)</f>
        <v>0</v>
      </c>
      <c r="AF158" s="3">
        <f>IF(U158&lt;'CDO Param'!I$13,1,0)</f>
        <v>0</v>
      </c>
      <c r="AG158" s="3">
        <f>IF(V158&lt;'CDO Param'!J$13,1,0)</f>
        <v>0</v>
      </c>
      <c r="AH158" s="3">
        <f>IF(W158&lt;'CDO Param'!K$13,1,0)</f>
        <v>0</v>
      </c>
      <c r="AI158" s="3">
        <f>IF(X158&lt;'CDO Param'!L$13,1,0)</f>
        <v>0</v>
      </c>
      <c r="AK158" s="3">
        <f>Z158*'CDO Param'!C$6*'CDO Param'!C$9</f>
        <v>0</v>
      </c>
      <c r="AL158" s="3">
        <f>AA158*'CDO Param'!D$6*'CDO Param'!D$9</f>
        <v>0</v>
      </c>
      <c r="AM158" s="3">
        <f>AB158*'CDO Param'!E$6*'CDO Param'!E$9</f>
        <v>0</v>
      </c>
      <c r="AN158" s="3">
        <f>AC158*'CDO Param'!F$6*'CDO Param'!F$9</f>
        <v>0</v>
      </c>
      <c r="AO158" s="3">
        <f>AD158*'CDO Param'!G$6*'CDO Param'!G$9</f>
        <v>4500</v>
      </c>
      <c r="AP158" s="3">
        <f>AE158*'CDO Param'!H$6*'CDO Param'!H$9</f>
        <v>0</v>
      </c>
      <c r="AQ158" s="3">
        <f>AF158*'CDO Param'!I$6*'CDO Param'!I$9</f>
        <v>0</v>
      </c>
      <c r="AR158" s="3">
        <f>AG158*'CDO Param'!J$6*'CDO Param'!J$9</f>
        <v>0</v>
      </c>
      <c r="AS158" s="3">
        <f>AH158*'CDO Param'!K$6*'CDO Param'!K$9</f>
        <v>0</v>
      </c>
      <c r="AT158" s="3">
        <f>AI158*'CDO Param'!L$6*'CDO Param'!L$9</f>
        <v>0</v>
      </c>
      <c r="AV158" s="2">
        <f t="shared" si="7"/>
        <v>4500</v>
      </c>
      <c r="BF158" s="5">
        <f>AV158/'CDO Param'!$M$6</f>
        <v>4.6875E-2</v>
      </c>
      <c r="BG158" s="5">
        <f t="shared" si="8"/>
        <v>0</v>
      </c>
      <c r="BH158" s="5">
        <f t="shared" si="9"/>
        <v>0</v>
      </c>
    </row>
    <row r="159" spans="2:60" x14ac:dyDescent="0.2">
      <c r="B159" s="3">
        <v>155</v>
      </c>
      <c r="C159" s="12">
        <v>0.31067315831023734</v>
      </c>
      <c r="D159" s="12">
        <v>9.8120835900772363E-2</v>
      </c>
      <c r="E159" s="12">
        <v>-0.39865426515461877</v>
      </c>
      <c r="F159" s="12">
        <v>0.41768544178921729</v>
      </c>
      <c r="G159" s="12">
        <v>0.64396772359032184</v>
      </c>
      <c r="H159" s="12">
        <v>0.18577111404738389</v>
      </c>
      <c r="I159" s="12">
        <v>1.8481296137906611</v>
      </c>
      <c r="J159" s="12">
        <v>-0.59101807892147917</v>
      </c>
      <c r="K159" s="12">
        <v>0.87204398369067349</v>
      </c>
      <c r="L159" s="12">
        <v>1.3546150512411259</v>
      </c>
      <c r="M159" s="12">
        <v>1.0298731467628386</v>
      </c>
      <c r="O159" s="3">
        <f>SQRT(Correlation)*$C159 + SQRT(1-Correlation)*D159</f>
        <v>0.19132907702365975</v>
      </c>
      <c r="P159" s="3">
        <f>SQRT(Correlation)*$C159 + SQRT(1-Correlation)*E159</f>
        <v>-0.27995316423494598</v>
      </c>
      <c r="Q159" s="3">
        <f>SQRT(Correlation)*$C159 + SQRT(1-Correlation)*F159</f>
        <v>0.49449468127812229</v>
      </c>
      <c r="R159" s="3">
        <f>SQRT(Correlation)*$C159 + SQRT(1-Correlation)*G159</f>
        <v>0.70916490266758991</v>
      </c>
      <c r="S159" s="3">
        <f>SQRT(Correlation)*$C159 + SQRT(1-Correlation)*H159</f>
        <v>0.27448143197083208</v>
      </c>
      <c r="T159" s="3">
        <f>SQRT(Correlation)*$C159 + SQRT(1-Correlation)*I159</f>
        <v>1.8515331760495883</v>
      </c>
      <c r="U159" s="3">
        <f>SQRT(Correlation)*$C159 + SQRT(1-Correlation)*J159</f>
        <v>-0.46244550150486596</v>
      </c>
      <c r="V159" s="3">
        <f>SQRT(Correlation)*$C159 + SQRT(1-Correlation)*K159</f>
        <v>0.92553704130661829</v>
      </c>
      <c r="W159" s="3">
        <f>SQRT(Correlation)*$C159 + SQRT(1-Correlation)*L159</f>
        <v>1.3833441532141388</v>
      </c>
      <c r="X159" s="3">
        <f>SQRT(Correlation)*$C159 + SQRT(1-Correlation)*M159</f>
        <v>1.0752669322584723</v>
      </c>
      <c r="Z159" s="3">
        <f>IF(O159&lt;'CDO Param'!C$13,1,0)</f>
        <v>0</v>
      </c>
      <c r="AA159" s="3">
        <f>IF(P159&lt;'CDO Param'!D$13,1,0)</f>
        <v>0</v>
      </c>
      <c r="AB159" s="3">
        <f>IF(Q159&lt;'CDO Param'!E$13,1,0)</f>
        <v>0</v>
      </c>
      <c r="AC159" s="3">
        <f>IF(R159&lt;'CDO Param'!F$13,1,0)</f>
        <v>0</v>
      </c>
      <c r="AD159" s="3">
        <f>IF(S159&lt;'CDO Param'!G$13,1,0)</f>
        <v>0</v>
      </c>
      <c r="AE159" s="3">
        <f>IF(T159&lt;'CDO Param'!H$13,1,0)</f>
        <v>0</v>
      </c>
      <c r="AF159" s="3">
        <f>IF(U159&lt;'CDO Param'!I$13,1,0)</f>
        <v>0</v>
      </c>
      <c r="AG159" s="3">
        <f>IF(V159&lt;'CDO Param'!J$13,1,0)</f>
        <v>0</v>
      </c>
      <c r="AH159" s="3">
        <f>IF(W159&lt;'CDO Param'!K$13,1,0)</f>
        <v>0</v>
      </c>
      <c r="AI159" s="3">
        <f>IF(X159&lt;'CDO Param'!L$13,1,0)</f>
        <v>0</v>
      </c>
      <c r="AK159" s="3">
        <f>Z159*'CDO Param'!C$6*'CDO Param'!C$9</f>
        <v>0</v>
      </c>
      <c r="AL159" s="3">
        <f>AA159*'CDO Param'!D$6*'CDO Param'!D$9</f>
        <v>0</v>
      </c>
      <c r="AM159" s="3">
        <f>AB159*'CDO Param'!E$6*'CDO Param'!E$9</f>
        <v>0</v>
      </c>
      <c r="AN159" s="3">
        <f>AC159*'CDO Param'!F$6*'CDO Param'!F$9</f>
        <v>0</v>
      </c>
      <c r="AO159" s="3">
        <f>AD159*'CDO Param'!G$6*'CDO Param'!G$9</f>
        <v>0</v>
      </c>
      <c r="AP159" s="3">
        <f>AE159*'CDO Param'!H$6*'CDO Param'!H$9</f>
        <v>0</v>
      </c>
      <c r="AQ159" s="3">
        <f>AF159*'CDO Param'!I$6*'CDO Param'!I$9</f>
        <v>0</v>
      </c>
      <c r="AR159" s="3">
        <f>AG159*'CDO Param'!J$6*'CDO Param'!J$9</f>
        <v>0</v>
      </c>
      <c r="AS159" s="3">
        <f>AH159*'CDO Param'!K$6*'CDO Param'!K$9</f>
        <v>0</v>
      </c>
      <c r="AT159" s="3">
        <f>AI159*'CDO Param'!L$6*'CDO Param'!L$9</f>
        <v>0</v>
      </c>
      <c r="AV159" s="2">
        <f t="shared" si="7"/>
        <v>0</v>
      </c>
      <c r="BF159" s="5">
        <f>AV159/'CDO Param'!$M$6</f>
        <v>0</v>
      </c>
      <c r="BG159" s="5">
        <f t="shared" si="8"/>
        <v>0</v>
      </c>
      <c r="BH159" s="5">
        <f t="shared" si="9"/>
        <v>0</v>
      </c>
    </row>
    <row r="160" spans="2:60" x14ac:dyDescent="0.2">
      <c r="B160" s="3">
        <v>156</v>
      </c>
      <c r="C160" s="12">
        <v>-1.0324879440304358</v>
      </c>
      <c r="D160" s="12">
        <v>0.11457245818746742</v>
      </c>
      <c r="E160" s="12">
        <v>-1.8050013750325888</v>
      </c>
      <c r="F160" s="12">
        <v>-0.61718537835986353</v>
      </c>
      <c r="G160" s="12">
        <v>0.31130525712796953</v>
      </c>
      <c r="H160" s="12">
        <v>0.20281504475860856</v>
      </c>
      <c r="I160" s="12">
        <v>-1.184416760224849</v>
      </c>
      <c r="J160" s="12">
        <v>-0.48083393267006613</v>
      </c>
      <c r="K160" s="12">
        <v>8.2493443187559023E-2</v>
      </c>
      <c r="L160" s="12">
        <v>2.498745743650943</v>
      </c>
      <c r="M160" s="12">
        <v>-0.6253367246245034</v>
      </c>
      <c r="O160" s="3">
        <f>SQRT(Correlation)*$C160 + SQRT(1-Correlation)*D160</f>
        <v>-0.21780837848102153</v>
      </c>
      <c r="P160" s="3">
        <f>SQRT(Correlation)*$C160 + SQRT(1-Correlation)*E160</f>
        <v>-2.0388760134316914</v>
      </c>
      <c r="Q160" s="3">
        <f>SQRT(Correlation)*$C160 + SQRT(1-Correlation)*F160</f>
        <v>-0.91201481623105218</v>
      </c>
      <c r="R160" s="3">
        <f>SQRT(Correlation)*$C160 + SQRT(1-Correlation)*G160</f>
        <v>-3.1171257947437359E-2</v>
      </c>
      <c r="S160" s="3">
        <f>SQRT(Correlation)*$C160 + SQRT(1-Correlation)*H160</f>
        <v>-0.13409411042420336</v>
      </c>
      <c r="T160" s="3">
        <f>SQRT(Correlation)*$C160 + SQRT(1-Correlation)*I160</f>
        <v>-1.4501377543364771</v>
      </c>
      <c r="U160" s="3">
        <f>SQRT(Correlation)*$C160 + SQRT(1-Correlation)*J160</f>
        <v>-0.78266047704009978</v>
      </c>
      <c r="V160" s="3">
        <f>SQRT(Correlation)*$C160 + SQRT(1-Correlation)*K160</f>
        <v>-0.24824120422934651</v>
      </c>
      <c r="W160" s="3">
        <f>SQRT(Correlation)*$C160 + SQRT(1-Correlation)*L160</f>
        <v>2.0440169970963975</v>
      </c>
      <c r="X160" s="3">
        <f>SQRT(Correlation)*$C160 + SQRT(1-Correlation)*M160</f>
        <v>-0.91974786228894245</v>
      </c>
      <c r="Z160" s="3">
        <f>IF(O160&lt;'CDO Param'!C$13,1,0)</f>
        <v>0</v>
      </c>
      <c r="AA160" s="3">
        <f>IF(P160&lt;'CDO Param'!D$13,1,0)</f>
        <v>1</v>
      </c>
      <c r="AB160" s="3">
        <f>IF(Q160&lt;'CDO Param'!E$13,1,0)</f>
        <v>0</v>
      </c>
      <c r="AC160" s="3">
        <f>IF(R160&lt;'CDO Param'!F$13,1,0)</f>
        <v>0</v>
      </c>
      <c r="AD160" s="3">
        <f>IF(S160&lt;'CDO Param'!G$13,1,0)</f>
        <v>1</v>
      </c>
      <c r="AE160" s="3">
        <f>IF(T160&lt;'CDO Param'!H$13,1,0)</f>
        <v>0</v>
      </c>
      <c r="AF160" s="3">
        <f>IF(U160&lt;'CDO Param'!I$13,1,0)</f>
        <v>0</v>
      </c>
      <c r="AG160" s="3">
        <f>IF(V160&lt;'CDO Param'!J$13,1,0)</f>
        <v>0</v>
      </c>
      <c r="AH160" s="3">
        <f>IF(W160&lt;'CDO Param'!K$13,1,0)</f>
        <v>0</v>
      </c>
      <c r="AI160" s="3">
        <f>IF(X160&lt;'CDO Param'!L$13,1,0)</f>
        <v>1</v>
      </c>
      <c r="AK160" s="3">
        <f>Z160*'CDO Param'!C$6*'CDO Param'!C$9</f>
        <v>0</v>
      </c>
      <c r="AL160" s="3">
        <f>AA160*'CDO Param'!D$6*'CDO Param'!D$9</f>
        <v>4050</v>
      </c>
      <c r="AM160" s="3">
        <f>AB160*'CDO Param'!E$6*'CDO Param'!E$9</f>
        <v>0</v>
      </c>
      <c r="AN160" s="3">
        <f>AC160*'CDO Param'!F$6*'CDO Param'!F$9</f>
        <v>0</v>
      </c>
      <c r="AO160" s="3">
        <f>AD160*'CDO Param'!G$6*'CDO Param'!G$9</f>
        <v>4500</v>
      </c>
      <c r="AP160" s="3">
        <f>AE160*'CDO Param'!H$6*'CDO Param'!H$9</f>
        <v>0</v>
      </c>
      <c r="AQ160" s="3">
        <f>AF160*'CDO Param'!I$6*'CDO Param'!I$9</f>
        <v>0</v>
      </c>
      <c r="AR160" s="3">
        <f>AG160*'CDO Param'!J$6*'CDO Param'!J$9</f>
        <v>0</v>
      </c>
      <c r="AS160" s="3">
        <f>AH160*'CDO Param'!K$6*'CDO Param'!K$9</f>
        <v>0</v>
      </c>
      <c r="AT160" s="3">
        <f>AI160*'CDO Param'!L$6*'CDO Param'!L$9</f>
        <v>4500</v>
      </c>
      <c r="AV160" s="2">
        <f t="shared" si="7"/>
        <v>13050</v>
      </c>
      <c r="BF160" s="5">
        <f>AV160/'CDO Param'!$M$6</f>
        <v>0.13593749999999999</v>
      </c>
      <c r="BG160" s="5">
        <f t="shared" si="8"/>
        <v>0.02</v>
      </c>
      <c r="BH160" s="5">
        <f t="shared" si="9"/>
        <v>1</v>
      </c>
    </row>
    <row r="161" spans="2:60" x14ac:dyDescent="0.2">
      <c r="B161" s="3">
        <v>157</v>
      </c>
      <c r="C161" s="12">
        <v>0.16262902136077173</v>
      </c>
      <c r="D161" s="12">
        <v>-1.0552162166277412</v>
      </c>
      <c r="E161" s="12">
        <v>-0.99683347798418254</v>
      </c>
      <c r="F161" s="12">
        <v>-0.21453956833283883</v>
      </c>
      <c r="G161" s="12">
        <v>1.8545415514381602</v>
      </c>
      <c r="H161" s="12">
        <v>-2.0662264432758093</v>
      </c>
      <c r="I161" s="12">
        <v>-1.1829570212285034</v>
      </c>
      <c r="J161" s="12">
        <v>-0.97188831205130555</v>
      </c>
      <c r="K161" s="12">
        <v>-0.13496674000634812</v>
      </c>
      <c r="L161" s="12">
        <v>-0.58256773627363145</v>
      </c>
      <c r="M161" s="12">
        <v>3.0415776564041153E-2</v>
      </c>
      <c r="O161" s="3">
        <f>SQRT(Correlation)*$C161 + SQRT(1-Correlation)*D161</f>
        <v>-0.94963818843236936</v>
      </c>
      <c r="P161" s="3">
        <f>SQRT(Correlation)*$C161 + SQRT(1-Correlation)*E161</f>
        <v>-0.89425145938677697</v>
      </c>
      <c r="Q161" s="3">
        <f>SQRT(Correlation)*$C161 + SQRT(1-Correlation)*F161</f>
        <v>-0.15210229313390963</v>
      </c>
      <c r="R161" s="3">
        <f>SQRT(Correlation)*$C161 + SQRT(1-Correlation)*G161</f>
        <v>1.8108004075044917</v>
      </c>
      <c r="S161" s="3">
        <f>SQRT(Correlation)*$C161 + SQRT(1-Correlation)*H161</f>
        <v>-1.9087667046116561</v>
      </c>
      <c r="T161" s="3">
        <f>SQRT(Correlation)*$C161 + SQRT(1-Correlation)*I161</f>
        <v>-1.0708237562366469</v>
      </c>
      <c r="U161" s="3">
        <f>SQRT(Correlation)*$C161 + SQRT(1-Correlation)*J161</f>
        <v>-0.87058639709915797</v>
      </c>
      <c r="V161" s="3">
        <f>SQRT(Correlation)*$C161 + SQRT(1-Correlation)*K161</f>
        <v>-7.6612879921927085E-2</v>
      </c>
      <c r="W161" s="3">
        <f>SQRT(Correlation)*$C161 + SQRT(1-Correlation)*L161</f>
        <v>-0.50124446927146915</v>
      </c>
      <c r="X161" s="3">
        <f>SQRT(Correlation)*$C161 + SQRT(1-Correlation)*M161</f>
        <v>8.0282751337963545E-2</v>
      </c>
      <c r="Z161" s="3">
        <f>IF(O161&lt;'CDO Param'!C$13,1,0)</f>
        <v>0</v>
      </c>
      <c r="AA161" s="3">
        <f>IF(P161&lt;'CDO Param'!D$13,1,0)</f>
        <v>0</v>
      </c>
      <c r="AB161" s="3">
        <f>IF(Q161&lt;'CDO Param'!E$13,1,0)</f>
        <v>0</v>
      </c>
      <c r="AC161" s="3">
        <f>IF(R161&lt;'CDO Param'!F$13,1,0)</f>
        <v>0</v>
      </c>
      <c r="AD161" s="3">
        <f>IF(S161&lt;'CDO Param'!G$13,1,0)</f>
        <v>1</v>
      </c>
      <c r="AE161" s="3">
        <f>IF(T161&lt;'CDO Param'!H$13,1,0)</f>
        <v>0</v>
      </c>
      <c r="AF161" s="3">
        <f>IF(U161&lt;'CDO Param'!I$13,1,0)</f>
        <v>0</v>
      </c>
      <c r="AG161" s="3">
        <f>IF(V161&lt;'CDO Param'!J$13,1,0)</f>
        <v>0</v>
      </c>
      <c r="AH161" s="3">
        <f>IF(W161&lt;'CDO Param'!K$13,1,0)</f>
        <v>0</v>
      </c>
      <c r="AI161" s="3">
        <f>IF(X161&lt;'CDO Param'!L$13,1,0)</f>
        <v>0</v>
      </c>
      <c r="AK161" s="3">
        <f>Z161*'CDO Param'!C$6*'CDO Param'!C$9</f>
        <v>0</v>
      </c>
      <c r="AL161" s="3">
        <f>AA161*'CDO Param'!D$6*'CDO Param'!D$9</f>
        <v>0</v>
      </c>
      <c r="AM161" s="3">
        <f>AB161*'CDO Param'!E$6*'CDO Param'!E$9</f>
        <v>0</v>
      </c>
      <c r="AN161" s="3">
        <f>AC161*'CDO Param'!F$6*'CDO Param'!F$9</f>
        <v>0</v>
      </c>
      <c r="AO161" s="3">
        <f>AD161*'CDO Param'!G$6*'CDO Param'!G$9</f>
        <v>4500</v>
      </c>
      <c r="AP161" s="3">
        <f>AE161*'CDO Param'!H$6*'CDO Param'!H$9</f>
        <v>0</v>
      </c>
      <c r="AQ161" s="3">
        <f>AF161*'CDO Param'!I$6*'CDO Param'!I$9</f>
        <v>0</v>
      </c>
      <c r="AR161" s="3">
        <f>AG161*'CDO Param'!J$6*'CDO Param'!J$9</f>
        <v>0</v>
      </c>
      <c r="AS161" s="3">
        <f>AH161*'CDO Param'!K$6*'CDO Param'!K$9</f>
        <v>0</v>
      </c>
      <c r="AT161" s="3">
        <f>AI161*'CDO Param'!L$6*'CDO Param'!L$9</f>
        <v>0</v>
      </c>
      <c r="AV161" s="2">
        <f t="shared" si="7"/>
        <v>4500</v>
      </c>
      <c r="BF161" s="5">
        <f>AV161/'CDO Param'!$M$6</f>
        <v>4.6875E-2</v>
      </c>
      <c r="BG161" s="5">
        <f t="shared" si="8"/>
        <v>0</v>
      </c>
      <c r="BH161" s="5">
        <f t="shared" si="9"/>
        <v>0</v>
      </c>
    </row>
    <row r="162" spans="2:60" x14ac:dyDescent="0.2">
      <c r="B162" s="3">
        <v>158</v>
      </c>
      <c r="C162" s="12">
        <v>-0.24136397769325413</v>
      </c>
      <c r="D162" s="12">
        <v>0.58940713643096387</v>
      </c>
      <c r="E162" s="12">
        <v>-1.1778456610045396</v>
      </c>
      <c r="F162" s="12">
        <v>-0.68697772803716362</v>
      </c>
      <c r="G162" s="12">
        <v>-0.44058083403797355</v>
      </c>
      <c r="H162" s="12">
        <v>-0.68141275733069051</v>
      </c>
      <c r="I162" s="12">
        <v>1.084351879399037</v>
      </c>
      <c r="J162" s="12">
        <v>-1.4479564924840815</v>
      </c>
      <c r="K162" s="12">
        <v>0.25403323888895102</v>
      </c>
      <c r="L162" s="12">
        <v>0.39654764805163722</v>
      </c>
      <c r="M162" s="12">
        <v>-0.54982933761493769</v>
      </c>
      <c r="O162" s="3">
        <f>SQRT(Correlation)*$C162 + SQRT(1-Correlation)*D162</f>
        <v>0.48283471462096028</v>
      </c>
      <c r="P162" s="3">
        <f>SQRT(Correlation)*$C162 + SQRT(1-Correlation)*E162</f>
        <v>-1.1937284977391496</v>
      </c>
      <c r="Q162" s="3">
        <f>SQRT(Correlation)*$C162 + SQRT(1-Correlation)*F162</f>
        <v>-0.72805028818442097</v>
      </c>
      <c r="R162" s="3">
        <f>SQRT(Correlation)*$C162 + SQRT(1-Correlation)*G162</f>
        <v>-0.49429767015586645</v>
      </c>
      <c r="S162" s="3">
        <f>SQRT(Correlation)*$C162 + SQRT(1-Correlation)*H162</f>
        <v>-0.7227708934210495</v>
      </c>
      <c r="T162" s="3">
        <f>SQRT(Correlation)*$C162 + SQRT(1-Correlation)*I162</f>
        <v>0.95238052573267573</v>
      </c>
      <c r="U162" s="3">
        <f>SQRT(Correlation)*$C162 + SQRT(1-Correlation)*J162</f>
        <v>-1.4499781321863279</v>
      </c>
      <c r="V162" s="3">
        <f>SQRT(Correlation)*$C162 + SQRT(1-Correlation)*K162</f>
        <v>0.16467109942074842</v>
      </c>
      <c r="W162" s="3">
        <f>SQRT(Correlation)*$C162 + SQRT(1-Correlation)*L162</f>
        <v>0.29987213912492594</v>
      </c>
      <c r="X162" s="3">
        <f>SQRT(Correlation)*$C162 + SQRT(1-Correlation)*M162</f>
        <v>-0.59793990083634418</v>
      </c>
      <c r="Z162" s="3">
        <f>IF(O162&lt;'CDO Param'!C$13,1,0)</f>
        <v>0</v>
      </c>
      <c r="AA162" s="3">
        <f>IF(P162&lt;'CDO Param'!D$13,1,0)</f>
        <v>0</v>
      </c>
      <c r="AB162" s="3">
        <f>IF(Q162&lt;'CDO Param'!E$13,1,0)</f>
        <v>0</v>
      </c>
      <c r="AC162" s="3">
        <f>IF(R162&lt;'CDO Param'!F$13,1,0)</f>
        <v>0</v>
      </c>
      <c r="AD162" s="3">
        <f>IF(S162&lt;'CDO Param'!G$13,1,0)</f>
        <v>1</v>
      </c>
      <c r="AE162" s="3">
        <f>IF(T162&lt;'CDO Param'!H$13,1,0)</f>
        <v>0</v>
      </c>
      <c r="AF162" s="3">
        <f>IF(U162&lt;'CDO Param'!I$13,1,0)</f>
        <v>0</v>
      </c>
      <c r="AG162" s="3">
        <f>IF(V162&lt;'CDO Param'!J$13,1,0)</f>
        <v>0</v>
      </c>
      <c r="AH162" s="3">
        <f>IF(W162&lt;'CDO Param'!K$13,1,0)</f>
        <v>0</v>
      </c>
      <c r="AI162" s="3">
        <f>IF(X162&lt;'CDO Param'!L$13,1,0)</f>
        <v>0</v>
      </c>
      <c r="AK162" s="3">
        <f>Z162*'CDO Param'!C$6*'CDO Param'!C$9</f>
        <v>0</v>
      </c>
      <c r="AL162" s="3">
        <f>AA162*'CDO Param'!D$6*'CDO Param'!D$9</f>
        <v>0</v>
      </c>
      <c r="AM162" s="3">
        <f>AB162*'CDO Param'!E$6*'CDO Param'!E$9</f>
        <v>0</v>
      </c>
      <c r="AN162" s="3">
        <f>AC162*'CDO Param'!F$6*'CDO Param'!F$9</f>
        <v>0</v>
      </c>
      <c r="AO162" s="3">
        <f>AD162*'CDO Param'!G$6*'CDO Param'!G$9</f>
        <v>4500</v>
      </c>
      <c r="AP162" s="3">
        <f>AE162*'CDO Param'!H$6*'CDO Param'!H$9</f>
        <v>0</v>
      </c>
      <c r="AQ162" s="3">
        <f>AF162*'CDO Param'!I$6*'CDO Param'!I$9</f>
        <v>0</v>
      </c>
      <c r="AR162" s="3">
        <f>AG162*'CDO Param'!J$6*'CDO Param'!J$9</f>
        <v>0</v>
      </c>
      <c r="AS162" s="3">
        <f>AH162*'CDO Param'!K$6*'CDO Param'!K$9</f>
        <v>0</v>
      </c>
      <c r="AT162" s="3">
        <f>AI162*'CDO Param'!L$6*'CDO Param'!L$9</f>
        <v>0</v>
      </c>
      <c r="AV162" s="2">
        <f t="shared" si="7"/>
        <v>4500</v>
      </c>
      <c r="BF162" s="5">
        <f>AV162/'CDO Param'!$M$6</f>
        <v>4.6875E-2</v>
      </c>
      <c r="BG162" s="5">
        <f t="shared" si="8"/>
        <v>0</v>
      </c>
      <c r="BH162" s="5">
        <f t="shared" si="9"/>
        <v>0</v>
      </c>
    </row>
    <row r="163" spans="2:60" x14ac:dyDescent="0.2">
      <c r="B163" s="3">
        <v>159</v>
      </c>
      <c r="C163" s="12">
        <v>1.3666294762515463E-2</v>
      </c>
      <c r="D163" s="12">
        <v>-1.1263887245149817</v>
      </c>
      <c r="E163" s="12">
        <v>1.3810608834319282</v>
      </c>
      <c r="F163" s="12">
        <v>-0.18327682482777163</v>
      </c>
      <c r="G163" s="12">
        <v>-7.6236119639361277E-2</v>
      </c>
      <c r="H163" s="12">
        <v>0.95715677161933854</v>
      </c>
      <c r="I163" s="12">
        <v>3.4916638469439931E-2</v>
      </c>
      <c r="J163" s="12">
        <v>0.17304500943282619</v>
      </c>
      <c r="K163" s="12">
        <v>-2.3597931431140751</v>
      </c>
      <c r="L163" s="12">
        <v>0.41575276554794982</v>
      </c>
      <c r="M163" s="12">
        <v>1.0918552106886636</v>
      </c>
      <c r="O163" s="3">
        <f>SQRT(Correlation)*$C163 + SQRT(1-Correlation)*D163</f>
        <v>-1.0642645081973066</v>
      </c>
      <c r="P163" s="3">
        <f>SQRT(Correlation)*$C163 + SQRT(1-Correlation)*E163</f>
        <v>1.3145110555652357</v>
      </c>
      <c r="Q163" s="3">
        <f>SQRT(Correlation)*$C163 + SQRT(1-Correlation)*F163</f>
        <v>-0.16955000077135882</v>
      </c>
      <c r="R163" s="3">
        <f>SQRT(Correlation)*$C163 + SQRT(1-Correlation)*G163</f>
        <v>-6.8002271547564927E-2</v>
      </c>
      <c r="S163" s="3">
        <f>SQRT(Correlation)*$C163 + SQRT(1-Correlation)*H163</f>
        <v>0.91236030471369434</v>
      </c>
      <c r="T163" s="3">
        <f>SQRT(Correlation)*$C163 + SQRT(1-Correlation)*I163</f>
        <v>3.7446493602503593E-2</v>
      </c>
      <c r="U163" s="3">
        <f>SQRT(Correlation)*$C163 + SQRT(1-Correlation)*J163</f>
        <v>0.16848657212239368</v>
      </c>
      <c r="V163" s="3">
        <f>SQRT(Correlation)*$C163 + SQRT(1-Correlation)*K163</f>
        <v>-2.2343746798639712</v>
      </c>
      <c r="W163" s="3">
        <f>SQRT(Correlation)*$C163 + SQRT(1-Correlation)*L163</f>
        <v>0.39873936665612897</v>
      </c>
      <c r="X163" s="3">
        <f>SQRT(Correlation)*$C163 + SQRT(1-Correlation)*M163</f>
        <v>1.040146464132238</v>
      </c>
      <c r="Z163" s="3">
        <f>IF(O163&lt;'CDO Param'!C$13,1,0)</f>
        <v>0</v>
      </c>
      <c r="AA163" s="3">
        <f>IF(P163&lt;'CDO Param'!D$13,1,0)</f>
        <v>0</v>
      </c>
      <c r="AB163" s="3">
        <f>IF(Q163&lt;'CDO Param'!E$13,1,0)</f>
        <v>0</v>
      </c>
      <c r="AC163" s="3">
        <f>IF(R163&lt;'CDO Param'!F$13,1,0)</f>
        <v>0</v>
      </c>
      <c r="AD163" s="3">
        <f>IF(S163&lt;'CDO Param'!G$13,1,0)</f>
        <v>0</v>
      </c>
      <c r="AE163" s="3">
        <f>IF(T163&lt;'CDO Param'!H$13,1,0)</f>
        <v>0</v>
      </c>
      <c r="AF163" s="3">
        <f>IF(U163&lt;'CDO Param'!I$13,1,0)</f>
        <v>0</v>
      </c>
      <c r="AG163" s="3">
        <f>IF(V163&lt;'CDO Param'!J$13,1,0)</f>
        <v>0</v>
      </c>
      <c r="AH163" s="3">
        <f>IF(W163&lt;'CDO Param'!K$13,1,0)</f>
        <v>0</v>
      </c>
      <c r="AI163" s="3">
        <f>IF(X163&lt;'CDO Param'!L$13,1,0)</f>
        <v>0</v>
      </c>
      <c r="AK163" s="3">
        <f>Z163*'CDO Param'!C$6*'CDO Param'!C$9</f>
        <v>0</v>
      </c>
      <c r="AL163" s="3">
        <f>AA163*'CDO Param'!D$6*'CDO Param'!D$9</f>
        <v>0</v>
      </c>
      <c r="AM163" s="3">
        <f>AB163*'CDO Param'!E$6*'CDO Param'!E$9</f>
        <v>0</v>
      </c>
      <c r="AN163" s="3">
        <f>AC163*'CDO Param'!F$6*'CDO Param'!F$9</f>
        <v>0</v>
      </c>
      <c r="AO163" s="3">
        <f>AD163*'CDO Param'!G$6*'CDO Param'!G$9</f>
        <v>0</v>
      </c>
      <c r="AP163" s="3">
        <f>AE163*'CDO Param'!H$6*'CDO Param'!H$9</f>
        <v>0</v>
      </c>
      <c r="AQ163" s="3">
        <f>AF163*'CDO Param'!I$6*'CDO Param'!I$9</f>
        <v>0</v>
      </c>
      <c r="AR163" s="3">
        <f>AG163*'CDO Param'!J$6*'CDO Param'!J$9</f>
        <v>0</v>
      </c>
      <c r="AS163" s="3">
        <f>AH163*'CDO Param'!K$6*'CDO Param'!K$9</f>
        <v>0</v>
      </c>
      <c r="AT163" s="3">
        <f>AI163*'CDO Param'!L$6*'CDO Param'!L$9</f>
        <v>0</v>
      </c>
      <c r="AV163" s="2">
        <f t="shared" si="7"/>
        <v>0</v>
      </c>
      <c r="BF163" s="5">
        <f>AV163/'CDO Param'!$M$6</f>
        <v>0</v>
      </c>
      <c r="BG163" s="5">
        <f t="shared" si="8"/>
        <v>0</v>
      </c>
      <c r="BH163" s="5">
        <f t="shared" si="9"/>
        <v>0</v>
      </c>
    </row>
    <row r="164" spans="2:60" x14ac:dyDescent="0.2">
      <c r="B164" s="3">
        <v>160</v>
      </c>
      <c r="C164" s="12">
        <v>1.3237149687483907</v>
      </c>
      <c r="D164" s="12">
        <v>-0.44404259824659675</v>
      </c>
      <c r="E164" s="12">
        <v>-0.84953853729530238</v>
      </c>
      <c r="F164" s="12">
        <v>-0.5996025720378384</v>
      </c>
      <c r="G164" s="12">
        <v>0.24790324459900148</v>
      </c>
      <c r="H164" s="12">
        <v>0.9225914254784584</v>
      </c>
      <c r="I164" s="12">
        <v>1.927787707245443E-2</v>
      </c>
      <c r="J164" s="12">
        <v>0.68007693698746152</v>
      </c>
      <c r="K164" s="12">
        <v>-1.8057744455290958</v>
      </c>
      <c r="L164" s="12">
        <v>-0.64901541918516159</v>
      </c>
      <c r="M164" s="12">
        <v>1.7771526472643018</v>
      </c>
      <c r="O164" s="3">
        <f>SQRT(Correlation)*$C164 + SQRT(1-Correlation)*D164</f>
        <v>-2.6603691691486353E-3</v>
      </c>
      <c r="P164" s="3">
        <f>SQRT(Correlation)*$C164 + SQRT(1-Correlation)*E164</f>
        <v>-0.38734759397196483</v>
      </c>
      <c r="Q164" s="3">
        <f>SQRT(Correlation)*$C164 + SQRT(1-Correlation)*F164</f>
        <v>-0.15023751815007524</v>
      </c>
      <c r="R164" s="3">
        <f>SQRT(Correlation)*$C164 + SQRT(1-Correlation)*G164</f>
        <v>0.65377709509395598</v>
      </c>
      <c r="S164" s="3">
        <f>SQRT(Correlation)*$C164 + SQRT(1-Correlation)*H164</f>
        <v>1.2938425036863808</v>
      </c>
      <c r="T164" s="3">
        <f>SQRT(Correlation)*$C164 + SQRT(1-Correlation)*I164</f>
        <v>0.43688402741086052</v>
      </c>
      <c r="U164" s="3">
        <f>SQRT(Correlation)*$C164 + SQRT(1-Correlation)*J164</f>
        <v>1.0637730589197085</v>
      </c>
      <c r="V164" s="3">
        <f>SQRT(Correlation)*$C164 + SQRT(1-Correlation)*K164</f>
        <v>-1.2945126291095284</v>
      </c>
      <c r="W164" s="3">
        <f>SQRT(Correlation)*$C164 + SQRT(1-Correlation)*L164</f>
        <v>-0.19711466094786378</v>
      </c>
      <c r="X164" s="3">
        <f>SQRT(Correlation)*$C164 + SQRT(1-Correlation)*M164</f>
        <v>2.1045504619562512</v>
      </c>
      <c r="Z164" s="3">
        <f>IF(O164&lt;'CDO Param'!C$13,1,0)</f>
        <v>0</v>
      </c>
      <c r="AA164" s="3">
        <f>IF(P164&lt;'CDO Param'!D$13,1,0)</f>
        <v>0</v>
      </c>
      <c r="AB164" s="3">
        <f>IF(Q164&lt;'CDO Param'!E$13,1,0)</f>
        <v>0</v>
      </c>
      <c r="AC164" s="3">
        <f>IF(R164&lt;'CDO Param'!F$13,1,0)</f>
        <v>0</v>
      </c>
      <c r="AD164" s="3">
        <f>IF(S164&lt;'CDO Param'!G$13,1,0)</f>
        <v>0</v>
      </c>
      <c r="AE164" s="3">
        <f>IF(T164&lt;'CDO Param'!H$13,1,0)</f>
        <v>0</v>
      </c>
      <c r="AF164" s="3">
        <f>IF(U164&lt;'CDO Param'!I$13,1,0)</f>
        <v>0</v>
      </c>
      <c r="AG164" s="3">
        <f>IF(V164&lt;'CDO Param'!J$13,1,0)</f>
        <v>0</v>
      </c>
      <c r="AH164" s="3">
        <f>IF(W164&lt;'CDO Param'!K$13,1,0)</f>
        <v>0</v>
      </c>
      <c r="AI164" s="3">
        <f>IF(X164&lt;'CDO Param'!L$13,1,0)</f>
        <v>0</v>
      </c>
      <c r="AK164" s="3">
        <f>Z164*'CDO Param'!C$6*'CDO Param'!C$9</f>
        <v>0</v>
      </c>
      <c r="AL164" s="3">
        <f>AA164*'CDO Param'!D$6*'CDO Param'!D$9</f>
        <v>0</v>
      </c>
      <c r="AM164" s="3">
        <f>AB164*'CDO Param'!E$6*'CDO Param'!E$9</f>
        <v>0</v>
      </c>
      <c r="AN164" s="3">
        <f>AC164*'CDO Param'!F$6*'CDO Param'!F$9</f>
        <v>0</v>
      </c>
      <c r="AO164" s="3">
        <f>AD164*'CDO Param'!G$6*'CDO Param'!G$9</f>
        <v>0</v>
      </c>
      <c r="AP164" s="3">
        <f>AE164*'CDO Param'!H$6*'CDO Param'!H$9</f>
        <v>0</v>
      </c>
      <c r="AQ164" s="3">
        <f>AF164*'CDO Param'!I$6*'CDO Param'!I$9</f>
        <v>0</v>
      </c>
      <c r="AR164" s="3">
        <f>AG164*'CDO Param'!J$6*'CDO Param'!J$9</f>
        <v>0</v>
      </c>
      <c r="AS164" s="3">
        <f>AH164*'CDO Param'!K$6*'CDO Param'!K$9</f>
        <v>0</v>
      </c>
      <c r="AT164" s="3">
        <f>AI164*'CDO Param'!L$6*'CDO Param'!L$9</f>
        <v>0</v>
      </c>
      <c r="AV164" s="2">
        <f t="shared" si="7"/>
        <v>0</v>
      </c>
      <c r="BF164" s="5">
        <f>AV164/'CDO Param'!$M$6</f>
        <v>0</v>
      </c>
      <c r="BG164" s="5">
        <f t="shared" si="8"/>
        <v>0</v>
      </c>
      <c r="BH164" s="5">
        <f t="shared" si="9"/>
        <v>0</v>
      </c>
    </row>
    <row r="165" spans="2:60" x14ac:dyDescent="0.2">
      <c r="B165" s="3">
        <v>161</v>
      </c>
      <c r="C165" s="12">
        <v>-0.92431946541182697</v>
      </c>
      <c r="D165" s="12">
        <v>1.4570059647667222</v>
      </c>
      <c r="E165" s="12">
        <v>8.0800646173884161E-2</v>
      </c>
      <c r="F165" s="12">
        <v>0.47598859964637086</v>
      </c>
      <c r="G165" s="12">
        <v>-3.3166998036904261E-2</v>
      </c>
      <c r="H165" s="12">
        <v>-1.0276266948494595</v>
      </c>
      <c r="I165" s="12">
        <v>0.58077830544789322</v>
      </c>
      <c r="J165" s="12">
        <v>-0.3635307166405255</v>
      </c>
      <c r="K165" s="12">
        <v>0.40623945096740499</v>
      </c>
      <c r="L165" s="12">
        <v>-0.69984253059374169</v>
      </c>
      <c r="M165" s="12">
        <v>2.7628175303107128E-2</v>
      </c>
      <c r="O165" s="3">
        <f>SQRT(Correlation)*$C165 + SQRT(1-Correlation)*D165</f>
        <v>1.0899417443011048</v>
      </c>
      <c r="P165" s="3">
        <f>SQRT(Correlation)*$C165 + SQRT(1-Correlation)*E165</f>
        <v>-0.21564125613620691</v>
      </c>
      <c r="Q165" s="3">
        <f>SQRT(Correlation)*$C165 + SQRT(1-Correlation)*F165</f>
        <v>0.15926695491390475</v>
      </c>
      <c r="R165" s="3">
        <f>SQRT(Correlation)*$C165 + SQRT(1-Correlation)*G165</f>
        <v>-0.32376045671714521</v>
      </c>
      <c r="S165" s="3">
        <f>SQRT(Correlation)*$C165 + SQRT(1-Correlation)*H165</f>
        <v>-1.2671877616675942</v>
      </c>
      <c r="T165" s="3">
        <f>SQRT(Correlation)*$C165 + SQRT(1-Correlation)*I165</f>
        <v>0.25867919861543603</v>
      </c>
      <c r="U165" s="3">
        <f>SQRT(Correlation)*$C165 + SQRT(1-Correlation)*J165</f>
        <v>-0.63717099883826056</v>
      </c>
      <c r="V165" s="3">
        <f>SQRT(Correlation)*$C165 + SQRT(1-Correlation)*K165</f>
        <v>9.3097102508927776E-2</v>
      </c>
      <c r="W165" s="3">
        <f>SQRT(Correlation)*$C165 + SQRT(1-Correlation)*L165</f>
        <v>-0.95622439967274842</v>
      </c>
      <c r="X165" s="3">
        <f>SQRT(Correlation)*$C165 + SQRT(1-Correlation)*M165</f>
        <v>-0.26608509116739054</v>
      </c>
      <c r="Z165" s="3">
        <f>IF(O165&lt;'CDO Param'!C$13,1,0)</f>
        <v>0</v>
      </c>
      <c r="AA165" s="3">
        <f>IF(P165&lt;'CDO Param'!D$13,1,0)</f>
        <v>0</v>
      </c>
      <c r="AB165" s="3">
        <f>IF(Q165&lt;'CDO Param'!E$13,1,0)</f>
        <v>0</v>
      </c>
      <c r="AC165" s="3">
        <f>IF(R165&lt;'CDO Param'!F$13,1,0)</f>
        <v>0</v>
      </c>
      <c r="AD165" s="3">
        <f>IF(S165&lt;'CDO Param'!G$13,1,0)</f>
        <v>1</v>
      </c>
      <c r="AE165" s="3">
        <f>IF(T165&lt;'CDO Param'!H$13,1,0)</f>
        <v>0</v>
      </c>
      <c r="AF165" s="3">
        <f>IF(U165&lt;'CDO Param'!I$13,1,0)</f>
        <v>0</v>
      </c>
      <c r="AG165" s="3">
        <f>IF(V165&lt;'CDO Param'!J$13,1,0)</f>
        <v>0</v>
      </c>
      <c r="AH165" s="3">
        <f>IF(W165&lt;'CDO Param'!K$13,1,0)</f>
        <v>0</v>
      </c>
      <c r="AI165" s="3">
        <f>IF(X165&lt;'CDO Param'!L$13,1,0)</f>
        <v>0</v>
      </c>
      <c r="AK165" s="3">
        <f>Z165*'CDO Param'!C$6*'CDO Param'!C$9</f>
        <v>0</v>
      </c>
      <c r="AL165" s="3">
        <f>AA165*'CDO Param'!D$6*'CDO Param'!D$9</f>
        <v>0</v>
      </c>
      <c r="AM165" s="3">
        <f>AB165*'CDO Param'!E$6*'CDO Param'!E$9</f>
        <v>0</v>
      </c>
      <c r="AN165" s="3">
        <f>AC165*'CDO Param'!F$6*'CDO Param'!F$9</f>
        <v>0</v>
      </c>
      <c r="AO165" s="3">
        <f>AD165*'CDO Param'!G$6*'CDO Param'!G$9</f>
        <v>4500</v>
      </c>
      <c r="AP165" s="3">
        <f>AE165*'CDO Param'!H$6*'CDO Param'!H$9</f>
        <v>0</v>
      </c>
      <c r="AQ165" s="3">
        <f>AF165*'CDO Param'!I$6*'CDO Param'!I$9</f>
        <v>0</v>
      </c>
      <c r="AR165" s="3">
        <f>AG165*'CDO Param'!J$6*'CDO Param'!J$9</f>
        <v>0</v>
      </c>
      <c r="AS165" s="3">
        <f>AH165*'CDO Param'!K$6*'CDO Param'!K$9</f>
        <v>0</v>
      </c>
      <c r="AT165" s="3">
        <f>AI165*'CDO Param'!L$6*'CDO Param'!L$9</f>
        <v>0</v>
      </c>
      <c r="AV165" s="2">
        <f t="shared" si="7"/>
        <v>4500</v>
      </c>
      <c r="BF165" s="5">
        <f>AV165/'CDO Param'!$M$6</f>
        <v>4.6875E-2</v>
      </c>
      <c r="BG165" s="5">
        <f t="shared" si="8"/>
        <v>0</v>
      </c>
      <c r="BH165" s="5">
        <f t="shared" si="9"/>
        <v>0</v>
      </c>
    </row>
    <row r="166" spans="2:60" x14ac:dyDescent="0.2">
      <c r="B166" s="3">
        <v>162</v>
      </c>
      <c r="C166" s="12">
        <v>0.59884655456698965</v>
      </c>
      <c r="D166" s="12">
        <v>-0.96262738225050271</v>
      </c>
      <c r="E166" s="12">
        <v>-0.41002749640028924</v>
      </c>
      <c r="F166" s="12">
        <v>-0.28014028430334292</v>
      </c>
      <c r="G166" s="12">
        <v>-0.15971181710483506</v>
      </c>
      <c r="H166" s="12">
        <v>-0.96128587756538764</v>
      </c>
      <c r="I166" s="12">
        <v>-2.5806730263866484</v>
      </c>
      <c r="J166" s="12">
        <v>1.1049883141822647</v>
      </c>
      <c r="K166" s="12">
        <v>-1.4360739442054182</v>
      </c>
      <c r="L166" s="12">
        <v>0.7470339369319845</v>
      </c>
      <c r="M166" s="12">
        <v>-1.6660396795487031</v>
      </c>
      <c r="O166" s="3">
        <f>SQRT(Correlation)*$C166 + SQRT(1-Correlation)*D166</f>
        <v>-0.72385661164953996</v>
      </c>
      <c r="P166" s="3">
        <f>SQRT(Correlation)*$C166 + SQRT(1-Correlation)*E166</f>
        <v>-0.19961432943882196</v>
      </c>
      <c r="Q166" s="3">
        <f>SQRT(Correlation)*$C166 + SQRT(1-Correlation)*F166</f>
        <v>-7.6392500692104348E-2</v>
      </c>
      <c r="R166" s="3">
        <f>SQRT(Correlation)*$C166 + SQRT(1-Correlation)*G166</f>
        <v>3.7855974748944199E-2</v>
      </c>
      <c r="S166" s="3">
        <f>SQRT(Correlation)*$C166 + SQRT(1-Correlation)*H166</f>
        <v>-0.72258394856051478</v>
      </c>
      <c r="T166" s="3">
        <f>SQRT(Correlation)*$C166 + SQRT(1-Correlation)*I166</f>
        <v>-2.2588694897248862</v>
      </c>
      <c r="U166" s="3">
        <f>SQRT(Correlation)*$C166 + SQRT(1-Correlation)*J166</f>
        <v>1.2376558663433077</v>
      </c>
      <c r="V166" s="3">
        <f>SQRT(Correlation)*$C166 + SQRT(1-Correlation)*K166</f>
        <v>-1.1730074574956062</v>
      </c>
      <c r="W166" s="3">
        <f>SQRT(Correlation)*$C166 + SQRT(1-Correlation)*L166</f>
        <v>0.89807052718189406</v>
      </c>
      <c r="X166" s="3">
        <f>SQRT(Correlation)*$C166 + SQRT(1-Correlation)*M166</f>
        <v>-1.3911721097396852</v>
      </c>
      <c r="Z166" s="3">
        <f>IF(O166&lt;'CDO Param'!C$13,1,0)</f>
        <v>0</v>
      </c>
      <c r="AA166" s="3">
        <f>IF(P166&lt;'CDO Param'!D$13,1,0)</f>
        <v>0</v>
      </c>
      <c r="AB166" s="3">
        <f>IF(Q166&lt;'CDO Param'!E$13,1,0)</f>
        <v>0</v>
      </c>
      <c r="AC166" s="3">
        <f>IF(R166&lt;'CDO Param'!F$13,1,0)</f>
        <v>0</v>
      </c>
      <c r="AD166" s="3">
        <f>IF(S166&lt;'CDO Param'!G$13,1,0)</f>
        <v>1</v>
      </c>
      <c r="AE166" s="3">
        <f>IF(T166&lt;'CDO Param'!H$13,1,0)</f>
        <v>0</v>
      </c>
      <c r="AF166" s="3">
        <f>IF(U166&lt;'CDO Param'!I$13,1,0)</f>
        <v>0</v>
      </c>
      <c r="AG166" s="3">
        <f>IF(V166&lt;'CDO Param'!J$13,1,0)</f>
        <v>0</v>
      </c>
      <c r="AH166" s="3">
        <f>IF(W166&lt;'CDO Param'!K$13,1,0)</f>
        <v>0</v>
      </c>
      <c r="AI166" s="3">
        <f>IF(X166&lt;'CDO Param'!L$13,1,0)</f>
        <v>1</v>
      </c>
      <c r="AK166" s="3">
        <f>Z166*'CDO Param'!C$6*'CDO Param'!C$9</f>
        <v>0</v>
      </c>
      <c r="AL166" s="3">
        <f>AA166*'CDO Param'!D$6*'CDO Param'!D$9</f>
        <v>0</v>
      </c>
      <c r="AM166" s="3">
        <f>AB166*'CDO Param'!E$6*'CDO Param'!E$9</f>
        <v>0</v>
      </c>
      <c r="AN166" s="3">
        <f>AC166*'CDO Param'!F$6*'CDO Param'!F$9</f>
        <v>0</v>
      </c>
      <c r="AO166" s="3">
        <f>AD166*'CDO Param'!G$6*'CDO Param'!G$9</f>
        <v>4500</v>
      </c>
      <c r="AP166" s="3">
        <f>AE166*'CDO Param'!H$6*'CDO Param'!H$9</f>
        <v>0</v>
      </c>
      <c r="AQ166" s="3">
        <f>AF166*'CDO Param'!I$6*'CDO Param'!I$9</f>
        <v>0</v>
      </c>
      <c r="AR166" s="3">
        <f>AG166*'CDO Param'!J$6*'CDO Param'!J$9</f>
        <v>0</v>
      </c>
      <c r="AS166" s="3">
        <f>AH166*'CDO Param'!K$6*'CDO Param'!K$9</f>
        <v>0</v>
      </c>
      <c r="AT166" s="3">
        <f>AI166*'CDO Param'!L$6*'CDO Param'!L$9</f>
        <v>4500</v>
      </c>
      <c r="AV166" s="2">
        <f t="shared" si="7"/>
        <v>9000</v>
      </c>
      <c r="BF166" s="5">
        <f>AV166/'CDO Param'!$M$6</f>
        <v>9.375E-2</v>
      </c>
      <c r="BG166" s="5">
        <f t="shared" si="8"/>
        <v>0.02</v>
      </c>
      <c r="BH166" s="5">
        <f t="shared" si="9"/>
        <v>1</v>
      </c>
    </row>
    <row r="167" spans="2:60" x14ac:dyDescent="0.2">
      <c r="B167" s="3">
        <v>163</v>
      </c>
      <c r="C167" s="12">
        <v>-0.65549784267204814</v>
      </c>
      <c r="D167" s="12">
        <v>0.94935785455163568</v>
      </c>
      <c r="E167" s="12">
        <v>-0.48326796786568593</v>
      </c>
      <c r="F167" s="12">
        <v>-2.3948632588144392</v>
      </c>
      <c r="G167" s="12">
        <v>0.58635237110138405</v>
      </c>
      <c r="H167" s="12">
        <v>1.1966835700150114</v>
      </c>
      <c r="I167" s="12">
        <v>-0.93104517873143777</v>
      </c>
      <c r="J167" s="12">
        <v>0.25562258088029921</v>
      </c>
      <c r="K167" s="12">
        <v>1.917842382681556</v>
      </c>
      <c r="L167" s="12">
        <v>0.55661985243204981</v>
      </c>
      <c r="M167" s="12">
        <v>0.15663545127608813</v>
      </c>
      <c r="O167" s="3">
        <f>SQRT(Correlation)*$C167 + SQRT(1-Correlation)*D167</f>
        <v>0.69335332206916722</v>
      </c>
      <c r="P167" s="3">
        <f>SQRT(Correlation)*$C167 + SQRT(1-Correlation)*E167</f>
        <v>-0.66575486801402706</v>
      </c>
      <c r="Q167" s="3">
        <f>SQRT(Correlation)*$C167 + SQRT(1-Correlation)*F167</f>
        <v>-2.4792533931691216</v>
      </c>
      <c r="R167" s="3">
        <f>SQRT(Correlation)*$C167 + SQRT(1-Correlation)*G167</f>
        <v>0.34897608281916132</v>
      </c>
      <c r="S167" s="3">
        <f>SQRT(Correlation)*$C167 + SQRT(1-Correlation)*H167</f>
        <v>0.92798709750766539</v>
      </c>
      <c r="T167" s="3">
        <f>SQRT(Correlation)*$C167 + SQRT(1-Correlation)*I167</f>
        <v>-1.0905536292100089</v>
      </c>
      <c r="U167" s="3">
        <f>SQRT(Correlation)*$C167 + SQRT(1-Correlation)*J167</f>
        <v>3.5218254668667959E-2</v>
      </c>
      <c r="V167" s="3">
        <f>SQRT(Correlation)*$C167 + SQRT(1-Correlation)*K167</f>
        <v>1.6121384183263556</v>
      </c>
      <c r="W167" s="3">
        <f>SQRT(Correlation)*$C167 + SQRT(1-Correlation)*L167</f>
        <v>0.32076933894858878</v>
      </c>
      <c r="X167" s="3">
        <f>SQRT(Correlation)*$C167 + SQRT(1-Correlation)*M167</f>
        <v>-5.8689181908808646E-2</v>
      </c>
      <c r="Z167" s="3">
        <f>IF(O167&lt;'CDO Param'!C$13,1,0)</f>
        <v>0</v>
      </c>
      <c r="AA167" s="3">
        <f>IF(P167&lt;'CDO Param'!D$13,1,0)</f>
        <v>0</v>
      </c>
      <c r="AB167" s="3">
        <f>IF(Q167&lt;'CDO Param'!E$13,1,0)</f>
        <v>1</v>
      </c>
      <c r="AC167" s="3">
        <f>IF(R167&lt;'CDO Param'!F$13,1,0)</f>
        <v>0</v>
      </c>
      <c r="AD167" s="3">
        <f>IF(S167&lt;'CDO Param'!G$13,1,0)</f>
        <v>0</v>
      </c>
      <c r="AE167" s="3">
        <f>IF(T167&lt;'CDO Param'!H$13,1,0)</f>
        <v>0</v>
      </c>
      <c r="AF167" s="3">
        <f>IF(U167&lt;'CDO Param'!I$13,1,0)</f>
        <v>0</v>
      </c>
      <c r="AG167" s="3">
        <f>IF(V167&lt;'CDO Param'!J$13,1,0)</f>
        <v>0</v>
      </c>
      <c r="AH167" s="3">
        <f>IF(W167&lt;'CDO Param'!K$13,1,0)</f>
        <v>0</v>
      </c>
      <c r="AI167" s="3">
        <f>IF(X167&lt;'CDO Param'!L$13,1,0)</f>
        <v>0</v>
      </c>
      <c r="AK167" s="3">
        <f>Z167*'CDO Param'!C$6*'CDO Param'!C$9</f>
        <v>0</v>
      </c>
      <c r="AL167" s="3">
        <f>AA167*'CDO Param'!D$6*'CDO Param'!D$9</f>
        <v>0</v>
      </c>
      <c r="AM167" s="3">
        <f>AB167*'CDO Param'!E$6*'CDO Param'!E$9</f>
        <v>4500</v>
      </c>
      <c r="AN167" s="3">
        <f>AC167*'CDO Param'!F$6*'CDO Param'!F$9</f>
        <v>0</v>
      </c>
      <c r="AO167" s="3">
        <f>AD167*'CDO Param'!G$6*'CDO Param'!G$9</f>
        <v>0</v>
      </c>
      <c r="AP167" s="3">
        <f>AE167*'CDO Param'!H$6*'CDO Param'!H$9</f>
        <v>0</v>
      </c>
      <c r="AQ167" s="3">
        <f>AF167*'CDO Param'!I$6*'CDO Param'!I$9</f>
        <v>0</v>
      </c>
      <c r="AR167" s="3">
        <f>AG167*'CDO Param'!J$6*'CDO Param'!J$9</f>
        <v>0</v>
      </c>
      <c r="AS167" s="3">
        <f>AH167*'CDO Param'!K$6*'CDO Param'!K$9</f>
        <v>0</v>
      </c>
      <c r="AT167" s="3">
        <f>AI167*'CDO Param'!L$6*'CDO Param'!L$9</f>
        <v>0</v>
      </c>
      <c r="AV167" s="2">
        <f t="shared" si="7"/>
        <v>4500</v>
      </c>
      <c r="BF167" s="5">
        <f>AV167/'CDO Param'!$M$6</f>
        <v>4.6875E-2</v>
      </c>
      <c r="BG167" s="5">
        <f t="shared" si="8"/>
        <v>0</v>
      </c>
      <c r="BH167" s="5">
        <f t="shared" si="9"/>
        <v>0</v>
      </c>
    </row>
    <row r="168" spans="2:60" x14ac:dyDescent="0.2">
      <c r="B168" s="3">
        <v>164</v>
      </c>
      <c r="C168" s="12">
        <v>-9.0542471298249438E-2</v>
      </c>
      <c r="D168" s="12">
        <v>-0.69932639235048555</v>
      </c>
      <c r="E168" s="12">
        <v>-0.7771154741931241</v>
      </c>
      <c r="F168" s="12">
        <v>-1.3307681001606397</v>
      </c>
      <c r="G168" s="12">
        <v>-1.4503893908113241</v>
      </c>
      <c r="H168" s="12">
        <v>1.2556688488984946</v>
      </c>
      <c r="I168" s="12">
        <v>0.47526327762170695</v>
      </c>
      <c r="J168" s="12">
        <v>-1.0445933185110334</v>
      </c>
      <c r="K168" s="12">
        <v>-0.81989128375425935</v>
      </c>
      <c r="L168" s="12">
        <v>0.18877699403674342</v>
      </c>
      <c r="M168" s="12">
        <v>0.76451669883681461</v>
      </c>
      <c r="O168" s="3">
        <f>SQRT(Correlation)*$C168 + SQRT(1-Correlation)*D168</f>
        <v>-0.69207131173711522</v>
      </c>
      <c r="P168" s="3">
        <f>SQRT(Correlation)*$C168 + SQRT(1-Correlation)*E168</f>
        <v>-0.76586851445191095</v>
      </c>
      <c r="Q168" s="3">
        <f>SQRT(Correlation)*$C168 + SQRT(1-Correlation)*F168</f>
        <v>-1.2911095136291013</v>
      </c>
      <c r="R168" s="3">
        <f>SQRT(Correlation)*$C168 + SQRT(1-Correlation)*G168</f>
        <v>-1.4045922341606516</v>
      </c>
      <c r="S168" s="3">
        <f>SQRT(Correlation)*$C168 + SQRT(1-Correlation)*H168</f>
        <v>1.1626000214040269</v>
      </c>
      <c r="T168" s="3">
        <f>SQRT(Correlation)*$C168 + SQRT(1-Correlation)*I168</f>
        <v>0.42224229022816884</v>
      </c>
      <c r="U168" s="3">
        <f>SQRT(Correlation)*$C168 + SQRT(1-Correlation)*J168</f>
        <v>-1.0196202779548671</v>
      </c>
      <c r="V168" s="3">
        <f>SQRT(Correlation)*$C168 + SQRT(1-Correlation)*K168</f>
        <v>-0.80644921054314944</v>
      </c>
      <c r="W168" s="3">
        <f>SQRT(Correlation)*$C168 + SQRT(1-Correlation)*L168</f>
        <v>0.15045753787055083</v>
      </c>
      <c r="X168" s="3">
        <f>SQRT(Correlation)*$C168 + SQRT(1-Correlation)*M168</f>
        <v>0.69665217983891159</v>
      </c>
      <c r="Z168" s="3">
        <f>IF(O168&lt;'CDO Param'!C$13,1,0)</f>
        <v>0</v>
      </c>
      <c r="AA168" s="3">
        <f>IF(P168&lt;'CDO Param'!D$13,1,0)</f>
        <v>0</v>
      </c>
      <c r="AB168" s="3">
        <f>IF(Q168&lt;'CDO Param'!E$13,1,0)</f>
        <v>1</v>
      </c>
      <c r="AC168" s="3">
        <f>IF(R168&lt;'CDO Param'!F$13,1,0)</f>
        <v>0</v>
      </c>
      <c r="AD168" s="3">
        <f>IF(S168&lt;'CDO Param'!G$13,1,0)</f>
        <v>0</v>
      </c>
      <c r="AE168" s="3">
        <f>IF(T168&lt;'CDO Param'!H$13,1,0)</f>
        <v>0</v>
      </c>
      <c r="AF168" s="3">
        <f>IF(U168&lt;'CDO Param'!I$13,1,0)</f>
        <v>0</v>
      </c>
      <c r="AG168" s="3">
        <f>IF(V168&lt;'CDO Param'!J$13,1,0)</f>
        <v>0</v>
      </c>
      <c r="AH168" s="3">
        <f>IF(W168&lt;'CDO Param'!K$13,1,0)</f>
        <v>0</v>
      </c>
      <c r="AI168" s="3">
        <f>IF(X168&lt;'CDO Param'!L$13,1,0)</f>
        <v>0</v>
      </c>
      <c r="AK168" s="3">
        <f>Z168*'CDO Param'!C$6*'CDO Param'!C$9</f>
        <v>0</v>
      </c>
      <c r="AL168" s="3">
        <f>AA168*'CDO Param'!D$6*'CDO Param'!D$9</f>
        <v>0</v>
      </c>
      <c r="AM168" s="3">
        <f>AB168*'CDO Param'!E$6*'CDO Param'!E$9</f>
        <v>4500</v>
      </c>
      <c r="AN168" s="3">
        <f>AC168*'CDO Param'!F$6*'CDO Param'!F$9</f>
        <v>0</v>
      </c>
      <c r="AO168" s="3">
        <f>AD168*'CDO Param'!G$6*'CDO Param'!G$9</f>
        <v>0</v>
      </c>
      <c r="AP168" s="3">
        <f>AE168*'CDO Param'!H$6*'CDO Param'!H$9</f>
        <v>0</v>
      </c>
      <c r="AQ168" s="3">
        <f>AF168*'CDO Param'!I$6*'CDO Param'!I$9</f>
        <v>0</v>
      </c>
      <c r="AR168" s="3">
        <f>AG168*'CDO Param'!J$6*'CDO Param'!J$9</f>
        <v>0</v>
      </c>
      <c r="AS168" s="3">
        <f>AH168*'CDO Param'!K$6*'CDO Param'!K$9</f>
        <v>0</v>
      </c>
      <c r="AT168" s="3">
        <f>AI168*'CDO Param'!L$6*'CDO Param'!L$9</f>
        <v>0</v>
      </c>
      <c r="AV168" s="2">
        <f t="shared" si="7"/>
        <v>4500</v>
      </c>
      <c r="BF168" s="5">
        <f>AV168/'CDO Param'!$M$6</f>
        <v>4.6875E-2</v>
      </c>
      <c r="BG168" s="5">
        <f t="shared" si="8"/>
        <v>0</v>
      </c>
      <c r="BH168" s="5">
        <f t="shared" si="9"/>
        <v>0</v>
      </c>
    </row>
    <row r="169" spans="2:60" x14ac:dyDescent="0.2">
      <c r="B169" s="3">
        <v>165</v>
      </c>
      <c r="C169" s="12">
        <v>-1.04440687209717</v>
      </c>
      <c r="D169" s="12">
        <v>1.496082404628396</v>
      </c>
      <c r="E169" s="12">
        <v>0.31166678127192426</v>
      </c>
      <c r="F169" s="12">
        <v>1.2086229617125355</v>
      </c>
      <c r="G169" s="12">
        <v>-2.1482810552697629</v>
      </c>
      <c r="H169" s="12">
        <v>-0.48557353693468031</v>
      </c>
      <c r="I169" s="12">
        <v>-0.64181222114712</v>
      </c>
      <c r="J169" s="12">
        <v>-0.91745278041344136</v>
      </c>
      <c r="K169" s="12">
        <v>-1.5211890058708377</v>
      </c>
      <c r="L169" s="12">
        <v>-0.15888986126810778</v>
      </c>
      <c r="M169" s="12">
        <v>0.269185420620488</v>
      </c>
      <c r="O169" s="3">
        <f>SQRT(Correlation)*$C169 + SQRT(1-Correlation)*D169</f>
        <v>1.0890379378022885</v>
      </c>
      <c r="P169" s="3">
        <f>SQRT(Correlation)*$C169 + SQRT(1-Correlation)*E169</f>
        <v>-3.4597382026084256E-2</v>
      </c>
      <c r="Q169" s="3">
        <f>SQRT(Correlation)*$C169 + SQRT(1-Correlation)*F169</f>
        <v>0.81632996544110648</v>
      </c>
      <c r="R169" s="3">
        <f>SQRT(Correlation)*$C169 + SQRT(1-Correlation)*G169</f>
        <v>-2.3683088086286785</v>
      </c>
      <c r="S169" s="3">
        <f>SQRT(Correlation)*$C169 + SQRT(1-Correlation)*H169</f>
        <v>-0.79092595644116692</v>
      </c>
      <c r="T169" s="3">
        <f>SQRT(Correlation)*$C169 + SQRT(1-Correlation)*I169</f>
        <v>-0.93914698666289698</v>
      </c>
      <c r="U169" s="3">
        <f>SQRT(Correlation)*$C169 + SQRT(1-Correlation)*J169</f>
        <v>-1.2006425815041588</v>
      </c>
      <c r="V169" s="3">
        <f>SQRT(Correlation)*$C169 + SQRT(1-Correlation)*K169</f>
        <v>-1.7733970550236502</v>
      </c>
      <c r="W169" s="3">
        <f>SQRT(Correlation)*$C169 + SQRT(1-Correlation)*L169</f>
        <v>-0.48100660959053854</v>
      </c>
      <c r="X169" s="3">
        <f>SQRT(Correlation)*$C169 + SQRT(1-Correlation)*M169</f>
        <v>-7.4898739354562149E-2</v>
      </c>
      <c r="Z169" s="3">
        <f>IF(O169&lt;'CDO Param'!C$13,1,0)</f>
        <v>0</v>
      </c>
      <c r="AA169" s="3">
        <f>IF(P169&lt;'CDO Param'!D$13,1,0)</f>
        <v>0</v>
      </c>
      <c r="AB169" s="3">
        <f>IF(Q169&lt;'CDO Param'!E$13,1,0)</f>
        <v>0</v>
      </c>
      <c r="AC169" s="3">
        <f>IF(R169&lt;'CDO Param'!F$13,1,0)</f>
        <v>1</v>
      </c>
      <c r="AD169" s="3">
        <f>IF(S169&lt;'CDO Param'!G$13,1,0)</f>
        <v>1</v>
      </c>
      <c r="AE169" s="3">
        <f>IF(T169&lt;'CDO Param'!H$13,1,0)</f>
        <v>0</v>
      </c>
      <c r="AF169" s="3">
        <f>IF(U169&lt;'CDO Param'!I$13,1,0)</f>
        <v>0</v>
      </c>
      <c r="AG169" s="3">
        <f>IF(V169&lt;'CDO Param'!J$13,1,0)</f>
        <v>0</v>
      </c>
      <c r="AH169" s="3">
        <f>IF(W169&lt;'CDO Param'!K$13,1,0)</f>
        <v>0</v>
      </c>
      <c r="AI169" s="3">
        <f>IF(X169&lt;'CDO Param'!L$13,1,0)</f>
        <v>0</v>
      </c>
      <c r="AK169" s="3">
        <f>Z169*'CDO Param'!C$6*'CDO Param'!C$9</f>
        <v>0</v>
      </c>
      <c r="AL169" s="3">
        <f>AA169*'CDO Param'!D$6*'CDO Param'!D$9</f>
        <v>0</v>
      </c>
      <c r="AM169" s="3">
        <f>AB169*'CDO Param'!E$6*'CDO Param'!E$9</f>
        <v>0</v>
      </c>
      <c r="AN169" s="3">
        <f>AC169*'CDO Param'!F$6*'CDO Param'!F$9</f>
        <v>4500</v>
      </c>
      <c r="AO169" s="3">
        <f>AD169*'CDO Param'!G$6*'CDO Param'!G$9</f>
        <v>4500</v>
      </c>
      <c r="AP169" s="3">
        <f>AE169*'CDO Param'!H$6*'CDO Param'!H$9</f>
        <v>0</v>
      </c>
      <c r="AQ169" s="3">
        <f>AF169*'CDO Param'!I$6*'CDO Param'!I$9</f>
        <v>0</v>
      </c>
      <c r="AR169" s="3">
        <f>AG169*'CDO Param'!J$6*'CDO Param'!J$9</f>
        <v>0</v>
      </c>
      <c r="AS169" s="3">
        <f>AH169*'CDO Param'!K$6*'CDO Param'!K$9</f>
        <v>0</v>
      </c>
      <c r="AT169" s="3">
        <f>AI169*'CDO Param'!L$6*'CDO Param'!L$9</f>
        <v>0</v>
      </c>
      <c r="AV169" s="2">
        <f t="shared" si="7"/>
        <v>9000</v>
      </c>
      <c r="BF169" s="5">
        <f>AV169/'CDO Param'!$M$6</f>
        <v>9.375E-2</v>
      </c>
      <c r="BG169" s="5">
        <f t="shared" si="8"/>
        <v>0.02</v>
      </c>
      <c r="BH169" s="5">
        <f t="shared" si="9"/>
        <v>1</v>
      </c>
    </row>
    <row r="170" spans="2:60" x14ac:dyDescent="0.2">
      <c r="B170" s="3">
        <v>166</v>
      </c>
      <c r="C170" s="12">
        <v>0.94555616669822484</v>
      </c>
      <c r="D170" s="12">
        <v>-1.7041702449205332</v>
      </c>
      <c r="E170" s="12">
        <v>-0.14373881640494801</v>
      </c>
      <c r="F170" s="12">
        <v>-1.7642742022871971</v>
      </c>
      <c r="G170" s="12">
        <v>0.96121766546275467</v>
      </c>
      <c r="H170" s="12">
        <v>0.53080384532222524</v>
      </c>
      <c r="I170" s="12">
        <v>-0.66312395574641414</v>
      </c>
      <c r="J170" s="12">
        <v>0.48049741963041015</v>
      </c>
      <c r="K170" s="12">
        <v>-0.10828443919308484</v>
      </c>
      <c r="L170" s="12">
        <v>1.1153883860970382</v>
      </c>
      <c r="M170" s="12">
        <v>0.6100708560552448</v>
      </c>
      <c r="O170" s="3">
        <f>SQRT(Correlation)*$C170 + SQRT(1-Correlation)*D170</f>
        <v>-1.3177067341523387</v>
      </c>
      <c r="P170" s="3">
        <f>SQRT(Correlation)*$C170 + SQRT(1-Correlation)*E170</f>
        <v>0.1626484998335011</v>
      </c>
      <c r="Q170" s="3">
        <f>SQRT(Correlation)*$C170 + SQRT(1-Correlation)*F170</f>
        <v>-1.374726354652833</v>
      </c>
      <c r="R170" s="3">
        <f>SQRT(Correlation)*$C170 + SQRT(1-Correlation)*G170</f>
        <v>1.2109022592540459</v>
      </c>
      <c r="S170" s="3">
        <f>SQRT(Correlation)*$C170 + SQRT(1-Correlation)*H170</f>
        <v>0.80257585683660793</v>
      </c>
      <c r="T170" s="3">
        <f>SQRT(Correlation)*$C170 + SQRT(1-Correlation)*I170</f>
        <v>-0.33008350711538664</v>
      </c>
      <c r="U170" s="3">
        <f>SQRT(Correlation)*$C170 + SQRT(1-Correlation)*J170</f>
        <v>0.75485099099816366</v>
      </c>
      <c r="V170" s="3">
        <f>SQRT(Correlation)*$C170 + SQRT(1-Correlation)*K170</f>
        <v>0.19628347533717844</v>
      </c>
      <c r="W170" s="3">
        <f>SQRT(Correlation)*$C170 + SQRT(1-Correlation)*L170</f>
        <v>1.3571614469682023</v>
      </c>
      <c r="X170" s="3">
        <f>SQRT(Correlation)*$C170 + SQRT(1-Correlation)*M170</f>
        <v>0.8777751460054144</v>
      </c>
      <c r="Z170" s="3">
        <f>IF(O170&lt;'CDO Param'!C$13,1,0)</f>
        <v>0</v>
      </c>
      <c r="AA170" s="3">
        <f>IF(P170&lt;'CDO Param'!D$13,1,0)</f>
        <v>0</v>
      </c>
      <c r="AB170" s="3">
        <f>IF(Q170&lt;'CDO Param'!E$13,1,0)</f>
        <v>1</v>
      </c>
      <c r="AC170" s="3">
        <f>IF(R170&lt;'CDO Param'!F$13,1,0)</f>
        <v>0</v>
      </c>
      <c r="AD170" s="3">
        <f>IF(S170&lt;'CDO Param'!G$13,1,0)</f>
        <v>0</v>
      </c>
      <c r="AE170" s="3">
        <f>IF(T170&lt;'CDO Param'!H$13,1,0)</f>
        <v>0</v>
      </c>
      <c r="AF170" s="3">
        <f>IF(U170&lt;'CDO Param'!I$13,1,0)</f>
        <v>0</v>
      </c>
      <c r="AG170" s="3">
        <f>IF(V170&lt;'CDO Param'!J$13,1,0)</f>
        <v>0</v>
      </c>
      <c r="AH170" s="3">
        <f>IF(W170&lt;'CDO Param'!K$13,1,0)</f>
        <v>0</v>
      </c>
      <c r="AI170" s="3">
        <f>IF(X170&lt;'CDO Param'!L$13,1,0)</f>
        <v>0</v>
      </c>
      <c r="AK170" s="3">
        <f>Z170*'CDO Param'!C$6*'CDO Param'!C$9</f>
        <v>0</v>
      </c>
      <c r="AL170" s="3">
        <f>AA170*'CDO Param'!D$6*'CDO Param'!D$9</f>
        <v>0</v>
      </c>
      <c r="AM170" s="3">
        <f>AB170*'CDO Param'!E$6*'CDO Param'!E$9</f>
        <v>4500</v>
      </c>
      <c r="AN170" s="3">
        <f>AC170*'CDO Param'!F$6*'CDO Param'!F$9</f>
        <v>0</v>
      </c>
      <c r="AO170" s="3">
        <f>AD170*'CDO Param'!G$6*'CDO Param'!G$9</f>
        <v>0</v>
      </c>
      <c r="AP170" s="3">
        <f>AE170*'CDO Param'!H$6*'CDO Param'!H$9</f>
        <v>0</v>
      </c>
      <c r="AQ170" s="3">
        <f>AF170*'CDO Param'!I$6*'CDO Param'!I$9</f>
        <v>0</v>
      </c>
      <c r="AR170" s="3">
        <f>AG170*'CDO Param'!J$6*'CDO Param'!J$9</f>
        <v>0</v>
      </c>
      <c r="AS170" s="3">
        <f>AH170*'CDO Param'!K$6*'CDO Param'!K$9</f>
        <v>0</v>
      </c>
      <c r="AT170" s="3">
        <f>AI170*'CDO Param'!L$6*'CDO Param'!L$9</f>
        <v>0</v>
      </c>
      <c r="AV170" s="2">
        <f t="shared" si="7"/>
        <v>4500</v>
      </c>
      <c r="BF170" s="5">
        <f>AV170/'CDO Param'!$M$6</f>
        <v>4.6875E-2</v>
      </c>
      <c r="BG170" s="5">
        <f t="shared" si="8"/>
        <v>0</v>
      </c>
      <c r="BH170" s="5">
        <f t="shared" si="9"/>
        <v>0</v>
      </c>
    </row>
    <row r="171" spans="2:60" x14ac:dyDescent="0.2">
      <c r="B171" s="3">
        <v>167</v>
      </c>
      <c r="C171" s="12">
        <v>1.061505372490501</v>
      </c>
      <c r="D171" s="12">
        <v>1.4435818229685538</v>
      </c>
      <c r="E171" s="12">
        <v>-1.4133729564491659</v>
      </c>
      <c r="F171" s="12">
        <v>1.5550995158264413</v>
      </c>
      <c r="G171" s="12">
        <v>-0.72254579208674841</v>
      </c>
      <c r="H171" s="12">
        <v>-0.51786855692625977</v>
      </c>
      <c r="I171" s="12">
        <v>-0.41847442844300531</v>
      </c>
      <c r="J171" s="12">
        <v>-0.23183474695542827</v>
      </c>
      <c r="K171" s="12">
        <v>1.0867825039895251</v>
      </c>
      <c r="L171" s="12">
        <v>-1.195571712742094</v>
      </c>
      <c r="M171" s="12">
        <v>-7.924654710222967E-2</v>
      </c>
      <c r="O171" s="3">
        <f>SQRT(Correlation)*$C171 + SQRT(1-Correlation)*D171</f>
        <v>1.7051794373771232</v>
      </c>
      <c r="P171" s="3">
        <f>SQRT(Correlation)*$C171 + SQRT(1-Correlation)*E171</f>
        <v>-1.0051658451420575</v>
      </c>
      <c r="Q171" s="3">
        <f>SQRT(Correlation)*$C171 + SQRT(1-Correlation)*F171</f>
        <v>1.8109744100285279</v>
      </c>
      <c r="R171" s="3">
        <f>SQRT(Correlation)*$C171 + SQRT(1-Correlation)*G171</f>
        <v>-0.3497896524718348</v>
      </c>
      <c r="S171" s="3">
        <f>SQRT(Correlation)*$C171 + SQRT(1-Correlation)*H171</f>
        <v>-0.15561577798392179</v>
      </c>
      <c r="T171" s="3">
        <f>SQRT(Correlation)*$C171 + SQRT(1-Correlation)*I171</f>
        <v>-6.1322228367571452E-2</v>
      </c>
      <c r="U171" s="3">
        <f>SQRT(Correlation)*$C171 + SQRT(1-Correlation)*J171</f>
        <v>0.11573972021316054</v>
      </c>
      <c r="V171" s="3">
        <f>SQRT(Correlation)*$C171 + SQRT(1-Correlation)*K171</f>
        <v>1.3666898827059208</v>
      </c>
      <c r="W171" s="3">
        <f>SQRT(Correlation)*$C171 + SQRT(1-Correlation)*L171</f>
        <v>-0.79854144294252849</v>
      </c>
      <c r="X171" s="3">
        <f>SQRT(Correlation)*$C171 + SQRT(1-Correlation)*M171</f>
        <v>0.2604975968934839</v>
      </c>
      <c r="Z171" s="3">
        <f>IF(O171&lt;'CDO Param'!C$13,1,0)</f>
        <v>0</v>
      </c>
      <c r="AA171" s="3">
        <f>IF(P171&lt;'CDO Param'!D$13,1,0)</f>
        <v>0</v>
      </c>
      <c r="AB171" s="3">
        <f>IF(Q171&lt;'CDO Param'!E$13,1,0)</f>
        <v>0</v>
      </c>
      <c r="AC171" s="3">
        <f>IF(R171&lt;'CDO Param'!F$13,1,0)</f>
        <v>0</v>
      </c>
      <c r="AD171" s="3">
        <f>IF(S171&lt;'CDO Param'!G$13,1,0)</f>
        <v>1</v>
      </c>
      <c r="AE171" s="3">
        <f>IF(T171&lt;'CDO Param'!H$13,1,0)</f>
        <v>0</v>
      </c>
      <c r="AF171" s="3">
        <f>IF(U171&lt;'CDO Param'!I$13,1,0)</f>
        <v>0</v>
      </c>
      <c r="AG171" s="3">
        <f>IF(V171&lt;'CDO Param'!J$13,1,0)</f>
        <v>0</v>
      </c>
      <c r="AH171" s="3">
        <f>IF(W171&lt;'CDO Param'!K$13,1,0)</f>
        <v>0</v>
      </c>
      <c r="AI171" s="3">
        <f>IF(X171&lt;'CDO Param'!L$13,1,0)</f>
        <v>0</v>
      </c>
      <c r="AK171" s="3">
        <f>Z171*'CDO Param'!C$6*'CDO Param'!C$9</f>
        <v>0</v>
      </c>
      <c r="AL171" s="3">
        <f>AA171*'CDO Param'!D$6*'CDO Param'!D$9</f>
        <v>0</v>
      </c>
      <c r="AM171" s="3">
        <f>AB171*'CDO Param'!E$6*'CDO Param'!E$9</f>
        <v>0</v>
      </c>
      <c r="AN171" s="3">
        <f>AC171*'CDO Param'!F$6*'CDO Param'!F$9</f>
        <v>0</v>
      </c>
      <c r="AO171" s="3">
        <f>AD171*'CDO Param'!G$6*'CDO Param'!G$9</f>
        <v>4500</v>
      </c>
      <c r="AP171" s="3">
        <f>AE171*'CDO Param'!H$6*'CDO Param'!H$9</f>
        <v>0</v>
      </c>
      <c r="AQ171" s="3">
        <f>AF171*'CDO Param'!I$6*'CDO Param'!I$9</f>
        <v>0</v>
      </c>
      <c r="AR171" s="3">
        <f>AG171*'CDO Param'!J$6*'CDO Param'!J$9</f>
        <v>0</v>
      </c>
      <c r="AS171" s="3">
        <f>AH171*'CDO Param'!K$6*'CDO Param'!K$9</f>
        <v>0</v>
      </c>
      <c r="AT171" s="3">
        <f>AI171*'CDO Param'!L$6*'CDO Param'!L$9</f>
        <v>0</v>
      </c>
      <c r="AV171" s="2">
        <f t="shared" si="7"/>
        <v>4500</v>
      </c>
      <c r="BF171" s="5">
        <f>AV171/'CDO Param'!$M$6</f>
        <v>4.6875E-2</v>
      </c>
      <c r="BG171" s="5">
        <f t="shared" si="8"/>
        <v>0</v>
      </c>
      <c r="BH171" s="5">
        <f t="shared" si="9"/>
        <v>0</v>
      </c>
    </row>
    <row r="172" spans="2:60" x14ac:dyDescent="0.2">
      <c r="B172" s="3">
        <v>168</v>
      </c>
      <c r="C172" s="12">
        <v>0.54491579248860944</v>
      </c>
      <c r="D172" s="12">
        <v>-1.1047472980862949</v>
      </c>
      <c r="E172" s="12">
        <v>0.86151885625440627</v>
      </c>
      <c r="F172" s="12">
        <v>-0.16027343008317985</v>
      </c>
      <c r="G172" s="12">
        <v>-0.14269062376115471</v>
      </c>
      <c r="H172" s="12">
        <v>2.3000393412075937</v>
      </c>
      <c r="I172" s="12">
        <v>0.76927562986384146</v>
      </c>
      <c r="J172" s="12">
        <v>1.4128636394161731</v>
      </c>
      <c r="K172" s="12">
        <v>0.85648025560658425</v>
      </c>
      <c r="L172" s="12">
        <v>-1.4050920071895234</v>
      </c>
      <c r="M172" s="12">
        <v>3.0385081117856316E-2</v>
      </c>
      <c r="O172" s="3">
        <f>SQRT(Correlation)*$C172 + SQRT(1-Correlation)*D172</f>
        <v>-0.87573780653493249</v>
      </c>
      <c r="P172" s="3">
        <f>SQRT(Correlation)*$C172 + SQRT(1-Correlation)*E172</f>
        <v>0.98962605361010436</v>
      </c>
      <c r="Q172" s="3">
        <f>SQRT(Correlation)*$C172 + SQRT(1-Correlation)*F172</f>
        <v>2.0268777484788308E-2</v>
      </c>
      <c r="R172" s="3">
        <f>SQRT(Correlation)*$C172 + SQRT(1-Correlation)*G172</f>
        <v>3.6949292175350534E-2</v>
      </c>
      <c r="S172" s="3">
        <f>SQRT(Correlation)*$C172 + SQRT(1-Correlation)*H172</f>
        <v>2.3543264115887186</v>
      </c>
      <c r="T172" s="3">
        <f>SQRT(Correlation)*$C172 + SQRT(1-Correlation)*I172</f>
        <v>0.90211644537508318</v>
      </c>
      <c r="U172" s="3">
        <f>SQRT(Correlation)*$C172 + SQRT(1-Correlation)*J172</f>
        <v>1.5126776408629548</v>
      </c>
      <c r="V172" s="3">
        <f>SQRT(Correlation)*$C172 + SQRT(1-Correlation)*K172</f>
        <v>0.98484601732996913</v>
      </c>
      <c r="W172" s="3">
        <f>SQRT(Correlation)*$C172 + SQRT(1-Correlation)*L172</f>
        <v>-1.1606698157190054</v>
      </c>
      <c r="X172" s="3">
        <f>SQRT(Correlation)*$C172 + SQRT(1-Correlation)*M172</f>
        <v>0.2011433226923881</v>
      </c>
      <c r="Z172" s="3">
        <f>IF(O172&lt;'CDO Param'!C$13,1,0)</f>
        <v>0</v>
      </c>
      <c r="AA172" s="3">
        <f>IF(P172&lt;'CDO Param'!D$13,1,0)</f>
        <v>0</v>
      </c>
      <c r="AB172" s="3">
        <f>IF(Q172&lt;'CDO Param'!E$13,1,0)</f>
        <v>0</v>
      </c>
      <c r="AC172" s="3">
        <f>IF(R172&lt;'CDO Param'!F$13,1,0)</f>
        <v>0</v>
      </c>
      <c r="AD172" s="3">
        <f>IF(S172&lt;'CDO Param'!G$13,1,0)</f>
        <v>0</v>
      </c>
      <c r="AE172" s="3">
        <f>IF(T172&lt;'CDO Param'!H$13,1,0)</f>
        <v>0</v>
      </c>
      <c r="AF172" s="3">
        <f>IF(U172&lt;'CDO Param'!I$13,1,0)</f>
        <v>0</v>
      </c>
      <c r="AG172" s="3">
        <f>IF(V172&lt;'CDO Param'!J$13,1,0)</f>
        <v>0</v>
      </c>
      <c r="AH172" s="3">
        <f>IF(W172&lt;'CDO Param'!K$13,1,0)</f>
        <v>0</v>
      </c>
      <c r="AI172" s="3">
        <f>IF(X172&lt;'CDO Param'!L$13,1,0)</f>
        <v>0</v>
      </c>
      <c r="AK172" s="3">
        <f>Z172*'CDO Param'!C$6*'CDO Param'!C$9</f>
        <v>0</v>
      </c>
      <c r="AL172" s="3">
        <f>AA172*'CDO Param'!D$6*'CDO Param'!D$9</f>
        <v>0</v>
      </c>
      <c r="AM172" s="3">
        <f>AB172*'CDO Param'!E$6*'CDO Param'!E$9</f>
        <v>0</v>
      </c>
      <c r="AN172" s="3">
        <f>AC172*'CDO Param'!F$6*'CDO Param'!F$9</f>
        <v>0</v>
      </c>
      <c r="AO172" s="3">
        <f>AD172*'CDO Param'!G$6*'CDO Param'!G$9</f>
        <v>0</v>
      </c>
      <c r="AP172" s="3">
        <f>AE172*'CDO Param'!H$6*'CDO Param'!H$9</f>
        <v>0</v>
      </c>
      <c r="AQ172" s="3">
        <f>AF172*'CDO Param'!I$6*'CDO Param'!I$9</f>
        <v>0</v>
      </c>
      <c r="AR172" s="3">
        <f>AG172*'CDO Param'!J$6*'CDO Param'!J$9</f>
        <v>0</v>
      </c>
      <c r="AS172" s="3">
        <f>AH172*'CDO Param'!K$6*'CDO Param'!K$9</f>
        <v>0</v>
      </c>
      <c r="AT172" s="3">
        <f>AI172*'CDO Param'!L$6*'CDO Param'!L$9</f>
        <v>0</v>
      </c>
      <c r="AV172" s="2">
        <f t="shared" si="7"/>
        <v>0</v>
      </c>
      <c r="BF172" s="5">
        <f>AV172/'CDO Param'!$M$6</f>
        <v>0</v>
      </c>
      <c r="BG172" s="5">
        <f t="shared" si="8"/>
        <v>0</v>
      </c>
      <c r="BH172" s="5">
        <f t="shared" si="9"/>
        <v>0</v>
      </c>
    </row>
    <row r="173" spans="2:60" x14ac:dyDescent="0.2">
      <c r="B173" s="3">
        <v>169</v>
      </c>
      <c r="C173" s="12">
        <v>-0.82960468716919422</v>
      </c>
      <c r="D173" s="12">
        <v>-0.74550143835949712</v>
      </c>
      <c r="E173" s="12">
        <v>0.60849060901091434</v>
      </c>
      <c r="F173" s="12">
        <v>-1.5725981938885525</v>
      </c>
      <c r="G173" s="12">
        <v>-0.7713538252573926</v>
      </c>
      <c r="H173" s="12">
        <v>0.56020098782028072</v>
      </c>
      <c r="I173" s="12">
        <v>-1.2340638022578787</v>
      </c>
      <c r="J173" s="12">
        <v>-1.4937540981918573</v>
      </c>
      <c r="K173" s="12">
        <v>-1.7073489289032295E-2</v>
      </c>
      <c r="L173" s="12">
        <v>-1.9376875570742413</v>
      </c>
      <c r="M173" s="12">
        <v>8.8588194557814859E-2</v>
      </c>
      <c r="O173" s="3">
        <f>SQRT(Correlation)*$C173 + SQRT(1-Correlation)*D173</f>
        <v>-0.96958880014490156</v>
      </c>
      <c r="P173" s="3">
        <f>SQRT(Correlation)*$C173 + SQRT(1-Correlation)*E173</f>
        <v>0.31492084088862787</v>
      </c>
      <c r="Q173" s="3">
        <f>SQRT(Correlation)*$C173 + SQRT(1-Correlation)*F173</f>
        <v>-1.7542416779870853</v>
      </c>
      <c r="R173" s="3">
        <f>SQRT(Correlation)*$C173 + SQRT(1-Correlation)*G173</f>
        <v>-0.9941145278096748</v>
      </c>
      <c r="S173" s="3">
        <f>SQRT(Correlation)*$C173 + SQRT(1-Correlation)*H173</f>
        <v>0.26910928379588767</v>
      </c>
      <c r="T173" s="3">
        <f>SQRT(Correlation)*$C173 + SQRT(1-Correlation)*I173</f>
        <v>-1.4330797548313734</v>
      </c>
      <c r="U173" s="3">
        <f>SQRT(Correlation)*$C173 + SQRT(1-Correlation)*J173</f>
        <v>-1.6794436012497342</v>
      </c>
      <c r="V173" s="3">
        <f>SQRT(Correlation)*$C173 + SQRT(1-Correlation)*K173</f>
        <v>-0.27854137102856125</v>
      </c>
      <c r="W173" s="3">
        <f>SQRT(Correlation)*$C173 + SQRT(1-Correlation)*L173</f>
        <v>-2.1005958591372464</v>
      </c>
      <c r="X173" s="3">
        <f>SQRT(Correlation)*$C173 + SQRT(1-Correlation)*M173</f>
        <v>-0.1783018963191636</v>
      </c>
      <c r="Z173" s="3">
        <f>IF(O173&lt;'CDO Param'!C$13,1,0)</f>
        <v>0</v>
      </c>
      <c r="AA173" s="3">
        <f>IF(P173&lt;'CDO Param'!D$13,1,0)</f>
        <v>0</v>
      </c>
      <c r="AB173" s="3">
        <f>IF(Q173&lt;'CDO Param'!E$13,1,0)</f>
        <v>1</v>
      </c>
      <c r="AC173" s="3">
        <f>IF(R173&lt;'CDO Param'!F$13,1,0)</f>
        <v>0</v>
      </c>
      <c r="AD173" s="3">
        <f>IF(S173&lt;'CDO Param'!G$13,1,0)</f>
        <v>0</v>
      </c>
      <c r="AE173" s="3">
        <f>IF(T173&lt;'CDO Param'!H$13,1,0)</f>
        <v>0</v>
      </c>
      <c r="AF173" s="3">
        <f>IF(U173&lt;'CDO Param'!I$13,1,0)</f>
        <v>0</v>
      </c>
      <c r="AG173" s="3">
        <f>IF(V173&lt;'CDO Param'!J$13,1,0)</f>
        <v>0</v>
      </c>
      <c r="AH173" s="3">
        <f>IF(W173&lt;'CDO Param'!K$13,1,0)</f>
        <v>0</v>
      </c>
      <c r="AI173" s="3">
        <f>IF(X173&lt;'CDO Param'!L$13,1,0)</f>
        <v>0</v>
      </c>
      <c r="AK173" s="3">
        <f>Z173*'CDO Param'!C$6*'CDO Param'!C$9</f>
        <v>0</v>
      </c>
      <c r="AL173" s="3">
        <f>AA173*'CDO Param'!D$6*'CDO Param'!D$9</f>
        <v>0</v>
      </c>
      <c r="AM173" s="3">
        <f>AB173*'CDO Param'!E$6*'CDO Param'!E$9</f>
        <v>4500</v>
      </c>
      <c r="AN173" s="3">
        <f>AC173*'CDO Param'!F$6*'CDO Param'!F$9</f>
        <v>0</v>
      </c>
      <c r="AO173" s="3">
        <f>AD173*'CDO Param'!G$6*'CDO Param'!G$9</f>
        <v>0</v>
      </c>
      <c r="AP173" s="3">
        <f>AE173*'CDO Param'!H$6*'CDO Param'!H$9</f>
        <v>0</v>
      </c>
      <c r="AQ173" s="3">
        <f>AF173*'CDO Param'!I$6*'CDO Param'!I$9</f>
        <v>0</v>
      </c>
      <c r="AR173" s="3">
        <f>AG173*'CDO Param'!J$6*'CDO Param'!J$9</f>
        <v>0</v>
      </c>
      <c r="AS173" s="3">
        <f>AH173*'CDO Param'!K$6*'CDO Param'!K$9</f>
        <v>0</v>
      </c>
      <c r="AT173" s="3">
        <f>AI173*'CDO Param'!L$6*'CDO Param'!L$9</f>
        <v>0</v>
      </c>
      <c r="AV173" s="2">
        <f t="shared" si="7"/>
        <v>4500</v>
      </c>
      <c r="BF173" s="5">
        <f>AV173/'CDO Param'!$M$6</f>
        <v>4.6875E-2</v>
      </c>
      <c r="BG173" s="5">
        <f t="shared" si="8"/>
        <v>0</v>
      </c>
      <c r="BH173" s="5">
        <f t="shared" si="9"/>
        <v>0</v>
      </c>
    </row>
    <row r="174" spans="2:60" x14ac:dyDescent="0.2">
      <c r="B174" s="3">
        <v>170</v>
      </c>
      <c r="C174" s="12">
        <v>0.56347516874666326</v>
      </c>
      <c r="D174" s="12">
        <v>1.0630719771143049</v>
      </c>
      <c r="E174" s="12">
        <v>1.2510827218648046</v>
      </c>
      <c r="F174" s="12">
        <v>0.41613702705944888</v>
      </c>
      <c r="G174" s="12">
        <v>-0.74166791819152422</v>
      </c>
      <c r="H174" s="12">
        <v>-0.75760226536658593</v>
      </c>
      <c r="I174" s="12">
        <v>0.13847738955519162</v>
      </c>
      <c r="J174" s="12">
        <v>-1.8089031073031947</v>
      </c>
      <c r="K174" s="12">
        <v>-0.99033513834001496</v>
      </c>
      <c r="L174" s="12">
        <v>-2.3506072466261685</v>
      </c>
      <c r="M174" s="12">
        <v>5.6479620980098844E-3</v>
      </c>
      <c r="O174" s="3">
        <f>SQRT(Correlation)*$C174 + SQRT(1-Correlation)*D174</f>
        <v>1.1867051231325971</v>
      </c>
      <c r="P174" s="3">
        <f>SQRT(Correlation)*$C174 + SQRT(1-Correlation)*E174</f>
        <v>1.3650677765314345</v>
      </c>
      <c r="Q174" s="3">
        <f>SQRT(Correlation)*$C174 + SQRT(1-Correlation)*F174</f>
        <v>0.57296874109041196</v>
      </c>
      <c r="R174" s="3">
        <f>SQRT(Correlation)*$C174 + SQRT(1-Correlation)*G174</f>
        <v>-0.52542147286947571</v>
      </c>
      <c r="S174" s="3">
        <f>SQRT(Correlation)*$C174 + SQRT(1-Correlation)*H174</f>
        <v>-0.54053812189979511</v>
      </c>
      <c r="T174" s="3">
        <f>SQRT(Correlation)*$C174 + SQRT(1-Correlation)*I174</f>
        <v>0.30955768044736304</v>
      </c>
      <c r="U174" s="3">
        <f>SQRT(Correlation)*$C174 + SQRT(1-Correlation)*J174</f>
        <v>-1.5378896718714989</v>
      </c>
      <c r="V174" s="3">
        <f>SQRT(Correlation)*$C174 + SQRT(1-Correlation)*K174</f>
        <v>-0.76132791139699907</v>
      </c>
      <c r="W174" s="3">
        <f>SQRT(Correlation)*$C174 + SQRT(1-Correlation)*L174</f>
        <v>-2.0517953413320327</v>
      </c>
      <c r="X174" s="3">
        <f>SQRT(Correlation)*$C174 + SQRT(1-Correlation)*M174</f>
        <v>0.1835446211291224</v>
      </c>
      <c r="Z174" s="3">
        <f>IF(O174&lt;'CDO Param'!C$13,1,0)</f>
        <v>0</v>
      </c>
      <c r="AA174" s="3">
        <f>IF(P174&lt;'CDO Param'!D$13,1,0)</f>
        <v>0</v>
      </c>
      <c r="AB174" s="3">
        <f>IF(Q174&lt;'CDO Param'!E$13,1,0)</f>
        <v>0</v>
      </c>
      <c r="AC174" s="3">
        <f>IF(R174&lt;'CDO Param'!F$13,1,0)</f>
        <v>0</v>
      </c>
      <c r="AD174" s="3">
        <f>IF(S174&lt;'CDO Param'!G$13,1,0)</f>
        <v>1</v>
      </c>
      <c r="AE174" s="3">
        <f>IF(T174&lt;'CDO Param'!H$13,1,0)</f>
        <v>0</v>
      </c>
      <c r="AF174" s="3">
        <f>IF(U174&lt;'CDO Param'!I$13,1,0)</f>
        <v>0</v>
      </c>
      <c r="AG174" s="3">
        <f>IF(V174&lt;'CDO Param'!J$13,1,0)</f>
        <v>0</v>
      </c>
      <c r="AH174" s="3">
        <f>IF(W174&lt;'CDO Param'!K$13,1,0)</f>
        <v>0</v>
      </c>
      <c r="AI174" s="3">
        <f>IF(X174&lt;'CDO Param'!L$13,1,0)</f>
        <v>0</v>
      </c>
      <c r="AK174" s="3">
        <f>Z174*'CDO Param'!C$6*'CDO Param'!C$9</f>
        <v>0</v>
      </c>
      <c r="AL174" s="3">
        <f>AA174*'CDO Param'!D$6*'CDO Param'!D$9</f>
        <v>0</v>
      </c>
      <c r="AM174" s="3">
        <f>AB174*'CDO Param'!E$6*'CDO Param'!E$9</f>
        <v>0</v>
      </c>
      <c r="AN174" s="3">
        <f>AC174*'CDO Param'!F$6*'CDO Param'!F$9</f>
        <v>0</v>
      </c>
      <c r="AO174" s="3">
        <f>AD174*'CDO Param'!G$6*'CDO Param'!G$9</f>
        <v>4500</v>
      </c>
      <c r="AP174" s="3">
        <f>AE174*'CDO Param'!H$6*'CDO Param'!H$9</f>
        <v>0</v>
      </c>
      <c r="AQ174" s="3">
        <f>AF174*'CDO Param'!I$6*'CDO Param'!I$9</f>
        <v>0</v>
      </c>
      <c r="AR174" s="3">
        <f>AG174*'CDO Param'!J$6*'CDO Param'!J$9</f>
        <v>0</v>
      </c>
      <c r="AS174" s="3">
        <f>AH174*'CDO Param'!K$6*'CDO Param'!K$9</f>
        <v>0</v>
      </c>
      <c r="AT174" s="3">
        <f>AI174*'CDO Param'!L$6*'CDO Param'!L$9</f>
        <v>0</v>
      </c>
      <c r="AV174" s="2">
        <f t="shared" si="7"/>
        <v>4500</v>
      </c>
      <c r="BF174" s="5">
        <f>AV174/'CDO Param'!$M$6</f>
        <v>4.6875E-2</v>
      </c>
      <c r="BG174" s="5">
        <f t="shared" si="8"/>
        <v>0</v>
      </c>
      <c r="BH174" s="5">
        <f t="shared" si="9"/>
        <v>0</v>
      </c>
    </row>
    <row r="175" spans="2:60" x14ac:dyDescent="0.2">
      <c r="B175" s="3">
        <v>171</v>
      </c>
      <c r="C175" s="12">
        <v>-0.32436673791380599</v>
      </c>
      <c r="D175" s="12">
        <v>-1.0192434274358675</v>
      </c>
      <c r="E175" s="12">
        <v>-2.1394043869804591</v>
      </c>
      <c r="F175" s="12">
        <v>-0.52189989219186828</v>
      </c>
      <c r="G175" s="12">
        <v>0.58500972954789177</v>
      </c>
      <c r="H175" s="12">
        <v>-0.53659277909900993</v>
      </c>
      <c r="I175" s="12">
        <v>-1.3771750673186034</v>
      </c>
      <c r="J175" s="12">
        <v>0.34681761462707072</v>
      </c>
      <c r="K175" s="12">
        <v>-1.101586803997634</v>
      </c>
      <c r="L175" s="12">
        <v>-0.42457486415514722</v>
      </c>
      <c r="M175" s="12">
        <v>2.1320011001080275</v>
      </c>
      <c r="O175" s="3">
        <f>SQRT(Correlation)*$C175 + SQRT(1-Correlation)*D175</f>
        <v>-1.0695129851568204</v>
      </c>
      <c r="P175" s="3">
        <f>SQRT(Correlation)*$C175 + SQRT(1-Correlation)*E175</f>
        <v>-2.1321909786050117</v>
      </c>
      <c r="Q175" s="3">
        <f>SQRT(Correlation)*$C175 + SQRT(1-Correlation)*F175</f>
        <v>-0.5976914798774412</v>
      </c>
      <c r="R175" s="3">
        <f>SQRT(Correlation)*$C175 + SQRT(1-Correlation)*G175</f>
        <v>0.45241519071848102</v>
      </c>
      <c r="S175" s="3">
        <f>SQRT(Correlation)*$C175 + SQRT(1-Correlation)*H175</f>
        <v>-0.61163037628639161</v>
      </c>
      <c r="T175" s="3">
        <f>SQRT(Correlation)*$C175 + SQRT(1-Correlation)*I175</f>
        <v>-1.4090767537574032</v>
      </c>
      <c r="U175" s="3">
        <f>SQRT(Correlation)*$C175 + SQRT(1-Correlation)*J175</f>
        <v>0.22644630956576953</v>
      </c>
      <c r="V175" s="3">
        <f>SQRT(Correlation)*$C175 + SQRT(1-Correlation)*K175</f>
        <v>-1.1476307712060523</v>
      </c>
      <c r="W175" s="3">
        <f>SQRT(Correlation)*$C175 + SQRT(1-Correlation)*L175</f>
        <v>-0.50536085129670594</v>
      </c>
      <c r="X175" s="3">
        <f>SQRT(Correlation)*$C175 + SQRT(1-Correlation)*M175</f>
        <v>1.9200200661971549</v>
      </c>
      <c r="Z175" s="3">
        <f>IF(O175&lt;'CDO Param'!C$13,1,0)</f>
        <v>0</v>
      </c>
      <c r="AA175" s="3">
        <f>IF(P175&lt;'CDO Param'!D$13,1,0)</f>
        <v>1</v>
      </c>
      <c r="AB175" s="3">
        <f>IF(Q175&lt;'CDO Param'!E$13,1,0)</f>
        <v>0</v>
      </c>
      <c r="AC175" s="3">
        <f>IF(R175&lt;'CDO Param'!F$13,1,0)</f>
        <v>0</v>
      </c>
      <c r="AD175" s="3">
        <f>IF(S175&lt;'CDO Param'!G$13,1,0)</f>
        <v>1</v>
      </c>
      <c r="AE175" s="3">
        <f>IF(T175&lt;'CDO Param'!H$13,1,0)</f>
        <v>0</v>
      </c>
      <c r="AF175" s="3">
        <f>IF(U175&lt;'CDO Param'!I$13,1,0)</f>
        <v>0</v>
      </c>
      <c r="AG175" s="3">
        <f>IF(V175&lt;'CDO Param'!J$13,1,0)</f>
        <v>0</v>
      </c>
      <c r="AH175" s="3">
        <f>IF(W175&lt;'CDO Param'!K$13,1,0)</f>
        <v>0</v>
      </c>
      <c r="AI175" s="3">
        <f>IF(X175&lt;'CDO Param'!L$13,1,0)</f>
        <v>0</v>
      </c>
      <c r="AK175" s="3">
        <f>Z175*'CDO Param'!C$6*'CDO Param'!C$9</f>
        <v>0</v>
      </c>
      <c r="AL175" s="3">
        <f>AA175*'CDO Param'!D$6*'CDO Param'!D$9</f>
        <v>4050</v>
      </c>
      <c r="AM175" s="3">
        <f>AB175*'CDO Param'!E$6*'CDO Param'!E$9</f>
        <v>0</v>
      </c>
      <c r="AN175" s="3">
        <f>AC175*'CDO Param'!F$6*'CDO Param'!F$9</f>
        <v>0</v>
      </c>
      <c r="AO175" s="3">
        <f>AD175*'CDO Param'!G$6*'CDO Param'!G$9</f>
        <v>4500</v>
      </c>
      <c r="AP175" s="3">
        <f>AE175*'CDO Param'!H$6*'CDO Param'!H$9</f>
        <v>0</v>
      </c>
      <c r="AQ175" s="3">
        <f>AF175*'CDO Param'!I$6*'CDO Param'!I$9</f>
        <v>0</v>
      </c>
      <c r="AR175" s="3">
        <f>AG175*'CDO Param'!J$6*'CDO Param'!J$9</f>
        <v>0</v>
      </c>
      <c r="AS175" s="3">
        <f>AH175*'CDO Param'!K$6*'CDO Param'!K$9</f>
        <v>0</v>
      </c>
      <c r="AT175" s="3">
        <f>AI175*'CDO Param'!L$6*'CDO Param'!L$9</f>
        <v>0</v>
      </c>
      <c r="AV175" s="2">
        <f t="shared" si="7"/>
        <v>8550</v>
      </c>
      <c r="BF175" s="5">
        <f>AV175/'CDO Param'!$M$6</f>
        <v>8.9062500000000003E-2</v>
      </c>
      <c r="BG175" s="5">
        <f t="shared" si="8"/>
        <v>0.02</v>
      </c>
      <c r="BH175" s="5">
        <f t="shared" si="9"/>
        <v>1</v>
      </c>
    </row>
    <row r="176" spans="2:60" x14ac:dyDescent="0.2">
      <c r="B176" s="3">
        <v>172</v>
      </c>
      <c r="C176" s="12">
        <v>0.32574121178186033</v>
      </c>
      <c r="D176" s="12">
        <v>0.20645074982894585</v>
      </c>
      <c r="E176" s="12">
        <v>2.2929634724278003</v>
      </c>
      <c r="F176" s="12">
        <v>-0.29974671633681282</v>
      </c>
      <c r="G176" s="12">
        <v>-0.27639089239528403</v>
      </c>
      <c r="H176" s="12">
        <v>0.32046955311670899</v>
      </c>
      <c r="I176" s="12">
        <v>-1.8069204088533297</v>
      </c>
      <c r="J176" s="12">
        <v>0.68446979639702477</v>
      </c>
      <c r="K176" s="12">
        <v>-0.31308900361182168</v>
      </c>
      <c r="L176" s="12">
        <v>-1.8836362869478762</v>
      </c>
      <c r="M176" s="12">
        <v>1.8213631847174838</v>
      </c>
      <c r="O176" s="3">
        <f>SQRT(Correlation)*$C176 + SQRT(1-Correlation)*D176</f>
        <v>0.29886479393412124</v>
      </c>
      <c r="P176" s="3">
        <f>SQRT(Correlation)*$C176 + SQRT(1-Correlation)*E176</f>
        <v>2.2783045650335594</v>
      </c>
      <c r="Q176" s="3">
        <f>SQRT(Correlation)*$C176 + SQRT(1-Correlation)*F176</f>
        <v>-0.181356287732824</v>
      </c>
      <c r="R176" s="3">
        <f>SQRT(Correlation)*$C176 + SQRT(1-Correlation)*G176</f>
        <v>-0.15919900764728731</v>
      </c>
      <c r="S176" s="3">
        <f>SQRT(Correlation)*$C176 + SQRT(1-Correlation)*H176</f>
        <v>0.40703252827692915</v>
      </c>
      <c r="T176" s="3">
        <f>SQRT(Correlation)*$C176 + SQRT(1-Correlation)*I176</f>
        <v>-1.6111867970843643</v>
      </c>
      <c r="U176" s="3">
        <f>SQRT(Correlation)*$C176 + SQRT(1-Correlation)*J176</f>
        <v>0.75235347956328857</v>
      </c>
      <c r="V176" s="3">
        <f>SQRT(Correlation)*$C176 + SQRT(1-Correlation)*K176</f>
        <v>-0.19401389282841683</v>
      </c>
      <c r="W176" s="3">
        <f>SQRT(Correlation)*$C176 + SQRT(1-Correlation)*L176</f>
        <v>-1.6839658693279398</v>
      </c>
      <c r="X176" s="3">
        <f>SQRT(Correlation)*$C176 + SQRT(1-Correlation)*M176</f>
        <v>1.830905248726965</v>
      </c>
      <c r="Z176" s="3">
        <f>IF(O176&lt;'CDO Param'!C$13,1,0)</f>
        <v>0</v>
      </c>
      <c r="AA176" s="3">
        <f>IF(P176&lt;'CDO Param'!D$13,1,0)</f>
        <v>0</v>
      </c>
      <c r="AB176" s="3">
        <f>IF(Q176&lt;'CDO Param'!E$13,1,0)</f>
        <v>0</v>
      </c>
      <c r="AC176" s="3">
        <f>IF(R176&lt;'CDO Param'!F$13,1,0)</f>
        <v>0</v>
      </c>
      <c r="AD176" s="3">
        <f>IF(S176&lt;'CDO Param'!G$13,1,0)</f>
        <v>0</v>
      </c>
      <c r="AE176" s="3">
        <f>IF(T176&lt;'CDO Param'!H$13,1,0)</f>
        <v>0</v>
      </c>
      <c r="AF176" s="3">
        <f>IF(U176&lt;'CDO Param'!I$13,1,0)</f>
        <v>0</v>
      </c>
      <c r="AG176" s="3">
        <f>IF(V176&lt;'CDO Param'!J$13,1,0)</f>
        <v>0</v>
      </c>
      <c r="AH176" s="3">
        <f>IF(W176&lt;'CDO Param'!K$13,1,0)</f>
        <v>0</v>
      </c>
      <c r="AI176" s="3">
        <f>IF(X176&lt;'CDO Param'!L$13,1,0)</f>
        <v>0</v>
      </c>
      <c r="AK176" s="3">
        <f>Z176*'CDO Param'!C$6*'CDO Param'!C$9</f>
        <v>0</v>
      </c>
      <c r="AL176" s="3">
        <f>AA176*'CDO Param'!D$6*'CDO Param'!D$9</f>
        <v>0</v>
      </c>
      <c r="AM176" s="3">
        <f>AB176*'CDO Param'!E$6*'CDO Param'!E$9</f>
        <v>0</v>
      </c>
      <c r="AN176" s="3">
        <f>AC176*'CDO Param'!F$6*'CDO Param'!F$9</f>
        <v>0</v>
      </c>
      <c r="AO176" s="3">
        <f>AD176*'CDO Param'!G$6*'CDO Param'!G$9</f>
        <v>0</v>
      </c>
      <c r="AP176" s="3">
        <f>AE176*'CDO Param'!H$6*'CDO Param'!H$9</f>
        <v>0</v>
      </c>
      <c r="AQ176" s="3">
        <f>AF176*'CDO Param'!I$6*'CDO Param'!I$9</f>
        <v>0</v>
      </c>
      <c r="AR176" s="3">
        <f>AG176*'CDO Param'!J$6*'CDO Param'!J$9</f>
        <v>0</v>
      </c>
      <c r="AS176" s="3">
        <f>AH176*'CDO Param'!K$6*'CDO Param'!K$9</f>
        <v>0</v>
      </c>
      <c r="AT176" s="3">
        <f>AI176*'CDO Param'!L$6*'CDO Param'!L$9</f>
        <v>0</v>
      </c>
      <c r="AV176" s="2">
        <f t="shared" si="7"/>
        <v>0</v>
      </c>
      <c r="BF176" s="5">
        <f>AV176/'CDO Param'!$M$6</f>
        <v>0</v>
      </c>
      <c r="BG176" s="5">
        <f t="shared" si="8"/>
        <v>0</v>
      </c>
      <c r="BH176" s="5">
        <f t="shared" si="9"/>
        <v>0</v>
      </c>
    </row>
    <row r="177" spans="2:60" x14ac:dyDescent="0.2">
      <c r="B177" s="3">
        <v>173</v>
      </c>
      <c r="C177" s="12">
        <v>1.4410352378035896</v>
      </c>
      <c r="D177" s="12">
        <v>-1.6411104297731072</v>
      </c>
      <c r="E177" s="12">
        <v>1.0542566997173708</v>
      </c>
      <c r="F177" s="12">
        <v>-1.0542953532421961</v>
      </c>
      <c r="G177" s="12">
        <v>0.52370751291164197</v>
      </c>
      <c r="H177" s="12">
        <v>1.0317603482690174</v>
      </c>
      <c r="I177" s="12">
        <v>0.23196434995043091</v>
      </c>
      <c r="J177" s="12">
        <v>2.4614200810901821</v>
      </c>
      <c r="K177" s="12">
        <v>0.5415290615928825</v>
      </c>
      <c r="L177" s="12">
        <v>0.10819690032803919</v>
      </c>
      <c r="M177" s="12">
        <v>0.12290684026083909</v>
      </c>
      <c r="O177" s="3">
        <f>SQRT(Correlation)*$C177 + SQRT(1-Correlation)*D177</f>
        <v>-1.1011987009800754</v>
      </c>
      <c r="P177" s="3">
        <f>SQRT(Correlation)*$C177 + SQRT(1-Correlation)*E177</f>
        <v>1.4558510768818975</v>
      </c>
      <c r="Q177" s="3">
        <f>SQRT(Correlation)*$C177 + SQRT(1-Correlation)*F177</f>
        <v>-0.54449703883096601</v>
      </c>
      <c r="R177" s="3">
        <f>SQRT(Correlation)*$C177 + SQRT(1-Correlation)*G177</f>
        <v>0.95252792456502045</v>
      </c>
      <c r="S177" s="3">
        <f>SQRT(Correlation)*$C177 + SQRT(1-Correlation)*H177</f>
        <v>1.4345091639957701</v>
      </c>
      <c r="T177" s="3">
        <f>SQRT(Correlation)*$C177 + SQRT(1-Correlation)*I177</f>
        <v>0.67575605854329024</v>
      </c>
      <c r="U177" s="3">
        <f>SQRT(Correlation)*$C177 + SQRT(1-Correlation)*J177</f>
        <v>2.7908034744185688</v>
      </c>
      <c r="V177" s="3">
        <f>SQRT(Correlation)*$C177 + SQRT(1-Correlation)*K177</f>
        <v>0.96943493014430748</v>
      </c>
      <c r="W177" s="3">
        <f>SQRT(Correlation)*$C177 + SQRT(1-Correlation)*L177</f>
        <v>0.5583399462442189</v>
      </c>
      <c r="X177" s="3">
        <f>SQRT(Correlation)*$C177 + SQRT(1-Correlation)*M177</f>
        <v>0.57229502057379245</v>
      </c>
      <c r="Z177" s="3">
        <f>IF(O177&lt;'CDO Param'!C$13,1,0)</f>
        <v>0</v>
      </c>
      <c r="AA177" s="3">
        <f>IF(P177&lt;'CDO Param'!D$13,1,0)</f>
        <v>0</v>
      </c>
      <c r="AB177" s="3">
        <f>IF(Q177&lt;'CDO Param'!E$13,1,0)</f>
        <v>0</v>
      </c>
      <c r="AC177" s="3">
        <f>IF(R177&lt;'CDO Param'!F$13,1,0)</f>
        <v>0</v>
      </c>
      <c r="AD177" s="3">
        <f>IF(S177&lt;'CDO Param'!G$13,1,0)</f>
        <v>0</v>
      </c>
      <c r="AE177" s="3">
        <f>IF(T177&lt;'CDO Param'!H$13,1,0)</f>
        <v>0</v>
      </c>
      <c r="AF177" s="3">
        <f>IF(U177&lt;'CDO Param'!I$13,1,0)</f>
        <v>0</v>
      </c>
      <c r="AG177" s="3">
        <f>IF(V177&lt;'CDO Param'!J$13,1,0)</f>
        <v>0</v>
      </c>
      <c r="AH177" s="3">
        <f>IF(W177&lt;'CDO Param'!K$13,1,0)</f>
        <v>0</v>
      </c>
      <c r="AI177" s="3">
        <f>IF(X177&lt;'CDO Param'!L$13,1,0)</f>
        <v>0</v>
      </c>
      <c r="AK177" s="3">
        <f>Z177*'CDO Param'!C$6*'CDO Param'!C$9</f>
        <v>0</v>
      </c>
      <c r="AL177" s="3">
        <f>AA177*'CDO Param'!D$6*'CDO Param'!D$9</f>
        <v>0</v>
      </c>
      <c r="AM177" s="3">
        <f>AB177*'CDO Param'!E$6*'CDO Param'!E$9</f>
        <v>0</v>
      </c>
      <c r="AN177" s="3">
        <f>AC177*'CDO Param'!F$6*'CDO Param'!F$9</f>
        <v>0</v>
      </c>
      <c r="AO177" s="3">
        <f>AD177*'CDO Param'!G$6*'CDO Param'!G$9</f>
        <v>0</v>
      </c>
      <c r="AP177" s="3">
        <f>AE177*'CDO Param'!H$6*'CDO Param'!H$9</f>
        <v>0</v>
      </c>
      <c r="AQ177" s="3">
        <f>AF177*'CDO Param'!I$6*'CDO Param'!I$9</f>
        <v>0</v>
      </c>
      <c r="AR177" s="3">
        <f>AG177*'CDO Param'!J$6*'CDO Param'!J$9</f>
        <v>0</v>
      </c>
      <c r="AS177" s="3">
        <f>AH177*'CDO Param'!K$6*'CDO Param'!K$9</f>
        <v>0</v>
      </c>
      <c r="AT177" s="3">
        <f>AI177*'CDO Param'!L$6*'CDO Param'!L$9</f>
        <v>0</v>
      </c>
      <c r="AV177" s="2">
        <f t="shared" si="7"/>
        <v>0</v>
      </c>
      <c r="BF177" s="5">
        <f>AV177/'CDO Param'!$M$6</f>
        <v>0</v>
      </c>
      <c r="BG177" s="5">
        <f t="shared" si="8"/>
        <v>0</v>
      </c>
      <c r="BH177" s="5">
        <f t="shared" si="9"/>
        <v>0</v>
      </c>
    </row>
    <row r="178" spans="2:60" x14ac:dyDescent="0.2">
      <c r="B178" s="3">
        <v>174</v>
      </c>
      <c r="C178" s="12">
        <v>5.8726072893477976E-2</v>
      </c>
      <c r="D178" s="12">
        <v>-1.8213540897704661</v>
      </c>
      <c r="E178" s="12">
        <v>-1.384883034916129</v>
      </c>
      <c r="F178" s="12">
        <v>0.58873183661489747</v>
      </c>
      <c r="G178" s="12">
        <v>-0.49727418627298903</v>
      </c>
      <c r="H178" s="12">
        <v>0.61285959418455604</v>
      </c>
      <c r="I178" s="12">
        <v>-0.33271021493419539</v>
      </c>
      <c r="J178" s="12">
        <v>-1.0235089575871825</v>
      </c>
      <c r="K178" s="12">
        <v>-1.746607267705258</v>
      </c>
      <c r="L178" s="12">
        <v>-0.80921495282382239</v>
      </c>
      <c r="M178" s="12">
        <v>1.6623562260065228</v>
      </c>
      <c r="O178" s="3">
        <f>SQRT(Correlation)*$C178 + SQRT(1-Correlation)*D178</f>
        <v>-1.7093173899631908</v>
      </c>
      <c r="P178" s="3">
        <f>SQRT(Correlation)*$C178 + SQRT(1-Correlation)*E178</f>
        <v>-1.2952445901403915</v>
      </c>
      <c r="Q178" s="3">
        <f>SQRT(Correlation)*$C178 + SQRT(1-Correlation)*F178</f>
        <v>0.57709087526520375</v>
      </c>
      <c r="R178" s="3">
        <f>SQRT(Correlation)*$C178 + SQRT(1-Correlation)*G178</f>
        <v>-0.45318490023079822</v>
      </c>
      <c r="S178" s="3">
        <f>SQRT(Correlation)*$C178 + SQRT(1-Correlation)*H178</f>
        <v>0.59998047589095072</v>
      </c>
      <c r="T178" s="3">
        <f>SQRT(Correlation)*$C178 + SQRT(1-Correlation)*I178</f>
        <v>-0.29706580916082126</v>
      </c>
      <c r="U178" s="3">
        <f>SQRT(Correlation)*$C178 + SQRT(1-Correlation)*J178</f>
        <v>-0.95241503863000521</v>
      </c>
      <c r="V178" s="3">
        <f>SQRT(Correlation)*$C178 + SQRT(1-Correlation)*K178</f>
        <v>-1.6384063282875743</v>
      </c>
      <c r="W178" s="3">
        <f>SQRT(Correlation)*$C178 + SQRT(1-Correlation)*L178</f>
        <v>-0.74911789543864815</v>
      </c>
      <c r="X178" s="3">
        <f>SQRT(Correlation)*$C178 + SQRT(1-Correlation)*M178</f>
        <v>1.5956204018607199</v>
      </c>
      <c r="Z178" s="3">
        <f>IF(O178&lt;'CDO Param'!C$13,1,0)</f>
        <v>0</v>
      </c>
      <c r="AA178" s="3">
        <f>IF(P178&lt;'CDO Param'!D$13,1,0)</f>
        <v>0</v>
      </c>
      <c r="AB178" s="3">
        <f>IF(Q178&lt;'CDO Param'!E$13,1,0)</f>
        <v>0</v>
      </c>
      <c r="AC178" s="3">
        <f>IF(R178&lt;'CDO Param'!F$13,1,0)</f>
        <v>0</v>
      </c>
      <c r="AD178" s="3">
        <f>IF(S178&lt;'CDO Param'!G$13,1,0)</f>
        <v>0</v>
      </c>
      <c r="AE178" s="3">
        <f>IF(T178&lt;'CDO Param'!H$13,1,0)</f>
        <v>0</v>
      </c>
      <c r="AF178" s="3">
        <f>IF(U178&lt;'CDO Param'!I$13,1,0)</f>
        <v>0</v>
      </c>
      <c r="AG178" s="3">
        <f>IF(V178&lt;'CDO Param'!J$13,1,0)</f>
        <v>0</v>
      </c>
      <c r="AH178" s="3">
        <f>IF(W178&lt;'CDO Param'!K$13,1,0)</f>
        <v>0</v>
      </c>
      <c r="AI178" s="3">
        <f>IF(X178&lt;'CDO Param'!L$13,1,0)</f>
        <v>0</v>
      </c>
      <c r="AK178" s="3">
        <f>Z178*'CDO Param'!C$6*'CDO Param'!C$9</f>
        <v>0</v>
      </c>
      <c r="AL178" s="3">
        <f>AA178*'CDO Param'!D$6*'CDO Param'!D$9</f>
        <v>0</v>
      </c>
      <c r="AM178" s="3">
        <f>AB178*'CDO Param'!E$6*'CDO Param'!E$9</f>
        <v>0</v>
      </c>
      <c r="AN178" s="3">
        <f>AC178*'CDO Param'!F$6*'CDO Param'!F$9</f>
        <v>0</v>
      </c>
      <c r="AO178" s="3">
        <f>AD178*'CDO Param'!G$6*'CDO Param'!G$9</f>
        <v>0</v>
      </c>
      <c r="AP178" s="3">
        <f>AE178*'CDO Param'!H$6*'CDO Param'!H$9</f>
        <v>0</v>
      </c>
      <c r="AQ178" s="3">
        <f>AF178*'CDO Param'!I$6*'CDO Param'!I$9</f>
        <v>0</v>
      </c>
      <c r="AR178" s="3">
        <f>AG178*'CDO Param'!J$6*'CDO Param'!J$9</f>
        <v>0</v>
      </c>
      <c r="AS178" s="3">
        <f>AH178*'CDO Param'!K$6*'CDO Param'!K$9</f>
        <v>0</v>
      </c>
      <c r="AT178" s="3">
        <f>AI178*'CDO Param'!L$6*'CDO Param'!L$9</f>
        <v>0</v>
      </c>
      <c r="AV178" s="2">
        <f t="shared" si="7"/>
        <v>0</v>
      </c>
      <c r="BF178" s="5">
        <f>AV178/'CDO Param'!$M$6</f>
        <v>0</v>
      </c>
      <c r="BG178" s="5">
        <f t="shared" si="8"/>
        <v>0</v>
      </c>
      <c r="BH178" s="5">
        <f t="shared" si="9"/>
        <v>0</v>
      </c>
    </row>
    <row r="179" spans="2:60" x14ac:dyDescent="0.2">
      <c r="B179" s="3">
        <v>175</v>
      </c>
      <c r="C179" s="12">
        <v>0.14571014617104083</v>
      </c>
      <c r="D179" s="12">
        <v>-1.6872036212589592</v>
      </c>
      <c r="E179" s="12">
        <v>-9.8273176263319328E-2</v>
      </c>
      <c r="F179" s="12">
        <v>0.34290223993593827</v>
      </c>
      <c r="G179" s="12">
        <v>-0.27793134904641192</v>
      </c>
      <c r="H179" s="12">
        <v>0.46782588469795883</v>
      </c>
      <c r="I179" s="12">
        <v>6.0713318816851825E-2</v>
      </c>
      <c r="J179" s="12">
        <v>-0.43278760131215677</v>
      </c>
      <c r="K179" s="12">
        <v>0.6805112207075581</v>
      </c>
      <c r="L179" s="12">
        <v>-0.38403186408686452</v>
      </c>
      <c r="M179" s="12">
        <v>-5.4651536629535258E-2</v>
      </c>
      <c r="O179" s="3">
        <f>SQRT(Correlation)*$C179 + SQRT(1-Correlation)*D179</f>
        <v>-1.5545443018890641</v>
      </c>
      <c r="P179" s="3">
        <f>SQRT(Correlation)*$C179 + SQRT(1-Correlation)*E179</f>
        <v>-4.7152526957730083E-2</v>
      </c>
      <c r="Q179" s="3">
        <f>SQRT(Correlation)*$C179 + SQRT(1-Correlation)*F179</f>
        <v>0.37138322190098966</v>
      </c>
      <c r="R179" s="3">
        <f>SQRT(Correlation)*$C179 + SQRT(1-Correlation)*G179</f>
        <v>-0.21759123483532339</v>
      </c>
      <c r="S179" s="3">
        <f>SQRT(Correlation)*$C179 + SQRT(1-Correlation)*H179</f>
        <v>0.48989619721831412</v>
      </c>
      <c r="T179" s="3">
        <f>SQRT(Correlation)*$C179 + SQRT(1-Correlation)*I179</f>
        <v>0.10367530554041846</v>
      </c>
      <c r="U179" s="3">
        <f>SQRT(Correlation)*$C179 + SQRT(1-Correlation)*J179</f>
        <v>-0.36450077495853256</v>
      </c>
      <c r="V179" s="3">
        <f>SQRT(Correlation)*$C179 + SQRT(1-Correlation)*K179</f>
        <v>0.69166722323088248</v>
      </c>
      <c r="W179" s="3">
        <f>SQRT(Correlation)*$C179 + SQRT(1-Correlation)*L179</f>
        <v>-0.3182470213687581</v>
      </c>
      <c r="X179" s="3">
        <f>SQRT(Correlation)*$C179 + SQRT(1-Correlation)*M179</f>
        <v>-5.769406003580807E-3</v>
      </c>
      <c r="Z179" s="3">
        <f>IF(O179&lt;'CDO Param'!C$13,1,0)</f>
        <v>0</v>
      </c>
      <c r="AA179" s="3">
        <f>IF(P179&lt;'CDO Param'!D$13,1,0)</f>
        <v>0</v>
      </c>
      <c r="AB179" s="3">
        <f>IF(Q179&lt;'CDO Param'!E$13,1,0)</f>
        <v>0</v>
      </c>
      <c r="AC179" s="3">
        <f>IF(R179&lt;'CDO Param'!F$13,1,0)</f>
        <v>0</v>
      </c>
      <c r="AD179" s="3">
        <f>IF(S179&lt;'CDO Param'!G$13,1,0)</f>
        <v>0</v>
      </c>
      <c r="AE179" s="3">
        <f>IF(T179&lt;'CDO Param'!H$13,1,0)</f>
        <v>0</v>
      </c>
      <c r="AF179" s="3">
        <f>IF(U179&lt;'CDO Param'!I$13,1,0)</f>
        <v>0</v>
      </c>
      <c r="AG179" s="3">
        <f>IF(V179&lt;'CDO Param'!J$13,1,0)</f>
        <v>0</v>
      </c>
      <c r="AH179" s="3">
        <f>IF(W179&lt;'CDO Param'!K$13,1,0)</f>
        <v>0</v>
      </c>
      <c r="AI179" s="3">
        <f>IF(X179&lt;'CDO Param'!L$13,1,0)</f>
        <v>0</v>
      </c>
      <c r="AK179" s="3">
        <f>Z179*'CDO Param'!C$6*'CDO Param'!C$9</f>
        <v>0</v>
      </c>
      <c r="AL179" s="3">
        <f>AA179*'CDO Param'!D$6*'CDO Param'!D$9</f>
        <v>0</v>
      </c>
      <c r="AM179" s="3">
        <f>AB179*'CDO Param'!E$6*'CDO Param'!E$9</f>
        <v>0</v>
      </c>
      <c r="AN179" s="3">
        <f>AC179*'CDO Param'!F$6*'CDO Param'!F$9</f>
        <v>0</v>
      </c>
      <c r="AO179" s="3">
        <f>AD179*'CDO Param'!G$6*'CDO Param'!G$9</f>
        <v>0</v>
      </c>
      <c r="AP179" s="3">
        <f>AE179*'CDO Param'!H$6*'CDO Param'!H$9</f>
        <v>0</v>
      </c>
      <c r="AQ179" s="3">
        <f>AF179*'CDO Param'!I$6*'CDO Param'!I$9</f>
        <v>0</v>
      </c>
      <c r="AR179" s="3">
        <f>AG179*'CDO Param'!J$6*'CDO Param'!J$9</f>
        <v>0</v>
      </c>
      <c r="AS179" s="3">
        <f>AH179*'CDO Param'!K$6*'CDO Param'!K$9</f>
        <v>0</v>
      </c>
      <c r="AT179" s="3">
        <f>AI179*'CDO Param'!L$6*'CDO Param'!L$9</f>
        <v>0</v>
      </c>
      <c r="AV179" s="2">
        <f t="shared" si="7"/>
        <v>0</v>
      </c>
      <c r="BF179" s="5">
        <f>AV179/'CDO Param'!$M$6</f>
        <v>0</v>
      </c>
      <c r="BG179" s="5">
        <f t="shared" si="8"/>
        <v>0</v>
      </c>
      <c r="BH179" s="5">
        <f t="shared" si="9"/>
        <v>0</v>
      </c>
    </row>
    <row r="180" spans="2:60" x14ac:dyDescent="0.2">
      <c r="B180" s="3">
        <v>176</v>
      </c>
      <c r="C180" s="12">
        <v>-0.71111116994870827</v>
      </c>
      <c r="D180" s="12">
        <v>0.23638222046429291</v>
      </c>
      <c r="E180" s="12">
        <v>0.88689830590737984</v>
      </c>
      <c r="F180" s="12">
        <v>0.16294734450639226</v>
      </c>
      <c r="G180" s="12">
        <v>-0.689635726303095</v>
      </c>
      <c r="H180" s="12">
        <v>-0.59567355492617935</v>
      </c>
      <c r="I180" s="12">
        <v>0.33828882806119509</v>
      </c>
      <c r="J180" s="12">
        <v>-0.82579617810552008</v>
      </c>
      <c r="K180" s="12">
        <v>-0.37154677556827664</v>
      </c>
      <c r="L180" s="12">
        <v>-0.19296749087516218</v>
      </c>
      <c r="M180" s="12">
        <v>0.34929598768940195</v>
      </c>
      <c r="O180" s="3">
        <f>SQRT(Correlation)*$C180 + SQRT(1-Correlation)*D180</f>
        <v>-6.2123215193093939E-4</v>
      </c>
      <c r="P180" s="3">
        <f>SQRT(Correlation)*$C180 + SQRT(1-Correlation)*E180</f>
        <v>0.61651251322112655</v>
      </c>
      <c r="Q180" s="3">
        <f>SQRT(Correlation)*$C180 + SQRT(1-Correlation)*F180</f>
        <v>-7.0287672467602536E-2</v>
      </c>
      <c r="R180" s="3">
        <f>SQRT(Correlation)*$C180 + SQRT(1-Correlation)*G180</f>
        <v>-0.87911899194518162</v>
      </c>
      <c r="S180" s="3">
        <f>SQRT(Correlation)*$C180 + SQRT(1-Correlation)*H180</f>
        <v>-0.78997864931134165</v>
      </c>
      <c r="T180" s="3">
        <f>SQRT(Correlation)*$C180 + SQRT(1-Correlation)*I180</f>
        <v>9.6055864436237759E-2</v>
      </c>
      <c r="U180" s="3">
        <f>SQRT(Correlation)*$C180 + SQRT(1-Correlation)*J180</f>
        <v>-1.0082921384251544</v>
      </c>
      <c r="V180" s="3">
        <f>SQRT(Correlation)*$C180 + SQRT(1-Correlation)*K180</f>
        <v>-0.57735331708864668</v>
      </c>
      <c r="W180" s="3">
        <f>SQRT(Correlation)*$C180 + SQRT(1-Correlation)*L180</f>
        <v>-0.40793813232248127</v>
      </c>
      <c r="X180" s="3">
        <f>SQRT(Correlation)*$C180 + SQRT(1-Correlation)*M180</f>
        <v>0.10649817293449348</v>
      </c>
      <c r="Z180" s="3">
        <f>IF(O180&lt;'CDO Param'!C$13,1,0)</f>
        <v>0</v>
      </c>
      <c r="AA180" s="3">
        <f>IF(P180&lt;'CDO Param'!D$13,1,0)</f>
        <v>0</v>
      </c>
      <c r="AB180" s="3">
        <f>IF(Q180&lt;'CDO Param'!E$13,1,0)</f>
        <v>0</v>
      </c>
      <c r="AC180" s="3">
        <f>IF(R180&lt;'CDO Param'!F$13,1,0)</f>
        <v>0</v>
      </c>
      <c r="AD180" s="3">
        <f>IF(S180&lt;'CDO Param'!G$13,1,0)</f>
        <v>1</v>
      </c>
      <c r="AE180" s="3">
        <f>IF(T180&lt;'CDO Param'!H$13,1,0)</f>
        <v>0</v>
      </c>
      <c r="AF180" s="3">
        <f>IF(U180&lt;'CDO Param'!I$13,1,0)</f>
        <v>0</v>
      </c>
      <c r="AG180" s="3">
        <f>IF(V180&lt;'CDO Param'!J$13,1,0)</f>
        <v>0</v>
      </c>
      <c r="AH180" s="3">
        <f>IF(W180&lt;'CDO Param'!K$13,1,0)</f>
        <v>0</v>
      </c>
      <c r="AI180" s="3">
        <f>IF(X180&lt;'CDO Param'!L$13,1,0)</f>
        <v>0</v>
      </c>
      <c r="AK180" s="3">
        <f>Z180*'CDO Param'!C$6*'CDO Param'!C$9</f>
        <v>0</v>
      </c>
      <c r="AL180" s="3">
        <f>AA180*'CDO Param'!D$6*'CDO Param'!D$9</f>
        <v>0</v>
      </c>
      <c r="AM180" s="3">
        <f>AB180*'CDO Param'!E$6*'CDO Param'!E$9</f>
        <v>0</v>
      </c>
      <c r="AN180" s="3">
        <f>AC180*'CDO Param'!F$6*'CDO Param'!F$9</f>
        <v>0</v>
      </c>
      <c r="AO180" s="3">
        <f>AD180*'CDO Param'!G$6*'CDO Param'!G$9</f>
        <v>4500</v>
      </c>
      <c r="AP180" s="3">
        <f>AE180*'CDO Param'!H$6*'CDO Param'!H$9</f>
        <v>0</v>
      </c>
      <c r="AQ180" s="3">
        <f>AF180*'CDO Param'!I$6*'CDO Param'!I$9</f>
        <v>0</v>
      </c>
      <c r="AR180" s="3">
        <f>AG180*'CDO Param'!J$6*'CDO Param'!J$9</f>
        <v>0</v>
      </c>
      <c r="AS180" s="3">
        <f>AH180*'CDO Param'!K$6*'CDO Param'!K$9</f>
        <v>0</v>
      </c>
      <c r="AT180" s="3">
        <f>AI180*'CDO Param'!L$6*'CDO Param'!L$9</f>
        <v>0</v>
      </c>
      <c r="AV180" s="2">
        <f t="shared" si="7"/>
        <v>4500</v>
      </c>
      <c r="BF180" s="5">
        <f>AV180/'CDO Param'!$M$6</f>
        <v>4.6875E-2</v>
      </c>
      <c r="BG180" s="5">
        <f t="shared" si="8"/>
        <v>0</v>
      </c>
      <c r="BH180" s="5">
        <f t="shared" si="9"/>
        <v>0</v>
      </c>
    </row>
    <row r="181" spans="2:60" x14ac:dyDescent="0.2">
      <c r="B181" s="3">
        <v>177</v>
      </c>
      <c r="C181" s="12">
        <v>0.73376440923311748</v>
      </c>
      <c r="D181" s="12">
        <v>-0.22831500245956704</v>
      </c>
      <c r="E181" s="12">
        <v>0.98039663498639129</v>
      </c>
      <c r="F181" s="12">
        <v>1.9261369743617252</v>
      </c>
      <c r="G181" s="12">
        <v>-6.352138370857574E-2</v>
      </c>
      <c r="H181" s="12">
        <v>1.1215320228075143</v>
      </c>
      <c r="I181" s="12">
        <v>0.73178625825676136</v>
      </c>
      <c r="J181" s="12">
        <v>-0.61661239669774659</v>
      </c>
      <c r="K181" s="12">
        <v>0.84115754361846484</v>
      </c>
      <c r="L181" s="12">
        <v>-0.19789240468526259</v>
      </c>
      <c r="M181" s="12">
        <v>-0.72105876824934967</v>
      </c>
      <c r="O181" s="3">
        <f>SQRT(Correlation)*$C181 + SQRT(1-Correlation)*D181</f>
        <v>1.5438050386700375E-2</v>
      </c>
      <c r="P181" s="3">
        <f>SQRT(Correlation)*$C181 + SQRT(1-Correlation)*E181</f>
        <v>1.1621225929909691</v>
      </c>
      <c r="Q181" s="3">
        <f>SQRT(Correlation)*$C181 + SQRT(1-Correlation)*F181</f>
        <v>2.0593306572489731</v>
      </c>
      <c r="R181" s="3">
        <f>SQRT(Correlation)*$C181 + SQRT(1-Correlation)*G181</f>
        <v>0.17177500412106977</v>
      </c>
      <c r="S181" s="3">
        <f>SQRT(Correlation)*$C181 + SQRT(1-Correlation)*H181</f>
        <v>1.2960153781807502</v>
      </c>
      <c r="T181" s="3">
        <f>SQRT(Correlation)*$C181 + SQRT(1-Correlation)*I181</f>
        <v>0.92627008086552287</v>
      </c>
      <c r="U181" s="3">
        <f>SQRT(Correlation)*$C181 + SQRT(1-Correlation)*J181</f>
        <v>-0.35293320220359642</v>
      </c>
      <c r="V181" s="3">
        <f>SQRT(Correlation)*$C181 + SQRT(1-Correlation)*K181</f>
        <v>1.0300287925744878</v>
      </c>
      <c r="W181" s="3">
        <f>SQRT(Correlation)*$C181 + SQRT(1-Correlation)*L181</f>
        <v>4.4299460778491728E-2</v>
      </c>
      <c r="X181" s="3">
        <f>SQRT(Correlation)*$C181 + SQRT(1-Correlation)*M181</f>
        <v>-0.45201973043658056</v>
      </c>
      <c r="Z181" s="3">
        <f>IF(O181&lt;'CDO Param'!C$13,1,0)</f>
        <v>0</v>
      </c>
      <c r="AA181" s="3">
        <f>IF(P181&lt;'CDO Param'!D$13,1,0)</f>
        <v>0</v>
      </c>
      <c r="AB181" s="3">
        <f>IF(Q181&lt;'CDO Param'!E$13,1,0)</f>
        <v>0</v>
      </c>
      <c r="AC181" s="3">
        <f>IF(R181&lt;'CDO Param'!F$13,1,0)</f>
        <v>0</v>
      </c>
      <c r="AD181" s="3">
        <f>IF(S181&lt;'CDO Param'!G$13,1,0)</f>
        <v>0</v>
      </c>
      <c r="AE181" s="3">
        <f>IF(T181&lt;'CDO Param'!H$13,1,0)</f>
        <v>0</v>
      </c>
      <c r="AF181" s="3">
        <f>IF(U181&lt;'CDO Param'!I$13,1,0)</f>
        <v>0</v>
      </c>
      <c r="AG181" s="3">
        <f>IF(V181&lt;'CDO Param'!J$13,1,0)</f>
        <v>0</v>
      </c>
      <c r="AH181" s="3">
        <f>IF(W181&lt;'CDO Param'!K$13,1,0)</f>
        <v>0</v>
      </c>
      <c r="AI181" s="3">
        <f>IF(X181&lt;'CDO Param'!L$13,1,0)</f>
        <v>0</v>
      </c>
      <c r="AK181" s="3">
        <f>Z181*'CDO Param'!C$6*'CDO Param'!C$9</f>
        <v>0</v>
      </c>
      <c r="AL181" s="3">
        <f>AA181*'CDO Param'!D$6*'CDO Param'!D$9</f>
        <v>0</v>
      </c>
      <c r="AM181" s="3">
        <f>AB181*'CDO Param'!E$6*'CDO Param'!E$9</f>
        <v>0</v>
      </c>
      <c r="AN181" s="3">
        <f>AC181*'CDO Param'!F$6*'CDO Param'!F$9</f>
        <v>0</v>
      </c>
      <c r="AO181" s="3">
        <f>AD181*'CDO Param'!G$6*'CDO Param'!G$9</f>
        <v>0</v>
      </c>
      <c r="AP181" s="3">
        <f>AE181*'CDO Param'!H$6*'CDO Param'!H$9</f>
        <v>0</v>
      </c>
      <c r="AQ181" s="3">
        <f>AF181*'CDO Param'!I$6*'CDO Param'!I$9</f>
        <v>0</v>
      </c>
      <c r="AR181" s="3">
        <f>AG181*'CDO Param'!J$6*'CDO Param'!J$9</f>
        <v>0</v>
      </c>
      <c r="AS181" s="3">
        <f>AH181*'CDO Param'!K$6*'CDO Param'!K$9</f>
        <v>0</v>
      </c>
      <c r="AT181" s="3">
        <f>AI181*'CDO Param'!L$6*'CDO Param'!L$9</f>
        <v>0</v>
      </c>
      <c r="AV181" s="2">
        <f t="shared" si="7"/>
        <v>0</v>
      </c>
      <c r="BF181" s="5">
        <f>AV181/'CDO Param'!$M$6</f>
        <v>0</v>
      </c>
      <c r="BG181" s="5">
        <f t="shared" si="8"/>
        <v>0</v>
      </c>
      <c r="BH181" s="5">
        <f t="shared" si="9"/>
        <v>0</v>
      </c>
    </row>
    <row r="182" spans="2:60" x14ac:dyDescent="0.2">
      <c r="B182" s="3">
        <v>178</v>
      </c>
      <c r="C182" s="12">
        <v>2.1255618776194751</v>
      </c>
      <c r="D182" s="12">
        <v>-1.0201028999290429</v>
      </c>
      <c r="E182" s="12">
        <v>0.21121991267136764</v>
      </c>
      <c r="F182" s="12">
        <v>-0.60104184740339406</v>
      </c>
      <c r="G182" s="12">
        <v>9.5579935077694245E-2</v>
      </c>
      <c r="H182" s="12">
        <v>-0.27134092306368984</v>
      </c>
      <c r="I182" s="12">
        <v>-0.72462967182218563</v>
      </c>
      <c r="J182" s="12">
        <v>0.1131991211877903</v>
      </c>
      <c r="K182" s="12">
        <v>1.195940058096312</v>
      </c>
      <c r="L182" s="12">
        <v>0.63801053329370916</v>
      </c>
      <c r="M182" s="12">
        <v>-1.6242893252638169</v>
      </c>
      <c r="O182" s="3">
        <f>SQRT(Correlation)*$C182 + SQRT(1-Correlation)*D182</f>
        <v>-0.29559289936541555</v>
      </c>
      <c r="P182" s="3">
        <f>SQRT(Correlation)*$C182 + SQRT(1-Correlation)*E182</f>
        <v>0.87254248745717666</v>
      </c>
      <c r="Q182" s="3">
        <f>SQRT(Correlation)*$C182 + SQRT(1-Correlation)*F182</f>
        <v>0.1019633220291366</v>
      </c>
      <c r="R182" s="3">
        <f>SQRT(Correlation)*$C182 + SQRT(1-Correlation)*G182</f>
        <v>0.76283677212712309</v>
      </c>
      <c r="S182" s="3">
        <f>SQRT(Correlation)*$C182 + SQRT(1-Correlation)*H182</f>
        <v>0.41474508230203011</v>
      </c>
      <c r="T182" s="3">
        <f>SQRT(Correlation)*$C182 + SQRT(1-Correlation)*I182</f>
        <v>-1.5282382839370445E-2</v>
      </c>
      <c r="U182" s="3">
        <f>SQRT(Correlation)*$C182 + SQRT(1-Correlation)*J182</f>
        <v>0.77955179971501476</v>
      </c>
      <c r="V182" s="3">
        <f>SQRT(Correlation)*$C182 + SQRT(1-Correlation)*K182</f>
        <v>1.8067300426756945</v>
      </c>
      <c r="W182" s="3">
        <f>SQRT(Correlation)*$C182 + SQRT(1-Correlation)*L182</f>
        <v>1.2774316210062051</v>
      </c>
      <c r="X182" s="3">
        <f>SQRT(Correlation)*$C182 + SQRT(1-Correlation)*M182</f>
        <v>-0.86877446998935937</v>
      </c>
      <c r="Z182" s="3">
        <f>IF(O182&lt;'CDO Param'!C$13,1,0)</f>
        <v>0</v>
      </c>
      <c r="AA182" s="3">
        <f>IF(P182&lt;'CDO Param'!D$13,1,0)</f>
        <v>0</v>
      </c>
      <c r="AB182" s="3">
        <f>IF(Q182&lt;'CDO Param'!E$13,1,0)</f>
        <v>0</v>
      </c>
      <c r="AC182" s="3">
        <f>IF(R182&lt;'CDO Param'!F$13,1,0)</f>
        <v>0</v>
      </c>
      <c r="AD182" s="3">
        <f>IF(S182&lt;'CDO Param'!G$13,1,0)</f>
        <v>0</v>
      </c>
      <c r="AE182" s="3">
        <f>IF(T182&lt;'CDO Param'!H$13,1,0)</f>
        <v>0</v>
      </c>
      <c r="AF182" s="3">
        <f>IF(U182&lt;'CDO Param'!I$13,1,0)</f>
        <v>0</v>
      </c>
      <c r="AG182" s="3">
        <f>IF(V182&lt;'CDO Param'!J$13,1,0)</f>
        <v>0</v>
      </c>
      <c r="AH182" s="3">
        <f>IF(W182&lt;'CDO Param'!K$13,1,0)</f>
        <v>0</v>
      </c>
      <c r="AI182" s="3">
        <f>IF(X182&lt;'CDO Param'!L$13,1,0)</f>
        <v>1</v>
      </c>
      <c r="AK182" s="3">
        <f>Z182*'CDO Param'!C$6*'CDO Param'!C$9</f>
        <v>0</v>
      </c>
      <c r="AL182" s="3">
        <f>AA182*'CDO Param'!D$6*'CDO Param'!D$9</f>
        <v>0</v>
      </c>
      <c r="AM182" s="3">
        <f>AB182*'CDO Param'!E$6*'CDO Param'!E$9</f>
        <v>0</v>
      </c>
      <c r="AN182" s="3">
        <f>AC182*'CDO Param'!F$6*'CDO Param'!F$9</f>
        <v>0</v>
      </c>
      <c r="AO182" s="3">
        <f>AD182*'CDO Param'!G$6*'CDO Param'!G$9</f>
        <v>0</v>
      </c>
      <c r="AP182" s="3">
        <f>AE182*'CDO Param'!H$6*'CDO Param'!H$9</f>
        <v>0</v>
      </c>
      <c r="AQ182" s="3">
        <f>AF182*'CDO Param'!I$6*'CDO Param'!I$9</f>
        <v>0</v>
      </c>
      <c r="AR182" s="3">
        <f>AG182*'CDO Param'!J$6*'CDO Param'!J$9</f>
        <v>0</v>
      </c>
      <c r="AS182" s="3">
        <f>AH182*'CDO Param'!K$6*'CDO Param'!K$9</f>
        <v>0</v>
      </c>
      <c r="AT182" s="3">
        <f>AI182*'CDO Param'!L$6*'CDO Param'!L$9</f>
        <v>4500</v>
      </c>
      <c r="AV182" s="2">
        <f t="shared" si="7"/>
        <v>4500</v>
      </c>
      <c r="BF182" s="5">
        <f>AV182/'CDO Param'!$M$6</f>
        <v>4.6875E-2</v>
      </c>
      <c r="BG182" s="5">
        <f t="shared" si="8"/>
        <v>0</v>
      </c>
      <c r="BH182" s="5">
        <f t="shared" si="9"/>
        <v>0</v>
      </c>
    </row>
    <row r="183" spans="2:60" x14ac:dyDescent="0.2">
      <c r="B183" s="3">
        <v>179</v>
      </c>
      <c r="C183" s="12">
        <v>0.26670477382140234</v>
      </c>
      <c r="D183" s="12">
        <v>0.80335894381278194</v>
      </c>
      <c r="E183" s="12">
        <v>0.47292360250139609</v>
      </c>
      <c r="F183" s="12">
        <v>-1.1650490705505945</v>
      </c>
      <c r="G183" s="12">
        <v>-0.14149350135994609</v>
      </c>
      <c r="H183" s="12">
        <v>1.5601790437358432</v>
      </c>
      <c r="I183" s="12">
        <v>-0.36570554584614001</v>
      </c>
      <c r="J183" s="12">
        <v>-2.1457162802107632</v>
      </c>
      <c r="K183" s="12">
        <v>-1.7827369447331876</v>
      </c>
      <c r="L183" s="12">
        <v>-1.0671237760107033</v>
      </c>
      <c r="M183" s="12">
        <v>0.51182496463297866</v>
      </c>
      <c r="O183" s="3">
        <f>SQRT(Correlation)*$C183 + SQRT(1-Correlation)*D183</f>
        <v>0.84647266714625546</v>
      </c>
      <c r="P183" s="3">
        <f>SQRT(Correlation)*$C183 + SQRT(1-Correlation)*E183</f>
        <v>0.53299417775852276</v>
      </c>
      <c r="Q183" s="3">
        <f>SQRT(Correlation)*$C183 + SQRT(1-Correlation)*F183</f>
        <v>-1.0209231398290555</v>
      </c>
      <c r="R183" s="3">
        <f>SQRT(Correlation)*$C183 + SQRT(1-Correlation)*G183</f>
        <v>-4.9893066711300421E-2</v>
      </c>
      <c r="S183" s="3">
        <f>SQRT(Correlation)*$C183 + SQRT(1-Correlation)*H183</f>
        <v>1.5644552555721847</v>
      </c>
      <c r="T183" s="3">
        <f>SQRT(Correlation)*$C183 + SQRT(1-Correlation)*I183</f>
        <v>-0.26259928853711134</v>
      </c>
      <c r="U183" s="3">
        <f>SQRT(Correlation)*$C183 + SQRT(1-Correlation)*J183</f>
        <v>-1.9512657425794593</v>
      </c>
      <c r="V183" s="3">
        <f>SQRT(Correlation)*$C183 + SQRT(1-Correlation)*K183</f>
        <v>-1.6069133094744088</v>
      </c>
      <c r="W183" s="3">
        <f>SQRT(Correlation)*$C183 + SQRT(1-Correlation)*L183</f>
        <v>-0.9280230484423837</v>
      </c>
      <c r="X183" s="3">
        <f>SQRT(Correlation)*$C183 + SQRT(1-Correlation)*M183</f>
        <v>0.56989925028416988</v>
      </c>
      <c r="Z183" s="3">
        <f>IF(O183&lt;'CDO Param'!C$13,1,0)</f>
        <v>0</v>
      </c>
      <c r="AA183" s="3">
        <f>IF(P183&lt;'CDO Param'!D$13,1,0)</f>
        <v>0</v>
      </c>
      <c r="AB183" s="3">
        <f>IF(Q183&lt;'CDO Param'!E$13,1,0)</f>
        <v>0</v>
      </c>
      <c r="AC183" s="3">
        <f>IF(R183&lt;'CDO Param'!F$13,1,0)</f>
        <v>0</v>
      </c>
      <c r="AD183" s="3">
        <f>IF(S183&lt;'CDO Param'!G$13,1,0)</f>
        <v>0</v>
      </c>
      <c r="AE183" s="3">
        <f>IF(T183&lt;'CDO Param'!H$13,1,0)</f>
        <v>0</v>
      </c>
      <c r="AF183" s="3">
        <f>IF(U183&lt;'CDO Param'!I$13,1,0)</f>
        <v>1</v>
      </c>
      <c r="AG183" s="3">
        <f>IF(V183&lt;'CDO Param'!J$13,1,0)</f>
        <v>0</v>
      </c>
      <c r="AH183" s="3">
        <f>IF(W183&lt;'CDO Param'!K$13,1,0)</f>
        <v>0</v>
      </c>
      <c r="AI183" s="3">
        <f>IF(X183&lt;'CDO Param'!L$13,1,0)</f>
        <v>0</v>
      </c>
      <c r="AK183" s="3">
        <f>Z183*'CDO Param'!C$6*'CDO Param'!C$9</f>
        <v>0</v>
      </c>
      <c r="AL183" s="3">
        <f>AA183*'CDO Param'!D$6*'CDO Param'!D$9</f>
        <v>0</v>
      </c>
      <c r="AM183" s="3">
        <f>AB183*'CDO Param'!E$6*'CDO Param'!E$9</f>
        <v>0</v>
      </c>
      <c r="AN183" s="3">
        <f>AC183*'CDO Param'!F$6*'CDO Param'!F$9</f>
        <v>0</v>
      </c>
      <c r="AO183" s="3">
        <f>AD183*'CDO Param'!G$6*'CDO Param'!G$9</f>
        <v>0</v>
      </c>
      <c r="AP183" s="3">
        <f>AE183*'CDO Param'!H$6*'CDO Param'!H$9</f>
        <v>0</v>
      </c>
      <c r="AQ183" s="3">
        <f>AF183*'CDO Param'!I$6*'CDO Param'!I$9</f>
        <v>3600</v>
      </c>
      <c r="AR183" s="3">
        <f>AG183*'CDO Param'!J$6*'CDO Param'!J$9</f>
        <v>0</v>
      </c>
      <c r="AS183" s="3">
        <f>AH183*'CDO Param'!K$6*'CDO Param'!K$9</f>
        <v>0</v>
      </c>
      <c r="AT183" s="3">
        <f>AI183*'CDO Param'!L$6*'CDO Param'!L$9</f>
        <v>0</v>
      </c>
      <c r="AV183" s="2">
        <f t="shared" si="7"/>
        <v>3600</v>
      </c>
      <c r="BF183" s="5">
        <f>AV183/'CDO Param'!$M$6</f>
        <v>3.7499999999999999E-2</v>
      </c>
      <c r="BG183" s="5">
        <f t="shared" si="8"/>
        <v>0</v>
      </c>
      <c r="BH183" s="5">
        <f t="shared" si="9"/>
        <v>0</v>
      </c>
    </row>
    <row r="184" spans="2:60" x14ac:dyDescent="0.2">
      <c r="B184" s="3">
        <v>180</v>
      </c>
      <c r="C184" s="12">
        <v>-0.9574841897119768</v>
      </c>
      <c r="D184" s="12">
        <v>-1.3210319593781605</v>
      </c>
      <c r="E184" s="12">
        <v>-0.92569052867474966</v>
      </c>
      <c r="F184" s="12">
        <v>1.5069463188410737</v>
      </c>
      <c r="G184" s="12">
        <v>-0.80844301919569261</v>
      </c>
      <c r="H184" s="12">
        <v>0.47687649384897668</v>
      </c>
      <c r="I184" s="12">
        <v>0.84966586655355059</v>
      </c>
      <c r="J184" s="12">
        <v>-0.44177795643918216</v>
      </c>
      <c r="K184" s="12">
        <v>1.7992033463087864</v>
      </c>
      <c r="L184" s="12">
        <v>-1.5426894606207497</v>
      </c>
      <c r="M184" s="12">
        <v>1.0202120392932557</v>
      </c>
      <c r="O184" s="3">
        <f>SQRT(Correlation)*$C184 + SQRT(1-Correlation)*D184</f>
        <v>-1.5560240423620662</v>
      </c>
      <c r="P184" s="3">
        <f>SQRT(Correlation)*$C184 + SQRT(1-Correlation)*E184</f>
        <v>-1.1809702300263458</v>
      </c>
      <c r="Q184" s="3">
        <f>SQRT(Correlation)*$C184 + SQRT(1-Correlation)*F184</f>
        <v>1.1268317174341702</v>
      </c>
      <c r="R184" s="3">
        <f>SQRT(Correlation)*$C184 + SQRT(1-Correlation)*G184</f>
        <v>-1.0697394760455452</v>
      </c>
      <c r="S184" s="3">
        <f>SQRT(Correlation)*$C184 + SQRT(1-Correlation)*H184</f>
        <v>0.14962167863835207</v>
      </c>
      <c r="T184" s="3">
        <f>SQRT(Correlation)*$C184 + SQRT(1-Correlation)*I184</f>
        <v>0.50328073021390951</v>
      </c>
      <c r="U184" s="3">
        <f>SQRT(Correlation)*$C184 + SQRT(1-Correlation)*J184</f>
        <v>-0.7218904550298002</v>
      </c>
      <c r="V184" s="3">
        <f>SQRT(Correlation)*$C184 + SQRT(1-Correlation)*K184</f>
        <v>1.4040910781306797</v>
      </c>
      <c r="W184" s="3">
        <f>SQRT(Correlation)*$C184 + SQRT(1-Correlation)*L184</f>
        <v>-1.7663068116785217</v>
      </c>
      <c r="X184" s="3">
        <f>SQRT(Correlation)*$C184 + SQRT(1-Correlation)*M184</f>
        <v>0.66507503583850558</v>
      </c>
      <c r="Z184" s="3">
        <f>IF(O184&lt;'CDO Param'!C$13,1,0)</f>
        <v>0</v>
      </c>
      <c r="AA184" s="3">
        <f>IF(P184&lt;'CDO Param'!D$13,1,0)</f>
        <v>0</v>
      </c>
      <c r="AB184" s="3">
        <f>IF(Q184&lt;'CDO Param'!E$13,1,0)</f>
        <v>0</v>
      </c>
      <c r="AC184" s="3">
        <f>IF(R184&lt;'CDO Param'!F$13,1,0)</f>
        <v>0</v>
      </c>
      <c r="AD184" s="3">
        <f>IF(S184&lt;'CDO Param'!G$13,1,0)</f>
        <v>0</v>
      </c>
      <c r="AE184" s="3">
        <f>IF(T184&lt;'CDO Param'!H$13,1,0)</f>
        <v>0</v>
      </c>
      <c r="AF184" s="3">
        <f>IF(U184&lt;'CDO Param'!I$13,1,0)</f>
        <v>0</v>
      </c>
      <c r="AG184" s="3">
        <f>IF(V184&lt;'CDO Param'!J$13,1,0)</f>
        <v>0</v>
      </c>
      <c r="AH184" s="3">
        <f>IF(W184&lt;'CDO Param'!K$13,1,0)</f>
        <v>0</v>
      </c>
      <c r="AI184" s="3">
        <f>IF(X184&lt;'CDO Param'!L$13,1,0)</f>
        <v>0</v>
      </c>
      <c r="AK184" s="3">
        <f>Z184*'CDO Param'!C$6*'CDO Param'!C$9</f>
        <v>0</v>
      </c>
      <c r="AL184" s="3">
        <f>AA184*'CDO Param'!D$6*'CDO Param'!D$9</f>
        <v>0</v>
      </c>
      <c r="AM184" s="3">
        <f>AB184*'CDO Param'!E$6*'CDO Param'!E$9</f>
        <v>0</v>
      </c>
      <c r="AN184" s="3">
        <f>AC184*'CDO Param'!F$6*'CDO Param'!F$9</f>
        <v>0</v>
      </c>
      <c r="AO184" s="3">
        <f>AD184*'CDO Param'!G$6*'CDO Param'!G$9</f>
        <v>0</v>
      </c>
      <c r="AP184" s="3">
        <f>AE184*'CDO Param'!H$6*'CDO Param'!H$9</f>
        <v>0</v>
      </c>
      <c r="AQ184" s="3">
        <f>AF184*'CDO Param'!I$6*'CDO Param'!I$9</f>
        <v>0</v>
      </c>
      <c r="AR184" s="3">
        <f>AG184*'CDO Param'!J$6*'CDO Param'!J$9</f>
        <v>0</v>
      </c>
      <c r="AS184" s="3">
        <f>AH184*'CDO Param'!K$6*'CDO Param'!K$9</f>
        <v>0</v>
      </c>
      <c r="AT184" s="3">
        <f>AI184*'CDO Param'!L$6*'CDO Param'!L$9</f>
        <v>0</v>
      </c>
      <c r="AV184" s="2">
        <f t="shared" si="7"/>
        <v>0</v>
      </c>
      <c r="BF184" s="5">
        <f>AV184/'CDO Param'!$M$6</f>
        <v>0</v>
      </c>
      <c r="BG184" s="5">
        <f t="shared" si="8"/>
        <v>0</v>
      </c>
      <c r="BH184" s="5">
        <f t="shared" si="9"/>
        <v>0</v>
      </c>
    </row>
    <row r="185" spans="2:60" x14ac:dyDescent="0.2">
      <c r="B185" s="3">
        <v>181</v>
      </c>
      <c r="C185" s="12">
        <v>1.0252915672026575</v>
      </c>
      <c r="D185" s="12">
        <v>-1.7715046851662919</v>
      </c>
      <c r="E185" s="12">
        <v>0.43837189878104255</v>
      </c>
      <c r="F185" s="12">
        <v>-0.51207052820245735</v>
      </c>
      <c r="G185" s="12">
        <v>-0.28324734557827469</v>
      </c>
      <c r="H185" s="12">
        <v>-0.21941332306596451</v>
      </c>
      <c r="I185" s="12">
        <v>-1.6347257769666612</v>
      </c>
      <c r="J185" s="12">
        <v>-1.5791556506883353</v>
      </c>
      <c r="K185" s="12">
        <v>4.5380375013337471E-2</v>
      </c>
      <c r="L185" s="12">
        <v>0.44377998165145982</v>
      </c>
      <c r="M185" s="12">
        <v>-0.82636233855737373</v>
      </c>
      <c r="O185" s="3">
        <f>SQRT(Correlation)*$C185 + SQRT(1-Correlation)*D185</f>
        <v>-1.3563712454230958</v>
      </c>
      <c r="P185" s="3">
        <f>SQRT(Correlation)*$C185 + SQRT(1-Correlation)*E185</f>
        <v>0.74010176052066445</v>
      </c>
      <c r="Q185" s="3">
        <f>SQRT(Correlation)*$C185 + SQRT(1-Correlation)*F185</f>
        <v>-0.16156709571717681</v>
      </c>
      <c r="R185" s="3">
        <f>SQRT(Correlation)*$C185 + SQRT(1-Correlation)*G185</f>
        <v>5.5513635845147791E-2</v>
      </c>
      <c r="S185" s="3">
        <f>SQRT(Correlation)*$C185 + SQRT(1-Correlation)*H185</f>
        <v>0.11607190684995697</v>
      </c>
      <c r="T185" s="3">
        <f>SQRT(Correlation)*$C185 + SQRT(1-Correlation)*I185</f>
        <v>-1.2266113796885216</v>
      </c>
      <c r="U185" s="3">
        <f>SQRT(Correlation)*$C185 + SQRT(1-Correlation)*J185</f>
        <v>-1.1738929290177158</v>
      </c>
      <c r="V185" s="3">
        <f>SQRT(Correlation)*$C185 + SQRT(1-Correlation)*K185</f>
        <v>0.36727726564682117</v>
      </c>
      <c r="W185" s="3">
        <f>SQRT(Correlation)*$C185 + SQRT(1-Correlation)*L185</f>
        <v>0.74523231841430237</v>
      </c>
      <c r="X185" s="3">
        <f>SQRT(Correlation)*$C185 + SQRT(1-Correlation)*M185</f>
        <v>-0.4597304869149455</v>
      </c>
      <c r="Z185" s="3">
        <f>IF(O185&lt;'CDO Param'!C$13,1,0)</f>
        <v>0</v>
      </c>
      <c r="AA185" s="3">
        <f>IF(P185&lt;'CDO Param'!D$13,1,0)</f>
        <v>0</v>
      </c>
      <c r="AB185" s="3">
        <f>IF(Q185&lt;'CDO Param'!E$13,1,0)</f>
        <v>0</v>
      </c>
      <c r="AC185" s="3">
        <f>IF(R185&lt;'CDO Param'!F$13,1,0)</f>
        <v>0</v>
      </c>
      <c r="AD185" s="3">
        <f>IF(S185&lt;'CDO Param'!G$13,1,0)</f>
        <v>0</v>
      </c>
      <c r="AE185" s="3">
        <f>IF(T185&lt;'CDO Param'!H$13,1,0)</f>
        <v>0</v>
      </c>
      <c r="AF185" s="3">
        <f>IF(U185&lt;'CDO Param'!I$13,1,0)</f>
        <v>0</v>
      </c>
      <c r="AG185" s="3">
        <f>IF(V185&lt;'CDO Param'!J$13,1,0)</f>
        <v>0</v>
      </c>
      <c r="AH185" s="3">
        <f>IF(W185&lt;'CDO Param'!K$13,1,0)</f>
        <v>0</v>
      </c>
      <c r="AI185" s="3">
        <f>IF(X185&lt;'CDO Param'!L$13,1,0)</f>
        <v>0</v>
      </c>
      <c r="AK185" s="3">
        <f>Z185*'CDO Param'!C$6*'CDO Param'!C$9</f>
        <v>0</v>
      </c>
      <c r="AL185" s="3">
        <f>AA185*'CDO Param'!D$6*'CDO Param'!D$9</f>
        <v>0</v>
      </c>
      <c r="AM185" s="3">
        <f>AB185*'CDO Param'!E$6*'CDO Param'!E$9</f>
        <v>0</v>
      </c>
      <c r="AN185" s="3">
        <f>AC185*'CDO Param'!F$6*'CDO Param'!F$9</f>
        <v>0</v>
      </c>
      <c r="AO185" s="3">
        <f>AD185*'CDO Param'!G$6*'CDO Param'!G$9</f>
        <v>0</v>
      </c>
      <c r="AP185" s="3">
        <f>AE185*'CDO Param'!H$6*'CDO Param'!H$9</f>
        <v>0</v>
      </c>
      <c r="AQ185" s="3">
        <f>AF185*'CDO Param'!I$6*'CDO Param'!I$9</f>
        <v>0</v>
      </c>
      <c r="AR185" s="3">
        <f>AG185*'CDO Param'!J$6*'CDO Param'!J$9</f>
        <v>0</v>
      </c>
      <c r="AS185" s="3">
        <f>AH185*'CDO Param'!K$6*'CDO Param'!K$9</f>
        <v>0</v>
      </c>
      <c r="AT185" s="3">
        <f>AI185*'CDO Param'!L$6*'CDO Param'!L$9</f>
        <v>0</v>
      </c>
      <c r="AV185" s="2">
        <f t="shared" si="7"/>
        <v>0</v>
      </c>
      <c r="BF185" s="5">
        <f>AV185/'CDO Param'!$M$6</f>
        <v>0</v>
      </c>
      <c r="BG185" s="5">
        <f t="shared" si="8"/>
        <v>0</v>
      </c>
      <c r="BH185" s="5">
        <f t="shared" si="9"/>
        <v>0</v>
      </c>
    </row>
    <row r="186" spans="2:60" x14ac:dyDescent="0.2">
      <c r="B186" s="3">
        <v>182</v>
      </c>
      <c r="C186" s="12">
        <v>0.39996621126192622</v>
      </c>
      <c r="D186" s="12">
        <v>-9.1689571490860544E-2</v>
      </c>
      <c r="E186" s="12">
        <v>0.20362108443805482</v>
      </c>
      <c r="F186" s="12">
        <v>-0.23927213987917639</v>
      </c>
      <c r="G186" s="12">
        <v>-0.38220377973630093</v>
      </c>
      <c r="H186" s="12">
        <v>1.1041265679523349</v>
      </c>
      <c r="I186" s="12">
        <v>1.4953866411815397</v>
      </c>
      <c r="J186" s="12">
        <v>-1.3371209206525236</v>
      </c>
      <c r="K186" s="12">
        <v>0.18599621398607269</v>
      </c>
      <c r="L186" s="12">
        <v>-0.11708607416949235</v>
      </c>
      <c r="M186" s="12">
        <v>-0.74838226282736287</v>
      </c>
      <c r="O186" s="3">
        <f>SQRT(Correlation)*$C186 + SQRT(1-Correlation)*D186</f>
        <v>3.9496056390789638E-2</v>
      </c>
      <c r="P186" s="3">
        <f>SQRT(Correlation)*$C186 + SQRT(1-Correlation)*E186</f>
        <v>0.31965234340689358</v>
      </c>
      <c r="Q186" s="3">
        <f>SQRT(Correlation)*$C186 + SQRT(1-Correlation)*F186</f>
        <v>-0.10051306132260335</v>
      </c>
      <c r="R186" s="3">
        <f>SQRT(Correlation)*$C186 + SQRT(1-Correlation)*G186</f>
        <v>-0.23610992081802853</v>
      </c>
      <c r="S186" s="3">
        <f>SQRT(Correlation)*$C186 + SQRT(1-Correlation)*H186</f>
        <v>1.1739468554197934</v>
      </c>
      <c r="T186" s="3">
        <f>SQRT(Correlation)*$C186 + SQRT(1-Correlation)*I186</f>
        <v>1.545128752086361</v>
      </c>
      <c r="U186" s="3">
        <f>SQRT(Correlation)*$C186 + SQRT(1-Correlation)*J186</f>
        <v>-1.1420238634273978</v>
      </c>
      <c r="V186" s="3">
        <f>SQRT(Correlation)*$C186 + SQRT(1-Correlation)*K186</f>
        <v>0.30293192317879414</v>
      </c>
      <c r="W186" s="3">
        <f>SQRT(Correlation)*$C186 + SQRT(1-Correlation)*L186</f>
        <v>1.540281847067651E-2</v>
      </c>
      <c r="X186" s="3">
        <f>SQRT(Correlation)*$C186 + SQRT(1-Correlation)*M186</f>
        <v>-0.58349733183199137</v>
      </c>
      <c r="Z186" s="3">
        <f>IF(O186&lt;'CDO Param'!C$13,1,0)</f>
        <v>0</v>
      </c>
      <c r="AA186" s="3">
        <f>IF(P186&lt;'CDO Param'!D$13,1,0)</f>
        <v>0</v>
      </c>
      <c r="AB186" s="3">
        <f>IF(Q186&lt;'CDO Param'!E$13,1,0)</f>
        <v>0</v>
      </c>
      <c r="AC186" s="3">
        <f>IF(R186&lt;'CDO Param'!F$13,1,0)</f>
        <v>0</v>
      </c>
      <c r="AD186" s="3">
        <f>IF(S186&lt;'CDO Param'!G$13,1,0)</f>
        <v>0</v>
      </c>
      <c r="AE186" s="3">
        <f>IF(T186&lt;'CDO Param'!H$13,1,0)</f>
        <v>0</v>
      </c>
      <c r="AF186" s="3">
        <f>IF(U186&lt;'CDO Param'!I$13,1,0)</f>
        <v>0</v>
      </c>
      <c r="AG186" s="3">
        <f>IF(V186&lt;'CDO Param'!J$13,1,0)</f>
        <v>0</v>
      </c>
      <c r="AH186" s="3">
        <f>IF(W186&lt;'CDO Param'!K$13,1,0)</f>
        <v>0</v>
      </c>
      <c r="AI186" s="3">
        <f>IF(X186&lt;'CDO Param'!L$13,1,0)</f>
        <v>0</v>
      </c>
      <c r="AK186" s="3">
        <f>Z186*'CDO Param'!C$6*'CDO Param'!C$9</f>
        <v>0</v>
      </c>
      <c r="AL186" s="3">
        <f>AA186*'CDO Param'!D$6*'CDO Param'!D$9</f>
        <v>0</v>
      </c>
      <c r="AM186" s="3">
        <f>AB186*'CDO Param'!E$6*'CDO Param'!E$9</f>
        <v>0</v>
      </c>
      <c r="AN186" s="3">
        <f>AC186*'CDO Param'!F$6*'CDO Param'!F$9</f>
        <v>0</v>
      </c>
      <c r="AO186" s="3">
        <f>AD186*'CDO Param'!G$6*'CDO Param'!G$9</f>
        <v>0</v>
      </c>
      <c r="AP186" s="3">
        <f>AE186*'CDO Param'!H$6*'CDO Param'!H$9</f>
        <v>0</v>
      </c>
      <c r="AQ186" s="3">
        <f>AF186*'CDO Param'!I$6*'CDO Param'!I$9</f>
        <v>0</v>
      </c>
      <c r="AR186" s="3">
        <f>AG186*'CDO Param'!J$6*'CDO Param'!J$9</f>
        <v>0</v>
      </c>
      <c r="AS186" s="3">
        <f>AH186*'CDO Param'!K$6*'CDO Param'!K$9</f>
        <v>0</v>
      </c>
      <c r="AT186" s="3">
        <f>AI186*'CDO Param'!L$6*'CDO Param'!L$9</f>
        <v>0</v>
      </c>
      <c r="AV186" s="2">
        <f t="shared" si="7"/>
        <v>0</v>
      </c>
      <c r="BF186" s="5">
        <f>AV186/'CDO Param'!$M$6</f>
        <v>0</v>
      </c>
      <c r="BG186" s="5">
        <f t="shared" si="8"/>
        <v>0</v>
      </c>
      <c r="BH186" s="5">
        <f t="shared" si="9"/>
        <v>0</v>
      </c>
    </row>
    <row r="187" spans="2:60" x14ac:dyDescent="0.2">
      <c r="B187" s="3">
        <v>183</v>
      </c>
      <c r="C187" s="12">
        <v>-1.1634392649284564</v>
      </c>
      <c r="D187" s="12">
        <v>1.4425268091144972</v>
      </c>
      <c r="E187" s="12">
        <v>0.21703726815758273</v>
      </c>
      <c r="F187" s="12">
        <v>-0.2735328052949626</v>
      </c>
      <c r="G187" s="12">
        <v>-1.4599754649680108</v>
      </c>
      <c r="H187" s="12">
        <v>0.26268935471307486</v>
      </c>
      <c r="I187" s="12">
        <v>0.78772927736281417</v>
      </c>
      <c r="J187" s="12">
        <v>-0.49770733312470838</v>
      </c>
      <c r="K187" s="12">
        <v>-0.98125838121632114</v>
      </c>
      <c r="L187" s="12">
        <v>-0.13210524230089504</v>
      </c>
      <c r="M187" s="12">
        <v>-0.53034909797133878</v>
      </c>
      <c r="O187" s="3">
        <f>SQRT(Correlation)*$C187 + SQRT(1-Correlation)*D187</f>
        <v>1.0005892911524272</v>
      </c>
      <c r="P187" s="3">
        <f>SQRT(Correlation)*$C187 + SQRT(1-Correlation)*E187</f>
        <v>-0.16201216828898851</v>
      </c>
      <c r="Q187" s="3">
        <f>SQRT(Correlation)*$C187 + SQRT(1-Correlation)*F187</f>
        <v>-0.62740780349683201</v>
      </c>
      <c r="R187" s="3">
        <f>SQRT(Correlation)*$C187 + SQRT(1-Correlation)*G187</f>
        <v>-1.7529661388232824</v>
      </c>
      <c r="S187" s="3">
        <f>SQRT(Correlation)*$C187 + SQRT(1-Correlation)*H187</f>
        <v>-0.11870279625263672</v>
      </c>
      <c r="T187" s="3">
        <f>SQRT(Correlation)*$C187 + SQRT(1-Correlation)*I187</f>
        <v>0.37939380917490462</v>
      </c>
      <c r="U187" s="3">
        <f>SQRT(Correlation)*$C187 + SQRT(1-Correlation)*J187</f>
        <v>-0.84007843389727199</v>
      </c>
      <c r="V187" s="3">
        <f>SQRT(Correlation)*$C187 + SQRT(1-Correlation)*K187</f>
        <v>-1.2988152369766057</v>
      </c>
      <c r="W187" s="3">
        <f>SQRT(Correlation)*$C187 + SQRT(1-Correlation)*L187</f>
        <v>-0.49323783660037324</v>
      </c>
      <c r="X187" s="3">
        <f>SQRT(Correlation)*$C187 + SQRT(1-Correlation)*M187</f>
        <v>-0.87104513102616254</v>
      </c>
      <c r="Z187" s="3">
        <f>IF(O187&lt;'CDO Param'!C$13,1,0)</f>
        <v>0</v>
      </c>
      <c r="AA187" s="3">
        <f>IF(P187&lt;'CDO Param'!D$13,1,0)</f>
        <v>0</v>
      </c>
      <c r="AB187" s="3">
        <f>IF(Q187&lt;'CDO Param'!E$13,1,0)</f>
        <v>0</v>
      </c>
      <c r="AC187" s="3">
        <f>IF(R187&lt;'CDO Param'!F$13,1,0)</f>
        <v>1</v>
      </c>
      <c r="AD187" s="3">
        <f>IF(S187&lt;'CDO Param'!G$13,1,0)</f>
        <v>1</v>
      </c>
      <c r="AE187" s="3">
        <f>IF(T187&lt;'CDO Param'!H$13,1,0)</f>
        <v>0</v>
      </c>
      <c r="AF187" s="3">
        <f>IF(U187&lt;'CDO Param'!I$13,1,0)</f>
        <v>0</v>
      </c>
      <c r="AG187" s="3">
        <f>IF(V187&lt;'CDO Param'!J$13,1,0)</f>
        <v>0</v>
      </c>
      <c r="AH187" s="3">
        <f>IF(W187&lt;'CDO Param'!K$13,1,0)</f>
        <v>0</v>
      </c>
      <c r="AI187" s="3">
        <f>IF(X187&lt;'CDO Param'!L$13,1,0)</f>
        <v>1</v>
      </c>
      <c r="AK187" s="3">
        <f>Z187*'CDO Param'!C$6*'CDO Param'!C$9</f>
        <v>0</v>
      </c>
      <c r="AL187" s="3">
        <f>AA187*'CDO Param'!D$6*'CDO Param'!D$9</f>
        <v>0</v>
      </c>
      <c r="AM187" s="3">
        <f>AB187*'CDO Param'!E$6*'CDO Param'!E$9</f>
        <v>0</v>
      </c>
      <c r="AN187" s="3">
        <f>AC187*'CDO Param'!F$6*'CDO Param'!F$9</f>
        <v>4500</v>
      </c>
      <c r="AO187" s="3">
        <f>AD187*'CDO Param'!G$6*'CDO Param'!G$9</f>
        <v>4500</v>
      </c>
      <c r="AP187" s="3">
        <f>AE187*'CDO Param'!H$6*'CDO Param'!H$9</f>
        <v>0</v>
      </c>
      <c r="AQ187" s="3">
        <f>AF187*'CDO Param'!I$6*'CDO Param'!I$9</f>
        <v>0</v>
      </c>
      <c r="AR187" s="3">
        <f>AG187*'CDO Param'!J$6*'CDO Param'!J$9</f>
        <v>0</v>
      </c>
      <c r="AS187" s="3">
        <f>AH187*'CDO Param'!K$6*'CDO Param'!K$9</f>
        <v>0</v>
      </c>
      <c r="AT187" s="3">
        <f>AI187*'CDO Param'!L$6*'CDO Param'!L$9</f>
        <v>4500</v>
      </c>
      <c r="AV187" s="2">
        <f t="shared" si="7"/>
        <v>13500</v>
      </c>
      <c r="BF187" s="5">
        <f>AV187/'CDO Param'!$M$6</f>
        <v>0.140625</v>
      </c>
      <c r="BG187" s="5">
        <f t="shared" si="8"/>
        <v>0.02</v>
      </c>
      <c r="BH187" s="5">
        <f t="shared" si="9"/>
        <v>1</v>
      </c>
    </row>
    <row r="188" spans="2:60" x14ac:dyDescent="0.2">
      <c r="B188" s="3">
        <v>184</v>
      </c>
      <c r="C188" s="12">
        <v>-0.27622832021734212</v>
      </c>
      <c r="D188" s="12">
        <v>0.43828549678437412</v>
      </c>
      <c r="E188" s="12">
        <v>0.78330458563868888</v>
      </c>
      <c r="F188" s="12">
        <v>5.8496425481280312E-2</v>
      </c>
      <c r="G188" s="12">
        <v>1.2505552149377763E-4</v>
      </c>
      <c r="H188" s="12">
        <v>-0.42389501686557196</v>
      </c>
      <c r="I188" s="12">
        <v>-1.0631652003212366</v>
      </c>
      <c r="J188" s="12">
        <v>0.66879351834359113</v>
      </c>
      <c r="K188" s="12">
        <v>0.73938622335845139</v>
      </c>
      <c r="L188" s="12">
        <v>-1.064713615051005</v>
      </c>
      <c r="M188" s="12">
        <v>1.0615667633828707</v>
      </c>
      <c r="O188" s="3">
        <f>SQRT(Correlation)*$C188 + SQRT(1-Correlation)*D188</f>
        <v>0.32844306596419404</v>
      </c>
      <c r="P188" s="3">
        <f>SQRT(Correlation)*$C188 + SQRT(1-Correlation)*E188</f>
        <v>0.65575691306888861</v>
      </c>
      <c r="Q188" s="3">
        <f>SQRT(Correlation)*$C188 + SQRT(1-Correlation)*F188</f>
        <v>-3.185648276316673E-2</v>
      </c>
      <c r="R188" s="3">
        <f>SQRT(Correlation)*$C188 + SQRT(1-Correlation)*G188</f>
        <v>-8.7232426528343704E-2</v>
      </c>
      <c r="S188" s="3">
        <f>SQRT(Correlation)*$C188 + SQRT(1-Correlation)*H188</f>
        <v>-0.48949318724012281</v>
      </c>
      <c r="T188" s="3">
        <f>SQRT(Correlation)*$C188 + SQRT(1-Correlation)*I188</f>
        <v>-1.0959581332261998</v>
      </c>
      <c r="U188" s="3">
        <f>SQRT(Correlation)*$C188 + SQRT(1-Correlation)*J188</f>
        <v>0.54712217608409097</v>
      </c>
      <c r="V188" s="3">
        <f>SQRT(Correlation)*$C188 + SQRT(1-Correlation)*K188</f>
        <v>0.61409229629589557</v>
      </c>
      <c r="W188" s="3">
        <f>SQRT(Correlation)*$C188 + SQRT(1-Correlation)*L188</f>
        <v>-1.0974270884187864</v>
      </c>
      <c r="X188" s="3">
        <f>SQRT(Correlation)*$C188 + SQRT(1-Correlation)*M188</f>
        <v>0.91973959357395718</v>
      </c>
      <c r="Z188" s="3">
        <f>IF(O188&lt;'CDO Param'!C$13,1,0)</f>
        <v>0</v>
      </c>
      <c r="AA188" s="3">
        <f>IF(P188&lt;'CDO Param'!D$13,1,0)</f>
        <v>0</v>
      </c>
      <c r="AB188" s="3">
        <f>IF(Q188&lt;'CDO Param'!E$13,1,0)</f>
        <v>0</v>
      </c>
      <c r="AC188" s="3">
        <f>IF(R188&lt;'CDO Param'!F$13,1,0)</f>
        <v>0</v>
      </c>
      <c r="AD188" s="3">
        <f>IF(S188&lt;'CDO Param'!G$13,1,0)</f>
        <v>1</v>
      </c>
      <c r="AE188" s="3">
        <f>IF(T188&lt;'CDO Param'!H$13,1,0)</f>
        <v>0</v>
      </c>
      <c r="AF188" s="3">
        <f>IF(U188&lt;'CDO Param'!I$13,1,0)</f>
        <v>0</v>
      </c>
      <c r="AG188" s="3">
        <f>IF(V188&lt;'CDO Param'!J$13,1,0)</f>
        <v>0</v>
      </c>
      <c r="AH188" s="3">
        <f>IF(W188&lt;'CDO Param'!K$13,1,0)</f>
        <v>0</v>
      </c>
      <c r="AI188" s="3">
        <f>IF(X188&lt;'CDO Param'!L$13,1,0)</f>
        <v>0</v>
      </c>
      <c r="AK188" s="3">
        <f>Z188*'CDO Param'!C$6*'CDO Param'!C$9</f>
        <v>0</v>
      </c>
      <c r="AL188" s="3">
        <f>AA188*'CDO Param'!D$6*'CDO Param'!D$9</f>
        <v>0</v>
      </c>
      <c r="AM188" s="3">
        <f>AB188*'CDO Param'!E$6*'CDO Param'!E$9</f>
        <v>0</v>
      </c>
      <c r="AN188" s="3">
        <f>AC188*'CDO Param'!F$6*'CDO Param'!F$9</f>
        <v>0</v>
      </c>
      <c r="AO188" s="3">
        <f>AD188*'CDO Param'!G$6*'CDO Param'!G$9</f>
        <v>4500</v>
      </c>
      <c r="AP188" s="3">
        <f>AE188*'CDO Param'!H$6*'CDO Param'!H$9</f>
        <v>0</v>
      </c>
      <c r="AQ188" s="3">
        <f>AF188*'CDO Param'!I$6*'CDO Param'!I$9</f>
        <v>0</v>
      </c>
      <c r="AR188" s="3">
        <f>AG188*'CDO Param'!J$6*'CDO Param'!J$9</f>
        <v>0</v>
      </c>
      <c r="AS188" s="3">
        <f>AH188*'CDO Param'!K$6*'CDO Param'!K$9</f>
        <v>0</v>
      </c>
      <c r="AT188" s="3">
        <f>AI188*'CDO Param'!L$6*'CDO Param'!L$9</f>
        <v>0</v>
      </c>
      <c r="AV188" s="2">
        <f t="shared" si="7"/>
        <v>4500</v>
      </c>
      <c r="BF188" s="5">
        <f>AV188/'CDO Param'!$M$6</f>
        <v>4.6875E-2</v>
      </c>
      <c r="BG188" s="5">
        <f t="shared" si="8"/>
        <v>0</v>
      </c>
      <c r="BH188" s="5">
        <f t="shared" si="9"/>
        <v>0</v>
      </c>
    </row>
    <row r="189" spans="2:60" x14ac:dyDescent="0.2">
      <c r="B189" s="3">
        <v>185</v>
      </c>
      <c r="C189" s="12">
        <v>-1.0223357094218954</v>
      </c>
      <c r="D189" s="12">
        <v>0.51541974244173616</v>
      </c>
      <c r="E189" s="12">
        <v>-0.52638711167674046</v>
      </c>
      <c r="F189" s="12">
        <v>-1.2111058822483756E-2</v>
      </c>
      <c r="G189" s="12">
        <v>-0.53560256674245466</v>
      </c>
      <c r="H189" s="12">
        <v>0.95877112471498549</v>
      </c>
      <c r="I189" s="12">
        <v>-0.35947323340224102</v>
      </c>
      <c r="J189" s="12">
        <v>-1.0544886208663229</v>
      </c>
      <c r="K189" s="12">
        <v>1.7749334801919758</v>
      </c>
      <c r="L189" s="12">
        <v>-1.2988539310754277</v>
      </c>
      <c r="M189" s="12">
        <v>-0.72558350439066999</v>
      </c>
      <c r="O189" s="3">
        <f>SQRT(Correlation)*$C189 + SQRT(1-Correlation)*D189</f>
        <v>0.16567916363024748</v>
      </c>
      <c r="P189" s="3">
        <f>SQRT(Correlation)*$C189 + SQRT(1-Correlation)*E189</f>
        <v>-0.82266559866649946</v>
      </c>
      <c r="Q189" s="3">
        <f>SQRT(Correlation)*$C189 + SQRT(1-Correlation)*F189</f>
        <v>-0.33478049673632282</v>
      </c>
      <c r="R189" s="3">
        <f>SQRT(Correlation)*$C189 + SQRT(1-Correlation)*G189</f>
        <v>-0.83140814697127741</v>
      </c>
      <c r="S189" s="3">
        <f>SQRT(Correlation)*$C189 + SQRT(1-Correlation)*H189</f>
        <v>0.58627921516048775</v>
      </c>
      <c r="T189" s="3">
        <f>SQRT(Correlation)*$C189 + SQRT(1-Correlation)*I189</f>
        <v>-0.6643171901346453</v>
      </c>
      <c r="U189" s="3">
        <f>SQRT(Correlation)*$C189 + SQRT(1-Correlation)*J189</f>
        <v>-1.3236666801099259</v>
      </c>
      <c r="V189" s="3">
        <f>SQRT(Correlation)*$C189 + SQRT(1-Correlation)*K189</f>
        <v>1.3605588102990747</v>
      </c>
      <c r="W189" s="3">
        <f>SQRT(Correlation)*$C189 + SQRT(1-Correlation)*L189</f>
        <v>-1.5554919685282367</v>
      </c>
      <c r="X189" s="3">
        <f>SQRT(Correlation)*$C189 + SQRT(1-Correlation)*M189</f>
        <v>-1.0116398894661154</v>
      </c>
      <c r="Z189" s="3">
        <f>IF(O189&lt;'CDO Param'!C$13,1,0)</f>
        <v>0</v>
      </c>
      <c r="AA189" s="3">
        <f>IF(P189&lt;'CDO Param'!D$13,1,0)</f>
        <v>0</v>
      </c>
      <c r="AB189" s="3">
        <f>IF(Q189&lt;'CDO Param'!E$13,1,0)</f>
        <v>0</v>
      </c>
      <c r="AC189" s="3">
        <f>IF(R189&lt;'CDO Param'!F$13,1,0)</f>
        <v>0</v>
      </c>
      <c r="AD189" s="3">
        <f>IF(S189&lt;'CDO Param'!G$13,1,0)</f>
        <v>0</v>
      </c>
      <c r="AE189" s="3">
        <f>IF(T189&lt;'CDO Param'!H$13,1,0)</f>
        <v>0</v>
      </c>
      <c r="AF189" s="3">
        <f>IF(U189&lt;'CDO Param'!I$13,1,0)</f>
        <v>0</v>
      </c>
      <c r="AG189" s="3">
        <f>IF(V189&lt;'CDO Param'!J$13,1,0)</f>
        <v>0</v>
      </c>
      <c r="AH189" s="3">
        <f>IF(W189&lt;'CDO Param'!K$13,1,0)</f>
        <v>0</v>
      </c>
      <c r="AI189" s="3">
        <f>IF(X189&lt;'CDO Param'!L$13,1,0)</f>
        <v>1</v>
      </c>
      <c r="AK189" s="3">
        <f>Z189*'CDO Param'!C$6*'CDO Param'!C$9</f>
        <v>0</v>
      </c>
      <c r="AL189" s="3">
        <f>AA189*'CDO Param'!D$6*'CDO Param'!D$9</f>
        <v>0</v>
      </c>
      <c r="AM189" s="3">
        <f>AB189*'CDO Param'!E$6*'CDO Param'!E$9</f>
        <v>0</v>
      </c>
      <c r="AN189" s="3">
        <f>AC189*'CDO Param'!F$6*'CDO Param'!F$9</f>
        <v>0</v>
      </c>
      <c r="AO189" s="3">
        <f>AD189*'CDO Param'!G$6*'CDO Param'!G$9</f>
        <v>0</v>
      </c>
      <c r="AP189" s="3">
        <f>AE189*'CDO Param'!H$6*'CDO Param'!H$9</f>
        <v>0</v>
      </c>
      <c r="AQ189" s="3">
        <f>AF189*'CDO Param'!I$6*'CDO Param'!I$9</f>
        <v>0</v>
      </c>
      <c r="AR189" s="3">
        <f>AG189*'CDO Param'!J$6*'CDO Param'!J$9</f>
        <v>0</v>
      </c>
      <c r="AS189" s="3">
        <f>AH189*'CDO Param'!K$6*'CDO Param'!K$9</f>
        <v>0</v>
      </c>
      <c r="AT189" s="3">
        <f>AI189*'CDO Param'!L$6*'CDO Param'!L$9</f>
        <v>4500</v>
      </c>
      <c r="AV189" s="2">
        <f t="shared" si="7"/>
        <v>4500</v>
      </c>
      <c r="BF189" s="5">
        <f>AV189/'CDO Param'!$M$6</f>
        <v>4.6875E-2</v>
      </c>
      <c r="BG189" s="5">
        <f t="shared" si="8"/>
        <v>0</v>
      </c>
      <c r="BH189" s="5">
        <f t="shared" si="9"/>
        <v>0</v>
      </c>
    </row>
    <row r="190" spans="2:60" x14ac:dyDescent="0.2">
      <c r="B190" s="3">
        <v>186</v>
      </c>
      <c r="C190" s="12">
        <v>0.33621518014115281</v>
      </c>
      <c r="D190" s="12">
        <v>-1.5052501112222672</v>
      </c>
      <c r="E190" s="12">
        <v>-0.1252146830665879</v>
      </c>
      <c r="F190" s="12">
        <v>-1.1582301340240519</v>
      </c>
      <c r="G190" s="12">
        <v>0.62862454797141254</v>
      </c>
      <c r="H190" s="12">
        <v>0.13846147339791059</v>
      </c>
      <c r="I190" s="12">
        <v>1.4808210835326463</v>
      </c>
      <c r="J190" s="12">
        <v>0.90080902737099677</v>
      </c>
      <c r="K190" s="12">
        <v>-1.1637303032330237</v>
      </c>
      <c r="L190" s="12">
        <v>1.5259684005286545</v>
      </c>
      <c r="M190" s="12">
        <v>0.25992221708293073</v>
      </c>
      <c r="O190" s="3">
        <f>SQRT(Correlation)*$C190 + SQRT(1-Correlation)*D190</f>
        <v>-1.3216850645882574</v>
      </c>
      <c r="P190" s="3">
        <f>SQRT(Correlation)*$C190 + SQRT(1-Correlation)*E190</f>
        <v>-1.2468503178974924E-2</v>
      </c>
      <c r="Q190" s="3">
        <f>SQRT(Correlation)*$C190 + SQRT(1-Correlation)*F190</f>
        <v>-0.99247300813044081</v>
      </c>
      <c r="R190" s="3">
        <f>SQRT(Correlation)*$C190 + SQRT(1-Correlation)*G190</f>
        <v>0.70268618472201849</v>
      </c>
      <c r="S190" s="3">
        <f>SQRT(Correlation)*$C190 + SQRT(1-Correlation)*H190</f>
        <v>0.23767666255304878</v>
      </c>
      <c r="T190" s="3">
        <f>SQRT(Correlation)*$C190 + SQRT(1-Correlation)*I190</f>
        <v>1.5111508046654718</v>
      </c>
      <c r="U190" s="3">
        <f>SQRT(Correlation)*$C190 + SQRT(1-Correlation)*J190</f>
        <v>0.9609030543169782</v>
      </c>
      <c r="V190" s="3">
        <f>SQRT(Correlation)*$C190 + SQRT(1-Correlation)*K190</f>
        <v>-0.99769092679544402</v>
      </c>
      <c r="W190" s="3">
        <f>SQRT(Correlation)*$C190 + SQRT(1-Correlation)*L190</f>
        <v>1.5539813102513769</v>
      </c>
      <c r="X190" s="3">
        <f>SQRT(Correlation)*$C190 + SQRT(1-Correlation)*M190</f>
        <v>0.35290444145582178</v>
      </c>
      <c r="Z190" s="3">
        <f>IF(O190&lt;'CDO Param'!C$13,1,0)</f>
        <v>0</v>
      </c>
      <c r="AA190" s="3">
        <f>IF(P190&lt;'CDO Param'!D$13,1,0)</f>
        <v>0</v>
      </c>
      <c r="AB190" s="3">
        <f>IF(Q190&lt;'CDO Param'!E$13,1,0)</f>
        <v>0</v>
      </c>
      <c r="AC190" s="3">
        <f>IF(R190&lt;'CDO Param'!F$13,1,0)</f>
        <v>0</v>
      </c>
      <c r="AD190" s="3">
        <f>IF(S190&lt;'CDO Param'!G$13,1,0)</f>
        <v>0</v>
      </c>
      <c r="AE190" s="3">
        <f>IF(T190&lt;'CDO Param'!H$13,1,0)</f>
        <v>0</v>
      </c>
      <c r="AF190" s="3">
        <f>IF(U190&lt;'CDO Param'!I$13,1,0)</f>
        <v>0</v>
      </c>
      <c r="AG190" s="3">
        <f>IF(V190&lt;'CDO Param'!J$13,1,0)</f>
        <v>0</v>
      </c>
      <c r="AH190" s="3">
        <f>IF(W190&lt;'CDO Param'!K$13,1,0)</f>
        <v>0</v>
      </c>
      <c r="AI190" s="3">
        <f>IF(X190&lt;'CDO Param'!L$13,1,0)</f>
        <v>0</v>
      </c>
      <c r="AK190" s="3">
        <f>Z190*'CDO Param'!C$6*'CDO Param'!C$9</f>
        <v>0</v>
      </c>
      <c r="AL190" s="3">
        <f>AA190*'CDO Param'!D$6*'CDO Param'!D$9</f>
        <v>0</v>
      </c>
      <c r="AM190" s="3">
        <f>AB190*'CDO Param'!E$6*'CDO Param'!E$9</f>
        <v>0</v>
      </c>
      <c r="AN190" s="3">
        <f>AC190*'CDO Param'!F$6*'CDO Param'!F$9</f>
        <v>0</v>
      </c>
      <c r="AO190" s="3">
        <f>AD190*'CDO Param'!G$6*'CDO Param'!G$9</f>
        <v>0</v>
      </c>
      <c r="AP190" s="3">
        <f>AE190*'CDO Param'!H$6*'CDO Param'!H$9</f>
        <v>0</v>
      </c>
      <c r="AQ190" s="3">
        <f>AF190*'CDO Param'!I$6*'CDO Param'!I$9</f>
        <v>0</v>
      </c>
      <c r="AR190" s="3">
        <f>AG190*'CDO Param'!J$6*'CDO Param'!J$9</f>
        <v>0</v>
      </c>
      <c r="AS190" s="3">
        <f>AH190*'CDO Param'!K$6*'CDO Param'!K$9</f>
        <v>0</v>
      </c>
      <c r="AT190" s="3">
        <f>AI190*'CDO Param'!L$6*'CDO Param'!L$9</f>
        <v>0</v>
      </c>
      <c r="AV190" s="2">
        <f t="shared" si="7"/>
        <v>0</v>
      </c>
      <c r="BF190" s="5">
        <f>AV190/'CDO Param'!$M$6</f>
        <v>0</v>
      </c>
      <c r="BG190" s="5">
        <f t="shared" si="8"/>
        <v>0</v>
      </c>
      <c r="BH190" s="5">
        <f t="shared" si="9"/>
        <v>0</v>
      </c>
    </row>
    <row r="191" spans="2:60" x14ac:dyDescent="0.2">
      <c r="B191" s="3">
        <v>187</v>
      </c>
      <c r="C191" s="12">
        <v>1.077246452041436</v>
      </c>
      <c r="D191" s="12">
        <v>3.2287061912938952E-4</v>
      </c>
      <c r="E191" s="12">
        <v>0.43509317038115114</v>
      </c>
      <c r="F191" s="12">
        <v>-0.46561012823076453</v>
      </c>
      <c r="G191" s="12">
        <v>0.83693294072872959</v>
      </c>
      <c r="H191" s="12">
        <v>-8.8391516328556463E-3</v>
      </c>
      <c r="I191" s="12">
        <v>-0.72931243266793899</v>
      </c>
      <c r="J191" s="12">
        <v>-0.1552893991174642</v>
      </c>
      <c r="K191" s="12">
        <v>-0.12016357686661649</v>
      </c>
      <c r="L191" s="12">
        <v>0.63122229221335147</v>
      </c>
      <c r="M191" s="12">
        <v>0.96651547210058197</v>
      </c>
      <c r="O191" s="3">
        <f>SQRT(Correlation)*$C191 + SQRT(1-Correlation)*D191</f>
        <v>0.34096154094242731</v>
      </c>
      <c r="P191" s="3">
        <f>SQRT(Correlation)*$C191 + SQRT(1-Correlation)*E191</f>
        <v>0.75342086281507259</v>
      </c>
      <c r="Q191" s="3">
        <f>SQRT(Correlation)*$C191 + SQRT(1-Correlation)*F191</f>
        <v>-0.10106131307705629</v>
      </c>
      <c r="R191" s="3">
        <f>SQRT(Correlation)*$C191 + SQRT(1-Correlation)*G191</f>
        <v>1.1346395414362744</v>
      </c>
      <c r="S191" s="3">
        <f>SQRT(Correlation)*$C191 + SQRT(1-Correlation)*H191</f>
        <v>0.33226968345560198</v>
      </c>
      <c r="T191" s="3">
        <f>SQRT(Correlation)*$C191 + SQRT(1-Correlation)*I191</f>
        <v>-0.35123128495403555</v>
      </c>
      <c r="U191" s="3">
        <f>SQRT(Correlation)*$C191 + SQRT(1-Correlation)*J191</f>
        <v>0.19333477967158955</v>
      </c>
      <c r="V191" s="3">
        <f>SQRT(Correlation)*$C191 + SQRT(1-Correlation)*K191</f>
        <v>0.22665806057125987</v>
      </c>
      <c r="W191" s="3">
        <f>SQRT(Correlation)*$C191 + SQRT(1-Correlation)*L191</f>
        <v>0.9394852849585954</v>
      </c>
      <c r="X191" s="3">
        <f>SQRT(Correlation)*$C191 + SQRT(1-Correlation)*M191</f>
        <v>1.2575723246678576</v>
      </c>
      <c r="Z191" s="3">
        <f>IF(O191&lt;'CDO Param'!C$13,1,0)</f>
        <v>0</v>
      </c>
      <c r="AA191" s="3">
        <f>IF(P191&lt;'CDO Param'!D$13,1,0)</f>
        <v>0</v>
      </c>
      <c r="AB191" s="3">
        <f>IF(Q191&lt;'CDO Param'!E$13,1,0)</f>
        <v>0</v>
      </c>
      <c r="AC191" s="3">
        <f>IF(R191&lt;'CDO Param'!F$13,1,0)</f>
        <v>0</v>
      </c>
      <c r="AD191" s="3">
        <f>IF(S191&lt;'CDO Param'!G$13,1,0)</f>
        <v>0</v>
      </c>
      <c r="AE191" s="3">
        <f>IF(T191&lt;'CDO Param'!H$13,1,0)</f>
        <v>0</v>
      </c>
      <c r="AF191" s="3">
        <f>IF(U191&lt;'CDO Param'!I$13,1,0)</f>
        <v>0</v>
      </c>
      <c r="AG191" s="3">
        <f>IF(V191&lt;'CDO Param'!J$13,1,0)</f>
        <v>0</v>
      </c>
      <c r="AH191" s="3">
        <f>IF(W191&lt;'CDO Param'!K$13,1,0)</f>
        <v>0</v>
      </c>
      <c r="AI191" s="3">
        <f>IF(X191&lt;'CDO Param'!L$13,1,0)</f>
        <v>0</v>
      </c>
      <c r="AK191" s="3">
        <f>Z191*'CDO Param'!C$6*'CDO Param'!C$9</f>
        <v>0</v>
      </c>
      <c r="AL191" s="3">
        <f>AA191*'CDO Param'!D$6*'CDO Param'!D$9</f>
        <v>0</v>
      </c>
      <c r="AM191" s="3">
        <f>AB191*'CDO Param'!E$6*'CDO Param'!E$9</f>
        <v>0</v>
      </c>
      <c r="AN191" s="3">
        <f>AC191*'CDO Param'!F$6*'CDO Param'!F$9</f>
        <v>0</v>
      </c>
      <c r="AO191" s="3">
        <f>AD191*'CDO Param'!G$6*'CDO Param'!G$9</f>
        <v>0</v>
      </c>
      <c r="AP191" s="3">
        <f>AE191*'CDO Param'!H$6*'CDO Param'!H$9</f>
        <v>0</v>
      </c>
      <c r="AQ191" s="3">
        <f>AF191*'CDO Param'!I$6*'CDO Param'!I$9</f>
        <v>0</v>
      </c>
      <c r="AR191" s="3">
        <f>AG191*'CDO Param'!J$6*'CDO Param'!J$9</f>
        <v>0</v>
      </c>
      <c r="AS191" s="3">
        <f>AH191*'CDO Param'!K$6*'CDO Param'!K$9</f>
        <v>0</v>
      </c>
      <c r="AT191" s="3">
        <f>AI191*'CDO Param'!L$6*'CDO Param'!L$9</f>
        <v>0</v>
      </c>
      <c r="AV191" s="2">
        <f t="shared" si="7"/>
        <v>0</v>
      </c>
      <c r="BF191" s="5">
        <f>AV191/'CDO Param'!$M$6</f>
        <v>0</v>
      </c>
      <c r="BG191" s="5">
        <f t="shared" si="8"/>
        <v>0</v>
      </c>
      <c r="BH191" s="5">
        <f t="shared" si="9"/>
        <v>0</v>
      </c>
    </row>
    <row r="192" spans="2:60" x14ac:dyDescent="0.2">
      <c r="B192" s="3">
        <v>188</v>
      </c>
      <c r="C192" s="12">
        <v>-1.9429717212915421</v>
      </c>
      <c r="D192" s="12">
        <v>-1.0744656719907653</v>
      </c>
      <c r="E192" s="12">
        <v>1.6361082089133561</v>
      </c>
      <c r="F192" s="12">
        <v>-0.3085528987867292</v>
      </c>
      <c r="G192" s="12">
        <v>-2.223969204351306</v>
      </c>
      <c r="H192" s="12">
        <v>0.68063854996580631</v>
      </c>
      <c r="I192" s="12">
        <v>-1.9563412934076041</v>
      </c>
      <c r="J192" s="12">
        <v>0.6605114322155714</v>
      </c>
      <c r="K192" s="12">
        <v>-0.70582018452114426</v>
      </c>
      <c r="L192" s="12">
        <v>-0.85146439232630655</v>
      </c>
      <c r="M192" s="12">
        <v>-0.59994249568262603</v>
      </c>
      <c r="O192" s="3">
        <f>SQRT(Correlation)*$C192 + SQRT(1-Correlation)*D192</f>
        <v>-1.6337492442041754</v>
      </c>
      <c r="P192" s="3">
        <f>SQRT(Correlation)*$C192 + SQRT(1-Correlation)*E192</f>
        <v>0.93772692474152708</v>
      </c>
      <c r="Q192" s="3">
        <f>SQRT(Correlation)*$C192 + SQRT(1-Correlation)*F192</f>
        <v>-0.90714058850195523</v>
      </c>
      <c r="R192" s="3">
        <f>SQRT(Correlation)*$C192 + SQRT(1-Correlation)*G192</f>
        <v>-2.7242640464046888</v>
      </c>
      <c r="S192" s="3">
        <f>SQRT(Correlation)*$C192 + SQRT(1-Correlation)*H192</f>
        <v>3.1288817503965949E-2</v>
      </c>
      <c r="T192" s="3">
        <f>SQRT(Correlation)*$C192 + SQRT(1-Correlation)*I192</f>
        <v>-2.4703699172002485</v>
      </c>
      <c r="U192" s="3">
        <f>SQRT(Correlation)*$C192 + SQRT(1-Correlation)*J192</f>
        <v>1.2194557056422028E-2</v>
      </c>
      <c r="V192" s="3">
        <f>SQRT(Correlation)*$C192 + SQRT(1-Correlation)*K192</f>
        <v>-1.2840214273400559</v>
      </c>
      <c r="W192" s="3">
        <f>SQRT(Correlation)*$C192 + SQRT(1-Correlation)*L192</f>
        <v>-1.4221916547426117</v>
      </c>
      <c r="X192" s="3">
        <f>SQRT(Correlation)*$C192 + SQRT(1-Correlation)*M192</f>
        <v>-1.1835770323027643</v>
      </c>
      <c r="Z192" s="3">
        <f>IF(O192&lt;'CDO Param'!C$13,1,0)</f>
        <v>0</v>
      </c>
      <c r="AA192" s="3">
        <f>IF(P192&lt;'CDO Param'!D$13,1,0)</f>
        <v>0</v>
      </c>
      <c r="AB192" s="3">
        <f>IF(Q192&lt;'CDO Param'!E$13,1,0)</f>
        <v>0</v>
      </c>
      <c r="AC192" s="3">
        <f>IF(R192&lt;'CDO Param'!F$13,1,0)</f>
        <v>1</v>
      </c>
      <c r="AD192" s="3">
        <f>IF(S192&lt;'CDO Param'!G$13,1,0)</f>
        <v>0</v>
      </c>
      <c r="AE192" s="3">
        <f>IF(T192&lt;'CDO Param'!H$13,1,0)</f>
        <v>0</v>
      </c>
      <c r="AF192" s="3">
        <f>IF(U192&lt;'CDO Param'!I$13,1,0)</f>
        <v>0</v>
      </c>
      <c r="AG192" s="3">
        <f>IF(V192&lt;'CDO Param'!J$13,1,0)</f>
        <v>0</v>
      </c>
      <c r="AH192" s="3">
        <f>IF(W192&lt;'CDO Param'!K$13,1,0)</f>
        <v>0</v>
      </c>
      <c r="AI192" s="3">
        <f>IF(X192&lt;'CDO Param'!L$13,1,0)</f>
        <v>1</v>
      </c>
      <c r="AK192" s="3">
        <f>Z192*'CDO Param'!C$6*'CDO Param'!C$9</f>
        <v>0</v>
      </c>
      <c r="AL192" s="3">
        <f>AA192*'CDO Param'!D$6*'CDO Param'!D$9</f>
        <v>0</v>
      </c>
      <c r="AM192" s="3">
        <f>AB192*'CDO Param'!E$6*'CDO Param'!E$9</f>
        <v>0</v>
      </c>
      <c r="AN192" s="3">
        <f>AC192*'CDO Param'!F$6*'CDO Param'!F$9</f>
        <v>4500</v>
      </c>
      <c r="AO192" s="3">
        <f>AD192*'CDO Param'!G$6*'CDO Param'!G$9</f>
        <v>0</v>
      </c>
      <c r="AP192" s="3">
        <f>AE192*'CDO Param'!H$6*'CDO Param'!H$9</f>
        <v>0</v>
      </c>
      <c r="AQ192" s="3">
        <f>AF192*'CDO Param'!I$6*'CDO Param'!I$9</f>
        <v>0</v>
      </c>
      <c r="AR192" s="3">
        <f>AG192*'CDO Param'!J$6*'CDO Param'!J$9</f>
        <v>0</v>
      </c>
      <c r="AS192" s="3">
        <f>AH192*'CDO Param'!K$6*'CDO Param'!K$9</f>
        <v>0</v>
      </c>
      <c r="AT192" s="3">
        <f>AI192*'CDO Param'!L$6*'CDO Param'!L$9</f>
        <v>4500</v>
      </c>
      <c r="AV192" s="2">
        <f t="shared" si="7"/>
        <v>9000</v>
      </c>
      <c r="BF192" s="5">
        <f>AV192/'CDO Param'!$M$6</f>
        <v>9.375E-2</v>
      </c>
      <c r="BG192" s="5">
        <f t="shared" si="8"/>
        <v>0.02</v>
      </c>
      <c r="BH192" s="5">
        <f t="shared" si="9"/>
        <v>1</v>
      </c>
    </row>
    <row r="193" spans="2:60" x14ac:dyDescent="0.2">
      <c r="B193" s="3">
        <v>189</v>
      </c>
      <c r="C193" s="12">
        <v>0.50451603783585597</v>
      </c>
      <c r="D193" s="12">
        <v>-1.2662621884373948</v>
      </c>
      <c r="E193" s="12">
        <v>-0.70780856731289532</v>
      </c>
      <c r="F193" s="12">
        <v>0.89073182607535273</v>
      </c>
      <c r="G193" s="12">
        <v>1.1906149666174315</v>
      </c>
      <c r="H193" s="12">
        <v>-0.77313188739935867</v>
      </c>
      <c r="I193" s="12">
        <v>1.1131487553939223</v>
      </c>
      <c r="J193" s="12">
        <v>0.39059159462340176</v>
      </c>
      <c r="K193" s="12">
        <v>-0.4293917754694121</v>
      </c>
      <c r="L193" s="12">
        <v>-5.9094418247696012E-3</v>
      </c>
      <c r="M193" s="12">
        <v>1.1716065273503773</v>
      </c>
      <c r="O193" s="3">
        <f>SQRT(Correlation)*$C193 + SQRT(1-Correlation)*D193</f>
        <v>-1.0417398095589496</v>
      </c>
      <c r="P193" s="3">
        <f>SQRT(Correlation)*$C193 + SQRT(1-Correlation)*E193</f>
        <v>-0.51194418646230744</v>
      </c>
      <c r="Q193" s="3">
        <f>SQRT(Correlation)*$C193 + SQRT(1-Correlation)*F193</f>
        <v>1.0045643860042215</v>
      </c>
      <c r="R193" s="3">
        <f>SQRT(Correlation)*$C193 + SQRT(1-Correlation)*G193</f>
        <v>1.2890585128034264</v>
      </c>
      <c r="S193" s="3">
        <f>SQRT(Correlation)*$C193 + SQRT(1-Correlation)*H193</f>
        <v>-0.57391532920154276</v>
      </c>
      <c r="T193" s="3">
        <f>SQRT(Correlation)*$C193 + SQRT(1-Correlation)*I193</f>
        <v>1.2155676120524301</v>
      </c>
      <c r="U193" s="3">
        <f>SQRT(Correlation)*$C193 + SQRT(1-Correlation)*J193</f>
        <v>0.53008970174263736</v>
      </c>
      <c r="V193" s="3">
        <f>SQRT(Correlation)*$C193 + SQRT(1-Correlation)*K193</f>
        <v>-0.24781482614358835</v>
      </c>
      <c r="W193" s="3">
        <f>SQRT(Correlation)*$C193 + SQRT(1-Correlation)*L193</f>
        <v>0.15393579080453915</v>
      </c>
      <c r="X193" s="3">
        <f>SQRT(Correlation)*$C193 + SQRT(1-Correlation)*M193</f>
        <v>1.2710255239487647</v>
      </c>
      <c r="Z193" s="3">
        <f>IF(O193&lt;'CDO Param'!C$13,1,0)</f>
        <v>0</v>
      </c>
      <c r="AA193" s="3">
        <f>IF(P193&lt;'CDO Param'!D$13,1,0)</f>
        <v>0</v>
      </c>
      <c r="AB193" s="3">
        <f>IF(Q193&lt;'CDO Param'!E$13,1,0)</f>
        <v>0</v>
      </c>
      <c r="AC193" s="3">
        <f>IF(R193&lt;'CDO Param'!F$13,1,0)</f>
        <v>0</v>
      </c>
      <c r="AD193" s="3">
        <f>IF(S193&lt;'CDO Param'!G$13,1,0)</f>
        <v>1</v>
      </c>
      <c r="AE193" s="3">
        <f>IF(T193&lt;'CDO Param'!H$13,1,0)</f>
        <v>0</v>
      </c>
      <c r="AF193" s="3">
        <f>IF(U193&lt;'CDO Param'!I$13,1,0)</f>
        <v>0</v>
      </c>
      <c r="AG193" s="3">
        <f>IF(V193&lt;'CDO Param'!J$13,1,0)</f>
        <v>0</v>
      </c>
      <c r="AH193" s="3">
        <f>IF(W193&lt;'CDO Param'!K$13,1,0)</f>
        <v>0</v>
      </c>
      <c r="AI193" s="3">
        <f>IF(X193&lt;'CDO Param'!L$13,1,0)</f>
        <v>0</v>
      </c>
      <c r="AK193" s="3">
        <f>Z193*'CDO Param'!C$6*'CDO Param'!C$9</f>
        <v>0</v>
      </c>
      <c r="AL193" s="3">
        <f>AA193*'CDO Param'!D$6*'CDO Param'!D$9</f>
        <v>0</v>
      </c>
      <c r="AM193" s="3">
        <f>AB193*'CDO Param'!E$6*'CDO Param'!E$9</f>
        <v>0</v>
      </c>
      <c r="AN193" s="3">
        <f>AC193*'CDO Param'!F$6*'CDO Param'!F$9</f>
        <v>0</v>
      </c>
      <c r="AO193" s="3">
        <f>AD193*'CDO Param'!G$6*'CDO Param'!G$9</f>
        <v>4500</v>
      </c>
      <c r="AP193" s="3">
        <f>AE193*'CDO Param'!H$6*'CDO Param'!H$9</f>
        <v>0</v>
      </c>
      <c r="AQ193" s="3">
        <f>AF193*'CDO Param'!I$6*'CDO Param'!I$9</f>
        <v>0</v>
      </c>
      <c r="AR193" s="3">
        <f>AG193*'CDO Param'!J$6*'CDO Param'!J$9</f>
        <v>0</v>
      </c>
      <c r="AS193" s="3">
        <f>AH193*'CDO Param'!K$6*'CDO Param'!K$9</f>
        <v>0</v>
      </c>
      <c r="AT193" s="3">
        <f>AI193*'CDO Param'!L$6*'CDO Param'!L$9</f>
        <v>0</v>
      </c>
      <c r="AV193" s="2">
        <f t="shared" si="7"/>
        <v>4500</v>
      </c>
      <c r="BF193" s="5">
        <f>AV193/'CDO Param'!$M$6</f>
        <v>4.6875E-2</v>
      </c>
      <c r="BG193" s="5">
        <f t="shared" si="8"/>
        <v>0</v>
      </c>
      <c r="BH193" s="5">
        <f t="shared" si="9"/>
        <v>0</v>
      </c>
    </row>
    <row r="194" spans="2:60" x14ac:dyDescent="0.2">
      <c r="B194" s="3">
        <v>190</v>
      </c>
      <c r="C194" s="12">
        <v>0.75476691563380882</v>
      </c>
      <c r="D194" s="12">
        <v>-1.0010421647166368</v>
      </c>
      <c r="E194" s="12">
        <v>-0.57552597354515456</v>
      </c>
      <c r="F194" s="12">
        <v>-0.15686964616179466</v>
      </c>
      <c r="G194" s="12">
        <v>2.2280437406152487</v>
      </c>
      <c r="H194" s="12">
        <v>8.9659124569152482E-2</v>
      </c>
      <c r="I194" s="12">
        <v>1.1024872037523892</v>
      </c>
      <c r="J194" s="12">
        <v>1.7164074961328879</v>
      </c>
      <c r="K194" s="12">
        <v>0.17475031199865043</v>
      </c>
      <c r="L194" s="12">
        <v>-0.62940557654656004</v>
      </c>
      <c r="M194" s="12">
        <v>-1.0246299098071177</v>
      </c>
      <c r="O194" s="3">
        <f>SQRT(Correlation)*$C194 + SQRT(1-Correlation)*D194</f>
        <v>-0.71099372671670602</v>
      </c>
      <c r="P194" s="3">
        <f>SQRT(Correlation)*$C194 + SQRT(1-Correlation)*E194</f>
        <v>-0.30731362310225141</v>
      </c>
      <c r="Q194" s="3">
        <f>SQRT(Correlation)*$C194 + SQRT(1-Correlation)*F194</f>
        <v>8.9858642309510073E-2</v>
      </c>
      <c r="R194" s="3">
        <f>SQRT(Correlation)*$C194 + SQRT(1-Correlation)*G194</f>
        <v>2.3523861396419763</v>
      </c>
      <c r="S194" s="3">
        <f>SQRT(Correlation)*$C194 + SQRT(1-Correlation)*H194</f>
        <v>0.32373636959088398</v>
      </c>
      <c r="T194" s="3">
        <f>SQRT(Correlation)*$C194 + SQRT(1-Correlation)*I194</f>
        <v>1.2845894521086039</v>
      </c>
      <c r="U194" s="3">
        <f>SQRT(Correlation)*$C194 + SQRT(1-Correlation)*J194</f>
        <v>1.8670053798242712</v>
      </c>
      <c r="V194" s="3">
        <f>SQRT(Correlation)*$C194 + SQRT(1-Correlation)*K194</f>
        <v>0.40446095791653452</v>
      </c>
      <c r="W194" s="3">
        <f>SQRT(Correlation)*$C194 + SQRT(1-Correlation)*L194</f>
        <v>-0.35842830257527714</v>
      </c>
      <c r="X194" s="3">
        <f>SQRT(Correlation)*$C194 + SQRT(1-Correlation)*M194</f>
        <v>-0.73337102652271824</v>
      </c>
      <c r="Z194" s="3">
        <f>IF(O194&lt;'CDO Param'!C$13,1,0)</f>
        <v>0</v>
      </c>
      <c r="AA194" s="3">
        <f>IF(P194&lt;'CDO Param'!D$13,1,0)</f>
        <v>0</v>
      </c>
      <c r="AB194" s="3">
        <f>IF(Q194&lt;'CDO Param'!E$13,1,0)</f>
        <v>0</v>
      </c>
      <c r="AC194" s="3">
        <f>IF(R194&lt;'CDO Param'!F$13,1,0)</f>
        <v>0</v>
      </c>
      <c r="AD194" s="3">
        <f>IF(S194&lt;'CDO Param'!G$13,1,0)</f>
        <v>0</v>
      </c>
      <c r="AE194" s="3">
        <f>IF(T194&lt;'CDO Param'!H$13,1,0)</f>
        <v>0</v>
      </c>
      <c r="AF194" s="3">
        <f>IF(U194&lt;'CDO Param'!I$13,1,0)</f>
        <v>0</v>
      </c>
      <c r="AG194" s="3">
        <f>IF(V194&lt;'CDO Param'!J$13,1,0)</f>
        <v>0</v>
      </c>
      <c r="AH194" s="3">
        <f>IF(W194&lt;'CDO Param'!K$13,1,0)</f>
        <v>0</v>
      </c>
      <c r="AI194" s="3">
        <f>IF(X194&lt;'CDO Param'!L$13,1,0)</f>
        <v>1</v>
      </c>
      <c r="AK194" s="3">
        <f>Z194*'CDO Param'!C$6*'CDO Param'!C$9</f>
        <v>0</v>
      </c>
      <c r="AL194" s="3">
        <f>AA194*'CDO Param'!D$6*'CDO Param'!D$9</f>
        <v>0</v>
      </c>
      <c r="AM194" s="3">
        <f>AB194*'CDO Param'!E$6*'CDO Param'!E$9</f>
        <v>0</v>
      </c>
      <c r="AN194" s="3">
        <f>AC194*'CDO Param'!F$6*'CDO Param'!F$9</f>
        <v>0</v>
      </c>
      <c r="AO194" s="3">
        <f>AD194*'CDO Param'!G$6*'CDO Param'!G$9</f>
        <v>0</v>
      </c>
      <c r="AP194" s="3">
        <f>AE194*'CDO Param'!H$6*'CDO Param'!H$9</f>
        <v>0</v>
      </c>
      <c r="AQ194" s="3">
        <f>AF194*'CDO Param'!I$6*'CDO Param'!I$9</f>
        <v>0</v>
      </c>
      <c r="AR194" s="3">
        <f>AG194*'CDO Param'!J$6*'CDO Param'!J$9</f>
        <v>0</v>
      </c>
      <c r="AS194" s="3">
        <f>AH194*'CDO Param'!K$6*'CDO Param'!K$9</f>
        <v>0</v>
      </c>
      <c r="AT194" s="3">
        <f>AI194*'CDO Param'!L$6*'CDO Param'!L$9</f>
        <v>4500</v>
      </c>
      <c r="AV194" s="2">
        <f t="shared" si="7"/>
        <v>4500</v>
      </c>
      <c r="BF194" s="5">
        <f>AV194/'CDO Param'!$M$6</f>
        <v>4.6875E-2</v>
      </c>
      <c r="BG194" s="5">
        <f t="shared" si="8"/>
        <v>0</v>
      </c>
      <c r="BH194" s="5">
        <f t="shared" si="9"/>
        <v>0</v>
      </c>
    </row>
    <row r="195" spans="2:60" x14ac:dyDescent="0.2">
      <c r="B195" s="3">
        <v>191</v>
      </c>
      <c r="C195" s="12">
        <v>0.22600943339057267</v>
      </c>
      <c r="D195" s="12">
        <v>-1.3369162843446247</v>
      </c>
      <c r="E195" s="12">
        <v>-1.0903340807999484</v>
      </c>
      <c r="F195" s="12">
        <v>0.59506078287085984</v>
      </c>
      <c r="G195" s="12">
        <v>1.4371289580594748</v>
      </c>
      <c r="H195" s="12">
        <v>0.65598328546911944</v>
      </c>
      <c r="I195" s="12">
        <v>0.82878614193759859</v>
      </c>
      <c r="J195" s="12">
        <v>1.1733527571777813</v>
      </c>
      <c r="K195" s="12">
        <v>0.41926682570192497</v>
      </c>
      <c r="L195" s="12">
        <v>-0.10554913387750275</v>
      </c>
      <c r="M195" s="12">
        <v>-1.2867462828580756</v>
      </c>
      <c r="O195" s="3">
        <f>SQRT(Correlation)*$C195 + SQRT(1-Correlation)*D195</f>
        <v>-1.1968396916296649</v>
      </c>
      <c r="P195" s="3">
        <f>SQRT(Correlation)*$C195 + SQRT(1-Correlation)*E195</f>
        <v>-0.96291127353033834</v>
      </c>
      <c r="Q195" s="3">
        <f>SQRT(Correlation)*$C195 + SQRT(1-Correlation)*F195</f>
        <v>0.63599468425428007</v>
      </c>
      <c r="R195" s="3">
        <f>SQRT(Correlation)*$C195 + SQRT(1-Correlation)*G195</f>
        <v>1.4348506978755933</v>
      </c>
      <c r="S195" s="3">
        <f>SQRT(Correlation)*$C195 + SQRT(1-Correlation)*H195</f>
        <v>0.69379084494468801</v>
      </c>
      <c r="T195" s="3">
        <f>SQRT(Correlation)*$C195 + SQRT(1-Correlation)*I195</f>
        <v>0.85772602873175441</v>
      </c>
      <c r="U195" s="3">
        <f>SQRT(Correlation)*$C195 + SQRT(1-Correlation)*J195</f>
        <v>1.1846106216759134</v>
      </c>
      <c r="V195" s="3">
        <f>SQRT(Correlation)*$C195 + SQRT(1-Correlation)*K195</f>
        <v>0.46922189318990426</v>
      </c>
      <c r="W195" s="3">
        <f>SQRT(Correlation)*$C195 + SQRT(1-Correlation)*L195</f>
        <v>-2.8662242213452385E-2</v>
      </c>
      <c r="X195" s="3">
        <f>SQRT(Correlation)*$C195 + SQRT(1-Correlation)*M195</f>
        <v>-1.1492442491562063</v>
      </c>
      <c r="Z195" s="3">
        <f>IF(O195&lt;'CDO Param'!C$13,1,0)</f>
        <v>0</v>
      </c>
      <c r="AA195" s="3">
        <f>IF(P195&lt;'CDO Param'!D$13,1,0)</f>
        <v>0</v>
      </c>
      <c r="AB195" s="3">
        <f>IF(Q195&lt;'CDO Param'!E$13,1,0)</f>
        <v>0</v>
      </c>
      <c r="AC195" s="3">
        <f>IF(R195&lt;'CDO Param'!F$13,1,0)</f>
        <v>0</v>
      </c>
      <c r="AD195" s="3">
        <f>IF(S195&lt;'CDO Param'!G$13,1,0)</f>
        <v>0</v>
      </c>
      <c r="AE195" s="3">
        <f>IF(T195&lt;'CDO Param'!H$13,1,0)</f>
        <v>0</v>
      </c>
      <c r="AF195" s="3">
        <f>IF(U195&lt;'CDO Param'!I$13,1,0)</f>
        <v>0</v>
      </c>
      <c r="AG195" s="3">
        <f>IF(V195&lt;'CDO Param'!J$13,1,0)</f>
        <v>0</v>
      </c>
      <c r="AH195" s="3">
        <f>IF(W195&lt;'CDO Param'!K$13,1,0)</f>
        <v>0</v>
      </c>
      <c r="AI195" s="3">
        <f>IF(X195&lt;'CDO Param'!L$13,1,0)</f>
        <v>1</v>
      </c>
      <c r="AK195" s="3">
        <f>Z195*'CDO Param'!C$6*'CDO Param'!C$9</f>
        <v>0</v>
      </c>
      <c r="AL195" s="3">
        <f>AA195*'CDO Param'!D$6*'CDO Param'!D$9</f>
        <v>0</v>
      </c>
      <c r="AM195" s="3">
        <f>AB195*'CDO Param'!E$6*'CDO Param'!E$9</f>
        <v>0</v>
      </c>
      <c r="AN195" s="3">
        <f>AC195*'CDO Param'!F$6*'CDO Param'!F$9</f>
        <v>0</v>
      </c>
      <c r="AO195" s="3">
        <f>AD195*'CDO Param'!G$6*'CDO Param'!G$9</f>
        <v>0</v>
      </c>
      <c r="AP195" s="3">
        <f>AE195*'CDO Param'!H$6*'CDO Param'!H$9</f>
        <v>0</v>
      </c>
      <c r="AQ195" s="3">
        <f>AF195*'CDO Param'!I$6*'CDO Param'!I$9</f>
        <v>0</v>
      </c>
      <c r="AR195" s="3">
        <f>AG195*'CDO Param'!J$6*'CDO Param'!J$9</f>
        <v>0</v>
      </c>
      <c r="AS195" s="3">
        <f>AH195*'CDO Param'!K$6*'CDO Param'!K$9</f>
        <v>0</v>
      </c>
      <c r="AT195" s="3">
        <f>AI195*'CDO Param'!L$6*'CDO Param'!L$9</f>
        <v>4500</v>
      </c>
      <c r="AV195" s="2">
        <f t="shared" si="7"/>
        <v>4500</v>
      </c>
      <c r="BF195" s="5">
        <f>AV195/'CDO Param'!$M$6</f>
        <v>4.6875E-2</v>
      </c>
      <c r="BG195" s="5">
        <f t="shared" si="8"/>
        <v>0</v>
      </c>
      <c r="BH195" s="5">
        <f t="shared" si="9"/>
        <v>0</v>
      </c>
    </row>
    <row r="196" spans="2:60" x14ac:dyDescent="0.2">
      <c r="B196" s="3">
        <v>192</v>
      </c>
      <c r="C196" s="12">
        <v>-0.18116679711965844</v>
      </c>
      <c r="D196" s="12">
        <v>-0.28829845177824609</v>
      </c>
      <c r="E196" s="12">
        <v>1.3051885616732761</v>
      </c>
      <c r="F196" s="12">
        <v>1.8134414858650416</v>
      </c>
      <c r="G196" s="12">
        <v>0.63436800701310858</v>
      </c>
      <c r="H196" s="12">
        <v>-1.2595501175383106</v>
      </c>
      <c r="I196" s="12">
        <v>3.4706317819654942E-2</v>
      </c>
      <c r="J196" s="12">
        <v>-0.97960764833260328</v>
      </c>
      <c r="K196" s="12">
        <v>-0.54431325224868488</v>
      </c>
      <c r="L196" s="12">
        <v>-0.38823372960905544</v>
      </c>
      <c r="M196" s="12">
        <v>-0.46303966882987879</v>
      </c>
      <c r="O196" s="3">
        <f>SQRT(Correlation)*$C196 + SQRT(1-Correlation)*D196</f>
        <v>-0.33079389758541883</v>
      </c>
      <c r="P196" s="3">
        <f>SQRT(Correlation)*$C196 + SQRT(1-Correlation)*E196</f>
        <v>1.1809206177364346</v>
      </c>
      <c r="Q196" s="3">
        <f>SQRT(Correlation)*$C196 + SQRT(1-Correlation)*F196</f>
        <v>1.6630916781024965</v>
      </c>
      <c r="R196" s="3">
        <f>SQRT(Correlation)*$C196 + SQRT(1-Correlation)*G196</f>
        <v>0.54452436154135198</v>
      </c>
      <c r="S196" s="3">
        <f>SQRT(Correlation)*$C196 + SQRT(1-Correlation)*H196</f>
        <v>-1.2522041310957321</v>
      </c>
      <c r="T196" s="3">
        <f>SQRT(Correlation)*$C196 + SQRT(1-Correlation)*I196</f>
        <v>-2.4364667477235737E-2</v>
      </c>
      <c r="U196" s="3">
        <f>SQRT(Correlation)*$C196 + SQRT(1-Correlation)*J196</f>
        <v>-0.98662738614525725</v>
      </c>
      <c r="V196" s="3">
        <f>SQRT(Correlation)*$C196 + SQRT(1-Correlation)*K196</f>
        <v>-0.57367086284545887</v>
      </c>
      <c r="W196" s="3">
        <f>SQRT(Correlation)*$C196 + SQRT(1-Correlation)*L196</f>
        <v>-0.42560082654954545</v>
      </c>
      <c r="X196" s="3">
        <f>SQRT(Correlation)*$C196 + SQRT(1-Correlation)*M196</f>
        <v>-0.4965679716833224</v>
      </c>
      <c r="Z196" s="3">
        <f>IF(O196&lt;'CDO Param'!C$13,1,0)</f>
        <v>0</v>
      </c>
      <c r="AA196" s="3">
        <f>IF(P196&lt;'CDO Param'!D$13,1,0)</f>
        <v>0</v>
      </c>
      <c r="AB196" s="3">
        <f>IF(Q196&lt;'CDO Param'!E$13,1,0)</f>
        <v>0</v>
      </c>
      <c r="AC196" s="3">
        <f>IF(R196&lt;'CDO Param'!F$13,1,0)</f>
        <v>0</v>
      </c>
      <c r="AD196" s="3">
        <f>IF(S196&lt;'CDO Param'!G$13,1,0)</f>
        <v>1</v>
      </c>
      <c r="AE196" s="3">
        <f>IF(T196&lt;'CDO Param'!H$13,1,0)</f>
        <v>0</v>
      </c>
      <c r="AF196" s="3">
        <f>IF(U196&lt;'CDO Param'!I$13,1,0)</f>
        <v>0</v>
      </c>
      <c r="AG196" s="3">
        <f>IF(V196&lt;'CDO Param'!J$13,1,0)</f>
        <v>0</v>
      </c>
      <c r="AH196" s="3">
        <f>IF(W196&lt;'CDO Param'!K$13,1,0)</f>
        <v>0</v>
      </c>
      <c r="AI196" s="3">
        <f>IF(X196&lt;'CDO Param'!L$13,1,0)</f>
        <v>0</v>
      </c>
      <c r="AK196" s="3">
        <f>Z196*'CDO Param'!C$6*'CDO Param'!C$9</f>
        <v>0</v>
      </c>
      <c r="AL196" s="3">
        <f>AA196*'CDO Param'!D$6*'CDO Param'!D$9</f>
        <v>0</v>
      </c>
      <c r="AM196" s="3">
        <f>AB196*'CDO Param'!E$6*'CDO Param'!E$9</f>
        <v>0</v>
      </c>
      <c r="AN196" s="3">
        <f>AC196*'CDO Param'!F$6*'CDO Param'!F$9</f>
        <v>0</v>
      </c>
      <c r="AO196" s="3">
        <f>AD196*'CDO Param'!G$6*'CDO Param'!G$9</f>
        <v>4500</v>
      </c>
      <c r="AP196" s="3">
        <f>AE196*'CDO Param'!H$6*'CDO Param'!H$9</f>
        <v>0</v>
      </c>
      <c r="AQ196" s="3">
        <f>AF196*'CDO Param'!I$6*'CDO Param'!I$9</f>
        <v>0</v>
      </c>
      <c r="AR196" s="3">
        <f>AG196*'CDO Param'!J$6*'CDO Param'!J$9</f>
        <v>0</v>
      </c>
      <c r="AS196" s="3">
        <f>AH196*'CDO Param'!K$6*'CDO Param'!K$9</f>
        <v>0</v>
      </c>
      <c r="AT196" s="3">
        <f>AI196*'CDO Param'!L$6*'CDO Param'!L$9</f>
        <v>0</v>
      </c>
      <c r="AV196" s="2">
        <f t="shared" si="7"/>
        <v>4500</v>
      </c>
      <c r="BF196" s="5">
        <f>AV196/'CDO Param'!$M$6</f>
        <v>4.6875E-2</v>
      </c>
      <c r="BG196" s="5">
        <f t="shared" si="8"/>
        <v>0</v>
      </c>
      <c r="BH196" s="5">
        <f t="shared" si="9"/>
        <v>0</v>
      </c>
    </row>
    <row r="197" spans="2:60" x14ac:dyDescent="0.2">
      <c r="B197" s="3">
        <v>193</v>
      </c>
      <c r="C197" s="12">
        <v>-0.61098944570403546</v>
      </c>
      <c r="D197" s="12">
        <v>-1.9826620700769126</v>
      </c>
      <c r="E197" s="12">
        <v>-0.32674279282218777</v>
      </c>
      <c r="F197" s="12">
        <v>-1.6497642718604766</v>
      </c>
      <c r="G197" s="12">
        <v>1.1394786270102486</v>
      </c>
      <c r="H197" s="12">
        <v>-0.59575995692284778</v>
      </c>
      <c r="I197" s="12">
        <v>-1.0505937098059803</v>
      </c>
      <c r="J197" s="12">
        <v>1.8710034055402502</v>
      </c>
      <c r="K197" s="12">
        <v>-2.8028352971887216E-2</v>
      </c>
      <c r="L197" s="12">
        <v>0.24379460228374228</v>
      </c>
      <c r="M197" s="12">
        <v>-1.2712916941381991</v>
      </c>
      <c r="O197" s="3">
        <f>SQRT(Correlation)*$C197 + SQRT(1-Correlation)*D197</f>
        <v>-2.0741302190350774</v>
      </c>
      <c r="P197" s="3">
        <f>SQRT(Correlation)*$C197 + SQRT(1-Correlation)*E197</f>
        <v>-0.50318725778364204</v>
      </c>
      <c r="Q197" s="3">
        <f>SQRT(Correlation)*$C197 + SQRT(1-Correlation)*F197</f>
        <v>-1.7583156379093547</v>
      </c>
      <c r="R197" s="3">
        <f>SQRT(Correlation)*$C197 + SQRT(1-Correlation)*G197</f>
        <v>0.88779251445530061</v>
      </c>
      <c r="S197" s="3">
        <f>SQRT(Correlation)*$C197 + SQRT(1-Correlation)*H197</f>
        <v>-0.75839934825485245</v>
      </c>
      <c r="T197" s="3">
        <f>SQRT(Correlation)*$C197 + SQRT(1-Correlation)*I197</f>
        <v>-1.189892533004715</v>
      </c>
      <c r="U197" s="3">
        <f>SQRT(Correlation)*$C197 + SQRT(1-Correlation)*J197</f>
        <v>1.5817778539568141</v>
      </c>
      <c r="V197" s="3">
        <f>SQRT(Correlation)*$C197 + SQRT(1-Correlation)*K197</f>
        <v>-0.21980185781114714</v>
      </c>
      <c r="W197" s="3">
        <f>SQRT(Correlation)*$C197 + SQRT(1-Correlation)*L197</f>
        <v>3.807203986660071E-2</v>
      </c>
      <c r="X197" s="3">
        <f>SQRT(Correlation)*$C197 + SQRT(1-Correlation)*M197</f>
        <v>-1.399265024654105</v>
      </c>
      <c r="Z197" s="3">
        <f>IF(O197&lt;'CDO Param'!C$13,1,0)</f>
        <v>0</v>
      </c>
      <c r="AA197" s="3">
        <f>IF(P197&lt;'CDO Param'!D$13,1,0)</f>
        <v>0</v>
      </c>
      <c r="AB197" s="3">
        <f>IF(Q197&lt;'CDO Param'!E$13,1,0)</f>
        <v>1</v>
      </c>
      <c r="AC197" s="3">
        <f>IF(R197&lt;'CDO Param'!F$13,1,0)</f>
        <v>0</v>
      </c>
      <c r="AD197" s="3">
        <f>IF(S197&lt;'CDO Param'!G$13,1,0)</f>
        <v>1</v>
      </c>
      <c r="AE197" s="3">
        <f>IF(T197&lt;'CDO Param'!H$13,1,0)</f>
        <v>0</v>
      </c>
      <c r="AF197" s="3">
        <f>IF(U197&lt;'CDO Param'!I$13,1,0)</f>
        <v>0</v>
      </c>
      <c r="AG197" s="3">
        <f>IF(V197&lt;'CDO Param'!J$13,1,0)</f>
        <v>0</v>
      </c>
      <c r="AH197" s="3">
        <f>IF(W197&lt;'CDO Param'!K$13,1,0)</f>
        <v>0</v>
      </c>
      <c r="AI197" s="3">
        <f>IF(X197&lt;'CDO Param'!L$13,1,0)</f>
        <v>1</v>
      </c>
      <c r="AK197" s="3">
        <f>Z197*'CDO Param'!C$6*'CDO Param'!C$9</f>
        <v>0</v>
      </c>
      <c r="AL197" s="3">
        <f>AA197*'CDO Param'!D$6*'CDO Param'!D$9</f>
        <v>0</v>
      </c>
      <c r="AM197" s="3">
        <f>AB197*'CDO Param'!E$6*'CDO Param'!E$9</f>
        <v>4500</v>
      </c>
      <c r="AN197" s="3">
        <f>AC197*'CDO Param'!F$6*'CDO Param'!F$9</f>
        <v>0</v>
      </c>
      <c r="AO197" s="3">
        <f>AD197*'CDO Param'!G$6*'CDO Param'!G$9</f>
        <v>4500</v>
      </c>
      <c r="AP197" s="3">
        <f>AE197*'CDO Param'!H$6*'CDO Param'!H$9</f>
        <v>0</v>
      </c>
      <c r="AQ197" s="3">
        <f>AF197*'CDO Param'!I$6*'CDO Param'!I$9</f>
        <v>0</v>
      </c>
      <c r="AR197" s="3">
        <f>AG197*'CDO Param'!J$6*'CDO Param'!J$9</f>
        <v>0</v>
      </c>
      <c r="AS197" s="3">
        <f>AH197*'CDO Param'!K$6*'CDO Param'!K$9</f>
        <v>0</v>
      </c>
      <c r="AT197" s="3">
        <f>AI197*'CDO Param'!L$6*'CDO Param'!L$9</f>
        <v>4500</v>
      </c>
      <c r="AV197" s="2">
        <f t="shared" si="7"/>
        <v>13500</v>
      </c>
      <c r="BF197" s="5">
        <f>AV197/'CDO Param'!$M$6</f>
        <v>0.140625</v>
      </c>
      <c r="BG197" s="5">
        <f t="shared" si="8"/>
        <v>0.02</v>
      </c>
      <c r="BH197" s="5">
        <f t="shared" si="9"/>
        <v>1</v>
      </c>
    </row>
    <row r="198" spans="2:60" x14ac:dyDescent="0.2">
      <c r="B198" s="3">
        <v>194</v>
      </c>
      <c r="C198" s="12">
        <v>-0.98892087407875806</v>
      </c>
      <c r="D198" s="12">
        <v>0.91848733063670807</v>
      </c>
      <c r="E198" s="12">
        <v>-1.948819772223942E-2</v>
      </c>
      <c r="F198" s="12">
        <v>0.98631289802142419</v>
      </c>
      <c r="G198" s="12">
        <v>-0.16733451957406942</v>
      </c>
      <c r="H198" s="12">
        <v>0.61293462749745231</v>
      </c>
      <c r="I198" s="12">
        <v>0.7988114703039173</v>
      </c>
      <c r="J198" s="12">
        <v>0.14936063053028192</v>
      </c>
      <c r="K198" s="12">
        <v>-0.65979975261143409</v>
      </c>
      <c r="L198" s="12">
        <v>0.23396523829433136</v>
      </c>
      <c r="M198" s="12">
        <v>-1.7342335922876373</v>
      </c>
      <c r="O198" s="3">
        <f>SQRT(Correlation)*$C198 + SQRT(1-Correlation)*D198</f>
        <v>0.55862935126870061</v>
      </c>
      <c r="P198" s="3">
        <f>SQRT(Correlation)*$C198 + SQRT(1-Correlation)*E198</f>
        <v>-0.33121236646553892</v>
      </c>
      <c r="Q198" s="3">
        <f>SQRT(Correlation)*$C198 + SQRT(1-Correlation)*F198</f>
        <v>0.62297433422738047</v>
      </c>
      <c r="R198" s="3">
        <f>SQRT(Correlation)*$C198 + SQRT(1-Correlation)*G198</f>
        <v>-0.47147170268457078</v>
      </c>
      <c r="S198" s="3">
        <f>SQRT(Correlation)*$C198 + SQRT(1-Correlation)*H198</f>
        <v>0.26875660512630184</v>
      </c>
      <c r="T198" s="3">
        <f>SQRT(Correlation)*$C198 + SQRT(1-Correlation)*I198</f>
        <v>0.44509486139115595</v>
      </c>
      <c r="U198" s="3">
        <f>SQRT(Correlation)*$C198 + SQRT(1-Correlation)*J198</f>
        <v>-0.17102830320697224</v>
      </c>
      <c r="V198" s="3">
        <f>SQRT(Correlation)*$C198 + SQRT(1-Correlation)*K198</f>
        <v>-0.93866524413767272</v>
      </c>
      <c r="W198" s="3">
        <f>SQRT(Correlation)*$C198 + SQRT(1-Correlation)*L198</f>
        <v>-9.076532488310371E-2</v>
      </c>
      <c r="X198" s="3">
        <f>SQRT(Correlation)*$C198 + SQRT(1-Correlation)*M198</f>
        <v>-1.9579626826987702</v>
      </c>
      <c r="Z198" s="3">
        <f>IF(O198&lt;'CDO Param'!C$13,1,0)</f>
        <v>0</v>
      </c>
      <c r="AA198" s="3">
        <f>IF(P198&lt;'CDO Param'!D$13,1,0)</f>
        <v>0</v>
      </c>
      <c r="AB198" s="3">
        <f>IF(Q198&lt;'CDO Param'!E$13,1,0)</f>
        <v>0</v>
      </c>
      <c r="AC198" s="3">
        <f>IF(R198&lt;'CDO Param'!F$13,1,0)</f>
        <v>0</v>
      </c>
      <c r="AD198" s="3">
        <f>IF(S198&lt;'CDO Param'!G$13,1,0)</f>
        <v>0</v>
      </c>
      <c r="AE198" s="3">
        <f>IF(T198&lt;'CDO Param'!H$13,1,0)</f>
        <v>0</v>
      </c>
      <c r="AF198" s="3">
        <f>IF(U198&lt;'CDO Param'!I$13,1,0)</f>
        <v>0</v>
      </c>
      <c r="AG198" s="3">
        <f>IF(V198&lt;'CDO Param'!J$13,1,0)</f>
        <v>0</v>
      </c>
      <c r="AH198" s="3">
        <f>IF(W198&lt;'CDO Param'!K$13,1,0)</f>
        <v>0</v>
      </c>
      <c r="AI198" s="3">
        <f>IF(X198&lt;'CDO Param'!L$13,1,0)</f>
        <v>1</v>
      </c>
      <c r="AK198" s="3">
        <f>Z198*'CDO Param'!C$6*'CDO Param'!C$9</f>
        <v>0</v>
      </c>
      <c r="AL198" s="3">
        <f>AA198*'CDO Param'!D$6*'CDO Param'!D$9</f>
        <v>0</v>
      </c>
      <c r="AM198" s="3">
        <f>AB198*'CDO Param'!E$6*'CDO Param'!E$9</f>
        <v>0</v>
      </c>
      <c r="AN198" s="3">
        <f>AC198*'CDO Param'!F$6*'CDO Param'!F$9</f>
        <v>0</v>
      </c>
      <c r="AO198" s="3">
        <f>AD198*'CDO Param'!G$6*'CDO Param'!G$9</f>
        <v>0</v>
      </c>
      <c r="AP198" s="3">
        <f>AE198*'CDO Param'!H$6*'CDO Param'!H$9</f>
        <v>0</v>
      </c>
      <c r="AQ198" s="3">
        <f>AF198*'CDO Param'!I$6*'CDO Param'!I$9</f>
        <v>0</v>
      </c>
      <c r="AR198" s="3">
        <f>AG198*'CDO Param'!J$6*'CDO Param'!J$9</f>
        <v>0</v>
      </c>
      <c r="AS198" s="3">
        <f>AH198*'CDO Param'!K$6*'CDO Param'!K$9</f>
        <v>0</v>
      </c>
      <c r="AT198" s="3">
        <f>AI198*'CDO Param'!L$6*'CDO Param'!L$9</f>
        <v>4500</v>
      </c>
      <c r="AV198" s="2">
        <f t="shared" ref="AV198:AV261" si="10">SUM(AK198:AT198)</f>
        <v>4500</v>
      </c>
      <c r="BF198" s="5">
        <f>AV198/'CDO Param'!$M$6</f>
        <v>4.6875E-2</v>
      </c>
      <c r="BG198" s="5">
        <f t="shared" ref="BG198:BG261" si="11">MIN(MAX(BF198-$BD$4,0),$BD$5)</f>
        <v>0</v>
      </c>
      <c r="BH198" s="5">
        <f t="shared" ref="BH198:BH261" si="12">BG198/$BD$5</f>
        <v>0</v>
      </c>
    </row>
    <row r="199" spans="2:60" x14ac:dyDescent="0.2">
      <c r="B199" s="3">
        <v>195</v>
      </c>
      <c r="C199" s="12">
        <v>-0.11946212907787412</v>
      </c>
      <c r="D199" s="12">
        <v>-0.24196538106480148</v>
      </c>
      <c r="E199" s="12">
        <v>0.8718552635400556</v>
      </c>
      <c r="F199" s="12">
        <v>-1.6991452866932377</v>
      </c>
      <c r="G199" s="12">
        <v>-0.36247683965484612</v>
      </c>
      <c r="H199" s="12">
        <v>-0.58719706430565566</v>
      </c>
      <c r="I199" s="12">
        <v>-0.40188638195104431</v>
      </c>
      <c r="J199" s="12">
        <v>0.40211716623161919</v>
      </c>
      <c r="K199" s="12">
        <v>0.72872353484854102</v>
      </c>
      <c r="L199" s="12">
        <v>9.622681318433024E-2</v>
      </c>
      <c r="M199" s="12">
        <v>0.5564152161241509</v>
      </c>
      <c r="O199" s="3">
        <f>SQRT(Correlation)*$C199 + SQRT(1-Correlation)*D199</f>
        <v>-0.26732575792451646</v>
      </c>
      <c r="P199" s="3">
        <f>SQRT(Correlation)*$C199 + SQRT(1-Correlation)*E199</f>
        <v>0.78933728463596853</v>
      </c>
      <c r="Q199" s="3">
        <f>SQRT(Correlation)*$C199 + SQRT(1-Correlation)*F199</f>
        <v>-1.6497279966490379</v>
      </c>
      <c r="R199" s="3">
        <f>SQRT(Correlation)*$C199 + SQRT(1-Correlation)*G199</f>
        <v>-0.3816529659125979</v>
      </c>
      <c r="S199" s="3">
        <f>SQRT(Correlation)*$C199 + SQRT(1-Correlation)*H199</f>
        <v>-0.59484128977298023</v>
      </c>
      <c r="T199" s="3">
        <f>SQRT(Correlation)*$C199 + SQRT(1-Correlation)*I199</f>
        <v>-0.41904014047281646</v>
      </c>
      <c r="U199" s="3">
        <f>SQRT(Correlation)*$C199 + SQRT(1-Correlation)*J199</f>
        <v>0.34370459726142794</v>
      </c>
      <c r="V199" s="3">
        <f>SQRT(Correlation)*$C199 + SQRT(1-Correlation)*K199</f>
        <v>0.65355060420523114</v>
      </c>
      <c r="W199" s="3">
        <f>SQRT(Correlation)*$C199 + SQRT(1-Correlation)*L199</f>
        <v>5.3511528290689808E-2</v>
      </c>
      <c r="X199" s="3">
        <f>SQRT(Correlation)*$C199 + SQRT(1-Correlation)*M199</f>
        <v>0.49008458011623768</v>
      </c>
      <c r="Z199" s="3">
        <f>IF(O199&lt;'CDO Param'!C$13,1,0)</f>
        <v>0</v>
      </c>
      <c r="AA199" s="3">
        <f>IF(P199&lt;'CDO Param'!D$13,1,0)</f>
        <v>0</v>
      </c>
      <c r="AB199" s="3">
        <f>IF(Q199&lt;'CDO Param'!E$13,1,0)</f>
        <v>1</v>
      </c>
      <c r="AC199" s="3">
        <f>IF(R199&lt;'CDO Param'!F$13,1,0)</f>
        <v>0</v>
      </c>
      <c r="AD199" s="3">
        <f>IF(S199&lt;'CDO Param'!G$13,1,0)</f>
        <v>1</v>
      </c>
      <c r="AE199" s="3">
        <f>IF(T199&lt;'CDO Param'!H$13,1,0)</f>
        <v>0</v>
      </c>
      <c r="AF199" s="3">
        <f>IF(U199&lt;'CDO Param'!I$13,1,0)</f>
        <v>0</v>
      </c>
      <c r="AG199" s="3">
        <f>IF(V199&lt;'CDO Param'!J$13,1,0)</f>
        <v>0</v>
      </c>
      <c r="AH199" s="3">
        <f>IF(W199&lt;'CDO Param'!K$13,1,0)</f>
        <v>0</v>
      </c>
      <c r="AI199" s="3">
        <f>IF(X199&lt;'CDO Param'!L$13,1,0)</f>
        <v>0</v>
      </c>
      <c r="AK199" s="3">
        <f>Z199*'CDO Param'!C$6*'CDO Param'!C$9</f>
        <v>0</v>
      </c>
      <c r="AL199" s="3">
        <f>AA199*'CDO Param'!D$6*'CDO Param'!D$9</f>
        <v>0</v>
      </c>
      <c r="AM199" s="3">
        <f>AB199*'CDO Param'!E$6*'CDO Param'!E$9</f>
        <v>4500</v>
      </c>
      <c r="AN199" s="3">
        <f>AC199*'CDO Param'!F$6*'CDO Param'!F$9</f>
        <v>0</v>
      </c>
      <c r="AO199" s="3">
        <f>AD199*'CDO Param'!G$6*'CDO Param'!G$9</f>
        <v>4500</v>
      </c>
      <c r="AP199" s="3">
        <f>AE199*'CDO Param'!H$6*'CDO Param'!H$9</f>
        <v>0</v>
      </c>
      <c r="AQ199" s="3">
        <f>AF199*'CDO Param'!I$6*'CDO Param'!I$9</f>
        <v>0</v>
      </c>
      <c r="AR199" s="3">
        <f>AG199*'CDO Param'!J$6*'CDO Param'!J$9</f>
        <v>0</v>
      </c>
      <c r="AS199" s="3">
        <f>AH199*'CDO Param'!K$6*'CDO Param'!K$9</f>
        <v>0</v>
      </c>
      <c r="AT199" s="3">
        <f>AI199*'CDO Param'!L$6*'CDO Param'!L$9</f>
        <v>0</v>
      </c>
      <c r="AV199" s="2">
        <f t="shared" si="10"/>
        <v>9000</v>
      </c>
      <c r="BF199" s="5">
        <f>AV199/'CDO Param'!$M$6</f>
        <v>9.375E-2</v>
      </c>
      <c r="BG199" s="5">
        <f t="shared" si="11"/>
        <v>0.02</v>
      </c>
      <c r="BH199" s="5">
        <f t="shared" si="12"/>
        <v>1</v>
      </c>
    </row>
    <row r="200" spans="2:60" x14ac:dyDescent="0.2">
      <c r="B200" s="3">
        <v>196</v>
      </c>
      <c r="C200" s="12">
        <v>-0.26799511942954268</v>
      </c>
      <c r="D200" s="12">
        <v>1.1218207873753272</v>
      </c>
      <c r="E200" s="12">
        <v>0.81888856584555469</v>
      </c>
      <c r="F200" s="12">
        <v>0.28260274120839313</v>
      </c>
      <c r="G200" s="12">
        <v>-0.16773128663771786</v>
      </c>
      <c r="H200" s="12">
        <v>-1.2380201042105909</v>
      </c>
      <c r="I200" s="12">
        <v>0.55213376981555484</v>
      </c>
      <c r="J200" s="12">
        <v>0.7527182788180653</v>
      </c>
      <c r="K200" s="12">
        <v>0.92010395746910945</v>
      </c>
      <c r="L200" s="12">
        <v>0.23639017854293343</v>
      </c>
      <c r="M200" s="12">
        <v>1.084167706721928</v>
      </c>
      <c r="O200" s="3">
        <f>SQRT(Correlation)*$C200 + SQRT(1-Correlation)*D200</f>
        <v>0.97950514646822961</v>
      </c>
      <c r="P200" s="3">
        <f>SQRT(Correlation)*$C200 + SQRT(1-Correlation)*E200</f>
        <v>0.69211840746159614</v>
      </c>
      <c r="Q200" s="3">
        <f>SQRT(Correlation)*$C200 + SQRT(1-Correlation)*F200</f>
        <v>0.18335300264707427</v>
      </c>
      <c r="R200" s="3">
        <f>SQRT(Correlation)*$C200 + SQRT(1-Correlation)*G200</f>
        <v>-0.24387136811434623</v>
      </c>
      <c r="S200" s="3">
        <f>SQRT(Correlation)*$C200 + SQRT(1-Correlation)*H200</f>
        <v>-1.2592364934359641</v>
      </c>
      <c r="T200" s="3">
        <f>SQRT(Correlation)*$C200 + SQRT(1-Correlation)*I200</f>
        <v>0.43905258779306378</v>
      </c>
      <c r="U200" s="3">
        <f>SQRT(Correlation)*$C200 + SQRT(1-Correlation)*J200</f>
        <v>0.62934376133140835</v>
      </c>
      <c r="V200" s="3">
        <f>SQRT(Correlation)*$C200 + SQRT(1-Correlation)*K200</f>
        <v>0.78813975900050448</v>
      </c>
      <c r="W200" s="3">
        <f>SQRT(Correlation)*$C200 + SQRT(1-Correlation)*L200</f>
        <v>0.13951191628623993</v>
      </c>
      <c r="X200" s="3">
        <f>SQRT(Correlation)*$C200 + SQRT(1-Correlation)*M200</f>
        <v>0.94378429773220085</v>
      </c>
      <c r="Z200" s="3">
        <f>IF(O200&lt;'CDO Param'!C$13,1,0)</f>
        <v>0</v>
      </c>
      <c r="AA200" s="3">
        <f>IF(P200&lt;'CDO Param'!D$13,1,0)</f>
        <v>0</v>
      </c>
      <c r="AB200" s="3">
        <f>IF(Q200&lt;'CDO Param'!E$13,1,0)</f>
        <v>0</v>
      </c>
      <c r="AC200" s="3">
        <f>IF(R200&lt;'CDO Param'!F$13,1,0)</f>
        <v>0</v>
      </c>
      <c r="AD200" s="3">
        <f>IF(S200&lt;'CDO Param'!G$13,1,0)</f>
        <v>1</v>
      </c>
      <c r="AE200" s="3">
        <f>IF(T200&lt;'CDO Param'!H$13,1,0)</f>
        <v>0</v>
      </c>
      <c r="AF200" s="3">
        <f>IF(U200&lt;'CDO Param'!I$13,1,0)</f>
        <v>0</v>
      </c>
      <c r="AG200" s="3">
        <f>IF(V200&lt;'CDO Param'!J$13,1,0)</f>
        <v>0</v>
      </c>
      <c r="AH200" s="3">
        <f>IF(W200&lt;'CDO Param'!K$13,1,0)</f>
        <v>0</v>
      </c>
      <c r="AI200" s="3">
        <f>IF(X200&lt;'CDO Param'!L$13,1,0)</f>
        <v>0</v>
      </c>
      <c r="AK200" s="3">
        <f>Z200*'CDO Param'!C$6*'CDO Param'!C$9</f>
        <v>0</v>
      </c>
      <c r="AL200" s="3">
        <f>AA200*'CDO Param'!D$6*'CDO Param'!D$9</f>
        <v>0</v>
      </c>
      <c r="AM200" s="3">
        <f>AB200*'CDO Param'!E$6*'CDO Param'!E$9</f>
        <v>0</v>
      </c>
      <c r="AN200" s="3">
        <f>AC200*'CDO Param'!F$6*'CDO Param'!F$9</f>
        <v>0</v>
      </c>
      <c r="AO200" s="3">
        <f>AD200*'CDO Param'!G$6*'CDO Param'!G$9</f>
        <v>4500</v>
      </c>
      <c r="AP200" s="3">
        <f>AE200*'CDO Param'!H$6*'CDO Param'!H$9</f>
        <v>0</v>
      </c>
      <c r="AQ200" s="3">
        <f>AF200*'CDO Param'!I$6*'CDO Param'!I$9</f>
        <v>0</v>
      </c>
      <c r="AR200" s="3">
        <f>AG200*'CDO Param'!J$6*'CDO Param'!J$9</f>
        <v>0</v>
      </c>
      <c r="AS200" s="3">
        <f>AH200*'CDO Param'!K$6*'CDO Param'!K$9</f>
        <v>0</v>
      </c>
      <c r="AT200" s="3">
        <f>AI200*'CDO Param'!L$6*'CDO Param'!L$9</f>
        <v>0</v>
      </c>
      <c r="AV200" s="2">
        <f t="shared" si="10"/>
        <v>4500</v>
      </c>
      <c r="BF200" s="5">
        <f>AV200/'CDO Param'!$M$6</f>
        <v>4.6875E-2</v>
      </c>
      <c r="BG200" s="5">
        <f t="shared" si="11"/>
        <v>0</v>
      </c>
      <c r="BH200" s="5">
        <f t="shared" si="12"/>
        <v>0</v>
      </c>
    </row>
    <row r="201" spans="2:60" x14ac:dyDescent="0.2">
      <c r="B201" s="3">
        <v>197</v>
      </c>
      <c r="C201" s="12">
        <v>-0.28188765099912416</v>
      </c>
      <c r="D201" s="12">
        <v>-0.93326889327727258</v>
      </c>
      <c r="E201" s="12">
        <v>1.5898240235401317</v>
      </c>
      <c r="F201" s="12">
        <v>1.0953817763947882</v>
      </c>
      <c r="G201" s="12">
        <v>1.3102589946356602</v>
      </c>
      <c r="H201" s="12">
        <v>-0.2014951405726606</v>
      </c>
      <c r="I201" s="12">
        <v>0.14969032235967461</v>
      </c>
      <c r="J201" s="12">
        <v>-0.14228135114535689</v>
      </c>
      <c r="K201" s="12">
        <v>0.56334897635679226</v>
      </c>
      <c r="L201" s="12">
        <v>-1.0936514627246652</v>
      </c>
      <c r="M201" s="12">
        <v>-8.62132765178103E-2</v>
      </c>
      <c r="O201" s="3">
        <f>SQRT(Correlation)*$C201 + SQRT(1-Correlation)*D201</f>
        <v>-0.97451731378542306</v>
      </c>
      <c r="P201" s="3">
        <f>SQRT(Correlation)*$C201 + SQRT(1-Correlation)*E201</f>
        <v>1.4190987958288026</v>
      </c>
      <c r="Q201" s="3">
        <f>SQRT(Correlation)*$C201 + SQRT(1-Correlation)*F201</f>
        <v>0.950029694111451</v>
      </c>
      <c r="R201" s="3">
        <f>SQRT(Correlation)*$C201 + SQRT(1-Correlation)*G201</f>
        <v>1.1538801221881214</v>
      </c>
      <c r="S201" s="3">
        <f>SQRT(Correlation)*$C201 + SQRT(1-Correlation)*H201</f>
        <v>-0.28029577664281063</v>
      </c>
      <c r="T201" s="3">
        <f>SQRT(Correlation)*$C201 + SQRT(1-Correlation)*I201</f>
        <v>5.2868006559233557E-2</v>
      </c>
      <c r="U201" s="3">
        <f>SQRT(Correlation)*$C201 + SQRT(1-Correlation)*J201</f>
        <v>-0.22412064359884754</v>
      </c>
      <c r="V201" s="3">
        <f>SQRT(Correlation)*$C201 + SQRT(1-Correlation)*K201</f>
        <v>0.44529906270035552</v>
      </c>
      <c r="W201" s="3">
        <f>SQRT(Correlation)*$C201 + SQRT(1-Correlation)*L201</f>
        <v>-1.126669578718591</v>
      </c>
      <c r="X201" s="3">
        <f>SQRT(Correlation)*$C201 + SQRT(1-Correlation)*M201</f>
        <v>-0.17092979764584429</v>
      </c>
      <c r="Z201" s="3">
        <f>IF(O201&lt;'CDO Param'!C$13,1,0)</f>
        <v>0</v>
      </c>
      <c r="AA201" s="3">
        <f>IF(P201&lt;'CDO Param'!D$13,1,0)</f>
        <v>0</v>
      </c>
      <c r="AB201" s="3">
        <f>IF(Q201&lt;'CDO Param'!E$13,1,0)</f>
        <v>0</v>
      </c>
      <c r="AC201" s="3">
        <f>IF(R201&lt;'CDO Param'!F$13,1,0)</f>
        <v>0</v>
      </c>
      <c r="AD201" s="3">
        <f>IF(S201&lt;'CDO Param'!G$13,1,0)</f>
        <v>1</v>
      </c>
      <c r="AE201" s="3">
        <f>IF(T201&lt;'CDO Param'!H$13,1,0)</f>
        <v>0</v>
      </c>
      <c r="AF201" s="3">
        <f>IF(U201&lt;'CDO Param'!I$13,1,0)</f>
        <v>0</v>
      </c>
      <c r="AG201" s="3">
        <f>IF(V201&lt;'CDO Param'!J$13,1,0)</f>
        <v>0</v>
      </c>
      <c r="AH201" s="3">
        <f>IF(W201&lt;'CDO Param'!K$13,1,0)</f>
        <v>0</v>
      </c>
      <c r="AI201" s="3">
        <f>IF(X201&lt;'CDO Param'!L$13,1,0)</f>
        <v>0</v>
      </c>
      <c r="AK201" s="3">
        <f>Z201*'CDO Param'!C$6*'CDO Param'!C$9</f>
        <v>0</v>
      </c>
      <c r="AL201" s="3">
        <f>AA201*'CDO Param'!D$6*'CDO Param'!D$9</f>
        <v>0</v>
      </c>
      <c r="AM201" s="3">
        <f>AB201*'CDO Param'!E$6*'CDO Param'!E$9</f>
        <v>0</v>
      </c>
      <c r="AN201" s="3">
        <f>AC201*'CDO Param'!F$6*'CDO Param'!F$9</f>
        <v>0</v>
      </c>
      <c r="AO201" s="3">
        <f>AD201*'CDO Param'!G$6*'CDO Param'!G$9</f>
        <v>4500</v>
      </c>
      <c r="AP201" s="3">
        <f>AE201*'CDO Param'!H$6*'CDO Param'!H$9</f>
        <v>0</v>
      </c>
      <c r="AQ201" s="3">
        <f>AF201*'CDO Param'!I$6*'CDO Param'!I$9</f>
        <v>0</v>
      </c>
      <c r="AR201" s="3">
        <f>AG201*'CDO Param'!J$6*'CDO Param'!J$9</f>
        <v>0</v>
      </c>
      <c r="AS201" s="3">
        <f>AH201*'CDO Param'!K$6*'CDO Param'!K$9</f>
        <v>0</v>
      </c>
      <c r="AT201" s="3">
        <f>AI201*'CDO Param'!L$6*'CDO Param'!L$9</f>
        <v>0</v>
      </c>
      <c r="AV201" s="2">
        <f t="shared" si="10"/>
        <v>4500</v>
      </c>
      <c r="BF201" s="5">
        <f>AV201/'CDO Param'!$M$6</f>
        <v>4.6875E-2</v>
      </c>
      <c r="BG201" s="5">
        <f t="shared" si="11"/>
        <v>0</v>
      </c>
      <c r="BH201" s="5">
        <f t="shared" si="12"/>
        <v>0</v>
      </c>
    </row>
    <row r="202" spans="2:60" x14ac:dyDescent="0.2">
      <c r="B202" s="3">
        <v>198</v>
      </c>
      <c r="C202" s="12">
        <v>-1.0129065231012646</v>
      </c>
      <c r="D202" s="12">
        <v>-0.32570596886216663</v>
      </c>
      <c r="E202" s="12">
        <v>0.3480681698420085</v>
      </c>
      <c r="F202" s="12">
        <v>-1.9963681552326307</v>
      </c>
      <c r="G202" s="12">
        <v>0.43987029130221345</v>
      </c>
      <c r="H202" s="12">
        <v>-0.18007085600402206</v>
      </c>
      <c r="I202" s="12">
        <v>0.29027205528109334</v>
      </c>
      <c r="J202" s="12">
        <v>0.80074414654518478</v>
      </c>
      <c r="K202" s="12">
        <v>1.8656464817468077</v>
      </c>
      <c r="L202" s="12">
        <v>-0.78368884715018794</v>
      </c>
      <c r="M202" s="12">
        <v>0.20734887584694661</v>
      </c>
      <c r="O202" s="3">
        <f>SQRT(Correlation)*$C202 + SQRT(1-Correlation)*D202</f>
        <v>-0.62930097971909371</v>
      </c>
      <c r="P202" s="3">
        <f>SQRT(Correlation)*$C202 + SQRT(1-Correlation)*E202</f>
        <v>9.8972923279274649E-3</v>
      </c>
      <c r="Q202" s="3">
        <f>SQRT(Correlation)*$C202 + SQRT(1-Correlation)*F202</f>
        <v>-2.2142302926133075</v>
      </c>
      <c r="R202" s="3">
        <f>SQRT(Correlation)*$C202 + SQRT(1-Correlation)*G202</f>
        <v>9.6988431682828558E-2</v>
      </c>
      <c r="S202" s="3">
        <f>SQRT(Correlation)*$C202 + SQRT(1-Correlation)*H202</f>
        <v>-0.49113938054087036</v>
      </c>
      <c r="T202" s="3">
        <f>SQRT(Correlation)*$C202 + SQRT(1-Correlation)*I202</f>
        <v>-4.4932916248226873E-2</v>
      </c>
      <c r="U202" s="3">
        <f>SQRT(Correlation)*$C202 + SQRT(1-Correlation)*J202</f>
        <v>0.43934343085493421</v>
      </c>
      <c r="V202" s="3">
        <f>SQRT(Correlation)*$C202 + SQRT(1-Correlation)*K202</f>
        <v>1.4495984903157035</v>
      </c>
      <c r="W202" s="3">
        <f>SQRT(Correlation)*$C202 + SQRT(1-Correlation)*L202</f>
        <v>-1.0637816871440409</v>
      </c>
      <c r="X202" s="3">
        <f>SQRT(Correlation)*$C202 + SQRT(1-Correlation)*M202</f>
        <v>-0.1236007515986477</v>
      </c>
      <c r="Z202" s="3">
        <f>IF(O202&lt;'CDO Param'!C$13,1,0)</f>
        <v>0</v>
      </c>
      <c r="AA202" s="3">
        <f>IF(P202&lt;'CDO Param'!D$13,1,0)</f>
        <v>0</v>
      </c>
      <c r="AB202" s="3">
        <f>IF(Q202&lt;'CDO Param'!E$13,1,0)</f>
        <v>1</v>
      </c>
      <c r="AC202" s="3">
        <f>IF(R202&lt;'CDO Param'!F$13,1,0)</f>
        <v>0</v>
      </c>
      <c r="AD202" s="3">
        <f>IF(S202&lt;'CDO Param'!G$13,1,0)</f>
        <v>1</v>
      </c>
      <c r="AE202" s="3">
        <f>IF(T202&lt;'CDO Param'!H$13,1,0)</f>
        <v>0</v>
      </c>
      <c r="AF202" s="3">
        <f>IF(U202&lt;'CDO Param'!I$13,1,0)</f>
        <v>0</v>
      </c>
      <c r="AG202" s="3">
        <f>IF(V202&lt;'CDO Param'!J$13,1,0)</f>
        <v>0</v>
      </c>
      <c r="AH202" s="3">
        <f>IF(W202&lt;'CDO Param'!K$13,1,0)</f>
        <v>0</v>
      </c>
      <c r="AI202" s="3">
        <f>IF(X202&lt;'CDO Param'!L$13,1,0)</f>
        <v>0</v>
      </c>
      <c r="AK202" s="3">
        <f>Z202*'CDO Param'!C$6*'CDO Param'!C$9</f>
        <v>0</v>
      </c>
      <c r="AL202" s="3">
        <f>AA202*'CDO Param'!D$6*'CDO Param'!D$9</f>
        <v>0</v>
      </c>
      <c r="AM202" s="3">
        <f>AB202*'CDO Param'!E$6*'CDO Param'!E$9</f>
        <v>4500</v>
      </c>
      <c r="AN202" s="3">
        <f>AC202*'CDO Param'!F$6*'CDO Param'!F$9</f>
        <v>0</v>
      </c>
      <c r="AO202" s="3">
        <f>AD202*'CDO Param'!G$6*'CDO Param'!G$9</f>
        <v>4500</v>
      </c>
      <c r="AP202" s="3">
        <f>AE202*'CDO Param'!H$6*'CDO Param'!H$9</f>
        <v>0</v>
      </c>
      <c r="AQ202" s="3">
        <f>AF202*'CDO Param'!I$6*'CDO Param'!I$9</f>
        <v>0</v>
      </c>
      <c r="AR202" s="3">
        <f>AG202*'CDO Param'!J$6*'CDO Param'!J$9</f>
        <v>0</v>
      </c>
      <c r="AS202" s="3">
        <f>AH202*'CDO Param'!K$6*'CDO Param'!K$9</f>
        <v>0</v>
      </c>
      <c r="AT202" s="3">
        <f>AI202*'CDO Param'!L$6*'CDO Param'!L$9</f>
        <v>0</v>
      </c>
      <c r="AV202" s="2">
        <f t="shared" si="10"/>
        <v>9000</v>
      </c>
      <c r="BF202" s="5">
        <f>AV202/'CDO Param'!$M$6</f>
        <v>9.375E-2</v>
      </c>
      <c r="BG202" s="5">
        <f t="shared" si="11"/>
        <v>0.02</v>
      </c>
      <c r="BH202" s="5">
        <f t="shared" si="12"/>
        <v>1</v>
      </c>
    </row>
    <row r="203" spans="2:60" x14ac:dyDescent="0.2">
      <c r="B203" s="3">
        <v>199</v>
      </c>
      <c r="C203" s="12">
        <v>1.1977817848674022</v>
      </c>
      <c r="D203" s="12">
        <v>0.74751824286067858</v>
      </c>
      <c r="E203" s="12">
        <v>3.5379343898966908E-3</v>
      </c>
      <c r="F203" s="12">
        <v>-0.76842070484417491</v>
      </c>
      <c r="G203" s="12">
        <v>-0.40787313082546461</v>
      </c>
      <c r="H203" s="12">
        <v>0.44588659875444137</v>
      </c>
      <c r="I203" s="12">
        <v>-2.6139605324715376</v>
      </c>
      <c r="J203" s="12">
        <v>-0.81640109783620574</v>
      </c>
      <c r="K203" s="12">
        <v>-0.45536467041529249</v>
      </c>
      <c r="L203" s="12">
        <v>0.21672462935384829</v>
      </c>
      <c r="M203" s="12">
        <v>-0.39936480789037887</v>
      </c>
      <c r="O203" s="3">
        <f>SQRT(Correlation)*$C203 + SQRT(1-Correlation)*D203</f>
        <v>1.0879299299942728</v>
      </c>
      <c r="P203" s="3">
        <f>SQRT(Correlation)*$C203 + SQRT(1-Correlation)*E203</f>
        <v>0.3821282372695729</v>
      </c>
      <c r="Q203" s="3">
        <f>SQRT(Correlation)*$C203 + SQRT(1-Correlation)*F203</f>
        <v>-0.35021603055759287</v>
      </c>
      <c r="R203" s="3">
        <f>SQRT(Correlation)*$C203 + SQRT(1-Correlation)*G203</f>
        <v>-8.1705689334110598E-3</v>
      </c>
      <c r="S203" s="3">
        <f>SQRT(Correlation)*$C203 + SQRT(1-Correlation)*H203</f>
        <v>0.80177702706716891</v>
      </c>
      <c r="T203" s="3">
        <f>SQRT(Correlation)*$C203 + SQRT(1-Correlation)*I203</f>
        <v>-2.1010488409146957</v>
      </c>
      <c r="U203" s="3">
        <f>SQRT(Correlation)*$C203 + SQRT(1-Correlation)*J203</f>
        <v>-0.39573422802303249</v>
      </c>
      <c r="V203" s="3">
        <f>SQRT(Correlation)*$C203 + SQRT(1-Correlation)*K203</f>
        <v>-5.3224999340985513E-2</v>
      </c>
      <c r="W203" s="3">
        <f>SQRT(Correlation)*$C203 + SQRT(1-Correlation)*L203</f>
        <v>0.58437489414846333</v>
      </c>
      <c r="X203" s="3">
        <f>SQRT(Correlation)*$C203 + SQRT(1-Correlation)*M203</f>
        <v>-9.8865070475073757E-5</v>
      </c>
      <c r="Z203" s="3">
        <f>IF(O203&lt;'CDO Param'!C$13,1,0)</f>
        <v>0</v>
      </c>
      <c r="AA203" s="3">
        <f>IF(P203&lt;'CDO Param'!D$13,1,0)</f>
        <v>0</v>
      </c>
      <c r="AB203" s="3">
        <f>IF(Q203&lt;'CDO Param'!E$13,1,0)</f>
        <v>0</v>
      </c>
      <c r="AC203" s="3">
        <f>IF(R203&lt;'CDO Param'!F$13,1,0)</f>
        <v>0</v>
      </c>
      <c r="AD203" s="3">
        <f>IF(S203&lt;'CDO Param'!G$13,1,0)</f>
        <v>0</v>
      </c>
      <c r="AE203" s="3">
        <f>IF(T203&lt;'CDO Param'!H$13,1,0)</f>
        <v>0</v>
      </c>
      <c r="AF203" s="3">
        <f>IF(U203&lt;'CDO Param'!I$13,1,0)</f>
        <v>0</v>
      </c>
      <c r="AG203" s="3">
        <f>IF(V203&lt;'CDO Param'!J$13,1,0)</f>
        <v>0</v>
      </c>
      <c r="AH203" s="3">
        <f>IF(W203&lt;'CDO Param'!K$13,1,0)</f>
        <v>0</v>
      </c>
      <c r="AI203" s="3">
        <f>IF(X203&lt;'CDO Param'!L$13,1,0)</f>
        <v>0</v>
      </c>
      <c r="AK203" s="3">
        <f>Z203*'CDO Param'!C$6*'CDO Param'!C$9</f>
        <v>0</v>
      </c>
      <c r="AL203" s="3">
        <f>AA203*'CDO Param'!D$6*'CDO Param'!D$9</f>
        <v>0</v>
      </c>
      <c r="AM203" s="3">
        <f>AB203*'CDO Param'!E$6*'CDO Param'!E$9</f>
        <v>0</v>
      </c>
      <c r="AN203" s="3">
        <f>AC203*'CDO Param'!F$6*'CDO Param'!F$9</f>
        <v>0</v>
      </c>
      <c r="AO203" s="3">
        <f>AD203*'CDO Param'!G$6*'CDO Param'!G$9</f>
        <v>0</v>
      </c>
      <c r="AP203" s="3">
        <f>AE203*'CDO Param'!H$6*'CDO Param'!H$9</f>
        <v>0</v>
      </c>
      <c r="AQ203" s="3">
        <f>AF203*'CDO Param'!I$6*'CDO Param'!I$9</f>
        <v>0</v>
      </c>
      <c r="AR203" s="3">
        <f>AG203*'CDO Param'!J$6*'CDO Param'!J$9</f>
        <v>0</v>
      </c>
      <c r="AS203" s="3">
        <f>AH203*'CDO Param'!K$6*'CDO Param'!K$9</f>
        <v>0</v>
      </c>
      <c r="AT203" s="3">
        <f>AI203*'CDO Param'!L$6*'CDO Param'!L$9</f>
        <v>0</v>
      </c>
      <c r="AV203" s="2">
        <f t="shared" si="10"/>
        <v>0</v>
      </c>
      <c r="BF203" s="5">
        <f>AV203/'CDO Param'!$M$6</f>
        <v>0</v>
      </c>
      <c r="BG203" s="5">
        <f t="shared" si="11"/>
        <v>0</v>
      </c>
      <c r="BH203" s="5">
        <f t="shared" si="12"/>
        <v>0</v>
      </c>
    </row>
    <row r="204" spans="2:60" x14ac:dyDescent="0.2">
      <c r="B204" s="3">
        <v>200</v>
      </c>
      <c r="C204" s="12">
        <v>-0.64143705458263867</v>
      </c>
      <c r="D204" s="12">
        <v>-0.74248418968636543</v>
      </c>
      <c r="E204" s="12">
        <v>-1.436283127986826</v>
      </c>
      <c r="F204" s="12">
        <v>-0.61593368627654854</v>
      </c>
      <c r="G204" s="12">
        <v>0.16175931705220137</v>
      </c>
      <c r="H204" s="12">
        <v>-0.28539716367959045</v>
      </c>
      <c r="I204" s="12">
        <v>0.18285277292307001</v>
      </c>
      <c r="J204" s="12">
        <v>0.62566869019065052</v>
      </c>
      <c r="K204" s="12">
        <v>-0.61565515352413058</v>
      </c>
      <c r="L204" s="12">
        <v>-1.2491955203586258</v>
      </c>
      <c r="M204" s="12">
        <v>-1.161470208899118</v>
      </c>
      <c r="O204" s="3">
        <f>SQRT(Correlation)*$C204 + SQRT(1-Correlation)*D204</f>
        <v>-0.9072225566331128</v>
      </c>
      <c r="P204" s="3">
        <f>SQRT(Correlation)*$C204 + SQRT(1-Correlation)*E204</f>
        <v>-1.5654180216039386</v>
      </c>
      <c r="Q204" s="3">
        <f>SQRT(Correlation)*$C204 + SQRT(1-Correlation)*F204</f>
        <v>-0.7871662076883349</v>
      </c>
      <c r="R204" s="3">
        <f>SQRT(Correlation)*$C204 + SQRT(1-Correlation)*G204</f>
        <v>-4.9381844419607246E-2</v>
      </c>
      <c r="S204" s="3">
        <f>SQRT(Correlation)*$C204 + SQRT(1-Correlation)*H204</f>
        <v>-0.47359172930490456</v>
      </c>
      <c r="T204" s="3">
        <f>SQRT(Correlation)*$C204 + SQRT(1-Correlation)*I204</f>
        <v>-2.9370835136748624E-2</v>
      </c>
      <c r="U204" s="3">
        <f>SQRT(Correlation)*$C204 + SQRT(1-Correlation)*J204</f>
        <v>0.39072122968592304</v>
      </c>
      <c r="V204" s="3">
        <f>SQRT(Correlation)*$C204 + SQRT(1-Correlation)*K204</f>
        <v>-0.78690196831815595</v>
      </c>
      <c r="W204" s="3">
        <f>SQRT(Correlation)*$C204 + SQRT(1-Correlation)*L204</f>
        <v>-1.3879311329748372</v>
      </c>
      <c r="X204" s="3">
        <f>SQRT(Correlation)*$C204 + SQRT(1-Correlation)*M204</f>
        <v>-1.3047075951769229</v>
      </c>
      <c r="Z204" s="3">
        <f>IF(O204&lt;'CDO Param'!C$13,1,0)</f>
        <v>0</v>
      </c>
      <c r="AA204" s="3">
        <f>IF(P204&lt;'CDO Param'!D$13,1,0)</f>
        <v>0</v>
      </c>
      <c r="AB204" s="3">
        <f>IF(Q204&lt;'CDO Param'!E$13,1,0)</f>
        <v>0</v>
      </c>
      <c r="AC204" s="3">
        <f>IF(R204&lt;'CDO Param'!F$13,1,0)</f>
        <v>0</v>
      </c>
      <c r="AD204" s="3">
        <f>IF(S204&lt;'CDO Param'!G$13,1,0)</f>
        <v>1</v>
      </c>
      <c r="AE204" s="3">
        <f>IF(T204&lt;'CDO Param'!H$13,1,0)</f>
        <v>0</v>
      </c>
      <c r="AF204" s="3">
        <f>IF(U204&lt;'CDO Param'!I$13,1,0)</f>
        <v>0</v>
      </c>
      <c r="AG204" s="3">
        <f>IF(V204&lt;'CDO Param'!J$13,1,0)</f>
        <v>0</v>
      </c>
      <c r="AH204" s="3">
        <f>IF(W204&lt;'CDO Param'!K$13,1,0)</f>
        <v>0</v>
      </c>
      <c r="AI204" s="3">
        <f>IF(X204&lt;'CDO Param'!L$13,1,0)</f>
        <v>1</v>
      </c>
      <c r="AK204" s="3">
        <f>Z204*'CDO Param'!C$6*'CDO Param'!C$9</f>
        <v>0</v>
      </c>
      <c r="AL204" s="3">
        <f>AA204*'CDO Param'!D$6*'CDO Param'!D$9</f>
        <v>0</v>
      </c>
      <c r="AM204" s="3">
        <f>AB204*'CDO Param'!E$6*'CDO Param'!E$9</f>
        <v>0</v>
      </c>
      <c r="AN204" s="3">
        <f>AC204*'CDO Param'!F$6*'CDO Param'!F$9</f>
        <v>0</v>
      </c>
      <c r="AO204" s="3">
        <f>AD204*'CDO Param'!G$6*'CDO Param'!G$9</f>
        <v>4500</v>
      </c>
      <c r="AP204" s="3">
        <f>AE204*'CDO Param'!H$6*'CDO Param'!H$9</f>
        <v>0</v>
      </c>
      <c r="AQ204" s="3">
        <f>AF204*'CDO Param'!I$6*'CDO Param'!I$9</f>
        <v>0</v>
      </c>
      <c r="AR204" s="3">
        <f>AG204*'CDO Param'!J$6*'CDO Param'!J$9</f>
        <v>0</v>
      </c>
      <c r="AS204" s="3">
        <f>AH204*'CDO Param'!K$6*'CDO Param'!K$9</f>
        <v>0</v>
      </c>
      <c r="AT204" s="3">
        <f>AI204*'CDO Param'!L$6*'CDO Param'!L$9</f>
        <v>4500</v>
      </c>
      <c r="AV204" s="2">
        <f t="shared" si="10"/>
        <v>9000</v>
      </c>
      <c r="BF204" s="5">
        <f>AV204/'CDO Param'!$M$6</f>
        <v>9.375E-2</v>
      </c>
      <c r="BG204" s="5">
        <f t="shared" si="11"/>
        <v>0.02</v>
      </c>
      <c r="BH204" s="5">
        <f t="shared" si="12"/>
        <v>1</v>
      </c>
    </row>
    <row r="205" spans="2:60" x14ac:dyDescent="0.2">
      <c r="B205" s="3">
        <v>201</v>
      </c>
      <c r="C205" s="12">
        <v>0.36286110116634518</v>
      </c>
      <c r="D205" s="12">
        <v>-1.1103747965535149</v>
      </c>
      <c r="E205" s="12">
        <v>-0.34172444429714233</v>
      </c>
      <c r="F205" s="12">
        <v>-1.5648492990294471</v>
      </c>
      <c r="G205" s="12">
        <v>-0.23606389731867239</v>
      </c>
      <c r="H205" s="12">
        <v>-0.62131107370078098</v>
      </c>
      <c r="I205" s="12">
        <v>0.79909796113497578</v>
      </c>
      <c r="J205" s="12">
        <v>1.7126012608059682</v>
      </c>
      <c r="K205" s="12">
        <v>0.51295387493155431</v>
      </c>
      <c r="L205" s="12">
        <v>0.88034994405461475</v>
      </c>
      <c r="M205" s="12">
        <v>1.0342500900151208</v>
      </c>
      <c r="O205" s="3">
        <f>SQRT(Correlation)*$C205 + SQRT(1-Correlation)*D205</f>
        <v>-0.93864726867031356</v>
      </c>
      <c r="P205" s="3">
        <f>SQRT(Correlation)*$C205 + SQRT(1-Correlation)*E205</f>
        <v>-0.20944151744404887</v>
      </c>
      <c r="Q205" s="3">
        <f>SQRT(Correlation)*$C205 + SQRT(1-Correlation)*F205</f>
        <v>-1.3697996385590474</v>
      </c>
      <c r="R205" s="3">
        <f>SQRT(Correlation)*$C205 + SQRT(1-Correlation)*G205</f>
        <v>-0.10920312126269278</v>
      </c>
      <c r="S205" s="3">
        <f>SQRT(Correlation)*$C205 + SQRT(1-Correlation)*H205</f>
        <v>-0.4746806831175196</v>
      </c>
      <c r="T205" s="3">
        <f>SQRT(Correlation)*$C205 + SQRT(1-Correlation)*I205</f>
        <v>0.87283764463121327</v>
      </c>
      <c r="U205" s="3">
        <f>SQRT(Correlation)*$C205 + SQRT(1-Correlation)*J205</f>
        <v>1.739462967743117</v>
      </c>
      <c r="V205" s="3">
        <f>SQRT(Correlation)*$C205 + SQRT(1-Correlation)*K205</f>
        <v>0.60137752921410081</v>
      </c>
      <c r="W205" s="3">
        <f>SQRT(Correlation)*$C205 + SQRT(1-Correlation)*L205</f>
        <v>0.94992004376056038</v>
      </c>
      <c r="X205" s="3">
        <f>SQRT(Correlation)*$C205 + SQRT(1-Correlation)*M205</f>
        <v>1.0959225418008287</v>
      </c>
      <c r="Z205" s="3">
        <f>IF(O205&lt;'CDO Param'!C$13,1,0)</f>
        <v>0</v>
      </c>
      <c r="AA205" s="3">
        <f>IF(P205&lt;'CDO Param'!D$13,1,0)</f>
        <v>0</v>
      </c>
      <c r="AB205" s="3">
        <f>IF(Q205&lt;'CDO Param'!E$13,1,0)</f>
        <v>1</v>
      </c>
      <c r="AC205" s="3">
        <f>IF(R205&lt;'CDO Param'!F$13,1,0)</f>
        <v>0</v>
      </c>
      <c r="AD205" s="3">
        <f>IF(S205&lt;'CDO Param'!G$13,1,0)</f>
        <v>1</v>
      </c>
      <c r="AE205" s="3">
        <f>IF(T205&lt;'CDO Param'!H$13,1,0)</f>
        <v>0</v>
      </c>
      <c r="AF205" s="3">
        <f>IF(U205&lt;'CDO Param'!I$13,1,0)</f>
        <v>0</v>
      </c>
      <c r="AG205" s="3">
        <f>IF(V205&lt;'CDO Param'!J$13,1,0)</f>
        <v>0</v>
      </c>
      <c r="AH205" s="3">
        <f>IF(W205&lt;'CDO Param'!K$13,1,0)</f>
        <v>0</v>
      </c>
      <c r="AI205" s="3">
        <f>IF(X205&lt;'CDO Param'!L$13,1,0)</f>
        <v>0</v>
      </c>
      <c r="AK205" s="3">
        <f>Z205*'CDO Param'!C$6*'CDO Param'!C$9</f>
        <v>0</v>
      </c>
      <c r="AL205" s="3">
        <f>AA205*'CDO Param'!D$6*'CDO Param'!D$9</f>
        <v>0</v>
      </c>
      <c r="AM205" s="3">
        <f>AB205*'CDO Param'!E$6*'CDO Param'!E$9</f>
        <v>4500</v>
      </c>
      <c r="AN205" s="3">
        <f>AC205*'CDO Param'!F$6*'CDO Param'!F$9</f>
        <v>0</v>
      </c>
      <c r="AO205" s="3">
        <f>AD205*'CDO Param'!G$6*'CDO Param'!G$9</f>
        <v>4500</v>
      </c>
      <c r="AP205" s="3">
        <f>AE205*'CDO Param'!H$6*'CDO Param'!H$9</f>
        <v>0</v>
      </c>
      <c r="AQ205" s="3">
        <f>AF205*'CDO Param'!I$6*'CDO Param'!I$9</f>
        <v>0</v>
      </c>
      <c r="AR205" s="3">
        <f>AG205*'CDO Param'!J$6*'CDO Param'!J$9</f>
        <v>0</v>
      </c>
      <c r="AS205" s="3">
        <f>AH205*'CDO Param'!K$6*'CDO Param'!K$9</f>
        <v>0</v>
      </c>
      <c r="AT205" s="3">
        <f>AI205*'CDO Param'!L$6*'CDO Param'!L$9</f>
        <v>0</v>
      </c>
      <c r="AV205" s="2">
        <f t="shared" si="10"/>
        <v>9000</v>
      </c>
      <c r="BF205" s="5">
        <f>AV205/'CDO Param'!$M$6</f>
        <v>9.375E-2</v>
      </c>
      <c r="BG205" s="5">
        <f t="shared" si="11"/>
        <v>0.02</v>
      </c>
      <c r="BH205" s="5">
        <f t="shared" si="12"/>
        <v>1</v>
      </c>
    </row>
    <row r="206" spans="2:60" x14ac:dyDescent="0.2">
      <c r="B206" s="3">
        <v>202</v>
      </c>
      <c r="C206" s="12">
        <v>-0.28623389880522154</v>
      </c>
      <c r="D206" s="12">
        <v>-0.88551814769743942</v>
      </c>
      <c r="E206" s="12">
        <v>0.47803951019886881</v>
      </c>
      <c r="F206" s="12">
        <v>0.71452291194873396</v>
      </c>
      <c r="G206" s="12">
        <v>-1.0544772521825507</v>
      </c>
      <c r="H206" s="12">
        <v>-3.0238879844546318</v>
      </c>
      <c r="I206" s="12">
        <v>1.8775426724459976</v>
      </c>
      <c r="J206" s="12">
        <v>-1.5455543689313345</v>
      </c>
      <c r="K206" s="12">
        <v>-2.32052116189152</v>
      </c>
      <c r="L206" s="12">
        <v>0.5164281446923269</v>
      </c>
      <c r="M206" s="12">
        <v>-0.78324546848307364</v>
      </c>
      <c r="O206" s="3">
        <f>SQRT(Correlation)*$C206 + SQRT(1-Correlation)*D206</f>
        <v>-0.93059138321865364</v>
      </c>
      <c r="P206" s="3">
        <f>SQRT(Correlation)*$C206 + SQRT(1-Correlation)*E206</f>
        <v>0.36299299275645025</v>
      </c>
      <c r="Q206" s="3">
        <f>SQRT(Correlation)*$C206 + SQRT(1-Correlation)*F206</f>
        <v>0.58734084626271699</v>
      </c>
      <c r="R206" s="3">
        <f>SQRT(Correlation)*$C206 + SQRT(1-Correlation)*G206</f>
        <v>-1.0908800636972504</v>
      </c>
      <c r="S206" s="3">
        <f>SQRT(Correlation)*$C206 + SQRT(1-Correlation)*H206</f>
        <v>-2.9592271324052057</v>
      </c>
      <c r="T206" s="3">
        <f>SQRT(Correlation)*$C206 + SQRT(1-Correlation)*I206</f>
        <v>1.6906782683491794</v>
      </c>
      <c r="U206" s="3">
        <f>SQRT(Correlation)*$C206 + SQRT(1-Correlation)*J206</f>
        <v>-1.5567567224116239</v>
      </c>
      <c r="V206" s="3">
        <f>SQRT(Correlation)*$C206 + SQRT(1-Correlation)*K206</f>
        <v>-2.2919547754367224</v>
      </c>
      <c r="W206" s="3">
        <f>SQRT(Correlation)*$C206 + SQRT(1-Correlation)*L206</f>
        <v>0.39941164913535976</v>
      </c>
      <c r="X206" s="3">
        <f>SQRT(Correlation)*$C206 + SQRT(1-Correlation)*M206</f>
        <v>-0.83356700060110689</v>
      </c>
      <c r="Z206" s="3">
        <f>IF(O206&lt;'CDO Param'!C$13,1,0)</f>
        <v>0</v>
      </c>
      <c r="AA206" s="3">
        <f>IF(P206&lt;'CDO Param'!D$13,1,0)</f>
        <v>0</v>
      </c>
      <c r="AB206" s="3">
        <f>IF(Q206&lt;'CDO Param'!E$13,1,0)</f>
        <v>0</v>
      </c>
      <c r="AC206" s="3">
        <f>IF(R206&lt;'CDO Param'!F$13,1,0)</f>
        <v>0</v>
      </c>
      <c r="AD206" s="3">
        <f>IF(S206&lt;'CDO Param'!G$13,1,0)</f>
        <v>1</v>
      </c>
      <c r="AE206" s="3">
        <f>IF(T206&lt;'CDO Param'!H$13,1,0)</f>
        <v>0</v>
      </c>
      <c r="AF206" s="3">
        <f>IF(U206&lt;'CDO Param'!I$13,1,0)</f>
        <v>0</v>
      </c>
      <c r="AG206" s="3">
        <f>IF(V206&lt;'CDO Param'!J$13,1,0)</f>
        <v>0</v>
      </c>
      <c r="AH206" s="3">
        <f>IF(W206&lt;'CDO Param'!K$13,1,0)</f>
        <v>0</v>
      </c>
      <c r="AI206" s="3">
        <f>IF(X206&lt;'CDO Param'!L$13,1,0)</f>
        <v>1</v>
      </c>
      <c r="AK206" s="3">
        <f>Z206*'CDO Param'!C$6*'CDO Param'!C$9</f>
        <v>0</v>
      </c>
      <c r="AL206" s="3">
        <f>AA206*'CDO Param'!D$6*'CDO Param'!D$9</f>
        <v>0</v>
      </c>
      <c r="AM206" s="3">
        <f>AB206*'CDO Param'!E$6*'CDO Param'!E$9</f>
        <v>0</v>
      </c>
      <c r="AN206" s="3">
        <f>AC206*'CDO Param'!F$6*'CDO Param'!F$9</f>
        <v>0</v>
      </c>
      <c r="AO206" s="3">
        <f>AD206*'CDO Param'!G$6*'CDO Param'!G$9</f>
        <v>4500</v>
      </c>
      <c r="AP206" s="3">
        <f>AE206*'CDO Param'!H$6*'CDO Param'!H$9</f>
        <v>0</v>
      </c>
      <c r="AQ206" s="3">
        <f>AF206*'CDO Param'!I$6*'CDO Param'!I$9</f>
        <v>0</v>
      </c>
      <c r="AR206" s="3">
        <f>AG206*'CDO Param'!J$6*'CDO Param'!J$9</f>
        <v>0</v>
      </c>
      <c r="AS206" s="3">
        <f>AH206*'CDO Param'!K$6*'CDO Param'!K$9</f>
        <v>0</v>
      </c>
      <c r="AT206" s="3">
        <f>AI206*'CDO Param'!L$6*'CDO Param'!L$9</f>
        <v>4500</v>
      </c>
      <c r="AV206" s="2">
        <f t="shared" si="10"/>
        <v>9000</v>
      </c>
      <c r="BF206" s="5">
        <f>AV206/'CDO Param'!$M$6</f>
        <v>9.375E-2</v>
      </c>
      <c r="BG206" s="5">
        <f t="shared" si="11"/>
        <v>0.02</v>
      </c>
      <c r="BH206" s="5">
        <f t="shared" si="12"/>
        <v>1</v>
      </c>
    </row>
    <row r="207" spans="2:60" x14ac:dyDescent="0.2">
      <c r="B207" s="3">
        <v>203</v>
      </c>
      <c r="C207" s="12">
        <v>0.73841192715917714</v>
      </c>
      <c r="D207" s="12">
        <v>-0.95983295977930538</v>
      </c>
      <c r="E207" s="12">
        <v>-1.033183707477292</v>
      </c>
      <c r="F207" s="12">
        <v>0.86831278167665005</v>
      </c>
      <c r="G207" s="12">
        <v>0.7656626621610485</v>
      </c>
      <c r="H207" s="12">
        <v>1.1693782653310336</v>
      </c>
      <c r="I207" s="12">
        <v>-0.70017222242313437</v>
      </c>
      <c r="J207" s="12">
        <v>0.75288198786438443</v>
      </c>
      <c r="K207" s="12">
        <v>0.38166376725712325</v>
      </c>
      <c r="L207" s="12">
        <v>0.73357909968763124</v>
      </c>
      <c r="M207" s="12">
        <v>-0.11173369784955867</v>
      </c>
      <c r="O207" s="3">
        <f>SQRT(Correlation)*$C207 + SQRT(1-Correlation)*D207</f>
        <v>-0.67707114373528299</v>
      </c>
      <c r="P207" s="3">
        <f>SQRT(Correlation)*$C207 + SQRT(1-Correlation)*E207</f>
        <v>-0.7466577729758801</v>
      </c>
      <c r="Q207" s="3">
        <f>SQRT(Correlation)*$C207 + SQRT(1-Correlation)*F207</f>
        <v>1.0572601875861547</v>
      </c>
      <c r="R207" s="3">
        <f>SQRT(Correlation)*$C207 + SQRT(1-Correlation)*G207</f>
        <v>0.95987773365881446</v>
      </c>
      <c r="S207" s="3">
        <f>SQRT(Correlation)*$C207 + SQRT(1-Correlation)*H207</f>
        <v>1.3428759835485684</v>
      </c>
      <c r="T207" s="3">
        <f>SQRT(Correlation)*$C207 + SQRT(1-Correlation)*I207</f>
        <v>-0.43073533904600236</v>
      </c>
      <c r="U207" s="3">
        <f>SQRT(Correlation)*$C207 + SQRT(1-Correlation)*J207</f>
        <v>0.94775292141574574</v>
      </c>
      <c r="V207" s="3">
        <f>SQRT(Correlation)*$C207 + SQRT(1-Correlation)*K207</f>
        <v>0.59558439559360599</v>
      </c>
      <c r="W207" s="3">
        <f>SQRT(Correlation)*$C207 + SQRT(1-Correlation)*L207</f>
        <v>0.92944059379832322</v>
      </c>
      <c r="X207" s="3">
        <f>SQRT(Correlation)*$C207 + SQRT(1-Correlation)*M207</f>
        <v>0.12750646114643571</v>
      </c>
      <c r="Z207" s="3">
        <f>IF(O207&lt;'CDO Param'!C$13,1,0)</f>
        <v>0</v>
      </c>
      <c r="AA207" s="3">
        <f>IF(P207&lt;'CDO Param'!D$13,1,0)</f>
        <v>0</v>
      </c>
      <c r="AB207" s="3">
        <f>IF(Q207&lt;'CDO Param'!E$13,1,0)</f>
        <v>0</v>
      </c>
      <c r="AC207" s="3">
        <f>IF(R207&lt;'CDO Param'!F$13,1,0)</f>
        <v>0</v>
      </c>
      <c r="AD207" s="3">
        <f>IF(S207&lt;'CDO Param'!G$13,1,0)</f>
        <v>0</v>
      </c>
      <c r="AE207" s="3">
        <f>IF(T207&lt;'CDO Param'!H$13,1,0)</f>
        <v>0</v>
      </c>
      <c r="AF207" s="3">
        <f>IF(U207&lt;'CDO Param'!I$13,1,0)</f>
        <v>0</v>
      </c>
      <c r="AG207" s="3">
        <f>IF(V207&lt;'CDO Param'!J$13,1,0)</f>
        <v>0</v>
      </c>
      <c r="AH207" s="3">
        <f>IF(W207&lt;'CDO Param'!K$13,1,0)</f>
        <v>0</v>
      </c>
      <c r="AI207" s="3">
        <f>IF(X207&lt;'CDO Param'!L$13,1,0)</f>
        <v>0</v>
      </c>
      <c r="AK207" s="3">
        <f>Z207*'CDO Param'!C$6*'CDO Param'!C$9</f>
        <v>0</v>
      </c>
      <c r="AL207" s="3">
        <f>AA207*'CDO Param'!D$6*'CDO Param'!D$9</f>
        <v>0</v>
      </c>
      <c r="AM207" s="3">
        <f>AB207*'CDO Param'!E$6*'CDO Param'!E$9</f>
        <v>0</v>
      </c>
      <c r="AN207" s="3">
        <f>AC207*'CDO Param'!F$6*'CDO Param'!F$9</f>
        <v>0</v>
      </c>
      <c r="AO207" s="3">
        <f>AD207*'CDO Param'!G$6*'CDO Param'!G$9</f>
        <v>0</v>
      </c>
      <c r="AP207" s="3">
        <f>AE207*'CDO Param'!H$6*'CDO Param'!H$9</f>
        <v>0</v>
      </c>
      <c r="AQ207" s="3">
        <f>AF207*'CDO Param'!I$6*'CDO Param'!I$9</f>
        <v>0</v>
      </c>
      <c r="AR207" s="3">
        <f>AG207*'CDO Param'!J$6*'CDO Param'!J$9</f>
        <v>0</v>
      </c>
      <c r="AS207" s="3">
        <f>AH207*'CDO Param'!K$6*'CDO Param'!K$9</f>
        <v>0</v>
      </c>
      <c r="AT207" s="3">
        <f>AI207*'CDO Param'!L$6*'CDO Param'!L$9</f>
        <v>0</v>
      </c>
      <c r="AV207" s="2">
        <f t="shared" si="10"/>
        <v>0</v>
      </c>
      <c r="BF207" s="5">
        <f>AV207/'CDO Param'!$M$6</f>
        <v>0</v>
      </c>
      <c r="BG207" s="5">
        <f t="shared" si="11"/>
        <v>0</v>
      </c>
      <c r="BH207" s="5">
        <f t="shared" si="12"/>
        <v>0</v>
      </c>
    </row>
    <row r="208" spans="2:60" x14ac:dyDescent="0.2">
      <c r="B208" s="3">
        <v>204</v>
      </c>
      <c r="C208" s="12">
        <v>1.1798101695603691</v>
      </c>
      <c r="D208" s="12">
        <v>-0.44632997742155567</v>
      </c>
      <c r="E208" s="12">
        <v>-0.49800178203440737</v>
      </c>
      <c r="F208" s="12">
        <v>-0.20150650925643276</v>
      </c>
      <c r="G208" s="12">
        <v>-4.3094132706755772E-2</v>
      </c>
      <c r="H208" s="12">
        <v>0.34826939554477576</v>
      </c>
      <c r="I208" s="12">
        <v>-0.54622887546429411</v>
      </c>
      <c r="J208" s="12">
        <v>-0.57377064877073281</v>
      </c>
      <c r="K208" s="12">
        <v>-0.22174390323925763</v>
      </c>
      <c r="L208" s="12">
        <v>0.8184315447579138</v>
      </c>
      <c r="M208" s="12">
        <v>-0.17847924027591944</v>
      </c>
      <c r="O208" s="3">
        <f>SQRT(Correlation)*$C208 + SQRT(1-Correlation)*D208</f>
        <v>-5.0337060755070495E-2</v>
      </c>
      <c r="P208" s="3">
        <f>SQRT(Correlation)*$C208 + SQRT(1-Correlation)*E208</f>
        <v>-9.9357238771412393E-2</v>
      </c>
      <c r="Q208" s="3">
        <f>SQRT(Correlation)*$C208 + SQRT(1-Correlation)*F208</f>
        <v>0.18192287446398325</v>
      </c>
      <c r="R208" s="3">
        <f>SQRT(Correlation)*$C208 + SQRT(1-Correlation)*G208</f>
        <v>0.33220605030115069</v>
      </c>
      <c r="S208" s="3">
        <f>SQRT(Correlation)*$C208 + SQRT(1-Correlation)*H208</f>
        <v>0.70348609301949905</v>
      </c>
      <c r="T208" s="3">
        <f>SQRT(Correlation)*$C208 + SQRT(1-Correlation)*I208</f>
        <v>-0.14510947682186764</v>
      </c>
      <c r="U208" s="3">
        <f>SQRT(Correlation)*$C208 + SQRT(1-Correlation)*J208</f>
        <v>-0.17123789715637944</v>
      </c>
      <c r="V208" s="3">
        <f>SQRT(Correlation)*$C208 + SQRT(1-Correlation)*K208</f>
        <v>0.16272399679640934</v>
      </c>
      <c r="W208" s="3">
        <f>SQRT(Correlation)*$C208 + SQRT(1-Correlation)*L208</f>
        <v>1.1495210713535366</v>
      </c>
      <c r="X208" s="3">
        <f>SQRT(Correlation)*$C208 + SQRT(1-Correlation)*M208</f>
        <v>0.20376845994551293</v>
      </c>
      <c r="Z208" s="3">
        <f>IF(O208&lt;'CDO Param'!C$13,1,0)</f>
        <v>0</v>
      </c>
      <c r="AA208" s="3">
        <f>IF(P208&lt;'CDO Param'!D$13,1,0)</f>
        <v>0</v>
      </c>
      <c r="AB208" s="3">
        <f>IF(Q208&lt;'CDO Param'!E$13,1,0)</f>
        <v>0</v>
      </c>
      <c r="AC208" s="3">
        <f>IF(R208&lt;'CDO Param'!F$13,1,0)</f>
        <v>0</v>
      </c>
      <c r="AD208" s="3">
        <f>IF(S208&lt;'CDO Param'!G$13,1,0)</f>
        <v>0</v>
      </c>
      <c r="AE208" s="3">
        <f>IF(T208&lt;'CDO Param'!H$13,1,0)</f>
        <v>0</v>
      </c>
      <c r="AF208" s="3">
        <f>IF(U208&lt;'CDO Param'!I$13,1,0)</f>
        <v>0</v>
      </c>
      <c r="AG208" s="3">
        <f>IF(V208&lt;'CDO Param'!J$13,1,0)</f>
        <v>0</v>
      </c>
      <c r="AH208" s="3">
        <f>IF(W208&lt;'CDO Param'!K$13,1,0)</f>
        <v>0</v>
      </c>
      <c r="AI208" s="3">
        <f>IF(X208&lt;'CDO Param'!L$13,1,0)</f>
        <v>0</v>
      </c>
      <c r="AK208" s="3">
        <f>Z208*'CDO Param'!C$6*'CDO Param'!C$9</f>
        <v>0</v>
      </c>
      <c r="AL208" s="3">
        <f>AA208*'CDO Param'!D$6*'CDO Param'!D$9</f>
        <v>0</v>
      </c>
      <c r="AM208" s="3">
        <f>AB208*'CDO Param'!E$6*'CDO Param'!E$9</f>
        <v>0</v>
      </c>
      <c r="AN208" s="3">
        <f>AC208*'CDO Param'!F$6*'CDO Param'!F$9</f>
        <v>0</v>
      </c>
      <c r="AO208" s="3">
        <f>AD208*'CDO Param'!G$6*'CDO Param'!G$9</f>
        <v>0</v>
      </c>
      <c r="AP208" s="3">
        <f>AE208*'CDO Param'!H$6*'CDO Param'!H$9</f>
        <v>0</v>
      </c>
      <c r="AQ208" s="3">
        <f>AF208*'CDO Param'!I$6*'CDO Param'!I$9</f>
        <v>0</v>
      </c>
      <c r="AR208" s="3">
        <f>AG208*'CDO Param'!J$6*'CDO Param'!J$9</f>
        <v>0</v>
      </c>
      <c r="AS208" s="3">
        <f>AH208*'CDO Param'!K$6*'CDO Param'!K$9</f>
        <v>0</v>
      </c>
      <c r="AT208" s="3">
        <f>AI208*'CDO Param'!L$6*'CDO Param'!L$9</f>
        <v>0</v>
      </c>
      <c r="AV208" s="2">
        <f t="shared" si="10"/>
        <v>0</v>
      </c>
      <c r="BF208" s="5">
        <f>AV208/'CDO Param'!$M$6</f>
        <v>0</v>
      </c>
      <c r="BG208" s="5">
        <f t="shared" si="11"/>
        <v>0</v>
      </c>
      <c r="BH208" s="5">
        <f t="shared" si="12"/>
        <v>0</v>
      </c>
    </row>
    <row r="209" spans="2:60" x14ac:dyDescent="0.2">
      <c r="B209" s="3">
        <v>205</v>
      </c>
      <c r="C209" s="12">
        <v>-1.1769407137762755</v>
      </c>
      <c r="D209" s="12">
        <v>-0.59248577599646524</v>
      </c>
      <c r="E209" s="12">
        <v>0.12310920283198357</v>
      </c>
      <c r="F209" s="12">
        <v>1.1512884157127701</v>
      </c>
      <c r="G209" s="12">
        <v>-0.3250215740990825</v>
      </c>
      <c r="H209" s="12">
        <v>2.3225766199175268</v>
      </c>
      <c r="I209" s="12">
        <v>-0.73419300861132797</v>
      </c>
      <c r="J209" s="12">
        <v>-0.25461304176133126</v>
      </c>
      <c r="K209" s="12">
        <v>0.20096535990887787</v>
      </c>
      <c r="L209" s="12">
        <v>1.7845604816102423</v>
      </c>
      <c r="M209" s="12">
        <v>-0.39669544094067533</v>
      </c>
      <c r="O209" s="3">
        <f>SQRT(Correlation)*$C209 + SQRT(1-Correlation)*D209</f>
        <v>-0.93426269267207895</v>
      </c>
      <c r="P209" s="3">
        <f>SQRT(Correlation)*$C209 + SQRT(1-Correlation)*E209</f>
        <v>-0.25538968808871848</v>
      </c>
      <c r="Q209" s="3">
        <f>SQRT(Correlation)*$C209 + SQRT(1-Correlation)*F209</f>
        <v>0.72002675857400744</v>
      </c>
      <c r="R209" s="3">
        <f>SQRT(Correlation)*$C209 + SQRT(1-Correlation)*G209</f>
        <v>-0.68052387150562133</v>
      </c>
      <c r="S209" s="3">
        <f>SQRT(Correlation)*$C209 + SQRT(1-Correlation)*H209</f>
        <v>1.8312083151066398</v>
      </c>
      <c r="T209" s="3">
        <f>SQRT(Correlation)*$C209 + SQRT(1-Correlation)*I209</f>
        <v>-1.0686979774667582</v>
      </c>
      <c r="U209" s="3">
        <f>SQRT(Correlation)*$C209 + SQRT(1-Correlation)*J209</f>
        <v>-0.6137284728365473</v>
      </c>
      <c r="V209" s="3">
        <f>SQRT(Correlation)*$C209 + SQRT(1-Correlation)*K209</f>
        <v>-0.18152885221947154</v>
      </c>
      <c r="W209" s="3">
        <f>SQRT(Correlation)*$C209 + SQRT(1-Correlation)*L209</f>
        <v>1.3208013906128837</v>
      </c>
      <c r="X209" s="3">
        <f>SQRT(Correlation)*$C209 + SQRT(1-Correlation)*M209</f>
        <v>-0.74851967188493695</v>
      </c>
      <c r="Z209" s="3">
        <f>IF(O209&lt;'CDO Param'!C$13,1,0)</f>
        <v>0</v>
      </c>
      <c r="AA209" s="3">
        <f>IF(P209&lt;'CDO Param'!D$13,1,0)</f>
        <v>0</v>
      </c>
      <c r="AB209" s="3">
        <f>IF(Q209&lt;'CDO Param'!E$13,1,0)</f>
        <v>0</v>
      </c>
      <c r="AC209" s="3">
        <f>IF(R209&lt;'CDO Param'!F$13,1,0)</f>
        <v>0</v>
      </c>
      <c r="AD209" s="3">
        <f>IF(S209&lt;'CDO Param'!G$13,1,0)</f>
        <v>0</v>
      </c>
      <c r="AE209" s="3">
        <f>IF(T209&lt;'CDO Param'!H$13,1,0)</f>
        <v>0</v>
      </c>
      <c r="AF209" s="3">
        <f>IF(U209&lt;'CDO Param'!I$13,1,0)</f>
        <v>0</v>
      </c>
      <c r="AG209" s="3">
        <f>IF(V209&lt;'CDO Param'!J$13,1,0)</f>
        <v>0</v>
      </c>
      <c r="AH209" s="3">
        <f>IF(W209&lt;'CDO Param'!K$13,1,0)</f>
        <v>0</v>
      </c>
      <c r="AI209" s="3">
        <f>IF(X209&lt;'CDO Param'!L$13,1,0)</f>
        <v>1</v>
      </c>
      <c r="AK209" s="3">
        <f>Z209*'CDO Param'!C$6*'CDO Param'!C$9</f>
        <v>0</v>
      </c>
      <c r="AL209" s="3">
        <f>AA209*'CDO Param'!D$6*'CDO Param'!D$9</f>
        <v>0</v>
      </c>
      <c r="AM209" s="3">
        <f>AB209*'CDO Param'!E$6*'CDO Param'!E$9</f>
        <v>0</v>
      </c>
      <c r="AN209" s="3">
        <f>AC209*'CDO Param'!F$6*'CDO Param'!F$9</f>
        <v>0</v>
      </c>
      <c r="AO209" s="3">
        <f>AD209*'CDO Param'!G$6*'CDO Param'!G$9</f>
        <v>0</v>
      </c>
      <c r="AP209" s="3">
        <f>AE209*'CDO Param'!H$6*'CDO Param'!H$9</f>
        <v>0</v>
      </c>
      <c r="AQ209" s="3">
        <f>AF209*'CDO Param'!I$6*'CDO Param'!I$9</f>
        <v>0</v>
      </c>
      <c r="AR209" s="3">
        <f>AG209*'CDO Param'!J$6*'CDO Param'!J$9</f>
        <v>0</v>
      </c>
      <c r="AS209" s="3">
        <f>AH209*'CDO Param'!K$6*'CDO Param'!K$9</f>
        <v>0</v>
      </c>
      <c r="AT209" s="3">
        <f>AI209*'CDO Param'!L$6*'CDO Param'!L$9</f>
        <v>4500</v>
      </c>
      <c r="AV209" s="2">
        <f t="shared" si="10"/>
        <v>4500</v>
      </c>
      <c r="BF209" s="5">
        <f>AV209/'CDO Param'!$M$6</f>
        <v>4.6875E-2</v>
      </c>
      <c r="BG209" s="5">
        <f t="shared" si="11"/>
        <v>0</v>
      </c>
      <c r="BH209" s="5">
        <f t="shared" si="12"/>
        <v>0</v>
      </c>
    </row>
    <row r="210" spans="2:60" x14ac:dyDescent="0.2">
      <c r="B210" s="3">
        <v>206</v>
      </c>
      <c r="C210" s="12">
        <v>0.82342012319713831</v>
      </c>
      <c r="D210" s="12">
        <v>-0.52188397603458725</v>
      </c>
      <c r="E210" s="12">
        <v>0.89312834461452439</v>
      </c>
      <c r="F210" s="12">
        <v>0.44855823944089934</v>
      </c>
      <c r="G210" s="12">
        <v>-0.8018218977667857</v>
      </c>
      <c r="H210" s="12">
        <v>0.80766994869918562</v>
      </c>
      <c r="I210" s="12">
        <v>0.20504216990957502</v>
      </c>
      <c r="J210" s="12">
        <v>0.63604147726437077</v>
      </c>
      <c r="K210" s="12">
        <v>-0.60432739701354876</v>
      </c>
      <c r="L210" s="12">
        <v>-0.98371856438461691</v>
      </c>
      <c r="M210" s="12">
        <v>-0.62130766309564933</v>
      </c>
      <c r="O210" s="3">
        <f>SQRT(Correlation)*$C210 + SQRT(1-Correlation)*D210</f>
        <v>-0.23471430553226702</v>
      </c>
      <c r="P210" s="3">
        <f>SQRT(Correlation)*$C210 + SQRT(1-Correlation)*E210</f>
        <v>1.1076842496032433</v>
      </c>
      <c r="Q210" s="3">
        <f>SQRT(Correlation)*$C210 + SQRT(1-Correlation)*F210</f>
        <v>0.685928016012465</v>
      </c>
      <c r="R210" s="3">
        <f>SQRT(Correlation)*$C210 + SQRT(1-Correlation)*G210</f>
        <v>-0.50028673637057564</v>
      </c>
      <c r="S210" s="3">
        <f>SQRT(Correlation)*$C210 + SQRT(1-Correlation)*H210</f>
        <v>1.0266112967201733</v>
      </c>
      <c r="T210" s="3">
        <f>SQRT(Correlation)*$C210 + SQRT(1-Correlation)*I210</f>
        <v>0.45490838804118994</v>
      </c>
      <c r="U210" s="3">
        <f>SQRT(Correlation)*$C210 + SQRT(1-Correlation)*J210</f>
        <v>0.86379023240002462</v>
      </c>
      <c r="V210" s="3">
        <f>SQRT(Correlation)*$C210 + SQRT(1-Correlation)*K210</f>
        <v>-0.31292700204915513</v>
      </c>
      <c r="W210" s="3">
        <f>SQRT(Correlation)*$C210 + SQRT(1-Correlation)*L210</f>
        <v>-0.67284906596197447</v>
      </c>
      <c r="X210" s="3">
        <f>SQRT(Correlation)*$C210 + SQRT(1-Correlation)*M210</f>
        <v>-0.32903589687769752</v>
      </c>
      <c r="Z210" s="3">
        <f>IF(O210&lt;'CDO Param'!C$13,1,0)</f>
        <v>0</v>
      </c>
      <c r="AA210" s="3">
        <f>IF(P210&lt;'CDO Param'!D$13,1,0)</f>
        <v>0</v>
      </c>
      <c r="AB210" s="3">
        <f>IF(Q210&lt;'CDO Param'!E$13,1,0)</f>
        <v>0</v>
      </c>
      <c r="AC210" s="3">
        <f>IF(R210&lt;'CDO Param'!F$13,1,0)</f>
        <v>0</v>
      </c>
      <c r="AD210" s="3">
        <f>IF(S210&lt;'CDO Param'!G$13,1,0)</f>
        <v>0</v>
      </c>
      <c r="AE210" s="3">
        <f>IF(T210&lt;'CDO Param'!H$13,1,0)</f>
        <v>0</v>
      </c>
      <c r="AF210" s="3">
        <f>IF(U210&lt;'CDO Param'!I$13,1,0)</f>
        <v>0</v>
      </c>
      <c r="AG210" s="3">
        <f>IF(V210&lt;'CDO Param'!J$13,1,0)</f>
        <v>0</v>
      </c>
      <c r="AH210" s="3">
        <f>IF(W210&lt;'CDO Param'!K$13,1,0)</f>
        <v>0</v>
      </c>
      <c r="AI210" s="3">
        <f>IF(X210&lt;'CDO Param'!L$13,1,0)</f>
        <v>0</v>
      </c>
      <c r="AK210" s="3">
        <f>Z210*'CDO Param'!C$6*'CDO Param'!C$9</f>
        <v>0</v>
      </c>
      <c r="AL210" s="3">
        <f>AA210*'CDO Param'!D$6*'CDO Param'!D$9</f>
        <v>0</v>
      </c>
      <c r="AM210" s="3">
        <f>AB210*'CDO Param'!E$6*'CDO Param'!E$9</f>
        <v>0</v>
      </c>
      <c r="AN210" s="3">
        <f>AC210*'CDO Param'!F$6*'CDO Param'!F$9</f>
        <v>0</v>
      </c>
      <c r="AO210" s="3">
        <f>AD210*'CDO Param'!G$6*'CDO Param'!G$9</f>
        <v>0</v>
      </c>
      <c r="AP210" s="3">
        <f>AE210*'CDO Param'!H$6*'CDO Param'!H$9</f>
        <v>0</v>
      </c>
      <c r="AQ210" s="3">
        <f>AF210*'CDO Param'!I$6*'CDO Param'!I$9</f>
        <v>0</v>
      </c>
      <c r="AR210" s="3">
        <f>AG210*'CDO Param'!J$6*'CDO Param'!J$9</f>
        <v>0</v>
      </c>
      <c r="AS210" s="3">
        <f>AH210*'CDO Param'!K$6*'CDO Param'!K$9</f>
        <v>0</v>
      </c>
      <c r="AT210" s="3">
        <f>AI210*'CDO Param'!L$6*'CDO Param'!L$9</f>
        <v>0</v>
      </c>
      <c r="AV210" s="2">
        <f t="shared" si="10"/>
        <v>0</v>
      </c>
      <c r="BF210" s="5">
        <f>AV210/'CDO Param'!$M$6</f>
        <v>0</v>
      </c>
      <c r="BG210" s="5">
        <f t="shared" si="11"/>
        <v>0</v>
      </c>
      <c r="BH210" s="5">
        <f t="shared" si="12"/>
        <v>0</v>
      </c>
    </row>
    <row r="211" spans="2:60" x14ac:dyDescent="0.2">
      <c r="B211" s="3">
        <v>207</v>
      </c>
      <c r="C211" s="12">
        <v>0.87795569925219752</v>
      </c>
      <c r="D211" s="12">
        <v>1.6024523574742489</v>
      </c>
      <c r="E211" s="12">
        <v>0.12025452633679379</v>
      </c>
      <c r="F211" s="12">
        <v>1.1418342182878405</v>
      </c>
      <c r="G211" s="12">
        <v>3.8205598684726283E-2</v>
      </c>
      <c r="H211" s="12">
        <v>0.26352950044383761</v>
      </c>
      <c r="I211" s="12">
        <v>-0.73847331805154681</v>
      </c>
      <c r="J211" s="12">
        <v>3.2863454180187546E-2</v>
      </c>
      <c r="K211" s="12">
        <v>0.88820115706766956</v>
      </c>
      <c r="L211" s="12">
        <v>-0.10713279152696487</v>
      </c>
      <c r="M211" s="12">
        <v>0.11334805094520561</v>
      </c>
      <c r="O211" s="3">
        <f>SQRT(Correlation)*$C211 + SQRT(1-Correlation)*D211</f>
        <v>1.7978537568937645</v>
      </c>
      <c r="P211" s="3">
        <f>SQRT(Correlation)*$C211 + SQRT(1-Correlation)*E211</f>
        <v>0.39171743008696519</v>
      </c>
      <c r="Q211" s="3">
        <f>SQRT(Correlation)*$C211 + SQRT(1-Correlation)*F211</f>
        <v>1.3608730214685121</v>
      </c>
      <c r="R211" s="3">
        <f>SQRT(Correlation)*$C211 + SQRT(1-Correlation)*G211</f>
        <v>0.31387898280049376</v>
      </c>
      <c r="S211" s="3">
        <f>SQRT(Correlation)*$C211 + SQRT(1-Correlation)*H211</f>
        <v>0.52764000505093744</v>
      </c>
      <c r="T211" s="3">
        <f>SQRT(Correlation)*$C211 + SQRT(1-Correlation)*I211</f>
        <v>-0.42294333345517421</v>
      </c>
      <c r="U211" s="3">
        <f>SQRT(Correlation)*$C211 + SQRT(1-Correlation)*J211</f>
        <v>0.30881097953326553</v>
      </c>
      <c r="V211" s="3">
        <f>SQRT(Correlation)*$C211 + SQRT(1-Correlation)*K211</f>
        <v>1.1202555724555125</v>
      </c>
      <c r="W211" s="3">
        <f>SQRT(Correlation)*$C211 + SQRT(1-Correlation)*L211</f>
        <v>0.17599887944111411</v>
      </c>
      <c r="X211" s="3">
        <f>SQRT(Correlation)*$C211 + SQRT(1-Correlation)*M211</f>
        <v>0.38516537223456859</v>
      </c>
      <c r="Z211" s="3">
        <f>IF(O211&lt;'CDO Param'!C$13,1,0)</f>
        <v>0</v>
      </c>
      <c r="AA211" s="3">
        <f>IF(P211&lt;'CDO Param'!D$13,1,0)</f>
        <v>0</v>
      </c>
      <c r="AB211" s="3">
        <f>IF(Q211&lt;'CDO Param'!E$13,1,0)</f>
        <v>0</v>
      </c>
      <c r="AC211" s="3">
        <f>IF(R211&lt;'CDO Param'!F$13,1,0)</f>
        <v>0</v>
      </c>
      <c r="AD211" s="3">
        <f>IF(S211&lt;'CDO Param'!G$13,1,0)</f>
        <v>0</v>
      </c>
      <c r="AE211" s="3">
        <f>IF(T211&lt;'CDO Param'!H$13,1,0)</f>
        <v>0</v>
      </c>
      <c r="AF211" s="3">
        <f>IF(U211&lt;'CDO Param'!I$13,1,0)</f>
        <v>0</v>
      </c>
      <c r="AG211" s="3">
        <f>IF(V211&lt;'CDO Param'!J$13,1,0)</f>
        <v>0</v>
      </c>
      <c r="AH211" s="3">
        <f>IF(W211&lt;'CDO Param'!K$13,1,0)</f>
        <v>0</v>
      </c>
      <c r="AI211" s="3">
        <f>IF(X211&lt;'CDO Param'!L$13,1,0)</f>
        <v>0</v>
      </c>
      <c r="AK211" s="3">
        <f>Z211*'CDO Param'!C$6*'CDO Param'!C$9</f>
        <v>0</v>
      </c>
      <c r="AL211" s="3">
        <f>AA211*'CDO Param'!D$6*'CDO Param'!D$9</f>
        <v>0</v>
      </c>
      <c r="AM211" s="3">
        <f>AB211*'CDO Param'!E$6*'CDO Param'!E$9</f>
        <v>0</v>
      </c>
      <c r="AN211" s="3">
        <f>AC211*'CDO Param'!F$6*'CDO Param'!F$9</f>
        <v>0</v>
      </c>
      <c r="AO211" s="3">
        <f>AD211*'CDO Param'!G$6*'CDO Param'!G$9</f>
        <v>0</v>
      </c>
      <c r="AP211" s="3">
        <f>AE211*'CDO Param'!H$6*'CDO Param'!H$9</f>
        <v>0</v>
      </c>
      <c r="AQ211" s="3">
        <f>AF211*'CDO Param'!I$6*'CDO Param'!I$9</f>
        <v>0</v>
      </c>
      <c r="AR211" s="3">
        <f>AG211*'CDO Param'!J$6*'CDO Param'!J$9</f>
        <v>0</v>
      </c>
      <c r="AS211" s="3">
        <f>AH211*'CDO Param'!K$6*'CDO Param'!K$9</f>
        <v>0</v>
      </c>
      <c r="AT211" s="3">
        <f>AI211*'CDO Param'!L$6*'CDO Param'!L$9</f>
        <v>0</v>
      </c>
      <c r="AV211" s="2">
        <f t="shared" si="10"/>
        <v>0</v>
      </c>
      <c r="BF211" s="5">
        <f>AV211/'CDO Param'!$M$6</f>
        <v>0</v>
      </c>
      <c r="BG211" s="5">
        <f t="shared" si="11"/>
        <v>0</v>
      </c>
      <c r="BH211" s="5">
        <f t="shared" si="12"/>
        <v>0</v>
      </c>
    </row>
    <row r="212" spans="2:60" x14ac:dyDescent="0.2">
      <c r="B212" s="3">
        <v>208</v>
      </c>
      <c r="C212" s="12">
        <v>1.1713882486219518</v>
      </c>
      <c r="D212" s="12">
        <v>-1.8648006516741589</v>
      </c>
      <c r="E212" s="12">
        <v>0.7724793249508366</v>
      </c>
      <c r="F212" s="12">
        <v>1.2093005352653563</v>
      </c>
      <c r="G212" s="12">
        <v>-0.81028474596678279</v>
      </c>
      <c r="H212" s="12">
        <v>0.77329445957730059</v>
      </c>
      <c r="I212" s="12">
        <v>1.5467685443582013</v>
      </c>
      <c r="J212" s="12">
        <v>-0.12510668057075236</v>
      </c>
      <c r="K212" s="12">
        <v>0.98316149887978099</v>
      </c>
      <c r="L212" s="12">
        <v>-0.18045625438389834</v>
      </c>
      <c r="M212" s="12">
        <v>-1.4602937881136313</v>
      </c>
      <c r="O212" s="3">
        <f>SQRT(Correlation)*$C212 + SQRT(1-Correlation)*D212</f>
        <v>-1.3986797434368923</v>
      </c>
      <c r="P212" s="3">
        <f>SQRT(Correlation)*$C212 + SQRT(1-Correlation)*E212</f>
        <v>1.1032637226702904</v>
      </c>
      <c r="Q212" s="3">
        <f>SQRT(Correlation)*$C212 + SQRT(1-Correlation)*F212</f>
        <v>1.5176687091298859</v>
      </c>
      <c r="R212" s="3">
        <f>SQRT(Correlation)*$C212 + SQRT(1-Correlation)*G212</f>
        <v>-0.39827811616369407</v>
      </c>
      <c r="S212" s="3">
        <f>SQRT(Correlation)*$C212 + SQRT(1-Correlation)*H212</f>
        <v>1.1040370272760793</v>
      </c>
      <c r="T212" s="3">
        <f>SQRT(Correlation)*$C212 + SQRT(1-Correlation)*I212</f>
        <v>1.8378189729826271</v>
      </c>
      <c r="U212" s="3">
        <f>SQRT(Correlation)*$C212 + SQRT(1-Correlation)*J212</f>
        <v>0.25173887066808265</v>
      </c>
      <c r="V212" s="3">
        <f>SQRT(Correlation)*$C212 + SQRT(1-Correlation)*K212</f>
        <v>1.3031343822736532</v>
      </c>
      <c r="W212" s="3">
        <f>SQRT(Correlation)*$C212 + SQRT(1-Correlation)*L212</f>
        <v>0.19922965443733698</v>
      </c>
      <c r="X212" s="3">
        <f>SQRT(Correlation)*$C212 + SQRT(1-Correlation)*M212</f>
        <v>-1.0149308380302218</v>
      </c>
      <c r="Z212" s="3">
        <f>IF(O212&lt;'CDO Param'!C$13,1,0)</f>
        <v>0</v>
      </c>
      <c r="AA212" s="3">
        <f>IF(P212&lt;'CDO Param'!D$13,1,0)</f>
        <v>0</v>
      </c>
      <c r="AB212" s="3">
        <f>IF(Q212&lt;'CDO Param'!E$13,1,0)</f>
        <v>0</v>
      </c>
      <c r="AC212" s="3">
        <f>IF(R212&lt;'CDO Param'!F$13,1,0)</f>
        <v>0</v>
      </c>
      <c r="AD212" s="3">
        <f>IF(S212&lt;'CDO Param'!G$13,1,0)</f>
        <v>0</v>
      </c>
      <c r="AE212" s="3">
        <f>IF(T212&lt;'CDO Param'!H$13,1,0)</f>
        <v>0</v>
      </c>
      <c r="AF212" s="3">
        <f>IF(U212&lt;'CDO Param'!I$13,1,0)</f>
        <v>0</v>
      </c>
      <c r="AG212" s="3">
        <f>IF(V212&lt;'CDO Param'!J$13,1,0)</f>
        <v>0</v>
      </c>
      <c r="AH212" s="3">
        <f>IF(W212&lt;'CDO Param'!K$13,1,0)</f>
        <v>0</v>
      </c>
      <c r="AI212" s="3">
        <f>IF(X212&lt;'CDO Param'!L$13,1,0)</f>
        <v>1</v>
      </c>
      <c r="AK212" s="3">
        <f>Z212*'CDO Param'!C$6*'CDO Param'!C$9</f>
        <v>0</v>
      </c>
      <c r="AL212" s="3">
        <f>AA212*'CDO Param'!D$6*'CDO Param'!D$9</f>
        <v>0</v>
      </c>
      <c r="AM212" s="3">
        <f>AB212*'CDO Param'!E$6*'CDO Param'!E$9</f>
        <v>0</v>
      </c>
      <c r="AN212" s="3">
        <f>AC212*'CDO Param'!F$6*'CDO Param'!F$9</f>
        <v>0</v>
      </c>
      <c r="AO212" s="3">
        <f>AD212*'CDO Param'!G$6*'CDO Param'!G$9</f>
        <v>0</v>
      </c>
      <c r="AP212" s="3">
        <f>AE212*'CDO Param'!H$6*'CDO Param'!H$9</f>
        <v>0</v>
      </c>
      <c r="AQ212" s="3">
        <f>AF212*'CDO Param'!I$6*'CDO Param'!I$9</f>
        <v>0</v>
      </c>
      <c r="AR212" s="3">
        <f>AG212*'CDO Param'!J$6*'CDO Param'!J$9</f>
        <v>0</v>
      </c>
      <c r="AS212" s="3">
        <f>AH212*'CDO Param'!K$6*'CDO Param'!K$9</f>
        <v>0</v>
      </c>
      <c r="AT212" s="3">
        <f>AI212*'CDO Param'!L$6*'CDO Param'!L$9</f>
        <v>4500</v>
      </c>
      <c r="AV212" s="2">
        <f t="shared" si="10"/>
        <v>4500</v>
      </c>
      <c r="BF212" s="5">
        <f>AV212/'CDO Param'!$M$6</f>
        <v>4.6875E-2</v>
      </c>
      <c r="BG212" s="5">
        <f t="shared" si="11"/>
        <v>0</v>
      </c>
      <c r="BH212" s="5">
        <f t="shared" si="12"/>
        <v>0</v>
      </c>
    </row>
    <row r="213" spans="2:60" x14ac:dyDescent="0.2">
      <c r="B213" s="3">
        <v>209</v>
      </c>
      <c r="C213" s="12">
        <v>1.1163115232193377</v>
      </c>
      <c r="D213" s="12">
        <v>-1.6581179806962609</v>
      </c>
      <c r="E213" s="12">
        <v>0.27570081329031382</v>
      </c>
      <c r="F213" s="12">
        <v>1.4254101188271306</v>
      </c>
      <c r="G213" s="12">
        <v>8.0872268881648779E-2</v>
      </c>
      <c r="H213" s="12">
        <v>-0.97900965556618758</v>
      </c>
      <c r="I213" s="12">
        <v>0.75162120083405171</v>
      </c>
      <c r="J213" s="12">
        <v>-0.59404101193649694</v>
      </c>
      <c r="K213" s="12">
        <v>0.86857426140340976</v>
      </c>
      <c r="L213" s="12">
        <v>2.0309289539000019</v>
      </c>
      <c r="M213" s="12">
        <v>1.0504618330742233</v>
      </c>
      <c r="O213" s="3">
        <f>SQRT(Correlation)*$C213 + SQRT(1-Correlation)*D213</f>
        <v>-1.2200201353172822</v>
      </c>
      <c r="P213" s="3">
        <f>SQRT(Correlation)*$C213 + SQRT(1-Correlation)*E213</f>
        <v>0.6145614559939685</v>
      </c>
      <c r="Q213" s="3">
        <f>SQRT(Correlation)*$C213 + SQRT(1-Correlation)*F213</f>
        <v>1.7052714717700017</v>
      </c>
      <c r="R213" s="3">
        <f>SQRT(Correlation)*$C213 + SQRT(1-Correlation)*G213</f>
        <v>0.42973086992997517</v>
      </c>
      <c r="S213" s="3">
        <f>SQRT(Correlation)*$C213 + SQRT(1-Correlation)*H213</f>
        <v>-0.57576140969932366</v>
      </c>
      <c r="T213" s="3">
        <f>SQRT(Correlation)*$C213 + SQRT(1-Correlation)*I213</f>
        <v>1.0660591788584404</v>
      </c>
      <c r="U213" s="3">
        <f>SQRT(Correlation)*$C213 + SQRT(1-Correlation)*J213</f>
        <v>-0.21054808721467588</v>
      </c>
      <c r="V213" s="3">
        <f>SQRT(Correlation)*$C213 + SQRT(1-Correlation)*K213</f>
        <v>1.1770105940764806</v>
      </c>
      <c r="W213" s="3">
        <f>SQRT(Correlation)*$C213 + SQRT(1-Correlation)*L213</f>
        <v>2.2797170772586384</v>
      </c>
      <c r="X213" s="3">
        <f>SQRT(Correlation)*$C213 + SQRT(1-Correlation)*M213</f>
        <v>1.3495642954435469</v>
      </c>
      <c r="Z213" s="3">
        <f>IF(O213&lt;'CDO Param'!C$13,1,0)</f>
        <v>0</v>
      </c>
      <c r="AA213" s="3">
        <f>IF(P213&lt;'CDO Param'!D$13,1,0)</f>
        <v>0</v>
      </c>
      <c r="AB213" s="3">
        <f>IF(Q213&lt;'CDO Param'!E$13,1,0)</f>
        <v>0</v>
      </c>
      <c r="AC213" s="3">
        <f>IF(R213&lt;'CDO Param'!F$13,1,0)</f>
        <v>0</v>
      </c>
      <c r="AD213" s="3">
        <f>IF(S213&lt;'CDO Param'!G$13,1,0)</f>
        <v>1</v>
      </c>
      <c r="AE213" s="3">
        <f>IF(T213&lt;'CDO Param'!H$13,1,0)</f>
        <v>0</v>
      </c>
      <c r="AF213" s="3">
        <f>IF(U213&lt;'CDO Param'!I$13,1,0)</f>
        <v>0</v>
      </c>
      <c r="AG213" s="3">
        <f>IF(V213&lt;'CDO Param'!J$13,1,0)</f>
        <v>0</v>
      </c>
      <c r="AH213" s="3">
        <f>IF(W213&lt;'CDO Param'!K$13,1,0)</f>
        <v>0</v>
      </c>
      <c r="AI213" s="3">
        <f>IF(X213&lt;'CDO Param'!L$13,1,0)</f>
        <v>0</v>
      </c>
      <c r="AK213" s="3">
        <f>Z213*'CDO Param'!C$6*'CDO Param'!C$9</f>
        <v>0</v>
      </c>
      <c r="AL213" s="3">
        <f>AA213*'CDO Param'!D$6*'CDO Param'!D$9</f>
        <v>0</v>
      </c>
      <c r="AM213" s="3">
        <f>AB213*'CDO Param'!E$6*'CDO Param'!E$9</f>
        <v>0</v>
      </c>
      <c r="AN213" s="3">
        <f>AC213*'CDO Param'!F$6*'CDO Param'!F$9</f>
        <v>0</v>
      </c>
      <c r="AO213" s="3">
        <f>AD213*'CDO Param'!G$6*'CDO Param'!G$9</f>
        <v>4500</v>
      </c>
      <c r="AP213" s="3">
        <f>AE213*'CDO Param'!H$6*'CDO Param'!H$9</f>
        <v>0</v>
      </c>
      <c r="AQ213" s="3">
        <f>AF213*'CDO Param'!I$6*'CDO Param'!I$9</f>
        <v>0</v>
      </c>
      <c r="AR213" s="3">
        <f>AG213*'CDO Param'!J$6*'CDO Param'!J$9</f>
        <v>0</v>
      </c>
      <c r="AS213" s="3">
        <f>AH213*'CDO Param'!K$6*'CDO Param'!K$9</f>
        <v>0</v>
      </c>
      <c r="AT213" s="3">
        <f>AI213*'CDO Param'!L$6*'CDO Param'!L$9</f>
        <v>0</v>
      </c>
      <c r="AV213" s="2">
        <f t="shared" si="10"/>
        <v>4500</v>
      </c>
      <c r="BF213" s="5">
        <f>AV213/'CDO Param'!$M$6</f>
        <v>4.6875E-2</v>
      </c>
      <c r="BG213" s="5">
        <f t="shared" si="11"/>
        <v>0</v>
      </c>
      <c r="BH213" s="5">
        <f t="shared" si="12"/>
        <v>0</v>
      </c>
    </row>
    <row r="214" spans="2:60" x14ac:dyDescent="0.2">
      <c r="B214" s="3">
        <v>210</v>
      </c>
      <c r="C214" s="12">
        <v>5.5422333389287814E-2</v>
      </c>
      <c r="D214" s="12">
        <v>1.4229954103939235</v>
      </c>
      <c r="E214" s="12">
        <v>0.40877580431697425</v>
      </c>
      <c r="F214" s="12">
        <v>1.2552982298075221</v>
      </c>
      <c r="G214" s="12">
        <v>0.14597048902942333</v>
      </c>
      <c r="H214" s="12">
        <v>0.74987724474340212</v>
      </c>
      <c r="I214" s="12">
        <v>-0.1142404926213203</v>
      </c>
      <c r="J214" s="12">
        <v>-0.93475136964116246</v>
      </c>
      <c r="K214" s="12">
        <v>6.8741883296752349E-2</v>
      </c>
      <c r="L214" s="12">
        <v>-1.5875366443651728</v>
      </c>
      <c r="M214" s="12">
        <v>-4.9650452638161369E-2</v>
      </c>
      <c r="O214" s="3">
        <f>SQRT(Correlation)*$C214 + SQRT(1-Correlation)*D214</f>
        <v>1.3674980597183866</v>
      </c>
      <c r="P214" s="3">
        <f>SQRT(Correlation)*$C214 + SQRT(1-Correlation)*E214</f>
        <v>0.40532485887781344</v>
      </c>
      <c r="Q214" s="3">
        <f>SQRT(Correlation)*$C214 + SQRT(1-Correlation)*F214</f>
        <v>1.2084065453659067</v>
      </c>
      <c r="R214" s="3">
        <f>SQRT(Correlation)*$C214 + SQRT(1-Correlation)*G214</f>
        <v>0.15600584562561456</v>
      </c>
      <c r="S214" s="3">
        <f>SQRT(Correlation)*$C214 + SQRT(1-Correlation)*H214</f>
        <v>0.72892209835133781</v>
      </c>
      <c r="T214" s="3">
        <f>SQRT(Correlation)*$C214 + SQRT(1-Correlation)*I214</f>
        <v>-9.0851966635774634E-2</v>
      </c>
      <c r="U214" s="3">
        <f>SQRT(Correlation)*$C214 + SQRT(1-Correlation)*J214</f>
        <v>-0.8692569315332781</v>
      </c>
      <c r="V214" s="3">
        <f>SQRT(Correlation)*$C214 + SQRT(1-Correlation)*K214</f>
        <v>8.2740357235301432E-2</v>
      </c>
      <c r="W214" s="3">
        <f>SQRT(Correlation)*$C214 + SQRT(1-Correlation)*L214</f>
        <v>-1.4885434188772628</v>
      </c>
      <c r="X214" s="3">
        <f>SQRT(Correlation)*$C214 + SQRT(1-Correlation)*M214</f>
        <v>-2.9576474483336869E-2</v>
      </c>
      <c r="Z214" s="3">
        <f>IF(O214&lt;'CDO Param'!C$13,1,0)</f>
        <v>0</v>
      </c>
      <c r="AA214" s="3">
        <f>IF(P214&lt;'CDO Param'!D$13,1,0)</f>
        <v>0</v>
      </c>
      <c r="AB214" s="3">
        <f>IF(Q214&lt;'CDO Param'!E$13,1,0)</f>
        <v>0</v>
      </c>
      <c r="AC214" s="3">
        <f>IF(R214&lt;'CDO Param'!F$13,1,0)</f>
        <v>0</v>
      </c>
      <c r="AD214" s="3">
        <f>IF(S214&lt;'CDO Param'!G$13,1,0)</f>
        <v>0</v>
      </c>
      <c r="AE214" s="3">
        <f>IF(T214&lt;'CDO Param'!H$13,1,0)</f>
        <v>0</v>
      </c>
      <c r="AF214" s="3">
        <f>IF(U214&lt;'CDO Param'!I$13,1,0)</f>
        <v>0</v>
      </c>
      <c r="AG214" s="3">
        <f>IF(V214&lt;'CDO Param'!J$13,1,0)</f>
        <v>0</v>
      </c>
      <c r="AH214" s="3">
        <f>IF(W214&lt;'CDO Param'!K$13,1,0)</f>
        <v>0</v>
      </c>
      <c r="AI214" s="3">
        <f>IF(X214&lt;'CDO Param'!L$13,1,0)</f>
        <v>0</v>
      </c>
      <c r="AK214" s="3">
        <f>Z214*'CDO Param'!C$6*'CDO Param'!C$9</f>
        <v>0</v>
      </c>
      <c r="AL214" s="3">
        <f>AA214*'CDO Param'!D$6*'CDO Param'!D$9</f>
        <v>0</v>
      </c>
      <c r="AM214" s="3">
        <f>AB214*'CDO Param'!E$6*'CDO Param'!E$9</f>
        <v>0</v>
      </c>
      <c r="AN214" s="3">
        <f>AC214*'CDO Param'!F$6*'CDO Param'!F$9</f>
        <v>0</v>
      </c>
      <c r="AO214" s="3">
        <f>AD214*'CDO Param'!G$6*'CDO Param'!G$9</f>
        <v>0</v>
      </c>
      <c r="AP214" s="3">
        <f>AE214*'CDO Param'!H$6*'CDO Param'!H$9</f>
        <v>0</v>
      </c>
      <c r="AQ214" s="3">
        <f>AF214*'CDO Param'!I$6*'CDO Param'!I$9</f>
        <v>0</v>
      </c>
      <c r="AR214" s="3">
        <f>AG214*'CDO Param'!J$6*'CDO Param'!J$9</f>
        <v>0</v>
      </c>
      <c r="AS214" s="3">
        <f>AH214*'CDO Param'!K$6*'CDO Param'!K$9</f>
        <v>0</v>
      </c>
      <c r="AT214" s="3">
        <f>AI214*'CDO Param'!L$6*'CDO Param'!L$9</f>
        <v>0</v>
      </c>
      <c r="AV214" s="2">
        <f t="shared" si="10"/>
        <v>0</v>
      </c>
      <c r="BF214" s="5">
        <f>AV214/'CDO Param'!$M$6</f>
        <v>0</v>
      </c>
      <c r="BG214" s="5">
        <f t="shared" si="11"/>
        <v>0</v>
      </c>
      <c r="BH214" s="5">
        <f t="shared" si="12"/>
        <v>0</v>
      </c>
    </row>
    <row r="215" spans="2:60" x14ac:dyDescent="0.2">
      <c r="B215" s="3">
        <v>211</v>
      </c>
      <c r="C215" s="12">
        <v>0.60059392126277089</v>
      </c>
      <c r="D215" s="12">
        <v>1.6973808669717982</v>
      </c>
      <c r="E215" s="12">
        <v>1.0052849575004075</v>
      </c>
      <c r="F215" s="12">
        <v>1.369594428979326</v>
      </c>
      <c r="G215" s="12">
        <v>0.17530965124024078</v>
      </c>
      <c r="H215" s="12">
        <v>1.8292666936758906</v>
      </c>
      <c r="I215" s="12">
        <v>1.626772245799657</v>
      </c>
      <c r="J215" s="12">
        <v>0.99255657914909534</v>
      </c>
      <c r="K215" s="12">
        <v>-1.2859891285188496</v>
      </c>
      <c r="L215" s="12">
        <v>0.37958216125844046</v>
      </c>
      <c r="M215" s="12">
        <v>0.81240841609542258</v>
      </c>
      <c r="O215" s="3">
        <f>SQRT(Correlation)*$C215 + SQRT(1-Correlation)*D215</f>
        <v>1.8002013529308647</v>
      </c>
      <c r="P215" s="3">
        <f>SQRT(Correlation)*$C215 + SQRT(1-Correlation)*E215</f>
        <v>1.1436215229662758</v>
      </c>
      <c r="Q215" s="3">
        <f>SQRT(Correlation)*$C215 + SQRT(1-Correlation)*F215</f>
        <v>1.4892358338799359</v>
      </c>
      <c r="R215" s="3">
        <f>SQRT(Correlation)*$C215 + SQRT(1-Correlation)*G215</f>
        <v>0.35623781212289563</v>
      </c>
      <c r="S215" s="3">
        <f>SQRT(Correlation)*$C215 + SQRT(1-Correlation)*H215</f>
        <v>1.9253192339746215</v>
      </c>
      <c r="T215" s="3">
        <f>SQRT(Correlation)*$C215 + SQRT(1-Correlation)*I215</f>
        <v>1.7332161333264784</v>
      </c>
      <c r="U215" s="3">
        <f>SQRT(Correlation)*$C215 + SQRT(1-Correlation)*J215</f>
        <v>1.1315463230131182</v>
      </c>
      <c r="V215" s="3">
        <f>SQRT(Correlation)*$C215 + SQRT(1-Correlation)*K215</f>
        <v>-1.0300719336961495</v>
      </c>
      <c r="W215" s="3">
        <f>SQRT(Correlation)*$C215 + SQRT(1-Correlation)*L215</f>
        <v>0.55002773062801791</v>
      </c>
      <c r="X215" s="3">
        <f>SQRT(Correlation)*$C215 + SQRT(1-Correlation)*M215</f>
        <v>0.96064276954961825</v>
      </c>
      <c r="Z215" s="3">
        <f>IF(O215&lt;'CDO Param'!C$13,1,0)</f>
        <v>0</v>
      </c>
      <c r="AA215" s="3">
        <f>IF(P215&lt;'CDO Param'!D$13,1,0)</f>
        <v>0</v>
      </c>
      <c r="AB215" s="3">
        <f>IF(Q215&lt;'CDO Param'!E$13,1,0)</f>
        <v>0</v>
      </c>
      <c r="AC215" s="3">
        <f>IF(R215&lt;'CDO Param'!F$13,1,0)</f>
        <v>0</v>
      </c>
      <c r="AD215" s="3">
        <f>IF(S215&lt;'CDO Param'!G$13,1,0)</f>
        <v>0</v>
      </c>
      <c r="AE215" s="3">
        <f>IF(T215&lt;'CDO Param'!H$13,1,0)</f>
        <v>0</v>
      </c>
      <c r="AF215" s="3">
        <f>IF(U215&lt;'CDO Param'!I$13,1,0)</f>
        <v>0</v>
      </c>
      <c r="AG215" s="3">
        <f>IF(V215&lt;'CDO Param'!J$13,1,0)</f>
        <v>0</v>
      </c>
      <c r="AH215" s="3">
        <f>IF(W215&lt;'CDO Param'!K$13,1,0)</f>
        <v>0</v>
      </c>
      <c r="AI215" s="3">
        <f>IF(X215&lt;'CDO Param'!L$13,1,0)</f>
        <v>0</v>
      </c>
      <c r="AK215" s="3">
        <f>Z215*'CDO Param'!C$6*'CDO Param'!C$9</f>
        <v>0</v>
      </c>
      <c r="AL215" s="3">
        <f>AA215*'CDO Param'!D$6*'CDO Param'!D$9</f>
        <v>0</v>
      </c>
      <c r="AM215" s="3">
        <f>AB215*'CDO Param'!E$6*'CDO Param'!E$9</f>
        <v>0</v>
      </c>
      <c r="AN215" s="3">
        <f>AC215*'CDO Param'!F$6*'CDO Param'!F$9</f>
        <v>0</v>
      </c>
      <c r="AO215" s="3">
        <f>AD215*'CDO Param'!G$6*'CDO Param'!G$9</f>
        <v>0</v>
      </c>
      <c r="AP215" s="3">
        <f>AE215*'CDO Param'!H$6*'CDO Param'!H$9</f>
        <v>0</v>
      </c>
      <c r="AQ215" s="3">
        <f>AF215*'CDO Param'!I$6*'CDO Param'!I$9</f>
        <v>0</v>
      </c>
      <c r="AR215" s="3">
        <f>AG215*'CDO Param'!J$6*'CDO Param'!J$9</f>
        <v>0</v>
      </c>
      <c r="AS215" s="3">
        <f>AH215*'CDO Param'!K$6*'CDO Param'!K$9</f>
        <v>0</v>
      </c>
      <c r="AT215" s="3">
        <f>AI215*'CDO Param'!L$6*'CDO Param'!L$9</f>
        <v>0</v>
      </c>
      <c r="AV215" s="2">
        <f t="shared" si="10"/>
        <v>0</v>
      </c>
      <c r="BF215" s="5">
        <f>AV215/'CDO Param'!$M$6</f>
        <v>0</v>
      </c>
      <c r="BG215" s="5">
        <f t="shared" si="11"/>
        <v>0</v>
      </c>
      <c r="BH215" s="5">
        <f t="shared" si="12"/>
        <v>0</v>
      </c>
    </row>
    <row r="216" spans="2:60" x14ac:dyDescent="0.2">
      <c r="B216" s="3">
        <v>212</v>
      </c>
      <c r="C216" s="12">
        <v>-9.1386027634143829E-2</v>
      </c>
      <c r="D216" s="12">
        <v>0.27615328690444585</v>
      </c>
      <c r="E216" s="12">
        <v>1.0143457984668203</v>
      </c>
      <c r="F216" s="12">
        <v>-0.24523274078092072</v>
      </c>
      <c r="G216" s="12">
        <v>0.1082889866665937</v>
      </c>
      <c r="H216" s="12">
        <v>-0.95827772383927368</v>
      </c>
      <c r="I216" s="12">
        <v>0.63173047237796709</v>
      </c>
      <c r="J216" s="12">
        <v>0.30950786822359078</v>
      </c>
      <c r="K216" s="12">
        <v>-1.290745785809122</v>
      </c>
      <c r="L216" s="12">
        <v>0.64066739469126333</v>
      </c>
      <c r="M216" s="12">
        <v>0.17635784388403408</v>
      </c>
      <c r="O216" s="3">
        <f>SQRT(Correlation)*$C216 + SQRT(1-Correlation)*D216</f>
        <v>0.23308321162410112</v>
      </c>
      <c r="P216" s="3">
        <f>SQRT(Correlation)*$C216 + SQRT(1-Correlation)*E216</f>
        <v>0.93339411808928652</v>
      </c>
      <c r="Q216" s="3">
        <f>SQRT(Correlation)*$C216 + SQRT(1-Correlation)*F216</f>
        <v>-0.26154700467790892</v>
      </c>
      <c r="R216" s="3">
        <f>SQRT(Correlation)*$C216 + SQRT(1-Correlation)*G216</f>
        <v>7.38331536495139E-2</v>
      </c>
      <c r="S216" s="3">
        <f>SQRT(Correlation)*$C216 + SQRT(1-Correlation)*H216</f>
        <v>-0.93800087086407991</v>
      </c>
      <c r="T216" s="3">
        <f>SQRT(Correlation)*$C216 + SQRT(1-Correlation)*I216</f>
        <v>0.57041334865064053</v>
      </c>
      <c r="U216" s="3">
        <f>SQRT(Correlation)*$C216 + SQRT(1-Correlation)*J216</f>
        <v>0.26472614583504156</v>
      </c>
      <c r="V216" s="3">
        <f>SQRT(Correlation)*$C216 + SQRT(1-Correlation)*K216</f>
        <v>-1.2534077683900982</v>
      </c>
      <c r="W216" s="3">
        <f>SQRT(Correlation)*$C216 + SQRT(1-Correlation)*L216</f>
        <v>0.57889165758523964</v>
      </c>
      <c r="X216" s="3">
        <f>SQRT(Correlation)*$C216 + SQRT(1-Correlation)*M216</f>
        <v>0.13840894160908476</v>
      </c>
      <c r="Z216" s="3">
        <f>IF(O216&lt;'CDO Param'!C$13,1,0)</f>
        <v>0</v>
      </c>
      <c r="AA216" s="3">
        <f>IF(P216&lt;'CDO Param'!D$13,1,0)</f>
        <v>0</v>
      </c>
      <c r="AB216" s="3">
        <f>IF(Q216&lt;'CDO Param'!E$13,1,0)</f>
        <v>0</v>
      </c>
      <c r="AC216" s="3">
        <f>IF(R216&lt;'CDO Param'!F$13,1,0)</f>
        <v>0</v>
      </c>
      <c r="AD216" s="3">
        <f>IF(S216&lt;'CDO Param'!G$13,1,0)</f>
        <v>1</v>
      </c>
      <c r="AE216" s="3">
        <f>IF(T216&lt;'CDO Param'!H$13,1,0)</f>
        <v>0</v>
      </c>
      <c r="AF216" s="3">
        <f>IF(U216&lt;'CDO Param'!I$13,1,0)</f>
        <v>0</v>
      </c>
      <c r="AG216" s="3">
        <f>IF(V216&lt;'CDO Param'!J$13,1,0)</f>
        <v>0</v>
      </c>
      <c r="AH216" s="3">
        <f>IF(W216&lt;'CDO Param'!K$13,1,0)</f>
        <v>0</v>
      </c>
      <c r="AI216" s="3">
        <f>IF(X216&lt;'CDO Param'!L$13,1,0)</f>
        <v>0</v>
      </c>
      <c r="AK216" s="3">
        <f>Z216*'CDO Param'!C$6*'CDO Param'!C$9</f>
        <v>0</v>
      </c>
      <c r="AL216" s="3">
        <f>AA216*'CDO Param'!D$6*'CDO Param'!D$9</f>
        <v>0</v>
      </c>
      <c r="AM216" s="3">
        <f>AB216*'CDO Param'!E$6*'CDO Param'!E$9</f>
        <v>0</v>
      </c>
      <c r="AN216" s="3">
        <f>AC216*'CDO Param'!F$6*'CDO Param'!F$9</f>
        <v>0</v>
      </c>
      <c r="AO216" s="3">
        <f>AD216*'CDO Param'!G$6*'CDO Param'!G$9</f>
        <v>4500</v>
      </c>
      <c r="AP216" s="3">
        <f>AE216*'CDO Param'!H$6*'CDO Param'!H$9</f>
        <v>0</v>
      </c>
      <c r="AQ216" s="3">
        <f>AF216*'CDO Param'!I$6*'CDO Param'!I$9</f>
        <v>0</v>
      </c>
      <c r="AR216" s="3">
        <f>AG216*'CDO Param'!J$6*'CDO Param'!J$9</f>
        <v>0</v>
      </c>
      <c r="AS216" s="3">
        <f>AH216*'CDO Param'!K$6*'CDO Param'!K$9</f>
        <v>0</v>
      </c>
      <c r="AT216" s="3">
        <f>AI216*'CDO Param'!L$6*'CDO Param'!L$9</f>
        <v>0</v>
      </c>
      <c r="AV216" s="2">
        <f t="shared" si="10"/>
        <v>4500</v>
      </c>
      <c r="BF216" s="5">
        <f>AV216/'CDO Param'!$M$6</f>
        <v>4.6875E-2</v>
      </c>
      <c r="BG216" s="5">
        <f t="shared" si="11"/>
        <v>0</v>
      </c>
      <c r="BH216" s="5">
        <f t="shared" si="12"/>
        <v>0</v>
      </c>
    </row>
    <row r="217" spans="2:60" x14ac:dyDescent="0.2">
      <c r="B217" s="3">
        <v>213</v>
      </c>
      <c r="C217" s="12">
        <v>1.209577931149397</v>
      </c>
      <c r="D217" s="12">
        <v>-1.2495320333982818</v>
      </c>
      <c r="E217" s="12">
        <v>-1.3402450349531136</v>
      </c>
      <c r="F217" s="12">
        <v>-2.0594234229065478</v>
      </c>
      <c r="G217" s="12">
        <v>0.11250108400417957</v>
      </c>
      <c r="H217" s="12">
        <v>-0.72810962592484429</v>
      </c>
      <c r="I217" s="12">
        <v>0.3013769855897408</v>
      </c>
      <c r="J217" s="12">
        <v>-1.5909472494968213</v>
      </c>
      <c r="K217" s="12">
        <v>-2.2458880266640335</v>
      </c>
      <c r="L217" s="12">
        <v>0.41705561670823954</v>
      </c>
      <c r="M217" s="12">
        <v>1.1341558092681225</v>
      </c>
      <c r="O217" s="3">
        <f>SQRT(Correlation)*$C217 + SQRT(1-Correlation)*D217</f>
        <v>-0.80290804347340428</v>
      </c>
      <c r="P217" s="3">
        <f>SQRT(Correlation)*$C217 + SQRT(1-Correlation)*E217</f>
        <v>-0.88896595296450343</v>
      </c>
      <c r="Q217" s="3">
        <f>SQRT(Correlation)*$C217 + SQRT(1-Correlation)*F217</f>
        <v>-1.5712384779348194</v>
      </c>
      <c r="R217" s="3">
        <f>SQRT(Correlation)*$C217 + SQRT(1-Correlation)*G217</f>
        <v>0.48923002639798541</v>
      </c>
      <c r="S217" s="3">
        <f>SQRT(Correlation)*$C217 + SQRT(1-Correlation)*H217</f>
        <v>-0.30824331427406471</v>
      </c>
      <c r="T217" s="3">
        <f>SQRT(Correlation)*$C217 + SQRT(1-Correlation)*I217</f>
        <v>0.66841343963643984</v>
      </c>
      <c r="U217" s="3">
        <f>SQRT(Correlation)*$C217 + SQRT(1-Correlation)*J217</f>
        <v>-1.1268029566863955</v>
      </c>
      <c r="V217" s="3">
        <f>SQRT(Correlation)*$C217 + SQRT(1-Correlation)*K217</f>
        <v>-1.7481343331971528</v>
      </c>
      <c r="W217" s="3">
        <f>SQRT(Correlation)*$C217 + SQRT(1-Correlation)*L217</f>
        <v>0.77815582491990609</v>
      </c>
      <c r="X217" s="3">
        <f>SQRT(Correlation)*$C217 + SQRT(1-Correlation)*M217</f>
        <v>1.4584568006302745</v>
      </c>
      <c r="Z217" s="3">
        <f>IF(O217&lt;'CDO Param'!C$13,1,0)</f>
        <v>0</v>
      </c>
      <c r="AA217" s="3">
        <f>IF(P217&lt;'CDO Param'!D$13,1,0)</f>
        <v>0</v>
      </c>
      <c r="AB217" s="3">
        <f>IF(Q217&lt;'CDO Param'!E$13,1,0)</f>
        <v>1</v>
      </c>
      <c r="AC217" s="3">
        <f>IF(R217&lt;'CDO Param'!F$13,1,0)</f>
        <v>0</v>
      </c>
      <c r="AD217" s="3">
        <f>IF(S217&lt;'CDO Param'!G$13,1,0)</f>
        <v>1</v>
      </c>
      <c r="AE217" s="3">
        <f>IF(T217&lt;'CDO Param'!H$13,1,0)</f>
        <v>0</v>
      </c>
      <c r="AF217" s="3">
        <f>IF(U217&lt;'CDO Param'!I$13,1,0)</f>
        <v>0</v>
      </c>
      <c r="AG217" s="3">
        <f>IF(V217&lt;'CDO Param'!J$13,1,0)</f>
        <v>0</v>
      </c>
      <c r="AH217" s="3">
        <f>IF(W217&lt;'CDO Param'!K$13,1,0)</f>
        <v>0</v>
      </c>
      <c r="AI217" s="3">
        <f>IF(X217&lt;'CDO Param'!L$13,1,0)</f>
        <v>0</v>
      </c>
      <c r="AK217" s="3">
        <f>Z217*'CDO Param'!C$6*'CDO Param'!C$9</f>
        <v>0</v>
      </c>
      <c r="AL217" s="3">
        <f>AA217*'CDO Param'!D$6*'CDO Param'!D$9</f>
        <v>0</v>
      </c>
      <c r="AM217" s="3">
        <f>AB217*'CDO Param'!E$6*'CDO Param'!E$9</f>
        <v>4500</v>
      </c>
      <c r="AN217" s="3">
        <f>AC217*'CDO Param'!F$6*'CDO Param'!F$9</f>
        <v>0</v>
      </c>
      <c r="AO217" s="3">
        <f>AD217*'CDO Param'!G$6*'CDO Param'!G$9</f>
        <v>4500</v>
      </c>
      <c r="AP217" s="3">
        <f>AE217*'CDO Param'!H$6*'CDO Param'!H$9</f>
        <v>0</v>
      </c>
      <c r="AQ217" s="3">
        <f>AF217*'CDO Param'!I$6*'CDO Param'!I$9</f>
        <v>0</v>
      </c>
      <c r="AR217" s="3">
        <f>AG217*'CDO Param'!J$6*'CDO Param'!J$9</f>
        <v>0</v>
      </c>
      <c r="AS217" s="3">
        <f>AH217*'CDO Param'!K$6*'CDO Param'!K$9</f>
        <v>0</v>
      </c>
      <c r="AT217" s="3">
        <f>AI217*'CDO Param'!L$6*'CDO Param'!L$9</f>
        <v>0</v>
      </c>
      <c r="AV217" s="2">
        <f t="shared" si="10"/>
        <v>9000</v>
      </c>
      <c r="BF217" s="5">
        <f>AV217/'CDO Param'!$M$6</f>
        <v>9.375E-2</v>
      </c>
      <c r="BG217" s="5">
        <f t="shared" si="11"/>
        <v>0.02</v>
      </c>
      <c r="BH217" s="5">
        <f t="shared" si="12"/>
        <v>1</v>
      </c>
    </row>
    <row r="218" spans="2:60" x14ac:dyDescent="0.2">
      <c r="B218" s="3">
        <v>214</v>
      </c>
      <c r="C218" s="12">
        <v>0.19306526155560277</v>
      </c>
      <c r="D218" s="12">
        <v>-2.2397762222681195</v>
      </c>
      <c r="E218" s="12">
        <v>1.9719846022780985</v>
      </c>
      <c r="F218" s="12">
        <v>-1.0722942533902824E-2</v>
      </c>
      <c r="G218" s="12">
        <v>0.26731640900834464</v>
      </c>
      <c r="H218" s="12">
        <v>0.64864025262068026</v>
      </c>
      <c r="I218" s="12">
        <v>-3.4930417314171791</v>
      </c>
      <c r="J218" s="12">
        <v>-2.2734457161277533</v>
      </c>
      <c r="K218" s="12">
        <v>-0.60747993302356917</v>
      </c>
      <c r="L218" s="12">
        <v>0.18951368474517949</v>
      </c>
      <c r="M218" s="12">
        <v>0.32899151847232133</v>
      </c>
      <c r="O218" s="3">
        <f>SQRT(Correlation)*$C218 + SQRT(1-Correlation)*D218</f>
        <v>-2.0637856970792554</v>
      </c>
      <c r="P218" s="3">
        <f>SQRT(Correlation)*$C218 + SQRT(1-Correlation)*E218</f>
        <v>1.931841452551202</v>
      </c>
      <c r="Q218" s="3">
        <f>SQRT(Correlation)*$C218 + SQRT(1-Correlation)*F218</f>
        <v>5.0879919869315705E-2</v>
      </c>
      <c r="R218" s="3">
        <f>SQRT(Correlation)*$C218 + SQRT(1-Correlation)*G218</f>
        <v>0.31465120887824127</v>
      </c>
      <c r="S218" s="3">
        <f>SQRT(Correlation)*$C218 + SQRT(1-Correlation)*H218</f>
        <v>0.67640677046169007</v>
      </c>
      <c r="T218" s="3">
        <f>SQRT(Correlation)*$C218 + SQRT(1-Correlation)*I218</f>
        <v>-3.2527377536317417</v>
      </c>
      <c r="U218" s="3">
        <f>SQRT(Correlation)*$C218 + SQRT(1-Correlation)*J218</f>
        <v>-2.0957273835577044</v>
      </c>
      <c r="V218" s="3">
        <f>SQRT(Correlation)*$C218 + SQRT(1-Correlation)*K218</f>
        <v>-0.51525347000312005</v>
      </c>
      <c r="W218" s="3">
        <f>SQRT(Correlation)*$C218 + SQRT(1-Correlation)*L218</f>
        <v>0.24084106382694698</v>
      </c>
      <c r="X218" s="3">
        <f>SQRT(Correlation)*$C218 + SQRT(1-Correlation)*M218</f>
        <v>0.37316135513215309</v>
      </c>
      <c r="Z218" s="3">
        <f>IF(O218&lt;'CDO Param'!C$13,1,0)</f>
        <v>0</v>
      </c>
      <c r="AA218" s="3">
        <f>IF(P218&lt;'CDO Param'!D$13,1,0)</f>
        <v>0</v>
      </c>
      <c r="AB218" s="3">
        <f>IF(Q218&lt;'CDO Param'!E$13,1,0)</f>
        <v>0</v>
      </c>
      <c r="AC218" s="3">
        <f>IF(R218&lt;'CDO Param'!F$13,1,0)</f>
        <v>0</v>
      </c>
      <c r="AD218" s="3">
        <f>IF(S218&lt;'CDO Param'!G$13,1,0)</f>
        <v>0</v>
      </c>
      <c r="AE218" s="3">
        <f>IF(T218&lt;'CDO Param'!H$13,1,0)</f>
        <v>1</v>
      </c>
      <c r="AF218" s="3">
        <f>IF(U218&lt;'CDO Param'!I$13,1,0)</f>
        <v>1</v>
      </c>
      <c r="AG218" s="3">
        <f>IF(V218&lt;'CDO Param'!J$13,1,0)</f>
        <v>0</v>
      </c>
      <c r="AH218" s="3">
        <f>IF(W218&lt;'CDO Param'!K$13,1,0)</f>
        <v>0</v>
      </c>
      <c r="AI218" s="3">
        <f>IF(X218&lt;'CDO Param'!L$13,1,0)</f>
        <v>0</v>
      </c>
      <c r="AK218" s="3">
        <f>Z218*'CDO Param'!C$6*'CDO Param'!C$9</f>
        <v>0</v>
      </c>
      <c r="AL218" s="3">
        <f>AA218*'CDO Param'!D$6*'CDO Param'!D$9</f>
        <v>0</v>
      </c>
      <c r="AM218" s="3">
        <f>AB218*'CDO Param'!E$6*'CDO Param'!E$9</f>
        <v>0</v>
      </c>
      <c r="AN218" s="3">
        <f>AC218*'CDO Param'!F$6*'CDO Param'!F$9</f>
        <v>0</v>
      </c>
      <c r="AO218" s="3">
        <f>AD218*'CDO Param'!G$6*'CDO Param'!G$9</f>
        <v>0</v>
      </c>
      <c r="AP218" s="3">
        <f>AE218*'CDO Param'!H$6*'CDO Param'!H$9</f>
        <v>4050</v>
      </c>
      <c r="AQ218" s="3">
        <f>AF218*'CDO Param'!I$6*'CDO Param'!I$9</f>
        <v>3600</v>
      </c>
      <c r="AR218" s="3">
        <f>AG218*'CDO Param'!J$6*'CDO Param'!J$9</f>
        <v>0</v>
      </c>
      <c r="AS218" s="3">
        <f>AH218*'CDO Param'!K$6*'CDO Param'!K$9</f>
        <v>0</v>
      </c>
      <c r="AT218" s="3">
        <f>AI218*'CDO Param'!L$6*'CDO Param'!L$9</f>
        <v>0</v>
      </c>
      <c r="AV218" s="2">
        <f t="shared" si="10"/>
        <v>7650</v>
      </c>
      <c r="BF218" s="5">
        <f>AV218/'CDO Param'!$M$6</f>
        <v>7.9687499999999994E-2</v>
      </c>
      <c r="BG218" s="5">
        <f t="shared" si="11"/>
        <v>0.02</v>
      </c>
      <c r="BH218" s="5">
        <f t="shared" si="12"/>
        <v>1</v>
      </c>
    </row>
    <row r="219" spans="2:60" x14ac:dyDescent="0.2">
      <c r="B219" s="3">
        <v>215</v>
      </c>
      <c r="C219" s="12">
        <v>-0.70391592998930719</v>
      </c>
      <c r="D219" s="12">
        <v>-1.0007966011471581</v>
      </c>
      <c r="E219" s="12">
        <v>-0.5752053766627796</v>
      </c>
      <c r="F219" s="12">
        <v>-0.65259882831014693</v>
      </c>
      <c r="G219" s="12">
        <v>6.112031769589521E-2</v>
      </c>
      <c r="H219" s="12">
        <v>-1.5536897990386933</v>
      </c>
      <c r="I219" s="12">
        <v>0.2322872205695603</v>
      </c>
      <c r="J219" s="12">
        <v>-1.3135445442458149</v>
      </c>
      <c r="K219" s="12">
        <v>-0.64416553868795745</v>
      </c>
      <c r="L219" s="12">
        <v>-0.38500729715451598</v>
      </c>
      <c r="M219" s="12">
        <v>-0.24667087927809916</v>
      </c>
      <c r="O219" s="3">
        <f>SQRT(Correlation)*$C219 + SQRT(1-Correlation)*D219</f>
        <v>-1.1720367822582141</v>
      </c>
      <c r="P219" s="3">
        <f>SQRT(Correlation)*$C219 + SQRT(1-Correlation)*E219</f>
        <v>-0.76828549579301719</v>
      </c>
      <c r="Q219" s="3">
        <f>SQRT(Correlation)*$C219 + SQRT(1-Correlation)*F219</f>
        <v>-0.84170737074935476</v>
      </c>
      <c r="R219" s="3">
        <f>SQRT(Correlation)*$C219 + SQRT(1-Correlation)*G219</f>
        <v>-0.16461393743454647</v>
      </c>
      <c r="S219" s="3">
        <f>SQRT(Correlation)*$C219 + SQRT(1-Correlation)*H219</f>
        <v>-1.6965573247036509</v>
      </c>
      <c r="T219" s="3">
        <f>SQRT(Correlation)*$C219 + SQRT(1-Correlation)*I219</f>
        <v>-2.2307554992659073E-3</v>
      </c>
      <c r="U219" s="3">
        <f>SQRT(Correlation)*$C219 + SQRT(1-Correlation)*J219</f>
        <v>-1.4687355323755622</v>
      </c>
      <c r="V219" s="3">
        <f>SQRT(Correlation)*$C219 + SQRT(1-Correlation)*K219</f>
        <v>-0.83370684973716092</v>
      </c>
      <c r="W219" s="3">
        <f>SQRT(Correlation)*$C219 + SQRT(1-Correlation)*L219</f>
        <v>-0.58784775444224391</v>
      </c>
      <c r="X219" s="3">
        <f>SQRT(Correlation)*$C219 + SQRT(1-Correlation)*M219</f>
        <v>-0.45661030529075075</v>
      </c>
      <c r="Z219" s="3">
        <f>IF(O219&lt;'CDO Param'!C$13,1,0)</f>
        <v>0</v>
      </c>
      <c r="AA219" s="3">
        <f>IF(P219&lt;'CDO Param'!D$13,1,0)</f>
        <v>0</v>
      </c>
      <c r="AB219" s="3">
        <f>IF(Q219&lt;'CDO Param'!E$13,1,0)</f>
        <v>0</v>
      </c>
      <c r="AC219" s="3">
        <f>IF(R219&lt;'CDO Param'!F$13,1,0)</f>
        <v>0</v>
      </c>
      <c r="AD219" s="3">
        <f>IF(S219&lt;'CDO Param'!G$13,1,0)</f>
        <v>1</v>
      </c>
      <c r="AE219" s="3">
        <f>IF(T219&lt;'CDO Param'!H$13,1,0)</f>
        <v>0</v>
      </c>
      <c r="AF219" s="3">
        <f>IF(U219&lt;'CDO Param'!I$13,1,0)</f>
        <v>0</v>
      </c>
      <c r="AG219" s="3">
        <f>IF(V219&lt;'CDO Param'!J$13,1,0)</f>
        <v>0</v>
      </c>
      <c r="AH219" s="3">
        <f>IF(W219&lt;'CDO Param'!K$13,1,0)</f>
        <v>0</v>
      </c>
      <c r="AI219" s="3">
        <f>IF(X219&lt;'CDO Param'!L$13,1,0)</f>
        <v>0</v>
      </c>
      <c r="AK219" s="3">
        <f>Z219*'CDO Param'!C$6*'CDO Param'!C$9</f>
        <v>0</v>
      </c>
      <c r="AL219" s="3">
        <f>AA219*'CDO Param'!D$6*'CDO Param'!D$9</f>
        <v>0</v>
      </c>
      <c r="AM219" s="3">
        <f>AB219*'CDO Param'!E$6*'CDO Param'!E$9</f>
        <v>0</v>
      </c>
      <c r="AN219" s="3">
        <f>AC219*'CDO Param'!F$6*'CDO Param'!F$9</f>
        <v>0</v>
      </c>
      <c r="AO219" s="3">
        <f>AD219*'CDO Param'!G$6*'CDO Param'!G$9</f>
        <v>4500</v>
      </c>
      <c r="AP219" s="3">
        <f>AE219*'CDO Param'!H$6*'CDO Param'!H$9</f>
        <v>0</v>
      </c>
      <c r="AQ219" s="3">
        <f>AF219*'CDO Param'!I$6*'CDO Param'!I$9</f>
        <v>0</v>
      </c>
      <c r="AR219" s="3">
        <f>AG219*'CDO Param'!J$6*'CDO Param'!J$9</f>
        <v>0</v>
      </c>
      <c r="AS219" s="3">
        <f>AH219*'CDO Param'!K$6*'CDO Param'!K$9</f>
        <v>0</v>
      </c>
      <c r="AT219" s="3">
        <f>AI219*'CDO Param'!L$6*'CDO Param'!L$9</f>
        <v>0</v>
      </c>
      <c r="AV219" s="2">
        <f t="shared" si="10"/>
        <v>4500</v>
      </c>
      <c r="BF219" s="5">
        <f>AV219/'CDO Param'!$M$6</f>
        <v>4.6875E-2</v>
      </c>
      <c r="BG219" s="5">
        <f t="shared" si="11"/>
        <v>0</v>
      </c>
      <c r="BH219" s="5">
        <f t="shared" si="12"/>
        <v>0</v>
      </c>
    </row>
    <row r="220" spans="2:60" x14ac:dyDescent="0.2">
      <c r="B220" s="3">
        <v>216</v>
      </c>
      <c r="C220" s="12">
        <v>-0.87606849774601869</v>
      </c>
      <c r="D220" s="12">
        <v>0.44157445699966047</v>
      </c>
      <c r="E220" s="12">
        <v>0.83350641943980008</v>
      </c>
      <c r="F220" s="12">
        <v>-0.54527504289580975</v>
      </c>
      <c r="G220" s="12">
        <v>0.80971176430466585</v>
      </c>
      <c r="H220" s="12">
        <v>-0.13567273526859935</v>
      </c>
      <c r="I220" s="12">
        <v>0.24040787138801534</v>
      </c>
      <c r="J220" s="12">
        <v>-1.6847752704052255</v>
      </c>
      <c r="K220" s="12">
        <v>-0.27772784960689023</v>
      </c>
      <c r="L220" s="12">
        <v>2.4967448553070426</v>
      </c>
      <c r="M220" s="12">
        <v>0.43466457100294065</v>
      </c>
      <c r="O220" s="3">
        <f>SQRT(Correlation)*$C220 + SQRT(1-Correlation)*D220</f>
        <v>0.14187712828135196</v>
      </c>
      <c r="P220" s="3">
        <f>SQRT(Correlation)*$C220 + SQRT(1-Correlation)*E220</f>
        <v>0.51369643502047369</v>
      </c>
      <c r="Q220" s="3">
        <f>SQRT(Correlation)*$C220 + SQRT(1-Correlation)*F220</f>
        <v>-0.7943305099589828</v>
      </c>
      <c r="R220" s="3">
        <f>SQRT(Correlation)*$C220 + SQRT(1-Correlation)*G220</f>
        <v>0.49112284311089993</v>
      </c>
      <c r="S220" s="3">
        <f>SQRT(Correlation)*$C220 + SQRT(1-Correlation)*H220</f>
        <v>-0.40574764187009982</v>
      </c>
      <c r="T220" s="3">
        <f>SQRT(Correlation)*$C220 + SQRT(1-Correlation)*I220</f>
        <v>-4.8966251614264544E-2</v>
      </c>
      <c r="U220" s="3">
        <f>SQRT(Correlation)*$C220 + SQRT(1-Correlation)*J220</f>
        <v>-1.8753553439219259</v>
      </c>
      <c r="V220" s="3">
        <f>SQRT(Correlation)*$C220 + SQRT(1-Correlation)*K220</f>
        <v>-0.54051295624549245</v>
      </c>
      <c r="W220" s="3">
        <f>SQRT(Correlation)*$C220 + SQRT(1-Correlation)*L220</f>
        <v>2.0915829598033873</v>
      </c>
      <c r="X220" s="3">
        <f>SQRT(Correlation)*$C220 + SQRT(1-Correlation)*M220</f>
        <v>0.13532183484483074</v>
      </c>
      <c r="Z220" s="3">
        <f>IF(O220&lt;'CDO Param'!C$13,1,0)</f>
        <v>0</v>
      </c>
      <c r="AA220" s="3">
        <f>IF(P220&lt;'CDO Param'!D$13,1,0)</f>
        <v>0</v>
      </c>
      <c r="AB220" s="3">
        <f>IF(Q220&lt;'CDO Param'!E$13,1,0)</f>
        <v>0</v>
      </c>
      <c r="AC220" s="3">
        <f>IF(R220&lt;'CDO Param'!F$13,1,0)</f>
        <v>0</v>
      </c>
      <c r="AD220" s="3">
        <f>IF(S220&lt;'CDO Param'!G$13,1,0)</f>
        <v>1</v>
      </c>
      <c r="AE220" s="3">
        <f>IF(T220&lt;'CDO Param'!H$13,1,0)</f>
        <v>0</v>
      </c>
      <c r="AF220" s="3">
        <f>IF(U220&lt;'CDO Param'!I$13,1,0)</f>
        <v>1</v>
      </c>
      <c r="AG220" s="3">
        <f>IF(V220&lt;'CDO Param'!J$13,1,0)</f>
        <v>0</v>
      </c>
      <c r="AH220" s="3">
        <f>IF(W220&lt;'CDO Param'!K$13,1,0)</f>
        <v>0</v>
      </c>
      <c r="AI220" s="3">
        <f>IF(X220&lt;'CDO Param'!L$13,1,0)</f>
        <v>0</v>
      </c>
      <c r="AK220" s="3">
        <f>Z220*'CDO Param'!C$6*'CDO Param'!C$9</f>
        <v>0</v>
      </c>
      <c r="AL220" s="3">
        <f>AA220*'CDO Param'!D$6*'CDO Param'!D$9</f>
        <v>0</v>
      </c>
      <c r="AM220" s="3">
        <f>AB220*'CDO Param'!E$6*'CDO Param'!E$9</f>
        <v>0</v>
      </c>
      <c r="AN220" s="3">
        <f>AC220*'CDO Param'!F$6*'CDO Param'!F$9</f>
        <v>0</v>
      </c>
      <c r="AO220" s="3">
        <f>AD220*'CDO Param'!G$6*'CDO Param'!G$9</f>
        <v>4500</v>
      </c>
      <c r="AP220" s="3">
        <f>AE220*'CDO Param'!H$6*'CDO Param'!H$9</f>
        <v>0</v>
      </c>
      <c r="AQ220" s="3">
        <f>AF220*'CDO Param'!I$6*'CDO Param'!I$9</f>
        <v>3600</v>
      </c>
      <c r="AR220" s="3">
        <f>AG220*'CDO Param'!J$6*'CDO Param'!J$9</f>
        <v>0</v>
      </c>
      <c r="AS220" s="3">
        <f>AH220*'CDO Param'!K$6*'CDO Param'!K$9</f>
        <v>0</v>
      </c>
      <c r="AT220" s="3">
        <f>AI220*'CDO Param'!L$6*'CDO Param'!L$9</f>
        <v>0</v>
      </c>
      <c r="AV220" s="2">
        <f t="shared" si="10"/>
        <v>8100</v>
      </c>
      <c r="BF220" s="5">
        <f>AV220/'CDO Param'!$M$6</f>
        <v>8.4375000000000006E-2</v>
      </c>
      <c r="BG220" s="5">
        <f t="shared" si="11"/>
        <v>0.02</v>
      </c>
      <c r="BH220" s="5">
        <f t="shared" si="12"/>
        <v>1</v>
      </c>
    </row>
    <row r="221" spans="2:60" x14ac:dyDescent="0.2">
      <c r="B221" s="3">
        <v>217</v>
      </c>
      <c r="C221" s="12">
        <v>0.54853217079653405</v>
      </c>
      <c r="D221" s="12">
        <v>-2.2850872483104467</v>
      </c>
      <c r="E221" s="12">
        <v>-9.4523784355260432E-2</v>
      </c>
      <c r="F221" s="12">
        <v>0.39470478441216983</v>
      </c>
      <c r="G221" s="12">
        <v>1.1054498827434145</v>
      </c>
      <c r="H221" s="12">
        <v>0.67958808358525857</v>
      </c>
      <c r="I221" s="12">
        <v>-0.17296770238317549</v>
      </c>
      <c r="J221" s="12">
        <v>1.5228351912810467E-2</v>
      </c>
      <c r="K221" s="12">
        <v>0.26093061933352146</v>
      </c>
      <c r="L221" s="12">
        <v>-0.2756360117928125</v>
      </c>
      <c r="M221" s="12">
        <v>-2.5987674234784208E-2</v>
      </c>
      <c r="O221" s="3">
        <f>SQRT(Correlation)*$C221 + SQRT(1-Correlation)*D221</f>
        <v>-1.9943630041009732</v>
      </c>
      <c r="P221" s="3">
        <f>SQRT(Correlation)*$C221 + SQRT(1-Correlation)*E221</f>
        <v>8.3787967472990527E-2</v>
      </c>
      <c r="Q221" s="3">
        <f>SQRT(Correlation)*$C221 + SQRT(1-Correlation)*F221</f>
        <v>0.54791093959180881</v>
      </c>
      <c r="R221" s="3">
        <f>SQRT(Correlation)*$C221 + SQRT(1-Correlation)*G221</f>
        <v>1.2221829435499307</v>
      </c>
      <c r="S221" s="3">
        <f>SQRT(Correlation)*$C221 + SQRT(1-Correlation)*H221</f>
        <v>0.81817496741084594</v>
      </c>
      <c r="T221" s="3">
        <f>SQRT(Correlation)*$C221 + SQRT(1-Correlation)*I221</f>
        <v>9.3695326062639139E-3</v>
      </c>
      <c r="U221" s="3">
        <f>SQRT(Correlation)*$C221 + SQRT(1-Correlation)*J221</f>
        <v>0.18790798607587342</v>
      </c>
      <c r="V221" s="3">
        <f>SQRT(Correlation)*$C221 + SQRT(1-Correlation)*K221</f>
        <v>0.42100162347104286</v>
      </c>
      <c r="W221" s="3">
        <f>SQRT(Correlation)*$C221 + SQRT(1-Correlation)*L221</f>
        <v>-8.8030177769741119E-2</v>
      </c>
      <c r="X221" s="3">
        <f>SQRT(Correlation)*$C221 + SQRT(1-Correlation)*M221</f>
        <v>0.1488070304576371</v>
      </c>
      <c r="Z221" s="3">
        <f>IF(O221&lt;'CDO Param'!C$13,1,0)</f>
        <v>0</v>
      </c>
      <c r="AA221" s="3">
        <f>IF(P221&lt;'CDO Param'!D$13,1,0)</f>
        <v>0</v>
      </c>
      <c r="AB221" s="3">
        <f>IF(Q221&lt;'CDO Param'!E$13,1,0)</f>
        <v>0</v>
      </c>
      <c r="AC221" s="3">
        <f>IF(R221&lt;'CDO Param'!F$13,1,0)</f>
        <v>0</v>
      </c>
      <c r="AD221" s="3">
        <f>IF(S221&lt;'CDO Param'!G$13,1,0)</f>
        <v>0</v>
      </c>
      <c r="AE221" s="3">
        <f>IF(T221&lt;'CDO Param'!H$13,1,0)</f>
        <v>0</v>
      </c>
      <c r="AF221" s="3">
        <f>IF(U221&lt;'CDO Param'!I$13,1,0)</f>
        <v>0</v>
      </c>
      <c r="AG221" s="3">
        <f>IF(V221&lt;'CDO Param'!J$13,1,0)</f>
        <v>0</v>
      </c>
      <c r="AH221" s="3">
        <f>IF(W221&lt;'CDO Param'!K$13,1,0)</f>
        <v>0</v>
      </c>
      <c r="AI221" s="3">
        <f>IF(X221&lt;'CDO Param'!L$13,1,0)</f>
        <v>0</v>
      </c>
      <c r="AK221" s="3">
        <f>Z221*'CDO Param'!C$6*'CDO Param'!C$9</f>
        <v>0</v>
      </c>
      <c r="AL221" s="3">
        <f>AA221*'CDO Param'!D$6*'CDO Param'!D$9</f>
        <v>0</v>
      </c>
      <c r="AM221" s="3">
        <f>AB221*'CDO Param'!E$6*'CDO Param'!E$9</f>
        <v>0</v>
      </c>
      <c r="AN221" s="3">
        <f>AC221*'CDO Param'!F$6*'CDO Param'!F$9</f>
        <v>0</v>
      </c>
      <c r="AO221" s="3">
        <f>AD221*'CDO Param'!G$6*'CDO Param'!G$9</f>
        <v>0</v>
      </c>
      <c r="AP221" s="3">
        <f>AE221*'CDO Param'!H$6*'CDO Param'!H$9</f>
        <v>0</v>
      </c>
      <c r="AQ221" s="3">
        <f>AF221*'CDO Param'!I$6*'CDO Param'!I$9</f>
        <v>0</v>
      </c>
      <c r="AR221" s="3">
        <f>AG221*'CDO Param'!J$6*'CDO Param'!J$9</f>
        <v>0</v>
      </c>
      <c r="AS221" s="3">
        <f>AH221*'CDO Param'!K$6*'CDO Param'!K$9</f>
        <v>0</v>
      </c>
      <c r="AT221" s="3">
        <f>AI221*'CDO Param'!L$6*'CDO Param'!L$9</f>
        <v>0</v>
      </c>
      <c r="AV221" s="2">
        <f t="shared" si="10"/>
        <v>0</v>
      </c>
      <c r="BF221" s="5">
        <f>AV221/'CDO Param'!$M$6</f>
        <v>0</v>
      </c>
      <c r="BG221" s="5">
        <f t="shared" si="11"/>
        <v>0</v>
      </c>
      <c r="BH221" s="5">
        <f t="shared" si="12"/>
        <v>0</v>
      </c>
    </row>
    <row r="222" spans="2:60" x14ac:dyDescent="0.2">
      <c r="B222" s="3">
        <v>218</v>
      </c>
      <c r="C222" s="12">
        <v>-0.60828142522950657</v>
      </c>
      <c r="D222" s="12">
        <v>-1.256848918274045</v>
      </c>
      <c r="E222" s="12">
        <v>0.58208229347656015</v>
      </c>
      <c r="F222" s="12">
        <v>0.65971335061476566</v>
      </c>
      <c r="G222" s="12">
        <v>1.5531168173765764</v>
      </c>
      <c r="H222" s="12">
        <v>-0.64228970586555079</v>
      </c>
      <c r="I222" s="12">
        <v>0.18526861822465435</v>
      </c>
      <c r="J222" s="12">
        <v>0.422617176809581</v>
      </c>
      <c r="K222" s="12">
        <v>-2.0230072550475597</v>
      </c>
      <c r="L222" s="12">
        <v>1.6888861864572391</v>
      </c>
      <c r="M222" s="12">
        <v>-0.65810013438749593</v>
      </c>
      <c r="O222" s="3">
        <f>SQRT(Correlation)*$C222 + SQRT(1-Correlation)*D222</f>
        <v>-1.3847070531493069</v>
      </c>
      <c r="P222" s="3">
        <f>SQRT(Correlation)*$C222 + SQRT(1-Correlation)*E222</f>
        <v>0.35985627370228507</v>
      </c>
      <c r="Q222" s="3">
        <f>SQRT(Correlation)*$C222 + SQRT(1-Correlation)*F222</f>
        <v>0.43350356101930571</v>
      </c>
      <c r="R222" s="3">
        <f>SQRT(Correlation)*$C222 + SQRT(1-Correlation)*G222</f>
        <v>1.2810605083566629</v>
      </c>
      <c r="S222" s="3">
        <f>SQRT(Correlation)*$C222 + SQRT(1-Correlation)*H222</f>
        <v>-0.80168499267429016</v>
      </c>
      <c r="T222" s="3">
        <f>SQRT(Correlation)*$C222 + SQRT(1-Correlation)*I222</f>
        <v>-1.6594232447238483E-2</v>
      </c>
      <c r="U222" s="3">
        <f>SQRT(Correlation)*$C222 + SQRT(1-Correlation)*J222</f>
        <v>0.20857438089864533</v>
      </c>
      <c r="V222" s="3">
        <f>SQRT(Correlation)*$C222 + SQRT(1-Correlation)*K222</f>
        <v>-2.1115486709085007</v>
      </c>
      <c r="W222" s="3">
        <f>SQRT(Correlation)*$C222 + SQRT(1-Correlation)*L222</f>
        <v>1.4098626411903434</v>
      </c>
      <c r="X222" s="3">
        <f>SQRT(Correlation)*$C222 + SQRT(1-Correlation)*M222</f>
        <v>-0.81668408214808097</v>
      </c>
      <c r="Z222" s="3">
        <f>IF(O222&lt;'CDO Param'!C$13,1,0)</f>
        <v>0</v>
      </c>
      <c r="AA222" s="3">
        <f>IF(P222&lt;'CDO Param'!D$13,1,0)</f>
        <v>0</v>
      </c>
      <c r="AB222" s="3">
        <f>IF(Q222&lt;'CDO Param'!E$13,1,0)</f>
        <v>0</v>
      </c>
      <c r="AC222" s="3">
        <f>IF(R222&lt;'CDO Param'!F$13,1,0)</f>
        <v>0</v>
      </c>
      <c r="AD222" s="3">
        <f>IF(S222&lt;'CDO Param'!G$13,1,0)</f>
        <v>1</v>
      </c>
      <c r="AE222" s="3">
        <f>IF(T222&lt;'CDO Param'!H$13,1,0)</f>
        <v>0</v>
      </c>
      <c r="AF222" s="3">
        <f>IF(U222&lt;'CDO Param'!I$13,1,0)</f>
        <v>0</v>
      </c>
      <c r="AG222" s="3">
        <f>IF(V222&lt;'CDO Param'!J$13,1,0)</f>
        <v>0</v>
      </c>
      <c r="AH222" s="3">
        <f>IF(W222&lt;'CDO Param'!K$13,1,0)</f>
        <v>0</v>
      </c>
      <c r="AI222" s="3">
        <f>IF(X222&lt;'CDO Param'!L$13,1,0)</f>
        <v>1</v>
      </c>
      <c r="AK222" s="3">
        <f>Z222*'CDO Param'!C$6*'CDO Param'!C$9</f>
        <v>0</v>
      </c>
      <c r="AL222" s="3">
        <f>AA222*'CDO Param'!D$6*'CDO Param'!D$9</f>
        <v>0</v>
      </c>
      <c r="AM222" s="3">
        <f>AB222*'CDO Param'!E$6*'CDO Param'!E$9</f>
        <v>0</v>
      </c>
      <c r="AN222" s="3">
        <f>AC222*'CDO Param'!F$6*'CDO Param'!F$9</f>
        <v>0</v>
      </c>
      <c r="AO222" s="3">
        <f>AD222*'CDO Param'!G$6*'CDO Param'!G$9</f>
        <v>4500</v>
      </c>
      <c r="AP222" s="3">
        <f>AE222*'CDO Param'!H$6*'CDO Param'!H$9</f>
        <v>0</v>
      </c>
      <c r="AQ222" s="3">
        <f>AF222*'CDO Param'!I$6*'CDO Param'!I$9</f>
        <v>0</v>
      </c>
      <c r="AR222" s="3">
        <f>AG222*'CDO Param'!J$6*'CDO Param'!J$9</f>
        <v>0</v>
      </c>
      <c r="AS222" s="3">
        <f>AH222*'CDO Param'!K$6*'CDO Param'!K$9</f>
        <v>0</v>
      </c>
      <c r="AT222" s="3">
        <f>AI222*'CDO Param'!L$6*'CDO Param'!L$9</f>
        <v>4500</v>
      </c>
      <c r="AV222" s="2">
        <f t="shared" si="10"/>
        <v>9000</v>
      </c>
      <c r="BF222" s="5">
        <f>AV222/'CDO Param'!$M$6</f>
        <v>9.375E-2</v>
      </c>
      <c r="BG222" s="5">
        <f t="shared" si="11"/>
        <v>0.02</v>
      </c>
      <c r="BH222" s="5">
        <f t="shared" si="12"/>
        <v>1</v>
      </c>
    </row>
    <row r="223" spans="2:60" x14ac:dyDescent="0.2">
      <c r="B223" s="3">
        <v>219</v>
      </c>
      <c r="C223" s="12">
        <v>0.72568582254461944</v>
      </c>
      <c r="D223" s="12">
        <v>1.2982741282030474</v>
      </c>
      <c r="E223" s="12">
        <v>-1.302705641137436</v>
      </c>
      <c r="F223" s="12">
        <v>-1.041014456859557</v>
      </c>
      <c r="G223" s="12">
        <v>-1.0835810826392844</v>
      </c>
      <c r="H223" s="12">
        <v>0.84119164966978133</v>
      </c>
      <c r="I223" s="12">
        <v>0.19249682736699469</v>
      </c>
      <c r="J223" s="12">
        <v>-0.63210336520569399</v>
      </c>
      <c r="K223" s="12">
        <v>-0.45968363338033669</v>
      </c>
      <c r="L223" s="12">
        <v>3.8812686398159713E-3</v>
      </c>
      <c r="M223" s="12">
        <v>5.767105903942138E-2</v>
      </c>
      <c r="O223" s="3">
        <f>SQRT(Correlation)*$C223 + SQRT(1-Correlation)*D223</f>
        <v>1.4611329882106991</v>
      </c>
      <c r="P223" s="3">
        <f>SQRT(Correlation)*$C223 + SQRT(1-Correlation)*E223</f>
        <v>-1.0063730775298954</v>
      </c>
      <c r="Q223" s="3">
        <f>SQRT(Correlation)*$C223 + SQRT(1-Correlation)*F223</f>
        <v>-0.75811102175841227</v>
      </c>
      <c r="R223" s="3">
        <f>SQRT(Correlation)*$C223 + SQRT(1-Correlation)*G223</f>
        <v>-0.79849326869000614</v>
      </c>
      <c r="S223" s="3">
        <f>SQRT(Correlation)*$C223 + SQRT(1-Correlation)*H223</f>
        <v>1.027506474994657</v>
      </c>
      <c r="T223" s="3">
        <f>SQRT(Correlation)*$C223 + SQRT(1-Correlation)*I223</f>
        <v>0.41210053154415738</v>
      </c>
      <c r="U223" s="3">
        <f>SQRT(Correlation)*$C223 + SQRT(1-Correlation)*J223</f>
        <v>-0.37018389871878965</v>
      </c>
      <c r="V223" s="3">
        <f>SQRT(Correlation)*$C223 + SQRT(1-Correlation)*K223</f>
        <v>-0.20661217888172453</v>
      </c>
      <c r="W223" s="3">
        <f>SQRT(Correlation)*$C223 + SQRT(1-Correlation)*L223</f>
        <v>0.23316410122721715</v>
      </c>
      <c r="X223" s="3">
        <f>SQRT(Correlation)*$C223 + SQRT(1-Correlation)*M223</f>
        <v>0.28419357698496067</v>
      </c>
      <c r="Z223" s="3">
        <f>IF(O223&lt;'CDO Param'!C$13,1,0)</f>
        <v>0</v>
      </c>
      <c r="AA223" s="3">
        <f>IF(P223&lt;'CDO Param'!D$13,1,0)</f>
        <v>0</v>
      </c>
      <c r="AB223" s="3">
        <f>IF(Q223&lt;'CDO Param'!E$13,1,0)</f>
        <v>0</v>
      </c>
      <c r="AC223" s="3">
        <f>IF(R223&lt;'CDO Param'!F$13,1,0)</f>
        <v>0</v>
      </c>
      <c r="AD223" s="3">
        <f>IF(S223&lt;'CDO Param'!G$13,1,0)</f>
        <v>0</v>
      </c>
      <c r="AE223" s="3">
        <f>IF(T223&lt;'CDO Param'!H$13,1,0)</f>
        <v>0</v>
      </c>
      <c r="AF223" s="3">
        <f>IF(U223&lt;'CDO Param'!I$13,1,0)</f>
        <v>0</v>
      </c>
      <c r="AG223" s="3">
        <f>IF(V223&lt;'CDO Param'!J$13,1,0)</f>
        <v>0</v>
      </c>
      <c r="AH223" s="3">
        <f>IF(W223&lt;'CDO Param'!K$13,1,0)</f>
        <v>0</v>
      </c>
      <c r="AI223" s="3">
        <f>IF(X223&lt;'CDO Param'!L$13,1,0)</f>
        <v>0</v>
      </c>
      <c r="AK223" s="3">
        <f>Z223*'CDO Param'!C$6*'CDO Param'!C$9</f>
        <v>0</v>
      </c>
      <c r="AL223" s="3">
        <f>AA223*'CDO Param'!D$6*'CDO Param'!D$9</f>
        <v>0</v>
      </c>
      <c r="AM223" s="3">
        <f>AB223*'CDO Param'!E$6*'CDO Param'!E$9</f>
        <v>0</v>
      </c>
      <c r="AN223" s="3">
        <f>AC223*'CDO Param'!F$6*'CDO Param'!F$9</f>
        <v>0</v>
      </c>
      <c r="AO223" s="3">
        <f>AD223*'CDO Param'!G$6*'CDO Param'!G$9</f>
        <v>0</v>
      </c>
      <c r="AP223" s="3">
        <f>AE223*'CDO Param'!H$6*'CDO Param'!H$9</f>
        <v>0</v>
      </c>
      <c r="AQ223" s="3">
        <f>AF223*'CDO Param'!I$6*'CDO Param'!I$9</f>
        <v>0</v>
      </c>
      <c r="AR223" s="3">
        <f>AG223*'CDO Param'!J$6*'CDO Param'!J$9</f>
        <v>0</v>
      </c>
      <c r="AS223" s="3">
        <f>AH223*'CDO Param'!K$6*'CDO Param'!K$9</f>
        <v>0</v>
      </c>
      <c r="AT223" s="3">
        <f>AI223*'CDO Param'!L$6*'CDO Param'!L$9</f>
        <v>0</v>
      </c>
      <c r="AV223" s="2">
        <f t="shared" si="10"/>
        <v>0</v>
      </c>
      <c r="BF223" s="5">
        <f>AV223/'CDO Param'!$M$6</f>
        <v>0</v>
      </c>
      <c r="BG223" s="5">
        <f t="shared" si="11"/>
        <v>0</v>
      </c>
      <c r="BH223" s="5">
        <f t="shared" si="12"/>
        <v>0</v>
      </c>
    </row>
    <row r="224" spans="2:60" x14ac:dyDescent="0.2">
      <c r="B224" s="3">
        <v>220</v>
      </c>
      <c r="C224" s="12">
        <v>1.9245362636866048</v>
      </c>
      <c r="D224" s="12">
        <v>0.83561417341115884</v>
      </c>
      <c r="E224" s="12">
        <v>-0.63113589021668304</v>
      </c>
      <c r="F224" s="12">
        <v>0.36238702705304604</v>
      </c>
      <c r="G224" s="12">
        <v>-0.98469172371551394</v>
      </c>
      <c r="H224" s="12">
        <v>-0.66126858655479737</v>
      </c>
      <c r="I224" s="12">
        <v>0.46102059059194289</v>
      </c>
      <c r="J224" s="12">
        <v>0.15327941582654603</v>
      </c>
      <c r="K224" s="12">
        <v>-0.72552211349830031</v>
      </c>
      <c r="L224" s="12">
        <v>1.5504883776884526</v>
      </c>
      <c r="M224" s="12">
        <v>1.9347407942404971</v>
      </c>
      <c r="O224" s="3">
        <f>SQRT(Correlation)*$C224 + SQRT(1-Correlation)*D224</f>
        <v>1.4013250132134591</v>
      </c>
      <c r="P224" s="3">
        <f>SQRT(Correlation)*$C224 + SQRT(1-Correlation)*E224</f>
        <v>9.8437254351972925E-3</v>
      </c>
      <c r="Q224" s="3">
        <f>SQRT(Correlation)*$C224 + SQRT(1-Correlation)*F224</f>
        <v>0.95238232327941175</v>
      </c>
      <c r="R224" s="3">
        <f>SQRT(Correlation)*$C224 + SQRT(1-Correlation)*G224</f>
        <v>-0.32556878873347184</v>
      </c>
      <c r="S224" s="3">
        <f>SQRT(Correlation)*$C224 + SQRT(1-Correlation)*H224</f>
        <v>-1.8742660305999581E-2</v>
      </c>
      <c r="T224" s="3">
        <f>SQRT(Correlation)*$C224 + SQRT(1-Correlation)*I224</f>
        <v>1.0459543376359672</v>
      </c>
      <c r="U224" s="3">
        <f>SQRT(Correlation)*$C224 + SQRT(1-Correlation)*J224</f>
        <v>0.75400542501359102</v>
      </c>
      <c r="V224" s="3">
        <f>SQRT(Correlation)*$C224 + SQRT(1-Correlation)*K224</f>
        <v>-7.9698908158139514E-2</v>
      </c>
      <c r="W224" s="3">
        <f>SQRT(Correlation)*$C224 + SQRT(1-Correlation)*L224</f>
        <v>2.0795142310184791</v>
      </c>
      <c r="X224" s="3">
        <f>SQRT(Correlation)*$C224 + SQRT(1-Correlation)*M224</f>
        <v>2.4440480808369527</v>
      </c>
      <c r="Z224" s="3">
        <f>IF(O224&lt;'CDO Param'!C$13,1,0)</f>
        <v>0</v>
      </c>
      <c r="AA224" s="3">
        <f>IF(P224&lt;'CDO Param'!D$13,1,0)</f>
        <v>0</v>
      </c>
      <c r="AB224" s="3">
        <f>IF(Q224&lt;'CDO Param'!E$13,1,0)</f>
        <v>0</v>
      </c>
      <c r="AC224" s="3">
        <f>IF(R224&lt;'CDO Param'!F$13,1,0)</f>
        <v>0</v>
      </c>
      <c r="AD224" s="3">
        <f>IF(S224&lt;'CDO Param'!G$13,1,0)</f>
        <v>1</v>
      </c>
      <c r="AE224" s="3">
        <f>IF(T224&lt;'CDO Param'!H$13,1,0)</f>
        <v>0</v>
      </c>
      <c r="AF224" s="3">
        <f>IF(U224&lt;'CDO Param'!I$13,1,0)</f>
        <v>0</v>
      </c>
      <c r="AG224" s="3">
        <f>IF(V224&lt;'CDO Param'!J$13,1,0)</f>
        <v>0</v>
      </c>
      <c r="AH224" s="3">
        <f>IF(W224&lt;'CDO Param'!K$13,1,0)</f>
        <v>0</v>
      </c>
      <c r="AI224" s="3">
        <f>IF(X224&lt;'CDO Param'!L$13,1,0)</f>
        <v>0</v>
      </c>
      <c r="AK224" s="3">
        <f>Z224*'CDO Param'!C$6*'CDO Param'!C$9</f>
        <v>0</v>
      </c>
      <c r="AL224" s="3">
        <f>AA224*'CDO Param'!D$6*'CDO Param'!D$9</f>
        <v>0</v>
      </c>
      <c r="AM224" s="3">
        <f>AB224*'CDO Param'!E$6*'CDO Param'!E$9</f>
        <v>0</v>
      </c>
      <c r="AN224" s="3">
        <f>AC224*'CDO Param'!F$6*'CDO Param'!F$9</f>
        <v>0</v>
      </c>
      <c r="AO224" s="3">
        <f>AD224*'CDO Param'!G$6*'CDO Param'!G$9</f>
        <v>4500</v>
      </c>
      <c r="AP224" s="3">
        <f>AE224*'CDO Param'!H$6*'CDO Param'!H$9</f>
        <v>0</v>
      </c>
      <c r="AQ224" s="3">
        <f>AF224*'CDO Param'!I$6*'CDO Param'!I$9</f>
        <v>0</v>
      </c>
      <c r="AR224" s="3">
        <f>AG224*'CDO Param'!J$6*'CDO Param'!J$9</f>
        <v>0</v>
      </c>
      <c r="AS224" s="3">
        <f>AH224*'CDO Param'!K$6*'CDO Param'!K$9</f>
        <v>0</v>
      </c>
      <c r="AT224" s="3">
        <f>AI224*'CDO Param'!L$6*'CDO Param'!L$9</f>
        <v>0</v>
      </c>
      <c r="AV224" s="2">
        <f t="shared" si="10"/>
        <v>4500</v>
      </c>
      <c r="BF224" s="5">
        <f>AV224/'CDO Param'!$M$6</f>
        <v>4.6875E-2</v>
      </c>
      <c r="BG224" s="5">
        <f t="shared" si="11"/>
        <v>0</v>
      </c>
      <c r="BH224" s="5">
        <f t="shared" si="12"/>
        <v>0</v>
      </c>
    </row>
    <row r="225" spans="2:60" x14ac:dyDescent="0.2">
      <c r="B225" s="3">
        <v>221</v>
      </c>
      <c r="C225" s="12">
        <v>-0.1765772594808368</v>
      </c>
      <c r="D225" s="12">
        <v>0.4335004177846713</v>
      </c>
      <c r="E225" s="12">
        <v>0.25779968382266816</v>
      </c>
      <c r="F225" s="12">
        <v>-1.3064664017292671</v>
      </c>
      <c r="G225" s="12">
        <v>-0.29602119866467547</v>
      </c>
      <c r="H225" s="12">
        <v>-0.58008481573779136</v>
      </c>
      <c r="I225" s="12">
        <v>0.1689795681159012</v>
      </c>
      <c r="J225" s="12">
        <v>-1.0499979907763191</v>
      </c>
      <c r="K225" s="12">
        <v>-0.60299953474896029</v>
      </c>
      <c r="L225" s="12">
        <v>0.20930201571900398</v>
      </c>
      <c r="M225" s="12">
        <v>0.49883738029166125</v>
      </c>
      <c r="O225" s="3">
        <f>SQRT(Correlation)*$C225 + SQRT(1-Correlation)*D225</f>
        <v>0.35541597375523704</v>
      </c>
      <c r="P225" s="3">
        <f>SQRT(Correlation)*$C225 + SQRT(1-Correlation)*E225</f>
        <v>0.18873162199026799</v>
      </c>
      <c r="Q225" s="3">
        <f>SQRT(Correlation)*$C225 + SQRT(1-Correlation)*F225</f>
        <v>-1.2952614870797092</v>
      </c>
      <c r="R225" s="3">
        <f>SQRT(Correlation)*$C225 + SQRT(1-Correlation)*G225</f>
        <v>-0.33666899933707117</v>
      </c>
      <c r="S225" s="3">
        <f>SQRT(Correlation)*$C225 + SQRT(1-Correlation)*H225</f>
        <v>-0.60615540843815297</v>
      </c>
      <c r="T225" s="3">
        <f>SQRT(Correlation)*$C225 + SQRT(1-Correlation)*I225</f>
        <v>0.10446946168834405</v>
      </c>
      <c r="U225" s="3">
        <f>SQRT(Correlation)*$C225 + SQRT(1-Correlation)*J225</f>
        <v>-1.051954189131092</v>
      </c>
      <c r="V225" s="3">
        <f>SQRT(Correlation)*$C225 + SQRT(1-Correlation)*K225</f>
        <v>-0.62789421964356951</v>
      </c>
      <c r="W225" s="3">
        <f>SQRT(Correlation)*$C225 + SQRT(1-Correlation)*L225</f>
        <v>0.14272269426592465</v>
      </c>
      <c r="X225" s="3">
        <f>SQRT(Correlation)*$C225 + SQRT(1-Correlation)*M225</f>
        <v>0.41740005883097103</v>
      </c>
      <c r="Z225" s="3">
        <f>IF(O225&lt;'CDO Param'!C$13,1,0)</f>
        <v>0</v>
      </c>
      <c r="AA225" s="3">
        <f>IF(P225&lt;'CDO Param'!D$13,1,0)</f>
        <v>0</v>
      </c>
      <c r="AB225" s="3">
        <f>IF(Q225&lt;'CDO Param'!E$13,1,0)</f>
        <v>1</v>
      </c>
      <c r="AC225" s="3">
        <f>IF(R225&lt;'CDO Param'!F$13,1,0)</f>
        <v>0</v>
      </c>
      <c r="AD225" s="3">
        <f>IF(S225&lt;'CDO Param'!G$13,1,0)</f>
        <v>1</v>
      </c>
      <c r="AE225" s="3">
        <f>IF(T225&lt;'CDO Param'!H$13,1,0)</f>
        <v>0</v>
      </c>
      <c r="AF225" s="3">
        <f>IF(U225&lt;'CDO Param'!I$13,1,0)</f>
        <v>0</v>
      </c>
      <c r="AG225" s="3">
        <f>IF(V225&lt;'CDO Param'!J$13,1,0)</f>
        <v>0</v>
      </c>
      <c r="AH225" s="3">
        <f>IF(W225&lt;'CDO Param'!K$13,1,0)</f>
        <v>0</v>
      </c>
      <c r="AI225" s="3">
        <f>IF(X225&lt;'CDO Param'!L$13,1,0)</f>
        <v>0</v>
      </c>
      <c r="AK225" s="3">
        <f>Z225*'CDO Param'!C$6*'CDO Param'!C$9</f>
        <v>0</v>
      </c>
      <c r="AL225" s="3">
        <f>AA225*'CDO Param'!D$6*'CDO Param'!D$9</f>
        <v>0</v>
      </c>
      <c r="AM225" s="3">
        <f>AB225*'CDO Param'!E$6*'CDO Param'!E$9</f>
        <v>4500</v>
      </c>
      <c r="AN225" s="3">
        <f>AC225*'CDO Param'!F$6*'CDO Param'!F$9</f>
        <v>0</v>
      </c>
      <c r="AO225" s="3">
        <f>AD225*'CDO Param'!G$6*'CDO Param'!G$9</f>
        <v>4500</v>
      </c>
      <c r="AP225" s="3">
        <f>AE225*'CDO Param'!H$6*'CDO Param'!H$9</f>
        <v>0</v>
      </c>
      <c r="AQ225" s="3">
        <f>AF225*'CDO Param'!I$6*'CDO Param'!I$9</f>
        <v>0</v>
      </c>
      <c r="AR225" s="3">
        <f>AG225*'CDO Param'!J$6*'CDO Param'!J$9</f>
        <v>0</v>
      </c>
      <c r="AS225" s="3">
        <f>AH225*'CDO Param'!K$6*'CDO Param'!K$9</f>
        <v>0</v>
      </c>
      <c r="AT225" s="3">
        <f>AI225*'CDO Param'!L$6*'CDO Param'!L$9</f>
        <v>0</v>
      </c>
      <c r="AV225" s="2">
        <f t="shared" si="10"/>
        <v>9000</v>
      </c>
      <c r="BF225" s="5">
        <f>AV225/'CDO Param'!$M$6</f>
        <v>9.375E-2</v>
      </c>
      <c r="BG225" s="5">
        <f t="shared" si="11"/>
        <v>0.02</v>
      </c>
      <c r="BH225" s="5">
        <f t="shared" si="12"/>
        <v>1</v>
      </c>
    </row>
    <row r="226" spans="2:60" x14ac:dyDescent="0.2">
      <c r="B226" s="3">
        <v>222</v>
      </c>
      <c r="C226" s="12">
        <v>6.9358065957203507E-2</v>
      </c>
      <c r="D226" s="12">
        <v>-0.91270067059667781</v>
      </c>
      <c r="E226" s="12">
        <v>-1.9416529539739713</v>
      </c>
      <c r="F226" s="12">
        <v>-3.422996996960137E-2</v>
      </c>
      <c r="G226" s="12">
        <v>-1.8335322238272056</v>
      </c>
      <c r="H226" s="12">
        <v>0.55193481784954201</v>
      </c>
      <c r="I226" s="12">
        <v>0.31797299016034231</v>
      </c>
      <c r="J226" s="12">
        <v>-1.1293650459265336</v>
      </c>
      <c r="K226" s="12">
        <v>-0.38269035940174945</v>
      </c>
      <c r="L226" s="12">
        <v>0.9672066880739294</v>
      </c>
      <c r="M226" s="12">
        <v>1.4787065083510242</v>
      </c>
      <c r="O226" s="3">
        <f>SQRT(Correlation)*$C226 + SQRT(1-Correlation)*D226</f>
        <v>-0.84393093606167691</v>
      </c>
      <c r="P226" s="3">
        <f>SQRT(Correlation)*$C226 + SQRT(1-Correlation)*E226</f>
        <v>-1.8200807817926545</v>
      </c>
      <c r="Q226" s="3">
        <f>SQRT(Correlation)*$C226 + SQRT(1-Correlation)*F226</f>
        <v>-1.0540454550036507E-2</v>
      </c>
      <c r="R226" s="3">
        <f>SQRT(Correlation)*$C226 + SQRT(1-Correlation)*G226</f>
        <v>-1.7175084509293912</v>
      </c>
      <c r="S226" s="3">
        <f>SQRT(Correlation)*$C226 + SQRT(1-Correlation)*H226</f>
        <v>0.54554428955930812</v>
      </c>
      <c r="T226" s="3">
        <f>SQRT(Correlation)*$C226 + SQRT(1-Correlation)*I226</f>
        <v>0.32358861124919203</v>
      </c>
      <c r="U226" s="3">
        <f>SQRT(Correlation)*$C226 + SQRT(1-Correlation)*J226</f>
        <v>-1.049476810219659</v>
      </c>
      <c r="V226" s="3">
        <f>SQRT(Correlation)*$C226 + SQRT(1-Correlation)*K226</f>
        <v>-0.34111900603649314</v>
      </c>
      <c r="W226" s="3">
        <f>SQRT(Correlation)*$C226 + SQRT(1-Correlation)*L226</f>
        <v>0.93950577699138482</v>
      </c>
      <c r="X226" s="3">
        <f>SQRT(Correlation)*$C226 + SQRT(1-Correlation)*M226</f>
        <v>1.4247571134441042</v>
      </c>
      <c r="Z226" s="3">
        <f>IF(O226&lt;'CDO Param'!C$13,1,0)</f>
        <v>0</v>
      </c>
      <c r="AA226" s="3">
        <f>IF(P226&lt;'CDO Param'!D$13,1,0)</f>
        <v>1</v>
      </c>
      <c r="AB226" s="3">
        <f>IF(Q226&lt;'CDO Param'!E$13,1,0)</f>
        <v>0</v>
      </c>
      <c r="AC226" s="3">
        <f>IF(R226&lt;'CDO Param'!F$13,1,0)</f>
        <v>1</v>
      </c>
      <c r="AD226" s="3">
        <f>IF(S226&lt;'CDO Param'!G$13,1,0)</f>
        <v>0</v>
      </c>
      <c r="AE226" s="3">
        <f>IF(T226&lt;'CDO Param'!H$13,1,0)</f>
        <v>0</v>
      </c>
      <c r="AF226" s="3">
        <f>IF(U226&lt;'CDO Param'!I$13,1,0)</f>
        <v>0</v>
      </c>
      <c r="AG226" s="3">
        <f>IF(V226&lt;'CDO Param'!J$13,1,0)</f>
        <v>0</v>
      </c>
      <c r="AH226" s="3">
        <f>IF(W226&lt;'CDO Param'!K$13,1,0)</f>
        <v>0</v>
      </c>
      <c r="AI226" s="3">
        <f>IF(X226&lt;'CDO Param'!L$13,1,0)</f>
        <v>0</v>
      </c>
      <c r="AK226" s="3">
        <f>Z226*'CDO Param'!C$6*'CDO Param'!C$9</f>
        <v>0</v>
      </c>
      <c r="AL226" s="3">
        <f>AA226*'CDO Param'!D$6*'CDO Param'!D$9</f>
        <v>4050</v>
      </c>
      <c r="AM226" s="3">
        <f>AB226*'CDO Param'!E$6*'CDO Param'!E$9</f>
        <v>0</v>
      </c>
      <c r="AN226" s="3">
        <f>AC226*'CDO Param'!F$6*'CDO Param'!F$9</f>
        <v>4500</v>
      </c>
      <c r="AO226" s="3">
        <f>AD226*'CDO Param'!G$6*'CDO Param'!G$9</f>
        <v>0</v>
      </c>
      <c r="AP226" s="3">
        <f>AE226*'CDO Param'!H$6*'CDO Param'!H$9</f>
        <v>0</v>
      </c>
      <c r="AQ226" s="3">
        <f>AF226*'CDO Param'!I$6*'CDO Param'!I$9</f>
        <v>0</v>
      </c>
      <c r="AR226" s="3">
        <f>AG226*'CDO Param'!J$6*'CDO Param'!J$9</f>
        <v>0</v>
      </c>
      <c r="AS226" s="3">
        <f>AH226*'CDO Param'!K$6*'CDO Param'!K$9</f>
        <v>0</v>
      </c>
      <c r="AT226" s="3">
        <f>AI226*'CDO Param'!L$6*'CDO Param'!L$9</f>
        <v>0</v>
      </c>
      <c r="AV226" s="2">
        <f t="shared" si="10"/>
        <v>8550</v>
      </c>
      <c r="BF226" s="5">
        <f>AV226/'CDO Param'!$M$6</f>
        <v>8.9062500000000003E-2</v>
      </c>
      <c r="BG226" s="5">
        <f t="shared" si="11"/>
        <v>0.02</v>
      </c>
      <c r="BH226" s="5">
        <f t="shared" si="12"/>
        <v>1</v>
      </c>
    </row>
    <row r="227" spans="2:60" x14ac:dyDescent="0.2">
      <c r="B227" s="3">
        <v>223</v>
      </c>
      <c r="C227" s="12">
        <v>-1.4216584531823173</v>
      </c>
      <c r="D227" s="12">
        <v>0.24137762011378072</v>
      </c>
      <c r="E227" s="12">
        <v>-0.35822381505568046</v>
      </c>
      <c r="F227" s="12">
        <v>-3.3440301194787025</v>
      </c>
      <c r="G227" s="12">
        <v>1.5885143511695787</v>
      </c>
      <c r="H227" s="12">
        <v>-0.31500576369580813</v>
      </c>
      <c r="I227" s="12">
        <v>0.84053681348450482</v>
      </c>
      <c r="J227" s="12">
        <v>-1.2662439985433593E-2</v>
      </c>
      <c r="K227" s="12">
        <v>0.25418785298825242</v>
      </c>
      <c r="L227" s="12">
        <v>0.4185653779131826</v>
      </c>
      <c r="M227" s="12">
        <v>-1.0469648259459063</v>
      </c>
      <c r="O227" s="3">
        <f>SQRT(Correlation)*$C227 + SQRT(1-Correlation)*D227</f>
        <v>-0.22057695996367208</v>
      </c>
      <c r="P227" s="3">
        <f>SQRT(Correlation)*$C227 + SQRT(1-Correlation)*E227</f>
        <v>-0.78940882699605786</v>
      </c>
      <c r="Q227" s="3">
        <f>SQRT(Correlation)*$C227 + SQRT(1-Correlation)*F227</f>
        <v>-3.6219933992161066</v>
      </c>
      <c r="R227" s="3">
        <f>SQRT(Correlation)*$C227 + SQRT(1-Correlation)*G227</f>
        <v>1.0574291569793304</v>
      </c>
      <c r="S227" s="3">
        <f>SQRT(Correlation)*$C227 + SQRT(1-Correlation)*H227</f>
        <v>-0.74840858349665762</v>
      </c>
      <c r="T227" s="3">
        <f>SQRT(Correlation)*$C227 + SQRT(1-Correlation)*I227</f>
        <v>0.34783535966055201</v>
      </c>
      <c r="U227" s="3">
        <f>SQRT(Correlation)*$C227 + SQRT(1-Correlation)*J227</f>
        <v>-0.46158052201554545</v>
      </c>
      <c r="V227" s="3">
        <f>SQRT(Correlation)*$C227 + SQRT(1-Correlation)*K227</f>
        <v>-0.20842410599152317</v>
      </c>
      <c r="W227" s="3">
        <f>SQRT(Correlation)*$C227 + SQRT(1-Correlation)*L227</f>
        <v>-5.2481893520359868E-2</v>
      </c>
      <c r="X227" s="3">
        <f>SQRT(Correlation)*$C227 + SQRT(1-Correlation)*M227</f>
        <v>-1.4428059207100421</v>
      </c>
      <c r="Z227" s="3">
        <f>IF(O227&lt;'CDO Param'!C$13,1,0)</f>
        <v>0</v>
      </c>
      <c r="AA227" s="3">
        <f>IF(P227&lt;'CDO Param'!D$13,1,0)</f>
        <v>0</v>
      </c>
      <c r="AB227" s="3">
        <f>IF(Q227&lt;'CDO Param'!E$13,1,0)</f>
        <v>1</v>
      </c>
      <c r="AC227" s="3">
        <f>IF(R227&lt;'CDO Param'!F$13,1,0)</f>
        <v>0</v>
      </c>
      <c r="AD227" s="3">
        <f>IF(S227&lt;'CDO Param'!G$13,1,0)</f>
        <v>1</v>
      </c>
      <c r="AE227" s="3">
        <f>IF(T227&lt;'CDO Param'!H$13,1,0)</f>
        <v>0</v>
      </c>
      <c r="AF227" s="3">
        <f>IF(U227&lt;'CDO Param'!I$13,1,0)</f>
        <v>0</v>
      </c>
      <c r="AG227" s="3">
        <f>IF(V227&lt;'CDO Param'!J$13,1,0)</f>
        <v>0</v>
      </c>
      <c r="AH227" s="3">
        <f>IF(W227&lt;'CDO Param'!K$13,1,0)</f>
        <v>0</v>
      </c>
      <c r="AI227" s="3">
        <f>IF(X227&lt;'CDO Param'!L$13,1,0)</f>
        <v>1</v>
      </c>
      <c r="AK227" s="3">
        <f>Z227*'CDO Param'!C$6*'CDO Param'!C$9</f>
        <v>0</v>
      </c>
      <c r="AL227" s="3">
        <f>AA227*'CDO Param'!D$6*'CDO Param'!D$9</f>
        <v>0</v>
      </c>
      <c r="AM227" s="3">
        <f>AB227*'CDO Param'!E$6*'CDO Param'!E$9</f>
        <v>4500</v>
      </c>
      <c r="AN227" s="3">
        <f>AC227*'CDO Param'!F$6*'CDO Param'!F$9</f>
        <v>0</v>
      </c>
      <c r="AO227" s="3">
        <f>AD227*'CDO Param'!G$6*'CDO Param'!G$9</f>
        <v>4500</v>
      </c>
      <c r="AP227" s="3">
        <f>AE227*'CDO Param'!H$6*'CDO Param'!H$9</f>
        <v>0</v>
      </c>
      <c r="AQ227" s="3">
        <f>AF227*'CDO Param'!I$6*'CDO Param'!I$9</f>
        <v>0</v>
      </c>
      <c r="AR227" s="3">
        <f>AG227*'CDO Param'!J$6*'CDO Param'!J$9</f>
        <v>0</v>
      </c>
      <c r="AS227" s="3">
        <f>AH227*'CDO Param'!K$6*'CDO Param'!K$9</f>
        <v>0</v>
      </c>
      <c r="AT227" s="3">
        <f>AI227*'CDO Param'!L$6*'CDO Param'!L$9</f>
        <v>4500</v>
      </c>
      <c r="AV227" s="2">
        <f t="shared" si="10"/>
        <v>13500</v>
      </c>
      <c r="BF227" s="5">
        <f>AV227/'CDO Param'!$M$6</f>
        <v>0.140625</v>
      </c>
      <c r="BG227" s="5">
        <f t="shared" si="11"/>
        <v>0.02</v>
      </c>
      <c r="BH227" s="5">
        <f t="shared" si="12"/>
        <v>1</v>
      </c>
    </row>
    <row r="228" spans="2:60" x14ac:dyDescent="0.2">
      <c r="B228" s="3">
        <v>224</v>
      </c>
      <c r="C228" s="12">
        <v>-2.6058478397317231</v>
      </c>
      <c r="D228" s="12">
        <v>-2.0771676645381376</v>
      </c>
      <c r="E228" s="12">
        <v>8.3194890976301394E-2</v>
      </c>
      <c r="F228" s="12">
        <v>0.47960156734916382</v>
      </c>
      <c r="G228" s="12">
        <v>-1.2904229151899926</v>
      </c>
      <c r="H228" s="12">
        <v>0.46623654270661063</v>
      </c>
      <c r="I228" s="12">
        <v>1.8354057829128578</v>
      </c>
      <c r="J228" s="12">
        <v>0.31033437153382692</v>
      </c>
      <c r="K228" s="12">
        <v>-0.31143258638621774</v>
      </c>
      <c r="L228" s="12">
        <v>0.27001306079910137</v>
      </c>
      <c r="M228" s="12">
        <v>-0.89676177594810724</v>
      </c>
      <c r="O228" s="3">
        <f>SQRT(Correlation)*$C228 + SQRT(1-Correlation)*D228</f>
        <v>-2.7946157115360895</v>
      </c>
      <c r="P228" s="3">
        <f>SQRT(Correlation)*$C228 + SQRT(1-Correlation)*E228</f>
        <v>-0.74511583738581533</v>
      </c>
      <c r="Q228" s="3">
        <f>SQRT(Correlation)*$C228 + SQRT(1-Correlation)*F228</f>
        <v>-0.36905144427516556</v>
      </c>
      <c r="R228" s="3">
        <f>SQRT(Correlation)*$C228 + SQRT(1-Correlation)*G228</f>
        <v>-2.0482441080005667</v>
      </c>
      <c r="S228" s="3">
        <f>SQRT(Correlation)*$C228 + SQRT(1-Correlation)*H228</f>
        <v>-0.3817306199315893</v>
      </c>
      <c r="T228" s="3">
        <f>SQRT(Correlation)*$C228 + SQRT(1-Correlation)*I228</f>
        <v>0.91717737045658942</v>
      </c>
      <c r="U228" s="3">
        <f>SQRT(Correlation)*$C228 + SQRT(1-Correlation)*J228</f>
        <v>-0.52963240585302152</v>
      </c>
      <c r="V228" s="3">
        <f>SQRT(Correlation)*$C228 + SQRT(1-Correlation)*K228</f>
        <v>-1.1194923341114444</v>
      </c>
      <c r="W228" s="3">
        <f>SQRT(Correlation)*$C228 + SQRT(1-Correlation)*L228</f>
        <v>-0.56788455990256059</v>
      </c>
      <c r="X228" s="3">
        <f>SQRT(Correlation)*$C228 + SQRT(1-Correlation)*M228</f>
        <v>-1.6747843601102521</v>
      </c>
      <c r="Z228" s="3">
        <f>IF(O228&lt;'CDO Param'!C$13,1,0)</f>
        <v>0</v>
      </c>
      <c r="AA228" s="3">
        <f>IF(P228&lt;'CDO Param'!D$13,1,0)</f>
        <v>0</v>
      </c>
      <c r="AB228" s="3">
        <f>IF(Q228&lt;'CDO Param'!E$13,1,0)</f>
        <v>0</v>
      </c>
      <c r="AC228" s="3">
        <f>IF(R228&lt;'CDO Param'!F$13,1,0)</f>
        <v>1</v>
      </c>
      <c r="AD228" s="3">
        <f>IF(S228&lt;'CDO Param'!G$13,1,0)</f>
        <v>1</v>
      </c>
      <c r="AE228" s="3">
        <f>IF(T228&lt;'CDO Param'!H$13,1,0)</f>
        <v>0</v>
      </c>
      <c r="AF228" s="3">
        <f>IF(U228&lt;'CDO Param'!I$13,1,0)</f>
        <v>0</v>
      </c>
      <c r="AG228" s="3">
        <f>IF(V228&lt;'CDO Param'!J$13,1,0)</f>
        <v>0</v>
      </c>
      <c r="AH228" s="3">
        <f>IF(W228&lt;'CDO Param'!K$13,1,0)</f>
        <v>0</v>
      </c>
      <c r="AI228" s="3">
        <f>IF(X228&lt;'CDO Param'!L$13,1,0)</f>
        <v>1</v>
      </c>
      <c r="AK228" s="3">
        <f>Z228*'CDO Param'!C$6*'CDO Param'!C$9</f>
        <v>0</v>
      </c>
      <c r="AL228" s="3">
        <f>AA228*'CDO Param'!D$6*'CDO Param'!D$9</f>
        <v>0</v>
      </c>
      <c r="AM228" s="3">
        <f>AB228*'CDO Param'!E$6*'CDO Param'!E$9</f>
        <v>0</v>
      </c>
      <c r="AN228" s="3">
        <f>AC228*'CDO Param'!F$6*'CDO Param'!F$9</f>
        <v>4500</v>
      </c>
      <c r="AO228" s="3">
        <f>AD228*'CDO Param'!G$6*'CDO Param'!G$9</f>
        <v>4500</v>
      </c>
      <c r="AP228" s="3">
        <f>AE228*'CDO Param'!H$6*'CDO Param'!H$9</f>
        <v>0</v>
      </c>
      <c r="AQ228" s="3">
        <f>AF228*'CDO Param'!I$6*'CDO Param'!I$9</f>
        <v>0</v>
      </c>
      <c r="AR228" s="3">
        <f>AG228*'CDO Param'!J$6*'CDO Param'!J$9</f>
        <v>0</v>
      </c>
      <c r="AS228" s="3">
        <f>AH228*'CDO Param'!K$6*'CDO Param'!K$9</f>
        <v>0</v>
      </c>
      <c r="AT228" s="3">
        <f>AI228*'CDO Param'!L$6*'CDO Param'!L$9</f>
        <v>4500</v>
      </c>
      <c r="AV228" s="2">
        <f t="shared" si="10"/>
        <v>13500</v>
      </c>
      <c r="BF228" s="5">
        <f>AV228/'CDO Param'!$M$6</f>
        <v>0.140625</v>
      </c>
      <c r="BG228" s="5">
        <f t="shared" si="11"/>
        <v>0.02</v>
      </c>
      <c r="BH228" s="5">
        <f t="shared" si="12"/>
        <v>1</v>
      </c>
    </row>
    <row r="229" spans="2:60" x14ac:dyDescent="0.2">
      <c r="B229" s="3">
        <v>225</v>
      </c>
      <c r="C229" s="12">
        <v>-2.8109934646636248</v>
      </c>
      <c r="D229" s="12">
        <v>1.9726940081454813E-2</v>
      </c>
      <c r="E229" s="12">
        <v>0.70918076744419523</v>
      </c>
      <c r="F229" s="12">
        <v>-0.40714439819566905</v>
      </c>
      <c r="G229" s="12">
        <v>-0.95231598606915213</v>
      </c>
      <c r="H229" s="12">
        <v>-1.5700516087235883</v>
      </c>
      <c r="I229" s="12">
        <v>-0.8818233254714869</v>
      </c>
      <c r="J229" s="12">
        <v>-0.12516011338448152</v>
      </c>
      <c r="K229" s="12">
        <v>-4.6477452997351065E-2</v>
      </c>
      <c r="L229" s="12">
        <v>2.1351024770410731</v>
      </c>
      <c r="M229" s="12">
        <v>0.7236781129904557</v>
      </c>
      <c r="O229" s="3">
        <f>SQRT(Correlation)*$C229 + SQRT(1-Correlation)*D229</f>
        <v>-0.87019956504158991</v>
      </c>
      <c r="P229" s="3">
        <f>SQRT(Correlation)*$C229 + SQRT(1-Correlation)*E229</f>
        <v>-0.21612623424555588</v>
      </c>
      <c r="Q229" s="3">
        <f>SQRT(Correlation)*$C229 + SQRT(1-Correlation)*F229</f>
        <v>-1.2751652740815684</v>
      </c>
      <c r="R229" s="3">
        <f>SQRT(Correlation)*$C229 + SQRT(1-Correlation)*G229</f>
        <v>-1.7923604540688198</v>
      </c>
      <c r="S229" s="3">
        <f>SQRT(Correlation)*$C229 + SQRT(1-Correlation)*H229</f>
        <v>-2.3783959218919177</v>
      </c>
      <c r="T229" s="3">
        <f>SQRT(Correlation)*$C229 + SQRT(1-Correlation)*I229</f>
        <v>-1.7254852443246711</v>
      </c>
      <c r="U229" s="3">
        <f>SQRT(Correlation)*$C229 + SQRT(1-Correlation)*J229</f>
        <v>-1.0076514927684757</v>
      </c>
      <c r="V229" s="3">
        <f>SQRT(Correlation)*$C229 + SQRT(1-Correlation)*K229</f>
        <v>-0.93300656701302409</v>
      </c>
      <c r="W229" s="3">
        <f>SQRT(Correlation)*$C229 + SQRT(1-Correlation)*L229</f>
        <v>1.1366218759766373</v>
      </c>
      <c r="X229" s="3">
        <f>SQRT(Correlation)*$C229 + SQRT(1-Correlation)*M229</f>
        <v>-0.20237284465975147</v>
      </c>
      <c r="Z229" s="3">
        <f>IF(O229&lt;'CDO Param'!C$13,1,0)</f>
        <v>0</v>
      </c>
      <c r="AA229" s="3">
        <f>IF(P229&lt;'CDO Param'!D$13,1,0)</f>
        <v>0</v>
      </c>
      <c r="AB229" s="3">
        <f>IF(Q229&lt;'CDO Param'!E$13,1,0)</f>
        <v>1</v>
      </c>
      <c r="AC229" s="3">
        <f>IF(R229&lt;'CDO Param'!F$13,1,0)</f>
        <v>1</v>
      </c>
      <c r="AD229" s="3">
        <f>IF(S229&lt;'CDO Param'!G$13,1,0)</f>
        <v>1</v>
      </c>
      <c r="AE229" s="3">
        <f>IF(T229&lt;'CDO Param'!H$13,1,0)</f>
        <v>0</v>
      </c>
      <c r="AF229" s="3">
        <f>IF(U229&lt;'CDO Param'!I$13,1,0)</f>
        <v>0</v>
      </c>
      <c r="AG229" s="3">
        <f>IF(V229&lt;'CDO Param'!J$13,1,0)</f>
        <v>0</v>
      </c>
      <c r="AH229" s="3">
        <f>IF(W229&lt;'CDO Param'!K$13,1,0)</f>
        <v>0</v>
      </c>
      <c r="AI229" s="3">
        <f>IF(X229&lt;'CDO Param'!L$13,1,0)</f>
        <v>0</v>
      </c>
      <c r="AK229" s="3">
        <f>Z229*'CDO Param'!C$6*'CDO Param'!C$9</f>
        <v>0</v>
      </c>
      <c r="AL229" s="3">
        <f>AA229*'CDO Param'!D$6*'CDO Param'!D$9</f>
        <v>0</v>
      </c>
      <c r="AM229" s="3">
        <f>AB229*'CDO Param'!E$6*'CDO Param'!E$9</f>
        <v>4500</v>
      </c>
      <c r="AN229" s="3">
        <f>AC229*'CDO Param'!F$6*'CDO Param'!F$9</f>
        <v>4500</v>
      </c>
      <c r="AO229" s="3">
        <f>AD229*'CDO Param'!G$6*'CDO Param'!G$9</f>
        <v>4500</v>
      </c>
      <c r="AP229" s="3">
        <f>AE229*'CDO Param'!H$6*'CDO Param'!H$9</f>
        <v>0</v>
      </c>
      <c r="AQ229" s="3">
        <f>AF229*'CDO Param'!I$6*'CDO Param'!I$9</f>
        <v>0</v>
      </c>
      <c r="AR229" s="3">
        <f>AG229*'CDO Param'!J$6*'CDO Param'!J$9</f>
        <v>0</v>
      </c>
      <c r="AS229" s="3">
        <f>AH229*'CDO Param'!K$6*'CDO Param'!K$9</f>
        <v>0</v>
      </c>
      <c r="AT229" s="3">
        <f>AI229*'CDO Param'!L$6*'CDO Param'!L$9</f>
        <v>0</v>
      </c>
      <c r="AV229" s="2">
        <f t="shared" si="10"/>
        <v>13500</v>
      </c>
      <c r="BF229" s="5">
        <f>AV229/'CDO Param'!$M$6</f>
        <v>0.140625</v>
      </c>
      <c r="BG229" s="5">
        <f t="shared" si="11"/>
        <v>0.02</v>
      </c>
      <c r="BH229" s="5">
        <f t="shared" si="12"/>
        <v>1</v>
      </c>
    </row>
    <row r="230" spans="2:60" x14ac:dyDescent="0.2">
      <c r="B230" s="3">
        <v>226</v>
      </c>
      <c r="C230" s="12">
        <v>0.12606165000761393</v>
      </c>
      <c r="D230" s="12">
        <v>3.9034375731716864E-2</v>
      </c>
      <c r="E230" s="12">
        <v>-0.98660166258923709</v>
      </c>
      <c r="F230" s="12">
        <v>-0.33498963603051379</v>
      </c>
      <c r="G230" s="12">
        <v>0.52419636631384492</v>
      </c>
      <c r="H230" s="12">
        <v>0.54688371164957061</v>
      </c>
      <c r="I230" s="12">
        <v>1.0520579962758347E-2</v>
      </c>
      <c r="J230" s="12">
        <v>-1.7647380445851013</v>
      </c>
      <c r="K230" s="12">
        <v>-0.92294385467539541</v>
      </c>
      <c r="L230" s="12">
        <v>1.7078218661481515</v>
      </c>
      <c r="M230" s="12">
        <v>-0.60001866586389951</v>
      </c>
      <c r="O230" s="3">
        <f>SQRT(Correlation)*$C230 + SQRT(1-Correlation)*D230</f>
        <v>7.6895454268812349E-2</v>
      </c>
      <c r="P230" s="3">
        <f>SQRT(Correlation)*$C230 + SQRT(1-Correlation)*E230</f>
        <v>-0.89610832516497341</v>
      </c>
      <c r="Q230" s="3">
        <f>SQRT(Correlation)*$C230 + SQRT(1-Correlation)*F230</f>
        <v>-0.27793487875986478</v>
      </c>
      <c r="R230" s="3">
        <f>SQRT(Correlation)*$C230 + SQRT(1-Correlation)*G230</f>
        <v>0.53716053158301791</v>
      </c>
      <c r="S230" s="3">
        <f>SQRT(Correlation)*$C230 + SQRT(1-Correlation)*H230</f>
        <v>0.55868363718012504</v>
      </c>
      <c r="T230" s="3">
        <f>SQRT(Correlation)*$C230 + SQRT(1-Correlation)*I230</f>
        <v>4.9844892458777997E-2</v>
      </c>
      <c r="U230" s="3">
        <f>SQRT(Correlation)*$C230 + SQRT(1-Correlation)*J230</f>
        <v>-1.6343133143699042</v>
      </c>
      <c r="V230" s="3">
        <f>SQRT(Correlation)*$C230 + SQRT(1-Correlation)*K230</f>
        <v>-0.83571722600660403</v>
      </c>
      <c r="W230" s="3">
        <f>SQRT(Correlation)*$C230 + SQRT(1-Correlation)*L230</f>
        <v>1.6600462744225157</v>
      </c>
      <c r="X230" s="3">
        <f>SQRT(Correlation)*$C230 + SQRT(1-Correlation)*M230</f>
        <v>-0.52936349286132922</v>
      </c>
      <c r="Z230" s="3">
        <f>IF(O230&lt;'CDO Param'!C$13,1,0)</f>
        <v>0</v>
      </c>
      <c r="AA230" s="3">
        <f>IF(P230&lt;'CDO Param'!D$13,1,0)</f>
        <v>0</v>
      </c>
      <c r="AB230" s="3">
        <f>IF(Q230&lt;'CDO Param'!E$13,1,0)</f>
        <v>0</v>
      </c>
      <c r="AC230" s="3">
        <f>IF(R230&lt;'CDO Param'!F$13,1,0)</f>
        <v>0</v>
      </c>
      <c r="AD230" s="3">
        <f>IF(S230&lt;'CDO Param'!G$13,1,0)</f>
        <v>0</v>
      </c>
      <c r="AE230" s="3">
        <f>IF(T230&lt;'CDO Param'!H$13,1,0)</f>
        <v>0</v>
      </c>
      <c r="AF230" s="3">
        <f>IF(U230&lt;'CDO Param'!I$13,1,0)</f>
        <v>0</v>
      </c>
      <c r="AG230" s="3">
        <f>IF(V230&lt;'CDO Param'!J$13,1,0)</f>
        <v>0</v>
      </c>
      <c r="AH230" s="3">
        <f>IF(W230&lt;'CDO Param'!K$13,1,0)</f>
        <v>0</v>
      </c>
      <c r="AI230" s="3">
        <f>IF(X230&lt;'CDO Param'!L$13,1,0)</f>
        <v>0</v>
      </c>
      <c r="AK230" s="3">
        <f>Z230*'CDO Param'!C$6*'CDO Param'!C$9</f>
        <v>0</v>
      </c>
      <c r="AL230" s="3">
        <f>AA230*'CDO Param'!D$6*'CDO Param'!D$9</f>
        <v>0</v>
      </c>
      <c r="AM230" s="3">
        <f>AB230*'CDO Param'!E$6*'CDO Param'!E$9</f>
        <v>0</v>
      </c>
      <c r="AN230" s="3">
        <f>AC230*'CDO Param'!F$6*'CDO Param'!F$9</f>
        <v>0</v>
      </c>
      <c r="AO230" s="3">
        <f>AD230*'CDO Param'!G$6*'CDO Param'!G$9</f>
        <v>0</v>
      </c>
      <c r="AP230" s="3">
        <f>AE230*'CDO Param'!H$6*'CDO Param'!H$9</f>
        <v>0</v>
      </c>
      <c r="AQ230" s="3">
        <f>AF230*'CDO Param'!I$6*'CDO Param'!I$9</f>
        <v>0</v>
      </c>
      <c r="AR230" s="3">
        <f>AG230*'CDO Param'!J$6*'CDO Param'!J$9</f>
        <v>0</v>
      </c>
      <c r="AS230" s="3">
        <f>AH230*'CDO Param'!K$6*'CDO Param'!K$9</f>
        <v>0</v>
      </c>
      <c r="AT230" s="3">
        <f>AI230*'CDO Param'!L$6*'CDO Param'!L$9</f>
        <v>0</v>
      </c>
      <c r="AV230" s="2">
        <f t="shared" si="10"/>
        <v>0</v>
      </c>
      <c r="BF230" s="5">
        <f>AV230/'CDO Param'!$M$6</f>
        <v>0</v>
      </c>
      <c r="BG230" s="5">
        <f t="shared" si="11"/>
        <v>0</v>
      </c>
      <c r="BH230" s="5">
        <f t="shared" si="12"/>
        <v>0</v>
      </c>
    </row>
    <row r="231" spans="2:60" x14ac:dyDescent="0.2">
      <c r="B231" s="3">
        <v>227</v>
      </c>
      <c r="C231" s="12">
        <v>-0.63383822634932585</v>
      </c>
      <c r="D231" s="12">
        <v>0.88248270913027227</v>
      </c>
      <c r="E231" s="12">
        <v>0.12552618500194512</v>
      </c>
      <c r="F231" s="12">
        <v>1.656267158978153</v>
      </c>
      <c r="G231" s="12">
        <v>-0.67645487433765084</v>
      </c>
      <c r="H231" s="12">
        <v>-0.64673258748371154</v>
      </c>
      <c r="I231" s="12">
        <v>-0.31311628845287487</v>
      </c>
      <c r="J231" s="12">
        <v>1.0848225429072045</v>
      </c>
      <c r="K231" s="12">
        <v>0.94304823505808599</v>
      </c>
      <c r="L231" s="12">
        <v>-0.60070533436373807</v>
      </c>
      <c r="M231" s="12">
        <v>-0.18735363482846878</v>
      </c>
      <c r="O231" s="3">
        <f>SQRT(Correlation)*$C231 + SQRT(1-Correlation)*D231</f>
        <v>0.63675936063573668</v>
      </c>
      <c r="P231" s="3">
        <f>SQRT(Correlation)*$C231 + SQRT(1-Correlation)*E231</f>
        <v>-8.1352651155177938E-2</v>
      </c>
      <c r="Q231" s="3">
        <f>SQRT(Correlation)*$C231 + SQRT(1-Correlation)*F231</f>
        <v>1.3708357444976267</v>
      </c>
      <c r="R231" s="3">
        <f>SQRT(Correlation)*$C231 + SQRT(1-Correlation)*G231</f>
        <v>-0.84217868750351066</v>
      </c>
      <c r="S231" s="3">
        <f>SQRT(Correlation)*$C231 + SQRT(1-Correlation)*H231</f>
        <v>-0.81398165038531212</v>
      </c>
      <c r="T231" s="3">
        <f>SQRT(Correlation)*$C231 + SQRT(1-Correlation)*I231</f>
        <v>-0.49748543953733149</v>
      </c>
      <c r="U231" s="3">
        <f>SQRT(Correlation)*$C231 + SQRT(1-Correlation)*J231</f>
        <v>0.82871578147022962</v>
      </c>
      <c r="V231" s="3">
        <f>SQRT(Correlation)*$C231 + SQRT(1-Correlation)*K231</f>
        <v>0.69421686352109901</v>
      </c>
      <c r="W231" s="3">
        <f>SQRT(Correlation)*$C231 + SQRT(1-Correlation)*L231</f>
        <v>-0.77031636409524984</v>
      </c>
      <c r="X231" s="3">
        <f>SQRT(Correlation)*$C231 + SQRT(1-Correlation)*M231</f>
        <v>-0.37817651052534551</v>
      </c>
      <c r="Z231" s="3">
        <f>IF(O231&lt;'CDO Param'!C$13,1,0)</f>
        <v>0</v>
      </c>
      <c r="AA231" s="3">
        <f>IF(P231&lt;'CDO Param'!D$13,1,0)</f>
        <v>0</v>
      </c>
      <c r="AB231" s="3">
        <f>IF(Q231&lt;'CDO Param'!E$13,1,0)</f>
        <v>0</v>
      </c>
      <c r="AC231" s="3">
        <f>IF(R231&lt;'CDO Param'!F$13,1,0)</f>
        <v>0</v>
      </c>
      <c r="AD231" s="3">
        <f>IF(S231&lt;'CDO Param'!G$13,1,0)</f>
        <v>1</v>
      </c>
      <c r="AE231" s="3">
        <f>IF(T231&lt;'CDO Param'!H$13,1,0)</f>
        <v>0</v>
      </c>
      <c r="AF231" s="3">
        <f>IF(U231&lt;'CDO Param'!I$13,1,0)</f>
        <v>0</v>
      </c>
      <c r="AG231" s="3">
        <f>IF(V231&lt;'CDO Param'!J$13,1,0)</f>
        <v>0</v>
      </c>
      <c r="AH231" s="3">
        <f>IF(W231&lt;'CDO Param'!K$13,1,0)</f>
        <v>0</v>
      </c>
      <c r="AI231" s="3">
        <f>IF(X231&lt;'CDO Param'!L$13,1,0)</f>
        <v>0</v>
      </c>
      <c r="AK231" s="3">
        <f>Z231*'CDO Param'!C$6*'CDO Param'!C$9</f>
        <v>0</v>
      </c>
      <c r="AL231" s="3">
        <f>AA231*'CDO Param'!D$6*'CDO Param'!D$9</f>
        <v>0</v>
      </c>
      <c r="AM231" s="3">
        <f>AB231*'CDO Param'!E$6*'CDO Param'!E$9</f>
        <v>0</v>
      </c>
      <c r="AN231" s="3">
        <f>AC231*'CDO Param'!F$6*'CDO Param'!F$9</f>
        <v>0</v>
      </c>
      <c r="AO231" s="3">
        <f>AD231*'CDO Param'!G$6*'CDO Param'!G$9</f>
        <v>4500</v>
      </c>
      <c r="AP231" s="3">
        <f>AE231*'CDO Param'!H$6*'CDO Param'!H$9</f>
        <v>0</v>
      </c>
      <c r="AQ231" s="3">
        <f>AF231*'CDO Param'!I$6*'CDO Param'!I$9</f>
        <v>0</v>
      </c>
      <c r="AR231" s="3">
        <f>AG231*'CDO Param'!J$6*'CDO Param'!J$9</f>
        <v>0</v>
      </c>
      <c r="AS231" s="3">
        <f>AH231*'CDO Param'!K$6*'CDO Param'!K$9</f>
        <v>0</v>
      </c>
      <c r="AT231" s="3">
        <f>AI231*'CDO Param'!L$6*'CDO Param'!L$9</f>
        <v>0</v>
      </c>
      <c r="AV231" s="2">
        <f t="shared" si="10"/>
        <v>4500</v>
      </c>
      <c r="BF231" s="5">
        <f>AV231/'CDO Param'!$M$6</f>
        <v>4.6875E-2</v>
      </c>
      <c r="BG231" s="5">
        <f t="shared" si="11"/>
        <v>0</v>
      </c>
      <c r="BH231" s="5">
        <f t="shared" si="12"/>
        <v>0</v>
      </c>
    </row>
    <row r="232" spans="2:60" x14ac:dyDescent="0.2">
      <c r="B232" s="3">
        <v>228</v>
      </c>
      <c r="C232" s="12">
        <v>0.24707105694687925</v>
      </c>
      <c r="D232" s="12">
        <v>-0.21423034013423603</v>
      </c>
      <c r="E232" s="12">
        <v>2.5383997126482427</v>
      </c>
      <c r="F232" s="12">
        <v>-0.21257392290863208</v>
      </c>
      <c r="G232" s="12">
        <v>1.0259395821776707</v>
      </c>
      <c r="H232" s="12">
        <v>0.25854888008325361</v>
      </c>
      <c r="I232" s="12">
        <v>1.6411740944022313</v>
      </c>
      <c r="J232" s="12">
        <v>-0.67024416239291895</v>
      </c>
      <c r="K232" s="12">
        <v>-0.10708845366025344</v>
      </c>
      <c r="L232" s="12">
        <v>0.9844916348811239</v>
      </c>
      <c r="M232" s="12">
        <v>1.4068928066990338</v>
      </c>
      <c r="O232" s="3">
        <f>SQRT(Correlation)*$C232 + SQRT(1-Correlation)*D232</f>
        <v>-0.12510601723529982</v>
      </c>
      <c r="P232" s="3">
        <f>SQRT(Correlation)*$C232 + SQRT(1-Correlation)*E232</f>
        <v>2.486268139551342</v>
      </c>
      <c r="Q232" s="3">
        <f>SQRT(Correlation)*$C232 + SQRT(1-Correlation)*F232</f>
        <v>-0.12353460187876619</v>
      </c>
      <c r="R232" s="3">
        <f>SQRT(Correlation)*$C232 + SQRT(1-Correlation)*G232</f>
        <v>1.0514224748066092</v>
      </c>
      <c r="S232" s="3">
        <f>SQRT(Correlation)*$C232 + SQRT(1-Correlation)*H232</f>
        <v>0.32341173265037837</v>
      </c>
      <c r="T232" s="3">
        <f>SQRT(Correlation)*$C232 + SQRT(1-Correlation)*I232</f>
        <v>1.6350851809383047</v>
      </c>
      <c r="U232" s="3">
        <f>SQRT(Correlation)*$C232 + SQRT(1-Correlation)*J232</f>
        <v>-0.5577187140922879</v>
      </c>
      <c r="V232" s="3">
        <f>SQRT(Correlation)*$C232 + SQRT(1-Correlation)*K232</f>
        <v>-2.3462299015808277E-2</v>
      </c>
      <c r="W232" s="3">
        <f>SQRT(Correlation)*$C232 + SQRT(1-Correlation)*L232</f>
        <v>1.0121014994678974</v>
      </c>
      <c r="X232" s="3">
        <f>SQRT(Correlation)*$C232 + SQRT(1-Correlation)*M232</f>
        <v>1.4128264362485141</v>
      </c>
      <c r="Z232" s="3">
        <f>IF(O232&lt;'CDO Param'!C$13,1,0)</f>
        <v>0</v>
      </c>
      <c r="AA232" s="3">
        <f>IF(P232&lt;'CDO Param'!D$13,1,0)</f>
        <v>0</v>
      </c>
      <c r="AB232" s="3">
        <f>IF(Q232&lt;'CDO Param'!E$13,1,0)</f>
        <v>0</v>
      </c>
      <c r="AC232" s="3">
        <f>IF(R232&lt;'CDO Param'!F$13,1,0)</f>
        <v>0</v>
      </c>
      <c r="AD232" s="3">
        <f>IF(S232&lt;'CDO Param'!G$13,1,0)</f>
        <v>0</v>
      </c>
      <c r="AE232" s="3">
        <f>IF(T232&lt;'CDO Param'!H$13,1,0)</f>
        <v>0</v>
      </c>
      <c r="AF232" s="3">
        <f>IF(U232&lt;'CDO Param'!I$13,1,0)</f>
        <v>0</v>
      </c>
      <c r="AG232" s="3">
        <f>IF(V232&lt;'CDO Param'!J$13,1,0)</f>
        <v>0</v>
      </c>
      <c r="AH232" s="3">
        <f>IF(W232&lt;'CDO Param'!K$13,1,0)</f>
        <v>0</v>
      </c>
      <c r="AI232" s="3">
        <f>IF(X232&lt;'CDO Param'!L$13,1,0)</f>
        <v>0</v>
      </c>
      <c r="AK232" s="3">
        <f>Z232*'CDO Param'!C$6*'CDO Param'!C$9</f>
        <v>0</v>
      </c>
      <c r="AL232" s="3">
        <f>AA232*'CDO Param'!D$6*'CDO Param'!D$9</f>
        <v>0</v>
      </c>
      <c r="AM232" s="3">
        <f>AB232*'CDO Param'!E$6*'CDO Param'!E$9</f>
        <v>0</v>
      </c>
      <c r="AN232" s="3">
        <f>AC232*'CDO Param'!F$6*'CDO Param'!F$9</f>
        <v>0</v>
      </c>
      <c r="AO232" s="3">
        <f>AD232*'CDO Param'!G$6*'CDO Param'!G$9</f>
        <v>0</v>
      </c>
      <c r="AP232" s="3">
        <f>AE232*'CDO Param'!H$6*'CDO Param'!H$9</f>
        <v>0</v>
      </c>
      <c r="AQ232" s="3">
        <f>AF232*'CDO Param'!I$6*'CDO Param'!I$9</f>
        <v>0</v>
      </c>
      <c r="AR232" s="3">
        <f>AG232*'CDO Param'!J$6*'CDO Param'!J$9</f>
        <v>0</v>
      </c>
      <c r="AS232" s="3">
        <f>AH232*'CDO Param'!K$6*'CDO Param'!K$9</f>
        <v>0</v>
      </c>
      <c r="AT232" s="3">
        <f>AI232*'CDO Param'!L$6*'CDO Param'!L$9</f>
        <v>0</v>
      </c>
      <c r="AV232" s="2">
        <f t="shared" si="10"/>
        <v>0</v>
      </c>
      <c r="BF232" s="5">
        <f>AV232/'CDO Param'!$M$6</f>
        <v>0</v>
      </c>
      <c r="BG232" s="5">
        <f t="shared" si="11"/>
        <v>0</v>
      </c>
      <c r="BH232" s="5">
        <f t="shared" si="12"/>
        <v>0</v>
      </c>
    </row>
    <row r="233" spans="2:60" x14ac:dyDescent="0.2">
      <c r="B233" s="3">
        <v>229</v>
      </c>
      <c r="C233" s="12">
        <v>2.0450261217774823</v>
      </c>
      <c r="D233" s="12">
        <v>0.52703171604662202</v>
      </c>
      <c r="E233" s="12">
        <v>-0.6209393177414313</v>
      </c>
      <c r="F233" s="12">
        <v>0.98563759820535779</v>
      </c>
      <c r="G233" s="12">
        <v>0.38385110201488715</v>
      </c>
      <c r="H233" s="12">
        <v>-0.25839653972070664</v>
      </c>
      <c r="I233" s="12">
        <v>-1.7539423424750566</v>
      </c>
      <c r="J233" s="12">
        <v>0.18143282431992702</v>
      </c>
      <c r="K233" s="12">
        <v>-0.33974401958403178</v>
      </c>
      <c r="L233" s="12">
        <v>0.21281266526784748</v>
      </c>
      <c r="M233" s="12">
        <v>0.57980969359050505</v>
      </c>
      <c r="O233" s="3">
        <f>SQRT(Correlation)*$C233 + SQRT(1-Correlation)*D233</f>
        <v>1.1466802284921025</v>
      </c>
      <c r="P233" s="3">
        <f>SQRT(Correlation)*$C233 + SQRT(1-Correlation)*E233</f>
        <v>5.7619282091594282E-2</v>
      </c>
      <c r="Q233" s="3">
        <f>SQRT(Correlation)*$C233 + SQRT(1-Correlation)*F233</f>
        <v>1.5817519692838171</v>
      </c>
      <c r="R233" s="3">
        <f>SQRT(Correlation)*$C233 + SQRT(1-Correlation)*G233</f>
        <v>1.0108471713555787</v>
      </c>
      <c r="S233" s="3">
        <f>SQRT(Correlation)*$C233 + SQRT(1-Correlation)*H233</f>
        <v>0.40155756042869062</v>
      </c>
      <c r="T233" s="3">
        <f>SQRT(Correlation)*$C233 + SQRT(1-Correlation)*I233</f>
        <v>-1.0172417641139093</v>
      </c>
      <c r="U233" s="3">
        <f>SQRT(Correlation)*$C233 + SQRT(1-Correlation)*J233</f>
        <v>0.81881633208621896</v>
      </c>
      <c r="V233" s="3">
        <f>SQRT(Correlation)*$C233 + SQRT(1-Correlation)*K233</f>
        <v>0.32438456494385359</v>
      </c>
      <c r="W233" s="3">
        <f>SQRT(Correlation)*$C233 + SQRT(1-Correlation)*L233</f>
        <v>0.84858586308899275</v>
      </c>
      <c r="X233" s="3">
        <f>SQRT(Correlation)*$C233 + SQRT(1-Correlation)*M233</f>
        <v>1.1967498142928692</v>
      </c>
      <c r="Z233" s="3">
        <f>IF(O233&lt;'CDO Param'!C$13,1,0)</f>
        <v>0</v>
      </c>
      <c r="AA233" s="3">
        <f>IF(P233&lt;'CDO Param'!D$13,1,0)</f>
        <v>0</v>
      </c>
      <c r="AB233" s="3">
        <f>IF(Q233&lt;'CDO Param'!E$13,1,0)</f>
        <v>0</v>
      </c>
      <c r="AC233" s="3">
        <f>IF(R233&lt;'CDO Param'!F$13,1,0)</f>
        <v>0</v>
      </c>
      <c r="AD233" s="3">
        <f>IF(S233&lt;'CDO Param'!G$13,1,0)</f>
        <v>0</v>
      </c>
      <c r="AE233" s="3">
        <f>IF(T233&lt;'CDO Param'!H$13,1,0)</f>
        <v>0</v>
      </c>
      <c r="AF233" s="3">
        <f>IF(U233&lt;'CDO Param'!I$13,1,0)</f>
        <v>0</v>
      </c>
      <c r="AG233" s="3">
        <f>IF(V233&lt;'CDO Param'!J$13,1,0)</f>
        <v>0</v>
      </c>
      <c r="AH233" s="3">
        <f>IF(W233&lt;'CDO Param'!K$13,1,0)</f>
        <v>0</v>
      </c>
      <c r="AI233" s="3">
        <f>IF(X233&lt;'CDO Param'!L$13,1,0)</f>
        <v>0</v>
      </c>
      <c r="AK233" s="3">
        <f>Z233*'CDO Param'!C$6*'CDO Param'!C$9</f>
        <v>0</v>
      </c>
      <c r="AL233" s="3">
        <f>AA233*'CDO Param'!D$6*'CDO Param'!D$9</f>
        <v>0</v>
      </c>
      <c r="AM233" s="3">
        <f>AB233*'CDO Param'!E$6*'CDO Param'!E$9</f>
        <v>0</v>
      </c>
      <c r="AN233" s="3">
        <f>AC233*'CDO Param'!F$6*'CDO Param'!F$9</f>
        <v>0</v>
      </c>
      <c r="AO233" s="3">
        <f>AD233*'CDO Param'!G$6*'CDO Param'!G$9</f>
        <v>0</v>
      </c>
      <c r="AP233" s="3">
        <f>AE233*'CDO Param'!H$6*'CDO Param'!H$9</f>
        <v>0</v>
      </c>
      <c r="AQ233" s="3">
        <f>AF233*'CDO Param'!I$6*'CDO Param'!I$9</f>
        <v>0</v>
      </c>
      <c r="AR233" s="3">
        <f>AG233*'CDO Param'!J$6*'CDO Param'!J$9</f>
        <v>0</v>
      </c>
      <c r="AS233" s="3">
        <f>AH233*'CDO Param'!K$6*'CDO Param'!K$9</f>
        <v>0</v>
      </c>
      <c r="AT233" s="3">
        <f>AI233*'CDO Param'!L$6*'CDO Param'!L$9</f>
        <v>0</v>
      </c>
      <c r="AV233" s="2">
        <f t="shared" si="10"/>
        <v>0</v>
      </c>
      <c r="BF233" s="5">
        <f>AV233/'CDO Param'!$M$6</f>
        <v>0</v>
      </c>
      <c r="BG233" s="5">
        <f t="shared" si="11"/>
        <v>0</v>
      </c>
      <c r="BH233" s="5">
        <f t="shared" si="12"/>
        <v>0</v>
      </c>
    </row>
    <row r="234" spans="2:60" x14ac:dyDescent="0.2">
      <c r="B234" s="3">
        <v>230</v>
      </c>
      <c r="C234" s="12">
        <v>1.127000359701924</v>
      </c>
      <c r="D234" s="12">
        <v>-0.65552171690796968</v>
      </c>
      <c r="E234" s="12">
        <v>0.52556515584001318</v>
      </c>
      <c r="F234" s="12">
        <v>0.52472842071438208</v>
      </c>
      <c r="G234" s="12">
        <v>0.89353079602005892</v>
      </c>
      <c r="H234" s="12">
        <v>-4.2457486415514722E-2</v>
      </c>
      <c r="I234" s="12">
        <v>1.3005274013266899</v>
      </c>
      <c r="J234" s="12">
        <v>0.22338326743920334</v>
      </c>
      <c r="K234" s="12">
        <v>1.461344254494179</v>
      </c>
      <c r="L234" s="12">
        <v>0.1369983237964334</v>
      </c>
      <c r="M234" s="12">
        <v>-0.79894334703567438</v>
      </c>
      <c r="O234" s="3">
        <f>SQRT(Correlation)*$C234 + SQRT(1-Correlation)*D234</f>
        <v>-0.26549369829127573</v>
      </c>
      <c r="P234" s="3">
        <f>SQRT(Correlation)*$C234 + SQRT(1-Correlation)*E234</f>
        <v>0.85498369143144815</v>
      </c>
      <c r="Q234" s="3">
        <f>SQRT(Correlation)*$C234 + SQRT(1-Correlation)*F234</f>
        <v>0.85418989479286966</v>
      </c>
      <c r="R234" s="3">
        <f>SQRT(Correlation)*$C234 + SQRT(1-Correlation)*G234</f>
        <v>1.2040665485267226</v>
      </c>
      <c r="S234" s="3">
        <f>SQRT(Correlation)*$C234 + SQRT(1-Correlation)*H234</f>
        <v>0.31611009780910682</v>
      </c>
      <c r="T234" s="3">
        <f>SQRT(Correlation)*$C234 + SQRT(1-Correlation)*I234</f>
        <v>1.5901774303443803</v>
      </c>
      <c r="U234" s="3">
        <f>SQRT(Correlation)*$C234 + SQRT(1-Correlation)*J234</f>
        <v>0.56830878093223558</v>
      </c>
      <c r="V234" s="3">
        <f>SQRT(Correlation)*$C234 + SQRT(1-Correlation)*K234</f>
        <v>1.7427416929894193</v>
      </c>
      <c r="W234" s="3">
        <f>SQRT(Correlation)*$C234 + SQRT(1-Correlation)*L234</f>
        <v>0.48635682769530486</v>
      </c>
      <c r="X234" s="3">
        <f>SQRT(Correlation)*$C234 + SQRT(1-Correlation)*M234</f>
        <v>-0.40155540337260748</v>
      </c>
      <c r="Z234" s="3">
        <f>IF(O234&lt;'CDO Param'!C$13,1,0)</f>
        <v>0</v>
      </c>
      <c r="AA234" s="3">
        <f>IF(P234&lt;'CDO Param'!D$13,1,0)</f>
        <v>0</v>
      </c>
      <c r="AB234" s="3">
        <f>IF(Q234&lt;'CDO Param'!E$13,1,0)</f>
        <v>0</v>
      </c>
      <c r="AC234" s="3">
        <f>IF(R234&lt;'CDO Param'!F$13,1,0)</f>
        <v>0</v>
      </c>
      <c r="AD234" s="3">
        <f>IF(S234&lt;'CDO Param'!G$13,1,0)</f>
        <v>0</v>
      </c>
      <c r="AE234" s="3">
        <f>IF(T234&lt;'CDO Param'!H$13,1,0)</f>
        <v>0</v>
      </c>
      <c r="AF234" s="3">
        <f>IF(U234&lt;'CDO Param'!I$13,1,0)</f>
        <v>0</v>
      </c>
      <c r="AG234" s="3">
        <f>IF(V234&lt;'CDO Param'!J$13,1,0)</f>
        <v>0</v>
      </c>
      <c r="AH234" s="3">
        <f>IF(W234&lt;'CDO Param'!K$13,1,0)</f>
        <v>0</v>
      </c>
      <c r="AI234" s="3">
        <f>IF(X234&lt;'CDO Param'!L$13,1,0)</f>
        <v>0</v>
      </c>
      <c r="AK234" s="3">
        <f>Z234*'CDO Param'!C$6*'CDO Param'!C$9</f>
        <v>0</v>
      </c>
      <c r="AL234" s="3">
        <f>AA234*'CDO Param'!D$6*'CDO Param'!D$9</f>
        <v>0</v>
      </c>
      <c r="AM234" s="3">
        <f>AB234*'CDO Param'!E$6*'CDO Param'!E$9</f>
        <v>0</v>
      </c>
      <c r="AN234" s="3">
        <f>AC234*'CDO Param'!F$6*'CDO Param'!F$9</f>
        <v>0</v>
      </c>
      <c r="AO234" s="3">
        <f>AD234*'CDO Param'!G$6*'CDO Param'!G$9</f>
        <v>0</v>
      </c>
      <c r="AP234" s="3">
        <f>AE234*'CDO Param'!H$6*'CDO Param'!H$9</f>
        <v>0</v>
      </c>
      <c r="AQ234" s="3">
        <f>AF234*'CDO Param'!I$6*'CDO Param'!I$9</f>
        <v>0</v>
      </c>
      <c r="AR234" s="3">
        <f>AG234*'CDO Param'!J$6*'CDO Param'!J$9</f>
        <v>0</v>
      </c>
      <c r="AS234" s="3">
        <f>AH234*'CDO Param'!K$6*'CDO Param'!K$9</f>
        <v>0</v>
      </c>
      <c r="AT234" s="3">
        <f>AI234*'CDO Param'!L$6*'CDO Param'!L$9</f>
        <v>0</v>
      </c>
      <c r="AV234" s="2">
        <f t="shared" si="10"/>
        <v>0</v>
      </c>
      <c r="BF234" s="5">
        <f>AV234/'CDO Param'!$M$6</f>
        <v>0</v>
      </c>
      <c r="BG234" s="5">
        <f t="shared" si="11"/>
        <v>0</v>
      </c>
      <c r="BH234" s="5">
        <f t="shared" si="12"/>
        <v>0</v>
      </c>
    </row>
    <row r="235" spans="2:60" x14ac:dyDescent="0.2">
      <c r="B235" s="3">
        <v>231</v>
      </c>
      <c r="C235" s="12">
        <v>0.82270389611949213</v>
      </c>
      <c r="D235" s="12">
        <v>1.1717497727659065</v>
      </c>
      <c r="E235" s="12">
        <v>-0.6575214683834929</v>
      </c>
      <c r="F235" s="12">
        <v>1.2479381439334247</v>
      </c>
      <c r="G235" s="12">
        <v>-2.5553526938892901</v>
      </c>
      <c r="H235" s="12">
        <v>-1.0701523933676071</v>
      </c>
      <c r="I235" s="12">
        <v>-0.76172909757588059</v>
      </c>
      <c r="J235" s="12">
        <v>0.91290303316782229</v>
      </c>
      <c r="K235" s="12">
        <v>1.1491692930576392</v>
      </c>
      <c r="L235" s="12">
        <v>-1.7598176782485098</v>
      </c>
      <c r="M235" s="12">
        <v>-0.98772261480917223</v>
      </c>
      <c r="O235" s="3">
        <f>SQRT(Correlation)*$C235 + SQRT(1-Correlation)*D235</f>
        <v>1.3717812540807159</v>
      </c>
      <c r="P235" s="3">
        <f>SQRT(Correlation)*$C235 + SQRT(1-Correlation)*E235</f>
        <v>-0.36361782000185294</v>
      </c>
      <c r="Q235" s="3">
        <f>SQRT(Correlation)*$C235 + SQRT(1-Correlation)*F235</f>
        <v>1.4440598893130139</v>
      </c>
      <c r="R235" s="3">
        <f>SQRT(Correlation)*$C235 + SQRT(1-Correlation)*G235</f>
        <v>-2.164058606157941</v>
      </c>
      <c r="S235" s="3">
        <f>SQRT(Correlation)*$C235 + SQRT(1-Correlation)*H235</f>
        <v>-0.75507388679341658</v>
      </c>
      <c r="T235" s="3">
        <f>SQRT(Correlation)*$C235 + SQRT(1-Correlation)*I235</f>
        <v>-0.46247785734611235</v>
      </c>
      <c r="U235" s="3">
        <f>SQRT(Correlation)*$C235 + SQRT(1-Correlation)*J235</f>
        <v>1.1262176754691828</v>
      </c>
      <c r="V235" s="3">
        <f>SQRT(Correlation)*$C235 + SQRT(1-Correlation)*K235</f>
        <v>1.3503595301195142</v>
      </c>
      <c r="W235" s="3">
        <f>SQRT(Correlation)*$C235 + SQRT(1-Correlation)*L235</f>
        <v>-1.4093478238051784</v>
      </c>
      <c r="X235" s="3">
        <f>SQRT(Correlation)*$C235 + SQRT(1-Correlation)*M235</f>
        <v>-0.67687413261302709</v>
      </c>
      <c r="Z235" s="3">
        <f>IF(O235&lt;'CDO Param'!C$13,1,0)</f>
        <v>0</v>
      </c>
      <c r="AA235" s="3">
        <f>IF(P235&lt;'CDO Param'!D$13,1,0)</f>
        <v>0</v>
      </c>
      <c r="AB235" s="3">
        <f>IF(Q235&lt;'CDO Param'!E$13,1,0)</f>
        <v>0</v>
      </c>
      <c r="AC235" s="3">
        <f>IF(R235&lt;'CDO Param'!F$13,1,0)</f>
        <v>1</v>
      </c>
      <c r="AD235" s="3">
        <f>IF(S235&lt;'CDO Param'!G$13,1,0)</f>
        <v>1</v>
      </c>
      <c r="AE235" s="3">
        <f>IF(T235&lt;'CDO Param'!H$13,1,0)</f>
        <v>0</v>
      </c>
      <c r="AF235" s="3">
        <f>IF(U235&lt;'CDO Param'!I$13,1,0)</f>
        <v>0</v>
      </c>
      <c r="AG235" s="3">
        <f>IF(V235&lt;'CDO Param'!J$13,1,0)</f>
        <v>0</v>
      </c>
      <c r="AH235" s="3">
        <f>IF(W235&lt;'CDO Param'!K$13,1,0)</f>
        <v>0</v>
      </c>
      <c r="AI235" s="3">
        <f>IF(X235&lt;'CDO Param'!L$13,1,0)</f>
        <v>1</v>
      </c>
      <c r="AK235" s="3">
        <f>Z235*'CDO Param'!C$6*'CDO Param'!C$9</f>
        <v>0</v>
      </c>
      <c r="AL235" s="3">
        <f>AA235*'CDO Param'!D$6*'CDO Param'!D$9</f>
        <v>0</v>
      </c>
      <c r="AM235" s="3">
        <f>AB235*'CDO Param'!E$6*'CDO Param'!E$9</f>
        <v>0</v>
      </c>
      <c r="AN235" s="3">
        <f>AC235*'CDO Param'!F$6*'CDO Param'!F$9</f>
        <v>4500</v>
      </c>
      <c r="AO235" s="3">
        <f>AD235*'CDO Param'!G$6*'CDO Param'!G$9</f>
        <v>4500</v>
      </c>
      <c r="AP235" s="3">
        <f>AE235*'CDO Param'!H$6*'CDO Param'!H$9</f>
        <v>0</v>
      </c>
      <c r="AQ235" s="3">
        <f>AF235*'CDO Param'!I$6*'CDO Param'!I$9</f>
        <v>0</v>
      </c>
      <c r="AR235" s="3">
        <f>AG235*'CDO Param'!J$6*'CDO Param'!J$9</f>
        <v>0</v>
      </c>
      <c r="AS235" s="3">
        <f>AH235*'CDO Param'!K$6*'CDO Param'!K$9</f>
        <v>0</v>
      </c>
      <c r="AT235" s="3">
        <f>AI235*'CDO Param'!L$6*'CDO Param'!L$9</f>
        <v>4500</v>
      </c>
      <c r="AV235" s="2">
        <f t="shared" si="10"/>
        <v>13500</v>
      </c>
      <c r="BF235" s="5">
        <f>AV235/'CDO Param'!$M$6</f>
        <v>0.140625</v>
      </c>
      <c r="BG235" s="5">
        <f t="shared" si="11"/>
        <v>0.02</v>
      </c>
      <c r="BH235" s="5">
        <f t="shared" si="12"/>
        <v>1</v>
      </c>
    </row>
    <row r="236" spans="2:60" x14ac:dyDescent="0.2">
      <c r="B236" s="3">
        <v>232</v>
      </c>
      <c r="C236" s="12">
        <v>0.6912046046636533</v>
      </c>
      <c r="D236" s="12">
        <v>-2.1609957912005484</v>
      </c>
      <c r="E236" s="12">
        <v>1.6334342944901437</v>
      </c>
      <c r="F236" s="12">
        <v>0.44690978029393591</v>
      </c>
      <c r="G236" s="12">
        <v>-0.80264271673513576</v>
      </c>
      <c r="H236" s="12">
        <v>0.8527695172233507</v>
      </c>
      <c r="I236" s="12">
        <v>0.89098648459184915</v>
      </c>
      <c r="J236" s="12">
        <v>-1.9148046703776345</v>
      </c>
      <c r="K236" s="12">
        <v>0.10547978490649257</v>
      </c>
      <c r="L236" s="12">
        <v>-0.1642024471948389</v>
      </c>
      <c r="M236" s="12">
        <v>-0.1400871951773297</v>
      </c>
      <c r="O236" s="3">
        <f>SQRT(Correlation)*$C236 + SQRT(1-Correlation)*D236</f>
        <v>-1.831522526276077</v>
      </c>
      <c r="P236" s="3">
        <f>SQRT(Correlation)*$C236 + SQRT(1-Correlation)*E236</f>
        <v>1.7681899216390624</v>
      </c>
      <c r="Q236" s="3">
        <f>SQRT(Correlation)*$C236 + SQRT(1-Correlation)*F236</f>
        <v>0.64255393229362034</v>
      </c>
      <c r="R236" s="3">
        <f>SQRT(Correlation)*$C236 + SQRT(1-Correlation)*G236</f>
        <v>-0.54287565167517426</v>
      </c>
      <c r="S236" s="3">
        <f>SQRT(Correlation)*$C236 + SQRT(1-Correlation)*H236</f>
        <v>1.0275862860697316</v>
      </c>
      <c r="T236" s="3">
        <f>SQRT(Correlation)*$C236 + SQRT(1-Correlation)*I236</f>
        <v>1.0638420847143675</v>
      </c>
      <c r="U236" s="3">
        <f>SQRT(Correlation)*$C236 + SQRT(1-Correlation)*J236</f>
        <v>-1.5979651218230424</v>
      </c>
      <c r="V236" s="3">
        <f>SQRT(Correlation)*$C236 + SQRT(1-Correlation)*K236</f>
        <v>0.31864499821608888</v>
      </c>
      <c r="W236" s="3">
        <f>SQRT(Correlation)*$C236 + SQRT(1-Correlation)*L236</f>
        <v>6.2801968840573624E-2</v>
      </c>
      <c r="X236" s="3">
        <f>SQRT(Correlation)*$C236 + SQRT(1-Correlation)*M236</f>
        <v>8.5679705657863564E-2</v>
      </c>
      <c r="Z236" s="3">
        <f>IF(O236&lt;'CDO Param'!C$13,1,0)</f>
        <v>0</v>
      </c>
      <c r="AA236" s="3">
        <f>IF(P236&lt;'CDO Param'!D$13,1,0)</f>
        <v>0</v>
      </c>
      <c r="AB236" s="3">
        <f>IF(Q236&lt;'CDO Param'!E$13,1,0)</f>
        <v>0</v>
      </c>
      <c r="AC236" s="3">
        <f>IF(R236&lt;'CDO Param'!F$13,1,0)</f>
        <v>0</v>
      </c>
      <c r="AD236" s="3">
        <f>IF(S236&lt;'CDO Param'!G$13,1,0)</f>
        <v>0</v>
      </c>
      <c r="AE236" s="3">
        <f>IF(T236&lt;'CDO Param'!H$13,1,0)</f>
        <v>0</v>
      </c>
      <c r="AF236" s="3">
        <f>IF(U236&lt;'CDO Param'!I$13,1,0)</f>
        <v>0</v>
      </c>
      <c r="AG236" s="3">
        <f>IF(V236&lt;'CDO Param'!J$13,1,0)</f>
        <v>0</v>
      </c>
      <c r="AH236" s="3">
        <f>IF(W236&lt;'CDO Param'!K$13,1,0)</f>
        <v>0</v>
      </c>
      <c r="AI236" s="3">
        <f>IF(X236&lt;'CDO Param'!L$13,1,0)</f>
        <v>0</v>
      </c>
      <c r="AK236" s="3">
        <f>Z236*'CDO Param'!C$6*'CDO Param'!C$9</f>
        <v>0</v>
      </c>
      <c r="AL236" s="3">
        <f>AA236*'CDO Param'!D$6*'CDO Param'!D$9</f>
        <v>0</v>
      </c>
      <c r="AM236" s="3">
        <f>AB236*'CDO Param'!E$6*'CDO Param'!E$9</f>
        <v>0</v>
      </c>
      <c r="AN236" s="3">
        <f>AC236*'CDO Param'!F$6*'CDO Param'!F$9</f>
        <v>0</v>
      </c>
      <c r="AO236" s="3">
        <f>AD236*'CDO Param'!G$6*'CDO Param'!G$9</f>
        <v>0</v>
      </c>
      <c r="AP236" s="3">
        <f>AE236*'CDO Param'!H$6*'CDO Param'!H$9</f>
        <v>0</v>
      </c>
      <c r="AQ236" s="3">
        <f>AF236*'CDO Param'!I$6*'CDO Param'!I$9</f>
        <v>0</v>
      </c>
      <c r="AR236" s="3">
        <f>AG236*'CDO Param'!J$6*'CDO Param'!J$9</f>
        <v>0</v>
      </c>
      <c r="AS236" s="3">
        <f>AH236*'CDO Param'!K$6*'CDO Param'!K$9</f>
        <v>0</v>
      </c>
      <c r="AT236" s="3">
        <f>AI236*'CDO Param'!L$6*'CDO Param'!L$9</f>
        <v>0</v>
      </c>
      <c r="AV236" s="2">
        <f t="shared" si="10"/>
        <v>0</v>
      </c>
      <c r="BF236" s="5">
        <f>AV236/'CDO Param'!$M$6</f>
        <v>0</v>
      </c>
      <c r="BG236" s="5">
        <f t="shared" si="11"/>
        <v>0</v>
      </c>
      <c r="BH236" s="5">
        <f t="shared" si="12"/>
        <v>0</v>
      </c>
    </row>
    <row r="237" spans="2:60" x14ac:dyDescent="0.2">
      <c r="B237" s="3">
        <v>233</v>
      </c>
      <c r="C237" s="12">
        <v>-0.60779598243243527</v>
      </c>
      <c r="D237" s="12">
        <v>0.88291017164010555</v>
      </c>
      <c r="E237" s="12">
        <v>-4.0728309613768943E-2</v>
      </c>
      <c r="F237" s="12">
        <v>-2.0804691303055733E-2</v>
      </c>
      <c r="G237" s="12">
        <v>-2.2312633518595248</v>
      </c>
      <c r="H237" s="12">
        <v>0.41614839574322104</v>
      </c>
      <c r="I237" s="12">
        <v>-0.5214656084717717</v>
      </c>
      <c r="J237" s="12">
        <v>-0.62072331274976023</v>
      </c>
      <c r="K237" s="12">
        <v>-1.82041731022764</v>
      </c>
      <c r="L237" s="12">
        <v>-0.58866021390713286</v>
      </c>
      <c r="M237" s="12">
        <v>-1.3087264960631728</v>
      </c>
      <c r="O237" s="3">
        <f>SQRT(Correlation)*$C237 + SQRT(1-Correlation)*D237</f>
        <v>0.64540016779526221</v>
      </c>
      <c r="P237" s="3">
        <f>SQRT(Correlation)*$C237 + SQRT(1-Correlation)*E237</f>
        <v>-0.23084023280703103</v>
      </c>
      <c r="Q237" s="3">
        <f>SQRT(Correlation)*$C237 + SQRT(1-Correlation)*F237</f>
        <v>-0.21193902887892402</v>
      </c>
      <c r="R237" s="3">
        <f>SQRT(Correlation)*$C237 + SQRT(1-Correlation)*G237</f>
        <v>-2.308964241179956</v>
      </c>
      <c r="S237" s="3">
        <f>SQRT(Correlation)*$C237 + SQRT(1-Correlation)*H237</f>
        <v>0.20259106683349107</v>
      </c>
      <c r="T237" s="3">
        <f>SQRT(Correlation)*$C237 + SQRT(1-Correlation)*I237</f>
        <v>-0.68690767898353655</v>
      </c>
      <c r="U237" s="3">
        <f>SQRT(Correlation)*$C237 + SQRT(1-Correlation)*J237</f>
        <v>-0.78107180523490127</v>
      </c>
      <c r="V237" s="3">
        <f>SQRT(Correlation)*$C237 + SQRT(1-Correlation)*K237</f>
        <v>-1.919201463413621</v>
      </c>
      <c r="W237" s="3">
        <f>SQRT(Correlation)*$C237 + SQRT(1-Correlation)*L237</f>
        <v>-0.75065407887915792</v>
      </c>
      <c r="X237" s="3">
        <f>SQRT(Correlation)*$C237 + SQRT(1-Correlation)*M237</f>
        <v>-1.4337689342499218</v>
      </c>
      <c r="Z237" s="3">
        <f>IF(O237&lt;'CDO Param'!C$13,1,0)</f>
        <v>0</v>
      </c>
      <c r="AA237" s="3">
        <f>IF(P237&lt;'CDO Param'!D$13,1,0)</f>
        <v>0</v>
      </c>
      <c r="AB237" s="3">
        <f>IF(Q237&lt;'CDO Param'!E$13,1,0)</f>
        <v>0</v>
      </c>
      <c r="AC237" s="3">
        <f>IF(R237&lt;'CDO Param'!F$13,1,0)</f>
        <v>1</v>
      </c>
      <c r="AD237" s="3">
        <f>IF(S237&lt;'CDO Param'!G$13,1,0)</f>
        <v>0</v>
      </c>
      <c r="AE237" s="3">
        <f>IF(T237&lt;'CDO Param'!H$13,1,0)</f>
        <v>0</v>
      </c>
      <c r="AF237" s="3">
        <f>IF(U237&lt;'CDO Param'!I$13,1,0)</f>
        <v>0</v>
      </c>
      <c r="AG237" s="3">
        <f>IF(V237&lt;'CDO Param'!J$13,1,0)</f>
        <v>0</v>
      </c>
      <c r="AH237" s="3">
        <f>IF(W237&lt;'CDO Param'!K$13,1,0)</f>
        <v>0</v>
      </c>
      <c r="AI237" s="3">
        <f>IF(X237&lt;'CDO Param'!L$13,1,0)</f>
        <v>1</v>
      </c>
      <c r="AK237" s="3">
        <f>Z237*'CDO Param'!C$6*'CDO Param'!C$9</f>
        <v>0</v>
      </c>
      <c r="AL237" s="3">
        <f>AA237*'CDO Param'!D$6*'CDO Param'!D$9</f>
        <v>0</v>
      </c>
      <c r="AM237" s="3">
        <f>AB237*'CDO Param'!E$6*'CDO Param'!E$9</f>
        <v>0</v>
      </c>
      <c r="AN237" s="3">
        <f>AC237*'CDO Param'!F$6*'CDO Param'!F$9</f>
        <v>4500</v>
      </c>
      <c r="AO237" s="3">
        <f>AD237*'CDO Param'!G$6*'CDO Param'!G$9</f>
        <v>0</v>
      </c>
      <c r="AP237" s="3">
        <f>AE237*'CDO Param'!H$6*'CDO Param'!H$9</f>
        <v>0</v>
      </c>
      <c r="AQ237" s="3">
        <f>AF237*'CDO Param'!I$6*'CDO Param'!I$9</f>
        <v>0</v>
      </c>
      <c r="AR237" s="3">
        <f>AG237*'CDO Param'!J$6*'CDO Param'!J$9</f>
        <v>0</v>
      </c>
      <c r="AS237" s="3">
        <f>AH237*'CDO Param'!K$6*'CDO Param'!K$9</f>
        <v>0</v>
      </c>
      <c r="AT237" s="3">
        <f>AI237*'CDO Param'!L$6*'CDO Param'!L$9</f>
        <v>4500</v>
      </c>
      <c r="AV237" s="2">
        <f t="shared" si="10"/>
        <v>9000</v>
      </c>
      <c r="BF237" s="5">
        <f>AV237/'CDO Param'!$M$6</f>
        <v>9.375E-2</v>
      </c>
      <c r="BG237" s="5">
        <f t="shared" si="11"/>
        <v>0.02</v>
      </c>
      <c r="BH237" s="5">
        <f t="shared" si="12"/>
        <v>1</v>
      </c>
    </row>
    <row r="238" spans="2:60" x14ac:dyDescent="0.2">
      <c r="B238" s="3">
        <v>234</v>
      </c>
      <c r="C238" s="12">
        <v>1.4798115444136783</v>
      </c>
      <c r="D238" s="12">
        <v>0.1509908997832099</v>
      </c>
      <c r="E238" s="12">
        <v>-1.5032310329843313</v>
      </c>
      <c r="F238" s="12">
        <v>0.88616275206732098</v>
      </c>
      <c r="G238" s="12">
        <v>-0.72001512307906523</v>
      </c>
      <c r="H238" s="12">
        <v>-0.29512420951505192</v>
      </c>
      <c r="I238" s="12">
        <v>-1.7427282728021964</v>
      </c>
      <c r="J238" s="12">
        <v>1.182586402137531</v>
      </c>
      <c r="K238" s="12">
        <v>0.23911525204312056</v>
      </c>
      <c r="L238" s="12">
        <v>0.3246907454013126</v>
      </c>
      <c r="M238" s="12">
        <v>1.2924328984809108</v>
      </c>
      <c r="O238" s="3">
        <f>SQRT(Correlation)*$C238 + SQRT(1-Correlation)*D238</f>
        <v>0.61120004359781444</v>
      </c>
      <c r="P238" s="3">
        <f>SQRT(Correlation)*$C238 + SQRT(1-Correlation)*E238</f>
        <v>-0.95813267528759172</v>
      </c>
      <c r="Q238" s="3">
        <f>SQRT(Correlation)*$C238 + SQRT(1-Correlation)*F238</f>
        <v>1.3086453010566101</v>
      </c>
      <c r="R238" s="3">
        <f>SQRT(Correlation)*$C238 + SQRT(1-Correlation)*G238</f>
        <v>-0.21510882279303001</v>
      </c>
      <c r="S238" s="3">
        <f>SQRT(Correlation)*$C238 + SQRT(1-Correlation)*H238</f>
        <v>0.18797809039857399</v>
      </c>
      <c r="T238" s="3">
        <f>SQRT(Correlation)*$C238 + SQRT(1-Correlation)*I238</f>
        <v>-1.1853397066319991</v>
      </c>
      <c r="U238" s="3">
        <f>SQRT(Correlation)*$C238 + SQRT(1-Correlation)*J238</f>
        <v>1.5898574670253884</v>
      </c>
      <c r="V238" s="3">
        <f>SQRT(Correlation)*$C238 + SQRT(1-Correlation)*K238</f>
        <v>0.6948021447383117</v>
      </c>
      <c r="W238" s="3">
        <f>SQRT(Correlation)*$C238 + SQRT(1-Correlation)*L238</f>
        <v>0.77598618600966118</v>
      </c>
      <c r="X238" s="3">
        <f>SQRT(Correlation)*$C238 + SQRT(1-Correlation)*M238</f>
        <v>1.6940670034557197</v>
      </c>
      <c r="Z238" s="3">
        <f>IF(O238&lt;'CDO Param'!C$13,1,0)</f>
        <v>0</v>
      </c>
      <c r="AA238" s="3">
        <f>IF(P238&lt;'CDO Param'!D$13,1,0)</f>
        <v>0</v>
      </c>
      <c r="AB238" s="3">
        <f>IF(Q238&lt;'CDO Param'!E$13,1,0)</f>
        <v>0</v>
      </c>
      <c r="AC238" s="3">
        <f>IF(R238&lt;'CDO Param'!F$13,1,0)</f>
        <v>0</v>
      </c>
      <c r="AD238" s="3">
        <f>IF(S238&lt;'CDO Param'!G$13,1,0)</f>
        <v>0</v>
      </c>
      <c r="AE238" s="3">
        <f>IF(T238&lt;'CDO Param'!H$13,1,0)</f>
        <v>0</v>
      </c>
      <c r="AF238" s="3">
        <f>IF(U238&lt;'CDO Param'!I$13,1,0)</f>
        <v>0</v>
      </c>
      <c r="AG238" s="3">
        <f>IF(V238&lt;'CDO Param'!J$13,1,0)</f>
        <v>0</v>
      </c>
      <c r="AH238" s="3">
        <f>IF(W238&lt;'CDO Param'!K$13,1,0)</f>
        <v>0</v>
      </c>
      <c r="AI238" s="3">
        <f>IF(X238&lt;'CDO Param'!L$13,1,0)</f>
        <v>0</v>
      </c>
      <c r="AK238" s="3">
        <f>Z238*'CDO Param'!C$6*'CDO Param'!C$9</f>
        <v>0</v>
      </c>
      <c r="AL238" s="3">
        <f>AA238*'CDO Param'!D$6*'CDO Param'!D$9</f>
        <v>0</v>
      </c>
      <c r="AM238" s="3">
        <f>AB238*'CDO Param'!E$6*'CDO Param'!E$9</f>
        <v>0</v>
      </c>
      <c r="AN238" s="3">
        <f>AC238*'CDO Param'!F$6*'CDO Param'!F$9</f>
        <v>0</v>
      </c>
      <c r="AO238" s="3">
        <f>AD238*'CDO Param'!G$6*'CDO Param'!G$9</f>
        <v>0</v>
      </c>
      <c r="AP238" s="3">
        <f>AE238*'CDO Param'!H$6*'CDO Param'!H$9</f>
        <v>0</v>
      </c>
      <c r="AQ238" s="3">
        <f>AF238*'CDO Param'!I$6*'CDO Param'!I$9</f>
        <v>0</v>
      </c>
      <c r="AR238" s="3">
        <f>AG238*'CDO Param'!J$6*'CDO Param'!J$9</f>
        <v>0</v>
      </c>
      <c r="AS238" s="3">
        <f>AH238*'CDO Param'!K$6*'CDO Param'!K$9</f>
        <v>0</v>
      </c>
      <c r="AT238" s="3">
        <f>AI238*'CDO Param'!L$6*'CDO Param'!L$9</f>
        <v>0</v>
      </c>
      <c r="AV238" s="2">
        <f t="shared" si="10"/>
        <v>0</v>
      </c>
      <c r="BF238" s="5">
        <f>AV238/'CDO Param'!$M$6</f>
        <v>0</v>
      </c>
      <c r="BG238" s="5">
        <f t="shared" si="11"/>
        <v>0</v>
      </c>
      <c r="BH238" s="5">
        <f t="shared" si="12"/>
        <v>0</v>
      </c>
    </row>
    <row r="239" spans="2:60" x14ac:dyDescent="0.2">
      <c r="B239" s="3">
        <v>235</v>
      </c>
      <c r="C239" s="12">
        <v>-0.94818915385985747</v>
      </c>
      <c r="D239" s="12">
        <v>0.47789853852009401</v>
      </c>
      <c r="E239" s="12">
        <v>1.3853423297405243</v>
      </c>
      <c r="F239" s="12">
        <v>-9.8191321740159765E-2</v>
      </c>
      <c r="G239" s="12">
        <v>-0.91435822469065897</v>
      </c>
      <c r="H239" s="12">
        <v>0.53240000852383673</v>
      </c>
      <c r="I239" s="12">
        <v>0.13226326700532809</v>
      </c>
      <c r="J239" s="12">
        <v>0.68859662860631943</v>
      </c>
      <c r="K239" s="12">
        <v>-0.731915861251764</v>
      </c>
      <c r="L239" s="12">
        <v>-1.4980923879193142</v>
      </c>
      <c r="M239" s="12">
        <v>2.1121559257153422</v>
      </c>
      <c r="O239" s="3">
        <f>SQRT(Correlation)*$C239 + SQRT(1-Correlation)*D239</f>
        <v>0.15353062377026472</v>
      </c>
      <c r="P239" s="3">
        <f>SQRT(Correlation)*$C239 + SQRT(1-Correlation)*E239</f>
        <v>1.0144073924207242</v>
      </c>
      <c r="Q239" s="3">
        <f>SQRT(Correlation)*$C239 + SQRT(1-Correlation)*F239</f>
        <v>-0.39299620483489239</v>
      </c>
      <c r="R239" s="3">
        <f>SQRT(Correlation)*$C239 + SQRT(1-Correlation)*G239</f>
        <v>-1.1672801140856457</v>
      </c>
      <c r="S239" s="3">
        <f>SQRT(Correlation)*$C239 + SQRT(1-Correlation)*H239</f>
        <v>0.20523525808201648</v>
      </c>
      <c r="T239" s="3">
        <f>SQRT(Correlation)*$C239 + SQRT(1-Correlation)*I239</f>
        <v>-0.17436778553294818</v>
      </c>
      <c r="U239" s="3">
        <f>SQRT(Correlation)*$C239 + SQRT(1-Correlation)*J239</f>
        <v>0.35341638276620935</v>
      </c>
      <c r="V239" s="3">
        <f>SQRT(Correlation)*$C239 + SQRT(1-Correlation)*K239</f>
        <v>-0.99420009103430429</v>
      </c>
      <c r="W239" s="3">
        <f>SQRT(Correlation)*$C239 + SQRT(1-Correlation)*L239</f>
        <v>-1.7210589652421633</v>
      </c>
      <c r="X239" s="3">
        <f>SQRT(Correlation)*$C239 + SQRT(1-Correlation)*M239</f>
        <v>1.7039233117180683</v>
      </c>
      <c r="Z239" s="3">
        <f>IF(O239&lt;'CDO Param'!C$13,1,0)</f>
        <v>0</v>
      </c>
      <c r="AA239" s="3">
        <f>IF(P239&lt;'CDO Param'!D$13,1,0)</f>
        <v>0</v>
      </c>
      <c r="AB239" s="3">
        <f>IF(Q239&lt;'CDO Param'!E$13,1,0)</f>
        <v>0</v>
      </c>
      <c r="AC239" s="3">
        <f>IF(R239&lt;'CDO Param'!F$13,1,0)</f>
        <v>0</v>
      </c>
      <c r="AD239" s="3">
        <f>IF(S239&lt;'CDO Param'!G$13,1,0)</f>
        <v>0</v>
      </c>
      <c r="AE239" s="3">
        <f>IF(T239&lt;'CDO Param'!H$13,1,0)</f>
        <v>0</v>
      </c>
      <c r="AF239" s="3">
        <f>IF(U239&lt;'CDO Param'!I$13,1,0)</f>
        <v>0</v>
      </c>
      <c r="AG239" s="3">
        <f>IF(V239&lt;'CDO Param'!J$13,1,0)</f>
        <v>0</v>
      </c>
      <c r="AH239" s="3">
        <f>IF(W239&lt;'CDO Param'!K$13,1,0)</f>
        <v>0</v>
      </c>
      <c r="AI239" s="3">
        <f>IF(X239&lt;'CDO Param'!L$13,1,0)</f>
        <v>0</v>
      </c>
      <c r="AK239" s="3">
        <f>Z239*'CDO Param'!C$6*'CDO Param'!C$9</f>
        <v>0</v>
      </c>
      <c r="AL239" s="3">
        <f>AA239*'CDO Param'!D$6*'CDO Param'!D$9</f>
        <v>0</v>
      </c>
      <c r="AM239" s="3">
        <f>AB239*'CDO Param'!E$6*'CDO Param'!E$9</f>
        <v>0</v>
      </c>
      <c r="AN239" s="3">
        <f>AC239*'CDO Param'!F$6*'CDO Param'!F$9</f>
        <v>0</v>
      </c>
      <c r="AO239" s="3">
        <f>AD239*'CDO Param'!G$6*'CDO Param'!G$9</f>
        <v>0</v>
      </c>
      <c r="AP239" s="3">
        <f>AE239*'CDO Param'!H$6*'CDO Param'!H$9</f>
        <v>0</v>
      </c>
      <c r="AQ239" s="3">
        <f>AF239*'CDO Param'!I$6*'CDO Param'!I$9</f>
        <v>0</v>
      </c>
      <c r="AR239" s="3">
        <f>AG239*'CDO Param'!J$6*'CDO Param'!J$9</f>
        <v>0</v>
      </c>
      <c r="AS239" s="3">
        <f>AH239*'CDO Param'!K$6*'CDO Param'!K$9</f>
        <v>0</v>
      </c>
      <c r="AT239" s="3">
        <f>AI239*'CDO Param'!L$6*'CDO Param'!L$9</f>
        <v>0</v>
      </c>
      <c r="AV239" s="2">
        <f t="shared" si="10"/>
        <v>0</v>
      </c>
      <c r="BF239" s="5">
        <f>AV239/'CDO Param'!$M$6</f>
        <v>0</v>
      </c>
      <c r="BG239" s="5">
        <f t="shared" si="11"/>
        <v>0</v>
      </c>
      <c r="BH239" s="5">
        <f t="shared" si="12"/>
        <v>0</v>
      </c>
    </row>
    <row r="240" spans="2:60" x14ac:dyDescent="0.2">
      <c r="B240" s="3">
        <v>236</v>
      </c>
      <c r="C240" s="12">
        <v>0.30957153285271488</v>
      </c>
      <c r="D240" s="12">
        <v>9.5690211310284212E-3</v>
      </c>
      <c r="E240" s="12">
        <v>0.4114599505555816</v>
      </c>
      <c r="F240" s="12">
        <v>-0.15884779713815078</v>
      </c>
      <c r="G240" s="12">
        <v>1.1795668797276448</v>
      </c>
      <c r="H240" s="12">
        <v>3.5520315577741712E-2</v>
      </c>
      <c r="I240" s="12">
        <v>0.28937506613146979</v>
      </c>
      <c r="J240" s="12">
        <v>-1.9610615709098056</v>
      </c>
      <c r="K240" s="12">
        <v>-1.3114686225890182</v>
      </c>
      <c r="L240" s="12">
        <v>-1.0551070772635285</v>
      </c>
      <c r="M240" s="12">
        <v>0.20146217138972133</v>
      </c>
      <c r="O240" s="3">
        <f>SQRT(Correlation)*$C240 + SQRT(1-Correlation)*D240</f>
        <v>0.10697308478212128</v>
      </c>
      <c r="P240" s="3">
        <f>SQRT(Correlation)*$C240 + SQRT(1-Correlation)*E240</f>
        <v>0.48824029716519263</v>
      </c>
      <c r="Q240" s="3">
        <f>SQRT(Correlation)*$C240 + SQRT(1-Correlation)*F240</f>
        <v>-5.2801137820657665E-2</v>
      </c>
      <c r="R240" s="3">
        <f>SQRT(Correlation)*$C240 + SQRT(1-Correlation)*G240</f>
        <v>1.2169305119875979</v>
      </c>
      <c r="S240" s="3">
        <f>SQRT(Correlation)*$C240 + SQRT(1-Correlation)*H240</f>
        <v>0.13159264438650922</v>
      </c>
      <c r="T240" s="3">
        <f>SQRT(Correlation)*$C240 + SQRT(1-Correlation)*I240</f>
        <v>0.37242040636761048</v>
      </c>
      <c r="U240" s="3">
        <f>SQRT(Correlation)*$C240 + SQRT(1-Correlation)*J240</f>
        <v>-1.7625312445144137</v>
      </c>
      <c r="V240" s="3">
        <f>SQRT(Correlation)*$C240 + SQRT(1-Correlation)*K240</f>
        <v>-1.1462732639110922</v>
      </c>
      <c r="W240" s="3">
        <f>SQRT(Correlation)*$C240 + SQRT(1-Correlation)*L240</f>
        <v>-0.90306734759838037</v>
      </c>
      <c r="X240" s="3">
        <f>SQRT(Correlation)*$C240 + SQRT(1-Correlation)*M240</f>
        <v>0.28901891144284086</v>
      </c>
      <c r="Z240" s="3">
        <f>IF(O240&lt;'CDO Param'!C$13,1,0)</f>
        <v>0</v>
      </c>
      <c r="AA240" s="3">
        <f>IF(P240&lt;'CDO Param'!D$13,1,0)</f>
        <v>0</v>
      </c>
      <c r="AB240" s="3">
        <f>IF(Q240&lt;'CDO Param'!E$13,1,0)</f>
        <v>0</v>
      </c>
      <c r="AC240" s="3">
        <f>IF(R240&lt;'CDO Param'!F$13,1,0)</f>
        <v>0</v>
      </c>
      <c r="AD240" s="3">
        <f>IF(S240&lt;'CDO Param'!G$13,1,0)</f>
        <v>0</v>
      </c>
      <c r="AE240" s="3">
        <f>IF(T240&lt;'CDO Param'!H$13,1,0)</f>
        <v>0</v>
      </c>
      <c r="AF240" s="3">
        <f>IF(U240&lt;'CDO Param'!I$13,1,0)</f>
        <v>0</v>
      </c>
      <c r="AG240" s="3">
        <f>IF(V240&lt;'CDO Param'!J$13,1,0)</f>
        <v>0</v>
      </c>
      <c r="AH240" s="3">
        <f>IF(W240&lt;'CDO Param'!K$13,1,0)</f>
        <v>0</v>
      </c>
      <c r="AI240" s="3">
        <f>IF(X240&lt;'CDO Param'!L$13,1,0)</f>
        <v>0</v>
      </c>
      <c r="AK240" s="3">
        <f>Z240*'CDO Param'!C$6*'CDO Param'!C$9</f>
        <v>0</v>
      </c>
      <c r="AL240" s="3">
        <f>AA240*'CDO Param'!D$6*'CDO Param'!D$9</f>
        <v>0</v>
      </c>
      <c r="AM240" s="3">
        <f>AB240*'CDO Param'!E$6*'CDO Param'!E$9</f>
        <v>0</v>
      </c>
      <c r="AN240" s="3">
        <f>AC240*'CDO Param'!F$6*'CDO Param'!F$9</f>
        <v>0</v>
      </c>
      <c r="AO240" s="3">
        <f>AD240*'CDO Param'!G$6*'CDO Param'!G$9</f>
        <v>0</v>
      </c>
      <c r="AP240" s="3">
        <f>AE240*'CDO Param'!H$6*'CDO Param'!H$9</f>
        <v>0</v>
      </c>
      <c r="AQ240" s="3">
        <f>AF240*'CDO Param'!I$6*'CDO Param'!I$9</f>
        <v>0</v>
      </c>
      <c r="AR240" s="3">
        <f>AG240*'CDO Param'!J$6*'CDO Param'!J$9</f>
        <v>0</v>
      </c>
      <c r="AS240" s="3">
        <f>AH240*'CDO Param'!K$6*'CDO Param'!K$9</f>
        <v>0</v>
      </c>
      <c r="AT240" s="3">
        <f>AI240*'CDO Param'!L$6*'CDO Param'!L$9</f>
        <v>0</v>
      </c>
      <c r="AV240" s="2">
        <f t="shared" si="10"/>
        <v>0</v>
      </c>
      <c r="BF240" s="5">
        <f>AV240/'CDO Param'!$M$6</f>
        <v>0</v>
      </c>
      <c r="BG240" s="5">
        <f t="shared" si="11"/>
        <v>0</v>
      </c>
      <c r="BH240" s="5">
        <f t="shared" si="12"/>
        <v>0</v>
      </c>
    </row>
    <row r="241" spans="2:60" x14ac:dyDescent="0.2">
      <c r="B241" s="3">
        <v>237</v>
      </c>
      <c r="C241" s="12">
        <v>-0.73743422035477124</v>
      </c>
      <c r="D241" s="12">
        <v>0.91255515144439414</v>
      </c>
      <c r="E241" s="12">
        <v>-0.4439471013029106</v>
      </c>
      <c r="F241" s="12">
        <v>0.75910520536126569</v>
      </c>
      <c r="G241" s="12">
        <v>2.6662746677175164</v>
      </c>
      <c r="H241" s="12">
        <v>0.10539224604144692</v>
      </c>
      <c r="I241" s="12">
        <v>1.0629082680679858</v>
      </c>
      <c r="J241" s="12">
        <v>-0.59128524299012497</v>
      </c>
      <c r="K241" s="12">
        <v>-0.5159995453141164</v>
      </c>
      <c r="L241" s="12">
        <v>-0.51492520469764713</v>
      </c>
      <c r="M241" s="12">
        <v>0.27589976525632665</v>
      </c>
      <c r="O241" s="3">
        <f>SQRT(Correlation)*$C241 + SQRT(1-Correlation)*D241</f>
        <v>0.63252865463809593</v>
      </c>
      <c r="P241" s="3">
        <f>SQRT(Correlation)*$C241 + SQRT(1-Correlation)*E241</f>
        <v>-0.65436237631116867</v>
      </c>
      <c r="Q241" s="3">
        <f>SQRT(Correlation)*$C241 + SQRT(1-Correlation)*F241</f>
        <v>0.48695325370228021</v>
      </c>
      <c r="R241" s="3">
        <f>SQRT(Correlation)*$C241 + SQRT(1-Correlation)*G241</f>
        <v>2.2962530691916334</v>
      </c>
      <c r="S241" s="3">
        <f>SQRT(Correlation)*$C241 + SQRT(1-Correlation)*H241</f>
        <v>-0.13321331252360682</v>
      </c>
      <c r="T241" s="3">
        <f>SQRT(Correlation)*$C241 + SQRT(1-Correlation)*I241</f>
        <v>0.77516614518873839</v>
      </c>
      <c r="U241" s="3">
        <f>SQRT(Correlation)*$C241 + SQRT(1-Correlation)*J241</f>
        <v>-0.79413961049562909</v>
      </c>
      <c r="V241" s="3">
        <f>SQRT(Correlation)*$C241 + SQRT(1-Correlation)*K241</f>
        <v>-0.72271732652831933</v>
      </c>
      <c r="W241" s="3">
        <f>SQRT(Correlation)*$C241 + SQRT(1-Correlation)*L241</f>
        <v>-0.72169811752905766</v>
      </c>
      <c r="X241" s="3">
        <f>SQRT(Correlation)*$C241 + SQRT(1-Correlation)*M241</f>
        <v>2.85443231475766E-2</v>
      </c>
      <c r="Z241" s="3">
        <f>IF(O241&lt;'CDO Param'!C$13,1,0)</f>
        <v>0</v>
      </c>
      <c r="AA241" s="3">
        <f>IF(P241&lt;'CDO Param'!D$13,1,0)</f>
        <v>0</v>
      </c>
      <c r="AB241" s="3">
        <f>IF(Q241&lt;'CDO Param'!E$13,1,0)</f>
        <v>0</v>
      </c>
      <c r="AC241" s="3">
        <f>IF(R241&lt;'CDO Param'!F$13,1,0)</f>
        <v>0</v>
      </c>
      <c r="AD241" s="3">
        <f>IF(S241&lt;'CDO Param'!G$13,1,0)</f>
        <v>1</v>
      </c>
      <c r="AE241" s="3">
        <f>IF(T241&lt;'CDO Param'!H$13,1,0)</f>
        <v>0</v>
      </c>
      <c r="AF241" s="3">
        <f>IF(U241&lt;'CDO Param'!I$13,1,0)</f>
        <v>0</v>
      </c>
      <c r="AG241" s="3">
        <f>IF(V241&lt;'CDO Param'!J$13,1,0)</f>
        <v>0</v>
      </c>
      <c r="AH241" s="3">
        <f>IF(W241&lt;'CDO Param'!K$13,1,0)</f>
        <v>0</v>
      </c>
      <c r="AI241" s="3">
        <f>IF(X241&lt;'CDO Param'!L$13,1,0)</f>
        <v>0</v>
      </c>
      <c r="AK241" s="3">
        <f>Z241*'CDO Param'!C$6*'CDO Param'!C$9</f>
        <v>0</v>
      </c>
      <c r="AL241" s="3">
        <f>AA241*'CDO Param'!D$6*'CDO Param'!D$9</f>
        <v>0</v>
      </c>
      <c r="AM241" s="3">
        <f>AB241*'CDO Param'!E$6*'CDO Param'!E$9</f>
        <v>0</v>
      </c>
      <c r="AN241" s="3">
        <f>AC241*'CDO Param'!F$6*'CDO Param'!F$9</f>
        <v>0</v>
      </c>
      <c r="AO241" s="3">
        <f>AD241*'CDO Param'!G$6*'CDO Param'!G$9</f>
        <v>4500</v>
      </c>
      <c r="AP241" s="3">
        <f>AE241*'CDO Param'!H$6*'CDO Param'!H$9</f>
        <v>0</v>
      </c>
      <c r="AQ241" s="3">
        <f>AF241*'CDO Param'!I$6*'CDO Param'!I$9</f>
        <v>0</v>
      </c>
      <c r="AR241" s="3">
        <f>AG241*'CDO Param'!J$6*'CDO Param'!J$9</f>
        <v>0</v>
      </c>
      <c r="AS241" s="3">
        <f>AH241*'CDO Param'!K$6*'CDO Param'!K$9</f>
        <v>0</v>
      </c>
      <c r="AT241" s="3">
        <f>AI241*'CDO Param'!L$6*'CDO Param'!L$9</f>
        <v>0</v>
      </c>
      <c r="AV241" s="2">
        <f t="shared" si="10"/>
        <v>4500</v>
      </c>
      <c r="BF241" s="5">
        <f>AV241/'CDO Param'!$M$6</f>
        <v>4.6875E-2</v>
      </c>
      <c r="BG241" s="5">
        <f t="shared" si="11"/>
        <v>0</v>
      </c>
      <c r="BH241" s="5">
        <f t="shared" si="12"/>
        <v>0</v>
      </c>
    </row>
    <row r="242" spans="2:60" x14ac:dyDescent="0.2">
      <c r="B242" s="3">
        <v>238</v>
      </c>
      <c r="C242" s="12">
        <v>-0.80107156463782303</v>
      </c>
      <c r="D242" s="12">
        <v>-0.15142632037168369</v>
      </c>
      <c r="E242" s="12">
        <v>-1.6802459867903963</v>
      </c>
      <c r="F242" s="12">
        <v>0.72632701630936936</v>
      </c>
      <c r="G242" s="12">
        <v>-0.82291194303252269</v>
      </c>
      <c r="H242" s="12">
        <v>-1.1565225577214733</v>
      </c>
      <c r="I242" s="12">
        <v>0.23439611140929628</v>
      </c>
      <c r="J242" s="12">
        <v>1.0611574907670729</v>
      </c>
      <c r="K242" s="12">
        <v>0.25216195354005322</v>
      </c>
      <c r="L242" s="12">
        <v>-5.2523319027386606E-4</v>
      </c>
      <c r="M242" s="12">
        <v>1.9547587726265192</v>
      </c>
      <c r="O242" s="3">
        <f>SQRT(Correlation)*$C242 + SQRT(1-Correlation)*D242</f>
        <v>-0.39697669232689436</v>
      </c>
      <c r="P242" s="3">
        <f>SQRT(Correlation)*$C242 + SQRT(1-Correlation)*E242</f>
        <v>-1.8473423755894849</v>
      </c>
      <c r="Q242" s="3">
        <f>SQRT(Correlation)*$C242 + SQRT(1-Correlation)*F242</f>
        <v>0.43573323799052999</v>
      </c>
      <c r="R242" s="3">
        <f>SQRT(Correlation)*$C242 + SQRT(1-Correlation)*G242</f>
        <v>-1.034003887426282</v>
      </c>
      <c r="S242" s="3">
        <f>SQRT(Correlation)*$C242 + SQRT(1-Correlation)*H242</f>
        <v>-1.3504947056340548</v>
      </c>
      <c r="T242" s="3">
        <f>SQRT(Correlation)*$C242 + SQRT(1-Correlation)*I242</f>
        <v>-3.0953395283044943E-2</v>
      </c>
      <c r="U242" s="3">
        <f>SQRT(Correlation)*$C242 + SQRT(1-Correlation)*J242</f>
        <v>0.75338131678688258</v>
      </c>
      <c r="V242" s="3">
        <f>SQRT(Correlation)*$C242 + SQRT(1-Correlation)*K242</f>
        <v>-1.4099237577793661E-2</v>
      </c>
      <c r="W242" s="3">
        <f>SQRT(Correlation)*$C242 + SQRT(1-Correlation)*L242</f>
        <v>-0.25381935126022637</v>
      </c>
      <c r="X242" s="3">
        <f>SQRT(Correlation)*$C242 + SQRT(1-Correlation)*M242</f>
        <v>1.6011259280034689</v>
      </c>
      <c r="Z242" s="3">
        <f>IF(O242&lt;'CDO Param'!C$13,1,0)</f>
        <v>0</v>
      </c>
      <c r="AA242" s="3">
        <f>IF(P242&lt;'CDO Param'!D$13,1,0)</f>
        <v>1</v>
      </c>
      <c r="AB242" s="3">
        <f>IF(Q242&lt;'CDO Param'!E$13,1,0)</f>
        <v>0</v>
      </c>
      <c r="AC242" s="3">
        <f>IF(R242&lt;'CDO Param'!F$13,1,0)</f>
        <v>0</v>
      </c>
      <c r="AD242" s="3">
        <f>IF(S242&lt;'CDO Param'!G$13,1,0)</f>
        <v>1</v>
      </c>
      <c r="AE242" s="3">
        <f>IF(T242&lt;'CDO Param'!H$13,1,0)</f>
        <v>0</v>
      </c>
      <c r="AF242" s="3">
        <f>IF(U242&lt;'CDO Param'!I$13,1,0)</f>
        <v>0</v>
      </c>
      <c r="AG242" s="3">
        <f>IF(V242&lt;'CDO Param'!J$13,1,0)</f>
        <v>0</v>
      </c>
      <c r="AH242" s="3">
        <f>IF(W242&lt;'CDO Param'!K$13,1,0)</f>
        <v>0</v>
      </c>
      <c r="AI242" s="3">
        <f>IF(X242&lt;'CDO Param'!L$13,1,0)</f>
        <v>0</v>
      </c>
      <c r="AK242" s="3">
        <f>Z242*'CDO Param'!C$6*'CDO Param'!C$9</f>
        <v>0</v>
      </c>
      <c r="AL242" s="3">
        <f>AA242*'CDO Param'!D$6*'CDO Param'!D$9</f>
        <v>4050</v>
      </c>
      <c r="AM242" s="3">
        <f>AB242*'CDO Param'!E$6*'CDO Param'!E$9</f>
        <v>0</v>
      </c>
      <c r="AN242" s="3">
        <f>AC242*'CDO Param'!F$6*'CDO Param'!F$9</f>
        <v>0</v>
      </c>
      <c r="AO242" s="3">
        <f>AD242*'CDO Param'!G$6*'CDO Param'!G$9</f>
        <v>4500</v>
      </c>
      <c r="AP242" s="3">
        <f>AE242*'CDO Param'!H$6*'CDO Param'!H$9</f>
        <v>0</v>
      </c>
      <c r="AQ242" s="3">
        <f>AF242*'CDO Param'!I$6*'CDO Param'!I$9</f>
        <v>0</v>
      </c>
      <c r="AR242" s="3">
        <f>AG242*'CDO Param'!J$6*'CDO Param'!J$9</f>
        <v>0</v>
      </c>
      <c r="AS242" s="3">
        <f>AH242*'CDO Param'!K$6*'CDO Param'!K$9</f>
        <v>0</v>
      </c>
      <c r="AT242" s="3">
        <f>AI242*'CDO Param'!L$6*'CDO Param'!L$9</f>
        <v>0</v>
      </c>
      <c r="AV242" s="2">
        <f t="shared" si="10"/>
        <v>8550</v>
      </c>
      <c r="BF242" s="5">
        <f>AV242/'CDO Param'!$M$6</f>
        <v>8.9062500000000003E-2</v>
      </c>
      <c r="BG242" s="5">
        <f t="shared" si="11"/>
        <v>0.02</v>
      </c>
      <c r="BH242" s="5">
        <f t="shared" si="12"/>
        <v>1</v>
      </c>
    </row>
    <row r="243" spans="2:60" x14ac:dyDescent="0.2">
      <c r="B243" s="3">
        <v>239</v>
      </c>
      <c r="C243" s="12">
        <v>0.48025640353444032</v>
      </c>
      <c r="D243" s="12">
        <v>-2.1327377908164635</v>
      </c>
      <c r="E243" s="12">
        <v>1.0980170372931752</v>
      </c>
      <c r="F243" s="12">
        <v>0.23259872250491753</v>
      </c>
      <c r="G243" s="12">
        <v>-1.109581262426218</v>
      </c>
      <c r="H243" s="12">
        <v>-0.68524514063028619</v>
      </c>
      <c r="I243" s="12">
        <v>4.1035264075617306E-2</v>
      </c>
      <c r="J243" s="12">
        <v>0.16773242350609507</v>
      </c>
      <c r="K243" s="12">
        <v>1.2775672075804323</v>
      </c>
      <c r="L243" s="12">
        <v>4.0032546166912653E-2</v>
      </c>
      <c r="M243" s="12">
        <v>1.0324697541364003</v>
      </c>
      <c r="O243" s="3">
        <f>SQRT(Correlation)*$C243 + SQRT(1-Correlation)*D243</f>
        <v>-1.8714223116637521</v>
      </c>
      <c r="P243" s="3">
        <f>SQRT(Correlation)*$C243 + SQRT(1-Correlation)*E243</f>
        <v>1.1935408338599207</v>
      </c>
      <c r="Q243" s="3">
        <f>SQRT(Correlation)*$C243 + SQRT(1-Correlation)*F243</f>
        <v>0.37253293279327854</v>
      </c>
      <c r="R243" s="3">
        <f>SQRT(Correlation)*$C243 + SQRT(1-Correlation)*G243</f>
        <v>-0.90077080188857994</v>
      </c>
      <c r="S243" s="3">
        <f>SQRT(Correlation)*$C243 + SQRT(1-Correlation)*H243</f>
        <v>-0.49821021038125091</v>
      </c>
      <c r="T243" s="3">
        <f>SQRT(Correlation)*$C243 + SQRT(1-Correlation)*I243</f>
        <v>0.19079987926460751</v>
      </c>
      <c r="U243" s="3">
        <f>SQRT(Correlation)*$C243 + SQRT(1-Correlation)*J243</f>
        <v>0.31099535832674491</v>
      </c>
      <c r="V243" s="3">
        <f>SQRT(Correlation)*$C243 + SQRT(1-Correlation)*K243</f>
        <v>1.363877081573567</v>
      </c>
      <c r="W243" s="3">
        <f>SQRT(Correlation)*$C243 + SQRT(1-Correlation)*L243</f>
        <v>0.18984861753196325</v>
      </c>
      <c r="X243" s="3">
        <f>SQRT(Correlation)*$C243 + SQRT(1-Correlation)*M243</f>
        <v>1.1313572210965004</v>
      </c>
      <c r="Z243" s="3">
        <f>IF(O243&lt;'CDO Param'!C$13,1,0)</f>
        <v>0</v>
      </c>
      <c r="AA243" s="3">
        <f>IF(P243&lt;'CDO Param'!D$13,1,0)</f>
        <v>0</v>
      </c>
      <c r="AB243" s="3">
        <f>IF(Q243&lt;'CDO Param'!E$13,1,0)</f>
        <v>0</v>
      </c>
      <c r="AC243" s="3">
        <f>IF(R243&lt;'CDO Param'!F$13,1,0)</f>
        <v>0</v>
      </c>
      <c r="AD243" s="3">
        <f>IF(S243&lt;'CDO Param'!G$13,1,0)</f>
        <v>1</v>
      </c>
      <c r="AE243" s="3">
        <f>IF(T243&lt;'CDO Param'!H$13,1,0)</f>
        <v>0</v>
      </c>
      <c r="AF243" s="3">
        <f>IF(U243&lt;'CDO Param'!I$13,1,0)</f>
        <v>0</v>
      </c>
      <c r="AG243" s="3">
        <f>IF(V243&lt;'CDO Param'!J$13,1,0)</f>
        <v>0</v>
      </c>
      <c r="AH243" s="3">
        <f>IF(W243&lt;'CDO Param'!K$13,1,0)</f>
        <v>0</v>
      </c>
      <c r="AI243" s="3">
        <f>IF(X243&lt;'CDO Param'!L$13,1,0)</f>
        <v>0</v>
      </c>
      <c r="AK243" s="3">
        <f>Z243*'CDO Param'!C$6*'CDO Param'!C$9</f>
        <v>0</v>
      </c>
      <c r="AL243" s="3">
        <f>AA243*'CDO Param'!D$6*'CDO Param'!D$9</f>
        <v>0</v>
      </c>
      <c r="AM243" s="3">
        <f>AB243*'CDO Param'!E$6*'CDO Param'!E$9</f>
        <v>0</v>
      </c>
      <c r="AN243" s="3">
        <f>AC243*'CDO Param'!F$6*'CDO Param'!F$9</f>
        <v>0</v>
      </c>
      <c r="AO243" s="3">
        <f>AD243*'CDO Param'!G$6*'CDO Param'!G$9</f>
        <v>4500</v>
      </c>
      <c r="AP243" s="3">
        <f>AE243*'CDO Param'!H$6*'CDO Param'!H$9</f>
        <v>0</v>
      </c>
      <c r="AQ243" s="3">
        <f>AF243*'CDO Param'!I$6*'CDO Param'!I$9</f>
        <v>0</v>
      </c>
      <c r="AR243" s="3">
        <f>AG243*'CDO Param'!J$6*'CDO Param'!J$9</f>
        <v>0</v>
      </c>
      <c r="AS243" s="3">
        <f>AH243*'CDO Param'!K$6*'CDO Param'!K$9</f>
        <v>0</v>
      </c>
      <c r="AT243" s="3">
        <f>AI243*'CDO Param'!L$6*'CDO Param'!L$9</f>
        <v>0</v>
      </c>
      <c r="AV243" s="2">
        <f t="shared" si="10"/>
        <v>4500</v>
      </c>
      <c r="BF243" s="5">
        <f>AV243/'CDO Param'!$M$6</f>
        <v>4.6875E-2</v>
      </c>
      <c r="BG243" s="5">
        <f t="shared" si="11"/>
        <v>0</v>
      </c>
      <c r="BH243" s="5">
        <f t="shared" si="12"/>
        <v>0</v>
      </c>
    </row>
    <row r="244" spans="2:60" x14ac:dyDescent="0.2">
      <c r="B244" s="3">
        <v>240</v>
      </c>
      <c r="C244" s="12">
        <v>-0.29242755772429518</v>
      </c>
      <c r="D244" s="12">
        <v>-0.36965502658858895</v>
      </c>
      <c r="E244" s="12">
        <v>-0.61935452322359197</v>
      </c>
      <c r="F244" s="12">
        <v>0.27870441954291891</v>
      </c>
      <c r="G244" s="12">
        <v>-0.50434096010576468</v>
      </c>
      <c r="H244" s="12">
        <v>1.4973738871049136</v>
      </c>
      <c r="I244" s="12">
        <v>-0.13581939128926024</v>
      </c>
      <c r="J244" s="12">
        <v>0.2948695509985555</v>
      </c>
      <c r="K244" s="12">
        <v>-0.44985313252254855</v>
      </c>
      <c r="L244" s="12">
        <v>1.5789873941685073</v>
      </c>
      <c r="M244" s="12">
        <v>-1.0132112038263585</v>
      </c>
      <c r="O244" s="3">
        <f>SQRT(Correlation)*$C244 + SQRT(1-Correlation)*D244</f>
        <v>-0.44315926306592673</v>
      </c>
      <c r="P244" s="3">
        <f>SQRT(Correlation)*$C244 + SQRT(1-Correlation)*E244</f>
        <v>-0.68004500505517451</v>
      </c>
      <c r="Q244" s="3">
        <f>SQRT(Correlation)*$C244 + SQRT(1-Correlation)*F244</f>
        <v>0.17192851461231656</v>
      </c>
      <c r="R244" s="3">
        <f>SQRT(Correlation)*$C244 + SQRT(1-Correlation)*G244</f>
        <v>-0.57093355867601325</v>
      </c>
      <c r="S244" s="3">
        <f>SQRT(Correlation)*$C244 + SQRT(1-Correlation)*H244</f>
        <v>1.3280598843324933</v>
      </c>
      <c r="T244" s="3">
        <f>SQRT(Correlation)*$C244 + SQRT(1-Correlation)*I244</f>
        <v>-0.22132330136842243</v>
      </c>
      <c r="U244" s="3">
        <f>SQRT(Correlation)*$C244 + SQRT(1-Correlation)*J244</f>
        <v>0.18726410483507</v>
      </c>
      <c r="V244" s="3">
        <f>SQRT(Correlation)*$C244 + SQRT(1-Correlation)*K244</f>
        <v>-0.51924186670076</v>
      </c>
      <c r="W244" s="3">
        <f>SQRT(Correlation)*$C244 + SQRT(1-Correlation)*L244</f>
        <v>1.4054852553790524</v>
      </c>
      <c r="X244" s="3">
        <f>SQRT(Correlation)*$C244 + SQRT(1-Correlation)*M244</f>
        <v>-1.0536902597686348</v>
      </c>
      <c r="Z244" s="3">
        <f>IF(O244&lt;'CDO Param'!C$13,1,0)</f>
        <v>0</v>
      </c>
      <c r="AA244" s="3">
        <f>IF(P244&lt;'CDO Param'!D$13,1,0)</f>
        <v>0</v>
      </c>
      <c r="AB244" s="3">
        <f>IF(Q244&lt;'CDO Param'!E$13,1,0)</f>
        <v>0</v>
      </c>
      <c r="AC244" s="3">
        <f>IF(R244&lt;'CDO Param'!F$13,1,0)</f>
        <v>0</v>
      </c>
      <c r="AD244" s="3">
        <f>IF(S244&lt;'CDO Param'!G$13,1,0)</f>
        <v>0</v>
      </c>
      <c r="AE244" s="3">
        <f>IF(T244&lt;'CDO Param'!H$13,1,0)</f>
        <v>0</v>
      </c>
      <c r="AF244" s="3">
        <f>IF(U244&lt;'CDO Param'!I$13,1,0)</f>
        <v>0</v>
      </c>
      <c r="AG244" s="3">
        <f>IF(V244&lt;'CDO Param'!J$13,1,0)</f>
        <v>0</v>
      </c>
      <c r="AH244" s="3">
        <f>IF(W244&lt;'CDO Param'!K$13,1,0)</f>
        <v>0</v>
      </c>
      <c r="AI244" s="3">
        <f>IF(X244&lt;'CDO Param'!L$13,1,0)</f>
        <v>1</v>
      </c>
      <c r="AK244" s="3">
        <f>Z244*'CDO Param'!C$6*'CDO Param'!C$9</f>
        <v>0</v>
      </c>
      <c r="AL244" s="3">
        <f>AA244*'CDO Param'!D$6*'CDO Param'!D$9</f>
        <v>0</v>
      </c>
      <c r="AM244" s="3">
        <f>AB244*'CDO Param'!E$6*'CDO Param'!E$9</f>
        <v>0</v>
      </c>
      <c r="AN244" s="3">
        <f>AC244*'CDO Param'!F$6*'CDO Param'!F$9</f>
        <v>0</v>
      </c>
      <c r="AO244" s="3">
        <f>AD244*'CDO Param'!G$6*'CDO Param'!G$9</f>
        <v>0</v>
      </c>
      <c r="AP244" s="3">
        <f>AE244*'CDO Param'!H$6*'CDO Param'!H$9</f>
        <v>0</v>
      </c>
      <c r="AQ244" s="3">
        <f>AF244*'CDO Param'!I$6*'CDO Param'!I$9</f>
        <v>0</v>
      </c>
      <c r="AR244" s="3">
        <f>AG244*'CDO Param'!J$6*'CDO Param'!J$9</f>
        <v>0</v>
      </c>
      <c r="AS244" s="3">
        <f>AH244*'CDO Param'!K$6*'CDO Param'!K$9</f>
        <v>0</v>
      </c>
      <c r="AT244" s="3">
        <f>AI244*'CDO Param'!L$6*'CDO Param'!L$9</f>
        <v>4500</v>
      </c>
      <c r="AV244" s="2">
        <f t="shared" si="10"/>
        <v>4500</v>
      </c>
      <c r="BF244" s="5">
        <f>AV244/'CDO Param'!$M$6</f>
        <v>4.6875E-2</v>
      </c>
      <c r="BG244" s="5">
        <f t="shared" si="11"/>
        <v>0</v>
      </c>
      <c r="BH244" s="5">
        <f t="shared" si="12"/>
        <v>0</v>
      </c>
    </row>
    <row r="245" spans="2:60" x14ac:dyDescent="0.2">
      <c r="B245" s="3">
        <v>241</v>
      </c>
      <c r="C245" s="12">
        <v>-1.0341500455979258</v>
      </c>
      <c r="D245" s="12">
        <v>-2.3687971406616271</v>
      </c>
      <c r="E245" s="12">
        <v>1.8104674381902441</v>
      </c>
      <c r="F245" s="12">
        <v>1.1779411579482257</v>
      </c>
      <c r="G245" s="12">
        <v>-1.478915692132432</v>
      </c>
      <c r="H245" s="12">
        <v>-0.10623011803545523</v>
      </c>
      <c r="I245" s="12">
        <v>0.14902639122738037</v>
      </c>
      <c r="J245" s="12">
        <v>-1.7475076674600132</v>
      </c>
      <c r="K245" s="12">
        <v>1.2596547094290145</v>
      </c>
      <c r="L245" s="12">
        <v>0.85874944488750771</v>
      </c>
      <c r="M245" s="12">
        <v>0.27457303986011539</v>
      </c>
      <c r="O245" s="3">
        <f>SQRT(Correlation)*$C245 + SQRT(1-Correlation)*D245</f>
        <v>-2.5742652424611423</v>
      </c>
      <c r="P245" s="3">
        <f>SQRT(Correlation)*$C245 + SQRT(1-Correlation)*E245</f>
        <v>1.3905332616297423</v>
      </c>
      <c r="Q245" s="3">
        <f>SQRT(Correlation)*$C245 + SQRT(1-Correlation)*F245</f>
        <v>0.79046614398612092</v>
      </c>
      <c r="R245" s="3">
        <f>SQRT(Correlation)*$C245 + SQRT(1-Correlation)*G245</f>
        <v>-1.730049574996497</v>
      </c>
      <c r="S245" s="3">
        <f>SQRT(Correlation)*$C245 + SQRT(1-Correlation)*H245</f>
        <v>-0.4278056973758142</v>
      </c>
      <c r="T245" s="3">
        <f>SQRT(Correlation)*$C245 + SQRT(1-Correlation)*I245</f>
        <v>-0.18564811031948583</v>
      </c>
      <c r="U245" s="3">
        <f>SQRT(Correlation)*$C245 + SQRT(1-Correlation)*J245</f>
        <v>-1.9848582959801688</v>
      </c>
      <c r="V245" s="3">
        <f>SQRT(Correlation)*$C245 + SQRT(1-Correlation)*K245</f>
        <v>0.867986425500336</v>
      </c>
      <c r="W245" s="3">
        <f>SQRT(Correlation)*$C245 + SQRT(1-Correlation)*L245</f>
        <v>0.48765429692928558</v>
      </c>
      <c r="X245" s="3">
        <f>SQRT(Correlation)*$C245 + SQRT(1-Correlation)*M245</f>
        <v>-6.654410163539376E-2</v>
      </c>
      <c r="Z245" s="3">
        <f>IF(O245&lt;'CDO Param'!C$13,1,0)</f>
        <v>0</v>
      </c>
      <c r="AA245" s="3">
        <f>IF(P245&lt;'CDO Param'!D$13,1,0)</f>
        <v>0</v>
      </c>
      <c r="AB245" s="3">
        <f>IF(Q245&lt;'CDO Param'!E$13,1,0)</f>
        <v>0</v>
      </c>
      <c r="AC245" s="3">
        <f>IF(R245&lt;'CDO Param'!F$13,1,0)</f>
        <v>1</v>
      </c>
      <c r="AD245" s="3">
        <f>IF(S245&lt;'CDO Param'!G$13,1,0)</f>
        <v>1</v>
      </c>
      <c r="AE245" s="3">
        <f>IF(T245&lt;'CDO Param'!H$13,1,0)</f>
        <v>0</v>
      </c>
      <c r="AF245" s="3">
        <f>IF(U245&lt;'CDO Param'!I$13,1,0)</f>
        <v>1</v>
      </c>
      <c r="AG245" s="3">
        <f>IF(V245&lt;'CDO Param'!J$13,1,0)</f>
        <v>0</v>
      </c>
      <c r="AH245" s="3">
        <f>IF(W245&lt;'CDO Param'!K$13,1,0)</f>
        <v>0</v>
      </c>
      <c r="AI245" s="3">
        <f>IF(X245&lt;'CDO Param'!L$13,1,0)</f>
        <v>0</v>
      </c>
      <c r="AK245" s="3">
        <f>Z245*'CDO Param'!C$6*'CDO Param'!C$9</f>
        <v>0</v>
      </c>
      <c r="AL245" s="3">
        <f>AA245*'CDO Param'!D$6*'CDO Param'!D$9</f>
        <v>0</v>
      </c>
      <c r="AM245" s="3">
        <f>AB245*'CDO Param'!E$6*'CDO Param'!E$9</f>
        <v>0</v>
      </c>
      <c r="AN245" s="3">
        <f>AC245*'CDO Param'!F$6*'CDO Param'!F$9</f>
        <v>4500</v>
      </c>
      <c r="AO245" s="3">
        <f>AD245*'CDO Param'!G$6*'CDO Param'!G$9</f>
        <v>4500</v>
      </c>
      <c r="AP245" s="3">
        <f>AE245*'CDO Param'!H$6*'CDO Param'!H$9</f>
        <v>0</v>
      </c>
      <c r="AQ245" s="3">
        <f>AF245*'CDO Param'!I$6*'CDO Param'!I$9</f>
        <v>3600</v>
      </c>
      <c r="AR245" s="3">
        <f>AG245*'CDO Param'!J$6*'CDO Param'!J$9</f>
        <v>0</v>
      </c>
      <c r="AS245" s="3">
        <f>AH245*'CDO Param'!K$6*'CDO Param'!K$9</f>
        <v>0</v>
      </c>
      <c r="AT245" s="3">
        <f>AI245*'CDO Param'!L$6*'CDO Param'!L$9</f>
        <v>0</v>
      </c>
      <c r="AV245" s="2">
        <f t="shared" si="10"/>
        <v>12600</v>
      </c>
      <c r="BF245" s="5">
        <f>AV245/'CDO Param'!$M$6</f>
        <v>0.13125000000000001</v>
      </c>
      <c r="BG245" s="5">
        <f t="shared" si="11"/>
        <v>0.02</v>
      </c>
      <c r="BH245" s="5">
        <f t="shared" si="12"/>
        <v>1</v>
      </c>
    </row>
    <row r="246" spans="2:60" x14ac:dyDescent="0.2">
      <c r="B246" s="3">
        <v>242</v>
      </c>
      <c r="C246" s="12">
        <v>0.3690320227178745</v>
      </c>
      <c r="D246" s="12">
        <v>0.99158114608144388</v>
      </c>
      <c r="E246" s="12">
        <v>-1.2826922102249227</v>
      </c>
      <c r="F246" s="12">
        <v>-0.41543103179719765</v>
      </c>
      <c r="G246" s="12">
        <v>-1.1973816071986221</v>
      </c>
      <c r="H246" s="12">
        <v>7.9865003499435261E-2</v>
      </c>
      <c r="I246" s="12">
        <v>-0.18175001059717033</v>
      </c>
      <c r="J246" s="12">
        <v>0.10132225725101307</v>
      </c>
      <c r="K246" s="12">
        <v>0.55456780501117464</v>
      </c>
      <c r="L246" s="12">
        <v>0.75330831350584049</v>
      </c>
      <c r="M246" s="12">
        <v>0.83786744653480127</v>
      </c>
      <c r="O246" s="3">
        <f>SQRT(Correlation)*$C246 + SQRT(1-Correlation)*D246</f>
        <v>1.0573946440820008</v>
      </c>
      <c r="P246" s="3">
        <f>SQRT(Correlation)*$C246 + SQRT(1-Correlation)*E246</f>
        <v>-1.1001705042471341</v>
      </c>
      <c r="Q246" s="3">
        <f>SQRT(Correlation)*$C246 + SQRT(1-Correlation)*F246</f>
        <v>-0.27741430922514487</v>
      </c>
      <c r="R246" s="3">
        <f>SQRT(Correlation)*$C246 + SQRT(1-Correlation)*G246</f>
        <v>-1.0192377600094651</v>
      </c>
      <c r="S246" s="3">
        <f>SQRT(Correlation)*$C246 + SQRT(1-Correlation)*H246</f>
        <v>0.19246476705140853</v>
      </c>
      <c r="T246" s="3">
        <f>SQRT(Correlation)*$C246 + SQRT(1-Correlation)*I246</f>
        <v>-5.572502734129095E-2</v>
      </c>
      <c r="U246" s="3">
        <f>SQRT(Correlation)*$C246 + SQRT(1-Correlation)*J246</f>
        <v>0.21282090530756209</v>
      </c>
      <c r="V246" s="3">
        <f>SQRT(Correlation)*$C246 + SQRT(1-Correlation)*K246</f>
        <v>0.64280738638338386</v>
      </c>
      <c r="W246" s="3">
        <f>SQRT(Correlation)*$C246 + SQRT(1-Correlation)*L246</f>
        <v>0.83134918743833963</v>
      </c>
      <c r="X246" s="3">
        <f>SQRT(Correlation)*$C246 + SQRT(1-Correlation)*M246</f>
        <v>0.91156902464054623</v>
      </c>
      <c r="Z246" s="3">
        <f>IF(O246&lt;'CDO Param'!C$13,1,0)</f>
        <v>0</v>
      </c>
      <c r="AA246" s="3">
        <f>IF(P246&lt;'CDO Param'!D$13,1,0)</f>
        <v>0</v>
      </c>
      <c r="AB246" s="3">
        <f>IF(Q246&lt;'CDO Param'!E$13,1,0)</f>
        <v>0</v>
      </c>
      <c r="AC246" s="3">
        <f>IF(R246&lt;'CDO Param'!F$13,1,0)</f>
        <v>0</v>
      </c>
      <c r="AD246" s="3">
        <f>IF(S246&lt;'CDO Param'!G$13,1,0)</f>
        <v>0</v>
      </c>
      <c r="AE246" s="3">
        <f>IF(T246&lt;'CDO Param'!H$13,1,0)</f>
        <v>0</v>
      </c>
      <c r="AF246" s="3">
        <f>IF(U246&lt;'CDO Param'!I$13,1,0)</f>
        <v>0</v>
      </c>
      <c r="AG246" s="3">
        <f>IF(V246&lt;'CDO Param'!J$13,1,0)</f>
        <v>0</v>
      </c>
      <c r="AH246" s="3">
        <f>IF(W246&lt;'CDO Param'!K$13,1,0)</f>
        <v>0</v>
      </c>
      <c r="AI246" s="3">
        <f>IF(X246&lt;'CDO Param'!L$13,1,0)</f>
        <v>0</v>
      </c>
      <c r="AK246" s="3">
        <f>Z246*'CDO Param'!C$6*'CDO Param'!C$9</f>
        <v>0</v>
      </c>
      <c r="AL246" s="3">
        <f>AA246*'CDO Param'!D$6*'CDO Param'!D$9</f>
        <v>0</v>
      </c>
      <c r="AM246" s="3">
        <f>AB246*'CDO Param'!E$6*'CDO Param'!E$9</f>
        <v>0</v>
      </c>
      <c r="AN246" s="3">
        <f>AC246*'CDO Param'!F$6*'CDO Param'!F$9</f>
        <v>0</v>
      </c>
      <c r="AO246" s="3">
        <f>AD246*'CDO Param'!G$6*'CDO Param'!G$9</f>
        <v>0</v>
      </c>
      <c r="AP246" s="3">
        <f>AE246*'CDO Param'!H$6*'CDO Param'!H$9</f>
        <v>0</v>
      </c>
      <c r="AQ246" s="3">
        <f>AF246*'CDO Param'!I$6*'CDO Param'!I$9</f>
        <v>0</v>
      </c>
      <c r="AR246" s="3">
        <f>AG246*'CDO Param'!J$6*'CDO Param'!J$9</f>
        <v>0</v>
      </c>
      <c r="AS246" s="3">
        <f>AH246*'CDO Param'!K$6*'CDO Param'!K$9</f>
        <v>0</v>
      </c>
      <c r="AT246" s="3">
        <f>AI246*'CDO Param'!L$6*'CDO Param'!L$9</f>
        <v>0</v>
      </c>
      <c r="AV246" s="2">
        <f t="shared" si="10"/>
        <v>0</v>
      </c>
      <c r="BF246" s="5">
        <f>AV246/'CDO Param'!$M$6</f>
        <v>0</v>
      </c>
      <c r="BG246" s="5">
        <f t="shared" si="11"/>
        <v>0</v>
      </c>
      <c r="BH246" s="5">
        <f t="shared" si="12"/>
        <v>0</v>
      </c>
    </row>
    <row r="247" spans="2:60" x14ac:dyDescent="0.2">
      <c r="B247" s="3">
        <v>243</v>
      </c>
      <c r="C247" s="12">
        <v>1.3238741303212009</v>
      </c>
      <c r="D247" s="12">
        <v>0.75007619670941494</v>
      </c>
      <c r="E247" s="12">
        <v>-9.1977199190296233E-2</v>
      </c>
      <c r="F247" s="12">
        <v>0.40953295865620021</v>
      </c>
      <c r="G247" s="12">
        <v>0.16275407688226551</v>
      </c>
      <c r="H247" s="12">
        <v>1.9686012819875032</v>
      </c>
      <c r="I247" s="12">
        <v>-0.69784391598659568</v>
      </c>
      <c r="J247" s="12">
        <v>-2.749875420704484</v>
      </c>
      <c r="K247" s="12">
        <v>-1.2798045645467937</v>
      </c>
      <c r="L247" s="12">
        <v>1.0909548109339084</v>
      </c>
      <c r="M247" s="12">
        <v>0.20163383851468097</v>
      </c>
      <c r="O247" s="3">
        <f>SQRT(Correlation)*$C247 + SQRT(1-Correlation)*D247</f>
        <v>1.1302305188024313</v>
      </c>
      <c r="P247" s="3">
        <f>SQRT(Correlation)*$C247 + SQRT(1-Correlation)*E247</f>
        <v>0.33138852604565827</v>
      </c>
      <c r="Q247" s="3">
        <f>SQRT(Correlation)*$C247 + SQRT(1-Correlation)*F247</f>
        <v>0.80716283659730625</v>
      </c>
      <c r="R247" s="3">
        <f>SQRT(Correlation)*$C247 + SQRT(1-Correlation)*G247</f>
        <v>0.57304783314679208</v>
      </c>
      <c r="S247" s="3">
        <f>SQRT(Correlation)*$C247 + SQRT(1-Correlation)*H247</f>
        <v>2.2862249154613314</v>
      </c>
      <c r="T247" s="3">
        <f>SQRT(Correlation)*$C247 + SQRT(1-Correlation)*I247</f>
        <v>-0.24338710902369171</v>
      </c>
      <c r="U247" s="3">
        <f>SQRT(Correlation)*$C247 + SQRT(1-Correlation)*J247</f>
        <v>-2.1901151246230164</v>
      </c>
      <c r="V247" s="3">
        <f>SQRT(Correlation)*$C247 + SQRT(1-Correlation)*K247</f>
        <v>-0.79548345643539631</v>
      </c>
      <c r="W247" s="3">
        <f>SQRT(Correlation)*$C247 + SQRT(1-Correlation)*L247</f>
        <v>1.4536163667798125</v>
      </c>
      <c r="X247" s="3">
        <f>SQRT(Correlation)*$C247 + SQRT(1-Correlation)*M247</f>
        <v>0.60993241363964978</v>
      </c>
      <c r="Z247" s="3">
        <f>IF(O247&lt;'CDO Param'!C$13,1,0)</f>
        <v>0</v>
      </c>
      <c r="AA247" s="3">
        <f>IF(P247&lt;'CDO Param'!D$13,1,0)</f>
        <v>0</v>
      </c>
      <c r="AB247" s="3">
        <f>IF(Q247&lt;'CDO Param'!E$13,1,0)</f>
        <v>0</v>
      </c>
      <c r="AC247" s="3">
        <f>IF(R247&lt;'CDO Param'!F$13,1,0)</f>
        <v>0</v>
      </c>
      <c r="AD247" s="3">
        <f>IF(S247&lt;'CDO Param'!G$13,1,0)</f>
        <v>0</v>
      </c>
      <c r="AE247" s="3">
        <f>IF(T247&lt;'CDO Param'!H$13,1,0)</f>
        <v>0</v>
      </c>
      <c r="AF247" s="3">
        <f>IF(U247&lt;'CDO Param'!I$13,1,0)</f>
        <v>1</v>
      </c>
      <c r="AG247" s="3">
        <f>IF(V247&lt;'CDO Param'!J$13,1,0)</f>
        <v>0</v>
      </c>
      <c r="AH247" s="3">
        <f>IF(W247&lt;'CDO Param'!K$13,1,0)</f>
        <v>0</v>
      </c>
      <c r="AI247" s="3">
        <f>IF(X247&lt;'CDO Param'!L$13,1,0)</f>
        <v>0</v>
      </c>
      <c r="AK247" s="3">
        <f>Z247*'CDO Param'!C$6*'CDO Param'!C$9</f>
        <v>0</v>
      </c>
      <c r="AL247" s="3">
        <f>AA247*'CDO Param'!D$6*'CDO Param'!D$9</f>
        <v>0</v>
      </c>
      <c r="AM247" s="3">
        <f>AB247*'CDO Param'!E$6*'CDO Param'!E$9</f>
        <v>0</v>
      </c>
      <c r="AN247" s="3">
        <f>AC247*'CDO Param'!F$6*'CDO Param'!F$9</f>
        <v>0</v>
      </c>
      <c r="AO247" s="3">
        <f>AD247*'CDO Param'!G$6*'CDO Param'!G$9</f>
        <v>0</v>
      </c>
      <c r="AP247" s="3">
        <f>AE247*'CDO Param'!H$6*'CDO Param'!H$9</f>
        <v>0</v>
      </c>
      <c r="AQ247" s="3">
        <f>AF247*'CDO Param'!I$6*'CDO Param'!I$9</f>
        <v>3600</v>
      </c>
      <c r="AR247" s="3">
        <f>AG247*'CDO Param'!J$6*'CDO Param'!J$9</f>
        <v>0</v>
      </c>
      <c r="AS247" s="3">
        <f>AH247*'CDO Param'!K$6*'CDO Param'!K$9</f>
        <v>0</v>
      </c>
      <c r="AT247" s="3">
        <f>AI247*'CDO Param'!L$6*'CDO Param'!L$9</f>
        <v>0</v>
      </c>
      <c r="AV247" s="2">
        <f t="shared" si="10"/>
        <v>3600</v>
      </c>
      <c r="BF247" s="5">
        <f>AV247/'CDO Param'!$M$6</f>
        <v>3.7499999999999999E-2</v>
      </c>
      <c r="BG247" s="5">
        <f t="shared" si="11"/>
        <v>0</v>
      </c>
      <c r="BH247" s="5">
        <f t="shared" si="12"/>
        <v>0</v>
      </c>
    </row>
    <row r="248" spans="2:60" x14ac:dyDescent="0.2">
      <c r="B248" s="3">
        <v>244</v>
      </c>
      <c r="C248" s="12">
        <v>-0.37654899642802775</v>
      </c>
      <c r="D248" s="12">
        <v>-1.0316716725355946</v>
      </c>
      <c r="E248" s="12">
        <v>0.6976415534154512</v>
      </c>
      <c r="F248" s="12">
        <v>1.5108116713236086</v>
      </c>
      <c r="G248" s="12">
        <v>3.363197720318567E-2</v>
      </c>
      <c r="H248" s="12">
        <v>1.7455204215366393</v>
      </c>
      <c r="I248" s="12">
        <v>-0.82022779679391533</v>
      </c>
      <c r="J248" s="12">
        <v>1.7683578334981576</v>
      </c>
      <c r="K248" s="12">
        <v>1.4076567822485231</v>
      </c>
      <c r="L248" s="12">
        <v>1.2212512956466526</v>
      </c>
      <c r="M248" s="12">
        <v>3.1047875381773338E-3</v>
      </c>
      <c r="O248" s="3">
        <f>SQRT(Correlation)*$C248 + SQRT(1-Correlation)*D248</f>
        <v>-1.0978049327426749</v>
      </c>
      <c r="P248" s="3">
        <f>SQRT(Correlation)*$C248 + SQRT(1-Correlation)*E248</f>
        <v>0.54276564181493636</v>
      </c>
      <c r="Q248" s="3">
        <f>SQRT(Correlation)*$C248 + SQRT(1-Correlation)*F248</f>
        <v>1.3142065511481724</v>
      </c>
      <c r="R248" s="3">
        <f>SQRT(Correlation)*$C248 + SQRT(1-Correlation)*G248</f>
        <v>-8.716915288323962E-2</v>
      </c>
      <c r="S248" s="3">
        <f>SQRT(Correlation)*$C248 + SQRT(1-Correlation)*H248</f>
        <v>1.5368708223815846</v>
      </c>
      <c r="T248" s="3">
        <f>SQRT(Correlation)*$C248 + SQRT(1-Correlation)*I248</f>
        <v>-0.89721165935147573</v>
      </c>
      <c r="U248" s="3">
        <f>SQRT(Correlation)*$C248 + SQRT(1-Correlation)*J248</f>
        <v>1.5585362936801759</v>
      </c>
      <c r="V248" s="3">
        <f>SQRT(Correlation)*$C248 + SQRT(1-Correlation)*K248</f>
        <v>1.2163452307703853</v>
      </c>
      <c r="W248" s="3">
        <f>SQRT(Correlation)*$C248 + SQRT(1-Correlation)*L248</f>
        <v>1.0395054589662118</v>
      </c>
      <c r="X248" s="3">
        <f>SQRT(Correlation)*$C248 + SQRT(1-Correlation)*M248</f>
        <v>-0.1161297878548533</v>
      </c>
      <c r="Z248" s="3">
        <f>IF(O248&lt;'CDO Param'!C$13,1,0)</f>
        <v>0</v>
      </c>
      <c r="AA248" s="3">
        <f>IF(P248&lt;'CDO Param'!D$13,1,0)</f>
        <v>0</v>
      </c>
      <c r="AB248" s="3">
        <f>IF(Q248&lt;'CDO Param'!E$13,1,0)</f>
        <v>0</v>
      </c>
      <c r="AC248" s="3">
        <f>IF(R248&lt;'CDO Param'!F$13,1,0)</f>
        <v>0</v>
      </c>
      <c r="AD248" s="3">
        <f>IF(S248&lt;'CDO Param'!G$13,1,0)</f>
        <v>0</v>
      </c>
      <c r="AE248" s="3">
        <f>IF(T248&lt;'CDO Param'!H$13,1,0)</f>
        <v>0</v>
      </c>
      <c r="AF248" s="3">
        <f>IF(U248&lt;'CDO Param'!I$13,1,0)</f>
        <v>0</v>
      </c>
      <c r="AG248" s="3">
        <f>IF(V248&lt;'CDO Param'!J$13,1,0)</f>
        <v>0</v>
      </c>
      <c r="AH248" s="3">
        <f>IF(W248&lt;'CDO Param'!K$13,1,0)</f>
        <v>0</v>
      </c>
      <c r="AI248" s="3">
        <f>IF(X248&lt;'CDO Param'!L$13,1,0)</f>
        <v>0</v>
      </c>
      <c r="AK248" s="3">
        <f>Z248*'CDO Param'!C$6*'CDO Param'!C$9</f>
        <v>0</v>
      </c>
      <c r="AL248" s="3">
        <f>AA248*'CDO Param'!D$6*'CDO Param'!D$9</f>
        <v>0</v>
      </c>
      <c r="AM248" s="3">
        <f>AB248*'CDO Param'!E$6*'CDO Param'!E$9</f>
        <v>0</v>
      </c>
      <c r="AN248" s="3">
        <f>AC248*'CDO Param'!F$6*'CDO Param'!F$9</f>
        <v>0</v>
      </c>
      <c r="AO248" s="3">
        <f>AD248*'CDO Param'!G$6*'CDO Param'!G$9</f>
        <v>0</v>
      </c>
      <c r="AP248" s="3">
        <f>AE248*'CDO Param'!H$6*'CDO Param'!H$9</f>
        <v>0</v>
      </c>
      <c r="AQ248" s="3">
        <f>AF248*'CDO Param'!I$6*'CDO Param'!I$9</f>
        <v>0</v>
      </c>
      <c r="AR248" s="3">
        <f>AG248*'CDO Param'!J$6*'CDO Param'!J$9</f>
        <v>0</v>
      </c>
      <c r="AS248" s="3">
        <f>AH248*'CDO Param'!K$6*'CDO Param'!K$9</f>
        <v>0</v>
      </c>
      <c r="AT248" s="3">
        <f>AI248*'CDO Param'!L$6*'CDO Param'!L$9</f>
        <v>0</v>
      </c>
      <c r="AV248" s="2">
        <f t="shared" si="10"/>
        <v>0</v>
      </c>
      <c r="BF248" s="5">
        <f>AV248/'CDO Param'!$M$6</f>
        <v>0</v>
      </c>
      <c r="BG248" s="5">
        <f t="shared" si="11"/>
        <v>0</v>
      </c>
      <c r="BH248" s="5">
        <f t="shared" si="12"/>
        <v>0</v>
      </c>
    </row>
    <row r="249" spans="2:60" x14ac:dyDescent="0.2">
      <c r="B249" s="3">
        <v>245</v>
      </c>
      <c r="C249" s="12">
        <v>-0.467148311145138</v>
      </c>
      <c r="D249" s="12">
        <v>0.11336624083924107</v>
      </c>
      <c r="E249" s="12">
        <v>-2.7030182536691427</v>
      </c>
      <c r="F249" s="12">
        <v>0.66375378082739189</v>
      </c>
      <c r="G249" s="12">
        <v>0.53280700740288012</v>
      </c>
      <c r="H249" s="12">
        <v>1.3558019418269396</v>
      </c>
      <c r="I249" s="12">
        <v>-1.9057370082009584</v>
      </c>
      <c r="J249" s="12">
        <v>-0.3884065336023923</v>
      </c>
      <c r="K249" s="12">
        <v>-0.65936092141782865</v>
      </c>
      <c r="L249" s="12">
        <v>1.7517049855086952</v>
      </c>
      <c r="M249" s="12">
        <v>-0.8581014299124945</v>
      </c>
      <c r="O249" s="3">
        <f>SQRT(Correlation)*$C249 + SQRT(1-Correlation)*D249</f>
        <v>-4.0176607585005644E-2</v>
      </c>
      <c r="P249" s="3">
        <f>SQRT(Correlation)*$C249 + SQRT(1-Correlation)*E249</f>
        <v>-2.7120335384135483</v>
      </c>
      <c r="Q249" s="3">
        <f>SQRT(Correlation)*$C249 + SQRT(1-Correlation)*F249</f>
        <v>0.48196685905686232</v>
      </c>
      <c r="R249" s="3">
        <f>SQRT(Correlation)*$C249 + SQRT(1-Correlation)*G249</f>
        <v>0.3577398421754231</v>
      </c>
      <c r="S249" s="3">
        <f>SQRT(Correlation)*$C249 + SQRT(1-Correlation)*H249</f>
        <v>1.1385013908437061</v>
      </c>
      <c r="T249" s="3">
        <f>SQRT(Correlation)*$C249 + SQRT(1-Correlation)*I249</f>
        <v>-1.9556661369889698</v>
      </c>
      <c r="U249" s="3">
        <f>SQRT(Correlation)*$C249 + SQRT(1-Correlation)*J249</f>
        <v>-0.51620005811425096</v>
      </c>
      <c r="V249" s="3">
        <f>SQRT(Correlation)*$C249 + SQRT(1-Correlation)*K249</f>
        <v>-0.77324996036825711</v>
      </c>
      <c r="W249" s="3">
        <f>SQRT(Correlation)*$C249 + SQRT(1-Correlation)*L249</f>
        <v>1.5140879960319507</v>
      </c>
      <c r="X249" s="3">
        <f>SQRT(Correlation)*$C249 + SQRT(1-Correlation)*M249</f>
        <v>-0.96179176142321277</v>
      </c>
      <c r="Z249" s="3">
        <f>IF(O249&lt;'CDO Param'!C$13,1,0)</f>
        <v>0</v>
      </c>
      <c r="AA249" s="3">
        <f>IF(P249&lt;'CDO Param'!D$13,1,0)</f>
        <v>1</v>
      </c>
      <c r="AB249" s="3">
        <f>IF(Q249&lt;'CDO Param'!E$13,1,0)</f>
        <v>0</v>
      </c>
      <c r="AC249" s="3">
        <f>IF(R249&lt;'CDO Param'!F$13,1,0)</f>
        <v>0</v>
      </c>
      <c r="AD249" s="3">
        <f>IF(S249&lt;'CDO Param'!G$13,1,0)</f>
        <v>0</v>
      </c>
      <c r="AE249" s="3">
        <f>IF(T249&lt;'CDO Param'!H$13,1,0)</f>
        <v>0</v>
      </c>
      <c r="AF249" s="3">
        <f>IF(U249&lt;'CDO Param'!I$13,1,0)</f>
        <v>0</v>
      </c>
      <c r="AG249" s="3">
        <f>IF(V249&lt;'CDO Param'!J$13,1,0)</f>
        <v>0</v>
      </c>
      <c r="AH249" s="3">
        <f>IF(W249&lt;'CDO Param'!K$13,1,0)</f>
        <v>0</v>
      </c>
      <c r="AI249" s="3">
        <f>IF(X249&lt;'CDO Param'!L$13,1,0)</f>
        <v>1</v>
      </c>
      <c r="AK249" s="3">
        <f>Z249*'CDO Param'!C$6*'CDO Param'!C$9</f>
        <v>0</v>
      </c>
      <c r="AL249" s="3">
        <f>AA249*'CDO Param'!D$6*'CDO Param'!D$9</f>
        <v>4050</v>
      </c>
      <c r="AM249" s="3">
        <f>AB249*'CDO Param'!E$6*'CDO Param'!E$9</f>
        <v>0</v>
      </c>
      <c r="AN249" s="3">
        <f>AC249*'CDO Param'!F$6*'CDO Param'!F$9</f>
        <v>0</v>
      </c>
      <c r="AO249" s="3">
        <f>AD249*'CDO Param'!G$6*'CDO Param'!G$9</f>
        <v>0</v>
      </c>
      <c r="AP249" s="3">
        <f>AE249*'CDO Param'!H$6*'CDO Param'!H$9</f>
        <v>0</v>
      </c>
      <c r="AQ249" s="3">
        <f>AF249*'CDO Param'!I$6*'CDO Param'!I$9</f>
        <v>0</v>
      </c>
      <c r="AR249" s="3">
        <f>AG249*'CDO Param'!J$6*'CDO Param'!J$9</f>
        <v>0</v>
      </c>
      <c r="AS249" s="3">
        <f>AH249*'CDO Param'!K$6*'CDO Param'!K$9</f>
        <v>0</v>
      </c>
      <c r="AT249" s="3">
        <f>AI249*'CDO Param'!L$6*'CDO Param'!L$9</f>
        <v>4500</v>
      </c>
      <c r="AV249" s="2">
        <f t="shared" si="10"/>
        <v>8550</v>
      </c>
      <c r="BF249" s="5">
        <f>AV249/'CDO Param'!$M$6</f>
        <v>8.9062500000000003E-2</v>
      </c>
      <c r="BG249" s="5">
        <f t="shared" si="11"/>
        <v>0.02</v>
      </c>
      <c r="BH249" s="5">
        <f t="shared" si="12"/>
        <v>1</v>
      </c>
    </row>
    <row r="250" spans="2:60" x14ac:dyDescent="0.2">
      <c r="B250" s="3">
        <v>246</v>
      </c>
      <c r="C250" s="12">
        <v>-0.26242105377605185</v>
      </c>
      <c r="D250" s="12">
        <v>1.6358262655558065</v>
      </c>
      <c r="E250" s="12">
        <v>1.2221903489262331</v>
      </c>
      <c r="F250" s="12">
        <v>-4.2882675188593566E-2</v>
      </c>
      <c r="G250" s="12">
        <v>-1.5499881556024775</v>
      </c>
      <c r="H250" s="12">
        <v>-1.7700585885904729</v>
      </c>
      <c r="I250" s="12">
        <v>0.51320284910616465</v>
      </c>
      <c r="J250" s="12">
        <v>-0.5899369170947466</v>
      </c>
      <c r="K250" s="12">
        <v>1.2696023077296559</v>
      </c>
      <c r="L250" s="12">
        <v>0.77939375842106529</v>
      </c>
      <c r="M250" s="12">
        <v>-0.86793079390190542</v>
      </c>
      <c r="O250" s="3">
        <f>SQRT(Correlation)*$C250 + SQRT(1-Correlation)*D250</f>
        <v>1.4688962330537527</v>
      </c>
      <c r="P250" s="3">
        <f>SQRT(Correlation)*$C250 + SQRT(1-Correlation)*E250</f>
        <v>1.0764867474734618</v>
      </c>
      <c r="Q250" s="3">
        <f>SQRT(Correlation)*$C250 + SQRT(1-Correlation)*F250</f>
        <v>-0.12366690131852925</v>
      </c>
      <c r="R250" s="3">
        <f>SQRT(Correlation)*$C250 + SQRT(1-Correlation)*G250</f>
        <v>-1.5534326989875766</v>
      </c>
      <c r="S250" s="3">
        <f>SQRT(Correlation)*$C250 + SQRT(1-Correlation)*H250</f>
        <v>-1.7622098431580326</v>
      </c>
      <c r="T250" s="3">
        <f>SQRT(Correlation)*$C250 + SQRT(1-Correlation)*I250</f>
        <v>0.4038821478675711</v>
      </c>
      <c r="U250" s="3">
        <f>SQRT(Correlation)*$C250 + SQRT(1-Correlation)*J250</f>
        <v>-0.64264812374258207</v>
      </c>
      <c r="V250" s="3">
        <f>SQRT(Correlation)*$C250 + SQRT(1-Correlation)*K250</f>
        <v>1.1214656809181278</v>
      </c>
      <c r="W250" s="3">
        <f>SQRT(Correlation)*$C250 + SQRT(1-Correlation)*L250</f>
        <v>0.65641301762749626</v>
      </c>
      <c r="X250" s="3">
        <f>SQRT(Correlation)*$C250 + SQRT(1-Correlation)*M250</f>
        <v>-0.9063762716298458</v>
      </c>
      <c r="Z250" s="3">
        <f>IF(O250&lt;'CDO Param'!C$13,1,0)</f>
        <v>0</v>
      </c>
      <c r="AA250" s="3">
        <f>IF(P250&lt;'CDO Param'!D$13,1,0)</f>
        <v>0</v>
      </c>
      <c r="AB250" s="3">
        <f>IF(Q250&lt;'CDO Param'!E$13,1,0)</f>
        <v>0</v>
      </c>
      <c r="AC250" s="3">
        <f>IF(R250&lt;'CDO Param'!F$13,1,0)</f>
        <v>1</v>
      </c>
      <c r="AD250" s="3">
        <f>IF(S250&lt;'CDO Param'!G$13,1,0)</f>
        <v>1</v>
      </c>
      <c r="AE250" s="3">
        <f>IF(T250&lt;'CDO Param'!H$13,1,0)</f>
        <v>0</v>
      </c>
      <c r="AF250" s="3">
        <f>IF(U250&lt;'CDO Param'!I$13,1,0)</f>
        <v>0</v>
      </c>
      <c r="AG250" s="3">
        <f>IF(V250&lt;'CDO Param'!J$13,1,0)</f>
        <v>0</v>
      </c>
      <c r="AH250" s="3">
        <f>IF(W250&lt;'CDO Param'!K$13,1,0)</f>
        <v>0</v>
      </c>
      <c r="AI250" s="3">
        <f>IF(X250&lt;'CDO Param'!L$13,1,0)</f>
        <v>1</v>
      </c>
      <c r="AK250" s="3">
        <f>Z250*'CDO Param'!C$6*'CDO Param'!C$9</f>
        <v>0</v>
      </c>
      <c r="AL250" s="3">
        <f>AA250*'CDO Param'!D$6*'CDO Param'!D$9</f>
        <v>0</v>
      </c>
      <c r="AM250" s="3">
        <f>AB250*'CDO Param'!E$6*'CDO Param'!E$9</f>
        <v>0</v>
      </c>
      <c r="AN250" s="3">
        <f>AC250*'CDO Param'!F$6*'CDO Param'!F$9</f>
        <v>4500</v>
      </c>
      <c r="AO250" s="3">
        <f>AD250*'CDO Param'!G$6*'CDO Param'!G$9</f>
        <v>4500</v>
      </c>
      <c r="AP250" s="3">
        <f>AE250*'CDO Param'!H$6*'CDO Param'!H$9</f>
        <v>0</v>
      </c>
      <c r="AQ250" s="3">
        <f>AF250*'CDO Param'!I$6*'CDO Param'!I$9</f>
        <v>0</v>
      </c>
      <c r="AR250" s="3">
        <f>AG250*'CDO Param'!J$6*'CDO Param'!J$9</f>
        <v>0</v>
      </c>
      <c r="AS250" s="3">
        <f>AH250*'CDO Param'!K$6*'CDO Param'!K$9</f>
        <v>0</v>
      </c>
      <c r="AT250" s="3">
        <f>AI250*'CDO Param'!L$6*'CDO Param'!L$9</f>
        <v>4500</v>
      </c>
      <c r="AV250" s="2">
        <f t="shared" si="10"/>
        <v>13500</v>
      </c>
      <c r="BF250" s="5">
        <f>AV250/'CDO Param'!$M$6</f>
        <v>0.140625</v>
      </c>
      <c r="BG250" s="5">
        <f t="shared" si="11"/>
        <v>0.02</v>
      </c>
      <c r="BH250" s="5">
        <f t="shared" si="12"/>
        <v>1</v>
      </c>
    </row>
    <row r="251" spans="2:60" x14ac:dyDescent="0.2">
      <c r="B251" s="3">
        <v>247</v>
      </c>
      <c r="C251" s="12">
        <v>1.983926267712377</v>
      </c>
      <c r="D251" s="12">
        <v>0.89855802798410878</v>
      </c>
      <c r="E251" s="12">
        <v>-1.668968252488412</v>
      </c>
      <c r="F251" s="12">
        <v>-0.3393233782844618</v>
      </c>
      <c r="G251" s="12">
        <v>-0.67386281443759799</v>
      </c>
      <c r="H251" s="12">
        <v>-1.3198496162658557</v>
      </c>
      <c r="I251" s="12">
        <v>-2.7439455152489245E-2</v>
      </c>
      <c r="J251" s="12">
        <v>0.10989424481522292</v>
      </c>
      <c r="K251" s="12">
        <v>1.1184874892933294</v>
      </c>
      <c r="L251" s="12">
        <v>1.0918415682681371</v>
      </c>
      <c r="M251" s="12">
        <v>1.0671919881133363</v>
      </c>
      <c r="O251" s="3">
        <f>SQRT(Correlation)*$C251 + SQRT(1-Correlation)*D251</f>
        <v>1.4798195650585382</v>
      </c>
      <c r="P251" s="3">
        <f>SQRT(Correlation)*$C251 + SQRT(1-Correlation)*E251</f>
        <v>-0.95594973453150101</v>
      </c>
      <c r="Q251" s="3">
        <f>SQRT(Correlation)*$C251 + SQRT(1-Correlation)*F251</f>
        <v>0.30546214996426285</v>
      </c>
      <c r="R251" s="3">
        <f>SQRT(Correlation)*$C251 + SQRT(1-Correlation)*G251</f>
        <v>-1.1909825653453665E-2</v>
      </c>
      <c r="S251" s="3">
        <f>SQRT(Correlation)*$C251 + SQRT(1-Correlation)*H251</f>
        <v>-0.62474671530898884</v>
      </c>
      <c r="T251" s="3">
        <f>SQRT(Correlation)*$C251 + SQRT(1-Correlation)*I251</f>
        <v>0.60134121877003555</v>
      </c>
      <c r="U251" s="3">
        <f>SQRT(Correlation)*$C251 + SQRT(1-Correlation)*J251</f>
        <v>0.73162740618888444</v>
      </c>
      <c r="V251" s="3">
        <f>SQRT(Correlation)*$C251 + SQRT(1-Correlation)*K251</f>
        <v>1.6884629717518425</v>
      </c>
      <c r="W251" s="3">
        <f>SQRT(Correlation)*$C251 + SQRT(1-Correlation)*L251</f>
        <v>1.6631844315140696</v>
      </c>
      <c r="X251" s="3">
        <f>SQRT(Correlation)*$C251 + SQRT(1-Correlation)*M251</f>
        <v>1.6397997865172527</v>
      </c>
      <c r="Z251" s="3">
        <f>IF(O251&lt;'CDO Param'!C$13,1,0)</f>
        <v>0</v>
      </c>
      <c r="AA251" s="3">
        <f>IF(P251&lt;'CDO Param'!D$13,1,0)</f>
        <v>0</v>
      </c>
      <c r="AB251" s="3">
        <f>IF(Q251&lt;'CDO Param'!E$13,1,0)</f>
        <v>0</v>
      </c>
      <c r="AC251" s="3">
        <f>IF(R251&lt;'CDO Param'!F$13,1,0)</f>
        <v>0</v>
      </c>
      <c r="AD251" s="3">
        <f>IF(S251&lt;'CDO Param'!G$13,1,0)</f>
        <v>1</v>
      </c>
      <c r="AE251" s="3">
        <f>IF(T251&lt;'CDO Param'!H$13,1,0)</f>
        <v>0</v>
      </c>
      <c r="AF251" s="3">
        <f>IF(U251&lt;'CDO Param'!I$13,1,0)</f>
        <v>0</v>
      </c>
      <c r="AG251" s="3">
        <f>IF(V251&lt;'CDO Param'!J$13,1,0)</f>
        <v>0</v>
      </c>
      <c r="AH251" s="3">
        <f>IF(W251&lt;'CDO Param'!K$13,1,0)</f>
        <v>0</v>
      </c>
      <c r="AI251" s="3">
        <f>IF(X251&lt;'CDO Param'!L$13,1,0)</f>
        <v>0</v>
      </c>
      <c r="AK251" s="3">
        <f>Z251*'CDO Param'!C$6*'CDO Param'!C$9</f>
        <v>0</v>
      </c>
      <c r="AL251" s="3">
        <f>AA251*'CDO Param'!D$6*'CDO Param'!D$9</f>
        <v>0</v>
      </c>
      <c r="AM251" s="3">
        <f>AB251*'CDO Param'!E$6*'CDO Param'!E$9</f>
        <v>0</v>
      </c>
      <c r="AN251" s="3">
        <f>AC251*'CDO Param'!F$6*'CDO Param'!F$9</f>
        <v>0</v>
      </c>
      <c r="AO251" s="3">
        <f>AD251*'CDO Param'!G$6*'CDO Param'!G$9</f>
        <v>4500</v>
      </c>
      <c r="AP251" s="3">
        <f>AE251*'CDO Param'!H$6*'CDO Param'!H$9</f>
        <v>0</v>
      </c>
      <c r="AQ251" s="3">
        <f>AF251*'CDO Param'!I$6*'CDO Param'!I$9</f>
        <v>0</v>
      </c>
      <c r="AR251" s="3">
        <f>AG251*'CDO Param'!J$6*'CDO Param'!J$9</f>
        <v>0</v>
      </c>
      <c r="AS251" s="3">
        <f>AH251*'CDO Param'!K$6*'CDO Param'!K$9</f>
        <v>0</v>
      </c>
      <c r="AT251" s="3">
        <f>AI251*'CDO Param'!L$6*'CDO Param'!L$9</f>
        <v>0</v>
      </c>
      <c r="AV251" s="2">
        <f t="shared" si="10"/>
        <v>4500</v>
      </c>
      <c r="BF251" s="5">
        <f>AV251/'CDO Param'!$M$6</f>
        <v>4.6875E-2</v>
      </c>
      <c r="BG251" s="5">
        <f t="shared" si="11"/>
        <v>0</v>
      </c>
      <c r="BH251" s="5">
        <f t="shared" si="12"/>
        <v>0</v>
      </c>
    </row>
    <row r="252" spans="2:60" x14ac:dyDescent="0.2">
      <c r="B252" s="3">
        <v>248</v>
      </c>
      <c r="C252" s="12">
        <v>0.16593844520684797</v>
      </c>
      <c r="D252" s="12">
        <v>-1.8185255612479523</v>
      </c>
      <c r="E252" s="12">
        <v>0.53302073865779676</v>
      </c>
      <c r="F252" s="12">
        <v>-1.0018629836849868</v>
      </c>
      <c r="G252" s="12">
        <v>1.6485819287481718</v>
      </c>
      <c r="H252" s="12">
        <v>-1.323501237493474</v>
      </c>
      <c r="I252" s="12">
        <v>-0.6263849172682967</v>
      </c>
      <c r="J252" s="12">
        <v>0.78374341683229432</v>
      </c>
      <c r="K252" s="12">
        <v>0.46988020585558843</v>
      </c>
      <c r="L252" s="12">
        <v>1.1003862709912937</v>
      </c>
      <c r="M252" s="12">
        <v>-0.59188437262491789</v>
      </c>
      <c r="O252" s="3">
        <f>SQRT(Correlation)*$C252 + SQRT(1-Correlation)*D252</f>
        <v>-1.6727304832098</v>
      </c>
      <c r="P252" s="3">
        <f>SQRT(Correlation)*$C252 + SQRT(1-Correlation)*E252</f>
        <v>0.55814221610326864</v>
      </c>
      <c r="Q252" s="3">
        <f>SQRT(Correlation)*$C252 + SQRT(1-Correlation)*F252</f>
        <v>-0.89797633573293234</v>
      </c>
      <c r="R252" s="3">
        <f>SQRT(Correlation)*$C252 + SQRT(1-Correlation)*G252</f>
        <v>1.6164564850953616</v>
      </c>
      <c r="S252" s="3">
        <f>SQRT(Correlation)*$C252 + SQRT(1-Correlation)*H252</f>
        <v>-1.2031091751351763</v>
      </c>
      <c r="T252" s="3">
        <f>SQRT(Correlation)*$C252 + SQRT(1-Correlation)*I252</f>
        <v>-0.54176656533911693</v>
      </c>
      <c r="U252" s="3">
        <f>SQRT(Correlation)*$C252 + SQRT(1-Correlation)*J252</f>
        <v>0.7959986333299085</v>
      </c>
      <c r="V252" s="3">
        <f>SQRT(Correlation)*$C252 + SQRT(1-Correlation)*K252</f>
        <v>0.49824184720380299</v>
      </c>
      <c r="W252" s="3">
        <f>SQRT(Correlation)*$C252 + SQRT(1-Correlation)*L252</f>
        <v>1.0963924205175959</v>
      </c>
      <c r="X252" s="3">
        <f>SQRT(Correlation)*$C252 + SQRT(1-Correlation)*M252</f>
        <v>-0.50903647486229731</v>
      </c>
      <c r="Z252" s="3">
        <f>IF(O252&lt;'CDO Param'!C$13,1,0)</f>
        <v>0</v>
      </c>
      <c r="AA252" s="3">
        <f>IF(P252&lt;'CDO Param'!D$13,1,0)</f>
        <v>0</v>
      </c>
      <c r="AB252" s="3">
        <f>IF(Q252&lt;'CDO Param'!E$13,1,0)</f>
        <v>0</v>
      </c>
      <c r="AC252" s="3">
        <f>IF(R252&lt;'CDO Param'!F$13,1,0)</f>
        <v>0</v>
      </c>
      <c r="AD252" s="3">
        <f>IF(S252&lt;'CDO Param'!G$13,1,0)</f>
        <v>1</v>
      </c>
      <c r="AE252" s="3">
        <f>IF(T252&lt;'CDO Param'!H$13,1,0)</f>
        <v>0</v>
      </c>
      <c r="AF252" s="3">
        <f>IF(U252&lt;'CDO Param'!I$13,1,0)</f>
        <v>0</v>
      </c>
      <c r="AG252" s="3">
        <f>IF(V252&lt;'CDO Param'!J$13,1,0)</f>
        <v>0</v>
      </c>
      <c r="AH252" s="3">
        <f>IF(W252&lt;'CDO Param'!K$13,1,0)</f>
        <v>0</v>
      </c>
      <c r="AI252" s="3">
        <f>IF(X252&lt;'CDO Param'!L$13,1,0)</f>
        <v>0</v>
      </c>
      <c r="AK252" s="3">
        <f>Z252*'CDO Param'!C$6*'CDO Param'!C$9</f>
        <v>0</v>
      </c>
      <c r="AL252" s="3">
        <f>AA252*'CDO Param'!D$6*'CDO Param'!D$9</f>
        <v>0</v>
      </c>
      <c r="AM252" s="3">
        <f>AB252*'CDO Param'!E$6*'CDO Param'!E$9</f>
        <v>0</v>
      </c>
      <c r="AN252" s="3">
        <f>AC252*'CDO Param'!F$6*'CDO Param'!F$9</f>
        <v>0</v>
      </c>
      <c r="AO252" s="3">
        <f>AD252*'CDO Param'!G$6*'CDO Param'!G$9</f>
        <v>4500</v>
      </c>
      <c r="AP252" s="3">
        <f>AE252*'CDO Param'!H$6*'CDO Param'!H$9</f>
        <v>0</v>
      </c>
      <c r="AQ252" s="3">
        <f>AF252*'CDO Param'!I$6*'CDO Param'!I$9</f>
        <v>0</v>
      </c>
      <c r="AR252" s="3">
        <f>AG252*'CDO Param'!J$6*'CDO Param'!J$9</f>
        <v>0</v>
      </c>
      <c r="AS252" s="3">
        <f>AH252*'CDO Param'!K$6*'CDO Param'!K$9</f>
        <v>0</v>
      </c>
      <c r="AT252" s="3">
        <f>AI252*'CDO Param'!L$6*'CDO Param'!L$9</f>
        <v>0</v>
      </c>
      <c r="AV252" s="2">
        <f t="shared" si="10"/>
        <v>4500</v>
      </c>
      <c r="BF252" s="5">
        <f>AV252/'CDO Param'!$M$6</f>
        <v>4.6875E-2</v>
      </c>
      <c r="BG252" s="5">
        <f t="shared" si="11"/>
        <v>0</v>
      </c>
      <c r="BH252" s="5">
        <f t="shared" si="12"/>
        <v>0</v>
      </c>
    </row>
    <row r="253" spans="2:60" x14ac:dyDescent="0.2">
      <c r="B253" s="3">
        <v>249</v>
      </c>
      <c r="C253" s="12">
        <v>1.4944453141652048</v>
      </c>
      <c r="D253" s="12">
        <v>-1.9004346540896222</v>
      </c>
      <c r="E253" s="12">
        <v>-1.018320290313568</v>
      </c>
      <c r="F253" s="12">
        <v>0.51760139285761397</v>
      </c>
      <c r="G253" s="12">
        <v>-1.2932696336065419</v>
      </c>
      <c r="H253" s="12">
        <v>-0.26105226424988359</v>
      </c>
      <c r="I253" s="12">
        <v>0.89284412752022035</v>
      </c>
      <c r="J253" s="12">
        <v>-0.25464032660238445</v>
      </c>
      <c r="K253" s="12">
        <v>-0.22915401132195257</v>
      </c>
      <c r="L253" s="12">
        <v>-0.36313394957687706</v>
      </c>
      <c r="M253" s="12">
        <v>-1.0278426998411305</v>
      </c>
      <c r="O253" s="3">
        <f>SQRT(Correlation)*$C253 + SQRT(1-Correlation)*D253</f>
        <v>-1.3303255122384359</v>
      </c>
      <c r="P253" s="3">
        <f>SQRT(Correlation)*$C253 + SQRT(1-Correlation)*E253</f>
        <v>-0.49347834835363813</v>
      </c>
      <c r="Q253" s="3">
        <f>SQRT(Correlation)*$C253 + SQRT(1-Correlation)*F253</f>
        <v>0.96362489958449515</v>
      </c>
      <c r="R253" s="3">
        <f>SQRT(Correlation)*$C253 + SQRT(1-Correlation)*G253</f>
        <v>-0.75431819814563961</v>
      </c>
      <c r="S253" s="3">
        <f>SQRT(Correlation)*$C253 + SQRT(1-Correlation)*H253</f>
        <v>0.22492918012066043</v>
      </c>
      <c r="T253" s="3">
        <f>SQRT(Correlation)*$C253 + SQRT(1-Correlation)*I253</f>
        <v>1.3196114146737103</v>
      </c>
      <c r="U253" s="3">
        <f>SQRT(Correlation)*$C253 + SQRT(1-Correlation)*J253</f>
        <v>0.23101207827498418</v>
      </c>
      <c r="V253" s="3">
        <f>SQRT(Correlation)*$C253 + SQRT(1-Correlation)*K253</f>
        <v>0.2551905199103795</v>
      </c>
      <c r="W253" s="3">
        <f>SQRT(Correlation)*$C253 + SQRT(1-Correlation)*L253</f>
        <v>0.1280859902140935</v>
      </c>
      <c r="X253" s="3">
        <f>SQRT(Correlation)*$C253 + SQRT(1-Correlation)*M253</f>
        <v>-0.5025120992296338</v>
      </c>
      <c r="Z253" s="3">
        <f>IF(O253&lt;'CDO Param'!C$13,1,0)</f>
        <v>0</v>
      </c>
      <c r="AA253" s="3">
        <f>IF(P253&lt;'CDO Param'!D$13,1,0)</f>
        <v>0</v>
      </c>
      <c r="AB253" s="3">
        <f>IF(Q253&lt;'CDO Param'!E$13,1,0)</f>
        <v>0</v>
      </c>
      <c r="AC253" s="3">
        <f>IF(R253&lt;'CDO Param'!F$13,1,0)</f>
        <v>0</v>
      </c>
      <c r="AD253" s="3">
        <f>IF(S253&lt;'CDO Param'!G$13,1,0)</f>
        <v>0</v>
      </c>
      <c r="AE253" s="3">
        <f>IF(T253&lt;'CDO Param'!H$13,1,0)</f>
        <v>0</v>
      </c>
      <c r="AF253" s="3">
        <f>IF(U253&lt;'CDO Param'!I$13,1,0)</f>
        <v>0</v>
      </c>
      <c r="AG253" s="3">
        <f>IF(V253&lt;'CDO Param'!J$13,1,0)</f>
        <v>0</v>
      </c>
      <c r="AH253" s="3">
        <f>IF(W253&lt;'CDO Param'!K$13,1,0)</f>
        <v>0</v>
      </c>
      <c r="AI253" s="3">
        <f>IF(X253&lt;'CDO Param'!L$13,1,0)</f>
        <v>0</v>
      </c>
      <c r="AK253" s="3">
        <f>Z253*'CDO Param'!C$6*'CDO Param'!C$9</f>
        <v>0</v>
      </c>
      <c r="AL253" s="3">
        <f>AA253*'CDO Param'!D$6*'CDO Param'!D$9</f>
        <v>0</v>
      </c>
      <c r="AM253" s="3">
        <f>AB253*'CDO Param'!E$6*'CDO Param'!E$9</f>
        <v>0</v>
      </c>
      <c r="AN253" s="3">
        <f>AC253*'CDO Param'!F$6*'CDO Param'!F$9</f>
        <v>0</v>
      </c>
      <c r="AO253" s="3">
        <f>AD253*'CDO Param'!G$6*'CDO Param'!G$9</f>
        <v>0</v>
      </c>
      <c r="AP253" s="3">
        <f>AE253*'CDO Param'!H$6*'CDO Param'!H$9</f>
        <v>0</v>
      </c>
      <c r="AQ253" s="3">
        <f>AF253*'CDO Param'!I$6*'CDO Param'!I$9</f>
        <v>0</v>
      </c>
      <c r="AR253" s="3">
        <f>AG253*'CDO Param'!J$6*'CDO Param'!J$9</f>
        <v>0</v>
      </c>
      <c r="AS253" s="3">
        <f>AH253*'CDO Param'!K$6*'CDO Param'!K$9</f>
        <v>0</v>
      </c>
      <c r="AT253" s="3">
        <f>AI253*'CDO Param'!L$6*'CDO Param'!L$9</f>
        <v>0</v>
      </c>
      <c r="AV253" s="2">
        <f t="shared" si="10"/>
        <v>0</v>
      </c>
      <c r="BF253" s="5">
        <f>AV253/'CDO Param'!$M$6</f>
        <v>0</v>
      </c>
      <c r="BG253" s="5">
        <f t="shared" si="11"/>
        <v>0</v>
      </c>
      <c r="BH253" s="5">
        <f t="shared" si="12"/>
        <v>0</v>
      </c>
    </row>
    <row r="254" spans="2:60" x14ac:dyDescent="0.2">
      <c r="B254" s="3">
        <v>250</v>
      </c>
      <c r="C254" s="12">
        <v>1.0859321264433675</v>
      </c>
      <c r="D254" s="12">
        <v>1.6412332115578465</v>
      </c>
      <c r="E254" s="12">
        <v>-0.36647065826400649</v>
      </c>
      <c r="F254" s="12">
        <v>-0.78066705100354739</v>
      </c>
      <c r="G254" s="12">
        <v>2.3595703169121407E-2</v>
      </c>
      <c r="H254" s="12">
        <v>0.51593815442174673</v>
      </c>
      <c r="I254" s="12">
        <v>-0.41990006138803437</v>
      </c>
      <c r="J254" s="12">
        <v>0.38513121580763254</v>
      </c>
      <c r="K254" s="12">
        <v>-0.33281139621976763</v>
      </c>
      <c r="L254" s="12">
        <v>2.8885551728308201E-2</v>
      </c>
      <c r="M254" s="12">
        <v>-1.0324356480850838</v>
      </c>
      <c r="O254" s="3">
        <f>SQRT(Correlation)*$C254 + SQRT(1-Correlation)*D254</f>
        <v>1.9004124264018349</v>
      </c>
      <c r="P254" s="3">
        <f>SQRT(Correlation)*$C254 + SQRT(1-Correlation)*E254</f>
        <v>-4.262702329539958E-3</v>
      </c>
      <c r="Q254" s="3">
        <f>SQRT(Correlation)*$C254 + SQRT(1-Correlation)*F254</f>
        <v>-0.39720390223431346</v>
      </c>
      <c r="R254" s="3">
        <f>SQRT(Correlation)*$C254 + SQRT(1-Correlation)*G254</f>
        <v>0.36578673989340355</v>
      </c>
      <c r="S254" s="3">
        <f>SQRT(Correlation)*$C254 + SQRT(1-Correlation)*H254</f>
        <v>0.83286380031801843</v>
      </c>
      <c r="T254" s="3">
        <f>SQRT(Correlation)*$C254 + SQRT(1-Correlation)*I254</f>
        <v>-5.4950284698113194E-2</v>
      </c>
      <c r="U254" s="3">
        <f>SQRT(Correlation)*$C254 + SQRT(1-Correlation)*J254</f>
        <v>0.7087694423856894</v>
      </c>
      <c r="V254" s="3">
        <f>SQRT(Correlation)*$C254 + SQRT(1-Correlation)*K254</f>
        <v>2.7669277396535019E-2</v>
      </c>
      <c r="W254" s="3">
        <f>SQRT(Correlation)*$C254 + SQRT(1-Correlation)*L254</f>
        <v>0.37080513087072059</v>
      </c>
      <c r="X254" s="3">
        <f>SQRT(Correlation)*$C254 + SQRT(1-Correlation)*M254</f>
        <v>-0.63605256525917642</v>
      </c>
      <c r="Z254" s="3">
        <f>IF(O254&lt;'CDO Param'!C$13,1,0)</f>
        <v>0</v>
      </c>
      <c r="AA254" s="3">
        <f>IF(P254&lt;'CDO Param'!D$13,1,0)</f>
        <v>0</v>
      </c>
      <c r="AB254" s="3">
        <f>IF(Q254&lt;'CDO Param'!E$13,1,0)</f>
        <v>0</v>
      </c>
      <c r="AC254" s="3">
        <f>IF(R254&lt;'CDO Param'!F$13,1,0)</f>
        <v>0</v>
      </c>
      <c r="AD254" s="3">
        <f>IF(S254&lt;'CDO Param'!G$13,1,0)</f>
        <v>0</v>
      </c>
      <c r="AE254" s="3">
        <f>IF(T254&lt;'CDO Param'!H$13,1,0)</f>
        <v>0</v>
      </c>
      <c r="AF254" s="3">
        <f>IF(U254&lt;'CDO Param'!I$13,1,0)</f>
        <v>0</v>
      </c>
      <c r="AG254" s="3">
        <f>IF(V254&lt;'CDO Param'!J$13,1,0)</f>
        <v>0</v>
      </c>
      <c r="AH254" s="3">
        <f>IF(W254&lt;'CDO Param'!K$13,1,0)</f>
        <v>0</v>
      </c>
      <c r="AI254" s="3">
        <f>IF(X254&lt;'CDO Param'!L$13,1,0)</f>
        <v>0</v>
      </c>
      <c r="AK254" s="3">
        <f>Z254*'CDO Param'!C$6*'CDO Param'!C$9</f>
        <v>0</v>
      </c>
      <c r="AL254" s="3">
        <f>AA254*'CDO Param'!D$6*'CDO Param'!D$9</f>
        <v>0</v>
      </c>
      <c r="AM254" s="3">
        <f>AB254*'CDO Param'!E$6*'CDO Param'!E$9</f>
        <v>0</v>
      </c>
      <c r="AN254" s="3">
        <f>AC254*'CDO Param'!F$6*'CDO Param'!F$9</f>
        <v>0</v>
      </c>
      <c r="AO254" s="3">
        <f>AD254*'CDO Param'!G$6*'CDO Param'!G$9</f>
        <v>0</v>
      </c>
      <c r="AP254" s="3">
        <f>AE254*'CDO Param'!H$6*'CDO Param'!H$9</f>
        <v>0</v>
      </c>
      <c r="AQ254" s="3">
        <f>AF254*'CDO Param'!I$6*'CDO Param'!I$9</f>
        <v>0</v>
      </c>
      <c r="AR254" s="3">
        <f>AG254*'CDO Param'!J$6*'CDO Param'!J$9</f>
        <v>0</v>
      </c>
      <c r="AS254" s="3">
        <f>AH254*'CDO Param'!K$6*'CDO Param'!K$9</f>
        <v>0</v>
      </c>
      <c r="AT254" s="3">
        <f>AI254*'CDO Param'!L$6*'CDO Param'!L$9</f>
        <v>0</v>
      </c>
      <c r="AV254" s="2">
        <f t="shared" si="10"/>
        <v>0</v>
      </c>
      <c r="BF254" s="5">
        <f>AV254/'CDO Param'!$M$6</f>
        <v>0</v>
      </c>
      <c r="BG254" s="5">
        <f t="shared" si="11"/>
        <v>0</v>
      </c>
      <c r="BH254" s="5">
        <f t="shared" si="12"/>
        <v>0</v>
      </c>
    </row>
    <row r="255" spans="2:60" x14ac:dyDescent="0.2">
      <c r="B255" s="3">
        <v>251</v>
      </c>
      <c r="C255" s="12">
        <v>0.68125814323138911</v>
      </c>
      <c r="D255" s="12">
        <v>-0.47395587898790836</v>
      </c>
      <c r="E255" s="12">
        <v>0.50439666665624827</v>
      </c>
      <c r="F255" s="12">
        <v>-0.25542590265104081</v>
      </c>
      <c r="G255" s="12">
        <v>-0.50222183745063376</v>
      </c>
      <c r="H255" s="12">
        <v>-0.12300461094127968</v>
      </c>
      <c r="I255" s="12">
        <v>0.92585423772106878</v>
      </c>
      <c r="J255" s="12">
        <v>0.74793661042349413</v>
      </c>
      <c r="K255" s="12">
        <v>0.32106299840961583</v>
      </c>
      <c r="L255" s="12">
        <v>0.88306251200265251</v>
      </c>
      <c r="M255" s="12">
        <v>-0.89864897745428607</v>
      </c>
      <c r="O255" s="3">
        <f>SQRT(Correlation)*$C255 + SQRT(1-Correlation)*D255</f>
        <v>-0.23420128569383791</v>
      </c>
      <c r="P255" s="3">
        <f>SQRT(Correlation)*$C255 + SQRT(1-Correlation)*E255</f>
        <v>0.69394543396397634</v>
      </c>
      <c r="Q255" s="3">
        <f>SQRT(Correlation)*$C255 + SQRT(1-Correlation)*F255</f>
        <v>-2.6885547019677658E-2</v>
      </c>
      <c r="R255" s="3">
        <f>SQRT(Correlation)*$C255 + SQRT(1-Correlation)*G255</f>
        <v>-0.26101672839081508</v>
      </c>
      <c r="S255" s="3">
        <f>SQRT(Correlation)*$C255 + SQRT(1-Correlation)*H255</f>
        <v>9.8740320731647679E-2</v>
      </c>
      <c r="T255" s="3">
        <f>SQRT(Correlation)*$C255 + SQRT(1-Correlation)*I255</f>
        <v>1.0937751924701091</v>
      </c>
      <c r="U255" s="3">
        <f>SQRT(Correlation)*$C255 + SQRT(1-Correlation)*J255</f>
        <v>0.92498771102412392</v>
      </c>
      <c r="V255" s="3">
        <f>SQRT(Correlation)*$C255 + SQRT(1-Correlation)*K255</f>
        <v>0.52001984492806241</v>
      </c>
      <c r="W255" s="3">
        <f>SQRT(Correlation)*$C255 + SQRT(1-Correlation)*L255</f>
        <v>1.0531793969862888</v>
      </c>
      <c r="X255" s="3">
        <f>SQRT(Correlation)*$C255 + SQRT(1-Correlation)*M255</f>
        <v>-0.63710053500621266</v>
      </c>
      <c r="Z255" s="3">
        <f>IF(O255&lt;'CDO Param'!C$13,1,0)</f>
        <v>0</v>
      </c>
      <c r="AA255" s="3">
        <f>IF(P255&lt;'CDO Param'!D$13,1,0)</f>
        <v>0</v>
      </c>
      <c r="AB255" s="3">
        <f>IF(Q255&lt;'CDO Param'!E$13,1,0)</f>
        <v>0</v>
      </c>
      <c r="AC255" s="3">
        <f>IF(R255&lt;'CDO Param'!F$13,1,0)</f>
        <v>0</v>
      </c>
      <c r="AD255" s="3">
        <f>IF(S255&lt;'CDO Param'!G$13,1,0)</f>
        <v>0</v>
      </c>
      <c r="AE255" s="3">
        <f>IF(T255&lt;'CDO Param'!H$13,1,0)</f>
        <v>0</v>
      </c>
      <c r="AF255" s="3">
        <f>IF(U255&lt;'CDO Param'!I$13,1,0)</f>
        <v>0</v>
      </c>
      <c r="AG255" s="3">
        <f>IF(V255&lt;'CDO Param'!J$13,1,0)</f>
        <v>0</v>
      </c>
      <c r="AH255" s="3">
        <f>IF(W255&lt;'CDO Param'!K$13,1,0)</f>
        <v>0</v>
      </c>
      <c r="AI255" s="3">
        <f>IF(X255&lt;'CDO Param'!L$13,1,0)</f>
        <v>0</v>
      </c>
      <c r="AK255" s="3">
        <f>Z255*'CDO Param'!C$6*'CDO Param'!C$9</f>
        <v>0</v>
      </c>
      <c r="AL255" s="3">
        <f>AA255*'CDO Param'!D$6*'CDO Param'!D$9</f>
        <v>0</v>
      </c>
      <c r="AM255" s="3">
        <f>AB255*'CDO Param'!E$6*'CDO Param'!E$9</f>
        <v>0</v>
      </c>
      <c r="AN255" s="3">
        <f>AC255*'CDO Param'!F$6*'CDO Param'!F$9</f>
        <v>0</v>
      </c>
      <c r="AO255" s="3">
        <f>AD255*'CDO Param'!G$6*'CDO Param'!G$9</f>
        <v>0</v>
      </c>
      <c r="AP255" s="3">
        <f>AE255*'CDO Param'!H$6*'CDO Param'!H$9</f>
        <v>0</v>
      </c>
      <c r="AQ255" s="3">
        <f>AF255*'CDO Param'!I$6*'CDO Param'!I$9</f>
        <v>0</v>
      </c>
      <c r="AR255" s="3">
        <f>AG255*'CDO Param'!J$6*'CDO Param'!J$9</f>
        <v>0</v>
      </c>
      <c r="AS255" s="3">
        <f>AH255*'CDO Param'!K$6*'CDO Param'!K$9</f>
        <v>0</v>
      </c>
      <c r="AT255" s="3">
        <f>AI255*'CDO Param'!L$6*'CDO Param'!L$9</f>
        <v>0</v>
      </c>
      <c r="AV255" s="2">
        <f t="shared" si="10"/>
        <v>0</v>
      </c>
      <c r="BF255" s="5">
        <f>AV255/'CDO Param'!$M$6</f>
        <v>0</v>
      </c>
      <c r="BG255" s="5">
        <f t="shared" si="11"/>
        <v>0</v>
      </c>
      <c r="BH255" s="5">
        <f t="shared" si="12"/>
        <v>0</v>
      </c>
    </row>
    <row r="256" spans="2:60" x14ac:dyDescent="0.2">
      <c r="B256" s="3">
        <v>252</v>
      </c>
      <c r="C256" s="12">
        <v>0.10981466402881779</v>
      </c>
      <c r="D256" s="12">
        <v>-0.42640522224246524</v>
      </c>
      <c r="E256" s="12">
        <v>0.74896206569974311</v>
      </c>
      <c r="F256" s="12">
        <v>0.91810534286196344</v>
      </c>
      <c r="G256" s="12">
        <v>0.86874251792323776</v>
      </c>
      <c r="H256" s="12">
        <v>0.67656401370186359</v>
      </c>
      <c r="I256" s="12">
        <v>-0.46577952161896974</v>
      </c>
      <c r="J256" s="12">
        <v>0.7903622645244468</v>
      </c>
      <c r="K256" s="12">
        <v>-0.68478357206913643</v>
      </c>
      <c r="L256" s="12">
        <v>1.8383980204816908</v>
      </c>
      <c r="M256" s="12">
        <v>-0.42199189920211211</v>
      </c>
      <c r="O256" s="3">
        <f>SQRT(Correlation)*$C256 + SQRT(1-Correlation)*D256</f>
        <v>-0.36979706666122159</v>
      </c>
      <c r="P256" s="3">
        <f>SQRT(Correlation)*$C256 + SQRT(1-Correlation)*E256</f>
        <v>0.74525424848448052</v>
      </c>
      <c r="Q256" s="3">
        <f>SQRT(Correlation)*$C256 + SQRT(1-Correlation)*F256</f>
        <v>0.90571765050580788</v>
      </c>
      <c r="R256" s="3">
        <f>SQRT(Correlation)*$C256 + SQRT(1-Correlation)*G256</f>
        <v>0.85888796294184744</v>
      </c>
      <c r="S256" s="3">
        <f>SQRT(Correlation)*$C256 + SQRT(1-Correlation)*H256</f>
        <v>0.67657142574269957</v>
      </c>
      <c r="T256" s="3">
        <f>SQRT(Correlation)*$C256 + SQRT(1-Correlation)*I256</f>
        <v>-0.4071508068521521</v>
      </c>
      <c r="U256" s="3">
        <f>SQRT(Correlation)*$C256 + SQRT(1-Correlation)*J256</f>
        <v>0.78452992564544743</v>
      </c>
      <c r="V256" s="3">
        <f>SQRT(Correlation)*$C256 + SQRT(1-Correlation)*K256</f>
        <v>-0.61491629171963735</v>
      </c>
      <c r="W256" s="3">
        <f>SQRT(Correlation)*$C256 + SQRT(1-Correlation)*L256</f>
        <v>1.7787839430818291</v>
      </c>
      <c r="X256" s="3">
        <f>SQRT(Correlation)*$C256 + SQRT(1-Correlation)*M256</f>
        <v>-0.36561022080393701</v>
      </c>
      <c r="Z256" s="3">
        <f>IF(O256&lt;'CDO Param'!C$13,1,0)</f>
        <v>0</v>
      </c>
      <c r="AA256" s="3">
        <f>IF(P256&lt;'CDO Param'!D$13,1,0)</f>
        <v>0</v>
      </c>
      <c r="AB256" s="3">
        <f>IF(Q256&lt;'CDO Param'!E$13,1,0)</f>
        <v>0</v>
      </c>
      <c r="AC256" s="3">
        <f>IF(R256&lt;'CDO Param'!F$13,1,0)</f>
        <v>0</v>
      </c>
      <c r="AD256" s="3">
        <f>IF(S256&lt;'CDO Param'!G$13,1,0)</f>
        <v>0</v>
      </c>
      <c r="AE256" s="3">
        <f>IF(T256&lt;'CDO Param'!H$13,1,0)</f>
        <v>0</v>
      </c>
      <c r="AF256" s="3">
        <f>IF(U256&lt;'CDO Param'!I$13,1,0)</f>
        <v>0</v>
      </c>
      <c r="AG256" s="3">
        <f>IF(V256&lt;'CDO Param'!J$13,1,0)</f>
        <v>0</v>
      </c>
      <c r="AH256" s="3">
        <f>IF(W256&lt;'CDO Param'!K$13,1,0)</f>
        <v>0</v>
      </c>
      <c r="AI256" s="3">
        <f>IF(X256&lt;'CDO Param'!L$13,1,0)</f>
        <v>0</v>
      </c>
      <c r="AK256" s="3">
        <f>Z256*'CDO Param'!C$6*'CDO Param'!C$9</f>
        <v>0</v>
      </c>
      <c r="AL256" s="3">
        <f>AA256*'CDO Param'!D$6*'CDO Param'!D$9</f>
        <v>0</v>
      </c>
      <c r="AM256" s="3">
        <f>AB256*'CDO Param'!E$6*'CDO Param'!E$9</f>
        <v>0</v>
      </c>
      <c r="AN256" s="3">
        <f>AC256*'CDO Param'!F$6*'CDO Param'!F$9</f>
        <v>0</v>
      </c>
      <c r="AO256" s="3">
        <f>AD256*'CDO Param'!G$6*'CDO Param'!G$9</f>
        <v>0</v>
      </c>
      <c r="AP256" s="3">
        <f>AE256*'CDO Param'!H$6*'CDO Param'!H$9</f>
        <v>0</v>
      </c>
      <c r="AQ256" s="3">
        <f>AF256*'CDO Param'!I$6*'CDO Param'!I$9</f>
        <v>0</v>
      </c>
      <c r="AR256" s="3">
        <f>AG256*'CDO Param'!J$6*'CDO Param'!J$9</f>
        <v>0</v>
      </c>
      <c r="AS256" s="3">
        <f>AH256*'CDO Param'!K$6*'CDO Param'!K$9</f>
        <v>0</v>
      </c>
      <c r="AT256" s="3">
        <f>AI256*'CDO Param'!L$6*'CDO Param'!L$9</f>
        <v>0</v>
      </c>
      <c r="AV256" s="2">
        <f t="shared" si="10"/>
        <v>0</v>
      </c>
      <c r="BF256" s="5">
        <f>AV256/'CDO Param'!$M$6</f>
        <v>0</v>
      </c>
      <c r="BG256" s="5">
        <f t="shared" si="11"/>
        <v>0</v>
      </c>
      <c r="BH256" s="5">
        <f t="shared" si="12"/>
        <v>0</v>
      </c>
    </row>
    <row r="257" spans="2:60" x14ac:dyDescent="0.2">
      <c r="B257" s="3">
        <v>253</v>
      </c>
      <c r="C257" s="12">
        <v>0.89951527115772478</v>
      </c>
      <c r="D257" s="12">
        <v>-0.41649172999314032</v>
      </c>
      <c r="E257" s="12">
        <v>0.22828771761851385</v>
      </c>
      <c r="F257" s="12">
        <v>2.0578681869665161</v>
      </c>
      <c r="G257" s="12">
        <v>-0.83708528109127656</v>
      </c>
      <c r="H257" s="12">
        <v>0.78002130976528861</v>
      </c>
      <c r="I257" s="12">
        <v>-0.53350504458649084</v>
      </c>
      <c r="J257" s="12">
        <v>-2.0526658772723749</v>
      </c>
      <c r="K257" s="12">
        <v>-2.0361767383292317</v>
      </c>
      <c r="L257" s="12">
        <v>0.51718188842642121</v>
      </c>
      <c r="M257" s="12">
        <v>0.35833863876177929</v>
      </c>
      <c r="O257" s="3">
        <f>SQRT(Correlation)*$C257 + SQRT(1-Correlation)*D257</f>
        <v>-0.1106670433244189</v>
      </c>
      <c r="P257" s="3">
        <f>SQRT(Correlation)*$C257 + SQRT(1-Correlation)*E257</f>
        <v>0.50102444955099368</v>
      </c>
      <c r="Q257" s="3">
        <f>SQRT(Correlation)*$C257 + SQRT(1-Correlation)*F257</f>
        <v>2.236716883260863</v>
      </c>
      <c r="R257" s="3">
        <f>SQRT(Correlation)*$C257 + SQRT(1-Correlation)*G257</f>
        <v>-0.50967712051897607</v>
      </c>
      <c r="S257" s="3">
        <f>SQRT(Correlation)*$C257 + SQRT(1-Correlation)*H257</f>
        <v>1.0244448933940529</v>
      </c>
      <c r="T257" s="3">
        <f>SQRT(Correlation)*$C257 + SQRT(1-Correlation)*I257</f>
        <v>-0.22167562052866102</v>
      </c>
      <c r="U257" s="3">
        <f>SQRT(Correlation)*$C257 + SQRT(1-Correlation)*J257</f>
        <v>-1.6628781295502701</v>
      </c>
      <c r="V257" s="3">
        <f>SQRT(Correlation)*$C257 + SQRT(1-Correlation)*K257</f>
        <v>-1.6472351588356759</v>
      </c>
      <c r="W257" s="3">
        <f>SQRT(Correlation)*$C257 + SQRT(1-Correlation)*L257</f>
        <v>0.77509352430060763</v>
      </c>
      <c r="X257" s="3">
        <f>SQRT(Correlation)*$C257 + SQRT(1-Correlation)*M257</f>
        <v>0.62440158633569398</v>
      </c>
      <c r="Z257" s="3">
        <f>IF(O257&lt;'CDO Param'!C$13,1,0)</f>
        <v>0</v>
      </c>
      <c r="AA257" s="3">
        <f>IF(P257&lt;'CDO Param'!D$13,1,0)</f>
        <v>0</v>
      </c>
      <c r="AB257" s="3">
        <f>IF(Q257&lt;'CDO Param'!E$13,1,0)</f>
        <v>0</v>
      </c>
      <c r="AC257" s="3">
        <f>IF(R257&lt;'CDO Param'!F$13,1,0)</f>
        <v>0</v>
      </c>
      <c r="AD257" s="3">
        <f>IF(S257&lt;'CDO Param'!G$13,1,0)</f>
        <v>0</v>
      </c>
      <c r="AE257" s="3">
        <f>IF(T257&lt;'CDO Param'!H$13,1,0)</f>
        <v>0</v>
      </c>
      <c r="AF257" s="3">
        <f>IF(U257&lt;'CDO Param'!I$13,1,0)</f>
        <v>0</v>
      </c>
      <c r="AG257" s="3">
        <f>IF(V257&lt;'CDO Param'!J$13,1,0)</f>
        <v>0</v>
      </c>
      <c r="AH257" s="3">
        <f>IF(W257&lt;'CDO Param'!K$13,1,0)</f>
        <v>0</v>
      </c>
      <c r="AI257" s="3">
        <f>IF(X257&lt;'CDO Param'!L$13,1,0)</f>
        <v>0</v>
      </c>
      <c r="AK257" s="3">
        <f>Z257*'CDO Param'!C$6*'CDO Param'!C$9</f>
        <v>0</v>
      </c>
      <c r="AL257" s="3">
        <f>AA257*'CDO Param'!D$6*'CDO Param'!D$9</f>
        <v>0</v>
      </c>
      <c r="AM257" s="3">
        <f>AB257*'CDO Param'!E$6*'CDO Param'!E$9</f>
        <v>0</v>
      </c>
      <c r="AN257" s="3">
        <f>AC257*'CDO Param'!F$6*'CDO Param'!F$9</f>
        <v>0</v>
      </c>
      <c r="AO257" s="3">
        <f>AD257*'CDO Param'!G$6*'CDO Param'!G$9</f>
        <v>0</v>
      </c>
      <c r="AP257" s="3">
        <f>AE257*'CDO Param'!H$6*'CDO Param'!H$9</f>
        <v>0</v>
      </c>
      <c r="AQ257" s="3">
        <f>AF257*'CDO Param'!I$6*'CDO Param'!I$9</f>
        <v>0</v>
      </c>
      <c r="AR257" s="3">
        <f>AG257*'CDO Param'!J$6*'CDO Param'!J$9</f>
        <v>0</v>
      </c>
      <c r="AS257" s="3">
        <f>AH257*'CDO Param'!K$6*'CDO Param'!K$9</f>
        <v>0</v>
      </c>
      <c r="AT257" s="3">
        <f>AI257*'CDO Param'!L$6*'CDO Param'!L$9</f>
        <v>0</v>
      </c>
      <c r="AV257" s="2">
        <f t="shared" si="10"/>
        <v>0</v>
      </c>
      <c r="BF257" s="5">
        <f>AV257/'CDO Param'!$M$6</f>
        <v>0</v>
      </c>
      <c r="BG257" s="5">
        <f t="shared" si="11"/>
        <v>0</v>
      </c>
      <c r="BH257" s="5">
        <f t="shared" si="12"/>
        <v>0</v>
      </c>
    </row>
    <row r="258" spans="2:60" x14ac:dyDescent="0.2">
      <c r="B258" s="3">
        <v>254</v>
      </c>
      <c r="C258" s="12">
        <v>0.57844204093271401</v>
      </c>
      <c r="D258" s="12">
        <v>-1.1885731510119513</v>
      </c>
      <c r="E258" s="12">
        <v>7.15454007149674E-2</v>
      </c>
      <c r="F258" s="12">
        <v>0.846712282509543</v>
      </c>
      <c r="G258" s="12">
        <v>8.723191058379598E-3</v>
      </c>
      <c r="H258" s="12">
        <v>2.3467509890906513</v>
      </c>
      <c r="I258" s="12">
        <v>1.063456238625804</v>
      </c>
      <c r="J258" s="12">
        <v>-0.34423806027916726</v>
      </c>
      <c r="K258" s="12">
        <v>-0.98115833679912612</v>
      </c>
      <c r="L258" s="12">
        <v>1.1288921086816117</v>
      </c>
      <c r="M258" s="12">
        <v>1.847829480539076</v>
      </c>
      <c r="O258" s="3">
        <f>SQRT(Correlation)*$C258 + SQRT(1-Correlation)*D258</f>
        <v>-0.94466006250193679</v>
      </c>
      <c r="P258" s="3">
        <f>SQRT(Correlation)*$C258 + SQRT(1-Correlation)*E258</f>
        <v>0.25079336108499334</v>
      </c>
      <c r="Q258" s="3">
        <f>SQRT(Correlation)*$C258 + SQRT(1-Correlation)*F258</f>
        <v>0.986181235045404</v>
      </c>
      <c r="R258" s="3">
        <f>SQRT(Correlation)*$C258 + SQRT(1-Correlation)*G258</f>
        <v>0.19119498003716079</v>
      </c>
      <c r="S258" s="3">
        <f>SQRT(Correlation)*$C258 + SQRT(1-Correlation)*H258</f>
        <v>2.4092429024081969</v>
      </c>
      <c r="T258" s="3">
        <f>SQRT(Correlation)*$C258 + SQRT(1-Correlation)*I258</f>
        <v>1.1918026061662943</v>
      </c>
      <c r="U258" s="3">
        <f>SQRT(Correlation)*$C258 + SQRT(1-Correlation)*J258</f>
        <v>-0.14365346396577949</v>
      </c>
      <c r="V258" s="3">
        <f>SQRT(Correlation)*$C258 + SQRT(1-Correlation)*K258</f>
        <v>-0.74788909248997926</v>
      </c>
      <c r="W258" s="3">
        <f>SQRT(Correlation)*$C258 + SQRT(1-Correlation)*L258</f>
        <v>1.253880523181643</v>
      </c>
      <c r="X258" s="3">
        <f>SQRT(Correlation)*$C258 + SQRT(1-Correlation)*M258</f>
        <v>1.9359244002071507</v>
      </c>
      <c r="Z258" s="3">
        <f>IF(O258&lt;'CDO Param'!C$13,1,0)</f>
        <v>0</v>
      </c>
      <c r="AA258" s="3">
        <f>IF(P258&lt;'CDO Param'!D$13,1,0)</f>
        <v>0</v>
      </c>
      <c r="AB258" s="3">
        <f>IF(Q258&lt;'CDO Param'!E$13,1,0)</f>
        <v>0</v>
      </c>
      <c r="AC258" s="3">
        <f>IF(R258&lt;'CDO Param'!F$13,1,0)</f>
        <v>0</v>
      </c>
      <c r="AD258" s="3">
        <f>IF(S258&lt;'CDO Param'!G$13,1,0)</f>
        <v>0</v>
      </c>
      <c r="AE258" s="3">
        <f>IF(T258&lt;'CDO Param'!H$13,1,0)</f>
        <v>0</v>
      </c>
      <c r="AF258" s="3">
        <f>IF(U258&lt;'CDO Param'!I$13,1,0)</f>
        <v>0</v>
      </c>
      <c r="AG258" s="3">
        <f>IF(V258&lt;'CDO Param'!J$13,1,0)</f>
        <v>0</v>
      </c>
      <c r="AH258" s="3">
        <f>IF(W258&lt;'CDO Param'!K$13,1,0)</f>
        <v>0</v>
      </c>
      <c r="AI258" s="3">
        <f>IF(X258&lt;'CDO Param'!L$13,1,0)</f>
        <v>0</v>
      </c>
      <c r="AK258" s="3">
        <f>Z258*'CDO Param'!C$6*'CDO Param'!C$9</f>
        <v>0</v>
      </c>
      <c r="AL258" s="3">
        <f>AA258*'CDO Param'!D$6*'CDO Param'!D$9</f>
        <v>0</v>
      </c>
      <c r="AM258" s="3">
        <f>AB258*'CDO Param'!E$6*'CDO Param'!E$9</f>
        <v>0</v>
      </c>
      <c r="AN258" s="3">
        <f>AC258*'CDO Param'!F$6*'CDO Param'!F$9</f>
        <v>0</v>
      </c>
      <c r="AO258" s="3">
        <f>AD258*'CDO Param'!G$6*'CDO Param'!G$9</f>
        <v>0</v>
      </c>
      <c r="AP258" s="3">
        <f>AE258*'CDO Param'!H$6*'CDO Param'!H$9</f>
        <v>0</v>
      </c>
      <c r="AQ258" s="3">
        <f>AF258*'CDO Param'!I$6*'CDO Param'!I$9</f>
        <v>0</v>
      </c>
      <c r="AR258" s="3">
        <f>AG258*'CDO Param'!J$6*'CDO Param'!J$9</f>
        <v>0</v>
      </c>
      <c r="AS258" s="3">
        <f>AH258*'CDO Param'!K$6*'CDO Param'!K$9</f>
        <v>0</v>
      </c>
      <c r="AT258" s="3">
        <f>AI258*'CDO Param'!L$6*'CDO Param'!L$9</f>
        <v>0</v>
      </c>
      <c r="AV258" s="2">
        <f t="shared" si="10"/>
        <v>0</v>
      </c>
      <c r="BF258" s="5">
        <f>AV258/'CDO Param'!$M$6</f>
        <v>0</v>
      </c>
      <c r="BG258" s="5">
        <f t="shared" si="11"/>
        <v>0</v>
      </c>
      <c r="BH258" s="5">
        <f t="shared" si="12"/>
        <v>0</v>
      </c>
    </row>
    <row r="259" spans="2:60" x14ac:dyDescent="0.2">
      <c r="B259" s="3">
        <v>255</v>
      </c>
      <c r="C259" s="12">
        <v>1.3028875400777906</v>
      </c>
      <c r="D259" s="12">
        <v>-0.31010131351649761</v>
      </c>
      <c r="E259" s="12">
        <v>-1.2024429452139884</v>
      </c>
      <c r="F259" s="12">
        <v>-2.074466465273872</v>
      </c>
      <c r="G259" s="12">
        <v>0.35288621802465059</v>
      </c>
      <c r="H259" s="12">
        <v>-0.24123778530338313</v>
      </c>
      <c r="I259" s="12">
        <v>0.12303530638746452</v>
      </c>
      <c r="J259" s="12">
        <v>-0.31401441447087564</v>
      </c>
      <c r="K259" s="12">
        <v>-1.1480756256787572</v>
      </c>
      <c r="L259" s="12">
        <v>0.68632061811513267</v>
      </c>
      <c r="M259" s="12">
        <v>-0.91359879661467858</v>
      </c>
      <c r="O259" s="3">
        <f>SQRT(Correlation)*$C259 + SQRT(1-Correlation)*D259</f>
        <v>0.11782127933334585</v>
      </c>
      <c r="P259" s="3">
        <f>SQRT(Correlation)*$C259 + SQRT(1-Correlation)*E259</f>
        <v>-0.72872832281320665</v>
      </c>
      <c r="Q259" s="3">
        <f>SQRT(Correlation)*$C259 + SQRT(1-Correlation)*F259</f>
        <v>-1.5560024718012353</v>
      </c>
      <c r="R259" s="3">
        <f>SQRT(Correlation)*$C259 + SQRT(1-Correlation)*G259</f>
        <v>0.74678647732217129</v>
      </c>
      <c r="S259" s="3">
        <f>SQRT(Correlation)*$C259 + SQRT(1-Correlation)*H259</f>
        <v>0.1831509583939579</v>
      </c>
      <c r="T259" s="3">
        <f>SQRT(Correlation)*$C259 + SQRT(1-Correlation)*I259</f>
        <v>0.52873075641028844</v>
      </c>
      <c r="U259" s="3">
        <f>SQRT(Correlation)*$C259 + SQRT(1-Correlation)*J259</f>
        <v>0.11410898581434187</v>
      </c>
      <c r="V259" s="3">
        <f>SQRT(Correlation)*$C259 + SQRT(1-Correlation)*K259</f>
        <v>-0.67715095481035736</v>
      </c>
      <c r="W259" s="3">
        <f>SQRT(Correlation)*$C259 + SQRT(1-Correlation)*L259</f>
        <v>1.0631101236835043</v>
      </c>
      <c r="X259" s="3">
        <f>SQRT(Correlation)*$C259 + SQRT(1-Correlation)*M259</f>
        <v>-0.45470670329742063</v>
      </c>
      <c r="Z259" s="3">
        <f>IF(O259&lt;'CDO Param'!C$13,1,0)</f>
        <v>0</v>
      </c>
      <c r="AA259" s="3">
        <f>IF(P259&lt;'CDO Param'!D$13,1,0)</f>
        <v>0</v>
      </c>
      <c r="AB259" s="3">
        <f>IF(Q259&lt;'CDO Param'!E$13,1,0)</f>
        <v>1</v>
      </c>
      <c r="AC259" s="3">
        <f>IF(R259&lt;'CDO Param'!F$13,1,0)</f>
        <v>0</v>
      </c>
      <c r="AD259" s="3">
        <f>IF(S259&lt;'CDO Param'!G$13,1,0)</f>
        <v>0</v>
      </c>
      <c r="AE259" s="3">
        <f>IF(T259&lt;'CDO Param'!H$13,1,0)</f>
        <v>0</v>
      </c>
      <c r="AF259" s="3">
        <f>IF(U259&lt;'CDO Param'!I$13,1,0)</f>
        <v>0</v>
      </c>
      <c r="AG259" s="3">
        <f>IF(V259&lt;'CDO Param'!J$13,1,0)</f>
        <v>0</v>
      </c>
      <c r="AH259" s="3">
        <f>IF(W259&lt;'CDO Param'!K$13,1,0)</f>
        <v>0</v>
      </c>
      <c r="AI259" s="3">
        <f>IF(X259&lt;'CDO Param'!L$13,1,0)</f>
        <v>0</v>
      </c>
      <c r="AK259" s="3">
        <f>Z259*'CDO Param'!C$6*'CDO Param'!C$9</f>
        <v>0</v>
      </c>
      <c r="AL259" s="3">
        <f>AA259*'CDO Param'!D$6*'CDO Param'!D$9</f>
        <v>0</v>
      </c>
      <c r="AM259" s="3">
        <f>AB259*'CDO Param'!E$6*'CDO Param'!E$9</f>
        <v>4500</v>
      </c>
      <c r="AN259" s="3">
        <f>AC259*'CDO Param'!F$6*'CDO Param'!F$9</f>
        <v>0</v>
      </c>
      <c r="AO259" s="3">
        <f>AD259*'CDO Param'!G$6*'CDO Param'!G$9</f>
        <v>0</v>
      </c>
      <c r="AP259" s="3">
        <f>AE259*'CDO Param'!H$6*'CDO Param'!H$9</f>
        <v>0</v>
      </c>
      <c r="AQ259" s="3">
        <f>AF259*'CDO Param'!I$6*'CDO Param'!I$9</f>
        <v>0</v>
      </c>
      <c r="AR259" s="3">
        <f>AG259*'CDO Param'!J$6*'CDO Param'!J$9</f>
        <v>0</v>
      </c>
      <c r="AS259" s="3">
        <f>AH259*'CDO Param'!K$6*'CDO Param'!K$9</f>
        <v>0</v>
      </c>
      <c r="AT259" s="3">
        <f>AI259*'CDO Param'!L$6*'CDO Param'!L$9</f>
        <v>0</v>
      </c>
      <c r="AV259" s="2">
        <f t="shared" si="10"/>
        <v>4500</v>
      </c>
      <c r="BF259" s="5">
        <f>AV259/'CDO Param'!$M$6</f>
        <v>4.6875E-2</v>
      </c>
      <c r="BG259" s="5">
        <f t="shared" si="11"/>
        <v>0</v>
      </c>
      <c r="BH259" s="5">
        <f t="shared" si="12"/>
        <v>0</v>
      </c>
    </row>
    <row r="260" spans="2:60" x14ac:dyDescent="0.2">
      <c r="B260" s="3">
        <v>256</v>
      </c>
      <c r="C260" s="12">
        <v>-1.6214380593737587</v>
      </c>
      <c r="D260" s="12">
        <v>0.60057232076360378</v>
      </c>
      <c r="E260" s="12">
        <v>0.96353687695227563</v>
      </c>
      <c r="F260" s="12">
        <v>-2.8646809369092807E-2</v>
      </c>
      <c r="G260" s="12">
        <v>-0.13914814189774916</v>
      </c>
      <c r="H260" s="12">
        <v>3.6131950764684007E-2</v>
      </c>
      <c r="I260" s="12">
        <v>0.57482907322992105</v>
      </c>
      <c r="J260" s="12">
        <v>0.26017914933618158</v>
      </c>
      <c r="K260" s="12">
        <v>5.3491930884774774E-2</v>
      </c>
      <c r="L260" s="12">
        <v>2.6834823074750602</v>
      </c>
      <c r="M260" s="12">
        <v>0.73910769060603343</v>
      </c>
      <c r="O260" s="3">
        <f>SQRT(Correlation)*$C260 + SQRT(1-Correlation)*D260</f>
        <v>5.7009194729425894E-2</v>
      </c>
      <c r="P260" s="3">
        <f>SQRT(Correlation)*$C260 + SQRT(1-Correlation)*E260</f>
        <v>0.4013476069699361</v>
      </c>
      <c r="Q260" s="3">
        <f>SQRT(Correlation)*$C260 + SQRT(1-Correlation)*F260</f>
        <v>-0.53992048484133615</v>
      </c>
      <c r="R260" s="3">
        <f>SQRT(Correlation)*$C260 + SQRT(1-Correlation)*G260</f>
        <v>-0.6447512534235984</v>
      </c>
      <c r="S260" s="3">
        <f>SQRT(Correlation)*$C260 + SQRT(1-Correlation)*H260</f>
        <v>-0.47846595703400163</v>
      </c>
      <c r="T260" s="3">
        <f>SQRT(Correlation)*$C260 + SQRT(1-Correlation)*I260</f>
        <v>3.2587005756640974E-2</v>
      </c>
      <c r="U260" s="3">
        <f>SQRT(Correlation)*$C260 + SQRT(1-Correlation)*J260</f>
        <v>-0.26591612177421492</v>
      </c>
      <c r="V260" s="3">
        <f>SQRT(Correlation)*$C260 + SQRT(1-Correlation)*K260</f>
        <v>-0.46199683383958257</v>
      </c>
      <c r="W260" s="3">
        <f>SQRT(Correlation)*$C260 + SQRT(1-Correlation)*L260</f>
        <v>2.0330311104652021</v>
      </c>
      <c r="X260" s="3">
        <f>SQRT(Correlation)*$C260 + SQRT(1-Correlation)*M260</f>
        <v>0.18843538628818968</v>
      </c>
      <c r="Z260" s="3">
        <f>IF(O260&lt;'CDO Param'!C$13,1,0)</f>
        <v>0</v>
      </c>
      <c r="AA260" s="3">
        <f>IF(P260&lt;'CDO Param'!D$13,1,0)</f>
        <v>0</v>
      </c>
      <c r="AB260" s="3">
        <f>IF(Q260&lt;'CDO Param'!E$13,1,0)</f>
        <v>0</v>
      </c>
      <c r="AC260" s="3">
        <f>IF(R260&lt;'CDO Param'!F$13,1,0)</f>
        <v>0</v>
      </c>
      <c r="AD260" s="3">
        <f>IF(S260&lt;'CDO Param'!G$13,1,0)</f>
        <v>1</v>
      </c>
      <c r="AE260" s="3">
        <f>IF(T260&lt;'CDO Param'!H$13,1,0)</f>
        <v>0</v>
      </c>
      <c r="AF260" s="3">
        <f>IF(U260&lt;'CDO Param'!I$13,1,0)</f>
        <v>0</v>
      </c>
      <c r="AG260" s="3">
        <f>IF(V260&lt;'CDO Param'!J$13,1,0)</f>
        <v>0</v>
      </c>
      <c r="AH260" s="3">
        <f>IF(W260&lt;'CDO Param'!K$13,1,0)</f>
        <v>0</v>
      </c>
      <c r="AI260" s="3">
        <f>IF(X260&lt;'CDO Param'!L$13,1,0)</f>
        <v>0</v>
      </c>
      <c r="AK260" s="3">
        <f>Z260*'CDO Param'!C$6*'CDO Param'!C$9</f>
        <v>0</v>
      </c>
      <c r="AL260" s="3">
        <f>AA260*'CDO Param'!D$6*'CDO Param'!D$9</f>
        <v>0</v>
      </c>
      <c r="AM260" s="3">
        <f>AB260*'CDO Param'!E$6*'CDO Param'!E$9</f>
        <v>0</v>
      </c>
      <c r="AN260" s="3">
        <f>AC260*'CDO Param'!F$6*'CDO Param'!F$9</f>
        <v>0</v>
      </c>
      <c r="AO260" s="3">
        <f>AD260*'CDO Param'!G$6*'CDO Param'!G$9</f>
        <v>4500</v>
      </c>
      <c r="AP260" s="3">
        <f>AE260*'CDO Param'!H$6*'CDO Param'!H$9</f>
        <v>0</v>
      </c>
      <c r="AQ260" s="3">
        <f>AF260*'CDO Param'!I$6*'CDO Param'!I$9</f>
        <v>0</v>
      </c>
      <c r="AR260" s="3">
        <f>AG260*'CDO Param'!J$6*'CDO Param'!J$9</f>
        <v>0</v>
      </c>
      <c r="AS260" s="3">
        <f>AH260*'CDO Param'!K$6*'CDO Param'!K$9</f>
        <v>0</v>
      </c>
      <c r="AT260" s="3">
        <f>AI260*'CDO Param'!L$6*'CDO Param'!L$9</f>
        <v>0</v>
      </c>
      <c r="AV260" s="2">
        <f t="shared" si="10"/>
        <v>4500</v>
      </c>
      <c r="BF260" s="5">
        <f>AV260/'CDO Param'!$M$6</f>
        <v>4.6875E-2</v>
      </c>
      <c r="BG260" s="5">
        <f t="shared" si="11"/>
        <v>0</v>
      </c>
      <c r="BH260" s="5">
        <f t="shared" si="12"/>
        <v>0</v>
      </c>
    </row>
    <row r="261" spans="2:60" x14ac:dyDescent="0.2">
      <c r="B261" s="3">
        <v>257</v>
      </c>
      <c r="C261" s="12">
        <v>0.58704245020635426</v>
      </c>
      <c r="D261" s="12">
        <v>0.77892764238640666</v>
      </c>
      <c r="E261" s="12">
        <v>1.2172290553280618</v>
      </c>
      <c r="F261" s="12">
        <v>0.45278738980414346</v>
      </c>
      <c r="G261" s="12">
        <v>0.94800043370923959</v>
      </c>
      <c r="H261" s="12">
        <v>4.0660097511135973E-2</v>
      </c>
      <c r="I261" s="12">
        <v>-1.6060857888078317</v>
      </c>
      <c r="J261" s="12">
        <v>0.57627289606898557</v>
      </c>
      <c r="K261" s="12">
        <v>0.86397221821243875</v>
      </c>
      <c r="L261" s="12">
        <v>0.74933723226422444</v>
      </c>
      <c r="M261" s="12">
        <v>0.5741151198890293</v>
      </c>
      <c r="O261" s="3">
        <f>SQRT(Correlation)*$C261 + SQRT(1-Correlation)*D261</f>
        <v>0.92459476730765355</v>
      </c>
      <c r="P261" s="3">
        <f>SQRT(Correlation)*$C261 + SQRT(1-Correlation)*E261</f>
        <v>1.3404039972773432</v>
      </c>
      <c r="Q261" s="3">
        <f>SQRT(Correlation)*$C261 + SQRT(1-Correlation)*F261</f>
        <v>0.61519095686088465</v>
      </c>
      <c r="R261" s="3">
        <f>SQRT(Correlation)*$C261 + SQRT(1-Correlation)*G261</f>
        <v>1.0849913005904051</v>
      </c>
      <c r="S261" s="3">
        <f>SQRT(Correlation)*$C261 + SQRT(1-Correlation)*H261</f>
        <v>0.22421267799172617</v>
      </c>
      <c r="T261" s="3">
        <f>SQRT(Correlation)*$C261 + SQRT(1-Correlation)*I261</f>
        <v>-1.3380276404924685</v>
      </c>
      <c r="U261" s="3">
        <f>SQRT(Correlation)*$C261 + SQRT(1-Correlation)*J261</f>
        <v>0.73233959420565231</v>
      </c>
      <c r="V261" s="3">
        <f>SQRT(Correlation)*$C261 + SQRT(1-Correlation)*K261</f>
        <v>1.0052751359836007</v>
      </c>
      <c r="W261" s="3">
        <f>SQRT(Correlation)*$C261 + SQRT(1-Correlation)*L261</f>
        <v>0.89652283944227462</v>
      </c>
      <c r="X261" s="3">
        <f>SQRT(Correlation)*$C261 + SQRT(1-Correlation)*M261</f>
        <v>0.73029254798279664</v>
      </c>
      <c r="Z261" s="3">
        <f>IF(O261&lt;'CDO Param'!C$13,1,0)</f>
        <v>0</v>
      </c>
      <c r="AA261" s="3">
        <f>IF(P261&lt;'CDO Param'!D$13,1,0)</f>
        <v>0</v>
      </c>
      <c r="AB261" s="3">
        <f>IF(Q261&lt;'CDO Param'!E$13,1,0)</f>
        <v>0</v>
      </c>
      <c r="AC261" s="3">
        <f>IF(R261&lt;'CDO Param'!F$13,1,0)</f>
        <v>0</v>
      </c>
      <c r="AD261" s="3">
        <f>IF(S261&lt;'CDO Param'!G$13,1,0)</f>
        <v>0</v>
      </c>
      <c r="AE261" s="3">
        <f>IF(T261&lt;'CDO Param'!H$13,1,0)</f>
        <v>0</v>
      </c>
      <c r="AF261" s="3">
        <f>IF(U261&lt;'CDO Param'!I$13,1,0)</f>
        <v>0</v>
      </c>
      <c r="AG261" s="3">
        <f>IF(V261&lt;'CDO Param'!J$13,1,0)</f>
        <v>0</v>
      </c>
      <c r="AH261" s="3">
        <f>IF(W261&lt;'CDO Param'!K$13,1,0)</f>
        <v>0</v>
      </c>
      <c r="AI261" s="3">
        <f>IF(X261&lt;'CDO Param'!L$13,1,0)</f>
        <v>0</v>
      </c>
      <c r="AK261" s="3">
        <f>Z261*'CDO Param'!C$6*'CDO Param'!C$9</f>
        <v>0</v>
      </c>
      <c r="AL261" s="3">
        <f>AA261*'CDO Param'!D$6*'CDO Param'!D$9</f>
        <v>0</v>
      </c>
      <c r="AM261" s="3">
        <f>AB261*'CDO Param'!E$6*'CDO Param'!E$9</f>
        <v>0</v>
      </c>
      <c r="AN261" s="3">
        <f>AC261*'CDO Param'!F$6*'CDO Param'!F$9</f>
        <v>0</v>
      </c>
      <c r="AO261" s="3">
        <f>AD261*'CDO Param'!G$6*'CDO Param'!G$9</f>
        <v>0</v>
      </c>
      <c r="AP261" s="3">
        <f>AE261*'CDO Param'!H$6*'CDO Param'!H$9</f>
        <v>0</v>
      </c>
      <c r="AQ261" s="3">
        <f>AF261*'CDO Param'!I$6*'CDO Param'!I$9</f>
        <v>0</v>
      </c>
      <c r="AR261" s="3">
        <f>AG261*'CDO Param'!J$6*'CDO Param'!J$9</f>
        <v>0</v>
      </c>
      <c r="AS261" s="3">
        <f>AH261*'CDO Param'!K$6*'CDO Param'!K$9</f>
        <v>0</v>
      </c>
      <c r="AT261" s="3">
        <f>AI261*'CDO Param'!L$6*'CDO Param'!L$9</f>
        <v>0</v>
      </c>
      <c r="AV261" s="2">
        <f t="shared" si="10"/>
        <v>0</v>
      </c>
      <c r="BF261" s="5">
        <f>AV261/'CDO Param'!$M$6</f>
        <v>0</v>
      </c>
      <c r="BG261" s="5">
        <f t="shared" si="11"/>
        <v>0</v>
      </c>
      <c r="BH261" s="5">
        <f t="shared" si="12"/>
        <v>0</v>
      </c>
    </row>
    <row r="262" spans="2:60" x14ac:dyDescent="0.2">
      <c r="B262" s="3">
        <v>258</v>
      </c>
      <c r="C262" s="12">
        <v>0.11331735549902078</v>
      </c>
      <c r="D262" s="12">
        <v>0.45607521315105259</v>
      </c>
      <c r="E262" s="12">
        <v>0.54261363402474672</v>
      </c>
      <c r="F262" s="12">
        <v>0.91435367721715011</v>
      </c>
      <c r="G262" s="12">
        <v>-0.5931303803663468</v>
      </c>
      <c r="H262" s="12">
        <v>1.4363695299834944</v>
      </c>
      <c r="I262" s="12">
        <v>1.5242540030158125</v>
      </c>
      <c r="J262" s="12">
        <v>-2.1905543690081686</v>
      </c>
      <c r="K262" s="12">
        <v>-0.35337279769009911</v>
      </c>
      <c r="L262" s="12">
        <v>6.8148438003845513E-2</v>
      </c>
      <c r="M262" s="12">
        <v>-1.3622002370539121</v>
      </c>
      <c r="O262" s="3">
        <f>SQRT(Correlation)*$C262 + SQRT(1-Correlation)*D262</f>
        <v>0.46850503155162282</v>
      </c>
      <c r="P262" s="3">
        <f>SQRT(Correlation)*$C262 + SQRT(1-Correlation)*E262</f>
        <v>0.55060258607416235</v>
      </c>
      <c r="Q262" s="3">
        <f>SQRT(Correlation)*$C262 + SQRT(1-Correlation)*F262</f>
        <v>0.90326615626737206</v>
      </c>
      <c r="R262" s="3">
        <f>SQRT(Correlation)*$C262 + SQRT(1-Correlation)*G262</f>
        <v>-0.5268587912395104</v>
      </c>
      <c r="S262" s="3">
        <f>SQRT(Correlation)*$C262 + SQRT(1-Correlation)*H262</f>
        <v>1.3984938771043991</v>
      </c>
      <c r="T262" s="3">
        <f>SQRT(Correlation)*$C262 + SQRT(1-Correlation)*I262</f>
        <v>1.48186840882813</v>
      </c>
      <c r="U262" s="3">
        <f>SQRT(Correlation)*$C262 + SQRT(1-Correlation)*J262</f>
        <v>-2.0423082491692401</v>
      </c>
      <c r="V262" s="3">
        <f>SQRT(Correlation)*$C262 + SQRT(1-Correlation)*K262</f>
        <v>-0.29940477697358903</v>
      </c>
      <c r="W262" s="3">
        <f>SQRT(Correlation)*$C262 + SQRT(1-Correlation)*L262</f>
        <v>0.10048537910287032</v>
      </c>
      <c r="X262" s="3">
        <f>SQRT(Correlation)*$C262 + SQRT(1-Correlation)*M262</f>
        <v>-1.2564625193131058</v>
      </c>
      <c r="Z262" s="3">
        <f>IF(O262&lt;'CDO Param'!C$13,1,0)</f>
        <v>0</v>
      </c>
      <c r="AA262" s="3">
        <f>IF(P262&lt;'CDO Param'!D$13,1,0)</f>
        <v>0</v>
      </c>
      <c r="AB262" s="3">
        <f>IF(Q262&lt;'CDO Param'!E$13,1,0)</f>
        <v>0</v>
      </c>
      <c r="AC262" s="3">
        <f>IF(R262&lt;'CDO Param'!F$13,1,0)</f>
        <v>0</v>
      </c>
      <c r="AD262" s="3">
        <f>IF(S262&lt;'CDO Param'!G$13,1,0)</f>
        <v>0</v>
      </c>
      <c r="AE262" s="3">
        <f>IF(T262&lt;'CDO Param'!H$13,1,0)</f>
        <v>0</v>
      </c>
      <c r="AF262" s="3">
        <f>IF(U262&lt;'CDO Param'!I$13,1,0)</f>
        <v>1</v>
      </c>
      <c r="AG262" s="3">
        <f>IF(V262&lt;'CDO Param'!J$13,1,0)</f>
        <v>0</v>
      </c>
      <c r="AH262" s="3">
        <f>IF(W262&lt;'CDO Param'!K$13,1,0)</f>
        <v>0</v>
      </c>
      <c r="AI262" s="3">
        <f>IF(X262&lt;'CDO Param'!L$13,1,0)</f>
        <v>1</v>
      </c>
      <c r="AK262" s="3">
        <f>Z262*'CDO Param'!C$6*'CDO Param'!C$9</f>
        <v>0</v>
      </c>
      <c r="AL262" s="3">
        <f>AA262*'CDO Param'!D$6*'CDO Param'!D$9</f>
        <v>0</v>
      </c>
      <c r="AM262" s="3">
        <f>AB262*'CDO Param'!E$6*'CDO Param'!E$9</f>
        <v>0</v>
      </c>
      <c r="AN262" s="3">
        <f>AC262*'CDO Param'!F$6*'CDO Param'!F$9</f>
        <v>0</v>
      </c>
      <c r="AO262" s="3">
        <f>AD262*'CDO Param'!G$6*'CDO Param'!G$9</f>
        <v>0</v>
      </c>
      <c r="AP262" s="3">
        <f>AE262*'CDO Param'!H$6*'CDO Param'!H$9</f>
        <v>0</v>
      </c>
      <c r="AQ262" s="3">
        <f>AF262*'CDO Param'!I$6*'CDO Param'!I$9</f>
        <v>3600</v>
      </c>
      <c r="AR262" s="3">
        <f>AG262*'CDO Param'!J$6*'CDO Param'!J$9</f>
        <v>0</v>
      </c>
      <c r="AS262" s="3">
        <f>AH262*'CDO Param'!K$6*'CDO Param'!K$9</f>
        <v>0</v>
      </c>
      <c r="AT262" s="3">
        <f>AI262*'CDO Param'!L$6*'CDO Param'!L$9</f>
        <v>4500</v>
      </c>
      <c r="AV262" s="2">
        <f t="shared" ref="AV262:AV325" si="13">SUM(AK262:AT262)</f>
        <v>8100</v>
      </c>
      <c r="BF262" s="5">
        <f>AV262/'CDO Param'!$M$6</f>
        <v>8.4375000000000006E-2</v>
      </c>
      <c r="BG262" s="5">
        <f t="shared" ref="BG262:BG325" si="14">MIN(MAX(BF262-$BD$4,0),$BD$5)</f>
        <v>0.02</v>
      </c>
      <c r="BH262" s="5">
        <f t="shared" ref="BH262:BH325" si="15">BG262/$BD$5</f>
        <v>1</v>
      </c>
    </row>
    <row r="263" spans="2:60" x14ac:dyDescent="0.2">
      <c r="B263" s="3">
        <v>259</v>
      </c>
      <c r="C263" s="12">
        <v>1.5188561519607902</v>
      </c>
      <c r="D263" s="12">
        <v>0.35649122764880303</v>
      </c>
      <c r="E263" s="12">
        <v>-1.2564601092890371</v>
      </c>
      <c r="F263" s="12">
        <v>1.3200906323618256</v>
      </c>
      <c r="G263" s="12">
        <v>-0.88611614046385512</v>
      </c>
      <c r="H263" s="12">
        <v>1.9721301214303821</v>
      </c>
      <c r="I263" s="12">
        <v>0.34658455660974141</v>
      </c>
      <c r="J263" s="12">
        <v>0.41112684812105726</v>
      </c>
      <c r="K263" s="12">
        <v>-0.28871227186755277</v>
      </c>
      <c r="L263" s="12">
        <v>-0.6951017894607503</v>
      </c>
      <c r="M263" s="12">
        <v>-0.17392267182003707</v>
      </c>
      <c r="O263" s="3">
        <f>SQRT(Correlation)*$C263 + SQRT(1-Correlation)*D263</f>
        <v>0.81850176140743458</v>
      </c>
      <c r="P263" s="3">
        <f>SQRT(Correlation)*$C263 + SQRT(1-Correlation)*E263</f>
        <v>-0.71167823251374096</v>
      </c>
      <c r="Q263" s="3">
        <f>SQRT(Correlation)*$C263 + SQRT(1-Correlation)*F263</f>
        <v>1.7326524226700966</v>
      </c>
      <c r="R263" s="3">
        <f>SQRT(Correlation)*$C263 + SQRT(1-Correlation)*G263</f>
        <v>-0.36033909475555082</v>
      </c>
      <c r="S263" s="3">
        <f>SQRT(Correlation)*$C263 + SQRT(1-Correlation)*H263</f>
        <v>2.3512313956188269</v>
      </c>
      <c r="T263" s="3">
        <f>SQRT(Correlation)*$C263 + SQRT(1-Correlation)*I263</f>
        <v>0.80910346805339617</v>
      </c>
      <c r="U263" s="3">
        <f>SQRT(Correlation)*$C263 + SQRT(1-Correlation)*J263</f>
        <v>0.87033366202808882</v>
      </c>
      <c r="V263" s="3">
        <f>SQRT(Correlation)*$C263 + SQRT(1-Correlation)*K263</f>
        <v>0.2064079775725251</v>
      </c>
      <c r="W263" s="3">
        <f>SQRT(Correlation)*$C263 + SQRT(1-Correlation)*L263</f>
        <v>-0.17912697027094682</v>
      </c>
      <c r="X263" s="3">
        <f>SQRT(Correlation)*$C263 + SQRT(1-Correlation)*M263</f>
        <v>0.31530695392750174</v>
      </c>
      <c r="Z263" s="3">
        <f>IF(O263&lt;'CDO Param'!C$13,1,0)</f>
        <v>0</v>
      </c>
      <c r="AA263" s="3">
        <f>IF(P263&lt;'CDO Param'!D$13,1,0)</f>
        <v>0</v>
      </c>
      <c r="AB263" s="3">
        <f>IF(Q263&lt;'CDO Param'!E$13,1,0)</f>
        <v>0</v>
      </c>
      <c r="AC263" s="3">
        <f>IF(R263&lt;'CDO Param'!F$13,1,0)</f>
        <v>0</v>
      </c>
      <c r="AD263" s="3">
        <f>IF(S263&lt;'CDO Param'!G$13,1,0)</f>
        <v>0</v>
      </c>
      <c r="AE263" s="3">
        <f>IF(T263&lt;'CDO Param'!H$13,1,0)</f>
        <v>0</v>
      </c>
      <c r="AF263" s="3">
        <f>IF(U263&lt;'CDO Param'!I$13,1,0)</f>
        <v>0</v>
      </c>
      <c r="AG263" s="3">
        <f>IF(V263&lt;'CDO Param'!J$13,1,0)</f>
        <v>0</v>
      </c>
      <c r="AH263" s="3">
        <f>IF(W263&lt;'CDO Param'!K$13,1,0)</f>
        <v>0</v>
      </c>
      <c r="AI263" s="3">
        <f>IF(X263&lt;'CDO Param'!L$13,1,0)</f>
        <v>0</v>
      </c>
      <c r="AK263" s="3">
        <f>Z263*'CDO Param'!C$6*'CDO Param'!C$9</f>
        <v>0</v>
      </c>
      <c r="AL263" s="3">
        <f>AA263*'CDO Param'!D$6*'CDO Param'!D$9</f>
        <v>0</v>
      </c>
      <c r="AM263" s="3">
        <f>AB263*'CDO Param'!E$6*'CDO Param'!E$9</f>
        <v>0</v>
      </c>
      <c r="AN263" s="3">
        <f>AC263*'CDO Param'!F$6*'CDO Param'!F$9</f>
        <v>0</v>
      </c>
      <c r="AO263" s="3">
        <f>AD263*'CDO Param'!G$6*'CDO Param'!G$9</f>
        <v>0</v>
      </c>
      <c r="AP263" s="3">
        <f>AE263*'CDO Param'!H$6*'CDO Param'!H$9</f>
        <v>0</v>
      </c>
      <c r="AQ263" s="3">
        <f>AF263*'CDO Param'!I$6*'CDO Param'!I$9</f>
        <v>0</v>
      </c>
      <c r="AR263" s="3">
        <f>AG263*'CDO Param'!J$6*'CDO Param'!J$9</f>
        <v>0</v>
      </c>
      <c r="AS263" s="3">
        <f>AH263*'CDO Param'!K$6*'CDO Param'!K$9</f>
        <v>0</v>
      </c>
      <c r="AT263" s="3">
        <f>AI263*'CDO Param'!L$6*'CDO Param'!L$9</f>
        <v>0</v>
      </c>
      <c r="AV263" s="2">
        <f t="shared" si="13"/>
        <v>0</v>
      </c>
      <c r="BF263" s="5">
        <f>AV263/'CDO Param'!$M$6</f>
        <v>0</v>
      </c>
      <c r="BG263" s="5">
        <f t="shared" si="14"/>
        <v>0</v>
      </c>
      <c r="BH263" s="5">
        <f t="shared" si="15"/>
        <v>0</v>
      </c>
    </row>
    <row r="264" spans="2:60" x14ac:dyDescent="0.2">
      <c r="B264" s="3">
        <v>260</v>
      </c>
      <c r="C264" s="12">
        <v>-0.85386773207574151</v>
      </c>
      <c r="D264" s="12">
        <v>-1.4447186913457699</v>
      </c>
      <c r="E264" s="12">
        <v>-0.75224988904665224</v>
      </c>
      <c r="F264" s="12">
        <v>0.12649252312257886</v>
      </c>
      <c r="G264" s="12">
        <v>-0.30091086955508217</v>
      </c>
      <c r="H264" s="12">
        <v>1.4809711501584388</v>
      </c>
      <c r="I264" s="12">
        <v>-1.0368148650741205</v>
      </c>
      <c r="J264" s="12">
        <v>0.12880036592832766</v>
      </c>
      <c r="K264" s="12">
        <v>0.59912736105616204</v>
      </c>
      <c r="L264" s="12">
        <v>0.63539346228935756</v>
      </c>
      <c r="M264" s="12">
        <v>0.5773654265794903</v>
      </c>
      <c r="O264" s="3">
        <f>SQRT(Correlation)*$C264 + SQRT(1-Correlation)*D264</f>
        <v>-1.6405971782493027</v>
      </c>
      <c r="P264" s="3">
        <f>SQRT(Correlation)*$C264 + SQRT(1-Correlation)*E264</f>
        <v>-0.98366359108708679</v>
      </c>
      <c r="Q264" s="3">
        <f>SQRT(Correlation)*$C264 + SQRT(1-Correlation)*F264</f>
        <v>-0.15001534137351666</v>
      </c>
      <c r="R264" s="3">
        <f>SQRT(Correlation)*$C264 + SQRT(1-Correlation)*G264</f>
        <v>-0.55548580153693894</v>
      </c>
      <c r="S264" s="3">
        <f>SQRT(Correlation)*$C264 + SQRT(1-Correlation)*H264</f>
        <v>1.1349559096617947</v>
      </c>
      <c r="T264" s="3">
        <f>SQRT(Correlation)*$C264 + SQRT(1-Correlation)*I264</f>
        <v>-1.2536256310544907</v>
      </c>
      <c r="U264" s="3">
        <f>SQRT(Correlation)*$C264 + SQRT(1-Correlation)*J264</f>
        <v>-0.14782592944917672</v>
      </c>
      <c r="V264" s="3">
        <f>SQRT(Correlation)*$C264 + SQRT(1-Correlation)*K264</f>
        <v>0.29836543545088506</v>
      </c>
      <c r="W264" s="3">
        <f>SQRT(Correlation)*$C264 + SQRT(1-Correlation)*L264</f>
        <v>0.33277047997622683</v>
      </c>
      <c r="X264" s="3">
        <f>SQRT(Correlation)*$C264 + SQRT(1-Correlation)*M264</f>
        <v>0.27772025167959696</v>
      </c>
      <c r="Z264" s="3">
        <f>IF(O264&lt;'CDO Param'!C$13,1,0)</f>
        <v>0</v>
      </c>
      <c r="AA264" s="3">
        <f>IF(P264&lt;'CDO Param'!D$13,1,0)</f>
        <v>0</v>
      </c>
      <c r="AB264" s="3">
        <f>IF(Q264&lt;'CDO Param'!E$13,1,0)</f>
        <v>0</v>
      </c>
      <c r="AC264" s="3">
        <f>IF(R264&lt;'CDO Param'!F$13,1,0)</f>
        <v>0</v>
      </c>
      <c r="AD264" s="3">
        <f>IF(S264&lt;'CDO Param'!G$13,1,0)</f>
        <v>0</v>
      </c>
      <c r="AE264" s="3">
        <f>IF(T264&lt;'CDO Param'!H$13,1,0)</f>
        <v>0</v>
      </c>
      <c r="AF264" s="3">
        <f>IF(U264&lt;'CDO Param'!I$13,1,0)</f>
        <v>0</v>
      </c>
      <c r="AG264" s="3">
        <f>IF(V264&lt;'CDO Param'!J$13,1,0)</f>
        <v>0</v>
      </c>
      <c r="AH264" s="3">
        <f>IF(W264&lt;'CDO Param'!K$13,1,0)</f>
        <v>0</v>
      </c>
      <c r="AI264" s="3">
        <f>IF(X264&lt;'CDO Param'!L$13,1,0)</f>
        <v>0</v>
      </c>
      <c r="AK264" s="3">
        <f>Z264*'CDO Param'!C$6*'CDO Param'!C$9</f>
        <v>0</v>
      </c>
      <c r="AL264" s="3">
        <f>AA264*'CDO Param'!D$6*'CDO Param'!D$9</f>
        <v>0</v>
      </c>
      <c r="AM264" s="3">
        <f>AB264*'CDO Param'!E$6*'CDO Param'!E$9</f>
        <v>0</v>
      </c>
      <c r="AN264" s="3">
        <f>AC264*'CDO Param'!F$6*'CDO Param'!F$9</f>
        <v>0</v>
      </c>
      <c r="AO264" s="3">
        <f>AD264*'CDO Param'!G$6*'CDO Param'!G$9</f>
        <v>0</v>
      </c>
      <c r="AP264" s="3">
        <f>AE264*'CDO Param'!H$6*'CDO Param'!H$9</f>
        <v>0</v>
      </c>
      <c r="AQ264" s="3">
        <f>AF264*'CDO Param'!I$6*'CDO Param'!I$9</f>
        <v>0</v>
      </c>
      <c r="AR264" s="3">
        <f>AG264*'CDO Param'!J$6*'CDO Param'!J$9</f>
        <v>0</v>
      </c>
      <c r="AS264" s="3">
        <f>AH264*'CDO Param'!K$6*'CDO Param'!K$9</f>
        <v>0</v>
      </c>
      <c r="AT264" s="3">
        <f>AI264*'CDO Param'!L$6*'CDO Param'!L$9</f>
        <v>0</v>
      </c>
      <c r="AV264" s="2">
        <f t="shared" si="13"/>
        <v>0</v>
      </c>
      <c r="BF264" s="5">
        <f>AV264/'CDO Param'!$M$6</f>
        <v>0</v>
      </c>
      <c r="BG264" s="5">
        <f t="shared" si="14"/>
        <v>0</v>
      </c>
      <c r="BH264" s="5">
        <f t="shared" si="15"/>
        <v>0</v>
      </c>
    </row>
    <row r="265" spans="2:60" x14ac:dyDescent="0.2">
      <c r="B265" s="3">
        <v>261</v>
      </c>
      <c r="C265" s="12">
        <v>-2.1799678506795317</v>
      </c>
      <c r="D265" s="12">
        <v>1.2050668374286033</v>
      </c>
      <c r="E265" s="12">
        <v>1.65391611517407E-2</v>
      </c>
      <c r="F265" s="12">
        <v>-0.26913767214864492</v>
      </c>
      <c r="G265" s="12">
        <v>-6.265395313675981E-2</v>
      </c>
      <c r="H265" s="12">
        <v>0.4649041329685133</v>
      </c>
      <c r="I265" s="12">
        <v>1.6398644220316783</v>
      </c>
      <c r="J265" s="12">
        <v>1.8714945326792076</v>
      </c>
      <c r="K265" s="12">
        <v>-1.5243904272210784</v>
      </c>
      <c r="L265" s="12">
        <v>0.5374840839067474</v>
      </c>
      <c r="M265" s="12">
        <v>-1.3361250239540823</v>
      </c>
      <c r="O265" s="3">
        <f>SQRT(Correlation)*$C265 + SQRT(1-Correlation)*D265</f>
        <v>0.45386041829415358</v>
      </c>
      <c r="P265" s="3">
        <f>SQRT(Correlation)*$C265 + SQRT(1-Correlation)*E265</f>
        <v>-0.67367593746049381</v>
      </c>
      <c r="Q265" s="3">
        <f>SQRT(Correlation)*$C265 + SQRT(1-Correlation)*F265</f>
        <v>-0.94469277785253047</v>
      </c>
      <c r="R265" s="3">
        <f>SQRT(Correlation)*$C265 + SQRT(1-Correlation)*G265</f>
        <v>-0.74880512230659968</v>
      </c>
      <c r="S265" s="3">
        <f>SQRT(Correlation)*$C265 + SQRT(1-Correlation)*H265</f>
        <v>-0.2483195772670323</v>
      </c>
      <c r="T265" s="3">
        <f>SQRT(Correlation)*$C265 + SQRT(1-Correlation)*I265</f>
        <v>0.86634562483979594</v>
      </c>
      <c r="U265" s="3">
        <f>SQRT(Correlation)*$C265 + SQRT(1-Correlation)*J265</f>
        <v>1.0860892421366994</v>
      </c>
      <c r="V265" s="3">
        <f>SQRT(Correlation)*$C265 + SQRT(1-Correlation)*K265</f>
        <v>-2.1355301014216406</v>
      </c>
      <c r="W265" s="3">
        <f>SQRT(Correlation)*$C265 + SQRT(1-Correlation)*L265</f>
        <v>-0.17946419003860392</v>
      </c>
      <c r="X265" s="3">
        <f>SQRT(Correlation)*$C265 + SQRT(1-Correlation)*M265</f>
        <v>-1.9569258577414965</v>
      </c>
      <c r="Z265" s="3">
        <f>IF(O265&lt;'CDO Param'!C$13,1,0)</f>
        <v>0</v>
      </c>
      <c r="AA265" s="3">
        <f>IF(P265&lt;'CDO Param'!D$13,1,0)</f>
        <v>0</v>
      </c>
      <c r="AB265" s="3">
        <f>IF(Q265&lt;'CDO Param'!E$13,1,0)</f>
        <v>0</v>
      </c>
      <c r="AC265" s="3">
        <f>IF(R265&lt;'CDO Param'!F$13,1,0)</f>
        <v>0</v>
      </c>
      <c r="AD265" s="3">
        <f>IF(S265&lt;'CDO Param'!G$13,1,0)</f>
        <v>1</v>
      </c>
      <c r="AE265" s="3">
        <f>IF(T265&lt;'CDO Param'!H$13,1,0)</f>
        <v>0</v>
      </c>
      <c r="AF265" s="3">
        <f>IF(U265&lt;'CDO Param'!I$13,1,0)</f>
        <v>0</v>
      </c>
      <c r="AG265" s="3">
        <f>IF(V265&lt;'CDO Param'!J$13,1,0)</f>
        <v>0</v>
      </c>
      <c r="AH265" s="3">
        <f>IF(W265&lt;'CDO Param'!K$13,1,0)</f>
        <v>0</v>
      </c>
      <c r="AI265" s="3">
        <f>IF(X265&lt;'CDO Param'!L$13,1,0)</f>
        <v>1</v>
      </c>
      <c r="AK265" s="3">
        <f>Z265*'CDO Param'!C$6*'CDO Param'!C$9</f>
        <v>0</v>
      </c>
      <c r="AL265" s="3">
        <f>AA265*'CDO Param'!D$6*'CDO Param'!D$9</f>
        <v>0</v>
      </c>
      <c r="AM265" s="3">
        <f>AB265*'CDO Param'!E$6*'CDO Param'!E$9</f>
        <v>0</v>
      </c>
      <c r="AN265" s="3">
        <f>AC265*'CDO Param'!F$6*'CDO Param'!F$9</f>
        <v>0</v>
      </c>
      <c r="AO265" s="3">
        <f>AD265*'CDO Param'!G$6*'CDO Param'!G$9</f>
        <v>4500</v>
      </c>
      <c r="AP265" s="3">
        <f>AE265*'CDO Param'!H$6*'CDO Param'!H$9</f>
        <v>0</v>
      </c>
      <c r="AQ265" s="3">
        <f>AF265*'CDO Param'!I$6*'CDO Param'!I$9</f>
        <v>0</v>
      </c>
      <c r="AR265" s="3">
        <f>AG265*'CDO Param'!J$6*'CDO Param'!J$9</f>
        <v>0</v>
      </c>
      <c r="AS265" s="3">
        <f>AH265*'CDO Param'!K$6*'CDO Param'!K$9</f>
        <v>0</v>
      </c>
      <c r="AT265" s="3">
        <f>AI265*'CDO Param'!L$6*'CDO Param'!L$9</f>
        <v>4500</v>
      </c>
      <c r="AV265" s="2">
        <f t="shared" si="13"/>
        <v>9000</v>
      </c>
      <c r="BF265" s="5">
        <f>AV265/'CDO Param'!$M$6</f>
        <v>9.375E-2</v>
      </c>
      <c r="BG265" s="5">
        <f t="shared" si="14"/>
        <v>0.02</v>
      </c>
      <c r="BH265" s="5">
        <f t="shared" si="15"/>
        <v>1</v>
      </c>
    </row>
    <row r="266" spans="2:60" x14ac:dyDescent="0.2">
      <c r="B266" s="3">
        <v>262</v>
      </c>
      <c r="C266" s="12">
        <v>-0.50496737458161078</v>
      </c>
      <c r="D266" s="12">
        <v>-0.71196836870512925</v>
      </c>
      <c r="E266" s="12">
        <v>-1.083662937162444</v>
      </c>
      <c r="F266" s="12">
        <v>7.3669070843607187E-4</v>
      </c>
      <c r="G266" s="12">
        <v>-0.14759621080884244</v>
      </c>
      <c r="H266" s="12">
        <v>-0.13190174286137335</v>
      </c>
      <c r="I266" s="12">
        <v>0.39742189983371645</v>
      </c>
      <c r="J266" s="12">
        <v>0.53729309001937509</v>
      </c>
      <c r="K266" s="12">
        <v>2.1519917936529964</v>
      </c>
      <c r="L266" s="12">
        <v>-1.0279268281010445</v>
      </c>
      <c r="M266" s="12">
        <v>8.9901277533499524E-2</v>
      </c>
      <c r="O266" s="3">
        <f>SQRT(Correlation)*$C266 + SQRT(1-Correlation)*D266</f>
        <v>-0.83511720490615682</v>
      </c>
      <c r="P266" s="3">
        <f>SQRT(Correlation)*$C266 + SQRT(1-Correlation)*E266</f>
        <v>-1.1877376339777046</v>
      </c>
      <c r="Q266" s="3">
        <f>SQRT(Correlation)*$C266 + SQRT(1-Correlation)*F266</f>
        <v>-0.15898581860440825</v>
      </c>
      <c r="R266" s="3">
        <f>SQRT(Correlation)*$C266 + SQRT(1-Correlation)*G266</f>
        <v>-0.29970676482522207</v>
      </c>
      <c r="S266" s="3">
        <f>SQRT(Correlation)*$C266 + SQRT(1-Correlation)*H266</f>
        <v>-0.28481768521166906</v>
      </c>
      <c r="T266" s="3">
        <f>SQRT(Correlation)*$C266 + SQRT(1-Correlation)*I266</f>
        <v>0.21734281387642049</v>
      </c>
      <c r="U266" s="3">
        <f>SQRT(Correlation)*$C266 + SQRT(1-Correlation)*J266</f>
        <v>0.35003627588400177</v>
      </c>
      <c r="V266" s="3">
        <f>SQRT(Correlation)*$C266 + SQRT(1-Correlation)*K266</f>
        <v>1.8818739674050349</v>
      </c>
      <c r="W266" s="3">
        <f>SQRT(Correlation)*$C266 + SQRT(1-Correlation)*L266</f>
        <v>-1.1348617182128329</v>
      </c>
      <c r="X266" s="3">
        <f>SQRT(Correlation)*$C266 + SQRT(1-Correlation)*M266</f>
        <v>-7.4396864305895677E-2</v>
      </c>
      <c r="Z266" s="3">
        <f>IF(O266&lt;'CDO Param'!C$13,1,0)</f>
        <v>0</v>
      </c>
      <c r="AA266" s="3">
        <f>IF(P266&lt;'CDO Param'!D$13,1,0)</f>
        <v>0</v>
      </c>
      <c r="AB266" s="3">
        <f>IF(Q266&lt;'CDO Param'!E$13,1,0)</f>
        <v>0</v>
      </c>
      <c r="AC266" s="3">
        <f>IF(R266&lt;'CDO Param'!F$13,1,0)</f>
        <v>0</v>
      </c>
      <c r="AD266" s="3">
        <f>IF(S266&lt;'CDO Param'!G$13,1,0)</f>
        <v>1</v>
      </c>
      <c r="AE266" s="3">
        <f>IF(T266&lt;'CDO Param'!H$13,1,0)</f>
        <v>0</v>
      </c>
      <c r="AF266" s="3">
        <f>IF(U266&lt;'CDO Param'!I$13,1,0)</f>
        <v>0</v>
      </c>
      <c r="AG266" s="3">
        <f>IF(V266&lt;'CDO Param'!J$13,1,0)</f>
        <v>0</v>
      </c>
      <c r="AH266" s="3">
        <f>IF(W266&lt;'CDO Param'!K$13,1,0)</f>
        <v>0</v>
      </c>
      <c r="AI266" s="3">
        <f>IF(X266&lt;'CDO Param'!L$13,1,0)</f>
        <v>0</v>
      </c>
      <c r="AK266" s="3">
        <f>Z266*'CDO Param'!C$6*'CDO Param'!C$9</f>
        <v>0</v>
      </c>
      <c r="AL266" s="3">
        <f>AA266*'CDO Param'!D$6*'CDO Param'!D$9</f>
        <v>0</v>
      </c>
      <c r="AM266" s="3">
        <f>AB266*'CDO Param'!E$6*'CDO Param'!E$9</f>
        <v>0</v>
      </c>
      <c r="AN266" s="3">
        <f>AC266*'CDO Param'!F$6*'CDO Param'!F$9</f>
        <v>0</v>
      </c>
      <c r="AO266" s="3">
        <f>AD266*'CDO Param'!G$6*'CDO Param'!G$9</f>
        <v>4500</v>
      </c>
      <c r="AP266" s="3">
        <f>AE266*'CDO Param'!H$6*'CDO Param'!H$9</f>
        <v>0</v>
      </c>
      <c r="AQ266" s="3">
        <f>AF266*'CDO Param'!I$6*'CDO Param'!I$9</f>
        <v>0</v>
      </c>
      <c r="AR266" s="3">
        <f>AG266*'CDO Param'!J$6*'CDO Param'!J$9</f>
        <v>0</v>
      </c>
      <c r="AS266" s="3">
        <f>AH266*'CDO Param'!K$6*'CDO Param'!K$9</f>
        <v>0</v>
      </c>
      <c r="AT266" s="3">
        <f>AI266*'CDO Param'!L$6*'CDO Param'!L$9</f>
        <v>0</v>
      </c>
      <c r="AV266" s="2">
        <f t="shared" si="13"/>
        <v>4500</v>
      </c>
      <c r="BF266" s="5">
        <f>AV266/'CDO Param'!$M$6</f>
        <v>4.6875E-2</v>
      </c>
      <c r="BG266" s="5">
        <f t="shared" si="14"/>
        <v>0</v>
      </c>
      <c r="BH266" s="5">
        <f t="shared" si="15"/>
        <v>0</v>
      </c>
    </row>
    <row r="267" spans="2:60" x14ac:dyDescent="0.2">
      <c r="B267" s="3">
        <v>263</v>
      </c>
      <c r="C267" s="12">
        <v>-5.804395186714828E-2</v>
      </c>
      <c r="D267" s="12">
        <v>8.0561903814668767E-2</v>
      </c>
      <c r="E267" s="12">
        <v>-1.3634917195304297</v>
      </c>
      <c r="F267" s="12">
        <v>3.7391600926639512E-2</v>
      </c>
      <c r="G267" s="12">
        <v>-1.0147005014005117</v>
      </c>
      <c r="H267" s="12">
        <v>-0.93423068392439745</v>
      </c>
      <c r="I267" s="12">
        <v>0.75921434472547844</v>
      </c>
      <c r="J267" s="12">
        <v>0.11502493180159945</v>
      </c>
      <c r="K267" s="12">
        <v>-1.682706169958692</v>
      </c>
      <c r="L267" s="12">
        <v>0.67779865275952034</v>
      </c>
      <c r="M267" s="12">
        <v>1.2814325600629672</v>
      </c>
      <c r="O267" s="3">
        <f>SQRT(Correlation)*$C267 + SQRT(1-Correlation)*D267</f>
        <v>5.8072623378391058E-2</v>
      </c>
      <c r="P267" s="3">
        <f>SQRT(Correlation)*$C267 + SQRT(1-Correlation)*E267</f>
        <v>-1.3118769305784312</v>
      </c>
      <c r="Q267" s="3">
        <f>SQRT(Correlation)*$C267 + SQRT(1-Correlation)*F267</f>
        <v>1.7117678056735846E-2</v>
      </c>
      <c r="R267" s="3">
        <f>SQRT(Correlation)*$C267 + SQRT(1-Correlation)*G267</f>
        <v>-0.98098452743188458</v>
      </c>
      <c r="S267" s="3">
        <f>SQRT(Correlation)*$C267 + SQRT(1-Correlation)*H267</f>
        <v>-0.90464415559512168</v>
      </c>
      <c r="T267" s="3">
        <f>SQRT(Correlation)*$C267 + SQRT(1-Correlation)*I267</f>
        <v>0.70189885925168938</v>
      </c>
      <c r="U267" s="3">
        <f>SQRT(Correlation)*$C267 + SQRT(1-Correlation)*J267</f>
        <v>9.0767122429839628E-2</v>
      </c>
      <c r="V267" s="3">
        <f>SQRT(Correlation)*$C267 + SQRT(1-Correlation)*K267</f>
        <v>-1.6147103481960974</v>
      </c>
      <c r="W267" s="3">
        <f>SQRT(Correlation)*$C267 + SQRT(1-Correlation)*L267</f>
        <v>0.62466115208435957</v>
      </c>
      <c r="X267" s="3">
        <f>SQRT(Correlation)*$C267 + SQRT(1-Correlation)*M267</f>
        <v>1.1973185580801118</v>
      </c>
      <c r="Z267" s="3">
        <f>IF(O267&lt;'CDO Param'!C$13,1,0)</f>
        <v>0</v>
      </c>
      <c r="AA267" s="3">
        <f>IF(P267&lt;'CDO Param'!D$13,1,0)</f>
        <v>0</v>
      </c>
      <c r="AB267" s="3">
        <f>IF(Q267&lt;'CDO Param'!E$13,1,0)</f>
        <v>0</v>
      </c>
      <c r="AC267" s="3">
        <f>IF(R267&lt;'CDO Param'!F$13,1,0)</f>
        <v>0</v>
      </c>
      <c r="AD267" s="3">
        <f>IF(S267&lt;'CDO Param'!G$13,1,0)</f>
        <v>1</v>
      </c>
      <c r="AE267" s="3">
        <f>IF(T267&lt;'CDO Param'!H$13,1,0)</f>
        <v>0</v>
      </c>
      <c r="AF267" s="3">
        <f>IF(U267&lt;'CDO Param'!I$13,1,0)</f>
        <v>0</v>
      </c>
      <c r="AG267" s="3">
        <f>IF(V267&lt;'CDO Param'!J$13,1,0)</f>
        <v>0</v>
      </c>
      <c r="AH267" s="3">
        <f>IF(W267&lt;'CDO Param'!K$13,1,0)</f>
        <v>0</v>
      </c>
      <c r="AI267" s="3">
        <f>IF(X267&lt;'CDO Param'!L$13,1,0)</f>
        <v>0</v>
      </c>
      <c r="AK267" s="3">
        <f>Z267*'CDO Param'!C$6*'CDO Param'!C$9</f>
        <v>0</v>
      </c>
      <c r="AL267" s="3">
        <f>AA267*'CDO Param'!D$6*'CDO Param'!D$9</f>
        <v>0</v>
      </c>
      <c r="AM267" s="3">
        <f>AB267*'CDO Param'!E$6*'CDO Param'!E$9</f>
        <v>0</v>
      </c>
      <c r="AN267" s="3">
        <f>AC267*'CDO Param'!F$6*'CDO Param'!F$9</f>
        <v>0</v>
      </c>
      <c r="AO267" s="3">
        <f>AD267*'CDO Param'!G$6*'CDO Param'!G$9</f>
        <v>4500</v>
      </c>
      <c r="AP267" s="3">
        <f>AE267*'CDO Param'!H$6*'CDO Param'!H$9</f>
        <v>0</v>
      </c>
      <c r="AQ267" s="3">
        <f>AF267*'CDO Param'!I$6*'CDO Param'!I$9</f>
        <v>0</v>
      </c>
      <c r="AR267" s="3">
        <f>AG267*'CDO Param'!J$6*'CDO Param'!J$9</f>
        <v>0</v>
      </c>
      <c r="AS267" s="3">
        <f>AH267*'CDO Param'!K$6*'CDO Param'!K$9</f>
        <v>0</v>
      </c>
      <c r="AT267" s="3">
        <f>AI267*'CDO Param'!L$6*'CDO Param'!L$9</f>
        <v>0</v>
      </c>
      <c r="AV267" s="2">
        <f t="shared" si="13"/>
        <v>4500</v>
      </c>
      <c r="BF267" s="5">
        <f>AV267/'CDO Param'!$M$6</f>
        <v>4.6875E-2</v>
      </c>
      <c r="BG267" s="5">
        <f t="shared" si="14"/>
        <v>0</v>
      </c>
      <c r="BH267" s="5">
        <f t="shared" si="15"/>
        <v>0</v>
      </c>
    </row>
    <row r="268" spans="2:60" x14ac:dyDescent="0.2">
      <c r="B268" s="3">
        <v>264</v>
      </c>
      <c r="C268" s="12">
        <v>1.6230387700488791</v>
      </c>
      <c r="D268" s="12">
        <v>-1.0360872693127021</v>
      </c>
      <c r="E268" s="12">
        <v>-0.22510107555717696</v>
      </c>
      <c r="F268" s="12">
        <v>1.0111034498549998</v>
      </c>
      <c r="G268" s="12">
        <v>-0.28319846023805439</v>
      </c>
      <c r="H268" s="12">
        <v>0.59613739722408354</v>
      </c>
      <c r="I268" s="12">
        <v>1.8327045836485922</v>
      </c>
      <c r="J268" s="12">
        <v>-0.64692585510783829</v>
      </c>
      <c r="K268" s="12">
        <v>-0.44794887799071148</v>
      </c>
      <c r="L268" s="12">
        <v>-2.9414195523713715E-2</v>
      </c>
      <c r="M268" s="12">
        <v>-0.50740482038236223</v>
      </c>
      <c r="O268" s="3">
        <f>SQRT(Correlation)*$C268 + SQRT(1-Correlation)*D268</f>
        <v>-0.46966876330845175</v>
      </c>
      <c r="P268" s="3">
        <f>SQRT(Correlation)*$C268 + SQRT(1-Correlation)*E268</f>
        <v>0.29970029365697282</v>
      </c>
      <c r="Q268" s="3">
        <f>SQRT(Correlation)*$C268 + SQRT(1-Correlation)*F268</f>
        <v>1.4724668798899669</v>
      </c>
      <c r="R268" s="3">
        <f>SQRT(Correlation)*$C268 + SQRT(1-Correlation)*G268</f>
        <v>0.24458427514980863</v>
      </c>
      <c r="S268" s="3">
        <f>SQRT(Correlation)*$C268 + SQRT(1-Correlation)*H268</f>
        <v>1.0787955165010661</v>
      </c>
      <c r="T268" s="3">
        <f>SQRT(Correlation)*$C268 + SQRT(1-Correlation)*I268</f>
        <v>2.2519061531793136</v>
      </c>
      <c r="U268" s="3">
        <f>SQRT(Correlation)*$C268 + SQRT(1-Correlation)*J268</f>
        <v>-0.10047782940657946</v>
      </c>
      <c r="V268" s="3">
        <f>SQRT(Correlation)*$C268 + SQRT(1-Correlation)*K268</f>
        <v>8.8288305481018015E-2</v>
      </c>
      <c r="W268" s="3">
        <f>SQRT(Correlation)*$C268 + SQRT(1-Correlation)*L268</f>
        <v>0.48534516839233399</v>
      </c>
      <c r="X268" s="3">
        <f>SQRT(Correlation)*$C268 + SQRT(1-Correlation)*M268</f>
        <v>3.1883445964205448E-2</v>
      </c>
      <c r="Z268" s="3">
        <f>IF(O268&lt;'CDO Param'!C$13,1,0)</f>
        <v>0</v>
      </c>
      <c r="AA268" s="3">
        <f>IF(P268&lt;'CDO Param'!D$13,1,0)</f>
        <v>0</v>
      </c>
      <c r="AB268" s="3">
        <f>IF(Q268&lt;'CDO Param'!E$13,1,0)</f>
        <v>0</v>
      </c>
      <c r="AC268" s="3">
        <f>IF(R268&lt;'CDO Param'!F$13,1,0)</f>
        <v>0</v>
      </c>
      <c r="AD268" s="3">
        <f>IF(S268&lt;'CDO Param'!G$13,1,0)</f>
        <v>0</v>
      </c>
      <c r="AE268" s="3">
        <f>IF(T268&lt;'CDO Param'!H$13,1,0)</f>
        <v>0</v>
      </c>
      <c r="AF268" s="3">
        <f>IF(U268&lt;'CDO Param'!I$13,1,0)</f>
        <v>0</v>
      </c>
      <c r="AG268" s="3">
        <f>IF(V268&lt;'CDO Param'!J$13,1,0)</f>
        <v>0</v>
      </c>
      <c r="AH268" s="3">
        <f>IF(W268&lt;'CDO Param'!K$13,1,0)</f>
        <v>0</v>
      </c>
      <c r="AI268" s="3">
        <f>IF(X268&lt;'CDO Param'!L$13,1,0)</f>
        <v>0</v>
      </c>
      <c r="AK268" s="3">
        <f>Z268*'CDO Param'!C$6*'CDO Param'!C$9</f>
        <v>0</v>
      </c>
      <c r="AL268" s="3">
        <f>AA268*'CDO Param'!D$6*'CDO Param'!D$9</f>
        <v>0</v>
      </c>
      <c r="AM268" s="3">
        <f>AB268*'CDO Param'!E$6*'CDO Param'!E$9</f>
        <v>0</v>
      </c>
      <c r="AN268" s="3">
        <f>AC268*'CDO Param'!F$6*'CDO Param'!F$9</f>
        <v>0</v>
      </c>
      <c r="AO268" s="3">
        <f>AD268*'CDO Param'!G$6*'CDO Param'!G$9</f>
        <v>0</v>
      </c>
      <c r="AP268" s="3">
        <f>AE268*'CDO Param'!H$6*'CDO Param'!H$9</f>
        <v>0</v>
      </c>
      <c r="AQ268" s="3">
        <f>AF268*'CDO Param'!I$6*'CDO Param'!I$9</f>
        <v>0</v>
      </c>
      <c r="AR268" s="3">
        <f>AG268*'CDO Param'!J$6*'CDO Param'!J$9</f>
        <v>0</v>
      </c>
      <c r="AS268" s="3">
        <f>AH268*'CDO Param'!K$6*'CDO Param'!K$9</f>
        <v>0</v>
      </c>
      <c r="AT268" s="3">
        <f>AI268*'CDO Param'!L$6*'CDO Param'!L$9</f>
        <v>0</v>
      </c>
      <c r="AV268" s="2">
        <f t="shared" si="13"/>
        <v>0</v>
      </c>
      <c r="BF268" s="5">
        <f>AV268/'CDO Param'!$M$6</f>
        <v>0</v>
      </c>
      <c r="BG268" s="5">
        <f t="shared" si="14"/>
        <v>0</v>
      </c>
      <c r="BH268" s="5">
        <f t="shared" si="15"/>
        <v>0</v>
      </c>
    </row>
    <row r="269" spans="2:60" x14ac:dyDescent="0.2">
      <c r="B269" s="3">
        <v>265</v>
      </c>
      <c r="C269" s="12">
        <v>1.0582061804598197</v>
      </c>
      <c r="D269" s="12">
        <v>-0.50270500651095062</v>
      </c>
      <c r="E269" s="12">
        <v>0.24098653739201836</v>
      </c>
      <c r="F269" s="12">
        <v>0.89791001300909556</v>
      </c>
      <c r="G269" s="12">
        <v>-1.0524900062591769</v>
      </c>
      <c r="H269" s="12">
        <v>0.38918415157240815</v>
      </c>
      <c r="I269" s="12">
        <v>0.19993649402749725</v>
      </c>
      <c r="J269" s="12">
        <v>-0.85495457824436016</v>
      </c>
      <c r="K269" s="12">
        <v>-2.3148822947405279</v>
      </c>
      <c r="L269" s="12">
        <v>-0.58704699767986313</v>
      </c>
      <c r="M269" s="12">
        <v>-0.86373574958997779</v>
      </c>
      <c r="O269" s="3">
        <f>SQRT(Correlation)*$C269 + SQRT(1-Correlation)*D269</f>
        <v>-0.14227366709129396</v>
      </c>
      <c r="P269" s="3">
        <f>SQRT(Correlation)*$C269 + SQRT(1-Correlation)*E269</f>
        <v>0.56325407951085305</v>
      </c>
      <c r="Q269" s="3">
        <f>SQRT(Correlation)*$C269 + SQRT(1-Correlation)*F269</f>
        <v>1.1864664089260681</v>
      </c>
      <c r="R269" s="3">
        <f>SQRT(Correlation)*$C269 + SQRT(1-Correlation)*G269</f>
        <v>-0.6638455138711421</v>
      </c>
      <c r="S269" s="3">
        <f>SQRT(Correlation)*$C269 + SQRT(1-Correlation)*H269</f>
        <v>0.7038466808947228</v>
      </c>
      <c r="T269" s="3">
        <f>SQRT(Correlation)*$C269 + SQRT(1-Correlation)*I269</f>
        <v>0.52431058898668259</v>
      </c>
      <c r="U269" s="3">
        <f>SQRT(Correlation)*$C269 + SQRT(1-Correlation)*J269</f>
        <v>-0.47644695254022595</v>
      </c>
      <c r="V269" s="3">
        <f>SQRT(Correlation)*$C269 + SQRT(1-Correlation)*K269</f>
        <v>-1.8614559935411661</v>
      </c>
      <c r="W269" s="3">
        <f>SQRT(Correlation)*$C269 + SQRT(1-Correlation)*L269</f>
        <v>-0.22228750543756526</v>
      </c>
      <c r="X269" s="3">
        <f>SQRT(Correlation)*$C269 + SQRT(1-Correlation)*M269</f>
        <v>-0.48477750313313317</v>
      </c>
      <c r="Z269" s="3">
        <f>IF(O269&lt;'CDO Param'!C$13,1,0)</f>
        <v>0</v>
      </c>
      <c r="AA269" s="3">
        <f>IF(P269&lt;'CDO Param'!D$13,1,0)</f>
        <v>0</v>
      </c>
      <c r="AB269" s="3">
        <f>IF(Q269&lt;'CDO Param'!E$13,1,0)</f>
        <v>0</v>
      </c>
      <c r="AC269" s="3">
        <f>IF(R269&lt;'CDO Param'!F$13,1,0)</f>
        <v>0</v>
      </c>
      <c r="AD269" s="3">
        <f>IF(S269&lt;'CDO Param'!G$13,1,0)</f>
        <v>0</v>
      </c>
      <c r="AE269" s="3">
        <f>IF(T269&lt;'CDO Param'!H$13,1,0)</f>
        <v>0</v>
      </c>
      <c r="AF269" s="3">
        <f>IF(U269&lt;'CDO Param'!I$13,1,0)</f>
        <v>0</v>
      </c>
      <c r="AG269" s="3">
        <f>IF(V269&lt;'CDO Param'!J$13,1,0)</f>
        <v>0</v>
      </c>
      <c r="AH269" s="3">
        <f>IF(W269&lt;'CDO Param'!K$13,1,0)</f>
        <v>0</v>
      </c>
      <c r="AI269" s="3">
        <f>IF(X269&lt;'CDO Param'!L$13,1,0)</f>
        <v>0</v>
      </c>
      <c r="AK269" s="3">
        <f>Z269*'CDO Param'!C$6*'CDO Param'!C$9</f>
        <v>0</v>
      </c>
      <c r="AL269" s="3">
        <f>AA269*'CDO Param'!D$6*'CDO Param'!D$9</f>
        <v>0</v>
      </c>
      <c r="AM269" s="3">
        <f>AB269*'CDO Param'!E$6*'CDO Param'!E$9</f>
        <v>0</v>
      </c>
      <c r="AN269" s="3">
        <f>AC269*'CDO Param'!F$6*'CDO Param'!F$9</f>
        <v>0</v>
      </c>
      <c r="AO269" s="3">
        <f>AD269*'CDO Param'!G$6*'CDO Param'!G$9</f>
        <v>0</v>
      </c>
      <c r="AP269" s="3">
        <f>AE269*'CDO Param'!H$6*'CDO Param'!H$9</f>
        <v>0</v>
      </c>
      <c r="AQ269" s="3">
        <f>AF269*'CDO Param'!I$6*'CDO Param'!I$9</f>
        <v>0</v>
      </c>
      <c r="AR269" s="3">
        <f>AG269*'CDO Param'!J$6*'CDO Param'!J$9</f>
        <v>0</v>
      </c>
      <c r="AS269" s="3">
        <f>AH269*'CDO Param'!K$6*'CDO Param'!K$9</f>
        <v>0</v>
      </c>
      <c r="AT269" s="3">
        <f>AI269*'CDO Param'!L$6*'CDO Param'!L$9</f>
        <v>0</v>
      </c>
      <c r="AV269" s="2">
        <f t="shared" si="13"/>
        <v>0</v>
      </c>
      <c r="BF269" s="5">
        <f>AV269/'CDO Param'!$M$6</f>
        <v>0</v>
      </c>
      <c r="BG269" s="5">
        <f t="shared" si="14"/>
        <v>0</v>
      </c>
      <c r="BH269" s="5">
        <f t="shared" si="15"/>
        <v>0</v>
      </c>
    </row>
    <row r="270" spans="2:60" x14ac:dyDescent="0.2">
      <c r="B270" s="3">
        <v>266</v>
      </c>
      <c r="C270" s="12">
        <v>-0.47419007387361489</v>
      </c>
      <c r="D270" s="12">
        <v>-0.57415377341385465</v>
      </c>
      <c r="E270" s="12">
        <v>-0.71952854341361672</v>
      </c>
      <c r="F270" s="12">
        <v>1.2638383850571699</v>
      </c>
      <c r="G270" s="12">
        <v>-0.10854137144633569</v>
      </c>
      <c r="H270" s="12">
        <v>-1.0382609616499394</v>
      </c>
      <c r="I270" s="12">
        <v>1.2599184628925286</v>
      </c>
      <c r="J270" s="12">
        <v>0.24666178433108144</v>
      </c>
      <c r="K270" s="12">
        <v>0.69145698944339529</v>
      </c>
      <c r="L270" s="12">
        <v>-0.38267558011284564</v>
      </c>
      <c r="M270" s="12">
        <v>1.4371380530064926</v>
      </c>
      <c r="O270" s="3">
        <f>SQRT(Correlation)*$C270 + SQRT(1-Correlation)*D270</f>
        <v>-0.69464216307881554</v>
      </c>
      <c r="P270" s="3">
        <f>SQRT(Correlation)*$C270 + SQRT(1-Correlation)*E270</f>
        <v>-0.83255677933552485</v>
      </c>
      <c r="Q270" s="3">
        <f>SQRT(Correlation)*$C270 + SQRT(1-Correlation)*F270</f>
        <v>1.0490302996104586</v>
      </c>
      <c r="R270" s="3">
        <f>SQRT(Correlation)*$C270 + SQRT(1-Correlation)*G270</f>
        <v>-0.25292345396704818</v>
      </c>
      <c r="S270" s="3">
        <f>SQRT(Correlation)*$C270 + SQRT(1-Correlation)*H270</f>
        <v>-1.1349329010635751</v>
      </c>
      <c r="T270" s="3">
        <f>SQRT(Correlation)*$C270 + SQRT(1-Correlation)*I270</f>
        <v>1.0453115349232054</v>
      </c>
      <c r="U270" s="3">
        <f>SQRT(Correlation)*$C270 + SQRT(1-Correlation)*J270</f>
        <v>8.4051847333822288E-2</v>
      </c>
      <c r="V270" s="3">
        <f>SQRT(Correlation)*$C270 + SQRT(1-Correlation)*K270</f>
        <v>0.50602162947682694</v>
      </c>
      <c r="W270" s="3">
        <f>SQRT(Correlation)*$C270 + SQRT(1-Correlation)*L270</f>
        <v>-0.51298999915326049</v>
      </c>
      <c r="X270" s="3">
        <f>SQRT(Correlation)*$C270 + SQRT(1-Correlation)*M270</f>
        <v>1.2134368001516809</v>
      </c>
      <c r="Z270" s="3">
        <f>IF(O270&lt;'CDO Param'!C$13,1,0)</f>
        <v>0</v>
      </c>
      <c r="AA270" s="3">
        <f>IF(P270&lt;'CDO Param'!D$13,1,0)</f>
        <v>0</v>
      </c>
      <c r="AB270" s="3">
        <f>IF(Q270&lt;'CDO Param'!E$13,1,0)</f>
        <v>0</v>
      </c>
      <c r="AC270" s="3">
        <f>IF(R270&lt;'CDO Param'!F$13,1,0)</f>
        <v>0</v>
      </c>
      <c r="AD270" s="3">
        <f>IF(S270&lt;'CDO Param'!G$13,1,0)</f>
        <v>1</v>
      </c>
      <c r="AE270" s="3">
        <f>IF(T270&lt;'CDO Param'!H$13,1,0)</f>
        <v>0</v>
      </c>
      <c r="AF270" s="3">
        <f>IF(U270&lt;'CDO Param'!I$13,1,0)</f>
        <v>0</v>
      </c>
      <c r="AG270" s="3">
        <f>IF(V270&lt;'CDO Param'!J$13,1,0)</f>
        <v>0</v>
      </c>
      <c r="AH270" s="3">
        <f>IF(W270&lt;'CDO Param'!K$13,1,0)</f>
        <v>0</v>
      </c>
      <c r="AI270" s="3">
        <f>IF(X270&lt;'CDO Param'!L$13,1,0)</f>
        <v>0</v>
      </c>
      <c r="AK270" s="3">
        <f>Z270*'CDO Param'!C$6*'CDO Param'!C$9</f>
        <v>0</v>
      </c>
      <c r="AL270" s="3">
        <f>AA270*'CDO Param'!D$6*'CDO Param'!D$9</f>
        <v>0</v>
      </c>
      <c r="AM270" s="3">
        <f>AB270*'CDO Param'!E$6*'CDO Param'!E$9</f>
        <v>0</v>
      </c>
      <c r="AN270" s="3">
        <f>AC270*'CDO Param'!F$6*'CDO Param'!F$9</f>
        <v>0</v>
      </c>
      <c r="AO270" s="3">
        <f>AD270*'CDO Param'!G$6*'CDO Param'!G$9</f>
        <v>4500</v>
      </c>
      <c r="AP270" s="3">
        <f>AE270*'CDO Param'!H$6*'CDO Param'!H$9</f>
        <v>0</v>
      </c>
      <c r="AQ270" s="3">
        <f>AF270*'CDO Param'!I$6*'CDO Param'!I$9</f>
        <v>0</v>
      </c>
      <c r="AR270" s="3">
        <f>AG270*'CDO Param'!J$6*'CDO Param'!J$9</f>
        <v>0</v>
      </c>
      <c r="AS270" s="3">
        <f>AH270*'CDO Param'!K$6*'CDO Param'!K$9</f>
        <v>0</v>
      </c>
      <c r="AT270" s="3">
        <f>AI270*'CDO Param'!L$6*'CDO Param'!L$9</f>
        <v>0</v>
      </c>
      <c r="AV270" s="2">
        <f t="shared" si="13"/>
        <v>4500</v>
      </c>
      <c r="BF270" s="5">
        <f>AV270/'CDO Param'!$M$6</f>
        <v>4.6875E-2</v>
      </c>
      <c r="BG270" s="5">
        <f t="shared" si="14"/>
        <v>0</v>
      </c>
      <c r="BH270" s="5">
        <f t="shared" si="15"/>
        <v>0</v>
      </c>
    </row>
    <row r="271" spans="2:60" x14ac:dyDescent="0.2">
      <c r="B271" s="3">
        <v>267</v>
      </c>
      <c r="C271" s="12">
        <v>0.72444890975020826</v>
      </c>
      <c r="D271" s="12">
        <v>6.3471361499978229E-2</v>
      </c>
      <c r="E271" s="12">
        <v>0.8214635727199493</v>
      </c>
      <c r="F271" s="12">
        <v>1.6482772480230778</v>
      </c>
      <c r="G271" s="12">
        <v>0.17096112969738897</v>
      </c>
      <c r="H271" s="12">
        <v>-0.71645899879513308</v>
      </c>
      <c r="I271" s="12">
        <v>0.84452949522528797</v>
      </c>
      <c r="J271" s="12">
        <v>-0.62943854572949931</v>
      </c>
      <c r="K271" s="12">
        <v>1.8691844161367044</v>
      </c>
      <c r="L271" s="12">
        <v>-0.33031255952664651</v>
      </c>
      <c r="M271" s="12">
        <v>-0.33770447771530598</v>
      </c>
      <c r="O271" s="3">
        <f>SQRT(Correlation)*$C271 + SQRT(1-Correlation)*D271</f>
        <v>0.28930508088319795</v>
      </c>
      <c r="P271" s="3">
        <f>SQRT(Correlation)*$C271 + SQRT(1-Correlation)*E271</f>
        <v>1.0083996317199617</v>
      </c>
      <c r="Q271" s="3">
        <f>SQRT(Correlation)*$C271 + SQRT(1-Correlation)*F271</f>
        <v>1.7927839560798002</v>
      </c>
      <c r="R271" s="3">
        <f>SQRT(Correlation)*$C271 + SQRT(1-Correlation)*G271</f>
        <v>0.3912788286834028</v>
      </c>
      <c r="S271" s="3">
        <f>SQRT(Correlation)*$C271 + SQRT(1-Correlation)*H271</f>
        <v>-0.45060182557129369</v>
      </c>
      <c r="T271" s="3">
        <f>SQRT(Correlation)*$C271 + SQRT(1-Correlation)*I271</f>
        <v>1.030281887154904</v>
      </c>
      <c r="U271" s="3">
        <f>SQRT(Correlation)*$C271 + SQRT(1-Correlation)*J271</f>
        <v>-0.36804697515913831</v>
      </c>
      <c r="V271" s="3">
        <f>SQRT(Correlation)*$C271 + SQRT(1-Correlation)*K271</f>
        <v>2.0023548968888347</v>
      </c>
      <c r="W271" s="3">
        <f>SQRT(Correlation)*$C271 + SQRT(1-Correlation)*L271</f>
        <v>-8.4271148035603455E-2</v>
      </c>
      <c r="X271" s="3">
        <f>SQRT(Correlation)*$C271 + SQRT(1-Correlation)*M271</f>
        <v>-9.128373736174053E-2</v>
      </c>
      <c r="Z271" s="3">
        <f>IF(O271&lt;'CDO Param'!C$13,1,0)</f>
        <v>0</v>
      </c>
      <c r="AA271" s="3">
        <f>IF(P271&lt;'CDO Param'!D$13,1,0)</f>
        <v>0</v>
      </c>
      <c r="AB271" s="3">
        <f>IF(Q271&lt;'CDO Param'!E$13,1,0)</f>
        <v>0</v>
      </c>
      <c r="AC271" s="3">
        <f>IF(R271&lt;'CDO Param'!F$13,1,0)</f>
        <v>0</v>
      </c>
      <c r="AD271" s="3">
        <f>IF(S271&lt;'CDO Param'!G$13,1,0)</f>
        <v>1</v>
      </c>
      <c r="AE271" s="3">
        <f>IF(T271&lt;'CDO Param'!H$13,1,0)</f>
        <v>0</v>
      </c>
      <c r="AF271" s="3">
        <f>IF(U271&lt;'CDO Param'!I$13,1,0)</f>
        <v>0</v>
      </c>
      <c r="AG271" s="3">
        <f>IF(V271&lt;'CDO Param'!J$13,1,0)</f>
        <v>0</v>
      </c>
      <c r="AH271" s="3">
        <f>IF(W271&lt;'CDO Param'!K$13,1,0)</f>
        <v>0</v>
      </c>
      <c r="AI271" s="3">
        <f>IF(X271&lt;'CDO Param'!L$13,1,0)</f>
        <v>0</v>
      </c>
      <c r="AK271" s="3">
        <f>Z271*'CDO Param'!C$6*'CDO Param'!C$9</f>
        <v>0</v>
      </c>
      <c r="AL271" s="3">
        <f>AA271*'CDO Param'!D$6*'CDO Param'!D$9</f>
        <v>0</v>
      </c>
      <c r="AM271" s="3">
        <f>AB271*'CDO Param'!E$6*'CDO Param'!E$9</f>
        <v>0</v>
      </c>
      <c r="AN271" s="3">
        <f>AC271*'CDO Param'!F$6*'CDO Param'!F$9</f>
        <v>0</v>
      </c>
      <c r="AO271" s="3">
        <f>AD271*'CDO Param'!G$6*'CDO Param'!G$9</f>
        <v>4500</v>
      </c>
      <c r="AP271" s="3">
        <f>AE271*'CDO Param'!H$6*'CDO Param'!H$9</f>
        <v>0</v>
      </c>
      <c r="AQ271" s="3">
        <f>AF271*'CDO Param'!I$6*'CDO Param'!I$9</f>
        <v>0</v>
      </c>
      <c r="AR271" s="3">
        <f>AG271*'CDO Param'!J$6*'CDO Param'!J$9</f>
        <v>0</v>
      </c>
      <c r="AS271" s="3">
        <f>AH271*'CDO Param'!K$6*'CDO Param'!K$9</f>
        <v>0</v>
      </c>
      <c r="AT271" s="3">
        <f>AI271*'CDO Param'!L$6*'CDO Param'!L$9</f>
        <v>0</v>
      </c>
      <c r="AV271" s="2">
        <f t="shared" si="13"/>
        <v>4500</v>
      </c>
      <c r="BF271" s="5">
        <f>AV271/'CDO Param'!$M$6</f>
        <v>4.6875E-2</v>
      </c>
      <c r="BG271" s="5">
        <f t="shared" si="14"/>
        <v>0</v>
      </c>
      <c r="BH271" s="5">
        <f t="shared" si="15"/>
        <v>0</v>
      </c>
    </row>
    <row r="272" spans="2:60" x14ac:dyDescent="0.2">
      <c r="B272" s="3">
        <v>268</v>
      </c>
      <c r="C272" s="12">
        <v>-2.6591351343085989E-3</v>
      </c>
      <c r="D272" s="12">
        <v>0.4358992100605974</v>
      </c>
      <c r="E272" s="12">
        <v>-0.71616796049056575</v>
      </c>
      <c r="F272" s="12">
        <v>-0.48846686695469543</v>
      </c>
      <c r="G272" s="12">
        <v>-1.9694107322720811</v>
      </c>
      <c r="H272" s="12">
        <v>2.1077539713587612</v>
      </c>
      <c r="I272" s="12">
        <v>-0.14940951587050222</v>
      </c>
      <c r="J272" s="12">
        <v>-0.21023424778832123</v>
      </c>
      <c r="K272" s="12">
        <v>-0.88497699834988452</v>
      </c>
      <c r="L272" s="12">
        <v>-1.0988105714204721</v>
      </c>
      <c r="M272" s="12">
        <v>-5.7480065152049065E-3</v>
      </c>
      <c r="O272" s="3">
        <f>SQRT(Correlation)*$C272 + SQRT(1-Correlation)*D272</f>
        <v>0.41268940785484193</v>
      </c>
      <c r="P272" s="3">
        <f>SQRT(Correlation)*$C272 + SQRT(1-Correlation)*E272</f>
        <v>-0.68025747507935919</v>
      </c>
      <c r="Q272" s="3">
        <f>SQRT(Correlation)*$C272 + SQRT(1-Correlation)*F272</f>
        <v>-0.46424125069404126</v>
      </c>
      <c r="R272" s="3">
        <f>SQRT(Correlation)*$C272 + SQRT(1-Correlation)*G272</f>
        <v>-1.8691879610710147</v>
      </c>
      <c r="S272" s="3">
        <f>SQRT(Correlation)*$C272 + SQRT(1-Correlation)*H272</f>
        <v>1.9987500966646383</v>
      </c>
      <c r="T272" s="3">
        <f>SQRT(Correlation)*$C272 + SQRT(1-Correlation)*I272</f>
        <v>-0.14258320463921792</v>
      </c>
      <c r="U272" s="3">
        <f>SQRT(Correlation)*$C272 + SQRT(1-Correlation)*J272</f>
        <v>-0.2002866119180528</v>
      </c>
      <c r="V272" s="3">
        <f>SQRT(Correlation)*$C272 + SQRT(1-Correlation)*K272</f>
        <v>-0.84040378985647179</v>
      </c>
      <c r="W272" s="3">
        <f>SQRT(Correlation)*$C272 + SQRT(1-Correlation)*L272</f>
        <v>-1.0432641291910025</v>
      </c>
      <c r="X272" s="3">
        <f>SQRT(Correlation)*$C272 + SQRT(1-Correlation)*M272</f>
        <v>-6.2939301411197241E-3</v>
      </c>
      <c r="Z272" s="3">
        <f>IF(O272&lt;'CDO Param'!C$13,1,0)</f>
        <v>0</v>
      </c>
      <c r="AA272" s="3">
        <f>IF(P272&lt;'CDO Param'!D$13,1,0)</f>
        <v>0</v>
      </c>
      <c r="AB272" s="3">
        <f>IF(Q272&lt;'CDO Param'!E$13,1,0)</f>
        <v>0</v>
      </c>
      <c r="AC272" s="3">
        <f>IF(R272&lt;'CDO Param'!F$13,1,0)</f>
        <v>1</v>
      </c>
      <c r="AD272" s="3">
        <f>IF(S272&lt;'CDO Param'!G$13,1,0)</f>
        <v>0</v>
      </c>
      <c r="AE272" s="3">
        <f>IF(T272&lt;'CDO Param'!H$13,1,0)</f>
        <v>0</v>
      </c>
      <c r="AF272" s="3">
        <f>IF(U272&lt;'CDO Param'!I$13,1,0)</f>
        <v>0</v>
      </c>
      <c r="AG272" s="3">
        <f>IF(V272&lt;'CDO Param'!J$13,1,0)</f>
        <v>0</v>
      </c>
      <c r="AH272" s="3">
        <f>IF(W272&lt;'CDO Param'!K$13,1,0)</f>
        <v>0</v>
      </c>
      <c r="AI272" s="3">
        <f>IF(X272&lt;'CDO Param'!L$13,1,0)</f>
        <v>0</v>
      </c>
      <c r="AK272" s="3">
        <f>Z272*'CDO Param'!C$6*'CDO Param'!C$9</f>
        <v>0</v>
      </c>
      <c r="AL272" s="3">
        <f>AA272*'CDO Param'!D$6*'CDO Param'!D$9</f>
        <v>0</v>
      </c>
      <c r="AM272" s="3">
        <f>AB272*'CDO Param'!E$6*'CDO Param'!E$9</f>
        <v>0</v>
      </c>
      <c r="AN272" s="3">
        <f>AC272*'CDO Param'!F$6*'CDO Param'!F$9</f>
        <v>4500</v>
      </c>
      <c r="AO272" s="3">
        <f>AD272*'CDO Param'!G$6*'CDO Param'!G$9</f>
        <v>0</v>
      </c>
      <c r="AP272" s="3">
        <f>AE272*'CDO Param'!H$6*'CDO Param'!H$9</f>
        <v>0</v>
      </c>
      <c r="AQ272" s="3">
        <f>AF272*'CDO Param'!I$6*'CDO Param'!I$9</f>
        <v>0</v>
      </c>
      <c r="AR272" s="3">
        <f>AG272*'CDO Param'!J$6*'CDO Param'!J$9</f>
        <v>0</v>
      </c>
      <c r="AS272" s="3">
        <f>AH272*'CDO Param'!K$6*'CDO Param'!K$9</f>
        <v>0</v>
      </c>
      <c r="AT272" s="3">
        <f>AI272*'CDO Param'!L$6*'CDO Param'!L$9</f>
        <v>0</v>
      </c>
      <c r="AV272" s="2">
        <f t="shared" si="13"/>
        <v>4500</v>
      </c>
      <c r="BF272" s="5">
        <f>AV272/'CDO Param'!$M$6</f>
        <v>4.6875E-2</v>
      </c>
      <c r="BG272" s="5">
        <f t="shared" si="14"/>
        <v>0</v>
      </c>
      <c r="BH272" s="5">
        <f t="shared" si="15"/>
        <v>0</v>
      </c>
    </row>
    <row r="273" spans="2:60" x14ac:dyDescent="0.2">
      <c r="B273" s="3">
        <v>269</v>
      </c>
      <c r="C273" s="12">
        <v>1.7675938579486683</v>
      </c>
      <c r="D273" s="12">
        <v>1.0240046321996488</v>
      </c>
      <c r="E273" s="12">
        <v>1.4630768419010565</v>
      </c>
      <c r="F273" s="12">
        <v>0.10788880899781361</v>
      </c>
      <c r="G273" s="12">
        <v>-6.1390892369672656E-4</v>
      </c>
      <c r="H273" s="12">
        <v>-0.30821638574707322</v>
      </c>
      <c r="I273" s="12">
        <v>-0.9961763680621516</v>
      </c>
      <c r="J273" s="12">
        <v>-1.3108592611388303</v>
      </c>
      <c r="K273" s="12">
        <v>1.1479710337880533</v>
      </c>
      <c r="L273" s="12">
        <v>1.1881820682901889</v>
      </c>
      <c r="M273" s="12">
        <v>-0.91808942670468241</v>
      </c>
      <c r="O273" s="3">
        <f>SQRT(Correlation)*$C273 + SQRT(1-Correlation)*D273</f>
        <v>1.5304183486183573</v>
      </c>
      <c r="P273" s="3">
        <f>SQRT(Correlation)*$C273 + SQRT(1-Correlation)*E273</f>
        <v>1.9469588206002157</v>
      </c>
      <c r="Q273" s="3">
        <f>SQRT(Correlation)*$C273 + SQRT(1-Correlation)*F273</f>
        <v>0.66131456806697908</v>
      </c>
      <c r="R273" s="3">
        <f>SQRT(Correlation)*$C273 + SQRT(1-Correlation)*G273</f>
        <v>0.55837985178175609</v>
      </c>
      <c r="S273" s="3">
        <f>SQRT(Correlation)*$C273 + SQRT(1-Correlation)*H273</f>
        <v>0.26656251958044852</v>
      </c>
      <c r="T273" s="3">
        <f>SQRT(Correlation)*$C273 + SQRT(1-Correlation)*I273</f>
        <v>-0.38609362536899317</v>
      </c>
      <c r="U273" s="3">
        <f>SQRT(Correlation)*$C273 + SQRT(1-Correlation)*J273</f>
        <v>-0.68462803021305396</v>
      </c>
      <c r="V273" s="3">
        <f>SQRT(Correlation)*$C273 + SQRT(1-Correlation)*K273</f>
        <v>1.6480232033246995</v>
      </c>
      <c r="W273" s="3">
        <f>SQRT(Correlation)*$C273 + SQRT(1-Correlation)*L273</f>
        <v>1.6861707401542083</v>
      </c>
      <c r="X273" s="3">
        <f>SQRT(Correlation)*$C273 + SQRT(1-Correlation)*M273</f>
        <v>-0.31201384830731216</v>
      </c>
      <c r="Z273" s="3">
        <f>IF(O273&lt;'CDO Param'!C$13,1,0)</f>
        <v>0</v>
      </c>
      <c r="AA273" s="3">
        <f>IF(P273&lt;'CDO Param'!D$13,1,0)</f>
        <v>0</v>
      </c>
      <c r="AB273" s="3">
        <f>IF(Q273&lt;'CDO Param'!E$13,1,0)</f>
        <v>0</v>
      </c>
      <c r="AC273" s="3">
        <f>IF(R273&lt;'CDO Param'!F$13,1,0)</f>
        <v>0</v>
      </c>
      <c r="AD273" s="3">
        <f>IF(S273&lt;'CDO Param'!G$13,1,0)</f>
        <v>0</v>
      </c>
      <c r="AE273" s="3">
        <f>IF(T273&lt;'CDO Param'!H$13,1,0)</f>
        <v>0</v>
      </c>
      <c r="AF273" s="3">
        <f>IF(U273&lt;'CDO Param'!I$13,1,0)</f>
        <v>0</v>
      </c>
      <c r="AG273" s="3">
        <f>IF(V273&lt;'CDO Param'!J$13,1,0)</f>
        <v>0</v>
      </c>
      <c r="AH273" s="3">
        <f>IF(W273&lt;'CDO Param'!K$13,1,0)</f>
        <v>0</v>
      </c>
      <c r="AI273" s="3">
        <f>IF(X273&lt;'CDO Param'!L$13,1,0)</f>
        <v>0</v>
      </c>
      <c r="AK273" s="3">
        <f>Z273*'CDO Param'!C$6*'CDO Param'!C$9</f>
        <v>0</v>
      </c>
      <c r="AL273" s="3">
        <f>AA273*'CDO Param'!D$6*'CDO Param'!D$9</f>
        <v>0</v>
      </c>
      <c r="AM273" s="3">
        <f>AB273*'CDO Param'!E$6*'CDO Param'!E$9</f>
        <v>0</v>
      </c>
      <c r="AN273" s="3">
        <f>AC273*'CDO Param'!F$6*'CDO Param'!F$9</f>
        <v>0</v>
      </c>
      <c r="AO273" s="3">
        <f>AD273*'CDO Param'!G$6*'CDO Param'!G$9</f>
        <v>0</v>
      </c>
      <c r="AP273" s="3">
        <f>AE273*'CDO Param'!H$6*'CDO Param'!H$9</f>
        <v>0</v>
      </c>
      <c r="AQ273" s="3">
        <f>AF273*'CDO Param'!I$6*'CDO Param'!I$9</f>
        <v>0</v>
      </c>
      <c r="AR273" s="3">
        <f>AG273*'CDO Param'!J$6*'CDO Param'!J$9</f>
        <v>0</v>
      </c>
      <c r="AS273" s="3">
        <f>AH273*'CDO Param'!K$6*'CDO Param'!K$9</f>
        <v>0</v>
      </c>
      <c r="AT273" s="3">
        <f>AI273*'CDO Param'!L$6*'CDO Param'!L$9</f>
        <v>0</v>
      </c>
      <c r="AV273" s="2">
        <f t="shared" si="13"/>
        <v>0</v>
      </c>
      <c r="BF273" s="5">
        <f>AV273/'CDO Param'!$M$6</f>
        <v>0</v>
      </c>
      <c r="BG273" s="5">
        <f t="shared" si="14"/>
        <v>0</v>
      </c>
      <c r="BH273" s="5">
        <f t="shared" si="15"/>
        <v>0</v>
      </c>
    </row>
    <row r="274" spans="2:60" x14ac:dyDescent="0.2">
      <c r="B274" s="3">
        <v>270</v>
      </c>
      <c r="C274" s="12">
        <v>-0.65121753323182929</v>
      </c>
      <c r="D274" s="12">
        <v>-2.2267158783506602</v>
      </c>
      <c r="E274" s="12">
        <v>-0.82922952060471289</v>
      </c>
      <c r="F274" s="12">
        <v>-2.2989843273535371</v>
      </c>
      <c r="G274" s="12">
        <v>0.58679688663687557</v>
      </c>
      <c r="H274" s="12">
        <v>-0.2682634203665657</v>
      </c>
      <c r="I274" s="12">
        <v>-1.1086103768320754</v>
      </c>
      <c r="J274" s="12">
        <v>0.71061549533624202</v>
      </c>
      <c r="K274" s="12">
        <v>0.92164555098861456</v>
      </c>
      <c r="L274" s="12">
        <v>-0.3564605322026182</v>
      </c>
      <c r="M274" s="12">
        <v>-1.3591829883807804</v>
      </c>
      <c r="O274" s="3">
        <f>SQRT(Correlation)*$C274 + SQRT(1-Correlation)*D274</f>
        <v>-2.3183812290200483</v>
      </c>
      <c r="P274" s="3">
        <f>SQRT(Correlation)*$C274 + SQRT(1-Correlation)*E274</f>
        <v>-0.99260926217302281</v>
      </c>
      <c r="Q274" s="3">
        <f>SQRT(Correlation)*$C274 + SQRT(1-Correlation)*F274</f>
        <v>-2.3869410995650928</v>
      </c>
      <c r="R274" s="3">
        <f>SQRT(Correlation)*$C274 + SQRT(1-Correlation)*G274</f>
        <v>0.35075133997554719</v>
      </c>
      <c r="S274" s="3">
        <f>SQRT(Correlation)*$C274 + SQRT(1-Correlation)*H274</f>
        <v>-0.46043009210456221</v>
      </c>
      <c r="T274" s="3">
        <f>SQRT(Correlation)*$C274 + SQRT(1-Correlation)*I274</f>
        <v>-1.2576532142709733</v>
      </c>
      <c r="U274" s="3">
        <f>SQRT(Correlation)*$C274 + SQRT(1-Correlation)*J274</f>
        <v>0.46821598603648829</v>
      </c>
      <c r="V274" s="3">
        <f>SQRT(Correlation)*$C274 + SQRT(1-Correlation)*K274</f>
        <v>0.66841667522056447</v>
      </c>
      <c r="W274" s="3">
        <f>SQRT(Correlation)*$C274 + SQRT(1-Correlation)*L274</f>
        <v>-0.54410121903971853</v>
      </c>
      <c r="X274" s="3">
        <f>SQRT(Correlation)*$C274 + SQRT(1-Correlation)*M274</f>
        <v>-1.4953672657961292</v>
      </c>
      <c r="Z274" s="3">
        <f>IF(O274&lt;'CDO Param'!C$13,1,0)</f>
        <v>0</v>
      </c>
      <c r="AA274" s="3">
        <f>IF(P274&lt;'CDO Param'!D$13,1,0)</f>
        <v>0</v>
      </c>
      <c r="AB274" s="3">
        <f>IF(Q274&lt;'CDO Param'!E$13,1,0)</f>
        <v>1</v>
      </c>
      <c r="AC274" s="3">
        <f>IF(R274&lt;'CDO Param'!F$13,1,0)</f>
        <v>0</v>
      </c>
      <c r="AD274" s="3">
        <f>IF(S274&lt;'CDO Param'!G$13,1,0)</f>
        <v>1</v>
      </c>
      <c r="AE274" s="3">
        <f>IF(T274&lt;'CDO Param'!H$13,1,0)</f>
        <v>0</v>
      </c>
      <c r="AF274" s="3">
        <f>IF(U274&lt;'CDO Param'!I$13,1,0)</f>
        <v>0</v>
      </c>
      <c r="AG274" s="3">
        <f>IF(V274&lt;'CDO Param'!J$13,1,0)</f>
        <v>0</v>
      </c>
      <c r="AH274" s="3">
        <f>IF(W274&lt;'CDO Param'!K$13,1,0)</f>
        <v>0</v>
      </c>
      <c r="AI274" s="3">
        <f>IF(X274&lt;'CDO Param'!L$13,1,0)</f>
        <v>1</v>
      </c>
      <c r="AK274" s="3">
        <f>Z274*'CDO Param'!C$6*'CDO Param'!C$9</f>
        <v>0</v>
      </c>
      <c r="AL274" s="3">
        <f>AA274*'CDO Param'!D$6*'CDO Param'!D$9</f>
        <v>0</v>
      </c>
      <c r="AM274" s="3">
        <f>AB274*'CDO Param'!E$6*'CDO Param'!E$9</f>
        <v>4500</v>
      </c>
      <c r="AN274" s="3">
        <f>AC274*'CDO Param'!F$6*'CDO Param'!F$9</f>
        <v>0</v>
      </c>
      <c r="AO274" s="3">
        <f>AD274*'CDO Param'!G$6*'CDO Param'!G$9</f>
        <v>4500</v>
      </c>
      <c r="AP274" s="3">
        <f>AE274*'CDO Param'!H$6*'CDO Param'!H$9</f>
        <v>0</v>
      </c>
      <c r="AQ274" s="3">
        <f>AF274*'CDO Param'!I$6*'CDO Param'!I$9</f>
        <v>0</v>
      </c>
      <c r="AR274" s="3">
        <f>AG274*'CDO Param'!J$6*'CDO Param'!J$9</f>
        <v>0</v>
      </c>
      <c r="AS274" s="3">
        <f>AH274*'CDO Param'!K$6*'CDO Param'!K$9</f>
        <v>0</v>
      </c>
      <c r="AT274" s="3">
        <f>AI274*'CDO Param'!L$6*'CDO Param'!L$9</f>
        <v>4500</v>
      </c>
      <c r="AV274" s="2">
        <f t="shared" si="13"/>
        <v>13500</v>
      </c>
      <c r="BF274" s="5">
        <f>AV274/'CDO Param'!$M$6</f>
        <v>0.140625</v>
      </c>
      <c r="BG274" s="5">
        <f t="shared" si="14"/>
        <v>0.02</v>
      </c>
      <c r="BH274" s="5">
        <f t="shared" si="15"/>
        <v>1</v>
      </c>
    </row>
    <row r="275" spans="2:60" x14ac:dyDescent="0.2">
      <c r="B275" s="3">
        <v>271</v>
      </c>
      <c r="C275" s="12">
        <v>1.6913600120460615</v>
      </c>
      <c r="D275" s="12">
        <v>-0.7386415745713748</v>
      </c>
      <c r="E275" s="12">
        <v>0.38984808270470239</v>
      </c>
      <c r="F275" s="12">
        <v>0.55782606978027616</v>
      </c>
      <c r="G275" s="12">
        <v>-2.3217125999508426E-2</v>
      </c>
      <c r="H275" s="12">
        <v>1.0043800102721434</v>
      </c>
      <c r="I275" s="12">
        <v>-0.6588652468053624</v>
      </c>
      <c r="J275" s="12">
        <v>0.33552169043105096</v>
      </c>
      <c r="K275" s="12">
        <v>0.44895386963617057</v>
      </c>
      <c r="L275" s="12">
        <v>0.26649331630324014</v>
      </c>
      <c r="M275" s="12">
        <v>-0.22217136574909091</v>
      </c>
      <c r="O275" s="3">
        <f>SQRT(Correlation)*$C275 + SQRT(1-Correlation)*D275</f>
        <v>-0.16588192690205827</v>
      </c>
      <c r="P275" s="3">
        <f>SQRT(Correlation)*$C275 + SQRT(1-Correlation)*E275</f>
        <v>0.90469736297850467</v>
      </c>
      <c r="Q275" s="3">
        <f>SQRT(Correlation)*$C275 + SQRT(1-Correlation)*F275</f>
        <v>1.0640552737572464</v>
      </c>
      <c r="R275" s="3">
        <f>SQRT(Correlation)*$C275 + SQRT(1-Correlation)*G275</f>
        <v>0.51282929847507008</v>
      </c>
      <c r="S275" s="3">
        <f>SQRT(Correlation)*$C275 + SQRT(1-Correlation)*H275</f>
        <v>1.4876935387805239</v>
      </c>
      <c r="T275" s="3">
        <f>SQRT(Correlation)*$C275 + SQRT(1-Correlation)*I275</f>
        <v>-9.0199457170638819E-2</v>
      </c>
      <c r="U275" s="3">
        <f>SQRT(Correlation)*$C275 + SQRT(1-Correlation)*J275</f>
        <v>0.85315882198515103</v>
      </c>
      <c r="V275" s="3">
        <f>SQRT(Correlation)*$C275 + SQRT(1-Correlation)*K275</f>
        <v>0.96077003585852072</v>
      </c>
      <c r="W275" s="3">
        <f>SQRT(Correlation)*$C275 + SQRT(1-Correlation)*L275</f>
        <v>0.78767275635851464</v>
      </c>
      <c r="X275" s="3">
        <f>SQRT(Correlation)*$C275 + SQRT(1-Correlation)*M275</f>
        <v>0.32408473414830352</v>
      </c>
      <c r="Z275" s="3">
        <f>IF(O275&lt;'CDO Param'!C$13,1,0)</f>
        <v>0</v>
      </c>
      <c r="AA275" s="3">
        <f>IF(P275&lt;'CDO Param'!D$13,1,0)</f>
        <v>0</v>
      </c>
      <c r="AB275" s="3">
        <f>IF(Q275&lt;'CDO Param'!E$13,1,0)</f>
        <v>0</v>
      </c>
      <c r="AC275" s="3">
        <f>IF(R275&lt;'CDO Param'!F$13,1,0)</f>
        <v>0</v>
      </c>
      <c r="AD275" s="3">
        <f>IF(S275&lt;'CDO Param'!G$13,1,0)</f>
        <v>0</v>
      </c>
      <c r="AE275" s="3">
        <f>IF(T275&lt;'CDO Param'!H$13,1,0)</f>
        <v>0</v>
      </c>
      <c r="AF275" s="3">
        <f>IF(U275&lt;'CDO Param'!I$13,1,0)</f>
        <v>0</v>
      </c>
      <c r="AG275" s="3">
        <f>IF(V275&lt;'CDO Param'!J$13,1,0)</f>
        <v>0</v>
      </c>
      <c r="AH275" s="3">
        <f>IF(W275&lt;'CDO Param'!K$13,1,0)</f>
        <v>0</v>
      </c>
      <c r="AI275" s="3">
        <f>IF(X275&lt;'CDO Param'!L$13,1,0)</f>
        <v>0</v>
      </c>
      <c r="AK275" s="3">
        <f>Z275*'CDO Param'!C$6*'CDO Param'!C$9</f>
        <v>0</v>
      </c>
      <c r="AL275" s="3">
        <f>AA275*'CDO Param'!D$6*'CDO Param'!D$9</f>
        <v>0</v>
      </c>
      <c r="AM275" s="3">
        <f>AB275*'CDO Param'!E$6*'CDO Param'!E$9</f>
        <v>0</v>
      </c>
      <c r="AN275" s="3">
        <f>AC275*'CDO Param'!F$6*'CDO Param'!F$9</f>
        <v>0</v>
      </c>
      <c r="AO275" s="3">
        <f>AD275*'CDO Param'!G$6*'CDO Param'!G$9</f>
        <v>0</v>
      </c>
      <c r="AP275" s="3">
        <f>AE275*'CDO Param'!H$6*'CDO Param'!H$9</f>
        <v>0</v>
      </c>
      <c r="AQ275" s="3">
        <f>AF275*'CDO Param'!I$6*'CDO Param'!I$9</f>
        <v>0</v>
      </c>
      <c r="AR275" s="3">
        <f>AG275*'CDO Param'!J$6*'CDO Param'!J$9</f>
        <v>0</v>
      </c>
      <c r="AS275" s="3">
        <f>AH275*'CDO Param'!K$6*'CDO Param'!K$9</f>
        <v>0</v>
      </c>
      <c r="AT275" s="3">
        <f>AI275*'CDO Param'!L$6*'CDO Param'!L$9</f>
        <v>0</v>
      </c>
      <c r="AV275" s="2">
        <f t="shared" si="13"/>
        <v>0</v>
      </c>
      <c r="BF275" s="5">
        <f>AV275/'CDO Param'!$M$6</f>
        <v>0</v>
      </c>
      <c r="BG275" s="5">
        <f t="shared" si="14"/>
        <v>0</v>
      </c>
      <c r="BH275" s="5">
        <f t="shared" si="15"/>
        <v>0</v>
      </c>
    </row>
    <row r="276" spans="2:60" x14ac:dyDescent="0.2">
      <c r="B276" s="3">
        <v>272</v>
      </c>
      <c r="C276" s="12">
        <v>-2.7875648811459541</v>
      </c>
      <c r="D276" s="12">
        <v>0.33815013011917472</v>
      </c>
      <c r="E276" s="12">
        <v>-0.44273519961279817</v>
      </c>
      <c r="F276" s="12">
        <v>-1.0646363080013543</v>
      </c>
      <c r="G276" s="12">
        <v>-1.056650944519788</v>
      </c>
      <c r="H276" s="12">
        <v>0.40390546018898021</v>
      </c>
      <c r="I276" s="12">
        <v>0.94227971203508787</v>
      </c>
      <c r="J276" s="12">
        <v>2.0186871552141383</v>
      </c>
      <c r="K276" s="12">
        <v>-0.56907992984633893</v>
      </c>
      <c r="L276" s="12">
        <v>-1.1304973668302409</v>
      </c>
      <c r="M276" s="12">
        <v>-0.41020030039362609</v>
      </c>
      <c r="O276" s="3">
        <f>SQRT(Correlation)*$C276 + SQRT(1-Correlation)*D276</f>
        <v>-0.56070803431410843</v>
      </c>
      <c r="P276" s="3">
        <f>SQRT(Correlation)*$C276 + SQRT(1-Correlation)*E276</f>
        <v>-1.3015209043234994</v>
      </c>
      <c r="Q276" s="3">
        <f>SQRT(Correlation)*$C276 + SQRT(1-Correlation)*F276</f>
        <v>-1.8915080988908248</v>
      </c>
      <c r="R276" s="3">
        <f>SQRT(Correlation)*$C276 + SQRT(1-Correlation)*G276</f>
        <v>-1.8839325179270006</v>
      </c>
      <c r="S276" s="3">
        <f>SQRT(Correlation)*$C276 + SQRT(1-Correlation)*H276</f>
        <v>-0.49832705091908525</v>
      </c>
      <c r="T276" s="3">
        <f>SQRT(Correlation)*$C276 + SQRT(1-Correlation)*I276</f>
        <v>1.2419609907758034E-2</v>
      </c>
      <c r="U276" s="3">
        <f>SQRT(Correlation)*$C276 + SQRT(1-Correlation)*J276</f>
        <v>1.0335893731489807</v>
      </c>
      <c r="V276" s="3">
        <f>SQRT(Correlation)*$C276 + SQRT(1-Correlation)*K276</f>
        <v>-1.4213820396927574</v>
      </c>
      <c r="W276" s="3">
        <f>SQRT(Correlation)*$C276 + SQRT(1-Correlation)*L276</f>
        <v>-1.953989385393712</v>
      </c>
      <c r="X276" s="3">
        <f>SQRT(Correlation)*$C276 + SQRT(1-Correlation)*M276</f>
        <v>-1.2706555888305142</v>
      </c>
      <c r="Z276" s="3">
        <f>IF(O276&lt;'CDO Param'!C$13,1,0)</f>
        <v>0</v>
      </c>
      <c r="AA276" s="3">
        <f>IF(P276&lt;'CDO Param'!D$13,1,0)</f>
        <v>0</v>
      </c>
      <c r="AB276" s="3">
        <f>IF(Q276&lt;'CDO Param'!E$13,1,0)</f>
        <v>1</v>
      </c>
      <c r="AC276" s="3">
        <f>IF(R276&lt;'CDO Param'!F$13,1,0)</f>
        <v>1</v>
      </c>
      <c r="AD276" s="3">
        <f>IF(S276&lt;'CDO Param'!G$13,1,0)</f>
        <v>1</v>
      </c>
      <c r="AE276" s="3">
        <f>IF(T276&lt;'CDO Param'!H$13,1,0)</f>
        <v>0</v>
      </c>
      <c r="AF276" s="3">
        <f>IF(U276&lt;'CDO Param'!I$13,1,0)</f>
        <v>0</v>
      </c>
      <c r="AG276" s="3">
        <f>IF(V276&lt;'CDO Param'!J$13,1,0)</f>
        <v>0</v>
      </c>
      <c r="AH276" s="3">
        <f>IF(W276&lt;'CDO Param'!K$13,1,0)</f>
        <v>0</v>
      </c>
      <c r="AI276" s="3">
        <f>IF(X276&lt;'CDO Param'!L$13,1,0)</f>
        <v>1</v>
      </c>
      <c r="AK276" s="3">
        <f>Z276*'CDO Param'!C$6*'CDO Param'!C$9</f>
        <v>0</v>
      </c>
      <c r="AL276" s="3">
        <f>AA276*'CDO Param'!D$6*'CDO Param'!D$9</f>
        <v>0</v>
      </c>
      <c r="AM276" s="3">
        <f>AB276*'CDO Param'!E$6*'CDO Param'!E$9</f>
        <v>4500</v>
      </c>
      <c r="AN276" s="3">
        <f>AC276*'CDO Param'!F$6*'CDO Param'!F$9</f>
        <v>4500</v>
      </c>
      <c r="AO276" s="3">
        <f>AD276*'CDO Param'!G$6*'CDO Param'!G$9</f>
        <v>4500</v>
      </c>
      <c r="AP276" s="3">
        <f>AE276*'CDO Param'!H$6*'CDO Param'!H$9</f>
        <v>0</v>
      </c>
      <c r="AQ276" s="3">
        <f>AF276*'CDO Param'!I$6*'CDO Param'!I$9</f>
        <v>0</v>
      </c>
      <c r="AR276" s="3">
        <f>AG276*'CDO Param'!J$6*'CDO Param'!J$9</f>
        <v>0</v>
      </c>
      <c r="AS276" s="3">
        <f>AH276*'CDO Param'!K$6*'CDO Param'!K$9</f>
        <v>0</v>
      </c>
      <c r="AT276" s="3">
        <f>AI276*'CDO Param'!L$6*'CDO Param'!L$9</f>
        <v>4500</v>
      </c>
      <c r="AV276" s="2">
        <f t="shared" si="13"/>
        <v>18000</v>
      </c>
      <c r="BF276" s="5">
        <f>AV276/'CDO Param'!$M$6</f>
        <v>0.1875</v>
      </c>
      <c r="BG276" s="5">
        <f t="shared" si="14"/>
        <v>0.02</v>
      </c>
      <c r="BH276" s="5">
        <f t="shared" si="15"/>
        <v>1</v>
      </c>
    </row>
    <row r="277" spans="2:60" x14ac:dyDescent="0.2">
      <c r="B277" s="3">
        <v>273</v>
      </c>
      <c r="C277" s="12">
        <v>-0.47455841922783293</v>
      </c>
      <c r="D277" s="12">
        <v>-1.4398392522707582</v>
      </c>
      <c r="E277" s="12">
        <v>0.82430460679461248</v>
      </c>
      <c r="F277" s="12">
        <v>5.8583964346325956E-2</v>
      </c>
      <c r="G277" s="12">
        <v>-1.394623723172117</v>
      </c>
      <c r="H277" s="12">
        <v>1.0649728210410103</v>
      </c>
      <c r="I277" s="12">
        <v>-1.1240149433433544</v>
      </c>
      <c r="J277" s="12">
        <v>-0.33108904062828515</v>
      </c>
      <c r="K277" s="12">
        <v>-0.14732449926668778</v>
      </c>
      <c r="L277" s="12">
        <v>-0.67774863055092283</v>
      </c>
      <c r="M277" s="12">
        <v>-0.34550566851976328</v>
      </c>
      <c r="O277" s="3">
        <f>SQRT(Correlation)*$C277 + SQRT(1-Correlation)*D277</f>
        <v>-1.516019999263708</v>
      </c>
      <c r="P277" s="3">
        <f>SQRT(Correlation)*$C277 + SQRT(1-Correlation)*E277</f>
        <v>0.63193546421524527</v>
      </c>
      <c r="Q277" s="3">
        <f>SQRT(Correlation)*$C277 + SQRT(1-Correlation)*F277</f>
        <v>-9.4490920247953428E-2</v>
      </c>
      <c r="R277" s="3">
        <f>SQRT(Correlation)*$C277 + SQRT(1-Correlation)*G277</f>
        <v>-1.4731247819953102</v>
      </c>
      <c r="S277" s="3">
        <f>SQRT(Correlation)*$C277 + SQRT(1-Correlation)*H277</f>
        <v>0.86025337944244551</v>
      </c>
      <c r="T277" s="3">
        <f>SQRT(Correlation)*$C277 + SQRT(1-Correlation)*I277</f>
        <v>-1.2164027522659344</v>
      </c>
      <c r="U277" s="3">
        <f>SQRT(Correlation)*$C277 + SQRT(1-Correlation)*J277</f>
        <v>-0.46416719176852173</v>
      </c>
      <c r="V277" s="3">
        <f>SQRT(Correlation)*$C277 + SQRT(1-Correlation)*K277</f>
        <v>-0.28983284060486147</v>
      </c>
      <c r="W277" s="3">
        <f>SQRT(Correlation)*$C277 + SQRT(1-Correlation)*L277</f>
        <v>-0.79303735483716831</v>
      </c>
      <c r="X277" s="3">
        <f>SQRT(Correlation)*$C277 + SQRT(1-Correlation)*M277</f>
        <v>-0.47784400586337628</v>
      </c>
      <c r="Z277" s="3">
        <f>IF(O277&lt;'CDO Param'!C$13,1,0)</f>
        <v>0</v>
      </c>
      <c r="AA277" s="3">
        <f>IF(P277&lt;'CDO Param'!D$13,1,0)</f>
        <v>0</v>
      </c>
      <c r="AB277" s="3">
        <f>IF(Q277&lt;'CDO Param'!E$13,1,0)</f>
        <v>0</v>
      </c>
      <c r="AC277" s="3">
        <f>IF(R277&lt;'CDO Param'!F$13,1,0)</f>
        <v>1</v>
      </c>
      <c r="AD277" s="3">
        <f>IF(S277&lt;'CDO Param'!G$13,1,0)</f>
        <v>0</v>
      </c>
      <c r="AE277" s="3">
        <f>IF(T277&lt;'CDO Param'!H$13,1,0)</f>
        <v>0</v>
      </c>
      <c r="AF277" s="3">
        <f>IF(U277&lt;'CDO Param'!I$13,1,0)</f>
        <v>0</v>
      </c>
      <c r="AG277" s="3">
        <f>IF(V277&lt;'CDO Param'!J$13,1,0)</f>
        <v>0</v>
      </c>
      <c r="AH277" s="3">
        <f>IF(W277&lt;'CDO Param'!K$13,1,0)</f>
        <v>0</v>
      </c>
      <c r="AI277" s="3">
        <f>IF(X277&lt;'CDO Param'!L$13,1,0)</f>
        <v>0</v>
      </c>
      <c r="AK277" s="3">
        <f>Z277*'CDO Param'!C$6*'CDO Param'!C$9</f>
        <v>0</v>
      </c>
      <c r="AL277" s="3">
        <f>AA277*'CDO Param'!D$6*'CDO Param'!D$9</f>
        <v>0</v>
      </c>
      <c r="AM277" s="3">
        <f>AB277*'CDO Param'!E$6*'CDO Param'!E$9</f>
        <v>0</v>
      </c>
      <c r="AN277" s="3">
        <f>AC277*'CDO Param'!F$6*'CDO Param'!F$9</f>
        <v>4500</v>
      </c>
      <c r="AO277" s="3">
        <f>AD277*'CDO Param'!G$6*'CDO Param'!G$9</f>
        <v>0</v>
      </c>
      <c r="AP277" s="3">
        <f>AE277*'CDO Param'!H$6*'CDO Param'!H$9</f>
        <v>0</v>
      </c>
      <c r="AQ277" s="3">
        <f>AF277*'CDO Param'!I$6*'CDO Param'!I$9</f>
        <v>0</v>
      </c>
      <c r="AR277" s="3">
        <f>AG277*'CDO Param'!J$6*'CDO Param'!J$9</f>
        <v>0</v>
      </c>
      <c r="AS277" s="3">
        <f>AH277*'CDO Param'!K$6*'CDO Param'!K$9</f>
        <v>0</v>
      </c>
      <c r="AT277" s="3">
        <f>AI277*'CDO Param'!L$6*'CDO Param'!L$9</f>
        <v>0</v>
      </c>
      <c r="AV277" s="2">
        <f t="shared" si="13"/>
        <v>4500</v>
      </c>
      <c r="BF277" s="5">
        <f>AV277/'CDO Param'!$M$6</f>
        <v>4.6875E-2</v>
      </c>
      <c r="BG277" s="5">
        <f t="shared" si="14"/>
        <v>0</v>
      </c>
      <c r="BH277" s="5">
        <f t="shared" si="15"/>
        <v>0</v>
      </c>
    </row>
    <row r="278" spans="2:60" x14ac:dyDescent="0.2">
      <c r="B278" s="3">
        <v>274</v>
      </c>
      <c r="C278" s="12">
        <v>-0.99649923868128099</v>
      </c>
      <c r="D278" s="12">
        <v>0.76685637395712547</v>
      </c>
      <c r="E278" s="12">
        <v>1.0401458894193638</v>
      </c>
      <c r="F278" s="12">
        <v>-8.3995246313861571E-2</v>
      </c>
      <c r="G278" s="12">
        <v>1.9016897567780688</v>
      </c>
      <c r="H278" s="12">
        <v>-0.77791355579392985</v>
      </c>
      <c r="I278" s="12">
        <v>-1.0958274287986569</v>
      </c>
      <c r="J278" s="12">
        <v>-0.12001237337244675</v>
      </c>
      <c r="K278" s="12">
        <v>0.66136408349848352</v>
      </c>
      <c r="L278" s="12">
        <v>0.98844566309708171</v>
      </c>
      <c r="M278" s="12">
        <v>-0.75648586062015966</v>
      </c>
      <c r="O278" s="3">
        <f>SQRT(Correlation)*$C278 + SQRT(1-Correlation)*D278</f>
        <v>0.41238310589104266</v>
      </c>
      <c r="P278" s="3">
        <f>SQRT(Correlation)*$C278 + SQRT(1-Correlation)*E278</f>
        <v>0.67164830474238579</v>
      </c>
      <c r="Q278" s="3">
        <f>SQRT(Correlation)*$C278 + SQRT(1-Correlation)*F278</f>
        <v>-0.39480561537926073</v>
      </c>
      <c r="R278" s="3">
        <f>SQRT(Correlation)*$C278 + SQRT(1-Correlation)*G278</f>
        <v>1.4889805822434363</v>
      </c>
      <c r="S278" s="3">
        <f>SQRT(Correlation)*$C278 + SQRT(1-Correlation)*H278</f>
        <v>-1.0531143257944491</v>
      </c>
      <c r="T278" s="3">
        <f>SQRT(Correlation)*$C278 + SQRT(1-Correlation)*I278</f>
        <v>-1.3547139073325858</v>
      </c>
      <c r="U278" s="3">
        <f>SQRT(Correlation)*$C278 + SQRT(1-Correlation)*J278</f>
        <v>-0.42897446226350372</v>
      </c>
      <c r="V278" s="3">
        <f>SQRT(Correlation)*$C278 + SQRT(1-Correlation)*K278</f>
        <v>0.31230433185983542</v>
      </c>
      <c r="W278" s="3">
        <f>SQRT(Correlation)*$C278 + SQRT(1-Correlation)*L278</f>
        <v>0.62260116352500516</v>
      </c>
      <c r="X278" s="3">
        <f>SQRT(Correlation)*$C278 + SQRT(1-Correlation)*M278</f>
        <v>-1.0327862292673755</v>
      </c>
      <c r="Z278" s="3">
        <f>IF(O278&lt;'CDO Param'!C$13,1,0)</f>
        <v>0</v>
      </c>
      <c r="AA278" s="3">
        <f>IF(P278&lt;'CDO Param'!D$13,1,0)</f>
        <v>0</v>
      </c>
      <c r="AB278" s="3">
        <f>IF(Q278&lt;'CDO Param'!E$13,1,0)</f>
        <v>0</v>
      </c>
      <c r="AC278" s="3">
        <f>IF(R278&lt;'CDO Param'!F$13,1,0)</f>
        <v>0</v>
      </c>
      <c r="AD278" s="3">
        <f>IF(S278&lt;'CDO Param'!G$13,1,0)</f>
        <v>1</v>
      </c>
      <c r="AE278" s="3">
        <f>IF(T278&lt;'CDO Param'!H$13,1,0)</f>
        <v>0</v>
      </c>
      <c r="AF278" s="3">
        <f>IF(U278&lt;'CDO Param'!I$13,1,0)</f>
        <v>0</v>
      </c>
      <c r="AG278" s="3">
        <f>IF(V278&lt;'CDO Param'!J$13,1,0)</f>
        <v>0</v>
      </c>
      <c r="AH278" s="3">
        <f>IF(W278&lt;'CDO Param'!K$13,1,0)</f>
        <v>0</v>
      </c>
      <c r="AI278" s="3">
        <f>IF(X278&lt;'CDO Param'!L$13,1,0)</f>
        <v>1</v>
      </c>
      <c r="AK278" s="3">
        <f>Z278*'CDO Param'!C$6*'CDO Param'!C$9</f>
        <v>0</v>
      </c>
      <c r="AL278" s="3">
        <f>AA278*'CDO Param'!D$6*'CDO Param'!D$9</f>
        <v>0</v>
      </c>
      <c r="AM278" s="3">
        <f>AB278*'CDO Param'!E$6*'CDO Param'!E$9</f>
        <v>0</v>
      </c>
      <c r="AN278" s="3">
        <f>AC278*'CDO Param'!F$6*'CDO Param'!F$9</f>
        <v>0</v>
      </c>
      <c r="AO278" s="3">
        <f>AD278*'CDO Param'!G$6*'CDO Param'!G$9</f>
        <v>4500</v>
      </c>
      <c r="AP278" s="3">
        <f>AE278*'CDO Param'!H$6*'CDO Param'!H$9</f>
        <v>0</v>
      </c>
      <c r="AQ278" s="3">
        <f>AF278*'CDO Param'!I$6*'CDO Param'!I$9</f>
        <v>0</v>
      </c>
      <c r="AR278" s="3">
        <f>AG278*'CDO Param'!J$6*'CDO Param'!J$9</f>
        <v>0</v>
      </c>
      <c r="AS278" s="3">
        <f>AH278*'CDO Param'!K$6*'CDO Param'!K$9</f>
        <v>0</v>
      </c>
      <c r="AT278" s="3">
        <f>AI278*'CDO Param'!L$6*'CDO Param'!L$9</f>
        <v>4500</v>
      </c>
      <c r="AV278" s="2">
        <f t="shared" si="13"/>
        <v>9000</v>
      </c>
      <c r="BF278" s="5">
        <f>AV278/'CDO Param'!$M$6</f>
        <v>9.375E-2</v>
      </c>
      <c r="BG278" s="5">
        <f t="shared" si="14"/>
        <v>0.02</v>
      </c>
      <c r="BH278" s="5">
        <f t="shared" si="15"/>
        <v>1</v>
      </c>
    </row>
    <row r="279" spans="2:60" x14ac:dyDescent="0.2">
      <c r="B279" s="3">
        <v>275</v>
      </c>
      <c r="C279" s="12">
        <v>-0.91031552074127831</v>
      </c>
      <c r="D279" s="12">
        <v>0.19693857211677823</v>
      </c>
      <c r="E279" s="12">
        <v>-1.7419097275706008E-2</v>
      </c>
      <c r="F279" s="12">
        <v>0.55180407798616216</v>
      </c>
      <c r="G279" s="12">
        <v>1.1636666386038996</v>
      </c>
      <c r="H279" s="12">
        <v>1.0257417670800351</v>
      </c>
      <c r="I279" s="12">
        <v>0.92674781626556069</v>
      </c>
      <c r="J279" s="12">
        <v>0.46263721742434427</v>
      </c>
      <c r="K279" s="12">
        <v>-0.53137455324758776</v>
      </c>
      <c r="L279" s="12">
        <v>-0.19364279069122858</v>
      </c>
      <c r="M279" s="12">
        <v>-0.88993374447454698</v>
      </c>
      <c r="O279" s="3">
        <f>SQRT(Correlation)*$C279 + SQRT(1-Correlation)*D279</f>
        <v>-0.10103470938536482</v>
      </c>
      <c r="P279" s="3">
        <f>SQRT(Correlation)*$C279 + SQRT(1-Correlation)*E279</f>
        <v>-0.30439225014704846</v>
      </c>
      <c r="Q279" s="3">
        <f>SQRT(Correlation)*$C279 + SQRT(1-Correlation)*F279</f>
        <v>0.23562026908716621</v>
      </c>
      <c r="R279" s="3">
        <f>SQRT(Correlation)*$C279 + SQRT(1-Correlation)*G279</f>
        <v>0.81608406104763387</v>
      </c>
      <c r="S279" s="3">
        <f>SQRT(Correlation)*$C279 + SQRT(1-Correlation)*H279</f>
        <v>0.6852370390471807</v>
      </c>
      <c r="T279" s="3">
        <f>SQRT(Correlation)*$C279 + SQRT(1-Correlation)*I279</f>
        <v>0.59132313130145464</v>
      </c>
      <c r="U279" s="3">
        <f>SQRT(Correlation)*$C279 + SQRT(1-Correlation)*J279</f>
        <v>0.15102915773257058</v>
      </c>
      <c r="V279" s="3">
        <f>SQRT(Correlation)*$C279 + SQRT(1-Correlation)*K279</f>
        <v>-0.79197320716950892</v>
      </c>
      <c r="W279" s="3">
        <f>SQRT(Correlation)*$C279 + SQRT(1-Correlation)*L279</f>
        <v>-0.471572724811129</v>
      </c>
      <c r="X279" s="3">
        <f>SQRT(Correlation)*$C279 + SQRT(1-Correlation)*M279</f>
        <v>-1.1321323232490255</v>
      </c>
      <c r="Z279" s="3">
        <f>IF(O279&lt;'CDO Param'!C$13,1,0)</f>
        <v>0</v>
      </c>
      <c r="AA279" s="3">
        <f>IF(P279&lt;'CDO Param'!D$13,1,0)</f>
        <v>0</v>
      </c>
      <c r="AB279" s="3">
        <f>IF(Q279&lt;'CDO Param'!E$13,1,0)</f>
        <v>0</v>
      </c>
      <c r="AC279" s="3">
        <f>IF(R279&lt;'CDO Param'!F$13,1,0)</f>
        <v>0</v>
      </c>
      <c r="AD279" s="3">
        <f>IF(S279&lt;'CDO Param'!G$13,1,0)</f>
        <v>0</v>
      </c>
      <c r="AE279" s="3">
        <f>IF(T279&lt;'CDO Param'!H$13,1,0)</f>
        <v>0</v>
      </c>
      <c r="AF279" s="3">
        <f>IF(U279&lt;'CDO Param'!I$13,1,0)</f>
        <v>0</v>
      </c>
      <c r="AG279" s="3">
        <f>IF(V279&lt;'CDO Param'!J$13,1,0)</f>
        <v>0</v>
      </c>
      <c r="AH279" s="3">
        <f>IF(W279&lt;'CDO Param'!K$13,1,0)</f>
        <v>0</v>
      </c>
      <c r="AI279" s="3">
        <f>IF(X279&lt;'CDO Param'!L$13,1,0)</f>
        <v>1</v>
      </c>
      <c r="AK279" s="3">
        <f>Z279*'CDO Param'!C$6*'CDO Param'!C$9</f>
        <v>0</v>
      </c>
      <c r="AL279" s="3">
        <f>AA279*'CDO Param'!D$6*'CDO Param'!D$9</f>
        <v>0</v>
      </c>
      <c r="AM279" s="3">
        <f>AB279*'CDO Param'!E$6*'CDO Param'!E$9</f>
        <v>0</v>
      </c>
      <c r="AN279" s="3">
        <f>AC279*'CDO Param'!F$6*'CDO Param'!F$9</f>
        <v>0</v>
      </c>
      <c r="AO279" s="3">
        <f>AD279*'CDO Param'!G$6*'CDO Param'!G$9</f>
        <v>0</v>
      </c>
      <c r="AP279" s="3">
        <f>AE279*'CDO Param'!H$6*'CDO Param'!H$9</f>
        <v>0</v>
      </c>
      <c r="AQ279" s="3">
        <f>AF279*'CDO Param'!I$6*'CDO Param'!I$9</f>
        <v>0</v>
      </c>
      <c r="AR279" s="3">
        <f>AG279*'CDO Param'!J$6*'CDO Param'!J$9</f>
        <v>0</v>
      </c>
      <c r="AS279" s="3">
        <f>AH279*'CDO Param'!K$6*'CDO Param'!K$9</f>
        <v>0</v>
      </c>
      <c r="AT279" s="3">
        <f>AI279*'CDO Param'!L$6*'CDO Param'!L$9</f>
        <v>4500</v>
      </c>
      <c r="AV279" s="2">
        <f t="shared" si="13"/>
        <v>4500</v>
      </c>
      <c r="BF279" s="5">
        <f>AV279/'CDO Param'!$M$6</f>
        <v>4.6875E-2</v>
      </c>
      <c r="BG279" s="5">
        <f t="shared" si="14"/>
        <v>0</v>
      </c>
      <c r="BH279" s="5">
        <f t="shared" si="15"/>
        <v>0</v>
      </c>
    </row>
    <row r="280" spans="2:60" x14ac:dyDescent="0.2">
      <c r="B280" s="3">
        <v>276</v>
      </c>
      <c r="C280" s="12">
        <v>0.59136709751328453</v>
      </c>
      <c r="D280" s="12">
        <v>-1.0007397577282973</v>
      </c>
      <c r="E280" s="12">
        <v>1.7539605323690921E-2</v>
      </c>
      <c r="F280" s="12">
        <v>-1.2641817193070892</v>
      </c>
      <c r="G280" s="12">
        <v>1.7503225535620004E-2</v>
      </c>
      <c r="H280" s="12">
        <v>1.0479197953827679</v>
      </c>
      <c r="I280" s="12">
        <v>0.50259359340998344</v>
      </c>
      <c r="J280" s="12">
        <v>0.67187329477746971</v>
      </c>
      <c r="K280" s="12">
        <v>-0.63074367062654346</v>
      </c>
      <c r="L280" s="12">
        <v>0.82696715253405273</v>
      </c>
      <c r="M280" s="12">
        <v>-0.74870058597298339</v>
      </c>
      <c r="O280" s="3">
        <f>SQRT(Correlation)*$C280 + SQRT(1-Correlation)*D280</f>
        <v>-0.76237839770946558</v>
      </c>
      <c r="P280" s="3">
        <f>SQRT(Correlation)*$C280 + SQRT(1-Correlation)*E280</f>
        <v>0.20364622676747096</v>
      </c>
      <c r="Q280" s="3">
        <f>SQRT(Correlation)*$C280 + SQRT(1-Correlation)*F280</f>
        <v>-1.0123013866649309</v>
      </c>
      <c r="R280" s="3">
        <f>SQRT(Correlation)*$C280 + SQRT(1-Correlation)*G280</f>
        <v>0.20361171387014149</v>
      </c>
      <c r="S280" s="3">
        <f>SQRT(Correlation)*$C280 + SQRT(1-Correlation)*H280</f>
        <v>1.1811507037186313</v>
      </c>
      <c r="T280" s="3">
        <f>SQRT(Correlation)*$C280 + SQRT(1-Correlation)*I280</f>
        <v>0.66380884391772954</v>
      </c>
      <c r="U280" s="3">
        <f>SQRT(Correlation)*$C280 + SQRT(1-Correlation)*J280</f>
        <v>0.82440166930404257</v>
      </c>
      <c r="V280" s="3">
        <f>SQRT(Correlation)*$C280 + SQRT(1-Correlation)*K280</f>
        <v>-0.4113692895319887</v>
      </c>
      <c r="W280" s="3">
        <f>SQRT(Correlation)*$C280 + SQRT(1-Correlation)*L280</f>
        <v>0.97153662178793498</v>
      </c>
      <c r="X280" s="3">
        <f>SQRT(Correlation)*$C280 + SQRT(1-Correlation)*M280</f>
        <v>-0.52327304501071459</v>
      </c>
      <c r="Z280" s="3">
        <f>IF(O280&lt;'CDO Param'!C$13,1,0)</f>
        <v>0</v>
      </c>
      <c r="AA280" s="3">
        <f>IF(P280&lt;'CDO Param'!D$13,1,0)</f>
        <v>0</v>
      </c>
      <c r="AB280" s="3">
        <f>IF(Q280&lt;'CDO Param'!E$13,1,0)</f>
        <v>0</v>
      </c>
      <c r="AC280" s="3">
        <f>IF(R280&lt;'CDO Param'!F$13,1,0)</f>
        <v>0</v>
      </c>
      <c r="AD280" s="3">
        <f>IF(S280&lt;'CDO Param'!G$13,1,0)</f>
        <v>0</v>
      </c>
      <c r="AE280" s="3">
        <f>IF(T280&lt;'CDO Param'!H$13,1,0)</f>
        <v>0</v>
      </c>
      <c r="AF280" s="3">
        <f>IF(U280&lt;'CDO Param'!I$13,1,0)</f>
        <v>0</v>
      </c>
      <c r="AG280" s="3">
        <f>IF(V280&lt;'CDO Param'!J$13,1,0)</f>
        <v>0</v>
      </c>
      <c r="AH280" s="3">
        <f>IF(W280&lt;'CDO Param'!K$13,1,0)</f>
        <v>0</v>
      </c>
      <c r="AI280" s="3">
        <f>IF(X280&lt;'CDO Param'!L$13,1,0)</f>
        <v>0</v>
      </c>
      <c r="AK280" s="3">
        <f>Z280*'CDO Param'!C$6*'CDO Param'!C$9</f>
        <v>0</v>
      </c>
      <c r="AL280" s="3">
        <f>AA280*'CDO Param'!D$6*'CDO Param'!D$9</f>
        <v>0</v>
      </c>
      <c r="AM280" s="3">
        <f>AB280*'CDO Param'!E$6*'CDO Param'!E$9</f>
        <v>0</v>
      </c>
      <c r="AN280" s="3">
        <f>AC280*'CDO Param'!F$6*'CDO Param'!F$9</f>
        <v>0</v>
      </c>
      <c r="AO280" s="3">
        <f>AD280*'CDO Param'!G$6*'CDO Param'!G$9</f>
        <v>0</v>
      </c>
      <c r="AP280" s="3">
        <f>AE280*'CDO Param'!H$6*'CDO Param'!H$9</f>
        <v>0</v>
      </c>
      <c r="AQ280" s="3">
        <f>AF280*'CDO Param'!I$6*'CDO Param'!I$9</f>
        <v>0</v>
      </c>
      <c r="AR280" s="3">
        <f>AG280*'CDO Param'!J$6*'CDO Param'!J$9</f>
        <v>0</v>
      </c>
      <c r="AS280" s="3">
        <f>AH280*'CDO Param'!K$6*'CDO Param'!K$9</f>
        <v>0</v>
      </c>
      <c r="AT280" s="3">
        <f>AI280*'CDO Param'!L$6*'CDO Param'!L$9</f>
        <v>0</v>
      </c>
      <c r="AV280" s="2">
        <f t="shared" si="13"/>
        <v>0</v>
      </c>
      <c r="BF280" s="5">
        <f>AV280/'CDO Param'!$M$6</f>
        <v>0</v>
      </c>
      <c r="BG280" s="5">
        <f t="shared" si="14"/>
        <v>0</v>
      </c>
      <c r="BH280" s="5">
        <f t="shared" si="15"/>
        <v>0</v>
      </c>
    </row>
    <row r="281" spans="2:60" x14ac:dyDescent="0.2">
      <c r="B281" s="3">
        <v>277</v>
      </c>
      <c r="C281" s="12">
        <v>2.3281927497009747E-2</v>
      </c>
      <c r="D281" s="12">
        <v>0.23442680685548112</v>
      </c>
      <c r="E281" s="12">
        <v>-1.5366458683274686</v>
      </c>
      <c r="F281" s="12">
        <v>-0.7584799277537968</v>
      </c>
      <c r="G281" s="12">
        <v>-1.0527992344577797</v>
      </c>
      <c r="H281" s="12">
        <v>-0.10440317055326886</v>
      </c>
      <c r="I281" s="12">
        <v>0.66832399170380086</v>
      </c>
      <c r="J281" s="12">
        <v>-0.66007032728521153</v>
      </c>
      <c r="K281" s="12">
        <v>-1.0980102160829119</v>
      </c>
      <c r="L281" s="12">
        <v>-0.15726413948868867</v>
      </c>
      <c r="M281" s="12">
        <v>-0.33381866160198115</v>
      </c>
      <c r="O281" s="3">
        <f>SQRT(Correlation)*$C281 + SQRT(1-Correlation)*D281</f>
        <v>0.22975918820005398</v>
      </c>
      <c r="P281" s="3">
        <f>SQRT(Correlation)*$C281 + SQRT(1-Correlation)*E281</f>
        <v>-1.4504278783796531</v>
      </c>
      <c r="Q281" s="3">
        <f>SQRT(Correlation)*$C281 + SQRT(1-Correlation)*F281</f>
        <v>-0.71219484744564199</v>
      </c>
      <c r="R281" s="3">
        <f>SQRT(Correlation)*$C281 + SQRT(1-Correlation)*G281</f>
        <v>-0.99141065800951722</v>
      </c>
      <c r="S281" s="3">
        <f>SQRT(Correlation)*$C281 + SQRT(1-Correlation)*H281</f>
        <v>-9.1683152246460009E-2</v>
      </c>
      <c r="T281" s="3">
        <f>SQRT(Correlation)*$C281 + SQRT(1-Correlation)*I281</f>
        <v>0.6413902005367913</v>
      </c>
      <c r="U281" s="3">
        <f>SQRT(Correlation)*$C281 + SQRT(1-Correlation)*J281</f>
        <v>-0.61883530311327117</v>
      </c>
      <c r="V281" s="3">
        <f>SQRT(Correlation)*$C281 + SQRT(1-Correlation)*K281</f>
        <v>-1.0343015611657489</v>
      </c>
      <c r="W281" s="3">
        <f>SQRT(Correlation)*$C281 + SQRT(1-Correlation)*L281</f>
        <v>-0.14183147059425982</v>
      </c>
      <c r="X281" s="3">
        <f>SQRT(Correlation)*$C281 + SQRT(1-Correlation)*M281</f>
        <v>-0.30932579691843048</v>
      </c>
      <c r="Z281" s="3">
        <f>IF(O281&lt;'CDO Param'!C$13,1,0)</f>
        <v>0</v>
      </c>
      <c r="AA281" s="3">
        <f>IF(P281&lt;'CDO Param'!D$13,1,0)</f>
        <v>0</v>
      </c>
      <c r="AB281" s="3">
        <f>IF(Q281&lt;'CDO Param'!E$13,1,0)</f>
        <v>0</v>
      </c>
      <c r="AC281" s="3">
        <f>IF(R281&lt;'CDO Param'!F$13,1,0)</f>
        <v>0</v>
      </c>
      <c r="AD281" s="3">
        <f>IF(S281&lt;'CDO Param'!G$13,1,0)</f>
        <v>1</v>
      </c>
      <c r="AE281" s="3">
        <f>IF(T281&lt;'CDO Param'!H$13,1,0)</f>
        <v>0</v>
      </c>
      <c r="AF281" s="3">
        <f>IF(U281&lt;'CDO Param'!I$13,1,0)</f>
        <v>0</v>
      </c>
      <c r="AG281" s="3">
        <f>IF(V281&lt;'CDO Param'!J$13,1,0)</f>
        <v>0</v>
      </c>
      <c r="AH281" s="3">
        <f>IF(W281&lt;'CDO Param'!K$13,1,0)</f>
        <v>0</v>
      </c>
      <c r="AI281" s="3">
        <f>IF(X281&lt;'CDO Param'!L$13,1,0)</f>
        <v>0</v>
      </c>
      <c r="AK281" s="3">
        <f>Z281*'CDO Param'!C$6*'CDO Param'!C$9</f>
        <v>0</v>
      </c>
      <c r="AL281" s="3">
        <f>AA281*'CDO Param'!D$6*'CDO Param'!D$9</f>
        <v>0</v>
      </c>
      <c r="AM281" s="3">
        <f>AB281*'CDO Param'!E$6*'CDO Param'!E$9</f>
        <v>0</v>
      </c>
      <c r="AN281" s="3">
        <f>AC281*'CDO Param'!F$6*'CDO Param'!F$9</f>
        <v>0</v>
      </c>
      <c r="AO281" s="3">
        <f>AD281*'CDO Param'!G$6*'CDO Param'!G$9</f>
        <v>4500</v>
      </c>
      <c r="AP281" s="3">
        <f>AE281*'CDO Param'!H$6*'CDO Param'!H$9</f>
        <v>0</v>
      </c>
      <c r="AQ281" s="3">
        <f>AF281*'CDO Param'!I$6*'CDO Param'!I$9</f>
        <v>0</v>
      </c>
      <c r="AR281" s="3">
        <f>AG281*'CDO Param'!J$6*'CDO Param'!J$9</f>
        <v>0</v>
      </c>
      <c r="AS281" s="3">
        <f>AH281*'CDO Param'!K$6*'CDO Param'!K$9</f>
        <v>0</v>
      </c>
      <c r="AT281" s="3">
        <f>AI281*'CDO Param'!L$6*'CDO Param'!L$9</f>
        <v>0</v>
      </c>
      <c r="AV281" s="2">
        <f t="shared" si="13"/>
        <v>4500</v>
      </c>
      <c r="BF281" s="5">
        <f>AV281/'CDO Param'!$M$6</f>
        <v>4.6875E-2</v>
      </c>
      <c r="BG281" s="5">
        <f t="shared" si="14"/>
        <v>0</v>
      </c>
      <c r="BH281" s="5">
        <f t="shared" si="15"/>
        <v>0</v>
      </c>
    </row>
    <row r="282" spans="2:60" x14ac:dyDescent="0.2">
      <c r="B282" s="3">
        <v>278</v>
      </c>
      <c r="C282" s="12">
        <v>-1.1817428458016366</v>
      </c>
      <c r="D282" s="12">
        <v>-0.77665617936872877</v>
      </c>
      <c r="E282" s="12">
        <v>-0.33826950129878242</v>
      </c>
      <c r="F282" s="12">
        <v>1.4047782315174118</v>
      </c>
      <c r="G282" s="12">
        <v>0.52757513913093135</v>
      </c>
      <c r="H282" s="12">
        <v>-0.16540070646442473</v>
      </c>
      <c r="I282" s="12">
        <v>6.1654645833186805E-2</v>
      </c>
      <c r="J282" s="12">
        <v>0.33800233723013662</v>
      </c>
      <c r="K282" s="12">
        <v>-0.29372358767432161</v>
      </c>
      <c r="L282" s="12">
        <v>-1.8562423065304756</v>
      </c>
      <c r="M282" s="12">
        <v>1.5501564121223055</v>
      </c>
      <c r="O282" s="3">
        <f>SQRT(Correlation)*$C282 + SQRT(1-Correlation)*D282</f>
        <v>-1.1105006458290692</v>
      </c>
      <c r="P282" s="3">
        <f>SQRT(Correlation)*$C282 + SQRT(1-Correlation)*E282</f>
        <v>-0.69461052625626363</v>
      </c>
      <c r="Q282" s="3">
        <f>SQRT(Correlation)*$C282 + SQRT(1-Correlation)*F282</f>
        <v>0.95898974557127425</v>
      </c>
      <c r="R282" s="3">
        <f>SQRT(Correlation)*$C282 + SQRT(1-Correlation)*G282</f>
        <v>0.12680182282595842</v>
      </c>
      <c r="S282" s="3">
        <f>SQRT(Correlation)*$C282 + SQRT(1-Correlation)*H282</f>
        <v>-0.53061278784278754</v>
      </c>
      <c r="T282" s="3">
        <f>SQRT(Correlation)*$C282 + SQRT(1-Correlation)*I282</f>
        <v>-0.3152091673850681</v>
      </c>
      <c r="U282" s="3">
        <f>SQRT(Correlation)*$C282 + SQRT(1-Correlation)*J282</f>
        <v>-5.3042728101964198E-2</v>
      </c>
      <c r="V282" s="3">
        <f>SQRT(Correlation)*$C282 + SQRT(1-Correlation)*K282</f>
        <v>-0.65235056200433683</v>
      </c>
      <c r="W282" s="3">
        <f>SQRT(Correlation)*$C282 + SQRT(1-Correlation)*L282</f>
        <v>-2.1346859734744563</v>
      </c>
      <c r="X282" s="3">
        <f>SQRT(Correlation)*$C282 + SQRT(1-Correlation)*M282</f>
        <v>1.0969075974121081</v>
      </c>
      <c r="Z282" s="3">
        <f>IF(O282&lt;'CDO Param'!C$13,1,0)</f>
        <v>0</v>
      </c>
      <c r="AA282" s="3">
        <f>IF(P282&lt;'CDO Param'!D$13,1,0)</f>
        <v>0</v>
      </c>
      <c r="AB282" s="3">
        <f>IF(Q282&lt;'CDO Param'!E$13,1,0)</f>
        <v>0</v>
      </c>
      <c r="AC282" s="3">
        <f>IF(R282&lt;'CDO Param'!F$13,1,0)</f>
        <v>0</v>
      </c>
      <c r="AD282" s="3">
        <f>IF(S282&lt;'CDO Param'!G$13,1,0)</f>
        <v>1</v>
      </c>
      <c r="AE282" s="3">
        <f>IF(T282&lt;'CDO Param'!H$13,1,0)</f>
        <v>0</v>
      </c>
      <c r="AF282" s="3">
        <f>IF(U282&lt;'CDO Param'!I$13,1,0)</f>
        <v>0</v>
      </c>
      <c r="AG282" s="3">
        <f>IF(V282&lt;'CDO Param'!J$13,1,0)</f>
        <v>0</v>
      </c>
      <c r="AH282" s="3">
        <f>IF(W282&lt;'CDO Param'!K$13,1,0)</f>
        <v>0</v>
      </c>
      <c r="AI282" s="3">
        <f>IF(X282&lt;'CDO Param'!L$13,1,0)</f>
        <v>0</v>
      </c>
      <c r="AK282" s="3">
        <f>Z282*'CDO Param'!C$6*'CDO Param'!C$9</f>
        <v>0</v>
      </c>
      <c r="AL282" s="3">
        <f>AA282*'CDO Param'!D$6*'CDO Param'!D$9</f>
        <v>0</v>
      </c>
      <c r="AM282" s="3">
        <f>AB282*'CDO Param'!E$6*'CDO Param'!E$9</f>
        <v>0</v>
      </c>
      <c r="AN282" s="3">
        <f>AC282*'CDO Param'!F$6*'CDO Param'!F$9</f>
        <v>0</v>
      </c>
      <c r="AO282" s="3">
        <f>AD282*'CDO Param'!G$6*'CDO Param'!G$9</f>
        <v>4500</v>
      </c>
      <c r="AP282" s="3">
        <f>AE282*'CDO Param'!H$6*'CDO Param'!H$9</f>
        <v>0</v>
      </c>
      <c r="AQ282" s="3">
        <f>AF282*'CDO Param'!I$6*'CDO Param'!I$9</f>
        <v>0</v>
      </c>
      <c r="AR282" s="3">
        <f>AG282*'CDO Param'!J$6*'CDO Param'!J$9</f>
        <v>0</v>
      </c>
      <c r="AS282" s="3">
        <f>AH282*'CDO Param'!K$6*'CDO Param'!K$9</f>
        <v>0</v>
      </c>
      <c r="AT282" s="3">
        <f>AI282*'CDO Param'!L$6*'CDO Param'!L$9</f>
        <v>0</v>
      </c>
      <c r="AV282" s="2">
        <f t="shared" si="13"/>
        <v>4500</v>
      </c>
      <c r="BF282" s="5">
        <f>AV282/'CDO Param'!$M$6</f>
        <v>4.6875E-2</v>
      </c>
      <c r="BG282" s="5">
        <f t="shared" si="14"/>
        <v>0</v>
      </c>
      <c r="BH282" s="5">
        <f t="shared" si="15"/>
        <v>0</v>
      </c>
    </row>
    <row r="283" spans="2:60" x14ac:dyDescent="0.2">
      <c r="B283" s="3">
        <v>279</v>
      </c>
      <c r="C283" s="12">
        <v>-0.52357108870637603</v>
      </c>
      <c r="D283" s="12">
        <v>1.5892464944045059</v>
      </c>
      <c r="E283" s="12">
        <v>0.72142256613005884</v>
      </c>
      <c r="F283" s="12">
        <v>1.2443888408597559</v>
      </c>
      <c r="G283" s="12">
        <v>-1.5871728464844637</v>
      </c>
      <c r="H283" s="12">
        <v>-0.94913275461294688</v>
      </c>
      <c r="I283" s="12">
        <v>0.36964365790481679</v>
      </c>
      <c r="J283" s="12">
        <v>0.4144919785176171</v>
      </c>
      <c r="K283" s="12">
        <v>-1.2376722224871628</v>
      </c>
      <c r="L283" s="12">
        <v>0.82186716099386103</v>
      </c>
      <c r="M283" s="12">
        <v>1.1987845027761068</v>
      </c>
      <c r="O283" s="3">
        <f>SQRT(Correlation)*$C283 + SQRT(1-Correlation)*D283</f>
        <v>1.3421238899942631</v>
      </c>
      <c r="P283" s="3">
        <f>SQRT(Correlation)*$C283 + SQRT(1-Correlation)*E283</f>
        <v>0.51883382359170815</v>
      </c>
      <c r="Q283" s="3">
        <f>SQRT(Correlation)*$C283 + SQRT(1-Correlation)*F283</f>
        <v>1.0149631938714681</v>
      </c>
      <c r="R283" s="3">
        <f>SQRT(Correlation)*$C283 + SQRT(1-Correlation)*G283</f>
        <v>-1.6712920863117238</v>
      </c>
      <c r="S283" s="3">
        <f>SQRT(Correlation)*$C283 + SQRT(1-Correlation)*H283</f>
        <v>-1.0659941076666004</v>
      </c>
      <c r="T283" s="3">
        <f>SQRT(Correlation)*$C283 + SQRT(1-Correlation)*I283</f>
        <v>0.18510704875197648</v>
      </c>
      <c r="U283" s="3">
        <f>SQRT(Correlation)*$C283 + SQRT(1-Correlation)*J283</f>
        <v>0.22765390146295472</v>
      </c>
      <c r="V283" s="3">
        <f>SQRT(Correlation)*$C283 + SQRT(1-Correlation)*K283</f>
        <v>-1.3397266816672517</v>
      </c>
      <c r="W283" s="3">
        <f>SQRT(Correlation)*$C283 + SQRT(1-Correlation)*L283</f>
        <v>0.61412393311844771</v>
      </c>
      <c r="X283" s="3">
        <f>SQRT(Correlation)*$C283 + SQRT(1-Correlation)*M283</f>
        <v>0.97169912001286129</v>
      </c>
      <c r="Z283" s="3">
        <f>IF(O283&lt;'CDO Param'!C$13,1,0)</f>
        <v>0</v>
      </c>
      <c r="AA283" s="3">
        <f>IF(P283&lt;'CDO Param'!D$13,1,0)</f>
        <v>0</v>
      </c>
      <c r="AB283" s="3">
        <f>IF(Q283&lt;'CDO Param'!E$13,1,0)</f>
        <v>0</v>
      </c>
      <c r="AC283" s="3">
        <f>IF(R283&lt;'CDO Param'!F$13,1,0)</f>
        <v>1</v>
      </c>
      <c r="AD283" s="3">
        <f>IF(S283&lt;'CDO Param'!G$13,1,0)</f>
        <v>1</v>
      </c>
      <c r="AE283" s="3">
        <f>IF(T283&lt;'CDO Param'!H$13,1,0)</f>
        <v>0</v>
      </c>
      <c r="AF283" s="3">
        <f>IF(U283&lt;'CDO Param'!I$13,1,0)</f>
        <v>0</v>
      </c>
      <c r="AG283" s="3">
        <f>IF(V283&lt;'CDO Param'!J$13,1,0)</f>
        <v>0</v>
      </c>
      <c r="AH283" s="3">
        <f>IF(W283&lt;'CDO Param'!K$13,1,0)</f>
        <v>0</v>
      </c>
      <c r="AI283" s="3">
        <f>IF(X283&lt;'CDO Param'!L$13,1,0)</f>
        <v>0</v>
      </c>
      <c r="AK283" s="3">
        <f>Z283*'CDO Param'!C$6*'CDO Param'!C$9</f>
        <v>0</v>
      </c>
      <c r="AL283" s="3">
        <f>AA283*'CDO Param'!D$6*'CDO Param'!D$9</f>
        <v>0</v>
      </c>
      <c r="AM283" s="3">
        <f>AB283*'CDO Param'!E$6*'CDO Param'!E$9</f>
        <v>0</v>
      </c>
      <c r="AN283" s="3">
        <f>AC283*'CDO Param'!F$6*'CDO Param'!F$9</f>
        <v>4500</v>
      </c>
      <c r="AO283" s="3">
        <f>AD283*'CDO Param'!G$6*'CDO Param'!G$9</f>
        <v>4500</v>
      </c>
      <c r="AP283" s="3">
        <f>AE283*'CDO Param'!H$6*'CDO Param'!H$9</f>
        <v>0</v>
      </c>
      <c r="AQ283" s="3">
        <f>AF283*'CDO Param'!I$6*'CDO Param'!I$9</f>
        <v>0</v>
      </c>
      <c r="AR283" s="3">
        <f>AG283*'CDO Param'!J$6*'CDO Param'!J$9</f>
        <v>0</v>
      </c>
      <c r="AS283" s="3">
        <f>AH283*'CDO Param'!K$6*'CDO Param'!K$9</f>
        <v>0</v>
      </c>
      <c r="AT283" s="3">
        <f>AI283*'CDO Param'!L$6*'CDO Param'!L$9</f>
        <v>0</v>
      </c>
      <c r="AV283" s="2">
        <f t="shared" si="13"/>
        <v>9000</v>
      </c>
      <c r="BF283" s="5">
        <f>AV283/'CDO Param'!$M$6</f>
        <v>9.375E-2</v>
      </c>
      <c r="BG283" s="5">
        <f t="shared" si="14"/>
        <v>0.02</v>
      </c>
      <c r="BH283" s="5">
        <f t="shared" si="15"/>
        <v>1</v>
      </c>
    </row>
    <row r="284" spans="2:60" x14ac:dyDescent="0.2">
      <c r="B284" s="3">
        <v>280</v>
      </c>
      <c r="C284" s="12">
        <v>-1.6166495697689243</v>
      </c>
      <c r="D284" s="12">
        <v>-0.30161800168571062</v>
      </c>
      <c r="E284" s="12">
        <v>-0.27549276637728326</v>
      </c>
      <c r="F284" s="12">
        <v>-0.210527559829643</v>
      </c>
      <c r="G284" s="12">
        <v>-0.6285654308157973</v>
      </c>
      <c r="H284" s="12">
        <v>0.76140167948324233</v>
      </c>
      <c r="I284" s="12">
        <v>8.6888576333876699E-2</v>
      </c>
      <c r="J284" s="12">
        <v>-0.35654466046253219</v>
      </c>
      <c r="K284" s="12">
        <v>0.15255864127539098</v>
      </c>
      <c r="L284" s="12">
        <v>-0.10066059985547327</v>
      </c>
      <c r="M284" s="12">
        <v>0.53848907555220649</v>
      </c>
      <c r="O284" s="3">
        <f>SQRT(Correlation)*$C284 + SQRT(1-Correlation)*D284</f>
        <v>-0.79736944247071451</v>
      </c>
      <c r="P284" s="3">
        <f>SQRT(Correlation)*$C284 + SQRT(1-Correlation)*E284</f>
        <v>-0.77258486807596993</v>
      </c>
      <c r="Q284" s="3">
        <f>SQRT(Correlation)*$C284 + SQRT(1-Correlation)*F284</f>
        <v>-0.71095346166982165</v>
      </c>
      <c r="R284" s="3">
        <f>SQRT(Correlation)*$C284 + SQRT(1-Correlation)*G284</f>
        <v>-1.1075390078269818</v>
      </c>
      <c r="S284" s="3">
        <f>SQRT(Correlation)*$C284 + SQRT(1-Correlation)*H284</f>
        <v>0.21109957455325346</v>
      </c>
      <c r="T284" s="3">
        <f>SQRT(Correlation)*$C284 + SQRT(1-Correlation)*I284</f>
        <v>-0.42879974072077309</v>
      </c>
      <c r="U284" s="3">
        <f>SQRT(Correlation)*$C284 + SQRT(1-Correlation)*J284</f>
        <v>-0.84947744627000477</v>
      </c>
      <c r="V284" s="3">
        <f>SQRT(Correlation)*$C284 + SQRT(1-Correlation)*K284</f>
        <v>-0.36649964692886594</v>
      </c>
      <c r="W284" s="3">
        <f>SQRT(Correlation)*$C284 + SQRT(1-Correlation)*L284</f>
        <v>-0.60672451173474251</v>
      </c>
      <c r="X284" s="3">
        <f>SQRT(Correlation)*$C284 + SQRT(1-Correlation)*M284</f>
        <v>-3.7388972106955354E-4</v>
      </c>
      <c r="Z284" s="3">
        <f>IF(O284&lt;'CDO Param'!C$13,1,0)</f>
        <v>0</v>
      </c>
      <c r="AA284" s="3">
        <f>IF(P284&lt;'CDO Param'!D$13,1,0)</f>
        <v>0</v>
      </c>
      <c r="AB284" s="3">
        <f>IF(Q284&lt;'CDO Param'!E$13,1,0)</f>
        <v>0</v>
      </c>
      <c r="AC284" s="3">
        <f>IF(R284&lt;'CDO Param'!F$13,1,0)</f>
        <v>0</v>
      </c>
      <c r="AD284" s="3">
        <f>IF(S284&lt;'CDO Param'!G$13,1,0)</f>
        <v>0</v>
      </c>
      <c r="AE284" s="3">
        <f>IF(T284&lt;'CDO Param'!H$13,1,0)</f>
        <v>0</v>
      </c>
      <c r="AF284" s="3">
        <f>IF(U284&lt;'CDO Param'!I$13,1,0)</f>
        <v>0</v>
      </c>
      <c r="AG284" s="3">
        <f>IF(V284&lt;'CDO Param'!J$13,1,0)</f>
        <v>0</v>
      </c>
      <c r="AH284" s="3">
        <f>IF(W284&lt;'CDO Param'!K$13,1,0)</f>
        <v>0</v>
      </c>
      <c r="AI284" s="3">
        <f>IF(X284&lt;'CDO Param'!L$13,1,0)</f>
        <v>0</v>
      </c>
      <c r="AK284" s="3">
        <f>Z284*'CDO Param'!C$6*'CDO Param'!C$9</f>
        <v>0</v>
      </c>
      <c r="AL284" s="3">
        <f>AA284*'CDO Param'!D$6*'CDO Param'!D$9</f>
        <v>0</v>
      </c>
      <c r="AM284" s="3">
        <f>AB284*'CDO Param'!E$6*'CDO Param'!E$9</f>
        <v>0</v>
      </c>
      <c r="AN284" s="3">
        <f>AC284*'CDO Param'!F$6*'CDO Param'!F$9</f>
        <v>0</v>
      </c>
      <c r="AO284" s="3">
        <f>AD284*'CDO Param'!G$6*'CDO Param'!G$9</f>
        <v>0</v>
      </c>
      <c r="AP284" s="3">
        <f>AE284*'CDO Param'!H$6*'CDO Param'!H$9</f>
        <v>0</v>
      </c>
      <c r="AQ284" s="3">
        <f>AF284*'CDO Param'!I$6*'CDO Param'!I$9</f>
        <v>0</v>
      </c>
      <c r="AR284" s="3">
        <f>AG284*'CDO Param'!J$6*'CDO Param'!J$9</f>
        <v>0</v>
      </c>
      <c r="AS284" s="3">
        <f>AH284*'CDO Param'!K$6*'CDO Param'!K$9</f>
        <v>0</v>
      </c>
      <c r="AT284" s="3">
        <f>AI284*'CDO Param'!L$6*'CDO Param'!L$9</f>
        <v>0</v>
      </c>
      <c r="AV284" s="2">
        <f t="shared" si="13"/>
        <v>0</v>
      </c>
      <c r="BF284" s="5">
        <f>AV284/'CDO Param'!$M$6</f>
        <v>0</v>
      </c>
      <c r="BG284" s="5">
        <f t="shared" si="14"/>
        <v>0</v>
      </c>
      <c r="BH284" s="5">
        <f t="shared" si="15"/>
        <v>0</v>
      </c>
    </row>
    <row r="285" spans="2:60" x14ac:dyDescent="0.2">
      <c r="B285" s="3">
        <v>281</v>
      </c>
      <c r="C285" s="12">
        <v>1.450225681765005</v>
      </c>
      <c r="D285" s="12">
        <v>0.58758814702741802</v>
      </c>
      <c r="E285" s="12">
        <v>1.0711437425925396</v>
      </c>
      <c r="F285" s="12">
        <v>6.8802137320744805E-2</v>
      </c>
      <c r="G285" s="12">
        <v>-0.10949520401482005</v>
      </c>
      <c r="H285" s="12">
        <v>0.82930682765436359</v>
      </c>
      <c r="I285" s="12">
        <v>-0.35925950214732438</v>
      </c>
      <c r="J285" s="12">
        <v>-2.924707587226294E-2</v>
      </c>
      <c r="K285" s="12">
        <v>-0.1812838945625117</v>
      </c>
      <c r="L285" s="12">
        <v>0.28334852686384693</v>
      </c>
      <c r="M285" s="12">
        <v>-0.6964387466723565</v>
      </c>
      <c r="O285" s="3">
        <f>SQRT(Correlation)*$C285 + SQRT(1-Correlation)*D285</f>
        <v>1.0160366887821544</v>
      </c>
      <c r="P285" s="3">
        <f>SQRT(Correlation)*$C285 + SQRT(1-Correlation)*E285</f>
        <v>1.4747778059736543</v>
      </c>
      <c r="Q285" s="3">
        <f>SQRT(Correlation)*$C285 + SQRT(1-Correlation)*F285</f>
        <v>0.5238730661111618</v>
      </c>
      <c r="R285" s="3">
        <f>SQRT(Correlation)*$C285 + SQRT(1-Correlation)*G285</f>
        <v>0.35472535629929991</v>
      </c>
      <c r="S285" s="3">
        <f>SQRT(Correlation)*$C285 + SQRT(1-Correlation)*H285</f>
        <v>1.2453511639197439</v>
      </c>
      <c r="T285" s="3">
        <f>SQRT(Correlation)*$C285 + SQRT(1-Correlation)*I285</f>
        <v>0.11777813821168392</v>
      </c>
      <c r="U285" s="3">
        <f>SQRT(Correlation)*$C285 + SQRT(1-Correlation)*J285</f>
        <v>0.43085541516796128</v>
      </c>
      <c r="V285" s="3">
        <f>SQRT(Correlation)*$C285 + SQRT(1-Correlation)*K285</f>
        <v>0.28662062458778809</v>
      </c>
      <c r="W285" s="3">
        <f>SQRT(Correlation)*$C285 + SQRT(1-Correlation)*L285</f>
        <v>0.72740964252774221</v>
      </c>
      <c r="X285" s="3">
        <f>SQRT(Correlation)*$C285 + SQRT(1-Correlation)*M285</f>
        <v>-0.20209817951850417</v>
      </c>
      <c r="Z285" s="3">
        <f>IF(O285&lt;'CDO Param'!C$13,1,0)</f>
        <v>0</v>
      </c>
      <c r="AA285" s="3">
        <f>IF(P285&lt;'CDO Param'!D$13,1,0)</f>
        <v>0</v>
      </c>
      <c r="AB285" s="3">
        <f>IF(Q285&lt;'CDO Param'!E$13,1,0)</f>
        <v>0</v>
      </c>
      <c r="AC285" s="3">
        <f>IF(R285&lt;'CDO Param'!F$13,1,0)</f>
        <v>0</v>
      </c>
      <c r="AD285" s="3">
        <f>IF(S285&lt;'CDO Param'!G$13,1,0)</f>
        <v>0</v>
      </c>
      <c r="AE285" s="3">
        <f>IF(T285&lt;'CDO Param'!H$13,1,0)</f>
        <v>0</v>
      </c>
      <c r="AF285" s="3">
        <f>IF(U285&lt;'CDO Param'!I$13,1,0)</f>
        <v>0</v>
      </c>
      <c r="AG285" s="3">
        <f>IF(V285&lt;'CDO Param'!J$13,1,0)</f>
        <v>0</v>
      </c>
      <c r="AH285" s="3">
        <f>IF(W285&lt;'CDO Param'!K$13,1,0)</f>
        <v>0</v>
      </c>
      <c r="AI285" s="3">
        <f>IF(X285&lt;'CDO Param'!L$13,1,0)</f>
        <v>0</v>
      </c>
      <c r="AK285" s="3">
        <f>Z285*'CDO Param'!C$6*'CDO Param'!C$9</f>
        <v>0</v>
      </c>
      <c r="AL285" s="3">
        <f>AA285*'CDO Param'!D$6*'CDO Param'!D$9</f>
        <v>0</v>
      </c>
      <c r="AM285" s="3">
        <f>AB285*'CDO Param'!E$6*'CDO Param'!E$9</f>
        <v>0</v>
      </c>
      <c r="AN285" s="3">
        <f>AC285*'CDO Param'!F$6*'CDO Param'!F$9</f>
        <v>0</v>
      </c>
      <c r="AO285" s="3">
        <f>AD285*'CDO Param'!G$6*'CDO Param'!G$9</f>
        <v>0</v>
      </c>
      <c r="AP285" s="3">
        <f>AE285*'CDO Param'!H$6*'CDO Param'!H$9</f>
        <v>0</v>
      </c>
      <c r="AQ285" s="3">
        <f>AF285*'CDO Param'!I$6*'CDO Param'!I$9</f>
        <v>0</v>
      </c>
      <c r="AR285" s="3">
        <f>AG285*'CDO Param'!J$6*'CDO Param'!J$9</f>
        <v>0</v>
      </c>
      <c r="AS285" s="3">
        <f>AH285*'CDO Param'!K$6*'CDO Param'!K$9</f>
        <v>0</v>
      </c>
      <c r="AT285" s="3">
        <f>AI285*'CDO Param'!L$6*'CDO Param'!L$9</f>
        <v>0</v>
      </c>
      <c r="AV285" s="2">
        <f t="shared" si="13"/>
        <v>0</v>
      </c>
      <c r="BF285" s="5">
        <f>AV285/'CDO Param'!$M$6</f>
        <v>0</v>
      </c>
      <c r="BG285" s="5">
        <f t="shared" si="14"/>
        <v>0</v>
      </c>
      <c r="BH285" s="5">
        <f t="shared" si="15"/>
        <v>0</v>
      </c>
    </row>
    <row r="286" spans="2:60" x14ac:dyDescent="0.2">
      <c r="B286" s="3">
        <v>282</v>
      </c>
      <c r="C286" s="12">
        <v>-0.27285523174214177</v>
      </c>
      <c r="D286" s="12">
        <v>-0.12789428183168638</v>
      </c>
      <c r="E286" s="12">
        <v>-0.53749204198538791</v>
      </c>
      <c r="F286" s="12">
        <v>1.0868939170904923</v>
      </c>
      <c r="G286" s="12">
        <v>5.8876139519270509E-2</v>
      </c>
      <c r="H286" s="12">
        <v>-1.8034279491985217</v>
      </c>
      <c r="I286" s="12">
        <v>-0.40418854041490704</v>
      </c>
      <c r="J286" s="12">
        <v>-0.19434082787483931</v>
      </c>
      <c r="K286" s="12">
        <v>0.23753045752528124</v>
      </c>
      <c r="L286" s="12">
        <v>-0.53003986977273598</v>
      </c>
      <c r="M286" s="12">
        <v>-0.85034344010637142</v>
      </c>
      <c r="O286" s="3">
        <f>SQRT(Correlation)*$C286 + SQRT(1-Correlation)*D286</f>
        <v>-0.20761556946971024</v>
      </c>
      <c r="P286" s="3">
        <f>SQRT(Correlation)*$C286 + SQRT(1-Correlation)*E286</f>
        <v>-0.59619412344642708</v>
      </c>
      <c r="Q286" s="3">
        <f>SQRT(Correlation)*$C286 + SQRT(1-Correlation)*F286</f>
        <v>0.94483370551662593</v>
      </c>
      <c r="R286" s="3">
        <f>SQRT(Correlation)*$C286 + SQRT(1-Correlation)*G286</f>
        <v>-3.0429590164200361E-2</v>
      </c>
      <c r="S286" s="3">
        <f>SQRT(Correlation)*$C286 + SQRT(1-Correlation)*H286</f>
        <v>-1.797166375021952</v>
      </c>
      <c r="T286" s="3">
        <f>SQRT(Correlation)*$C286 + SQRT(1-Correlation)*I286</f>
        <v>-0.4697313179348615</v>
      </c>
      <c r="U286" s="3">
        <f>SQRT(Correlation)*$C286 + SQRT(1-Correlation)*J286</f>
        <v>-0.27065229791399387</v>
      </c>
      <c r="V286" s="3">
        <f>SQRT(Correlation)*$C286 + SQRT(1-Correlation)*K286</f>
        <v>0.13905677745270717</v>
      </c>
      <c r="W286" s="3">
        <f>SQRT(Correlation)*$C286 + SQRT(1-Correlation)*L286</f>
        <v>-0.58912437213408808</v>
      </c>
      <c r="X286" s="3">
        <f>SQRT(Correlation)*$C286 + SQRT(1-Correlation)*M286</f>
        <v>-0.89299101961555605</v>
      </c>
      <c r="Z286" s="3">
        <f>IF(O286&lt;'CDO Param'!C$13,1,0)</f>
        <v>0</v>
      </c>
      <c r="AA286" s="3">
        <f>IF(P286&lt;'CDO Param'!D$13,1,0)</f>
        <v>0</v>
      </c>
      <c r="AB286" s="3">
        <f>IF(Q286&lt;'CDO Param'!E$13,1,0)</f>
        <v>0</v>
      </c>
      <c r="AC286" s="3">
        <f>IF(R286&lt;'CDO Param'!F$13,1,0)</f>
        <v>0</v>
      </c>
      <c r="AD286" s="3">
        <f>IF(S286&lt;'CDO Param'!G$13,1,0)</f>
        <v>1</v>
      </c>
      <c r="AE286" s="3">
        <f>IF(T286&lt;'CDO Param'!H$13,1,0)</f>
        <v>0</v>
      </c>
      <c r="AF286" s="3">
        <f>IF(U286&lt;'CDO Param'!I$13,1,0)</f>
        <v>0</v>
      </c>
      <c r="AG286" s="3">
        <f>IF(V286&lt;'CDO Param'!J$13,1,0)</f>
        <v>0</v>
      </c>
      <c r="AH286" s="3">
        <f>IF(W286&lt;'CDO Param'!K$13,1,0)</f>
        <v>0</v>
      </c>
      <c r="AI286" s="3">
        <f>IF(X286&lt;'CDO Param'!L$13,1,0)</f>
        <v>1</v>
      </c>
      <c r="AK286" s="3">
        <f>Z286*'CDO Param'!C$6*'CDO Param'!C$9</f>
        <v>0</v>
      </c>
      <c r="AL286" s="3">
        <f>AA286*'CDO Param'!D$6*'CDO Param'!D$9</f>
        <v>0</v>
      </c>
      <c r="AM286" s="3">
        <f>AB286*'CDO Param'!E$6*'CDO Param'!E$9</f>
        <v>0</v>
      </c>
      <c r="AN286" s="3">
        <f>AC286*'CDO Param'!F$6*'CDO Param'!F$9</f>
        <v>0</v>
      </c>
      <c r="AO286" s="3">
        <f>AD286*'CDO Param'!G$6*'CDO Param'!G$9</f>
        <v>4500</v>
      </c>
      <c r="AP286" s="3">
        <f>AE286*'CDO Param'!H$6*'CDO Param'!H$9</f>
        <v>0</v>
      </c>
      <c r="AQ286" s="3">
        <f>AF286*'CDO Param'!I$6*'CDO Param'!I$9</f>
        <v>0</v>
      </c>
      <c r="AR286" s="3">
        <f>AG286*'CDO Param'!J$6*'CDO Param'!J$9</f>
        <v>0</v>
      </c>
      <c r="AS286" s="3">
        <f>AH286*'CDO Param'!K$6*'CDO Param'!K$9</f>
        <v>0</v>
      </c>
      <c r="AT286" s="3">
        <f>AI286*'CDO Param'!L$6*'CDO Param'!L$9</f>
        <v>4500</v>
      </c>
      <c r="AV286" s="2">
        <f t="shared" si="13"/>
        <v>9000</v>
      </c>
      <c r="BF286" s="5">
        <f>AV286/'CDO Param'!$M$6</f>
        <v>9.375E-2</v>
      </c>
      <c r="BG286" s="5">
        <f t="shared" si="14"/>
        <v>0.02</v>
      </c>
      <c r="BH286" s="5">
        <f t="shared" si="15"/>
        <v>1</v>
      </c>
    </row>
    <row r="287" spans="2:60" x14ac:dyDescent="0.2">
      <c r="B287" s="3">
        <v>283</v>
      </c>
      <c r="C287" s="12">
        <v>2.9277771318447776E-2</v>
      </c>
      <c r="D287" s="12">
        <v>0.77515551311080344</v>
      </c>
      <c r="E287" s="12">
        <v>-0.89901504907174967</v>
      </c>
      <c r="F287" s="12">
        <v>1.3274211596581154</v>
      </c>
      <c r="G287" s="12">
        <v>0.38192069951037411</v>
      </c>
      <c r="H287" s="12">
        <v>-0.33029664336936548</v>
      </c>
      <c r="I287" s="12">
        <v>-5.7953002396970987E-2</v>
      </c>
      <c r="J287" s="12">
        <v>-1.0998178368026856</v>
      </c>
      <c r="K287" s="12">
        <v>0.86593217929475941</v>
      </c>
      <c r="L287" s="12">
        <v>0.91453784989425912</v>
      </c>
      <c r="M287" s="12">
        <v>-1.3538101484300569</v>
      </c>
      <c r="O287" s="3">
        <f>SQRT(Correlation)*$C287 + SQRT(1-Correlation)*D287</f>
        <v>0.7446355328979799</v>
      </c>
      <c r="P287" s="3">
        <f>SQRT(Correlation)*$C287 + SQRT(1-Correlation)*E287</f>
        <v>-0.84362211753244731</v>
      </c>
      <c r="Q287" s="3">
        <f>SQRT(Correlation)*$C287 + SQRT(1-Correlation)*F287</f>
        <v>1.268560727864483</v>
      </c>
      <c r="R287" s="3">
        <f>SQRT(Correlation)*$C287 + SQRT(1-Correlation)*G287</f>
        <v>0.37158023302324555</v>
      </c>
      <c r="S287" s="3">
        <f>SQRT(Correlation)*$C287 + SQRT(1-Correlation)*H287</f>
        <v>-0.3040884647486794</v>
      </c>
      <c r="T287" s="3">
        <f>SQRT(Correlation)*$C287 + SQRT(1-Correlation)*I287</f>
        <v>-4.5720601227903175E-2</v>
      </c>
      <c r="U287" s="3">
        <f>SQRT(Correlation)*$C287 + SQRT(1-Correlation)*J287</f>
        <v>-1.0341203684547688</v>
      </c>
      <c r="V287" s="3">
        <f>SQRT(Correlation)*$C287 + SQRT(1-Correlation)*K287</f>
        <v>0.83075383995940577</v>
      </c>
      <c r="W287" s="3">
        <f>SQRT(Correlation)*$C287 + SQRT(1-Correlation)*L287</f>
        <v>0.87686522784769605</v>
      </c>
      <c r="X287" s="3">
        <f>SQRT(Correlation)*$C287 + SQRT(1-Correlation)*M287</f>
        <v>-1.2750786323288974</v>
      </c>
      <c r="Z287" s="3">
        <f>IF(O287&lt;'CDO Param'!C$13,1,0)</f>
        <v>0</v>
      </c>
      <c r="AA287" s="3">
        <f>IF(P287&lt;'CDO Param'!D$13,1,0)</f>
        <v>0</v>
      </c>
      <c r="AB287" s="3">
        <f>IF(Q287&lt;'CDO Param'!E$13,1,0)</f>
        <v>0</v>
      </c>
      <c r="AC287" s="3">
        <f>IF(R287&lt;'CDO Param'!F$13,1,0)</f>
        <v>0</v>
      </c>
      <c r="AD287" s="3">
        <f>IF(S287&lt;'CDO Param'!G$13,1,0)</f>
        <v>1</v>
      </c>
      <c r="AE287" s="3">
        <f>IF(T287&lt;'CDO Param'!H$13,1,0)</f>
        <v>0</v>
      </c>
      <c r="AF287" s="3">
        <f>IF(U287&lt;'CDO Param'!I$13,1,0)</f>
        <v>0</v>
      </c>
      <c r="AG287" s="3">
        <f>IF(V287&lt;'CDO Param'!J$13,1,0)</f>
        <v>0</v>
      </c>
      <c r="AH287" s="3">
        <f>IF(W287&lt;'CDO Param'!K$13,1,0)</f>
        <v>0</v>
      </c>
      <c r="AI287" s="3">
        <f>IF(X287&lt;'CDO Param'!L$13,1,0)</f>
        <v>1</v>
      </c>
      <c r="AK287" s="3">
        <f>Z287*'CDO Param'!C$6*'CDO Param'!C$9</f>
        <v>0</v>
      </c>
      <c r="AL287" s="3">
        <f>AA287*'CDO Param'!D$6*'CDO Param'!D$9</f>
        <v>0</v>
      </c>
      <c r="AM287" s="3">
        <f>AB287*'CDO Param'!E$6*'CDO Param'!E$9</f>
        <v>0</v>
      </c>
      <c r="AN287" s="3">
        <f>AC287*'CDO Param'!F$6*'CDO Param'!F$9</f>
        <v>0</v>
      </c>
      <c r="AO287" s="3">
        <f>AD287*'CDO Param'!G$6*'CDO Param'!G$9</f>
        <v>4500</v>
      </c>
      <c r="AP287" s="3">
        <f>AE287*'CDO Param'!H$6*'CDO Param'!H$9</f>
        <v>0</v>
      </c>
      <c r="AQ287" s="3">
        <f>AF287*'CDO Param'!I$6*'CDO Param'!I$9</f>
        <v>0</v>
      </c>
      <c r="AR287" s="3">
        <f>AG287*'CDO Param'!J$6*'CDO Param'!J$9</f>
        <v>0</v>
      </c>
      <c r="AS287" s="3">
        <f>AH287*'CDO Param'!K$6*'CDO Param'!K$9</f>
        <v>0</v>
      </c>
      <c r="AT287" s="3">
        <f>AI287*'CDO Param'!L$6*'CDO Param'!L$9</f>
        <v>4500</v>
      </c>
      <c r="AV287" s="2">
        <f t="shared" si="13"/>
        <v>9000</v>
      </c>
      <c r="BF287" s="5">
        <f>AV287/'CDO Param'!$M$6</f>
        <v>9.375E-2</v>
      </c>
      <c r="BG287" s="5">
        <f t="shared" si="14"/>
        <v>0.02</v>
      </c>
      <c r="BH287" s="5">
        <f t="shared" si="15"/>
        <v>1</v>
      </c>
    </row>
    <row r="288" spans="2:60" x14ac:dyDescent="0.2">
      <c r="B288" s="3">
        <v>284</v>
      </c>
      <c r="C288" s="12">
        <v>-0.48029050958575681</v>
      </c>
      <c r="D288" s="12">
        <v>0.78722223406657577</v>
      </c>
      <c r="E288" s="12">
        <v>0.89560444394010119</v>
      </c>
      <c r="F288" s="12">
        <v>0.87289436123683117</v>
      </c>
      <c r="G288" s="12">
        <v>0.86709178503951989</v>
      </c>
      <c r="H288" s="12">
        <v>-1.0157032193092164</v>
      </c>
      <c r="I288" s="12">
        <v>-0.98654254543362185</v>
      </c>
      <c r="J288" s="12">
        <v>0.30117689675535075</v>
      </c>
      <c r="K288" s="12">
        <v>0.77999857239774428</v>
      </c>
      <c r="L288" s="12">
        <v>-0.90222329163225368</v>
      </c>
      <c r="M288" s="12">
        <v>0.16023818716348615</v>
      </c>
      <c r="O288" s="3">
        <f>SQRT(Correlation)*$C288 + SQRT(1-Correlation)*D288</f>
        <v>0.59494339042758004</v>
      </c>
      <c r="P288" s="3">
        <f>SQRT(Correlation)*$C288 + SQRT(1-Correlation)*E288</f>
        <v>0.69776378274039919</v>
      </c>
      <c r="Q288" s="3">
        <f>SQRT(Correlation)*$C288 + SQRT(1-Correlation)*F288</f>
        <v>0.67621910658246098</v>
      </c>
      <c r="R288" s="3">
        <f>SQRT(Correlation)*$C288 + SQRT(1-Correlation)*G288</f>
        <v>0.67071429945840633</v>
      </c>
      <c r="S288" s="3">
        <f>SQRT(Correlation)*$C288 + SQRT(1-Correlation)*H288</f>
        <v>-1.1154618748201843</v>
      </c>
      <c r="T288" s="3">
        <f>SQRT(Correlation)*$C288 + SQRT(1-Correlation)*I288</f>
        <v>-1.0877976305545098</v>
      </c>
      <c r="U288" s="3">
        <f>SQRT(Correlation)*$C288 + SQRT(1-Correlation)*J288</f>
        <v>0.13384029682509266</v>
      </c>
      <c r="V288" s="3">
        <f>SQRT(Correlation)*$C288 + SQRT(1-Correlation)*K288</f>
        <v>0.588090423251592</v>
      </c>
      <c r="W288" s="3">
        <f>SQRT(Correlation)*$C288 + SQRT(1-Correlation)*L288</f>
        <v>-1.0078053627690695</v>
      </c>
      <c r="X288" s="3">
        <f>SQRT(Correlation)*$C288 + SQRT(1-Correlation)*M288</f>
        <v>1.3409698649896606E-4</v>
      </c>
      <c r="Z288" s="3">
        <f>IF(O288&lt;'CDO Param'!C$13,1,0)</f>
        <v>0</v>
      </c>
      <c r="AA288" s="3">
        <f>IF(P288&lt;'CDO Param'!D$13,1,0)</f>
        <v>0</v>
      </c>
      <c r="AB288" s="3">
        <f>IF(Q288&lt;'CDO Param'!E$13,1,0)</f>
        <v>0</v>
      </c>
      <c r="AC288" s="3">
        <f>IF(R288&lt;'CDO Param'!F$13,1,0)</f>
        <v>0</v>
      </c>
      <c r="AD288" s="3">
        <f>IF(S288&lt;'CDO Param'!G$13,1,0)</f>
        <v>1</v>
      </c>
      <c r="AE288" s="3">
        <f>IF(T288&lt;'CDO Param'!H$13,1,0)</f>
        <v>0</v>
      </c>
      <c r="AF288" s="3">
        <f>IF(U288&lt;'CDO Param'!I$13,1,0)</f>
        <v>0</v>
      </c>
      <c r="AG288" s="3">
        <f>IF(V288&lt;'CDO Param'!J$13,1,0)</f>
        <v>0</v>
      </c>
      <c r="AH288" s="3">
        <f>IF(W288&lt;'CDO Param'!K$13,1,0)</f>
        <v>0</v>
      </c>
      <c r="AI288" s="3">
        <f>IF(X288&lt;'CDO Param'!L$13,1,0)</f>
        <v>0</v>
      </c>
      <c r="AK288" s="3">
        <f>Z288*'CDO Param'!C$6*'CDO Param'!C$9</f>
        <v>0</v>
      </c>
      <c r="AL288" s="3">
        <f>AA288*'CDO Param'!D$6*'CDO Param'!D$9</f>
        <v>0</v>
      </c>
      <c r="AM288" s="3">
        <f>AB288*'CDO Param'!E$6*'CDO Param'!E$9</f>
        <v>0</v>
      </c>
      <c r="AN288" s="3">
        <f>AC288*'CDO Param'!F$6*'CDO Param'!F$9</f>
        <v>0</v>
      </c>
      <c r="AO288" s="3">
        <f>AD288*'CDO Param'!G$6*'CDO Param'!G$9</f>
        <v>4500</v>
      </c>
      <c r="AP288" s="3">
        <f>AE288*'CDO Param'!H$6*'CDO Param'!H$9</f>
        <v>0</v>
      </c>
      <c r="AQ288" s="3">
        <f>AF288*'CDO Param'!I$6*'CDO Param'!I$9</f>
        <v>0</v>
      </c>
      <c r="AR288" s="3">
        <f>AG288*'CDO Param'!J$6*'CDO Param'!J$9</f>
        <v>0</v>
      </c>
      <c r="AS288" s="3">
        <f>AH288*'CDO Param'!K$6*'CDO Param'!K$9</f>
        <v>0</v>
      </c>
      <c r="AT288" s="3">
        <f>AI288*'CDO Param'!L$6*'CDO Param'!L$9</f>
        <v>0</v>
      </c>
      <c r="AV288" s="2">
        <f t="shared" si="13"/>
        <v>4500</v>
      </c>
      <c r="BF288" s="5">
        <f>AV288/'CDO Param'!$M$6</f>
        <v>4.6875E-2</v>
      </c>
      <c r="BG288" s="5">
        <f t="shared" si="14"/>
        <v>0</v>
      </c>
      <c r="BH288" s="5">
        <f t="shared" si="15"/>
        <v>0</v>
      </c>
    </row>
    <row r="289" spans="2:60" x14ac:dyDescent="0.2">
      <c r="B289" s="3">
        <v>285</v>
      </c>
      <c r="C289" s="12">
        <v>-0.46164245759428013</v>
      </c>
      <c r="D289" s="12">
        <v>0.50060180001310073</v>
      </c>
      <c r="E289" s="12">
        <v>1.9390699890209362</v>
      </c>
      <c r="F289" s="12">
        <v>1.1539714250830002</v>
      </c>
      <c r="G289" s="12">
        <v>0.32918933356995694</v>
      </c>
      <c r="H289" s="12">
        <v>-1.4465513231698424E-2</v>
      </c>
      <c r="I289" s="12">
        <v>3.4315235097892582E-2</v>
      </c>
      <c r="J289" s="12">
        <v>0.10595158528303728</v>
      </c>
      <c r="K289" s="12">
        <v>0.20045263227075338</v>
      </c>
      <c r="L289" s="12">
        <v>0.22920858100405894</v>
      </c>
      <c r="M289" s="12">
        <v>-3.0045339372009039</v>
      </c>
      <c r="O289" s="3">
        <f>SQRT(Correlation)*$C289 + SQRT(1-Correlation)*D289</f>
        <v>0.32892840358289011</v>
      </c>
      <c r="P289" s="3">
        <f>SQRT(Correlation)*$C289 + SQRT(1-Correlation)*E289</f>
        <v>1.6935791492715933</v>
      </c>
      <c r="Q289" s="3">
        <f>SQRT(Correlation)*$C289 + SQRT(1-Correlation)*F289</f>
        <v>0.94876925434022996</v>
      </c>
      <c r="R289" s="3">
        <f>SQRT(Correlation)*$C289 + SQRT(1-Correlation)*G289</f>
        <v>0.16631225959063539</v>
      </c>
      <c r="S289" s="3">
        <f>SQRT(Correlation)*$C289 + SQRT(1-Correlation)*H289</f>
        <v>-0.15970735386420304</v>
      </c>
      <c r="T289" s="3">
        <f>SQRT(Correlation)*$C289 + SQRT(1-Correlation)*I289</f>
        <v>-0.11342987265751456</v>
      </c>
      <c r="U289" s="3">
        <f>SQRT(Correlation)*$C289 + SQRT(1-Correlation)*J289</f>
        <v>-4.546966370356996E-2</v>
      </c>
      <c r="V289" s="3">
        <f>SQRT(Correlation)*$C289 + SQRT(1-Correlation)*K289</f>
        <v>4.418190122196311E-2</v>
      </c>
      <c r="W289" s="3">
        <f>SQRT(Correlation)*$C289 + SQRT(1-Correlation)*L289</f>
        <v>7.1462189504846924E-2</v>
      </c>
      <c r="X289" s="3">
        <f>SQRT(Correlation)*$C289 + SQRT(1-Correlation)*M289</f>
        <v>-2.9963353277120106</v>
      </c>
      <c r="Z289" s="3">
        <f>IF(O289&lt;'CDO Param'!C$13,1,0)</f>
        <v>0</v>
      </c>
      <c r="AA289" s="3">
        <f>IF(P289&lt;'CDO Param'!D$13,1,0)</f>
        <v>0</v>
      </c>
      <c r="AB289" s="3">
        <f>IF(Q289&lt;'CDO Param'!E$13,1,0)</f>
        <v>0</v>
      </c>
      <c r="AC289" s="3">
        <f>IF(R289&lt;'CDO Param'!F$13,1,0)</f>
        <v>0</v>
      </c>
      <c r="AD289" s="3">
        <f>IF(S289&lt;'CDO Param'!G$13,1,0)</f>
        <v>1</v>
      </c>
      <c r="AE289" s="3">
        <f>IF(T289&lt;'CDO Param'!H$13,1,0)</f>
        <v>0</v>
      </c>
      <c r="AF289" s="3">
        <f>IF(U289&lt;'CDO Param'!I$13,1,0)</f>
        <v>0</v>
      </c>
      <c r="AG289" s="3">
        <f>IF(V289&lt;'CDO Param'!J$13,1,0)</f>
        <v>0</v>
      </c>
      <c r="AH289" s="3">
        <f>IF(W289&lt;'CDO Param'!K$13,1,0)</f>
        <v>0</v>
      </c>
      <c r="AI289" s="3">
        <f>IF(X289&lt;'CDO Param'!L$13,1,0)</f>
        <v>1</v>
      </c>
      <c r="AK289" s="3">
        <f>Z289*'CDO Param'!C$6*'CDO Param'!C$9</f>
        <v>0</v>
      </c>
      <c r="AL289" s="3">
        <f>AA289*'CDO Param'!D$6*'CDO Param'!D$9</f>
        <v>0</v>
      </c>
      <c r="AM289" s="3">
        <f>AB289*'CDO Param'!E$6*'CDO Param'!E$9</f>
        <v>0</v>
      </c>
      <c r="AN289" s="3">
        <f>AC289*'CDO Param'!F$6*'CDO Param'!F$9</f>
        <v>0</v>
      </c>
      <c r="AO289" s="3">
        <f>AD289*'CDO Param'!G$6*'CDO Param'!G$9</f>
        <v>4500</v>
      </c>
      <c r="AP289" s="3">
        <f>AE289*'CDO Param'!H$6*'CDO Param'!H$9</f>
        <v>0</v>
      </c>
      <c r="AQ289" s="3">
        <f>AF289*'CDO Param'!I$6*'CDO Param'!I$9</f>
        <v>0</v>
      </c>
      <c r="AR289" s="3">
        <f>AG289*'CDO Param'!J$6*'CDO Param'!J$9</f>
        <v>0</v>
      </c>
      <c r="AS289" s="3">
        <f>AH289*'CDO Param'!K$6*'CDO Param'!K$9</f>
        <v>0</v>
      </c>
      <c r="AT289" s="3">
        <f>AI289*'CDO Param'!L$6*'CDO Param'!L$9</f>
        <v>4500</v>
      </c>
      <c r="AV289" s="2">
        <f t="shared" si="13"/>
        <v>9000</v>
      </c>
      <c r="BF289" s="5">
        <f>AV289/'CDO Param'!$M$6</f>
        <v>9.375E-2</v>
      </c>
      <c r="BG289" s="5">
        <f t="shared" si="14"/>
        <v>0.02</v>
      </c>
      <c r="BH289" s="5">
        <f t="shared" si="15"/>
        <v>1</v>
      </c>
    </row>
    <row r="290" spans="2:60" x14ac:dyDescent="0.2">
      <c r="B290" s="3">
        <v>286</v>
      </c>
      <c r="C290" s="12">
        <v>-0.38083044273662381</v>
      </c>
      <c r="D290" s="12">
        <v>-0.188396143130376</v>
      </c>
      <c r="E290" s="12">
        <v>0.61488776736950967</v>
      </c>
      <c r="F290" s="12">
        <v>0.34171080187661573</v>
      </c>
      <c r="G290" s="12">
        <v>1.0907865544140805</v>
      </c>
      <c r="H290" s="12">
        <v>1.7004776964313351</v>
      </c>
      <c r="I290" s="12">
        <v>0.65065478338510729</v>
      </c>
      <c r="J290" s="12">
        <v>1.5227305993903428</v>
      </c>
      <c r="K290" s="12">
        <v>0.89712557382881641</v>
      </c>
      <c r="L290" s="12">
        <v>0.34063759812852368</v>
      </c>
      <c r="M290" s="12">
        <v>-1.4488296073977835</v>
      </c>
      <c r="O290" s="3">
        <f>SQRT(Correlation)*$C290 + SQRT(1-Correlation)*D290</f>
        <v>-0.29915743454272764</v>
      </c>
      <c r="P290" s="3">
        <f>SQRT(Correlation)*$C290 + SQRT(1-Correlation)*E290</f>
        <v>0.46290459494121766</v>
      </c>
      <c r="Q290" s="3">
        <f>SQRT(Correlation)*$C290 + SQRT(1-Correlation)*F290</f>
        <v>0.20374617036598763</v>
      </c>
      <c r="R290" s="3">
        <f>SQRT(Correlation)*$C290 + SQRT(1-Correlation)*G290</f>
        <v>0.91438182577290006</v>
      </c>
      <c r="S290" s="3">
        <f>SQRT(Correlation)*$C290 + SQRT(1-Correlation)*H290</f>
        <v>1.4927856291740136</v>
      </c>
      <c r="T290" s="3">
        <f>SQRT(Correlation)*$C290 + SQRT(1-Correlation)*I290</f>
        <v>0.49683616565632033</v>
      </c>
      <c r="U290" s="3">
        <f>SQRT(Correlation)*$C290 + SQRT(1-Correlation)*J290</f>
        <v>1.3241599269342603</v>
      </c>
      <c r="V290" s="3">
        <f>SQRT(Correlation)*$C290 + SQRT(1-Correlation)*K290</f>
        <v>0.73065888800757528</v>
      </c>
      <c r="W290" s="3">
        <f>SQRT(Correlation)*$C290 + SQRT(1-Correlation)*L290</f>
        <v>0.20272803989476751</v>
      </c>
      <c r="X290" s="3">
        <f>SQRT(Correlation)*$C290 + SQRT(1-Correlation)*M290</f>
        <v>-1.4949096103971662</v>
      </c>
      <c r="Z290" s="3">
        <f>IF(O290&lt;'CDO Param'!C$13,1,0)</f>
        <v>0</v>
      </c>
      <c r="AA290" s="3">
        <f>IF(P290&lt;'CDO Param'!D$13,1,0)</f>
        <v>0</v>
      </c>
      <c r="AB290" s="3">
        <f>IF(Q290&lt;'CDO Param'!E$13,1,0)</f>
        <v>0</v>
      </c>
      <c r="AC290" s="3">
        <f>IF(R290&lt;'CDO Param'!F$13,1,0)</f>
        <v>0</v>
      </c>
      <c r="AD290" s="3">
        <f>IF(S290&lt;'CDO Param'!G$13,1,0)</f>
        <v>0</v>
      </c>
      <c r="AE290" s="3">
        <f>IF(T290&lt;'CDO Param'!H$13,1,0)</f>
        <v>0</v>
      </c>
      <c r="AF290" s="3">
        <f>IF(U290&lt;'CDO Param'!I$13,1,0)</f>
        <v>0</v>
      </c>
      <c r="AG290" s="3">
        <f>IF(V290&lt;'CDO Param'!J$13,1,0)</f>
        <v>0</v>
      </c>
      <c r="AH290" s="3">
        <f>IF(W290&lt;'CDO Param'!K$13,1,0)</f>
        <v>0</v>
      </c>
      <c r="AI290" s="3">
        <f>IF(X290&lt;'CDO Param'!L$13,1,0)</f>
        <v>1</v>
      </c>
      <c r="AK290" s="3">
        <f>Z290*'CDO Param'!C$6*'CDO Param'!C$9</f>
        <v>0</v>
      </c>
      <c r="AL290" s="3">
        <f>AA290*'CDO Param'!D$6*'CDO Param'!D$9</f>
        <v>0</v>
      </c>
      <c r="AM290" s="3">
        <f>AB290*'CDO Param'!E$6*'CDO Param'!E$9</f>
        <v>0</v>
      </c>
      <c r="AN290" s="3">
        <f>AC290*'CDO Param'!F$6*'CDO Param'!F$9</f>
        <v>0</v>
      </c>
      <c r="AO290" s="3">
        <f>AD290*'CDO Param'!G$6*'CDO Param'!G$9</f>
        <v>0</v>
      </c>
      <c r="AP290" s="3">
        <f>AE290*'CDO Param'!H$6*'CDO Param'!H$9</f>
        <v>0</v>
      </c>
      <c r="AQ290" s="3">
        <f>AF290*'CDO Param'!I$6*'CDO Param'!I$9</f>
        <v>0</v>
      </c>
      <c r="AR290" s="3">
        <f>AG290*'CDO Param'!J$6*'CDO Param'!J$9</f>
        <v>0</v>
      </c>
      <c r="AS290" s="3">
        <f>AH290*'CDO Param'!K$6*'CDO Param'!K$9</f>
        <v>0</v>
      </c>
      <c r="AT290" s="3">
        <f>AI290*'CDO Param'!L$6*'CDO Param'!L$9</f>
        <v>4500</v>
      </c>
      <c r="AV290" s="2">
        <f t="shared" si="13"/>
        <v>4500</v>
      </c>
      <c r="BF290" s="5">
        <f>AV290/'CDO Param'!$M$6</f>
        <v>4.6875E-2</v>
      </c>
      <c r="BG290" s="5">
        <f t="shared" si="14"/>
        <v>0</v>
      </c>
      <c r="BH290" s="5">
        <f t="shared" si="15"/>
        <v>0</v>
      </c>
    </row>
    <row r="291" spans="2:60" x14ac:dyDescent="0.2">
      <c r="B291" s="3">
        <v>287</v>
      </c>
      <c r="C291" s="12">
        <v>0.13044541447015945</v>
      </c>
      <c r="D291" s="12">
        <v>0.42195779315079562</v>
      </c>
      <c r="E291" s="12">
        <v>1.996422724914737</v>
      </c>
      <c r="F291" s="12">
        <v>-0.29925217859272379</v>
      </c>
      <c r="G291" s="12">
        <v>0.14907868717273232</v>
      </c>
      <c r="H291" s="12">
        <v>-0.2913031948992284</v>
      </c>
      <c r="I291" s="12">
        <v>0.20451011550903786</v>
      </c>
      <c r="J291" s="12">
        <v>-0.69392626755870879</v>
      </c>
      <c r="K291" s="12">
        <v>0.30638830139650963</v>
      </c>
      <c r="L291" s="12">
        <v>-1.0522126103751361</v>
      </c>
      <c r="M291" s="12">
        <v>0.58420027926331386</v>
      </c>
      <c r="O291" s="3">
        <f>SQRT(Correlation)*$C291 + SQRT(1-Correlation)*D291</f>
        <v>0.44155477284945227</v>
      </c>
      <c r="P291" s="3">
        <f>SQRT(Correlation)*$C291 + SQRT(1-Correlation)*E291</f>
        <v>1.9352233569801454</v>
      </c>
      <c r="Q291" s="3">
        <f>SQRT(Correlation)*$C291 + SQRT(1-Correlation)*F291</f>
        <v>-0.24264508173110755</v>
      </c>
      <c r="R291" s="3">
        <f>SQRT(Correlation)*$C291 + SQRT(1-Correlation)*G291</f>
        <v>0.18267892262110752</v>
      </c>
      <c r="S291" s="3">
        <f>SQRT(Correlation)*$C291 + SQRT(1-Correlation)*H291</f>
        <v>-0.23510401366461259</v>
      </c>
      <c r="T291" s="3">
        <f>SQRT(Correlation)*$C291 + SQRT(1-Correlation)*I291</f>
        <v>0.23526579287084459</v>
      </c>
      <c r="U291" s="3">
        <f>SQRT(Correlation)*$C291 + SQRT(1-Correlation)*J291</f>
        <v>-0.61706579810644013</v>
      </c>
      <c r="V291" s="3">
        <f>SQRT(Correlation)*$C291 + SQRT(1-Correlation)*K291</f>
        <v>0.33191592625797461</v>
      </c>
      <c r="W291" s="3">
        <f>SQRT(Correlation)*$C291 + SQRT(1-Correlation)*L291</f>
        <v>-0.95696606745598534</v>
      </c>
      <c r="X291" s="3">
        <f>SQRT(Correlation)*$C291 + SQRT(1-Correlation)*M291</f>
        <v>0.59547150965859075</v>
      </c>
      <c r="Z291" s="3">
        <f>IF(O291&lt;'CDO Param'!C$13,1,0)</f>
        <v>0</v>
      </c>
      <c r="AA291" s="3">
        <f>IF(P291&lt;'CDO Param'!D$13,1,0)</f>
        <v>0</v>
      </c>
      <c r="AB291" s="3">
        <f>IF(Q291&lt;'CDO Param'!E$13,1,0)</f>
        <v>0</v>
      </c>
      <c r="AC291" s="3">
        <f>IF(R291&lt;'CDO Param'!F$13,1,0)</f>
        <v>0</v>
      </c>
      <c r="AD291" s="3">
        <f>IF(S291&lt;'CDO Param'!G$13,1,0)</f>
        <v>1</v>
      </c>
      <c r="AE291" s="3">
        <f>IF(T291&lt;'CDO Param'!H$13,1,0)</f>
        <v>0</v>
      </c>
      <c r="AF291" s="3">
        <f>IF(U291&lt;'CDO Param'!I$13,1,0)</f>
        <v>0</v>
      </c>
      <c r="AG291" s="3">
        <f>IF(V291&lt;'CDO Param'!J$13,1,0)</f>
        <v>0</v>
      </c>
      <c r="AH291" s="3">
        <f>IF(W291&lt;'CDO Param'!K$13,1,0)</f>
        <v>0</v>
      </c>
      <c r="AI291" s="3">
        <f>IF(X291&lt;'CDO Param'!L$13,1,0)</f>
        <v>0</v>
      </c>
      <c r="AK291" s="3">
        <f>Z291*'CDO Param'!C$6*'CDO Param'!C$9</f>
        <v>0</v>
      </c>
      <c r="AL291" s="3">
        <f>AA291*'CDO Param'!D$6*'CDO Param'!D$9</f>
        <v>0</v>
      </c>
      <c r="AM291" s="3">
        <f>AB291*'CDO Param'!E$6*'CDO Param'!E$9</f>
        <v>0</v>
      </c>
      <c r="AN291" s="3">
        <f>AC291*'CDO Param'!F$6*'CDO Param'!F$9</f>
        <v>0</v>
      </c>
      <c r="AO291" s="3">
        <f>AD291*'CDO Param'!G$6*'CDO Param'!G$9</f>
        <v>4500</v>
      </c>
      <c r="AP291" s="3">
        <f>AE291*'CDO Param'!H$6*'CDO Param'!H$9</f>
        <v>0</v>
      </c>
      <c r="AQ291" s="3">
        <f>AF291*'CDO Param'!I$6*'CDO Param'!I$9</f>
        <v>0</v>
      </c>
      <c r="AR291" s="3">
        <f>AG291*'CDO Param'!J$6*'CDO Param'!J$9</f>
        <v>0</v>
      </c>
      <c r="AS291" s="3">
        <f>AH291*'CDO Param'!K$6*'CDO Param'!K$9</f>
        <v>0</v>
      </c>
      <c r="AT291" s="3">
        <f>AI291*'CDO Param'!L$6*'CDO Param'!L$9</f>
        <v>0</v>
      </c>
      <c r="AV291" s="2">
        <f t="shared" si="13"/>
        <v>4500</v>
      </c>
      <c r="BF291" s="5">
        <f>AV291/'CDO Param'!$M$6</f>
        <v>4.6875E-2</v>
      </c>
      <c r="BG291" s="5">
        <f t="shared" si="14"/>
        <v>0</v>
      </c>
      <c r="BH291" s="5">
        <f t="shared" si="15"/>
        <v>0</v>
      </c>
    </row>
    <row r="292" spans="2:60" x14ac:dyDescent="0.2">
      <c r="B292" s="3">
        <v>288</v>
      </c>
      <c r="C292" s="12">
        <v>0.58382283896207809</v>
      </c>
      <c r="D292" s="12">
        <v>0.23800794224371202</v>
      </c>
      <c r="E292" s="12">
        <v>-0.23326037990045734</v>
      </c>
      <c r="F292" s="12">
        <v>0.13538397070078645</v>
      </c>
      <c r="G292" s="12">
        <v>-3.5088305594399571E-2</v>
      </c>
      <c r="H292" s="12">
        <v>-0.57411625675740652</v>
      </c>
      <c r="I292" s="12">
        <v>-0.12262262316653505</v>
      </c>
      <c r="J292" s="12">
        <v>-0.3321974872960709</v>
      </c>
      <c r="K292" s="12">
        <v>-0.24406290322076529</v>
      </c>
      <c r="L292" s="12">
        <v>-1.010810137813678</v>
      </c>
      <c r="M292" s="12">
        <v>0.80671270552556962</v>
      </c>
      <c r="O292" s="3">
        <f>SQRT(Correlation)*$C292 + SQRT(1-Correlation)*D292</f>
        <v>0.410415151724567</v>
      </c>
      <c r="P292" s="3">
        <f>SQRT(Correlation)*$C292 + SQRT(1-Correlation)*E292</f>
        <v>-3.666923439389555E-2</v>
      </c>
      <c r="Q292" s="3">
        <f>SQRT(Correlation)*$C292 + SQRT(1-Correlation)*F292</f>
        <v>0.31305750394218235</v>
      </c>
      <c r="R292" s="3">
        <f>SQRT(Correlation)*$C292 + SQRT(1-Correlation)*G292</f>
        <v>0.15133330264028683</v>
      </c>
      <c r="S292" s="3">
        <f>SQRT(Correlation)*$C292 + SQRT(1-Correlation)*H292</f>
        <v>-0.36003351181044591</v>
      </c>
      <c r="T292" s="3">
        <f>SQRT(Correlation)*$C292 + SQRT(1-Correlation)*I292</f>
        <v>6.8290957553352294E-2</v>
      </c>
      <c r="U292" s="3">
        <f>SQRT(Correlation)*$C292 + SQRT(1-Correlation)*J292</f>
        <v>-0.13052921573754411</v>
      </c>
      <c r="V292" s="3">
        <f>SQRT(Correlation)*$C292 + SQRT(1-Correlation)*K292</f>
        <v>-4.6917407844672882E-2</v>
      </c>
      <c r="W292" s="3">
        <f>SQRT(Correlation)*$C292 + SQRT(1-Correlation)*L292</f>
        <v>-0.77431770312938819</v>
      </c>
      <c r="X292" s="3">
        <f>SQRT(Correlation)*$C292 + SQRT(1-Correlation)*M292</f>
        <v>0.94993586217183634</v>
      </c>
      <c r="Z292" s="3">
        <f>IF(O292&lt;'CDO Param'!C$13,1,0)</f>
        <v>0</v>
      </c>
      <c r="AA292" s="3">
        <f>IF(P292&lt;'CDO Param'!D$13,1,0)</f>
        <v>0</v>
      </c>
      <c r="AB292" s="3">
        <f>IF(Q292&lt;'CDO Param'!E$13,1,0)</f>
        <v>0</v>
      </c>
      <c r="AC292" s="3">
        <f>IF(R292&lt;'CDO Param'!F$13,1,0)</f>
        <v>0</v>
      </c>
      <c r="AD292" s="3">
        <f>IF(S292&lt;'CDO Param'!G$13,1,0)</f>
        <v>1</v>
      </c>
      <c r="AE292" s="3">
        <f>IF(T292&lt;'CDO Param'!H$13,1,0)</f>
        <v>0</v>
      </c>
      <c r="AF292" s="3">
        <f>IF(U292&lt;'CDO Param'!I$13,1,0)</f>
        <v>0</v>
      </c>
      <c r="AG292" s="3">
        <f>IF(V292&lt;'CDO Param'!J$13,1,0)</f>
        <v>0</v>
      </c>
      <c r="AH292" s="3">
        <f>IF(W292&lt;'CDO Param'!K$13,1,0)</f>
        <v>0</v>
      </c>
      <c r="AI292" s="3">
        <f>IF(X292&lt;'CDO Param'!L$13,1,0)</f>
        <v>0</v>
      </c>
      <c r="AK292" s="3">
        <f>Z292*'CDO Param'!C$6*'CDO Param'!C$9</f>
        <v>0</v>
      </c>
      <c r="AL292" s="3">
        <f>AA292*'CDO Param'!D$6*'CDO Param'!D$9</f>
        <v>0</v>
      </c>
      <c r="AM292" s="3">
        <f>AB292*'CDO Param'!E$6*'CDO Param'!E$9</f>
        <v>0</v>
      </c>
      <c r="AN292" s="3">
        <f>AC292*'CDO Param'!F$6*'CDO Param'!F$9</f>
        <v>0</v>
      </c>
      <c r="AO292" s="3">
        <f>AD292*'CDO Param'!G$6*'CDO Param'!G$9</f>
        <v>4500</v>
      </c>
      <c r="AP292" s="3">
        <f>AE292*'CDO Param'!H$6*'CDO Param'!H$9</f>
        <v>0</v>
      </c>
      <c r="AQ292" s="3">
        <f>AF292*'CDO Param'!I$6*'CDO Param'!I$9</f>
        <v>0</v>
      </c>
      <c r="AR292" s="3">
        <f>AG292*'CDO Param'!J$6*'CDO Param'!J$9</f>
        <v>0</v>
      </c>
      <c r="AS292" s="3">
        <f>AH292*'CDO Param'!K$6*'CDO Param'!K$9</f>
        <v>0</v>
      </c>
      <c r="AT292" s="3">
        <f>AI292*'CDO Param'!L$6*'CDO Param'!L$9</f>
        <v>0</v>
      </c>
      <c r="AV292" s="2">
        <f t="shared" si="13"/>
        <v>4500</v>
      </c>
      <c r="BF292" s="5">
        <f>AV292/'CDO Param'!$M$6</f>
        <v>4.6875E-2</v>
      </c>
      <c r="BG292" s="5">
        <f t="shared" si="14"/>
        <v>0</v>
      </c>
      <c r="BH292" s="5">
        <f t="shared" si="15"/>
        <v>0</v>
      </c>
    </row>
    <row r="293" spans="2:60" x14ac:dyDescent="0.2">
      <c r="B293" s="3">
        <v>289</v>
      </c>
      <c r="C293" s="12">
        <v>1.604262251930777</v>
      </c>
      <c r="D293" s="12">
        <v>1.3147837307769805</v>
      </c>
      <c r="E293" s="12">
        <v>-0.70476971814059652</v>
      </c>
      <c r="F293" s="12">
        <v>0.49440131988376379</v>
      </c>
      <c r="G293" s="12">
        <v>-0.73070509643002879</v>
      </c>
      <c r="H293" s="12">
        <v>-0.57113425100396853</v>
      </c>
      <c r="I293" s="12">
        <v>-0.20371544451336376</v>
      </c>
      <c r="J293" s="12">
        <v>1.9784056348726153</v>
      </c>
      <c r="K293" s="12">
        <v>0.28469571589084808</v>
      </c>
      <c r="L293" s="12">
        <v>1.3592875802714843</v>
      </c>
      <c r="M293" s="12">
        <v>-0.45812384996679612</v>
      </c>
      <c r="O293" s="3">
        <f>SQRT(Correlation)*$C293 + SQRT(1-Correlation)*D293</f>
        <v>1.754625633969876</v>
      </c>
      <c r="P293" s="3">
        <f>SQRT(Correlation)*$C293 + SQRT(1-Correlation)*E293</f>
        <v>-0.16129099253854084</v>
      </c>
      <c r="Q293" s="3">
        <f>SQRT(Correlation)*$C293 + SQRT(1-Correlation)*F293</f>
        <v>0.97634254274106735</v>
      </c>
      <c r="R293" s="3">
        <f>SQRT(Correlation)*$C293 + SQRT(1-Correlation)*G293</f>
        <v>-0.18589545275034713</v>
      </c>
      <c r="S293" s="3">
        <f>SQRT(Correlation)*$C293 + SQRT(1-Correlation)*H293</f>
        <v>-3.4513256838843542E-2</v>
      </c>
      <c r="T293" s="3">
        <f>SQRT(Correlation)*$C293 + SQRT(1-Correlation)*I293</f>
        <v>0.31405082826844688</v>
      </c>
      <c r="U293" s="3">
        <f>SQRT(Correlation)*$C293 + SQRT(1-Correlation)*J293</f>
        <v>2.3841926506058844</v>
      </c>
      <c r="V293" s="3">
        <f>SQRT(Correlation)*$C293 + SQRT(1-Correlation)*K293</f>
        <v>0.7773983387253931</v>
      </c>
      <c r="W293" s="3">
        <f>SQRT(Correlation)*$C293 + SQRT(1-Correlation)*L293</f>
        <v>1.7968456926842653</v>
      </c>
      <c r="X293" s="3">
        <f>SQRT(Correlation)*$C293 + SQRT(1-Correlation)*M293</f>
        <v>7.2697823131112393E-2</v>
      </c>
      <c r="Z293" s="3">
        <f>IF(O293&lt;'CDO Param'!C$13,1,0)</f>
        <v>0</v>
      </c>
      <c r="AA293" s="3">
        <f>IF(P293&lt;'CDO Param'!D$13,1,0)</f>
        <v>0</v>
      </c>
      <c r="AB293" s="3">
        <f>IF(Q293&lt;'CDO Param'!E$13,1,0)</f>
        <v>0</v>
      </c>
      <c r="AC293" s="3">
        <f>IF(R293&lt;'CDO Param'!F$13,1,0)</f>
        <v>0</v>
      </c>
      <c r="AD293" s="3">
        <f>IF(S293&lt;'CDO Param'!G$13,1,0)</f>
        <v>1</v>
      </c>
      <c r="AE293" s="3">
        <f>IF(T293&lt;'CDO Param'!H$13,1,0)</f>
        <v>0</v>
      </c>
      <c r="AF293" s="3">
        <f>IF(U293&lt;'CDO Param'!I$13,1,0)</f>
        <v>0</v>
      </c>
      <c r="AG293" s="3">
        <f>IF(V293&lt;'CDO Param'!J$13,1,0)</f>
        <v>0</v>
      </c>
      <c r="AH293" s="3">
        <f>IF(W293&lt;'CDO Param'!K$13,1,0)</f>
        <v>0</v>
      </c>
      <c r="AI293" s="3">
        <f>IF(X293&lt;'CDO Param'!L$13,1,0)</f>
        <v>0</v>
      </c>
      <c r="AK293" s="3">
        <f>Z293*'CDO Param'!C$6*'CDO Param'!C$9</f>
        <v>0</v>
      </c>
      <c r="AL293" s="3">
        <f>AA293*'CDO Param'!D$6*'CDO Param'!D$9</f>
        <v>0</v>
      </c>
      <c r="AM293" s="3">
        <f>AB293*'CDO Param'!E$6*'CDO Param'!E$9</f>
        <v>0</v>
      </c>
      <c r="AN293" s="3">
        <f>AC293*'CDO Param'!F$6*'CDO Param'!F$9</f>
        <v>0</v>
      </c>
      <c r="AO293" s="3">
        <f>AD293*'CDO Param'!G$6*'CDO Param'!G$9</f>
        <v>4500</v>
      </c>
      <c r="AP293" s="3">
        <f>AE293*'CDO Param'!H$6*'CDO Param'!H$9</f>
        <v>0</v>
      </c>
      <c r="AQ293" s="3">
        <f>AF293*'CDO Param'!I$6*'CDO Param'!I$9</f>
        <v>0</v>
      </c>
      <c r="AR293" s="3">
        <f>AG293*'CDO Param'!J$6*'CDO Param'!J$9</f>
        <v>0</v>
      </c>
      <c r="AS293" s="3">
        <f>AH293*'CDO Param'!K$6*'CDO Param'!K$9</f>
        <v>0</v>
      </c>
      <c r="AT293" s="3">
        <f>AI293*'CDO Param'!L$6*'CDO Param'!L$9</f>
        <v>0</v>
      </c>
      <c r="AV293" s="2">
        <f t="shared" si="13"/>
        <v>4500</v>
      </c>
      <c r="BF293" s="5">
        <f>AV293/'CDO Param'!$M$6</f>
        <v>4.6875E-2</v>
      </c>
      <c r="BG293" s="5">
        <f t="shared" si="14"/>
        <v>0</v>
      </c>
      <c r="BH293" s="5">
        <f t="shared" si="15"/>
        <v>0</v>
      </c>
    </row>
    <row r="294" spans="2:60" x14ac:dyDescent="0.2">
      <c r="B294" s="3">
        <v>290</v>
      </c>
      <c r="C294" s="12">
        <v>1.3590670278063044</v>
      </c>
      <c r="D294" s="12">
        <v>0.63905417846399359</v>
      </c>
      <c r="E294" s="12">
        <v>0.6799064067308791</v>
      </c>
      <c r="F294" s="12">
        <v>-1.1221231943636667</v>
      </c>
      <c r="G294" s="12">
        <v>-1.1719407666532788</v>
      </c>
      <c r="H294" s="12">
        <v>-1.2867576515418477</v>
      </c>
      <c r="I294" s="12">
        <v>-0.26524048735154793</v>
      </c>
      <c r="J294" s="12">
        <v>0.49625441533862613</v>
      </c>
      <c r="K294" s="12">
        <v>-0.74067884270334616</v>
      </c>
      <c r="L294" s="12">
        <v>-0.6242953531909734</v>
      </c>
      <c r="M294" s="12">
        <v>-0.5163792593521066</v>
      </c>
      <c r="O294" s="3">
        <f>SQRT(Correlation)*$C294 + SQRT(1-Correlation)*D294</f>
        <v>1.0360347557285143</v>
      </c>
      <c r="P294" s="3">
        <f>SQRT(Correlation)*$C294 + SQRT(1-Correlation)*E294</f>
        <v>1.0747905823734558</v>
      </c>
      <c r="Q294" s="3">
        <f>SQRT(Correlation)*$C294 + SQRT(1-Correlation)*F294</f>
        <v>-0.63476480277756964</v>
      </c>
      <c r="R294" s="3">
        <f>SQRT(Correlation)*$C294 + SQRT(1-Correlation)*G294</f>
        <v>-0.68202590155814868</v>
      </c>
      <c r="S294" s="3">
        <f>SQRT(Correlation)*$C294 + SQRT(1-Correlation)*H294</f>
        <v>-0.79095076258612251</v>
      </c>
      <c r="T294" s="3">
        <f>SQRT(Correlation)*$C294 + SQRT(1-Correlation)*I294</f>
        <v>0.17814550975313931</v>
      </c>
      <c r="U294" s="3">
        <f>SQRT(Correlation)*$C294 + SQRT(1-Correlation)*J294</f>
        <v>0.90056300548590873</v>
      </c>
      <c r="V294" s="3">
        <f>SQRT(Correlation)*$C294 + SQRT(1-Correlation)*K294</f>
        <v>-0.27289491722171677</v>
      </c>
      <c r="W294" s="3">
        <f>SQRT(Correlation)*$C294 + SQRT(1-Correlation)*L294</f>
        <v>-0.16248384455249154</v>
      </c>
      <c r="X294" s="3">
        <f>SQRT(Correlation)*$C294 + SQRT(1-Correlation)*M294</f>
        <v>-6.0105648736706707E-2</v>
      </c>
      <c r="Z294" s="3">
        <f>IF(O294&lt;'CDO Param'!C$13,1,0)</f>
        <v>0</v>
      </c>
      <c r="AA294" s="3">
        <f>IF(P294&lt;'CDO Param'!D$13,1,0)</f>
        <v>0</v>
      </c>
      <c r="AB294" s="3">
        <f>IF(Q294&lt;'CDO Param'!E$13,1,0)</f>
        <v>0</v>
      </c>
      <c r="AC294" s="3">
        <f>IF(R294&lt;'CDO Param'!F$13,1,0)</f>
        <v>0</v>
      </c>
      <c r="AD294" s="3">
        <f>IF(S294&lt;'CDO Param'!G$13,1,0)</f>
        <v>1</v>
      </c>
      <c r="AE294" s="3">
        <f>IF(T294&lt;'CDO Param'!H$13,1,0)</f>
        <v>0</v>
      </c>
      <c r="AF294" s="3">
        <f>IF(U294&lt;'CDO Param'!I$13,1,0)</f>
        <v>0</v>
      </c>
      <c r="AG294" s="3">
        <f>IF(V294&lt;'CDO Param'!J$13,1,0)</f>
        <v>0</v>
      </c>
      <c r="AH294" s="3">
        <f>IF(W294&lt;'CDO Param'!K$13,1,0)</f>
        <v>0</v>
      </c>
      <c r="AI294" s="3">
        <f>IF(X294&lt;'CDO Param'!L$13,1,0)</f>
        <v>0</v>
      </c>
      <c r="AK294" s="3">
        <f>Z294*'CDO Param'!C$6*'CDO Param'!C$9</f>
        <v>0</v>
      </c>
      <c r="AL294" s="3">
        <f>AA294*'CDO Param'!D$6*'CDO Param'!D$9</f>
        <v>0</v>
      </c>
      <c r="AM294" s="3">
        <f>AB294*'CDO Param'!E$6*'CDO Param'!E$9</f>
        <v>0</v>
      </c>
      <c r="AN294" s="3">
        <f>AC294*'CDO Param'!F$6*'CDO Param'!F$9</f>
        <v>0</v>
      </c>
      <c r="AO294" s="3">
        <f>AD294*'CDO Param'!G$6*'CDO Param'!G$9</f>
        <v>4500</v>
      </c>
      <c r="AP294" s="3">
        <f>AE294*'CDO Param'!H$6*'CDO Param'!H$9</f>
        <v>0</v>
      </c>
      <c r="AQ294" s="3">
        <f>AF294*'CDO Param'!I$6*'CDO Param'!I$9</f>
        <v>0</v>
      </c>
      <c r="AR294" s="3">
        <f>AG294*'CDO Param'!J$6*'CDO Param'!J$9</f>
        <v>0</v>
      </c>
      <c r="AS294" s="3">
        <f>AH294*'CDO Param'!K$6*'CDO Param'!K$9</f>
        <v>0</v>
      </c>
      <c r="AT294" s="3">
        <f>AI294*'CDO Param'!L$6*'CDO Param'!L$9</f>
        <v>0</v>
      </c>
      <c r="AV294" s="2">
        <f t="shared" si="13"/>
        <v>4500</v>
      </c>
      <c r="BF294" s="5">
        <f>AV294/'CDO Param'!$M$6</f>
        <v>4.6875E-2</v>
      </c>
      <c r="BG294" s="5">
        <f t="shared" si="14"/>
        <v>0</v>
      </c>
      <c r="BH294" s="5">
        <f t="shared" si="15"/>
        <v>0</v>
      </c>
    </row>
    <row r="295" spans="2:60" x14ac:dyDescent="0.2">
      <c r="B295" s="3">
        <v>291</v>
      </c>
      <c r="C295" s="12">
        <v>-1.4503802958643064</v>
      </c>
      <c r="D295" s="12">
        <v>1.3683074939763173</v>
      </c>
      <c r="E295" s="12">
        <v>-0.8853339750203304</v>
      </c>
      <c r="F295" s="12">
        <v>3.3677451938274316E-2</v>
      </c>
      <c r="G295" s="12">
        <v>-0.62097115005599335</v>
      </c>
      <c r="H295" s="12">
        <v>0.43022964746342041</v>
      </c>
      <c r="I295" s="12">
        <v>0.33075139072025195</v>
      </c>
      <c r="J295" s="12">
        <v>-0.20311858861532528</v>
      </c>
      <c r="K295" s="12">
        <v>1.2540135685412679</v>
      </c>
      <c r="L295" s="12">
        <v>0.3406671567063313</v>
      </c>
      <c r="M295" s="12">
        <v>-0.6568461685674265</v>
      </c>
      <c r="O295" s="3">
        <f>SQRT(Correlation)*$C295 + SQRT(1-Correlation)*D295</f>
        <v>0.83943994529667609</v>
      </c>
      <c r="P295" s="3">
        <f>SQRT(Correlation)*$C295 + SQRT(1-Correlation)*E295</f>
        <v>-1.2985520761344682</v>
      </c>
      <c r="Q295" s="3">
        <f>SQRT(Correlation)*$C295 + SQRT(1-Correlation)*F295</f>
        <v>-0.42670128466127027</v>
      </c>
      <c r="R295" s="3">
        <f>SQRT(Correlation)*$C295 + SQRT(1-Correlation)*G295</f>
        <v>-1.0477554794653503</v>
      </c>
      <c r="S295" s="3">
        <f>SQRT(Correlation)*$C295 + SQRT(1-Correlation)*H295</f>
        <v>-5.04988399613025E-2</v>
      </c>
      <c r="T295" s="3">
        <f>SQRT(Correlation)*$C295 + SQRT(1-Correlation)*I295</f>
        <v>-0.14487220065272732</v>
      </c>
      <c r="U295" s="3">
        <f>SQRT(Correlation)*$C295 + SQRT(1-Correlation)*J295</f>
        <v>-0.6513457333789624</v>
      </c>
      <c r="V295" s="3">
        <f>SQRT(Correlation)*$C295 + SQRT(1-Correlation)*K295</f>
        <v>0.73101120716781387</v>
      </c>
      <c r="W295" s="3">
        <f>SQRT(Correlation)*$C295 + SQRT(1-Correlation)*L295</f>
        <v>-0.13546527907435646</v>
      </c>
      <c r="X295" s="3">
        <f>SQRT(Correlation)*$C295 + SQRT(1-Correlation)*M295</f>
        <v>-1.0817895103444</v>
      </c>
      <c r="Z295" s="3">
        <f>IF(O295&lt;'CDO Param'!C$13,1,0)</f>
        <v>0</v>
      </c>
      <c r="AA295" s="3">
        <f>IF(P295&lt;'CDO Param'!D$13,1,0)</f>
        <v>0</v>
      </c>
      <c r="AB295" s="3">
        <f>IF(Q295&lt;'CDO Param'!E$13,1,0)</f>
        <v>0</v>
      </c>
      <c r="AC295" s="3">
        <f>IF(R295&lt;'CDO Param'!F$13,1,0)</f>
        <v>0</v>
      </c>
      <c r="AD295" s="3">
        <f>IF(S295&lt;'CDO Param'!G$13,1,0)</f>
        <v>1</v>
      </c>
      <c r="AE295" s="3">
        <f>IF(T295&lt;'CDO Param'!H$13,1,0)</f>
        <v>0</v>
      </c>
      <c r="AF295" s="3">
        <f>IF(U295&lt;'CDO Param'!I$13,1,0)</f>
        <v>0</v>
      </c>
      <c r="AG295" s="3">
        <f>IF(V295&lt;'CDO Param'!J$13,1,0)</f>
        <v>0</v>
      </c>
      <c r="AH295" s="3">
        <f>IF(W295&lt;'CDO Param'!K$13,1,0)</f>
        <v>0</v>
      </c>
      <c r="AI295" s="3">
        <f>IF(X295&lt;'CDO Param'!L$13,1,0)</f>
        <v>1</v>
      </c>
      <c r="AK295" s="3">
        <f>Z295*'CDO Param'!C$6*'CDO Param'!C$9</f>
        <v>0</v>
      </c>
      <c r="AL295" s="3">
        <f>AA295*'CDO Param'!D$6*'CDO Param'!D$9</f>
        <v>0</v>
      </c>
      <c r="AM295" s="3">
        <f>AB295*'CDO Param'!E$6*'CDO Param'!E$9</f>
        <v>0</v>
      </c>
      <c r="AN295" s="3">
        <f>AC295*'CDO Param'!F$6*'CDO Param'!F$9</f>
        <v>0</v>
      </c>
      <c r="AO295" s="3">
        <f>AD295*'CDO Param'!G$6*'CDO Param'!G$9</f>
        <v>4500</v>
      </c>
      <c r="AP295" s="3">
        <f>AE295*'CDO Param'!H$6*'CDO Param'!H$9</f>
        <v>0</v>
      </c>
      <c r="AQ295" s="3">
        <f>AF295*'CDO Param'!I$6*'CDO Param'!I$9</f>
        <v>0</v>
      </c>
      <c r="AR295" s="3">
        <f>AG295*'CDO Param'!J$6*'CDO Param'!J$9</f>
        <v>0</v>
      </c>
      <c r="AS295" s="3">
        <f>AH295*'CDO Param'!K$6*'CDO Param'!K$9</f>
        <v>0</v>
      </c>
      <c r="AT295" s="3">
        <f>AI295*'CDO Param'!L$6*'CDO Param'!L$9</f>
        <v>4500</v>
      </c>
      <c r="AV295" s="2">
        <f t="shared" si="13"/>
        <v>9000</v>
      </c>
      <c r="BF295" s="5">
        <f>AV295/'CDO Param'!$M$6</f>
        <v>9.375E-2</v>
      </c>
      <c r="BG295" s="5">
        <f t="shared" si="14"/>
        <v>0.02</v>
      </c>
      <c r="BH295" s="5">
        <f t="shared" si="15"/>
        <v>1</v>
      </c>
    </row>
    <row r="296" spans="2:60" x14ac:dyDescent="0.2">
      <c r="B296" s="3">
        <v>292</v>
      </c>
      <c r="C296" s="12">
        <v>0.10646090231603011</v>
      </c>
      <c r="D296" s="12">
        <v>1.9774142856476828</v>
      </c>
      <c r="E296" s="12">
        <v>0.45465981202141847</v>
      </c>
      <c r="F296" s="12">
        <v>-1.0147641660296358</v>
      </c>
      <c r="G296" s="12">
        <v>1.4215265764505602</v>
      </c>
      <c r="H296" s="12">
        <v>-1.4142278814688325</v>
      </c>
      <c r="I296" s="12">
        <v>0.94613596957060508</v>
      </c>
      <c r="J296" s="12">
        <v>6.6993379732593894E-2</v>
      </c>
      <c r="K296" s="12">
        <v>-0.35634684536489658</v>
      </c>
      <c r="L296" s="12">
        <v>0.85111878433963284</v>
      </c>
      <c r="M296" s="12">
        <v>-1.2145187611167785</v>
      </c>
      <c r="O296" s="3">
        <f>SQRT(Correlation)*$C296 + SQRT(1-Correlation)*D296</f>
        <v>1.9096057994279796</v>
      </c>
      <c r="P296" s="3">
        <f>SQRT(Correlation)*$C296 + SQRT(1-Correlation)*E296</f>
        <v>0.4649940632670409</v>
      </c>
      <c r="Q296" s="3">
        <f>SQRT(Correlation)*$C296 + SQRT(1-Correlation)*F296</f>
        <v>-0.92902392246493903</v>
      </c>
      <c r="R296" s="3">
        <f>SQRT(Correlation)*$C296 + SQRT(1-Correlation)*G296</f>
        <v>1.3822444141211083</v>
      </c>
      <c r="S296" s="3">
        <f>SQRT(Correlation)*$C296 + SQRT(1-Correlation)*H296</f>
        <v>-1.307988477479308</v>
      </c>
      <c r="T296" s="3">
        <f>SQRT(Correlation)*$C296 + SQRT(1-Correlation)*I296</f>
        <v>0.9312492853239972</v>
      </c>
      <c r="U296" s="3">
        <f>SQRT(Correlation)*$C296 + SQRT(1-Correlation)*J296</f>
        <v>9.7221393739802639E-2</v>
      </c>
      <c r="V296" s="3">
        <f>SQRT(Correlation)*$C296 + SQRT(1-Correlation)*K296</f>
        <v>-0.30439440720313155</v>
      </c>
      <c r="W296" s="3">
        <f>SQRT(Correlation)*$C296 + SQRT(1-Correlation)*L296</f>
        <v>0.8411080686676019</v>
      </c>
      <c r="X296" s="3">
        <f>SQRT(Correlation)*$C296 + SQRT(1-Correlation)*M296</f>
        <v>-1.1185277705329544</v>
      </c>
      <c r="Z296" s="3">
        <f>IF(O296&lt;'CDO Param'!C$13,1,0)</f>
        <v>0</v>
      </c>
      <c r="AA296" s="3">
        <f>IF(P296&lt;'CDO Param'!D$13,1,0)</f>
        <v>0</v>
      </c>
      <c r="AB296" s="3">
        <f>IF(Q296&lt;'CDO Param'!E$13,1,0)</f>
        <v>0</v>
      </c>
      <c r="AC296" s="3">
        <f>IF(R296&lt;'CDO Param'!F$13,1,0)</f>
        <v>0</v>
      </c>
      <c r="AD296" s="3">
        <f>IF(S296&lt;'CDO Param'!G$13,1,0)</f>
        <v>1</v>
      </c>
      <c r="AE296" s="3">
        <f>IF(T296&lt;'CDO Param'!H$13,1,0)</f>
        <v>0</v>
      </c>
      <c r="AF296" s="3">
        <f>IF(U296&lt;'CDO Param'!I$13,1,0)</f>
        <v>0</v>
      </c>
      <c r="AG296" s="3">
        <f>IF(V296&lt;'CDO Param'!J$13,1,0)</f>
        <v>0</v>
      </c>
      <c r="AH296" s="3">
        <f>IF(W296&lt;'CDO Param'!K$13,1,0)</f>
        <v>0</v>
      </c>
      <c r="AI296" s="3">
        <f>IF(X296&lt;'CDO Param'!L$13,1,0)</f>
        <v>1</v>
      </c>
      <c r="AK296" s="3">
        <f>Z296*'CDO Param'!C$6*'CDO Param'!C$9</f>
        <v>0</v>
      </c>
      <c r="AL296" s="3">
        <f>AA296*'CDO Param'!D$6*'CDO Param'!D$9</f>
        <v>0</v>
      </c>
      <c r="AM296" s="3">
        <f>AB296*'CDO Param'!E$6*'CDO Param'!E$9</f>
        <v>0</v>
      </c>
      <c r="AN296" s="3">
        <f>AC296*'CDO Param'!F$6*'CDO Param'!F$9</f>
        <v>0</v>
      </c>
      <c r="AO296" s="3">
        <f>AD296*'CDO Param'!G$6*'CDO Param'!G$9</f>
        <v>4500</v>
      </c>
      <c r="AP296" s="3">
        <f>AE296*'CDO Param'!H$6*'CDO Param'!H$9</f>
        <v>0</v>
      </c>
      <c r="AQ296" s="3">
        <f>AF296*'CDO Param'!I$6*'CDO Param'!I$9</f>
        <v>0</v>
      </c>
      <c r="AR296" s="3">
        <f>AG296*'CDO Param'!J$6*'CDO Param'!J$9</f>
        <v>0</v>
      </c>
      <c r="AS296" s="3">
        <f>AH296*'CDO Param'!K$6*'CDO Param'!K$9</f>
        <v>0</v>
      </c>
      <c r="AT296" s="3">
        <f>AI296*'CDO Param'!L$6*'CDO Param'!L$9</f>
        <v>4500</v>
      </c>
      <c r="AV296" s="2">
        <f t="shared" si="13"/>
        <v>9000</v>
      </c>
      <c r="BF296" s="5">
        <f>AV296/'CDO Param'!$M$6</f>
        <v>9.375E-2</v>
      </c>
      <c r="BG296" s="5">
        <f t="shared" si="14"/>
        <v>0.02</v>
      </c>
      <c r="BH296" s="5">
        <f t="shared" si="15"/>
        <v>1</v>
      </c>
    </row>
    <row r="297" spans="2:60" x14ac:dyDescent="0.2">
      <c r="B297" s="3">
        <v>293</v>
      </c>
      <c r="C297" s="12">
        <v>-2.7825444703921676</v>
      </c>
      <c r="D297" s="12">
        <v>-0.4496314431889914</v>
      </c>
      <c r="E297" s="12">
        <v>-0.57137867770507</v>
      </c>
      <c r="F297" s="12">
        <v>-1.9784238247666508</v>
      </c>
      <c r="G297" s="12">
        <v>-0.34011236493824981</v>
      </c>
      <c r="H297" s="12">
        <v>-0.67330120145925321</v>
      </c>
      <c r="I297" s="12">
        <v>-1.2915779734612443</v>
      </c>
      <c r="J297" s="12">
        <v>-0.47271669245674275</v>
      </c>
      <c r="K297" s="12">
        <v>-1.1874499250552617</v>
      </c>
      <c r="L297" s="12">
        <v>-0.6805748853366822</v>
      </c>
      <c r="M297" s="12">
        <v>-0.47028038352436852</v>
      </c>
      <c r="O297" s="3">
        <f>SQRT(Correlation)*$C297 + SQRT(1-Correlation)*D297</f>
        <v>-1.3064756621463651</v>
      </c>
      <c r="P297" s="3">
        <f>SQRT(Correlation)*$C297 + SQRT(1-Correlation)*E297</f>
        <v>-1.4219752301156081</v>
      </c>
      <c r="Q297" s="3">
        <f>SQRT(Correlation)*$C297 + SQRT(1-Correlation)*F297</f>
        <v>-2.7568154607359587</v>
      </c>
      <c r="R297" s="3">
        <f>SQRT(Correlation)*$C297 + SQRT(1-Correlation)*G297</f>
        <v>-1.2025767417919995</v>
      </c>
      <c r="S297" s="3">
        <f>SQRT(Correlation)*$C297 + SQRT(1-Correlation)*H297</f>
        <v>-1.5186674260963584</v>
      </c>
      <c r="T297" s="3">
        <f>SQRT(Correlation)*$C297 + SQRT(1-Correlation)*I297</f>
        <v>-2.1052162732672328</v>
      </c>
      <c r="U297" s="3">
        <f>SQRT(Correlation)*$C297 + SQRT(1-Correlation)*J297</f>
        <v>-1.3283762525580138</v>
      </c>
      <c r="V297" s="3">
        <f>SQRT(Correlation)*$C297 + SQRT(1-Correlation)*K297</f>
        <v>-2.0064317328858818</v>
      </c>
      <c r="W297" s="3">
        <f>SQRT(Correlation)*$C297 + SQRT(1-Correlation)*L297</f>
        <v>-1.5255678485061746</v>
      </c>
      <c r="X297" s="3">
        <f>SQRT(Correlation)*$C297 + SQRT(1-Correlation)*M297</f>
        <v>-1.3260649669649791</v>
      </c>
      <c r="Z297" s="3">
        <f>IF(O297&lt;'CDO Param'!C$13,1,0)</f>
        <v>0</v>
      </c>
      <c r="AA297" s="3">
        <f>IF(P297&lt;'CDO Param'!D$13,1,0)</f>
        <v>0</v>
      </c>
      <c r="AB297" s="3">
        <f>IF(Q297&lt;'CDO Param'!E$13,1,0)</f>
        <v>1</v>
      </c>
      <c r="AC297" s="3">
        <f>IF(R297&lt;'CDO Param'!F$13,1,0)</f>
        <v>0</v>
      </c>
      <c r="AD297" s="3">
        <f>IF(S297&lt;'CDO Param'!G$13,1,0)</f>
        <v>1</v>
      </c>
      <c r="AE297" s="3">
        <f>IF(T297&lt;'CDO Param'!H$13,1,0)</f>
        <v>0</v>
      </c>
      <c r="AF297" s="3">
        <f>IF(U297&lt;'CDO Param'!I$13,1,0)</f>
        <v>0</v>
      </c>
      <c r="AG297" s="3">
        <f>IF(V297&lt;'CDO Param'!J$13,1,0)</f>
        <v>0</v>
      </c>
      <c r="AH297" s="3">
        <f>IF(W297&lt;'CDO Param'!K$13,1,0)</f>
        <v>0</v>
      </c>
      <c r="AI297" s="3">
        <f>IF(X297&lt;'CDO Param'!L$13,1,0)</f>
        <v>1</v>
      </c>
      <c r="AK297" s="3">
        <f>Z297*'CDO Param'!C$6*'CDO Param'!C$9</f>
        <v>0</v>
      </c>
      <c r="AL297" s="3">
        <f>AA297*'CDO Param'!D$6*'CDO Param'!D$9</f>
        <v>0</v>
      </c>
      <c r="AM297" s="3">
        <f>AB297*'CDO Param'!E$6*'CDO Param'!E$9</f>
        <v>4500</v>
      </c>
      <c r="AN297" s="3">
        <f>AC297*'CDO Param'!F$6*'CDO Param'!F$9</f>
        <v>0</v>
      </c>
      <c r="AO297" s="3">
        <f>AD297*'CDO Param'!G$6*'CDO Param'!G$9</f>
        <v>4500</v>
      </c>
      <c r="AP297" s="3">
        <f>AE297*'CDO Param'!H$6*'CDO Param'!H$9</f>
        <v>0</v>
      </c>
      <c r="AQ297" s="3">
        <f>AF297*'CDO Param'!I$6*'CDO Param'!I$9</f>
        <v>0</v>
      </c>
      <c r="AR297" s="3">
        <f>AG297*'CDO Param'!J$6*'CDO Param'!J$9</f>
        <v>0</v>
      </c>
      <c r="AS297" s="3">
        <f>AH297*'CDO Param'!K$6*'CDO Param'!K$9</f>
        <v>0</v>
      </c>
      <c r="AT297" s="3">
        <f>AI297*'CDO Param'!L$6*'CDO Param'!L$9</f>
        <v>4500</v>
      </c>
      <c r="AV297" s="2">
        <f t="shared" si="13"/>
        <v>13500</v>
      </c>
      <c r="BF297" s="5">
        <f>AV297/'CDO Param'!$M$6</f>
        <v>0.140625</v>
      </c>
      <c r="BG297" s="5">
        <f t="shared" si="14"/>
        <v>0.02</v>
      </c>
      <c r="BH297" s="5">
        <f t="shared" si="15"/>
        <v>1</v>
      </c>
    </row>
    <row r="298" spans="2:60" x14ac:dyDescent="0.2">
      <c r="B298" s="3">
        <v>294</v>
      </c>
      <c r="C298" s="12">
        <v>0.62282765611598734</v>
      </c>
      <c r="D298" s="12">
        <v>0.2367607976339059</v>
      </c>
      <c r="E298" s="12">
        <v>-0.58076921050087549</v>
      </c>
      <c r="F298" s="12">
        <v>0.49377831601304933</v>
      </c>
      <c r="G298" s="12">
        <v>0.10173152986681089</v>
      </c>
      <c r="H298" s="12">
        <v>-0.15857381185924169</v>
      </c>
      <c r="I298" s="12">
        <v>0.51931010602856986</v>
      </c>
      <c r="J298" s="12">
        <v>-1.2017744666081853</v>
      </c>
      <c r="K298" s="12">
        <v>-0.87022726802388206</v>
      </c>
      <c r="L298" s="12">
        <v>-0.20146217138972133</v>
      </c>
      <c r="M298" s="12">
        <v>0.76695641837432049</v>
      </c>
      <c r="O298" s="3">
        <f>SQRT(Correlation)*$C298 + SQRT(1-Correlation)*D298</f>
        <v>0.42156641265546613</v>
      </c>
      <c r="P298" s="3">
        <f>SQRT(Correlation)*$C298 + SQRT(1-Correlation)*E298</f>
        <v>-0.35401065171710161</v>
      </c>
      <c r="Q298" s="3">
        <f>SQRT(Correlation)*$C298 + SQRT(1-Correlation)*F298</f>
        <v>0.66539463964815049</v>
      </c>
      <c r="R298" s="3">
        <f>SQRT(Correlation)*$C298 + SQRT(1-Correlation)*G298</f>
        <v>0.29346640157683257</v>
      </c>
      <c r="S298" s="3">
        <f>SQRT(Correlation)*$C298 + SQRT(1-Correlation)*H298</f>
        <v>4.6519071487994973E-2</v>
      </c>
      <c r="T298" s="3">
        <f>SQRT(Correlation)*$C298 + SQRT(1-Correlation)*I298</f>
        <v>0.6896162224052077</v>
      </c>
      <c r="U298" s="3">
        <f>SQRT(Correlation)*$C298 + SQRT(1-Correlation)*J298</f>
        <v>-0.94314796618768826</v>
      </c>
      <c r="V298" s="3">
        <f>SQRT(Correlation)*$C298 + SQRT(1-Correlation)*K298</f>
        <v>-0.62861467637532287</v>
      </c>
      <c r="W298" s="3">
        <f>SQRT(Correlation)*$C298 + SQRT(1-Correlation)*L298</f>
        <v>5.8316011206433482E-3</v>
      </c>
      <c r="X298" s="3">
        <f>SQRT(Correlation)*$C298 + SQRT(1-Correlation)*M298</f>
        <v>0.92455414275142211</v>
      </c>
      <c r="Z298" s="3">
        <f>IF(O298&lt;'CDO Param'!C$13,1,0)</f>
        <v>0</v>
      </c>
      <c r="AA298" s="3">
        <f>IF(P298&lt;'CDO Param'!D$13,1,0)</f>
        <v>0</v>
      </c>
      <c r="AB298" s="3">
        <f>IF(Q298&lt;'CDO Param'!E$13,1,0)</f>
        <v>0</v>
      </c>
      <c r="AC298" s="3">
        <f>IF(R298&lt;'CDO Param'!F$13,1,0)</f>
        <v>0</v>
      </c>
      <c r="AD298" s="3">
        <f>IF(S298&lt;'CDO Param'!G$13,1,0)</f>
        <v>0</v>
      </c>
      <c r="AE298" s="3">
        <f>IF(T298&lt;'CDO Param'!H$13,1,0)</f>
        <v>0</v>
      </c>
      <c r="AF298" s="3">
        <f>IF(U298&lt;'CDO Param'!I$13,1,0)</f>
        <v>0</v>
      </c>
      <c r="AG298" s="3">
        <f>IF(V298&lt;'CDO Param'!J$13,1,0)</f>
        <v>0</v>
      </c>
      <c r="AH298" s="3">
        <f>IF(W298&lt;'CDO Param'!K$13,1,0)</f>
        <v>0</v>
      </c>
      <c r="AI298" s="3">
        <f>IF(X298&lt;'CDO Param'!L$13,1,0)</f>
        <v>0</v>
      </c>
      <c r="AK298" s="3">
        <f>Z298*'CDO Param'!C$6*'CDO Param'!C$9</f>
        <v>0</v>
      </c>
      <c r="AL298" s="3">
        <f>AA298*'CDO Param'!D$6*'CDO Param'!D$9</f>
        <v>0</v>
      </c>
      <c r="AM298" s="3">
        <f>AB298*'CDO Param'!E$6*'CDO Param'!E$9</f>
        <v>0</v>
      </c>
      <c r="AN298" s="3">
        <f>AC298*'CDO Param'!F$6*'CDO Param'!F$9</f>
        <v>0</v>
      </c>
      <c r="AO298" s="3">
        <f>AD298*'CDO Param'!G$6*'CDO Param'!G$9</f>
        <v>0</v>
      </c>
      <c r="AP298" s="3">
        <f>AE298*'CDO Param'!H$6*'CDO Param'!H$9</f>
        <v>0</v>
      </c>
      <c r="AQ298" s="3">
        <f>AF298*'CDO Param'!I$6*'CDO Param'!I$9</f>
        <v>0</v>
      </c>
      <c r="AR298" s="3">
        <f>AG298*'CDO Param'!J$6*'CDO Param'!J$9</f>
        <v>0</v>
      </c>
      <c r="AS298" s="3">
        <f>AH298*'CDO Param'!K$6*'CDO Param'!K$9</f>
        <v>0</v>
      </c>
      <c r="AT298" s="3">
        <f>AI298*'CDO Param'!L$6*'CDO Param'!L$9</f>
        <v>0</v>
      </c>
      <c r="AV298" s="2">
        <f t="shared" si="13"/>
        <v>0</v>
      </c>
      <c r="BF298" s="5">
        <f>AV298/'CDO Param'!$M$6</f>
        <v>0</v>
      </c>
      <c r="BG298" s="5">
        <f t="shared" si="14"/>
        <v>0</v>
      </c>
      <c r="BH298" s="5">
        <f t="shared" si="15"/>
        <v>0</v>
      </c>
    </row>
    <row r="299" spans="2:60" x14ac:dyDescent="0.2">
      <c r="B299" s="3">
        <v>295</v>
      </c>
      <c r="C299" s="12">
        <v>-0.39996734813030344</v>
      </c>
      <c r="D299" s="12">
        <v>6.9979932959540747E-2</v>
      </c>
      <c r="E299" s="12">
        <v>-0.43124600779265165</v>
      </c>
      <c r="F299" s="12">
        <v>-0.98675172921502963</v>
      </c>
      <c r="G299" s="12">
        <v>0.69908082878100686</v>
      </c>
      <c r="H299" s="12">
        <v>-1.8784476196742617E-2</v>
      </c>
      <c r="I299" s="12">
        <v>0.13937778930994682</v>
      </c>
      <c r="J299" s="12">
        <v>-2.0706283976323903</v>
      </c>
      <c r="K299" s="12">
        <v>0.35429593481239863</v>
      </c>
      <c r="L299" s="12">
        <v>-0.57493252825224772</v>
      </c>
      <c r="M299" s="12">
        <v>0.86551153799518943</v>
      </c>
      <c r="O299" s="3">
        <f>SQRT(Correlation)*$C299 + SQRT(1-Correlation)*D299</f>
        <v>-6.0091987381513792E-2</v>
      </c>
      <c r="P299" s="3">
        <f>SQRT(Correlation)*$C299 + SQRT(1-Correlation)*E299</f>
        <v>-0.53559666592277511</v>
      </c>
      <c r="Q299" s="3">
        <f>SQRT(Correlation)*$C299 + SQRT(1-Correlation)*F299</f>
        <v>-1.0625956658076865</v>
      </c>
      <c r="R299" s="3">
        <f>SQRT(Correlation)*$C299 + SQRT(1-Correlation)*G299</f>
        <v>0.53672552527292727</v>
      </c>
      <c r="S299" s="3">
        <f>SQRT(Correlation)*$C299 + SQRT(1-Correlation)*H299</f>
        <v>-0.14430129980940193</v>
      </c>
      <c r="T299" s="3">
        <f>SQRT(Correlation)*$C299 + SQRT(1-Correlation)*I299</f>
        <v>5.7445998586252156E-3</v>
      </c>
      <c r="U299" s="3">
        <f>SQRT(Correlation)*$C299 + SQRT(1-Correlation)*J299</f>
        <v>-2.0908513582818715</v>
      </c>
      <c r="V299" s="3">
        <f>SQRT(Correlation)*$C299 + SQRT(1-Correlation)*K299</f>
        <v>0.20963385494479139</v>
      </c>
      <c r="W299" s="3">
        <f>SQRT(Correlation)*$C299 + SQRT(1-Correlation)*L299</f>
        <v>-0.67190966803778729</v>
      </c>
      <c r="X299" s="3">
        <f>SQRT(Correlation)*$C299 + SQRT(1-Correlation)*M299</f>
        <v>0.69461555938712405</v>
      </c>
      <c r="Z299" s="3">
        <f>IF(O299&lt;'CDO Param'!C$13,1,0)</f>
        <v>0</v>
      </c>
      <c r="AA299" s="3">
        <f>IF(P299&lt;'CDO Param'!D$13,1,0)</f>
        <v>0</v>
      </c>
      <c r="AB299" s="3">
        <f>IF(Q299&lt;'CDO Param'!E$13,1,0)</f>
        <v>1</v>
      </c>
      <c r="AC299" s="3">
        <f>IF(R299&lt;'CDO Param'!F$13,1,0)</f>
        <v>0</v>
      </c>
      <c r="AD299" s="3">
        <f>IF(S299&lt;'CDO Param'!G$13,1,0)</f>
        <v>1</v>
      </c>
      <c r="AE299" s="3">
        <f>IF(T299&lt;'CDO Param'!H$13,1,0)</f>
        <v>0</v>
      </c>
      <c r="AF299" s="3">
        <f>IF(U299&lt;'CDO Param'!I$13,1,0)</f>
        <v>1</v>
      </c>
      <c r="AG299" s="3">
        <f>IF(V299&lt;'CDO Param'!J$13,1,0)</f>
        <v>0</v>
      </c>
      <c r="AH299" s="3">
        <f>IF(W299&lt;'CDO Param'!K$13,1,0)</f>
        <v>0</v>
      </c>
      <c r="AI299" s="3">
        <f>IF(X299&lt;'CDO Param'!L$13,1,0)</f>
        <v>0</v>
      </c>
      <c r="AK299" s="3">
        <f>Z299*'CDO Param'!C$6*'CDO Param'!C$9</f>
        <v>0</v>
      </c>
      <c r="AL299" s="3">
        <f>AA299*'CDO Param'!D$6*'CDO Param'!D$9</f>
        <v>0</v>
      </c>
      <c r="AM299" s="3">
        <f>AB299*'CDO Param'!E$6*'CDO Param'!E$9</f>
        <v>4500</v>
      </c>
      <c r="AN299" s="3">
        <f>AC299*'CDO Param'!F$6*'CDO Param'!F$9</f>
        <v>0</v>
      </c>
      <c r="AO299" s="3">
        <f>AD299*'CDO Param'!G$6*'CDO Param'!G$9</f>
        <v>4500</v>
      </c>
      <c r="AP299" s="3">
        <f>AE299*'CDO Param'!H$6*'CDO Param'!H$9</f>
        <v>0</v>
      </c>
      <c r="AQ299" s="3">
        <f>AF299*'CDO Param'!I$6*'CDO Param'!I$9</f>
        <v>3600</v>
      </c>
      <c r="AR299" s="3">
        <f>AG299*'CDO Param'!J$6*'CDO Param'!J$9</f>
        <v>0</v>
      </c>
      <c r="AS299" s="3">
        <f>AH299*'CDO Param'!K$6*'CDO Param'!K$9</f>
        <v>0</v>
      </c>
      <c r="AT299" s="3">
        <f>AI299*'CDO Param'!L$6*'CDO Param'!L$9</f>
        <v>0</v>
      </c>
      <c r="AV299" s="2">
        <f t="shared" si="13"/>
        <v>12600</v>
      </c>
      <c r="BF299" s="5">
        <f>AV299/'CDO Param'!$M$6</f>
        <v>0.13125000000000001</v>
      </c>
      <c r="BG299" s="5">
        <f t="shared" si="14"/>
        <v>0.02</v>
      </c>
      <c r="BH299" s="5">
        <f t="shared" si="15"/>
        <v>1</v>
      </c>
    </row>
    <row r="300" spans="2:60" x14ac:dyDescent="0.2">
      <c r="B300" s="3">
        <v>296</v>
      </c>
      <c r="C300" s="12">
        <v>1.1497809282445814</v>
      </c>
      <c r="D300" s="12">
        <v>-1.0013923201768193</v>
      </c>
      <c r="E300" s="12">
        <v>1.0772373570944183</v>
      </c>
      <c r="F300" s="12">
        <v>-6.335881153063383E-2</v>
      </c>
      <c r="G300" s="12">
        <v>1.7468437363277189</v>
      </c>
      <c r="H300" s="12">
        <v>-1.093524133466417</v>
      </c>
      <c r="I300" s="12">
        <v>1.5353998605860397</v>
      </c>
      <c r="J300" s="12">
        <v>-0.84321072790771723</v>
      </c>
      <c r="K300" s="12">
        <v>1.4706347428727895</v>
      </c>
      <c r="L300" s="12">
        <v>0.93677044787909836</v>
      </c>
      <c r="M300" s="12">
        <v>-0.78907078204792924</v>
      </c>
      <c r="O300" s="3">
        <f>SQRT(Correlation)*$C300 + SQRT(1-Correlation)*D300</f>
        <v>-0.58641151460025087</v>
      </c>
      <c r="P300" s="3">
        <f>SQRT(Correlation)*$C300 + SQRT(1-Correlation)*E300</f>
        <v>1.3855497430591019</v>
      </c>
      <c r="Q300" s="3">
        <f>SQRT(Correlation)*$C300 + SQRT(1-Correlation)*F300</f>
        <v>0.30348520806410761</v>
      </c>
      <c r="R300" s="3">
        <f>SQRT(Correlation)*$C300 + SQRT(1-Correlation)*G300</f>
        <v>2.0207941313058124</v>
      </c>
      <c r="S300" s="3">
        <f>SQRT(Correlation)*$C300 + SQRT(1-Correlation)*H300</f>
        <v>-0.67381542708720032</v>
      </c>
      <c r="T300" s="3">
        <f>SQRT(Correlation)*$C300 + SQRT(1-Correlation)*I300</f>
        <v>1.8202008579146134</v>
      </c>
      <c r="U300" s="3">
        <f>SQRT(Correlation)*$C300 + SQRT(1-Correlation)*J300</f>
        <v>-0.43634727995551731</v>
      </c>
      <c r="V300" s="3">
        <f>SQRT(Correlation)*$C300 + SQRT(1-Correlation)*K300</f>
        <v>1.7587592724437775</v>
      </c>
      <c r="W300" s="3">
        <f>SQRT(Correlation)*$C300 + SQRT(1-Correlation)*L300</f>
        <v>1.2522911323577501</v>
      </c>
      <c r="X300" s="3">
        <f>SQRT(Correlation)*$C300 + SQRT(1-Correlation)*M300</f>
        <v>-0.38498561756097743</v>
      </c>
      <c r="Z300" s="3">
        <f>IF(O300&lt;'CDO Param'!C$13,1,0)</f>
        <v>0</v>
      </c>
      <c r="AA300" s="3">
        <f>IF(P300&lt;'CDO Param'!D$13,1,0)</f>
        <v>0</v>
      </c>
      <c r="AB300" s="3">
        <f>IF(Q300&lt;'CDO Param'!E$13,1,0)</f>
        <v>0</v>
      </c>
      <c r="AC300" s="3">
        <f>IF(R300&lt;'CDO Param'!F$13,1,0)</f>
        <v>0</v>
      </c>
      <c r="AD300" s="3">
        <f>IF(S300&lt;'CDO Param'!G$13,1,0)</f>
        <v>1</v>
      </c>
      <c r="AE300" s="3">
        <f>IF(T300&lt;'CDO Param'!H$13,1,0)</f>
        <v>0</v>
      </c>
      <c r="AF300" s="3">
        <f>IF(U300&lt;'CDO Param'!I$13,1,0)</f>
        <v>0</v>
      </c>
      <c r="AG300" s="3">
        <f>IF(V300&lt;'CDO Param'!J$13,1,0)</f>
        <v>0</v>
      </c>
      <c r="AH300" s="3">
        <f>IF(W300&lt;'CDO Param'!K$13,1,0)</f>
        <v>0</v>
      </c>
      <c r="AI300" s="3">
        <f>IF(X300&lt;'CDO Param'!L$13,1,0)</f>
        <v>0</v>
      </c>
      <c r="AK300" s="3">
        <f>Z300*'CDO Param'!C$6*'CDO Param'!C$9</f>
        <v>0</v>
      </c>
      <c r="AL300" s="3">
        <f>AA300*'CDO Param'!D$6*'CDO Param'!D$9</f>
        <v>0</v>
      </c>
      <c r="AM300" s="3">
        <f>AB300*'CDO Param'!E$6*'CDO Param'!E$9</f>
        <v>0</v>
      </c>
      <c r="AN300" s="3">
        <f>AC300*'CDO Param'!F$6*'CDO Param'!F$9</f>
        <v>0</v>
      </c>
      <c r="AO300" s="3">
        <f>AD300*'CDO Param'!G$6*'CDO Param'!G$9</f>
        <v>4500</v>
      </c>
      <c r="AP300" s="3">
        <f>AE300*'CDO Param'!H$6*'CDO Param'!H$9</f>
        <v>0</v>
      </c>
      <c r="AQ300" s="3">
        <f>AF300*'CDO Param'!I$6*'CDO Param'!I$9</f>
        <v>0</v>
      </c>
      <c r="AR300" s="3">
        <f>AG300*'CDO Param'!J$6*'CDO Param'!J$9</f>
        <v>0</v>
      </c>
      <c r="AS300" s="3">
        <f>AH300*'CDO Param'!K$6*'CDO Param'!K$9</f>
        <v>0</v>
      </c>
      <c r="AT300" s="3">
        <f>AI300*'CDO Param'!L$6*'CDO Param'!L$9</f>
        <v>0</v>
      </c>
      <c r="AV300" s="2">
        <f t="shared" si="13"/>
        <v>4500</v>
      </c>
      <c r="BF300" s="5">
        <f>AV300/'CDO Param'!$M$6</f>
        <v>4.6875E-2</v>
      </c>
      <c r="BG300" s="5">
        <f t="shared" si="14"/>
        <v>0</v>
      </c>
      <c r="BH300" s="5">
        <f t="shared" si="15"/>
        <v>0</v>
      </c>
    </row>
    <row r="301" spans="2:60" x14ac:dyDescent="0.2">
      <c r="B301" s="3">
        <v>297</v>
      </c>
      <c r="C301" s="12">
        <v>-1.2900773072033189</v>
      </c>
      <c r="D301" s="12">
        <v>0.4940147846355103</v>
      </c>
      <c r="E301" s="12">
        <v>1.6006242731236853</v>
      </c>
      <c r="F301" s="12">
        <v>-1.0169173947360832</v>
      </c>
      <c r="G301" s="12">
        <v>-0.53157918955548666</v>
      </c>
      <c r="H301" s="12">
        <v>-0.74908030001097359</v>
      </c>
      <c r="I301" s="12">
        <v>0.21093455870868638</v>
      </c>
      <c r="J301" s="12">
        <v>-0.2416572897345759</v>
      </c>
      <c r="K301" s="12">
        <v>0.90252342488383874</v>
      </c>
      <c r="L301" s="12">
        <v>0.74750573730852921</v>
      </c>
      <c r="M301" s="12">
        <v>-0.15153091226238757</v>
      </c>
      <c r="O301" s="3">
        <f>SQRT(Correlation)*$C301 + SQRT(1-Correlation)*D301</f>
        <v>6.0705310327806683E-2</v>
      </c>
      <c r="P301" s="3">
        <f>SQRT(Correlation)*$C301 + SQRT(1-Correlation)*E301</f>
        <v>1.1105272495207605</v>
      </c>
      <c r="Q301" s="3">
        <f>SQRT(Correlation)*$C301 + SQRT(1-Correlation)*F301</f>
        <v>-1.3726908127290871</v>
      </c>
      <c r="R301" s="3">
        <f>SQRT(Correlation)*$C301 + SQRT(1-Correlation)*G301</f>
        <v>-0.91225856356844193</v>
      </c>
      <c r="S301" s="3">
        <f>SQRT(Correlation)*$C301 + SQRT(1-Correlation)*H301</f>
        <v>-1.1185982343650023</v>
      </c>
      <c r="T301" s="3">
        <f>SQRT(Correlation)*$C301 + SQRT(1-Correlation)*I301</f>
        <v>-0.20784817201733718</v>
      </c>
      <c r="U301" s="3">
        <f>SQRT(Correlation)*$C301 + SQRT(1-Correlation)*J301</f>
        <v>-0.63721449946926956</v>
      </c>
      <c r="V301" s="3">
        <f>SQRT(Correlation)*$C301 + SQRT(1-Correlation)*K301</f>
        <v>0.44825063444072172</v>
      </c>
      <c r="W301" s="3">
        <f>SQRT(Correlation)*$C301 + SQRT(1-Correlation)*L301</f>
        <v>0.301187943335613</v>
      </c>
      <c r="X301" s="3">
        <f>SQRT(Correlation)*$C301 + SQRT(1-Correlation)*M301</f>
        <v>-0.5517131104476084</v>
      </c>
      <c r="Z301" s="3">
        <f>IF(O301&lt;'CDO Param'!C$13,1,0)</f>
        <v>0</v>
      </c>
      <c r="AA301" s="3">
        <f>IF(P301&lt;'CDO Param'!D$13,1,0)</f>
        <v>0</v>
      </c>
      <c r="AB301" s="3">
        <f>IF(Q301&lt;'CDO Param'!E$13,1,0)</f>
        <v>1</v>
      </c>
      <c r="AC301" s="3">
        <f>IF(R301&lt;'CDO Param'!F$13,1,0)</f>
        <v>0</v>
      </c>
      <c r="AD301" s="3">
        <f>IF(S301&lt;'CDO Param'!G$13,1,0)</f>
        <v>1</v>
      </c>
      <c r="AE301" s="3">
        <f>IF(T301&lt;'CDO Param'!H$13,1,0)</f>
        <v>0</v>
      </c>
      <c r="AF301" s="3">
        <f>IF(U301&lt;'CDO Param'!I$13,1,0)</f>
        <v>0</v>
      </c>
      <c r="AG301" s="3">
        <f>IF(V301&lt;'CDO Param'!J$13,1,0)</f>
        <v>0</v>
      </c>
      <c r="AH301" s="3">
        <f>IF(W301&lt;'CDO Param'!K$13,1,0)</f>
        <v>0</v>
      </c>
      <c r="AI301" s="3">
        <f>IF(X301&lt;'CDO Param'!L$13,1,0)</f>
        <v>0</v>
      </c>
      <c r="AK301" s="3">
        <f>Z301*'CDO Param'!C$6*'CDO Param'!C$9</f>
        <v>0</v>
      </c>
      <c r="AL301" s="3">
        <f>AA301*'CDO Param'!D$6*'CDO Param'!D$9</f>
        <v>0</v>
      </c>
      <c r="AM301" s="3">
        <f>AB301*'CDO Param'!E$6*'CDO Param'!E$9</f>
        <v>4500</v>
      </c>
      <c r="AN301" s="3">
        <f>AC301*'CDO Param'!F$6*'CDO Param'!F$9</f>
        <v>0</v>
      </c>
      <c r="AO301" s="3">
        <f>AD301*'CDO Param'!G$6*'CDO Param'!G$9</f>
        <v>4500</v>
      </c>
      <c r="AP301" s="3">
        <f>AE301*'CDO Param'!H$6*'CDO Param'!H$9</f>
        <v>0</v>
      </c>
      <c r="AQ301" s="3">
        <f>AF301*'CDO Param'!I$6*'CDO Param'!I$9</f>
        <v>0</v>
      </c>
      <c r="AR301" s="3">
        <f>AG301*'CDO Param'!J$6*'CDO Param'!J$9</f>
        <v>0</v>
      </c>
      <c r="AS301" s="3">
        <f>AH301*'CDO Param'!K$6*'CDO Param'!K$9</f>
        <v>0</v>
      </c>
      <c r="AT301" s="3">
        <f>AI301*'CDO Param'!L$6*'CDO Param'!L$9</f>
        <v>0</v>
      </c>
      <c r="AV301" s="2">
        <f t="shared" si="13"/>
        <v>9000</v>
      </c>
      <c r="BF301" s="5">
        <f>AV301/'CDO Param'!$M$6</f>
        <v>9.375E-2</v>
      </c>
      <c r="BG301" s="5">
        <f t="shared" si="14"/>
        <v>0.02</v>
      </c>
      <c r="BH301" s="5">
        <f t="shared" si="15"/>
        <v>1</v>
      </c>
    </row>
    <row r="302" spans="2:60" x14ac:dyDescent="0.2">
      <c r="B302" s="3">
        <v>298</v>
      </c>
      <c r="C302" s="12">
        <v>-0.35568859857448842</v>
      </c>
      <c r="D302" s="12">
        <v>1.6426383808720857</v>
      </c>
      <c r="E302" s="12">
        <v>0.85012288764119148</v>
      </c>
      <c r="F302" s="12">
        <v>-9.4187271315604448E-2</v>
      </c>
      <c r="G302" s="12">
        <v>1.3020076039538253</v>
      </c>
      <c r="H302" s="12">
        <v>1.0281951290380675</v>
      </c>
      <c r="I302" s="12">
        <v>6.5577978602959774E-2</v>
      </c>
      <c r="J302" s="12">
        <v>1.2035411600663792</v>
      </c>
      <c r="K302" s="12">
        <v>0.13593535186373629</v>
      </c>
      <c r="L302" s="12">
        <v>-1.0362737157265656</v>
      </c>
      <c r="M302" s="12">
        <v>0.44414377953216899</v>
      </c>
      <c r="O302" s="3">
        <f>SQRT(Correlation)*$C302 + SQRT(1-Correlation)*D302</f>
        <v>1.4458649857452159</v>
      </c>
      <c r="P302" s="3">
        <f>SQRT(Correlation)*$C302 + SQRT(1-Correlation)*E302</f>
        <v>0.69401877387080158</v>
      </c>
      <c r="Q302" s="3">
        <f>SQRT(Correlation)*$C302 + SQRT(1-Correlation)*F302</f>
        <v>-0.20183250211093651</v>
      </c>
      <c r="R302" s="3">
        <f>SQRT(Correlation)*$C302 + SQRT(1-Correlation)*G302</f>
        <v>1.1227142568808919</v>
      </c>
      <c r="S302" s="3">
        <f>SQRT(Correlation)*$C302 + SQRT(1-Correlation)*H302</f>
        <v>0.86295293513043714</v>
      </c>
      <c r="T302" s="3">
        <f>SQRT(Correlation)*$C302 + SQRT(1-Correlation)*I302</f>
        <v>-5.0265877904328425E-2</v>
      </c>
      <c r="U302" s="3">
        <f>SQRT(Correlation)*$C302 + SQRT(1-Correlation)*J302</f>
        <v>1.0293007861464436</v>
      </c>
      <c r="V302" s="3">
        <f>SQRT(Correlation)*$C302 + SQRT(1-Correlation)*K302</f>
        <v>1.6480987002876063E-2</v>
      </c>
      <c r="W302" s="3">
        <f>SQRT(Correlation)*$C302 + SQRT(1-Correlation)*L302</f>
        <v>-1.0955741772434091</v>
      </c>
      <c r="X302" s="3">
        <f>SQRT(Correlation)*$C302 + SQRT(1-Correlation)*M302</f>
        <v>0.30887317465032804</v>
      </c>
      <c r="Z302" s="3">
        <f>IF(O302&lt;'CDO Param'!C$13,1,0)</f>
        <v>0</v>
      </c>
      <c r="AA302" s="3">
        <f>IF(P302&lt;'CDO Param'!D$13,1,0)</f>
        <v>0</v>
      </c>
      <c r="AB302" s="3">
        <f>IF(Q302&lt;'CDO Param'!E$13,1,0)</f>
        <v>0</v>
      </c>
      <c r="AC302" s="3">
        <f>IF(R302&lt;'CDO Param'!F$13,1,0)</f>
        <v>0</v>
      </c>
      <c r="AD302" s="3">
        <f>IF(S302&lt;'CDO Param'!G$13,1,0)</f>
        <v>0</v>
      </c>
      <c r="AE302" s="3">
        <f>IF(T302&lt;'CDO Param'!H$13,1,0)</f>
        <v>0</v>
      </c>
      <c r="AF302" s="3">
        <f>IF(U302&lt;'CDO Param'!I$13,1,0)</f>
        <v>0</v>
      </c>
      <c r="AG302" s="3">
        <f>IF(V302&lt;'CDO Param'!J$13,1,0)</f>
        <v>0</v>
      </c>
      <c r="AH302" s="3">
        <f>IF(W302&lt;'CDO Param'!K$13,1,0)</f>
        <v>0</v>
      </c>
      <c r="AI302" s="3">
        <f>IF(X302&lt;'CDO Param'!L$13,1,0)</f>
        <v>0</v>
      </c>
      <c r="AK302" s="3">
        <f>Z302*'CDO Param'!C$6*'CDO Param'!C$9</f>
        <v>0</v>
      </c>
      <c r="AL302" s="3">
        <f>AA302*'CDO Param'!D$6*'CDO Param'!D$9</f>
        <v>0</v>
      </c>
      <c r="AM302" s="3">
        <f>AB302*'CDO Param'!E$6*'CDO Param'!E$9</f>
        <v>0</v>
      </c>
      <c r="AN302" s="3">
        <f>AC302*'CDO Param'!F$6*'CDO Param'!F$9</f>
        <v>0</v>
      </c>
      <c r="AO302" s="3">
        <f>AD302*'CDO Param'!G$6*'CDO Param'!G$9</f>
        <v>0</v>
      </c>
      <c r="AP302" s="3">
        <f>AE302*'CDO Param'!H$6*'CDO Param'!H$9</f>
        <v>0</v>
      </c>
      <c r="AQ302" s="3">
        <f>AF302*'CDO Param'!I$6*'CDO Param'!I$9</f>
        <v>0</v>
      </c>
      <c r="AR302" s="3">
        <f>AG302*'CDO Param'!J$6*'CDO Param'!J$9</f>
        <v>0</v>
      </c>
      <c r="AS302" s="3">
        <f>AH302*'CDO Param'!K$6*'CDO Param'!K$9</f>
        <v>0</v>
      </c>
      <c r="AT302" s="3">
        <f>AI302*'CDO Param'!L$6*'CDO Param'!L$9</f>
        <v>0</v>
      </c>
      <c r="AV302" s="2">
        <f t="shared" si="13"/>
        <v>0</v>
      </c>
      <c r="BF302" s="5">
        <f>AV302/'CDO Param'!$M$6</f>
        <v>0</v>
      </c>
      <c r="BG302" s="5">
        <f t="shared" si="14"/>
        <v>0</v>
      </c>
      <c r="BH302" s="5">
        <f t="shared" si="15"/>
        <v>0</v>
      </c>
    </row>
    <row r="303" spans="2:60" x14ac:dyDescent="0.2">
      <c r="B303" s="3">
        <v>299</v>
      </c>
      <c r="C303" s="12">
        <v>-0.20991137716919184</v>
      </c>
      <c r="D303" s="12">
        <v>-0.49902155296877027</v>
      </c>
      <c r="E303" s="12">
        <v>-0.31259560273610987</v>
      </c>
      <c r="F303" s="12">
        <v>-0.90203002400812693</v>
      </c>
      <c r="G303" s="12">
        <v>-0.169162603924633</v>
      </c>
      <c r="H303" s="12">
        <v>0.3741251930478029</v>
      </c>
      <c r="I303" s="12">
        <v>0.54623228606942575</v>
      </c>
      <c r="J303" s="12">
        <v>0.64366759033873677</v>
      </c>
      <c r="K303" s="12">
        <v>1.5513933249167167</v>
      </c>
      <c r="L303" s="12">
        <v>0.83559598351712339</v>
      </c>
      <c r="M303" s="12">
        <v>-0.9337486517324578</v>
      </c>
      <c r="O303" s="3">
        <f>SQRT(Correlation)*$C303 + SQRT(1-Correlation)*D303</f>
        <v>-0.53979321853243356</v>
      </c>
      <c r="P303" s="3">
        <f>SQRT(Correlation)*$C303 + SQRT(1-Correlation)*E303</f>
        <v>-0.36293403322351236</v>
      </c>
      <c r="Q303" s="3">
        <f>SQRT(Correlation)*$C303 + SQRT(1-Correlation)*F303</f>
        <v>-0.92212062398034533</v>
      </c>
      <c r="R303" s="3">
        <f>SQRT(Correlation)*$C303 + SQRT(1-Correlation)*G303</f>
        <v>-0.22686154286176502</v>
      </c>
      <c r="S303" s="3">
        <f>SQRT(Correlation)*$C303 + SQRT(1-Correlation)*H303</f>
        <v>0.28854651616064336</v>
      </c>
      <c r="T303" s="3">
        <f>SQRT(Correlation)*$C303 + SQRT(1-Correlation)*I303</f>
        <v>0.45182164078628312</v>
      </c>
      <c r="U303" s="3">
        <f>SQRT(Correlation)*$C303 + SQRT(1-Correlation)*J303</f>
        <v>0.54425688658704841</v>
      </c>
      <c r="V303" s="3">
        <f>SQRT(Correlation)*$C303 + SQRT(1-Correlation)*K303</f>
        <v>1.4054011301918117</v>
      </c>
      <c r="W303" s="3">
        <f>SQRT(Correlation)*$C303 + SQRT(1-Correlation)*L303</f>
        <v>0.726336147617056</v>
      </c>
      <c r="X303" s="3">
        <f>SQRT(Correlation)*$C303 + SQRT(1-Correlation)*M303</f>
        <v>-0.95221155633950005</v>
      </c>
      <c r="Z303" s="3">
        <f>IF(O303&lt;'CDO Param'!C$13,1,0)</f>
        <v>0</v>
      </c>
      <c r="AA303" s="3">
        <f>IF(P303&lt;'CDO Param'!D$13,1,0)</f>
        <v>0</v>
      </c>
      <c r="AB303" s="3">
        <f>IF(Q303&lt;'CDO Param'!E$13,1,0)</f>
        <v>0</v>
      </c>
      <c r="AC303" s="3">
        <f>IF(R303&lt;'CDO Param'!F$13,1,0)</f>
        <v>0</v>
      </c>
      <c r="AD303" s="3">
        <f>IF(S303&lt;'CDO Param'!G$13,1,0)</f>
        <v>0</v>
      </c>
      <c r="AE303" s="3">
        <f>IF(T303&lt;'CDO Param'!H$13,1,0)</f>
        <v>0</v>
      </c>
      <c r="AF303" s="3">
        <f>IF(U303&lt;'CDO Param'!I$13,1,0)</f>
        <v>0</v>
      </c>
      <c r="AG303" s="3">
        <f>IF(V303&lt;'CDO Param'!J$13,1,0)</f>
        <v>0</v>
      </c>
      <c r="AH303" s="3">
        <f>IF(W303&lt;'CDO Param'!K$13,1,0)</f>
        <v>0</v>
      </c>
      <c r="AI303" s="3">
        <f>IF(X303&lt;'CDO Param'!L$13,1,0)</f>
        <v>1</v>
      </c>
      <c r="AK303" s="3">
        <f>Z303*'CDO Param'!C$6*'CDO Param'!C$9</f>
        <v>0</v>
      </c>
      <c r="AL303" s="3">
        <f>AA303*'CDO Param'!D$6*'CDO Param'!D$9</f>
        <v>0</v>
      </c>
      <c r="AM303" s="3">
        <f>AB303*'CDO Param'!E$6*'CDO Param'!E$9</f>
        <v>0</v>
      </c>
      <c r="AN303" s="3">
        <f>AC303*'CDO Param'!F$6*'CDO Param'!F$9</f>
        <v>0</v>
      </c>
      <c r="AO303" s="3">
        <f>AD303*'CDO Param'!G$6*'CDO Param'!G$9</f>
        <v>0</v>
      </c>
      <c r="AP303" s="3">
        <f>AE303*'CDO Param'!H$6*'CDO Param'!H$9</f>
        <v>0</v>
      </c>
      <c r="AQ303" s="3">
        <f>AF303*'CDO Param'!I$6*'CDO Param'!I$9</f>
        <v>0</v>
      </c>
      <c r="AR303" s="3">
        <f>AG303*'CDO Param'!J$6*'CDO Param'!J$9</f>
        <v>0</v>
      </c>
      <c r="AS303" s="3">
        <f>AH303*'CDO Param'!K$6*'CDO Param'!K$9</f>
        <v>0</v>
      </c>
      <c r="AT303" s="3">
        <f>AI303*'CDO Param'!L$6*'CDO Param'!L$9</f>
        <v>4500</v>
      </c>
      <c r="AV303" s="2">
        <f t="shared" si="13"/>
        <v>4500</v>
      </c>
      <c r="BF303" s="5">
        <f>AV303/'CDO Param'!$M$6</f>
        <v>4.6875E-2</v>
      </c>
      <c r="BG303" s="5">
        <f t="shared" si="14"/>
        <v>0</v>
      </c>
      <c r="BH303" s="5">
        <f t="shared" si="15"/>
        <v>0</v>
      </c>
    </row>
    <row r="304" spans="2:60" x14ac:dyDescent="0.2">
      <c r="B304" s="3">
        <v>300</v>
      </c>
      <c r="C304" s="12">
        <v>1.1330985216773115</v>
      </c>
      <c r="D304" s="12">
        <v>1.0044914233731106</v>
      </c>
      <c r="E304" s="12">
        <v>0.53326175475376658</v>
      </c>
      <c r="F304" s="12">
        <v>0.16205490283027757</v>
      </c>
      <c r="G304" s="12">
        <v>-0.39945462049217895</v>
      </c>
      <c r="H304" s="12">
        <v>0.52748873713426292</v>
      </c>
      <c r="I304" s="12">
        <v>1.51200765685644</v>
      </c>
      <c r="J304" s="12">
        <v>-1.4541637938236818</v>
      </c>
      <c r="K304" s="12">
        <v>-1.4201123121893033</v>
      </c>
      <c r="L304" s="12">
        <v>-0.33022843126673251</v>
      </c>
      <c r="M304" s="12">
        <v>1.2852297004428692</v>
      </c>
      <c r="O304" s="3">
        <f>SQRT(Correlation)*$C304 + SQRT(1-Correlation)*D304</f>
        <v>1.3112614505760554</v>
      </c>
      <c r="P304" s="3">
        <f>SQRT(Correlation)*$C304 + SQRT(1-Correlation)*E304</f>
        <v>0.86421373441100546</v>
      </c>
      <c r="Q304" s="3">
        <f>SQRT(Correlation)*$C304 + SQRT(1-Correlation)*F304</f>
        <v>0.51205599386928113</v>
      </c>
      <c r="R304" s="3">
        <f>SQRT(Correlation)*$C304 + SQRT(1-Correlation)*G304</f>
        <v>-2.0638712603038789E-2</v>
      </c>
      <c r="S304" s="3">
        <f>SQRT(Correlation)*$C304 + SQRT(1-Correlation)*H304</f>
        <v>0.85873696901603092</v>
      </c>
      <c r="T304" s="3">
        <f>SQRT(Correlation)*$C304 + SQRT(1-Correlation)*I304</f>
        <v>1.7927336247711949</v>
      </c>
      <c r="U304" s="3">
        <f>SQRT(Correlation)*$C304 + SQRT(1-Correlation)*J304</f>
        <v>-1.0212236896432998</v>
      </c>
      <c r="V304" s="3">
        <f>SQRT(Correlation)*$C304 + SQRT(1-Correlation)*K304</f>
        <v>-0.98891961774289117</v>
      </c>
      <c r="W304" s="3">
        <f>SQRT(Correlation)*$C304 + SQRT(1-Correlation)*L304</f>
        <v>4.503501690282663E-2</v>
      </c>
      <c r="X304" s="3">
        <f>SQRT(Correlation)*$C304 + SQRT(1-Correlation)*M304</f>
        <v>1.577593165155613</v>
      </c>
      <c r="Z304" s="3">
        <f>IF(O304&lt;'CDO Param'!C$13,1,0)</f>
        <v>0</v>
      </c>
      <c r="AA304" s="3">
        <f>IF(P304&lt;'CDO Param'!D$13,1,0)</f>
        <v>0</v>
      </c>
      <c r="AB304" s="3">
        <f>IF(Q304&lt;'CDO Param'!E$13,1,0)</f>
        <v>0</v>
      </c>
      <c r="AC304" s="3">
        <f>IF(R304&lt;'CDO Param'!F$13,1,0)</f>
        <v>0</v>
      </c>
      <c r="AD304" s="3">
        <f>IF(S304&lt;'CDO Param'!G$13,1,0)</f>
        <v>0</v>
      </c>
      <c r="AE304" s="3">
        <f>IF(T304&lt;'CDO Param'!H$13,1,0)</f>
        <v>0</v>
      </c>
      <c r="AF304" s="3">
        <f>IF(U304&lt;'CDO Param'!I$13,1,0)</f>
        <v>0</v>
      </c>
      <c r="AG304" s="3">
        <f>IF(V304&lt;'CDO Param'!J$13,1,0)</f>
        <v>0</v>
      </c>
      <c r="AH304" s="3">
        <f>IF(W304&lt;'CDO Param'!K$13,1,0)</f>
        <v>0</v>
      </c>
      <c r="AI304" s="3">
        <f>IF(X304&lt;'CDO Param'!L$13,1,0)</f>
        <v>0</v>
      </c>
      <c r="AK304" s="3">
        <f>Z304*'CDO Param'!C$6*'CDO Param'!C$9</f>
        <v>0</v>
      </c>
      <c r="AL304" s="3">
        <f>AA304*'CDO Param'!D$6*'CDO Param'!D$9</f>
        <v>0</v>
      </c>
      <c r="AM304" s="3">
        <f>AB304*'CDO Param'!E$6*'CDO Param'!E$9</f>
        <v>0</v>
      </c>
      <c r="AN304" s="3">
        <f>AC304*'CDO Param'!F$6*'CDO Param'!F$9</f>
        <v>0</v>
      </c>
      <c r="AO304" s="3">
        <f>AD304*'CDO Param'!G$6*'CDO Param'!G$9</f>
        <v>0</v>
      </c>
      <c r="AP304" s="3">
        <f>AE304*'CDO Param'!H$6*'CDO Param'!H$9</f>
        <v>0</v>
      </c>
      <c r="AQ304" s="3">
        <f>AF304*'CDO Param'!I$6*'CDO Param'!I$9</f>
        <v>0</v>
      </c>
      <c r="AR304" s="3">
        <f>AG304*'CDO Param'!J$6*'CDO Param'!J$9</f>
        <v>0</v>
      </c>
      <c r="AS304" s="3">
        <f>AH304*'CDO Param'!K$6*'CDO Param'!K$9</f>
        <v>0</v>
      </c>
      <c r="AT304" s="3">
        <f>AI304*'CDO Param'!L$6*'CDO Param'!L$9</f>
        <v>0</v>
      </c>
      <c r="AV304" s="2">
        <f t="shared" si="13"/>
        <v>0</v>
      </c>
      <c r="BF304" s="5">
        <f>AV304/'CDO Param'!$M$6</f>
        <v>0</v>
      </c>
      <c r="BG304" s="5">
        <f t="shared" si="14"/>
        <v>0</v>
      </c>
      <c r="BH304" s="5">
        <f t="shared" si="15"/>
        <v>0</v>
      </c>
    </row>
    <row r="305" spans="2:60" x14ac:dyDescent="0.2">
      <c r="B305" s="3">
        <v>301</v>
      </c>
      <c r="C305" s="12">
        <v>-1.1865267879329622</v>
      </c>
      <c r="D305" s="12">
        <v>-0.52066070566070266</v>
      </c>
      <c r="E305" s="12">
        <v>1.9192793843103573</v>
      </c>
      <c r="F305" s="12">
        <v>-0.71533349910168909</v>
      </c>
      <c r="G305" s="12">
        <v>0.36299297789810225</v>
      </c>
      <c r="H305" s="12">
        <v>1.8539140000939369</v>
      </c>
      <c r="I305" s="12">
        <v>-0.62496155806002207</v>
      </c>
      <c r="J305" s="12">
        <v>0.34043978303088807</v>
      </c>
      <c r="K305" s="12">
        <v>0.91236415755702183</v>
      </c>
      <c r="L305" s="12">
        <v>-2.1635742086800747E-2</v>
      </c>
      <c r="M305" s="12">
        <v>-0.14594434105674736</v>
      </c>
      <c r="O305" s="3">
        <f>SQRT(Correlation)*$C305 + SQRT(1-Correlation)*D305</f>
        <v>-0.86915483087867829</v>
      </c>
      <c r="P305" s="3">
        <f>SQRT(Correlation)*$C305 + SQRT(1-Correlation)*E305</f>
        <v>1.445575580720734</v>
      </c>
      <c r="Q305" s="3">
        <f>SQRT(Correlation)*$C305 + SQRT(1-Correlation)*F305</f>
        <v>-1.0538376586009797</v>
      </c>
      <c r="R305" s="3">
        <f>SQRT(Correlation)*$C305 + SQRT(1-Correlation)*G305</f>
        <v>-3.0847340025626169E-2</v>
      </c>
      <c r="S305" s="3">
        <f>SQRT(Correlation)*$C305 + SQRT(1-Correlation)*H305</f>
        <v>1.3835645324439616</v>
      </c>
      <c r="T305" s="3">
        <f>SQRT(Correlation)*$C305 + SQRT(1-Correlation)*I305</f>
        <v>-0.96810330752234441</v>
      </c>
      <c r="U305" s="3">
        <f>SQRT(Correlation)*$C305 + SQRT(1-Correlation)*J305</f>
        <v>-5.2243179313830823E-2</v>
      </c>
      <c r="V305" s="3">
        <f>SQRT(Correlation)*$C305 + SQRT(1-Correlation)*K305</f>
        <v>0.49033192254709901</v>
      </c>
      <c r="W305" s="3">
        <f>SQRT(Correlation)*$C305 + SQRT(1-Correlation)*L305</f>
        <v>-0.39573818262585148</v>
      </c>
      <c r="X305" s="3">
        <f>SQRT(Correlation)*$C305 + SQRT(1-Correlation)*M305</f>
        <v>-0.5136676742726991</v>
      </c>
      <c r="Z305" s="3">
        <f>IF(O305&lt;'CDO Param'!C$13,1,0)</f>
        <v>0</v>
      </c>
      <c r="AA305" s="3">
        <f>IF(P305&lt;'CDO Param'!D$13,1,0)</f>
        <v>0</v>
      </c>
      <c r="AB305" s="3">
        <f>IF(Q305&lt;'CDO Param'!E$13,1,0)</f>
        <v>1</v>
      </c>
      <c r="AC305" s="3">
        <f>IF(R305&lt;'CDO Param'!F$13,1,0)</f>
        <v>0</v>
      </c>
      <c r="AD305" s="3">
        <f>IF(S305&lt;'CDO Param'!G$13,1,0)</f>
        <v>0</v>
      </c>
      <c r="AE305" s="3">
        <f>IF(T305&lt;'CDO Param'!H$13,1,0)</f>
        <v>0</v>
      </c>
      <c r="AF305" s="3">
        <f>IF(U305&lt;'CDO Param'!I$13,1,0)</f>
        <v>0</v>
      </c>
      <c r="AG305" s="3">
        <f>IF(V305&lt;'CDO Param'!J$13,1,0)</f>
        <v>0</v>
      </c>
      <c r="AH305" s="3">
        <f>IF(W305&lt;'CDO Param'!K$13,1,0)</f>
        <v>0</v>
      </c>
      <c r="AI305" s="3">
        <f>IF(X305&lt;'CDO Param'!L$13,1,0)</f>
        <v>0</v>
      </c>
      <c r="AK305" s="3">
        <f>Z305*'CDO Param'!C$6*'CDO Param'!C$9</f>
        <v>0</v>
      </c>
      <c r="AL305" s="3">
        <f>AA305*'CDO Param'!D$6*'CDO Param'!D$9</f>
        <v>0</v>
      </c>
      <c r="AM305" s="3">
        <f>AB305*'CDO Param'!E$6*'CDO Param'!E$9</f>
        <v>4500</v>
      </c>
      <c r="AN305" s="3">
        <f>AC305*'CDO Param'!F$6*'CDO Param'!F$9</f>
        <v>0</v>
      </c>
      <c r="AO305" s="3">
        <f>AD305*'CDO Param'!G$6*'CDO Param'!G$9</f>
        <v>0</v>
      </c>
      <c r="AP305" s="3">
        <f>AE305*'CDO Param'!H$6*'CDO Param'!H$9</f>
        <v>0</v>
      </c>
      <c r="AQ305" s="3">
        <f>AF305*'CDO Param'!I$6*'CDO Param'!I$9</f>
        <v>0</v>
      </c>
      <c r="AR305" s="3">
        <f>AG305*'CDO Param'!J$6*'CDO Param'!J$9</f>
        <v>0</v>
      </c>
      <c r="AS305" s="3">
        <f>AH305*'CDO Param'!K$6*'CDO Param'!K$9</f>
        <v>0</v>
      </c>
      <c r="AT305" s="3">
        <f>AI305*'CDO Param'!L$6*'CDO Param'!L$9</f>
        <v>0</v>
      </c>
      <c r="AV305" s="2">
        <f t="shared" si="13"/>
        <v>4500</v>
      </c>
      <c r="BF305" s="5">
        <f>AV305/'CDO Param'!$M$6</f>
        <v>4.6875E-2</v>
      </c>
      <c r="BG305" s="5">
        <f t="shared" si="14"/>
        <v>0</v>
      </c>
      <c r="BH305" s="5">
        <f t="shared" si="15"/>
        <v>0</v>
      </c>
    </row>
    <row r="306" spans="2:60" x14ac:dyDescent="0.2">
      <c r="B306" s="3">
        <v>302</v>
      </c>
      <c r="C306" s="12">
        <v>-0.23769189283484593</v>
      </c>
      <c r="D306" s="12">
        <v>0.39792212191969156</v>
      </c>
      <c r="E306" s="12">
        <v>0.87876969701028429</v>
      </c>
      <c r="F306" s="12">
        <v>0.3878085408359766</v>
      </c>
      <c r="G306" s="12">
        <v>-1.8194623407907784</v>
      </c>
      <c r="H306" s="12">
        <v>5.6866156228352338E-3</v>
      </c>
      <c r="I306" s="12">
        <v>0.33383457775926217</v>
      </c>
      <c r="J306" s="12">
        <v>2.0936022337991744</v>
      </c>
      <c r="K306" s="12">
        <v>2.3113898350857198</v>
      </c>
      <c r="L306" s="12">
        <v>-1.1953898138017394</v>
      </c>
      <c r="M306" s="12">
        <v>-1.5137993614189327</v>
      </c>
      <c r="O306" s="3">
        <f>SQRT(Correlation)*$C306 + SQRT(1-Correlation)*D306</f>
        <v>0.30233729471855464</v>
      </c>
      <c r="P306" s="3">
        <f>SQRT(Correlation)*$C306 + SQRT(1-Correlation)*E306</f>
        <v>0.75850935811509024</v>
      </c>
      <c r="Q306" s="3">
        <f>SQRT(Correlation)*$C306 + SQRT(1-Correlation)*F306</f>
        <v>0.29274270926095464</v>
      </c>
      <c r="R306" s="3">
        <f>SQRT(Correlation)*$C306 + SQRT(1-Correlation)*G306</f>
        <v>-1.8012583104115805</v>
      </c>
      <c r="S306" s="3">
        <f>SQRT(Correlation)*$C306 + SQRT(1-Correlation)*H306</f>
        <v>-6.9769979007660077E-2</v>
      </c>
      <c r="T306" s="3">
        <f>SQRT(Correlation)*$C306 + SQRT(1-Correlation)*I306</f>
        <v>0.24153851196048054</v>
      </c>
      <c r="U306" s="3">
        <f>SQRT(Correlation)*$C306 + SQRT(1-Correlation)*J306</f>
        <v>1.9110006956950467</v>
      </c>
      <c r="V306" s="3">
        <f>SQRT(Correlation)*$C306 + SQRT(1-Correlation)*K306</f>
        <v>2.1176121555580769</v>
      </c>
      <c r="W306" s="3">
        <f>SQRT(Correlation)*$C306 + SQRT(1-Correlation)*L306</f>
        <v>-1.2092111272849007</v>
      </c>
      <c r="X306" s="3">
        <f>SQRT(Correlation)*$C306 + SQRT(1-Correlation)*M306</f>
        <v>-1.5112809470491515</v>
      </c>
      <c r="Z306" s="3">
        <f>IF(O306&lt;'CDO Param'!C$13,1,0)</f>
        <v>0</v>
      </c>
      <c r="AA306" s="3">
        <f>IF(P306&lt;'CDO Param'!D$13,1,0)</f>
        <v>0</v>
      </c>
      <c r="AB306" s="3">
        <f>IF(Q306&lt;'CDO Param'!E$13,1,0)</f>
        <v>0</v>
      </c>
      <c r="AC306" s="3">
        <f>IF(R306&lt;'CDO Param'!F$13,1,0)</f>
        <v>1</v>
      </c>
      <c r="AD306" s="3">
        <f>IF(S306&lt;'CDO Param'!G$13,1,0)</f>
        <v>1</v>
      </c>
      <c r="AE306" s="3">
        <f>IF(T306&lt;'CDO Param'!H$13,1,0)</f>
        <v>0</v>
      </c>
      <c r="AF306" s="3">
        <f>IF(U306&lt;'CDO Param'!I$13,1,0)</f>
        <v>0</v>
      </c>
      <c r="AG306" s="3">
        <f>IF(V306&lt;'CDO Param'!J$13,1,0)</f>
        <v>0</v>
      </c>
      <c r="AH306" s="3">
        <f>IF(W306&lt;'CDO Param'!K$13,1,0)</f>
        <v>0</v>
      </c>
      <c r="AI306" s="3">
        <f>IF(X306&lt;'CDO Param'!L$13,1,0)</f>
        <v>1</v>
      </c>
      <c r="AK306" s="3">
        <f>Z306*'CDO Param'!C$6*'CDO Param'!C$9</f>
        <v>0</v>
      </c>
      <c r="AL306" s="3">
        <f>AA306*'CDO Param'!D$6*'CDO Param'!D$9</f>
        <v>0</v>
      </c>
      <c r="AM306" s="3">
        <f>AB306*'CDO Param'!E$6*'CDO Param'!E$9</f>
        <v>0</v>
      </c>
      <c r="AN306" s="3">
        <f>AC306*'CDO Param'!F$6*'CDO Param'!F$9</f>
        <v>4500</v>
      </c>
      <c r="AO306" s="3">
        <f>AD306*'CDO Param'!G$6*'CDO Param'!G$9</f>
        <v>4500</v>
      </c>
      <c r="AP306" s="3">
        <f>AE306*'CDO Param'!H$6*'CDO Param'!H$9</f>
        <v>0</v>
      </c>
      <c r="AQ306" s="3">
        <f>AF306*'CDO Param'!I$6*'CDO Param'!I$9</f>
        <v>0</v>
      </c>
      <c r="AR306" s="3">
        <f>AG306*'CDO Param'!J$6*'CDO Param'!J$9</f>
        <v>0</v>
      </c>
      <c r="AS306" s="3">
        <f>AH306*'CDO Param'!K$6*'CDO Param'!K$9</f>
        <v>0</v>
      </c>
      <c r="AT306" s="3">
        <f>AI306*'CDO Param'!L$6*'CDO Param'!L$9</f>
        <v>4500</v>
      </c>
      <c r="AV306" s="2">
        <f t="shared" si="13"/>
        <v>13500</v>
      </c>
      <c r="BF306" s="5">
        <f>AV306/'CDO Param'!$M$6</f>
        <v>0.140625</v>
      </c>
      <c r="BG306" s="5">
        <f t="shared" si="14"/>
        <v>0.02</v>
      </c>
      <c r="BH306" s="5">
        <f t="shared" si="15"/>
        <v>1</v>
      </c>
    </row>
    <row r="307" spans="2:60" x14ac:dyDescent="0.2">
      <c r="B307" s="3">
        <v>303</v>
      </c>
      <c r="C307" s="12">
        <v>-1.3060957826382946</v>
      </c>
      <c r="D307" s="12">
        <v>-0.15209479897748679</v>
      </c>
      <c r="E307" s="12">
        <v>0.31173840397968888</v>
      </c>
      <c r="F307" s="12">
        <v>-0.38971165849943645</v>
      </c>
      <c r="G307" s="12">
        <v>-1.0805024430737831</v>
      </c>
      <c r="H307" s="12">
        <v>-0.54040128816268407</v>
      </c>
      <c r="I307" s="12">
        <v>2.52599420491606</v>
      </c>
      <c r="J307" s="12">
        <v>-1.6979174688458443</v>
      </c>
      <c r="K307" s="12">
        <v>-0.48742776925791986</v>
      </c>
      <c r="L307" s="12">
        <v>-0.80514382716501132</v>
      </c>
      <c r="M307" s="12">
        <v>0.41518205762258731</v>
      </c>
      <c r="O307" s="3">
        <f>SQRT(Correlation)*$C307 + SQRT(1-Correlation)*D307</f>
        <v>-0.5573135470580135</v>
      </c>
      <c r="P307" s="3">
        <f>SQRT(Correlation)*$C307 + SQRT(1-Correlation)*E307</f>
        <v>-0.11728273433126679</v>
      </c>
      <c r="Q307" s="3">
        <f>SQRT(Correlation)*$C307 + SQRT(1-Correlation)*F307</f>
        <v>-0.78273669302170235</v>
      </c>
      <c r="R307" s="3">
        <f>SQRT(Correlation)*$C307 + SQRT(1-Correlation)*G307</f>
        <v>-1.4380783727945956</v>
      </c>
      <c r="S307" s="3">
        <f>SQRT(Correlation)*$C307 + SQRT(1-Correlation)*H307</f>
        <v>-0.92569342787264275</v>
      </c>
      <c r="T307" s="3">
        <f>SQRT(Correlation)*$C307 + SQRT(1-Correlation)*I307</f>
        <v>1.9833447616285313</v>
      </c>
      <c r="U307" s="3">
        <f>SQRT(Correlation)*$C307 + SQRT(1-Correlation)*J307</f>
        <v>-2.0238096957099776</v>
      </c>
      <c r="V307" s="3">
        <f>SQRT(Correlation)*$C307 + SQRT(1-Correlation)*K307</f>
        <v>-0.87543833524872972</v>
      </c>
      <c r="W307" s="3">
        <f>SQRT(Correlation)*$C307 + SQRT(1-Correlation)*L307</f>
        <v>-1.1768502529076372</v>
      </c>
      <c r="X307" s="3">
        <f>SQRT(Correlation)*$C307 + SQRT(1-Correlation)*M307</f>
        <v>-1.9147467830926912E-2</v>
      </c>
      <c r="Z307" s="3">
        <f>IF(O307&lt;'CDO Param'!C$13,1,0)</f>
        <v>0</v>
      </c>
      <c r="AA307" s="3">
        <f>IF(P307&lt;'CDO Param'!D$13,1,0)</f>
        <v>0</v>
      </c>
      <c r="AB307" s="3">
        <f>IF(Q307&lt;'CDO Param'!E$13,1,0)</f>
        <v>0</v>
      </c>
      <c r="AC307" s="3">
        <f>IF(R307&lt;'CDO Param'!F$13,1,0)</f>
        <v>0</v>
      </c>
      <c r="AD307" s="3">
        <f>IF(S307&lt;'CDO Param'!G$13,1,0)</f>
        <v>1</v>
      </c>
      <c r="AE307" s="3">
        <f>IF(T307&lt;'CDO Param'!H$13,1,0)</f>
        <v>0</v>
      </c>
      <c r="AF307" s="3">
        <f>IF(U307&lt;'CDO Param'!I$13,1,0)</f>
        <v>1</v>
      </c>
      <c r="AG307" s="3">
        <f>IF(V307&lt;'CDO Param'!J$13,1,0)</f>
        <v>0</v>
      </c>
      <c r="AH307" s="3">
        <f>IF(W307&lt;'CDO Param'!K$13,1,0)</f>
        <v>0</v>
      </c>
      <c r="AI307" s="3">
        <f>IF(X307&lt;'CDO Param'!L$13,1,0)</f>
        <v>0</v>
      </c>
      <c r="AK307" s="3">
        <f>Z307*'CDO Param'!C$6*'CDO Param'!C$9</f>
        <v>0</v>
      </c>
      <c r="AL307" s="3">
        <f>AA307*'CDO Param'!D$6*'CDO Param'!D$9</f>
        <v>0</v>
      </c>
      <c r="AM307" s="3">
        <f>AB307*'CDO Param'!E$6*'CDO Param'!E$9</f>
        <v>0</v>
      </c>
      <c r="AN307" s="3">
        <f>AC307*'CDO Param'!F$6*'CDO Param'!F$9</f>
        <v>0</v>
      </c>
      <c r="AO307" s="3">
        <f>AD307*'CDO Param'!G$6*'CDO Param'!G$9</f>
        <v>4500</v>
      </c>
      <c r="AP307" s="3">
        <f>AE307*'CDO Param'!H$6*'CDO Param'!H$9</f>
        <v>0</v>
      </c>
      <c r="AQ307" s="3">
        <f>AF307*'CDO Param'!I$6*'CDO Param'!I$9</f>
        <v>3600</v>
      </c>
      <c r="AR307" s="3">
        <f>AG307*'CDO Param'!J$6*'CDO Param'!J$9</f>
        <v>0</v>
      </c>
      <c r="AS307" s="3">
        <f>AH307*'CDO Param'!K$6*'CDO Param'!K$9</f>
        <v>0</v>
      </c>
      <c r="AT307" s="3">
        <f>AI307*'CDO Param'!L$6*'CDO Param'!L$9</f>
        <v>0</v>
      </c>
      <c r="AV307" s="2">
        <f t="shared" si="13"/>
        <v>8100</v>
      </c>
      <c r="BF307" s="5">
        <f>AV307/'CDO Param'!$M$6</f>
        <v>8.4375000000000006E-2</v>
      </c>
      <c r="BG307" s="5">
        <f t="shared" si="14"/>
        <v>0.02</v>
      </c>
      <c r="BH307" s="5">
        <f t="shared" si="15"/>
        <v>1</v>
      </c>
    </row>
    <row r="308" spans="2:60" x14ac:dyDescent="0.2">
      <c r="B308" s="3">
        <v>304</v>
      </c>
      <c r="C308" s="12">
        <v>-0.37549625631072558</v>
      </c>
      <c r="D308" s="12">
        <v>0.61013452068436891</v>
      </c>
      <c r="E308" s="12">
        <v>-0.78600692177133169</v>
      </c>
      <c r="F308" s="12">
        <v>-0.98202463050256483</v>
      </c>
      <c r="G308" s="12">
        <v>-0.58255864132661372</v>
      </c>
      <c r="H308" s="12">
        <v>0.15213572623906657</v>
      </c>
      <c r="I308" s="12">
        <v>0.38661141843476798</v>
      </c>
      <c r="J308" s="12">
        <v>0.21488290258275811</v>
      </c>
      <c r="K308" s="12">
        <v>-0.57101715356111526</v>
      </c>
      <c r="L308" s="12">
        <v>-1.3803537513012998</v>
      </c>
      <c r="M308" s="12">
        <v>-0.24627752281958237</v>
      </c>
      <c r="O308" s="3">
        <f>SQRT(Correlation)*$C308 + SQRT(1-Correlation)*D308</f>
        <v>0.46008208705648973</v>
      </c>
      <c r="P308" s="3">
        <f>SQRT(Correlation)*$C308 + SQRT(1-Correlation)*E308</f>
        <v>-0.86441398111738577</v>
      </c>
      <c r="Q308" s="3">
        <f>SQRT(Correlation)*$C308 + SQRT(1-Correlation)*F308</f>
        <v>-1.0503727075128371</v>
      </c>
      <c r="R308" s="3">
        <f>SQRT(Correlation)*$C308 + SQRT(1-Correlation)*G308</f>
        <v>-0.67140599544238488</v>
      </c>
      <c r="S308" s="3">
        <f>SQRT(Correlation)*$C308 + SQRT(1-Correlation)*H308</f>
        <v>2.5586280238961021E-2</v>
      </c>
      <c r="T308" s="3">
        <f>SQRT(Correlation)*$C308 + SQRT(1-Correlation)*I308</f>
        <v>0.24802945322385611</v>
      </c>
      <c r="U308" s="3">
        <f>SQRT(Correlation)*$C308 + SQRT(1-Correlation)*J308</f>
        <v>8.5113478436051479E-2</v>
      </c>
      <c r="V308" s="3">
        <f>SQRT(Correlation)*$C308 + SQRT(1-Correlation)*K308</f>
        <v>-0.66045677876460218</v>
      </c>
      <c r="W308" s="3">
        <f>SQRT(Correlation)*$C308 + SQRT(1-Correlation)*L308</f>
        <v>-1.4282608915417425</v>
      </c>
      <c r="X308" s="3">
        <f>SQRT(Correlation)*$C308 + SQRT(1-Correlation)*M308</f>
        <v>-0.35238171486501879</v>
      </c>
      <c r="Z308" s="3">
        <f>IF(O308&lt;'CDO Param'!C$13,1,0)</f>
        <v>0</v>
      </c>
      <c r="AA308" s="3">
        <f>IF(P308&lt;'CDO Param'!D$13,1,0)</f>
        <v>0</v>
      </c>
      <c r="AB308" s="3">
        <f>IF(Q308&lt;'CDO Param'!E$13,1,0)</f>
        <v>1</v>
      </c>
      <c r="AC308" s="3">
        <f>IF(R308&lt;'CDO Param'!F$13,1,0)</f>
        <v>0</v>
      </c>
      <c r="AD308" s="3">
        <f>IF(S308&lt;'CDO Param'!G$13,1,0)</f>
        <v>0</v>
      </c>
      <c r="AE308" s="3">
        <f>IF(T308&lt;'CDO Param'!H$13,1,0)</f>
        <v>0</v>
      </c>
      <c r="AF308" s="3">
        <f>IF(U308&lt;'CDO Param'!I$13,1,0)</f>
        <v>0</v>
      </c>
      <c r="AG308" s="3">
        <f>IF(V308&lt;'CDO Param'!J$13,1,0)</f>
        <v>0</v>
      </c>
      <c r="AH308" s="3">
        <f>IF(W308&lt;'CDO Param'!K$13,1,0)</f>
        <v>0</v>
      </c>
      <c r="AI308" s="3">
        <f>IF(X308&lt;'CDO Param'!L$13,1,0)</f>
        <v>0</v>
      </c>
      <c r="AK308" s="3">
        <f>Z308*'CDO Param'!C$6*'CDO Param'!C$9</f>
        <v>0</v>
      </c>
      <c r="AL308" s="3">
        <f>AA308*'CDO Param'!D$6*'CDO Param'!D$9</f>
        <v>0</v>
      </c>
      <c r="AM308" s="3">
        <f>AB308*'CDO Param'!E$6*'CDO Param'!E$9</f>
        <v>4500</v>
      </c>
      <c r="AN308" s="3">
        <f>AC308*'CDO Param'!F$6*'CDO Param'!F$9</f>
        <v>0</v>
      </c>
      <c r="AO308" s="3">
        <f>AD308*'CDO Param'!G$6*'CDO Param'!G$9</f>
        <v>0</v>
      </c>
      <c r="AP308" s="3">
        <f>AE308*'CDO Param'!H$6*'CDO Param'!H$9</f>
        <v>0</v>
      </c>
      <c r="AQ308" s="3">
        <f>AF308*'CDO Param'!I$6*'CDO Param'!I$9</f>
        <v>0</v>
      </c>
      <c r="AR308" s="3">
        <f>AG308*'CDO Param'!J$6*'CDO Param'!J$9</f>
        <v>0</v>
      </c>
      <c r="AS308" s="3">
        <f>AH308*'CDO Param'!K$6*'CDO Param'!K$9</f>
        <v>0</v>
      </c>
      <c r="AT308" s="3">
        <f>AI308*'CDO Param'!L$6*'CDO Param'!L$9</f>
        <v>0</v>
      </c>
      <c r="AV308" s="2">
        <f t="shared" si="13"/>
        <v>4500</v>
      </c>
      <c r="BF308" s="5">
        <f>AV308/'CDO Param'!$M$6</f>
        <v>4.6875E-2</v>
      </c>
      <c r="BG308" s="5">
        <f t="shared" si="14"/>
        <v>0</v>
      </c>
      <c r="BH308" s="5">
        <f t="shared" si="15"/>
        <v>0</v>
      </c>
    </row>
    <row r="309" spans="2:60" x14ac:dyDescent="0.2">
      <c r="B309" s="3">
        <v>305</v>
      </c>
      <c r="C309" s="12">
        <v>0.66918119046022184</v>
      </c>
      <c r="D309" s="12">
        <v>1.0386770554760005</v>
      </c>
      <c r="E309" s="12">
        <v>0.6101549843151588</v>
      </c>
      <c r="F309" s="12">
        <v>-0.44296029955148697</v>
      </c>
      <c r="G309" s="12">
        <v>0.77043068813509308</v>
      </c>
      <c r="H309" s="12">
        <v>0.48825540943653323</v>
      </c>
      <c r="I309" s="12">
        <v>0.5723700269300025</v>
      </c>
      <c r="J309" s="12">
        <v>0.28657950679189526</v>
      </c>
      <c r="K309" s="12">
        <v>-1.7283127817790955</v>
      </c>
      <c r="L309" s="12">
        <v>-0.45102979129296727</v>
      </c>
      <c r="M309" s="12">
        <v>0.90422645371290855</v>
      </c>
      <c r="O309" s="3">
        <f>SQRT(Correlation)*$C309 + SQRT(1-Correlation)*D309</f>
        <v>1.1969892475180928</v>
      </c>
      <c r="P309" s="3">
        <f>SQRT(Correlation)*$C309 + SQRT(1-Correlation)*E309</f>
        <v>0.79045751576178847</v>
      </c>
      <c r="Q309" s="3">
        <f>SQRT(Correlation)*$C309 + SQRT(1-Correlation)*F309</f>
        <v>-0.20861536496422406</v>
      </c>
      <c r="R309" s="3">
        <f>SQRT(Correlation)*$C309 + SQRT(1-Correlation)*G309</f>
        <v>0.94250839905905104</v>
      </c>
      <c r="S309" s="3">
        <f>SQRT(Correlation)*$C309 + SQRT(1-Correlation)*H309</f>
        <v>0.67481342503497843</v>
      </c>
      <c r="T309" s="3">
        <f>SQRT(Correlation)*$C309 + SQRT(1-Correlation)*I309</f>
        <v>0.7546115577729402</v>
      </c>
      <c r="U309" s="3">
        <f>SQRT(Correlation)*$C309 + SQRT(1-Correlation)*J309</f>
        <v>0.48348686457674889</v>
      </c>
      <c r="V309" s="3">
        <f>SQRT(Correlation)*$C309 + SQRT(1-Correlation)*K309</f>
        <v>-1.4280077969613263</v>
      </c>
      <c r="W309" s="3">
        <f>SQRT(Correlation)*$C309 + SQRT(1-Correlation)*L309</f>
        <v>-0.21627075700312298</v>
      </c>
      <c r="X309" s="3">
        <f>SQRT(Correlation)*$C309 + SQRT(1-Correlation)*M309</f>
        <v>1.0694382072126065</v>
      </c>
      <c r="Z309" s="3">
        <f>IF(O309&lt;'CDO Param'!C$13,1,0)</f>
        <v>0</v>
      </c>
      <c r="AA309" s="3">
        <f>IF(P309&lt;'CDO Param'!D$13,1,0)</f>
        <v>0</v>
      </c>
      <c r="AB309" s="3">
        <f>IF(Q309&lt;'CDO Param'!E$13,1,0)</f>
        <v>0</v>
      </c>
      <c r="AC309" s="3">
        <f>IF(R309&lt;'CDO Param'!F$13,1,0)</f>
        <v>0</v>
      </c>
      <c r="AD309" s="3">
        <f>IF(S309&lt;'CDO Param'!G$13,1,0)</f>
        <v>0</v>
      </c>
      <c r="AE309" s="3">
        <f>IF(T309&lt;'CDO Param'!H$13,1,0)</f>
        <v>0</v>
      </c>
      <c r="AF309" s="3">
        <f>IF(U309&lt;'CDO Param'!I$13,1,0)</f>
        <v>0</v>
      </c>
      <c r="AG309" s="3">
        <f>IF(V309&lt;'CDO Param'!J$13,1,0)</f>
        <v>0</v>
      </c>
      <c r="AH309" s="3">
        <f>IF(W309&lt;'CDO Param'!K$13,1,0)</f>
        <v>0</v>
      </c>
      <c r="AI309" s="3">
        <f>IF(X309&lt;'CDO Param'!L$13,1,0)</f>
        <v>0</v>
      </c>
      <c r="AK309" s="3">
        <f>Z309*'CDO Param'!C$6*'CDO Param'!C$9</f>
        <v>0</v>
      </c>
      <c r="AL309" s="3">
        <f>AA309*'CDO Param'!D$6*'CDO Param'!D$9</f>
        <v>0</v>
      </c>
      <c r="AM309" s="3">
        <f>AB309*'CDO Param'!E$6*'CDO Param'!E$9</f>
        <v>0</v>
      </c>
      <c r="AN309" s="3">
        <f>AC309*'CDO Param'!F$6*'CDO Param'!F$9</f>
        <v>0</v>
      </c>
      <c r="AO309" s="3">
        <f>AD309*'CDO Param'!G$6*'CDO Param'!G$9</f>
        <v>0</v>
      </c>
      <c r="AP309" s="3">
        <f>AE309*'CDO Param'!H$6*'CDO Param'!H$9</f>
        <v>0</v>
      </c>
      <c r="AQ309" s="3">
        <f>AF309*'CDO Param'!I$6*'CDO Param'!I$9</f>
        <v>0</v>
      </c>
      <c r="AR309" s="3">
        <f>AG309*'CDO Param'!J$6*'CDO Param'!J$9</f>
        <v>0</v>
      </c>
      <c r="AS309" s="3">
        <f>AH309*'CDO Param'!K$6*'CDO Param'!K$9</f>
        <v>0</v>
      </c>
      <c r="AT309" s="3">
        <f>AI309*'CDO Param'!L$6*'CDO Param'!L$9</f>
        <v>0</v>
      </c>
      <c r="AV309" s="2">
        <f t="shared" si="13"/>
        <v>0</v>
      </c>
      <c r="BF309" s="5">
        <f>AV309/'CDO Param'!$M$6</f>
        <v>0</v>
      </c>
      <c r="BG309" s="5">
        <f t="shared" si="14"/>
        <v>0</v>
      </c>
      <c r="BH309" s="5">
        <f t="shared" si="15"/>
        <v>0</v>
      </c>
    </row>
    <row r="310" spans="2:60" x14ac:dyDescent="0.2">
      <c r="B310" s="3">
        <v>306</v>
      </c>
      <c r="C310" s="12">
        <v>-0.33966216506087221</v>
      </c>
      <c r="D310" s="12">
        <v>-1.2504369806265458</v>
      </c>
      <c r="E310" s="12">
        <v>-0.46907189243938774</v>
      </c>
      <c r="F310" s="12">
        <v>2.1710184228140861</v>
      </c>
      <c r="G310" s="12">
        <v>-4.3369254854042083E-2</v>
      </c>
      <c r="H310" s="12">
        <v>0.81799953477457166</v>
      </c>
      <c r="I310" s="12">
        <v>-0.37842937672394328</v>
      </c>
      <c r="J310" s="12">
        <v>-0.22997710402705707</v>
      </c>
      <c r="K310" s="12">
        <v>2.1198957256274298</v>
      </c>
      <c r="L310" s="12">
        <v>-1.0044277587439865</v>
      </c>
      <c r="M310" s="12">
        <v>0.11931547305721324</v>
      </c>
      <c r="O310" s="3">
        <f>SQRT(Correlation)*$C310 + SQRT(1-Correlation)*D310</f>
        <v>-1.29367928644276</v>
      </c>
      <c r="P310" s="3">
        <f>SQRT(Correlation)*$C310 + SQRT(1-Correlation)*E310</f>
        <v>-0.55241127759983633</v>
      </c>
      <c r="Q310" s="3">
        <f>SQRT(Correlation)*$C310 + SQRT(1-Correlation)*F310</f>
        <v>1.95219830982605</v>
      </c>
      <c r="R310" s="3">
        <f>SQRT(Correlation)*$C310 + SQRT(1-Correlation)*G310</f>
        <v>-0.14855429538656797</v>
      </c>
      <c r="S310" s="3">
        <f>SQRT(Correlation)*$C310 + SQRT(1-Correlation)*H310</f>
        <v>0.66861188879608446</v>
      </c>
      <c r="T310" s="3">
        <f>SQRT(Correlation)*$C310 + SQRT(1-Correlation)*I310</f>
        <v>-0.46642023684731293</v>
      </c>
      <c r="U310" s="3">
        <f>SQRT(Correlation)*$C310 + SQRT(1-Correlation)*J310</f>
        <v>-0.32558604518213669</v>
      </c>
      <c r="V310" s="3">
        <f>SQRT(Correlation)*$C310 + SQRT(1-Correlation)*K310</f>
        <v>1.9036990608537752</v>
      </c>
      <c r="W310" s="3">
        <f>SQRT(Correlation)*$C310 + SQRT(1-Correlation)*L310</f>
        <v>-1.0602944464763728</v>
      </c>
      <c r="X310" s="3">
        <f>SQRT(Correlation)*$C310 + SQRT(1-Correlation)*M310</f>
        <v>5.7819888307321932E-3</v>
      </c>
      <c r="Z310" s="3">
        <f>IF(O310&lt;'CDO Param'!C$13,1,0)</f>
        <v>0</v>
      </c>
      <c r="AA310" s="3">
        <f>IF(P310&lt;'CDO Param'!D$13,1,0)</f>
        <v>0</v>
      </c>
      <c r="AB310" s="3">
        <f>IF(Q310&lt;'CDO Param'!E$13,1,0)</f>
        <v>0</v>
      </c>
      <c r="AC310" s="3">
        <f>IF(R310&lt;'CDO Param'!F$13,1,0)</f>
        <v>0</v>
      </c>
      <c r="AD310" s="3">
        <f>IF(S310&lt;'CDO Param'!G$13,1,0)</f>
        <v>0</v>
      </c>
      <c r="AE310" s="3">
        <f>IF(T310&lt;'CDO Param'!H$13,1,0)</f>
        <v>0</v>
      </c>
      <c r="AF310" s="3">
        <f>IF(U310&lt;'CDO Param'!I$13,1,0)</f>
        <v>0</v>
      </c>
      <c r="AG310" s="3">
        <f>IF(V310&lt;'CDO Param'!J$13,1,0)</f>
        <v>0</v>
      </c>
      <c r="AH310" s="3">
        <f>IF(W310&lt;'CDO Param'!K$13,1,0)</f>
        <v>0</v>
      </c>
      <c r="AI310" s="3">
        <f>IF(X310&lt;'CDO Param'!L$13,1,0)</f>
        <v>0</v>
      </c>
      <c r="AK310" s="3">
        <f>Z310*'CDO Param'!C$6*'CDO Param'!C$9</f>
        <v>0</v>
      </c>
      <c r="AL310" s="3">
        <f>AA310*'CDO Param'!D$6*'CDO Param'!D$9</f>
        <v>0</v>
      </c>
      <c r="AM310" s="3">
        <f>AB310*'CDO Param'!E$6*'CDO Param'!E$9</f>
        <v>0</v>
      </c>
      <c r="AN310" s="3">
        <f>AC310*'CDO Param'!F$6*'CDO Param'!F$9</f>
        <v>0</v>
      </c>
      <c r="AO310" s="3">
        <f>AD310*'CDO Param'!G$6*'CDO Param'!G$9</f>
        <v>0</v>
      </c>
      <c r="AP310" s="3">
        <f>AE310*'CDO Param'!H$6*'CDO Param'!H$9</f>
        <v>0</v>
      </c>
      <c r="AQ310" s="3">
        <f>AF310*'CDO Param'!I$6*'CDO Param'!I$9</f>
        <v>0</v>
      </c>
      <c r="AR310" s="3">
        <f>AG310*'CDO Param'!J$6*'CDO Param'!J$9</f>
        <v>0</v>
      </c>
      <c r="AS310" s="3">
        <f>AH310*'CDO Param'!K$6*'CDO Param'!K$9</f>
        <v>0</v>
      </c>
      <c r="AT310" s="3">
        <f>AI310*'CDO Param'!L$6*'CDO Param'!L$9</f>
        <v>0</v>
      </c>
      <c r="AV310" s="2">
        <f t="shared" si="13"/>
        <v>0</v>
      </c>
      <c r="BF310" s="5">
        <f>AV310/'CDO Param'!$M$6</f>
        <v>0</v>
      </c>
      <c r="BG310" s="5">
        <f t="shared" si="14"/>
        <v>0</v>
      </c>
      <c r="BH310" s="5">
        <f t="shared" si="15"/>
        <v>0</v>
      </c>
    </row>
    <row r="311" spans="2:60" x14ac:dyDescent="0.2">
      <c r="B311" s="3">
        <v>307</v>
      </c>
      <c r="C311" s="12">
        <v>0.3000195647473447</v>
      </c>
      <c r="D311" s="12">
        <v>-0.35949824450653978</v>
      </c>
      <c r="E311" s="12">
        <v>2.1177220332901925</v>
      </c>
      <c r="F311" s="12">
        <v>0.27507780941959936</v>
      </c>
      <c r="G311" s="12">
        <v>1.3129488252161536</v>
      </c>
      <c r="H311" s="12">
        <v>-1.5928162611089647</v>
      </c>
      <c r="I311" s="12">
        <v>-4.1879957279888913E-2</v>
      </c>
      <c r="J311" s="12">
        <v>0.75138359534321353</v>
      </c>
      <c r="K311" s="12">
        <v>-1.4370175449585076</v>
      </c>
      <c r="L311" s="12">
        <v>4.4406078814063221E-2</v>
      </c>
      <c r="M311" s="12">
        <v>-1.068594883690821</v>
      </c>
      <c r="O311" s="3">
        <f>SQRT(Correlation)*$C311 + SQRT(1-Correlation)*D311</f>
        <v>-0.24617546352043726</v>
      </c>
      <c r="P311" s="3">
        <f>SQRT(Correlation)*$C311 + SQRT(1-Correlation)*E311</f>
        <v>2.1039220396173763</v>
      </c>
      <c r="Q311" s="3">
        <f>SQRT(Correlation)*$C311 + SQRT(1-Correlation)*F311</f>
        <v>0.35583624018209303</v>
      </c>
      <c r="R311" s="3">
        <f>SQRT(Correlation)*$C311 + SQRT(1-Correlation)*G311</f>
        <v>1.3404471383990051</v>
      </c>
      <c r="S311" s="3">
        <f>SQRT(Correlation)*$C311 + SQRT(1-Correlation)*H311</f>
        <v>-1.4162036670559439</v>
      </c>
      <c r="T311" s="3">
        <f>SQRT(Correlation)*$C311 + SQRT(1-Correlation)*I311</f>
        <v>5.5143700726897241E-2</v>
      </c>
      <c r="U311" s="3">
        <f>SQRT(Correlation)*$C311 + SQRT(1-Correlation)*J311</f>
        <v>0.80769958405264941</v>
      </c>
      <c r="V311" s="3">
        <f>SQRT(Correlation)*$C311 + SQRT(1-Correlation)*K311</f>
        <v>-1.2684000271862925</v>
      </c>
      <c r="W311" s="3">
        <f>SQRT(Correlation)*$C311 + SQRT(1-Correlation)*L311</f>
        <v>0.13700182202421343</v>
      </c>
      <c r="X311" s="3">
        <f>SQRT(Correlation)*$C311 + SQRT(1-Correlation)*M311</f>
        <v>-0.91888360181831641</v>
      </c>
      <c r="Z311" s="3">
        <f>IF(O311&lt;'CDO Param'!C$13,1,0)</f>
        <v>0</v>
      </c>
      <c r="AA311" s="3">
        <f>IF(P311&lt;'CDO Param'!D$13,1,0)</f>
        <v>0</v>
      </c>
      <c r="AB311" s="3">
        <f>IF(Q311&lt;'CDO Param'!E$13,1,0)</f>
        <v>0</v>
      </c>
      <c r="AC311" s="3">
        <f>IF(R311&lt;'CDO Param'!F$13,1,0)</f>
        <v>0</v>
      </c>
      <c r="AD311" s="3">
        <f>IF(S311&lt;'CDO Param'!G$13,1,0)</f>
        <v>1</v>
      </c>
      <c r="AE311" s="3">
        <f>IF(T311&lt;'CDO Param'!H$13,1,0)</f>
        <v>0</v>
      </c>
      <c r="AF311" s="3">
        <f>IF(U311&lt;'CDO Param'!I$13,1,0)</f>
        <v>0</v>
      </c>
      <c r="AG311" s="3">
        <f>IF(V311&lt;'CDO Param'!J$13,1,0)</f>
        <v>0</v>
      </c>
      <c r="AH311" s="3">
        <f>IF(W311&lt;'CDO Param'!K$13,1,0)</f>
        <v>0</v>
      </c>
      <c r="AI311" s="3">
        <f>IF(X311&lt;'CDO Param'!L$13,1,0)</f>
        <v>1</v>
      </c>
      <c r="AK311" s="3">
        <f>Z311*'CDO Param'!C$6*'CDO Param'!C$9</f>
        <v>0</v>
      </c>
      <c r="AL311" s="3">
        <f>AA311*'CDO Param'!D$6*'CDO Param'!D$9</f>
        <v>0</v>
      </c>
      <c r="AM311" s="3">
        <f>AB311*'CDO Param'!E$6*'CDO Param'!E$9</f>
        <v>0</v>
      </c>
      <c r="AN311" s="3">
        <f>AC311*'CDO Param'!F$6*'CDO Param'!F$9</f>
        <v>0</v>
      </c>
      <c r="AO311" s="3">
        <f>AD311*'CDO Param'!G$6*'CDO Param'!G$9</f>
        <v>4500</v>
      </c>
      <c r="AP311" s="3">
        <f>AE311*'CDO Param'!H$6*'CDO Param'!H$9</f>
        <v>0</v>
      </c>
      <c r="AQ311" s="3">
        <f>AF311*'CDO Param'!I$6*'CDO Param'!I$9</f>
        <v>0</v>
      </c>
      <c r="AR311" s="3">
        <f>AG311*'CDO Param'!J$6*'CDO Param'!J$9</f>
        <v>0</v>
      </c>
      <c r="AS311" s="3">
        <f>AH311*'CDO Param'!K$6*'CDO Param'!K$9</f>
        <v>0</v>
      </c>
      <c r="AT311" s="3">
        <f>AI311*'CDO Param'!L$6*'CDO Param'!L$9</f>
        <v>4500</v>
      </c>
      <c r="AV311" s="2">
        <f t="shared" si="13"/>
        <v>9000</v>
      </c>
      <c r="BF311" s="5">
        <f>AV311/'CDO Param'!$M$6</f>
        <v>9.375E-2</v>
      </c>
      <c r="BG311" s="5">
        <f t="shared" si="14"/>
        <v>0.02</v>
      </c>
      <c r="BH311" s="5">
        <f t="shared" si="15"/>
        <v>1</v>
      </c>
    </row>
    <row r="312" spans="2:60" x14ac:dyDescent="0.2">
      <c r="B312" s="3">
        <v>308</v>
      </c>
      <c r="C312" s="12">
        <v>-1.1832526070065796</v>
      </c>
      <c r="D312" s="12">
        <v>-0.89863533503375947</v>
      </c>
      <c r="E312" s="12">
        <v>0.26922407414531335</v>
      </c>
      <c r="F312" s="12">
        <v>-1.3677754395757802</v>
      </c>
      <c r="G312" s="12">
        <v>-0.79161054600263014</v>
      </c>
      <c r="H312" s="12">
        <v>0.35370476325624622</v>
      </c>
      <c r="I312" s="12">
        <v>0.15271780284820125</v>
      </c>
      <c r="J312" s="12">
        <v>3.0713636078871787E-2</v>
      </c>
      <c r="K312" s="12">
        <v>-0.2342073912586784</v>
      </c>
      <c r="L312" s="12">
        <v>-0.32199068300542422</v>
      </c>
      <c r="M312" s="12">
        <v>-0.59182411860092543</v>
      </c>
      <c r="O312" s="3">
        <f>SQRT(Correlation)*$C312 + SQRT(1-Correlation)*D312</f>
        <v>-1.2266976619318455</v>
      </c>
      <c r="P312" s="3">
        <f>SQRT(Correlation)*$C312 + SQRT(1-Correlation)*E312</f>
        <v>-0.11876894597251825</v>
      </c>
      <c r="Q312" s="3">
        <f>SQRT(Correlation)*$C312 + SQRT(1-Correlation)*F312</f>
        <v>-1.6717630435565325</v>
      </c>
      <c r="R312" s="3">
        <f>SQRT(Correlation)*$C312 + SQRT(1-Correlation)*G312</f>
        <v>-1.1251650321006332</v>
      </c>
      <c r="S312" s="3">
        <f>SQRT(Correlation)*$C312 + SQRT(1-Correlation)*H312</f>
        <v>-3.8623527205178365E-2</v>
      </c>
      <c r="T312" s="3">
        <f>SQRT(Correlation)*$C312 + SQRT(1-Correlation)*I312</f>
        <v>-0.2292964996702305</v>
      </c>
      <c r="U312" s="3">
        <f>SQRT(Correlation)*$C312 + SQRT(1-Correlation)*J312</f>
        <v>-0.34503981497686287</v>
      </c>
      <c r="V312" s="3">
        <f>SQRT(Correlation)*$C312 + SQRT(1-Correlation)*K312</f>
        <v>-0.59636596891438032</v>
      </c>
      <c r="W312" s="3">
        <f>SQRT(Correlation)*$C312 + SQRT(1-Correlation)*L312</f>
        <v>-0.67964451164241357</v>
      </c>
      <c r="X312" s="3">
        <f>SQRT(Correlation)*$C312 + SQRT(1-Correlation)*M312</f>
        <v>-0.93563098524745447</v>
      </c>
      <c r="Z312" s="3">
        <f>IF(O312&lt;'CDO Param'!C$13,1,0)</f>
        <v>0</v>
      </c>
      <c r="AA312" s="3">
        <f>IF(P312&lt;'CDO Param'!D$13,1,0)</f>
        <v>0</v>
      </c>
      <c r="AB312" s="3">
        <f>IF(Q312&lt;'CDO Param'!E$13,1,0)</f>
        <v>1</v>
      </c>
      <c r="AC312" s="3">
        <f>IF(R312&lt;'CDO Param'!F$13,1,0)</f>
        <v>0</v>
      </c>
      <c r="AD312" s="3">
        <f>IF(S312&lt;'CDO Param'!G$13,1,0)</f>
        <v>1</v>
      </c>
      <c r="AE312" s="3">
        <f>IF(T312&lt;'CDO Param'!H$13,1,0)</f>
        <v>0</v>
      </c>
      <c r="AF312" s="3">
        <f>IF(U312&lt;'CDO Param'!I$13,1,0)</f>
        <v>0</v>
      </c>
      <c r="AG312" s="3">
        <f>IF(V312&lt;'CDO Param'!J$13,1,0)</f>
        <v>0</v>
      </c>
      <c r="AH312" s="3">
        <f>IF(W312&lt;'CDO Param'!K$13,1,0)</f>
        <v>0</v>
      </c>
      <c r="AI312" s="3">
        <f>IF(X312&lt;'CDO Param'!L$13,1,0)</f>
        <v>1</v>
      </c>
      <c r="AK312" s="3">
        <f>Z312*'CDO Param'!C$6*'CDO Param'!C$9</f>
        <v>0</v>
      </c>
      <c r="AL312" s="3">
        <f>AA312*'CDO Param'!D$6*'CDO Param'!D$9</f>
        <v>0</v>
      </c>
      <c r="AM312" s="3">
        <f>AB312*'CDO Param'!E$6*'CDO Param'!E$9</f>
        <v>4500</v>
      </c>
      <c r="AN312" s="3">
        <f>AC312*'CDO Param'!F$6*'CDO Param'!F$9</f>
        <v>0</v>
      </c>
      <c r="AO312" s="3">
        <f>AD312*'CDO Param'!G$6*'CDO Param'!G$9</f>
        <v>4500</v>
      </c>
      <c r="AP312" s="3">
        <f>AE312*'CDO Param'!H$6*'CDO Param'!H$9</f>
        <v>0</v>
      </c>
      <c r="AQ312" s="3">
        <f>AF312*'CDO Param'!I$6*'CDO Param'!I$9</f>
        <v>0</v>
      </c>
      <c r="AR312" s="3">
        <f>AG312*'CDO Param'!J$6*'CDO Param'!J$9</f>
        <v>0</v>
      </c>
      <c r="AS312" s="3">
        <f>AH312*'CDO Param'!K$6*'CDO Param'!K$9</f>
        <v>0</v>
      </c>
      <c r="AT312" s="3">
        <f>AI312*'CDO Param'!L$6*'CDO Param'!L$9</f>
        <v>4500</v>
      </c>
      <c r="AV312" s="2">
        <f t="shared" si="13"/>
        <v>13500</v>
      </c>
      <c r="BF312" s="5">
        <f>AV312/'CDO Param'!$M$6</f>
        <v>0.140625</v>
      </c>
      <c r="BG312" s="5">
        <f t="shared" si="14"/>
        <v>0.02</v>
      </c>
      <c r="BH312" s="5">
        <f t="shared" si="15"/>
        <v>1</v>
      </c>
    </row>
    <row r="313" spans="2:60" x14ac:dyDescent="0.2">
      <c r="B313" s="3">
        <v>309</v>
      </c>
      <c r="C313" s="12">
        <v>-0.60239017329877242</v>
      </c>
      <c r="D313" s="12">
        <v>2.9844522941857576</v>
      </c>
      <c r="E313" s="12">
        <v>-1.1623546924965922</v>
      </c>
      <c r="F313" s="12">
        <v>0.31924514587444719</v>
      </c>
      <c r="G313" s="12">
        <v>-0.72663169703446329</v>
      </c>
      <c r="H313" s="12">
        <v>-0.73945557232946157</v>
      </c>
      <c r="I313" s="12">
        <v>2.2896529117133468E-3</v>
      </c>
      <c r="J313" s="12">
        <v>1.0640633263392374</v>
      </c>
      <c r="K313" s="12">
        <v>0.4523190000327304</v>
      </c>
      <c r="L313" s="12">
        <v>2.4591099645476788</v>
      </c>
      <c r="M313" s="12">
        <v>1.6852118278620765</v>
      </c>
      <c r="O313" s="3">
        <f>SQRT(Correlation)*$C313 + SQRT(1-Correlation)*D313</f>
        <v>2.6408075465498002</v>
      </c>
      <c r="P313" s="3">
        <f>SQRT(Correlation)*$C313 + SQRT(1-Correlation)*E313</f>
        <v>-1.2931989819549246</v>
      </c>
      <c r="Q313" s="3">
        <f>SQRT(Correlation)*$C313 + SQRT(1-Correlation)*F313</f>
        <v>0.11237003910202129</v>
      </c>
      <c r="R313" s="3">
        <f>SQRT(Correlation)*$C313 + SQRT(1-Correlation)*G313</f>
        <v>-0.87983585358346295</v>
      </c>
      <c r="S313" s="3">
        <f>SQRT(Correlation)*$C313 + SQRT(1-Correlation)*H313</f>
        <v>-0.8920016498921105</v>
      </c>
      <c r="T313" s="3">
        <f>SQRT(Correlation)*$C313 + SQRT(1-Correlation)*I313</f>
        <v>-0.18832034329709149</v>
      </c>
      <c r="U313" s="3">
        <f>SQRT(Correlation)*$C313 + SQRT(1-Correlation)*J313</f>
        <v>0.81896660699334112</v>
      </c>
      <c r="V313" s="3">
        <f>SQRT(Correlation)*$C313 + SQRT(1-Correlation)*K313</f>
        <v>0.23861498194919448</v>
      </c>
      <c r="W313" s="3">
        <f>SQRT(Correlation)*$C313 + SQRT(1-Correlation)*L313</f>
        <v>2.1424240526632072</v>
      </c>
      <c r="X313" s="3">
        <f>SQRT(Correlation)*$C313 + SQRT(1-Correlation)*M313</f>
        <v>1.4082398159971627</v>
      </c>
      <c r="Z313" s="3">
        <f>IF(O313&lt;'CDO Param'!C$13,1,0)</f>
        <v>0</v>
      </c>
      <c r="AA313" s="3">
        <f>IF(P313&lt;'CDO Param'!D$13,1,0)</f>
        <v>0</v>
      </c>
      <c r="AB313" s="3">
        <f>IF(Q313&lt;'CDO Param'!E$13,1,0)</f>
        <v>0</v>
      </c>
      <c r="AC313" s="3">
        <f>IF(R313&lt;'CDO Param'!F$13,1,0)</f>
        <v>0</v>
      </c>
      <c r="AD313" s="3">
        <f>IF(S313&lt;'CDO Param'!G$13,1,0)</f>
        <v>1</v>
      </c>
      <c r="AE313" s="3">
        <f>IF(T313&lt;'CDO Param'!H$13,1,0)</f>
        <v>0</v>
      </c>
      <c r="AF313" s="3">
        <f>IF(U313&lt;'CDO Param'!I$13,1,0)</f>
        <v>0</v>
      </c>
      <c r="AG313" s="3">
        <f>IF(V313&lt;'CDO Param'!J$13,1,0)</f>
        <v>0</v>
      </c>
      <c r="AH313" s="3">
        <f>IF(W313&lt;'CDO Param'!K$13,1,0)</f>
        <v>0</v>
      </c>
      <c r="AI313" s="3">
        <f>IF(X313&lt;'CDO Param'!L$13,1,0)</f>
        <v>0</v>
      </c>
      <c r="AK313" s="3">
        <f>Z313*'CDO Param'!C$6*'CDO Param'!C$9</f>
        <v>0</v>
      </c>
      <c r="AL313" s="3">
        <f>AA313*'CDO Param'!D$6*'CDO Param'!D$9</f>
        <v>0</v>
      </c>
      <c r="AM313" s="3">
        <f>AB313*'CDO Param'!E$6*'CDO Param'!E$9</f>
        <v>0</v>
      </c>
      <c r="AN313" s="3">
        <f>AC313*'CDO Param'!F$6*'CDO Param'!F$9</f>
        <v>0</v>
      </c>
      <c r="AO313" s="3">
        <f>AD313*'CDO Param'!G$6*'CDO Param'!G$9</f>
        <v>4500</v>
      </c>
      <c r="AP313" s="3">
        <f>AE313*'CDO Param'!H$6*'CDO Param'!H$9</f>
        <v>0</v>
      </c>
      <c r="AQ313" s="3">
        <f>AF313*'CDO Param'!I$6*'CDO Param'!I$9</f>
        <v>0</v>
      </c>
      <c r="AR313" s="3">
        <f>AG313*'CDO Param'!J$6*'CDO Param'!J$9</f>
        <v>0</v>
      </c>
      <c r="AS313" s="3">
        <f>AH313*'CDO Param'!K$6*'CDO Param'!K$9</f>
        <v>0</v>
      </c>
      <c r="AT313" s="3">
        <f>AI313*'CDO Param'!L$6*'CDO Param'!L$9</f>
        <v>0</v>
      </c>
      <c r="AV313" s="2">
        <f t="shared" si="13"/>
        <v>4500</v>
      </c>
      <c r="BF313" s="5">
        <f>AV313/'CDO Param'!$M$6</f>
        <v>4.6875E-2</v>
      </c>
      <c r="BG313" s="5">
        <f t="shared" si="14"/>
        <v>0</v>
      </c>
      <c r="BH313" s="5">
        <f t="shared" si="15"/>
        <v>0</v>
      </c>
    </row>
    <row r="314" spans="2:60" x14ac:dyDescent="0.2">
      <c r="B314" s="3">
        <v>310</v>
      </c>
      <c r="C314" s="12">
        <v>-0.48691390475141816</v>
      </c>
      <c r="D314" s="12">
        <v>-0.58643877309805248</v>
      </c>
      <c r="E314" s="12">
        <v>0.32997604648699053</v>
      </c>
      <c r="F314" s="12">
        <v>-3.1396893973578699E-2</v>
      </c>
      <c r="G314" s="12">
        <v>-2.1168489183764905</v>
      </c>
      <c r="H314" s="12">
        <v>-2.6070847525261343</v>
      </c>
      <c r="I314" s="12">
        <v>0.64197138271993026</v>
      </c>
      <c r="J314" s="12">
        <v>0.48572019295534119</v>
      </c>
      <c r="K314" s="12">
        <v>0.30307774068205617</v>
      </c>
      <c r="L314" s="12">
        <v>1.7273032426601276</v>
      </c>
      <c r="M314" s="12">
        <v>-1.0311327969247941</v>
      </c>
      <c r="O314" s="3">
        <f>SQRT(Correlation)*$C314 + SQRT(1-Correlation)*D314</f>
        <v>-0.7103203657094338</v>
      </c>
      <c r="P314" s="3">
        <f>SQRT(Correlation)*$C314 + SQRT(1-Correlation)*E314</f>
        <v>0.15906706771687143</v>
      </c>
      <c r="Q314" s="3">
        <f>SQRT(Correlation)*$C314 + SQRT(1-Correlation)*F314</f>
        <v>-0.18376140526547333</v>
      </c>
      <c r="R314" s="3">
        <f>SQRT(Correlation)*$C314 + SQRT(1-Correlation)*G314</f>
        <v>-2.1621949097021482</v>
      </c>
      <c r="S314" s="3">
        <f>SQRT(Correlation)*$C314 + SQRT(1-Correlation)*H314</f>
        <v>-2.627273457665777</v>
      </c>
      <c r="T314" s="3">
        <f>SQRT(Correlation)*$C314 + SQRT(1-Correlation)*I314</f>
        <v>0.45505183227071566</v>
      </c>
      <c r="U314" s="3">
        <f>SQRT(Correlation)*$C314 + SQRT(1-Correlation)*J314</f>
        <v>0.30681893824052864</v>
      </c>
      <c r="V314" s="3">
        <f>SQRT(Correlation)*$C314 + SQRT(1-Correlation)*K314</f>
        <v>0.13354909425387504</v>
      </c>
      <c r="W314" s="3">
        <f>SQRT(Correlation)*$C314 + SQRT(1-Correlation)*L314</f>
        <v>1.4846880406380802</v>
      </c>
      <c r="X314" s="3">
        <f>SQRT(Correlation)*$C314 + SQRT(1-Correlation)*M314</f>
        <v>-1.1321941588567406</v>
      </c>
      <c r="Z314" s="3">
        <f>IF(O314&lt;'CDO Param'!C$13,1,0)</f>
        <v>0</v>
      </c>
      <c r="AA314" s="3">
        <f>IF(P314&lt;'CDO Param'!D$13,1,0)</f>
        <v>0</v>
      </c>
      <c r="AB314" s="3">
        <f>IF(Q314&lt;'CDO Param'!E$13,1,0)</f>
        <v>0</v>
      </c>
      <c r="AC314" s="3">
        <f>IF(R314&lt;'CDO Param'!F$13,1,0)</f>
        <v>1</v>
      </c>
      <c r="AD314" s="3">
        <f>IF(S314&lt;'CDO Param'!G$13,1,0)</f>
        <v>1</v>
      </c>
      <c r="AE314" s="3">
        <f>IF(T314&lt;'CDO Param'!H$13,1,0)</f>
        <v>0</v>
      </c>
      <c r="AF314" s="3">
        <f>IF(U314&lt;'CDO Param'!I$13,1,0)</f>
        <v>0</v>
      </c>
      <c r="AG314" s="3">
        <f>IF(V314&lt;'CDO Param'!J$13,1,0)</f>
        <v>0</v>
      </c>
      <c r="AH314" s="3">
        <f>IF(W314&lt;'CDO Param'!K$13,1,0)</f>
        <v>0</v>
      </c>
      <c r="AI314" s="3">
        <f>IF(X314&lt;'CDO Param'!L$13,1,0)</f>
        <v>1</v>
      </c>
      <c r="AK314" s="3">
        <f>Z314*'CDO Param'!C$6*'CDO Param'!C$9</f>
        <v>0</v>
      </c>
      <c r="AL314" s="3">
        <f>AA314*'CDO Param'!D$6*'CDO Param'!D$9</f>
        <v>0</v>
      </c>
      <c r="AM314" s="3">
        <f>AB314*'CDO Param'!E$6*'CDO Param'!E$9</f>
        <v>0</v>
      </c>
      <c r="AN314" s="3">
        <f>AC314*'CDO Param'!F$6*'CDO Param'!F$9</f>
        <v>4500</v>
      </c>
      <c r="AO314" s="3">
        <f>AD314*'CDO Param'!G$6*'CDO Param'!G$9</f>
        <v>4500</v>
      </c>
      <c r="AP314" s="3">
        <f>AE314*'CDO Param'!H$6*'CDO Param'!H$9</f>
        <v>0</v>
      </c>
      <c r="AQ314" s="3">
        <f>AF314*'CDO Param'!I$6*'CDO Param'!I$9</f>
        <v>0</v>
      </c>
      <c r="AR314" s="3">
        <f>AG314*'CDO Param'!J$6*'CDO Param'!J$9</f>
        <v>0</v>
      </c>
      <c r="AS314" s="3">
        <f>AH314*'CDO Param'!K$6*'CDO Param'!K$9</f>
        <v>0</v>
      </c>
      <c r="AT314" s="3">
        <f>AI314*'CDO Param'!L$6*'CDO Param'!L$9</f>
        <v>4500</v>
      </c>
      <c r="AV314" s="2">
        <f t="shared" si="13"/>
        <v>13500</v>
      </c>
      <c r="BF314" s="5">
        <f>AV314/'CDO Param'!$M$6</f>
        <v>0.140625</v>
      </c>
      <c r="BG314" s="5">
        <f t="shared" si="14"/>
        <v>0.02</v>
      </c>
      <c r="BH314" s="5">
        <f t="shared" si="15"/>
        <v>1</v>
      </c>
    </row>
    <row r="315" spans="2:60" x14ac:dyDescent="0.2">
      <c r="B315" s="3">
        <v>311</v>
      </c>
      <c r="C315" s="12">
        <v>1.1527754395501688</v>
      </c>
      <c r="D315" s="12">
        <v>1.3548060451284982E-2</v>
      </c>
      <c r="E315" s="12">
        <v>-0.41721250454429537</v>
      </c>
      <c r="F315" s="12">
        <v>-0.99813178167096339</v>
      </c>
      <c r="G315" s="12">
        <v>-1.1451129466877319</v>
      </c>
      <c r="H315" s="12">
        <v>-1.6816329662106</v>
      </c>
      <c r="I315" s="12">
        <v>-3.2150637707673013E-3</v>
      </c>
      <c r="J315" s="12">
        <v>1.605067154741846</v>
      </c>
      <c r="K315" s="12">
        <v>-0.26843508749152534</v>
      </c>
      <c r="L315" s="12">
        <v>-2.1016967366449535</v>
      </c>
      <c r="M315" s="12">
        <v>3.062014002352953</v>
      </c>
      <c r="O315" s="3">
        <f>SQRT(Correlation)*$C315 + SQRT(1-Correlation)*D315</f>
        <v>0.37739242063914108</v>
      </c>
      <c r="P315" s="3">
        <f>SQRT(Correlation)*$C315 + SQRT(1-Correlation)*E315</f>
        <v>-3.1262932830968759E-2</v>
      </c>
      <c r="Q315" s="3">
        <f>SQRT(Correlation)*$C315 + SQRT(1-Correlation)*F315</f>
        <v>-0.58237134855661665</v>
      </c>
      <c r="R315" s="3">
        <f>SQRT(Correlation)*$C315 + SQRT(1-Correlation)*G315</f>
        <v>-0.72180992493603147</v>
      </c>
      <c r="S315" s="3">
        <f>SQRT(Correlation)*$C315 + SQRT(1-Correlation)*H315</f>
        <v>-1.230797506527112</v>
      </c>
      <c r="T315" s="3">
        <f>SQRT(Correlation)*$C315 + SQRT(1-Correlation)*I315</f>
        <v>0.36148952466653406</v>
      </c>
      <c r="U315" s="3">
        <f>SQRT(Correlation)*$C315 + SQRT(1-Correlation)*J315</f>
        <v>1.887240003921077</v>
      </c>
      <c r="V315" s="3">
        <f>SQRT(Correlation)*$C315 + SQRT(1-Correlation)*K315</f>
        <v>0.10987971785408984</v>
      </c>
      <c r="W315" s="3">
        <f>SQRT(Correlation)*$C315 + SQRT(1-Correlation)*L315</f>
        <v>-1.6293049896543084</v>
      </c>
      <c r="X315" s="3">
        <f>SQRT(Correlation)*$C315 + SQRT(1-Correlation)*M315</f>
        <v>3.2694211443970813</v>
      </c>
      <c r="Z315" s="3">
        <f>IF(O315&lt;'CDO Param'!C$13,1,0)</f>
        <v>0</v>
      </c>
      <c r="AA315" s="3">
        <f>IF(P315&lt;'CDO Param'!D$13,1,0)</f>
        <v>0</v>
      </c>
      <c r="AB315" s="3">
        <f>IF(Q315&lt;'CDO Param'!E$13,1,0)</f>
        <v>0</v>
      </c>
      <c r="AC315" s="3">
        <f>IF(R315&lt;'CDO Param'!F$13,1,0)</f>
        <v>0</v>
      </c>
      <c r="AD315" s="3">
        <f>IF(S315&lt;'CDO Param'!G$13,1,0)</f>
        <v>1</v>
      </c>
      <c r="AE315" s="3">
        <f>IF(T315&lt;'CDO Param'!H$13,1,0)</f>
        <v>0</v>
      </c>
      <c r="AF315" s="3">
        <f>IF(U315&lt;'CDO Param'!I$13,1,0)</f>
        <v>0</v>
      </c>
      <c r="AG315" s="3">
        <f>IF(V315&lt;'CDO Param'!J$13,1,0)</f>
        <v>0</v>
      </c>
      <c r="AH315" s="3">
        <f>IF(W315&lt;'CDO Param'!K$13,1,0)</f>
        <v>0</v>
      </c>
      <c r="AI315" s="3">
        <f>IF(X315&lt;'CDO Param'!L$13,1,0)</f>
        <v>0</v>
      </c>
      <c r="AK315" s="3">
        <f>Z315*'CDO Param'!C$6*'CDO Param'!C$9</f>
        <v>0</v>
      </c>
      <c r="AL315" s="3">
        <f>AA315*'CDO Param'!D$6*'CDO Param'!D$9</f>
        <v>0</v>
      </c>
      <c r="AM315" s="3">
        <f>AB315*'CDO Param'!E$6*'CDO Param'!E$9</f>
        <v>0</v>
      </c>
      <c r="AN315" s="3">
        <f>AC315*'CDO Param'!F$6*'CDO Param'!F$9</f>
        <v>0</v>
      </c>
      <c r="AO315" s="3">
        <f>AD315*'CDO Param'!G$6*'CDO Param'!G$9</f>
        <v>4500</v>
      </c>
      <c r="AP315" s="3">
        <f>AE315*'CDO Param'!H$6*'CDO Param'!H$9</f>
        <v>0</v>
      </c>
      <c r="AQ315" s="3">
        <f>AF315*'CDO Param'!I$6*'CDO Param'!I$9</f>
        <v>0</v>
      </c>
      <c r="AR315" s="3">
        <f>AG315*'CDO Param'!J$6*'CDO Param'!J$9</f>
        <v>0</v>
      </c>
      <c r="AS315" s="3">
        <f>AH315*'CDO Param'!K$6*'CDO Param'!K$9</f>
        <v>0</v>
      </c>
      <c r="AT315" s="3">
        <f>AI315*'CDO Param'!L$6*'CDO Param'!L$9</f>
        <v>0</v>
      </c>
      <c r="AV315" s="2">
        <f t="shared" si="13"/>
        <v>4500</v>
      </c>
      <c r="BF315" s="5">
        <f>AV315/'CDO Param'!$M$6</f>
        <v>4.6875E-2</v>
      </c>
      <c r="BG315" s="5">
        <f t="shared" si="14"/>
        <v>0</v>
      </c>
      <c r="BH315" s="5">
        <f t="shared" si="15"/>
        <v>0</v>
      </c>
    </row>
    <row r="316" spans="2:60" x14ac:dyDescent="0.2">
      <c r="B316" s="3">
        <v>312</v>
      </c>
      <c r="C316" s="12">
        <v>6.3007519202074036E-2</v>
      </c>
      <c r="D316" s="12">
        <v>0.48605443225824274</v>
      </c>
      <c r="E316" s="12">
        <v>0.27947180569753982</v>
      </c>
      <c r="F316" s="12">
        <v>-0.67297264649823774</v>
      </c>
      <c r="G316" s="12">
        <v>1.0623807611409575</v>
      </c>
      <c r="H316" s="12">
        <v>-0.64794903664733283</v>
      </c>
      <c r="I316" s="12">
        <v>0.71026988734956831</v>
      </c>
      <c r="J316" s="12">
        <v>-2.0037441572640091</v>
      </c>
      <c r="K316" s="12">
        <v>2.0570769265759736</v>
      </c>
      <c r="L316" s="12">
        <v>0.14589886632165872</v>
      </c>
      <c r="M316" s="12">
        <v>-0.53336634664447047</v>
      </c>
      <c r="O316" s="3">
        <f>SQRT(Correlation)*$C316 + SQRT(1-Correlation)*D316</f>
        <v>0.48103644886635466</v>
      </c>
      <c r="P316" s="3">
        <f>SQRT(Correlation)*$C316 + SQRT(1-Correlation)*E316</f>
        <v>0.28505496138080932</v>
      </c>
      <c r="Q316" s="3">
        <f>SQRT(Correlation)*$C316 + SQRT(1-Correlation)*F316</f>
        <v>-0.61851318273819589</v>
      </c>
      <c r="R316" s="3">
        <f>SQRT(Correlation)*$C316 + SQRT(1-Correlation)*G316</f>
        <v>1.0277876113041535</v>
      </c>
      <c r="S316" s="3">
        <f>SQRT(Correlation)*$C316 + SQRT(1-Correlation)*H316</f>
        <v>-0.59477370201571012</v>
      </c>
      <c r="T316" s="3">
        <f>SQRT(Correlation)*$C316 + SQRT(1-Correlation)*I316</f>
        <v>0.69374590627629018</v>
      </c>
      <c r="U316" s="3">
        <f>SQRT(Correlation)*$C316 + SQRT(1-Correlation)*J316</f>
        <v>-1.8809938885231325</v>
      </c>
      <c r="V316" s="3">
        <f>SQRT(Correlation)*$C316 + SQRT(1-Correlation)*K316</f>
        <v>1.971439250087244</v>
      </c>
      <c r="W316" s="3">
        <f>SQRT(Correlation)*$C316 + SQRT(1-Correlation)*L316</f>
        <v>0.15833654472339709</v>
      </c>
      <c r="X316" s="3">
        <f>SQRT(Correlation)*$C316 + SQRT(1-Correlation)*M316</f>
        <v>-0.4860710177642949</v>
      </c>
      <c r="Z316" s="3">
        <f>IF(O316&lt;'CDO Param'!C$13,1,0)</f>
        <v>0</v>
      </c>
      <c r="AA316" s="3">
        <f>IF(P316&lt;'CDO Param'!D$13,1,0)</f>
        <v>0</v>
      </c>
      <c r="AB316" s="3">
        <f>IF(Q316&lt;'CDO Param'!E$13,1,0)</f>
        <v>0</v>
      </c>
      <c r="AC316" s="3">
        <f>IF(R316&lt;'CDO Param'!F$13,1,0)</f>
        <v>0</v>
      </c>
      <c r="AD316" s="3">
        <f>IF(S316&lt;'CDO Param'!G$13,1,0)</f>
        <v>1</v>
      </c>
      <c r="AE316" s="3">
        <f>IF(T316&lt;'CDO Param'!H$13,1,0)</f>
        <v>0</v>
      </c>
      <c r="AF316" s="3">
        <f>IF(U316&lt;'CDO Param'!I$13,1,0)</f>
        <v>1</v>
      </c>
      <c r="AG316" s="3">
        <f>IF(V316&lt;'CDO Param'!J$13,1,0)</f>
        <v>0</v>
      </c>
      <c r="AH316" s="3">
        <f>IF(W316&lt;'CDO Param'!K$13,1,0)</f>
        <v>0</v>
      </c>
      <c r="AI316" s="3">
        <f>IF(X316&lt;'CDO Param'!L$13,1,0)</f>
        <v>0</v>
      </c>
      <c r="AK316" s="3">
        <f>Z316*'CDO Param'!C$6*'CDO Param'!C$9</f>
        <v>0</v>
      </c>
      <c r="AL316" s="3">
        <f>AA316*'CDO Param'!D$6*'CDO Param'!D$9</f>
        <v>0</v>
      </c>
      <c r="AM316" s="3">
        <f>AB316*'CDO Param'!E$6*'CDO Param'!E$9</f>
        <v>0</v>
      </c>
      <c r="AN316" s="3">
        <f>AC316*'CDO Param'!F$6*'CDO Param'!F$9</f>
        <v>0</v>
      </c>
      <c r="AO316" s="3">
        <f>AD316*'CDO Param'!G$6*'CDO Param'!G$9</f>
        <v>4500</v>
      </c>
      <c r="AP316" s="3">
        <f>AE316*'CDO Param'!H$6*'CDO Param'!H$9</f>
        <v>0</v>
      </c>
      <c r="AQ316" s="3">
        <f>AF316*'CDO Param'!I$6*'CDO Param'!I$9</f>
        <v>3600</v>
      </c>
      <c r="AR316" s="3">
        <f>AG316*'CDO Param'!J$6*'CDO Param'!J$9</f>
        <v>0</v>
      </c>
      <c r="AS316" s="3">
        <f>AH316*'CDO Param'!K$6*'CDO Param'!K$9</f>
        <v>0</v>
      </c>
      <c r="AT316" s="3">
        <f>AI316*'CDO Param'!L$6*'CDO Param'!L$9</f>
        <v>0</v>
      </c>
      <c r="AV316" s="2">
        <f t="shared" si="13"/>
        <v>8100</v>
      </c>
      <c r="BF316" s="5">
        <f>AV316/'CDO Param'!$M$6</f>
        <v>8.4375000000000006E-2</v>
      </c>
      <c r="BG316" s="5">
        <f t="shared" si="14"/>
        <v>0.02</v>
      </c>
      <c r="BH316" s="5">
        <f t="shared" si="15"/>
        <v>1</v>
      </c>
    </row>
    <row r="317" spans="2:60" x14ac:dyDescent="0.2">
      <c r="B317" s="3">
        <v>313</v>
      </c>
      <c r="C317" s="12">
        <v>0.94862571131670848</v>
      </c>
      <c r="D317" s="12">
        <v>-0.87878333943081088</v>
      </c>
      <c r="E317" s="12">
        <v>-0.57300212574773468</v>
      </c>
      <c r="F317" s="12">
        <v>0.78947778092697263</v>
      </c>
      <c r="G317" s="12">
        <v>1.2919599612359889</v>
      </c>
      <c r="H317" s="12">
        <v>0.80935251389746554</v>
      </c>
      <c r="I317" s="12">
        <v>0.54702468332834542</v>
      </c>
      <c r="J317" s="12">
        <v>-0.48082029024953954</v>
      </c>
      <c r="K317" s="12">
        <v>0.29281181923579425</v>
      </c>
      <c r="L317" s="12">
        <v>-1.207547484227689</v>
      </c>
      <c r="M317" s="12">
        <v>-0.11092424756498076</v>
      </c>
      <c r="O317" s="3">
        <f>SQRT(Correlation)*$C317 + SQRT(1-Correlation)*D317</f>
        <v>-0.53370528724724919</v>
      </c>
      <c r="P317" s="3">
        <f>SQRT(Correlation)*$C317 + SQRT(1-Correlation)*E317</f>
        <v>-0.24361575696849957</v>
      </c>
      <c r="Q317" s="3">
        <f>SQRT(Correlation)*$C317 + SQRT(1-Correlation)*F317</f>
        <v>1.048946174423218</v>
      </c>
      <c r="R317" s="3">
        <f>SQRT(Correlation)*$C317 + SQRT(1-Correlation)*G317</f>
        <v>1.5256426264503884</v>
      </c>
      <c r="S317" s="3">
        <f>SQRT(Correlation)*$C317 + SQRT(1-Correlation)*H317</f>
        <v>1.0678010016455386</v>
      </c>
      <c r="T317" s="3">
        <f>SQRT(Correlation)*$C317 + SQRT(1-Correlation)*I317</f>
        <v>0.8189349701707892</v>
      </c>
      <c r="U317" s="3">
        <f>SQRT(Correlation)*$C317 + SQRT(1-Correlation)*J317</f>
        <v>-0.15616438924772191</v>
      </c>
      <c r="V317" s="3">
        <f>SQRT(Correlation)*$C317 + SQRT(1-Correlation)*K317</f>
        <v>0.57776747185660071</v>
      </c>
      <c r="W317" s="3">
        <f>SQRT(Correlation)*$C317 + SQRT(1-Correlation)*L317</f>
        <v>-0.84559834041390824</v>
      </c>
      <c r="X317" s="3">
        <f>SQRT(Correlation)*$C317 + SQRT(1-Correlation)*M317</f>
        <v>0.19474980846209894</v>
      </c>
      <c r="Z317" s="3">
        <f>IF(O317&lt;'CDO Param'!C$13,1,0)</f>
        <v>0</v>
      </c>
      <c r="AA317" s="3">
        <f>IF(P317&lt;'CDO Param'!D$13,1,0)</f>
        <v>0</v>
      </c>
      <c r="AB317" s="3">
        <f>IF(Q317&lt;'CDO Param'!E$13,1,0)</f>
        <v>0</v>
      </c>
      <c r="AC317" s="3">
        <f>IF(R317&lt;'CDO Param'!F$13,1,0)</f>
        <v>0</v>
      </c>
      <c r="AD317" s="3">
        <f>IF(S317&lt;'CDO Param'!G$13,1,0)</f>
        <v>0</v>
      </c>
      <c r="AE317" s="3">
        <f>IF(T317&lt;'CDO Param'!H$13,1,0)</f>
        <v>0</v>
      </c>
      <c r="AF317" s="3">
        <f>IF(U317&lt;'CDO Param'!I$13,1,0)</f>
        <v>0</v>
      </c>
      <c r="AG317" s="3">
        <f>IF(V317&lt;'CDO Param'!J$13,1,0)</f>
        <v>0</v>
      </c>
      <c r="AH317" s="3">
        <f>IF(W317&lt;'CDO Param'!K$13,1,0)</f>
        <v>0</v>
      </c>
      <c r="AI317" s="3">
        <f>IF(X317&lt;'CDO Param'!L$13,1,0)</f>
        <v>0</v>
      </c>
      <c r="AK317" s="3">
        <f>Z317*'CDO Param'!C$6*'CDO Param'!C$9</f>
        <v>0</v>
      </c>
      <c r="AL317" s="3">
        <f>AA317*'CDO Param'!D$6*'CDO Param'!D$9</f>
        <v>0</v>
      </c>
      <c r="AM317" s="3">
        <f>AB317*'CDO Param'!E$6*'CDO Param'!E$9</f>
        <v>0</v>
      </c>
      <c r="AN317" s="3">
        <f>AC317*'CDO Param'!F$6*'CDO Param'!F$9</f>
        <v>0</v>
      </c>
      <c r="AO317" s="3">
        <f>AD317*'CDO Param'!G$6*'CDO Param'!G$9</f>
        <v>0</v>
      </c>
      <c r="AP317" s="3">
        <f>AE317*'CDO Param'!H$6*'CDO Param'!H$9</f>
        <v>0</v>
      </c>
      <c r="AQ317" s="3">
        <f>AF317*'CDO Param'!I$6*'CDO Param'!I$9</f>
        <v>0</v>
      </c>
      <c r="AR317" s="3">
        <f>AG317*'CDO Param'!J$6*'CDO Param'!J$9</f>
        <v>0</v>
      </c>
      <c r="AS317" s="3">
        <f>AH317*'CDO Param'!K$6*'CDO Param'!K$9</f>
        <v>0</v>
      </c>
      <c r="AT317" s="3">
        <f>AI317*'CDO Param'!L$6*'CDO Param'!L$9</f>
        <v>0</v>
      </c>
      <c r="AV317" s="2">
        <f t="shared" si="13"/>
        <v>0</v>
      </c>
      <c r="BF317" s="5">
        <f>AV317/'CDO Param'!$M$6</f>
        <v>0</v>
      </c>
      <c r="BG317" s="5">
        <f t="shared" si="14"/>
        <v>0</v>
      </c>
      <c r="BH317" s="5">
        <f t="shared" si="15"/>
        <v>0</v>
      </c>
    </row>
    <row r="318" spans="2:60" x14ac:dyDescent="0.2">
      <c r="B318" s="3">
        <v>314</v>
      </c>
      <c r="C318" s="12">
        <v>-0.61060063671902753</v>
      </c>
      <c r="D318" s="12">
        <v>-0.86629370343871415</v>
      </c>
      <c r="E318" s="12">
        <v>3.8277221392490901E-2</v>
      </c>
      <c r="F318" s="12">
        <v>-1.3456792657962069</v>
      </c>
      <c r="G318" s="12">
        <v>-0.73665205491124652</v>
      </c>
      <c r="H318" s="12">
        <v>0.9196082828566432</v>
      </c>
      <c r="I318" s="12">
        <v>-0.21671894501196221</v>
      </c>
      <c r="J318" s="12">
        <v>0.49556092562852427</v>
      </c>
      <c r="K318" s="12">
        <v>-1.2293457984924316</v>
      </c>
      <c r="L318" s="12">
        <v>1.1785277820308693</v>
      </c>
      <c r="M318" s="12">
        <v>-1.7759066395228729</v>
      </c>
      <c r="O318" s="3">
        <f>SQRT(Correlation)*$C318 + SQRT(1-Correlation)*D318</f>
        <v>-1.01492724293675</v>
      </c>
      <c r="P318" s="3">
        <f>SQRT(Correlation)*$C318 + SQRT(1-Correlation)*E318</f>
        <v>-0.15677591464727897</v>
      </c>
      <c r="Q318" s="3">
        <f>SQRT(Correlation)*$C318 + SQRT(1-Correlation)*F318</f>
        <v>-1.4697123192718564</v>
      </c>
      <c r="R318" s="3">
        <f>SQRT(Correlation)*$C318 + SQRT(1-Correlation)*G318</f>
        <v>-0.89193837624700645</v>
      </c>
      <c r="S318" s="3">
        <f>SQRT(Correlation)*$C318 + SQRT(1-Correlation)*H318</f>
        <v>0.67932814341689307</v>
      </c>
      <c r="T318" s="3">
        <f>SQRT(Correlation)*$C318 + SQRT(1-Correlation)*I318</f>
        <v>-0.39868651878209316</v>
      </c>
      <c r="U318" s="3">
        <f>SQRT(Correlation)*$C318 + SQRT(1-Correlation)*J318</f>
        <v>0.27704149803211686</v>
      </c>
      <c r="V318" s="3">
        <f>SQRT(Correlation)*$C318 + SQRT(1-Correlation)*K318</f>
        <v>-1.3593487018364594</v>
      </c>
      <c r="W318" s="3">
        <f>SQRT(Correlation)*$C318 + SQRT(1-Correlation)*L318</f>
        <v>0.92496074782308513</v>
      </c>
      <c r="X318" s="3">
        <f>SQRT(Correlation)*$C318 + SQRT(1-Correlation)*M318</f>
        <v>-1.8778618430904808</v>
      </c>
      <c r="Z318" s="3">
        <f>IF(O318&lt;'CDO Param'!C$13,1,0)</f>
        <v>0</v>
      </c>
      <c r="AA318" s="3">
        <f>IF(P318&lt;'CDO Param'!D$13,1,0)</f>
        <v>0</v>
      </c>
      <c r="AB318" s="3">
        <f>IF(Q318&lt;'CDO Param'!E$13,1,0)</f>
        <v>1</v>
      </c>
      <c r="AC318" s="3">
        <f>IF(R318&lt;'CDO Param'!F$13,1,0)</f>
        <v>0</v>
      </c>
      <c r="AD318" s="3">
        <f>IF(S318&lt;'CDO Param'!G$13,1,0)</f>
        <v>0</v>
      </c>
      <c r="AE318" s="3">
        <f>IF(T318&lt;'CDO Param'!H$13,1,0)</f>
        <v>0</v>
      </c>
      <c r="AF318" s="3">
        <f>IF(U318&lt;'CDO Param'!I$13,1,0)</f>
        <v>0</v>
      </c>
      <c r="AG318" s="3">
        <f>IF(V318&lt;'CDO Param'!J$13,1,0)</f>
        <v>0</v>
      </c>
      <c r="AH318" s="3">
        <f>IF(W318&lt;'CDO Param'!K$13,1,0)</f>
        <v>0</v>
      </c>
      <c r="AI318" s="3">
        <f>IF(X318&lt;'CDO Param'!L$13,1,0)</f>
        <v>1</v>
      </c>
      <c r="AK318" s="3">
        <f>Z318*'CDO Param'!C$6*'CDO Param'!C$9</f>
        <v>0</v>
      </c>
      <c r="AL318" s="3">
        <f>AA318*'CDO Param'!D$6*'CDO Param'!D$9</f>
        <v>0</v>
      </c>
      <c r="AM318" s="3">
        <f>AB318*'CDO Param'!E$6*'CDO Param'!E$9</f>
        <v>4500</v>
      </c>
      <c r="AN318" s="3">
        <f>AC318*'CDO Param'!F$6*'CDO Param'!F$9</f>
        <v>0</v>
      </c>
      <c r="AO318" s="3">
        <f>AD318*'CDO Param'!G$6*'CDO Param'!G$9</f>
        <v>0</v>
      </c>
      <c r="AP318" s="3">
        <f>AE318*'CDO Param'!H$6*'CDO Param'!H$9</f>
        <v>0</v>
      </c>
      <c r="AQ318" s="3">
        <f>AF318*'CDO Param'!I$6*'CDO Param'!I$9</f>
        <v>0</v>
      </c>
      <c r="AR318" s="3">
        <f>AG318*'CDO Param'!J$6*'CDO Param'!J$9</f>
        <v>0</v>
      </c>
      <c r="AS318" s="3">
        <f>AH318*'CDO Param'!K$6*'CDO Param'!K$9</f>
        <v>0</v>
      </c>
      <c r="AT318" s="3">
        <f>AI318*'CDO Param'!L$6*'CDO Param'!L$9</f>
        <v>4500</v>
      </c>
      <c r="AV318" s="2">
        <f t="shared" si="13"/>
        <v>9000</v>
      </c>
      <c r="BF318" s="5">
        <f>AV318/'CDO Param'!$M$6</f>
        <v>9.375E-2</v>
      </c>
      <c r="BG318" s="5">
        <f t="shared" si="14"/>
        <v>0.02</v>
      </c>
      <c r="BH318" s="5">
        <f t="shared" si="15"/>
        <v>1</v>
      </c>
    </row>
    <row r="319" spans="2:60" x14ac:dyDescent="0.2">
      <c r="B319" s="3">
        <v>315</v>
      </c>
      <c r="C319" s="12">
        <v>0.13508724805433303</v>
      </c>
      <c r="D319" s="12">
        <v>4.9499249143991619E-2</v>
      </c>
      <c r="E319" s="12">
        <v>-0.65820586314657703</v>
      </c>
      <c r="F319" s="12">
        <v>-0.86880845628911629</v>
      </c>
      <c r="G319" s="12">
        <v>1.6011290426831692</v>
      </c>
      <c r="H319" s="12">
        <v>-1.3169210433261469</v>
      </c>
      <c r="I319" s="12">
        <v>0.60051092987123411</v>
      </c>
      <c r="J319" s="12">
        <v>-2.7864643925568089E-2</v>
      </c>
      <c r="K319" s="12">
        <v>0.49489926823298447</v>
      </c>
      <c r="L319" s="12">
        <v>-0.86364480011980049</v>
      </c>
      <c r="M319" s="12">
        <v>0.63128254623734392</v>
      </c>
      <c r="O319" s="3">
        <f>SQRT(Correlation)*$C319 + SQRT(1-Correlation)*D319</f>
        <v>8.9677449598530218E-2</v>
      </c>
      <c r="P319" s="3">
        <f>SQRT(Correlation)*$C319 + SQRT(1-Correlation)*E319</f>
        <v>-0.58171057037649565</v>
      </c>
      <c r="Q319" s="3">
        <f>SQRT(Correlation)*$C319 + SQRT(1-Correlation)*F319</f>
        <v>-0.78150573301695025</v>
      </c>
      <c r="R319" s="3">
        <f>SQRT(Correlation)*$C319 + SQRT(1-Correlation)*G319</f>
        <v>1.5616827194867151</v>
      </c>
      <c r="S319" s="3">
        <f>SQRT(Correlation)*$C319 + SQRT(1-Correlation)*H319</f>
        <v>-1.2066226599851884</v>
      </c>
      <c r="T319" s="3">
        <f>SQRT(Correlation)*$C319 + SQRT(1-Correlation)*I319</f>
        <v>0.61241302813520737</v>
      </c>
      <c r="U319" s="3">
        <f>SQRT(Correlation)*$C319 + SQRT(1-Correlation)*J319</f>
        <v>1.6283616371273023E-2</v>
      </c>
      <c r="V319" s="3">
        <f>SQRT(Correlation)*$C319 + SQRT(1-Correlation)*K319</f>
        <v>0.51222100865963771</v>
      </c>
      <c r="W319" s="3">
        <f>SQRT(Correlation)*$C319 + SQRT(1-Correlation)*L319</f>
        <v>-0.77660705865224489</v>
      </c>
      <c r="X319" s="3">
        <f>SQRT(Correlation)*$C319 + SQRT(1-Correlation)*M319</f>
        <v>0.64160554663575353</v>
      </c>
      <c r="Z319" s="3">
        <f>IF(O319&lt;'CDO Param'!C$13,1,0)</f>
        <v>0</v>
      </c>
      <c r="AA319" s="3">
        <f>IF(P319&lt;'CDO Param'!D$13,1,0)</f>
        <v>0</v>
      </c>
      <c r="AB319" s="3">
        <f>IF(Q319&lt;'CDO Param'!E$13,1,0)</f>
        <v>0</v>
      </c>
      <c r="AC319" s="3">
        <f>IF(R319&lt;'CDO Param'!F$13,1,0)</f>
        <v>0</v>
      </c>
      <c r="AD319" s="3">
        <f>IF(S319&lt;'CDO Param'!G$13,1,0)</f>
        <v>1</v>
      </c>
      <c r="AE319" s="3">
        <f>IF(T319&lt;'CDO Param'!H$13,1,0)</f>
        <v>0</v>
      </c>
      <c r="AF319" s="3">
        <f>IF(U319&lt;'CDO Param'!I$13,1,0)</f>
        <v>0</v>
      </c>
      <c r="AG319" s="3">
        <f>IF(V319&lt;'CDO Param'!J$13,1,0)</f>
        <v>0</v>
      </c>
      <c r="AH319" s="3">
        <f>IF(W319&lt;'CDO Param'!K$13,1,0)</f>
        <v>0</v>
      </c>
      <c r="AI319" s="3">
        <f>IF(X319&lt;'CDO Param'!L$13,1,0)</f>
        <v>0</v>
      </c>
      <c r="AK319" s="3">
        <f>Z319*'CDO Param'!C$6*'CDO Param'!C$9</f>
        <v>0</v>
      </c>
      <c r="AL319" s="3">
        <f>AA319*'CDO Param'!D$6*'CDO Param'!D$9</f>
        <v>0</v>
      </c>
      <c r="AM319" s="3">
        <f>AB319*'CDO Param'!E$6*'CDO Param'!E$9</f>
        <v>0</v>
      </c>
      <c r="AN319" s="3">
        <f>AC319*'CDO Param'!F$6*'CDO Param'!F$9</f>
        <v>0</v>
      </c>
      <c r="AO319" s="3">
        <f>AD319*'CDO Param'!G$6*'CDO Param'!G$9</f>
        <v>4500</v>
      </c>
      <c r="AP319" s="3">
        <f>AE319*'CDO Param'!H$6*'CDO Param'!H$9</f>
        <v>0</v>
      </c>
      <c r="AQ319" s="3">
        <f>AF319*'CDO Param'!I$6*'CDO Param'!I$9</f>
        <v>0</v>
      </c>
      <c r="AR319" s="3">
        <f>AG319*'CDO Param'!J$6*'CDO Param'!J$9</f>
        <v>0</v>
      </c>
      <c r="AS319" s="3">
        <f>AH319*'CDO Param'!K$6*'CDO Param'!K$9</f>
        <v>0</v>
      </c>
      <c r="AT319" s="3">
        <f>AI319*'CDO Param'!L$6*'CDO Param'!L$9</f>
        <v>0</v>
      </c>
      <c r="AV319" s="2">
        <f t="shared" si="13"/>
        <v>4500</v>
      </c>
      <c r="BF319" s="5">
        <f>AV319/'CDO Param'!$M$6</f>
        <v>4.6875E-2</v>
      </c>
      <c r="BG319" s="5">
        <f t="shared" si="14"/>
        <v>0</v>
      </c>
      <c r="BH319" s="5">
        <f t="shared" si="15"/>
        <v>0</v>
      </c>
    </row>
    <row r="320" spans="2:60" x14ac:dyDescent="0.2">
      <c r="B320" s="3">
        <v>316</v>
      </c>
      <c r="C320" s="12">
        <v>-0.98811597126768902</v>
      </c>
      <c r="D320" s="12">
        <v>-1.0766120794869494</v>
      </c>
      <c r="E320" s="12">
        <v>1.146754584624432</v>
      </c>
      <c r="F320" s="12">
        <v>0.41390421756659634</v>
      </c>
      <c r="G320" s="12">
        <v>-2.8287558961892501E-2</v>
      </c>
      <c r="H320" s="12">
        <v>1.055004759109579</v>
      </c>
      <c r="I320" s="12">
        <v>-1.9379604054847732</v>
      </c>
      <c r="J320" s="12">
        <v>-0.63743527789483778</v>
      </c>
      <c r="K320" s="12">
        <v>-1.2901227819384076</v>
      </c>
      <c r="L320" s="12">
        <v>0.15660248209314886</v>
      </c>
      <c r="M320" s="12">
        <v>-0.68891040427843109</v>
      </c>
      <c r="O320" s="3">
        <f>SQRT(Correlation)*$C320 + SQRT(1-Correlation)*D320</f>
        <v>-1.3338336044482404</v>
      </c>
      <c r="P320" s="3">
        <f>SQRT(Correlation)*$C320 + SQRT(1-Correlation)*E320</f>
        <v>0.77543721523651388</v>
      </c>
      <c r="Q320" s="3">
        <f>SQRT(Correlation)*$C320 + SQRT(1-Correlation)*F320</f>
        <v>8.0194312038556703E-2</v>
      </c>
      <c r="R320" s="3">
        <f>SQRT(Correlation)*$C320 + SQRT(1-Correlation)*G320</f>
        <v>-0.33930564088930587</v>
      </c>
      <c r="S320" s="3">
        <f>SQRT(Correlation)*$C320 + SQRT(1-Correlation)*H320</f>
        <v>0.68839568817152386</v>
      </c>
      <c r="T320" s="3">
        <f>SQRT(Correlation)*$C320 + SQRT(1-Correlation)*I320</f>
        <v>-2.1509803751261449</v>
      </c>
      <c r="U320" s="3">
        <f>SQRT(Correlation)*$C320 + SQRT(1-Correlation)*J320</f>
        <v>-0.91719390788655986</v>
      </c>
      <c r="V320" s="3">
        <f>SQRT(Correlation)*$C320 + SQRT(1-Correlation)*K320</f>
        <v>-1.5363876418189717</v>
      </c>
      <c r="W320" s="3">
        <f>SQRT(Correlation)*$C320 + SQRT(1-Correlation)*L320</f>
        <v>-0.16390354696451434</v>
      </c>
      <c r="X320" s="3">
        <f>SQRT(Correlation)*$C320 + SQRT(1-Correlation)*M320</f>
        <v>-0.96602750055171405</v>
      </c>
      <c r="Z320" s="3">
        <f>IF(O320&lt;'CDO Param'!C$13,1,0)</f>
        <v>0</v>
      </c>
      <c r="AA320" s="3">
        <f>IF(P320&lt;'CDO Param'!D$13,1,0)</f>
        <v>0</v>
      </c>
      <c r="AB320" s="3">
        <f>IF(Q320&lt;'CDO Param'!E$13,1,0)</f>
        <v>0</v>
      </c>
      <c r="AC320" s="3">
        <f>IF(R320&lt;'CDO Param'!F$13,1,0)</f>
        <v>0</v>
      </c>
      <c r="AD320" s="3">
        <f>IF(S320&lt;'CDO Param'!G$13,1,0)</f>
        <v>0</v>
      </c>
      <c r="AE320" s="3">
        <f>IF(T320&lt;'CDO Param'!H$13,1,0)</f>
        <v>0</v>
      </c>
      <c r="AF320" s="3">
        <f>IF(U320&lt;'CDO Param'!I$13,1,0)</f>
        <v>0</v>
      </c>
      <c r="AG320" s="3">
        <f>IF(V320&lt;'CDO Param'!J$13,1,0)</f>
        <v>0</v>
      </c>
      <c r="AH320" s="3">
        <f>IF(W320&lt;'CDO Param'!K$13,1,0)</f>
        <v>0</v>
      </c>
      <c r="AI320" s="3">
        <f>IF(X320&lt;'CDO Param'!L$13,1,0)</f>
        <v>1</v>
      </c>
      <c r="AK320" s="3">
        <f>Z320*'CDO Param'!C$6*'CDO Param'!C$9</f>
        <v>0</v>
      </c>
      <c r="AL320" s="3">
        <f>AA320*'CDO Param'!D$6*'CDO Param'!D$9</f>
        <v>0</v>
      </c>
      <c r="AM320" s="3">
        <f>AB320*'CDO Param'!E$6*'CDO Param'!E$9</f>
        <v>0</v>
      </c>
      <c r="AN320" s="3">
        <f>AC320*'CDO Param'!F$6*'CDO Param'!F$9</f>
        <v>0</v>
      </c>
      <c r="AO320" s="3">
        <f>AD320*'CDO Param'!G$6*'CDO Param'!G$9</f>
        <v>0</v>
      </c>
      <c r="AP320" s="3">
        <f>AE320*'CDO Param'!H$6*'CDO Param'!H$9</f>
        <v>0</v>
      </c>
      <c r="AQ320" s="3">
        <f>AF320*'CDO Param'!I$6*'CDO Param'!I$9</f>
        <v>0</v>
      </c>
      <c r="AR320" s="3">
        <f>AG320*'CDO Param'!J$6*'CDO Param'!J$9</f>
        <v>0</v>
      </c>
      <c r="AS320" s="3">
        <f>AH320*'CDO Param'!K$6*'CDO Param'!K$9</f>
        <v>0</v>
      </c>
      <c r="AT320" s="3">
        <f>AI320*'CDO Param'!L$6*'CDO Param'!L$9</f>
        <v>4500</v>
      </c>
      <c r="AV320" s="2">
        <f t="shared" si="13"/>
        <v>4500</v>
      </c>
      <c r="BF320" s="5">
        <f>AV320/'CDO Param'!$M$6</f>
        <v>4.6875E-2</v>
      </c>
      <c r="BG320" s="5">
        <f t="shared" si="14"/>
        <v>0</v>
      </c>
      <c r="BH320" s="5">
        <f t="shared" si="15"/>
        <v>0</v>
      </c>
    </row>
    <row r="321" spans="2:60" x14ac:dyDescent="0.2">
      <c r="B321" s="3">
        <v>317</v>
      </c>
      <c r="C321" s="12">
        <v>-1.2716873243334703</v>
      </c>
      <c r="D321" s="12">
        <v>2.1639425540342927</v>
      </c>
      <c r="E321" s="12">
        <v>1.7049660527845845</v>
      </c>
      <c r="F321" s="12">
        <v>0.87977014118223451</v>
      </c>
      <c r="G321" s="12">
        <v>-0.80027007243188564</v>
      </c>
      <c r="H321" s="12">
        <v>-0.41751832213776652</v>
      </c>
      <c r="I321" s="12">
        <v>-0.57748820836422965</v>
      </c>
      <c r="J321" s="12">
        <v>-0.5581318873737473</v>
      </c>
      <c r="K321" s="12">
        <v>0.6848802058811998</v>
      </c>
      <c r="L321" s="12">
        <v>0.12622535905393306</v>
      </c>
      <c r="M321" s="12">
        <v>0.25668668968137354</v>
      </c>
      <c r="O321" s="3">
        <f>SQRT(Correlation)*$C321 + SQRT(1-Correlation)*D321</f>
        <v>1.6507533173072015</v>
      </c>
      <c r="P321" s="3">
        <f>SQRT(Correlation)*$C321 + SQRT(1-Correlation)*E321</f>
        <v>1.2153299763739425</v>
      </c>
      <c r="Q321" s="3">
        <f>SQRT(Correlation)*$C321 + SQRT(1-Correlation)*F321</f>
        <v>0.43248039741722505</v>
      </c>
      <c r="R321" s="3">
        <f>SQRT(Correlation)*$C321 + SQRT(1-Correlation)*G321</f>
        <v>-1.1613456932917081</v>
      </c>
      <c r="S321" s="3">
        <f>SQRT(Correlation)*$C321 + SQRT(1-Correlation)*H321</f>
        <v>-0.79823550048807657</v>
      </c>
      <c r="T321" s="3">
        <f>SQRT(Correlation)*$C321 + SQRT(1-Correlation)*I321</f>
        <v>-0.94999625974216295</v>
      </c>
      <c r="U321" s="3">
        <f>SQRT(Correlation)*$C321 + SQRT(1-Correlation)*J321</f>
        <v>-0.93163324130678782</v>
      </c>
      <c r="V321" s="3">
        <f>SQRT(Correlation)*$C321 + SQRT(1-Correlation)*K321</f>
        <v>0.24759157083898814</v>
      </c>
      <c r="W321" s="3">
        <f>SQRT(Correlation)*$C321 + SQRT(1-Correlation)*L321</f>
        <v>-0.28239495172100787</v>
      </c>
      <c r="X321" s="3">
        <f>SQRT(Correlation)*$C321 + SQRT(1-Correlation)*M321</f>
        <v>-0.15862846631330912</v>
      </c>
      <c r="Z321" s="3">
        <f>IF(O321&lt;'CDO Param'!C$13,1,0)</f>
        <v>0</v>
      </c>
      <c r="AA321" s="3">
        <f>IF(P321&lt;'CDO Param'!D$13,1,0)</f>
        <v>0</v>
      </c>
      <c r="AB321" s="3">
        <f>IF(Q321&lt;'CDO Param'!E$13,1,0)</f>
        <v>0</v>
      </c>
      <c r="AC321" s="3">
        <f>IF(R321&lt;'CDO Param'!F$13,1,0)</f>
        <v>0</v>
      </c>
      <c r="AD321" s="3">
        <f>IF(S321&lt;'CDO Param'!G$13,1,0)</f>
        <v>1</v>
      </c>
      <c r="AE321" s="3">
        <f>IF(T321&lt;'CDO Param'!H$13,1,0)</f>
        <v>0</v>
      </c>
      <c r="AF321" s="3">
        <f>IF(U321&lt;'CDO Param'!I$13,1,0)</f>
        <v>0</v>
      </c>
      <c r="AG321" s="3">
        <f>IF(V321&lt;'CDO Param'!J$13,1,0)</f>
        <v>0</v>
      </c>
      <c r="AH321" s="3">
        <f>IF(W321&lt;'CDO Param'!K$13,1,0)</f>
        <v>0</v>
      </c>
      <c r="AI321" s="3">
        <f>IF(X321&lt;'CDO Param'!L$13,1,0)</f>
        <v>0</v>
      </c>
      <c r="AK321" s="3">
        <f>Z321*'CDO Param'!C$6*'CDO Param'!C$9</f>
        <v>0</v>
      </c>
      <c r="AL321" s="3">
        <f>AA321*'CDO Param'!D$6*'CDO Param'!D$9</f>
        <v>0</v>
      </c>
      <c r="AM321" s="3">
        <f>AB321*'CDO Param'!E$6*'CDO Param'!E$9</f>
        <v>0</v>
      </c>
      <c r="AN321" s="3">
        <f>AC321*'CDO Param'!F$6*'CDO Param'!F$9</f>
        <v>0</v>
      </c>
      <c r="AO321" s="3">
        <f>AD321*'CDO Param'!G$6*'CDO Param'!G$9</f>
        <v>4500</v>
      </c>
      <c r="AP321" s="3">
        <f>AE321*'CDO Param'!H$6*'CDO Param'!H$9</f>
        <v>0</v>
      </c>
      <c r="AQ321" s="3">
        <f>AF321*'CDO Param'!I$6*'CDO Param'!I$9</f>
        <v>0</v>
      </c>
      <c r="AR321" s="3">
        <f>AG321*'CDO Param'!J$6*'CDO Param'!J$9</f>
        <v>0</v>
      </c>
      <c r="AS321" s="3">
        <f>AH321*'CDO Param'!K$6*'CDO Param'!K$9</f>
        <v>0</v>
      </c>
      <c r="AT321" s="3">
        <f>AI321*'CDO Param'!L$6*'CDO Param'!L$9</f>
        <v>0</v>
      </c>
      <c r="AV321" s="2">
        <f t="shared" si="13"/>
        <v>4500</v>
      </c>
      <c r="BF321" s="5">
        <f>AV321/'CDO Param'!$M$6</f>
        <v>4.6875E-2</v>
      </c>
      <c r="BG321" s="5">
        <f t="shared" si="14"/>
        <v>0</v>
      </c>
      <c r="BH321" s="5">
        <f t="shared" si="15"/>
        <v>0</v>
      </c>
    </row>
    <row r="322" spans="2:60" x14ac:dyDescent="0.2">
      <c r="B322" s="3">
        <v>318</v>
      </c>
      <c r="C322" s="12">
        <v>1.1412475942051969</v>
      </c>
      <c r="D322" s="12">
        <v>-6.8375811679288745E-2</v>
      </c>
      <c r="E322" s="12">
        <v>-0.2581896296760533</v>
      </c>
      <c r="F322" s="12">
        <v>-0.31719423532194924</v>
      </c>
      <c r="G322" s="12">
        <v>0.97928250397671945</v>
      </c>
      <c r="H322" s="12">
        <v>-0.38469124774564989</v>
      </c>
      <c r="I322" s="12">
        <v>-0.34584218155941926</v>
      </c>
      <c r="J322" s="12">
        <v>-1.8902574083767831</v>
      </c>
      <c r="K322" s="12">
        <v>-4.7822368287597783E-2</v>
      </c>
      <c r="L322" s="12">
        <v>1.9156505004502833</v>
      </c>
      <c r="M322" s="12">
        <v>-0.34014419725281186</v>
      </c>
      <c r="O322" s="3">
        <f>SQRT(Correlation)*$C322 + SQRT(1-Correlation)*D322</f>
        <v>0.29602718665681177</v>
      </c>
      <c r="P322" s="3">
        <f>SQRT(Correlation)*$C322 + SQRT(1-Correlation)*E322</f>
        <v>0.1159539877840812</v>
      </c>
      <c r="Q322" s="3">
        <f>SQRT(Correlation)*$C322 + SQRT(1-Correlation)*F322</f>
        <v>5.9977303899762691E-2</v>
      </c>
      <c r="R322" s="3">
        <f>SQRT(Correlation)*$C322 + SQRT(1-Correlation)*G322</f>
        <v>1.2899231327833998</v>
      </c>
      <c r="S322" s="3">
        <f>SQRT(Correlation)*$C322 + SQRT(1-Correlation)*H322</f>
        <v>-4.0559844549101776E-3</v>
      </c>
      <c r="T322" s="3">
        <f>SQRT(Correlation)*$C322 + SQRT(1-Correlation)*I322</f>
        <v>3.2799475780825815E-2</v>
      </c>
      <c r="U322" s="3">
        <f>SQRT(Correlation)*$C322 + SQRT(1-Correlation)*J322</f>
        <v>-1.4323614551557033</v>
      </c>
      <c r="V322" s="3">
        <f>SQRT(Correlation)*$C322 + SQRT(1-Correlation)*K322</f>
        <v>0.31552589511993567</v>
      </c>
      <c r="W322" s="3">
        <f>SQRT(Correlation)*$C322 + SQRT(1-Correlation)*L322</f>
        <v>2.1782398118668924</v>
      </c>
      <c r="X322" s="3">
        <f>SQRT(Correlation)*$C322 + SQRT(1-Correlation)*M322</f>
        <v>3.8205058325058161E-2</v>
      </c>
      <c r="Z322" s="3">
        <f>IF(O322&lt;'CDO Param'!C$13,1,0)</f>
        <v>0</v>
      </c>
      <c r="AA322" s="3">
        <f>IF(P322&lt;'CDO Param'!D$13,1,0)</f>
        <v>0</v>
      </c>
      <c r="AB322" s="3">
        <f>IF(Q322&lt;'CDO Param'!E$13,1,0)</f>
        <v>0</v>
      </c>
      <c r="AC322" s="3">
        <f>IF(R322&lt;'CDO Param'!F$13,1,0)</f>
        <v>0</v>
      </c>
      <c r="AD322" s="3">
        <f>IF(S322&lt;'CDO Param'!G$13,1,0)</f>
        <v>1</v>
      </c>
      <c r="AE322" s="3">
        <f>IF(T322&lt;'CDO Param'!H$13,1,0)</f>
        <v>0</v>
      </c>
      <c r="AF322" s="3">
        <f>IF(U322&lt;'CDO Param'!I$13,1,0)</f>
        <v>0</v>
      </c>
      <c r="AG322" s="3">
        <f>IF(V322&lt;'CDO Param'!J$13,1,0)</f>
        <v>0</v>
      </c>
      <c r="AH322" s="3">
        <f>IF(W322&lt;'CDO Param'!K$13,1,0)</f>
        <v>0</v>
      </c>
      <c r="AI322" s="3">
        <f>IF(X322&lt;'CDO Param'!L$13,1,0)</f>
        <v>0</v>
      </c>
      <c r="AK322" s="3">
        <f>Z322*'CDO Param'!C$6*'CDO Param'!C$9</f>
        <v>0</v>
      </c>
      <c r="AL322" s="3">
        <f>AA322*'CDO Param'!D$6*'CDO Param'!D$9</f>
        <v>0</v>
      </c>
      <c r="AM322" s="3">
        <f>AB322*'CDO Param'!E$6*'CDO Param'!E$9</f>
        <v>0</v>
      </c>
      <c r="AN322" s="3">
        <f>AC322*'CDO Param'!F$6*'CDO Param'!F$9</f>
        <v>0</v>
      </c>
      <c r="AO322" s="3">
        <f>AD322*'CDO Param'!G$6*'CDO Param'!G$9</f>
        <v>4500</v>
      </c>
      <c r="AP322" s="3">
        <f>AE322*'CDO Param'!H$6*'CDO Param'!H$9</f>
        <v>0</v>
      </c>
      <c r="AQ322" s="3">
        <f>AF322*'CDO Param'!I$6*'CDO Param'!I$9</f>
        <v>0</v>
      </c>
      <c r="AR322" s="3">
        <f>AG322*'CDO Param'!J$6*'CDO Param'!J$9</f>
        <v>0</v>
      </c>
      <c r="AS322" s="3">
        <f>AH322*'CDO Param'!K$6*'CDO Param'!K$9</f>
        <v>0</v>
      </c>
      <c r="AT322" s="3">
        <f>AI322*'CDO Param'!L$6*'CDO Param'!L$9</f>
        <v>0</v>
      </c>
      <c r="AV322" s="2">
        <f t="shared" si="13"/>
        <v>4500</v>
      </c>
      <c r="BF322" s="5">
        <f>AV322/'CDO Param'!$M$6</f>
        <v>4.6875E-2</v>
      </c>
      <c r="BG322" s="5">
        <f t="shared" si="14"/>
        <v>0</v>
      </c>
      <c r="BH322" s="5">
        <f t="shared" si="15"/>
        <v>0</v>
      </c>
    </row>
    <row r="323" spans="2:60" x14ac:dyDescent="0.2">
      <c r="B323" s="3">
        <v>319</v>
      </c>
      <c r="C323" s="12">
        <v>-1.6590638551861048</v>
      </c>
      <c r="D323" s="12">
        <v>-2.9162765713408589</v>
      </c>
      <c r="E323" s="12">
        <v>0.73279807111248374</v>
      </c>
      <c r="F323" s="12">
        <v>-0.13091039363644086</v>
      </c>
      <c r="G323" s="12">
        <v>-0.68537929109879769</v>
      </c>
      <c r="H323" s="12">
        <v>0.84012299339519814</v>
      </c>
      <c r="I323" s="12">
        <v>0.11742486094590276</v>
      </c>
      <c r="J323" s="12">
        <v>-1.8769787857308984</v>
      </c>
      <c r="K323" s="12">
        <v>0.21466121324920096</v>
      </c>
      <c r="L323" s="12">
        <v>0.9497034625383094</v>
      </c>
      <c r="M323" s="12">
        <v>0.80275185609934852</v>
      </c>
      <c r="O323" s="3">
        <f>SQRT(Correlation)*$C323 + SQRT(1-Correlation)*D323</f>
        <v>-3.2912649323318748</v>
      </c>
      <c r="P323" s="3">
        <f>SQRT(Correlation)*$C323 + SQRT(1-Correlation)*E323</f>
        <v>0.17055123430326136</v>
      </c>
      <c r="Q323" s="3">
        <f>SQRT(Correlation)*$C323 + SQRT(1-Correlation)*F323</f>
        <v>-0.64883456058889444</v>
      </c>
      <c r="R323" s="3">
        <f>SQRT(Correlation)*$C323 + SQRT(1-Correlation)*G323</f>
        <v>-1.1748499428999151</v>
      </c>
      <c r="S323" s="3">
        <f>SQRT(Correlation)*$C323 + SQRT(1-Correlation)*H323</f>
        <v>0.27236859553744186</v>
      </c>
      <c r="T323" s="3">
        <f>SQRT(Correlation)*$C323 + SQRT(1-Correlation)*I323</f>
        <v>-0.4132430522495027</v>
      </c>
      <c r="U323" s="3">
        <f>SQRT(Correlation)*$C323 + SQRT(1-Correlation)*J323</f>
        <v>-2.305300481422822</v>
      </c>
      <c r="V323" s="3">
        <f>SQRT(Correlation)*$C323 + SQRT(1-Correlation)*K323</f>
        <v>-0.32099654885600809</v>
      </c>
      <c r="W323" s="3">
        <f>SQRT(Correlation)*$C323 + SQRT(1-Correlation)*L323</f>
        <v>0.37632575640605126</v>
      </c>
      <c r="X323" s="3">
        <f>SQRT(Correlation)*$C323 + SQRT(1-Correlation)*M323</f>
        <v>0.23691522175571667</v>
      </c>
      <c r="Z323" s="3">
        <f>IF(O323&lt;'CDO Param'!C$13,1,0)</f>
        <v>1</v>
      </c>
      <c r="AA323" s="3">
        <f>IF(P323&lt;'CDO Param'!D$13,1,0)</f>
        <v>0</v>
      </c>
      <c r="AB323" s="3">
        <f>IF(Q323&lt;'CDO Param'!E$13,1,0)</f>
        <v>0</v>
      </c>
      <c r="AC323" s="3">
        <f>IF(R323&lt;'CDO Param'!F$13,1,0)</f>
        <v>0</v>
      </c>
      <c r="AD323" s="3">
        <f>IF(S323&lt;'CDO Param'!G$13,1,0)</f>
        <v>0</v>
      </c>
      <c r="AE323" s="3">
        <f>IF(T323&lt;'CDO Param'!H$13,1,0)</f>
        <v>0</v>
      </c>
      <c r="AF323" s="3">
        <f>IF(U323&lt;'CDO Param'!I$13,1,0)</f>
        <v>1</v>
      </c>
      <c r="AG323" s="3">
        <f>IF(V323&lt;'CDO Param'!J$13,1,0)</f>
        <v>0</v>
      </c>
      <c r="AH323" s="3">
        <f>IF(W323&lt;'CDO Param'!K$13,1,0)</f>
        <v>0</v>
      </c>
      <c r="AI323" s="3">
        <f>IF(X323&lt;'CDO Param'!L$13,1,0)</f>
        <v>0</v>
      </c>
      <c r="AK323" s="3">
        <f>Z323*'CDO Param'!C$6*'CDO Param'!C$9</f>
        <v>4500</v>
      </c>
      <c r="AL323" s="3">
        <f>AA323*'CDO Param'!D$6*'CDO Param'!D$9</f>
        <v>0</v>
      </c>
      <c r="AM323" s="3">
        <f>AB323*'CDO Param'!E$6*'CDO Param'!E$9</f>
        <v>0</v>
      </c>
      <c r="AN323" s="3">
        <f>AC323*'CDO Param'!F$6*'CDO Param'!F$9</f>
        <v>0</v>
      </c>
      <c r="AO323" s="3">
        <f>AD323*'CDO Param'!G$6*'CDO Param'!G$9</f>
        <v>0</v>
      </c>
      <c r="AP323" s="3">
        <f>AE323*'CDO Param'!H$6*'CDO Param'!H$9</f>
        <v>0</v>
      </c>
      <c r="AQ323" s="3">
        <f>AF323*'CDO Param'!I$6*'CDO Param'!I$9</f>
        <v>3600</v>
      </c>
      <c r="AR323" s="3">
        <f>AG323*'CDO Param'!J$6*'CDO Param'!J$9</f>
        <v>0</v>
      </c>
      <c r="AS323" s="3">
        <f>AH323*'CDO Param'!K$6*'CDO Param'!K$9</f>
        <v>0</v>
      </c>
      <c r="AT323" s="3">
        <f>AI323*'CDO Param'!L$6*'CDO Param'!L$9</f>
        <v>0</v>
      </c>
      <c r="AV323" s="2">
        <f t="shared" si="13"/>
        <v>8100</v>
      </c>
      <c r="BF323" s="5">
        <f>AV323/'CDO Param'!$M$6</f>
        <v>8.4375000000000006E-2</v>
      </c>
      <c r="BG323" s="5">
        <f t="shared" si="14"/>
        <v>0.02</v>
      </c>
      <c r="BH323" s="5">
        <f t="shared" si="15"/>
        <v>1</v>
      </c>
    </row>
    <row r="324" spans="2:60" x14ac:dyDescent="0.2">
      <c r="B324" s="3">
        <v>320</v>
      </c>
      <c r="C324" s="12">
        <v>0.60556885728146881</v>
      </c>
      <c r="D324" s="12">
        <v>0.71884642238728702</v>
      </c>
      <c r="E324" s="12">
        <v>0.17418301467841957</v>
      </c>
      <c r="F324" s="12">
        <v>5.8797695601242594E-2</v>
      </c>
      <c r="G324" s="12">
        <v>2.9037892090855166E-2</v>
      </c>
      <c r="H324" s="12">
        <v>-0.92251639216556214</v>
      </c>
      <c r="I324" s="12">
        <v>0.92980599220027216</v>
      </c>
      <c r="J324" s="12">
        <v>-2.569431671872735</v>
      </c>
      <c r="K324" s="12">
        <v>0.26767111194203608</v>
      </c>
      <c r="L324" s="12">
        <v>-1.8306946003576741</v>
      </c>
      <c r="M324" s="12">
        <v>-0.63399284044862725</v>
      </c>
      <c r="O324" s="3">
        <f>SQRT(Correlation)*$C324 + SQRT(1-Correlation)*D324</f>
        <v>0.87345528168967235</v>
      </c>
      <c r="P324" s="3">
        <f>SQRT(Correlation)*$C324 + SQRT(1-Correlation)*E324</f>
        <v>0.35674220373699239</v>
      </c>
      <c r="Q324" s="3">
        <f>SQRT(Correlation)*$C324 + SQRT(1-Correlation)*F324</f>
        <v>0.24727807868824525</v>
      </c>
      <c r="R324" s="3">
        <f>SQRT(Correlation)*$C324 + SQRT(1-Correlation)*G324</f>
        <v>0.21904545014467566</v>
      </c>
      <c r="S324" s="3">
        <f>SQRT(Correlation)*$C324 + SQRT(1-Correlation)*H324</f>
        <v>-0.68367820651779843</v>
      </c>
      <c r="T324" s="3">
        <f>SQRT(Correlation)*$C324 + SQRT(1-Correlation)*I324</f>
        <v>1.0735891021351727</v>
      </c>
      <c r="U324" s="3">
        <f>SQRT(Correlation)*$C324 + SQRT(1-Correlation)*J324</f>
        <v>-2.2460792256801834</v>
      </c>
      <c r="V324" s="3">
        <f>SQRT(Correlation)*$C324 + SQRT(1-Correlation)*K324</f>
        <v>0.4454328001775073</v>
      </c>
      <c r="W324" s="3">
        <f>SQRT(Correlation)*$C324 + SQRT(1-Correlation)*L324</f>
        <v>-1.5452517042830973</v>
      </c>
      <c r="X324" s="3">
        <f>SQRT(Correlation)*$C324 + SQRT(1-Correlation)*M324</f>
        <v>-0.40996073190972859</v>
      </c>
      <c r="Z324" s="3">
        <f>IF(O324&lt;'CDO Param'!C$13,1,0)</f>
        <v>0</v>
      </c>
      <c r="AA324" s="3">
        <f>IF(P324&lt;'CDO Param'!D$13,1,0)</f>
        <v>0</v>
      </c>
      <c r="AB324" s="3">
        <f>IF(Q324&lt;'CDO Param'!E$13,1,0)</f>
        <v>0</v>
      </c>
      <c r="AC324" s="3">
        <f>IF(R324&lt;'CDO Param'!F$13,1,0)</f>
        <v>0</v>
      </c>
      <c r="AD324" s="3">
        <f>IF(S324&lt;'CDO Param'!G$13,1,0)</f>
        <v>1</v>
      </c>
      <c r="AE324" s="3">
        <f>IF(T324&lt;'CDO Param'!H$13,1,0)</f>
        <v>0</v>
      </c>
      <c r="AF324" s="3">
        <f>IF(U324&lt;'CDO Param'!I$13,1,0)</f>
        <v>1</v>
      </c>
      <c r="AG324" s="3">
        <f>IF(V324&lt;'CDO Param'!J$13,1,0)</f>
        <v>0</v>
      </c>
      <c r="AH324" s="3">
        <f>IF(W324&lt;'CDO Param'!K$13,1,0)</f>
        <v>0</v>
      </c>
      <c r="AI324" s="3">
        <f>IF(X324&lt;'CDO Param'!L$13,1,0)</f>
        <v>0</v>
      </c>
      <c r="AK324" s="3">
        <f>Z324*'CDO Param'!C$6*'CDO Param'!C$9</f>
        <v>0</v>
      </c>
      <c r="AL324" s="3">
        <f>AA324*'CDO Param'!D$6*'CDO Param'!D$9</f>
        <v>0</v>
      </c>
      <c r="AM324" s="3">
        <f>AB324*'CDO Param'!E$6*'CDO Param'!E$9</f>
        <v>0</v>
      </c>
      <c r="AN324" s="3">
        <f>AC324*'CDO Param'!F$6*'CDO Param'!F$9</f>
        <v>0</v>
      </c>
      <c r="AO324" s="3">
        <f>AD324*'CDO Param'!G$6*'CDO Param'!G$9</f>
        <v>4500</v>
      </c>
      <c r="AP324" s="3">
        <f>AE324*'CDO Param'!H$6*'CDO Param'!H$9</f>
        <v>0</v>
      </c>
      <c r="AQ324" s="3">
        <f>AF324*'CDO Param'!I$6*'CDO Param'!I$9</f>
        <v>3600</v>
      </c>
      <c r="AR324" s="3">
        <f>AG324*'CDO Param'!J$6*'CDO Param'!J$9</f>
        <v>0</v>
      </c>
      <c r="AS324" s="3">
        <f>AH324*'CDO Param'!K$6*'CDO Param'!K$9</f>
        <v>0</v>
      </c>
      <c r="AT324" s="3">
        <f>AI324*'CDO Param'!L$6*'CDO Param'!L$9</f>
        <v>0</v>
      </c>
      <c r="AV324" s="2">
        <f t="shared" si="13"/>
        <v>8100</v>
      </c>
      <c r="BF324" s="5">
        <f>AV324/'CDO Param'!$M$6</f>
        <v>8.4375000000000006E-2</v>
      </c>
      <c r="BG324" s="5">
        <f t="shared" si="14"/>
        <v>0.02</v>
      </c>
      <c r="BH324" s="5">
        <f t="shared" si="15"/>
        <v>1</v>
      </c>
    </row>
    <row r="325" spans="2:60" x14ac:dyDescent="0.2">
      <c r="B325" s="3">
        <v>321</v>
      </c>
      <c r="C325" s="12">
        <v>1.7846423361334018</v>
      </c>
      <c r="D325" s="12">
        <v>-0.10270468919770792</v>
      </c>
      <c r="E325" s="12">
        <v>-1.4952547644497827</v>
      </c>
      <c r="F325" s="12">
        <v>-0.84475004769046791</v>
      </c>
      <c r="G325" s="12">
        <v>0.50171365728601813</v>
      </c>
      <c r="H325" s="12">
        <v>0.11157794688188005</v>
      </c>
      <c r="I325" s="12">
        <v>-1.3821136235492304</v>
      </c>
      <c r="J325" s="12">
        <v>1.0593021215754561</v>
      </c>
      <c r="K325" s="12">
        <v>1.4379111235029995E-2</v>
      </c>
      <c r="L325" s="12">
        <v>1.3512544683180749</v>
      </c>
      <c r="M325" s="12">
        <v>0.92250502348178998</v>
      </c>
      <c r="O325" s="3">
        <f>SQRT(Correlation)*$C325 + SQRT(1-Correlation)*D325</f>
        <v>0.46691923582120198</v>
      </c>
      <c r="P325" s="3">
        <f>SQRT(Correlation)*$C325 + SQRT(1-Correlation)*E325</f>
        <v>-0.85416976226942753</v>
      </c>
      <c r="Q325" s="3">
        <f>SQRT(Correlation)*$C325 + SQRT(1-Correlation)*F325</f>
        <v>-0.23704680217678542</v>
      </c>
      <c r="R325" s="3">
        <f>SQRT(Correlation)*$C325 + SQRT(1-Correlation)*G325</f>
        <v>1.0403208261656214</v>
      </c>
      <c r="S325" s="3">
        <f>SQRT(Correlation)*$C325 + SQRT(1-Correlation)*H325</f>
        <v>0.6702055937321435</v>
      </c>
      <c r="T325" s="3">
        <f>SQRT(Correlation)*$C325 + SQRT(1-Correlation)*I325</f>
        <v>-0.74683465157469353</v>
      </c>
      <c r="U325" s="3">
        <f>SQRT(Correlation)*$C325 + SQRT(1-Correlation)*J325</f>
        <v>1.5692956894226464</v>
      </c>
      <c r="V325" s="3">
        <f>SQRT(Correlation)*$C325 + SQRT(1-Correlation)*K325</f>
        <v>0.57799468176401991</v>
      </c>
      <c r="W325" s="3">
        <f>SQRT(Correlation)*$C325 + SQRT(1-Correlation)*L325</f>
        <v>1.8462660046040213</v>
      </c>
      <c r="X325" s="3">
        <f>SQRT(Correlation)*$C325 + SQRT(1-Correlation)*M325</f>
        <v>1.4395185672394075</v>
      </c>
      <c r="Z325" s="3">
        <f>IF(O325&lt;'CDO Param'!C$13,1,0)</f>
        <v>0</v>
      </c>
      <c r="AA325" s="3">
        <f>IF(P325&lt;'CDO Param'!D$13,1,0)</f>
        <v>0</v>
      </c>
      <c r="AB325" s="3">
        <f>IF(Q325&lt;'CDO Param'!E$13,1,0)</f>
        <v>0</v>
      </c>
      <c r="AC325" s="3">
        <f>IF(R325&lt;'CDO Param'!F$13,1,0)</f>
        <v>0</v>
      </c>
      <c r="AD325" s="3">
        <f>IF(S325&lt;'CDO Param'!G$13,1,0)</f>
        <v>0</v>
      </c>
      <c r="AE325" s="3">
        <f>IF(T325&lt;'CDO Param'!H$13,1,0)</f>
        <v>0</v>
      </c>
      <c r="AF325" s="3">
        <f>IF(U325&lt;'CDO Param'!I$13,1,0)</f>
        <v>0</v>
      </c>
      <c r="AG325" s="3">
        <f>IF(V325&lt;'CDO Param'!J$13,1,0)</f>
        <v>0</v>
      </c>
      <c r="AH325" s="3">
        <f>IF(W325&lt;'CDO Param'!K$13,1,0)</f>
        <v>0</v>
      </c>
      <c r="AI325" s="3">
        <f>IF(X325&lt;'CDO Param'!L$13,1,0)</f>
        <v>0</v>
      </c>
      <c r="AK325" s="3">
        <f>Z325*'CDO Param'!C$6*'CDO Param'!C$9</f>
        <v>0</v>
      </c>
      <c r="AL325" s="3">
        <f>AA325*'CDO Param'!D$6*'CDO Param'!D$9</f>
        <v>0</v>
      </c>
      <c r="AM325" s="3">
        <f>AB325*'CDO Param'!E$6*'CDO Param'!E$9</f>
        <v>0</v>
      </c>
      <c r="AN325" s="3">
        <f>AC325*'CDO Param'!F$6*'CDO Param'!F$9</f>
        <v>0</v>
      </c>
      <c r="AO325" s="3">
        <f>AD325*'CDO Param'!G$6*'CDO Param'!G$9</f>
        <v>0</v>
      </c>
      <c r="AP325" s="3">
        <f>AE325*'CDO Param'!H$6*'CDO Param'!H$9</f>
        <v>0</v>
      </c>
      <c r="AQ325" s="3">
        <f>AF325*'CDO Param'!I$6*'CDO Param'!I$9</f>
        <v>0</v>
      </c>
      <c r="AR325" s="3">
        <f>AG325*'CDO Param'!J$6*'CDO Param'!J$9</f>
        <v>0</v>
      </c>
      <c r="AS325" s="3">
        <f>AH325*'CDO Param'!K$6*'CDO Param'!K$9</f>
        <v>0</v>
      </c>
      <c r="AT325" s="3">
        <f>AI325*'CDO Param'!L$6*'CDO Param'!L$9</f>
        <v>0</v>
      </c>
      <c r="AV325" s="2">
        <f t="shared" si="13"/>
        <v>0</v>
      </c>
      <c r="BF325" s="5">
        <f>AV325/'CDO Param'!$M$6</f>
        <v>0</v>
      </c>
      <c r="BG325" s="5">
        <f t="shared" si="14"/>
        <v>0</v>
      </c>
      <c r="BH325" s="5">
        <f t="shared" si="15"/>
        <v>0</v>
      </c>
    </row>
    <row r="326" spans="2:60" x14ac:dyDescent="0.2">
      <c r="B326" s="3">
        <v>322</v>
      </c>
      <c r="C326" s="12">
        <v>-1.1640463526418898</v>
      </c>
      <c r="D326" s="12">
        <v>1.0714529707911424</v>
      </c>
      <c r="E326" s="12">
        <v>0.51102233555866405</v>
      </c>
      <c r="F326" s="12">
        <v>-0.1359853740723338</v>
      </c>
      <c r="G326" s="12">
        <v>2.9958755476400256E-2</v>
      </c>
      <c r="H326" s="12">
        <v>-0.4044602519570617</v>
      </c>
      <c r="I326" s="12">
        <v>0.65843664742715191</v>
      </c>
      <c r="J326" s="12">
        <v>-1.6393460100516677</v>
      </c>
      <c r="K326" s="12">
        <v>1.542211975902319</v>
      </c>
      <c r="L326" s="12">
        <v>-0.88462002167943865</v>
      </c>
      <c r="M326" s="12">
        <v>0.69743919084430672</v>
      </c>
      <c r="O326" s="3">
        <f>SQRT(Correlation)*$C326 + SQRT(1-Correlation)*D326</f>
        <v>0.64836576040016847</v>
      </c>
      <c r="P326" s="3">
        <f>SQRT(Correlation)*$C326 + SQRT(1-Correlation)*E326</f>
        <v>0.1166945770392766</v>
      </c>
      <c r="Q326" s="3">
        <f>SQRT(Correlation)*$C326 + SQRT(1-Correlation)*F326</f>
        <v>-0.49711083079756763</v>
      </c>
      <c r="R326" s="3">
        <f>SQRT(Correlation)*$C326 + SQRT(1-Correlation)*G326</f>
        <v>-0.33968240668515287</v>
      </c>
      <c r="S326" s="3">
        <f>SQRT(Correlation)*$C326 + SQRT(1-Correlation)*H326</f>
        <v>-0.75180846339296026</v>
      </c>
      <c r="T326" s="3">
        <f>SQRT(Correlation)*$C326 + SQRT(1-Correlation)*I326</f>
        <v>0.2565440726025206</v>
      </c>
      <c r="U326" s="3">
        <f>SQRT(Correlation)*$C326 + SQRT(1-Correlation)*J326</f>
        <v>-1.9233239570977601</v>
      </c>
      <c r="V326" s="3">
        <f>SQRT(Correlation)*$C326 + SQRT(1-Correlation)*K326</f>
        <v>1.0949669659560182</v>
      </c>
      <c r="W326" s="3">
        <f>SQRT(Correlation)*$C326 + SQRT(1-Correlation)*L326</f>
        <v>-1.2073280173243601</v>
      </c>
      <c r="X326" s="3">
        <f>SQRT(Correlation)*$C326 + SQRT(1-Correlation)*M326</f>
        <v>0.29354513412386546</v>
      </c>
      <c r="Z326" s="3">
        <f>IF(O326&lt;'CDO Param'!C$13,1,0)</f>
        <v>0</v>
      </c>
      <c r="AA326" s="3">
        <f>IF(P326&lt;'CDO Param'!D$13,1,0)</f>
        <v>0</v>
      </c>
      <c r="AB326" s="3">
        <f>IF(Q326&lt;'CDO Param'!E$13,1,0)</f>
        <v>0</v>
      </c>
      <c r="AC326" s="3">
        <f>IF(R326&lt;'CDO Param'!F$13,1,0)</f>
        <v>0</v>
      </c>
      <c r="AD326" s="3">
        <f>IF(S326&lt;'CDO Param'!G$13,1,0)</f>
        <v>1</v>
      </c>
      <c r="AE326" s="3">
        <f>IF(T326&lt;'CDO Param'!H$13,1,0)</f>
        <v>0</v>
      </c>
      <c r="AF326" s="3">
        <f>IF(U326&lt;'CDO Param'!I$13,1,0)</f>
        <v>1</v>
      </c>
      <c r="AG326" s="3">
        <f>IF(V326&lt;'CDO Param'!J$13,1,0)</f>
        <v>0</v>
      </c>
      <c r="AH326" s="3">
        <f>IF(W326&lt;'CDO Param'!K$13,1,0)</f>
        <v>0</v>
      </c>
      <c r="AI326" s="3">
        <f>IF(X326&lt;'CDO Param'!L$13,1,0)</f>
        <v>0</v>
      </c>
      <c r="AK326" s="3">
        <f>Z326*'CDO Param'!C$6*'CDO Param'!C$9</f>
        <v>0</v>
      </c>
      <c r="AL326" s="3">
        <f>AA326*'CDO Param'!D$6*'CDO Param'!D$9</f>
        <v>0</v>
      </c>
      <c r="AM326" s="3">
        <f>AB326*'CDO Param'!E$6*'CDO Param'!E$9</f>
        <v>0</v>
      </c>
      <c r="AN326" s="3">
        <f>AC326*'CDO Param'!F$6*'CDO Param'!F$9</f>
        <v>0</v>
      </c>
      <c r="AO326" s="3">
        <f>AD326*'CDO Param'!G$6*'CDO Param'!G$9</f>
        <v>4500</v>
      </c>
      <c r="AP326" s="3">
        <f>AE326*'CDO Param'!H$6*'CDO Param'!H$9</f>
        <v>0</v>
      </c>
      <c r="AQ326" s="3">
        <f>AF326*'CDO Param'!I$6*'CDO Param'!I$9</f>
        <v>3600</v>
      </c>
      <c r="AR326" s="3">
        <f>AG326*'CDO Param'!J$6*'CDO Param'!J$9</f>
        <v>0</v>
      </c>
      <c r="AS326" s="3">
        <f>AH326*'CDO Param'!K$6*'CDO Param'!K$9</f>
        <v>0</v>
      </c>
      <c r="AT326" s="3">
        <f>AI326*'CDO Param'!L$6*'CDO Param'!L$9</f>
        <v>0</v>
      </c>
      <c r="AV326" s="2">
        <f t="shared" ref="AV326:AV389" si="16">SUM(AK326:AT326)</f>
        <v>8100</v>
      </c>
      <c r="BF326" s="5">
        <f>AV326/'CDO Param'!$M$6</f>
        <v>8.4375000000000006E-2</v>
      </c>
      <c r="BG326" s="5">
        <f t="shared" ref="BG326:BG389" si="17">MIN(MAX(BF326-$BD$4,0),$BD$5)</f>
        <v>0.02</v>
      </c>
      <c r="BH326" s="5">
        <f t="shared" ref="BH326:BH389" si="18">BG326/$BD$5</f>
        <v>1</v>
      </c>
    </row>
    <row r="327" spans="2:60" x14ac:dyDescent="0.2">
      <c r="B327" s="3">
        <v>323</v>
      </c>
      <c r="C327" s="12">
        <v>1.1072120287280995</v>
      </c>
      <c r="D327" s="12">
        <v>-0.99453473012545146</v>
      </c>
      <c r="E327" s="12">
        <v>0.87206217358470894</v>
      </c>
      <c r="F327" s="12">
        <v>2.2965832613408566</v>
      </c>
      <c r="G327" s="12">
        <v>-1.1359065865690354</v>
      </c>
      <c r="H327" s="12">
        <v>-0.63581069298379589</v>
      </c>
      <c r="I327" s="12">
        <v>2.4951805244199932</v>
      </c>
      <c r="J327" s="12">
        <v>-0.83089958025084343</v>
      </c>
      <c r="K327" s="12">
        <v>-1.4375837054103613</v>
      </c>
      <c r="L327" s="12">
        <v>-0.97458723757881671</v>
      </c>
      <c r="M327" s="12">
        <v>-0.92202981250011362</v>
      </c>
      <c r="O327" s="3">
        <f>SQRT(Correlation)*$C327 + SQRT(1-Correlation)*D327</f>
        <v>-0.59336730144953309</v>
      </c>
      <c r="P327" s="3">
        <f>SQRT(Correlation)*$C327 + SQRT(1-Correlation)*E327</f>
        <v>1.1774420052930992</v>
      </c>
      <c r="Q327" s="3">
        <f>SQRT(Correlation)*$C327 + SQRT(1-Correlation)*F327</f>
        <v>2.5288613689681068</v>
      </c>
      <c r="R327" s="3">
        <f>SQRT(Correlation)*$C327 + SQRT(1-Correlation)*G327</f>
        <v>-0.72748442047195616</v>
      </c>
      <c r="S327" s="3">
        <f>SQRT(Correlation)*$C327 + SQRT(1-Correlation)*H327</f>
        <v>-0.25305179880399226</v>
      </c>
      <c r="T327" s="3">
        <f>SQRT(Correlation)*$C327 + SQRT(1-Correlation)*I327</f>
        <v>2.7172672754898275</v>
      </c>
      <c r="U327" s="3">
        <f>SQRT(Correlation)*$C327 + SQRT(1-Correlation)*J327</f>
        <v>-0.43812936778949979</v>
      </c>
      <c r="V327" s="3">
        <f>SQRT(Correlation)*$C327 + SQRT(1-Correlation)*K327</f>
        <v>-1.0136804645207218</v>
      </c>
      <c r="W327" s="3">
        <f>SQRT(Correlation)*$C327 + SQRT(1-Correlation)*L327</f>
        <v>-0.57444344843255357</v>
      </c>
      <c r="X327" s="3">
        <f>SQRT(Correlation)*$C327 + SQRT(1-Correlation)*M327</f>
        <v>-0.5245830970718468</v>
      </c>
      <c r="Z327" s="3">
        <f>IF(O327&lt;'CDO Param'!C$13,1,0)</f>
        <v>0</v>
      </c>
      <c r="AA327" s="3">
        <f>IF(P327&lt;'CDO Param'!D$13,1,0)</f>
        <v>0</v>
      </c>
      <c r="AB327" s="3">
        <f>IF(Q327&lt;'CDO Param'!E$13,1,0)</f>
        <v>0</v>
      </c>
      <c r="AC327" s="3">
        <f>IF(R327&lt;'CDO Param'!F$13,1,0)</f>
        <v>0</v>
      </c>
      <c r="AD327" s="3">
        <f>IF(S327&lt;'CDO Param'!G$13,1,0)</f>
        <v>1</v>
      </c>
      <c r="AE327" s="3">
        <f>IF(T327&lt;'CDO Param'!H$13,1,0)</f>
        <v>0</v>
      </c>
      <c r="AF327" s="3">
        <f>IF(U327&lt;'CDO Param'!I$13,1,0)</f>
        <v>0</v>
      </c>
      <c r="AG327" s="3">
        <f>IF(V327&lt;'CDO Param'!J$13,1,0)</f>
        <v>0</v>
      </c>
      <c r="AH327" s="3">
        <f>IF(W327&lt;'CDO Param'!K$13,1,0)</f>
        <v>0</v>
      </c>
      <c r="AI327" s="3">
        <f>IF(X327&lt;'CDO Param'!L$13,1,0)</f>
        <v>0</v>
      </c>
      <c r="AK327" s="3">
        <f>Z327*'CDO Param'!C$6*'CDO Param'!C$9</f>
        <v>0</v>
      </c>
      <c r="AL327" s="3">
        <f>AA327*'CDO Param'!D$6*'CDO Param'!D$9</f>
        <v>0</v>
      </c>
      <c r="AM327" s="3">
        <f>AB327*'CDO Param'!E$6*'CDO Param'!E$9</f>
        <v>0</v>
      </c>
      <c r="AN327" s="3">
        <f>AC327*'CDO Param'!F$6*'CDO Param'!F$9</f>
        <v>0</v>
      </c>
      <c r="AO327" s="3">
        <f>AD327*'CDO Param'!G$6*'CDO Param'!G$9</f>
        <v>4500</v>
      </c>
      <c r="AP327" s="3">
        <f>AE327*'CDO Param'!H$6*'CDO Param'!H$9</f>
        <v>0</v>
      </c>
      <c r="AQ327" s="3">
        <f>AF327*'CDO Param'!I$6*'CDO Param'!I$9</f>
        <v>0</v>
      </c>
      <c r="AR327" s="3">
        <f>AG327*'CDO Param'!J$6*'CDO Param'!J$9</f>
        <v>0</v>
      </c>
      <c r="AS327" s="3">
        <f>AH327*'CDO Param'!K$6*'CDO Param'!K$9</f>
        <v>0</v>
      </c>
      <c r="AT327" s="3">
        <f>AI327*'CDO Param'!L$6*'CDO Param'!L$9</f>
        <v>0</v>
      </c>
      <c r="AV327" s="2">
        <f t="shared" si="16"/>
        <v>4500</v>
      </c>
      <c r="BF327" s="5">
        <f>AV327/'CDO Param'!$M$6</f>
        <v>4.6875E-2</v>
      </c>
      <c r="BG327" s="5">
        <f t="shared" si="17"/>
        <v>0</v>
      </c>
      <c r="BH327" s="5">
        <f t="shared" si="18"/>
        <v>0</v>
      </c>
    </row>
    <row r="328" spans="2:60" x14ac:dyDescent="0.2">
      <c r="B328" s="3">
        <v>324</v>
      </c>
      <c r="C328" s="12">
        <v>1.7551883502164856</v>
      </c>
      <c r="D328" s="12">
        <v>-0.78621724242111668</v>
      </c>
      <c r="E328" s="12">
        <v>-1.1489009921206161</v>
      </c>
      <c r="F328" s="12">
        <v>1.2565328688651789</v>
      </c>
      <c r="G328" s="12">
        <v>-0.4756611815537326</v>
      </c>
      <c r="H328" s="12">
        <v>-5.6213593779830262E-2</v>
      </c>
      <c r="I328" s="12">
        <v>0.77374352258630097</v>
      </c>
      <c r="J328" s="12">
        <v>-0.94737742983852513</v>
      </c>
      <c r="K328" s="12">
        <v>-1.0118401405634359</v>
      </c>
      <c r="L328" s="12">
        <v>0.40357122088607866</v>
      </c>
      <c r="M328" s="12">
        <v>0.71301542448054533</v>
      </c>
      <c r="O328" s="3">
        <f>SQRT(Correlation)*$C328 + SQRT(1-Correlation)*D328</f>
        <v>-0.19083187559650661</v>
      </c>
      <c r="P328" s="3">
        <f>SQRT(Correlation)*$C328 + SQRT(1-Correlation)*E328</f>
        <v>-0.53490389141075489</v>
      </c>
      <c r="Q328" s="3">
        <f>SQRT(Correlation)*$C328 + SQRT(1-Correlation)*F328</f>
        <v>1.7470910370716304</v>
      </c>
      <c r="R328" s="3">
        <f>SQRT(Correlation)*$C328 + SQRT(1-Correlation)*G328</f>
        <v>0.10378747245673936</v>
      </c>
      <c r="S328" s="3">
        <f>SQRT(Correlation)*$C328 + SQRT(1-Correlation)*H328</f>
        <v>0.50171039338541745</v>
      </c>
      <c r="T328" s="3">
        <f>SQRT(Correlation)*$C328 + SQRT(1-Correlation)*I328</f>
        <v>1.2890768477801329</v>
      </c>
      <c r="U328" s="3">
        <f>SQRT(Correlation)*$C328 + SQRT(1-Correlation)*J328</f>
        <v>-0.34372185371009256</v>
      </c>
      <c r="V328" s="3">
        <f>SQRT(Correlation)*$C328 + SQRT(1-Correlation)*K328</f>
        <v>-0.40487655072187712</v>
      </c>
      <c r="W328" s="3">
        <f>SQRT(Correlation)*$C328 + SQRT(1-Correlation)*L328</f>
        <v>0.93790056775621611</v>
      </c>
      <c r="X328" s="3">
        <f>SQRT(Correlation)*$C328 + SQRT(1-Correlation)*M328</f>
        <v>1.2314651153848293</v>
      </c>
      <c r="Z328" s="3">
        <f>IF(O328&lt;'CDO Param'!C$13,1,0)</f>
        <v>0</v>
      </c>
      <c r="AA328" s="3">
        <f>IF(P328&lt;'CDO Param'!D$13,1,0)</f>
        <v>0</v>
      </c>
      <c r="AB328" s="3">
        <f>IF(Q328&lt;'CDO Param'!E$13,1,0)</f>
        <v>0</v>
      </c>
      <c r="AC328" s="3">
        <f>IF(R328&lt;'CDO Param'!F$13,1,0)</f>
        <v>0</v>
      </c>
      <c r="AD328" s="3">
        <f>IF(S328&lt;'CDO Param'!G$13,1,0)</f>
        <v>0</v>
      </c>
      <c r="AE328" s="3">
        <f>IF(T328&lt;'CDO Param'!H$13,1,0)</f>
        <v>0</v>
      </c>
      <c r="AF328" s="3">
        <f>IF(U328&lt;'CDO Param'!I$13,1,0)</f>
        <v>0</v>
      </c>
      <c r="AG328" s="3">
        <f>IF(V328&lt;'CDO Param'!J$13,1,0)</f>
        <v>0</v>
      </c>
      <c r="AH328" s="3">
        <f>IF(W328&lt;'CDO Param'!K$13,1,0)</f>
        <v>0</v>
      </c>
      <c r="AI328" s="3">
        <f>IF(X328&lt;'CDO Param'!L$13,1,0)</f>
        <v>0</v>
      </c>
      <c r="AK328" s="3">
        <f>Z328*'CDO Param'!C$6*'CDO Param'!C$9</f>
        <v>0</v>
      </c>
      <c r="AL328" s="3">
        <f>AA328*'CDO Param'!D$6*'CDO Param'!D$9</f>
        <v>0</v>
      </c>
      <c r="AM328" s="3">
        <f>AB328*'CDO Param'!E$6*'CDO Param'!E$9</f>
        <v>0</v>
      </c>
      <c r="AN328" s="3">
        <f>AC328*'CDO Param'!F$6*'CDO Param'!F$9</f>
        <v>0</v>
      </c>
      <c r="AO328" s="3">
        <f>AD328*'CDO Param'!G$6*'CDO Param'!G$9</f>
        <v>0</v>
      </c>
      <c r="AP328" s="3">
        <f>AE328*'CDO Param'!H$6*'CDO Param'!H$9</f>
        <v>0</v>
      </c>
      <c r="AQ328" s="3">
        <f>AF328*'CDO Param'!I$6*'CDO Param'!I$9</f>
        <v>0</v>
      </c>
      <c r="AR328" s="3">
        <f>AG328*'CDO Param'!J$6*'CDO Param'!J$9</f>
        <v>0</v>
      </c>
      <c r="AS328" s="3">
        <f>AH328*'CDO Param'!K$6*'CDO Param'!K$9</f>
        <v>0</v>
      </c>
      <c r="AT328" s="3">
        <f>AI328*'CDO Param'!L$6*'CDO Param'!L$9</f>
        <v>0</v>
      </c>
      <c r="AV328" s="2">
        <f t="shared" si="16"/>
        <v>0</v>
      </c>
      <c r="BF328" s="5">
        <f>AV328/'CDO Param'!$M$6</f>
        <v>0</v>
      </c>
      <c r="BG328" s="5">
        <f t="shared" si="17"/>
        <v>0</v>
      </c>
      <c r="BH328" s="5">
        <f t="shared" si="18"/>
        <v>0</v>
      </c>
    </row>
    <row r="329" spans="2:60" x14ac:dyDescent="0.2">
      <c r="B329" s="3">
        <v>325</v>
      </c>
      <c r="C329" s="12">
        <v>-0.49219124775845557</v>
      </c>
      <c r="D329" s="12">
        <v>1.2141435945522971</v>
      </c>
      <c r="E329" s="12">
        <v>0.82610085883061402</v>
      </c>
      <c r="F329" s="12">
        <v>-1.2904638424515724</v>
      </c>
      <c r="G329" s="12">
        <v>0.16047920325945597</v>
      </c>
      <c r="H329" s="12">
        <v>1.388475538988132</v>
      </c>
      <c r="I329" s="12">
        <v>-3.5231551009928808E-2</v>
      </c>
      <c r="J329" s="12">
        <v>-0.47263938540709205</v>
      </c>
      <c r="K329" s="12">
        <v>0.19495359993015882</v>
      </c>
      <c r="L329" s="12">
        <v>-0.16255398804787546</v>
      </c>
      <c r="M329" s="12">
        <v>-0.37527115637203678</v>
      </c>
      <c r="O329" s="3">
        <f>SQRT(Correlation)*$C329 + SQRT(1-Correlation)*D329</f>
        <v>0.99619321085508272</v>
      </c>
      <c r="P329" s="3">
        <f>SQRT(Correlation)*$C329 + SQRT(1-Correlation)*E329</f>
        <v>0.62806354854609248</v>
      </c>
      <c r="Q329" s="3">
        <f>SQRT(Correlation)*$C329 + SQRT(1-Correlation)*F329</f>
        <v>-1.3798860328035929</v>
      </c>
      <c r="R329" s="3">
        <f>SQRT(Correlation)*$C329 + SQRT(1-Correlation)*G329</f>
        <v>-3.400598914996944E-3</v>
      </c>
      <c r="S329" s="3">
        <f>SQRT(Correlation)*$C329 + SQRT(1-Correlation)*H329</f>
        <v>1.1615790148580294</v>
      </c>
      <c r="T329" s="3">
        <f>SQRT(Correlation)*$C329 + SQRT(1-Correlation)*I329</f>
        <v>-0.18906812273923057</v>
      </c>
      <c r="U329" s="3">
        <f>SQRT(Correlation)*$C329 + SQRT(1-Correlation)*J329</f>
        <v>-0.60402962966826435</v>
      </c>
      <c r="V329" s="3">
        <f>SQRT(Correlation)*$C329 + SQRT(1-Correlation)*K329</f>
        <v>2.9304685416867093E-2</v>
      </c>
      <c r="W329" s="3">
        <f>SQRT(Correlation)*$C329 + SQRT(1-Correlation)*L329</f>
        <v>-0.30985679222421869</v>
      </c>
      <c r="X329" s="3">
        <f>SQRT(Correlation)*$C329 + SQRT(1-Correlation)*M329</f>
        <v>-0.51165801702195035</v>
      </c>
      <c r="Z329" s="3">
        <f>IF(O329&lt;'CDO Param'!C$13,1,0)</f>
        <v>0</v>
      </c>
      <c r="AA329" s="3">
        <f>IF(P329&lt;'CDO Param'!D$13,1,0)</f>
        <v>0</v>
      </c>
      <c r="AB329" s="3">
        <f>IF(Q329&lt;'CDO Param'!E$13,1,0)</f>
        <v>1</v>
      </c>
      <c r="AC329" s="3">
        <f>IF(R329&lt;'CDO Param'!F$13,1,0)</f>
        <v>0</v>
      </c>
      <c r="AD329" s="3">
        <f>IF(S329&lt;'CDO Param'!G$13,1,0)</f>
        <v>0</v>
      </c>
      <c r="AE329" s="3">
        <f>IF(T329&lt;'CDO Param'!H$13,1,0)</f>
        <v>0</v>
      </c>
      <c r="AF329" s="3">
        <f>IF(U329&lt;'CDO Param'!I$13,1,0)</f>
        <v>0</v>
      </c>
      <c r="AG329" s="3">
        <f>IF(V329&lt;'CDO Param'!J$13,1,0)</f>
        <v>0</v>
      </c>
      <c r="AH329" s="3">
        <f>IF(W329&lt;'CDO Param'!K$13,1,0)</f>
        <v>0</v>
      </c>
      <c r="AI329" s="3">
        <f>IF(X329&lt;'CDO Param'!L$13,1,0)</f>
        <v>0</v>
      </c>
      <c r="AK329" s="3">
        <f>Z329*'CDO Param'!C$6*'CDO Param'!C$9</f>
        <v>0</v>
      </c>
      <c r="AL329" s="3">
        <f>AA329*'CDO Param'!D$6*'CDO Param'!D$9</f>
        <v>0</v>
      </c>
      <c r="AM329" s="3">
        <f>AB329*'CDO Param'!E$6*'CDO Param'!E$9</f>
        <v>4500</v>
      </c>
      <c r="AN329" s="3">
        <f>AC329*'CDO Param'!F$6*'CDO Param'!F$9</f>
        <v>0</v>
      </c>
      <c r="AO329" s="3">
        <f>AD329*'CDO Param'!G$6*'CDO Param'!G$9</f>
        <v>0</v>
      </c>
      <c r="AP329" s="3">
        <f>AE329*'CDO Param'!H$6*'CDO Param'!H$9</f>
        <v>0</v>
      </c>
      <c r="AQ329" s="3">
        <f>AF329*'CDO Param'!I$6*'CDO Param'!I$9</f>
        <v>0</v>
      </c>
      <c r="AR329" s="3">
        <f>AG329*'CDO Param'!J$6*'CDO Param'!J$9</f>
        <v>0</v>
      </c>
      <c r="AS329" s="3">
        <f>AH329*'CDO Param'!K$6*'CDO Param'!K$9</f>
        <v>0</v>
      </c>
      <c r="AT329" s="3">
        <f>AI329*'CDO Param'!L$6*'CDO Param'!L$9</f>
        <v>0</v>
      </c>
      <c r="AV329" s="2">
        <f t="shared" si="16"/>
        <v>4500</v>
      </c>
      <c r="BF329" s="5">
        <f>AV329/'CDO Param'!$M$6</f>
        <v>4.6875E-2</v>
      </c>
      <c r="BG329" s="5">
        <f t="shared" si="17"/>
        <v>0</v>
      </c>
      <c r="BH329" s="5">
        <f t="shared" si="18"/>
        <v>0</v>
      </c>
    </row>
    <row r="330" spans="2:60" x14ac:dyDescent="0.2">
      <c r="B330" s="3">
        <v>326</v>
      </c>
      <c r="C330" s="12">
        <v>-1.1016777534678113</v>
      </c>
      <c r="D330" s="12">
        <v>-2.5799454306252301</v>
      </c>
      <c r="E330" s="12">
        <v>-1.7731872503645718</v>
      </c>
      <c r="F330" s="12">
        <v>-0.45307274376682471</v>
      </c>
      <c r="G330" s="12">
        <v>-0.12993837117392104</v>
      </c>
      <c r="H330" s="12">
        <v>0.53699068303103559</v>
      </c>
      <c r="I330" s="12">
        <v>-0.73096543928841129</v>
      </c>
      <c r="J330" s="12">
        <v>1.5916430129436776</v>
      </c>
      <c r="K330" s="12">
        <v>-0.50475591706344858</v>
      </c>
      <c r="L330" s="12">
        <v>-5.1593360694823787E-2</v>
      </c>
      <c r="M330" s="12">
        <v>0.57418674259679392</v>
      </c>
      <c r="O330" s="3">
        <f>SQRT(Correlation)*$C330 + SQRT(1-Correlation)*D330</f>
        <v>-2.7959322347654707</v>
      </c>
      <c r="P330" s="3">
        <f>SQRT(Correlation)*$C330 + SQRT(1-Correlation)*E330</f>
        <v>-2.0305742235865587</v>
      </c>
      <c r="Q330" s="3">
        <f>SQRT(Correlation)*$C330 + SQRT(1-Correlation)*F330</f>
        <v>-0.77820363966308137</v>
      </c>
      <c r="R330" s="3">
        <f>SQRT(Correlation)*$C330 + SQRT(1-Correlation)*G330</f>
        <v>-0.47165145735816194</v>
      </c>
      <c r="S330" s="3">
        <f>SQRT(Correlation)*$C330 + SQRT(1-Correlation)*H330</f>
        <v>0.16105299735070622</v>
      </c>
      <c r="T330" s="3">
        <f>SQRT(Correlation)*$C330 + SQRT(1-Correlation)*I330</f>
        <v>-1.0418357985546471</v>
      </c>
      <c r="U330" s="3">
        <f>SQRT(Correlation)*$C330 + SQRT(1-Correlation)*J330</f>
        <v>1.1615840479888899</v>
      </c>
      <c r="V330" s="3">
        <f>SQRT(Correlation)*$C330 + SQRT(1-Correlation)*K330</f>
        <v>-0.82723460295983875</v>
      </c>
      <c r="W330" s="3">
        <f>SQRT(Correlation)*$C330 + SQRT(1-Correlation)*L330</f>
        <v>-0.39732685443104987</v>
      </c>
      <c r="X330" s="3">
        <f>SQRT(Correlation)*$C330 + SQRT(1-Correlation)*M330</f>
        <v>0.19634027781403318</v>
      </c>
      <c r="Z330" s="3">
        <f>IF(O330&lt;'CDO Param'!C$13,1,0)</f>
        <v>0</v>
      </c>
      <c r="AA330" s="3">
        <f>IF(P330&lt;'CDO Param'!D$13,1,0)</f>
        <v>1</v>
      </c>
      <c r="AB330" s="3">
        <f>IF(Q330&lt;'CDO Param'!E$13,1,0)</f>
        <v>0</v>
      </c>
      <c r="AC330" s="3">
        <f>IF(R330&lt;'CDO Param'!F$13,1,0)</f>
        <v>0</v>
      </c>
      <c r="AD330" s="3">
        <f>IF(S330&lt;'CDO Param'!G$13,1,0)</f>
        <v>0</v>
      </c>
      <c r="AE330" s="3">
        <f>IF(T330&lt;'CDO Param'!H$13,1,0)</f>
        <v>0</v>
      </c>
      <c r="AF330" s="3">
        <f>IF(U330&lt;'CDO Param'!I$13,1,0)</f>
        <v>0</v>
      </c>
      <c r="AG330" s="3">
        <f>IF(V330&lt;'CDO Param'!J$13,1,0)</f>
        <v>0</v>
      </c>
      <c r="AH330" s="3">
        <f>IF(W330&lt;'CDO Param'!K$13,1,0)</f>
        <v>0</v>
      </c>
      <c r="AI330" s="3">
        <f>IF(X330&lt;'CDO Param'!L$13,1,0)</f>
        <v>0</v>
      </c>
      <c r="AK330" s="3">
        <f>Z330*'CDO Param'!C$6*'CDO Param'!C$9</f>
        <v>0</v>
      </c>
      <c r="AL330" s="3">
        <f>AA330*'CDO Param'!D$6*'CDO Param'!D$9</f>
        <v>4050</v>
      </c>
      <c r="AM330" s="3">
        <f>AB330*'CDO Param'!E$6*'CDO Param'!E$9</f>
        <v>0</v>
      </c>
      <c r="AN330" s="3">
        <f>AC330*'CDO Param'!F$6*'CDO Param'!F$9</f>
        <v>0</v>
      </c>
      <c r="AO330" s="3">
        <f>AD330*'CDO Param'!G$6*'CDO Param'!G$9</f>
        <v>0</v>
      </c>
      <c r="AP330" s="3">
        <f>AE330*'CDO Param'!H$6*'CDO Param'!H$9</f>
        <v>0</v>
      </c>
      <c r="AQ330" s="3">
        <f>AF330*'CDO Param'!I$6*'CDO Param'!I$9</f>
        <v>0</v>
      </c>
      <c r="AR330" s="3">
        <f>AG330*'CDO Param'!J$6*'CDO Param'!J$9</f>
        <v>0</v>
      </c>
      <c r="AS330" s="3">
        <f>AH330*'CDO Param'!K$6*'CDO Param'!K$9</f>
        <v>0</v>
      </c>
      <c r="AT330" s="3">
        <f>AI330*'CDO Param'!L$6*'CDO Param'!L$9</f>
        <v>0</v>
      </c>
      <c r="AV330" s="2">
        <f t="shared" si="16"/>
        <v>4050</v>
      </c>
      <c r="BF330" s="5">
        <f>AV330/'CDO Param'!$M$6</f>
        <v>4.2187500000000003E-2</v>
      </c>
      <c r="BG330" s="5">
        <f t="shared" si="17"/>
        <v>0</v>
      </c>
      <c r="BH330" s="5">
        <f t="shared" si="18"/>
        <v>0</v>
      </c>
    </row>
    <row r="331" spans="2:60" x14ac:dyDescent="0.2">
      <c r="B331" s="3">
        <v>327</v>
      </c>
      <c r="C331" s="12">
        <v>1.6289777704514563</v>
      </c>
      <c r="D331" s="12">
        <v>0.72493094194214791</v>
      </c>
      <c r="E331" s="12">
        <v>-2.6771886041387916</v>
      </c>
      <c r="F331" s="12">
        <v>-0.27454916562419385</v>
      </c>
      <c r="G331" s="12">
        <v>2.5452209229115397E-2</v>
      </c>
      <c r="H331" s="12">
        <v>-1.0814460438268725</v>
      </c>
      <c r="I331" s="12">
        <v>0.73553792390157469</v>
      </c>
      <c r="J331" s="12">
        <v>-4.4672106014331803E-2</v>
      </c>
      <c r="K331" s="12">
        <v>-1.4659872249467298</v>
      </c>
      <c r="L331" s="12">
        <v>0.75391881182440557</v>
      </c>
      <c r="M331" s="12">
        <v>1.1780093700508587</v>
      </c>
      <c r="O331" s="3">
        <f>SQRT(Correlation)*$C331 + SQRT(1-Correlation)*D331</f>
        <v>1.2028578781014958</v>
      </c>
      <c r="P331" s="3">
        <f>SQRT(Correlation)*$C331 + SQRT(1-Correlation)*E331</f>
        <v>-2.0246761132366866</v>
      </c>
      <c r="Q331" s="3">
        <f>SQRT(Correlation)*$C331 + SQRT(1-Correlation)*F331</f>
        <v>0.25466779331957651</v>
      </c>
      <c r="R331" s="3">
        <f>SQRT(Correlation)*$C331 + SQRT(1-Correlation)*G331</f>
        <v>0.53927408703510238</v>
      </c>
      <c r="S331" s="3">
        <f>SQRT(Correlation)*$C331 + SQRT(1-Correlation)*H331</f>
        <v>-0.5108217982804043</v>
      </c>
      <c r="T331" s="3">
        <f>SQRT(Correlation)*$C331 + SQRT(1-Correlation)*I331</f>
        <v>1.2129205447291271</v>
      </c>
      <c r="U331" s="3">
        <f>SQRT(Correlation)*$C331 + SQRT(1-Correlation)*J331</f>
        <v>0.47274832037641501</v>
      </c>
      <c r="V331" s="3">
        <f>SQRT(Correlation)*$C331 + SQRT(1-Correlation)*K331</f>
        <v>-0.87562959422143061</v>
      </c>
      <c r="W331" s="3">
        <f>SQRT(Correlation)*$C331 + SQRT(1-Correlation)*L331</f>
        <v>1.2303581861048554</v>
      </c>
      <c r="X331" s="3">
        <f>SQRT(Correlation)*$C331 + SQRT(1-Correlation)*M331</f>
        <v>1.6326858155552104</v>
      </c>
      <c r="Z331" s="3">
        <f>IF(O331&lt;'CDO Param'!C$13,1,0)</f>
        <v>0</v>
      </c>
      <c r="AA331" s="3">
        <f>IF(P331&lt;'CDO Param'!D$13,1,0)</f>
        <v>1</v>
      </c>
      <c r="AB331" s="3">
        <f>IF(Q331&lt;'CDO Param'!E$13,1,0)</f>
        <v>0</v>
      </c>
      <c r="AC331" s="3">
        <f>IF(R331&lt;'CDO Param'!F$13,1,0)</f>
        <v>0</v>
      </c>
      <c r="AD331" s="3">
        <f>IF(S331&lt;'CDO Param'!G$13,1,0)</f>
        <v>1</v>
      </c>
      <c r="AE331" s="3">
        <f>IF(T331&lt;'CDO Param'!H$13,1,0)</f>
        <v>0</v>
      </c>
      <c r="AF331" s="3">
        <f>IF(U331&lt;'CDO Param'!I$13,1,0)</f>
        <v>0</v>
      </c>
      <c r="AG331" s="3">
        <f>IF(V331&lt;'CDO Param'!J$13,1,0)</f>
        <v>0</v>
      </c>
      <c r="AH331" s="3">
        <f>IF(W331&lt;'CDO Param'!K$13,1,0)</f>
        <v>0</v>
      </c>
      <c r="AI331" s="3">
        <f>IF(X331&lt;'CDO Param'!L$13,1,0)</f>
        <v>0</v>
      </c>
      <c r="AK331" s="3">
        <f>Z331*'CDO Param'!C$6*'CDO Param'!C$9</f>
        <v>0</v>
      </c>
      <c r="AL331" s="3">
        <f>AA331*'CDO Param'!D$6*'CDO Param'!D$9</f>
        <v>4050</v>
      </c>
      <c r="AM331" s="3">
        <f>AB331*'CDO Param'!E$6*'CDO Param'!E$9</f>
        <v>0</v>
      </c>
      <c r="AN331" s="3">
        <f>AC331*'CDO Param'!F$6*'CDO Param'!F$9</f>
        <v>0</v>
      </c>
      <c r="AO331" s="3">
        <f>AD331*'CDO Param'!G$6*'CDO Param'!G$9</f>
        <v>4500</v>
      </c>
      <c r="AP331" s="3">
        <f>AE331*'CDO Param'!H$6*'CDO Param'!H$9</f>
        <v>0</v>
      </c>
      <c r="AQ331" s="3">
        <f>AF331*'CDO Param'!I$6*'CDO Param'!I$9</f>
        <v>0</v>
      </c>
      <c r="AR331" s="3">
        <f>AG331*'CDO Param'!J$6*'CDO Param'!J$9</f>
        <v>0</v>
      </c>
      <c r="AS331" s="3">
        <f>AH331*'CDO Param'!K$6*'CDO Param'!K$9</f>
        <v>0</v>
      </c>
      <c r="AT331" s="3">
        <f>AI331*'CDO Param'!L$6*'CDO Param'!L$9</f>
        <v>0</v>
      </c>
      <c r="AV331" s="2">
        <f t="shared" si="16"/>
        <v>8550</v>
      </c>
      <c r="BF331" s="5">
        <f>AV331/'CDO Param'!$M$6</f>
        <v>8.9062500000000003E-2</v>
      </c>
      <c r="BG331" s="5">
        <f t="shared" si="17"/>
        <v>0.02</v>
      </c>
      <c r="BH331" s="5">
        <f t="shared" si="18"/>
        <v>1</v>
      </c>
    </row>
    <row r="332" spans="2:60" x14ac:dyDescent="0.2">
      <c r="B332" s="3">
        <v>328</v>
      </c>
      <c r="C332" s="12">
        <v>-0.50744233703881036</v>
      </c>
      <c r="D332" s="12">
        <v>0.34732465792330913</v>
      </c>
      <c r="E332" s="12">
        <v>-0.44335820348351263</v>
      </c>
      <c r="F332" s="12">
        <v>-0.36660139812738635</v>
      </c>
      <c r="G332" s="12">
        <v>-0.2504020812921226</v>
      </c>
      <c r="H332" s="12">
        <v>1.5083651305758394</v>
      </c>
      <c r="I332" s="12">
        <v>-0.63873358158161864</v>
      </c>
      <c r="J332" s="12">
        <v>-3.2081152312457561</v>
      </c>
      <c r="K332" s="12">
        <v>-0.73174305725842714</v>
      </c>
      <c r="L332" s="12">
        <v>1.7046659195329994</v>
      </c>
      <c r="M332" s="12">
        <v>-0.42711008063633926</v>
      </c>
      <c r="O332" s="3">
        <f>SQRT(Correlation)*$C332 + SQRT(1-Correlation)*D332</f>
        <v>0.16903374534880505</v>
      </c>
      <c r="P332" s="3">
        <f>SQRT(Correlation)*$C332 + SQRT(1-Correlation)*E332</f>
        <v>-0.58107387932263588</v>
      </c>
      <c r="Q332" s="3">
        <f>SQRT(Correlation)*$C332 + SQRT(1-Correlation)*F332</f>
        <v>-0.50825598006956474</v>
      </c>
      <c r="R332" s="3">
        <f>SQRT(Correlation)*$C332 + SQRT(1-Correlation)*G332</f>
        <v>-0.39801962894307008</v>
      </c>
      <c r="S332" s="3">
        <f>SQRT(Correlation)*$C332 + SQRT(1-Correlation)*H332</f>
        <v>1.2704934501149348</v>
      </c>
      <c r="T332" s="3">
        <f>SQRT(Correlation)*$C332 + SQRT(1-Correlation)*I332</f>
        <v>-0.76642323737461326</v>
      </c>
      <c r="U332" s="3">
        <f>SQRT(Correlation)*$C332 + SQRT(1-Correlation)*J332</f>
        <v>-3.2039526947284571</v>
      </c>
      <c r="V332" s="3">
        <f>SQRT(Correlation)*$C332 + SQRT(1-Correlation)*K332</f>
        <v>-0.85465977350963696</v>
      </c>
      <c r="W332" s="3">
        <f>SQRT(Correlation)*$C332 + SQRT(1-Correlation)*L332</f>
        <v>1.4567207299927312</v>
      </c>
      <c r="X332" s="3">
        <f>SQRT(Correlation)*$C332 + SQRT(1-Correlation)*M332</f>
        <v>-0.5656595565528495</v>
      </c>
      <c r="Z332" s="3">
        <f>IF(O332&lt;'CDO Param'!C$13,1,0)</f>
        <v>0</v>
      </c>
      <c r="AA332" s="3">
        <f>IF(P332&lt;'CDO Param'!D$13,1,0)</f>
        <v>0</v>
      </c>
      <c r="AB332" s="3">
        <f>IF(Q332&lt;'CDO Param'!E$13,1,0)</f>
        <v>0</v>
      </c>
      <c r="AC332" s="3">
        <f>IF(R332&lt;'CDO Param'!F$13,1,0)</f>
        <v>0</v>
      </c>
      <c r="AD332" s="3">
        <f>IF(S332&lt;'CDO Param'!G$13,1,0)</f>
        <v>0</v>
      </c>
      <c r="AE332" s="3">
        <f>IF(T332&lt;'CDO Param'!H$13,1,0)</f>
        <v>0</v>
      </c>
      <c r="AF332" s="3">
        <f>IF(U332&lt;'CDO Param'!I$13,1,0)</f>
        <v>1</v>
      </c>
      <c r="AG332" s="3">
        <f>IF(V332&lt;'CDO Param'!J$13,1,0)</f>
        <v>0</v>
      </c>
      <c r="AH332" s="3">
        <f>IF(W332&lt;'CDO Param'!K$13,1,0)</f>
        <v>0</v>
      </c>
      <c r="AI332" s="3">
        <f>IF(X332&lt;'CDO Param'!L$13,1,0)</f>
        <v>0</v>
      </c>
      <c r="AK332" s="3">
        <f>Z332*'CDO Param'!C$6*'CDO Param'!C$9</f>
        <v>0</v>
      </c>
      <c r="AL332" s="3">
        <f>AA332*'CDO Param'!D$6*'CDO Param'!D$9</f>
        <v>0</v>
      </c>
      <c r="AM332" s="3">
        <f>AB332*'CDO Param'!E$6*'CDO Param'!E$9</f>
        <v>0</v>
      </c>
      <c r="AN332" s="3">
        <f>AC332*'CDO Param'!F$6*'CDO Param'!F$9</f>
        <v>0</v>
      </c>
      <c r="AO332" s="3">
        <f>AD332*'CDO Param'!G$6*'CDO Param'!G$9</f>
        <v>0</v>
      </c>
      <c r="AP332" s="3">
        <f>AE332*'CDO Param'!H$6*'CDO Param'!H$9</f>
        <v>0</v>
      </c>
      <c r="AQ332" s="3">
        <f>AF332*'CDO Param'!I$6*'CDO Param'!I$9</f>
        <v>3600</v>
      </c>
      <c r="AR332" s="3">
        <f>AG332*'CDO Param'!J$6*'CDO Param'!J$9</f>
        <v>0</v>
      </c>
      <c r="AS332" s="3">
        <f>AH332*'CDO Param'!K$6*'CDO Param'!K$9</f>
        <v>0</v>
      </c>
      <c r="AT332" s="3">
        <f>AI332*'CDO Param'!L$6*'CDO Param'!L$9</f>
        <v>0</v>
      </c>
      <c r="AV332" s="2">
        <f t="shared" si="16"/>
        <v>3600</v>
      </c>
      <c r="BF332" s="5">
        <f>AV332/'CDO Param'!$M$6</f>
        <v>3.7499999999999999E-2</v>
      </c>
      <c r="BG332" s="5">
        <f t="shared" si="17"/>
        <v>0</v>
      </c>
      <c r="BH332" s="5">
        <f t="shared" si="18"/>
        <v>0</v>
      </c>
    </row>
    <row r="333" spans="2:60" x14ac:dyDescent="0.2">
      <c r="B333" s="3">
        <v>329</v>
      </c>
      <c r="C333" s="12">
        <v>-0.12267491911188699</v>
      </c>
      <c r="D333" s="12">
        <v>-1.9890194380423054</v>
      </c>
      <c r="E333" s="12">
        <v>-0.15989144230843522</v>
      </c>
      <c r="F333" s="12">
        <v>1.9566869013942778</v>
      </c>
      <c r="G333" s="12">
        <v>0.24518385544070043</v>
      </c>
      <c r="H333" s="12">
        <v>-1.064865955413552</v>
      </c>
      <c r="I333" s="12">
        <v>-0.61652372096432373</v>
      </c>
      <c r="J333" s="12">
        <v>-0.54449856179417111</v>
      </c>
      <c r="K333" s="12">
        <v>-0.5969081939838361</v>
      </c>
      <c r="L333" s="12">
        <v>0.53829921853321139</v>
      </c>
      <c r="M333" s="12">
        <v>0.92030632004025392</v>
      </c>
      <c r="O333" s="3">
        <f>SQRT(Correlation)*$C333 + SQRT(1-Correlation)*D333</f>
        <v>-1.9257427359856021</v>
      </c>
      <c r="P333" s="3">
        <f>SQRT(Correlation)*$C333 + SQRT(1-Correlation)*E333</f>
        <v>-0.1904795564362681</v>
      </c>
      <c r="Q333" s="3">
        <f>SQRT(Correlation)*$C333 + SQRT(1-Correlation)*F333</f>
        <v>1.8174829672499155</v>
      </c>
      <c r="R333" s="3">
        <f>SQRT(Correlation)*$C333 + SQRT(1-Correlation)*G333</f>
        <v>0.19380861299117577</v>
      </c>
      <c r="S333" s="3">
        <f>SQRT(Correlation)*$C333 + SQRT(1-Correlation)*H333</f>
        <v>-1.0490137621804883</v>
      </c>
      <c r="T333" s="3">
        <f>SQRT(Correlation)*$C333 + SQRT(1-Correlation)*I333</f>
        <v>-0.62367897254785765</v>
      </c>
      <c r="U333" s="3">
        <f>SQRT(Correlation)*$C333 + SQRT(1-Correlation)*J333</f>
        <v>-0.55534990700370401</v>
      </c>
      <c r="V333" s="3">
        <f>SQRT(Correlation)*$C333 + SQRT(1-Correlation)*K333</f>
        <v>-0.60507004971900979</v>
      </c>
      <c r="W333" s="3">
        <f>SQRT(Correlation)*$C333 + SQRT(1-Correlation)*L333</f>
        <v>0.47188226235905295</v>
      </c>
      <c r="X333" s="3">
        <f>SQRT(Correlation)*$C333 + SQRT(1-Correlation)*M333</f>
        <v>0.83428601929547141</v>
      </c>
      <c r="Z333" s="3">
        <f>IF(O333&lt;'CDO Param'!C$13,1,0)</f>
        <v>0</v>
      </c>
      <c r="AA333" s="3">
        <f>IF(P333&lt;'CDO Param'!D$13,1,0)</f>
        <v>0</v>
      </c>
      <c r="AB333" s="3">
        <f>IF(Q333&lt;'CDO Param'!E$13,1,0)</f>
        <v>0</v>
      </c>
      <c r="AC333" s="3">
        <f>IF(R333&lt;'CDO Param'!F$13,1,0)</f>
        <v>0</v>
      </c>
      <c r="AD333" s="3">
        <f>IF(S333&lt;'CDO Param'!G$13,1,0)</f>
        <v>1</v>
      </c>
      <c r="AE333" s="3">
        <f>IF(T333&lt;'CDO Param'!H$13,1,0)</f>
        <v>0</v>
      </c>
      <c r="AF333" s="3">
        <f>IF(U333&lt;'CDO Param'!I$13,1,0)</f>
        <v>0</v>
      </c>
      <c r="AG333" s="3">
        <f>IF(V333&lt;'CDO Param'!J$13,1,0)</f>
        <v>0</v>
      </c>
      <c r="AH333" s="3">
        <f>IF(W333&lt;'CDO Param'!K$13,1,0)</f>
        <v>0</v>
      </c>
      <c r="AI333" s="3">
        <f>IF(X333&lt;'CDO Param'!L$13,1,0)</f>
        <v>0</v>
      </c>
      <c r="AK333" s="3">
        <f>Z333*'CDO Param'!C$6*'CDO Param'!C$9</f>
        <v>0</v>
      </c>
      <c r="AL333" s="3">
        <f>AA333*'CDO Param'!D$6*'CDO Param'!D$9</f>
        <v>0</v>
      </c>
      <c r="AM333" s="3">
        <f>AB333*'CDO Param'!E$6*'CDO Param'!E$9</f>
        <v>0</v>
      </c>
      <c r="AN333" s="3">
        <f>AC333*'CDO Param'!F$6*'CDO Param'!F$9</f>
        <v>0</v>
      </c>
      <c r="AO333" s="3">
        <f>AD333*'CDO Param'!G$6*'CDO Param'!G$9</f>
        <v>4500</v>
      </c>
      <c r="AP333" s="3">
        <f>AE333*'CDO Param'!H$6*'CDO Param'!H$9</f>
        <v>0</v>
      </c>
      <c r="AQ333" s="3">
        <f>AF333*'CDO Param'!I$6*'CDO Param'!I$9</f>
        <v>0</v>
      </c>
      <c r="AR333" s="3">
        <f>AG333*'CDO Param'!J$6*'CDO Param'!J$9</f>
        <v>0</v>
      </c>
      <c r="AS333" s="3">
        <f>AH333*'CDO Param'!K$6*'CDO Param'!K$9</f>
        <v>0</v>
      </c>
      <c r="AT333" s="3">
        <f>AI333*'CDO Param'!L$6*'CDO Param'!L$9</f>
        <v>0</v>
      </c>
      <c r="AV333" s="2">
        <f t="shared" si="16"/>
        <v>4500</v>
      </c>
      <c r="BF333" s="5">
        <f>AV333/'CDO Param'!$M$6</f>
        <v>4.6875E-2</v>
      </c>
      <c r="BG333" s="5">
        <f t="shared" si="17"/>
        <v>0</v>
      </c>
      <c r="BH333" s="5">
        <f t="shared" si="18"/>
        <v>0</v>
      </c>
    </row>
    <row r="334" spans="2:60" x14ac:dyDescent="0.2">
      <c r="B334" s="3">
        <v>330</v>
      </c>
      <c r="C334" s="12">
        <v>-4.6877630666131154E-2</v>
      </c>
      <c r="D334" s="12">
        <v>-0.53371650210465305</v>
      </c>
      <c r="E334" s="12">
        <v>0.80779841482581105</v>
      </c>
      <c r="F334" s="12">
        <v>-0.84804469224764034</v>
      </c>
      <c r="G334" s="12">
        <v>-0.65548420025152154</v>
      </c>
      <c r="H334" s="12">
        <v>1.3235717233328614</v>
      </c>
      <c r="I334" s="12">
        <v>1.4645411283709109</v>
      </c>
      <c r="J334" s="12">
        <v>1.3214594218879938</v>
      </c>
      <c r="K334" s="12">
        <v>-2.063079591607675</v>
      </c>
      <c r="L334" s="12">
        <v>0.28898057280457579</v>
      </c>
      <c r="M334" s="12">
        <v>-2.4857627067831345E-2</v>
      </c>
      <c r="O334" s="3">
        <f>SQRT(Correlation)*$C334 + SQRT(1-Correlation)*D334</f>
        <v>-0.52115193986233932</v>
      </c>
      <c r="P334" s="3">
        <f>SQRT(Correlation)*$C334 + SQRT(1-Correlation)*E334</f>
        <v>0.75152085591521445</v>
      </c>
      <c r="Q334" s="3">
        <f>SQRT(Correlation)*$C334 + SQRT(1-Correlation)*F334</f>
        <v>-0.81934984395743748</v>
      </c>
      <c r="R334" s="3">
        <f>SQRT(Correlation)*$C334 + SQRT(1-Correlation)*G334</f>
        <v>-0.63667092133632996</v>
      </c>
      <c r="S334" s="3">
        <f>SQRT(Correlation)*$C334 + SQRT(1-Correlation)*H334</f>
        <v>1.2408263792761081</v>
      </c>
      <c r="T334" s="3">
        <f>SQRT(Correlation)*$C334 + SQRT(1-Correlation)*I334</f>
        <v>1.3745616993718235</v>
      </c>
      <c r="U334" s="3">
        <f>SQRT(Correlation)*$C334 + SQRT(1-Correlation)*J334</f>
        <v>1.2388224741749141</v>
      </c>
      <c r="V334" s="3">
        <f>SQRT(Correlation)*$C334 + SQRT(1-Correlation)*K334</f>
        <v>-1.9720331595287892</v>
      </c>
      <c r="W334" s="3">
        <f>SQRT(Correlation)*$C334 + SQRT(1-Correlation)*L334</f>
        <v>0.25932703445905853</v>
      </c>
      <c r="X334" s="3">
        <f>SQRT(Correlation)*$C334 + SQRT(1-Correlation)*M334</f>
        <v>-3.8406024050133034E-2</v>
      </c>
      <c r="Z334" s="3">
        <f>IF(O334&lt;'CDO Param'!C$13,1,0)</f>
        <v>0</v>
      </c>
      <c r="AA334" s="3">
        <f>IF(P334&lt;'CDO Param'!D$13,1,0)</f>
        <v>0</v>
      </c>
      <c r="AB334" s="3">
        <f>IF(Q334&lt;'CDO Param'!E$13,1,0)</f>
        <v>0</v>
      </c>
      <c r="AC334" s="3">
        <f>IF(R334&lt;'CDO Param'!F$13,1,0)</f>
        <v>0</v>
      </c>
      <c r="AD334" s="3">
        <f>IF(S334&lt;'CDO Param'!G$13,1,0)</f>
        <v>0</v>
      </c>
      <c r="AE334" s="3">
        <f>IF(T334&lt;'CDO Param'!H$13,1,0)</f>
        <v>0</v>
      </c>
      <c r="AF334" s="3">
        <f>IF(U334&lt;'CDO Param'!I$13,1,0)</f>
        <v>0</v>
      </c>
      <c r="AG334" s="3">
        <f>IF(V334&lt;'CDO Param'!J$13,1,0)</f>
        <v>0</v>
      </c>
      <c r="AH334" s="3">
        <f>IF(W334&lt;'CDO Param'!K$13,1,0)</f>
        <v>0</v>
      </c>
      <c r="AI334" s="3">
        <f>IF(X334&lt;'CDO Param'!L$13,1,0)</f>
        <v>0</v>
      </c>
      <c r="AK334" s="3">
        <f>Z334*'CDO Param'!C$6*'CDO Param'!C$9</f>
        <v>0</v>
      </c>
      <c r="AL334" s="3">
        <f>AA334*'CDO Param'!D$6*'CDO Param'!D$9</f>
        <v>0</v>
      </c>
      <c r="AM334" s="3">
        <f>AB334*'CDO Param'!E$6*'CDO Param'!E$9</f>
        <v>0</v>
      </c>
      <c r="AN334" s="3">
        <f>AC334*'CDO Param'!F$6*'CDO Param'!F$9</f>
        <v>0</v>
      </c>
      <c r="AO334" s="3">
        <f>AD334*'CDO Param'!G$6*'CDO Param'!G$9</f>
        <v>0</v>
      </c>
      <c r="AP334" s="3">
        <f>AE334*'CDO Param'!H$6*'CDO Param'!H$9</f>
        <v>0</v>
      </c>
      <c r="AQ334" s="3">
        <f>AF334*'CDO Param'!I$6*'CDO Param'!I$9</f>
        <v>0</v>
      </c>
      <c r="AR334" s="3">
        <f>AG334*'CDO Param'!J$6*'CDO Param'!J$9</f>
        <v>0</v>
      </c>
      <c r="AS334" s="3">
        <f>AH334*'CDO Param'!K$6*'CDO Param'!K$9</f>
        <v>0</v>
      </c>
      <c r="AT334" s="3">
        <f>AI334*'CDO Param'!L$6*'CDO Param'!L$9</f>
        <v>0</v>
      </c>
      <c r="AV334" s="2">
        <f t="shared" si="16"/>
        <v>0</v>
      </c>
      <c r="BF334" s="5">
        <f>AV334/'CDO Param'!$M$6</f>
        <v>0</v>
      </c>
      <c r="BG334" s="5">
        <f t="shared" si="17"/>
        <v>0</v>
      </c>
      <c r="BH334" s="5">
        <f t="shared" si="18"/>
        <v>0</v>
      </c>
    </row>
    <row r="335" spans="2:60" x14ac:dyDescent="0.2">
      <c r="B335" s="3">
        <v>331</v>
      </c>
      <c r="C335" s="12">
        <v>1.0228040991933085</v>
      </c>
      <c r="D335" s="12">
        <v>-0.99321141533437185</v>
      </c>
      <c r="E335" s="12">
        <v>-0.76141759564052336</v>
      </c>
      <c r="F335" s="12">
        <v>-0.30292767405626364</v>
      </c>
      <c r="G335" s="12">
        <v>-2.6324414648115635</v>
      </c>
      <c r="H335" s="12">
        <v>-0.71931594902707729</v>
      </c>
      <c r="I335" s="12">
        <v>2.9512739274650812</v>
      </c>
      <c r="J335" s="12">
        <v>-0.25214603738277219</v>
      </c>
      <c r="K335" s="12">
        <v>0.24991550162667409</v>
      </c>
      <c r="L335" s="12">
        <v>1.2942973626195453</v>
      </c>
      <c r="M335" s="12">
        <v>0.21747496248281095</v>
      </c>
      <c r="O335" s="3">
        <f>SQRT(Correlation)*$C335 + SQRT(1-Correlation)*D335</f>
        <v>-0.61880402580006622</v>
      </c>
      <c r="P335" s="3">
        <f>SQRT(Correlation)*$C335 + SQRT(1-Correlation)*E335</f>
        <v>-0.39890510046517996</v>
      </c>
      <c r="Q335" s="3">
        <f>SQRT(Correlation)*$C335 + SQRT(1-Correlation)*F335</f>
        <v>3.6056630466297035E-2</v>
      </c>
      <c r="R335" s="3">
        <f>SQRT(Correlation)*$C335 + SQRT(1-Correlation)*G335</f>
        <v>-2.1739141954015953</v>
      </c>
      <c r="S335" s="3">
        <f>SQRT(Correlation)*$C335 + SQRT(1-Correlation)*H335</f>
        <v>-0.35896397150257869</v>
      </c>
      <c r="T335" s="3">
        <f>SQRT(Correlation)*$C335 + SQRT(1-Correlation)*I335</f>
        <v>3.1232633383188304</v>
      </c>
      <c r="U335" s="3">
        <f>SQRT(Correlation)*$C335 + SQRT(1-Correlation)*J335</f>
        <v>8.4232321026107837E-2</v>
      </c>
      <c r="V335" s="3">
        <f>SQRT(Correlation)*$C335 + SQRT(1-Correlation)*K335</f>
        <v>0.56052971767790605</v>
      </c>
      <c r="W335" s="3">
        <f>SQRT(Correlation)*$C335 + SQRT(1-Correlation)*L335</f>
        <v>1.5513173459887561</v>
      </c>
      <c r="X335" s="3">
        <f>SQRT(Correlation)*$C335 + SQRT(1-Correlation)*M335</f>
        <v>0.5297539200123691</v>
      </c>
      <c r="Z335" s="3">
        <f>IF(O335&lt;'CDO Param'!C$13,1,0)</f>
        <v>0</v>
      </c>
      <c r="AA335" s="3">
        <f>IF(P335&lt;'CDO Param'!D$13,1,0)</f>
        <v>0</v>
      </c>
      <c r="AB335" s="3">
        <f>IF(Q335&lt;'CDO Param'!E$13,1,0)</f>
        <v>0</v>
      </c>
      <c r="AC335" s="3">
        <f>IF(R335&lt;'CDO Param'!F$13,1,0)</f>
        <v>1</v>
      </c>
      <c r="AD335" s="3">
        <f>IF(S335&lt;'CDO Param'!G$13,1,0)</f>
        <v>1</v>
      </c>
      <c r="AE335" s="3">
        <f>IF(T335&lt;'CDO Param'!H$13,1,0)</f>
        <v>0</v>
      </c>
      <c r="AF335" s="3">
        <f>IF(U335&lt;'CDO Param'!I$13,1,0)</f>
        <v>0</v>
      </c>
      <c r="AG335" s="3">
        <f>IF(V335&lt;'CDO Param'!J$13,1,0)</f>
        <v>0</v>
      </c>
      <c r="AH335" s="3">
        <f>IF(W335&lt;'CDO Param'!K$13,1,0)</f>
        <v>0</v>
      </c>
      <c r="AI335" s="3">
        <f>IF(X335&lt;'CDO Param'!L$13,1,0)</f>
        <v>0</v>
      </c>
      <c r="AK335" s="3">
        <f>Z335*'CDO Param'!C$6*'CDO Param'!C$9</f>
        <v>0</v>
      </c>
      <c r="AL335" s="3">
        <f>AA335*'CDO Param'!D$6*'CDO Param'!D$9</f>
        <v>0</v>
      </c>
      <c r="AM335" s="3">
        <f>AB335*'CDO Param'!E$6*'CDO Param'!E$9</f>
        <v>0</v>
      </c>
      <c r="AN335" s="3">
        <f>AC335*'CDO Param'!F$6*'CDO Param'!F$9</f>
        <v>4500</v>
      </c>
      <c r="AO335" s="3">
        <f>AD335*'CDO Param'!G$6*'CDO Param'!G$9</f>
        <v>4500</v>
      </c>
      <c r="AP335" s="3">
        <f>AE335*'CDO Param'!H$6*'CDO Param'!H$9</f>
        <v>0</v>
      </c>
      <c r="AQ335" s="3">
        <f>AF335*'CDO Param'!I$6*'CDO Param'!I$9</f>
        <v>0</v>
      </c>
      <c r="AR335" s="3">
        <f>AG335*'CDO Param'!J$6*'CDO Param'!J$9</f>
        <v>0</v>
      </c>
      <c r="AS335" s="3">
        <f>AH335*'CDO Param'!K$6*'CDO Param'!K$9</f>
        <v>0</v>
      </c>
      <c r="AT335" s="3">
        <f>AI335*'CDO Param'!L$6*'CDO Param'!L$9</f>
        <v>0</v>
      </c>
      <c r="AV335" s="2">
        <f t="shared" si="16"/>
        <v>9000</v>
      </c>
      <c r="BF335" s="5">
        <f>AV335/'CDO Param'!$M$6</f>
        <v>9.375E-2</v>
      </c>
      <c r="BG335" s="5">
        <f t="shared" si="17"/>
        <v>0.02</v>
      </c>
      <c r="BH335" s="5">
        <f t="shared" si="18"/>
        <v>1</v>
      </c>
    </row>
    <row r="336" spans="2:60" x14ac:dyDescent="0.2">
      <c r="B336" s="3">
        <v>332</v>
      </c>
      <c r="C336" s="12">
        <v>-0.64076857597683556</v>
      </c>
      <c r="D336" s="12">
        <v>1.1785550668719225</v>
      </c>
      <c r="E336" s="12">
        <v>-1.1097222341049928</v>
      </c>
      <c r="F336" s="12">
        <v>0.62717163018533029</v>
      </c>
      <c r="G336" s="12">
        <v>0.1266926119569689</v>
      </c>
      <c r="H336" s="12">
        <v>0.55840359891590197</v>
      </c>
      <c r="I336" s="12">
        <v>0.85860392573522404</v>
      </c>
      <c r="J336" s="12">
        <v>1.5576188161503524</v>
      </c>
      <c r="K336" s="12">
        <v>-0.63900301938701887</v>
      </c>
      <c r="L336" s="12">
        <v>6.5081167122116312E-2</v>
      </c>
      <c r="M336" s="12">
        <v>0.16808712643978652</v>
      </c>
      <c r="O336" s="3">
        <f>SQRT(Correlation)*$C336 + SQRT(1-Correlation)*D336</f>
        <v>0.91544669245925414</v>
      </c>
      <c r="P336" s="3">
        <f>SQRT(Correlation)*$C336 + SQRT(1-Correlation)*E336</f>
        <v>-1.2554037642856541</v>
      </c>
      <c r="Q336" s="3">
        <f>SQRT(Correlation)*$C336 + SQRT(1-Correlation)*F336</f>
        <v>0.39235843525299113</v>
      </c>
      <c r="R336" s="3">
        <f>SQRT(Correlation)*$C336 + SQRT(1-Correlation)*G336</f>
        <v>-8.2437650364973983E-2</v>
      </c>
      <c r="S336" s="3">
        <f>SQRT(Correlation)*$C336 + SQRT(1-Correlation)*H336</f>
        <v>0.327119352547869</v>
      </c>
      <c r="T336" s="3">
        <f>SQRT(Correlation)*$C336 + SQRT(1-Correlation)*I336</f>
        <v>0.6119143886706655</v>
      </c>
      <c r="U336" s="3">
        <f>SQRT(Correlation)*$C336 + SQRT(1-Correlation)*J336</f>
        <v>1.2750581402961081</v>
      </c>
      <c r="V336" s="3">
        <f>SQRT(Correlation)*$C336 + SQRT(1-Correlation)*K336</f>
        <v>-0.80884030721125866</v>
      </c>
      <c r="W336" s="3">
        <f>SQRT(Correlation)*$C336 + SQRT(1-Correlation)*L336</f>
        <v>-0.14088739904855924</v>
      </c>
      <c r="X336" s="3">
        <f>SQRT(Correlation)*$C336 + SQRT(1-Correlation)*M336</f>
        <v>-4.3167365844214822E-2</v>
      </c>
      <c r="Z336" s="3">
        <f>IF(O336&lt;'CDO Param'!C$13,1,0)</f>
        <v>0</v>
      </c>
      <c r="AA336" s="3">
        <f>IF(P336&lt;'CDO Param'!D$13,1,0)</f>
        <v>0</v>
      </c>
      <c r="AB336" s="3">
        <f>IF(Q336&lt;'CDO Param'!E$13,1,0)</f>
        <v>0</v>
      </c>
      <c r="AC336" s="3">
        <f>IF(R336&lt;'CDO Param'!F$13,1,0)</f>
        <v>0</v>
      </c>
      <c r="AD336" s="3">
        <f>IF(S336&lt;'CDO Param'!G$13,1,0)</f>
        <v>0</v>
      </c>
      <c r="AE336" s="3">
        <f>IF(T336&lt;'CDO Param'!H$13,1,0)</f>
        <v>0</v>
      </c>
      <c r="AF336" s="3">
        <f>IF(U336&lt;'CDO Param'!I$13,1,0)</f>
        <v>0</v>
      </c>
      <c r="AG336" s="3">
        <f>IF(V336&lt;'CDO Param'!J$13,1,0)</f>
        <v>0</v>
      </c>
      <c r="AH336" s="3">
        <f>IF(W336&lt;'CDO Param'!K$13,1,0)</f>
        <v>0</v>
      </c>
      <c r="AI336" s="3">
        <f>IF(X336&lt;'CDO Param'!L$13,1,0)</f>
        <v>0</v>
      </c>
      <c r="AK336" s="3">
        <f>Z336*'CDO Param'!C$6*'CDO Param'!C$9</f>
        <v>0</v>
      </c>
      <c r="AL336" s="3">
        <f>AA336*'CDO Param'!D$6*'CDO Param'!D$9</f>
        <v>0</v>
      </c>
      <c r="AM336" s="3">
        <f>AB336*'CDO Param'!E$6*'CDO Param'!E$9</f>
        <v>0</v>
      </c>
      <c r="AN336" s="3">
        <f>AC336*'CDO Param'!F$6*'CDO Param'!F$9</f>
        <v>0</v>
      </c>
      <c r="AO336" s="3">
        <f>AD336*'CDO Param'!G$6*'CDO Param'!G$9</f>
        <v>0</v>
      </c>
      <c r="AP336" s="3">
        <f>AE336*'CDO Param'!H$6*'CDO Param'!H$9</f>
        <v>0</v>
      </c>
      <c r="AQ336" s="3">
        <f>AF336*'CDO Param'!I$6*'CDO Param'!I$9</f>
        <v>0</v>
      </c>
      <c r="AR336" s="3">
        <f>AG336*'CDO Param'!J$6*'CDO Param'!J$9</f>
        <v>0</v>
      </c>
      <c r="AS336" s="3">
        <f>AH336*'CDO Param'!K$6*'CDO Param'!K$9</f>
        <v>0</v>
      </c>
      <c r="AT336" s="3">
        <f>AI336*'CDO Param'!L$6*'CDO Param'!L$9</f>
        <v>0</v>
      </c>
      <c r="AV336" s="2">
        <f t="shared" si="16"/>
        <v>0</v>
      </c>
      <c r="BF336" s="5">
        <f>AV336/'CDO Param'!$M$6</f>
        <v>0</v>
      </c>
      <c r="BG336" s="5">
        <f t="shared" si="17"/>
        <v>0</v>
      </c>
      <c r="BH336" s="5">
        <f t="shared" si="18"/>
        <v>0</v>
      </c>
    </row>
    <row r="337" spans="2:60" x14ac:dyDescent="0.2">
      <c r="B337" s="3">
        <v>333</v>
      </c>
      <c r="C337" s="12">
        <v>-0.69027464633109048</v>
      </c>
      <c r="D337" s="12">
        <v>1.2280770533834584</v>
      </c>
      <c r="E337" s="12">
        <v>-1.1718088899215218</v>
      </c>
      <c r="F337" s="12">
        <v>0.11018755685654469</v>
      </c>
      <c r="G337" s="12">
        <v>0.91327137852204032</v>
      </c>
      <c r="H337" s="12">
        <v>-9.5042196335271001E-3</v>
      </c>
      <c r="I337" s="12">
        <v>0.75571961133391596</v>
      </c>
      <c r="J337" s="12">
        <v>1.7634283722145483</v>
      </c>
      <c r="K337" s="12">
        <v>1.9159324438078329</v>
      </c>
      <c r="L337" s="12">
        <v>0.42906094677164219</v>
      </c>
      <c r="M337" s="12">
        <v>-6.24140739091672E-2</v>
      </c>
      <c r="O337" s="3">
        <f>SQRT(Correlation)*$C337 + SQRT(1-Correlation)*D337</f>
        <v>0.94677217991663243</v>
      </c>
      <c r="P337" s="3">
        <f>SQRT(Correlation)*$C337 + SQRT(1-Correlation)*E337</f>
        <v>-1.3299595317230044</v>
      </c>
      <c r="Q337" s="3">
        <f>SQRT(Correlation)*$C337 + SQRT(1-Correlation)*F337</f>
        <v>-0.11375091450454834</v>
      </c>
      <c r="R337" s="3">
        <f>SQRT(Correlation)*$C337 + SQRT(1-Correlation)*G337</f>
        <v>0.64812129404408481</v>
      </c>
      <c r="S337" s="3">
        <f>SQRT(Correlation)*$C337 + SQRT(1-Correlation)*H337</f>
        <v>-0.22730050377467459</v>
      </c>
      <c r="T337" s="3">
        <f>SQRT(Correlation)*$C337 + SQRT(1-Correlation)*I337</f>
        <v>0.49865456393436819</v>
      </c>
      <c r="U337" s="3">
        <f>SQRT(Correlation)*$C337 + SQRT(1-Correlation)*J337</f>
        <v>1.4546510346810029</v>
      </c>
      <c r="V337" s="3">
        <f>SQRT(Correlation)*$C337 + SQRT(1-Correlation)*K337</f>
        <v>1.5993291002862517</v>
      </c>
      <c r="W337" s="3">
        <f>SQRT(Correlation)*$C337 + SQRT(1-Correlation)*L337</f>
        <v>0.1887589447006538</v>
      </c>
      <c r="X337" s="3">
        <f>SQRT(Correlation)*$C337 + SQRT(1-Correlation)*M337</f>
        <v>-0.2774951988282609</v>
      </c>
      <c r="Z337" s="3">
        <f>IF(O337&lt;'CDO Param'!C$13,1,0)</f>
        <v>0</v>
      </c>
      <c r="AA337" s="3">
        <f>IF(P337&lt;'CDO Param'!D$13,1,0)</f>
        <v>0</v>
      </c>
      <c r="AB337" s="3">
        <f>IF(Q337&lt;'CDO Param'!E$13,1,0)</f>
        <v>0</v>
      </c>
      <c r="AC337" s="3">
        <f>IF(R337&lt;'CDO Param'!F$13,1,0)</f>
        <v>0</v>
      </c>
      <c r="AD337" s="3">
        <f>IF(S337&lt;'CDO Param'!G$13,1,0)</f>
        <v>1</v>
      </c>
      <c r="AE337" s="3">
        <f>IF(T337&lt;'CDO Param'!H$13,1,0)</f>
        <v>0</v>
      </c>
      <c r="AF337" s="3">
        <f>IF(U337&lt;'CDO Param'!I$13,1,0)</f>
        <v>0</v>
      </c>
      <c r="AG337" s="3">
        <f>IF(V337&lt;'CDO Param'!J$13,1,0)</f>
        <v>0</v>
      </c>
      <c r="AH337" s="3">
        <f>IF(W337&lt;'CDO Param'!K$13,1,0)</f>
        <v>0</v>
      </c>
      <c r="AI337" s="3">
        <f>IF(X337&lt;'CDO Param'!L$13,1,0)</f>
        <v>0</v>
      </c>
      <c r="AK337" s="3">
        <f>Z337*'CDO Param'!C$6*'CDO Param'!C$9</f>
        <v>0</v>
      </c>
      <c r="AL337" s="3">
        <f>AA337*'CDO Param'!D$6*'CDO Param'!D$9</f>
        <v>0</v>
      </c>
      <c r="AM337" s="3">
        <f>AB337*'CDO Param'!E$6*'CDO Param'!E$9</f>
        <v>0</v>
      </c>
      <c r="AN337" s="3">
        <f>AC337*'CDO Param'!F$6*'CDO Param'!F$9</f>
        <v>0</v>
      </c>
      <c r="AO337" s="3">
        <f>AD337*'CDO Param'!G$6*'CDO Param'!G$9</f>
        <v>4500</v>
      </c>
      <c r="AP337" s="3">
        <f>AE337*'CDO Param'!H$6*'CDO Param'!H$9</f>
        <v>0</v>
      </c>
      <c r="AQ337" s="3">
        <f>AF337*'CDO Param'!I$6*'CDO Param'!I$9</f>
        <v>0</v>
      </c>
      <c r="AR337" s="3">
        <f>AG337*'CDO Param'!J$6*'CDO Param'!J$9</f>
        <v>0</v>
      </c>
      <c r="AS337" s="3">
        <f>AH337*'CDO Param'!K$6*'CDO Param'!K$9</f>
        <v>0</v>
      </c>
      <c r="AT337" s="3">
        <f>AI337*'CDO Param'!L$6*'CDO Param'!L$9</f>
        <v>0</v>
      </c>
      <c r="AV337" s="2">
        <f t="shared" si="16"/>
        <v>4500</v>
      </c>
      <c r="BF337" s="5">
        <f>AV337/'CDO Param'!$M$6</f>
        <v>4.6875E-2</v>
      </c>
      <c r="BG337" s="5">
        <f t="shared" si="17"/>
        <v>0</v>
      </c>
      <c r="BH337" s="5">
        <f t="shared" si="18"/>
        <v>0</v>
      </c>
    </row>
    <row r="338" spans="2:60" x14ac:dyDescent="0.2">
      <c r="B338" s="3">
        <v>334</v>
      </c>
      <c r="C338" s="12">
        <v>-0.57682655096868984</v>
      </c>
      <c r="D338" s="12">
        <v>-1.6911690181586891</v>
      </c>
      <c r="E338" s="12">
        <v>-1.4475244825007394</v>
      </c>
      <c r="F338" s="12">
        <v>0.30109049475868233</v>
      </c>
      <c r="G338" s="12">
        <v>-0.76825017458759248</v>
      </c>
      <c r="H338" s="12">
        <v>-0.88850356405600905</v>
      </c>
      <c r="I338" s="12">
        <v>-0.94134975370252505</v>
      </c>
      <c r="J338" s="12">
        <v>-1.9597882783273235</v>
      </c>
      <c r="K338" s="12">
        <v>-0.39536644180770963</v>
      </c>
      <c r="L338" s="12">
        <v>-1.7742331692716107</v>
      </c>
      <c r="M338" s="12">
        <v>1.1304223335173447</v>
      </c>
      <c r="O338" s="3">
        <f>SQRT(Correlation)*$C338 + SQRT(1-Correlation)*D338</f>
        <v>-1.7867923732996609</v>
      </c>
      <c r="P338" s="3">
        <f>SQRT(Correlation)*$C338 + SQRT(1-Correlation)*E338</f>
        <v>-1.5556508716596911</v>
      </c>
      <c r="Q338" s="3">
        <f>SQRT(Correlation)*$C338 + SQRT(1-Correlation)*F338</f>
        <v>0.1032309519873012</v>
      </c>
      <c r="R338" s="3">
        <f>SQRT(Correlation)*$C338 + SQRT(1-Correlation)*G338</f>
        <v>-0.91123468094766669</v>
      </c>
      <c r="S338" s="3">
        <f>SQRT(Correlation)*$C338 + SQRT(1-Correlation)*H338</f>
        <v>-1.0253170630703172</v>
      </c>
      <c r="T338" s="3">
        <f>SQRT(Correlation)*$C338 + SQRT(1-Correlation)*I338</f>
        <v>-1.0754513605535769</v>
      </c>
      <c r="U338" s="3">
        <f>SQRT(Correlation)*$C338 + SQRT(1-Correlation)*J338</f>
        <v>-2.0416269789563302</v>
      </c>
      <c r="V338" s="3">
        <f>SQRT(Correlation)*$C338 + SQRT(1-Correlation)*K338</f>
        <v>-0.55748611154466099</v>
      </c>
      <c r="W338" s="3">
        <f>SQRT(Correlation)*$C338 + SQRT(1-Correlation)*L338</f>
        <v>-1.8655939461272335</v>
      </c>
      <c r="X338" s="3">
        <f>SQRT(Correlation)*$C338 + SQRT(1-Correlation)*M338</f>
        <v>0.8900042159591659</v>
      </c>
      <c r="Z338" s="3">
        <f>IF(O338&lt;'CDO Param'!C$13,1,0)</f>
        <v>0</v>
      </c>
      <c r="AA338" s="3">
        <f>IF(P338&lt;'CDO Param'!D$13,1,0)</f>
        <v>0</v>
      </c>
      <c r="AB338" s="3">
        <f>IF(Q338&lt;'CDO Param'!E$13,1,0)</f>
        <v>0</v>
      </c>
      <c r="AC338" s="3">
        <f>IF(R338&lt;'CDO Param'!F$13,1,0)</f>
        <v>0</v>
      </c>
      <c r="AD338" s="3">
        <f>IF(S338&lt;'CDO Param'!G$13,1,0)</f>
        <v>1</v>
      </c>
      <c r="AE338" s="3">
        <f>IF(T338&lt;'CDO Param'!H$13,1,0)</f>
        <v>0</v>
      </c>
      <c r="AF338" s="3">
        <f>IF(U338&lt;'CDO Param'!I$13,1,0)</f>
        <v>1</v>
      </c>
      <c r="AG338" s="3">
        <f>IF(V338&lt;'CDO Param'!J$13,1,0)</f>
        <v>0</v>
      </c>
      <c r="AH338" s="3">
        <f>IF(W338&lt;'CDO Param'!K$13,1,0)</f>
        <v>0</v>
      </c>
      <c r="AI338" s="3">
        <f>IF(X338&lt;'CDO Param'!L$13,1,0)</f>
        <v>0</v>
      </c>
      <c r="AK338" s="3">
        <f>Z338*'CDO Param'!C$6*'CDO Param'!C$9</f>
        <v>0</v>
      </c>
      <c r="AL338" s="3">
        <f>AA338*'CDO Param'!D$6*'CDO Param'!D$9</f>
        <v>0</v>
      </c>
      <c r="AM338" s="3">
        <f>AB338*'CDO Param'!E$6*'CDO Param'!E$9</f>
        <v>0</v>
      </c>
      <c r="AN338" s="3">
        <f>AC338*'CDO Param'!F$6*'CDO Param'!F$9</f>
        <v>0</v>
      </c>
      <c r="AO338" s="3">
        <f>AD338*'CDO Param'!G$6*'CDO Param'!G$9</f>
        <v>4500</v>
      </c>
      <c r="AP338" s="3">
        <f>AE338*'CDO Param'!H$6*'CDO Param'!H$9</f>
        <v>0</v>
      </c>
      <c r="AQ338" s="3">
        <f>AF338*'CDO Param'!I$6*'CDO Param'!I$9</f>
        <v>3600</v>
      </c>
      <c r="AR338" s="3">
        <f>AG338*'CDO Param'!J$6*'CDO Param'!J$9</f>
        <v>0</v>
      </c>
      <c r="AS338" s="3">
        <f>AH338*'CDO Param'!K$6*'CDO Param'!K$9</f>
        <v>0</v>
      </c>
      <c r="AT338" s="3">
        <f>AI338*'CDO Param'!L$6*'CDO Param'!L$9</f>
        <v>0</v>
      </c>
      <c r="AV338" s="2">
        <f t="shared" si="16"/>
        <v>8100</v>
      </c>
      <c r="BF338" s="5">
        <f>AV338/'CDO Param'!$M$6</f>
        <v>8.4375000000000006E-2</v>
      </c>
      <c r="BG338" s="5">
        <f t="shared" si="17"/>
        <v>0.02</v>
      </c>
      <c r="BH338" s="5">
        <f t="shared" si="18"/>
        <v>1</v>
      </c>
    </row>
    <row r="339" spans="2:60" x14ac:dyDescent="0.2">
      <c r="B339" s="3">
        <v>335</v>
      </c>
      <c r="C339" s="12">
        <v>-0.28839167498517781</v>
      </c>
      <c r="D339" s="12">
        <v>-0.52289465202193242</v>
      </c>
      <c r="E339" s="12">
        <v>1.2955479178344831</v>
      </c>
      <c r="F339" s="12">
        <v>-0.80559630077914335</v>
      </c>
      <c r="G339" s="12">
        <v>-8.9374907474848442E-2</v>
      </c>
      <c r="H339" s="12">
        <v>-1.7833917809184641</v>
      </c>
      <c r="I339" s="12">
        <v>-0.67401970227365382</v>
      </c>
      <c r="J339" s="12">
        <v>-0.64533423937973566</v>
      </c>
      <c r="K339" s="12">
        <v>2.0710103854071349</v>
      </c>
      <c r="L339" s="12">
        <v>0.41832663555396721</v>
      </c>
      <c r="M339" s="12">
        <v>0.4934736352879554</v>
      </c>
      <c r="O339" s="3">
        <f>SQRT(Correlation)*$C339 + SQRT(1-Correlation)*D339</f>
        <v>-0.58725887813155941</v>
      </c>
      <c r="P339" s="3">
        <f>SQRT(Correlation)*$C339 + SQRT(1-Correlation)*E339</f>
        <v>1.1378672163552768</v>
      </c>
      <c r="Q339" s="3">
        <f>SQRT(Correlation)*$C339 + SQRT(1-Correlation)*F339</f>
        <v>-0.85545321063886826</v>
      </c>
      <c r="R339" s="3">
        <f>SQRT(Correlation)*$C339 + SQRT(1-Correlation)*G339</f>
        <v>-0.17598593710461552</v>
      </c>
      <c r="S339" s="3">
        <f>SQRT(Correlation)*$C339 + SQRT(1-Correlation)*H339</f>
        <v>-1.7830714515563244</v>
      </c>
      <c r="T339" s="3">
        <f>SQRT(Correlation)*$C339 + SQRT(1-Correlation)*I339</f>
        <v>-0.73062868922241209</v>
      </c>
      <c r="U339" s="3">
        <f>SQRT(Correlation)*$C339 + SQRT(1-Correlation)*J339</f>
        <v>-0.70341526967810419</v>
      </c>
      <c r="V339" s="3">
        <f>SQRT(Correlation)*$C339 + SQRT(1-Correlation)*K339</f>
        <v>1.8735355076064897</v>
      </c>
      <c r="W339" s="3">
        <f>SQRT(Correlation)*$C339 + SQRT(1-Correlation)*L339</f>
        <v>0.30566203716129614</v>
      </c>
      <c r="X339" s="3">
        <f>SQRT(Correlation)*$C339 + SQRT(1-Correlation)*M339</f>
        <v>0.37695274070753715</v>
      </c>
      <c r="Z339" s="3">
        <f>IF(O339&lt;'CDO Param'!C$13,1,0)</f>
        <v>0</v>
      </c>
      <c r="AA339" s="3">
        <f>IF(P339&lt;'CDO Param'!D$13,1,0)</f>
        <v>0</v>
      </c>
      <c r="AB339" s="3">
        <f>IF(Q339&lt;'CDO Param'!E$13,1,0)</f>
        <v>0</v>
      </c>
      <c r="AC339" s="3">
        <f>IF(R339&lt;'CDO Param'!F$13,1,0)</f>
        <v>0</v>
      </c>
      <c r="AD339" s="3">
        <f>IF(S339&lt;'CDO Param'!G$13,1,0)</f>
        <v>1</v>
      </c>
      <c r="AE339" s="3">
        <f>IF(T339&lt;'CDO Param'!H$13,1,0)</f>
        <v>0</v>
      </c>
      <c r="AF339" s="3">
        <f>IF(U339&lt;'CDO Param'!I$13,1,0)</f>
        <v>0</v>
      </c>
      <c r="AG339" s="3">
        <f>IF(V339&lt;'CDO Param'!J$13,1,0)</f>
        <v>0</v>
      </c>
      <c r="AH339" s="3">
        <f>IF(W339&lt;'CDO Param'!K$13,1,0)</f>
        <v>0</v>
      </c>
      <c r="AI339" s="3">
        <f>IF(X339&lt;'CDO Param'!L$13,1,0)</f>
        <v>0</v>
      </c>
      <c r="AK339" s="3">
        <f>Z339*'CDO Param'!C$6*'CDO Param'!C$9</f>
        <v>0</v>
      </c>
      <c r="AL339" s="3">
        <f>AA339*'CDO Param'!D$6*'CDO Param'!D$9</f>
        <v>0</v>
      </c>
      <c r="AM339" s="3">
        <f>AB339*'CDO Param'!E$6*'CDO Param'!E$9</f>
        <v>0</v>
      </c>
      <c r="AN339" s="3">
        <f>AC339*'CDO Param'!F$6*'CDO Param'!F$9</f>
        <v>0</v>
      </c>
      <c r="AO339" s="3">
        <f>AD339*'CDO Param'!G$6*'CDO Param'!G$9</f>
        <v>4500</v>
      </c>
      <c r="AP339" s="3">
        <f>AE339*'CDO Param'!H$6*'CDO Param'!H$9</f>
        <v>0</v>
      </c>
      <c r="AQ339" s="3">
        <f>AF339*'CDO Param'!I$6*'CDO Param'!I$9</f>
        <v>0</v>
      </c>
      <c r="AR339" s="3">
        <f>AG339*'CDO Param'!J$6*'CDO Param'!J$9</f>
        <v>0</v>
      </c>
      <c r="AS339" s="3">
        <f>AH339*'CDO Param'!K$6*'CDO Param'!K$9</f>
        <v>0</v>
      </c>
      <c r="AT339" s="3">
        <f>AI339*'CDO Param'!L$6*'CDO Param'!L$9</f>
        <v>0</v>
      </c>
      <c r="AV339" s="2">
        <f t="shared" si="16"/>
        <v>4500</v>
      </c>
      <c r="BF339" s="5">
        <f>AV339/'CDO Param'!$M$6</f>
        <v>4.6875E-2</v>
      </c>
      <c r="BG339" s="5">
        <f t="shared" si="17"/>
        <v>0</v>
      </c>
      <c r="BH339" s="5">
        <f t="shared" si="18"/>
        <v>0</v>
      </c>
    </row>
    <row r="340" spans="2:60" x14ac:dyDescent="0.2">
      <c r="B340" s="3">
        <v>336</v>
      </c>
      <c r="C340" s="12">
        <v>0.60373167798388749</v>
      </c>
      <c r="D340" s="12">
        <v>1.8394530343357474E-3</v>
      </c>
      <c r="E340" s="12">
        <v>0.96596295406925492</v>
      </c>
      <c r="F340" s="12">
        <v>0.5421907189884223</v>
      </c>
      <c r="G340" s="12">
        <v>-0.33759420148271602</v>
      </c>
      <c r="H340" s="12">
        <v>-0.8505389814672526</v>
      </c>
      <c r="I340" s="12">
        <v>0.25328745323349722</v>
      </c>
      <c r="J340" s="12">
        <v>0.88676642917562276</v>
      </c>
      <c r="K340" s="12">
        <v>1.8084847397403792</v>
      </c>
      <c r="L340" s="12">
        <v>-0.53797521104570478</v>
      </c>
      <c r="M340" s="12">
        <v>-1.5507021089433692</v>
      </c>
      <c r="O340" s="3">
        <f>SQRT(Correlation)*$C340 + SQRT(1-Correlation)*D340</f>
        <v>0.19266177817366439</v>
      </c>
      <c r="P340" s="3">
        <f>SQRT(Correlation)*$C340 + SQRT(1-Correlation)*E340</f>
        <v>1.1073096408634795</v>
      </c>
      <c r="Q340" s="3">
        <f>SQRT(Correlation)*$C340 + SQRT(1-Correlation)*F340</f>
        <v>0.70528399926475749</v>
      </c>
      <c r="R340" s="3">
        <f>SQRT(Correlation)*$C340 + SQRT(1-Correlation)*G340</f>
        <v>-0.12935326066291092</v>
      </c>
      <c r="S340" s="3">
        <f>SQRT(Correlation)*$C340 + SQRT(1-Correlation)*H340</f>
        <v>-0.61597540625643632</v>
      </c>
      <c r="T340" s="3">
        <f>SQRT(Correlation)*$C340 + SQRT(1-Correlation)*I340</f>
        <v>0.43120629629081114</v>
      </c>
      <c r="U340" s="3">
        <f>SQRT(Correlation)*$C340 + SQRT(1-Correlation)*J340</f>
        <v>1.0321772204332489</v>
      </c>
      <c r="V340" s="3">
        <f>SQRT(Correlation)*$C340 + SQRT(1-Correlation)*K340</f>
        <v>1.9065959871733698</v>
      </c>
      <c r="W340" s="3">
        <f>SQRT(Correlation)*$C340 + SQRT(1-Correlation)*L340</f>
        <v>-0.31945137768181864</v>
      </c>
      <c r="X340" s="3">
        <f>SQRT(Correlation)*$C340 + SQRT(1-Correlation)*M340</f>
        <v>-1.2802084712038408</v>
      </c>
      <c r="Z340" s="3">
        <f>IF(O340&lt;'CDO Param'!C$13,1,0)</f>
        <v>0</v>
      </c>
      <c r="AA340" s="3">
        <f>IF(P340&lt;'CDO Param'!D$13,1,0)</f>
        <v>0</v>
      </c>
      <c r="AB340" s="3">
        <f>IF(Q340&lt;'CDO Param'!E$13,1,0)</f>
        <v>0</v>
      </c>
      <c r="AC340" s="3">
        <f>IF(R340&lt;'CDO Param'!F$13,1,0)</f>
        <v>0</v>
      </c>
      <c r="AD340" s="3">
        <f>IF(S340&lt;'CDO Param'!G$13,1,0)</f>
        <v>1</v>
      </c>
      <c r="AE340" s="3">
        <f>IF(T340&lt;'CDO Param'!H$13,1,0)</f>
        <v>0</v>
      </c>
      <c r="AF340" s="3">
        <f>IF(U340&lt;'CDO Param'!I$13,1,0)</f>
        <v>0</v>
      </c>
      <c r="AG340" s="3">
        <f>IF(V340&lt;'CDO Param'!J$13,1,0)</f>
        <v>0</v>
      </c>
      <c r="AH340" s="3">
        <f>IF(W340&lt;'CDO Param'!K$13,1,0)</f>
        <v>0</v>
      </c>
      <c r="AI340" s="3">
        <f>IF(X340&lt;'CDO Param'!L$13,1,0)</f>
        <v>1</v>
      </c>
      <c r="AK340" s="3">
        <f>Z340*'CDO Param'!C$6*'CDO Param'!C$9</f>
        <v>0</v>
      </c>
      <c r="AL340" s="3">
        <f>AA340*'CDO Param'!D$6*'CDO Param'!D$9</f>
        <v>0</v>
      </c>
      <c r="AM340" s="3">
        <f>AB340*'CDO Param'!E$6*'CDO Param'!E$9</f>
        <v>0</v>
      </c>
      <c r="AN340" s="3">
        <f>AC340*'CDO Param'!F$6*'CDO Param'!F$9</f>
        <v>0</v>
      </c>
      <c r="AO340" s="3">
        <f>AD340*'CDO Param'!G$6*'CDO Param'!G$9</f>
        <v>4500</v>
      </c>
      <c r="AP340" s="3">
        <f>AE340*'CDO Param'!H$6*'CDO Param'!H$9</f>
        <v>0</v>
      </c>
      <c r="AQ340" s="3">
        <f>AF340*'CDO Param'!I$6*'CDO Param'!I$9</f>
        <v>0</v>
      </c>
      <c r="AR340" s="3">
        <f>AG340*'CDO Param'!J$6*'CDO Param'!J$9</f>
        <v>0</v>
      </c>
      <c r="AS340" s="3">
        <f>AH340*'CDO Param'!K$6*'CDO Param'!K$9</f>
        <v>0</v>
      </c>
      <c r="AT340" s="3">
        <f>AI340*'CDO Param'!L$6*'CDO Param'!L$9</f>
        <v>4500</v>
      </c>
      <c r="AV340" s="2">
        <f t="shared" si="16"/>
        <v>9000</v>
      </c>
      <c r="BF340" s="5">
        <f>AV340/'CDO Param'!$M$6</f>
        <v>9.375E-2</v>
      </c>
      <c r="BG340" s="5">
        <f t="shared" si="17"/>
        <v>0.02</v>
      </c>
      <c r="BH340" s="5">
        <f t="shared" si="18"/>
        <v>1</v>
      </c>
    </row>
    <row r="341" spans="2:60" x14ac:dyDescent="0.2">
      <c r="B341" s="3">
        <v>337</v>
      </c>
      <c r="C341" s="12">
        <v>0.24304199541802518</v>
      </c>
      <c r="D341" s="12">
        <v>-0.83270606410223991</v>
      </c>
      <c r="E341" s="12">
        <v>1.4972556527936831E-2</v>
      </c>
      <c r="F341" s="12">
        <v>1.2218833944643848</v>
      </c>
      <c r="G341" s="12">
        <v>2.4169821699615568E-2</v>
      </c>
      <c r="H341" s="12">
        <v>0.11906990948773455</v>
      </c>
      <c r="I341" s="12">
        <v>2.1179857867537066</v>
      </c>
      <c r="J341" s="12">
        <v>0.84265820987639017</v>
      </c>
      <c r="K341" s="12">
        <v>-6.2605067796539515E-2</v>
      </c>
      <c r="L341" s="12">
        <v>-2.3529719328507781</v>
      </c>
      <c r="M341" s="12">
        <v>4.5929482439532876E-3</v>
      </c>
      <c r="O341" s="3">
        <f>SQRT(Correlation)*$C341 + SQRT(1-Correlation)*D341</f>
        <v>-0.71311770793985885</v>
      </c>
      <c r="P341" s="3">
        <f>SQRT(Correlation)*$C341 + SQRT(1-Correlation)*E341</f>
        <v>9.1060841566487527E-2</v>
      </c>
      <c r="Q341" s="3">
        <f>SQRT(Correlation)*$C341 + SQRT(1-Correlation)*F341</f>
        <v>1.2360369957529462</v>
      </c>
      <c r="R341" s="3">
        <f>SQRT(Correlation)*$C341 + SQRT(1-Correlation)*G341</f>
        <v>9.9786133422600828E-2</v>
      </c>
      <c r="S341" s="3">
        <f>SQRT(Correlation)*$C341 + SQRT(1-Correlation)*H341</f>
        <v>0.18981626169071683</v>
      </c>
      <c r="T341" s="3">
        <f>SQRT(Correlation)*$C341 + SQRT(1-Correlation)*I341</f>
        <v>2.0861543686609352</v>
      </c>
      <c r="U341" s="3">
        <f>SQRT(Correlation)*$C341 + SQRT(1-Correlation)*J341</f>
        <v>0.87627239693419245</v>
      </c>
      <c r="V341" s="3">
        <f>SQRT(Correlation)*$C341 + SQRT(1-Correlation)*K341</f>
        <v>1.7464245067419545E-2</v>
      </c>
      <c r="W341" s="3">
        <f>SQRT(Correlation)*$C341 + SQRT(1-Correlation)*L341</f>
        <v>-2.1553685462178516</v>
      </c>
      <c r="X341" s="3">
        <f>SQRT(Correlation)*$C341 + SQRT(1-Correlation)*M341</f>
        <v>8.1213880547165579E-2</v>
      </c>
      <c r="Z341" s="3">
        <f>IF(O341&lt;'CDO Param'!C$13,1,0)</f>
        <v>0</v>
      </c>
      <c r="AA341" s="3">
        <f>IF(P341&lt;'CDO Param'!D$13,1,0)</f>
        <v>0</v>
      </c>
      <c r="AB341" s="3">
        <f>IF(Q341&lt;'CDO Param'!E$13,1,0)</f>
        <v>0</v>
      </c>
      <c r="AC341" s="3">
        <f>IF(R341&lt;'CDO Param'!F$13,1,0)</f>
        <v>0</v>
      </c>
      <c r="AD341" s="3">
        <f>IF(S341&lt;'CDO Param'!G$13,1,0)</f>
        <v>0</v>
      </c>
      <c r="AE341" s="3">
        <f>IF(T341&lt;'CDO Param'!H$13,1,0)</f>
        <v>0</v>
      </c>
      <c r="AF341" s="3">
        <f>IF(U341&lt;'CDO Param'!I$13,1,0)</f>
        <v>0</v>
      </c>
      <c r="AG341" s="3">
        <f>IF(V341&lt;'CDO Param'!J$13,1,0)</f>
        <v>0</v>
      </c>
      <c r="AH341" s="3">
        <f>IF(W341&lt;'CDO Param'!K$13,1,0)</f>
        <v>0</v>
      </c>
      <c r="AI341" s="3">
        <f>IF(X341&lt;'CDO Param'!L$13,1,0)</f>
        <v>0</v>
      </c>
      <c r="AK341" s="3">
        <f>Z341*'CDO Param'!C$6*'CDO Param'!C$9</f>
        <v>0</v>
      </c>
      <c r="AL341" s="3">
        <f>AA341*'CDO Param'!D$6*'CDO Param'!D$9</f>
        <v>0</v>
      </c>
      <c r="AM341" s="3">
        <f>AB341*'CDO Param'!E$6*'CDO Param'!E$9</f>
        <v>0</v>
      </c>
      <c r="AN341" s="3">
        <f>AC341*'CDO Param'!F$6*'CDO Param'!F$9</f>
        <v>0</v>
      </c>
      <c r="AO341" s="3">
        <f>AD341*'CDO Param'!G$6*'CDO Param'!G$9</f>
        <v>0</v>
      </c>
      <c r="AP341" s="3">
        <f>AE341*'CDO Param'!H$6*'CDO Param'!H$9</f>
        <v>0</v>
      </c>
      <c r="AQ341" s="3">
        <f>AF341*'CDO Param'!I$6*'CDO Param'!I$9</f>
        <v>0</v>
      </c>
      <c r="AR341" s="3">
        <f>AG341*'CDO Param'!J$6*'CDO Param'!J$9</f>
        <v>0</v>
      </c>
      <c r="AS341" s="3">
        <f>AH341*'CDO Param'!K$6*'CDO Param'!K$9</f>
        <v>0</v>
      </c>
      <c r="AT341" s="3">
        <f>AI341*'CDO Param'!L$6*'CDO Param'!L$9</f>
        <v>0</v>
      </c>
      <c r="AV341" s="2">
        <f t="shared" si="16"/>
        <v>0</v>
      </c>
      <c r="BF341" s="5">
        <f>AV341/'CDO Param'!$M$6</f>
        <v>0</v>
      </c>
      <c r="BG341" s="5">
        <f t="shared" si="17"/>
        <v>0</v>
      </c>
      <c r="BH341" s="5">
        <f t="shared" si="18"/>
        <v>0</v>
      </c>
    </row>
    <row r="342" spans="2:60" x14ac:dyDescent="0.2">
      <c r="B342" s="3">
        <v>338</v>
      </c>
      <c r="C342" s="12">
        <v>-0.54759539125370793</v>
      </c>
      <c r="D342" s="12">
        <v>-0.27274722924630623</v>
      </c>
      <c r="E342" s="12">
        <v>-1.0546705198066775</v>
      </c>
      <c r="F342" s="12">
        <v>-0.63346988099510781</v>
      </c>
      <c r="G342" s="12">
        <v>0.93388507593772374</v>
      </c>
      <c r="H342" s="12">
        <v>0.5936226443736814</v>
      </c>
      <c r="I342" s="12">
        <v>1.0113103598996531</v>
      </c>
      <c r="J342" s="12">
        <v>-0.79273149822256528</v>
      </c>
      <c r="K342" s="12">
        <v>-1.0515145731915254</v>
      </c>
      <c r="L342" s="12">
        <v>-0.21338337319320999</v>
      </c>
      <c r="M342" s="12">
        <v>0.11784322850871831</v>
      </c>
      <c r="O342" s="3">
        <f>SQRT(Correlation)*$C342 + SQRT(1-Correlation)*D342</f>
        <v>-0.43191560823280173</v>
      </c>
      <c r="P342" s="3">
        <f>SQRT(Correlation)*$C342 + SQRT(1-Correlation)*E342</f>
        <v>-1.1737131743441247</v>
      </c>
      <c r="Q342" s="3">
        <f>SQRT(Correlation)*$C342 + SQRT(1-Correlation)*F342</f>
        <v>-0.77412716317538166</v>
      </c>
      <c r="R342" s="3">
        <f>SQRT(Correlation)*$C342 + SQRT(1-Correlation)*G342</f>
        <v>0.71279630658347792</v>
      </c>
      <c r="S342" s="3">
        <f>SQRT(Correlation)*$C342 + SQRT(1-Correlation)*H342</f>
        <v>0.38999502080461496</v>
      </c>
      <c r="T342" s="3">
        <f>SQRT(Correlation)*$C342 + SQRT(1-Correlation)*I342</f>
        <v>0.78624838032497868</v>
      </c>
      <c r="U342" s="3">
        <f>SQRT(Correlation)*$C342 + SQRT(1-Correlation)*J342</f>
        <v>-0.92521599945958455</v>
      </c>
      <c r="V342" s="3">
        <f>SQRT(Correlation)*$C342 + SQRT(1-Correlation)*K342</f>
        <v>-1.170719180500791</v>
      </c>
      <c r="W342" s="3">
        <f>SQRT(Correlation)*$C342 + SQRT(1-Correlation)*L342</f>
        <v>-0.37559810948735439</v>
      </c>
      <c r="X342" s="3">
        <f>SQRT(Correlation)*$C342 + SQRT(1-Correlation)*M342</f>
        <v>-6.1368964582705146E-2</v>
      </c>
      <c r="Z342" s="3">
        <f>IF(O342&lt;'CDO Param'!C$13,1,0)</f>
        <v>0</v>
      </c>
      <c r="AA342" s="3">
        <f>IF(P342&lt;'CDO Param'!D$13,1,0)</f>
        <v>0</v>
      </c>
      <c r="AB342" s="3">
        <f>IF(Q342&lt;'CDO Param'!E$13,1,0)</f>
        <v>0</v>
      </c>
      <c r="AC342" s="3">
        <f>IF(R342&lt;'CDO Param'!F$13,1,0)</f>
        <v>0</v>
      </c>
      <c r="AD342" s="3">
        <f>IF(S342&lt;'CDO Param'!G$13,1,0)</f>
        <v>0</v>
      </c>
      <c r="AE342" s="3">
        <f>IF(T342&lt;'CDO Param'!H$13,1,0)</f>
        <v>0</v>
      </c>
      <c r="AF342" s="3">
        <f>IF(U342&lt;'CDO Param'!I$13,1,0)</f>
        <v>0</v>
      </c>
      <c r="AG342" s="3">
        <f>IF(V342&lt;'CDO Param'!J$13,1,0)</f>
        <v>0</v>
      </c>
      <c r="AH342" s="3">
        <f>IF(W342&lt;'CDO Param'!K$13,1,0)</f>
        <v>0</v>
      </c>
      <c r="AI342" s="3">
        <f>IF(X342&lt;'CDO Param'!L$13,1,0)</f>
        <v>0</v>
      </c>
      <c r="AK342" s="3">
        <f>Z342*'CDO Param'!C$6*'CDO Param'!C$9</f>
        <v>0</v>
      </c>
      <c r="AL342" s="3">
        <f>AA342*'CDO Param'!D$6*'CDO Param'!D$9</f>
        <v>0</v>
      </c>
      <c r="AM342" s="3">
        <f>AB342*'CDO Param'!E$6*'CDO Param'!E$9</f>
        <v>0</v>
      </c>
      <c r="AN342" s="3">
        <f>AC342*'CDO Param'!F$6*'CDO Param'!F$9</f>
        <v>0</v>
      </c>
      <c r="AO342" s="3">
        <f>AD342*'CDO Param'!G$6*'CDO Param'!G$9</f>
        <v>0</v>
      </c>
      <c r="AP342" s="3">
        <f>AE342*'CDO Param'!H$6*'CDO Param'!H$9</f>
        <v>0</v>
      </c>
      <c r="AQ342" s="3">
        <f>AF342*'CDO Param'!I$6*'CDO Param'!I$9</f>
        <v>0</v>
      </c>
      <c r="AR342" s="3">
        <f>AG342*'CDO Param'!J$6*'CDO Param'!J$9</f>
        <v>0</v>
      </c>
      <c r="AS342" s="3">
        <f>AH342*'CDO Param'!K$6*'CDO Param'!K$9</f>
        <v>0</v>
      </c>
      <c r="AT342" s="3">
        <f>AI342*'CDO Param'!L$6*'CDO Param'!L$9</f>
        <v>0</v>
      </c>
      <c r="AV342" s="2">
        <f t="shared" si="16"/>
        <v>0</v>
      </c>
      <c r="BF342" s="5">
        <f>AV342/'CDO Param'!$M$6</f>
        <v>0</v>
      </c>
      <c r="BG342" s="5">
        <f t="shared" si="17"/>
        <v>0</v>
      </c>
      <c r="BH342" s="5">
        <f t="shared" si="18"/>
        <v>0</v>
      </c>
    </row>
    <row r="343" spans="2:60" x14ac:dyDescent="0.2">
      <c r="B343" s="3">
        <v>339</v>
      </c>
      <c r="C343" s="12">
        <v>0.91686160885728896</v>
      </c>
      <c r="D343" s="12">
        <v>-0.43272166294627823</v>
      </c>
      <c r="E343" s="12">
        <v>-1.0422309060231782</v>
      </c>
      <c r="F343" s="12">
        <v>-0.26482553039386403</v>
      </c>
      <c r="G343" s="12">
        <v>-0.30861883715260774</v>
      </c>
      <c r="H343" s="12">
        <v>0.22663243726128712</v>
      </c>
      <c r="I343" s="12">
        <v>-0.98221107691642828</v>
      </c>
      <c r="J343" s="12">
        <v>2.6236648409394547E-2</v>
      </c>
      <c r="K343" s="12">
        <v>-0.25995404939749278</v>
      </c>
      <c r="L343" s="12">
        <v>1.5086379789863713</v>
      </c>
      <c r="M343" s="12">
        <v>1.0295843821950257</v>
      </c>
      <c r="O343" s="3">
        <f>SQRT(Correlation)*$C343 + SQRT(1-Correlation)*D343</f>
        <v>-0.12057871602623366</v>
      </c>
      <c r="P343" s="3">
        <f>SQRT(Correlation)*$C343 + SQRT(1-Correlation)*E343</f>
        <v>-0.69880995494069942</v>
      </c>
      <c r="Q343" s="3">
        <f>SQRT(Correlation)*$C343 + SQRT(1-Correlation)*F343</f>
        <v>3.8701540733516893E-2</v>
      </c>
      <c r="R343" s="3">
        <f>SQRT(Correlation)*$C343 + SQRT(1-Correlation)*G343</f>
        <v>-2.8444379549059651E-3</v>
      </c>
      <c r="S343" s="3">
        <f>SQRT(Correlation)*$C343 + SQRT(1-Correlation)*H343</f>
        <v>0.5049395063418084</v>
      </c>
      <c r="T343" s="3">
        <f>SQRT(Correlation)*$C343 + SQRT(1-Correlation)*I343</f>
        <v>-0.64187014551527966</v>
      </c>
      <c r="U343" s="3">
        <f>SQRT(Correlation)*$C343 + SQRT(1-Correlation)*J343</f>
        <v>0.31482736845836057</v>
      </c>
      <c r="V343" s="3">
        <f>SQRT(Correlation)*$C343 + SQRT(1-Correlation)*K343</f>
        <v>4.3323033391544752E-2</v>
      </c>
      <c r="W343" s="3">
        <f>SQRT(Correlation)*$C343 + SQRT(1-Correlation)*L343</f>
        <v>1.7211567517845969</v>
      </c>
      <c r="X343" s="3">
        <f>SQRT(Correlation)*$C343 + SQRT(1-Correlation)*M343</f>
        <v>1.266686605637622</v>
      </c>
      <c r="Z343" s="3">
        <f>IF(O343&lt;'CDO Param'!C$13,1,0)</f>
        <v>0</v>
      </c>
      <c r="AA343" s="3">
        <f>IF(P343&lt;'CDO Param'!D$13,1,0)</f>
        <v>0</v>
      </c>
      <c r="AB343" s="3">
        <f>IF(Q343&lt;'CDO Param'!E$13,1,0)</f>
        <v>0</v>
      </c>
      <c r="AC343" s="3">
        <f>IF(R343&lt;'CDO Param'!F$13,1,0)</f>
        <v>0</v>
      </c>
      <c r="AD343" s="3">
        <f>IF(S343&lt;'CDO Param'!G$13,1,0)</f>
        <v>0</v>
      </c>
      <c r="AE343" s="3">
        <f>IF(T343&lt;'CDO Param'!H$13,1,0)</f>
        <v>0</v>
      </c>
      <c r="AF343" s="3">
        <f>IF(U343&lt;'CDO Param'!I$13,1,0)</f>
        <v>0</v>
      </c>
      <c r="AG343" s="3">
        <f>IF(V343&lt;'CDO Param'!J$13,1,0)</f>
        <v>0</v>
      </c>
      <c r="AH343" s="3">
        <f>IF(W343&lt;'CDO Param'!K$13,1,0)</f>
        <v>0</v>
      </c>
      <c r="AI343" s="3">
        <f>IF(X343&lt;'CDO Param'!L$13,1,0)</f>
        <v>0</v>
      </c>
      <c r="AK343" s="3">
        <f>Z343*'CDO Param'!C$6*'CDO Param'!C$9</f>
        <v>0</v>
      </c>
      <c r="AL343" s="3">
        <f>AA343*'CDO Param'!D$6*'CDO Param'!D$9</f>
        <v>0</v>
      </c>
      <c r="AM343" s="3">
        <f>AB343*'CDO Param'!E$6*'CDO Param'!E$9</f>
        <v>0</v>
      </c>
      <c r="AN343" s="3">
        <f>AC343*'CDO Param'!F$6*'CDO Param'!F$9</f>
        <v>0</v>
      </c>
      <c r="AO343" s="3">
        <f>AD343*'CDO Param'!G$6*'CDO Param'!G$9</f>
        <v>0</v>
      </c>
      <c r="AP343" s="3">
        <f>AE343*'CDO Param'!H$6*'CDO Param'!H$9</f>
        <v>0</v>
      </c>
      <c r="AQ343" s="3">
        <f>AF343*'CDO Param'!I$6*'CDO Param'!I$9</f>
        <v>0</v>
      </c>
      <c r="AR343" s="3">
        <f>AG343*'CDO Param'!J$6*'CDO Param'!J$9</f>
        <v>0</v>
      </c>
      <c r="AS343" s="3">
        <f>AH343*'CDO Param'!K$6*'CDO Param'!K$9</f>
        <v>0</v>
      </c>
      <c r="AT343" s="3">
        <f>AI343*'CDO Param'!L$6*'CDO Param'!L$9</f>
        <v>0</v>
      </c>
      <c r="AV343" s="2">
        <f t="shared" si="16"/>
        <v>0</v>
      </c>
      <c r="BF343" s="5">
        <f>AV343/'CDO Param'!$M$6</f>
        <v>0</v>
      </c>
      <c r="BG343" s="5">
        <f t="shared" si="17"/>
        <v>0</v>
      </c>
      <c r="BH343" s="5">
        <f t="shared" si="18"/>
        <v>0</v>
      </c>
    </row>
    <row r="344" spans="2:60" x14ac:dyDescent="0.2">
      <c r="B344" s="3">
        <v>340</v>
      </c>
      <c r="C344" s="12">
        <v>-2.0662810129579157</v>
      </c>
      <c r="D344" s="12">
        <v>-1.4375973478308879</v>
      </c>
      <c r="E344" s="12">
        <v>-1.1298743629595265</v>
      </c>
      <c r="F344" s="12">
        <v>0.12511236491263844</v>
      </c>
      <c r="G344" s="12">
        <v>-0.83960458141518757</v>
      </c>
      <c r="H344" s="12">
        <v>1.276550847251201</v>
      </c>
      <c r="I344" s="12">
        <v>4.0131453715730458E-3</v>
      </c>
      <c r="J344" s="12">
        <v>-0.22168023861013353</v>
      </c>
      <c r="K344" s="12">
        <v>-0.781990365794627</v>
      </c>
      <c r="L344" s="12">
        <v>1.8024002201855183</v>
      </c>
      <c r="M344" s="12">
        <v>-0.51717734095291235</v>
      </c>
      <c r="O344" s="3">
        <f>SQRT(Correlation)*$C344 + SQRT(1-Correlation)*D344</f>
        <v>-2.017240021899569</v>
      </c>
      <c r="P344" s="3">
        <f>SQRT(Correlation)*$C344 + SQRT(1-Correlation)*E344</f>
        <v>-1.7253083657258577</v>
      </c>
      <c r="Q344" s="3">
        <f>SQRT(Correlation)*$C344 + SQRT(1-Correlation)*F344</f>
        <v>-0.53472341771846943</v>
      </c>
      <c r="R344" s="3">
        <f>SQRT(Correlation)*$C344 + SQRT(1-Correlation)*G344</f>
        <v>-1.4499342720459718</v>
      </c>
      <c r="S344" s="3">
        <f>SQRT(Correlation)*$C344 + SQRT(1-Correlation)*H344</f>
        <v>0.55762703920875645</v>
      </c>
      <c r="T344" s="3">
        <f>SQRT(Correlation)*$C344 + SQRT(1-Correlation)*I344</f>
        <v>-0.64960822470403057</v>
      </c>
      <c r="U344" s="3">
        <f>SQRT(Correlation)*$C344 + SQRT(1-Correlation)*J344</f>
        <v>-0.86371976856797694</v>
      </c>
      <c r="V344" s="3">
        <f>SQRT(Correlation)*$C344 + SQRT(1-Correlation)*K344</f>
        <v>-1.395276627956465</v>
      </c>
      <c r="W344" s="3">
        <f>SQRT(Correlation)*$C344 + SQRT(1-Correlation)*L344</f>
        <v>1.0564915566018791</v>
      </c>
      <c r="X344" s="3">
        <f>SQRT(Correlation)*$C344 + SQRT(1-Correlation)*M344</f>
        <v>-1.1440529341828947</v>
      </c>
      <c r="Z344" s="3">
        <f>IF(O344&lt;'CDO Param'!C$13,1,0)</f>
        <v>0</v>
      </c>
      <c r="AA344" s="3">
        <f>IF(P344&lt;'CDO Param'!D$13,1,0)</f>
        <v>0</v>
      </c>
      <c r="AB344" s="3">
        <f>IF(Q344&lt;'CDO Param'!E$13,1,0)</f>
        <v>0</v>
      </c>
      <c r="AC344" s="3">
        <f>IF(R344&lt;'CDO Param'!F$13,1,0)</f>
        <v>0</v>
      </c>
      <c r="AD344" s="3">
        <f>IF(S344&lt;'CDO Param'!G$13,1,0)</f>
        <v>0</v>
      </c>
      <c r="AE344" s="3">
        <f>IF(T344&lt;'CDO Param'!H$13,1,0)</f>
        <v>0</v>
      </c>
      <c r="AF344" s="3">
        <f>IF(U344&lt;'CDO Param'!I$13,1,0)</f>
        <v>0</v>
      </c>
      <c r="AG344" s="3">
        <f>IF(V344&lt;'CDO Param'!J$13,1,0)</f>
        <v>0</v>
      </c>
      <c r="AH344" s="3">
        <f>IF(W344&lt;'CDO Param'!K$13,1,0)</f>
        <v>0</v>
      </c>
      <c r="AI344" s="3">
        <f>IF(X344&lt;'CDO Param'!L$13,1,0)</f>
        <v>1</v>
      </c>
      <c r="AK344" s="3">
        <f>Z344*'CDO Param'!C$6*'CDO Param'!C$9</f>
        <v>0</v>
      </c>
      <c r="AL344" s="3">
        <f>AA344*'CDO Param'!D$6*'CDO Param'!D$9</f>
        <v>0</v>
      </c>
      <c r="AM344" s="3">
        <f>AB344*'CDO Param'!E$6*'CDO Param'!E$9</f>
        <v>0</v>
      </c>
      <c r="AN344" s="3">
        <f>AC344*'CDO Param'!F$6*'CDO Param'!F$9</f>
        <v>0</v>
      </c>
      <c r="AO344" s="3">
        <f>AD344*'CDO Param'!G$6*'CDO Param'!G$9</f>
        <v>0</v>
      </c>
      <c r="AP344" s="3">
        <f>AE344*'CDO Param'!H$6*'CDO Param'!H$9</f>
        <v>0</v>
      </c>
      <c r="AQ344" s="3">
        <f>AF344*'CDO Param'!I$6*'CDO Param'!I$9</f>
        <v>0</v>
      </c>
      <c r="AR344" s="3">
        <f>AG344*'CDO Param'!J$6*'CDO Param'!J$9</f>
        <v>0</v>
      </c>
      <c r="AS344" s="3">
        <f>AH344*'CDO Param'!K$6*'CDO Param'!K$9</f>
        <v>0</v>
      </c>
      <c r="AT344" s="3">
        <f>AI344*'CDO Param'!L$6*'CDO Param'!L$9</f>
        <v>4500</v>
      </c>
      <c r="AV344" s="2">
        <f t="shared" si="16"/>
        <v>4500</v>
      </c>
      <c r="BF344" s="5">
        <f>AV344/'CDO Param'!$M$6</f>
        <v>4.6875E-2</v>
      </c>
      <c r="BG344" s="5">
        <f t="shared" si="17"/>
        <v>0</v>
      </c>
      <c r="BH344" s="5">
        <f t="shared" si="18"/>
        <v>0</v>
      </c>
    </row>
    <row r="345" spans="2:60" x14ac:dyDescent="0.2">
      <c r="B345" s="3">
        <v>341</v>
      </c>
      <c r="C345" s="12">
        <v>-0.29406578505586367</v>
      </c>
      <c r="D345" s="12">
        <v>0.98567170425667427</v>
      </c>
      <c r="E345" s="12">
        <v>0.81626922110444866</v>
      </c>
      <c r="F345" s="12">
        <v>-1.764883563737385</v>
      </c>
      <c r="G345" s="12">
        <v>1.9368326320545748</v>
      </c>
      <c r="H345" s="12">
        <v>0.21150299289729446</v>
      </c>
      <c r="I345" s="12">
        <v>-1.1261704457865562</v>
      </c>
      <c r="J345" s="12">
        <v>0.5175047590455506</v>
      </c>
      <c r="K345" s="12">
        <v>7.3516730481060222E-2</v>
      </c>
      <c r="L345" s="12">
        <v>2.4510154617018998</v>
      </c>
      <c r="M345" s="12">
        <v>-0.56239173318317626</v>
      </c>
      <c r="O345" s="3">
        <f>SQRT(Correlation)*$C345 + SQRT(1-Correlation)*D345</f>
        <v>0.84209851691908888</v>
      </c>
      <c r="P345" s="3">
        <f>SQRT(Correlation)*$C345 + SQRT(1-Correlation)*E345</f>
        <v>0.68138921050428891</v>
      </c>
      <c r="Q345" s="3">
        <f>SQRT(Correlation)*$C345 + SQRT(1-Correlation)*F345</f>
        <v>-1.7673073261917298</v>
      </c>
      <c r="R345" s="3">
        <f>SQRT(Correlation)*$C345 + SQRT(1-Correlation)*G345</f>
        <v>1.7444490028791879</v>
      </c>
      <c r="S345" s="3">
        <f>SQRT(Correlation)*$C345 + SQRT(1-Correlation)*H345</f>
        <v>0.10765759057915628</v>
      </c>
      <c r="T345" s="3">
        <f>SQRT(Correlation)*$C345 + SQRT(1-Correlation)*I345</f>
        <v>-1.1613708589460108</v>
      </c>
      <c r="U345" s="3">
        <f>SQRT(Correlation)*$C345 + SQRT(1-Correlation)*J345</f>
        <v>0.39795635529796602</v>
      </c>
      <c r="V345" s="3">
        <f>SQRT(Correlation)*$C345 + SQRT(1-Correlation)*K345</f>
        <v>-2.3247671935540476E-2</v>
      </c>
      <c r="W345" s="3">
        <f>SQRT(Correlation)*$C345 + SQRT(1-Correlation)*L345</f>
        <v>2.2322456655099576</v>
      </c>
      <c r="X345" s="3">
        <f>SQRT(Correlation)*$C345 + SQRT(1-Correlation)*M345</f>
        <v>-0.62652341050276361</v>
      </c>
      <c r="Z345" s="3">
        <f>IF(O345&lt;'CDO Param'!C$13,1,0)</f>
        <v>0</v>
      </c>
      <c r="AA345" s="3">
        <f>IF(P345&lt;'CDO Param'!D$13,1,0)</f>
        <v>0</v>
      </c>
      <c r="AB345" s="3">
        <f>IF(Q345&lt;'CDO Param'!E$13,1,0)</f>
        <v>1</v>
      </c>
      <c r="AC345" s="3">
        <f>IF(R345&lt;'CDO Param'!F$13,1,0)</f>
        <v>0</v>
      </c>
      <c r="AD345" s="3">
        <f>IF(S345&lt;'CDO Param'!G$13,1,0)</f>
        <v>0</v>
      </c>
      <c r="AE345" s="3">
        <f>IF(T345&lt;'CDO Param'!H$13,1,0)</f>
        <v>0</v>
      </c>
      <c r="AF345" s="3">
        <f>IF(U345&lt;'CDO Param'!I$13,1,0)</f>
        <v>0</v>
      </c>
      <c r="AG345" s="3">
        <f>IF(V345&lt;'CDO Param'!J$13,1,0)</f>
        <v>0</v>
      </c>
      <c r="AH345" s="3">
        <f>IF(W345&lt;'CDO Param'!K$13,1,0)</f>
        <v>0</v>
      </c>
      <c r="AI345" s="3">
        <f>IF(X345&lt;'CDO Param'!L$13,1,0)</f>
        <v>0</v>
      </c>
      <c r="AK345" s="3">
        <f>Z345*'CDO Param'!C$6*'CDO Param'!C$9</f>
        <v>0</v>
      </c>
      <c r="AL345" s="3">
        <f>AA345*'CDO Param'!D$6*'CDO Param'!D$9</f>
        <v>0</v>
      </c>
      <c r="AM345" s="3">
        <f>AB345*'CDO Param'!E$6*'CDO Param'!E$9</f>
        <v>4500</v>
      </c>
      <c r="AN345" s="3">
        <f>AC345*'CDO Param'!F$6*'CDO Param'!F$9</f>
        <v>0</v>
      </c>
      <c r="AO345" s="3">
        <f>AD345*'CDO Param'!G$6*'CDO Param'!G$9</f>
        <v>0</v>
      </c>
      <c r="AP345" s="3">
        <f>AE345*'CDO Param'!H$6*'CDO Param'!H$9</f>
        <v>0</v>
      </c>
      <c r="AQ345" s="3">
        <f>AF345*'CDO Param'!I$6*'CDO Param'!I$9</f>
        <v>0</v>
      </c>
      <c r="AR345" s="3">
        <f>AG345*'CDO Param'!J$6*'CDO Param'!J$9</f>
        <v>0</v>
      </c>
      <c r="AS345" s="3">
        <f>AH345*'CDO Param'!K$6*'CDO Param'!K$9</f>
        <v>0</v>
      </c>
      <c r="AT345" s="3">
        <f>AI345*'CDO Param'!L$6*'CDO Param'!L$9</f>
        <v>0</v>
      </c>
      <c r="AV345" s="2">
        <f t="shared" si="16"/>
        <v>4500</v>
      </c>
      <c r="BF345" s="5">
        <f>AV345/'CDO Param'!$M$6</f>
        <v>4.6875E-2</v>
      </c>
      <c r="BG345" s="5">
        <f t="shared" si="17"/>
        <v>0</v>
      </c>
      <c r="BH345" s="5">
        <f t="shared" si="18"/>
        <v>0</v>
      </c>
    </row>
    <row r="346" spans="2:60" x14ac:dyDescent="0.2">
      <c r="B346" s="3">
        <v>342</v>
      </c>
      <c r="C346" s="12">
        <v>-0.41364955905009992</v>
      </c>
      <c r="D346" s="12">
        <v>-1.4418583305086941</v>
      </c>
      <c r="E346" s="12">
        <v>-2.7781788958236575</v>
      </c>
      <c r="F346" s="12">
        <v>1.5320256352424622</v>
      </c>
      <c r="G346" s="12">
        <v>-0.73956357482529711</v>
      </c>
      <c r="H346" s="12">
        <v>1.6653029888402671</v>
      </c>
      <c r="I346" s="12">
        <v>1.4741772247361951E-2</v>
      </c>
      <c r="J346" s="12">
        <v>-0.41232397052226588</v>
      </c>
      <c r="K346" s="12">
        <v>-0.72171587817138061</v>
      </c>
      <c r="L346" s="12">
        <v>0.21718506104662083</v>
      </c>
      <c r="M346" s="12">
        <v>-0.35231778383604251</v>
      </c>
      <c r="O346" s="3">
        <f>SQRT(Correlation)*$C346 + SQRT(1-Correlation)*D346</f>
        <v>-1.498674392280859</v>
      </c>
      <c r="P346" s="3">
        <f>SQRT(Correlation)*$C346 + SQRT(1-Correlation)*E346</f>
        <v>-2.7664193934365855</v>
      </c>
      <c r="Q346" s="3">
        <f>SQRT(Correlation)*$C346 + SQRT(1-Correlation)*F346</f>
        <v>1.3225996563674891</v>
      </c>
      <c r="R346" s="3">
        <f>SQRT(Correlation)*$C346 + SQRT(1-Correlation)*G346</f>
        <v>-0.83241908725555391</v>
      </c>
      <c r="S346" s="3">
        <f>SQRT(Correlation)*$C346 + SQRT(1-Correlation)*H346</f>
        <v>1.4490376557340992</v>
      </c>
      <c r="T346" s="3">
        <f>SQRT(Correlation)*$C346 + SQRT(1-Correlation)*I346</f>
        <v>-0.11682220285752633</v>
      </c>
      <c r="U346" s="3">
        <f>SQRT(Correlation)*$C346 + SQRT(1-Correlation)*J346</f>
        <v>-0.52197234019260919</v>
      </c>
      <c r="V346" s="3">
        <f>SQRT(Correlation)*$C346 + SQRT(1-Correlation)*K346</f>
        <v>-0.81548727553131128</v>
      </c>
      <c r="W346" s="3">
        <f>SQRT(Correlation)*$C346 + SQRT(1-Correlation)*L346</f>
        <v>7.5232364028747223E-2</v>
      </c>
      <c r="X346" s="3">
        <f>SQRT(Correlation)*$C346 + SQRT(1-Correlation)*M346</f>
        <v>-0.46504547310368805</v>
      </c>
      <c r="Z346" s="3">
        <f>IF(O346&lt;'CDO Param'!C$13,1,0)</f>
        <v>0</v>
      </c>
      <c r="AA346" s="3">
        <f>IF(P346&lt;'CDO Param'!D$13,1,0)</f>
        <v>1</v>
      </c>
      <c r="AB346" s="3">
        <f>IF(Q346&lt;'CDO Param'!E$13,1,0)</f>
        <v>0</v>
      </c>
      <c r="AC346" s="3">
        <f>IF(R346&lt;'CDO Param'!F$13,1,0)</f>
        <v>0</v>
      </c>
      <c r="AD346" s="3">
        <f>IF(S346&lt;'CDO Param'!G$13,1,0)</f>
        <v>0</v>
      </c>
      <c r="AE346" s="3">
        <f>IF(T346&lt;'CDO Param'!H$13,1,0)</f>
        <v>0</v>
      </c>
      <c r="AF346" s="3">
        <f>IF(U346&lt;'CDO Param'!I$13,1,0)</f>
        <v>0</v>
      </c>
      <c r="AG346" s="3">
        <f>IF(V346&lt;'CDO Param'!J$13,1,0)</f>
        <v>0</v>
      </c>
      <c r="AH346" s="3">
        <f>IF(W346&lt;'CDO Param'!K$13,1,0)</f>
        <v>0</v>
      </c>
      <c r="AI346" s="3">
        <f>IF(X346&lt;'CDO Param'!L$13,1,0)</f>
        <v>0</v>
      </c>
      <c r="AK346" s="3">
        <f>Z346*'CDO Param'!C$6*'CDO Param'!C$9</f>
        <v>0</v>
      </c>
      <c r="AL346" s="3">
        <f>AA346*'CDO Param'!D$6*'CDO Param'!D$9</f>
        <v>4050</v>
      </c>
      <c r="AM346" s="3">
        <f>AB346*'CDO Param'!E$6*'CDO Param'!E$9</f>
        <v>0</v>
      </c>
      <c r="AN346" s="3">
        <f>AC346*'CDO Param'!F$6*'CDO Param'!F$9</f>
        <v>0</v>
      </c>
      <c r="AO346" s="3">
        <f>AD346*'CDO Param'!G$6*'CDO Param'!G$9</f>
        <v>0</v>
      </c>
      <c r="AP346" s="3">
        <f>AE346*'CDO Param'!H$6*'CDO Param'!H$9</f>
        <v>0</v>
      </c>
      <c r="AQ346" s="3">
        <f>AF346*'CDO Param'!I$6*'CDO Param'!I$9</f>
        <v>0</v>
      </c>
      <c r="AR346" s="3">
        <f>AG346*'CDO Param'!J$6*'CDO Param'!J$9</f>
        <v>0</v>
      </c>
      <c r="AS346" s="3">
        <f>AH346*'CDO Param'!K$6*'CDO Param'!K$9</f>
        <v>0</v>
      </c>
      <c r="AT346" s="3">
        <f>AI346*'CDO Param'!L$6*'CDO Param'!L$9</f>
        <v>0</v>
      </c>
      <c r="AV346" s="2">
        <f t="shared" si="16"/>
        <v>4050</v>
      </c>
      <c r="BF346" s="5">
        <f>AV346/'CDO Param'!$M$6</f>
        <v>4.2187500000000003E-2</v>
      </c>
      <c r="BG346" s="5">
        <f t="shared" si="17"/>
        <v>0</v>
      </c>
      <c r="BH346" s="5">
        <f t="shared" si="18"/>
        <v>0</v>
      </c>
    </row>
    <row r="347" spans="2:60" x14ac:dyDescent="0.2">
      <c r="B347" s="3">
        <v>343</v>
      </c>
      <c r="C347" s="12">
        <v>-0.911602455744287</v>
      </c>
      <c r="D347" s="12">
        <v>1.1915994946321007</v>
      </c>
      <c r="E347" s="12">
        <v>-7.9230630944948643E-2</v>
      </c>
      <c r="F347" s="12">
        <v>0.87209627963602543</v>
      </c>
      <c r="G347" s="12">
        <v>-1.0178359843848739</v>
      </c>
      <c r="H347" s="12">
        <v>0.32558318707742728</v>
      </c>
      <c r="I347" s="12">
        <v>0.20084598872927018</v>
      </c>
      <c r="J347" s="12">
        <v>-0.91273932412150316</v>
      </c>
      <c r="K347" s="12">
        <v>1.0531448424444534</v>
      </c>
      <c r="L347" s="12">
        <v>1.1066686056437902</v>
      </c>
      <c r="M347" s="12">
        <v>-0.90534513219608925</v>
      </c>
      <c r="O347" s="3">
        <f>SQRT(Correlation)*$C347 + SQRT(1-Correlation)*D347</f>
        <v>0.84217653044742735</v>
      </c>
      <c r="P347" s="3">
        <f>SQRT(Correlation)*$C347 + SQRT(1-Correlation)*E347</f>
        <v>-0.3634387843469562</v>
      </c>
      <c r="Q347" s="3">
        <f>SQRT(Correlation)*$C347 + SQRT(1-Correlation)*F347</f>
        <v>0.5390691667072085</v>
      </c>
      <c r="R347" s="3">
        <f>SQRT(Correlation)*$C347 + SQRT(1-Correlation)*G347</f>
        <v>-1.2538780066162127</v>
      </c>
      <c r="S347" s="3">
        <f>SQRT(Correlation)*$C347 + SQRT(1-Correlation)*H347</f>
        <v>2.0601323630931867E-2</v>
      </c>
      <c r="T347" s="3">
        <f>SQRT(Correlation)*$C347 + SQRT(1-Correlation)*I347</f>
        <v>-9.7734773087578913E-2</v>
      </c>
      <c r="U347" s="3">
        <f>SQRT(Correlation)*$C347 + SQRT(1-Correlation)*J347</f>
        <v>-1.1541745603434637</v>
      </c>
      <c r="V347" s="3">
        <f>SQRT(Correlation)*$C347 + SQRT(1-Correlation)*K347</f>
        <v>0.71082691437961354</v>
      </c>
      <c r="W347" s="3">
        <f>SQRT(Correlation)*$C347 + SQRT(1-Correlation)*L347</f>
        <v>0.76160401457563509</v>
      </c>
      <c r="X347" s="3">
        <f>SQRT(Correlation)*$C347 + SQRT(1-Correlation)*M347</f>
        <v>-1.1471598139612436</v>
      </c>
      <c r="Z347" s="3">
        <f>IF(O347&lt;'CDO Param'!C$13,1,0)</f>
        <v>0</v>
      </c>
      <c r="AA347" s="3">
        <f>IF(P347&lt;'CDO Param'!D$13,1,0)</f>
        <v>0</v>
      </c>
      <c r="AB347" s="3">
        <f>IF(Q347&lt;'CDO Param'!E$13,1,0)</f>
        <v>0</v>
      </c>
      <c r="AC347" s="3">
        <f>IF(R347&lt;'CDO Param'!F$13,1,0)</f>
        <v>0</v>
      </c>
      <c r="AD347" s="3">
        <f>IF(S347&lt;'CDO Param'!G$13,1,0)</f>
        <v>0</v>
      </c>
      <c r="AE347" s="3">
        <f>IF(T347&lt;'CDO Param'!H$13,1,0)</f>
        <v>0</v>
      </c>
      <c r="AF347" s="3">
        <f>IF(U347&lt;'CDO Param'!I$13,1,0)</f>
        <v>0</v>
      </c>
      <c r="AG347" s="3">
        <f>IF(V347&lt;'CDO Param'!J$13,1,0)</f>
        <v>0</v>
      </c>
      <c r="AH347" s="3">
        <f>IF(W347&lt;'CDO Param'!K$13,1,0)</f>
        <v>0</v>
      </c>
      <c r="AI347" s="3">
        <f>IF(X347&lt;'CDO Param'!L$13,1,0)</f>
        <v>1</v>
      </c>
      <c r="AK347" s="3">
        <f>Z347*'CDO Param'!C$6*'CDO Param'!C$9</f>
        <v>0</v>
      </c>
      <c r="AL347" s="3">
        <f>AA347*'CDO Param'!D$6*'CDO Param'!D$9</f>
        <v>0</v>
      </c>
      <c r="AM347" s="3">
        <f>AB347*'CDO Param'!E$6*'CDO Param'!E$9</f>
        <v>0</v>
      </c>
      <c r="AN347" s="3">
        <f>AC347*'CDO Param'!F$6*'CDO Param'!F$9</f>
        <v>0</v>
      </c>
      <c r="AO347" s="3">
        <f>AD347*'CDO Param'!G$6*'CDO Param'!G$9</f>
        <v>0</v>
      </c>
      <c r="AP347" s="3">
        <f>AE347*'CDO Param'!H$6*'CDO Param'!H$9</f>
        <v>0</v>
      </c>
      <c r="AQ347" s="3">
        <f>AF347*'CDO Param'!I$6*'CDO Param'!I$9</f>
        <v>0</v>
      </c>
      <c r="AR347" s="3">
        <f>AG347*'CDO Param'!J$6*'CDO Param'!J$9</f>
        <v>0</v>
      </c>
      <c r="AS347" s="3">
        <f>AH347*'CDO Param'!K$6*'CDO Param'!K$9</f>
        <v>0</v>
      </c>
      <c r="AT347" s="3">
        <f>AI347*'CDO Param'!L$6*'CDO Param'!L$9</f>
        <v>4500</v>
      </c>
      <c r="AV347" s="2">
        <f t="shared" si="16"/>
        <v>4500</v>
      </c>
      <c r="BF347" s="5">
        <f>AV347/'CDO Param'!$M$6</f>
        <v>4.6875E-2</v>
      </c>
      <c r="BG347" s="5">
        <f t="shared" si="17"/>
        <v>0</v>
      </c>
      <c r="BH347" s="5">
        <f t="shared" si="18"/>
        <v>0</v>
      </c>
    </row>
    <row r="348" spans="2:60" x14ac:dyDescent="0.2">
      <c r="B348" s="3">
        <v>344</v>
      </c>
      <c r="C348" s="12">
        <v>0.39804262996767648</v>
      </c>
      <c r="D348" s="12">
        <v>0.12293526197026949</v>
      </c>
      <c r="E348" s="12">
        <v>0.56369003686995711</v>
      </c>
      <c r="F348" s="12">
        <v>-1.3585122360382229</v>
      </c>
      <c r="G348" s="12">
        <v>0.63204197431332432</v>
      </c>
      <c r="H348" s="12">
        <v>-0.42976353142876178</v>
      </c>
      <c r="I348" s="12">
        <v>-0.75310026659280993</v>
      </c>
      <c r="J348" s="12">
        <v>-0.67873997977585532</v>
      </c>
      <c r="K348" s="12">
        <v>-1.3825319911120459</v>
      </c>
      <c r="L348" s="12">
        <v>0.76212245403439738</v>
      </c>
      <c r="M348" s="12">
        <v>-1.0362168723077048</v>
      </c>
      <c r="O348" s="3">
        <f>SQRT(Correlation)*$C348 + SQRT(1-Correlation)*D348</f>
        <v>0.24249876142680438</v>
      </c>
      <c r="P348" s="3">
        <f>SQRT(Correlation)*$C348 + SQRT(1-Correlation)*E348</f>
        <v>0.66063545491015185</v>
      </c>
      <c r="Q348" s="3">
        <f>SQRT(Correlation)*$C348 + SQRT(1-Correlation)*F348</f>
        <v>-1.1629257368725743</v>
      </c>
      <c r="R348" s="3">
        <f>SQRT(Correlation)*$C348 + SQRT(1-Correlation)*G348</f>
        <v>0.72547979635206783</v>
      </c>
      <c r="S348" s="3">
        <f>SQRT(Correlation)*$C348 + SQRT(1-Correlation)*H348</f>
        <v>-0.28183735272352817</v>
      </c>
      <c r="T348" s="3">
        <f>SQRT(Correlation)*$C348 + SQRT(1-Correlation)*I348</f>
        <v>-0.58858151301984285</v>
      </c>
      <c r="U348" s="3">
        <f>SQRT(Correlation)*$C348 + SQRT(1-Correlation)*J348</f>
        <v>-0.51803715087835223</v>
      </c>
      <c r="V348" s="3">
        <f>SQRT(Correlation)*$C348 + SQRT(1-Correlation)*K348</f>
        <v>-1.1857128773343741</v>
      </c>
      <c r="W348" s="3">
        <f>SQRT(Correlation)*$C348 + SQRT(1-Correlation)*L348</f>
        <v>0.84888497486584846</v>
      </c>
      <c r="X348" s="3">
        <f>SQRT(Correlation)*$C348 + SQRT(1-Correlation)*M348</f>
        <v>-0.85716950826231619</v>
      </c>
      <c r="Z348" s="3">
        <f>IF(O348&lt;'CDO Param'!C$13,1,0)</f>
        <v>0</v>
      </c>
      <c r="AA348" s="3">
        <f>IF(P348&lt;'CDO Param'!D$13,1,0)</f>
        <v>0</v>
      </c>
      <c r="AB348" s="3">
        <f>IF(Q348&lt;'CDO Param'!E$13,1,0)</f>
        <v>1</v>
      </c>
      <c r="AC348" s="3">
        <f>IF(R348&lt;'CDO Param'!F$13,1,0)</f>
        <v>0</v>
      </c>
      <c r="AD348" s="3">
        <f>IF(S348&lt;'CDO Param'!G$13,1,0)</f>
        <v>1</v>
      </c>
      <c r="AE348" s="3">
        <f>IF(T348&lt;'CDO Param'!H$13,1,0)</f>
        <v>0</v>
      </c>
      <c r="AF348" s="3">
        <f>IF(U348&lt;'CDO Param'!I$13,1,0)</f>
        <v>0</v>
      </c>
      <c r="AG348" s="3">
        <f>IF(V348&lt;'CDO Param'!J$13,1,0)</f>
        <v>0</v>
      </c>
      <c r="AH348" s="3">
        <f>IF(W348&lt;'CDO Param'!K$13,1,0)</f>
        <v>0</v>
      </c>
      <c r="AI348" s="3">
        <f>IF(X348&lt;'CDO Param'!L$13,1,0)</f>
        <v>1</v>
      </c>
      <c r="AK348" s="3">
        <f>Z348*'CDO Param'!C$6*'CDO Param'!C$9</f>
        <v>0</v>
      </c>
      <c r="AL348" s="3">
        <f>AA348*'CDO Param'!D$6*'CDO Param'!D$9</f>
        <v>0</v>
      </c>
      <c r="AM348" s="3">
        <f>AB348*'CDO Param'!E$6*'CDO Param'!E$9</f>
        <v>4500</v>
      </c>
      <c r="AN348" s="3">
        <f>AC348*'CDO Param'!F$6*'CDO Param'!F$9</f>
        <v>0</v>
      </c>
      <c r="AO348" s="3">
        <f>AD348*'CDO Param'!G$6*'CDO Param'!G$9</f>
        <v>4500</v>
      </c>
      <c r="AP348" s="3">
        <f>AE348*'CDO Param'!H$6*'CDO Param'!H$9</f>
        <v>0</v>
      </c>
      <c r="AQ348" s="3">
        <f>AF348*'CDO Param'!I$6*'CDO Param'!I$9</f>
        <v>0</v>
      </c>
      <c r="AR348" s="3">
        <f>AG348*'CDO Param'!J$6*'CDO Param'!J$9</f>
        <v>0</v>
      </c>
      <c r="AS348" s="3">
        <f>AH348*'CDO Param'!K$6*'CDO Param'!K$9</f>
        <v>0</v>
      </c>
      <c r="AT348" s="3">
        <f>AI348*'CDO Param'!L$6*'CDO Param'!L$9</f>
        <v>4500</v>
      </c>
      <c r="AV348" s="2">
        <f t="shared" si="16"/>
        <v>13500</v>
      </c>
      <c r="BF348" s="5">
        <f>AV348/'CDO Param'!$M$6</f>
        <v>0.140625</v>
      </c>
      <c r="BG348" s="5">
        <f t="shared" si="17"/>
        <v>0.02</v>
      </c>
      <c r="BH348" s="5">
        <f t="shared" si="18"/>
        <v>1</v>
      </c>
    </row>
    <row r="349" spans="2:60" x14ac:dyDescent="0.2">
      <c r="B349" s="3">
        <v>345</v>
      </c>
      <c r="C349" s="12">
        <v>1.279490788874682</v>
      </c>
      <c r="D349" s="12">
        <v>-0.78154243965400383</v>
      </c>
      <c r="E349" s="12">
        <v>-0.9092741493077483</v>
      </c>
      <c r="F349" s="12">
        <v>-0.86310819824575447</v>
      </c>
      <c r="G349" s="12">
        <v>-0.7809285307303071</v>
      </c>
      <c r="H349" s="12">
        <v>-0.78141511039575562</v>
      </c>
      <c r="I349" s="12">
        <v>0.87138687376864254</v>
      </c>
      <c r="J349" s="12">
        <v>1.2735290511045605</v>
      </c>
      <c r="K349" s="12">
        <v>3.2965772334137E-2</v>
      </c>
      <c r="L349" s="12">
        <v>-3.1536728783976287E-3</v>
      </c>
      <c r="M349" s="12">
        <v>-0.38570078686461784</v>
      </c>
      <c r="O349" s="3">
        <f>SQRT(Correlation)*$C349 + SQRT(1-Correlation)*D349</f>
        <v>-0.33682574541244265</v>
      </c>
      <c r="P349" s="3">
        <f>SQRT(Correlation)*$C349 + SQRT(1-Correlation)*E349</f>
        <v>-0.45800268499238767</v>
      </c>
      <c r="Q349" s="3">
        <f>SQRT(Correlation)*$C349 + SQRT(1-Correlation)*F349</f>
        <v>-0.41420581828125663</v>
      </c>
      <c r="R349" s="3">
        <f>SQRT(Correlation)*$C349 + SQRT(1-Correlation)*G349</f>
        <v>-0.33624334027000741</v>
      </c>
      <c r="S349" s="3">
        <f>SQRT(Correlation)*$C349 + SQRT(1-Correlation)*H349</f>
        <v>-0.33670495027178943</v>
      </c>
      <c r="T349" s="3">
        <f>SQRT(Correlation)*$C349 + SQRT(1-Correlation)*I349</f>
        <v>1.2312806870897248</v>
      </c>
      <c r="U349" s="3">
        <f>SQRT(Correlation)*$C349 + SQRT(1-Correlation)*J349</f>
        <v>1.612786254169978</v>
      </c>
      <c r="V349" s="3">
        <f>SQRT(Correlation)*$C349 + SQRT(1-Correlation)*K349</f>
        <v>0.4358845914256938</v>
      </c>
      <c r="W349" s="3">
        <f>SQRT(Correlation)*$C349 + SQRT(1-Correlation)*L349</f>
        <v>0.40161867701771159</v>
      </c>
      <c r="X349" s="3">
        <f>SQRT(Correlation)*$C349 + SQRT(1-Correlation)*M349</f>
        <v>3.870261926155838E-2</v>
      </c>
      <c r="Z349" s="3">
        <f>IF(O349&lt;'CDO Param'!C$13,1,0)</f>
        <v>0</v>
      </c>
      <c r="AA349" s="3">
        <f>IF(P349&lt;'CDO Param'!D$13,1,0)</f>
        <v>0</v>
      </c>
      <c r="AB349" s="3">
        <f>IF(Q349&lt;'CDO Param'!E$13,1,0)</f>
        <v>0</v>
      </c>
      <c r="AC349" s="3">
        <f>IF(R349&lt;'CDO Param'!F$13,1,0)</f>
        <v>0</v>
      </c>
      <c r="AD349" s="3">
        <f>IF(S349&lt;'CDO Param'!G$13,1,0)</f>
        <v>1</v>
      </c>
      <c r="AE349" s="3">
        <f>IF(T349&lt;'CDO Param'!H$13,1,0)</f>
        <v>0</v>
      </c>
      <c r="AF349" s="3">
        <f>IF(U349&lt;'CDO Param'!I$13,1,0)</f>
        <v>0</v>
      </c>
      <c r="AG349" s="3">
        <f>IF(V349&lt;'CDO Param'!J$13,1,0)</f>
        <v>0</v>
      </c>
      <c r="AH349" s="3">
        <f>IF(W349&lt;'CDO Param'!K$13,1,0)</f>
        <v>0</v>
      </c>
      <c r="AI349" s="3">
        <f>IF(X349&lt;'CDO Param'!L$13,1,0)</f>
        <v>0</v>
      </c>
      <c r="AK349" s="3">
        <f>Z349*'CDO Param'!C$6*'CDO Param'!C$9</f>
        <v>0</v>
      </c>
      <c r="AL349" s="3">
        <f>AA349*'CDO Param'!D$6*'CDO Param'!D$9</f>
        <v>0</v>
      </c>
      <c r="AM349" s="3">
        <f>AB349*'CDO Param'!E$6*'CDO Param'!E$9</f>
        <v>0</v>
      </c>
      <c r="AN349" s="3">
        <f>AC349*'CDO Param'!F$6*'CDO Param'!F$9</f>
        <v>0</v>
      </c>
      <c r="AO349" s="3">
        <f>AD349*'CDO Param'!G$6*'CDO Param'!G$9</f>
        <v>4500</v>
      </c>
      <c r="AP349" s="3">
        <f>AE349*'CDO Param'!H$6*'CDO Param'!H$9</f>
        <v>0</v>
      </c>
      <c r="AQ349" s="3">
        <f>AF349*'CDO Param'!I$6*'CDO Param'!I$9</f>
        <v>0</v>
      </c>
      <c r="AR349" s="3">
        <f>AG349*'CDO Param'!J$6*'CDO Param'!J$9</f>
        <v>0</v>
      </c>
      <c r="AS349" s="3">
        <f>AH349*'CDO Param'!K$6*'CDO Param'!K$9</f>
        <v>0</v>
      </c>
      <c r="AT349" s="3">
        <f>AI349*'CDO Param'!L$6*'CDO Param'!L$9</f>
        <v>0</v>
      </c>
      <c r="AV349" s="2">
        <f t="shared" si="16"/>
        <v>4500</v>
      </c>
      <c r="BF349" s="5">
        <f>AV349/'CDO Param'!$M$6</f>
        <v>4.6875E-2</v>
      </c>
      <c r="BG349" s="5">
        <f t="shared" si="17"/>
        <v>0</v>
      </c>
      <c r="BH349" s="5">
        <f t="shared" si="18"/>
        <v>0</v>
      </c>
    </row>
    <row r="350" spans="2:60" x14ac:dyDescent="0.2">
      <c r="B350" s="3">
        <v>346</v>
      </c>
      <c r="C350" s="12">
        <v>-1.3735098036704585</v>
      </c>
      <c r="D350" s="12">
        <v>-0.88755086835590191</v>
      </c>
      <c r="E350" s="12">
        <v>-4.723688107333146E-2</v>
      </c>
      <c r="F350" s="12">
        <v>1.2584700925799552</v>
      </c>
      <c r="G350" s="12">
        <v>-0.81966391007881612</v>
      </c>
      <c r="H350" s="12">
        <v>0.42540023059700616</v>
      </c>
      <c r="I350" s="12">
        <v>-1.458088263461832</v>
      </c>
      <c r="J350" s="12">
        <v>1.8423907022224739</v>
      </c>
      <c r="K350" s="12">
        <v>-0.65322637965437025</v>
      </c>
      <c r="L350" s="12">
        <v>-1.1552265277714469</v>
      </c>
      <c r="M350" s="12">
        <v>-1.6636840882711112</v>
      </c>
      <c r="O350" s="3">
        <f>SQRT(Correlation)*$C350 + SQRT(1-Correlation)*D350</f>
        <v>-1.2763466217964092</v>
      </c>
      <c r="P350" s="3">
        <f>SQRT(Correlation)*$C350 + SQRT(1-Correlation)*E350</f>
        <v>-0.47915477694320274</v>
      </c>
      <c r="Q350" s="3">
        <f>SQRT(Correlation)*$C350 + SQRT(1-Correlation)*F350</f>
        <v>0.75954762110975249</v>
      </c>
      <c r="R350" s="3">
        <f>SQRT(Correlation)*$C350 + SQRT(1-Correlation)*G350</f>
        <v>-1.211943398323486</v>
      </c>
      <c r="S350" s="3">
        <f>SQRT(Correlation)*$C350 + SQRT(1-Correlation)*H350</f>
        <v>-3.0771843062717907E-2</v>
      </c>
      <c r="T350" s="3">
        <f>SQRT(Correlation)*$C350 + SQRT(1-Correlation)*I350</f>
        <v>-1.8176059194466521</v>
      </c>
      <c r="U350" s="3">
        <f>SQRT(Correlation)*$C350 + SQRT(1-Correlation)*J350</f>
        <v>1.3135033508650837</v>
      </c>
      <c r="V350" s="3">
        <f>SQRT(Correlation)*$C350 + SQRT(1-Correlation)*K350</f>
        <v>-1.0540468930410398</v>
      </c>
      <c r="W350" s="3">
        <f>SQRT(Correlation)*$C350 + SQRT(1-Correlation)*L350</f>
        <v>-1.5302860491785943</v>
      </c>
      <c r="X350" s="3">
        <f>SQRT(Correlation)*$C350 + SQRT(1-Correlation)*M350</f>
        <v>-2.012651244592135</v>
      </c>
      <c r="Z350" s="3">
        <f>IF(O350&lt;'CDO Param'!C$13,1,0)</f>
        <v>0</v>
      </c>
      <c r="AA350" s="3">
        <f>IF(P350&lt;'CDO Param'!D$13,1,0)</f>
        <v>0</v>
      </c>
      <c r="AB350" s="3">
        <f>IF(Q350&lt;'CDO Param'!E$13,1,0)</f>
        <v>0</v>
      </c>
      <c r="AC350" s="3">
        <f>IF(R350&lt;'CDO Param'!F$13,1,0)</f>
        <v>0</v>
      </c>
      <c r="AD350" s="3">
        <f>IF(S350&lt;'CDO Param'!G$13,1,0)</f>
        <v>1</v>
      </c>
      <c r="AE350" s="3">
        <f>IF(T350&lt;'CDO Param'!H$13,1,0)</f>
        <v>0</v>
      </c>
      <c r="AF350" s="3">
        <f>IF(U350&lt;'CDO Param'!I$13,1,0)</f>
        <v>0</v>
      </c>
      <c r="AG350" s="3">
        <f>IF(V350&lt;'CDO Param'!J$13,1,0)</f>
        <v>0</v>
      </c>
      <c r="AH350" s="3">
        <f>IF(W350&lt;'CDO Param'!K$13,1,0)</f>
        <v>0</v>
      </c>
      <c r="AI350" s="3">
        <f>IF(X350&lt;'CDO Param'!L$13,1,0)</f>
        <v>1</v>
      </c>
      <c r="AK350" s="3">
        <f>Z350*'CDO Param'!C$6*'CDO Param'!C$9</f>
        <v>0</v>
      </c>
      <c r="AL350" s="3">
        <f>AA350*'CDO Param'!D$6*'CDO Param'!D$9</f>
        <v>0</v>
      </c>
      <c r="AM350" s="3">
        <f>AB350*'CDO Param'!E$6*'CDO Param'!E$9</f>
        <v>0</v>
      </c>
      <c r="AN350" s="3">
        <f>AC350*'CDO Param'!F$6*'CDO Param'!F$9</f>
        <v>0</v>
      </c>
      <c r="AO350" s="3">
        <f>AD350*'CDO Param'!G$6*'CDO Param'!G$9</f>
        <v>4500</v>
      </c>
      <c r="AP350" s="3">
        <f>AE350*'CDO Param'!H$6*'CDO Param'!H$9</f>
        <v>0</v>
      </c>
      <c r="AQ350" s="3">
        <f>AF350*'CDO Param'!I$6*'CDO Param'!I$9</f>
        <v>0</v>
      </c>
      <c r="AR350" s="3">
        <f>AG350*'CDO Param'!J$6*'CDO Param'!J$9</f>
        <v>0</v>
      </c>
      <c r="AS350" s="3">
        <f>AH350*'CDO Param'!K$6*'CDO Param'!K$9</f>
        <v>0</v>
      </c>
      <c r="AT350" s="3">
        <f>AI350*'CDO Param'!L$6*'CDO Param'!L$9</f>
        <v>4500</v>
      </c>
      <c r="AV350" s="2">
        <f t="shared" si="16"/>
        <v>9000</v>
      </c>
      <c r="BF350" s="5">
        <f>AV350/'CDO Param'!$M$6</f>
        <v>9.375E-2</v>
      </c>
      <c r="BG350" s="5">
        <f t="shared" si="17"/>
        <v>0.02</v>
      </c>
      <c r="BH350" s="5">
        <f t="shared" si="18"/>
        <v>1</v>
      </c>
    </row>
    <row r="351" spans="2:60" x14ac:dyDescent="0.2">
      <c r="B351" s="3">
        <v>347</v>
      </c>
      <c r="C351" s="12">
        <v>-0.79304300015792251</v>
      </c>
      <c r="D351" s="12">
        <v>0.30490923563775141</v>
      </c>
      <c r="E351" s="12">
        <v>0.47187540985760279</v>
      </c>
      <c r="F351" s="12">
        <v>0.98903456091647968</v>
      </c>
      <c r="G351" s="12">
        <v>0.3742945864360081</v>
      </c>
      <c r="H351" s="12">
        <v>0.71848262450657785</v>
      </c>
      <c r="I351" s="12">
        <v>0.48279389375238679</v>
      </c>
      <c r="J351" s="12">
        <v>-0.96583335107425228</v>
      </c>
      <c r="K351" s="12">
        <v>1.0117150850419421</v>
      </c>
      <c r="L351" s="12">
        <v>1.0080157153424807</v>
      </c>
      <c r="M351" s="12">
        <v>1.6101967048598453</v>
      </c>
      <c r="O351" s="3">
        <f>SQRT(Correlation)*$C351 + SQRT(1-Correlation)*D351</f>
        <v>3.8480082975652585E-2</v>
      </c>
      <c r="P351" s="3">
        <f>SQRT(Correlation)*$C351 + SQRT(1-Correlation)*E351</f>
        <v>0.19687810379741788</v>
      </c>
      <c r="Q351" s="3">
        <f>SQRT(Correlation)*$C351 + SQRT(1-Correlation)*F351</f>
        <v>0.68749835284095706</v>
      </c>
      <c r="R351" s="3">
        <f>SQRT(Correlation)*$C351 + SQRT(1-Correlation)*G351</f>
        <v>0.10430480640733458</v>
      </c>
      <c r="S351" s="3">
        <f>SQRT(Correlation)*$C351 + SQRT(1-Correlation)*H351</f>
        <v>0.43083024951365845</v>
      </c>
      <c r="T351" s="3">
        <f>SQRT(Correlation)*$C351 + SQRT(1-Correlation)*I351</f>
        <v>0.20723628710843295</v>
      </c>
      <c r="U351" s="3">
        <f>SQRT(Correlation)*$C351 + SQRT(1-Correlation)*J351</f>
        <v>-1.1670521851595321</v>
      </c>
      <c r="V351" s="3">
        <f>SQRT(Correlation)*$C351 + SQRT(1-Correlation)*K351</f>
        <v>0.70901498726981493</v>
      </c>
      <c r="W351" s="3">
        <f>SQRT(Correlation)*$C351 + SQRT(1-Correlation)*L351</f>
        <v>0.7055054570226218</v>
      </c>
      <c r="X351" s="3">
        <f>SQRT(Correlation)*$C351 + SQRT(1-Correlation)*M351</f>
        <v>1.2767845041812771</v>
      </c>
      <c r="Z351" s="3">
        <f>IF(O351&lt;'CDO Param'!C$13,1,0)</f>
        <v>0</v>
      </c>
      <c r="AA351" s="3">
        <f>IF(P351&lt;'CDO Param'!D$13,1,0)</f>
        <v>0</v>
      </c>
      <c r="AB351" s="3">
        <f>IF(Q351&lt;'CDO Param'!E$13,1,0)</f>
        <v>0</v>
      </c>
      <c r="AC351" s="3">
        <f>IF(R351&lt;'CDO Param'!F$13,1,0)</f>
        <v>0</v>
      </c>
      <c r="AD351" s="3">
        <f>IF(S351&lt;'CDO Param'!G$13,1,0)</f>
        <v>0</v>
      </c>
      <c r="AE351" s="3">
        <f>IF(T351&lt;'CDO Param'!H$13,1,0)</f>
        <v>0</v>
      </c>
      <c r="AF351" s="3">
        <f>IF(U351&lt;'CDO Param'!I$13,1,0)</f>
        <v>0</v>
      </c>
      <c r="AG351" s="3">
        <f>IF(V351&lt;'CDO Param'!J$13,1,0)</f>
        <v>0</v>
      </c>
      <c r="AH351" s="3">
        <f>IF(W351&lt;'CDO Param'!K$13,1,0)</f>
        <v>0</v>
      </c>
      <c r="AI351" s="3">
        <f>IF(X351&lt;'CDO Param'!L$13,1,0)</f>
        <v>0</v>
      </c>
      <c r="AK351" s="3">
        <f>Z351*'CDO Param'!C$6*'CDO Param'!C$9</f>
        <v>0</v>
      </c>
      <c r="AL351" s="3">
        <f>AA351*'CDO Param'!D$6*'CDO Param'!D$9</f>
        <v>0</v>
      </c>
      <c r="AM351" s="3">
        <f>AB351*'CDO Param'!E$6*'CDO Param'!E$9</f>
        <v>0</v>
      </c>
      <c r="AN351" s="3">
        <f>AC351*'CDO Param'!F$6*'CDO Param'!F$9</f>
        <v>0</v>
      </c>
      <c r="AO351" s="3">
        <f>AD351*'CDO Param'!G$6*'CDO Param'!G$9</f>
        <v>0</v>
      </c>
      <c r="AP351" s="3">
        <f>AE351*'CDO Param'!H$6*'CDO Param'!H$9</f>
        <v>0</v>
      </c>
      <c r="AQ351" s="3">
        <f>AF351*'CDO Param'!I$6*'CDO Param'!I$9</f>
        <v>0</v>
      </c>
      <c r="AR351" s="3">
        <f>AG351*'CDO Param'!J$6*'CDO Param'!J$9</f>
        <v>0</v>
      </c>
      <c r="AS351" s="3">
        <f>AH351*'CDO Param'!K$6*'CDO Param'!K$9</f>
        <v>0</v>
      </c>
      <c r="AT351" s="3">
        <f>AI351*'CDO Param'!L$6*'CDO Param'!L$9</f>
        <v>0</v>
      </c>
      <c r="AV351" s="2">
        <f t="shared" si="16"/>
        <v>0</v>
      </c>
      <c r="BF351" s="5">
        <f>AV351/'CDO Param'!$M$6</f>
        <v>0</v>
      </c>
      <c r="BG351" s="5">
        <f t="shared" si="17"/>
        <v>0</v>
      </c>
      <c r="BH351" s="5">
        <f t="shared" si="18"/>
        <v>0</v>
      </c>
    </row>
    <row r="352" spans="2:60" x14ac:dyDescent="0.2">
      <c r="B352" s="3">
        <v>348</v>
      </c>
      <c r="C352" s="12">
        <v>1.0056146493298002</v>
      </c>
      <c r="D352" s="12">
        <v>-0.67868541009374894</v>
      </c>
      <c r="E352" s="12">
        <v>-0.3334139364596922</v>
      </c>
      <c r="F352" s="12">
        <v>0.50703988563327584</v>
      </c>
      <c r="G352" s="12">
        <v>2.3633583623450249</v>
      </c>
      <c r="H352" s="12">
        <v>0.87811486082500778</v>
      </c>
      <c r="I352" s="12">
        <v>0.4211187842884101</v>
      </c>
      <c r="J352" s="12">
        <v>0.93889411800773814</v>
      </c>
      <c r="K352" s="12">
        <v>-0.27282453629595693</v>
      </c>
      <c r="L352" s="12">
        <v>0.38433654481195845</v>
      </c>
      <c r="M352" s="12">
        <v>-0.18877699403674342</v>
      </c>
      <c r="O352" s="3">
        <f>SQRT(Correlation)*$C352 + SQRT(1-Correlation)*D352</f>
        <v>-0.32585423915513462</v>
      </c>
      <c r="P352" s="3">
        <f>SQRT(Correlation)*$C352 + SQRT(1-Correlation)*E352</f>
        <v>1.6990411747833667E-3</v>
      </c>
      <c r="Q352" s="3">
        <f>SQRT(Correlation)*$C352 + SQRT(1-Correlation)*F352</f>
        <v>0.79902354497710004</v>
      </c>
      <c r="R352" s="3">
        <f>SQRT(Correlation)*$C352 + SQRT(1-Correlation)*G352</f>
        <v>2.5600818796961082</v>
      </c>
      <c r="S352" s="3">
        <f>SQRT(Correlation)*$C352 + SQRT(1-Correlation)*H352</f>
        <v>1.1510561762660048</v>
      </c>
      <c r="T352" s="3">
        <f>SQRT(Correlation)*$C352 + SQRT(1-Correlation)*I352</f>
        <v>0.71751163118112027</v>
      </c>
      <c r="U352" s="3">
        <f>SQRT(Correlation)*$C352 + SQRT(1-Correlation)*J352</f>
        <v>1.2087164424231778</v>
      </c>
      <c r="V352" s="3">
        <f>SQRT(Correlation)*$C352 + SQRT(1-Correlation)*K352</f>
        <v>5.9179193149018039E-2</v>
      </c>
      <c r="W352" s="3">
        <f>SQRT(Correlation)*$C352 + SQRT(1-Correlation)*L352</f>
        <v>0.68261693492491637</v>
      </c>
      <c r="X352" s="3">
        <f>SQRT(Correlation)*$C352 + SQRT(1-Correlation)*M352</f>
        <v>0.13891369273252865</v>
      </c>
      <c r="Z352" s="3">
        <f>IF(O352&lt;'CDO Param'!C$13,1,0)</f>
        <v>0</v>
      </c>
      <c r="AA352" s="3">
        <f>IF(P352&lt;'CDO Param'!D$13,1,0)</f>
        <v>0</v>
      </c>
      <c r="AB352" s="3">
        <f>IF(Q352&lt;'CDO Param'!E$13,1,0)</f>
        <v>0</v>
      </c>
      <c r="AC352" s="3">
        <f>IF(R352&lt;'CDO Param'!F$13,1,0)</f>
        <v>0</v>
      </c>
      <c r="AD352" s="3">
        <f>IF(S352&lt;'CDO Param'!G$13,1,0)</f>
        <v>0</v>
      </c>
      <c r="AE352" s="3">
        <f>IF(T352&lt;'CDO Param'!H$13,1,0)</f>
        <v>0</v>
      </c>
      <c r="AF352" s="3">
        <f>IF(U352&lt;'CDO Param'!I$13,1,0)</f>
        <v>0</v>
      </c>
      <c r="AG352" s="3">
        <f>IF(V352&lt;'CDO Param'!J$13,1,0)</f>
        <v>0</v>
      </c>
      <c r="AH352" s="3">
        <f>IF(W352&lt;'CDO Param'!K$13,1,0)</f>
        <v>0</v>
      </c>
      <c r="AI352" s="3">
        <f>IF(X352&lt;'CDO Param'!L$13,1,0)</f>
        <v>0</v>
      </c>
      <c r="AK352" s="3">
        <f>Z352*'CDO Param'!C$6*'CDO Param'!C$9</f>
        <v>0</v>
      </c>
      <c r="AL352" s="3">
        <f>AA352*'CDO Param'!D$6*'CDO Param'!D$9</f>
        <v>0</v>
      </c>
      <c r="AM352" s="3">
        <f>AB352*'CDO Param'!E$6*'CDO Param'!E$9</f>
        <v>0</v>
      </c>
      <c r="AN352" s="3">
        <f>AC352*'CDO Param'!F$6*'CDO Param'!F$9</f>
        <v>0</v>
      </c>
      <c r="AO352" s="3">
        <f>AD352*'CDO Param'!G$6*'CDO Param'!G$9</f>
        <v>0</v>
      </c>
      <c r="AP352" s="3">
        <f>AE352*'CDO Param'!H$6*'CDO Param'!H$9</f>
        <v>0</v>
      </c>
      <c r="AQ352" s="3">
        <f>AF352*'CDO Param'!I$6*'CDO Param'!I$9</f>
        <v>0</v>
      </c>
      <c r="AR352" s="3">
        <f>AG352*'CDO Param'!J$6*'CDO Param'!J$9</f>
        <v>0</v>
      </c>
      <c r="AS352" s="3">
        <f>AH352*'CDO Param'!K$6*'CDO Param'!K$9</f>
        <v>0</v>
      </c>
      <c r="AT352" s="3">
        <f>AI352*'CDO Param'!L$6*'CDO Param'!L$9</f>
        <v>0</v>
      </c>
      <c r="AV352" s="2">
        <f t="shared" si="16"/>
        <v>0</v>
      </c>
      <c r="BF352" s="5">
        <f>AV352/'CDO Param'!$M$6</f>
        <v>0</v>
      </c>
      <c r="BG352" s="5">
        <f t="shared" si="17"/>
        <v>0</v>
      </c>
      <c r="BH352" s="5">
        <f t="shared" si="18"/>
        <v>0</v>
      </c>
    </row>
    <row r="353" spans="2:60" x14ac:dyDescent="0.2">
      <c r="B353" s="3">
        <v>349</v>
      </c>
      <c r="C353" s="12">
        <v>-0.75402226684673224</v>
      </c>
      <c r="D353" s="12">
        <v>0.24947894416982308</v>
      </c>
      <c r="E353" s="12">
        <v>-1.5137084119487554</v>
      </c>
      <c r="F353" s="12">
        <v>-0.53492840379476547</v>
      </c>
      <c r="G353" s="12">
        <v>0.68417080001381692</v>
      </c>
      <c r="H353" s="12">
        <v>0.79532583185937256</v>
      </c>
      <c r="I353" s="12">
        <v>0.12883560884802137</v>
      </c>
      <c r="J353" s="12">
        <v>1.8023365555563942</v>
      </c>
      <c r="K353" s="12">
        <v>-0.77758841143804602</v>
      </c>
      <c r="L353" s="12">
        <v>0.66740994952851906</v>
      </c>
      <c r="M353" s="12">
        <v>-0.39220026337716263</v>
      </c>
      <c r="O353" s="3">
        <f>SQRT(Correlation)*$C353 + SQRT(1-Correlation)*D353</f>
        <v>-1.7662694227064124E-3</v>
      </c>
      <c r="P353" s="3">
        <f>SQRT(Correlation)*$C353 + SQRT(1-Correlation)*E353</f>
        <v>-1.6744726655062452</v>
      </c>
      <c r="Q353" s="3">
        <f>SQRT(Correlation)*$C353 + SQRT(1-Correlation)*F353</f>
        <v>-0.74592041930480923</v>
      </c>
      <c r="R353" s="3">
        <f>SQRT(Correlation)*$C353 + SQRT(1-Correlation)*G353</f>
        <v>0.41061863401507215</v>
      </c>
      <c r="S353" s="3">
        <f>SQRT(Correlation)*$C353 + SQRT(1-Correlation)*H353</f>
        <v>0.51606955622122375</v>
      </c>
      <c r="T353" s="3">
        <f>SQRT(Correlation)*$C353 + SQRT(1-Correlation)*I353</f>
        <v>-0.11621858666360731</v>
      </c>
      <c r="U353" s="3">
        <f>SQRT(Correlation)*$C353 + SQRT(1-Correlation)*J353</f>
        <v>1.4714038107503489</v>
      </c>
      <c r="V353" s="3">
        <f>SQRT(Correlation)*$C353 + SQRT(1-Correlation)*K353</f>
        <v>-0.97612791566079959</v>
      </c>
      <c r="W353" s="3">
        <f>SQRT(Correlation)*$C353 + SQRT(1-Correlation)*L353</f>
        <v>0.39471789509854815</v>
      </c>
      <c r="X353" s="3">
        <f>SQRT(Correlation)*$C353 + SQRT(1-Correlation)*M353</f>
        <v>-0.61051661632882093</v>
      </c>
      <c r="Z353" s="3">
        <f>IF(O353&lt;'CDO Param'!C$13,1,0)</f>
        <v>0</v>
      </c>
      <c r="AA353" s="3">
        <f>IF(P353&lt;'CDO Param'!D$13,1,0)</f>
        <v>0</v>
      </c>
      <c r="AB353" s="3">
        <f>IF(Q353&lt;'CDO Param'!E$13,1,0)</f>
        <v>0</v>
      </c>
      <c r="AC353" s="3">
        <f>IF(R353&lt;'CDO Param'!F$13,1,0)</f>
        <v>0</v>
      </c>
      <c r="AD353" s="3">
        <f>IF(S353&lt;'CDO Param'!G$13,1,0)</f>
        <v>0</v>
      </c>
      <c r="AE353" s="3">
        <f>IF(T353&lt;'CDO Param'!H$13,1,0)</f>
        <v>0</v>
      </c>
      <c r="AF353" s="3">
        <f>IF(U353&lt;'CDO Param'!I$13,1,0)</f>
        <v>0</v>
      </c>
      <c r="AG353" s="3">
        <f>IF(V353&lt;'CDO Param'!J$13,1,0)</f>
        <v>0</v>
      </c>
      <c r="AH353" s="3">
        <f>IF(W353&lt;'CDO Param'!K$13,1,0)</f>
        <v>0</v>
      </c>
      <c r="AI353" s="3">
        <f>IF(X353&lt;'CDO Param'!L$13,1,0)</f>
        <v>0</v>
      </c>
      <c r="AK353" s="3">
        <f>Z353*'CDO Param'!C$6*'CDO Param'!C$9</f>
        <v>0</v>
      </c>
      <c r="AL353" s="3">
        <f>AA353*'CDO Param'!D$6*'CDO Param'!D$9</f>
        <v>0</v>
      </c>
      <c r="AM353" s="3">
        <f>AB353*'CDO Param'!E$6*'CDO Param'!E$9</f>
        <v>0</v>
      </c>
      <c r="AN353" s="3">
        <f>AC353*'CDO Param'!F$6*'CDO Param'!F$9</f>
        <v>0</v>
      </c>
      <c r="AO353" s="3">
        <f>AD353*'CDO Param'!G$6*'CDO Param'!G$9</f>
        <v>0</v>
      </c>
      <c r="AP353" s="3">
        <f>AE353*'CDO Param'!H$6*'CDO Param'!H$9</f>
        <v>0</v>
      </c>
      <c r="AQ353" s="3">
        <f>AF353*'CDO Param'!I$6*'CDO Param'!I$9</f>
        <v>0</v>
      </c>
      <c r="AR353" s="3">
        <f>AG353*'CDO Param'!J$6*'CDO Param'!J$9</f>
        <v>0</v>
      </c>
      <c r="AS353" s="3">
        <f>AH353*'CDO Param'!K$6*'CDO Param'!K$9</f>
        <v>0</v>
      </c>
      <c r="AT353" s="3">
        <f>AI353*'CDO Param'!L$6*'CDO Param'!L$9</f>
        <v>0</v>
      </c>
      <c r="AV353" s="2">
        <f t="shared" si="16"/>
        <v>0</v>
      </c>
      <c r="BF353" s="5">
        <f>AV353/'CDO Param'!$M$6</f>
        <v>0</v>
      </c>
      <c r="BG353" s="5">
        <f t="shared" si="17"/>
        <v>0</v>
      </c>
      <c r="BH353" s="5">
        <f t="shared" si="18"/>
        <v>0</v>
      </c>
    </row>
    <row r="354" spans="2:60" x14ac:dyDescent="0.2">
      <c r="B354" s="3">
        <v>350</v>
      </c>
      <c r="C354" s="12">
        <v>0.46730519898119383</v>
      </c>
      <c r="D354" s="12">
        <v>-0.28116687644796912</v>
      </c>
      <c r="E354" s="12">
        <v>0.91247784439474344</v>
      </c>
      <c r="F354" s="12">
        <v>2.5943882064893842</v>
      </c>
      <c r="G354" s="12">
        <v>-0.32937919058895204</v>
      </c>
      <c r="H354" s="12">
        <v>-0.52692030294565484</v>
      </c>
      <c r="I354" s="12">
        <v>-0.29302896109584253</v>
      </c>
      <c r="J354" s="12">
        <v>-9.8998498287983239E-3</v>
      </c>
      <c r="K354" s="12">
        <v>-1.1791280485340394</v>
      </c>
      <c r="L354" s="12">
        <v>1.6952981241047382</v>
      </c>
      <c r="M354" s="12">
        <v>7.0745045377407223E-2</v>
      </c>
      <c r="O354" s="3">
        <f>SQRT(Correlation)*$C354 + SQRT(1-Correlation)*D354</f>
        <v>-0.11896344052934382</v>
      </c>
      <c r="P354" s="3">
        <f>SQRT(Correlation)*$C354 + SQRT(1-Correlation)*E354</f>
        <v>1.0134273699403056</v>
      </c>
      <c r="Q354" s="3">
        <f>SQRT(Correlation)*$C354 + SQRT(1-Correlation)*F354</f>
        <v>2.6090276392775831</v>
      </c>
      <c r="R354" s="3">
        <f>SQRT(Correlation)*$C354 + SQRT(1-Correlation)*G354</f>
        <v>-0.16470165771525891</v>
      </c>
      <c r="S354" s="3">
        <f>SQRT(Correlation)*$C354 + SQRT(1-Correlation)*H354</f>
        <v>-0.35210561168638282</v>
      </c>
      <c r="T354" s="3">
        <f>SQRT(Correlation)*$C354 + SQRT(1-Correlation)*I354</f>
        <v>-0.13021680211484271</v>
      </c>
      <c r="U354" s="3">
        <f>SQRT(Correlation)*$C354 + SQRT(1-Correlation)*J354</f>
        <v>0.13838305693608766</v>
      </c>
      <c r="V354" s="3">
        <f>SQRT(Correlation)*$C354 + SQRT(1-Correlation)*K354</f>
        <v>-0.97084420678526184</v>
      </c>
      <c r="W354" s="3">
        <f>SQRT(Correlation)*$C354 + SQRT(1-Correlation)*L354</f>
        <v>1.7560758946764092</v>
      </c>
      <c r="X354" s="3">
        <f>SQRT(Correlation)*$C354 + SQRT(1-Correlation)*M354</f>
        <v>0.21488952209124879</v>
      </c>
      <c r="Z354" s="3">
        <f>IF(O354&lt;'CDO Param'!C$13,1,0)</f>
        <v>0</v>
      </c>
      <c r="AA354" s="3">
        <f>IF(P354&lt;'CDO Param'!D$13,1,0)</f>
        <v>0</v>
      </c>
      <c r="AB354" s="3">
        <f>IF(Q354&lt;'CDO Param'!E$13,1,0)</f>
        <v>0</v>
      </c>
      <c r="AC354" s="3">
        <f>IF(R354&lt;'CDO Param'!F$13,1,0)</f>
        <v>0</v>
      </c>
      <c r="AD354" s="3">
        <f>IF(S354&lt;'CDO Param'!G$13,1,0)</f>
        <v>1</v>
      </c>
      <c r="AE354" s="3">
        <f>IF(T354&lt;'CDO Param'!H$13,1,0)</f>
        <v>0</v>
      </c>
      <c r="AF354" s="3">
        <f>IF(U354&lt;'CDO Param'!I$13,1,0)</f>
        <v>0</v>
      </c>
      <c r="AG354" s="3">
        <f>IF(V354&lt;'CDO Param'!J$13,1,0)</f>
        <v>0</v>
      </c>
      <c r="AH354" s="3">
        <f>IF(W354&lt;'CDO Param'!K$13,1,0)</f>
        <v>0</v>
      </c>
      <c r="AI354" s="3">
        <f>IF(X354&lt;'CDO Param'!L$13,1,0)</f>
        <v>0</v>
      </c>
      <c r="AK354" s="3">
        <f>Z354*'CDO Param'!C$6*'CDO Param'!C$9</f>
        <v>0</v>
      </c>
      <c r="AL354" s="3">
        <f>AA354*'CDO Param'!D$6*'CDO Param'!D$9</f>
        <v>0</v>
      </c>
      <c r="AM354" s="3">
        <f>AB354*'CDO Param'!E$6*'CDO Param'!E$9</f>
        <v>0</v>
      </c>
      <c r="AN354" s="3">
        <f>AC354*'CDO Param'!F$6*'CDO Param'!F$9</f>
        <v>0</v>
      </c>
      <c r="AO354" s="3">
        <f>AD354*'CDO Param'!G$6*'CDO Param'!G$9</f>
        <v>4500</v>
      </c>
      <c r="AP354" s="3">
        <f>AE354*'CDO Param'!H$6*'CDO Param'!H$9</f>
        <v>0</v>
      </c>
      <c r="AQ354" s="3">
        <f>AF354*'CDO Param'!I$6*'CDO Param'!I$9</f>
        <v>0</v>
      </c>
      <c r="AR354" s="3">
        <f>AG354*'CDO Param'!J$6*'CDO Param'!J$9</f>
        <v>0</v>
      </c>
      <c r="AS354" s="3">
        <f>AH354*'CDO Param'!K$6*'CDO Param'!K$9</f>
        <v>0</v>
      </c>
      <c r="AT354" s="3">
        <f>AI354*'CDO Param'!L$6*'CDO Param'!L$9</f>
        <v>0</v>
      </c>
      <c r="AV354" s="2">
        <f t="shared" si="16"/>
        <v>4500</v>
      </c>
      <c r="BF354" s="5">
        <f>AV354/'CDO Param'!$M$6</f>
        <v>4.6875E-2</v>
      </c>
      <c r="BG354" s="5">
        <f t="shared" si="17"/>
        <v>0</v>
      </c>
      <c r="BH354" s="5">
        <f t="shared" si="18"/>
        <v>0</v>
      </c>
    </row>
    <row r="355" spans="2:60" x14ac:dyDescent="0.2">
      <c r="B355" s="3">
        <v>351</v>
      </c>
      <c r="C355" s="12">
        <v>-0.12429381968104281</v>
      </c>
      <c r="D355" s="12">
        <v>-0.67680616666621063</v>
      </c>
      <c r="E355" s="12">
        <v>-0.28622821446333546</v>
      </c>
      <c r="F355" s="12">
        <v>-0.77331833381322213</v>
      </c>
      <c r="G355" s="12">
        <v>1.537237039883621</v>
      </c>
      <c r="H355" s="12">
        <v>2.2122185328043997</v>
      </c>
      <c r="I355" s="12">
        <v>3.3762717066565529E-2</v>
      </c>
      <c r="J355" s="12">
        <v>0.99293174571357667</v>
      </c>
      <c r="K355" s="12">
        <v>0.33269998311880045</v>
      </c>
      <c r="L355" s="12">
        <v>0.77212689575389959</v>
      </c>
      <c r="M355" s="12">
        <v>-1.1372412700438872</v>
      </c>
      <c r="O355" s="3">
        <f>SQRT(Correlation)*$C355 + SQRT(1-Correlation)*D355</f>
        <v>-0.68137986326126221</v>
      </c>
      <c r="P355" s="3">
        <f>SQRT(Correlation)*$C355 + SQRT(1-Correlation)*E355</f>
        <v>-0.31084508341962269</v>
      </c>
      <c r="Q355" s="3">
        <f>SQRT(Correlation)*$C355 + SQRT(1-Correlation)*F355</f>
        <v>-0.77293934429229161</v>
      </c>
      <c r="R355" s="3">
        <f>SQRT(Correlation)*$C355 + SQRT(1-Correlation)*G355</f>
        <v>1.419045947954767</v>
      </c>
      <c r="S355" s="3">
        <f>SQRT(Correlation)*$C355 + SQRT(1-Correlation)*H355</f>
        <v>2.0593896167819108</v>
      </c>
      <c r="T355" s="3">
        <f>SQRT(Correlation)*$C355 + SQRT(1-Correlation)*I355</f>
        <v>-7.2750311495800996E-3</v>
      </c>
      <c r="U355" s="3">
        <f>SQRT(Correlation)*$C355 + SQRT(1-Correlation)*J355</f>
        <v>0.9026726063351741</v>
      </c>
      <c r="V355" s="3">
        <f>SQRT(Correlation)*$C355 + SQRT(1-Correlation)*K355</f>
        <v>0.27632176031905803</v>
      </c>
      <c r="W355" s="3">
        <f>SQRT(Correlation)*$C355 + SQRT(1-Correlation)*L355</f>
        <v>0.69319873304987889</v>
      </c>
      <c r="X355" s="3">
        <f>SQRT(Correlation)*$C355 + SQRT(1-Correlation)*M355</f>
        <v>-1.1181869556718258</v>
      </c>
      <c r="Z355" s="3">
        <f>IF(O355&lt;'CDO Param'!C$13,1,0)</f>
        <v>0</v>
      </c>
      <c r="AA355" s="3">
        <f>IF(P355&lt;'CDO Param'!D$13,1,0)</f>
        <v>0</v>
      </c>
      <c r="AB355" s="3">
        <f>IF(Q355&lt;'CDO Param'!E$13,1,0)</f>
        <v>0</v>
      </c>
      <c r="AC355" s="3">
        <f>IF(R355&lt;'CDO Param'!F$13,1,0)</f>
        <v>0</v>
      </c>
      <c r="AD355" s="3">
        <f>IF(S355&lt;'CDO Param'!G$13,1,0)</f>
        <v>0</v>
      </c>
      <c r="AE355" s="3">
        <f>IF(T355&lt;'CDO Param'!H$13,1,0)</f>
        <v>0</v>
      </c>
      <c r="AF355" s="3">
        <f>IF(U355&lt;'CDO Param'!I$13,1,0)</f>
        <v>0</v>
      </c>
      <c r="AG355" s="3">
        <f>IF(V355&lt;'CDO Param'!J$13,1,0)</f>
        <v>0</v>
      </c>
      <c r="AH355" s="3">
        <f>IF(W355&lt;'CDO Param'!K$13,1,0)</f>
        <v>0</v>
      </c>
      <c r="AI355" s="3">
        <f>IF(X355&lt;'CDO Param'!L$13,1,0)</f>
        <v>1</v>
      </c>
      <c r="AK355" s="3">
        <f>Z355*'CDO Param'!C$6*'CDO Param'!C$9</f>
        <v>0</v>
      </c>
      <c r="AL355" s="3">
        <f>AA355*'CDO Param'!D$6*'CDO Param'!D$9</f>
        <v>0</v>
      </c>
      <c r="AM355" s="3">
        <f>AB355*'CDO Param'!E$6*'CDO Param'!E$9</f>
        <v>0</v>
      </c>
      <c r="AN355" s="3">
        <f>AC355*'CDO Param'!F$6*'CDO Param'!F$9</f>
        <v>0</v>
      </c>
      <c r="AO355" s="3">
        <f>AD355*'CDO Param'!G$6*'CDO Param'!G$9</f>
        <v>0</v>
      </c>
      <c r="AP355" s="3">
        <f>AE355*'CDO Param'!H$6*'CDO Param'!H$9</f>
        <v>0</v>
      </c>
      <c r="AQ355" s="3">
        <f>AF355*'CDO Param'!I$6*'CDO Param'!I$9</f>
        <v>0</v>
      </c>
      <c r="AR355" s="3">
        <f>AG355*'CDO Param'!J$6*'CDO Param'!J$9</f>
        <v>0</v>
      </c>
      <c r="AS355" s="3">
        <f>AH355*'CDO Param'!K$6*'CDO Param'!K$9</f>
        <v>0</v>
      </c>
      <c r="AT355" s="3">
        <f>AI355*'CDO Param'!L$6*'CDO Param'!L$9</f>
        <v>4500</v>
      </c>
      <c r="AV355" s="2">
        <f t="shared" si="16"/>
        <v>4500</v>
      </c>
      <c r="BF355" s="5">
        <f>AV355/'CDO Param'!$M$6</f>
        <v>4.6875E-2</v>
      </c>
      <c r="BG355" s="5">
        <f t="shared" si="17"/>
        <v>0</v>
      </c>
      <c r="BH355" s="5">
        <f t="shared" si="18"/>
        <v>0</v>
      </c>
    </row>
    <row r="356" spans="2:60" x14ac:dyDescent="0.2">
      <c r="B356" s="3">
        <v>352</v>
      </c>
      <c r="C356" s="12">
        <v>0.16328158380929381</v>
      </c>
      <c r="D356" s="12">
        <v>-9.6047187980730087E-2</v>
      </c>
      <c r="E356" s="12">
        <v>-3.1864146876614541E-2</v>
      </c>
      <c r="F356" s="12">
        <v>1.1877909855684265</v>
      </c>
      <c r="G356" s="12">
        <v>1.1966176316491328</v>
      </c>
      <c r="H356" s="12">
        <v>1.7832189769251272</v>
      </c>
      <c r="I356" s="12">
        <v>2.8904878490720876E-2</v>
      </c>
      <c r="J356" s="12">
        <v>-0.57259853747382294</v>
      </c>
      <c r="K356" s="12">
        <v>-1.3949693311587907</v>
      </c>
      <c r="L356" s="12">
        <v>2.1127016225364059</v>
      </c>
      <c r="M356" s="12">
        <v>-2.1521555026993155</v>
      </c>
      <c r="O356" s="3">
        <f>SQRT(Correlation)*$C356 + SQRT(1-Correlation)*D356</f>
        <v>-3.9484192582332614E-2</v>
      </c>
      <c r="P356" s="3">
        <f>SQRT(Correlation)*$C356 + SQRT(1-Correlation)*E356</f>
        <v>2.1405186531231416E-2</v>
      </c>
      <c r="Q356" s="3">
        <f>SQRT(Correlation)*$C356 + SQRT(1-Correlation)*F356</f>
        <v>1.1784716400634292</v>
      </c>
      <c r="R356" s="3">
        <f>SQRT(Correlation)*$C356 + SQRT(1-Correlation)*G356</f>
        <v>1.1868453317779983</v>
      </c>
      <c r="S356" s="3">
        <f>SQRT(Correlation)*$C356 + SQRT(1-Correlation)*H356</f>
        <v>1.7433442306552969</v>
      </c>
      <c r="T356" s="3">
        <f>SQRT(Correlation)*$C356 + SQRT(1-Correlation)*I356</f>
        <v>7.9055745936030514E-2</v>
      </c>
      <c r="U356" s="3">
        <f>SQRT(Correlation)*$C356 + SQRT(1-Correlation)*J356</f>
        <v>-0.49158049850986296</v>
      </c>
      <c r="V356" s="3">
        <f>SQRT(Correlation)*$C356 + SQRT(1-Correlation)*K356</f>
        <v>-1.2717499352833368</v>
      </c>
      <c r="W356" s="3">
        <f>SQRT(Correlation)*$C356 + SQRT(1-Correlation)*L356</f>
        <v>2.0559189135442133</v>
      </c>
      <c r="X356" s="3">
        <f>SQRT(Correlation)*$C356 + SQRT(1-Correlation)*M356</f>
        <v>-1.9900798097386438</v>
      </c>
      <c r="Z356" s="3">
        <f>IF(O356&lt;'CDO Param'!C$13,1,0)</f>
        <v>0</v>
      </c>
      <c r="AA356" s="3">
        <f>IF(P356&lt;'CDO Param'!D$13,1,0)</f>
        <v>0</v>
      </c>
      <c r="AB356" s="3">
        <f>IF(Q356&lt;'CDO Param'!E$13,1,0)</f>
        <v>0</v>
      </c>
      <c r="AC356" s="3">
        <f>IF(R356&lt;'CDO Param'!F$13,1,0)</f>
        <v>0</v>
      </c>
      <c r="AD356" s="3">
        <f>IF(S356&lt;'CDO Param'!G$13,1,0)</f>
        <v>0</v>
      </c>
      <c r="AE356" s="3">
        <f>IF(T356&lt;'CDO Param'!H$13,1,0)</f>
        <v>0</v>
      </c>
      <c r="AF356" s="3">
        <f>IF(U356&lt;'CDO Param'!I$13,1,0)</f>
        <v>0</v>
      </c>
      <c r="AG356" s="3">
        <f>IF(V356&lt;'CDO Param'!J$13,1,0)</f>
        <v>0</v>
      </c>
      <c r="AH356" s="3">
        <f>IF(W356&lt;'CDO Param'!K$13,1,0)</f>
        <v>0</v>
      </c>
      <c r="AI356" s="3">
        <f>IF(X356&lt;'CDO Param'!L$13,1,0)</f>
        <v>1</v>
      </c>
      <c r="AK356" s="3">
        <f>Z356*'CDO Param'!C$6*'CDO Param'!C$9</f>
        <v>0</v>
      </c>
      <c r="AL356" s="3">
        <f>AA356*'CDO Param'!D$6*'CDO Param'!D$9</f>
        <v>0</v>
      </c>
      <c r="AM356" s="3">
        <f>AB356*'CDO Param'!E$6*'CDO Param'!E$9</f>
        <v>0</v>
      </c>
      <c r="AN356" s="3">
        <f>AC356*'CDO Param'!F$6*'CDO Param'!F$9</f>
        <v>0</v>
      </c>
      <c r="AO356" s="3">
        <f>AD356*'CDO Param'!G$6*'CDO Param'!G$9</f>
        <v>0</v>
      </c>
      <c r="AP356" s="3">
        <f>AE356*'CDO Param'!H$6*'CDO Param'!H$9</f>
        <v>0</v>
      </c>
      <c r="AQ356" s="3">
        <f>AF356*'CDO Param'!I$6*'CDO Param'!I$9</f>
        <v>0</v>
      </c>
      <c r="AR356" s="3">
        <f>AG356*'CDO Param'!J$6*'CDO Param'!J$9</f>
        <v>0</v>
      </c>
      <c r="AS356" s="3">
        <f>AH356*'CDO Param'!K$6*'CDO Param'!K$9</f>
        <v>0</v>
      </c>
      <c r="AT356" s="3">
        <f>AI356*'CDO Param'!L$6*'CDO Param'!L$9</f>
        <v>4500</v>
      </c>
      <c r="AV356" s="2">
        <f t="shared" si="16"/>
        <v>4500</v>
      </c>
      <c r="BF356" s="5">
        <f>AV356/'CDO Param'!$M$6</f>
        <v>4.6875E-2</v>
      </c>
      <c r="BG356" s="5">
        <f t="shared" si="17"/>
        <v>0</v>
      </c>
      <c r="BH356" s="5">
        <f t="shared" si="18"/>
        <v>0</v>
      </c>
    </row>
    <row r="357" spans="2:60" x14ac:dyDescent="0.2">
      <c r="B357" s="3">
        <v>353</v>
      </c>
      <c r="C357" s="12">
        <v>0.66454276748117991</v>
      </c>
      <c r="D357" s="12">
        <v>1.5862406144151464</v>
      </c>
      <c r="E357" s="12">
        <v>-1.5757814253447577</v>
      </c>
      <c r="F357" s="12">
        <v>-1.762532519933302</v>
      </c>
      <c r="G357" s="12">
        <v>-0.52788095672440249</v>
      </c>
      <c r="H357" s="12">
        <v>0.7746461960778106</v>
      </c>
      <c r="I357" s="12">
        <v>0.39093492887332104</v>
      </c>
      <c r="J357" s="12">
        <v>-9.5778887043707073E-2</v>
      </c>
      <c r="K357" s="12">
        <v>-0.5830565896758344</v>
      </c>
      <c r="L357" s="12">
        <v>0.65713834374037106</v>
      </c>
      <c r="M357" s="12">
        <v>-1.7632828530622646</v>
      </c>
      <c r="O357" s="3">
        <f>SQRT(Correlation)*$C357 + SQRT(1-Correlation)*D357</f>
        <v>1.714986852368255</v>
      </c>
      <c r="P357" s="3">
        <f>SQRT(Correlation)*$C357 + SQRT(1-Correlation)*E357</f>
        <v>-1.2847706448195837</v>
      </c>
      <c r="Q357" s="3">
        <f>SQRT(Correlation)*$C357 + SQRT(1-Correlation)*F357</f>
        <v>-1.4619382891483874</v>
      </c>
      <c r="R357" s="3">
        <f>SQRT(Correlation)*$C357 + SQRT(1-Correlation)*G357</f>
        <v>-0.29064497222014618</v>
      </c>
      <c r="S357" s="3">
        <f>SQRT(Correlation)*$C357 + SQRT(1-Correlation)*H357</f>
        <v>0.94504078290060278</v>
      </c>
      <c r="T357" s="3">
        <f>SQRT(Correlation)*$C357 + SQRT(1-Correlation)*I357</f>
        <v>0.58102031242990571</v>
      </c>
      <c r="U357" s="3">
        <f>SQRT(Correlation)*$C357 + SQRT(1-Correlation)*J357</f>
        <v>0.11928304433898886</v>
      </c>
      <c r="V357" s="3">
        <f>SQRT(Correlation)*$C357 + SQRT(1-Correlation)*K357</f>
        <v>-0.34298917366053527</v>
      </c>
      <c r="W357" s="3">
        <f>SQRT(Correlation)*$C357 + SQRT(1-Correlation)*L357</f>
        <v>0.8335630459982879</v>
      </c>
      <c r="X357" s="3">
        <f>SQRT(Correlation)*$C357 + SQRT(1-Correlation)*M357</f>
        <v>-1.4626501176558082</v>
      </c>
      <c r="Z357" s="3">
        <f>IF(O357&lt;'CDO Param'!C$13,1,0)</f>
        <v>0</v>
      </c>
      <c r="AA357" s="3">
        <f>IF(P357&lt;'CDO Param'!D$13,1,0)</f>
        <v>0</v>
      </c>
      <c r="AB357" s="3">
        <f>IF(Q357&lt;'CDO Param'!E$13,1,0)</f>
        <v>1</v>
      </c>
      <c r="AC357" s="3">
        <f>IF(R357&lt;'CDO Param'!F$13,1,0)</f>
        <v>0</v>
      </c>
      <c r="AD357" s="3">
        <f>IF(S357&lt;'CDO Param'!G$13,1,0)</f>
        <v>0</v>
      </c>
      <c r="AE357" s="3">
        <f>IF(T357&lt;'CDO Param'!H$13,1,0)</f>
        <v>0</v>
      </c>
      <c r="AF357" s="3">
        <f>IF(U357&lt;'CDO Param'!I$13,1,0)</f>
        <v>0</v>
      </c>
      <c r="AG357" s="3">
        <f>IF(V357&lt;'CDO Param'!J$13,1,0)</f>
        <v>0</v>
      </c>
      <c r="AH357" s="3">
        <f>IF(W357&lt;'CDO Param'!K$13,1,0)</f>
        <v>0</v>
      </c>
      <c r="AI357" s="3">
        <f>IF(X357&lt;'CDO Param'!L$13,1,0)</f>
        <v>1</v>
      </c>
      <c r="AK357" s="3">
        <f>Z357*'CDO Param'!C$6*'CDO Param'!C$9</f>
        <v>0</v>
      </c>
      <c r="AL357" s="3">
        <f>AA357*'CDO Param'!D$6*'CDO Param'!D$9</f>
        <v>0</v>
      </c>
      <c r="AM357" s="3">
        <f>AB357*'CDO Param'!E$6*'CDO Param'!E$9</f>
        <v>4500</v>
      </c>
      <c r="AN357" s="3">
        <f>AC357*'CDO Param'!F$6*'CDO Param'!F$9</f>
        <v>0</v>
      </c>
      <c r="AO357" s="3">
        <f>AD357*'CDO Param'!G$6*'CDO Param'!G$9</f>
        <v>0</v>
      </c>
      <c r="AP357" s="3">
        <f>AE357*'CDO Param'!H$6*'CDO Param'!H$9</f>
        <v>0</v>
      </c>
      <c r="AQ357" s="3">
        <f>AF357*'CDO Param'!I$6*'CDO Param'!I$9</f>
        <v>0</v>
      </c>
      <c r="AR357" s="3">
        <f>AG357*'CDO Param'!J$6*'CDO Param'!J$9</f>
        <v>0</v>
      </c>
      <c r="AS357" s="3">
        <f>AH357*'CDO Param'!K$6*'CDO Param'!K$9</f>
        <v>0</v>
      </c>
      <c r="AT357" s="3">
        <f>AI357*'CDO Param'!L$6*'CDO Param'!L$9</f>
        <v>4500</v>
      </c>
      <c r="AV357" s="2">
        <f t="shared" si="16"/>
        <v>9000</v>
      </c>
      <c r="BF357" s="5">
        <f>AV357/'CDO Param'!$M$6</f>
        <v>9.375E-2</v>
      </c>
      <c r="BG357" s="5">
        <f t="shared" si="17"/>
        <v>0.02</v>
      </c>
      <c r="BH357" s="5">
        <f t="shared" si="18"/>
        <v>1</v>
      </c>
    </row>
    <row r="358" spans="2:60" x14ac:dyDescent="0.2">
      <c r="B358" s="3">
        <v>354</v>
      </c>
      <c r="C358" s="12">
        <v>-0.72543798523838632</v>
      </c>
      <c r="D358" s="12">
        <v>-0.30541173146048095</v>
      </c>
      <c r="E358" s="12">
        <v>-1.25883161672391</v>
      </c>
      <c r="F358" s="12">
        <v>0.51837332648574375</v>
      </c>
      <c r="G358" s="12">
        <v>0.3185073182976339</v>
      </c>
      <c r="H358" s="12">
        <v>9.223867891705595E-2</v>
      </c>
      <c r="I358" s="12">
        <v>-1.3448516256175935</v>
      </c>
      <c r="J358" s="12">
        <v>-5.5151758715510368E-2</v>
      </c>
      <c r="K358" s="12">
        <v>1.2645114111364819</v>
      </c>
      <c r="L358" s="12">
        <v>-4.3925183490500785E-2</v>
      </c>
      <c r="M358" s="12">
        <v>-1.437560968042817</v>
      </c>
      <c r="O358" s="3">
        <f>SQRT(Correlation)*$C358 + SQRT(1-Correlation)*D358</f>
        <v>-0.51914264212093775</v>
      </c>
      <c r="P358" s="3">
        <f>SQRT(Correlation)*$C358 + SQRT(1-Correlation)*E358</f>
        <v>-1.42363616329959</v>
      </c>
      <c r="Q358" s="3">
        <f>SQRT(Correlation)*$C358 + SQRT(1-Correlation)*F358</f>
        <v>0.26236848353622033</v>
      </c>
      <c r="R358" s="3">
        <f>SQRT(Correlation)*$C358 + SQRT(1-Correlation)*G358</f>
        <v>7.2758939720133309E-2</v>
      </c>
      <c r="S358" s="3">
        <f>SQRT(Correlation)*$C358 + SQRT(1-Correlation)*H358</f>
        <v>-0.14189833933283574</v>
      </c>
      <c r="T358" s="3">
        <f>SQRT(Correlation)*$C358 + SQRT(1-Correlation)*I358</f>
        <v>-1.5052419090351843</v>
      </c>
      <c r="U358" s="3">
        <f>SQRT(Correlation)*$C358 + SQRT(1-Correlation)*J358</f>
        <v>-0.28172518580720729</v>
      </c>
      <c r="V358" s="3">
        <f>SQRT(Correlation)*$C358 + SQRT(1-Correlation)*K358</f>
        <v>0.97021722248377595</v>
      </c>
      <c r="W358" s="3">
        <f>SQRT(Correlation)*$C358 + SQRT(1-Correlation)*L358</f>
        <v>-0.271074721396933</v>
      </c>
      <c r="X358" s="3">
        <f>SQRT(Correlation)*$C358 + SQRT(1-Correlation)*M358</f>
        <v>-1.5931937137672396</v>
      </c>
      <c r="Z358" s="3">
        <f>IF(O358&lt;'CDO Param'!C$13,1,0)</f>
        <v>0</v>
      </c>
      <c r="AA358" s="3">
        <f>IF(P358&lt;'CDO Param'!D$13,1,0)</f>
        <v>0</v>
      </c>
      <c r="AB358" s="3">
        <f>IF(Q358&lt;'CDO Param'!E$13,1,0)</f>
        <v>0</v>
      </c>
      <c r="AC358" s="3">
        <f>IF(R358&lt;'CDO Param'!F$13,1,0)</f>
        <v>0</v>
      </c>
      <c r="AD358" s="3">
        <f>IF(S358&lt;'CDO Param'!G$13,1,0)</f>
        <v>1</v>
      </c>
      <c r="AE358" s="3">
        <f>IF(T358&lt;'CDO Param'!H$13,1,0)</f>
        <v>0</v>
      </c>
      <c r="AF358" s="3">
        <f>IF(U358&lt;'CDO Param'!I$13,1,0)</f>
        <v>0</v>
      </c>
      <c r="AG358" s="3">
        <f>IF(V358&lt;'CDO Param'!J$13,1,0)</f>
        <v>0</v>
      </c>
      <c r="AH358" s="3">
        <f>IF(W358&lt;'CDO Param'!K$13,1,0)</f>
        <v>0</v>
      </c>
      <c r="AI358" s="3">
        <f>IF(X358&lt;'CDO Param'!L$13,1,0)</f>
        <v>1</v>
      </c>
      <c r="AK358" s="3">
        <f>Z358*'CDO Param'!C$6*'CDO Param'!C$9</f>
        <v>0</v>
      </c>
      <c r="AL358" s="3">
        <f>AA358*'CDO Param'!D$6*'CDO Param'!D$9</f>
        <v>0</v>
      </c>
      <c r="AM358" s="3">
        <f>AB358*'CDO Param'!E$6*'CDO Param'!E$9</f>
        <v>0</v>
      </c>
      <c r="AN358" s="3">
        <f>AC358*'CDO Param'!F$6*'CDO Param'!F$9</f>
        <v>0</v>
      </c>
      <c r="AO358" s="3">
        <f>AD358*'CDO Param'!G$6*'CDO Param'!G$9</f>
        <v>4500</v>
      </c>
      <c r="AP358" s="3">
        <f>AE358*'CDO Param'!H$6*'CDO Param'!H$9</f>
        <v>0</v>
      </c>
      <c r="AQ358" s="3">
        <f>AF358*'CDO Param'!I$6*'CDO Param'!I$9</f>
        <v>0</v>
      </c>
      <c r="AR358" s="3">
        <f>AG358*'CDO Param'!J$6*'CDO Param'!J$9</f>
        <v>0</v>
      </c>
      <c r="AS358" s="3">
        <f>AH358*'CDO Param'!K$6*'CDO Param'!K$9</f>
        <v>0</v>
      </c>
      <c r="AT358" s="3">
        <f>AI358*'CDO Param'!L$6*'CDO Param'!L$9</f>
        <v>4500</v>
      </c>
      <c r="AV358" s="2">
        <f t="shared" si="16"/>
        <v>9000</v>
      </c>
      <c r="BF358" s="5">
        <f>AV358/'CDO Param'!$M$6</f>
        <v>9.375E-2</v>
      </c>
      <c r="BG358" s="5">
        <f t="shared" si="17"/>
        <v>0.02</v>
      </c>
      <c r="BH358" s="5">
        <f t="shared" si="18"/>
        <v>1</v>
      </c>
    </row>
    <row r="359" spans="2:60" x14ac:dyDescent="0.2">
      <c r="B359" s="3">
        <v>355</v>
      </c>
      <c r="C359" s="12">
        <v>-0.76648348112939857</v>
      </c>
      <c r="D359" s="12">
        <v>-2.288270479766652</v>
      </c>
      <c r="E359" s="12">
        <v>1.2782561498170253</v>
      </c>
      <c r="F359" s="12">
        <v>0.14381726032297593</v>
      </c>
      <c r="G359" s="12">
        <v>-4.3440877561806701E-2</v>
      </c>
      <c r="H359" s="12">
        <v>-0.46693799049535301</v>
      </c>
      <c r="I359" s="12">
        <v>0.89283503257320262</v>
      </c>
      <c r="J359" s="12">
        <v>-0.36765527511306573</v>
      </c>
      <c r="K359" s="12">
        <v>0.81711505117709748</v>
      </c>
      <c r="L359" s="12">
        <v>-1.2401778803905472</v>
      </c>
      <c r="M359" s="12">
        <v>2.792876330204308</v>
      </c>
      <c r="O359" s="3">
        <f>SQRT(Correlation)*$C359 + SQRT(1-Correlation)*D359</f>
        <v>-2.4132273445030181</v>
      </c>
      <c r="P359" s="3">
        <f>SQRT(Correlation)*$C359 + SQRT(1-Correlation)*E359</f>
        <v>0.9702769010354082</v>
      </c>
      <c r="Q359" s="3">
        <f>SQRT(Correlation)*$C359 + SQRT(1-Correlation)*F359</f>
        <v>-0.10594632608656876</v>
      </c>
      <c r="R359" s="3">
        <f>SQRT(Correlation)*$C359 + SQRT(1-Correlation)*G359</f>
        <v>-0.28359499392190224</v>
      </c>
      <c r="S359" s="3">
        <f>SQRT(Correlation)*$C359 + SQRT(1-Correlation)*H359</f>
        <v>-0.68535963173456982</v>
      </c>
      <c r="T359" s="3">
        <f>SQRT(Correlation)*$C359 + SQRT(1-Correlation)*I359</f>
        <v>0.60463432439022491</v>
      </c>
      <c r="U359" s="3">
        <f>SQRT(Correlation)*$C359 + SQRT(1-Correlation)*J359</f>
        <v>-0.59117177786629105</v>
      </c>
      <c r="V359" s="3">
        <f>SQRT(Correlation)*$C359 + SQRT(1-Correlation)*K359</f>
        <v>0.53280004271104431</v>
      </c>
      <c r="W359" s="3">
        <f>SQRT(Correlation)*$C359 + SQRT(1-Correlation)*L359</f>
        <v>-1.4189194006645587</v>
      </c>
      <c r="X359" s="3">
        <f>SQRT(Correlation)*$C359 + SQRT(1-Correlation)*M359</f>
        <v>2.4071717690590795</v>
      </c>
      <c r="Z359" s="3">
        <f>IF(O359&lt;'CDO Param'!C$13,1,0)</f>
        <v>0</v>
      </c>
      <c r="AA359" s="3">
        <f>IF(P359&lt;'CDO Param'!D$13,1,0)</f>
        <v>0</v>
      </c>
      <c r="AB359" s="3">
        <f>IF(Q359&lt;'CDO Param'!E$13,1,0)</f>
        <v>0</v>
      </c>
      <c r="AC359" s="3">
        <f>IF(R359&lt;'CDO Param'!F$13,1,0)</f>
        <v>0</v>
      </c>
      <c r="AD359" s="3">
        <f>IF(S359&lt;'CDO Param'!G$13,1,0)</f>
        <v>1</v>
      </c>
      <c r="AE359" s="3">
        <f>IF(T359&lt;'CDO Param'!H$13,1,0)</f>
        <v>0</v>
      </c>
      <c r="AF359" s="3">
        <f>IF(U359&lt;'CDO Param'!I$13,1,0)</f>
        <v>0</v>
      </c>
      <c r="AG359" s="3">
        <f>IF(V359&lt;'CDO Param'!J$13,1,0)</f>
        <v>0</v>
      </c>
      <c r="AH359" s="3">
        <f>IF(W359&lt;'CDO Param'!K$13,1,0)</f>
        <v>0</v>
      </c>
      <c r="AI359" s="3">
        <f>IF(X359&lt;'CDO Param'!L$13,1,0)</f>
        <v>0</v>
      </c>
      <c r="AK359" s="3">
        <f>Z359*'CDO Param'!C$6*'CDO Param'!C$9</f>
        <v>0</v>
      </c>
      <c r="AL359" s="3">
        <f>AA359*'CDO Param'!D$6*'CDO Param'!D$9</f>
        <v>0</v>
      </c>
      <c r="AM359" s="3">
        <f>AB359*'CDO Param'!E$6*'CDO Param'!E$9</f>
        <v>0</v>
      </c>
      <c r="AN359" s="3">
        <f>AC359*'CDO Param'!F$6*'CDO Param'!F$9</f>
        <v>0</v>
      </c>
      <c r="AO359" s="3">
        <f>AD359*'CDO Param'!G$6*'CDO Param'!G$9</f>
        <v>4500</v>
      </c>
      <c r="AP359" s="3">
        <f>AE359*'CDO Param'!H$6*'CDO Param'!H$9</f>
        <v>0</v>
      </c>
      <c r="AQ359" s="3">
        <f>AF359*'CDO Param'!I$6*'CDO Param'!I$9</f>
        <v>0</v>
      </c>
      <c r="AR359" s="3">
        <f>AG359*'CDO Param'!J$6*'CDO Param'!J$9</f>
        <v>0</v>
      </c>
      <c r="AS359" s="3">
        <f>AH359*'CDO Param'!K$6*'CDO Param'!K$9</f>
        <v>0</v>
      </c>
      <c r="AT359" s="3">
        <f>AI359*'CDO Param'!L$6*'CDO Param'!L$9</f>
        <v>0</v>
      </c>
      <c r="AV359" s="2">
        <f t="shared" si="16"/>
        <v>4500</v>
      </c>
      <c r="BF359" s="5">
        <f>AV359/'CDO Param'!$M$6</f>
        <v>4.6875E-2</v>
      </c>
      <c r="BG359" s="5">
        <f t="shared" si="17"/>
        <v>0</v>
      </c>
      <c r="BH359" s="5">
        <f t="shared" si="18"/>
        <v>0</v>
      </c>
    </row>
    <row r="360" spans="2:60" x14ac:dyDescent="0.2">
      <c r="B360" s="3">
        <v>356</v>
      </c>
      <c r="C360" s="12">
        <v>-1.2805230653611943</v>
      </c>
      <c r="D360" s="12">
        <v>0.64189407567027956</v>
      </c>
      <c r="E360" s="12">
        <v>-0.61207970247778576</v>
      </c>
      <c r="F360" s="12">
        <v>1.8205537344329059</v>
      </c>
      <c r="G360" s="12">
        <v>1.2229747881065123</v>
      </c>
      <c r="H360" s="12">
        <v>1.908301783259958</v>
      </c>
      <c r="I360" s="12">
        <v>-0.1386024450766854</v>
      </c>
      <c r="J360" s="12">
        <v>-1.118332875194028</v>
      </c>
      <c r="K360" s="12">
        <v>0.50650669436436146</v>
      </c>
      <c r="L360" s="12">
        <v>1.0318285603716504</v>
      </c>
      <c r="M360" s="12">
        <v>1.0821395335369743</v>
      </c>
      <c r="O360" s="3">
        <f>SQRT(Correlation)*$C360 + SQRT(1-Correlation)*D360</f>
        <v>0.20401724041376301</v>
      </c>
      <c r="P360" s="3">
        <f>SQRT(Correlation)*$C360 + SQRT(1-Correlation)*E360</f>
        <v>-0.98560673910860686</v>
      </c>
      <c r="Q360" s="3">
        <f>SQRT(Correlation)*$C360 + SQRT(1-Correlation)*F360</f>
        <v>1.3221919727677844</v>
      </c>
      <c r="R360" s="3">
        <f>SQRT(Correlation)*$C360 + SQRT(1-Correlation)*G360</f>
        <v>0.75527880712131057</v>
      </c>
      <c r="S360" s="3">
        <f>SQRT(Correlation)*$C360 + SQRT(1-Correlation)*H360</f>
        <v>1.4054370811265298</v>
      </c>
      <c r="T360" s="3">
        <f>SQRT(Correlation)*$C360 + SQRT(1-Correlation)*I360</f>
        <v>-0.53642677300541897</v>
      </c>
      <c r="U360" s="3">
        <f>SQRT(Correlation)*$C360 + SQRT(1-Correlation)*J360</f>
        <v>-1.465880668649588</v>
      </c>
      <c r="V360" s="3">
        <f>SQRT(Correlation)*$C360 + SQRT(1-Correlation)*K360</f>
        <v>7.5577493002042195E-2</v>
      </c>
      <c r="W360" s="3">
        <f>SQRT(Correlation)*$C360 + SQRT(1-Correlation)*L360</f>
        <v>0.57394157338388707</v>
      </c>
      <c r="X360" s="3">
        <f>SQRT(Correlation)*$C360 + SQRT(1-Correlation)*M360</f>
        <v>0.62167075333449762</v>
      </c>
      <c r="Z360" s="3">
        <f>IF(O360&lt;'CDO Param'!C$13,1,0)</f>
        <v>0</v>
      </c>
      <c r="AA360" s="3">
        <f>IF(P360&lt;'CDO Param'!D$13,1,0)</f>
        <v>0</v>
      </c>
      <c r="AB360" s="3">
        <f>IF(Q360&lt;'CDO Param'!E$13,1,0)</f>
        <v>0</v>
      </c>
      <c r="AC360" s="3">
        <f>IF(R360&lt;'CDO Param'!F$13,1,0)</f>
        <v>0</v>
      </c>
      <c r="AD360" s="3">
        <f>IF(S360&lt;'CDO Param'!G$13,1,0)</f>
        <v>0</v>
      </c>
      <c r="AE360" s="3">
        <f>IF(T360&lt;'CDO Param'!H$13,1,0)</f>
        <v>0</v>
      </c>
      <c r="AF360" s="3">
        <f>IF(U360&lt;'CDO Param'!I$13,1,0)</f>
        <v>0</v>
      </c>
      <c r="AG360" s="3">
        <f>IF(V360&lt;'CDO Param'!J$13,1,0)</f>
        <v>0</v>
      </c>
      <c r="AH360" s="3">
        <f>IF(W360&lt;'CDO Param'!K$13,1,0)</f>
        <v>0</v>
      </c>
      <c r="AI360" s="3">
        <f>IF(X360&lt;'CDO Param'!L$13,1,0)</f>
        <v>0</v>
      </c>
      <c r="AK360" s="3">
        <f>Z360*'CDO Param'!C$6*'CDO Param'!C$9</f>
        <v>0</v>
      </c>
      <c r="AL360" s="3">
        <f>AA360*'CDO Param'!D$6*'CDO Param'!D$9</f>
        <v>0</v>
      </c>
      <c r="AM360" s="3">
        <f>AB360*'CDO Param'!E$6*'CDO Param'!E$9</f>
        <v>0</v>
      </c>
      <c r="AN360" s="3">
        <f>AC360*'CDO Param'!F$6*'CDO Param'!F$9</f>
        <v>0</v>
      </c>
      <c r="AO360" s="3">
        <f>AD360*'CDO Param'!G$6*'CDO Param'!G$9</f>
        <v>0</v>
      </c>
      <c r="AP360" s="3">
        <f>AE360*'CDO Param'!H$6*'CDO Param'!H$9</f>
        <v>0</v>
      </c>
      <c r="AQ360" s="3">
        <f>AF360*'CDO Param'!I$6*'CDO Param'!I$9</f>
        <v>0</v>
      </c>
      <c r="AR360" s="3">
        <f>AG360*'CDO Param'!J$6*'CDO Param'!J$9</f>
        <v>0</v>
      </c>
      <c r="AS360" s="3">
        <f>AH360*'CDO Param'!K$6*'CDO Param'!K$9</f>
        <v>0</v>
      </c>
      <c r="AT360" s="3">
        <f>AI360*'CDO Param'!L$6*'CDO Param'!L$9</f>
        <v>0</v>
      </c>
      <c r="AV360" s="2">
        <f t="shared" si="16"/>
        <v>0</v>
      </c>
      <c r="BF360" s="5">
        <f>AV360/'CDO Param'!$M$6</f>
        <v>0</v>
      </c>
      <c r="BG360" s="5">
        <f t="shared" si="17"/>
        <v>0</v>
      </c>
      <c r="BH360" s="5">
        <f t="shared" si="18"/>
        <v>0</v>
      </c>
    </row>
    <row r="361" spans="2:60" x14ac:dyDescent="0.2">
      <c r="B361" s="3">
        <v>357</v>
      </c>
      <c r="C361" s="12">
        <v>0.90355797510710545</v>
      </c>
      <c r="D361" s="12">
        <v>-0.27347255127097014</v>
      </c>
      <c r="E361" s="12">
        <v>-9.8521013569552451E-2</v>
      </c>
      <c r="F361" s="12">
        <v>2.0735024008899927</v>
      </c>
      <c r="G361" s="12">
        <v>0.28255499273655005</v>
      </c>
      <c r="H361" s="12">
        <v>-1.1601423466345295</v>
      </c>
      <c r="I361" s="12">
        <v>-0.88663000497035682</v>
      </c>
      <c r="J361" s="12">
        <v>0.37693325793952681</v>
      </c>
      <c r="K361" s="12">
        <v>-0.67037717599305324</v>
      </c>
      <c r="L361" s="12">
        <v>0.64284449763363227</v>
      </c>
      <c r="M361" s="12">
        <v>-0.11771703611884732</v>
      </c>
      <c r="O361" s="3">
        <f>SQRT(Correlation)*$C361 + SQRT(1-Correlation)*D361</f>
        <v>2.6291278068785451E-2</v>
      </c>
      <c r="P361" s="3">
        <f>SQRT(Correlation)*$C361 + SQRT(1-Correlation)*E361</f>
        <v>0.19226487985437518</v>
      </c>
      <c r="Q361" s="3">
        <f>SQRT(Correlation)*$C361 + SQRT(1-Correlation)*F361</f>
        <v>2.2528272161267946</v>
      </c>
      <c r="R361" s="3">
        <f>SQRT(Correlation)*$C361 + SQRT(1-Correlation)*G361</f>
        <v>0.55378532232476685</v>
      </c>
      <c r="S361" s="3">
        <f>SQRT(Correlation)*$C361 + SQRT(1-Correlation)*H361</f>
        <v>-0.81487754767849019</v>
      </c>
      <c r="T361" s="3">
        <f>SQRT(Correlation)*$C361 + SQRT(1-Correlation)*I361</f>
        <v>-0.55540095733100392</v>
      </c>
      <c r="U361" s="3">
        <f>SQRT(Correlation)*$C361 + SQRT(1-Correlation)*J361</f>
        <v>0.64332040622181297</v>
      </c>
      <c r="V361" s="3">
        <f>SQRT(Correlation)*$C361 + SQRT(1-Correlation)*K361</f>
        <v>-0.35024551032406187</v>
      </c>
      <c r="W361" s="3">
        <f>SQRT(Correlation)*$C361 + SQRT(1-Correlation)*L361</f>
        <v>0.89558595808351749</v>
      </c>
      <c r="X361" s="3">
        <f>SQRT(Correlation)*$C361 + SQRT(1-Correlation)*M361</f>
        <v>0.17405393387285809</v>
      </c>
      <c r="Z361" s="3">
        <f>IF(O361&lt;'CDO Param'!C$13,1,0)</f>
        <v>0</v>
      </c>
      <c r="AA361" s="3">
        <f>IF(P361&lt;'CDO Param'!D$13,1,0)</f>
        <v>0</v>
      </c>
      <c r="AB361" s="3">
        <f>IF(Q361&lt;'CDO Param'!E$13,1,0)</f>
        <v>0</v>
      </c>
      <c r="AC361" s="3">
        <f>IF(R361&lt;'CDO Param'!F$13,1,0)</f>
        <v>0</v>
      </c>
      <c r="AD361" s="3">
        <f>IF(S361&lt;'CDO Param'!G$13,1,0)</f>
        <v>1</v>
      </c>
      <c r="AE361" s="3">
        <f>IF(T361&lt;'CDO Param'!H$13,1,0)</f>
        <v>0</v>
      </c>
      <c r="AF361" s="3">
        <f>IF(U361&lt;'CDO Param'!I$13,1,0)</f>
        <v>0</v>
      </c>
      <c r="AG361" s="3">
        <f>IF(V361&lt;'CDO Param'!J$13,1,0)</f>
        <v>0</v>
      </c>
      <c r="AH361" s="3">
        <f>IF(W361&lt;'CDO Param'!K$13,1,0)</f>
        <v>0</v>
      </c>
      <c r="AI361" s="3">
        <f>IF(X361&lt;'CDO Param'!L$13,1,0)</f>
        <v>0</v>
      </c>
      <c r="AK361" s="3">
        <f>Z361*'CDO Param'!C$6*'CDO Param'!C$9</f>
        <v>0</v>
      </c>
      <c r="AL361" s="3">
        <f>AA361*'CDO Param'!D$6*'CDO Param'!D$9</f>
        <v>0</v>
      </c>
      <c r="AM361" s="3">
        <f>AB361*'CDO Param'!E$6*'CDO Param'!E$9</f>
        <v>0</v>
      </c>
      <c r="AN361" s="3">
        <f>AC361*'CDO Param'!F$6*'CDO Param'!F$9</f>
        <v>0</v>
      </c>
      <c r="AO361" s="3">
        <f>AD361*'CDO Param'!G$6*'CDO Param'!G$9</f>
        <v>4500</v>
      </c>
      <c r="AP361" s="3">
        <f>AE361*'CDO Param'!H$6*'CDO Param'!H$9</f>
        <v>0</v>
      </c>
      <c r="AQ361" s="3">
        <f>AF361*'CDO Param'!I$6*'CDO Param'!I$9</f>
        <v>0</v>
      </c>
      <c r="AR361" s="3">
        <f>AG361*'CDO Param'!J$6*'CDO Param'!J$9</f>
        <v>0</v>
      </c>
      <c r="AS361" s="3">
        <f>AH361*'CDO Param'!K$6*'CDO Param'!K$9</f>
        <v>0</v>
      </c>
      <c r="AT361" s="3">
        <f>AI361*'CDO Param'!L$6*'CDO Param'!L$9</f>
        <v>0</v>
      </c>
      <c r="AV361" s="2">
        <f t="shared" si="16"/>
        <v>4500</v>
      </c>
      <c r="BF361" s="5">
        <f>AV361/'CDO Param'!$M$6</f>
        <v>4.6875E-2</v>
      </c>
      <c r="BG361" s="5">
        <f t="shared" si="17"/>
        <v>0</v>
      </c>
      <c r="BH361" s="5">
        <f t="shared" si="18"/>
        <v>0</v>
      </c>
    </row>
    <row r="362" spans="2:60" x14ac:dyDescent="0.2">
      <c r="B362" s="3">
        <v>358</v>
      </c>
      <c r="C362" s="12">
        <v>-1.9715389498742297</v>
      </c>
      <c r="D362" s="12">
        <v>1.5178920875769109</v>
      </c>
      <c r="E362" s="12">
        <v>0.25486997401458211</v>
      </c>
      <c r="F362" s="12">
        <v>-1.3462135939334985</v>
      </c>
      <c r="G362" s="12">
        <v>0.79753363024792634</v>
      </c>
      <c r="H362" s="12">
        <v>-0.43381078285165131</v>
      </c>
      <c r="I362" s="12">
        <v>8.9335117081645876E-3</v>
      </c>
      <c r="J362" s="12">
        <v>-0.26625912141753361</v>
      </c>
      <c r="K362" s="12">
        <v>-1.2729287846013904</v>
      </c>
      <c r="L362" s="12">
        <v>-0.60065985962864943</v>
      </c>
      <c r="M362" s="12">
        <v>0.47142748371697962</v>
      </c>
      <c r="O362" s="3">
        <f>SQRT(Correlation)*$C362 + SQRT(1-Correlation)*D362</f>
        <v>0.81654351399333291</v>
      </c>
      <c r="P362" s="3">
        <f>SQRT(Correlation)*$C362 + SQRT(1-Correlation)*E362</f>
        <v>-0.38166447021170774</v>
      </c>
      <c r="Q362" s="3">
        <f>SQRT(Correlation)*$C362 + SQRT(1-Correlation)*F362</f>
        <v>-1.9005857099071766</v>
      </c>
      <c r="R362" s="3">
        <f>SQRT(Correlation)*$C362 + SQRT(1-Correlation)*G362</f>
        <v>0.13315147691589146</v>
      </c>
      <c r="S362" s="3">
        <f>SQRT(Correlation)*$C362 + SQRT(1-Correlation)*H362</f>
        <v>-1.0350044019394899</v>
      </c>
      <c r="T362" s="3">
        <f>SQRT(Correlation)*$C362 + SQRT(1-Correlation)*I362</f>
        <v>-0.61498028438343577</v>
      </c>
      <c r="U362" s="3">
        <f>SQRT(Correlation)*$C362 + SQRT(1-Correlation)*J362</f>
        <v>-0.87605093917632826</v>
      </c>
      <c r="V362" s="3">
        <f>SQRT(Correlation)*$C362 + SQRT(1-Correlation)*K362</f>
        <v>-1.8310616352929894</v>
      </c>
      <c r="W362" s="3">
        <f>SQRT(Correlation)*$C362 + SQRT(1-Correlation)*L362</f>
        <v>-1.1932913343729761</v>
      </c>
      <c r="X362" s="3">
        <f>SQRT(Correlation)*$C362 + SQRT(1-Correlation)*M362</f>
        <v>-0.17621997768963116</v>
      </c>
      <c r="Z362" s="3">
        <f>IF(O362&lt;'CDO Param'!C$13,1,0)</f>
        <v>0</v>
      </c>
      <c r="AA362" s="3">
        <f>IF(P362&lt;'CDO Param'!D$13,1,0)</f>
        <v>0</v>
      </c>
      <c r="AB362" s="3">
        <f>IF(Q362&lt;'CDO Param'!E$13,1,0)</f>
        <v>1</v>
      </c>
      <c r="AC362" s="3">
        <f>IF(R362&lt;'CDO Param'!F$13,1,0)</f>
        <v>0</v>
      </c>
      <c r="AD362" s="3">
        <f>IF(S362&lt;'CDO Param'!G$13,1,0)</f>
        <v>1</v>
      </c>
      <c r="AE362" s="3">
        <f>IF(T362&lt;'CDO Param'!H$13,1,0)</f>
        <v>0</v>
      </c>
      <c r="AF362" s="3">
        <f>IF(U362&lt;'CDO Param'!I$13,1,0)</f>
        <v>0</v>
      </c>
      <c r="AG362" s="3">
        <f>IF(V362&lt;'CDO Param'!J$13,1,0)</f>
        <v>0</v>
      </c>
      <c r="AH362" s="3">
        <f>IF(W362&lt;'CDO Param'!K$13,1,0)</f>
        <v>0</v>
      </c>
      <c r="AI362" s="3">
        <f>IF(X362&lt;'CDO Param'!L$13,1,0)</f>
        <v>0</v>
      </c>
      <c r="AK362" s="3">
        <f>Z362*'CDO Param'!C$6*'CDO Param'!C$9</f>
        <v>0</v>
      </c>
      <c r="AL362" s="3">
        <f>AA362*'CDO Param'!D$6*'CDO Param'!D$9</f>
        <v>0</v>
      </c>
      <c r="AM362" s="3">
        <f>AB362*'CDO Param'!E$6*'CDO Param'!E$9</f>
        <v>4500</v>
      </c>
      <c r="AN362" s="3">
        <f>AC362*'CDO Param'!F$6*'CDO Param'!F$9</f>
        <v>0</v>
      </c>
      <c r="AO362" s="3">
        <f>AD362*'CDO Param'!G$6*'CDO Param'!G$9</f>
        <v>4500</v>
      </c>
      <c r="AP362" s="3">
        <f>AE362*'CDO Param'!H$6*'CDO Param'!H$9</f>
        <v>0</v>
      </c>
      <c r="AQ362" s="3">
        <f>AF362*'CDO Param'!I$6*'CDO Param'!I$9</f>
        <v>0</v>
      </c>
      <c r="AR362" s="3">
        <f>AG362*'CDO Param'!J$6*'CDO Param'!J$9</f>
        <v>0</v>
      </c>
      <c r="AS362" s="3">
        <f>AH362*'CDO Param'!K$6*'CDO Param'!K$9</f>
        <v>0</v>
      </c>
      <c r="AT362" s="3">
        <f>AI362*'CDO Param'!L$6*'CDO Param'!L$9</f>
        <v>0</v>
      </c>
      <c r="AV362" s="2">
        <f t="shared" si="16"/>
        <v>9000</v>
      </c>
      <c r="BF362" s="5">
        <f>AV362/'CDO Param'!$M$6</f>
        <v>9.375E-2</v>
      </c>
      <c r="BG362" s="5">
        <f t="shared" si="17"/>
        <v>0.02</v>
      </c>
      <c r="BH362" s="5">
        <f t="shared" si="18"/>
        <v>1</v>
      </c>
    </row>
    <row r="363" spans="2:60" x14ac:dyDescent="0.2">
      <c r="B363" s="3">
        <v>359</v>
      </c>
      <c r="C363" s="12">
        <v>-1.0455460142111406</v>
      </c>
      <c r="D363" s="12">
        <v>1.8619630282046273E-2</v>
      </c>
      <c r="E363" s="12">
        <v>-0.40608256313134916</v>
      </c>
      <c r="F363" s="12">
        <v>0.59737772062362637</v>
      </c>
      <c r="G363" s="12">
        <v>1.4787929103476927</v>
      </c>
      <c r="H363" s="12">
        <v>-0.62084154706099071</v>
      </c>
      <c r="I363" s="12">
        <v>-0.28784938876924571</v>
      </c>
      <c r="J363" s="12">
        <v>0.80347945186076686</v>
      </c>
      <c r="K363" s="12">
        <v>-0.62461367633659393</v>
      </c>
      <c r="L363" s="12">
        <v>0.12420059647411108</v>
      </c>
      <c r="M363" s="12">
        <v>-1.095506831916282</v>
      </c>
      <c r="O363" s="3">
        <f>SQRT(Correlation)*$C363 + SQRT(1-Correlation)*D363</f>
        <v>-0.31296654807734525</v>
      </c>
      <c r="P363" s="3">
        <f>SQRT(Correlation)*$C363 + SQRT(1-Correlation)*E363</f>
        <v>-0.71587442561405235</v>
      </c>
      <c r="Q363" s="3">
        <f>SQRT(Correlation)*$C363 + SQRT(1-Correlation)*F363</f>
        <v>0.23609158584132217</v>
      </c>
      <c r="R363" s="3">
        <f>SQRT(Correlation)*$C363 + SQRT(1-Correlation)*G363</f>
        <v>1.0722754549805686</v>
      </c>
      <c r="S363" s="3">
        <f>SQRT(Correlation)*$C363 + SQRT(1-Correlation)*H363</f>
        <v>-0.919612686774402</v>
      </c>
      <c r="T363" s="3">
        <f>SQRT(Correlation)*$C363 + SQRT(1-Correlation)*I363</f>
        <v>-0.60370858782123071</v>
      </c>
      <c r="U363" s="3">
        <f>SQRT(Correlation)*$C363 + SQRT(1-Correlation)*J363</f>
        <v>0.4316168559652932</v>
      </c>
      <c r="V363" s="3">
        <f>SQRT(Correlation)*$C363 + SQRT(1-Correlation)*K363</f>
        <v>-0.9231912428162542</v>
      </c>
      <c r="W363" s="3">
        <f>SQRT(Correlation)*$C363 + SQRT(1-Correlation)*L363</f>
        <v>-0.21280364885889738</v>
      </c>
      <c r="X363" s="3">
        <f>SQRT(Correlation)*$C363 + SQRT(1-Correlation)*M363</f>
        <v>-1.3699197146810063</v>
      </c>
      <c r="Z363" s="3">
        <f>IF(O363&lt;'CDO Param'!C$13,1,0)</f>
        <v>0</v>
      </c>
      <c r="AA363" s="3">
        <f>IF(P363&lt;'CDO Param'!D$13,1,0)</f>
        <v>0</v>
      </c>
      <c r="AB363" s="3">
        <f>IF(Q363&lt;'CDO Param'!E$13,1,0)</f>
        <v>0</v>
      </c>
      <c r="AC363" s="3">
        <f>IF(R363&lt;'CDO Param'!F$13,1,0)</f>
        <v>0</v>
      </c>
      <c r="AD363" s="3">
        <f>IF(S363&lt;'CDO Param'!G$13,1,0)</f>
        <v>1</v>
      </c>
      <c r="AE363" s="3">
        <f>IF(T363&lt;'CDO Param'!H$13,1,0)</f>
        <v>0</v>
      </c>
      <c r="AF363" s="3">
        <f>IF(U363&lt;'CDO Param'!I$13,1,0)</f>
        <v>0</v>
      </c>
      <c r="AG363" s="3">
        <f>IF(V363&lt;'CDO Param'!J$13,1,0)</f>
        <v>0</v>
      </c>
      <c r="AH363" s="3">
        <f>IF(W363&lt;'CDO Param'!K$13,1,0)</f>
        <v>0</v>
      </c>
      <c r="AI363" s="3">
        <f>IF(X363&lt;'CDO Param'!L$13,1,0)</f>
        <v>1</v>
      </c>
      <c r="AK363" s="3">
        <f>Z363*'CDO Param'!C$6*'CDO Param'!C$9</f>
        <v>0</v>
      </c>
      <c r="AL363" s="3">
        <f>AA363*'CDO Param'!D$6*'CDO Param'!D$9</f>
        <v>0</v>
      </c>
      <c r="AM363" s="3">
        <f>AB363*'CDO Param'!E$6*'CDO Param'!E$9</f>
        <v>0</v>
      </c>
      <c r="AN363" s="3">
        <f>AC363*'CDO Param'!F$6*'CDO Param'!F$9</f>
        <v>0</v>
      </c>
      <c r="AO363" s="3">
        <f>AD363*'CDO Param'!G$6*'CDO Param'!G$9</f>
        <v>4500</v>
      </c>
      <c r="AP363" s="3">
        <f>AE363*'CDO Param'!H$6*'CDO Param'!H$9</f>
        <v>0</v>
      </c>
      <c r="AQ363" s="3">
        <f>AF363*'CDO Param'!I$6*'CDO Param'!I$9</f>
        <v>0</v>
      </c>
      <c r="AR363" s="3">
        <f>AG363*'CDO Param'!J$6*'CDO Param'!J$9</f>
        <v>0</v>
      </c>
      <c r="AS363" s="3">
        <f>AH363*'CDO Param'!K$6*'CDO Param'!K$9</f>
        <v>0</v>
      </c>
      <c r="AT363" s="3">
        <f>AI363*'CDO Param'!L$6*'CDO Param'!L$9</f>
        <v>4500</v>
      </c>
      <c r="AV363" s="2">
        <f t="shared" si="16"/>
        <v>9000</v>
      </c>
      <c r="BF363" s="5">
        <f>AV363/'CDO Param'!$M$6</f>
        <v>9.375E-2</v>
      </c>
      <c r="BG363" s="5">
        <f t="shared" si="17"/>
        <v>0.02</v>
      </c>
      <c r="BH363" s="5">
        <f t="shared" si="18"/>
        <v>1</v>
      </c>
    </row>
    <row r="364" spans="2:60" x14ac:dyDescent="0.2">
      <c r="B364" s="3">
        <v>360</v>
      </c>
      <c r="C364" s="12">
        <v>0.33619926398387179</v>
      </c>
      <c r="D364" s="12">
        <v>1.8033369997283444</v>
      </c>
      <c r="E364" s="12">
        <v>9.581526683177799E-2</v>
      </c>
      <c r="F364" s="12">
        <v>1.8113860278390348</v>
      </c>
      <c r="G364" s="12">
        <v>-1.4542592907673679</v>
      </c>
      <c r="H364" s="12">
        <v>1.0433427632960957</v>
      </c>
      <c r="I364" s="12">
        <v>1.464973138354253</v>
      </c>
      <c r="J364" s="12">
        <v>1.3214980754128192</v>
      </c>
      <c r="K364" s="12">
        <v>-1.1316342352074571</v>
      </c>
      <c r="L364" s="12">
        <v>-0.44505441110231914</v>
      </c>
      <c r="M364" s="12">
        <v>-1.6253807189059444</v>
      </c>
      <c r="O364" s="3">
        <f>SQRT(Correlation)*$C364 + SQRT(1-Correlation)*D364</f>
        <v>1.817111234584929</v>
      </c>
      <c r="P364" s="3">
        <f>SQRT(Correlation)*$C364 + SQRT(1-Correlation)*E364</f>
        <v>0.19721388552768609</v>
      </c>
      <c r="Q364" s="3">
        <f>SQRT(Correlation)*$C364 + SQRT(1-Correlation)*F364</f>
        <v>1.8247472131190801</v>
      </c>
      <c r="R364" s="3">
        <f>SQRT(Correlation)*$C364 + SQRT(1-Correlation)*G364</f>
        <v>-1.2733159579996629</v>
      </c>
      <c r="S364" s="3">
        <f>SQRT(Correlation)*$C364 + SQRT(1-Correlation)*H364</f>
        <v>1.0961173958670014</v>
      </c>
      <c r="T364" s="3">
        <f>SQRT(Correlation)*$C364 + SQRT(1-Correlation)*I364</f>
        <v>1.4961110906354493</v>
      </c>
      <c r="U364" s="3">
        <f>SQRT(Correlation)*$C364 + SQRT(1-Correlation)*J364</f>
        <v>1.3599986947361646</v>
      </c>
      <c r="V364" s="3">
        <f>SQRT(Correlation)*$C364 + SQRT(1-Correlation)*K364</f>
        <v>-0.96724695625735635</v>
      </c>
      <c r="W364" s="3">
        <f>SQRT(Correlation)*$C364 + SQRT(1-Correlation)*L364</f>
        <v>-0.31590014435035235</v>
      </c>
      <c r="X364" s="3">
        <f>SQRT(Correlation)*$C364 + SQRT(1-Correlation)*M364</f>
        <v>-1.4356559988132815</v>
      </c>
      <c r="Z364" s="3">
        <f>IF(O364&lt;'CDO Param'!C$13,1,0)</f>
        <v>0</v>
      </c>
      <c r="AA364" s="3">
        <f>IF(P364&lt;'CDO Param'!D$13,1,0)</f>
        <v>0</v>
      </c>
      <c r="AB364" s="3">
        <f>IF(Q364&lt;'CDO Param'!E$13,1,0)</f>
        <v>0</v>
      </c>
      <c r="AC364" s="3">
        <f>IF(R364&lt;'CDO Param'!F$13,1,0)</f>
        <v>0</v>
      </c>
      <c r="AD364" s="3">
        <f>IF(S364&lt;'CDO Param'!G$13,1,0)</f>
        <v>0</v>
      </c>
      <c r="AE364" s="3">
        <f>IF(T364&lt;'CDO Param'!H$13,1,0)</f>
        <v>0</v>
      </c>
      <c r="AF364" s="3">
        <f>IF(U364&lt;'CDO Param'!I$13,1,0)</f>
        <v>0</v>
      </c>
      <c r="AG364" s="3">
        <f>IF(V364&lt;'CDO Param'!J$13,1,0)</f>
        <v>0</v>
      </c>
      <c r="AH364" s="3">
        <f>IF(W364&lt;'CDO Param'!K$13,1,0)</f>
        <v>0</v>
      </c>
      <c r="AI364" s="3">
        <f>IF(X364&lt;'CDO Param'!L$13,1,0)</f>
        <v>1</v>
      </c>
      <c r="AK364" s="3">
        <f>Z364*'CDO Param'!C$6*'CDO Param'!C$9</f>
        <v>0</v>
      </c>
      <c r="AL364" s="3">
        <f>AA364*'CDO Param'!D$6*'CDO Param'!D$9</f>
        <v>0</v>
      </c>
      <c r="AM364" s="3">
        <f>AB364*'CDO Param'!E$6*'CDO Param'!E$9</f>
        <v>0</v>
      </c>
      <c r="AN364" s="3">
        <f>AC364*'CDO Param'!F$6*'CDO Param'!F$9</f>
        <v>0</v>
      </c>
      <c r="AO364" s="3">
        <f>AD364*'CDO Param'!G$6*'CDO Param'!G$9</f>
        <v>0</v>
      </c>
      <c r="AP364" s="3">
        <f>AE364*'CDO Param'!H$6*'CDO Param'!H$9</f>
        <v>0</v>
      </c>
      <c r="AQ364" s="3">
        <f>AF364*'CDO Param'!I$6*'CDO Param'!I$9</f>
        <v>0</v>
      </c>
      <c r="AR364" s="3">
        <f>AG364*'CDO Param'!J$6*'CDO Param'!J$9</f>
        <v>0</v>
      </c>
      <c r="AS364" s="3">
        <f>AH364*'CDO Param'!K$6*'CDO Param'!K$9</f>
        <v>0</v>
      </c>
      <c r="AT364" s="3">
        <f>AI364*'CDO Param'!L$6*'CDO Param'!L$9</f>
        <v>4500</v>
      </c>
      <c r="AV364" s="2">
        <f t="shared" si="16"/>
        <v>4500</v>
      </c>
      <c r="BF364" s="5">
        <f>AV364/'CDO Param'!$M$6</f>
        <v>4.6875E-2</v>
      </c>
      <c r="BG364" s="5">
        <f t="shared" si="17"/>
        <v>0</v>
      </c>
      <c r="BH364" s="5">
        <f t="shared" si="18"/>
        <v>0</v>
      </c>
    </row>
    <row r="365" spans="2:60" x14ac:dyDescent="0.2">
      <c r="B365" s="3">
        <v>361</v>
      </c>
      <c r="C365" s="12">
        <v>0.37936843000352383</v>
      </c>
      <c r="D365" s="12">
        <v>-0.12218151823617518</v>
      </c>
      <c r="E365" s="12">
        <v>-0.51866891226381995</v>
      </c>
      <c r="F365" s="12">
        <v>0.36195160646457225</v>
      </c>
      <c r="G365" s="12">
        <v>-0.19372009774087928</v>
      </c>
      <c r="H365" s="12">
        <v>0.48471065383637324</v>
      </c>
      <c r="I365" s="12">
        <v>0.2349247552047018</v>
      </c>
      <c r="J365" s="12">
        <v>-0.50155904318671674</v>
      </c>
      <c r="K365" s="12">
        <v>-0.34563754525152035</v>
      </c>
      <c r="L365" s="12">
        <v>-0.47030425776029006</v>
      </c>
      <c r="M365" s="12">
        <v>0.23536472326668445</v>
      </c>
      <c r="O365" s="3">
        <f>SQRT(Correlation)*$C365 + SQRT(1-Correlation)*D365</f>
        <v>4.0552654362158297E-3</v>
      </c>
      <c r="P365" s="3">
        <f>SQRT(Correlation)*$C365 + SQRT(1-Correlation)*E365</f>
        <v>-0.37208570316538381</v>
      </c>
      <c r="Q365" s="3">
        <f>SQRT(Correlation)*$C365 + SQRT(1-Correlation)*F365</f>
        <v>0.46334427487282154</v>
      </c>
      <c r="R365" s="3">
        <f>SQRT(Correlation)*$C365 + SQRT(1-Correlation)*G365</f>
        <v>-6.3812190106155756E-2</v>
      </c>
      <c r="S365" s="3">
        <f>SQRT(Correlation)*$C365 + SQRT(1-Correlation)*H365</f>
        <v>0.57980373279904096</v>
      </c>
      <c r="T365" s="3">
        <f>SQRT(Correlation)*$C365 + SQRT(1-Correlation)*I365</f>
        <v>0.34283602267863561</v>
      </c>
      <c r="U365" s="3">
        <f>SQRT(Correlation)*$C365 + SQRT(1-Correlation)*J365</f>
        <v>-0.35585385614010501</v>
      </c>
      <c r="V365" s="3">
        <f>SQRT(Correlation)*$C365 + SQRT(1-Correlation)*K365</f>
        <v>-0.20793373524196657</v>
      </c>
      <c r="W365" s="3">
        <f>SQRT(Correlation)*$C365 + SQRT(1-Correlation)*L365</f>
        <v>-0.32620296322190145</v>
      </c>
      <c r="X365" s="3">
        <f>SQRT(Correlation)*$C365 + SQRT(1-Correlation)*M365</f>
        <v>0.34325341303071416</v>
      </c>
      <c r="Z365" s="3">
        <f>IF(O365&lt;'CDO Param'!C$13,1,0)</f>
        <v>0</v>
      </c>
      <c r="AA365" s="3">
        <f>IF(P365&lt;'CDO Param'!D$13,1,0)</f>
        <v>0</v>
      </c>
      <c r="AB365" s="3">
        <f>IF(Q365&lt;'CDO Param'!E$13,1,0)</f>
        <v>0</v>
      </c>
      <c r="AC365" s="3">
        <f>IF(R365&lt;'CDO Param'!F$13,1,0)</f>
        <v>0</v>
      </c>
      <c r="AD365" s="3">
        <f>IF(S365&lt;'CDO Param'!G$13,1,0)</f>
        <v>0</v>
      </c>
      <c r="AE365" s="3">
        <f>IF(T365&lt;'CDO Param'!H$13,1,0)</f>
        <v>0</v>
      </c>
      <c r="AF365" s="3">
        <f>IF(U365&lt;'CDO Param'!I$13,1,0)</f>
        <v>0</v>
      </c>
      <c r="AG365" s="3">
        <f>IF(V365&lt;'CDO Param'!J$13,1,0)</f>
        <v>0</v>
      </c>
      <c r="AH365" s="3">
        <f>IF(W365&lt;'CDO Param'!K$13,1,0)</f>
        <v>0</v>
      </c>
      <c r="AI365" s="3">
        <f>IF(X365&lt;'CDO Param'!L$13,1,0)</f>
        <v>0</v>
      </c>
      <c r="AK365" s="3">
        <f>Z365*'CDO Param'!C$6*'CDO Param'!C$9</f>
        <v>0</v>
      </c>
      <c r="AL365" s="3">
        <f>AA365*'CDO Param'!D$6*'CDO Param'!D$9</f>
        <v>0</v>
      </c>
      <c r="AM365" s="3">
        <f>AB365*'CDO Param'!E$6*'CDO Param'!E$9</f>
        <v>0</v>
      </c>
      <c r="AN365" s="3">
        <f>AC365*'CDO Param'!F$6*'CDO Param'!F$9</f>
        <v>0</v>
      </c>
      <c r="AO365" s="3">
        <f>AD365*'CDO Param'!G$6*'CDO Param'!G$9</f>
        <v>0</v>
      </c>
      <c r="AP365" s="3">
        <f>AE365*'CDO Param'!H$6*'CDO Param'!H$9</f>
        <v>0</v>
      </c>
      <c r="AQ365" s="3">
        <f>AF365*'CDO Param'!I$6*'CDO Param'!I$9</f>
        <v>0</v>
      </c>
      <c r="AR365" s="3">
        <f>AG365*'CDO Param'!J$6*'CDO Param'!J$9</f>
        <v>0</v>
      </c>
      <c r="AS365" s="3">
        <f>AH365*'CDO Param'!K$6*'CDO Param'!K$9</f>
        <v>0</v>
      </c>
      <c r="AT365" s="3">
        <f>AI365*'CDO Param'!L$6*'CDO Param'!L$9</f>
        <v>0</v>
      </c>
      <c r="AV365" s="2">
        <f t="shared" si="16"/>
        <v>0</v>
      </c>
      <c r="BF365" s="5">
        <f>AV365/'CDO Param'!$M$6</f>
        <v>0</v>
      </c>
      <c r="BG365" s="5">
        <f t="shared" si="17"/>
        <v>0</v>
      </c>
      <c r="BH365" s="5">
        <f t="shared" si="18"/>
        <v>0</v>
      </c>
    </row>
    <row r="366" spans="2:60" x14ac:dyDescent="0.2">
      <c r="B366" s="3">
        <v>362</v>
      </c>
      <c r="C366" s="12">
        <v>-0.94104962045093998</v>
      </c>
      <c r="D366" s="12">
        <v>-0.46179707169358153</v>
      </c>
      <c r="E366" s="12">
        <v>0.711472694092663</v>
      </c>
      <c r="F366" s="12">
        <v>-0.56485532695660368</v>
      </c>
      <c r="G366" s="12">
        <v>-0.67302721618034411</v>
      </c>
      <c r="H366" s="12">
        <v>0.16268359104287811</v>
      </c>
      <c r="I366" s="12">
        <v>3.1832314562052488E-3</v>
      </c>
      <c r="J366" s="12">
        <v>1.0023086360888556</v>
      </c>
      <c r="K366" s="12">
        <v>1.0541270967223682</v>
      </c>
      <c r="L366" s="12">
        <v>0.3967215889133513</v>
      </c>
      <c r="M366" s="12">
        <v>-0.3468016984697897</v>
      </c>
      <c r="O366" s="3">
        <f>SQRT(Correlation)*$C366 + SQRT(1-Correlation)*D366</f>
        <v>-0.73568518819053041</v>
      </c>
      <c r="P366" s="3">
        <f>SQRT(Correlation)*$C366 + SQRT(1-Correlation)*E366</f>
        <v>0.37737624271851788</v>
      </c>
      <c r="Q366" s="3">
        <f>SQRT(Correlation)*$C366 + SQRT(1-Correlation)*F366</f>
        <v>-0.83345483368478601</v>
      </c>
      <c r="R366" s="3">
        <f>SQRT(Correlation)*$C366 + SQRT(1-Correlation)*G366</f>
        <v>-0.93607569830991899</v>
      </c>
      <c r="S366" s="3">
        <f>SQRT(Correlation)*$C366 + SQRT(1-Correlation)*H366</f>
        <v>-0.14325081349693536</v>
      </c>
      <c r="T366" s="3">
        <f>SQRT(Correlation)*$C366 + SQRT(1-Correlation)*I366</f>
        <v>-0.29456614066986303</v>
      </c>
      <c r="U366" s="3">
        <f>SQRT(Correlation)*$C366 + SQRT(1-Correlation)*J366</f>
        <v>0.65328744336309374</v>
      </c>
      <c r="V366" s="3">
        <f>SQRT(Correlation)*$C366 + SQRT(1-Correlation)*K366</f>
        <v>0.70244675149679525</v>
      </c>
      <c r="W366" s="3">
        <f>SQRT(Correlation)*$C366 + SQRT(1-Correlation)*L366</f>
        <v>7.8777126191964253E-2</v>
      </c>
      <c r="X366" s="3">
        <f>SQRT(Correlation)*$C366 + SQRT(1-Correlation)*M366</f>
        <v>-0.62659099826003395</v>
      </c>
      <c r="Z366" s="3">
        <f>IF(O366&lt;'CDO Param'!C$13,1,0)</f>
        <v>0</v>
      </c>
      <c r="AA366" s="3">
        <f>IF(P366&lt;'CDO Param'!D$13,1,0)</f>
        <v>0</v>
      </c>
      <c r="AB366" s="3">
        <f>IF(Q366&lt;'CDO Param'!E$13,1,0)</f>
        <v>0</v>
      </c>
      <c r="AC366" s="3">
        <f>IF(R366&lt;'CDO Param'!F$13,1,0)</f>
        <v>0</v>
      </c>
      <c r="AD366" s="3">
        <f>IF(S366&lt;'CDO Param'!G$13,1,0)</f>
        <v>1</v>
      </c>
      <c r="AE366" s="3">
        <f>IF(T366&lt;'CDO Param'!H$13,1,0)</f>
        <v>0</v>
      </c>
      <c r="AF366" s="3">
        <f>IF(U366&lt;'CDO Param'!I$13,1,0)</f>
        <v>0</v>
      </c>
      <c r="AG366" s="3">
        <f>IF(V366&lt;'CDO Param'!J$13,1,0)</f>
        <v>0</v>
      </c>
      <c r="AH366" s="3">
        <f>IF(W366&lt;'CDO Param'!K$13,1,0)</f>
        <v>0</v>
      </c>
      <c r="AI366" s="3">
        <f>IF(X366&lt;'CDO Param'!L$13,1,0)</f>
        <v>0</v>
      </c>
      <c r="AK366" s="3">
        <f>Z366*'CDO Param'!C$6*'CDO Param'!C$9</f>
        <v>0</v>
      </c>
      <c r="AL366" s="3">
        <f>AA366*'CDO Param'!D$6*'CDO Param'!D$9</f>
        <v>0</v>
      </c>
      <c r="AM366" s="3">
        <f>AB366*'CDO Param'!E$6*'CDO Param'!E$9</f>
        <v>0</v>
      </c>
      <c r="AN366" s="3">
        <f>AC366*'CDO Param'!F$6*'CDO Param'!F$9</f>
        <v>0</v>
      </c>
      <c r="AO366" s="3">
        <f>AD366*'CDO Param'!G$6*'CDO Param'!G$9</f>
        <v>4500</v>
      </c>
      <c r="AP366" s="3">
        <f>AE366*'CDO Param'!H$6*'CDO Param'!H$9</f>
        <v>0</v>
      </c>
      <c r="AQ366" s="3">
        <f>AF366*'CDO Param'!I$6*'CDO Param'!I$9</f>
        <v>0</v>
      </c>
      <c r="AR366" s="3">
        <f>AG366*'CDO Param'!J$6*'CDO Param'!J$9</f>
        <v>0</v>
      </c>
      <c r="AS366" s="3">
        <f>AH366*'CDO Param'!K$6*'CDO Param'!K$9</f>
        <v>0</v>
      </c>
      <c r="AT366" s="3">
        <f>AI366*'CDO Param'!L$6*'CDO Param'!L$9</f>
        <v>0</v>
      </c>
      <c r="AV366" s="2">
        <f t="shared" si="16"/>
        <v>4500</v>
      </c>
      <c r="BF366" s="5">
        <f>AV366/'CDO Param'!$M$6</f>
        <v>4.6875E-2</v>
      </c>
      <c r="BG366" s="5">
        <f t="shared" si="17"/>
        <v>0</v>
      </c>
      <c r="BH366" s="5">
        <f t="shared" si="18"/>
        <v>0</v>
      </c>
    </row>
    <row r="367" spans="2:60" x14ac:dyDescent="0.2">
      <c r="B367" s="3">
        <v>363</v>
      </c>
      <c r="C367" s="12">
        <v>1.8379068933427334</v>
      </c>
      <c r="D367" s="12">
        <v>0.61820401242584921</v>
      </c>
      <c r="E367" s="12">
        <v>-2.0054176275152713</v>
      </c>
      <c r="F367" s="12">
        <v>-7.3047203841269948E-2</v>
      </c>
      <c r="G367" s="12">
        <v>-1.0226153790426906</v>
      </c>
      <c r="H367" s="12">
        <v>0.22376866581907962</v>
      </c>
      <c r="I367" s="12">
        <v>-0.1410785444022622</v>
      </c>
      <c r="J367" s="12">
        <v>0.50113158067688346</v>
      </c>
      <c r="K367" s="12">
        <v>-1.2870759746874683</v>
      </c>
      <c r="L367" s="12">
        <v>-8.5153715190244839E-2</v>
      </c>
      <c r="M367" s="12">
        <v>-0.72088596425601281</v>
      </c>
      <c r="O367" s="3">
        <f>SQRT(Correlation)*$C367 + SQRT(1-Correlation)*D367</f>
        <v>1.1676770124049349</v>
      </c>
      <c r="P367" s="3">
        <f>SQRT(Correlation)*$C367 + SQRT(1-Correlation)*E367</f>
        <v>-1.3213090178111049</v>
      </c>
      <c r="Q367" s="3">
        <f>SQRT(Correlation)*$C367 + SQRT(1-Correlation)*F367</f>
        <v>0.51189852877521536</v>
      </c>
      <c r="R367" s="3">
        <f>SQRT(Correlation)*$C367 + SQRT(1-Correlation)*G367</f>
        <v>-0.38894093939867647</v>
      </c>
      <c r="S367" s="3">
        <f>SQRT(Correlation)*$C367 + SQRT(1-Correlation)*H367</f>
        <v>0.79348278691832719</v>
      </c>
      <c r="T367" s="3">
        <f>SQRT(Correlation)*$C367 + SQRT(1-Correlation)*I367</f>
        <v>0.44735833224101551</v>
      </c>
      <c r="U367" s="3">
        <f>SQRT(Correlation)*$C367 + SQRT(1-Correlation)*J367</f>
        <v>1.0566123517425323</v>
      </c>
      <c r="V367" s="3">
        <f>SQRT(Correlation)*$C367 + SQRT(1-Correlation)*K367</f>
        <v>-0.63983028947936749</v>
      </c>
      <c r="W367" s="3">
        <f>SQRT(Correlation)*$C367 + SQRT(1-Correlation)*L367</f>
        <v>0.50041328366078386</v>
      </c>
      <c r="X367" s="3">
        <f>SQRT(Correlation)*$C367 + SQRT(1-Correlation)*M367</f>
        <v>-0.10269528305999953</v>
      </c>
      <c r="Z367" s="3">
        <f>IF(O367&lt;'CDO Param'!C$13,1,0)</f>
        <v>0</v>
      </c>
      <c r="AA367" s="3">
        <f>IF(P367&lt;'CDO Param'!D$13,1,0)</f>
        <v>0</v>
      </c>
      <c r="AB367" s="3">
        <f>IF(Q367&lt;'CDO Param'!E$13,1,0)</f>
        <v>0</v>
      </c>
      <c r="AC367" s="3">
        <f>IF(R367&lt;'CDO Param'!F$13,1,0)</f>
        <v>0</v>
      </c>
      <c r="AD367" s="3">
        <f>IF(S367&lt;'CDO Param'!G$13,1,0)</f>
        <v>0</v>
      </c>
      <c r="AE367" s="3">
        <f>IF(T367&lt;'CDO Param'!H$13,1,0)</f>
        <v>0</v>
      </c>
      <c r="AF367" s="3">
        <f>IF(U367&lt;'CDO Param'!I$13,1,0)</f>
        <v>0</v>
      </c>
      <c r="AG367" s="3">
        <f>IF(V367&lt;'CDO Param'!J$13,1,0)</f>
        <v>0</v>
      </c>
      <c r="AH367" s="3">
        <f>IF(W367&lt;'CDO Param'!K$13,1,0)</f>
        <v>0</v>
      </c>
      <c r="AI367" s="3">
        <f>IF(X367&lt;'CDO Param'!L$13,1,0)</f>
        <v>0</v>
      </c>
      <c r="AK367" s="3">
        <f>Z367*'CDO Param'!C$6*'CDO Param'!C$9</f>
        <v>0</v>
      </c>
      <c r="AL367" s="3">
        <f>AA367*'CDO Param'!D$6*'CDO Param'!D$9</f>
        <v>0</v>
      </c>
      <c r="AM367" s="3">
        <f>AB367*'CDO Param'!E$6*'CDO Param'!E$9</f>
        <v>0</v>
      </c>
      <c r="AN367" s="3">
        <f>AC367*'CDO Param'!F$6*'CDO Param'!F$9</f>
        <v>0</v>
      </c>
      <c r="AO367" s="3">
        <f>AD367*'CDO Param'!G$6*'CDO Param'!G$9</f>
        <v>0</v>
      </c>
      <c r="AP367" s="3">
        <f>AE367*'CDO Param'!H$6*'CDO Param'!H$9</f>
        <v>0</v>
      </c>
      <c r="AQ367" s="3">
        <f>AF367*'CDO Param'!I$6*'CDO Param'!I$9</f>
        <v>0</v>
      </c>
      <c r="AR367" s="3">
        <f>AG367*'CDO Param'!J$6*'CDO Param'!J$9</f>
        <v>0</v>
      </c>
      <c r="AS367" s="3">
        <f>AH367*'CDO Param'!K$6*'CDO Param'!K$9</f>
        <v>0</v>
      </c>
      <c r="AT367" s="3">
        <f>AI367*'CDO Param'!L$6*'CDO Param'!L$9</f>
        <v>0</v>
      </c>
      <c r="AV367" s="2">
        <f t="shared" si="16"/>
        <v>0</v>
      </c>
      <c r="BF367" s="5">
        <f>AV367/'CDO Param'!$M$6</f>
        <v>0</v>
      </c>
      <c r="BG367" s="5">
        <f t="shared" si="17"/>
        <v>0</v>
      </c>
      <c r="BH367" s="5">
        <f t="shared" si="18"/>
        <v>0</v>
      </c>
    </row>
    <row r="368" spans="2:60" x14ac:dyDescent="0.2">
      <c r="B368" s="3">
        <v>364</v>
      </c>
      <c r="C368" s="12">
        <v>1.1525867193995509</v>
      </c>
      <c r="D368" s="12">
        <v>1.0638495950843208</v>
      </c>
      <c r="E368" s="12">
        <v>1.0677717909857165</v>
      </c>
      <c r="F368" s="12">
        <v>0.72213879320770502</v>
      </c>
      <c r="G368" s="12">
        <v>0.25707549866638146</v>
      </c>
      <c r="H368" s="12">
        <v>-0.26064412850246299</v>
      </c>
      <c r="I368" s="12">
        <v>-9.6097210189327598E-2</v>
      </c>
      <c r="J368" s="12">
        <v>-0.99700628197751939</v>
      </c>
      <c r="K368" s="12">
        <v>0.56009980653470848</v>
      </c>
      <c r="L368" s="12">
        <v>8.1512325778021477E-2</v>
      </c>
      <c r="M368" s="12">
        <v>-0.15224372873490211</v>
      </c>
      <c r="O368" s="3">
        <f>SQRT(Correlation)*$C368 + SQRT(1-Correlation)*D368</f>
        <v>1.3737362659106931</v>
      </c>
      <c r="P368" s="3">
        <f>SQRT(Correlation)*$C368 + SQRT(1-Correlation)*E368</f>
        <v>1.3774571876540294</v>
      </c>
      <c r="Q368" s="3">
        <f>SQRT(Correlation)*$C368 + SQRT(1-Correlation)*F368</f>
        <v>1.0495609354068995</v>
      </c>
      <c r="R368" s="3">
        <f>SQRT(Correlation)*$C368 + SQRT(1-Correlation)*G368</f>
        <v>0.60836315533919927</v>
      </c>
      <c r="S368" s="3">
        <f>SQRT(Correlation)*$C368 + SQRT(1-Correlation)*H368</f>
        <v>0.11721119197117749</v>
      </c>
      <c r="T368" s="3">
        <f>SQRT(Correlation)*$C368 + SQRT(1-Correlation)*I368</f>
        <v>0.27331410512053128</v>
      </c>
      <c r="U368" s="3">
        <f>SQRT(Correlation)*$C368 + SQRT(1-Correlation)*J368</f>
        <v>-0.58136328434711759</v>
      </c>
      <c r="V368" s="3">
        <f>SQRT(Correlation)*$C368 + SQRT(1-Correlation)*K368</f>
        <v>0.89583725511719792</v>
      </c>
      <c r="W368" s="3">
        <f>SQRT(Correlation)*$C368 + SQRT(1-Correlation)*L368</f>
        <v>0.44180930546725733</v>
      </c>
      <c r="X368" s="3">
        <f>SQRT(Correlation)*$C368 + SQRT(1-Correlation)*M368</f>
        <v>0.22004884073266132</v>
      </c>
      <c r="Z368" s="3">
        <f>IF(O368&lt;'CDO Param'!C$13,1,0)</f>
        <v>0</v>
      </c>
      <c r="AA368" s="3">
        <f>IF(P368&lt;'CDO Param'!D$13,1,0)</f>
        <v>0</v>
      </c>
      <c r="AB368" s="3">
        <f>IF(Q368&lt;'CDO Param'!E$13,1,0)</f>
        <v>0</v>
      </c>
      <c r="AC368" s="3">
        <f>IF(R368&lt;'CDO Param'!F$13,1,0)</f>
        <v>0</v>
      </c>
      <c r="AD368" s="3">
        <f>IF(S368&lt;'CDO Param'!G$13,1,0)</f>
        <v>0</v>
      </c>
      <c r="AE368" s="3">
        <f>IF(T368&lt;'CDO Param'!H$13,1,0)</f>
        <v>0</v>
      </c>
      <c r="AF368" s="3">
        <f>IF(U368&lt;'CDO Param'!I$13,1,0)</f>
        <v>0</v>
      </c>
      <c r="AG368" s="3">
        <f>IF(V368&lt;'CDO Param'!J$13,1,0)</f>
        <v>0</v>
      </c>
      <c r="AH368" s="3">
        <f>IF(W368&lt;'CDO Param'!K$13,1,0)</f>
        <v>0</v>
      </c>
      <c r="AI368" s="3">
        <f>IF(X368&lt;'CDO Param'!L$13,1,0)</f>
        <v>0</v>
      </c>
      <c r="AK368" s="3">
        <f>Z368*'CDO Param'!C$6*'CDO Param'!C$9</f>
        <v>0</v>
      </c>
      <c r="AL368" s="3">
        <f>AA368*'CDO Param'!D$6*'CDO Param'!D$9</f>
        <v>0</v>
      </c>
      <c r="AM368" s="3">
        <f>AB368*'CDO Param'!E$6*'CDO Param'!E$9</f>
        <v>0</v>
      </c>
      <c r="AN368" s="3">
        <f>AC368*'CDO Param'!F$6*'CDO Param'!F$9</f>
        <v>0</v>
      </c>
      <c r="AO368" s="3">
        <f>AD368*'CDO Param'!G$6*'CDO Param'!G$9</f>
        <v>0</v>
      </c>
      <c r="AP368" s="3">
        <f>AE368*'CDO Param'!H$6*'CDO Param'!H$9</f>
        <v>0</v>
      </c>
      <c r="AQ368" s="3">
        <f>AF368*'CDO Param'!I$6*'CDO Param'!I$9</f>
        <v>0</v>
      </c>
      <c r="AR368" s="3">
        <f>AG368*'CDO Param'!J$6*'CDO Param'!J$9</f>
        <v>0</v>
      </c>
      <c r="AS368" s="3">
        <f>AH368*'CDO Param'!K$6*'CDO Param'!K$9</f>
        <v>0</v>
      </c>
      <c r="AT368" s="3">
        <f>AI368*'CDO Param'!L$6*'CDO Param'!L$9</f>
        <v>0</v>
      </c>
      <c r="AV368" s="2">
        <f t="shared" si="16"/>
        <v>0</v>
      </c>
      <c r="BF368" s="5">
        <f>AV368/'CDO Param'!$M$6</f>
        <v>0</v>
      </c>
      <c r="BG368" s="5">
        <f t="shared" si="17"/>
        <v>0</v>
      </c>
      <c r="BH368" s="5">
        <f t="shared" si="18"/>
        <v>0</v>
      </c>
    </row>
    <row r="369" spans="2:60" x14ac:dyDescent="0.2">
      <c r="B369" s="3">
        <v>365</v>
      </c>
      <c r="C369" s="12">
        <v>0.33136871024908032</v>
      </c>
      <c r="D369" s="12">
        <v>-0.43585941966739483</v>
      </c>
      <c r="E369" s="12">
        <v>-2.5015469873324037</v>
      </c>
      <c r="F369" s="12">
        <v>1.3332760318007786</v>
      </c>
      <c r="G369" s="12">
        <v>1.0575990927463863</v>
      </c>
      <c r="H369" s="12">
        <v>2.1412779460661113</v>
      </c>
      <c r="I369" s="12">
        <v>1.9367962522665039</v>
      </c>
      <c r="J369" s="12">
        <v>0.12662439985433593</v>
      </c>
      <c r="K369" s="12">
        <v>-0.66533402787172236</v>
      </c>
      <c r="L369" s="12">
        <v>0.82919996202690527</v>
      </c>
      <c r="M369" s="12">
        <v>1.0158100849366747</v>
      </c>
      <c r="O369" s="3">
        <f>SQRT(Correlation)*$C369 + SQRT(1-Correlation)*D369</f>
        <v>-0.30870456476649955</v>
      </c>
      <c r="P369" s="3">
        <f>SQRT(Correlation)*$C369 + SQRT(1-Correlation)*E369</f>
        <v>-2.2683878592008839</v>
      </c>
      <c r="Q369" s="3">
        <f>SQRT(Correlation)*$C369 + SQRT(1-Correlation)*F369</f>
        <v>1.3696446900304118</v>
      </c>
      <c r="R369" s="3">
        <f>SQRT(Correlation)*$C369 + SQRT(1-Correlation)*G369</f>
        <v>1.1081145822918204</v>
      </c>
      <c r="S369" s="3">
        <f>SQRT(Correlation)*$C369 + SQRT(1-Correlation)*H369</f>
        <v>2.1361826108867761</v>
      </c>
      <c r="T369" s="3">
        <f>SQRT(Correlation)*$C369 + SQRT(1-Correlation)*I369</f>
        <v>1.9421942432220092</v>
      </c>
      <c r="U369" s="3">
        <f>SQRT(Correlation)*$C369 + SQRT(1-Correlation)*J369</f>
        <v>0.22491444023742596</v>
      </c>
      <c r="V369" s="3">
        <f>SQRT(Correlation)*$C369 + SQRT(1-Correlation)*K369</f>
        <v>-0.52640329289663046</v>
      </c>
      <c r="W369" s="3">
        <f>SQRT(Correlation)*$C369 + SQRT(1-Correlation)*L369</f>
        <v>0.89143614168899277</v>
      </c>
      <c r="X369" s="3">
        <f>SQRT(Correlation)*$C369 + SQRT(1-Correlation)*M369</f>
        <v>1.0684700485406446</v>
      </c>
      <c r="Z369" s="3">
        <f>IF(O369&lt;'CDO Param'!C$13,1,0)</f>
        <v>0</v>
      </c>
      <c r="AA369" s="3">
        <f>IF(P369&lt;'CDO Param'!D$13,1,0)</f>
        <v>1</v>
      </c>
      <c r="AB369" s="3">
        <f>IF(Q369&lt;'CDO Param'!E$13,1,0)</f>
        <v>0</v>
      </c>
      <c r="AC369" s="3">
        <f>IF(R369&lt;'CDO Param'!F$13,1,0)</f>
        <v>0</v>
      </c>
      <c r="AD369" s="3">
        <f>IF(S369&lt;'CDO Param'!G$13,1,0)</f>
        <v>0</v>
      </c>
      <c r="AE369" s="3">
        <f>IF(T369&lt;'CDO Param'!H$13,1,0)</f>
        <v>0</v>
      </c>
      <c r="AF369" s="3">
        <f>IF(U369&lt;'CDO Param'!I$13,1,0)</f>
        <v>0</v>
      </c>
      <c r="AG369" s="3">
        <f>IF(V369&lt;'CDO Param'!J$13,1,0)</f>
        <v>0</v>
      </c>
      <c r="AH369" s="3">
        <f>IF(W369&lt;'CDO Param'!K$13,1,0)</f>
        <v>0</v>
      </c>
      <c r="AI369" s="3">
        <f>IF(X369&lt;'CDO Param'!L$13,1,0)</f>
        <v>0</v>
      </c>
      <c r="AK369" s="3">
        <f>Z369*'CDO Param'!C$6*'CDO Param'!C$9</f>
        <v>0</v>
      </c>
      <c r="AL369" s="3">
        <f>AA369*'CDO Param'!D$6*'CDO Param'!D$9</f>
        <v>4050</v>
      </c>
      <c r="AM369" s="3">
        <f>AB369*'CDO Param'!E$6*'CDO Param'!E$9</f>
        <v>0</v>
      </c>
      <c r="AN369" s="3">
        <f>AC369*'CDO Param'!F$6*'CDO Param'!F$9</f>
        <v>0</v>
      </c>
      <c r="AO369" s="3">
        <f>AD369*'CDO Param'!G$6*'CDO Param'!G$9</f>
        <v>0</v>
      </c>
      <c r="AP369" s="3">
        <f>AE369*'CDO Param'!H$6*'CDO Param'!H$9</f>
        <v>0</v>
      </c>
      <c r="AQ369" s="3">
        <f>AF369*'CDO Param'!I$6*'CDO Param'!I$9</f>
        <v>0</v>
      </c>
      <c r="AR369" s="3">
        <f>AG369*'CDO Param'!J$6*'CDO Param'!J$9</f>
        <v>0</v>
      </c>
      <c r="AS369" s="3">
        <f>AH369*'CDO Param'!K$6*'CDO Param'!K$9</f>
        <v>0</v>
      </c>
      <c r="AT369" s="3">
        <f>AI369*'CDO Param'!L$6*'CDO Param'!L$9</f>
        <v>0</v>
      </c>
      <c r="AV369" s="2">
        <f t="shared" si="16"/>
        <v>4050</v>
      </c>
      <c r="BF369" s="5">
        <f>AV369/'CDO Param'!$M$6</f>
        <v>4.2187500000000003E-2</v>
      </c>
      <c r="BG369" s="5">
        <f t="shared" si="17"/>
        <v>0</v>
      </c>
      <c r="BH369" s="5">
        <f t="shared" si="18"/>
        <v>0</v>
      </c>
    </row>
    <row r="370" spans="2:60" x14ac:dyDescent="0.2">
      <c r="B370" s="3">
        <v>366</v>
      </c>
      <c r="C370" s="12">
        <v>-0.60263118939474225</v>
      </c>
      <c r="D370" s="12">
        <v>0.37173322198214009</v>
      </c>
      <c r="E370" s="12">
        <v>0.6474260771938134</v>
      </c>
      <c r="F370" s="12">
        <v>-0.2649642283358844</v>
      </c>
      <c r="G370" s="12">
        <v>-4.2980445869034156E-2</v>
      </c>
      <c r="H370" s="12">
        <v>-0.23595475795445964</v>
      </c>
      <c r="I370" s="12">
        <v>1.9939943740610033</v>
      </c>
      <c r="J370" s="12">
        <v>-0.99173576018074527</v>
      </c>
      <c r="K370" s="12">
        <v>-0.61388618632918224</v>
      </c>
      <c r="L370" s="12">
        <v>1.4365105016622692</v>
      </c>
      <c r="M370" s="12">
        <v>-0.59829176279890817</v>
      </c>
      <c r="O370" s="3">
        <f>SQRT(Correlation)*$C370 + SQRT(1-Correlation)*D370</f>
        <v>0.16208838427059111</v>
      </c>
      <c r="P370" s="3">
        <f>SQRT(Correlation)*$C370 + SQRT(1-Correlation)*E370</f>
        <v>0.42363359140176404</v>
      </c>
      <c r="Q370" s="3">
        <f>SQRT(Correlation)*$C370 + SQRT(1-Correlation)*F370</f>
        <v>-0.4419358527574655</v>
      </c>
      <c r="R370" s="3">
        <f>SQRT(Correlation)*$C370 + SQRT(1-Correlation)*G370</f>
        <v>-0.2313435458930862</v>
      </c>
      <c r="S370" s="3">
        <f>SQRT(Correlation)*$C370 + SQRT(1-Correlation)*H370</f>
        <v>-0.41441505272131673</v>
      </c>
      <c r="T370" s="3">
        <f>SQRT(Correlation)*$C370 + SQRT(1-Correlation)*I370</f>
        <v>1.7011004443239932</v>
      </c>
      <c r="U370" s="3">
        <f>SQRT(Correlation)*$C370 + SQRT(1-Correlation)*J370</f>
        <v>-1.1314118665172721</v>
      </c>
      <c r="V370" s="3">
        <f>SQRT(Correlation)*$C370 + SQRT(1-Correlation)*K370</f>
        <v>-0.77295228662879012</v>
      </c>
      <c r="W370" s="3">
        <f>SQRT(Correlation)*$C370 + SQRT(1-Correlation)*L370</f>
        <v>1.1722248056467903</v>
      </c>
      <c r="X370" s="3">
        <f>SQRT(Correlation)*$C370 + SQRT(1-Correlation)*M370</f>
        <v>-0.75815811748289319</v>
      </c>
      <c r="Z370" s="3">
        <f>IF(O370&lt;'CDO Param'!C$13,1,0)</f>
        <v>0</v>
      </c>
      <c r="AA370" s="3">
        <f>IF(P370&lt;'CDO Param'!D$13,1,0)</f>
        <v>0</v>
      </c>
      <c r="AB370" s="3">
        <f>IF(Q370&lt;'CDO Param'!E$13,1,0)</f>
        <v>0</v>
      </c>
      <c r="AC370" s="3">
        <f>IF(R370&lt;'CDO Param'!F$13,1,0)</f>
        <v>0</v>
      </c>
      <c r="AD370" s="3">
        <f>IF(S370&lt;'CDO Param'!G$13,1,0)</f>
        <v>1</v>
      </c>
      <c r="AE370" s="3">
        <f>IF(T370&lt;'CDO Param'!H$13,1,0)</f>
        <v>0</v>
      </c>
      <c r="AF370" s="3">
        <f>IF(U370&lt;'CDO Param'!I$13,1,0)</f>
        <v>0</v>
      </c>
      <c r="AG370" s="3">
        <f>IF(V370&lt;'CDO Param'!J$13,1,0)</f>
        <v>0</v>
      </c>
      <c r="AH370" s="3">
        <f>IF(W370&lt;'CDO Param'!K$13,1,0)</f>
        <v>0</v>
      </c>
      <c r="AI370" s="3">
        <f>IF(X370&lt;'CDO Param'!L$13,1,0)</f>
        <v>1</v>
      </c>
      <c r="AK370" s="3">
        <f>Z370*'CDO Param'!C$6*'CDO Param'!C$9</f>
        <v>0</v>
      </c>
      <c r="AL370" s="3">
        <f>AA370*'CDO Param'!D$6*'CDO Param'!D$9</f>
        <v>0</v>
      </c>
      <c r="AM370" s="3">
        <f>AB370*'CDO Param'!E$6*'CDO Param'!E$9</f>
        <v>0</v>
      </c>
      <c r="AN370" s="3">
        <f>AC370*'CDO Param'!F$6*'CDO Param'!F$9</f>
        <v>0</v>
      </c>
      <c r="AO370" s="3">
        <f>AD370*'CDO Param'!G$6*'CDO Param'!G$9</f>
        <v>4500</v>
      </c>
      <c r="AP370" s="3">
        <f>AE370*'CDO Param'!H$6*'CDO Param'!H$9</f>
        <v>0</v>
      </c>
      <c r="AQ370" s="3">
        <f>AF370*'CDO Param'!I$6*'CDO Param'!I$9</f>
        <v>0</v>
      </c>
      <c r="AR370" s="3">
        <f>AG370*'CDO Param'!J$6*'CDO Param'!J$9</f>
        <v>0</v>
      </c>
      <c r="AS370" s="3">
        <f>AH370*'CDO Param'!K$6*'CDO Param'!K$9</f>
        <v>0</v>
      </c>
      <c r="AT370" s="3">
        <f>AI370*'CDO Param'!L$6*'CDO Param'!L$9</f>
        <v>4500</v>
      </c>
      <c r="AV370" s="2">
        <f t="shared" si="16"/>
        <v>9000</v>
      </c>
      <c r="BF370" s="5">
        <f>AV370/'CDO Param'!$M$6</f>
        <v>9.375E-2</v>
      </c>
      <c r="BG370" s="5">
        <f t="shared" si="17"/>
        <v>0.02</v>
      </c>
      <c r="BH370" s="5">
        <f t="shared" si="18"/>
        <v>1</v>
      </c>
    </row>
    <row r="371" spans="2:60" x14ac:dyDescent="0.2">
      <c r="B371" s="3">
        <v>367</v>
      </c>
      <c r="C371" s="12">
        <v>1.5923205864964984</v>
      </c>
      <c r="D371" s="12">
        <v>0.20528887034743093</v>
      </c>
      <c r="E371" s="12">
        <v>-0.36937763070454821</v>
      </c>
      <c r="F371" s="12">
        <v>3.0774390324950218</v>
      </c>
      <c r="G371" s="12">
        <v>-0.11777274266933091</v>
      </c>
      <c r="H371" s="12">
        <v>0.38053940443205647</v>
      </c>
      <c r="I371" s="12">
        <v>0.69200268626445904</v>
      </c>
      <c r="J371" s="12">
        <v>-0.73481828621879686</v>
      </c>
      <c r="K371" s="12">
        <v>-0.84743192019232083</v>
      </c>
      <c r="L371" s="12">
        <v>-1.150015123130288</v>
      </c>
      <c r="M371" s="12">
        <v>-1.887374310172163</v>
      </c>
      <c r="O371" s="3">
        <f>SQRT(Correlation)*$C371 + SQRT(1-Correlation)*D371</f>
        <v>0.69829010442467387</v>
      </c>
      <c r="P371" s="3">
        <f>SQRT(Correlation)*$C371 + SQRT(1-Correlation)*E371</f>
        <v>0.15311359292753329</v>
      </c>
      <c r="Q371" s="3">
        <f>SQRT(Correlation)*$C371 + SQRT(1-Correlation)*F371</f>
        <v>3.4230509927471684</v>
      </c>
      <c r="R371" s="3">
        <f>SQRT(Correlation)*$C371 + SQRT(1-Correlation)*G371</f>
        <v>0.39180694791441351</v>
      </c>
      <c r="S371" s="3">
        <f>SQRT(Correlation)*$C371 + SQRT(1-Correlation)*H371</f>
        <v>0.86454735908519043</v>
      </c>
      <c r="T371" s="3">
        <f>SQRT(Correlation)*$C371 + SQRT(1-Correlation)*I371</f>
        <v>1.1600273725155907</v>
      </c>
      <c r="U371" s="3">
        <f>SQRT(Correlation)*$C371 + SQRT(1-Correlation)*J371</f>
        <v>-0.1935738533874658</v>
      </c>
      <c r="V371" s="3">
        <f>SQRT(Correlation)*$C371 + SQRT(1-Correlation)*K371</f>
        <v>-0.30040852707092192</v>
      </c>
      <c r="W371" s="3">
        <f>SQRT(Correlation)*$C371 + SQRT(1-Correlation)*L371</f>
        <v>-0.58746415796880047</v>
      </c>
      <c r="X371" s="3">
        <f>SQRT(Correlation)*$C371 + SQRT(1-Correlation)*M371</f>
        <v>-1.286984503379532</v>
      </c>
      <c r="Z371" s="3">
        <f>IF(O371&lt;'CDO Param'!C$13,1,0)</f>
        <v>0</v>
      </c>
      <c r="AA371" s="3">
        <f>IF(P371&lt;'CDO Param'!D$13,1,0)</f>
        <v>0</v>
      </c>
      <c r="AB371" s="3">
        <f>IF(Q371&lt;'CDO Param'!E$13,1,0)</f>
        <v>0</v>
      </c>
      <c r="AC371" s="3">
        <f>IF(R371&lt;'CDO Param'!F$13,1,0)</f>
        <v>0</v>
      </c>
      <c r="AD371" s="3">
        <f>IF(S371&lt;'CDO Param'!G$13,1,0)</f>
        <v>0</v>
      </c>
      <c r="AE371" s="3">
        <f>IF(T371&lt;'CDO Param'!H$13,1,0)</f>
        <v>0</v>
      </c>
      <c r="AF371" s="3">
        <f>IF(U371&lt;'CDO Param'!I$13,1,0)</f>
        <v>0</v>
      </c>
      <c r="AG371" s="3">
        <f>IF(V371&lt;'CDO Param'!J$13,1,0)</f>
        <v>0</v>
      </c>
      <c r="AH371" s="3">
        <f>IF(W371&lt;'CDO Param'!K$13,1,0)</f>
        <v>0</v>
      </c>
      <c r="AI371" s="3">
        <f>IF(X371&lt;'CDO Param'!L$13,1,0)</f>
        <v>1</v>
      </c>
      <c r="AK371" s="3">
        <f>Z371*'CDO Param'!C$6*'CDO Param'!C$9</f>
        <v>0</v>
      </c>
      <c r="AL371" s="3">
        <f>AA371*'CDO Param'!D$6*'CDO Param'!D$9</f>
        <v>0</v>
      </c>
      <c r="AM371" s="3">
        <f>AB371*'CDO Param'!E$6*'CDO Param'!E$9</f>
        <v>0</v>
      </c>
      <c r="AN371" s="3">
        <f>AC371*'CDO Param'!F$6*'CDO Param'!F$9</f>
        <v>0</v>
      </c>
      <c r="AO371" s="3">
        <f>AD371*'CDO Param'!G$6*'CDO Param'!G$9</f>
        <v>0</v>
      </c>
      <c r="AP371" s="3">
        <f>AE371*'CDO Param'!H$6*'CDO Param'!H$9</f>
        <v>0</v>
      </c>
      <c r="AQ371" s="3">
        <f>AF371*'CDO Param'!I$6*'CDO Param'!I$9</f>
        <v>0</v>
      </c>
      <c r="AR371" s="3">
        <f>AG371*'CDO Param'!J$6*'CDO Param'!J$9</f>
        <v>0</v>
      </c>
      <c r="AS371" s="3">
        <f>AH371*'CDO Param'!K$6*'CDO Param'!K$9</f>
        <v>0</v>
      </c>
      <c r="AT371" s="3">
        <f>AI371*'CDO Param'!L$6*'CDO Param'!L$9</f>
        <v>4500</v>
      </c>
      <c r="AV371" s="2">
        <f t="shared" si="16"/>
        <v>4500</v>
      </c>
      <c r="BF371" s="5">
        <f>AV371/'CDO Param'!$M$6</f>
        <v>4.6875E-2</v>
      </c>
      <c r="BG371" s="5">
        <f t="shared" si="17"/>
        <v>0</v>
      </c>
      <c r="BH371" s="5">
        <f t="shared" si="18"/>
        <v>0</v>
      </c>
    </row>
    <row r="372" spans="2:60" x14ac:dyDescent="0.2">
      <c r="B372" s="3">
        <v>368</v>
      </c>
      <c r="C372" s="12">
        <v>0.60523007050505839</v>
      </c>
      <c r="D372" s="12">
        <v>1.1367865226930007</v>
      </c>
      <c r="E372" s="12">
        <v>0.96785925052245148</v>
      </c>
      <c r="F372" s="12">
        <v>0.44606849769479595</v>
      </c>
      <c r="G372" s="12">
        <v>-1.2508417057688348</v>
      </c>
      <c r="H372" s="12">
        <v>-1.441590029571671</v>
      </c>
      <c r="I372" s="12">
        <v>0.3497984835121315</v>
      </c>
      <c r="J372" s="12">
        <v>1.5981686374288984</v>
      </c>
      <c r="K372" s="12">
        <v>0.18284140423929784</v>
      </c>
      <c r="L372" s="12">
        <v>0.40676923163118772</v>
      </c>
      <c r="M372" s="12">
        <v>3.1465106076211669E-2</v>
      </c>
      <c r="O372" s="3">
        <f>SQRT(Correlation)*$C372 + SQRT(1-Correlation)*D372</f>
        <v>1.269840940649799</v>
      </c>
      <c r="P372" s="3">
        <f>SQRT(Correlation)*$C372 + SQRT(1-Correlation)*E372</f>
        <v>1.1095824589563656</v>
      </c>
      <c r="Q372" s="3">
        <f>SQRT(Correlation)*$C372 + SQRT(1-Correlation)*F372</f>
        <v>0.61456828667156493</v>
      </c>
      <c r="R372" s="3">
        <f>SQRT(Correlation)*$C372 + SQRT(1-Correlation)*G372</f>
        <v>-0.99526208164588059</v>
      </c>
      <c r="S372" s="3">
        <f>SQRT(Correlation)*$C372 + SQRT(1-Correlation)*H372</f>
        <v>-1.1762218305687626</v>
      </c>
      <c r="T372" s="3">
        <f>SQRT(Correlation)*$C372 + SQRT(1-Correlation)*I372</f>
        <v>0.52323853211338511</v>
      </c>
      <c r="U372" s="3">
        <f>SQRT(Correlation)*$C372 + SQRT(1-Correlation)*J372</f>
        <v>1.707546446918971</v>
      </c>
      <c r="V372" s="3">
        <f>SQRT(Correlation)*$C372 + SQRT(1-Correlation)*K372</f>
        <v>0.36484913951595221</v>
      </c>
      <c r="W372" s="3">
        <f>SQRT(Correlation)*$C372 + SQRT(1-Correlation)*L372</f>
        <v>0.57728572933137645</v>
      </c>
      <c r="X372" s="3">
        <f>SQRT(Correlation)*$C372 + SQRT(1-Correlation)*M372</f>
        <v>0.22124097372791768</v>
      </c>
      <c r="Z372" s="3">
        <f>IF(O372&lt;'CDO Param'!C$13,1,0)</f>
        <v>0</v>
      </c>
      <c r="AA372" s="3">
        <f>IF(P372&lt;'CDO Param'!D$13,1,0)</f>
        <v>0</v>
      </c>
      <c r="AB372" s="3">
        <f>IF(Q372&lt;'CDO Param'!E$13,1,0)</f>
        <v>0</v>
      </c>
      <c r="AC372" s="3">
        <f>IF(R372&lt;'CDO Param'!F$13,1,0)</f>
        <v>0</v>
      </c>
      <c r="AD372" s="3">
        <f>IF(S372&lt;'CDO Param'!G$13,1,0)</f>
        <v>1</v>
      </c>
      <c r="AE372" s="3">
        <f>IF(T372&lt;'CDO Param'!H$13,1,0)</f>
        <v>0</v>
      </c>
      <c r="AF372" s="3">
        <f>IF(U372&lt;'CDO Param'!I$13,1,0)</f>
        <v>0</v>
      </c>
      <c r="AG372" s="3">
        <f>IF(V372&lt;'CDO Param'!J$13,1,0)</f>
        <v>0</v>
      </c>
      <c r="AH372" s="3">
        <f>IF(W372&lt;'CDO Param'!K$13,1,0)</f>
        <v>0</v>
      </c>
      <c r="AI372" s="3">
        <f>IF(X372&lt;'CDO Param'!L$13,1,0)</f>
        <v>0</v>
      </c>
      <c r="AK372" s="3">
        <f>Z372*'CDO Param'!C$6*'CDO Param'!C$9</f>
        <v>0</v>
      </c>
      <c r="AL372" s="3">
        <f>AA372*'CDO Param'!D$6*'CDO Param'!D$9</f>
        <v>0</v>
      </c>
      <c r="AM372" s="3">
        <f>AB372*'CDO Param'!E$6*'CDO Param'!E$9</f>
        <v>0</v>
      </c>
      <c r="AN372" s="3">
        <f>AC372*'CDO Param'!F$6*'CDO Param'!F$9</f>
        <v>0</v>
      </c>
      <c r="AO372" s="3">
        <f>AD372*'CDO Param'!G$6*'CDO Param'!G$9</f>
        <v>4500</v>
      </c>
      <c r="AP372" s="3">
        <f>AE372*'CDO Param'!H$6*'CDO Param'!H$9</f>
        <v>0</v>
      </c>
      <c r="AQ372" s="3">
        <f>AF372*'CDO Param'!I$6*'CDO Param'!I$9</f>
        <v>0</v>
      </c>
      <c r="AR372" s="3">
        <f>AG372*'CDO Param'!J$6*'CDO Param'!J$9</f>
        <v>0</v>
      </c>
      <c r="AS372" s="3">
        <f>AH372*'CDO Param'!K$6*'CDO Param'!K$9</f>
        <v>0</v>
      </c>
      <c r="AT372" s="3">
        <f>AI372*'CDO Param'!L$6*'CDO Param'!L$9</f>
        <v>0</v>
      </c>
      <c r="AV372" s="2">
        <f t="shared" si="16"/>
        <v>4500</v>
      </c>
      <c r="BF372" s="5">
        <f>AV372/'CDO Param'!$M$6</f>
        <v>4.6875E-2</v>
      </c>
      <c r="BG372" s="5">
        <f t="shared" si="17"/>
        <v>0</v>
      </c>
      <c r="BH372" s="5">
        <f t="shared" si="18"/>
        <v>0</v>
      </c>
    </row>
    <row r="373" spans="2:60" x14ac:dyDescent="0.2">
      <c r="B373" s="3">
        <v>369</v>
      </c>
      <c r="C373" s="12">
        <v>-0.14414126781048253</v>
      </c>
      <c r="D373" s="12">
        <v>-0.34076947486028075</v>
      </c>
      <c r="E373" s="12">
        <v>-1.3073554328002501</v>
      </c>
      <c r="F373" s="12">
        <v>1.0086705515277572</v>
      </c>
      <c r="G373" s="12">
        <v>0.22030235413694754</v>
      </c>
      <c r="H373" s="12">
        <v>0.73914407039410435</v>
      </c>
      <c r="I373" s="12">
        <v>1.3293993106344715</v>
      </c>
      <c r="J373" s="12">
        <v>-1.0710368769650813</v>
      </c>
      <c r="K373" s="12">
        <v>1.1533848010003567</v>
      </c>
      <c r="L373" s="12">
        <v>0.27449232220533304</v>
      </c>
      <c r="M373" s="12">
        <v>-1.1652809916995466</v>
      </c>
      <c r="O373" s="3">
        <f>SQRT(Correlation)*$C373 + SQRT(1-Correlation)*D373</f>
        <v>-0.36886378039593648</v>
      </c>
      <c r="P373" s="3">
        <f>SQRT(Correlation)*$C373 + SQRT(1-Correlation)*E373</f>
        <v>-1.2858477348237416</v>
      </c>
      <c r="Q373" s="3">
        <f>SQRT(Correlation)*$C373 + SQRT(1-Correlation)*F373</f>
        <v>0.91132743435923969</v>
      </c>
      <c r="R373" s="3">
        <f>SQRT(Correlation)*$C373 + SQRT(1-Correlation)*G373</f>
        <v>0.16341569278038801</v>
      </c>
      <c r="S373" s="3">
        <f>SQRT(Correlation)*$C373 + SQRT(1-Correlation)*H373</f>
        <v>0.65563216332541641</v>
      </c>
      <c r="T373" s="3">
        <f>SQRT(Correlation)*$C373 + SQRT(1-Correlation)*I373</f>
        <v>1.2155974513282464</v>
      </c>
      <c r="U373" s="3">
        <f>SQRT(Correlation)*$C373 + SQRT(1-Correlation)*J373</f>
        <v>-1.0616562678834993</v>
      </c>
      <c r="V373" s="3">
        <f>SQRT(Correlation)*$C373 + SQRT(1-Correlation)*K373</f>
        <v>1.0486154258238103</v>
      </c>
      <c r="W373" s="3">
        <f>SQRT(Correlation)*$C373 + SQRT(1-Correlation)*L373</f>
        <v>0.21482481040875598</v>
      </c>
      <c r="X373" s="3">
        <f>SQRT(Correlation)*$C373 + SQRT(1-Correlation)*M373</f>
        <v>-1.1510640854716427</v>
      </c>
      <c r="Z373" s="3">
        <f>IF(O373&lt;'CDO Param'!C$13,1,0)</f>
        <v>0</v>
      </c>
      <c r="AA373" s="3">
        <f>IF(P373&lt;'CDO Param'!D$13,1,0)</f>
        <v>0</v>
      </c>
      <c r="AB373" s="3">
        <f>IF(Q373&lt;'CDO Param'!E$13,1,0)</f>
        <v>0</v>
      </c>
      <c r="AC373" s="3">
        <f>IF(R373&lt;'CDO Param'!F$13,1,0)</f>
        <v>0</v>
      </c>
      <c r="AD373" s="3">
        <f>IF(S373&lt;'CDO Param'!G$13,1,0)</f>
        <v>0</v>
      </c>
      <c r="AE373" s="3">
        <f>IF(T373&lt;'CDO Param'!H$13,1,0)</f>
        <v>0</v>
      </c>
      <c r="AF373" s="3">
        <f>IF(U373&lt;'CDO Param'!I$13,1,0)</f>
        <v>0</v>
      </c>
      <c r="AG373" s="3">
        <f>IF(V373&lt;'CDO Param'!J$13,1,0)</f>
        <v>0</v>
      </c>
      <c r="AH373" s="3">
        <f>IF(W373&lt;'CDO Param'!K$13,1,0)</f>
        <v>0</v>
      </c>
      <c r="AI373" s="3">
        <f>IF(X373&lt;'CDO Param'!L$13,1,0)</f>
        <v>1</v>
      </c>
      <c r="AK373" s="3">
        <f>Z373*'CDO Param'!C$6*'CDO Param'!C$9</f>
        <v>0</v>
      </c>
      <c r="AL373" s="3">
        <f>AA373*'CDO Param'!D$6*'CDO Param'!D$9</f>
        <v>0</v>
      </c>
      <c r="AM373" s="3">
        <f>AB373*'CDO Param'!E$6*'CDO Param'!E$9</f>
        <v>0</v>
      </c>
      <c r="AN373" s="3">
        <f>AC373*'CDO Param'!F$6*'CDO Param'!F$9</f>
        <v>0</v>
      </c>
      <c r="AO373" s="3">
        <f>AD373*'CDO Param'!G$6*'CDO Param'!G$9</f>
        <v>0</v>
      </c>
      <c r="AP373" s="3">
        <f>AE373*'CDO Param'!H$6*'CDO Param'!H$9</f>
        <v>0</v>
      </c>
      <c r="AQ373" s="3">
        <f>AF373*'CDO Param'!I$6*'CDO Param'!I$9</f>
        <v>0</v>
      </c>
      <c r="AR373" s="3">
        <f>AG373*'CDO Param'!J$6*'CDO Param'!J$9</f>
        <v>0</v>
      </c>
      <c r="AS373" s="3">
        <f>AH373*'CDO Param'!K$6*'CDO Param'!K$9</f>
        <v>0</v>
      </c>
      <c r="AT373" s="3">
        <f>AI373*'CDO Param'!L$6*'CDO Param'!L$9</f>
        <v>4500</v>
      </c>
      <c r="AV373" s="2">
        <f t="shared" si="16"/>
        <v>4500</v>
      </c>
      <c r="BF373" s="5">
        <f>AV373/'CDO Param'!$M$6</f>
        <v>4.6875E-2</v>
      </c>
      <c r="BG373" s="5">
        <f t="shared" si="17"/>
        <v>0</v>
      </c>
      <c r="BH373" s="5">
        <f t="shared" si="18"/>
        <v>0</v>
      </c>
    </row>
    <row r="374" spans="2:60" x14ac:dyDescent="0.2">
      <c r="B374" s="3">
        <v>370</v>
      </c>
      <c r="C374" s="12">
        <v>0.42187821236439049</v>
      </c>
      <c r="D374" s="12">
        <v>-2.0993411453673616E-2</v>
      </c>
      <c r="E374" s="12">
        <v>0.67784185375785455</v>
      </c>
      <c r="F374" s="12">
        <v>-1.084167706721928</v>
      </c>
      <c r="G374" s="12">
        <v>0.28186718736833427</v>
      </c>
      <c r="H374" s="12">
        <v>0.50471953727537766</v>
      </c>
      <c r="I374" s="12">
        <v>-0.52344603318488225</v>
      </c>
      <c r="J374" s="12">
        <v>0.46218247007345781</v>
      </c>
      <c r="K374" s="12">
        <v>0.15677073861297686</v>
      </c>
      <c r="L374" s="12">
        <v>-0.35609446058515459</v>
      </c>
      <c r="M374" s="12">
        <v>-0.27031319405068643</v>
      </c>
      <c r="O374" s="3">
        <f>SQRT(Correlation)*$C374 + SQRT(1-Correlation)*D374</f>
        <v>0.11349350581196582</v>
      </c>
      <c r="P374" s="3">
        <f>SQRT(Correlation)*$C374 + SQRT(1-Correlation)*E374</f>
        <v>0.77646685000684379</v>
      </c>
      <c r="Q374" s="3">
        <f>SQRT(Correlation)*$C374 + SQRT(1-Correlation)*F374</f>
        <v>-0.89512219102565249</v>
      </c>
      <c r="R374" s="3">
        <f>SQRT(Correlation)*$C374 + SQRT(1-Correlation)*G374</f>
        <v>0.40081229755198178</v>
      </c>
      <c r="S374" s="3">
        <f>SQRT(Correlation)*$C374 + SQRT(1-Correlation)*H374</f>
        <v>0.61222859984010281</v>
      </c>
      <c r="T374" s="3">
        <f>SQRT(Correlation)*$C374 + SQRT(1-Correlation)*I374</f>
        <v>-0.36317490448612444</v>
      </c>
      <c r="U374" s="3">
        <f>SQRT(Correlation)*$C374 + SQRT(1-Correlation)*J374</f>
        <v>0.57187439463758916</v>
      </c>
      <c r="V374" s="3">
        <f>SQRT(Correlation)*$C374 + SQRT(1-Correlation)*K374</f>
        <v>0.28213538597234222</v>
      </c>
      <c r="W374" s="3">
        <f>SQRT(Correlation)*$C374 + SQRT(1-Correlation)*L374</f>
        <v>-0.20441126265827481</v>
      </c>
      <c r="X374" s="3">
        <f>SQRT(Correlation)*$C374 + SQRT(1-Correlation)*M374</f>
        <v>-0.12303200781140539</v>
      </c>
      <c r="Z374" s="3">
        <f>IF(O374&lt;'CDO Param'!C$13,1,0)</f>
        <v>0</v>
      </c>
      <c r="AA374" s="3">
        <f>IF(P374&lt;'CDO Param'!D$13,1,0)</f>
        <v>0</v>
      </c>
      <c r="AB374" s="3">
        <f>IF(Q374&lt;'CDO Param'!E$13,1,0)</f>
        <v>0</v>
      </c>
      <c r="AC374" s="3">
        <f>IF(R374&lt;'CDO Param'!F$13,1,0)</f>
        <v>0</v>
      </c>
      <c r="AD374" s="3">
        <f>IF(S374&lt;'CDO Param'!G$13,1,0)</f>
        <v>0</v>
      </c>
      <c r="AE374" s="3">
        <f>IF(T374&lt;'CDO Param'!H$13,1,0)</f>
        <v>0</v>
      </c>
      <c r="AF374" s="3">
        <f>IF(U374&lt;'CDO Param'!I$13,1,0)</f>
        <v>0</v>
      </c>
      <c r="AG374" s="3">
        <f>IF(V374&lt;'CDO Param'!J$13,1,0)</f>
        <v>0</v>
      </c>
      <c r="AH374" s="3">
        <f>IF(W374&lt;'CDO Param'!K$13,1,0)</f>
        <v>0</v>
      </c>
      <c r="AI374" s="3">
        <f>IF(X374&lt;'CDO Param'!L$13,1,0)</f>
        <v>0</v>
      </c>
      <c r="AK374" s="3">
        <f>Z374*'CDO Param'!C$6*'CDO Param'!C$9</f>
        <v>0</v>
      </c>
      <c r="AL374" s="3">
        <f>AA374*'CDO Param'!D$6*'CDO Param'!D$9</f>
        <v>0</v>
      </c>
      <c r="AM374" s="3">
        <f>AB374*'CDO Param'!E$6*'CDO Param'!E$9</f>
        <v>0</v>
      </c>
      <c r="AN374" s="3">
        <f>AC374*'CDO Param'!F$6*'CDO Param'!F$9</f>
        <v>0</v>
      </c>
      <c r="AO374" s="3">
        <f>AD374*'CDO Param'!G$6*'CDO Param'!G$9</f>
        <v>0</v>
      </c>
      <c r="AP374" s="3">
        <f>AE374*'CDO Param'!H$6*'CDO Param'!H$9</f>
        <v>0</v>
      </c>
      <c r="AQ374" s="3">
        <f>AF374*'CDO Param'!I$6*'CDO Param'!I$9</f>
        <v>0</v>
      </c>
      <c r="AR374" s="3">
        <f>AG374*'CDO Param'!J$6*'CDO Param'!J$9</f>
        <v>0</v>
      </c>
      <c r="AS374" s="3">
        <f>AH374*'CDO Param'!K$6*'CDO Param'!K$9</f>
        <v>0</v>
      </c>
      <c r="AT374" s="3">
        <f>AI374*'CDO Param'!L$6*'CDO Param'!L$9</f>
        <v>0</v>
      </c>
      <c r="AV374" s="2">
        <f t="shared" si="16"/>
        <v>0</v>
      </c>
      <c r="BF374" s="5">
        <f>AV374/'CDO Param'!$M$6</f>
        <v>0</v>
      </c>
      <c r="BG374" s="5">
        <f t="shared" si="17"/>
        <v>0</v>
      </c>
      <c r="BH374" s="5">
        <f t="shared" si="18"/>
        <v>0</v>
      </c>
    </row>
    <row r="375" spans="2:60" x14ac:dyDescent="0.2">
      <c r="B375" s="3">
        <v>371</v>
      </c>
      <c r="C375" s="12">
        <v>1.1635961527645122</v>
      </c>
      <c r="D375" s="12">
        <v>0.2722947556321742</v>
      </c>
      <c r="E375" s="12">
        <v>1.4629040379077196</v>
      </c>
      <c r="F375" s="12">
        <v>-1.0327971722290386</v>
      </c>
      <c r="G375" s="12">
        <v>-0.4536764208751265</v>
      </c>
      <c r="H375" s="12">
        <v>0.82993210526183248</v>
      </c>
      <c r="I375" s="12">
        <v>-0.44178477764944546</v>
      </c>
      <c r="J375" s="12">
        <v>1.4296529116109014</v>
      </c>
      <c r="K375" s="12">
        <v>0.84274802247819025</v>
      </c>
      <c r="L375" s="12">
        <v>1.2832742868340574</v>
      </c>
      <c r="M375" s="12">
        <v>-0.31045829018694349</v>
      </c>
      <c r="O375" s="3">
        <f>SQRT(Correlation)*$C375 + SQRT(1-Correlation)*D375</f>
        <v>0.62628289874949872</v>
      </c>
      <c r="P375" s="3">
        <f>SQRT(Correlation)*$C375 + SQRT(1-Correlation)*E375</f>
        <v>1.7557940393482181</v>
      </c>
      <c r="Q375" s="3">
        <f>SQRT(Correlation)*$C375 + SQRT(1-Correlation)*F375</f>
        <v>-0.61183601563297985</v>
      </c>
      <c r="R375" s="3">
        <f>SQRT(Correlation)*$C375 + SQRT(1-Correlation)*G375</f>
        <v>-6.2433831269058992E-2</v>
      </c>
      <c r="S375" s="3">
        <f>SQRT(Correlation)*$C375 + SQRT(1-Correlation)*H375</f>
        <v>1.1553041387123104</v>
      </c>
      <c r="T375" s="3">
        <f>SQRT(Correlation)*$C375 + SQRT(1-Correlation)*I375</f>
        <v>-5.1152427954479829E-2</v>
      </c>
      <c r="U375" s="3">
        <f>SQRT(Correlation)*$C375 + SQRT(1-Correlation)*J375</f>
        <v>1.7242492511890586</v>
      </c>
      <c r="V375" s="3">
        <f>SQRT(Correlation)*$C375 + SQRT(1-Correlation)*K375</f>
        <v>1.1674623853246671</v>
      </c>
      <c r="W375" s="3">
        <f>SQRT(Correlation)*$C375 + SQRT(1-Correlation)*L375</f>
        <v>1.5853822946716636</v>
      </c>
      <c r="X375" s="3">
        <f>SQRT(Correlation)*$C375 + SQRT(1-Correlation)*M375</f>
        <v>7.3434817292835963E-2</v>
      </c>
      <c r="Z375" s="3">
        <f>IF(O375&lt;'CDO Param'!C$13,1,0)</f>
        <v>0</v>
      </c>
      <c r="AA375" s="3">
        <f>IF(P375&lt;'CDO Param'!D$13,1,0)</f>
        <v>0</v>
      </c>
      <c r="AB375" s="3">
        <f>IF(Q375&lt;'CDO Param'!E$13,1,0)</f>
        <v>0</v>
      </c>
      <c r="AC375" s="3">
        <f>IF(R375&lt;'CDO Param'!F$13,1,0)</f>
        <v>0</v>
      </c>
      <c r="AD375" s="3">
        <f>IF(S375&lt;'CDO Param'!G$13,1,0)</f>
        <v>0</v>
      </c>
      <c r="AE375" s="3">
        <f>IF(T375&lt;'CDO Param'!H$13,1,0)</f>
        <v>0</v>
      </c>
      <c r="AF375" s="3">
        <f>IF(U375&lt;'CDO Param'!I$13,1,0)</f>
        <v>0</v>
      </c>
      <c r="AG375" s="3">
        <f>IF(V375&lt;'CDO Param'!J$13,1,0)</f>
        <v>0</v>
      </c>
      <c r="AH375" s="3">
        <f>IF(W375&lt;'CDO Param'!K$13,1,0)</f>
        <v>0</v>
      </c>
      <c r="AI375" s="3">
        <f>IF(X375&lt;'CDO Param'!L$13,1,0)</f>
        <v>0</v>
      </c>
      <c r="AK375" s="3">
        <f>Z375*'CDO Param'!C$6*'CDO Param'!C$9</f>
        <v>0</v>
      </c>
      <c r="AL375" s="3">
        <f>AA375*'CDO Param'!D$6*'CDO Param'!D$9</f>
        <v>0</v>
      </c>
      <c r="AM375" s="3">
        <f>AB375*'CDO Param'!E$6*'CDO Param'!E$9</f>
        <v>0</v>
      </c>
      <c r="AN375" s="3">
        <f>AC375*'CDO Param'!F$6*'CDO Param'!F$9</f>
        <v>0</v>
      </c>
      <c r="AO375" s="3">
        <f>AD375*'CDO Param'!G$6*'CDO Param'!G$9</f>
        <v>0</v>
      </c>
      <c r="AP375" s="3">
        <f>AE375*'CDO Param'!H$6*'CDO Param'!H$9</f>
        <v>0</v>
      </c>
      <c r="AQ375" s="3">
        <f>AF375*'CDO Param'!I$6*'CDO Param'!I$9</f>
        <v>0</v>
      </c>
      <c r="AR375" s="3">
        <f>AG375*'CDO Param'!J$6*'CDO Param'!J$9</f>
        <v>0</v>
      </c>
      <c r="AS375" s="3">
        <f>AH375*'CDO Param'!K$6*'CDO Param'!K$9</f>
        <v>0</v>
      </c>
      <c r="AT375" s="3">
        <f>AI375*'CDO Param'!L$6*'CDO Param'!L$9</f>
        <v>0</v>
      </c>
      <c r="AV375" s="2">
        <f t="shared" si="16"/>
        <v>0</v>
      </c>
      <c r="BF375" s="5">
        <f>AV375/'CDO Param'!$M$6</f>
        <v>0</v>
      </c>
      <c r="BG375" s="5">
        <f t="shared" si="17"/>
        <v>0</v>
      </c>
      <c r="BH375" s="5">
        <f t="shared" si="18"/>
        <v>0</v>
      </c>
    </row>
    <row r="376" spans="2:60" x14ac:dyDescent="0.2">
      <c r="B376" s="3">
        <v>372</v>
      </c>
      <c r="C376" s="12">
        <v>0.94717051979387179</v>
      </c>
      <c r="D376" s="12">
        <v>1.8016953617916442</v>
      </c>
      <c r="E376" s="12">
        <v>-0.34272488846909255</v>
      </c>
      <c r="F376" s="12">
        <v>0.61613036450580694</v>
      </c>
      <c r="G376" s="12">
        <v>6.6536358644952998E-2</v>
      </c>
      <c r="H376" s="12">
        <v>-0.53322537496569566</v>
      </c>
      <c r="I376" s="12">
        <v>0.39186716094263829</v>
      </c>
      <c r="J376" s="12">
        <v>-0.66835809775511734</v>
      </c>
      <c r="K376" s="12">
        <v>0.16709350347809959</v>
      </c>
      <c r="L376" s="12">
        <v>0.45076376409269869</v>
      </c>
      <c r="M376" s="12">
        <v>0.20068114281457383</v>
      </c>
      <c r="O376" s="3">
        <f>SQRT(Correlation)*$C376 + SQRT(1-Correlation)*D376</f>
        <v>2.0087599154182341</v>
      </c>
      <c r="P376" s="3">
        <f>SQRT(Correlation)*$C376 + SQRT(1-Correlation)*E376</f>
        <v>-2.5615760005429977E-2</v>
      </c>
      <c r="Q376" s="3">
        <f>SQRT(Correlation)*$C376 + SQRT(1-Correlation)*F376</f>
        <v>0.88403420373985742</v>
      </c>
      <c r="R376" s="3">
        <f>SQRT(Correlation)*$C376 + SQRT(1-Correlation)*G376</f>
        <v>0.36264354967098911</v>
      </c>
      <c r="S376" s="3">
        <f>SQRT(Correlation)*$C376 + SQRT(1-Correlation)*H376</f>
        <v>-0.20634038981525482</v>
      </c>
      <c r="T376" s="3">
        <f>SQRT(Correlation)*$C376 + SQRT(1-Correlation)*I376</f>
        <v>0.67127944815217688</v>
      </c>
      <c r="U376" s="3">
        <f>SQRT(Correlation)*$C376 + SQRT(1-Correlation)*J376</f>
        <v>-0.3345385469456692</v>
      </c>
      <c r="V376" s="3">
        <f>SQRT(Correlation)*$C376 + SQRT(1-Correlation)*K376</f>
        <v>0.45804043347384177</v>
      </c>
      <c r="W376" s="3">
        <f>SQRT(Correlation)*$C376 + SQRT(1-Correlation)*L376</f>
        <v>0.72715367187254842</v>
      </c>
      <c r="X376" s="3">
        <f>SQRT(Correlation)*$C376 + SQRT(1-Correlation)*M376</f>
        <v>0.48990446593329928</v>
      </c>
      <c r="Z376" s="3">
        <f>IF(O376&lt;'CDO Param'!C$13,1,0)</f>
        <v>0</v>
      </c>
      <c r="AA376" s="3">
        <f>IF(P376&lt;'CDO Param'!D$13,1,0)</f>
        <v>0</v>
      </c>
      <c r="AB376" s="3">
        <f>IF(Q376&lt;'CDO Param'!E$13,1,0)</f>
        <v>0</v>
      </c>
      <c r="AC376" s="3">
        <f>IF(R376&lt;'CDO Param'!F$13,1,0)</f>
        <v>0</v>
      </c>
      <c r="AD376" s="3">
        <f>IF(S376&lt;'CDO Param'!G$13,1,0)</f>
        <v>1</v>
      </c>
      <c r="AE376" s="3">
        <f>IF(T376&lt;'CDO Param'!H$13,1,0)</f>
        <v>0</v>
      </c>
      <c r="AF376" s="3">
        <f>IF(U376&lt;'CDO Param'!I$13,1,0)</f>
        <v>0</v>
      </c>
      <c r="AG376" s="3">
        <f>IF(V376&lt;'CDO Param'!J$13,1,0)</f>
        <v>0</v>
      </c>
      <c r="AH376" s="3">
        <f>IF(W376&lt;'CDO Param'!K$13,1,0)</f>
        <v>0</v>
      </c>
      <c r="AI376" s="3">
        <f>IF(X376&lt;'CDO Param'!L$13,1,0)</f>
        <v>0</v>
      </c>
      <c r="AK376" s="3">
        <f>Z376*'CDO Param'!C$6*'CDO Param'!C$9</f>
        <v>0</v>
      </c>
      <c r="AL376" s="3">
        <f>AA376*'CDO Param'!D$6*'CDO Param'!D$9</f>
        <v>0</v>
      </c>
      <c r="AM376" s="3">
        <f>AB376*'CDO Param'!E$6*'CDO Param'!E$9</f>
        <v>0</v>
      </c>
      <c r="AN376" s="3">
        <f>AC376*'CDO Param'!F$6*'CDO Param'!F$9</f>
        <v>0</v>
      </c>
      <c r="AO376" s="3">
        <f>AD376*'CDO Param'!G$6*'CDO Param'!G$9</f>
        <v>4500</v>
      </c>
      <c r="AP376" s="3">
        <f>AE376*'CDO Param'!H$6*'CDO Param'!H$9</f>
        <v>0</v>
      </c>
      <c r="AQ376" s="3">
        <f>AF376*'CDO Param'!I$6*'CDO Param'!I$9</f>
        <v>0</v>
      </c>
      <c r="AR376" s="3">
        <f>AG376*'CDO Param'!J$6*'CDO Param'!J$9</f>
        <v>0</v>
      </c>
      <c r="AS376" s="3">
        <f>AH376*'CDO Param'!K$6*'CDO Param'!K$9</f>
        <v>0</v>
      </c>
      <c r="AT376" s="3">
        <f>AI376*'CDO Param'!L$6*'CDO Param'!L$9</f>
        <v>0</v>
      </c>
      <c r="AV376" s="2">
        <f t="shared" si="16"/>
        <v>4500</v>
      </c>
      <c r="BF376" s="5">
        <f>AV376/'CDO Param'!$M$6</f>
        <v>4.6875E-2</v>
      </c>
      <c r="BG376" s="5">
        <f t="shared" si="17"/>
        <v>0</v>
      </c>
      <c r="BH376" s="5">
        <f t="shared" si="18"/>
        <v>0</v>
      </c>
    </row>
    <row r="377" spans="2:60" x14ac:dyDescent="0.2">
      <c r="B377" s="3">
        <v>373</v>
      </c>
      <c r="C377" s="12">
        <v>-1.3305179891176522</v>
      </c>
      <c r="D377" s="12">
        <v>0.72331090450461488</v>
      </c>
      <c r="E377" s="12">
        <v>0.39076212487998419</v>
      </c>
      <c r="F377" s="12">
        <v>-0.27219812182011083</v>
      </c>
      <c r="G377" s="12">
        <v>0.50128846851293929</v>
      </c>
      <c r="H377" s="12">
        <v>-1.8116406863555312</v>
      </c>
      <c r="I377" s="12">
        <v>0.24379460228374228</v>
      </c>
      <c r="J377" s="12">
        <v>-1.2907685231766663</v>
      </c>
      <c r="K377" s="12">
        <v>0.46584659685322549</v>
      </c>
      <c r="L377" s="12">
        <v>0.30887690627423581</v>
      </c>
      <c r="M377" s="12">
        <v>-1.5372324924101122</v>
      </c>
      <c r="O377" s="3">
        <f>SQRT(Correlation)*$C377 + SQRT(1-Correlation)*D377</f>
        <v>0.26544624305744768</v>
      </c>
      <c r="P377" s="3">
        <f>SQRT(Correlation)*$C377 + SQRT(1-Correlation)*E377</f>
        <v>-5.0037229959520479E-2</v>
      </c>
      <c r="Q377" s="3">
        <f>SQRT(Correlation)*$C377 + SQRT(1-Correlation)*F377</f>
        <v>-0.67897654327534895</v>
      </c>
      <c r="R377" s="3">
        <f>SQRT(Correlation)*$C377 + SQRT(1-Correlation)*G377</f>
        <v>5.4817266239655771E-2</v>
      </c>
      <c r="S377" s="3">
        <f>SQRT(Correlation)*$C377 + SQRT(1-Correlation)*H377</f>
        <v>-2.1394199925581523</v>
      </c>
      <c r="T377" s="3">
        <f>SQRT(Correlation)*$C377 + SQRT(1-Correlation)*I377</f>
        <v>-0.18946286400243667</v>
      </c>
      <c r="U377" s="3">
        <f>SQRT(Correlation)*$C377 + SQRT(1-Correlation)*J377</f>
        <v>-1.6452772709309216</v>
      </c>
      <c r="V377" s="3">
        <f>SQRT(Correlation)*$C377 + SQRT(1-Correlation)*K377</f>
        <v>2.1194154544435406E-2</v>
      </c>
      <c r="W377" s="3">
        <f>SQRT(Correlation)*$C377 + SQRT(1-Correlation)*L377</f>
        <v>-0.12772036920800917</v>
      </c>
      <c r="X377" s="3">
        <f>SQRT(Correlation)*$C377 + SQRT(1-Correlation)*M377</f>
        <v>-1.8790935221139271</v>
      </c>
      <c r="Z377" s="3">
        <f>IF(O377&lt;'CDO Param'!C$13,1,0)</f>
        <v>0</v>
      </c>
      <c r="AA377" s="3">
        <f>IF(P377&lt;'CDO Param'!D$13,1,0)</f>
        <v>0</v>
      </c>
      <c r="AB377" s="3">
        <f>IF(Q377&lt;'CDO Param'!E$13,1,0)</f>
        <v>0</v>
      </c>
      <c r="AC377" s="3">
        <f>IF(R377&lt;'CDO Param'!F$13,1,0)</f>
        <v>0</v>
      </c>
      <c r="AD377" s="3">
        <f>IF(S377&lt;'CDO Param'!G$13,1,0)</f>
        <v>1</v>
      </c>
      <c r="AE377" s="3">
        <f>IF(T377&lt;'CDO Param'!H$13,1,0)</f>
        <v>0</v>
      </c>
      <c r="AF377" s="3">
        <f>IF(U377&lt;'CDO Param'!I$13,1,0)</f>
        <v>0</v>
      </c>
      <c r="AG377" s="3">
        <f>IF(V377&lt;'CDO Param'!J$13,1,0)</f>
        <v>0</v>
      </c>
      <c r="AH377" s="3">
        <f>IF(W377&lt;'CDO Param'!K$13,1,0)</f>
        <v>0</v>
      </c>
      <c r="AI377" s="3">
        <f>IF(X377&lt;'CDO Param'!L$13,1,0)</f>
        <v>1</v>
      </c>
      <c r="AK377" s="3">
        <f>Z377*'CDO Param'!C$6*'CDO Param'!C$9</f>
        <v>0</v>
      </c>
      <c r="AL377" s="3">
        <f>AA377*'CDO Param'!D$6*'CDO Param'!D$9</f>
        <v>0</v>
      </c>
      <c r="AM377" s="3">
        <f>AB377*'CDO Param'!E$6*'CDO Param'!E$9</f>
        <v>0</v>
      </c>
      <c r="AN377" s="3">
        <f>AC377*'CDO Param'!F$6*'CDO Param'!F$9</f>
        <v>0</v>
      </c>
      <c r="AO377" s="3">
        <f>AD377*'CDO Param'!G$6*'CDO Param'!G$9</f>
        <v>4500</v>
      </c>
      <c r="AP377" s="3">
        <f>AE377*'CDO Param'!H$6*'CDO Param'!H$9</f>
        <v>0</v>
      </c>
      <c r="AQ377" s="3">
        <f>AF377*'CDO Param'!I$6*'CDO Param'!I$9</f>
        <v>0</v>
      </c>
      <c r="AR377" s="3">
        <f>AG377*'CDO Param'!J$6*'CDO Param'!J$9</f>
        <v>0</v>
      </c>
      <c r="AS377" s="3">
        <f>AH377*'CDO Param'!K$6*'CDO Param'!K$9</f>
        <v>0</v>
      </c>
      <c r="AT377" s="3">
        <f>AI377*'CDO Param'!L$6*'CDO Param'!L$9</f>
        <v>4500</v>
      </c>
      <c r="AV377" s="2">
        <f t="shared" si="16"/>
        <v>9000</v>
      </c>
      <c r="BF377" s="5">
        <f>AV377/'CDO Param'!$M$6</f>
        <v>9.375E-2</v>
      </c>
      <c r="BG377" s="5">
        <f t="shared" si="17"/>
        <v>0.02</v>
      </c>
      <c r="BH377" s="5">
        <f t="shared" si="18"/>
        <v>1</v>
      </c>
    </row>
    <row r="378" spans="2:60" x14ac:dyDescent="0.2">
      <c r="B378" s="3">
        <v>374</v>
      </c>
      <c r="C378" s="12">
        <v>-2.0807783585041761</v>
      </c>
      <c r="D378" s="12">
        <v>0.66942902776645496</v>
      </c>
      <c r="E378" s="12">
        <v>-0.94808456196915358</v>
      </c>
      <c r="F378" s="12">
        <v>-1.1556176104932092</v>
      </c>
      <c r="G378" s="12">
        <v>0.54416432249126956</v>
      </c>
      <c r="H378" s="12">
        <v>0.82001179180224426</v>
      </c>
      <c r="I378" s="12">
        <v>-2.8649083105847239</v>
      </c>
      <c r="J378" s="12">
        <v>-1.5849946066737175</v>
      </c>
      <c r="K378" s="12">
        <v>-0.46602622205682565</v>
      </c>
      <c r="L378" s="12">
        <v>-0.53480789574678056</v>
      </c>
      <c r="M378" s="12">
        <v>-0.1367311597277876</v>
      </c>
      <c r="O378" s="3">
        <f>SQRT(Correlation)*$C378 + SQRT(1-Correlation)*D378</f>
        <v>-2.2923754013729258E-2</v>
      </c>
      <c r="P378" s="3">
        <f>SQRT(Correlation)*$C378 + SQRT(1-Correlation)*E378</f>
        <v>-1.5574318809656322</v>
      </c>
      <c r="Q378" s="3">
        <f>SQRT(Correlation)*$C378 + SQRT(1-Correlation)*F378</f>
        <v>-1.7543150178939104</v>
      </c>
      <c r="R378" s="3">
        <f>SQRT(Correlation)*$C378 + SQRT(1-Correlation)*G378</f>
        <v>-0.14176028774351779</v>
      </c>
      <c r="S378" s="3">
        <f>SQRT(Correlation)*$C378 + SQRT(1-Correlation)*H378</f>
        <v>0.11993159920130558</v>
      </c>
      <c r="T378" s="3">
        <f>SQRT(Correlation)*$C378 + SQRT(1-Correlation)*I378</f>
        <v>-3.3758905565838</v>
      </c>
      <c r="U378" s="3">
        <f>SQRT(Correlation)*$C378 + SQRT(1-Correlation)*J378</f>
        <v>-2.1616578027374578</v>
      </c>
      <c r="V378" s="3">
        <f>SQRT(Correlation)*$C378 + SQRT(1-Correlation)*K378</f>
        <v>-1.1001111852048493</v>
      </c>
      <c r="W378" s="3">
        <f>SQRT(Correlation)*$C378 + SQRT(1-Correlation)*L378</f>
        <v>-1.1653632102464697</v>
      </c>
      <c r="X378" s="3">
        <f>SQRT(Correlation)*$C378 + SQRT(1-Correlation)*M378</f>
        <v>-0.78771445944278784</v>
      </c>
      <c r="Z378" s="3">
        <f>IF(O378&lt;'CDO Param'!C$13,1,0)</f>
        <v>0</v>
      </c>
      <c r="AA378" s="3">
        <f>IF(P378&lt;'CDO Param'!D$13,1,0)</f>
        <v>0</v>
      </c>
      <c r="AB378" s="3">
        <f>IF(Q378&lt;'CDO Param'!E$13,1,0)</f>
        <v>1</v>
      </c>
      <c r="AC378" s="3">
        <f>IF(R378&lt;'CDO Param'!F$13,1,0)</f>
        <v>0</v>
      </c>
      <c r="AD378" s="3">
        <f>IF(S378&lt;'CDO Param'!G$13,1,0)</f>
        <v>0</v>
      </c>
      <c r="AE378" s="3">
        <f>IF(T378&lt;'CDO Param'!H$13,1,0)</f>
        <v>1</v>
      </c>
      <c r="AF378" s="3">
        <f>IF(U378&lt;'CDO Param'!I$13,1,0)</f>
        <v>1</v>
      </c>
      <c r="AG378" s="3">
        <f>IF(V378&lt;'CDO Param'!J$13,1,0)</f>
        <v>0</v>
      </c>
      <c r="AH378" s="3">
        <f>IF(W378&lt;'CDO Param'!K$13,1,0)</f>
        <v>0</v>
      </c>
      <c r="AI378" s="3">
        <f>IF(X378&lt;'CDO Param'!L$13,1,0)</f>
        <v>1</v>
      </c>
      <c r="AK378" s="3">
        <f>Z378*'CDO Param'!C$6*'CDO Param'!C$9</f>
        <v>0</v>
      </c>
      <c r="AL378" s="3">
        <f>AA378*'CDO Param'!D$6*'CDO Param'!D$9</f>
        <v>0</v>
      </c>
      <c r="AM378" s="3">
        <f>AB378*'CDO Param'!E$6*'CDO Param'!E$9</f>
        <v>4500</v>
      </c>
      <c r="AN378" s="3">
        <f>AC378*'CDO Param'!F$6*'CDO Param'!F$9</f>
        <v>0</v>
      </c>
      <c r="AO378" s="3">
        <f>AD378*'CDO Param'!G$6*'CDO Param'!G$9</f>
        <v>0</v>
      </c>
      <c r="AP378" s="3">
        <f>AE378*'CDO Param'!H$6*'CDO Param'!H$9</f>
        <v>4050</v>
      </c>
      <c r="AQ378" s="3">
        <f>AF378*'CDO Param'!I$6*'CDO Param'!I$9</f>
        <v>3600</v>
      </c>
      <c r="AR378" s="3">
        <f>AG378*'CDO Param'!J$6*'CDO Param'!J$9</f>
        <v>0</v>
      </c>
      <c r="AS378" s="3">
        <f>AH378*'CDO Param'!K$6*'CDO Param'!K$9</f>
        <v>0</v>
      </c>
      <c r="AT378" s="3">
        <f>AI378*'CDO Param'!L$6*'CDO Param'!L$9</f>
        <v>4500</v>
      </c>
      <c r="AV378" s="2">
        <f t="shared" si="16"/>
        <v>16650</v>
      </c>
      <c r="BF378" s="5">
        <f>AV378/'CDO Param'!$M$6</f>
        <v>0.17343749999999999</v>
      </c>
      <c r="BG378" s="5">
        <f t="shared" si="17"/>
        <v>0.02</v>
      </c>
      <c r="BH378" s="5">
        <f t="shared" si="18"/>
        <v>1</v>
      </c>
    </row>
    <row r="379" spans="2:60" x14ac:dyDescent="0.2">
      <c r="B379" s="3">
        <v>375</v>
      </c>
      <c r="C379" s="12">
        <v>0.16533817870367784</v>
      </c>
      <c r="D379" s="12">
        <v>-1.5045725376694463</v>
      </c>
      <c r="E379" s="12">
        <v>1.368537141388515</v>
      </c>
      <c r="F379" s="12">
        <v>0.81074631452793255</v>
      </c>
      <c r="G379" s="12">
        <v>-0.13541239241021685</v>
      </c>
      <c r="H379" s="12">
        <v>-0.45225078793009743</v>
      </c>
      <c r="I379" s="12">
        <v>-0.20533661881927401</v>
      </c>
      <c r="J379" s="12">
        <v>-0.44476792027126066</v>
      </c>
      <c r="K379" s="12">
        <v>0.81898861026274972</v>
      </c>
      <c r="L379" s="12">
        <v>-1.31592742036446</v>
      </c>
      <c r="M379" s="12">
        <v>6.4462710724910721E-2</v>
      </c>
      <c r="O379" s="3">
        <f>SQRT(Correlation)*$C379 + SQRT(1-Correlation)*D379</f>
        <v>-1.3750783143037244</v>
      </c>
      <c r="P379" s="3">
        <f>SQRT(Correlation)*$C379 + SQRT(1-Correlation)*E379</f>
        <v>1.3505928516858354</v>
      </c>
      <c r="Q379" s="3">
        <f>SQRT(Correlation)*$C379 + SQRT(1-Correlation)*F379</f>
        <v>0.82142601043741492</v>
      </c>
      <c r="R379" s="3">
        <f>SQRT(Correlation)*$C379 + SQRT(1-Correlation)*G379</f>
        <v>-7.6178952139878117E-2</v>
      </c>
      <c r="S379" s="3">
        <f>SQRT(Correlation)*$C379 + SQRT(1-Correlation)*H379</f>
        <v>-0.37675824615071152</v>
      </c>
      <c r="T379" s="3">
        <f>SQRT(Correlation)*$C379 + SQRT(1-Correlation)*I379</f>
        <v>-0.14251489786325328</v>
      </c>
      <c r="U379" s="3">
        <f>SQRT(Correlation)*$C379 + SQRT(1-Correlation)*J379</f>
        <v>-0.36965937458125075</v>
      </c>
      <c r="V379" s="3">
        <f>SQRT(Correlation)*$C379 + SQRT(1-Correlation)*K379</f>
        <v>0.82924533873862893</v>
      </c>
      <c r="W379" s="3">
        <f>SQRT(Correlation)*$C379 + SQRT(1-Correlation)*L379</f>
        <v>-1.196113842257704</v>
      </c>
      <c r="X379" s="3">
        <f>SQRT(Correlation)*$C379 + SQRT(1-Correlation)*M379</f>
        <v>0.1134392199005413</v>
      </c>
      <c r="Z379" s="3">
        <f>IF(O379&lt;'CDO Param'!C$13,1,0)</f>
        <v>0</v>
      </c>
      <c r="AA379" s="3">
        <f>IF(P379&lt;'CDO Param'!D$13,1,0)</f>
        <v>0</v>
      </c>
      <c r="AB379" s="3">
        <f>IF(Q379&lt;'CDO Param'!E$13,1,0)</f>
        <v>0</v>
      </c>
      <c r="AC379" s="3">
        <f>IF(R379&lt;'CDO Param'!F$13,1,0)</f>
        <v>0</v>
      </c>
      <c r="AD379" s="3">
        <f>IF(S379&lt;'CDO Param'!G$13,1,0)</f>
        <v>1</v>
      </c>
      <c r="AE379" s="3">
        <f>IF(T379&lt;'CDO Param'!H$13,1,0)</f>
        <v>0</v>
      </c>
      <c r="AF379" s="3">
        <f>IF(U379&lt;'CDO Param'!I$13,1,0)</f>
        <v>0</v>
      </c>
      <c r="AG379" s="3">
        <f>IF(V379&lt;'CDO Param'!J$13,1,0)</f>
        <v>0</v>
      </c>
      <c r="AH379" s="3">
        <f>IF(W379&lt;'CDO Param'!K$13,1,0)</f>
        <v>0</v>
      </c>
      <c r="AI379" s="3">
        <f>IF(X379&lt;'CDO Param'!L$13,1,0)</f>
        <v>0</v>
      </c>
      <c r="AK379" s="3">
        <f>Z379*'CDO Param'!C$6*'CDO Param'!C$9</f>
        <v>0</v>
      </c>
      <c r="AL379" s="3">
        <f>AA379*'CDO Param'!D$6*'CDO Param'!D$9</f>
        <v>0</v>
      </c>
      <c r="AM379" s="3">
        <f>AB379*'CDO Param'!E$6*'CDO Param'!E$9</f>
        <v>0</v>
      </c>
      <c r="AN379" s="3">
        <f>AC379*'CDO Param'!F$6*'CDO Param'!F$9</f>
        <v>0</v>
      </c>
      <c r="AO379" s="3">
        <f>AD379*'CDO Param'!G$6*'CDO Param'!G$9</f>
        <v>4500</v>
      </c>
      <c r="AP379" s="3">
        <f>AE379*'CDO Param'!H$6*'CDO Param'!H$9</f>
        <v>0</v>
      </c>
      <c r="AQ379" s="3">
        <f>AF379*'CDO Param'!I$6*'CDO Param'!I$9</f>
        <v>0</v>
      </c>
      <c r="AR379" s="3">
        <f>AG379*'CDO Param'!J$6*'CDO Param'!J$9</f>
        <v>0</v>
      </c>
      <c r="AS379" s="3">
        <f>AH379*'CDO Param'!K$6*'CDO Param'!K$9</f>
        <v>0</v>
      </c>
      <c r="AT379" s="3">
        <f>AI379*'CDO Param'!L$6*'CDO Param'!L$9</f>
        <v>0</v>
      </c>
      <c r="AV379" s="2">
        <f t="shared" si="16"/>
        <v>4500</v>
      </c>
      <c r="BF379" s="5">
        <f>AV379/'CDO Param'!$M$6</f>
        <v>4.6875E-2</v>
      </c>
      <c r="BG379" s="5">
        <f t="shared" si="17"/>
        <v>0</v>
      </c>
      <c r="BH379" s="5">
        <f t="shared" si="18"/>
        <v>0</v>
      </c>
    </row>
    <row r="380" spans="2:60" x14ac:dyDescent="0.2">
      <c r="B380" s="3">
        <v>376</v>
      </c>
      <c r="C380" s="12">
        <v>-0.1952412276295945</v>
      </c>
      <c r="D380" s="12">
        <v>0.4421531230036635</v>
      </c>
      <c r="E380" s="12">
        <v>-0.47853291107458062</v>
      </c>
      <c r="F380" s="12">
        <v>-0.55548298405483365</v>
      </c>
      <c r="G380" s="12">
        <v>1.7989623302128166</v>
      </c>
      <c r="H380" s="12">
        <v>0.64549681155767757</v>
      </c>
      <c r="I380" s="12">
        <v>1.2900136425741948</v>
      </c>
      <c r="J380" s="12">
        <v>-1.1806923794210888</v>
      </c>
      <c r="K380" s="12">
        <v>0.5865035745955538</v>
      </c>
      <c r="L380" s="12">
        <v>0.63407242123503238</v>
      </c>
      <c r="M380" s="12">
        <v>-4.7622279453207739E-2</v>
      </c>
      <c r="O380" s="3">
        <f>SQRT(Correlation)*$C380 + SQRT(1-Correlation)*D380</f>
        <v>0.35772258572675836</v>
      </c>
      <c r="P380" s="3">
        <f>SQRT(Correlation)*$C380 + SQRT(1-Correlation)*E380</f>
        <v>-0.51571687755163798</v>
      </c>
      <c r="Q380" s="3">
        <f>SQRT(Correlation)*$C380 + SQRT(1-Correlation)*F380</f>
        <v>-0.58871812657177214</v>
      </c>
      <c r="R380" s="3">
        <f>SQRT(Correlation)*$C380 + SQRT(1-Correlation)*G380</f>
        <v>1.6449048192472406</v>
      </c>
      <c r="S380" s="3">
        <f>SQRT(Correlation)*$C380 + SQRT(1-Correlation)*H380</f>
        <v>0.55063134682193693</v>
      </c>
      <c r="T380" s="3">
        <f>SQRT(Correlation)*$C380 + SQRT(1-Correlation)*I380</f>
        <v>1.1620736997197521</v>
      </c>
      <c r="U380" s="3">
        <f>SQRT(Correlation)*$C380 + SQRT(1-Correlation)*J380</f>
        <v>-1.1818438377399989</v>
      </c>
      <c r="V380" s="3">
        <f>SQRT(Correlation)*$C380 + SQRT(1-Correlation)*K380</f>
        <v>0.49466544821803393</v>
      </c>
      <c r="W380" s="3">
        <f>SQRT(Correlation)*$C380 + SQRT(1-Correlation)*L380</f>
        <v>0.53979321853243356</v>
      </c>
      <c r="X380" s="3">
        <f>SQRT(Correlation)*$C380 + SQRT(1-Correlation)*M380</f>
        <v>-0.10691915838004394</v>
      </c>
      <c r="Z380" s="3">
        <f>IF(O380&lt;'CDO Param'!C$13,1,0)</f>
        <v>0</v>
      </c>
      <c r="AA380" s="3">
        <f>IF(P380&lt;'CDO Param'!D$13,1,0)</f>
        <v>0</v>
      </c>
      <c r="AB380" s="3">
        <f>IF(Q380&lt;'CDO Param'!E$13,1,0)</f>
        <v>0</v>
      </c>
      <c r="AC380" s="3">
        <f>IF(R380&lt;'CDO Param'!F$13,1,0)</f>
        <v>0</v>
      </c>
      <c r="AD380" s="3">
        <f>IF(S380&lt;'CDO Param'!G$13,1,0)</f>
        <v>0</v>
      </c>
      <c r="AE380" s="3">
        <f>IF(T380&lt;'CDO Param'!H$13,1,0)</f>
        <v>0</v>
      </c>
      <c r="AF380" s="3">
        <f>IF(U380&lt;'CDO Param'!I$13,1,0)</f>
        <v>0</v>
      </c>
      <c r="AG380" s="3">
        <f>IF(V380&lt;'CDO Param'!J$13,1,0)</f>
        <v>0</v>
      </c>
      <c r="AH380" s="3">
        <f>IF(W380&lt;'CDO Param'!K$13,1,0)</f>
        <v>0</v>
      </c>
      <c r="AI380" s="3">
        <f>IF(X380&lt;'CDO Param'!L$13,1,0)</f>
        <v>0</v>
      </c>
      <c r="AK380" s="3">
        <f>Z380*'CDO Param'!C$6*'CDO Param'!C$9</f>
        <v>0</v>
      </c>
      <c r="AL380" s="3">
        <f>AA380*'CDO Param'!D$6*'CDO Param'!D$9</f>
        <v>0</v>
      </c>
      <c r="AM380" s="3">
        <f>AB380*'CDO Param'!E$6*'CDO Param'!E$9</f>
        <v>0</v>
      </c>
      <c r="AN380" s="3">
        <f>AC380*'CDO Param'!F$6*'CDO Param'!F$9</f>
        <v>0</v>
      </c>
      <c r="AO380" s="3">
        <f>AD380*'CDO Param'!G$6*'CDO Param'!G$9</f>
        <v>0</v>
      </c>
      <c r="AP380" s="3">
        <f>AE380*'CDO Param'!H$6*'CDO Param'!H$9</f>
        <v>0</v>
      </c>
      <c r="AQ380" s="3">
        <f>AF380*'CDO Param'!I$6*'CDO Param'!I$9</f>
        <v>0</v>
      </c>
      <c r="AR380" s="3">
        <f>AG380*'CDO Param'!J$6*'CDO Param'!J$9</f>
        <v>0</v>
      </c>
      <c r="AS380" s="3">
        <f>AH380*'CDO Param'!K$6*'CDO Param'!K$9</f>
        <v>0</v>
      </c>
      <c r="AT380" s="3">
        <f>AI380*'CDO Param'!L$6*'CDO Param'!L$9</f>
        <v>0</v>
      </c>
      <c r="AV380" s="2">
        <f t="shared" si="16"/>
        <v>0</v>
      </c>
      <c r="BF380" s="5">
        <f>AV380/'CDO Param'!$M$6</f>
        <v>0</v>
      </c>
      <c r="BG380" s="5">
        <f t="shared" si="17"/>
        <v>0</v>
      </c>
      <c r="BH380" s="5">
        <f t="shared" si="18"/>
        <v>0</v>
      </c>
    </row>
    <row r="381" spans="2:60" x14ac:dyDescent="0.2">
      <c r="B381" s="3">
        <v>377</v>
      </c>
      <c r="C381" s="12">
        <v>-0.49035179472411983</v>
      </c>
      <c r="D381" s="12">
        <v>0.92151140052010305</v>
      </c>
      <c r="E381" s="12">
        <v>0.72951479523908347</v>
      </c>
      <c r="F381" s="12">
        <v>0.26242332751280628</v>
      </c>
      <c r="G381" s="12">
        <v>-1.4836268746876158</v>
      </c>
      <c r="H381" s="12">
        <v>1.3457383829518221</v>
      </c>
      <c r="I381" s="12">
        <v>1.4088072930462658</v>
      </c>
      <c r="J381" s="12">
        <v>0.68089548221905716</v>
      </c>
      <c r="K381" s="12">
        <v>-0.2745741767284926</v>
      </c>
      <c r="L381" s="12">
        <v>-0.39085762182367034</v>
      </c>
      <c r="M381" s="12">
        <v>-2.0729112293338403</v>
      </c>
      <c r="O381" s="3">
        <f>SQRT(Correlation)*$C381 + SQRT(1-Correlation)*D381</f>
        <v>0.71915962202860384</v>
      </c>
      <c r="P381" s="3">
        <f>SQRT(Correlation)*$C381 + SQRT(1-Correlation)*E381</f>
        <v>0.53701564931610346</v>
      </c>
      <c r="Q381" s="3">
        <f>SQRT(Correlation)*$C381 + SQRT(1-Correlation)*F381</f>
        <v>9.3893775222283676E-2</v>
      </c>
      <c r="R381" s="3">
        <f>SQRT(Correlation)*$C381 + SQRT(1-Correlation)*G381</f>
        <v>-1.5625548891629792</v>
      </c>
      <c r="S381" s="3">
        <f>SQRT(Correlation)*$C381 + SQRT(1-Correlation)*H381</f>
        <v>1.1216166748439442</v>
      </c>
      <c r="T381" s="3">
        <f>SQRT(Correlation)*$C381 + SQRT(1-Correlation)*I381</f>
        <v>1.1814490964767925</v>
      </c>
      <c r="U381" s="3">
        <f>SQRT(Correlation)*$C381 + SQRT(1-Correlation)*J381</f>
        <v>0.49089131909131456</v>
      </c>
      <c r="V381" s="3">
        <f>SQRT(Correlation)*$C381 + SQRT(1-Correlation)*K381</f>
        <v>-0.41554678814624646</v>
      </c>
      <c r="W381" s="3">
        <f>SQRT(Correlation)*$C381 + SQRT(1-Correlation)*L381</f>
        <v>-0.52586295034781561</v>
      </c>
      <c r="X381" s="3">
        <f>SQRT(Correlation)*$C381 + SQRT(1-Correlation)*M381</f>
        <v>-2.1215991142183279</v>
      </c>
      <c r="Z381" s="3">
        <f>IF(O381&lt;'CDO Param'!C$13,1,0)</f>
        <v>0</v>
      </c>
      <c r="AA381" s="3">
        <f>IF(P381&lt;'CDO Param'!D$13,1,0)</f>
        <v>0</v>
      </c>
      <c r="AB381" s="3">
        <f>IF(Q381&lt;'CDO Param'!E$13,1,0)</f>
        <v>0</v>
      </c>
      <c r="AC381" s="3">
        <f>IF(R381&lt;'CDO Param'!F$13,1,0)</f>
        <v>1</v>
      </c>
      <c r="AD381" s="3">
        <f>IF(S381&lt;'CDO Param'!G$13,1,0)</f>
        <v>0</v>
      </c>
      <c r="AE381" s="3">
        <f>IF(T381&lt;'CDO Param'!H$13,1,0)</f>
        <v>0</v>
      </c>
      <c r="AF381" s="3">
        <f>IF(U381&lt;'CDO Param'!I$13,1,0)</f>
        <v>0</v>
      </c>
      <c r="AG381" s="3">
        <f>IF(V381&lt;'CDO Param'!J$13,1,0)</f>
        <v>0</v>
      </c>
      <c r="AH381" s="3">
        <f>IF(W381&lt;'CDO Param'!K$13,1,0)</f>
        <v>0</v>
      </c>
      <c r="AI381" s="3">
        <f>IF(X381&lt;'CDO Param'!L$13,1,0)</f>
        <v>1</v>
      </c>
      <c r="AK381" s="3">
        <f>Z381*'CDO Param'!C$6*'CDO Param'!C$9</f>
        <v>0</v>
      </c>
      <c r="AL381" s="3">
        <f>AA381*'CDO Param'!D$6*'CDO Param'!D$9</f>
        <v>0</v>
      </c>
      <c r="AM381" s="3">
        <f>AB381*'CDO Param'!E$6*'CDO Param'!E$9</f>
        <v>0</v>
      </c>
      <c r="AN381" s="3">
        <f>AC381*'CDO Param'!F$6*'CDO Param'!F$9</f>
        <v>4500</v>
      </c>
      <c r="AO381" s="3">
        <f>AD381*'CDO Param'!G$6*'CDO Param'!G$9</f>
        <v>0</v>
      </c>
      <c r="AP381" s="3">
        <f>AE381*'CDO Param'!H$6*'CDO Param'!H$9</f>
        <v>0</v>
      </c>
      <c r="AQ381" s="3">
        <f>AF381*'CDO Param'!I$6*'CDO Param'!I$9</f>
        <v>0</v>
      </c>
      <c r="AR381" s="3">
        <f>AG381*'CDO Param'!J$6*'CDO Param'!J$9</f>
        <v>0</v>
      </c>
      <c r="AS381" s="3">
        <f>AH381*'CDO Param'!K$6*'CDO Param'!K$9</f>
        <v>0</v>
      </c>
      <c r="AT381" s="3">
        <f>AI381*'CDO Param'!L$6*'CDO Param'!L$9</f>
        <v>4500</v>
      </c>
      <c r="AV381" s="2">
        <f t="shared" si="16"/>
        <v>9000</v>
      </c>
      <c r="BF381" s="5">
        <f>AV381/'CDO Param'!$M$6</f>
        <v>9.375E-2</v>
      </c>
      <c r="BG381" s="5">
        <f t="shared" si="17"/>
        <v>0.02</v>
      </c>
      <c r="BH381" s="5">
        <f t="shared" si="18"/>
        <v>1</v>
      </c>
    </row>
    <row r="382" spans="2:60" x14ac:dyDescent="0.2">
      <c r="B382" s="3">
        <v>378</v>
      </c>
      <c r="C382" s="12">
        <v>1.0308372111467179</v>
      </c>
      <c r="D382" s="12">
        <v>1.7301681509707123</v>
      </c>
      <c r="E382" s="12">
        <v>-7.4438730734982528E-2</v>
      </c>
      <c r="F382" s="12">
        <v>1.0169628694711719</v>
      </c>
      <c r="G382" s="12">
        <v>1.179662376671331</v>
      </c>
      <c r="H382" s="12">
        <v>0.97276597443851642</v>
      </c>
      <c r="I382" s="12">
        <v>-0.77959384725545533</v>
      </c>
      <c r="J382" s="12">
        <v>0.90960611487389542</v>
      </c>
      <c r="K382" s="12">
        <v>-0.59356125348131172</v>
      </c>
      <c r="L382" s="12">
        <v>-7.9523942986270413E-3</v>
      </c>
      <c r="M382" s="12">
        <v>-0.92504706117324531</v>
      </c>
      <c r="O382" s="3">
        <f>SQRT(Correlation)*$C382 + SQRT(1-Correlation)*D382</f>
        <v>1.9673609760528086</v>
      </c>
      <c r="P382" s="3">
        <f>SQRT(Correlation)*$C382 + SQRT(1-Correlation)*E382</f>
        <v>0.25536056783159666</v>
      </c>
      <c r="Q382" s="3">
        <f>SQRT(Correlation)*$C382 + SQRT(1-Correlation)*F382</f>
        <v>1.2907550374127794</v>
      </c>
      <c r="R382" s="3">
        <f>SQRT(Correlation)*$C382 + SQRT(1-Correlation)*G382</f>
        <v>1.4451053424946199</v>
      </c>
      <c r="S382" s="3">
        <f>SQRT(Correlation)*$C382 + SQRT(1-Correlation)*H382</f>
        <v>1.2488261812696075</v>
      </c>
      <c r="T382" s="3">
        <f>SQRT(Correlation)*$C382 + SQRT(1-Correlation)*I382</f>
        <v>-0.41360831374623974</v>
      </c>
      <c r="U382" s="3">
        <f>SQRT(Correlation)*$C382 + SQRT(1-Correlation)*J382</f>
        <v>1.1889074773934356</v>
      </c>
      <c r="V382" s="3">
        <f>SQRT(Correlation)*$C382 + SQRT(1-Correlation)*K382</f>
        <v>-0.23712229913969374</v>
      </c>
      <c r="W382" s="3">
        <f>SQRT(Correlation)*$C382 + SQRT(1-Correlation)*L382</f>
        <v>0.31843504475733447</v>
      </c>
      <c r="X382" s="3">
        <f>SQRT(Correlation)*$C382 + SQRT(1-Correlation)*M382</f>
        <v>-0.55159734843781572</v>
      </c>
      <c r="Z382" s="3">
        <f>IF(O382&lt;'CDO Param'!C$13,1,0)</f>
        <v>0</v>
      </c>
      <c r="AA382" s="3">
        <f>IF(P382&lt;'CDO Param'!D$13,1,0)</f>
        <v>0</v>
      </c>
      <c r="AB382" s="3">
        <f>IF(Q382&lt;'CDO Param'!E$13,1,0)</f>
        <v>0</v>
      </c>
      <c r="AC382" s="3">
        <f>IF(R382&lt;'CDO Param'!F$13,1,0)</f>
        <v>0</v>
      </c>
      <c r="AD382" s="3">
        <f>IF(S382&lt;'CDO Param'!G$13,1,0)</f>
        <v>0</v>
      </c>
      <c r="AE382" s="3">
        <f>IF(T382&lt;'CDO Param'!H$13,1,0)</f>
        <v>0</v>
      </c>
      <c r="AF382" s="3">
        <f>IF(U382&lt;'CDO Param'!I$13,1,0)</f>
        <v>0</v>
      </c>
      <c r="AG382" s="3">
        <f>IF(V382&lt;'CDO Param'!J$13,1,0)</f>
        <v>0</v>
      </c>
      <c r="AH382" s="3">
        <f>IF(W382&lt;'CDO Param'!K$13,1,0)</f>
        <v>0</v>
      </c>
      <c r="AI382" s="3">
        <f>IF(X382&lt;'CDO Param'!L$13,1,0)</f>
        <v>0</v>
      </c>
      <c r="AK382" s="3">
        <f>Z382*'CDO Param'!C$6*'CDO Param'!C$9</f>
        <v>0</v>
      </c>
      <c r="AL382" s="3">
        <f>AA382*'CDO Param'!D$6*'CDO Param'!D$9</f>
        <v>0</v>
      </c>
      <c r="AM382" s="3">
        <f>AB382*'CDO Param'!E$6*'CDO Param'!E$9</f>
        <v>0</v>
      </c>
      <c r="AN382" s="3">
        <f>AC382*'CDO Param'!F$6*'CDO Param'!F$9</f>
        <v>0</v>
      </c>
      <c r="AO382" s="3">
        <f>AD382*'CDO Param'!G$6*'CDO Param'!G$9</f>
        <v>0</v>
      </c>
      <c r="AP382" s="3">
        <f>AE382*'CDO Param'!H$6*'CDO Param'!H$9</f>
        <v>0</v>
      </c>
      <c r="AQ382" s="3">
        <f>AF382*'CDO Param'!I$6*'CDO Param'!I$9</f>
        <v>0</v>
      </c>
      <c r="AR382" s="3">
        <f>AG382*'CDO Param'!J$6*'CDO Param'!J$9</f>
        <v>0</v>
      </c>
      <c r="AS382" s="3">
        <f>AH382*'CDO Param'!K$6*'CDO Param'!K$9</f>
        <v>0</v>
      </c>
      <c r="AT382" s="3">
        <f>AI382*'CDO Param'!L$6*'CDO Param'!L$9</f>
        <v>0</v>
      </c>
      <c r="AV382" s="2">
        <f t="shared" si="16"/>
        <v>0</v>
      </c>
      <c r="BF382" s="5">
        <f>AV382/'CDO Param'!$M$6</f>
        <v>0</v>
      </c>
      <c r="BG382" s="5">
        <f t="shared" si="17"/>
        <v>0</v>
      </c>
      <c r="BH382" s="5">
        <f t="shared" si="18"/>
        <v>0</v>
      </c>
    </row>
    <row r="383" spans="2:60" x14ac:dyDescent="0.2">
      <c r="B383" s="3">
        <v>379</v>
      </c>
      <c r="C383" s="12">
        <v>0.6887421477586031</v>
      </c>
      <c r="D383" s="12">
        <v>-2.396245690761134</v>
      </c>
      <c r="E383" s="12">
        <v>-0.85724195741931908</v>
      </c>
      <c r="F383" s="12">
        <v>-0.29267198442539666</v>
      </c>
      <c r="G383" s="12">
        <v>0.80551899372949265</v>
      </c>
      <c r="H383" s="12">
        <v>-0.98700411399477161</v>
      </c>
      <c r="I383" s="12">
        <v>0.57684246712597087</v>
      </c>
      <c r="J383" s="12">
        <v>-1.7546153685543686</v>
      </c>
      <c r="K383" s="12">
        <v>0.28021645448461641</v>
      </c>
      <c r="L383" s="12">
        <v>-1.5899786376394331</v>
      </c>
      <c r="M383" s="12">
        <v>1.0241387826681603</v>
      </c>
      <c r="O383" s="3">
        <f>SQRT(Correlation)*$C383 + SQRT(1-Correlation)*D383</f>
        <v>-2.0554788741032621</v>
      </c>
      <c r="P383" s="3">
        <f>SQRT(Correlation)*$C383 + SQRT(1-Correlation)*E383</f>
        <v>-0.59545173664449569</v>
      </c>
      <c r="Q383" s="3">
        <f>SQRT(Correlation)*$C383 + SQRT(1-Correlation)*F383</f>
        <v>-5.9853632684331942E-2</v>
      </c>
      <c r="R383" s="3">
        <f>SQRT(Correlation)*$C383 + SQRT(1-Correlation)*G383</f>
        <v>0.98198180636096821</v>
      </c>
      <c r="S383" s="3">
        <f>SQRT(Correlation)*$C383 + SQRT(1-Correlation)*H383</f>
        <v>-0.71855492730664317</v>
      </c>
      <c r="T383" s="3">
        <f>SQRT(Correlation)*$C383 + SQRT(1-Correlation)*I383</f>
        <v>0.76504020491600311</v>
      </c>
      <c r="U383" s="3">
        <f>SQRT(Correlation)*$C383 + SQRT(1-Correlation)*J383</f>
        <v>-1.4467749039029343</v>
      </c>
      <c r="V383" s="3">
        <f>SQRT(Correlation)*$C383 + SQRT(1-Correlation)*K383</f>
        <v>0.48363606095582956</v>
      </c>
      <c r="W383" s="3">
        <f>SQRT(Correlation)*$C383 + SQRT(1-Correlation)*L383</f>
        <v>-1.2905867870382983</v>
      </c>
      <c r="X383" s="3">
        <f>SQRT(Correlation)*$C383 + SQRT(1-Correlation)*M383</f>
        <v>1.1893827487504105</v>
      </c>
      <c r="Z383" s="3">
        <f>IF(O383&lt;'CDO Param'!C$13,1,0)</f>
        <v>0</v>
      </c>
      <c r="AA383" s="3">
        <f>IF(P383&lt;'CDO Param'!D$13,1,0)</f>
        <v>0</v>
      </c>
      <c r="AB383" s="3">
        <f>IF(Q383&lt;'CDO Param'!E$13,1,0)</f>
        <v>0</v>
      </c>
      <c r="AC383" s="3">
        <f>IF(R383&lt;'CDO Param'!F$13,1,0)</f>
        <v>0</v>
      </c>
      <c r="AD383" s="3">
        <f>IF(S383&lt;'CDO Param'!G$13,1,0)</f>
        <v>1</v>
      </c>
      <c r="AE383" s="3">
        <f>IF(T383&lt;'CDO Param'!H$13,1,0)</f>
        <v>0</v>
      </c>
      <c r="AF383" s="3">
        <f>IF(U383&lt;'CDO Param'!I$13,1,0)</f>
        <v>0</v>
      </c>
      <c r="AG383" s="3">
        <f>IF(V383&lt;'CDO Param'!J$13,1,0)</f>
        <v>0</v>
      </c>
      <c r="AH383" s="3">
        <f>IF(W383&lt;'CDO Param'!K$13,1,0)</f>
        <v>0</v>
      </c>
      <c r="AI383" s="3">
        <f>IF(X383&lt;'CDO Param'!L$13,1,0)</f>
        <v>0</v>
      </c>
      <c r="AK383" s="3">
        <f>Z383*'CDO Param'!C$6*'CDO Param'!C$9</f>
        <v>0</v>
      </c>
      <c r="AL383" s="3">
        <f>AA383*'CDO Param'!D$6*'CDO Param'!D$9</f>
        <v>0</v>
      </c>
      <c r="AM383" s="3">
        <f>AB383*'CDO Param'!E$6*'CDO Param'!E$9</f>
        <v>0</v>
      </c>
      <c r="AN383" s="3">
        <f>AC383*'CDO Param'!F$6*'CDO Param'!F$9</f>
        <v>0</v>
      </c>
      <c r="AO383" s="3">
        <f>AD383*'CDO Param'!G$6*'CDO Param'!G$9</f>
        <v>4500</v>
      </c>
      <c r="AP383" s="3">
        <f>AE383*'CDO Param'!H$6*'CDO Param'!H$9</f>
        <v>0</v>
      </c>
      <c r="AQ383" s="3">
        <f>AF383*'CDO Param'!I$6*'CDO Param'!I$9</f>
        <v>0</v>
      </c>
      <c r="AR383" s="3">
        <f>AG383*'CDO Param'!J$6*'CDO Param'!J$9</f>
        <v>0</v>
      </c>
      <c r="AS383" s="3">
        <f>AH383*'CDO Param'!K$6*'CDO Param'!K$9</f>
        <v>0</v>
      </c>
      <c r="AT383" s="3">
        <f>AI383*'CDO Param'!L$6*'CDO Param'!L$9</f>
        <v>0</v>
      </c>
      <c r="AV383" s="2">
        <f t="shared" si="16"/>
        <v>4500</v>
      </c>
      <c r="BF383" s="5">
        <f>AV383/'CDO Param'!$M$6</f>
        <v>4.6875E-2</v>
      </c>
      <c r="BG383" s="5">
        <f t="shared" si="17"/>
        <v>0</v>
      </c>
      <c r="BH383" s="5">
        <f t="shared" si="18"/>
        <v>0</v>
      </c>
    </row>
    <row r="384" spans="2:60" x14ac:dyDescent="0.2">
      <c r="B384" s="3">
        <v>380</v>
      </c>
      <c r="C384" s="12">
        <v>-0.10051280696643516</v>
      </c>
      <c r="D384" s="12">
        <v>0.50760149861162063</v>
      </c>
      <c r="E384" s="12">
        <v>-0.51601091399788857</v>
      </c>
      <c r="F384" s="12">
        <v>-0.72468992584617808</v>
      </c>
      <c r="G384" s="12">
        <v>-0.72370653469988611</v>
      </c>
      <c r="H384" s="12">
        <v>-0.50654989536269568</v>
      </c>
      <c r="I384" s="12">
        <v>1.2677537597483024</v>
      </c>
      <c r="J384" s="12">
        <v>-0.71914882937562652</v>
      </c>
      <c r="K384" s="12">
        <v>1.0799271876749117</v>
      </c>
      <c r="L384" s="12">
        <v>0.13585349734057672</v>
      </c>
      <c r="M384" s="12">
        <v>0.27962983040197287</v>
      </c>
      <c r="O384" s="3">
        <f>SQRT(Correlation)*$C384 + SQRT(1-Correlation)*D384</f>
        <v>0.44976812339517808</v>
      </c>
      <c r="P384" s="3">
        <f>SQRT(Correlation)*$C384 + SQRT(1-Correlation)*E384</f>
        <v>-0.52131587612465446</v>
      </c>
      <c r="Q384" s="3">
        <f>SQRT(Correlation)*$C384 + SQRT(1-Correlation)*F384</f>
        <v>-0.71928616931881195</v>
      </c>
      <c r="R384" s="3">
        <f>SQRT(Correlation)*$C384 + SQRT(1-Correlation)*G384</f>
        <v>-0.71835324256287403</v>
      </c>
      <c r="S384" s="3">
        <f>SQRT(Correlation)*$C384 + SQRT(1-Correlation)*H384</f>
        <v>-0.51234036576290221</v>
      </c>
      <c r="T384" s="3">
        <f>SQRT(Correlation)*$C384 + SQRT(1-Correlation)*I384</f>
        <v>1.1709118775108807</v>
      </c>
      <c r="U384" s="3">
        <f>SQRT(Correlation)*$C384 + SQRT(1-Correlation)*J384</f>
        <v>-0.71402942364431299</v>
      </c>
      <c r="V384" s="3">
        <f>SQRT(Correlation)*$C384 + SQRT(1-Correlation)*K384</f>
        <v>0.99272394565477384</v>
      </c>
      <c r="W384" s="3">
        <f>SQRT(Correlation)*$C384 + SQRT(1-Correlation)*L384</f>
        <v>9.7097003505677557E-2</v>
      </c>
      <c r="X384" s="3">
        <f>SQRT(Correlation)*$C384 + SQRT(1-Correlation)*M384</f>
        <v>0.23349520933597201</v>
      </c>
      <c r="Z384" s="3">
        <f>IF(O384&lt;'CDO Param'!C$13,1,0)</f>
        <v>0</v>
      </c>
      <c r="AA384" s="3">
        <f>IF(P384&lt;'CDO Param'!D$13,1,0)</f>
        <v>0</v>
      </c>
      <c r="AB384" s="3">
        <f>IF(Q384&lt;'CDO Param'!E$13,1,0)</f>
        <v>0</v>
      </c>
      <c r="AC384" s="3">
        <f>IF(R384&lt;'CDO Param'!F$13,1,0)</f>
        <v>0</v>
      </c>
      <c r="AD384" s="3">
        <f>IF(S384&lt;'CDO Param'!G$13,1,0)</f>
        <v>1</v>
      </c>
      <c r="AE384" s="3">
        <f>IF(T384&lt;'CDO Param'!H$13,1,0)</f>
        <v>0</v>
      </c>
      <c r="AF384" s="3">
        <f>IF(U384&lt;'CDO Param'!I$13,1,0)</f>
        <v>0</v>
      </c>
      <c r="AG384" s="3">
        <f>IF(V384&lt;'CDO Param'!J$13,1,0)</f>
        <v>0</v>
      </c>
      <c r="AH384" s="3">
        <f>IF(W384&lt;'CDO Param'!K$13,1,0)</f>
        <v>0</v>
      </c>
      <c r="AI384" s="3">
        <f>IF(X384&lt;'CDO Param'!L$13,1,0)</f>
        <v>0</v>
      </c>
      <c r="AK384" s="3">
        <f>Z384*'CDO Param'!C$6*'CDO Param'!C$9</f>
        <v>0</v>
      </c>
      <c r="AL384" s="3">
        <f>AA384*'CDO Param'!D$6*'CDO Param'!D$9</f>
        <v>0</v>
      </c>
      <c r="AM384" s="3">
        <f>AB384*'CDO Param'!E$6*'CDO Param'!E$9</f>
        <v>0</v>
      </c>
      <c r="AN384" s="3">
        <f>AC384*'CDO Param'!F$6*'CDO Param'!F$9</f>
        <v>0</v>
      </c>
      <c r="AO384" s="3">
        <f>AD384*'CDO Param'!G$6*'CDO Param'!G$9</f>
        <v>4500</v>
      </c>
      <c r="AP384" s="3">
        <f>AE384*'CDO Param'!H$6*'CDO Param'!H$9</f>
        <v>0</v>
      </c>
      <c r="AQ384" s="3">
        <f>AF384*'CDO Param'!I$6*'CDO Param'!I$9</f>
        <v>0</v>
      </c>
      <c r="AR384" s="3">
        <f>AG384*'CDO Param'!J$6*'CDO Param'!J$9</f>
        <v>0</v>
      </c>
      <c r="AS384" s="3">
        <f>AH384*'CDO Param'!K$6*'CDO Param'!K$9</f>
        <v>0</v>
      </c>
      <c r="AT384" s="3">
        <f>AI384*'CDO Param'!L$6*'CDO Param'!L$9</f>
        <v>0</v>
      </c>
      <c r="AV384" s="2">
        <f t="shared" si="16"/>
        <v>4500</v>
      </c>
      <c r="BF384" s="5">
        <f>AV384/'CDO Param'!$M$6</f>
        <v>4.6875E-2</v>
      </c>
      <c r="BG384" s="5">
        <f t="shared" si="17"/>
        <v>0</v>
      </c>
      <c r="BH384" s="5">
        <f t="shared" si="18"/>
        <v>0</v>
      </c>
    </row>
    <row r="385" spans="2:60" x14ac:dyDescent="0.2">
      <c r="B385" s="3">
        <v>381</v>
      </c>
      <c r="C385" s="12">
        <v>-0.60033926274627447</v>
      </c>
      <c r="D385" s="12">
        <v>-6.8971530708950013E-2</v>
      </c>
      <c r="E385" s="12">
        <v>-0.22180984160513617</v>
      </c>
      <c r="F385" s="12">
        <v>-0.34808863347279839</v>
      </c>
      <c r="G385" s="12">
        <v>1.0199914868280757</v>
      </c>
      <c r="H385" s="12">
        <v>1.8236232790513895</v>
      </c>
      <c r="I385" s="12">
        <v>0.86187583292485215</v>
      </c>
      <c r="J385" s="12">
        <v>-1.3632779882755131</v>
      </c>
      <c r="K385" s="12">
        <v>-1.3964290701551363</v>
      </c>
      <c r="L385" s="12">
        <v>-0.57757119975576643</v>
      </c>
      <c r="M385" s="12">
        <v>0.91936954049742781</v>
      </c>
      <c r="O385" s="3">
        <f>SQRT(Correlation)*$C385 + SQRT(1-Correlation)*D385</f>
        <v>-0.25527608313500882</v>
      </c>
      <c r="P385" s="3">
        <f>SQRT(Correlation)*$C385 + SQRT(1-Correlation)*E385</f>
        <v>-0.40027123598447251</v>
      </c>
      <c r="Q385" s="3">
        <f>SQRT(Correlation)*$C385 + SQRT(1-Correlation)*F385</f>
        <v>-0.52006981672732067</v>
      </c>
      <c r="R385" s="3">
        <f>SQRT(Correlation)*$C385 + SQRT(1-Correlation)*G385</f>
        <v>0.77780494379705611</v>
      </c>
      <c r="S385" s="3">
        <f>SQRT(Correlation)*$C385 + SQRT(1-Correlation)*H385</f>
        <v>1.5401970028617149</v>
      </c>
      <c r="T385" s="3">
        <f>SQRT(Correlation)*$C385 + SQRT(1-Correlation)*I385</f>
        <v>0.62780326377873241</v>
      </c>
      <c r="U385" s="3">
        <f>SQRT(Correlation)*$C385 + SQRT(1-Correlation)*J385</f>
        <v>-1.4831630019873332</v>
      </c>
      <c r="V385" s="3">
        <f>SQRT(Correlation)*$C385 + SQRT(1-Correlation)*K385</f>
        <v>-1.5146128796788367</v>
      </c>
      <c r="W385" s="3">
        <f>SQRT(Correlation)*$C385 + SQRT(1-Correlation)*L385</f>
        <v>-0.73777609455374249</v>
      </c>
      <c r="X385" s="3">
        <f>SQRT(Correlation)*$C385 + SQRT(1-Correlation)*M385</f>
        <v>0.68234658389583525</v>
      </c>
      <c r="Z385" s="3">
        <f>IF(O385&lt;'CDO Param'!C$13,1,0)</f>
        <v>0</v>
      </c>
      <c r="AA385" s="3">
        <f>IF(P385&lt;'CDO Param'!D$13,1,0)</f>
        <v>0</v>
      </c>
      <c r="AB385" s="3">
        <f>IF(Q385&lt;'CDO Param'!E$13,1,0)</f>
        <v>0</v>
      </c>
      <c r="AC385" s="3">
        <f>IF(R385&lt;'CDO Param'!F$13,1,0)</f>
        <v>0</v>
      </c>
      <c r="AD385" s="3">
        <f>IF(S385&lt;'CDO Param'!G$13,1,0)</f>
        <v>0</v>
      </c>
      <c r="AE385" s="3">
        <f>IF(T385&lt;'CDO Param'!H$13,1,0)</f>
        <v>0</v>
      </c>
      <c r="AF385" s="3">
        <f>IF(U385&lt;'CDO Param'!I$13,1,0)</f>
        <v>0</v>
      </c>
      <c r="AG385" s="3">
        <f>IF(V385&lt;'CDO Param'!J$13,1,0)</f>
        <v>0</v>
      </c>
      <c r="AH385" s="3">
        <f>IF(W385&lt;'CDO Param'!K$13,1,0)</f>
        <v>0</v>
      </c>
      <c r="AI385" s="3">
        <f>IF(X385&lt;'CDO Param'!L$13,1,0)</f>
        <v>0</v>
      </c>
      <c r="AK385" s="3">
        <f>Z385*'CDO Param'!C$6*'CDO Param'!C$9</f>
        <v>0</v>
      </c>
      <c r="AL385" s="3">
        <f>AA385*'CDO Param'!D$6*'CDO Param'!D$9</f>
        <v>0</v>
      </c>
      <c r="AM385" s="3">
        <f>AB385*'CDO Param'!E$6*'CDO Param'!E$9</f>
        <v>0</v>
      </c>
      <c r="AN385" s="3">
        <f>AC385*'CDO Param'!F$6*'CDO Param'!F$9</f>
        <v>0</v>
      </c>
      <c r="AO385" s="3">
        <f>AD385*'CDO Param'!G$6*'CDO Param'!G$9</f>
        <v>0</v>
      </c>
      <c r="AP385" s="3">
        <f>AE385*'CDO Param'!H$6*'CDO Param'!H$9</f>
        <v>0</v>
      </c>
      <c r="AQ385" s="3">
        <f>AF385*'CDO Param'!I$6*'CDO Param'!I$9</f>
        <v>0</v>
      </c>
      <c r="AR385" s="3">
        <f>AG385*'CDO Param'!J$6*'CDO Param'!J$9</f>
        <v>0</v>
      </c>
      <c r="AS385" s="3">
        <f>AH385*'CDO Param'!K$6*'CDO Param'!K$9</f>
        <v>0</v>
      </c>
      <c r="AT385" s="3">
        <f>AI385*'CDO Param'!L$6*'CDO Param'!L$9</f>
        <v>0</v>
      </c>
      <c r="AV385" s="2">
        <f t="shared" si="16"/>
        <v>0</v>
      </c>
      <c r="BF385" s="5">
        <f>AV385/'CDO Param'!$M$6</f>
        <v>0</v>
      </c>
      <c r="BG385" s="5">
        <f t="shared" si="17"/>
        <v>0</v>
      </c>
      <c r="BH385" s="5">
        <f t="shared" si="18"/>
        <v>0</v>
      </c>
    </row>
    <row r="386" spans="2:60" x14ac:dyDescent="0.2">
      <c r="B386" s="3">
        <v>382</v>
      </c>
      <c r="C386" s="12">
        <v>-0.33480887395853642</v>
      </c>
      <c r="D386" s="12">
        <v>1.0161647878703661</v>
      </c>
      <c r="E386" s="12">
        <v>0.48063498070405331</v>
      </c>
      <c r="F386" s="12">
        <v>-0.5952551873633638</v>
      </c>
      <c r="G386" s="12">
        <v>2.0926381694152951</v>
      </c>
      <c r="H386" s="12">
        <v>-0.61279251895030029</v>
      </c>
      <c r="I386" s="12">
        <v>-2.5379995349794626</v>
      </c>
      <c r="J386" s="12">
        <v>0.49385107558919117</v>
      </c>
      <c r="K386" s="12">
        <v>1.8526043277233839</v>
      </c>
      <c r="L386" s="12">
        <v>0.49211166697205044</v>
      </c>
      <c r="M386" s="12">
        <v>0.35566131373343524</v>
      </c>
      <c r="O386" s="3">
        <f>SQRT(Correlation)*$C386 + SQRT(1-Correlation)*D386</f>
        <v>0.8581427000651386</v>
      </c>
      <c r="P386" s="3">
        <f>SQRT(Correlation)*$C386 + SQRT(1-Correlation)*E386</f>
        <v>0.35009451639824529</v>
      </c>
      <c r="Q386" s="3">
        <f>SQRT(Correlation)*$C386 + SQRT(1-Correlation)*F386</f>
        <v>-0.67058451658407359</v>
      </c>
      <c r="R386" s="3">
        <f>SQRT(Correlation)*$C386 + SQRT(1-Correlation)*G386</f>
        <v>1.8793750179327708</v>
      </c>
      <c r="S386" s="3">
        <f>SQRT(Correlation)*$C386 + SQRT(1-Correlation)*H386</f>
        <v>-0.68722189015297386</v>
      </c>
      <c r="T386" s="3">
        <f>SQRT(Correlation)*$C386 + SQRT(1-Correlation)*I386</f>
        <v>-2.5136336315495078</v>
      </c>
      <c r="U386" s="3">
        <f>SQRT(Correlation)*$C386 + SQRT(1-Correlation)*J386</f>
        <v>0.36263240488122639</v>
      </c>
      <c r="V386" s="3">
        <f>SQRT(Correlation)*$C386 + SQRT(1-Correlation)*K386</f>
        <v>1.6516589213527537</v>
      </c>
      <c r="W386" s="3">
        <f>SQRT(Correlation)*$C386 + SQRT(1-Correlation)*L386</f>
        <v>0.36098225697765984</v>
      </c>
      <c r="X386" s="3">
        <f>SQRT(Correlation)*$C386 + SQRT(1-Correlation)*M386</f>
        <v>0.23153408584709279</v>
      </c>
      <c r="Z386" s="3">
        <f>IF(O386&lt;'CDO Param'!C$13,1,0)</f>
        <v>0</v>
      </c>
      <c r="AA386" s="3">
        <f>IF(P386&lt;'CDO Param'!D$13,1,0)</f>
        <v>0</v>
      </c>
      <c r="AB386" s="3">
        <f>IF(Q386&lt;'CDO Param'!E$13,1,0)</f>
        <v>0</v>
      </c>
      <c r="AC386" s="3">
        <f>IF(R386&lt;'CDO Param'!F$13,1,0)</f>
        <v>0</v>
      </c>
      <c r="AD386" s="3">
        <f>IF(S386&lt;'CDO Param'!G$13,1,0)</f>
        <v>1</v>
      </c>
      <c r="AE386" s="3">
        <f>IF(T386&lt;'CDO Param'!H$13,1,0)</f>
        <v>0</v>
      </c>
      <c r="AF386" s="3">
        <f>IF(U386&lt;'CDO Param'!I$13,1,0)</f>
        <v>0</v>
      </c>
      <c r="AG386" s="3">
        <f>IF(V386&lt;'CDO Param'!J$13,1,0)</f>
        <v>0</v>
      </c>
      <c r="AH386" s="3">
        <f>IF(W386&lt;'CDO Param'!K$13,1,0)</f>
        <v>0</v>
      </c>
      <c r="AI386" s="3">
        <f>IF(X386&lt;'CDO Param'!L$13,1,0)</f>
        <v>0</v>
      </c>
      <c r="AK386" s="3">
        <f>Z386*'CDO Param'!C$6*'CDO Param'!C$9</f>
        <v>0</v>
      </c>
      <c r="AL386" s="3">
        <f>AA386*'CDO Param'!D$6*'CDO Param'!D$9</f>
        <v>0</v>
      </c>
      <c r="AM386" s="3">
        <f>AB386*'CDO Param'!E$6*'CDO Param'!E$9</f>
        <v>0</v>
      </c>
      <c r="AN386" s="3">
        <f>AC386*'CDO Param'!F$6*'CDO Param'!F$9</f>
        <v>0</v>
      </c>
      <c r="AO386" s="3">
        <f>AD386*'CDO Param'!G$6*'CDO Param'!G$9</f>
        <v>4500</v>
      </c>
      <c r="AP386" s="3">
        <f>AE386*'CDO Param'!H$6*'CDO Param'!H$9</f>
        <v>0</v>
      </c>
      <c r="AQ386" s="3">
        <f>AF386*'CDO Param'!I$6*'CDO Param'!I$9</f>
        <v>0</v>
      </c>
      <c r="AR386" s="3">
        <f>AG386*'CDO Param'!J$6*'CDO Param'!J$9</f>
        <v>0</v>
      </c>
      <c r="AS386" s="3">
        <f>AH386*'CDO Param'!K$6*'CDO Param'!K$9</f>
        <v>0</v>
      </c>
      <c r="AT386" s="3">
        <f>AI386*'CDO Param'!L$6*'CDO Param'!L$9</f>
        <v>0</v>
      </c>
      <c r="AV386" s="2">
        <f t="shared" si="16"/>
        <v>4500</v>
      </c>
      <c r="BF386" s="5">
        <f>AV386/'CDO Param'!$M$6</f>
        <v>4.6875E-2</v>
      </c>
      <c r="BG386" s="5">
        <f t="shared" si="17"/>
        <v>0</v>
      </c>
      <c r="BH386" s="5">
        <f t="shared" si="18"/>
        <v>0</v>
      </c>
    </row>
    <row r="387" spans="2:60" x14ac:dyDescent="0.2">
      <c r="B387" s="3">
        <v>383</v>
      </c>
      <c r="C387" s="12">
        <v>1.1659449228318408</v>
      </c>
      <c r="D387" s="12">
        <v>0.2596459580672672</v>
      </c>
      <c r="E387" s="12">
        <v>-1.5084333426784724</v>
      </c>
      <c r="F387" s="12">
        <v>0.22910626285010949</v>
      </c>
      <c r="G387" s="12">
        <v>-0.4406058451422723</v>
      </c>
      <c r="H387" s="12">
        <v>-1.3161388778826222</v>
      </c>
      <c r="I387" s="12">
        <v>1.4953275240259245</v>
      </c>
      <c r="J387" s="12">
        <v>1.7849470168584958</v>
      </c>
      <c r="K387" s="12">
        <v>1.1604811334109399</v>
      </c>
      <c r="L387" s="12">
        <v>1.95211214304436</v>
      </c>
      <c r="M387" s="12">
        <v>-1.5807972886250354</v>
      </c>
      <c r="O387" s="3">
        <f>SQRT(Correlation)*$C387 + SQRT(1-Correlation)*D387</f>
        <v>0.61502594207052796</v>
      </c>
      <c r="P387" s="3">
        <f>SQRT(Correlation)*$C387 + SQRT(1-Correlation)*E387</f>
        <v>-1.0623213601757866</v>
      </c>
      <c r="Q387" s="3">
        <f>SQRT(Correlation)*$C387 + SQRT(1-Correlation)*F387</f>
        <v>0.58605344329045728</v>
      </c>
      <c r="R387" s="3">
        <f>SQRT(Correlation)*$C387 + SQRT(1-Correlation)*G387</f>
        <v>-4.9291248064117332E-2</v>
      </c>
      <c r="S387" s="3">
        <f>SQRT(Correlation)*$C387 + SQRT(1-Correlation)*H387</f>
        <v>-0.87989481311640083</v>
      </c>
      <c r="T387" s="3">
        <f>SQRT(Correlation)*$C387 + SQRT(1-Correlation)*I387</f>
        <v>1.7872964054044105</v>
      </c>
      <c r="U387" s="3">
        <f>SQRT(Correlation)*$C387 + SQRT(1-Correlation)*J387</f>
        <v>2.0620535810445313</v>
      </c>
      <c r="V387" s="3">
        <f>SQRT(Correlation)*$C387 + SQRT(1-Correlation)*K387</f>
        <v>1.4696332272154762</v>
      </c>
      <c r="W387" s="3">
        <f>SQRT(Correlation)*$C387 + SQRT(1-Correlation)*L387</f>
        <v>2.2206403442735674</v>
      </c>
      <c r="X387" s="3">
        <f>SQRT(Correlation)*$C387 + SQRT(1-Correlation)*M387</f>
        <v>-1.1309718270763209</v>
      </c>
      <c r="Z387" s="3">
        <f>IF(O387&lt;'CDO Param'!C$13,1,0)</f>
        <v>0</v>
      </c>
      <c r="AA387" s="3">
        <f>IF(P387&lt;'CDO Param'!D$13,1,0)</f>
        <v>0</v>
      </c>
      <c r="AB387" s="3">
        <f>IF(Q387&lt;'CDO Param'!E$13,1,0)</f>
        <v>0</v>
      </c>
      <c r="AC387" s="3">
        <f>IF(R387&lt;'CDO Param'!F$13,1,0)</f>
        <v>0</v>
      </c>
      <c r="AD387" s="3">
        <f>IF(S387&lt;'CDO Param'!G$13,1,0)</f>
        <v>1</v>
      </c>
      <c r="AE387" s="3">
        <f>IF(T387&lt;'CDO Param'!H$13,1,0)</f>
        <v>0</v>
      </c>
      <c r="AF387" s="3">
        <f>IF(U387&lt;'CDO Param'!I$13,1,0)</f>
        <v>0</v>
      </c>
      <c r="AG387" s="3">
        <f>IF(V387&lt;'CDO Param'!J$13,1,0)</f>
        <v>0</v>
      </c>
      <c r="AH387" s="3">
        <f>IF(W387&lt;'CDO Param'!K$13,1,0)</f>
        <v>0</v>
      </c>
      <c r="AI387" s="3">
        <f>IF(X387&lt;'CDO Param'!L$13,1,0)</f>
        <v>1</v>
      </c>
      <c r="AK387" s="3">
        <f>Z387*'CDO Param'!C$6*'CDO Param'!C$9</f>
        <v>0</v>
      </c>
      <c r="AL387" s="3">
        <f>AA387*'CDO Param'!D$6*'CDO Param'!D$9</f>
        <v>0</v>
      </c>
      <c r="AM387" s="3">
        <f>AB387*'CDO Param'!E$6*'CDO Param'!E$9</f>
        <v>0</v>
      </c>
      <c r="AN387" s="3">
        <f>AC387*'CDO Param'!F$6*'CDO Param'!F$9</f>
        <v>0</v>
      </c>
      <c r="AO387" s="3">
        <f>AD387*'CDO Param'!G$6*'CDO Param'!G$9</f>
        <v>4500</v>
      </c>
      <c r="AP387" s="3">
        <f>AE387*'CDO Param'!H$6*'CDO Param'!H$9</f>
        <v>0</v>
      </c>
      <c r="AQ387" s="3">
        <f>AF387*'CDO Param'!I$6*'CDO Param'!I$9</f>
        <v>0</v>
      </c>
      <c r="AR387" s="3">
        <f>AG387*'CDO Param'!J$6*'CDO Param'!J$9</f>
        <v>0</v>
      </c>
      <c r="AS387" s="3">
        <f>AH387*'CDO Param'!K$6*'CDO Param'!K$9</f>
        <v>0</v>
      </c>
      <c r="AT387" s="3">
        <f>AI387*'CDO Param'!L$6*'CDO Param'!L$9</f>
        <v>4500</v>
      </c>
      <c r="AV387" s="2">
        <f t="shared" si="16"/>
        <v>9000</v>
      </c>
      <c r="BF387" s="5">
        <f>AV387/'CDO Param'!$M$6</f>
        <v>9.375E-2</v>
      </c>
      <c r="BG387" s="5">
        <f t="shared" si="17"/>
        <v>0.02</v>
      </c>
      <c r="BH387" s="5">
        <f t="shared" si="18"/>
        <v>1</v>
      </c>
    </row>
    <row r="388" spans="2:60" x14ac:dyDescent="0.2">
      <c r="B388" s="3">
        <v>384</v>
      </c>
      <c r="C388" s="12">
        <v>-0.35575794754549861</v>
      </c>
      <c r="D388" s="12">
        <v>2.883552951971069E-2</v>
      </c>
      <c r="E388" s="12">
        <v>0.90691173681989312</v>
      </c>
      <c r="F388" s="12">
        <v>-0.46758032112848014</v>
      </c>
      <c r="G388" s="12">
        <v>1.6933518054429442</v>
      </c>
      <c r="H388" s="12">
        <v>-0.21330833988031372</v>
      </c>
      <c r="I388" s="12">
        <v>-1.8710670701693743</v>
      </c>
      <c r="J388" s="12">
        <v>-0.16580997908022255</v>
      </c>
      <c r="K388" s="12">
        <v>0.8734241419006139</v>
      </c>
      <c r="L388" s="12">
        <v>-0.73684987000888214</v>
      </c>
      <c r="M388" s="12">
        <v>0.85618012235499918</v>
      </c>
      <c r="O388" s="3">
        <f>SQRT(Correlation)*$C388 + SQRT(1-Correlation)*D388</f>
        <v>-8.5144755749256354E-2</v>
      </c>
      <c r="P388" s="3">
        <f>SQRT(Correlation)*$C388 + SQRT(1-Correlation)*E388</f>
        <v>0.74787147653196728</v>
      </c>
      <c r="Q388" s="3">
        <f>SQRT(Correlation)*$C388 + SQRT(1-Correlation)*F388</f>
        <v>-0.55608618214673333</v>
      </c>
      <c r="R388" s="3">
        <f>SQRT(Correlation)*$C388 + SQRT(1-Correlation)*G388</f>
        <v>1.4939540345523559</v>
      </c>
      <c r="S388" s="3">
        <f>SQRT(Correlation)*$C388 + SQRT(1-Correlation)*H388</f>
        <v>-0.3148626003743844</v>
      </c>
      <c r="T388" s="3">
        <f>SQRT(Correlation)*$C388 + SQRT(1-Correlation)*I388</f>
        <v>-1.8875506199970424</v>
      </c>
      <c r="U388" s="3">
        <f>SQRT(Correlation)*$C388 + SQRT(1-Correlation)*J388</f>
        <v>-0.26980169879856064</v>
      </c>
      <c r="V388" s="3">
        <f>SQRT(Correlation)*$C388 + SQRT(1-Correlation)*K388</f>
        <v>0.71610235454016591</v>
      </c>
      <c r="W388" s="3">
        <f>SQRT(Correlation)*$C388 + SQRT(1-Correlation)*L388</f>
        <v>-0.81153770584316709</v>
      </c>
      <c r="X388" s="3">
        <f>SQRT(Correlation)*$C388 + SQRT(1-Correlation)*M388</f>
        <v>0.69974324120598452</v>
      </c>
      <c r="Z388" s="3">
        <f>IF(O388&lt;'CDO Param'!C$13,1,0)</f>
        <v>0</v>
      </c>
      <c r="AA388" s="3">
        <f>IF(P388&lt;'CDO Param'!D$13,1,0)</f>
        <v>0</v>
      </c>
      <c r="AB388" s="3">
        <f>IF(Q388&lt;'CDO Param'!E$13,1,0)</f>
        <v>0</v>
      </c>
      <c r="AC388" s="3">
        <f>IF(R388&lt;'CDO Param'!F$13,1,0)</f>
        <v>0</v>
      </c>
      <c r="AD388" s="3">
        <f>IF(S388&lt;'CDO Param'!G$13,1,0)</f>
        <v>1</v>
      </c>
      <c r="AE388" s="3">
        <f>IF(T388&lt;'CDO Param'!H$13,1,0)</f>
        <v>0</v>
      </c>
      <c r="AF388" s="3">
        <f>IF(U388&lt;'CDO Param'!I$13,1,0)</f>
        <v>0</v>
      </c>
      <c r="AG388" s="3">
        <f>IF(V388&lt;'CDO Param'!J$13,1,0)</f>
        <v>0</v>
      </c>
      <c r="AH388" s="3">
        <f>IF(W388&lt;'CDO Param'!K$13,1,0)</f>
        <v>0</v>
      </c>
      <c r="AI388" s="3">
        <f>IF(X388&lt;'CDO Param'!L$13,1,0)</f>
        <v>0</v>
      </c>
      <c r="AK388" s="3">
        <f>Z388*'CDO Param'!C$6*'CDO Param'!C$9</f>
        <v>0</v>
      </c>
      <c r="AL388" s="3">
        <f>AA388*'CDO Param'!D$6*'CDO Param'!D$9</f>
        <v>0</v>
      </c>
      <c r="AM388" s="3">
        <f>AB388*'CDO Param'!E$6*'CDO Param'!E$9</f>
        <v>0</v>
      </c>
      <c r="AN388" s="3">
        <f>AC388*'CDO Param'!F$6*'CDO Param'!F$9</f>
        <v>0</v>
      </c>
      <c r="AO388" s="3">
        <f>AD388*'CDO Param'!G$6*'CDO Param'!G$9</f>
        <v>4500</v>
      </c>
      <c r="AP388" s="3">
        <f>AE388*'CDO Param'!H$6*'CDO Param'!H$9</f>
        <v>0</v>
      </c>
      <c r="AQ388" s="3">
        <f>AF388*'CDO Param'!I$6*'CDO Param'!I$9</f>
        <v>0</v>
      </c>
      <c r="AR388" s="3">
        <f>AG388*'CDO Param'!J$6*'CDO Param'!J$9</f>
        <v>0</v>
      </c>
      <c r="AS388" s="3">
        <f>AH388*'CDO Param'!K$6*'CDO Param'!K$9</f>
        <v>0</v>
      </c>
      <c r="AT388" s="3">
        <f>AI388*'CDO Param'!L$6*'CDO Param'!L$9</f>
        <v>0</v>
      </c>
      <c r="AV388" s="2">
        <f t="shared" si="16"/>
        <v>4500</v>
      </c>
      <c r="BF388" s="5">
        <f>AV388/'CDO Param'!$M$6</f>
        <v>4.6875E-2</v>
      </c>
      <c r="BG388" s="5">
        <f t="shared" si="17"/>
        <v>0</v>
      </c>
      <c r="BH388" s="5">
        <f t="shared" si="18"/>
        <v>0</v>
      </c>
    </row>
    <row r="389" spans="2:60" x14ac:dyDescent="0.2">
      <c r="B389" s="3">
        <v>385</v>
      </c>
      <c r="C389" s="12">
        <v>0.47900130084599368</v>
      </c>
      <c r="D389" s="12">
        <v>2.8735485102515668E-2</v>
      </c>
      <c r="E389" s="12">
        <v>-1.0412600204290356</v>
      </c>
      <c r="F389" s="12">
        <v>-0.91573383542709053</v>
      </c>
      <c r="G389" s="12">
        <v>0.34441654861439019</v>
      </c>
      <c r="H389" s="12">
        <v>1.8082710084854625</v>
      </c>
      <c r="I389" s="12">
        <v>-2.2206313587957993</v>
      </c>
      <c r="J389" s="12">
        <v>0.38363396015483886</v>
      </c>
      <c r="K389" s="12">
        <v>-1.6790636436780915</v>
      </c>
      <c r="L389" s="12">
        <v>0.52396899263840169</v>
      </c>
      <c r="M389" s="12">
        <v>-0.31038780434755608</v>
      </c>
      <c r="O389" s="3">
        <f>SQRT(Correlation)*$C389 + SQRT(1-Correlation)*D389</f>
        <v>0.17873438606382386</v>
      </c>
      <c r="P389" s="3">
        <f>SQRT(Correlation)*$C389 + SQRT(1-Correlation)*E389</f>
        <v>-0.83635247902307497</v>
      </c>
      <c r="Q389" s="3">
        <f>SQRT(Correlation)*$C389 + SQRT(1-Correlation)*F389</f>
        <v>-0.71726788384373075</v>
      </c>
      <c r="R389" s="3">
        <f>SQRT(Correlation)*$C389 + SQRT(1-Correlation)*G389</f>
        <v>0.47821573852836274</v>
      </c>
      <c r="S389" s="3">
        <f>SQRT(Correlation)*$C389 + SQRT(1-Correlation)*H389</f>
        <v>1.8669500153848051</v>
      </c>
      <c r="T389" s="3">
        <f>SQRT(Correlation)*$C389 + SQRT(1-Correlation)*I389</f>
        <v>-1.9552023699311045</v>
      </c>
      <c r="U389" s="3">
        <f>SQRT(Correlation)*$C389 + SQRT(1-Correlation)*J389</f>
        <v>0.51542064184955982</v>
      </c>
      <c r="V389" s="3">
        <f>SQRT(Correlation)*$C389 + SQRT(1-Correlation)*K389</f>
        <v>-1.4414261238355566</v>
      </c>
      <c r="W389" s="3">
        <f>SQRT(Correlation)*$C389 + SQRT(1-Correlation)*L389</f>
        <v>0.64855414329809213</v>
      </c>
      <c r="X389" s="3">
        <f>SQRT(Correlation)*$C389 + SQRT(1-Correlation)*M389</f>
        <v>-0.14298621461740921</v>
      </c>
      <c r="Z389" s="3">
        <f>IF(O389&lt;'CDO Param'!C$13,1,0)</f>
        <v>0</v>
      </c>
      <c r="AA389" s="3">
        <f>IF(P389&lt;'CDO Param'!D$13,1,0)</f>
        <v>0</v>
      </c>
      <c r="AB389" s="3">
        <f>IF(Q389&lt;'CDO Param'!E$13,1,0)</f>
        <v>0</v>
      </c>
      <c r="AC389" s="3">
        <f>IF(R389&lt;'CDO Param'!F$13,1,0)</f>
        <v>0</v>
      </c>
      <c r="AD389" s="3">
        <f>IF(S389&lt;'CDO Param'!G$13,1,0)</f>
        <v>0</v>
      </c>
      <c r="AE389" s="3">
        <f>IF(T389&lt;'CDO Param'!H$13,1,0)</f>
        <v>0</v>
      </c>
      <c r="AF389" s="3">
        <f>IF(U389&lt;'CDO Param'!I$13,1,0)</f>
        <v>0</v>
      </c>
      <c r="AG389" s="3">
        <f>IF(V389&lt;'CDO Param'!J$13,1,0)</f>
        <v>0</v>
      </c>
      <c r="AH389" s="3">
        <f>IF(W389&lt;'CDO Param'!K$13,1,0)</f>
        <v>0</v>
      </c>
      <c r="AI389" s="3">
        <f>IF(X389&lt;'CDO Param'!L$13,1,0)</f>
        <v>0</v>
      </c>
      <c r="AK389" s="3">
        <f>Z389*'CDO Param'!C$6*'CDO Param'!C$9</f>
        <v>0</v>
      </c>
      <c r="AL389" s="3">
        <f>AA389*'CDO Param'!D$6*'CDO Param'!D$9</f>
        <v>0</v>
      </c>
      <c r="AM389" s="3">
        <f>AB389*'CDO Param'!E$6*'CDO Param'!E$9</f>
        <v>0</v>
      </c>
      <c r="AN389" s="3">
        <f>AC389*'CDO Param'!F$6*'CDO Param'!F$9</f>
        <v>0</v>
      </c>
      <c r="AO389" s="3">
        <f>AD389*'CDO Param'!G$6*'CDO Param'!G$9</f>
        <v>0</v>
      </c>
      <c r="AP389" s="3">
        <f>AE389*'CDO Param'!H$6*'CDO Param'!H$9</f>
        <v>0</v>
      </c>
      <c r="AQ389" s="3">
        <f>AF389*'CDO Param'!I$6*'CDO Param'!I$9</f>
        <v>0</v>
      </c>
      <c r="AR389" s="3">
        <f>AG389*'CDO Param'!J$6*'CDO Param'!J$9</f>
        <v>0</v>
      </c>
      <c r="AS389" s="3">
        <f>AH389*'CDO Param'!K$6*'CDO Param'!K$9</f>
        <v>0</v>
      </c>
      <c r="AT389" s="3">
        <f>AI389*'CDO Param'!L$6*'CDO Param'!L$9</f>
        <v>0</v>
      </c>
      <c r="AV389" s="2">
        <f t="shared" si="16"/>
        <v>0</v>
      </c>
      <c r="BF389" s="5">
        <f>AV389/'CDO Param'!$M$6</f>
        <v>0</v>
      </c>
      <c r="BG389" s="5">
        <f t="shared" si="17"/>
        <v>0</v>
      </c>
      <c r="BH389" s="5">
        <f t="shared" si="18"/>
        <v>0</v>
      </c>
    </row>
    <row r="390" spans="2:60" x14ac:dyDescent="0.2">
      <c r="B390" s="3">
        <v>386</v>
      </c>
      <c r="C390" s="12">
        <v>-0.5642448286380386</v>
      </c>
      <c r="D390" s="12">
        <v>0.64151436163228936</v>
      </c>
      <c r="E390" s="12">
        <v>-0.87861280917422846</v>
      </c>
      <c r="F390" s="12">
        <v>-1.5167324818321504</v>
      </c>
      <c r="G390" s="12">
        <v>1.0810526873683557</v>
      </c>
      <c r="H390" s="12">
        <v>0.70358851189666893</v>
      </c>
      <c r="I390" s="12">
        <v>-1.1418205758673139</v>
      </c>
      <c r="J390" s="12">
        <v>6.2620983953820542E-2</v>
      </c>
      <c r="K390" s="12">
        <v>-1.2497866919147782</v>
      </c>
      <c r="L390" s="12">
        <v>-0.48334072744182777</v>
      </c>
      <c r="M390" s="12">
        <v>0.18304717741557397</v>
      </c>
      <c r="O390" s="3">
        <f>SQRT(Correlation)*$C390 + SQRT(1-Correlation)*D390</f>
        <v>0.43016407869332979</v>
      </c>
      <c r="P390" s="3">
        <f>SQRT(Correlation)*$C390 + SQRT(1-Correlation)*E390</f>
        <v>-1.0119551791635943</v>
      </c>
      <c r="Q390" s="3">
        <f>SQRT(Correlation)*$C390 + SQRT(1-Correlation)*F390</f>
        <v>-1.6173286547716259</v>
      </c>
      <c r="R390" s="3">
        <f>SQRT(Correlation)*$C390 + SQRT(1-Correlation)*G390</f>
        <v>0.84714674717222227</v>
      </c>
      <c r="S390" s="3">
        <f>SQRT(Correlation)*$C390 + SQRT(1-Correlation)*H390</f>
        <v>0.48905278828982451</v>
      </c>
      <c r="T390" s="3">
        <f>SQRT(Correlation)*$C390 + SQRT(1-Correlation)*I390</f>
        <v>-1.2616559913425007</v>
      </c>
      <c r="U390" s="3">
        <f>SQRT(Correlation)*$C390 + SQRT(1-Correlation)*J390</f>
        <v>-0.11902240006228171</v>
      </c>
      <c r="V390" s="3">
        <f>SQRT(Correlation)*$C390 + SQRT(1-Correlation)*K390</f>
        <v>-1.3640816423921136</v>
      </c>
      <c r="W390" s="3">
        <f>SQRT(Correlation)*$C390 + SQRT(1-Correlation)*L390</f>
        <v>-0.63696715703840812</v>
      </c>
      <c r="X390" s="3">
        <f>SQRT(Correlation)*$C390 + SQRT(1-Correlation)*M390</f>
        <v>-4.7760816773162462E-3</v>
      </c>
      <c r="Z390" s="3">
        <f>IF(O390&lt;'CDO Param'!C$13,1,0)</f>
        <v>0</v>
      </c>
      <c r="AA390" s="3">
        <f>IF(P390&lt;'CDO Param'!D$13,1,0)</f>
        <v>0</v>
      </c>
      <c r="AB390" s="3">
        <f>IF(Q390&lt;'CDO Param'!E$13,1,0)</f>
        <v>1</v>
      </c>
      <c r="AC390" s="3">
        <f>IF(R390&lt;'CDO Param'!F$13,1,0)</f>
        <v>0</v>
      </c>
      <c r="AD390" s="3">
        <f>IF(S390&lt;'CDO Param'!G$13,1,0)</f>
        <v>0</v>
      </c>
      <c r="AE390" s="3">
        <f>IF(T390&lt;'CDO Param'!H$13,1,0)</f>
        <v>0</v>
      </c>
      <c r="AF390" s="3">
        <f>IF(U390&lt;'CDO Param'!I$13,1,0)</f>
        <v>0</v>
      </c>
      <c r="AG390" s="3">
        <f>IF(V390&lt;'CDO Param'!J$13,1,0)</f>
        <v>0</v>
      </c>
      <c r="AH390" s="3">
        <f>IF(W390&lt;'CDO Param'!K$13,1,0)</f>
        <v>0</v>
      </c>
      <c r="AI390" s="3">
        <f>IF(X390&lt;'CDO Param'!L$13,1,0)</f>
        <v>0</v>
      </c>
      <c r="AK390" s="3">
        <f>Z390*'CDO Param'!C$6*'CDO Param'!C$9</f>
        <v>0</v>
      </c>
      <c r="AL390" s="3">
        <f>AA390*'CDO Param'!D$6*'CDO Param'!D$9</f>
        <v>0</v>
      </c>
      <c r="AM390" s="3">
        <f>AB390*'CDO Param'!E$6*'CDO Param'!E$9</f>
        <v>4500</v>
      </c>
      <c r="AN390" s="3">
        <f>AC390*'CDO Param'!F$6*'CDO Param'!F$9</f>
        <v>0</v>
      </c>
      <c r="AO390" s="3">
        <f>AD390*'CDO Param'!G$6*'CDO Param'!G$9</f>
        <v>0</v>
      </c>
      <c r="AP390" s="3">
        <f>AE390*'CDO Param'!H$6*'CDO Param'!H$9</f>
        <v>0</v>
      </c>
      <c r="AQ390" s="3">
        <f>AF390*'CDO Param'!I$6*'CDO Param'!I$9</f>
        <v>0</v>
      </c>
      <c r="AR390" s="3">
        <f>AG390*'CDO Param'!J$6*'CDO Param'!J$9</f>
        <v>0</v>
      </c>
      <c r="AS390" s="3">
        <f>AH390*'CDO Param'!K$6*'CDO Param'!K$9</f>
        <v>0</v>
      </c>
      <c r="AT390" s="3">
        <f>AI390*'CDO Param'!L$6*'CDO Param'!L$9</f>
        <v>0</v>
      </c>
      <c r="AV390" s="2">
        <f t="shared" ref="AV390:AV453" si="19">SUM(AK390:AT390)</f>
        <v>4500</v>
      </c>
      <c r="BF390" s="5">
        <f>AV390/'CDO Param'!$M$6</f>
        <v>4.6875E-2</v>
      </c>
      <c r="BG390" s="5">
        <f t="shared" ref="BG390:BG453" si="20">MIN(MAX(BF390-$BD$4,0),$BD$5)</f>
        <v>0</v>
      </c>
      <c r="BH390" s="5">
        <f t="shared" ref="BH390:BH453" si="21">BG390/$BD$5</f>
        <v>0</v>
      </c>
    </row>
    <row r="391" spans="2:60" x14ac:dyDescent="0.2">
      <c r="B391" s="3">
        <v>387</v>
      </c>
      <c r="C391" s="12">
        <v>-2.2409403754863888</v>
      </c>
      <c r="D391" s="12">
        <v>-0.42340957406850066</v>
      </c>
      <c r="E391" s="12">
        <v>-1.1597740012803115</v>
      </c>
      <c r="F391" s="12">
        <v>-0.12876398614025675</v>
      </c>
      <c r="G391" s="12">
        <v>3.6434357753023505E-2</v>
      </c>
      <c r="H391" s="12">
        <v>0.63510924519505352</v>
      </c>
      <c r="I391" s="12">
        <v>-0.98039436124963686</v>
      </c>
      <c r="J391" s="12">
        <v>-1.8382161215413362</v>
      </c>
      <c r="K391" s="12">
        <v>1.2194186638225801</v>
      </c>
      <c r="L391" s="12">
        <v>0.40671579881745856</v>
      </c>
      <c r="M391" s="12">
        <v>-0.90701405497384258</v>
      </c>
      <c r="O391" s="3">
        <f>SQRT(Correlation)*$C391 + SQRT(1-Correlation)*D391</f>
        <v>-1.1103291598704632</v>
      </c>
      <c r="P391" s="3">
        <f>SQRT(Correlation)*$C391 + SQRT(1-Correlation)*E391</f>
        <v>-1.8089057932448416</v>
      </c>
      <c r="Q391" s="3">
        <f>SQRT(Correlation)*$C391 + SQRT(1-Correlation)*F391</f>
        <v>-0.83080381175866413</v>
      </c>
      <c r="R391" s="3">
        <f>SQRT(Correlation)*$C391 + SQRT(1-Correlation)*G391</f>
        <v>-0.67408290204150412</v>
      </c>
      <c r="S391" s="3">
        <f>SQRT(Correlation)*$C391 + SQRT(1-Correlation)*H391</f>
        <v>-0.10613003536297894</v>
      </c>
      <c r="T391" s="3">
        <f>SQRT(Correlation)*$C391 + SQRT(1-Correlation)*I391</f>
        <v>-1.6387313247374271</v>
      </c>
      <c r="U391" s="3">
        <f>SQRT(Correlation)*$C391 + SQRT(1-Correlation)*J391</f>
        <v>-2.4525325014304538</v>
      </c>
      <c r="V391" s="3">
        <f>SQRT(Correlation)*$C391 + SQRT(1-Correlation)*K391</f>
        <v>0.44819455098256122</v>
      </c>
      <c r="W391" s="3">
        <f>SQRT(Correlation)*$C391 + SQRT(1-Correlation)*L391</f>
        <v>-0.32280308332559893</v>
      </c>
      <c r="X391" s="3">
        <f>SQRT(Correlation)*$C391 + SQRT(1-Correlation)*M391</f>
        <v>-1.5691166537677497</v>
      </c>
      <c r="Z391" s="3">
        <f>IF(O391&lt;'CDO Param'!C$13,1,0)</f>
        <v>0</v>
      </c>
      <c r="AA391" s="3">
        <f>IF(P391&lt;'CDO Param'!D$13,1,0)</f>
        <v>1</v>
      </c>
      <c r="AB391" s="3">
        <f>IF(Q391&lt;'CDO Param'!E$13,1,0)</f>
        <v>0</v>
      </c>
      <c r="AC391" s="3">
        <f>IF(R391&lt;'CDO Param'!F$13,1,0)</f>
        <v>0</v>
      </c>
      <c r="AD391" s="3">
        <f>IF(S391&lt;'CDO Param'!G$13,1,0)</f>
        <v>1</v>
      </c>
      <c r="AE391" s="3">
        <f>IF(T391&lt;'CDO Param'!H$13,1,0)</f>
        <v>0</v>
      </c>
      <c r="AF391" s="3">
        <f>IF(U391&lt;'CDO Param'!I$13,1,0)</f>
        <v>1</v>
      </c>
      <c r="AG391" s="3">
        <f>IF(V391&lt;'CDO Param'!J$13,1,0)</f>
        <v>0</v>
      </c>
      <c r="AH391" s="3">
        <f>IF(W391&lt;'CDO Param'!K$13,1,0)</f>
        <v>0</v>
      </c>
      <c r="AI391" s="3">
        <f>IF(X391&lt;'CDO Param'!L$13,1,0)</f>
        <v>1</v>
      </c>
      <c r="AK391" s="3">
        <f>Z391*'CDO Param'!C$6*'CDO Param'!C$9</f>
        <v>0</v>
      </c>
      <c r="AL391" s="3">
        <f>AA391*'CDO Param'!D$6*'CDO Param'!D$9</f>
        <v>4050</v>
      </c>
      <c r="AM391" s="3">
        <f>AB391*'CDO Param'!E$6*'CDO Param'!E$9</f>
        <v>0</v>
      </c>
      <c r="AN391" s="3">
        <f>AC391*'CDO Param'!F$6*'CDO Param'!F$9</f>
        <v>0</v>
      </c>
      <c r="AO391" s="3">
        <f>AD391*'CDO Param'!G$6*'CDO Param'!G$9</f>
        <v>4500</v>
      </c>
      <c r="AP391" s="3">
        <f>AE391*'CDO Param'!H$6*'CDO Param'!H$9</f>
        <v>0</v>
      </c>
      <c r="AQ391" s="3">
        <f>AF391*'CDO Param'!I$6*'CDO Param'!I$9</f>
        <v>3600</v>
      </c>
      <c r="AR391" s="3">
        <f>AG391*'CDO Param'!J$6*'CDO Param'!J$9</f>
        <v>0</v>
      </c>
      <c r="AS391" s="3">
        <f>AH391*'CDO Param'!K$6*'CDO Param'!K$9</f>
        <v>0</v>
      </c>
      <c r="AT391" s="3">
        <f>AI391*'CDO Param'!L$6*'CDO Param'!L$9</f>
        <v>4500</v>
      </c>
      <c r="AV391" s="2">
        <f t="shared" si="19"/>
        <v>16650</v>
      </c>
      <c r="BF391" s="5">
        <f>AV391/'CDO Param'!$M$6</f>
        <v>0.17343749999999999</v>
      </c>
      <c r="BG391" s="5">
        <f t="shared" si="20"/>
        <v>0.02</v>
      </c>
      <c r="BH391" s="5">
        <f t="shared" si="21"/>
        <v>1</v>
      </c>
    </row>
    <row r="392" spans="2:60" x14ac:dyDescent="0.2">
      <c r="B392" s="3">
        <v>388</v>
      </c>
      <c r="C392" s="12">
        <v>-0.73012415668927133</v>
      </c>
      <c r="D392" s="12">
        <v>-0.62498997976945248</v>
      </c>
      <c r="E392" s="12">
        <v>-6.6530674303066917E-2</v>
      </c>
      <c r="F392" s="12">
        <v>0.63824245444266126</v>
      </c>
      <c r="G392" s="12">
        <v>-0.46790205487923231</v>
      </c>
      <c r="H392" s="12">
        <v>-2.1238884073682129</v>
      </c>
      <c r="I392" s="12">
        <v>-1.9041817722609267</v>
      </c>
      <c r="J392" s="12">
        <v>-1.7416368791600689</v>
      </c>
      <c r="K392" s="12">
        <v>-2.886508809751831E-2</v>
      </c>
      <c r="L392" s="12">
        <v>2.1822870621690527</v>
      </c>
      <c r="M392" s="12">
        <v>0.1430839802196715</v>
      </c>
      <c r="O392" s="3">
        <f>SQRT(Correlation)*$C392 + SQRT(1-Correlation)*D392</f>
        <v>-0.82380308624098408</v>
      </c>
      <c r="P392" s="3">
        <f>SQRT(Correlation)*$C392 + SQRT(1-Correlation)*E392</f>
        <v>-0.29400207050413407</v>
      </c>
      <c r="Q392" s="3">
        <f>SQRT(Correlation)*$C392 + SQRT(1-Correlation)*F392</f>
        <v>0.37460442565174257</v>
      </c>
      <c r="R392" s="3">
        <f>SQRT(Correlation)*$C392 + SQRT(1-Correlation)*G392</f>
        <v>-0.67477639557221858</v>
      </c>
      <c r="S392" s="3">
        <f>SQRT(Correlation)*$C392 + SQRT(1-Correlation)*H392</f>
        <v>-2.2457829899781054</v>
      </c>
      <c r="T392" s="3">
        <f>SQRT(Correlation)*$C392 + SQRT(1-Correlation)*I392</f>
        <v>-2.0373509747809444</v>
      </c>
      <c r="U392" s="3">
        <f>SQRT(Correlation)*$C392 + SQRT(1-Correlation)*J392</f>
        <v>-1.8831473495127542</v>
      </c>
      <c r="V392" s="3">
        <f>SQRT(Correlation)*$C392 + SQRT(1-Correlation)*K392</f>
        <v>-0.25826935795964834</v>
      </c>
      <c r="W392" s="3">
        <f>SQRT(Correlation)*$C392 + SQRT(1-Correlation)*L392</f>
        <v>1.8394137564467274</v>
      </c>
      <c r="X392" s="3">
        <f>SQRT(Correlation)*$C392 + SQRT(1-Correlation)*M392</f>
        <v>-9.514414873178359E-2</v>
      </c>
      <c r="Z392" s="3">
        <f>IF(O392&lt;'CDO Param'!C$13,1,0)</f>
        <v>0</v>
      </c>
      <c r="AA392" s="3">
        <f>IF(P392&lt;'CDO Param'!D$13,1,0)</f>
        <v>0</v>
      </c>
      <c r="AB392" s="3">
        <f>IF(Q392&lt;'CDO Param'!E$13,1,0)</f>
        <v>0</v>
      </c>
      <c r="AC392" s="3">
        <f>IF(R392&lt;'CDO Param'!F$13,1,0)</f>
        <v>0</v>
      </c>
      <c r="AD392" s="3">
        <f>IF(S392&lt;'CDO Param'!G$13,1,0)</f>
        <v>1</v>
      </c>
      <c r="AE392" s="3">
        <f>IF(T392&lt;'CDO Param'!H$13,1,0)</f>
        <v>0</v>
      </c>
      <c r="AF392" s="3">
        <f>IF(U392&lt;'CDO Param'!I$13,1,0)</f>
        <v>1</v>
      </c>
      <c r="AG392" s="3">
        <f>IF(V392&lt;'CDO Param'!J$13,1,0)</f>
        <v>0</v>
      </c>
      <c r="AH392" s="3">
        <f>IF(W392&lt;'CDO Param'!K$13,1,0)</f>
        <v>0</v>
      </c>
      <c r="AI392" s="3">
        <f>IF(X392&lt;'CDO Param'!L$13,1,0)</f>
        <v>0</v>
      </c>
      <c r="AK392" s="3">
        <f>Z392*'CDO Param'!C$6*'CDO Param'!C$9</f>
        <v>0</v>
      </c>
      <c r="AL392" s="3">
        <f>AA392*'CDO Param'!D$6*'CDO Param'!D$9</f>
        <v>0</v>
      </c>
      <c r="AM392" s="3">
        <f>AB392*'CDO Param'!E$6*'CDO Param'!E$9</f>
        <v>0</v>
      </c>
      <c r="AN392" s="3">
        <f>AC392*'CDO Param'!F$6*'CDO Param'!F$9</f>
        <v>0</v>
      </c>
      <c r="AO392" s="3">
        <f>AD392*'CDO Param'!G$6*'CDO Param'!G$9</f>
        <v>4500</v>
      </c>
      <c r="AP392" s="3">
        <f>AE392*'CDO Param'!H$6*'CDO Param'!H$9</f>
        <v>0</v>
      </c>
      <c r="AQ392" s="3">
        <f>AF392*'CDO Param'!I$6*'CDO Param'!I$9</f>
        <v>3600</v>
      </c>
      <c r="AR392" s="3">
        <f>AG392*'CDO Param'!J$6*'CDO Param'!J$9</f>
        <v>0</v>
      </c>
      <c r="AS392" s="3">
        <f>AH392*'CDO Param'!K$6*'CDO Param'!K$9</f>
        <v>0</v>
      </c>
      <c r="AT392" s="3">
        <f>AI392*'CDO Param'!L$6*'CDO Param'!L$9</f>
        <v>0</v>
      </c>
      <c r="AV392" s="2">
        <f t="shared" si="19"/>
        <v>8100</v>
      </c>
      <c r="BF392" s="5">
        <f>AV392/'CDO Param'!$M$6</f>
        <v>8.4375000000000006E-2</v>
      </c>
      <c r="BG392" s="5">
        <f t="shared" si="20"/>
        <v>0.02</v>
      </c>
      <c r="BH392" s="5">
        <f t="shared" si="21"/>
        <v>1</v>
      </c>
    </row>
    <row r="393" spans="2:60" x14ac:dyDescent="0.2">
      <c r="B393" s="3">
        <v>389</v>
      </c>
      <c r="C393" s="12">
        <v>0.29547436497523449</v>
      </c>
      <c r="D393" s="12">
        <v>-0.83151917351642624</v>
      </c>
      <c r="E393" s="12">
        <v>-1.1009956324414816</v>
      </c>
      <c r="F393" s="12">
        <v>-1.507942215539515E-2</v>
      </c>
      <c r="G393" s="12">
        <v>-0.2650767783052288</v>
      </c>
      <c r="H393" s="12">
        <v>0.68295321398181841</v>
      </c>
      <c r="I393" s="12">
        <v>-0.45178012442192994</v>
      </c>
      <c r="J393" s="12">
        <v>-0.62136678025126457</v>
      </c>
      <c r="K393" s="12">
        <v>-5.1896904551540501E-2</v>
      </c>
      <c r="L393" s="12">
        <v>0.48087258619489148</v>
      </c>
      <c r="M393" s="12">
        <v>0.49405116442358121</v>
      </c>
      <c r="O393" s="3">
        <f>SQRT(Correlation)*$C393 + SQRT(1-Correlation)*D393</f>
        <v>-0.69541115357243843</v>
      </c>
      <c r="P393" s="3">
        <f>SQRT(Correlation)*$C393 + SQRT(1-Correlation)*E393</f>
        <v>-0.95105896937243384</v>
      </c>
      <c r="Q393" s="3">
        <f>SQRT(Correlation)*$C393 + SQRT(1-Correlation)*F393</f>
        <v>7.913160240828597E-2</v>
      </c>
      <c r="R393" s="3">
        <f>SQRT(Correlation)*$C393 + SQRT(1-Correlation)*G393</f>
        <v>-0.15803671392784713</v>
      </c>
      <c r="S393" s="3">
        <f>SQRT(Correlation)*$C393 + SQRT(1-Correlation)*H393</f>
        <v>0.74134350580583197</v>
      </c>
      <c r="T393" s="3">
        <f>SQRT(Correlation)*$C393 + SQRT(1-Correlation)*I393</f>
        <v>-0.33515906007890572</v>
      </c>
      <c r="U393" s="3">
        <f>SQRT(Correlation)*$C393 + SQRT(1-Correlation)*J393</f>
        <v>-0.49604308803643626</v>
      </c>
      <c r="V393" s="3">
        <f>SQRT(Correlation)*$C393 + SQRT(1-Correlation)*K393</f>
        <v>4.4203471782794067E-2</v>
      </c>
      <c r="W393" s="3">
        <f>SQRT(Correlation)*$C393 + SQRT(1-Correlation)*L393</f>
        <v>0.54963298936481186</v>
      </c>
      <c r="X393" s="3">
        <f>SQRT(Correlation)*$C393 + SQRT(1-Correlation)*M393</f>
        <v>0.56213528642242194</v>
      </c>
      <c r="Z393" s="3">
        <f>IF(O393&lt;'CDO Param'!C$13,1,0)</f>
        <v>0</v>
      </c>
      <c r="AA393" s="3">
        <f>IF(P393&lt;'CDO Param'!D$13,1,0)</f>
        <v>0</v>
      </c>
      <c r="AB393" s="3">
        <f>IF(Q393&lt;'CDO Param'!E$13,1,0)</f>
        <v>0</v>
      </c>
      <c r="AC393" s="3">
        <f>IF(R393&lt;'CDO Param'!F$13,1,0)</f>
        <v>0</v>
      </c>
      <c r="AD393" s="3">
        <f>IF(S393&lt;'CDO Param'!G$13,1,0)</f>
        <v>0</v>
      </c>
      <c r="AE393" s="3">
        <f>IF(T393&lt;'CDO Param'!H$13,1,0)</f>
        <v>0</v>
      </c>
      <c r="AF393" s="3">
        <f>IF(U393&lt;'CDO Param'!I$13,1,0)</f>
        <v>0</v>
      </c>
      <c r="AG393" s="3">
        <f>IF(V393&lt;'CDO Param'!J$13,1,0)</f>
        <v>0</v>
      </c>
      <c r="AH393" s="3">
        <f>IF(W393&lt;'CDO Param'!K$13,1,0)</f>
        <v>0</v>
      </c>
      <c r="AI393" s="3">
        <f>IF(X393&lt;'CDO Param'!L$13,1,0)</f>
        <v>0</v>
      </c>
      <c r="AK393" s="3">
        <f>Z393*'CDO Param'!C$6*'CDO Param'!C$9</f>
        <v>0</v>
      </c>
      <c r="AL393" s="3">
        <f>AA393*'CDO Param'!D$6*'CDO Param'!D$9</f>
        <v>0</v>
      </c>
      <c r="AM393" s="3">
        <f>AB393*'CDO Param'!E$6*'CDO Param'!E$9</f>
        <v>0</v>
      </c>
      <c r="AN393" s="3">
        <f>AC393*'CDO Param'!F$6*'CDO Param'!F$9</f>
        <v>0</v>
      </c>
      <c r="AO393" s="3">
        <f>AD393*'CDO Param'!G$6*'CDO Param'!G$9</f>
        <v>0</v>
      </c>
      <c r="AP393" s="3">
        <f>AE393*'CDO Param'!H$6*'CDO Param'!H$9</f>
        <v>0</v>
      </c>
      <c r="AQ393" s="3">
        <f>AF393*'CDO Param'!I$6*'CDO Param'!I$9</f>
        <v>0</v>
      </c>
      <c r="AR393" s="3">
        <f>AG393*'CDO Param'!J$6*'CDO Param'!J$9</f>
        <v>0</v>
      </c>
      <c r="AS393" s="3">
        <f>AH393*'CDO Param'!K$6*'CDO Param'!K$9</f>
        <v>0</v>
      </c>
      <c r="AT393" s="3">
        <f>AI393*'CDO Param'!L$6*'CDO Param'!L$9</f>
        <v>0</v>
      </c>
      <c r="AV393" s="2">
        <f t="shared" si="19"/>
        <v>0</v>
      </c>
      <c r="BF393" s="5">
        <f>AV393/'CDO Param'!$M$6</f>
        <v>0</v>
      </c>
      <c r="BG393" s="5">
        <f t="shared" si="20"/>
        <v>0</v>
      </c>
      <c r="BH393" s="5">
        <f t="shared" si="21"/>
        <v>0</v>
      </c>
    </row>
    <row r="394" spans="2:60" x14ac:dyDescent="0.2">
      <c r="B394" s="3">
        <v>390</v>
      </c>
      <c r="C394" s="12">
        <v>-1.0225357982562855</v>
      </c>
      <c r="D394" s="12">
        <v>1.2979853636352345</v>
      </c>
      <c r="E394" s="12">
        <v>-0.62937715483712964</v>
      </c>
      <c r="F394" s="12">
        <v>-0.48789956963446457</v>
      </c>
      <c r="G394" s="12">
        <v>-0.23879465516074561</v>
      </c>
      <c r="H394" s="12">
        <v>-9.0716412159963511E-2</v>
      </c>
      <c r="I394" s="12">
        <v>-1.4442730389419012</v>
      </c>
      <c r="J394" s="12">
        <v>-0.57887518778443336</v>
      </c>
      <c r="K394" s="12">
        <v>-0.19918161342502572</v>
      </c>
      <c r="L394" s="12">
        <v>0.70450141720357351</v>
      </c>
      <c r="M394" s="12">
        <v>1.2871714716311544</v>
      </c>
      <c r="O394" s="3">
        <f>SQRT(Correlation)*$C394 + SQRT(1-Correlation)*D394</f>
        <v>0.90802282443994042</v>
      </c>
      <c r="P394" s="3">
        <f>SQRT(Correlation)*$C394 + SQRT(1-Correlation)*E394</f>
        <v>-0.92043380612336634</v>
      </c>
      <c r="Q394" s="3">
        <f>SQRT(Correlation)*$C394 + SQRT(1-Correlation)*F394</f>
        <v>-0.78621638399307936</v>
      </c>
      <c r="R394" s="3">
        <f>SQRT(Correlation)*$C394 + SQRT(1-Correlation)*G394</f>
        <v>-0.54989471216956054</v>
      </c>
      <c r="S394" s="3">
        <f>SQRT(Correlation)*$C394 + SQRT(1-Correlation)*H394</f>
        <v>-0.40941535623005321</v>
      </c>
      <c r="T394" s="3">
        <f>SQRT(Correlation)*$C394 + SQRT(1-Correlation)*I394</f>
        <v>-1.6935119210236702</v>
      </c>
      <c r="U394" s="3">
        <f>SQRT(Correlation)*$C394 + SQRT(1-Correlation)*J394</f>
        <v>-0.87252343346177597</v>
      </c>
      <c r="V394" s="3">
        <f>SQRT(Correlation)*$C394 + SQRT(1-Correlation)*K394</f>
        <v>-0.51231448108990518</v>
      </c>
      <c r="W394" s="3">
        <f>SQRT(Correlation)*$C394 + SQRT(1-Correlation)*L394</f>
        <v>0.3449945167991178</v>
      </c>
      <c r="X394" s="3">
        <f>SQRT(Correlation)*$C394 + SQRT(1-Correlation)*M394</f>
        <v>0.89776386570874767</v>
      </c>
      <c r="Z394" s="3">
        <f>IF(O394&lt;'CDO Param'!C$13,1,0)</f>
        <v>0</v>
      </c>
      <c r="AA394" s="3">
        <f>IF(P394&lt;'CDO Param'!D$13,1,0)</f>
        <v>0</v>
      </c>
      <c r="AB394" s="3">
        <f>IF(Q394&lt;'CDO Param'!E$13,1,0)</f>
        <v>0</v>
      </c>
      <c r="AC394" s="3">
        <f>IF(R394&lt;'CDO Param'!F$13,1,0)</f>
        <v>0</v>
      </c>
      <c r="AD394" s="3">
        <f>IF(S394&lt;'CDO Param'!G$13,1,0)</f>
        <v>1</v>
      </c>
      <c r="AE394" s="3">
        <f>IF(T394&lt;'CDO Param'!H$13,1,0)</f>
        <v>0</v>
      </c>
      <c r="AF394" s="3">
        <f>IF(U394&lt;'CDO Param'!I$13,1,0)</f>
        <v>0</v>
      </c>
      <c r="AG394" s="3">
        <f>IF(V394&lt;'CDO Param'!J$13,1,0)</f>
        <v>0</v>
      </c>
      <c r="AH394" s="3">
        <f>IF(W394&lt;'CDO Param'!K$13,1,0)</f>
        <v>0</v>
      </c>
      <c r="AI394" s="3">
        <f>IF(X394&lt;'CDO Param'!L$13,1,0)</f>
        <v>0</v>
      </c>
      <c r="AK394" s="3">
        <f>Z394*'CDO Param'!C$6*'CDO Param'!C$9</f>
        <v>0</v>
      </c>
      <c r="AL394" s="3">
        <f>AA394*'CDO Param'!D$6*'CDO Param'!D$9</f>
        <v>0</v>
      </c>
      <c r="AM394" s="3">
        <f>AB394*'CDO Param'!E$6*'CDO Param'!E$9</f>
        <v>0</v>
      </c>
      <c r="AN394" s="3">
        <f>AC394*'CDO Param'!F$6*'CDO Param'!F$9</f>
        <v>0</v>
      </c>
      <c r="AO394" s="3">
        <f>AD394*'CDO Param'!G$6*'CDO Param'!G$9</f>
        <v>4500</v>
      </c>
      <c r="AP394" s="3">
        <f>AE394*'CDO Param'!H$6*'CDO Param'!H$9</f>
        <v>0</v>
      </c>
      <c r="AQ394" s="3">
        <f>AF394*'CDO Param'!I$6*'CDO Param'!I$9</f>
        <v>0</v>
      </c>
      <c r="AR394" s="3">
        <f>AG394*'CDO Param'!J$6*'CDO Param'!J$9</f>
        <v>0</v>
      </c>
      <c r="AS394" s="3">
        <f>AH394*'CDO Param'!K$6*'CDO Param'!K$9</f>
        <v>0</v>
      </c>
      <c r="AT394" s="3">
        <f>AI394*'CDO Param'!L$6*'CDO Param'!L$9</f>
        <v>0</v>
      </c>
      <c r="AV394" s="2">
        <f t="shared" si="19"/>
        <v>4500</v>
      </c>
      <c r="BF394" s="5">
        <f>AV394/'CDO Param'!$M$6</f>
        <v>4.6875E-2</v>
      </c>
      <c r="BG394" s="5">
        <f t="shared" si="20"/>
        <v>0</v>
      </c>
      <c r="BH394" s="5">
        <f t="shared" si="21"/>
        <v>0</v>
      </c>
    </row>
    <row r="395" spans="2:60" x14ac:dyDescent="0.2">
      <c r="B395" s="3">
        <v>391</v>
      </c>
      <c r="C395" s="12">
        <v>0.88482920546084642</v>
      </c>
      <c r="D395" s="12">
        <v>-0.85051851783646271</v>
      </c>
      <c r="E395" s="12">
        <v>0.50139192353526596</v>
      </c>
      <c r="F395" s="12">
        <v>0.37047016121505294</v>
      </c>
      <c r="G395" s="12">
        <v>0.9882342055789195</v>
      </c>
      <c r="H395" s="12">
        <v>-0.38087591747171246</v>
      </c>
      <c r="I395" s="12">
        <v>-1.0755661605799105</v>
      </c>
      <c r="J395" s="12">
        <v>0.85733972809975967</v>
      </c>
      <c r="K395" s="12">
        <v>-1.4696024663862772</v>
      </c>
      <c r="L395" s="12">
        <v>6.0510956245707348E-2</v>
      </c>
      <c r="M395" s="12">
        <v>2.0638799469452351</v>
      </c>
      <c r="O395" s="3">
        <f>SQRT(Correlation)*$C395 + SQRT(1-Correlation)*D395</f>
        <v>-0.527065149604793</v>
      </c>
      <c r="P395" s="3">
        <f>SQRT(Correlation)*$C395 + SQRT(1-Correlation)*E395</f>
        <v>0.75546970658466428</v>
      </c>
      <c r="Q395" s="3">
        <f>SQRT(Correlation)*$C395 + SQRT(1-Correlation)*F395</f>
        <v>0.63126641732013911</v>
      </c>
      <c r="R395" s="3">
        <f>SQRT(Correlation)*$C395 + SQRT(1-Correlation)*G395</f>
        <v>1.2173288483442759</v>
      </c>
      <c r="S395" s="3">
        <f>SQRT(Correlation)*$C395 + SQRT(1-Correlation)*H395</f>
        <v>-8.152305858574227E-2</v>
      </c>
      <c r="T395" s="3">
        <f>SQRT(Correlation)*$C395 + SQRT(1-Correlation)*I395</f>
        <v>-0.74056408954114084</v>
      </c>
      <c r="U395" s="3">
        <f>SQRT(Correlation)*$C395 + SQRT(1-Correlation)*J395</f>
        <v>1.0931514437527479</v>
      </c>
      <c r="V395" s="3">
        <f>SQRT(Correlation)*$C395 + SQRT(1-Correlation)*K395</f>
        <v>-1.1143797516851657</v>
      </c>
      <c r="W395" s="3">
        <f>SQRT(Correlation)*$C395 + SQRT(1-Correlation)*L395</f>
        <v>0.33721329648870513</v>
      </c>
      <c r="X395" s="3">
        <f>SQRT(Correlation)*$C395 + SQRT(1-Correlation)*M395</f>
        <v>2.2377759977976623</v>
      </c>
      <c r="Z395" s="3">
        <f>IF(O395&lt;'CDO Param'!C$13,1,0)</f>
        <v>0</v>
      </c>
      <c r="AA395" s="3">
        <f>IF(P395&lt;'CDO Param'!D$13,1,0)</f>
        <v>0</v>
      </c>
      <c r="AB395" s="3">
        <f>IF(Q395&lt;'CDO Param'!E$13,1,0)</f>
        <v>0</v>
      </c>
      <c r="AC395" s="3">
        <f>IF(R395&lt;'CDO Param'!F$13,1,0)</f>
        <v>0</v>
      </c>
      <c r="AD395" s="3">
        <f>IF(S395&lt;'CDO Param'!G$13,1,0)</f>
        <v>1</v>
      </c>
      <c r="AE395" s="3">
        <f>IF(T395&lt;'CDO Param'!H$13,1,0)</f>
        <v>0</v>
      </c>
      <c r="AF395" s="3">
        <f>IF(U395&lt;'CDO Param'!I$13,1,0)</f>
        <v>0</v>
      </c>
      <c r="AG395" s="3">
        <f>IF(V395&lt;'CDO Param'!J$13,1,0)</f>
        <v>0</v>
      </c>
      <c r="AH395" s="3">
        <f>IF(W395&lt;'CDO Param'!K$13,1,0)</f>
        <v>0</v>
      </c>
      <c r="AI395" s="3">
        <f>IF(X395&lt;'CDO Param'!L$13,1,0)</f>
        <v>0</v>
      </c>
      <c r="AK395" s="3">
        <f>Z395*'CDO Param'!C$6*'CDO Param'!C$9</f>
        <v>0</v>
      </c>
      <c r="AL395" s="3">
        <f>AA395*'CDO Param'!D$6*'CDO Param'!D$9</f>
        <v>0</v>
      </c>
      <c r="AM395" s="3">
        <f>AB395*'CDO Param'!E$6*'CDO Param'!E$9</f>
        <v>0</v>
      </c>
      <c r="AN395" s="3">
        <f>AC395*'CDO Param'!F$6*'CDO Param'!F$9</f>
        <v>0</v>
      </c>
      <c r="AO395" s="3">
        <f>AD395*'CDO Param'!G$6*'CDO Param'!G$9</f>
        <v>4500</v>
      </c>
      <c r="AP395" s="3">
        <f>AE395*'CDO Param'!H$6*'CDO Param'!H$9</f>
        <v>0</v>
      </c>
      <c r="AQ395" s="3">
        <f>AF395*'CDO Param'!I$6*'CDO Param'!I$9</f>
        <v>0</v>
      </c>
      <c r="AR395" s="3">
        <f>AG395*'CDO Param'!J$6*'CDO Param'!J$9</f>
        <v>0</v>
      </c>
      <c r="AS395" s="3">
        <f>AH395*'CDO Param'!K$6*'CDO Param'!K$9</f>
        <v>0</v>
      </c>
      <c r="AT395" s="3">
        <f>AI395*'CDO Param'!L$6*'CDO Param'!L$9</f>
        <v>0</v>
      </c>
      <c r="AV395" s="2">
        <f t="shared" si="19"/>
        <v>4500</v>
      </c>
      <c r="BF395" s="5">
        <f>AV395/'CDO Param'!$M$6</f>
        <v>4.6875E-2</v>
      </c>
      <c r="BG395" s="5">
        <f t="shared" si="20"/>
        <v>0</v>
      </c>
      <c r="BH395" s="5">
        <f t="shared" si="21"/>
        <v>0</v>
      </c>
    </row>
    <row r="396" spans="2:60" x14ac:dyDescent="0.2">
      <c r="B396" s="3">
        <v>392</v>
      </c>
      <c r="C396" s="12">
        <v>-2.0424249669304118</v>
      </c>
      <c r="D396" s="12">
        <v>-9.085283636522945E-2</v>
      </c>
      <c r="E396" s="12">
        <v>-0.97767951956484467</v>
      </c>
      <c r="F396" s="12">
        <v>-0.50996618483623024</v>
      </c>
      <c r="G396" s="12">
        <v>0.72731609179754741</v>
      </c>
      <c r="H396" s="12">
        <v>-0.55207920013344847</v>
      </c>
      <c r="I396" s="12">
        <v>9.6665644377935678E-2</v>
      </c>
      <c r="J396" s="12">
        <v>0.35724724511965178</v>
      </c>
      <c r="K396" s="12">
        <v>1.0875737643800676</v>
      </c>
      <c r="L396" s="12">
        <v>-1.679618435446173</v>
      </c>
      <c r="M396" s="12">
        <v>0.81753455560829025</v>
      </c>
      <c r="O396" s="3">
        <f>SQRT(Correlation)*$C396 + SQRT(1-Correlation)*D396</f>
        <v>-0.73206205298962779</v>
      </c>
      <c r="P396" s="3">
        <f>SQRT(Correlation)*$C396 + SQRT(1-Correlation)*E396</f>
        <v>-1.5733797156066369</v>
      </c>
      <c r="Q396" s="3">
        <f>SQRT(Correlation)*$C396 + SQRT(1-Correlation)*F396</f>
        <v>-1.129667886674091</v>
      </c>
      <c r="R396" s="3">
        <f>SQRT(Correlation)*$C396 + SQRT(1-Correlation)*G396</f>
        <v>4.4121144142289292E-2</v>
      </c>
      <c r="S396" s="3">
        <f>SQRT(Correlation)*$C396 + SQRT(1-Correlation)*H396</f>
        <v>-1.1696198009171077</v>
      </c>
      <c r="T396" s="3">
        <f>SQRT(Correlation)*$C396 + SQRT(1-Correlation)*I396</f>
        <v>-0.55416640223278013</v>
      </c>
      <c r="U396" s="3">
        <f>SQRT(Correlation)*$C396 + SQRT(1-Correlation)*J396</f>
        <v>-0.30695698982984665</v>
      </c>
      <c r="V396" s="3">
        <f>SQRT(Correlation)*$C396 + SQRT(1-Correlation)*K396</f>
        <v>0.38589158111587674</v>
      </c>
      <c r="W396" s="3">
        <f>SQRT(Correlation)*$C396 + SQRT(1-Correlation)*L396</f>
        <v>-2.2392974413549376</v>
      </c>
      <c r="X396" s="3">
        <f>SQRT(Correlation)*$C396 + SQRT(1-Correlation)*M396</f>
        <v>0.12970989393531573</v>
      </c>
      <c r="Z396" s="3">
        <f>IF(O396&lt;'CDO Param'!C$13,1,0)</f>
        <v>0</v>
      </c>
      <c r="AA396" s="3">
        <f>IF(P396&lt;'CDO Param'!D$13,1,0)</f>
        <v>0</v>
      </c>
      <c r="AB396" s="3">
        <f>IF(Q396&lt;'CDO Param'!E$13,1,0)</f>
        <v>1</v>
      </c>
      <c r="AC396" s="3">
        <f>IF(R396&lt;'CDO Param'!F$13,1,0)</f>
        <v>0</v>
      </c>
      <c r="AD396" s="3">
        <f>IF(S396&lt;'CDO Param'!G$13,1,0)</f>
        <v>1</v>
      </c>
      <c r="AE396" s="3">
        <f>IF(T396&lt;'CDO Param'!H$13,1,0)</f>
        <v>0</v>
      </c>
      <c r="AF396" s="3">
        <f>IF(U396&lt;'CDO Param'!I$13,1,0)</f>
        <v>0</v>
      </c>
      <c r="AG396" s="3">
        <f>IF(V396&lt;'CDO Param'!J$13,1,0)</f>
        <v>0</v>
      </c>
      <c r="AH396" s="3">
        <f>IF(W396&lt;'CDO Param'!K$13,1,0)</f>
        <v>0</v>
      </c>
      <c r="AI396" s="3">
        <f>IF(X396&lt;'CDO Param'!L$13,1,0)</f>
        <v>0</v>
      </c>
      <c r="AK396" s="3">
        <f>Z396*'CDO Param'!C$6*'CDO Param'!C$9</f>
        <v>0</v>
      </c>
      <c r="AL396" s="3">
        <f>AA396*'CDO Param'!D$6*'CDO Param'!D$9</f>
        <v>0</v>
      </c>
      <c r="AM396" s="3">
        <f>AB396*'CDO Param'!E$6*'CDO Param'!E$9</f>
        <v>4500</v>
      </c>
      <c r="AN396" s="3">
        <f>AC396*'CDO Param'!F$6*'CDO Param'!F$9</f>
        <v>0</v>
      </c>
      <c r="AO396" s="3">
        <f>AD396*'CDO Param'!G$6*'CDO Param'!G$9</f>
        <v>4500</v>
      </c>
      <c r="AP396" s="3">
        <f>AE396*'CDO Param'!H$6*'CDO Param'!H$9</f>
        <v>0</v>
      </c>
      <c r="AQ396" s="3">
        <f>AF396*'CDO Param'!I$6*'CDO Param'!I$9</f>
        <v>0</v>
      </c>
      <c r="AR396" s="3">
        <f>AG396*'CDO Param'!J$6*'CDO Param'!J$9</f>
        <v>0</v>
      </c>
      <c r="AS396" s="3">
        <f>AH396*'CDO Param'!K$6*'CDO Param'!K$9</f>
        <v>0</v>
      </c>
      <c r="AT396" s="3">
        <f>AI396*'CDO Param'!L$6*'CDO Param'!L$9</f>
        <v>0</v>
      </c>
      <c r="AV396" s="2">
        <f t="shared" si="19"/>
        <v>9000</v>
      </c>
      <c r="BF396" s="5">
        <f>AV396/'CDO Param'!$M$6</f>
        <v>9.375E-2</v>
      </c>
      <c r="BG396" s="5">
        <f t="shared" si="20"/>
        <v>0.02</v>
      </c>
      <c r="BH396" s="5">
        <f t="shared" si="21"/>
        <v>1</v>
      </c>
    </row>
    <row r="397" spans="2:60" x14ac:dyDescent="0.2">
      <c r="B397" s="3">
        <v>393</v>
      </c>
      <c r="C397" s="12">
        <v>-1.1750353223760612</v>
      </c>
      <c r="D397" s="12">
        <v>0.45802721615473274</v>
      </c>
      <c r="E397" s="12">
        <v>-6.0845195548608899E-3</v>
      </c>
      <c r="F397" s="12">
        <v>0.5349374987417832</v>
      </c>
      <c r="G397" s="12">
        <v>-0.52495124691631645</v>
      </c>
      <c r="H397" s="12">
        <v>1.1876204553118441</v>
      </c>
      <c r="I397" s="12">
        <v>-0.47245634959836025</v>
      </c>
      <c r="J397" s="12">
        <v>0.45664592107641511</v>
      </c>
      <c r="K397" s="12">
        <v>-1.0066560207633302</v>
      </c>
      <c r="L397" s="12">
        <v>0.10173835107707419</v>
      </c>
      <c r="M397" s="12">
        <v>-3.5170160117559135E-2</v>
      </c>
      <c r="O397" s="3">
        <f>SQRT(Correlation)*$C397 + SQRT(1-Correlation)*D397</f>
        <v>6.2943975032710597E-2</v>
      </c>
      <c r="P397" s="3">
        <f>SQRT(Correlation)*$C397 + SQRT(1-Correlation)*E397</f>
        <v>-0.37735107706421511</v>
      </c>
      <c r="Q397" s="3">
        <f>SQRT(Correlation)*$C397 + SQRT(1-Correlation)*F397</f>
        <v>0.13590747557139066</v>
      </c>
      <c r="R397" s="3">
        <f>SQRT(Correlation)*$C397 + SQRT(1-Correlation)*G397</f>
        <v>-0.86959127522615753</v>
      </c>
      <c r="S397" s="3">
        <f>SQRT(Correlation)*$C397 + SQRT(1-Correlation)*H397</f>
        <v>0.75509689539163616</v>
      </c>
      <c r="T397" s="3">
        <f>SQRT(Correlation)*$C397 + SQRT(1-Correlation)*I397</f>
        <v>-0.81979024290773572</v>
      </c>
      <c r="U397" s="3">
        <f>SQRT(Correlation)*$C397 + SQRT(1-Correlation)*J397</f>
        <v>6.1633563462231256E-2</v>
      </c>
      <c r="V397" s="3">
        <f>SQRT(Correlation)*$C397 + SQRT(1-Correlation)*K397</f>
        <v>-1.3265765487660193</v>
      </c>
      <c r="W397" s="3">
        <f>SQRT(Correlation)*$C397 + SQRT(1-Correlation)*L397</f>
        <v>-0.27506132054783705</v>
      </c>
      <c r="X397" s="3">
        <f>SQRT(Correlation)*$C397 + SQRT(1-Correlation)*M397</f>
        <v>-0.40494413847914745</v>
      </c>
      <c r="Z397" s="3">
        <f>IF(O397&lt;'CDO Param'!C$13,1,0)</f>
        <v>0</v>
      </c>
      <c r="AA397" s="3">
        <f>IF(P397&lt;'CDO Param'!D$13,1,0)</f>
        <v>0</v>
      </c>
      <c r="AB397" s="3">
        <f>IF(Q397&lt;'CDO Param'!E$13,1,0)</f>
        <v>0</v>
      </c>
      <c r="AC397" s="3">
        <f>IF(R397&lt;'CDO Param'!F$13,1,0)</f>
        <v>0</v>
      </c>
      <c r="AD397" s="3">
        <f>IF(S397&lt;'CDO Param'!G$13,1,0)</f>
        <v>0</v>
      </c>
      <c r="AE397" s="3">
        <f>IF(T397&lt;'CDO Param'!H$13,1,0)</f>
        <v>0</v>
      </c>
      <c r="AF397" s="3">
        <f>IF(U397&lt;'CDO Param'!I$13,1,0)</f>
        <v>0</v>
      </c>
      <c r="AG397" s="3">
        <f>IF(V397&lt;'CDO Param'!J$13,1,0)</f>
        <v>0</v>
      </c>
      <c r="AH397" s="3">
        <f>IF(W397&lt;'CDO Param'!K$13,1,0)</f>
        <v>0</v>
      </c>
      <c r="AI397" s="3">
        <f>IF(X397&lt;'CDO Param'!L$13,1,0)</f>
        <v>0</v>
      </c>
      <c r="AK397" s="3">
        <f>Z397*'CDO Param'!C$6*'CDO Param'!C$9</f>
        <v>0</v>
      </c>
      <c r="AL397" s="3">
        <f>AA397*'CDO Param'!D$6*'CDO Param'!D$9</f>
        <v>0</v>
      </c>
      <c r="AM397" s="3">
        <f>AB397*'CDO Param'!E$6*'CDO Param'!E$9</f>
        <v>0</v>
      </c>
      <c r="AN397" s="3">
        <f>AC397*'CDO Param'!F$6*'CDO Param'!F$9</f>
        <v>0</v>
      </c>
      <c r="AO397" s="3">
        <f>AD397*'CDO Param'!G$6*'CDO Param'!G$9</f>
        <v>0</v>
      </c>
      <c r="AP397" s="3">
        <f>AE397*'CDO Param'!H$6*'CDO Param'!H$9</f>
        <v>0</v>
      </c>
      <c r="AQ397" s="3">
        <f>AF397*'CDO Param'!I$6*'CDO Param'!I$9</f>
        <v>0</v>
      </c>
      <c r="AR397" s="3">
        <f>AG397*'CDO Param'!J$6*'CDO Param'!J$9</f>
        <v>0</v>
      </c>
      <c r="AS397" s="3">
        <f>AH397*'CDO Param'!K$6*'CDO Param'!K$9</f>
        <v>0</v>
      </c>
      <c r="AT397" s="3">
        <f>AI397*'CDO Param'!L$6*'CDO Param'!L$9</f>
        <v>0</v>
      </c>
      <c r="AV397" s="2">
        <f t="shared" si="19"/>
        <v>0</v>
      </c>
      <c r="BF397" s="5">
        <f>AV397/'CDO Param'!$M$6</f>
        <v>0</v>
      </c>
      <c r="BG397" s="5">
        <f t="shared" si="20"/>
        <v>0</v>
      </c>
      <c r="BH397" s="5">
        <f t="shared" si="21"/>
        <v>0</v>
      </c>
    </row>
    <row r="398" spans="2:60" x14ac:dyDescent="0.2">
      <c r="B398" s="3">
        <v>394</v>
      </c>
      <c r="C398" s="12">
        <v>0.61332229961408302</v>
      </c>
      <c r="D398" s="12">
        <v>1.5318983059842139</v>
      </c>
      <c r="E398" s="12">
        <v>1.8245191313326359</v>
      </c>
      <c r="F398" s="12">
        <v>1.5961586541379802</v>
      </c>
      <c r="G398" s="12">
        <v>0.86352201833506115</v>
      </c>
      <c r="H398" s="12">
        <v>0.53233748076308984</v>
      </c>
      <c r="I398" s="12">
        <v>-0.89861714513972402</v>
      </c>
      <c r="J398" s="12">
        <v>0.49799382395576686</v>
      </c>
      <c r="K398" s="12">
        <v>8.8680280896369368E-2</v>
      </c>
      <c r="L398" s="12">
        <v>-0.43922796066908631</v>
      </c>
      <c r="M398" s="12">
        <v>-4.8280526243615896E-2</v>
      </c>
      <c r="O398" s="3">
        <f>SQRT(Correlation)*$C398 + SQRT(1-Correlation)*D398</f>
        <v>1.6472358778543703</v>
      </c>
      <c r="P398" s="3">
        <f>SQRT(Correlation)*$C398 + SQRT(1-Correlation)*E398</f>
        <v>1.9248403675241745</v>
      </c>
      <c r="Q398" s="3">
        <f>SQRT(Correlation)*$C398 + SQRT(1-Correlation)*F398</f>
        <v>1.7081985968747595</v>
      </c>
      <c r="R398" s="3">
        <f>SQRT(Correlation)*$C398 + SQRT(1-Correlation)*G398</f>
        <v>1.0131584569486132</v>
      </c>
      <c r="S398" s="3">
        <f>SQRT(Correlation)*$C398 + SQRT(1-Correlation)*H398</f>
        <v>0.69896921758150121</v>
      </c>
      <c r="T398" s="3">
        <f>SQRT(Correlation)*$C398 + SQRT(1-Correlation)*I398</f>
        <v>-0.6585535362806193</v>
      </c>
      <c r="U398" s="3">
        <f>SQRT(Correlation)*$C398 + SQRT(1-Correlation)*J398</f>
        <v>0.66638796397441513</v>
      </c>
      <c r="V398" s="3">
        <f>SQRT(Correlation)*$C398 + SQRT(1-Correlation)*K398</f>
        <v>0.27807904200808486</v>
      </c>
      <c r="W398" s="3">
        <f>SQRT(Correlation)*$C398 + SQRT(1-Correlation)*L398</f>
        <v>-0.22273868966827889</v>
      </c>
      <c r="X398" s="3">
        <f>SQRT(Correlation)*$C398 + SQRT(1-Correlation)*M398</f>
        <v>0.14814661178686334</v>
      </c>
      <c r="Z398" s="3">
        <f>IF(O398&lt;'CDO Param'!C$13,1,0)</f>
        <v>0</v>
      </c>
      <c r="AA398" s="3">
        <f>IF(P398&lt;'CDO Param'!D$13,1,0)</f>
        <v>0</v>
      </c>
      <c r="AB398" s="3">
        <f>IF(Q398&lt;'CDO Param'!E$13,1,0)</f>
        <v>0</v>
      </c>
      <c r="AC398" s="3">
        <f>IF(R398&lt;'CDO Param'!F$13,1,0)</f>
        <v>0</v>
      </c>
      <c r="AD398" s="3">
        <f>IF(S398&lt;'CDO Param'!G$13,1,0)</f>
        <v>0</v>
      </c>
      <c r="AE398" s="3">
        <f>IF(T398&lt;'CDO Param'!H$13,1,0)</f>
        <v>0</v>
      </c>
      <c r="AF398" s="3">
        <f>IF(U398&lt;'CDO Param'!I$13,1,0)</f>
        <v>0</v>
      </c>
      <c r="AG398" s="3">
        <f>IF(V398&lt;'CDO Param'!J$13,1,0)</f>
        <v>0</v>
      </c>
      <c r="AH398" s="3">
        <f>IF(W398&lt;'CDO Param'!K$13,1,0)</f>
        <v>0</v>
      </c>
      <c r="AI398" s="3">
        <f>IF(X398&lt;'CDO Param'!L$13,1,0)</f>
        <v>0</v>
      </c>
      <c r="AK398" s="3">
        <f>Z398*'CDO Param'!C$6*'CDO Param'!C$9</f>
        <v>0</v>
      </c>
      <c r="AL398" s="3">
        <f>AA398*'CDO Param'!D$6*'CDO Param'!D$9</f>
        <v>0</v>
      </c>
      <c r="AM398" s="3">
        <f>AB398*'CDO Param'!E$6*'CDO Param'!E$9</f>
        <v>0</v>
      </c>
      <c r="AN398" s="3">
        <f>AC398*'CDO Param'!F$6*'CDO Param'!F$9</f>
        <v>0</v>
      </c>
      <c r="AO398" s="3">
        <f>AD398*'CDO Param'!G$6*'CDO Param'!G$9</f>
        <v>0</v>
      </c>
      <c r="AP398" s="3">
        <f>AE398*'CDO Param'!H$6*'CDO Param'!H$9</f>
        <v>0</v>
      </c>
      <c r="AQ398" s="3">
        <f>AF398*'CDO Param'!I$6*'CDO Param'!I$9</f>
        <v>0</v>
      </c>
      <c r="AR398" s="3">
        <f>AG398*'CDO Param'!J$6*'CDO Param'!J$9</f>
        <v>0</v>
      </c>
      <c r="AS398" s="3">
        <f>AH398*'CDO Param'!K$6*'CDO Param'!K$9</f>
        <v>0</v>
      </c>
      <c r="AT398" s="3">
        <f>AI398*'CDO Param'!L$6*'CDO Param'!L$9</f>
        <v>0</v>
      </c>
      <c r="AV398" s="2">
        <f t="shared" si="19"/>
        <v>0</v>
      </c>
      <c r="BF398" s="5">
        <f>AV398/'CDO Param'!$M$6</f>
        <v>0</v>
      </c>
      <c r="BG398" s="5">
        <f t="shared" si="20"/>
        <v>0</v>
      </c>
      <c r="BH398" s="5">
        <f t="shared" si="21"/>
        <v>0</v>
      </c>
    </row>
    <row r="399" spans="2:60" x14ac:dyDescent="0.2">
      <c r="B399" s="3">
        <v>395</v>
      </c>
      <c r="C399" s="12">
        <v>1.3141084309609141</v>
      </c>
      <c r="D399" s="12">
        <v>-0.42095962271559983</v>
      </c>
      <c r="E399" s="12">
        <v>-1.0455187293700874</v>
      </c>
      <c r="F399" s="12">
        <v>0.2970296009152662</v>
      </c>
      <c r="G399" s="12">
        <v>-0.88411525211995468</v>
      </c>
      <c r="H399" s="12">
        <v>-1.7231104720849544</v>
      </c>
      <c r="I399" s="12">
        <v>-0.87772832557675429</v>
      </c>
      <c r="J399" s="12">
        <v>-1.3334420145838521</v>
      </c>
      <c r="K399" s="12">
        <v>0.48027004595496692</v>
      </c>
      <c r="L399" s="12">
        <v>-1.3015869626542553</v>
      </c>
      <c r="M399" s="12">
        <v>-0.34795675674104132</v>
      </c>
      <c r="O399" s="3">
        <f>SQRT(Correlation)*$C399 + SQRT(1-Correlation)*D399</f>
        <v>1.6200210202726772E-2</v>
      </c>
      <c r="P399" s="3">
        <f>SQRT(Correlation)*$C399 + SQRT(1-Correlation)*E399</f>
        <v>-0.57630858292573506</v>
      </c>
      <c r="Q399" s="3">
        <f>SQRT(Correlation)*$C399 + SQRT(1-Correlation)*F399</f>
        <v>0.69734459484158462</v>
      </c>
      <c r="R399" s="3">
        <f>SQRT(Correlation)*$C399 + SQRT(1-Correlation)*G399</f>
        <v>-0.42318779981125809</v>
      </c>
      <c r="S399" s="3">
        <f>SQRT(Correlation)*$C399 + SQRT(1-Correlation)*H399</f>
        <v>-1.2191285521362705</v>
      </c>
      <c r="T399" s="3">
        <f>SQRT(Correlation)*$C399 + SQRT(1-Correlation)*I399</f>
        <v>-0.41712862927384842</v>
      </c>
      <c r="U399" s="3">
        <f>SQRT(Correlation)*$C399 + SQRT(1-Correlation)*J399</f>
        <v>-0.84945659472786816</v>
      </c>
      <c r="V399" s="3">
        <f>SQRT(Correlation)*$C399 + SQRT(1-Correlation)*K399</f>
        <v>0.87118174457809183</v>
      </c>
      <c r="W399" s="3">
        <f>SQRT(Correlation)*$C399 + SQRT(1-Correlation)*L399</f>
        <v>-0.81923623900372788</v>
      </c>
      <c r="X399" s="3">
        <f>SQRT(Correlation)*$C399 + SQRT(1-Correlation)*M399</f>
        <v>8.5456809862610561E-2</v>
      </c>
      <c r="Z399" s="3">
        <f>IF(O399&lt;'CDO Param'!C$13,1,0)</f>
        <v>0</v>
      </c>
      <c r="AA399" s="3">
        <f>IF(P399&lt;'CDO Param'!D$13,1,0)</f>
        <v>0</v>
      </c>
      <c r="AB399" s="3">
        <f>IF(Q399&lt;'CDO Param'!E$13,1,0)</f>
        <v>0</v>
      </c>
      <c r="AC399" s="3">
        <f>IF(R399&lt;'CDO Param'!F$13,1,0)</f>
        <v>0</v>
      </c>
      <c r="AD399" s="3">
        <f>IF(S399&lt;'CDO Param'!G$13,1,0)</f>
        <v>1</v>
      </c>
      <c r="AE399" s="3">
        <f>IF(T399&lt;'CDO Param'!H$13,1,0)</f>
        <v>0</v>
      </c>
      <c r="AF399" s="3">
        <f>IF(U399&lt;'CDO Param'!I$13,1,0)</f>
        <v>0</v>
      </c>
      <c r="AG399" s="3">
        <f>IF(V399&lt;'CDO Param'!J$13,1,0)</f>
        <v>0</v>
      </c>
      <c r="AH399" s="3">
        <f>IF(W399&lt;'CDO Param'!K$13,1,0)</f>
        <v>0</v>
      </c>
      <c r="AI399" s="3">
        <f>IF(X399&lt;'CDO Param'!L$13,1,0)</f>
        <v>0</v>
      </c>
      <c r="AK399" s="3">
        <f>Z399*'CDO Param'!C$6*'CDO Param'!C$9</f>
        <v>0</v>
      </c>
      <c r="AL399" s="3">
        <f>AA399*'CDO Param'!D$6*'CDO Param'!D$9</f>
        <v>0</v>
      </c>
      <c r="AM399" s="3">
        <f>AB399*'CDO Param'!E$6*'CDO Param'!E$9</f>
        <v>0</v>
      </c>
      <c r="AN399" s="3">
        <f>AC399*'CDO Param'!F$6*'CDO Param'!F$9</f>
        <v>0</v>
      </c>
      <c r="AO399" s="3">
        <f>AD399*'CDO Param'!G$6*'CDO Param'!G$9</f>
        <v>4500</v>
      </c>
      <c r="AP399" s="3">
        <f>AE399*'CDO Param'!H$6*'CDO Param'!H$9</f>
        <v>0</v>
      </c>
      <c r="AQ399" s="3">
        <f>AF399*'CDO Param'!I$6*'CDO Param'!I$9</f>
        <v>0</v>
      </c>
      <c r="AR399" s="3">
        <f>AG399*'CDO Param'!J$6*'CDO Param'!J$9</f>
        <v>0</v>
      </c>
      <c r="AS399" s="3">
        <f>AH399*'CDO Param'!K$6*'CDO Param'!K$9</f>
        <v>0</v>
      </c>
      <c r="AT399" s="3">
        <f>AI399*'CDO Param'!L$6*'CDO Param'!L$9</f>
        <v>0</v>
      </c>
      <c r="AV399" s="2">
        <f t="shared" si="19"/>
        <v>4500</v>
      </c>
      <c r="BF399" s="5">
        <f>AV399/'CDO Param'!$M$6</f>
        <v>4.6875E-2</v>
      </c>
      <c r="BG399" s="5">
        <f t="shared" si="20"/>
        <v>0</v>
      </c>
      <c r="BH399" s="5">
        <f t="shared" si="21"/>
        <v>0</v>
      </c>
    </row>
    <row r="400" spans="2:60" x14ac:dyDescent="0.2">
      <c r="B400" s="3">
        <v>396</v>
      </c>
      <c r="C400" s="12">
        <v>0.46435843614744954</v>
      </c>
      <c r="D400" s="12">
        <v>0.42831516111618839</v>
      </c>
      <c r="E400" s="12">
        <v>1.4232364264898933</v>
      </c>
      <c r="F400" s="12">
        <v>-0.67485643739928491</v>
      </c>
      <c r="G400" s="12">
        <v>0.79255869422922842</v>
      </c>
      <c r="H400" s="12">
        <v>-2.4844484869390726</v>
      </c>
      <c r="I400" s="12">
        <v>-1.763573891366832</v>
      </c>
      <c r="J400" s="12">
        <v>0.92572918219957501</v>
      </c>
      <c r="K400" s="12">
        <v>-0.74634158409025986</v>
      </c>
      <c r="L400" s="12">
        <v>-8.560618880437687E-2</v>
      </c>
      <c r="M400" s="12">
        <v>-0.79823621490504593</v>
      </c>
      <c r="O400" s="3">
        <f>SQRT(Correlation)*$C400 + SQRT(1-Correlation)*D400</f>
        <v>0.5531784705467232</v>
      </c>
      <c r="P400" s="3">
        <f>SQRT(Correlation)*$C400 + SQRT(1-Correlation)*E400</f>
        <v>1.4970436578820401</v>
      </c>
      <c r="Q400" s="3">
        <f>SQRT(Correlation)*$C400 + SQRT(1-Correlation)*F400</f>
        <v>-0.49338199984859321</v>
      </c>
      <c r="R400" s="3">
        <f>SQRT(Correlation)*$C400 + SQRT(1-Correlation)*G400</f>
        <v>0.89873022683397352</v>
      </c>
      <c r="S400" s="3">
        <f>SQRT(Correlation)*$C400 + SQRT(1-Correlation)*H400</f>
        <v>-2.2101117535319879</v>
      </c>
      <c r="T400" s="3">
        <f>SQRT(Correlation)*$C400 + SQRT(1-Correlation)*I400</f>
        <v>-1.5262300647236842</v>
      </c>
      <c r="U400" s="3">
        <f>SQRT(Correlation)*$C400 + SQRT(1-Correlation)*J400</f>
        <v>1.0250668445646782</v>
      </c>
      <c r="V400" s="3">
        <f>SQRT(Correlation)*$C400 + SQRT(1-Correlation)*K400</f>
        <v>-0.5611987645730121</v>
      </c>
      <c r="W400" s="3">
        <f>SQRT(Correlation)*$C400 + SQRT(1-Correlation)*L400</f>
        <v>6.5629869365509241E-2</v>
      </c>
      <c r="X400" s="3">
        <f>SQRT(Correlation)*$C400 + SQRT(1-Correlation)*M400</f>
        <v>-0.61043033408549718</v>
      </c>
      <c r="Z400" s="3">
        <f>IF(O400&lt;'CDO Param'!C$13,1,0)</f>
        <v>0</v>
      </c>
      <c r="AA400" s="3">
        <f>IF(P400&lt;'CDO Param'!D$13,1,0)</f>
        <v>0</v>
      </c>
      <c r="AB400" s="3">
        <f>IF(Q400&lt;'CDO Param'!E$13,1,0)</f>
        <v>0</v>
      </c>
      <c r="AC400" s="3">
        <f>IF(R400&lt;'CDO Param'!F$13,1,0)</f>
        <v>0</v>
      </c>
      <c r="AD400" s="3">
        <f>IF(S400&lt;'CDO Param'!G$13,1,0)</f>
        <v>1</v>
      </c>
      <c r="AE400" s="3">
        <f>IF(T400&lt;'CDO Param'!H$13,1,0)</f>
        <v>0</v>
      </c>
      <c r="AF400" s="3">
        <f>IF(U400&lt;'CDO Param'!I$13,1,0)</f>
        <v>0</v>
      </c>
      <c r="AG400" s="3">
        <f>IF(V400&lt;'CDO Param'!J$13,1,0)</f>
        <v>0</v>
      </c>
      <c r="AH400" s="3">
        <f>IF(W400&lt;'CDO Param'!K$13,1,0)</f>
        <v>0</v>
      </c>
      <c r="AI400" s="3">
        <f>IF(X400&lt;'CDO Param'!L$13,1,0)</f>
        <v>0</v>
      </c>
      <c r="AK400" s="3">
        <f>Z400*'CDO Param'!C$6*'CDO Param'!C$9</f>
        <v>0</v>
      </c>
      <c r="AL400" s="3">
        <f>AA400*'CDO Param'!D$6*'CDO Param'!D$9</f>
        <v>0</v>
      </c>
      <c r="AM400" s="3">
        <f>AB400*'CDO Param'!E$6*'CDO Param'!E$9</f>
        <v>0</v>
      </c>
      <c r="AN400" s="3">
        <f>AC400*'CDO Param'!F$6*'CDO Param'!F$9</f>
        <v>0</v>
      </c>
      <c r="AO400" s="3">
        <f>AD400*'CDO Param'!G$6*'CDO Param'!G$9</f>
        <v>4500</v>
      </c>
      <c r="AP400" s="3">
        <f>AE400*'CDO Param'!H$6*'CDO Param'!H$9</f>
        <v>0</v>
      </c>
      <c r="AQ400" s="3">
        <f>AF400*'CDO Param'!I$6*'CDO Param'!I$9</f>
        <v>0</v>
      </c>
      <c r="AR400" s="3">
        <f>AG400*'CDO Param'!J$6*'CDO Param'!J$9</f>
        <v>0</v>
      </c>
      <c r="AS400" s="3">
        <f>AH400*'CDO Param'!K$6*'CDO Param'!K$9</f>
        <v>0</v>
      </c>
      <c r="AT400" s="3">
        <f>AI400*'CDO Param'!L$6*'CDO Param'!L$9</f>
        <v>0</v>
      </c>
      <c r="AV400" s="2">
        <f t="shared" si="19"/>
        <v>4500</v>
      </c>
      <c r="BF400" s="5">
        <f>AV400/'CDO Param'!$M$6</f>
        <v>4.6875E-2</v>
      </c>
      <c r="BG400" s="5">
        <f t="shared" si="20"/>
        <v>0</v>
      </c>
      <c r="BH400" s="5">
        <f t="shared" si="21"/>
        <v>0</v>
      </c>
    </row>
    <row r="401" spans="2:60" x14ac:dyDescent="0.2">
      <c r="B401" s="3">
        <v>397</v>
      </c>
      <c r="C401" s="12">
        <v>-0.68116719376121182</v>
      </c>
      <c r="D401" s="12">
        <v>-0.96978965302696452</v>
      </c>
      <c r="E401" s="12">
        <v>-0.71880776886246167</v>
      </c>
      <c r="F401" s="12">
        <v>0.33989408620982431</v>
      </c>
      <c r="G401" s="12">
        <v>-0.35658786146086641</v>
      </c>
      <c r="H401" s="12">
        <v>-0.56775661505525932</v>
      </c>
      <c r="I401" s="12">
        <v>0.44565922507899813</v>
      </c>
      <c r="J401" s="12">
        <v>0.30420096663874574</v>
      </c>
      <c r="K401" s="12">
        <v>-1.0424218999105506</v>
      </c>
      <c r="L401" s="12">
        <v>0.38802909330115654</v>
      </c>
      <c r="M401" s="12">
        <v>-0.25388317226315849</v>
      </c>
      <c r="O401" s="3">
        <f>SQRT(Correlation)*$C401 + SQRT(1-Correlation)*D401</f>
        <v>-1.1354272264159508</v>
      </c>
      <c r="P401" s="3">
        <f>SQRT(Correlation)*$C401 + SQRT(1-Correlation)*E401</f>
        <v>-0.89732490479583815</v>
      </c>
      <c r="Q401" s="3">
        <f>SQRT(Correlation)*$C401 + SQRT(1-Correlation)*F401</f>
        <v>0.10704786272633515</v>
      </c>
      <c r="R401" s="3">
        <f>SQRT(Correlation)*$C401 + SQRT(1-Correlation)*G401</f>
        <v>-0.55369292842254103</v>
      </c>
      <c r="S401" s="3">
        <f>SQRT(Correlation)*$C401 + SQRT(1-Correlation)*H401</f>
        <v>-0.75402519802768597</v>
      </c>
      <c r="T401" s="3">
        <f>SQRT(Correlation)*$C401 + SQRT(1-Correlation)*I401</f>
        <v>0.20738548348751357</v>
      </c>
      <c r="U401" s="3">
        <f>SQRT(Correlation)*$C401 + SQRT(1-Correlation)*J401</f>
        <v>7.3186396333932979E-2</v>
      </c>
      <c r="V401" s="3">
        <f>SQRT(Correlation)*$C401 + SQRT(1-Correlation)*K401</f>
        <v>-1.2043322259342903</v>
      </c>
      <c r="W401" s="3">
        <f>SQRT(Correlation)*$C401 + SQRT(1-Correlation)*L401</f>
        <v>0.15271274000542506</v>
      </c>
      <c r="X401" s="3">
        <f>SQRT(Correlation)*$C401 + SQRT(1-Correlation)*M401</f>
        <v>-0.45625870514920652</v>
      </c>
      <c r="Z401" s="3">
        <f>IF(O401&lt;'CDO Param'!C$13,1,0)</f>
        <v>0</v>
      </c>
      <c r="AA401" s="3">
        <f>IF(P401&lt;'CDO Param'!D$13,1,0)</f>
        <v>0</v>
      </c>
      <c r="AB401" s="3">
        <f>IF(Q401&lt;'CDO Param'!E$13,1,0)</f>
        <v>0</v>
      </c>
      <c r="AC401" s="3">
        <f>IF(R401&lt;'CDO Param'!F$13,1,0)</f>
        <v>0</v>
      </c>
      <c r="AD401" s="3">
        <f>IF(S401&lt;'CDO Param'!G$13,1,0)</f>
        <v>1</v>
      </c>
      <c r="AE401" s="3">
        <f>IF(T401&lt;'CDO Param'!H$13,1,0)</f>
        <v>0</v>
      </c>
      <c r="AF401" s="3">
        <f>IF(U401&lt;'CDO Param'!I$13,1,0)</f>
        <v>0</v>
      </c>
      <c r="AG401" s="3">
        <f>IF(V401&lt;'CDO Param'!J$13,1,0)</f>
        <v>0</v>
      </c>
      <c r="AH401" s="3">
        <f>IF(W401&lt;'CDO Param'!K$13,1,0)</f>
        <v>0</v>
      </c>
      <c r="AI401" s="3">
        <f>IF(X401&lt;'CDO Param'!L$13,1,0)</f>
        <v>0</v>
      </c>
      <c r="AK401" s="3">
        <f>Z401*'CDO Param'!C$6*'CDO Param'!C$9</f>
        <v>0</v>
      </c>
      <c r="AL401" s="3">
        <f>AA401*'CDO Param'!D$6*'CDO Param'!D$9</f>
        <v>0</v>
      </c>
      <c r="AM401" s="3">
        <f>AB401*'CDO Param'!E$6*'CDO Param'!E$9</f>
        <v>0</v>
      </c>
      <c r="AN401" s="3">
        <f>AC401*'CDO Param'!F$6*'CDO Param'!F$9</f>
        <v>0</v>
      </c>
      <c r="AO401" s="3">
        <f>AD401*'CDO Param'!G$6*'CDO Param'!G$9</f>
        <v>4500</v>
      </c>
      <c r="AP401" s="3">
        <f>AE401*'CDO Param'!H$6*'CDO Param'!H$9</f>
        <v>0</v>
      </c>
      <c r="AQ401" s="3">
        <f>AF401*'CDO Param'!I$6*'CDO Param'!I$9</f>
        <v>0</v>
      </c>
      <c r="AR401" s="3">
        <f>AG401*'CDO Param'!J$6*'CDO Param'!J$9</f>
        <v>0</v>
      </c>
      <c r="AS401" s="3">
        <f>AH401*'CDO Param'!K$6*'CDO Param'!K$9</f>
        <v>0</v>
      </c>
      <c r="AT401" s="3">
        <f>AI401*'CDO Param'!L$6*'CDO Param'!L$9</f>
        <v>0</v>
      </c>
      <c r="AV401" s="2">
        <f t="shared" si="19"/>
        <v>4500</v>
      </c>
      <c r="BF401" s="5">
        <f>AV401/'CDO Param'!$M$6</f>
        <v>4.6875E-2</v>
      </c>
      <c r="BG401" s="5">
        <f t="shared" si="20"/>
        <v>0</v>
      </c>
      <c r="BH401" s="5">
        <f t="shared" si="21"/>
        <v>0</v>
      </c>
    </row>
    <row r="402" spans="2:60" x14ac:dyDescent="0.2">
      <c r="B402" s="3">
        <v>398</v>
      </c>
      <c r="C402" s="12">
        <v>-0.46291461330838501</v>
      </c>
      <c r="D402" s="12">
        <v>-1.9765229808399454</v>
      </c>
      <c r="E402" s="12">
        <v>-0.96781832326087169</v>
      </c>
      <c r="F402" s="12">
        <v>-9.276845958083868E-3</v>
      </c>
      <c r="G402" s="12">
        <v>-0.53103917707630899</v>
      </c>
      <c r="H402" s="12">
        <v>-0.31944750844559167</v>
      </c>
      <c r="I402" s="12">
        <v>-5.8851128414971754E-2</v>
      </c>
      <c r="J402" s="12">
        <v>-1.1173347047588322</v>
      </c>
      <c r="K402" s="12">
        <v>-0.59590092860162258</v>
      </c>
      <c r="L402" s="12">
        <v>-0.37505515138036571</v>
      </c>
      <c r="M402" s="12">
        <v>-4.6645709517179057E-2</v>
      </c>
      <c r="O402" s="3">
        <f>SQRT(Correlation)*$C402 + SQRT(1-Correlation)*D402</f>
        <v>-2.0214807941589306</v>
      </c>
      <c r="P402" s="3">
        <f>SQRT(Correlation)*$C402 + SQRT(1-Correlation)*E402</f>
        <v>-1.064539532847901</v>
      </c>
      <c r="Q402" s="3">
        <f>SQRT(Correlation)*$C402 + SQRT(1-Correlation)*F402</f>
        <v>-0.15518724284208057</v>
      </c>
      <c r="R402" s="3">
        <f>SQRT(Correlation)*$C402 + SQRT(1-Correlation)*G402</f>
        <v>-0.65017445192584256</v>
      </c>
      <c r="S402" s="3">
        <f>SQRT(Correlation)*$C402 + SQRT(1-Correlation)*H402</f>
        <v>-0.44944096988924226</v>
      </c>
      <c r="T402" s="3">
        <f>SQRT(Correlation)*$C402 + SQRT(1-Correlation)*I402</f>
        <v>-0.20221753662176872</v>
      </c>
      <c r="U402" s="3">
        <f>SQRT(Correlation)*$C402 + SQRT(1-Correlation)*J402</f>
        <v>-1.206383226759965</v>
      </c>
      <c r="V402" s="3">
        <f>SQRT(Correlation)*$C402 + SQRT(1-Correlation)*K402</f>
        <v>-0.71170771228021001</v>
      </c>
      <c r="W402" s="3">
        <f>SQRT(Correlation)*$C402 + SQRT(1-Correlation)*L402</f>
        <v>-0.50219501198541905</v>
      </c>
      <c r="X402" s="3">
        <f>SQRT(Correlation)*$C402 + SQRT(1-Correlation)*M402</f>
        <v>-0.19063845956772266</v>
      </c>
      <c r="Z402" s="3">
        <f>IF(O402&lt;'CDO Param'!C$13,1,0)</f>
        <v>0</v>
      </c>
      <c r="AA402" s="3">
        <f>IF(P402&lt;'CDO Param'!D$13,1,0)</f>
        <v>0</v>
      </c>
      <c r="AB402" s="3">
        <f>IF(Q402&lt;'CDO Param'!E$13,1,0)</f>
        <v>0</v>
      </c>
      <c r="AC402" s="3">
        <f>IF(R402&lt;'CDO Param'!F$13,1,0)</f>
        <v>0</v>
      </c>
      <c r="AD402" s="3">
        <f>IF(S402&lt;'CDO Param'!G$13,1,0)</f>
        <v>1</v>
      </c>
      <c r="AE402" s="3">
        <f>IF(T402&lt;'CDO Param'!H$13,1,0)</f>
        <v>0</v>
      </c>
      <c r="AF402" s="3">
        <f>IF(U402&lt;'CDO Param'!I$13,1,0)</f>
        <v>0</v>
      </c>
      <c r="AG402" s="3">
        <f>IF(V402&lt;'CDO Param'!J$13,1,0)</f>
        <v>0</v>
      </c>
      <c r="AH402" s="3">
        <f>IF(W402&lt;'CDO Param'!K$13,1,0)</f>
        <v>0</v>
      </c>
      <c r="AI402" s="3">
        <f>IF(X402&lt;'CDO Param'!L$13,1,0)</f>
        <v>0</v>
      </c>
      <c r="AK402" s="3">
        <f>Z402*'CDO Param'!C$6*'CDO Param'!C$9</f>
        <v>0</v>
      </c>
      <c r="AL402" s="3">
        <f>AA402*'CDO Param'!D$6*'CDO Param'!D$9</f>
        <v>0</v>
      </c>
      <c r="AM402" s="3">
        <f>AB402*'CDO Param'!E$6*'CDO Param'!E$9</f>
        <v>0</v>
      </c>
      <c r="AN402" s="3">
        <f>AC402*'CDO Param'!F$6*'CDO Param'!F$9</f>
        <v>0</v>
      </c>
      <c r="AO402" s="3">
        <f>AD402*'CDO Param'!G$6*'CDO Param'!G$9</f>
        <v>4500</v>
      </c>
      <c r="AP402" s="3">
        <f>AE402*'CDO Param'!H$6*'CDO Param'!H$9</f>
        <v>0</v>
      </c>
      <c r="AQ402" s="3">
        <f>AF402*'CDO Param'!I$6*'CDO Param'!I$9</f>
        <v>0</v>
      </c>
      <c r="AR402" s="3">
        <f>AG402*'CDO Param'!J$6*'CDO Param'!J$9</f>
        <v>0</v>
      </c>
      <c r="AS402" s="3">
        <f>AH402*'CDO Param'!K$6*'CDO Param'!K$9</f>
        <v>0</v>
      </c>
      <c r="AT402" s="3">
        <f>AI402*'CDO Param'!L$6*'CDO Param'!L$9</f>
        <v>0</v>
      </c>
      <c r="AV402" s="2">
        <f t="shared" si="19"/>
        <v>4500</v>
      </c>
      <c r="BF402" s="5">
        <f>AV402/'CDO Param'!$M$6</f>
        <v>4.6875E-2</v>
      </c>
      <c r="BG402" s="5">
        <f t="shared" si="20"/>
        <v>0</v>
      </c>
      <c r="BH402" s="5">
        <f t="shared" si="21"/>
        <v>0</v>
      </c>
    </row>
    <row r="403" spans="2:60" x14ac:dyDescent="0.2">
      <c r="B403" s="3">
        <v>399</v>
      </c>
      <c r="C403" s="12">
        <v>1.0228586688754149</v>
      </c>
      <c r="D403" s="12">
        <v>-0.31734771255287342</v>
      </c>
      <c r="E403" s="12">
        <v>1.0567555364104919</v>
      </c>
      <c r="F403" s="12">
        <v>0.67230757849756628</v>
      </c>
      <c r="G403" s="12">
        <v>0.22655740394839086</v>
      </c>
      <c r="H403" s="12">
        <v>0.44313424041320104</v>
      </c>
      <c r="I403" s="12">
        <v>-0.57914576245821081</v>
      </c>
      <c r="J403" s="12">
        <v>1.2382429304125253</v>
      </c>
      <c r="K403" s="12">
        <v>2.1460073185153306</v>
      </c>
      <c r="L403" s="12">
        <v>-1.0072926670545712</v>
      </c>
      <c r="M403" s="12">
        <v>1.8418904801364988</v>
      </c>
      <c r="O403" s="3">
        <f>SQRT(Correlation)*$C403 + SQRT(1-Correlation)*D403</f>
        <v>2.239383723598265E-2</v>
      </c>
      <c r="P403" s="3">
        <f>SQRT(Correlation)*$C403 + SQRT(1-Correlation)*E403</f>
        <v>1.3259826393244745</v>
      </c>
      <c r="Q403" s="3">
        <f>SQRT(Correlation)*$C403 + SQRT(1-Correlation)*F403</f>
        <v>0.96126328268285488</v>
      </c>
      <c r="R403" s="3">
        <f>SQRT(Correlation)*$C403 + SQRT(1-Correlation)*G403</f>
        <v>0.5383875369849509</v>
      </c>
      <c r="S403" s="3">
        <f>SQRT(Correlation)*$C403 + SQRT(1-Correlation)*H403</f>
        <v>0.74385036448373387</v>
      </c>
      <c r="T403" s="3">
        <f>SQRT(Correlation)*$C403 + SQRT(1-Correlation)*I403</f>
        <v>-0.22596960017140588</v>
      </c>
      <c r="U403" s="3">
        <f>SQRT(Correlation)*$C403 + SQRT(1-Correlation)*J403</f>
        <v>1.4981566988209165</v>
      </c>
      <c r="V403" s="3">
        <f>SQRT(Correlation)*$C403 + SQRT(1-Correlation)*K403</f>
        <v>2.3593376123790923</v>
      </c>
      <c r="W403" s="3">
        <f>SQRT(Correlation)*$C403 + SQRT(1-Correlation)*L403</f>
        <v>-0.63214541767399968</v>
      </c>
      <c r="X403" s="3">
        <f>SQRT(Correlation)*$C403 + SQRT(1-Correlation)*M403</f>
        <v>2.0708270471531671</v>
      </c>
      <c r="Z403" s="3">
        <f>IF(O403&lt;'CDO Param'!C$13,1,0)</f>
        <v>0</v>
      </c>
      <c r="AA403" s="3">
        <f>IF(P403&lt;'CDO Param'!D$13,1,0)</f>
        <v>0</v>
      </c>
      <c r="AB403" s="3">
        <f>IF(Q403&lt;'CDO Param'!E$13,1,0)</f>
        <v>0</v>
      </c>
      <c r="AC403" s="3">
        <f>IF(R403&lt;'CDO Param'!F$13,1,0)</f>
        <v>0</v>
      </c>
      <c r="AD403" s="3">
        <f>IF(S403&lt;'CDO Param'!G$13,1,0)</f>
        <v>0</v>
      </c>
      <c r="AE403" s="3">
        <f>IF(T403&lt;'CDO Param'!H$13,1,0)</f>
        <v>0</v>
      </c>
      <c r="AF403" s="3">
        <f>IF(U403&lt;'CDO Param'!I$13,1,0)</f>
        <v>0</v>
      </c>
      <c r="AG403" s="3">
        <f>IF(V403&lt;'CDO Param'!J$13,1,0)</f>
        <v>0</v>
      </c>
      <c r="AH403" s="3">
        <f>IF(W403&lt;'CDO Param'!K$13,1,0)</f>
        <v>0</v>
      </c>
      <c r="AI403" s="3">
        <f>IF(X403&lt;'CDO Param'!L$13,1,0)</f>
        <v>0</v>
      </c>
      <c r="AK403" s="3">
        <f>Z403*'CDO Param'!C$6*'CDO Param'!C$9</f>
        <v>0</v>
      </c>
      <c r="AL403" s="3">
        <f>AA403*'CDO Param'!D$6*'CDO Param'!D$9</f>
        <v>0</v>
      </c>
      <c r="AM403" s="3">
        <f>AB403*'CDO Param'!E$6*'CDO Param'!E$9</f>
        <v>0</v>
      </c>
      <c r="AN403" s="3">
        <f>AC403*'CDO Param'!F$6*'CDO Param'!F$9</f>
        <v>0</v>
      </c>
      <c r="AO403" s="3">
        <f>AD403*'CDO Param'!G$6*'CDO Param'!G$9</f>
        <v>0</v>
      </c>
      <c r="AP403" s="3">
        <f>AE403*'CDO Param'!H$6*'CDO Param'!H$9</f>
        <v>0</v>
      </c>
      <c r="AQ403" s="3">
        <f>AF403*'CDO Param'!I$6*'CDO Param'!I$9</f>
        <v>0</v>
      </c>
      <c r="AR403" s="3">
        <f>AG403*'CDO Param'!J$6*'CDO Param'!J$9</f>
        <v>0</v>
      </c>
      <c r="AS403" s="3">
        <f>AH403*'CDO Param'!K$6*'CDO Param'!K$9</f>
        <v>0</v>
      </c>
      <c r="AT403" s="3">
        <f>AI403*'CDO Param'!L$6*'CDO Param'!L$9</f>
        <v>0</v>
      </c>
      <c r="AV403" s="2">
        <f t="shared" si="19"/>
        <v>0</v>
      </c>
      <c r="BF403" s="5">
        <f>AV403/'CDO Param'!$M$6</f>
        <v>0</v>
      </c>
      <c r="BG403" s="5">
        <f t="shared" si="20"/>
        <v>0</v>
      </c>
      <c r="BH403" s="5">
        <f t="shared" si="21"/>
        <v>0</v>
      </c>
    </row>
    <row r="404" spans="2:60" x14ac:dyDescent="0.2">
      <c r="B404" s="3">
        <v>400</v>
      </c>
      <c r="C404" s="12">
        <v>0.38655571188428439</v>
      </c>
      <c r="D404" s="12">
        <v>-0.72618604463059455</v>
      </c>
      <c r="E404" s="12">
        <v>6.4592313719913363E-2</v>
      </c>
      <c r="F404" s="12">
        <v>-0.53910980568616651</v>
      </c>
      <c r="G404" s="12">
        <v>-5.5013060773489997E-2</v>
      </c>
      <c r="H404" s="12">
        <v>0.90978346634074114</v>
      </c>
      <c r="I404" s="12">
        <v>-1.5801515473867767</v>
      </c>
      <c r="J404" s="12">
        <v>0.25844428819254972</v>
      </c>
      <c r="K404" s="12">
        <v>-0.59857484302483499</v>
      </c>
      <c r="L404" s="12">
        <v>-0.3765171641134657</v>
      </c>
      <c r="M404" s="12">
        <v>-0.40262875700136647</v>
      </c>
      <c r="O404" s="3">
        <f>SQRT(Correlation)*$C404 + SQRT(1-Correlation)*D404</f>
        <v>-0.56668092260819436</v>
      </c>
      <c r="P404" s="3">
        <f>SQRT(Correlation)*$C404 + SQRT(1-Correlation)*E404</f>
        <v>0.18351729841873657</v>
      </c>
      <c r="Q404" s="3">
        <f>SQRT(Correlation)*$C404 + SQRT(1-Correlation)*F404</f>
        <v>-0.38920481925950834</v>
      </c>
      <c r="R404" s="3">
        <f>SQRT(Correlation)*$C404 + SQRT(1-Correlation)*G404</f>
        <v>7.004967727976788E-2</v>
      </c>
      <c r="S404" s="3">
        <f>SQRT(Correlation)*$C404 + SQRT(1-Correlation)*H404</f>
        <v>0.98533602857017855</v>
      </c>
      <c r="T404" s="3">
        <f>SQRT(Correlation)*$C404 + SQRT(1-Correlation)*I404</f>
        <v>-1.3768237321842942</v>
      </c>
      <c r="U404" s="3">
        <f>SQRT(Correlation)*$C404 + SQRT(1-Correlation)*J404</f>
        <v>0.36742142889504126</v>
      </c>
      <c r="V404" s="3">
        <f>SQRT(Correlation)*$C404 + SQRT(1-Correlation)*K404</f>
        <v>-0.4456183070006533</v>
      </c>
      <c r="W404" s="3">
        <f>SQRT(Correlation)*$C404 + SQRT(1-Correlation)*L404</f>
        <v>-0.23495589581357348</v>
      </c>
      <c r="X404" s="3">
        <f>SQRT(Correlation)*$C404 + SQRT(1-Correlation)*M404</f>
        <v>-0.25972752787181952</v>
      </c>
      <c r="Z404" s="3">
        <f>IF(O404&lt;'CDO Param'!C$13,1,0)</f>
        <v>0</v>
      </c>
      <c r="AA404" s="3">
        <f>IF(P404&lt;'CDO Param'!D$13,1,0)</f>
        <v>0</v>
      </c>
      <c r="AB404" s="3">
        <f>IF(Q404&lt;'CDO Param'!E$13,1,0)</f>
        <v>0</v>
      </c>
      <c r="AC404" s="3">
        <f>IF(R404&lt;'CDO Param'!F$13,1,0)</f>
        <v>0</v>
      </c>
      <c r="AD404" s="3">
        <f>IF(S404&lt;'CDO Param'!G$13,1,0)</f>
        <v>0</v>
      </c>
      <c r="AE404" s="3">
        <f>IF(T404&lt;'CDO Param'!H$13,1,0)</f>
        <v>0</v>
      </c>
      <c r="AF404" s="3">
        <f>IF(U404&lt;'CDO Param'!I$13,1,0)</f>
        <v>0</v>
      </c>
      <c r="AG404" s="3">
        <f>IF(V404&lt;'CDO Param'!J$13,1,0)</f>
        <v>0</v>
      </c>
      <c r="AH404" s="3">
        <f>IF(W404&lt;'CDO Param'!K$13,1,0)</f>
        <v>0</v>
      </c>
      <c r="AI404" s="3">
        <f>IF(X404&lt;'CDO Param'!L$13,1,0)</f>
        <v>0</v>
      </c>
      <c r="AK404" s="3">
        <f>Z404*'CDO Param'!C$6*'CDO Param'!C$9</f>
        <v>0</v>
      </c>
      <c r="AL404" s="3">
        <f>AA404*'CDO Param'!D$6*'CDO Param'!D$9</f>
        <v>0</v>
      </c>
      <c r="AM404" s="3">
        <f>AB404*'CDO Param'!E$6*'CDO Param'!E$9</f>
        <v>0</v>
      </c>
      <c r="AN404" s="3">
        <f>AC404*'CDO Param'!F$6*'CDO Param'!F$9</f>
        <v>0</v>
      </c>
      <c r="AO404" s="3">
        <f>AD404*'CDO Param'!G$6*'CDO Param'!G$9</f>
        <v>0</v>
      </c>
      <c r="AP404" s="3">
        <f>AE404*'CDO Param'!H$6*'CDO Param'!H$9</f>
        <v>0</v>
      </c>
      <c r="AQ404" s="3">
        <f>AF404*'CDO Param'!I$6*'CDO Param'!I$9</f>
        <v>0</v>
      </c>
      <c r="AR404" s="3">
        <f>AG404*'CDO Param'!J$6*'CDO Param'!J$9</f>
        <v>0</v>
      </c>
      <c r="AS404" s="3">
        <f>AH404*'CDO Param'!K$6*'CDO Param'!K$9</f>
        <v>0</v>
      </c>
      <c r="AT404" s="3">
        <f>AI404*'CDO Param'!L$6*'CDO Param'!L$9</f>
        <v>0</v>
      </c>
      <c r="AV404" s="2">
        <f t="shared" si="19"/>
        <v>0</v>
      </c>
      <c r="BF404" s="5">
        <f>AV404/'CDO Param'!$M$6</f>
        <v>0</v>
      </c>
      <c r="BG404" s="5">
        <f t="shared" si="20"/>
        <v>0</v>
      </c>
      <c r="BH404" s="5">
        <f t="shared" si="21"/>
        <v>0</v>
      </c>
    </row>
    <row r="405" spans="2:60" x14ac:dyDescent="0.2">
      <c r="B405" s="3">
        <v>401</v>
      </c>
      <c r="C405" s="12">
        <v>-1.5486193660763092</v>
      </c>
      <c r="D405" s="12">
        <v>0.85269675764720887</v>
      </c>
      <c r="E405" s="12">
        <v>-7.0093619797262363E-2</v>
      </c>
      <c r="F405" s="12">
        <v>1.2960708772880025</v>
      </c>
      <c r="G405" s="12">
        <v>0.60132947510282975</v>
      </c>
      <c r="H405" s="12">
        <v>-1.4692705008201301</v>
      </c>
      <c r="I405" s="12">
        <v>-0.59189687817706726</v>
      </c>
      <c r="J405" s="12">
        <v>1.0957364793284796</v>
      </c>
      <c r="K405" s="12">
        <v>-0.81440248322905973</v>
      </c>
      <c r="L405" s="12">
        <v>1.5324530977522954</v>
      </c>
      <c r="M405" s="12">
        <v>-1.2253713066456839</v>
      </c>
      <c r="O405" s="3">
        <f>SQRT(Correlation)*$C405 + SQRT(1-Correlation)*D405</f>
        <v>0.31922272973701071</v>
      </c>
      <c r="P405" s="3">
        <f>SQRT(Correlation)*$C405 + SQRT(1-Correlation)*E405</f>
        <v>-0.55621308894628863</v>
      </c>
      <c r="Q405" s="3">
        <f>SQRT(Correlation)*$C405 + SQRT(1-Correlation)*F405</f>
        <v>0.73984435182808184</v>
      </c>
      <c r="R405" s="3">
        <f>SQRT(Correlation)*$C405 + SQRT(1-Correlation)*G405</f>
        <v>8.0754787110813853E-2</v>
      </c>
      <c r="S405" s="3">
        <f>SQRT(Correlation)*$C405 + SQRT(1-Correlation)*H405</f>
        <v>-1.8835888269910943</v>
      </c>
      <c r="T405" s="3">
        <f>SQRT(Correlation)*$C405 + SQRT(1-Correlation)*I405</f>
        <v>-1.0512391250395463</v>
      </c>
      <c r="U405" s="3">
        <f>SQRT(Correlation)*$C405 + SQRT(1-Correlation)*J405</f>
        <v>0.54979045445887753</v>
      </c>
      <c r="V405" s="3">
        <f>SQRT(Correlation)*$C405 + SQRT(1-Correlation)*K405</f>
        <v>-1.2623264762749957</v>
      </c>
      <c r="W405" s="3">
        <f>SQRT(Correlation)*$C405 + SQRT(1-Correlation)*L405</f>
        <v>0.96409621633865095</v>
      </c>
      <c r="X405" s="3">
        <f>SQRT(Correlation)*$C405 + SQRT(1-Correlation)*M405</f>
        <v>-1.6522057350698178</v>
      </c>
      <c r="Z405" s="3">
        <f>IF(O405&lt;'CDO Param'!C$13,1,0)</f>
        <v>0</v>
      </c>
      <c r="AA405" s="3">
        <f>IF(P405&lt;'CDO Param'!D$13,1,0)</f>
        <v>0</v>
      </c>
      <c r="AB405" s="3">
        <f>IF(Q405&lt;'CDO Param'!E$13,1,0)</f>
        <v>0</v>
      </c>
      <c r="AC405" s="3">
        <f>IF(R405&lt;'CDO Param'!F$13,1,0)</f>
        <v>0</v>
      </c>
      <c r="AD405" s="3">
        <f>IF(S405&lt;'CDO Param'!G$13,1,0)</f>
        <v>1</v>
      </c>
      <c r="AE405" s="3">
        <f>IF(T405&lt;'CDO Param'!H$13,1,0)</f>
        <v>0</v>
      </c>
      <c r="AF405" s="3">
        <f>IF(U405&lt;'CDO Param'!I$13,1,0)</f>
        <v>0</v>
      </c>
      <c r="AG405" s="3">
        <f>IF(V405&lt;'CDO Param'!J$13,1,0)</f>
        <v>0</v>
      </c>
      <c r="AH405" s="3">
        <f>IF(W405&lt;'CDO Param'!K$13,1,0)</f>
        <v>0</v>
      </c>
      <c r="AI405" s="3">
        <f>IF(X405&lt;'CDO Param'!L$13,1,0)</f>
        <v>1</v>
      </c>
      <c r="AK405" s="3">
        <f>Z405*'CDO Param'!C$6*'CDO Param'!C$9</f>
        <v>0</v>
      </c>
      <c r="AL405" s="3">
        <f>AA405*'CDO Param'!D$6*'CDO Param'!D$9</f>
        <v>0</v>
      </c>
      <c r="AM405" s="3">
        <f>AB405*'CDO Param'!E$6*'CDO Param'!E$9</f>
        <v>0</v>
      </c>
      <c r="AN405" s="3">
        <f>AC405*'CDO Param'!F$6*'CDO Param'!F$9</f>
        <v>0</v>
      </c>
      <c r="AO405" s="3">
        <f>AD405*'CDO Param'!G$6*'CDO Param'!G$9</f>
        <v>4500</v>
      </c>
      <c r="AP405" s="3">
        <f>AE405*'CDO Param'!H$6*'CDO Param'!H$9</f>
        <v>0</v>
      </c>
      <c r="AQ405" s="3">
        <f>AF405*'CDO Param'!I$6*'CDO Param'!I$9</f>
        <v>0</v>
      </c>
      <c r="AR405" s="3">
        <f>AG405*'CDO Param'!J$6*'CDO Param'!J$9</f>
        <v>0</v>
      </c>
      <c r="AS405" s="3">
        <f>AH405*'CDO Param'!K$6*'CDO Param'!K$9</f>
        <v>0</v>
      </c>
      <c r="AT405" s="3">
        <f>AI405*'CDO Param'!L$6*'CDO Param'!L$9</f>
        <v>4500</v>
      </c>
      <c r="AV405" s="2">
        <f t="shared" si="19"/>
        <v>9000</v>
      </c>
      <c r="BF405" s="5">
        <f>AV405/'CDO Param'!$M$6</f>
        <v>9.375E-2</v>
      </c>
      <c r="BG405" s="5">
        <f t="shared" si="20"/>
        <v>0.02</v>
      </c>
      <c r="BH405" s="5">
        <f t="shared" si="21"/>
        <v>1</v>
      </c>
    </row>
    <row r="406" spans="2:60" x14ac:dyDescent="0.2">
      <c r="B406" s="3">
        <v>402</v>
      </c>
      <c r="C406" s="12">
        <v>-0.18379068933427334</v>
      </c>
      <c r="D406" s="12">
        <v>-1.3903809303883463</v>
      </c>
      <c r="E406" s="12">
        <v>0.37264044294715859</v>
      </c>
      <c r="F406" s="12">
        <v>-0.20605398276529741</v>
      </c>
      <c r="G406" s="12">
        <v>0.30178853194229305</v>
      </c>
      <c r="H406" s="12">
        <v>0.50564267439767718</v>
      </c>
      <c r="I406" s="12">
        <v>0.66251004682271741</v>
      </c>
      <c r="J406" s="12">
        <v>-2.2648237063549459</v>
      </c>
      <c r="K406" s="12">
        <v>0.46894683691789396</v>
      </c>
      <c r="L406" s="12">
        <v>-0.64911546360235661</v>
      </c>
      <c r="M406" s="12">
        <v>-0.20555262381094508</v>
      </c>
      <c r="O406" s="3">
        <f>SQRT(Correlation)*$C406 + SQRT(1-Correlation)*D406</f>
        <v>-1.3771508856902301</v>
      </c>
      <c r="P406" s="3">
        <f>SQRT(Correlation)*$C406 + SQRT(1-Correlation)*E406</f>
        <v>0.2953980452992428</v>
      </c>
      <c r="Q406" s="3">
        <f>SQRT(Correlation)*$C406 + SQRT(1-Correlation)*F406</f>
        <v>-0.25359969104909802</v>
      </c>
      <c r="R406" s="3">
        <f>SQRT(Correlation)*$C406 + SQRT(1-Correlation)*G406</f>
        <v>0.22818202069396543</v>
      </c>
      <c r="S406" s="3">
        <f>SQRT(Correlation)*$C406 + SQRT(1-Correlation)*H406</f>
        <v>0.42157504087979852</v>
      </c>
      <c r="T406" s="3">
        <f>SQRT(Correlation)*$C406 + SQRT(1-Correlation)*I406</f>
        <v>0.57039249710850393</v>
      </c>
      <c r="U406" s="3">
        <f>SQRT(Correlation)*$C406 + SQRT(1-Correlation)*J406</f>
        <v>-2.2067201423506702</v>
      </c>
      <c r="V406" s="3">
        <f>SQRT(Correlation)*$C406 + SQRT(1-Correlation)*K406</f>
        <v>0.38676231275475215</v>
      </c>
      <c r="W406" s="3">
        <f>SQRT(Correlation)*$C406 + SQRT(1-Correlation)*L406</f>
        <v>-0.67392471792874387</v>
      </c>
      <c r="X406" s="3">
        <f>SQRT(Correlation)*$C406 + SQRT(1-Correlation)*M406</f>
        <v>-0.25312406018277589</v>
      </c>
      <c r="Z406" s="3">
        <f>IF(O406&lt;'CDO Param'!C$13,1,0)</f>
        <v>0</v>
      </c>
      <c r="AA406" s="3">
        <f>IF(P406&lt;'CDO Param'!D$13,1,0)</f>
        <v>0</v>
      </c>
      <c r="AB406" s="3">
        <f>IF(Q406&lt;'CDO Param'!E$13,1,0)</f>
        <v>0</v>
      </c>
      <c r="AC406" s="3">
        <f>IF(R406&lt;'CDO Param'!F$13,1,0)</f>
        <v>0</v>
      </c>
      <c r="AD406" s="3">
        <f>IF(S406&lt;'CDO Param'!G$13,1,0)</f>
        <v>0</v>
      </c>
      <c r="AE406" s="3">
        <f>IF(T406&lt;'CDO Param'!H$13,1,0)</f>
        <v>0</v>
      </c>
      <c r="AF406" s="3">
        <f>IF(U406&lt;'CDO Param'!I$13,1,0)</f>
        <v>1</v>
      </c>
      <c r="AG406" s="3">
        <f>IF(V406&lt;'CDO Param'!J$13,1,0)</f>
        <v>0</v>
      </c>
      <c r="AH406" s="3">
        <f>IF(W406&lt;'CDO Param'!K$13,1,0)</f>
        <v>0</v>
      </c>
      <c r="AI406" s="3">
        <f>IF(X406&lt;'CDO Param'!L$13,1,0)</f>
        <v>0</v>
      </c>
      <c r="AK406" s="3">
        <f>Z406*'CDO Param'!C$6*'CDO Param'!C$9</f>
        <v>0</v>
      </c>
      <c r="AL406" s="3">
        <f>AA406*'CDO Param'!D$6*'CDO Param'!D$9</f>
        <v>0</v>
      </c>
      <c r="AM406" s="3">
        <f>AB406*'CDO Param'!E$6*'CDO Param'!E$9</f>
        <v>0</v>
      </c>
      <c r="AN406" s="3">
        <f>AC406*'CDO Param'!F$6*'CDO Param'!F$9</f>
        <v>0</v>
      </c>
      <c r="AO406" s="3">
        <f>AD406*'CDO Param'!G$6*'CDO Param'!G$9</f>
        <v>0</v>
      </c>
      <c r="AP406" s="3">
        <f>AE406*'CDO Param'!H$6*'CDO Param'!H$9</f>
        <v>0</v>
      </c>
      <c r="AQ406" s="3">
        <f>AF406*'CDO Param'!I$6*'CDO Param'!I$9</f>
        <v>3600</v>
      </c>
      <c r="AR406" s="3">
        <f>AG406*'CDO Param'!J$6*'CDO Param'!J$9</f>
        <v>0</v>
      </c>
      <c r="AS406" s="3">
        <f>AH406*'CDO Param'!K$6*'CDO Param'!K$9</f>
        <v>0</v>
      </c>
      <c r="AT406" s="3">
        <f>AI406*'CDO Param'!L$6*'CDO Param'!L$9</f>
        <v>0</v>
      </c>
      <c r="AV406" s="2">
        <f t="shared" si="19"/>
        <v>3600</v>
      </c>
      <c r="BF406" s="5">
        <f>AV406/'CDO Param'!$M$6</f>
        <v>3.7499999999999999E-2</v>
      </c>
      <c r="BG406" s="5">
        <f t="shared" si="20"/>
        <v>0</v>
      </c>
      <c r="BH406" s="5">
        <f t="shared" si="21"/>
        <v>0</v>
      </c>
    </row>
    <row r="407" spans="2:60" x14ac:dyDescent="0.2">
      <c r="B407" s="3">
        <v>403</v>
      </c>
      <c r="C407" s="12">
        <v>1.3118005881551653</v>
      </c>
      <c r="D407" s="12">
        <v>0.85504325397778302</v>
      </c>
      <c r="E407" s="12">
        <v>-0.25131384973064996</v>
      </c>
      <c r="F407" s="12">
        <v>-2.4670225684531033</v>
      </c>
      <c r="G407" s="12">
        <v>-3.286231731181033E-2</v>
      </c>
      <c r="H407" s="12">
        <v>-0.84951466305938084</v>
      </c>
      <c r="I407" s="12">
        <v>-0.30089381652942393</v>
      </c>
      <c r="J407" s="12">
        <v>-1.8347327568335459</v>
      </c>
      <c r="K407" s="12">
        <v>-0.78679704529349692</v>
      </c>
      <c r="L407" s="12">
        <v>-0.61220816860441118</v>
      </c>
      <c r="M407" s="12">
        <v>-0.6659070095338393</v>
      </c>
      <c r="O407" s="3">
        <f>SQRT(Correlation)*$C407 + SQRT(1-Correlation)*D407</f>
        <v>1.2259930236113683</v>
      </c>
      <c r="P407" s="3">
        <f>SQRT(Correlation)*$C407 + SQRT(1-Correlation)*E407</f>
        <v>0.17641051764363777</v>
      </c>
      <c r="Q407" s="3">
        <f>SQRT(Correlation)*$C407 + SQRT(1-Correlation)*F407</f>
        <v>-1.9255953371532573</v>
      </c>
      <c r="R407" s="3">
        <f>SQRT(Correlation)*$C407 + SQRT(1-Correlation)*G407</f>
        <v>0.38365183788293128</v>
      </c>
      <c r="S407" s="3">
        <f>SQRT(Correlation)*$C407 + SQRT(1-Correlation)*H407</f>
        <v>-0.39109260284156239</v>
      </c>
      <c r="T407" s="3">
        <f>SQRT(Correlation)*$C407 + SQRT(1-Correlation)*I407</f>
        <v>0.12937483122374188</v>
      </c>
      <c r="U407" s="3">
        <f>SQRT(Correlation)*$C407 + SQRT(1-Correlation)*J407</f>
        <v>-1.3257525533422776</v>
      </c>
      <c r="V407" s="3">
        <f>SQRT(Correlation)*$C407 + SQRT(1-Correlation)*K407</f>
        <v>-0.33159344637355209</v>
      </c>
      <c r="W407" s="3">
        <f>SQRT(Correlation)*$C407 + SQRT(1-Correlation)*L407</f>
        <v>-0.16596389503321579</v>
      </c>
      <c r="X407" s="3">
        <f>SQRT(Correlation)*$C407 + SQRT(1-Correlation)*M407</f>
        <v>-0.21690708854763557</v>
      </c>
      <c r="Z407" s="3">
        <f>IF(O407&lt;'CDO Param'!C$13,1,0)</f>
        <v>0</v>
      </c>
      <c r="AA407" s="3">
        <f>IF(P407&lt;'CDO Param'!D$13,1,0)</f>
        <v>0</v>
      </c>
      <c r="AB407" s="3">
        <f>IF(Q407&lt;'CDO Param'!E$13,1,0)</f>
        <v>1</v>
      </c>
      <c r="AC407" s="3">
        <f>IF(R407&lt;'CDO Param'!F$13,1,0)</f>
        <v>0</v>
      </c>
      <c r="AD407" s="3">
        <f>IF(S407&lt;'CDO Param'!G$13,1,0)</f>
        <v>1</v>
      </c>
      <c r="AE407" s="3">
        <f>IF(T407&lt;'CDO Param'!H$13,1,0)</f>
        <v>0</v>
      </c>
      <c r="AF407" s="3">
        <f>IF(U407&lt;'CDO Param'!I$13,1,0)</f>
        <v>0</v>
      </c>
      <c r="AG407" s="3">
        <f>IF(V407&lt;'CDO Param'!J$13,1,0)</f>
        <v>0</v>
      </c>
      <c r="AH407" s="3">
        <f>IF(W407&lt;'CDO Param'!K$13,1,0)</f>
        <v>0</v>
      </c>
      <c r="AI407" s="3">
        <f>IF(X407&lt;'CDO Param'!L$13,1,0)</f>
        <v>0</v>
      </c>
      <c r="AK407" s="3">
        <f>Z407*'CDO Param'!C$6*'CDO Param'!C$9</f>
        <v>0</v>
      </c>
      <c r="AL407" s="3">
        <f>AA407*'CDO Param'!D$6*'CDO Param'!D$9</f>
        <v>0</v>
      </c>
      <c r="AM407" s="3">
        <f>AB407*'CDO Param'!E$6*'CDO Param'!E$9</f>
        <v>4500</v>
      </c>
      <c r="AN407" s="3">
        <f>AC407*'CDO Param'!F$6*'CDO Param'!F$9</f>
        <v>0</v>
      </c>
      <c r="AO407" s="3">
        <f>AD407*'CDO Param'!G$6*'CDO Param'!G$9</f>
        <v>4500</v>
      </c>
      <c r="AP407" s="3">
        <f>AE407*'CDO Param'!H$6*'CDO Param'!H$9</f>
        <v>0</v>
      </c>
      <c r="AQ407" s="3">
        <f>AF407*'CDO Param'!I$6*'CDO Param'!I$9</f>
        <v>0</v>
      </c>
      <c r="AR407" s="3">
        <f>AG407*'CDO Param'!J$6*'CDO Param'!J$9</f>
        <v>0</v>
      </c>
      <c r="AS407" s="3">
        <f>AH407*'CDO Param'!K$6*'CDO Param'!K$9</f>
        <v>0</v>
      </c>
      <c r="AT407" s="3">
        <f>AI407*'CDO Param'!L$6*'CDO Param'!L$9</f>
        <v>0</v>
      </c>
      <c r="AV407" s="2">
        <f t="shared" si="19"/>
        <v>9000</v>
      </c>
      <c r="BF407" s="5">
        <f>AV407/'CDO Param'!$M$6</f>
        <v>9.375E-2</v>
      </c>
      <c r="BG407" s="5">
        <f t="shared" si="20"/>
        <v>0.02</v>
      </c>
      <c r="BH407" s="5">
        <f t="shared" si="21"/>
        <v>1</v>
      </c>
    </row>
    <row r="408" spans="2:60" x14ac:dyDescent="0.2">
      <c r="B408" s="3">
        <v>404</v>
      </c>
      <c r="C408" s="12">
        <v>0.57571128309064079</v>
      </c>
      <c r="D408" s="12">
        <v>0.29554030334111303</v>
      </c>
      <c r="E408" s="12">
        <v>0.32765797186584678</v>
      </c>
      <c r="F408" s="12">
        <v>0.72493776315241121</v>
      </c>
      <c r="G408" s="12">
        <v>-1.6997455531964079</v>
      </c>
      <c r="H408" s="12">
        <v>-0.21803998606628738</v>
      </c>
      <c r="I408" s="12">
        <v>-1.7897036741487682</v>
      </c>
      <c r="J408" s="12">
        <v>0.43822524276038166</v>
      </c>
      <c r="K408" s="12">
        <v>-0.22169615476741455</v>
      </c>
      <c r="L408" s="12">
        <v>-1.2480063560360577</v>
      </c>
      <c r="M408" s="12">
        <v>0.79041228673304431</v>
      </c>
      <c r="O408" s="3">
        <f>SQRT(Correlation)*$C408 + SQRT(1-Correlation)*D408</f>
        <v>0.46243004260293707</v>
      </c>
      <c r="P408" s="3">
        <f>SQRT(Correlation)*$C408 + SQRT(1-Correlation)*E408</f>
        <v>0.4928995383046747</v>
      </c>
      <c r="Q408" s="3">
        <f>SQRT(Correlation)*$C408 + SQRT(1-Correlation)*F408</f>
        <v>0.86979224095123242</v>
      </c>
      <c r="R408" s="3">
        <f>SQRT(Correlation)*$C408 + SQRT(1-Correlation)*G408</f>
        <v>-1.4304643243306225</v>
      </c>
      <c r="S408" s="3">
        <f>SQRT(Correlation)*$C408 + SQRT(1-Correlation)*H408</f>
        <v>-2.4795000165812875E-2</v>
      </c>
      <c r="T408" s="3">
        <f>SQRT(Correlation)*$C408 + SQRT(1-Correlation)*I408</f>
        <v>-1.5158060912021347</v>
      </c>
      <c r="U408" s="3">
        <f>SQRT(Correlation)*$C408 + SQRT(1-Correlation)*J408</f>
        <v>0.59779286151334665</v>
      </c>
      <c r="V408" s="3">
        <f>SQRT(Correlation)*$C408 + SQRT(1-Correlation)*K408</f>
        <v>-2.8263546347427254E-2</v>
      </c>
      <c r="W408" s="3">
        <f>SQRT(Correlation)*$C408 + SQRT(1-Correlation)*L408</f>
        <v>-1.0019068929098502</v>
      </c>
      <c r="X408" s="3">
        <f>SQRT(Correlation)*$C408 + SQRT(1-Correlation)*M408</f>
        <v>0.93190682791999357</v>
      </c>
      <c r="Z408" s="3">
        <f>IF(O408&lt;'CDO Param'!C$13,1,0)</f>
        <v>0</v>
      </c>
      <c r="AA408" s="3">
        <f>IF(P408&lt;'CDO Param'!D$13,1,0)</f>
        <v>0</v>
      </c>
      <c r="AB408" s="3">
        <f>IF(Q408&lt;'CDO Param'!E$13,1,0)</f>
        <v>0</v>
      </c>
      <c r="AC408" s="3">
        <f>IF(R408&lt;'CDO Param'!F$13,1,0)</f>
        <v>0</v>
      </c>
      <c r="AD408" s="3">
        <f>IF(S408&lt;'CDO Param'!G$13,1,0)</f>
        <v>1</v>
      </c>
      <c r="AE408" s="3">
        <f>IF(T408&lt;'CDO Param'!H$13,1,0)</f>
        <v>0</v>
      </c>
      <c r="AF408" s="3">
        <f>IF(U408&lt;'CDO Param'!I$13,1,0)</f>
        <v>0</v>
      </c>
      <c r="AG408" s="3">
        <f>IF(V408&lt;'CDO Param'!J$13,1,0)</f>
        <v>0</v>
      </c>
      <c r="AH408" s="3">
        <f>IF(W408&lt;'CDO Param'!K$13,1,0)</f>
        <v>0</v>
      </c>
      <c r="AI408" s="3">
        <f>IF(X408&lt;'CDO Param'!L$13,1,0)</f>
        <v>0</v>
      </c>
      <c r="AK408" s="3">
        <f>Z408*'CDO Param'!C$6*'CDO Param'!C$9</f>
        <v>0</v>
      </c>
      <c r="AL408" s="3">
        <f>AA408*'CDO Param'!D$6*'CDO Param'!D$9</f>
        <v>0</v>
      </c>
      <c r="AM408" s="3">
        <f>AB408*'CDO Param'!E$6*'CDO Param'!E$9</f>
        <v>0</v>
      </c>
      <c r="AN408" s="3">
        <f>AC408*'CDO Param'!F$6*'CDO Param'!F$9</f>
        <v>0</v>
      </c>
      <c r="AO408" s="3">
        <f>AD408*'CDO Param'!G$6*'CDO Param'!G$9</f>
        <v>4500</v>
      </c>
      <c r="AP408" s="3">
        <f>AE408*'CDO Param'!H$6*'CDO Param'!H$9</f>
        <v>0</v>
      </c>
      <c r="AQ408" s="3">
        <f>AF408*'CDO Param'!I$6*'CDO Param'!I$9</f>
        <v>0</v>
      </c>
      <c r="AR408" s="3">
        <f>AG408*'CDO Param'!J$6*'CDO Param'!J$9</f>
        <v>0</v>
      </c>
      <c r="AS408" s="3">
        <f>AH408*'CDO Param'!K$6*'CDO Param'!K$9</f>
        <v>0</v>
      </c>
      <c r="AT408" s="3">
        <f>AI408*'CDO Param'!L$6*'CDO Param'!L$9</f>
        <v>0</v>
      </c>
      <c r="AV408" s="2">
        <f t="shared" si="19"/>
        <v>4500</v>
      </c>
      <c r="BF408" s="5">
        <f>AV408/'CDO Param'!$M$6</f>
        <v>4.6875E-2</v>
      </c>
      <c r="BG408" s="5">
        <f t="shared" si="20"/>
        <v>0</v>
      </c>
      <c r="BH408" s="5">
        <f t="shared" si="21"/>
        <v>0</v>
      </c>
    </row>
    <row r="409" spans="2:60" x14ac:dyDescent="0.2">
      <c r="B409" s="3">
        <v>405</v>
      </c>
      <c r="C409" s="12">
        <v>-3.7689460441470146E-2</v>
      </c>
      <c r="D409" s="12">
        <v>1.0182952792092692</v>
      </c>
      <c r="E409" s="12">
        <v>-0.81716279964894056</v>
      </c>
      <c r="F409" s="12">
        <v>0.43213049139012583</v>
      </c>
      <c r="G409" s="12">
        <v>-0.70480837166542187</v>
      </c>
      <c r="H409" s="12">
        <v>-2.7673650038195774E-2</v>
      </c>
      <c r="I409" s="12">
        <v>1.8998252926394343</v>
      </c>
      <c r="J409" s="12">
        <v>-0.97657903097569942</v>
      </c>
      <c r="K409" s="12">
        <v>1.203497959068045</v>
      </c>
      <c r="L409" s="12">
        <v>-0.2175204372178996</v>
      </c>
      <c r="M409" s="12">
        <v>-0.15150362742133439</v>
      </c>
      <c r="O409" s="3">
        <f>SQRT(Correlation)*$C409 + SQRT(1-Correlation)*D409</f>
        <v>0.95412126999173219</v>
      </c>
      <c r="P409" s="3">
        <f>SQRT(Correlation)*$C409 + SQRT(1-Correlation)*E409</f>
        <v>-0.78714715369293431</v>
      </c>
      <c r="Q409" s="3">
        <f>SQRT(Correlation)*$C409 + SQRT(1-Correlation)*F409</f>
        <v>0.39803652588238758</v>
      </c>
      <c r="R409" s="3">
        <f>SQRT(Correlation)*$C409 + SQRT(1-Correlation)*G409</f>
        <v>-0.6805583844029508</v>
      </c>
      <c r="S409" s="3">
        <f>SQRT(Correlation)*$C409 + SQRT(1-Correlation)*H409</f>
        <v>-3.8171983465117382E-2</v>
      </c>
      <c r="T409" s="3">
        <f>SQRT(Correlation)*$C409 + SQRT(1-Correlation)*I409</f>
        <v>1.7904140704631748</v>
      </c>
      <c r="U409" s="3">
        <f>SQRT(Correlation)*$C409 + SQRT(1-Correlation)*J409</f>
        <v>-0.93838266979078744</v>
      </c>
      <c r="V409" s="3">
        <f>SQRT(Correlation)*$C409 + SQRT(1-Correlation)*K409</f>
        <v>1.129819959127949</v>
      </c>
      <c r="W409" s="3">
        <f>SQRT(Correlation)*$C409 + SQRT(1-Correlation)*L409</f>
        <v>-0.2182764596510528</v>
      </c>
      <c r="X409" s="3">
        <f>SQRT(Correlation)*$C409 + SQRT(1-Correlation)*M409</f>
        <v>-0.15564741480647384</v>
      </c>
      <c r="Z409" s="3">
        <f>IF(O409&lt;'CDO Param'!C$13,1,0)</f>
        <v>0</v>
      </c>
      <c r="AA409" s="3">
        <f>IF(P409&lt;'CDO Param'!D$13,1,0)</f>
        <v>0</v>
      </c>
      <c r="AB409" s="3">
        <f>IF(Q409&lt;'CDO Param'!E$13,1,0)</f>
        <v>0</v>
      </c>
      <c r="AC409" s="3">
        <f>IF(R409&lt;'CDO Param'!F$13,1,0)</f>
        <v>0</v>
      </c>
      <c r="AD409" s="3">
        <f>IF(S409&lt;'CDO Param'!G$13,1,0)</f>
        <v>1</v>
      </c>
      <c r="AE409" s="3">
        <f>IF(T409&lt;'CDO Param'!H$13,1,0)</f>
        <v>0</v>
      </c>
      <c r="AF409" s="3">
        <f>IF(U409&lt;'CDO Param'!I$13,1,0)</f>
        <v>0</v>
      </c>
      <c r="AG409" s="3">
        <f>IF(V409&lt;'CDO Param'!J$13,1,0)</f>
        <v>0</v>
      </c>
      <c r="AH409" s="3">
        <f>IF(W409&lt;'CDO Param'!K$13,1,0)</f>
        <v>0</v>
      </c>
      <c r="AI409" s="3">
        <f>IF(X409&lt;'CDO Param'!L$13,1,0)</f>
        <v>0</v>
      </c>
      <c r="AK409" s="3">
        <f>Z409*'CDO Param'!C$6*'CDO Param'!C$9</f>
        <v>0</v>
      </c>
      <c r="AL409" s="3">
        <f>AA409*'CDO Param'!D$6*'CDO Param'!D$9</f>
        <v>0</v>
      </c>
      <c r="AM409" s="3">
        <f>AB409*'CDO Param'!E$6*'CDO Param'!E$9</f>
        <v>0</v>
      </c>
      <c r="AN409" s="3">
        <f>AC409*'CDO Param'!F$6*'CDO Param'!F$9</f>
        <v>0</v>
      </c>
      <c r="AO409" s="3">
        <f>AD409*'CDO Param'!G$6*'CDO Param'!G$9</f>
        <v>4500</v>
      </c>
      <c r="AP409" s="3">
        <f>AE409*'CDO Param'!H$6*'CDO Param'!H$9</f>
        <v>0</v>
      </c>
      <c r="AQ409" s="3">
        <f>AF409*'CDO Param'!I$6*'CDO Param'!I$9</f>
        <v>0</v>
      </c>
      <c r="AR409" s="3">
        <f>AG409*'CDO Param'!J$6*'CDO Param'!J$9</f>
        <v>0</v>
      </c>
      <c r="AS409" s="3">
        <f>AH409*'CDO Param'!K$6*'CDO Param'!K$9</f>
        <v>0</v>
      </c>
      <c r="AT409" s="3">
        <f>AI409*'CDO Param'!L$6*'CDO Param'!L$9</f>
        <v>0</v>
      </c>
      <c r="AV409" s="2">
        <f t="shared" si="19"/>
        <v>4500</v>
      </c>
      <c r="BF409" s="5">
        <f>AV409/'CDO Param'!$M$6</f>
        <v>4.6875E-2</v>
      </c>
      <c r="BG409" s="5">
        <f t="shared" si="20"/>
        <v>0</v>
      </c>
      <c r="BH409" s="5">
        <f t="shared" si="21"/>
        <v>0</v>
      </c>
    </row>
    <row r="410" spans="2:60" x14ac:dyDescent="0.2">
      <c r="B410" s="3">
        <v>406</v>
      </c>
      <c r="C410" s="12">
        <v>8.9896730059990659E-2</v>
      </c>
      <c r="D410" s="12">
        <v>-0.12147893357905559</v>
      </c>
      <c r="E410" s="12">
        <v>2.062643034150824</v>
      </c>
      <c r="F410" s="12">
        <v>-1.7838192434282973</v>
      </c>
      <c r="G410" s="12">
        <v>0.41653038351796567</v>
      </c>
      <c r="H410" s="12">
        <v>0.37083509596413933</v>
      </c>
      <c r="I410" s="12">
        <v>-1.1430347512941808</v>
      </c>
      <c r="J410" s="12">
        <v>-0.54617316891381051</v>
      </c>
      <c r="K410" s="12">
        <v>0.25696976990730036</v>
      </c>
      <c r="L410" s="12">
        <v>0.55861846703919582</v>
      </c>
      <c r="M410" s="12">
        <v>-1.7515549188829027</v>
      </c>
      <c r="O410" s="3">
        <f>SQRT(Correlation)*$C410 + SQRT(1-Correlation)*D410</f>
        <v>-8.6817193232348197E-2</v>
      </c>
      <c r="P410" s="3">
        <f>SQRT(Correlation)*$C410 + SQRT(1-Correlation)*E410</f>
        <v>1.9852228384582118</v>
      </c>
      <c r="Q410" s="3">
        <f>SQRT(Correlation)*$C410 + SQRT(1-Correlation)*F410</f>
        <v>-1.6638516808624397</v>
      </c>
      <c r="R410" s="3">
        <f>SQRT(Correlation)*$C410 + SQRT(1-Correlation)*G410</f>
        <v>0.42358326009315861</v>
      </c>
      <c r="S410" s="3">
        <f>SQRT(Correlation)*$C410 + SQRT(1-Correlation)*H410</f>
        <v>0.380232903991228</v>
      </c>
      <c r="T410" s="3">
        <f>SQRT(Correlation)*$C410 + SQRT(1-Correlation)*I410</f>
        <v>-1.0559501355250227</v>
      </c>
      <c r="U410" s="3">
        <f>SQRT(Correlation)*$C410 + SQRT(1-Correlation)*J410</f>
        <v>-0.48971752107276456</v>
      </c>
      <c r="V410" s="3">
        <f>SQRT(Correlation)*$C410 + SQRT(1-Correlation)*K410</f>
        <v>0.27221077093402896</v>
      </c>
      <c r="W410" s="3">
        <f>SQRT(Correlation)*$C410 + SQRT(1-Correlation)*L410</f>
        <v>0.55837985178175609</v>
      </c>
      <c r="X410" s="3">
        <f>SQRT(Correlation)*$C410 + SQRT(1-Correlation)*M410</f>
        <v>-1.6332430550433428</v>
      </c>
      <c r="Z410" s="3">
        <f>IF(O410&lt;'CDO Param'!C$13,1,0)</f>
        <v>0</v>
      </c>
      <c r="AA410" s="3">
        <f>IF(P410&lt;'CDO Param'!D$13,1,0)</f>
        <v>0</v>
      </c>
      <c r="AB410" s="3">
        <f>IF(Q410&lt;'CDO Param'!E$13,1,0)</f>
        <v>1</v>
      </c>
      <c r="AC410" s="3">
        <f>IF(R410&lt;'CDO Param'!F$13,1,0)</f>
        <v>0</v>
      </c>
      <c r="AD410" s="3">
        <f>IF(S410&lt;'CDO Param'!G$13,1,0)</f>
        <v>0</v>
      </c>
      <c r="AE410" s="3">
        <f>IF(T410&lt;'CDO Param'!H$13,1,0)</f>
        <v>0</v>
      </c>
      <c r="AF410" s="3">
        <f>IF(U410&lt;'CDO Param'!I$13,1,0)</f>
        <v>0</v>
      </c>
      <c r="AG410" s="3">
        <f>IF(V410&lt;'CDO Param'!J$13,1,0)</f>
        <v>0</v>
      </c>
      <c r="AH410" s="3">
        <f>IF(W410&lt;'CDO Param'!K$13,1,0)</f>
        <v>0</v>
      </c>
      <c r="AI410" s="3">
        <f>IF(X410&lt;'CDO Param'!L$13,1,0)</f>
        <v>1</v>
      </c>
      <c r="AK410" s="3">
        <f>Z410*'CDO Param'!C$6*'CDO Param'!C$9</f>
        <v>0</v>
      </c>
      <c r="AL410" s="3">
        <f>AA410*'CDO Param'!D$6*'CDO Param'!D$9</f>
        <v>0</v>
      </c>
      <c r="AM410" s="3">
        <f>AB410*'CDO Param'!E$6*'CDO Param'!E$9</f>
        <v>4500</v>
      </c>
      <c r="AN410" s="3">
        <f>AC410*'CDO Param'!F$6*'CDO Param'!F$9</f>
        <v>0</v>
      </c>
      <c r="AO410" s="3">
        <f>AD410*'CDO Param'!G$6*'CDO Param'!G$9</f>
        <v>0</v>
      </c>
      <c r="AP410" s="3">
        <f>AE410*'CDO Param'!H$6*'CDO Param'!H$9</f>
        <v>0</v>
      </c>
      <c r="AQ410" s="3">
        <f>AF410*'CDO Param'!I$6*'CDO Param'!I$9</f>
        <v>0</v>
      </c>
      <c r="AR410" s="3">
        <f>AG410*'CDO Param'!J$6*'CDO Param'!J$9</f>
        <v>0</v>
      </c>
      <c r="AS410" s="3">
        <f>AH410*'CDO Param'!K$6*'CDO Param'!K$9</f>
        <v>0</v>
      </c>
      <c r="AT410" s="3">
        <f>AI410*'CDO Param'!L$6*'CDO Param'!L$9</f>
        <v>4500</v>
      </c>
      <c r="AV410" s="2">
        <f t="shared" si="19"/>
        <v>9000</v>
      </c>
      <c r="BF410" s="5">
        <f>AV410/'CDO Param'!$M$6</f>
        <v>9.375E-2</v>
      </c>
      <c r="BG410" s="5">
        <f t="shared" si="20"/>
        <v>0.02</v>
      </c>
      <c r="BH410" s="5">
        <f t="shared" si="21"/>
        <v>1</v>
      </c>
    </row>
    <row r="411" spans="2:60" x14ac:dyDescent="0.2">
      <c r="B411" s="3">
        <v>407</v>
      </c>
      <c r="C411" s="12">
        <v>-1.9901017367374152</v>
      </c>
      <c r="D411" s="12">
        <v>-0.18403966350888368</v>
      </c>
      <c r="E411" s="12">
        <v>-0.14674469639430754</v>
      </c>
      <c r="F411" s="12">
        <v>-1.3484645933203865</v>
      </c>
      <c r="G411" s="12">
        <v>0.51737288231379353</v>
      </c>
      <c r="H411" s="12">
        <v>0.686779912939528</v>
      </c>
      <c r="I411" s="12">
        <v>0.31453168958250899</v>
      </c>
      <c r="J411" s="12">
        <v>-0.92141362983966246</v>
      </c>
      <c r="K411" s="12">
        <v>0.41367684389115311</v>
      </c>
      <c r="L411" s="12">
        <v>-1.3100452633807436</v>
      </c>
      <c r="M411" s="12">
        <v>-0.90237335825804621</v>
      </c>
      <c r="O411" s="3">
        <f>SQRT(Correlation)*$C411 + SQRT(1-Correlation)*D411</f>
        <v>-0.80392078130441669</v>
      </c>
      <c r="P411" s="3">
        <f>SQRT(Correlation)*$C411 + SQRT(1-Correlation)*E411</f>
        <v>-0.76853966890147518</v>
      </c>
      <c r="Q411" s="3">
        <f>SQRT(Correlation)*$C411 + SQRT(1-Correlation)*F411</f>
        <v>-1.9085912640502312</v>
      </c>
      <c r="R411" s="3">
        <f>SQRT(Correlation)*$C411 + SQRT(1-Correlation)*G411</f>
        <v>-0.13850241403935215</v>
      </c>
      <c r="S411" s="3">
        <f>SQRT(Correlation)*$C411 + SQRT(1-Correlation)*H411</f>
        <v>2.2211206487613988E-2</v>
      </c>
      <c r="T411" s="3">
        <f>SQRT(Correlation)*$C411 + SQRT(1-Correlation)*I411</f>
        <v>-0.33093446574016705</v>
      </c>
      <c r="U411" s="3">
        <f>SQRT(Correlation)*$C411 + SQRT(1-Correlation)*J411</f>
        <v>-1.5034551475796882</v>
      </c>
      <c r="V411" s="3">
        <f>SQRT(Correlation)*$C411 + SQRT(1-Correlation)*K411</f>
        <v>-0.23687711376491544</v>
      </c>
      <c r="W411" s="3">
        <f>SQRT(Correlation)*$C411 + SQRT(1-Correlation)*L411</f>
        <v>-1.8721434874141998</v>
      </c>
      <c r="X411" s="3">
        <f>SQRT(Correlation)*$C411 + SQRT(1-Correlation)*M411</f>
        <v>-1.4853919599398631</v>
      </c>
      <c r="Z411" s="3">
        <f>IF(O411&lt;'CDO Param'!C$13,1,0)</f>
        <v>0</v>
      </c>
      <c r="AA411" s="3">
        <f>IF(P411&lt;'CDO Param'!D$13,1,0)</f>
        <v>0</v>
      </c>
      <c r="AB411" s="3">
        <f>IF(Q411&lt;'CDO Param'!E$13,1,0)</f>
        <v>1</v>
      </c>
      <c r="AC411" s="3">
        <f>IF(R411&lt;'CDO Param'!F$13,1,0)</f>
        <v>0</v>
      </c>
      <c r="AD411" s="3">
        <f>IF(S411&lt;'CDO Param'!G$13,1,0)</f>
        <v>0</v>
      </c>
      <c r="AE411" s="3">
        <f>IF(T411&lt;'CDO Param'!H$13,1,0)</f>
        <v>0</v>
      </c>
      <c r="AF411" s="3">
        <f>IF(U411&lt;'CDO Param'!I$13,1,0)</f>
        <v>0</v>
      </c>
      <c r="AG411" s="3">
        <f>IF(V411&lt;'CDO Param'!J$13,1,0)</f>
        <v>0</v>
      </c>
      <c r="AH411" s="3">
        <f>IF(W411&lt;'CDO Param'!K$13,1,0)</f>
        <v>0</v>
      </c>
      <c r="AI411" s="3">
        <f>IF(X411&lt;'CDO Param'!L$13,1,0)</f>
        <v>1</v>
      </c>
      <c r="AK411" s="3">
        <f>Z411*'CDO Param'!C$6*'CDO Param'!C$9</f>
        <v>0</v>
      </c>
      <c r="AL411" s="3">
        <f>AA411*'CDO Param'!D$6*'CDO Param'!D$9</f>
        <v>0</v>
      </c>
      <c r="AM411" s="3">
        <f>AB411*'CDO Param'!E$6*'CDO Param'!E$9</f>
        <v>4500</v>
      </c>
      <c r="AN411" s="3">
        <f>AC411*'CDO Param'!F$6*'CDO Param'!F$9</f>
        <v>0</v>
      </c>
      <c r="AO411" s="3">
        <f>AD411*'CDO Param'!G$6*'CDO Param'!G$9</f>
        <v>0</v>
      </c>
      <c r="AP411" s="3">
        <f>AE411*'CDO Param'!H$6*'CDO Param'!H$9</f>
        <v>0</v>
      </c>
      <c r="AQ411" s="3">
        <f>AF411*'CDO Param'!I$6*'CDO Param'!I$9</f>
        <v>0</v>
      </c>
      <c r="AR411" s="3">
        <f>AG411*'CDO Param'!J$6*'CDO Param'!J$9</f>
        <v>0</v>
      </c>
      <c r="AS411" s="3">
        <f>AH411*'CDO Param'!K$6*'CDO Param'!K$9</f>
        <v>0</v>
      </c>
      <c r="AT411" s="3">
        <f>AI411*'CDO Param'!L$6*'CDO Param'!L$9</f>
        <v>4500</v>
      </c>
      <c r="AV411" s="2">
        <f t="shared" si="19"/>
        <v>9000</v>
      </c>
      <c r="BF411" s="5">
        <f>AV411/'CDO Param'!$M$6</f>
        <v>9.375E-2</v>
      </c>
      <c r="BG411" s="5">
        <f t="shared" si="20"/>
        <v>0.02</v>
      </c>
      <c r="BH411" s="5">
        <f t="shared" si="21"/>
        <v>1</v>
      </c>
    </row>
    <row r="412" spans="2:60" x14ac:dyDescent="0.2">
      <c r="B412" s="3">
        <v>408</v>
      </c>
      <c r="C412" s="12">
        <v>1.2691225492744707</v>
      </c>
      <c r="D412" s="12">
        <v>-0.38470261642942205</v>
      </c>
      <c r="E412" s="12">
        <v>-0.51844835979864001</v>
      </c>
      <c r="F412" s="12">
        <v>1.5368095773737878</v>
      </c>
      <c r="G412" s="12">
        <v>-1.2551117833936587</v>
      </c>
      <c r="H412" s="12">
        <v>-2.0675906853284687</v>
      </c>
      <c r="I412" s="12">
        <v>-1.8470291252015159</v>
      </c>
      <c r="J412" s="12">
        <v>-1.5439036360476166</v>
      </c>
      <c r="K412" s="12">
        <v>-0.35158791433786973</v>
      </c>
      <c r="L412" s="12">
        <v>0.7628909770573955</v>
      </c>
      <c r="M412" s="12">
        <v>-3.1219678930938244</v>
      </c>
      <c r="O412" s="3">
        <f>SQRT(Correlation)*$C412 + SQRT(1-Correlation)*D412</f>
        <v>3.6370841635734341E-2</v>
      </c>
      <c r="P412" s="3">
        <f>SQRT(Correlation)*$C412 + SQRT(1-Correlation)*E412</f>
        <v>-9.0511511283992985E-2</v>
      </c>
      <c r="Q412" s="3">
        <f>SQRT(Correlation)*$C412 + SQRT(1-Correlation)*F412</f>
        <v>1.8592773668972415</v>
      </c>
      <c r="R412" s="3">
        <f>SQRT(Correlation)*$C412 + SQRT(1-Correlation)*G412</f>
        <v>-0.78937179753329789</v>
      </c>
      <c r="S412" s="3">
        <f>SQRT(Correlation)*$C412 + SQRT(1-Correlation)*H412</f>
        <v>-1.5601569618172735</v>
      </c>
      <c r="T412" s="3">
        <f>SQRT(Correlation)*$C412 + SQRT(1-Correlation)*I412</f>
        <v>-1.3509138935328691</v>
      </c>
      <c r="U412" s="3">
        <f>SQRT(Correlation)*$C412 + SQRT(1-Correlation)*J412</f>
        <v>-1.0633438047591728</v>
      </c>
      <c r="V412" s="3">
        <f>SQRT(Correlation)*$C412 + SQRT(1-Correlation)*K412</f>
        <v>6.7786206429908402E-2</v>
      </c>
      <c r="W412" s="3">
        <f>SQRT(Correlation)*$C412 + SQRT(1-Correlation)*L412</f>
        <v>1.1250737167264491</v>
      </c>
      <c r="X412" s="3">
        <f>SQRT(Correlation)*$C412 + SQRT(1-Correlation)*M412</f>
        <v>-2.5604270086694032</v>
      </c>
      <c r="Z412" s="3">
        <f>IF(O412&lt;'CDO Param'!C$13,1,0)</f>
        <v>0</v>
      </c>
      <c r="AA412" s="3">
        <f>IF(P412&lt;'CDO Param'!D$13,1,0)</f>
        <v>0</v>
      </c>
      <c r="AB412" s="3">
        <f>IF(Q412&lt;'CDO Param'!E$13,1,0)</f>
        <v>0</v>
      </c>
      <c r="AC412" s="3">
        <f>IF(R412&lt;'CDO Param'!F$13,1,0)</f>
        <v>0</v>
      </c>
      <c r="AD412" s="3">
        <f>IF(S412&lt;'CDO Param'!G$13,1,0)</f>
        <v>1</v>
      </c>
      <c r="AE412" s="3">
        <f>IF(T412&lt;'CDO Param'!H$13,1,0)</f>
        <v>0</v>
      </c>
      <c r="AF412" s="3">
        <f>IF(U412&lt;'CDO Param'!I$13,1,0)</f>
        <v>0</v>
      </c>
      <c r="AG412" s="3">
        <f>IF(V412&lt;'CDO Param'!J$13,1,0)</f>
        <v>0</v>
      </c>
      <c r="AH412" s="3">
        <f>IF(W412&lt;'CDO Param'!K$13,1,0)</f>
        <v>0</v>
      </c>
      <c r="AI412" s="3">
        <f>IF(X412&lt;'CDO Param'!L$13,1,0)</f>
        <v>1</v>
      </c>
      <c r="AK412" s="3">
        <f>Z412*'CDO Param'!C$6*'CDO Param'!C$9</f>
        <v>0</v>
      </c>
      <c r="AL412" s="3">
        <f>AA412*'CDO Param'!D$6*'CDO Param'!D$9</f>
        <v>0</v>
      </c>
      <c r="AM412" s="3">
        <f>AB412*'CDO Param'!E$6*'CDO Param'!E$9</f>
        <v>0</v>
      </c>
      <c r="AN412" s="3">
        <f>AC412*'CDO Param'!F$6*'CDO Param'!F$9</f>
        <v>0</v>
      </c>
      <c r="AO412" s="3">
        <f>AD412*'CDO Param'!G$6*'CDO Param'!G$9</f>
        <v>4500</v>
      </c>
      <c r="AP412" s="3">
        <f>AE412*'CDO Param'!H$6*'CDO Param'!H$9</f>
        <v>0</v>
      </c>
      <c r="AQ412" s="3">
        <f>AF412*'CDO Param'!I$6*'CDO Param'!I$9</f>
        <v>0</v>
      </c>
      <c r="AR412" s="3">
        <f>AG412*'CDO Param'!J$6*'CDO Param'!J$9</f>
        <v>0</v>
      </c>
      <c r="AS412" s="3">
        <f>AH412*'CDO Param'!K$6*'CDO Param'!K$9</f>
        <v>0</v>
      </c>
      <c r="AT412" s="3">
        <f>AI412*'CDO Param'!L$6*'CDO Param'!L$9</f>
        <v>4500</v>
      </c>
      <c r="AV412" s="2">
        <f t="shared" si="19"/>
        <v>9000</v>
      </c>
      <c r="BF412" s="5">
        <f>AV412/'CDO Param'!$M$6</f>
        <v>9.375E-2</v>
      </c>
      <c r="BG412" s="5">
        <f t="shared" si="20"/>
        <v>0.02</v>
      </c>
      <c r="BH412" s="5">
        <f t="shared" si="21"/>
        <v>1</v>
      </c>
    </row>
    <row r="413" spans="2:60" x14ac:dyDescent="0.2">
      <c r="B413" s="3">
        <v>409</v>
      </c>
      <c r="C413" s="12">
        <v>-1.3092358130961657</v>
      </c>
      <c r="D413" s="12">
        <v>-4.5265551307238638E-2</v>
      </c>
      <c r="E413" s="12">
        <v>-1.2857594811066519</v>
      </c>
      <c r="F413" s="12">
        <v>-0.46295212996483315</v>
      </c>
      <c r="G413" s="12">
        <v>0.84400653577176854</v>
      </c>
      <c r="H413" s="12">
        <v>0.89654122348292731</v>
      </c>
      <c r="I413" s="12">
        <v>-2.3577558749821037</v>
      </c>
      <c r="J413" s="12">
        <v>1.411422090313863E-2</v>
      </c>
      <c r="K413" s="12">
        <v>-1.1160364010720514</v>
      </c>
      <c r="L413" s="12">
        <v>1.5843170331208967</v>
      </c>
      <c r="M413" s="12">
        <v>-0.29370994525379501</v>
      </c>
      <c r="O413" s="3">
        <f>SQRT(Correlation)*$C413 + SQRT(1-Correlation)*D413</f>
        <v>-0.45695938886686471</v>
      </c>
      <c r="P413" s="3">
        <f>SQRT(Correlation)*$C413 + SQRT(1-Correlation)*E413</f>
        <v>-1.6337952614006146</v>
      </c>
      <c r="Q413" s="3">
        <f>SQRT(Correlation)*$C413 + SQRT(1-Correlation)*F413</f>
        <v>-0.85321166985918684</v>
      </c>
      <c r="R413" s="3">
        <f>SQRT(Correlation)*$C413 + SQRT(1-Correlation)*G413</f>
        <v>0.38667818756751143</v>
      </c>
      <c r="S413" s="3">
        <f>SQRT(Correlation)*$C413 + SQRT(1-Correlation)*H413</f>
        <v>0.43651696836738735</v>
      </c>
      <c r="T413" s="3">
        <f>SQRT(Correlation)*$C413 + SQRT(1-Correlation)*I413</f>
        <v>-2.6507803358406359</v>
      </c>
      <c r="U413" s="3">
        <f>SQRT(Correlation)*$C413 + SQRT(1-Correlation)*J413</f>
        <v>-0.40062679072883578</v>
      </c>
      <c r="V413" s="3">
        <f>SQRT(Correlation)*$C413 + SQRT(1-Correlation)*K413</f>
        <v>-1.4727818100780985</v>
      </c>
      <c r="W413" s="3">
        <f>SQRT(Correlation)*$C413 + SQRT(1-Correlation)*L413</f>
        <v>1.0889983917740984</v>
      </c>
      <c r="X413" s="3">
        <f>SQRT(Correlation)*$C413 + SQRT(1-Correlation)*M413</f>
        <v>-0.69265443589824494</v>
      </c>
      <c r="Z413" s="3">
        <f>IF(O413&lt;'CDO Param'!C$13,1,0)</f>
        <v>0</v>
      </c>
      <c r="AA413" s="3">
        <f>IF(P413&lt;'CDO Param'!D$13,1,0)</f>
        <v>0</v>
      </c>
      <c r="AB413" s="3">
        <f>IF(Q413&lt;'CDO Param'!E$13,1,0)</f>
        <v>0</v>
      </c>
      <c r="AC413" s="3">
        <f>IF(R413&lt;'CDO Param'!F$13,1,0)</f>
        <v>0</v>
      </c>
      <c r="AD413" s="3">
        <f>IF(S413&lt;'CDO Param'!G$13,1,0)</f>
        <v>0</v>
      </c>
      <c r="AE413" s="3">
        <f>IF(T413&lt;'CDO Param'!H$13,1,0)</f>
        <v>0</v>
      </c>
      <c r="AF413" s="3">
        <f>IF(U413&lt;'CDO Param'!I$13,1,0)</f>
        <v>0</v>
      </c>
      <c r="AG413" s="3">
        <f>IF(V413&lt;'CDO Param'!J$13,1,0)</f>
        <v>0</v>
      </c>
      <c r="AH413" s="3">
        <f>IF(W413&lt;'CDO Param'!K$13,1,0)</f>
        <v>0</v>
      </c>
      <c r="AI413" s="3">
        <f>IF(X413&lt;'CDO Param'!L$13,1,0)</f>
        <v>1</v>
      </c>
      <c r="AK413" s="3">
        <f>Z413*'CDO Param'!C$6*'CDO Param'!C$9</f>
        <v>0</v>
      </c>
      <c r="AL413" s="3">
        <f>AA413*'CDO Param'!D$6*'CDO Param'!D$9</f>
        <v>0</v>
      </c>
      <c r="AM413" s="3">
        <f>AB413*'CDO Param'!E$6*'CDO Param'!E$9</f>
        <v>0</v>
      </c>
      <c r="AN413" s="3">
        <f>AC413*'CDO Param'!F$6*'CDO Param'!F$9</f>
        <v>0</v>
      </c>
      <c r="AO413" s="3">
        <f>AD413*'CDO Param'!G$6*'CDO Param'!G$9</f>
        <v>0</v>
      </c>
      <c r="AP413" s="3">
        <f>AE413*'CDO Param'!H$6*'CDO Param'!H$9</f>
        <v>0</v>
      </c>
      <c r="AQ413" s="3">
        <f>AF413*'CDO Param'!I$6*'CDO Param'!I$9</f>
        <v>0</v>
      </c>
      <c r="AR413" s="3">
        <f>AG413*'CDO Param'!J$6*'CDO Param'!J$9</f>
        <v>0</v>
      </c>
      <c r="AS413" s="3">
        <f>AH413*'CDO Param'!K$6*'CDO Param'!K$9</f>
        <v>0</v>
      </c>
      <c r="AT413" s="3">
        <f>AI413*'CDO Param'!L$6*'CDO Param'!L$9</f>
        <v>4500</v>
      </c>
      <c r="AV413" s="2">
        <f t="shared" si="19"/>
        <v>4500</v>
      </c>
      <c r="BF413" s="5">
        <f>AV413/'CDO Param'!$M$6</f>
        <v>4.6875E-2</v>
      </c>
      <c r="BG413" s="5">
        <f t="shared" si="20"/>
        <v>0</v>
      </c>
      <c r="BH413" s="5">
        <f t="shared" si="21"/>
        <v>0</v>
      </c>
    </row>
    <row r="414" spans="2:60" x14ac:dyDescent="0.2">
      <c r="B414" s="3">
        <v>410</v>
      </c>
      <c r="C414" s="12">
        <v>-1.1806469046860002</v>
      </c>
      <c r="D414" s="12">
        <v>1.1542169886524789</v>
      </c>
      <c r="E414" s="12">
        <v>-5.8282694226363674E-2</v>
      </c>
      <c r="F414" s="12">
        <v>1.4796523828408681</v>
      </c>
      <c r="G414" s="12">
        <v>-0.86544105215580203</v>
      </c>
      <c r="H414" s="12">
        <v>-0.14645820556324907</v>
      </c>
      <c r="I414" s="12">
        <v>2.4147811927832663</v>
      </c>
      <c r="J414" s="12">
        <v>0.48913875616563018</v>
      </c>
      <c r="K414" s="12">
        <v>1.8556420400273055</v>
      </c>
      <c r="L414" s="12">
        <v>-0.4247067408869043</v>
      </c>
      <c r="M414" s="12">
        <v>-0.95197037808247842</v>
      </c>
      <c r="O414" s="3">
        <f>SQRT(Correlation)*$C414 + SQRT(1-Correlation)*D414</f>
        <v>0.7216330463372177</v>
      </c>
      <c r="P414" s="3">
        <f>SQRT(Correlation)*$C414 + SQRT(1-Correlation)*E414</f>
        <v>-0.42864515170148476</v>
      </c>
      <c r="Q414" s="3">
        <f>SQRT(Correlation)*$C414 + SQRT(1-Correlation)*F414</f>
        <v>1.0303681693982276</v>
      </c>
      <c r="R414" s="3">
        <f>SQRT(Correlation)*$C414 + SQRT(1-Correlation)*G414</f>
        <v>-1.1943828047510214</v>
      </c>
      <c r="S414" s="3">
        <f>SQRT(Correlation)*$C414 + SQRT(1-Correlation)*H414</f>
        <v>-0.51229578660385167</v>
      </c>
      <c r="T414" s="3">
        <f>SQRT(Correlation)*$C414 + SQRT(1-Correlation)*I414</f>
        <v>1.9175092529164339</v>
      </c>
      <c r="U414" s="3">
        <f>SQRT(Correlation)*$C414 + SQRT(1-Correlation)*J414</f>
        <v>9.0684435279987652E-2</v>
      </c>
      <c r="V414" s="3">
        <f>SQRT(Correlation)*$C414 + SQRT(1-Correlation)*K414</f>
        <v>1.3870632774107392</v>
      </c>
      <c r="W414" s="3">
        <f>SQRT(Correlation)*$C414 + SQRT(1-Correlation)*L414</f>
        <v>-0.77626552477242183</v>
      </c>
      <c r="X414" s="3">
        <f>SQRT(Correlation)*$C414 + SQRT(1-Correlation)*M414</f>
        <v>-1.2764717310492286</v>
      </c>
      <c r="Z414" s="3">
        <f>IF(O414&lt;'CDO Param'!C$13,1,0)</f>
        <v>0</v>
      </c>
      <c r="AA414" s="3">
        <f>IF(P414&lt;'CDO Param'!D$13,1,0)</f>
        <v>0</v>
      </c>
      <c r="AB414" s="3">
        <f>IF(Q414&lt;'CDO Param'!E$13,1,0)</f>
        <v>0</v>
      </c>
      <c r="AC414" s="3">
        <f>IF(R414&lt;'CDO Param'!F$13,1,0)</f>
        <v>0</v>
      </c>
      <c r="AD414" s="3">
        <f>IF(S414&lt;'CDO Param'!G$13,1,0)</f>
        <v>1</v>
      </c>
      <c r="AE414" s="3">
        <f>IF(T414&lt;'CDO Param'!H$13,1,0)</f>
        <v>0</v>
      </c>
      <c r="AF414" s="3">
        <f>IF(U414&lt;'CDO Param'!I$13,1,0)</f>
        <v>0</v>
      </c>
      <c r="AG414" s="3">
        <f>IF(V414&lt;'CDO Param'!J$13,1,0)</f>
        <v>0</v>
      </c>
      <c r="AH414" s="3">
        <f>IF(W414&lt;'CDO Param'!K$13,1,0)</f>
        <v>0</v>
      </c>
      <c r="AI414" s="3">
        <f>IF(X414&lt;'CDO Param'!L$13,1,0)</f>
        <v>1</v>
      </c>
      <c r="AK414" s="3">
        <f>Z414*'CDO Param'!C$6*'CDO Param'!C$9</f>
        <v>0</v>
      </c>
      <c r="AL414" s="3">
        <f>AA414*'CDO Param'!D$6*'CDO Param'!D$9</f>
        <v>0</v>
      </c>
      <c r="AM414" s="3">
        <f>AB414*'CDO Param'!E$6*'CDO Param'!E$9</f>
        <v>0</v>
      </c>
      <c r="AN414" s="3">
        <f>AC414*'CDO Param'!F$6*'CDO Param'!F$9</f>
        <v>0</v>
      </c>
      <c r="AO414" s="3">
        <f>AD414*'CDO Param'!G$6*'CDO Param'!G$9</f>
        <v>4500</v>
      </c>
      <c r="AP414" s="3">
        <f>AE414*'CDO Param'!H$6*'CDO Param'!H$9</f>
        <v>0</v>
      </c>
      <c r="AQ414" s="3">
        <f>AF414*'CDO Param'!I$6*'CDO Param'!I$9</f>
        <v>0</v>
      </c>
      <c r="AR414" s="3">
        <f>AG414*'CDO Param'!J$6*'CDO Param'!J$9</f>
        <v>0</v>
      </c>
      <c r="AS414" s="3">
        <f>AH414*'CDO Param'!K$6*'CDO Param'!K$9</f>
        <v>0</v>
      </c>
      <c r="AT414" s="3">
        <f>AI414*'CDO Param'!L$6*'CDO Param'!L$9</f>
        <v>4500</v>
      </c>
      <c r="AV414" s="2">
        <f t="shared" si="19"/>
        <v>9000</v>
      </c>
      <c r="BF414" s="5">
        <f>AV414/'CDO Param'!$M$6</f>
        <v>9.375E-2</v>
      </c>
      <c r="BG414" s="5">
        <f t="shared" si="20"/>
        <v>0.02</v>
      </c>
      <c r="BH414" s="5">
        <f t="shared" si="21"/>
        <v>1</v>
      </c>
    </row>
    <row r="415" spans="2:60" x14ac:dyDescent="0.2">
      <c r="B415" s="3">
        <v>411</v>
      </c>
      <c r="C415" s="12">
        <v>8.6736235971329734E-2</v>
      </c>
      <c r="D415" s="12">
        <v>-0.39681026464677416</v>
      </c>
      <c r="E415" s="12">
        <v>-1.3879798643756658</v>
      </c>
      <c r="F415" s="12">
        <v>0.78475295595126227</v>
      </c>
      <c r="G415" s="12">
        <v>0.41935663830372505</v>
      </c>
      <c r="H415" s="12">
        <v>-2.4412474886048585</v>
      </c>
      <c r="I415" s="12">
        <v>3.3000833354890347</v>
      </c>
      <c r="J415" s="12">
        <v>1.1595989235502202</v>
      </c>
      <c r="K415" s="12">
        <v>1.7127331375377253</v>
      </c>
      <c r="L415" s="12">
        <v>1.2931127457704861</v>
      </c>
      <c r="M415" s="12">
        <v>-1.0436451702844352</v>
      </c>
      <c r="O415" s="3">
        <f>SQRT(Correlation)*$C415 + SQRT(1-Correlation)*D415</f>
        <v>-0.34901886443147601</v>
      </c>
      <c r="P415" s="3">
        <f>SQRT(Correlation)*$C415 + SQRT(1-Correlation)*E415</f>
        <v>-1.2893249092296886</v>
      </c>
      <c r="Q415" s="3">
        <f>SQRT(Correlation)*$C415 + SQRT(1-Correlation)*F415</f>
        <v>0.77191042854065595</v>
      </c>
      <c r="R415" s="3">
        <f>SQRT(Correlation)*$C415 + SQRT(1-Correlation)*G415</f>
        <v>0.42526504481927718</v>
      </c>
      <c r="S415" s="3">
        <f>SQRT(Correlation)*$C415 + SQRT(1-Correlation)*H415</f>
        <v>-2.2885423127132682</v>
      </c>
      <c r="T415" s="3">
        <f>SQRT(Correlation)*$C415 + SQRT(1-Correlation)*I415</f>
        <v>3.1581623486872004</v>
      </c>
      <c r="U415" s="3">
        <f>SQRT(Correlation)*$C415 + SQRT(1-Correlation)*J415</f>
        <v>1.1275205373433714</v>
      </c>
      <c r="V415" s="3">
        <f>SQRT(Correlation)*$C415 + SQRT(1-Correlation)*K415</f>
        <v>1.6522697277336165</v>
      </c>
      <c r="W415" s="3">
        <f>SQRT(Correlation)*$C415 + SQRT(1-Correlation)*L415</f>
        <v>1.2541828705426232</v>
      </c>
      <c r="X415" s="3">
        <f>SQRT(Correlation)*$C415 + SQRT(1-Correlation)*M415</f>
        <v>-0.96266033600600509</v>
      </c>
      <c r="Z415" s="3">
        <f>IF(O415&lt;'CDO Param'!C$13,1,0)</f>
        <v>0</v>
      </c>
      <c r="AA415" s="3">
        <f>IF(P415&lt;'CDO Param'!D$13,1,0)</f>
        <v>0</v>
      </c>
      <c r="AB415" s="3">
        <f>IF(Q415&lt;'CDO Param'!E$13,1,0)</f>
        <v>0</v>
      </c>
      <c r="AC415" s="3">
        <f>IF(R415&lt;'CDO Param'!F$13,1,0)</f>
        <v>0</v>
      </c>
      <c r="AD415" s="3">
        <f>IF(S415&lt;'CDO Param'!G$13,1,0)</f>
        <v>1</v>
      </c>
      <c r="AE415" s="3">
        <f>IF(T415&lt;'CDO Param'!H$13,1,0)</f>
        <v>0</v>
      </c>
      <c r="AF415" s="3">
        <f>IF(U415&lt;'CDO Param'!I$13,1,0)</f>
        <v>0</v>
      </c>
      <c r="AG415" s="3">
        <f>IF(V415&lt;'CDO Param'!J$13,1,0)</f>
        <v>0</v>
      </c>
      <c r="AH415" s="3">
        <f>IF(W415&lt;'CDO Param'!K$13,1,0)</f>
        <v>0</v>
      </c>
      <c r="AI415" s="3">
        <f>IF(X415&lt;'CDO Param'!L$13,1,0)</f>
        <v>1</v>
      </c>
      <c r="AK415" s="3">
        <f>Z415*'CDO Param'!C$6*'CDO Param'!C$9</f>
        <v>0</v>
      </c>
      <c r="AL415" s="3">
        <f>AA415*'CDO Param'!D$6*'CDO Param'!D$9</f>
        <v>0</v>
      </c>
      <c r="AM415" s="3">
        <f>AB415*'CDO Param'!E$6*'CDO Param'!E$9</f>
        <v>0</v>
      </c>
      <c r="AN415" s="3">
        <f>AC415*'CDO Param'!F$6*'CDO Param'!F$9</f>
        <v>0</v>
      </c>
      <c r="AO415" s="3">
        <f>AD415*'CDO Param'!G$6*'CDO Param'!G$9</f>
        <v>4500</v>
      </c>
      <c r="AP415" s="3">
        <f>AE415*'CDO Param'!H$6*'CDO Param'!H$9</f>
        <v>0</v>
      </c>
      <c r="AQ415" s="3">
        <f>AF415*'CDO Param'!I$6*'CDO Param'!I$9</f>
        <v>0</v>
      </c>
      <c r="AR415" s="3">
        <f>AG415*'CDO Param'!J$6*'CDO Param'!J$9</f>
        <v>0</v>
      </c>
      <c r="AS415" s="3">
        <f>AH415*'CDO Param'!K$6*'CDO Param'!K$9</f>
        <v>0</v>
      </c>
      <c r="AT415" s="3">
        <f>AI415*'CDO Param'!L$6*'CDO Param'!L$9</f>
        <v>4500</v>
      </c>
      <c r="AV415" s="2">
        <f t="shared" si="19"/>
        <v>9000</v>
      </c>
      <c r="BF415" s="5">
        <f>AV415/'CDO Param'!$M$6</f>
        <v>9.375E-2</v>
      </c>
      <c r="BG415" s="5">
        <f t="shared" si="20"/>
        <v>0.02</v>
      </c>
      <c r="BH415" s="5">
        <f t="shared" si="21"/>
        <v>1</v>
      </c>
    </row>
    <row r="416" spans="2:60" x14ac:dyDescent="0.2">
      <c r="B416" s="3">
        <v>412</v>
      </c>
      <c r="C416" s="12">
        <v>1.2414557204465382</v>
      </c>
      <c r="D416" s="12">
        <v>1.9795334083028138</v>
      </c>
      <c r="E416" s="12">
        <v>0.48782112571643665</v>
      </c>
      <c r="F416" s="12">
        <v>-1.1388078746676911</v>
      </c>
      <c r="G416" s="12">
        <v>-1.4688566807308234</v>
      </c>
      <c r="H416" s="12">
        <v>-0.76240326052356977</v>
      </c>
      <c r="I416" s="12">
        <v>-0.14782017387915403</v>
      </c>
      <c r="J416" s="12">
        <v>1.7080355974030681</v>
      </c>
      <c r="K416" s="12">
        <v>0.2605747795314528</v>
      </c>
      <c r="L416" s="12">
        <v>-1.3537874110625125</v>
      </c>
      <c r="M416" s="12">
        <v>-0.33964283829845954</v>
      </c>
      <c r="O416" s="3">
        <f>SQRT(Correlation)*$C416 + SQRT(1-Correlation)*D416</f>
        <v>2.2705330514755206</v>
      </c>
      <c r="P416" s="3">
        <f>SQRT(Correlation)*$C416 + SQRT(1-Correlation)*E416</f>
        <v>0.85537052348901632</v>
      </c>
      <c r="Q416" s="3">
        <f>SQRT(Correlation)*$C416 + SQRT(1-Correlation)*F416</f>
        <v>-0.6877852413000084</v>
      </c>
      <c r="R416" s="3">
        <f>SQRT(Correlation)*$C416 + SQRT(1-Correlation)*G416</f>
        <v>-1.0008970311536154</v>
      </c>
      <c r="S416" s="3">
        <f>SQRT(Correlation)*$C416 + SQRT(1-Correlation)*H416</f>
        <v>-0.33069647055233242</v>
      </c>
      <c r="T416" s="3">
        <f>SQRT(Correlation)*$C416 + SQRT(1-Correlation)*I416</f>
        <v>0.25234823901155656</v>
      </c>
      <c r="U416" s="3">
        <f>SQRT(Correlation)*$C416 + SQRT(1-Correlation)*J416</f>
        <v>2.012967612817655</v>
      </c>
      <c r="V416" s="3">
        <f>SQRT(Correlation)*$C416 + SQRT(1-Correlation)*K416</f>
        <v>0.63978571032031695</v>
      </c>
      <c r="W416" s="3">
        <f>SQRT(Correlation)*$C416 + SQRT(1-Correlation)*L416</f>
        <v>-0.8917327369004181</v>
      </c>
      <c r="X416" s="3">
        <f>SQRT(Correlation)*$C416 + SQRT(1-Correlation)*M416</f>
        <v>7.0369281089412872E-2</v>
      </c>
      <c r="Z416" s="3">
        <f>IF(O416&lt;'CDO Param'!C$13,1,0)</f>
        <v>0</v>
      </c>
      <c r="AA416" s="3">
        <f>IF(P416&lt;'CDO Param'!D$13,1,0)</f>
        <v>0</v>
      </c>
      <c r="AB416" s="3">
        <f>IF(Q416&lt;'CDO Param'!E$13,1,0)</f>
        <v>0</v>
      </c>
      <c r="AC416" s="3">
        <f>IF(R416&lt;'CDO Param'!F$13,1,0)</f>
        <v>0</v>
      </c>
      <c r="AD416" s="3">
        <f>IF(S416&lt;'CDO Param'!G$13,1,0)</f>
        <v>1</v>
      </c>
      <c r="AE416" s="3">
        <f>IF(T416&lt;'CDO Param'!H$13,1,0)</f>
        <v>0</v>
      </c>
      <c r="AF416" s="3">
        <f>IF(U416&lt;'CDO Param'!I$13,1,0)</f>
        <v>0</v>
      </c>
      <c r="AG416" s="3">
        <f>IF(V416&lt;'CDO Param'!J$13,1,0)</f>
        <v>0</v>
      </c>
      <c r="AH416" s="3">
        <f>IF(W416&lt;'CDO Param'!K$13,1,0)</f>
        <v>0</v>
      </c>
      <c r="AI416" s="3">
        <f>IF(X416&lt;'CDO Param'!L$13,1,0)</f>
        <v>0</v>
      </c>
      <c r="AK416" s="3">
        <f>Z416*'CDO Param'!C$6*'CDO Param'!C$9</f>
        <v>0</v>
      </c>
      <c r="AL416" s="3">
        <f>AA416*'CDO Param'!D$6*'CDO Param'!D$9</f>
        <v>0</v>
      </c>
      <c r="AM416" s="3">
        <f>AB416*'CDO Param'!E$6*'CDO Param'!E$9</f>
        <v>0</v>
      </c>
      <c r="AN416" s="3">
        <f>AC416*'CDO Param'!F$6*'CDO Param'!F$9</f>
        <v>0</v>
      </c>
      <c r="AO416" s="3">
        <f>AD416*'CDO Param'!G$6*'CDO Param'!G$9</f>
        <v>4500</v>
      </c>
      <c r="AP416" s="3">
        <f>AE416*'CDO Param'!H$6*'CDO Param'!H$9</f>
        <v>0</v>
      </c>
      <c r="AQ416" s="3">
        <f>AF416*'CDO Param'!I$6*'CDO Param'!I$9</f>
        <v>0</v>
      </c>
      <c r="AR416" s="3">
        <f>AG416*'CDO Param'!J$6*'CDO Param'!J$9</f>
        <v>0</v>
      </c>
      <c r="AS416" s="3">
        <f>AH416*'CDO Param'!K$6*'CDO Param'!K$9</f>
        <v>0</v>
      </c>
      <c r="AT416" s="3">
        <f>AI416*'CDO Param'!L$6*'CDO Param'!L$9</f>
        <v>0</v>
      </c>
      <c r="AV416" s="2">
        <f t="shared" si="19"/>
        <v>4500</v>
      </c>
      <c r="BF416" s="5">
        <f>AV416/'CDO Param'!$M$6</f>
        <v>4.6875E-2</v>
      </c>
      <c r="BG416" s="5">
        <f t="shared" si="20"/>
        <v>0</v>
      </c>
      <c r="BH416" s="5">
        <f t="shared" si="21"/>
        <v>0</v>
      </c>
    </row>
    <row r="417" spans="2:60" x14ac:dyDescent="0.2">
      <c r="B417" s="3">
        <v>413</v>
      </c>
      <c r="C417" s="12">
        <v>-0.75930643106403295</v>
      </c>
      <c r="D417" s="12">
        <v>2.2269705368671566</v>
      </c>
      <c r="E417" s="12">
        <v>1.5305431588785723</v>
      </c>
      <c r="F417" s="12">
        <v>-1.0587950782792177</v>
      </c>
      <c r="G417" s="12">
        <v>-0.15338855519075878</v>
      </c>
      <c r="H417" s="12">
        <v>-1.6972899175016209</v>
      </c>
      <c r="I417" s="12">
        <v>-0.52368022807058878</v>
      </c>
      <c r="J417" s="12">
        <v>-0.50229687076353002</v>
      </c>
      <c r="K417" s="12">
        <v>-2.5379995349794626</v>
      </c>
      <c r="L417" s="12">
        <v>0.50106564231100492</v>
      </c>
      <c r="M417" s="12">
        <v>0.57635361372376792</v>
      </c>
      <c r="O417" s="3">
        <f>SQRT(Correlation)*$C417 + SQRT(1-Correlation)*D417</f>
        <v>1.8725759771588599</v>
      </c>
      <c r="P417" s="3">
        <f>SQRT(Correlation)*$C417 + SQRT(1-Correlation)*E417</f>
        <v>1.2118869553559781</v>
      </c>
      <c r="Q417" s="3">
        <f>SQRT(Correlation)*$C417 + SQRT(1-Correlation)*F417</f>
        <v>-1.2445749832391775</v>
      </c>
      <c r="R417" s="3">
        <f>SQRT(Correlation)*$C417 + SQRT(1-Correlation)*G417</f>
        <v>-0.3856309368391696</v>
      </c>
      <c r="S417" s="3">
        <f>SQRT(Correlation)*$C417 + SQRT(1-Correlation)*H417</f>
        <v>-1.8503043731009194</v>
      </c>
      <c r="T417" s="3">
        <f>SQRT(Correlation)*$C417 + SQRT(1-Correlation)*I417</f>
        <v>-0.73692046230744868</v>
      </c>
      <c r="U417" s="3">
        <f>SQRT(Correlation)*$C417 + SQRT(1-Correlation)*J417</f>
        <v>-0.7166344283739956</v>
      </c>
      <c r="V417" s="3">
        <f>SQRT(Correlation)*$C417 + SQRT(1-Correlation)*K417</f>
        <v>-2.6478715457125843</v>
      </c>
      <c r="W417" s="3">
        <f>SQRT(Correlation)*$C417 + SQRT(1-Correlation)*L417</f>
        <v>0.23523882966980592</v>
      </c>
      <c r="X417" s="3">
        <f>SQRT(Correlation)*$C417 + SQRT(1-Correlation)*M417</f>
        <v>0.30666327069319871</v>
      </c>
      <c r="Z417" s="3">
        <f>IF(O417&lt;'CDO Param'!C$13,1,0)</f>
        <v>0</v>
      </c>
      <c r="AA417" s="3">
        <f>IF(P417&lt;'CDO Param'!D$13,1,0)</f>
        <v>0</v>
      </c>
      <c r="AB417" s="3">
        <f>IF(Q417&lt;'CDO Param'!E$13,1,0)</f>
        <v>1</v>
      </c>
      <c r="AC417" s="3">
        <f>IF(R417&lt;'CDO Param'!F$13,1,0)</f>
        <v>0</v>
      </c>
      <c r="AD417" s="3">
        <f>IF(S417&lt;'CDO Param'!G$13,1,0)</f>
        <v>1</v>
      </c>
      <c r="AE417" s="3">
        <f>IF(T417&lt;'CDO Param'!H$13,1,0)</f>
        <v>0</v>
      </c>
      <c r="AF417" s="3">
        <f>IF(U417&lt;'CDO Param'!I$13,1,0)</f>
        <v>0</v>
      </c>
      <c r="AG417" s="3">
        <f>IF(V417&lt;'CDO Param'!J$13,1,0)</f>
        <v>1</v>
      </c>
      <c r="AH417" s="3">
        <f>IF(W417&lt;'CDO Param'!K$13,1,0)</f>
        <v>0</v>
      </c>
      <c r="AI417" s="3">
        <f>IF(X417&lt;'CDO Param'!L$13,1,0)</f>
        <v>0</v>
      </c>
      <c r="AK417" s="3">
        <f>Z417*'CDO Param'!C$6*'CDO Param'!C$9</f>
        <v>0</v>
      </c>
      <c r="AL417" s="3">
        <f>AA417*'CDO Param'!D$6*'CDO Param'!D$9</f>
        <v>0</v>
      </c>
      <c r="AM417" s="3">
        <f>AB417*'CDO Param'!E$6*'CDO Param'!E$9</f>
        <v>4500</v>
      </c>
      <c r="AN417" s="3">
        <f>AC417*'CDO Param'!F$6*'CDO Param'!F$9</f>
        <v>0</v>
      </c>
      <c r="AO417" s="3">
        <f>AD417*'CDO Param'!G$6*'CDO Param'!G$9</f>
        <v>4500</v>
      </c>
      <c r="AP417" s="3">
        <f>AE417*'CDO Param'!H$6*'CDO Param'!H$9</f>
        <v>0</v>
      </c>
      <c r="AQ417" s="3">
        <f>AF417*'CDO Param'!I$6*'CDO Param'!I$9</f>
        <v>0</v>
      </c>
      <c r="AR417" s="3">
        <f>AG417*'CDO Param'!J$6*'CDO Param'!J$9</f>
        <v>4500</v>
      </c>
      <c r="AS417" s="3">
        <f>AH417*'CDO Param'!K$6*'CDO Param'!K$9</f>
        <v>0</v>
      </c>
      <c r="AT417" s="3">
        <f>AI417*'CDO Param'!L$6*'CDO Param'!L$9</f>
        <v>0</v>
      </c>
      <c r="AV417" s="2">
        <f t="shared" si="19"/>
        <v>13500</v>
      </c>
      <c r="BF417" s="5">
        <f>AV417/'CDO Param'!$M$6</f>
        <v>0.140625</v>
      </c>
      <c r="BG417" s="5">
        <f t="shared" si="20"/>
        <v>0.02</v>
      </c>
      <c r="BH417" s="5">
        <f t="shared" si="21"/>
        <v>1</v>
      </c>
    </row>
    <row r="418" spans="2:60" x14ac:dyDescent="0.2">
      <c r="B418" s="3">
        <v>414</v>
      </c>
      <c r="C418" s="12">
        <v>-0.64208279582089745</v>
      </c>
      <c r="D418" s="12">
        <v>0.52510699788399506</v>
      </c>
      <c r="E418" s="12">
        <v>-1.9183426047675312</v>
      </c>
      <c r="F418" s="12">
        <v>0.71977069637796376</v>
      </c>
      <c r="G418" s="12">
        <v>-0.37125914786884096</v>
      </c>
      <c r="H418" s="12">
        <v>-0.76666651693813037</v>
      </c>
      <c r="I418" s="12">
        <v>-1.2754162526107393</v>
      </c>
      <c r="J418" s="12">
        <v>1.1228758012293838</v>
      </c>
      <c r="K418" s="12">
        <v>0.17831098375609145</v>
      </c>
      <c r="L418" s="12">
        <v>0.74938043326255865</v>
      </c>
      <c r="M418" s="12">
        <v>1.5616205928381532</v>
      </c>
      <c r="O418" s="3">
        <f>SQRT(Correlation)*$C418 + SQRT(1-Correlation)*D418</f>
        <v>0.2951158304617047</v>
      </c>
      <c r="P418" s="3">
        <f>SQRT(Correlation)*$C418 + SQRT(1-Correlation)*E418</f>
        <v>-2.0229439972019625</v>
      </c>
      <c r="Q418" s="3">
        <f>SQRT(Correlation)*$C418 + SQRT(1-Correlation)*F418</f>
        <v>0.47979002995967379</v>
      </c>
      <c r="R418" s="3">
        <f>SQRT(Correlation)*$C418 + SQRT(1-Correlation)*G418</f>
        <v>-0.5552517609519233</v>
      </c>
      <c r="S418" s="3">
        <f>SQRT(Correlation)*$C418 + SQRT(1-Correlation)*H418</f>
        <v>-0.93036812791405354</v>
      </c>
      <c r="T418" s="3">
        <f>SQRT(Correlation)*$C418 + SQRT(1-Correlation)*I418</f>
        <v>-1.4130105050342712</v>
      </c>
      <c r="U418" s="3">
        <f>SQRT(Correlation)*$C418 + SQRT(1-Correlation)*J418</f>
        <v>0.86220911029111702</v>
      </c>
      <c r="V418" s="3">
        <f>SQRT(Correlation)*$C418 + SQRT(1-Correlation)*K418</f>
        <v>-3.3883755971927471E-2</v>
      </c>
      <c r="W418" s="3">
        <f>SQRT(Correlation)*$C418 + SQRT(1-Correlation)*L418</f>
        <v>0.50788029280175917</v>
      </c>
      <c r="X418" s="3">
        <f>SQRT(Correlation)*$C418 + SQRT(1-Correlation)*M418</f>
        <v>1.2784389661970099</v>
      </c>
      <c r="Z418" s="3">
        <f>IF(O418&lt;'CDO Param'!C$13,1,0)</f>
        <v>0</v>
      </c>
      <c r="AA418" s="3">
        <f>IF(P418&lt;'CDO Param'!D$13,1,0)</f>
        <v>1</v>
      </c>
      <c r="AB418" s="3">
        <f>IF(Q418&lt;'CDO Param'!E$13,1,0)</f>
        <v>0</v>
      </c>
      <c r="AC418" s="3">
        <f>IF(R418&lt;'CDO Param'!F$13,1,0)</f>
        <v>0</v>
      </c>
      <c r="AD418" s="3">
        <f>IF(S418&lt;'CDO Param'!G$13,1,0)</f>
        <v>1</v>
      </c>
      <c r="AE418" s="3">
        <f>IF(T418&lt;'CDO Param'!H$13,1,0)</f>
        <v>0</v>
      </c>
      <c r="AF418" s="3">
        <f>IF(U418&lt;'CDO Param'!I$13,1,0)</f>
        <v>0</v>
      </c>
      <c r="AG418" s="3">
        <f>IF(V418&lt;'CDO Param'!J$13,1,0)</f>
        <v>0</v>
      </c>
      <c r="AH418" s="3">
        <f>IF(W418&lt;'CDO Param'!K$13,1,0)</f>
        <v>0</v>
      </c>
      <c r="AI418" s="3">
        <f>IF(X418&lt;'CDO Param'!L$13,1,0)</f>
        <v>0</v>
      </c>
      <c r="AK418" s="3">
        <f>Z418*'CDO Param'!C$6*'CDO Param'!C$9</f>
        <v>0</v>
      </c>
      <c r="AL418" s="3">
        <f>AA418*'CDO Param'!D$6*'CDO Param'!D$9</f>
        <v>4050</v>
      </c>
      <c r="AM418" s="3">
        <f>AB418*'CDO Param'!E$6*'CDO Param'!E$9</f>
        <v>0</v>
      </c>
      <c r="AN418" s="3">
        <f>AC418*'CDO Param'!F$6*'CDO Param'!F$9</f>
        <v>0</v>
      </c>
      <c r="AO418" s="3">
        <f>AD418*'CDO Param'!G$6*'CDO Param'!G$9</f>
        <v>4500</v>
      </c>
      <c r="AP418" s="3">
        <f>AE418*'CDO Param'!H$6*'CDO Param'!H$9</f>
        <v>0</v>
      </c>
      <c r="AQ418" s="3">
        <f>AF418*'CDO Param'!I$6*'CDO Param'!I$9</f>
        <v>0</v>
      </c>
      <c r="AR418" s="3">
        <f>AG418*'CDO Param'!J$6*'CDO Param'!J$9</f>
        <v>0</v>
      </c>
      <c r="AS418" s="3">
        <f>AH418*'CDO Param'!K$6*'CDO Param'!K$9</f>
        <v>0</v>
      </c>
      <c r="AT418" s="3">
        <f>AI418*'CDO Param'!L$6*'CDO Param'!L$9</f>
        <v>0</v>
      </c>
      <c r="AV418" s="2">
        <f t="shared" si="19"/>
        <v>8550</v>
      </c>
      <c r="BF418" s="5">
        <f>AV418/'CDO Param'!$M$6</f>
        <v>8.9062500000000003E-2</v>
      </c>
      <c r="BG418" s="5">
        <f t="shared" si="20"/>
        <v>0.02</v>
      </c>
      <c r="BH418" s="5">
        <f t="shared" si="21"/>
        <v>1</v>
      </c>
    </row>
    <row r="419" spans="2:60" x14ac:dyDescent="0.2">
      <c r="B419" s="3">
        <v>415</v>
      </c>
      <c r="C419" s="12">
        <v>-0.80477775554754771</v>
      </c>
      <c r="D419" s="12">
        <v>-0.1713010533421766</v>
      </c>
      <c r="E419" s="12">
        <v>3.4031018003588542E-2</v>
      </c>
      <c r="F419" s="12">
        <v>0.34526465242379345</v>
      </c>
      <c r="G419" s="12">
        <v>-0.46858303903718479</v>
      </c>
      <c r="H419" s="12">
        <v>1.4767510947422124</v>
      </c>
      <c r="I419" s="12">
        <v>0.46359900807146914</v>
      </c>
      <c r="J419" s="12">
        <v>-1.2902341950393748</v>
      </c>
      <c r="K419" s="12">
        <v>-0.73293449531774968</v>
      </c>
      <c r="L419" s="12">
        <v>1.0431563168822322</v>
      </c>
      <c r="M419" s="12">
        <v>-0.83932036432088353</v>
      </c>
      <c r="O419" s="3">
        <f>SQRT(Correlation)*$C419 + SQRT(1-Correlation)*D419</f>
        <v>-0.41700352002102903</v>
      </c>
      <c r="P419" s="3">
        <f>SQRT(Correlation)*$C419 + SQRT(1-Correlation)*E419</f>
        <v>-0.22220841338118513</v>
      </c>
      <c r="Q419" s="3">
        <f>SQRT(Correlation)*$C419 + SQRT(1-Correlation)*F419</f>
        <v>7.3053737384822737E-2</v>
      </c>
      <c r="R419" s="3">
        <f>SQRT(Correlation)*$C419 + SQRT(1-Correlation)*G419</f>
        <v>-0.699029974661175</v>
      </c>
      <c r="S419" s="3">
        <f>SQRT(Correlation)*$C419 + SQRT(1-Correlation)*H419</f>
        <v>1.1464760271829029</v>
      </c>
      <c r="T419" s="3">
        <f>SQRT(Correlation)*$C419 + SQRT(1-Correlation)*I419</f>
        <v>0.18531556417334216</v>
      </c>
      <c r="U419" s="3">
        <f>SQRT(Correlation)*$C419 + SQRT(1-Correlation)*J419</f>
        <v>-1.4785167031843498</v>
      </c>
      <c r="V419" s="3">
        <f>SQRT(Correlation)*$C419 + SQRT(1-Correlation)*K419</f>
        <v>-0.94981578604987749</v>
      </c>
      <c r="W419" s="3">
        <f>SQRT(Correlation)*$C419 + SQRT(1-Correlation)*L419</f>
        <v>0.73513190330521705</v>
      </c>
      <c r="X419" s="3">
        <f>SQRT(Correlation)*$C419 + SQRT(1-Correlation)*M419</f>
        <v>-1.0507422831217406</v>
      </c>
      <c r="Z419" s="3">
        <f>IF(O419&lt;'CDO Param'!C$13,1,0)</f>
        <v>0</v>
      </c>
      <c r="AA419" s="3">
        <f>IF(P419&lt;'CDO Param'!D$13,1,0)</f>
        <v>0</v>
      </c>
      <c r="AB419" s="3">
        <f>IF(Q419&lt;'CDO Param'!E$13,1,0)</f>
        <v>0</v>
      </c>
      <c r="AC419" s="3">
        <f>IF(R419&lt;'CDO Param'!F$13,1,0)</f>
        <v>0</v>
      </c>
      <c r="AD419" s="3">
        <f>IF(S419&lt;'CDO Param'!G$13,1,0)</f>
        <v>0</v>
      </c>
      <c r="AE419" s="3">
        <f>IF(T419&lt;'CDO Param'!H$13,1,0)</f>
        <v>0</v>
      </c>
      <c r="AF419" s="3">
        <f>IF(U419&lt;'CDO Param'!I$13,1,0)</f>
        <v>0</v>
      </c>
      <c r="AG419" s="3">
        <f>IF(V419&lt;'CDO Param'!J$13,1,0)</f>
        <v>0</v>
      </c>
      <c r="AH419" s="3">
        <f>IF(W419&lt;'CDO Param'!K$13,1,0)</f>
        <v>0</v>
      </c>
      <c r="AI419" s="3">
        <f>IF(X419&lt;'CDO Param'!L$13,1,0)</f>
        <v>1</v>
      </c>
      <c r="AK419" s="3">
        <f>Z419*'CDO Param'!C$6*'CDO Param'!C$9</f>
        <v>0</v>
      </c>
      <c r="AL419" s="3">
        <f>AA419*'CDO Param'!D$6*'CDO Param'!D$9</f>
        <v>0</v>
      </c>
      <c r="AM419" s="3">
        <f>AB419*'CDO Param'!E$6*'CDO Param'!E$9</f>
        <v>0</v>
      </c>
      <c r="AN419" s="3">
        <f>AC419*'CDO Param'!F$6*'CDO Param'!F$9</f>
        <v>0</v>
      </c>
      <c r="AO419" s="3">
        <f>AD419*'CDO Param'!G$6*'CDO Param'!G$9</f>
        <v>0</v>
      </c>
      <c r="AP419" s="3">
        <f>AE419*'CDO Param'!H$6*'CDO Param'!H$9</f>
        <v>0</v>
      </c>
      <c r="AQ419" s="3">
        <f>AF419*'CDO Param'!I$6*'CDO Param'!I$9</f>
        <v>0</v>
      </c>
      <c r="AR419" s="3">
        <f>AG419*'CDO Param'!J$6*'CDO Param'!J$9</f>
        <v>0</v>
      </c>
      <c r="AS419" s="3">
        <f>AH419*'CDO Param'!K$6*'CDO Param'!K$9</f>
        <v>0</v>
      </c>
      <c r="AT419" s="3">
        <f>AI419*'CDO Param'!L$6*'CDO Param'!L$9</f>
        <v>4500</v>
      </c>
      <c r="AV419" s="2">
        <f t="shared" si="19"/>
        <v>4500</v>
      </c>
      <c r="BF419" s="5">
        <f>AV419/'CDO Param'!$M$6</f>
        <v>4.6875E-2</v>
      </c>
      <c r="BG419" s="5">
        <f t="shared" si="20"/>
        <v>0</v>
      </c>
      <c r="BH419" s="5">
        <f t="shared" si="21"/>
        <v>0</v>
      </c>
    </row>
    <row r="420" spans="2:60" x14ac:dyDescent="0.2">
      <c r="B420" s="3">
        <v>416</v>
      </c>
      <c r="C420" s="12">
        <v>-0.72298007580684498</v>
      </c>
      <c r="D420" s="12">
        <v>-1.5901241567917168</v>
      </c>
      <c r="E420" s="12">
        <v>0.1830494511523284</v>
      </c>
      <c r="F420" s="12">
        <v>-1.8102946341969073</v>
      </c>
      <c r="G420" s="12">
        <v>-0.38891812437213957</v>
      </c>
      <c r="H420" s="12">
        <v>-1.4996976460679434</v>
      </c>
      <c r="I420" s="12">
        <v>-2.7567921279114671E-2</v>
      </c>
      <c r="J420" s="12">
        <v>0.46512923290720209</v>
      </c>
      <c r="K420" s="12">
        <v>-0.49468553697806783</v>
      </c>
      <c r="L420" s="12">
        <v>-1.4371198631124571</v>
      </c>
      <c r="M420" s="12">
        <v>-0.60321553974063136</v>
      </c>
      <c r="O420" s="3">
        <f>SQRT(Correlation)*$C420 + SQRT(1-Correlation)*D420</f>
        <v>-1.7371506036220408</v>
      </c>
      <c r="P420" s="3">
        <f>SQRT(Correlation)*$C420 + SQRT(1-Correlation)*E420</f>
        <v>-5.4970417221555407E-2</v>
      </c>
      <c r="Q420" s="3">
        <f>SQRT(Correlation)*$C420 + SQRT(1-Correlation)*F420</f>
        <v>-1.946022658260153</v>
      </c>
      <c r="R420" s="3">
        <f>SQRT(Correlation)*$C420 + SQRT(1-Correlation)*G420</f>
        <v>-0.59758650314806405</v>
      </c>
      <c r="S420" s="3">
        <f>SQRT(Correlation)*$C420 + SQRT(1-Correlation)*H420</f>
        <v>-1.6513644831974112</v>
      </c>
      <c r="T420" s="3">
        <f>SQRT(Correlation)*$C420 + SQRT(1-Correlation)*I420</f>
        <v>-0.2547796007265502</v>
      </c>
      <c r="U420" s="3">
        <f>SQRT(Correlation)*$C420 + SQRT(1-Correlation)*J420</f>
        <v>0.21263396044702729</v>
      </c>
      <c r="V420" s="3">
        <f>SQRT(Correlation)*$C420 + SQRT(1-Correlation)*K420</f>
        <v>-0.6979262809653255</v>
      </c>
      <c r="W420" s="3">
        <f>SQRT(Correlation)*$C420 + SQRT(1-Correlation)*L420</f>
        <v>-1.5919979856785114</v>
      </c>
      <c r="X420" s="3">
        <f>SQRT(Correlation)*$C420 + SQRT(1-Correlation)*M420</f>
        <v>-0.80088688192354562</v>
      </c>
      <c r="Z420" s="3">
        <f>IF(O420&lt;'CDO Param'!C$13,1,0)</f>
        <v>0</v>
      </c>
      <c r="AA420" s="3">
        <f>IF(P420&lt;'CDO Param'!D$13,1,0)</f>
        <v>0</v>
      </c>
      <c r="AB420" s="3">
        <f>IF(Q420&lt;'CDO Param'!E$13,1,0)</f>
        <v>1</v>
      </c>
      <c r="AC420" s="3">
        <f>IF(R420&lt;'CDO Param'!F$13,1,0)</f>
        <v>0</v>
      </c>
      <c r="AD420" s="3">
        <f>IF(S420&lt;'CDO Param'!G$13,1,0)</f>
        <v>1</v>
      </c>
      <c r="AE420" s="3">
        <f>IF(T420&lt;'CDO Param'!H$13,1,0)</f>
        <v>0</v>
      </c>
      <c r="AF420" s="3">
        <f>IF(U420&lt;'CDO Param'!I$13,1,0)</f>
        <v>0</v>
      </c>
      <c r="AG420" s="3">
        <f>IF(V420&lt;'CDO Param'!J$13,1,0)</f>
        <v>0</v>
      </c>
      <c r="AH420" s="3">
        <f>IF(W420&lt;'CDO Param'!K$13,1,0)</f>
        <v>0</v>
      </c>
      <c r="AI420" s="3">
        <f>IF(X420&lt;'CDO Param'!L$13,1,0)</f>
        <v>1</v>
      </c>
      <c r="AK420" s="3">
        <f>Z420*'CDO Param'!C$6*'CDO Param'!C$9</f>
        <v>0</v>
      </c>
      <c r="AL420" s="3">
        <f>AA420*'CDO Param'!D$6*'CDO Param'!D$9</f>
        <v>0</v>
      </c>
      <c r="AM420" s="3">
        <f>AB420*'CDO Param'!E$6*'CDO Param'!E$9</f>
        <v>4500</v>
      </c>
      <c r="AN420" s="3">
        <f>AC420*'CDO Param'!F$6*'CDO Param'!F$9</f>
        <v>0</v>
      </c>
      <c r="AO420" s="3">
        <f>AD420*'CDO Param'!G$6*'CDO Param'!G$9</f>
        <v>4500</v>
      </c>
      <c r="AP420" s="3">
        <f>AE420*'CDO Param'!H$6*'CDO Param'!H$9</f>
        <v>0</v>
      </c>
      <c r="AQ420" s="3">
        <f>AF420*'CDO Param'!I$6*'CDO Param'!I$9</f>
        <v>0</v>
      </c>
      <c r="AR420" s="3">
        <f>AG420*'CDO Param'!J$6*'CDO Param'!J$9</f>
        <v>0</v>
      </c>
      <c r="AS420" s="3">
        <f>AH420*'CDO Param'!K$6*'CDO Param'!K$9</f>
        <v>0</v>
      </c>
      <c r="AT420" s="3">
        <f>AI420*'CDO Param'!L$6*'CDO Param'!L$9</f>
        <v>4500</v>
      </c>
      <c r="AV420" s="2">
        <f t="shared" si="19"/>
        <v>13500</v>
      </c>
      <c r="BF420" s="5">
        <f>AV420/'CDO Param'!$M$6</f>
        <v>0.140625</v>
      </c>
      <c r="BG420" s="5">
        <f t="shared" si="20"/>
        <v>0.02</v>
      </c>
      <c r="BH420" s="5">
        <f t="shared" si="21"/>
        <v>1</v>
      </c>
    </row>
    <row r="421" spans="2:60" x14ac:dyDescent="0.2">
      <c r="B421" s="3">
        <v>417</v>
      </c>
      <c r="C421" s="12">
        <v>-0.3160732831020141</v>
      </c>
      <c r="D421" s="12">
        <v>2.1880714484723285</v>
      </c>
      <c r="E421" s="12">
        <v>-1.1764791452151258</v>
      </c>
      <c r="F421" s="12">
        <v>0.9406426215718966</v>
      </c>
      <c r="G421" s="12">
        <v>1.4386387192644179</v>
      </c>
      <c r="H421" s="12">
        <v>-0.37910467654000968</v>
      </c>
      <c r="I421" s="12">
        <v>-0.88156411948148161</v>
      </c>
      <c r="J421" s="12">
        <v>0.31543891054752748</v>
      </c>
      <c r="K421" s="12">
        <v>1.8440277926856652</v>
      </c>
      <c r="L421" s="12">
        <v>-0.61734681366942823</v>
      </c>
      <c r="M421" s="12">
        <v>0.6085861059546005</v>
      </c>
      <c r="O421" s="3">
        <f>SQRT(Correlation)*$C421 + SQRT(1-Correlation)*D421</f>
        <v>1.975835689893936</v>
      </c>
      <c r="P421" s="3">
        <f>SQRT(Correlation)*$C421 + SQRT(1-Correlation)*E421</f>
        <v>-1.2160572637832925</v>
      </c>
      <c r="Q421" s="3">
        <f>SQRT(Correlation)*$C421 + SQRT(1-Correlation)*F421</f>
        <v>0.79242079630675077</v>
      </c>
      <c r="R421" s="3">
        <f>SQRT(Correlation)*$C421 + SQRT(1-Correlation)*G421</f>
        <v>1.2648613766819776</v>
      </c>
      <c r="S421" s="3">
        <f>SQRT(Correlation)*$C421 + SQRT(1-Correlation)*H421</f>
        <v>-0.45960142305930707</v>
      </c>
      <c r="T421" s="3">
        <f>SQRT(Correlation)*$C421 + SQRT(1-Correlation)*I421</f>
        <v>-0.93627630452564659</v>
      </c>
      <c r="U421" s="3">
        <f>SQRT(Correlation)*$C421 + SQRT(1-Correlation)*J421</f>
        <v>0.19930047777873189</v>
      </c>
      <c r="V421" s="3">
        <f>SQRT(Correlation)*$C421 + SQRT(1-Correlation)*K421</f>
        <v>1.6494472198488883</v>
      </c>
      <c r="W421" s="3">
        <f>SQRT(Correlation)*$C421 + SQRT(1-Correlation)*L421</f>
        <v>-0.68561775944584669</v>
      </c>
      <c r="X421" s="3">
        <f>SQRT(Correlation)*$C421 + SQRT(1-Correlation)*M421</f>
        <v>0.47740432593177229</v>
      </c>
      <c r="Z421" s="3">
        <f>IF(O421&lt;'CDO Param'!C$13,1,0)</f>
        <v>0</v>
      </c>
      <c r="AA421" s="3">
        <f>IF(P421&lt;'CDO Param'!D$13,1,0)</f>
        <v>0</v>
      </c>
      <c r="AB421" s="3">
        <f>IF(Q421&lt;'CDO Param'!E$13,1,0)</f>
        <v>0</v>
      </c>
      <c r="AC421" s="3">
        <f>IF(R421&lt;'CDO Param'!F$13,1,0)</f>
        <v>0</v>
      </c>
      <c r="AD421" s="3">
        <f>IF(S421&lt;'CDO Param'!G$13,1,0)</f>
        <v>1</v>
      </c>
      <c r="AE421" s="3">
        <f>IF(T421&lt;'CDO Param'!H$13,1,0)</f>
        <v>0</v>
      </c>
      <c r="AF421" s="3">
        <f>IF(U421&lt;'CDO Param'!I$13,1,0)</f>
        <v>0</v>
      </c>
      <c r="AG421" s="3">
        <f>IF(V421&lt;'CDO Param'!J$13,1,0)</f>
        <v>0</v>
      </c>
      <c r="AH421" s="3">
        <f>IF(W421&lt;'CDO Param'!K$13,1,0)</f>
        <v>0</v>
      </c>
      <c r="AI421" s="3">
        <f>IF(X421&lt;'CDO Param'!L$13,1,0)</f>
        <v>0</v>
      </c>
      <c r="AK421" s="3">
        <f>Z421*'CDO Param'!C$6*'CDO Param'!C$9</f>
        <v>0</v>
      </c>
      <c r="AL421" s="3">
        <f>AA421*'CDO Param'!D$6*'CDO Param'!D$9</f>
        <v>0</v>
      </c>
      <c r="AM421" s="3">
        <f>AB421*'CDO Param'!E$6*'CDO Param'!E$9</f>
        <v>0</v>
      </c>
      <c r="AN421" s="3">
        <f>AC421*'CDO Param'!F$6*'CDO Param'!F$9</f>
        <v>0</v>
      </c>
      <c r="AO421" s="3">
        <f>AD421*'CDO Param'!G$6*'CDO Param'!G$9</f>
        <v>4500</v>
      </c>
      <c r="AP421" s="3">
        <f>AE421*'CDO Param'!H$6*'CDO Param'!H$9</f>
        <v>0</v>
      </c>
      <c r="AQ421" s="3">
        <f>AF421*'CDO Param'!I$6*'CDO Param'!I$9</f>
        <v>0</v>
      </c>
      <c r="AR421" s="3">
        <f>AG421*'CDO Param'!J$6*'CDO Param'!J$9</f>
        <v>0</v>
      </c>
      <c r="AS421" s="3">
        <f>AH421*'CDO Param'!K$6*'CDO Param'!K$9</f>
        <v>0</v>
      </c>
      <c r="AT421" s="3">
        <f>AI421*'CDO Param'!L$6*'CDO Param'!L$9</f>
        <v>0</v>
      </c>
      <c r="AV421" s="2">
        <f t="shared" si="19"/>
        <v>4500</v>
      </c>
      <c r="BF421" s="5">
        <f>AV421/'CDO Param'!$M$6</f>
        <v>4.6875E-2</v>
      </c>
      <c r="BG421" s="5">
        <f t="shared" si="20"/>
        <v>0</v>
      </c>
      <c r="BH421" s="5">
        <f t="shared" si="21"/>
        <v>0</v>
      </c>
    </row>
    <row r="422" spans="2:60" x14ac:dyDescent="0.2">
      <c r="B422" s="3">
        <v>418</v>
      </c>
      <c r="C422" s="12">
        <v>0.24225982997450046</v>
      </c>
      <c r="D422" s="12">
        <v>-1.2677924132731277</v>
      </c>
      <c r="E422" s="12">
        <v>0.36716983231599443</v>
      </c>
      <c r="F422" s="12">
        <v>-0.95533096100552939</v>
      </c>
      <c r="G422" s="12">
        <v>-0.72614966484252363</v>
      </c>
      <c r="H422" s="12">
        <v>0.55805230658734217</v>
      </c>
      <c r="I422" s="12">
        <v>0.81067128121503629</v>
      </c>
      <c r="J422" s="12">
        <v>-1.3914495866629295</v>
      </c>
      <c r="K422" s="12">
        <v>1.4364604794536717</v>
      </c>
      <c r="L422" s="12">
        <v>-1.0456756172061432</v>
      </c>
      <c r="M422" s="12">
        <v>-2.4673136067576706</v>
      </c>
      <c r="O422" s="3">
        <f>SQRT(Correlation)*$C422 + SQRT(1-Correlation)*D422</f>
        <v>-1.1261242030389156</v>
      </c>
      <c r="P422" s="3">
        <f>SQRT(Correlation)*$C422 + SQRT(1-Correlation)*E422</f>
        <v>0.424937172294647</v>
      </c>
      <c r="Q422" s="3">
        <f>SQRT(Correlation)*$C422 + SQRT(1-Correlation)*F422</f>
        <v>-0.82969724198803707</v>
      </c>
      <c r="R422" s="3">
        <f>SQRT(Correlation)*$C422 + SQRT(1-Correlation)*G422</f>
        <v>-0.61227677409262526</v>
      </c>
      <c r="S422" s="3">
        <f>SQRT(Correlation)*$C422 + SQRT(1-Correlation)*H422</f>
        <v>0.6060241875264315</v>
      </c>
      <c r="T422" s="3">
        <f>SQRT(Correlation)*$C422 + SQRT(1-Correlation)*I422</f>
        <v>0.84567958952637146</v>
      </c>
      <c r="U422" s="3">
        <f>SQRT(Correlation)*$C422 + SQRT(1-Correlation)*J422</f>
        <v>-1.2434356981179568</v>
      </c>
      <c r="V422" s="3">
        <f>SQRT(Correlation)*$C422 + SQRT(1-Correlation)*K422</f>
        <v>1.4393553499957867</v>
      </c>
      <c r="W422" s="3">
        <f>SQRT(Correlation)*$C422 + SQRT(1-Correlation)*L422</f>
        <v>-0.91540570839367519</v>
      </c>
      <c r="X422" s="3">
        <f>SQRT(Correlation)*$C422 + SQRT(1-Correlation)*M422</f>
        <v>-2.2640899249553201</v>
      </c>
      <c r="Z422" s="3">
        <f>IF(O422&lt;'CDO Param'!C$13,1,0)</f>
        <v>0</v>
      </c>
      <c r="AA422" s="3">
        <f>IF(P422&lt;'CDO Param'!D$13,1,0)</f>
        <v>0</v>
      </c>
      <c r="AB422" s="3">
        <f>IF(Q422&lt;'CDO Param'!E$13,1,0)</f>
        <v>0</v>
      </c>
      <c r="AC422" s="3">
        <f>IF(R422&lt;'CDO Param'!F$13,1,0)</f>
        <v>0</v>
      </c>
      <c r="AD422" s="3">
        <f>IF(S422&lt;'CDO Param'!G$13,1,0)</f>
        <v>0</v>
      </c>
      <c r="AE422" s="3">
        <f>IF(T422&lt;'CDO Param'!H$13,1,0)</f>
        <v>0</v>
      </c>
      <c r="AF422" s="3">
        <f>IF(U422&lt;'CDO Param'!I$13,1,0)</f>
        <v>0</v>
      </c>
      <c r="AG422" s="3">
        <f>IF(V422&lt;'CDO Param'!J$13,1,0)</f>
        <v>0</v>
      </c>
      <c r="AH422" s="3">
        <f>IF(W422&lt;'CDO Param'!K$13,1,0)</f>
        <v>0</v>
      </c>
      <c r="AI422" s="3">
        <f>IF(X422&lt;'CDO Param'!L$13,1,0)</f>
        <v>1</v>
      </c>
      <c r="AK422" s="3">
        <f>Z422*'CDO Param'!C$6*'CDO Param'!C$9</f>
        <v>0</v>
      </c>
      <c r="AL422" s="3">
        <f>AA422*'CDO Param'!D$6*'CDO Param'!D$9</f>
        <v>0</v>
      </c>
      <c r="AM422" s="3">
        <f>AB422*'CDO Param'!E$6*'CDO Param'!E$9</f>
        <v>0</v>
      </c>
      <c r="AN422" s="3">
        <f>AC422*'CDO Param'!F$6*'CDO Param'!F$9</f>
        <v>0</v>
      </c>
      <c r="AO422" s="3">
        <f>AD422*'CDO Param'!G$6*'CDO Param'!G$9</f>
        <v>0</v>
      </c>
      <c r="AP422" s="3">
        <f>AE422*'CDO Param'!H$6*'CDO Param'!H$9</f>
        <v>0</v>
      </c>
      <c r="AQ422" s="3">
        <f>AF422*'CDO Param'!I$6*'CDO Param'!I$9</f>
        <v>0</v>
      </c>
      <c r="AR422" s="3">
        <f>AG422*'CDO Param'!J$6*'CDO Param'!J$9</f>
        <v>0</v>
      </c>
      <c r="AS422" s="3">
        <f>AH422*'CDO Param'!K$6*'CDO Param'!K$9</f>
        <v>0</v>
      </c>
      <c r="AT422" s="3">
        <f>AI422*'CDO Param'!L$6*'CDO Param'!L$9</f>
        <v>4500</v>
      </c>
      <c r="AV422" s="2">
        <f t="shared" si="19"/>
        <v>4500</v>
      </c>
      <c r="BF422" s="5">
        <f>AV422/'CDO Param'!$M$6</f>
        <v>4.6875E-2</v>
      </c>
      <c r="BG422" s="5">
        <f t="shared" si="20"/>
        <v>0</v>
      </c>
      <c r="BH422" s="5">
        <f t="shared" si="21"/>
        <v>0</v>
      </c>
    </row>
    <row r="423" spans="2:60" x14ac:dyDescent="0.2">
      <c r="B423" s="3">
        <v>419</v>
      </c>
      <c r="C423" s="12">
        <v>-0.26323505153413862</v>
      </c>
      <c r="D423" s="12">
        <v>0.45329784370551351</v>
      </c>
      <c r="E423" s="12">
        <v>1.3790713637718</v>
      </c>
      <c r="F423" s="12">
        <v>-0.5880656317458488</v>
      </c>
      <c r="G423" s="12">
        <v>-0.14230749911803287</v>
      </c>
      <c r="H423" s="12">
        <v>8.3392706073937006E-2</v>
      </c>
      <c r="I423" s="12">
        <v>-2.5343251763843</v>
      </c>
      <c r="J423" s="12">
        <v>0.45522483560489491</v>
      </c>
      <c r="K423" s="12">
        <v>0.17857814782473724</v>
      </c>
      <c r="L423" s="12">
        <v>9.4768211056361906E-2</v>
      </c>
      <c r="M423" s="12">
        <v>1.9895014702342451</v>
      </c>
      <c r="O423" s="3">
        <f>SQRT(Correlation)*$C423 + SQRT(1-Correlation)*D423</f>
        <v>0.34679386108176502</v>
      </c>
      <c r="P423" s="3">
        <f>SQRT(Correlation)*$C423 + SQRT(1-Correlation)*E423</f>
        <v>1.2250597373460832</v>
      </c>
      <c r="Q423" s="3">
        <f>SQRT(Correlation)*$C423 + SQRT(1-Correlation)*F423</f>
        <v>-0.64113027527877864</v>
      </c>
      <c r="R423" s="3">
        <f>SQRT(Correlation)*$C423 + SQRT(1-Correlation)*G423</f>
        <v>-0.21824697988458386</v>
      </c>
      <c r="S423" s="3">
        <f>SQRT(Correlation)*$C423 + SQRT(1-Correlation)*H423</f>
        <v>-4.1289648523881867E-3</v>
      </c>
      <c r="T423" s="3">
        <f>SQRT(Correlation)*$C423 + SQRT(1-Correlation)*I423</f>
        <v>-2.4875141989486758</v>
      </c>
      <c r="U423" s="3">
        <f>SQRT(Correlation)*$C423 + SQRT(1-Correlation)*J423</f>
        <v>0.34862196611218677</v>
      </c>
      <c r="V423" s="3">
        <f>SQRT(Correlation)*$C423 + SQRT(1-Correlation)*K423</f>
        <v>8.6171873954156056E-2</v>
      </c>
      <c r="W423" s="3">
        <f>SQRT(Correlation)*$C423 + SQRT(1-Correlation)*L423</f>
        <v>6.6627867313287098E-3</v>
      </c>
      <c r="X423" s="3">
        <f>SQRT(Correlation)*$C423 + SQRT(1-Correlation)*M423</f>
        <v>1.8041645839742018</v>
      </c>
      <c r="Z423" s="3">
        <f>IF(O423&lt;'CDO Param'!C$13,1,0)</f>
        <v>0</v>
      </c>
      <c r="AA423" s="3">
        <f>IF(P423&lt;'CDO Param'!D$13,1,0)</f>
        <v>0</v>
      </c>
      <c r="AB423" s="3">
        <f>IF(Q423&lt;'CDO Param'!E$13,1,0)</f>
        <v>0</v>
      </c>
      <c r="AC423" s="3">
        <f>IF(R423&lt;'CDO Param'!F$13,1,0)</f>
        <v>0</v>
      </c>
      <c r="AD423" s="3">
        <f>IF(S423&lt;'CDO Param'!G$13,1,0)</f>
        <v>1</v>
      </c>
      <c r="AE423" s="3">
        <f>IF(T423&lt;'CDO Param'!H$13,1,0)</f>
        <v>0</v>
      </c>
      <c r="AF423" s="3">
        <f>IF(U423&lt;'CDO Param'!I$13,1,0)</f>
        <v>0</v>
      </c>
      <c r="AG423" s="3">
        <f>IF(V423&lt;'CDO Param'!J$13,1,0)</f>
        <v>0</v>
      </c>
      <c r="AH423" s="3">
        <f>IF(W423&lt;'CDO Param'!K$13,1,0)</f>
        <v>0</v>
      </c>
      <c r="AI423" s="3">
        <f>IF(X423&lt;'CDO Param'!L$13,1,0)</f>
        <v>0</v>
      </c>
      <c r="AK423" s="3">
        <f>Z423*'CDO Param'!C$6*'CDO Param'!C$9</f>
        <v>0</v>
      </c>
      <c r="AL423" s="3">
        <f>AA423*'CDO Param'!D$6*'CDO Param'!D$9</f>
        <v>0</v>
      </c>
      <c r="AM423" s="3">
        <f>AB423*'CDO Param'!E$6*'CDO Param'!E$9</f>
        <v>0</v>
      </c>
      <c r="AN423" s="3">
        <f>AC423*'CDO Param'!F$6*'CDO Param'!F$9</f>
        <v>0</v>
      </c>
      <c r="AO423" s="3">
        <f>AD423*'CDO Param'!G$6*'CDO Param'!G$9</f>
        <v>4500</v>
      </c>
      <c r="AP423" s="3">
        <f>AE423*'CDO Param'!H$6*'CDO Param'!H$9</f>
        <v>0</v>
      </c>
      <c r="AQ423" s="3">
        <f>AF423*'CDO Param'!I$6*'CDO Param'!I$9</f>
        <v>0</v>
      </c>
      <c r="AR423" s="3">
        <f>AG423*'CDO Param'!J$6*'CDO Param'!J$9</f>
        <v>0</v>
      </c>
      <c r="AS423" s="3">
        <f>AH423*'CDO Param'!K$6*'CDO Param'!K$9</f>
        <v>0</v>
      </c>
      <c r="AT423" s="3">
        <f>AI423*'CDO Param'!L$6*'CDO Param'!L$9</f>
        <v>0</v>
      </c>
      <c r="AV423" s="2">
        <f t="shared" si="19"/>
        <v>4500</v>
      </c>
      <c r="BF423" s="5">
        <f>AV423/'CDO Param'!$M$6</f>
        <v>4.6875E-2</v>
      </c>
      <c r="BG423" s="5">
        <f t="shared" si="20"/>
        <v>0</v>
      </c>
      <c r="BH423" s="5">
        <f t="shared" si="21"/>
        <v>0</v>
      </c>
    </row>
    <row r="424" spans="2:60" x14ac:dyDescent="0.2">
      <c r="B424" s="3">
        <v>420</v>
      </c>
      <c r="C424" s="12">
        <v>-2.3723623598925769</v>
      </c>
      <c r="D424" s="12">
        <v>6.3554352891515009E-2</v>
      </c>
      <c r="E424" s="12">
        <v>-0.39617020775040146</v>
      </c>
      <c r="F424" s="12">
        <v>-1.654252628213726</v>
      </c>
      <c r="G424" s="12">
        <v>-0.88887873062049039</v>
      </c>
      <c r="H424" s="12">
        <v>-3.8478447095258161E-2</v>
      </c>
      <c r="I424" s="12">
        <v>0.15954014997987542</v>
      </c>
      <c r="J424" s="12">
        <v>0.51743882067967206</v>
      </c>
      <c r="K424" s="12">
        <v>-1.0616440704325214</v>
      </c>
      <c r="L424" s="12">
        <v>0.11171096048201434</v>
      </c>
      <c r="M424" s="12">
        <v>1.9023991626454517</v>
      </c>
      <c r="O424" s="3">
        <f>SQRT(Correlation)*$C424 + SQRT(1-Correlation)*D424</f>
        <v>-0.68991389614467469</v>
      </c>
      <c r="P424" s="3">
        <f>SQRT(Correlation)*$C424 + SQRT(1-Correlation)*E424</f>
        <v>-1.1260469085292715</v>
      </c>
      <c r="Q424" s="3">
        <f>SQRT(Correlation)*$C424 + SQRT(1-Correlation)*F424</f>
        <v>-2.3195686883937912</v>
      </c>
      <c r="R424" s="3">
        <f>SQRT(Correlation)*$C424 + SQRT(1-Correlation)*G424</f>
        <v>-1.5934712549832644</v>
      </c>
      <c r="S424" s="3">
        <f>SQRT(Correlation)*$C424 + SQRT(1-Correlation)*H424</f>
        <v>-0.78671070934545506</v>
      </c>
      <c r="T424" s="3">
        <f>SQRT(Correlation)*$C424 + SQRT(1-Correlation)*I424</f>
        <v>-0.59885377359688152</v>
      </c>
      <c r="U424" s="3">
        <f>SQRT(Correlation)*$C424 + SQRT(1-Correlation)*J424</f>
        <v>-0.25932128230950369</v>
      </c>
      <c r="V424" s="3">
        <f>SQRT(Correlation)*$C424 + SQRT(1-Correlation)*K424</f>
        <v>-1.7573708473449599</v>
      </c>
      <c r="W424" s="3">
        <f>SQRT(Correlation)*$C424 + SQRT(1-Correlation)*L424</f>
        <v>-0.64422852683279541</v>
      </c>
      <c r="X424" s="3">
        <f>SQRT(Correlation)*$C424 + SQRT(1-Correlation)*M424</f>
        <v>1.0545674625757595</v>
      </c>
      <c r="Z424" s="3">
        <f>IF(O424&lt;'CDO Param'!C$13,1,0)</f>
        <v>0</v>
      </c>
      <c r="AA424" s="3">
        <f>IF(P424&lt;'CDO Param'!D$13,1,0)</f>
        <v>0</v>
      </c>
      <c r="AB424" s="3">
        <f>IF(Q424&lt;'CDO Param'!E$13,1,0)</f>
        <v>1</v>
      </c>
      <c r="AC424" s="3">
        <f>IF(R424&lt;'CDO Param'!F$13,1,0)</f>
        <v>1</v>
      </c>
      <c r="AD424" s="3">
        <f>IF(S424&lt;'CDO Param'!G$13,1,0)</f>
        <v>1</v>
      </c>
      <c r="AE424" s="3">
        <f>IF(T424&lt;'CDO Param'!H$13,1,0)</f>
        <v>0</v>
      </c>
      <c r="AF424" s="3">
        <f>IF(U424&lt;'CDO Param'!I$13,1,0)</f>
        <v>0</v>
      </c>
      <c r="AG424" s="3">
        <f>IF(V424&lt;'CDO Param'!J$13,1,0)</f>
        <v>0</v>
      </c>
      <c r="AH424" s="3">
        <f>IF(W424&lt;'CDO Param'!K$13,1,0)</f>
        <v>0</v>
      </c>
      <c r="AI424" s="3">
        <f>IF(X424&lt;'CDO Param'!L$13,1,0)</f>
        <v>0</v>
      </c>
      <c r="AK424" s="3">
        <f>Z424*'CDO Param'!C$6*'CDO Param'!C$9</f>
        <v>0</v>
      </c>
      <c r="AL424" s="3">
        <f>AA424*'CDO Param'!D$6*'CDO Param'!D$9</f>
        <v>0</v>
      </c>
      <c r="AM424" s="3">
        <f>AB424*'CDO Param'!E$6*'CDO Param'!E$9</f>
        <v>4500</v>
      </c>
      <c r="AN424" s="3">
        <f>AC424*'CDO Param'!F$6*'CDO Param'!F$9</f>
        <v>4500</v>
      </c>
      <c r="AO424" s="3">
        <f>AD424*'CDO Param'!G$6*'CDO Param'!G$9</f>
        <v>4500</v>
      </c>
      <c r="AP424" s="3">
        <f>AE424*'CDO Param'!H$6*'CDO Param'!H$9</f>
        <v>0</v>
      </c>
      <c r="AQ424" s="3">
        <f>AF424*'CDO Param'!I$6*'CDO Param'!I$9</f>
        <v>0</v>
      </c>
      <c r="AR424" s="3">
        <f>AG424*'CDO Param'!J$6*'CDO Param'!J$9</f>
        <v>0</v>
      </c>
      <c r="AS424" s="3">
        <f>AH424*'CDO Param'!K$6*'CDO Param'!K$9</f>
        <v>0</v>
      </c>
      <c r="AT424" s="3">
        <f>AI424*'CDO Param'!L$6*'CDO Param'!L$9</f>
        <v>0</v>
      </c>
      <c r="AV424" s="2">
        <f t="shared" si="19"/>
        <v>13500</v>
      </c>
      <c r="BF424" s="5">
        <f>AV424/'CDO Param'!$M$6</f>
        <v>0.140625</v>
      </c>
      <c r="BG424" s="5">
        <f t="shared" si="20"/>
        <v>0.02</v>
      </c>
      <c r="BH424" s="5">
        <f t="shared" si="21"/>
        <v>1</v>
      </c>
    </row>
    <row r="425" spans="2:60" x14ac:dyDescent="0.2">
      <c r="B425" s="3">
        <v>421</v>
      </c>
      <c r="C425" s="12">
        <v>-3.0423689167946577</v>
      </c>
      <c r="D425" s="12">
        <v>0.61277432905626483</v>
      </c>
      <c r="E425" s="12">
        <v>1.2647024050238542</v>
      </c>
      <c r="F425" s="12">
        <v>-1.5559771782136522</v>
      </c>
      <c r="G425" s="12">
        <v>-2.2406493371818215</v>
      </c>
      <c r="H425" s="12">
        <v>-1.7225829651579261E-2</v>
      </c>
      <c r="I425" s="12">
        <v>-2.4449764168821275</v>
      </c>
      <c r="J425" s="12">
        <v>0.63359038904309273</v>
      </c>
      <c r="K425" s="12">
        <v>0.96701114671304822</v>
      </c>
      <c r="L425" s="12">
        <v>-1.2527561921160668</v>
      </c>
      <c r="M425" s="12">
        <v>-0.8167717169271782</v>
      </c>
      <c r="O425" s="3">
        <f>SQRT(Correlation)*$C425 + SQRT(1-Correlation)*D425</f>
        <v>-0.38075275450725354</v>
      </c>
      <c r="P425" s="3">
        <f>SQRT(Correlation)*$C425 + SQRT(1-Correlation)*E425</f>
        <v>0.23772052269340493</v>
      </c>
      <c r="Q425" s="3">
        <f>SQRT(Correlation)*$C425 + SQRT(1-Correlation)*F425</f>
        <v>-2.4382110870761013</v>
      </c>
      <c r="R425" s="3">
        <f>SQRT(Correlation)*$C425 + SQRT(1-Correlation)*G425</f>
        <v>-3.0877481289293893</v>
      </c>
      <c r="S425" s="3">
        <f>SQRT(Correlation)*$C425 + SQRT(1-Correlation)*H425</f>
        <v>-0.97842338284255825</v>
      </c>
      <c r="T425" s="3">
        <f>SQRT(Correlation)*$C425 + SQRT(1-Correlation)*I425</f>
        <v>-3.2815898167805067</v>
      </c>
      <c r="U425" s="3">
        <f>SQRT(Correlation)*$C425 + SQRT(1-Correlation)*J425</f>
        <v>-0.36100490606653235</v>
      </c>
      <c r="V425" s="3">
        <f>SQRT(Correlation)*$C425 + SQRT(1-Correlation)*K425</f>
        <v>-4.4694202041697828E-2</v>
      </c>
      <c r="W425" s="3">
        <f>SQRT(Correlation)*$C425 + SQRT(1-Correlation)*L425</f>
        <v>-2.1505504019469148</v>
      </c>
      <c r="X425" s="3">
        <f>SQRT(Correlation)*$C425 + SQRT(1-Correlation)*M425</f>
        <v>-1.7369392121258977</v>
      </c>
      <c r="Z425" s="3">
        <f>IF(O425&lt;'CDO Param'!C$13,1,0)</f>
        <v>0</v>
      </c>
      <c r="AA425" s="3">
        <f>IF(P425&lt;'CDO Param'!D$13,1,0)</f>
        <v>0</v>
      </c>
      <c r="AB425" s="3">
        <f>IF(Q425&lt;'CDO Param'!E$13,1,0)</f>
        <v>1</v>
      </c>
      <c r="AC425" s="3">
        <f>IF(R425&lt;'CDO Param'!F$13,1,0)</f>
        <v>1</v>
      </c>
      <c r="AD425" s="3">
        <f>IF(S425&lt;'CDO Param'!G$13,1,0)</f>
        <v>1</v>
      </c>
      <c r="AE425" s="3">
        <f>IF(T425&lt;'CDO Param'!H$13,1,0)</f>
        <v>1</v>
      </c>
      <c r="AF425" s="3">
        <f>IF(U425&lt;'CDO Param'!I$13,1,0)</f>
        <v>0</v>
      </c>
      <c r="AG425" s="3">
        <f>IF(V425&lt;'CDO Param'!J$13,1,0)</f>
        <v>0</v>
      </c>
      <c r="AH425" s="3">
        <f>IF(W425&lt;'CDO Param'!K$13,1,0)</f>
        <v>0</v>
      </c>
      <c r="AI425" s="3">
        <f>IF(X425&lt;'CDO Param'!L$13,1,0)</f>
        <v>1</v>
      </c>
      <c r="AK425" s="3">
        <f>Z425*'CDO Param'!C$6*'CDO Param'!C$9</f>
        <v>0</v>
      </c>
      <c r="AL425" s="3">
        <f>AA425*'CDO Param'!D$6*'CDO Param'!D$9</f>
        <v>0</v>
      </c>
      <c r="AM425" s="3">
        <f>AB425*'CDO Param'!E$6*'CDO Param'!E$9</f>
        <v>4500</v>
      </c>
      <c r="AN425" s="3">
        <f>AC425*'CDO Param'!F$6*'CDO Param'!F$9</f>
        <v>4500</v>
      </c>
      <c r="AO425" s="3">
        <f>AD425*'CDO Param'!G$6*'CDO Param'!G$9</f>
        <v>4500</v>
      </c>
      <c r="AP425" s="3">
        <f>AE425*'CDO Param'!H$6*'CDO Param'!H$9</f>
        <v>4050</v>
      </c>
      <c r="AQ425" s="3">
        <f>AF425*'CDO Param'!I$6*'CDO Param'!I$9</f>
        <v>0</v>
      </c>
      <c r="AR425" s="3">
        <f>AG425*'CDO Param'!J$6*'CDO Param'!J$9</f>
        <v>0</v>
      </c>
      <c r="AS425" s="3">
        <f>AH425*'CDO Param'!K$6*'CDO Param'!K$9</f>
        <v>0</v>
      </c>
      <c r="AT425" s="3">
        <f>AI425*'CDO Param'!L$6*'CDO Param'!L$9</f>
        <v>4500</v>
      </c>
      <c r="AV425" s="2">
        <f t="shared" si="19"/>
        <v>22050</v>
      </c>
      <c r="BF425" s="5">
        <f>AV425/'CDO Param'!$M$6</f>
        <v>0.22968749999999999</v>
      </c>
      <c r="BG425" s="5">
        <f t="shared" si="20"/>
        <v>0.02</v>
      </c>
      <c r="BH425" s="5">
        <f t="shared" si="21"/>
        <v>1</v>
      </c>
    </row>
    <row r="426" spans="2:60" x14ac:dyDescent="0.2">
      <c r="B426" s="3">
        <v>422</v>
      </c>
      <c r="C426" s="12">
        <v>0.12004193195025437</v>
      </c>
      <c r="D426" s="12">
        <v>-0.1115813574870117</v>
      </c>
      <c r="E426" s="12">
        <v>1.2363261703285389</v>
      </c>
      <c r="F426" s="12">
        <v>-2.2743734007235616</v>
      </c>
      <c r="G426" s="12">
        <v>0.85551391748595051</v>
      </c>
      <c r="H426" s="12">
        <v>0.22366521079675294</v>
      </c>
      <c r="I426" s="12">
        <v>0.72160446507041343</v>
      </c>
      <c r="J426" s="12">
        <v>1.0052235666080378</v>
      </c>
      <c r="K426" s="12">
        <v>0.43763293433585204</v>
      </c>
      <c r="L426" s="12">
        <v>0.86916543295956217</v>
      </c>
      <c r="M426" s="12">
        <v>0.50900894166261423</v>
      </c>
      <c r="O426" s="3">
        <f>SQRT(Correlation)*$C426 + SQRT(1-Correlation)*D426</f>
        <v>-6.7894778252757429E-2</v>
      </c>
      <c r="P426" s="3">
        <f>SQRT(Correlation)*$C426 + SQRT(1-Correlation)*E426</f>
        <v>1.2108425807024137</v>
      </c>
      <c r="Q426" s="3">
        <f>SQRT(Correlation)*$C426 + SQRT(1-Correlation)*F426</f>
        <v>-2.1196994668278171</v>
      </c>
      <c r="R426" s="3">
        <f>SQRT(Correlation)*$C426 + SQRT(1-Correlation)*G426</f>
        <v>0.84957235673766096</v>
      </c>
      <c r="S426" s="3">
        <f>SQRT(Correlation)*$C426 + SQRT(1-Correlation)*H426</f>
        <v>0.25014804180680117</v>
      </c>
      <c r="T426" s="3">
        <f>SQRT(Correlation)*$C426 + SQRT(1-Correlation)*I426</f>
        <v>0.72253469577995078</v>
      </c>
      <c r="U426" s="3">
        <f>SQRT(Correlation)*$C426 + SQRT(1-Correlation)*J426</f>
        <v>0.99159940041678785</v>
      </c>
      <c r="V426" s="3">
        <f>SQRT(Correlation)*$C426 + SQRT(1-Correlation)*K426</f>
        <v>0.45313564745023427</v>
      </c>
      <c r="W426" s="3">
        <f>SQRT(Correlation)*$C426 + SQRT(1-Correlation)*L426</f>
        <v>0.86252332146055433</v>
      </c>
      <c r="X426" s="3">
        <f>SQRT(Correlation)*$C426 + SQRT(1-Correlation)*M426</f>
        <v>0.52084887348266462</v>
      </c>
      <c r="Z426" s="3">
        <f>IF(O426&lt;'CDO Param'!C$13,1,0)</f>
        <v>0</v>
      </c>
      <c r="AA426" s="3">
        <f>IF(P426&lt;'CDO Param'!D$13,1,0)</f>
        <v>0</v>
      </c>
      <c r="AB426" s="3">
        <f>IF(Q426&lt;'CDO Param'!E$13,1,0)</f>
        <v>1</v>
      </c>
      <c r="AC426" s="3">
        <f>IF(R426&lt;'CDO Param'!F$13,1,0)</f>
        <v>0</v>
      </c>
      <c r="AD426" s="3">
        <f>IF(S426&lt;'CDO Param'!G$13,1,0)</f>
        <v>0</v>
      </c>
      <c r="AE426" s="3">
        <f>IF(T426&lt;'CDO Param'!H$13,1,0)</f>
        <v>0</v>
      </c>
      <c r="AF426" s="3">
        <f>IF(U426&lt;'CDO Param'!I$13,1,0)</f>
        <v>0</v>
      </c>
      <c r="AG426" s="3">
        <f>IF(V426&lt;'CDO Param'!J$13,1,0)</f>
        <v>0</v>
      </c>
      <c r="AH426" s="3">
        <f>IF(W426&lt;'CDO Param'!K$13,1,0)</f>
        <v>0</v>
      </c>
      <c r="AI426" s="3">
        <f>IF(X426&lt;'CDO Param'!L$13,1,0)</f>
        <v>0</v>
      </c>
      <c r="AK426" s="3">
        <f>Z426*'CDO Param'!C$6*'CDO Param'!C$9</f>
        <v>0</v>
      </c>
      <c r="AL426" s="3">
        <f>AA426*'CDO Param'!D$6*'CDO Param'!D$9</f>
        <v>0</v>
      </c>
      <c r="AM426" s="3">
        <f>AB426*'CDO Param'!E$6*'CDO Param'!E$9</f>
        <v>4500</v>
      </c>
      <c r="AN426" s="3">
        <f>AC426*'CDO Param'!F$6*'CDO Param'!F$9</f>
        <v>0</v>
      </c>
      <c r="AO426" s="3">
        <f>AD426*'CDO Param'!G$6*'CDO Param'!G$9</f>
        <v>0</v>
      </c>
      <c r="AP426" s="3">
        <f>AE426*'CDO Param'!H$6*'CDO Param'!H$9</f>
        <v>0</v>
      </c>
      <c r="AQ426" s="3">
        <f>AF426*'CDO Param'!I$6*'CDO Param'!I$9</f>
        <v>0</v>
      </c>
      <c r="AR426" s="3">
        <f>AG426*'CDO Param'!J$6*'CDO Param'!J$9</f>
        <v>0</v>
      </c>
      <c r="AS426" s="3">
        <f>AH426*'CDO Param'!K$6*'CDO Param'!K$9</f>
        <v>0</v>
      </c>
      <c r="AT426" s="3">
        <f>AI426*'CDO Param'!L$6*'CDO Param'!L$9</f>
        <v>0</v>
      </c>
      <c r="AV426" s="2">
        <f t="shared" si="19"/>
        <v>4500</v>
      </c>
      <c r="BF426" s="5">
        <f>AV426/'CDO Param'!$M$6</f>
        <v>4.6875E-2</v>
      </c>
      <c r="BG426" s="5">
        <f t="shared" si="20"/>
        <v>0</v>
      </c>
      <c r="BH426" s="5">
        <f t="shared" si="21"/>
        <v>0</v>
      </c>
    </row>
    <row r="427" spans="2:60" x14ac:dyDescent="0.2">
      <c r="B427" s="3">
        <v>423</v>
      </c>
      <c r="C427" s="12">
        <v>0.24628889150335453</v>
      </c>
      <c r="D427" s="12">
        <v>-0.45513388613471761</v>
      </c>
      <c r="E427" s="12">
        <v>1.9964681996498257</v>
      </c>
      <c r="F427" s="12">
        <v>-0.19474327928037383</v>
      </c>
      <c r="G427" s="12">
        <v>1.663861439737957</v>
      </c>
      <c r="H427" s="12">
        <v>-1.3601038517663255</v>
      </c>
      <c r="I427" s="12">
        <v>2.2446329239755869E-2</v>
      </c>
      <c r="J427" s="12">
        <v>2.2157291823532432</v>
      </c>
      <c r="K427" s="12">
        <v>0.11188490134372842</v>
      </c>
      <c r="L427" s="12">
        <v>-1.1179531611560378</v>
      </c>
      <c r="M427" s="12">
        <v>-1.5829209587536752</v>
      </c>
      <c r="O427" s="3">
        <f>SQRT(Correlation)*$C427 + SQRT(1-Correlation)*D427</f>
        <v>-0.35389453019796169</v>
      </c>
      <c r="P427" s="3">
        <f>SQRT(Correlation)*$C427 + SQRT(1-Correlation)*E427</f>
        <v>1.9718994220516373</v>
      </c>
      <c r="Q427" s="3">
        <f>SQRT(Correlation)*$C427 + SQRT(1-Correlation)*F427</f>
        <v>-0.10686631050600814</v>
      </c>
      <c r="R427" s="3">
        <f>SQRT(Correlation)*$C427 + SQRT(1-Correlation)*G427</f>
        <v>1.6563609441045504</v>
      </c>
      <c r="S427" s="3">
        <f>SQRT(Correlation)*$C427 + SQRT(1-Correlation)*H427</f>
        <v>-1.2124244218300158</v>
      </c>
      <c r="T427" s="3">
        <f>SQRT(Correlation)*$C427 + SQRT(1-Correlation)*I427</f>
        <v>9.917784360716847E-2</v>
      </c>
      <c r="U427" s="3">
        <f>SQRT(Correlation)*$C427 + SQRT(1-Correlation)*J427</f>
        <v>2.1799086542565123</v>
      </c>
      <c r="V427" s="3">
        <f>SQRT(Correlation)*$C427 + SQRT(1-Correlation)*K427</f>
        <v>0.18402672316369381</v>
      </c>
      <c r="W427" s="3">
        <f>SQRT(Correlation)*$C427 + SQRT(1-Correlation)*L427</f>
        <v>-0.98270010603663838</v>
      </c>
      <c r="X427" s="3">
        <f>SQRT(Correlation)*$C427 + SQRT(1-Correlation)*M427</f>
        <v>-1.4238072897488487</v>
      </c>
      <c r="Z427" s="3">
        <f>IF(O427&lt;'CDO Param'!C$13,1,0)</f>
        <v>0</v>
      </c>
      <c r="AA427" s="3">
        <f>IF(P427&lt;'CDO Param'!D$13,1,0)</f>
        <v>0</v>
      </c>
      <c r="AB427" s="3">
        <f>IF(Q427&lt;'CDO Param'!E$13,1,0)</f>
        <v>0</v>
      </c>
      <c r="AC427" s="3">
        <f>IF(R427&lt;'CDO Param'!F$13,1,0)</f>
        <v>0</v>
      </c>
      <c r="AD427" s="3">
        <f>IF(S427&lt;'CDO Param'!G$13,1,0)</f>
        <v>1</v>
      </c>
      <c r="AE427" s="3">
        <f>IF(T427&lt;'CDO Param'!H$13,1,0)</f>
        <v>0</v>
      </c>
      <c r="AF427" s="3">
        <f>IF(U427&lt;'CDO Param'!I$13,1,0)</f>
        <v>0</v>
      </c>
      <c r="AG427" s="3">
        <f>IF(V427&lt;'CDO Param'!J$13,1,0)</f>
        <v>0</v>
      </c>
      <c r="AH427" s="3">
        <f>IF(W427&lt;'CDO Param'!K$13,1,0)</f>
        <v>0</v>
      </c>
      <c r="AI427" s="3">
        <f>IF(X427&lt;'CDO Param'!L$13,1,0)</f>
        <v>1</v>
      </c>
      <c r="AK427" s="3">
        <f>Z427*'CDO Param'!C$6*'CDO Param'!C$9</f>
        <v>0</v>
      </c>
      <c r="AL427" s="3">
        <f>AA427*'CDO Param'!D$6*'CDO Param'!D$9</f>
        <v>0</v>
      </c>
      <c r="AM427" s="3">
        <f>AB427*'CDO Param'!E$6*'CDO Param'!E$9</f>
        <v>0</v>
      </c>
      <c r="AN427" s="3">
        <f>AC427*'CDO Param'!F$6*'CDO Param'!F$9</f>
        <v>0</v>
      </c>
      <c r="AO427" s="3">
        <f>AD427*'CDO Param'!G$6*'CDO Param'!G$9</f>
        <v>4500</v>
      </c>
      <c r="AP427" s="3">
        <f>AE427*'CDO Param'!H$6*'CDO Param'!H$9</f>
        <v>0</v>
      </c>
      <c r="AQ427" s="3">
        <f>AF427*'CDO Param'!I$6*'CDO Param'!I$9</f>
        <v>0</v>
      </c>
      <c r="AR427" s="3">
        <f>AG427*'CDO Param'!J$6*'CDO Param'!J$9</f>
        <v>0</v>
      </c>
      <c r="AS427" s="3">
        <f>AH427*'CDO Param'!K$6*'CDO Param'!K$9</f>
        <v>0</v>
      </c>
      <c r="AT427" s="3">
        <f>AI427*'CDO Param'!L$6*'CDO Param'!L$9</f>
        <v>4500</v>
      </c>
      <c r="AV427" s="2">
        <f t="shared" si="19"/>
        <v>9000</v>
      </c>
      <c r="BF427" s="5">
        <f>AV427/'CDO Param'!$M$6</f>
        <v>9.375E-2</v>
      </c>
      <c r="BG427" s="5">
        <f t="shared" si="20"/>
        <v>0.02</v>
      </c>
      <c r="BH427" s="5">
        <f t="shared" si="21"/>
        <v>1</v>
      </c>
    </row>
    <row r="428" spans="2:60" x14ac:dyDescent="0.2">
      <c r="B428" s="3">
        <v>424</v>
      </c>
      <c r="C428" s="12">
        <v>-0.56432440942444373</v>
      </c>
      <c r="D428" s="12">
        <v>-0.57433680922258645</v>
      </c>
      <c r="E428" s="12">
        <v>-0.85595956988981925</v>
      </c>
      <c r="F428" s="12">
        <v>-0.41408156903344207</v>
      </c>
      <c r="G428" s="12">
        <v>-0.19673507267725654</v>
      </c>
      <c r="H428" s="12">
        <v>1.0274493433826137</v>
      </c>
      <c r="I428" s="12">
        <v>0.203295940082171</v>
      </c>
      <c r="J428" s="12">
        <v>-0.60867932916153222</v>
      </c>
      <c r="K428" s="12">
        <v>1.2273790161998477</v>
      </c>
      <c r="L428" s="12">
        <v>1.3863837011740543</v>
      </c>
      <c r="M428" s="12">
        <v>-1.117359715863131</v>
      </c>
      <c r="O428" s="3">
        <f>SQRT(Correlation)*$C428 + SQRT(1-Correlation)*D428</f>
        <v>-0.72331878566615526</v>
      </c>
      <c r="P428" s="3">
        <f>SQRT(Correlation)*$C428 + SQRT(1-Correlation)*E428</f>
        <v>-0.99048959506203615</v>
      </c>
      <c r="Q428" s="3">
        <f>SQRT(Correlation)*$C428 + SQRT(1-Correlation)*F428</f>
        <v>-0.57128731587364057</v>
      </c>
      <c r="R428" s="3">
        <f>SQRT(Correlation)*$C428 + SQRT(1-Correlation)*G428</f>
        <v>-0.36509432489073046</v>
      </c>
      <c r="S428" s="3">
        <f>SQRT(Correlation)*$C428 + SQRT(1-Correlation)*H428</f>
        <v>0.79626898435898963</v>
      </c>
      <c r="T428" s="3">
        <f>SQRT(Correlation)*$C428 + SQRT(1-Correlation)*I428</f>
        <v>1.4408415616370379E-2</v>
      </c>
      <c r="U428" s="3">
        <f>SQRT(Correlation)*$C428 + SQRT(1-Correlation)*J428</f>
        <v>-0.75589896074519991</v>
      </c>
      <c r="V428" s="3">
        <f>SQRT(Correlation)*$C428 + SQRT(1-Correlation)*K428</f>
        <v>0.98593892574540332</v>
      </c>
      <c r="W428" s="3">
        <f>SQRT(Correlation)*$C428 + SQRT(1-Correlation)*L428</f>
        <v>1.1367840146922163</v>
      </c>
      <c r="X428" s="3">
        <f>SQRT(Correlation)*$C428 + SQRT(1-Correlation)*M428</f>
        <v>-1.2384755476548834</v>
      </c>
      <c r="Z428" s="3">
        <f>IF(O428&lt;'CDO Param'!C$13,1,0)</f>
        <v>0</v>
      </c>
      <c r="AA428" s="3">
        <f>IF(P428&lt;'CDO Param'!D$13,1,0)</f>
        <v>0</v>
      </c>
      <c r="AB428" s="3">
        <f>IF(Q428&lt;'CDO Param'!E$13,1,0)</f>
        <v>0</v>
      </c>
      <c r="AC428" s="3">
        <f>IF(R428&lt;'CDO Param'!F$13,1,0)</f>
        <v>0</v>
      </c>
      <c r="AD428" s="3">
        <f>IF(S428&lt;'CDO Param'!G$13,1,0)</f>
        <v>0</v>
      </c>
      <c r="AE428" s="3">
        <f>IF(T428&lt;'CDO Param'!H$13,1,0)</f>
        <v>0</v>
      </c>
      <c r="AF428" s="3">
        <f>IF(U428&lt;'CDO Param'!I$13,1,0)</f>
        <v>0</v>
      </c>
      <c r="AG428" s="3">
        <f>IF(V428&lt;'CDO Param'!J$13,1,0)</f>
        <v>0</v>
      </c>
      <c r="AH428" s="3">
        <f>IF(W428&lt;'CDO Param'!K$13,1,0)</f>
        <v>0</v>
      </c>
      <c r="AI428" s="3">
        <f>IF(X428&lt;'CDO Param'!L$13,1,0)</f>
        <v>1</v>
      </c>
      <c r="AK428" s="3">
        <f>Z428*'CDO Param'!C$6*'CDO Param'!C$9</f>
        <v>0</v>
      </c>
      <c r="AL428" s="3">
        <f>AA428*'CDO Param'!D$6*'CDO Param'!D$9</f>
        <v>0</v>
      </c>
      <c r="AM428" s="3">
        <f>AB428*'CDO Param'!E$6*'CDO Param'!E$9</f>
        <v>0</v>
      </c>
      <c r="AN428" s="3">
        <f>AC428*'CDO Param'!F$6*'CDO Param'!F$9</f>
        <v>0</v>
      </c>
      <c r="AO428" s="3">
        <f>AD428*'CDO Param'!G$6*'CDO Param'!G$9</f>
        <v>0</v>
      </c>
      <c r="AP428" s="3">
        <f>AE428*'CDO Param'!H$6*'CDO Param'!H$9</f>
        <v>0</v>
      </c>
      <c r="AQ428" s="3">
        <f>AF428*'CDO Param'!I$6*'CDO Param'!I$9</f>
        <v>0</v>
      </c>
      <c r="AR428" s="3">
        <f>AG428*'CDO Param'!J$6*'CDO Param'!J$9</f>
        <v>0</v>
      </c>
      <c r="AS428" s="3">
        <f>AH428*'CDO Param'!K$6*'CDO Param'!K$9</f>
        <v>0</v>
      </c>
      <c r="AT428" s="3">
        <f>AI428*'CDO Param'!L$6*'CDO Param'!L$9</f>
        <v>4500</v>
      </c>
      <c r="AV428" s="2">
        <f t="shared" si="19"/>
        <v>4500</v>
      </c>
      <c r="BF428" s="5">
        <f>AV428/'CDO Param'!$M$6</f>
        <v>4.6875E-2</v>
      </c>
      <c r="BG428" s="5">
        <f t="shared" si="20"/>
        <v>0</v>
      </c>
      <c r="BH428" s="5">
        <f t="shared" si="21"/>
        <v>0</v>
      </c>
    </row>
    <row r="429" spans="2:60" x14ac:dyDescent="0.2">
      <c r="B429" s="3">
        <v>425</v>
      </c>
      <c r="C429" s="12">
        <v>-0.89337390818400308</v>
      </c>
      <c r="D429" s="12">
        <v>-0.76960759542998858</v>
      </c>
      <c r="E429" s="12">
        <v>-0.19796516426140442</v>
      </c>
      <c r="F429" s="12">
        <v>0.68665030994452536</v>
      </c>
      <c r="G429" s="12">
        <v>1.5298655853257515</v>
      </c>
      <c r="H429" s="12">
        <v>0.63088918977882713</v>
      </c>
      <c r="I429" s="12">
        <v>-2.4879409465938807</v>
      </c>
      <c r="J429" s="12">
        <v>1.9551771401893348</v>
      </c>
      <c r="K429" s="12">
        <v>-1.2618511391337961</v>
      </c>
      <c r="L429" s="12">
        <v>0.12477812560973689</v>
      </c>
      <c r="M429" s="12">
        <v>1.924463504110463</v>
      </c>
      <c r="O429" s="3">
        <f>SQRT(Correlation)*$C429 + SQRT(1-Correlation)*D429</f>
        <v>-1.012623507040006</v>
      </c>
      <c r="P429" s="3">
        <f>SQRT(Correlation)*$C429 + SQRT(1-Correlation)*E429</f>
        <v>-0.47031588013337988</v>
      </c>
      <c r="Q429" s="3">
        <f>SQRT(Correlation)*$C429 + SQRT(1-Correlation)*F429</f>
        <v>0.36890404544282079</v>
      </c>
      <c r="R429" s="3">
        <f>SQRT(Correlation)*$C429 + SQRT(1-Correlation)*G429</f>
        <v>1.1688482938580547</v>
      </c>
      <c r="S429" s="3">
        <f>SQRT(Correlation)*$C429 + SQRT(1-Correlation)*H429</f>
        <v>0.31600440206103514</v>
      </c>
      <c r="T429" s="3">
        <f>SQRT(Correlation)*$C429 + SQRT(1-Correlation)*I429</f>
        <v>-2.642777657772359</v>
      </c>
      <c r="U429" s="3">
        <f>SQRT(Correlation)*$C429 + SQRT(1-Correlation)*J429</f>
        <v>1.5723342624250309</v>
      </c>
      <c r="V429" s="3">
        <f>SQRT(Correlation)*$C429 + SQRT(1-Correlation)*K429</f>
        <v>-1.4796067355250064</v>
      </c>
      <c r="W429" s="3">
        <f>SQRT(Correlation)*$C429 + SQRT(1-Correlation)*L429</f>
        <v>-0.16413471147475256</v>
      </c>
      <c r="X429" s="3">
        <f>SQRT(Correlation)*$C429 + SQRT(1-Correlation)*M429</f>
        <v>1.5431967488546035</v>
      </c>
      <c r="Z429" s="3">
        <f>IF(O429&lt;'CDO Param'!C$13,1,0)</f>
        <v>0</v>
      </c>
      <c r="AA429" s="3">
        <f>IF(P429&lt;'CDO Param'!D$13,1,0)</f>
        <v>0</v>
      </c>
      <c r="AB429" s="3">
        <f>IF(Q429&lt;'CDO Param'!E$13,1,0)</f>
        <v>0</v>
      </c>
      <c r="AC429" s="3">
        <f>IF(R429&lt;'CDO Param'!F$13,1,0)</f>
        <v>0</v>
      </c>
      <c r="AD429" s="3">
        <f>IF(S429&lt;'CDO Param'!G$13,1,0)</f>
        <v>0</v>
      </c>
      <c r="AE429" s="3">
        <f>IF(T429&lt;'CDO Param'!H$13,1,0)</f>
        <v>0</v>
      </c>
      <c r="AF429" s="3">
        <f>IF(U429&lt;'CDO Param'!I$13,1,0)</f>
        <v>0</v>
      </c>
      <c r="AG429" s="3">
        <f>IF(V429&lt;'CDO Param'!J$13,1,0)</f>
        <v>0</v>
      </c>
      <c r="AH429" s="3">
        <f>IF(W429&lt;'CDO Param'!K$13,1,0)</f>
        <v>0</v>
      </c>
      <c r="AI429" s="3">
        <f>IF(X429&lt;'CDO Param'!L$13,1,0)</f>
        <v>0</v>
      </c>
      <c r="AK429" s="3">
        <f>Z429*'CDO Param'!C$6*'CDO Param'!C$9</f>
        <v>0</v>
      </c>
      <c r="AL429" s="3">
        <f>AA429*'CDO Param'!D$6*'CDO Param'!D$9</f>
        <v>0</v>
      </c>
      <c r="AM429" s="3">
        <f>AB429*'CDO Param'!E$6*'CDO Param'!E$9</f>
        <v>0</v>
      </c>
      <c r="AN429" s="3">
        <f>AC429*'CDO Param'!F$6*'CDO Param'!F$9</f>
        <v>0</v>
      </c>
      <c r="AO429" s="3">
        <f>AD429*'CDO Param'!G$6*'CDO Param'!G$9</f>
        <v>0</v>
      </c>
      <c r="AP429" s="3">
        <f>AE429*'CDO Param'!H$6*'CDO Param'!H$9</f>
        <v>0</v>
      </c>
      <c r="AQ429" s="3">
        <f>AF429*'CDO Param'!I$6*'CDO Param'!I$9</f>
        <v>0</v>
      </c>
      <c r="AR429" s="3">
        <f>AG429*'CDO Param'!J$6*'CDO Param'!J$9</f>
        <v>0</v>
      </c>
      <c r="AS429" s="3">
        <f>AH429*'CDO Param'!K$6*'CDO Param'!K$9</f>
        <v>0</v>
      </c>
      <c r="AT429" s="3">
        <f>AI429*'CDO Param'!L$6*'CDO Param'!L$9</f>
        <v>0</v>
      </c>
      <c r="AV429" s="2">
        <f t="shared" si="19"/>
        <v>0</v>
      </c>
      <c r="BF429" s="5">
        <f>AV429/'CDO Param'!$M$6</f>
        <v>0</v>
      </c>
      <c r="BG429" s="5">
        <f t="shared" si="20"/>
        <v>0</v>
      </c>
      <c r="BH429" s="5">
        <f t="shared" si="21"/>
        <v>0</v>
      </c>
    </row>
    <row r="430" spans="2:60" x14ac:dyDescent="0.2">
      <c r="B430" s="3">
        <v>426</v>
      </c>
      <c r="C430" s="12">
        <v>0.58292130233894568</v>
      </c>
      <c r="D430" s="12">
        <v>-2.1354935597628355E-2</v>
      </c>
      <c r="E430" s="12">
        <v>-0.4637013262254186</v>
      </c>
      <c r="F430" s="12">
        <v>-0.56770204537315294</v>
      </c>
      <c r="G430" s="12">
        <v>2.1331652533262968</v>
      </c>
      <c r="H430" s="12">
        <v>-0.17925913198268972</v>
      </c>
      <c r="I430" s="12">
        <v>1.9367962522665039</v>
      </c>
      <c r="J430" s="12">
        <v>0.12642658475670032</v>
      </c>
      <c r="K430" s="12">
        <v>1.534449438622687</v>
      </c>
      <c r="L430" s="12">
        <v>-0.7048527095321333</v>
      </c>
      <c r="M430" s="12">
        <v>-0.64754658524179831</v>
      </c>
      <c r="O430" s="3">
        <f>SQRT(Correlation)*$C430 + SQRT(1-Correlation)*D430</f>
        <v>0.16407683046985616</v>
      </c>
      <c r="P430" s="3">
        <f>SQRT(Correlation)*$C430 + SQRT(1-Correlation)*E430</f>
        <v>-0.25556980227165677</v>
      </c>
      <c r="Q430" s="3">
        <f>SQRT(Correlation)*$C430 + SQRT(1-Correlation)*F430</f>
        <v>-0.35423354751235453</v>
      </c>
      <c r="R430" s="3">
        <f>SQRT(Correlation)*$C430 + SQRT(1-Correlation)*G430</f>
        <v>2.2080341490146216</v>
      </c>
      <c r="S430" s="3">
        <f>SQRT(Correlation)*$C430 + SQRT(1-Correlation)*H430</f>
        <v>1.4275756667260137E-2</v>
      </c>
      <c r="T430" s="3">
        <f>SQRT(Correlation)*$C430 + SQRT(1-Correlation)*I430</f>
        <v>2.0217421574543324</v>
      </c>
      <c r="U430" s="3">
        <f>SQRT(Correlation)*$C430 + SQRT(1-Correlation)*J430</f>
        <v>0.30427469059051981</v>
      </c>
      <c r="V430" s="3">
        <f>SQRT(Correlation)*$C430 + SQRT(1-Correlation)*K430</f>
        <v>1.6400424553266006</v>
      </c>
      <c r="W430" s="3">
        <f>SQRT(Correlation)*$C430 + SQRT(1-Correlation)*L430</f>
        <v>-0.48434609191651451</v>
      </c>
      <c r="X430" s="3">
        <f>SQRT(Correlation)*$C430 + SQRT(1-Correlation)*M430</f>
        <v>-0.42998072892626676</v>
      </c>
      <c r="Z430" s="3">
        <f>IF(O430&lt;'CDO Param'!C$13,1,0)</f>
        <v>0</v>
      </c>
      <c r="AA430" s="3">
        <f>IF(P430&lt;'CDO Param'!D$13,1,0)</f>
        <v>0</v>
      </c>
      <c r="AB430" s="3">
        <f>IF(Q430&lt;'CDO Param'!E$13,1,0)</f>
        <v>0</v>
      </c>
      <c r="AC430" s="3">
        <f>IF(R430&lt;'CDO Param'!F$13,1,0)</f>
        <v>0</v>
      </c>
      <c r="AD430" s="3">
        <f>IF(S430&lt;'CDO Param'!G$13,1,0)</f>
        <v>0</v>
      </c>
      <c r="AE430" s="3">
        <f>IF(T430&lt;'CDO Param'!H$13,1,0)</f>
        <v>0</v>
      </c>
      <c r="AF430" s="3">
        <f>IF(U430&lt;'CDO Param'!I$13,1,0)</f>
        <v>0</v>
      </c>
      <c r="AG430" s="3">
        <f>IF(V430&lt;'CDO Param'!J$13,1,0)</f>
        <v>0</v>
      </c>
      <c r="AH430" s="3">
        <f>IF(W430&lt;'CDO Param'!K$13,1,0)</f>
        <v>0</v>
      </c>
      <c r="AI430" s="3">
        <f>IF(X430&lt;'CDO Param'!L$13,1,0)</f>
        <v>0</v>
      </c>
      <c r="AK430" s="3">
        <f>Z430*'CDO Param'!C$6*'CDO Param'!C$9</f>
        <v>0</v>
      </c>
      <c r="AL430" s="3">
        <f>AA430*'CDO Param'!D$6*'CDO Param'!D$9</f>
        <v>0</v>
      </c>
      <c r="AM430" s="3">
        <f>AB430*'CDO Param'!E$6*'CDO Param'!E$9</f>
        <v>0</v>
      </c>
      <c r="AN430" s="3">
        <f>AC430*'CDO Param'!F$6*'CDO Param'!F$9</f>
        <v>0</v>
      </c>
      <c r="AO430" s="3">
        <f>AD430*'CDO Param'!G$6*'CDO Param'!G$9</f>
        <v>0</v>
      </c>
      <c r="AP430" s="3">
        <f>AE430*'CDO Param'!H$6*'CDO Param'!H$9</f>
        <v>0</v>
      </c>
      <c r="AQ430" s="3">
        <f>AF430*'CDO Param'!I$6*'CDO Param'!I$9</f>
        <v>0</v>
      </c>
      <c r="AR430" s="3">
        <f>AG430*'CDO Param'!J$6*'CDO Param'!J$9</f>
        <v>0</v>
      </c>
      <c r="AS430" s="3">
        <f>AH430*'CDO Param'!K$6*'CDO Param'!K$9</f>
        <v>0</v>
      </c>
      <c r="AT430" s="3">
        <f>AI430*'CDO Param'!L$6*'CDO Param'!L$9</f>
        <v>0</v>
      </c>
      <c r="AV430" s="2">
        <f t="shared" si="19"/>
        <v>0</v>
      </c>
      <c r="BF430" s="5">
        <f>AV430/'CDO Param'!$M$6</f>
        <v>0</v>
      </c>
      <c r="BG430" s="5">
        <f t="shared" si="20"/>
        <v>0</v>
      </c>
      <c r="BH430" s="5">
        <f t="shared" si="21"/>
        <v>0</v>
      </c>
    </row>
    <row r="431" spans="2:60" x14ac:dyDescent="0.2">
      <c r="B431" s="3">
        <v>427</v>
      </c>
      <c r="C431" s="12">
        <v>1.6045578377088532</v>
      </c>
      <c r="D431" s="12">
        <v>-0.11212478057132103</v>
      </c>
      <c r="E431" s="12">
        <v>-0.61016635299893096</v>
      </c>
      <c r="F431" s="12">
        <v>0.27117494028061628</v>
      </c>
      <c r="G431" s="12">
        <v>0.49555183068150654</v>
      </c>
      <c r="H431" s="12">
        <v>-1.5564137356705032</v>
      </c>
      <c r="I431" s="12">
        <v>-1.0718076737248339</v>
      </c>
      <c r="J431" s="12">
        <v>1.8316677596885711</v>
      </c>
      <c r="K431" s="12">
        <v>1.7505863070255145</v>
      </c>
      <c r="L431" s="12">
        <v>0.19895423974958248</v>
      </c>
      <c r="M431" s="12">
        <v>0.64398136601084843</v>
      </c>
      <c r="O431" s="3">
        <f>SQRT(Correlation)*$C431 + SQRT(1-Correlation)*D431</f>
        <v>0.40103483383788763</v>
      </c>
      <c r="P431" s="3">
        <f>SQRT(Correlation)*$C431 + SQRT(1-Correlation)*E431</f>
        <v>-7.1448887659001148E-2</v>
      </c>
      <c r="Q431" s="3">
        <f>SQRT(Correlation)*$C431 + SQRT(1-Correlation)*F431</f>
        <v>0.76466487715754483</v>
      </c>
      <c r="R431" s="3">
        <f>SQRT(Correlation)*$C431 + SQRT(1-Correlation)*G431</f>
        <v>0.97752748554938007</v>
      </c>
      <c r="S431" s="3">
        <f>SQRT(Correlation)*$C431 + SQRT(1-Correlation)*H431</f>
        <v>-0.96913797542353497</v>
      </c>
      <c r="T431" s="3">
        <f>SQRT(Correlation)*$C431 + SQRT(1-Correlation)*I431</f>
        <v>-0.50940029832164568</v>
      </c>
      <c r="U431" s="3">
        <f>SQRT(Correlation)*$C431 + SQRT(1-Correlation)*J431</f>
        <v>2.2450783516576283</v>
      </c>
      <c r="V431" s="3">
        <f>SQRT(Correlation)*$C431 + SQRT(1-Correlation)*K431</f>
        <v>2.1681577317345129</v>
      </c>
      <c r="W431" s="3">
        <f>SQRT(Correlation)*$C431 + SQRT(1-Correlation)*L431</f>
        <v>0.6961503047902452</v>
      </c>
      <c r="X431" s="3">
        <f>SQRT(Correlation)*$C431 + SQRT(1-Correlation)*M431</f>
        <v>1.1183401066537253</v>
      </c>
      <c r="Z431" s="3">
        <f>IF(O431&lt;'CDO Param'!C$13,1,0)</f>
        <v>0</v>
      </c>
      <c r="AA431" s="3">
        <f>IF(P431&lt;'CDO Param'!D$13,1,0)</f>
        <v>0</v>
      </c>
      <c r="AB431" s="3">
        <f>IF(Q431&lt;'CDO Param'!E$13,1,0)</f>
        <v>0</v>
      </c>
      <c r="AC431" s="3">
        <f>IF(R431&lt;'CDO Param'!F$13,1,0)</f>
        <v>0</v>
      </c>
      <c r="AD431" s="3">
        <f>IF(S431&lt;'CDO Param'!G$13,1,0)</f>
        <v>1</v>
      </c>
      <c r="AE431" s="3">
        <f>IF(T431&lt;'CDO Param'!H$13,1,0)</f>
        <v>0</v>
      </c>
      <c r="AF431" s="3">
        <f>IF(U431&lt;'CDO Param'!I$13,1,0)</f>
        <v>0</v>
      </c>
      <c r="AG431" s="3">
        <f>IF(V431&lt;'CDO Param'!J$13,1,0)</f>
        <v>0</v>
      </c>
      <c r="AH431" s="3">
        <f>IF(W431&lt;'CDO Param'!K$13,1,0)</f>
        <v>0</v>
      </c>
      <c r="AI431" s="3">
        <f>IF(X431&lt;'CDO Param'!L$13,1,0)</f>
        <v>0</v>
      </c>
      <c r="AK431" s="3">
        <f>Z431*'CDO Param'!C$6*'CDO Param'!C$9</f>
        <v>0</v>
      </c>
      <c r="AL431" s="3">
        <f>AA431*'CDO Param'!D$6*'CDO Param'!D$9</f>
        <v>0</v>
      </c>
      <c r="AM431" s="3">
        <f>AB431*'CDO Param'!E$6*'CDO Param'!E$9</f>
        <v>0</v>
      </c>
      <c r="AN431" s="3">
        <f>AC431*'CDO Param'!F$6*'CDO Param'!F$9</f>
        <v>0</v>
      </c>
      <c r="AO431" s="3">
        <f>AD431*'CDO Param'!G$6*'CDO Param'!G$9</f>
        <v>4500</v>
      </c>
      <c r="AP431" s="3">
        <f>AE431*'CDO Param'!H$6*'CDO Param'!H$9</f>
        <v>0</v>
      </c>
      <c r="AQ431" s="3">
        <f>AF431*'CDO Param'!I$6*'CDO Param'!I$9</f>
        <v>0</v>
      </c>
      <c r="AR431" s="3">
        <f>AG431*'CDO Param'!J$6*'CDO Param'!J$9</f>
        <v>0</v>
      </c>
      <c r="AS431" s="3">
        <f>AH431*'CDO Param'!K$6*'CDO Param'!K$9</f>
        <v>0</v>
      </c>
      <c r="AT431" s="3">
        <f>AI431*'CDO Param'!L$6*'CDO Param'!L$9</f>
        <v>0</v>
      </c>
      <c r="AV431" s="2">
        <f t="shared" si="19"/>
        <v>4500</v>
      </c>
      <c r="BF431" s="5">
        <f>AV431/'CDO Param'!$M$6</f>
        <v>4.6875E-2</v>
      </c>
      <c r="BG431" s="5">
        <f t="shared" si="20"/>
        <v>0</v>
      </c>
      <c r="BH431" s="5">
        <f t="shared" si="21"/>
        <v>0</v>
      </c>
    </row>
    <row r="432" spans="2:60" x14ac:dyDescent="0.2">
      <c r="B432" s="3">
        <v>428</v>
      </c>
      <c r="C432" s="12">
        <v>0.37815311770827975</v>
      </c>
      <c r="D432" s="12">
        <v>1.1255997378611937</v>
      </c>
      <c r="E432" s="12">
        <v>-0.5859897100890521</v>
      </c>
      <c r="F432" s="12">
        <v>-0.97492147688171826</v>
      </c>
      <c r="G432" s="12">
        <v>0.78816924542479683</v>
      </c>
      <c r="H432" s="12">
        <v>-6.6806933318730444E-2</v>
      </c>
      <c r="I432" s="12">
        <v>1.2149394024163485</v>
      </c>
      <c r="J432" s="12">
        <v>-0.40848590288078412</v>
      </c>
      <c r="K432" s="12">
        <v>1.2481518751883414</v>
      </c>
      <c r="L432" s="12">
        <v>0.42175997805316001</v>
      </c>
      <c r="M432" s="12">
        <v>0.70716168920625933</v>
      </c>
      <c r="O432" s="3">
        <f>SQRT(Correlation)*$C432 + SQRT(1-Correlation)*D432</f>
        <v>1.1874201872241428</v>
      </c>
      <c r="P432" s="3">
        <f>SQRT(Correlation)*$C432 + SQRT(1-Correlation)*E432</f>
        <v>-0.4363361351657547</v>
      </c>
      <c r="Q432" s="3">
        <f>SQRT(Correlation)*$C432 + SQRT(1-Correlation)*F432</f>
        <v>-0.80530920640323456</v>
      </c>
      <c r="R432" s="3">
        <f>SQRT(Correlation)*$C432 + SQRT(1-Correlation)*G432</f>
        <v>0.86730551479677265</v>
      </c>
      <c r="S432" s="3">
        <f>SQRT(Correlation)*$C432 + SQRT(1-Correlation)*H432</f>
        <v>5.6203893791737708E-2</v>
      </c>
      <c r="T432" s="3">
        <f>SQRT(Correlation)*$C432 + SQRT(1-Correlation)*I432</f>
        <v>1.2721752348410535</v>
      </c>
      <c r="U432" s="3">
        <f>SQRT(Correlation)*$C432 + SQRT(1-Correlation)*J432</f>
        <v>-0.26794123792689245</v>
      </c>
      <c r="V432" s="3">
        <f>SQRT(Correlation)*$C432 + SQRT(1-Correlation)*K432</f>
        <v>1.3036833530468006</v>
      </c>
      <c r="W432" s="3">
        <f>SQRT(Correlation)*$C432 + SQRT(1-Correlation)*L432</f>
        <v>0.51969916259037574</v>
      </c>
      <c r="X432" s="3">
        <f>SQRT(Correlation)*$C432 + SQRT(1-Correlation)*M432</f>
        <v>0.79045499919635809</v>
      </c>
      <c r="Z432" s="3">
        <f>IF(O432&lt;'CDO Param'!C$13,1,0)</f>
        <v>0</v>
      </c>
      <c r="AA432" s="3">
        <f>IF(P432&lt;'CDO Param'!D$13,1,0)</f>
        <v>0</v>
      </c>
      <c r="AB432" s="3">
        <f>IF(Q432&lt;'CDO Param'!E$13,1,0)</f>
        <v>0</v>
      </c>
      <c r="AC432" s="3">
        <f>IF(R432&lt;'CDO Param'!F$13,1,0)</f>
        <v>0</v>
      </c>
      <c r="AD432" s="3">
        <f>IF(S432&lt;'CDO Param'!G$13,1,0)</f>
        <v>0</v>
      </c>
      <c r="AE432" s="3">
        <f>IF(T432&lt;'CDO Param'!H$13,1,0)</f>
        <v>0</v>
      </c>
      <c r="AF432" s="3">
        <f>IF(U432&lt;'CDO Param'!I$13,1,0)</f>
        <v>0</v>
      </c>
      <c r="AG432" s="3">
        <f>IF(V432&lt;'CDO Param'!J$13,1,0)</f>
        <v>0</v>
      </c>
      <c r="AH432" s="3">
        <f>IF(W432&lt;'CDO Param'!K$13,1,0)</f>
        <v>0</v>
      </c>
      <c r="AI432" s="3">
        <f>IF(X432&lt;'CDO Param'!L$13,1,0)</f>
        <v>0</v>
      </c>
      <c r="AK432" s="3">
        <f>Z432*'CDO Param'!C$6*'CDO Param'!C$9</f>
        <v>0</v>
      </c>
      <c r="AL432" s="3">
        <f>AA432*'CDO Param'!D$6*'CDO Param'!D$9</f>
        <v>0</v>
      </c>
      <c r="AM432" s="3">
        <f>AB432*'CDO Param'!E$6*'CDO Param'!E$9</f>
        <v>0</v>
      </c>
      <c r="AN432" s="3">
        <f>AC432*'CDO Param'!F$6*'CDO Param'!F$9</f>
        <v>0</v>
      </c>
      <c r="AO432" s="3">
        <f>AD432*'CDO Param'!G$6*'CDO Param'!G$9</f>
        <v>0</v>
      </c>
      <c r="AP432" s="3">
        <f>AE432*'CDO Param'!H$6*'CDO Param'!H$9</f>
        <v>0</v>
      </c>
      <c r="AQ432" s="3">
        <f>AF432*'CDO Param'!I$6*'CDO Param'!I$9</f>
        <v>0</v>
      </c>
      <c r="AR432" s="3">
        <f>AG432*'CDO Param'!J$6*'CDO Param'!J$9</f>
        <v>0</v>
      </c>
      <c r="AS432" s="3">
        <f>AH432*'CDO Param'!K$6*'CDO Param'!K$9</f>
        <v>0</v>
      </c>
      <c r="AT432" s="3">
        <f>AI432*'CDO Param'!L$6*'CDO Param'!L$9</f>
        <v>0</v>
      </c>
      <c r="AV432" s="2">
        <f t="shared" si="19"/>
        <v>0</v>
      </c>
      <c r="BF432" s="5">
        <f>AV432/'CDO Param'!$M$6</f>
        <v>0</v>
      </c>
      <c r="BG432" s="5">
        <f t="shared" si="20"/>
        <v>0</v>
      </c>
      <c r="BH432" s="5">
        <f t="shared" si="21"/>
        <v>0</v>
      </c>
    </row>
    <row r="433" spans="2:60" x14ac:dyDescent="0.2">
      <c r="B433" s="3">
        <v>429</v>
      </c>
      <c r="C433" s="12">
        <v>0.86995669335010462</v>
      </c>
      <c r="D433" s="12">
        <v>-0.43165300667169504</v>
      </c>
      <c r="E433" s="12">
        <v>0.44945750232727733</v>
      </c>
      <c r="F433" s="12">
        <v>0.4133380571147427</v>
      </c>
      <c r="G433" s="12">
        <v>-2.8354406822472811</v>
      </c>
      <c r="H433" s="12">
        <v>-0.11876977623614948</v>
      </c>
      <c r="I433" s="12">
        <v>-2.2499807528220117</v>
      </c>
      <c r="J433" s="12">
        <v>-7.4384161052876152E-2</v>
      </c>
      <c r="K433" s="12">
        <v>-0.80046675066114403</v>
      </c>
      <c r="L433" s="12">
        <v>-0.31713966563984286</v>
      </c>
      <c r="M433" s="12">
        <v>-0.89211653175880201</v>
      </c>
      <c r="O433" s="3">
        <f>SQRT(Correlation)*$C433 + SQRT(1-Correlation)*D433</f>
        <v>-0.13439753631322515</v>
      </c>
      <c r="P433" s="3">
        <f>SQRT(Correlation)*$C433 + SQRT(1-Correlation)*E433</f>
        <v>0.7014972873108869</v>
      </c>
      <c r="Q433" s="3">
        <f>SQRT(Correlation)*$C433 + SQRT(1-Correlation)*F433</f>
        <v>0.66723137290290468</v>
      </c>
      <c r="R433" s="3">
        <f>SQRT(Correlation)*$C433 + SQRT(1-Correlation)*G433</f>
        <v>-2.4148307561914506</v>
      </c>
      <c r="S433" s="3">
        <f>SQRT(Correlation)*$C433 + SQRT(1-Correlation)*H433</f>
        <v>0.16242955864106709</v>
      </c>
      <c r="T433" s="3">
        <f>SQRT(Correlation)*$C433 + SQRT(1-Correlation)*I433</f>
        <v>-1.8594146994678651</v>
      </c>
      <c r="U433" s="3">
        <f>SQRT(Correlation)*$C433 + SQRT(1-Correlation)*J433</f>
        <v>0.20453745043913579</v>
      </c>
      <c r="V433" s="3">
        <f>SQRT(Correlation)*$C433 + SQRT(1-Correlation)*K433</f>
        <v>-0.48428497532749343</v>
      </c>
      <c r="W433" s="3">
        <f>SQRT(Correlation)*$C433 + SQRT(1-Correlation)*L433</f>
        <v>-2.5760642272344425E-2</v>
      </c>
      <c r="X433" s="3">
        <f>SQRT(Correlation)*$C433 + SQRT(1-Correlation)*M433</f>
        <v>-0.5712315919248272</v>
      </c>
      <c r="Z433" s="3">
        <f>IF(O433&lt;'CDO Param'!C$13,1,0)</f>
        <v>0</v>
      </c>
      <c r="AA433" s="3">
        <f>IF(P433&lt;'CDO Param'!D$13,1,0)</f>
        <v>0</v>
      </c>
      <c r="AB433" s="3">
        <f>IF(Q433&lt;'CDO Param'!E$13,1,0)</f>
        <v>0</v>
      </c>
      <c r="AC433" s="3">
        <f>IF(R433&lt;'CDO Param'!F$13,1,0)</f>
        <v>1</v>
      </c>
      <c r="AD433" s="3">
        <f>IF(S433&lt;'CDO Param'!G$13,1,0)</f>
        <v>0</v>
      </c>
      <c r="AE433" s="3">
        <f>IF(T433&lt;'CDO Param'!H$13,1,0)</f>
        <v>0</v>
      </c>
      <c r="AF433" s="3">
        <f>IF(U433&lt;'CDO Param'!I$13,1,0)</f>
        <v>0</v>
      </c>
      <c r="AG433" s="3">
        <f>IF(V433&lt;'CDO Param'!J$13,1,0)</f>
        <v>0</v>
      </c>
      <c r="AH433" s="3">
        <f>IF(W433&lt;'CDO Param'!K$13,1,0)</f>
        <v>0</v>
      </c>
      <c r="AI433" s="3">
        <f>IF(X433&lt;'CDO Param'!L$13,1,0)</f>
        <v>0</v>
      </c>
      <c r="AK433" s="3">
        <f>Z433*'CDO Param'!C$6*'CDO Param'!C$9</f>
        <v>0</v>
      </c>
      <c r="AL433" s="3">
        <f>AA433*'CDO Param'!D$6*'CDO Param'!D$9</f>
        <v>0</v>
      </c>
      <c r="AM433" s="3">
        <f>AB433*'CDO Param'!E$6*'CDO Param'!E$9</f>
        <v>0</v>
      </c>
      <c r="AN433" s="3">
        <f>AC433*'CDO Param'!F$6*'CDO Param'!F$9</f>
        <v>4500</v>
      </c>
      <c r="AO433" s="3">
        <f>AD433*'CDO Param'!G$6*'CDO Param'!G$9</f>
        <v>0</v>
      </c>
      <c r="AP433" s="3">
        <f>AE433*'CDO Param'!H$6*'CDO Param'!H$9</f>
        <v>0</v>
      </c>
      <c r="AQ433" s="3">
        <f>AF433*'CDO Param'!I$6*'CDO Param'!I$9</f>
        <v>0</v>
      </c>
      <c r="AR433" s="3">
        <f>AG433*'CDO Param'!J$6*'CDO Param'!J$9</f>
        <v>0</v>
      </c>
      <c r="AS433" s="3">
        <f>AH433*'CDO Param'!K$6*'CDO Param'!K$9</f>
        <v>0</v>
      </c>
      <c r="AT433" s="3">
        <f>AI433*'CDO Param'!L$6*'CDO Param'!L$9</f>
        <v>0</v>
      </c>
      <c r="AV433" s="2">
        <f t="shared" si="19"/>
        <v>4500</v>
      </c>
      <c r="BF433" s="5">
        <f>AV433/'CDO Param'!$M$6</f>
        <v>4.6875E-2</v>
      </c>
      <c r="BG433" s="5">
        <f t="shared" si="20"/>
        <v>0</v>
      </c>
      <c r="BH433" s="5">
        <f t="shared" si="21"/>
        <v>0</v>
      </c>
    </row>
    <row r="434" spans="2:60" x14ac:dyDescent="0.2">
      <c r="B434" s="3">
        <v>430</v>
      </c>
      <c r="C434" s="12">
        <v>1.1679662748065311</v>
      </c>
      <c r="D434" s="12">
        <v>-0.10984877008013427</v>
      </c>
      <c r="E434" s="12">
        <v>-0.14549641491612419</v>
      </c>
      <c r="F434" s="12">
        <v>-0.32380057746195234</v>
      </c>
      <c r="G434" s="12">
        <v>0.71171371018863283</v>
      </c>
      <c r="H434" s="12">
        <v>0.10922121873591095</v>
      </c>
      <c r="I434" s="12">
        <v>-0.31973740988178179</v>
      </c>
      <c r="J434" s="12">
        <v>0.3236289103369927</v>
      </c>
      <c r="K434" s="12">
        <v>-1.0417443263577297</v>
      </c>
      <c r="L434" s="12">
        <v>-0.54813426686450839</v>
      </c>
      <c r="M434" s="12">
        <v>-0.59811441133206245</v>
      </c>
      <c r="O434" s="3">
        <f>SQRT(Correlation)*$C434 + SQRT(1-Correlation)*D434</f>
        <v>0.2651316723786632</v>
      </c>
      <c r="P434" s="3">
        <f>SQRT(Correlation)*$C434 + SQRT(1-Correlation)*E434</f>
        <v>0.23131334710792292</v>
      </c>
      <c r="Q434" s="3">
        <f>SQRT(Correlation)*$C434 + SQRT(1-Correlation)*F434</f>
        <v>6.2159166127811805E-2</v>
      </c>
      <c r="R434" s="3">
        <f>SQRT(Correlation)*$C434 + SQRT(1-Correlation)*G434</f>
        <v>1.0445342757145972</v>
      </c>
      <c r="S434" s="3">
        <f>SQRT(Correlation)*$C434 + SQRT(1-Correlation)*H434</f>
        <v>0.47295971187255814</v>
      </c>
      <c r="T434" s="3">
        <f>SQRT(Correlation)*$C434 + SQRT(1-Correlation)*I434</f>
        <v>6.6013825348299915E-2</v>
      </c>
      <c r="U434" s="3">
        <f>SQRT(Correlation)*$C434 + SQRT(1-Correlation)*J434</f>
        <v>0.6763647078680699</v>
      </c>
      <c r="V434" s="3">
        <f>SQRT(Correlation)*$C434 + SQRT(1-Correlation)*K434</f>
        <v>-0.61894207738938412</v>
      </c>
      <c r="W434" s="3">
        <f>SQRT(Correlation)*$C434 + SQRT(1-Correlation)*L434</f>
        <v>-0.15066245819844465</v>
      </c>
      <c r="X434" s="3">
        <f>SQRT(Correlation)*$C434 + SQRT(1-Correlation)*M434</f>
        <v>-0.19807778648896496</v>
      </c>
      <c r="Z434" s="3">
        <f>IF(O434&lt;'CDO Param'!C$13,1,0)</f>
        <v>0</v>
      </c>
      <c r="AA434" s="3">
        <f>IF(P434&lt;'CDO Param'!D$13,1,0)</f>
        <v>0</v>
      </c>
      <c r="AB434" s="3">
        <f>IF(Q434&lt;'CDO Param'!E$13,1,0)</f>
        <v>0</v>
      </c>
      <c r="AC434" s="3">
        <f>IF(R434&lt;'CDO Param'!F$13,1,0)</f>
        <v>0</v>
      </c>
      <c r="AD434" s="3">
        <f>IF(S434&lt;'CDO Param'!G$13,1,0)</f>
        <v>0</v>
      </c>
      <c r="AE434" s="3">
        <f>IF(T434&lt;'CDO Param'!H$13,1,0)</f>
        <v>0</v>
      </c>
      <c r="AF434" s="3">
        <f>IF(U434&lt;'CDO Param'!I$13,1,0)</f>
        <v>0</v>
      </c>
      <c r="AG434" s="3">
        <f>IF(V434&lt;'CDO Param'!J$13,1,0)</f>
        <v>0</v>
      </c>
      <c r="AH434" s="3">
        <f>IF(W434&lt;'CDO Param'!K$13,1,0)</f>
        <v>0</v>
      </c>
      <c r="AI434" s="3">
        <f>IF(X434&lt;'CDO Param'!L$13,1,0)</f>
        <v>0</v>
      </c>
      <c r="AK434" s="3">
        <f>Z434*'CDO Param'!C$6*'CDO Param'!C$9</f>
        <v>0</v>
      </c>
      <c r="AL434" s="3">
        <f>AA434*'CDO Param'!D$6*'CDO Param'!D$9</f>
        <v>0</v>
      </c>
      <c r="AM434" s="3">
        <f>AB434*'CDO Param'!E$6*'CDO Param'!E$9</f>
        <v>0</v>
      </c>
      <c r="AN434" s="3">
        <f>AC434*'CDO Param'!F$6*'CDO Param'!F$9</f>
        <v>0</v>
      </c>
      <c r="AO434" s="3">
        <f>AD434*'CDO Param'!G$6*'CDO Param'!G$9</f>
        <v>0</v>
      </c>
      <c r="AP434" s="3">
        <f>AE434*'CDO Param'!H$6*'CDO Param'!H$9</f>
        <v>0</v>
      </c>
      <c r="AQ434" s="3">
        <f>AF434*'CDO Param'!I$6*'CDO Param'!I$9</f>
        <v>0</v>
      </c>
      <c r="AR434" s="3">
        <f>AG434*'CDO Param'!J$6*'CDO Param'!J$9</f>
        <v>0</v>
      </c>
      <c r="AS434" s="3">
        <f>AH434*'CDO Param'!K$6*'CDO Param'!K$9</f>
        <v>0</v>
      </c>
      <c r="AT434" s="3">
        <f>AI434*'CDO Param'!L$6*'CDO Param'!L$9</f>
        <v>0</v>
      </c>
      <c r="AV434" s="2">
        <f t="shared" si="19"/>
        <v>0</v>
      </c>
      <c r="BF434" s="5">
        <f>AV434/'CDO Param'!$M$6</f>
        <v>0</v>
      </c>
      <c r="BG434" s="5">
        <f t="shared" si="20"/>
        <v>0</v>
      </c>
      <c r="BH434" s="5">
        <f t="shared" si="21"/>
        <v>0</v>
      </c>
    </row>
    <row r="435" spans="2:60" x14ac:dyDescent="0.2">
      <c r="B435" s="3">
        <v>431</v>
      </c>
      <c r="C435" s="12">
        <v>1.5247860574163496</v>
      </c>
      <c r="D435" s="12">
        <v>-1.1382326192688197</v>
      </c>
      <c r="E435" s="12">
        <v>-1.3650651453644969</v>
      </c>
      <c r="F435" s="12">
        <v>-0.35357857086637523</v>
      </c>
      <c r="G435" s="12">
        <v>-0.72824150265660137</v>
      </c>
      <c r="H435" s="12">
        <v>1.5897421690169722</v>
      </c>
      <c r="I435" s="12">
        <v>0.54662564252794255</v>
      </c>
      <c r="J435" s="12">
        <v>-2.2276253730524331</v>
      </c>
      <c r="K435" s="12">
        <v>0.51611550588859245</v>
      </c>
      <c r="L435" s="12">
        <v>-0.29414877644740045</v>
      </c>
      <c r="M435" s="12">
        <v>-0.52043901632714551</v>
      </c>
      <c r="O435" s="3">
        <f>SQRT(Correlation)*$C435 + SQRT(1-Correlation)*D435</f>
        <v>-0.59764258660622449</v>
      </c>
      <c r="P435" s="3">
        <f>SQRT(Correlation)*$C435 + SQRT(1-Correlation)*E435</f>
        <v>-0.81283481556780068</v>
      </c>
      <c r="Q435" s="3">
        <f>SQRT(Correlation)*$C435 + SQRT(1-Correlation)*F435</f>
        <v>0.14674560386089408</v>
      </c>
      <c r="R435" s="3">
        <f>SQRT(Correlation)*$C435 + SQRT(1-Correlation)*G435</f>
        <v>-0.20869086192713232</v>
      </c>
      <c r="S435" s="3">
        <f>SQRT(Correlation)*$C435 + SQRT(1-Correlation)*H435</f>
        <v>1.9903415325433926</v>
      </c>
      <c r="T435" s="3">
        <f>SQRT(Correlation)*$C435 + SQRT(1-Correlation)*I435</f>
        <v>1.0007543059427839</v>
      </c>
      <c r="U435" s="3">
        <f>SQRT(Correlation)*$C435 + SQRT(1-Correlation)*J435</f>
        <v>-1.6311312971379943</v>
      </c>
      <c r="V435" s="3">
        <f>SQRT(Correlation)*$C435 + SQRT(1-Correlation)*K435</f>
        <v>0.97180984889179345</v>
      </c>
      <c r="W435" s="3">
        <f>SQRT(Correlation)*$C435 + SQRT(1-Correlation)*L435</f>
        <v>0.20312565723275106</v>
      </c>
      <c r="X435" s="3">
        <f>SQRT(Correlation)*$C435 + SQRT(1-Correlation)*M435</f>
        <v>-1.1552113853007362E-2</v>
      </c>
      <c r="Z435" s="3">
        <f>IF(O435&lt;'CDO Param'!C$13,1,0)</f>
        <v>0</v>
      </c>
      <c r="AA435" s="3">
        <f>IF(P435&lt;'CDO Param'!D$13,1,0)</f>
        <v>0</v>
      </c>
      <c r="AB435" s="3">
        <f>IF(Q435&lt;'CDO Param'!E$13,1,0)</f>
        <v>0</v>
      </c>
      <c r="AC435" s="3">
        <f>IF(R435&lt;'CDO Param'!F$13,1,0)</f>
        <v>0</v>
      </c>
      <c r="AD435" s="3">
        <f>IF(S435&lt;'CDO Param'!G$13,1,0)</f>
        <v>0</v>
      </c>
      <c r="AE435" s="3">
        <f>IF(T435&lt;'CDO Param'!H$13,1,0)</f>
        <v>0</v>
      </c>
      <c r="AF435" s="3">
        <f>IF(U435&lt;'CDO Param'!I$13,1,0)</f>
        <v>0</v>
      </c>
      <c r="AG435" s="3">
        <f>IF(V435&lt;'CDO Param'!J$13,1,0)</f>
        <v>0</v>
      </c>
      <c r="AH435" s="3">
        <f>IF(W435&lt;'CDO Param'!K$13,1,0)</f>
        <v>0</v>
      </c>
      <c r="AI435" s="3">
        <f>IF(X435&lt;'CDO Param'!L$13,1,0)</f>
        <v>0</v>
      </c>
      <c r="AK435" s="3">
        <f>Z435*'CDO Param'!C$6*'CDO Param'!C$9</f>
        <v>0</v>
      </c>
      <c r="AL435" s="3">
        <f>AA435*'CDO Param'!D$6*'CDO Param'!D$9</f>
        <v>0</v>
      </c>
      <c r="AM435" s="3">
        <f>AB435*'CDO Param'!E$6*'CDO Param'!E$9</f>
        <v>0</v>
      </c>
      <c r="AN435" s="3">
        <f>AC435*'CDO Param'!F$6*'CDO Param'!F$9</f>
        <v>0</v>
      </c>
      <c r="AO435" s="3">
        <f>AD435*'CDO Param'!G$6*'CDO Param'!G$9</f>
        <v>0</v>
      </c>
      <c r="AP435" s="3">
        <f>AE435*'CDO Param'!H$6*'CDO Param'!H$9</f>
        <v>0</v>
      </c>
      <c r="AQ435" s="3">
        <f>AF435*'CDO Param'!I$6*'CDO Param'!I$9</f>
        <v>0</v>
      </c>
      <c r="AR435" s="3">
        <f>AG435*'CDO Param'!J$6*'CDO Param'!J$9</f>
        <v>0</v>
      </c>
      <c r="AS435" s="3">
        <f>AH435*'CDO Param'!K$6*'CDO Param'!K$9</f>
        <v>0</v>
      </c>
      <c r="AT435" s="3">
        <f>AI435*'CDO Param'!L$6*'CDO Param'!L$9</f>
        <v>0</v>
      </c>
      <c r="AV435" s="2">
        <f t="shared" si="19"/>
        <v>0</v>
      </c>
      <c r="BF435" s="5">
        <f>AV435/'CDO Param'!$M$6</f>
        <v>0</v>
      </c>
      <c r="BG435" s="5">
        <f t="shared" si="20"/>
        <v>0</v>
      </c>
      <c r="BH435" s="5">
        <f t="shared" si="21"/>
        <v>0</v>
      </c>
    </row>
    <row r="436" spans="2:60" x14ac:dyDescent="0.2">
      <c r="B436" s="3">
        <v>432</v>
      </c>
      <c r="C436" s="12">
        <v>-0.60658521761070006</v>
      </c>
      <c r="D436" s="12">
        <v>0.15292471289285459</v>
      </c>
      <c r="E436" s="12">
        <v>1.1902420737897046</v>
      </c>
      <c r="F436" s="12">
        <v>2.2548920242115855</v>
      </c>
      <c r="G436" s="12">
        <v>-1.1044380698876921</v>
      </c>
      <c r="H436" s="12">
        <v>1.4779561752220616</v>
      </c>
      <c r="I436" s="12">
        <v>-0.28047679734299891</v>
      </c>
      <c r="J436" s="12">
        <v>-0.63674178818473592</v>
      </c>
      <c r="K436" s="12">
        <v>1.2425675777194556</v>
      </c>
      <c r="L436" s="12">
        <v>-0.1950934347405564</v>
      </c>
      <c r="M436" s="12">
        <v>0.36010419535159599</v>
      </c>
      <c r="O436" s="3">
        <f>SQRT(Correlation)*$C436 + SQRT(1-Correlation)*D436</f>
        <v>-4.6741967283247976E-2</v>
      </c>
      <c r="P436" s="3">
        <f>SQRT(Correlation)*$C436 + SQRT(1-Correlation)*E436</f>
        <v>0.93734368777743071</v>
      </c>
      <c r="Q436" s="3">
        <f>SQRT(Correlation)*$C436 + SQRT(1-Correlation)*F436</f>
        <v>1.9473593140129766</v>
      </c>
      <c r="R436" s="3">
        <f>SQRT(Correlation)*$C436 + SQRT(1-Correlation)*G436</f>
        <v>-1.2395810388974686</v>
      </c>
      <c r="S436" s="3">
        <f>SQRT(Correlation)*$C436 + SQRT(1-Correlation)*H436</f>
        <v>1.2102932504199191</v>
      </c>
      <c r="T436" s="3">
        <f>SQRT(Correlation)*$C436 + SQRT(1-Correlation)*I436</f>
        <v>-0.45790274139387094</v>
      </c>
      <c r="U436" s="3">
        <f>SQRT(Correlation)*$C436 + SQRT(1-Correlation)*J436</f>
        <v>-0.79588538788554608</v>
      </c>
      <c r="V436" s="3">
        <f>SQRT(Correlation)*$C436 + SQRT(1-Correlation)*K436</f>
        <v>0.98698401941766212</v>
      </c>
      <c r="W436" s="3">
        <f>SQRT(Correlation)*$C436 + SQRT(1-Correlation)*L436</f>
        <v>-0.37690097136154288</v>
      </c>
      <c r="X436" s="3">
        <f>SQRT(Correlation)*$C436 + SQRT(1-Correlation)*M436</f>
        <v>0.1498057474241094</v>
      </c>
      <c r="Z436" s="3">
        <f>IF(O436&lt;'CDO Param'!C$13,1,0)</f>
        <v>0</v>
      </c>
      <c r="AA436" s="3">
        <f>IF(P436&lt;'CDO Param'!D$13,1,0)</f>
        <v>0</v>
      </c>
      <c r="AB436" s="3">
        <f>IF(Q436&lt;'CDO Param'!E$13,1,0)</f>
        <v>0</v>
      </c>
      <c r="AC436" s="3">
        <f>IF(R436&lt;'CDO Param'!F$13,1,0)</f>
        <v>0</v>
      </c>
      <c r="AD436" s="3">
        <f>IF(S436&lt;'CDO Param'!G$13,1,0)</f>
        <v>0</v>
      </c>
      <c r="AE436" s="3">
        <f>IF(T436&lt;'CDO Param'!H$13,1,0)</f>
        <v>0</v>
      </c>
      <c r="AF436" s="3">
        <f>IF(U436&lt;'CDO Param'!I$13,1,0)</f>
        <v>0</v>
      </c>
      <c r="AG436" s="3">
        <f>IF(V436&lt;'CDO Param'!J$13,1,0)</f>
        <v>0</v>
      </c>
      <c r="AH436" s="3">
        <f>IF(W436&lt;'CDO Param'!K$13,1,0)</f>
        <v>0</v>
      </c>
      <c r="AI436" s="3">
        <f>IF(X436&lt;'CDO Param'!L$13,1,0)</f>
        <v>0</v>
      </c>
      <c r="AK436" s="3">
        <f>Z436*'CDO Param'!C$6*'CDO Param'!C$9</f>
        <v>0</v>
      </c>
      <c r="AL436" s="3">
        <f>AA436*'CDO Param'!D$6*'CDO Param'!D$9</f>
        <v>0</v>
      </c>
      <c r="AM436" s="3">
        <f>AB436*'CDO Param'!E$6*'CDO Param'!E$9</f>
        <v>0</v>
      </c>
      <c r="AN436" s="3">
        <f>AC436*'CDO Param'!F$6*'CDO Param'!F$9</f>
        <v>0</v>
      </c>
      <c r="AO436" s="3">
        <f>AD436*'CDO Param'!G$6*'CDO Param'!G$9</f>
        <v>0</v>
      </c>
      <c r="AP436" s="3">
        <f>AE436*'CDO Param'!H$6*'CDO Param'!H$9</f>
        <v>0</v>
      </c>
      <c r="AQ436" s="3">
        <f>AF436*'CDO Param'!I$6*'CDO Param'!I$9</f>
        <v>0</v>
      </c>
      <c r="AR436" s="3">
        <f>AG436*'CDO Param'!J$6*'CDO Param'!J$9</f>
        <v>0</v>
      </c>
      <c r="AS436" s="3">
        <f>AH436*'CDO Param'!K$6*'CDO Param'!K$9</f>
        <v>0</v>
      </c>
      <c r="AT436" s="3">
        <f>AI436*'CDO Param'!L$6*'CDO Param'!L$9</f>
        <v>0</v>
      </c>
      <c r="AV436" s="2">
        <f t="shared" si="19"/>
        <v>0</v>
      </c>
      <c r="BF436" s="5">
        <f>AV436/'CDO Param'!$M$6</f>
        <v>0</v>
      </c>
      <c r="BG436" s="5">
        <f t="shared" si="20"/>
        <v>0</v>
      </c>
      <c r="BH436" s="5">
        <f t="shared" si="21"/>
        <v>0</v>
      </c>
    </row>
    <row r="437" spans="2:60" x14ac:dyDescent="0.2">
      <c r="B437" s="3">
        <v>433</v>
      </c>
      <c r="C437" s="12">
        <v>0.91976971816620789</v>
      </c>
      <c r="D437" s="12">
        <v>-1.1611928130150773</v>
      </c>
      <c r="E437" s="12">
        <v>0.24064547687885351</v>
      </c>
      <c r="F437" s="12">
        <v>0.2350657268834766</v>
      </c>
      <c r="G437" s="12">
        <v>-0.74197714639012702</v>
      </c>
      <c r="H437" s="12">
        <v>0.39202632251544856</v>
      </c>
      <c r="I437" s="12">
        <v>-0.69789166445843875</v>
      </c>
      <c r="J437" s="12">
        <v>0.67799533098877873</v>
      </c>
      <c r="K437" s="12">
        <v>1.6566900740144774</v>
      </c>
      <c r="L437" s="12">
        <v>1.9090930436505005</v>
      </c>
      <c r="M437" s="12">
        <v>-0.52051291277166456</v>
      </c>
      <c r="O437" s="3">
        <f>SQRT(Correlation)*$C437 + SQRT(1-Correlation)*D437</f>
        <v>-0.81074750429806053</v>
      </c>
      <c r="P437" s="3">
        <f>SQRT(Correlation)*$C437 + SQRT(1-Correlation)*E437</f>
        <v>0.51915306789200599</v>
      </c>
      <c r="Q437" s="3">
        <f>SQRT(Correlation)*$C437 + SQRT(1-Correlation)*F437</f>
        <v>0.51385965226409447</v>
      </c>
      <c r="R437" s="3">
        <f>SQRT(Correlation)*$C437 + SQRT(1-Correlation)*G437</f>
        <v>-0.41304460308985796</v>
      </c>
      <c r="S437" s="3">
        <f>SQRT(Correlation)*$C437 + SQRT(1-Correlation)*H437</f>
        <v>0.66276554779220664</v>
      </c>
      <c r="T437" s="3">
        <f>SQRT(Correlation)*$C437 + SQRT(1-Correlation)*I437</f>
        <v>-0.3712214426947576</v>
      </c>
      <c r="U437" s="3">
        <f>SQRT(Correlation)*$C437 + SQRT(1-Correlation)*J437</f>
        <v>0.93405956989092087</v>
      </c>
      <c r="V437" s="3">
        <f>SQRT(Correlation)*$C437 + SQRT(1-Correlation)*K437</f>
        <v>1.8625309264892407</v>
      </c>
      <c r="W437" s="3">
        <f>SQRT(Correlation)*$C437 + SQRT(1-Correlation)*L437</f>
        <v>2.1019814081612869</v>
      </c>
      <c r="X437" s="3">
        <f>SQRT(Correlation)*$C437 + SQRT(1-Correlation)*M437</f>
        <v>-0.20294518354046559</v>
      </c>
      <c r="Z437" s="3">
        <f>IF(O437&lt;'CDO Param'!C$13,1,0)</f>
        <v>0</v>
      </c>
      <c r="AA437" s="3">
        <f>IF(P437&lt;'CDO Param'!D$13,1,0)</f>
        <v>0</v>
      </c>
      <c r="AB437" s="3">
        <f>IF(Q437&lt;'CDO Param'!E$13,1,0)</f>
        <v>0</v>
      </c>
      <c r="AC437" s="3">
        <f>IF(R437&lt;'CDO Param'!F$13,1,0)</f>
        <v>0</v>
      </c>
      <c r="AD437" s="3">
        <f>IF(S437&lt;'CDO Param'!G$13,1,0)</f>
        <v>0</v>
      </c>
      <c r="AE437" s="3">
        <f>IF(T437&lt;'CDO Param'!H$13,1,0)</f>
        <v>0</v>
      </c>
      <c r="AF437" s="3">
        <f>IF(U437&lt;'CDO Param'!I$13,1,0)</f>
        <v>0</v>
      </c>
      <c r="AG437" s="3">
        <f>IF(V437&lt;'CDO Param'!J$13,1,0)</f>
        <v>0</v>
      </c>
      <c r="AH437" s="3">
        <f>IF(W437&lt;'CDO Param'!K$13,1,0)</f>
        <v>0</v>
      </c>
      <c r="AI437" s="3">
        <f>IF(X437&lt;'CDO Param'!L$13,1,0)</f>
        <v>0</v>
      </c>
      <c r="AK437" s="3">
        <f>Z437*'CDO Param'!C$6*'CDO Param'!C$9</f>
        <v>0</v>
      </c>
      <c r="AL437" s="3">
        <f>AA437*'CDO Param'!D$6*'CDO Param'!D$9</f>
        <v>0</v>
      </c>
      <c r="AM437" s="3">
        <f>AB437*'CDO Param'!E$6*'CDO Param'!E$9</f>
        <v>0</v>
      </c>
      <c r="AN437" s="3">
        <f>AC437*'CDO Param'!F$6*'CDO Param'!F$9</f>
        <v>0</v>
      </c>
      <c r="AO437" s="3">
        <f>AD437*'CDO Param'!G$6*'CDO Param'!G$9</f>
        <v>0</v>
      </c>
      <c r="AP437" s="3">
        <f>AE437*'CDO Param'!H$6*'CDO Param'!H$9</f>
        <v>0</v>
      </c>
      <c r="AQ437" s="3">
        <f>AF437*'CDO Param'!I$6*'CDO Param'!I$9</f>
        <v>0</v>
      </c>
      <c r="AR437" s="3">
        <f>AG437*'CDO Param'!J$6*'CDO Param'!J$9</f>
        <v>0</v>
      </c>
      <c r="AS437" s="3">
        <f>AH437*'CDO Param'!K$6*'CDO Param'!K$9</f>
        <v>0</v>
      </c>
      <c r="AT437" s="3">
        <f>AI437*'CDO Param'!L$6*'CDO Param'!L$9</f>
        <v>0</v>
      </c>
      <c r="AV437" s="2">
        <f t="shared" si="19"/>
        <v>0</v>
      </c>
      <c r="BF437" s="5">
        <f>AV437/'CDO Param'!$M$6</f>
        <v>0</v>
      </c>
      <c r="BG437" s="5">
        <f t="shared" si="20"/>
        <v>0</v>
      </c>
      <c r="BH437" s="5">
        <f t="shared" si="21"/>
        <v>0</v>
      </c>
    </row>
    <row r="438" spans="2:60" x14ac:dyDescent="0.2">
      <c r="B438" s="3">
        <v>434</v>
      </c>
      <c r="C438" s="12">
        <v>0.98635382528300397</v>
      </c>
      <c r="D438" s="12">
        <v>0.27041323846788146</v>
      </c>
      <c r="E438" s="12">
        <v>0.73050841820077039</v>
      </c>
      <c r="F438" s="12">
        <v>0.55415398492186796</v>
      </c>
      <c r="G438" s="12">
        <v>-0.26246425477438606</v>
      </c>
      <c r="H438" s="12">
        <v>0.44759076445188839</v>
      </c>
      <c r="I438" s="12">
        <v>-0.40650775190442801</v>
      </c>
      <c r="J438" s="12">
        <v>-1.2601185517269187</v>
      </c>
      <c r="K438" s="12">
        <v>0.8190295375243295</v>
      </c>
      <c r="L438" s="12">
        <v>-0.5553033588512335</v>
      </c>
      <c r="M438" s="12">
        <v>3.0617229640483856</v>
      </c>
      <c r="O438" s="3">
        <f>SQRT(Correlation)*$C438 + SQRT(1-Correlation)*D438</f>
        <v>0.56844898957763668</v>
      </c>
      <c r="P438" s="3">
        <f>SQRT(Correlation)*$C438 + SQRT(1-Correlation)*E438</f>
        <v>1.0049336021037776</v>
      </c>
      <c r="Q438" s="3">
        <f>SQRT(Correlation)*$C438 + SQRT(1-Correlation)*F438</f>
        <v>0.83762909671491914</v>
      </c>
      <c r="R438" s="3">
        <f>SQRT(Correlation)*$C438 + SQRT(1-Correlation)*G438</f>
        <v>6.2917011831671948E-2</v>
      </c>
      <c r="S438" s="3">
        <f>SQRT(Correlation)*$C438 + SQRT(1-Correlation)*H438</f>
        <v>0.73653434926857497</v>
      </c>
      <c r="T438" s="3">
        <f>SQRT(Correlation)*$C438 + SQRT(1-Correlation)*I438</f>
        <v>-7.3734648088385979E-2</v>
      </c>
      <c r="U438" s="3">
        <f>SQRT(Correlation)*$C438 + SQRT(1-Correlation)*J438</f>
        <v>-0.88354095691552326</v>
      </c>
      <c r="V438" s="3">
        <f>SQRT(Correlation)*$C438 + SQRT(1-Correlation)*K438</f>
        <v>1.0889121095307748</v>
      </c>
      <c r="W438" s="3">
        <f>SQRT(Correlation)*$C438 + SQRT(1-Correlation)*L438</f>
        <v>-0.21489455522210932</v>
      </c>
      <c r="X438" s="3">
        <f>SQRT(Correlation)*$C438 + SQRT(1-Correlation)*M438</f>
        <v>3.2165179059218238</v>
      </c>
      <c r="Z438" s="3">
        <f>IF(O438&lt;'CDO Param'!C$13,1,0)</f>
        <v>0</v>
      </c>
      <c r="AA438" s="3">
        <f>IF(P438&lt;'CDO Param'!D$13,1,0)</f>
        <v>0</v>
      </c>
      <c r="AB438" s="3">
        <f>IF(Q438&lt;'CDO Param'!E$13,1,0)</f>
        <v>0</v>
      </c>
      <c r="AC438" s="3">
        <f>IF(R438&lt;'CDO Param'!F$13,1,0)</f>
        <v>0</v>
      </c>
      <c r="AD438" s="3">
        <f>IF(S438&lt;'CDO Param'!G$13,1,0)</f>
        <v>0</v>
      </c>
      <c r="AE438" s="3">
        <f>IF(T438&lt;'CDO Param'!H$13,1,0)</f>
        <v>0</v>
      </c>
      <c r="AF438" s="3">
        <f>IF(U438&lt;'CDO Param'!I$13,1,0)</f>
        <v>0</v>
      </c>
      <c r="AG438" s="3">
        <f>IF(V438&lt;'CDO Param'!J$13,1,0)</f>
        <v>0</v>
      </c>
      <c r="AH438" s="3">
        <f>IF(W438&lt;'CDO Param'!K$13,1,0)</f>
        <v>0</v>
      </c>
      <c r="AI438" s="3">
        <f>IF(X438&lt;'CDO Param'!L$13,1,0)</f>
        <v>0</v>
      </c>
      <c r="AK438" s="3">
        <f>Z438*'CDO Param'!C$6*'CDO Param'!C$9</f>
        <v>0</v>
      </c>
      <c r="AL438" s="3">
        <f>AA438*'CDO Param'!D$6*'CDO Param'!D$9</f>
        <v>0</v>
      </c>
      <c r="AM438" s="3">
        <f>AB438*'CDO Param'!E$6*'CDO Param'!E$9</f>
        <v>0</v>
      </c>
      <c r="AN438" s="3">
        <f>AC438*'CDO Param'!F$6*'CDO Param'!F$9</f>
        <v>0</v>
      </c>
      <c r="AO438" s="3">
        <f>AD438*'CDO Param'!G$6*'CDO Param'!G$9</f>
        <v>0</v>
      </c>
      <c r="AP438" s="3">
        <f>AE438*'CDO Param'!H$6*'CDO Param'!H$9</f>
        <v>0</v>
      </c>
      <c r="AQ438" s="3">
        <f>AF438*'CDO Param'!I$6*'CDO Param'!I$9</f>
        <v>0</v>
      </c>
      <c r="AR438" s="3">
        <f>AG438*'CDO Param'!J$6*'CDO Param'!J$9</f>
        <v>0</v>
      </c>
      <c r="AS438" s="3">
        <f>AH438*'CDO Param'!K$6*'CDO Param'!K$9</f>
        <v>0</v>
      </c>
      <c r="AT438" s="3">
        <f>AI438*'CDO Param'!L$6*'CDO Param'!L$9</f>
        <v>0</v>
      </c>
      <c r="AV438" s="2">
        <f t="shared" si="19"/>
        <v>0</v>
      </c>
      <c r="BF438" s="5">
        <f>AV438/'CDO Param'!$M$6</f>
        <v>0</v>
      </c>
      <c r="BG438" s="5">
        <f t="shared" si="20"/>
        <v>0</v>
      </c>
      <c r="BH438" s="5">
        <f t="shared" si="21"/>
        <v>0</v>
      </c>
    </row>
    <row r="439" spans="2:60" x14ac:dyDescent="0.2">
      <c r="B439" s="3">
        <v>435</v>
      </c>
      <c r="C439" s="12">
        <v>2.1495907276403159E-2</v>
      </c>
      <c r="D439" s="12">
        <v>0.29408056434476748</v>
      </c>
      <c r="E439" s="12">
        <v>-0.64208961703116074</v>
      </c>
      <c r="F439" s="12">
        <v>0.42368810682091862</v>
      </c>
      <c r="G439" s="12">
        <v>0.21733967514592223</v>
      </c>
      <c r="H439" s="12">
        <v>-0.30866203815094195</v>
      </c>
      <c r="I439" s="12">
        <v>-0.49893287723534741</v>
      </c>
      <c r="J439" s="12">
        <v>1.2961481843376532</v>
      </c>
      <c r="K439" s="12">
        <v>1.621629053261131</v>
      </c>
      <c r="L439" s="12">
        <v>0.29818124858138617</v>
      </c>
      <c r="M439" s="12">
        <v>0.18528680811868981</v>
      </c>
      <c r="O439" s="3">
        <f>SQRT(Correlation)*$C439 + SQRT(1-Correlation)*D439</f>
        <v>0.28578692241167242</v>
      </c>
      <c r="P439" s="3">
        <f>SQRT(Correlation)*$C439 + SQRT(1-Correlation)*E439</f>
        <v>-0.60234209279259088</v>
      </c>
      <c r="Q439" s="3">
        <f>SQRT(Correlation)*$C439 + SQRT(1-Correlation)*F439</f>
        <v>0.40874343326016954</v>
      </c>
      <c r="R439" s="3">
        <f>SQRT(Correlation)*$C439 + SQRT(1-Correlation)*G439</f>
        <v>0.21298412255118282</v>
      </c>
      <c r="S439" s="3">
        <f>SQRT(Correlation)*$C439 + SQRT(1-Correlation)*H439</f>
        <v>-0.28602491759950704</v>
      </c>
      <c r="T439" s="3">
        <f>SQRT(Correlation)*$C439 + SQRT(1-Correlation)*I439</f>
        <v>-0.46653168474493939</v>
      </c>
      <c r="U439" s="3">
        <f>SQRT(Correlation)*$C439 + SQRT(1-Correlation)*J439</f>
        <v>1.2364317370161522</v>
      </c>
      <c r="V439" s="3">
        <f>SQRT(Correlation)*$C439 + SQRT(1-Correlation)*K439</f>
        <v>1.5452100011988241</v>
      </c>
      <c r="W439" s="3">
        <f>SQRT(Correlation)*$C439 + SQRT(1-Correlation)*L439</f>
        <v>0.2896771730575316</v>
      </c>
      <c r="X439" s="3">
        <f>SQRT(Correlation)*$C439 + SQRT(1-Correlation)*M439</f>
        <v>0.1825761029478134</v>
      </c>
      <c r="Z439" s="3">
        <f>IF(O439&lt;'CDO Param'!C$13,1,0)</f>
        <v>0</v>
      </c>
      <c r="AA439" s="3">
        <f>IF(P439&lt;'CDO Param'!D$13,1,0)</f>
        <v>0</v>
      </c>
      <c r="AB439" s="3">
        <f>IF(Q439&lt;'CDO Param'!E$13,1,0)</f>
        <v>0</v>
      </c>
      <c r="AC439" s="3">
        <f>IF(R439&lt;'CDO Param'!F$13,1,0)</f>
        <v>0</v>
      </c>
      <c r="AD439" s="3">
        <f>IF(S439&lt;'CDO Param'!G$13,1,0)</f>
        <v>1</v>
      </c>
      <c r="AE439" s="3">
        <f>IF(T439&lt;'CDO Param'!H$13,1,0)</f>
        <v>0</v>
      </c>
      <c r="AF439" s="3">
        <f>IF(U439&lt;'CDO Param'!I$13,1,0)</f>
        <v>0</v>
      </c>
      <c r="AG439" s="3">
        <f>IF(V439&lt;'CDO Param'!J$13,1,0)</f>
        <v>0</v>
      </c>
      <c r="AH439" s="3">
        <f>IF(W439&lt;'CDO Param'!K$13,1,0)</f>
        <v>0</v>
      </c>
      <c r="AI439" s="3">
        <f>IF(X439&lt;'CDO Param'!L$13,1,0)</f>
        <v>0</v>
      </c>
      <c r="AK439" s="3">
        <f>Z439*'CDO Param'!C$6*'CDO Param'!C$9</f>
        <v>0</v>
      </c>
      <c r="AL439" s="3">
        <f>AA439*'CDO Param'!D$6*'CDO Param'!D$9</f>
        <v>0</v>
      </c>
      <c r="AM439" s="3">
        <f>AB439*'CDO Param'!E$6*'CDO Param'!E$9</f>
        <v>0</v>
      </c>
      <c r="AN439" s="3">
        <f>AC439*'CDO Param'!F$6*'CDO Param'!F$9</f>
        <v>0</v>
      </c>
      <c r="AO439" s="3">
        <f>AD439*'CDO Param'!G$6*'CDO Param'!G$9</f>
        <v>4500</v>
      </c>
      <c r="AP439" s="3">
        <f>AE439*'CDO Param'!H$6*'CDO Param'!H$9</f>
        <v>0</v>
      </c>
      <c r="AQ439" s="3">
        <f>AF439*'CDO Param'!I$6*'CDO Param'!I$9</f>
        <v>0</v>
      </c>
      <c r="AR439" s="3">
        <f>AG439*'CDO Param'!J$6*'CDO Param'!J$9</f>
        <v>0</v>
      </c>
      <c r="AS439" s="3">
        <f>AH439*'CDO Param'!K$6*'CDO Param'!K$9</f>
        <v>0</v>
      </c>
      <c r="AT439" s="3">
        <f>AI439*'CDO Param'!L$6*'CDO Param'!L$9</f>
        <v>0</v>
      </c>
      <c r="AV439" s="2">
        <f t="shared" si="19"/>
        <v>4500</v>
      </c>
      <c r="BF439" s="5">
        <f>AV439/'CDO Param'!$M$6</f>
        <v>4.6875E-2</v>
      </c>
      <c r="BG439" s="5">
        <f t="shared" si="20"/>
        <v>0</v>
      </c>
      <c r="BH439" s="5">
        <f t="shared" si="21"/>
        <v>0</v>
      </c>
    </row>
    <row r="440" spans="2:60" x14ac:dyDescent="0.2">
      <c r="B440" s="3">
        <v>436</v>
      </c>
      <c r="C440" s="12">
        <v>0.78026914707152173</v>
      </c>
      <c r="D440" s="12">
        <v>7.2800503403414041E-2</v>
      </c>
      <c r="E440" s="12">
        <v>-0.84921794041292742</v>
      </c>
      <c r="F440" s="12">
        <v>0.72961483965627849</v>
      </c>
      <c r="G440" s="12">
        <v>-1.1972451829933561</v>
      </c>
      <c r="H440" s="12">
        <v>2.0758398022735491</v>
      </c>
      <c r="I440" s="12">
        <v>-0.16657168089295737</v>
      </c>
      <c r="J440" s="12">
        <v>0.75420302891870961</v>
      </c>
      <c r="K440" s="12">
        <v>-0.49393293011235073</v>
      </c>
      <c r="L440" s="12">
        <v>0.12126747606089339</v>
      </c>
      <c r="M440" s="12">
        <v>0.30108253668004181</v>
      </c>
      <c r="O440" s="3">
        <f>SQRT(Correlation)*$C440 + SQRT(1-Correlation)*D440</f>
        <v>0.31580739093877935</v>
      </c>
      <c r="P440" s="3">
        <f>SQRT(Correlation)*$C440 + SQRT(1-Correlation)*E440</f>
        <v>-0.55889610720430971</v>
      </c>
      <c r="Q440" s="3">
        <f>SQRT(Correlation)*$C440 + SQRT(1-Correlation)*F440</f>
        <v>0.93891618166200597</v>
      </c>
      <c r="R440" s="3">
        <f>SQRT(Correlation)*$C440 + SQRT(1-Correlation)*G440</f>
        <v>-0.88906373950693718</v>
      </c>
      <c r="S440" s="3">
        <f>SQRT(Correlation)*$C440 + SQRT(1-Correlation)*H440</f>
        <v>2.2160573191156878</v>
      </c>
      <c r="T440" s="3">
        <f>SQRT(Correlation)*$C440 + SQRT(1-Correlation)*I440</f>
        <v>8.8718997678942313E-2</v>
      </c>
      <c r="U440" s="3">
        <f>SQRT(Correlation)*$C440 + SQRT(1-Correlation)*J440</f>
        <v>0.96224258614457936</v>
      </c>
      <c r="V440" s="3">
        <f>SQRT(Correlation)*$C440 + SQRT(1-Correlation)*K440</f>
        <v>-0.22184315188444792</v>
      </c>
      <c r="W440" s="3">
        <f>SQRT(Correlation)*$C440 + SQRT(1-Correlation)*L440</f>
        <v>0.36178719840600093</v>
      </c>
      <c r="X440" s="3">
        <f>SQRT(Correlation)*$C440 + SQRT(1-Correlation)*M440</f>
        <v>0.53237474315332767</v>
      </c>
      <c r="Z440" s="3">
        <f>IF(O440&lt;'CDO Param'!C$13,1,0)</f>
        <v>0</v>
      </c>
      <c r="AA440" s="3">
        <f>IF(P440&lt;'CDO Param'!D$13,1,0)</f>
        <v>0</v>
      </c>
      <c r="AB440" s="3">
        <f>IF(Q440&lt;'CDO Param'!E$13,1,0)</f>
        <v>0</v>
      </c>
      <c r="AC440" s="3">
        <f>IF(R440&lt;'CDO Param'!F$13,1,0)</f>
        <v>0</v>
      </c>
      <c r="AD440" s="3">
        <f>IF(S440&lt;'CDO Param'!G$13,1,0)</f>
        <v>0</v>
      </c>
      <c r="AE440" s="3">
        <f>IF(T440&lt;'CDO Param'!H$13,1,0)</f>
        <v>0</v>
      </c>
      <c r="AF440" s="3">
        <f>IF(U440&lt;'CDO Param'!I$13,1,0)</f>
        <v>0</v>
      </c>
      <c r="AG440" s="3">
        <f>IF(V440&lt;'CDO Param'!J$13,1,0)</f>
        <v>0</v>
      </c>
      <c r="AH440" s="3">
        <f>IF(W440&lt;'CDO Param'!K$13,1,0)</f>
        <v>0</v>
      </c>
      <c r="AI440" s="3">
        <f>IF(X440&lt;'CDO Param'!L$13,1,0)</f>
        <v>0</v>
      </c>
      <c r="AK440" s="3">
        <f>Z440*'CDO Param'!C$6*'CDO Param'!C$9</f>
        <v>0</v>
      </c>
      <c r="AL440" s="3">
        <f>AA440*'CDO Param'!D$6*'CDO Param'!D$9</f>
        <v>0</v>
      </c>
      <c r="AM440" s="3">
        <f>AB440*'CDO Param'!E$6*'CDO Param'!E$9</f>
        <v>0</v>
      </c>
      <c r="AN440" s="3">
        <f>AC440*'CDO Param'!F$6*'CDO Param'!F$9</f>
        <v>0</v>
      </c>
      <c r="AO440" s="3">
        <f>AD440*'CDO Param'!G$6*'CDO Param'!G$9</f>
        <v>0</v>
      </c>
      <c r="AP440" s="3">
        <f>AE440*'CDO Param'!H$6*'CDO Param'!H$9</f>
        <v>0</v>
      </c>
      <c r="AQ440" s="3">
        <f>AF440*'CDO Param'!I$6*'CDO Param'!I$9</f>
        <v>0</v>
      </c>
      <c r="AR440" s="3">
        <f>AG440*'CDO Param'!J$6*'CDO Param'!J$9</f>
        <v>0</v>
      </c>
      <c r="AS440" s="3">
        <f>AH440*'CDO Param'!K$6*'CDO Param'!K$9</f>
        <v>0</v>
      </c>
      <c r="AT440" s="3">
        <f>AI440*'CDO Param'!L$6*'CDO Param'!L$9</f>
        <v>0</v>
      </c>
      <c r="AV440" s="2">
        <f t="shared" si="19"/>
        <v>0</v>
      </c>
      <c r="BF440" s="5">
        <f>AV440/'CDO Param'!$M$6</f>
        <v>0</v>
      </c>
      <c r="BG440" s="5">
        <f t="shared" si="20"/>
        <v>0</v>
      </c>
      <c r="BH440" s="5">
        <f t="shared" si="21"/>
        <v>0</v>
      </c>
    </row>
    <row r="441" spans="2:60" x14ac:dyDescent="0.2">
      <c r="B441" s="3">
        <v>437</v>
      </c>
      <c r="C441" s="12">
        <v>-0.93805056167184375</v>
      </c>
      <c r="D441" s="12">
        <v>-0.67318524088477716</v>
      </c>
      <c r="E441" s="12">
        <v>0.5782726475445088</v>
      </c>
      <c r="F441" s="12">
        <v>-0.98722239272319712</v>
      </c>
      <c r="G441" s="12">
        <v>0.90356934379087761</v>
      </c>
      <c r="H441" s="12">
        <v>-0.16003923519747332</v>
      </c>
      <c r="I441" s="12">
        <v>2.389897417742759</v>
      </c>
      <c r="J441" s="12">
        <v>-0.32396883398178034</v>
      </c>
      <c r="K441" s="12">
        <v>0.49935579227167182</v>
      </c>
      <c r="L441" s="12">
        <v>0.2379783836659044</v>
      </c>
      <c r="M441" s="12">
        <v>-0.79865230873110704</v>
      </c>
      <c r="O441" s="3">
        <f>SQRT(Correlation)*$C441 + SQRT(1-Correlation)*D441</f>
        <v>-0.93527722804982716</v>
      </c>
      <c r="P441" s="3">
        <f>SQRT(Correlation)*$C441 + SQRT(1-Correlation)*E441</f>
        <v>0.25195996891659972</v>
      </c>
      <c r="Q441" s="3">
        <f>SQRT(Correlation)*$C441 + SQRT(1-Correlation)*F441</f>
        <v>-1.2331990289662893</v>
      </c>
      <c r="R441" s="3">
        <f>SQRT(Correlation)*$C441 + SQRT(1-Correlation)*G441</f>
        <v>0.56056351155654105</v>
      </c>
      <c r="S441" s="3">
        <f>SQRT(Correlation)*$C441 + SQRT(1-Correlation)*H441</f>
        <v>-0.4484641829929481</v>
      </c>
      <c r="T441" s="3">
        <f>SQRT(Correlation)*$C441 + SQRT(1-Correlation)*I441</f>
        <v>1.9706181307382797</v>
      </c>
      <c r="U441" s="3">
        <f>SQRT(Correlation)*$C441 + SQRT(1-Correlation)*J441</f>
        <v>-0.60398145541574189</v>
      </c>
      <c r="V441" s="3">
        <f>SQRT(Correlation)*$C441 + SQRT(1-Correlation)*K441</f>
        <v>0.17709286638458965</v>
      </c>
      <c r="W441" s="3">
        <f>SQRT(Correlation)*$C441 + SQRT(1-Correlation)*L441</f>
        <v>-7.0871515647426525E-2</v>
      </c>
      <c r="X441" s="3">
        <f>SQRT(Correlation)*$C441 + SQRT(1-Correlation)*M441</f>
        <v>-1.0543057397710109</v>
      </c>
      <c r="Z441" s="3">
        <f>IF(O441&lt;'CDO Param'!C$13,1,0)</f>
        <v>0</v>
      </c>
      <c r="AA441" s="3">
        <f>IF(P441&lt;'CDO Param'!D$13,1,0)</f>
        <v>0</v>
      </c>
      <c r="AB441" s="3">
        <f>IF(Q441&lt;'CDO Param'!E$13,1,0)</f>
        <v>1</v>
      </c>
      <c r="AC441" s="3">
        <f>IF(R441&lt;'CDO Param'!F$13,1,0)</f>
        <v>0</v>
      </c>
      <c r="AD441" s="3">
        <f>IF(S441&lt;'CDO Param'!G$13,1,0)</f>
        <v>1</v>
      </c>
      <c r="AE441" s="3">
        <f>IF(T441&lt;'CDO Param'!H$13,1,0)</f>
        <v>0</v>
      </c>
      <c r="AF441" s="3">
        <f>IF(U441&lt;'CDO Param'!I$13,1,0)</f>
        <v>0</v>
      </c>
      <c r="AG441" s="3">
        <f>IF(V441&lt;'CDO Param'!J$13,1,0)</f>
        <v>0</v>
      </c>
      <c r="AH441" s="3">
        <f>IF(W441&lt;'CDO Param'!K$13,1,0)</f>
        <v>0</v>
      </c>
      <c r="AI441" s="3">
        <f>IF(X441&lt;'CDO Param'!L$13,1,0)</f>
        <v>1</v>
      </c>
      <c r="AK441" s="3">
        <f>Z441*'CDO Param'!C$6*'CDO Param'!C$9</f>
        <v>0</v>
      </c>
      <c r="AL441" s="3">
        <f>AA441*'CDO Param'!D$6*'CDO Param'!D$9</f>
        <v>0</v>
      </c>
      <c r="AM441" s="3">
        <f>AB441*'CDO Param'!E$6*'CDO Param'!E$9</f>
        <v>4500</v>
      </c>
      <c r="AN441" s="3">
        <f>AC441*'CDO Param'!F$6*'CDO Param'!F$9</f>
        <v>0</v>
      </c>
      <c r="AO441" s="3">
        <f>AD441*'CDO Param'!G$6*'CDO Param'!G$9</f>
        <v>4500</v>
      </c>
      <c r="AP441" s="3">
        <f>AE441*'CDO Param'!H$6*'CDO Param'!H$9</f>
        <v>0</v>
      </c>
      <c r="AQ441" s="3">
        <f>AF441*'CDO Param'!I$6*'CDO Param'!I$9</f>
        <v>0</v>
      </c>
      <c r="AR441" s="3">
        <f>AG441*'CDO Param'!J$6*'CDO Param'!J$9</f>
        <v>0</v>
      </c>
      <c r="AS441" s="3">
        <f>AH441*'CDO Param'!K$6*'CDO Param'!K$9</f>
        <v>0</v>
      </c>
      <c r="AT441" s="3">
        <f>AI441*'CDO Param'!L$6*'CDO Param'!L$9</f>
        <v>4500</v>
      </c>
      <c r="AV441" s="2">
        <f t="shared" si="19"/>
        <v>13500</v>
      </c>
      <c r="BF441" s="5">
        <f>AV441/'CDO Param'!$M$6</f>
        <v>0.140625</v>
      </c>
      <c r="BG441" s="5">
        <f t="shared" si="20"/>
        <v>0.02</v>
      </c>
      <c r="BH441" s="5">
        <f t="shared" si="21"/>
        <v>1</v>
      </c>
    </row>
    <row r="442" spans="2:60" x14ac:dyDescent="0.2">
      <c r="B442" s="3">
        <v>438</v>
      </c>
      <c r="C442" s="12">
        <v>-0.79348865256179124</v>
      </c>
      <c r="D442" s="12">
        <v>-0.14429133443627506</v>
      </c>
      <c r="E442" s="12">
        <v>-0.33702576729410794</v>
      </c>
      <c r="F442" s="12">
        <v>0.82228780229343101</v>
      </c>
      <c r="G442" s="12">
        <v>1.245678049599519</v>
      </c>
      <c r="H442" s="12">
        <v>-1.7403408492100425</v>
      </c>
      <c r="I442" s="12">
        <v>-0.25343183551740367</v>
      </c>
      <c r="J442" s="12">
        <v>-0.67864675656892359</v>
      </c>
      <c r="K442" s="12">
        <v>0.19769913706113584</v>
      </c>
      <c r="L442" s="12">
        <v>-2.5559074856573716E-2</v>
      </c>
      <c r="M442" s="12">
        <v>-1.0721032595029101</v>
      </c>
      <c r="O442" s="3">
        <f>SQRT(Correlation)*$C442 + SQRT(1-Correlation)*D442</f>
        <v>-0.38780992299244121</v>
      </c>
      <c r="P442" s="3">
        <f>SQRT(Correlation)*$C442 + SQRT(1-Correlation)*E442</f>
        <v>-0.57065386040390542</v>
      </c>
      <c r="Q442" s="3">
        <f>SQRT(Correlation)*$C442 + SQRT(1-Correlation)*F442</f>
        <v>0.52916756026711487</v>
      </c>
      <c r="R442" s="3">
        <f>SQRT(Correlation)*$C442 + SQRT(1-Correlation)*G442</f>
        <v>0.93083081644387711</v>
      </c>
      <c r="S442" s="3">
        <f>SQRT(Correlation)*$C442 + SQRT(1-Correlation)*H442</f>
        <v>-1.901955440519941</v>
      </c>
      <c r="T442" s="3">
        <f>SQRT(Correlation)*$C442 + SQRT(1-Correlation)*I442</f>
        <v>-0.49134969350897195</v>
      </c>
      <c r="U442" s="3">
        <f>SQRT(Correlation)*$C442 + SQRT(1-Correlation)*J442</f>
        <v>-0.89474398719241677</v>
      </c>
      <c r="V442" s="3">
        <f>SQRT(Correlation)*$C442 + SQRT(1-Correlation)*K442</f>
        <v>-6.3369274590427238E-2</v>
      </c>
      <c r="W442" s="3">
        <f>SQRT(Correlation)*$C442 + SQRT(1-Correlation)*L442</f>
        <v>-0.27517061138938043</v>
      </c>
      <c r="X442" s="3">
        <f>SQRT(Correlation)*$C442 + SQRT(1-Correlation)*M442</f>
        <v>-1.2680096000352528</v>
      </c>
      <c r="Z442" s="3">
        <f>IF(O442&lt;'CDO Param'!C$13,1,0)</f>
        <v>0</v>
      </c>
      <c r="AA442" s="3">
        <f>IF(P442&lt;'CDO Param'!D$13,1,0)</f>
        <v>0</v>
      </c>
      <c r="AB442" s="3">
        <f>IF(Q442&lt;'CDO Param'!E$13,1,0)</f>
        <v>0</v>
      </c>
      <c r="AC442" s="3">
        <f>IF(R442&lt;'CDO Param'!F$13,1,0)</f>
        <v>0</v>
      </c>
      <c r="AD442" s="3">
        <f>IF(S442&lt;'CDO Param'!G$13,1,0)</f>
        <v>1</v>
      </c>
      <c r="AE442" s="3">
        <f>IF(T442&lt;'CDO Param'!H$13,1,0)</f>
        <v>0</v>
      </c>
      <c r="AF442" s="3">
        <f>IF(U442&lt;'CDO Param'!I$13,1,0)</f>
        <v>0</v>
      </c>
      <c r="AG442" s="3">
        <f>IF(V442&lt;'CDO Param'!J$13,1,0)</f>
        <v>0</v>
      </c>
      <c r="AH442" s="3">
        <f>IF(W442&lt;'CDO Param'!K$13,1,0)</f>
        <v>0</v>
      </c>
      <c r="AI442" s="3">
        <f>IF(X442&lt;'CDO Param'!L$13,1,0)</f>
        <v>1</v>
      </c>
      <c r="AK442" s="3">
        <f>Z442*'CDO Param'!C$6*'CDO Param'!C$9</f>
        <v>0</v>
      </c>
      <c r="AL442" s="3">
        <f>AA442*'CDO Param'!D$6*'CDO Param'!D$9</f>
        <v>0</v>
      </c>
      <c r="AM442" s="3">
        <f>AB442*'CDO Param'!E$6*'CDO Param'!E$9</f>
        <v>0</v>
      </c>
      <c r="AN442" s="3">
        <f>AC442*'CDO Param'!F$6*'CDO Param'!F$9</f>
        <v>0</v>
      </c>
      <c r="AO442" s="3">
        <f>AD442*'CDO Param'!G$6*'CDO Param'!G$9</f>
        <v>4500</v>
      </c>
      <c r="AP442" s="3">
        <f>AE442*'CDO Param'!H$6*'CDO Param'!H$9</f>
        <v>0</v>
      </c>
      <c r="AQ442" s="3">
        <f>AF442*'CDO Param'!I$6*'CDO Param'!I$9</f>
        <v>0</v>
      </c>
      <c r="AR442" s="3">
        <f>AG442*'CDO Param'!J$6*'CDO Param'!J$9</f>
        <v>0</v>
      </c>
      <c r="AS442" s="3">
        <f>AH442*'CDO Param'!K$6*'CDO Param'!K$9</f>
        <v>0</v>
      </c>
      <c r="AT442" s="3">
        <f>AI442*'CDO Param'!L$6*'CDO Param'!L$9</f>
        <v>4500</v>
      </c>
      <c r="AV442" s="2">
        <f t="shared" si="19"/>
        <v>9000</v>
      </c>
      <c r="BF442" s="5">
        <f>AV442/'CDO Param'!$M$6</f>
        <v>9.375E-2</v>
      </c>
      <c r="BG442" s="5">
        <f t="shared" si="20"/>
        <v>0.02</v>
      </c>
      <c r="BH442" s="5">
        <f t="shared" si="21"/>
        <v>1</v>
      </c>
    </row>
    <row r="443" spans="2:60" x14ac:dyDescent="0.2">
      <c r="B443" s="3">
        <v>439</v>
      </c>
      <c r="C443" s="12">
        <v>1.0419444151921198</v>
      </c>
      <c r="D443" s="12">
        <v>-4.2950887291226536E-2</v>
      </c>
      <c r="E443" s="12">
        <v>0.24937435227911919</v>
      </c>
      <c r="F443" s="12">
        <v>-0.28021077014273033</v>
      </c>
      <c r="G443" s="12">
        <v>2.0505831344053149</v>
      </c>
      <c r="H443" s="12">
        <v>-0.58112846090807579</v>
      </c>
      <c r="I443" s="12">
        <v>0.40253212318930309</v>
      </c>
      <c r="J443" s="12">
        <v>-0.42074816519743763</v>
      </c>
      <c r="K443" s="12">
        <v>-0.14247689250623807</v>
      </c>
      <c r="L443" s="12">
        <v>-0.2297053924849024</v>
      </c>
      <c r="M443" s="12">
        <v>0.70396708906628191</v>
      </c>
      <c r="O443" s="3">
        <f>SQRT(Correlation)*$C443 + SQRT(1-Correlation)*D443</f>
        <v>0.28874496532028804</v>
      </c>
      <c r="P443" s="3">
        <f>SQRT(Correlation)*$C443 + SQRT(1-Correlation)*E443</f>
        <v>0.56606903769929018</v>
      </c>
      <c r="Q443" s="3">
        <f>SQRT(Correlation)*$C443 + SQRT(1-Correlation)*F443</f>
        <v>6.3660477161644857E-2</v>
      </c>
      <c r="R443" s="3">
        <f>SQRT(Correlation)*$C443 + SQRT(1-Correlation)*G443</f>
        <v>2.2748457256043189</v>
      </c>
      <c r="S443" s="3">
        <f>SQRT(Correlation)*$C443 + SQRT(1-Correlation)*H443</f>
        <v>-0.22181511015536776</v>
      </c>
      <c r="T443" s="3">
        <f>SQRT(Correlation)*$C443 + SQRT(1-Correlation)*I443</f>
        <v>0.71136725692842839</v>
      </c>
      <c r="U443" s="3">
        <f>SQRT(Correlation)*$C443 + SQRT(1-Correlation)*J443</f>
        <v>-6.9665002278282817E-2</v>
      </c>
      <c r="V443" s="3">
        <f>SQRT(Correlation)*$C443 + SQRT(1-Correlation)*K443</f>
        <v>0.19432630645111823</v>
      </c>
      <c r="W443" s="3">
        <f>SQRT(Correlation)*$C443 + SQRT(1-Correlation)*L443</f>
        <v>0.1115740854073598</v>
      </c>
      <c r="X443" s="3">
        <f>SQRT(Correlation)*$C443 + SQRT(1-Correlation)*M443</f>
        <v>0.99733357450434479</v>
      </c>
      <c r="Z443" s="3">
        <f>IF(O443&lt;'CDO Param'!C$13,1,0)</f>
        <v>0</v>
      </c>
      <c r="AA443" s="3">
        <f>IF(P443&lt;'CDO Param'!D$13,1,0)</f>
        <v>0</v>
      </c>
      <c r="AB443" s="3">
        <f>IF(Q443&lt;'CDO Param'!E$13,1,0)</f>
        <v>0</v>
      </c>
      <c r="AC443" s="3">
        <f>IF(R443&lt;'CDO Param'!F$13,1,0)</f>
        <v>0</v>
      </c>
      <c r="AD443" s="3">
        <f>IF(S443&lt;'CDO Param'!G$13,1,0)</f>
        <v>1</v>
      </c>
      <c r="AE443" s="3">
        <f>IF(T443&lt;'CDO Param'!H$13,1,0)</f>
        <v>0</v>
      </c>
      <c r="AF443" s="3">
        <f>IF(U443&lt;'CDO Param'!I$13,1,0)</f>
        <v>0</v>
      </c>
      <c r="AG443" s="3">
        <f>IF(V443&lt;'CDO Param'!J$13,1,0)</f>
        <v>0</v>
      </c>
      <c r="AH443" s="3">
        <f>IF(W443&lt;'CDO Param'!K$13,1,0)</f>
        <v>0</v>
      </c>
      <c r="AI443" s="3">
        <f>IF(X443&lt;'CDO Param'!L$13,1,0)</f>
        <v>0</v>
      </c>
      <c r="AK443" s="3">
        <f>Z443*'CDO Param'!C$6*'CDO Param'!C$9</f>
        <v>0</v>
      </c>
      <c r="AL443" s="3">
        <f>AA443*'CDO Param'!D$6*'CDO Param'!D$9</f>
        <v>0</v>
      </c>
      <c r="AM443" s="3">
        <f>AB443*'CDO Param'!E$6*'CDO Param'!E$9</f>
        <v>0</v>
      </c>
      <c r="AN443" s="3">
        <f>AC443*'CDO Param'!F$6*'CDO Param'!F$9</f>
        <v>0</v>
      </c>
      <c r="AO443" s="3">
        <f>AD443*'CDO Param'!G$6*'CDO Param'!G$9</f>
        <v>4500</v>
      </c>
      <c r="AP443" s="3">
        <f>AE443*'CDO Param'!H$6*'CDO Param'!H$9</f>
        <v>0</v>
      </c>
      <c r="AQ443" s="3">
        <f>AF443*'CDO Param'!I$6*'CDO Param'!I$9</f>
        <v>0</v>
      </c>
      <c r="AR443" s="3">
        <f>AG443*'CDO Param'!J$6*'CDO Param'!J$9</f>
        <v>0</v>
      </c>
      <c r="AS443" s="3">
        <f>AH443*'CDO Param'!K$6*'CDO Param'!K$9</f>
        <v>0</v>
      </c>
      <c r="AT443" s="3">
        <f>AI443*'CDO Param'!L$6*'CDO Param'!L$9</f>
        <v>0</v>
      </c>
      <c r="AV443" s="2">
        <f t="shared" si="19"/>
        <v>4500</v>
      </c>
      <c r="BF443" s="5">
        <f>AV443/'CDO Param'!$M$6</f>
        <v>4.6875E-2</v>
      </c>
      <c r="BG443" s="5">
        <f t="shared" si="20"/>
        <v>0</v>
      </c>
      <c r="BH443" s="5">
        <f t="shared" si="21"/>
        <v>0</v>
      </c>
    </row>
    <row r="444" spans="2:60" x14ac:dyDescent="0.2">
      <c r="B444" s="3">
        <v>440</v>
      </c>
      <c r="C444" s="12">
        <v>-1.2507075553003233</v>
      </c>
      <c r="D444" s="12">
        <v>-3.2546267902944237E-2</v>
      </c>
      <c r="E444" s="12">
        <v>-0.49440473048889544</v>
      </c>
      <c r="F444" s="12">
        <v>0.6575351108040195</v>
      </c>
      <c r="G444" s="12">
        <v>-0.91999027063138783</v>
      </c>
      <c r="H444" s="12">
        <v>1.2902182788820937</v>
      </c>
      <c r="I444" s="12">
        <v>0.58404566516401246</v>
      </c>
      <c r="J444" s="12">
        <v>1.0243547876598313</v>
      </c>
      <c r="K444" s="12">
        <v>-0.47427306526515167</v>
      </c>
      <c r="L444" s="12">
        <v>0.8022584552236367</v>
      </c>
      <c r="M444" s="12">
        <v>-0.42730789573397487</v>
      </c>
      <c r="O444" s="3">
        <f>SQRT(Correlation)*$C444 + SQRT(1-Correlation)*D444</f>
        <v>-0.4263845569264027</v>
      </c>
      <c r="P444" s="3">
        <f>SQRT(Correlation)*$C444 + SQRT(1-Correlation)*E444</f>
        <v>-0.86454196644498271</v>
      </c>
      <c r="Q444" s="3">
        <f>SQRT(Correlation)*$C444 + SQRT(1-Correlation)*F444</f>
        <v>0.22828412134856524</v>
      </c>
      <c r="R444" s="3">
        <f>SQRT(Correlation)*$C444 + SQRT(1-Correlation)*G444</f>
        <v>-1.2682878602699716</v>
      </c>
      <c r="S444" s="3">
        <f>SQRT(Correlation)*$C444 + SQRT(1-Correlation)*H444</f>
        <v>0.82850007586192032</v>
      </c>
      <c r="T444" s="3">
        <f>SQRT(Correlation)*$C444 + SQRT(1-Correlation)*I444</f>
        <v>0.15856591168689937</v>
      </c>
      <c r="U444" s="3">
        <f>SQRT(Correlation)*$C444 + SQRT(1-Correlation)*J444</f>
        <v>0.57627982217796048</v>
      </c>
      <c r="V444" s="3">
        <f>SQRT(Correlation)*$C444 + SQRT(1-Correlation)*K444</f>
        <v>-0.84544339188527262</v>
      </c>
      <c r="W444" s="3">
        <f>SQRT(Correlation)*$C444 + SQRT(1-Correlation)*L444</f>
        <v>0.36558074103746807</v>
      </c>
      <c r="X444" s="3">
        <f>SQRT(Correlation)*$C444 + SQRT(1-Correlation)*M444</f>
        <v>-0.80088831996093435</v>
      </c>
      <c r="Z444" s="3">
        <f>IF(O444&lt;'CDO Param'!C$13,1,0)</f>
        <v>0</v>
      </c>
      <c r="AA444" s="3">
        <f>IF(P444&lt;'CDO Param'!D$13,1,0)</f>
        <v>0</v>
      </c>
      <c r="AB444" s="3">
        <f>IF(Q444&lt;'CDO Param'!E$13,1,0)</f>
        <v>0</v>
      </c>
      <c r="AC444" s="3">
        <f>IF(R444&lt;'CDO Param'!F$13,1,0)</f>
        <v>0</v>
      </c>
      <c r="AD444" s="3">
        <f>IF(S444&lt;'CDO Param'!G$13,1,0)</f>
        <v>0</v>
      </c>
      <c r="AE444" s="3">
        <f>IF(T444&lt;'CDO Param'!H$13,1,0)</f>
        <v>0</v>
      </c>
      <c r="AF444" s="3">
        <f>IF(U444&lt;'CDO Param'!I$13,1,0)</f>
        <v>0</v>
      </c>
      <c r="AG444" s="3">
        <f>IF(V444&lt;'CDO Param'!J$13,1,0)</f>
        <v>0</v>
      </c>
      <c r="AH444" s="3">
        <f>IF(W444&lt;'CDO Param'!K$13,1,0)</f>
        <v>0</v>
      </c>
      <c r="AI444" s="3">
        <f>IF(X444&lt;'CDO Param'!L$13,1,0)</f>
        <v>1</v>
      </c>
      <c r="AK444" s="3">
        <f>Z444*'CDO Param'!C$6*'CDO Param'!C$9</f>
        <v>0</v>
      </c>
      <c r="AL444" s="3">
        <f>AA444*'CDO Param'!D$6*'CDO Param'!D$9</f>
        <v>0</v>
      </c>
      <c r="AM444" s="3">
        <f>AB444*'CDO Param'!E$6*'CDO Param'!E$9</f>
        <v>0</v>
      </c>
      <c r="AN444" s="3">
        <f>AC444*'CDO Param'!F$6*'CDO Param'!F$9</f>
        <v>0</v>
      </c>
      <c r="AO444" s="3">
        <f>AD444*'CDO Param'!G$6*'CDO Param'!G$9</f>
        <v>0</v>
      </c>
      <c r="AP444" s="3">
        <f>AE444*'CDO Param'!H$6*'CDO Param'!H$9</f>
        <v>0</v>
      </c>
      <c r="AQ444" s="3">
        <f>AF444*'CDO Param'!I$6*'CDO Param'!I$9</f>
        <v>0</v>
      </c>
      <c r="AR444" s="3">
        <f>AG444*'CDO Param'!J$6*'CDO Param'!J$9</f>
        <v>0</v>
      </c>
      <c r="AS444" s="3">
        <f>AH444*'CDO Param'!K$6*'CDO Param'!K$9</f>
        <v>0</v>
      </c>
      <c r="AT444" s="3">
        <f>AI444*'CDO Param'!L$6*'CDO Param'!L$9</f>
        <v>4500</v>
      </c>
      <c r="AV444" s="2">
        <f t="shared" si="19"/>
        <v>4500</v>
      </c>
      <c r="BF444" s="5">
        <f>AV444/'CDO Param'!$M$6</f>
        <v>4.6875E-2</v>
      </c>
      <c r="BG444" s="5">
        <f t="shared" si="20"/>
        <v>0</v>
      </c>
      <c r="BH444" s="5">
        <f t="shared" si="21"/>
        <v>0</v>
      </c>
    </row>
    <row r="445" spans="2:60" x14ac:dyDescent="0.2">
      <c r="B445" s="3">
        <v>441</v>
      </c>
      <c r="C445" s="12">
        <v>-0.69467887442442589</v>
      </c>
      <c r="D445" s="12">
        <v>0.42177020986855496</v>
      </c>
      <c r="E445" s="12">
        <v>0.93267317424761131</v>
      </c>
      <c r="F445" s="12">
        <v>-7.5261823440087028E-2</v>
      </c>
      <c r="G445" s="12">
        <v>-0.40842451198841445</v>
      </c>
      <c r="H445" s="12">
        <v>-0.60156480685691349</v>
      </c>
      <c r="I445" s="12">
        <v>0.28925001060997602</v>
      </c>
      <c r="J445" s="12">
        <v>-0.77459617386921309</v>
      </c>
      <c r="K445" s="12">
        <v>0.24026803657761775</v>
      </c>
      <c r="L445" s="12">
        <v>-1.108508058678126</v>
      </c>
      <c r="M445" s="12">
        <v>-1.1019051271432545</v>
      </c>
      <c r="O445" s="3">
        <f>SQRT(Correlation)*$C445 + SQRT(1-Correlation)*D445</f>
        <v>0.18044960515923036</v>
      </c>
      <c r="P445" s="3">
        <f>SQRT(Correlation)*$C445 + SQRT(1-Correlation)*E445</f>
        <v>0.6651347143901376</v>
      </c>
      <c r="Q445" s="3">
        <f>SQRT(Correlation)*$C445 + SQRT(1-Correlation)*F445</f>
        <v>-0.2910763834367649</v>
      </c>
      <c r="R445" s="3">
        <f>SQRT(Correlation)*$C445 + SQRT(1-Correlation)*G445</f>
        <v>-0.60714226159616835</v>
      </c>
      <c r="S445" s="3">
        <f>SQRT(Correlation)*$C445 + SQRT(1-Correlation)*H445</f>
        <v>-0.79037123351846472</v>
      </c>
      <c r="T445" s="3">
        <f>SQRT(Correlation)*$C445 + SQRT(1-Correlation)*I445</f>
        <v>5.472990546829043E-2</v>
      </c>
      <c r="U445" s="3">
        <f>SQRT(Correlation)*$C445 + SQRT(1-Correlation)*J445</f>
        <v>-0.95452320144188185</v>
      </c>
      <c r="V445" s="3">
        <f>SQRT(Correlation)*$C445 + SQRT(1-Correlation)*K445</f>
        <v>8.2615247982481821E-3</v>
      </c>
      <c r="W445" s="3">
        <f>SQRT(Correlation)*$C445 + SQRT(1-Correlation)*L445</f>
        <v>-1.2712998295806648</v>
      </c>
      <c r="X445" s="3">
        <f>SQRT(Correlation)*$C445 + SQRT(1-Correlation)*M445</f>
        <v>-1.2650357387153612</v>
      </c>
      <c r="Z445" s="3">
        <f>IF(O445&lt;'CDO Param'!C$13,1,0)</f>
        <v>0</v>
      </c>
      <c r="AA445" s="3">
        <f>IF(P445&lt;'CDO Param'!D$13,1,0)</f>
        <v>0</v>
      </c>
      <c r="AB445" s="3">
        <f>IF(Q445&lt;'CDO Param'!E$13,1,0)</f>
        <v>0</v>
      </c>
      <c r="AC445" s="3">
        <f>IF(R445&lt;'CDO Param'!F$13,1,0)</f>
        <v>0</v>
      </c>
      <c r="AD445" s="3">
        <f>IF(S445&lt;'CDO Param'!G$13,1,0)</f>
        <v>1</v>
      </c>
      <c r="AE445" s="3">
        <f>IF(T445&lt;'CDO Param'!H$13,1,0)</f>
        <v>0</v>
      </c>
      <c r="AF445" s="3">
        <f>IF(U445&lt;'CDO Param'!I$13,1,0)</f>
        <v>0</v>
      </c>
      <c r="AG445" s="3">
        <f>IF(V445&lt;'CDO Param'!J$13,1,0)</f>
        <v>0</v>
      </c>
      <c r="AH445" s="3">
        <f>IF(W445&lt;'CDO Param'!K$13,1,0)</f>
        <v>0</v>
      </c>
      <c r="AI445" s="3">
        <f>IF(X445&lt;'CDO Param'!L$13,1,0)</f>
        <v>1</v>
      </c>
      <c r="AK445" s="3">
        <f>Z445*'CDO Param'!C$6*'CDO Param'!C$9</f>
        <v>0</v>
      </c>
      <c r="AL445" s="3">
        <f>AA445*'CDO Param'!D$6*'CDO Param'!D$9</f>
        <v>0</v>
      </c>
      <c r="AM445" s="3">
        <f>AB445*'CDO Param'!E$6*'CDO Param'!E$9</f>
        <v>0</v>
      </c>
      <c r="AN445" s="3">
        <f>AC445*'CDO Param'!F$6*'CDO Param'!F$9</f>
        <v>0</v>
      </c>
      <c r="AO445" s="3">
        <f>AD445*'CDO Param'!G$6*'CDO Param'!G$9</f>
        <v>4500</v>
      </c>
      <c r="AP445" s="3">
        <f>AE445*'CDO Param'!H$6*'CDO Param'!H$9</f>
        <v>0</v>
      </c>
      <c r="AQ445" s="3">
        <f>AF445*'CDO Param'!I$6*'CDO Param'!I$9</f>
        <v>0</v>
      </c>
      <c r="AR445" s="3">
        <f>AG445*'CDO Param'!J$6*'CDO Param'!J$9</f>
        <v>0</v>
      </c>
      <c r="AS445" s="3">
        <f>AH445*'CDO Param'!K$6*'CDO Param'!K$9</f>
        <v>0</v>
      </c>
      <c r="AT445" s="3">
        <f>AI445*'CDO Param'!L$6*'CDO Param'!L$9</f>
        <v>4500</v>
      </c>
      <c r="AV445" s="2">
        <f t="shared" si="19"/>
        <v>9000</v>
      </c>
      <c r="BF445" s="5">
        <f>AV445/'CDO Param'!$M$6</f>
        <v>9.375E-2</v>
      </c>
      <c r="BG445" s="5">
        <f t="shared" si="20"/>
        <v>0.02</v>
      </c>
      <c r="BH445" s="5">
        <f t="shared" si="21"/>
        <v>1</v>
      </c>
    </row>
    <row r="446" spans="2:60" x14ac:dyDescent="0.2">
      <c r="B446" s="3">
        <v>442</v>
      </c>
      <c r="C446" s="12">
        <v>-0.95018322099349461</v>
      </c>
      <c r="D446" s="12">
        <v>-0.99190856417408213</v>
      </c>
      <c r="E446" s="12">
        <v>0.14019519767316524</v>
      </c>
      <c r="F446" s="12">
        <v>-0.14551915228366852</v>
      </c>
      <c r="G446" s="12">
        <v>-0.75825937528861687</v>
      </c>
      <c r="H446" s="12">
        <v>-0.65802851167973131</v>
      </c>
      <c r="I446" s="12">
        <v>-1.0269104677718133</v>
      </c>
      <c r="J446" s="12">
        <v>0.1403896021656692</v>
      </c>
      <c r="K446" s="12">
        <v>0.61341324908426031</v>
      </c>
      <c r="L446" s="12">
        <v>-0.12504187907325104</v>
      </c>
      <c r="M446" s="12">
        <v>-0.61894525060779415</v>
      </c>
      <c r="O446" s="3">
        <f>SQRT(Correlation)*$C446 + SQRT(1-Correlation)*D446</f>
        <v>-1.2414814053066743</v>
      </c>
      <c r="P446" s="3">
        <f>SQRT(Correlation)*$C446 + SQRT(1-Correlation)*E446</f>
        <v>-0.16747347478203412</v>
      </c>
      <c r="Q446" s="3">
        <f>SQRT(Correlation)*$C446 + SQRT(1-Correlation)*F446</f>
        <v>-0.43852590659944185</v>
      </c>
      <c r="R446" s="3">
        <f>SQRT(Correlation)*$C446 + SQRT(1-Correlation)*G446</f>
        <v>-1.0198223222079834</v>
      </c>
      <c r="S446" s="3">
        <f>SQRT(Correlation)*$C446 + SQRT(1-Correlation)*H446</f>
        <v>-0.92473497595305476</v>
      </c>
      <c r="T446" s="3">
        <f>SQRT(Correlation)*$C446 + SQRT(1-Correlation)*I446</f>
        <v>-1.2746871266498159</v>
      </c>
      <c r="U446" s="3">
        <f>SQRT(Correlation)*$C446 + SQRT(1-Correlation)*J446</f>
        <v>-0.16728904648692963</v>
      </c>
      <c r="V446" s="3">
        <f>SQRT(Correlation)*$C446 + SQRT(1-Correlation)*K446</f>
        <v>0.28146058692768117</v>
      </c>
      <c r="W446" s="3">
        <f>SQRT(Correlation)*$C446 + SQRT(1-Correlation)*L446</f>
        <v>-0.41909945951510152</v>
      </c>
      <c r="X446" s="3">
        <f>SQRT(Correlation)*$C446 + SQRT(1-Correlation)*M446</f>
        <v>-0.88765733894076015</v>
      </c>
      <c r="Z446" s="3">
        <f>IF(O446&lt;'CDO Param'!C$13,1,0)</f>
        <v>0</v>
      </c>
      <c r="AA446" s="3">
        <f>IF(P446&lt;'CDO Param'!D$13,1,0)</f>
        <v>0</v>
      </c>
      <c r="AB446" s="3">
        <f>IF(Q446&lt;'CDO Param'!E$13,1,0)</f>
        <v>0</v>
      </c>
      <c r="AC446" s="3">
        <f>IF(R446&lt;'CDO Param'!F$13,1,0)</f>
        <v>0</v>
      </c>
      <c r="AD446" s="3">
        <f>IF(S446&lt;'CDO Param'!G$13,1,0)</f>
        <v>1</v>
      </c>
      <c r="AE446" s="3">
        <f>IF(T446&lt;'CDO Param'!H$13,1,0)</f>
        <v>0</v>
      </c>
      <c r="AF446" s="3">
        <f>IF(U446&lt;'CDO Param'!I$13,1,0)</f>
        <v>0</v>
      </c>
      <c r="AG446" s="3">
        <f>IF(V446&lt;'CDO Param'!J$13,1,0)</f>
        <v>0</v>
      </c>
      <c r="AH446" s="3">
        <f>IF(W446&lt;'CDO Param'!K$13,1,0)</f>
        <v>0</v>
      </c>
      <c r="AI446" s="3">
        <f>IF(X446&lt;'CDO Param'!L$13,1,0)</f>
        <v>1</v>
      </c>
      <c r="AK446" s="3">
        <f>Z446*'CDO Param'!C$6*'CDO Param'!C$9</f>
        <v>0</v>
      </c>
      <c r="AL446" s="3">
        <f>AA446*'CDO Param'!D$6*'CDO Param'!D$9</f>
        <v>0</v>
      </c>
      <c r="AM446" s="3">
        <f>AB446*'CDO Param'!E$6*'CDO Param'!E$9</f>
        <v>0</v>
      </c>
      <c r="AN446" s="3">
        <f>AC446*'CDO Param'!F$6*'CDO Param'!F$9</f>
        <v>0</v>
      </c>
      <c r="AO446" s="3">
        <f>AD446*'CDO Param'!G$6*'CDO Param'!G$9</f>
        <v>4500</v>
      </c>
      <c r="AP446" s="3">
        <f>AE446*'CDO Param'!H$6*'CDO Param'!H$9</f>
        <v>0</v>
      </c>
      <c r="AQ446" s="3">
        <f>AF446*'CDO Param'!I$6*'CDO Param'!I$9</f>
        <v>0</v>
      </c>
      <c r="AR446" s="3">
        <f>AG446*'CDO Param'!J$6*'CDO Param'!J$9</f>
        <v>0</v>
      </c>
      <c r="AS446" s="3">
        <f>AH446*'CDO Param'!K$6*'CDO Param'!K$9</f>
        <v>0</v>
      </c>
      <c r="AT446" s="3">
        <f>AI446*'CDO Param'!L$6*'CDO Param'!L$9</f>
        <v>4500</v>
      </c>
      <c r="AV446" s="2">
        <f t="shared" si="19"/>
        <v>9000</v>
      </c>
      <c r="BF446" s="5">
        <f>AV446/'CDO Param'!$M$6</f>
        <v>9.375E-2</v>
      </c>
      <c r="BG446" s="5">
        <f t="shared" si="20"/>
        <v>0.02</v>
      </c>
      <c r="BH446" s="5">
        <f t="shared" si="21"/>
        <v>1</v>
      </c>
    </row>
    <row r="447" spans="2:60" x14ac:dyDescent="0.2">
      <c r="B447" s="3">
        <v>443</v>
      </c>
      <c r="C447" s="12">
        <v>1.143782810686389</v>
      </c>
      <c r="D447" s="12">
        <v>-0.46149352783686481</v>
      </c>
      <c r="E447" s="12">
        <v>0.24085466066026129</v>
      </c>
      <c r="F447" s="12">
        <v>1.7402453522663563</v>
      </c>
      <c r="G447" s="12">
        <v>-8.6967020251904614E-2</v>
      </c>
      <c r="H447" s="12">
        <v>-1.1874612937390339</v>
      </c>
      <c r="I447" s="12">
        <v>-0.80763356891111471</v>
      </c>
      <c r="J447" s="12">
        <v>0.25354211174999364</v>
      </c>
      <c r="K447" s="12">
        <v>-8.3380200521787629E-2</v>
      </c>
      <c r="L447" s="12">
        <v>-1.4045235730009153</v>
      </c>
      <c r="M447" s="12">
        <v>1.4489887689705938</v>
      </c>
      <c r="O447" s="3">
        <f>SQRT(Correlation)*$C447 + SQRT(1-Correlation)*D447</f>
        <v>-7.6115318985426839E-2</v>
      </c>
      <c r="P447" s="3">
        <f>SQRT(Correlation)*$C447 + SQRT(1-Correlation)*E447</f>
        <v>0.59019067685783067</v>
      </c>
      <c r="Q447" s="3">
        <f>SQRT(Correlation)*$C447 + SQRT(1-Correlation)*F447</f>
        <v>2.0126375832369416</v>
      </c>
      <c r="R447" s="3">
        <f>SQRT(Correlation)*$C447 + SQRT(1-Correlation)*G447</f>
        <v>0.27919172343761395</v>
      </c>
      <c r="S447" s="3">
        <f>SQRT(Correlation)*$C447 + SQRT(1-Correlation)*H447</f>
        <v>-0.76482881341985998</v>
      </c>
      <c r="T447" s="3">
        <f>SQRT(Correlation)*$C447 + SQRT(1-Correlation)*I447</f>
        <v>-0.4044925947390865</v>
      </c>
      <c r="U447" s="3">
        <f>SQRT(Correlation)*$C447 + SQRT(1-Correlation)*J447</f>
        <v>0.60222704980149255</v>
      </c>
      <c r="V447" s="3">
        <f>SQRT(Correlation)*$C447 + SQRT(1-Correlation)*K447</f>
        <v>0.28259447940869398</v>
      </c>
      <c r="W447" s="3">
        <f>SQRT(Correlation)*$C447 + SQRT(1-Correlation)*L447</f>
        <v>-0.97075217239238332</v>
      </c>
      <c r="X447" s="3">
        <f>SQRT(Correlation)*$C447 + SQRT(1-Correlation)*M447</f>
        <v>1.7363273272169935</v>
      </c>
      <c r="Z447" s="3">
        <f>IF(O447&lt;'CDO Param'!C$13,1,0)</f>
        <v>0</v>
      </c>
      <c r="AA447" s="3">
        <f>IF(P447&lt;'CDO Param'!D$13,1,0)</f>
        <v>0</v>
      </c>
      <c r="AB447" s="3">
        <f>IF(Q447&lt;'CDO Param'!E$13,1,0)</f>
        <v>0</v>
      </c>
      <c r="AC447" s="3">
        <f>IF(R447&lt;'CDO Param'!F$13,1,0)</f>
        <v>0</v>
      </c>
      <c r="AD447" s="3">
        <f>IF(S447&lt;'CDO Param'!G$13,1,0)</f>
        <v>1</v>
      </c>
      <c r="AE447" s="3">
        <f>IF(T447&lt;'CDO Param'!H$13,1,0)</f>
        <v>0</v>
      </c>
      <c r="AF447" s="3">
        <f>IF(U447&lt;'CDO Param'!I$13,1,0)</f>
        <v>0</v>
      </c>
      <c r="AG447" s="3">
        <f>IF(V447&lt;'CDO Param'!J$13,1,0)</f>
        <v>0</v>
      </c>
      <c r="AH447" s="3">
        <f>IF(W447&lt;'CDO Param'!K$13,1,0)</f>
        <v>0</v>
      </c>
      <c r="AI447" s="3">
        <f>IF(X447&lt;'CDO Param'!L$13,1,0)</f>
        <v>0</v>
      </c>
      <c r="AK447" s="3">
        <f>Z447*'CDO Param'!C$6*'CDO Param'!C$9</f>
        <v>0</v>
      </c>
      <c r="AL447" s="3">
        <f>AA447*'CDO Param'!D$6*'CDO Param'!D$9</f>
        <v>0</v>
      </c>
      <c r="AM447" s="3">
        <f>AB447*'CDO Param'!E$6*'CDO Param'!E$9</f>
        <v>0</v>
      </c>
      <c r="AN447" s="3">
        <f>AC447*'CDO Param'!F$6*'CDO Param'!F$9</f>
        <v>0</v>
      </c>
      <c r="AO447" s="3">
        <f>AD447*'CDO Param'!G$6*'CDO Param'!G$9</f>
        <v>4500</v>
      </c>
      <c r="AP447" s="3">
        <f>AE447*'CDO Param'!H$6*'CDO Param'!H$9</f>
        <v>0</v>
      </c>
      <c r="AQ447" s="3">
        <f>AF447*'CDO Param'!I$6*'CDO Param'!I$9</f>
        <v>0</v>
      </c>
      <c r="AR447" s="3">
        <f>AG447*'CDO Param'!J$6*'CDO Param'!J$9</f>
        <v>0</v>
      </c>
      <c r="AS447" s="3">
        <f>AH447*'CDO Param'!K$6*'CDO Param'!K$9</f>
        <v>0</v>
      </c>
      <c r="AT447" s="3">
        <f>AI447*'CDO Param'!L$6*'CDO Param'!L$9</f>
        <v>0</v>
      </c>
      <c r="AV447" s="2">
        <f t="shared" si="19"/>
        <v>4500</v>
      </c>
      <c r="BF447" s="5">
        <f>AV447/'CDO Param'!$M$6</f>
        <v>4.6875E-2</v>
      </c>
      <c r="BG447" s="5">
        <f t="shared" si="20"/>
        <v>0</v>
      </c>
      <c r="BH447" s="5">
        <f t="shared" si="21"/>
        <v>0</v>
      </c>
    </row>
    <row r="448" spans="2:60" x14ac:dyDescent="0.2">
      <c r="B448" s="3">
        <v>444</v>
      </c>
      <c r="C448" s="12">
        <v>0.91012907432741486</v>
      </c>
      <c r="D448" s="12">
        <v>0.24945165932876989</v>
      </c>
      <c r="E448" s="12">
        <v>1.2270993465790525</v>
      </c>
      <c r="F448" s="12">
        <v>-1.8497939890949056</v>
      </c>
      <c r="G448" s="12">
        <v>0.54551264838664792</v>
      </c>
      <c r="H448" s="12">
        <v>0.20289007807150483</v>
      </c>
      <c r="I448" s="12">
        <v>0.26682641873776447</v>
      </c>
      <c r="J448" s="12">
        <v>0.17525962903164327</v>
      </c>
      <c r="K448" s="12">
        <v>0.33211790650966577</v>
      </c>
      <c r="L448" s="12">
        <v>-1.3739509086008184</v>
      </c>
      <c r="M448" s="12">
        <v>-1.813259586924687</v>
      </c>
      <c r="O448" s="3">
        <f>SQRT(Correlation)*$C448 + SQRT(1-Correlation)*D448</f>
        <v>0.52445870683772167</v>
      </c>
      <c r="P448" s="3">
        <f>SQRT(Correlation)*$C448 + SQRT(1-Correlation)*E448</f>
        <v>1.4519367391097771</v>
      </c>
      <c r="Q448" s="3">
        <f>SQRT(Correlation)*$C448 + SQRT(1-Correlation)*F448</f>
        <v>-1.4670605783270401</v>
      </c>
      <c r="R448" s="3">
        <f>SQRT(Correlation)*$C448 + SQRT(1-Correlation)*G448</f>
        <v>0.80532682236124642</v>
      </c>
      <c r="S448" s="3">
        <f>SQRT(Correlation)*$C448 + SQRT(1-Correlation)*H448</f>
        <v>0.48028651236813247</v>
      </c>
      <c r="T448" s="3">
        <f>SQRT(Correlation)*$C448 + SQRT(1-Correlation)*I448</f>
        <v>0.5409418508966809</v>
      </c>
      <c r="U448" s="3">
        <f>SQRT(Correlation)*$C448 + SQRT(1-Correlation)*J448</f>
        <v>0.45407396684638002</v>
      </c>
      <c r="V448" s="3">
        <f>SQRT(Correlation)*$C448 + SQRT(1-Correlation)*K448</f>
        <v>0.60288279485075291</v>
      </c>
      <c r="W448" s="3">
        <f>SQRT(Correlation)*$C448 + SQRT(1-Correlation)*L448</f>
        <v>-1.0156361953693933</v>
      </c>
      <c r="X448" s="3">
        <f>SQRT(Correlation)*$C448 + SQRT(1-Correlation)*M448</f>
        <v>-1.4324010011838932</v>
      </c>
      <c r="Z448" s="3">
        <f>IF(O448&lt;'CDO Param'!C$13,1,0)</f>
        <v>0</v>
      </c>
      <c r="AA448" s="3">
        <f>IF(P448&lt;'CDO Param'!D$13,1,0)</f>
        <v>0</v>
      </c>
      <c r="AB448" s="3">
        <f>IF(Q448&lt;'CDO Param'!E$13,1,0)</f>
        <v>1</v>
      </c>
      <c r="AC448" s="3">
        <f>IF(R448&lt;'CDO Param'!F$13,1,0)</f>
        <v>0</v>
      </c>
      <c r="AD448" s="3">
        <f>IF(S448&lt;'CDO Param'!G$13,1,0)</f>
        <v>0</v>
      </c>
      <c r="AE448" s="3">
        <f>IF(T448&lt;'CDO Param'!H$13,1,0)</f>
        <v>0</v>
      </c>
      <c r="AF448" s="3">
        <f>IF(U448&lt;'CDO Param'!I$13,1,0)</f>
        <v>0</v>
      </c>
      <c r="AG448" s="3">
        <f>IF(V448&lt;'CDO Param'!J$13,1,0)</f>
        <v>0</v>
      </c>
      <c r="AH448" s="3">
        <f>IF(W448&lt;'CDO Param'!K$13,1,0)</f>
        <v>0</v>
      </c>
      <c r="AI448" s="3">
        <f>IF(X448&lt;'CDO Param'!L$13,1,0)</f>
        <v>1</v>
      </c>
      <c r="AK448" s="3">
        <f>Z448*'CDO Param'!C$6*'CDO Param'!C$9</f>
        <v>0</v>
      </c>
      <c r="AL448" s="3">
        <f>AA448*'CDO Param'!D$6*'CDO Param'!D$9</f>
        <v>0</v>
      </c>
      <c r="AM448" s="3">
        <f>AB448*'CDO Param'!E$6*'CDO Param'!E$9</f>
        <v>4500</v>
      </c>
      <c r="AN448" s="3">
        <f>AC448*'CDO Param'!F$6*'CDO Param'!F$9</f>
        <v>0</v>
      </c>
      <c r="AO448" s="3">
        <f>AD448*'CDO Param'!G$6*'CDO Param'!G$9</f>
        <v>0</v>
      </c>
      <c r="AP448" s="3">
        <f>AE448*'CDO Param'!H$6*'CDO Param'!H$9</f>
        <v>0</v>
      </c>
      <c r="AQ448" s="3">
        <f>AF448*'CDO Param'!I$6*'CDO Param'!I$9</f>
        <v>0</v>
      </c>
      <c r="AR448" s="3">
        <f>AG448*'CDO Param'!J$6*'CDO Param'!J$9</f>
        <v>0</v>
      </c>
      <c r="AS448" s="3">
        <f>AH448*'CDO Param'!K$6*'CDO Param'!K$9</f>
        <v>0</v>
      </c>
      <c r="AT448" s="3">
        <f>AI448*'CDO Param'!L$6*'CDO Param'!L$9</f>
        <v>4500</v>
      </c>
      <c r="AV448" s="2">
        <f t="shared" si="19"/>
        <v>9000</v>
      </c>
      <c r="BF448" s="5">
        <f>AV448/'CDO Param'!$M$6</f>
        <v>9.375E-2</v>
      </c>
      <c r="BG448" s="5">
        <f t="shared" si="20"/>
        <v>0.02</v>
      </c>
      <c r="BH448" s="5">
        <f t="shared" si="21"/>
        <v>1</v>
      </c>
    </row>
    <row r="449" spans="2:60" x14ac:dyDescent="0.2">
      <c r="B449" s="3">
        <v>445</v>
      </c>
      <c r="C449" s="12">
        <v>-2.6182078727288172E-2</v>
      </c>
      <c r="D449" s="12">
        <v>1.8432456272421405</v>
      </c>
      <c r="E449" s="12">
        <v>-0.50985363486688584</v>
      </c>
      <c r="F449" s="12">
        <v>-0.18432160686643329</v>
      </c>
      <c r="G449" s="12">
        <v>0.203295940082171</v>
      </c>
      <c r="H449" s="12">
        <v>-0.60919887800992001</v>
      </c>
      <c r="I449" s="12">
        <v>2.6808993425220251</v>
      </c>
      <c r="J449" s="12">
        <v>-0.54211909628065769</v>
      </c>
      <c r="K449" s="12">
        <v>-1.7322145140497014</v>
      </c>
      <c r="L449" s="12">
        <v>-8.79720118973637E-2</v>
      </c>
      <c r="M449" s="12">
        <v>-0.24387418307014741</v>
      </c>
      <c r="O449" s="3">
        <f>SQRT(Correlation)*$C449 + SQRT(1-Correlation)*D449</f>
        <v>1.7403768405036544</v>
      </c>
      <c r="P449" s="3">
        <f>SQRT(Correlation)*$C449 + SQRT(1-Correlation)*E449</f>
        <v>-0.49196912811416699</v>
      </c>
      <c r="Q449" s="3">
        <f>SQRT(Correlation)*$C449 + SQRT(1-Correlation)*F449</f>
        <v>-0.18314233016962547</v>
      </c>
      <c r="R449" s="3">
        <f>SQRT(Correlation)*$C449 + SQRT(1-Correlation)*G449</f>
        <v>0.18458396265182631</v>
      </c>
      <c r="S449" s="3">
        <f>SQRT(Correlation)*$C449 + SQRT(1-Correlation)*H449</f>
        <v>-0.58621630102473088</v>
      </c>
      <c r="T449" s="3">
        <f>SQRT(Correlation)*$C449 + SQRT(1-Correlation)*I449</f>
        <v>2.5350449297396414</v>
      </c>
      <c r="U449" s="3">
        <f>SQRT(Correlation)*$C449 + SQRT(1-Correlation)*J449</f>
        <v>-0.52257883246130565</v>
      </c>
      <c r="V449" s="3">
        <f>SQRT(Correlation)*$C449 + SQRT(1-Correlation)*K449</f>
        <v>-1.6516024783852461</v>
      </c>
      <c r="W449" s="3">
        <f>SQRT(Correlation)*$C449 + SQRT(1-Correlation)*L449</f>
        <v>-9.1737078648537335E-2</v>
      </c>
      <c r="X449" s="3">
        <f>SQRT(Correlation)*$C449 + SQRT(1-Correlation)*M449</f>
        <v>-0.23963886456996952</v>
      </c>
      <c r="Z449" s="3">
        <f>IF(O449&lt;'CDO Param'!C$13,1,0)</f>
        <v>0</v>
      </c>
      <c r="AA449" s="3">
        <f>IF(P449&lt;'CDO Param'!D$13,1,0)</f>
        <v>0</v>
      </c>
      <c r="AB449" s="3">
        <f>IF(Q449&lt;'CDO Param'!E$13,1,0)</f>
        <v>0</v>
      </c>
      <c r="AC449" s="3">
        <f>IF(R449&lt;'CDO Param'!F$13,1,0)</f>
        <v>0</v>
      </c>
      <c r="AD449" s="3">
        <f>IF(S449&lt;'CDO Param'!G$13,1,0)</f>
        <v>1</v>
      </c>
      <c r="AE449" s="3">
        <f>IF(T449&lt;'CDO Param'!H$13,1,0)</f>
        <v>0</v>
      </c>
      <c r="AF449" s="3">
        <f>IF(U449&lt;'CDO Param'!I$13,1,0)</f>
        <v>0</v>
      </c>
      <c r="AG449" s="3">
        <f>IF(V449&lt;'CDO Param'!J$13,1,0)</f>
        <v>0</v>
      </c>
      <c r="AH449" s="3">
        <f>IF(W449&lt;'CDO Param'!K$13,1,0)</f>
        <v>0</v>
      </c>
      <c r="AI449" s="3">
        <f>IF(X449&lt;'CDO Param'!L$13,1,0)</f>
        <v>0</v>
      </c>
      <c r="AK449" s="3">
        <f>Z449*'CDO Param'!C$6*'CDO Param'!C$9</f>
        <v>0</v>
      </c>
      <c r="AL449" s="3">
        <f>AA449*'CDO Param'!D$6*'CDO Param'!D$9</f>
        <v>0</v>
      </c>
      <c r="AM449" s="3">
        <f>AB449*'CDO Param'!E$6*'CDO Param'!E$9</f>
        <v>0</v>
      </c>
      <c r="AN449" s="3">
        <f>AC449*'CDO Param'!F$6*'CDO Param'!F$9</f>
        <v>0</v>
      </c>
      <c r="AO449" s="3">
        <f>AD449*'CDO Param'!G$6*'CDO Param'!G$9</f>
        <v>4500</v>
      </c>
      <c r="AP449" s="3">
        <f>AE449*'CDO Param'!H$6*'CDO Param'!H$9</f>
        <v>0</v>
      </c>
      <c r="AQ449" s="3">
        <f>AF449*'CDO Param'!I$6*'CDO Param'!I$9</f>
        <v>0</v>
      </c>
      <c r="AR449" s="3">
        <f>AG449*'CDO Param'!J$6*'CDO Param'!J$9</f>
        <v>0</v>
      </c>
      <c r="AS449" s="3">
        <f>AH449*'CDO Param'!K$6*'CDO Param'!K$9</f>
        <v>0</v>
      </c>
      <c r="AT449" s="3">
        <f>AI449*'CDO Param'!L$6*'CDO Param'!L$9</f>
        <v>0</v>
      </c>
      <c r="AV449" s="2">
        <f t="shared" si="19"/>
        <v>4500</v>
      </c>
      <c r="BF449" s="5">
        <f>AV449/'CDO Param'!$M$6</f>
        <v>4.6875E-2</v>
      </c>
      <c r="BG449" s="5">
        <f t="shared" si="20"/>
        <v>0</v>
      </c>
      <c r="BH449" s="5">
        <f t="shared" si="21"/>
        <v>0</v>
      </c>
    </row>
    <row r="450" spans="2:60" x14ac:dyDescent="0.2">
      <c r="B450" s="3">
        <v>446</v>
      </c>
      <c r="C450" s="12">
        <v>-0.28831095733039547</v>
      </c>
      <c r="D450" s="12">
        <v>0.91089532361365855</v>
      </c>
      <c r="E450" s="12">
        <v>2.4301698431372643</v>
      </c>
      <c r="F450" s="12">
        <v>-0.9435484571440611</v>
      </c>
      <c r="G450" s="12">
        <v>0.17479237612860743</v>
      </c>
      <c r="H450" s="12">
        <v>0.11949623512919061</v>
      </c>
      <c r="I450" s="12">
        <v>0.9240261533705052</v>
      </c>
      <c r="J450" s="12">
        <v>0.80317704487242736</v>
      </c>
      <c r="K450" s="12">
        <v>0.8298775355797261</v>
      </c>
      <c r="L450" s="12">
        <v>-1.501425686001312</v>
      </c>
      <c r="M450" s="12">
        <v>0.60134425439173356</v>
      </c>
      <c r="O450" s="3">
        <f>SQRT(Correlation)*$C450 + SQRT(1-Correlation)*D450</f>
        <v>0.7729792498298288</v>
      </c>
      <c r="P450" s="3">
        <f>SQRT(Correlation)*$C450 + SQRT(1-Correlation)*E450</f>
        <v>2.2142896116555928</v>
      </c>
      <c r="Q450" s="3">
        <f>SQRT(Correlation)*$C450 + SQRT(1-Correlation)*F450</f>
        <v>-0.98630059214866861</v>
      </c>
      <c r="R450" s="3">
        <f>SQRT(Correlation)*$C450 + SQRT(1-Correlation)*G450</f>
        <v>7.4650677905006332E-2</v>
      </c>
      <c r="S450" s="3">
        <f>SQRT(Correlation)*$C450 + SQRT(1-Correlation)*H450</f>
        <v>2.219215249221336E-2</v>
      </c>
      <c r="T450" s="3">
        <f>SQRT(Correlation)*$C450 + SQRT(1-Correlation)*I450</f>
        <v>0.78543624870969386</v>
      </c>
      <c r="U450" s="3">
        <f>SQRT(Correlation)*$C450 + SQRT(1-Correlation)*J450</f>
        <v>0.67078871789327299</v>
      </c>
      <c r="V450" s="3">
        <f>SQRT(Correlation)*$C450 + SQRT(1-Correlation)*K450</f>
        <v>0.69611902747704024</v>
      </c>
      <c r="W450" s="3">
        <f>SQRT(Correlation)*$C450 + SQRT(1-Correlation)*L450</f>
        <v>-1.5155494015282467</v>
      </c>
      <c r="X450" s="3">
        <f>SQRT(Correlation)*$C450 + SQRT(1-Correlation)*M450</f>
        <v>0.47931332056531006</v>
      </c>
      <c r="Z450" s="3">
        <f>IF(O450&lt;'CDO Param'!C$13,1,0)</f>
        <v>0</v>
      </c>
      <c r="AA450" s="3">
        <f>IF(P450&lt;'CDO Param'!D$13,1,0)</f>
        <v>0</v>
      </c>
      <c r="AB450" s="3">
        <f>IF(Q450&lt;'CDO Param'!E$13,1,0)</f>
        <v>0</v>
      </c>
      <c r="AC450" s="3">
        <f>IF(R450&lt;'CDO Param'!F$13,1,0)</f>
        <v>0</v>
      </c>
      <c r="AD450" s="3">
        <f>IF(S450&lt;'CDO Param'!G$13,1,0)</f>
        <v>0</v>
      </c>
      <c r="AE450" s="3">
        <f>IF(T450&lt;'CDO Param'!H$13,1,0)</f>
        <v>0</v>
      </c>
      <c r="AF450" s="3">
        <f>IF(U450&lt;'CDO Param'!I$13,1,0)</f>
        <v>0</v>
      </c>
      <c r="AG450" s="3">
        <f>IF(V450&lt;'CDO Param'!J$13,1,0)</f>
        <v>0</v>
      </c>
      <c r="AH450" s="3">
        <f>IF(W450&lt;'CDO Param'!K$13,1,0)</f>
        <v>0</v>
      </c>
      <c r="AI450" s="3">
        <f>IF(X450&lt;'CDO Param'!L$13,1,0)</f>
        <v>0</v>
      </c>
      <c r="AK450" s="3">
        <f>Z450*'CDO Param'!C$6*'CDO Param'!C$9</f>
        <v>0</v>
      </c>
      <c r="AL450" s="3">
        <f>AA450*'CDO Param'!D$6*'CDO Param'!D$9</f>
        <v>0</v>
      </c>
      <c r="AM450" s="3">
        <f>AB450*'CDO Param'!E$6*'CDO Param'!E$9</f>
        <v>0</v>
      </c>
      <c r="AN450" s="3">
        <f>AC450*'CDO Param'!F$6*'CDO Param'!F$9</f>
        <v>0</v>
      </c>
      <c r="AO450" s="3">
        <f>AD450*'CDO Param'!G$6*'CDO Param'!G$9</f>
        <v>0</v>
      </c>
      <c r="AP450" s="3">
        <f>AE450*'CDO Param'!H$6*'CDO Param'!H$9</f>
        <v>0</v>
      </c>
      <c r="AQ450" s="3">
        <f>AF450*'CDO Param'!I$6*'CDO Param'!I$9</f>
        <v>0</v>
      </c>
      <c r="AR450" s="3">
        <f>AG450*'CDO Param'!J$6*'CDO Param'!J$9</f>
        <v>0</v>
      </c>
      <c r="AS450" s="3">
        <f>AH450*'CDO Param'!K$6*'CDO Param'!K$9</f>
        <v>0</v>
      </c>
      <c r="AT450" s="3">
        <f>AI450*'CDO Param'!L$6*'CDO Param'!L$9</f>
        <v>0</v>
      </c>
      <c r="AV450" s="2">
        <f t="shared" si="19"/>
        <v>0</v>
      </c>
      <c r="BF450" s="5">
        <f>AV450/'CDO Param'!$M$6</f>
        <v>0</v>
      </c>
      <c r="BG450" s="5">
        <f t="shared" si="20"/>
        <v>0</v>
      </c>
      <c r="BH450" s="5">
        <f t="shared" si="21"/>
        <v>0</v>
      </c>
    </row>
    <row r="451" spans="2:60" x14ac:dyDescent="0.2">
      <c r="B451" s="3">
        <v>447</v>
      </c>
      <c r="C451" s="12">
        <v>-1.027592588798143</v>
      </c>
      <c r="D451" s="12">
        <v>1.0363214641984086</v>
      </c>
      <c r="E451" s="12">
        <v>3.2629259294481017E-2</v>
      </c>
      <c r="F451" s="12">
        <v>-0.69293264459702186</v>
      </c>
      <c r="G451" s="12">
        <v>1.1012934919563122</v>
      </c>
      <c r="H451" s="12">
        <v>0.23479628907807637</v>
      </c>
      <c r="I451" s="12">
        <v>-8.0456175055587664E-2</v>
      </c>
      <c r="J451" s="12">
        <v>0.3180571184202563</v>
      </c>
      <c r="K451" s="12">
        <v>0.42946112444042228</v>
      </c>
      <c r="L451" s="12">
        <v>1.4219313015928492</v>
      </c>
      <c r="M451" s="12">
        <v>-1.4821898730588146</v>
      </c>
      <c r="O451" s="3">
        <f>SQRT(Correlation)*$C451 + SQRT(1-Correlation)*D451</f>
        <v>0.65818755576518795</v>
      </c>
      <c r="P451" s="3">
        <f>SQRT(Correlation)*$C451 + SQRT(1-Correlation)*E451</f>
        <v>-0.29399847541066226</v>
      </c>
      <c r="Q451" s="3">
        <f>SQRT(Correlation)*$C451 + SQRT(1-Correlation)*F451</f>
        <v>-0.98232693533426318</v>
      </c>
      <c r="R451" s="3">
        <f>SQRT(Correlation)*$C451 + SQRT(1-Correlation)*G451</f>
        <v>0.71982543333958549</v>
      </c>
      <c r="S451" s="3">
        <f>SQRT(Correlation)*$C451 + SQRT(1-Correlation)*H451</f>
        <v>-0.10220599083848458</v>
      </c>
      <c r="T451" s="3">
        <f>SQRT(Correlation)*$C451 + SQRT(1-Correlation)*I451</f>
        <v>-0.40128073823136029</v>
      </c>
      <c r="U451" s="3">
        <f>SQRT(Correlation)*$C451 + SQRT(1-Correlation)*J451</f>
        <v>-2.3217832659724325E-2</v>
      </c>
      <c r="V451" s="3">
        <f>SQRT(Correlation)*$C451 + SQRT(1-Correlation)*K451</f>
        <v>8.2469287187525997E-2</v>
      </c>
      <c r="W451" s="3">
        <f>SQRT(Correlation)*$C451 + SQRT(1-Correlation)*L451</f>
        <v>1.0240091680652681</v>
      </c>
      <c r="X451" s="3">
        <f>SQRT(Correlation)*$C451 + SQRT(1-Correlation)*M451</f>
        <v>-1.7310820858416043</v>
      </c>
      <c r="Z451" s="3">
        <f>IF(O451&lt;'CDO Param'!C$13,1,0)</f>
        <v>0</v>
      </c>
      <c r="AA451" s="3">
        <f>IF(P451&lt;'CDO Param'!D$13,1,0)</f>
        <v>0</v>
      </c>
      <c r="AB451" s="3">
        <f>IF(Q451&lt;'CDO Param'!E$13,1,0)</f>
        <v>0</v>
      </c>
      <c r="AC451" s="3">
        <f>IF(R451&lt;'CDO Param'!F$13,1,0)</f>
        <v>0</v>
      </c>
      <c r="AD451" s="3">
        <f>IF(S451&lt;'CDO Param'!G$13,1,0)</f>
        <v>1</v>
      </c>
      <c r="AE451" s="3">
        <f>IF(T451&lt;'CDO Param'!H$13,1,0)</f>
        <v>0</v>
      </c>
      <c r="AF451" s="3">
        <f>IF(U451&lt;'CDO Param'!I$13,1,0)</f>
        <v>0</v>
      </c>
      <c r="AG451" s="3">
        <f>IF(V451&lt;'CDO Param'!J$13,1,0)</f>
        <v>0</v>
      </c>
      <c r="AH451" s="3">
        <f>IF(W451&lt;'CDO Param'!K$13,1,0)</f>
        <v>0</v>
      </c>
      <c r="AI451" s="3">
        <f>IF(X451&lt;'CDO Param'!L$13,1,0)</f>
        <v>1</v>
      </c>
      <c r="AK451" s="3">
        <f>Z451*'CDO Param'!C$6*'CDO Param'!C$9</f>
        <v>0</v>
      </c>
      <c r="AL451" s="3">
        <f>AA451*'CDO Param'!D$6*'CDO Param'!D$9</f>
        <v>0</v>
      </c>
      <c r="AM451" s="3">
        <f>AB451*'CDO Param'!E$6*'CDO Param'!E$9</f>
        <v>0</v>
      </c>
      <c r="AN451" s="3">
        <f>AC451*'CDO Param'!F$6*'CDO Param'!F$9</f>
        <v>0</v>
      </c>
      <c r="AO451" s="3">
        <f>AD451*'CDO Param'!G$6*'CDO Param'!G$9</f>
        <v>4500</v>
      </c>
      <c r="AP451" s="3">
        <f>AE451*'CDO Param'!H$6*'CDO Param'!H$9</f>
        <v>0</v>
      </c>
      <c r="AQ451" s="3">
        <f>AF451*'CDO Param'!I$6*'CDO Param'!I$9</f>
        <v>0</v>
      </c>
      <c r="AR451" s="3">
        <f>AG451*'CDO Param'!J$6*'CDO Param'!J$9</f>
        <v>0</v>
      </c>
      <c r="AS451" s="3">
        <f>AH451*'CDO Param'!K$6*'CDO Param'!K$9</f>
        <v>0</v>
      </c>
      <c r="AT451" s="3">
        <f>AI451*'CDO Param'!L$6*'CDO Param'!L$9</f>
        <v>4500</v>
      </c>
      <c r="AV451" s="2">
        <f t="shared" si="19"/>
        <v>9000</v>
      </c>
      <c r="BF451" s="5">
        <f>AV451/'CDO Param'!$M$6</f>
        <v>9.375E-2</v>
      </c>
      <c r="BG451" s="5">
        <f t="shared" si="20"/>
        <v>0.02</v>
      </c>
      <c r="BH451" s="5">
        <f t="shared" si="21"/>
        <v>1</v>
      </c>
    </row>
    <row r="452" spans="2:60" x14ac:dyDescent="0.2">
      <c r="B452" s="3">
        <v>448</v>
      </c>
      <c r="C452" s="12">
        <v>-1.1805559552158229</v>
      </c>
      <c r="D452" s="12">
        <v>-0.91278252511983737</v>
      </c>
      <c r="E452" s="12">
        <v>0.42021611079690047</v>
      </c>
      <c r="F452" s="12">
        <v>-0.54915972214075737</v>
      </c>
      <c r="G452" s="12">
        <v>-0.33732135307218414</v>
      </c>
      <c r="H452" s="12">
        <v>1.4205807019607164</v>
      </c>
      <c r="I452" s="12">
        <v>0.72635657488717698</v>
      </c>
      <c r="J452" s="12">
        <v>-0.3646209734142758</v>
      </c>
      <c r="K452" s="12">
        <v>0.92361915449146181</v>
      </c>
      <c r="L452" s="12">
        <v>-2.4942710297182202</v>
      </c>
      <c r="M452" s="12">
        <v>-1.4984334484324791</v>
      </c>
      <c r="O452" s="3">
        <f>SQRT(Correlation)*$C452 + SQRT(1-Correlation)*D452</f>
        <v>-1.2392661087093373</v>
      </c>
      <c r="P452" s="3">
        <f>SQRT(Correlation)*$C452 + SQRT(1-Correlation)*E452</f>
        <v>2.532743350898975E-2</v>
      </c>
      <c r="Q452" s="3">
        <f>SQRT(Correlation)*$C452 + SQRT(1-Correlation)*F452</f>
        <v>-0.89430322873277135</v>
      </c>
      <c r="R452" s="3">
        <f>SQRT(Correlation)*$C452 + SQRT(1-Correlation)*G452</f>
        <v>-0.69333570611115536</v>
      </c>
      <c r="S452" s="3">
        <f>SQRT(Correlation)*$C452 + SQRT(1-Correlation)*H452</f>
        <v>0.97435661310723254</v>
      </c>
      <c r="T452" s="3">
        <f>SQRT(Correlation)*$C452 + SQRT(1-Correlation)*I452</f>
        <v>0.31575777864886811</v>
      </c>
      <c r="U452" s="3">
        <f>SQRT(Correlation)*$C452 + SQRT(1-Correlation)*J452</f>
        <v>-0.71923439997281768</v>
      </c>
      <c r="V452" s="3">
        <f>SQRT(Correlation)*$C452 + SQRT(1-Correlation)*K452</f>
        <v>0.50289749324981314</v>
      </c>
      <c r="W452" s="3">
        <f>SQRT(Correlation)*$C452 + SQRT(1-Correlation)*L452</f>
        <v>-2.7395978390807061</v>
      </c>
      <c r="X452" s="3">
        <f>SQRT(Correlation)*$C452 + SQRT(1-Correlation)*M452</f>
        <v>-1.7948633581439026</v>
      </c>
      <c r="Z452" s="3">
        <f>IF(O452&lt;'CDO Param'!C$13,1,0)</f>
        <v>0</v>
      </c>
      <c r="AA452" s="3">
        <f>IF(P452&lt;'CDO Param'!D$13,1,0)</f>
        <v>0</v>
      </c>
      <c r="AB452" s="3">
        <f>IF(Q452&lt;'CDO Param'!E$13,1,0)</f>
        <v>0</v>
      </c>
      <c r="AC452" s="3">
        <f>IF(R452&lt;'CDO Param'!F$13,1,0)</f>
        <v>0</v>
      </c>
      <c r="AD452" s="3">
        <f>IF(S452&lt;'CDO Param'!G$13,1,0)</f>
        <v>0</v>
      </c>
      <c r="AE452" s="3">
        <f>IF(T452&lt;'CDO Param'!H$13,1,0)</f>
        <v>0</v>
      </c>
      <c r="AF452" s="3">
        <f>IF(U452&lt;'CDO Param'!I$13,1,0)</f>
        <v>0</v>
      </c>
      <c r="AG452" s="3">
        <f>IF(V452&lt;'CDO Param'!J$13,1,0)</f>
        <v>0</v>
      </c>
      <c r="AH452" s="3">
        <f>IF(W452&lt;'CDO Param'!K$13,1,0)</f>
        <v>1</v>
      </c>
      <c r="AI452" s="3">
        <f>IF(X452&lt;'CDO Param'!L$13,1,0)</f>
        <v>1</v>
      </c>
      <c r="AK452" s="3">
        <f>Z452*'CDO Param'!C$6*'CDO Param'!C$9</f>
        <v>0</v>
      </c>
      <c r="AL452" s="3">
        <f>AA452*'CDO Param'!D$6*'CDO Param'!D$9</f>
        <v>0</v>
      </c>
      <c r="AM452" s="3">
        <f>AB452*'CDO Param'!E$6*'CDO Param'!E$9</f>
        <v>0</v>
      </c>
      <c r="AN452" s="3">
        <f>AC452*'CDO Param'!F$6*'CDO Param'!F$9</f>
        <v>0</v>
      </c>
      <c r="AO452" s="3">
        <f>AD452*'CDO Param'!G$6*'CDO Param'!G$9</f>
        <v>0</v>
      </c>
      <c r="AP452" s="3">
        <f>AE452*'CDO Param'!H$6*'CDO Param'!H$9</f>
        <v>0</v>
      </c>
      <c r="AQ452" s="3">
        <f>AF452*'CDO Param'!I$6*'CDO Param'!I$9</f>
        <v>0</v>
      </c>
      <c r="AR452" s="3">
        <f>AG452*'CDO Param'!J$6*'CDO Param'!J$9</f>
        <v>0</v>
      </c>
      <c r="AS452" s="3">
        <f>AH452*'CDO Param'!K$6*'CDO Param'!K$9</f>
        <v>4500</v>
      </c>
      <c r="AT452" s="3">
        <f>AI452*'CDO Param'!L$6*'CDO Param'!L$9</f>
        <v>4500</v>
      </c>
      <c r="AV452" s="2">
        <f t="shared" si="19"/>
        <v>9000</v>
      </c>
      <c r="BF452" s="5">
        <f>AV452/'CDO Param'!$M$6</f>
        <v>9.375E-2</v>
      </c>
      <c r="BG452" s="5">
        <f t="shared" si="20"/>
        <v>0.02</v>
      </c>
      <c r="BH452" s="5">
        <f t="shared" si="21"/>
        <v>1</v>
      </c>
    </row>
    <row r="453" spans="2:60" x14ac:dyDescent="0.2">
      <c r="B453" s="3">
        <v>449</v>
      </c>
      <c r="C453" s="12">
        <v>-0.70151600084500387</v>
      </c>
      <c r="D453" s="12">
        <v>0.61264358919288497</v>
      </c>
      <c r="E453" s="12">
        <v>-0.95973291536211036</v>
      </c>
      <c r="F453" s="12">
        <v>0.18870650819735602</v>
      </c>
      <c r="G453" s="12">
        <v>-0.484609472550801</v>
      </c>
      <c r="H453" s="12">
        <v>-2.4066321202553809</v>
      </c>
      <c r="I453" s="12">
        <v>-0.539059783477569</v>
      </c>
      <c r="J453" s="12">
        <v>0.73042883741436526</v>
      </c>
      <c r="K453" s="12">
        <v>-0.53388589549285825</v>
      </c>
      <c r="L453" s="12">
        <v>0.87135049398057163</v>
      </c>
      <c r="M453" s="12">
        <v>0.61870878198533319</v>
      </c>
      <c r="O453" s="3">
        <f>SQRT(Correlation)*$C453 + SQRT(1-Correlation)*D453</f>
        <v>0.35936590295272841</v>
      </c>
      <c r="P453" s="3">
        <f>SQRT(Correlation)*$C453 + SQRT(1-Correlation)*E453</f>
        <v>-1.1323214251656433</v>
      </c>
      <c r="Q453" s="3">
        <f>SQRT(Correlation)*$C453 + SQRT(1-Correlation)*F453</f>
        <v>-4.2816125212017747E-2</v>
      </c>
      <c r="R453" s="3">
        <f>SQRT(Correlation)*$C453 + SQRT(1-Correlation)*G453</f>
        <v>-0.68157975045829555</v>
      </c>
      <c r="S453" s="3">
        <f>SQRT(Correlation)*$C453 + SQRT(1-Correlation)*H453</f>
        <v>-2.504970534810457</v>
      </c>
      <c r="T453" s="3">
        <f>SQRT(Correlation)*$C453 + SQRT(1-Correlation)*I453</f>
        <v>-0.73323585100817779</v>
      </c>
      <c r="U453" s="3">
        <f>SQRT(Correlation)*$C453 + SQRT(1-Correlation)*J453</f>
        <v>0.47110680069718081</v>
      </c>
      <c r="V453" s="3">
        <f>SQRT(Correlation)*$C453 + SQRT(1-Correlation)*K453</f>
        <v>-0.72832746989109842</v>
      </c>
      <c r="W453" s="3">
        <f>SQRT(Correlation)*$C453 + SQRT(1-Correlation)*L453</f>
        <v>0.60479682261515133</v>
      </c>
      <c r="X453" s="3">
        <f>SQRT(Correlation)*$C453 + SQRT(1-Correlation)*M453</f>
        <v>0.36511985005438041</v>
      </c>
      <c r="Z453" s="3">
        <f>IF(O453&lt;'CDO Param'!C$13,1,0)</f>
        <v>0</v>
      </c>
      <c r="AA453" s="3">
        <f>IF(P453&lt;'CDO Param'!D$13,1,0)</f>
        <v>0</v>
      </c>
      <c r="AB453" s="3">
        <f>IF(Q453&lt;'CDO Param'!E$13,1,0)</f>
        <v>0</v>
      </c>
      <c r="AC453" s="3">
        <f>IF(R453&lt;'CDO Param'!F$13,1,0)</f>
        <v>0</v>
      </c>
      <c r="AD453" s="3">
        <f>IF(S453&lt;'CDO Param'!G$13,1,0)</f>
        <v>1</v>
      </c>
      <c r="AE453" s="3">
        <f>IF(T453&lt;'CDO Param'!H$13,1,0)</f>
        <v>0</v>
      </c>
      <c r="AF453" s="3">
        <f>IF(U453&lt;'CDO Param'!I$13,1,0)</f>
        <v>0</v>
      </c>
      <c r="AG453" s="3">
        <f>IF(V453&lt;'CDO Param'!J$13,1,0)</f>
        <v>0</v>
      </c>
      <c r="AH453" s="3">
        <f>IF(W453&lt;'CDO Param'!K$13,1,0)</f>
        <v>0</v>
      </c>
      <c r="AI453" s="3">
        <f>IF(X453&lt;'CDO Param'!L$13,1,0)</f>
        <v>0</v>
      </c>
      <c r="AK453" s="3">
        <f>Z453*'CDO Param'!C$6*'CDO Param'!C$9</f>
        <v>0</v>
      </c>
      <c r="AL453" s="3">
        <f>AA453*'CDO Param'!D$6*'CDO Param'!D$9</f>
        <v>0</v>
      </c>
      <c r="AM453" s="3">
        <f>AB453*'CDO Param'!E$6*'CDO Param'!E$9</f>
        <v>0</v>
      </c>
      <c r="AN453" s="3">
        <f>AC453*'CDO Param'!F$6*'CDO Param'!F$9</f>
        <v>0</v>
      </c>
      <c r="AO453" s="3">
        <f>AD453*'CDO Param'!G$6*'CDO Param'!G$9</f>
        <v>4500</v>
      </c>
      <c r="AP453" s="3">
        <f>AE453*'CDO Param'!H$6*'CDO Param'!H$9</f>
        <v>0</v>
      </c>
      <c r="AQ453" s="3">
        <f>AF453*'CDO Param'!I$6*'CDO Param'!I$9</f>
        <v>0</v>
      </c>
      <c r="AR453" s="3">
        <f>AG453*'CDO Param'!J$6*'CDO Param'!J$9</f>
        <v>0</v>
      </c>
      <c r="AS453" s="3">
        <f>AH453*'CDO Param'!K$6*'CDO Param'!K$9</f>
        <v>0</v>
      </c>
      <c r="AT453" s="3">
        <f>AI453*'CDO Param'!L$6*'CDO Param'!L$9</f>
        <v>0</v>
      </c>
      <c r="AV453" s="2">
        <f t="shared" si="19"/>
        <v>4500</v>
      </c>
      <c r="BF453" s="5">
        <f>AV453/'CDO Param'!$M$6</f>
        <v>4.6875E-2</v>
      </c>
      <c r="BG453" s="5">
        <f t="shared" si="20"/>
        <v>0</v>
      </c>
      <c r="BH453" s="5">
        <f t="shared" si="21"/>
        <v>0</v>
      </c>
    </row>
    <row r="454" spans="2:60" x14ac:dyDescent="0.2">
      <c r="B454" s="3">
        <v>450</v>
      </c>
      <c r="C454" s="12">
        <v>0.87997705122688785</v>
      </c>
      <c r="D454" s="12">
        <v>-1.0354847290727776</v>
      </c>
      <c r="E454" s="12">
        <v>0.74297076935181394</v>
      </c>
      <c r="F454" s="12">
        <v>-0.24099790607579052</v>
      </c>
      <c r="G454" s="12">
        <v>-1.2351051736914087</v>
      </c>
      <c r="H454" s="12">
        <v>0.86760110207251273</v>
      </c>
      <c r="I454" s="12">
        <v>2.0900188246741891E-2</v>
      </c>
      <c r="J454" s="12">
        <v>0.32426328289147932</v>
      </c>
      <c r="K454" s="12">
        <v>-0.90177991296513937</v>
      </c>
      <c r="L454" s="12">
        <v>0.11600150173762813</v>
      </c>
      <c r="M454" s="12">
        <v>0.13551243682741188</v>
      </c>
      <c r="O454" s="3">
        <f>SQRT(Correlation)*$C454 + SQRT(1-Correlation)*D454</f>
        <v>-0.704073890802142</v>
      </c>
      <c r="P454" s="3">
        <f>SQRT(Correlation)*$C454 + SQRT(1-Correlation)*E454</f>
        <v>0.98311713687936975</v>
      </c>
      <c r="Q454" s="3">
        <f>SQRT(Correlation)*$C454 + SQRT(1-Correlation)*F454</f>
        <v>4.9642488696314407E-2</v>
      </c>
      <c r="R454" s="3">
        <f>SQRT(Correlation)*$C454 + SQRT(1-Correlation)*G454</f>
        <v>-0.89345047256125487</v>
      </c>
      <c r="S454" s="3">
        <f>SQRT(Correlation)*$C454 + SQRT(1-Correlation)*H454</f>
        <v>1.1013518519619752</v>
      </c>
      <c r="T454" s="3">
        <f>SQRT(Correlation)*$C454 + SQRT(1-Correlation)*I454</f>
        <v>0.298100836571359</v>
      </c>
      <c r="U454" s="3">
        <f>SQRT(Correlation)*$C454 + SQRT(1-Correlation)*J454</f>
        <v>0.58589633770573868</v>
      </c>
      <c r="V454" s="3">
        <f>SQRT(Correlation)*$C454 + SQRT(1-Correlation)*K454</f>
        <v>-0.57723036489191037</v>
      </c>
      <c r="W454" s="3">
        <f>SQRT(Correlation)*$C454 + SQRT(1-Correlation)*L454</f>
        <v>0.38832186430282878</v>
      </c>
      <c r="X454" s="3">
        <f>SQRT(Correlation)*$C454 + SQRT(1-Correlation)*M454</f>
        <v>0.40683156255185432</v>
      </c>
      <c r="Z454" s="3">
        <f>IF(O454&lt;'CDO Param'!C$13,1,0)</f>
        <v>0</v>
      </c>
      <c r="AA454" s="3">
        <f>IF(P454&lt;'CDO Param'!D$13,1,0)</f>
        <v>0</v>
      </c>
      <c r="AB454" s="3">
        <f>IF(Q454&lt;'CDO Param'!E$13,1,0)</f>
        <v>0</v>
      </c>
      <c r="AC454" s="3">
        <f>IF(R454&lt;'CDO Param'!F$13,1,0)</f>
        <v>0</v>
      </c>
      <c r="AD454" s="3">
        <f>IF(S454&lt;'CDO Param'!G$13,1,0)</f>
        <v>0</v>
      </c>
      <c r="AE454" s="3">
        <f>IF(T454&lt;'CDO Param'!H$13,1,0)</f>
        <v>0</v>
      </c>
      <c r="AF454" s="3">
        <f>IF(U454&lt;'CDO Param'!I$13,1,0)</f>
        <v>0</v>
      </c>
      <c r="AG454" s="3">
        <f>IF(V454&lt;'CDO Param'!J$13,1,0)</f>
        <v>0</v>
      </c>
      <c r="AH454" s="3">
        <f>IF(W454&lt;'CDO Param'!K$13,1,0)</f>
        <v>0</v>
      </c>
      <c r="AI454" s="3">
        <f>IF(X454&lt;'CDO Param'!L$13,1,0)</f>
        <v>0</v>
      </c>
      <c r="AK454" s="3">
        <f>Z454*'CDO Param'!C$6*'CDO Param'!C$9</f>
        <v>0</v>
      </c>
      <c r="AL454" s="3">
        <f>AA454*'CDO Param'!D$6*'CDO Param'!D$9</f>
        <v>0</v>
      </c>
      <c r="AM454" s="3">
        <f>AB454*'CDO Param'!E$6*'CDO Param'!E$9</f>
        <v>0</v>
      </c>
      <c r="AN454" s="3">
        <f>AC454*'CDO Param'!F$6*'CDO Param'!F$9</f>
        <v>0</v>
      </c>
      <c r="AO454" s="3">
        <f>AD454*'CDO Param'!G$6*'CDO Param'!G$9</f>
        <v>0</v>
      </c>
      <c r="AP454" s="3">
        <f>AE454*'CDO Param'!H$6*'CDO Param'!H$9</f>
        <v>0</v>
      </c>
      <c r="AQ454" s="3">
        <f>AF454*'CDO Param'!I$6*'CDO Param'!I$9</f>
        <v>0</v>
      </c>
      <c r="AR454" s="3">
        <f>AG454*'CDO Param'!J$6*'CDO Param'!J$9</f>
        <v>0</v>
      </c>
      <c r="AS454" s="3">
        <f>AH454*'CDO Param'!K$6*'CDO Param'!K$9</f>
        <v>0</v>
      </c>
      <c r="AT454" s="3">
        <f>AI454*'CDO Param'!L$6*'CDO Param'!L$9</f>
        <v>0</v>
      </c>
      <c r="AV454" s="2">
        <f t="shared" ref="AV454:AV517" si="22">SUM(AK454:AT454)</f>
        <v>0</v>
      </c>
      <c r="BF454" s="5">
        <f>AV454/'CDO Param'!$M$6</f>
        <v>0</v>
      </c>
      <c r="BG454" s="5">
        <f t="shared" ref="BG454:BG517" si="23">MIN(MAX(BF454-$BD$4,0),$BD$5)</f>
        <v>0</v>
      </c>
      <c r="BH454" s="5">
        <f t="shared" ref="BH454:BH517" si="24">BG454/$BD$5</f>
        <v>0</v>
      </c>
    </row>
    <row r="455" spans="2:60" x14ac:dyDescent="0.2">
      <c r="B455" s="3">
        <v>451</v>
      </c>
      <c r="C455" s="12">
        <v>-0.40522536437492818</v>
      </c>
      <c r="D455" s="12">
        <v>-2.1801952243549749</v>
      </c>
      <c r="E455" s="12">
        <v>0.65248059399891645</v>
      </c>
      <c r="F455" s="12">
        <v>0.98366399470251054</v>
      </c>
      <c r="G455" s="12">
        <v>1.7789716366678476E-2</v>
      </c>
      <c r="H455" s="12">
        <v>0.7444941729772836</v>
      </c>
      <c r="I455" s="12">
        <v>-1.0251710591546725</v>
      </c>
      <c r="J455" s="12">
        <v>-0.14846932572254445</v>
      </c>
      <c r="K455" s="12">
        <v>0.39181372812890913</v>
      </c>
      <c r="L455" s="12">
        <v>1.4103898138273507</v>
      </c>
      <c r="M455" s="12">
        <v>0.45761225919704884</v>
      </c>
      <c r="O455" s="3">
        <f>SQRT(Correlation)*$C455 + SQRT(1-Correlation)*D455</f>
        <v>-2.1964583075447002</v>
      </c>
      <c r="P455" s="3">
        <f>SQRT(Correlation)*$C455 + SQRT(1-Correlation)*E455</f>
        <v>0.49085393011920764</v>
      </c>
      <c r="Q455" s="3">
        <f>SQRT(Correlation)*$C455 + SQRT(1-Correlation)*F455</f>
        <v>0.80504209095827817</v>
      </c>
      <c r="R455" s="3">
        <f>SQRT(Correlation)*$C455 + SQRT(1-Correlation)*G455</f>
        <v>-0.11126670491551896</v>
      </c>
      <c r="S455" s="3">
        <f>SQRT(Correlation)*$C455 + SQRT(1-Correlation)*H455</f>
        <v>0.57814567568983644</v>
      </c>
      <c r="T455" s="3">
        <f>SQRT(Correlation)*$C455 + SQRT(1-Correlation)*I455</f>
        <v>-1.1007061731744359</v>
      </c>
      <c r="U455" s="3">
        <f>SQRT(Correlation)*$C455 + SQRT(1-Correlation)*J455</f>
        <v>-0.26899388129544211</v>
      </c>
      <c r="V455" s="3">
        <f>SQRT(Correlation)*$C455 + SQRT(1-Correlation)*K455</f>
        <v>0.24356362811315815</v>
      </c>
      <c r="W455" s="3">
        <f>SQRT(Correlation)*$C455 + SQRT(1-Correlation)*L455</f>
        <v>1.2098697484089385</v>
      </c>
      <c r="X455" s="3">
        <f>SQRT(Correlation)*$C455 + SQRT(1-Correlation)*M455</f>
        <v>0.30598559557376015</v>
      </c>
      <c r="Z455" s="3">
        <f>IF(O455&lt;'CDO Param'!C$13,1,0)</f>
        <v>0</v>
      </c>
      <c r="AA455" s="3">
        <f>IF(P455&lt;'CDO Param'!D$13,1,0)</f>
        <v>0</v>
      </c>
      <c r="AB455" s="3">
        <f>IF(Q455&lt;'CDO Param'!E$13,1,0)</f>
        <v>0</v>
      </c>
      <c r="AC455" s="3">
        <f>IF(R455&lt;'CDO Param'!F$13,1,0)</f>
        <v>0</v>
      </c>
      <c r="AD455" s="3">
        <f>IF(S455&lt;'CDO Param'!G$13,1,0)</f>
        <v>0</v>
      </c>
      <c r="AE455" s="3">
        <f>IF(T455&lt;'CDO Param'!H$13,1,0)</f>
        <v>0</v>
      </c>
      <c r="AF455" s="3">
        <f>IF(U455&lt;'CDO Param'!I$13,1,0)</f>
        <v>0</v>
      </c>
      <c r="AG455" s="3">
        <f>IF(V455&lt;'CDO Param'!J$13,1,0)</f>
        <v>0</v>
      </c>
      <c r="AH455" s="3">
        <f>IF(W455&lt;'CDO Param'!K$13,1,0)</f>
        <v>0</v>
      </c>
      <c r="AI455" s="3">
        <f>IF(X455&lt;'CDO Param'!L$13,1,0)</f>
        <v>0</v>
      </c>
      <c r="AK455" s="3">
        <f>Z455*'CDO Param'!C$6*'CDO Param'!C$9</f>
        <v>0</v>
      </c>
      <c r="AL455" s="3">
        <f>AA455*'CDO Param'!D$6*'CDO Param'!D$9</f>
        <v>0</v>
      </c>
      <c r="AM455" s="3">
        <f>AB455*'CDO Param'!E$6*'CDO Param'!E$9</f>
        <v>0</v>
      </c>
      <c r="AN455" s="3">
        <f>AC455*'CDO Param'!F$6*'CDO Param'!F$9</f>
        <v>0</v>
      </c>
      <c r="AO455" s="3">
        <f>AD455*'CDO Param'!G$6*'CDO Param'!G$9</f>
        <v>0</v>
      </c>
      <c r="AP455" s="3">
        <f>AE455*'CDO Param'!H$6*'CDO Param'!H$9</f>
        <v>0</v>
      </c>
      <c r="AQ455" s="3">
        <f>AF455*'CDO Param'!I$6*'CDO Param'!I$9</f>
        <v>0</v>
      </c>
      <c r="AR455" s="3">
        <f>AG455*'CDO Param'!J$6*'CDO Param'!J$9</f>
        <v>0</v>
      </c>
      <c r="AS455" s="3">
        <f>AH455*'CDO Param'!K$6*'CDO Param'!K$9</f>
        <v>0</v>
      </c>
      <c r="AT455" s="3">
        <f>AI455*'CDO Param'!L$6*'CDO Param'!L$9</f>
        <v>0</v>
      </c>
      <c r="AV455" s="2">
        <f t="shared" si="22"/>
        <v>0</v>
      </c>
      <c r="BF455" s="5">
        <f>AV455/'CDO Param'!$M$6</f>
        <v>0</v>
      </c>
      <c r="BG455" s="5">
        <f t="shared" si="23"/>
        <v>0</v>
      </c>
      <c r="BH455" s="5">
        <f t="shared" si="24"/>
        <v>0</v>
      </c>
    </row>
    <row r="456" spans="2:60" x14ac:dyDescent="0.2">
      <c r="B456" s="3">
        <v>452</v>
      </c>
      <c r="C456" s="12">
        <v>2.3384200176224113</v>
      </c>
      <c r="D456" s="12">
        <v>-0.65000676841009408</v>
      </c>
      <c r="E456" s="12">
        <v>0.19879962565028109</v>
      </c>
      <c r="F456" s="12">
        <v>0.60149659475428052</v>
      </c>
      <c r="G456" s="12">
        <v>-2.5049666874110699</v>
      </c>
      <c r="H456" s="12">
        <v>1.3475937521434389</v>
      </c>
      <c r="I456" s="12">
        <v>1.5874957171035931</v>
      </c>
      <c r="J456" s="12">
        <v>-0.15142063602979761</v>
      </c>
      <c r="K456" s="12">
        <v>-1.3444696378428489</v>
      </c>
      <c r="L456" s="12">
        <v>3.5161065170541406E-2</v>
      </c>
      <c r="M456" s="12">
        <v>-0.80059862739290111</v>
      </c>
      <c r="O456" s="3">
        <f>SQRT(Correlation)*$C456 + SQRT(1-Correlation)*D456</f>
        <v>0.1228227733713454</v>
      </c>
      <c r="P456" s="3">
        <f>SQRT(Correlation)*$C456 + SQRT(1-Correlation)*E456</f>
        <v>0.92807122269490616</v>
      </c>
      <c r="Q456" s="3">
        <f>SQRT(Correlation)*$C456 + SQRT(1-Correlation)*F456</f>
        <v>1.3101031114594341</v>
      </c>
      <c r="R456" s="3">
        <f>SQRT(Correlation)*$C456 + SQRT(1-Correlation)*G456</f>
        <v>-1.6369467203380141</v>
      </c>
      <c r="S456" s="3">
        <f>SQRT(Correlation)*$C456 + SQRT(1-Correlation)*H456</f>
        <v>2.0179130233974942</v>
      </c>
      <c r="T456" s="3">
        <f>SQRT(Correlation)*$C456 + SQRT(1-Correlation)*I456</f>
        <v>2.2455040107246917</v>
      </c>
      <c r="U456" s="3">
        <f>SQRT(Correlation)*$C456 + SQRT(1-Correlation)*J456</f>
        <v>0.59582310980013509</v>
      </c>
      <c r="V456" s="3">
        <f>SQRT(Correlation)*$C456 + SQRT(1-Correlation)*K456</f>
        <v>-0.53600255197574387</v>
      </c>
      <c r="W456" s="3">
        <f>SQRT(Correlation)*$C456 + SQRT(1-Correlation)*L456</f>
        <v>0.77283005345074818</v>
      </c>
      <c r="X456" s="3">
        <f>SQRT(Correlation)*$C456 + SQRT(1-Correlation)*M456</f>
        <v>-2.0041208068021898E-2</v>
      </c>
      <c r="Z456" s="3">
        <f>IF(O456&lt;'CDO Param'!C$13,1,0)</f>
        <v>0</v>
      </c>
      <c r="AA456" s="3">
        <f>IF(P456&lt;'CDO Param'!D$13,1,0)</f>
        <v>0</v>
      </c>
      <c r="AB456" s="3">
        <f>IF(Q456&lt;'CDO Param'!E$13,1,0)</f>
        <v>0</v>
      </c>
      <c r="AC456" s="3">
        <f>IF(R456&lt;'CDO Param'!F$13,1,0)</f>
        <v>1</v>
      </c>
      <c r="AD456" s="3">
        <f>IF(S456&lt;'CDO Param'!G$13,1,0)</f>
        <v>0</v>
      </c>
      <c r="AE456" s="3">
        <f>IF(T456&lt;'CDO Param'!H$13,1,0)</f>
        <v>0</v>
      </c>
      <c r="AF456" s="3">
        <f>IF(U456&lt;'CDO Param'!I$13,1,0)</f>
        <v>0</v>
      </c>
      <c r="AG456" s="3">
        <f>IF(V456&lt;'CDO Param'!J$13,1,0)</f>
        <v>0</v>
      </c>
      <c r="AH456" s="3">
        <f>IF(W456&lt;'CDO Param'!K$13,1,0)</f>
        <v>0</v>
      </c>
      <c r="AI456" s="3">
        <f>IF(X456&lt;'CDO Param'!L$13,1,0)</f>
        <v>0</v>
      </c>
      <c r="AK456" s="3">
        <f>Z456*'CDO Param'!C$6*'CDO Param'!C$9</f>
        <v>0</v>
      </c>
      <c r="AL456" s="3">
        <f>AA456*'CDO Param'!D$6*'CDO Param'!D$9</f>
        <v>0</v>
      </c>
      <c r="AM456" s="3">
        <f>AB456*'CDO Param'!E$6*'CDO Param'!E$9</f>
        <v>0</v>
      </c>
      <c r="AN456" s="3">
        <f>AC456*'CDO Param'!F$6*'CDO Param'!F$9</f>
        <v>4500</v>
      </c>
      <c r="AO456" s="3">
        <f>AD456*'CDO Param'!G$6*'CDO Param'!G$9</f>
        <v>0</v>
      </c>
      <c r="AP456" s="3">
        <f>AE456*'CDO Param'!H$6*'CDO Param'!H$9</f>
        <v>0</v>
      </c>
      <c r="AQ456" s="3">
        <f>AF456*'CDO Param'!I$6*'CDO Param'!I$9</f>
        <v>0</v>
      </c>
      <c r="AR456" s="3">
        <f>AG456*'CDO Param'!J$6*'CDO Param'!J$9</f>
        <v>0</v>
      </c>
      <c r="AS456" s="3">
        <f>AH456*'CDO Param'!K$6*'CDO Param'!K$9</f>
        <v>0</v>
      </c>
      <c r="AT456" s="3">
        <f>AI456*'CDO Param'!L$6*'CDO Param'!L$9</f>
        <v>0</v>
      </c>
      <c r="AV456" s="2">
        <f t="shared" si="22"/>
        <v>4500</v>
      </c>
      <c r="BF456" s="5">
        <f>AV456/'CDO Param'!$M$6</f>
        <v>4.6875E-2</v>
      </c>
      <c r="BG456" s="5">
        <f t="shared" si="23"/>
        <v>0</v>
      </c>
      <c r="BH456" s="5">
        <f t="shared" si="24"/>
        <v>0</v>
      </c>
    </row>
    <row r="457" spans="2:60" x14ac:dyDescent="0.2">
      <c r="B457" s="3">
        <v>453</v>
      </c>
      <c r="C457" s="12">
        <v>0.63414745454792865</v>
      </c>
      <c r="D457" s="12">
        <v>1.2080863598384894</v>
      </c>
      <c r="E457" s="12">
        <v>-0.56879798648878932</v>
      </c>
      <c r="F457" s="12">
        <v>0.62297885961015709</v>
      </c>
      <c r="G457" s="12">
        <v>-0.17512320482637733</v>
      </c>
      <c r="H457" s="12">
        <v>-0.60054048844904173</v>
      </c>
      <c r="I457" s="12">
        <v>-0.40049030758382287</v>
      </c>
      <c r="J457" s="12">
        <v>-0.5464676178235095</v>
      </c>
      <c r="K457" s="12">
        <v>1.2903478818770964</v>
      </c>
      <c r="L457" s="12">
        <v>-1.2883174349553883</v>
      </c>
      <c r="M457" s="12">
        <v>0.957174961513374</v>
      </c>
      <c r="O457" s="3">
        <f>SQRT(Correlation)*$C457 + SQRT(1-Correlation)*D457</f>
        <v>1.3466263850583737</v>
      </c>
      <c r="P457" s="3">
        <f>SQRT(Correlation)*$C457 + SQRT(1-Correlation)*E457</f>
        <v>-0.33907411686972044</v>
      </c>
      <c r="Q457" s="3">
        <f>SQRT(Correlation)*$C457 + SQRT(1-Correlation)*F457</f>
        <v>0.79154467202766754</v>
      </c>
      <c r="R457" s="3">
        <f>SQRT(Correlation)*$C457 + SQRT(1-Correlation)*G457</f>
        <v>3.4398573357092455E-2</v>
      </c>
      <c r="S457" s="3">
        <f>SQRT(Correlation)*$C457 + SQRT(1-Correlation)*H457</f>
        <v>-0.36918769831774767</v>
      </c>
      <c r="T457" s="3">
        <f>SQRT(Correlation)*$C457 + SQRT(1-Correlation)*I457</f>
        <v>-0.17940343295892999</v>
      </c>
      <c r="U457" s="3">
        <f>SQRT(Correlation)*$C457 + SQRT(1-Correlation)*J457</f>
        <v>-0.31788966907765903</v>
      </c>
      <c r="V457" s="3">
        <f>SQRT(Correlation)*$C457 + SQRT(1-Correlation)*K457</f>
        <v>1.4246665170886144</v>
      </c>
      <c r="W457" s="3">
        <f>SQRT(Correlation)*$C457 + SQRT(1-Correlation)*L457</f>
        <v>-1.0216702002525002</v>
      </c>
      <c r="X457" s="3">
        <f>SQRT(Correlation)*$C457 + SQRT(1-Correlation)*M457</f>
        <v>1.108590932176837</v>
      </c>
      <c r="Z457" s="3">
        <f>IF(O457&lt;'CDO Param'!C$13,1,0)</f>
        <v>0</v>
      </c>
      <c r="AA457" s="3">
        <f>IF(P457&lt;'CDO Param'!D$13,1,0)</f>
        <v>0</v>
      </c>
      <c r="AB457" s="3">
        <f>IF(Q457&lt;'CDO Param'!E$13,1,0)</f>
        <v>0</v>
      </c>
      <c r="AC457" s="3">
        <f>IF(R457&lt;'CDO Param'!F$13,1,0)</f>
        <v>0</v>
      </c>
      <c r="AD457" s="3">
        <f>IF(S457&lt;'CDO Param'!G$13,1,0)</f>
        <v>1</v>
      </c>
      <c r="AE457" s="3">
        <f>IF(T457&lt;'CDO Param'!H$13,1,0)</f>
        <v>0</v>
      </c>
      <c r="AF457" s="3">
        <f>IF(U457&lt;'CDO Param'!I$13,1,0)</f>
        <v>0</v>
      </c>
      <c r="AG457" s="3">
        <f>IF(V457&lt;'CDO Param'!J$13,1,0)</f>
        <v>0</v>
      </c>
      <c r="AH457" s="3">
        <f>IF(W457&lt;'CDO Param'!K$13,1,0)</f>
        <v>0</v>
      </c>
      <c r="AI457" s="3">
        <f>IF(X457&lt;'CDO Param'!L$13,1,0)</f>
        <v>0</v>
      </c>
      <c r="AK457" s="3">
        <f>Z457*'CDO Param'!C$6*'CDO Param'!C$9</f>
        <v>0</v>
      </c>
      <c r="AL457" s="3">
        <f>AA457*'CDO Param'!D$6*'CDO Param'!D$9</f>
        <v>0</v>
      </c>
      <c r="AM457" s="3">
        <f>AB457*'CDO Param'!E$6*'CDO Param'!E$9</f>
        <v>0</v>
      </c>
      <c r="AN457" s="3">
        <f>AC457*'CDO Param'!F$6*'CDO Param'!F$9</f>
        <v>0</v>
      </c>
      <c r="AO457" s="3">
        <f>AD457*'CDO Param'!G$6*'CDO Param'!G$9</f>
        <v>4500</v>
      </c>
      <c r="AP457" s="3">
        <f>AE457*'CDO Param'!H$6*'CDO Param'!H$9</f>
        <v>0</v>
      </c>
      <c r="AQ457" s="3">
        <f>AF457*'CDO Param'!I$6*'CDO Param'!I$9</f>
        <v>0</v>
      </c>
      <c r="AR457" s="3">
        <f>AG457*'CDO Param'!J$6*'CDO Param'!J$9</f>
        <v>0</v>
      </c>
      <c r="AS457" s="3">
        <f>AH457*'CDO Param'!K$6*'CDO Param'!K$9</f>
        <v>0</v>
      </c>
      <c r="AT457" s="3">
        <f>AI457*'CDO Param'!L$6*'CDO Param'!L$9</f>
        <v>0</v>
      </c>
      <c r="AV457" s="2">
        <f t="shared" si="22"/>
        <v>4500</v>
      </c>
      <c r="BF457" s="5">
        <f>AV457/'CDO Param'!$M$6</f>
        <v>4.6875E-2</v>
      </c>
      <c r="BG457" s="5">
        <f t="shared" si="23"/>
        <v>0</v>
      </c>
      <c r="BH457" s="5">
        <f t="shared" si="24"/>
        <v>0</v>
      </c>
    </row>
    <row r="458" spans="2:60" x14ac:dyDescent="0.2">
      <c r="B458" s="3">
        <v>454</v>
      </c>
      <c r="C458" s="12">
        <v>0.22905283003638033</v>
      </c>
      <c r="D458" s="12">
        <v>2.0819607016164809</v>
      </c>
      <c r="E458" s="12">
        <v>-0.98109239843324758</v>
      </c>
      <c r="F458" s="12">
        <v>-1.0837106856342871</v>
      </c>
      <c r="G458" s="12">
        <v>-0.47430148697458208</v>
      </c>
      <c r="H458" s="12">
        <v>0.2856609171431046</v>
      </c>
      <c r="I458" s="12">
        <v>-1.123928541346686</v>
      </c>
      <c r="J458" s="12">
        <v>0.46125705921440385</v>
      </c>
      <c r="K458" s="12">
        <v>2.1125561033841223</v>
      </c>
      <c r="L458" s="12">
        <v>1.3709905033465475</v>
      </c>
      <c r="M458" s="12">
        <v>-0.75628577178576961</v>
      </c>
      <c r="O458" s="3">
        <f>SQRT(Correlation)*$C458 + SQRT(1-Correlation)*D458</f>
        <v>2.0475542095633239</v>
      </c>
      <c r="P458" s="3">
        <f>SQRT(Correlation)*$C458 + SQRT(1-Correlation)*E458</f>
        <v>-0.85831310749570289</v>
      </c>
      <c r="Q458" s="3">
        <f>SQRT(Correlation)*$C458 + SQRT(1-Correlation)*F458</f>
        <v>-0.95566536263787993</v>
      </c>
      <c r="R458" s="3">
        <f>SQRT(Correlation)*$C458 + SQRT(1-Correlation)*G458</f>
        <v>-0.37752903419107031</v>
      </c>
      <c r="S458" s="3">
        <f>SQRT(Correlation)*$C458 + SQRT(1-Correlation)*H458</f>
        <v>0.34343460574169404</v>
      </c>
      <c r="T458" s="3">
        <f>SQRT(Correlation)*$C458 + SQRT(1-Correlation)*I458</f>
        <v>-0.99381937063563819</v>
      </c>
      <c r="U458" s="3">
        <f>SQRT(Correlation)*$C458 + SQRT(1-Correlation)*J458</f>
        <v>0.51001973292684077</v>
      </c>
      <c r="V458" s="3">
        <f>SQRT(Correlation)*$C458 + SQRT(1-Correlation)*K458</f>
        <v>2.0765795562174305</v>
      </c>
      <c r="W458" s="3">
        <f>SQRT(Correlation)*$C458 + SQRT(1-Correlation)*L458</f>
        <v>1.3730686570529755</v>
      </c>
      <c r="X458" s="3">
        <f>SQRT(Correlation)*$C458 + SQRT(1-Correlation)*M458</f>
        <v>-0.64504281550416298</v>
      </c>
      <c r="Z458" s="3">
        <f>IF(O458&lt;'CDO Param'!C$13,1,0)</f>
        <v>0</v>
      </c>
      <c r="AA458" s="3">
        <f>IF(P458&lt;'CDO Param'!D$13,1,0)</f>
        <v>0</v>
      </c>
      <c r="AB458" s="3">
        <f>IF(Q458&lt;'CDO Param'!E$13,1,0)</f>
        <v>0</v>
      </c>
      <c r="AC458" s="3">
        <f>IF(R458&lt;'CDO Param'!F$13,1,0)</f>
        <v>0</v>
      </c>
      <c r="AD458" s="3">
        <f>IF(S458&lt;'CDO Param'!G$13,1,0)</f>
        <v>0</v>
      </c>
      <c r="AE458" s="3">
        <f>IF(T458&lt;'CDO Param'!H$13,1,0)</f>
        <v>0</v>
      </c>
      <c r="AF458" s="3">
        <f>IF(U458&lt;'CDO Param'!I$13,1,0)</f>
        <v>0</v>
      </c>
      <c r="AG458" s="3">
        <f>IF(V458&lt;'CDO Param'!J$13,1,0)</f>
        <v>0</v>
      </c>
      <c r="AH458" s="3">
        <f>IF(W458&lt;'CDO Param'!K$13,1,0)</f>
        <v>0</v>
      </c>
      <c r="AI458" s="3">
        <f>IF(X458&lt;'CDO Param'!L$13,1,0)</f>
        <v>0</v>
      </c>
      <c r="AK458" s="3">
        <f>Z458*'CDO Param'!C$6*'CDO Param'!C$9</f>
        <v>0</v>
      </c>
      <c r="AL458" s="3">
        <f>AA458*'CDO Param'!D$6*'CDO Param'!D$9</f>
        <v>0</v>
      </c>
      <c r="AM458" s="3">
        <f>AB458*'CDO Param'!E$6*'CDO Param'!E$9</f>
        <v>0</v>
      </c>
      <c r="AN458" s="3">
        <f>AC458*'CDO Param'!F$6*'CDO Param'!F$9</f>
        <v>0</v>
      </c>
      <c r="AO458" s="3">
        <f>AD458*'CDO Param'!G$6*'CDO Param'!G$9</f>
        <v>0</v>
      </c>
      <c r="AP458" s="3">
        <f>AE458*'CDO Param'!H$6*'CDO Param'!H$9</f>
        <v>0</v>
      </c>
      <c r="AQ458" s="3">
        <f>AF458*'CDO Param'!I$6*'CDO Param'!I$9</f>
        <v>0</v>
      </c>
      <c r="AR458" s="3">
        <f>AG458*'CDO Param'!J$6*'CDO Param'!J$9</f>
        <v>0</v>
      </c>
      <c r="AS458" s="3">
        <f>AH458*'CDO Param'!K$6*'CDO Param'!K$9</f>
        <v>0</v>
      </c>
      <c r="AT458" s="3">
        <f>AI458*'CDO Param'!L$6*'CDO Param'!L$9</f>
        <v>0</v>
      </c>
      <c r="AV458" s="2">
        <f t="shared" si="22"/>
        <v>0</v>
      </c>
      <c r="BF458" s="5">
        <f>AV458/'CDO Param'!$M$6</f>
        <v>0</v>
      </c>
      <c r="BG458" s="5">
        <f t="shared" si="23"/>
        <v>0</v>
      </c>
      <c r="BH458" s="5">
        <f t="shared" si="24"/>
        <v>0</v>
      </c>
    </row>
    <row r="459" spans="2:60" x14ac:dyDescent="0.2">
      <c r="B459" s="3">
        <v>455</v>
      </c>
      <c r="C459" s="12">
        <v>-0.87401531345676631</v>
      </c>
      <c r="D459" s="12">
        <v>-1.5775276551721618</v>
      </c>
      <c r="E459" s="12">
        <v>0.43797967919090297</v>
      </c>
      <c r="F459" s="12">
        <v>1.3714270608033985</v>
      </c>
      <c r="G459" s="12">
        <v>-0.31699869396106806</v>
      </c>
      <c r="H459" s="12">
        <v>-1.3665930964634754</v>
      </c>
      <c r="I459" s="12">
        <v>-0.43666659621521831</v>
      </c>
      <c r="J459" s="12">
        <v>-1.3500562090484891</v>
      </c>
      <c r="K459" s="12">
        <v>-0.24642872631375212</v>
      </c>
      <c r="L459" s="12">
        <v>0.71239583121496253</v>
      </c>
      <c r="M459" s="12">
        <v>-1.335965862381272</v>
      </c>
      <c r="O459" s="3">
        <f>SQRT(Correlation)*$C459 + SQRT(1-Correlation)*D459</f>
        <v>-1.7729620487135596</v>
      </c>
      <c r="P459" s="3">
        <f>SQRT(Correlation)*$C459 + SQRT(1-Correlation)*E459</f>
        <v>0.13911609649499224</v>
      </c>
      <c r="Q459" s="3">
        <f>SQRT(Correlation)*$C459 + SQRT(1-Correlation)*F459</f>
        <v>1.024662037039751</v>
      </c>
      <c r="R459" s="3">
        <f>SQRT(Correlation)*$C459 + SQRT(1-Correlation)*G459</f>
        <v>-0.57711927650363104</v>
      </c>
      <c r="S459" s="3">
        <f>SQRT(Correlation)*$C459 + SQRT(1-Correlation)*H459</f>
        <v>-1.5728519558849734</v>
      </c>
      <c r="T459" s="3">
        <f>SQRT(Correlation)*$C459 + SQRT(1-Correlation)*I459</f>
        <v>-0.69064621668488491</v>
      </c>
      <c r="U459" s="3">
        <f>SQRT(Correlation)*$C459 + SQRT(1-Correlation)*J459</f>
        <v>-1.557163686992634</v>
      </c>
      <c r="V459" s="3">
        <f>SQRT(Correlation)*$C459 + SQRT(1-Correlation)*K459</f>
        <v>-0.51017072685265741</v>
      </c>
      <c r="W459" s="3">
        <f>SQRT(Correlation)*$C459 + SQRT(1-Correlation)*L459</f>
        <v>0.39945011663550822</v>
      </c>
      <c r="X459" s="3">
        <f>SQRT(Correlation)*$C459 + SQRT(1-Correlation)*M459</f>
        <v>-1.5437964104457036</v>
      </c>
      <c r="Z459" s="3">
        <f>IF(O459&lt;'CDO Param'!C$13,1,0)</f>
        <v>0</v>
      </c>
      <c r="AA459" s="3">
        <f>IF(P459&lt;'CDO Param'!D$13,1,0)</f>
        <v>0</v>
      </c>
      <c r="AB459" s="3">
        <f>IF(Q459&lt;'CDO Param'!E$13,1,0)</f>
        <v>0</v>
      </c>
      <c r="AC459" s="3">
        <f>IF(R459&lt;'CDO Param'!F$13,1,0)</f>
        <v>0</v>
      </c>
      <c r="AD459" s="3">
        <f>IF(S459&lt;'CDO Param'!G$13,1,0)</f>
        <v>1</v>
      </c>
      <c r="AE459" s="3">
        <f>IF(T459&lt;'CDO Param'!H$13,1,0)</f>
        <v>0</v>
      </c>
      <c r="AF459" s="3">
        <f>IF(U459&lt;'CDO Param'!I$13,1,0)</f>
        <v>0</v>
      </c>
      <c r="AG459" s="3">
        <f>IF(V459&lt;'CDO Param'!J$13,1,0)</f>
        <v>0</v>
      </c>
      <c r="AH459" s="3">
        <f>IF(W459&lt;'CDO Param'!K$13,1,0)</f>
        <v>0</v>
      </c>
      <c r="AI459" s="3">
        <f>IF(X459&lt;'CDO Param'!L$13,1,0)</f>
        <v>1</v>
      </c>
      <c r="AK459" s="3">
        <f>Z459*'CDO Param'!C$6*'CDO Param'!C$9</f>
        <v>0</v>
      </c>
      <c r="AL459" s="3">
        <f>AA459*'CDO Param'!D$6*'CDO Param'!D$9</f>
        <v>0</v>
      </c>
      <c r="AM459" s="3">
        <f>AB459*'CDO Param'!E$6*'CDO Param'!E$9</f>
        <v>0</v>
      </c>
      <c r="AN459" s="3">
        <f>AC459*'CDO Param'!F$6*'CDO Param'!F$9</f>
        <v>0</v>
      </c>
      <c r="AO459" s="3">
        <f>AD459*'CDO Param'!G$6*'CDO Param'!G$9</f>
        <v>4500</v>
      </c>
      <c r="AP459" s="3">
        <f>AE459*'CDO Param'!H$6*'CDO Param'!H$9</f>
        <v>0</v>
      </c>
      <c r="AQ459" s="3">
        <f>AF459*'CDO Param'!I$6*'CDO Param'!I$9</f>
        <v>0</v>
      </c>
      <c r="AR459" s="3">
        <f>AG459*'CDO Param'!J$6*'CDO Param'!J$9</f>
        <v>0</v>
      </c>
      <c r="AS459" s="3">
        <f>AH459*'CDO Param'!K$6*'CDO Param'!K$9</f>
        <v>0</v>
      </c>
      <c r="AT459" s="3">
        <f>AI459*'CDO Param'!L$6*'CDO Param'!L$9</f>
        <v>4500</v>
      </c>
      <c r="AV459" s="2">
        <f t="shared" si="22"/>
        <v>9000</v>
      </c>
      <c r="BF459" s="5">
        <f>AV459/'CDO Param'!$M$6</f>
        <v>9.375E-2</v>
      </c>
      <c r="BG459" s="5">
        <f t="shared" si="23"/>
        <v>0.02</v>
      </c>
      <c r="BH459" s="5">
        <f t="shared" si="24"/>
        <v>1</v>
      </c>
    </row>
    <row r="460" spans="2:60" x14ac:dyDescent="0.2">
      <c r="B460" s="3">
        <v>456</v>
      </c>
      <c r="C460" s="12">
        <v>0.66046368374372832</v>
      </c>
      <c r="D460" s="12">
        <v>2.1337837097235024</v>
      </c>
      <c r="E460" s="12">
        <v>1.0912071957136504</v>
      </c>
      <c r="F460" s="12">
        <v>2.3537722881883383E-2</v>
      </c>
      <c r="G460" s="12">
        <v>-0.50401467888150364</v>
      </c>
      <c r="H460" s="12">
        <v>1.0875282896449789</v>
      </c>
      <c r="I460" s="12">
        <v>1.1828592505480628</v>
      </c>
      <c r="J460" s="12">
        <v>6.9326233642641455E-3</v>
      </c>
      <c r="K460" s="12">
        <v>2.101915015373379</v>
      </c>
      <c r="L460" s="12">
        <v>-0.96867779575404711</v>
      </c>
      <c r="M460" s="12">
        <v>1.2550890460261144</v>
      </c>
      <c r="O460" s="3">
        <f>SQRT(Correlation)*$C460 + SQRT(1-Correlation)*D460</f>
        <v>2.2331419223124831</v>
      </c>
      <c r="P460" s="3">
        <f>SQRT(Correlation)*$C460 + SQRT(1-Correlation)*E460</f>
        <v>1.2440669965316089</v>
      </c>
      <c r="Q460" s="3">
        <f>SQRT(Correlation)*$C460 + SQRT(1-Correlation)*F460</f>
        <v>0.23118679981771476</v>
      </c>
      <c r="R460" s="3">
        <f>SQRT(Correlation)*$C460 + SQRT(1-Correlation)*G460</f>
        <v>-0.26929335258164488</v>
      </c>
      <c r="S460" s="3">
        <f>SQRT(Correlation)*$C460 + SQRT(1-Correlation)*H460</f>
        <v>1.2405768797891636</v>
      </c>
      <c r="T460" s="3">
        <f>SQRT(Correlation)*$C460 + SQRT(1-Correlation)*I460</f>
        <v>1.3310157701850258</v>
      </c>
      <c r="U460" s="3">
        <f>SQRT(Correlation)*$C460 + SQRT(1-Correlation)*J460</f>
        <v>0.21543381924288274</v>
      </c>
      <c r="V460" s="3">
        <f>SQRT(Correlation)*$C460 + SQRT(1-Correlation)*K460</f>
        <v>2.2029086242518439</v>
      </c>
      <c r="W460" s="3">
        <f>SQRT(Correlation)*$C460 + SQRT(1-Correlation)*L460</f>
        <v>-0.71011149077872082</v>
      </c>
      <c r="X460" s="3">
        <f>SQRT(Correlation)*$C460 + SQRT(1-Correlation)*M460</f>
        <v>1.3995389707766579</v>
      </c>
      <c r="Z460" s="3">
        <f>IF(O460&lt;'CDO Param'!C$13,1,0)</f>
        <v>0</v>
      </c>
      <c r="AA460" s="3">
        <f>IF(P460&lt;'CDO Param'!D$13,1,0)</f>
        <v>0</v>
      </c>
      <c r="AB460" s="3">
        <f>IF(Q460&lt;'CDO Param'!E$13,1,0)</f>
        <v>0</v>
      </c>
      <c r="AC460" s="3">
        <f>IF(R460&lt;'CDO Param'!F$13,1,0)</f>
        <v>0</v>
      </c>
      <c r="AD460" s="3">
        <f>IF(S460&lt;'CDO Param'!G$13,1,0)</f>
        <v>0</v>
      </c>
      <c r="AE460" s="3">
        <f>IF(T460&lt;'CDO Param'!H$13,1,0)</f>
        <v>0</v>
      </c>
      <c r="AF460" s="3">
        <f>IF(U460&lt;'CDO Param'!I$13,1,0)</f>
        <v>0</v>
      </c>
      <c r="AG460" s="3">
        <f>IF(V460&lt;'CDO Param'!J$13,1,0)</f>
        <v>0</v>
      </c>
      <c r="AH460" s="3">
        <f>IF(W460&lt;'CDO Param'!K$13,1,0)</f>
        <v>0</v>
      </c>
      <c r="AI460" s="3">
        <f>IF(X460&lt;'CDO Param'!L$13,1,0)</f>
        <v>0</v>
      </c>
      <c r="AK460" s="3">
        <f>Z460*'CDO Param'!C$6*'CDO Param'!C$9</f>
        <v>0</v>
      </c>
      <c r="AL460" s="3">
        <f>AA460*'CDO Param'!D$6*'CDO Param'!D$9</f>
        <v>0</v>
      </c>
      <c r="AM460" s="3">
        <f>AB460*'CDO Param'!E$6*'CDO Param'!E$9</f>
        <v>0</v>
      </c>
      <c r="AN460" s="3">
        <f>AC460*'CDO Param'!F$6*'CDO Param'!F$9</f>
        <v>0</v>
      </c>
      <c r="AO460" s="3">
        <f>AD460*'CDO Param'!G$6*'CDO Param'!G$9</f>
        <v>0</v>
      </c>
      <c r="AP460" s="3">
        <f>AE460*'CDO Param'!H$6*'CDO Param'!H$9</f>
        <v>0</v>
      </c>
      <c r="AQ460" s="3">
        <f>AF460*'CDO Param'!I$6*'CDO Param'!I$9</f>
        <v>0</v>
      </c>
      <c r="AR460" s="3">
        <f>AG460*'CDO Param'!J$6*'CDO Param'!J$9</f>
        <v>0</v>
      </c>
      <c r="AS460" s="3">
        <f>AH460*'CDO Param'!K$6*'CDO Param'!K$9</f>
        <v>0</v>
      </c>
      <c r="AT460" s="3">
        <f>AI460*'CDO Param'!L$6*'CDO Param'!L$9</f>
        <v>0</v>
      </c>
      <c r="AV460" s="2">
        <f t="shared" si="22"/>
        <v>0</v>
      </c>
      <c r="BF460" s="5">
        <f>AV460/'CDO Param'!$M$6</f>
        <v>0</v>
      </c>
      <c r="BG460" s="5">
        <f t="shared" si="23"/>
        <v>0</v>
      </c>
      <c r="BH460" s="5">
        <f t="shared" si="24"/>
        <v>0</v>
      </c>
    </row>
    <row r="461" spans="2:60" x14ac:dyDescent="0.2">
      <c r="B461" s="3">
        <v>457</v>
      </c>
      <c r="C461" s="12">
        <v>1.4040097084944136</v>
      </c>
      <c r="D461" s="12">
        <v>0.79769733929424547</v>
      </c>
      <c r="E461" s="12">
        <v>-1.1276415534666739</v>
      </c>
      <c r="F461" s="12">
        <v>-8.2181941252201796E-2</v>
      </c>
      <c r="G461" s="12">
        <v>-1.3496628525899723</v>
      </c>
      <c r="H461" s="12">
        <v>-8.2146698332508095E-2</v>
      </c>
      <c r="I461" s="12">
        <v>-0.4647358764486853</v>
      </c>
      <c r="J461" s="12">
        <v>-1.5519481166847982</v>
      </c>
      <c r="K461" s="12">
        <v>-1.350881575490348</v>
      </c>
      <c r="L461" s="12">
        <v>-0.91610445451806299</v>
      </c>
      <c r="M461" s="12">
        <v>-2.597989805508405</v>
      </c>
      <c r="O461" s="3">
        <f>SQRT(Correlation)*$C461 + SQRT(1-Correlation)*D461</f>
        <v>1.2007489962709248</v>
      </c>
      <c r="P461" s="3">
        <f>SQRT(Correlation)*$C461 + SQRT(1-Correlation)*E461</f>
        <v>-0.62578785437842865</v>
      </c>
      <c r="Q461" s="3">
        <f>SQRT(Correlation)*$C461 + SQRT(1-Correlation)*F461</f>
        <v>0.36602221851580791</v>
      </c>
      <c r="R461" s="3">
        <f>SQRT(Correlation)*$C461 + SQRT(1-Correlation)*G461</f>
        <v>-0.83641575266817914</v>
      </c>
      <c r="S461" s="3">
        <f>SQRT(Correlation)*$C461 + SQRT(1-Correlation)*H461</f>
        <v>0.36605565288509584</v>
      </c>
      <c r="T461" s="3">
        <f>SQRT(Correlation)*$C461 + SQRT(1-Correlation)*I461</f>
        <v>3.0996895914053857E-3</v>
      </c>
      <c r="U461" s="3">
        <f>SQRT(Correlation)*$C461 + SQRT(1-Correlation)*J461</f>
        <v>-1.0283204041566778</v>
      </c>
      <c r="V461" s="3">
        <f>SQRT(Correlation)*$C461 + SQRT(1-Correlation)*K461</f>
        <v>-0.83757193472871727</v>
      </c>
      <c r="W461" s="3">
        <f>SQRT(Correlation)*$C461 + SQRT(1-Correlation)*L461</f>
        <v>-0.42510614168782257</v>
      </c>
      <c r="X461" s="3">
        <f>SQRT(Correlation)*$C461 + SQRT(1-Correlation)*M461</f>
        <v>-2.0206826834081859</v>
      </c>
      <c r="Z461" s="3">
        <f>IF(O461&lt;'CDO Param'!C$13,1,0)</f>
        <v>0</v>
      </c>
      <c r="AA461" s="3">
        <f>IF(P461&lt;'CDO Param'!D$13,1,0)</f>
        <v>0</v>
      </c>
      <c r="AB461" s="3">
        <f>IF(Q461&lt;'CDO Param'!E$13,1,0)</f>
        <v>0</v>
      </c>
      <c r="AC461" s="3">
        <f>IF(R461&lt;'CDO Param'!F$13,1,0)</f>
        <v>0</v>
      </c>
      <c r="AD461" s="3">
        <f>IF(S461&lt;'CDO Param'!G$13,1,0)</f>
        <v>0</v>
      </c>
      <c r="AE461" s="3">
        <f>IF(T461&lt;'CDO Param'!H$13,1,0)</f>
        <v>0</v>
      </c>
      <c r="AF461" s="3">
        <f>IF(U461&lt;'CDO Param'!I$13,1,0)</f>
        <v>0</v>
      </c>
      <c r="AG461" s="3">
        <f>IF(V461&lt;'CDO Param'!J$13,1,0)</f>
        <v>0</v>
      </c>
      <c r="AH461" s="3">
        <f>IF(W461&lt;'CDO Param'!K$13,1,0)</f>
        <v>0</v>
      </c>
      <c r="AI461" s="3">
        <f>IF(X461&lt;'CDO Param'!L$13,1,0)</f>
        <v>1</v>
      </c>
      <c r="AK461" s="3">
        <f>Z461*'CDO Param'!C$6*'CDO Param'!C$9</f>
        <v>0</v>
      </c>
      <c r="AL461" s="3">
        <f>AA461*'CDO Param'!D$6*'CDO Param'!D$9</f>
        <v>0</v>
      </c>
      <c r="AM461" s="3">
        <f>AB461*'CDO Param'!E$6*'CDO Param'!E$9</f>
        <v>0</v>
      </c>
      <c r="AN461" s="3">
        <f>AC461*'CDO Param'!F$6*'CDO Param'!F$9</f>
        <v>0</v>
      </c>
      <c r="AO461" s="3">
        <f>AD461*'CDO Param'!G$6*'CDO Param'!G$9</f>
        <v>0</v>
      </c>
      <c r="AP461" s="3">
        <f>AE461*'CDO Param'!H$6*'CDO Param'!H$9</f>
        <v>0</v>
      </c>
      <c r="AQ461" s="3">
        <f>AF461*'CDO Param'!I$6*'CDO Param'!I$9</f>
        <v>0</v>
      </c>
      <c r="AR461" s="3">
        <f>AG461*'CDO Param'!J$6*'CDO Param'!J$9</f>
        <v>0</v>
      </c>
      <c r="AS461" s="3">
        <f>AH461*'CDO Param'!K$6*'CDO Param'!K$9</f>
        <v>0</v>
      </c>
      <c r="AT461" s="3">
        <f>AI461*'CDO Param'!L$6*'CDO Param'!L$9</f>
        <v>4500</v>
      </c>
      <c r="AV461" s="2">
        <f t="shared" si="22"/>
        <v>4500</v>
      </c>
      <c r="BF461" s="5">
        <f>AV461/'CDO Param'!$M$6</f>
        <v>4.6875E-2</v>
      </c>
      <c r="BG461" s="5">
        <f t="shared" si="23"/>
        <v>0</v>
      </c>
      <c r="BH461" s="5">
        <f t="shared" si="24"/>
        <v>0</v>
      </c>
    </row>
    <row r="462" spans="2:60" x14ac:dyDescent="0.2">
      <c r="B462" s="3">
        <v>458</v>
      </c>
      <c r="C462" s="12">
        <v>0.84288785728858784</v>
      </c>
      <c r="D462" s="12">
        <v>0.14869328879285604</v>
      </c>
      <c r="E462" s="12">
        <v>0.97209522209595889</v>
      </c>
      <c r="F462" s="12">
        <v>-0.20847096493525896</v>
      </c>
      <c r="G462" s="12">
        <v>0.69463567342609167</v>
      </c>
      <c r="H462" s="12">
        <v>-1.2073610378138255</v>
      </c>
      <c r="I462" s="12">
        <v>-1.5672912923037075</v>
      </c>
      <c r="J462" s="12">
        <v>0.25641156753408723</v>
      </c>
      <c r="K462" s="12">
        <v>-1.3272642718220595</v>
      </c>
      <c r="L462" s="12">
        <v>0.7925359568616841</v>
      </c>
      <c r="M462" s="12">
        <v>1.2582768249558285</v>
      </c>
      <c r="O462" s="3">
        <f>SQRT(Correlation)*$C462 + SQRT(1-Correlation)*D462</f>
        <v>0.40760738372307359</v>
      </c>
      <c r="P462" s="3">
        <f>SQRT(Correlation)*$C462 + SQRT(1-Correlation)*E462</f>
        <v>1.1887550454302305</v>
      </c>
      <c r="Q462" s="3">
        <f>SQRT(Correlation)*$C462 + SQRT(1-Correlation)*F462</f>
        <v>6.8771621550534928E-2</v>
      </c>
      <c r="R462" s="3">
        <f>SQRT(Correlation)*$C462 + SQRT(1-Correlation)*G462</f>
        <v>0.92553380572249377</v>
      </c>
      <c r="S462" s="3">
        <f>SQRT(Correlation)*$C462 + SQRT(1-Correlation)*H462</f>
        <v>-0.87885870717782177</v>
      </c>
      <c r="T462" s="3">
        <f>SQRT(Correlation)*$C462 + SQRT(1-Correlation)*I462</f>
        <v>-1.2203185280754436</v>
      </c>
      <c r="U462" s="3">
        <f>SQRT(Correlation)*$C462 + SQRT(1-Correlation)*J462</f>
        <v>0.50979791565962929</v>
      </c>
      <c r="V462" s="3">
        <f>SQRT(Correlation)*$C462 + SQRT(1-Correlation)*K462</f>
        <v>-0.99260890266367574</v>
      </c>
      <c r="W462" s="3">
        <f>SQRT(Correlation)*$C462 + SQRT(1-Correlation)*L462</f>
        <v>1.0184101694922516</v>
      </c>
      <c r="X462" s="3">
        <f>SQRT(Correlation)*$C462 + SQRT(1-Correlation)*M462</f>
        <v>1.4602507522727137</v>
      </c>
      <c r="Z462" s="3">
        <f>IF(O462&lt;'CDO Param'!C$13,1,0)</f>
        <v>0</v>
      </c>
      <c r="AA462" s="3">
        <f>IF(P462&lt;'CDO Param'!D$13,1,0)</f>
        <v>0</v>
      </c>
      <c r="AB462" s="3">
        <f>IF(Q462&lt;'CDO Param'!E$13,1,0)</f>
        <v>0</v>
      </c>
      <c r="AC462" s="3">
        <f>IF(R462&lt;'CDO Param'!F$13,1,0)</f>
        <v>0</v>
      </c>
      <c r="AD462" s="3">
        <f>IF(S462&lt;'CDO Param'!G$13,1,0)</f>
        <v>1</v>
      </c>
      <c r="AE462" s="3">
        <f>IF(T462&lt;'CDO Param'!H$13,1,0)</f>
        <v>0</v>
      </c>
      <c r="AF462" s="3">
        <f>IF(U462&lt;'CDO Param'!I$13,1,0)</f>
        <v>0</v>
      </c>
      <c r="AG462" s="3">
        <f>IF(V462&lt;'CDO Param'!J$13,1,0)</f>
        <v>0</v>
      </c>
      <c r="AH462" s="3">
        <f>IF(W462&lt;'CDO Param'!K$13,1,0)</f>
        <v>0</v>
      </c>
      <c r="AI462" s="3">
        <f>IF(X462&lt;'CDO Param'!L$13,1,0)</f>
        <v>0</v>
      </c>
      <c r="AK462" s="3">
        <f>Z462*'CDO Param'!C$6*'CDO Param'!C$9</f>
        <v>0</v>
      </c>
      <c r="AL462" s="3">
        <f>AA462*'CDO Param'!D$6*'CDO Param'!D$9</f>
        <v>0</v>
      </c>
      <c r="AM462" s="3">
        <f>AB462*'CDO Param'!E$6*'CDO Param'!E$9</f>
        <v>0</v>
      </c>
      <c r="AN462" s="3">
        <f>AC462*'CDO Param'!F$6*'CDO Param'!F$9</f>
        <v>0</v>
      </c>
      <c r="AO462" s="3">
        <f>AD462*'CDO Param'!G$6*'CDO Param'!G$9</f>
        <v>4500</v>
      </c>
      <c r="AP462" s="3">
        <f>AE462*'CDO Param'!H$6*'CDO Param'!H$9</f>
        <v>0</v>
      </c>
      <c r="AQ462" s="3">
        <f>AF462*'CDO Param'!I$6*'CDO Param'!I$9</f>
        <v>0</v>
      </c>
      <c r="AR462" s="3">
        <f>AG462*'CDO Param'!J$6*'CDO Param'!J$9</f>
        <v>0</v>
      </c>
      <c r="AS462" s="3">
        <f>AH462*'CDO Param'!K$6*'CDO Param'!K$9</f>
        <v>0</v>
      </c>
      <c r="AT462" s="3">
        <f>AI462*'CDO Param'!L$6*'CDO Param'!L$9</f>
        <v>0</v>
      </c>
      <c r="AV462" s="2">
        <f t="shared" si="22"/>
        <v>4500</v>
      </c>
      <c r="BF462" s="5">
        <f>AV462/'CDO Param'!$M$6</f>
        <v>4.6875E-2</v>
      </c>
      <c r="BG462" s="5">
        <f t="shared" si="23"/>
        <v>0</v>
      </c>
      <c r="BH462" s="5">
        <f t="shared" si="24"/>
        <v>0</v>
      </c>
    </row>
    <row r="463" spans="2:60" x14ac:dyDescent="0.2">
      <c r="B463" s="3">
        <v>459</v>
      </c>
      <c r="C463" s="12">
        <v>0.30739556677872315</v>
      </c>
      <c r="D463" s="12">
        <v>0.21693949747714214</v>
      </c>
      <c r="E463" s="12">
        <v>0.67280893745191861</v>
      </c>
      <c r="F463" s="12">
        <v>-0.61819946495234035</v>
      </c>
      <c r="G463" s="12">
        <v>-2.5550252757966518</v>
      </c>
      <c r="H463" s="12">
        <v>-0.75478737926459871</v>
      </c>
      <c r="I463" s="12">
        <v>0.62629169406136498</v>
      </c>
      <c r="J463" s="12">
        <v>0.53055600801599212</v>
      </c>
      <c r="K463" s="12">
        <v>0.89368313638260588</v>
      </c>
      <c r="L463" s="12">
        <v>-0.93330072559183463</v>
      </c>
      <c r="M463" s="12">
        <v>0.89746436060522683</v>
      </c>
      <c r="O463" s="3">
        <f>SQRT(Correlation)*$C463 + SQRT(1-Correlation)*D463</f>
        <v>0.30301389130995166</v>
      </c>
      <c r="P463" s="3">
        <f>SQRT(Correlation)*$C463 + SQRT(1-Correlation)*E463</f>
        <v>0.73548961510566324</v>
      </c>
      <c r="Q463" s="3">
        <f>SQRT(Correlation)*$C463 + SQRT(1-Correlation)*F463</f>
        <v>-0.48926849389813393</v>
      </c>
      <c r="R463" s="3">
        <f>SQRT(Correlation)*$C463 + SQRT(1-Correlation)*G463</f>
        <v>-2.3267027918792755</v>
      </c>
      <c r="S463" s="3">
        <f>SQRT(Correlation)*$C463 + SQRT(1-Correlation)*H463</f>
        <v>-0.61884716692172814</v>
      </c>
      <c r="T463" s="3">
        <f>SQRT(Correlation)*$C463 + SQRT(1-Correlation)*I463</f>
        <v>0.69135948322969443</v>
      </c>
      <c r="U463" s="3">
        <f>SQRT(Correlation)*$C463 + SQRT(1-Correlation)*J463</f>
        <v>0.60053663685104153</v>
      </c>
      <c r="V463" s="3">
        <f>SQRT(Correlation)*$C463 + SQRT(1-Correlation)*K463</f>
        <v>0.94502927860149299</v>
      </c>
      <c r="W463" s="3">
        <f>SQRT(Correlation)*$C463 + SQRT(1-Correlation)*L463</f>
        <v>-0.78819979706148391</v>
      </c>
      <c r="X463" s="3">
        <f>SQRT(Correlation)*$C463 + SQRT(1-Correlation)*M463</f>
        <v>0.94861646286767742</v>
      </c>
      <c r="Z463" s="3">
        <f>IF(O463&lt;'CDO Param'!C$13,1,0)</f>
        <v>0</v>
      </c>
      <c r="AA463" s="3">
        <f>IF(P463&lt;'CDO Param'!D$13,1,0)</f>
        <v>0</v>
      </c>
      <c r="AB463" s="3">
        <f>IF(Q463&lt;'CDO Param'!E$13,1,0)</f>
        <v>0</v>
      </c>
      <c r="AC463" s="3">
        <f>IF(R463&lt;'CDO Param'!F$13,1,0)</f>
        <v>1</v>
      </c>
      <c r="AD463" s="3">
        <f>IF(S463&lt;'CDO Param'!G$13,1,0)</f>
        <v>1</v>
      </c>
      <c r="AE463" s="3">
        <f>IF(T463&lt;'CDO Param'!H$13,1,0)</f>
        <v>0</v>
      </c>
      <c r="AF463" s="3">
        <f>IF(U463&lt;'CDO Param'!I$13,1,0)</f>
        <v>0</v>
      </c>
      <c r="AG463" s="3">
        <f>IF(V463&lt;'CDO Param'!J$13,1,0)</f>
        <v>0</v>
      </c>
      <c r="AH463" s="3">
        <f>IF(W463&lt;'CDO Param'!K$13,1,0)</f>
        <v>0</v>
      </c>
      <c r="AI463" s="3">
        <f>IF(X463&lt;'CDO Param'!L$13,1,0)</f>
        <v>0</v>
      </c>
      <c r="AK463" s="3">
        <f>Z463*'CDO Param'!C$6*'CDO Param'!C$9</f>
        <v>0</v>
      </c>
      <c r="AL463" s="3">
        <f>AA463*'CDO Param'!D$6*'CDO Param'!D$9</f>
        <v>0</v>
      </c>
      <c r="AM463" s="3">
        <f>AB463*'CDO Param'!E$6*'CDO Param'!E$9</f>
        <v>0</v>
      </c>
      <c r="AN463" s="3">
        <f>AC463*'CDO Param'!F$6*'CDO Param'!F$9</f>
        <v>4500</v>
      </c>
      <c r="AO463" s="3">
        <f>AD463*'CDO Param'!G$6*'CDO Param'!G$9</f>
        <v>4500</v>
      </c>
      <c r="AP463" s="3">
        <f>AE463*'CDO Param'!H$6*'CDO Param'!H$9</f>
        <v>0</v>
      </c>
      <c r="AQ463" s="3">
        <f>AF463*'CDO Param'!I$6*'CDO Param'!I$9</f>
        <v>0</v>
      </c>
      <c r="AR463" s="3">
        <f>AG463*'CDO Param'!J$6*'CDO Param'!J$9</f>
        <v>0</v>
      </c>
      <c r="AS463" s="3">
        <f>AH463*'CDO Param'!K$6*'CDO Param'!K$9</f>
        <v>0</v>
      </c>
      <c r="AT463" s="3">
        <f>AI463*'CDO Param'!L$6*'CDO Param'!L$9</f>
        <v>0</v>
      </c>
      <c r="AV463" s="2">
        <f t="shared" si="22"/>
        <v>9000</v>
      </c>
      <c r="BF463" s="5">
        <f>AV463/'CDO Param'!$M$6</f>
        <v>9.375E-2</v>
      </c>
      <c r="BG463" s="5">
        <f t="shared" si="23"/>
        <v>0.02</v>
      </c>
      <c r="BH463" s="5">
        <f t="shared" si="24"/>
        <v>1</v>
      </c>
    </row>
    <row r="464" spans="2:60" x14ac:dyDescent="0.2">
      <c r="B464" s="3">
        <v>460</v>
      </c>
      <c r="C464" s="12">
        <v>-1.0539815775700845</v>
      </c>
      <c r="D464" s="12">
        <v>1.3294993550516665</v>
      </c>
      <c r="E464" s="12">
        <v>-0.21486926016223151</v>
      </c>
      <c r="F464" s="12">
        <v>0.8744723345444072</v>
      </c>
      <c r="G464" s="12">
        <v>-1.8507944332668558</v>
      </c>
      <c r="H464" s="12">
        <v>3.8198777474462986E-4</v>
      </c>
      <c r="I464" s="12">
        <v>-1.5513523976551369</v>
      </c>
      <c r="J464" s="12">
        <v>-0.56894123190431856</v>
      </c>
      <c r="K464" s="12">
        <v>1.3694079825654626</v>
      </c>
      <c r="L464" s="12">
        <v>-1.4143188309390098</v>
      </c>
      <c r="M464" s="12">
        <v>0.25559984351275489</v>
      </c>
      <c r="O464" s="3">
        <f>SQRT(Correlation)*$C464 + SQRT(1-Correlation)*D464</f>
        <v>0.92797559320855549</v>
      </c>
      <c r="P464" s="3">
        <f>SQRT(Correlation)*$C464 + SQRT(1-Correlation)*E464</f>
        <v>-0.53714111807827003</v>
      </c>
      <c r="Q464" s="3">
        <f>SQRT(Correlation)*$C464 + SQRT(1-Correlation)*F464</f>
        <v>0.49629905869163005</v>
      </c>
      <c r="R464" s="3">
        <f>SQRT(Correlation)*$C464 + SQRT(1-Correlation)*G464</f>
        <v>-2.0891160066630228</v>
      </c>
      <c r="S464" s="3">
        <f>SQRT(Correlation)*$C464 + SQRT(1-Correlation)*H464</f>
        <v>-0.3329358542759307</v>
      </c>
      <c r="T464" s="3">
        <f>SQRT(Correlation)*$C464 + SQRT(1-Correlation)*I464</f>
        <v>-1.8050403487439377</v>
      </c>
      <c r="U464" s="3">
        <f>SQRT(Correlation)*$C464 + SQRT(1-Correlation)*J464</f>
        <v>-0.87304328397780151</v>
      </c>
      <c r="V464" s="3">
        <f>SQRT(Correlation)*$C464 + SQRT(1-Correlation)*K464</f>
        <v>0.96583624157901304</v>
      </c>
      <c r="W464" s="3">
        <f>SQRT(Correlation)*$C464 + SQRT(1-Correlation)*L464</f>
        <v>-1.6750388927280571</v>
      </c>
      <c r="X464" s="3">
        <f>SQRT(Correlation)*$C464 + SQRT(1-Correlation)*M464</f>
        <v>-9.0814937173014892E-2</v>
      </c>
      <c r="Z464" s="3">
        <f>IF(O464&lt;'CDO Param'!C$13,1,0)</f>
        <v>0</v>
      </c>
      <c r="AA464" s="3">
        <f>IF(P464&lt;'CDO Param'!D$13,1,0)</f>
        <v>0</v>
      </c>
      <c r="AB464" s="3">
        <f>IF(Q464&lt;'CDO Param'!E$13,1,0)</f>
        <v>0</v>
      </c>
      <c r="AC464" s="3">
        <f>IF(R464&lt;'CDO Param'!F$13,1,0)</f>
        <v>1</v>
      </c>
      <c r="AD464" s="3">
        <f>IF(S464&lt;'CDO Param'!G$13,1,0)</f>
        <v>1</v>
      </c>
      <c r="AE464" s="3">
        <f>IF(T464&lt;'CDO Param'!H$13,1,0)</f>
        <v>0</v>
      </c>
      <c r="AF464" s="3">
        <f>IF(U464&lt;'CDO Param'!I$13,1,0)</f>
        <v>0</v>
      </c>
      <c r="AG464" s="3">
        <f>IF(V464&lt;'CDO Param'!J$13,1,0)</f>
        <v>0</v>
      </c>
      <c r="AH464" s="3">
        <f>IF(W464&lt;'CDO Param'!K$13,1,0)</f>
        <v>0</v>
      </c>
      <c r="AI464" s="3">
        <f>IF(X464&lt;'CDO Param'!L$13,1,0)</f>
        <v>0</v>
      </c>
      <c r="AK464" s="3">
        <f>Z464*'CDO Param'!C$6*'CDO Param'!C$9</f>
        <v>0</v>
      </c>
      <c r="AL464" s="3">
        <f>AA464*'CDO Param'!D$6*'CDO Param'!D$9</f>
        <v>0</v>
      </c>
      <c r="AM464" s="3">
        <f>AB464*'CDO Param'!E$6*'CDO Param'!E$9</f>
        <v>0</v>
      </c>
      <c r="AN464" s="3">
        <f>AC464*'CDO Param'!F$6*'CDO Param'!F$9</f>
        <v>4500</v>
      </c>
      <c r="AO464" s="3">
        <f>AD464*'CDO Param'!G$6*'CDO Param'!G$9</f>
        <v>4500</v>
      </c>
      <c r="AP464" s="3">
        <f>AE464*'CDO Param'!H$6*'CDO Param'!H$9</f>
        <v>0</v>
      </c>
      <c r="AQ464" s="3">
        <f>AF464*'CDO Param'!I$6*'CDO Param'!I$9</f>
        <v>0</v>
      </c>
      <c r="AR464" s="3">
        <f>AG464*'CDO Param'!J$6*'CDO Param'!J$9</f>
        <v>0</v>
      </c>
      <c r="AS464" s="3">
        <f>AH464*'CDO Param'!K$6*'CDO Param'!K$9</f>
        <v>0</v>
      </c>
      <c r="AT464" s="3">
        <f>AI464*'CDO Param'!L$6*'CDO Param'!L$9</f>
        <v>0</v>
      </c>
      <c r="AV464" s="2">
        <f t="shared" si="22"/>
        <v>9000</v>
      </c>
      <c r="BF464" s="5">
        <f>AV464/'CDO Param'!$M$6</f>
        <v>9.375E-2</v>
      </c>
      <c r="BG464" s="5">
        <f t="shared" si="23"/>
        <v>0.02</v>
      </c>
      <c r="BH464" s="5">
        <f t="shared" si="24"/>
        <v>1</v>
      </c>
    </row>
    <row r="465" spans="2:60" x14ac:dyDescent="0.2">
      <c r="B465" s="3">
        <v>461</v>
      </c>
      <c r="C465" s="12">
        <v>0.9394329936185386</v>
      </c>
      <c r="D465" s="12">
        <v>0.57324768931721337</v>
      </c>
      <c r="E465" s="12">
        <v>0.28041540645062923</v>
      </c>
      <c r="F465" s="12">
        <v>-0.41761609281820711</v>
      </c>
      <c r="G465" s="12">
        <v>0.47595449359505437</v>
      </c>
      <c r="H465" s="12">
        <v>-0.5831270755152218</v>
      </c>
      <c r="I465" s="12">
        <v>-0.39818587538320571</v>
      </c>
      <c r="J465" s="12">
        <v>0.1495209289714694</v>
      </c>
      <c r="K465" s="12">
        <v>-0.47381149670400191</v>
      </c>
      <c r="L465" s="12">
        <v>0.13601948012365028</v>
      </c>
      <c r="M465" s="12">
        <v>0.56158341976697557</v>
      </c>
      <c r="O465" s="3">
        <f>SQRT(Correlation)*$C465 + SQRT(1-Correlation)*D465</f>
        <v>0.84090530539579111</v>
      </c>
      <c r="P465" s="3">
        <f>SQRT(Correlation)*$C465 + SQRT(1-Correlation)*E465</f>
        <v>0.56310020951025908</v>
      </c>
      <c r="Q465" s="3">
        <f>SQRT(Correlation)*$C465 + SQRT(1-Correlation)*F465</f>
        <v>-9.9110615359245369E-2</v>
      </c>
      <c r="R465" s="3">
        <f>SQRT(Correlation)*$C465 + SQRT(1-Correlation)*G465</f>
        <v>0.74860487560021916</v>
      </c>
      <c r="S465" s="3">
        <f>SQRT(Correlation)*$C465 + SQRT(1-Correlation)*H465</f>
        <v>-0.25612812028783077</v>
      </c>
      <c r="T465" s="3">
        <f>SQRT(Correlation)*$C465 + SQRT(1-Correlation)*I465</f>
        <v>-8.0677492601169631E-2</v>
      </c>
      <c r="U465" s="3">
        <f>SQRT(Correlation)*$C465 + SQRT(1-Correlation)*J465</f>
        <v>0.43892280491873104</v>
      </c>
      <c r="V465" s="3">
        <f>SQRT(Correlation)*$C465 + SQRT(1-Correlation)*K465</f>
        <v>-0.15242225645290181</v>
      </c>
      <c r="W465" s="3">
        <f>SQRT(Correlation)*$C465 + SQRT(1-Correlation)*L465</f>
        <v>0.42611420589732169</v>
      </c>
      <c r="X465" s="3">
        <f>SQRT(Correlation)*$C465 + SQRT(1-Correlation)*M465</f>
        <v>0.82983960768952136</v>
      </c>
      <c r="Z465" s="3">
        <f>IF(O465&lt;'CDO Param'!C$13,1,0)</f>
        <v>0</v>
      </c>
      <c r="AA465" s="3">
        <f>IF(P465&lt;'CDO Param'!D$13,1,0)</f>
        <v>0</v>
      </c>
      <c r="AB465" s="3">
        <f>IF(Q465&lt;'CDO Param'!E$13,1,0)</f>
        <v>0</v>
      </c>
      <c r="AC465" s="3">
        <f>IF(R465&lt;'CDO Param'!F$13,1,0)</f>
        <v>0</v>
      </c>
      <c r="AD465" s="3">
        <f>IF(S465&lt;'CDO Param'!G$13,1,0)</f>
        <v>1</v>
      </c>
      <c r="AE465" s="3">
        <f>IF(T465&lt;'CDO Param'!H$13,1,0)</f>
        <v>0</v>
      </c>
      <c r="AF465" s="3">
        <f>IF(U465&lt;'CDO Param'!I$13,1,0)</f>
        <v>0</v>
      </c>
      <c r="AG465" s="3">
        <f>IF(V465&lt;'CDO Param'!J$13,1,0)</f>
        <v>0</v>
      </c>
      <c r="AH465" s="3">
        <f>IF(W465&lt;'CDO Param'!K$13,1,0)</f>
        <v>0</v>
      </c>
      <c r="AI465" s="3">
        <f>IF(X465&lt;'CDO Param'!L$13,1,0)</f>
        <v>0</v>
      </c>
      <c r="AK465" s="3">
        <f>Z465*'CDO Param'!C$6*'CDO Param'!C$9</f>
        <v>0</v>
      </c>
      <c r="AL465" s="3">
        <f>AA465*'CDO Param'!D$6*'CDO Param'!D$9</f>
        <v>0</v>
      </c>
      <c r="AM465" s="3">
        <f>AB465*'CDO Param'!E$6*'CDO Param'!E$9</f>
        <v>0</v>
      </c>
      <c r="AN465" s="3">
        <f>AC465*'CDO Param'!F$6*'CDO Param'!F$9</f>
        <v>0</v>
      </c>
      <c r="AO465" s="3">
        <f>AD465*'CDO Param'!G$6*'CDO Param'!G$9</f>
        <v>4500</v>
      </c>
      <c r="AP465" s="3">
        <f>AE465*'CDO Param'!H$6*'CDO Param'!H$9</f>
        <v>0</v>
      </c>
      <c r="AQ465" s="3">
        <f>AF465*'CDO Param'!I$6*'CDO Param'!I$9</f>
        <v>0</v>
      </c>
      <c r="AR465" s="3">
        <f>AG465*'CDO Param'!J$6*'CDO Param'!J$9</f>
        <v>0</v>
      </c>
      <c r="AS465" s="3">
        <f>AH465*'CDO Param'!K$6*'CDO Param'!K$9</f>
        <v>0</v>
      </c>
      <c r="AT465" s="3">
        <f>AI465*'CDO Param'!L$6*'CDO Param'!L$9</f>
        <v>0</v>
      </c>
      <c r="AV465" s="2">
        <f t="shared" si="22"/>
        <v>4500</v>
      </c>
      <c r="BF465" s="5">
        <f>AV465/'CDO Param'!$M$6</f>
        <v>4.6875E-2</v>
      </c>
      <c r="BG465" s="5">
        <f t="shared" si="23"/>
        <v>0</v>
      </c>
      <c r="BH465" s="5">
        <f t="shared" si="24"/>
        <v>0</v>
      </c>
    </row>
    <row r="466" spans="2:60" x14ac:dyDescent="0.2">
      <c r="B466" s="3">
        <v>462</v>
      </c>
      <c r="C466" s="12">
        <v>-1.9153321773046628</v>
      </c>
      <c r="D466" s="12">
        <v>1.9295111997053027</v>
      </c>
      <c r="E466" s="12">
        <v>-2.5577173801138997</v>
      </c>
      <c r="F466" s="12">
        <v>9.606992534827441E-2</v>
      </c>
      <c r="G466" s="12">
        <v>0.42004330680356361</v>
      </c>
      <c r="H466" s="12">
        <v>-0.7620747055625543</v>
      </c>
      <c r="I466" s="12">
        <v>-1.3274757293402217</v>
      </c>
      <c r="J466" s="12">
        <v>-0.85996134657762013</v>
      </c>
      <c r="K466" s="12">
        <v>0.73057435656664893</v>
      </c>
      <c r="L466" s="12">
        <v>-1.7509137251181528</v>
      </c>
      <c r="M466" s="12">
        <v>1.6641479305690154</v>
      </c>
      <c r="O466" s="3">
        <f>SQRT(Correlation)*$C466 + SQRT(1-Correlation)*D466</f>
        <v>1.2248138329526106</v>
      </c>
      <c r="P466" s="3">
        <f>SQRT(Correlation)*$C466 + SQRT(1-Correlation)*E466</f>
        <v>-3.0321449752567933</v>
      </c>
      <c r="Q466" s="3">
        <f>SQRT(Correlation)*$C466 + SQRT(1-Correlation)*F466</f>
        <v>-0.51454128198635196</v>
      </c>
      <c r="R466" s="3">
        <f>SQRT(Correlation)*$C466 + SQRT(1-Correlation)*G466</f>
        <v>-0.20719314598677108</v>
      </c>
      <c r="S466" s="3">
        <f>SQRT(Correlation)*$C466 + SQRT(1-Correlation)*H466</f>
        <v>-1.3286487606431778</v>
      </c>
      <c r="T466" s="3">
        <f>SQRT(Correlation)*$C466 + SQRT(1-Correlation)*I466</f>
        <v>-1.8650352686017122</v>
      </c>
      <c r="U466" s="3">
        <f>SQRT(Correlation)*$C466 + SQRT(1-Correlation)*J466</f>
        <v>-1.4215121820764371</v>
      </c>
      <c r="V466" s="3">
        <f>SQRT(Correlation)*$C466 + SQRT(1-Correlation)*K466</f>
        <v>8.7402474449560952E-2</v>
      </c>
      <c r="W466" s="3">
        <f>SQRT(Correlation)*$C466 + SQRT(1-Correlation)*L466</f>
        <v>-2.2667438229562196</v>
      </c>
      <c r="X466" s="3">
        <f>SQRT(Correlation)*$C466 + SQRT(1-Correlation)*M466</f>
        <v>0.97306813160693129</v>
      </c>
      <c r="Z466" s="3">
        <f>IF(O466&lt;'CDO Param'!C$13,1,0)</f>
        <v>0</v>
      </c>
      <c r="AA466" s="3">
        <f>IF(P466&lt;'CDO Param'!D$13,1,0)</f>
        <v>1</v>
      </c>
      <c r="AB466" s="3">
        <f>IF(Q466&lt;'CDO Param'!E$13,1,0)</f>
        <v>0</v>
      </c>
      <c r="AC466" s="3">
        <f>IF(R466&lt;'CDO Param'!F$13,1,0)</f>
        <v>0</v>
      </c>
      <c r="AD466" s="3">
        <f>IF(S466&lt;'CDO Param'!G$13,1,0)</f>
        <v>1</v>
      </c>
      <c r="AE466" s="3">
        <f>IF(T466&lt;'CDO Param'!H$13,1,0)</f>
        <v>0</v>
      </c>
      <c r="AF466" s="3">
        <f>IF(U466&lt;'CDO Param'!I$13,1,0)</f>
        <v>0</v>
      </c>
      <c r="AG466" s="3">
        <f>IF(V466&lt;'CDO Param'!J$13,1,0)</f>
        <v>0</v>
      </c>
      <c r="AH466" s="3">
        <f>IF(W466&lt;'CDO Param'!K$13,1,0)</f>
        <v>1</v>
      </c>
      <c r="AI466" s="3">
        <f>IF(X466&lt;'CDO Param'!L$13,1,0)</f>
        <v>0</v>
      </c>
      <c r="AK466" s="3">
        <f>Z466*'CDO Param'!C$6*'CDO Param'!C$9</f>
        <v>0</v>
      </c>
      <c r="AL466" s="3">
        <f>AA466*'CDO Param'!D$6*'CDO Param'!D$9</f>
        <v>4050</v>
      </c>
      <c r="AM466" s="3">
        <f>AB466*'CDO Param'!E$6*'CDO Param'!E$9</f>
        <v>0</v>
      </c>
      <c r="AN466" s="3">
        <f>AC466*'CDO Param'!F$6*'CDO Param'!F$9</f>
        <v>0</v>
      </c>
      <c r="AO466" s="3">
        <f>AD466*'CDO Param'!G$6*'CDO Param'!G$9</f>
        <v>4500</v>
      </c>
      <c r="AP466" s="3">
        <f>AE466*'CDO Param'!H$6*'CDO Param'!H$9</f>
        <v>0</v>
      </c>
      <c r="AQ466" s="3">
        <f>AF466*'CDO Param'!I$6*'CDO Param'!I$9</f>
        <v>0</v>
      </c>
      <c r="AR466" s="3">
        <f>AG466*'CDO Param'!J$6*'CDO Param'!J$9</f>
        <v>0</v>
      </c>
      <c r="AS466" s="3">
        <f>AH466*'CDO Param'!K$6*'CDO Param'!K$9</f>
        <v>4500</v>
      </c>
      <c r="AT466" s="3">
        <f>AI466*'CDO Param'!L$6*'CDO Param'!L$9</f>
        <v>0</v>
      </c>
      <c r="AV466" s="2">
        <f t="shared" si="22"/>
        <v>13050</v>
      </c>
      <c r="BF466" s="5">
        <f>AV466/'CDO Param'!$M$6</f>
        <v>0.13593749999999999</v>
      </c>
      <c r="BG466" s="5">
        <f t="shared" si="23"/>
        <v>0.02</v>
      </c>
      <c r="BH466" s="5">
        <f t="shared" si="24"/>
        <v>1</v>
      </c>
    </row>
    <row r="467" spans="2:60" x14ac:dyDescent="0.2">
      <c r="B467" s="3">
        <v>463</v>
      </c>
      <c r="C467" s="12">
        <v>0.17483216652181</v>
      </c>
      <c r="D467" s="12">
        <v>0.89121385826729238</v>
      </c>
      <c r="E467" s="12">
        <v>-1.6003696146071889</v>
      </c>
      <c r="F467" s="12">
        <v>-0.45327396946959198</v>
      </c>
      <c r="G467" s="12">
        <v>-0.73234105002484284</v>
      </c>
      <c r="H467" s="12">
        <v>1.2294958651182242</v>
      </c>
      <c r="I467" s="12">
        <v>0.21946561901131645</v>
      </c>
      <c r="J467" s="12">
        <v>-0.5456161034089746</v>
      </c>
      <c r="K467" s="12">
        <v>0.91319407147238962</v>
      </c>
      <c r="L467" s="12">
        <v>-1.0091889635077678</v>
      </c>
      <c r="M467" s="12">
        <v>-0.45349906940828077</v>
      </c>
      <c r="O467" s="3">
        <f>SQRT(Correlation)*$C467 + SQRT(1-Correlation)*D467</f>
        <v>0.90076648777641388</v>
      </c>
      <c r="P467" s="3">
        <f>SQRT(Correlation)*$C467 + SQRT(1-Correlation)*E467</f>
        <v>-1.4629571386383018</v>
      </c>
      <c r="Q467" s="3">
        <f>SQRT(Correlation)*$C467 + SQRT(1-Correlation)*F467</f>
        <v>-0.37472665882978462</v>
      </c>
      <c r="R467" s="3">
        <f>SQRT(Correlation)*$C467 + SQRT(1-Correlation)*G467</f>
        <v>-0.63947293718826848</v>
      </c>
      <c r="S467" s="3">
        <f>SQRT(Correlation)*$C467 + SQRT(1-Correlation)*H467</f>
        <v>1.2216889777069022</v>
      </c>
      <c r="T467" s="3">
        <f>SQRT(Correlation)*$C467 + SQRT(1-Correlation)*I467</f>
        <v>0.26349015269942899</v>
      </c>
      <c r="U467" s="3">
        <f>SQRT(Correlation)*$C467 + SQRT(1-Correlation)*J467</f>
        <v>-0.46233009900442046</v>
      </c>
      <c r="V467" s="3">
        <f>SQRT(Correlation)*$C467 + SQRT(1-Correlation)*K467</f>
        <v>0.92161874893167894</v>
      </c>
      <c r="W467" s="3">
        <f>SQRT(Correlation)*$C467 + SQRT(1-Correlation)*L467</f>
        <v>-0.90211392880965291</v>
      </c>
      <c r="X467" s="3">
        <f>SQRT(Correlation)*$C467 + SQRT(1-Correlation)*M467</f>
        <v>-0.37494020738201089</v>
      </c>
      <c r="Z467" s="3">
        <f>IF(O467&lt;'CDO Param'!C$13,1,0)</f>
        <v>0</v>
      </c>
      <c r="AA467" s="3">
        <f>IF(P467&lt;'CDO Param'!D$13,1,0)</f>
        <v>0</v>
      </c>
      <c r="AB467" s="3">
        <f>IF(Q467&lt;'CDO Param'!E$13,1,0)</f>
        <v>0</v>
      </c>
      <c r="AC467" s="3">
        <f>IF(R467&lt;'CDO Param'!F$13,1,0)</f>
        <v>0</v>
      </c>
      <c r="AD467" s="3">
        <f>IF(S467&lt;'CDO Param'!G$13,1,0)</f>
        <v>0</v>
      </c>
      <c r="AE467" s="3">
        <f>IF(T467&lt;'CDO Param'!H$13,1,0)</f>
        <v>0</v>
      </c>
      <c r="AF467" s="3">
        <f>IF(U467&lt;'CDO Param'!I$13,1,0)</f>
        <v>0</v>
      </c>
      <c r="AG467" s="3">
        <f>IF(V467&lt;'CDO Param'!J$13,1,0)</f>
        <v>0</v>
      </c>
      <c r="AH467" s="3">
        <f>IF(W467&lt;'CDO Param'!K$13,1,0)</f>
        <v>0</v>
      </c>
      <c r="AI467" s="3">
        <f>IF(X467&lt;'CDO Param'!L$13,1,0)</f>
        <v>0</v>
      </c>
      <c r="AK467" s="3">
        <f>Z467*'CDO Param'!C$6*'CDO Param'!C$9</f>
        <v>0</v>
      </c>
      <c r="AL467" s="3">
        <f>AA467*'CDO Param'!D$6*'CDO Param'!D$9</f>
        <v>0</v>
      </c>
      <c r="AM467" s="3">
        <f>AB467*'CDO Param'!E$6*'CDO Param'!E$9</f>
        <v>0</v>
      </c>
      <c r="AN467" s="3">
        <f>AC467*'CDO Param'!F$6*'CDO Param'!F$9</f>
        <v>0</v>
      </c>
      <c r="AO467" s="3">
        <f>AD467*'CDO Param'!G$6*'CDO Param'!G$9</f>
        <v>0</v>
      </c>
      <c r="AP467" s="3">
        <f>AE467*'CDO Param'!H$6*'CDO Param'!H$9</f>
        <v>0</v>
      </c>
      <c r="AQ467" s="3">
        <f>AF467*'CDO Param'!I$6*'CDO Param'!I$9</f>
        <v>0</v>
      </c>
      <c r="AR467" s="3">
        <f>AG467*'CDO Param'!J$6*'CDO Param'!J$9</f>
        <v>0</v>
      </c>
      <c r="AS467" s="3">
        <f>AH467*'CDO Param'!K$6*'CDO Param'!K$9</f>
        <v>0</v>
      </c>
      <c r="AT467" s="3">
        <f>AI467*'CDO Param'!L$6*'CDO Param'!L$9</f>
        <v>0</v>
      </c>
      <c r="AV467" s="2">
        <f t="shared" si="22"/>
        <v>0</v>
      </c>
      <c r="BF467" s="5">
        <f>AV467/'CDO Param'!$M$6</f>
        <v>0</v>
      </c>
      <c r="BG467" s="5">
        <f t="shared" si="23"/>
        <v>0</v>
      </c>
      <c r="BH467" s="5">
        <f t="shared" si="24"/>
        <v>0</v>
      </c>
    </row>
    <row r="468" spans="2:60" x14ac:dyDescent="0.2">
      <c r="B468" s="3">
        <v>464</v>
      </c>
      <c r="C468" s="12">
        <v>1.1134079613839276</v>
      </c>
      <c r="D468" s="12">
        <v>0.23819666239432991</v>
      </c>
      <c r="E468" s="12">
        <v>0.36376377465785481</v>
      </c>
      <c r="F468" s="12">
        <v>0.84148041423759423</v>
      </c>
      <c r="G468" s="12">
        <v>1.5070736480993219</v>
      </c>
      <c r="H468" s="12">
        <v>-2.1436790120787919E-2</v>
      </c>
      <c r="I468" s="12">
        <v>0.76884816735400818</v>
      </c>
      <c r="J468" s="12">
        <v>0.82613269114517607</v>
      </c>
      <c r="K468" s="12">
        <v>-0.68878534875693731</v>
      </c>
      <c r="L468" s="12">
        <v>0.7197945706138853</v>
      </c>
      <c r="M468" s="12">
        <v>-6.3480456446995959E-2</v>
      </c>
      <c r="O468" s="3">
        <f>SQRT(Correlation)*$C468 + SQRT(1-Correlation)*D468</f>
        <v>0.57806370755867886</v>
      </c>
      <c r="P468" s="3">
        <f>SQRT(Correlation)*$C468 + SQRT(1-Correlation)*E468</f>
        <v>0.69718712974751873</v>
      </c>
      <c r="Q468" s="3">
        <f>SQRT(Correlation)*$C468 + SQRT(1-Correlation)*F468</f>
        <v>1.1503889269176346</v>
      </c>
      <c r="R468" s="3">
        <f>SQRT(Correlation)*$C468 + SQRT(1-Correlation)*G468</f>
        <v>1.7818261111776852</v>
      </c>
      <c r="S468" s="3">
        <f>SQRT(Correlation)*$C468 + SQRT(1-Correlation)*H468</f>
        <v>0.33175378754239543</v>
      </c>
      <c r="T468" s="3">
        <f>SQRT(Correlation)*$C468 + SQRT(1-Correlation)*I468</f>
        <v>1.0814839273992951</v>
      </c>
      <c r="U468" s="3">
        <f>SQRT(Correlation)*$C468 + SQRT(1-Correlation)*J468</f>
        <v>1.1358287983567532</v>
      </c>
      <c r="V468" s="3">
        <f>SQRT(Correlation)*$C468 + SQRT(1-Correlation)*K468</f>
        <v>-0.30134864401380346</v>
      </c>
      <c r="W468" s="3">
        <f>SQRT(Correlation)*$C468 + SQRT(1-Correlation)*L468</f>
        <v>1.0349475994626354</v>
      </c>
      <c r="X468" s="3">
        <f>SQRT(Correlation)*$C468 + SQRT(1-Correlation)*M468</f>
        <v>0.29186766350991306</v>
      </c>
      <c r="Z468" s="3">
        <f>IF(O468&lt;'CDO Param'!C$13,1,0)</f>
        <v>0</v>
      </c>
      <c r="AA468" s="3">
        <f>IF(P468&lt;'CDO Param'!D$13,1,0)</f>
        <v>0</v>
      </c>
      <c r="AB468" s="3">
        <f>IF(Q468&lt;'CDO Param'!E$13,1,0)</f>
        <v>0</v>
      </c>
      <c r="AC468" s="3">
        <f>IF(R468&lt;'CDO Param'!F$13,1,0)</f>
        <v>0</v>
      </c>
      <c r="AD468" s="3">
        <f>IF(S468&lt;'CDO Param'!G$13,1,0)</f>
        <v>0</v>
      </c>
      <c r="AE468" s="3">
        <f>IF(T468&lt;'CDO Param'!H$13,1,0)</f>
        <v>0</v>
      </c>
      <c r="AF468" s="3">
        <f>IF(U468&lt;'CDO Param'!I$13,1,0)</f>
        <v>0</v>
      </c>
      <c r="AG468" s="3">
        <f>IF(V468&lt;'CDO Param'!J$13,1,0)</f>
        <v>0</v>
      </c>
      <c r="AH468" s="3">
        <f>IF(W468&lt;'CDO Param'!K$13,1,0)</f>
        <v>0</v>
      </c>
      <c r="AI468" s="3">
        <f>IF(X468&lt;'CDO Param'!L$13,1,0)</f>
        <v>0</v>
      </c>
      <c r="AK468" s="3">
        <f>Z468*'CDO Param'!C$6*'CDO Param'!C$9</f>
        <v>0</v>
      </c>
      <c r="AL468" s="3">
        <f>AA468*'CDO Param'!D$6*'CDO Param'!D$9</f>
        <v>0</v>
      </c>
      <c r="AM468" s="3">
        <f>AB468*'CDO Param'!E$6*'CDO Param'!E$9</f>
        <v>0</v>
      </c>
      <c r="AN468" s="3">
        <f>AC468*'CDO Param'!F$6*'CDO Param'!F$9</f>
        <v>0</v>
      </c>
      <c r="AO468" s="3">
        <f>AD468*'CDO Param'!G$6*'CDO Param'!G$9</f>
        <v>0</v>
      </c>
      <c r="AP468" s="3">
        <f>AE468*'CDO Param'!H$6*'CDO Param'!H$9</f>
        <v>0</v>
      </c>
      <c r="AQ468" s="3">
        <f>AF468*'CDO Param'!I$6*'CDO Param'!I$9</f>
        <v>0</v>
      </c>
      <c r="AR468" s="3">
        <f>AG468*'CDO Param'!J$6*'CDO Param'!J$9</f>
        <v>0</v>
      </c>
      <c r="AS468" s="3">
        <f>AH468*'CDO Param'!K$6*'CDO Param'!K$9</f>
        <v>0</v>
      </c>
      <c r="AT468" s="3">
        <f>AI468*'CDO Param'!L$6*'CDO Param'!L$9</f>
        <v>0</v>
      </c>
      <c r="AV468" s="2">
        <f t="shared" si="22"/>
        <v>0</v>
      </c>
      <c r="BF468" s="5">
        <f>AV468/'CDO Param'!$M$6</f>
        <v>0</v>
      </c>
      <c r="BG468" s="5">
        <f t="shared" si="23"/>
        <v>0</v>
      </c>
      <c r="BH468" s="5">
        <f t="shared" si="24"/>
        <v>0</v>
      </c>
    </row>
    <row r="469" spans="2:60" x14ac:dyDescent="0.2">
      <c r="B469" s="3">
        <v>465</v>
      </c>
      <c r="C469" s="12">
        <v>-1.0538497008383274</v>
      </c>
      <c r="D469" s="12">
        <v>-0.21130517779965885</v>
      </c>
      <c r="E469" s="12">
        <v>-0.98009877547156066</v>
      </c>
      <c r="F469" s="12">
        <v>-0.635227479506284</v>
      </c>
      <c r="G469" s="12">
        <v>-0.89585228124633431</v>
      </c>
      <c r="H469" s="12">
        <v>-1.4263923731050454</v>
      </c>
      <c r="I469" s="12">
        <v>-1.4025408745510504</v>
      </c>
      <c r="J469" s="12">
        <v>1.2352347766864114</v>
      </c>
      <c r="K469" s="12">
        <v>0.25497911337879486</v>
      </c>
      <c r="L469" s="12">
        <v>0.8213089586206479</v>
      </c>
      <c r="M469" s="12">
        <v>-0.80432755567017011</v>
      </c>
      <c r="O469" s="3">
        <f>SQRT(Correlation)*$C469 + SQRT(1-Correlation)*D469</f>
        <v>-0.53371822958374782</v>
      </c>
      <c r="P469" s="3">
        <f>SQRT(Correlation)*$C469 + SQRT(1-Correlation)*E469</f>
        <v>-1.2630598753432474</v>
      </c>
      <c r="Q469" s="3">
        <f>SQRT(Correlation)*$C469 + SQRT(1-Correlation)*F469</f>
        <v>-0.935886236883954</v>
      </c>
      <c r="R469" s="3">
        <f>SQRT(Correlation)*$C469 + SQRT(1-Correlation)*G469</f>
        <v>-1.1831366333524662</v>
      </c>
      <c r="S469" s="3">
        <f>SQRT(Correlation)*$C469 + SQRT(1-Correlation)*H469</f>
        <v>-1.6864511574450107</v>
      </c>
      <c r="T469" s="3">
        <f>SQRT(Correlation)*$C469 + SQRT(1-Correlation)*I469</f>
        <v>-1.6638236391333596</v>
      </c>
      <c r="U469" s="3">
        <f>SQRT(Correlation)*$C469 + SQRT(1-Correlation)*J469</f>
        <v>0.83859006519993717</v>
      </c>
      <c r="V469" s="3">
        <f>SQRT(Correlation)*$C469 + SQRT(1-Correlation)*K469</f>
        <v>-9.1362110399426266E-2</v>
      </c>
      <c r="W469" s="3">
        <f>SQRT(Correlation)*$C469 + SQRT(1-Correlation)*L469</f>
        <v>0.44590555496905188</v>
      </c>
      <c r="X469" s="3">
        <f>SQRT(Correlation)*$C469 + SQRT(1-Correlation)*M469</f>
        <v>-1.0963086548397025</v>
      </c>
      <c r="Z469" s="3">
        <f>IF(O469&lt;'CDO Param'!C$13,1,0)</f>
        <v>0</v>
      </c>
      <c r="AA469" s="3">
        <f>IF(P469&lt;'CDO Param'!D$13,1,0)</f>
        <v>0</v>
      </c>
      <c r="AB469" s="3">
        <f>IF(Q469&lt;'CDO Param'!E$13,1,0)</f>
        <v>0</v>
      </c>
      <c r="AC469" s="3">
        <f>IF(R469&lt;'CDO Param'!F$13,1,0)</f>
        <v>0</v>
      </c>
      <c r="AD469" s="3">
        <f>IF(S469&lt;'CDO Param'!G$13,1,0)</f>
        <v>1</v>
      </c>
      <c r="AE469" s="3">
        <f>IF(T469&lt;'CDO Param'!H$13,1,0)</f>
        <v>0</v>
      </c>
      <c r="AF469" s="3">
        <f>IF(U469&lt;'CDO Param'!I$13,1,0)</f>
        <v>0</v>
      </c>
      <c r="AG469" s="3">
        <f>IF(V469&lt;'CDO Param'!J$13,1,0)</f>
        <v>0</v>
      </c>
      <c r="AH469" s="3">
        <f>IF(W469&lt;'CDO Param'!K$13,1,0)</f>
        <v>0</v>
      </c>
      <c r="AI469" s="3">
        <f>IF(X469&lt;'CDO Param'!L$13,1,0)</f>
        <v>1</v>
      </c>
      <c r="AK469" s="3">
        <f>Z469*'CDO Param'!C$6*'CDO Param'!C$9</f>
        <v>0</v>
      </c>
      <c r="AL469" s="3">
        <f>AA469*'CDO Param'!D$6*'CDO Param'!D$9</f>
        <v>0</v>
      </c>
      <c r="AM469" s="3">
        <f>AB469*'CDO Param'!E$6*'CDO Param'!E$9</f>
        <v>0</v>
      </c>
      <c r="AN469" s="3">
        <f>AC469*'CDO Param'!F$6*'CDO Param'!F$9</f>
        <v>0</v>
      </c>
      <c r="AO469" s="3">
        <f>AD469*'CDO Param'!G$6*'CDO Param'!G$9</f>
        <v>4500</v>
      </c>
      <c r="AP469" s="3">
        <f>AE469*'CDO Param'!H$6*'CDO Param'!H$9</f>
        <v>0</v>
      </c>
      <c r="AQ469" s="3">
        <f>AF469*'CDO Param'!I$6*'CDO Param'!I$9</f>
        <v>0</v>
      </c>
      <c r="AR469" s="3">
        <f>AG469*'CDO Param'!J$6*'CDO Param'!J$9</f>
        <v>0</v>
      </c>
      <c r="AS469" s="3">
        <f>AH469*'CDO Param'!K$6*'CDO Param'!K$9</f>
        <v>0</v>
      </c>
      <c r="AT469" s="3">
        <f>AI469*'CDO Param'!L$6*'CDO Param'!L$9</f>
        <v>4500</v>
      </c>
      <c r="AV469" s="2">
        <f t="shared" si="22"/>
        <v>9000</v>
      </c>
      <c r="BF469" s="5">
        <f>AV469/'CDO Param'!$M$6</f>
        <v>9.375E-2</v>
      </c>
      <c r="BG469" s="5">
        <f t="shared" si="23"/>
        <v>0.02</v>
      </c>
      <c r="BH469" s="5">
        <f t="shared" si="24"/>
        <v>1</v>
      </c>
    </row>
    <row r="470" spans="2:60" x14ac:dyDescent="0.2">
      <c r="B470" s="3">
        <v>466</v>
      </c>
      <c r="C470" s="12">
        <v>0.29535158319049515</v>
      </c>
      <c r="D470" s="12">
        <v>-0.19729100131371524</v>
      </c>
      <c r="E470" s="12">
        <v>-0.87663011072436348</v>
      </c>
      <c r="F470" s="12">
        <v>-1.2521877579274587</v>
      </c>
      <c r="G470" s="12">
        <v>1.6156036508618854</v>
      </c>
      <c r="H470" s="12">
        <v>0.56351268540311139</v>
      </c>
      <c r="I470" s="12">
        <v>-1.4412671589525416</v>
      </c>
      <c r="J470" s="12">
        <v>-0.2464696535753319</v>
      </c>
      <c r="K470" s="12">
        <v>-9.9748831416945904E-3</v>
      </c>
      <c r="L470" s="12">
        <v>0.30700221032020636</v>
      </c>
      <c r="M470" s="12">
        <v>-1.4247052604332566</v>
      </c>
      <c r="O470" s="3">
        <f>SQRT(Correlation)*$C470 + SQRT(1-Correlation)*D470</f>
        <v>-9.3768306460117079E-2</v>
      </c>
      <c r="P470" s="3">
        <f>SQRT(Correlation)*$C470 + SQRT(1-Correlation)*E470</f>
        <v>-0.73824597327050967</v>
      </c>
      <c r="Q470" s="3">
        <f>SQRT(Correlation)*$C470 + SQRT(1-Correlation)*F470</f>
        <v>-1.0945312406272334</v>
      </c>
      <c r="R470" s="3">
        <f>SQRT(Correlation)*$C470 + SQRT(1-Correlation)*G470</f>
        <v>1.6260945711839707</v>
      </c>
      <c r="S470" s="3">
        <f>SQRT(Correlation)*$C470 + SQRT(1-Correlation)*H470</f>
        <v>0.62799344422339187</v>
      </c>
      <c r="T470" s="3">
        <f>SQRT(Correlation)*$C470 + SQRT(1-Correlation)*I470</f>
        <v>-1.2739077103851248</v>
      </c>
      <c r="U470" s="3">
        <f>SQRT(Correlation)*$C470 + SQRT(1-Correlation)*J470</f>
        <v>-0.14042327248134692</v>
      </c>
      <c r="V470" s="3">
        <f>SQRT(Correlation)*$C470 + SQRT(1-Correlation)*K470</f>
        <v>8.3935366305335254E-2</v>
      </c>
      <c r="W470" s="3">
        <f>SQRT(Correlation)*$C470 + SQRT(1-Correlation)*L470</f>
        <v>0.38464624073723741</v>
      </c>
      <c r="X470" s="3">
        <f>SQRT(Correlation)*$C470 + SQRT(1-Correlation)*M470</f>
        <v>-1.2581957138758715</v>
      </c>
      <c r="Z470" s="3">
        <f>IF(O470&lt;'CDO Param'!C$13,1,0)</f>
        <v>0</v>
      </c>
      <c r="AA470" s="3">
        <f>IF(P470&lt;'CDO Param'!D$13,1,0)</f>
        <v>0</v>
      </c>
      <c r="AB470" s="3">
        <f>IF(Q470&lt;'CDO Param'!E$13,1,0)</f>
        <v>1</v>
      </c>
      <c r="AC470" s="3">
        <f>IF(R470&lt;'CDO Param'!F$13,1,0)</f>
        <v>0</v>
      </c>
      <c r="AD470" s="3">
        <f>IF(S470&lt;'CDO Param'!G$13,1,0)</f>
        <v>0</v>
      </c>
      <c r="AE470" s="3">
        <f>IF(T470&lt;'CDO Param'!H$13,1,0)</f>
        <v>0</v>
      </c>
      <c r="AF470" s="3">
        <f>IF(U470&lt;'CDO Param'!I$13,1,0)</f>
        <v>0</v>
      </c>
      <c r="AG470" s="3">
        <f>IF(V470&lt;'CDO Param'!J$13,1,0)</f>
        <v>0</v>
      </c>
      <c r="AH470" s="3">
        <f>IF(W470&lt;'CDO Param'!K$13,1,0)</f>
        <v>0</v>
      </c>
      <c r="AI470" s="3">
        <f>IF(X470&lt;'CDO Param'!L$13,1,0)</f>
        <v>1</v>
      </c>
      <c r="AK470" s="3">
        <f>Z470*'CDO Param'!C$6*'CDO Param'!C$9</f>
        <v>0</v>
      </c>
      <c r="AL470" s="3">
        <f>AA470*'CDO Param'!D$6*'CDO Param'!D$9</f>
        <v>0</v>
      </c>
      <c r="AM470" s="3">
        <f>AB470*'CDO Param'!E$6*'CDO Param'!E$9</f>
        <v>4500</v>
      </c>
      <c r="AN470" s="3">
        <f>AC470*'CDO Param'!F$6*'CDO Param'!F$9</f>
        <v>0</v>
      </c>
      <c r="AO470" s="3">
        <f>AD470*'CDO Param'!G$6*'CDO Param'!G$9</f>
        <v>0</v>
      </c>
      <c r="AP470" s="3">
        <f>AE470*'CDO Param'!H$6*'CDO Param'!H$9</f>
        <v>0</v>
      </c>
      <c r="AQ470" s="3">
        <f>AF470*'CDO Param'!I$6*'CDO Param'!I$9</f>
        <v>0</v>
      </c>
      <c r="AR470" s="3">
        <f>AG470*'CDO Param'!J$6*'CDO Param'!J$9</f>
        <v>0</v>
      </c>
      <c r="AS470" s="3">
        <f>AH470*'CDO Param'!K$6*'CDO Param'!K$9</f>
        <v>0</v>
      </c>
      <c r="AT470" s="3">
        <f>AI470*'CDO Param'!L$6*'CDO Param'!L$9</f>
        <v>4500</v>
      </c>
      <c r="AV470" s="2">
        <f t="shared" si="22"/>
        <v>9000</v>
      </c>
      <c r="BF470" s="5">
        <f>AV470/'CDO Param'!$M$6</f>
        <v>9.375E-2</v>
      </c>
      <c r="BG470" s="5">
        <f t="shared" si="23"/>
        <v>0.02</v>
      </c>
      <c r="BH470" s="5">
        <f t="shared" si="24"/>
        <v>1</v>
      </c>
    </row>
    <row r="471" spans="2:60" x14ac:dyDescent="0.2">
      <c r="B471" s="3">
        <v>467</v>
      </c>
      <c r="C471" s="12">
        <v>-0.91559968495857902</v>
      </c>
      <c r="D471" s="12">
        <v>-0.75013304012827575</v>
      </c>
      <c r="E471" s="12">
        <v>-0.68436975197982974</v>
      </c>
      <c r="F471" s="12">
        <v>-1.0174562703468837</v>
      </c>
      <c r="G471" s="12">
        <v>-1.0437452147016302</v>
      </c>
      <c r="H471" s="12">
        <v>8.4344264905666932E-3</v>
      </c>
      <c r="I471" s="12">
        <v>-1.6410103853559121</v>
      </c>
      <c r="J471" s="12">
        <v>-1.8364517018198967</v>
      </c>
      <c r="K471" s="12">
        <v>-1.4554143490386195</v>
      </c>
      <c r="L471" s="12">
        <v>-0.94823690233170055</v>
      </c>
      <c r="M471" s="12">
        <v>-7.3571300163166597E-2</v>
      </c>
      <c r="O471" s="3">
        <f>SQRT(Correlation)*$C471 + SQRT(1-Correlation)*D471</f>
        <v>-1.001176729425723</v>
      </c>
      <c r="P471" s="3">
        <f>SQRT(Correlation)*$C471 + SQRT(1-Correlation)*E471</f>
        <v>-0.93878819633440902</v>
      </c>
      <c r="Q471" s="3">
        <f>SQRT(Correlation)*$C471 + SQRT(1-Correlation)*F471</f>
        <v>-1.2547818131150288</v>
      </c>
      <c r="R471" s="3">
        <f>SQRT(Correlation)*$C471 + SQRT(1-Correlation)*G471</f>
        <v>-1.2797216955477562</v>
      </c>
      <c r="S471" s="3">
        <f>SQRT(Correlation)*$C471 + SQRT(1-Correlation)*H471</f>
        <v>-0.28153644339993661</v>
      </c>
      <c r="T471" s="3">
        <f>SQRT(Correlation)*$C471 + SQRT(1-Correlation)*I471</f>
        <v>-1.8463371874547634</v>
      </c>
      <c r="U471" s="3">
        <f>SQRT(Correlation)*$C471 + SQRT(1-Correlation)*J471</f>
        <v>-2.0317491001331502</v>
      </c>
      <c r="V471" s="3">
        <f>SQRT(Correlation)*$C471 + SQRT(1-Correlation)*K471</f>
        <v>-1.6702653276161712</v>
      </c>
      <c r="W471" s="3">
        <f>SQRT(Correlation)*$C471 + SQRT(1-Correlation)*L471</f>
        <v>-1.1891145547774127</v>
      </c>
      <c r="X471" s="3">
        <f>SQRT(Correlation)*$C471 + SQRT(1-Correlation)*M471</f>
        <v>-0.3593339066208292</v>
      </c>
      <c r="Z471" s="3">
        <f>IF(O471&lt;'CDO Param'!C$13,1,0)</f>
        <v>0</v>
      </c>
      <c r="AA471" s="3">
        <f>IF(P471&lt;'CDO Param'!D$13,1,0)</f>
        <v>0</v>
      </c>
      <c r="AB471" s="3">
        <f>IF(Q471&lt;'CDO Param'!E$13,1,0)</f>
        <v>1</v>
      </c>
      <c r="AC471" s="3">
        <f>IF(R471&lt;'CDO Param'!F$13,1,0)</f>
        <v>0</v>
      </c>
      <c r="AD471" s="3">
        <f>IF(S471&lt;'CDO Param'!G$13,1,0)</f>
        <v>1</v>
      </c>
      <c r="AE471" s="3">
        <f>IF(T471&lt;'CDO Param'!H$13,1,0)</f>
        <v>0</v>
      </c>
      <c r="AF471" s="3">
        <f>IF(U471&lt;'CDO Param'!I$13,1,0)</f>
        <v>1</v>
      </c>
      <c r="AG471" s="3">
        <f>IF(V471&lt;'CDO Param'!J$13,1,0)</f>
        <v>0</v>
      </c>
      <c r="AH471" s="3">
        <f>IF(W471&lt;'CDO Param'!K$13,1,0)</f>
        <v>0</v>
      </c>
      <c r="AI471" s="3">
        <f>IF(X471&lt;'CDO Param'!L$13,1,0)</f>
        <v>0</v>
      </c>
      <c r="AK471" s="3">
        <f>Z471*'CDO Param'!C$6*'CDO Param'!C$9</f>
        <v>0</v>
      </c>
      <c r="AL471" s="3">
        <f>AA471*'CDO Param'!D$6*'CDO Param'!D$9</f>
        <v>0</v>
      </c>
      <c r="AM471" s="3">
        <f>AB471*'CDO Param'!E$6*'CDO Param'!E$9</f>
        <v>4500</v>
      </c>
      <c r="AN471" s="3">
        <f>AC471*'CDO Param'!F$6*'CDO Param'!F$9</f>
        <v>0</v>
      </c>
      <c r="AO471" s="3">
        <f>AD471*'CDO Param'!G$6*'CDO Param'!G$9</f>
        <v>4500</v>
      </c>
      <c r="AP471" s="3">
        <f>AE471*'CDO Param'!H$6*'CDO Param'!H$9</f>
        <v>0</v>
      </c>
      <c r="AQ471" s="3">
        <f>AF471*'CDO Param'!I$6*'CDO Param'!I$9</f>
        <v>3600</v>
      </c>
      <c r="AR471" s="3">
        <f>AG471*'CDO Param'!J$6*'CDO Param'!J$9</f>
        <v>0</v>
      </c>
      <c r="AS471" s="3">
        <f>AH471*'CDO Param'!K$6*'CDO Param'!K$9</f>
        <v>0</v>
      </c>
      <c r="AT471" s="3">
        <f>AI471*'CDO Param'!L$6*'CDO Param'!L$9</f>
        <v>0</v>
      </c>
      <c r="AV471" s="2">
        <f t="shared" si="22"/>
        <v>12600</v>
      </c>
      <c r="BF471" s="5">
        <f>AV471/'CDO Param'!$M$6</f>
        <v>0.13125000000000001</v>
      </c>
      <c r="BG471" s="5">
        <f t="shared" si="23"/>
        <v>0.02</v>
      </c>
      <c r="BH471" s="5">
        <f t="shared" si="24"/>
        <v>1</v>
      </c>
    </row>
    <row r="472" spans="2:60" x14ac:dyDescent="0.2">
      <c r="B472" s="3">
        <v>468</v>
      </c>
      <c r="C472" s="12">
        <v>0.36454139262787066</v>
      </c>
      <c r="D472" s="12">
        <v>0.48022911869338714</v>
      </c>
      <c r="E472" s="12">
        <v>1.0429948815726675</v>
      </c>
      <c r="F472" s="12">
        <v>0.18523678591009229</v>
      </c>
      <c r="G472" s="12">
        <v>-0.11507381714181975</v>
      </c>
      <c r="H472" s="12">
        <v>0.31444869819097221</v>
      </c>
      <c r="I472" s="12">
        <v>0.36997334973420948</v>
      </c>
      <c r="J472" s="12">
        <v>0.6205596037034411</v>
      </c>
      <c r="K472" s="12">
        <v>-1.6047761164372787</v>
      </c>
      <c r="L472" s="12">
        <v>-1.0514486348256469</v>
      </c>
      <c r="M472" s="12">
        <v>0.42592091631377116</v>
      </c>
      <c r="O472" s="3">
        <f>SQRT(Correlation)*$C472 + SQRT(1-Correlation)*D472</f>
        <v>0.57086345435331265</v>
      </c>
      <c r="P472" s="3">
        <f>SQRT(Correlation)*$C472 + SQRT(1-Correlation)*E472</f>
        <v>1.1047499343115417</v>
      </c>
      <c r="Q472" s="3">
        <f>SQRT(Correlation)*$C472 + SQRT(1-Correlation)*F472</f>
        <v>0.29100915518884185</v>
      </c>
      <c r="R472" s="3">
        <f>SQRT(Correlation)*$C472 + SQRT(1-Correlation)*G472</f>
        <v>6.1095018460152473E-3</v>
      </c>
      <c r="S472" s="3">
        <f>SQRT(Correlation)*$C472 + SQRT(1-Correlation)*H472</f>
        <v>0.4135903382788807</v>
      </c>
      <c r="T472" s="3">
        <f>SQRT(Correlation)*$C472 + SQRT(1-Correlation)*I472</f>
        <v>0.4662656478280246</v>
      </c>
      <c r="U472" s="3">
        <f>SQRT(Correlation)*$C472 + SQRT(1-Correlation)*J472</f>
        <v>0.7039926416896789</v>
      </c>
      <c r="V472" s="3">
        <f>SQRT(Correlation)*$C472 + SQRT(1-Correlation)*K472</f>
        <v>-1.4071461885630343</v>
      </c>
      <c r="W472" s="3">
        <f>SQRT(Correlation)*$C472 + SQRT(1-Correlation)*L472</f>
        <v>-0.88221364840572636</v>
      </c>
      <c r="X472" s="3">
        <f>SQRT(Correlation)*$C472 + SQRT(1-Correlation)*M472</f>
        <v>0.5193421698086238</v>
      </c>
      <c r="Z472" s="3">
        <f>IF(O472&lt;'CDO Param'!C$13,1,0)</f>
        <v>0</v>
      </c>
      <c r="AA472" s="3">
        <f>IF(P472&lt;'CDO Param'!D$13,1,0)</f>
        <v>0</v>
      </c>
      <c r="AB472" s="3">
        <f>IF(Q472&lt;'CDO Param'!E$13,1,0)</f>
        <v>0</v>
      </c>
      <c r="AC472" s="3">
        <f>IF(R472&lt;'CDO Param'!F$13,1,0)</f>
        <v>0</v>
      </c>
      <c r="AD472" s="3">
        <f>IF(S472&lt;'CDO Param'!G$13,1,0)</f>
        <v>0</v>
      </c>
      <c r="AE472" s="3">
        <f>IF(T472&lt;'CDO Param'!H$13,1,0)</f>
        <v>0</v>
      </c>
      <c r="AF472" s="3">
        <f>IF(U472&lt;'CDO Param'!I$13,1,0)</f>
        <v>0</v>
      </c>
      <c r="AG472" s="3">
        <f>IF(V472&lt;'CDO Param'!J$13,1,0)</f>
        <v>0</v>
      </c>
      <c r="AH472" s="3">
        <f>IF(W472&lt;'CDO Param'!K$13,1,0)</f>
        <v>0</v>
      </c>
      <c r="AI472" s="3">
        <f>IF(X472&lt;'CDO Param'!L$13,1,0)</f>
        <v>0</v>
      </c>
      <c r="AK472" s="3">
        <f>Z472*'CDO Param'!C$6*'CDO Param'!C$9</f>
        <v>0</v>
      </c>
      <c r="AL472" s="3">
        <f>AA472*'CDO Param'!D$6*'CDO Param'!D$9</f>
        <v>0</v>
      </c>
      <c r="AM472" s="3">
        <f>AB472*'CDO Param'!E$6*'CDO Param'!E$9</f>
        <v>0</v>
      </c>
      <c r="AN472" s="3">
        <f>AC472*'CDO Param'!F$6*'CDO Param'!F$9</f>
        <v>0</v>
      </c>
      <c r="AO472" s="3">
        <f>AD472*'CDO Param'!G$6*'CDO Param'!G$9</f>
        <v>0</v>
      </c>
      <c r="AP472" s="3">
        <f>AE472*'CDO Param'!H$6*'CDO Param'!H$9</f>
        <v>0</v>
      </c>
      <c r="AQ472" s="3">
        <f>AF472*'CDO Param'!I$6*'CDO Param'!I$9</f>
        <v>0</v>
      </c>
      <c r="AR472" s="3">
        <f>AG472*'CDO Param'!J$6*'CDO Param'!J$9</f>
        <v>0</v>
      </c>
      <c r="AS472" s="3">
        <f>AH472*'CDO Param'!K$6*'CDO Param'!K$9</f>
        <v>0</v>
      </c>
      <c r="AT472" s="3">
        <f>AI472*'CDO Param'!L$6*'CDO Param'!L$9</f>
        <v>0</v>
      </c>
      <c r="AV472" s="2">
        <f t="shared" si="22"/>
        <v>0</v>
      </c>
      <c r="BF472" s="5">
        <f>AV472/'CDO Param'!$M$6</f>
        <v>0</v>
      </c>
      <c r="BG472" s="5">
        <f t="shared" si="23"/>
        <v>0</v>
      </c>
      <c r="BH472" s="5">
        <f t="shared" si="24"/>
        <v>0</v>
      </c>
    </row>
    <row r="473" spans="2:60" x14ac:dyDescent="0.2">
      <c r="B473" s="3">
        <v>469</v>
      </c>
      <c r="C473" s="12">
        <v>-0.63842321651463863</v>
      </c>
      <c r="D473" s="12">
        <v>0.51062897910014726</v>
      </c>
      <c r="E473" s="12">
        <v>-1.0968096830765717</v>
      </c>
      <c r="F473" s="12">
        <v>1.0035682862508111</v>
      </c>
      <c r="G473" s="12">
        <v>1.8516584532335401</v>
      </c>
      <c r="H473" s="12">
        <v>0.12462805898394436</v>
      </c>
      <c r="I473" s="12">
        <v>1.9045000954065472</v>
      </c>
      <c r="J473" s="12">
        <v>-0.51991037253173999</v>
      </c>
      <c r="K473" s="12">
        <v>-0.33455421544204</v>
      </c>
      <c r="L473" s="12">
        <v>-0.10508756531635299</v>
      </c>
      <c r="M473" s="12">
        <v>-0.9313635018770583</v>
      </c>
      <c r="O473" s="3">
        <f>SQRT(Correlation)*$C473 + SQRT(1-Correlation)*D473</f>
        <v>0.28253803644118636</v>
      </c>
      <c r="P473" s="3">
        <f>SQRT(Correlation)*$C473 + SQRT(1-Correlation)*E473</f>
        <v>-1.2424121750065291</v>
      </c>
      <c r="Q473" s="3">
        <f>SQRT(Correlation)*$C473 + SQRT(1-Correlation)*F473</f>
        <v>0.75018132408761329</v>
      </c>
      <c r="R473" s="3">
        <f>SQRT(Correlation)*$C473 + SQRT(1-Correlation)*G473</f>
        <v>1.5547503007449994</v>
      </c>
      <c r="S473" s="3">
        <f>SQRT(Correlation)*$C473 + SQRT(1-Correlation)*H473</f>
        <v>-8.3654589505185922E-2</v>
      </c>
      <c r="T473" s="3">
        <f>SQRT(Correlation)*$C473 + SQRT(1-Correlation)*I473</f>
        <v>1.604880284116093</v>
      </c>
      <c r="U473" s="3">
        <f>SQRT(Correlation)*$C473 + SQRT(1-Correlation)*J473</f>
        <v>-0.69511743443579055</v>
      </c>
      <c r="V473" s="3">
        <f>SQRT(Correlation)*$C473 + SQRT(1-Correlation)*K473</f>
        <v>-0.51927314401396485</v>
      </c>
      <c r="W473" s="3">
        <f>SQRT(Correlation)*$C473 + SQRT(1-Correlation)*L473</f>
        <v>-0.30158196558012473</v>
      </c>
      <c r="X473" s="3">
        <f>SQRT(Correlation)*$C473 + SQRT(1-Correlation)*M473</f>
        <v>-1.0854561461763117</v>
      </c>
      <c r="Z473" s="3">
        <f>IF(O473&lt;'CDO Param'!C$13,1,0)</f>
        <v>0</v>
      </c>
      <c r="AA473" s="3">
        <f>IF(P473&lt;'CDO Param'!D$13,1,0)</f>
        <v>0</v>
      </c>
      <c r="AB473" s="3">
        <f>IF(Q473&lt;'CDO Param'!E$13,1,0)</f>
        <v>0</v>
      </c>
      <c r="AC473" s="3">
        <f>IF(R473&lt;'CDO Param'!F$13,1,0)</f>
        <v>0</v>
      </c>
      <c r="AD473" s="3">
        <f>IF(S473&lt;'CDO Param'!G$13,1,0)</f>
        <v>1</v>
      </c>
      <c r="AE473" s="3">
        <f>IF(T473&lt;'CDO Param'!H$13,1,0)</f>
        <v>0</v>
      </c>
      <c r="AF473" s="3">
        <f>IF(U473&lt;'CDO Param'!I$13,1,0)</f>
        <v>0</v>
      </c>
      <c r="AG473" s="3">
        <f>IF(V473&lt;'CDO Param'!J$13,1,0)</f>
        <v>0</v>
      </c>
      <c r="AH473" s="3">
        <f>IF(W473&lt;'CDO Param'!K$13,1,0)</f>
        <v>0</v>
      </c>
      <c r="AI473" s="3">
        <f>IF(X473&lt;'CDO Param'!L$13,1,0)</f>
        <v>1</v>
      </c>
      <c r="AK473" s="3">
        <f>Z473*'CDO Param'!C$6*'CDO Param'!C$9</f>
        <v>0</v>
      </c>
      <c r="AL473" s="3">
        <f>AA473*'CDO Param'!D$6*'CDO Param'!D$9</f>
        <v>0</v>
      </c>
      <c r="AM473" s="3">
        <f>AB473*'CDO Param'!E$6*'CDO Param'!E$9</f>
        <v>0</v>
      </c>
      <c r="AN473" s="3">
        <f>AC473*'CDO Param'!F$6*'CDO Param'!F$9</f>
        <v>0</v>
      </c>
      <c r="AO473" s="3">
        <f>AD473*'CDO Param'!G$6*'CDO Param'!G$9</f>
        <v>4500</v>
      </c>
      <c r="AP473" s="3">
        <f>AE473*'CDO Param'!H$6*'CDO Param'!H$9</f>
        <v>0</v>
      </c>
      <c r="AQ473" s="3">
        <f>AF473*'CDO Param'!I$6*'CDO Param'!I$9</f>
        <v>0</v>
      </c>
      <c r="AR473" s="3">
        <f>AG473*'CDO Param'!J$6*'CDO Param'!J$9</f>
        <v>0</v>
      </c>
      <c r="AS473" s="3">
        <f>AH473*'CDO Param'!K$6*'CDO Param'!K$9</f>
        <v>0</v>
      </c>
      <c r="AT473" s="3">
        <f>AI473*'CDO Param'!L$6*'CDO Param'!L$9</f>
        <v>4500</v>
      </c>
      <c r="AV473" s="2">
        <f t="shared" si="22"/>
        <v>9000</v>
      </c>
      <c r="BF473" s="5">
        <f>AV473/'CDO Param'!$M$6</f>
        <v>9.375E-2</v>
      </c>
      <c r="BG473" s="5">
        <f t="shared" si="23"/>
        <v>0.02</v>
      </c>
      <c r="BH473" s="5">
        <f t="shared" si="24"/>
        <v>1</v>
      </c>
    </row>
    <row r="474" spans="2:60" x14ac:dyDescent="0.2">
      <c r="B474" s="3">
        <v>470</v>
      </c>
      <c r="C474" s="12">
        <v>-0.76854348662891425</v>
      </c>
      <c r="D474" s="12">
        <v>0.60932961787329987</v>
      </c>
      <c r="E474" s="12">
        <v>0.63472953115706332</v>
      </c>
      <c r="F474" s="12">
        <v>-1.370115114696091</v>
      </c>
      <c r="G474" s="12">
        <v>-1.4969327821745537</v>
      </c>
      <c r="H474" s="12">
        <v>4.6803734221612103E-2</v>
      </c>
      <c r="I474" s="12">
        <v>-0.82156475400552154</v>
      </c>
      <c r="J474" s="12">
        <v>0.15904788597254083</v>
      </c>
      <c r="K474" s="12">
        <v>-0.15647401596652344</v>
      </c>
      <c r="L474" s="12">
        <v>0.26146949494432192</v>
      </c>
      <c r="M474" s="12">
        <v>1.1897964213858359</v>
      </c>
      <c r="O474" s="3">
        <f>SQRT(Correlation)*$C474 + SQRT(1-Correlation)*D474</f>
        <v>0.3350260416204483</v>
      </c>
      <c r="P474" s="3">
        <f>SQRT(Correlation)*$C474 + SQRT(1-Correlation)*E474</f>
        <v>0.35912251512468601</v>
      </c>
      <c r="Q474" s="3">
        <f>SQRT(Correlation)*$C474 + SQRT(1-Correlation)*F474</f>
        <v>-1.5428401155821987</v>
      </c>
      <c r="R474" s="3">
        <f>SQRT(Correlation)*$C474 + SQRT(1-Correlation)*G474</f>
        <v>-1.66314991861674</v>
      </c>
      <c r="S474" s="3">
        <f>SQRT(Correlation)*$C474 + SQRT(1-Correlation)*H474</f>
        <v>-0.19863286892101445</v>
      </c>
      <c r="T474" s="3">
        <f>SQRT(Correlation)*$C474 + SQRT(1-Correlation)*I474</f>
        <v>-1.0224395502554704</v>
      </c>
      <c r="U474" s="3">
        <f>SQRT(Correlation)*$C474 + SQRT(1-Correlation)*J474</f>
        <v>-9.2148716851061047E-2</v>
      </c>
      <c r="V474" s="3">
        <f>SQRT(Correlation)*$C474 + SQRT(1-Correlation)*K474</f>
        <v>-0.39147907538978333</v>
      </c>
      <c r="W474" s="3">
        <f>SQRT(Correlation)*$C474 + SQRT(1-Correlation)*L474</f>
        <v>5.0169529399283486E-3</v>
      </c>
      <c r="X474" s="3">
        <f>SQRT(Correlation)*$C474 + SQRT(1-Correlation)*M474</f>
        <v>0.88570520318556056</v>
      </c>
      <c r="Z474" s="3">
        <f>IF(O474&lt;'CDO Param'!C$13,1,0)</f>
        <v>0</v>
      </c>
      <c r="AA474" s="3">
        <f>IF(P474&lt;'CDO Param'!D$13,1,0)</f>
        <v>0</v>
      </c>
      <c r="AB474" s="3">
        <f>IF(Q474&lt;'CDO Param'!E$13,1,0)</f>
        <v>1</v>
      </c>
      <c r="AC474" s="3">
        <f>IF(R474&lt;'CDO Param'!F$13,1,0)</f>
        <v>1</v>
      </c>
      <c r="AD474" s="3">
        <f>IF(S474&lt;'CDO Param'!G$13,1,0)</f>
        <v>1</v>
      </c>
      <c r="AE474" s="3">
        <f>IF(T474&lt;'CDO Param'!H$13,1,0)</f>
        <v>0</v>
      </c>
      <c r="AF474" s="3">
        <f>IF(U474&lt;'CDO Param'!I$13,1,0)</f>
        <v>0</v>
      </c>
      <c r="AG474" s="3">
        <f>IF(V474&lt;'CDO Param'!J$13,1,0)</f>
        <v>0</v>
      </c>
      <c r="AH474" s="3">
        <f>IF(W474&lt;'CDO Param'!K$13,1,0)</f>
        <v>0</v>
      </c>
      <c r="AI474" s="3">
        <f>IF(X474&lt;'CDO Param'!L$13,1,0)</f>
        <v>0</v>
      </c>
      <c r="AK474" s="3">
        <f>Z474*'CDO Param'!C$6*'CDO Param'!C$9</f>
        <v>0</v>
      </c>
      <c r="AL474" s="3">
        <f>AA474*'CDO Param'!D$6*'CDO Param'!D$9</f>
        <v>0</v>
      </c>
      <c r="AM474" s="3">
        <f>AB474*'CDO Param'!E$6*'CDO Param'!E$9</f>
        <v>4500</v>
      </c>
      <c r="AN474" s="3">
        <f>AC474*'CDO Param'!F$6*'CDO Param'!F$9</f>
        <v>4500</v>
      </c>
      <c r="AO474" s="3">
        <f>AD474*'CDO Param'!G$6*'CDO Param'!G$9</f>
        <v>4500</v>
      </c>
      <c r="AP474" s="3">
        <f>AE474*'CDO Param'!H$6*'CDO Param'!H$9</f>
        <v>0</v>
      </c>
      <c r="AQ474" s="3">
        <f>AF474*'CDO Param'!I$6*'CDO Param'!I$9</f>
        <v>0</v>
      </c>
      <c r="AR474" s="3">
        <f>AG474*'CDO Param'!J$6*'CDO Param'!J$9</f>
        <v>0</v>
      </c>
      <c r="AS474" s="3">
        <f>AH474*'CDO Param'!K$6*'CDO Param'!K$9</f>
        <v>0</v>
      </c>
      <c r="AT474" s="3">
        <f>AI474*'CDO Param'!L$6*'CDO Param'!L$9</f>
        <v>0</v>
      </c>
      <c r="AV474" s="2">
        <f t="shared" si="22"/>
        <v>13500</v>
      </c>
      <c r="BF474" s="5">
        <f>AV474/'CDO Param'!$M$6</f>
        <v>0.140625</v>
      </c>
      <c r="BG474" s="5">
        <f t="shared" si="23"/>
        <v>0.02</v>
      </c>
      <c r="BH474" s="5">
        <f t="shared" si="24"/>
        <v>1</v>
      </c>
    </row>
    <row r="475" spans="2:60" x14ac:dyDescent="0.2">
      <c r="B475" s="3">
        <v>471</v>
      </c>
      <c r="C475" s="12">
        <v>5.5910049923113547E-2</v>
      </c>
      <c r="D475" s="12">
        <v>-0.89777131506707519</v>
      </c>
      <c r="E475" s="12">
        <v>-5.716174200642854E-2</v>
      </c>
      <c r="F475" s="12">
        <v>-0.15604086911480408</v>
      </c>
      <c r="G475" s="12">
        <v>-6.4305822888854891E-2</v>
      </c>
      <c r="H475" s="12">
        <v>0.31896092878014315</v>
      </c>
      <c r="I475" s="12">
        <v>-0.19058461475651711</v>
      </c>
      <c r="J475" s="12">
        <v>-0.45667547965422273</v>
      </c>
      <c r="K475" s="12">
        <v>0.41937482819776051</v>
      </c>
      <c r="L475" s="12">
        <v>-1.1807469491031952</v>
      </c>
      <c r="M475" s="12">
        <v>0.11186671144969296</v>
      </c>
      <c r="O475" s="3">
        <f>SQRT(Correlation)*$C475 + SQRT(1-Correlation)*D475</f>
        <v>-0.83402034188790375</v>
      </c>
      <c r="P475" s="3">
        <f>SQRT(Correlation)*$C475 + SQRT(1-Correlation)*E475</f>
        <v>-3.6548079743895137E-2</v>
      </c>
      <c r="Q475" s="3">
        <f>SQRT(Correlation)*$C475 + SQRT(1-Correlation)*F475</f>
        <v>-0.13035305615742482</v>
      </c>
      <c r="R475" s="3">
        <f>SQRT(Correlation)*$C475 + SQRT(1-Correlation)*G475</f>
        <v>-4.332554995697499E-2</v>
      </c>
      <c r="S475" s="3">
        <f>SQRT(Correlation)*$C475 + SQRT(1-Correlation)*H475</f>
        <v>0.32027321604947734</v>
      </c>
      <c r="T475" s="3">
        <f>SQRT(Correlation)*$C475 + SQRT(1-Correlation)*I475</f>
        <v>-0.16312413069982321</v>
      </c>
      <c r="U475" s="3">
        <f>SQRT(Correlation)*$C475 + SQRT(1-Correlation)*J475</f>
        <v>-0.41556008999209221</v>
      </c>
      <c r="V475" s="3">
        <f>SQRT(Correlation)*$C475 + SQRT(1-Correlation)*K475</f>
        <v>0.41553420531909513</v>
      </c>
      <c r="W475" s="3">
        <f>SQRT(Correlation)*$C475 + SQRT(1-Correlation)*L475</f>
        <v>-1.1024745996532255</v>
      </c>
      <c r="X475" s="3">
        <f>SQRT(Correlation)*$C475 + SQRT(1-Correlation)*M475</f>
        <v>0.12380639094523598</v>
      </c>
      <c r="Z475" s="3">
        <f>IF(O475&lt;'CDO Param'!C$13,1,0)</f>
        <v>0</v>
      </c>
      <c r="AA475" s="3">
        <f>IF(P475&lt;'CDO Param'!D$13,1,0)</f>
        <v>0</v>
      </c>
      <c r="AB475" s="3">
        <f>IF(Q475&lt;'CDO Param'!E$13,1,0)</f>
        <v>0</v>
      </c>
      <c r="AC475" s="3">
        <f>IF(R475&lt;'CDO Param'!F$13,1,0)</f>
        <v>0</v>
      </c>
      <c r="AD475" s="3">
        <f>IF(S475&lt;'CDO Param'!G$13,1,0)</f>
        <v>0</v>
      </c>
      <c r="AE475" s="3">
        <f>IF(T475&lt;'CDO Param'!H$13,1,0)</f>
        <v>0</v>
      </c>
      <c r="AF475" s="3">
        <f>IF(U475&lt;'CDO Param'!I$13,1,0)</f>
        <v>0</v>
      </c>
      <c r="AG475" s="3">
        <f>IF(V475&lt;'CDO Param'!J$13,1,0)</f>
        <v>0</v>
      </c>
      <c r="AH475" s="3">
        <f>IF(W475&lt;'CDO Param'!K$13,1,0)</f>
        <v>0</v>
      </c>
      <c r="AI475" s="3">
        <f>IF(X475&lt;'CDO Param'!L$13,1,0)</f>
        <v>0</v>
      </c>
      <c r="AK475" s="3">
        <f>Z475*'CDO Param'!C$6*'CDO Param'!C$9</f>
        <v>0</v>
      </c>
      <c r="AL475" s="3">
        <f>AA475*'CDO Param'!D$6*'CDO Param'!D$9</f>
        <v>0</v>
      </c>
      <c r="AM475" s="3">
        <f>AB475*'CDO Param'!E$6*'CDO Param'!E$9</f>
        <v>0</v>
      </c>
      <c r="AN475" s="3">
        <f>AC475*'CDO Param'!F$6*'CDO Param'!F$9</f>
        <v>0</v>
      </c>
      <c r="AO475" s="3">
        <f>AD475*'CDO Param'!G$6*'CDO Param'!G$9</f>
        <v>0</v>
      </c>
      <c r="AP475" s="3">
        <f>AE475*'CDO Param'!H$6*'CDO Param'!H$9</f>
        <v>0</v>
      </c>
      <c r="AQ475" s="3">
        <f>AF475*'CDO Param'!I$6*'CDO Param'!I$9</f>
        <v>0</v>
      </c>
      <c r="AR475" s="3">
        <f>AG475*'CDO Param'!J$6*'CDO Param'!J$9</f>
        <v>0</v>
      </c>
      <c r="AS475" s="3">
        <f>AH475*'CDO Param'!K$6*'CDO Param'!K$9</f>
        <v>0</v>
      </c>
      <c r="AT475" s="3">
        <f>AI475*'CDO Param'!L$6*'CDO Param'!L$9</f>
        <v>0</v>
      </c>
      <c r="AV475" s="2">
        <f t="shared" si="22"/>
        <v>0</v>
      </c>
      <c r="BF475" s="5">
        <f>AV475/'CDO Param'!$M$6</f>
        <v>0</v>
      </c>
      <c r="BG475" s="5">
        <f t="shared" si="23"/>
        <v>0</v>
      </c>
      <c r="BH475" s="5">
        <f t="shared" si="24"/>
        <v>0</v>
      </c>
    </row>
    <row r="476" spans="2:60" x14ac:dyDescent="0.2">
      <c r="B476" s="3">
        <v>472</v>
      </c>
      <c r="C476" s="12">
        <v>-2.3936627258080989</v>
      </c>
      <c r="D476" s="12">
        <v>-0.91670244728447869</v>
      </c>
      <c r="E476" s="12">
        <v>-0.33738274396455381</v>
      </c>
      <c r="F476" s="12">
        <v>8.9578406914370134E-2</v>
      </c>
      <c r="G476" s="12">
        <v>-0.45207571020000614</v>
      </c>
      <c r="H476" s="12">
        <v>-5.717652129533235E-2</v>
      </c>
      <c r="I476" s="12">
        <v>-0.4118044216738781</v>
      </c>
      <c r="J476" s="12">
        <v>-0.16149556358868722</v>
      </c>
      <c r="K476" s="12">
        <v>-0.361019374395255</v>
      </c>
      <c r="L476" s="12">
        <v>-0.1875162070064107</v>
      </c>
      <c r="M476" s="12">
        <v>7.122253009583801E-2</v>
      </c>
      <c r="O476" s="3">
        <f>SQRT(Correlation)*$C476 + SQRT(1-Correlation)*D476</f>
        <v>-1.6266029174008865</v>
      </c>
      <c r="P476" s="3">
        <f>SQRT(Correlation)*$C476 + SQRT(1-Correlation)*E476</f>
        <v>-1.0770119906296949</v>
      </c>
      <c r="Q476" s="3">
        <f>SQRT(Correlation)*$C476 + SQRT(1-Correlation)*F476</f>
        <v>-0.67196107787443438</v>
      </c>
      <c r="R476" s="3">
        <f>SQRT(Correlation)*$C476 + SQRT(1-Correlation)*G476</f>
        <v>-1.1858192921011401</v>
      </c>
      <c r="S476" s="3">
        <f>SQRT(Correlation)*$C476 + SQRT(1-Correlation)*H476</f>
        <v>-0.81118502717358132</v>
      </c>
      <c r="T476" s="3">
        <f>SQRT(Correlation)*$C476 + SQRT(1-Correlation)*I476</f>
        <v>-1.1476145932854291</v>
      </c>
      <c r="U476" s="3">
        <f>SQRT(Correlation)*$C476 + SQRT(1-Correlation)*J476</f>
        <v>-0.91015076026591224</v>
      </c>
      <c r="V476" s="3">
        <f>SQRT(Correlation)*$C476 + SQRT(1-Correlation)*K476</f>
        <v>-1.0994356671414938</v>
      </c>
      <c r="W476" s="3">
        <f>SQRT(Correlation)*$C476 + SQRT(1-Correlation)*L476</f>
        <v>-0.93483611008083456</v>
      </c>
      <c r="X476" s="3">
        <f>SQRT(Correlation)*$C476 + SQRT(1-Correlation)*M476</f>
        <v>-0.68937499163324845</v>
      </c>
      <c r="Z476" s="3">
        <f>IF(O476&lt;'CDO Param'!C$13,1,0)</f>
        <v>0</v>
      </c>
      <c r="AA476" s="3">
        <f>IF(P476&lt;'CDO Param'!D$13,1,0)</f>
        <v>0</v>
      </c>
      <c r="AB476" s="3">
        <f>IF(Q476&lt;'CDO Param'!E$13,1,0)</f>
        <v>0</v>
      </c>
      <c r="AC476" s="3">
        <f>IF(R476&lt;'CDO Param'!F$13,1,0)</f>
        <v>0</v>
      </c>
      <c r="AD476" s="3">
        <f>IF(S476&lt;'CDO Param'!G$13,1,0)</f>
        <v>1</v>
      </c>
      <c r="AE476" s="3">
        <f>IF(T476&lt;'CDO Param'!H$13,1,0)</f>
        <v>0</v>
      </c>
      <c r="AF476" s="3">
        <f>IF(U476&lt;'CDO Param'!I$13,1,0)</f>
        <v>0</v>
      </c>
      <c r="AG476" s="3">
        <f>IF(V476&lt;'CDO Param'!J$13,1,0)</f>
        <v>0</v>
      </c>
      <c r="AH476" s="3">
        <f>IF(W476&lt;'CDO Param'!K$13,1,0)</f>
        <v>0</v>
      </c>
      <c r="AI476" s="3">
        <f>IF(X476&lt;'CDO Param'!L$13,1,0)</f>
        <v>1</v>
      </c>
      <c r="AK476" s="3">
        <f>Z476*'CDO Param'!C$6*'CDO Param'!C$9</f>
        <v>0</v>
      </c>
      <c r="AL476" s="3">
        <f>AA476*'CDO Param'!D$6*'CDO Param'!D$9</f>
        <v>0</v>
      </c>
      <c r="AM476" s="3">
        <f>AB476*'CDO Param'!E$6*'CDO Param'!E$9</f>
        <v>0</v>
      </c>
      <c r="AN476" s="3">
        <f>AC476*'CDO Param'!F$6*'CDO Param'!F$9</f>
        <v>0</v>
      </c>
      <c r="AO476" s="3">
        <f>AD476*'CDO Param'!G$6*'CDO Param'!G$9</f>
        <v>4500</v>
      </c>
      <c r="AP476" s="3">
        <f>AE476*'CDO Param'!H$6*'CDO Param'!H$9</f>
        <v>0</v>
      </c>
      <c r="AQ476" s="3">
        <f>AF476*'CDO Param'!I$6*'CDO Param'!I$9</f>
        <v>0</v>
      </c>
      <c r="AR476" s="3">
        <f>AG476*'CDO Param'!J$6*'CDO Param'!J$9</f>
        <v>0</v>
      </c>
      <c r="AS476" s="3">
        <f>AH476*'CDO Param'!K$6*'CDO Param'!K$9</f>
        <v>0</v>
      </c>
      <c r="AT476" s="3">
        <f>AI476*'CDO Param'!L$6*'CDO Param'!L$9</f>
        <v>4500</v>
      </c>
      <c r="AV476" s="2">
        <f t="shared" si="22"/>
        <v>9000</v>
      </c>
      <c r="BF476" s="5">
        <f>AV476/'CDO Param'!$M$6</f>
        <v>9.375E-2</v>
      </c>
      <c r="BG476" s="5">
        <f t="shared" si="23"/>
        <v>0.02</v>
      </c>
      <c r="BH476" s="5">
        <f t="shared" si="24"/>
        <v>1</v>
      </c>
    </row>
    <row r="477" spans="2:60" x14ac:dyDescent="0.2">
      <c r="B477" s="3">
        <v>473</v>
      </c>
      <c r="C477" s="12">
        <v>0.36738015296577942</v>
      </c>
      <c r="D477" s="12">
        <v>-3.8735379348509014E-2</v>
      </c>
      <c r="E477" s="12">
        <v>1.016721853375202</v>
      </c>
      <c r="F477" s="12">
        <v>1.384746610710863</v>
      </c>
      <c r="G477" s="12">
        <v>1.4809211279498413</v>
      </c>
      <c r="H477" s="12">
        <v>-1.7118236428359523</v>
      </c>
      <c r="I477" s="12">
        <v>1.4501893019769341E-2</v>
      </c>
      <c r="J477" s="12">
        <v>0.63556171880918555</v>
      </c>
      <c r="K477" s="12">
        <v>0.35037146517424844</v>
      </c>
      <c r="L477" s="12">
        <v>0.12808186511392705</v>
      </c>
      <c r="M477" s="12">
        <v>1.6520380086149089</v>
      </c>
      <c r="O477" s="3">
        <f>SQRT(Correlation)*$C477 + SQRT(1-Correlation)*D477</f>
        <v>7.9428197619711344E-2</v>
      </c>
      <c r="P477" s="3">
        <f>SQRT(Correlation)*$C477 + SQRT(1-Correlation)*E477</f>
        <v>1.0807228461113101</v>
      </c>
      <c r="Q477" s="3">
        <f>SQRT(Correlation)*$C477 + SQRT(1-Correlation)*F477</f>
        <v>1.4298617866647452</v>
      </c>
      <c r="R477" s="3">
        <f>SQRT(Correlation)*$C477 + SQRT(1-Correlation)*G477</f>
        <v>1.5211009448674351</v>
      </c>
      <c r="S477" s="3">
        <f>SQRT(Correlation)*$C477 + SQRT(1-Correlation)*H477</f>
        <v>-1.5078026941151634</v>
      </c>
      <c r="T477" s="3">
        <f>SQRT(Correlation)*$C477 + SQRT(1-Correlation)*I477</f>
        <v>0.12993350874926313</v>
      </c>
      <c r="U477" s="3">
        <f>SQRT(Correlation)*$C477 + SQRT(1-Correlation)*J477</f>
        <v>0.7191225925658441</v>
      </c>
      <c r="V477" s="3">
        <f>SQRT(Correlation)*$C477 + SQRT(1-Correlation)*K477</f>
        <v>0.44856736217558935</v>
      </c>
      <c r="W477" s="3">
        <f>SQRT(Correlation)*$C477 + SQRT(1-Correlation)*L477</f>
        <v>0.23768493126803397</v>
      </c>
      <c r="X477" s="3">
        <f>SQRT(Correlation)*$C477 + SQRT(1-Correlation)*M477</f>
        <v>1.6834366715688875</v>
      </c>
      <c r="Z477" s="3">
        <f>IF(O477&lt;'CDO Param'!C$13,1,0)</f>
        <v>0</v>
      </c>
      <c r="AA477" s="3">
        <f>IF(P477&lt;'CDO Param'!D$13,1,0)</f>
        <v>0</v>
      </c>
      <c r="AB477" s="3">
        <f>IF(Q477&lt;'CDO Param'!E$13,1,0)</f>
        <v>0</v>
      </c>
      <c r="AC477" s="3">
        <f>IF(R477&lt;'CDO Param'!F$13,1,0)</f>
        <v>0</v>
      </c>
      <c r="AD477" s="3">
        <f>IF(S477&lt;'CDO Param'!G$13,1,0)</f>
        <v>1</v>
      </c>
      <c r="AE477" s="3">
        <f>IF(T477&lt;'CDO Param'!H$13,1,0)</f>
        <v>0</v>
      </c>
      <c r="AF477" s="3">
        <f>IF(U477&lt;'CDO Param'!I$13,1,0)</f>
        <v>0</v>
      </c>
      <c r="AG477" s="3">
        <f>IF(V477&lt;'CDO Param'!J$13,1,0)</f>
        <v>0</v>
      </c>
      <c r="AH477" s="3">
        <f>IF(W477&lt;'CDO Param'!K$13,1,0)</f>
        <v>0</v>
      </c>
      <c r="AI477" s="3">
        <f>IF(X477&lt;'CDO Param'!L$13,1,0)</f>
        <v>0</v>
      </c>
      <c r="AK477" s="3">
        <f>Z477*'CDO Param'!C$6*'CDO Param'!C$9</f>
        <v>0</v>
      </c>
      <c r="AL477" s="3">
        <f>AA477*'CDO Param'!D$6*'CDO Param'!D$9</f>
        <v>0</v>
      </c>
      <c r="AM477" s="3">
        <f>AB477*'CDO Param'!E$6*'CDO Param'!E$9</f>
        <v>0</v>
      </c>
      <c r="AN477" s="3">
        <f>AC477*'CDO Param'!F$6*'CDO Param'!F$9</f>
        <v>0</v>
      </c>
      <c r="AO477" s="3">
        <f>AD477*'CDO Param'!G$6*'CDO Param'!G$9</f>
        <v>4500</v>
      </c>
      <c r="AP477" s="3">
        <f>AE477*'CDO Param'!H$6*'CDO Param'!H$9</f>
        <v>0</v>
      </c>
      <c r="AQ477" s="3">
        <f>AF477*'CDO Param'!I$6*'CDO Param'!I$9</f>
        <v>0</v>
      </c>
      <c r="AR477" s="3">
        <f>AG477*'CDO Param'!J$6*'CDO Param'!J$9</f>
        <v>0</v>
      </c>
      <c r="AS477" s="3">
        <f>AH477*'CDO Param'!K$6*'CDO Param'!K$9</f>
        <v>0</v>
      </c>
      <c r="AT477" s="3">
        <f>AI477*'CDO Param'!L$6*'CDO Param'!L$9</f>
        <v>0</v>
      </c>
      <c r="AV477" s="2">
        <f t="shared" si="22"/>
        <v>4500</v>
      </c>
      <c r="BF477" s="5">
        <f>AV477/'CDO Param'!$M$6</f>
        <v>4.6875E-2</v>
      </c>
      <c r="BG477" s="5">
        <f t="shared" si="23"/>
        <v>0</v>
      </c>
      <c r="BH477" s="5">
        <f t="shared" si="24"/>
        <v>0</v>
      </c>
    </row>
    <row r="478" spans="2:60" x14ac:dyDescent="0.2">
      <c r="B478" s="3">
        <v>474</v>
      </c>
      <c r="C478" s="12">
        <v>-1.8509854271542281</v>
      </c>
      <c r="D478" s="12">
        <v>-0.62013668866711669</v>
      </c>
      <c r="E478" s="12">
        <v>-0.57248712437285576</v>
      </c>
      <c r="F478" s="12">
        <v>0.5737842911912594</v>
      </c>
      <c r="G478" s="12">
        <v>0.43231466406723484</v>
      </c>
      <c r="H478" s="12">
        <v>-0.33872879612317774</v>
      </c>
      <c r="I478" s="12">
        <v>-2.3381653591059148</v>
      </c>
      <c r="J478" s="12">
        <v>1.0297253538738005</v>
      </c>
      <c r="K478" s="12">
        <v>0.18359628484176937</v>
      </c>
      <c r="L478" s="12">
        <v>0.3542515969456872</v>
      </c>
      <c r="M478" s="12">
        <v>-2.6505585992708802</v>
      </c>
      <c r="O478" s="3">
        <f>SQRT(Correlation)*$C478 + SQRT(1-Correlation)*D478</f>
        <v>-1.1736463056055491</v>
      </c>
      <c r="P478" s="3">
        <f>SQRT(Correlation)*$C478 + SQRT(1-Correlation)*E478</f>
        <v>-1.1284419598001993</v>
      </c>
      <c r="Q478" s="3">
        <f>SQRT(Correlation)*$C478 + SQRT(1-Correlation)*F478</f>
        <v>-4.0993412821803688E-2</v>
      </c>
      <c r="R478" s="3">
        <f>SQRT(Correlation)*$C478 + SQRT(1-Correlation)*G478</f>
        <v>-0.17520328525579976</v>
      </c>
      <c r="S478" s="3">
        <f>SQRT(Correlation)*$C478 + SQRT(1-Correlation)*H478</f>
        <v>-0.90667933800952039</v>
      </c>
      <c r="T478" s="3">
        <f>SQRT(Correlation)*$C478 + SQRT(1-Correlation)*I478</f>
        <v>-2.8035114108227672</v>
      </c>
      <c r="U478" s="3">
        <f>SQRT(Correlation)*$C478 + SQRT(1-Correlation)*J478</f>
        <v>0.39155025824052536</v>
      </c>
      <c r="V478" s="3">
        <f>SQRT(Correlation)*$C478 + SQRT(1-Correlation)*K478</f>
        <v>-0.4111582575451927</v>
      </c>
      <c r="W478" s="3">
        <f>SQRT(Correlation)*$C478 + SQRT(1-Correlation)*L478</f>
        <v>-0.2492604132286082</v>
      </c>
      <c r="X478" s="3">
        <f>SQRT(Correlation)*$C478 + SQRT(1-Correlation)*M478</f>
        <v>-3.099873660191153</v>
      </c>
      <c r="Z478" s="3">
        <f>IF(O478&lt;'CDO Param'!C$13,1,0)</f>
        <v>0</v>
      </c>
      <c r="AA478" s="3">
        <f>IF(P478&lt;'CDO Param'!D$13,1,0)</f>
        <v>0</v>
      </c>
      <c r="AB478" s="3">
        <f>IF(Q478&lt;'CDO Param'!E$13,1,0)</f>
        <v>0</v>
      </c>
      <c r="AC478" s="3">
        <f>IF(R478&lt;'CDO Param'!F$13,1,0)</f>
        <v>0</v>
      </c>
      <c r="AD478" s="3">
        <f>IF(S478&lt;'CDO Param'!G$13,1,0)</f>
        <v>1</v>
      </c>
      <c r="AE478" s="3">
        <f>IF(T478&lt;'CDO Param'!H$13,1,0)</f>
        <v>0</v>
      </c>
      <c r="AF478" s="3">
        <f>IF(U478&lt;'CDO Param'!I$13,1,0)</f>
        <v>0</v>
      </c>
      <c r="AG478" s="3">
        <f>IF(V478&lt;'CDO Param'!J$13,1,0)</f>
        <v>0</v>
      </c>
      <c r="AH478" s="3">
        <f>IF(W478&lt;'CDO Param'!K$13,1,0)</f>
        <v>0</v>
      </c>
      <c r="AI478" s="3">
        <f>IF(X478&lt;'CDO Param'!L$13,1,0)</f>
        <v>1</v>
      </c>
      <c r="AK478" s="3">
        <f>Z478*'CDO Param'!C$6*'CDO Param'!C$9</f>
        <v>0</v>
      </c>
      <c r="AL478" s="3">
        <f>AA478*'CDO Param'!D$6*'CDO Param'!D$9</f>
        <v>0</v>
      </c>
      <c r="AM478" s="3">
        <f>AB478*'CDO Param'!E$6*'CDO Param'!E$9</f>
        <v>0</v>
      </c>
      <c r="AN478" s="3">
        <f>AC478*'CDO Param'!F$6*'CDO Param'!F$9</f>
        <v>0</v>
      </c>
      <c r="AO478" s="3">
        <f>AD478*'CDO Param'!G$6*'CDO Param'!G$9</f>
        <v>4500</v>
      </c>
      <c r="AP478" s="3">
        <f>AE478*'CDO Param'!H$6*'CDO Param'!H$9</f>
        <v>0</v>
      </c>
      <c r="AQ478" s="3">
        <f>AF478*'CDO Param'!I$6*'CDO Param'!I$9</f>
        <v>0</v>
      </c>
      <c r="AR478" s="3">
        <f>AG478*'CDO Param'!J$6*'CDO Param'!J$9</f>
        <v>0</v>
      </c>
      <c r="AS478" s="3">
        <f>AH478*'CDO Param'!K$6*'CDO Param'!K$9</f>
        <v>0</v>
      </c>
      <c r="AT478" s="3">
        <f>AI478*'CDO Param'!L$6*'CDO Param'!L$9</f>
        <v>4500</v>
      </c>
      <c r="AV478" s="2">
        <f t="shared" si="22"/>
        <v>9000</v>
      </c>
      <c r="BF478" s="5">
        <f>AV478/'CDO Param'!$M$6</f>
        <v>9.375E-2</v>
      </c>
      <c r="BG478" s="5">
        <f t="shared" si="23"/>
        <v>0.02</v>
      </c>
      <c r="BH478" s="5">
        <f t="shared" si="24"/>
        <v>1</v>
      </c>
    </row>
    <row r="479" spans="2:60" x14ac:dyDescent="0.2">
      <c r="B479" s="3">
        <v>475</v>
      </c>
      <c r="C479" s="12">
        <v>8.8377873908029869E-2</v>
      </c>
      <c r="D479" s="12">
        <v>-0.51581537263700739</v>
      </c>
      <c r="E479" s="12">
        <v>-0.30805153983237687</v>
      </c>
      <c r="F479" s="12">
        <v>-0.7905873644631356</v>
      </c>
      <c r="G479" s="12">
        <v>0.39037558963173069</v>
      </c>
      <c r="H479" s="12">
        <v>2.1236883185338229</v>
      </c>
      <c r="I479" s="12">
        <v>0.98506006906973198</v>
      </c>
      <c r="J479" s="12">
        <v>-0.61758782976539806</v>
      </c>
      <c r="K479" s="12">
        <v>-0.26971861188940238</v>
      </c>
      <c r="L479" s="12">
        <v>0.58681962400441989</v>
      </c>
      <c r="M479" s="12">
        <v>6.2833578340359963E-2</v>
      </c>
      <c r="O479" s="3">
        <f>SQRT(Correlation)*$C479 + SQRT(1-Correlation)*D479</f>
        <v>-0.46139789126717684</v>
      </c>
      <c r="P479" s="3">
        <f>SQRT(Correlation)*$C479 + SQRT(1-Correlation)*E479</f>
        <v>-0.26429581314646444</v>
      </c>
      <c r="Q479" s="3">
        <f>SQRT(Correlation)*$C479 + SQRT(1-Correlation)*F479</f>
        <v>-0.72206949068469695</v>
      </c>
      <c r="R479" s="3">
        <f>SQRT(Correlation)*$C479 + SQRT(1-Correlation)*G479</f>
        <v>0.39829033948149828</v>
      </c>
      <c r="S479" s="3">
        <f>SQRT(Correlation)*$C479 + SQRT(1-Correlation)*H479</f>
        <v>2.042655175689271</v>
      </c>
      <c r="T479" s="3">
        <f>SQRT(Correlation)*$C479 + SQRT(1-Correlation)*I479</f>
        <v>0.9624575727341943</v>
      </c>
      <c r="U479" s="3">
        <f>SQRT(Correlation)*$C479 + SQRT(1-Correlation)*J479</f>
        <v>-0.55794772154644301</v>
      </c>
      <c r="V479" s="3">
        <f>SQRT(Correlation)*$C479 + SQRT(1-Correlation)*K479</f>
        <v>-0.22793000464159069</v>
      </c>
      <c r="W479" s="3">
        <f>SQRT(Correlation)*$C479 + SQRT(1-Correlation)*L479</f>
        <v>0.58465351389252962</v>
      </c>
      <c r="X479" s="3">
        <f>SQRT(Correlation)*$C479 + SQRT(1-Correlation)*M479</f>
        <v>8.7556703959502089E-2</v>
      </c>
      <c r="Z479" s="3">
        <f>IF(O479&lt;'CDO Param'!C$13,1,0)</f>
        <v>0</v>
      </c>
      <c r="AA479" s="3">
        <f>IF(P479&lt;'CDO Param'!D$13,1,0)</f>
        <v>0</v>
      </c>
      <c r="AB479" s="3">
        <f>IF(Q479&lt;'CDO Param'!E$13,1,0)</f>
        <v>0</v>
      </c>
      <c r="AC479" s="3">
        <f>IF(R479&lt;'CDO Param'!F$13,1,0)</f>
        <v>0</v>
      </c>
      <c r="AD479" s="3">
        <f>IF(S479&lt;'CDO Param'!G$13,1,0)</f>
        <v>0</v>
      </c>
      <c r="AE479" s="3">
        <f>IF(T479&lt;'CDO Param'!H$13,1,0)</f>
        <v>0</v>
      </c>
      <c r="AF479" s="3">
        <f>IF(U479&lt;'CDO Param'!I$13,1,0)</f>
        <v>0</v>
      </c>
      <c r="AG479" s="3">
        <f>IF(V479&lt;'CDO Param'!J$13,1,0)</f>
        <v>0</v>
      </c>
      <c r="AH479" s="3">
        <f>IF(W479&lt;'CDO Param'!K$13,1,0)</f>
        <v>0</v>
      </c>
      <c r="AI479" s="3">
        <f>IF(X479&lt;'CDO Param'!L$13,1,0)</f>
        <v>0</v>
      </c>
      <c r="AK479" s="3">
        <f>Z479*'CDO Param'!C$6*'CDO Param'!C$9</f>
        <v>0</v>
      </c>
      <c r="AL479" s="3">
        <f>AA479*'CDO Param'!D$6*'CDO Param'!D$9</f>
        <v>0</v>
      </c>
      <c r="AM479" s="3">
        <f>AB479*'CDO Param'!E$6*'CDO Param'!E$9</f>
        <v>0</v>
      </c>
      <c r="AN479" s="3">
        <f>AC479*'CDO Param'!F$6*'CDO Param'!F$9</f>
        <v>0</v>
      </c>
      <c r="AO479" s="3">
        <f>AD479*'CDO Param'!G$6*'CDO Param'!G$9</f>
        <v>0</v>
      </c>
      <c r="AP479" s="3">
        <f>AE479*'CDO Param'!H$6*'CDO Param'!H$9</f>
        <v>0</v>
      </c>
      <c r="AQ479" s="3">
        <f>AF479*'CDO Param'!I$6*'CDO Param'!I$9</f>
        <v>0</v>
      </c>
      <c r="AR479" s="3">
        <f>AG479*'CDO Param'!J$6*'CDO Param'!J$9</f>
        <v>0</v>
      </c>
      <c r="AS479" s="3">
        <f>AH479*'CDO Param'!K$6*'CDO Param'!K$9</f>
        <v>0</v>
      </c>
      <c r="AT479" s="3">
        <f>AI479*'CDO Param'!L$6*'CDO Param'!L$9</f>
        <v>0</v>
      </c>
      <c r="AV479" s="2">
        <f t="shared" si="22"/>
        <v>0</v>
      </c>
      <c r="BF479" s="5">
        <f>AV479/'CDO Param'!$M$6</f>
        <v>0</v>
      </c>
      <c r="BG479" s="5">
        <f t="shared" si="23"/>
        <v>0</v>
      </c>
      <c r="BH479" s="5">
        <f t="shared" si="24"/>
        <v>0</v>
      </c>
    </row>
    <row r="480" spans="2:60" x14ac:dyDescent="0.2">
      <c r="B480" s="3">
        <v>476</v>
      </c>
      <c r="C480" s="12">
        <v>6.2335629991139285E-2</v>
      </c>
      <c r="D480" s="12">
        <v>-0.86657109932275489</v>
      </c>
      <c r="E480" s="12">
        <v>-0.70213218350545503</v>
      </c>
      <c r="F480" s="12">
        <v>-1.0368239600211382E-3</v>
      </c>
      <c r="G480" s="12">
        <v>0.13052726899331901</v>
      </c>
      <c r="H480" s="12">
        <v>-0.80196514318231493</v>
      </c>
      <c r="I480" s="12">
        <v>-1.3042472346569411</v>
      </c>
      <c r="J480" s="12">
        <v>0.62041067394602578</v>
      </c>
      <c r="K480" s="12">
        <v>-0.72610191637068056</v>
      </c>
      <c r="L480" s="12">
        <v>1.7619322534301318</v>
      </c>
      <c r="M480" s="12">
        <v>1.0288658813806251</v>
      </c>
      <c r="O480" s="3">
        <f>SQRT(Correlation)*$C480 + SQRT(1-Correlation)*D480</f>
        <v>-0.80238927148542027</v>
      </c>
      <c r="P480" s="3">
        <f>SQRT(Correlation)*$C480 + SQRT(1-Correlation)*E480</f>
        <v>-0.6463888185000134</v>
      </c>
      <c r="Q480" s="3">
        <f>SQRT(Correlation)*$C480 + SQRT(1-Correlation)*F480</f>
        <v>1.8728639441459534E-2</v>
      </c>
      <c r="R480" s="3">
        <f>SQRT(Correlation)*$C480 + SQRT(1-Correlation)*G480</f>
        <v>0.14354129704945862</v>
      </c>
      <c r="S480" s="3">
        <f>SQRT(Correlation)*$C480 + SQRT(1-Correlation)*H480</f>
        <v>-0.7410986799404008</v>
      </c>
      <c r="T480" s="3">
        <f>SQRT(Correlation)*$C480 + SQRT(1-Correlation)*I480</f>
        <v>-1.2176053110322589</v>
      </c>
      <c r="U480" s="3">
        <f>SQRT(Correlation)*$C480 + SQRT(1-Correlation)*J480</f>
        <v>0.60828550132020787</v>
      </c>
      <c r="V480" s="3">
        <f>SQRT(Correlation)*$C480 + SQRT(1-Correlation)*K480</f>
        <v>-0.66912850372798538</v>
      </c>
      <c r="W480" s="3">
        <f>SQRT(Correlation)*$C480 + SQRT(1-Correlation)*L480</f>
        <v>1.6912279581410214</v>
      </c>
      <c r="X480" s="3">
        <f>SQRT(Correlation)*$C480 + SQRT(1-Correlation)*M480</f>
        <v>0.99578013461517023</v>
      </c>
      <c r="Z480" s="3">
        <f>IF(O480&lt;'CDO Param'!C$13,1,0)</f>
        <v>0</v>
      </c>
      <c r="AA480" s="3">
        <f>IF(P480&lt;'CDO Param'!D$13,1,0)</f>
        <v>0</v>
      </c>
      <c r="AB480" s="3">
        <f>IF(Q480&lt;'CDO Param'!E$13,1,0)</f>
        <v>0</v>
      </c>
      <c r="AC480" s="3">
        <f>IF(R480&lt;'CDO Param'!F$13,1,0)</f>
        <v>0</v>
      </c>
      <c r="AD480" s="3">
        <f>IF(S480&lt;'CDO Param'!G$13,1,0)</f>
        <v>1</v>
      </c>
      <c r="AE480" s="3">
        <f>IF(T480&lt;'CDO Param'!H$13,1,0)</f>
        <v>0</v>
      </c>
      <c r="AF480" s="3">
        <f>IF(U480&lt;'CDO Param'!I$13,1,0)</f>
        <v>0</v>
      </c>
      <c r="AG480" s="3">
        <f>IF(V480&lt;'CDO Param'!J$13,1,0)</f>
        <v>0</v>
      </c>
      <c r="AH480" s="3">
        <f>IF(W480&lt;'CDO Param'!K$13,1,0)</f>
        <v>0</v>
      </c>
      <c r="AI480" s="3">
        <f>IF(X480&lt;'CDO Param'!L$13,1,0)</f>
        <v>0</v>
      </c>
      <c r="AK480" s="3">
        <f>Z480*'CDO Param'!C$6*'CDO Param'!C$9</f>
        <v>0</v>
      </c>
      <c r="AL480" s="3">
        <f>AA480*'CDO Param'!D$6*'CDO Param'!D$9</f>
        <v>0</v>
      </c>
      <c r="AM480" s="3">
        <f>AB480*'CDO Param'!E$6*'CDO Param'!E$9</f>
        <v>0</v>
      </c>
      <c r="AN480" s="3">
        <f>AC480*'CDO Param'!F$6*'CDO Param'!F$9</f>
        <v>0</v>
      </c>
      <c r="AO480" s="3">
        <f>AD480*'CDO Param'!G$6*'CDO Param'!G$9</f>
        <v>4500</v>
      </c>
      <c r="AP480" s="3">
        <f>AE480*'CDO Param'!H$6*'CDO Param'!H$9</f>
        <v>0</v>
      </c>
      <c r="AQ480" s="3">
        <f>AF480*'CDO Param'!I$6*'CDO Param'!I$9</f>
        <v>0</v>
      </c>
      <c r="AR480" s="3">
        <f>AG480*'CDO Param'!J$6*'CDO Param'!J$9</f>
        <v>0</v>
      </c>
      <c r="AS480" s="3">
        <f>AH480*'CDO Param'!K$6*'CDO Param'!K$9</f>
        <v>0</v>
      </c>
      <c r="AT480" s="3">
        <f>AI480*'CDO Param'!L$6*'CDO Param'!L$9</f>
        <v>0</v>
      </c>
      <c r="AV480" s="2">
        <f t="shared" si="22"/>
        <v>4500</v>
      </c>
      <c r="BF480" s="5">
        <f>AV480/'CDO Param'!$M$6</f>
        <v>4.6875E-2</v>
      </c>
      <c r="BG480" s="5">
        <f t="shared" si="23"/>
        <v>0</v>
      </c>
      <c r="BH480" s="5">
        <f t="shared" si="24"/>
        <v>0</v>
      </c>
    </row>
    <row r="481" spans="2:60" x14ac:dyDescent="0.2">
      <c r="B481" s="3">
        <v>477</v>
      </c>
      <c r="C481" s="12">
        <v>-0.91986976258340292</v>
      </c>
      <c r="D481" s="12">
        <v>-0.16348735698556993</v>
      </c>
      <c r="E481" s="12">
        <v>-0.92465143097797409</v>
      </c>
      <c r="F481" s="12">
        <v>-3.9110545912990347E-2</v>
      </c>
      <c r="G481" s="12">
        <v>-0.43509544411790557</v>
      </c>
      <c r="H481" s="12">
        <v>0.41913608583854511</v>
      </c>
      <c r="I481" s="12">
        <v>0.40740928852756042</v>
      </c>
      <c r="J481" s="12">
        <v>-9.2137497631483711E-2</v>
      </c>
      <c r="K481" s="12">
        <v>0.21883693079871591</v>
      </c>
      <c r="L481" s="12">
        <v>-0.92425352704594843</v>
      </c>
      <c r="M481" s="12">
        <v>-0.76045580499339849</v>
      </c>
      <c r="O481" s="3">
        <f>SQRT(Correlation)*$C481 + SQRT(1-Correlation)*D481</f>
        <v>-0.44598608506282078</v>
      </c>
      <c r="P481" s="3">
        <f>SQRT(Correlation)*$C481 + SQRT(1-Correlation)*E481</f>
        <v>-1.1680897291355001</v>
      </c>
      <c r="Q481" s="3">
        <f>SQRT(Correlation)*$C481 + SQRT(1-Correlation)*F481</f>
        <v>-0.32799188173348037</v>
      </c>
      <c r="R481" s="3">
        <f>SQRT(Correlation)*$C481 + SQRT(1-Correlation)*G481</f>
        <v>-0.70365614094071627</v>
      </c>
      <c r="S481" s="3">
        <f>SQRT(Correlation)*$C481 + SQRT(1-Correlation)*H481</f>
        <v>0.10673904419710556</v>
      </c>
      <c r="T481" s="3">
        <f>SQRT(Correlation)*$C481 + SQRT(1-Correlation)*I481</f>
        <v>9.5614027448550742E-2</v>
      </c>
      <c r="U481" s="3">
        <f>SQRT(Correlation)*$C481 + SQRT(1-Correlation)*J481</f>
        <v>-0.37829766517534602</v>
      </c>
      <c r="V481" s="3">
        <f>SQRT(Correlation)*$C481 + SQRT(1-Correlation)*K481</f>
        <v>-8.3281418802810758E-2</v>
      </c>
      <c r="W481" s="3">
        <f>SQRT(Correlation)*$C481 + SQRT(1-Correlation)*L481</f>
        <v>-1.1677122443209589</v>
      </c>
      <c r="X481" s="3">
        <f>SQRT(Correlation)*$C481 + SQRT(1-Correlation)*M481</f>
        <v>-1.0123200811509843</v>
      </c>
      <c r="Z481" s="3">
        <f>IF(O481&lt;'CDO Param'!C$13,1,0)</f>
        <v>0</v>
      </c>
      <c r="AA481" s="3">
        <f>IF(P481&lt;'CDO Param'!D$13,1,0)</f>
        <v>0</v>
      </c>
      <c r="AB481" s="3">
        <f>IF(Q481&lt;'CDO Param'!E$13,1,0)</f>
        <v>0</v>
      </c>
      <c r="AC481" s="3">
        <f>IF(R481&lt;'CDO Param'!F$13,1,0)</f>
        <v>0</v>
      </c>
      <c r="AD481" s="3">
        <f>IF(S481&lt;'CDO Param'!G$13,1,0)</f>
        <v>0</v>
      </c>
      <c r="AE481" s="3">
        <f>IF(T481&lt;'CDO Param'!H$13,1,0)</f>
        <v>0</v>
      </c>
      <c r="AF481" s="3">
        <f>IF(U481&lt;'CDO Param'!I$13,1,0)</f>
        <v>0</v>
      </c>
      <c r="AG481" s="3">
        <f>IF(V481&lt;'CDO Param'!J$13,1,0)</f>
        <v>0</v>
      </c>
      <c r="AH481" s="3">
        <f>IF(W481&lt;'CDO Param'!K$13,1,0)</f>
        <v>0</v>
      </c>
      <c r="AI481" s="3">
        <f>IF(X481&lt;'CDO Param'!L$13,1,0)</f>
        <v>1</v>
      </c>
      <c r="AK481" s="3">
        <f>Z481*'CDO Param'!C$6*'CDO Param'!C$9</f>
        <v>0</v>
      </c>
      <c r="AL481" s="3">
        <f>AA481*'CDO Param'!D$6*'CDO Param'!D$9</f>
        <v>0</v>
      </c>
      <c r="AM481" s="3">
        <f>AB481*'CDO Param'!E$6*'CDO Param'!E$9</f>
        <v>0</v>
      </c>
      <c r="AN481" s="3">
        <f>AC481*'CDO Param'!F$6*'CDO Param'!F$9</f>
        <v>0</v>
      </c>
      <c r="AO481" s="3">
        <f>AD481*'CDO Param'!G$6*'CDO Param'!G$9</f>
        <v>0</v>
      </c>
      <c r="AP481" s="3">
        <f>AE481*'CDO Param'!H$6*'CDO Param'!H$9</f>
        <v>0</v>
      </c>
      <c r="AQ481" s="3">
        <f>AF481*'CDO Param'!I$6*'CDO Param'!I$9</f>
        <v>0</v>
      </c>
      <c r="AR481" s="3">
        <f>AG481*'CDO Param'!J$6*'CDO Param'!J$9</f>
        <v>0</v>
      </c>
      <c r="AS481" s="3">
        <f>AH481*'CDO Param'!K$6*'CDO Param'!K$9</f>
        <v>0</v>
      </c>
      <c r="AT481" s="3">
        <f>AI481*'CDO Param'!L$6*'CDO Param'!L$9</f>
        <v>4500</v>
      </c>
      <c r="AV481" s="2">
        <f t="shared" si="22"/>
        <v>4500</v>
      </c>
      <c r="BF481" s="5">
        <f>AV481/'CDO Param'!$M$6</f>
        <v>4.6875E-2</v>
      </c>
      <c r="BG481" s="5">
        <f t="shared" si="23"/>
        <v>0</v>
      </c>
      <c r="BH481" s="5">
        <f t="shared" si="24"/>
        <v>0</v>
      </c>
    </row>
    <row r="482" spans="2:60" x14ac:dyDescent="0.2">
      <c r="B482" s="3">
        <v>478</v>
      </c>
      <c r="C482" s="12">
        <v>-0.7991138772922568</v>
      </c>
      <c r="D482" s="12">
        <v>1.8181754057877697</v>
      </c>
      <c r="E482" s="12">
        <v>1.0165263120143209</v>
      </c>
      <c r="F482" s="12">
        <v>-1.0877511158469133</v>
      </c>
      <c r="G482" s="12">
        <v>-0.55792952480260283</v>
      </c>
      <c r="H482" s="12">
        <v>1.3709313861909322</v>
      </c>
      <c r="I482" s="12">
        <v>-1.4512033885694109</v>
      </c>
      <c r="J482" s="12">
        <v>2.2309177438728511</v>
      </c>
      <c r="K482" s="12">
        <v>-1.0839403330464847</v>
      </c>
      <c r="L482" s="12">
        <v>-0.10434519026603084</v>
      </c>
      <c r="M482" s="12">
        <v>-1.1218025974812917</v>
      </c>
      <c r="O482" s="3">
        <f>SQRT(Correlation)*$C482 + SQRT(1-Correlation)*D482</f>
        <v>1.4721706441878886</v>
      </c>
      <c r="P482" s="3">
        <f>SQRT(Correlation)*$C482 + SQRT(1-Correlation)*E482</f>
        <v>0.71165953802768755</v>
      </c>
      <c r="Q482" s="3">
        <f>SQRT(Correlation)*$C482 + SQRT(1-Correlation)*F482</f>
        <v>-1.2846333122489602</v>
      </c>
      <c r="R482" s="3">
        <f>SQRT(Correlation)*$C482 + SQRT(1-Correlation)*G482</f>
        <v>-0.78200041787867303</v>
      </c>
      <c r="S482" s="3">
        <f>SQRT(Correlation)*$C482 + SQRT(1-Correlation)*H482</f>
        <v>1.0478777126433922</v>
      </c>
      <c r="T482" s="3">
        <f>SQRT(Correlation)*$C482 + SQRT(1-Correlation)*I482</f>
        <v>-1.6294344130192939</v>
      </c>
      <c r="U482" s="3">
        <f>SQRT(Correlation)*$C482 + SQRT(1-Correlation)*J482</f>
        <v>1.863732406727524</v>
      </c>
      <c r="V482" s="3">
        <f>SQRT(Correlation)*$C482 + SQRT(1-Correlation)*K482</f>
        <v>-1.2810180862536953</v>
      </c>
      <c r="W482" s="3">
        <f>SQRT(Correlation)*$C482 + SQRT(1-Correlation)*L482</f>
        <v>-0.35169253544647044</v>
      </c>
      <c r="X482" s="3">
        <f>SQRT(Correlation)*$C482 + SQRT(1-Correlation)*M482</f>
        <v>-1.3169373841493688</v>
      </c>
      <c r="Z482" s="3">
        <f>IF(O482&lt;'CDO Param'!C$13,1,0)</f>
        <v>0</v>
      </c>
      <c r="AA482" s="3">
        <f>IF(P482&lt;'CDO Param'!D$13,1,0)</f>
        <v>0</v>
      </c>
      <c r="AB482" s="3">
        <f>IF(Q482&lt;'CDO Param'!E$13,1,0)</f>
        <v>1</v>
      </c>
      <c r="AC482" s="3">
        <f>IF(R482&lt;'CDO Param'!F$13,1,0)</f>
        <v>0</v>
      </c>
      <c r="AD482" s="3">
        <f>IF(S482&lt;'CDO Param'!G$13,1,0)</f>
        <v>0</v>
      </c>
      <c r="AE482" s="3">
        <f>IF(T482&lt;'CDO Param'!H$13,1,0)</f>
        <v>0</v>
      </c>
      <c r="AF482" s="3">
        <f>IF(U482&lt;'CDO Param'!I$13,1,0)</f>
        <v>0</v>
      </c>
      <c r="AG482" s="3">
        <f>IF(V482&lt;'CDO Param'!J$13,1,0)</f>
        <v>0</v>
      </c>
      <c r="AH482" s="3">
        <f>IF(W482&lt;'CDO Param'!K$13,1,0)</f>
        <v>0</v>
      </c>
      <c r="AI482" s="3">
        <f>IF(X482&lt;'CDO Param'!L$13,1,0)</f>
        <v>1</v>
      </c>
      <c r="AK482" s="3">
        <f>Z482*'CDO Param'!C$6*'CDO Param'!C$9</f>
        <v>0</v>
      </c>
      <c r="AL482" s="3">
        <f>AA482*'CDO Param'!D$6*'CDO Param'!D$9</f>
        <v>0</v>
      </c>
      <c r="AM482" s="3">
        <f>AB482*'CDO Param'!E$6*'CDO Param'!E$9</f>
        <v>4500</v>
      </c>
      <c r="AN482" s="3">
        <f>AC482*'CDO Param'!F$6*'CDO Param'!F$9</f>
        <v>0</v>
      </c>
      <c r="AO482" s="3">
        <f>AD482*'CDO Param'!G$6*'CDO Param'!G$9</f>
        <v>0</v>
      </c>
      <c r="AP482" s="3">
        <f>AE482*'CDO Param'!H$6*'CDO Param'!H$9</f>
        <v>0</v>
      </c>
      <c r="AQ482" s="3">
        <f>AF482*'CDO Param'!I$6*'CDO Param'!I$9</f>
        <v>0</v>
      </c>
      <c r="AR482" s="3">
        <f>AG482*'CDO Param'!J$6*'CDO Param'!J$9</f>
        <v>0</v>
      </c>
      <c r="AS482" s="3">
        <f>AH482*'CDO Param'!K$6*'CDO Param'!K$9</f>
        <v>0</v>
      </c>
      <c r="AT482" s="3">
        <f>AI482*'CDO Param'!L$6*'CDO Param'!L$9</f>
        <v>4500</v>
      </c>
      <c r="AV482" s="2">
        <f t="shared" si="22"/>
        <v>9000</v>
      </c>
      <c r="BF482" s="5">
        <f>AV482/'CDO Param'!$M$6</f>
        <v>9.375E-2</v>
      </c>
      <c r="BG482" s="5">
        <f t="shared" si="23"/>
        <v>0.02</v>
      </c>
      <c r="BH482" s="5">
        <f t="shared" si="24"/>
        <v>1</v>
      </c>
    </row>
    <row r="483" spans="2:60" x14ac:dyDescent="0.2">
      <c r="B483" s="3">
        <v>479</v>
      </c>
      <c r="C483" s="12">
        <v>-0.62178855841921177</v>
      </c>
      <c r="D483" s="12">
        <v>-1.0411190487502608</v>
      </c>
      <c r="E483" s="12">
        <v>0.61227865444379859</v>
      </c>
      <c r="F483" s="12">
        <v>-1.0919961823674385</v>
      </c>
      <c r="G483" s="12">
        <v>0.18320633898838423</v>
      </c>
      <c r="H483" s="12">
        <v>-1.5164141586865298</v>
      </c>
      <c r="I483" s="12">
        <v>9.8700638773152605E-2</v>
      </c>
      <c r="J483" s="12">
        <v>-0.79331357483169995</v>
      </c>
      <c r="K483" s="12">
        <v>-0.55394480114046019</v>
      </c>
      <c r="L483" s="12">
        <v>0.86858790382393636</v>
      </c>
      <c r="M483" s="12">
        <v>-1.6620651877019554</v>
      </c>
      <c r="O483" s="3">
        <f>SQRT(Correlation)*$C483 + SQRT(1-Correlation)*D483</f>
        <v>-1.1843190595953486</v>
      </c>
      <c r="P483" s="3">
        <f>SQRT(Correlation)*$C483 + SQRT(1-Correlation)*E483</f>
        <v>0.3842317264599362</v>
      </c>
      <c r="Q483" s="3">
        <f>SQRT(Correlation)*$C483 + SQRT(1-Correlation)*F483</f>
        <v>-1.2325853465106493</v>
      </c>
      <c r="R483" s="3">
        <f>SQRT(Correlation)*$C483 + SQRT(1-Correlation)*G483</f>
        <v>-2.282201286847671E-2</v>
      </c>
      <c r="S483" s="3">
        <f>SQRT(Correlation)*$C483 + SQRT(1-Correlation)*H483</f>
        <v>-1.6352235920369698</v>
      </c>
      <c r="T483" s="3">
        <f>SQRT(Correlation)*$C483 + SQRT(1-Correlation)*I483</f>
        <v>-0.10299115925273065</v>
      </c>
      <c r="U483" s="3">
        <f>SQRT(Correlation)*$C483 + SQRT(1-Correlation)*J483</f>
        <v>-0.94923014532331762</v>
      </c>
      <c r="V483" s="3">
        <f>SQRT(Correlation)*$C483 + SQRT(1-Correlation)*K483</f>
        <v>-0.72214498764760526</v>
      </c>
      <c r="W483" s="3">
        <f>SQRT(Correlation)*$C483 + SQRT(1-Correlation)*L483</f>
        <v>0.62738803048273695</v>
      </c>
      <c r="X483" s="3">
        <f>SQRT(Correlation)*$C483 + SQRT(1-Correlation)*M483</f>
        <v>-1.7734002906077748</v>
      </c>
      <c r="Z483" s="3">
        <f>IF(O483&lt;'CDO Param'!C$13,1,0)</f>
        <v>0</v>
      </c>
      <c r="AA483" s="3">
        <f>IF(P483&lt;'CDO Param'!D$13,1,0)</f>
        <v>0</v>
      </c>
      <c r="AB483" s="3">
        <f>IF(Q483&lt;'CDO Param'!E$13,1,0)</f>
        <v>1</v>
      </c>
      <c r="AC483" s="3">
        <f>IF(R483&lt;'CDO Param'!F$13,1,0)</f>
        <v>0</v>
      </c>
      <c r="AD483" s="3">
        <f>IF(S483&lt;'CDO Param'!G$13,1,0)</f>
        <v>1</v>
      </c>
      <c r="AE483" s="3">
        <f>IF(T483&lt;'CDO Param'!H$13,1,0)</f>
        <v>0</v>
      </c>
      <c r="AF483" s="3">
        <f>IF(U483&lt;'CDO Param'!I$13,1,0)</f>
        <v>0</v>
      </c>
      <c r="AG483" s="3">
        <f>IF(V483&lt;'CDO Param'!J$13,1,0)</f>
        <v>0</v>
      </c>
      <c r="AH483" s="3">
        <f>IF(W483&lt;'CDO Param'!K$13,1,0)</f>
        <v>0</v>
      </c>
      <c r="AI483" s="3">
        <f>IF(X483&lt;'CDO Param'!L$13,1,0)</f>
        <v>1</v>
      </c>
      <c r="AK483" s="3">
        <f>Z483*'CDO Param'!C$6*'CDO Param'!C$9</f>
        <v>0</v>
      </c>
      <c r="AL483" s="3">
        <f>AA483*'CDO Param'!D$6*'CDO Param'!D$9</f>
        <v>0</v>
      </c>
      <c r="AM483" s="3">
        <f>AB483*'CDO Param'!E$6*'CDO Param'!E$9</f>
        <v>4500</v>
      </c>
      <c r="AN483" s="3">
        <f>AC483*'CDO Param'!F$6*'CDO Param'!F$9</f>
        <v>0</v>
      </c>
      <c r="AO483" s="3">
        <f>AD483*'CDO Param'!G$6*'CDO Param'!G$9</f>
        <v>4500</v>
      </c>
      <c r="AP483" s="3">
        <f>AE483*'CDO Param'!H$6*'CDO Param'!H$9</f>
        <v>0</v>
      </c>
      <c r="AQ483" s="3">
        <f>AF483*'CDO Param'!I$6*'CDO Param'!I$9</f>
        <v>0</v>
      </c>
      <c r="AR483" s="3">
        <f>AG483*'CDO Param'!J$6*'CDO Param'!J$9</f>
        <v>0</v>
      </c>
      <c r="AS483" s="3">
        <f>AH483*'CDO Param'!K$6*'CDO Param'!K$9</f>
        <v>0</v>
      </c>
      <c r="AT483" s="3">
        <f>AI483*'CDO Param'!L$6*'CDO Param'!L$9</f>
        <v>4500</v>
      </c>
      <c r="AV483" s="2">
        <f t="shared" si="22"/>
        <v>13500</v>
      </c>
      <c r="BF483" s="5">
        <f>AV483/'CDO Param'!$M$6</f>
        <v>0.140625</v>
      </c>
      <c r="BG483" s="5">
        <f t="shared" si="23"/>
        <v>0.02</v>
      </c>
      <c r="BH483" s="5">
        <f t="shared" si="24"/>
        <v>1</v>
      </c>
    </row>
    <row r="484" spans="2:60" x14ac:dyDescent="0.2">
      <c r="B484" s="3">
        <v>480</v>
      </c>
      <c r="C484" s="12">
        <v>1.5199566405499354</v>
      </c>
      <c r="D484" s="12">
        <v>1.7900947568705305</v>
      </c>
      <c r="E484" s="12">
        <v>1.0627422852849122</v>
      </c>
      <c r="F484" s="12">
        <v>0.35901393857784569</v>
      </c>
      <c r="G484" s="12">
        <v>1.8592163542052731</v>
      </c>
      <c r="H484" s="12">
        <v>0.27554278858588077</v>
      </c>
      <c r="I484" s="12">
        <v>1.3349335858947597</v>
      </c>
      <c r="J484" s="12">
        <v>-0.20916104404022917</v>
      </c>
      <c r="K484" s="12">
        <v>-0.74716808740049601</v>
      </c>
      <c r="L484" s="12">
        <v>-0.60280399338807911</v>
      </c>
      <c r="M484" s="12">
        <v>0.47423554860870354</v>
      </c>
      <c r="O484" s="3">
        <f>SQRT(Correlation)*$C484 + SQRT(1-Correlation)*D484</f>
        <v>2.1788854906544315</v>
      </c>
      <c r="P484" s="3">
        <f>SQRT(Correlation)*$C484 + SQRT(1-Correlation)*E484</f>
        <v>1.4888583490653946</v>
      </c>
      <c r="Q484" s="3">
        <f>SQRT(Correlation)*$C484 + SQRT(1-Correlation)*F484</f>
        <v>0.82124302017969919</v>
      </c>
      <c r="R484" s="3">
        <f>SQRT(Correlation)*$C484 + SQRT(1-Correlation)*G484</f>
        <v>2.2444599955804749</v>
      </c>
      <c r="S484" s="3">
        <f>SQRT(Correlation)*$C484 + SQRT(1-Correlation)*H484</f>
        <v>0.74205533431325288</v>
      </c>
      <c r="T484" s="3">
        <f>SQRT(Correlation)*$C484 + SQRT(1-Correlation)*I484</f>
        <v>1.7470816898286035</v>
      </c>
      <c r="U484" s="3">
        <f>SQRT(Correlation)*$C484 + SQRT(1-Correlation)*J484</f>
        <v>0.28222490379979071</v>
      </c>
      <c r="V484" s="3">
        <f>SQRT(Correlation)*$C484 + SQRT(1-Correlation)*K484</f>
        <v>-0.22817339246963309</v>
      </c>
      <c r="W484" s="3">
        <f>SQRT(Correlation)*$C484 + SQRT(1-Correlation)*L484</f>
        <v>-9.1217587641858944E-2</v>
      </c>
      <c r="X484" s="3">
        <f>SQRT(Correlation)*$C484 + SQRT(1-Correlation)*M484</f>
        <v>0.93055183719046364</v>
      </c>
      <c r="Z484" s="3">
        <f>IF(O484&lt;'CDO Param'!C$13,1,0)</f>
        <v>0</v>
      </c>
      <c r="AA484" s="3">
        <f>IF(P484&lt;'CDO Param'!D$13,1,0)</f>
        <v>0</v>
      </c>
      <c r="AB484" s="3">
        <f>IF(Q484&lt;'CDO Param'!E$13,1,0)</f>
        <v>0</v>
      </c>
      <c r="AC484" s="3">
        <f>IF(R484&lt;'CDO Param'!F$13,1,0)</f>
        <v>0</v>
      </c>
      <c r="AD484" s="3">
        <f>IF(S484&lt;'CDO Param'!G$13,1,0)</f>
        <v>0</v>
      </c>
      <c r="AE484" s="3">
        <f>IF(T484&lt;'CDO Param'!H$13,1,0)</f>
        <v>0</v>
      </c>
      <c r="AF484" s="3">
        <f>IF(U484&lt;'CDO Param'!I$13,1,0)</f>
        <v>0</v>
      </c>
      <c r="AG484" s="3">
        <f>IF(V484&lt;'CDO Param'!J$13,1,0)</f>
        <v>0</v>
      </c>
      <c r="AH484" s="3">
        <f>IF(W484&lt;'CDO Param'!K$13,1,0)</f>
        <v>0</v>
      </c>
      <c r="AI484" s="3">
        <f>IF(X484&lt;'CDO Param'!L$13,1,0)</f>
        <v>0</v>
      </c>
      <c r="AK484" s="3">
        <f>Z484*'CDO Param'!C$6*'CDO Param'!C$9</f>
        <v>0</v>
      </c>
      <c r="AL484" s="3">
        <f>AA484*'CDO Param'!D$6*'CDO Param'!D$9</f>
        <v>0</v>
      </c>
      <c r="AM484" s="3">
        <f>AB484*'CDO Param'!E$6*'CDO Param'!E$9</f>
        <v>0</v>
      </c>
      <c r="AN484" s="3">
        <f>AC484*'CDO Param'!F$6*'CDO Param'!F$9</f>
        <v>0</v>
      </c>
      <c r="AO484" s="3">
        <f>AD484*'CDO Param'!G$6*'CDO Param'!G$9</f>
        <v>0</v>
      </c>
      <c r="AP484" s="3">
        <f>AE484*'CDO Param'!H$6*'CDO Param'!H$9</f>
        <v>0</v>
      </c>
      <c r="AQ484" s="3">
        <f>AF484*'CDO Param'!I$6*'CDO Param'!I$9</f>
        <v>0</v>
      </c>
      <c r="AR484" s="3">
        <f>AG484*'CDO Param'!J$6*'CDO Param'!J$9</f>
        <v>0</v>
      </c>
      <c r="AS484" s="3">
        <f>AH484*'CDO Param'!K$6*'CDO Param'!K$9</f>
        <v>0</v>
      </c>
      <c r="AT484" s="3">
        <f>AI484*'CDO Param'!L$6*'CDO Param'!L$9</f>
        <v>0</v>
      </c>
      <c r="AV484" s="2">
        <f t="shared" si="22"/>
        <v>0</v>
      </c>
      <c r="BF484" s="5">
        <f>AV484/'CDO Param'!$M$6</f>
        <v>0</v>
      </c>
      <c r="BG484" s="5">
        <f t="shared" si="23"/>
        <v>0</v>
      </c>
      <c r="BH484" s="5">
        <f t="shared" si="24"/>
        <v>0</v>
      </c>
    </row>
    <row r="485" spans="2:60" x14ac:dyDescent="0.2">
      <c r="B485" s="3">
        <v>481</v>
      </c>
      <c r="C485" s="12">
        <v>2.2569292923435569</v>
      </c>
      <c r="D485" s="12">
        <v>-0.81441157817607746</v>
      </c>
      <c r="E485" s="12">
        <v>1.2403802429616917</v>
      </c>
      <c r="F485" s="12">
        <v>0.34468371268303599</v>
      </c>
      <c r="G485" s="12">
        <v>0.39582573663210496</v>
      </c>
      <c r="H485" s="12">
        <v>0.89274408310302533</v>
      </c>
      <c r="I485" s="12">
        <v>1.6078365661087446</v>
      </c>
      <c r="J485" s="12">
        <v>1.1386873666197062E-2</v>
      </c>
      <c r="K485" s="12">
        <v>1.0480857781658415</v>
      </c>
      <c r="L485" s="12">
        <v>-0.41432372199778911</v>
      </c>
      <c r="M485" s="12">
        <v>1.445287125534378</v>
      </c>
      <c r="O485" s="3">
        <f>SQRT(Correlation)*$C485 + SQRT(1-Correlation)*D485</f>
        <v>-5.8914953778839041E-2</v>
      </c>
      <c r="P485" s="3">
        <f>SQRT(Correlation)*$C485 + SQRT(1-Correlation)*E485</f>
        <v>1.8904317279053613</v>
      </c>
      <c r="Q485" s="3">
        <f>SQRT(Correlation)*$C485 + SQRT(1-Correlation)*F485</f>
        <v>1.0406993895082042</v>
      </c>
      <c r="R485" s="3">
        <f>SQRT(Correlation)*$C485 + SQRT(1-Correlation)*G485</f>
        <v>1.0892169734571853</v>
      </c>
      <c r="S485" s="3">
        <f>SQRT(Correlation)*$C485 + SQRT(1-Correlation)*H485</f>
        <v>1.5606351092490258</v>
      </c>
      <c r="T485" s="3">
        <f>SQRT(Correlation)*$C485 + SQRT(1-Correlation)*I485</f>
        <v>2.2390314044380228</v>
      </c>
      <c r="U485" s="3">
        <f>SQRT(Correlation)*$C485 + SQRT(1-Correlation)*J485</f>
        <v>0.72450624503989824</v>
      </c>
      <c r="V485" s="3">
        <f>SQRT(Correlation)*$C485 + SQRT(1-Correlation)*K485</f>
        <v>1.7080051808459755</v>
      </c>
      <c r="W485" s="3">
        <f>SQRT(Correlation)*$C485 + SQRT(1-Correlation)*L485</f>
        <v>0.32064171313033912</v>
      </c>
      <c r="X485" s="3">
        <f>SQRT(Correlation)*$C485 + SQRT(1-Correlation)*M485</f>
        <v>2.0848234650576667</v>
      </c>
      <c r="Z485" s="3">
        <f>IF(O485&lt;'CDO Param'!C$13,1,0)</f>
        <v>0</v>
      </c>
      <c r="AA485" s="3">
        <f>IF(P485&lt;'CDO Param'!D$13,1,0)</f>
        <v>0</v>
      </c>
      <c r="AB485" s="3">
        <f>IF(Q485&lt;'CDO Param'!E$13,1,0)</f>
        <v>0</v>
      </c>
      <c r="AC485" s="3">
        <f>IF(R485&lt;'CDO Param'!F$13,1,0)</f>
        <v>0</v>
      </c>
      <c r="AD485" s="3">
        <f>IF(S485&lt;'CDO Param'!G$13,1,0)</f>
        <v>0</v>
      </c>
      <c r="AE485" s="3">
        <f>IF(T485&lt;'CDO Param'!H$13,1,0)</f>
        <v>0</v>
      </c>
      <c r="AF485" s="3">
        <f>IF(U485&lt;'CDO Param'!I$13,1,0)</f>
        <v>0</v>
      </c>
      <c r="AG485" s="3">
        <f>IF(V485&lt;'CDO Param'!J$13,1,0)</f>
        <v>0</v>
      </c>
      <c r="AH485" s="3">
        <f>IF(W485&lt;'CDO Param'!K$13,1,0)</f>
        <v>0</v>
      </c>
      <c r="AI485" s="3">
        <f>IF(X485&lt;'CDO Param'!L$13,1,0)</f>
        <v>0</v>
      </c>
      <c r="AK485" s="3">
        <f>Z485*'CDO Param'!C$6*'CDO Param'!C$9</f>
        <v>0</v>
      </c>
      <c r="AL485" s="3">
        <f>AA485*'CDO Param'!D$6*'CDO Param'!D$9</f>
        <v>0</v>
      </c>
      <c r="AM485" s="3">
        <f>AB485*'CDO Param'!E$6*'CDO Param'!E$9</f>
        <v>0</v>
      </c>
      <c r="AN485" s="3">
        <f>AC485*'CDO Param'!F$6*'CDO Param'!F$9</f>
        <v>0</v>
      </c>
      <c r="AO485" s="3">
        <f>AD485*'CDO Param'!G$6*'CDO Param'!G$9</f>
        <v>0</v>
      </c>
      <c r="AP485" s="3">
        <f>AE485*'CDO Param'!H$6*'CDO Param'!H$9</f>
        <v>0</v>
      </c>
      <c r="AQ485" s="3">
        <f>AF485*'CDO Param'!I$6*'CDO Param'!I$9</f>
        <v>0</v>
      </c>
      <c r="AR485" s="3">
        <f>AG485*'CDO Param'!J$6*'CDO Param'!J$9</f>
        <v>0</v>
      </c>
      <c r="AS485" s="3">
        <f>AH485*'CDO Param'!K$6*'CDO Param'!K$9</f>
        <v>0</v>
      </c>
      <c r="AT485" s="3">
        <f>AI485*'CDO Param'!L$6*'CDO Param'!L$9</f>
        <v>0</v>
      </c>
      <c r="AV485" s="2">
        <f t="shared" si="22"/>
        <v>0</v>
      </c>
      <c r="BF485" s="5">
        <f>AV485/'CDO Param'!$M$6</f>
        <v>0</v>
      </c>
      <c r="BG485" s="5">
        <f t="shared" si="23"/>
        <v>0</v>
      </c>
      <c r="BH485" s="5">
        <f t="shared" si="24"/>
        <v>0</v>
      </c>
    </row>
    <row r="486" spans="2:60" x14ac:dyDescent="0.2">
      <c r="B486" s="3">
        <v>482</v>
      </c>
      <c r="C486" s="12">
        <v>-1.2199234333820641</v>
      </c>
      <c r="D486" s="12">
        <v>0.62214667195803486</v>
      </c>
      <c r="E486" s="12">
        <v>0.96368466984131373</v>
      </c>
      <c r="F486" s="12">
        <v>-1.2078771760570817</v>
      </c>
      <c r="G486" s="12">
        <v>-0.26698899091570638</v>
      </c>
      <c r="H486" s="12">
        <v>-0.31227500585373491</v>
      </c>
      <c r="I486" s="12">
        <v>-0.76015339800505899</v>
      </c>
      <c r="J486" s="12">
        <v>0.61396349337883294</v>
      </c>
      <c r="K486" s="12">
        <v>1.7934098650584929E-2</v>
      </c>
      <c r="L486" s="12">
        <v>0.65630047174636275</v>
      </c>
      <c r="M486" s="12">
        <v>3.0196360967238434E-2</v>
      </c>
      <c r="O486" s="3">
        <f>SQRT(Correlation)*$C486 + SQRT(1-Correlation)*D486</f>
        <v>0.20444649457429864</v>
      </c>
      <c r="P486" s="3">
        <f>SQRT(Correlation)*$C486 + SQRT(1-Correlation)*E486</f>
        <v>0.52845788881577704</v>
      </c>
      <c r="Q486" s="3">
        <f>SQRT(Correlation)*$C486 + SQRT(1-Correlation)*F486</f>
        <v>-1.5316665650717742</v>
      </c>
      <c r="R486" s="3">
        <f>SQRT(Correlation)*$C486 + SQRT(1-Correlation)*G486</f>
        <v>-0.63906165849509189</v>
      </c>
      <c r="S486" s="3">
        <f>SQRT(Correlation)*$C486 + SQRT(1-Correlation)*H486</f>
        <v>-0.68202374450206571</v>
      </c>
      <c r="T486" s="3">
        <f>SQRT(Correlation)*$C486 + SQRT(1-Correlation)*I486</f>
        <v>-1.1069184946937451</v>
      </c>
      <c r="U486" s="3">
        <f>SQRT(Correlation)*$C486 + SQRT(1-Correlation)*J486</f>
        <v>0.19668324973124507</v>
      </c>
      <c r="V486" s="3">
        <f>SQRT(Correlation)*$C486 + SQRT(1-Correlation)*K486</f>
        <v>-0.36875988219460076</v>
      </c>
      <c r="W486" s="3">
        <f>SQRT(Correlation)*$C486 + SQRT(1-Correlation)*L486</f>
        <v>0.23684763399844644</v>
      </c>
      <c r="X486" s="3">
        <f>SQRT(Correlation)*$C486 + SQRT(1-Correlation)*M486</f>
        <v>-0.35712687873847743</v>
      </c>
      <c r="Z486" s="3">
        <f>IF(O486&lt;'CDO Param'!C$13,1,0)</f>
        <v>0</v>
      </c>
      <c r="AA486" s="3">
        <f>IF(P486&lt;'CDO Param'!D$13,1,0)</f>
        <v>0</v>
      </c>
      <c r="AB486" s="3">
        <f>IF(Q486&lt;'CDO Param'!E$13,1,0)</f>
        <v>1</v>
      </c>
      <c r="AC486" s="3">
        <f>IF(R486&lt;'CDO Param'!F$13,1,0)</f>
        <v>0</v>
      </c>
      <c r="AD486" s="3">
        <f>IF(S486&lt;'CDO Param'!G$13,1,0)</f>
        <v>1</v>
      </c>
      <c r="AE486" s="3">
        <f>IF(T486&lt;'CDO Param'!H$13,1,0)</f>
        <v>0</v>
      </c>
      <c r="AF486" s="3">
        <f>IF(U486&lt;'CDO Param'!I$13,1,0)</f>
        <v>0</v>
      </c>
      <c r="AG486" s="3">
        <f>IF(V486&lt;'CDO Param'!J$13,1,0)</f>
        <v>0</v>
      </c>
      <c r="AH486" s="3">
        <f>IF(W486&lt;'CDO Param'!K$13,1,0)</f>
        <v>0</v>
      </c>
      <c r="AI486" s="3">
        <f>IF(X486&lt;'CDO Param'!L$13,1,0)</f>
        <v>0</v>
      </c>
      <c r="AK486" s="3">
        <f>Z486*'CDO Param'!C$6*'CDO Param'!C$9</f>
        <v>0</v>
      </c>
      <c r="AL486" s="3">
        <f>AA486*'CDO Param'!D$6*'CDO Param'!D$9</f>
        <v>0</v>
      </c>
      <c r="AM486" s="3">
        <f>AB486*'CDO Param'!E$6*'CDO Param'!E$9</f>
        <v>4500</v>
      </c>
      <c r="AN486" s="3">
        <f>AC486*'CDO Param'!F$6*'CDO Param'!F$9</f>
        <v>0</v>
      </c>
      <c r="AO486" s="3">
        <f>AD486*'CDO Param'!G$6*'CDO Param'!G$9</f>
        <v>4500</v>
      </c>
      <c r="AP486" s="3">
        <f>AE486*'CDO Param'!H$6*'CDO Param'!H$9</f>
        <v>0</v>
      </c>
      <c r="AQ486" s="3">
        <f>AF486*'CDO Param'!I$6*'CDO Param'!I$9</f>
        <v>0</v>
      </c>
      <c r="AR486" s="3">
        <f>AG486*'CDO Param'!J$6*'CDO Param'!J$9</f>
        <v>0</v>
      </c>
      <c r="AS486" s="3">
        <f>AH486*'CDO Param'!K$6*'CDO Param'!K$9</f>
        <v>0</v>
      </c>
      <c r="AT486" s="3">
        <f>AI486*'CDO Param'!L$6*'CDO Param'!L$9</f>
        <v>0</v>
      </c>
      <c r="AV486" s="2">
        <f t="shared" si="22"/>
        <v>9000</v>
      </c>
      <c r="BF486" s="5">
        <f>AV486/'CDO Param'!$M$6</f>
        <v>9.375E-2</v>
      </c>
      <c r="BG486" s="5">
        <f t="shared" si="23"/>
        <v>0.02</v>
      </c>
      <c r="BH486" s="5">
        <f t="shared" si="24"/>
        <v>1</v>
      </c>
    </row>
    <row r="487" spans="2:60" x14ac:dyDescent="0.2">
      <c r="B487" s="3">
        <v>483</v>
      </c>
      <c r="C487" s="12">
        <v>1.5212435755529441</v>
      </c>
      <c r="D487" s="12">
        <v>0.47665025704191066</v>
      </c>
      <c r="E487" s="12">
        <v>-0.134156152853393</v>
      </c>
      <c r="F487" s="12">
        <v>0.43726572585001122</v>
      </c>
      <c r="G487" s="12">
        <v>0.16657850210322067</v>
      </c>
      <c r="H487" s="12">
        <v>-0.60646470956271514</v>
      </c>
      <c r="I487" s="12">
        <v>-0.72902366810012609</v>
      </c>
      <c r="J487" s="12">
        <v>1.4518127500195988</v>
      </c>
      <c r="K487" s="12">
        <v>-0.15030082067823969</v>
      </c>
      <c r="L487" s="12">
        <v>2.9664306566701271E-2</v>
      </c>
      <c r="M487" s="12">
        <v>-0.32168372854357585</v>
      </c>
      <c r="O487" s="3">
        <f>SQRT(Correlation)*$C487 + SQRT(1-Correlation)*D487</f>
        <v>0.93324959533171925</v>
      </c>
      <c r="P487" s="3">
        <f>SQRT(Correlation)*$C487 + SQRT(1-Correlation)*E487</f>
        <v>0.35378775592184863</v>
      </c>
      <c r="Q487" s="3">
        <f>SQRT(Correlation)*$C487 + SQRT(1-Correlation)*F487</f>
        <v>0.89588614838841485</v>
      </c>
      <c r="R487" s="3">
        <f>SQRT(Correlation)*$C487 + SQRT(1-Correlation)*G487</f>
        <v>0.63908970022417222</v>
      </c>
      <c r="S487" s="3">
        <f>SQRT(Correlation)*$C487 + SQRT(1-Correlation)*H487</f>
        <v>-9.4283483354629216E-2</v>
      </c>
      <c r="T487" s="3">
        <f>SQRT(Correlation)*$C487 + SQRT(1-Correlation)*I487</f>
        <v>-0.21055312034553642</v>
      </c>
      <c r="U487" s="3">
        <f>SQRT(Correlation)*$C487 + SQRT(1-Correlation)*J487</f>
        <v>1.8583699653049535</v>
      </c>
      <c r="V487" s="3">
        <f>SQRT(Correlation)*$C487 + SQRT(1-Correlation)*K487</f>
        <v>0.33847157920384308</v>
      </c>
      <c r="W487" s="3">
        <f>SQRT(Correlation)*$C487 + SQRT(1-Correlation)*L487</f>
        <v>0.50920148965265399</v>
      </c>
      <c r="X487" s="3">
        <f>SQRT(Correlation)*$C487 + SQRT(1-Correlation)*M487</f>
        <v>0.17588347694066864</v>
      </c>
      <c r="Z487" s="3">
        <f>IF(O487&lt;'CDO Param'!C$13,1,0)</f>
        <v>0</v>
      </c>
      <c r="AA487" s="3">
        <f>IF(P487&lt;'CDO Param'!D$13,1,0)</f>
        <v>0</v>
      </c>
      <c r="AB487" s="3">
        <f>IF(Q487&lt;'CDO Param'!E$13,1,0)</f>
        <v>0</v>
      </c>
      <c r="AC487" s="3">
        <f>IF(R487&lt;'CDO Param'!F$13,1,0)</f>
        <v>0</v>
      </c>
      <c r="AD487" s="3">
        <f>IF(S487&lt;'CDO Param'!G$13,1,0)</f>
        <v>1</v>
      </c>
      <c r="AE487" s="3">
        <f>IF(T487&lt;'CDO Param'!H$13,1,0)</f>
        <v>0</v>
      </c>
      <c r="AF487" s="3">
        <f>IF(U487&lt;'CDO Param'!I$13,1,0)</f>
        <v>0</v>
      </c>
      <c r="AG487" s="3">
        <f>IF(V487&lt;'CDO Param'!J$13,1,0)</f>
        <v>0</v>
      </c>
      <c r="AH487" s="3">
        <f>IF(W487&lt;'CDO Param'!K$13,1,0)</f>
        <v>0</v>
      </c>
      <c r="AI487" s="3">
        <f>IF(X487&lt;'CDO Param'!L$13,1,0)</f>
        <v>0</v>
      </c>
      <c r="AK487" s="3">
        <f>Z487*'CDO Param'!C$6*'CDO Param'!C$9</f>
        <v>0</v>
      </c>
      <c r="AL487" s="3">
        <f>AA487*'CDO Param'!D$6*'CDO Param'!D$9</f>
        <v>0</v>
      </c>
      <c r="AM487" s="3">
        <f>AB487*'CDO Param'!E$6*'CDO Param'!E$9</f>
        <v>0</v>
      </c>
      <c r="AN487" s="3">
        <f>AC487*'CDO Param'!F$6*'CDO Param'!F$9</f>
        <v>0</v>
      </c>
      <c r="AO487" s="3">
        <f>AD487*'CDO Param'!G$6*'CDO Param'!G$9</f>
        <v>4500</v>
      </c>
      <c r="AP487" s="3">
        <f>AE487*'CDO Param'!H$6*'CDO Param'!H$9</f>
        <v>0</v>
      </c>
      <c r="AQ487" s="3">
        <f>AF487*'CDO Param'!I$6*'CDO Param'!I$9</f>
        <v>0</v>
      </c>
      <c r="AR487" s="3">
        <f>AG487*'CDO Param'!J$6*'CDO Param'!J$9</f>
        <v>0</v>
      </c>
      <c r="AS487" s="3">
        <f>AH487*'CDO Param'!K$6*'CDO Param'!K$9</f>
        <v>0</v>
      </c>
      <c r="AT487" s="3">
        <f>AI487*'CDO Param'!L$6*'CDO Param'!L$9</f>
        <v>0</v>
      </c>
      <c r="AV487" s="2">
        <f t="shared" si="22"/>
        <v>4500</v>
      </c>
      <c r="BF487" s="5">
        <f>AV487/'CDO Param'!$M$6</f>
        <v>4.6875E-2</v>
      </c>
      <c r="BG487" s="5">
        <f t="shared" si="23"/>
        <v>0</v>
      </c>
      <c r="BH487" s="5">
        <f t="shared" si="24"/>
        <v>0</v>
      </c>
    </row>
    <row r="488" spans="2:60" x14ac:dyDescent="0.2">
      <c r="B488" s="3">
        <v>484</v>
      </c>
      <c r="C488" s="12">
        <v>-0.73231603892054409</v>
      </c>
      <c r="D488" s="12">
        <v>-2.0897005015285686</v>
      </c>
      <c r="E488" s="12">
        <v>1.5653313312213868</v>
      </c>
      <c r="F488" s="12">
        <v>0.12452346709324047</v>
      </c>
      <c r="G488" s="12">
        <v>-0.57444481171842199</v>
      </c>
      <c r="H488" s="12">
        <v>0.20597099137376063</v>
      </c>
      <c r="I488" s="12">
        <v>0.96933717941283248</v>
      </c>
      <c r="J488" s="12">
        <v>1.1292013368802145</v>
      </c>
      <c r="K488" s="12">
        <v>-1.549433363834396</v>
      </c>
      <c r="L488" s="12">
        <v>-1.0118378668266814</v>
      </c>
      <c r="M488" s="12">
        <v>0.41652356230770238</v>
      </c>
      <c r="O488" s="3">
        <f>SQRT(Correlation)*$C488 + SQRT(1-Correlation)*D488</f>
        <v>-2.2140426287340786</v>
      </c>
      <c r="P488" s="3">
        <f>SQRT(Correlation)*$C488 + SQRT(1-Correlation)*E488</f>
        <v>1.2534250248387631</v>
      </c>
      <c r="Q488" s="3">
        <f>SQRT(Correlation)*$C488 + SQRT(1-Correlation)*F488</f>
        <v>-0.11344533155944342</v>
      </c>
      <c r="R488" s="3">
        <f>SQRT(Correlation)*$C488 + SQRT(1-Correlation)*G488</f>
        <v>-0.77654486353518237</v>
      </c>
      <c r="S488" s="3">
        <f>SQRT(Correlation)*$C488 + SQRT(1-Correlation)*H488</f>
        <v>-3.6177425606950253E-2</v>
      </c>
      <c r="T488" s="3">
        <f>SQRT(Correlation)*$C488 + SQRT(1-Correlation)*I488</f>
        <v>0.68801532728220505</v>
      </c>
      <c r="U488" s="3">
        <f>SQRT(Correlation)*$C488 + SQRT(1-Correlation)*J488</f>
        <v>0.83967578342842775</v>
      </c>
      <c r="V488" s="3">
        <f>SQRT(Correlation)*$C488 + SQRT(1-Correlation)*K488</f>
        <v>-1.7015002187180597</v>
      </c>
      <c r="W488" s="3">
        <f>SQRT(Correlation)*$C488 + SQRT(1-Correlation)*L488</f>
        <v>-1.1914923495996761</v>
      </c>
      <c r="X488" s="3">
        <f>SQRT(Correlation)*$C488 + SQRT(1-Correlation)*M488</f>
        <v>0.16357028179967634</v>
      </c>
      <c r="Z488" s="3">
        <f>IF(O488&lt;'CDO Param'!C$13,1,0)</f>
        <v>0</v>
      </c>
      <c r="AA488" s="3">
        <f>IF(P488&lt;'CDO Param'!D$13,1,0)</f>
        <v>0</v>
      </c>
      <c r="AB488" s="3">
        <f>IF(Q488&lt;'CDO Param'!E$13,1,0)</f>
        <v>0</v>
      </c>
      <c r="AC488" s="3">
        <f>IF(R488&lt;'CDO Param'!F$13,1,0)</f>
        <v>0</v>
      </c>
      <c r="AD488" s="3">
        <f>IF(S488&lt;'CDO Param'!G$13,1,0)</f>
        <v>1</v>
      </c>
      <c r="AE488" s="3">
        <f>IF(T488&lt;'CDO Param'!H$13,1,0)</f>
        <v>0</v>
      </c>
      <c r="AF488" s="3">
        <f>IF(U488&lt;'CDO Param'!I$13,1,0)</f>
        <v>0</v>
      </c>
      <c r="AG488" s="3">
        <f>IF(V488&lt;'CDO Param'!J$13,1,0)</f>
        <v>0</v>
      </c>
      <c r="AH488" s="3">
        <f>IF(W488&lt;'CDO Param'!K$13,1,0)</f>
        <v>0</v>
      </c>
      <c r="AI488" s="3">
        <f>IF(X488&lt;'CDO Param'!L$13,1,0)</f>
        <v>0</v>
      </c>
      <c r="AK488" s="3">
        <f>Z488*'CDO Param'!C$6*'CDO Param'!C$9</f>
        <v>0</v>
      </c>
      <c r="AL488" s="3">
        <f>AA488*'CDO Param'!D$6*'CDO Param'!D$9</f>
        <v>0</v>
      </c>
      <c r="AM488" s="3">
        <f>AB488*'CDO Param'!E$6*'CDO Param'!E$9</f>
        <v>0</v>
      </c>
      <c r="AN488" s="3">
        <f>AC488*'CDO Param'!F$6*'CDO Param'!F$9</f>
        <v>0</v>
      </c>
      <c r="AO488" s="3">
        <f>AD488*'CDO Param'!G$6*'CDO Param'!G$9</f>
        <v>4500</v>
      </c>
      <c r="AP488" s="3">
        <f>AE488*'CDO Param'!H$6*'CDO Param'!H$9</f>
        <v>0</v>
      </c>
      <c r="AQ488" s="3">
        <f>AF488*'CDO Param'!I$6*'CDO Param'!I$9</f>
        <v>0</v>
      </c>
      <c r="AR488" s="3">
        <f>AG488*'CDO Param'!J$6*'CDO Param'!J$9</f>
        <v>0</v>
      </c>
      <c r="AS488" s="3">
        <f>AH488*'CDO Param'!K$6*'CDO Param'!K$9</f>
        <v>0</v>
      </c>
      <c r="AT488" s="3">
        <f>AI488*'CDO Param'!L$6*'CDO Param'!L$9</f>
        <v>0</v>
      </c>
      <c r="AV488" s="2">
        <f t="shared" si="22"/>
        <v>4500</v>
      </c>
      <c r="BF488" s="5">
        <f>AV488/'CDO Param'!$M$6</f>
        <v>4.6875E-2</v>
      </c>
      <c r="BG488" s="5">
        <f t="shared" si="23"/>
        <v>0</v>
      </c>
      <c r="BH488" s="5">
        <f t="shared" si="24"/>
        <v>0</v>
      </c>
    </row>
    <row r="489" spans="2:60" x14ac:dyDescent="0.2">
      <c r="B489" s="3">
        <v>485</v>
      </c>
      <c r="C489" s="12">
        <v>0.26765974325826392</v>
      </c>
      <c r="D489" s="12">
        <v>1.7956244846573099</v>
      </c>
      <c r="E489" s="12">
        <v>-0.55840473578427918</v>
      </c>
      <c r="F489" s="12">
        <v>-0.89519971879781224</v>
      </c>
      <c r="G489" s="12">
        <v>-2.4745168047957122</v>
      </c>
      <c r="H489" s="12">
        <v>-1.1758356777136214</v>
      </c>
      <c r="I489" s="12">
        <v>2.2696985979564488</v>
      </c>
      <c r="J489" s="12">
        <v>0.91104993771295995</v>
      </c>
      <c r="K489" s="12">
        <v>0.458833255834179</v>
      </c>
      <c r="L489" s="12">
        <v>-0.35032826417591423</v>
      </c>
      <c r="M489" s="12">
        <v>0.58632849686546251</v>
      </c>
      <c r="O489" s="3">
        <f>SQRT(Correlation)*$C489 + SQRT(1-Correlation)*D489</f>
        <v>1.7881204008281522</v>
      </c>
      <c r="P489" s="3">
        <f>SQRT(Correlation)*$C489 + SQRT(1-Correlation)*E489</f>
        <v>-0.44510780372765457</v>
      </c>
      <c r="Q489" s="3">
        <f>SQRT(Correlation)*$C489 + SQRT(1-Correlation)*F489</f>
        <v>-0.76461957897979982</v>
      </c>
      <c r="R489" s="3">
        <f>SQRT(Correlation)*$C489 + SQRT(1-Correlation)*G489</f>
        <v>-2.2628913207918147</v>
      </c>
      <c r="S489" s="3">
        <f>SQRT(Correlation)*$C489 + SQRT(1-Correlation)*H489</f>
        <v>-1.0308542260356182</v>
      </c>
      <c r="T489" s="3">
        <f>SQRT(Correlation)*$C489 + SQRT(1-Correlation)*I489</f>
        <v>2.2378665941531519</v>
      </c>
      <c r="U489" s="3">
        <f>SQRT(Correlation)*$C489 + SQRT(1-Correlation)*J489</f>
        <v>0.94893930226144718</v>
      </c>
      <c r="V489" s="3">
        <f>SQRT(Correlation)*$C489 + SQRT(1-Correlation)*K489</f>
        <v>0.51992888906322532</v>
      </c>
      <c r="W489" s="3">
        <f>SQRT(Correlation)*$C489 + SQRT(1-Correlation)*L489</f>
        <v>-0.24770913039551676</v>
      </c>
      <c r="X489" s="3">
        <f>SQRT(Correlation)*$C489 + SQRT(1-Correlation)*M489</f>
        <v>0.64088149481052847</v>
      </c>
      <c r="Z489" s="3">
        <f>IF(O489&lt;'CDO Param'!C$13,1,0)</f>
        <v>0</v>
      </c>
      <c r="AA489" s="3">
        <f>IF(P489&lt;'CDO Param'!D$13,1,0)</f>
        <v>0</v>
      </c>
      <c r="AB489" s="3">
        <f>IF(Q489&lt;'CDO Param'!E$13,1,0)</f>
        <v>0</v>
      </c>
      <c r="AC489" s="3">
        <f>IF(R489&lt;'CDO Param'!F$13,1,0)</f>
        <v>1</v>
      </c>
      <c r="AD489" s="3">
        <f>IF(S489&lt;'CDO Param'!G$13,1,0)</f>
        <v>1</v>
      </c>
      <c r="AE489" s="3">
        <f>IF(T489&lt;'CDO Param'!H$13,1,0)</f>
        <v>0</v>
      </c>
      <c r="AF489" s="3">
        <f>IF(U489&lt;'CDO Param'!I$13,1,0)</f>
        <v>0</v>
      </c>
      <c r="AG489" s="3">
        <f>IF(V489&lt;'CDO Param'!J$13,1,0)</f>
        <v>0</v>
      </c>
      <c r="AH489" s="3">
        <f>IF(W489&lt;'CDO Param'!K$13,1,0)</f>
        <v>0</v>
      </c>
      <c r="AI489" s="3">
        <f>IF(X489&lt;'CDO Param'!L$13,1,0)</f>
        <v>0</v>
      </c>
      <c r="AK489" s="3">
        <f>Z489*'CDO Param'!C$6*'CDO Param'!C$9</f>
        <v>0</v>
      </c>
      <c r="AL489" s="3">
        <f>AA489*'CDO Param'!D$6*'CDO Param'!D$9</f>
        <v>0</v>
      </c>
      <c r="AM489" s="3">
        <f>AB489*'CDO Param'!E$6*'CDO Param'!E$9</f>
        <v>0</v>
      </c>
      <c r="AN489" s="3">
        <f>AC489*'CDO Param'!F$6*'CDO Param'!F$9</f>
        <v>4500</v>
      </c>
      <c r="AO489" s="3">
        <f>AD489*'CDO Param'!G$6*'CDO Param'!G$9</f>
        <v>4500</v>
      </c>
      <c r="AP489" s="3">
        <f>AE489*'CDO Param'!H$6*'CDO Param'!H$9</f>
        <v>0</v>
      </c>
      <c r="AQ489" s="3">
        <f>AF489*'CDO Param'!I$6*'CDO Param'!I$9</f>
        <v>0</v>
      </c>
      <c r="AR489" s="3">
        <f>AG489*'CDO Param'!J$6*'CDO Param'!J$9</f>
        <v>0</v>
      </c>
      <c r="AS489" s="3">
        <f>AH489*'CDO Param'!K$6*'CDO Param'!K$9</f>
        <v>0</v>
      </c>
      <c r="AT489" s="3">
        <f>AI489*'CDO Param'!L$6*'CDO Param'!L$9</f>
        <v>0</v>
      </c>
      <c r="AV489" s="2">
        <f t="shared" si="22"/>
        <v>9000</v>
      </c>
      <c r="BF489" s="5">
        <f>AV489/'CDO Param'!$M$6</f>
        <v>9.375E-2</v>
      </c>
      <c r="BG489" s="5">
        <f t="shared" si="23"/>
        <v>0.02</v>
      </c>
      <c r="BH489" s="5">
        <f t="shared" si="24"/>
        <v>1</v>
      </c>
    </row>
    <row r="490" spans="2:60" x14ac:dyDescent="0.2">
      <c r="B490" s="3">
        <v>486</v>
      </c>
      <c r="C490" s="12">
        <v>0.67352857513469644</v>
      </c>
      <c r="D490" s="12">
        <v>-1.1721317605406512</v>
      </c>
      <c r="E490" s="12">
        <v>-0.11012957656930666</v>
      </c>
      <c r="F490" s="12">
        <v>0.16649437384330668</v>
      </c>
      <c r="G490" s="12">
        <v>0.56194835451606195</v>
      </c>
      <c r="H490" s="12">
        <v>-1.1694737622747198</v>
      </c>
      <c r="I490" s="12">
        <v>-0.15689693100284785</v>
      </c>
      <c r="J490" s="12">
        <v>0.86193267634371296</v>
      </c>
      <c r="K490" s="12">
        <v>-0.36312940210336819</v>
      </c>
      <c r="L490" s="12">
        <v>-0.92339178081601858</v>
      </c>
      <c r="M490" s="12">
        <v>2.2651511244475842</v>
      </c>
      <c r="O490" s="3">
        <f>SQRT(Correlation)*$C490 + SQRT(1-Correlation)*D490</f>
        <v>-0.89899338767611092</v>
      </c>
      <c r="P490" s="3">
        <f>SQRT(Correlation)*$C490 + SQRT(1-Correlation)*E490</f>
        <v>0.10851034675067261</v>
      </c>
      <c r="Q490" s="3">
        <f>SQRT(Correlation)*$C490 + SQRT(1-Correlation)*F490</f>
        <v>0.37093886834787237</v>
      </c>
      <c r="R490" s="3">
        <f>SQRT(Correlation)*$C490 + SQRT(1-Correlation)*G490</f>
        <v>0.74609945495970598</v>
      </c>
      <c r="S490" s="3">
        <f>SQRT(Correlation)*$C490 + SQRT(1-Correlation)*H490</f>
        <v>-0.89647178911497472</v>
      </c>
      <c r="T490" s="3">
        <f>SQRT(Correlation)*$C490 + SQRT(1-Correlation)*I490</f>
        <v>6.4142938705563451E-2</v>
      </c>
      <c r="U490" s="3">
        <f>SQRT(Correlation)*$C490 + SQRT(1-Correlation)*J490</f>
        <v>1.0306895707546087</v>
      </c>
      <c r="V490" s="3">
        <f>SQRT(Correlation)*$C490 + SQRT(1-Correlation)*K490</f>
        <v>-0.13150636214318545</v>
      </c>
      <c r="W490" s="3">
        <f>SQRT(Correlation)*$C490 + SQRT(1-Correlation)*L490</f>
        <v>-0.66301792335392862</v>
      </c>
      <c r="X490" s="3">
        <f>SQRT(Correlation)*$C490 + SQRT(1-Correlation)*M490</f>
        <v>2.361899475987113</v>
      </c>
      <c r="Z490" s="3">
        <f>IF(O490&lt;'CDO Param'!C$13,1,0)</f>
        <v>0</v>
      </c>
      <c r="AA490" s="3">
        <f>IF(P490&lt;'CDO Param'!D$13,1,0)</f>
        <v>0</v>
      </c>
      <c r="AB490" s="3">
        <f>IF(Q490&lt;'CDO Param'!E$13,1,0)</f>
        <v>0</v>
      </c>
      <c r="AC490" s="3">
        <f>IF(R490&lt;'CDO Param'!F$13,1,0)</f>
        <v>0</v>
      </c>
      <c r="AD490" s="3">
        <f>IF(S490&lt;'CDO Param'!G$13,1,0)</f>
        <v>1</v>
      </c>
      <c r="AE490" s="3">
        <f>IF(T490&lt;'CDO Param'!H$13,1,0)</f>
        <v>0</v>
      </c>
      <c r="AF490" s="3">
        <f>IF(U490&lt;'CDO Param'!I$13,1,0)</f>
        <v>0</v>
      </c>
      <c r="AG490" s="3">
        <f>IF(V490&lt;'CDO Param'!J$13,1,0)</f>
        <v>0</v>
      </c>
      <c r="AH490" s="3">
        <f>IF(W490&lt;'CDO Param'!K$13,1,0)</f>
        <v>0</v>
      </c>
      <c r="AI490" s="3">
        <f>IF(X490&lt;'CDO Param'!L$13,1,0)</f>
        <v>0</v>
      </c>
      <c r="AK490" s="3">
        <f>Z490*'CDO Param'!C$6*'CDO Param'!C$9</f>
        <v>0</v>
      </c>
      <c r="AL490" s="3">
        <f>AA490*'CDO Param'!D$6*'CDO Param'!D$9</f>
        <v>0</v>
      </c>
      <c r="AM490" s="3">
        <f>AB490*'CDO Param'!E$6*'CDO Param'!E$9</f>
        <v>0</v>
      </c>
      <c r="AN490" s="3">
        <f>AC490*'CDO Param'!F$6*'CDO Param'!F$9</f>
        <v>0</v>
      </c>
      <c r="AO490" s="3">
        <f>AD490*'CDO Param'!G$6*'CDO Param'!G$9</f>
        <v>4500</v>
      </c>
      <c r="AP490" s="3">
        <f>AE490*'CDO Param'!H$6*'CDO Param'!H$9</f>
        <v>0</v>
      </c>
      <c r="AQ490" s="3">
        <f>AF490*'CDO Param'!I$6*'CDO Param'!I$9</f>
        <v>0</v>
      </c>
      <c r="AR490" s="3">
        <f>AG490*'CDO Param'!J$6*'CDO Param'!J$9</f>
        <v>0</v>
      </c>
      <c r="AS490" s="3">
        <f>AH490*'CDO Param'!K$6*'CDO Param'!K$9</f>
        <v>0</v>
      </c>
      <c r="AT490" s="3">
        <f>AI490*'CDO Param'!L$6*'CDO Param'!L$9</f>
        <v>0</v>
      </c>
      <c r="AV490" s="2">
        <f t="shared" si="22"/>
        <v>4500</v>
      </c>
      <c r="BF490" s="5">
        <f>AV490/'CDO Param'!$M$6</f>
        <v>4.6875E-2</v>
      </c>
      <c r="BG490" s="5">
        <f t="shared" si="23"/>
        <v>0</v>
      </c>
      <c r="BH490" s="5">
        <f t="shared" si="24"/>
        <v>0</v>
      </c>
    </row>
    <row r="491" spans="2:60" x14ac:dyDescent="0.2">
      <c r="B491" s="3">
        <v>487</v>
      </c>
      <c r="C491" s="12">
        <v>-1.9975914256065153E-2</v>
      </c>
      <c r="D491" s="12">
        <v>0.18055970940622501</v>
      </c>
      <c r="E491" s="12">
        <v>0.28328486223472282</v>
      </c>
      <c r="F491" s="12">
        <v>0.9400378075952176</v>
      </c>
      <c r="G491" s="12">
        <v>-0.46590571400884073</v>
      </c>
      <c r="H491" s="12">
        <v>-2.018632585532032</v>
      </c>
      <c r="I491" s="12">
        <v>0.7141738933569286</v>
      </c>
      <c r="J491" s="12">
        <v>-0.42961460167134646</v>
      </c>
      <c r="K491" s="12">
        <v>-1.096664163924288</v>
      </c>
      <c r="L491" s="12">
        <v>-0.3047114205401158</v>
      </c>
      <c r="M491" s="12">
        <v>0.21601181288133375</v>
      </c>
      <c r="O491" s="3">
        <f>SQRT(Correlation)*$C491 + SQRT(1-Correlation)*D491</f>
        <v>0.16497704187520051</v>
      </c>
      <c r="P491" s="3">
        <f>SQRT(Correlation)*$C491 + SQRT(1-Correlation)*E491</f>
        <v>0.2624306786532829</v>
      </c>
      <c r="Q491" s="3">
        <f>SQRT(Correlation)*$C491 + SQRT(1-Correlation)*F491</f>
        <v>0.88548122886226599</v>
      </c>
      <c r="R491" s="3">
        <f>SQRT(Correlation)*$C491 + SQRT(1-Correlation)*G491</f>
        <v>-0.44831390808582583</v>
      </c>
      <c r="S491" s="3">
        <f>SQRT(Correlation)*$C491 + SQRT(1-Correlation)*H491</f>
        <v>-1.9213599575341032</v>
      </c>
      <c r="T491" s="3">
        <f>SQRT(Correlation)*$C491 + SQRT(1-Correlation)*I491</f>
        <v>0.67120790579208756</v>
      </c>
      <c r="U491" s="3">
        <f>SQRT(Correlation)*$C491 + SQRT(1-Correlation)*J491</f>
        <v>-0.41388513594357007</v>
      </c>
      <c r="V491" s="3">
        <f>SQRT(Correlation)*$C491 + SQRT(1-Correlation)*K491</f>
        <v>-1.0467039146248422</v>
      </c>
      <c r="W491" s="3">
        <f>SQRT(Correlation)*$C491 + SQRT(1-Correlation)*L491</f>
        <v>-0.29539157413099348</v>
      </c>
      <c r="X491" s="3">
        <f>SQRT(Correlation)*$C491 + SQRT(1-Correlation)*M491</f>
        <v>0.19860986032279476</v>
      </c>
      <c r="Z491" s="3">
        <f>IF(O491&lt;'CDO Param'!C$13,1,0)</f>
        <v>0</v>
      </c>
      <c r="AA491" s="3">
        <f>IF(P491&lt;'CDO Param'!D$13,1,0)</f>
        <v>0</v>
      </c>
      <c r="AB491" s="3">
        <f>IF(Q491&lt;'CDO Param'!E$13,1,0)</f>
        <v>0</v>
      </c>
      <c r="AC491" s="3">
        <f>IF(R491&lt;'CDO Param'!F$13,1,0)</f>
        <v>0</v>
      </c>
      <c r="AD491" s="3">
        <f>IF(S491&lt;'CDO Param'!G$13,1,0)</f>
        <v>1</v>
      </c>
      <c r="AE491" s="3">
        <f>IF(T491&lt;'CDO Param'!H$13,1,0)</f>
        <v>0</v>
      </c>
      <c r="AF491" s="3">
        <f>IF(U491&lt;'CDO Param'!I$13,1,0)</f>
        <v>0</v>
      </c>
      <c r="AG491" s="3">
        <f>IF(V491&lt;'CDO Param'!J$13,1,0)</f>
        <v>0</v>
      </c>
      <c r="AH491" s="3">
        <f>IF(W491&lt;'CDO Param'!K$13,1,0)</f>
        <v>0</v>
      </c>
      <c r="AI491" s="3">
        <f>IF(X491&lt;'CDO Param'!L$13,1,0)</f>
        <v>0</v>
      </c>
      <c r="AK491" s="3">
        <f>Z491*'CDO Param'!C$6*'CDO Param'!C$9</f>
        <v>0</v>
      </c>
      <c r="AL491" s="3">
        <f>AA491*'CDO Param'!D$6*'CDO Param'!D$9</f>
        <v>0</v>
      </c>
      <c r="AM491" s="3">
        <f>AB491*'CDO Param'!E$6*'CDO Param'!E$9</f>
        <v>0</v>
      </c>
      <c r="AN491" s="3">
        <f>AC491*'CDO Param'!F$6*'CDO Param'!F$9</f>
        <v>0</v>
      </c>
      <c r="AO491" s="3">
        <f>AD491*'CDO Param'!G$6*'CDO Param'!G$9</f>
        <v>4500</v>
      </c>
      <c r="AP491" s="3">
        <f>AE491*'CDO Param'!H$6*'CDO Param'!H$9</f>
        <v>0</v>
      </c>
      <c r="AQ491" s="3">
        <f>AF491*'CDO Param'!I$6*'CDO Param'!I$9</f>
        <v>0</v>
      </c>
      <c r="AR491" s="3">
        <f>AG491*'CDO Param'!J$6*'CDO Param'!J$9</f>
        <v>0</v>
      </c>
      <c r="AS491" s="3">
        <f>AH491*'CDO Param'!K$6*'CDO Param'!K$9</f>
        <v>0</v>
      </c>
      <c r="AT491" s="3">
        <f>AI491*'CDO Param'!L$6*'CDO Param'!L$9</f>
        <v>0</v>
      </c>
      <c r="AV491" s="2">
        <f t="shared" si="22"/>
        <v>4500</v>
      </c>
      <c r="BF491" s="5">
        <f>AV491/'CDO Param'!$M$6</f>
        <v>4.6875E-2</v>
      </c>
      <c r="BG491" s="5">
        <f t="shared" si="23"/>
        <v>0</v>
      </c>
      <c r="BH491" s="5">
        <f t="shared" si="24"/>
        <v>0</v>
      </c>
    </row>
    <row r="492" spans="2:60" x14ac:dyDescent="0.2">
      <c r="B492" s="3">
        <v>488</v>
      </c>
      <c r="C492" s="12">
        <v>0.47416165216418449</v>
      </c>
      <c r="D492" s="12">
        <v>0.11076281225541607</v>
      </c>
      <c r="E492" s="12">
        <v>0.37840891309315339</v>
      </c>
      <c r="F492" s="12">
        <v>-7.547441782662645E-2</v>
      </c>
      <c r="G492" s="12">
        <v>1.3828957889927551</v>
      </c>
      <c r="H492" s="12">
        <v>-0.98744749266188592</v>
      </c>
      <c r="I492" s="12">
        <v>1.2100645108148456</v>
      </c>
      <c r="J492" s="12">
        <v>0.4385935881145997</v>
      </c>
      <c r="K492" s="12">
        <v>0.40029817682807334</v>
      </c>
      <c r="L492" s="12">
        <v>4.8031552069005556E-2</v>
      </c>
      <c r="M492" s="12">
        <v>-0.18236960386275314</v>
      </c>
      <c r="O492" s="3">
        <f>SQRT(Correlation)*$C492 + SQRT(1-Correlation)*D492</f>
        <v>0.255021910026551</v>
      </c>
      <c r="P492" s="3">
        <f>SQRT(Correlation)*$C492 + SQRT(1-Correlation)*E492</f>
        <v>0.50893329567965606</v>
      </c>
      <c r="Q492" s="3">
        <f>SQRT(Correlation)*$C492 + SQRT(1-Correlation)*F492</f>
        <v>7.8341760372526562E-2</v>
      </c>
      <c r="R492" s="3">
        <f>SQRT(Correlation)*$C492 + SQRT(1-Correlation)*G492</f>
        <v>1.4618732179565472</v>
      </c>
      <c r="S492" s="3">
        <f>SQRT(Correlation)*$C492 + SQRT(1-Correlation)*H492</f>
        <v>-0.78683186399545546</v>
      </c>
      <c r="T492" s="3">
        <f>SQRT(Correlation)*$C492 + SQRT(1-Correlation)*I492</f>
        <v>1.2979110709684423</v>
      </c>
      <c r="U492" s="3">
        <f>SQRT(Correlation)*$C492 + SQRT(1-Correlation)*J492</f>
        <v>0.56602949167110006</v>
      </c>
      <c r="V492" s="3">
        <f>SQRT(Correlation)*$C492 + SQRT(1-Correlation)*K492</f>
        <v>0.52969927459159738</v>
      </c>
      <c r="W492" s="3">
        <f>SQRT(Correlation)*$C492 + SQRT(1-Correlation)*L492</f>
        <v>0.1955098112220422</v>
      </c>
      <c r="X492" s="3">
        <f>SQRT(Correlation)*$C492 + SQRT(1-Correlation)*M492</f>
        <v>-2.3067917261949344E-2</v>
      </c>
      <c r="Z492" s="3">
        <f>IF(O492&lt;'CDO Param'!C$13,1,0)</f>
        <v>0</v>
      </c>
      <c r="AA492" s="3">
        <f>IF(P492&lt;'CDO Param'!D$13,1,0)</f>
        <v>0</v>
      </c>
      <c r="AB492" s="3">
        <f>IF(Q492&lt;'CDO Param'!E$13,1,0)</f>
        <v>0</v>
      </c>
      <c r="AC492" s="3">
        <f>IF(R492&lt;'CDO Param'!F$13,1,0)</f>
        <v>0</v>
      </c>
      <c r="AD492" s="3">
        <f>IF(S492&lt;'CDO Param'!G$13,1,0)</f>
        <v>1</v>
      </c>
      <c r="AE492" s="3">
        <f>IF(T492&lt;'CDO Param'!H$13,1,0)</f>
        <v>0</v>
      </c>
      <c r="AF492" s="3">
        <f>IF(U492&lt;'CDO Param'!I$13,1,0)</f>
        <v>0</v>
      </c>
      <c r="AG492" s="3">
        <f>IF(V492&lt;'CDO Param'!J$13,1,0)</f>
        <v>0</v>
      </c>
      <c r="AH492" s="3">
        <f>IF(W492&lt;'CDO Param'!K$13,1,0)</f>
        <v>0</v>
      </c>
      <c r="AI492" s="3">
        <f>IF(X492&lt;'CDO Param'!L$13,1,0)</f>
        <v>0</v>
      </c>
      <c r="AK492" s="3">
        <f>Z492*'CDO Param'!C$6*'CDO Param'!C$9</f>
        <v>0</v>
      </c>
      <c r="AL492" s="3">
        <f>AA492*'CDO Param'!D$6*'CDO Param'!D$9</f>
        <v>0</v>
      </c>
      <c r="AM492" s="3">
        <f>AB492*'CDO Param'!E$6*'CDO Param'!E$9</f>
        <v>0</v>
      </c>
      <c r="AN492" s="3">
        <f>AC492*'CDO Param'!F$6*'CDO Param'!F$9</f>
        <v>0</v>
      </c>
      <c r="AO492" s="3">
        <f>AD492*'CDO Param'!G$6*'CDO Param'!G$9</f>
        <v>4500</v>
      </c>
      <c r="AP492" s="3">
        <f>AE492*'CDO Param'!H$6*'CDO Param'!H$9</f>
        <v>0</v>
      </c>
      <c r="AQ492" s="3">
        <f>AF492*'CDO Param'!I$6*'CDO Param'!I$9</f>
        <v>0</v>
      </c>
      <c r="AR492" s="3">
        <f>AG492*'CDO Param'!J$6*'CDO Param'!J$9</f>
        <v>0</v>
      </c>
      <c r="AS492" s="3">
        <f>AH492*'CDO Param'!K$6*'CDO Param'!K$9</f>
        <v>0</v>
      </c>
      <c r="AT492" s="3">
        <f>AI492*'CDO Param'!L$6*'CDO Param'!L$9</f>
        <v>0</v>
      </c>
      <c r="AV492" s="2">
        <f t="shared" si="22"/>
        <v>4500</v>
      </c>
      <c r="BF492" s="5">
        <f>AV492/'CDO Param'!$M$6</f>
        <v>4.6875E-2</v>
      </c>
      <c r="BG492" s="5">
        <f t="shared" si="23"/>
        <v>0</v>
      </c>
      <c r="BH492" s="5">
        <f t="shared" si="24"/>
        <v>0</v>
      </c>
    </row>
    <row r="493" spans="2:60" x14ac:dyDescent="0.2">
      <c r="B493" s="3">
        <v>489</v>
      </c>
      <c r="C493" s="12">
        <v>-0.11308884495520033</v>
      </c>
      <c r="D493" s="12">
        <v>1.0513736015127506</v>
      </c>
      <c r="E493" s="12">
        <v>-1.7440333976992406</v>
      </c>
      <c r="F493" s="12">
        <v>1.9022809283342212</v>
      </c>
      <c r="G493" s="12">
        <v>1.1578185876714997</v>
      </c>
      <c r="H493" s="12">
        <v>1.0766120794869494</v>
      </c>
      <c r="I493" s="12">
        <v>-1.1423730938986409</v>
      </c>
      <c r="J493" s="12">
        <v>0.24780092644505203</v>
      </c>
      <c r="K493" s="12">
        <v>-0.98830696515506133</v>
      </c>
      <c r="L493" s="12">
        <v>-0.38767893784097396</v>
      </c>
      <c r="M493" s="12">
        <v>0.75436673796502873</v>
      </c>
      <c r="O493" s="3">
        <f>SQRT(Correlation)*$C493 + SQRT(1-Correlation)*D493</f>
        <v>0.9616587429647554</v>
      </c>
      <c r="P493" s="3">
        <f>SQRT(Correlation)*$C493 + SQRT(1-Correlation)*E493</f>
        <v>-1.6902971884411664</v>
      </c>
      <c r="Q493" s="3">
        <f>SQRT(Correlation)*$C493 + SQRT(1-Correlation)*F493</f>
        <v>1.7689003121090945</v>
      </c>
      <c r="R493" s="3">
        <f>SQRT(Correlation)*$C493 + SQRT(1-Correlation)*G493</f>
        <v>1.0626413234947787</v>
      </c>
      <c r="S493" s="3">
        <f>SQRT(Correlation)*$C493 + SQRT(1-Correlation)*H493</f>
        <v>0.98560206548709339</v>
      </c>
      <c r="T493" s="3">
        <f>SQRT(Correlation)*$C493 + SQRT(1-Correlation)*I493</f>
        <v>-1.1195121071255396</v>
      </c>
      <c r="U493" s="3">
        <f>SQRT(Correlation)*$C493 + SQRT(1-Correlation)*J493</f>
        <v>0.19932276735825719</v>
      </c>
      <c r="V493" s="3">
        <f>SQRT(Correlation)*$C493 + SQRT(1-Correlation)*K493</f>
        <v>-0.9733521439912054</v>
      </c>
      <c r="W493" s="3">
        <f>SQRT(Correlation)*$C493 + SQRT(1-Correlation)*L493</f>
        <v>-0.40354636613730283</v>
      </c>
      <c r="X493" s="3">
        <f>SQRT(Correlation)*$C493 + SQRT(1-Correlation)*M493</f>
        <v>0.67989329211066352</v>
      </c>
      <c r="Z493" s="3">
        <f>IF(O493&lt;'CDO Param'!C$13,1,0)</f>
        <v>0</v>
      </c>
      <c r="AA493" s="3">
        <f>IF(P493&lt;'CDO Param'!D$13,1,0)</f>
        <v>0</v>
      </c>
      <c r="AB493" s="3">
        <f>IF(Q493&lt;'CDO Param'!E$13,1,0)</f>
        <v>0</v>
      </c>
      <c r="AC493" s="3">
        <f>IF(R493&lt;'CDO Param'!F$13,1,0)</f>
        <v>0</v>
      </c>
      <c r="AD493" s="3">
        <f>IF(S493&lt;'CDO Param'!G$13,1,0)</f>
        <v>0</v>
      </c>
      <c r="AE493" s="3">
        <f>IF(T493&lt;'CDO Param'!H$13,1,0)</f>
        <v>0</v>
      </c>
      <c r="AF493" s="3">
        <f>IF(U493&lt;'CDO Param'!I$13,1,0)</f>
        <v>0</v>
      </c>
      <c r="AG493" s="3">
        <f>IF(V493&lt;'CDO Param'!J$13,1,0)</f>
        <v>0</v>
      </c>
      <c r="AH493" s="3">
        <f>IF(W493&lt;'CDO Param'!K$13,1,0)</f>
        <v>0</v>
      </c>
      <c r="AI493" s="3">
        <f>IF(X493&lt;'CDO Param'!L$13,1,0)</f>
        <v>0</v>
      </c>
      <c r="AK493" s="3">
        <f>Z493*'CDO Param'!C$6*'CDO Param'!C$9</f>
        <v>0</v>
      </c>
      <c r="AL493" s="3">
        <f>AA493*'CDO Param'!D$6*'CDO Param'!D$9</f>
        <v>0</v>
      </c>
      <c r="AM493" s="3">
        <f>AB493*'CDO Param'!E$6*'CDO Param'!E$9</f>
        <v>0</v>
      </c>
      <c r="AN493" s="3">
        <f>AC493*'CDO Param'!F$6*'CDO Param'!F$9</f>
        <v>0</v>
      </c>
      <c r="AO493" s="3">
        <f>AD493*'CDO Param'!G$6*'CDO Param'!G$9</f>
        <v>0</v>
      </c>
      <c r="AP493" s="3">
        <f>AE493*'CDO Param'!H$6*'CDO Param'!H$9</f>
        <v>0</v>
      </c>
      <c r="AQ493" s="3">
        <f>AF493*'CDO Param'!I$6*'CDO Param'!I$9</f>
        <v>0</v>
      </c>
      <c r="AR493" s="3">
        <f>AG493*'CDO Param'!J$6*'CDO Param'!J$9</f>
        <v>0</v>
      </c>
      <c r="AS493" s="3">
        <f>AH493*'CDO Param'!K$6*'CDO Param'!K$9</f>
        <v>0</v>
      </c>
      <c r="AT493" s="3">
        <f>AI493*'CDO Param'!L$6*'CDO Param'!L$9</f>
        <v>0</v>
      </c>
      <c r="AV493" s="2">
        <f t="shared" si="22"/>
        <v>0</v>
      </c>
      <c r="BF493" s="5">
        <f>AV493/'CDO Param'!$M$6</f>
        <v>0</v>
      </c>
      <c r="BG493" s="5">
        <f t="shared" si="23"/>
        <v>0</v>
      </c>
      <c r="BH493" s="5">
        <f t="shared" si="24"/>
        <v>0</v>
      </c>
    </row>
    <row r="494" spans="2:60" x14ac:dyDescent="0.2">
      <c r="B494" s="3">
        <v>490</v>
      </c>
      <c r="C494" s="12">
        <v>-1.0923258741968311</v>
      </c>
      <c r="D494" s="12">
        <v>-0.36201299735694192</v>
      </c>
      <c r="E494" s="12">
        <v>-0.89240984380012378</v>
      </c>
      <c r="F494" s="12">
        <v>0.13310227586771362</v>
      </c>
      <c r="G494" s="12">
        <v>-0.46034756451263092</v>
      </c>
      <c r="H494" s="12">
        <v>3.6982328310841694E-3</v>
      </c>
      <c r="I494" s="12">
        <v>-0.53478515837923624</v>
      </c>
      <c r="J494" s="12">
        <v>0.20566062630678061</v>
      </c>
      <c r="K494" s="12">
        <v>0.83658733274205588</v>
      </c>
      <c r="L494" s="12">
        <v>1.095722836907953</v>
      </c>
      <c r="M494" s="12">
        <v>-0.98050804808735847</v>
      </c>
      <c r="O494" s="3">
        <f>SQRT(Correlation)*$C494 + SQRT(1-Correlation)*D494</f>
        <v>-0.68885945522938907</v>
      </c>
      <c r="P494" s="3">
        <f>SQRT(Correlation)*$C494 + SQRT(1-Correlation)*E494</f>
        <v>-1.1920380847886989</v>
      </c>
      <c r="Q494" s="3">
        <f>SQRT(Correlation)*$C494 + SQRT(1-Correlation)*F494</f>
        <v>-0.21915186491144162</v>
      </c>
      <c r="R494" s="3">
        <f>SQRT(Correlation)*$C494 + SQRT(1-Correlation)*G494</f>
        <v>-0.78214781671101785</v>
      </c>
      <c r="S494" s="3">
        <f>SQRT(Correlation)*$C494 + SQRT(1-Correlation)*H494</f>
        <v>-0.34191531924050189</v>
      </c>
      <c r="T494" s="3">
        <f>SQRT(Correlation)*$C494 + SQRT(1-Correlation)*I494</f>
        <v>-0.85276551875933371</v>
      </c>
      <c r="U494" s="3">
        <f>SQRT(Correlation)*$C494 + SQRT(1-Correlation)*J494</f>
        <v>-0.15031696971580261</v>
      </c>
      <c r="V494" s="3">
        <f>SQRT(Correlation)*$C494 + SQRT(1-Correlation)*K494</f>
        <v>0.44823265897336262</v>
      </c>
      <c r="W494" s="3">
        <f>SQRT(Correlation)*$C494 + SQRT(1-Correlation)*L494</f>
        <v>0.69407018370744855</v>
      </c>
      <c r="X494" s="3">
        <f>SQRT(Correlation)*$C494 + SQRT(1-Correlation)*M494</f>
        <v>-1.2756153797842404</v>
      </c>
      <c r="Z494" s="3">
        <f>IF(O494&lt;'CDO Param'!C$13,1,0)</f>
        <v>0</v>
      </c>
      <c r="AA494" s="3">
        <f>IF(P494&lt;'CDO Param'!D$13,1,0)</f>
        <v>0</v>
      </c>
      <c r="AB494" s="3">
        <f>IF(Q494&lt;'CDO Param'!E$13,1,0)</f>
        <v>0</v>
      </c>
      <c r="AC494" s="3">
        <f>IF(R494&lt;'CDO Param'!F$13,1,0)</f>
        <v>0</v>
      </c>
      <c r="AD494" s="3">
        <f>IF(S494&lt;'CDO Param'!G$13,1,0)</f>
        <v>1</v>
      </c>
      <c r="AE494" s="3">
        <f>IF(T494&lt;'CDO Param'!H$13,1,0)</f>
        <v>0</v>
      </c>
      <c r="AF494" s="3">
        <f>IF(U494&lt;'CDO Param'!I$13,1,0)</f>
        <v>0</v>
      </c>
      <c r="AG494" s="3">
        <f>IF(V494&lt;'CDO Param'!J$13,1,0)</f>
        <v>0</v>
      </c>
      <c r="AH494" s="3">
        <f>IF(W494&lt;'CDO Param'!K$13,1,0)</f>
        <v>0</v>
      </c>
      <c r="AI494" s="3">
        <f>IF(X494&lt;'CDO Param'!L$13,1,0)</f>
        <v>1</v>
      </c>
      <c r="AK494" s="3">
        <f>Z494*'CDO Param'!C$6*'CDO Param'!C$9</f>
        <v>0</v>
      </c>
      <c r="AL494" s="3">
        <f>AA494*'CDO Param'!D$6*'CDO Param'!D$9</f>
        <v>0</v>
      </c>
      <c r="AM494" s="3">
        <f>AB494*'CDO Param'!E$6*'CDO Param'!E$9</f>
        <v>0</v>
      </c>
      <c r="AN494" s="3">
        <f>AC494*'CDO Param'!F$6*'CDO Param'!F$9</f>
        <v>0</v>
      </c>
      <c r="AO494" s="3">
        <f>AD494*'CDO Param'!G$6*'CDO Param'!G$9</f>
        <v>4500</v>
      </c>
      <c r="AP494" s="3">
        <f>AE494*'CDO Param'!H$6*'CDO Param'!H$9</f>
        <v>0</v>
      </c>
      <c r="AQ494" s="3">
        <f>AF494*'CDO Param'!I$6*'CDO Param'!I$9</f>
        <v>0</v>
      </c>
      <c r="AR494" s="3">
        <f>AG494*'CDO Param'!J$6*'CDO Param'!J$9</f>
        <v>0</v>
      </c>
      <c r="AS494" s="3">
        <f>AH494*'CDO Param'!K$6*'CDO Param'!K$9</f>
        <v>0</v>
      </c>
      <c r="AT494" s="3">
        <f>AI494*'CDO Param'!L$6*'CDO Param'!L$9</f>
        <v>4500</v>
      </c>
      <c r="AV494" s="2">
        <f t="shared" si="22"/>
        <v>9000</v>
      </c>
      <c r="BF494" s="5">
        <f>AV494/'CDO Param'!$M$6</f>
        <v>9.375E-2</v>
      </c>
      <c r="BG494" s="5">
        <f t="shared" si="23"/>
        <v>0.02</v>
      </c>
      <c r="BH494" s="5">
        <f t="shared" si="24"/>
        <v>1</v>
      </c>
    </row>
    <row r="495" spans="2:60" x14ac:dyDescent="0.2">
      <c r="B495" s="3">
        <v>491</v>
      </c>
      <c r="C495" s="12">
        <v>0.16353510545741301</v>
      </c>
      <c r="D495" s="12">
        <v>-1.0816711437655613</v>
      </c>
      <c r="E495" s="12">
        <v>1.4465786080108956</v>
      </c>
      <c r="F495" s="12">
        <v>-1.0261510396958329</v>
      </c>
      <c r="G495" s="12">
        <v>0.13895260053686798</v>
      </c>
      <c r="H495" s="12">
        <v>-0.86729187387390994</v>
      </c>
      <c r="I495" s="12">
        <v>1.4266561265685596</v>
      </c>
      <c r="J495" s="12">
        <v>0.13852059055352584</v>
      </c>
      <c r="K495" s="12">
        <v>-0.47027356231410522</v>
      </c>
      <c r="L495" s="12">
        <v>0.75043999459012412</v>
      </c>
      <c r="M495" s="12">
        <v>-0.51522874855436385</v>
      </c>
      <c r="O495" s="3">
        <f>SQRT(Correlation)*$C495 + SQRT(1-Correlation)*D495</f>
        <v>-0.97444900700945836</v>
      </c>
      <c r="P495" s="3">
        <f>SQRT(Correlation)*$C495 + SQRT(1-Correlation)*E495</f>
        <v>1.4240593058012234</v>
      </c>
      <c r="Q495" s="3">
        <f>SQRT(Correlation)*$C495 + SQRT(1-Correlation)*F495</f>
        <v>-0.92177801157248063</v>
      </c>
      <c r="R495" s="3">
        <f>SQRT(Correlation)*$C495 + SQRT(1-Correlation)*G495</f>
        <v>0.18353635241413724</v>
      </c>
      <c r="S495" s="3">
        <f>SQRT(Correlation)*$C495 + SQRT(1-Correlation)*H495</f>
        <v>-0.77107097421498538</v>
      </c>
      <c r="T495" s="3">
        <f>SQRT(Correlation)*$C495 + SQRT(1-Correlation)*I495</f>
        <v>1.4051591804011578</v>
      </c>
      <c r="U495" s="3">
        <f>SQRT(Correlation)*$C495 + SQRT(1-Correlation)*J495</f>
        <v>0.18312651175834943</v>
      </c>
      <c r="V495" s="3">
        <f>SQRT(Correlation)*$C495 + SQRT(1-Correlation)*K495</f>
        <v>-0.39442633301798347</v>
      </c>
      <c r="W495" s="3">
        <f>SQRT(Correlation)*$C495 + SQRT(1-Correlation)*L495</f>
        <v>0.76364423012089444</v>
      </c>
      <c r="X495" s="3">
        <f>SQRT(Correlation)*$C495 + SQRT(1-Correlation)*M495</f>
        <v>-0.43707456736486705</v>
      </c>
      <c r="Z495" s="3">
        <f>IF(O495&lt;'CDO Param'!C$13,1,0)</f>
        <v>0</v>
      </c>
      <c r="AA495" s="3">
        <f>IF(P495&lt;'CDO Param'!D$13,1,0)</f>
        <v>0</v>
      </c>
      <c r="AB495" s="3">
        <f>IF(Q495&lt;'CDO Param'!E$13,1,0)</f>
        <v>0</v>
      </c>
      <c r="AC495" s="3">
        <f>IF(R495&lt;'CDO Param'!F$13,1,0)</f>
        <v>0</v>
      </c>
      <c r="AD495" s="3">
        <f>IF(S495&lt;'CDO Param'!G$13,1,0)</f>
        <v>1</v>
      </c>
      <c r="AE495" s="3">
        <f>IF(T495&lt;'CDO Param'!H$13,1,0)</f>
        <v>0</v>
      </c>
      <c r="AF495" s="3">
        <f>IF(U495&lt;'CDO Param'!I$13,1,0)</f>
        <v>0</v>
      </c>
      <c r="AG495" s="3">
        <f>IF(V495&lt;'CDO Param'!J$13,1,0)</f>
        <v>0</v>
      </c>
      <c r="AH495" s="3">
        <f>IF(W495&lt;'CDO Param'!K$13,1,0)</f>
        <v>0</v>
      </c>
      <c r="AI495" s="3">
        <f>IF(X495&lt;'CDO Param'!L$13,1,0)</f>
        <v>0</v>
      </c>
      <c r="AK495" s="3">
        <f>Z495*'CDO Param'!C$6*'CDO Param'!C$9</f>
        <v>0</v>
      </c>
      <c r="AL495" s="3">
        <f>AA495*'CDO Param'!D$6*'CDO Param'!D$9</f>
        <v>0</v>
      </c>
      <c r="AM495" s="3">
        <f>AB495*'CDO Param'!E$6*'CDO Param'!E$9</f>
        <v>0</v>
      </c>
      <c r="AN495" s="3">
        <f>AC495*'CDO Param'!F$6*'CDO Param'!F$9</f>
        <v>0</v>
      </c>
      <c r="AO495" s="3">
        <f>AD495*'CDO Param'!G$6*'CDO Param'!G$9</f>
        <v>4500</v>
      </c>
      <c r="AP495" s="3">
        <f>AE495*'CDO Param'!H$6*'CDO Param'!H$9</f>
        <v>0</v>
      </c>
      <c r="AQ495" s="3">
        <f>AF495*'CDO Param'!I$6*'CDO Param'!I$9</f>
        <v>0</v>
      </c>
      <c r="AR495" s="3">
        <f>AG495*'CDO Param'!J$6*'CDO Param'!J$9</f>
        <v>0</v>
      </c>
      <c r="AS495" s="3">
        <f>AH495*'CDO Param'!K$6*'CDO Param'!K$9</f>
        <v>0</v>
      </c>
      <c r="AT495" s="3">
        <f>AI495*'CDO Param'!L$6*'CDO Param'!L$9</f>
        <v>0</v>
      </c>
      <c r="AV495" s="2">
        <f t="shared" si="22"/>
        <v>4500</v>
      </c>
      <c r="BF495" s="5">
        <f>AV495/'CDO Param'!$M$6</f>
        <v>4.6875E-2</v>
      </c>
      <c r="BG495" s="5">
        <f t="shared" si="23"/>
        <v>0</v>
      </c>
      <c r="BH495" s="5">
        <f t="shared" si="24"/>
        <v>0</v>
      </c>
    </row>
    <row r="496" spans="2:60" x14ac:dyDescent="0.2">
      <c r="B496" s="3">
        <v>492</v>
      </c>
      <c r="C496" s="12">
        <v>0.93551307145389728</v>
      </c>
      <c r="D496" s="12">
        <v>0.75540356192504987</v>
      </c>
      <c r="E496" s="12">
        <v>-0.34296135709155351</v>
      </c>
      <c r="F496" s="12">
        <v>-0.73771843744907528</v>
      </c>
      <c r="G496" s="12">
        <v>-0.34134700399590656</v>
      </c>
      <c r="H496" s="12">
        <v>-0.14393435776582919</v>
      </c>
      <c r="I496" s="12">
        <v>0.6363461579894647</v>
      </c>
      <c r="J496" s="12">
        <v>1.5347359294537455</v>
      </c>
      <c r="K496" s="12">
        <v>0.9487189345236402</v>
      </c>
      <c r="L496" s="12">
        <v>0.21853452381037641</v>
      </c>
      <c r="M496" s="12">
        <v>-0.85282408690545708</v>
      </c>
      <c r="O496" s="3">
        <f>SQRT(Correlation)*$C496 + SQRT(1-Correlation)*D496</f>
        <v>1.0124739511515781</v>
      </c>
      <c r="P496" s="3">
        <f>SQRT(Correlation)*$C496 + SQRT(1-Correlation)*E496</f>
        <v>-2.9526502684078526E-2</v>
      </c>
      <c r="Q496" s="3">
        <f>SQRT(Correlation)*$C496 + SQRT(1-Correlation)*F496</f>
        <v>-0.404025951606444</v>
      </c>
      <c r="R496" s="3">
        <f>SQRT(Correlation)*$C496 + SQRT(1-Correlation)*G496</f>
        <v>-2.7994992865082113E-2</v>
      </c>
      <c r="S496" s="3">
        <f>SQRT(Correlation)*$C496 + SQRT(1-Correlation)*H496</f>
        <v>0.15928708743734699</v>
      </c>
      <c r="T496" s="3">
        <f>SQRT(Correlation)*$C496 + SQRT(1-Correlation)*I496</f>
        <v>0.89952618052863498</v>
      </c>
      <c r="U496" s="3">
        <f>SQRT(Correlation)*$C496 + SQRT(1-Correlation)*J496</f>
        <v>1.7518135518562163</v>
      </c>
      <c r="V496" s="3">
        <f>SQRT(Correlation)*$C496 + SQRT(1-Correlation)*K496</f>
        <v>1.1958690163922727</v>
      </c>
      <c r="W496" s="3">
        <f>SQRT(Correlation)*$C496 + SQRT(1-Correlation)*L496</f>
        <v>0.50315526145174283</v>
      </c>
      <c r="X496" s="3">
        <f>SQRT(Correlation)*$C496 + SQRT(1-Correlation)*M496</f>
        <v>-0.51322475875697049</v>
      </c>
      <c r="Z496" s="3">
        <f>IF(O496&lt;'CDO Param'!C$13,1,0)</f>
        <v>0</v>
      </c>
      <c r="AA496" s="3">
        <f>IF(P496&lt;'CDO Param'!D$13,1,0)</f>
        <v>0</v>
      </c>
      <c r="AB496" s="3">
        <f>IF(Q496&lt;'CDO Param'!E$13,1,0)</f>
        <v>0</v>
      </c>
      <c r="AC496" s="3">
        <f>IF(R496&lt;'CDO Param'!F$13,1,0)</f>
        <v>0</v>
      </c>
      <c r="AD496" s="3">
        <f>IF(S496&lt;'CDO Param'!G$13,1,0)</f>
        <v>0</v>
      </c>
      <c r="AE496" s="3">
        <f>IF(T496&lt;'CDO Param'!H$13,1,0)</f>
        <v>0</v>
      </c>
      <c r="AF496" s="3">
        <f>IF(U496&lt;'CDO Param'!I$13,1,0)</f>
        <v>0</v>
      </c>
      <c r="AG496" s="3">
        <f>IF(V496&lt;'CDO Param'!J$13,1,0)</f>
        <v>0</v>
      </c>
      <c r="AH496" s="3">
        <f>IF(W496&lt;'CDO Param'!K$13,1,0)</f>
        <v>0</v>
      </c>
      <c r="AI496" s="3">
        <f>IF(X496&lt;'CDO Param'!L$13,1,0)</f>
        <v>0</v>
      </c>
      <c r="AK496" s="3">
        <f>Z496*'CDO Param'!C$6*'CDO Param'!C$9</f>
        <v>0</v>
      </c>
      <c r="AL496" s="3">
        <f>AA496*'CDO Param'!D$6*'CDO Param'!D$9</f>
        <v>0</v>
      </c>
      <c r="AM496" s="3">
        <f>AB496*'CDO Param'!E$6*'CDO Param'!E$9</f>
        <v>0</v>
      </c>
      <c r="AN496" s="3">
        <f>AC496*'CDO Param'!F$6*'CDO Param'!F$9</f>
        <v>0</v>
      </c>
      <c r="AO496" s="3">
        <f>AD496*'CDO Param'!G$6*'CDO Param'!G$9</f>
        <v>0</v>
      </c>
      <c r="AP496" s="3">
        <f>AE496*'CDO Param'!H$6*'CDO Param'!H$9</f>
        <v>0</v>
      </c>
      <c r="AQ496" s="3">
        <f>AF496*'CDO Param'!I$6*'CDO Param'!I$9</f>
        <v>0</v>
      </c>
      <c r="AR496" s="3">
        <f>AG496*'CDO Param'!J$6*'CDO Param'!J$9</f>
        <v>0</v>
      </c>
      <c r="AS496" s="3">
        <f>AH496*'CDO Param'!K$6*'CDO Param'!K$9</f>
        <v>0</v>
      </c>
      <c r="AT496" s="3">
        <f>AI496*'CDO Param'!L$6*'CDO Param'!L$9</f>
        <v>0</v>
      </c>
      <c r="AV496" s="2">
        <f t="shared" si="22"/>
        <v>0</v>
      </c>
      <c r="BF496" s="5">
        <f>AV496/'CDO Param'!$M$6</f>
        <v>0</v>
      </c>
      <c r="BG496" s="5">
        <f t="shared" si="23"/>
        <v>0</v>
      </c>
      <c r="BH496" s="5">
        <f t="shared" si="24"/>
        <v>0</v>
      </c>
    </row>
    <row r="497" spans="2:60" x14ac:dyDescent="0.2">
      <c r="B497" s="3">
        <v>493</v>
      </c>
      <c r="C497" s="12">
        <v>1.4763600120204501</v>
      </c>
      <c r="D497" s="12">
        <v>0.82143742474727333</v>
      </c>
      <c r="E497" s="12">
        <v>0.94488996182917617</v>
      </c>
      <c r="F497" s="12">
        <v>-0.88940623754751869</v>
      </c>
      <c r="G497" s="12">
        <v>-1.2758346201735549</v>
      </c>
      <c r="H497" s="12">
        <v>0.31968056646292098</v>
      </c>
      <c r="I497" s="12">
        <v>-2.4564724299125373</v>
      </c>
      <c r="J497" s="12">
        <v>1.3292628864292055</v>
      </c>
      <c r="K497" s="12">
        <v>0.70002442953409627</v>
      </c>
      <c r="L497" s="12">
        <v>-0.13097519513394218</v>
      </c>
      <c r="M497" s="12">
        <v>0.88007936938083731</v>
      </c>
      <c r="O497" s="3">
        <f>SQRT(Correlation)*$C497 + SQRT(1-Correlation)*D497</f>
        <v>1.2461499936891829</v>
      </c>
      <c r="P497" s="3">
        <f>SQRT(Correlation)*$C497 + SQRT(1-Correlation)*E497</f>
        <v>1.3632673537207458</v>
      </c>
      <c r="Q497" s="3">
        <f>SQRT(Correlation)*$C497 + SQRT(1-Correlation)*F497</f>
        <v>-0.37689881430545974</v>
      </c>
      <c r="R497" s="3">
        <f>SQRT(Correlation)*$C497 + SQRT(1-Correlation)*G497</f>
        <v>-0.74349696679545363</v>
      </c>
      <c r="S497" s="3">
        <f>SQRT(Correlation)*$C497 + SQRT(1-Correlation)*H497</f>
        <v>0.77014164255251927</v>
      </c>
      <c r="T497" s="3">
        <f>SQRT(Correlation)*$C497 + SQRT(1-Correlation)*I497</f>
        <v>-1.8635483379417666</v>
      </c>
      <c r="U497" s="3">
        <f>SQRT(Correlation)*$C497 + SQRT(1-Correlation)*J497</f>
        <v>1.7279155275116231</v>
      </c>
      <c r="V497" s="3">
        <f>SQRT(Correlation)*$C497 + SQRT(1-Correlation)*K497</f>
        <v>1.1309675129641548</v>
      </c>
      <c r="W497" s="3">
        <f>SQRT(Correlation)*$C497 + SQRT(1-Correlation)*L497</f>
        <v>0.34261204835534109</v>
      </c>
      <c r="X497" s="3">
        <f>SQRT(Correlation)*$C497 + SQRT(1-Correlation)*M497</f>
        <v>1.301782627128248</v>
      </c>
      <c r="Z497" s="3">
        <f>IF(O497&lt;'CDO Param'!C$13,1,0)</f>
        <v>0</v>
      </c>
      <c r="AA497" s="3">
        <f>IF(P497&lt;'CDO Param'!D$13,1,0)</f>
        <v>0</v>
      </c>
      <c r="AB497" s="3">
        <f>IF(Q497&lt;'CDO Param'!E$13,1,0)</f>
        <v>0</v>
      </c>
      <c r="AC497" s="3">
        <f>IF(R497&lt;'CDO Param'!F$13,1,0)</f>
        <v>0</v>
      </c>
      <c r="AD497" s="3">
        <f>IF(S497&lt;'CDO Param'!G$13,1,0)</f>
        <v>0</v>
      </c>
      <c r="AE497" s="3">
        <f>IF(T497&lt;'CDO Param'!H$13,1,0)</f>
        <v>0</v>
      </c>
      <c r="AF497" s="3">
        <f>IF(U497&lt;'CDO Param'!I$13,1,0)</f>
        <v>0</v>
      </c>
      <c r="AG497" s="3">
        <f>IF(V497&lt;'CDO Param'!J$13,1,0)</f>
        <v>0</v>
      </c>
      <c r="AH497" s="3">
        <f>IF(W497&lt;'CDO Param'!K$13,1,0)</f>
        <v>0</v>
      </c>
      <c r="AI497" s="3">
        <f>IF(X497&lt;'CDO Param'!L$13,1,0)</f>
        <v>0</v>
      </c>
      <c r="AK497" s="3">
        <f>Z497*'CDO Param'!C$6*'CDO Param'!C$9</f>
        <v>0</v>
      </c>
      <c r="AL497" s="3">
        <f>AA497*'CDO Param'!D$6*'CDO Param'!D$9</f>
        <v>0</v>
      </c>
      <c r="AM497" s="3">
        <f>AB497*'CDO Param'!E$6*'CDO Param'!E$9</f>
        <v>0</v>
      </c>
      <c r="AN497" s="3">
        <f>AC497*'CDO Param'!F$6*'CDO Param'!F$9</f>
        <v>0</v>
      </c>
      <c r="AO497" s="3">
        <f>AD497*'CDO Param'!G$6*'CDO Param'!G$9</f>
        <v>0</v>
      </c>
      <c r="AP497" s="3">
        <f>AE497*'CDO Param'!H$6*'CDO Param'!H$9</f>
        <v>0</v>
      </c>
      <c r="AQ497" s="3">
        <f>AF497*'CDO Param'!I$6*'CDO Param'!I$9</f>
        <v>0</v>
      </c>
      <c r="AR497" s="3">
        <f>AG497*'CDO Param'!J$6*'CDO Param'!J$9</f>
        <v>0</v>
      </c>
      <c r="AS497" s="3">
        <f>AH497*'CDO Param'!K$6*'CDO Param'!K$9</f>
        <v>0</v>
      </c>
      <c r="AT497" s="3">
        <f>AI497*'CDO Param'!L$6*'CDO Param'!L$9</f>
        <v>0</v>
      </c>
      <c r="AV497" s="2">
        <f t="shared" si="22"/>
        <v>0</v>
      </c>
      <c r="BF497" s="5">
        <f>AV497/'CDO Param'!$M$6</f>
        <v>0</v>
      </c>
      <c r="BG497" s="5">
        <f t="shared" si="23"/>
        <v>0</v>
      </c>
      <c r="BH497" s="5">
        <f t="shared" si="24"/>
        <v>0</v>
      </c>
    </row>
    <row r="498" spans="2:60" x14ac:dyDescent="0.2">
      <c r="B498" s="3">
        <v>494</v>
      </c>
      <c r="C498" s="12">
        <v>0.30188402888597921</v>
      </c>
      <c r="D498" s="12">
        <v>-0.50189555622637272</v>
      </c>
      <c r="E498" s="12">
        <v>-0.29679540602955967</v>
      </c>
      <c r="F498" s="12">
        <v>-0.47108187573030591</v>
      </c>
      <c r="G498" s="12">
        <v>1.4491570254904218</v>
      </c>
      <c r="H498" s="12">
        <v>-0.7870062290749047</v>
      </c>
      <c r="I498" s="12">
        <v>-0.68265990194049664</v>
      </c>
      <c r="J498" s="12">
        <v>-0.71633621701039374</v>
      </c>
      <c r="K498" s="12">
        <v>-0.16095668797788676</v>
      </c>
      <c r="L498" s="12">
        <v>1.43053966894513</v>
      </c>
      <c r="M498" s="12">
        <v>1.5717296264483593</v>
      </c>
      <c r="O498" s="3">
        <f>SQRT(Correlation)*$C498 + SQRT(1-Correlation)*D498</f>
        <v>-0.38067581950695656</v>
      </c>
      <c r="P498" s="3">
        <f>SQRT(Correlation)*$C498 + SQRT(1-Correlation)*E498</f>
        <v>-0.18610073258758825</v>
      </c>
      <c r="Q498" s="3">
        <f>SQRT(Correlation)*$C498 + SQRT(1-Correlation)*F498</f>
        <v>-0.35144339546887315</v>
      </c>
      <c r="R498" s="3">
        <f>SQRT(Correlation)*$C498 + SQRT(1-Correlation)*G498</f>
        <v>1.4702551783861015</v>
      </c>
      <c r="S498" s="3">
        <f>SQRT(Correlation)*$C498 + SQRT(1-Correlation)*H498</f>
        <v>-0.65115555293430294</v>
      </c>
      <c r="T498" s="3">
        <f>SQRT(Correlation)*$C498 + SQRT(1-Correlation)*I498</f>
        <v>-0.55216393516897488</v>
      </c>
      <c r="U498" s="3">
        <f>SQRT(Correlation)*$C498 + SQRT(1-Correlation)*J498</f>
        <v>-0.58411209281567311</v>
      </c>
      <c r="V498" s="3">
        <f>SQRT(Correlation)*$C498 + SQRT(1-Correlation)*K498</f>
        <v>-5.72328095433733E-2</v>
      </c>
      <c r="W498" s="3">
        <f>SQRT(Correlation)*$C498 + SQRT(1-Correlation)*L498</f>
        <v>1.4525932031777318</v>
      </c>
      <c r="X498" s="3">
        <f>SQRT(Correlation)*$C498 + SQRT(1-Correlation)*M498</f>
        <v>1.5865377577135074</v>
      </c>
      <c r="Z498" s="3">
        <f>IF(O498&lt;'CDO Param'!C$13,1,0)</f>
        <v>0</v>
      </c>
      <c r="AA498" s="3">
        <f>IF(P498&lt;'CDO Param'!D$13,1,0)</f>
        <v>0</v>
      </c>
      <c r="AB498" s="3">
        <f>IF(Q498&lt;'CDO Param'!E$13,1,0)</f>
        <v>0</v>
      </c>
      <c r="AC498" s="3">
        <f>IF(R498&lt;'CDO Param'!F$13,1,0)</f>
        <v>0</v>
      </c>
      <c r="AD498" s="3">
        <f>IF(S498&lt;'CDO Param'!G$13,1,0)</f>
        <v>1</v>
      </c>
      <c r="AE498" s="3">
        <f>IF(T498&lt;'CDO Param'!H$13,1,0)</f>
        <v>0</v>
      </c>
      <c r="AF498" s="3">
        <f>IF(U498&lt;'CDO Param'!I$13,1,0)</f>
        <v>0</v>
      </c>
      <c r="AG498" s="3">
        <f>IF(V498&lt;'CDO Param'!J$13,1,0)</f>
        <v>0</v>
      </c>
      <c r="AH498" s="3">
        <f>IF(W498&lt;'CDO Param'!K$13,1,0)</f>
        <v>0</v>
      </c>
      <c r="AI498" s="3">
        <f>IF(X498&lt;'CDO Param'!L$13,1,0)</f>
        <v>0</v>
      </c>
      <c r="AK498" s="3">
        <f>Z498*'CDO Param'!C$6*'CDO Param'!C$9</f>
        <v>0</v>
      </c>
      <c r="AL498" s="3">
        <f>AA498*'CDO Param'!D$6*'CDO Param'!D$9</f>
        <v>0</v>
      </c>
      <c r="AM498" s="3">
        <f>AB498*'CDO Param'!E$6*'CDO Param'!E$9</f>
        <v>0</v>
      </c>
      <c r="AN498" s="3">
        <f>AC498*'CDO Param'!F$6*'CDO Param'!F$9</f>
        <v>0</v>
      </c>
      <c r="AO498" s="3">
        <f>AD498*'CDO Param'!G$6*'CDO Param'!G$9</f>
        <v>4500</v>
      </c>
      <c r="AP498" s="3">
        <f>AE498*'CDO Param'!H$6*'CDO Param'!H$9</f>
        <v>0</v>
      </c>
      <c r="AQ498" s="3">
        <f>AF498*'CDO Param'!I$6*'CDO Param'!I$9</f>
        <v>0</v>
      </c>
      <c r="AR498" s="3">
        <f>AG498*'CDO Param'!J$6*'CDO Param'!J$9</f>
        <v>0</v>
      </c>
      <c r="AS498" s="3">
        <f>AH498*'CDO Param'!K$6*'CDO Param'!K$9</f>
        <v>0</v>
      </c>
      <c r="AT498" s="3">
        <f>AI498*'CDO Param'!L$6*'CDO Param'!L$9</f>
        <v>0</v>
      </c>
      <c r="AV498" s="2">
        <f t="shared" si="22"/>
        <v>4500</v>
      </c>
      <c r="BF498" s="5">
        <f>AV498/'CDO Param'!$M$6</f>
        <v>4.6875E-2</v>
      </c>
      <c r="BG498" s="5">
        <f t="shared" si="23"/>
        <v>0</v>
      </c>
      <c r="BH498" s="5">
        <f t="shared" si="24"/>
        <v>0</v>
      </c>
    </row>
    <row r="499" spans="2:60" x14ac:dyDescent="0.2">
      <c r="B499" s="3">
        <v>495</v>
      </c>
      <c r="C499" s="12">
        <v>-1.3754925021203235</v>
      </c>
      <c r="D499" s="12">
        <v>-2.0765946828760207</v>
      </c>
      <c r="E499" s="12">
        <v>2.0174320525256917</v>
      </c>
      <c r="F499" s="12">
        <v>-0.89290551841259003</v>
      </c>
      <c r="G499" s="12">
        <v>-0.44466105464380234</v>
      </c>
      <c r="H499" s="12">
        <v>-0.14266333892010152</v>
      </c>
      <c r="I499" s="12">
        <v>-0.92520167527254671</v>
      </c>
      <c r="J499" s="12">
        <v>-1.41115378937684</v>
      </c>
      <c r="K499" s="12">
        <v>-0.17967749954550527</v>
      </c>
      <c r="L499" s="12">
        <v>-0.79965502663981169</v>
      </c>
      <c r="M499" s="12">
        <v>-0.42024907997983973</v>
      </c>
      <c r="O499" s="3">
        <f>SQRT(Correlation)*$C499 + SQRT(1-Correlation)*D499</f>
        <v>-2.4049996135834046</v>
      </c>
      <c r="P499" s="3">
        <f>SQRT(Correlation)*$C499 + SQRT(1-Correlation)*E499</f>
        <v>1.4789351720644699</v>
      </c>
      <c r="Q499" s="3">
        <f>SQRT(Correlation)*$C499 + SQRT(1-Correlation)*F499</f>
        <v>-1.2820534731735802</v>
      </c>
      <c r="R499" s="3">
        <f>SQRT(Correlation)*$C499 + SQRT(1-Correlation)*G499</f>
        <v>-0.85681143695252282</v>
      </c>
      <c r="S499" s="3">
        <f>SQRT(Correlation)*$C499 + SQRT(1-Correlation)*H499</f>
        <v>-0.57031124799604072</v>
      </c>
      <c r="T499" s="3">
        <f>SQRT(Correlation)*$C499 + SQRT(1-Correlation)*I499</f>
        <v>-1.3126922977778408</v>
      </c>
      <c r="U499" s="3">
        <f>SQRT(Correlation)*$C499 + SQRT(1-Correlation)*J499</f>
        <v>-1.7737069520809212</v>
      </c>
      <c r="V499" s="3">
        <f>SQRT(Correlation)*$C499 + SQRT(1-Correlation)*K499</f>
        <v>-0.60542596397272019</v>
      </c>
      <c r="W499" s="3">
        <f>SQRT(Correlation)*$C499 + SQRT(1-Correlation)*L499</f>
        <v>-1.1935882890937486</v>
      </c>
      <c r="X499" s="3">
        <f>SQRT(Correlation)*$C499 + SQRT(1-Correlation)*M499</f>
        <v>-0.83365220431638909</v>
      </c>
      <c r="Z499" s="3">
        <f>IF(O499&lt;'CDO Param'!C$13,1,0)</f>
        <v>0</v>
      </c>
      <c r="AA499" s="3">
        <f>IF(P499&lt;'CDO Param'!D$13,1,0)</f>
        <v>0</v>
      </c>
      <c r="AB499" s="3">
        <f>IF(Q499&lt;'CDO Param'!E$13,1,0)</f>
        <v>1</v>
      </c>
      <c r="AC499" s="3">
        <f>IF(R499&lt;'CDO Param'!F$13,1,0)</f>
        <v>0</v>
      </c>
      <c r="AD499" s="3">
        <f>IF(S499&lt;'CDO Param'!G$13,1,0)</f>
        <v>1</v>
      </c>
      <c r="AE499" s="3">
        <f>IF(T499&lt;'CDO Param'!H$13,1,0)</f>
        <v>0</v>
      </c>
      <c r="AF499" s="3">
        <f>IF(U499&lt;'CDO Param'!I$13,1,0)</f>
        <v>0</v>
      </c>
      <c r="AG499" s="3">
        <f>IF(V499&lt;'CDO Param'!J$13,1,0)</f>
        <v>0</v>
      </c>
      <c r="AH499" s="3">
        <f>IF(W499&lt;'CDO Param'!K$13,1,0)</f>
        <v>0</v>
      </c>
      <c r="AI499" s="3">
        <f>IF(X499&lt;'CDO Param'!L$13,1,0)</f>
        <v>1</v>
      </c>
      <c r="AK499" s="3">
        <f>Z499*'CDO Param'!C$6*'CDO Param'!C$9</f>
        <v>0</v>
      </c>
      <c r="AL499" s="3">
        <f>AA499*'CDO Param'!D$6*'CDO Param'!D$9</f>
        <v>0</v>
      </c>
      <c r="AM499" s="3">
        <f>AB499*'CDO Param'!E$6*'CDO Param'!E$9</f>
        <v>4500</v>
      </c>
      <c r="AN499" s="3">
        <f>AC499*'CDO Param'!F$6*'CDO Param'!F$9</f>
        <v>0</v>
      </c>
      <c r="AO499" s="3">
        <f>AD499*'CDO Param'!G$6*'CDO Param'!G$9</f>
        <v>4500</v>
      </c>
      <c r="AP499" s="3">
        <f>AE499*'CDO Param'!H$6*'CDO Param'!H$9</f>
        <v>0</v>
      </c>
      <c r="AQ499" s="3">
        <f>AF499*'CDO Param'!I$6*'CDO Param'!I$9</f>
        <v>0</v>
      </c>
      <c r="AR499" s="3">
        <f>AG499*'CDO Param'!J$6*'CDO Param'!J$9</f>
        <v>0</v>
      </c>
      <c r="AS499" s="3">
        <f>AH499*'CDO Param'!K$6*'CDO Param'!K$9</f>
        <v>0</v>
      </c>
      <c r="AT499" s="3">
        <f>AI499*'CDO Param'!L$6*'CDO Param'!L$9</f>
        <v>4500</v>
      </c>
      <c r="AV499" s="2">
        <f t="shared" si="22"/>
        <v>13500</v>
      </c>
      <c r="BF499" s="5">
        <f>AV499/'CDO Param'!$M$6</f>
        <v>0.140625</v>
      </c>
      <c r="BG499" s="5">
        <f t="shared" si="23"/>
        <v>0.02</v>
      </c>
      <c r="BH499" s="5">
        <f t="shared" si="24"/>
        <v>1</v>
      </c>
    </row>
    <row r="500" spans="2:60" x14ac:dyDescent="0.2">
      <c r="B500" s="3">
        <v>496</v>
      </c>
      <c r="C500" s="12">
        <v>2.4865585146471858E-2</v>
      </c>
      <c r="D500" s="12">
        <v>-0.83095528680132702</v>
      </c>
      <c r="E500" s="12">
        <v>0.8951337804319337</v>
      </c>
      <c r="F500" s="12">
        <v>0.5056858753960114</v>
      </c>
      <c r="G500" s="12">
        <v>-2.3332722776103765</v>
      </c>
      <c r="H500" s="12">
        <v>2.4944893084466457</v>
      </c>
      <c r="I500" s="12">
        <v>-3.0046794563531876</v>
      </c>
      <c r="J500" s="12">
        <v>-0.39485257730120793</v>
      </c>
      <c r="K500" s="12">
        <v>-0.7866970008763019</v>
      </c>
      <c r="L500" s="12">
        <v>0.72038801590679213</v>
      </c>
      <c r="M500" s="12">
        <v>0.12232248991494998</v>
      </c>
      <c r="O500" s="3">
        <f>SQRT(Correlation)*$C500 + SQRT(1-Correlation)*D500</f>
        <v>-0.78045021357362321</v>
      </c>
      <c r="P500" s="3">
        <f>SQRT(Correlation)*$C500 + SQRT(1-Correlation)*E500</f>
        <v>0.8570616554581616</v>
      </c>
      <c r="Q500" s="3">
        <f>SQRT(Correlation)*$C500 + SQRT(1-Correlation)*F500</f>
        <v>0.4875989324898195</v>
      </c>
      <c r="R500" s="3">
        <f>SQRT(Correlation)*$C500 + SQRT(1-Correlation)*G500</f>
        <v>-2.2056732511316754</v>
      </c>
      <c r="S500" s="3">
        <f>SQRT(Correlation)*$C500 + SQRT(1-Correlation)*H500</f>
        <v>2.3743435325304794</v>
      </c>
      <c r="T500" s="3">
        <f>SQRT(Correlation)*$C500 + SQRT(1-Correlation)*I500</f>
        <v>-2.8426260277961966</v>
      </c>
      <c r="U500" s="3">
        <f>SQRT(Correlation)*$C500 + SQRT(1-Correlation)*J500</f>
        <v>-0.36672685683628514</v>
      </c>
      <c r="V500" s="3">
        <f>SQRT(Correlation)*$C500 + SQRT(1-Correlation)*K500</f>
        <v>-0.7384631169162077</v>
      </c>
      <c r="W500" s="3">
        <f>SQRT(Correlation)*$C500 + SQRT(1-Correlation)*L500</f>
        <v>0.69128326724809186</v>
      </c>
      <c r="X500" s="3">
        <f>SQRT(Correlation)*$C500 + SQRT(1-Correlation)*M500</f>
        <v>0.12390849159983572</v>
      </c>
      <c r="Z500" s="3">
        <f>IF(O500&lt;'CDO Param'!C$13,1,0)</f>
        <v>0</v>
      </c>
      <c r="AA500" s="3">
        <f>IF(P500&lt;'CDO Param'!D$13,1,0)</f>
        <v>0</v>
      </c>
      <c r="AB500" s="3">
        <f>IF(Q500&lt;'CDO Param'!E$13,1,0)</f>
        <v>0</v>
      </c>
      <c r="AC500" s="3">
        <f>IF(R500&lt;'CDO Param'!F$13,1,0)</f>
        <v>1</v>
      </c>
      <c r="AD500" s="3">
        <f>IF(S500&lt;'CDO Param'!G$13,1,0)</f>
        <v>0</v>
      </c>
      <c r="AE500" s="3">
        <f>IF(T500&lt;'CDO Param'!H$13,1,0)</f>
        <v>0</v>
      </c>
      <c r="AF500" s="3">
        <f>IF(U500&lt;'CDO Param'!I$13,1,0)</f>
        <v>0</v>
      </c>
      <c r="AG500" s="3">
        <f>IF(V500&lt;'CDO Param'!J$13,1,0)</f>
        <v>0</v>
      </c>
      <c r="AH500" s="3">
        <f>IF(W500&lt;'CDO Param'!K$13,1,0)</f>
        <v>0</v>
      </c>
      <c r="AI500" s="3">
        <f>IF(X500&lt;'CDO Param'!L$13,1,0)</f>
        <v>0</v>
      </c>
      <c r="AK500" s="3">
        <f>Z500*'CDO Param'!C$6*'CDO Param'!C$9</f>
        <v>0</v>
      </c>
      <c r="AL500" s="3">
        <f>AA500*'CDO Param'!D$6*'CDO Param'!D$9</f>
        <v>0</v>
      </c>
      <c r="AM500" s="3">
        <f>AB500*'CDO Param'!E$6*'CDO Param'!E$9</f>
        <v>0</v>
      </c>
      <c r="AN500" s="3">
        <f>AC500*'CDO Param'!F$6*'CDO Param'!F$9</f>
        <v>4500</v>
      </c>
      <c r="AO500" s="3">
        <f>AD500*'CDO Param'!G$6*'CDO Param'!G$9</f>
        <v>0</v>
      </c>
      <c r="AP500" s="3">
        <f>AE500*'CDO Param'!H$6*'CDO Param'!H$9</f>
        <v>0</v>
      </c>
      <c r="AQ500" s="3">
        <f>AF500*'CDO Param'!I$6*'CDO Param'!I$9</f>
        <v>0</v>
      </c>
      <c r="AR500" s="3">
        <f>AG500*'CDO Param'!J$6*'CDO Param'!J$9</f>
        <v>0</v>
      </c>
      <c r="AS500" s="3">
        <f>AH500*'CDO Param'!K$6*'CDO Param'!K$9</f>
        <v>0</v>
      </c>
      <c r="AT500" s="3">
        <f>AI500*'CDO Param'!L$6*'CDO Param'!L$9</f>
        <v>0</v>
      </c>
      <c r="AV500" s="2">
        <f t="shared" si="22"/>
        <v>4500</v>
      </c>
      <c r="BF500" s="5">
        <f>AV500/'CDO Param'!$M$6</f>
        <v>4.6875E-2</v>
      </c>
      <c r="BG500" s="5">
        <f t="shared" si="23"/>
        <v>0</v>
      </c>
      <c r="BH500" s="5">
        <f t="shared" si="24"/>
        <v>0</v>
      </c>
    </row>
    <row r="501" spans="2:60" x14ac:dyDescent="0.2">
      <c r="B501" s="3">
        <v>497</v>
      </c>
      <c r="C501" s="12">
        <v>0.35215293792134617</v>
      </c>
      <c r="D501" s="12">
        <v>0.7910375643405132</v>
      </c>
      <c r="E501" s="12">
        <v>0.13017142919125035</v>
      </c>
      <c r="F501" s="12">
        <v>1.0312146514479537</v>
      </c>
      <c r="G501" s="12">
        <v>-0.14676970749860629</v>
      </c>
      <c r="H501" s="12">
        <v>1.4902570910635404</v>
      </c>
      <c r="I501" s="12">
        <v>0.88460524239053484</v>
      </c>
      <c r="J501" s="12">
        <v>-0.91980155048076995</v>
      </c>
      <c r="K501" s="12">
        <v>0.62327444538823329</v>
      </c>
      <c r="L501" s="12">
        <v>-1.5915156836854294</v>
      </c>
      <c r="M501" s="12">
        <v>1.5325758795370348</v>
      </c>
      <c r="O501" s="3">
        <f>SQRT(Correlation)*$C501 + SQRT(1-Correlation)*D501</f>
        <v>0.86180466227553698</v>
      </c>
      <c r="P501" s="3">
        <f>SQRT(Correlation)*$C501 + SQRT(1-Correlation)*E501</f>
        <v>0.23485199761223782</v>
      </c>
      <c r="Q501" s="3">
        <f>SQRT(Correlation)*$C501 + SQRT(1-Correlation)*F501</f>
        <v>1.0896566533887893</v>
      </c>
      <c r="R501" s="3">
        <f>SQRT(Correlation)*$C501 + SQRT(1-Correlation)*G501</f>
        <v>-2.7877433308553537E-2</v>
      </c>
      <c r="S501" s="3">
        <f>SQRT(Correlation)*$C501 + SQRT(1-Correlation)*H501</f>
        <v>1.525142548948458</v>
      </c>
      <c r="T501" s="3">
        <f>SQRT(Correlation)*$C501 + SQRT(1-Correlation)*I501</f>
        <v>0.95057075567896021</v>
      </c>
      <c r="U501" s="3">
        <f>SQRT(Correlation)*$C501 + SQRT(1-Correlation)*J501</f>
        <v>-0.76123983160693953</v>
      </c>
      <c r="V501" s="3">
        <f>SQRT(Correlation)*$C501 + SQRT(1-Correlation)*K501</f>
        <v>0.70265059329664747</v>
      </c>
      <c r="W501" s="3">
        <f>SQRT(Correlation)*$C501 + SQRT(1-Correlation)*L501</f>
        <v>-1.3984838108426778</v>
      </c>
      <c r="X501" s="3">
        <f>SQRT(Correlation)*$C501 + SQRT(1-Correlation)*M501</f>
        <v>1.5652896767669946</v>
      </c>
      <c r="Z501" s="3">
        <f>IF(O501&lt;'CDO Param'!C$13,1,0)</f>
        <v>0</v>
      </c>
      <c r="AA501" s="3">
        <f>IF(P501&lt;'CDO Param'!D$13,1,0)</f>
        <v>0</v>
      </c>
      <c r="AB501" s="3">
        <f>IF(Q501&lt;'CDO Param'!E$13,1,0)</f>
        <v>0</v>
      </c>
      <c r="AC501" s="3">
        <f>IF(R501&lt;'CDO Param'!F$13,1,0)</f>
        <v>0</v>
      </c>
      <c r="AD501" s="3">
        <f>IF(S501&lt;'CDO Param'!G$13,1,0)</f>
        <v>0</v>
      </c>
      <c r="AE501" s="3">
        <f>IF(T501&lt;'CDO Param'!H$13,1,0)</f>
        <v>0</v>
      </c>
      <c r="AF501" s="3">
        <f>IF(U501&lt;'CDO Param'!I$13,1,0)</f>
        <v>0</v>
      </c>
      <c r="AG501" s="3">
        <f>IF(V501&lt;'CDO Param'!J$13,1,0)</f>
        <v>0</v>
      </c>
      <c r="AH501" s="3">
        <f>IF(W501&lt;'CDO Param'!K$13,1,0)</f>
        <v>0</v>
      </c>
      <c r="AI501" s="3">
        <f>IF(X501&lt;'CDO Param'!L$13,1,0)</f>
        <v>0</v>
      </c>
      <c r="AK501" s="3">
        <f>Z501*'CDO Param'!C$6*'CDO Param'!C$9</f>
        <v>0</v>
      </c>
      <c r="AL501" s="3">
        <f>AA501*'CDO Param'!D$6*'CDO Param'!D$9</f>
        <v>0</v>
      </c>
      <c r="AM501" s="3">
        <f>AB501*'CDO Param'!E$6*'CDO Param'!E$9</f>
        <v>0</v>
      </c>
      <c r="AN501" s="3">
        <f>AC501*'CDO Param'!F$6*'CDO Param'!F$9</f>
        <v>0</v>
      </c>
      <c r="AO501" s="3">
        <f>AD501*'CDO Param'!G$6*'CDO Param'!G$9</f>
        <v>0</v>
      </c>
      <c r="AP501" s="3">
        <f>AE501*'CDO Param'!H$6*'CDO Param'!H$9</f>
        <v>0</v>
      </c>
      <c r="AQ501" s="3">
        <f>AF501*'CDO Param'!I$6*'CDO Param'!I$9</f>
        <v>0</v>
      </c>
      <c r="AR501" s="3">
        <f>AG501*'CDO Param'!J$6*'CDO Param'!J$9</f>
        <v>0</v>
      </c>
      <c r="AS501" s="3">
        <f>AH501*'CDO Param'!K$6*'CDO Param'!K$9</f>
        <v>0</v>
      </c>
      <c r="AT501" s="3">
        <f>AI501*'CDO Param'!L$6*'CDO Param'!L$9</f>
        <v>0</v>
      </c>
      <c r="AV501" s="2">
        <f t="shared" si="22"/>
        <v>0</v>
      </c>
      <c r="BF501" s="5">
        <f>AV501/'CDO Param'!$M$6</f>
        <v>0</v>
      </c>
      <c r="BG501" s="5">
        <f t="shared" si="23"/>
        <v>0</v>
      </c>
      <c r="BH501" s="5">
        <f t="shared" si="24"/>
        <v>0</v>
      </c>
    </row>
    <row r="502" spans="2:60" x14ac:dyDescent="0.2">
      <c r="B502" s="3">
        <v>498</v>
      </c>
      <c r="C502" s="12">
        <v>-0.33708602131810039</v>
      </c>
      <c r="D502" s="12">
        <v>-0.21888922674406786</v>
      </c>
      <c r="E502" s="12">
        <v>-5.7370925787836313E-2</v>
      </c>
      <c r="F502" s="12">
        <v>-1.7590173229109496</v>
      </c>
      <c r="G502" s="12">
        <v>-0.51309598347870633</v>
      </c>
      <c r="H502" s="12">
        <v>-0.37683093978557736</v>
      </c>
      <c r="I502" s="12">
        <v>-0.27893179321836215</v>
      </c>
      <c r="J502" s="12">
        <v>-0.74275021688663401</v>
      </c>
      <c r="K502" s="12">
        <v>0.56706994655542076</v>
      </c>
      <c r="L502" s="12">
        <v>-0.25559643290762324</v>
      </c>
      <c r="M502" s="12">
        <v>-0.84138491729390807</v>
      </c>
      <c r="O502" s="3">
        <f>SQRT(Correlation)*$C502 + SQRT(1-Correlation)*D502</f>
        <v>-0.31425251301221613</v>
      </c>
      <c r="P502" s="3">
        <f>SQRT(Correlation)*$C502 + SQRT(1-Correlation)*E502</f>
        <v>-0.16102279856554291</v>
      </c>
      <c r="Q502" s="3">
        <f>SQRT(Correlation)*$C502 + SQRT(1-Correlation)*F502</f>
        <v>-1.7753463147040722</v>
      </c>
      <c r="R502" s="3">
        <f>SQRT(Correlation)*$C502 + SQRT(1-Correlation)*G502</f>
        <v>-0.5933615492999782</v>
      </c>
      <c r="S502" s="3">
        <f>SQRT(Correlation)*$C502 + SQRT(1-Correlation)*H502</f>
        <v>-0.46408917824018314</v>
      </c>
      <c r="T502" s="3">
        <f>SQRT(Correlation)*$C502 + SQRT(1-Correlation)*I502</f>
        <v>-0.37121389299846685</v>
      </c>
      <c r="U502" s="3">
        <f>SQRT(Correlation)*$C502 + SQRT(1-Correlation)*J502</f>
        <v>-0.81123068486067351</v>
      </c>
      <c r="V502" s="3">
        <f>SQRT(Correlation)*$C502 + SQRT(1-Correlation)*K502</f>
        <v>0.43137382764659804</v>
      </c>
      <c r="W502" s="3">
        <f>SQRT(Correlation)*$C502 + SQRT(1-Correlation)*L502</f>
        <v>-0.34907602641767799</v>
      </c>
      <c r="X502" s="3">
        <f>SQRT(Correlation)*$C502 + SQRT(1-Correlation)*M502</f>
        <v>-0.90480377774527054</v>
      </c>
      <c r="Z502" s="3">
        <f>IF(O502&lt;'CDO Param'!C$13,1,0)</f>
        <v>0</v>
      </c>
      <c r="AA502" s="3">
        <f>IF(P502&lt;'CDO Param'!D$13,1,0)</f>
        <v>0</v>
      </c>
      <c r="AB502" s="3">
        <f>IF(Q502&lt;'CDO Param'!E$13,1,0)</f>
        <v>1</v>
      </c>
      <c r="AC502" s="3">
        <f>IF(R502&lt;'CDO Param'!F$13,1,0)</f>
        <v>0</v>
      </c>
      <c r="AD502" s="3">
        <f>IF(S502&lt;'CDO Param'!G$13,1,0)</f>
        <v>1</v>
      </c>
      <c r="AE502" s="3">
        <f>IF(T502&lt;'CDO Param'!H$13,1,0)</f>
        <v>0</v>
      </c>
      <c r="AF502" s="3">
        <f>IF(U502&lt;'CDO Param'!I$13,1,0)</f>
        <v>0</v>
      </c>
      <c r="AG502" s="3">
        <f>IF(V502&lt;'CDO Param'!J$13,1,0)</f>
        <v>0</v>
      </c>
      <c r="AH502" s="3">
        <f>IF(W502&lt;'CDO Param'!K$13,1,0)</f>
        <v>0</v>
      </c>
      <c r="AI502" s="3">
        <f>IF(X502&lt;'CDO Param'!L$13,1,0)</f>
        <v>1</v>
      </c>
      <c r="AK502" s="3">
        <f>Z502*'CDO Param'!C$6*'CDO Param'!C$9</f>
        <v>0</v>
      </c>
      <c r="AL502" s="3">
        <f>AA502*'CDO Param'!D$6*'CDO Param'!D$9</f>
        <v>0</v>
      </c>
      <c r="AM502" s="3">
        <f>AB502*'CDO Param'!E$6*'CDO Param'!E$9</f>
        <v>4500</v>
      </c>
      <c r="AN502" s="3">
        <f>AC502*'CDO Param'!F$6*'CDO Param'!F$9</f>
        <v>0</v>
      </c>
      <c r="AO502" s="3">
        <f>AD502*'CDO Param'!G$6*'CDO Param'!G$9</f>
        <v>4500</v>
      </c>
      <c r="AP502" s="3">
        <f>AE502*'CDO Param'!H$6*'CDO Param'!H$9</f>
        <v>0</v>
      </c>
      <c r="AQ502" s="3">
        <f>AF502*'CDO Param'!I$6*'CDO Param'!I$9</f>
        <v>0</v>
      </c>
      <c r="AR502" s="3">
        <f>AG502*'CDO Param'!J$6*'CDO Param'!J$9</f>
        <v>0</v>
      </c>
      <c r="AS502" s="3">
        <f>AH502*'CDO Param'!K$6*'CDO Param'!K$9</f>
        <v>0</v>
      </c>
      <c r="AT502" s="3">
        <f>AI502*'CDO Param'!L$6*'CDO Param'!L$9</f>
        <v>4500</v>
      </c>
      <c r="AV502" s="2">
        <f t="shared" si="22"/>
        <v>13500</v>
      </c>
      <c r="BF502" s="5">
        <f>AV502/'CDO Param'!$M$6</f>
        <v>0.140625</v>
      </c>
      <c r="BG502" s="5">
        <f t="shared" si="23"/>
        <v>0.02</v>
      </c>
      <c r="BH502" s="5">
        <f t="shared" si="24"/>
        <v>1</v>
      </c>
    </row>
    <row r="503" spans="2:60" x14ac:dyDescent="0.2">
      <c r="B503" s="3">
        <v>499</v>
      </c>
      <c r="C503" s="12">
        <v>3.3300011637038551E-2</v>
      </c>
      <c r="D503" s="12">
        <v>0.62700678427063394</v>
      </c>
      <c r="E503" s="12">
        <v>0.36817709769820794</v>
      </c>
      <c r="F503" s="12">
        <v>-4.8884203351917677E-2</v>
      </c>
      <c r="G503" s="12">
        <v>1.084283667296404</v>
      </c>
      <c r="H503" s="12">
        <v>0.91062247520312667</v>
      </c>
      <c r="I503" s="12">
        <v>0.78491893873433582</v>
      </c>
      <c r="J503" s="12">
        <v>-5.8439582062419504E-2</v>
      </c>
      <c r="K503" s="12">
        <v>1.1922520570806228</v>
      </c>
      <c r="L503" s="12">
        <v>0.30859382604830898</v>
      </c>
      <c r="M503" s="12">
        <v>-0.67411747295409441</v>
      </c>
      <c r="O503" s="3">
        <f>SQRT(Correlation)*$C503 + SQRT(1-Correlation)*D503</f>
        <v>0.60536125229022741</v>
      </c>
      <c r="P503" s="3">
        <f>SQRT(Correlation)*$C503 + SQRT(1-Correlation)*E503</f>
        <v>0.35981385159931756</v>
      </c>
      <c r="Q503" s="3">
        <f>SQRT(Correlation)*$C503 + SQRT(1-Correlation)*F503</f>
        <v>-3.5845238970153834E-2</v>
      </c>
      <c r="R503" s="3">
        <f>SQRT(Correlation)*$C503 + SQRT(1-Correlation)*G503</f>
        <v>1.039172193801374</v>
      </c>
      <c r="S503" s="3">
        <f>SQRT(Correlation)*$C503 + SQRT(1-Correlation)*H503</f>
        <v>0.87442272134293986</v>
      </c>
      <c r="T503" s="3">
        <f>SQRT(Correlation)*$C503 + SQRT(1-Correlation)*I503</f>
        <v>0.75516987578911432</v>
      </c>
      <c r="U503" s="3">
        <f>SQRT(Correlation)*$C503 + SQRT(1-Correlation)*J503</f>
        <v>-4.4910267159354374E-2</v>
      </c>
      <c r="V503" s="3">
        <f>SQRT(Correlation)*$C503 + SQRT(1-Correlation)*K503</f>
        <v>1.14160000190707</v>
      </c>
      <c r="W503" s="3">
        <f>SQRT(Correlation)*$C503 + SQRT(1-Correlation)*L503</f>
        <v>0.30328819694185172</v>
      </c>
      <c r="X503" s="3">
        <f>SQRT(Correlation)*$C503 + SQRT(1-Correlation)*M503</f>
        <v>-0.62899359922725284</v>
      </c>
      <c r="Z503" s="3">
        <f>IF(O503&lt;'CDO Param'!C$13,1,0)</f>
        <v>0</v>
      </c>
      <c r="AA503" s="3">
        <f>IF(P503&lt;'CDO Param'!D$13,1,0)</f>
        <v>0</v>
      </c>
      <c r="AB503" s="3">
        <f>IF(Q503&lt;'CDO Param'!E$13,1,0)</f>
        <v>0</v>
      </c>
      <c r="AC503" s="3">
        <f>IF(R503&lt;'CDO Param'!F$13,1,0)</f>
        <v>0</v>
      </c>
      <c r="AD503" s="3">
        <f>IF(S503&lt;'CDO Param'!G$13,1,0)</f>
        <v>0</v>
      </c>
      <c r="AE503" s="3">
        <f>IF(T503&lt;'CDO Param'!H$13,1,0)</f>
        <v>0</v>
      </c>
      <c r="AF503" s="3">
        <f>IF(U503&lt;'CDO Param'!I$13,1,0)</f>
        <v>0</v>
      </c>
      <c r="AG503" s="3">
        <f>IF(V503&lt;'CDO Param'!J$13,1,0)</f>
        <v>0</v>
      </c>
      <c r="AH503" s="3">
        <f>IF(W503&lt;'CDO Param'!K$13,1,0)</f>
        <v>0</v>
      </c>
      <c r="AI503" s="3">
        <f>IF(X503&lt;'CDO Param'!L$13,1,0)</f>
        <v>0</v>
      </c>
      <c r="AK503" s="3">
        <f>Z503*'CDO Param'!C$6*'CDO Param'!C$9</f>
        <v>0</v>
      </c>
      <c r="AL503" s="3">
        <f>AA503*'CDO Param'!D$6*'CDO Param'!D$9</f>
        <v>0</v>
      </c>
      <c r="AM503" s="3">
        <f>AB503*'CDO Param'!E$6*'CDO Param'!E$9</f>
        <v>0</v>
      </c>
      <c r="AN503" s="3">
        <f>AC503*'CDO Param'!F$6*'CDO Param'!F$9</f>
        <v>0</v>
      </c>
      <c r="AO503" s="3">
        <f>AD503*'CDO Param'!G$6*'CDO Param'!G$9</f>
        <v>0</v>
      </c>
      <c r="AP503" s="3">
        <f>AE503*'CDO Param'!H$6*'CDO Param'!H$9</f>
        <v>0</v>
      </c>
      <c r="AQ503" s="3">
        <f>AF503*'CDO Param'!I$6*'CDO Param'!I$9</f>
        <v>0</v>
      </c>
      <c r="AR503" s="3">
        <f>AG503*'CDO Param'!J$6*'CDO Param'!J$9</f>
        <v>0</v>
      </c>
      <c r="AS503" s="3">
        <f>AH503*'CDO Param'!K$6*'CDO Param'!K$9</f>
        <v>0</v>
      </c>
      <c r="AT503" s="3">
        <f>AI503*'CDO Param'!L$6*'CDO Param'!L$9</f>
        <v>0</v>
      </c>
      <c r="AV503" s="2">
        <f t="shared" si="22"/>
        <v>0</v>
      </c>
      <c r="BF503" s="5">
        <f>AV503/'CDO Param'!$M$6</f>
        <v>0</v>
      </c>
      <c r="BG503" s="5">
        <f t="shared" si="23"/>
        <v>0</v>
      </c>
      <c r="BH503" s="5">
        <f t="shared" si="24"/>
        <v>0</v>
      </c>
    </row>
    <row r="504" spans="2:60" x14ac:dyDescent="0.2">
      <c r="B504" s="3">
        <v>500</v>
      </c>
      <c r="C504" s="12">
        <v>0.61986611399333924</v>
      </c>
      <c r="D504" s="12">
        <v>-0.75152684075874276</v>
      </c>
      <c r="E504" s="12">
        <v>-0.84251723819761537</v>
      </c>
      <c r="F504" s="12">
        <v>-0.88056367530953139</v>
      </c>
      <c r="G504" s="12">
        <v>-0.91072024588356726</v>
      </c>
      <c r="H504" s="12">
        <v>0.80339304986409843</v>
      </c>
      <c r="I504" s="12">
        <v>1.0300755093339831</v>
      </c>
      <c r="J504" s="12">
        <v>1.7073580238502473</v>
      </c>
      <c r="K504" s="12">
        <v>0.12027044249407481</v>
      </c>
      <c r="L504" s="12">
        <v>2.0121933630434796</v>
      </c>
      <c r="M504" s="12">
        <v>0.17657498574408237</v>
      </c>
      <c r="O504" s="3">
        <f>SQRT(Correlation)*$C504 + SQRT(1-Correlation)*D504</f>
        <v>-0.51694208540683506</v>
      </c>
      <c r="P504" s="3">
        <f>SQRT(Correlation)*$C504 + SQRT(1-Correlation)*E504</f>
        <v>-0.60326315574007183</v>
      </c>
      <c r="Q504" s="3">
        <f>SQRT(Correlation)*$C504 + SQRT(1-Correlation)*F504</f>
        <v>-0.63935717517847579</v>
      </c>
      <c r="R504" s="3">
        <f>SQRT(Correlation)*$C504 + SQRT(1-Correlation)*G504</f>
        <v>-0.66796621000854517</v>
      </c>
      <c r="S504" s="3">
        <f>SQRT(Correlation)*$C504 + SQRT(1-Correlation)*H504</f>
        <v>0.95818444463358599</v>
      </c>
      <c r="T504" s="3">
        <f>SQRT(Correlation)*$C504 + SQRT(1-Correlation)*I504</f>
        <v>1.1732343078936782</v>
      </c>
      <c r="U504" s="3">
        <f>SQRT(Correlation)*$C504 + SQRT(1-Correlation)*J504</f>
        <v>1.8157609174769125</v>
      </c>
      <c r="V504" s="3">
        <f>SQRT(Correlation)*$C504 + SQRT(1-Correlation)*K504</f>
        <v>0.31011743650092582</v>
      </c>
      <c r="W504" s="3">
        <f>SQRT(Correlation)*$C504 + SQRT(1-Correlation)*L504</f>
        <v>2.1049531124250955</v>
      </c>
      <c r="X504" s="3">
        <f>SQRT(Correlation)*$C504 + SQRT(1-Correlation)*M504</f>
        <v>0.3635326162865708</v>
      </c>
      <c r="Z504" s="3">
        <f>IF(O504&lt;'CDO Param'!C$13,1,0)</f>
        <v>0</v>
      </c>
      <c r="AA504" s="3">
        <f>IF(P504&lt;'CDO Param'!D$13,1,0)</f>
        <v>0</v>
      </c>
      <c r="AB504" s="3">
        <f>IF(Q504&lt;'CDO Param'!E$13,1,0)</f>
        <v>0</v>
      </c>
      <c r="AC504" s="3">
        <f>IF(R504&lt;'CDO Param'!F$13,1,0)</f>
        <v>0</v>
      </c>
      <c r="AD504" s="3">
        <f>IF(S504&lt;'CDO Param'!G$13,1,0)</f>
        <v>0</v>
      </c>
      <c r="AE504" s="3">
        <f>IF(T504&lt;'CDO Param'!H$13,1,0)</f>
        <v>0</v>
      </c>
      <c r="AF504" s="3">
        <f>IF(U504&lt;'CDO Param'!I$13,1,0)</f>
        <v>0</v>
      </c>
      <c r="AG504" s="3">
        <f>IF(V504&lt;'CDO Param'!J$13,1,0)</f>
        <v>0</v>
      </c>
      <c r="AH504" s="3">
        <f>IF(W504&lt;'CDO Param'!K$13,1,0)</f>
        <v>0</v>
      </c>
      <c r="AI504" s="3">
        <f>IF(X504&lt;'CDO Param'!L$13,1,0)</f>
        <v>0</v>
      </c>
      <c r="AK504" s="3">
        <f>Z504*'CDO Param'!C$6*'CDO Param'!C$9</f>
        <v>0</v>
      </c>
      <c r="AL504" s="3">
        <f>AA504*'CDO Param'!D$6*'CDO Param'!D$9</f>
        <v>0</v>
      </c>
      <c r="AM504" s="3">
        <f>AB504*'CDO Param'!E$6*'CDO Param'!E$9</f>
        <v>0</v>
      </c>
      <c r="AN504" s="3">
        <f>AC504*'CDO Param'!F$6*'CDO Param'!F$9</f>
        <v>0</v>
      </c>
      <c r="AO504" s="3">
        <f>AD504*'CDO Param'!G$6*'CDO Param'!G$9</f>
        <v>0</v>
      </c>
      <c r="AP504" s="3">
        <f>AE504*'CDO Param'!H$6*'CDO Param'!H$9</f>
        <v>0</v>
      </c>
      <c r="AQ504" s="3">
        <f>AF504*'CDO Param'!I$6*'CDO Param'!I$9</f>
        <v>0</v>
      </c>
      <c r="AR504" s="3">
        <f>AG504*'CDO Param'!J$6*'CDO Param'!J$9</f>
        <v>0</v>
      </c>
      <c r="AS504" s="3">
        <f>AH504*'CDO Param'!K$6*'CDO Param'!K$9</f>
        <v>0</v>
      </c>
      <c r="AT504" s="3">
        <f>AI504*'CDO Param'!L$6*'CDO Param'!L$9</f>
        <v>0</v>
      </c>
      <c r="AV504" s="2">
        <f t="shared" si="22"/>
        <v>0</v>
      </c>
      <c r="BF504" s="5">
        <f>AV504/'CDO Param'!$M$6</f>
        <v>0</v>
      </c>
      <c r="BG504" s="5">
        <f t="shared" si="23"/>
        <v>0</v>
      </c>
      <c r="BH504" s="5">
        <f t="shared" si="24"/>
        <v>0</v>
      </c>
    </row>
    <row r="505" spans="2:60" x14ac:dyDescent="0.2">
      <c r="B505" s="3">
        <v>501</v>
      </c>
      <c r="C505" s="12">
        <v>-0.48481865633220877</v>
      </c>
      <c r="D505" s="12">
        <v>0.70093165049911477</v>
      </c>
      <c r="E505" s="12">
        <v>-0.80859308582148515</v>
      </c>
      <c r="F505" s="12">
        <v>1.68475708051119</v>
      </c>
      <c r="G505" s="12">
        <v>0.21468736122187693</v>
      </c>
      <c r="H505" s="12">
        <v>-2.7498026611283422</v>
      </c>
      <c r="I505" s="12">
        <v>-1.2259260984137654</v>
      </c>
      <c r="J505" s="12">
        <v>0.46546915655198973</v>
      </c>
      <c r="K505" s="12">
        <v>-0.37624545257131103</v>
      </c>
      <c r="L505" s="12">
        <v>-1.7293859855271876</v>
      </c>
      <c r="M505" s="12">
        <v>0.54889596867724322</v>
      </c>
      <c r="O505" s="3">
        <f>SQRT(Correlation)*$C505 + SQRT(1-Correlation)*D505</f>
        <v>0.51164902928827072</v>
      </c>
      <c r="P505" s="3">
        <f>SQRT(Correlation)*$C505 + SQRT(1-Correlation)*E505</f>
        <v>-0.92041187605318819</v>
      </c>
      <c r="Q505" s="3">
        <f>SQRT(Correlation)*$C505 + SQRT(1-Correlation)*F505</f>
        <v>1.4449877829380913</v>
      </c>
      <c r="R505" s="3">
        <f>SQRT(Correlation)*$C505 + SQRT(1-Correlation)*G505</f>
        <v>5.0357193278512707E-2</v>
      </c>
      <c r="S505" s="3">
        <f>SQRT(Correlation)*$C505 + SQRT(1-Correlation)*H505</f>
        <v>-2.7620049781625342</v>
      </c>
      <c r="T505" s="3">
        <f>SQRT(Correlation)*$C505 + SQRT(1-Correlation)*I505</f>
        <v>-1.3163287348245891</v>
      </c>
      <c r="U505" s="3">
        <f>SQRT(Correlation)*$C505 + SQRT(1-Correlation)*J505</f>
        <v>0.28826969396331303</v>
      </c>
      <c r="V505" s="3">
        <f>SQRT(Correlation)*$C505 + SQRT(1-Correlation)*K505</f>
        <v>-0.51025089743707897</v>
      </c>
      <c r="W505" s="3">
        <f>SQRT(Correlation)*$C505 + SQRT(1-Correlation)*L505</f>
        <v>-1.7939527209674897</v>
      </c>
      <c r="X505" s="3">
        <f>SQRT(Correlation)*$C505 + SQRT(1-Correlation)*M505</f>
        <v>0.36741531723613907</v>
      </c>
      <c r="Z505" s="3">
        <f>IF(O505&lt;'CDO Param'!C$13,1,0)</f>
        <v>0</v>
      </c>
      <c r="AA505" s="3">
        <f>IF(P505&lt;'CDO Param'!D$13,1,0)</f>
        <v>0</v>
      </c>
      <c r="AB505" s="3">
        <f>IF(Q505&lt;'CDO Param'!E$13,1,0)</f>
        <v>0</v>
      </c>
      <c r="AC505" s="3">
        <f>IF(R505&lt;'CDO Param'!F$13,1,0)</f>
        <v>0</v>
      </c>
      <c r="AD505" s="3">
        <f>IF(S505&lt;'CDO Param'!G$13,1,0)</f>
        <v>1</v>
      </c>
      <c r="AE505" s="3">
        <f>IF(T505&lt;'CDO Param'!H$13,1,0)</f>
        <v>0</v>
      </c>
      <c r="AF505" s="3">
        <f>IF(U505&lt;'CDO Param'!I$13,1,0)</f>
        <v>0</v>
      </c>
      <c r="AG505" s="3">
        <f>IF(V505&lt;'CDO Param'!J$13,1,0)</f>
        <v>0</v>
      </c>
      <c r="AH505" s="3">
        <f>IF(W505&lt;'CDO Param'!K$13,1,0)</f>
        <v>0</v>
      </c>
      <c r="AI505" s="3">
        <f>IF(X505&lt;'CDO Param'!L$13,1,0)</f>
        <v>0</v>
      </c>
      <c r="AK505" s="3">
        <f>Z505*'CDO Param'!C$6*'CDO Param'!C$9</f>
        <v>0</v>
      </c>
      <c r="AL505" s="3">
        <f>AA505*'CDO Param'!D$6*'CDO Param'!D$9</f>
        <v>0</v>
      </c>
      <c r="AM505" s="3">
        <f>AB505*'CDO Param'!E$6*'CDO Param'!E$9</f>
        <v>0</v>
      </c>
      <c r="AN505" s="3">
        <f>AC505*'CDO Param'!F$6*'CDO Param'!F$9</f>
        <v>0</v>
      </c>
      <c r="AO505" s="3">
        <f>AD505*'CDO Param'!G$6*'CDO Param'!G$9</f>
        <v>4500</v>
      </c>
      <c r="AP505" s="3">
        <f>AE505*'CDO Param'!H$6*'CDO Param'!H$9</f>
        <v>0</v>
      </c>
      <c r="AQ505" s="3">
        <f>AF505*'CDO Param'!I$6*'CDO Param'!I$9</f>
        <v>0</v>
      </c>
      <c r="AR505" s="3">
        <f>AG505*'CDO Param'!J$6*'CDO Param'!J$9</f>
        <v>0</v>
      </c>
      <c r="AS505" s="3">
        <f>AH505*'CDO Param'!K$6*'CDO Param'!K$9</f>
        <v>0</v>
      </c>
      <c r="AT505" s="3">
        <f>AI505*'CDO Param'!L$6*'CDO Param'!L$9</f>
        <v>0</v>
      </c>
      <c r="AV505" s="2">
        <f t="shared" si="22"/>
        <v>4500</v>
      </c>
      <c r="BF505" s="5">
        <f>AV505/'CDO Param'!$M$6</f>
        <v>4.6875E-2</v>
      </c>
      <c r="BG505" s="5">
        <f t="shared" si="23"/>
        <v>0</v>
      </c>
      <c r="BH505" s="5">
        <f t="shared" si="24"/>
        <v>0</v>
      </c>
    </row>
    <row r="506" spans="2:60" x14ac:dyDescent="0.2">
      <c r="B506" s="3">
        <v>502</v>
      </c>
      <c r="C506" s="12">
        <v>-1.2098917068215087</v>
      </c>
      <c r="D506" s="12">
        <v>1.1824477041955106</v>
      </c>
      <c r="E506" s="12">
        <v>-1.1221254681004211</v>
      </c>
      <c r="F506" s="12">
        <v>-1.1852989700855687</v>
      </c>
      <c r="G506" s="12">
        <v>-0.31536728783976287</v>
      </c>
      <c r="H506" s="12">
        <v>-2.6066118152812123E-2</v>
      </c>
      <c r="I506" s="12">
        <v>0.67165274231228977</v>
      </c>
      <c r="J506" s="12">
        <v>-1.3495309758582152</v>
      </c>
      <c r="K506" s="12">
        <v>0.91572019300656393</v>
      </c>
      <c r="L506" s="12">
        <v>-0.50259245654160623</v>
      </c>
      <c r="M506" s="12">
        <v>-0.64497271523578092</v>
      </c>
      <c r="O506" s="3">
        <f>SQRT(Correlation)*$C506 + SQRT(1-Correlation)*D506</f>
        <v>0.73916703621799051</v>
      </c>
      <c r="P506" s="3">
        <f>SQRT(Correlation)*$C506 + SQRT(1-Correlation)*E506</f>
        <v>-1.4471430414744488</v>
      </c>
      <c r="Q506" s="3">
        <f>SQRT(Correlation)*$C506 + SQRT(1-Correlation)*F506</f>
        <v>-1.5070746876871193</v>
      </c>
      <c r="R506" s="3">
        <f>SQRT(Correlation)*$C506 + SQRT(1-Correlation)*G506</f>
        <v>-0.68178503029553661</v>
      </c>
      <c r="S506" s="3">
        <f>SQRT(Correlation)*$C506 + SQRT(1-Correlation)*H506</f>
        <v>-0.40732984250704896</v>
      </c>
      <c r="T506" s="3">
        <f>SQRT(Correlation)*$C506 + SQRT(1-Correlation)*I506</f>
        <v>0.2545843871510301</v>
      </c>
      <c r="U506" s="3">
        <f>SQRT(Correlation)*$C506 + SQRT(1-Correlation)*J506</f>
        <v>-1.6628788485689647</v>
      </c>
      <c r="V506" s="3">
        <f>SQRT(Correlation)*$C506 + SQRT(1-Correlation)*K506</f>
        <v>0.48612710122245534</v>
      </c>
      <c r="W506" s="3">
        <f>SQRT(Correlation)*$C506 + SQRT(1-Correlation)*L506</f>
        <v>-0.85940242081766527</v>
      </c>
      <c r="X506" s="3">
        <f>SQRT(Correlation)*$C506 + SQRT(1-Correlation)*M506</f>
        <v>-0.99447619421294031</v>
      </c>
      <c r="Z506" s="3">
        <f>IF(O506&lt;'CDO Param'!C$13,1,0)</f>
        <v>0</v>
      </c>
      <c r="AA506" s="3">
        <f>IF(P506&lt;'CDO Param'!D$13,1,0)</f>
        <v>0</v>
      </c>
      <c r="AB506" s="3">
        <f>IF(Q506&lt;'CDO Param'!E$13,1,0)</f>
        <v>1</v>
      </c>
      <c r="AC506" s="3">
        <f>IF(R506&lt;'CDO Param'!F$13,1,0)</f>
        <v>0</v>
      </c>
      <c r="AD506" s="3">
        <f>IF(S506&lt;'CDO Param'!G$13,1,0)</f>
        <v>1</v>
      </c>
      <c r="AE506" s="3">
        <f>IF(T506&lt;'CDO Param'!H$13,1,0)</f>
        <v>0</v>
      </c>
      <c r="AF506" s="3">
        <f>IF(U506&lt;'CDO Param'!I$13,1,0)</f>
        <v>0</v>
      </c>
      <c r="AG506" s="3">
        <f>IF(V506&lt;'CDO Param'!J$13,1,0)</f>
        <v>0</v>
      </c>
      <c r="AH506" s="3">
        <f>IF(W506&lt;'CDO Param'!K$13,1,0)</f>
        <v>0</v>
      </c>
      <c r="AI506" s="3">
        <f>IF(X506&lt;'CDO Param'!L$13,1,0)</f>
        <v>1</v>
      </c>
      <c r="AK506" s="3">
        <f>Z506*'CDO Param'!C$6*'CDO Param'!C$9</f>
        <v>0</v>
      </c>
      <c r="AL506" s="3">
        <f>AA506*'CDO Param'!D$6*'CDO Param'!D$9</f>
        <v>0</v>
      </c>
      <c r="AM506" s="3">
        <f>AB506*'CDO Param'!E$6*'CDO Param'!E$9</f>
        <v>4500</v>
      </c>
      <c r="AN506" s="3">
        <f>AC506*'CDO Param'!F$6*'CDO Param'!F$9</f>
        <v>0</v>
      </c>
      <c r="AO506" s="3">
        <f>AD506*'CDO Param'!G$6*'CDO Param'!G$9</f>
        <v>4500</v>
      </c>
      <c r="AP506" s="3">
        <f>AE506*'CDO Param'!H$6*'CDO Param'!H$9</f>
        <v>0</v>
      </c>
      <c r="AQ506" s="3">
        <f>AF506*'CDO Param'!I$6*'CDO Param'!I$9</f>
        <v>0</v>
      </c>
      <c r="AR506" s="3">
        <f>AG506*'CDO Param'!J$6*'CDO Param'!J$9</f>
        <v>0</v>
      </c>
      <c r="AS506" s="3">
        <f>AH506*'CDO Param'!K$6*'CDO Param'!K$9</f>
        <v>0</v>
      </c>
      <c r="AT506" s="3">
        <f>AI506*'CDO Param'!L$6*'CDO Param'!L$9</f>
        <v>4500</v>
      </c>
      <c r="AV506" s="2">
        <f t="shared" si="22"/>
        <v>13500</v>
      </c>
      <c r="BF506" s="5">
        <f>AV506/'CDO Param'!$M$6</f>
        <v>0.140625</v>
      </c>
      <c r="BG506" s="5">
        <f t="shared" si="23"/>
        <v>0.02</v>
      </c>
      <c r="BH506" s="5">
        <f t="shared" si="24"/>
        <v>1</v>
      </c>
    </row>
    <row r="507" spans="2:60" x14ac:dyDescent="0.2">
      <c r="B507" s="3">
        <v>503</v>
      </c>
      <c r="C507" s="12">
        <v>1.6809553926577792</v>
      </c>
      <c r="D507" s="12">
        <v>-0.27306100491841789</v>
      </c>
      <c r="E507" s="12">
        <v>-1.1614656614256091</v>
      </c>
      <c r="F507" s="12">
        <v>0.42818783185794018</v>
      </c>
      <c r="G507" s="12">
        <v>-1.0881331036216579</v>
      </c>
      <c r="H507" s="12">
        <v>1.1506722330523189</v>
      </c>
      <c r="I507" s="12">
        <v>-0.69807356339879334</v>
      </c>
      <c r="J507" s="12">
        <v>0.83100758274667896</v>
      </c>
      <c r="K507" s="12">
        <v>-0.14455281416303478</v>
      </c>
      <c r="L507" s="12">
        <v>0.35380253393668681</v>
      </c>
      <c r="M507" s="12">
        <v>-0.9112932275456842</v>
      </c>
      <c r="O507" s="3">
        <f>SQRT(Correlation)*$C507 + SQRT(1-Correlation)*D507</f>
        <v>0.27251635387913392</v>
      </c>
      <c r="P507" s="3">
        <f>SQRT(Correlation)*$C507 + SQRT(1-Correlation)*E507</f>
        <v>-0.5702983056595422</v>
      </c>
      <c r="Q507" s="3">
        <f>SQRT(Correlation)*$C507 + SQRT(1-Correlation)*F507</f>
        <v>0.93777941310621571</v>
      </c>
      <c r="R507" s="3">
        <f>SQRT(Correlation)*$C507 + SQRT(1-Correlation)*G507</f>
        <v>-0.50072893286760978</v>
      </c>
      <c r="S507" s="3">
        <f>SQRT(Correlation)*$C507 + SQRT(1-Correlation)*H507</f>
        <v>1.6231882976213496</v>
      </c>
      <c r="T507" s="3">
        <f>SQRT(Correlation)*$C507 + SQRT(1-Correlation)*I507</f>
        <v>-0.13068596181291547</v>
      </c>
      <c r="U507" s="3">
        <f>SQRT(Correlation)*$C507 + SQRT(1-Correlation)*J507</f>
        <v>1.3199277828992306</v>
      </c>
      <c r="V507" s="3">
        <f>SQRT(Correlation)*$C507 + SQRT(1-Correlation)*K507</f>
        <v>0.39442992811145527</v>
      </c>
      <c r="W507" s="3">
        <f>SQRT(Correlation)*$C507 + SQRT(1-Correlation)*L507</f>
        <v>0.86721132334781104</v>
      </c>
      <c r="X507" s="3">
        <f>SQRT(Correlation)*$C507 + SQRT(1-Correlation)*M507</f>
        <v>-0.33296389600501086</v>
      </c>
      <c r="Z507" s="3">
        <f>IF(O507&lt;'CDO Param'!C$13,1,0)</f>
        <v>0</v>
      </c>
      <c r="AA507" s="3">
        <f>IF(P507&lt;'CDO Param'!D$13,1,0)</f>
        <v>0</v>
      </c>
      <c r="AB507" s="3">
        <f>IF(Q507&lt;'CDO Param'!E$13,1,0)</f>
        <v>0</v>
      </c>
      <c r="AC507" s="3">
        <f>IF(R507&lt;'CDO Param'!F$13,1,0)</f>
        <v>0</v>
      </c>
      <c r="AD507" s="3">
        <f>IF(S507&lt;'CDO Param'!G$13,1,0)</f>
        <v>0</v>
      </c>
      <c r="AE507" s="3">
        <f>IF(T507&lt;'CDO Param'!H$13,1,0)</f>
        <v>0</v>
      </c>
      <c r="AF507" s="3">
        <f>IF(U507&lt;'CDO Param'!I$13,1,0)</f>
        <v>0</v>
      </c>
      <c r="AG507" s="3">
        <f>IF(V507&lt;'CDO Param'!J$13,1,0)</f>
        <v>0</v>
      </c>
      <c r="AH507" s="3">
        <f>IF(W507&lt;'CDO Param'!K$13,1,0)</f>
        <v>0</v>
      </c>
      <c r="AI507" s="3">
        <f>IF(X507&lt;'CDO Param'!L$13,1,0)</f>
        <v>0</v>
      </c>
      <c r="AK507" s="3">
        <f>Z507*'CDO Param'!C$6*'CDO Param'!C$9</f>
        <v>0</v>
      </c>
      <c r="AL507" s="3">
        <f>AA507*'CDO Param'!D$6*'CDO Param'!D$9</f>
        <v>0</v>
      </c>
      <c r="AM507" s="3">
        <f>AB507*'CDO Param'!E$6*'CDO Param'!E$9</f>
        <v>0</v>
      </c>
      <c r="AN507" s="3">
        <f>AC507*'CDO Param'!F$6*'CDO Param'!F$9</f>
        <v>0</v>
      </c>
      <c r="AO507" s="3">
        <f>AD507*'CDO Param'!G$6*'CDO Param'!G$9</f>
        <v>0</v>
      </c>
      <c r="AP507" s="3">
        <f>AE507*'CDO Param'!H$6*'CDO Param'!H$9</f>
        <v>0</v>
      </c>
      <c r="AQ507" s="3">
        <f>AF507*'CDO Param'!I$6*'CDO Param'!I$9</f>
        <v>0</v>
      </c>
      <c r="AR507" s="3">
        <f>AG507*'CDO Param'!J$6*'CDO Param'!J$9</f>
        <v>0</v>
      </c>
      <c r="AS507" s="3">
        <f>AH507*'CDO Param'!K$6*'CDO Param'!K$9</f>
        <v>0</v>
      </c>
      <c r="AT507" s="3">
        <f>AI507*'CDO Param'!L$6*'CDO Param'!L$9</f>
        <v>0</v>
      </c>
      <c r="AV507" s="2">
        <f t="shared" si="22"/>
        <v>0</v>
      </c>
      <c r="BF507" s="5">
        <f>AV507/'CDO Param'!$M$6</f>
        <v>0</v>
      </c>
      <c r="BG507" s="5">
        <f t="shared" si="23"/>
        <v>0</v>
      </c>
      <c r="BH507" s="5">
        <f t="shared" si="24"/>
        <v>0</v>
      </c>
    </row>
    <row r="508" spans="2:60" x14ac:dyDescent="0.2">
      <c r="B508" s="3">
        <v>504</v>
      </c>
      <c r="C508" s="12">
        <v>-0.67561700234364253</v>
      </c>
      <c r="D508" s="12">
        <v>0.61309037846513093</v>
      </c>
      <c r="E508" s="12">
        <v>0.39177393773570657</v>
      </c>
      <c r="F508" s="12">
        <v>0.44090597839385737</v>
      </c>
      <c r="G508" s="12">
        <v>0.61353603086899966</v>
      </c>
      <c r="H508" s="12">
        <v>-1.1206543604203034</v>
      </c>
      <c r="I508" s="12">
        <v>-0.32941215977189131</v>
      </c>
      <c r="J508" s="12">
        <v>-1.3241469787317328</v>
      </c>
      <c r="K508" s="12">
        <v>-7.476387509086635E-2</v>
      </c>
      <c r="L508" s="12">
        <v>0.44680973587674089</v>
      </c>
      <c r="M508" s="12">
        <v>0.24790210773062427</v>
      </c>
      <c r="O508" s="3">
        <f>SQRT(Correlation)*$C508 + SQRT(1-Correlation)*D508</f>
        <v>0.36797974691121527</v>
      </c>
      <c r="P508" s="3">
        <f>SQRT(Correlation)*$C508 + SQRT(1-Correlation)*E508</f>
        <v>0.15802053600722391</v>
      </c>
      <c r="Q508" s="3">
        <f>SQRT(Correlation)*$C508 + SQRT(1-Correlation)*F508</f>
        <v>0.20463128237875031</v>
      </c>
      <c r="R508" s="3">
        <f>SQRT(Correlation)*$C508 + SQRT(1-Correlation)*G508</f>
        <v>0.36840252990350164</v>
      </c>
      <c r="S508" s="3">
        <f>SQRT(Correlation)*$C508 + SQRT(1-Correlation)*H508</f>
        <v>-1.2767949299523456</v>
      </c>
      <c r="T508" s="3">
        <f>SQRT(Correlation)*$C508 + SQRT(1-Correlation)*I508</f>
        <v>-0.52615666948446349</v>
      </c>
      <c r="U508" s="3">
        <f>SQRT(Correlation)*$C508 + SQRT(1-Correlation)*J508</f>
        <v>-1.4698449782209668</v>
      </c>
      <c r="V508" s="3">
        <f>SQRT(Correlation)*$C508 + SQRT(1-Correlation)*K508</f>
        <v>-0.28457609493036257</v>
      </c>
      <c r="W508" s="3">
        <f>SQRT(Correlation)*$C508 + SQRT(1-Correlation)*L508</f>
        <v>0.21023207849850264</v>
      </c>
      <c r="X508" s="3">
        <f>SQRT(Correlation)*$C508 + SQRT(1-Correlation)*M508</f>
        <v>2.1531733821439553E-2</v>
      </c>
      <c r="Z508" s="3">
        <f>IF(O508&lt;'CDO Param'!C$13,1,0)</f>
        <v>0</v>
      </c>
      <c r="AA508" s="3">
        <f>IF(P508&lt;'CDO Param'!D$13,1,0)</f>
        <v>0</v>
      </c>
      <c r="AB508" s="3">
        <f>IF(Q508&lt;'CDO Param'!E$13,1,0)</f>
        <v>0</v>
      </c>
      <c r="AC508" s="3">
        <f>IF(R508&lt;'CDO Param'!F$13,1,0)</f>
        <v>0</v>
      </c>
      <c r="AD508" s="3">
        <f>IF(S508&lt;'CDO Param'!G$13,1,0)</f>
        <v>1</v>
      </c>
      <c r="AE508" s="3">
        <f>IF(T508&lt;'CDO Param'!H$13,1,0)</f>
        <v>0</v>
      </c>
      <c r="AF508" s="3">
        <f>IF(U508&lt;'CDO Param'!I$13,1,0)</f>
        <v>0</v>
      </c>
      <c r="AG508" s="3">
        <f>IF(V508&lt;'CDO Param'!J$13,1,0)</f>
        <v>0</v>
      </c>
      <c r="AH508" s="3">
        <f>IF(W508&lt;'CDO Param'!K$13,1,0)</f>
        <v>0</v>
      </c>
      <c r="AI508" s="3">
        <f>IF(X508&lt;'CDO Param'!L$13,1,0)</f>
        <v>0</v>
      </c>
      <c r="AK508" s="3">
        <f>Z508*'CDO Param'!C$6*'CDO Param'!C$9</f>
        <v>0</v>
      </c>
      <c r="AL508" s="3">
        <f>AA508*'CDO Param'!D$6*'CDO Param'!D$9</f>
        <v>0</v>
      </c>
      <c r="AM508" s="3">
        <f>AB508*'CDO Param'!E$6*'CDO Param'!E$9</f>
        <v>0</v>
      </c>
      <c r="AN508" s="3">
        <f>AC508*'CDO Param'!F$6*'CDO Param'!F$9</f>
        <v>0</v>
      </c>
      <c r="AO508" s="3">
        <f>AD508*'CDO Param'!G$6*'CDO Param'!G$9</f>
        <v>4500</v>
      </c>
      <c r="AP508" s="3">
        <f>AE508*'CDO Param'!H$6*'CDO Param'!H$9</f>
        <v>0</v>
      </c>
      <c r="AQ508" s="3">
        <f>AF508*'CDO Param'!I$6*'CDO Param'!I$9</f>
        <v>0</v>
      </c>
      <c r="AR508" s="3">
        <f>AG508*'CDO Param'!J$6*'CDO Param'!J$9</f>
        <v>0</v>
      </c>
      <c r="AS508" s="3">
        <f>AH508*'CDO Param'!K$6*'CDO Param'!K$9</f>
        <v>0</v>
      </c>
      <c r="AT508" s="3">
        <f>AI508*'CDO Param'!L$6*'CDO Param'!L$9</f>
        <v>0</v>
      </c>
      <c r="AV508" s="2">
        <f t="shared" si="22"/>
        <v>4500</v>
      </c>
      <c r="BF508" s="5">
        <f>AV508/'CDO Param'!$M$6</f>
        <v>4.6875E-2</v>
      </c>
      <c r="BG508" s="5">
        <f t="shared" si="23"/>
        <v>0</v>
      </c>
      <c r="BH508" s="5">
        <f t="shared" si="24"/>
        <v>0</v>
      </c>
    </row>
    <row r="509" spans="2:60" x14ac:dyDescent="0.2">
      <c r="B509" s="3">
        <v>505</v>
      </c>
      <c r="C509" s="12">
        <v>0.90552248366293497</v>
      </c>
      <c r="D509" s="12">
        <v>-1.0960070540022571</v>
      </c>
      <c r="E509" s="12">
        <v>0.80615336628397927</v>
      </c>
      <c r="F509" s="12">
        <v>-0.74230456448276527</v>
      </c>
      <c r="G509" s="12">
        <v>2.1092091628815979</v>
      </c>
      <c r="H509" s="12">
        <v>-3.4719960240181535E-3</v>
      </c>
      <c r="I509" s="12">
        <v>-0.76850028563058004</v>
      </c>
      <c r="J509" s="12">
        <v>1.5378736861748621</v>
      </c>
      <c r="K509" s="12">
        <v>-0.53779558584210463</v>
      </c>
      <c r="L509" s="12">
        <v>-1.2594773579621688</v>
      </c>
      <c r="M509" s="12">
        <v>0.64359255702584051</v>
      </c>
      <c r="O509" s="3">
        <f>SQRT(Correlation)*$C509 + SQRT(1-Correlation)*D509</f>
        <v>-0.75341223459074025</v>
      </c>
      <c r="P509" s="3">
        <f>SQRT(Correlation)*$C509 + SQRT(1-Correlation)*E509</f>
        <v>1.051135586347558</v>
      </c>
      <c r="Q509" s="3">
        <f>SQRT(Correlation)*$C509 + SQRT(1-Correlation)*F509</f>
        <v>-0.41786059030471145</v>
      </c>
      <c r="R509" s="3">
        <f>SQRT(Correlation)*$C509 + SQRT(1-Correlation)*G509</f>
        <v>2.2873228570076258</v>
      </c>
      <c r="S509" s="3">
        <f>SQRT(Correlation)*$C509 + SQRT(1-Correlation)*H509</f>
        <v>0.28305752744786472</v>
      </c>
      <c r="T509" s="3">
        <f>SQRT(Correlation)*$C509 + SQRT(1-Correlation)*I509</f>
        <v>-0.442712033438032</v>
      </c>
      <c r="U509" s="3">
        <f>SQRT(Correlation)*$C509 + SQRT(1-Correlation)*J509</f>
        <v>1.7453064326722174</v>
      </c>
      <c r="V509" s="3">
        <f>SQRT(Correlation)*$C509 + SQRT(1-Correlation)*K509</f>
        <v>-0.22384633796694742</v>
      </c>
      <c r="W509" s="3">
        <f>SQRT(Correlation)*$C509 + SQRT(1-Correlation)*L509</f>
        <v>-0.90849378168474926</v>
      </c>
      <c r="X509" s="3">
        <f>SQRT(Correlation)*$C509 + SQRT(1-Correlation)*M509</f>
        <v>0.8969168616867863</v>
      </c>
      <c r="Z509" s="3">
        <f>IF(O509&lt;'CDO Param'!C$13,1,0)</f>
        <v>0</v>
      </c>
      <c r="AA509" s="3">
        <f>IF(P509&lt;'CDO Param'!D$13,1,0)</f>
        <v>0</v>
      </c>
      <c r="AB509" s="3">
        <f>IF(Q509&lt;'CDO Param'!E$13,1,0)</f>
        <v>0</v>
      </c>
      <c r="AC509" s="3">
        <f>IF(R509&lt;'CDO Param'!F$13,1,0)</f>
        <v>0</v>
      </c>
      <c r="AD509" s="3">
        <f>IF(S509&lt;'CDO Param'!G$13,1,0)</f>
        <v>0</v>
      </c>
      <c r="AE509" s="3">
        <f>IF(T509&lt;'CDO Param'!H$13,1,0)</f>
        <v>0</v>
      </c>
      <c r="AF509" s="3">
        <f>IF(U509&lt;'CDO Param'!I$13,1,0)</f>
        <v>0</v>
      </c>
      <c r="AG509" s="3">
        <f>IF(V509&lt;'CDO Param'!J$13,1,0)</f>
        <v>0</v>
      </c>
      <c r="AH509" s="3">
        <f>IF(W509&lt;'CDO Param'!K$13,1,0)</f>
        <v>0</v>
      </c>
      <c r="AI509" s="3">
        <f>IF(X509&lt;'CDO Param'!L$13,1,0)</f>
        <v>0</v>
      </c>
      <c r="AK509" s="3">
        <f>Z509*'CDO Param'!C$6*'CDO Param'!C$9</f>
        <v>0</v>
      </c>
      <c r="AL509" s="3">
        <f>AA509*'CDO Param'!D$6*'CDO Param'!D$9</f>
        <v>0</v>
      </c>
      <c r="AM509" s="3">
        <f>AB509*'CDO Param'!E$6*'CDO Param'!E$9</f>
        <v>0</v>
      </c>
      <c r="AN509" s="3">
        <f>AC509*'CDO Param'!F$6*'CDO Param'!F$9</f>
        <v>0</v>
      </c>
      <c r="AO509" s="3">
        <f>AD509*'CDO Param'!G$6*'CDO Param'!G$9</f>
        <v>0</v>
      </c>
      <c r="AP509" s="3">
        <f>AE509*'CDO Param'!H$6*'CDO Param'!H$9</f>
        <v>0</v>
      </c>
      <c r="AQ509" s="3">
        <f>AF509*'CDO Param'!I$6*'CDO Param'!I$9</f>
        <v>0</v>
      </c>
      <c r="AR509" s="3">
        <f>AG509*'CDO Param'!J$6*'CDO Param'!J$9</f>
        <v>0</v>
      </c>
      <c r="AS509" s="3">
        <f>AH509*'CDO Param'!K$6*'CDO Param'!K$9</f>
        <v>0</v>
      </c>
      <c r="AT509" s="3">
        <f>AI509*'CDO Param'!L$6*'CDO Param'!L$9</f>
        <v>0</v>
      </c>
      <c r="AV509" s="2">
        <f t="shared" si="22"/>
        <v>0</v>
      </c>
      <c r="BF509" s="5">
        <f>AV509/'CDO Param'!$M$6</f>
        <v>0</v>
      </c>
      <c r="BG509" s="5">
        <f t="shared" si="23"/>
        <v>0</v>
      </c>
      <c r="BH509" s="5">
        <f t="shared" si="24"/>
        <v>0</v>
      </c>
    </row>
    <row r="510" spans="2:60" x14ac:dyDescent="0.2">
      <c r="B510" s="3">
        <v>506</v>
      </c>
      <c r="C510" s="12">
        <v>6.6428356149117462E-2</v>
      </c>
      <c r="D510" s="12">
        <v>0.19208300727768801</v>
      </c>
      <c r="E510" s="12">
        <v>0.12132886695326306</v>
      </c>
      <c r="F510" s="12">
        <v>-1.9738399714697152</v>
      </c>
      <c r="G510" s="12">
        <v>0.59417402553663123</v>
      </c>
      <c r="H510" s="12">
        <v>1.5754494597786106</v>
      </c>
      <c r="I510" s="12">
        <v>-0.48369315663876478</v>
      </c>
      <c r="J510" s="12">
        <v>-7.3512183007551357E-2</v>
      </c>
      <c r="K510" s="12">
        <v>-1.7473212210461497</v>
      </c>
      <c r="L510" s="12">
        <v>-0.95328914540004916</v>
      </c>
      <c r="M510" s="12">
        <v>1.3772978491033427</v>
      </c>
      <c r="O510" s="3">
        <f>SQRT(Correlation)*$C510 + SQRT(1-Correlation)*D510</f>
        <v>0.20323243150886419</v>
      </c>
      <c r="P510" s="3">
        <f>SQRT(Correlation)*$C510 + SQRT(1-Correlation)*E510</f>
        <v>0.1361091603151599</v>
      </c>
      <c r="Q510" s="3">
        <f>SQRT(Correlation)*$C510 + SQRT(1-Correlation)*F510</f>
        <v>-1.851542523292615</v>
      </c>
      <c r="R510" s="3">
        <f>SQRT(Correlation)*$C510 + SQRT(1-Correlation)*G510</f>
        <v>0.58468946482724782</v>
      </c>
      <c r="S510" s="3">
        <f>SQRT(Correlation)*$C510 + SQRT(1-Correlation)*H510</f>
        <v>1.5156090800798789</v>
      </c>
      <c r="T510" s="3">
        <f>SQRT(Correlation)*$C510 + SQRT(1-Correlation)*I510</f>
        <v>-0.43786512841932079</v>
      </c>
      <c r="U510" s="3">
        <f>SQRT(Correlation)*$C510 + SQRT(1-Correlation)*J510</f>
        <v>-4.8733289557290463E-2</v>
      </c>
      <c r="V510" s="3">
        <f>SQRT(Correlation)*$C510 + SQRT(1-Correlation)*K510</f>
        <v>-1.6366479680705057</v>
      </c>
      <c r="W510" s="3">
        <f>SQRT(Correlation)*$C510 + SQRT(1-Correlation)*L510</f>
        <v>-0.88336299978866806</v>
      </c>
      <c r="X510" s="3">
        <f>SQRT(Correlation)*$C510 + SQRT(1-Correlation)*M510</f>
        <v>1.3276259565504445</v>
      </c>
      <c r="Z510" s="3">
        <f>IF(O510&lt;'CDO Param'!C$13,1,0)</f>
        <v>0</v>
      </c>
      <c r="AA510" s="3">
        <f>IF(P510&lt;'CDO Param'!D$13,1,0)</f>
        <v>0</v>
      </c>
      <c r="AB510" s="3">
        <f>IF(Q510&lt;'CDO Param'!E$13,1,0)</f>
        <v>1</v>
      </c>
      <c r="AC510" s="3">
        <f>IF(R510&lt;'CDO Param'!F$13,1,0)</f>
        <v>0</v>
      </c>
      <c r="AD510" s="3">
        <f>IF(S510&lt;'CDO Param'!G$13,1,0)</f>
        <v>0</v>
      </c>
      <c r="AE510" s="3">
        <f>IF(T510&lt;'CDO Param'!H$13,1,0)</f>
        <v>0</v>
      </c>
      <c r="AF510" s="3">
        <f>IF(U510&lt;'CDO Param'!I$13,1,0)</f>
        <v>0</v>
      </c>
      <c r="AG510" s="3">
        <f>IF(V510&lt;'CDO Param'!J$13,1,0)</f>
        <v>0</v>
      </c>
      <c r="AH510" s="3">
        <f>IF(W510&lt;'CDO Param'!K$13,1,0)</f>
        <v>0</v>
      </c>
      <c r="AI510" s="3">
        <f>IF(X510&lt;'CDO Param'!L$13,1,0)</f>
        <v>0</v>
      </c>
      <c r="AK510" s="3">
        <f>Z510*'CDO Param'!C$6*'CDO Param'!C$9</f>
        <v>0</v>
      </c>
      <c r="AL510" s="3">
        <f>AA510*'CDO Param'!D$6*'CDO Param'!D$9</f>
        <v>0</v>
      </c>
      <c r="AM510" s="3">
        <f>AB510*'CDO Param'!E$6*'CDO Param'!E$9</f>
        <v>4500</v>
      </c>
      <c r="AN510" s="3">
        <f>AC510*'CDO Param'!F$6*'CDO Param'!F$9</f>
        <v>0</v>
      </c>
      <c r="AO510" s="3">
        <f>AD510*'CDO Param'!G$6*'CDO Param'!G$9</f>
        <v>0</v>
      </c>
      <c r="AP510" s="3">
        <f>AE510*'CDO Param'!H$6*'CDO Param'!H$9</f>
        <v>0</v>
      </c>
      <c r="AQ510" s="3">
        <f>AF510*'CDO Param'!I$6*'CDO Param'!I$9</f>
        <v>0</v>
      </c>
      <c r="AR510" s="3">
        <f>AG510*'CDO Param'!J$6*'CDO Param'!J$9</f>
        <v>0</v>
      </c>
      <c r="AS510" s="3">
        <f>AH510*'CDO Param'!K$6*'CDO Param'!K$9</f>
        <v>0</v>
      </c>
      <c r="AT510" s="3">
        <f>AI510*'CDO Param'!L$6*'CDO Param'!L$9</f>
        <v>0</v>
      </c>
      <c r="AV510" s="2">
        <f t="shared" si="22"/>
        <v>4500</v>
      </c>
      <c r="BF510" s="5">
        <f>AV510/'CDO Param'!$M$6</f>
        <v>4.6875E-2</v>
      </c>
      <c r="BG510" s="5">
        <f t="shared" si="23"/>
        <v>0</v>
      </c>
      <c r="BH510" s="5">
        <f t="shared" si="24"/>
        <v>0</v>
      </c>
    </row>
    <row r="511" spans="2:60" x14ac:dyDescent="0.2">
      <c r="B511" s="3">
        <v>507</v>
      </c>
      <c r="C511" s="12">
        <v>0.48056563173304312</v>
      </c>
      <c r="D511" s="12">
        <v>1.1022302714991383</v>
      </c>
      <c r="E511" s="12">
        <v>-2.263914211653173</v>
      </c>
      <c r="F511" s="12">
        <v>-1.0568010111455806</v>
      </c>
      <c r="G511" s="12">
        <v>-1.4283477867138572</v>
      </c>
      <c r="H511" s="12">
        <v>-0.37915356188022997</v>
      </c>
      <c r="I511" s="12">
        <v>1.2182863429188728</v>
      </c>
      <c r="J511" s="12">
        <v>-1.6790636436780915</v>
      </c>
      <c r="K511" s="12">
        <v>0.52617565415857825</v>
      </c>
      <c r="L511" s="12">
        <v>-0.61633500081370585</v>
      </c>
      <c r="M511" s="12">
        <v>-0.42445890358067118</v>
      </c>
      <c r="O511" s="3">
        <f>SQRT(Correlation)*$C511 + SQRT(1-Correlation)*D511</f>
        <v>1.1976356453243264</v>
      </c>
      <c r="P511" s="3">
        <f>SQRT(Correlation)*$C511 + SQRT(1-Correlation)*E511</f>
        <v>-1.9957694046671504</v>
      </c>
      <c r="Q511" s="3">
        <f>SQRT(Correlation)*$C511 + SQRT(1-Correlation)*F511</f>
        <v>-0.8506012724892964</v>
      </c>
      <c r="R511" s="3">
        <f>SQRT(Correlation)*$C511 + SQRT(1-Correlation)*G511</f>
        <v>-1.2030814929154432</v>
      </c>
      <c r="S511" s="3">
        <f>SQRT(Correlation)*$C511 + SQRT(1-Correlation)*H511</f>
        <v>-0.20772845540472548</v>
      </c>
      <c r="T511" s="3">
        <f>SQRT(Correlation)*$C511 + SQRT(1-Correlation)*I511</f>
        <v>1.3077361019175862</v>
      </c>
      <c r="U511" s="3">
        <f>SQRT(Correlation)*$C511 + SQRT(1-Correlation)*J511</f>
        <v>-1.4409314389738339</v>
      </c>
      <c r="V511" s="3">
        <f>SQRT(Correlation)*$C511 + SQRT(1-Correlation)*K511</f>
        <v>0.65114225108845725</v>
      </c>
      <c r="W511" s="3">
        <f>SQRT(Correlation)*$C511 + SQRT(1-Correlation)*L511</f>
        <v>-0.43273852512850186</v>
      </c>
      <c r="X511" s="3">
        <f>SQRT(Correlation)*$C511 + SQRT(1-Correlation)*M511</f>
        <v>-0.25070887638840544</v>
      </c>
      <c r="Z511" s="3">
        <f>IF(O511&lt;'CDO Param'!C$13,1,0)</f>
        <v>0</v>
      </c>
      <c r="AA511" s="3">
        <f>IF(P511&lt;'CDO Param'!D$13,1,0)</f>
        <v>1</v>
      </c>
      <c r="AB511" s="3">
        <f>IF(Q511&lt;'CDO Param'!E$13,1,0)</f>
        <v>0</v>
      </c>
      <c r="AC511" s="3">
        <f>IF(R511&lt;'CDO Param'!F$13,1,0)</f>
        <v>0</v>
      </c>
      <c r="AD511" s="3">
        <f>IF(S511&lt;'CDO Param'!G$13,1,0)</f>
        <v>1</v>
      </c>
      <c r="AE511" s="3">
        <f>IF(T511&lt;'CDO Param'!H$13,1,0)</f>
        <v>0</v>
      </c>
      <c r="AF511" s="3">
        <f>IF(U511&lt;'CDO Param'!I$13,1,0)</f>
        <v>0</v>
      </c>
      <c r="AG511" s="3">
        <f>IF(V511&lt;'CDO Param'!J$13,1,0)</f>
        <v>0</v>
      </c>
      <c r="AH511" s="3">
        <f>IF(W511&lt;'CDO Param'!K$13,1,0)</f>
        <v>0</v>
      </c>
      <c r="AI511" s="3">
        <f>IF(X511&lt;'CDO Param'!L$13,1,0)</f>
        <v>0</v>
      </c>
      <c r="AK511" s="3">
        <f>Z511*'CDO Param'!C$6*'CDO Param'!C$9</f>
        <v>0</v>
      </c>
      <c r="AL511" s="3">
        <f>AA511*'CDO Param'!D$6*'CDO Param'!D$9</f>
        <v>4050</v>
      </c>
      <c r="AM511" s="3">
        <f>AB511*'CDO Param'!E$6*'CDO Param'!E$9</f>
        <v>0</v>
      </c>
      <c r="AN511" s="3">
        <f>AC511*'CDO Param'!F$6*'CDO Param'!F$9</f>
        <v>0</v>
      </c>
      <c r="AO511" s="3">
        <f>AD511*'CDO Param'!G$6*'CDO Param'!G$9</f>
        <v>4500</v>
      </c>
      <c r="AP511" s="3">
        <f>AE511*'CDO Param'!H$6*'CDO Param'!H$9</f>
        <v>0</v>
      </c>
      <c r="AQ511" s="3">
        <f>AF511*'CDO Param'!I$6*'CDO Param'!I$9</f>
        <v>0</v>
      </c>
      <c r="AR511" s="3">
        <f>AG511*'CDO Param'!J$6*'CDO Param'!J$9</f>
        <v>0</v>
      </c>
      <c r="AS511" s="3">
        <f>AH511*'CDO Param'!K$6*'CDO Param'!K$9</f>
        <v>0</v>
      </c>
      <c r="AT511" s="3">
        <f>AI511*'CDO Param'!L$6*'CDO Param'!L$9</f>
        <v>0</v>
      </c>
      <c r="AV511" s="2">
        <f t="shared" si="22"/>
        <v>8550</v>
      </c>
      <c r="BF511" s="5">
        <f>AV511/'CDO Param'!$M$6</f>
        <v>8.9062500000000003E-2</v>
      </c>
      <c r="BG511" s="5">
        <f t="shared" si="23"/>
        <v>0.02</v>
      </c>
      <c r="BH511" s="5">
        <f t="shared" si="24"/>
        <v>1</v>
      </c>
    </row>
    <row r="512" spans="2:60" x14ac:dyDescent="0.2">
      <c r="B512" s="3">
        <v>508</v>
      </c>
      <c r="C512" s="12">
        <v>0.48769834393169731</v>
      </c>
      <c r="D512" s="12">
        <v>-0.25077270038309507</v>
      </c>
      <c r="E512" s="12">
        <v>5.6849103202694096E-2</v>
      </c>
      <c r="F512" s="12">
        <v>-7.3923729360103607E-2</v>
      </c>
      <c r="G512" s="12">
        <v>-0.55953705668798648</v>
      </c>
      <c r="H512" s="12">
        <v>0.51811753110087011</v>
      </c>
      <c r="I512" s="12">
        <v>-1.1509814612509217</v>
      </c>
      <c r="J512" s="12">
        <v>0.49271420721197501</v>
      </c>
      <c r="K512" s="12">
        <v>-0.78157768257369753</v>
      </c>
      <c r="L512" s="12">
        <v>-2.4459586711600423</v>
      </c>
      <c r="M512" s="12">
        <v>-0.25184135665767826</v>
      </c>
      <c r="O512" s="3">
        <f>SQRT(Correlation)*$C512 + SQRT(1-Correlation)*D512</f>
        <v>-8.368011466883582E-2</v>
      </c>
      <c r="P512" s="3">
        <f>SQRT(Correlation)*$C512 + SQRT(1-Correlation)*E512</f>
        <v>0.208155552509178</v>
      </c>
      <c r="Q512" s="3">
        <f>SQRT(Correlation)*$C512 + SQRT(1-Correlation)*F512</f>
        <v>8.409355041809545E-2</v>
      </c>
      <c r="R512" s="3">
        <f>SQRT(Correlation)*$C512 + SQRT(1-Correlation)*G512</f>
        <v>-0.3765997025286042</v>
      </c>
      <c r="S512" s="3">
        <f>SQRT(Correlation)*$C512 + SQRT(1-Correlation)*H512</f>
        <v>0.64575320597419528</v>
      </c>
      <c r="T512" s="3">
        <f>SQRT(Correlation)*$C512 + SQRT(1-Correlation)*I512</f>
        <v>-0.93769313086289197</v>
      </c>
      <c r="U512" s="3">
        <f>SQRT(Correlation)*$C512 + SQRT(1-Correlation)*J512</f>
        <v>0.62165349688583282</v>
      </c>
      <c r="V512" s="3">
        <f>SQRT(Correlation)*$C512 + SQRT(1-Correlation)*K512</f>
        <v>-0.58724593579506079</v>
      </c>
      <c r="W512" s="3">
        <f>SQRT(Correlation)*$C512 + SQRT(1-Correlation)*L512</f>
        <v>-2.166216381259729</v>
      </c>
      <c r="X512" s="3">
        <f>SQRT(Correlation)*$C512 + SQRT(1-Correlation)*M512</f>
        <v>-8.4693931027889802E-2</v>
      </c>
      <c r="Z512" s="3">
        <f>IF(O512&lt;'CDO Param'!C$13,1,0)</f>
        <v>0</v>
      </c>
      <c r="AA512" s="3">
        <f>IF(P512&lt;'CDO Param'!D$13,1,0)</f>
        <v>0</v>
      </c>
      <c r="AB512" s="3">
        <f>IF(Q512&lt;'CDO Param'!E$13,1,0)</f>
        <v>0</v>
      </c>
      <c r="AC512" s="3">
        <f>IF(R512&lt;'CDO Param'!F$13,1,0)</f>
        <v>0</v>
      </c>
      <c r="AD512" s="3">
        <f>IF(S512&lt;'CDO Param'!G$13,1,0)</f>
        <v>0</v>
      </c>
      <c r="AE512" s="3">
        <f>IF(T512&lt;'CDO Param'!H$13,1,0)</f>
        <v>0</v>
      </c>
      <c r="AF512" s="3">
        <f>IF(U512&lt;'CDO Param'!I$13,1,0)</f>
        <v>0</v>
      </c>
      <c r="AG512" s="3">
        <f>IF(V512&lt;'CDO Param'!J$13,1,0)</f>
        <v>0</v>
      </c>
      <c r="AH512" s="3">
        <f>IF(W512&lt;'CDO Param'!K$13,1,0)</f>
        <v>0</v>
      </c>
      <c r="AI512" s="3">
        <f>IF(X512&lt;'CDO Param'!L$13,1,0)</f>
        <v>0</v>
      </c>
      <c r="AK512" s="3">
        <f>Z512*'CDO Param'!C$6*'CDO Param'!C$9</f>
        <v>0</v>
      </c>
      <c r="AL512" s="3">
        <f>AA512*'CDO Param'!D$6*'CDO Param'!D$9</f>
        <v>0</v>
      </c>
      <c r="AM512" s="3">
        <f>AB512*'CDO Param'!E$6*'CDO Param'!E$9</f>
        <v>0</v>
      </c>
      <c r="AN512" s="3">
        <f>AC512*'CDO Param'!F$6*'CDO Param'!F$9</f>
        <v>0</v>
      </c>
      <c r="AO512" s="3">
        <f>AD512*'CDO Param'!G$6*'CDO Param'!G$9</f>
        <v>0</v>
      </c>
      <c r="AP512" s="3">
        <f>AE512*'CDO Param'!H$6*'CDO Param'!H$9</f>
        <v>0</v>
      </c>
      <c r="AQ512" s="3">
        <f>AF512*'CDO Param'!I$6*'CDO Param'!I$9</f>
        <v>0</v>
      </c>
      <c r="AR512" s="3">
        <f>AG512*'CDO Param'!J$6*'CDO Param'!J$9</f>
        <v>0</v>
      </c>
      <c r="AS512" s="3">
        <f>AH512*'CDO Param'!K$6*'CDO Param'!K$9</f>
        <v>0</v>
      </c>
      <c r="AT512" s="3">
        <f>AI512*'CDO Param'!L$6*'CDO Param'!L$9</f>
        <v>0</v>
      </c>
      <c r="AV512" s="2">
        <f t="shared" si="22"/>
        <v>0</v>
      </c>
      <c r="BF512" s="5">
        <f>AV512/'CDO Param'!$M$6</f>
        <v>0</v>
      </c>
      <c r="BG512" s="5">
        <f t="shared" si="23"/>
        <v>0</v>
      </c>
      <c r="BH512" s="5">
        <f t="shared" si="24"/>
        <v>0</v>
      </c>
    </row>
    <row r="513" spans="2:60" x14ac:dyDescent="0.2">
      <c r="B513" s="3">
        <v>509</v>
      </c>
      <c r="C513" s="12">
        <v>0.18972741600009613</v>
      </c>
      <c r="D513" s="12">
        <v>-1.8291348169441335</v>
      </c>
      <c r="E513" s="12">
        <v>-0.76743390309275128</v>
      </c>
      <c r="F513" s="12">
        <v>-0.61597916101163719</v>
      </c>
      <c r="G513" s="12">
        <v>-0.4900334715784993</v>
      </c>
      <c r="H513" s="12">
        <v>0.56506451073801145</v>
      </c>
      <c r="I513" s="12">
        <v>1.6131207303260453</v>
      </c>
      <c r="J513" s="12">
        <v>-0.86914951680228114</v>
      </c>
      <c r="K513" s="12">
        <v>-0.31178387871477753</v>
      </c>
      <c r="L513" s="12">
        <v>-0.34518848224251997</v>
      </c>
      <c r="M513" s="12">
        <v>-1.006812908599386</v>
      </c>
      <c r="O513" s="3">
        <f>SQRT(Correlation)*$C513 + SQRT(1-Correlation)*D513</f>
        <v>-1.6752725738037257</v>
      </c>
      <c r="P513" s="3">
        <f>SQRT(Correlation)*$C513 + SQRT(1-Correlation)*E513</f>
        <v>-0.668054649307952</v>
      </c>
      <c r="Q513" s="3">
        <f>SQRT(Correlation)*$C513 + SQRT(1-Correlation)*F513</f>
        <v>-0.52437206508505074</v>
      </c>
      <c r="R513" s="3">
        <f>SQRT(Correlation)*$C513 + SQRT(1-Correlation)*G513</f>
        <v>-0.40488949305837574</v>
      </c>
      <c r="S513" s="3">
        <f>SQRT(Correlation)*$C513 + SQRT(1-Correlation)*H513</f>
        <v>0.59606434057209434</v>
      </c>
      <c r="T513" s="3">
        <f>SQRT(Correlation)*$C513 + SQRT(1-Correlation)*I513</f>
        <v>1.5903377715132236</v>
      </c>
      <c r="U513" s="3">
        <f>SQRT(Correlation)*$C513 + SQRT(1-Correlation)*J513</f>
        <v>-0.76455055318514076</v>
      </c>
      <c r="V513" s="3">
        <f>SQRT(Correlation)*$C513 + SQRT(1-Correlation)*K513</f>
        <v>-0.23578708142425889</v>
      </c>
      <c r="W513" s="3">
        <f>SQRT(Correlation)*$C513 + SQRT(1-Correlation)*L513</f>
        <v>-0.26747747086902735</v>
      </c>
      <c r="X513" s="3">
        <f>SQRT(Correlation)*$C513 + SQRT(1-Correlation)*M513</f>
        <v>-0.89514951373603824</v>
      </c>
      <c r="Z513" s="3">
        <f>IF(O513&lt;'CDO Param'!C$13,1,0)</f>
        <v>0</v>
      </c>
      <c r="AA513" s="3">
        <f>IF(P513&lt;'CDO Param'!D$13,1,0)</f>
        <v>0</v>
      </c>
      <c r="AB513" s="3">
        <f>IF(Q513&lt;'CDO Param'!E$13,1,0)</f>
        <v>0</v>
      </c>
      <c r="AC513" s="3">
        <f>IF(R513&lt;'CDO Param'!F$13,1,0)</f>
        <v>0</v>
      </c>
      <c r="AD513" s="3">
        <f>IF(S513&lt;'CDO Param'!G$13,1,0)</f>
        <v>0</v>
      </c>
      <c r="AE513" s="3">
        <f>IF(T513&lt;'CDO Param'!H$13,1,0)</f>
        <v>0</v>
      </c>
      <c r="AF513" s="3">
        <f>IF(U513&lt;'CDO Param'!I$13,1,0)</f>
        <v>0</v>
      </c>
      <c r="AG513" s="3">
        <f>IF(V513&lt;'CDO Param'!J$13,1,0)</f>
        <v>0</v>
      </c>
      <c r="AH513" s="3">
        <f>IF(W513&lt;'CDO Param'!K$13,1,0)</f>
        <v>0</v>
      </c>
      <c r="AI513" s="3">
        <f>IF(X513&lt;'CDO Param'!L$13,1,0)</f>
        <v>1</v>
      </c>
      <c r="AK513" s="3">
        <f>Z513*'CDO Param'!C$6*'CDO Param'!C$9</f>
        <v>0</v>
      </c>
      <c r="AL513" s="3">
        <f>AA513*'CDO Param'!D$6*'CDO Param'!D$9</f>
        <v>0</v>
      </c>
      <c r="AM513" s="3">
        <f>AB513*'CDO Param'!E$6*'CDO Param'!E$9</f>
        <v>0</v>
      </c>
      <c r="AN513" s="3">
        <f>AC513*'CDO Param'!F$6*'CDO Param'!F$9</f>
        <v>0</v>
      </c>
      <c r="AO513" s="3">
        <f>AD513*'CDO Param'!G$6*'CDO Param'!G$9</f>
        <v>0</v>
      </c>
      <c r="AP513" s="3">
        <f>AE513*'CDO Param'!H$6*'CDO Param'!H$9</f>
        <v>0</v>
      </c>
      <c r="AQ513" s="3">
        <f>AF513*'CDO Param'!I$6*'CDO Param'!I$9</f>
        <v>0</v>
      </c>
      <c r="AR513" s="3">
        <f>AG513*'CDO Param'!J$6*'CDO Param'!J$9</f>
        <v>0</v>
      </c>
      <c r="AS513" s="3">
        <f>AH513*'CDO Param'!K$6*'CDO Param'!K$9</f>
        <v>0</v>
      </c>
      <c r="AT513" s="3">
        <f>AI513*'CDO Param'!L$6*'CDO Param'!L$9</f>
        <v>4500</v>
      </c>
      <c r="AV513" s="2">
        <f t="shared" si="22"/>
        <v>4500</v>
      </c>
      <c r="BF513" s="5">
        <f>AV513/'CDO Param'!$M$6</f>
        <v>4.6875E-2</v>
      </c>
      <c r="BG513" s="5">
        <f t="shared" si="23"/>
        <v>0</v>
      </c>
      <c r="BH513" s="5">
        <f t="shared" si="24"/>
        <v>0</v>
      </c>
    </row>
    <row r="514" spans="2:60" x14ac:dyDescent="0.2">
      <c r="B514" s="3">
        <v>510</v>
      </c>
      <c r="C514" s="12">
        <v>1.3106318874633871</v>
      </c>
      <c r="D514" s="12">
        <v>-3.5007587939617224E-2</v>
      </c>
      <c r="E514" s="12">
        <v>0.92455138656077906</v>
      </c>
      <c r="F514" s="12">
        <v>-1.3540238796849735</v>
      </c>
      <c r="G514" s="12">
        <v>0.62348817664314993</v>
      </c>
      <c r="H514" s="12">
        <v>-0.70667510954081081</v>
      </c>
      <c r="I514" s="12">
        <v>0.63165543906507082</v>
      </c>
      <c r="J514" s="12">
        <v>-0.81031430454459041</v>
      </c>
      <c r="K514" s="12">
        <v>0.35039420254179277</v>
      </c>
      <c r="L514" s="12">
        <v>0.50412381824571639</v>
      </c>
      <c r="M514" s="12">
        <v>0.7828350589988986</v>
      </c>
      <c r="O514" s="3">
        <f>SQRT(Correlation)*$C514 + SQRT(1-Correlation)*D514</f>
        <v>0.38124707985962919</v>
      </c>
      <c r="P514" s="3">
        <f>SQRT(Correlation)*$C514 + SQRT(1-Correlation)*E514</f>
        <v>1.2915646524626339</v>
      </c>
      <c r="Q514" s="3">
        <f>SQRT(Correlation)*$C514 + SQRT(1-Correlation)*F514</f>
        <v>-0.87008164597571402</v>
      </c>
      <c r="R514" s="3">
        <f>SQRT(Correlation)*$C514 + SQRT(1-Correlation)*G514</f>
        <v>1.0059510135563035</v>
      </c>
      <c r="S514" s="3">
        <f>SQRT(Correlation)*$C514 + SQRT(1-Correlation)*H514</f>
        <v>-0.25595267972640579</v>
      </c>
      <c r="T514" s="3">
        <f>SQRT(Correlation)*$C514 + SQRT(1-Correlation)*I514</f>
        <v>1.0136991590067754</v>
      </c>
      <c r="U514" s="3">
        <f>SQRT(Correlation)*$C514 + SQRT(1-Correlation)*J514</f>
        <v>-0.35427345304989177</v>
      </c>
      <c r="V514" s="3">
        <f>SQRT(Correlation)*$C514 + SQRT(1-Correlation)*K514</f>
        <v>0.74687132152810631</v>
      </c>
      <c r="W514" s="3">
        <f>SQRT(Correlation)*$C514 + SQRT(1-Correlation)*L514</f>
        <v>0.89271204036214269</v>
      </c>
      <c r="X514" s="3">
        <f>SQRT(Correlation)*$C514 + SQRT(1-Correlation)*M514</f>
        <v>1.1571207394436223</v>
      </c>
      <c r="Z514" s="3">
        <f>IF(O514&lt;'CDO Param'!C$13,1,0)</f>
        <v>0</v>
      </c>
      <c r="AA514" s="3">
        <f>IF(P514&lt;'CDO Param'!D$13,1,0)</f>
        <v>0</v>
      </c>
      <c r="AB514" s="3">
        <f>IF(Q514&lt;'CDO Param'!E$13,1,0)</f>
        <v>0</v>
      </c>
      <c r="AC514" s="3">
        <f>IF(R514&lt;'CDO Param'!F$13,1,0)</f>
        <v>0</v>
      </c>
      <c r="AD514" s="3">
        <f>IF(S514&lt;'CDO Param'!G$13,1,0)</f>
        <v>1</v>
      </c>
      <c r="AE514" s="3">
        <f>IF(T514&lt;'CDO Param'!H$13,1,0)</f>
        <v>0</v>
      </c>
      <c r="AF514" s="3">
        <f>IF(U514&lt;'CDO Param'!I$13,1,0)</f>
        <v>0</v>
      </c>
      <c r="AG514" s="3">
        <f>IF(V514&lt;'CDO Param'!J$13,1,0)</f>
        <v>0</v>
      </c>
      <c r="AH514" s="3">
        <f>IF(W514&lt;'CDO Param'!K$13,1,0)</f>
        <v>0</v>
      </c>
      <c r="AI514" s="3">
        <f>IF(X514&lt;'CDO Param'!L$13,1,0)</f>
        <v>0</v>
      </c>
      <c r="AK514" s="3">
        <f>Z514*'CDO Param'!C$6*'CDO Param'!C$9</f>
        <v>0</v>
      </c>
      <c r="AL514" s="3">
        <f>AA514*'CDO Param'!D$6*'CDO Param'!D$9</f>
        <v>0</v>
      </c>
      <c r="AM514" s="3">
        <f>AB514*'CDO Param'!E$6*'CDO Param'!E$9</f>
        <v>0</v>
      </c>
      <c r="AN514" s="3">
        <f>AC514*'CDO Param'!F$6*'CDO Param'!F$9</f>
        <v>0</v>
      </c>
      <c r="AO514" s="3">
        <f>AD514*'CDO Param'!G$6*'CDO Param'!G$9</f>
        <v>4500</v>
      </c>
      <c r="AP514" s="3">
        <f>AE514*'CDO Param'!H$6*'CDO Param'!H$9</f>
        <v>0</v>
      </c>
      <c r="AQ514" s="3">
        <f>AF514*'CDO Param'!I$6*'CDO Param'!I$9</f>
        <v>0</v>
      </c>
      <c r="AR514" s="3">
        <f>AG514*'CDO Param'!J$6*'CDO Param'!J$9</f>
        <v>0</v>
      </c>
      <c r="AS514" s="3">
        <f>AH514*'CDO Param'!K$6*'CDO Param'!K$9</f>
        <v>0</v>
      </c>
      <c r="AT514" s="3">
        <f>AI514*'CDO Param'!L$6*'CDO Param'!L$9</f>
        <v>0</v>
      </c>
      <c r="AV514" s="2">
        <f t="shared" si="22"/>
        <v>4500</v>
      </c>
      <c r="BF514" s="5">
        <f>AV514/'CDO Param'!$M$6</f>
        <v>4.6875E-2</v>
      </c>
      <c r="BG514" s="5">
        <f t="shared" si="23"/>
        <v>0</v>
      </c>
      <c r="BH514" s="5">
        <f t="shared" si="24"/>
        <v>0</v>
      </c>
    </row>
    <row r="515" spans="2:60" x14ac:dyDescent="0.2">
      <c r="B515" s="3">
        <v>511</v>
      </c>
      <c r="C515" s="12">
        <v>-0.83656004790100269</v>
      </c>
      <c r="D515" s="12">
        <v>-0.63205106926034205</v>
      </c>
      <c r="E515" s="12">
        <v>0.29407146939774975</v>
      </c>
      <c r="F515" s="12">
        <v>-0.84639850683743134</v>
      </c>
      <c r="G515" s="12">
        <v>1.7803722585085779</v>
      </c>
      <c r="H515" s="12">
        <v>0.29405327950371429</v>
      </c>
      <c r="I515" s="12">
        <v>-1.3538101484300569</v>
      </c>
      <c r="J515" s="12">
        <v>-0.50102357818104792</v>
      </c>
      <c r="K515" s="12">
        <v>8.4112343756714836E-2</v>
      </c>
      <c r="L515" s="12">
        <v>0.88744855020195246</v>
      </c>
      <c r="M515" s="12">
        <v>-1.6121384760481305</v>
      </c>
      <c r="O515" s="3">
        <f>SQRT(Correlation)*$C515 + SQRT(1-Correlation)*D515</f>
        <v>-0.86415980800892811</v>
      </c>
      <c r="P515" s="3">
        <f>SQRT(Correlation)*$C515 + SQRT(1-Correlation)*E515</f>
        <v>1.4437176364144932E-2</v>
      </c>
      <c r="Q515" s="3">
        <f>SQRT(Correlation)*$C515 + SQRT(1-Correlation)*F515</f>
        <v>-1.0675076420182377</v>
      </c>
      <c r="R515" s="3">
        <f>SQRT(Correlation)*$C515 + SQRT(1-Correlation)*G515</f>
        <v>1.4244659108728865</v>
      </c>
      <c r="S515" s="3">
        <f>SQRT(Correlation)*$C515 + SQRT(1-Correlation)*H515</f>
        <v>1.4419919915480195E-2</v>
      </c>
      <c r="T515" s="3">
        <f>SQRT(Correlation)*$C515 + SQRT(1-Correlation)*I515</f>
        <v>-1.5488805916335551</v>
      </c>
      <c r="U515" s="3">
        <f>SQRT(Correlation)*$C515 + SQRT(1-Correlation)*J515</f>
        <v>-0.73985621563653892</v>
      </c>
      <c r="V515" s="3">
        <f>SQRT(Correlation)*$C515 + SQRT(1-Correlation)*K515</f>
        <v>-0.18474753940479424</v>
      </c>
      <c r="W515" s="3">
        <f>SQRT(Correlation)*$C515 + SQRT(1-Correlation)*L515</f>
        <v>0.5773641023690621</v>
      </c>
      <c r="X515" s="3">
        <f>SQRT(Correlation)*$C515 + SQRT(1-Correlation)*M515</f>
        <v>-1.7939523614581427</v>
      </c>
      <c r="Z515" s="3">
        <f>IF(O515&lt;'CDO Param'!C$13,1,0)</f>
        <v>0</v>
      </c>
      <c r="AA515" s="3">
        <f>IF(P515&lt;'CDO Param'!D$13,1,0)</f>
        <v>0</v>
      </c>
      <c r="AB515" s="3">
        <f>IF(Q515&lt;'CDO Param'!E$13,1,0)</f>
        <v>1</v>
      </c>
      <c r="AC515" s="3">
        <f>IF(R515&lt;'CDO Param'!F$13,1,0)</f>
        <v>0</v>
      </c>
      <c r="AD515" s="3">
        <f>IF(S515&lt;'CDO Param'!G$13,1,0)</f>
        <v>0</v>
      </c>
      <c r="AE515" s="3">
        <f>IF(T515&lt;'CDO Param'!H$13,1,0)</f>
        <v>0</v>
      </c>
      <c r="AF515" s="3">
        <f>IF(U515&lt;'CDO Param'!I$13,1,0)</f>
        <v>0</v>
      </c>
      <c r="AG515" s="3">
        <f>IF(V515&lt;'CDO Param'!J$13,1,0)</f>
        <v>0</v>
      </c>
      <c r="AH515" s="3">
        <f>IF(W515&lt;'CDO Param'!K$13,1,0)</f>
        <v>0</v>
      </c>
      <c r="AI515" s="3">
        <f>IF(X515&lt;'CDO Param'!L$13,1,0)</f>
        <v>1</v>
      </c>
      <c r="AK515" s="3">
        <f>Z515*'CDO Param'!C$6*'CDO Param'!C$9</f>
        <v>0</v>
      </c>
      <c r="AL515" s="3">
        <f>AA515*'CDO Param'!D$6*'CDO Param'!D$9</f>
        <v>0</v>
      </c>
      <c r="AM515" s="3">
        <f>AB515*'CDO Param'!E$6*'CDO Param'!E$9</f>
        <v>4500</v>
      </c>
      <c r="AN515" s="3">
        <f>AC515*'CDO Param'!F$6*'CDO Param'!F$9</f>
        <v>0</v>
      </c>
      <c r="AO515" s="3">
        <f>AD515*'CDO Param'!G$6*'CDO Param'!G$9</f>
        <v>0</v>
      </c>
      <c r="AP515" s="3">
        <f>AE515*'CDO Param'!H$6*'CDO Param'!H$9</f>
        <v>0</v>
      </c>
      <c r="AQ515" s="3">
        <f>AF515*'CDO Param'!I$6*'CDO Param'!I$9</f>
        <v>0</v>
      </c>
      <c r="AR515" s="3">
        <f>AG515*'CDO Param'!J$6*'CDO Param'!J$9</f>
        <v>0</v>
      </c>
      <c r="AS515" s="3">
        <f>AH515*'CDO Param'!K$6*'CDO Param'!K$9</f>
        <v>0</v>
      </c>
      <c r="AT515" s="3">
        <f>AI515*'CDO Param'!L$6*'CDO Param'!L$9</f>
        <v>4500</v>
      </c>
      <c r="AV515" s="2">
        <f t="shared" si="22"/>
        <v>9000</v>
      </c>
      <c r="BF515" s="5">
        <f>AV515/'CDO Param'!$M$6</f>
        <v>9.375E-2</v>
      </c>
      <c r="BG515" s="5">
        <f t="shared" si="23"/>
        <v>0.02</v>
      </c>
      <c r="BH515" s="5">
        <f t="shared" si="24"/>
        <v>1</v>
      </c>
    </row>
    <row r="516" spans="2:60" x14ac:dyDescent="0.2">
      <c r="B516" s="3">
        <v>512</v>
      </c>
      <c r="C516" s="12">
        <v>0.26411044018459506</v>
      </c>
      <c r="D516" s="12">
        <v>2.3311804397962987</v>
      </c>
      <c r="E516" s="12">
        <v>-1.3975250112707727</v>
      </c>
      <c r="F516" s="12">
        <v>5.547690307139419E-2</v>
      </c>
      <c r="G516" s="12">
        <v>-0.57817942433757707</v>
      </c>
      <c r="H516" s="12">
        <v>-0.31540935196971986</v>
      </c>
      <c r="I516" s="12">
        <v>-0.7647622624062933</v>
      </c>
      <c r="J516" s="12">
        <v>0.32928028304013424</v>
      </c>
      <c r="K516" s="12">
        <v>-1.4245415513869375</v>
      </c>
      <c r="L516" s="12">
        <v>0.20109041543037165</v>
      </c>
      <c r="M516" s="12">
        <v>0.77961658462299965</v>
      </c>
      <c r="O516" s="3">
        <f>SQRT(Correlation)*$C516 + SQRT(1-Correlation)*D516</f>
        <v>2.2950710024580978</v>
      </c>
      <c r="P516" s="3">
        <f>SQRT(Correlation)*$C516 + SQRT(1-Correlation)*E516</f>
        <v>-1.2422895823191398</v>
      </c>
      <c r="Q516" s="3">
        <f>SQRT(Correlation)*$C516 + SQRT(1-Correlation)*F516</f>
        <v>0.13614906585269712</v>
      </c>
      <c r="R516" s="3">
        <f>SQRT(Correlation)*$C516 + SQRT(1-Correlation)*G516</f>
        <v>-0.46499010866422191</v>
      </c>
      <c r="S516" s="3">
        <f>SQRT(Correlation)*$C516 + SQRT(1-Correlation)*H516</f>
        <v>-0.21570452978131094</v>
      </c>
      <c r="T516" s="3">
        <f>SQRT(Correlation)*$C516 + SQRT(1-Correlation)*I516</f>
        <v>-0.6419981308428766</v>
      </c>
      <c r="U516" s="3">
        <f>SQRT(Correlation)*$C516 + SQRT(1-Correlation)*J516</f>
        <v>0.39590175937881938</v>
      </c>
      <c r="V516" s="3">
        <f>SQRT(Correlation)*$C516 + SQRT(1-Correlation)*K516</f>
        <v>-1.2679197226984571</v>
      </c>
      <c r="W516" s="3">
        <f>SQRT(Correlation)*$C516 + SQRT(1-Correlation)*L516</f>
        <v>0.27429017299813108</v>
      </c>
      <c r="X516" s="3">
        <f>SQRT(Correlation)*$C516 + SQRT(1-Correlation)*M516</f>
        <v>0.82312828719632303</v>
      </c>
      <c r="Z516" s="3">
        <f>IF(O516&lt;'CDO Param'!C$13,1,0)</f>
        <v>0</v>
      </c>
      <c r="AA516" s="3">
        <f>IF(P516&lt;'CDO Param'!D$13,1,0)</f>
        <v>0</v>
      </c>
      <c r="AB516" s="3">
        <f>IF(Q516&lt;'CDO Param'!E$13,1,0)</f>
        <v>0</v>
      </c>
      <c r="AC516" s="3">
        <f>IF(R516&lt;'CDO Param'!F$13,1,0)</f>
        <v>0</v>
      </c>
      <c r="AD516" s="3">
        <f>IF(S516&lt;'CDO Param'!G$13,1,0)</f>
        <v>1</v>
      </c>
      <c r="AE516" s="3">
        <f>IF(T516&lt;'CDO Param'!H$13,1,0)</f>
        <v>0</v>
      </c>
      <c r="AF516" s="3">
        <f>IF(U516&lt;'CDO Param'!I$13,1,0)</f>
        <v>0</v>
      </c>
      <c r="AG516" s="3">
        <f>IF(V516&lt;'CDO Param'!J$13,1,0)</f>
        <v>0</v>
      </c>
      <c r="AH516" s="3">
        <f>IF(W516&lt;'CDO Param'!K$13,1,0)</f>
        <v>0</v>
      </c>
      <c r="AI516" s="3">
        <f>IF(X516&lt;'CDO Param'!L$13,1,0)</f>
        <v>0</v>
      </c>
      <c r="AK516" s="3">
        <f>Z516*'CDO Param'!C$6*'CDO Param'!C$9</f>
        <v>0</v>
      </c>
      <c r="AL516" s="3">
        <f>AA516*'CDO Param'!D$6*'CDO Param'!D$9</f>
        <v>0</v>
      </c>
      <c r="AM516" s="3">
        <f>AB516*'CDO Param'!E$6*'CDO Param'!E$9</f>
        <v>0</v>
      </c>
      <c r="AN516" s="3">
        <f>AC516*'CDO Param'!F$6*'CDO Param'!F$9</f>
        <v>0</v>
      </c>
      <c r="AO516" s="3">
        <f>AD516*'CDO Param'!G$6*'CDO Param'!G$9</f>
        <v>4500</v>
      </c>
      <c r="AP516" s="3">
        <f>AE516*'CDO Param'!H$6*'CDO Param'!H$9</f>
        <v>0</v>
      </c>
      <c r="AQ516" s="3">
        <f>AF516*'CDO Param'!I$6*'CDO Param'!I$9</f>
        <v>0</v>
      </c>
      <c r="AR516" s="3">
        <f>AG516*'CDO Param'!J$6*'CDO Param'!J$9</f>
        <v>0</v>
      </c>
      <c r="AS516" s="3">
        <f>AH516*'CDO Param'!K$6*'CDO Param'!K$9</f>
        <v>0</v>
      </c>
      <c r="AT516" s="3">
        <f>AI516*'CDO Param'!L$6*'CDO Param'!L$9</f>
        <v>0</v>
      </c>
      <c r="AV516" s="2">
        <f t="shared" si="22"/>
        <v>4500</v>
      </c>
      <c r="BF516" s="5">
        <f>AV516/'CDO Param'!$M$6</f>
        <v>4.6875E-2</v>
      </c>
      <c r="BG516" s="5">
        <f t="shared" si="23"/>
        <v>0</v>
      </c>
      <c r="BH516" s="5">
        <f t="shared" si="24"/>
        <v>0</v>
      </c>
    </row>
    <row r="517" spans="2:60" x14ac:dyDescent="0.2">
      <c r="B517" s="3">
        <v>513</v>
      </c>
      <c r="C517" s="12">
        <v>-0.5246522505331086</v>
      </c>
      <c r="D517" s="12">
        <v>0.32459638532600366</v>
      </c>
      <c r="E517" s="12">
        <v>-0.52300038078101352</v>
      </c>
      <c r="F517" s="12">
        <v>-0.57772467698669061</v>
      </c>
      <c r="G517" s="12">
        <v>1.628213794901967</v>
      </c>
      <c r="H517" s="12">
        <v>-0.23710299501544796</v>
      </c>
      <c r="I517" s="12">
        <v>-1.1784777598222718E-2</v>
      </c>
      <c r="J517" s="12">
        <v>-4.8772790250950493E-2</v>
      </c>
      <c r="K517" s="12">
        <v>0.26965608412865549</v>
      </c>
      <c r="L517" s="12">
        <v>1.1373754205123987</v>
      </c>
      <c r="M517" s="12">
        <v>1.2898658496851567</v>
      </c>
      <c r="O517" s="3">
        <f>SQRT(Correlation)*$C517 + SQRT(1-Correlation)*D517</f>
        <v>0.14202956024455721</v>
      </c>
      <c r="P517" s="3">
        <f>SQRT(Correlation)*$C517 + SQRT(1-Correlation)*E517</f>
        <v>-0.66207133524279782</v>
      </c>
      <c r="Q517" s="3">
        <f>SQRT(Correlation)*$C517 + SQRT(1-Correlation)*F517</f>
        <v>-0.71398736105069271</v>
      </c>
      <c r="R517" s="3">
        <f>SQRT(Correlation)*$C517 + SQRT(1-Correlation)*G517</f>
        <v>1.3787496237571495</v>
      </c>
      <c r="S517" s="3">
        <f>SQRT(Correlation)*$C517 + SQRT(1-Correlation)*H517</f>
        <v>-0.390845260410701</v>
      </c>
      <c r="T517" s="3">
        <f>SQRT(Correlation)*$C517 + SQRT(1-Correlation)*I517</f>
        <v>-0.17708963080046505</v>
      </c>
      <c r="U517" s="3">
        <f>SQRT(Correlation)*$C517 + SQRT(1-Correlation)*J517</f>
        <v>-0.21217954063218897</v>
      </c>
      <c r="V517" s="3">
        <f>SQRT(Correlation)*$C517 + SQRT(1-Correlation)*K517</f>
        <v>8.9908614108768381E-2</v>
      </c>
      <c r="W517" s="3">
        <f>SQRT(Correlation)*$C517 + SQRT(1-Correlation)*L517</f>
        <v>0.9130994559315011</v>
      </c>
      <c r="X517" s="3">
        <f>SQRT(Correlation)*$C517 + SQRT(1-Correlation)*M517</f>
        <v>1.0577645792002515</v>
      </c>
      <c r="Z517" s="3">
        <f>IF(O517&lt;'CDO Param'!C$13,1,0)</f>
        <v>0</v>
      </c>
      <c r="AA517" s="3">
        <f>IF(P517&lt;'CDO Param'!D$13,1,0)</f>
        <v>0</v>
      </c>
      <c r="AB517" s="3">
        <f>IF(Q517&lt;'CDO Param'!E$13,1,0)</f>
        <v>0</v>
      </c>
      <c r="AC517" s="3">
        <f>IF(R517&lt;'CDO Param'!F$13,1,0)</f>
        <v>0</v>
      </c>
      <c r="AD517" s="3">
        <f>IF(S517&lt;'CDO Param'!G$13,1,0)</f>
        <v>1</v>
      </c>
      <c r="AE517" s="3">
        <f>IF(T517&lt;'CDO Param'!H$13,1,0)</f>
        <v>0</v>
      </c>
      <c r="AF517" s="3">
        <f>IF(U517&lt;'CDO Param'!I$13,1,0)</f>
        <v>0</v>
      </c>
      <c r="AG517" s="3">
        <f>IF(V517&lt;'CDO Param'!J$13,1,0)</f>
        <v>0</v>
      </c>
      <c r="AH517" s="3">
        <f>IF(W517&lt;'CDO Param'!K$13,1,0)</f>
        <v>0</v>
      </c>
      <c r="AI517" s="3">
        <f>IF(X517&lt;'CDO Param'!L$13,1,0)</f>
        <v>0</v>
      </c>
      <c r="AK517" s="3">
        <f>Z517*'CDO Param'!C$6*'CDO Param'!C$9</f>
        <v>0</v>
      </c>
      <c r="AL517" s="3">
        <f>AA517*'CDO Param'!D$6*'CDO Param'!D$9</f>
        <v>0</v>
      </c>
      <c r="AM517" s="3">
        <f>AB517*'CDO Param'!E$6*'CDO Param'!E$9</f>
        <v>0</v>
      </c>
      <c r="AN517" s="3">
        <f>AC517*'CDO Param'!F$6*'CDO Param'!F$9</f>
        <v>0</v>
      </c>
      <c r="AO517" s="3">
        <f>AD517*'CDO Param'!G$6*'CDO Param'!G$9</f>
        <v>4500</v>
      </c>
      <c r="AP517" s="3">
        <f>AE517*'CDO Param'!H$6*'CDO Param'!H$9</f>
        <v>0</v>
      </c>
      <c r="AQ517" s="3">
        <f>AF517*'CDO Param'!I$6*'CDO Param'!I$9</f>
        <v>0</v>
      </c>
      <c r="AR517" s="3">
        <f>AG517*'CDO Param'!J$6*'CDO Param'!J$9</f>
        <v>0</v>
      </c>
      <c r="AS517" s="3">
        <f>AH517*'CDO Param'!K$6*'CDO Param'!K$9</f>
        <v>0</v>
      </c>
      <c r="AT517" s="3">
        <f>AI517*'CDO Param'!L$6*'CDO Param'!L$9</f>
        <v>0</v>
      </c>
      <c r="AV517" s="2">
        <f t="shared" si="22"/>
        <v>4500</v>
      </c>
      <c r="BF517" s="5">
        <f>AV517/'CDO Param'!$M$6</f>
        <v>4.6875E-2</v>
      </c>
      <c r="BG517" s="5">
        <f t="shared" si="23"/>
        <v>0</v>
      </c>
      <c r="BH517" s="5">
        <f t="shared" si="24"/>
        <v>0</v>
      </c>
    </row>
    <row r="518" spans="2:60" x14ac:dyDescent="0.2">
      <c r="B518" s="3">
        <v>514</v>
      </c>
      <c r="C518" s="12">
        <v>0.49929440137930214</v>
      </c>
      <c r="D518" s="12">
        <v>-0.72765715231071226</v>
      </c>
      <c r="E518" s="12">
        <v>1.6543117453693412</v>
      </c>
      <c r="F518" s="12">
        <v>1.4084434951655567</v>
      </c>
      <c r="G518" s="12">
        <v>1.0133612704521511</v>
      </c>
      <c r="H518" s="12">
        <v>-0.11619476936175488</v>
      </c>
      <c r="I518" s="12">
        <v>-1.0142252904188354</v>
      </c>
      <c r="J518" s="12">
        <v>-1.4211036614142358</v>
      </c>
      <c r="K518" s="12">
        <v>1.6927242540987208</v>
      </c>
      <c r="L518" s="12">
        <v>-0.19783783500315621</v>
      </c>
      <c r="M518" s="12">
        <v>0.25343979359604418</v>
      </c>
      <c r="O518" s="3">
        <f>SQRT(Correlation)*$C518 + SQRT(1-Correlation)*D518</f>
        <v>-0.53242543397128039</v>
      </c>
      <c r="P518" s="3">
        <f>SQRT(Correlation)*$C518 + SQRT(1-Correlation)*E518</f>
        <v>1.7273086757335796</v>
      </c>
      <c r="Q518" s="3">
        <f>SQRT(Correlation)*$C518 + SQRT(1-Correlation)*F518</f>
        <v>1.4940575732443442</v>
      </c>
      <c r="R518" s="3">
        <f>SQRT(Correlation)*$C518 + SQRT(1-Correlation)*G518</f>
        <v>1.1192496653020965</v>
      </c>
      <c r="S518" s="3">
        <f>SQRT(Correlation)*$C518 + SQRT(1-Correlation)*H518</f>
        <v>4.7658716118562733E-2</v>
      </c>
      <c r="T518" s="3">
        <f>SQRT(Correlation)*$C518 + SQRT(1-Correlation)*I518</f>
        <v>-0.80428784034788969</v>
      </c>
      <c r="U518" s="3">
        <f>SQRT(Correlation)*$C518 + SQRT(1-Correlation)*J518</f>
        <v>-1.1902865552492266</v>
      </c>
      <c r="V518" s="3">
        <f>SQRT(Correlation)*$C518 + SQRT(1-Correlation)*K518</f>
        <v>1.7637499812013617</v>
      </c>
      <c r="W518" s="3">
        <f>SQRT(Correlation)*$C518 + SQRT(1-Correlation)*L518</f>
        <v>-2.9794696657076486E-2</v>
      </c>
      <c r="X518" s="3">
        <f>SQRT(Correlation)*$C518 + SQRT(1-Correlation)*M518</f>
        <v>0.39832485237882781</v>
      </c>
      <c r="Z518" s="3">
        <f>IF(O518&lt;'CDO Param'!C$13,1,0)</f>
        <v>0</v>
      </c>
      <c r="AA518" s="3">
        <f>IF(P518&lt;'CDO Param'!D$13,1,0)</f>
        <v>0</v>
      </c>
      <c r="AB518" s="3">
        <f>IF(Q518&lt;'CDO Param'!E$13,1,0)</f>
        <v>0</v>
      </c>
      <c r="AC518" s="3">
        <f>IF(R518&lt;'CDO Param'!F$13,1,0)</f>
        <v>0</v>
      </c>
      <c r="AD518" s="3">
        <f>IF(S518&lt;'CDO Param'!G$13,1,0)</f>
        <v>0</v>
      </c>
      <c r="AE518" s="3">
        <f>IF(T518&lt;'CDO Param'!H$13,1,0)</f>
        <v>0</v>
      </c>
      <c r="AF518" s="3">
        <f>IF(U518&lt;'CDO Param'!I$13,1,0)</f>
        <v>0</v>
      </c>
      <c r="AG518" s="3">
        <f>IF(V518&lt;'CDO Param'!J$13,1,0)</f>
        <v>0</v>
      </c>
      <c r="AH518" s="3">
        <f>IF(W518&lt;'CDO Param'!K$13,1,0)</f>
        <v>0</v>
      </c>
      <c r="AI518" s="3">
        <f>IF(X518&lt;'CDO Param'!L$13,1,0)</f>
        <v>0</v>
      </c>
      <c r="AK518" s="3">
        <f>Z518*'CDO Param'!C$6*'CDO Param'!C$9</f>
        <v>0</v>
      </c>
      <c r="AL518" s="3">
        <f>AA518*'CDO Param'!D$6*'CDO Param'!D$9</f>
        <v>0</v>
      </c>
      <c r="AM518" s="3">
        <f>AB518*'CDO Param'!E$6*'CDO Param'!E$9</f>
        <v>0</v>
      </c>
      <c r="AN518" s="3">
        <f>AC518*'CDO Param'!F$6*'CDO Param'!F$9</f>
        <v>0</v>
      </c>
      <c r="AO518" s="3">
        <f>AD518*'CDO Param'!G$6*'CDO Param'!G$9</f>
        <v>0</v>
      </c>
      <c r="AP518" s="3">
        <f>AE518*'CDO Param'!H$6*'CDO Param'!H$9</f>
        <v>0</v>
      </c>
      <c r="AQ518" s="3">
        <f>AF518*'CDO Param'!I$6*'CDO Param'!I$9</f>
        <v>0</v>
      </c>
      <c r="AR518" s="3">
        <f>AG518*'CDO Param'!J$6*'CDO Param'!J$9</f>
        <v>0</v>
      </c>
      <c r="AS518" s="3">
        <f>AH518*'CDO Param'!K$6*'CDO Param'!K$9</f>
        <v>0</v>
      </c>
      <c r="AT518" s="3">
        <f>AI518*'CDO Param'!L$6*'CDO Param'!L$9</f>
        <v>0</v>
      </c>
      <c r="AV518" s="2">
        <f t="shared" ref="AV518:AV581" si="25">SUM(AK518:AT518)</f>
        <v>0</v>
      </c>
      <c r="BF518" s="5">
        <f>AV518/'CDO Param'!$M$6</f>
        <v>0</v>
      </c>
      <c r="BG518" s="5">
        <f t="shared" ref="BG518:BG581" si="26">MIN(MAX(BF518-$BD$4,0),$BD$5)</f>
        <v>0</v>
      </c>
      <c r="BH518" s="5">
        <f t="shared" ref="BH518:BH581" si="27">BG518/$BD$5</f>
        <v>0</v>
      </c>
    </row>
    <row r="519" spans="2:60" x14ac:dyDescent="0.2">
      <c r="B519" s="3">
        <v>515</v>
      </c>
      <c r="C519" s="12">
        <v>0.85104829850024544</v>
      </c>
      <c r="D519" s="12">
        <v>0.78365701483562589</v>
      </c>
      <c r="E519" s="12">
        <v>-0.64739538174762856</v>
      </c>
      <c r="F519" s="12">
        <v>0.73368028097320348</v>
      </c>
      <c r="G519" s="12">
        <v>1.8915943655883893</v>
      </c>
      <c r="H519" s="12">
        <v>-2.2099084162618965</v>
      </c>
      <c r="I519" s="12">
        <v>0.93863036454422399</v>
      </c>
      <c r="J519" s="12">
        <v>-0.68261215346865356</v>
      </c>
      <c r="K519" s="12">
        <v>-3.1614035833626986E-2</v>
      </c>
      <c r="L519" s="12">
        <v>0.16632384358672425</v>
      </c>
      <c r="M519" s="12">
        <v>0.21025698515586555</v>
      </c>
      <c r="O519" s="3">
        <f>SQRT(Correlation)*$C519 + SQRT(1-Correlation)*D519</f>
        <v>1.0125674235818456</v>
      </c>
      <c r="P519" s="3">
        <f>SQRT(Correlation)*$C519 + SQRT(1-Correlation)*E519</f>
        <v>-0.34504808369184792</v>
      </c>
      <c r="Q519" s="3">
        <f>SQRT(Correlation)*$C519 + SQRT(1-Correlation)*F519</f>
        <v>0.96515533087544991</v>
      </c>
      <c r="R519" s="3">
        <f>SQRT(Correlation)*$C519 + SQRT(1-Correlation)*G519</f>
        <v>2.0636490835273262</v>
      </c>
      <c r="S519" s="3">
        <f>SQRT(Correlation)*$C519 + SQRT(1-Correlation)*H519</f>
        <v>-1.8273781025217597</v>
      </c>
      <c r="T519" s="3">
        <f>SQRT(Correlation)*$C519 + SQRT(1-Correlation)*I519</f>
        <v>1.1595880520933342</v>
      </c>
      <c r="U519" s="3">
        <f>SQRT(Correlation)*$C519 + SQRT(1-Correlation)*J519</f>
        <v>-0.37845764683484207</v>
      </c>
      <c r="V519" s="3">
        <f>SQRT(Correlation)*$C519 + SQRT(1-Correlation)*K519</f>
        <v>0.2391333944278313</v>
      </c>
      <c r="W519" s="3">
        <f>SQRT(Correlation)*$C519 + SQRT(1-Correlation)*L519</f>
        <v>0.426913754685455</v>
      </c>
      <c r="X519" s="3">
        <f>SQRT(Correlation)*$C519 + SQRT(1-Correlation)*M519</f>
        <v>0.4685923923229881</v>
      </c>
      <c r="Z519" s="3">
        <f>IF(O519&lt;'CDO Param'!C$13,1,0)</f>
        <v>0</v>
      </c>
      <c r="AA519" s="3">
        <f>IF(P519&lt;'CDO Param'!D$13,1,0)</f>
        <v>0</v>
      </c>
      <c r="AB519" s="3">
        <f>IF(Q519&lt;'CDO Param'!E$13,1,0)</f>
        <v>0</v>
      </c>
      <c r="AC519" s="3">
        <f>IF(R519&lt;'CDO Param'!F$13,1,0)</f>
        <v>0</v>
      </c>
      <c r="AD519" s="3">
        <f>IF(S519&lt;'CDO Param'!G$13,1,0)</f>
        <v>1</v>
      </c>
      <c r="AE519" s="3">
        <f>IF(T519&lt;'CDO Param'!H$13,1,0)</f>
        <v>0</v>
      </c>
      <c r="AF519" s="3">
        <f>IF(U519&lt;'CDO Param'!I$13,1,0)</f>
        <v>0</v>
      </c>
      <c r="AG519" s="3">
        <f>IF(V519&lt;'CDO Param'!J$13,1,0)</f>
        <v>0</v>
      </c>
      <c r="AH519" s="3">
        <f>IF(W519&lt;'CDO Param'!K$13,1,0)</f>
        <v>0</v>
      </c>
      <c r="AI519" s="3">
        <f>IF(X519&lt;'CDO Param'!L$13,1,0)</f>
        <v>0</v>
      </c>
      <c r="AK519" s="3">
        <f>Z519*'CDO Param'!C$6*'CDO Param'!C$9</f>
        <v>0</v>
      </c>
      <c r="AL519" s="3">
        <f>AA519*'CDO Param'!D$6*'CDO Param'!D$9</f>
        <v>0</v>
      </c>
      <c r="AM519" s="3">
        <f>AB519*'CDO Param'!E$6*'CDO Param'!E$9</f>
        <v>0</v>
      </c>
      <c r="AN519" s="3">
        <f>AC519*'CDO Param'!F$6*'CDO Param'!F$9</f>
        <v>0</v>
      </c>
      <c r="AO519" s="3">
        <f>AD519*'CDO Param'!G$6*'CDO Param'!G$9</f>
        <v>4500</v>
      </c>
      <c r="AP519" s="3">
        <f>AE519*'CDO Param'!H$6*'CDO Param'!H$9</f>
        <v>0</v>
      </c>
      <c r="AQ519" s="3">
        <f>AF519*'CDO Param'!I$6*'CDO Param'!I$9</f>
        <v>0</v>
      </c>
      <c r="AR519" s="3">
        <f>AG519*'CDO Param'!J$6*'CDO Param'!J$9</f>
        <v>0</v>
      </c>
      <c r="AS519" s="3">
        <f>AH519*'CDO Param'!K$6*'CDO Param'!K$9</f>
        <v>0</v>
      </c>
      <c r="AT519" s="3">
        <f>AI519*'CDO Param'!L$6*'CDO Param'!L$9</f>
        <v>0</v>
      </c>
      <c r="AV519" s="2">
        <f t="shared" si="25"/>
        <v>4500</v>
      </c>
      <c r="BF519" s="5">
        <f>AV519/'CDO Param'!$M$6</f>
        <v>4.6875E-2</v>
      </c>
      <c r="BG519" s="5">
        <f t="shared" si="26"/>
        <v>0</v>
      </c>
      <c r="BH519" s="5">
        <f t="shared" si="27"/>
        <v>0</v>
      </c>
    </row>
    <row r="520" spans="2:60" x14ac:dyDescent="0.2">
      <c r="B520" s="3">
        <v>516</v>
      </c>
      <c r="C520" s="12">
        <v>1.7143293007393368</v>
      </c>
      <c r="D520" s="12">
        <v>-0.34390836844977457</v>
      </c>
      <c r="E520" s="12">
        <v>-0.68841245592921041</v>
      </c>
      <c r="F520" s="12">
        <v>0.6286359166551847</v>
      </c>
      <c r="G520" s="12">
        <v>0.27657506507239304</v>
      </c>
      <c r="H520" s="12">
        <v>0.17216052583535202</v>
      </c>
      <c r="I520" s="12">
        <v>-0.99940734799019992</v>
      </c>
      <c r="J520" s="12">
        <v>1.4641591405961663</v>
      </c>
      <c r="K520" s="12">
        <v>-1.7633556126384065</v>
      </c>
      <c r="L520" s="12">
        <v>-1.0960161489492748</v>
      </c>
      <c r="M520" s="12">
        <v>0.71112708610598929</v>
      </c>
      <c r="O520" s="3">
        <f>SQRT(Correlation)*$C520 + SQRT(1-Correlation)*D520</f>
        <v>0.21585839978190496</v>
      </c>
      <c r="P520" s="3">
        <f>SQRT(Correlation)*$C520 + SQRT(1-Correlation)*E520</f>
        <v>-0.11096687411996897</v>
      </c>
      <c r="Q520" s="3">
        <f>SQRT(Correlation)*$C520 + SQRT(1-Correlation)*F520</f>
        <v>1.1384949196754568</v>
      </c>
      <c r="R520" s="3">
        <f>SQRT(Correlation)*$C520 + SQRT(1-Correlation)*G520</f>
        <v>0.80450066988142166</v>
      </c>
      <c r="S520" s="3">
        <f>SQRT(Correlation)*$C520 + SQRT(1-Correlation)*H520</f>
        <v>0.70544434043360082</v>
      </c>
      <c r="T520" s="3">
        <f>SQRT(Correlation)*$C520 + SQRT(1-Correlation)*I520</f>
        <v>-0.40600253399725206</v>
      </c>
      <c r="U520" s="3">
        <f>SQRT(Correlation)*$C520 + SQRT(1-Correlation)*J520</f>
        <v>1.9311418473615851</v>
      </c>
      <c r="V520" s="3">
        <f>SQRT(Correlation)*$C520 + SQRT(1-Correlation)*K520</f>
        <v>-1.1307474932436792</v>
      </c>
      <c r="W520" s="3">
        <f>SQRT(Correlation)*$C520 + SQRT(1-Correlation)*L520</f>
        <v>-0.4976536899118128</v>
      </c>
      <c r="X520" s="3">
        <f>SQRT(Correlation)*$C520 + SQRT(1-Correlation)*M520</f>
        <v>1.2167529143700899</v>
      </c>
      <c r="Z520" s="3">
        <f>IF(O520&lt;'CDO Param'!C$13,1,0)</f>
        <v>0</v>
      </c>
      <c r="AA520" s="3">
        <f>IF(P520&lt;'CDO Param'!D$13,1,0)</f>
        <v>0</v>
      </c>
      <c r="AB520" s="3">
        <f>IF(Q520&lt;'CDO Param'!E$13,1,0)</f>
        <v>0</v>
      </c>
      <c r="AC520" s="3">
        <f>IF(R520&lt;'CDO Param'!F$13,1,0)</f>
        <v>0</v>
      </c>
      <c r="AD520" s="3">
        <f>IF(S520&lt;'CDO Param'!G$13,1,0)</f>
        <v>0</v>
      </c>
      <c r="AE520" s="3">
        <f>IF(T520&lt;'CDO Param'!H$13,1,0)</f>
        <v>0</v>
      </c>
      <c r="AF520" s="3">
        <f>IF(U520&lt;'CDO Param'!I$13,1,0)</f>
        <v>0</v>
      </c>
      <c r="AG520" s="3">
        <f>IF(V520&lt;'CDO Param'!J$13,1,0)</f>
        <v>0</v>
      </c>
      <c r="AH520" s="3">
        <f>IF(W520&lt;'CDO Param'!K$13,1,0)</f>
        <v>0</v>
      </c>
      <c r="AI520" s="3">
        <f>IF(X520&lt;'CDO Param'!L$13,1,0)</f>
        <v>0</v>
      </c>
      <c r="AK520" s="3">
        <f>Z520*'CDO Param'!C$6*'CDO Param'!C$9</f>
        <v>0</v>
      </c>
      <c r="AL520" s="3">
        <f>AA520*'CDO Param'!D$6*'CDO Param'!D$9</f>
        <v>0</v>
      </c>
      <c r="AM520" s="3">
        <f>AB520*'CDO Param'!E$6*'CDO Param'!E$9</f>
        <v>0</v>
      </c>
      <c r="AN520" s="3">
        <f>AC520*'CDO Param'!F$6*'CDO Param'!F$9</f>
        <v>0</v>
      </c>
      <c r="AO520" s="3">
        <f>AD520*'CDO Param'!G$6*'CDO Param'!G$9</f>
        <v>0</v>
      </c>
      <c r="AP520" s="3">
        <f>AE520*'CDO Param'!H$6*'CDO Param'!H$9</f>
        <v>0</v>
      </c>
      <c r="AQ520" s="3">
        <f>AF520*'CDO Param'!I$6*'CDO Param'!I$9</f>
        <v>0</v>
      </c>
      <c r="AR520" s="3">
        <f>AG520*'CDO Param'!J$6*'CDO Param'!J$9</f>
        <v>0</v>
      </c>
      <c r="AS520" s="3">
        <f>AH520*'CDO Param'!K$6*'CDO Param'!K$9</f>
        <v>0</v>
      </c>
      <c r="AT520" s="3">
        <f>AI520*'CDO Param'!L$6*'CDO Param'!L$9</f>
        <v>0</v>
      </c>
      <c r="AV520" s="2">
        <f t="shared" si="25"/>
        <v>0</v>
      </c>
      <c r="BF520" s="5">
        <f>AV520/'CDO Param'!$M$6</f>
        <v>0</v>
      </c>
      <c r="BG520" s="5">
        <f t="shared" si="26"/>
        <v>0</v>
      </c>
      <c r="BH520" s="5">
        <f t="shared" si="27"/>
        <v>0</v>
      </c>
    </row>
    <row r="521" spans="2:60" x14ac:dyDescent="0.2">
      <c r="B521" s="3">
        <v>517</v>
      </c>
      <c r="C521" s="12">
        <v>-4.0857912608771585E-2</v>
      </c>
      <c r="D521" s="12">
        <v>0.31602098715666216</v>
      </c>
      <c r="E521" s="12">
        <v>0.47143657866399735</v>
      </c>
      <c r="F521" s="12">
        <v>-0.8047277333389502</v>
      </c>
      <c r="G521" s="12">
        <v>0.46265768105513416</v>
      </c>
      <c r="H521" s="12">
        <v>-0.17812226360547356</v>
      </c>
      <c r="I521" s="12">
        <v>-8.2114866017946042E-2</v>
      </c>
      <c r="J521" s="12">
        <v>8.9188461060984991E-2</v>
      </c>
      <c r="K521" s="12">
        <v>0.588445345783839</v>
      </c>
      <c r="L521" s="12">
        <v>0.51469214668031782</v>
      </c>
      <c r="M521" s="12">
        <v>-1.9107028492726386</v>
      </c>
      <c r="O521" s="3">
        <f>SQRT(Correlation)*$C521 + SQRT(1-Correlation)*D521</f>
        <v>0.28688342592057825</v>
      </c>
      <c r="P521" s="3">
        <f>SQRT(Correlation)*$C521 + SQRT(1-Correlation)*E521</f>
        <v>0.43432360184022845</v>
      </c>
      <c r="Q521" s="3">
        <f>SQRT(Correlation)*$C521 + SQRT(1-Correlation)*F521</f>
        <v>-0.77635216652509265</v>
      </c>
      <c r="R521" s="3">
        <f>SQRT(Correlation)*$C521 + SQRT(1-Correlation)*G521</f>
        <v>0.42599520830340432</v>
      </c>
      <c r="S521" s="3">
        <f>SQRT(Correlation)*$C521 + SQRT(1-Correlation)*H521</f>
        <v>-0.18190202292184671</v>
      </c>
      <c r="T521" s="3">
        <f>SQRT(Correlation)*$C521 + SQRT(1-Correlation)*I521</f>
        <v>-9.0821408341264148E-2</v>
      </c>
      <c r="U521" s="3">
        <f>SQRT(Correlation)*$C521 + SQRT(1-Correlation)*J521</f>
        <v>7.1691196959002029E-2</v>
      </c>
      <c r="V521" s="3">
        <f>SQRT(Correlation)*$C521 + SQRT(1-Correlation)*K521</f>
        <v>0.54532786493230434</v>
      </c>
      <c r="W521" s="3">
        <f>SQRT(Correlation)*$C521 + SQRT(1-Correlation)*L521</f>
        <v>0.47535943676499964</v>
      </c>
      <c r="X521" s="3">
        <f>SQRT(Correlation)*$C521 + SQRT(1-Correlation)*M521</f>
        <v>-1.8255722870708635</v>
      </c>
      <c r="Z521" s="3">
        <f>IF(O521&lt;'CDO Param'!C$13,1,0)</f>
        <v>0</v>
      </c>
      <c r="AA521" s="3">
        <f>IF(P521&lt;'CDO Param'!D$13,1,0)</f>
        <v>0</v>
      </c>
      <c r="AB521" s="3">
        <f>IF(Q521&lt;'CDO Param'!E$13,1,0)</f>
        <v>0</v>
      </c>
      <c r="AC521" s="3">
        <f>IF(R521&lt;'CDO Param'!F$13,1,0)</f>
        <v>0</v>
      </c>
      <c r="AD521" s="3">
        <f>IF(S521&lt;'CDO Param'!G$13,1,0)</f>
        <v>1</v>
      </c>
      <c r="AE521" s="3">
        <f>IF(T521&lt;'CDO Param'!H$13,1,0)</f>
        <v>0</v>
      </c>
      <c r="AF521" s="3">
        <f>IF(U521&lt;'CDO Param'!I$13,1,0)</f>
        <v>0</v>
      </c>
      <c r="AG521" s="3">
        <f>IF(V521&lt;'CDO Param'!J$13,1,0)</f>
        <v>0</v>
      </c>
      <c r="AH521" s="3">
        <f>IF(W521&lt;'CDO Param'!K$13,1,0)</f>
        <v>0</v>
      </c>
      <c r="AI521" s="3">
        <f>IF(X521&lt;'CDO Param'!L$13,1,0)</f>
        <v>1</v>
      </c>
      <c r="AK521" s="3">
        <f>Z521*'CDO Param'!C$6*'CDO Param'!C$9</f>
        <v>0</v>
      </c>
      <c r="AL521" s="3">
        <f>AA521*'CDO Param'!D$6*'CDO Param'!D$9</f>
        <v>0</v>
      </c>
      <c r="AM521" s="3">
        <f>AB521*'CDO Param'!E$6*'CDO Param'!E$9</f>
        <v>0</v>
      </c>
      <c r="AN521" s="3">
        <f>AC521*'CDO Param'!F$6*'CDO Param'!F$9</f>
        <v>0</v>
      </c>
      <c r="AO521" s="3">
        <f>AD521*'CDO Param'!G$6*'CDO Param'!G$9</f>
        <v>4500</v>
      </c>
      <c r="AP521" s="3">
        <f>AE521*'CDO Param'!H$6*'CDO Param'!H$9</f>
        <v>0</v>
      </c>
      <c r="AQ521" s="3">
        <f>AF521*'CDO Param'!I$6*'CDO Param'!I$9</f>
        <v>0</v>
      </c>
      <c r="AR521" s="3">
        <f>AG521*'CDO Param'!J$6*'CDO Param'!J$9</f>
        <v>0</v>
      </c>
      <c r="AS521" s="3">
        <f>AH521*'CDO Param'!K$6*'CDO Param'!K$9</f>
        <v>0</v>
      </c>
      <c r="AT521" s="3">
        <f>AI521*'CDO Param'!L$6*'CDO Param'!L$9</f>
        <v>4500</v>
      </c>
      <c r="AV521" s="2">
        <f t="shared" si="25"/>
        <v>9000</v>
      </c>
      <c r="BF521" s="5">
        <f>AV521/'CDO Param'!$M$6</f>
        <v>9.375E-2</v>
      </c>
      <c r="BG521" s="5">
        <f t="shared" si="26"/>
        <v>0.02</v>
      </c>
      <c r="BH521" s="5">
        <f t="shared" si="27"/>
        <v>1</v>
      </c>
    </row>
    <row r="522" spans="2:60" x14ac:dyDescent="0.2">
      <c r="B522" s="3">
        <v>518</v>
      </c>
      <c r="C522" s="12">
        <v>1.7286311049247161</v>
      </c>
      <c r="D522" s="12">
        <v>-1.0031408237409778</v>
      </c>
      <c r="E522" s="12">
        <v>0.73807314038276672</v>
      </c>
      <c r="F522" s="12">
        <v>-0.14286115401773714</v>
      </c>
      <c r="G522" s="12">
        <v>1.063119725586148</v>
      </c>
      <c r="H522" s="12">
        <v>-1.4018587535247207</v>
      </c>
      <c r="I522" s="12">
        <v>0.26521547624724917</v>
      </c>
      <c r="J522" s="12">
        <v>-1.0590724741632584</v>
      </c>
      <c r="K522" s="12">
        <v>-0.31724653126730118</v>
      </c>
      <c r="L522" s="12">
        <v>1.5861587598919868E-2</v>
      </c>
      <c r="M522" s="12">
        <v>1.0305438991053961</v>
      </c>
      <c r="O522" s="3">
        <f>SQRT(Correlation)*$C522 + SQRT(1-Correlation)*D522</f>
        <v>-0.40502179249813874</v>
      </c>
      <c r="P522" s="3">
        <f>SQRT(Correlation)*$C522 + SQRT(1-Correlation)*E522</f>
        <v>1.2468388135983841</v>
      </c>
      <c r="Q522" s="3">
        <f>SQRT(Correlation)*$C522 + SQRT(1-Correlation)*F522</f>
        <v>0.41111116182071195</v>
      </c>
      <c r="R522" s="3">
        <f>SQRT(Correlation)*$C522 + SQRT(1-Correlation)*G522</f>
        <v>1.5552050800691852</v>
      </c>
      <c r="S522" s="3">
        <f>SQRT(Correlation)*$C522 + SQRT(1-Correlation)*H522</f>
        <v>-0.7832788331172531</v>
      </c>
      <c r="T522" s="3">
        <f>SQRT(Correlation)*$C522 + SQRT(1-Correlation)*I522</f>
        <v>0.79824664527783917</v>
      </c>
      <c r="U522" s="3">
        <f>SQRT(Correlation)*$C522 + SQRT(1-Correlation)*J522</f>
        <v>-0.45808321508615646</v>
      </c>
      <c r="V522" s="3">
        <f>SQRT(Correlation)*$C522 + SQRT(1-Correlation)*K522</f>
        <v>0.24567466699981244</v>
      </c>
      <c r="W522" s="3">
        <f>SQRT(Correlation)*$C522 + SQRT(1-Correlation)*L522</f>
        <v>0.56168877581322163</v>
      </c>
      <c r="X522" s="3">
        <f>SQRT(Correlation)*$C522 + SQRT(1-Correlation)*M522</f>
        <v>1.5243009375667043</v>
      </c>
      <c r="Z522" s="3">
        <f>IF(O522&lt;'CDO Param'!C$13,1,0)</f>
        <v>0</v>
      </c>
      <c r="AA522" s="3">
        <f>IF(P522&lt;'CDO Param'!D$13,1,0)</f>
        <v>0</v>
      </c>
      <c r="AB522" s="3">
        <f>IF(Q522&lt;'CDO Param'!E$13,1,0)</f>
        <v>0</v>
      </c>
      <c r="AC522" s="3">
        <f>IF(R522&lt;'CDO Param'!F$13,1,0)</f>
        <v>0</v>
      </c>
      <c r="AD522" s="3">
        <f>IF(S522&lt;'CDO Param'!G$13,1,0)</f>
        <v>1</v>
      </c>
      <c r="AE522" s="3">
        <f>IF(T522&lt;'CDO Param'!H$13,1,0)</f>
        <v>0</v>
      </c>
      <c r="AF522" s="3">
        <f>IF(U522&lt;'CDO Param'!I$13,1,0)</f>
        <v>0</v>
      </c>
      <c r="AG522" s="3">
        <f>IF(V522&lt;'CDO Param'!J$13,1,0)</f>
        <v>0</v>
      </c>
      <c r="AH522" s="3">
        <f>IF(W522&lt;'CDO Param'!K$13,1,0)</f>
        <v>0</v>
      </c>
      <c r="AI522" s="3">
        <f>IF(X522&lt;'CDO Param'!L$13,1,0)</f>
        <v>0</v>
      </c>
      <c r="AK522" s="3">
        <f>Z522*'CDO Param'!C$6*'CDO Param'!C$9</f>
        <v>0</v>
      </c>
      <c r="AL522" s="3">
        <f>AA522*'CDO Param'!D$6*'CDO Param'!D$9</f>
        <v>0</v>
      </c>
      <c r="AM522" s="3">
        <f>AB522*'CDO Param'!E$6*'CDO Param'!E$9</f>
        <v>0</v>
      </c>
      <c r="AN522" s="3">
        <f>AC522*'CDO Param'!F$6*'CDO Param'!F$9</f>
        <v>0</v>
      </c>
      <c r="AO522" s="3">
        <f>AD522*'CDO Param'!G$6*'CDO Param'!G$9</f>
        <v>4500</v>
      </c>
      <c r="AP522" s="3">
        <f>AE522*'CDO Param'!H$6*'CDO Param'!H$9</f>
        <v>0</v>
      </c>
      <c r="AQ522" s="3">
        <f>AF522*'CDO Param'!I$6*'CDO Param'!I$9</f>
        <v>0</v>
      </c>
      <c r="AR522" s="3">
        <f>AG522*'CDO Param'!J$6*'CDO Param'!J$9</f>
        <v>0</v>
      </c>
      <c r="AS522" s="3">
        <f>AH522*'CDO Param'!K$6*'CDO Param'!K$9</f>
        <v>0</v>
      </c>
      <c r="AT522" s="3">
        <f>AI522*'CDO Param'!L$6*'CDO Param'!L$9</f>
        <v>0</v>
      </c>
      <c r="AV522" s="2">
        <f t="shared" si="25"/>
        <v>4500</v>
      </c>
      <c r="BF522" s="5">
        <f>AV522/'CDO Param'!$M$6</f>
        <v>4.6875E-2</v>
      </c>
      <c r="BG522" s="5">
        <f t="shared" si="26"/>
        <v>0</v>
      </c>
      <c r="BH522" s="5">
        <f t="shared" si="27"/>
        <v>0</v>
      </c>
    </row>
    <row r="523" spans="2:60" x14ac:dyDescent="0.2">
      <c r="B523" s="3">
        <v>519</v>
      </c>
      <c r="C523" s="12">
        <v>0.84145085565978661</v>
      </c>
      <c r="D523" s="12">
        <v>0.8360962056030985</v>
      </c>
      <c r="E523" s="12">
        <v>0.11800125321315136</v>
      </c>
      <c r="F523" s="12">
        <v>1.1356996765243821</v>
      </c>
      <c r="G523" s="12">
        <v>-2.2292442736215889</v>
      </c>
      <c r="H523" s="12">
        <v>0.80973222793545574</v>
      </c>
      <c r="I523" s="12">
        <v>0.11202246241737157</v>
      </c>
      <c r="J523" s="12">
        <v>-1.641383278183639</v>
      </c>
      <c r="K523" s="12">
        <v>-0.29541524781961925</v>
      </c>
      <c r="L523" s="12">
        <v>-0.947381977312034</v>
      </c>
      <c r="M523" s="12">
        <v>-1.1190786608494818</v>
      </c>
      <c r="O523" s="3">
        <f>SQRT(Correlation)*$C523 + SQRT(1-Correlation)*D523</f>
        <v>1.059280630117319</v>
      </c>
      <c r="P523" s="3">
        <f>SQRT(Correlation)*$C523 + SQRT(1-Correlation)*E523</f>
        <v>0.37803594237059729</v>
      </c>
      <c r="Q523" s="3">
        <f>SQRT(Correlation)*$C523 + SQRT(1-Correlation)*F523</f>
        <v>1.3435094390183036</v>
      </c>
      <c r="R523" s="3">
        <f>SQRT(Correlation)*$C523 + SQRT(1-Correlation)*G523</f>
        <v>-1.8487566853613</v>
      </c>
      <c r="S523" s="3">
        <f>SQRT(Correlation)*$C523 + SQRT(1-Correlation)*H523</f>
        <v>1.0342695648338496</v>
      </c>
      <c r="T523" s="3">
        <f>SQRT(Correlation)*$C523 + SQRT(1-Correlation)*I523</f>
        <v>0.37236396340010286</v>
      </c>
      <c r="U523" s="3">
        <f>SQRT(Correlation)*$C523 + SQRT(1-Correlation)*J523</f>
        <v>-1.2910627774139676</v>
      </c>
      <c r="V523" s="3">
        <f>SQRT(Correlation)*$C523 + SQRT(1-Correlation)*K523</f>
        <v>-1.4165387297675192E-2</v>
      </c>
      <c r="W523" s="3">
        <f>SQRT(Correlation)*$C523 + SQRT(1-Correlation)*L523</f>
        <v>-0.6326753344517464</v>
      </c>
      <c r="X523" s="3">
        <f>SQRT(Correlation)*$C523 + SQRT(1-Correlation)*M523</f>
        <v>-0.79556111045438771</v>
      </c>
      <c r="Z523" s="3">
        <f>IF(O523&lt;'CDO Param'!C$13,1,0)</f>
        <v>0</v>
      </c>
      <c r="AA523" s="3">
        <f>IF(P523&lt;'CDO Param'!D$13,1,0)</f>
        <v>0</v>
      </c>
      <c r="AB523" s="3">
        <f>IF(Q523&lt;'CDO Param'!E$13,1,0)</f>
        <v>0</v>
      </c>
      <c r="AC523" s="3">
        <f>IF(R523&lt;'CDO Param'!F$13,1,0)</f>
        <v>1</v>
      </c>
      <c r="AD523" s="3">
        <f>IF(S523&lt;'CDO Param'!G$13,1,0)</f>
        <v>0</v>
      </c>
      <c r="AE523" s="3">
        <f>IF(T523&lt;'CDO Param'!H$13,1,0)</f>
        <v>0</v>
      </c>
      <c r="AF523" s="3">
        <f>IF(U523&lt;'CDO Param'!I$13,1,0)</f>
        <v>0</v>
      </c>
      <c r="AG523" s="3">
        <f>IF(V523&lt;'CDO Param'!J$13,1,0)</f>
        <v>0</v>
      </c>
      <c r="AH523" s="3">
        <f>IF(W523&lt;'CDO Param'!K$13,1,0)</f>
        <v>0</v>
      </c>
      <c r="AI523" s="3">
        <f>IF(X523&lt;'CDO Param'!L$13,1,0)</f>
        <v>1</v>
      </c>
      <c r="AK523" s="3">
        <f>Z523*'CDO Param'!C$6*'CDO Param'!C$9</f>
        <v>0</v>
      </c>
      <c r="AL523" s="3">
        <f>AA523*'CDO Param'!D$6*'CDO Param'!D$9</f>
        <v>0</v>
      </c>
      <c r="AM523" s="3">
        <f>AB523*'CDO Param'!E$6*'CDO Param'!E$9</f>
        <v>0</v>
      </c>
      <c r="AN523" s="3">
        <f>AC523*'CDO Param'!F$6*'CDO Param'!F$9</f>
        <v>4500</v>
      </c>
      <c r="AO523" s="3">
        <f>AD523*'CDO Param'!G$6*'CDO Param'!G$9</f>
        <v>0</v>
      </c>
      <c r="AP523" s="3">
        <f>AE523*'CDO Param'!H$6*'CDO Param'!H$9</f>
        <v>0</v>
      </c>
      <c r="AQ523" s="3">
        <f>AF523*'CDO Param'!I$6*'CDO Param'!I$9</f>
        <v>0</v>
      </c>
      <c r="AR523" s="3">
        <f>AG523*'CDO Param'!J$6*'CDO Param'!J$9</f>
        <v>0</v>
      </c>
      <c r="AS523" s="3">
        <f>AH523*'CDO Param'!K$6*'CDO Param'!K$9</f>
        <v>0</v>
      </c>
      <c r="AT523" s="3">
        <f>AI523*'CDO Param'!L$6*'CDO Param'!L$9</f>
        <v>4500</v>
      </c>
      <c r="AV523" s="2">
        <f t="shared" si="25"/>
        <v>9000</v>
      </c>
      <c r="BF523" s="5">
        <f>AV523/'CDO Param'!$M$6</f>
        <v>9.375E-2</v>
      </c>
      <c r="BG523" s="5">
        <f t="shared" si="26"/>
        <v>0.02</v>
      </c>
      <c r="BH523" s="5">
        <f t="shared" si="27"/>
        <v>1</v>
      </c>
    </row>
    <row r="524" spans="2:60" x14ac:dyDescent="0.2">
      <c r="B524" s="3">
        <v>520</v>
      </c>
      <c r="C524" s="12">
        <v>-2.0309380488470197</v>
      </c>
      <c r="D524" s="12">
        <v>-1.074995452654548</v>
      </c>
      <c r="E524" s="12">
        <v>1.6904959920793772</v>
      </c>
      <c r="F524" s="12">
        <v>1.0026496966020204</v>
      </c>
      <c r="G524" s="12">
        <v>-0.70274154495564289</v>
      </c>
      <c r="H524" s="12">
        <v>-0.50386233851895668</v>
      </c>
      <c r="I524" s="12">
        <v>0.71272097557084635</v>
      </c>
      <c r="J524" s="12">
        <v>0.7652613476238912</v>
      </c>
      <c r="K524" s="12">
        <v>1.1390693543944508</v>
      </c>
      <c r="L524" s="12">
        <v>1.0164694685954601</v>
      </c>
      <c r="M524" s="12">
        <v>1.316211637458764</v>
      </c>
      <c r="O524" s="3">
        <f>SQRT(Correlation)*$C524 + SQRT(1-Correlation)*D524</f>
        <v>-1.6620692335191103</v>
      </c>
      <c r="P524" s="3">
        <f>SQRT(Correlation)*$C524 + SQRT(1-Correlation)*E524</f>
        <v>0.96150631100155004</v>
      </c>
      <c r="Q524" s="3">
        <f>SQRT(Correlation)*$C524 + SQRT(1-Correlation)*F524</f>
        <v>0.30895801885626306</v>
      </c>
      <c r="R524" s="3">
        <f>SQRT(Correlation)*$C524 + SQRT(1-Correlation)*G524</f>
        <v>-1.3089181686511213</v>
      </c>
      <c r="S524" s="3">
        <f>SQRT(Correlation)*$C524 + SQRT(1-Correlation)*H524</f>
        <v>-1.1202447871750969</v>
      </c>
      <c r="T524" s="3">
        <f>SQRT(Correlation)*$C524 + SQRT(1-Correlation)*I524</f>
        <v>3.3907483588841547E-2</v>
      </c>
      <c r="U524" s="3">
        <f>SQRT(Correlation)*$C524 + SQRT(1-Correlation)*J524</f>
        <v>8.3751657028925175E-2</v>
      </c>
      <c r="V524" s="3">
        <f>SQRT(Correlation)*$C524 + SQRT(1-Correlation)*K524</f>
        <v>0.43837706972970847</v>
      </c>
      <c r="W524" s="3">
        <f>SQRT(Correlation)*$C524 + SQRT(1-Correlation)*L524</f>
        <v>0.32206860572930551</v>
      </c>
      <c r="X524" s="3">
        <f>SQRT(Correlation)*$C524 + SQRT(1-Correlation)*M524</f>
        <v>0.60642899505135861</v>
      </c>
      <c r="Z524" s="3">
        <f>IF(O524&lt;'CDO Param'!C$13,1,0)</f>
        <v>0</v>
      </c>
      <c r="AA524" s="3">
        <f>IF(P524&lt;'CDO Param'!D$13,1,0)</f>
        <v>0</v>
      </c>
      <c r="AB524" s="3">
        <f>IF(Q524&lt;'CDO Param'!E$13,1,0)</f>
        <v>0</v>
      </c>
      <c r="AC524" s="3">
        <f>IF(R524&lt;'CDO Param'!F$13,1,0)</f>
        <v>0</v>
      </c>
      <c r="AD524" s="3">
        <f>IF(S524&lt;'CDO Param'!G$13,1,0)</f>
        <v>1</v>
      </c>
      <c r="AE524" s="3">
        <f>IF(T524&lt;'CDO Param'!H$13,1,0)</f>
        <v>0</v>
      </c>
      <c r="AF524" s="3">
        <f>IF(U524&lt;'CDO Param'!I$13,1,0)</f>
        <v>0</v>
      </c>
      <c r="AG524" s="3">
        <f>IF(V524&lt;'CDO Param'!J$13,1,0)</f>
        <v>0</v>
      </c>
      <c r="AH524" s="3">
        <f>IF(W524&lt;'CDO Param'!K$13,1,0)</f>
        <v>0</v>
      </c>
      <c r="AI524" s="3">
        <f>IF(X524&lt;'CDO Param'!L$13,1,0)</f>
        <v>0</v>
      </c>
      <c r="AK524" s="3">
        <f>Z524*'CDO Param'!C$6*'CDO Param'!C$9</f>
        <v>0</v>
      </c>
      <c r="AL524" s="3">
        <f>AA524*'CDO Param'!D$6*'CDO Param'!D$9</f>
        <v>0</v>
      </c>
      <c r="AM524" s="3">
        <f>AB524*'CDO Param'!E$6*'CDO Param'!E$9</f>
        <v>0</v>
      </c>
      <c r="AN524" s="3">
        <f>AC524*'CDO Param'!F$6*'CDO Param'!F$9</f>
        <v>0</v>
      </c>
      <c r="AO524" s="3">
        <f>AD524*'CDO Param'!G$6*'CDO Param'!G$9</f>
        <v>4500</v>
      </c>
      <c r="AP524" s="3">
        <f>AE524*'CDO Param'!H$6*'CDO Param'!H$9</f>
        <v>0</v>
      </c>
      <c r="AQ524" s="3">
        <f>AF524*'CDO Param'!I$6*'CDO Param'!I$9</f>
        <v>0</v>
      </c>
      <c r="AR524" s="3">
        <f>AG524*'CDO Param'!J$6*'CDO Param'!J$9</f>
        <v>0</v>
      </c>
      <c r="AS524" s="3">
        <f>AH524*'CDO Param'!K$6*'CDO Param'!K$9</f>
        <v>0</v>
      </c>
      <c r="AT524" s="3">
        <f>AI524*'CDO Param'!L$6*'CDO Param'!L$9</f>
        <v>0</v>
      </c>
      <c r="AV524" s="2">
        <f t="shared" si="25"/>
        <v>4500</v>
      </c>
      <c r="BF524" s="5">
        <f>AV524/'CDO Param'!$M$6</f>
        <v>4.6875E-2</v>
      </c>
      <c r="BG524" s="5">
        <f t="shared" si="26"/>
        <v>0</v>
      </c>
      <c r="BH524" s="5">
        <f t="shared" si="27"/>
        <v>0</v>
      </c>
    </row>
    <row r="525" spans="2:60" x14ac:dyDescent="0.2">
      <c r="B525" s="3">
        <v>521</v>
      </c>
      <c r="C525" s="12">
        <v>-0.60127831602585502</v>
      </c>
      <c r="D525" s="12">
        <v>-0.79001665653777309</v>
      </c>
      <c r="E525" s="12">
        <v>-0.10624489732435904</v>
      </c>
      <c r="F525" s="12">
        <v>-9.0255980467190966E-2</v>
      </c>
      <c r="G525" s="12">
        <v>-1.0530561667110305</v>
      </c>
      <c r="H525" s="12">
        <v>-7.8866833064239472E-2</v>
      </c>
      <c r="I525" s="12">
        <v>-0.69602720031980425</v>
      </c>
      <c r="J525" s="12">
        <v>0.15165142031037249</v>
      </c>
      <c r="K525" s="12">
        <v>-0.14244278645492159</v>
      </c>
      <c r="L525" s="12">
        <v>0.346808519680053</v>
      </c>
      <c r="M525" s="12">
        <v>-1.488961061113514</v>
      </c>
      <c r="O525" s="3">
        <f>SQRT(Correlation)*$C525 + SQRT(1-Correlation)*D525</f>
        <v>-0.93961650587031698</v>
      </c>
      <c r="P525" s="3">
        <f>SQRT(Correlation)*$C525 + SQRT(1-Correlation)*E525</f>
        <v>-0.29093365822593353</v>
      </c>
      <c r="Q525" s="3">
        <f>SQRT(Correlation)*$C525 + SQRT(1-Correlation)*F525</f>
        <v>-0.27576523984961987</v>
      </c>
      <c r="R525" s="3">
        <f>SQRT(Correlation)*$C525 + SQRT(1-Correlation)*G525</f>
        <v>-1.1891576958990746</v>
      </c>
      <c r="S525" s="3">
        <f>SQRT(Correlation)*$C525 + SQRT(1-Correlation)*H525</f>
        <v>-0.26496054592940443</v>
      </c>
      <c r="T525" s="3">
        <f>SQRT(Correlation)*$C525 + SQRT(1-Correlation)*I525</f>
        <v>-0.85045027856347988</v>
      </c>
      <c r="U525" s="3">
        <f>SQRT(Correlation)*$C525 + SQRT(1-Correlation)*J525</f>
        <v>-4.6271729057133559E-2</v>
      </c>
      <c r="V525" s="3">
        <f>SQRT(Correlation)*$C525 + SQRT(1-Correlation)*K525</f>
        <v>-0.32527399106878246</v>
      </c>
      <c r="W525" s="3">
        <f>SQRT(Correlation)*$C525 + SQRT(1-Correlation)*L525</f>
        <v>0.13887055161086675</v>
      </c>
      <c r="X525" s="3">
        <f>SQRT(Correlation)*$C525 + SQRT(1-Correlation)*M525</f>
        <v>-1.6026933887571833</v>
      </c>
      <c r="Z525" s="3">
        <f>IF(O525&lt;'CDO Param'!C$13,1,0)</f>
        <v>0</v>
      </c>
      <c r="AA525" s="3">
        <f>IF(P525&lt;'CDO Param'!D$13,1,0)</f>
        <v>0</v>
      </c>
      <c r="AB525" s="3">
        <f>IF(Q525&lt;'CDO Param'!E$13,1,0)</f>
        <v>0</v>
      </c>
      <c r="AC525" s="3">
        <f>IF(R525&lt;'CDO Param'!F$13,1,0)</f>
        <v>0</v>
      </c>
      <c r="AD525" s="3">
        <f>IF(S525&lt;'CDO Param'!G$13,1,0)</f>
        <v>1</v>
      </c>
      <c r="AE525" s="3">
        <f>IF(T525&lt;'CDO Param'!H$13,1,0)</f>
        <v>0</v>
      </c>
      <c r="AF525" s="3">
        <f>IF(U525&lt;'CDO Param'!I$13,1,0)</f>
        <v>0</v>
      </c>
      <c r="AG525" s="3">
        <f>IF(V525&lt;'CDO Param'!J$13,1,0)</f>
        <v>0</v>
      </c>
      <c r="AH525" s="3">
        <f>IF(W525&lt;'CDO Param'!K$13,1,0)</f>
        <v>0</v>
      </c>
      <c r="AI525" s="3">
        <f>IF(X525&lt;'CDO Param'!L$13,1,0)</f>
        <v>1</v>
      </c>
      <c r="AK525" s="3">
        <f>Z525*'CDO Param'!C$6*'CDO Param'!C$9</f>
        <v>0</v>
      </c>
      <c r="AL525" s="3">
        <f>AA525*'CDO Param'!D$6*'CDO Param'!D$9</f>
        <v>0</v>
      </c>
      <c r="AM525" s="3">
        <f>AB525*'CDO Param'!E$6*'CDO Param'!E$9</f>
        <v>0</v>
      </c>
      <c r="AN525" s="3">
        <f>AC525*'CDO Param'!F$6*'CDO Param'!F$9</f>
        <v>0</v>
      </c>
      <c r="AO525" s="3">
        <f>AD525*'CDO Param'!G$6*'CDO Param'!G$9</f>
        <v>4500</v>
      </c>
      <c r="AP525" s="3">
        <f>AE525*'CDO Param'!H$6*'CDO Param'!H$9</f>
        <v>0</v>
      </c>
      <c r="AQ525" s="3">
        <f>AF525*'CDO Param'!I$6*'CDO Param'!I$9</f>
        <v>0</v>
      </c>
      <c r="AR525" s="3">
        <f>AG525*'CDO Param'!J$6*'CDO Param'!J$9</f>
        <v>0</v>
      </c>
      <c r="AS525" s="3">
        <f>AH525*'CDO Param'!K$6*'CDO Param'!K$9</f>
        <v>0</v>
      </c>
      <c r="AT525" s="3">
        <f>AI525*'CDO Param'!L$6*'CDO Param'!L$9</f>
        <v>4500</v>
      </c>
      <c r="AV525" s="2">
        <f t="shared" si="25"/>
        <v>9000</v>
      </c>
      <c r="BF525" s="5">
        <f>AV525/'CDO Param'!$M$6</f>
        <v>9.375E-2</v>
      </c>
      <c r="BG525" s="5">
        <f t="shared" si="26"/>
        <v>0.02</v>
      </c>
      <c r="BH525" s="5">
        <f t="shared" si="27"/>
        <v>1</v>
      </c>
    </row>
    <row r="526" spans="2:60" x14ac:dyDescent="0.2">
      <c r="B526" s="3">
        <v>522</v>
      </c>
      <c r="C526" s="12">
        <v>-1.5828391042305157</v>
      </c>
      <c r="D526" s="12">
        <v>-0.13606381799036171</v>
      </c>
      <c r="E526" s="12">
        <v>2.6571069611236453</v>
      </c>
      <c r="F526" s="12">
        <v>0.72755256042000838</v>
      </c>
      <c r="G526" s="12">
        <v>2.2180302039487287E-2</v>
      </c>
      <c r="H526" s="12">
        <v>-0.80703102867119014</v>
      </c>
      <c r="I526" s="12">
        <v>5.1410324886091985E-2</v>
      </c>
      <c r="J526" s="12">
        <v>-1.5937530406517908</v>
      </c>
      <c r="K526" s="12">
        <v>0.5747483555751387</v>
      </c>
      <c r="L526" s="12">
        <v>-1.0787175597215537</v>
      </c>
      <c r="M526" s="12">
        <v>2.0295283320592716</v>
      </c>
      <c r="O526" s="3">
        <f>SQRT(Correlation)*$C526 + SQRT(1-Correlation)*D526</f>
        <v>-0.62961914549135001</v>
      </c>
      <c r="P526" s="3">
        <f>SQRT(Correlation)*$C526 + SQRT(1-Correlation)*E526</f>
        <v>2.0202153212568494</v>
      </c>
      <c r="Q526" s="3">
        <f>SQRT(Correlation)*$C526 + SQRT(1-Correlation)*F526</f>
        <v>0.18967928862944039</v>
      </c>
      <c r="R526" s="3">
        <f>SQRT(Correlation)*$C526 + SQRT(1-Correlation)*G526</f>
        <v>-0.47949559180433154</v>
      </c>
      <c r="S526" s="3">
        <f>SQRT(Correlation)*$C526 + SQRT(1-Correlation)*H526</f>
        <v>-1.2661545318037923</v>
      </c>
      <c r="T526" s="3">
        <f>SQRT(Correlation)*$C526 + SQRT(1-Correlation)*I526</f>
        <v>-0.45176555732812274</v>
      </c>
      <c r="U526" s="3">
        <f>SQRT(Correlation)*$C526 + SQRT(1-Correlation)*J526</f>
        <v>-2.0125045647784843</v>
      </c>
      <c r="V526" s="3">
        <f>SQRT(Correlation)*$C526 + SQRT(1-Correlation)*K526</f>
        <v>4.4716491621223042E-2</v>
      </c>
      <c r="W526" s="3">
        <f>SQRT(Correlation)*$C526 + SQRT(1-Correlation)*L526</f>
        <v>-1.5238990061165545</v>
      </c>
      <c r="X526" s="3">
        <f>SQRT(Correlation)*$C526 + SQRT(1-Correlation)*M526</f>
        <v>1.4248419576500391</v>
      </c>
      <c r="Z526" s="3">
        <f>IF(O526&lt;'CDO Param'!C$13,1,0)</f>
        <v>0</v>
      </c>
      <c r="AA526" s="3">
        <f>IF(P526&lt;'CDO Param'!D$13,1,0)</f>
        <v>0</v>
      </c>
      <c r="AB526" s="3">
        <f>IF(Q526&lt;'CDO Param'!E$13,1,0)</f>
        <v>0</v>
      </c>
      <c r="AC526" s="3">
        <f>IF(R526&lt;'CDO Param'!F$13,1,0)</f>
        <v>0</v>
      </c>
      <c r="AD526" s="3">
        <f>IF(S526&lt;'CDO Param'!G$13,1,0)</f>
        <v>1</v>
      </c>
      <c r="AE526" s="3">
        <f>IF(T526&lt;'CDO Param'!H$13,1,0)</f>
        <v>0</v>
      </c>
      <c r="AF526" s="3">
        <f>IF(U526&lt;'CDO Param'!I$13,1,0)</f>
        <v>1</v>
      </c>
      <c r="AG526" s="3">
        <f>IF(V526&lt;'CDO Param'!J$13,1,0)</f>
        <v>0</v>
      </c>
      <c r="AH526" s="3">
        <f>IF(W526&lt;'CDO Param'!K$13,1,0)</f>
        <v>0</v>
      </c>
      <c r="AI526" s="3">
        <f>IF(X526&lt;'CDO Param'!L$13,1,0)</f>
        <v>0</v>
      </c>
      <c r="AK526" s="3">
        <f>Z526*'CDO Param'!C$6*'CDO Param'!C$9</f>
        <v>0</v>
      </c>
      <c r="AL526" s="3">
        <f>AA526*'CDO Param'!D$6*'CDO Param'!D$9</f>
        <v>0</v>
      </c>
      <c r="AM526" s="3">
        <f>AB526*'CDO Param'!E$6*'CDO Param'!E$9</f>
        <v>0</v>
      </c>
      <c r="AN526" s="3">
        <f>AC526*'CDO Param'!F$6*'CDO Param'!F$9</f>
        <v>0</v>
      </c>
      <c r="AO526" s="3">
        <f>AD526*'CDO Param'!G$6*'CDO Param'!G$9</f>
        <v>4500</v>
      </c>
      <c r="AP526" s="3">
        <f>AE526*'CDO Param'!H$6*'CDO Param'!H$9</f>
        <v>0</v>
      </c>
      <c r="AQ526" s="3">
        <f>AF526*'CDO Param'!I$6*'CDO Param'!I$9</f>
        <v>3600</v>
      </c>
      <c r="AR526" s="3">
        <f>AG526*'CDO Param'!J$6*'CDO Param'!J$9</f>
        <v>0</v>
      </c>
      <c r="AS526" s="3">
        <f>AH526*'CDO Param'!K$6*'CDO Param'!K$9</f>
        <v>0</v>
      </c>
      <c r="AT526" s="3">
        <f>AI526*'CDO Param'!L$6*'CDO Param'!L$9</f>
        <v>0</v>
      </c>
      <c r="AV526" s="2">
        <f t="shared" si="25"/>
        <v>8100</v>
      </c>
      <c r="BF526" s="5">
        <f>AV526/'CDO Param'!$M$6</f>
        <v>8.4375000000000006E-2</v>
      </c>
      <c r="BG526" s="5">
        <f t="shared" si="26"/>
        <v>0.02</v>
      </c>
      <c r="BH526" s="5">
        <f t="shared" si="27"/>
        <v>1</v>
      </c>
    </row>
    <row r="527" spans="2:60" x14ac:dyDescent="0.2">
      <c r="B527" s="3">
        <v>523</v>
      </c>
      <c r="C527" s="12">
        <v>0.40372015064349398</v>
      </c>
      <c r="D527" s="12">
        <v>0.4753655957756564</v>
      </c>
      <c r="E527" s="12">
        <v>0.70309056354744826</v>
      </c>
      <c r="F527" s="12">
        <v>4.9476511776447296E-2</v>
      </c>
      <c r="G527" s="12">
        <v>-1.2596638043760322</v>
      </c>
      <c r="H527" s="12">
        <v>-0.94465349320671521</v>
      </c>
      <c r="I527" s="12">
        <v>0.94484903456759639</v>
      </c>
      <c r="J527" s="12">
        <v>-2.2927088139113039</v>
      </c>
      <c r="K527" s="12">
        <v>0.63386778492713347</v>
      </c>
      <c r="L527" s="12">
        <v>-0.38279495129245333</v>
      </c>
      <c r="M527" s="12">
        <v>-0.93033349912730046</v>
      </c>
      <c r="O527" s="3">
        <f>SQRT(Correlation)*$C527 + SQRT(1-Correlation)*D527</f>
        <v>0.57863892251417048</v>
      </c>
      <c r="P527" s="3">
        <f>SQRT(Correlation)*$C527 + SQRT(1-Correlation)*E527</f>
        <v>0.79467779598836097</v>
      </c>
      <c r="Q527" s="3">
        <f>SQRT(Correlation)*$C527 + SQRT(1-Correlation)*F527</f>
        <v>0.1746050617020885</v>
      </c>
      <c r="R527" s="3">
        <f>SQRT(Correlation)*$C527 + SQRT(1-Correlation)*G527</f>
        <v>-1.0673544910363382</v>
      </c>
      <c r="S527" s="3">
        <f>SQRT(Correlation)*$C527 + SQRT(1-Correlation)*H527</f>
        <v>-0.76850947011631177</v>
      </c>
      <c r="T527" s="3">
        <f>SQRT(Correlation)*$C527 + SQRT(1-Correlation)*I527</f>
        <v>1.0240300196074046</v>
      </c>
      <c r="U527" s="3">
        <f>SQRT(Correlation)*$C527 + SQRT(1-Correlation)*J527</f>
        <v>-2.0473870377168839</v>
      </c>
      <c r="V527" s="3">
        <f>SQRT(Correlation)*$C527 + SQRT(1-Correlation)*K527</f>
        <v>0.72900730206662012</v>
      </c>
      <c r="W527" s="3">
        <f>SQRT(Correlation)*$C527 + SQRT(1-Correlation)*L527</f>
        <v>-0.23548365553523701</v>
      </c>
      <c r="X527" s="3">
        <f>SQRT(Correlation)*$C527 + SQRT(1-Correlation)*M527</f>
        <v>-0.75492433090498878</v>
      </c>
      <c r="Z527" s="3">
        <f>IF(O527&lt;'CDO Param'!C$13,1,0)</f>
        <v>0</v>
      </c>
      <c r="AA527" s="3">
        <f>IF(P527&lt;'CDO Param'!D$13,1,0)</f>
        <v>0</v>
      </c>
      <c r="AB527" s="3">
        <f>IF(Q527&lt;'CDO Param'!E$13,1,0)</f>
        <v>0</v>
      </c>
      <c r="AC527" s="3">
        <f>IF(R527&lt;'CDO Param'!F$13,1,0)</f>
        <v>0</v>
      </c>
      <c r="AD527" s="3">
        <f>IF(S527&lt;'CDO Param'!G$13,1,0)</f>
        <v>1</v>
      </c>
      <c r="AE527" s="3">
        <f>IF(T527&lt;'CDO Param'!H$13,1,0)</f>
        <v>0</v>
      </c>
      <c r="AF527" s="3">
        <f>IF(U527&lt;'CDO Param'!I$13,1,0)</f>
        <v>1</v>
      </c>
      <c r="AG527" s="3">
        <f>IF(V527&lt;'CDO Param'!J$13,1,0)</f>
        <v>0</v>
      </c>
      <c r="AH527" s="3">
        <f>IF(W527&lt;'CDO Param'!K$13,1,0)</f>
        <v>0</v>
      </c>
      <c r="AI527" s="3">
        <f>IF(X527&lt;'CDO Param'!L$13,1,0)</f>
        <v>1</v>
      </c>
      <c r="AK527" s="3">
        <f>Z527*'CDO Param'!C$6*'CDO Param'!C$9</f>
        <v>0</v>
      </c>
      <c r="AL527" s="3">
        <f>AA527*'CDO Param'!D$6*'CDO Param'!D$9</f>
        <v>0</v>
      </c>
      <c r="AM527" s="3">
        <f>AB527*'CDO Param'!E$6*'CDO Param'!E$9</f>
        <v>0</v>
      </c>
      <c r="AN527" s="3">
        <f>AC527*'CDO Param'!F$6*'CDO Param'!F$9</f>
        <v>0</v>
      </c>
      <c r="AO527" s="3">
        <f>AD527*'CDO Param'!G$6*'CDO Param'!G$9</f>
        <v>4500</v>
      </c>
      <c r="AP527" s="3">
        <f>AE527*'CDO Param'!H$6*'CDO Param'!H$9</f>
        <v>0</v>
      </c>
      <c r="AQ527" s="3">
        <f>AF527*'CDO Param'!I$6*'CDO Param'!I$9</f>
        <v>3600</v>
      </c>
      <c r="AR527" s="3">
        <f>AG527*'CDO Param'!J$6*'CDO Param'!J$9</f>
        <v>0</v>
      </c>
      <c r="AS527" s="3">
        <f>AH527*'CDO Param'!K$6*'CDO Param'!K$9</f>
        <v>0</v>
      </c>
      <c r="AT527" s="3">
        <f>AI527*'CDO Param'!L$6*'CDO Param'!L$9</f>
        <v>4500</v>
      </c>
      <c r="AV527" s="2">
        <f t="shared" si="25"/>
        <v>12600</v>
      </c>
      <c r="BF527" s="5">
        <f>AV527/'CDO Param'!$M$6</f>
        <v>0.13125000000000001</v>
      </c>
      <c r="BG527" s="5">
        <f t="shared" si="26"/>
        <v>0.02</v>
      </c>
      <c r="BH527" s="5">
        <f t="shared" si="27"/>
        <v>1</v>
      </c>
    </row>
    <row r="528" spans="2:60" x14ac:dyDescent="0.2">
      <c r="B528" s="3">
        <v>524</v>
      </c>
      <c r="C528" s="12">
        <v>0.53108578867977485</v>
      </c>
      <c r="D528" s="12">
        <v>1.2739428711938672</v>
      </c>
      <c r="E528" s="12">
        <v>0.65507720137247816</v>
      </c>
      <c r="F528" s="12">
        <v>1.2544614946818911</v>
      </c>
      <c r="G528" s="12">
        <v>2.8118665795773268</v>
      </c>
      <c r="H528" s="12">
        <v>0.2727870196395088</v>
      </c>
      <c r="I528" s="12">
        <v>-1.2475197763706092</v>
      </c>
      <c r="J528" s="12">
        <v>-0.58136265579378232</v>
      </c>
      <c r="K528" s="12">
        <v>-0.4330854608269874</v>
      </c>
      <c r="L528" s="12">
        <v>1.4823626770521514</v>
      </c>
      <c r="M528" s="12">
        <v>-0.61441596699296497</v>
      </c>
      <c r="O528" s="3">
        <f>SQRT(Correlation)*$C528 + SQRT(1-Correlation)*D528</f>
        <v>1.3765123970896345</v>
      </c>
      <c r="P528" s="3">
        <f>SQRT(Correlation)*$C528 + SQRT(1-Correlation)*E528</f>
        <v>0.78940487239323875</v>
      </c>
      <c r="Q528" s="3">
        <f>SQRT(Correlation)*$C528 + SQRT(1-Correlation)*F528</f>
        <v>1.3580307405696892</v>
      </c>
      <c r="R528" s="3">
        <f>SQRT(Correlation)*$C528 + SQRT(1-Correlation)*G528</f>
        <v>2.8355149329089318</v>
      </c>
      <c r="S528" s="3">
        <f>SQRT(Correlation)*$C528 + SQRT(1-Correlation)*H528</f>
        <v>0.42673256197447518</v>
      </c>
      <c r="T528" s="3">
        <f>SQRT(Correlation)*$C528 + SQRT(1-Correlation)*I528</f>
        <v>-1.0155571033130133</v>
      </c>
      <c r="U528" s="3">
        <f>SQRT(Correlation)*$C528 + SQRT(1-Correlation)*J528</f>
        <v>-0.38358496914435536</v>
      </c>
      <c r="V528" s="3">
        <f>SQRT(Correlation)*$C528 + SQRT(1-Correlation)*K528</f>
        <v>-0.24291687079757732</v>
      </c>
      <c r="W528" s="3">
        <f>SQRT(Correlation)*$C528 + SQRT(1-Correlation)*L528</f>
        <v>1.5742367858903192</v>
      </c>
      <c r="X528" s="3">
        <f>SQRT(Correlation)*$C528 + SQRT(1-Correlation)*M528</f>
        <v>-0.41494209342428601</v>
      </c>
      <c r="Z528" s="3">
        <f>IF(O528&lt;'CDO Param'!C$13,1,0)</f>
        <v>0</v>
      </c>
      <c r="AA528" s="3">
        <f>IF(P528&lt;'CDO Param'!D$13,1,0)</f>
        <v>0</v>
      </c>
      <c r="AB528" s="3">
        <f>IF(Q528&lt;'CDO Param'!E$13,1,0)</f>
        <v>0</v>
      </c>
      <c r="AC528" s="3">
        <f>IF(R528&lt;'CDO Param'!F$13,1,0)</f>
        <v>0</v>
      </c>
      <c r="AD528" s="3">
        <f>IF(S528&lt;'CDO Param'!G$13,1,0)</f>
        <v>0</v>
      </c>
      <c r="AE528" s="3">
        <f>IF(T528&lt;'CDO Param'!H$13,1,0)</f>
        <v>0</v>
      </c>
      <c r="AF528" s="3">
        <f>IF(U528&lt;'CDO Param'!I$13,1,0)</f>
        <v>0</v>
      </c>
      <c r="AG528" s="3">
        <f>IF(V528&lt;'CDO Param'!J$13,1,0)</f>
        <v>0</v>
      </c>
      <c r="AH528" s="3">
        <f>IF(W528&lt;'CDO Param'!K$13,1,0)</f>
        <v>0</v>
      </c>
      <c r="AI528" s="3">
        <f>IF(X528&lt;'CDO Param'!L$13,1,0)</f>
        <v>0</v>
      </c>
      <c r="AK528" s="3">
        <f>Z528*'CDO Param'!C$6*'CDO Param'!C$9</f>
        <v>0</v>
      </c>
      <c r="AL528" s="3">
        <f>AA528*'CDO Param'!D$6*'CDO Param'!D$9</f>
        <v>0</v>
      </c>
      <c r="AM528" s="3">
        <f>AB528*'CDO Param'!E$6*'CDO Param'!E$9</f>
        <v>0</v>
      </c>
      <c r="AN528" s="3">
        <f>AC528*'CDO Param'!F$6*'CDO Param'!F$9</f>
        <v>0</v>
      </c>
      <c r="AO528" s="3">
        <f>AD528*'CDO Param'!G$6*'CDO Param'!G$9</f>
        <v>0</v>
      </c>
      <c r="AP528" s="3">
        <f>AE528*'CDO Param'!H$6*'CDO Param'!H$9</f>
        <v>0</v>
      </c>
      <c r="AQ528" s="3">
        <f>AF528*'CDO Param'!I$6*'CDO Param'!I$9</f>
        <v>0</v>
      </c>
      <c r="AR528" s="3">
        <f>AG528*'CDO Param'!J$6*'CDO Param'!J$9</f>
        <v>0</v>
      </c>
      <c r="AS528" s="3">
        <f>AH528*'CDO Param'!K$6*'CDO Param'!K$9</f>
        <v>0</v>
      </c>
      <c r="AT528" s="3">
        <f>AI528*'CDO Param'!L$6*'CDO Param'!L$9</f>
        <v>0</v>
      </c>
      <c r="AV528" s="2">
        <f t="shared" si="25"/>
        <v>0</v>
      </c>
      <c r="BF528" s="5">
        <f>AV528/'CDO Param'!$M$6</f>
        <v>0</v>
      </c>
      <c r="BG528" s="5">
        <f t="shared" si="26"/>
        <v>0</v>
      </c>
      <c r="BH528" s="5">
        <f t="shared" si="27"/>
        <v>0</v>
      </c>
    </row>
    <row r="529" spans="2:60" x14ac:dyDescent="0.2">
      <c r="B529" s="3">
        <v>525</v>
      </c>
      <c r="C529" s="12">
        <v>2.2397034626919776</v>
      </c>
      <c r="D529" s="12">
        <v>2.1560845198109746</v>
      </c>
      <c r="E529" s="12">
        <v>1.0168946573685389</v>
      </c>
      <c r="F529" s="12">
        <v>0.27389546630729456</v>
      </c>
      <c r="G529" s="12">
        <v>-0.61141122387198266</v>
      </c>
      <c r="H529" s="12">
        <v>0.47261437430279329</v>
      </c>
      <c r="I529" s="12">
        <v>-0.62105073084239848</v>
      </c>
      <c r="J529" s="12">
        <v>-0.75844354796572588</v>
      </c>
      <c r="K529" s="12">
        <v>-0.45495312406274024</v>
      </c>
      <c r="L529" s="12">
        <v>-1.4532361092278734</v>
      </c>
      <c r="M529" s="12">
        <v>-0.71364183895639144</v>
      </c>
      <c r="O529" s="3">
        <f>SQRT(Correlation)*$C529 + SQRT(1-Correlation)*D529</f>
        <v>2.7536977956771937</v>
      </c>
      <c r="P529" s="3">
        <f>SQRT(Correlation)*$C529 + SQRT(1-Correlation)*E529</f>
        <v>1.6729673998695931</v>
      </c>
      <c r="Q529" s="3">
        <f>SQRT(Correlation)*$C529 + SQRT(1-Correlation)*F529</f>
        <v>0.96809647684474798</v>
      </c>
      <c r="R529" s="3">
        <f>SQRT(Correlation)*$C529 + SQRT(1-Correlation)*G529</f>
        <v>0.12822080621928689</v>
      </c>
      <c r="S529" s="3">
        <f>SQRT(Correlation)*$C529 + SQRT(1-Correlation)*H529</f>
        <v>1.1566177858669144</v>
      </c>
      <c r="T529" s="3">
        <f>SQRT(Correlation)*$C529 + SQRT(1-Correlation)*I529</f>
        <v>0.11907596695501188</v>
      </c>
      <c r="U529" s="3">
        <f>SQRT(Correlation)*$C529 + SQRT(1-Correlation)*J529</f>
        <v>-1.1266303921997456E-2</v>
      </c>
      <c r="V529" s="3">
        <f>SQRT(Correlation)*$C529 + SQRT(1-Correlation)*K529</f>
        <v>0.27664999235303545</v>
      </c>
      <c r="W529" s="3">
        <f>SQRT(Correlation)*$C529 + SQRT(1-Correlation)*L529</f>
        <v>-0.67040440240113519</v>
      </c>
      <c r="X529" s="3">
        <f>SQRT(Correlation)*$C529 + SQRT(1-Correlation)*M529</f>
        <v>3.1236329139277319E-2</v>
      </c>
      <c r="Z529" s="3">
        <f>IF(O529&lt;'CDO Param'!C$13,1,0)</f>
        <v>0</v>
      </c>
      <c r="AA529" s="3">
        <f>IF(P529&lt;'CDO Param'!D$13,1,0)</f>
        <v>0</v>
      </c>
      <c r="AB529" s="3">
        <f>IF(Q529&lt;'CDO Param'!E$13,1,0)</f>
        <v>0</v>
      </c>
      <c r="AC529" s="3">
        <f>IF(R529&lt;'CDO Param'!F$13,1,0)</f>
        <v>0</v>
      </c>
      <c r="AD529" s="3">
        <f>IF(S529&lt;'CDO Param'!G$13,1,0)</f>
        <v>0</v>
      </c>
      <c r="AE529" s="3">
        <f>IF(T529&lt;'CDO Param'!H$13,1,0)</f>
        <v>0</v>
      </c>
      <c r="AF529" s="3">
        <f>IF(U529&lt;'CDO Param'!I$13,1,0)</f>
        <v>0</v>
      </c>
      <c r="AG529" s="3">
        <f>IF(V529&lt;'CDO Param'!J$13,1,0)</f>
        <v>0</v>
      </c>
      <c r="AH529" s="3">
        <f>IF(W529&lt;'CDO Param'!K$13,1,0)</f>
        <v>0</v>
      </c>
      <c r="AI529" s="3">
        <f>IF(X529&lt;'CDO Param'!L$13,1,0)</f>
        <v>0</v>
      </c>
      <c r="AK529" s="3">
        <f>Z529*'CDO Param'!C$6*'CDO Param'!C$9</f>
        <v>0</v>
      </c>
      <c r="AL529" s="3">
        <f>AA529*'CDO Param'!D$6*'CDO Param'!D$9</f>
        <v>0</v>
      </c>
      <c r="AM529" s="3">
        <f>AB529*'CDO Param'!E$6*'CDO Param'!E$9</f>
        <v>0</v>
      </c>
      <c r="AN529" s="3">
        <f>AC529*'CDO Param'!F$6*'CDO Param'!F$9</f>
        <v>0</v>
      </c>
      <c r="AO529" s="3">
        <f>AD529*'CDO Param'!G$6*'CDO Param'!G$9</f>
        <v>0</v>
      </c>
      <c r="AP529" s="3">
        <f>AE529*'CDO Param'!H$6*'CDO Param'!H$9</f>
        <v>0</v>
      </c>
      <c r="AQ529" s="3">
        <f>AF529*'CDO Param'!I$6*'CDO Param'!I$9</f>
        <v>0</v>
      </c>
      <c r="AR529" s="3">
        <f>AG529*'CDO Param'!J$6*'CDO Param'!J$9</f>
        <v>0</v>
      </c>
      <c r="AS529" s="3">
        <f>AH529*'CDO Param'!K$6*'CDO Param'!K$9</f>
        <v>0</v>
      </c>
      <c r="AT529" s="3">
        <f>AI529*'CDO Param'!L$6*'CDO Param'!L$9</f>
        <v>0</v>
      </c>
      <c r="AV529" s="2">
        <f t="shared" si="25"/>
        <v>0</v>
      </c>
      <c r="BF529" s="5">
        <f>AV529/'CDO Param'!$M$6</f>
        <v>0</v>
      </c>
      <c r="BG529" s="5">
        <f t="shared" si="26"/>
        <v>0</v>
      </c>
      <c r="BH529" s="5">
        <f t="shared" si="27"/>
        <v>0</v>
      </c>
    </row>
    <row r="530" spans="2:60" x14ac:dyDescent="0.2">
      <c r="B530" s="3">
        <v>526</v>
      </c>
      <c r="C530" s="12">
        <v>-0.1701118890196085</v>
      </c>
      <c r="D530" s="12">
        <v>-0.33536821320012677</v>
      </c>
      <c r="E530" s="12">
        <v>-0.52896325541951228</v>
      </c>
      <c r="F530" s="12">
        <v>-7.7741333370795473E-2</v>
      </c>
      <c r="G530" s="12">
        <v>0.72797774919308722</v>
      </c>
      <c r="H530" s="12">
        <v>0.53731014304503333</v>
      </c>
      <c r="I530" s="12">
        <v>-1.3787530406261794</v>
      </c>
      <c r="J530" s="12">
        <v>0.12262944437679835</v>
      </c>
      <c r="K530" s="12">
        <v>0.46995410230010748</v>
      </c>
      <c r="L530" s="12">
        <v>-0.51411120693956036</v>
      </c>
      <c r="M530" s="12">
        <v>-0.28347130864858627</v>
      </c>
      <c r="O530" s="3">
        <f>SQRT(Correlation)*$C530 + SQRT(1-Correlation)*D530</f>
        <v>-0.37195232519757915</v>
      </c>
      <c r="P530" s="3">
        <f>SQRT(Correlation)*$C530 + SQRT(1-Correlation)*E530</f>
        <v>-0.55561270833649434</v>
      </c>
      <c r="Q530" s="3">
        <f>SQRT(Correlation)*$C530 + SQRT(1-Correlation)*F530</f>
        <v>-0.12754600717462578</v>
      </c>
      <c r="R530" s="3">
        <f>SQRT(Correlation)*$C530 + SQRT(1-Correlation)*G530</f>
        <v>0.63682622937431277</v>
      </c>
      <c r="S530" s="3">
        <f>SQRT(Correlation)*$C530 + SQRT(1-Correlation)*H530</f>
        <v>0.45594305594238044</v>
      </c>
      <c r="T530" s="3">
        <f>SQRT(Correlation)*$C530 + SQRT(1-Correlation)*I530</f>
        <v>-1.3617940844159928</v>
      </c>
      <c r="U530" s="3">
        <f>SQRT(Correlation)*$C530 + SQRT(1-Correlation)*J530</f>
        <v>6.2542403091908033E-2</v>
      </c>
      <c r="V530" s="3">
        <f>SQRT(Correlation)*$C530 + SQRT(1-Correlation)*K530</f>
        <v>0.39204350506485947</v>
      </c>
      <c r="W530" s="3">
        <f>SQRT(Correlation)*$C530 + SQRT(1-Correlation)*L530</f>
        <v>-0.5415228180017273</v>
      </c>
      <c r="X530" s="3">
        <f>SQRT(Correlation)*$C530 + SQRT(1-Correlation)*M530</f>
        <v>-0.32271859862901103</v>
      </c>
      <c r="Z530" s="3">
        <f>IF(O530&lt;'CDO Param'!C$13,1,0)</f>
        <v>0</v>
      </c>
      <c r="AA530" s="3">
        <f>IF(P530&lt;'CDO Param'!D$13,1,0)</f>
        <v>0</v>
      </c>
      <c r="AB530" s="3">
        <f>IF(Q530&lt;'CDO Param'!E$13,1,0)</f>
        <v>0</v>
      </c>
      <c r="AC530" s="3">
        <f>IF(R530&lt;'CDO Param'!F$13,1,0)</f>
        <v>0</v>
      </c>
      <c r="AD530" s="3">
        <f>IF(S530&lt;'CDO Param'!G$13,1,0)</f>
        <v>0</v>
      </c>
      <c r="AE530" s="3">
        <f>IF(T530&lt;'CDO Param'!H$13,1,0)</f>
        <v>0</v>
      </c>
      <c r="AF530" s="3">
        <f>IF(U530&lt;'CDO Param'!I$13,1,0)</f>
        <v>0</v>
      </c>
      <c r="AG530" s="3">
        <f>IF(V530&lt;'CDO Param'!J$13,1,0)</f>
        <v>0</v>
      </c>
      <c r="AH530" s="3">
        <f>IF(W530&lt;'CDO Param'!K$13,1,0)</f>
        <v>0</v>
      </c>
      <c r="AI530" s="3">
        <f>IF(X530&lt;'CDO Param'!L$13,1,0)</f>
        <v>0</v>
      </c>
      <c r="AK530" s="3">
        <f>Z530*'CDO Param'!C$6*'CDO Param'!C$9</f>
        <v>0</v>
      </c>
      <c r="AL530" s="3">
        <f>AA530*'CDO Param'!D$6*'CDO Param'!D$9</f>
        <v>0</v>
      </c>
      <c r="AM530" s="3">
        <f>AB530*'CDO Param'!E$6*'CDO Param'!E$9</f>
        <v>0</v>
      </c>
      <c r="AN530" s="3">
        <f>AC530*'CDO Param'!F$6*'CDO Param'!F$9</f>
        <v>0</v>
      </c>
      <c r="AO530" s="3">
        <f>AD530*'CDO Param'!G$6*'CDO Param'!G$9</f>
        <v>0</v>
      </c>
      <c r="AP530" s="3">
        <f>AE530*'CDO Param'!H$6*'CDO Param'!H$9</f>
        <v>0</v>
      </c>
      <c r="AQ530" s="3">
        <f>AF530*'CDO Param'!I$6*'CDO Param'!I$9</f>
        <v>0</v>
      </c>
      <c r="AR530" s="3">
        <f>AG530*'CDO Param'!J$6*'CDO Param'!J$9</f>
        <v>0</v>
      </c>
      <c r="AS530" s="3">
        <f>AH530*'CDO Param'!K$6*'CDO Param'!K$9</f>
        <v>0</v>
      </c>
      <c r="AT530" s="3">
        <f>AI530*'CDO Param'!L$6*'CDO Param'!L$9</f>
        <v>0</v>
      </c>
      <c r="AV530" s="2">
        <f t="shared" si="25"/>
        <v>0</v>
      </c>
      <c r="BF530" s="5">
        <f>AV530/'CDO Param'!$M$6</f>
        <v>0</v>
      </c>
      <c r="BG530" s="5">
        <f t="shared" si="26"/>
        <v>0</v>
      </c>
      <c r="BH530" s="5">
        <f t="shared" si="27"/>
        <v>0</v>
      </c>
    </row>
    <row r="531" spans="2:60" x14ac:dyDescent="0.2">
      <c r="B531" s="3">
        <v>527</v>
      </c>
      <c r="C531" s="12">
        <v>1.8737864593276754</v>
      </c>
      <c r="D531" s="12">
        <v>0.58936166169587523</v>
      </c>
      <c r="E531" s="12">
        <v>1.0582243703538552</v>
      </c>
      <c r="F531" s="12">
        <v>-0.32282628126267809</v>
      </c>
      <c r="G531" s="12">
        <v>1.7455249690101482</v>
      </c>
      <c r="H531" s="12">
        <v>-0.80036897998070344</v>
      </c>
      <c r="I531" s="12">
        <v>1.0474195732967928</v>
      </c>
      <c r="J531" s="12">
        <v>0.69561110649374314</v>
      </c>
      <c r="K531" s="12">
        <v>-0.6904656402184628</v>
      </c>
      <c r="L531" s="12">
        <v>1.2188775144750252</v>
      </c>
      <c r="M531" s="12">
        <v>1.567004801472649</v>
      </c>
      <c r="O531" s="3">
        <f>SQRT(Correlation)*$C531 + SQRT(1-Correlation)*D531</f>
        <v>1.1516608709879654</v>
      </c>
      <c r="P531" s="3">
        <f>SQRT(Correlation)*$C531 + SQRT(1-Correlation)*E531</f>
        <v>1.5964630917705152</v>
      </c>
      <c r="Q531" s="3">
        <f>SQRT(Correlation)*$C531 + SQRT(1-Correlation)*F531</f>
        <v>0.28628340482013109</v>
      </c>
      <c r="R531" s="3">
        <f>SQRT(Correlation)*$C531 + SQRT(1-Correlation)*G531</f>
        <v>2.2484936904558595</v>
      </c>
      <c r="S531" s="3">
        <f>SQRT(Correlation)*$C531 + SQRT(1-Correlation)*H531</f>
        <v>-0.16675337755962805</v>
      </c>
      <c r="T531" s="3">
        <f>SQRT(Correlation)*$C531 + SQRT(1-Correlation)*I531</f>
        <v>1.5862127612636545</v>
      </c>
      <c r="U531" s="3">
        <f>SQRT(Correlation)*$C531 + SQRT(1-Correlation)*J531</f>
        <v>1.2524579446948427</v>
      </c>
      <c r="V531" s="3">
        <f>SQRT(Correlation)*$C531 + SQRT(1-Correlation)*K531</f>
        <v>-6.2489914727219431E-2</v>
      </c>
      <c r="W531" s="3">
        <f>SQRT(Correlation)*$C531 + SQRT(1-Correlation)*L531</f>
        <v>1.7488720463775711</v>
      </c>
      <c r="X531" s="3">
        <f>SQRT(Correlation)*$C531 + SQRT(1-Correlation)*M531</f>
        <v>2.0791345891478543</v>
      </c>
      <c r="Z531" s="3">
        <f>IF(O531&lt;'CDO Param'!C$13,1,0)</f>
        <v>0</v>
      </c>
      <c r="AA531" s="3">
        <f>IF(P531&lt;'CDO Param'!D$13,1,0)</f>
        <v>0</v>
      </c>
      <c r="AB531" s="3">
        <f>IF(Q531&lt;'CDO Param'!E$13,1,0)</f>
        <v>0</v>
      </c>
      <c r="AC531" s="3">
        <f>IF(R531&lt;'CDO Param'!F$13,1,0)</f>
        <v>0</v>
      </c>
      <c r="AD531" s="3">
        <f>IF(S531&lt;'CDO Param'!G$13,1,0)</f>
        <v>1</v>
      </c>
      <c r="AE531" s="3">
        <f>IF(T531&lt;'CDO Param'!H$13,1,0)</f>
        <v>0</v>
      </c>
      <c r="AF531" s="3">
        <f>IF(U531&lt;'CDO Param'!I$13,1,0)</f>
        <v>0</v>
      </c>
      <c r="AG531" s="3">
        <f>IF(V531&lt;'CDO Param'!J$13,1,0)</f>
        <v>0</v>
      </c>
      <c r="AH531" s="3">
        <f>IF(W531&lt;'CDO Param'!K$13,1,0)</f>
        <v>0</v>
      </c>
      <c r="AI531" s="3">
        <f>IF(X531&lt;'CDO Param'!L$13,1,0)</f>
        <v>0</v>
      </c>
      <c r="AK531" s="3">
        <f>Z531*'CDO Param'!C$6*'CDO Param'!C$9</f>
        <v>0</v>
      </c>
      <c r="AL531" s="3">
        <f>AA531*'CDO Param'!D$6*'CDO Param'!D$9</f>
        <v>0</v>
      </c>
      <c r="AM531" s="3">
        <f>AB531*'CDO Param'!E$6*'CDO Param'!E$9</f>
        <v>0</v>
      </c>
      <c r="AN531" s="3">
        <f>AC531*'CDO Param'!F$6*'CDO Param'!F$9</f>
        <v>0</v>
      </c>
      <c r="AO531" s="3">
        <f>AD531*'CDO Param'!G$6*'CDO Param'!G$9</f>
        <v>4500</v>
      </c>
      <c r="AP531" s="3">
        <f>AE531*'CDO Param'!H$6*'CDO Param'!H$9</f>
        <v>0</v>
      </c>
      <c r="AQ531" s="3">
        <f>AF531*'CDO Param'!I$6*'CDO Param'!I$9</f>
        <v>0</v>
      </c>
      <c r="AR531" s="3">
        <f>AG531*'CDO Param'!J$6*'CDO Param'!J$9</f>
        <v>0</v>
      </c>
      <c r="AS531" s="3">
        <f>AH531*'CDO Param'!K$6*'CDO Param'!K$9</f>
        <v>0</v>
      </c>
      <c r="AT531" s="3">
        <f>AI531*'CDO Param'!L$6*'CDO Param'!L$9</f>
        <v>0</v>
      </c>
      <c r="AV531" s="2">
        <f t="shared" si="25"/>
        <v>4500</v>
      </c>
      <c r="BF531" s="5">
        <f>AV531/'CDO Param'!$M$6</f>
        <v>4.6875E-2</v>
      </c>
      <c r="BG531" s="5">
        <f t="shared" si="26"/>
        <v>0</v>
      </c>
      <c r="BH531" s="5">
        <f t="shared" si="27"/>
        <v>0</v>
      </c>
    </row>
    <row r="532" spans="2:60" x14ac:dyDescent="0.2">
      <c r="B532" s="3">
        <v>528</v>
      </c>
      <c r="C532" s="12">
        <v>0.99715634860331193</v>
      </c>
      <c r="D532" s="12">
        <v>1.258058546227403</v>
      </c>
      <c r="E532" s="12">
        <v>1.6813828551676124</v>
      </c>
      <c r="F532" s="12">
        <v>-1.3162980394554324</v>
      </c>
      <c r="G532" s="12">
        <v>-3.6520759749691933E-2</v>
      </c>
      <c r="H532" s="12">
        <v>0.47576122597092763</v>
      </c>
      <c r="I532" s="12">
        <v>-1.1621114026638679</v>
      </c>
      <c r="J532" s="12">
        <v>-0.10572421160759404</v>
      </c>
      <c r="K532" s="12">
        <v>1.5033037925604731</v>
      </c>
      <c r="L532" s="12">
        <v>-0.39381347960443236</v>
      </c>
      <c r="M532" s="12">
        <v>0.42449983084225096</v>
      </c>
      <c r="O532" s="3">
        <f>SQRT(Correlation)*$C532 + SQRT(1-Correlation)*D532</f>
        <v>1.5088276552639801</v>
      </c>
      <c r="P532" s="3">
        <f>SQRT(Correlation)*$C532 + SQRT(1-Correlation)*E532</f>
        <v>1.9104283568143325</v>
      </c>
      <c r="Q532" s="3">
        <f>SQRT(Correlation)*$C532 + SQRT(1-Correlation)*F532</f>
        <v>-0.93342144079967238</v>
      </c>
      <c r="R532" s="3">
        <f>SQRT(Correlation)*$C532 + SQRT(1-Correlation)*G532</f>
        <v>0.28068188968168439</v>
      </c>
      <c r="S532" s="3">
        <f>SQRT(Correlation)*$C532 + SQRT(1-Correlation)*H532</f>
        <v>0.76667525342698795</v>
      </c>
      <c r="T532" s="3">
        <f>SQRT(Correlation)*$C532 + SQRT(1-Correlation)*I532</f>
        <v>-0.7871471536929342</v>
      </c>
      <c r="U532" s="3">
        <f>SQRT(Correlation)*$C532 + SQRT(1-Correlation)*J532</f>
        <v>0.21502973073664988</v>
      </c>
      <c r="V532" s="3">
        <f>SQRT(Correlation)*$C532 + SQRT(1-Correlation)*K532</f>
        <v>1.7414877243864475</v>
      </c>
      <c r="W532" s="3">
        <f>SQRT(Correlation)*$C532 + SQRT(1-Correlation)*L532</f>
        <v>-5.8275746159549058E-2</v>
      </c>
      <c r="X532" s="3">
        <f>SQRT(Correlation)*$C532 + SQRT(1-Correlation)*M532</f>
        <v>0.71804442403364444</v>
      </c>
      <c r="Z532" s="3">
        <f>IF(O532&lt;'CDO Param'!C$13,1,0)</f>
        <v>0</v>
      </c>
      <c r="AA532" s="3">
        <f>IF(P532&lt;'CDO Param'!D$13,1,0)</f>
        <v>0</v>
      </c>
      <c r="AB532" s="3">
        <f>IF(Q532&lt;'CDO Param'!E$13,1,0)</f>
        <v>0</v>
      </c>
      <c r="AC532" s="3">
        <f>IF(R532&lt;'CDO Param'!F$13,1,0)</f>
        <v>0</v>
      </c>
      <c r="AD532" s="3">
        <f>IF(S532&lt;'CDO Param'!G$13,1,0)</f>
        <v>0</v>
      </c>
      <c r="AE532" s="3">
        <f>IF(T532&lt;'CDO Param'!H$13,1,0)</f>
        <v>0</v>
      </c>
      <c r="AF532" s="3">
        <f>IF(U532&lt;'CDO Param'!I$13,1,0)</f>
        <v>0</v>
      </c>
      <c r="AG532" s="3">
        <f>IF(V532&lt;'CDO Param'!J$13,1,0)</f>
        <v>0</v>
      </c>
      <c r="AH532" s="3">
        <f>IF(W532&lt;'CDO Param'!K$13,1,0)</f>
        <v>0</v>
      </c>
      <c r="AI532" s="3">
        <f>IF(X532&lt;'CDO Param'!L$13,1,0)</f>
        <v>0</v>
      </c>
      <c r="AK532" s="3">
        <f>Z532*'CDO Param'!C$6*'CDO Param'!C$9</f>
        <v>0</v>
      </c>
      <c r="AL532" s="3">
        <f>AA532*'CDO Param'!D$6*'CDO Param'!D$9</f>
        <v>0</v>
      </c>
      <c r="AM532" s="3">
        <f>AB532*'CDO Param'!E$6*'CDO Param'!E$9</f>
        <v>0</v>
      </c>
      <c r="AN532" s="3">
        <f>AC532*'CDO Param'!F$6*'CDO Param'!F$9</f>
        <v>0</v>
      </c>
      <c r="AO532" s="3">
        <f>AD532*'CDO Param'!G$6*'CDO Param'!G$9</f>
        <v>0</v>
      </c>
      <c r="AP532" s="3">
        <f>AE532*'CDO Param'!H$6*'CDO Param'!H$9</f>
        <v>0</v>
      </c>
      <c r="AQ532" s="3">
        <f>AF532*'CDO Param'!I$6*'CDO Param'!I$9</f>
        <v>0</v>
      </c>
      <c r="AR532" s="3">
        <f>AG532*'CDO Param'!J$6*'CDO Param'!J$9</f>
        <v>0</v>
      </c>
      <c r="AS532" s="3">
        <f>AH532*'CDO Param'!K$6*'CDO Param'!K$9</f>
        <v>0</v>
      </c>
      <c r="AT532" s="3">
        <f>AI532*'CDO Param'!L$6*'CDO Param'!L$9</f>
        <v>0</v>
      </c>
      <c r="AV532" s="2">
        <f t="shared" si="25"/>
        <v>0</v>
      </c>
      <c r="BF532" s="5">
        <f>AV532/'CDO Param'!$M$6</f>
        <v>0</v>
      </c>
      <c r="BG532" s="5">
        <f t="shared" si="26"/>
        <v>0</v>
      </c>
      <c r="BH532" s="5">
        <f t="shared" si="27"/>
        <v>0</v>
      </c>
    </row>
    <row r="533" spans="2:60" x14ac:dyDescent="0.2">
      <c r="B533" s="3">
        <v>529</v>
      </c>
      <c r="C533" s="12">
        <v>0.15360683391918428</v>
      </c>
      <c r="D533" s="12">
        <v>-0.25544068193994462</v>
      </c>
      <c r="E533" s="12">
        <v>-0.80334075391874649</v>
      </c>
      <c r="F533" s="12">
        <v>-0.23308530217036605</v>
      </c>
      <c r="G533" s="12">
        <v>0.51197616812714841</v>
      </c>
      <c r="H533" s="12">
        <v>-1.554203663545195</v>
      </c>
      <c r="I533" s="12">
        <v>0.16574404071434401</v>
      </c>
      <c r="J533" s="12">
        <v>0.6857032985863043</v>
      </c>
      <c r="K533" s="12">
        <v>1.360758687951602</v>
      </c>
      <c r="L533" s="12">
        <v>-0.72208422352559865</v>
      </c>
      <c r="M533" s="12">
        <v>0.47692310545244254</v>
      </c>
      <c r="O533" s="3">
        <f>SQRT(Correlation)*$C533 + SQRT(1-Correlation)*D533</f>
        <v>-0.19375756266387587</v>
      </c>
      <c r="P533" s="3">
        <f>SQRT(Correlation)*$C533 + SQRT(1-Correlation)*E533</f>
        <v>-0.71354120995083958</v>
      </c>
      <c r="Q533" s="3">
        <f>SQRT(Correlation)*$C533 + SQRT(1-Correlation)*F533</f>
        <v>-0.17254938725490035</v>
      </c>
      <c r="R533" s="3">
        <f>SQRT(Correlation)*$C533 + SQRT(1-Correlation)*G533</f>
        <v>0.53427798563731055</v>
      </c>
      <c r="S533" s="3">
        <f>SQRT(Correlation)*$C533 + SQRT(1-Correlation)*H533</f>
        <v>-1.4258723114390637</v>
      </c>
      <c r="T533" s="3">
        <f>SQRT(Correlation)*$C533 + SQRT(1-Correlation)*I533</f>
        <v>0.2058133491122856</v>
      </c>
      <c r="U533" s="3">
        <f>SQRT(Correlation)*$C533 + SQRT(1-Correlation)*J533</f>
        <v>0.69909001272215443</v>
      </c>
      <c r="V533" s="3">
        <f>SQRT(Correlation)*$C533 + SQRT(1-Correlation)*K533</f>
        <v>1.3395037858719989</v>
      </c>
      <c r="W533" s="3">
        <f>SQRT(Correlation)*$C533 + SQRT(1-Correlation)*L533</f>
        <v>-0.63645449670932619</v>
      </c>
      <c r="X533" s="3">
        <f>SQRT(Correlation)*$C533 + SQRT(1-Correlation)*M533</f>
        <v>0.50102373053229921</v>
      </c>
      <c r="Z533" s="3">
        <f>IF(O533&lt;'CDO Param'!C$13,1,0)</f>
        <v>0</v>
      </c>
      <c r="AA533" s="3">
        <f>IF(P533&lt;'CDO Param'!D$13,1,0)</f>
        <v>0</v>
      </c>
      <c r="AB533" s="3">
        <f>IF(Q533&lt;'CDO Param'!E$13,1,0)</f>
        <v>0</v>
      </c>
      <c r="AC533" s="3">
        <f>IF(R533&lt;'CDO Param'!F$13,1,0)</f>
        <v>0</v>
      </c>
      <c r="AD533" s="3">
        <f>IF(S533&lt;'CDO Param'!G$13,1,0)</f>
        <v>1</v>
      </c>
      <c r="AE533" s="3">
        <f>IF(T533&lt;'CDO Param'!H$13,1,0)</f>
        <v>0</v>
      </c>
      <c r="AF533" s="3">
        <f>IF(U533&lt;'CDO Param'!I$13,1,0)</f>
        <v>0</v>
      </c>
      <c r="AG533" s="3">
        <f>IF(V533&lt;'CDO Param'!J$13,1,0)</f>
        <v>0</v>
      </c>
      <c r="AH533" s="3">
        <f>IF(W533&lt;'CDO Param'!K$13,1,0)</f>
        <v>0</v>
      </c>
      <c r="AI533" s="3">
        <f>IF(X533&lt;'CDO Param'!L$13,1,0)</f>
        <v>0</v>
      </c>
      <c r="AK533" s="3">
        <f>Z533*'CDO Param'!C$6*'CDO Param'!C$9</f>
        <v>0</v>
      </c>
      <c r="AL533" s="3">
        <f>AA533*'CDO Param'!D$6*'CDO Param'!D$9</f>
        <v>0</v>
      </c>
      <c r="AM533" s="3">
        <f>AB533*'CDO Param'!E$6*'CDO Param'!E$9</f>
        <v>0</v>
      </c>
      <c r="AN533" s="3">
        <f>AC533*'CDO Param'!F$6*'CDO Param'!F$9</f>
        <v>0</v>
      </c>
      <c r="AO533" s="3">
        <f>AD533*'CDO Param'!G$6*'CDO Param'!G$9</f>
        <v>4500</v>
      </c>
      <c r="AP533" s="3">
        <f>AE533*'CDO Param'!H$6*'CDO Param'!H$9</f>
        <v>0</v>
      </c>
      <c r="AQ533" s="3">
        <f>AF533*'CDO Param'!I$6*'CDO Param'!I$9</f>
        <v>0</v>
      </c>
      <c r="AR533" s="3">
        <f>AG533*'CDO Param'!J$6*'CDO Param'!J$9</f>
        <v>0</v>
      </c>
      <c r="AS533" s="3">
        <f>AH533*'CDO Param'!K$6*'CDO Param'!K$9</f>
        <v>0</v>
      </c>
      <c r="AT533" s="3">
        <f>AI533*'CDO Param'!L$6*'CDO Param'!L$9</f>
        <v>0</v>
      </c>
      <c r="AV533" s="2">
        <f t="shared" si="25"/>
        <v>4500</v>
      </c>
      <c r="BF533" s="5">
        <f>AV533/'CDO Param'!$M$6</f>
        <v>4.6875E-2</v>
      </c>
      <c r="BG533" s="5">
        <f t="shared" si="26"/>
        <v>0</v>
      </c>
      <c r="BH533" s="5">
        <f t="shared" si="27"/>
        <v>0</v>
      </c>
    </row>
    <row r="534" spans="2:60" x14ac:dyDescent="0.2">
      <c r="B534" s="3">
        <v>530</v>
      </c>
      <c r="C534" s="12">
        <v>-1.4112401913735084</v>
      </c>
      <c r="D534" s="12">
        <v>-0.78746552389930002</v>
      </c>
      <c r="E534" s="12">
        <v>2.3684515326749533</v>
      </c>
      <c r="F534" s="12">
        <v>1.2403120308590587</v>
      </c>
      <c r="G534" s="12">
        <v>-0.19761046132771298</v>
      </c>
      <c r="H534" s="12">
        <v>-1.3365479389904067</v>
      </c>
      <c r="I534" s="12">
        <v>-1.0474423106643371</v>
      </c>
      <c r="J534" s="12">
        <v>-1.0318490240024403</v>
      </c>
      <c r="K534" s="12">
        <v>-1.5886962501099333</v>
      </c>
      <c r="L534" s="12">
        <v>-0.581944732402917</v>
      </c>
      <c r="M534" s="12">
        <v>-1.8500759324524552</v>
      </c>
      <c r="O534" s="3">
        <f>SQRT(Correlation)*$C534 + SQRT(1-Correlation)*D534</f>
        <v>-1.1933287233450831</v>
      </c>
      <c r="P534" s="3">
        <f>SQRT(Correlation)*$C534 + SQRT(1-Correlation)*E534</f>
        <v>1.8006370782596497</v>
      </c>
      <c r="Q534" s="3">
        <f>SQRT(Correlation)*$C534 + SQRT(1-Correlation)*F534</f>
        <v>0.7303899750158831</v>
      </c>
      <c r="R534" s="3">
        <f>SQRT(Correlation)*$C534 + SQRT(1-Correlation)*G534</f>
        <v>-0.6337430772128777</v>
      </c>
      <c r="S534" s="3">
        <f>SQRT(Correlation)*$C534 + SQRT(1-Correlation)*H534</f>
        <v>-1.7142340397952553</v>
      </c>
      <c r="T534" s="3">
        <f>SQRT(Correlation)*$C534 + SQRT(1-Correlation)*I534</f>
        <v>-1.4399643588299136</v>
      </c>
      <c r="U534" s="3">
        <f>SQRT(Correlation)*$C534 + SQRT(1-Correlation)*J534</f>
        <v>-1.4251712682120581</v>
      </c>
      <c r="V534" s="3">
        <f>SQRT(Correlation)*$C534 + SQRT(1-Correlation)*K534</f>
        <v>-1.9534429311859949</v>
      </c>
      <c r="W534" s="3">
        <f>SQRT(Correlation)*$C534 + SQRT(1-Correlation)*L534</f>
        <v>-0.99835458105034236</v>
      </c>
      <c r="X534" s="3">
        <f>SQRT(Correlation)*$C534 + SQRT(1-Correlation)*M534</f>
        <v>-2.2014094702740943</v>
      </c>
      <c r="Z534" s="3">
        <f>IF(O534&lt;'CDO Param'!C$13,1,0)</f>
        <v>0</v>
      </c>
      <c r="AA534" s="3">
        <f>IF(P534&lt;'CDO Param'!D$13,1,0)</f>
        <v>0</v>
      </c>
      <c r="AB534" s="3">
        <f>IF(Q534&lt;'CDO Param'!E$13,1,0)</f>
        <v>0</v>
      </c>
      <c r="AC534" s="3">
        <f>IF(R534&lt;'CDO Param'!F$13,1,0)</f>
        <v>0</v>
      </c>
      <c r="AD534" s="3">
        <f>IF(S534&lt;'CDO Param'!G$13,1,0)</f>
        <v>1</v>
      </c>
      <c r="AE534" s="3">
        <f>IF(T534&lt;'CDO Param'!H$13,1,0)</f>
        <v>0</v>
      </c>
      <c r="AF534" s="3">
        <f>IF(U534&lt;'CDO Param'!I$13,1,0)</f>
        <v>0</v>
      </c>
      <c r="AG534" s="3">
        <f>IF(V534&lt;'CDO Param'!J$13,1,0)</f>
        <v>0</v>
      </c>
      <c r="AH534" s="3">
        <f>IF(W534&lt;'CDO Param'!K$13,1,0)</f>
        <v>0</v>
      </c>
      <c r="AI534" s="3">
        <f>IF(X534&lt;'CDO Param'!L$13,1,0)</f>
        <v>1</v>
      </c>
      <c r="AK534" s="3">
        <f>Z534*'CDO Param'!C$6*'CDO Param'!C$9</f>
        <v>0</v>
      </c>
      <c r="AL534" s="3">
        <f>AA534*'CDO Param'!D$6*'CDO Param'!D$9</f>
        <v>0</v>
      </c>
      <c r="AM534" s="3">
        <f>AB534*'CDO Param'!E$6*'CDO Param'!E$9</f>
        <v>0</v>
      </c>
      <c r="AN534" s="3">
        <f>AC534*'CDO Param'!F$6*'CDO Param'!F$9</f>
        <v>0</v>
      </c>
      <c r="AO534" s="3">
        <f>AD534*'CDO Param'!G$6*'CDO Param'!G$9</f>
        <v>4500</v>
      </c>
      <c r="AP534" s="3">
        <f>AE534*'CDO Param'!H$6*'CDO Param'!H$9</f>
        <v>0</v>
      </c>
      <c r="AQ534" s="3">
        <f>AF534*'CDO Param'!I$6*'CDO Param'!I$9</f>
        <v>0</v>
      </c>
      <c r="AR534" s="3">
        <f>AG534*'CDO Param'!J$6*'CDO Param'!J$9</f>
        <v>0</v>
      </c>
      <c r="AS534" s="3">
        <f>AH534*'CDO Param'!K$6*'CDO Param'!K$9</f>
        <v>0</v>
      </c>
      <c r="AT534" s="3">
        <f>AI534*'CDO Param'!L$6*'CDO Param'!L$9</f>
        <v>4500</v>
      </c>
      <c r="AV534" s="2">
        <f t="shared" si="25"/>
        <v>9000</v>
      </c>
      <c r="BF534" s="5">
        <f>AV534/'CDO Param'!$M$6</f>
        <v>9.375E-2</v>
      </c>
      <c r="BG534" s="5">
        <f t="shared" si="26"/>
        <v>0.02</v>
      </c>
      <c r="BH534" s="5">
        <f t="shared" si="27"/>
        <v>1</v>
      </c>
    </row>
    <row r="535" spans="2:60" x14ac:dyDescent="0.2">
      <c r="B535" s="3">
        <v>531</v>
      </c>
      <c r="C535" s="12">
        <v>-0.34144932214985602</v>
      </c>
      <c r="D535" s="12">
        <v>0.82156475400552154</v>
      </c>
      <c r="E535" s="12">
        <v>-0.15765635907882825</v>
      </c>
      <c r="F535" s="12">
        <v>0.73823912316584028</v>
      </c>
      <c r="G535" s="12">
        <v>-0.55561258704983629</v>
      </c>
      <c r="H535" s="12">
        <v>-0.76353444455889985</v>
      </c>
      <c r="I535" s="12">
        <v>0.7435096449626144</v>
      </c>
      <c r="J535" s="12">
        <v>-1.0692019714042544</v>
      </c>
      <c r="K535" s="12">
        <v>0.89990635387948714</v>
      </c>
      <c r="L535" s="12">
        <v>-1.3882572602597065</v>
      </c>
      <c r="M535" s="12">
        <v>-1.4298166206572205</v>
      </c>
      <c r="O535" s="3">
        <f>SQRT(Correlation)*$C535 + SQRT(1-Correlation)*D535</f>
        <v>0.67142900404060468</v>
      </c>
      <c r="P535" s="3">
        <f>SQRT(Correlation)*$C535 + SQRT(1-Correlation)*E535</f>
        <v>-0.25754171104095142</v>
      </c>
      <c r="Q535" s="3">
        <f>SQRT(Correlation)*$C535 + SQRT(1-Correlation)*F535</f>
        <v>0.59237936976347627</v>
      </c>
      <c r="R535" s="3">
        <f>SQRT(Correlation)*$C535 + SQRT(1-Correlation)*G535</f>
        <v>-0.63507613787222938</v>
      </c>
      <c r="S535" s="3">
        <f>SQRT(Correlation)*$C535 + SQRT(1-Correlation)*H535</f>
        <v>-0.83232813139071682</v>
      </c>
      <c r="T535" s="3">
        <f>SQRT(Correlation)*$C535 + SQRT(1-Correlation)*I535</f>
        <v>0.59737942576408709</v>
      </c>
      <c r="U535" s="3">
        <f>SQRT(Correlation)*$C535 + SQRT(1-Correlation)*J535</f>
        <v>-1.1223098088653118</v>
      </c>
      <c r="V535" s="3">
        <f>SQRT(Correlation)*$C535 + SQRT(1-Correlation)*K535</f>
        <v>0.74575037138359213</v>
      </c>
      <c r="W535" s="3">
        <f>SQRT(Correlation)*$C535 + SQRT(1-Correlation)*L535</f>
        <v>-1.4249922325571613</v>
      </c>
      <c r="X535" s="3">
        <f>SQRT(Correlation)*$C535 + SQRT(1-Correlation)*M535</f>
        <v>-1.4644189036439448</v>
      </c>
      <c r="Z535" s="3">
        <f>IF(O535&lt;'CDO Param'!C$13,1,0)</f>
        <v>0</v>
      </c>
      <c r="AA535" s="3">
        <f>IF(P535&lt;'CDO Param'!D$13,1,0)</f>
        <v>0</v>
      </c>
      <c r="AB535" s="3">
        <f>IF(Q535&lt;'CDO Param'!E$13,1,0)</f>
        <v>0</v>
      </c>
      <c r="AC535" s="3">
        <f>IF(R535&lt;'CDO Param'!F$13,1,0)</f>
        <v>0</v>
      </c>
      <c r="AD535" s="3">
        <f>IF(S535&lt;'CDO Param'!G$13,1,0)</f>
        <v>1</v>
      </c>
      <c r="AE535" s="3">
        <f>IF(T535&lt;'CDO Param'!H$13,1,0)</f>
        <v>0</v>
      </c>
      <c r="AF535" s="3">
        <f>IF(U535&lt;'CDO Param'!I$13,1,0)</f>
        <v>0</v>
      </c>
      <c r="AG535" s="3">
        <f>IF(V535&lt;'CDO Param'!J$13,1,0)</f>
        <v>0</v>
      </c>
      <c r="AH535" s="3">
        <f>IF(W535&lt;'CDO Param'!K$13,1,0)</f>
        <v>0</v>
      </c>
      <c r="AI535" s="3">
        <f>IF(X535&lt;'CDO Param'!L$13,1,0)</f>
        <v>1</v>
      </c>
      <c r="AK535" s="3">
        <f>Z535*'CDO Param'!C$6*'CDO Param'!C$9</f>
        <v>0</v>
      </c>
      <c r="AL535" s="3">
        <f>AA535*'CDO Param'!D$6*'CDO Param'!D$9</f>
        <v>0</v>
      </c>
      <c r="AM535" s="3">
        <f>AB535*'CDO Param'!E$6*'CDO Param'!E$9</f>
        <v>0</v>
      </c>
      <c r="AN535" s="3">
        <f>AC535*'CDO Param'!F$6*'CDO Param'!F$9</f>
        <v>0</v>
      </c>
      <c r="AO535" s="3">
        <f>AD535*'CDO Param'!G$6*'CDO Param'!G$9</f>
        <v>4500</v>
      </c>
      <c r="AP535" s="3">
        <f>AE535*'CDO Param'!H$6*'CDO Param'!H$9</f>
        <v>0</v>
      </c>
      <c r="AQ535" s="3">
        <f>AF535*'CDO Param'!I$6*'CDO Param'!I$9</f>
        <v>0</v>
      </c>
      <c r="AR535" s="3">
        <f>AG535*'CDO Param'!J$6*'CDO Param'!J$9</f>
        <v>0</v>
      </c>
      <c r="AS535" s="3">
        <f>AH535*'CDO Param'!K$6*'CDO Param'!K$9</f>
        <v>0</v>
      </c>
      <c r="AT535" s="3">
        <f>AI535*'CDO Param'!L$6*'CDO Param'!L$9</f>
        <v>4500</v>
      </c>
      <c r="AV535" s="2">
        <f t="shared" si="25"/>
        <v>9000</v>
      </c>
      <c r="BF535" s="5">
        <f>AV535/'CDO Param'!$M$6</f>
        <v>9.375E-2</v>
      </c>
      <c r="BG535" s="5">
        <f t="shared" si="26"/>
        <v>0.02</v>
      </c>
      <c r="BH535" s="5">
        <f t="shared" si="27"/>
        <v>1</v>
      </c>
    </row>
    <row r="536" spans="2:60" x14ac:dyDescent="0.2">
      <c r="B536" s="3">
        <v>532</v>
      </c>
      <c r="C536" s="12">
        <v>0.85375859271152876</v>
      </c>
      <c r="D536" s="12">
        <v>-0.2000524546019733</v>
      </c>
      <c r="E536" s="12">
        <v>-1.8094033293891698</v>
      </c>
      <c r="F536" s="12">
        <v>1.2647660696529783E-2</v>
      </c>
      <c r="G536" s="12">
        <v>-0.52096424951741938</v>
      </c>
      <c r="H536" s="12">
        <v>-0.84958173829363659</v>
      </c>
      <c r="I536" s="12">
        <v>-1.4707984519191086</v>
      </c>
      <c r="J536" s="12">
        <v>0.84450903159449808</v>
      </c>
      <c r="K536" s="12">
        <v>-0.95038330982788466</v>
      </c>
      <c r="L536" s="12">
        <v>-0.51462848205119371</v>
      </c>
      <c r="M536" s="12">
        <v>-0.37629320104315411</v>
      </c>
      <c r="O536" s="3">
        <f>SQRT(Correlation)*$C536 + SQRT(1-Correlation)*D536</f>
        <v>8.0195750075945454E-2</v>
      </c>
      <c r="P536" s="3">
        <f>SQRT(Correlation)*$C536 + SQRT(1-Correlation)*E536</f>
        <v>-1.4465685455376516</v>
      </c>
      <c r="Q536" s="3">
        <f>SQRT(Correlation)*$C536 + SQRT(1-Correlation)*F536</f>
        <v>0.28198079695305389</v>
      </c>
      <c r="R536" s="3">
        <f>SQRT(Correlation)*$C536 + SQRT(1-Correlation)*G536</f>
        <v>-0.22424790990775001</v>
      </c>
      <c r="S536" s="3">
        <f>SQRT(Correlation)*$C536 + SQRT(1-Correlation)*H536</f>
        <v>-0.53600183295704951</v>
      </c>
      <c r="T536" s="3">
        <f>SQRT(Correlation)*$C536 + SQRT(1-Correlation)*I536</f>
        <v>-1.1253397536433638</v>
      </c>
      <c r="U536" s="3">
        <f>SQRT(Correlation)*$C536 + SQRT(1-Correlation)*J536</f>
        <v>1.0711537858173601</v>
      </c>
      <c r="V536" s="3">
        <f>SQRT(Correlation)*$C536 + SQRT(1-Correlation)*K536</f>
        <v>-0.63163060028883478</v>
      </c>
      <c r="W536" s="3">
        <f>SQRT(Correlation)*$C536 + SQRT(1-Correlation)*L536</f>
        <v>-0.21823727313220992</v>
      </c>
      <c r="X536" s="3">
        <f>SQRT(Correlation)*$C536 + SQRT(1-Correlation)*M536</f>
        <v>-8.7000902508758304E-2</v>
      </c>
      <c r="Z536" s="3">
        <f>IF(O536&lt;'CDO Param'!C$13,1,0)</f>
        <v>0</v>
      </c>
      <c r="AA536" s="3">
        <f>IF(P536&lt;'CDO Param'!D$13,1,0)</f>
        <v>0</v>
      </c>
      <c r="AB536" s="3">
        <f>IF(Q536&lt;'CDO Param'!E$13,1,0)</f>
        <v>0</v>
      </c>
      <c r="AC536" s="3">
        <f>IF(R536&lt;'CDO Param'!F$13,1,0)</f>
        <v>0</v>
      </c>
      <c r="AD536" s="3">
        <f>IF(S536&lt;'CDO Param'!G$13,1,0)</f>
        <v>1</v>
      </c>
      <c r="AE536" s="3">
        <f>IF(T536&lt;'CDO Param'!H$13,1,0)</f>
        <v>0</v>
      </c>
      <c r="AF536" s="3">
        <f>IF(U536&lt;'CDO Param'!I$13,1,0)</f>
        <v>0</v>
      </c>
      <c r="AG536" s="3">
        <f>IF(V536&lt;'CDO Param'!J$13,1,0)</f>
        <v>0</v>
      </c>
      <c r="AH536" s="3">
        <f>IF(W536&lt;'CDO Param'!K$13,1,0)</f>
        <v>0</v>
      </c>
      <c r="AI536" s="3">
        <f>IF(X536&lt;'CDO Param'!L$13,1,0)</f>
        <v>0</v>
      </c>
      <c r="AK536" s="3">
        <f>Z536*'CDO Param'!C$6*'CDO Param'!C$9</f>
        <v>0</v>
      </c>
      <c r="AL536" s="3">
        <f>AA536*'CDO Param'!D$6*'CDO Param'!D$9</f>
        <v>0</v>
      </c>
      <c r="AM536" s="3">
        <f>AB536*'CDO Param'!E$6*'CDO Param'!E$9</f>
        <v>0</v>
      </c>
      <c r="AN536" s="3">
        <f>AC536*'CDO Param'!F$6*'CDO Param'!F$9</f>
        <v>0</v>
      </c>
      <c r="AO536" s="3">
        <f>AD536*'CDO Param'!G$6*'CDO Param'!G$9</f>
        <v>4500</v>
      </c>
      <c r="AP536" s="3">
        <f>AE536*'CDO Param'!H$6*'CDO Param'!H$9</f>
        <v>0</v>
      </c>
      <c r="AQ536" s="3">
        <f>AF536*'CDO Param'!I$6*'CDO Param'!I$9</f>
        <v>0</v>
      </c>
      <c r="AR536" s="3">
        <f>AG536*'CDO Param'!J$6*'CDO Param'!J$9</f>
        <v>0</v>
      </c>
      <c r="AS536" s="3">
        <f>AH536*'CDO Param'!K$6*'CDO Param'!K$9</f>
        <v>0</v>
      </c>
      <c r="AT536" s="3">
        <f>AI536*'CDO Param'!L$6*'CDO Param'!L$9</f>
        <v>0</v>
      </c>
      <c r="AV536" s="2">
        <f t="shared" si="25"/>
        <v>4500</v>
      </c>
      <c r="BF536" s="5">
        <f>AV536/'CDO Param'!$M$6</f>
        <v>4.6875E-2</v>
      </c>
      <c r="BG536" s="5">
        <f t="shared" si="26"/>
        <v>0</v>
      </c>
      <c r="BH536" s="5">
        <f t="shared" si="27"/>
        <v>0</v>
      </c>
    </row>
    <row r="537" spans="2:60" x14ac:dyDescent="0.2">
      <c r="B537" s="3">
        <v>533</v>
      </c>
      <c r="C537" s="12">
        <v>0.66450297708797734</v>
      </c>
      <c r="D537" s="12">
        <v>0.62449430515698623</v>
      </c>
      <c r="E537" s="12">
        <v>0.81517327998881228</v>
      </c>
      <c r="F537" s="12">
        <v>0.74383592618687544</v>
      </c>
      <c r="G537" s="12">
        <v>0.86344698502216488</v>
      </c>
      <c r="H537" s="12">
        <v>-0.36749497667187825</v>
      </c>
      <c r="I537" s="12">
        <v>0.82111682786489837</v>
      </c>
      <c r="J537" s="12">
        <v>-0.55403688747901469</v>
      </c>
      <c r="K537" s="12">
        <v>-0.59896592574659735</v>
      </c>
      <c r="L537" s="12">
        <v>-0.96846406449913047</v>
      </c>
      <c r="M537" s="12">
        <v>0.81258349382551387</v>
      </c>
      <c r="O537" s="3">
        <f>SQRT(Correlation)*$C537 + SQRT(1-Correlation)*D537</f>
        <v>0.80258160898616282</v>
      </c>
      <c r="P537" s="3">
        <f>SQRT(Correlation)*$C537 + SQRT(1-Correlation)*E537</f>
        <v>0.98347556769851041</v>
      </c>
      <c r="Q537" s="3">
        <f>SQRT(Correlation)*$C537 + SQRT(1-Correlation)*F537</f>
        <v>0.91579901161949262</v>
      </c>
      <c r="R537" s="3">
        <f>SQRT(Correlation)*$C537 + SQRT(1-Correlation)*G537</f>
        <v>1.0292720253986691</v>
      </c>
      <c r="S537" s="3">
        <f>SQRT(Correlation)*$C537 + SQRT(1-Correlation)*H537</f>
        <v>-0.13850205453000494</v>
      </c>
      <c r="T537" s="3">
        <f>SQRT(Correlation)*$C537 + SQRT(1-Correlation)*I537</f>
        <v>0.98911411229971691</v>
      </c>
      <c r="U537" s="3">
        <f>SQRT(Correlation)*$C537 + SQRT(1-Correlation)*J537</f>
        <v>-0.31547124969916396</v>
      </c>
      <c r="V537" s="3">
        <f>SQRT(Correlation)*$C537 + SQRT(1-Correlation)*K537</f>
        <v>-0.35809467790109195</v>
      </c>
      <c r="W537" s="3">
        <f>SQRT(Correlation)*$C537 + SQRT(1-Correlation)*L537</f>
        <v>-0.7086313907963715</v>
      </c>
      <c r="X537" s="3">
        <f>SQRT(Correlation)*$C537 + SQRT(1-Correlation)*M537</f>
        <v>0.98101868081986698</v>
      </c>
      <c r="Z537" s="3">
        <f>IF(O537&lt;'CDO Param'!C$13,1,0)</f>
        <v>0</v>
      </c>
      <c r="AA537" s="3">
        <f>IF(P537&lt;'CDO Param'!D$13,1,0)</f>
        <v>0</v>
      </c>
      <c r="AB537" s="3">
        <f>IF(Q537&lt;'CDO Param'!E$13,1,0)</f>
        <v>0</v>
      </c>
      <c r="AC537" s="3">
        <f>IF(R537&lt;'CDO Param'!F$13,1,0)</f>
        <v>0</v>
      </c>
      <c r="AD537" s="3">
        <f>IF(S537&lt;'CDO Param'!G$13,1,0)</f>
        <v>1</v>
      </c>
      <c r="AE537" s="3">
        <f>IF(T537&lt;'CDO Param'!H$13,1,0)</f>
        <v>0</v>
      </c>
      <c r="AF537" s="3">
        <f>IF(U537&lt;'CDO Param'!I$13,1,0)</f>
        <v>0</v>
      </c>
      <c r="AG537" s="3">
        <f>IF(V537&lt;'CDO Param'!J$13,1,0)</f>
        <v>0</v>
      </c>
      <c r="AH537" s="3">
        <f>IF(W537&lt;'CDO Param'!K$13,1,0)</f>
        <v>0</v>
      </c>
      <c r="AI537" s="3">
        <f>IF(X537&lt;'CDO Param'!L$13,1,0)</f>
        <v>0</v>
      </c>
      <c r="AK537" s="3">
        <f>Z537*'CDO Param'!C$6*'CDO Param'!C$9</f>
        <v>0</v>
      </c>
      <c r="AL537" s="3">
        <f>AA537*'CDO Param'!D$6*'CDO Param'!D$9</f>
        <v>0</v>
      </c>
      <c r="AM537" s="3">
        <f>AB537*'CDO Param'!E$6*'CDO Param'!E$9</f>
        <v>0</v>
      </c>
      <c r="AN537" s="3">
        <f>AC537*'CDO Param'!F$6*'CDO Param'!F$9</f>
        <v>0</v>
      </c>
      <c r="AO537" s="3">
        <f>AD537*'CDO Param'!G$6*'CDO Param'!G$9</f>
        <v>4500</v>
      </c>
      <c r="AP537" s="3">
        <f>AE537*'CDO Param'!H$6*'CDO Param'!H$9</f>
        <v>0</v>
      </c>
      <c r="AQ537" s="3">
        <f>AF537*'CDO Param'!I$6*'CDO Param'!I$9</f>
        <v>0</v>
      </c>
      <c r="AR537" s="3">
        <f>AG537*'CDO Param'!J$6*'CDO Param'!J$9</f>
        <v>0</v>
      </c>
      <c r="AS537" s="3">
        <f>AH537*'CDO Param'!K$6*'CDO Param'!K$9</f>
        <v>0</v>
      </c>
      <c r="AT537" s="3">
        <f>AI537*'CDO Param'!L$6*'CDO Param'!L$9</f>
        <v>0</v>
      </c>
      <c r="AV537" s="2">
        <f t="shared" si="25"/>
        <v>4500</v>
      </c>
      <c r="BF537" s="5">
        <f>AV537/'CDO Param'!$M$6</f>
        <v>4.6875E-2</v>
      </c>
      <c r="BG537" s="5">
        <f t="shared" si="26"/>
        <v>0</v>
      </c>
      <c r="BH537" s="5">
        <f t="shared" si="27"/>
        <v>0</v>
      </c>
    </row>
    <row r="538" spans="2:60" x14ac:dyDescent="0.2">
      <c r="B538" s="3">
        <v>534</v>
      </c>
      <c r="C538" s="12">
        <v>-0.49472191676613875</v>
      </c>
      <c r="D538" s="12">
        <v>1.1073279893025756</v>
      </c>
      <c r="E538" s="12">
        <v>0.21482264855876565</v>
      </c>
      <c r="F538" s="12">
        <v>1.2199711818539072</v>
      </c>
      <c r="G538" s="12">
        <v>-0.188001649803482</v>
      </c>
      <c r="H538" s="12">
        <v>-0.42899614527414087</v>
      </c>
      <c r="I538" s="12">
        <v>1.3828730516252108</v>
      </c>
      <c r="J538" s="12">
        <v>-1.2533837434602901</v>
      </c>
      <c r="K538" s="12">
        <v>-0.55276814237004146</v>
      </c>
      <c r="L538" s="12">
        <v>0.19110530047328211</v>
      </c>
      <c r="M538" s="12">
        <v>-1.2197688192827627</v>
      </c>
      <c r="O538" s="3">
        <f>SQRT(Correlation)*$C538 + SQRT(1-Correlation)*D538</f>
        <v>0.89405876237668724</v>
      </c>
      <c r="P538" s="3">
        <f>SQRT(Correlation)*$C538 + SQRT(1-Correlation)*E538</f>
        <v>4.7353852192152129E-2</v>
      </c>
      <c r="Q538" s="3">
        <f>SQRT(Correlation)*$C538 + SQRT(1-Correlation)*F538</f>
        <v>1.0009214777892237</v>
      </c>
      <c r="R538" s="3">
        <f>SQRT(Correlation)*$C538 + SQRT(1-Correlation)*G538</f>
        <v>-0.33479883171302915</v>
      </c>
      <c r="S538" s="3">
        <f>SQRT(Correlation)*$C538 + SQRT(1-Correlation)*H538</f>
        <v>-0.56342628448815346</v>
      </c>
      <c r="T538" s="3">
        <f>SQRT(Correlation)*$C538 + SQRT(1-Correlation)*I538</f>
        <v>1.1554637608624594</v>
      </c>
      <c r="U538" s="3">
        <f>SQRT(Correlation)*$C538 + SQRT(1-Correlation)*J538</f>
        <v>-1.3455090300073311</v>
      </c>
      <c r="V538" s="3">
        <f>SQRT(Correlation)*$C538 + SQRT(1-Correlation)*K538</f>
        <v>-0.68084671089939097</v>
      </c>
      <c r="W538" s="3">
        <f>SQRT(Correlation)*$C538 + SQRT(1-Correlation)*L538</f>
        <v>2.485360018940358E-2</v>
      </c>
      <c r="X538" s="3">
        <f>SQRT(Correlation)*$C538 + SQRT(1-Correlation)*M538</f>
        <v>-1.3136191128748766</v>
      </c>
      <c r="Z538" s="3">
        <f>IF(O538&lt;'CDO Param'!C$13,1,0)</f>
        <v>0</v>
      </c>
      <c r="AA538" s="3">
        <f>IF(P538&lt;'CDO Param'!D$13,1,0)</f>
        <v>0</v>
      </c>
      <c r="AB538" s="3">
        <f>IF(Q538&lt;'CDO Param'!E$13,1,0)</f>
        <v>0</v>
      </c>
      <c r="AC538" s="3">
        <f>IF(R538&lt;'CDO Param'!F$13,1,0)</f>
        <v>0</v>
      </c>
      <c r="AD538" s="3">
        <f>IF(S538&lt;'CDO Param'!G$13,1,0)</f>
        <v>1</v>
      </c>
      <c r="AE538" s="3">
        <f>IF(T538&lt;'CDO Param'!H$13,1,0)</f>
        <v>0</v>
      </c>
      <c r="AF538" s="3">
        <f>IF(U538&lt;'CDO Param'!I$13,1,0)</f>
        <v>0</v>
      </c>
      <c r="AG538" s="3">
        <f>IF(V538&lt;'CDO Param'!J$13,1,0)</f>
        <v>0</v>
      </c>
      <c r="AH538" s="3">
        <f>IF(W538&lt;'CDO Param'!K$13,1,0)</f>
        <v>0</v>
      </c>
      <c r="AI538" s="3">
        <f>IF(X538&lt;'CDO Param'!L$13,1,0)</f>
        <v>1</v>
      </c>
      <c r="AK538" s="3">
        <f>Z538*'CDO Param'!C$6*'CDO Param'!C$9</f>
        <v>0</v>
      </c>
      <c r="AL538" s="3">
        <f>AA538*'CDO Param'!D$6*'CDO Param'!D$9</f>
        <v>0</v>
      </c>
      <c r="AM538" s="3">
        <f>AB538*'CDO Param'!E$6*'CDO Param'!E$9</f>
        <v>0</v>
      </c>
      <c r="AN538" s="3">
        <f>AC538*'CDO Param'!F$6*'CDO Param'!F$9</f>
        <v>0</v>
      </c>
      <c r="AO538" s="3">
        <f>AD538*'CDO Param'!G$6*'CDO Param'!G$9</f>
        <v>4500</v>
      </c>
      <c r="AP538" s="3">
        <f>AE538*'CDO Param'!H$6*'CDO Param'!H$9</f>
        <v>0</v>
      </c>
      <c r="AQ538" s="3">
        <f>AF538*'CDO Param'!I$6*'CDO Param'!I$9</f>
        <v>0</v>
      </c>
      <c r="AR538" s="3">
        <f>AG538*'CDO Param'!J$6*'CDO Param'!J$9</f>
        <v>0</v>
      </c>
      <c r="AS538" s="3">
        <f>AH538*'CDO Param'!K$6*'CDO Param'!K$9</f>
        <v>0</v>
      </c>
      <c r="AT538" s="3">
        <f>AI538*'CDO Param'!L$6*'CDO Param'!L$9</f>
        <v>4500</v>
      </c>
      <c r="AV538" s="2">
        <f t="shared" si="25"/>
        <v>9000</v>
      </c>
      <c r="BF538" s="5">
        <f>AV538/'CDO Param'!$M$6</f>
        <v>9.375E-2</v>
      </c>
      <c r="BG538" s="5">
        <f t="shared" si="26"/>
        <v>0.02</v>
      </c>
      <c r="BH538" s="5">
        <f t="shared" si="27"/>
        <v>1</v>
      </c>
    </row>
    <row r="539" spans="2:60" x14ac:dyDescent="0.2">
      <c r="B539" s="3">
        <v>535</v>
      </c>
      <c r="C539" s="12">
        <v>-0.77618096838705242</v>
      </c>
      <c r="D539" s="12">
        <v>0.59841681832040194</v>
      </c>
      <c r="E539" s="12">
        <v>0.69946509029250592</v>
      </c>
      <c r="F539" s="12">
        <v>3.8050984585424885E-2</v>
      </c>
      <c r="G539" s="12">
        <v>0.19168510334566236</v>
      </c>
      <c r="H539" s="12">
        <v>1.442936081730295</v>
      </c>
      <c r="I539" s="12">
        <v>0.13700400813831948</v>
      </c>
      <c r="J539" s="12">
        <v>-0.68774397732340731</v>
      </c>
      <c r="K539" s="12">
        <v>-0.5959236659691669</v>
      </c>
      <c r="L539" s="12">
        <v>-0.74998752097599208</v>
      </c>
      <c r="M539" s="12">
        <v>2.4247310648206621</v>
      </c>
      <c r="O539" s="3">
        <f>SQRT(Correlation)*$C539 + SQRT(1-Correlation)*D539</f>
        <v>0.3222580671552705</v>
      </c>
      <c r="P539" s="3">
        <f>SQRT(Correlation)*$C539 + SQRT(1-Correlation)*E539</f>
        <v>0.41812087507207141</v>
      </c>
      <c r="Q539" s="3">
        <f>SQRT(Correlation)*$C539 + SQRT(1-Correlation)*F539</f>
        <v>-0.20935164010725338</v>
      </c>
      <c r="R539" s="3">
        <f>SQRT(Correlation)*$C539 + SQRT(1-Correlation)*G539</f>
        <v>-6.3601517628706972E-2</v>
      </c>
      <c r="S539" s="3">
        <f>SQRT(Correlation)*$C539 + SQRT(1-Correlation)*H539</f>
        <v>1.1234393872341584</v>
      </c>
      <c r="T539" s="3">
        <f>SQRT(Correlation)*$C539 + SQRT(1-Correlation)*I539</f>
        <v>-0.11547655937102316</v>
      </c>
      <c r="U539" s="3">
        <f>SQRT(Correlation)*$C539 + SQRT(1-Correlation)*J539</f>
        <v>-0.89790119827937132</v>
      </c>
      <c r="V539" s="3">
        <f>SQRT(Correlation)*$C539 + SQRT(1-Correlation)*K539</f>
        <v>-0.81079280247580543</v>
      </c>
      <c r="W539" s="3">
        <f>SQRT(Correlation)*$C539 + SQRT(1-Correlation)*L539</f>
        <v>-0.95695060855405656</v>
      </c>
      <c r="X539" s="3">
        <f>SQRT(Correlation)*$C539 + SQRT(1-Correlation)*M539</f>
        <v>2.0548518898017765</v>
      </c>
      <c r="Z539" s="3">
        <f>IF(O539&lt;'CDO Param'!C$13,1,0)</f>
        <v>0</v>
      </c>
      <c r="AA539" s="3">
        <f>IF(P539&lt;'CDO Param'!D$13,1,0)</f>
        <v>0</v>
      </c>
      <c r="AB539" s="3">
        <f>IF(Q539&lt;'CDO Param'!E$13,1,0)</f>
        <v>0</v>
      </c>
      <c r="AC539" s="3">
        <f>IF(R539&lt;'CDO Param'!F$13,1,0)</f>
        <v>0</v>
      </c>
      <c r="AD539" s="3">
        <f>IF(S539&lt;'CDO Param'!G$13,1,0)</f>
        <v>0</v>
      </c>
      <c r="AE539" s="3">
        <f>IF(T539&lt;'CDO Param'!H$13,1,0)</f>
        <v>0</v>
      </c>
      <c r="AF539" s="3">
        <f>IF(U539&lt;'CDO Param'!I$13,1,0)</f>
        <v>0</v>
      </c>
      <c r="AG539" s="3">
        <f>IF(V539&lt;'CDO Param'!J$13,1,0)</f>
        <v>0</v>
      </c>
      <c r="AH539" s="3">
        <f>IF(W539&lt;'CDO Param'!K$13,1,0)</f>
        <v>0</v>
      </c>
      <c r="AI539" s="3">
        <f>IF(X539&lt;'CDO Param'!L$13,1,0)</f>
        <v>0</v>
      </c>
      <c r="AK539" s="3">
        <f>Z539*'CDO Param'!C$6*'CDO Param'!C$9</f>
        <v>0</v>
      </c>
      <c r="AL539" s="3">
        <f>AA539*'CDO Param'!D$6*'CDO Param'!D$9</f>
        <v>0</v>
      </c>
      <c r="AM539" s="3">
        <f>AB539*'CDO Param'!E$6*'CDO Param'!E$9</f>
        <v>0</v>
      </c>
      <c r="AN539" s="3">
        <f>AC539*'CDO Param'!F$6*'CDO Param'!F$9</f>
        <v>0</v>
      </c>
      <c r="AO539" s="3">
        <f>AD539*'CDO Param'!G$6*'CDO Param'!G$9</f>
        <v>0</v>
      </c>
      <c r="AP539" s="3">
        <f>AE539*'CDO Param'!H$6*'CDO Param'!H$9</f>
        <v>0</v>
      </c>
      <c r="AQ539" s="3">
        <f>AF539*'CDO Param'!I$6*'CDO Param'!I$9</f>
        <v>0</v>
      </c>
      <c r="AR539" s="3">
        <f>AG539*'CDO Param'!J$6*'CDO Param'!J$9</f>
        <v>0</v>
      </c>
      <c r="AS539" s="3">
        <f>AH539*'CDO Param'!K$6*'CDO Param'!K$9</f>
        <v>0</v>
      </c>
      <c r="AT539" s="3">
        <f>AI539*'CDO Param'!L$6*'CDO Param'!L$9</f>
        <v>0</v>
      </c>
      <c r="AV539" s="2">
        <f t="shared" si="25"/>
        <v>0</v>
      </c>
      <c r="BF539" s="5">
        <f>AV539/'CDO Param'!$M$6</f>
        <v>0</v>
      </c>
      <c r="BG539" s="5">
        <f t="shared" si="26"/>
        <v>0</v>
      </c>
      <c r="BH539" s="5">
        <f t="shared" si="27"/>
        <v>0</v>
      </c>
    </row>
    <row r="540" spans="2:60" x14ac:dyDescent="0.2">
      <c r="B540" s="3">
        <v>536</v>
      </c>
      <c r="C540" s="12">
        <v>-0.64233745433739386</v>
      </c>
      <c r="D540" s="12">
        <v>-0.49345430852554273</v>
      </c>
      <c r="E540" s="12">
        <v>-0.28693648346234113</v>
      </c>
      <c r="F540" s="12">
        <v>0.41937369132938329</v>
      </c>
      <c r="G540" s="12">
        <v>-1.2024111128994264</v>
      </c>
      <c r="H540" s="12">
        <v>-1.1774068298109341</v>
      </c>
      <c r="I540" s="12">
        <v>0.56702219808357768</v>
      </c>
      <c r="J540" s="12">
        <v>-1.1140559763589408</v>
      </c>
      <c r="K540" s="12">
        <v>-1.4373836165759712</v>
      </c>
      <c r="L540" s="12">
        <v>0.36073402043257374</v>
      </c>
      <c r="M540" s="12">
        <v>0.77347749538603239</v>
      </c>
      <c r="O540" s="3">
        <f>SQRT(Correlation)*$C540 + SQRT(1-Correlation)*D540</f>
        <v>-0.67125679906330438</v>
      </c>
      <c r="P540" s="3">
        <f>SQRT(Correlation)*$C540 + SQRT(1-Correlation)*E540</f>
        <v>-0.47533678767612719</v>
      </c>
      <c r="Q540" s="3">
        <f>SQRT(Correlation)*$C540 + SQRT(1-Correlation)*F540</f>
        <v>0.19472787839192077</v>
      </c>
      <c r="R540" s="3">
        <f>SQRT(Correlation)*$C540 + SQRT(1-Correlation)*G540</f>
        <v>-1.3438322784120733</v>
      </c>
      <c r="S540" s="3">
        <f>SQRT(Correlation)*$C540 + SQRT(1-Correlation)*H540</f>
        <v>-1.3201111326662938</v>
      </c>
      <c r="T540" s="3">
        <f>SQRT(Correlation)*$C540 + SQRT(1-Correlation)*I540</f>
        <v>0.33479955073172341</v>
      </c>
      <c r="U540" s="3">
        <f>SQRT(Correlation)*$C540 + SQRT(1-Correlation)*J540</f>
        <v>-1.260011236079142</v>
      </c>
      <c r="V540" s="3">
        <f>SQRT(Correlation)*$C540 + SQRT(1-Correlation)*K540</f>
        <v>-1.5667467681511242</v>
      </c>
      <c r="W540" s="3">
        <f>SQRT(Correlation)*$C540 + SQRT(1-Correlation)*L540</f>
        <v>0.13909740200893875</v>
      </c>
      <c r="X540" s="3">
        <f>SQRT(Correlation)*$C540 + SQRT(1-Correlation)*M540</f>
        <v>0.53066024307661552</v>
      </c>
      <c r="Z540" s="3">
        <f>IF(O540&lt;'CDO Param'!C$13,1,0)</f>
        <v>0</v>
      </c>
      <c r="AA540" s="3">
        <f>IF(P540&lt;'CDO Param'!D$13,1,0)</f>
        <v>0</v>
      </c>
      <c r="AB540" s="3">
        <f>IF(Q540&lt;'CDO Param'!E$13,1,0)</f>
        <v>0</v>
      </c>
      <c r="AC540" s="3">
        <f>IF(R540&lt;'CDO Param'!F$13,1,0)</f>
        <v>0</v>
      </c>
      <c r="AD540" s="3">
        <f>IF(S540&lt;'CDO Param'!G$13,1,0)</f>
        <v>1</v>
      </c>
      <c r="AE540" s="3">
        <f>IF(T540&lt;'CDO Param'!H$13,1,0)</f>
        <v>0</v>
      </c>
      <c r="AF540" s="3">
        <f>IF(U540&lt;'CDO Param'!I$13,1,0)</f>
        <v>0</v>
      </c>
      <c r="AG540" s="3">
        <f>IF(V540&lt;'CDO Param'!J$13,1,0)</f>
        <v>0</v>
      </c>
      <c r="AH540" s="3">
        <f>IF(W540&lt;'CDO Param'!K$13,1,0)</f>
        <v>0</v>
      </c>
      <c r="AI540" s="3">
        <f>IF(X540&lt;'CDO Param'!L$13,1,0)</f>
        <v>0</v>
      </c>
      <c r="AK540" s="3">
        <f>Z540*'CDO Param'!C$6*'CDO Param'!C$9</f>
        <v>0</v>
      </c>
      <c r="AL540" s="3">
        <f>AA540*'CDO Param'!D$6*'CDO Param'!D$9</f>
        <v>0</v>
      </c>
      <c r="AM540" s="3">
        <f>AB540*'CDO Param'!E$6*'CDO Param'!E$9</f>
        <v>0</v>
      </c>
      <c r="AN540" s="3">
        <f>AC540*'CDO Param'!F$6*'CDO Param'!F$9</f>
        <v>0</v>
      </c>
      <c r="AO540" s="3">
        <f>AD540*'CDO Param'!G$6*'CDO Param'!G$9</f>
        <v>4500</v>
      </c>
      <c r="AP540" s="3">
        <f>AE540*'CDO Param'!H$6*'CDO Param'!H$9</f>
        <v>0</v>
      </c>
      <c r="AQ540" s="3">
        <f>AF540*'CDO Param'!I$6*'CDO Param'!I$9</f>
        <v>0</v>
      </c>
      <c r="AR540" s="3">
        <f>AG540*'CDO Param'!J$6*'CDO Param'!J$9</f>
        <v>0</v>
      </c>
      <c r="AS540" s="3">
        <f>AH540*'CDO Param'!K$6*'CDO Param'!K$9</f>
        <v>0</v>
      </c>
      <c r="AT540" s="3">
        <f>AI540*'CDO Param'!L$6*'CDO Param'!L$9</f>
        <v>0</v>
      </c>
      <c r="AV540" s="2">
        <f t="shared" si="25"/>
        <v>4500</v>
      </c>
      <c r="BF540" s="5">
        <f>AV540/'CDO Param'!$M$6</f>
        <v>4.6875E-2</v>
      </c>
      <c r="BG540" s="5">
        <f t="shared" si="26"/>
        <v>0</v>
      </c>
      <c r="BH540" s="5">
        <f t="shared" si="27"/>
        <v>0</v>
      </c>
    </row>
    <row r="541" spans="2:60" x14ac:dyDescent="0.2">
      <c r="B541" s="3">
        <v>537</v>
      </c>
      <c r="C541" s="12">
        <v>1.0522649063204881</v>
      </c>
      <c r="D541" s="12">
        <v>-4.4399257603799924E-2</v>
      </c>
      <c r="E541" s="12">
        <v>1.2680447980528697</v>
      </c>
      <c r="F541" s="12">
        <v>-1.1880138117703609</v>
      </c>
      <c r="G541" s="12">
        <v>-0.29882244234613609</v>
      </c>
      <c r="H541" s="12">
        <v>-0.48396145757578779</v>
      </c>
      <c r="I541" s="12">
        <v>1.1295924196019769</v>
      </c>
      <c r="J541" s="12">
        <v>-0.1133332716563018</v>
      </c>
      <c r="K541" s="12">
        <v>-0.77844902079959866</v>
      </c>
      <c r="L541" s="12">
        <v>-4.3078216549474746E-2</v>
      </c>
      <c r="M541" s="12">
        <v>0.67628775468620006</v>
      </c>
      <c r="O541" s="3">
        <f>SQRT(Correlation)*$C541 + SQRT(1-Correlation)*D541</f>
        <v>0.29063454644907794</v>
      </c>
      <c r="P541" s="3">
        <f>SQRT(Correlation)*$C541 + SQRT(1-Correlation)*E541</f>
        <v>1.5357283016762393</v>
      </c>
      <c r="Q541" s="3">
        <f>SQRT(Correlation)*$C541 + SQRT(1-Correlation)*F541</f>
        <v>-0.79429348049622317</v>
      </c>
      <c r="R541" s="3">
        <f>SQRT(Correlation)*$C541 + SQRT(1-Correlation)*G541</f>
        <v>4.9267520447203283E-2</v>
      </c>
      <c r="S541" s="3">
        <f>SQRT(Correlation)*$C541 + SQRT(1-Correlation)*H541</f>
        <v>-0.126370771118687</v>
      </c>
      <c r="T541" s="3">
        <f>SQRT(Correlation)*$C541 + SQRT(1-Correlation)*I541</f>
        <v>1.4043808426645084</v>
      </c>
      <c r="U541" s="3">
        <f>SQRT(Correlation)*$C541 + SQRT(1-Correlation)*J541</f>
        <v>0.22523799864988997</v>
      </c>
      <c r="V541" s="3">
        <f>SQRT(Correlation)*$C541 + SQRT(1-Correlation)*K541</f>
        <v>-0.40574620383271109</v>
      </c>
      <c r="W541" s="3">
        <f>SQRT(Correlation)*$C541 + SQRT(1-Correlation)*L541</f>
        <v>0.29188779603335524</v>
      </c>
      <c r="X541" s="3">
        <f>SQRT(Correlation)*$C541 + SQRT(1-Correlation)*M541</f>
        <v>0.9743382781305262</v>
      </c>
      <c r="Z541" s="3">
        <f>IF(O541&lt;'CDO Param'!C$13,1,0)</f>
        <v>0</v>
      </c>
      <c r="AA541" s="3">
        <f>IF(P541&lt;'CDO Param'!D$13,1,0)</f>
        <v>0</v>
      </c>
      <c r="AB541" s="3">
        <f>IF(Q541&lt;'CDO Param'!E$13,1,0)</f>
        <v>0</v>
      </c>
      <c r="AC541" s="3">
        <f>IF(R541&lt;'CDO Param'!F$13,1,0)</f>
        <v>0</v>
      </c>
      <c r="AD541" s="3">
        <f>IF(S541&lt;'CDO Param'!G$13,1,0)</f>
        <v>1</v>
      </c>
      <c r="AE541" s="3">
        <f>IF(T541&lt;'CDO Param'!H$13,1,0)</f>
        <v>0</v>
      </c>
      <c r="AF541" s="3">
        <f>IF(U541&lt;'CDO Param'!I$13,1,0)</f>
        <v>0</v>
      </c>
      <c r="AG541" s="3">
        <f>IF(V541&lt;'CDO Param'!J$13,1,0)</f>
        <v>0</v>
      </c>
      <c r="AH541" s="3">
        <f>IF(W541&lt;'CDO Param'!K$13,1,0)</f>
        <v>0</v>
      </c>
      <c r="AI541" s="3">
        <f>IF(X541&lt;'CDO Param'!L$13,1,0)</f>
        <v>0</v>
      </c>
      <c r="AK541" s="3">
        <f>Z541*'CDO Param'!C$6*'CDO Param'!C$9</f>
        <v>0</v>
      </c>
      <c r="AL541" s="3">
        <f>AA541*'CDO Param'!D$6*'CDO Param'!D$9</f>
        <v>0</v>
      </c>
      <c r="AM541" s="3">
        <f>AB541*'CDO Param'!E$6*'CDO Param'!E$9</f>
        <v>0</v>
      </c>
      <c r="AN541" s="3">
        <f>AC541*'CDO Param'!F$6*'CDO Param'!F$9</f>
        <v>0</v>
      </c>
      <c r="AO541" s="3">
        <f>AD541*'CDO Param'!G$6*'CDO Param'!G$9</f>
        <v>4500</v>
      </c>
      <c r="AP541" s="3">
        <f>AE541*'CDO Param'!H$6*'CDO Param'!H$9</f>
        <v>0</v>
      </c>
      <c r="AQ541" s="3">
        <f>AF541*'CDO Param'!I$6*'CDO Param'!I$9</f>
        <v>0</v>
      </c>
      <c r="AR541" s="3">
        <f>AG541*'CDO Param'!J$6*'CDO Param'!J$9</f>
        <v>0</v>
      </c>
      <c r="AS541" s="3">
        <f>AH541*'CDO Param'!K$6*'CDO Param'!K$9</f>
        <v>0</v>
      </c>
      <c r="AT541" s="3">
        <f>AI541*'CDO Param'!L$6*'CDO Param'!L$9</f>
        <v>0</v>
      </c>
      <c r="AV541" s="2">
        <f t="shared" si="25"/>
        <v>4500</v>
      </c>
      <c r="BF541" s="5">
        <f>AV541/'CDO Param'!$M$6</f>
        <v>4.6875E-2</v>
      </c>
      <c r="BG541" s="5">
        <f t="shared" si="26"/>
        <v>0</v>
      </c>
      <c r="BH541" s="5">
        <f t="shared" si="27"/>
        <v>0</v>
      </c>
    </row>
    <row r="542" spans="2:60" x14ac:dyDescent="0.2">
      <c r="B542" s="3">
        <v>538</v>
      </c>
      <c r="C542" s="12">
        <v>1.0311555342923384</v>
      </c>
      <c r="D542" s="12">
        <v>-0.80485961007070728</v>
      </c>
      <c r="E542" s="12">
        <v>-1.7214506442542188</v>
      </c>
      <c r="F542" s="12">
        <v>0.58102159528061748</v>
      </c>
      <c r="G542" s="12">
        <v>0.63302422859123908</v>
      </c>
      <c r="H542" s="12">
        <v>0.59392846196715254</v>
      </c>
      <c r="I542" s="12">
        <v>0.15975842870830093</v>
      </c>
      <c r="J542" s="12">
        <v>-1.0569920050329529</v>
      </c>
      <c r="K542" s="12">
        <v>-0.39462406675738748</v>
      </c>
      <c r="L542" s="12">
        <v>0.35564539757615421</v>
      </c>
      <c r="M542" s="12">
        <v>0.770819497120101</v>
      </c>
      <c r="O542" s="3">
        <f>SQRT(Correlation)*$C542 + SQRT(1-Correlation)*D542</f>
        <v>-0.43747685832436395</v>
      </c>
      <c r="P542" s="3">
        <f>SQRT(Correlation)*$C542 + SQRT(1-Correlation)*E542</f>
        <v>-1.3070314635971088</v>
      </c>
      <c r="Q542" s="3">
        <f>SQRT(Correlation)*$C542 + SQRT(1-Correlation)*F542</f>
        <v>0.87728549427455205</v>
      </c>
      <c r="R542" s="3">
        <f>SQRT(Correlation)*$C542 + SQRT(1-Correlation)*G542</f>
        <v>0.92661952395098401</v>
      </c>
      <c r="S542" s="3">
        <f>SQRT(Correlation)*$C542 + SQRT(1-Correlation)*H542</f>
        <v>0.88953002313023255</v>
      </c>
      <c r="T542" s="3">
        <f>SQRT(Correlation)*$C542 + SQRT(1-Correlation)*I542</f>
        <v>0.47764016406352389</v>
      </c>
      <c r="U542" s="3">
        <f>SQRT(Correlation)*$C542 + SQRT(1-Correlation)*J542</f>
        <v>-0.67667065032252194</v>
      </c>
      <c r="V542" s="3">
        <f>SQRT(Correlation)*$C542 + SQRT(1-Correlation)*K542</f>
        <v>-4.8293250116339392E-2</v>
      </c>
      <c r="W542" s="3">
        <f>SQRT(Correlation)*$C542 + SQRT(1-Correlation)*L542</f>
        <v>0.66347485973419729</v>
      </c>
      <c r="X542" s="3">
        <f>SQRT(Correlation)*$C542 + SQRT(1-Correlation)*M542</f>
        <v>1.0573435937547011</v>
      </c>
      <c r="Z542" s="3">
        <f>IF(O542&lt;'CDO Param'!C$13,1,0)</f>
        <v>0</v>
      </c>
      <c r="AA542" s="3">
        <f>IF(P542&lt;'CDO Param'!D$13,1,0)</f>
        <v>0</v>
      </c>
      <c r="AB542" s="3">
        <f>IF(Q542&lt;'CDO Param'!E$13,1,0)</f>
        <v>0</v>
      </c>
      <c r="AC542" s="3">
        <f>IF(R542&lt;'CDO Param'!F$13,1,0)</f>
        <v>0</v>
      </c>
      <c r="AD542" s="3">
        <f>IF(S542&lt;'CDO Param'!G$13,1,0)</f>
        <v>0</v>
      </c>
      <c r="AE542" s="3">
        <f>IF(T542&lt;'CDO Param'!H$13,1,0)</f>
        <v>0</v>
      </c>
      <c r="AF542" s="3">
        <f>IF(U542&lt;'CDO Param'!I$13,1,0)</f>
        <v>0</v>
      </c>
      <c r="AG542" s="3">
        <f>IF(V542&lt;'CDO Param'!J$13,1,0)</f>
        <v>0</v>
      </c>
      <c r="AH542" s="3">
        <f>IF(W542&lt;'CDO Param'!K$13,1,0)</f>
        <v>0</v>
      </c>
      <c r="AI542" s="3">
        <f>IF(X542&lt;'CDO Param'!L$13,1,0)</f>
        <v>0</v>
      </c>
      <c r="AK542" s="3">
        <f>Z542*'CDO Param'!C$6*'CDO Param'!C$9</f>
        <v>0</v>
      </c>
      <c r="AL542" s="3">
        <f>AA542*'CDO Param'!D$6*'CDO Param'!D$9</f>
        <v>0</v>
      </c>
      <c r="AM542" s="3">
        <f>AB542*'CDO Param'!E$6*'CDO Param'!E$9</f>
        <v>0</v>
      </c>
      <c r="AN542" s="3">
        <f>AC542*'CDO Param'!F$6*'CDO Param'!F$9</f>
        <v>0</v>
      </c>
      <c r="AO542" s="3">
        <f>AD542*'CDO Param'!G$6*'CDO Param'!G$9</f>
        <v>0</v>
      </c>
      <c r="AP542" s="3">
        <f>AE542*'CDO Param'!H$6*'CDO Param'!H$9</f>
        <v>0</v>
      </c>
      <c r="AQ542" s="3">
        <f>AF542*'CDO Param'!I$6*'CDO Param'!I$9</f>
        <v>0</v>
      </c>
      <c r="AR542" s="3">
        <f>AG542*'CDO Param'!J$6*'CDO Param'!J$9</f>
        <v>0</v>
      </c>
      <c r="AS542" s="3">
        <f>AH542*'CDO Param'!K$6*'CDO Param'!K$9</f>
        <v>0</v>
      </c>
      <c r="AT542" s="3">
        <f>AI542*'CDO Param'!L$6*'CDO Param'!L$9</f>
        <v>0</v>
      </c>
      <c r="AV542" s="2">
        <f t="shared" si="25"/>
        <v>0</v>
      </c>
      <c r="BF542" s="5">
        <f>AV542/'CDO Param'!$M$6</f>
        <v>0</v>
      </c>
      <c r="BG542" s="5">
        <f t="shared" si="26"/>
        <v>0</v>
      </c>
      <c r="BH542" s="5">
        <f t="shared" si="27"/>
        <v>0</v>
      </c>
    </row>
    <row r="543" spans="2:60" x14ac:dyDescent="0.2">
      <c r="B543" s="3">
        <v>539</v>
      </c>
      <c r="C543" s="12">
        <v>0.30788328331254888</v>
      </c>
      <c r="D543" s="12">
        <v>0.54022279982746113</v>
      </c>
      <c r="E543" s="12">
        <v>1.9581693777581677</v>
      </c>
      <c r="F543" s="12">
        <v>-1.5476007320103236</v>
      </c>
      <c r="G543" s="12">
        <v>1.1039560376957525</v>
      </c>
      <c r="H543" s="12">
        <v>-0.49144773583975621</v>
      </c>
      <c r="I543" s="12">
        <v>-0.51285269364598207</v>
      </c>
      <c r="J543" s="12">
        <v>0.77303411671891809</v>
      </c>
      <c r="K543" s="12">
        <v>0.38027110349503346</v>
      </c>
      <c r="L543" s="12">
        <v>-1.3964336176286452</v>
      </c>
      <c r="M543" s="12">
        <v>-0.60384877542674076</v>
      </c>
      <c r="O543" s="3">
        <f>SQRT(Correlation)*$C543 + SQRT(1-Correlation)*D543</f>
        <v>0.60986159029825493</v>
      </c>
      <c r="P543" s="3">
        <f>SQRT(Correlation)*$C543 + SQRT(1-Correlation)*E543</f>
        <v>1.9550438263089975</v>
      </c>
      <c r="Q543" s="3">
        <f>SQRT(Correlation)*$C543 + SQRT(1-Correlation)*F543</f>
        <v>-1.3708217236330864</v>
      </c>
      <c r="R543" s="3">
        <f>SQRT(Correlation)*$C543 + SQRT(1-Correlation)*G543</f>
        <v>1.1446658976198403</v>
      </c>
      <c r="S543" s="3">
        <f>SQRT(Correlation)*$C543 + SQRT(1-Correlation)*H543</f>
        <v>-0.36886701598006111</v>
      </c>
      <c r="T543" s="3">
        <f>SQRT(Correlation)*$C543 + SQRT(1-Correlation)*I543</f>
        <v>-0.38917354194630355</v>
      </c>
      <c r="U543" s="3">
        <f>SQRT(Correlation)*$C543 + SQRT(1-Correlation)*J543</f>
        <v>0.83072579823032555</v>
      </c>
      <c r="V543" s="3">
        <f>SQRT(Correlation)*$C543 + SQRT(1-Correlation)*K543</f>
        <v>0.45811808749283311</v>
      </c>
      <c r="W543" s="3">
        <f>SQRT(Correlation)*$C543 + SQRT(1-Correlation)*L543</f>
        <v>-1.2274120070046965</v>
      </c>
      <c r="X543" s="3">
        <f>SQRT(Correlation)*$C543 + SQRT(1-Correlation)*M543</f>
        <v>-0.47550000491974792</v>
      </c>
      <c r="Z543" s="3">
        <f>IF(O543&lt;'CDO Param'!C$13,1,0)</f>
        <v>0</v>
      </c>
      <c r="AA543" s="3">
        <f>IF(P543&lt;'CDO Param'!D$13,1,0)</f>
        <v>0</v>
      </c>
      <c r="AB543" s="3">
        <f>IF(Q543&lt;'CDO Param'!E$13,1,0)</f>
        <v>1</v>
      </c>
      <c r="AC543" s="3">
        <f>IF(R543&lt;'CDO Param'!F$13,1,0)</f>
        <v>0</v>
      </c>
      <c r="AD543" s="3">
        <f>IF(S543&lt;'CDO Param'!G$13,1,0)</f>
        <v>1</v>
      </c>
      <c r="AE543" s="3">
        <f>IF(T543&lt;'CDO Param'!H$13,1,0)</f>
        <v>0</v>
      </c>
      <c r="AF543" s="3">
        <f>IF(U543&lt;'CDO Param'!I$13,1,0)</f>
        <v>0</v>
      </c>
      <c r="AG543" s="3">
        <f>IF(V543&lt;'CDO Param'!J$13,1,0)</f>
        <v>0</v>
      </c>
      <c r="AH543" s="3">
        <f>IF(W543&lt;'CDO Param'!K$13,1,0)</f>
        <v>0</v>
      </c>
      <c r="AI543" s="3">
        <f>IF(X543&lt;'CDO Param'!L$13,1,0)</f>
        <v>0</v>
      </c>
      <c r="AK543" s="3">
        <f>Z543*'CDO Param'!C$6*'CDO Param'!C$9</f>
        <v>0</v>
      </c>
      <c r="AL543" s="3">
        <f>AA543*'CDO Param'!D$6*'CDO Param'!D$9</f>
        <v>0</v>
      </c>
      <c r="AM543" s="3">
        <f>AB543*'CDO Param'!E$6*'CDO Param'!E$9</f>
        <v>4500</v>
      </c>
      <c r="AN543" s="3">
        <f>AC543*'CDO Param'!F$6*'CDO Param'!F$9</f>
        <v>0</v>
      </c>
      <c r="AO543" s="3">
        <f>AD543*'CDO Param'!G$6*'CDO Param'!G$9</f>
        <v>4500</v>
      </c>
      <c r="AP543" s="3">
        <f>AE543*'CDO Param'!H$6*'CDO Param'!H$9</f>
        <v>0</v>
      </c>
      <c r="AQ543" s="3">
        <f>AF543*'CDO Param'!I$6*'CDO Param'!I$9</f>
        <v>0</v>
      </c>
      <c r="AR543" s="3">
        <f>AG543*'CDO Param'!J$6*'CDO Param'!J$9</f>
        <v>0</v>
      </c>
      <c r="AS543" s="3">
        <f>AH543*'CDO Param'!K$6*'CDO Param'!K$9</f>
        <v>0</v>
      </c>
      <c r="AT543" s="3">
        <f>AI543*'CDO Param'!L$6*'CDO Param'!L$9</f>
        <v>0</v>
      </c>
      <c r="AV543" s="2">
        <f t="shared" si="25"/>
        <v>9000</v>
      </c>
      <c r="BF543" s="5">
        <f>AV543/'CDO Param'!$M$6</f>
        <v>9.375E-2</v>
      </c>
      <c r="BG543" s="5">
        <f t="shared" si="26"/>
        <v>0.02</v>
      </c>
      <c r="BH543" s="5">
        <f t="shared" si="27"/>
        <v>1</v>
      </c>
    </row>
    <row r="544" spans="2:60" x14ac:dyDescent="0.2">
      <c r="B544" s="3">
        <v>540</v>
      </c>
      <c r="C544" s="12">
        <v>0.99872977443737909</v>
      </c>
      <c r="D544" s="12">
        <v>-0.48765514293336309</v>
      </c>
      <c r="E544" s="12">
        <v>1.0976714293065015</v>
      </c>
      <c r="F544" s="12">
        <v>-0.46359218686120585</v>
      </c>
      <c r="G544" s="12">
        <v>1.6141439118655398</v>
      </c>
      <c r="H544" s="12">
        <v>-1.5838304534554482</v>
      </c>
      <c r="I544" s="12">
        <v>0.11859128790092655</v>
      </c>
      <c r="J544" s="12">
        <v>0.83137138062738813</v>
      </c>
      <c r="K544" s="12">
        <v>-0.99533735919976607</v>
      </c>
      <c r="L544" s="12">
        <v>7.0729129220126197E-2</v>
      </c>
      <c r="M544" s="12">
        <v>-0.39814722185838036</v>
      </c>
      <c r="O544" s="3">
        <f>SQRT(Correlation)*$C544 + SQRT(1-Correlation)*D544</f>
        <v>-0.14680420388448473</v>
      </c>
      <c r="P544" s="3">
        <f>SQRT(Correlation)*$C544 + SQRT(1-Correlation)*E544</f>
        <v>1.3571686371551461</v>
      </c>
      <c r="Q544" s="3">
        <f>SQRT(Correlation)*$C544 + SQRT(1-Correlation)*F544</f>
        <v>-0.12397607935710597</v>
      </c>
      <c r="R544" s="3">
        <f>SQRT(Correlation)*$C544 + SQRT(1-Correlation)*G544</f>
        <v>1.8471374552615911</v>
      </c>
      <c r="S544" s="3">
        <f>SQRT(Correlation)*$C544 + SQRT(1-Correlation)*H544</f>
        <v>-1.1867274127121223</v>
      </c>
      <c r="T544" s="3">
        <f>SQRT(Correlation)*$C544 + SQRT(1-Correlation)*I544</f>
        <v>0.42833165955074187</v>
      </c>
      <c r="U544" s="3">
        <f>SQRT(Correlation)*$C544 + SQRT(1-Correlation)*J544</f>
        <v>1.1045342287032325</v>
      </c>
      <c r="V544" s="3">
        <f>SQRT(Correlation)*$C544 + SQRT(1-Correlation)*K544</f>
        <v>-0.62843384317369</v>
      </c>
      <c r="W544" s="3">
        <f>SQRT(Correlation)*$C544 + SQRT(1-Correlation)*L544</f>
        <v>0.38292562900162314</v>
      </c>
      <c r="X544" s="3">
        <f>SQRT(Correlation)*$C544 + SQRT(1-Correlation)*M544</f>
        <v>-6.1889534117425038E-2</v>
      </c>
      <c r="Z544" s="3">
        <f>IF(O544&lt;'CDO Param'!C$13,1,0)</f>
        <v>0</v>
      </c>
      <c r="AA544" s="3">
        <f>IF(P544&lt;'CDO Param'!D$13,1,0)</f>
        <v>0</v>
      </c>
      <c r="AB544" s="3">
        <f>IF(Q544&lt;'CDO Param'!E$13,1,0)</f>
        <v>0</v>
      </c>
      <c r="AC544" s="3">
        <f>IF(R544&lt;'CDO Param'!F$13,1,0)</f>
        <v>0</v>
      </c>
      <c r="AD544" s="3">
        <f>IF(S544&lt;'CDO Param'!G$13,1,0)</f>
        <v>1</v>
      </c>
      <c r="AE544" s="3">
        <f>IF(T544&lt;'CDO Param'!H$13,1,0)</f>
        <v>0</v>
      </c>
      <c r="AF544" s="3">
        <f>IF(U544&lt;'CDO Param'!I$13,1,0)</f>
        <v>0</v>
      </c>
      <c r="AG544" s="3">
        <f>IF(V544&lt;'CDO Param'!J$13,1,0)</f>
        <v>0</v>
      </c>
      <c r="AH544" s="3">
        <f>IF(W544&lt;'CDO Param'!K$13,1,0)</f>
        <v>0</v>
      </c>
      <c r="AI544" s="3">
        <f>IF(X544&lt;'CDO Param'!L$13,1,0)</f>
        <v>0</v>
      </c>
      <c r="AK544" s="3">
        <f>Z544*'CDO Param'!C$6*'CDO Param'!C$9</f>
        <v>0</v>
      </c>
      <c r="AL544" s="3">
        <f>AA544*'CDO Param'!D$6*'CDO Param'!D$9</f>
        <v>0</v>
      </c>
      <c r="AM544" s="3">
        <f>AB544*'CDO Param'!E$6*'CDO Param'!E$9</f>
        <v>0</v>
      </c>
      <c r="AN544" s="3">
        <f>AC544*'CDO Param'!F$6*'CDO Param'!F$9</f>
        <v>0</v>
      </c>
      <c r="AO544" s="3">
        <f>AD544*'CDO Param'!G$6*'CDO Param'!G$9</f>
        <v>4500</v>
      </c>
      <c r="AP544" s="3">
        <f>AE544*'CDO Param'!H$6*'CDO Param'!H$9</f>
        <v>0</v>
      </c>
      <c r="AQ544" s="3">
        <f>AF544*'CDO Param'!I$6*'CDO Param'!I$9</f>
        <v>0</v>
      </c>
      <c r="AR544" s="3">
        <f>AG544*'CDO Param'!J$6*'CDO Param'!J$9</f>
        <v>0</v>
      </c>
      <c r="AS544" s="3">
        <f>AH544*'CDO Param'!K$6*'CDO Param'!K$9</f>
        <v>0</v>
      </c>
      <c r="AT544" s="3">
        <f>AI544*'CDO Param'!L$6*'CDO Param'!L$9</f>
        <v>0</v>
      </c>
      <c r="AV544" s="2">
        <f t="shared" si="25"/>
        <v>4500</v>
      </c>
      <c r="BF544" s="5">
        <f>AV544/'CDO Param'!$M$6</f>
        <v>4.6875E-2</v>
      </c>
      <c r="BG544" s="5">
        <f t="shared" si="26"/>
        <v>0</v>
      </c>
      <c r="BH544" s="5">
        <f t="shared" si="27"/>
        <v>0</v>
      </c>
    </row>
    <row r="545" spans="2:60" x14ac:dyDescent="0.2">
      <c r="B545" s="3">
        <v>541</v>
      </c>
      <c r="C545" s="12">
        <v>0.85216242950991727</v>
      </c>
      <c r="D545" s="12">
        <v>2.1585492504527792</v>
      </c>
      <c r="E545" s="12">
        <v>-0.10524217941565439</v>
      </c>
      <c r="F545" s="12">
        <v>-1.0236317393719219</v>
      </c>
      <c r="G545" s="12">
        <v>0.11947349776164629</v>
      </c>
      <c r="H545" s="12">
        <v>0.43795239434984978</v>
      </c>
      <c r="I545" s="12">
        <v>0.67908104028902017</v>
      </c>
      <c r="J545" s="12">
        <v>0.62821413848723751</v>
      </c>
      <c r="K545" s="12">
        <v>-0.55004534260660876</v>
      </c>
      <c r="L545" s="12">
        <v>-0.65022959461202845</v>
      </c>
      <c r="M545" s="12">
        <v>-0.31649278753320687</v>
      </c>
      <c r="O545" s="3">
        <f>SQRT(Correlation)*$C545 + SQRT(1-Correlation)*D545</f>
        <v>2.3172570432914092</v>
      </c>
      <c r="P545" s="3">
        <f>SQRT(Correlation)*$C545 + SQRT(1-Correlation)*E545</f>
        <v>0.16963592350533535</v>
      </c>
      <c r="Q545" s="3">
        <f>SQRT(Correlation)*$C545 + SQRT(1-Correlation)*F545</f>
        <v>-0.70162491312913655</v>
      </c>
      <c r="R545" s="3">
        <f>SQRT(Correlation)*$C545 + SQRT(1-Correlation)*G545</f>
        <v>0.38281993325355157</v>
      </c>
      <c r="S545" s="3">
        <f>SQRT(Correlation)*$C545 + SQRT(1-Correlation)*H545</f>
        <v>0.68495554322833696</v>
      </c>
      <c r="T545" s="3">
        <f>SQRT(Correlation)*$C545 + SQRT(1-Correlation)*I545</f>
        <v>0.91371026231236374</v>
      </c>
      <c r="U545" s="3">
        <f>SQRT(Correlation)*$C545 + SQRT(1-Correlation)*J545</f>
        <v>0.86545368214943696</v>
      </c>
      <c r="V545" s="3">
        <f>SQRT(Correlation)*$C545 + SQRT(1-Correlation)*K545</f>
        <v>-0.25234140833396013</v>
      </c>
      <c r="W545" s="3">
        <f>SQRT(Correlation)*$C545 + SQRT(1-Correlation)*L545</f>
        <v>-0.34738453493918542</v>
      </c>
      <c r="X545" s="3">
        <f>SQRT(Correlation)*$C545 + SQRT(1-Correlation)*M545</f>
        <v>-3.0774000118800937E-2</v>
      </c>
      <c r="Z545" s="3">
        <f>IF(O545&lt;'CDO Param'!C$13,1,0)</f>
        <v>0</v>
      </c>
      <c r="AA545" s="3">
        <f>IF(P545&lt;'CDO Param'!D$13,1,0)</f>
        <v>0</v>
      </c>
      <c r="AB545" s="3">
        <f>IF(Q545&lt;'CDO Param'!E$13,1,0)</f>
        <v>0</v>
      </c>
      <c r="AC545" s="3">
        <f>IF(R545&lt;'CDO Param'!F$13,1,0)</f>
        <v>0</v>
      </c>
      <c r="AD545" s="3">
        <f>IF(S545&lt;'CDO Param'!G$13,1,0)</f>
        <v>0</v>
      </c>
      <c r="AE545" s="3">
        <f>IF(T545&lt;'CDO Param'!H$13,1,0)</f>
        <v>0</v>
      </c>
      <c r="AF545" s="3">
        <f>IF(U545&lt;'CDO Param'!I$13,1,0)</f>
        <v>0</v>
      </c>
      <c r="AG545" s="3">
        <f>IF(V545&lt;'CDO Param'!J$13,1,0)</f>
        <v>0</v>
      </c>
      <c r="AH545" s="3">
        <f>IF(W545&lt;'CDO Param'!K$13,1,0)</f>
        <v>0</v>
      </c>
      <c r="AI545" s="3">
        <f>IF(X545&lt;'CDO Param'!L$13,1,0)</f>
        <v>0</v>
      </c>
      <c r="AK545" s="3">
        <f>Z545*'CDO Param'!C$6*'CDO Param'!C$9</f>
        <v>0</v>
      </c>
      <c r="AL545" s="3">
        <f>AA545*'CDO Param'!D$6*'CDO Param'!D$9</f>
        <v>0</v>
      </c>
      <c r="AM545" s="3">
        <f>AB545*'CDO Param'!E$6*'CDO Param'!E$9</f>
        <v>0</v>
      </c>
      <c r="AN545" s="3">
        <f>AC545*'CDO Param'!F$6*'CDO Param'!F$9</f>
        <v>0</v>
      </c>
      <c r="AO545" s="3">
        <f>AD545*'CDO Param'!G$6*'CDO Param'!G$9</f>
        <v>0</v>
      </c>
      <c r="AP545" s="3">
        <f>AE545*'CDO Param'!H$6*'CDO Param'!H$9</f>
        <v>0</v>
      </c>
      <c r="AQ545" s="3">
        <f>AF545*'CDO Param'!I$6*'CDO Param'!I$9</f>
        <v>0</v>
      </c>
      <c r="AR545" s="3">
        <f>AG545*'CDO Param'!J$6*'CDO Param'!J$9</f>
        <v>0</v>
      </c>
      <c r="AS545" s="3">
        <f>AH545*'CDO Param'!K$6*'CDO Param'!K$9</f>
        <v>0</v>
      </c>
      <c r="AT545" s="3">
        <f>AI545*'CDO Param'!L$6*'CDO Param'!L$9</f>
        <v>0</v>
      </c>
      <c r="AV545" s="2">
        <f t="shared" si="25"/>
        <v>0</v>
      </c>
      <c r="BF545" s="5">
        <f>AV545/'CDO Param'!$M$6</f>
        <v>0</v>
      </c>
      <c r="BG545" s="5">
        <f t="shared" si="26"/>
        <v>0</v>
      </c>
      <c r="BH545" s="5">
        <f t="shared" si="27"/>
        <v>0</v>
      </c>
    </row>
    <row r="546" spans="2:60" x14ac:dyDescent="0.2">
      <c r="B546" s="3">
        <v>542</v>
      </c>
      <c r="C546" s="12">
        <v>-0.47917978918121662</v>
      </c>
      <c r="D546" s="12">
        <v>-0.19356320990482345</v>
      </c>
      <c r="E546" s="12">
        <v>0.57285205912194215</v>
      </c>
      <c r="F546" s="12">
        <v>-0.36576238926500082</v>
      </c>
      <c r="G546" s="12">
        <v>0.41576754483685363</v>
      </c>
      <c r="H546" s="12">
        <v>1.7010052033583634</v>
      </c>
      <c r="I546" s="12">
        <v>0.19198751033400185</v>
      </c>
      <c r="J546" s="12">
        <v>1.4032821127329953</v>
      </c>
      <c r="K546" s="12">
        <v>1.7666707208263688</v>
      </c>
      <c r="L546" s="12">
        <v>0.1235548552358523</v>
      </c>
      <c r="M546" s="12">
        <v>0.96620169642847031</v>
      </c>
      <c r="O546" s="3">
        <f>SQRT(Correlation)*$C546 + SQRT(1-Correlation)*D546</f>
        <v>-0.33516013860694727</v>
      </c>
      <c r="P546" s="3">
        <f>SQRT(Correlation)*$C546 + SQRT(1-Correlation)*E546</f>
        <v>0.39192522648963646</v>
      </c>
      <c r="Q546" s="3">
        <f>SQRT(Correlation)*$C546 + SQRT(1-Correlation)*F546</f>
        <v>-0.49852262400395231</v>
      </c>
      <c r="R546" s="3">
        <f>SQRT(Correlation)*$C546 + SQRT(1-Correlation)*G546</f>
        <v>0.24290177140499566</v>
      </c>
      <c r="S546" s="3">
        <f>SQRT(Correlation)*$C546 + SQRT(1-Correlation)*H546</f>
        <v>1.4621852720699013</v>
      </c>
      <c r="T546" s="3">
        <f>SQRT(Correlation)*$C546 + SQRT(1-Correlation)*I546</f>
        <v>3.0605390234972468E-2</v>
      </c>
      <c r="U546" s="3">
        <f>SQRT(Correlation)*$C546 + SQRT(1-Correlation)*J546</f>
        <v>1.1797403485496352</v>
      </c>
      <c r="V546" s="3">
        <f>SQRT(Correlation)*$C546 + SQRT(1-Correlation)*K546</f>
        <v>1.5244810517496423</v>
      </c>
      <c r="W546" s="3">
        <f>SQRT(Correlation)*$C546 + SQRT(1-Correlation)*L546</f>
        <v>-3.4315526697893367E-2</v>
      </c>
      <c r="X546" s="3">
        <f>SQRT(Correlation)*$C546 + SQRT(1-Correlation)*M546</f>
        <v>0.765089457696567</v>
      </c>
      <c r="Z546" s="3">
        <f>IF(O546&lt;'CDO Param'!C$13,1,0)</f>
        <v>0</v>
      </c>
      <c r="AA546" s="3">
        <f>IF(P546&lt;'CDO Param'!D$13,1,0)</f>
        <v>0</v>
      </c>
      <c r="AB546" s="3">
        <f>IF(Q546&lt;'CDO Param'!E$13,1,0)</f>
        <v>0</v>
      </c>
      <c r="AC546" s="3">
        <f>IF(R546&lt;'CDO Param'!F$13,1,0)</f>
        <v>0</v>
      </c>
      <c r="AD546" s="3">
        <f>IF(S546&lt;'CDO Param'!G$13,1,0)</f>
        <v>0</v>
      </c>
      <c r="AE546" s="3">
        <f>IF(T546&lt;'CDO Param'!H$13,1,0)</f>
        <v>0</v>
      </c>
      <c r="AF546" s="3">
        <f>IF(U546&lt;'CDO Param'!I$13,1,0)</f>
        <v>0</v>
      </c>
      <c r="AG546" s="3">
        <f>IF(V546&lt;'CDO Param'!J$13,1,0)</f>
        <v>0</v>
      </c>
      <c r="AH546" s="3">
        <f>IF(W546&lt;'CDO Param'!K$13,1,0)</f>
        <v>0</v>
      </c>
      <c r="AI546" s="3">
        <f>IF(X546&lt;'CDO Param'!L$13,1,0)</f>
        <v>0</v>
      </c>
      <c r="AK546" s="3">
        <f>Z546*'CDO Param'!C$6*'CDO Param'!C$9</f>
        <v>0</v>
      </c>
      <c r="AL546" s="3">
        <f>AA546*'CDO Param'!D$6*'CDO Param'!D$9</f>
        <v>0</v>
      </c>
      <c r="AM546" s="3">
        <f>AB546*'CDO Param'!E$6*'CDO Param'!E$9</f>
        <v>0</v>
      </c>
      <c r="AN546" s="3">
        <f>AC546*'CDO Param'!F$6*'CDO Param'!F$9</f>
        <v>0</v>
      </c>
      <c r="AO546" s="3">
        <f>AD546*'CDO Param'!G$6*'CDO Param'!G$9</f>
        <v>0</v>
      </c>
      <c r="AP546" s="3">
        <f>AE546*'CDO Param'!H$6*'CDO Param'!H$9</f>
        <v>0</v>
      </c>
      <c r="AQ546" s="3">
        <f>AF546*'CDO Param'!I$6*'CDO Param'!I$9</f>
        <v>0</v>
      </c>
      <c r="AR546" s="3">
        <f>AG546*'CDO Param'!J$6*'CDO Param'!J$9</f>
        <v>0</v>
      </c>
      <c r="AS546" s="3">
        <f>AH546*'CDO Param'!K$6*'CDO Param'!K$9</f>
        <v>0</v>
      </c>
      <c r="AT546" s="3">
        <f>AI546*'CDO Param'!L$6*'CDO Param'!L$9</f>
        <v>0</v>
      </c>
      <c r="AV546" s="2">
        <f t="shared" si="25"/>
        <v>0</v>
      </c>
      <c r="BF546" s="5">
        <f>AV546/'CDO Param'!$M$6</f>
        <v>0</v>
      </c>
      <c r="BG546" s="5">
        <f t="shared" si="26"/>
        <v>0</v>
      </c>
      <c r="BH546" s="5">
        <f t="shared" si="27"/>
        <v>0</v>
      </c>
    </row>
    <row r="547" spans="2:60" x14ac:dyDescent="0.2">
      <c r="B547" s="3">
        <v>543</v>
      </c>
      <c r="C547" s="12">
        <v>0.55903456086525694</v>
      </c>
      <c r="D547" s="12">
        <v>-0.20054585547768511</v>
      </c>
      <c r="E547" s="12">
        <v>0.81713096733437851</v>
      </c>
      <c r="F547" s="12">
        <v>-0.88870592662715353</v>
      </c>
      <c r="G547" s="12">
        <v>-0.63459992816206068</v>
      </c>
      <c r="H547" s="12">
        <v>0.32848902264959179</v>
      </c>
      <c r="I547" s="12">
        <v>-1.6852345652296208</v>
      </c>
      <c r="J547" s="12">
        <v>0.3694822225952521</v>
      </c>
      <c r="K547" s="12">
        <v>0.40272425394505262</v>
      </c>
      <c r="L547" s="12">
        <v>5.3305484470911324E-2</v>
      </c>
      <c r="M547" s="12">
        <v>0.64783307607285678</v>
      </c>
      <c r="O547" s="3">
        <f>SQRT(Correlation)*$C547 + SQRT(1-Correlation)*D547</f>
        <v>-1.34722532763078E-2</v>
      </c>
      <c r="P547" s="3">
        <f>SQRT(Correlation)*$C547 + SQRT(1-Correlation)*E547</f>
        <v>0.95198075133860915</v>
      </c>
      <c r="Q547" s="3">
        <f>SQRT(Correlation)*$C547 + SQRT(1-Correlation)*F547</f>
        <v>-0.66631821916106171</v>
      </c>
      <c r="R547" s="3">
        <f>SQRT(Correlation)*$C547 + SQRT(1-Correlation)*G547</f>
        <v>-0.42525210248277862</v>
      </c>
      <c r="S547" s="3">
        <f>SQRT(Correlation)*$C547 + SQRT(1-Correlation)*H547</f>
        <v>0.48841429968922889</v>
      </c>
      <c r="T547" s="3">
        <f>SQRT(Correlation)*$C547 + SQRT(1-Correlation)*I547</f>
        <v>-1.4219716350221361</v>
      </c>
      <c r="U547" s="3">
        <f>SQRT(Correlation)*$C547 + SQRT(1-Correlation)*J547</f>
        <v>0.5273038638113221</v>
      </c>
      <c r="V547" s="3">
        <f>SQRT(Correlation)*$C547 + SQRT(1-Correlation)*K547</f>
        <v>0.55884002374614938</v>
      </c>
      <c r="W547" s="3">
        <f>SQRT(Correlation)*$C547 + SQRT(1-Correlation)*L547</f>
        <v>0.2273522731206688</v>
      </c>
      <c r="X547" s="3">
        <f>SQRT(Correlation)*$C547 + SQRT(1-Correlation)*M547</f>
        <v>0.79137066950363133</v>
      </c>
      <c r="Z547" s="3">
        <f>IF(O547&lt;'CDO Param'!C$13,1,0)</f>
        <v>0</v>
      </c>
      <c r="AA547" s="3">
        <f>IF(P547&lt;'CDO Param'!D$13,1,0)</f>
        <v>0</v>
      </c>
      <c r="AB547" s="3">
        <f>IF(Q547&lt;'CDO Param'!E$13,1,0)</f>
        <v>0</v>
      </c>
      <c r="AC547" s="3">
        <f>IF(R547&lt;'CDO Param'!F$13,1,0)</f>
        <v>0</v>
      </c>
      <c r="AD547" s="3">
        <f>IF(S547&lt;'CDO Param'!G$13,1,0)</f>
        <v>0</v>
      </c>
      <c r="AE547" s="3">
        <f>IF(T547&lt;'CDO Param'!H$13,1,0)</f>
        <v>0</v>
      </c>
      <c r="AF547" s="3">
        <f>IF(U547&lt;'CDO Param'!I$13,1,0)</f>
        <v>0</v>
      </c>
      <c r="AG547" s="3">
        <f>IF(V547&lt;'CDO Param'!J$13,1,0)</f>
        <v>0</v>
      </c>
      <c r="AH547" s="3">
        <f>IF(W547&lt;'CDO Param'!K$13,1,0)</f>
        <v>0</v>
      </c>
      <c r="AI547" s="3">
        <f>IF(X547&lt;'CDO Param'!L$13,1,0)</f>
        <v>0</v>
      </c>
      <c r="AK547" s="3">
        <f>Z547*'CDO Param'!C$6*'CDO Param'!C$9</f>
        <v>0</v>
      </c>
      <c r="AL547" s="3">
        <f>AA547*'CDO Param'!D$6*'CDO Param'!D$9</f>
        <v>0</v>
      </c>
      <c r="AM547" s="3">
        <f>AB547*'CDO Param'!E$6*'CDO Param'!E$9</f>
        <v>0</v>
      </c>
      <c r="AN547" s="3">
        <f>AC547*'CDO Param'!F$6*'CDO Param'!F$9</f>
        <v>0</v>
      </c>
      <c r="AO547" s="3">
        <f>AD547*'CDO Param'!G$6*'CDO Param'!G$9</f>
        <v>0</v>
      </c>
      <c r="AP547" s="3">
        <f>AE547*'CDO Param'!H$6*'CDO Param'!H$9</f>
        <v>0</v>
      </c>
      <c r="AQ547" s="3">
        <f>AF547*'CDO Param'!I$6*'CDO Param'!I$9</f>
        <v>0</v>
      </c>
      <c r="AR547" s="3">
        <f>AG547*'CDO Param'!J$6*'CDO Param'!J$9</f>
        <v>0</v>
      </c>
      <c r="AS547" s="3">
        <f>AH547*'CDO Param'!K$6*'CDO Param'!K$9</f>
        <v>0</v>
      </c>
      <c r="AT547" s="3">
        <f>AI547*'CDO Param'!L$6*'CDO Param'!L$9</f>
        <v>0</v>
      </c>
      <c r="AV547" s="2">
        <f t="shared" si="25"/>
        <v>0</v>
      </c>
      <c r="BF547" s="5">
        <f>AV547/'CDO Param'!$M$6</f>
        <v>0</v>
      </c>
      <c r="BG547" s="5">
        <f t="shared" si="26"/>
        <v>0</v>
      </c>
      <c r="BH547" s="5">
        <f t="shared" si="27"/>
        <v>0</v>
      </c>
    </row>
    <row r="548" spans="2:60" x14ac:dyDescent="0.2">
      <c r="B548" s="3">
        <v>544</v>
      </c>
      <c r="C548" s="12">
        <v>0.2702472556848079</v>
      </c>
      <c r="D548" s="12">
        <v>0.51646793508552946</v>
      </c>
      <c r="E548" s="12">
        <v>-0.14112401913735084</v>
      </c>
      <c r="F548" s="12">
        <v>-0.27647161005006637</v>
      </c>
      <c r="G548" s="12">
        <v>-1.271159817406442</v>
      </c>
      <c r="H548" s="12">
        <v>0.13460521586239338</v>
      </c>
      <c r="I548" s="12">
        <v>-0.49324398787575774</v>
      </c>
      <c r="J548" s="12">
        <v>0.33324795367661864</v>
      </c>
      <c r="K548" s="12">
        <v>-0.65955191530520096</v>
      </c>
      <c r="L548" s="12">
        <v>1.4953411664464511</v>
      </c>
      <c r="M548" s="12">
        <v>2.5020563043653965</v>
      </c>
      <c r="O548" s="3">
        <f>SQRT(Correlation)*$C548 + SQRT(1-Correlation)*D548</f>
        <v>0.57542418993166677</v>
      </c>
      <c r="P548" s="3">
        <f>SQRT(Correlation)*$C548 + SQRT(1-Correlation)*E548</f>
        <v>-4.8422313971977798E-2</v>
      </c>
      <c r="Q548" s="3">
        <f>SQRT(Correlation)*$C548 + SQRT(1-Correlation)*F548</f>
        <v>-0.17682431290224454</v>
      </c>
      <c r="R548" s="3">
        <f>SQRT(Correlation)*$C548 + SQRT(1-Correlation)*G548</f>
        <v>-1.1204684019890443</v>
      </c>
      <c r="S548" s="3">
        <f>SQRT(Correlation)*$C548 + SQRT(1-Correlation)*H548</f>
        <v>0.2131574060565247</v>
      </c>
      <c r="T548" s="3">
        <f>SQRT(Correlation)*$C548 + SQRT(1-Correlation)*I548</f>
        <v>-0.38247264722417346</v>
      </c>
      <c r="U548" s="3">
        <f>SQRT(Correlation)*$C548 + SQRT(1-Correlation)*J548</f>
        <v>0.40160645369990738</v>
      </c>
      <c r="V548" s="3">
        <f>SQRT(Correlation)*$C548 + SQRT(1-Correlation)*K548</f>
        <v>-0.54024620030988313</v>
      </c>
      <c r="W548" s="3">
        <f>SQRT(Correlation)*$C548 + SQRT(1-Correlation)*L548</f>
        <v>1.5040648754325094</v>
      </c>
      <c r="X548" s="3">
        <f>SQRT(Correlation)*$C548 + SQRT(1-Correlation)*M548</f>
        <v>2.4591187126708323</v>
      </c>
      <c r="Z548" s="3">
        <f>IF(O548&lt;'CDO Param'!C$13,1,0)</f>
        <v>0</v>
      </c>
      <c r="AA548" s="3">
        <f>IF(P548&lt;'CDO Param'!D$13,1,0)</f>
        <v>0</v>
      </c>
      <c r="AB548" s="3">
        <f>IF(Q548&lt;'CDO Param'!E$13,1,0)</f>
        <v>0</v>
      </c>
      <c r="AC548" s="3">
        <f>IF(R548&lt;'CDO Param'!F$13,1,0)</f>
        <v>0</v>
      </c>
      <c r="AD548" s="3">
        <f>IF(S548&lt;'CDO Param'!G$13,1,0)</f>
        <v>0</v>
      </c>
      <c r="AE548" s="3">
        <f>IF(T548&lt;'CDO Param'!H$13,1,0)</f>
        <v>0</v>
      </c>
      <c r="AF548" s="3">
        <f>IF(U548&lt;'CDO Param'!I$13,1,0)</f>
        <v>0</v>
      </c>
      <c r="AG548" s="3">
        <f>IF(V548&lt;'CDO Param'!J$13,1,0)</f>
        <v>0</v>
      </c>
      <c r="AH548" s="3">
        <f>IF(W548&lt;'CDO Param'!K$13,1,0)</f>
        <v>0</v>
      </c>
      <c r="AI548" s="3">
        <f>IF(X548&lt;'CDO Param'!L$13,1,0)</f>
        <v>0</v>
      </c>
      <c r="AK548" s="3">
        <f>Z548*'CDO Param'!C$6*'CDO Param'!C$9</f>
        <v>0</v>
      </c>
      <c r="AL548" s="3">
        <f>AA548*'CDO Param'!D$6*'CDO Param'!D$9</f>
        <v>0</v>
      </c>
      <c r="AM548" s="3">
        <f>AB548*'CDO Param'!E$6*'CDO Param'!E$9</f>
        <v>0</v>
      </c>
      <c r="AN548" s="3">
        <f>AC548*'CDO Param'!F$6*'CDO Param'!F$9</f>
        <v>0</v>
      </c>
      <c r="AO548" s="3">
        <f>AD548*'CDO Param'!G$6*'CDO Param'!G$9</f>
        <v>0</v>
      </c>
      <c r="AP548" s="3">
        <f>AE548*'CDO Param'!H$6*'CDO Param'!H$9</f>
        <v>0</v>
      </c>
      <c r="AQ548" s="3">
        <f>AF548*'CDO Param'!I$6*'CDO Param'!I$9</f>
        <v>0</v>
      </c>
      <c r="AR548" s="3">
        <f>AG548*'CDO Param'!J$6*'CDO Param'!J$9</f>
        <v>0</v>
      </c>
      <c r="AS548" s="3">
        <f>AH548*'CDO Param'!K$6*'CDO Param'!K$9</f>
        <v>0</v>
      </c>
      <c r="AT548" s="3">
        <f>AI548*'CDO Param'!L$6*'CDO Param'!L$9</f>
        <v>0</v>
      </c>
      <c r="AV548" s="2">
        <f t="shared" si="25"/>
        <v>0</v>
      </c>
      <c r="BF548" s="5">
        <f>AV548/'CDO Param'!$M$6</f>
        <v>0</v>
      </c>
      <c r="BG548" s="5">
        <f t="shared" si="26"/>
        <v>0</v>
      </c>
      <c r="BH548" s="5">
        <f t="shared" si="27"/>
        <v>0</v>
      </c>
    </row>
    <row r="549" spans="2:60" x14ac:dyDescent="0.2">
      <c r="B549" s="3">
        <v>545</v>
      </c>
      <c r="C549" s="12">
        <v>-0.70449118538817856</v>
      </c>
      <c r="D549" s="12">
        <v>-1.0399025995866396</v>
      </c>
      <c r="E549" s="12">
        <v>-5.7975739764515311E-2</v>
      </c>
      <c r="F549" s="12">
        <v>2.2636413632426411</v>
      </c>
      <c r="G549" s="12">
        <v>0.56523504099459387</v>
      </c>
      <c r="H549" s="12">
        <v>1.4485999599855859</v>
      </c>
      <c r="I549" s="12">
        <v>1.333783075097017</v>
      </c>
      <c r="J549" s="12">
        <v>-0.67013161242357455</v>
      </c>
      <c r="K549" s="12">
        <v>-1.5494288163608871</v>
      </c>
      <c r="L549" s="12">
        <v>-0.97457132142153569</v>
      </c>
      <c r="M549" s="12">
        <v>-0.68928784457966685</v>
      </c>
      <c r="O549" s="3">
        <f>SQRT(Correlation)*$C549 + SQRT(1-Correlation)*D549</f>
        <v>-1.2093179015610138</v>
      </c>
      <c r="P549" s="3">
        <f>SQRT(Correlation)*$C549 + SQRT(1-Correlation)*E549</f>
        <v>-0.27778028974057645</v>
      </c>
      <c r="Q549" s="3">
        <f>SQRT(Correlation)*$C549 + SQRT(1-Correlation)*F549</f>
        <v>1.9246990803507322</v>
      </c>
      <c r="R549" s="3">
        <f>SQRT(Correlation)*$C549 + SQRT(1-Correlation)*G549</f>
        <v>0.31344936913061094</v>
      </c>
      <c r="S549" s="3">
        <f>SQRT(Correlation)*$C549 + SQRT(1-Correlation)*H549</f>
        <v>1.1514829138611102</v>
      </c>
      <c r="T549" s="3">
        <f>SQRT(Correlation)*$C549 + SQRT(1-Correlation)*I549</f>
        <v>1.0425580528331364</v>
      </c>
      <c r="U549" s="3">
        <f>SQRT(Correlation)*$C549 + SQRT(1-Correlation)*J549</f>
        <v>-0.85852234193576316</v>
      </c>
      <c r="V549" s="3">
        <f>SQRT(Correlation)*$C549 + SQRT(1-Correlation)*K549</f>
        <v>-1.6926969133336078</v>
      </c>
      <c r="W549" s="3">
        <f>SQRT(Correlation)*$C549 + SQRT(1-Correlation)*L549</f>
        <v>-1.1473392091254875</v>
      </c>
      <c r="X549" s="3">
        <f>SQRT(Correlation)*$C549 + SQRT(1-Correlation)*M549</f>
        <v>-0.87669553943582601</v>
      </c>
      <c r="Z549" s="3">
        <f>IF(O549&lt;'CDO Param'!C$13,1,0)</f>
        <v>0</v>
      </c>
      <c r="AA549" s="3">
        <f>IF(P549&lt;'CDO Param'!D$13,1,0)</f>
        <v>0</v>
      </c>
      <c r="AB549" s="3">
        <f>IF(Q549&lt;'CDO Param'!E$13,1,0)</f>
        <v>0</v>
      </c>
      <c r="AC549" s="3">
        <f>IF(R549&lt;'CDO Param'!F$13,1,0)</f>
        <v>0</v>
      </c>
      <c r="AD549" s="3">
        <f>IF(S549&lt;'CDO Param'!G$13,1,0)</f>
        <v>0</v>
      </c>
      <c r="AE549" s="3">
        <f>IF(T549&lt;'CDO Param'!H$13,1,0)</f>
        <v>0</v>
      </c>
      <c r="AF549" s="3">
        <f>IF(U549&lt;'CDO Param'!I$13,1,0)</f>
        <v>0</v>
      </c>
      <c r="AG549" s="3">
        <f>IF(V549&lt;'CDO Param'!J$13,1,0)</f>
        <v>0</v>
      </c>
      <c r="AH549" s="3">
        <f>IF(W549&lt;'CDO Param'!K$13,1,0)</f>
        <v>0</v>
      </c>
      <c r="AI549" s="3">
        <f>IF(X549&lt;'CDO Param'!L$13,1,0)</f>
        <v>1</v>
      </c>
      <c r="AK549" s="3">
        <f>Z549*'CDO Param'!C$6*'CDO Param'!C$9</f>
        <v>0</v>
      </c>
      <c r="AL549" s="3">
        <f>AA549*'CDO Param'!D$6*'CDO Param'!D$9</f>
        <v>0</v>
      </c>
      <c r="AM549" s="3">
        <f>AB549*'CDO Param'!E$6*'CDO Param'!E$9</f>
        <v>0</v>
      </c>
      <c r="AN549" s="3">
        <f>AC549*'CDO Param'!F$6*'CDO Param'!F$9</f>
        <v>0</v>
      </c>
      <c r="AO549" s="3">
        <f>AD549*'CDO Param'!G$6*'CDO Param'!G$9</f>
        <v>0</v>
      </c>
      <c r="AP549" s="3">
        <f>AE549*'CDO Param'!H$6*'CDO Param'!H$9</f>
        <v>0</v>
      </c>
      <c r="AQ549" s="3">
        <f>AF549*'CDO Param'!I$6*'CDO Param'!I$9</f>
        <v>0</v>
      </c>
      <c r="AR549" s="3">
        <f>AG549*'CDO Param'!J$6*'CDO Param'!J$9</f>
        <v>0</v>
      </c>
      <c r="AS549" s="3">
        <f>AH549*'CDO Param'!K$6*'CDO Param'!K$9</f>
        <v>0</v>
      </c>
      <c r="AT549" s="3">
        <f>AI549*'CDO Param'!L$6*'CDO Param'!L$9</f>
        <v>4500</v>
      </c>
      <c r="AV549" s="2">
        <f t="shared" si="25"/>
        <v>4500</v>
      </c>
      <c r="BF549" s="5">
        <f>AV549/'CDO Param'!$M$6</f>
        <v>4.6875E-2</v>
      </c>
      <c r="BG549" s="5">
        <f t="shared" si="26"/>
        <v>0</v>
      </c>
      <c r="BH549" s="5">
        <f t="shared" si="27"/>
        <v>0</v>
      </c>
    </row>
    <row r="550" spans="2:60" x14ac:dyDescent="0.2">
      <c r="B550" s="3">
        <v>546</v>
      </c>
      <c r="C550" s="12">
        <v>-1.2388909453875385</v>
      </c>
      <c r="D550" s="12">
        <v>2.8590875444933772</v>
      </c>
      <c r="E550" s="12">
        <v>-0.52935547500965185</v>
      </c>
      <c r="F550" s="12">
        <v>-0.92303025667206384</v>
      </c>
      <c r="G550" s="12">
        <v>0.19786739358096384</v>
      </c>
      <c r="H550" s="12">
        <v>0.26086581783602014</v>
      </c>
      <c r="I550" s="12">
        <v>1.9144317775499076</v>
      </c>
      <c r="J550" s="12">
        <v>-1.5331033864640631</v>
      </c>
      <c r="K550" s="12">
        <v>9.850054993876256E-2</v>
      </c>
      <c r="L550" s="12">
        <v>1.2057239473506343</v>
      </c>
      <c r="M550" s="12">
        <v>0.36106484913034365</v>
      </c>
      <c r="O550" s="3">
        <f>SQRT(Correlation)*$C550 + SQRT(1-Correlation)*D550</f>
        <v>2.3205968851267325</v>
      </c>
      <c r="P550" s="3">
        <f>SQRT(Correlation)*$C550 + SQRT(1-Correlation)*E550</f>
        <v>-0.89396241387164255</v>
      </c>
      <c r="Q550" s="3">
        <f>SQRT(Correlation)*$C550 + SQRT(1-Correlation)*F550</f>
        <v>-1.2674351040984555</v>
      </c>
      <c r="R550" s="3">
        <f>SQRT(Correlation)*$C550 + SQRT(1-Correlation)*G550</f>
        <v>-0.20405822447934183</v>
      </c>
      <c r="S550" s="3">
        <f>SQRT(Correlation)*$C550 + SQRT(1-Correlation)*H550</f>
        <v>-0.14429267158506953</v>
      </c>
      <c r="T550" s="3">
        <f>SQRT(Correlation)*$C550 + SQRT(1-Correlation)*I550</f>
        <v>1.4244177366203643</v>
      </c>
      <c r="U550" s="3">
        <f>SQRT(Correlation)*$C550 + SQRT(1-Correlation)*J550</f>
        <v>-1.8462012929215286</v>
      </c>
      <c r="V550" s="3">
        <f>SQRT(Correlation)*$C550 + SQRT(1-Correlation)*K550</f>
        <v>-0.29832588942269506</v>
      </c>
      <c r="W550" s="3">
        <f>SQRT(Correlation)*$C550 + SQRT(1-Correlation)*L550</f>
        <v>0.75207845491269409</v>
      </c>
      <c r="X550" s="3">
        <f>SQRT(Correlation)*$C550 + SQRT(1-Correlation)*M550</f>
        <v>-4.9235524115304075E-2</v>
      </c>
      <c r="Z550" s="3">
        <f>IF(O550&lt;'CDO Param'!C$13,1,0)</f>
        <v>0</v>
      </c>
      <c r="AA550" s="3">
        <f>IF(P550&lt;'CDO Param'!D$13,1,0)</f>
        <v>0</v>
      </c>
      <c r="AB550" s="3">
        <f>IF(Q550&lt;'CDO Param'!E$13,1,0)</f>
        <v>1</v>
      </c>
      <c r="AC550" s="3">
        <f>IF(R550&lt;'CDO Param'!F$13,1,0)</f>
        <v>0</v>
      </c>
      <c r="AD550" s="3">
        <f>IF(S550&lt;'CDO Param'!G$13,1,0)</f>
        <v>1</v>
      </c>
      <c r="AE550" s="3">
        <f>IF(T550&lt;'CDO Param'!H$13,1,0)</f>
        <v>0</v>
      </c>
      <c r="AF550" s="3">
        <f>IF(U550&lt;'CDO Param'!I$13,1,0)</f>
        <v>1</v>
      </c>
      <c r="AG550" s="3">
        <f>IF(V550&lt;'CDO Param'!J$13,1,0)</f>
        <v>0</v>
      </c>
      <c r="AH550" s="3">
        <f>IF(W550&lt;'CDO Param'!K$13,1,0)</f>
        <v>0</v>
      </c>
      <c r="AI550" s="3">
        <f>IF(X550&lt;'CDO Param'!L$13,1,0)</f>
        <v>0</v>
      </c>
      <c r="AK550" s="3">
        <f>Z550*'CDO Param'!C$6*'CDO Param'!C$9</f>
        <v>0</v>
      </c>
      <c r="AL550" s="3">
        <f>AA550*'CDO Param'!D$6*'CDO Param'!D$9</f>
        <v>0</v>
      </c>
      <c r="AM550" s="3">
        <f>AB550*'CDO Param'!E$6*'CDO Param'!E$9</f>
        <v>4500</v>
      </c>
      <c r="AN550" s="3">
        <f>AC550*'CDO Param'!F$6*'CDO Param'!F$9</f>
        <v>0</v>
      </c>
      <c r="AO550" s="3">
        <f>AD550*'CDO Param'!G$6*'CDO Param'!G$9</f>
        <v>4500</v>
      </c>
      <c r="AP550" s="3">
        <f>AE550*'CDO Param'!H$6*'CDO Param'!H$9</f>
        <v>0</v>
      </c>
      <c r="AQ550" s="3">
        <f>AF550*'CDO Param'!I$6*'CDO Param'!I$9</f>
        <v>3600</v>
      </c>
      <c r="AR550" s="3">
        <f>AG550*'CDO Param'!J$6*'CDO Param'!J$9</f>
        <v>0</v>
      </c>
      <c r="AS550" s="3">
        <f>AH550*'CDO Param'!K$6*'CDO Param'!K$9</f>
        <v>0</v>
      </c>
      <c r="AT550" s="3">
        <f>AI550*'CDO Param'!L$6*'CDO Param'!L$9</f>
        <v>0</v>
      </c>
      <c r="AV550" s="2">
        <f t="shared" si="25"/>
        <v>12600</v>
      </c>
      <c r="BF550" s="5">
        <f>AV550/'CDO Param'!$M$6</f>
        <v>0.13125000000000001</v>
      </c>
      <c r="BG550" s="5">
        <f t="shared" si="26"/>
        <v>0.02</v>
      </c>
      <c r="BH550" s="5">
        <f t="shared" si="27"/>
        <v>1</v>
      </c>
    </row>
    <row r="551" spans="2:60" x14ac:dyDescent="0.2">
      <c r="B551" s="3">
        <v>547</v>
      </c>
      <c r="C551" s="12">
        <v>1.0508802006370388</v>
      </c>
      <c r="D551" s="12">
        <v>-1.0981534614984412</v>
      </c>
      <c r="E551" s="12">
        <v>1.3308294910530094</v>
      </c>
      <c r="F551" s="12">
        <v>-1.2849704944528639</v>
      </c>
      <c r="G551" s="12">
        <v>0.36600795283447951</v>
      </c>
      <c r="H551" s="12">
        <v>1.1914494280063082</v>
      </c>
      <c r="I551" s="12">
        <v>1.9541585061233491</v>
      </c>
      <c r="J551" s="12">
        <v>-1.3446560842567123</v>
      </c>
      <c r="K551" s="12">
        <v>-2.1807682060170919</v>
      </c>
      <c r="L551" s="12">
        <v>-0.27721625883714296</v>
      </c>
      <c r="M551" s="12">
        <v>-0.54004658522899263</v>
      </c>
      <c r="O551" s="3">
        <f>SQRT(Correlation)*$C551 + SQRT(1-Correlation)*D551</f>
        <v>-0.70948234942115185</v>
      </c>
      <c r="P551" s="3">
        <f>SQRT(Correlation)*$C551 + SQRT(1-Correlation)*E551</f>
        <v>1.594853208913833</v>
      </c>
      <c r="Q551" s="3">
        <f>SQRT(Correlation)*$C551 + SQRT(1-Correlation)*F551</f>
        <v>-0.88671254837636526</v>
      </c>
      <c r="R551" s="3">
        <f>SQRT(Correlation)*$C551 + SQRT(1-Correlation)*G551</f>
        <v>0.67954313000650812</v>
      </c>
      <c r="S551" s="3">
        <f>SQRT(Correlation)*$C551 + SQRT(1-Correlation)*H551</f>
        <v>1.4626256710201999</v>
      </c>
      <c r="T551" s="3">
        <f>SQRT(Correlation)*$C551 + SQRT(1-Correlation)*I551</f>
        <v>2.186195034701341</v>
      </c>
      <c r="U551" s="3">
        <f>SQRT(Correlation)*$C551 + SQRT(1-Correlation)*J551</f>
        <v>-0.94333527055757027</v>
      </c>
      <c r="V551" s="3">
        <f>SQRT(Correlation)*$C551 + SQRT(1-Correlation)*K551</f>
        <v>-1.73654087576922</v>
      </c>
      <c r="W551" s="3">
        <f>SQRT(Correlation)*$C551 + SQRT(1-Correlation)*L551</f>
        <v>6.9327063491931518E-2</v>
      </c>
      <c r="X551" s="3">
        <f>SQRT(Correlation)*$C551 + SQRT(1-Correlation)*M551</f>
        <v>-0.18001567737718138</v>
      </c>
      <c r="Z551" s="3">
        <f>IF(O551&lt;'CDO Param'!C$13,1,0)</f>
        <v>0</v>
      </c>
      <c r="AA551" s="3">
        <f>IF(P551&lt;'CDO Param'!D$13,1,0)</f>
        <v>0</v>
      </c>
      <c r="AB551" s="3">
        <f>IF(Q551&lt;'CDO Param'!E$13,1,0)</f>
        <v>0</v>
      </c>
      <c r="AC551" s="3">
        <f>IF(R551&lt;'CDO Param'!F$13,1,0)</f>
        <v>0</v>
      </c>
      <c r="AD551" s="3">
        <f>IF(S551&lt;'CDO Param'!G$13,1,0)</f>
        <v>0</v>
      </c>
      <c r="AE551" s="3">
        <f>IF(T551&lt;'CDO Param'!H$13,1,0)</f>
        <v>0</v>
      </c>
      <c r="AF551" s="3">
        <f>IF(U551&lt;'CDO Param'!I$13,1,0)</f>
        <v>0</v>
      </c>
      <c r="AG551" s="3">
        <f>IF(V551&lt;'CDO Param'!J$13,1,0)</f>
        <v>0</v>
      </c>
      <c r="AH551" s="3">
        <f>IF(W551&lt;'CDO Param'!K$13,1,0)</f>
        <v>0</v>
      </c>
      <c r="AI551" s="3">
        <f>IF(X551&lt;'CDO Param'!L$13,1,0)</f>
        <v>0</v>
      </c>
      <c r="AK551" s="3">
        <f>Z551*'CDO Param'!C$6*'CDO Param'!C$9</f>
        <v>0</v>
      </c>
      <c r="AL551" s="3">
        <f>AA551*'CDO Param'!D$6*'CDO Param'!D$9</f>
        <v>0</v>
      </c>
      <c r="AM551" s="3">
        <f>AB551*'CDO Param'!E$6*'CDO Param'!E$9</f>
        <v>0</v>
      </c>
      <c r="AN551" s="3">
        <f>AC551*'CDO Param'!F$6*'CDO Param'!F$9</f>
        <v>0</v>
      </c>
      <c r="AO551" s="3">
        <f>AD551*'CDO Param'!G$6*'CDO Param'!G$9</f>
        <v>0</v>
      </c>
      <c r="AP551" s="3">
        <f>AE551*'CDO Param'!H$6*'CDO Param'!H$9</f>
        <v>0</v>
      </c>
      <c r="AQ551" s="3">
        <f>AF551*'CDO Param'!I$6*'CDO Param'!I$9</f>
        <v>0</v>
      </c>
      <c r="AR551" s="3">
        <f>AG551*'CDO Param'!J$6*'CDO Param'!J$9</f>
        <v>0</v>
      </c>
      <c r="AS551" s="3">
        <f>AH551*'CDO Param'!K$6*'CDO Param'!K$9</f>
        <v>0</v>
      </c>
      <c r="AT551" s="3">
        <f>AI551*'CDO Param'!L$6*'CDO Param'!L$9</f>
        <v>0</v>
      </c>
      <c r="AV551" s="2">
        <f t="shared" si="25"/>
        <v>0</v>
      </c>
      <c r="BF551" s="5">
        <f>AV551/'CDO Param'!$M$6</f>
        <v>0</v>
      </c>
      <c r="BG551" s="5">
        <f t="shared" si="26"/>
        <v>0</v>
      </c>
      <c r="BH551" s="5">
        <f t="shared" si="27"/>
        <v>0</v>
      </c>
    </row>
    <row r="552" spans="2:60" x14ac:dyDescent="0.2">
      <c r="B552" s="3">
        <v>548</v>
      </c>
      <c r="C552" s="12">
        <v>-1.6888452591956593</v>
      </c>
      <c r="D552" s="12">
        <v>0.87431089923484251</v>
      </c>
      <c r="E552" s="12">
        <v>-0.55106738727772608</v>
      </c>
      <c r="F552" s="12">
        <v>-0.32551042750128545</v>
      </c>
      <c r="G552" s="12">
        <v>1.1744646144506987</v>
      </c>
      <c r="H552" s="12">
        <v>-0.24597170522611123</v>
      </c>
      <c r="I552" s="12">
        <v>0.62679646362084895</v>
      </c>
      <c r="J552" s="12">
        <v>-4.1461589717073366E-2</v>
      </c>
      <c r="K552" s="12">
        <v>0.206672439162503</v>
      </c>
      <c r="L552" s="12">
        <v>-0.15317823454097379</v>
      </c>
      <c r="M552" s="12">
        <v>-0.14970964912208728</v>
      </c>
      <c r="O552" s="3">
        <f>SQRT(Correlation)*$C552 + SQRT(1-Correlation)*D552</f>
        <v>0.29538438394404987</v>
      </c>
      <c r="P552" s="3">
        <f>SQRT(Correlation)*$C552 + SQRT(1-Correlation)*E552</f>
        <v>-1.0568481898742839</v>
      </c>
      <c r="Q552" s="3">
        <f>SQRT(Correlation)*$C552 + SQRT(1-Correlation)*F552</f>
        <v>-0.84286606937532316</v>
      </c>
      <c r="R552" s="3">
        <f>SQRT(Correlation)*$C552 + SQRT(1-Correlation)*G552</f>
        <v>0.58013520041714306</v>
      </c>
      <c r="S552" s="3">
        <f>SQRT(Correlation)*$C552 + SQRT(1-Correlation)*H552</f>
        <v>-0.767409012004587</v>
      </c>
      <c r="T552" s="3">
        <f>SQRT(Correlation)*$C552 + SQRT(1-Correlation)*I552</f>
        <v>6.0571572850654842E-2</v>
      </c>
      <c r="U552" s="3">
        <f>SQRT(Correlation)*$C552 + SQRT(1-Correlation)*J552</f>
        <v>-0.57339368113878142</v>
      </c>
      <c r="V552" s="3">
        <f>SQRT(Correlation)*$C552 + SQRT(1-Correlation)*K552</f>
        <v>-0.33799307226274344</v>
      </c>
      <c r="W552" s="3">
        <f>SQRT(Correlation)*$C552 + SQRT(1-Correlation)*L552</f>
        <v>-0.67937739619745718</v>
      </c>
      <c r="X552" s="3">
        <f>SQRT(Correlation)*$C552 + SQRT(1-Correlation)*M552</f>
        <v>-0.67608680714269798</v>
      </c>
      <c r="Z552" s="3">
        <f>IF(O552&lt;'CDO Param'!C$13,1,0)</f>
        <v>0</v>
      </c>
      <c r="AA552" s="3">
        <f>IF(P552&lt;'CDO Param'!D$13,1,0)</f>
        <v>0</v>
      </c>
      <c r="AB552" s="3">
        <f>IF(Q552&lt;'CDO Param'!E$13,1,0)</f>
        <v>0</v>
      </c>
      <c r="AC552" s="3">
        <f>IF(R552&lt;'CDO Param'!F$13,1,0)</f>
        <v>0</v>
      </c>
      <c r="AD552" s="3">
        <f>IF(S552&lt;'CDO Param'!G$13,1,0)</f>
        <v>1</v>
      </c>
      <c r="AE552" s="3">
        <f>IF(T552&lt;'CDO Param'!H$13,1,0)</f>
        <v>0</v>
      </c>
      <c r="AF552" s="3">
        <f>IF(U552&lt;'CDO Param'!I$13,1,0)</f>
        <v>0</v>
      </c>
      <c r="AG552" s="3">
        <f>IF(V552&lt;'CDO Param'!J$13,1,0)</f>
        <v>0</v>
      </c>
      <c r="AH552" s="3">
        <f>IF(W552&lt;'CDO Param'!K$13,1,0)</f>
        <v>0</v>
      </c>
      <c r="AI552" s="3">
        <f>IF(X552&lt;'CDO Param'!L$13,1,0)</f>
        <v>1</v>
      </c>
      <c r="AK552" s="3">
        <f>Z552*'CDO Param'!C$6*'CDO Param'!C$9</f>
        <v>0</v>
      </c>
      <c r="AL552" s="3">
        <f>AA552*'CDO Param'!D$6*'CDO Param'!D$9</f>
        <v>0</v>
      </c>
      <c r="AM552" s="3">
        <f>AB552*'CDO Param'!E$6*'CDO Param'!E$9</f>
        <v>0</v>
      </c>
      <c r="AN552" s="3">
        <f>AC552*'CDO Param'!F$6*'CDO Param'!F$9</f>
        <v>0</v>
      </c>
      <c r="AO552" s="3">
        <f>AD552*'CDO Param'!G$6*'CDO Param'!G$9</f>
        <v>4500</v>
      </c>
      <c r="AP552" s="3">
        <f>AE552*'CDO Param'!H$6*'CDO Param'!H$9</f>
        <v>0</v>
      </c>
      <c r="AQ552" s="3">
        <f>AF552*'CDO Param'!I$6*'CDO Param'!I$9</f>
        <v>0</v>
      </c>
      <c r="AR552" s="3">
        <f>AG552*'CDO Param'!J$6*'CDO Param'!J$9</f>
        <v>0</v>
      </c>
      <c r="AS552" s="3">
        <f>AH552*'CDO Param'!K$6*'CDO Param'!K$9</f>
        <v>0</v>
      </c>
      <c r="AT552" s="3">
        <f>AI552*'CDO Param'!L$6*'CDO Param'!L$9</f>
        <v>4500</v>
      </c>
      <c r="AV552" s="2">
        <f t="shared" si="25"/>
        <v>9000</v>
      </c>
      <c r="BF552" s="5">
        <f>AV552/'CDO Param'!$M$6</f>
        <v>9.375E-2</v>
      </c>
      <c r="BG552" s="5">
        <f t="shared" si="26"/>
        <v>0.02</v>
      </c>
      <c r="BH552" s="5">
        <f t="shared" si="27"/>
        <v>1</v>
      </c>
    </row>
    <row r="553" spans="2:60" x14ac:dyDescent="0.2">
      <c r="B553" s="3">
        <v>549</v>
      </c>
      <c r="C553" s="12">
        <v>-0.16617377696093172</v>
      </c>
      <c r="D553" s="12">
        <v>-0.24084783944999799</v>
      </c>
      <c r="E553" s="12">
        <v>-1.381254151056055</v>
      </c>
      <c r="F553" s="12">
        <v>-1.4517490853904746</v>
      </c>
      <c r="G553" s="12">
        <v>0.55195187087520026</v>
      </c>
      <c r="H553" s="12">
        <v>0.60322008721414022</v>
      </c>
      <c r="I553" s="12">
        <v>0.37240624806145206</v>
      </c>
      <c r="J553" s="12">
        <v>1.7016191122820601</v>
      </c>
      <c r="K553" s="12">
        <v>0.12136752047808841</v>
      </c>
      <c r="L553" s="12">
        <v>-0.58076011555385776</v>
      </c>
      <c r="M553" s="12">
        <v>0.65346171140845399</v>
      </c>
      <c r="O553" s="3">
        <f>SQRT(Correlation)*$C553 + SQRT(1-Correlation)*D553</f>
        <v>-0.28103708491670043</v>
      </c>
      <c r="P553" s="3">
        <f>SQRT(Correlation)*$C553 + SQRT(1-Correlation)*E553</f>
        <v>-1.3629215057287565</v>
      </c>
      <c r="Q553" s="3">
        <f>SQRT(Correlation)*$C553 + SQRT(1-Correlation)*F553</f>
        <v>-1.4297988725289883</v>
      </c>
      <c r="R553" s="3">
        <f>SQRT(Correlation)*$C553 + SQRT(1-Correlation)*G553</f>
        <v>0.47107875896810053</v>
      </c>
      <c r="S553" s="3">
        <f>SQRT(Correlation)*$C553 + SQRT(1-Correlation)*H553</f>
        <v>0.51971605952969346</v>
      </c>
      <c r="T553" s="3">
        <f>SQRT(Correlation)*$C553 + SQRT(1-Correlation)*I553</f>
        <v>0.30074682536662034</v>
      </c>
      <c r="U553" s="3">
        <f>SQRT(Correlation)*$C553 + SQRT(1-Correlation)*J553</f>
        <v>1.5617488692065964</v>
      </c>
      <c r="V553" s="3">
        <f>SQRT(Correlation)*$C553 + SQRT(1-Correlation)*K553</f>
        <v>6.2590577344430451E-2</v>
      </c>
      <c r="W553" s="3">
        <f>SQRT(Correlation)*$C553 + SQRT(1-Correlation)*L553</f>
        <v>-0.60350618405876699</v>
      </c>
      <c r="X553" s="3">
        <f>SQRT(Correlation)*$C553 + SQRT(1-Correlation)*M553</f>
        <v>0.56737944926976946</v>
      </c>
      <c r="Z553" s="3">
        <f>IF(O553&lt;'CDO Param'!C$13,1,0)</f>
        <v>0</v>
      </c>
      <c r="AA553" s="3">
        <f>IF(P553&lt;'CDO Param'!D$13,1,0)</f>
        <v>0</v>
      </c>
      <c r="AB553" s="3">
        <f>IF(Q553&lt;'CDO Param'!E$13,1,0)</f>
        <v>1</v>
      </c>
      <c r="AC553" s="3">
        <f>IF(R553&lt;'CDO Param'!F$13,1,0)</f>
        <v>0</v>
      </c>
      <c r="AD553" s="3">
        <f>IF(S553&lt;'CDO Param'!G$13,1,0)</f>
        <v>0</v>
      </c>
      <c r="AE553" s="3">
        <f>IF(T553&lt;'CDO Param'!H$13,1,0)</f>
        <v>0</v>
      </c>
      <c r="AF553" s="3">
        <f>IF(U553&lt;'CDO Param'!I$13,1,0)</f>
        <v>0</v>
      </c>
      <c r="AG553" s="3">
        <f>IF(V553&lt;'CDO Param'!J$13,1,0)</f>
        <v>0</v>
      </c>
      <c r="AH553" s="3">
        <f>IF(W553&lt;'CDO Param'!K$13,1,0)</f>
        <v>0</v>
      </c>
      <c r="AI553" s="3">
        <f>IF(X553&lt;'CDO Param'!L$13,1,0)</f>
        <v>0</v>
      </c>
      <c r="AK553" s="3">
        <f>Z553*'CDO Param'!C$6*'CDO Param'!C$9</f>
        <v>0</v>
      </c>
      <c r="AL553" s="3">
        <f>AA553*'CDO Param'!D$6*'CDO Param'!D$9</f>
        <v>0</v>
      </c>
      <c r="AM553" s="3">
        <f>AB553*'CDO Param'!E$6*'CDO Param'!E$9</f>
        <v>4500</v>
      </c>
      <c r="AN553" s="3">
        <f>AC553*'CDO Param'!F$6*'CDO Param'!F$9</f>
        <v>0</v>
      </c>
      <c r="AO553" s="3">
        <f>AD553*'CDO Param'!G$6*'CDO Param'!G$9</f>
        <v>0</v>
      </c>
      <c r="AP553" s="3">
        <f>AE553*'CDO Param'!H$6*'CDO Param'!H$9</f>
        <v>0</v>
      </c>
      <c r="AQ553" s="3">
        <f>AF553*'CDO Param'!I$6*'CDO Param'!I$9</f>
        <v>0</v>
      </c>
      <c r="AR553" s="3">
        <f>AG553*'CDO Param'!J$6*'CDO Param'!J$9</f>
        <v>0</v>
      </c>
      <c r="AS553" s="3">
        <f>AH553*'CDO Param'!K$6*'CDO Param'!K$9</f>
        <v>0</v>
      </c>
      <c r="AT553" s="3">
        <f>AI553*'CDO Param'!L$6*'CDO Param'!L$9</f>
        <v>0</v>
      </c>
      <c r="AV553" s="2">
        <f t="shared" si="25"/>
        <v>4500</v>
      </c>
      <c r="BF553" s="5">
        <f>AV553/'CDO Param'!$M$6</f>
        <v>4.6875E-2</v>
      </c>
      <c r="BG553" s="5">
        <f t="shared" si="26"/>
        <v>0</v>
      </c>
      <c r="BH553" s="5">
        <f t="shared" si="27"/>
        <v>0</v>
      </c>
    </row>
    <row r="554" spans="2:60" x14ac:dyDescent="0.2">
      <c r="B554" s="3">
        <v>550</v>
      </c>
      <c r="C554" s="12">
        <v>-1.0310736797691789</v>
      </c>
      <c r="D554" s="12">
        <v>-1.2069517651980277</v>
      </c>
      <c r="E554" s="12">
        <v>-0.2946308086393401</v>
      </c>
      <c r="F554" s="12">
        <v>-0.81106691141030751</v>
      </c>
      <c r="G554" s="12">
        <v>-2.3089341993909329</v>
      </c>
      <c r="H554" s="12">
        <v>-1.9107119442196563</v>
      </c>
      <c r="I554" s="12">
        <v>1.5981277101673186</v>
      </c>
      <c r="J554" s="12">
        <v>-2.5594317776267417E-2</v>
      </c>
      <c r="K554" s="12">
        <v>1.3338740245671943</v>
      </c>
      <c r="L554" s="12">
        <v>-6.3187144405674189E-3</v>
      </c>
      <c r="M554" s="12">
        <v>-1.1037559488613624</v>
      </c>
      <c r="O554" s="3">
        <f>SQRT(Correlation)*$C554 + SQRT(1-Correlation)*D554</f>
        <v>-1.4710691075481221</v>
      </c>
      <c r="P554" s="3">
        <f>SQRT(Correlation)*$C554 + SQRT(1-Correlation)*E554</f>
        <v>-0.60556545359942693</v>
      </c>
      <c r="Q554" s="3">
        <f>SQRT(Correlation)*$C554 + SQRT(1-Correlation)*F554</f>
        <v>-1.0954997588085424</v>
      </c>
      <c r="R554" s="3">
        <f>SQRT(Correlation)*$C554 + SQRT(1-Correlation)*G554</f>
        <v>-2.5165014376119808</v>
      </c>
      <c r="S554" s="3">
        <f>SQRT(Correlation)*$C554 + SQRT(1-Correlation)*H554</f>
        <v>-2.1387146352189808</v>
      </c>
      <c r="T554" s="3">
        <f>SQRT(Correlation)*$C554 + SQRT(1-Correlation)*I554</f>
        <v>1.1900629404352794</v>
      </c>
      <c r="U554" s="3">
        <f>SQRT(Correlation)*$C554 + SQRT(1-Correlation)*J554</f>
        <v>-0.35033502815151024</v>
      </c>
      <c r="V554" s="3">
        <f>SQRT(Correlation)*$C554 + SQRT(1-Correlation)*K554</f>
        <v>0.93936988245815001</v>
      </c>
      <c r="W554" s="3">
        <f>SQRT(Correlation)*$C554 + SQRT(1-Correlation)*L554</f>
        <v>-0.33204858520708486</v>
      </c>
      <c r="X554" s="3">
        <f>SQRT(Correlation)*$C554 + SQRT(1-Correlation)*M554</f>
        <v>-1.3731689601608394</v>
      </c>
      <c r="Z554" s="3">
        <f>IF(O554&lt;'CDO Param'!C$13,1,0)</f>
        <v>0</v>
      </c>
      <c r="AA554" s="3">
        <f>IF(P554&lt;'CDO Param'!D$13,1,0)</f>
        <v>0</v>
      </c>
      <c r="AB554" s="3">
        <f>IF(Q554&lt;'CDO Param'!E$13,1,0)</f>
        <v>1</v>
      </c>
      <c r="AC554" s="3">
        <f>IF(R554&lt;'CDO Param'!F$13,1,0)</f>
        <v>1</v>
      </c>
      <c r="AD554" s="3">
        <f>IF(S554&lt;'CDO Param'!G$13,1,0)</f>
        <v>1</v>
      </c>
      <c r="AE554" s="3">
        <f>IF(T554&lt;'CDO Param'!H$13,1,0)</f>
        <v>0</v>
      </c>
      <c r="AF554" s="3">
        <f>IF(U554&lt;'CDO Param'!I$13,1,0)</f>
        <v>0</v>
      </c>
      <c r="AG554" s="3">
        <f>IF(V554&lt;'CDO Param'!J$13,1,0)</f>
        <v>0</v>
      </c>
      <c r="AH554" s="3">
        <f>IF(W554&lt;'CDO Param'!K$13,1,0)</f>
        <v>0</v>
      </c>
      <c r="AI554" s="3">
        <f>IF(X554&lt;'CDO Param'!L$13,1,0)</f>
        <v>1</v>
      </c>
      <c r="AK554" s="3">
        <f>Z554*'CDO Param'!C$6*'CDO Param'!C$9</f>
        <v>0</v>
      </c>
      <c r="AL554" s="3">
        <f>AA554*'CDO Param'!D$6*'CDO Param'!D$9</f>
        <v>0</v>
      </c>
      <c r="AM554" s="3">
        <f>AB554*'CDO Param'!E$6*'CDO Param'!E$9</f>
        <v>4500</v>
      </c>
      <c r="AN554" s="3">
        <f>AC554*'CDO Param'!F$6*'CDO Param'!F$9</f>
        <v>4500</v>
      </c>
      <c r="AO554" s="3">
        <f>AD554*'CDO Param'!G$6*'CDO Param'!G$9</f>
        <v>4500</v>
      </c>
      <c r="AP554" s="3">
        <f>AE554*'CDO Param'!H$6*'CDO Param'!H$9</f>
        <v>0</v>
      </c>
      <c r="AQ554" s="3">
        <f>AF554*'CDO Param'!I$6*'CDO Param'!I$9</f>
        <v>0</v>
      </c>
      <c r="AR554" s="3">
        <f>AG554*'CDO Param'!J$6*'CDO Param'!J$9</f>
        <v>0</v>
      </c>
      <c r="AS554" s="3">
        <f>AH554*'CDO Param'!K$6*'CDO Param'!K$9</f>
        <v>0</v>
      </c>
      <c r="AT554" s="3">
        <f>AI554*'CDO Param'!L$6*'CDO Param'!L$9</f>
        <v>4500</v>
      </c>
      <c r="AV554" s="2">
        <f t="shared" si="25"/>
        <v>18000</v>
      </c>
      <c r="BF554" s="5">
        <f>AV554/'CDO Param'!$M$6</f>
        <v>0.1875</v>
      </c>
      <c r="BG554" s="5">
        <f t="shared" si="26"/>
        <v>0.02</v>
      </c>
      <c r="BH554" s="5">
        <f t="shared" si="27"/>
        <v>1</v>
      </c>
    </row>
    <row r="555" spans="2:60" x14ac:dyDescent="0.2">
      <c r="B555" s="3">
        <v>551</v>
      </c>
      <c r="C555" s="12">
        <v>-0.20537981981760822</v>
      </c>
      <c r="D555" s="12">
        <v>-1.7498859961051494</v>
      </c>
      <c r="E555" s="12">
        <v>-0.14917873158992734</v>
      </c>
      <c r="F555" s="12">
        <v>1.6500234778504819</v>
      </c>
      <c r="G555" s="12">
        <v>0.17431602827855386</v>
      </c>
      <c r="H555" s="12">
        <v>-0.25295094019384123</v>
      </c>
      <c r="I555" s="12">
        <v>-0.31966578717401717</v>
      </c>
      <c r="J555" s="12">
        <v>-1.3637600204674527</v>
      </c>
      <c r="K555" s="12">
        <v>0.88359456640318967</v>
      </c>
      <c r="L555" s="12">
        <v>0.2301908352819737</v>
      </c>
      <c r="M555" s="12">
        <v>-0.21835603547515348</v>
      </c>
      <c r="O555" s="3">
        <f>SQRT(Correlation)*$C555 + SQRT(1-Correlation)*D555</f>
        <v>-1.7250344196033045</v>
      </c>
      <c r="P555" s="3">
        <f>SQRT(Correlation)*$C555 + SQRT(1-Correlation)*E555</f>
        <v>-0.20647017268958756</v>
      </c>
      <c r="Q555" s="3">
        <f>SQRT(Correlation)*$C555 + SQRT(1-Correlation)*F555</f>
        <v>1.5004029132221111</v>
      </c>
      <c r="R555" s="3">
        <f>SQRT(Correlation)*$C555 + SQRT(1-Correlation)*G555</f>
        <v>0.10042390300450214</v>
      </c>
      <c r="S555" s="3">
        <f>SQRT(Correlation)*$C555 + SQRT(1-Correlation)*H555</f>
        <v>-0.30491713379393454</v>
      </c>
      <c r="T555" s="3">
        <f>SQRT(Correlation)*$C555 + SQRT(1-Correlation)*I555</f>
        <v>-0.36820839485602319</v>
      </c>
      <c r="U555" s="3">
        <f>SQRT(Correlation)*$C555 + SQRT(1-Correlation)*J555</f>
        <v>-1.3587231555723622</v>
      </c>
      <c r="V555" s="3">
        <f>SQRT(Correlation)*$C555 + SQRT(1-Correlation)*K555</f>
        <v>0.77330460578902871</v>
      </c>
      <c r="W555" s="3">
        <f>SQRT(Correlation)*$C555 + SQRT(1-Correlation)*L555</f>
        <v>0.15343139919044241</v>
      </c>
      <c r="X555" s="3">
        <f>SQRT(Correlation)*$C555 + SQRT(1-Correlation)*M555</f>
        <v>-0.27209752548966654</v>
      </c>
      <c r="Z555" s="3">
        <f>IF(O555&lt;'CDO Param'!C$13,1,0)</f>
        <v>0</v>
      </c>
      <c r="AA555" s="3">
        <f>IF(P555&lt;'CDO Param'!D$13,1,0)</f>
        <v>0</v>
      </c>
      <c r="AB555" s="3">
        <f>IF(Q555&lt;'CDO Param'!E$13,1,0)</f>
        <v>0</v>
      </c>
      <c r="AC555" s="3">
        <f>IF(R555&lt;'CDO Param'!F$13,1,0)</f>
        <v>0</v>
      </c>
      <c r="AD555" s="3">
        <f>IF(S555&lt;'CDO Param'!G$13,1,0)</f>
        <v>1</v>
      </c>
      <c r="AE555" s="3">
        <f>IF(T555&lt;'CDO Param'!H$13,1,0)</f>
        <v>0</v>
      </c>
      <c r="AF555" s="3">
        <f>IF(U555&lt;'CDO Param'!I$13,1,0)</f>
        <v>0</v>
      </c>
      <c r="AG555" s="3">
        <f>IF(V555&lt;'CDO Param'!J$13,1,0)</f>
        <v>0</v>
      </c>
      <c r="AH555" s="3">
        <f>IF(W555&lt;'CDO Param'!K$13,1,0)</f>
        <v>0</v>
      </c>
      <c r="AI555" s="3">
        <f>IF(X555&lt;'CDO Param'!L$13,1,0)</f>
        <v>0</v>
      </c>
      <c r="AK555" s="3">
        <f>Z555*'CDO Param'!C$6*'CDO Param'!C$9</f>
        <v>0</v>
      </c>
      <c r="AL555" s="3">
        <f>AA555*'CDO Param'!D$6*'CDO Param'!D$9</f>
        <v>0</v>
      </c>
      <c r="AM555" s="3">
        <f>AB555*'CDO Param'!E$6*'CDO Param'!E$9</f>
        <v>0</v>
      </c>
      <c r="AN555" s="3">
        <f>AC555*'CDO Param'!F$6*'CDO Param'!F$9</f>
        <v>0</v>
      </c>
      <c r="AO555" s="3">
        <f>AD555*'CDO Param'!G$6*'CDO Param'!G$9</f>
        <v>4500</v>
      </c>
      <c r="AP555" s="3">
        <f>AE555*'CDO Param'!H$6*'CDO Param'!H$9</f>
        <v>0</v>
      </c>
      <c r="AQ555" s="3">
        <f>AF555*'CDO Param'!I$6*'CDO Param'!I$9</f>
        <v>0</v>
      </c>
      <c r="AR555" s="3">
        <f>AG555*'CDO Param'!J$6*'CDO Param'!J$9</f>
        <v>0</v>
      </c>
      <c r="AS555" s="3">
        <f>AH555*'CDO Param'!K$6*'CDO Param'!K$9</f>
        <v>0</v>
      </c>
      <c r="AT555" s="3">
        <f>AI555*'CDO Param'!L$6*'CDO Param'!L$9</f>
        <v>0</v>
      </c>
      <c r="AV555" s="2">
        <f t="shared" si="25"/>
        <v>4500</v>
      </c>
      <c r="BF555" s="5">
        <f>AV555/'CDO Param'!$M$6</f>
        <v>4.6875E-2</v>
      </c>
      <c r="BG555" s="5">
        <f t="shared" si="26"/>
        <v>0</v>
      </c>
      <c r="BH555" s="5">
        <f t="shared" si="27"/>
        <v>0</v>
      </c>
    </row>
    <row r="556" spans="2:60" x14ac:dyDescent="0.2">
      <c r="B556" s="3">
        <v>552</v>
      </c>
      <c r="C556" s="12">
        <v>1.903026713989675</v>
      </c>
      <c r="D556" s="12">
        <v>0.49196160034625791</v>
      </c>
      <c r="E556" s="12">
        <v>0.66264874476473778</v>
      </c>
      <c r="F556" s="12">
        <v>0.6976483746257145</v>
      </c>
      <c r="G556" s="12">
        <v>1.8829268810804933</v>
      </c>
      <c r="H556" s="12">
        <v>-0.76840251495013945</v>
      </c>
      <c r="I556" s="12">
        <v>-0.17602587831788696</v>
      </c>
      <c r="J556" s="12">
        <v>-0.48950482778309379</v>
      </c>
      <c r="K556" s="12">
        <v>1.0617532097967342</v>
      </c>
      <c r="L556" s="12">
        <v>1.130781583924545</v>
      </c>
      <c r="M556" s="12">
        <v>0.4117555363336578</v>
      </c>
      <c r="O556" s="3">
        <f>SQRT(Correlation)*$C556 + SQRT(1-Correlation)*D556</f>
        <v>1.0685056399660158</v>
      </c>
      <c r="P556" s="3">
        <f>SQRT(Correlation)*$C556 + SQRT(1-Correlation)*E556</f>
        <v>1.2304336830677634</v>
      </c>
      <c r="Q556" s="3">
        <f>SQRT(Correlation)*$C556 + SQRT(1-Correlation)*F556</f>
        <v>1.2636372473548221</v>
      </c>
      <c r="R556" s="3">
        <f>SQRT(Correlation)*$C556 + SQRT(1-Correlation)*G556</f>
        <v>2.3880911699667289</v>
      </c>
      <c r="S556" s="3">
        <f>SQRT(Correlation)*$C556 + SQRT(1-Correlation)*H556</f>
        <v>-0.12718074567788851</v>
      </c>
      <c r="T556" s="3">
        <f>SQRT(Correlation)*$C556 + SQRT(1-Correlation)*I556</f>
        <v>0.43479707565046755</v>
      </c>
      <c r="U556" s="3">
        <f>SQRT(Correlation)*$C556 + SQRT(1-Correlation)*J556</f>
        <v>0.13740483200240478</v>
      </c>
      <c r="V556" s="3">
        <f>SQRT(Correlation)*$C556 + SQRT(1-Correlation)*K556</f>
        <v>1.609057423221004</v>
      </c>
      <c r="W556" s="3">
        <f>SQRT(Correlation)*$C556 + SQRT(1-Correlation)*L556</f>
        <v>1.67454348884764</v>
      </c>
      <c r="X556" s="3">
        <f>SQRT(Correlation)*$C556 + SQRT(1-Correlation)*M556</f>
        <v>0.99241548663489154</v>
      </c>
      <c r="Z556" s="3">
        <f>IF(O556&lt;'CDO Param'!C$13,1,0)</f>
        <v>0</v>
      </c>
      <c r="AA556" s="3">
        <f>IF(P556&lt;'CDO Param'!D$13,1,0)</f>
        <v>0</v>
      </c>
      <c r="AB556" s="3">
        <f>IF(Q556&lt;'CDO Param'!E$13,1,0)</f>
        <v>0</v>
      </c>
      <c r="AC556" s="3">
        <f>IF(R556&lt;'CDO Param'!F$13,1,0)</f>
        <v>0</v>
      </c>
      <c r="AD556" s="3">
        <f>IF(S556&lt;'CDO Param'!G$13,1,0)</f>
        <v>1</v>
      </c>
      <c r="AE556" s="3">
        <f>IF(T556&lt;'CDO Param'!H$13,1,0)</f>
        <v>0</v>
      </c>
      <c r="AF556" s="3">
        <f>IF(U556&lt;'CDO Param'!I$13,1,0)</f>
        <v>0</v>
      </c>
      <c r="AG556" s="3">
        <f>IF(V556&lt;'CDO Param'!J$13,1,0)</f>
        <v>0</v>
      </c>
      <c r="AH556" s="3">
        <f>IF(W556&lt;'CDO Param'!K$13,1,0)</f>
        <v>0</v>
      </c>
      <c r="AI556" s="3">
        <f>IF(X556&lt;'CDO Param'!L$13,1,0)</f>
        <v>0</v>
      </c>
      <c r="AK556" s="3">
        <f>Z556*'CDO Param'!C$6*'CDO Param'!C$9</f>
        <v>0</v>
      </c>
      <c r="AL556" s="3">
        <f>AA556*'CDO Param'!D$6*'CDO Param'!D$9</f>
        <v>0</v>
      </c>
      <c r="AM556" s="3">
        <f>AB556*'CDO Param'!E$6*'CDO Param'!E$9</f>
        <v>0</v>
      </c>
      <c r="AN556" s="3">
        <f>AC556*'CDO Param'!F$6*'CDO Param'!F$9</f>
        <v>0</v>
      </c>
      <c r="AO556" s="3">
        <f>AD556*'CDO Param'!G$6*'CDO Param'!G$9</f>
        <v>4500</v>
      </c>
      <c r="AP556" s="3">
        <f>AE556*'CDO Param'!H$6*'CDO Param'!H$9</f>
        <v>0</v>
      </c>
      <c r="AQ556" s="3">
        <f>AF556*'CDO Param'!I$6*'CDO Param'!I$9</f>
        <v>0</v>
      </c>
      <c r="AR556" s="3">
        <f>AG556*'CDO Param'!J$6*'CDO Param'!J$9</f>
        <v>0</v>
      </c>
      <c r="AS556" s="3">
        <f>AH556*'CDO Param'!K$6*'CDO Param'!K$9</f>
        <v>0</v>
      </c>
      <c r="AT556" s="3">
        <f>AI556*'CDO Param'!L$6*'CDO Param'!L$9</f>
        <v>0</v>
      </c>
      <c r="AV556" s="2">
        <f t="shared" si="25"/>
        <v>4500</v>
      </c>
      <c r="BF556" s="5">
        <f>AV556/'CDO Param'!$M$6</f>
        <v>4.6875E-2</v>
      </c>
      <c r="BG556" s="5">
        <f t="shared" si="26"/>
        <v>0</v>
      </c>
      <c r="BH556" s="5">
        <f t="shared" si="27"/>
        <v>0</v>
      </c>
    </row>
    <row r="557" spans="2:60" x14ac:dyDescent="0.2">
      <c r="B557" s="3">
        <v>553</v>
      </c>
      <c r="C557" s="12">
        <v>-0.63561856222804636</v>
      </c>
      <c r="D557" s="12">
        <v>-1.7161801224574447</v>
      </c>
      <c r="E557" s="12">
        <v>0.80520521805738099</v>
      </c>
      <c r="F557" s="12">
        <v>0.35012135413126089</v>
      </c>
      <c r="G557" s="12">
        <v>1.9526669348124415</v>
      </c>
      <c r="H557" s="12">
        <v>0.27788246370619163</v>
      </c>
      <c r="I557" s="12">
        <v>-2.4048495106399059</v>
      </c>
      <c r="J557" s="12">
        <v>1.7280672182096168</v>
      </c>
      <c r="K557" s="12">
        <v>-0.50569269660627469</v>
      </c>
      <c r="L557" s="12">
        <v>1.7238562577404082</v>
      </c>
      <c r="M557" s="12">
        <v>1.5602199709974229</v>
      </c>
      <c r="O557" s="3">
        <f>SQRT(Correlation)*$C557 + SQRT(1-Correlation)*D557</f>
        <v>-1.8291116565938728</v>
      </c>
      <c r="P557" s="3">
        <f>SQRT(Correlation)*$C557 + SQRT(1-Correlation)*E557</f>
        <v>0.56288450390194977</v>
      </c>
      <c r="Q557" s="3">
        <f>SQRT(Correlation)*$C557 + SQRT(1-Correlation)*F557</f>
        <v>0.13115404298294689</v>
      </c>
      <c r="R557" s="3">
        <f>SQRT(Correlation)*$C557 + SQRT(1-Correlation)*G557</f>
        <v>1.6514622697398449</v>
      </c>
      <c r="S557" s="3">
        <f>SQRT(Correlation)*$C557 + SQRT(1-Correlation)*H557</f>
        <v>6.2622214166982465E-2</v>
      </c>
      <c r="T557" s="3">
        <f>SQRT(Correlation)*$C557 + SQRT(1-Correlation)*I557</f>
        <v>-2.4824408030412397</v>
      </c>
      <c r="U557" s="3">
        <f>SQRT(Correlation)*$C557 + SQRT(1-Correlation)*J557</f>
        <v>1.4383882698518666</v>
      </c>
      <c r="V557" s="3">
        <f>SQRT(Correlation)*$C557 + SQRT(1-Correlation)*K557</f>
        <v>-0.68074245318870807</v>
      </c>
      <c r="W557" s="3">
        <f>SQRT(Correlation)*$C557 + SQRT(1-Correlation)*L557</f>
        <v>1.4343934019859774</v>
      </c>
      <c r="X557" s="3">
        <f>SQRT(Correlation)*$C557 + SQRT(1-Correlation)*M557</f>
        <v>1.2791543897979025</v>
      </c>
      <c r="Z557" s="3">
        <f>IF(O557&lt;'CDO Param'!C$13,1,0)</f>
        <v>0</v>
      </c>
      <c r="AA557" s="3">
        <f>IF(P557&lt;'CDO Param'!D$13,1,0)</f>
        <v>0</v>
      </c>
      <c r="AB557" s="3">
        <f>IF(Q557&lt;'CDO Param'!E$13,1,0)</f>
        <v>0</v>
      </c>
      <c r="AC557" s="3">
        <f>IF(R557&lt;'CDO Param'!F$13,1,0)</f>
        <v>0</v>
      </c>
      <c r="AD557" s="3">
        <f>IF(S557&lt;'CDO Param'!G$13,1,0)</f>
        <v>0</v>
      </c>
      <c r="AE557" s="3">
        <f>IF(T557&lt;'CDO Param'!H$13,1,0)</f>
        <v>0</v>
      </c>
      <c r="AF557" s="3">
        <f>IF(U557&lt;'CDO Param'!I$13,1,0)</f>
        <v>0</v>
      </c>
      <c r="AG557" s="3">
        <f>IF(V557&lt;'CDO Param'!J$13,1,0)</f>
        <v>0</v>
      </c>
      <c r="AH557" s="3">
        <f>IF(W557&lt;'CDO Param'!K$13,1,0)</f>
        <v>0</v>
      </c>
      <c r="AI557" s="3">
        <f>IF(X557&lt;'CDO Param'!L$13,1,0)</f>
        <v>0</v>
      </c>
      <c r="AK557" s="3">
        <f>Z557*'CDO Param'!C$6*'CDO Param'!C$9</f>
        <v>0</v>
      </c>
      <c r="AL557" s="3">
        <f>AA557*'CDO Param'!D$6*'CDO Param'!D$9</f>
        <v>0</v>
      </c>
      <c r="AM557" s="3">
        <f>AB557*'CDO Param'!E$6*'CDO Param'!E$9</f>
        <v>0</v>
      </c>
      <c r="AN557" s="3">
        <f>AC557*'CDO Param'!F$6*'CDO Param'!F$9</f>
        <v>0</v>
      </c>
      <c r="AO557" s="3">
        <f>AD557*'CDO Param'!G$6*'CDO Param'!G$9</f>
        <v>0</v>
      </c>
      <c r="AP557" s="3">
        <f>AE557*'CDO Param'!H$6*'CDO Param'!H$9</f>
        <v>0</v>
      </c>
      <c r="AQ557" s="3">
        <f>AF557*'CDO Param'!I$6*'CDO Param'!I$9</f>
        <v>0</v>
      </c>
      <c r="AR557" s="3">
        <f>AG557*'CDO Param'!J$6*'CDO Param'!J$9</f>
        <v>0</v>
      </c>
      <c r="AS557" s="3">
        <f>AH557*'CDO Param'!K$6*'CDO Param'!K$9</f>
        <v>0</v>
      </c>
      <c r="AT557" s="3">
        <f>AI557*'CDO Param'!L$6*'CDO Param'!L$9</f>
        <v>0</v>
      </c>
      <c r="AV557" s="2">
        <f t="shared" si="25"/>
        <v>0</v>
      </c>
      <c r="BF557" s="5">
        <f>AV557/'CDO Param'!$M$6</f>
        <v>0</v>
      </c>
      <c r="BG557" s="5">
        <f t="shared" si="26"/>
        <v>0</v>
      </c>
      <c r="BH557" s="5">
        <f t="shared" si="27"/>
        <v>0</v>
      </c>
    </row>
    <row r="558" spans="2:60" x14ac:dyDescent="0.2">
      <c r="B558" s="3">
        <v>554</v>
      </c>
      <c r="C558" s="12">
        <v>-0.16077478903753217</v>
      </c>
      <c r="D558" s="12">
        <v>-1.1376869224477559</v>
      </c>
      <c r="E558" s="12">
        <v>-2.553642843849957</v>
      </c>
      <c r="F558" s="12">
        <v>0.21312985154509079</v>
      </c>
      <c r="G558" s="12">
        <v>0.81604412116575986</v>
      </c>
      <c r="H558" s="12">
        <v>1.7991715139942244</v>
      </c>
      <c r="I558" s="12">
        <v>-2.0393144950503483</v>
      </c>
      <c r="J558" s="12">
        <v>-1.5509158401982859</v>
      </c>
      <c r="K558" s="12">
        <v>-0.96977146313292906</v>
      </c>
      <c r="L558" s="12">
        <v>-0.50821427066694014</v>
      </c>
      <c r="M558" s="12">
        <v>-1.383841663482599</v>
      </c>
      <c r="O558" s="3">
        <f>SQRT(Correlation)*$C558 + SQRT(1-Correlation)*D558</f>
        <v>-1.1301460341058434</v>
      </c>
      <c r="P558" s="3">
        <f>SQRT(Correlation)*$C558 + SQRT(1-Correlation)*E558</f>
        <v>-2.4734397675158375</v>
      </c>
      <c r="Q558" s="3">
        <f>SQRT(Correlation)*$C558 + SQRT(1-Correlation)*F558</f>
        <v>0.1513512781076459</v>
      </c>
      <c r="R558" s="3">
        <f>SQRT(Correlation)*$C558 + SQRT(1-Correlation)*G558</f>
        <v>0.72332597585309899</v>
      </c>
      <c r="S558" s="3">
        <f>SQRT(Correlation)*$C558 + SQRT(1-Correlation)*H558</f>
        <v>1.6560025132854097</v>
      </c>
      <c r="T558" s="3">
        <f>SQRT(Correlation)*$C558 + SQRT(1-Correlation)*I558</f>
        <v>-1.9855050532957497</v>
      </c>
      <c r="U558" s="3">
        <f>SQRT(Correlation)*$C558 + SQRT(1-Correlation)*J558</f>
        <v>-1.5221694066472606</v>
      </c>
      <c r="V558" s="3">
        <f>SQRT(Correlation)*$C558 + SQRT(1-Correlation)*K558</f>
        <v>-0.97084744236938647</v>
      </c>
      <c r="W558" s="3">
        <f>SQRT(Correlation)*$C558 + SQRT(1-Correlation)*L558</f>
        <v>-0.53297584278181653</v>
      </c>
      <c r="X558" s="3">
        <f>SQRT(Correlation)*$C558 + SQRT(1-Correlation)*M558</f>
        <v>-1.3636689256615484</v>
      </c>
      <c r="Z558" s="3">
        <f>IF(O558&lt;'CDO Param'!C$13,1,0)</f>
        <v>0</v>
      </c>
      <c r="AA558" s="3">
        <f>IF(P558&lt;'CDO Param'!D$13,1,0)</f>
        <v>1</v>
      </c>
      <c r="AB558" s="3">
        <f>IF(Q558&lt;'CDO Param'!E$13,1,0)</f>
        <v>0</v>
      </c>
      <c r="AC558" s="3">
        <f>IF(R558&lt;'CDO Param'!F$13,1,0)</f>
        <v>0</v>
      </c>
      <c r="AD558" s="3">
        <f>IF(S558&lt;'CDO Param'!G$13,1,0)</f>
        <v>0</v>
      </c>
      <c r="AE558" s="3">
        <f>IF(T558&lt;'CDO Param'!H$13,1,0)</f>
        <v>0</v>
      </c>
      <c r="AF558" s="3">
        <f>IF(U558&lt;'CDO Param'!I$13,1,0)</f>
        <v>0</v>
      </c>
      <c r="AG558" s="3">
        <f>IF(V558&lt;'CDO Param'!J$13,1,0)</f>
        <v>0</v>
      </c>
      <c r="AH558" s="3">
        <f>IF(W558&lt;'CDO Param'!K$13,1,0)</f>
        <v>0</v>
      </c>
      <c r="AI558" s="3">
        <f>IF(X558&lt;'CDO Param'!L$13,1,0)</f>
        <v>1</v>
      </c>
      <c r="AK558" s="3">
        <f>Z558*'CDO Param'!C$6*'CDO Param'!C$9</f>
        <v>0</v>
      </c>
      <c r="AL558" s="3">
        <f>AA558*'CDO Param'!D$6*'CDO Param'!D$9</f>
        <v>4050</v>
      </c>
      <c r="AM558" s="3">
        <f>AB558*'CDO Param'!E$6*'CDO Param'!E$9</f>
        <v>0</v>
      </c>
      <c r="AN558" s="3">
        <f>AC558*'CDO Param'!F$6*'CDO Param'!F$9</f>
        <v>0</v>
      </c>
      <c r="AO558" s="3">
        <f>AD558*'CDO Param'!G$6*'CDO Param'!G$9</f>
        <v>0</v>
      </c>
      <c r="AP558" s="3">
        <f>AE558*'CDO Param'!H$6*'CDO Param'!H$9</f>
        <v>0</v>
      </c>
      <c r="AQ558" s="3">
        <f>AF558*'CDO Param'!I$6*'CDO Param'!I$9</f>
        <v>0</v>
      </c>
      <c r="AR558" s="3">
        <f>AG558*'CDO Param'!J$6*'CDO Param'!J$9</f>
        <v>0</v>
      </c>
      <c r="AS558" s="3">
        <f>AH558*'CDO Param'!K$6*'CDO Param'!K$9</f>
        <v>0</v>
      </c>
      <c r="AT558" s="3">
        <f>AI558*'CDO Param'!L$6*'CDO Param'!L$9</f>
        <v>4500</v>
      </c>
      <c r="AV558" s="2">
        <f t="shared" si="25"/>
        <v>8550</v>
      </c>
      <c r="BF558" s="5">
        <f>AV558/'CDO Param'!$M$6</f>
        <v>8.9062500000000003E-2</v>
      </c>
      <c r="BG558" s="5">
        <f t="shared" si="26"/>
        <v>0.02</v>
      </c>
      <c r="BH558" s="5">
        <f t="shared" si="27"/>
        <v>1</v>
      </c>
    </row>
    <row r="559" spans="2:60" x14ac:dyDescent="0.2">
      <c r="B559" s="3">
        <v>555</v>
      </c>
      <c r="C559" s="12">
        <v>-0.24616610971861519</v>
      </c>
      <c r="D559" s="12">
        <v>-6.4661662690923549E-2</v>
      </c>
      <c r="E559" s="12">
        <v>-0.69525412982329726</v>
      </c>
      <c r="F559" s="12">
        <v>0.34237245927215554</v>
      </c>
      <c r="G559" s="12">
        <v>-1.685630195424892</v>
      </c>
      <c r="H559" s="12">
        <v>-2.4958717403933406</v>
      </c>
      <c r="I559" s="12">
        <v>0.22694393919664435</v>
      </c>
      <c r="J559" s="12">
        <v>-0.84624844021163881</v>
      </c>
      <c r="K559" s="12">
        <v>0.44821717892773449</v>
      </c>
      <c r="L559" s="12">
        <v>-1.0704866326705087</v>
      </c>
      <c r="M559" s="12">
        <v>1.7679849406704307</v>
      </c>
      <c r="O559" s="3">
        <f>SQRT(Correlation)*$C559 + SQRT(1-Correlation)*D559</f>
        <v>-0.13918799836442872</v>
      </c>
      <c r="P559" s="3">
        <f>SQRT(Correlation)*$C559 + SQRT(1-Correlation)*E559</f>
        <v>-0.73742053980937916</v>
      </c>
      <c r="Q559" s="3">
        <f>SQRT(Correlation)*$C559 + SQRT(1-Correlation)*F559</f>
        <v>0.24695847487860023</v>
      </c>
      <c r="R559" s="3">
        <f>SQRT(Correlation)*$C559 + SQRT(1-Correlation)*G559</f>
        <v>-1.6769737720345921</v>
      </c>
      <c r="S559" s="3">
        <f>SQRT(Correlation)*$C559 + SQRT(1-Correlation)*H559</f>
        <v>-2.4456363931328036</v>
      </c>
      <c r="T559" s="3">
        <f>SQRT(Correlation)*$C559 + SQRT(1-Correlation)*I559</f>
        <v>0.1374533657642743</v>
      </c>
      <c r="U559" s="3">
        <f>SQRT(Correlation)*$C559 + SQRT(1-Correlation)*J559</f>
        <v>-0.88066632017545399</v>
      </c>
      <c r="V559" s="3">
        <f>SQRT(Correlation)*$C559 + SQRT(1-Correlation)*K559</f>
        <v>0.34737159260268691</v>
      </c>
      <c r="W559" s="3">
        <f>SQRT(Correlation)*$C559 + SQRT(1-Correlation)*L559</f>
        <v>-1.0933973481462207</v>
      </c>
      <c r="X559" s="3">
        <f>SQRT(Correlation)*$C559 + SQRT(1-Correlation)*M559</f>
        <v>1.5994132254734925</v>
      </c>
      <c r="Z559" s="3">
        <f>IF(O559&lt;'CDO Param'!C$13,1,0)</f>
        <v>0</v>
      </c>
      <c r="AA559" s="3">
        <f>IF(P559&lt;'CDO Param'!D$13,1,0)</f>
        <v>0</v>
      </c>
      <c r="AB559" s="3">
        <f>IF(Q559&lt;'CDO Param'!E$13,1,0)</f>
        <v>0</v>
      </c>
      <c r="AC559" s="3">
        <f>IF(R559&lt;'CDO Param'!F$13,1,0)</f>
        <v>1</v>
      </c>
      <c r="AD559" s="3">
        <f>IF(S559&lt;'CDO Param'!G$13,1,0)</f>
        <v>1</v>
      </c>
      <c r="AE559" s="3">
        <f>IF(T559&lt;'CDO Param'!H$13,1,0)</f>
        <v>0</v>
      </c>
      <c r="AF559" s="3">
        <f>IF(U559&lt;'CDO Param'!I$13,1,0)</f>
        <v>0</v>
      </c>
      <c r="AG559" s="3">
        <f>IF(V559&lt;'CDO Param'!J$13,1,0)</f>
        <v>0</v>
      </c>
      <c r="AH559" s="3">
        <f>IF(W559&lt;'CDO Param'!K$13,1,0)</f>
        <v>0</v>
      </c>
      <c r="AI559" s="3">
        <f>IF(X559&lt;'CDO Param'!L$13,1,0)</f>
        <v>0</v>
      </c>
      <c r="AK559" s="3">
        <f>Z559*'CDO Param'!C$6*'CDO Param'!C$9</f>
        <v>0</v>
      </c>
      <c r="AL559" s="3">
        <f>AA559*'CDO Param'!D$6*'CDO Param'!D$9</f>
        <v>0</v>
      </c>
      <c r="AM559" s="3">
        <f>AB559*'CDO Param'!E$6*'CDO Param'!E$9</f>
        <v>0</v>
      </c>
      <c r="AN559" s="3">
        <f>AC559*'CDO Param'!F$6*'CDO Param'!F$9</f>
        <v>4500</v>
      </c>
      <c r="AO559" s="3">
        <f>AD559*'CDO Param'!G$6*'CDO Param'!G$9</f>
        <v>4500</v>
      </c>
      <c r="AP559" s="3">
        <f>AE559*'CDO Param'!H$6*'CDO Param'!H$9</f>
        <v>0</v>
      </c>
      <c r="AQ559" s="3">
        <f>AF559*'CDO Param'!I$6*'CDO Param'!I$9</f>
        <v>0</v>
      </c>
      <c r="AR559" s="3">
        <f>AG559*'CDO Param'!J$6*'CDO Param'!J$9</f>
        <v>0</v>
      </c>
      <c r="AS559" s="3">
        <f>AH559*'CDO Param'!K$6*'CDO Param'!K$9</f>
        <v>0</v>
      </c>
      <c r="AT559" s="3">
        <f>AI559*'CDO Param'!L$6*'CDO Param'!L$9</f>
        <v>0</v>
      </c>
      <c r="AV559" s="2">
        <f t="shared" si="25"/>
        <v>9000</v>
      </c>
      <c r="BF559" s="5">
        <f>AV559/'CDO Param'!$M$6</f>
        <v>9.375E-2</v>
      </c>
      <c r="BG559" s="5">
        <f t="shared" si="26"/>
        <v>0.02</v>
      </c>
      <c r="BH559" s="5">
        <f t="shared" si="27"/>
        <v>1</v>
      </c>
    </row>
    <row r="560" spans="2:60" x14ac:dyDescent="0.2">
      <c r="B560" s="3">
        <v>556</v>
      </c>
      <c r="C560" s="12">
        <v>-0.24881046556401998</v>
      </c>
      <c r="D560" s="12">
        <v>-0.59956619224976748</v>
      </c>
      <c r="E560" s="12">
        <v>0.85365854829433374</v>
      </c>
      <c r="F560" s="12">
        <v>1.6636067812214606</v>
      </c>
      <c r="G560" s="12">
        <v>0.40866893868951593</v>
      </c>
      <c r="H560" s="12">
        <v>-0.72236389314639382</v>
      </c>
      <c r="I560" s="12">
        <v>-0.70310989030986093</v>
      </c>
      <c r="J560" s="12">
        <v>-0.31936906452756375</v>
      </c>
      <c r="K560" s="12">
        <v>2.0045354176545516</v>
      </c>
      <c r="L560" s="12">
        <v>0.62558683566749096</v>
      </c>
      <c r="M560" s="12">
        <v>0.90281901066191494</v>
      </c>
      <c r="O560" s="3">
        <f>SQRT(Correlation)*$C560 + SQRT(1-Correlation)*D560</f>
        <v>-0.64747921035001721</v>
      </c>
      <c r="P560" s="3">
        <f>SQRT(Correlation)*$C560 + SQRT(1-Correlation)*E560</f>
        <v>0.73117082931796296</v>
      </c>
      <c r="Q560" s="3">
        <f>SQRT(Correlation)*$C560 + SQRT(1-Correlation)*F560</f>
        <v>1.4995551901814552</v>
      </c>
      <c r="R560" s="3">
        <f>SQRT(Correlation)*$C560 + SQRT(1-Correlation)*G560</f>
        <v>0.30901661887985377</v>
      </c>
      <c r="S560" s="3">
        <f>SQRT(Correlation)*$C560 + SQRT(1-Correlation)*H560</f>
        <v>-0.76397533822964925</v>
      </c>
      <c r="T560" s="3">
        <f>SQRT(Correlation)*$C560 + SQRT(1-Correlation)*I560</f>
        <v>-0.74570938731801328</v>
      </c>
      <c r="U560" s="3">
        <f>SQRT(Correlation)*$C560 + SQRT(1-Correlation)*J560</f>
        <v>-0.38166087511823599</v>
      </c>
      <c r="V560" s="3">
        <f>SQRT(Correlation)*$C560 + SQRT(1-Correlation)*K560</f>
        <v>1.8229884933926646</v>
      </c>
      <c r="W560" s="3">
        <f>SQRT(Correlation)*$C560 + SQRT(1-Correlation)*L560</f>
        <v>0.51480300479110075</v>
      </c>
      <c r="X560" s="3">
        <f>SQRT(Correlation)*$C560 + SQRT(1-Correlation)*M560</f>
        <v>0.77780853889052803</v>
      </c>
      <c r="Z560" s="3">
        <f>IF(O560&lt;'CDO Param'!C$13,1,0)</f>
        <v>0</v>
      </c>
      <c r="AA560" s="3">
        <f>IF(P560&lt;'CDO Param'!D$13,1,0)</f>
        <v>0</v>
      </c>
      <c r="AB560" s="3">
        <f>IF(Q560&lt;'CDO Param'!E$13,1,0)</f>
        <v>0</v>
      </c>
      <c r="AC560" s="3">
        <f>IF(R560&lt;'CDO Param'!F$13,1,0)</f>
        <v>0</v>
      </c>
      <c r="AD560" s="3">
        <f>IF(S560&lt;'CDO Param'!G$13,1,0)</f>
        <v>1</v>
      </c>
      <c r="AE560" s="3">
        <f>IF(T560&lt;'CDO Param'!H$13,1,0)</f>
        <v>0</v>
      </c>
      <c r="AF560" s="3">
        <f>IF(U560&lt;'CDO Param'!I$13,1,0)</f>
        <v>0</v>
      </c>
      <c r="AG560" s="3">
        <f>IF(V560&lt;'CDO Param'!J$13,1,0)</f>
        <v>0</v>
      </c>
      <c r="AH560" s="3">
        <f>IF(W560&lt;'CDO Param'!K$13,1,0)</f>
        <v>0</v>
      </c>
      <c r="AI560" s="3">
        <f>IF(X560&lt;'CDO Param'!L$13,1,0)</f>
        <v>0</v>
      </c>
      <c r="AK560" s="3">
        <f>Z560*'CDO Param'!C$6*'CDO Param'!C$9</f>
        <v>0</v>
      </c>
      <c r="AL560" s="3">
        <f>AA560*'CDO Param'!D$6*'CDO Param'!D$9</f>
        <v>0</v>
      </c>
      <c r="AM560" s="3">
        <f>AB560*'CDO Param'!E$6*'CDO Param'!E$9</f>
        <v>0</v>
      </c>
      <c r="AN560" s="3">
        <f>AC560*'CDO Param'!F$6*'CDO Param'!F$9</f>
        <v>0</v>
      </c>
      <c r="AO560" s="3">
        <f>AD560*'CDO Param'!G$6*'CDO Param'!G$9</f>
        <v>4500</v>
      </c>
      <c r="AP560" s="3">
        <f>AE560*'CDO Param'!H$6*'CDO Param'!H$9</f>
        <v>0</v>
      </c>
      <c r="AQ560" s="3">
        <f>AF560*'CDO Param'!I$6*'CDO Param'!I$9</f>
        <v>0</v>
      </c>
      <c r="AR560" s="3">
        <f>AG560*'CDO Param'!J$6*'CDO Param'!J$9</f>
        <v>0</v>
      </c>
      <c r="AS560" s="3">
        <f>AH560*'CDO Param'!K$6*'CDO Param'!K$9</f>
        <v>0</v>
      </c>
      <c r="AT560" s="3">
        <f>AI560*'CDO Param'!L$6*'CDO Param'!L$9</f>
        <v>0</v>
      </c>
      <c r="AV560" s="2">
        <f t="shared" si="25"/>
        <v>4500</v>
      </c>
      <c r="BF560" s="5">
        <f>AV560/'CDO Param'!$M$6</f>
        <v>4.6875E-2</v>
      </c>
      <c r="BG560" s="5">
        <f t="shared" si="26"/>
        <v>0</v>
      </c>
      <c r="BH560" s="5">
        <f t="shared" si="27"/>
        <v>0</v>
      </c>
    </row>
    <row r="561" spans="2:60" x14ac:dyDescent="0.2">
      <c r="B561" s="3">
        <v>557</v>
      </c>
      <c r="C561" s="12">
        <v>-1.3401131582213566</v>
      </c>
      <c r="D561" s="12">
        <v>-0.30680212148581631</v>
      </c>
      <c r="E561" s="12">
        <v>-0.82259248301852494</v>
      </c>
      <c r="F561" s="12">
        <v>0.39703422771708574</v>
      </c>
      <c r="G561" s="12">
        <v>-0.50622247727005742</v>
      </c>
      <c r="H561" s="12">
        <v>0.96587882580934092</v>
      </c>
      <c r="I561" s="12">
        <v>-0.39291307984967716</v>
      </c>
      <c r="J561" s="12">
        <v>-0.65683479988365434</v>
      </c>
      <c r="K561" s="12">
        <v>0.26320890356146265</v>
      </c>
      <c r="L561" s="12">
        <v>-1.0235407899017446</v>
      </c>
      <c r="M561" s="12">
        <v>1.3425210454443004</v>
      </c>
      <c r="O561" s="3">
        <f>SQRT(Correlation)*$C561 + SQRT(1-Correlation)*D561</f>
        <v>-0.71483903869416743</v>
      </c>
      <c r="P561" s="3">
        <f>SQRT(Correlation)*$C561 + SQRT(1-Correlation)*E561</f>
        <v>-1.2041607399756844</v>
      </c>
      <c r="Q561" s="3">
        <f>SQRT(Correlation)*$C561 + SQRT(1-Correlation)*F561</f>
        <v>-4.7121249644525243E-2</v>
      </c>
      <c r="R561" s="3">
        <f>SQRT(Correlation)*$C561 + SQRT(1-Correlation)*G561</f>
        <v>-0.90402579951796813</v>
      </c>
      <c r="S561" s="3">
        <f>SQRT(Correlation)*$C561 + SQRT(1-Correlation)*H561</f>
        <v>0.4925321197518544</v>
      </c>
      <c r="T561" s="3">
        <f>SQRT(Correlation)*$C561 + SQRT(1-Correlation)*I561</f>
        <v>-0.79653106667308549</v>
      </c>
      <c r="U561" s="3">
        <f>SQRT(Correlation)*$C561 + SQRT(1-Correlation)*J561</f>
        <v>-1.0469091944620832</v>
      </c>
      <c r="V561" s="3">
        <f>SQRT(Correlation)*$C561 + SQRT(1-Correlation)*K561</f>
        <v>-0.17407909952716086</v>
      </c>
      <c r="W561" s="3">
        <f>SQRT(Correlation)*$C561 + SQRT(1-Correlation)*L561</f>
        <v>-1.3947970424873239</v>
      </c>
      <c r="X561" s="3">
        <f>SQRT(Correlation)*$C561 + SQRT(1-Correlation)*M561</f>
        <v>0.84984630286021379</v>
      </c>
      <c r="Z561" s="3">
        <f>IF(O561&lt;'CDO Param'!C$13,1,0)</f>
        <v>0</v>
      </c>
      <c r="AA561" s="3">
        <f>IF(P561&lt;'CDO Param'!D$13,1,0)</f>
        <v>0</v>
      </c>
      <c r="AB561" s="3">
        <f>IF(Q561&lt;'CDO Param'!E$13,1,0)</f>
        <v>0</v>
      </c>
      <c r="AC561" s="3">
        <f>IF(R561&lt;'CDO Param'!F$13,1,0)</f>
        <v>0</v>
      </c>
      <c r="AD561" s="3">
        <f>IF(S561&lt;'CDO Param'!G$13,1,0)</f>
        <v>0</v>
      </c>
      <c r="AE561" s="3">
        <f>IF(T561&lt;'CDO Param'!H$13,1,0)</f>
        <v>0</v>
      </c>
      <c r="AF561" s="3">
        <f>IF(U561&lt;'CDO Param'!I$13,1,0)</f>
        <v>0</v>
      </c>
      <c r="AG561" s="3">
        <f>IF(V561&lt;'CDO Param'!J$13,1,0)</f>
        <v>0</v>
      </c>
      <c r="AH561" s="3">
        <f>IF(W561&lt;'CDO Param'!K$13,1,0)</f>
        <v>0</v>
      </c>
      <c r="AI561" s="3">
        <f>IF(X561&lt;'CDO Param'!L$13,1,0)</f>
        <v>0</v>
      </c>
      <c r="AK561" s="3">
        <f>Z561*'CDO Param'!C$6*'CDO Param'!C$9</f>
        <v>0</v>
      </c>
      <c r="AL561" s="3">
        <f>AA561*'CDO Param'!D$6*'CDO Param'!D$9</f>
        <v>0</v>
      </c>
      <c r="AM561" s="3">
        <f>AB561*'CDO Param'!E$6*'CDO Param'!E$9</f>
        <v>0</v>
      </c>
      <c r="AN561" s="3">
        <f>AC561*'CDO Param'!F$6*'CDO Param'!F$9</f>
        <v>0</v>
      </c>
      <c r="AO561" s="3">
        <f>AD561*'CDO Param'!G$6*'CDO Param'!G$9</f>
        <v>0</v>
      </c>
      <c r="AP561" s="3">
        <f>AE561*'CDO Param'!H$6*'CDO Param'!H$9</f>
        <v>0</v>
      </c>
      <c r="AQ561" s="3">
        <f>AF561*'CDO Param'!I$6*'CDO Param'!I$9</f>
        <v>0</v>
      </c>
      <c r="AR561" s="3">
        <f>AG561*'CDO Param'!J$6*'CDO Param'!J$9</f>
        <v>0</v>
      </c>
      <c r="AS561" s="3">
        <f>AH561*'CDO Param'!K$6*'CDO Param'!K$9</f>
        <v>0</v>
      </c>
      <c r="AT561" s="3">
        <f>AI561*'CDO Param'!L$6*'CDO Param'!L$9</f>
        <v>0</v>
      </c>
      <c r="AV561" s="2">
        <f t="shared" si="25"/>
        <v>0</v>
      </c>
      <c r="BF561" s="5">
        <f>AV561/'CDO Param'!$M$6</f>
        <v>0</v>
      </c>
      <c r="BG561" s="5">
        <f t="shared" si="26"/>
        <v>0</v>
      </c>
      <c r="BH561" s="5">
        <f t="shared" si="27"/>
        <v>0</v>
      </c>
    </row>
    <row r="562" spans="2:60" x14ac:dyDescent="0.2">
      <c r="B562" s="3">
        <v>558</v>
      </c>
      <c r="C562" s="12">
        <v>-0.90514504336169921</v>
      </c>
      <c r="D562" s="12">
        <v>0.11790916687459685</v>
      </c>
      <c r="E562" s="12">
        <v>-0.67014525484410115</v>
      </c>
      <c r="F562" s="12">
        <v>2.2281165001913905</v>
      </c>
      <c r="G562" s="12">
        <v>0.19713752408279106</v>
      </c>
      <c r="H562" s="12">
        <v>0.84050270743318833</v>
      </c>
      <c r="I562" s="12">
        <v>-0.41846760723274201</v>
      </c>
      <c r="J562" s="12">
        <v>-0.11789097698056139</v>
      </c>
      <c r="K562" s="12">
        <v>1.0937537808786146</v>
      </c>
      <c r="L562" s="12">
        <v>1.3504177331924438</v>
      </c>
      <c r="M562" s="12">
        <v>0.17948764252651017</v>
      </c>
      <c r="O562" s="3">
        <f>SQRT(Correlation)*$C562 + SQRT(1-Correlation)*D562</f>
        <v>-0.17437353768250313</v>
      </c>
      <c r="P562" s="3">
        <f>SQRT(Correlation)*$C562 + SQRT(1-Correlation)*E562</f>
        <v>-0.92198760552188797</v>
      </c>
      <c r="Q562" s="3">
        <f>SQRT(Correlation)*$C562 + SQRT(1-Correlation)*F562</f>
        <v>1.8275449148588527</v>
      </c>
      <c r="R562" s="3">
        <f>SQRT(Correlation)*$C562 + SQRT(1-Correlation)*G562</f>
        <v>-9.9210918467109249E-2</v>
      </c>
      <c r="S562" s="3">
        <f>SQRT(Correlation)*$C562 + SQRT(1-Correlation)*H562</f>
        <v>0.51113888552461917</v>
      </c>
      <c r="T562" s="3">
        <f>SQRT(Correlation)*$C562 + SQRT(1-Correlation)*I562</f>
        <v>-0.68322522474034875</v>
      </c>
      <c r="U562" s="3">
        <f>SQRT(Correlation)*$C562 + SQRT(1-Correlation)*J562</f>
        <v>-0.39807319583580025</v>
      </c>
      <c r="V562" s="3">
        <f>SQRT(Correlation)*$C562 + SQRT(1-Correlation)*K562</f>
        <v>0.75139394911565904</v>
      </c>
      <c r="W562" s="3">
        <f>SQRT(Correlation)*$C562 + SQRT(1-Correlation)*L562</f>
        <v>0.99488675388742231</v>
      </c>
      <c r="X562" s="3">
        <f>SQRT(Correlation)*$C562 + SQRT(1-Correlation)*M562</f>
        <v>-0.11595506631212274</v>
      </c>
      <c r="Z562" s="3">
        <f>IF(O562&lt;'CDO Param'!C$13,1,0)</f>
        <v>0</v>
      </c>
      <c r="AA562" s="3">
        <f>IF(P562&lt;'CDO Param'!D$13,1,0)</f>
        <v>0</v>
      </c>
      <c r="AB562" s="3">
        <f>IF(Q562&lt;'CDO Param'!E$13,1,0)</f>
        <v>0</v>
      </c>
      <c r="AC562" s="3">
        <f>IF(R562&lt;'CDO Param'!F$13,1,0)</f>
        <v>0</v>
      </c>
      <c r="AD562" s="3">
        <f>IF(S562&lt;'CDO Param'!G$13,1,0)</f>
        <v>0</v>
      </c>
      <c r="AE562" s="3">
        <f>IF(T562&lt;'CDO Param'!H$13,1,0)</f>
        <v>0</v>
      </c>
      <c r="AF562" s="3">
        <f>IF(U562&lt;'CDO Param'!I$13,1,0)</f>
        <v>0</v>
      </c>
      <c r="AG562" s="3">
        <f>IF(V562&lt;'CDO Param'!J$13,1,0)</f>
        <v>0</v>
      </c>
      <c r="AH562" s="3">
        <f>IF(W562&lt;'CDO Param'!K$13,1,0)</f>
        <v>0</v>
      </c>
      <c r="AI562" s="3">
        <f>IF(X562&lt;'CDO Param'!L$13,1,0)</f>
        <v>0</v>
      </c>
      <c r="AK562" s="3">
        <f>Z562*'CDO Param'!C$6*'CDO Param'!C$9</f>
        <v>0</v>
      </c>
      <c r="AL562" s="3">
        <f>AA562*'CDO Param'!D$6*'CDO Param'!D$9</f>
        <v>0</v>
      </c>
      <c r="AM562" s="3">
        <f>AB562*'CDO Param'!E$6*'CDO Param'!E$9</f>
        <v>0</v>
      </c>
      <c r="AN562" s="3">
        <f>AC562*'CDO Param'!F$6*'CDO Param'!F$9</f>
        <v>0</v>
      </c>
      <c r="AO562" s="3">
        <f>AD562*'CDO Param'!G$6*'CDO Param'!G$9</f>
        <v>0</v>
      </c>
      <c r="AP562" s="3">
        <f>AE562*'CDO Param'!H$6*'CDO Param'!H$9</f>
        <v>0</v>
      </c>
      <c r="AQ562" s="3">
        <f>AF562*'CDO Param'!I$6*'CDO Param'!I$9</f>
        <v>0</v>
      </c>
      <c r="AR562" s="3">
        <f>AG562*'CDO Param'!J$6*'CDO Param'!J$9</f>
        <v>0</v>
      </c>
      <c r="AS562" s="3">
        <f>AH562*'CDO Param'!K$6*'CDO Param'!K$9</f>
        <v>0</v>
      </c>
      <c r="AT562" s="3">
        <f>AI562*'CDO Param'!L$6*'CDO Param'!L$9</f>
        <v>0</v>
      </c>
      <c r="AV562" s="2">
        <f t="shared" si="25"/>
        <v>0</v>
      </c>
      <c r="BF562" s="5">
        <f>AV562/'CDO Param'!$M$6</f>
        <v>0</v>
      </c>
      <c r="BG562" s="5">
        <f t="shared" si="26"/>
        <v>0</v>
      </c>
      <c r="BH562" s="5">
        <f t="shared" si="27"/>
        <v>0</v>
      </c>
    </row>
    <row r="563" spans="2:60" x14ac:dyDescent="0.2">
      <c r="B563" s="3">
        <v>559</v>
      </c>
      <c r="C563" s="12">
        <v>9.3862126959720626E-2</v>
      </c>
      <c r="D563" s="12">
        <v>1.4346233001560904</v>
      </c>
      <c r="E563" s="12">
        <v>0.70499936555279419</v>
      </c>
      <c r="F563" s="12">
        <v>1.4837269191048108E-2</v>
      </c>
      <c r="G563" s="12">
        <v>2.070974005619064</v>
      </c>
      <c r="H563" s="12">
        <v>0.32805019145598635</v>
      </c>
      <c r="I563" s="12">
        <v>-0.64176674641203135</v>
      </c>
      <c r="J563" s="12">
        <v>-0.19026401787414216</v>
      </c>
      <c r="K563" s="12">
        <v>-0.16869648788997438</v>
      </c>
      <c r="L563" s="12">
        <v>0.60904540077899583</v>
      </c>
      <c r="M563" s="12">
        <v>-1.0266717254125979</v>
      </c>
      <c r="O563" s="3">
        <f>SQRT(Correlation)*$C563 + SQRT(1-Correlation)*D563</f>
        <v>1.3906849745742533</v>
      </c>
      <c r="P563" s="3">
        <f>SQRT(Correlation)*$C563 + SQRT(1-Correlation)*E563</f>
        <v>0.69850293395820573</v>
      </c>
      <c r="Q563" s="3">
        <f>SQRT(Correlation)*$C563 + SQRT(1-Correlation)*F563</f>
        <v>4.3757680192288068E-2</v>
      </c>
      <c r="R563" s="3">
        <f>SQRT(Correlation)*$C563 + SQRT(1-Correlation)*G563</f>
        <v>1.9943802605496381</v>
      </c>
      <c r="S563" s="3">
        <f>SQRT(Correlation)*$C563 + SQRT(1-Correlation)*H563</f>
        <v>0.34089754827862889</v>
      </c>
      <c r="T563" s="3">
        <f>SQRT(Correlation)*$C563 + SQRT(1-Correlation)*I563</f>
        <v>-0.57915158284325241</v>
      </c>
      <c r="U563" s="3">
        <f>SQRT(Correlation)*$C563 + SQRT(1-Correlation)*J563</f>
        <v>-0.15081848525512181</v>
      </c>
      <c r="V563" s="3">
        <f>SQRT(Correlation)*$C563 + SQRT(1-Correlation)*K563</f>
        <v>-0.13035772977893817</v>
      </c>
      <c r="W563" s="3">
        <f>SQRT(Correlation)*$C563 + SQRT(1-Correlation)*L563</f>
        <v>0.60747301019557598</v>
      </c>
      <c r="X563" s="3">
        <f>SQRT(Correlation)*$C563 + SQRT(1-Correlation)*M563</f>
        <v>-0.94430450775757357</v>
      </c>
      <c r="Z563" s="3">
        <f>IF(O563&lt;'CDO Param'!C$13,1,0)</f>
        <v>0</v>
      </c>
      <c r="AA563" s="3">
        <f>IF(P563&lt;'CDO Param'!D$13,1,0)</f>
        <v>0</v>
      </c>
      <c r="AB563" s="3">
        <f>IF(Q563&lt;'CDO Param'!E$13,1,0)</f>
        <v>0</v>
      </c>
      <c r="AC563" s="3">
        <f>IF(R563&lt;'CDO Param'!F$13,1,0)</f>
        <v>0</v>
      </c>
      <c r="AD563" s="3">
        <f>IF(S563&lt;'CDO Param'!G$13,1,0)</f>
        <v>0</v>
      </c>
      <c r="AE563" s="3">
        <f>IF(T563&lt;'CDO Param'!H$13,1,0)</f>
        <v>0</v>
      </c>
      <c r="AF563" s="3">
        <f>IF(U563&lt;'CDO Param'!I$13,1,0)</f>
        <v>0</v>
      </c>
      <c r="AG563" s="3">
        <f>IF(V563&lt;'CDO Param'!J$13,1,0)</f>
        <v>0</v>
      </c>
      <c r="AH563" s="3">
        <f>IF(W563&lt;'CDO Param'!K$13,1,0)</f>
        <v>0</v>
      </c>
      <c r="AI563" s="3">
        <f>IF(X563&lt;'CDO Param'!L$13,1,0)</f>
        <v>1</v>
      </c>
      <c r="AK563" s="3">
        <f>Z563*'CDO Param'!C$6*'CDO Param'!C$9</f>
        <v>0</v>
      </c>
      <c r="AL563" s="3">
        <f>AA563*'CDO Param'!D$6*'CDO Param'!D$9</f>
        <v>0</v>
      </c>
      <c r="AM563" s="3">
        <f>AB563*'CDO Param'!E$6*'CDO Param'!E$9</f>
        <v>0</v>
      </c>
      <c r="AN563" s="3">
        <f>AC563*'CDO Param'!F$6*'CDO Param'!F$9</f>
        <v>0</v>
      </c>
      <c r="AO563" s="3">
        <f>AD563*'CDO Param'!G$6*'CDO Param'!G$9</f>
        <v>0</v>
      </c>
      <c r="AP563" s="3">
        <f>AE563*'CDO Param'!H$6*'CDO Param'!H$9</f>
        <v>0</v>
      </c>
      <c r="AQ563" s="3">
        <f>AF563*'CDO Param'!I$6*'CDO Param'!I$9</f>
        <v>0</v>
      </c>
      <c r="AR563" s="3">
        <f>AG563*'CDO Param'!J$6*'CDO Param'!J$9</f>
        <v>0</v>
      </c>
      <c r="AS563" s="3">
        <f>AH563*'CDO Param'!K$6*'CDO Param'!K$9</f>
        <v>0</v>
      </c>
      <c r="AT563" s="3">
        <f>AI563*'CDO Param'!L$6*'CDO Param'!L$9</f>
        <v>4500</v>
      </c>
      <c r="AV563" s="2">
        <f t="shared" si="25"/>
        <v>4500</v>
      </c>
      <c r="BF563" s="5">
        <f>AV563/'CDO Param'!$M$6</f>
        <v>4.6875E-2</v>
      </c>
      <c r="BG563" s="5">
        <f t="shared" si="26"/>
        <v>0</v>
      </c>
      <c r="BH563" s="5">
        <f t="shared" si="27"/>
        <v>0</v>
      </c>
    </row>
    <row r="564" spans="2:60" x14ac:dyDescent="0.2">
      <c r="B564" s="3">
        <v>560</v>
      </c>
      <c r="C564" s="12">
        <v>-1.5370460459962487E-3</v>
      </c>
      <c r="D564" s="12">
        <v>-0.88153910837718286</v>
      </c>
      <c r="E564" s="12">
        <v>0.64057076087919995</v>
      </c>
      <c r="F564" s="12">
        <v>-1.6934882296482101</v>
      </c>
      <c r="G564" s="12">
        <v>-0.36563164940162096</v>
      </c>
      <c r="H564" s="12">
        <v>-5.1045390137005597E-2</v>
      </c>
      <c r="I564" s="12">
        <v>-0.28404883778421208</v>
      </c>
      <c r="J564" s="12">
        <v>-0.68368308347999118</v>
      </c>
      <c r="K564" s="12">
        <v>0.83673512563109398</v>
      </c>
      <c r="L564" s="12">
        <v>0.1571675056766253</v>
      </c>
      <c r="M564" s="12">
        <v>2.2297172108665109</v>
      </c>
      <c r="O564" s="3">
        <f>SQRT(Correlation)*$C564 + SQRT(1-Correlation)*D564</f>
        <v>-0.8367874853331656</v>
      </c>
      <c r="P564" s="3">
        <f>SQRT(Correlation)*$C564 + SQRT(1-Correlation)*E564</f>
        <v>0.60721272542821603</v>
      </c>
      <c r="Q564" s="3">
        <f>SQRT(Correlation)*$C564 + SQRT(1-Correlation)*F564</f>
        <v>-1.6070700555497801</v>
      </c>
      <c r="R564" s="3">
        <f>SQRT(Correlation)*$C564 + SQRT(1-Correlation)*G564</f>
        <v>-0.34735469566336935</v>
      </c>
      <c r="S564" s="3">
        <f>SQRT(Correlation)*$C564 + SQRT(1-Correlation)*H564</f>
        <v>-4.8911965702840045E-2</v>
      </c>
      <c r="T564" s="3">
        <f>SQRT(Correlation)*$C564 + SQRT(1-Correlation)*I564</f>
        <v>-0.26995844487393211</v>
      </c>
      <c r="U564" s="3">
        <f>SQRT(Correlation)*$C564 + SQRT(1-Correlation)*J564</f>
        <v>-0.64908477909453322</v>
      </c>
      <c r="V564" s="3">
        <f>SQRT(Correlation)*$C564 + SQRT(1-Correlation)*K564</f>
        <v>0.79331058194102677</v>
      </c>
      <c r="W564" s="3">
        <f>SQRT(Correlation)*$C564 + SQRT(1-Correlation)*L564</f>
        <v>0.14861613099428334</v>
      </c>
      <c r="X564" s="3">
        <f>SQRT(Correlation)*$C564 + SQRT(1-Correlation)*M564</f>
        <v>2.1148094206874442</v>
      </c>
      <c r="Z564" s="3">
        <f>IF(O564&lt;'CDO Param'!C$13,1,0)</f>
        <v>0</v>
      </c>
      <c r="AA564" s="3">
        <f>IF(P564&lt;'CDO Param'!D$13,1,0)</f>
        <v>0</v>
      </c>
      <c r="AB564" s="3">
        <f>IF(Q564&lt;'CDO Param'!E$13,1,0)</f>
        <v>1</v>
      </c>
      <c r="AC564" s="3">
        <f>IF(R564&lt;'CDO Param'!F$13,1,0)</f>
        <v>0</v>
      </c>
      <c r="AD564" s="3">
        <f>IF(S564&lt;'CDO Param'!G$13,1,0)</f>
        <v>1</v>
      </c>
      <c r="AE564" s="3">
        <f>IF(T564&lt;'CDO Param'!H$13,1,0)</f>
        <v>0</v>
      </c>
      <c r="AF564" s="3">
        <f>IF(U564&lt;'CDO Param'!I$13,1,0)</f>
        <v>0</v>
      </c>
      <c r="AG564" s="3">
        <f>IF(V564&lt;'CDO Param'!J$13,1,0)</f>
        <v>0</v>
      </c>
      <c r="AH564" s="3">
        <f>IF(W564&lt;'CDO Param'!K$13,1,0)</f>
        <v>0</v>
      </c>
      <c r="AI564" s="3">
        <f>IF(X564&lt;'CDO Param'!L$13,1,0)</f>
        <v>0</v>
      </c>
      <c r="AK564" s="3">
        <f>Z564*'CDO Param'!C$6*'CDO Param'!C$9</f>
        <v>0</v>
      </c>
      <c r="AL564" s="3">
        <f>AA564*'CDO Param'!D$6*'CDO Param'!D$9</f>
        <v>0</v>
      </c>
      <c r="AM564" s="3">
        <f>AB564*'CDO Param'!E$6*'CDO Param'!E$9</f>
        <v>4500</v>
      </c>
      <c r="AN564" s="3">
        <f>AC564*'CDO Param'!F$6*'CDO Param'!F$9</f>
        <v>0</v>
      </c>
      <c r="AO564" s="3">
        <f>AD564*'CDO Param'!G$6*'CDO Param'!G$9</f>
        <v>4500</v>
      </c>
      <c r="AP564" s="3">
        <f>AE564*'CDO Param'!H$6*'CDO Param'!H$9</f>
        <v>0</v>
      </c>
      <c r="AQ564" s="3">
        <f>AF564*'CDO Param'!I$6*'CDO Param'!I$9</f>
        <v>0</v>
      </c>
      <c r="AR564" s="3">
        <f>AG564*'CDO Param'!J$6*'CDO Param'!J$9</f>
        <v>0</v>
      </c>
      <c r="AS564" s="3">
        <f>AH564*'CDO Param'!K$6*'CDO Param'!K$9</f>
        <v>0</v>
      </c>
      <c r="AT564" s="3">
        <f>AI564*'CDO Param'!L$6*'CDO Param'!L$9</f>
        <v>0</v>
      </c>
      <c r="AV564" s="2">
        <f t="shared" si="25"/>
        <v>9000</v>
      </c>
      <c r="BF564" s="5">
        <f>AV564/'CDO Param'!$M$6</f>
        <v>9.375E-2</v>
      </c>
      <c r="BG564" s="5">
        <f t="shared" si="26"/>
        <v>0.02</v>
      </c>
      <c r="BH564" s="5">
        <f t="shared" si="27"/>
        <v>1</v>
      </c>
    </row>
    <row r="565" spans="2:60" x14ac:dyDescent="0.2">
      <c r="B565" s="3">
        <v>561</v>
      </c>
      <c r="C565" s="12">
        <v>-5.8375917433295399E-2</v>
      </c>
      <c r="D565" s="12">
        <v>-0.49349182518199086</v>
      </c>
      <c r="E565" s="12">
        <v>-0.98272721515968442</v>
      </c>
      <c r="F565" s="12">
        <v>-0.33722471926012076</v>
      </c>
      <c r="G565" s="12">
        <v>8.3648501458810642E-2</v>
      </c>
      <c r="H565" s="12">
        <v>0.55495547712780535</v>
      </c>
      <c r="I565" s="12">
        <v>3.0441151466220617</v>
      </c>
      <c r="J565" s="12">
        <v>-0.27969008442596532</v>
      </c>
      <c r="K565" s="12">
        <v>-0.4093567440577317</v>
      </c>
      <c r="L565" s="12">
        <v>6.1305627241381444E-2</v>
      </c>
      <c r="M565" s="12">
        <v>-0.53320491133490577</v>
      </c>
      <c r="O565" s="3">
        <f>SQRT(Correlation)*$C565 + SQRT(1-Correlation)*D565</f>
        <v>-0.48662753823373306</v>
      </c>
      <c r="P565" s="3">
        <f>SQRT(Correlation)*$C565 + SQRT(1-Correlation)*E565</f>
        <v>-0.95075698152080068</v>
      </c>
      <c r="Q565" s="3">
        <f>SQRT(Correlation)*$C565 + SQRT(1-Correlation)*F565</f>
        <v>-0.33837954481096438</v>
      </c>
      <c r="R565" s="3">
        <f>SQRT(Correlation)*$C565 + SQRT(1-Correlation)*G565</f>
        <v>6.089585028181331E-2</v>
      </c>
      <c r="S565" s="3">
        <f>SQRT(Correlation)*$C565 + SQRT(1-Correlation)*H565</f>
        <v>0.50801690635368846</v>
      </c>
      <c r="T565" s="3">
        <f>SQRT(Correlation)*$C565 + SQRT(1-Correlation)*I565</f>
        <v>2.8694411109838267</v>
      </c>
      <c r="U565" s="3">
        <f>SQRT(Correlation)*$C565 + SQRT(1-Correlation)*J565</f>
        <v>-0.28379739768436585</v>
      </c>
      <c r="V565" s="3">
        <f>SQRT(Correlation)*$C565 + SQRT(1-Correlation)*K565</f>
        <v>-0.40680999199102336</v>
      </c>
      <c r="W565" s="3">
        <f>SQRT(Correlation)*$C565 + SQRT(1-Correlation)*L565</f>
        <v>3.9699538681294777E-2</v>
      </c>
      <c r="X565" s="3">
        <f>SQRT(Correlation)*$C565 + SQRT(1-Correlation)*M565</f>
        <v>-0.52430267978104461</v>
      </c>
      <c r="Z565" s="3">
        <f>IF(O565&lt;'CDO Param'!C$13,1,0)</f>
        <v>0</v>
      </c>
      <c r="AA565" s="3">
        <f>IF(P565&lt;'CDO Param'!D$13,1,0)</f>
        <v>0</v>
      </c>
      <c r="AB565" s="3">
        <f>IF(Q565&lt;'CDO Param'!E$13,1,0)</f>
        <v>0</v>
      </c>
      <c r="AC565" s="3">
        <f>IF(R565&lt;'CDO Param'!F$13,1,0)</f>
        <v>0</v>
      </c>
      <c r="AD565" s="3">
        <f>IF(S565&lt;'CDO Param'!G$13,1,0)</f>
        <v>0</v>
      </c>
      <c r="AE565" s="3">
        <f>IF(T565&lt;'CDO Param'!H$13,1,0)</f>
        <v>0</v>
      </c>
      <c r="AF565" s="3">
        <f>IF(U565&lt;'CDO Param'!I$13,1,0)</f>
        <v>0</v>
      </c>
      <c r="AG565" s="3">
        <f>IF(V565&lt;'CDO Param'!J$13,1,0)</f>
        <v>0</v>
      </c>
      <c r="AH565" s="3">
        <f>IF(W565&lt;'CDO Param'!K$13,1,0)</f>
        <v>0</v>
      </c>
      <c r="AI565" s="3">
        <f>IF(X565&lt;'CDO Param'!L$13,1,0)</f>
        <v>0</v>
      </c>
      <c r="AK565" s="3">
        <f>Z565*'CDO Param'!C$6*'CDO Param'!C$9</f>
        <v>0</v>
      </c>
      <c r="AL565" s="3">
        <f>AA565*'CDO Param'!D$6*'CDO Param'!D$9</f>
        <v>0</v>
      </c>
      <c r="AM565" s="3">
        <f>AB565*'CDO Param'!E$6*'CDO Param'!E$9</f>
        <v>0</v>
      </c>
      <c r="AN565" s="3">
        <f>AC565*'CDO Param'!F$6*'CDO Param'!F$9</f>
        <v>0</v>
      </c>
      <c r="AO565" s="3">
        <f>AD565*'CDO Param'!G$6*'CDO Param'!G$9</f>
        <v>0</v>
      </c>
      <c r="AP565" s="3">
        <f>AE565*'CDO Param'!H$6*'CDO Param'!H$9</f>
        <v>0</v>
      </c>
      <c r="AQ565" s="3">
        <f>AF565*'CDO Param'!I$6*'CDO Param'!I$9</f>
        <v>0</v>
      </c>
      <c r="AR565" s="3">
        <f>AG565*'CDO Param'!J$6*'CDO Param'!J$9</f>
        <v>0</v>
      </c>
      <c r="AS565" s="3">
        <f>AH565*'CDO Param'!K$6*'CDO Param'!K$9</f>
        <v>0</v>
      </c>
      <c r="AT565" s="3">
        <f>AI565*'CDO Param'!L$6*'CDO Param'!L$9</f>
        <v>0</v>
      </c>
      <c r="AV565" s="2">
        <f t="shared" si="25"/>
        <v>0</v>
      </c>
      <c r="BF565" s="5">
        <f>AV565/'CDO Param'!$M$6</f>
        <v>0</v>
      </c>
      <c r="BG565" s="5">
        <f t="shared" si="26"/>
        <v>0</v>
      </c>
      <c r="BH565" s="5">
        <f t="shared" si="27"/>
        <v>0</v>
      </c>
    </row>
    <row r="566" spans="2:60" x14ac:dyDescent="0.2">
      <c r="B566" s="3">
        <v>562</v>
      </c>
      <c r="C566" s="12">
        <v>0.74405420491530094</v>
      </c>
      <c r="D566" s="12">
        <v>1.370772224618122</v>
      </c>
      <c r="E566" s="12">
        <v>0.40532995626563206</v>
      </c>
      <c r="F566" s="12">
        <v>0.31120862331590615</v>
      </c>
      <c r="G566" s="12">
        <v>1.7590491552255116</v>
      </c>
      <c r="H566" s="12">
        <v>0.65972812990366947</v>
      </c>
      <c r="I566" s="12">
        <v>-2.0633888198062778</v>
      </c>
      <c r="J566" s="12">
        <v>-0.33893911677296273</v>
      </c>
      <c r="K566" s="12">
        <v>0.46913555706851184</v>
      </c>
      <c r="L566" s="12">
        <v>-0.27604528440861031</v>
      </c>
      <c r="M566" s="12">
        <v>1.0544022188696545</v>
      </c>
      <c r="O566" s="3">
        <f>SQRT(Correlation)*$C566 + SQRT(1-Correlation)*D566</f>
        <v>1.5357193139425598</v>
      </c>
      <c r="P566" s="3">
        <f>SQRT(Correlation)*$C566 + SQRT(1-Correlation)*E566</f>
        <v>0.61982035872455055</v>
      </c>
      <c r="Q566" s="3">
        <f>SQRT(Correlation)*$C566 + SQRT(1-Correlation)*F566</f>
        <v>0.53052902216489406</v>
      </c>
      <c r="R566" s="3">
        <f>SQRT(Correlation)*$C566 + SQRT(1-Correlation)*G566</f>
        <v>1.9040711530281089</v>
      </c>
      <c r="S566" s="3">
        <f>SQRT(Correlation)*$C566 + SQRT(1-Correlation)*H566</f>
        <v>0.86116365710951115</v>
      </c>
      <c r="T566" s="3">
        <f>SQRT(Correlation)*$C566 + SQRT(1-Correlation)*I566</f>
        <v>-1.7222119117185768</v>
      </c>
      <c r="U566" s="3">
        <f>SQRT(Correlation)*$C566 + SQRT(1-Correlation)*J566</f>
        <v>-8.6255280122702338E-2</v>
      </c>
      <c r="V566" s="3">
        <f>SQRT(Correlation)*$C566 + SQRT(1-Correlation)*K566</f>
        <v>0.68035166652832102</v>
      </c>
      <c r="W566" s="3">
        <f>SQRT(Correlation)*$C566 + SQRT(1-Correlation)*L566</f>
        <v>-2.6588951808252326E-2</v>
      </c>
      <c r="X566" s="3">
        <f>SQRT(Correlation)*$C566 + SQRT(1-Correlation)*M566</f>
        <v>1.2355843734848437</v>
      </c>
      <c r="Z566" s="3">
        <f>IF(O566&lt;'CDO Param'!C$13,1,0)</f>
        <v>0</v>
      </c>
      <c r="AA566" s="3">
        <f>IF(P566&lt;'CDO Param'!D$13,1,0)</f>
        <v>0</v>
      </c>
      <c r="AB566" s="3">
        <f>IF(Q566&lt;'CDO Param'!E$13,1,0)</f>
        <v>0</v>
      </c>
      <c r="AC566" s="3">
        <f>IF(R566&lt;'CDO Param'!F$13,1,0)</f>
        <v>0</v>
      </c>
      <c r="AD566" s="3">
        <f>IF(S566&lt;'CDO Param'!G$13,1,0)</f>
        <v>0</v>
      </c>
      <c r="AE566" s="3">
        <f>IF(T566&lt;'CDO Param'!H$13,1,0)</f>
        <v>0</v>
      </c>
      <c r="AF566" s="3">
        <f>IF(U566&lt;'CDO Param'!I$13,1,0)</f>
        <v>0</v>
      </c>
      <c r="AG566" s="3">
        <f>IF(V566&lt;'CDO Param'!J$13,1,0)</f>
        <v>0</v>
      </c>
      <c r="AH566" s="3">
        <f>IF(W566&lt;'CDO Param'!K$13,1,0)</f>
        <v>0</v>
      </c>
      <c r="AI566" s="3">
        <f>IF(X566&lt;'CDO Param'!L$13,1,0)</f>
        <v>0</v>
      </c>
      <c r="AK566" s="3">
        <f>Z566*'CDO Param'!C$6*'CDO Param'!C$9</f>
        <v>0</v>
      </c>
      <c r="AL566" s="3">
        <f>AA566*'CDO Param'!D$6*'CDO Param'!D$9</f>
        <v>0</v>
      </c>
      <c r="AM566" s="3">
        <f>AB566*'CDO Param'!E$6*'CDO Param'!E$9</f>
        <v>0</v>
      </c>
      <c r="AN566" s="3">
        <f>AC566*'CDO Param'!F$6*'CDO Param'!F$9</f>
        <v>0</v>
      </c>
      <c r="AO566" s="3">
        <f>AD566*'CDO Param'!G$6*'CDO Param'!G$9</f>
        <v>0</v>
      </c>
      <c r="AP566" s="3">
        <f>AE566*'CDO Param'!H$6*'CDO Param'!H$9</f>
        <v>0</v>
      </c>
      <c r="AQ566" s="3">
        <f>AF566*'CDO Param'!I$6*'CDO Param'!I$9</f>
        <v>0</v>
      </c>
      <c r="AR566" s="3">
        <f>AG566*'CDO Param'!J$6*'CDO Param'!J$9</f>
        <v>0</v>
      </c>
      <c r="AS566" s="3">
        <f>AH566*'CDO Param'!K$6*'CDO Param'!K$9</f>
        <v>0</v>
      </c>
      <c r="AT566" s="3">
        <f>AI566*'CDO Param'!L$6*'CDO Param'!L$9</f>
        <v>0</v>
      </c>
      <c r="AV566" s="2">
        <f t="shared" si="25"/>
        <v>0</v>
      </c>
      <c r="BF566" s="5">
        <f>AV566/'CDO Param'!$M$6</f>
        <v>0</v>
      </c>
      <c r="BG566" s="5">
        <f t="shared" si="26"/>
        <v>0</v>
      </c>
      <c r="BH566" s="5">
        <f t="shared" si="27"/>
        <v>0</v>
      </c>
    </row>
    <row r="567" spans="2:60" x14ac:dyDescent="0.2">
      <c r="B567" s="3">
        <v>563</v>
      </c>
      <c r="C567" s="12">
        <v>0.55504983720311429</v>
      </c>
      <c r="D567" s="12">
        <v>0.11502379493322223</v>
      </c>
      <c r="E567" s="12">
        <v>-1.7539423424750566</v>
      </c>
      <c r="F567" s="12">
        <v>0.18831769921234809</v>
      </c>
      <c r="G567" s="12">
        <v>0.6668358309980249</v>
      </c>
      <c r="H567" s="12">
        <v>-0.61857008404331282</v>
      </c>
      <c r="I567" s="12">
        <v>1.6774629330029711</v>
      </c>
      <c r="J567" s="12">
        <v>0.45327851694310084</v>
      </c>
      <c r="K567" s="12">
        <v>0.83090071711922064</v>
      </c>
      <c r="L567" s="12">
        <v>1.4817533156019635</v>
      </c>
      <c r="M567" s="12">
        <v>1.3312183000380173</v>
      </c>
      <c r="O567" s="3">
        <f>SQRT(Correlation)*$C567 + SQRT(1-Correlation)*D567</f>
        <v>0.28464332317828567</v>
      </c>
      <c r="P567" s="3">
        <f>SQRT(Correlation)*$C567 + SQRT(1-Correlation)*E567</f>
        <v>-1.4884136360029301</v>
      </c>
      <c r="Q567" s="3">
        <f>SQRT(Correlation)*$C567 + SQRT(1-Correlation)*F567</f>
        <v>0.35417602601680542</v>
      </c>
      <c r="R567" s="3">
        <f>SQRT(Correlation)*$C567 + SQRT(1-Correlation)*G567</f>
        <v>0.80813818545621174</v>
      </c>
      <c r="S567" s="3">
        <f>SQRT(Correlation)*$C567 + SQRT(1-Correlation)*H567</f>
        <v>-0.4113049373588431</v>
      </c>
      <c r="T567" s="3">
        <f>SQRT(Correlation)*$C567 + SQRT(1-Correlation)*I567</f>
        <v>1.7669032376854972</v>
      </c>
      <c r="U567" s="3">
        <f>SQRT(Correlation)*$C567 + SQRT(1-Correlation)*J567</f>
        <v>0.60553992843577698</v>
      </c>
      <c r="V567" s="3">
        <f>SQRT(Correlation)*$C567 + SQRT(1-Correlation)*K567</f>
        <v>0.96378380271594966</v>
      </c>
      <c r="W567" s="3">
        <f>SQRT(Correlation)*$C567 + SQRT(1-Correlation)*L567</f>
        <v>1.5812367923893049</v>
      </c>
      <c r="X567" s="3">
        <f>SQRT(Correlation)*$C567 + SQRT(1-Correlation)*M567</f>
        <v>1.438426737352015</v>
      </c>
      <c r="Z567" s="3">
        <f>IF(O567&lt;'CDO Param'!C$13,1,0)</f>
        <v>0</v>
      </c>
      <c r="AA567" s="3">
        <f>IF(P567&lt;'CDO Param'!D$13,1,0)</f>
        <v>0</v>
      </c>
      <c r="AB567" s="3">
        <f>IF(Q567&lt;'CDO Param'!E$13,1,0)</f>
        <v>0</v>
      </c>
      <c r="AC567" s="3">
        <f>IF(R567&lt;'CDO Param'!F$13,1,0)</f>
        <v>0</v>
      </c>
      <c r="AD567" s="3">
        <f>IF(S567&lt;'CDO Param'!G$13,1,0)</f>
        <v>1</v>
      </c>
      <c r="AE567" s="3">
        <f>IF(T567&lt;'CDO Param'!H$13,1,0)</f>
        <v>0</v>
      </c>
      <c r="AF567" s="3">
        <f>IF(U567&lt;'CDO Param'!I$13,1,0)</f>
        <v>0</v>
      </c>
      <c r="AG567" s="3">
        <f>IF(V567&lt;'CDO Param'!J$13,1,0)</f>
        <v>0</v>
      </c>
      <c r="AH567" s="3">
        <f>IF(W567&lt;'CDO Param'!K$13,1,0)</f>
        <v>0</v>
      </c>
      <c r="AI567" s="3">
        <f>IF(X567&lt;'CDO Param'!L$13,1,0)</f>
        <v>0</v>
      </c>
      <c r="AK567" s="3">
        <f>Z567*'CDO Param'!C$6*'CDO Param'!C$9</f>
        <v>0</v>
      </c>
      <c r="AL567" s="3">
        <f>AA567*'CDO Param'!D$6*'CDO Param'!D$9</f>
        <v>0</v>
      </c>
      <c r="AM567" s="3">
        <f>AB567*'CDO Param'!E$6*'CDO Param'!E$9</f>
        <v>0</v>
      </c>
      <c r="AN567" s="3">
        <f>AC567*'CDO Param'!F$6*'CDO Param'!F$9</f>
        <v>0</v>
      </c>
      <c r="AO567" s="3">
        <f>AD567*'CDO Param'!G$6*'CDO Param'!G$9</f>
        <v>4500</v>
      </c>
      <c r="AP567" s="3">
        <f>AE567*'CDO Param'!H$6*'CDO Param'!H$9</f>
        <v>0</v>
      </c>
      <c r="AQ567" s="3">
        <f>AF567*'CDO Param'!I$6*'CDO Param'!I$9</f>
        <v>0</v>
      </c>
      <c r="AR567" s="3">
        <f>AG567*'CDO Param'!J$6*'CDO Param'!J$9</f>
        <v>0</v>
      </c>
      <c r="AS567" s="3">
        <f>AH567*'CDO Param'!K$6*'CDO Param'!K$9</f>
        <v>0</v>
      </c>
      <c r="AT567" s="3">
        <f>AI567*'CDO Param'!L$6*'CDO Param'!L$9</f>
        <v>0</v>
      </c>
      <c r="AV567" s="2">
        <f t="shared" si="25"/>
        <v>4500</v>
      </c>
      <c r="BF567" s="5">
        <f>AV567/'CDO Param'!$M$6</f>
        <v>4.6875E-2</v>
      </c>
      <c r="BG567" s="5">
        <f t="shared" si="26"/>
        <v>0</v>
      </c>
      <c r="BH567" s="5">
        <f t="shared" si="27"/>
        <v>0</v>
      </c>
    </row>
    <row r="568" spans="2:60" x14ac:dyDescent="0.2">
      <c r="B568" s="3">
        <v>564</v>
      </c>
      <c r="C568" s="12">
        <v>-0.94835968411643989</v>
      </c>
      <c r="D568" s="12">
        <v>1.6657259038765915</v>
      </c>
      <c r="E568" s="12">
        <v>-0.80120571510633454</v>
      </c>
      <c r="F568" s="12">
        <v>0.79615801951149479</v>
      </c>
      <c r="G568" s="12">
        <v>0.28214458325237501</v>
      </c>
      <c r="H568" s="12">
        <v>-4.5480419430532493E-2</v>
      </c>
      <c r="I568" s="12">
        <v>0.40272652768180706</v>
      </c>
      <c r="J568" s="12">
        <v>0.10352891877118964</v>
      </c>
      <c r="K568" s="12">
        <v>-0.18685113900573924</v>
      </c>
      <c r="L568" s="12">
        <v>1.3487851902027614</v>
      </c>
      <c r="M568" s="12">
        <v>-0.94483084467356093</v>
      </c>
      <c r="O568" s="3">
        <f>SQRT(Correlation)*$C568 + SQRT(1-Correlation)*D568</f>
        <v>1.2803486798492418</v>
      </c>
      <c r="P568" s="3">
        <f>SQRT(Correlation)*$C568 + SQRT(1-Correlation)*E568</f>
        <v>-1.0599881445125736</v>
      </c>
      <c r="Q568" s="3">
        <f>SQRT(Correlation)*$C568 + SQRT(1-Correlation)*F568</f>
        <v>0.45540415143095425</v>
      </c>
      <c r="R568" s="3">
        <f>SQRT(Correlation)*$C568 + SQRT(1-Correlation)*G568</f>
        <v>-3.2231810521624993E-2</v>
      </c>
      <c r="S568" s="3">
        <f>SQRT(Correlation)*$C568 + SQRT(1-Correlation)*H568</f>
        <v>-0.34304417859065411</v>
      </c>
      <c r="T568" s="3">
        <f>SQRT(Correlation)*$C568 + SQRT(1-Correlation)*I568</f>
        <v>8.2162266205032364E-2</v>
      </c>
      <c r="U568" s="3">
        <f>SQRT(Correlation)*$C568 + SQRT(1-Correlation)*J568</f>
        <v>-0.20168150818511998</v>
      </c>
      <c r="V568" s="3">
        <f>SQRT(Correlation)*$C568 + SQRT(1-Correlation)*K568</f>
        <v>-0.47716021908503559</v>
      </c>
      <c r="W568" s="3">
        <f>SQRT(Correlation)*$C568 + SQRT(1-Correlation)*L568</f>
        <v>0.97967231831466928</v>
      </c>
      <c r="X568" s="3">
        <f>SQRT(Correlation)*$C568 + SQRT(1-Correlation)*M568</f>
        <v>-1.1962429061133424</v>
      </c>
      <c r="Z568" s="3">
        <f>IF(O568&lt;'CDO Param'!C$13,1,0)</f>
        <v>0</v>
      </c>
      <c r="AA568" s="3">
        <f>IF(P568&lt;'CDO Param'!D$13,1,0)</f>
        <v>0</v>
      </c>
      <c r="AB568" s="3">
        <f>IF(Q568&lt;'CDO Param'!E$13,1,0)</f>
        <v>0</v>
      </c>
      <c r="AC568" s="3">
        <f>IF(R568&lt;'CDO Param'!F$13,1,0)</f>
        <v>0</v>
      </c>
      <c r="AD568" s="3">
        <f>IF(S568&lt;'CDO Param'!G$13,1,0)</f>
        <v>1</v>
      </c>
      <c r="AE568" s="3">
        <f>IF(T568&lt;'CDO Param'!H$13,1,0)</f>
        <v>0</v>
      </c>
      <c r="AF568" s="3">
        <f>IF(U568&lt;'CDO Param'!I$13,1,0)</f>
        <v>0</v>
      </c>
      <c r="AG568" s="3">
        <f>IF(V568&lt;'CDO Param'!J$13,1,0)</f>
        <v>0</v>
      </c>
      <c r="AH568" s="3">
        <f>IF(W568&lt;'CDO Param'!K$13,1,0)</f>
        <v>0</v>
      </c>
      <c r="AI568" s="3">
        <f>IF(X568&lt;'CDO Param'!L$13,1,0)</f>
        <v>1</v>
      </c>
      <c r="AK568" s="3">
        <f>Z568*'CDO Param'!C$6*'CDO Param'!C$9</f>
        <v>0</v>
      </c>
      <c r="AL568" s="3">
        <f>AA568*'CDO Param'!D$6*'CDO Param'!D$9</f>
        <v>0</v>
      </c>
      <c r="AM568" s="3">
        <f>AB568*'CDO Param'!E$6*'CDO Param'!E$9</f>
        <v>0</v>
      </c>
      <c r="AN568" s="3">
        <f>AC568*'CDO Param'!F$6*'CDO Param'!F$9</f>
        <v>0</v>
      </c>
      <c r="AO568" s="3">
        <f>AD568*'CDO Param'!G$6*'CDO Param'!G$9</f>
        <v>4500</v>
      </c>
      <c r="AP568" s="3">
        <f>AE568*'CDO Param'!H$6*'CDO Param'!H$9</f>
        <v>0</v>
      </c>
      <c r="AQ568" s="3">
        <f>AF568*'CDO Param'!I$6*'CDO Param'!I$9</f>
        <v>0</v>
      </c>
      <c r="AR568" s="3">
        <f>AG568*'CDO Param'!J$6*'CDO Param'!J$9</f>
        <v>0</v>
      </c>
      <c r="AS568" s="3">
        <f>AH568*'CDO Param'!K$6*'CDO Param'!K$9</f>
        <v>0</v>
      </c>
      <c r="AT568" s="3">
        <f>AI568*'CDO Param'!L$6*'CDO Param'!L$9</f>
        <v>4500</v>
      </c>
      <c r="AV568" s="2">
        <f t="shared" si="25"/>
        <v>9000</v>
      </c>
      <c r="BF568" s="5">
        <f>AV568/'CDO Param'!$M$6</f>
        <v>9.375E-2</v>
      </c>
      <c r="BG568" s="5">
        <f t="shared" si="26"/>
        <v>0.02</v>
      </c>
      <c r="BH568" s="5">
        <f t="shared" si="27"/>
        <v>1</v>
      </c>
    </row>
    <row r="569" spans="2:60" x14ac:dyDescent="0.2">
      <c r="B569" s="3">
        <v>565</v>
      </c>
      <c r="C569" s="12">
        <v>-1.5072328096721321</v>
      </c>
      <c r="D569" s="12">
        <v>-0.93483549790107645</v>
      </c>
      <c r="E569" s="12">
        <v>-0.99570570455398411</v>
      </c>
      <c r="F569" s="12">
        <v>-2.1370942704379559</v>
      </c>
      <c r="G569" s="12">
        <v>1.1520387488417327</v>
      </c>
      <c r="H569" s="12">
        <v>1.835669536376372</v>
      </c>
      <c r="I569" s="12">
        <v>1.6652893464197405</v>
      </c>
      <c r="J569" s="12">
        <v>-4.2201691030641086E-2</v>
      </c>
      <c r="K569" s="12">
        <v>0.29863258532714099</v>
      </c>
      <c r="L569" s="12">
        <v>-7.8815673987264745E-2</v>
      </c>
      <c r="M569" s="12">
        <v>0.21030473362770863</v>
      </c>
      <c r="O569" s="3">
        <f>SQRT(Correlation)*$C569 + SQRT(1-Correlation)*D569</f>
        <v>-1.3634916875533876</v>
      </c>
      <c r="P569" s="3">
        <f>SQRT(Correlation)*$C569 + SQRT(1-Correlation)*E569</f>
        <v>-1.4212382359538842</v>
      </c>
      <c r="Q569" s="3">
        <f>SQRT(Correlation)*$C569 + SQRT(1-Correlation)*F569</f>
        <v>-2.504054504993837</v>
      </c>
      <c r="R569" s="3">
        <f>SQRT(Correlation)*$C569 + SQRT(1-Correlation)*G569</f>
        <v>0.61629105546326224</v>
      </c>
      <c r="S569" s="3">
        <f>SQRT(Correlation)*$C569 + SQRT(1-Correlation)*H569</f>
        <v>1.2648401656304937</v>
      </c>
      <c r="T569" s="3">
        <f>SQRT(Correlation)*$C569 + SQRT(1-Correlation)*I569</f>
        <v>1.1032033250999635</v>
      </c>
      <c r="U569" s="3">
        <f>SQRT(Correlation)*$C569 + SQRT(1-Correlation)*J569</f>
        <v>-0.51666490370015761</v>
      </c>
      <c r="V569" s="3">
        <f>SQRT(Correlation)*$C569 + SQRT(1-Correlation)*K569</f>
        <v>-0.1933211183163967</v>
      </c>
      <c r="W569" s="3">
        <f>SQRT(Correlation)*$C569 + SQRT(1-Correlation)*L569</f>
        <v>-0.55139997780621264</v>
      </c>
      <c r="X569" s="3">
        <f>SQRT(Correlation)*$C569 + SQRT(1-Correlation)*M569</f>
        <v>-0.27711627597633082</v>
      </c>
      <c r="Z569" s="3">
        <f>IF(O569&lt;'CDO Param'!C$13,1,0)</f>
        <v>0</v>
      </c>
      <c r="AA569" s="3">
        <f>IF(P569&lt;'CDO Param'!D$13,1,0)</f>
        <v>0</v>
      </c>
      <c r="AB569" s="3">
        <f>IF(Q569&lt;'CDO Param'!E$13,1,0)</f>
        <v>1</v>
      </c>
      <c r="AC569" s="3">
        <f>IF(R569&lt;'CDO Param'!F$13,1,0)</f>
        <v>0</v>
      </c>
      <c r="AD569" s="3">
        <f>IF(S569&lt;'CDO Param'!G$13,1,0)</f>
        <v>0</v>
      </c>
      <c r="AE569" s="3">
        <f>IF(T569&lt;'CDO Param'!H$13,1,0)</f>
        <v>0</v>
      </c>
      <c r="AF569" s="3">
        <f>IF(U569&lt;'CDO Param'!I$13,1,0)</f>
        <v>0</v>
      </c>
      <c r="AG569" s="3">
        <f>IF(V569&lt;'CDO Param'!J$13,1,0)</f>
        <v>0</v>
      </c>
      <c r="AH569" s="3">
        <f>IF(W569&lt;'CDO Param'!K$13,1,0)</f>
        <v>0</v>
      </c>
      <c r="AI569" s="3">
        <f>IF(X569&lt;'CDO Param'!L$13,1,0)</f>
        <v>0</v>
      </c>
      <c r="AK569" s="3">
        <f>Z569*'CDO Param'!C$6*'CDO Param'!C$9</f>
        <v>0</v>
      </c>
      <c r="AL569" s="3">
        <f>AA569*'CDO Param'!D$6*'CDO Param'!D$9</f>
        <v>0</v>
      </c>
      <c r="AM569" s="3">
        <f>AB569*'CDO Param'!E$6*'CDO Param'!E$9</f>
        <v>4500</v>
      </c>
      <c r="AN569" s="3">
        <f>AC569*'CDO Param'!F$6*'CDO Param'!F$9</f>
        <v>0</v>
      </c>
      <c r="AO569" s="3">
        <f>AD569*'CDO Param'!G$6*'CDO Param'!G$9</f>
        <v>0</v>
      </c>
      <c r="AP569" s="3">
        <f>AE569*'CDO Param'!H$6*'CDO Param'!H$9</f>
        <v>0</v>
      </c>
      <c r="AQ569" s="3">
        <f>AF569*'CDO Param'!I$6*'CDO Param'!I$9</f>
        <v>0</v>
      </c>
      <c r="AR569" s="3">
        <f>AG569*'CDO Param'!J$6*'CDO Param'!J$9</f>
        <v>0</v>
      </c>
      <c r="AS569" s="3">
        <f>AH569*'CDO Param'!K$6*'CDO Param'!K$9</f>
        <v>0</v>
      </c>
      <c r="AT569" s="3">
        <f>AI569*'CDO Param'!L$6*'CDO Param'!L$9</f>
        <v>0</v>
      </c>
      <c r="AV569" s="2">
        <f t="shared" si="25"/>
        <v>4500</v>
      </c>
      <c r="BF569" s="5">
        <f>AV569/'CDO Param'!$M$6</f>
        <v>4.6875E-2</v>
      </c>
      <c r="BG569" s="5">
        <f t="shared" si="26"/>
        <v>0</v>
      </c>
      <c r="BH569" s="5">
        <f t="shared" si="27"/>
        <v>0</v>
      </c>
    </row>
    <row r="570" spans="2:60" x14ac:dyDescent="0.2">
      <c r="B570" s="3">
        <v>566</v>
      </c>
      <c r="C570" s="12">
        <v>-0.60744696384062991</v>
      </c>
      <c r="D570" s="12">
        <v>0.71091108111431822</v>
      </c>
      <c r="E570" s="12">
        <v>-0.35895482142223045</v>
      </c>
      <c r="F570" s="12">
        <v>-0.2455476533214096</v>
      </c>
      <c r="G570" s="12">
        <v>-2.4435848899884149E-2</v>
      </c>
      <c r="H570" s="12">
        <v>0.45541241888713557</v>
      </c>
      <c r="I570" s="12">
        <v>0.5376807621360058</v>
      </c>
      <c r="J570" s="12">
        <v>-0.72809143603080884</v>
      </c>
      <c r="K570" s="12">
        <v>0.58063051255885512</v>
      </c>
      <c r="L570" s="12">
        <v>6.4208052208414301E-2</v>
      </c>
      <c r="M570" s="12">
        <v>0.58318619267083704</v>
      </c>
      <c r="O570" s="3">
        <f>SQRT(Correlation)*$C570 + SQRT(1-Correlation)*D570</f>
        <v>0.48233787270315437</v>
      </c>
      <c r="P570" s="3">
        <f>SQRT(Correlation)*$C570 + SQRT(1-Correlation)*E570</f>
        <v>-0.53262604018700821</v>
      </c>
      <c r="Q570" s="3">
        <f>SQRT(Correlation)*$C570 + SQRT(1-Correlation)*F570</f>
        <v>-0.42503855393055234</v>
      </c>
      <c r="R570" s="3">
        <f>SQRT(Correlation)*$C570 + SQRT(1-Correlation)*G570</f>
        <v>-0.21527347807403946</v>
      </c>
      <c r="S570" s="3">
        <f>SQRT(Correlation)*$C570 + SQRT(1-Correlation)*H570</f>
        <v>0.23995055917397651</v>
      </c>
      <c r="T570" s="3">
        <f>SQRT(Correlation)*$C570 + SQRT(1-Correlation)*I570</f>
        <v>0.3179971623724665</v>
      </c>
      <c r="U570" s="3">
        <f>SQRT(Correlation)*$C570 + SQRT(1-Correlation)*J570</f>
        <v>-0.88281978116507576</v>
      </c>
      <c r="V570" s="3">
        <f>SQRT(Correlation)*$C570 + SQRT(1-Correlation)*K570</f>
        <v>0.35874287325406157</v>
      </c>
      <c r="W570" s="3">
        <f>SQRT(Correlation)*$C570 + SQRT(1-Correlation)*L570</f>
        <v>-0.13117848961855527</v>
      </c>
      <c r="X570" s="3">
        <f>SQRT(Correlation)*$C570 + SQRT(1-Correlation)*M570</f>
        <v>0.36116740429145872</v>
      </c>
      <c r="Z570" s="3">
        <f>IF(O570&lt;'CDO Param'!C$13,1,0)</f>
        <v>0</v>
      </c>
      <c r="AA570" s="3">
        <f>IF(P570&lt;'CDO Param'!D$13,1,0)</f>
        <v>0</v>
      </c>
      <c r="AB570" s="3">
        <f>IF(Q570&lt;'CDO Param'!E$13,1,0)</f>
        <v>0</v>
      </c>
      <c r="AC570" s="3">
        <f>IF(R570&lt;'CDO Param'!F$13,1,0)</f>
        <v>0</v>
      </c>
      <c r="AD570" s="3">
        <f>IF(S570&lt;'CDO Param'!G$13,1,0)</f>
        <v>0</v>
      </c>
      <c r="AE570" s="3">
        <f>IF(T570&lt;'CDO Param'!H$13,1,0)</f>
        <v>0</v>
      </c>
      <c r="AF570" s="3">
        <f>IF(U570&lt;'CDO Param'!I$13,1,0)</f>
        <v>0</v>
      </c>
      <c r="AG570" s="3">
        <f>IF(V570&lt;'CDO Param'!J$13,1,0)</f>
        <v>0</v>
      </c>
      <c r="AH570" s="3">
        <f>IF(W570&lt;'CDO Param'!K$13,1,0)</f>
        <v>0</v>
      </c>
      <c r="AI570" s="3">
        <f>IF(X570&lt;'CDO Param'!L$13,1,0)</f>
        <v>0</v>
      </c>
      <c r="AK570" s="3">
        <f>Z570*'CDO Param'!C$6*'CDO Param'!C$9</f>
        <v>0</v>
      </c>
      <c r="AL570" s="3">
        <f>AA570*'CDO Param'!D$6*'CDO Param'!D$9</f>
        <v>0</v>
      </c>
      <c r="AM570" s="3">
        <f>AB570*'CDO Param'!E$6*'CDO Param'!E$9</f>
        <v>0</v>
      </c>
      <c r="AN570" s="3">
        <f>AC570*'CDO Param'!F$6*'CDO Param'!F$9</f>
        <v>0</v>
      </c>
      <c r="AO570" s="3">
        <f>AD570*'CDO Param'!G$6*'CDO Param'!G$9</f>
        <v>0</v>
      </c>
      <c r="AP570" s="3">
        <f>AE570*'CDO Param'!H$6*'CDO Param'!H$9</f>
        <v>0</v>
      </c>
      <c r="AQ570" s="3">
        <f>AF570*'CDO Param'!I$6*'CDO Param'!I$9</f>
        <v>0</v>
      </c>
      <c r="AR570" s="3">
        <f>AG570*'CDO Param'!J$6*'CDO Param'!J$9</f>
        <v>0</v>
      </c>
      <c r="AS570" s="3">
        <f>AH570*'CDO Param'!K$6*'CDO Param'!K$9</f>
        <v>0</v>
      </c>
      <c r="AT570" s="3">
        <f>AI570*'CDO Param'!L$6*'CDO Param'!L$9</f>
        <v>0</v>
      </c>
      <c r="AV570" s="2">
        <f t="shared" si="25"/>
        <v>0</v>
      </c>
      <c r="BF570" s="5">
        <f>AV570/'CDO Param'!$M$6</f>
        <v>0</v>
      </c>
      <c r="BG570" s="5">
        <f t="shared" si="26"/>
        <v>0</v>
      </c>
      <c r="BH570" s="5">
        <f t="shared" si="27"/>
        <v>0</v>
      </c>
    </row>
    <row r="571" spans="2:60" x14ac:dyDescent="0.2">
      <c r="B571" s="3">
        <v>567</v>
      </c>
      <c r="C571" s="12">
        <v>2.4411929189227521</v>
      </c>
      <c r="D571" s="12">
        <v>2.0372499420773238</v>
      </c>
      <c r="E571" s="12">
        <v>-0.81064627011073753</v>
      </c>
      <c r="F571" s="12">
        <v>-1.7358070181217045</v>
      </c>
      <c r="G571" s="12">
        <v>-1.2213490663270932</v>
      </c>
      <c r="H571" s="12">
        <v>-0.87046828411985189</v>
      </c>
      <c r="I571" s="12">
        <v>-0.46973354983492754</v>
      </c>
      <c r="J571" s="12">
        <v>-2.1576670405920595</v>
      </c>
      <c r="K571" s="12">
        <v>-1.1653264664346352</v>
      </c>
      <c r="L571" s="12">
        <v>1.7768115867511369E-2</v>
      </c>
      <c r="M571" s="12">
        <v>0.3310435658931965</v>
      </c>
      <c r="O571" s="3">
        <f>SQRT(Correlation)*$C571 + SQRT(1-Correlation)*D571</f>
        <v>2.7046779771701996</v>
      </c>
      <c r="P571" s="3">
        <f>SQRT(Correlation)*$C571 + SQRT(1-Correlation)*E571</f>
        <v>2.9264060860636487E-3</v>
      </c>
      <c r="Q571" s="3">
        <f>SQRT(Correlation)*$C571 + SQRT(1-Correlation)*F571</f>
        <v>-0.87475814356386083</v>
      </c>
      <c r="R571" s="3">
        <f>SQRT(Correlation)*$C571 + SQRT(1-Correlation)*G571</f>
        <v>-0.3867004771470367</v>
      </c>
      <c r="S571" s="3">
        <f>SQRT(Correlation)*$C571 + SQRT(1-Correlation)*H571</f>
        <v>-5.3825739460127031E-2</v>
      </c>
      <c r="T571" s="3">
        <f>SQRT(Correlation)*$C571 + SQRT(1-Correlation)*I571</f>
        <v>0.32634460990469133</v>
      </c>
      <c r="U571" s="3">
        <f>SQRT(Correlation)*$C571 + SQRT(1-Correlation)*J571</f>
        <v>-1.2749697009967007</v>
      </c>
      <c r="V571" s="3">
        <f>SQRT(Correlation)*$C571 + SQRT(1-Correlation)*K571</f>
        <v>-0.33355277231569536</v>
      </c>
      <c r="W571" s="3">
        <f>SQRT(Correlation)*$C571 + SQRT(1-Correlation)*L571</f>
        <v>0.78882929792840006</v>
      </c>
      <c r="X571" s="3">
        <f>SQRT(Correlation)*$C571 + SQRT(1-Correlation)*M571</f>
        <v>1.0860284850570259</v>
      </c>
      <c r="Z571" s="3">
        <f>IF(O571&lt;'CDO Param'!C$13,1,0)</f>
        <v>0</v>
      </c>
      <c r="AA571" s="3">
        <f>IF(P571&lt;'CDO Param'!D$13,1,0)</f>
        <v>0</v>
      </c>
      <c r="AB571" s="3">
        <f>IF(Q571&lt;'CDO Param'!E$13,1,0)</f>
        <v>0</v>
      </c>
      <c r="AC571" s="3">
        <f>IF(R571&lt;'CDO Param'!F$13,1,0)</f>
        <v>0</v>
      </c>
      <c r="AD571" s="3">
        <f>IF(S571&lt;'CDO Param'!G$13,1,0)</f>
        <v>1</v>
      </c>
      <c r="AE571" s="3">
        <f>IF(T571&lt;'CDO Param'!H$13,1,0)</f>
        <v>0</v>
      </c>
      <c r="AF571" s="3">
        <f>IF(U571&lt;'CDO Param'!I$13,1,0)</f>
        <v>0</v>
      </c>
      <c r="AG571" s="3">
        <f>IF(V571&lt;'CDO Param'!J$13,1,0)</f>
        <v>0</v>
      </c>
      <c r="AH571" s="3">
        <f>IF(W571&lt;'CDO Param'!K$13,1,0)</f>
        <v>0</v>
      </c>
      <c r="AI571" s="3">
        <f>IF(X571&lt;'CDO Param'!L$13,1,0)</f>
        <v>0</v>
      </c>
      <c r="AK571" s="3">
        <f>Z571*'CDO Param'!C$6*'CDO Param'!C$9</f>
        <v>0</v>
      </c>
      <c r="AL571" s="3">
        <f>AA571*'CDO Param'!D$6*'CDO Param'!D$9</f>
        <v>0</v>
      </c>
      <c r="AM571" s="3">
        <f>AB571*'CDO Param'!E$6*'CDO Param'!E$9</f>
        <v>0</v>
      </c>
      <c r="AN571" s="3">
        <f>AC571*'CDO Param'!F$6*'CDO Param'!F$9</f>
        <v>0</v>
      </c>
      <c r="AO571" s="3">
        <f>AD571*'CDO Param'!G$6*'CDO Param'!G$9</f>
        <v>4500</v>
      </c>
      <c r="AP571" s="3">
        <f>AE571*'CDO Param'!H$6*'CDO Param'!H$9</f>
        <v>0</v>
      </c>
      <c r="AQ571" s="3">
        <f>AF571*'CDO Param'!I$6*'CDO Param'!I$9</f>
        <v>0</v>
      </c>
      <c r="AR571" s="3">
        <f>AG571*'CDO Param'!J$6*'CDO Param'!J$9</f>
        <v>0</v>
      </c>
      <c r="AS571" s="3">
        <f>AH571*'CDO Param'!K$6*'CDO Param'!K$9</f>
        <v>0</v>
      </c>
      <c r="AT571" s="3">
        <f>AI571*'CDO Param'!L$6*'CDO Param'!L$9</f>
        <v>0</v>
      </c>
      <c r="AV571" s="2">
        <f t="shared" si="25"/>
        <v>4500</v>
      </c>
      <c r="BF571" s="5">
        <f>AV571/'CDO Param'!$M$6</f>
        <v>4.6875E-2</v>
      </c>
      <c r="BG571" s="5">
        <f t="shared" si="26"/>
        <v>0</v>
      </c>
      <c r="BH571" s="5">
        <f t="shared" si="27"/>
        <v>0</v>
      </c>
    </row>
    <row r="572" spans="2:60" x14ac:dyDescent="0.2">
      <c r="B572" s="3">
        <v>568</v>
      </c>
      <c r="C572" s="12">
        <v>-0.61906234805064742</v>
      </c>
      <c r="D572" s="12">
        <v>-0.74939407568308525</v>
      </c>
      <c r="E572" s="12">
        <v>2.229444362455979</v>
      </c>
      <c r="F572" s="12">
        <v>-0.44960529521631543</v>
      </c>
      <c r="G572" s="12">
        <v>-0.14339548215502873</v>
      </c>
      <c r="H572" s="12">
        <v>-0.47130583880061749</v>
      </c>
      <c r="I572" s="12">
        <v>0.1985472408705391</v>
      </c>
      <c r="J572" s="12">
        <v>-1.5046271073515527</v>
      </c>
      <c r="K572" s="12">
        <v>0.80280187830794603</v>
      </c>
      <c r="L572" s="12">
        <v>2.0032530301250517</v>
      </c>
      <c r="M572" s="12">
        <v>0.20603351913450751</v>
      </c>
      <c r="O572" s="3">
        <f>SQRT(Correlation)*$C572 + SQRT(1-Correlation)*D572</f>
        <v>-0.90670234660773996</v>
      </c>
      <c r="P572" s="3">
        <f>SQRT(Correlation)*$C572 + SQRT(1-Correlation)*E572</f>
        <v>1.9192719272456689</v>
      </c>
      <c r="Q572" s="3">
        <f>SQRT(Correlation)*$C572 + SQRT(1-Correlation)*F572</f>
        <v>-0.62229773763598351</v>
      </c>
      <c r="R572" s="3">
        <f>SQRT(Correlation)*$C572 + SQRT(1-Correlation)*G572</f>
        <v>-0.33180160228557065</v>
      </c>
      <c r="S572" s="3">
        <f>SQRT(Correlation)*$C572 + SQRT(1-Correlation)*H572</f>
        <v>-0.64288468089302797</v>
      </c>
      <c r="T572" s="3">
        <f>SQRT(Correlation)*$C572 + SQRT(1-Correlation)*I572</f>
        <v>-7.4062520613016325E-3</v>
      </c>
      <c r="U572" s="3">
        <f>SQRT(Correlation)*$C572 + SQRT(1-Correlation)*J572</f>
        <v>-1.6231793098876699</v>
      </c>
      <c r="V572" s="3">
        <f>SQRT(Correlation)*$C572 + SQRT(1-Correlation)*K572</f>
        <v>0.56584003024513496</v>
      </c>
      <c r="W572" s="3">
        <f>SQRT(Correlation)*$C572 + SQRT(1-Correlation)*L572</f>
        <v>1.7046879880995247</v>
      </c>
      <c r="X572" s="3">
        <f>SQRT(Correlation)*$C572 + SQRT(1-Correlation)*M572</f>
        <v>-3.0414490771621394E-4</v>
      </c>
      <c r="Z572" s="3">
        <f>IF(O572&lt;'CDO Param'!C$13,1,0)</f>
        <v>0</v>
      </c>
      <c r="AA572" s="3">
        <f>IF(P572&lt;'CDO Param'!D$13,1,0)</f>
        <v>0</v>
      </c>
      <c r="AB572" s="3">
        <f>IF(Q572&lt;'CDO Param'!E$13,1,0)</f>
        <v>0</v>
      </c>
      <c r="AC572" s="3">
        <f>IF(R572&lt;'CDO Param'!F$13,1,0)</f>
        <v>0</v>
      </c>
      <c r="AD572" s="3">
        <f>IF(S572&lt;'CDO Param'!G$13,1,0)</f>
        <v>1</v>
      </c>
      <c r="AE572" s="3">
        <f>IF(T572&lt;'CDO Param'!H$13,1,0)</f>
        <v>0</v>
      </c>
      <c r="AF572" s="3">
        <f>IF(U572&lt;'CDO Param'!I$13,1,0)</f>
        <v>0</v>
      </c>
      <c r="AG572" s="3">
        <f>IF(V572&lt;'CDO Param'!J$13,1,0)</f>
        <v>0</v>
      </c>
      <c r="AH572" s="3">
        <f>IF(W572&lt;'CDO Param'!K$13,1,0)</f>
        <v>0</v>
      </c>
      <c r="AI572" s="3">
        <f>IF(X572&lt;'CDO Param'!L$13,1,0)</f>
        <v>0</v>
      </c>
      <c r="AK572" s="3">
        <f>Z572*'CDO Param'!C$6*'CDO Param'!C$9</f>
        <v>0</v>
      </c>
      <c r="AL572" s="3">
        <f>AA572*'CDO Param'!D$6*'CDO Param'!D$9</f>
        <v>0</v>
      </c>
      <c r="AM572" s="3">
        <f>AB572*'CDO Param'!E$6*'CDO Param'!E$9</f>
        <v>0</v>
      </c>
      <c r="AN572" s="3">
        <f>AC572*'CDO Param'!F$6*'CDO Param'!F$9</f>
        <v>0</v>
      </c>
      <c r="AO572" s="3">
        <f>AD572*'CDO Param'!G$6*'CDO Param'!G$9</f>
        <v>4500</v>
      </c>
      <c r="AP572" s="3">
        <f>AE572*'CDO Param'!H$6*'CDO Param'!H$9</f>
        <v>0</v>
      </c>
      <c r="AQ572" s="3">
        <f>AF572*'CDO Param'!I$6*'CDO Param'!I$9</f>
        <v>0</v>
      </c>
      <c r="AR572" s="3">
        <f>AG572*'CDO Param'!J$6*'CDO Param'!J$9</f>
        <v>0</v>
      </c>
      <c r="AS572" s="3">
        <f>AH572*'CDO Param'!K$6*'CDO Param'!K$9</f>
        <v>0</v>
      </c>
      <c r="AT572" s="3">
        <f>AI572*'CDO Param'!L$6*'CDO Param'!L$9</f>
        <v>0</v>
      </c>
      <c r="AV572" s="2">
        <f t="shared" si="25"/>
        <v>4500</v>
      </c>
      <c r="BF572" s="5">
        <f>AV572/'CDO Param'!$M$6</f>
        <v>4.6875E-2</v>
      </c>
      <c r="BG572" s="5">
        <f t="shared" si="26"/>
        <v>0</v>
      </c>
      <c r="BH572" s="5">
        <f t="shared" si="27"/>
        <v>0</v>
      </c>
    </row>
    <row r="573" spans="2:60" x14ac:dyDescent="0.2">
      <c r="B573" s="3">
        <v>569</v>
      </c>
      <c r="C573" s="12">
        <v>-0.68513600126607344</v>
      </c>
      <c r="D573" s="12">
        <v>-1.3147064237273298</v>
      </c>
      <c r="E573" s="12">
        <v>1.9526305550243706</v>
      </c>
      <c r="F573" s="12">
        <v>0.18737409845925868</v>
      </c>
      <c r="G573" s="12">
        <v>8.7740090748411603E-2</v>
      </c>
      <c r="H573" s="12">
        <v>-1.6878448150237091</v>
      </c>
      <c r="I573" s="12">
        <v>-0.18632704268384259</v>
      </c>
      <c r="J573" s="12">
        <v>-0.34378444979665801</v>
      </c>
      <c r="K573" s="12">
        <v>-1.8403443391434848</v>
      </c>
      <c r="L573" s="12">
        <v>-0.66553866417962126</v>
      </c>
      <c r="M573" s="12">
        <v>0.53568442126561422</v>
      </c>
      <c r="O573" s="3">
        <f>SQRT(Correlation)*$C573 + SQRT(1-Correlation)*D573</f>
        <v>-1.4638990531279195</v>
      </c>
      <c r="P573" s="3">
        <f>SQRT(Correlation)*$C573 + SQRT(1-Correlation)*E573</f>
        <v>1.6357689677166452</v>
      </c>
      <c r="Q573" s="3">
        <f>SQRT(Correlation)*$C573 + SQRT(1-Correlation)*F573</f>
        <v>-3.8900349402508638E-2</v>
      </c>
      <c r="R573" s="3">
        <f>SQRT(Correlation)*$C573 + SQRT(1-Correlation)*G573</f>
        <v>-0.13342146843562536</v>
      </c>
      <c r="S573" s="3">
        <f>SQRT(Correlation)*$C573 + SQRT(1-Correlation)*H573</f>
        <v>-1.8178892128122317</v>
      </c>
      <c r="T573" s="3">
        <f>SQRT(Correlation)*$C573 + SQRT(1-Correlation)*I573</f>
        <v>-0.39342438046738648</v>
      </c>
      <c r="U573" s="3">
        <f>SQRT(Correlation)*$C573 + SQRT(1-Correlation)*J573</f>
        <v>-0.54280159274965467</v>
      </c>
      <c r="V573" s="3">
        <f>SQRT(Correlation)*$C573 + SQRT(1-Correlation)*K573</f>
        <v>-1.9625629643053144</v>
      </c>
      <c r="W573" s="3">
        <f>SQRT(Correlation)*$C573 + SQRT(1-Correlation)*L573</f>
        <v>-0.84804444201213625</v>
      </c>
      <c r="X573" s="3">
        <f>SQRT(Correlation)*$C573 + SQRT(1-Correlation)*M573</f>
        <v>0.29153583638246383</v>
      </c>
      <c r="Z573" s="3">
        <f>IF(O573&lt;'CDO Param'!C$13,1,0)</f>
        <v>0</v>
      </c>
      <c r="AA573" s="3">
        <f>IF(P573&lt;'CDO Param'!D$13,1,0)</f>
        <v>0</v>
      </c>
      <c r="AB573" s="3">
        <f>IF(Q573&lt;'CDO Param'!E$13,1,0)</f>
        <v>0</v>
      </c>
      <c r="AC573" s="3">
        <f>IF(R573&lt;'CDO Param'!F$13,1,0)</f>
        <v>0</v>
      </c>
      <c r="AD573" s="3">
        <f>IF(S573&lt;'CDO Param'!G$13,1,0)</f>
        <v>1</v>
      </c>
      <c r="AE573" s="3">
        <f>IF(T573&lt;'CDO Param'!H$13,1,0)</f>
        <v>0</v>
      </c>
      <c r="AF573" s="3">
        <f>IF(U573&lt;'CDO Param'!I$13,1,0)</f>
        <v>0</v>
      </c>
      <c r="AG573" s="3">
        <f>IF(V573&lt;'CDO Param'!J$13,1,0)</f>
        <v>0</v>
      </c>
      <c r="AH573" s="3">
        <f>IF(W573&lt;'CDO Param'!K$13,1,0)</f>
        <v>0</v>
      </c>
      <c r="AI573" s="3">
        <f>IF(X573&lt;'CDO Param'!L$13,1,0)</f>
        <v>0</v>
      </c>
      <c r="AK573" s="3">
        <f>Z573*'CDO Param'!C$6*'CDO Param'!C$9</f>
        <v>0</v>
      </c>
      <c r="AL573" s="3">
        <f>AA573*'CDO Param'!D$6*'CDO Param'!D$9</f>
        <v>0</v>
      </c>
      <c r="AM573" s="3">
        <f>AB573*'CDO Param'!E$6*'CDO Param'!E$9</f>
        <v>0</v>
      </c>
      <c r="AN573" s="3">
        <f>AC573*'CDO Param'!F$6*'CDO Param'!F$9</f>
        <v>0</v>
      </c>
      <c r="AO573" s="3">
        <f>AD573*'CDO Param'!G$6*'CDO Param'!G$9</f>
        <v>4500</v>
      </c>
      <c r="AP573" s="3">
        <f>AE573*'CDO Param'!H$6*'CDO Param'!H$9</f>
        <v>0</v>
      </c>
      <c r="AQ573" s="3">
        <f>AF573*'CDO Param'!I$6*'CDO Param'!I$9</f>
        <v>0</v>
      </c>
      <c r="AR573" s="3">
        <f>AG573*'CDO Param'!J$6*'CDO Param'!J$9</f>
        <v>0</v>
      </c>
      <c r="AS573" s="3">
        <f>AH573*'CDO Param'!K$6*'CDO Param'!K$9</f>
        <v>0</v>
      </c>
      <c r="AT573" s="3">
        <f>AI573*'CDO Param'!L$6*'CDO Param'!L$9</f>
        <v>0</v>
      </c>
      <c r="AV573" s="2">
        <f t="shared" si="25"/>
        <v>4500</v>
      </c>
      <c r="BF573" s="5">
        <f>AV573/'CDO Param'!$M$6</f>
        <v>4.6875E-2</v>
      </c>
      <c r="BG573" s="5">
        <f t="shared" si="26"/>
        <v>0</v>
      </c>
      <c r="BH573" s="5">
        <f t="shared" si="27"/>
        <v>0</v>
      </c>
    </row>
    <row r="574" spans="2:60" x14ac:dyDescent="0.2">
      <c r="B574" s="3">
        <v>570</v>
      </c>
      <c r="C574" s="12">
        <v>0.36853862184216268</v>
      </c>
      <c r="D574" s="12">
        <v>0.66813754528993741</v>
      </c>
      <c r="E574" s="12">
        <v>-0.66840584622696042</v>
      </c>
      <c r="F574" s="12">
        <v>-0.51318693294888362</v>
      </c>
      <c r="G574" s="12">
        <v>0.90501316662994213</v>
      </c>
      <c r="H574" s="12">
        <v>1.1088695828220807</v>
      </c>
      <c r="I574" s="12">
        <v>-0.92762775238952599</v>
      </c>
      <c r="J574" s="12">
        <v>-4.6429704525507987E-2</v>
      </c>
      <c r="K574" s="12">
        <v>-0.5428444183053216</v>
      </c>
      <c r="L574" s="12">
        <v>1.0178246157011017</v>
      </c>
      <c r="M574" s="12">
        <v>-0.46388322516577318</v>
      </c>
      <c r="O574" s="3">
        <f>SQRT(Correlation)*$C574 + SQRT(1-Correlation)*D574</f>
        <v>0.7503930750931036</v>
      </c>
      <c r="P574" s="3">
        <f>SQRT(Correlation)*$C574 + SQRT(1-Correlation)*E574</f>
        <v>-0.51756331755876606</v>
      </c>
      <c r="Q574" s="3">
        <f>SQRT(Correlation)*$C574 + SQRT(1-Correlation)*F574</f>
        <v>-0.37030972699030346</v>
      </c>
      <c r="R574" s="3">
        <f>SQRT(Correlation)*$C574 + SQRT(1-Correlation)*G574</f>
        <v>0.97511302077370399</v>
      </c>
      <c r="S574" s="3">
        <f>SQRT(Correlation)*$C574 + SQRT(1-Correlation)*H574</f>
        <v>1.1685081980156202</v>
      </c>
      <c r="T574" s="3">
        <f>SQRT(Correlation)*$C574 + SQRT(1-Correlation)*I574</f>
        <v>-0.76348281042400956</v>
      </c>
      <c r="U574" s="3">
        <f>SQRT(Correlation)*$C574 + SQRT(1-Correlation)*J574</f>
        <v>7.2495059859301561E-2</v>
      </c>
      <c r="V574" s="3">
        <f>SQRT(Correlation)*$C574 + SQRT(1-Correlation)*K574</f>
        <v>-0.39844528801013385</v>
      </c>
      <c r="W574" s="3">
        <f>SQRT(Correlation)*$C574 + SQRT(1-Correlation)*L574</f>
        <v>1.0821353583363893</v>
      </c>
      <c r="X574" s="3">
        <f>SQRT(Correlation)*$C574 + SQRT(1-Correlation)*M574</f>
        <v>-0.32353612288450345</v>
      </c>
      <c r="Z574" s="3">
        <f>IF(O574&lt;'CDO Param'!C$13,1,0)</f>
        <v>0</v>
      </c>
      <c r="AA574" s="3">
        <f>IF(P574&lt;'CDO Param'!D$13,1,0)</f>
        <v>0</v>
      </c>
      <c r="AB574" s="3">
        <f>IF(Q574&lt;'CDO Param'!E$13,1,0)</f>
        <v>0</v>
      </c>
      <c r="AC574" s="3">
        <f>IF(R574&lt;'CDO Param'!F$13,1,0)</f>
        <v>0</v>
      </c>
      <c r="AD574" s="3">
        <f>IF(S574&lt;'CDO Param'!G$13,1,0)</f>
        <v>0</v>
      </c>
      <c r="AE574" s="3">
        <f>IF(T574&lt;'CDO Param'!H$13,1,0)</f>
        <v>0</v>
      </c>
      <c r="AF574" s="3">
        <f>IF(U574&lt;'CDO Param'!I$13,1,0)</f>
        <v>0</v>
      </c>
      <c r="AG574" s="3">
        <f>IF(V574&lt;'CDO Param'!J$13,1,0)</f>
        <v>0</v>
      </c>
      <c r="AH574" s="3">
        <f>IF(W574&lt;'CDO Param'!K$13,1,0)</f>
        <v>0</v>
      </c>
      <c r="AI574" s="3">
        <f>IF(X574&lt;'CDO Param'!L$13,1,0)</f>
        <v>0</v>
      </c>
      <c r="AK574" s="3">
        <f>Z574*'CDO Param'!C$6*'CDO Param'!C$9</f>
        <v>0</v>
      </c>
      <c r="AL574" s="3">
        <f>AA574*'CDO Param'!D$6*'CDO Param'!D$9</f>
        <v>0</v>
      </c>
      <c r="AM574" s="3">
        <f>AB574*'CDO Param'!E$6*'CDO Param'!E$9</f>
        <v>0</v>
      </c>
      <c r="AN574" s="3">
        <f>AC574*'CDO Param'!F$6*'CDO Param'!F$9</f>
        <v>0</v>
      </c>
      <c r="AO574" s="3">
        <f>AD574*'CDO Param'!G$6*'CDO Param'!G$9</f>
        <v>0</v>
      </c>
      <c r="AP574" s="3">
        <f>AE574*'CDO Param'!H$6*'CDO Param'!H$9</f>
        <v>0</v>
      </c>
      <c r="AQ574" s="3">
        <f>AF574*'CDO Param'!I$6*'CDO Param'!I$9</f>
        <v>0</v>
      </c>
      <c r="AR574" s="3">
        <f>AG574*'CDO Param'!J$6*'CDO Param'!J$9</f>
        <v>0</v>
      </c>
      <c r="AS574" s="3">
        <f>AH574*'CDO Param'!K$6*'CDO Param'!K$9</f>
        <v>0</v>
      </c>
      <c r="AT574" s="3">
        <f>AI574*'CDO Param'!L$6*'CDO Param'!L$9</f>
        <v>0</v>
      </c>
      <c r="AV574" s="2">
        <f t="shared" si="25"/>
        <v>0</v>
      </c>
      <c r="BF574" s="5">
        <f>AV574/'CDO Param'!$M$6</f>
        <v>0</v>
      </c>
      <c r="BG574" s="5">
        <f t="shared" si="26"/>
        <v>0</v>
      </c>
      <c r="BH574" s="5">
        <f t="shared" si="27"/>
        <v>0</v>
      </c>
    </row>
    <row r="575" spans="2:60" x14ac:dyDescent="0.2">
      <c r="B575" s="3">
        <v>571</v>
      </c>
      <c r="C575" s="12">
        <v>-0.88290335042984225</v>
      </c>
      <c r="D575" s="12">
        <v>9.8985992735833861E-2</v>
      </c>
      <c r="E575" s="12">
        <v>-1.1590009307838045</v>
      </c>
      <c r="F575" s="12">
        <v>-1.3399403542280197</v>
      </c>
      <c r="G575" s="12">
        <v>1.0818530427059159</v>
      </c>
      <c r="H575" s="12">
        <v>0.69201405494823121</v>
      </c>
      <c r="I575" s="12">
        <v>-0.55420514399884269</v>
      </c>
      <c r="J575" s="12">
        <v>-0.49073832997237332</v>
      </c>
      <c r="K575" s="12">
        <v>4.8262336349580437E-2</v>
      </c>
      <c r="L575" s="12">
        <v>2.0671632228186354</v>
      </c>
      <c r="M575" s="12">
        <v>0.3313743945909664</v>
      </c>
      <c r="O575" s="3">
        <f>SQRT(Correlation)*$C575 + SQRT(1-Correlation)*D575</f>
        <v>-0.18529219606577538</v>
      </c>
      <c r="P575" s="3">
        <f>SQRT(Correlation)*$C575 + SQRT(1-Correlation)*E575</f>
        <v>-1.3787233795748053</v>
      </c>
      <c r="Q575" s="3">
        <f>SQRT(Correlation)*$C575 + SQRT(1-Correlation)*F575</f>
        <v>-1.5503775885552218</v>
      </c>
      <c r="R575" s="3">
        <f>SQRT(Correlation)*$C575 + SQRT(1-Correlation)*G575</f>
        <v>0.74713735844502116</v>
      </c>
      <c r="S575" s="3">
        <f>SQRT(Correlation)*$C575 + SQRT(1-Correlation)*H575</f>
        <v>0.37730362183038701</v>
      </c>
      <c r="T575" s="3">
        <f>SQRT(Correlation)*$C575 + SQRT(1-Correlation)*I575</f>
        <v>-0.8049637179205924</v>
      </c>
      <c r="U575" s="3">
        <f>SQRT(Correlation)*$C575 + SQRT(1-Correlation)*J575</f>
        <v>-0.74475381147320285</v>
      </c>
      <c r="V575" s="3">
        <f>SQRT(Correlation)*$C575 + SQRT(1-Correlation)*K575</f>
        <v>-0.23341288169546728</v>
      </c>
      <c r="W575" s="3">
        <f>SQRT(Correlation)*$C575 + SQRT(1-Correlation)*L575</f>
        <v>1.6818846697171017</v>
      </c>
      <c r="X575" s="3">
        <f>SQRT(Correlation)*$C575 + SQRT(1-Correlation)*M575</f>
        <v>3.5170799434839917E-2</v>
      </c>
      <c r="Z575" s="3">
        <f>IF(O575&lt;'CDO Param'!C$13,1,0)</f>
        <v>0</v>
      </c>
      <c r="AA575" s="3">
        <f>IF(P575&lt;'CDO Param'!D$13,1,0)</f>
        <v>0</v>
      </c>
      <c r="AB575" s="3">
        <f>IF(Q575&lt;'CDO Param'!E$13,1,0)</f>
        <v>1</v>
      </c>
      <c r="AC575" s="3">
        <f>IF(R575&lt;'CDO Param'!F$13,1,0)</f>
        <v>0</v>
      </c>
      <c r="AD575" s="3">
        <f>IF(S575&lt;'CDO Param'!G$13,1,0)</f>
        <v>0</v>
      </c>
      <c r="AE575" s="3">
        <f>IF(T575&lt;'CDO Param'!H$13,1,0)</f>
        <v>0</v>
      </c>
      <c r="AF575" s="3">
        <f>IF(U575&lt;'CDO Param'!I$13,1,0)</f>
        <v>0</v>
      </c>
      <c r="AG575" s="3">
        <f>IF(V575&lt;'CDO Param'!J$13,1,0)</f>
        <v>0</v>
      </c>
      <c r="AH575" s="3">
        <f>IF(W575&lt;'CDO Param'!K$13,1,0)</f>
        <v>0</v>
      </c>
      <c r="AI575" s="3">
        <f>IF(X575&lt;'CDO Param'!L$13,1,0)</f>
        <v>0</v>
      </c>
      <c r="AK575" s="3">
        <f>Z575*'CDO Param'!C$6*'CDO Param'!C$9</f>
        <v>0</v>
      </c>
      <c r="AL575" s="3">
        <f>AA575*'CDO Param'!D$6*'CDO Param'!D$9</f>
        <v>0</v>
      </c>
      <c r="AM575" s="3">
        <f>AB575*'CDO Param'!E$6*'CDO Param'!E$9</f>
        <v>4500</v>
      </c>
      <c r="AN575" s="3">
        <f>AC575*'CDO Param'!F$6*'CDO Param'!F$9</f>
        <v>0</v>
      </c>
      <c r="AO575" s="3">
        <f>AD575*'CDO Param'!G$6*'CDO Param'!G$9</f>
        <v>0</v>
      </c>
      <c r="AP575" s="3">
        <f>AE575*'CDO Param'!H$6*'CDO Param'!H$9</f>
        <v>0</v>
      </c>
      <c r="AQ575" s="3">
        <f>AF575*'CDO Param'!I$6*'CDO Param'!I$9</f>
        <v>0</v>
      </c>
      <c r="AR575" s="3">
        <f>AG575*'CDO Param'!J$6*'CDO Param'!J$9</f>
        <v>0</v>
      </c>
      <c r="AS575" s="3">
        <f>AH575*'CDO Param'!K$6*'CDO Param'!K$9</f>
        <v>0</v>
      </c>
      <c r="AT575" s="3">
        <f>AI575*'CDO Param'!L$6*'CDO Param'!L$9</f>
        <v>0</v>
      </c>
      <c r="AV575" s="2">
        <f t="shared" si="25"/>
        <v>4500</v>
      </c>
      <c r="BF575" s="5">
        <f>AV575/'CDO Param'!$M$6</f>
        <v>4.6875E-2</v>
      </c>
      <c r="BG575" s="5">
        <f t="shared" si="26"/>
        <v>0</v>
      </c>
      <c r="BH575" s="5">
        <f t="shared" si="27"/>
        <v>0</v>
      </c>
    </row>
    <row r="576" spans="2:60" x14ac:dyDescent="0.2">
      <c r="B576" s="3">
        <v>572</v>
      </c>
      <c r="C576" s="12">
        <v>-0.32353568713006098</v>
      </c>
      <c r="D576" s="12">
        <v>-0.13854560165782459</v>
      </c>
      <c r="E576" s="12">
        <v>1.7848833522293717E-2</v>
      </c>
      <c r="F576" s="12">
        <v>-0.96675421445979737</v>
      </c>
      <c r="G576" s="12">
        <v>1.8722403183346614</v>
      </c>
      <c r="H576" s="12">
        <v>1.4854094843030907</v>
      </c>
      <c r="I576" s="12">
        <v>-1.5303703548852354</v>
      </c>
      <c r="J576" s="12">
        <v>-0.81500274973222986</v>
      </c>
      <c r="K576" s="12">
        <v>-1.6461626728414558</v>
      </c>
      <c r="L576" s="12">
        <v>-1.3734188542002812</v>
      </c>
      <c r="M576" s="12">
        <v>-0.19693402464326937</v>
      </c>
      <c r="O576" s="3">
        <f>SQRT(Correlation)*$C576 + SQRT(1-Correlation)*D576</f>
        <v>-0.23374686587899957</v>
      </c>
      <c r="P576" s="3">
        <f>SQRT(Correlation)*$C576 + SQRT(1-Correlation)*E576</f>
        <v>-8.5378077315577644E-2</v>
      </c>
      <c r="Q576" s="3">
        <f>SQRT(Correlation)*$C576 + SQRT(1-Correlation)*F576</f>
        <v>-1.019454544145816</v>
      </c>
      <c r="R576" s="3">
        <f>SQRT(Correlation)*$C576 + SQRT(1-Correlation)*G576</f>
        <v>1.6738521523730086</v>
      </c>
      <c r="S576" s="3">
        <f>SQRT(Correlation)*$C576 + SQRT(1-Correlation)*H576</f>
        <v>1.3068722009563072</v>
      </c>
      <c r="T576" s="3">
        <f>SQRT(Correlation)*$C576 + SQRT(1-Correlation)*I576</f>
        <v>-1.5541477630791221</v>
      </c>
      <c r="U576" s="3">
        <f>SQRT(Correlation)*$C576 + SQRT(1-Correlation)*J576</f>
        <v>-0.87549046410407116</v>
      </c>
      <c r="V576" s="3">
        <f>SQRT(Correlation)*$C576 + SQRT(1-Correlation)*K576</f>
        <v>-1.663998001166743</v>
      </c>
      <c r="W576" s="3">
        <f>SQRT(Correlation)*$C576 + SQRT(1-Correlation)*L576</f>
        <v>-1.4052504957753422</v>
      </c>
      <c r="X576" s="3">
        <f>SQRT(Correlation)*$C576 + SQRT(1-Correlation)*M576</f>
        <v>-0.28913898756479972</v>
      </c>
      <c r="Z576" s="3">
        <f>IF(O576&lt;'CDO Param'!C$13,1,0)</f>
        <v>0</v>
      </c>
      <c r="AA576" s="3">
        <f>IF(P576&lt;'CDO Param'!D$13,1,0)</f>
        <v>0</v>
      </c>
      <c r="AB576" s="3">
        <f>IF(Q576&lt;'CDO Param'!E$13,1,0)</f>
        <v>0</v>
      </c>
      <c r="AC576" s="3">
        <f>IF(R576&lt;'CDO Param'!F$13,1,0)</f>
        <v>0</v>
      </c>
      <c r="AD576" s="3">
        <f>IF(S576&lt;'CDO Param'!G$13,1,0)</f>
        <v>0</v>
      </c>
      <c r="AE576" s="3">
        <f>IF(T576&lt;'CDO Param'!H$13,1,0)</f>
        <v>0</v>
      </c>
      <c r="AF576" s="3">
        <f>IF(U576&lt;'CDO Param'!I$13,1,0)</f>
        <v>0</v>
      </c>
      <c r="AG576" s="3">
        <f>IF(V576&lt;'CDO Param'!J$13,1,0)</f>
        <v>0</v>
      </c>
      <c r="AH576" s="3">
        <f>IF(W576&lt;'CDO Param'!K$13,1,0)</f>
        <v>0</v>
      </c>
      <c r="AI576" s="3">
        <f>IF(X576&lt;'CDO Param'!L$13,1,0)</f>
        <v>0</v>
      </c>
      <c r="AK576" s="3">
        <f>Z576*'CDO Param'!C$6*'CDO Param'!C$9</f>
        <v>0</v>
      </c>
      <c r="AL576" s="3">
        <f>AA576*'CDO Param'!D$6*'CDO Param'!D$9</f>
        <v>0</v>
      </c>
      <c r="AM576" s="3">
        <f>AB576*'CDO Param'!E$6*'CDO Param'!E$9</f>
        <v>0</v>
      </c>
      <c r="AN576" s="3">
        <f>AC576*'CDO Param'!F$6*'CDO Param'!F$9</f>
        <v>0</v>
      </c>
      <c r="AO576" s="3">
        <f>AD576*'CDO Param'!G$6*'CDO Param'!G$9</f>
        <v>0</v>
      </c>
      <c r="AP576" s="3">
        <f>AE576*'CDO Param'!H$6*'CDO Param'!H$9</f>
        <v>0</v>
      </c>
      <c r="AQ576" s="3">
        <f>AF576*'CDO Param'!I$6*'CDO Param'!I$9</f>
        <v>0</v>
      </c>
      <c r="AR576" s="3">
        <f>AG576*'CDO Param'!J$6*'CDO Param'!J$9</f>
        <v>0</v>
      </c>
      <c r="AS576" s="3">
        <f>AH576*'CDO Param'!K$6*'CDO Param'!K$9</f>
        <v>0</v>
      </c>
      <c r="AT576" s="3">
        <f>AI576*'CDO Param'!L$6*'CDO Param'!L$9</f>
        <v>0</v>
      </c>
      <c r="AV576" s="2">
        <f t="shared" si="25"/>
        <v>0</v>
      </c>
      <c r="BF576" s="5">
        <f>AV576/'CDO Param'!$M$6</f>
        <v>0</v>
      </c>
      <c r="BG576" s="5">
        <f t="shared" si="26"/>
        <v>0</v>
      </c>
      <c r="BH576" s="5">
        <f t="shared" si="27"/>
        <v>0</v>
      </c>
    </row>
    <row r="577" spans="2:60" x14ac:dyDescent="0.2">
      <c r="B577" s="3">
        <v>573</v>
      </c>
      <c r="C577" s="12">
        <v>9.321865945821628E-2</v>
      </c>
      <c r="D577" s="12">
        <v>0.33659716791589744</v>
      </c>
      <c r="E577" s="12">
        <v>-2.0036168280057609E-2</v>
      </c>
      <c r="F577" s="12">
        <v>-0.9698305802885443</v>
      </c>
      <c r="G577" s="12">
        <v>-1.5525665730820037</v>
      </c>
      <c r="H577" s="12">
        <v>1.0253211257804651</v>
      </c>
      <c r="I577" s="12">
        <v>-1.0215171641902998</v>
      </c>
      <c r="J577" s="12">
        <v>1.7277670849580318</v>
      </c>
      <c r="K577" s="12">
        <v>1.0780149750644341</v>
      </c>
      <c r="L577" s="12">
        <v>-0.28548356567625888</v>
      </c>
      <c r="M577" s="12">
        <v>-2.3641041480004787</v>
      </c>
      <c r="O577" s="3">
        <f>SQRT(Correlation)*$C577 + SQRT(1-Correlation)*D577</f>
        <v>0.34880243980447229</v>
      </c>
      <c r="P577" s="3">
        <f>SQRT(Correlation)*$C577 + SQRT(1-Correlation)*E577</f>
        <v>1.0470350227335973E-2</v>
      </c>
      <c r="Q577" s="3">
        <f>SQRT(Correlation)*$C577 + SQRT(1-Correlation)*F577</f>
        <v>-0.89058374502682369</v>
      </c>
      <c r="R577" s="3">
        <f>SQRT(Correlation)*$C577 + SQRT(1-Correlation)*G577</f>
        <v>-1.4434156485628633</v>
      </c>
      <c r="S577" s="3">
        <f>SQRT(Correlation)*$C577 + SQRT(1-Correlation)*H577</f>
        <v>1.0021833555978334</v>
      </c>
      <c r="T577" s="3">
        <f>SQRT(Correlation)*$C577 + SQRT(1-Correlation)*I577</f>
        <v>-0.9396179439077057</v>
      </c>
      <c r="U577" s="3">
        <f>SQRT(Correlation)*$C577 + SQRT(1-Correlation)*J577</f>
        <v>1.6685821048526639</v>
      </c>
      <c r="V577" s="3">
        <f>SQRT(Correlation)*$C577 + SQRT(1-Correlation)*K577</f>
        <v>1.0521731303235258</v>
      </c>
      <c r="W577" s="3">
        <f>SQRT(Correlation)*$C577 + SQRT(1-Correlation)*L577</f>
        <v>-0.24135516219341763</v>
      </c>
      <c r="X577" s="3">
        <f>SQRT(Correlation)*$C577 + SQRT(1-Correlation)*M577</f>
        <v>-2.2133077916284378</v>
      </c>
      <c r="Z577" s="3">
        <f>IF(O577&lt;'CDO Param'!C$13,1,0)</f>
        <v>0</v>
      </c>
      <c r="AA577" s="3">
        <f>IF(P577&lt;'CDO Param'!D$13,1,0)</f>
        <v>0</v>
      </c>
      <c r="AB577" s="3">
        <f>IF(Q577&lt;'CDO Param'!E$13,1,0)</f>
        <v>0</v>
      </c>
      <c r="AC577" s="3">
        <f>IF(R577&lt;'CDO Param'!F$13,1,0)</f>
        <v>0</v>
      </c>
      <c r="AD577" s="3">
        <f>IF(S577&lt;'CDO Param'!G$13,1,0)</f>
        <v>0</v>
      </c>
      <c r="AE577" s="3">
        <f>IF(T577&lt;'CDO Param'!H$13,1,0)</f>
        <v>0</v>
      </c>
      <c r="AF577" s="3">
        <f>IF(U577&lt;'CDO Param'!I$13,1,0)</f>
        <v>0</v>
      </c>
      <c r="AG577" s="3">
        <f>IF(V577&lt;'CDO Param'!J$13,1,0)</f>
        <v>0</v>
      </c>
      <c r="AH577" s="3">
        <f>IF(W577&lt;'CDO Param'!K$13,1,0)</f>
        <v>0</v>
      </c>
      <c r="AI577" s="3">
        <f>IF(X577&lt;'CDO Param'!L$13,1,0)</f>
        <v>1</v>
      </c>
      <c r="AK577" s="3">
        <f>Z577*'CDO Param'!C$6*'CDO Param'!C$9</f>
        <v>0</v>
      </c>
      <c r="AL577" s="3">
        <f>AA577*'CDO Param'!D$6*'CDO Param'!D$9</f>
        <v>0</v>
      </c>
      <c r="AM577" s="3">
        <f>AB577*'CDO Param'!E$6*'CDO Param'!E$9</f>
        <v>0</v>
      </c>
      <c r="AN577" s="3">
        <f>AC577*'CDO Param'!F$6*'CDO Param'!F$9</f>
        <v>0</v>
      </c>
      <c r="AO577" s="3">
        <f>AD577*'CDO Param'!G$6*'CDO Param'!G$9</f>
        <v>0</v>
      </c>
      <c r="AP577" s="3">
        <f>AE577*'CDO Param'!H$6*'CDO Param'!H$9</f>
        <v>0</v>
      </c>
      <c r="AQ577" s="3">
        <f>AF577*'CDO Param'!I$6*'CDO Param'!I$9</f>
        <v>0</v>
      </c>
      <c r="AR577" s="3">
        <f>AG577*'CDO Param'!J$6*'CDO Param'!J$9</f>
        <v>0</v>
      </c>
      <c r="AS577" s="3">
        <f>AH577*'CDO Param'!K$6*'CDO Param'!K$9</f>
        <v>0</v>
      </c>
      <c r="AT577" s="3">
        <f>AI577*'CDO Param'!L$6*'CDO Param'!L$9</f>
        <v>4500</v>
      </c>
      <c r="AV577" s="2">
        <f t="shared" si="25"/>
        <v>4500</v>
      </c>
      <c r="BF577" s="5">
        <f>AV577/'CDO Param'!$M$6</f>
        <v>4.6875E-2</v>
      </c>
      <c r="BG577" s="5">
        <f t="shared" si="26"/>
        <v>0</v>
      </c>
      <c r="BH577" s="5">
        <f t="shared" si="27"/>
        <v>0</v>
      </c>
    </row>
    <row r="578" spans="2:60" x14ac:dyDescent="0.2">
      <c r="B578" s="3">
        <v>574</v>
      </c>
      <c r="C578" s="12">
        <v>1.1847896530525759</v>
      </c>
      <c r="D578" s="12">
        <v>1.4777106116525829</v>
      </c>
      <c r="E578" s="12">
        <v>0.98483724286779761</v>
      </c>
      <c r="F578" s="12">
        <v>-0.38838834370835684</v>
      </c>
      <c r="G578" s="12">
        <v>-0.35506445783539675</v>
      </c>
      <c r="H578" s="12">
        <v>1.1455358617240563</v>
      </c>
      <c r="I578" s="12">
        <v>-0.18197738427261356</v>
      </c>
      <c r="J578" s="12">
        <v>-1.7708498489810154</v>
      </c>
      <c r="K578" s="12">
        <v>0.21083224055473693</v>
      </c>
      <c r="L578" s="12">
        <v>0.62530943978345022</v>
      </c>
      <c r="M578" s="12">
        <v>-0.5543256520468276</v>
      </c>
      <c r="O578" s="3">
        <f>SQRT(Correlation)*$C578 + SQRT(1-Correlation)*D578</f>
        <v>1.7765427618114948</v>
      </c>
      <c r="P578" s="3">
        <f>SQRT(Correlation)*$C578 + SQRT(1-Correlation)*E578</f>
        <v>1.3089620287914776</v>
      </c>
      <c r="Q578" s="3">
        <f>SQRT(Correlation)*$C578 + SQRT(1-Correlation)*F578</f>
        <v>6.2058503510600826E-3</v>
      </c>
      <c r="R578" s="3">
        <f>SQRT(Correlation)*$C578 + SQRT(1-Correlation)*G578</f>
        <v>3.7819664304878764E-2</v>
      </c>
      <c r="S578" s="3">
        <f>SQRT(Correlation)*$C578 + SQRT(1-Correlation)*H578</f>
        <v>1.4614141245201957</v>
      </c>
      <c r="T578" s="3">
        <f>SQRT(Correlation)*$C578 + SQRT(1-Correlation)*I578</f>
        <v>0.20202448010233184</v>
      </c>
      <c r="U578" s="3">
        <f>SQRT(Correlation)*$C578 + SQRT(1-Correlation)*J578</f>
        <v>-1.3053122898988834</v>
      </c>
      <c r="V578" s="3">
        <f>SQRT(Correlation)*$C578 + SQRT(1-Correlation)*K578</f>
        <v>0.57467641048952767</v>
      </c>
      <c r="W578" s="3">
        <f>SQRT(Correlation)*$C578 + SQRT(1-Correlation)*L578</f>
        <v>0.9678840068205633</v>
      </c>
      <c r="X578" s="3">
        <f>SQRT(Correlation)*$C578 + SQRT(1-Correlation)*M578</f>
        <v>-0.15121610259310536</v>
      </c>
      <c r="Z578" s="3">
        <f>IF(O578&lt;'CDO Param'!C$13,1,0)</f>
        <v>0</v>
      </c>
      <c r="AA578" s="3">
        <f>IF(P578&lt;'CDO Param'!D$13,1,0)</f>
        <v>0</v>
      </c>
      <c r="AB578" s="3">
        <f>IF(Q578&lt;'CDO Param'!E$13,1,0)</f>
        <v>0</v>
      </c>
      <c r="AC578" s="3">
        <f>IF(R578&lt;'CDO Param'!F$13,1,0)</f>
        <v>0</v>
      </c>
      <c r="AD578" s="3">
        <f>IF(S578&lt;'CDO Param'!G$13,1,0)</f>
        <v>0</v>
      </c>
      <c r="AE578" s="3">
        <f>IF(T578&lt;'CDO Param'!H$13,1,0)</f>
        <v>0</v>
      </c>
      <c r="AF578" s="3">
        <f>IF(U578&lt;'CDO Param'!I$13,1,0)</f>
        <v>0</v>
      </c>
      <c r="AG578" s="3">
        <f>IF(V578&lt;'CDO Param'!J$13,1,0)</f>
        <v>0</v>
      </c>
      <c r="AH578" s="3">
        <f>IF(W578&lt;'CDO Param'!K$13,1,0)</f>
        <v>0</v>
      </c>
      <c r="AI578" s="3">
        <f>IF(X578&lt;'CDO Param'!L$13,1,0)</f>
        <v>0</v>
      </c>
      <c r="AK578" s="3">
        <f>Z578*'CDO Param'!C$6*'CDO Param'!C$9</f>
        <v>0</v>
      </c>
      <c r="AL578" s="3">
        <f>AA578*'CDO Param'!D$6*'CDO Param'!D$9</f>
        <v>0</v>
      </c>
      <c r="AM578" s="3">
        <f>AB578*'CDO Param'!E$6*'CDO Param'!E$9</f>
        <v>0</v>
      </c>
      <c r="AN578" s="3">
        <f>AC578*'CDO Param'!F$6*'CDO Param'!F$9</f>
        <v>0</v>
      </c>
      <c r="AO578" s="3">
        <f>AD578*'CDO Param'!G$6*'CDO Param'!G$9</f>
        <v>0</v>
      </c>
      <c r="AP578" s="3">
        <f>AE578*'CDO Param'!H$6*'CDO Param'!H$9</f>
        <v>0</v>
      </c>
      <c r="AQ578" s="3">
        <f>AF578*'CDO Param'!I$6*'CDO Param'!I$9</f>
        <v>0</v>
      </c>
      <c r="AR578" s="3">
        <f>AG578*'CDO Param'!J$6*'CDO Param'!J$9</f>
        <v>0</v>
      </c>
      <c r="AS578" s="3">
        <f>AH578*'CDO Param'!K$6*'CDO Param'!K$9</f>
        <v>0</v>
      </c>
      <c r="AT578" s="3">
        <f>AI578*'CDO Param'!L$6*'CDO Param'!L$9</f>
        <v>0</v>
      </c>
      <c r="AV578" s="2">
        <f t="shared" si="25"/>
        <v>0</v>
      </c>
      <c r="BF578" s="5">
        <f>AV578/'CDO Param'!$M$6</f>
        <v>0</v>
      </c>
      <c r="BG578" s="5">
        <f t="shared" si="26"/>
        <v>0</v>
      </c>
      <c r="BH578" s="5">
        <f t="shared" si="27"/>
        <v>0</v>
      </c>
    </row>
    <row r="579" spans="2:60" x14ac:dyDescent="0.2">
      <c r="B579" s="3">
        <v>575</v>
      </c>
      <c r="C579" s="12">
        <v>0.30737737688468769</v>
      </c>
      <c r="D579" s="12">
        <v>-7.658172762603499E-2</v>
      </c>
      <c r="E579" s="12">
        <v>4.8848960432223976E-2</v>
      </c>
      <c r="F579" s="12">
        <v>1.3157455214241054</v>
      </c>
      <c r="G579" s="12">
        <v>1.7570664567756467</v>
      </c>
      <c r="H579" s="12">
        <v>1.3459020919981413</v>
      </c>
      <c r="I579" s="12">
        <v>-0.32281150197377428</v>
      </c>
      <c r="J579" s="12">
        <v>-1.6017565940273926</v>
      </c>
      <c r="K579" s="12">
        <v>0.6377604222507216</v>
      </c>
      <c r="L579" s="12">
        <v>0.46542027121176943</v>
      </c>
      <c r="M579" s="12">
        <v>-1.5339901437982917</v>
      </c>
      <c r="O579" s="3">
        <f>SQRT(Correlation)*$C579 + SQRT(1-Correlation)*D579</f>
        <v>2.4549455281687407E-2</v>
      </c>
      <c r="P579" s="3">
        <f>SQRT(Correlation)*$C579 + SQRT(1-Correlation)*E579</f>
        <v>0.1435434541055417</v>
      </c>
      <c r="Q579" s="3">
        <f>SQRT(Correlation)*$C579 + SQRT(1-Correlation)*F579</f>
        <v>1.3454270618761737</v>
      </c>
      <c r="R579" s="3">
        <f>SQRT(Correlation)*$C579 + SQRT(1-Correlation)*G579</f>
        <v>1.7641008623242114</v>
      </c>
      <c r="S579" s="3">
        <f>SQRT(Correlation)*$C579 + SQRT(1-Correlation)*H579</f>
        <v>1.374036096706243</v>
      </c>
      <c r="T579" s="3">
        <f>SQRT(Correlation)*$C579 + SQRT(1-Correlation)*I579</f>
        <v>-0.20904461912475969</v>
      </c>
      <c r="U579" s="3">
        <f>SQRT(Correlation)*$C579 + SQRT(1-Correlation)*J579</f>
        <v>-1.4223584670797043</v>
      </c>
      <c r="V579" s="3">
        <f>SQRT(Correlation)*$C579 + SQRT(1-Correlation)*K579</f>
        <v>0.70223392196326329</v>
      </c>
      <c r="W579" s="3">
        <f>SQRT(Correlation)*$C579 + SQRT(1-Correlation)*L579</f>
        <v>0.5387376990891064</v>
      </c>
      <c r="X579" s="3">
        <f>SQRT(Correlation)*$C579 + SQRT(1-Correlation)*M579</f>
        <v>-1.3580695675791847</v>
      </c>
      <c r="Z579" s="3">
        <f>IF(O579&lt;'CDO Param'!C$13,1,0)</f>
        <v>0</v>
      </c>
      <c r="AA579" s="3">
        <f>IF(P579&lt;'CDO Param'!D$13,1,0)</f>
        <v>0</v>
      </c>
      <c r="AB579" s="3">
        <f>IF(Q579&lt;'CDO Param'!E$13,1,0)</f>
        <v>0</v>
      </c>
      <c r="AC579" s="3">
        <f>IF(R579&lt;'CDO Param'!F$13,1,0)</f>
        <v>0</v>
      </c>
      <c r="AD579" s="3">
        <f>IF(S579&lt;'CDO Param'!G$13,1,0)</f>
        <v>0</v>
      </c>
      <c r="AE579" s="3">
        <f>IF(T579&lt;'CDO Param'!H$13,1,0)</f>
        <v>0</v>
      </c>
      <c r="AF579" s="3">
        <f>IF(U579&lt;'CDO Param'!I$13,1,0)</f>
        <v>0</v>
      </c>
      <c r="AG579" s="3">
        <f>IF(V579&lt;'CDO Param'!J$13,1,0)</f>
        <v>0</v>
      </c>
      <c r="AH579" s="3">
        <f>IF(W579&lt;'CDO Param'!K$13,1,0)</f>
        <v>0</v>
      </c>
      <c r="AI579" s="3">
        <f>IF(X579&lt;'CDO Param'!L$13,1,0)</f>
        <v>1</v>
      </c>
      <c r="AK579" s="3">
        <f>Z579*'CDO Param'!C$6*'CDO Param'!C$9</f>
        <v>0</v>
      </c>
      <c r="AL579" s="3">
        <f>AA579*'CDO Param'!D$6*'CDO Param'!D$9</f>
        <v>0</v>
      </c>
      <c r="AM579" s="3">
        <f>AB579*'CDO Param'!E$6*'CDO Param'!E$9</f>
        <v>0</v>
      </c>
      <c r="AN579" s="3">
        <f>AC579*'CDO Param'!F$6*'CDO Param'!F$9</f>
        <v>0</v>
      </c>
      <c r="AO579" s="3">
        <f>AD579*'CDO Param'!G$6*'CDO Param'!G$9</f>
        <v>0</v>
      </c>
      <c r="AP579" s="3">
        <f>AE579*'CDO Param'!H$6*'CDO Param'!H$9</f>
        <v>0</v>
      </c>
      <c r="AQ579" s="3">
        <f>AF579*'CDO Param'!I$6*'CDO Param'!I$9</f>
        <v>0</v>
      </c>
      <c r="AR579" s="3">
        <f>AG579*'CDO Param'!J$6*'CDO Param'!J$9</f>
        <v>0</v>
      </c>
      <c r="AS579" s="3">
        <f>AH579*'CDO Param'!K$6*'CDO Param'!K$9</f>
        <v>0</v>
      </c>
      <c r="AT579" s="3">
        <f>AI579*'CDO Param'!L$6*'CDO Param'!L$9</f>
        <v>4500</v>
      </c>
      <c r="AV579" s="2">
        <f t="shared" si="25"/>
        <v>4500</v>
      </c>
      <c r="BF579" s="5">
        <f>AV579/'CDO Param'!$M$6</f>
        <v>4.6875E-2</v>
      </c>
      <c r="BG579" s="5">
        <f t="shared" si="26"/>
        <v>0</v>
      </c>
      <c r="BH579" s="5">
        <f t="shared" si="27"/>
        <v>0</v>
      </c>
    </row>
    <row r="580" spans="2:60" x14ac:dyDescent="0.2">
      <c r="B580" s="3">
        <v>576</v>
      </c>
      <c r="C580" s="12">
        <v>0.53319126891437918</v>
      </c>
      <c r="D580" s="12">
        <v>-1.0456005838932469</v>
      </c>
      <c r="E580" s="12">
        <v>-0.52927475735486951</v>
      </c>
      <c r="F580" s="12">
        <v>0.39246287997229956</v>
      </c>
      <c r="G580" s="12">
        <v>1.6513195078005083</v>
      </c>
      <c r="H580" s="12">
        <v>0.83761733549181372</v>
      </c>
      <c r="I580" s="12">
        <v>0.60306774685159326</v>
      </c>
      <c r="J580" s="12">
        <v>0.83191707744845189</v>
      </c>
      <c r="K580" s="12">
        <v>0.69670477387262508</v>
      </c>
      <c r="L580" s="12">
        <v>-3.1288072932511568</v>
      </c>
      <c r="M580" s="12">
        <v>0.67278506321599707</v>
      </c>
      <c r="O580" s="3">
        <f>SQRT(Correlation)*$C580 + SQRT(1-Correlation)*D580</f>
        <v>-0.82333392654291127</v>
      </c>
      <c r="P580" s="3">
        <f>SQRT(Correlation)*$C580 + SQRT(1-Correlation)*E580</f>
        <v>-0.33350423855382583</v>
      </c>
      <c r="Q580" s="3">
        <f>SQRT(Correlation)*$C580 + SQRT(1-Correlation)*F580</f>
        <v>0.54093286316300127</v>
      </c>
      <c r="R580" s="3">
        <f>SQRT(Correlation)*$C580 + SQRT(1-Correlation)*G580</f>
        <v>1.7351891206238146</v>
      </c>
      <c r="S580" s="3">
        <f>SQRT(Correlation)*$C580 + SQRT(1-Correlation)*H580</f>
        <v>0.96324346016713469</v>
      </c>
      <c r="T580" s="3">
        <f>SQRT(Correlation)*$C580 + SQRT(1-Correlation)*I580</f>
        <v>0.74073018285953907</v>
      </c>
      <c r="U580" s="3">
        <f>SQRT(Correlation)*$C580 + SQRT(1-Correlation)*J580</f>
        <v>0.9578357205668192</v>
      </c>
      <c r="V580" s="3">
        <f>SQRT(Correlation)*$C580 + SQRT(1-Correlation)*K580</f>
        <v>0.82956206647349662</v>
      </c>
      <c r="W580" s="3">
        <f>SQRT(Correlation)*$C580 + SQRT(1-Correlation)*L580</f>
        <v>-2.7996373380975315</v>
      </c>
      <c r="X580" s="3">
        <f>SQRT(Correlation)*$C580 + SQRT(1-Correlation)*M580</f>
        <v>0.80686983647935273</v>
      </c>
      <c r="Z580" s="3">
        <f>IF(O580&lt;'CDO Param'!C$13,1,0)</f>
        <v>0</v>
      </c>
      <c r="AA580" s="3">
        <f>IF(P580&lt;'CDO Param'!D$13,1,0)</f>
        <v>0</v>
      </c>
      <c r="AB580" s="3">
        <f>IF(Q580&lt;'CDO Param'!E$13,1,0)</f>
        <v>0</v>
      </c>
      <c r="AC580" s="3">
        <f>IF(R580&lt;'CDO Param'!F$13,1,0)</f>
        <v>0</v>
      </c>
      <c r="AD580" s="3">
        <f>IF(S580&lt;'CDO Param'!G$13,1,0)</f>
        <v>0</v>
      </c>
      <c r="AE580" s="3">
        <f>IF(T580&lt;'CDO Param'!H$13,1,0)</f>
        <v>0</v>
      </c>
      <c r="AF580" s="3">
        <f>IF(U580&lt;'CDO Param'!I$13,1,0)</f>
        <v>0</v>
      </c>
      <c r="AG580" s="3">
        <f>IF(V580&lt;'CDO Param'!J$13,1,0)</f>
        <v>0</v>
      </c>
      <c r="AH580" s="3">
        <f>IF(W580&lt;'CDO Param'!K$13,1,0)</f>
        <v>1</v>
      </c>
      <c r="AI580" s="3">
        <f>IF(X580&lt;'CDO Param'!L$13,1,0)</f>
        <v>0</v>
      </c>
      <c r="AK580" s="3">
        <f>Z580*'CDO Param'!C$6*'CDO Param'!C$9</f>
        <v>0</v>
      </c>
      <c r="AL580" s="3">
        <f>AA580*'CDO Param'!D$6*'CDO Param'!D$9</f>
        <v>0</v>
      </c>
      <c r="AM580" s="3">
        <f>AB580*'CDO Param'!E$6*'CDO Param'!E$9</f>
        <v>0</v>
      </c>
      <c r="AN580" s="3">
        <f>AC580*'CDO Param'!F$6*'CDO Param'!F$9</f>
        <v>0</v>
      </c>
      <c r="AO580" s="3">
        <f>AD580*'CDO Param'!G$6*'CDO Param'!G$9</f>
        <v>0</v>
      </c>
      <c r="AP580" s="3">
        <f>AE580*'CDO Param'!H$6*'CDO Param'!H$9</f>
        <v>0</v>
      </c>
      <c r="AQ580" s="3">
        <f>AF580*'CDO Param'!I$6*'CDO Param'!I$9</f>
        <v>0</v>
      </c>
      <c r="AR580" s="3">
        <f>AG580*'CDO Param'!J$6*'CDO Param'!J$9</f>
        <v>0</v>
      </c>
      <c r="AS580" s="3">
        <f>AH580*'CDO Param'!K$6*'CDO Param'!K$9</f>
        <v>4500</v>
      </c>
      <c r="AT580" s="3">
        <f>AI580*'CDO Param'!L$6*'CDO Param'!L$9</f>
        <v>0</v>
      </c>
      <c r="AV580" s="2">
        <f t="shared" si="25"/>
        <v>4500</v>
      </c>
      <c r="BF580" s="5">
        <f>AV580/'CDO Param'!$M$6</f>
        <v>4.6875E-2</v>
      </c>
      <c r="BG580" s="5">
        <f t="shared" si="26"/>
        <v>0</v>
      </c>
      <c r="BH580" s="5">
        <f t="shared" si="27"/>
        <v>0</v>
      </c>
    </row>
    <row r="581" spans="2:60" x14ac:dyDescent="0.2">
      <c r="B581" s="3">
        <v>577</v>
      </c>
      <c r="C581" s="12">
        <v>-1.0692974683479406</v>
      </c>
      <c r="D581" s="12">
        <v>-0.11019096746167634</v>
      </c>
      <c r="E581" s="12">
        <v>-0.99910948847536929</v>
      </c>
      <c r="F581" s="12">
        <v>-1.0619987733662128</v>
      </c>
      <c r="G581" s="12">
        <v>-0.84819021139992401</v>
      </c>
      <c r="H581" s="12">
        <v>0.19690332919708453</v>
      </c>
      <c r="I581" s="12">
        <v>-0.63584366216673516</v>
      </c>
      <c r="J581" s="12">
        <v>0.90396724772290327</v>
      </c>
      <c r="K581" s="12">
        <v>-0.80193103713099845</v>
      </c>
      <c r="L581" s="12">
        <v>-0.63502511693513952</v>
      </c>
      <c r="M581" s="12">
        <v>-0.51420670388324652</v>
      </c>
      <c r="O581" s="3">
        <f>SQRT(Correlation)*$C581 + SQRT(1-Correlation)*D581</f>
        <v>-0.44267788005004971</v>
      </c>
      <c r="P581" s="3">
        <f>SQRT(Correlation)*$C581 + SQRT(1-Correlation)*E581</f>
        <v>-1.2859800342635048</v>
      </c>
      <c r="Q581" s="3">
        <f>SQRT(Correlation)*$C581 + SQRT(1-Correlation)*F581</f>
        <v>-1.3456420484657887</v>
      </c>
      <c r="R581" s="3">
        <f>SQRT(Correlation)*$C581 + SQRT(1-Correlation)*G581</f>
        <v>-1.1428054367481721</v>
      </c>
      <c r="S581" s="3">
        <f>SQRT(Correlation)*$C581 + SQRT(1-Correlation)*H581</f>
        <v>-0.15134264988331358</v>
      </c>
      <c r="T581" s="3">
        <f>SQRT(Correlation)*$C581 + SQRT(1-Correlation)*I581</f>
        <v>-0.94135581209198471</v>
      </c>
      <c r="U581" s="3">
        <f>SQRT(Correlation)*$C581 + SQRT(1-Correlation)*J581</f>
        <v>0.51943708027627999</v>
      </c>
      <c r="V581" s="3">
        <f>SQRT(Correlation)*$C581 + SQRT(1-Correlation)*K581</f>
        <v>-1.0989201307376344</v>
      </c>
      <c r="W581" s="3">
        <f>SQRT(Correlation)*$C581 + SQRT(1-Correlation)*L581</f>
        <v>-0.94057927190207113</v>
      </c>
      <c r="X581" s="3">
        <f>SQRT(Correlation)*$C581 + SQRT(1-Correlation)*M581</f>
        <v>-0.82596086134277202</v>
      </c>
      <c r="Z581" s="3">
        <f>IF(O581&lt;'CDO Param'!C$13,1,0)</f>
        <v>0</v>
      </c>
      <c r="AA581" s="3">
        <f>IF(P581&lt;'CDO Param'!D$13,1,0)</f>
        <v>0</v>
      </c>
      <c r="AB581" s="3">
        <f>IF(Q581&lt;'CDO Param'!E$13,1,0)</f>
        <v>1</v>
      </c>
      <c r="AC581" s="3">
        <f>IF(R581&lt;'CDO Param'!F$13,1,0)</f>
        <v>0</v>
      </c>
      <c r="AD581" s="3">
        <f>IF(S581&lt;'CDO Param'!G$13,1,0)</f>
        <v>1</v>
      </c>
      <c r="AE581" s="3">
        <f>IF(T581&lt;'CDO Param'!H$13,1,0)</f>
        <v>0</v>
      </c>
      <c r="AF581" s="3">
        <f>IF(U581&lt;'CDO Param'!I$13,1,0)</f>
        <v>0</v>
      </c>
      <c r="AG581" s="3">
        <f>IF(V581&lt;'CDO Param'!J$13,1,0)</f>
        <v>0</v>
      </c>
      <c r="AH581" s="3">
        <f>IF(W581&lt;'CDO Param'!K$13,1,0)</f>
        <v>0</v>
      </c>
      <c r="AI581" s="3">
        <f>IF(X581&lt;'CDO Param'!L$13,1,0)</f>
        <v>1</v>
      </c>
      <c r="AK581" s="3">
        <f>Z581*'CDO Param'!C$6*'CDO Param'!C$9</f>
        <v>0</v>
      </c>
      <c r="AL581" s="3">
        <f>AA581*'CDO Param'!D$6*'CDO Param'!D$9</f>
        <v>0</v>
      </c>
      <c r="AM581" s="3">
        <f>AB581*'CDO Param'!E$6*'CDO Param'!E$9</f>
        <v>4500</v>
      </c>
      <c r="AN581" s="3">
        <f>AC581*'CDO Param'!F$6*'CDO Param'!F$9</f>
        <v>0</v>
      </c>
      <c r="AO581" s="3">
        <f>AD581*'CDO Param'!G$6*'CDO Param'!G$9</f>
        <v>4500</v>
      </c>
      <c r="AP581" s="3">
        <f>AE581*'CDO Param'!H$6*'CDO Param'!H$9</f>
        <v>0</v>
      </c>
      <c r="AQ581" s="3">
        <f>AF581*'CDO Param'!I$6*'CDO Param'!I$9</f>
        <v>0</v>
      </c>
      <c r="AR581" s="3">
        <f>AG581*'CDO Param'!J$6*'CDO Param'!J$9</f>
        <v>0</v>
      </c>
      <c r="AS581" s="3">
        <f>AH581*'CDO Param'!K$6*'CDO Param'!K$9</f>
        <v>0</v>
      </c>
      <c r="AT581" s="3">
        <f>AI581*'CDO Param'!L$6*'CDO Param'!L$9</f>
        <v>4500</v>
      </c>
      <c r="AV581" s="2">
        <f t="shared" si="25"/>
        <v>13500</v>
      </c>
      <c r="BF581" s="5">
        <f>AV581/'CDO Param'!$M$6</f>
        <v>0.140625</v>
      </c>
      <c r="BG581" s="5">
        <f t="shared" si="26"/>
        <v>0.02</v>
      </c>
      <c r="BH581" s="5">
        <f t="shared" si="27"/>
        <v>1</v>
      </c>
    </row>
    <row r="582" spans="2:60" x14ac:dyDescent="0.2">
      <c r="B582" s="3">
        <v>578</v>
      </c>
      <c r="C582" s="12">
        <v>0.9416066859557759</v>
      </c>
      <c r="D582" s="12">
        <v>-1.3989210856379941</v>
      </c>
      <c r="E582" s="12">
        <v>2.6105772121809423</v>
      </c>
      <c r="F582" s="12">
        <v>-1.764110493240878</v>
      </c>
      <c r="G582" s="12">
        <v>-1.5382693163701333</v>
      </c>
      <c r="H582" s="12">
        <v>1.2068812793586403</v>
      </c>
      <c r="I582" s="12">
        <v>-0.29452621674863622</v>
      </c>
      <c r="J582" s="12">
        <v>1.1660063137242105</v>
      </c>
      <c r="K582" s="12">
        <v>0.86024783740867861</v>
      </c>
      <c r="L582" s="12">
        <v>0.13102862794767134</v>
      </c>
      <c r="M582" s="12">
        <v>0.11676888789224904</v>
      </c>
      <c r="O582" s="3">
        <f>SQRT(Correlation)*$C582 + SQRT(1-Correlation)*D582</f>
        <v>-1.0293708904691443</v>
      </c>
      <c r="P582" s="3">
        <f>SQRT(Correlation)*$C582 + SQRT(1-Correlation)*E582</f>
        <v>2.7743731782336454</v>
      </c>
      <c r="Q582" s="3">
        <f>SQRT(Correlation)*$C582 + SQRT(1-Correlation)*F582</f>
        <v>-1.3758199820869614</v>
      </c>
      <c r="R582" s="3">
        <f>SQRT(Correlation)*$C582 + SQRT(1-Correlation)*G582</f>
        <v>-1.1615682295776137</v>
      </c>
      <c r="S582" s="3">
        <f>SQRT(Correlation)*$C582 + SQRT(1-Correlation)*H582</f>
        <v>1.4427102912236918</v>
      </c>
      <c r="T582" s="3">
        <f>SQRT(Correlation)*$C582 + SQRT(1-Correlation)*I582</f>
        <v>1.8350076098876622E-2</v>
      </c>
      <c r="U582" s="3">
        <f>SQRT(Correlation)*$C582 + SQRT(1-Correlation)*J582</f>
        <v>1.4039328940179194</v>
      </c>
      <c r="V582" s="3">
        <f>SQRT(Correlation)*$C582 + SQRT(1-Correlation)*K582</f>
        <v>1.1138649343000007</v>
      </c>
      <c r="W582" s="3">
        <f>SQRT(Correlation)*$C582 + SQRT(1-Correlation)*L582</f>
        <v>0.42206684966674385</v>
      </c>
      <c r="X582" s="3">
        <f>SQRT(Correlation)*$C582 + SQRT(1-Correlation)*M582</f>
        <v>0.40853887244162279</v>
      </c>
      <c r="Z582" s="3">
        <f>IF(O582&lt;'CDO Param'!C$13,1,0)</f>
        <v>0</v>
      </c>
      <c r="AA582" s="3">
        <f>IF(P582&lt;'CDO Param'!D$13,1,0)</f>
        <v>0</v>
      </c>
      <c r="AB582" s="3">
        <f>IF(Q582&lt;'CDO Param'!E$13,1,0)</f>
        <v>1</v>
      </c>
      <c r="AC582" s="3">
        <f>IF(R582&lt;'CDO Param'!F$13,1,0)</f>
        <v>0</v>
      </c>
      <c r="AD582" s="3">
        <f>IF(S582&lt;'CDO Param'!G$13,1,0)</f>
        <v>0</v>
      </c>
      <c r="AE582" s="3">
        <f>IF(T582&lt;'CDO Param'!H$13,1,0)</f>
        <v>0</v>
      </c>
      <c r="AF582" s="3">
        <f>IF(U582&lt;'CDO Param'!I$13,1,0)</f>
        <v>0</v>
      </c>
      <c r="AG582" s="3">
        <f>IF(V582&lt;'CDO Param'!J$13,1,0)</f>
        <v>0</v>
      </c>
      <c r="AH582" s="3">
        <f>IF(W582&lt;'CDO Param'!K$13,1,0)</f>
        <v>0</v>
      </c>
      <c r="AI582" s="3">
        <f>IF(X582&lt;'CDO Param'!L$13,1,0)</f>
        <v>0</v>
      </c>
      <c r="AK582" s="3">
        <f>Z582*'CDO Param'!C$6*'CDO Param'!C$9</f>
        <v>0</v>
      </c>
      <c r="AL582" s="3">
        <f>AA582*'CDO Param'!D$6*'CDO Param'!D$9</f>
        <v>0</v>
      </c>
      <c r="AM582" s="3">
        <f>AB582*'CDO Param'!E$6*'CDO Param'!E$9</f>
        <v>4500</v>
      </c>
      <c r="AN582" s="3">
        <f>AC582*'CDO Param'!F$6*'CDO Param'!F$9</f>
        <v>0</v>
      </c>
      <c r="AO582" s="3">
        <f>AD582*'CDO Param'!G$6*'CDO Param'!G$9</f>
        <v>0</v>
      </c>
      <c r="AP582" s="3">
        <f>AE582*'CDO Param'!H$6*'CDO Param'!H$9</f>
        <v>0</v>
      </c>
      <c r="AQ582" s="3">
        <f>AF582*'CDO Param'!I$6*'CDO Param'!I$9</f>
        <v>0</v>
      </c>
      <c r="AR582" s="3">
        <f>AG582*'CDO Param'!J$6*'CDO Param'!J$9</f>
        <v>0</v>
      </c>
      <c r="AS582" s="3">
        <f>AH582*'CDO Param'!K$6*'CDO Param'!K$9</f>
        <v>0</v>
      </c>
      <c r="AT582" s="3">
        <f>AI582*'CDO Param'!L$6*'CDO Param'!L$9</f>
        <v>0</v>
      </c>
      <c r="AV582" s="2">
        <f t="shared" ref="AV582:AV645" si="28">SUM(AK582:AT582)</f>
        <v>4500</v>
      </c>
      <c r="BF582" s="5">
        <f>AV582/'CDO Param'!$M$6</f>
        <v>4.6875E-2</v>
      </c>
      <c r="BG582" s="5">
        <f t="shared" ref="BG582:BG645" si="29">MIN(MAX(BF582-$BD$4,0),$BD$5)</f>
        <v>0</v>
      </c>
      <c r="BH582" s="5">
        <f t="shared" ref="BH582:BH645" si="30">BG582/$BD$5</f>
        <v>0</v>
      </c>
    </row>
    <row r="583" spans="2:60" x14ac:dyDescent="0.2">
      <c r="B583" s="3">
        <v>579</v>
      </c>
      <c r="C583" s="12">
        <v>0.41633256842033006</v>
      </c>
      <c r="D583" s="12">
        <v>-0.17803131413529627</v>
      </c>
      <c r="E583" s="12">
        <v>-1.473508746130392</v>
      </c>
      <c r="F583" s="12">
        <v>0.39518909034086391</v>
      </c>
      <c r="G583" s="12">
        <v>1.1149495549034327</v>
      </c>
      <c r="H583" s="12">
        <v>-1.045348199113505</v>
      </c>
      <c r="I583" s="12">
        <v>-0.5934748514846433</v>
      </c>
      <c r="J583" s="12">
        <v>2.1044070308562368</v>
      </c>
      <c r="K583" s="12">
        <v>2.4382461560890079</v>
      </c>
      <c r="L583" s="12">
        <v>1.9610706658568233</v>
      </c>
      <c r="M583" s="12">
        <v>1.3442468116409145</v>
      </c>
      <c r="O583" s="3">
        <f>SQRT(Correlation)*$C583 + SQRT(1-Correlation)*D583</f>
        <v>-3.7239416218526611E-2</v>
      </c>
      <c r="P583" s="3">
        <f>SQRT(Correlation)*$C583 + SQRT(1-Correlation)*E583</f>
        <v>-1.2662372189536442</v>
      </c>
      <c r="Q583" s="3">
        <f>SQRT(Correlation)*$C583 + SQRT(1-Correlation)*F583</f>
        <v>0.50656520760976653</v>
      </c>
      <c r="R583" s="3">
        <f>SQRT(Correlation)*$C583 + SQRT(1-Correlation)*G583</f>
        <v>1.1893899389373541</v>
      </c>
      <c r="S583" s="3">
        <f>SQRT(Correlation)*$C583 + SQRT(1-Correlation)*H583</f>
        <v>-0.86004845911455163</v>
      </c>
      <c r="T583" s="3">
        <f>SQRT(Correlation)*$C583 + SQRT(1-Correlation)*I583</f>
        <v>-0.43136376138487692</v>
      </c>
      <c r="U583" s="3">
        <f>SQRT(Correlation)*$C583 + SQRT(1-Correlation)*J583</f>
        <v>2.1280717205049973</v>
      </c>
      <c r="V583" s="3">
        <f>SQRT(Correlation)*$C583 + SQRT(1-Correlation)*K583</f>
        <v>2.4447793228491208</v>
      </c>
      <c r="W583" s="3">
        <f>SQRT(Correlation)*$C583 + SQRT(1-Correlation)*L583</f>
        <v>1.9920909050267814</v>
      </c>
      <c r="X583" s="3">
        <f>SQRT(Correlation)*$C583 + SQRT(1-Correlation)*M583</f>
        <v>1.4069204166930038</v>
      </c>
      <c r="Z583" s="3">
        <f>IF(O583&lt;'CDO Param'!C$13,1,0)</f>
        <v>0</v>
      </c>
      <c r="AA583" s="3">
        <f>IF(P583&lt;'CDO Param'!D$13,1,0)</f>
        <v>0</v>
      </c>
      <c r="AB583" s="3">
        <f>IF(Q583&lt;'CDO Param'!E$13,1,0)</f>
        <v>0</v>
      </c>
      <c r="AC583" s="3">
        <f>IF(R583&lt;'CDO Param'!F$13,1,0)</f>
        <v>0</v>
      </c>
      <c r="AD583" s="3">
        <f>IF(S583&lt;'CDO Param'!G$13,1,0)</f>
        <v>1</v>
      </c>
      <c r="AE583" s="3">
        <f>IF(T583&lt;'CDO Param'!H$13,1,0)</f>
        <v>0</v>
      </c>
      <c r="AF583" s="3">
        <f>IF(U583&lt;'CDO Param'!I$13,1,0)</f>
        <v>0</v>
      </c>
      <c r="AG583" s="3">
        <f>IF(V583&lt;'CDO Param'!J$13,1,0)</f>
        <v>0</v>
      </c>
      <c r="AH583" s="3">
        <f>IF(W583&lt;'CDO Param'!K$13,1,0)</f>
        <v>0</v>
      </c>
      <c r="AI583" s="3">
        <f>IF(X583&lt;'CDO Param'!L$13,1,0)</f>
        <v>0</v>
      </c>
      <c r="AK583" s="3">
        <f>Z583*'CDO Param'!C$6*'CDO Param'!C$9</f>
        <v>0</v>
      </c>
      <c r="AL583" s="3">
        <f>AA583*'CDO Param'!D$6*'CDO Param'!D$9</f>
        <v>0</v>
      </c>
      <c r="AM583" s="3">
        <f>AB583*'CDO Param'!E$6*'CDO Param'!E$9</f>
        <v>0</v>
      </c>
      <c r="AN583" s="3">
        <f>AC583*'CDO Param'!F$6*'CDO Param'!F$9</f>
        <v>0</v>
      </c>
      <c r="AO583" s="3">
        <f>AD583*'CDO Param'!G$6*'CDO Param'!G$9</f>
        <v>4500</v>
      </c>
      <c r="AP583" s="3">
        <f>AE583*'CDO Param'!H$6*'CDO Param'!H$9</f>
        <v>0</v>
      </c>
      <c r="AQ583" s="3">
        <f>AF583*'CDO Param'!I$6*'CDO Param'!I$9</f>
        <v>0</v>
      </c>
      <c r="AR583" s="3">
        <f>AG583*'CDO Param'!J$6*'CDO Param'!J$9</f>
        <v>0</v>
      </c>
      <c r="AS583" s="3">
        <f>AH583*'CDO Param'!K$6*'CDO Param'!K$9</f>
        <v>0</v>
      </c>
      <c r="AT583" s="3">
        <f>AI583*'CDO Param'!L$6*'CDO Param'!L$9</f>
        <v>0</v>
      </c>
      <c r="AV583" s="2">
        <f t="shared" si="28"/>
        <v>4500</v>
      </c>
      <c r="BF583" s="5">
        <f>AV583/'CDO Param'!$M$6</f>
        <v>4.6875E-2</v>
      </c>
      <c r="BG583" s="5">
        <f t="shared" si="29"/>
        <v>0</v>
      </c>
      <c r="BH583" s="5">
        <f t="shared" si="30"/>
        <v>0</v>
      </c>
    </row>
    <row r="584" spans="2:60" x14ac:dyDescent="0.2">
      <c r="B584" s="3">
        <v>580</v>
      </c>
      <c r="C584" s="12">
        <v>1.1673296285152901</v>
      </c>
      <c r="D584" s="12">
        <v>-0.52713176046381705</v>
      </c>
      <c r="E584" s="12">
        <v>-1.0132839634025004</v>
      </c>
      <c r="F584" s="12">
        <v>1.061052898876369</v>
      </c>
      <c r="G584" s="12">
        <v>-0.87342186816385947</v>
      </c>
      <c r="H584" s="12">
        <v>0.76804326454293914</v>
      </c>
      <c r="I584" s="12">
        <v>0.76619244282483123</v>
      </c>
      <c r="J584" s="12">
        <v>7.8148332249838859E-2</v>
      </c>
      <c r="K584" s="12">
        <v>1.6585363482590765</v>
      </c>
      <c r="L584" s="12">
        <v>-1.2465943655115552</v>
      </c>
      <c r="M584" s="12">
        <v>-1.1113820619357284</v>
      </c>
      <c r="O584" s="3">
        <f>SQRT(Correlation)*$C584 + SQRT(1-Correlation)*D584</f>
        <v>-0.13093905639333187</v>
      </c>
      <c r="P584" s="3">
        <f>SQRT(Correlation)*$C584 + SQRT(1-Correlation)*E584</f>
        <v>-0.59214353163172451</v>
      </c>
      <c r="Q584" s="3">
        <f>SQRT(Correlation)*$C584 + SQRT(1-Correlation)*F584</f>
        <v>1.3757452041427476</v>
      </c>
      <c r="R584" s="3">
        <f>SQRT(Correlation)*$C584 + SQRT(1-Correlation)*G584</f>
        <v>-0.45945869784847565</v>
      </c>
      <c r="S584" s="3">
        <f>SQRT(Correlation)*$C584 + SQRT(1-Correlation)*H584</f>
        <v>1.0977718578827342</v>
      </c>
      <c r="T584" s="3">
        <f>SQRT(Correlation)*$C584 + SQRT(1-Correlation)*I584</f>
        <v>1.0960160142310962</v>
      </c>
      <c r="U584" s="3">
        <f>SQRT(Correlation)*$C584 + SQRT(1-Correlation)*J584</f>
        <v>0.44328005820658001</v>
      </c>
      <c r="V584" s="3">
        <f>SQRT(Correlation)*$C584 + SQRT(1-Correlation)*K584</f>
        <v>1.9425677734337317</v>
      </c>
      <c r="W584" s="3">
        <f>SQRT(Correlation)*$C584 + SQRT(1-Correlation)*L584</f>
        <v>-0.81348121337403434</v>
      </c>
      <c r="X584" s="3">
        <f>SQRT(Correlation)*$C584 + SQRT(1-Correlation)*M584</f>
        <v>-0.68520755928071164</v>
      </c>
      <c r="Z584" s="3">
        <f>IF(O584&lt;'CDO Param'!C$13,1,0)</f>
        <v>0</v>
      </c>
      <c r="AA584" s="3">
        <f>IF(P584&lt;'CDO Param'!D$13,1,0)</f>
        <v>0</v>
      </c>
      <c r="AB584" s="3">
        <f>IF(Q584&lt;'CDO Param'!E$13,1,0)</f>
        <v>0</v>
      </c>
      <c r="AC584" s="3">
        <f>IF(R584&lt;'CDO Param'!F$13,1,0)</f>
        <v>0</v>
      </c>
      <c r="AD584" s="3">
        <f>IF(S584&lt;'CDO Param'!G$13,1,0)</f>
        <v>0</v>
      </c>
      <c r="AE584" s="3">
        <f>IF(T584&lt;'CDO Param'!H$13,1,0)</f>
        <v>0</v>
      </c>
      <c r="AF584" s="3">
        <f>IF(U584&lt;'CDO Param'!I$13,1,0)</f>
        <v>0</v>
      </c>
      <c r="AG584" s="3">
        <f>IF(V584&lt;'CDO Param'!J$13,1,0)</f>
        <v>0</v>
      </c>
      <c r="AH584" s="3">
        <f>IF(W584&lt;'CDO Param'!K$13,1,0)</f>
        <v>0</v>
      </c>
      <c r="AI584" s="3">
        <f>IF(X584&lt;'CDO Param'!L$13,1,0)</f>
        <v>1</v>
      </c>
      <c r="AK584" s="3">
        <f>Z584*'CDO Param'!C$6*'CDO Param'!C$9</f>
        <v>0</v>
      </c>
      <c r="AL584" s="3">
        <f>AA584*'CDO Param'!D$6*'CDO Param'!D$9</f>
        <v>0</v>
      </c>
      <c r="AM584" s="3">
        <f>AB584*'CDO Param'!E$6*'CDO Param'!E$9</f>
        <v>0</v>
      </c>
      <c r="AN584" s="3">
        <f>AC584*'CDO Param'!F$6*'CDO Param'!F$9</f>
        <v>0</v>
      </c>
      <c r="AO584" s="3">
        <f>AD584*'CDO Param'!G$6*'CDO Param'!G$9</f>
        <v>0</v>
      </c>
      <c r="AP584" s="3">
        <f>AE584*'CDO Param'!H$6*'CDO Param'!H$9</f>
        <v>0</v>
      </c>
      <c r="AQ584" s="3">
        <f>AF584*'CDO Param'!I$6*'CDO Param'!I$9</f>
        <v>0</v>
      </c>
      <c r="AR584" s="3">
        <f>AG584*'CDO Param'!J$6*'CDO Param'!J$9</f>
        <v>0</v>
      </c>
      <c r="AS584" s="3">
        <f>AH584*'CDO Param'!K$6*'CDO Param'!K$9</f>
        <v>0</v>
      </c>
      <c r="AT584" s="3">
        <f>AI584*'CDO Param'!L$6*'CDO Param'!L$9</f>
        <v>4500</v>
      </c>
      <c r="AV584" s="2">
        <f t="shared" si="28"/>
        <v>4500</v>
      </c>
      <c r="BF584" s="5">
        <f>AV584/'CDO Param'!$M$6</f>
        <v>4.6875E-2</v>
      </c>
      <c r="BG584" s="5">
        <f t="shared" si="29"/>
        <v>0</v>
      </c>
      <c r="BH584" s="5">
        <f t="shared" si="30"/>
        <v>0</v>
      </c>
    </row>
    <row r="585" spans="2:60" x14ac:dyDescent="0.2">
      <c r="B585" s="3">
        <v>581</v>
      </c>
      <c r="C585" s="12">
        <v>0.59691160458896775</v>
      </c>
      <c r="D585" s="12">
        <v>-0.4811272447113879</v>
      </c>
      <c r="E585" s="12">
        <v>0.78545326687162742</v>
      </c>
      <c r="F585" s="12">
        <v>-1.2122200132580474</v>
      </c>
      <c r="G585" s="12">
        <v>-0.28213776204211172</v>
      </c>
      <c r="H585" s="12">
        <v>0.15341356629505754</v>
      </c>
      <c r="I585" s="12">
        <v>-1.1832685231638607</v>
      </c>
      <c r="J585" s="12">
        <v>-1.1212318895559292</v>
      </c>
      <c r="K585" s="12">
        <v>-0.50257085604243912</v>
      </c>
      <c r="L585" s="12">
        <v>-0.27664668778015766</v>
      </c>
      <c r="M585" s="12">
        <v>1.9156505004502833</v>
      </c>
      <c r="O585" s="3">
        <f>SQRT(Correlation)*$C585 + SQRT(1-Correlation)*D585</f>
        <v>-0.26767735806606069</v>
      </c>
      <c r="P585" s="3">
        <f>SQRT(Correlation)*$C585 + SQRT(1-Correlation)*E585</f>
        <v>0.93390641890902115</v>
      </c>
      <c r="Q585" s="3">
        <f>SQRT(Correlation)*$C585 + SQRT(1-Correlation)*F585</f>
        <v>-0.96125285691178641</v>
      </c>
      <c r="R585" s="3">
        <f>SQRT(Correlation)*$C585 + SQRT(1-Correlation)*G585</f>
        <v>-7.8899359370006195E-2</v>
      </c>
      <c r="S585" s="3">
        <f>SQRT(Correlation)*$C585 + SQRT(1-Correlation)*H585</f>
        <v>0.33430091126718176</v>
      </c>
      <c r="T585" s="3">
        <f>SQRT(Correlation)*$C585 + SQRT(1-Correlation)*I585</f>
        <v>-0.93378706180575666</v>
      </c>
      <c r="U585" s="3">
        <f>SQRT(Correlation)*$C585 + SQRT(1-Correlation)*J585</f>
        <v>-0.87493394363463284</v>
      </c>
      <c r="V585" s="3">
        <f>SQRT(Correlation)*$C585 + SQRT(1-Correlation)*K585</f>
        <v>-0.28802055398571574</v>
      </c>
      <c r="W585" s="3">
        <f>SQRT(Correlation)*$C585 + SQRT(1-Correlation)*L585</f>
        <v>-7.3690068929335328E-2</v>
      </c>
      <c r="X585" s="3">
        <f>SQRT(Correlation)*$C585 + SQRT(1-Correlation)*M585</f>
        <v>2.0061056579079874</v>
      </c>
      <c r="Z585" s="3">
        <f>IF(O585&lt;'CDO Param'!C$13,1,0)</f>
        <v>0</v>
      </c>
      <c r="AA585" s="3">
        <f>IF(P585&lt;'CDO Param'!D$13,1,0)</f>
        <v>0</v>
      </c>
      <c r="AB585" s="3">
        <f>IF(Q585&lt;'CDO Param'!E$13,1,0)</f>
        <v>0</v>
      </c>
      <c r="AC585" s="3">
        <f>IF(R585&lt;'CDO Param'!F$13,1,0)</f>
        <v>0</v>
      </c>
      <c r="AD585" s="3">
        <f>IF(S585&lt;'CDO Param'!G$13,1,0)</f>
        <v>0</v>
      </c>
      <c r="AE585" s="3">
        <f>IF(T585&lt;'CDO Param'!H$13,1,0)</f>
        <v>0</v>
      </c>
      <c r="AF585" s="3">
        <f>IF(U585&lt;'CDO Param'!I$13,1,0)</f>
        <v>0</v>
      </c>
      <c r="AG585" s="3">
        <f>IF(V585&lt;'CDO Param'!J$13,1,0)</f>
        <v>0</v>
      </c>
      <c r="AH585" s="3">
        <f>IF(W585&lt;'CDO Param'!K$13,1,0)</f>
        <v>0</v>
      </c>
      <c r="AI585" s="3">
        <f>IF(X585&lt;'CDO Param'!L$13,1,0)</f>
        <v>0</v>
      </c>
      <c r="AK585" s="3">
        <f>Z585*'CDO Param'!C$6*'CDO Param'!C$9</f>
        <v>0</v>
      </c>
      <c r="AL585" s="3">
        <f>AA585*'CDO Param'!D$6*'CDO Param'!D$9</f>
        <v>0</v>
      </c>
      <c r="AM585" s="3">
        <f>AB585*'CDO Param'!E$6*'CDO Param'!E$9</f>
        <v>0</v>
      </c>
      <c r="AN585" s="3">
        <f>AC585*'CDO Param'!F$6*'CDO Param'!F$9</f>
        <v>0</v>
      </c>
      <c r="AO585" s="3">
        <f>AD585*'CDO Param'!G$6*'CDO Param'!G$9</f>
        <v>0</v>
      </c>
      <c r="AP585" s="3">
        <f>AE585*'CDO Param'!H$6*'CDO Param'!H$9</f>
        <v>0</v>
      </c>
      <c r="AQ585" s="3">
        <f>AF585*'CDO Param'!I$6*'CDO Param'!I$9</f>
        <v>0</v>
      </c>
      <c r="AR585" s="3">
        <f>AG585*'CDO Param'!J$6*'CDO Param'!J$9</f>
        <v>0</v>
      </c>
      <c r="AS585" s="3">
        <f>AH585*'CDO Param'!K$6*'CDO Param'!K$9</f>
        <v>0</v>
      </c>
      <c r="AT585" s="3">
        <f>AI585*'CDO Param'!L$6*'CDO Param'!L$9</f>
        <v>0</v>
      </c>
      <c r="AV585" s="2">
        <f t="shared" si="28"/>
        <v>0</v>
      </c>
      <c r="BF585" s="5">
        <f>AV585/'CDO Param'!$M$6</f>
        <v>0</v>
      </c>
      <c r="BG585" s="5">
        <f t="shared" si="29"/>
        <v>0</v>
      </c>
      <c r="BH585" s="5">
        <f t="shared" si="30"/>
        <v>0</v>
      </c>
    </row>
    <row r="586" spans="2:60" x14ac:dyDescent="0.2">
      <c r="B586" s="3">
        <v>582</v>
      </c>
      <c r="C586" s="12">
        <v>-0.35241328077972867</v>
      </c>
      <c r="D586" s="12">
        <v>0.1834928298194427</v>
      </c>
      <c r="E586" s="12">
        <v>1.6471494745928794</v>
      </c>
      <c r="F586" s="12">
        <v>0.31397803468280472</v>
      </c>
      <c r="G586" s="12">
        <v>0.37998233892722055</v>
      </c>
      <c r="H586" s="12">
        <v>-0.58405589697940741</v>
      </c>
      <c r="I586" s="12">
        <v>-1.3389035302679986</v>
      </c>
      <c r="J586" s="12">
        <v>0.51127244660165161</v>
      </c>
      <c r="K586" s="12">
        <v>1.437256287317723</v>
      </c>
      <c r="L586" s="12">
        <v>-1.6364901966881007</v>
      </c>
      <c r="M586" s="12">
        <v>1.6085687093436718</v>
      </c>
      <c r="O586" s="3">
        <f>SQRT(Correlation)*$C586 + SQRT(1-Correlation)*D586</f>
        <v>6.2633718466092322E-2</v>
      </c>
      <c r="P586" s="3">
        <f>SQRT(Correlation)*$C586 + SQRT(1-Correlation)*E586</f>
        <v>1.4511803314433056</v>
      </c>
      <c r="Q586" s="3">
        <f>SQRT(Correlation)*$C586 + SQRT(1-Correlation)*F586</f>
        <v>0.18642285296266353</v>
      </c>
      <c r="R586" s="3">
        <f>SQRT(Correlation)*$C586 + SQRT(1-Correlation)*G586</f>
        <v>0.24904003399878549</v>
      </c>
      <c r="S586" s="3">
        <f>SQRT(Correlation)*$C586 + SQRT(1-Correlation)*H586</f>
        <v>-0.66552693908791349</v>
      </c>
      <c r="T586" s="3">
        <f>SQRT(Correlation)*$C586 + SQRT(1-Correlation)*I586</f>
        <v>-1.3816382813617589</v>
      </c>
      <c r="U586" s="3">
        <f>SQRT(Correlation)*$C586 + SQRT(1-Correlation)*J586</f>
        <v>0.37359276634877181</v>
      </c>
      <c r="V586" s="3">
        <f>SQRT(Correlation)*$C586 + SQRT(1-Correlation)*K586</f>
        <v>1.252058170300776</v>
      </c>
      <c r="W586" s="3">
        <f>SQRT(Correlation)*$C586 + SQRT(1-Correlation)*L586</f>
        <v>-1.6639537815170395</v>
      </c>
      <c r="X586" s="3">
        <f>SQRT(Correlation)*$C586 + SQRT(1-Correlation)*M586</f>
        <v>1.4145794038253747</v>
      </c>
      <c r="Z586" s="3">
        <f>IF(O586&lt;'CDO Param'!C$13,1,0)</f>
        <v>0</v>
      </c>
      <c r="AA586" s="3">
        <f>IF(P586&lt;'CDO Param'!D$13,1,0)</f>
        <v>0</v>
      </c>
      <c r="AB586" s="3">
        <f>IF(Q586&lt;'CDO Param'!E$13,1,0)</f>
        <v>0</v>
      </c>
      <c r="AC586" s="3">
        <f>IF(R586&lt;'CDO Param'!F$13,1,0)</f>
        <v>0</v>
      </c>
      <c r="AD586" s="3">
        <f>IF(S586&lt;'CDO Param'!G$13,1,0)</f>
        <v>1</v>
      </c>
      <c r="AE586" s="3">
        <f>IF(T586&lt;'CDO Param'!H$13,1,0)</f>
        <v>0</v>
      </c>
      <c r="AF586" s="3">
        <f>IF(U586&lt;'CDO Param'!I$13,1,0)</f>
        <v>0</v>
      </c>
      <c r="AG586" s="3">
        <f>IF(V586&lt;'CDO Param'!J$13,1,0)</f>
        <v>0</v>
      </c>
      <c r="AH586" s="3">
        <f>IF(W586&lt;'CDO Param'!K$13,1,0)</f>
        <v>0</v>
      </c>
      <c r="AI586" s="3">
        <f>IF(X586&lt;'CDO Param'!L$13,1,0)</f>
        <v>0</v>
      </c>
      <c r="AK586" s="3">
        <f>Z586*'CDO Param'!C$6*'CDO Param'!C$9</f>
        <v>0</v>
      </c>
      <c r="AL586" s="3">
        <f>AA586*'CDO Param'!D$6*'CDO Param'!D$9</f>
        <v>0</v>
      </c>
      <c r="AM586" s="3">
        <f>AB586*'CDO Param'!E$6*'CDO Param'!E$9</f>
        <v>0</v>
      </c>
      <c r="AN586" s="3">
        <f>AC586*'CDO Param'!F$6*'CDO Param'!F$9</f>
        <v>0</v>
      </c>
      <c r="AO586" s="3">
        <f>AD586*'CDO Param'!G$6*'CDO Param'!G$9</f>
        <v>4500</v>
      </c>
      <c r="AP586" s="3">
        <f>AE586*'CDO Param'!H$6*'CDO Param'!H$9</f>
        <v>0</v>
      </c>
      <c r="AQ586" s="3">
        <f>AF586*'CDO Param'!I$6*'CDO Param'!I$9</f>
        <v>0</v>
      </c>
      <c r="AR586" s="3">
        <f>AG586*'CDO Param'!J$6*'CDO Param'!J$9</f>
        <v>0</v>
      </c>
      <c r="AS586" s="3">
        <f>AH586*'CDO Param'!K$6*'CDO Param'!K$9</f>
        <v>0</v>
      </c>
      <c r="AT586" s="3">
        <f>AI586*'CDO Param'!L$6*'CDO Param'!L$9</f>
        <v>0</v>
      </c>
      <c r="AV586" s="2">
        <f t="shared" si="28"/>
        <v>4500</v>
      </c>
      <c r="BF586" s="5">
        <f>AV586/'CDO Param'!$M$6</f>
        <v>4.6875E-2</v>
      </c>
      <c r="BG586" s="5">
        <f t="shared" si="29"/>
        <v>0</v>
      </c>
      <c r="BH586" s="5">
        <f t="shared" si="30"/>
        <v>0</v>
      </c>
    </row>
    <row r="587" spans="2:60" x14ac:dyDescent="0.2">
      <c r="B587" s="3">
        <v>583</v>
      </c>
      <c r="C587" s="12">
        <v>1.0480744094820693</v>
      </c>
      <c r="D587" s="12">
        <v>-0.55627651818213053</v>
      </c>
      <c r="E587" s="12">
        <v>-0.25099438971665222</v>
      </c>
      <c r="F587" s="12">
        <v>-1.4034867490408942</v>
      </c>
      <c r="G587" s="12">
        <v>7.5343677963246591E-2</v>
      </c>
      <c r="H587" s="12">
        <v>-0.82531641965033486</v>
      </c>
      <c r="I587" s="12">
        <v>0.36889787224936299</v>
      </c>
      <c r="J587" s="12">
        <v>2.4064502213150263</v>
      </c>
      <c r="K587" s="12">
        <v>0.34516688174335286</v>
      </c>
      <c r="L587" s="12">
        <v>0.54256247494777199</v>
      </c>
      <c r="M587" s="12">
        <v>6.1313585320021957E-2</v>
      </c>
      <c r="O587" s="3">
        <f>SQRT(Correlation)*$C587 + SQRT(1-Correlation)*D587</f>
        <v>-0.19630001276714876</v>
      </c>
      <c r="P587" s="3">
        <f>SQRT(Correlation)*$C587 + SQRT(1-Correlation)*E587</f>
        <v>9.3316043701361845E-2</v>
      </c>
      <c r="Q587" s="3">
        <f>SQRT(Correlation)*$C587 + SQRT(1-Correlation)*F587</f>
        <v>-1.000034208720378</v>
      </c>
      <c r="R587" s="3">
        <f>SQRT(Correlation)*$C587 + SQRT(1-Correlation)*G587</f>
        <v>0.40290751802736002</v>
      </c>
      <c r="S587" s="3">
        <f>SQRT(Correlation)*$C587 + SQRT(1-Correlation)*H587</f>
        <v>-0.45153367379919013</v>
      </c>
      <c r="T587" s="3">
        <f>SQRT(Correlation)*$C587 + SQRT(1-Correlation)*I587</f>
        <v>0.68139747921927418</v>
      </c>
      <c r="U587" s="3">
        <f>SQRT(Correlation)*$C587 + SQRT(1-Correlation)*J587</f>
        <v>2.6143893616814595</v>
      </c>
      <c r="V587" s="3">
        <f>SQRT(Correlation)*$C587 + SQRT(1-Correlation)*K587</f>
        <v>0.65888428488002715</v>
      </c>
      <c r="W587" s="3">
        <f>SQRT(Correlation)*$C587 + SQRT(1-Correlation)*L587</f>
        <v>0.84615018726183311</v>
      </c>
      <c r="X587" s="3">
        <f>SQRT(Correlation)*$C587 + SQRT(1-Correlation)*M587</f>
        <v>0.38959740346663141</v>
      </c>
      <c r="Z587" s="3">
        <f>IF(O587&lt;'CDO Param'!C$13,1,0)</f>
        <v>0</v>
      </c>
      <c r="AA587" s="3">
        <f>IF(P587&lt;'CDO Param'!D$13,1,0)</f>
        <v>0</v>
      </c>
      <c r="AB587" s="3">
        <f>IF(Q587&lt;'CDO Param'!E$13,1,0)</f>
        <v>0</v>
      </c>
      <c r="AC587" s="3">
        <f>IF(R587&lt;'CDO Param'!F$13,1,0)</f>
        <v>0</v>
      </c>
      <c r="AD587" s="3">
        <f>IF(S587&lt;'CDO Param'!G$13,1,0)</f>
        <v>1</v>
      </c>
      <c r="AE587" s="3">
        <f>IF(T587&lt;'CDO Param'!H$13,1,0)</f>
        <v>0</v>
      </c>
      <c r="AF587" s="3">
        <f>IF(U587&lt;'CDO Param'!I$13,1,0)</f>
        <v>0</v>
      </c>
      <c r="AG587" s="3">
        <f>IF(V587&lt;'CDO Param'!J$13,1,0)</f>
        <v>0</v>
      </c>
      <c r="AH587" s="3">
        <f>IF(W587&lt;'CDO Param'!K$13,1,0)</f>
        <v>0</v>
      </c>
      <c r="AI587" s="3">
        <f>IF(X587&lt;'CDO Param'!L$13,1,0)</f>
        <v>0</v>
      </c>
      <c r="AK587" s="3">
        <f>Z587*'CDO Param'!C$6*'CDO Param'!C$9</f>
        <v>0</v>
      </c>
      <c r="AL587" s="3">
        <f>AA587*'CDO Param'!D$6*'CDO Param'!D$9</f>
        <v>0</v>
      </c>
      <c r="AM587" s="3">
        <f>AB587*'CDO Param'!E$6*'CDO Param'!E$9</f>
        <v>0</v>
      </c>
      <c r="AN587" s="3">
        <f>AC587*'CDO Param'!F$6*'CDO Param'!F$9</f>
        <v>0</v>
      </c>
      <c r="AO587" s="3">
        <f>AD587*'CDO Param'!G$6*'CDO Param'!G$9</f>
        <v>4500</v>
      </c>
      <c r="AP587" s="3">
        <f>AE587*'CDO Param'!H$6*'CDO Param'!H$9</f>
        <v>0</v>
      </c>
      <c r="AQ587" s="3">
        <f>AF587*'CDO Param'!I$6*'CDO Param'!I$9</f>
        <v>0</v>
      </c>
      <c r="AR587" s="3">
        <f>AG587*'CDO Param'!J$6*'CDO Param'!J$9</f>
        <v>0</v>
      </c>
      <c r="AS587" s="3">
        <f>AH587*'CDO Param'!K$6*'CDO Param'!K$9</f>
        <v>0</v>
      </c>
      <c r="AT587" s="3">
        <f>AI587*'CDO Param'!L$6*'CDO Param'!L$9</f>
        <v>0</v>
      </c>
      <c r="AV587" s="2">
        <f t="shared" si="28"/>
        <v>4500</v>
      </c>
      <c r="BF587" s="5">
        <f>AV587/'CDO Param'!$M$6</f>
        <v>4.6875E-2</v>
      </c>
      <c r="BG587" s="5">
        <f t="shared" si="29"/>
        <v>0</v>
      </c>
      <c r="BH587" s="5">
        <f t="shared" si="30"/>
        <v>0</v>
      </c>
    </row>
    <row r="588" spans="2:60" x14ac:dyDescent="0.2">
      <c r="B588" s="3">
        <v>584</v>
      </c>
      <c r="C588" s="12">
        <v>-0.3697073225339409</v>
      </c>
      <c r="D588" s="12">
        <v>1.520002115285024</v>
      </c>
      <c r="E588" s="12">
        <v>-1.5000568964751437</v>
      </c>
      <c r="F588" s="12">
        <v>0.54282281780615449</v>
      </c>
      <c r="G588" s="12">
        <v>-1.8549144442658871</v>
      </c>
      <c r="H588" s="12">
        <v>8.4817202150588855E-2</v>
      </c>
      <c r="I588" s="12">
        <v>5.2160658015054651E-2</v>
      </c>
      <c r="J588" s="12">
        <v>-1.3903695617045742</v>
      </c>
      <c r="K588" s="12">
        <v>0.4573769274429651</v>
      </c>
      <c r="L588" s="12">
        <v>0.1791522663552314</v>
      </c>
      <c r="M588" s="12">
        <v>-0.44854687075712718</v>
      </c>
      <c r="O588" s="3">
        <f>SQRT(Correlation)*$C588 + SQRT(1-Correlation)*D588</f>
        <v>1.325088899087379</v>
      </c>
      <c r="P588" s="3">
        <f>SQRT(Correlation)*$C588 + SQRT(1-Correlation)*E588</f>
        <v>-1.5399906444964322</v>
      </c>
      <c r="Q588" s="3">
        <f>SQRT(Correlation)*$C588 + SQRT(1-Correlation)*F588</f>
        <v>0.3980552203684411</v>
      </c>
      <c r="R588" s="3">
        <f>SQRT(Correlation)*$C588 + SQRT(1-Correlation)*G588</f>
        <v>-1.8766380732726726</v>
      </c>
      <c r="S588" s="3">
        <f>SQRT(Correlation)*$C588 + SQRT(1-Correlation)*H588</f>
        <v>-3.6447057617336936E-2</v>
      </c>
      <c r="T588" s="3">
        <f>SQRT(Correlation)*$C588 + SQRT(1-Correlation)*I588</f>
        <v>-6.7427775610767682E-2</v>
      </c>
      <c r="U588" s="3">
        <f>SQRT(Correlation)*$C588 + SQRT(1-Correlation)*J588</f>
        <v>-1.4359321019919176</v>
      </c>
      <c r="V588" s="3">
        <f>SQRT(Correlation)*$C588 + SQRT(1-Correlation)*K588</f>
        <v>0.31699413129382797</v>
      </c>
      <c r="W588" s="3">
        <f>SQRT(Correlation)*$C588 + SQRT(1-Correlation)*L588</f>
        <v>5.3047042214130327E-2</v>
      </c>
      <c r="X588" s="3">
        <f>SQRT(Correlation)*$C588 + SQRT(1-Correlation)*M588</f>
        <v>-0.54244064536508363</v>
      </c>
      <c r="Z588" s="3">
        <f>IF(O588&lt;'CDO Param'!C$13,1,0)</f>
        <v>0</v>
      </c>
      <c r="AA588" s="3">
        <f>IF(P588&lt;'CDO Param'!D$13,1,0)</f>
        <v>0</v>
      </c>
      <c r="AB588" s="3">
        <f>IF(Q588&lt;'CDO Param'!E$13,1,0)</f>
        <v>0</v>
      </c>
      <c r="AC588" s="3">
        <f>IF(R588&lt;'CDO Param'!F$13,1,0)</f>
        <v>1</v>
      </c>
      <c r="AD588" s="3">
        <f>IF(S588&lt;'CDO Param'!G$13,1,0)</f>
        <v>1</v>
      </c>
      <c r="AE588" s="3">
        <f>IF(T588&lt;'CDO Param'!H$13,1,0)</f>
        <v>0</v>
      </c>
      <c r="AF588" s="3">
        <f>IF(U588&lt;'CDO Param'!I$13,1,0)</f>
        <v>0</v>
      </c>
      <c r="AG588" s="3">
        <f>IF(V588&lt;'CDO Param'!J$13,1,0)</f>
        <v>0</v>
      </c>
      <c r="AH588" s="3">
        <f>IF(W588&lt;'CDO Param'!K$13,1,0)</f>
        <v>0</v>
      </c>
      <c r="AI588" s="3">
        <f>IF(X588&lt;'CDO Param'!L$13,1,0)</f>
        <v>0</v>
      </c>
      <c r="AK588" s="3">
        <f>Z588*'CDO Param'!C$6*'CDO Param'!C$9</f>
        <v>0</v>
      </c>
      <c r="AL588" s="3">
        <f>AA588*'CDO Param'!D$6*'CDO Param'!D$9</f>
        <v>0</v>
      </c>
      <c r="AM588" s="3">
        <f>AB588*'CDO Param'!E$6*'CDO Param'!E$9</f>
        <v>0</v>
      </c>
      <c r="AN588" s="3">
        <f>AC588*'CDO Param'!F$6*'CDO Param'!F$9</f>
        <v>4500</v>
      </c>
      <c r="AO588" s="3">
        <f>AD588*'CDO Param'!G$6*'CDO Param'!G$9</f>
        <v>4500</v>
      </c>
      <c r="AP588" s="3">
        <f>AE588*'CDO Param'!H$6*'CDO Param'!H$9</f>
        <v>0</v>
      </c>
      <c r="AQ588" s="3">
        <f>AF588*'CDO Param'!I$6*'CDO Param'!I$9</f>
        <v>0</v>
      </c>
      <c r="AR588" s="3">
        <f>AG588*'CDO Param'!J$6*'CDO Param'!J$9</f>
        <v>0</v>
      </c>
      <c r="AS588" s="3">
        <f>AH588*'CDO Param'!K$6*'CDO Param'!K$9</f>
        <v>0</v>
      </c>
      <c r="AT588" s="3">
        <f>AI588*'CDO Param'!L$6*'CDO Param'!L$9</f>
        <v>0</v>
      </c>
      <c r="AV588" s="2">
        <f t="shared" si="28"/>
        <v>9000</v>
      </c>
      <c r="BF588" s="5">
        <f>AV588/'CDO Param'!$M$6</f>
        <v>9.375E-2</v>
      </c>
      <c r="BG588" s="5">
        <f t="shared" si="29"/>
        <v>0.02</v>
      </c>
      <c r="BH588" s="5">
        <f t="shared" si="30"/>
        <v>1</v>
      </c>
    </row>
    <row r="589" spans="2:60" x14ac:dyDescent="0.2">
      <c r="B589" s="3">
        <v>585</v>
      </c>
      <c r="C589" s="12">
        <v>1.1043016456824262</v>
      </c>
      <c r="D589" s="12">
        <v>0.17630441107030492</v>
      </c>
      <c r="E589" s="12">
        <v>7.0389205575338565E-2</v>
      </c>
      <c r="F589" s="12">
        <v>-1.4667966752313077</v>
      </c>
      <c r="G589" s="12">
        <v>1.406015144311823</v>
      </c>
      <c r="H589" s="12">
        <v>0.80965264714905061</v>
      </c>
      <c r="I589" s="12">
        <v>-1.0008079698309302</v>
      </c>
      <c r="J589" s="12">
        <v>-0.70962641984806396</v>
      </c>
      <c r="K589" s="12">
        <v>-0.44419266487238929</v>
      </c>
      <c r="L589" s="12">
        <v>-0.54896872825338505</v>
      </c>
      <c r="M589" s="12">
        <v>-9.6417807071702555E-2</v>
      </c>
      <c r="O589" s="3">
        <f>SQRT(Correlation)*$C589 + SQRT(1-Correlation)*D589</f>
        <v>0.51646789257790171</v>
      </c>
      <c r="P589" s="3">
        <f>SQRT(Correlation)*$C589 + SQRT(1-Correlation)*E589</f>
        <v>0.41598790611523911</v>
      </c>
      <c r="Q589" s="3">
        <f>SQRT(Correlation)*$C589 + SQRT(1-Correlation)*F589</f>
        <v>-1.0423146650050941</v>
      </c>
      <c r="R589" s="3">
        <f>SQRT(Correlation)*$C589 + SQRT(1-Correlation)*G589</f>
        <v>1.6830739266375805</v>
      </c>
      <c r="S589" s="3">
        <f>SQRT(Correlation)*$C589 + SQRT(1-Correlation)*H589</f>
        <v>1.1173147859955614</v>
      </c>
      <c r="T589" s="3">
        <f>SQRT(Correlation)*$C589 + SQRT(1-Correlation)*I589</f>
        <v>-0.60023896311157476</v>
      </c>
      <c r="U589" s="3">
        <f>SQRT(Correlation)*$C589 + SQRT(1-Correlation)*J589</f>
        <v>-0.32399988994236856</v>
      </c>
      <c r="V589" s="3">
        <f>SQRT(Correlation)*$C589 + SQRT(1-Correlation)*K589</f>
        <v>-7.2187319858113552E-2</v>
      </c>
      <c r="W589" s="3">
        <f>SQRT(Correlation)*$C589 + SQRT(1-Correlation)*L589</f>
        <v>-0.17158662122314633</v>
      </c>
      <c r="X589" s="3">
        <f>SQRT(Correlation)*$C589 + SQRT(1-Correlation)*M589</f>
        <v>0.2577408792192904</v>
      </c>
      <c r="Z589" s="3">
        <f>IF(O589&lt;'CDO Param'!C$13,1,0)</f>
        <v>0</v>
      </c>
      <c r="AA589" s="3">
        <f>IF(P589&lt;'CDO Param'!D$13,1,0)</f>
        <v>0</v>
      </c>
      <c r="AB589" s="3">
        <f>IF(Q589&lt;'CDO Param'!E$13,1,0)</f>
        <v>1</v>
      </c>
      <c r="AC589" s="3">
        <f>IF(R589&lt;'CDO Param'!F$13,1,0)</f>
        <v>0</v>
      </c>
      <c r="AD589" s="3">
        <f>IF(S589&lt;'CDO Param'!G$13,1,0)</f>
        <v>0</v>
      </c>
      <c r="AE589" s="3">
        <f>IF(T589&lt;'CDO Param'!H$13,1,0)</f>
        <v>0</v>
      </c>
      <c r="AF589" s="3">
        <f>IF(U589&lt;'CDO Param'!I$13,1,0)</f>
        <v>0</v>
      </c>
      <c r="AG589" s="3">
        <f>IF(V589&lt;'CDO Param'!J$13,1,0)</f>
        <v>0</v>
      </c>
      <c r="AH589" s="3">
        <f>IF(W589&lt;'CDO Param'!K$13,1,0)</f>
        <v>0</v>
      </c>
      <c r="AI589" s="3">
        <f>IF(X589&lt;'CDO Param'!L$13,1,0)</f>
        <v>0</v>
      </c>
      <c r="AK589" s="3">
        <f>Z589*'CDO Param'!C$6*'CDO Param'!C$9</f>
        <v>0</v>
      </c>
      <c r="AL589" s="3">
        <f>AA589*'CDO Param'!D$6*'CDO Param'!D$9</f>
        <v>0</v>
      </c>
      <c r="AM589" s="3">
        <f>AB589*'CDO Param'!E$6*'CDO Param'!E$9</f>
        <v>4500</v>
      </c>
      <c r="AN589" s="3">
        <f>AC589*'CDO Param'!F$6*'CDO Param'!F$9</f>
        <v>0</v>
      </c>
      <c r="AO589" s="3">
        <f>AD589*'CDO Param'!G$6*'CDO Param'!G$9</f>
        <v>0</v>
      </c>
      <c r="AP589" s="3">
        <f>AE589*'CDO Param'!H$6*'CDO Param'!H$9</f>
        <v>0</v>
      </c>
      <c r="AQ589" s="3">
        <f>AF589*'CDO Param'!I$6*'CDO Param'!I$9</f>
        <v>0</v>
      </c>
      <c r="AR589" s="3">
        <f>AG589*'CDO Param'!J$6*'CDO Param'!J$9</f>
        <v>0</v>
      </c>
      <c r="AS589" s="3">
        <f>AH589*'CDO Param'!K$6*'CDO Param'!K$9</f>
        <v>0</v>
      </c>
      <c r="AT589" s="3">
        <f>AI589*'CDO Param'!L$6*'CDO Param'!L$9</f>
        <v>0</v>
      </c>
      <c r="AV589" s="2">
        <f t="shared" si="28"/>
        <v>4500</v>
      </c>
      <c r="BF589" s="5">
        <f>AV589/'CDO Param'!$M$6</f>
        <v>4.6875E-2</v>
      </c>
      <c r="BG589" s="5">
        <f t="shared" si="29"/>
        <v>0</v>
      </c>
      <c r="BH589" s="5">
        <f t="shared" si="30"/>
        <v>0</v>
      </c>
    </row>
    <row r="590" spans="2:60" x14ac:dyDescent="0.2">
      <c r="B590" s="3">
        <v>586</v>
      </c>
      <c r="C590" s="12">
        <v>-2.2323547455016524</v>
      </c>
      <c r="D590" s="12">
        <v>-1.6080366549431346</v>
      </c>
      <c r="E590" s="12">
        <v>-1.1400516086723655</v>
      </c>
      <c r="F590" s="12">
        <v>0.57074430515058339</v>
      </c>
      <c r="G590" s="12">
        <v>-0.35042944546148647</v>
      </c>
      <c r="H590" s="12">
        <v>-1.3938597476226278</v>
      </c>
      <c r="I590" s="12">
        <v>0.83104396253474988</v>
      </c>
      <c r="J590" s="12">
        <v>0.27852593120769598</v>
      </c>
      <c r="K590" s="12">
        <v>-1.0199596545135137</v>
      </c>
      <c r="L590" s="12">
        <v>-1.0146050044568256</v>
      </c>
      <c r="M590" s="12">
        <v>0.14541797099809628</v>
      </c>
      <c r="O590" s="3">
        <f>SQRT(Correlation)*$C590 + SQRT(1-Correlation)*D590</f>
        <v>-2.2314500713246432</v>
      </c>
      <c r="P590" s="3">
        <f>SQRT(Correlation)*$C590 + SQRT(1-Correlation)*E590</f>
        <v>-1.787480474190168</v>
      </c>
      <c r="Q590" s="3">
        <f>SQRT(Correlation)*$C590 + SQRT(1-Correlation)*F590</f>
        <v>-0.16447696437327008</v>
      </c>
      <c r="R590" s="3">
        <f>SQRT(Correlation)*$C590 + SQRT(1-Correlation)*G590</f>
        <v>-1.0383791161814899</v>
      </c>
      <c r="S590" s="3">
        <f>SQRT(Correlation)*$C590 + SQRT(1-Correlation)*H590</f>
        <v>-2.0282640165215655</v>
      </c>
      <c r="T590" s="3">
        <f>SQRT(Correlation)*$C590 + SQRT(1-Correlation)*I590</f>
        <v>8.2464973075359826E-2</v>
      </c>
      <c r="U590" s="3">
        <f>SQRT(Correlation)*$C590 + SQRT(1-Correlation)*J590</f>
        <v>-0.44169965511636683</v>
      </c>
      <c r="V590" s="3">
        <f>SQRT(Correlation)*$C590 + SQRT(1-Correlation)*K590</f>
        <v>-1.673551243049417</v>
      </c>
      <c r="W590" s="3">
        <f>SQRT(Correlation)*$C590 + SQRT(1-Correlation)*L590</f>
        <v>-1.668471375973732</v>
      </c>
      <c r="X590" s="3">
        <f>SQRT(Correlation)*$C590 + SQRT(1-Correlation)*M590</f>
        <v>-0.56797695380478641</v>
      </c>
      <c r="Z590" s="3">
        <f>IF(O590&lt;'CDO Param'!C$13,1,0)</f>
        <v>0</v>
      </c>
      <c r="AA590" s="3">
        <f>IF(P590&lt;'CDO Param'!D$13,1,0)</f>
        <v>1</v>
      </c>
      <c r="AB590" s="3">
        <f>IF(Q590&lt;'CDO Param'!E$13,1,0)</f>
        <v>0</v>
      </c>
      <c r="AC590" s="3">
        <f>IF(R590&lt;'CDO Param'!F$13,1,0)</f>
        <v>0</v>
      </c>
      <c r="AD590" s="3">
        <f>IF(S590&lt;'CDO Param'!G$13,1,0)</f>
        <v>1</v>
      </c>
      <c r="AE590" s="3">
        <f>IF(T590&lt;'CDO Param'!H$13,1,0)</f>
        <v>0</v>
      </c>
      <c r="AF590" s="3">
        <f>IF(U590&lt;'CDO Param'!I$13,1,0)</f>
        <v>0</v>
      </c>
      <c r="AG590" s="3">
        <f>IF(V590&lt;'CDO Param'!J$13,1,0)</f>
        <v>0</v>
      </c>
      <c r="AH590" s="3">
        <f>IF(W590&lt;'CDO Param'!K$13,1,0)</f>
        <v>0</v>
      </c>
      <c r="AI590" s="3">
        <f>IF(X590&lt;'CDO Param'!L$13,1,0)</f>
        <v>0</v>
      </c>
      <c r="AK590" s="3">
        <f>Z590*'CDO Param'!C$6*'CDO Param'!C$9</f>
        <v>0</v>
      </c>
      <c r="AL590" s="3">
        <f>AA590*'CDO Param'!D$6*'CDO Param'!D$9</f>
        <v>4050</v>
      </c>
      <c r="AM590" s="3">
        <f>AB590*'CDO Param'!E$6*'CDO Param'!E$9</f>
        <v>0</v>
      </c>
      <c r="AN590" s="3">
        <f>AC590*'CDO Param'!F$6*'CDO Param'!F$9</f>
        <v>0</v>
      </c>
      <c r="AO590" s="3">
        <f>AD590*'CDO Param'!G$6*'CDO Param'!G$9</f>
        <v>4500</v>
      </c>
      <c r="AP590" s="3">
        <f>AE590*'CDO Param'!H$6*'CDO Param'!H$9</f>
        <v>0</v>
      </c>
      <c r="AQ590" s="3">
        <f>AF590*'CDO Param'!I$6*'CDO Param'!I$9</f>
        <v>0</v>
      </c>
      <c r="AR590" s="3">
        <f>AG590*'CDO Param'!J$6*'CDO Param'!J$9</f>
        <v>0</v>
      </c>
      <c r="AS590" s="3">
        <f>AH590*'CDO Param'!K$6*'CDO Param'!K$9</f>
        <v>0</v>
      </c>
      <c r="AT590" s="3">
        <f>AI590*'CDO Param'!L$6*'CDO Param'!L$9</f>
        <v>0</v>
      </c>
      <c r="AV590" s="2">
        <f t="shared" si="28"/>
        <v>8550</v>
      </c>
      <c r="BF590" s="5">
        <f>AV590/'CDO Param'!$M$6</f>
        <v>8.9062500000000003E-2</v>
      </c>
      <c r="BG590" s="5">
        <f t="shared" si="29"/>
        <v>0.02</v>
      </c>
      <c r="BH590" s="5">
        <f t="shared" si="30"/>
        <v>1</v>
      </c>
    </row>
    <row r="591" spans="2:60" x14ac:dyDescent="0.2">
      <c r="B591" s="3">
        <v>587</v>
      </c>
      <c r="C591" s="12">
        <v>-1.2507348401413765</v>
      </c>
      <c r="D591" s="12">
        <v>-0.24908445084292907</v>
      </c>
      <c r="E591" s="12">
        <v>-9.2313712229952216E-3</v>
      </c>
      <c r="F591" s="12">
        <v>0.25781901058508083</v>
      </c>
      <c r="G591" s="12">
        <v>-0.76159949458087794</v>
      </c>
      <c r="H591" s="12">
        <v>-5.8972773331333883E-2</v>
      </c>
      <c r="I591" s="12">
        <v>-0.48567017074674368</v>
      </c>
      <c r="J591" s="12">
        <v>0.48029733079602011</v>
      </c>
      <c r="K591" s="12">
        <v>-0.63927700466592796</v>
      </c>
      <c r="L591" s="12">
        <v>-1.9844355847453699</v>
      </c>
      <c r="M591" s="12">
        <v>0.53729650062450673</v>
      </c>
      <c r="O591" s="3">
        <f>SQRT(Correlation)*$C591 + SQRT(1-Correlation)*D591</f>
        <v>-0.6318193426961054</v>
      </c>
      <c r="P591" s="3">
        <f>SQRT(Correlation)*$C591 + SQRT(1-Correlation)*E591</f>
        <v>-0.40427473207469411</v>
      </c>
      <c r="Q591" s="3">
        <f>SQRT(Correlation)*$C591 + SQRT(1-Correlation)*F591</f>
        <v>-0.15092849511535961</v>
      </c>
      <c r="R591" s="3">
        <f>SQRT(Correlation)*$C591 + SQRT(1-Correlation)*G591</f>
        <v>-1.1180338046899261</v>
      </c>
      <c r="S591" s="3">
        <f>SQRT(Correlation)*$C591 + SQRT(1-Correlation)*H591</f>
        <v>-0.45146356947648963</v>
      </c>
      <c r="T591" s="3">
        <f>SQRT(Correlation)*$C591 + SQRT(1-Correlation)*I591</f>
        <v>-0.85626426372611131</v>
      </c>
      <c r="U591" s="3">
        <f>SQRT(Correlation)*$C591 + SQRT(1-Correlation)*J591</f>
        <v>6.0132971447092565E-2</v>
      </c>
      <c r="V591" s="3">
        <f>SQRT(Correlation)*$C591 + SQRT(1-Correlation)*K591</f>
        <v>-1.0019885015316605</v>
      </c>
      <c r="W591" s="3">
        <f>SQRT(Correlation)*$C591 + SQRT(1-Correlation)*L591</f>
        <v>-2.2781179796823716</v>
      </c>
      <c r="X591" s="3">
        <f>SQRT(Correlation)*$C591 + SQRT(1-Correlation)*M591</f>
        <v>0.11420713186612258</v>
      </c>
      <c r="Z591" s="3">
        <f>IF(O591&lt;'CDO Param'!C$13,1,0)</f>
        <v>0</v>
      </c>
      <c r="AA591" s="3">
        <f>IF(P591&lt;'CDO Param'!D$13,1,0)</f>
        <v>0</v>
      </c>
      <c r="AB591" s="3">
        <f>IF(Q591&lt;'CDO Param'!E$13,1,0)</f>
        <v>0</v>
      </c>
      <c r="AC591" s="3">
        <f>IF(R591&lt;'CDO Param'!F$13,1,0)</f>
        <v>0</v>
      </c>
      <c r="AD591" s="3">
        <f>IF(S591&lt;'CDO Param'!G$13,1,0)</f>
        <v>1</v>
      </c>
      <c r="AE591" s="3">
        <f>IF(T591&lt;'CDO Param'!H$13,1,0)</f>
        <v>0</v>
      </c>
      <c r="AF591" s="3">
        <f>IF(U591&lt;'CDO Param'!I$13,1,0)</f>
        <v>0</v>
      </c>
      <c r="AG591" s="3">
        <f>IF(V591&lt;'CDO Param'!J$13,1,0)</f>
        <v>0</v>
      </c>
      <c r="AH591" s="3">
        <f>IF(W591&lt;'CDO Param'!K$13,1,0)</f>
        <v>1</v>
      </c>
      <c r="AI591" s="3">
        <f>IF(X591&lt;'CDO Param'!L$13,1,0)</f>
        <v>0</v>
      </c>
      <c r="AK591" s="3">
        <f>Z591*'CDO Param'!C$6*'CDO Param'!C$9</f>
        <v>0</v>
      </c>
      <c r="AL591" s="3">
        <f>AA591*'CDO Param'!D$6*'CDO Param'!D$9</f>
        <v>0</v>
      </c>
      <c r="AM591" s="3">
        <f>AB591*'CDO Param'!E$6*'CDO Param'!E$9</f>
        <v>0</v>
      </c>
      <c r="AN591" s="3">
        <f>AC591*'CDO Param'!F$6*'CDO Param'!F$9</f>
        <v>0</v>
      </c>
      <c r="AO591" s="3">
        <f>AD591*'CDO Param'!G$6*'CDO Param'!G$9</f>
        <v>4500</v>
      </c>
      <c r="AP591" s="3">
        <f>AE591*'CDO Param'!H$6*'CDO Param'!H$9</f>
        <v>0</v>
      </c>
      <c r="AQ591" s="3">
        <f>AF591*'CDO Param'!I$6*'CDO Param'!I$9</f>
        <v>0</v>
      </c>
      <c r="AR591" s="3">
        <f>AG591*'CDO Param'!J$6*'CDO Param'!J$9</f>
        <v>0</v>
      </c>
      <c r="AS591" s="3">
        <f>AH591*'CDO Param'!K$6*'CDO Param'!K$9</f>
        <v>4500</v>
      </c>
      <c r="AT591" s="3">
        <f>AI591*'CDO Param'!L$6*'CDO Param'!L$9</f>
        <v>0</v>
      </c>
      <c r="AV591" s="2">
        <f t="shared" si="28"/>
        <v>9000</v>
      </c>
      <c r="BF591" s="5">
        <f>AV591/'CDO Param'!$M$6</f>
        <v>9.375E-2</v>
      </c>
      <c r="BG591" s="5">
        <f t="shared" si="29"/>
        <v>0.02</v>
      </c>
      <c r="BH591" s="5">
        <f t="shared" si="30"/>
        <v>1</v>
      </c>
    </row>
    <row r="592" spans="2:60" x14ac:dyDescent="0.2">
      <c r="B592" s="3">
        <v>588</v>
      </c>
      <c r="C592" s="12">
        <v>-2.7514033718034625</v>
      </c>
      <c r="D592" s="12">
        <v>1.1245833775319625</v>
      </c>
      <c r="E592" s="12">
        <v>0.39752649172442034</v>
      </c>
      <c r="F592" s="12">
        <v>-0.3653599378594663</v>
      </c>
      <c r="G592" s="12">
        <v>-0.90789853857131675</v>
      </c>
      <c r="H592" s="12">
        <v>-0.51286406232975423</v>
      </c>
      <c r="I592" s="12">
        <v>0.57195393310394138</v>
      </c>
      <c r="J592" s="12">
        <v>-0.68245981310610659</v>
      </c>
      <c r="K592" s="12">
        <v>-0.53299004321161192</v>
      </c>
      <c r="L592" s="12">
        <v>-2.081487764371559</v>
      </c>
      <c r="M592" s="12">
        <v>-0.84791736298939213</v>
      </c>
      <c r="O592" s="3">
        <f>SQRT(Correlation)*$C592 + SQRT(1-Correlation)*D592</f>
        <v>0.19680332585320381</v>
      </c>
      <c r="P592" s="3">
        <f>SQRT(Correlation)*$C592 + SQRT(1-Correlation)*E592</f>
        <v>-0.49294339844503099</v>
      </c>
      <c r="Q592" s="3">
        <f>SQRT(Correlation)*$C592 + SQRT(1-Correlation)*F592</f>
        <v>-1.2166810125006535</v>
      </c>
      <c r="R592" s="3">
        <f>SQRT(Correlation)*$C592 + SQRT(1-Correlation)*G592</f>
        <v>-1.7313783215436827</v>
      </c>
      <c r="S592" s="3">
        <f>SQRT(Correlation)*$C592 + SQRT(1-Correlation)*H592</f>
        <v>-1.3566157117791797</v>
      </c>
      <c r="T592" s="3">
        <f>SQRT(Correlation)*$C592 + SQRT(1-Correlation)*I592</f>
        <v>-0.3274669980865943</v>
      </c>
      <c r="U592" s="3">
        <f>SQRT(Correlation)*$C592 + SQRT(1-Correlation)*J592</f>
        <v>-1.5175083679610428</v>
      </c>
      <c r="V592" s="3">
        <f>SQRT(Correlation)*$C592 + SQRT(1-Correlation)*K592</f>
        <v>-1.3757088936986821</v>
      </c>
      <c r="W592" s="3">
        <f>SQRT(Correlation)*$C592 + SQRT(1-Correlation)*L592</f>
        <v>-2.8447428188324055</v>
      </c>
      <c r="X592" s="3">
        <f>SQRT(Correlation)*$C592 + SQRT(1-Correlation)*M592</f>
        <v>-1.6744751820716757</v>
      </c>
      <c r="Z592" s="3">
        <f>IF(O592&lt;'CDO Param'!C$13,1,0)</f>
        <v>0</v>
      </c>
      <c r="AA592" s="3">
        <f>IF(P592&lt;'CDO Param'!D$13,1,0)</f>
        <v>0</v>
      </c>
      <c r="AB592" s="3">
        <f>IF(Q592&lt;'CDO Param'!E$13,1,0)</f>
        <v>1</v>
      </c>
      <c r="AC592" s="3">
        <f>IF(R592&lt;'CDO Param'!F$13,1,0)</f>
        <v>1</v>
      </c>
      <c r="AD592" s="3">
        <f>IF(S592&lt;'CDO Param'!G$13,1,0)</f>
        <v>1</v>
      </c>
      <c r="AE592" s="3">
        <f>IF(T592&lt;'CDO Param'!H$13,1,0)</f>
        <v>0</v>
      </c>
      <c r="AF592" s="3">
        <f>IF(U592&lt;'CDO Param'!I$13,1,0)</f>
        <v>0</v>
      </c>
      <c r="AG592" s="3">
        <f>IF(V592&lt;'CDO Param'!J$13,1,0)</f>
        <v>0</v>
      </c>
      <c r="AH592" s="3">
        <f>IF(W592&lt;'CDO Param'!K$13,1,0)</f>
        <v>1</v>
      </c>
      <c r="AI592" s="3">
        <f>IF(X592&lt;'CDO Param'!L$13,1,0)</f>
        <v>1</v>
      </c>
      <c r="AK592" s="3">
        <f>Z592*'CDO Param'!C$6*'CDO Param'!C$9</f>
        <v>0</v>
      </c>
      <c r="AL592" s="3">
        <f>AA592*'CDO Param'!D$6*'CDO Param'!D$9</f>
        <v>0</v>
      </c>
      <c r="AM592" s="3">
        <f>AB592*'CDO Param'!E$6*'CDO Param'!E$9</f>
        <v>4500</v>
      </c>
      <c r="AN592" s="3">
        <f>AC592*'CDO Param'!F$6*'CDO Param'!F$9</f>
        <v>4500</v>
      </c>
      <c r="AO592" s="3">
        <f>AD592*'CDO Param'!G$6*'CDO Param'!G$9</f>
        <v>4500</v>
      </c>
      <c r="AP592" s="3">
        <f>AE592*'CDO Param'!H$6*'CDO Param'!H$9</f>
        <v>0</v>
      </c>
      <c r="AQ592" s="3">
        <f>AF592*'CDO Param'!I$6*'CDO Param'!I$9</f>
        <v>0</v>
      </c>
      <c r="AR592" s="3">
        <f>AG592*'CDO Param'!J$6*'CDO Param'!J$9</f>
        <v>0</v>
      </c>
      <c r="AS592" s="3">
        <f>AH592*'CDO Param'!K$6*'CDO Param'!K$9</f>
        <v>4500</v>
      </c>
      <c r="AT592" s="3">
        <f>AI592*'CDO Param'!L$6*'CDO Param'!L$9</f>
        <v>4500</v>
      </c>
      <c r="AV592" s="2">
        <f t="shared" si="28"/>
        <v>22500</v>
      </c>
      <c r="BF592" s="5">
        <f>AV592/'CDO Param'!$M$6</f>
        <v>0.234375</v>
      </c>
      <c r="BG592" s="5">
        <f t="shared" si="29"/>
        <v>0.02</v>
      </c>
      <c r="BH592" s="5">
        <f t="shared" si="30"/>
        <v>1</v>
      </c>
    </row>
    <row r="593" spans="2:60" x14ac:dyDescent="0.2">
      <c r="B593" s="3">
        <v>589</v>
      </c>
      <c r="C593" s="12">
        <v>1.0548956197453663</v>
      </c>
      <c r="D593" s="12">
        <v>0.26215957404929213</v>
      </c>
      <c r="E593" s="12">
        <v>-0.37329982660594396</v>
      </c>
      <c r="F593" s="12">
        <v>-0.11629595064732712</v>
      </c>
      <c r="G593" s="12">
        <v>-3.7503014027606696E-2</v>
      </c>
      <c r="H593" s="12">
        <v>-1.2689406503341161</v>
      </c>
      <c r="I593" s="12">
        <v>-0.82674432633211836</v>
      </c>
      <c r="J593" s="12">
        <v>0.97346628535888158</v>
      </c>
      <c r="K593" s="12">
        <v>-1.0660778571036644</v>
      </c>
      <c r="L593" s="12">
        <v>0.44164266910229344</v>
      </c>
      <c r="M593" s="12">
        <v>-0.80033260019263253</v>
      </c>
      <c r="O593" s="3">
        <f>SQRT(Correlation)*$C593 + SQRT(1-Correlation)*D593</f>
        <v>0.58229369453762525</v>
      </c>
      <c r="P593" s="3">
        <f>SQRT(Correlation)*$C593 + SQRT(1-Correlation)*E593</f>
        <v>-2.055602545318691E-2</v>
      </c>
      <c r="Q593" s="3">
        <f>SQRT(Correlation)*$C593 + SQRT(1-Correlation)*F593</f>
        <v>0.22325925920299888</v>
      </c>
      <c r="R593" s="3">
        <f>SQRT(Correlation)*$C593 + SQRT(1-Correlation)*G593</f>
        <v>0.29800880217848036</v>
      </c>
      <c r="S593" s="3">
        <f>SQRT(Correlation)*$C593 + SQRT(1-Correlation)*H593</f>
        <v>-0.8702355159763081</v>
      </c>
      <c r="T593" s="3">
        <f>SQRT(Correlation)*$C593 + SQRT(1-Correlation)*I593</f>
        <v>-0.45073124893627936</v>
      </c>
      <c r="U593" s="3">
        <f>SQRT(Correlation)*$C593 + SQRT(1-Correlation)*J593</f>
        <v>1.2570984913482712</v>
      </c>
      <c r="V593" s="3">
        <f>SQRT(Correlation)*$C593 + SQRT(1-Correlation)*K593</f>
        <v>-0.67778297224270367</v>
      </c>
      <c r="W593" s="3">
        <f>SQRT(Correlation)*$C593 + SQRT(1-Correlation)*L593</f>
        <v>0.75256630909682043</v>
      </c>
      <c r="X593" s="3">
        <f>SQRT(Correlation)*$C593 + SQRT(1-Correlation)*M593</f>
        <v>-0.42567488547506493</v>
      </c>
      <c r="Z593" s="3">
        <f>IF(O593&lt;'CDO Param'!C$13,1,0)</f>
        <v>0</v>
      </c>
      <c r="AA593" s="3">
        <f>IF(P593&lt;'CDO Param'!D$13,1,0)</f>
        <v>0</v>
      </c>
      <c r="AB593" s="3">
        <f>IF(Q593&lt;'CDO Param'!E$13,1,0)</f>
        <v>0</v>
      </c>
      <c r="AC593" s="3">
        <f>IF(R593&lt;'CDO Param'!F$13,1,0)</f>
        <v>0</v>
      </c>
      <c r="AD593" s="3">
        <f>IF(S593&lt;'CDO Param'!G$13,1,0)</f>
        <v>1</v>
      </c>
      <c r="AE593" s="3">
        <f>IF(T593&lt;'CDO Param'!H$13,1,0)</f>
        <v>0</v>
      </c>
      <c r="AF593" s="3">
        <f>IF(U593&lt;'CDO Param'!I$13,1,0)</f>
        <v>0</v>
      </c>
      <c r="AG593" s="3">
        <f>IF(V593&lt;'CDO Param'!J$13,1,0)</f>
        <v>0</v>
      </c>
      <c r="AH593" s="3">
        <f>IF(W593&lt;'CDO Param'!K$13,1,0)</f>
        <v>0</v>
      </c>
      <c r="AI593" s="3">
        <f>IF(X593&lt;'CDO Param'!L$13,1,0)</f>
        <v>0</v>
      </c>
      <c r="AK593" s="3">
        <f>Z593*'CDO Param'!C$6*'CDO Param'!C$9</f>
        <v>0</v>
      </c>
      <c r="AL593" s="3">
        <f>AA593*'CDO Param'!D$6*'CDO Param'!D$9</f>
        <v>0</v>
      </c>
      <c r="AM593" s="3">
        <f>AB593*'CDO Param'!E$6*'CDO Param'!E$9</f>
        <v>0</v>
      </c>
      <c r="AN593" s="3">
        <f>AC593*'CDO Param'!F$6*'CDO Param'!F$9</f>
        <v>0</v>
      </c>
      <c r="AO593" s="3">
        <f>AD593*'CDO Param'!G$6*'CDO Param'!G$9</f>
        <v>4500</v>
      </c>
      <c r="AP593" s="3">
        <f>AE593*'CDO Param'!H$6*'CDO Param'!H$9</f>
        <v>0</v>
      </c>
      <c r="AQ593" s="3">
        <f>AF593*'CDO Param'!I$6*'CDO Param'!I$9</f>
        <v>0</v>
      </c>
      <c r="AR593" s="3">
        <f>AG593*'CDO Param'!J$6*'CDO Param'!J$9</f>
        <v>0</v>
      </c>
      <c r="AS593" s="3">
        <f>AH593*'CDO Param'!K$6*'CDO Param'!K$9</f>
        <v>0</v>
      </c>
      <c r="AT593" s="3">
        <f>AI593*'CDO Param'!L$6*'CDO Param'!L$9</f>
        <v>0</v>
      </c>
      <c r="AV593" s="2">
        <f t="shared" si="28"/>
        <v>4500</v>
      </c>
      <c r="BF593" s="5">
        <f>AV593/'CDO Param'!$M$6</f>
        <v>4.6875E-2</v>
      </c>
      <c r="BG593" s="5">
        <f t="shared" si="29"/>
        <v>0</v>
      </c>
      <c r="BH593" s="5">
        <f t="shared" si="30"/>
        <v>0</v>
      </c>
    </row>
    <row r="594" spans="2:60" x14ac:dyDescent="0.2">
      <c r="B594" s="3">
        <v>590</v>
      </c>
      <c r="C594" s="12">
        <v>-1.7942284102900885</v>
      </c>
      <c r="D594" s="12">
        <v>0.20012066670460626</v>
      </c>
      <c r="E594" s="12">
        <v>-0.21734649635618553</v>
      </c>
      <c r="F594" s="12">
        <v>0.20228753783158027</v>
      </c>
      <c r="G594" s="12">
        <v>0.36877054299111478</v>
      </c>
      <c r="H594" s="12">
        <v>-0.87076159616117366</v>
      </c>
      <c r="I594" s="12">
        <v>1.9406434148550034</v>
      </c>
      <c r="J594" s="12">
        <v>-3.5463472158880904E-2</v>
      </c>
      <c r="K594" s="12">
        <v>0.7277299118868541</v>
      </c>
      <c r="L594" s="12">
        <v>-0.19790604710578918</v>
      </c>
      <c r="M594" s="12">
        <v>-1.0507892511668615</v>
      </c>
      <c r="O594" s="3">
        <f>SQRT(Correlation)*$C594 + SQRT(1-Correlation)*D594</f>
        <v>-0.37753370781258366</v>
      </c>
      <c r="P594" s="3">
        <f>SQRT(Correlation)*$C594 + SQRT(1-Correlation)*E594</f>
        <v>-0.77357783289288728</v>
      </c>
      <c r="Q594" s="3">
        <f>SQRT(Correlation)*$C594 + SQRT(1-Correlation)*F594</f>
        <v>-0.37547803336539554</v>
      </c>
      <c r="R594" s="3">
        <f>SQRT(Correlation)*$C594 + SQRT(1-Correlation)*G594</f>
        <v>-0.21753838696128763</v>
      </c>
      <c r="S594" s="3">
        <f>SQRT(Correlation)*$C594 + SQRT(1-Correlation)*H594</f>
        <v>-1.3934618247718888</v>
      </c>
      <c r="T594" s="3">
        <f>SQRT(Correlation)*$C594 + SQRT(1-Correlation)*I594</f>
        <v>1.2736711532346787</v>
      </c>
      <c r="U594" s="3">
        <f>SQRT(Correlation)*$C594 + SQRT(1-Correlation)*J594</f>
        <v>-0.60102844563798685</v>
      </c>
      <c r="V594" s="3">
        <f>SQRT(Correlation)*$C594 + SQRT(1-Correlation)*K594</f>
        <v>0.1230003709888533</v>
      </c>
      <c r="W594" s="3">
        <f>SQRT(Correlation)*$C594 + SQRT(1-Correlation)*L594</f>
        <v>-0.75513500338243755</v>
      </c>
      <c r="X594" s="3">
        <f>SQRT(Correlation)*$C594 + SQRT(1-Correlation)*M594</f>
        <v>-1.5642510542629851</v>
      </c>
      <c r="Z594" s="3">
        <f>IF(O594&lt;'CDO Param'!C$13,1,0)</f>
        <v>0</v>
      </c>
      <c r="AA594" s="3">
        <f>IF(P594&lt;'CDO Param'!D$13,1,0)</f>
        <v>0</v>
      </c>
      <c r="AB594" s="3">
        <f>IF(Q594&lt;'CDO Param'!E$13,1,0)</f>
        <v>0</v>
      </c>
      <c r="AC594" s="3">
        <f>IF(R594&lt;'CDO Param'!F$13,1,0)</f>
        <v>0</v>
      </c>
      <c r="AD594" s="3">
        <f>IF(S594&lt;'CDO Param'!G$13,1,0)</f>
        <v>1</v>
      </c>
      <c r="AE594" s="3">
        <f>IF(T594&lt;'CDO Param'!H$13,1,0)</f>
        <v>0</v>
      </c>
      <c r="AF594" s="3">
        <f>IF(U594&lt;'CDO Param'!I$13,1,0)</f>
        <v>0</v>
      </c>
      <c r="AG594" s="3">
        <f>IF(V594&lt;'CDO Param'!J$13,1,0)</f>
        <v>0</v>
      </c>
      <c r="AH594" s="3">
        <f>IF(W594&lt;'CDO Param'!K$13,1,0)</f>
        <v>0</v>
      </c>
      <c r="AI594" s="3">
        <f>IF(X594&lt;'CDO Param'!L$13,1,0)</f>
        <v>1</v>
      </c>
      <c r="AK594" s="3">
        <f>Z594*'CDO Param'!C$6*'CDO Param'!C$9</f>
        <v>0</v>
      </c>
      <c r="AL594" s="3">
        <f>AA594*'CDO Param'!D$6*'CDO Param'!D$9</f>
        <v>0</v>
      </c>
      <c r="AM594" s="3">
        <f>AB594*'CDO Param'!E$6*'CDO Param'!E$9</f>
        <v>0</v>
      </c>
      <c r="AN594" s="3">
        <f>AC594*'CDO Param'!F$6*'CDO Param'!F$9</f>
        <v>0</v>
      </c>
      <c r="AO594" s="3">
        <f>AD594*'CDO Param'!G$6*'CDO Param'!G$9</f>
        <v>4500</v>
      </c>
      <c r="AP594" s="3">
        <f>AE594*'CDO Param'!H$6*'CDO Param'!H$9</f>
        <v>0</v>
      </c>
      <c r="AQ594" s="3">
        <f>AF594*'CDO Param'!I$6*'CDO Param'!I$9</f>
        <v>0</v>
      </c>
      <c r="AR594" s="3">
        <f>AG594*'CDO Param'!J$6*'CDO Param'!J$9</f>
        <v>0</v>
      </c>
      <c r="AS594" s="3">
        <f>AH594*'CDO Param'!K$6*'CDO Param'!K$9</f>
        <v>0</v>
      </c>
      <c r="AT594" s="3">
        <f>AI594*'CDO Param'!L$6*'CDO Param'!L$9</f>
        <v>4500</v>
      </c>
      <c r="AV594" s="2">
        <f t="shared" si="28"/>
        <v>9000</v>
      </c>
      <c r="BF594" s="5">
        <f>AV594/'CDO Param'!$M$6</f>
        <v>9.375E-2</v>
      </c>
      <c r="BG594" s="5">
        <f t="shared" si="29"/>
        <v>0.02</v>
      </c>
      <c r="BH594" s="5">
        <f t="shared" si="30"/>
        <v>1</v>
      </c>
    </row>
    <row r="595" spans="2:60" x14ac:dyDescent="0.2">
      <c r="B595" s="3">
        <v>591</v>
      </c>
      <c r="C595" s="12">
        <v>-0.79545316111762077</v>
      </c>
      <c r="D595" s="12">
        <v>0.96961457529687323</v>
      </c>
      <c r="E595" s="12">
        <v>-1.845310180215165</v>
      </c>
      <c r="F595" s="12">
        <v>-0.99172211776021868</v>
      </c>
      <c r="G595" s="12">
        <v>-0.46227796701714396</v>
      </c>
      <c r="H595" s="12">
        <v>1.0806434147525579</v>
      </c>
      <c r="I595" s="12">
        <v>-0.74021272666868754</v>
      </c>
      <c r="J595" s="12">
        <v>0.37058043744764291</v>
      </c>
      <c r="K595" s="12">
        <v>8.031520337681286E-2</v>
      </c>
      <c r="L595" s="12">
        <v>-0.14791226021770854</v>
      </c>
      <c r="M595" s="12">
        <v>-0.38240159483393654</v>
      </c>
      <c r="O595" s="3">
        <f>SQRT(Correlation)*$C595 + SQRT(1-Correlation)*D595</f>
        <v>0.66831277701922875</v>
      </c>
      <c r="P595" s="3">
        <f>SQRT(Correlation)*$C595 + SQRT(1-Correlation)*E595</f>
        <v>-2.0021593238039679</v>
      </c>
      <c r="Q595" s="3">
        <f>SQRT(Correlation)*$C595 + SQRT(1-Correlation)*F595</f>
        <v>-1.1923745855376613</v>
      </c>
      <c r="R595" s="3">
        <f>SQRT(Correlation)*$C595 + SQRT(1-Correlation)*G595</f>
        <v>-0.69009976247716787</v>
      </c>
      <c r="S595" s="3">
        <f>SQRT(Correlation)*$C595 + SQRT(1-Correlation)*H595</f>
        <v>0.77364398261276879</v>
      </c>
      <c r="T595" s="3">
        <f>SQRT(Correlation)*$C595 + SQRT(1-Correlation)*I595</f>
        <v>-0.95377182690627116</v>
      </c>
      <c r="U595" s="3">
        <f>SQRT(Correlation)*$C595 + SQRT(1-Correlation)*J595</f>
        <v>0.10001909547957494</v>
      </c>
      <c r="V595" s="3">
        <f>SQRT(Correlation)*$C595 + SQRT(1-Correlation)*K595</f>
        <v>-0.17535068408814447</v>
      </c>
      <c r="W595" s="3">
        <f>SQRT(Correlation)*$C595 + SQRT(1-Correlation)*L595</f>
        <v>-0.39186626695669857</v>
      </c>
      <c r="X595" s="3">
        <f>SQRT(Correlation)*$C595 + SQRT(1-Correlation)*M595</f>
        <v>-0.61432238227809233</v>
      </c>
      <c r="Z595" s="3">
        <f>IF(O595&lt;'CDO Param'!C$13,1,0)</f>
        <v>0</v>
      </c>
      <c r="AA595" s="3">
        <f>IF(P595&lt;'CDO Param'!D$13,1,0)</f>
        <v>1</v>
      </c>
      <c r="AB595" s="3">
        <f>IF(Q595&lt;'CDO Param'!E$13,1,0)</f>
        <v>1</v>
      </c>
      <c r="AC595" s="3">
        <f>IF(R595&lt;'CDO Param'!F$13,1,0)</f>
        <v>0</v>
      </c>
      <c r="AD595" s="3">
        <f>IF(S595&lt;'CDO Param'!G$13,1,0)</f>
        <v>0</v>
      </c>
      <c r="AE595" s="3">
        <f>IF(T595&lt;'CDO Param'!H$13,1,0)</f>
        <v>0</v>
      </c>
      <c r="AF595" s="3">
        <f>IF(U595&lt;'CDO Param'!I$13,1,0)</f>
        <v>0</v>
      </c>
      <c r="AG595" s="3">
        <f>IF(V595&lt;'CDO Param'!J$13,1,0)</f>
        <v>0</v>
      </c>
      <c r="AH595" s="3">
        <f>IF(W595&lt;'CDO Param'!K$13,1,0)</f>
        <v>0</v>
      </c>
      <c r="AI595" s="3">
        <f>IF(X595&lt;'CDO Param'!L$13,1,0)</f>
        <v>0</v>
      </c>
      <c r="AK595" s="3">
        <f>Z595*'CDO Param'!C$6*'CDO Param'!C$9</f>
        <v>0</v>
      </c>
      <c r="AL595" s="3">
        <f>AA595*'CDO Param'!D$6*'CDO Param'!D$9</f>
        <v>4050</v>
      </c>
      <c r="AM595" s="3">
        <f>AB595*'CDO Param'!E$6*'CDO Param'!E$9</f>
        <v>4500</v>
      </c>
      <c r="AN595" s="3">
        <f>AC595*'CDO Param'!F$6*'CDO Param'!F$9</f>
        <v>0</v>
      </c>
      <c r="AO595" s="3">
        <f>AD595*'CDO Param'!G$6*'CDO Param'!G$9</f>
        <v>0</v>
      </c>
      <c r="AP595" s="3">
        <f>AE595*'CDO Param'!H$6*'CDO Param'!H$9</f>
        <v>0</v>
      </c>
      <c r="AQ595" s="3">
        <f>AF595*'CDO Param'!I$6*'CDO Param'!I$9</f>
        <v>0</v>
      </c>
      <c r="AR595" s="3">
        <f>AG595*'CDO Param'!J$6*'CDO Param'!J$9</f>
        <v>0</v>
      </c>
      <c r="AS595" s="3">
        <f>AH595*'CDO Param'!K$6*'CDO Param'!K$9</f>
        <v>0</v>
      </c>
      <c r="AT595" s="3">
        <f>AI595*'CDO Param'!L$6*'CDO Param'!L$9</f>
        <v>0</v>
      </c>
      <c r="AV595" s="2">
        <f t="shared" si="28"/>
        <v>8550</v>
      </c>
      <c r="BF595" s="5">
        <f>AV595/'CDO Param'!$M$6</f>
        <v>8.9062500000000003E-2</v>
      </c>
      <c r="BG595" s="5">
        <f t="shared" si="29"/>
        <v>0.02</v>
      </c>
      <c r="BH595" s="5">
        <f t="shared" si="30"/>
        <v>1</v>
      </c>
    </row>
    <row r="596" spans="2:60" x14ac:dyDescent="0.2">
      <c r="B596" s="3">
        <v>592</v>
      </c>
      <c r="C596" s="12">
        <v>0.3243462742830161</v>
      </c>
      <c r="D596" s="12">
        <v>0.54409156291512772</v>
      </c>
      <c r="E596" s="12">
        <v>-0.32269554139929824</v>
      </c>
      <c r="F596" s="12">
        <v>0.81375219451729208</v>
      </c>
      <c r="G596" s="12">
        <v>1.5429213817697018</v>
      </c>
      <c r="H596" s="12">
        <v>0.34648678592930082</v>
      </c>
      <c r="I596" s="12">
        <v>-1.7460934031987563</v>
      </c>
      <c r="J596" s="12">
        <v>1.7294132703682408</v>
      </c>
      <c r="K596" s="12">
        <v>-0.44301259549683891</v>
      </c>
      <c r="L596" s="12">
        <v>-0.11650172382360324</v>
      </c>
      <c r="M596" s="12">
        <v>-1.2185546438558958</v>
      </c>
      <c r="O596" s="3">
        <f>SQRT(Correlation)*$C596 + SQRT(1-Correlation)*D596</f>
        <v>0.61873787608018471</v>
      </c>
      <c r="P596" s="3">
        <f>SQRT(Correlation)*$C596 + SQRT(1-Correlation)*E596</f>
        <v>-0.20356857274847961</v>
      </c>
      <c r="Q596" s="3">
        <f>SQRT(Correlation)*$C596 + SQRT(1-Correlation)*F596</f>
        <v>0.87456041342291058</v>
      </c>
      <c r="R596" s="3">
        <f>SQRT(Correlation)*$C596 + SQRT(1-Correlation)*G596</f>
        <v>1.5663110428223395</v>
      </c>
      <c r="S596" s="3">
        <f>SQRT(Correlation)*$C596 + SQRT(1-Correlation)*H596</f>
        <v>0.43127352453873419</v>
      </c>
      <c r="T596" s="3">
        <f>SQRT(Correlation)*$C596 + SQRT(1-Correlation)*I596</f>
        <v>-1.5539223507184388</v>
      </c>
      <c r="U596" s="3">
        <f>SQRT(Correlation)*$C596 + SQRT(1-Correlation)*J596</f>
        <v>1.7432327827576704</v>
      </c>
      <c r="V596" s="3">
        <f>SQRT(Correlation)*$C596 + SQRT(1-Correlation)*K596</f>
        <v>-0.3177113524414566</v>
      </c>
      <c r="W596" s="3">
        <f>SQRT(Correlation)*$C596 + SQRT(1-Correlation)*L596</f>
        <v>-7.9559418531432863E-3</v>
      </c>
      <c r="X596" s="3">
        <f>SQRT(Correlation)*$C596 + SQRT(1-Correlation)*M596</f>
        <v>-1.0534551406555777</v>
      </c>
      <c r="Z596" s="3">
        <f>IF(O596&lt;'CDO Param'!C$13,1,0)</f>
        <v>0</v>
      </c>
      <c r="AA596" s="3">
        <f>IF(P596&lt;'CDO Param'!D$13,1,0)</f>
        <v>0</v>
      </c>
      <c r="AB596" s="3">
        <f>IF(Q596&lt;'CDO Param'!E$13,1,0)</f>
        <v>0</v>
      </c>
      <c r="AC596" s="3">
        <f>IF(R596&lt;'CDO Param'!F$13,1,0)</f>
        <v>0</v>
      </c>
      <c r="AD596" s="3">
        <f>IF(S596&lt;'CDO Param'!G$13,1,0)</f>
        <v>0</v>
      </c>
      <c r="AE596" s="3">
        <f>IF(T596&lt;'CDO Param'!H$13,1,0)</f>
        <v>0</v>
      </c>
      <c r="AF596" s="3">
        <f>IF(U596&lt;'CDO Param'!I$13,1,0)</f>
        <v>0</v>
      </c>
      <c r="AG596" s="3">
        <f>IF(V596&lt;'CDO Param'!J$13,1,0)</f>
        <v>0</v>
      </c>
      <c r="AH596" s="3">
        <f>IF(W596&lt;'CDO Param'!K$13,1,0)</f>
        <v>0</v>
      </c>
      <c r="AI596" s="3">
        <f>IF(X596&lt;'CDO Param'!L$13,1,0)</f>
        <v>1</v>
      </c>
      <c r="AK596" s="3">
        <f>Z596*'CDO Param'!C$6*'CDO Param'!C$9</f>
        <v>0</v>
      </c>
      <c r="AL596" s="3">
        <f>AA596*'CDO Param'!D$6*'CDO Param'!D$9</f>
        <v>0</v>
      </c>
      <c r="AM596" s="3">
        <f>AB596*'CDO Param'!E$6*'CDO Param'!E$9</f>
        <v>0</v>
      </c>
      <c r="AN596" s="3">
        <f>AC596*'CDO Param'!F$6*'CDO Param'!F$9</f>
        <v>0</v>
      </c>
      <c r="AO596" s="3">
        <f>AD596*'CDO Param'!G$6*'CDO Param'!G$9</f>
        <v>0</v>
      </c>
      <c r="AP596" s="3">
        <f>AE596*'CDO Param'!H$6*'CDO Param'!H$9</f>
        <v>0</v>
      </c>
      <c r="AQ596" s="3">
        <f>AF596*'CDO Param'!I$6*'CDO Param'!I$9</f>
        <v>0</v>
      </c>
      <c r="AR596" s="3">
        <f>AG596*'CDO Param'!J$6*'CDO Param'!J$9</f>
        <v>0</v>
      </c>
      <c r="AS596" s="3">
        <f>AH596*'CDO Param'!K$6*'CDO Param'!K$9</f>
        <v>0</v>
      </c>
      <c r="AT596" s="3">
        <f>AI596*'CDO Param'!L$6*'CDO Param'!L$9</f>
        <v>4500</v>
      </c>
      <c r="AV596" s="2">
        <f t="shared" si="28"/>
        <v>4500</v>
      </c>
      <c r="BF596" s="5">
        <f>AV596/'CDO Param'!$M$6</f>
        <v>4.6875E-2</v>
      </c>
      <c r="BG596" s="5">
        <f t="shared" si="29"/>
        <v>0</v>
      </c>
      <c r="BH596" s="5">
        <f t="shared" si="30"/>
        <v>0</v>
      </c>
    </row>
    <row r="597" spans="2:60" x14ac:dyDescent="0.2">
      <c r="B597" s="3">
        <v>593</v>
      </c>
      <c r="C597" s="12">
        <v>-1.3477165339281783</v>
      </c>
      <c r="D597" s="12">
        <v>0.56669705372769386</v>
      </c>
      <c r="E597" s="12">
        <v>-0.5886840881430544</v>
      </c>
      <c r="F597" s="12">
        <v>1.75372861122014</v>
      </c>
      <c r="G597" s="12">
        <v>-1.203113697556546</v>
      </c>
      <c r="H597" s="12">
        <v>0.97237943919026293</v>
      </c>
      <c r="I597" s="12">
        <v>0.25260533220716752</v>
      </c>
      <c r="J597" s="12">
        <v>-0.30341652745846659</v>
      </c>
      <c r="K597" s="12">
        <v>1.1554107004485559</v>
      </c>
      <c r="L597" s="12">
        <v>0.20714651327580214</v>
      </c>
      <c r="M597" s="12">
        <v>0.12853206499130465</v>
      </c>
      <c r="O597" s="3">
        <f>SQRT(Correlation)*$C597 + SQRT(1-Correlation)*D597</f>
        <v>0.11143064117783408</v>
      </c>
      <c r="P597" s="3">
        <f>SQRT(Correlation)*$C597 + SQRT(1-Correlation)*E597</f>
        <v>-0.98466015099747595</v>
      </c>
      <c r="Q597" s="3">
        <f>SQRT(Correlation)*$C597 + SQRT(1-Correlation)*F597</f>
        <v>1.2375476540298058</v>
      </c>
      <c r="R597" s="3">
        <f>SQRT(Correlation)*$C597 + SQRT(1-Correlation)*G597</f>
        <v>-1.5675592592757561</v>
      </c>
      <c r="S597" s="3">
        <f>SQRT(Correlation)*$C597 + SQRT(1-Correlation)*H597</f>
        <v>0.49629474457946388</v>
      </c>
      <c r="T597" s="3">
        <f>SQRT(Correlation)*$C597 + SQRT(1-Correlation)*I597</f>
        <v>-0.18654292908462242</v>
      </c>
      <c r="U597" s="3">
        <f>SQRT(Correlation)*$C597 + SQRT(1-Correlation)*J597</f>
        <v>-0.71403158070039607</v>
      </c>
      <c r="V597" s="3">
        <f>SQRT(Correlation)*$C597 + SQRT(1-Correlation)*K597</f>
        <v>0.66993344515632636</v>
      </c>
      <c r="W597" s="3">
        <f>SQRT(Correlation)*$C597 + SQRT(1-Correlation)*L597</f>
        <v>-0.22966895135391127</v>
      </c>
      <c r="X597" s="3">
        <f>SQRT(Correlation)*$C597 + SQRT(1-Correlation)*M597</f>
        <v>-0.30424916542686992</v>
      </c>
      <c r="Z597" s="3">
        <f>IF(O597&lt;'CDO Param'!C$13,1,0)</f>
        <v>0</v>
      </c>
      <c r="AA597" s="3">
        <f>IF(P597&lt;'CDO Param'!D$13,1,0)</f>
        <v>0</v>
      </c>
      <c r="AB597" s="3">
        <f>IF(Q597&lt;'CDO Param'!E$13,1,0)</f>
        <v>0</v>
      </c>
      <c r="AC597" s="3">
        <f>IF(R597&lt;'CDO Param'!F$13,1,0)</f>
        <v>1</v>
      </c>
      <c r="AD597" s="3">
        <f>IF(S597&lt;'CDO Param'!G$13,1,0)</f>
        <v>0</v>
      </c>
      <c r="AE597" s="3">
        <f>IF(T597&lt;'CDO Param'!H$13,1,0)</f>
        <v>0</v>
      </c>
      <c r="AF597" s="3">
        <f>IF(U597&lt;'CDO Param'!I$13,1,0)</f>
        <v>0</v>
      </c>
      <c r="AG597" s="3">
        <f>IF(V597&lt;'CDO Param'!J$13,1,0)</f>
        <v>0</v>
      </c>
      <c r="AH597" s="3">
        <f>IF(W597&lt;'CDO Param'!K$13,1,0)</f>
        <v>0</v>
      </c>
      <c r="AI597" s="3">
        <f>IF(X597&lt;'CDO Param'!L$13,1,0)</f>
        <v>0</v>
      </c>
      <c r="AK597" s="3">
        <f>Z597*'CDO Param'!C$6*'CDO Param'!C$9</f>
        <v>0</v>
      </c>
      <c r="AL597" s="3">
        <f>AA597*'CDO Param'!D$6*'CDO Param'!D$9</f>
        <v>0</v>
      </c>
      <c r="AM597" s="3">
        <f>AB597*'CDO Param'!E$6*'CDO Param'!E$9</f>
        <v>0</v>
      </c>
      <c r="AN597" s="3">
        <f>AC597*'CDO Param'!F$6*'CDO Param'!F$9</f>
        <v>4500</v>
      </c>
      <c r="AO597" s="3">
        <f>AD597*'CDO Param'!G$6*'CDO Param'!G$9</f>
        <v>0</v>
      </c>
      <c r="AP597" s="3">
        <f>AE597*'CDO Param'!H$6*'CDO Param'!H$9</f>
        <v>0</v>
      </c>
      <c r="AQ597" s="3">
        <f>AF597*'CDO Param'!I$6*'CDO Param'!I$9</f>
        <v>0</v>
      </c>
      <c r="AR597" s="3">
        <f>AG597*'CDO Param'!J$6*'CDO Param'!J$9</f>
        <v>0</v>
      </c>
      <c r="AS597" s="3">
        <f>AH597*'CDO Param'!K$6*'CDO Param'!K$9</f>
        <v>0</v>
      </c>
      <c r="AT597" s="3">
        <f>AI597*'CDO Param'!L$6*'CDO Param'!L$9</f>
        <v>0</v>
      </c>
      <c r="AV597" s="2">
        <f t="shared" si="28"/>
        <v>4500</v>
      </c>
      <c r="BF597" s="5">
        <f>AV597/'CDO Param'!$M$6</f>
        <v>4.6875E-2</v>
      </c>
      <c r="BG597" s="5">
        <f t="shared" si="29"/>
        <v>0</v>
      </c>
      <c r="BH597" s="5">
        <f t="shared" si="30"/>
        <v>0</v>
      </c>
    </row>
    <row r="598" spans="2:60" x14ac:dyDescent="0.2">
      <c r="B598" s="3">
        <v>594</v>
      </c>
      <c r="C598" s="12">
        <v>1.5781461115693673</v>
      </c>
      <c r="D598" s="12">
        <v>8.5026385931996629E-2</v>
      </c>
      <c r="E598" s="12">
        <v>1.3750559446634725</v>
      </c>
      <c r="F598" s="12">
        <v>1.0492999535927083</v>
      </c>
      <c r="G598" s="12">
        <v>-1.8316131900064647</v>
      </c>
      <c r="H598" s="12">
        <v>-1.2410191629896872</v>
      </c>
      <c r="I598" s="12">
        <v>-0.29747525331913494</v>
      </c>
      <c r="J598" s="12">
        <v>1.6886224329937249</v>
      </c>
      <c r="K598" s="12">
        <v>0.94039478426566347</v>
      </c>
      <c r="L598" s="12">
        <v>1.0933263183687814</v>
      </c>
      <c r="M598" s="12">
        <v>-0.43400405047577806</v>
      </c>
      <c r="O598" s="3">
        <f>SQRT(Correlation)*$C598 + SQRT(1-Correlation)*D598</f>
        <v>0.57971673153702286</v>
      </c>
      <c r="P598" s="3">
        <f>SQRT(Correlation)*$C598 + SQRT(1-Correlation)*E598</f>
        <v>1.8035462278970484</v>
      </c>
      <c r="Q598" s="3">
        <f>SQRT(Correlation)*$C598 + SQRT(1-Correlation)*F598</f>
        <v>1.4945069599283221</v>
      </c>
      <c r="R598" s="3">
        <f>SQRT(Correlation)*$C598 + SQRT(1-Correlation)*G598</f>
        <v>-1.2385672225384148</v>
      </c>
      <c r="S598" s="3">
        <f>SQRT(Correlation)*$C598 + SQRT(1-Correlation)*H598</f>
        <v>-0.67828053317920389</v>
      </c>
      <c r="T598" s="3">
        <f>SQRT(Correlation)*$C598 + SQRT(1-Correlation)*I598</f>
        <v>0.21684381490253152</v>
      </c>
      <c r="U598" s="3">
        <f>SQRT(Correlation)*$C598 + SQRT(1-Correlation)*J598</f>
        <v>2.1010215182043099</v>
      </c>
      <c r="V598" s="3">
        <f>SQRT(Correlation)*$C598 + SQRT(1-Correlation)*K598</f>
        <v>1.3911904447163916</v>
      </c>
      <c r="W598" s="3">
        <f>SQRT(Correlation)*$C598 + SQRT(1-Correlation)*L598</f>
        <v>1.5362740368652621</v>
      </c>
      <c r="X598" s="3">
        <f>SQRT(Correlation)*$C598 + SQRT(1-Correlation)*M598</f>
        <v>8.7321225337097741E-2</v>
      </c>
      <c r="Z598" s="3">
        <f>IF(O598&lt;'CDO Param'!C$13,1,0)</f>
        <v>0</v>
      </c>
      <c r="AA598" s="3">
        <f>IF(P598&lt;'CDO Param'!D$13,1,0)</f>
        <v>0</v>
      </c>
      <c r="AB598" s="3">
        <f>IF(Q598&lt;'CDO Param'!E$13,1,0)</f>
        <v>0</v>
      </c>
      <c r="AC598" s="3">
        <f>IF(R598&lt;'CDO Param'!F$13,1,0)</f>
        <v>0</v>
      </c>
      <c r="AD598" s="3">
        <f>IF(S598&lt;'CDO Param'!G$13,1,0)</f>
        <v>1</v>
      </c>
      <c r="AE598" s="3">
        <f>IF(T598&lt;'CDO Param'!H$13,1,0)</f>
        <v>0</v>
      </c>
      <c r="AF598" s="3">
        <f>IF(U598&lt;'CDO Param'!I$13,1,0)</f>
        <v>0</v>
      </c>
      <c r="AG598" s="3">
        <f>IF(V598&lt;'CDO Param'!J$13,1,0)</f>
        <v>0</v>
      </c>
      <c r="AH598" s="3">
        <f>IF(W598&lt;'CDO Param'!K$13,1,0)</f>
        <v>0</v>
      </c>
      <c r="AI598" s="3">
        <f>IF(X598&lt;'CDO Param'!L$13,1,0)</f>
        <v>0</v>
      </c>
      <c r="AK598" s="3">
        <f>Z598*'CDO Param'!C$6*'CDO Param'!C$9</f>
        <v>0</v>
      </c>
      <c r="AL598" s="3">
        <f>AA598*'CDO Param'!D$6*'CDO Param'!D$9</f>
        <v>0</v>
      </c>
      <c r="AM598" s="3">
        <f>AB598*'CDO Param'!E$6*'CDO Param'!E$9</f>
        <v>0</v>
      </c>
      <c r="AN598" s="3">
        <f>AC598*'CDO Param'!F$6*'CDO Param'!F$9</f>
        <v>0</v>
      </c>
      <c r="AO598" s="3">
        <f>AD598*'CDO Param'!G$6*'CDO Param'!G$9</f>
        <v>4500</v>
      </c>
      <c r="AP598" s="3">
        <f>AE598*'CDO Param'!H$6*'CDO Param'!H$9</f>
        <v>0</v>
      </c>
      <c r="AQ598" s="3">
        <f>AF598*'CDO Param'!I$6*'CDO Param'!I$9</f>
        <v>0</v>
      </c>
      <c r="AR598" s="3">
        <f>AG598*'CDO Param'!J$6*'CDO Param'!J$9</f>
        <v>0</v>
      </c>
      <c r="AS598" s="3">
        <f>AH598*'CDO Param'!K$6*'CDO Param'!K$9</f>
        <v>0</v>
      </c>
      <c r="AT598" s="3">
        <f>AI598*'CDO Param'!L$6*'CDO Param'!L$9</f>
        <v>0</v>
      </c>
      <c r="AV598" s="2">
        <f t="shared" si="28"/>
        <v>4500</v>
      </c>
      <c r="BF598" s="5">
        <f>AV598/'CDO Param'!$M$6</f>
        <v>4.6875E-2</v>
      </c>
      <c r="BG598" s="5">
        <f t="shared" si="29"/>
        <v>0</v>
      </c>
      <c r="BH598" s="5">
        <f t="shared" si="30"/>
        <v>0</v>
      </c>
    </row>
    <row r="599" spans="2:60" x14ac:dyDescent="0.2">
      <c r="B599" s="3">
        <v>595</v>
      </c>
      <c r="C599" s="12">
        <v>-0.45428805606206879</v>
      </c>
      <c r="D599" s="12">
        <v>-1.3157182365830522</v>
      </c>
      <c r="E599" s="12">
        <v>-1.1894576346094254</v>
      </c>
      <c r="F599" s="12">
        <v>0.25778717827051878</v>
      </c>
      <c r="G599" s="12">
        <v>-2.3493339540436864</v>
      </c>
      <c r="H599" s="12">
        <v>-1.6650164980092086</v>
      </c>
      <c r="I599" s="12">
        <v>1.9889375835191458</v>
      </c>
      <c r="J599" s="12">
        <v>-2.3214852262753993E-2</v>
      </c>
      <c r="K599" s="12">
        <v>1.0594385457807221</v>
      </c>
      <c r="L599" s="12">
        <v>-1.8916944100055844</v>
      </c>
      <c r="M599" s="12">
        <v>1.1214660844416358</v>
      </c>
      <c r="O599" s="3">
        <f>SQRT(Correlation)*$C599 + SQRT(1-Correlation)*D599</f>
        <v>-1.3918584130834561</v>
      </c>
      <c r="P599" s="3">
        <f>SQRT(Correlation)*$C599 + SQRT(1-Correlation)*E599</f>
        <v>-1.2720770887892727</v>
      </c>
      <c r="Q599" s="3">
        <f>SQRT(Correlation)*$C599 + SQRT(1-Correlation)*F599</f>
        <v>0.10089989338017144</v>
      </c>
      <c r="R599" s="3">
        <f>SQRT(Correlation)*$C599 + SQRT(1-Correlation)*G599</f>
        <v>-2.3724323808408587</v>
      </c>
      <c r="S599" s="3">
        <f>SQRT(Correlation)*$C599 + SQRT(1-Correlation)*H599</f>
        <v>-1.7232318397365329</v>
      </c>
      <c r="T599" s="3">
        <f>SQRT(Correlation)*$C599 + SQRT(1-Correlation)*I599</f>
        <v>1.7432133692529224</v>
      </c>
      <c r="U599" s="3">
        <f>SQRT(Correlation)*$C599 + SQRT(1-Correlation)*J599</f>
        <v>-0.16568203970502493</v>
      </c>
      <c r="V599" s="3">
        <f>SQRT(Correlation)*$C599 + SQRT(1-Correlation)*K599</f>
        <v>0.86141315659645568</v>
      </c>
      <c r="W599" s="3">
        <f>SQRT(Correlation)*$C599 + SQRT(1-Correlation)*L599</f>
        <v>-1.9382773888844587</v>
      </c>
      <c r="X599" s="3">
        <f>SQRT(Correlation)*$C599 + SQRT(1-Correlation)*M599</f>
        <v>0.92025764654324693</v>
      </c>
      <c r="Z599" s="3">
        <f>IF(O599&lt;'CDO Param'!C$13,1,0)</f>
        <v>0</v>
      </c>
      <c r="AA599" s="3">
        <f>IF(P599&lt;'CDO Param'!D$13,1,0)</f>
        <v>0</v>
      </c>
      <c r="AB599" s="3">
        <f>IF(Q599&lt;'CDO Param'!E$13,1,0)</f>
        <v>0</v>
      </c>
      <c r="AC599" s="3">
        <f>IF(R599&lt;'CDO Param'!F$13,1,0)</f>
        <v>1</v>
      </c>
      <c r="AD599" s="3">
        <f>IF(S599&lt;'CDO Param'!G$13,1,0)</f>
        <v>1</v>
      </c>
      <c r="AE599" s="3">
        <f>IF(T599&lt;'CDO Param'!H$13,1,0)</f>
        <v>0</v>
      </c>
      <c r="AF599" s="3">
        <f>IF(U599&lt;'CDO Param'!I$13,1,0)</f>
        <v>0</v>
      </c>
      <c r="AG599" s="3">
        <f>IF(V599&lt;'CDO Param'!J$13,1,0)</f>
        <v>0</v>
      </c>
      <c r="AH599" s="3">
        <f>IF(W599&lt;'CDO Param'!K$13,1,0)</f>
        <v>0</v>
      </c>
      <c r="AI599" s="3">
        <f>IF(X599&lt;'CDO Param'!L$13,1,0)</f>
        <v>0</v>
      </c>
      <c r="AK599" s="3">
        <f>Z599*'CDO Param'!C$6*'CDO Param'!C$9</f>
        <v>0</v>
      </c>
      <c r="AL599" s="3">
        <f>AA599*'CDO Param'!D$6*'CDO Param'!D$9</f>
        <v>0</v>
      </c>
      <c r="AM599" s="3">
        <f>AB599*'CDO Param'!E$6*'CDO Param'!E$9</f>
        <v>0</v>
      </c>
      <c r="AN599" s="3">
        <f>AC599*'CDO Param'!F$6*'CDO Param'!F$9</f>
        <v>4500</v>
      </c>
      <c r="AO599" s="3">
        <f>AD599*'CDO Param'!G$6*'CDO Param'!G$9</f>
        <v>4500</v>
      </c>
      <c r="AP599" s="3">
        <f>AE599*'CDO Param'!H$6*'CDO Param'!H$9</f>
        <v>0</v>
      </c>
      <c r="AQ599" s="3">
        <f>AF599*'CDO Param'!I$6*'CDO Param'!I$9</f>
        <v>0</v>
      </c>
      <c r="AR599" s="3">
        <f>AG599*'CDO Param'!J$6*'CDO Param'!J$9</f>
        <v>0</v>
      </c>
      <c r="AS599" s="3">
        <f>AH599*'CDO Param'!K$6*'CDO Param'!K$9</f>
        <v>0</v>
      </c>
      <c r="AT599" s="3">
        <f>AI599*'CDO Param'!L$6*'CDO Param'!L$9</f>
        <v>0</v>
      </c>
      <c r="AV599" s="2">
        <f t="shared" si="28"/>
        <v>9000</v>
      </c>
      <c r="BF599" s="5">
        <f>AV599/'CDO Param'!$M$6</f>
        <v>9.375E-2</v>
      </c>
      <c r="BG599" s="5">
        <f t="shared" si="29"/>
        <v>0.02</v>
      </c>
      <c r="BH599" s="5">
        <f t="shared" si="30"/>
        <v>1</v>
      </c>
    </row>
    <row r="600" spans="2:60" x14ac:dyDescent="0.2">
      <c r="B600" s="3">
        <v>596</v>
      </c>
      <c r="C600" s="12">
        <v>7.1963768277782947E-2</v>
      </c>
      <c r="D600" s="12">
        <v>0.26755060389405116</v>
      </c>
      <c r="E600" s="12">
        <v>-0.65315134634147398</v>
      </c>
      <c r="F600" s="12">
        <v>8.0758582043927163E-2</v>
      </c>
      <c r="G600" s="12">
        <v>-0.24965174816315994</v>
      </c>
      <c r="H600" s="12">
        <v>0.87589114627917297</v>
      </c>
      <c r="I600" s="12">
        <v>4.3661430026986636E-2</v>
      </c>
      <c r="J600" s="12">
        <v>-1.0078656487166882</v>
      </c>
      <c r="K600" s="12">
        <v>0.39896349335322157</v>
      </c>
      <c r="L600" s="12">
        <v>-0.64993855630746111</v>
      </c>
      <c r="M600" s="12">
        <v>1.6754620446590707</v>
      </c>
      <c r="O600" s="3">
        <f>SQRT(Correlation)*$C600 + SQRT(1-Correlation)*D600</f>
        <v>0.27657773097425176</v>
      </c>
      <c r="P600" s="3">
        <f>SQRT(Correlation)*$C600 + SQRT(1-Correlation)*E600</f>
        <v>-0.59687683169672623</v>
      </c>
      <c r="Q600" s="3">
        <f>SQRT(Correlation)*$C600 + SQRT(1-Correlation)*F600</f>
        <v>9.9371259635952516E-2</v>
      </c>
      <c r="R600" s="3">
        <f>SQRT(Correlation)*$C600 + SQRT(1-Correlation)*G600</f>
        <v>-0.21408350213486615</v>
      </c>
      <c r="S600" s="3">
        <f>SQRT(Correlation)*$C600 + SQRT(1-Correlation)*H600</f>
        <v>0.85370024306200742</v>
      </c>
      <c r="T600" s="3">
        <f>SQRT(Correlation)*$C600 + SQRT(1-Correlation)*I600</f>
        <v>6.4177811112240107E-2</v>
      </c>
      <c r="U600" s="3">
        <f>SQRT(Correlation)*$C600 + SQRT(1-Correlation)*J600</f>
        <v>-0.93338836593973162</v>
      </c>
      <c r="V600" s="3">
        <f>SQRT(Correlation)*$C600 + SQRT(1-Correlation)*K600</f>
        <v>0.40124694435272512</v>
      </c>
      <c r="W600" s="3">
        <f>SQRT(Correlation)*$C600 + SQRT(1-Correlation)*L600</f>
        <v>-0.59382891145131511</v>
      </c>
      <c r="X600" s="3">
        <f>SQRT(Correlation)*$C600 + SQRT(1-Correlation)*M600</f>
        <v>1.6122397999622611</v>
      </c>
      <c r="Z600" s="3">
        <f>IF(O600&lt;'CDO Param'!C$13,1,0)</f>
        <v>0</v>
      </c>
      <c r="AA600" s="3">
        <f>IF(P600&lt;'CDO Param'!D$13,1,0)</f>
        <v>0</v>
      </c>
      <c r="AB600" s="3">
        <f>IF(Q600&lt;'CDO Param'!E$13,1,0)</f>
        <v>0</v>
      </c>
      <c r="AC600" s="3">
        <f>IF(R600&lt;'CDO Param'!F$13,1,0)</f>
        <v>0</v>
      </c>
      <c r="AD600" s="3">
        <f>IF(S600&lt;'CDO Param'!G$13,1,0)</f>
        <v>0</v>
      </c>
      <c r="AE600" s="3">
        <f>IF(T600&lt;'CDO Param'!H$13,1,0)</f>
        <v>0</v>
      </c>
      <c r="AF600" s="3">
        <f>IF(U600&lt;'CDO Param'!I$13,1,0)</f>
        <v>0</v>
      </c>
      <c r="AG600" s="3">
        <f>IF(V600&lt;'CDO Param'!J$13,1,0)</f>
        <v>0</v>
      </c>
      <c r="AH600" s="3">
        <f>IF(W600&lt;'CDO Param'!K$13,1,0)</f>
        <v>0</v>
      </c>
      <c r="AI600" s="3">
        <f>IF(X600&lt;'CDO Param'!L$13,1,0)</f>
        <v>0</v>
      </c>
      <c r="AK600" s="3">
        <f>Z600*'CDO Param'!C$6*'CDO Param'!C$9</f>
        <v>0</v>
      </c>
      <c r="AL600" s="3">
        <f>AA600*'CDO Param'!D$6*'CDO Param'!D$9</f>
        <v>0</v>
      </c>
      <c r="AM600" s="3">
        <f>AB600*'CDO Param'!E$6*'CDO Param'!E$9</f>
        <v>0</v>
      </c>
      <c r="AN600" s="3">
        <f>AC600*'CDO Param'!F$6*'CDO Param'!F$9</f>
        <v>0</v>
      </c>
      <c r="AO600" s="3">
        <f>AD600*'CDO Param'!G$6*'CDO Param'!G$9</f>
        <v>0</v>
      </c>
      <c r="AP600" s="3">
        <f>AE600*'CDO Param'!H$6*'CDO Param'!H$9</f>
        <v>0</v>
      </c>
      <c r="AQ600" s="3">
        <f>AF600*'CDO Param'!I$6*'CDO Param'!I$9</f>
        <v>0</v>
      </c>
      <c r="AR600" s="3">
        <f>AG600*'CDO Param'!J$6*'CDO Param'!J$9</f>
        <v>0</v>
      </c>
      <c r="AS600" s="3">
        <f>AH600*'CDO Param'!K$6*'CDO Param'!K$9</f>
        <v>0</v>
      </c>
      <c r="AT600" s="3">
        <f>AI600*'CDO Param'!L$6*'CDO Param'!L$9</f>
        <v>0</v>
      </c>
      <c r="AV600" s="2">
        <f t="shared" si="28"/>
        <v>0</v>
      </c>
      <c r="BF600" s="5">
        <f>AV600/'CDO Param'!$M$6</f>
        <v>0</v>
      </c>
      <c r="BG600" s="5">
        <f t="shared" si="29"/>
        <v>0</v>
      </c>
      <c r="BH600" s="5">
        <f t="shared" si="30"/>
        <v>0</v>
      </c>
    </row>
    <row r="601" spans="2:60" x14ac:dyDescent="0.2">
      <c r="B601" s="3">
        <v>597</v>
      </c>
      <c r="C601" s="12">
        <v>-0.28081672098778654</v>
      </c>
      <c r="D601" s="12">
        <v>-1.4391662261914462</v>
      </c>
      <c r="E601" s="12">
        <v>-0.26627390070643742</v>
      </c>
      <c r="F601" s="12">
        <v>-2.6386624085716903</v>
      </c>
      <c r="G601" s="12">
        <v>1.5888144844211638</v>
      </c>
      <c r="H601" s="12">
        <v>1.6558487914153375</v>
      </c>
      <c r="I601" s="12">
        <v>0.10104827197210398</v>
      </c>
      <c r="J601" s="12">
        <v>1.1900920071639121</v>
      </c>
      <c r="K601" s="12">
        <v>-2.4911059881560504E-2</v>
      </c>
      <c r="L601" s="12">
        <v>-2.5453346097492613E-2</v>
      </c>
      <c r="M601" s="12">
        <v>1.0507983461138792</v>
      </c>
      <c r="O601" s="3">
        <f>SQRT(Correlation)*$C601 + SQRT(1-Correlation)*D601</f>
        <v>-1.4541150062443542</v>
      </c>
      <c r="P601" s="3">
        <f>SQRT(Correlation)*$C601 + SQRT(1-Correlation)*E601</f>
        <v>-0.34141164664509949</v>
      </c>
      <c r="Q601" s="3">
        <f>SQRT(Correlation)*$C601 + SQRT(1-Correlation)*F601</f>
        <v>-2.592057000543845</v>
      </c>
      <c r="R601" s="3">
        <f>SQRT(Correlation)*$C601 + SQRT(1-Correlation)*G601</f>
        <v>1.4184797207329549</v>
      </c>
      <c r="S601" s="3">
        <f>SQRT(Correlation)*$C601 + SQRT(1-Correlation)*H601</f>
        <v>1.4820740481747181</v>
      </c>
      <c r="T601" s="3">
        <f>SQRT(Correlation)*$C601 + SQRT(1-Correlation)*I601</f>
        <v>7.0607635786594652E-3</v>
      </c>
      <c r="U601" s="3">
        <f>SQRT(Correlation)*$C601 + SQRT(1-Correlation)*J601</f>
        <v>1.0402183660016744</v>
      </c>
      <c r="V601" s="3">
        <f>SQRT(Correlation)*$C601 + SQRT(1-Correlation)*K601</f>
        <v>-0.11243475078451409</v>
      </c>
      <c r="W601" s="3">
        <f>SQRT(Correlation)*$C601 + SQRT(1-Correlation)*L601</f>
        <v>-0.1129492086603319</v>
      </c>
      <c r="X601" s="3">
        <f>SQRT(Correlation)*$C601 + SQRT(1-Correlation)*M601</f>
        <v>0.90807279623919879</v>
      </c>
      <c r="Z601" s="3">
        <f>IF(O601&lt;'CDO Param'!C$13,1,0)</f>
        <v>0</v>
      </c>
      <c r="AA601" s="3">
        <f>IF(P601&lt;'CDO Param'!D$13,1,0)</f>
        <v>0</v>
      </c>
      <c r="AB601" s="3">
        <f>IF(Q601&lt;'CDO Param'!E$13,1,0)</f>
        <v>1</v>
      </c>
      <c r="AC601" s="3">
        <f>IF(R601&lt;'CDO Param'!F$13,1,0)</f>
        <v>0</v>
      </c>
      <c r="AD601" s="3">
        <f>IF(S601&lt;'CDO Param'!G$13,1,0)</f>
        <v>0</v>
      </c>
      <c r="AE601" s="3">
        <f>IF(T601&lt;'CDO Param'!H$13,1,0)</f>
        <v>0</v>
      </c>
      <c r="AF601" s="3">
        <f>IF(U601&lt;'CDO Param'!I$13,1,0)</f>
        <v>0</v>
      </c>
      <c r="AG601" s="3">
        <f>IF(V601&lt;'CDO Param'!J$13,1,0)</f>
        <v>0</v>
      </c>
      <c r="AH601" s="3">
        <f>IF(W601&lt;'CDO Param'!K$13,1,0)</f>
        <v>0</v>
      </c>
      <c r="AI601" s="3">
        <f>IF(X601&lt;'CDO Param'!L$13,1,0)</f>
        <v>0</v>
      </c>
      <c r="AK601" s="3">
        <f>Z601*'CDO Param'!C$6*'CDO Param'!C$9</f>
        <v>0</v>
      </c>
      <c r="AL601" s="3">
        <f>AA601*'CDO Param'!D$6*'CDO Param'!D$9</f>
        <v>0</v>
      </c>
      <c r="AM601" s="3">
        <f>AB601*'CDO Param'!E$6*'CDO Param'!E$9</f>
        <v>4500</v>
      </c>
      <c r="AN601" s="3">
        <f>AC601*'CDO Param'!F$6*'CDO Param'!F$9</f>
        <v>0</v>
      </c>
      <c r="AO601" s="3">
        <f>AD601*'CDO Param'!G$6*'CDO Param'!G$9</f>
        <v>0</v>
      </c>
      <c r="AP601" s="3">
        <f>AE601*'CDO Param'!H$6*'CDO Param'!H$9</f>
        <v>0</v>
      </c>
      <c r="AQ601" s="3">
        <f>AF601*'CDO Param'!I$6*'CDO Param'!I$9</f>
        <v>0</v>
      </c>
      <c r="AR601" s="3">
        <f>AG601*'CDO Param'!J$6*'CDO Param'!J$9</f>
        <v>0</v>
      </c>
      <c r="AS601" s="3">
        <f>AH601*'CDO Param'!K$6*'CDO Param'!K$9</f>
        <v>0</v>
      </c>
      <c r="AT601" s="3">
        <f>AI601*'CDO Param'!L$6*'CDO Param'!L$9</f>
        <v>0</v>
      </c>
      <c r="AV601" s="2">
        <f t="shared" si="28"/>
        <v>4500</v>
      </c>
      <c r="BF601" s="5">
        <f>AV601/'CDO Param'!$M$6</f>
        <v>4.6875E-2</v>
      </c>
      <c r="BG601" s="5">
        <f t="shared" si="29"/>
        <v>0</v>
      </c>
      <c r="BH601" s="5">
        <f t="shared" si="30"/>
        <v>0</v>
      </c>
    </row>
    <row r="602" spans="2:60" x14ac:dyDescent="0.2">
      <c r="B602" s="3">
        <v>598</v>
      </c>
      <c r="C602" s="12">
        <v>0.91560650616884232</v>
      </c>
      <c r="D602" s="12">
        <v>0.86727936832176056</v>
      </c>
      <c r="E602" s="12">
        <v>-1.9897834135917947</v>
      </c>
      <c r="F602" s="12">
        <v>0.60209231378394179</v>
      </c>
      <c r="G602" s="12">
        <v>-0.41105408854491543</v>
      </c>
      <c r="H602" s="12">
        <v>-1.5582054402329959</v>
      </c>
      <c r="I602" s="12">
        <v>0.17357251635985449</v>
      </c>
      <c r="J602" s="12">
        <v>-1.5222667570924386E-2</v>
      </c>
      <c r="K602" s="12">
        <v>-0.15140358300413936</v>
      </c>
      <c r="L602" s="12">
        <v>-0.84332668848219328</v>
      </c>
      <c r="M602" s="12">
        <v>-0.29959892344777472</v>
      </c>
      <c r="O602" s="3">
        <f>SQRT(Correlation)*$C602 + SQRT(1-Correlation)*D602</f>
        <v>1.1123136514669092</v>
      </c>
      <c r="P602" s="3">
        <f>SQRT(Correlation)*$C602 + SQRT(1-Correlation)*E602</f>
        <v>-1.5981340912162181</v>
      </c>
      <c r="Q602" s="3">
        <f>SQRT(Correlation)*$C602 + SQRT(1-Correlation)*F602</f>
        <v>0.86073512196766988</v>
      </c>
      <c r="R602" s="3">
        <f>SQRT(Correlation)*$C602 + SQRT(1-Correlation)*G602</f>
        <v>-0.10041994840168317</v>
      </c>
      <c r="S602" s="3">
        <f>SQRT(Correlation)*$C602 + SQRT(1-Correlation)*H602</f>
        <v>-1.1887032760842362</v>
      </c>
      <c r="T602" s="3">
        <f>SQRT(Correlation)*$C602 + SQRT(1-Correlation)*I602</f>
        <v>0.45420554726744866</v>
      </c>
      <c r="U602" s="3">
        <f>SQRT(Correlation)*$C602 + SQRT(1-Correlation)*J602</f>
        <v>0.27509870951994397</v>
      </c>
      <c r="V602" s="3">
        <f>SQRT(Correlation)*$C602 + SQRT(1-Correlation)*K602</f>
        <v>0.14590614953522349</v>
      </c>
      <c r="W602" s="3">
        <f>SQRT(Correlation)*$C602 + SQRT(1-Correlation)*L602</f>
        <v>-0.51050974416705019</v>
      </c>
      <c r="X602" s="3">
        <f>SQRT(Correlation)*$C602 + SQRT(1-Correlation)*M602</f>
        <v>5.3157052074367939E-3</v>
      </c>
      <c r="Z602" s="3">
        <f>IF(O602&lt;'CDO Param'!C$13,1,0)</f>
        <v>0</v>
      </c>
      <c r="AA602" s="3">
        <f>IF(P602&lt;'CDO Param'!D$13,1,0)</f>
        <v>0</v>
      </c>
      <c r="AB602" s="3">
        <f>IF(Q602&lt;'CDO Param'!E$13,1,0)</f>
        <v>0</v>
      </c>
      <c r="AC602" s="3">
        <f>IF(R602&lt;'CDO Param'!F$13,1,0)</f>
        <v>0</v>
      </c>
      <c r="AD602" s="3">
        <f>IF(S602&lt;'CDO Param'!G$13,1,0)</f>
        <v>1</v>
      </c>
      <c r="AE602" s="3">
        <f>IF(T602&lt;'CDO Param'!H$13,1,0)</f>
        <v>0</v>
      </c>
      <c r="AF602" s="3">
        <f>IF(U602&lt;'CDO Param'!I$13,1,0)</f>
        <v>0</v>
      </c>
      <c r="AG602" s="3">
        <f>IF(V602&lt;'CDO Param'!J$13,1,0)</f>
        <v>0</v>
      </c>
      <c r="AH602" s="3">
        <f>IF(W602&lt;'CDO Param'!K$13,1,0)</f>
        <v>0</v>
      </c>
      <c r="AI602" s="3">
        <f>IF(X602&lt;'CDO Param'!L$13,1,0)</f>
        <v>0</v>
      </c>
      <c r="AK602" s="3">
        <f>Z602*'CDO Param'!C$6*'CDO Param'!C$9</f>
        <v>0</v>
      </c>
      <c r="AL602" s="3">
        <f>AA602*'CDO Param'!D$6*'CDO Param'!D$9</f>
        <v>0</v>
      </c>
      <c r="AM602" s="3">
        <f>AB602*'CDO Param'!E$6*'CDO Param'!E$9</f>
        <v>0</v>
      </c>
      <c r="AN602" s="3">
        <f>AC602*'CDO Param'!F$6*'CDO Param'!F$9</f>
        <v>0</v>
      </c>
      <c r="AO602" s="3">
        <f>AD602*'CDO Param'!G$6*'CDO Param'!G$9</f>
        <v>4500</v>
      </c>
      <c r="AP602" s="3">
        <f>AE602*'CDO Param'!H$6*'CDO Param'!H$9</f>
        <v>0</v>
      </c>
      <c r="AQ602" s="3">
        <f>AF602*'CDO Param'!I$6*'CDO Param'!I$9</f>
        <v>0</v>
      </c>
      <c r="AR602" s="3">
        <f>AG602*'CDO Param'!J$6*'CDO Param'!J$9</f>
        <v>0</v>
      </c>
      <c r="AS602" s="3">
        <f>AH602*'CDO Param'!K$6*'CDO Param'!K$9</f>
        <v>0</v>
      </c>
      <c r="AT602" s="3">
        <f>AI602*'CDO Param'!L$6*'CDO Param'!L$9</f>
        <v>0</v>
      </c>
      <c r="AV602" s="2">
        <f t="shared" si="28"/>
        <v>4500</v>
      </c>
      <c r="BF602" s="5">
        <f>AV602/'CDO Param'!$M$6</f>
        <v>4.6875E-2</v>
      </c>
      <c r="BG602" s="5">
        <f t="shared" si="29"/>
        <v>0</v>
      </c>
      <c r="BH602" s="5">
        <f t="shared" si="30"/>
        <v>0</v>
      </c>
    </row>
    <row r="603" spans="2:60" x14ac:dyDescent="0.2">
      <c r="B603" s="3">
        <v>599</v>
      </c>
      <c r="C603" s="12">
        <v>-0.42842657421715558</v>
      </c>
      <c r="D603" s="12">
        <v>-0.24555447453167289</v>
      </c>
      <c r="E603" s="12">
        <v>-0.11482825357234105</v>
      </c>
      <c r="F603" s="12">
        <v>-0.64501932683924679</v>
      </c>
      <c r="G603" s="12">
        <v>0.51907477427448612</v>
      </c>
      <c r="H603" s="12">
        <v>0.63082552514970303</v>
      </c>
      <c r="I603" s="12">
        <v>0.39559836295666173</v>
      </c>
      <c r="J603" s="12">
        <v>-0.23234179025166668</v>
      </c>
      <c r="K603" s="12">
        <v>0.12592636267072521</v>
      </c>
      <c r="L603" s="12">
        <v>0.27751184461521916</v>
      </c>
      <c r="M603" s="12">
        <v>0.28506519811344333</v>
      </c>
      <c r="O603" s="3">
        <f>SQRT(Correlation)*$C603 + SQRT(1-Correlation)*D603</f>
        <v>-0.36843380721670649</v>
      </c>
      <c r="P603" s="3">
        <f>SQRT(Correlation)*$C603 + SQRT(1-Correlation)*E603</f>
        <v>-0.24441602477532734</v>
      </c>
      <c r="Q603" s="3">
        <f>SQRT(Correlation)*$C603 + SQRT(1-Correlation)*F603</f>
        <v>-0.74739944075911713</v>
      </c>
      <c r="R603" s="3">
        <f>SQRT(Correlation)*$C603 + SQRT(1-Correlation)*G603</f>
        <v>0.35695719032660733</v>
      </c>
      <c r="S603" s="3">
        <f>SQRT(Correlation)*$C603 + SQRT(1-Correlation)*H603</f>
        <v>0.46297326122652938</v>
      </c>
      <c r="T603" s="3">
        <f>SQRT(Correlation)*$C603 + SQRT(1-Correlation)*I603</f>
        <v>0.23981718120617193</v>
      </c>
      <c r="U603" s="3">
        <f>SQRT(Correlation)*$C603 + SQRT(1-Correlation)*J603</f>
        <v>-0.35589915431785002</v>
      </c>
      <c r="V603" s="3">
        <f>SQRT(Correlation)*$C603 + SQRT(1-Correlation)*K603</f>
        <v>-1.6016141416969443E-2</v>
      </c>
      <c r="W603" s="3">
        <f>SQRT(Correlation)*$C603 + SQRT(1-Correlation)*L603</f>
        <v>0.12779047353070969</v>
      </c>
      <c r="X603" s="3">
        <f>SQRT(Correlation)*$C603 + SQRT(1-Correlation)*M603</f>
        <v>0.13495621383874637</v>
      </c>
      <c r="Z603" s="3">
        <f>IF(O603&lt;'CDO Param'!C$13,1,0)</f>
        <v>0</v>
      </c>
      <c r="AA603" s="3">
        <f>IF(P603&lt;'CDO Param'!D$13,1,0)</f>
        <v>0</v>
      </c>
      <c r="AB603" s="3">
        <f>IF(Q603&lt;'CDO Param'!E$13,1,0)</f>
        <v>0</v>
      </c>
      <c r="AC603" s="3">
        <f>IF(R603&lt;'CDO Param'!F$13,1,0)</f>
        <v>0</v>
      </c>
      <c r="AD603" s="3">
        <f>IF(S603&lt;'CDO Param'!G$13,1,0)</f>
        <v>0</v>
      </c>
      <c r="AE603" s="3">
        <f>IF(T603&lt;'CDO Param'!H$13,1,0)</f>
        <v>0</v>
      </c>
      <c r="AF603" s="3">
        <f>IF(U603&lt;'CDO Param'!I$13,1,0)</f>
        <v>0</v>
      </c>
      <c r="AG603" s="3">
        <f>IF(V603&lt;'CDO Param'!J$13,1,0)</f>
        <v>0</v>
      </c>
      <c r="AH603" s="3">
        <f>IF(W603&lt;'CDO Param'!K$13,1,0)</f>
        <v>0</v>
      </c>
      <c r="AI603" s="3">
        <f>IF(X603&lt;'CDO Param'!L$13,1,0)</f>
        <v>0</v>
      </c>
      <c r="AK603" s="3">
        <f>Z603*'CDO Param'!C$6*'CDO Param'!C$9</f>
        <v>0</v>
      </c>
      <c r="AL603" s="3">
        <f>AA603*'CDO Param'!D$6*'CDO Param'!D$9</f>
        <v>0</v>
      </c>
      <c r="AM603" s="3">
        <f>AB603*'CDO Param'!E$6*'CDO Param'!E$9</f>
        <v>0</v>
      </c>
      <c r="AN603" s="3">
        <f>AC603*'CDO Param'!F$6*'CDO Param'!F$9</f>
        <v>0</v>
      </c>
      <c r="AO603" s="3">
        <f>AD603*'CDO Param'!G$6*'CDO Param'!G$9</f>
        <v>0</v>
      </c>
      <c r="AP603" s="3">
        <f>AE603*'CDO Param'!H$6*'CDO Param'!H$9</f>
        <v>0</v>
      </c>
      <c r="AQ603" s="3">
        <f>AF603*'CDO Param'!I$6*'CDO Param'!I$9</f>
        <v>0</v>
      </c>
      <c r="AR603" s="3">
        <f>AG603*'CDO Param'!J$6*'CDO Param'!J$9</f>
        <v>0</v>
      </c>
      <c r="AS603" s="3">
        <f>AH603*'CDO Param'!K$6*'CDO Param'!K$9</f>
        <v>0</v>
      </c>
      <c r="AT603" s="3">
        <f>AI603*'CDO Param'!L$6*'CDO Param'!L$9</f>
        <v>0</v>
      </c>
      <c r="AV603" s="2">
        <f t="shared" si="28"/>
        <v>0</v>
      </c>
      <c r="BF603" s="5">
        <f>AV603/'CDO Param'!$M$6</f>
        <v>0</v>
      </c>
      <c r="BG603" s="5">
        <f t="shared" si="29"/>
        <v>0</v>
      </c>
      <c r="BH603" s="5">
        <f t="shared" si="30"/>
        <v>0</v>
      </c>
    </row>
    <row r="604" spans="2:60" x14ac:dyDescent="0.2">
      <c r="B604" s="3">
        <v>600</v>
      </c>
      <c r="C604" s="12">
        <v>-0.53904614105704241</v>
      </c>
      <c r="D604" s="12">
        <v>1.0332337296858896</v>
      </c>
      <c r="E604" s="12">
        <v>-0.27216515263717156</v>
      </c>
      <c r="F604" s="12">
        <v>1.3180533642298542</v>
      </c>
      <c r="G604" s="12">
        <v>-9.9363433037069626E-2</v>
      </c>
      <c r="H604" s="12">
        <v>-0.36042706597072538</v>
      </c>
      <c r="I604" s="12">
        <v>-1.038342816173099</v>
      </c>
      <c r="J604" s="12">
        <v>0.19082335711573251</v>
      </c>
      <c r="K604" s="12">
        <v>-0.65408585214754567</v>
      </c>
      <c r="L604" s="12">
        <v>-6.7674363890546374E-2</v>
      </c>
      <c r="M604" s="12">
        <v>-1.3611816029879265</v>
      </c>
      <c r="O604" s="3">
        <f>SQRT(Correlation)*$C604 + SQRT(1-Correlation)*D604</f>
        <v>0.80975022536897689</v>
      </c>
      <c r="P604" s="3">
        <f>SQRT(Correlation)*$C604 + SQRT(1-Correlation)*E604</f>
        <v>-0.42865989158471918</v>
      </c>
      <c r="Q604" s="3">
        <f>SQRT(Correlation)*$C604 + SQRT(1-Correlation)*F604</f>
        <v>1.0799538556176873</v>
      </c>
      <c r="R604" s="3">
        <f>SQRT(Correlation)*$C604 + SQRT(1-Correlation)*G604</f>
        <v>-0.26472578632569443</v>
      </c>
      <c r="S604" s="3">
        <f>SQRT(Correlation)*$C604 + SQRT(1-Correlation)*H604</f>
        <v>-0.51239249461824365</v>
      </c>
      <c r="T604" s="3">
        <f>SQRT(Correlation)*$C604 + SQRT(1-Correlation)*I604</f>
        <v>-1.1555198443206198</v>
      </c>
      <c r="U604" s="3">
        <f>SQRT(Correlation)*$C604 + SQRT(1-Correlation)*J604</f>
        <v>1.0569574807158255E-2</v>
      </c>
      <c r="V604" s="3">
        <f>SQRT(Correlation)*$C604 + SQRT(1-Correlation)*K604</f>
        <v>-0.79098168038998018</v>
      </c>
      <c r="W604" s="3">
        <f>SQRT(Correlation)*$C604 + SQRT(1-Correlation)*L604</f>
        <v>-0.23466289569561996</v>
      </c>
      <c r="X604" s="3">
        <f>SQRT(Correlation)*$C604 + SQRT(1-Correlation)*M604</f>
        <v>-1.461791609334737</v>
      </c>
      <c r="Z604" s="3">
        <f>IF(O604&lt;'CDO Param'!C$13,1,0)</f>
        <v>0</v>
      </c>
      <c r="AA604" s="3">
        <f>IF(P604&lt;'CDO Param'!D$13,1,0)</f>
        <v>0</v>
      </c>
      <c r="AB604" s="3">
        <f>IF(Q604&lt;'CDO Param'!E$13,1,0)</f>
        <v>0</v>
      </c>
      <c r="AC604" s="3">
        <f>IF(R604&lt;'CDO Param'!F$13,1,0)</f>
        <v>0</v>
      </c>
      <c r="AD604" s="3">
        <f>IF(S604&lt;'CDO Param'!G$13,1,0)</f>
        <v>1</v>
      </c>
      <c r="AE604" s="3">
        <f>IF(T604&lt;'CDO Param'!H$13,1,0)</f>
        <v>0</v>
      </c>
      <c r="AF604" s="3">
        <f>IF(U604&lt;'CDO Param'!I$13,1,0)</f>
        <v>0</v>
      </c>
      <c r="AG604" s="3">
        <f>IF(V604&lt;'CDO Param'!J$13,1,0)</f>
        <v>0</v>
      </c>
      <c r="AH604" s="3">
        <f>IF(W604&lt;'CDO Param'!K$13,1,0)</f>
        <v>0</v>
      </c>
      <c r="AI604" s="3">
        <f>IF(X604&lt;'CDO Param'!L$13,1,0)</f>
        <v>1</v>
      </c>
      <c r="AK604" s="3">
        <f>Z604*'CDO Param'!C$6*'CDO Param'!C$9</f>
        <v>0</v>
      </c>
      <c r="AL604" s="3">
        <f>AA604*'CDO Param'!D$6*'CDO Param'!D$9</f>
        <v>0</v>
      </c>
      <c r="AM604" s="3">
        <f>AB604*'CDO Param'!E$6*'CDO Param'!E$9</f>
        <v>0</v>
      </c>
      <c r="AN604" s="3">
        <f>AC604*'CDO Param'!F$6*'CDO Param'!F$9</f>
        <v>0</v>
      </c>
      <c r="AO604" s="3">
        <f>AD604*'CDO Param'!G$6*'CDO Param'!G$9</f>
        <v>4500</v>
      </c>
      <c r="AP604" s="3">
        <f>AE604*'CDO Param'!H$6*'CDO Param'!H$9</f>
        <v>0</v>
      </c>
      <c r="AQ604" s="3">
        <f>AF604*'CDO Param'!I$6*'CDO Param'!I$9</f>
        <v>0</v>
      </c>
      <c r="AR604" s="3">
        <f>AG604*'CDO Param'!J$6*'CDO Param'!J$9</f>
        <v>0</v>
      </c>
      <c r="AS604" s="3">
        <f>AH604*'CDO Param'!K$6*'CDO Param'!K$9</f>
        <v>0</v>
      </c>
      <c r="AT604" s="3">
        <f>AI604*'CDO Param'!L$6*'CDO Param'!L$9</f>
        <v>4500</v>
      </c>
      <c r="AV604" s="2">
        <f t="shared" si="28"/>
        <v>9000</v>
      </c>
      <c r="BF604" s="5">
        <f>AV604/'CDO Param'!$M$6</f>
        <v>9.375E-2</v>
      </c>
      <c r="BG604" s="5">
        <f t="shared" si="29"/>
        <v>0.02</v>
      </c>
      <c r="BH604" s="5">
        <f t="shared" si="30"/>
        <v>1</v>
      </c>
    </row>
    <row r="605" spans="2:60" x14ac:dyDescent="0.2">
      <c r="B605" s="3">
        <v>601</v>
      </c>
      <c r="C605" s="12">
        <v>0.35593529901234433</v>
      </c>
      <c r="D605" s="12">
        <v>0.26860789148486219</v>
      </c>
      <c r="E605" s="12">
        <v>-1.3087174011161551</v>
      </c>
      <c r="F605" s="12">
        <v>1.7868342183646746</v>
      </c>
      <c r="G605" s="12">
        <v>-0.14633201317337807</v>
      </c>
      <c r="H605" s="12">
        <v>0.94816414275555871</v>
      </c>
      <c r="I605" s="12">
        <v>-0.80544168667984195</v>
      </c>
      <c r="J605" s="12">
        <v>-0.77289087130338885</v>
      </c>
      <c r="K605" s="12">
        <v>-1.5174782674876042</v>
      </c>
      <c r="L605" s="12">
        <v>-0.59522108131204732</v>
      </c>
      <c r="M605" s="12">
        <v>-0.95381665232707746</v>
      </c>
      <c r="O605" s="3">
        <f>SQRT(Correlation)*$C605 + SQRT(1-Correlation)*D605</f>
        <v>0.36738044482946242</v>
      </c>
      <c r="P605" s="3">
        <f>SQRT(Correlation)*$C605 + SQRT(1-Correlation)*E605</f>
        <v>-1.1290017158537624</v>
      </c>
      <c r="Q605" s="3">
        <f>SQRT(Correlation)*$C605 + SQRT(1-Correlation)*F605</f>
        <v>1.8076964038009202</v>
      </c>
      <c r="R605" s="3">
        <f>SQRT(Correlation)*$C605 + SQRT(1-Correlation)*G605</f>
        <v>-2.6266112414482665E-2</v>
      </c>
      <c r="S605" s="3">
        <f>SQRT(Correlation)*$C605 + SQRT(1-Correlation)*H605</f>
        <v>1.0120641104957904</v>
      </c>
      <c r="T605" s="3">
        <f>SQRT(Correlation)*$C605 + SQRT(1-Correlation)*I605</f>
        <v>-0.65155245125359207</v>
      </c>
      <c r="U605" s="3">
        <f>SQRT(Correlation)*$C605 + SQRT(1-Correlation)*J605</f>
        <v>-0.62067203636802526</v>
      </c>
      <c r="V605" s="3">
        <f>SQRT(Correlation)*$C605 + SQRT(1-Correlation)*K605</f>
        <v>-1.3270496630669113</v>
      </c>
      <c r="W605" s="3">
        <f>SQRT(Correlation)*$C605 + SQRT(1-Correlation)*L605</f>
        <v>-0.45211967403509717</v>
      </c>
      <c r="X605" s="3">
        <f>SQRT(Correlation)*$C605 + SQRT(1-Correlation)*M605</f>
        <v>-0.79231330301194314</v>
      </c>
      <c r="Z605" s="3">
        <f>IF(O605&lt;'CDO Param'!C$13,1,0)</f>
        <v>0</v>
      </c>
      <c r="AA605" s="3">
        <f>IF(P605&lt;'CDO Param'!D$13,1,0)</f>
        <v>0</v>
      </c>
      <c r="AB605" s="3">
        <f>IF(Q605&lt;'CDO Param'!E$13,1,0)</f>
        <v>0</v>
      </c>
      <c r="AC605" s="3">
        <f>IF(R605&lt;'CDO Param'!F$13,1,0)</f>
        <v>0</v>
      </c>
      <c r="AD605" s="3">
        <f>IF(S605&lt;'CDO Param'!G$13,1,0)</f>
        <v>0</v>
      </c>
      <c r="AE605" s="3">
        <f>IF(T605&lt;'CDO Param'!H$13,1,0)</f>
        <v>0</v>
      </c>
      <c r="AF605" s="3">
        <f>IF(U605&lt;'CDO Param'!I$13,1,0)</f>
        <v>0</v>
      </c>
      <c r="AG605" s="3">
        <f>IF(V605&lt;'CDO Param'!J$13,1,0)</f>
        <v>0</v>
      </c>
      <c r="AH605" s="3">
        <f>IF(W605&lt;'CDO Param'!K$13,1,0)</f>
        <v>0</v>
      </c>
      <c r="AI605" s="3">
        <f>IF(X605&lt;'CDO Param'!L$13,1,0)</f>
        <v>1</v>
      </c>
      <c r="AK605" s="3">
        <f>Z605*'CDO Param'!C$6*'CDO Param'!C$9</f>
        <v>0</v>
      </c>
      <c r="AL605" s="3">
        <f>AA605*'CDO Param'!D$6*'CDO Param'!D$9</f>
        <v>0</v>
      </c>
      <c r="AM605" s="3">
        <f>AB605*'CDO Param'!E$6*'CDO Param'!E$9</f>
        <v>0</v>
      </c>
      <c r="AN605" s="3">
        <f>AC605*'CDO Param'!F$6*'CDO Param'!F$9</f>
        <v>0</v>
      </c>
      <c r="AO605" s="3">
        <f>AD605*'CDO Param'!G$6*'CDO Param'!G$9</f>
        <v>0</v>
      </c>
      <c r="AP605" s="3">
        <f>AE605*'CDO Param'!H$6*'CDO Param'!H$9</f>
        <v>0</v>
      </c>
      <c r="AQ605" s="3">
        <f>AF605*'CDO Param'!I$6*'CDO Param'!I$9</f>
        <v>0</v>
      </c>
      <c r="AR605" s="3">
        <f>AG605*'CDO Param'!J$6*'CDO Param'!J$9</f>
        <v>0</v>
      </c>
      <c r="AS605" s="3">
        <f>AH605*'CDO Param'!K$6*'CDO Param'!K$9</f>
        <v>0</v>
      </c>
      <c r="AT605" s="3">
        <f>AI605*'CDO Param'!L$6*'CDO Param'!L$9</f>
        <v>4500</v>
      </c>
      <c r="AV605" s="2">
        <f t="shared" si="28"/>
        <v>4500</v>
      </c>
      <c r="BF605" s="5">
        <f>AV605/'CDO Param'!$M$6</f>
        <v>4.6875E-2</v>
      </c>
      <c r="BG605" s="5">
        <f t="shared" si="29"/>
        <v>0</v>
      </c>
      <c r="BH605" s="5">
        <f t="shared" si="30"/>
        <v>0</v>
      </c>
    </row>
    <row r="606" spans="2:60" x14ac:dyDescent="0.2">
      <c r="B606" s="3">
        <v>602</v>
      </c>
      <c r="C606" s="12">
        <v>0.45258502723299898</v>
      </c>
      <c r="D606" s="12">
        <v>0.26062821234518196</v>
      </c>
      <c r="E606" s="12">
        <v>-0.16234253052971326</v>
      </c>
      <c r="F606" s="12">
        <v>0.6727941581630148</v>
      </c>
      <c r="G606" s="12">
        <v>-0.87854004959808663</v>
      </c>
      <c r="H606" s="12">
        <v>-0.27597138796409126</v>
      </c>
      <c r="I606" s="12">
        <v>-0.44911189434060361</v>
      </c>
      <c r="J606" s="12">
        <v>-0.16094872989924625</v>
      </c>
      <c r="K606" s="12">
        <v>1.9223625713493675</v>
      </c>
      <c r="L606" s="12">
        <v>2.1373125491663814E-4</v>
      </c>
      <c r="M606" s="12">
        <v>1.4714260032633319</v>
      </c>
      <c r="O606" s="3">
        <f>SQRT(Correlation)*$C606 + SQRT(1-Correlation)*D606</f>
        <v>0.39037358414719786</v>
      </c>
      <c r="P606" s="3">
        <f>SQRT(Correlation)*$C606 + SQRT(1-Correlation)*E606</f>
        <v>-1.0891695182233568E-2</v>
      </c>
      <c r="Q606" s="3">
        <f>SQRT(Correlation)*$C606 + SQRT(1-Correlation)*F606</f>
        <v>0.78138853296976896</v>
      </c>
      <c r="R606" s="3">
        <f>SQRT(Correlation)*$C606 + SQRT(1-Correlation)*G606</f>
        <v>-0.69033631962761377</v>
      </c>
      <c r="S606" s="3">
        <f>SQRT(Correlation)*$C606 + SQRT(1-Correlation)*H606</f>
        <v>-0.11868949440679094</v>
      </c>
      <c r="T606" s="3">
        <f>SQRT(Correlation)*$C606 + SQRT(1-Correlation)*I606</f>
        <v>-0.28294500102219666</v>
      </c>
      <c r="U606" s="3">
        <f>SQRT(Correlation)*$C606 + SQRT(1-Correlation)*J606</f>
        <v>-9.56941980329723E-3</v>
      </c>
      <c r="V606" s="3">
        <f>SQRT(Correlation)*$C606 + SQRT(1-Correlation)*K606</f>
        <v>1.9668332163311451</v>
      </c>
      <c r="W606" s="3">
        <f>SQRT(Correlation)*$C606 + SQRT(1-Correlation)*L606</f>
        <v>0.14332271536637181</v>
      </c>
      <c r="X606" s="3">
        <f>SQRT(Correlation)*$C606 + SQRT(1-Correlation)*M606</f>
        <v>1.5390372257077047</v>
      </c>
      <c r="Z606" s="3">
        <f>IF(O606&lt;'CDO Param'!C$13,1,0)</f>
        <v>0</v>
      </c>
      <c r="AA606" s="3">
        <f>IF(P606&lt;'CDO Param'!D$13,1,0)</f>
        <v>0</v>
      </c>
      <c r="AB606" s="3">
        <f>IF(Q606&lt;'CDO Param'!E$13,1,0)</f>
        <v>0</v>
      </c>
      <c r="AC606" s="3">
        <f>IF(R606&lt;'CDO Param'!F$13,1,0)</f>
        <v>0</v>
      </c>
      <c r="AD606" s="3">
        <f>IF(S606&lt;'CDO Param'!G$13,1,0)</f>
        <v>1</v>
      </c>
      <c r="AE606" s="3">
        <f>IF(T606&lt;'CDO Param'!H$13,1,0)</f>
        <v>0</v>
      </c>
      <c r="AF606" s="3">
        <f>IF(U606&lt;'CDO Param'!I$13,1,0)</f>
        <v>0</v>
      </c>
      <c r="AG606" s="3">
        <f>IF(V606&lt;'CDO Param'!J$13,1,0)</f>
        <v>0</v>
      </c>
      <c r="AH606" s="3">
        <f>IF(W606&lt;'CDO Param'!K$13,1,0)</f>
        <v>0</v>
      </c>
      <c r="AI606" s="3">
        <f>IF(X606&lt;'CDO Param'!L$13,1,0)</f>
        <v>0</v>
      </c>
      <c r="AK606" s="3">
        <f>Z606*'CDO Param'!C$6*'CDO Param'!C$9</f>
        <v>0</v>
      </c>
      <c r="AL606" s="3">
        <f>AA606*'CDO Param'!D$6*'CDO Param'!D$9</f>
        <v>0</v>
      </c>
      <c r="AM606" s="3">
        <f>AB606*'CDO Param'!E$6*'CDO Param'!E$9</f>
        <v>0</v>
      </c>
      <c r="AN606" s="3">
        <f>AC606*'CDO Param'!F$6*'CDO Param'!F$9</f>
        <v>0</v>
      </c>
      <c r="AO606" s="3">
        <f>AD606*'CDO Param'!G$6*'CDO Param'!G$9</f>
        <v>4500</v>
      </c>
      <c r="AP606" s="3">
        <f>AE606*'CDO Param'!H$6*'CDO Param'!H$9</f>
        <v>0</v>
      </c>
      <c r="AQ606" s="3">
        <f>AF606*'CDO Param'!I$6*'CDO Param'!I$9</f>
        <v>0</v>
      </c>
      <c r="AR606" s="3">
        <f>AG606*'CDO Param'!J$6*'CDO Param'!J$9</f>
        <v>0</v>
      </c>
      <c r="AS606" s="3">
        <f>AH606*'CDO Param'!K$6*'CDO Param'!K$9</f>
        <v>0</v>
      </c>
      <c r="AT606" s="3">
        <f>AI606*'CDO Param'!L$6*'CDO Param'!L$9</f>
        <v>0</v>
      </c>
      <c r="AV606" s="2">
        <f t="shared" si="28"/>
        <v>4500</v>
      </c>
      <c r="BF606" s="5">
        <f>AV606/'CDO Param'!$M$6</f>
        <v>4.6875E-2</v>
      </c>
      <c r="BG606" s="5">
        <f t="shared" si="29"/>
        <v>0</v>
      </c>
      <c r="BH606" s="5">
        <f t="shared" si="30"/>
        <v>0</v>
      </c>
    </row>
    <row r="607" spans="2:60" x14ac:dyDescent="0.2">
      <c r="B607" s="3">
        <v>603</v>
      </c>
      <c r="C607" s="12">
        <v>0.32496245694346726</v>
      </c>
      <c r="D607" s="12">
        <v>0.34206323107355274</v>
      </c>
      <c r="E607" s="12">
        <v>-1.3443377611110918</v>
      </c>
      <c r="F607" s="12">
        <v>1.1485280992928892</v>
      </c>
      <c r="G607" s="12">
        <v>0.89748709797277115</v>
      </c>
      <c r="H607" s="12">
        <v>-0.66749635152518749</v>
      </c>
      <c r="I607" s="12">
        <v>-0.87303760665236041</v>
      </c>
      <c r="J607" s="12">
        <v>8.8373326434521005E-2</v>
      </c>
      <c r="K607" s="12">
        <v>-0.58920704759657383</v>
      </c>
      <c r="L607" s="12">
        <v>-2.2840686142444611</v>
      </c>
      <c r="M607" s="12">
        <v>1.8237187759950757</v>
      </c>
      <c r="O607" s="3">
        <f>SQRT(Correlation)*$C607 + SQRT(1-Correlation)*D607</f>
        <v>0.42727182599524849</v>
      </c>
      <c r="P607" s="3">
        <f>SQRT(Correlation)*$C607 + SQRT(1-Correlation)*E607</f>
        <v>-1.1725886291061387</v>
      </c>
      <c r="Q607" s="3">
        <f>SQRT(Correlation)*$C607 + SQRT(1-Correlation)*F607</f>
        <v>1.1923515769394417</v>
      </c>
      <c r="R607" s="3">
        <f>SQRT(Correlation)*$C607 + SQRT(1-Correlation)*G607</f>
        <v>0.95419317186116859</v>
      </c>
      <c r="S607" s="3">
        <f>SQRT(Correlation)*$C607 + SQRT(1-Correlation)*H607</f>
        <v>-0.53048048840302442</v>
      </c>
      <c r="T607" s="3">
        <f>SQRT(Correlation)*$C607 + SQRT(1-Correlation)*I607</f>
        <v>-0.72547404420251294</v>
      </c>
      <c r="U607" s="3">
        <f>SQRT(Correlation)*$C607 + SQRT(1-Correlation)*J607</f>
        <v>0.18660045058017158</v>
      </c>
      <c r="V607" s="3">
        <f>SQRT(Correlation)*$C607 + SQRT(1-Correlation)*K607</f>
        <v>-0.45620873334994816</v>
      </c>
      <c r="W607" s="3">
        <f>SQRT(Correlation)*$C607 + SQRT(1-Correlation)*L607</f>
        <v>-2.0640955941365262</v>
      </c>
      <c r="X607" s="3">
        <f>SQRT(Correlation)*$C607 + SQRT(1-Correlation)*M607</f>
        <v>1.83289369492623</v>
      </c>
      <c r="Z607" s="3">
        <f>IF(O607&lt;'CDO Param'!C$13,1,0)</f>
        <v>0</v>
      </c>
      <c r="AA607" s="3">
        <f>IF(P607&lt;'CDO Param'!D$13,1,0)</f>
        <v>0</v>
      </c>
      <c r="AB607" s="3">
        <f>IF(Q607&lt;'CDO Param'!E$13,1,0)</f>
        <v>0</v>
      </c>
      <c r="AC607" s="3">
        <f>IF(R607&lt;'CDO Param'!F$13,1,0)</f>
        <v>0</v>
      </c>
      <c r="AD607" s="3">
        <f>IF(S607&lt;'CDO Param'!G$13,1,0)</f>
        <v>1</v>
      </c>
      <c r="AE607" s="3">
        <f>IF(T607&lt;'CDO Param'!H$13,1,0)</f>
        <v>0</v>
      </c>
      <c r="AF607" s="3">
        <f>IF(U607&lt;'CDO Param'!I$13,1,0)</f>
        <v>0</v>
      </c>
      <c r="AG607" s="3">
        <f>IF(V607&lt;'CDO Param'!J$13,1,0)</f>
        <v>0</v>
      </c>
      <c r="AH607" s="3">
        <f>IF(W607&lt;'CDO Param'!K$13,1,0)</f>
        <v>0</v>
      </c>
      <c r="AI607" s="3">
        <f>IF(X607&lt;'CDO Param'!L$13,1,0)</f>
        <v>0</v>
      </c>
      <c r="AK607" s="3">
        <f>Z607*'CDO Param'!C$6*'CDO Param'!C$9</f>
        <v>0</v>
      </c>
      <c r="AL607" s="3">
        <f>AA607*'CDO Param'!D$6*'CDO Param'!D$9</f>
        <v>0</v>
      </c>
      <c r="AM607" s="3">
        <f>AB607*'CDO Param'!E$6*'CDO Param'!E$9</f>
        <v>0</v>
      </c>
      <c r="AN607" s="3">
        <f>AC607*'CDO Param'!F$6*'CDO Param'!F$9</f>
        <v>0</v>
      </c>
      <c r="AO607" s="3">
        <f>AD607*'CDO Param'!G$6*'CDO Param'!G$9</f>
        <v>4500</v>
      </c>
      <c r="AP607" s="3">
        <f>AE607*'CDO Param'!H$6*'CDO Param'!H$9</f>
        <v>0</v>
      </c>
      <c r="AQ607" s="3">
        <f>AF607*'CDO Param'!I$6*'CDO Param'!I$9</f>
        <v>0</v>
      </c>
      <c r="AR607" s="3">
        <f>AG607*'CDO Param'!J$6*'CDO Param'!J$9</f>
        <v>0</v>
      </c>
      <c r="AS607" s="3">
        <f>AH607*'CDO Param'!K$6*'CDO Param'!K$9</f>
        <v>0</v>
      </c>
      <c r="AT607" s="3">
        <f>AI607*'CDO Param'!L$6*'CDO Param'!L$9</f>
        <v>0</v>
      </c>
      <c r="AV607" s="2">
        <f t="shared" si="28"/>
        <v>4500</v>
      </c>
      <c r="BF607" s="5">
        <f>AV607/'CDO Param'!$M$6</f>
        <v>4.6875E-2</v>
      </c>
      <c r="BG607" s="5">
        <f t="shared" si="29"/>
        <v>0</v>
      </c>
      <c r="BH607" s="5">
        <f t="shared" si="30"/>
        <v>0</v>
      </c>
    </row>
    <row r="608" spans="2:60" x14ac:dyDescent="0.2">
      <c r="B608" s="3">
        <v>604</v>
      </c>
      <c r="C608" s="12">
        <v>1.4487523003481328</v>
      </c>
      <c r="D608" s="12">
        <v>-0.62023104874242563</v>
      </c>
      <c r="E608" s="12">
        <v>0.70551550379605033</v>
      </c>
      <c r="F608" s="12">
        <v>-0.81281996244797483</v>
      </c>
      <c r="G608" s="12">
        <v>0.14864326658425853</v>
      </c>
      <c r="H608" s="12">
        <v>1.4506440493278205E-3</v>
      </c>
      <c r="I608" s="12">
        <v>-0.75154730438953266</v>
      </c>
      <c r="J608" s="12">
        <v>-1.2833697837777436</v>
      </c>
      <c r="K608" s="12">
        <v>-0.3931131686840672</v>
      </c>
      <c r="L608" s="12">
        <v>-2.2710446501150727</v>
      </c>
      <c r="M608" s="12">
        <v>-2.8730937629006803E-2</v>
      </c>
      <c r="O608" s="3">
        <f>SQRT(Correlation)*$C608 + SQRT(1-Correlation)*D608</f>
        <v>-0.1302671334234482</v>
      </c>
      <c r="P608" s="3">
        <f>SQRT(Correlation)*$C608 + SQRT(1-Correlation)*E608</f>
        <v>1.1274464784178519</v>
      </c>
      <c r="Q608" s="3">
        <f>SQRT(Correlation)*$C608 + SQRT(1-Correlation)*F608</f>
        <v>-0.3129730192455944</v>
      </c>
      <c r="R608" s="3">
        <f>SQRT(Correlation)*$C608 + SQRT(1-Correlation)*G608</f>
        <v>0.59915108782700122</v>
      </c>
      <c r="S608" s="3">
        <f>SQRT(Correlation)*$C608 + SQRT(1-Correlation)*H608</f>
        <v>0.45951190523185875</v>
      </c>
      <c r="T608" s="3">
        <f>SQRT(Correlation)*$C608 + SQRT(1-Correlation)*I608</f>
        <v>-0.25484467191839011</v>
      </c>
      <c r="U608" s="3">
        <f>SQRT(Correlation)*$C608 + SQRT(1-Correlation)*J608</f>
        <v>-0.75937577564179937</v>
      </c>
      <c r="V608" s="3">
        <f>SQRT(Correlation)*$C608 + SQRT(1-Correlation)*K608</f>
        <v>8.5195806076556246E-2</v>
      </c>
      <c r="W608" s="3">
        <f>SQRT(Correlation)*$C608 + SQRT(1-Correlation)*L608</f>
        <v>-1.696366425240297</v>
      </c>
      <c r="X608" s="3">
        <f>SQRT(Correlation)*$C608 + SQRT(1-Correlation)*M608</f>
        <v>0.43087914278487532</v>
      </c>
      <c r="Z608" s="3">
        <f>IF(O608&lt;'CDO Param'!C$13,1,0)</f>
        <v>0</v>
      </c>
      <c r="AA608" s="3">
        <f>IF(P608&lt;'CDO Param'!D$13,1,0)</f>
        <v>0</v>
      </c>
      <c r="AB608" s="3">
        <f>IF(Q608&lt;'CDO Param'!E$13,1,0)</f>
        <v>0</v>
      </c>
      <c r="AC608" s="3">
        <f>IF(R608&lt;'CDO Param'!F$13,1,0)</f>
        <v>0</v>
      </c>
      <c r="AD608" s="3">
        <f>IF(S608&lt;'CDO Param'!G$13,1,0)</f>
        <v>0</v>
      </c>
      <c r="AE608" s="3">
        <f>IF(T608&lt;'CDO Param'!H$13,1,0)</f>
        <v>0</v>
      </c>
      <c r="AF608" s="3">
        <f>IF(U608&lt;'CDO Param'!I$13,1,0)</f>
        <v>0</v>
      </c>
      <c r="AG608" s="3">
        <f>IF(V608&lt;'CDO Param'!J$13,1,0)</f>
        <v>0</v>
      </c>
      <c r="AH608" s="3">
        <f>IF(W608&lt;'CDO Param'!K$13,1,0)</f>
        <v>0</v>
      </c>
      <c r="AI608" s="3">
        <f>IF(X608&lt;'CDO Param'!L$13,1,0)</f>
        <v>0</v>
      </c>
      <c r="AK608" s="3">
        <f>Z608*'CDO Param'!C$6*'CDO Param'!C$9</f>
        <v>0</v>
      </c>
      <c r="AL608" s="3">
        <f>AA608*'CDO Param'!D$6*'CDO Param'!D$9</f>
        <v>0</v>
      </c>
      <c r="AM608" s="3">
        <f>AB608*'CDO Param'!E$6*'CDO Param'!E$9</f>
        <v>0</v>
      </c>
      <c r="AN608" s="3">
        <f>AC608*'CDO Param'!F$6*'CDO Param'!F$9</f>
        <v>0</v>
      </c>
      <c r="AO608" s="3">
        <f>AD608*'CDO Param'!G$6*'CDO Param'!G$9</f>
        <v>0</v>
      </c>
      <c r="AP608" s="3">
        <f>AE608*'CDO Param'!H$6*'CDO Param'!H$9</f>
        <v>0</v>
      </c>
      <c r="AQ608" s="3">
        <f>AF608*'CDO Param'!I$6*'CDO Param'!I$9</f>
        <v>0</v>
      </c>
      <c r="AR608" s="3">
        <f>AG608*'CDO Param'!J$6*'CDO Param'!J$9</f>
        <v>0</v>
      </c>
      <c r="AS608" s="3">
        <f>AH608*'CDO Param'!K$6*'CDO Param'!K$9</f>
        <v>0</v>
      </c>
      <c r="AT608" s="3">
        <f>AI608*'CDO Param'!L$6*'CDO Param'!L$9</f>
        <v>0</v>
      </c>
      <c r="AV608" s="2">
        <f t="shared" si="28"/>
        <v>0</v>
      </c>
      <c r="BF608" s="5">
        <f>AV608/'CDO Param'!$M$6</f>
        <v>0</v>
      </c>
      <c r="BG608" s="5">
        <f t="shared" si="29"/>
        <v>0</v>
      </c>
      <c r="BH608" s="5">
        <f t="shared" si="30"/>
        <v>0</v>
      </c>
    </row>
    <row r="609" spans="2:60" x14ac:dyDescent="0.2">
      <c r="B609" s="3">
        <v>605</v>
      </c>
      <c r="C609" s="12">
        <v>1.2087230061297305</v>
      </c>
      <c r="D609" s="12">
        <v>-0.40166355574910995</v>
      </c>
      <c r="E609" s="12">
        <v>-1.8067203200189397</v>
      </c>
      <c r="F609" s="12">
        <v>-2.2077620087657124</v>
      </c>
      <c r="G609" s="12">
        <v>-1.3643193597090431</v>
      </c>
      <c r="H609" s="12">
        <v>-0.43843670027854387</v>
      </c>
      <c r="I609" s="12">
        <v>-0.52220229918020777</v>
      </c>
      <c r="J609" s="12">
        <v>1.6609783415333368</v>
      </c>
      <c r="K609" s="12">
        <v>-0.73533669819880743</v>
      </c>
      <c r="L609" s="12">
        <v>0.11553424883459229</v>
      </c>
      <c r="M609" s="12">
        <v>-0.14459374142461456</v>
      </c>
      <c r="O609" s="3">
        <f>SQRT(Correlation)*$C609 + SQRT(1-Correlation)*D609</f>
        <v>1.1802691867993653E-3</v>
      </c>
      <c r="P609" s="3">
        <f>SQRT(Correlation)*$C609 + SQRT(1-Correlation)*E609</f>
        <v>-1.331773615888886</v>
      </c>
      <c r="Q609" s="3">
        <f>SQRT(Correlation)*$C609 + SQRT(1-Correlation)*F609</f>
        <v>-1.7122351678249219</v>
      </c>
      <c r="R609" s="3">
        <f>SQRT(Correlation)*$C609 + SQRT(1-Correlation)*G609</f>
        <v>-0.91207521380137879</v>
      </c>
      <c r="S609" s="3">
        <f>SQRT(Correlation)*$C609 + SQRT(1-Correlation)*H609</f>
        <v>-3.3705798845072243E-2</v>
      </c>
      <c r="T609" s="3">
        <f>SQRT(Correlation)*$C609 + SQRT(1-Correlation)*I609</f>
        <v>-0.1131728234742792</v>
      </c>
      <c r="U609" s="3">
        <f>SQRT(Correlation)*$C609 + SQRT(1-Correlation)*J609</f>
        <v>1.95797418699788</v>
      </c>
      <c r="V609" s="3">
        <f>SQRT(Correlation)*$C609 + SQRT(1-Correlation)*K609</f>
        <v>-0.31536986806325856</v>
      </c>
      <c r="W609" s="3">
        <f>SQRT(Correlation)*$C609 + SQRT(1-Correlation)*L609</f>
        <v>0.49183718818375111</v>
      </c>
      <c r="X609" s="3">
        <f>SQRT(Correlation)*$C609 + SQRT(1-Correlation)*M609</f>
        <v>0.24505810846939485</v>
      </c>
      <c r="Z609" s="3">
        <f>IF(O609&lt;'CDO Param'!C$13,1,0)</f>
        <v>0</v>
      </c>
      <c r="AA609" s="3">
        <f>IF(P609&lt;'CDO Param'!D$13,1,0)</f>
        <v>0</v>
      </c>
      <c r="AB609" s="3">
        <f>IF(Q609&lt;'CDO Param'!E$13,1,0)</f>
        <v>1</v>
      </c>
      <c r="AC609" s="3">
        <f>IF(R609&lt;'CDO Param'!F$13,1,0)</f>
        <v>0</v>
      </c>
      <c r="AD609" s="3">
        <f>IF(S609&lt;'CDO Param'!G$13,1,0)</f>
        <v>1</v>
      </c>
      <c r="AE609" s="3">
        <f>IF(T609&lt;'CDO Param'!H$13,1,0)</f>
        <v>0</v>
      </c>
      <c r="AF609" s="3">
        <f>IF(U609&lt;'CDO Param'!I$13,1,0)</f>
        <v>0</v>
      </c>
      <c r="AG609" s="3">
        <f>IF(V609&lt;'CDO Param'!J$13,1,0)</f>
        <v>0</v>
      </c>
      <c r="AH609" s="3">
        <f>IF(W609&lt;'CDO Param'!K$13,1,0)</f>
        <v>0</v>
      </c>
      <c r="AI609" s="3">
        <f>IF(X609&lt;'CDO Param'!L$13,1,0)</f>
        <v>0</v>
      </c>
      <c r="AK609" s="3">
        <f>Z609*'CDO Param'!C$6*'CDO Param'!C$9</f>
        <v>0</v>
      </c>
      <c r="AL609" s="3">
        <f>AA609*'CDO Param'!D$6*'CDO Param'!D$9</f>
        <v>0</v>
      </c>
      <c r="AM609" s="3">
        <f>AB609*'CDO Param'!E$6*'CDO Param'!E$9</f>
        <v>4500</v>
      </c>
      <c r="AN609" s="3">
        <f>AC609*'CDO Param'!F$6*'CDO Param'!F$9</f>
        <v>0</v>
      </c>
      <c r="AO609" s="3">
        <f>AD609*'CDO Param'!G$6*'CDO Param'!G$9</f>
        <v>4500</v>
      </c>
      <c r="AP609" s="3">
        <f>AE609*'CDO Param'!H$6*'CDO Param'!H$9</f>
        <v>0</v>
      </c>
      <c r="AQ609" s="3">
        <f>AF609*'CDO Param'!I$6*'CDO Param'!I$9</f>
        <v>0</v>
      </c>
      <c r="AR609" s="3">
        <f>AG609*'CDO Param'!J$6*'CDO Param'!J$9</f>
        <v>0</v>
      </c>
      <c r="AS609" s="3">
        <f>AH609*'CDO Param'!K$6*'CDO Param'!K$9</f>
        <v>0</v>
      </c>
      <c r="AT609" s="3">
        <f>AI609*'CDO Param'!L$6*'CDO Param'!L$9</f>
        <v>0</v>
      </c>
      <c r="AV609" s="2">
        <f t="shared" si="28"/>
        <v>9000</v>
      </c>
      <c r="BF609" s="5">
        <f>AV609/'CDO Param'!$M$6</f>
        <v>9.375E-2</v>
      </c>
      <c r="BG609" s="5">
        <f t="shared" si="29"/>
        <v>0.02</v>
      </c>
      <c r="BH609" s="5">
        <f t="shared" si="30"/>
        <v>1</v>
      </c>
    </row>
    <row r="610" spans="2:60" x14ac:dyDescent="0.2">
      <c r="B610" s="3">
        <v>606</v>
      </c>
      <c r="C610" s="12">
        <v>-0.34927438719023485</v>
      </c>
      <c r="D610" s="12">
        <v>-0.34997810871573165</v>
      </c>
      <c r="E610" s="12">
        <v>1.4350143828778528</v>
      </c>
      <c r="F610" s="12">
        <v>0.49403524826630019</v>
      </c>
      <c r="G610" s="12">
        <v>-1.5251362128765322</v>
      </c>
      <c r="H610" s="12">
        <v>-1.0916619430645369</v>
      </c>
      <c r="I610" s="12">
        <v>0.86174168245634064</v>
      </c>
      <c r="J610" s="12">
        <v>-6.1327227740548551E-2</v>
      </c>
      <c r="K610" s="12">
        <v>0.14318402463686652</v>
      </c>
      <c r="L610" s="12">
        <v>-0.56399358072667383</v>
      </c>
      <c r="M610" s="12">
        <v>-0.92204572865739465</v>
      </c>
      <c r="O610" s="3">
        <f>SQRT(Correlation)*$C610 + SQRT(1-Correlation)*D610</f>
        <v>-0.44246864560998961</v>
      </c>
      <c r="P610" s="3">
        <f>SQRT(Correlation)*$C610 + SQRT(1-Correlation)*E610</f>
        <v>1.2509239183104159</v>
      </c>
      <c r="Q610" s="3">
        <f>SQRT(Correlation)*$C610 + SQRT(1-Correlation)*F610</f>
        <v>0.35823272949040996</v>
      </c>
      <c r="R610" s="3">
        <f>SQRT(Correlation)*$C610 + SQRT(1-Correlation)*G610</f>
        <v>-1.557321511596047</v>
      </c>
      <c r="S610" s="3">
        <f>SQRT(Correlation)*$C610 + SQRT(1-Correlation)*H610</f>
        <v>-1.1460917116907652</v>
      </c>
      <c r="T610" s="3">
        <f>SQRT(Correlation)*$C610 + SQRT(1-Correlation)*I610</f>
        <v>0.70706968219221178</v>
      </c>
      <c r="U610" s="3">
        <f>SQRT(Correlation)*$C610 + SQRT(1-Correlation)*J610</f>
        <v>-0.16863037586126661</v>
      </c>
      <c r="V610" s="3">
        <f>SQRT(Correlation)*$C610 + SQRT(1-Correlation)*K610</f>
        <v>2.5386033532580496E-2</v>
      </c>
      <c r="W610" s="3">
        <f>SQRT(Correlation)*$C610 + SQRT(1-Correlation)*L610</f>
        <v>-0.64550154943116766</v>
      </c>
      <c r="X610" s="3">
        <f>SQRT(Correlation)*$C610 + SQRT(1-Correlation)*M610</f>
        <v>-0.98517964200415431</v>
      </c>
      <c r="Z610" s="3">
        <f>IF(O610&lt;'CDO Param'!C$13,1,0)</f>
        <v>0</v>
      </c>
      <c r="AA610" s="3">
        <f>IF(P610&lt;'CDO Param'!D$13,1,0)</f>
        <v>0</v>
      </c>
      <c r="AB610" s="3">
        <f>IF(Q610&lt;'CDO Param'!E$13,1,0)</f>
        <v>0</v>
      </c>
      <c r="AC610" s="3">
        <f>IF(R610&lt;'CDO Param'!F$13,1,0)</f>
        <v>1</v>
      </c>
      <c r="AD610" s="3">
        <f>IF(S610&lt;'CDO Param'!G$13,1,0)</f>
        <v>1</v>
      </c>
      <c r="AE610" s="3">
        <f>IF(T610&lt;'CDO Param'!H$13,1,0)</f>
        <v>0</v>
      </c>
      <c r="AF610" s="3">
        <f>IF(U610&lt;'CDO Param'!I$13,1,0)</f>
        <v>0</v>
      </c>
      <c r="AG610" s="3">
        <f>IF(V610&lt;'CDO Param'!J$13,1,0)</f>
        <v>0</v>
      </c>
      <c r="AH610" s="3">
        <f>IF(W610&lt;'CDO Param'!K$13,1,0)</f>
        <v>0</v>
      </c>
      <c r="AI610" s="3">
        <f>IF(X610&lt;'CDO Param'!L$13,1,0)</f>
        <v>1</v>
      </c>
      <c r="AK610" s="3">
        <f>Z610*'CDO Param'!C$6*'CDO Param'!C$9</f>
        <v>0</v>
      </c>
      <c r="AL610" s="3">
        <f>AA610*'CDO Param'!D$6*'CDO Param'!D$9</f>
        <v>0</v>
      </c>
      <c r="AM610" s="3">
        <f>AB610*'CDO Param'!E$6*'CDO Param'!E$9</f>
        <v>0</v>
      </c>
      <c r="AN610" s="3">
        <f>AC610*'CDO Param'!F$6*'CDO Param'!F$9</f>
        <v>4500</v>
      </c>
      <c r="AO610" s="3">
        <f>AD610*'CDO Param'!G$6*'CDO Param'!G$9</f>
        <v>4500</v>
      </c>
      <c r="AP610" s="3">
        <f>AE610*'CDO Param'!H$6*'CDO Param'!H$9</f>
        <v>0</v>
      </c>
      <c r="AQ610" s="3">
        <f>AF610*'CDO Param'!I$6*'CDO Param'!I$9</f>
        <v>0</v>
      </c>
      <c r="AR610" s="3">
        <f>AG610*'CDO Param'!J$6*'CDO Param'!J$9</f>
        <v>0</v>
      </c>
      <c r="AS610" s="3">
        <f>AH610*'CDO Param'!K$6*'CDO Param'!K$9</f>
        <v>0</v>
      </c>
      <c r="AT610" s="3">
        <f>AI610*'CDO Param'!L$6*'CDO Param'!L$9</f>
        <v>4500</v>
      </c>
      <c r="AV610" s="2">
        <f t="shared" si="28"/>
        <v>13500</v>
      </c>
      <c r="BF610" s="5">
        <f>AV610/'CDO Param'!$M$6</f>
        <v>0.140625</v>
      </c>
      <c r="BG610" s="5">
        <f t="shared" si="29"/>
        <v>0.02</v>
      </c>
      <c r="BH610" s="5">
        <f t="shared" si="30"/>
        <v>1</v>
      </c>
    </row>
    <row r="611" spans="2:60" x14ac:dyDescent="0.2">
      <c r="B611" s="3">
        <v>607</v>
      </c>
      <c r="C611" s="12">
        <v>1.2055511433572974</v>
      </c>
      <c r="D611" s="12">
        <v>-1.4001693671161775</v>
      </c>
      <c r="E611" s="12">
        <v>1.046421402861597</v>
      </c>
      <c r="F611" s="12">
        <v>1.1987367543042637</v>
      </c>
      <c r="G611" s="12">
        <v>1.2665054782701191</v>
      </c>
      <c r="H611" s="12">
        <v>-2.6375346351414919E-2</v>
      </c>
      <c r="I611" s="12">
        <v>0.43557179196795914</v>
      </c>
      <c r="J611" s="12">
        <v>-0.70163196141947992</v>
      </c>
      <c r="K611" s="12">
        <v>-1.1612678463279735</v>
      </c>
      <c r="L611" s="12">
        <v>-0.42490455598453991</v>
      </c>
      <c r="M611" s="12">
        <v>1.7317097444902174</v>
      </c>
      <c r="O611" s="3">
        <f>SQRT(Correlation)*$C611 + SQRT(1-Correlation)*D611</f>
        <v>-0.94708854814215282</v>
      </c>
      <c r="P611" s="3">
        <f>SQRT(Correlation)*$C611 + SQRT(1-Correlation)*E611</f>
        <v>1.3739512525003081</v>
      </c>
      <c r="Q611" s="3">
        <f>SQRT(Correlation)*$C611 + SQRT(1-Correlation)*F611</f>
        <v>1.5184502824506603</v>
      </c>
      <c r="R611" s="3">
        <f>SQRT(Correlation)*$C611 + SQRT(1-Correlation)*G611</f>
        <v>1.5827413390072627</v>
      </c>
      <c r="S611" s="3">
        <f>SQRT(Correlation)*$C611 + SQRT(1-Correlation)*H611</f>
        <v>0.35620689431903801</v>
      </c>
      <c r="T611" s="3">
        <f>SQRT(Correlation)*$C611 + SQRT(1-Correlation)*I611</f>
        <v>0.79444842902485868</v>
      </c>
      <c r="U611" s="3">
        <f>SQRT(Correlation)*$C611 + SQRT(1-Correlation)*J611</f>
        <v>-0.28439777829416013</v>
      </c>
      <c r="V611" s="3">
        <f>SQRT(Correlation)*$C611 + SQRT(1-Correlation)*K611</f>
        <v>-0.72044666549151615</v>
      </c>
      <c r="W611" s="3">
        <f>SQRT(Correlation)*$C611 + SQRT(1-Correlation)*L611</f>
        <v>-2.1871110645179603E-2</v>
      </c>
      <c r="X611" s="3">
        <f>SQRT(Correlation)*$C611 + SQRT(1-Correlation)*M611</f>
        <v>2.0240728565521149</v>
      </c>
      <c r="Z611" s="3">
        <f>IF(O611&lt;'CDO Param'!C$13,1,0)</f>
        <v>0</v>
      </c>
      <c r="AA611" s="3">
        <f>IF(P611&lt;'CDO Param'!D$13,1,0)</f>
        <v>0</v>
      </c>
      <c r="AB611" s="3">
        <f>IF(Q611&lt;'CDO Param'!E$13,1,0)</f>
        <v>0</v>
      </c>
      <c r="AC611" s="3">
        <f>IF(R611&lt;'CDO Param'!F$13,1,0)</f>
        <v>0</v>
      </c>
      <c r="AD611" s="3">
        <f>IF(S611&lt;'CDO Param'!G$13,1,0)</f>
        <v>0</v>
      </c>
      <c r="AE611" s="3">
        <f>IF(T611&lt;'CDO Param'!H$13,1,0)</f>
        <v>0</v>
      </c>
      <c r="AF611" s="3">
        <f>IF(U611&lt;'CDO Param'!I$13,1,0)</f>
        <v>0</v>
      </c>
      <c r="AG611" s="3">
        <f>IF(V611&lt;'CDO Param'!J$13,1,0)</f>
        <v>0</v>
      </c>
      <c r="AH611" s="3">
        <f>IF(W611&lt;'CDO Param'!K$13,1,0)</f>
        <v>0</v>
      </c>
      <c r="AI611" s="3">
        <f>IF(X611&lt;'CDO Param'!L$13,1,0)</f>
        <v>0</v>
      </c>
      <c r="AK611" s="3">
        <f>Z611*'CDO Param'!C$6*'CDO Param'!C$9</f>
        <v>0</v>
      </c>
      <c r="AL611" s="3">
        <f>AA611*'CDO Param'!D$6*'CDO Param'!D$9</f>
        <v>0</v>
      </c>
      <c r="AM611" s="3">
        <f>AB611*'CDO Param'!E$6*'CDO Param'!E$9</f>
        <v>0</v>
      </c>
      <c r="AN611" s="3">
        <f>AC611*'CDO Param'!F$6*'CDO Param'!F$9</f>
        <v>0</v>
      </c>
      <c r="AO611" s="3">
        <f>AD611*'CDO Param'!G$6*'CDO Param'!G$9</f>
        <v>0</v>
      </c>
      <c r="AP611" s="3">
        <f>AE611*'CDO Param'!H$6*'CDO Param'!H$9</f>
        <v>0</v>
      </c>
      <c r="AQ611" s="3">
        <f>AF611*'CDO Param'!I$6*'CDO Param'!I$9</f>
        <v>0</v>
      </c>
      <c r="AR611" s="3">
        <f>AG611*'CDO Param'!J$6*'CDO Param'!J$9</f>
        <v>0</v>
      </c>
      <c r="AS611" s="3">
        <f>AH611*'CDO Param'!K$6*'CDO Param'!K$9</f>
        <v>0</v>
      </c>
      <c r="AT611" s="3">
        <f>AI611*'CDO Param'!L$6*'CDO Param'!L$9</f>
        <v>0</v>
      </c>
      <c r="AV611" s="2">
        <f t="shared" si="28"/>
        <v>0</v>
      </c>
      <c r="BF611" s="5">
        <f>AV611/'CDO Param'!$M$6</f>
        <v>0</v>
      </c>
      <c r="BG611" s="5">
        <f t="shared" si="29"/>
        <v>0</v>
      </c>
      <c r="BH611" s="5">
        <f t="shared" si="30"/>
        <v>0</v>
      </c>
    </row>
    <row r="612" spans="2:60" x14ac:dyDescent="0.2">
      <c r="B612" s="3">
        <v>608</v>
      </c>
      <c r="C612" s="12">
        <v>0.76576498031499796</v>
      </c>
      <c r="D612" s="12">
        <v>-0.27149781089974567</v>
      </c>
      <c r="E612" s="12">
        <v>-0.76448714025900699</v>
      </c>
      <c r="F612" s="12">
        <v>3.1103263609111309</v>
      </c>
      <c r="G612" s="12">
        <v>-0.54431893659057096</v>
      </c>
      <c r="H612" s="12">
        <v>-0.48522679207962938</v>
      </c>
      <c r="I612" s="12">
        <v>-0.46103878048597835</v>
      </c>
      <c r="J612" s="12">
        <v>-0.42370629671495408</v>
      </c>
      <c r="K612" s="12">
        <v>-0.49965137804974802</v>
      </c>
      <c r="L612" s="12">
        <v>0.38190364648471586</v>
      </c>
      <c r="M612" s="12">
        <v>-0.62534809330827557</v>
      </c>
      <c r="O612" s="3">
        <f>SQRT(Correlation)*$C612 + SQRT(1-Correlation)*D612</f>
        <v>-1.5409289638925766E-2</v>
      </c>
      <c r="P612" s="3">
        <f>SQRT(Correlation)*$C612 + SQRT(1-Correlation)*E612</f>
        <v>-0.48310003251918077</v>
      </c>
      <c r="Q612" s="3">
        <f>SQRT(Correlation)*$C612 + SQRT(1-Correlation)*F612</f>
        <v>3.192870819101564</v>
      </c>
      <c r="R612" s="3">
        <f>SQRT(Correlation)*$C612 + SQRT(1-Correlation)*G612</f>
        <v>-0.27423013493715165</v>
      </c>
      <c r="S612" s="3">
        <f>SQRT(Correlation)*$C612 + SQRT(1-Correlation)*H612</f>
        <v>-0.21817040439363403</v>
      </c>
      <c r="T612" s="3">
        <f>SQRT(Correlation)*$C612 + SQRT(1-Correlation)*I612</f>
        <v>-0.19522364178168508</v>
      </c>
      <c r="U612" s="3">
        <f>SQRT(Correlation)*$C612 + SQRT(1-Correlation)*J612</f>
        <v>-0.1598069379533725</v>
      </c>
      <c r="V612" s="3">
        <f>SQRT(Correlation)*$C612 + SQRT(1-Correlation)*K612</f>
        <v>-0.23185476818477932</v>
      </c>
      <c r="W612" s="3">
        <f>SQRT(Correlation)*$C612 + SQRT(1-Correlation)*L612</f>
        <v>0.60446175990357742</v>
      </c>
      <c r="X612" s="3">
        <f>SQRT(Correlation)*$C612 + SQRT(1-Correlation)*M612</f>
        <v>-0.35110114257035563</v>
      </c>
      <c r="Z612" s="3">
        <f>IF(O612&lt;'CDO Param'!C$13,1,0)</f>
        <v>0</v>
      </c>
      <c r="AA612" s="3">
        <f>IF(P612&lt;'CDO Param'!D$13,1,0)</f>
        <v>0</v>
      </c>
      <c r="AB612" s="3">
        <f>IF(Q612&lt;'CDO Param'!E$13,1,0)</f>
        <v>0</v>
      </c>
      <c r="AC612" s="3">
        <f>IF(R612&lt;'CDO Param'!F$13,1,0)</f>
        <v>0</v>
      </c>
      <c r="AD612" s="3">
        <f>IF(S612&lt;'CDO Param'!G$13,1,0)</f>
        <v>1</v>
      </c>
      <c r="AE612" s="3">
        <f>IF(T612&lt;'CDO Param'!H$13,1,0)</f>
        <v>0</v>
      </c>
      <c r="AF612" s="3">
        <f>IF(U612&lt;'CDO Param'!I$13,1,0)</f>
        <v>0</v>
      </c>
      <c r="AG612" s="3">
        <f>IF(V612&lt;'CDO Param'!J$13,1,0)</f>
        <v>0</v>
      </c>
      <c r="AH612" s="3">
        <f>IF(W612&lt;'CDO Param'!K$13,1,0)</f>
        <v>0</v>
      </c>
      <c r="AI612" s="3">
        <f>IF(X612&lt;'CDO Param'!L$13,1,0)</f>
        <v>0</v>
      </c>
      <c r="AK612" s="3">
        <f>Z612*'CDO Param'!C$6*'CDO Param'!C$9</f>
        <v>0</v>
      </c>
      <c r="AL612" s="3">
        <f>AA612*'CDO Param'!D$6*'CDO Param'!D$9</f>
        <v>0</v>
      </c>
      <c r="AM612" s="3">
        <f>AB612*'CDO Param'!E$6*'CDO Param'!E$9</f>
        <v>0</v>
      </c>
      <c r="AN612" s="3">
        <f>AC612*'CDO Param'!F$6*'CDO Param'!F$9</f>
        <v>0</v>
      </c>
      <c r="AO612" s="3">
        <f>AD612*'CDO Param'!G$6*'CDO Param'!G$9</f>
        <v>4500</v>
      </c>
      <c r="AP612" s="3">
        <f>AE612*'CDO Param'!H$6*'CDO Param'!H$9</f>
        <v>0</v>
      </c>
      <c r="AQ612" s="3">
        <f>AF612*'CDO Param'!I$6*'CDO Param'!I$9</f>
        <v>0</v>
      </c>
      <c r="AR612" s="3">
        <f>AG612*'CDO Param'!J$6*'CDO Param'!J$9</f>
        <v>0</v>
      </c>
      <c r="AS612" s="3">
        <f>AH612*'CDO Param'!K$6*'CDO Param'!K$9</f>
        <v>0</v>
      </c>
      <c r="AT612" s="3">
        <f>AI612*'CDO Param'!L$6*'CDO Param'!L$9</f>
        <v>0</v>
      </c>
      <c r="AV612" s="2">
        <f t="shared" si="28"/>
        <v>4500</v>
      </c>
      <c r="BF612" s="5">
        <f>AV612/'CDO Param'!$M$6</f>
        <v>4.6875E-2</v>
      </c>
      <c r="BG612" s="5">
        <f t="shared" si="29"/>
        <v>0</v>
      </c>
      <c r="BH612" s="5">
        <f t="shared" si="30"/>
        <v>0</v>
      </c>
    </row>
    <row r="613" spans="2:60" x14ac:dyDescent="0.2">
      <c r="B613" s="3">
        <v>609</v>
      </c>
      <c r="C613" s="12">
        <v>3.2264324545394629E-3</v>
      </c>
      <c r="D613" s="12">
        <v>-1.0962048690998927</v>
      </c>
      <c r="E613" s="12">
        <v>-1.4910710888216272</v>
      </c>
      <c r="F613" s="12">
        <v>-0.26852831069845706</v>
      </c>
      <c r="G613" s="12">
        <v>-0.21730329535785131</v>
      </c>
      <c r="H613" s="12">
        <v>1.0738085620687343</v>
      </c>
      <c r="I613" s="12">
        <v>0.18787432054523379</v>
      </c>
      <c r="J613" s="12">
        <v>0.94966253527672961</v>
      </c>
      <c r="K613" s="12">
        <v>0.29942498258606065</v>
      </c>
      <c r="L613" s="12">
        <v>0.12378450264804997</v>
      </c>
      <c r="M613" s="12">
        <v>-0.34824779504560865</v>
      </c>
      <c r="O613" s="3">
        <f>SQRT(Correlation)*$C613 + SQRT(1-Correlation)*D613</f>
        <v>-1.0389309630294146</v>
      </c>
      <c r="P613" s="3">
        <f>SQRT(Correlation)*$C613 + SQRT(1-Correlation)*E613</f>
        <v>-1.4135339506437685</v>
      </c>
      <c r="Q613" s="3">
        <f>SQRT(Correlation)*$C613 + SQRT(1-Correlation)*F613</f>
        <v>-0.25372803588604209</v>
      </c>
      <c r="R613" s="3">
        <f>SQRT(Correlation)*$C613 + SQRT(1-Correlation)*G613</f>
        <v>-0.20513171939002806</v>
      </c>
      <c r="S613" s="3">
        <f>SQRT(Correlation)*$C613 + SQRT(1-Correlation)*H613</f>
        <v>1.01972453566555</v>
      </c>
      <c r="T613" s="3">
        <f>SQRT(Correlation)*$C613 + SQRT(1-Correlation)*I613</f>
        <v>0.17925351756115501</v>
      </c>
      <c r="U613" s="3">
        <f>SQRT(Correlation)*$C613 + SQRT(1-Correlation)*J613</f>
        <v>0.9019492735286434</v>
      </c>
      <c r="V613" s="3">
        <f>SQRT(Correlation)*$C613 + SQRT(1-Correlation)*K613</f>
        <v>0.28507976752576492</v>
      </c>
      <c r="W613" s="3">
        <f>SQRT(Correlation)*$C613 + SQRT(1-Correlation)*L613</f>
        <v>0.11845257774699783</v>
      </c>
      <c r="X613" s="3">
        <f>SQRT(Correlation)*$C613 + SQRT(1-Correlation)*M613</f>
        <v>-0.32935657921538419</v>
      </c>
      <c r="Z613" s="3">
        <f>IF(O613&lt;'CDO Param'!C$13,1,0)</f>
        <v>0</v>
      </c>
      <c r="AA613" s="3">
        <f>IF(P613&lt;'CDO Param'!D$13,1,0)</f>
        <v>0</v>
      </c>
      <c r="AB613" s="3">
        <f>IF(Q613&lt;'CDO Param'!E$13,1,0)</f>
        <v>0</v>
      </c>
      <c r="AC613" s="3">
        <f>IF(R613&lt;'CDO Param'!F$13,1,0)</f>
        <v>0</v>
      </c>
      <c r="AD613" s="3">
        <f>IF(S613&lt;'CDO Param'!G$13,1,0)</f>
        <v>0</v>
      </c>
      <c r="AE613" s="3">
        <f>IF(T613&lt;'CDO Param'!H$13,1,0)</f>
        <v>0</v>
      </c>
      <c r="AF613" s="3">
        <f>IF(U613&lt;'CDO Param'!I$13,1,0)</f>
        <v>0</v>
      </c>
      <c r="AG613" s="3">
        <f>IF(V613&lt;'CDO Param'!J$13,1,0)</f>
        <v>0</v>
      </c>
      <c r="AH613" s="3">
        <f>IF(W613&lt;'CDO Param'!K$13,1,0)</f>
        <v>0</v>
      </c>
      <c r="AI613" s="3">
        <f>IF(X613&lt;'CDO Param'!L$13,1,0)</f>
        <v>0</v>
      </c>
      <c r="AK613" s="3">
        <f>Z613*'CDO Param'!C$6*'CDO Param'!C$9</f>
        <v>0</v>
      </c>
      <c r="AL613" s="3">
        <f>AA613*'CDO Param'!D$6*'CDO Param'!D$9</f>
        <v>0</v>
      </c>
      <c r="AM613" s="3">
        <f>AB613*'CDO Param'!E$6*'CDO Param'!E$9</f>
        <v>0</v>
      </c>
      <c r="AN613" s="3">
        <f>AC613*'CDO Param'!F$6*'CDO Param'!F$9</f>
        <v>0</v>
      </c>
      <c r="AO613" s="3">
        <f>AD613*'CDO Param'!G$6*'CDO Param'!G$9</f>
        <v>0</v>
      </c>
      <c r="AP613" s="3">
        <f>AE613*'CDO Param'!H$6*'CDO Param'!H$9</f>
        <v>0</v>
      </c>
      <c r="AQ613" s="3">
        <f>AF613*'CDO Param'!I$6*'CDO Param'!I$9</f>
        <v>0</v>
      </c>
      <c r="AR613" s="3">
        <f>AG613*'CDO Param'!J$6*'CDO Param'!J$9</f>
        <v>0</v>
      </c>
      <c r="AS613" s="3">
        <f>AH613*'CDO Param'!K$6*'CDO Param'!K$9</f>
        <v>0</v>
      </c>
      <c r="AT613" s="3">
        <f>AI613*'CDO Param'!L$6*'CDO Param'!L$9</f>
        <v>0</v>
      </c>
      <c r="AV613" s="2">
        <f t="shared" si="28"/>
        <v>0</v>
      </c>
      <c r="BF613" s="5">
        <f>AV613/'CDO Param'!$M$6</f>
        <v>0</v>
      </c>
      <c r="BG613" s="5">
        <f t="shared" si="29"/>
        <v>0</v>
      </c>
      <c r="BH613" s="5">
        <f t="shared" si="30"/>
        <v>0</v>
      </c>
    </row>
    <row r="614" spans="2:60" x14ac:dyDescent="0.2">
      <c r="B614" s="3">
        <v>610</v>
      </c>
      <c r="C614" s="12">
        <v>1.0177541298617143</v>
      </c>
      <c r="D614" s="12">
        <v>-1.7112051864387468</v>
      </c>
      <c r="E614" s="12">
        <v>-8.626670933153946E-2</v>
      </c>
      <c r="F614" s="12">
        <v>0.82347924035275355</v>
      </c>
      <c r="G614" s="12">
        <v>0.21443156583700329</v>
      </c>
      <c r="H614" s="12">
        <v>-0.46647642193420324</v>
      </c>
      <c r="I614" s="12">
        <v>0.22823314793640748</v>
      </c>
      <c r="J614" s="12">
        <v>0.31762510843691416</v>
      </c>
      <c r="K614" s="12">
        <v>1.3620297067973297</v>
      </c>
      <c r="L614" s="12">
        <v>0.27958549253526144</v>
      </c>
      <c r="M614" s="12">
        <v>2.2187487047631294</v>
      </c>
      <c r="O614" s="3">
        <f>SQRT(Correlation)*$C614 + SQRT(1-Correlation)*D614</f>
        <v>-1.3015496650712737</v>
      </c>
      <c r="P614" s="3">
        <f>SQRT(Correlation)*$C614 + SQRT(1-Correlation)*E614</f>
        <v>0.24000232851997078</v>
      </c>
      <c r="Q614" s="3">
        <f>SQRT(Correlation)*$C614 + SQRT(1-Correlation)*F614</f>
        <v>1.1030631164545626</v>
      </c>
      <c r="R614" s="3">
        <f>SQRT(Correlation)*$C614 + SQRT(1-Correlation)*G614</f>
        <v>0.52526975992496483</v>
      </c>
      <c r="S614" s="3">
        <f>SQRT(Correlation)*$C614 + SQRT(1-Correlation)*H614</f>
        <v>-0.1206962755827623</v>
      </c>
      <c r="T614" s="3">
        <f>SQRT(Correlation)*$C614 + SQRT(1-Correlation)*I614</f>
        <v>0.53836309034934249</v>
      </c>
      <c r="U614" s="3">
        <f>SQRT(Correlation)*$C614 + SQRT(1-Correlation)*J614</f>
        <v>0.62316775025616444</v>
      </c>
      <c r="V614" s="3">
        <f>SQRT(Correlation)*$C614 + SQRT(1-Correlation)*K614</f>
        <v>1.6139769491278457</v>
      </c>
      <c r="W614" s="3">
        <f>SQRT(Correlation)*$C614 + SQRT(1-Correlation)*L614</f>
        <v>0.58708020198600974</v>
      </c>
      <c r="X614" s="3">
        <f>SQRT(Correlation)*$C614 + SQRT(1-Correlation)*M614</f>
        <v>2.426731953620572</v>
      </c>
      <c r="Z614" s="3">
        <f>IF(O614&lt;'CDO Param'!C$13,1,0)</f>
        <v>0</v>
      </c>
      <c r="AA614" s="3">
        <f>IF(P614&lt;'CDO Param'!D$13,1,0)</f>
        <v>0</v>
      </c>
      <c r="AB614" s="3">
        <f>IF(Q614&lt;'CDO Param'!E$13,1,0)</f>
        <v>0</v>
      </c>
      <c r="AC614" s="3">
        <f>IF(R614&lt;'CDO Param'!F$13,1,0)</f>
        <v>0</v>
      </c>
      <c r="AD614" s="3">
        <f>IF(S614&lt;'CDO Param'!G$13,1,0)</f>
        <v>1</v>
      </c>
      <c r="AE614" s="3">
        <f>IF(T614&lt;'CDO Param'!H$13,1,0)</f>
        <v>0</v>
      </c>
      <c r="AF614" s="3">
        <f>IF(U614&lt;'CDO Param'!I$13,1,0)</f>
        <v>0</v>
      </c>
      <c r="AG614" s="3">
        <f>IF(V614&lt;'CDO Param'!J$13,1,0)</f>
        <v>0</v>
      </c>
      <c r="AH614" s="3">
        <f>IF(W614&lt;'CDO Param'!K$13,1,0)</f>
        <v>0</v>
      </c>
      <c r="AI614" s="3">
        <f>IF(X614&lt;'CDO Param'!L$13,1,0)</f>
        <v>0</v>
      </c>
      <c r="AK614" s="3">
        <f>Z614*'CDO Param'!C$6*'CDO Param'!C$9</f>
        <v>0</v>
      </c>
      <c r="AL614" s="3">
        <f>AA614*'CDO Param'!D$6*'CDO Param'!D$9</f>
        <v>0</v>
      </c>
      <c r="AM614" s="3">
        <f>AB614*'CDO Param'!E$6*'CDO Param'!E$9</f>
        <v>0</v>
      </c>
      <c r="AN614" s="3">
        <f>AC614*'CDO Param'!F$6*'CDO Param'!F$9</f>
        <v>0</v>
      </c>
      <c r="AO614" s="3">
        <f>AD614*'CDO Param'!G$6*'CDO Param'!G$9</f>
        <v>4500</v>
      </c>
      <c r="AP614" s="3">
        <f>AE614*'CDO Param'!H$6*'CDO Param'!H$9</f>
        <v>0</v>
      </c>
      <c r="AQ614" s="3">
        <f>AF614*'CDO Param'!I$6*'CDO Param'!I$9</f>
        <v>0</v>
      </c>
      <c r="AR614" s="3">
        <f>AG614*'CDO Param'!J$6*'CDO Param'!J$9</f>
        <v>0</v>
      </c>
      <c r="AS614" s="3">
        <f>AH614*'CDO Param'!K$6*'CDO Param'!K$9</f>
        <v>0</v>
      </c>
      <c r="AT614" s="3">
        <f>AI614*'CDO Param'!L$6*'CDO Param'!L$9</f>
        <v>0</v>
      </c>
      <c r="AV614" s="2">
        <f t="shared" si="28"/>
        <v>4500</v>
      </c>
      <c r="BF614" s="5">
        <f>AV614/'CDO Param'!$M$6</f>
        <v>4.6875E-2</v>
      </c>
      <c r="BG614" s="5">
        <f t="shared" si="29"/>
        <v>0</v>
      </c>
      <c r="BH614" s="5">
        <f t="shared" si="30"/>
        <v>0</v>
      </c>
    </row>
    <row r="615" spans="2:60" x14ac:dyDescent="0.2">
      <c r="B615" s="3">
        <v>611</v>
      </c>
      <c r="C615" s="12">
        <v>-0.6025993570801802</v>
      </c>
      <c r="D615" s="12">
        <v>0.95098585006780922</v>
      </c>
      <c r="E615" s="12">
        <v>-0.60559386838576756</v>
      </c>
      <c r="F615" s="12">
        <v>-1.2792270354111679</v>
      </c>
      <c r="G615" s="12">
        <v>0.16521880752407014</v>
      </c>
      <c r="H615" s="12">
        <v>-0.58204022934660316</v>
      </c>
      <c r="I615" s="12">
        <v>-1.2209966371301562E-2</v>
      </c>
      <c r="J615" s="12">
        <v>0.35304765333421528</v>
      </c>
      <c r="K615" s="12">
        <v>-0.19181243260391057</v>
      </c>
      <c r="L615" s="12">
        <v>-0.70225041781668551</v>
      </c>
      <c r="M615" s="12">
        <v>1.1764177543227561</v>
      </c>
      <c r="O615" s="3">
        <f>SQRT(Correlation)*$C615 + SQRT(1-Correlation)*D615</f>
        <v>0.71162574414905255</v>
      </c>
      <c r="P615" s="3">
        <f>SQRT(Correlation)*$C615 + SQRT(1-Correlation)*E615</f>
        <v>-0.76507543683202694</v>
      </c>
      <c r="Q615" s="3">
        <f>SQRT(Correlation)*$C615 + SQRT(1-Correlation)*F615</f>
        <v>-1.4041399714018963</v>
      </c>
      <c r="R615" s="3">
        <f>SQRT(Correlation)*$C615 + SQRT(1-Correlation)*G615</f>
        <v>-3.3818325270740301E-2</v>
      </c>
      <c r="S615" s="3">
        <f>SQRT(Correlation)*$C615 + SQRT(1-Correlation)*H615</f>
        <v>-0.74273049286726112</v>
      </c>
      <c r="T615" s="3">
        <f>SQRT(Correlation)*$C615 + SQRT(1-Correlation)*I615</f>
        <v>-0.20214203965886043</v>
      </c>
      <c r="U615" s="3">
        <f>SQRT(Correlation)*$C615 + SQRT(1-Correlation)*J615</f>
        <v>0.1443717636414496</v>
      </c>
      <c r="V615" s="3">
        <f>SQRT(Correlation)*$C615 + SQRT(1-Correlation)*K615</f>
        <v>-0.37252789966241795</v>
      </c>
      <c r="W615" s="3">
        <f>SQRT(Correlation)*$C615 + SQRT(1-Correlation)*L615</f>
        <v>-0.8567718909243327</v>
      </c>
      <c r="X615" s="3">
        <f>SQRT(Correlation)*$C615 + SQRT(1-Correlation)*M615</f>
        <v>0.92548922656344312</v>
      </c>
      <c r="Z615" s="3">
        <f>IF(O615&lt;'CDO Param'!C$13,1,0)</f>
        <v>0</v>
      </c>
      <c r="AA615" s="3">
        <f>IF(P615&lt;'CDO Param'!D$13,1,0)</f>
        <v>0</v>
      </c>
      <c r="AB615" s="3">
        <f>IF(Q615&lt;'CDO Param'!E$13,1,0)</f>
        <v>1</v>
      </c>
      <c r="AC615" s="3">
        <f>IF(R615&lt;'CDO Param'!F$13,1,0)</f>
        <v>0</v>
      </c>
      <c r="AD615" s="3">
        <f>IF(S615&lt;'CDO Param'!G$13,1,0)</f>
        <v>1</v>
      </c>
      <c r="AE615" s="3">
        <f>IF(T615&lt;'CDO Param'!H$13,1,0)</f>
        <v>0</v>
      </c>
      <c r="AF615" s="3">
        <f>IF(U615&lt;'CDO Param'!I$13,1,0)</f>
        <v>0</v>
      </c>
      <c r="AG615" s="3">
        <f>IF(V615&lt;'CDO Param'!J$13,1,0)</f>
        <v>0</v>
      </c>
      <c r="AH615" s="3">
        <f>IF(W615&lt;'CDO Param'!K$13,1,0)</f>
        <v>0</v>
      </c>
      <c r="AI615" s="3">
        <f>IF(X615&lt;'CDO Param'!L$13,1,0)</f>
        <v>0</v>
      </c>
      <c r="AK615" s="3">
        <f>Z615*'CDO Param'!C$6*'CDO Param'!C$9</f>
        <v>0</v>
      </c>
      <c r="AL615" s="3">
        <f>AA615*'CDO Param'!D$6*'CDO Param'!D$9</f>
        <v>0</v>
      </c>
      <c r="AM615" s="3">
        <f>AB615*'CDO Param'!E$6*'CDO Param'!E$9</f>
        <v>4500</v>
      </c>
      <c r="AN615" s="3">
        <f>AC615*'CDO Param'!F$6*'CDO Param'!F$9</f>
        <v>0</v>
      </c>
      <c r="AO615" s="3">
        <f>AD615*'CDO Param'!G$6*'CDO Param'!G$9</f>
        <v>4500</v>
      </c>
      <c r="AP615" s="3">
        <f>AE615*'CDO Param'!H$6*'CDO Param'!H$9</f>
        <v>0</v>
      </c>
      <c r="AQ615" s="3">
        <f>AF615*'CDO Param'!I$6*'CDO Param'!I$9</f>
        <v>0</v>
      </c>
      <c r="AR615" s="3">
        <f>AG615*'CDO Param'!J$6*'CDO Param'!J$9</f>
        <v>0</v>
      </c>
      <c r="AS615" s="3">
        <f>AH615*'CDO Param'!K$6*'CDO Param'!K$9</f>
        <v>0</v>
      </c>
      <c r="AT615" s="3">
        <f>AI615*'CDO Param'!L$6*'CDO Param'!L$9</f>
        <v>0</v>
      </c>
      <c r="AV615" s="2">
        <f t="shared" si="28"/>
        <v>9000</v>
      </c>
      <c r="BF615" s="5">
        <f>AV615/'CDO Param'!$M$6</f>
        <v>9.375E-2</v>
      </c>
      <c r="BG615" s="5">
        <f t="shared" si="29"/>
        <v>0.02</v>
      </c>
      <c r="BH615" s="5">
        <f t="shared" si="30"/>
        <v>1</v>
      </c>
    </row>
    <row r="616" spans="2:60" x14ac:dyDescent="0.2">
      <c r="B616" s="3">
        <v>612</v>
      </c>
      <c r="C616" s="12">
        <v>1.8350328900851309</v>
      </c>
      <c r="D616" s="12">
        <v>-0.9856944416242186</v>
      </c>
      <c r="E616" s="12">
        <v>-1.2205100574647076</v>
      </c>
      <c r="F616" s="12">
        <v>1.0848680176422931</v>
      </c>
      <c r="G616" s="12">
        <v>2.4823566491249949</v>
      </c>
      <c r="H616" s="12">
        <v>-0.46636159822810441</v>
      </c>
      <c r="I616" s="12">
        <v>-0.5734113983635325</v>
      </c>
      <c r="J616" s="12">
        <v>-0.11498968888190575</v>
      </c>
      <c r="K616" s="12">
        <v>-0.89194372776546516</v>
      </c>
      <c r="L616" s="12">
        <v>0.40750705920800101</v>
      </c>
      <c r="M616" s="12">
        <v>-1.499442987551447</v>
      </c>
      <c r="O616" s="3">
        <f>SQRT(Correlation)*$C616 + SQRT(1-Correlation)*D616</f>
        <v>-0.35482350235108062</v>
      </c>
      <c r="P616" s="3">
        <f>SQRT(Correlation)*$C616 + SQRT(1-Correlation)*E616</f>
        <v>-0.57758915522039822</v>
      </c>
      <c r="Q616" s="3">
        <f>SQRT(Correlation)*$C616 + SQRT(1-Correlation)*F616</f>
        <v>1.6094845203254562</v>
      </c>
      <c r="R616" s="3">
        <f>SQRT(Correlation)*$C616 + SQRT(1-Correlation)*G616</f>
        <v>2.9352586442285649</v>
      </c>
      <c r="S616" s="3">
        <f>SQRT(Correlation)*$C616 + SQRT(1-Correlation)*H616</f>
        <v>0.13785889230789594</v>
      </c>
      <c r="T616" s="3">
        <f>SQRT(Correlation)*$C616 + SQRT(1-Correlation)*I616</f>
        <v>3.6302534859769642E-2</v>
      </c>
      <c r="U616" s="3">
        <f>SQRT(Correlation)*$C616 + SQRT(1-Correlation)*J616</f>
        <v>0.4711995541087538</v>
      </c>
      <c r="V616" s="3">
        <f>SQRT(Correlation)*$C616 + SQRT(1-Correlation)*K616</f>
        <v>-0.26588376593296847</v>
      </c>
      <c r="W616" s="3">
        <f>SQRT(Correlation)*$C616 + SQRT(1-Correlation)*L616</f>
        <v>0.96688349230735504</v>
      </c>
      <c r="X616" s="3">
        <f>SQRT(Correlation)*$C616 + SQRT(1-Correlation)*M616</f>
        <v>-0.84220816726997949</v>
      </c>
      <c r="Z616" s="3">
        <f>IF(O616&lt;'CDO Param'!C$13,1,0)</f>
        <v>0</v>
      </c>
      <c r="AA616" s="3">
        <f>IF(P616&lt;'CDO Param'!D$13,1,0)</f>
        <v>0</v>
      </c>
      <c r="AB616" s="3">
        <f>IF(Q616&lt;'CDO Param'!E$13,1,0)</f>
        <v>0</v>
      </c>
      <c r="AC616" s="3">
        <f>IF(R616&lt;'CDO Param'!F$13,1,0)</f>
        <v>0</v>
      </c>
      <c r="AD616" s="3">
        <f>IF(S616&lt;'CDO Param'!G$13,1,0)</f>
        <v>0</v>
      </c>
      <c r="AE616" s="3">
        <f>IF(T616&lt;'CDO Param'!H$13,1,0)</f>
        <v>0</v>
      </c>
      <c r="AF616" s="3">
        <f>IF(U616&lt;'CDO Param'!I$13,1,0)</f>
        <v>0</v>
      </c>
      <c r="AG616" s="3">
        <f>IF(V616&lt;'CDO Param'!J$13,1,0)</f>
        <v>0</v>
      </c>
      <c r="AH616" s="3">
        <f>IF(W616&lt;'CDO Param'!K$13,1,0)</f>
        <v>0</v>
      </c>
      <c r="AI616" s="3">
        <f>IF(X616&lt;'CDO Param'!L$13,1,0)</f>
        <v>1</v>
      </c>
      <c r="AK616" s="3">
        <f>Z616*'CDO Param'!C$6*'CDO Param'!C$9</f>
        <v>0</v>
      </c>
      <c r="AL616" s="3">
        <f>AA616*'CDO Param'!D$6*'CDO Param'!D$9</f>
        <v>0</v>
      </c>
      <c r="AM616" s="3">
        <f>AB616*'CDO Param'!E$6*'CDO Param'!E$9</f>
        <v>0</v>
      </c>
      <c r="AN616" s="3">
        <f>AC616*'CDO Param'!F$6*'CDO Param'!F$9</f>
        <v>0</v>
      </c>
      <c r="AO616" s="3">
        <f>AD616*'CDO Param'!G$6*'CDO Param'!G$9</f>
        <v>0</v>
      </c>
      <c r="AP616" s="3">
        <f>AE616*'CDO Param'!H$6*'CDO Param'!H$9</f>
        <v>0</v>
      </c>
      <c r="AQ616" s="3">
        <f>AF616*'CDO Param'!I$6*'CDO Param'!I$9</f>
        <v>0</v>
      </c>
      <c r="AR616" s="3">
        <f>AG616*'CDO Param'!J$6*'CDO Param'!J$9</f>
        <v>0</v>
      </c>
      <c r="AS616" s="3">
        <f>AH616*'CDO Param'!K$6*'CDO Param'!K$9</f>
        <v>0</v>
      </c>
      <c r="AT616" s="3">
        <f>AI616*'CDO Param'!L$6*'CDO Param'!L$9</f>
        <v>4500</v>
      </c>
      <c r="AV616" s="2">
        <f t="shared" si="28"/>
        <v>4500</v>
      </c>
      <c r="BF616" s="5">
        <f>AV616/'CDO Param'!$M$6</f>
        <v>4.6875E-2</v>
      </c>
      <c r="BG616" s="5">
        <f t="shared" si="29"/>
        <v>0</v>
      </c>
      <c r="BH616" s="5">
        <f t="shared" si="30"/>
        <v>0</v>
      </c>
    </row>
    <row r="617" spans="2:60" x14ac:dyDescent="0.2">
      <c r="B617" s="3">
        <v>613</v>
      </c>
      <c r="C617" s="12">
        <v>-1.7070260582841001</v>
      </c>
      <c r="D617" s="12">
        <v>1.9007984519703314</v>
      </c>
      <c r="E617" s="12">
        <v>-0.70963551479508169</v>
      </c>
      <c r="F617" s="12">
        <v>-0.5621836862701457</v>
      </c>
      <c r="G617" s="12">
        <v>8.9981995188281871E-2</v>
      </c>
      <c r="H617" s="12">
        <v>-2.0495826902333647</v>
      </c>
      <c r="I617" s="12">
        <v>0.10811163519974798</v>
      </c>
      <c r="J617" s="12">
        <v>2.1933010430075228</v>
      </c>
      <c r="K617" s="12">
        <v>-0.52347331802593544</v>
      </c>
      <c r="L617" s="12">
        <v>5.1613824325613678E-2</v>
      </c>
      <c r="M617" s="12">
        <v>-0.2105912244587671</v>
      </c>
      <c r="O617" s="3">
        <f>SQRT(Correlation)*$C617 + SQRT(1-Correlation)*D617</f>
        <v>1.2634467074008153</v>
      </c>
      <c r="P617" s="3">
        <f>SQRT(Correlation)*$C617 + SQRT(1-Correlation)*E617</f>
        <v>-1.2130283975332818</v>
      </c>
      <c r="Q617" s="3">
        <f>SQRT(Correlation)*$C617 + SQRT(1-Correlation)*F617</f>
        <v>-1.0731433105446668</v>
      </c>
      <c r="R617" s="3">
        <f>SQRT(Correlation)*$C617 + SQRT(1-Correlation)*G617</f>
        <v>-0.45444462098332494</v>
      </c>
      <c r="S617" s="3">
        <f>SQRT(Correlation)*$C617 + SQRT(1-Correlation)*H617</f>
        <v>-2.4842139031415424</v>
      </c>
      <c r="T617" s="3">
        <f>SQRT(Correlation)*$C617 + SQRT(1-Correlation)*I617</f>
        <v>-0.43724533430477869</v>
      </c>
      <c r="U617" s="3">
        <f>SQRT(Correlation)*$C617 + SQRT(1-Correlation)*J617</f>
        <v>1.5409390301542987</v>
      </c>
      <c r="V617" s="3">
        <f>SQRT(Correlation)*$C617 + SQRT(1-Correlation)*K617</f>
        <v>-1.0364194307299996</v>
      </c>
      <c r="W617" s="3">
        <f>SQRT(Correlation)*$C617 + SQRT(1-Correlation)*L617</f>
        <v>-0.49084386385748663</v>
      </c>
      <c r="X617" s="3">
        <f>SQRT(Correlation)*$C617 + SQRT(1-Correlation)*M617</f>
        <v>-0.73959341430374881</v>
      </c>
      <c r="Z617" s="3">
        <f>IF(O617&lt;'CDO Param'!C$13,1,0)</f>
        <v>0</v>
      </c>
      <c r="AA617" s="3">
        <f>IF(P617&lt;'CDO Param'!D$13,1,0)</f>
        <v>0</v>
      </c>
      <c r="AB617" s="3">
        <f>IF(Q617&lt;'CDO Param'!E$13,1,0)</f>
        <v>1</v>
      </c>
      <c r="AC617" s="3">
        <f>IF(R617&lt;'CDO Param'!F$13,1,0)</f>
        <v>0</v>
      </c>
      <c r="AD617" s="3">
        <f>IF(S617&lt;'CDO Param'!G$13,1,0)</f>
        <v>1</v>
      </c>
      <c r="AE617" s="3">
        <f>IF(T617&lt;'CDO Param'!H$13,1,0)</f>
        <v>0</v>
      </c>
      <c r="AF617" s="3">
        <f>IF(U617&lt;'CDO Param'!I$13,1,0)</f>
        <v>0</v>
      </c>
      <c r="AG617" s="3">
        <f>IF(V617&lt;'CDO Param'!J$13,1,0)</f>
        <v>0</v>
      </c>
      <c r="AH617" s="3">
        <f>IF(W617&lt;'CDO Param'!K$13,1,0)</f>
        <v>0</v>
      </c>
      <c r="AI617" s="3">
        <f>IF(X617&lt;'CDO Param'!L$13,1,0)</f>
        <v>1</v>
      </c>
      <c r="AK617" s="3">
        <f>Z617*'CDO Param'!C$6*'CDO Param'!C$9</f>
        <v>0</v>
      </c>
      <c r="AL617" s="3">
        <f>AA617*'CDO Param'!D$6*'CDO Param'!D$9</f>
        <v>0</v>
      </c>
      <c r="AM617" s="3">
        <f>AB617*'CDO Param'!E$6*'CDO Param'!E$9</f>
        <v>4500</v>
      </c>
      <c r="AN617" s="3">
        <f>AC617*'CDO Param'!F$6*'CDO Param'!F$9</f>
        <v>0</v>
      </c>
      <c r="AO617" s="3">
        <f>AD617*'CDO Param'!G$6*'CDO Param'!G$9</f>
        <v>4500</v>
      </c>
      <c r="AP617" s="3">
        <f>AE617*'CDO Param'!H$6*'CDO Param'!H$9</f>
        <v>0</v>
      </c>
      <c r="AQ617" s="3">
        <f>AF617*'CDO Param'!I$6*'CDO Param'!I$9</f>
        <v>0</v>
      </c>
      <c r="AR617" s="3">
        <f>AG617*'CDO Param'!J$6*'CDO Param'!J$9</f>
        <v>0</v>
      </c>
      <c r="AS617" s="3">
        <f>AH617*'CDO Param'!K$6*'CDO Param'!K$9</f>
        <v>0</v>
      </c>
      <c r="AT617" s="3">
        <f>AI617*'CDO Param'!L$6*'CDO Param'!L$9</f>
        <v>4500</v>
      </c>
      <c r="AV617" s="2">
        <f t="shared" si="28"/>
        <v>13500</v>
      </c>
      <c r="BF617" s="5">
        <f>AV617/'CDO Param'!$M$6</f>
        <v>0.140625</v>
      </c>
      <c r="BG617" s="5">
        <f t="shared" si="29"/>
        <v>0.02</v>
      </c>
      <c r="BH617" s="5">
        <f t="shared" si="30"/>
        <v>1</v>
      </c>
    </row>
    <row r="618" spans="2:60" x14ac:dyDescent="0.2">
      <c r="B618" s="3">
        <v>614</v>
      </c>
      <c r="C618" s="12">
        <v>1.0305257092113607</v>
      </c>
      <c r="D618" s="12">
        <v>0.60905449572601356</v>
      </c>
      <c r="E618" s="12">
        <v>-0.84451357906800695</v>
      </c>
      <c r="F618" s="12">
        <v>0.86089130491018295</v>
      </c>
      <c r="G618" s="12">
        <v>7.9566007116227411E-2</v>
      </c>
      <c r="H618" s="12">
        <v>-0.17805405150284059</v>
      </c>
      <c r="I618" s="12">
        <v>1.3999442671774887</v>
      </c>
      <c r="J618" s="12">
        <v>0.20118704924243502</v>
      </c>
      <c r="K618" s="12">
        <v>-0.20693732949439436</v>
      </c>
      <c r="L618" s="12">
        <v>0.932398052100325</v>
      </c>
      <c r="M618" s="12">
        <v>-0.61146010921220295</v>
      </c>
      <c r="O618" s="3">
        <f>SQRT(Correlation)*$C618 + SQRT(1-Correlation)*D618</f>
        <v>0.90368067054467316</v>
      </c>
      <c r="P618" s="3">
        <f>SQRT(Correlation)*$C618 + SQRT(1-Correlation)*E618</f>
        <v>-0.47529508459185404</v>
      </c>
      <c r="Q618" s="3">
        <f>SQRT(Correlation)*$C618 + SQRT(1-Correlation)*F618</f>
        <v>1.1425940452520289</v>
      </c>
      <c r="R618" s="3">
        <f>SQRT(Correlation)*$C618 + SQRT(1-Correlation)*G618</f>
        <v>0.40136378489055935</v>
      </c>
      <c r="S618" s="3">
        <f>SQRT(Correlation)*$C618 + SQRT(1-Correlation)*H618</f>
        <v>0.15696393803585526</v>
      </c>
      <c r="T618" s="3">
        <f>SQRT(Correlation)*$C618 + SQRT(1-Correlation)*I618</f>
        <v>1.6539845873196757</v>
      </c>
      <c r="U618" s="3">
        <f>SQRT(Correlation)*$C618 + SQRT(1-Correlation)*J618</f>
        <v>0.51674363624719044</v>
      </c>
      <c r="V618" s="3">
        <f>SQRT(Correlation)*$C618 + SQRT(1-Correlation)*K618</f>
        <v>0.1295628546123182</v>
      </c>
      <c r="W618" s="3">
        <f>SQRT(Correlation)*$C618 + SQRT(1-Correlation)*L618</f>
        <v>1.2104313020092372</v>
      </c>
      <c r="X618" s="3">
        <f>SQRT(Correlation)*$C618 + SQRT(1-Correlation)*M618</f>
        <v>-0.25420115018693396</v>
      </c>
      <c r="Z618" s="3">
        <f>IF(O618&lt;'CDO Param'!C$13,1,0)</f>
        <v>0</v>
      </c>
      <c r="AA618" s="3">
        <f>IF(P618&lt;'CDO Param'!D$13,1,0)</f>
        <v>0</v>
      </c>
      <c r="AB618" s="3">
        <f>IF(Q618&lt;'CDO Param'!E$13,1,0)</f>
        <v>0</v>
      </c>
      <c r="AC618" s="3">
        <f>IF(R618&lt;'CDO Param'!F$13,1,0)</f>
        <v>0</v>
      </c>
      <c r="AD618" s="3">
        <f>IF(S618&lt;'CDO Param'!G$13,1,0)</f>
        <v>0</v>
      </c>
      <c r="AE618" s="3">
        <f>IF(T618&lt;'CDO Param'!H$13,1,0)</f>
        <v>0</v>
      </c>
      <c r="AF618" s="3">
        <f>IF(U618&lt;'CDO Param'!I$13,1,0)</f>
        <v>0</v>
      </c>
      <c r="AG618" s="3">
        <f>IF(V618&lt;'CDO Param'!J$13,1,0)</f>
        <v>0</v>
      </c>
      <c r="AH618" s="3">
        <f>IF(W618&lt;'CDO Param'!K$13,1,0)</f>
        <v>0</v>
      </c>
      <c r="AI618" s="3">
        <f>IF(X618&lt;'CDO Param'!L$13,1,0)</f>
        <v>0</v>
      </c>
      <c r="AK618" s="3">
        <f>Z618*'CDO Param'!C$6*'CDO Param'!C$9</f>
        <v>0</v>
      </c>
      <c r="AL618" s="3">
        <f>AA618*'CDO Param'!D$6*'CDO Param'!D$9</f>
        <v>0</v>
      </c>
      <c r="AM618" s="3">
        <f>AB618*'CDO Param'!E$6*'CDO Param'!E$9</f>
        <v>0</v>
      </c>
      <c r="AN618" s="3">
        <f>AC618*'CDO Param'!F$6*'CDO Param'!F$9</f>
        <v>0</v>
      </c>
      <c r="AO618" s="3">
        <f>AD618*'CDO Param'!G$6*'CDO Param'!G$9</f>
        <v>0</v>
      </c>
      <c r="AP618" s="3">
        <f>AE618*'CDO Param'!H$6*'CDO Param'!H$9</f>
        <v>0</v>
      </c>
      <c r="AQ618" s="3">
        <f>AF618*'CDO Param'!I$6*'CDO Param'!I$9</f>
        <v>0</v>
      </c>
      <c r="AR618" s="3">
        <f>AG618*'CDO Param'!J$6*'CDO Param'!J$9</f>
        <v>0</v>
      </c>
      <c r="AS618" s="3">
        <f>AH618*'CDO Param'!K$6*'CDO Param'!K$9</f>
        <v>0</v>
      </c>
      <c r="AT618" s="3">
        <f>AI618*'CDO Param'!L$6*'CDO Param'!L$9</f>
        <v>0</v>
      </c>
      <c r="AV618" s="2">
        <f t="shared" si="28"/>
        <v>0</v>
      </c>
      <c r="BF618" s="5">
        <f>AV618/'CDO Param'!$M$6</f>
        <v>0</v>
      </c>
      <c r="BG618" s="5">
        <f t="shared" si="29"/>
        <v>0</v>
      </c>
      <c r="BH618" s="5">
        <f t="shared" si="30"/>
        <v>0</v>
      </c>
    </row>
    <row r="619" spans="2:60" x14ac:dyDescent="0.2">
      <c r="B619" s="3">
        <v>615</v>
      </c>
      <c r="C619" s="12">
        <v>-0.21943719730188604</v>
      </c>
      <c r="D619" s="12">
        <v>1.228627297678031</v>
      </c>
      <c r="E619" s="12">
        <v>1.0340136213926598</v>
      </c>
      <c r="F619" s="12">
        <v>-0.12049895303789526</v>
      </c>
      <c r="G619" s="12">
        <v>3.7368863559095189E-3</v>
      </c>
      <c r="H619" s="12">
        <v>0.14703914530400652</v>
      </c>
      <c r="I619" s="12">
        <v>1.0858730092877522</v>
      </c>
      <c r="J619" s="12">
        <v>0.61763103076373227</v>
      </c>
      <c r="K619" s="12">
        <v>1.0184476195718162</v>
      </c>
      <c r="L619" s="12">
        <v>0.8735855772101786</v>
      </c>
      <c r="M619" s="12">
        <v>1.9666367734316736</v>
      </c>
      <c r="O619" s="3">
        <f>SQRT(Correlation)*$C619 + SQRT(1-Correlation)*D619</f>
        <v>1.0961860621523132</v>
      </c>
      <c r="P619" s="3">
        <f>SQRT(Correlation)*$C619 + SQRT(1-Correlation)*E619</f>
        <v>0.91155931788817235</v>
      </c>
      <c r="Q619" s="3">
        <f>SQRT(Correlation)*$C619 + SQRT(1-Correlation)*F619</f>
        <v>-0.18370747886339597</v>
      </c>
      <c r="R619" s="3">
        <f>SQRT(Correlation)*$C619 + SQRT(1-Correlation)*G619</f>
        <v>-6.5847013011207309E-2</v>
      </c>
      <c r="S619" s="3">
        <f>SQRT(Correlation)*$C619 + SQRT(1-Correlation)*H619</f>
        <v>7.0101446625762107E-2</v>
      </c>
      <c r="T619" s="3">
        <f>SQRT(Correlation)*$C619 + SQRT(1-Correlation)*I619</f>
        <v>0.9607574530313695</v>
      </c>
      <c r="U619" s="3">
        <f>SQRT(Correlation)*$C619 + SQRT(1-Correlation)*J619</f>
        <v>0.51654410855950439</v>
      </c>
      <c r="V619" s="3">
        <f>SQRT(Correlation)*$C619 + SQRT(1-Correlation)*K619</f>
        <v>0.8967921119433141</v>
      </c>
      <c r="W619" s="3">
        <f>SQRT(Correlation)*$C619 + SQRT(1-Correlation)*L619</f>
        <v>0.75936391183334251</v>
      </c>
      <c r="X619" s="3">
        <f>SQRT(Correlation)*$C619 + SQRT(1-Correlation)*M619</f>
        <v>1.7963233256028095</v>
      </c>
      <c r="Z619" s="3">
        <f>IF(O619&lt;'CDO Param'!C$13,1,0)</f>
        <v>0</v>
      </c>
      <c r="AA619" s="3">
        <f>IF(P619&lt;'CDO Param'!D$13,1,0)</f>
        <v>0</v>
      </c>
      <c r="AB619" s="3">
        <f>IF(Q619&lt;'CDO Param'!E$13,1,0)</f>
        <v>0</v>
      </c>
      <c r="AC619" s="3">
        <f>IF(R619&lt;'CDO Param'!F$13,1,0)</f>
        <v>0</v>
      </c>
      <c r="AD619" s="3">
        <f>IF(S619&lt;'CDO Param'!G$13,1,0)</f>
        <v>0</v>
      </c>
      <c r="AE619" s="3">
        <f>IF(T619&lt;'CDO Param'!H$13,1,0)</f>
        <v>0</v>
      </c>
      <c r="AF619" s="3">
        <f>IF(U619&lt;'CDO Param'!I$13,1,0)</f>
        <v>0</v>
      </c>
      <c r="AG619" s="3">
        <f>IF(V619&lt;'CDO Param'!J$13,1,0)</f>
        <v>0</v>
      </c>
      <c r="AH619" s="3">
        <f>IF(W619&lt;'CDO Param'!K$13,1,0)</f>
        <v>0</v>
      </c>
      <c r="AI619" s="3">
        <f>IF(X619&lt;'CDO Param'!L$13,1,0)</f>
        <v>0</v>
      </c>
      <c r="AK619" s="3">
        <f>Z619*'CDO Param'!C$6*'CDO Param'!C$9</f>
        <v>0</v>
      </c>
      <c r="AL619" s="3">
        <f>AA619*'CDO Param'!D$6*'CDO Param'!D$9</f>
        <v>0</v>
      </c>
      <c r="AM619" s="3">
        <f>AB619*'CDO Param'!E$6*'CDO Param'!E$9</f>
        <v>0</v>
      </c>
      <c r="AN619" s="3">
        <f>AC619*'CDO Param'!F$6*'CDO Param'!F$9</f>
        <v>0</v>
      </c>
      <c r="AO619" s="3">
        <f>AD619*'CDO Param'!G$6*'CDO Param'!G$9</f>
        <v>0</v>
      </c>
      <c r="AP619" s="3">
        <f>AE619*'CDO Param'!H$6*'CDO Param'!H$9</f>
        <v>0</v>
      </c>
      <c r="AQ619" s="3">
        <f>AF619*'CDO Param'!I$6*'CDO Param'!I$9</f>
        <v>0</v>
      </c>
      <c r="AR619" s="3">
        <f>AG619*'CDO Param'!J$6*'CDO Param'!J$9</f>
        <v>0</v>
      </c>
      <c r="AS619" s="3">
        <f>AH619*'CDO Param'!K$6*'CDO Param'!K$9</f>
        <v>0</v>
      </c>
      <c r="AT619" s="3">
        <f>AI619*'CDO Param'!L$6*'CDO Param'!L$9</f>
        <v>0</v>
      </c>
      <c r="AV619" s="2">
        <f t="shared" si="28"/>
        <v>0</v>
      </c>
      <c r="BF619" s="5">
        <f>AV619/'CDO Param'!$M$6</f>
        <v>0</v>
      </c>
      <c r="BG619" s="5">
        <f t="shared" si="29"/>
        <v>0</v>
      </c>
      <c r="BH619" s="5">
        <f t="shared" si="30"/>
        <v>0</v>
      </c>
    </row>
    <row r="620" spans="2:60" x14ac:dyDescent="0.2">
      <c r="B620" s="3">
        <v>616</v>
      </c>
      <c r="C620" s="12">
        <v>-0.42728970583993942</v>
      </c>
      <c r="D620" s="12">
        <v>-0.37640688788087573</v>
      </c>
      <c r="E620" s="12">
        <v>-1.8254468159284443</v>
      </c>
      <c r="F620" s="12">
        <v>1.1625365914369468</v>
      </c>
      <c r="G620" s="12">
        <v>2.4547989596612751</v>
      </c>
      <c r="H620" s="12">
        <v>0.10433041097712703</v>
      </c>
      <c r="I620" s="12">
        <v>0.73152023105649278</v>
      </c>
      <c r="J620" s="12">
        <v>1.2649570635403506</v>
      </c>
      <c r="K620" s="12">
        <v>0.95192035587388091</v>
      </c>
      <c r="L620" s="12">
        <v>-0.6595541890419554</v>
      </c>
      <c r="M620" s="12">
        <v>1.405510374752339</v>
      </c>
      <c r="O620" s="3">
        <f>SQRT(Correlation)*$C620 + SQRT(1-Correlation)*D620</f>
        <v>-0.49221179692351502</v>
      </c>
      <c r="P620" s="3">
        <f>SQRT(Correlation)*$C620 + SQRT(1-Correlation)*E620</f>
        <v>-1.8668917748705616</v>
      </c>
      <c r="Q620" s="3">
        <f>SQRT(Correlation)*$C620 + SQRT(1-Correlation)*F620</f>
        <v>0.96775817854904944</v>
      </c>
      <c r="R620" s="3">
        <f>SQRT(Correlation)*$C620 + SQRT(1-Correlation)*G620</f>
        <v>2.1937059039826727</v>
      </c>
      <c r="S620" s="3">
        <f>SQRT(Correlation)*$C620 + SQRT(1-Correlation)*H620</f>
        <v>-3.6144350747009474E-2</v>
      </c>
      <c r="T620" s="3">
        <f>SQRT(Correlation)*$C620 + SQRT(1-Correlation)*I620</f>
        <v>0.55886015626959162</v>
      </c>
      <c r="U620" s="3">
        <f>SQRT(Correlation)*$C620 + SQRT(1-Correlation)*J620</f>
        <v>1.0649227698119974</v>
      </c>
      <c r="V620" s="3">
        <f>SQRT(Correlation)*$C620 + SQRT(1-Correlation)*K620</f>
        <v>0.76795007357209621</v>
      </c>
      <c r="W620" s="3">
        <f>SQRT(Correlation)*$C620 + SQRT(1-Correlation)*L620</f>
        <v>-0.76082891242311013</v>
      </c>
      <c r="X620" s="3">
        <f>SQRT(Correlation)*$C620 + SQRT(1-Correlation)*M620</f>
        <v>1.1982633486445067</v>
      </c>
      <c r="Z620" s="3">
        <f>IF(O620&lt;'CDO Param'!C$13,1,0)</f>
        <v>0</v>
      </c>
      <c r="AA620" s="3">
        <f>IF(P620&lt;'CDO Param'!D$13,1,0)</f>
        <v>1</v>
      </c>
      <c r="AB620" s="3">
        <f>IF(Q620&lt;'CDO Param'!E$13,1,0)</f>
        <v>0</v>
      </c>
      <c r="AC620" s="3">
        <f>IF(R620&lt;'CDO Param'!F$13,1,0)</f>
        <v>0</v>
      </c>
      <c r="AD620" s="3">
        <f>IF(S620&lt;'CDO Param'!G$13,1,0)</f>
        <v>1</v>
      </c>
      <c r="AE620" s="3">
        <f>IF(T620&lt;'CDO Param'!H$13,1,0)</f>
        <v>0</v>
      </c>
      <c r="AF620" s="3">
        <f>IF(U620&lt;'CDO Param'!I$13,1,0)</f>
        <v>0</v>
      </c>
      <c r="AG620" s="3">
        <f>IF(V620&lt;'CDO Param'!J$13,1,0)</f>
        <v>0</v>
      </c>
      <c r="AH620" s="3">
        <f>IF(W620&lt;'CDO Param'!K$13,1,0)</f>
        <v>0</v>
      </c>
      <c r="AI620" s="3">
        <f>IF(X620&lt;'CDO Param'!L$13,1,0)</f>
        <v>0</v>
      </c>
      <c r="AK620" s="3">
        <f>Z620*'CDO Param'!C$6*'CDO Param'!C$9</f>
        <v>0</v>
      </c>
      <c r="AL620" s="3">
        <f>AA620*'CDO Param'!D$6*'CDO Param'!D$9</f>
        <v>4050</v>
      </c>
      <c r="AM620" s="3">
        <f>AB620*'CDO Param'!E$6*'CDO Param'!E$9</f>
        <v>0</v>
      </c>
      <c r="AN620" s="3">
        <f>AC620*'CDO Param'!F$6*'CDO Param'!F$9</f>
        <v>0</v>
      </c>
      <c r="AO620" s="3">
        <f>AD620*'CDO Param'!G$6*'CDO Param'!G$9</f>
        <v>4500</v>
      </c>
      <c r="AP620" s="3">
        <f>AE620*'CDO Param'!H$6*'CDO Param'!H$9</f>
        <v>0</v>
      </c>
      <c r="AQ620" s="3">
        <f>AF620*'CDO Param'!I$6*'CDO Param'!I$9</f>
        <v>0</v>
      </c>
      <c r="AR620" s="3">
        <f>AG620*'CDO Param'!J$6*'CDO Param'!J$9</f>
        <v>0</v>
      </c>
      <c r="AS620" s="3">
        <f>AH620*'CDO Param'!K$6*'CDO Param'!K$9</f>
        <v>0</v>
      </c>
      <c r="AT620" s="3">
        <f>AI620*'CDO Param'!L$6*'CDO Param'!L$9</f>
        <v>0</v>
      </c>
      <c r="AV620" s="2">
        <f t="shared" si="28"/>
        <v>8550</v>
      </c>
      <c r="BF620" s="5">
        <f>AV620/'CDO Param'!$M$6</f>
        <v>8.9062500000000003E-2</v>
      </c>
      <c r="BG620" s="5">
        <f t="shared" si="29"/>
        <v>0.02</v>
      </c>
      <c r="BH620" s="5">
        <f t="shared" si="30"/>
        <v>1</v>
      </c>
    </row>
    <row r="621" spans="2:60" x14ac:dyDescent="0.2">
      <c r="B621" s="3">
        <v>617</v>
      </c>
      <c r="C621" s="12">
        <v>8.3732629718724638E-2</v>
      </c>
      <c r="D621" s="12">
        <v>-0.6066306923457887</v>
      </c>
      <c r="E621" s="12">
        <v>-0.49873960961122066</v>
      </c>
      <c r="F621" s="12">
        <v>-1.6516378309461288</v>
      </c>
      <c r="G621" s="12">
        <v>0.39479800761910155</v>
      </c>
      <c r="H621" s="12">
        <v>-0.14423449101741426</v>
      </c>
      <c r="I621" s="12">
        <v>0.65177914621017408</v>
      </c>
      <c r="J621" s="12">
        <v>-1.8169430404668674</v>
      </c>
      <c r="K621" s="12">
        <v>0.65185759012820199</v>
      </c>
      <c r="L621" s="12">
        <v>-0.10719986676122062</v>
      </c>
      <c r="M621" s="12">
        <v>-1.2890450307168067</v>
      </c>
      <c r="O621" s="3">
        <f>SQRT(Correlation)*$C621 + SQRT(1-Correlation)*D621</f>
        <v>-0.54902182347460193</v>
      </c>
      <c r="P621" s="3">
        <f>SQRT(Correlation)*$C621 + SQRT(1-Correlation)*E621</f>
        <v>-0.44666735527573109</v>
      </c>
      <c r="Q621" s="3">
        <f>SQRT(Correlation)*$C621 + SQRT(1-Correlation)*F621</f>
        <v>-1.540402642208303</v>
      </c>
      <c r="R621" s="3">
        <f>SQRT(Correlation)*$C621 + SQRT(1-Correlation)*G621</f>
        <v>0.40101685837052853</v>
      </c>
      <c r="S621" s="3">
        <f>SQRT(Correlation)*$C621 + SQRT(1-Correlation)*H621</f>
        <v>-0.11035427019237037</v>
      </c>
      <c r="T621" s="3">
        <f>SQRT(Correlation)*$C621 + SQRT(1-Correlation)*I621</f>
        <v>0.64481057246588336</v>
      </c>
      <c r="U621" s="3">
        <f>SQRT(Correlation)*$C621 + SQRT(1-Correlation)*J621</f>
        <v>-1.6972249335613685</v>
      </c>
      <c r="V621" s="3">
        <f>SQRT(Correlation)*$C621 + SQRT(1-Correlation)*K621</f>
        <v>0.64488499090075013</v>
      </c>
      <c r="W621" s="3">
        <f>SQRT(Correlation)*$C621 + SQRT(1-Correlation)*L621</f>
        <v>-7.5220140710943045E-2</v>
      </c>
      <c r="X621" s="3">
        <f>SQRT(Correlation)*$C621 + SQRT(1-Correlation)*M621</f>
        <v>-1.1964169086373786</v>
      </c>
      <c r="Z621" s="3">
        <f>IF(O621&lt;'CDO Param'!C$13,1,0)</f>
        <v>0</v>
      </c>
      <c r="AA621" s="3">
        <f>IF(P621&lt;'CDO Param'!D$13,1,0)</f>
        <v>0</v>
      </c>
      <c r="AB621" s="3">
        <f>IF(Q621&lt;'CDO Param'!E$13,1,0)</f>
        <v>1</v>
      </c>
      <c r="AC621" s="3">
        <f>IF(R621&lt;'CDO Param'!F$13,1,0)</f>
        <v>0</v>
      </c>
      <c r="AD621" s="3">
        <f>IF(S621&lt;'CDO Param'!G$13,1,0)</f>
        <v>1</v>
      </c>
      <c r="AE621" s="3">
        <f>IF(T621&lt;'CDO Param'!H$13,1,0)</f>
        <v>0</v>
      </c>
      <c r="AF621" s="3">
        <f>IF(U621&lt;'CDO Param'!I$13,1,0)</f>
        <v>0</v>
      </c>
      <c r="AG621" s="3">
        <f>IF(V621&lt;'CDO Param'!J$13,1,0)</f>
        <v>0</v>
      </c>
      <c r="AH621" s="3">
        <f>IF(W621&lt;'CDO Param'!K$13,1,0)</f>
        <v>0</v>
      </c>
      <c r="AI621" s="3">
        <f>IF(X621&lt;'CDO Param'!L$13,1,0)</f>
        <v>1</v>
      </c>
      <c r="AK621" s="3">
        <f>Z621*'CDO Param'!C$6*'CDO Param'!C$9</f>
        <v>0</v>
      </c>
      <c r="AL621" s="3">
        <f>AA621*'CDO Param'!D$6*'CDO Param'!D$9</f>
        <v>0</v>
      </c>
      <c r="AM621" s="3">
        <f>AB621*'CDO Param'!E$6*'CDO Param'!E$9</f>
        <v>4500</v>
      </c>
      <c r="AN621" s="3">
        <f>AC621*'CDO Param'!F$6*'CDO Param'!F$9</f>
        <v>0</v>
      </c>
      <c r="AO621" s="3">
        <f>AD621*'CDO Param'!G$6*'CDO Param'!G$9</f>
        <v>4500</v>
      </c>
      <c r="AP621" s="3">
        <f>AE621*'CDO Param'!H$6*'CDO Param'!H$9</f>
        <v>0</v>
      </c>
      <c r="AQ621" s="3">
        <f>AF621*'CDO Param'!I$6*'CDO Param'!I$9</f>
        <v>0</v>
      </c>
      <c r="AR621" s="3">
        <f>AG621*'CDO Param'!J$6*'CDO Param'!J$9</f>
        <v>0</v>
      </c>
      <c r="AS621" s="3">
        <f>AH621*'CDO Param'!K$6*'CDO Param'!K$9</f>
        <v>0</v>
      </c>
      <c r="AT621" s="3">
        <f>AI621*'CDO Param'!L$6*'CDO Param'!L$9</f>
        <v>4500</v>
      </c>
      <c r="AV621" s="2">
        <f t="shared" si="28"/>
        <v>13500</v>
      </c>
      <c r="BF621" s="5">
        <f>AV621/'CDO Param'!$M$6</f>
        <v>0.140625</v>
      </c>
      <c r="BG621" s="5">
        <f t="shared" si="29"/>
        <v>0.02</v>
      </c>
      <c r="BH621" s="5">
        <f t="shared" si="30"/>
        <v>1</v>
      </c>
    </row>
    <row r="622" spans="2:60" x14ac:dyDescent="0.2">
      <c r="B622" s="3">
        <v>618</v>
      </c>
      <c r="C622" s="12">
        <v>0.5266076641419204</v>
      </c>
      <c r="D622" s="12">
        <v>0.81448433775221929</v>
      </c>
      <c r="E622" s="12">
        <v>-0.10229882718704175</v>
      </c>
      <c r="F622" s="12">
        <v>0.76535457083082292</v>
      </c>
      <c r="G622" s="12">
        <v>-0.4152445853833342</v>
      </c>
      <c r="H622" s="12">
        <v>-0.63925654103513807</v>
      </c>
      <c r="I622" s="12">
        <v>-1.0899816516030114</v>
      </c>
      <c r="J622" s="12">
        <v>-1.9662002159748226</v>
      </c>
      <c r="K622" s="12">
        <v>-1.3717817637370899</v>
      </c>
      <c r="L622" s="12">
        <v>0.53273879530024715</v>
      </c>
      <c r="M622" s="12">
        <v>5.8712430472951382E-2</v>
      </c>
      <c r="O622" s="3">
        <f>SQRT(Correlation)*$C622 + SQRT(1-Correlation)*D622</f>
        <v>0.93921565294820875</v>
      </c>
      <c r="P622" s="3">
        <f>SQRT(Correlation)*$C622 + SQRT(1-Correlation)*E622</f>
        <v>6.9478776436442444E-2</v>
      </c>
      <c r="Q622" s="3">
        <f>SQRT(Correlation)*$C622 + SQRT(1-Correlation)*F622</f>
        <v>0.89260706363276543</v>
      </c>
      <c r="R622" s="3">
        <f>SQRT(Correlation)*$C622 + SQRT(1-Correlation)*G622</f>
        <v>-0.22740763756013485</v>
      </c>
      <c r="S622" s="3">
        <f>SQRT(Correlation)*$C622 + SQRT(1-Correlation)*H622</f>
        <v>-0.43992403845063366</v>
      </c>
      <c r="T622" s="3">
        <f>SQRT(Correlation)*$C622 + SQRT(1-Correlation)*I622</f>
        <v>-0.86751942285834616</v>
      </c>
      <c r="U622" s="3">
        <f>SQRT(Correlation)*$C622 + SQRT(1-Correlation)*J622</f>
        <v>-1.6987733403196823</v>
      </c>
      <c r="V622" s="3">
        <f>SQRT(Correlation)*$C622 + SQRT(1-Correlation)*K622</f>
        <v>-1.1348584826287083</v>
      </c>
      <c r="W622" s="3">
        <f>SQRT(Correlation)*$C622 + SQRT(1-Correlation)*L622</f>
        <v>0.67192836252384081</v>
      </c>
      <c r="X622" s="3">
        <f>SQRT(Correlation)*$C622 + SQRT(1-Correlation)*M622</f>
        <v>0.22222746737658577</v>
      </c>
      <c r="Z622" s="3">
        <f>IF(O622&lt;'CDO Param'!C$13,1,0)</f>
        <v>0</v>
      </c>
      <c r="AA622" s="3">
        <f>IF(P622&lt;'CDO Param'!D$13,1,0)</f>
        <v>0</v>
      </c>
      <c r="AB622" s="3">
        <f>IF(Q622&lt;'CDO Param'!E$13,1,0)</f>
        <v>0</v>
      </c>
      <c r="AC622" s="3">
        <f>IF(R622&lt;'CDO Param'!F$13,1,0)</f>
        <v>0</v>
      </c>
      <c r="AD622" s="3">
        <f>IF(S622&lt;'CDO Param'!G$13,1,0)</f>
        <v>1</v>
      </c>
      <c r="AE622" s="3">
        <f>IF(T622&lt;'CDO Param'!H$13,1,0)</f>
        <v>0</v>
      </c>
      <c r="AF622" s="3">
        <f>IF(U622&lt;'CDO Param'!I$13,1,0)</f>
        <v>0</v>
      </c>
      <c r="AG622" s="3">
        <f>IF(V622&lt;'CDO Param'!J$13,1,0)</f>
        <v>0</v>
      </c>
      <c r="AH622" s="3">
        <f>IF(W622&lt;'CDO Param'!K$13,1,0)</f>
        <v>0</v>
      </c>
      <c r="AI622" s="3">
        <f>IF(X622&lt;'CDO Param'!L$13,1,0)</f>
        <v>0</v>
      </c>
      <c r="AK622" s="3">
        <f>Z622*'CDO Param'!C$6*'CDO Param'!C$9</f>
        <v>0</v>
      </c>
      <c r="AL622" s="3">
        <f>AA622*'CDO Param'!D$6*'CDO Param'!D$9</f>
        <v>0</v>
      </c>
      <c r="AM622" s="3">
        <f>AB622*'CDO Param'!E$6*'CDO Param'!E$9</f>
        <v>0</v>
      </c>
      <c r="AN622" s="3">
        <f>AC622*'CDO Param'!F$6*'CDO Param'!F$9</f>
        <v>0</v>
      </c>
      <c r="AO622" s="3">
        <f>AD622*'CDO Param'!G$6*'CDO Param'!G$9</f>
        <v>4500</v>
      </c>
      <c r="AP622" s="3">
        <f>AE622*'CDO Param'!H$6*'CDO Param'!H$9</f>
        <v>0</v>
      </c>
      <c r="AQ622" s="3">
        <f>AF622*'CDO Param'!I$6*'CDO Param'!I$9</f>
        <v>0</v>
      </c>
      <c r="AR622" s="3">
        <f>AG622*'CDO Param'!J$6*'CDO Param'!J$9</f>
        <v>0</v>
      </c>
      <c r="AS622" s="3">
        <f>AH622*'CDO Param'!K$6*'CDO Param'!K$9</f>
        <v>0</v>
      </c>
      <c r="AT622" s="3">
        <f>AI622*'CDO Param'!L$6*'CDO Param'!L$9</f>
        <v>0</v>
      </c>
      <c r="AV622" s="2">
        <f t="shared" si="28"/>
        <v>4500</v>
      </c>
      <c r="BF622" s="5">
        <f>AV622/'CDO Param'!$M$6</f>
        <v>4.6875E-2</v>
      </c>
      <c r="BG622" s="5">
        <f t="shared" si="29"/>
        <v>0</v>
      </c>
      <c r="BH622" s="5">
        <f t="shared" si="30"/>
        <v>0</v>
      </c>
    </row>
    <row r="623" spans="2:60" x14ac:dyDescent="0.2">
      <c r="B623" s="3">
        <v>619</v>
      </c>
      <c r="C623" s="12">
        <v>1.5768273442517966</v>
      </c>
      <c r="D623" s="12">
        <v>2.2062886273488402</v>
      </c>
      <c r="E623" s="12">
        <v>-1.6446119843749329</v>
      </c>
      <c r="F623" s="12">
        <v>0.72102238846127875</v>
      </c>
      <c r="G623" s="12">
        <v>0.95046516435104422</v>
      </c>
      <c r="H623" s="12">
        <v>-1.7076627045753412</v>
      </c>
      <c r="I623" s="12">
        <v>2.02004230231978</v>
      </c>
      <c r="J623" s="12">
        <v>-9.7084011940751225E-2</v>
      </c>
      <c r="K623" s="12">
        <v>0.18275500224262942</v>
      </c>
      <c r="L623" s="12">
        <v>-1.3419230526778847</v>
      </c>
      <c r="M623" s="12">
        <v>-0.13176531865610741</v>
      </c>
      <c r="O623" s="3">
        <f>SQRT(Correlation)*$C623 + SQRT(1-Correlation)*D623</f>
        <v>2.591705759911648</v>
      </c>
      <c r="P623" s="3">
        <f>SQRT(Correlation)*$C623 + SQRT(1-Correlation)*E623</f>
        <v>-1.0615793328832024</v>
      </c>
      <c r="Q623" s="3">
        <f>SQRT(Correlation)*$C623 + SQRT(1-Correlation)*F623</f>
        <v>1.1826584859207139</v>
      </c>
      <c r="R623" s="3">
        <f>SQRT(Correlation)*$C623 + SQRT(1-Correlation)*G623</f>
        <v>1.4003270152656815</v>
      </c>
      <c r="S623" s="3">
        <f>SQRT(Correlation)*$C623 + SQRT(1-Correlation)*H623</f>
        <v>-1.1213944980673856</v>
      </c>
      <c r="T623" s="3">
        <f>SQRT(Correlation)*$C623 + SQRT(1-Correlation)*I623</f>
        <v>2.4150169820332912</v>
      </c>
      <c r="U623" s="3">
        <f>SQRT(Correlation)*$C623 + SQRT(1-Correlation)*J623</f>
        <v>0.40653460783108175</v>
      </c>
      <c r="V623" s="3">
        <f>SQRT(Correlation)*$C623 + SQRT(1-Correlation)*K623</f>
        <v>0.67201320672977582</v>
      </c>
      <c r="W623" s="3">
        <f>SQRT(Correlation)*$C623 + SQRT(1-Correlation)*L623</f>
        <v>-0.77442339887745992</v>
      </c>
      <c r="X623" s="3">
        <f>SQRT(Correlation)*$C623 + SQRT(1-Correlation)*M623</f>
        <v>0.37363303139565623</v>
      </c>
      <c r="Z623" s="3">
        <f>IF(O623&lt;'CDO Param'!C$13,1,0)</f>
        <v>0</v>
      </c>
      <c r="AA623" s="3">
        <f>IF(P623&lt;'CDO Param'!D$13,1,0)</f>
        <v>0</v>
      </c>
      <c r="AB623" s="3">
        <f>IF(Q623&lt;'CDO Param'!E$13,1,0)</f>
        <v>0</v>
      </c>
      <c r="AC623" s="3">
        <f>IF(R623&lt;'CDO Param'!F$13,1,0)</f>
        <v>0</v>
      </c>
      <c r="AD623" s="3">
        <f>IF(S623&lt;'CDO Param'!G$13,1,0)</f>
        <v>1</v>
      </c>
      <c r="AE623" s="3">
        <f>IF(T623&lt;'CDO Param'!H$13,1,0)</f>
        <v>0</v>
      </c>
      <c r="AF623" s="3">
        <f>IF(U623&lt;'CDO Param'!I$13,1,0)</f>
        <v>0</v>
      </c>
      <c r="AG623" s="3">
        <f>IF(V623&lt;'CDO Param'!J$13,1,0)</f>
        <v>0</v>
      </c>
      <c r="AH623" s="3">
        <f>IF(W623&lt;'CDO Param'!K$13,1,0)</f>
        <v>0</v>
      </c>
      <c r="AI623" s="3">
        <f>IF(X623&lt;'CDO Param'!L$13,1,0)</f>
        <v>0</v>
      </c>
      <c r="AK623" s="3">
        <f>Z623*'CDO Param'!C$6*'CDO Param'!C$9</f>
        <v>0</v>
      </c>
      <c r="AL623" s="3">
        <f>AA623*'CDO Param'!D$6*'CDO Param'!D$9</f>
        <v>0</v>
      </c>
      <c r="AM623" s="3">
        <f>AB623*'CDO Param'!E$6*'CDO Param'!E$9</f>
        <v>0</v>
      </c>
      <c r="AN623" s="3">
        <f>AC623*'CDO Param'!F$6*'CDO Param'!F$9</f>
        <v>0</v>
      </c>
      <c r="AO623" s="3">
        <f>AD623*'CDO Param'!G$6*'CDO Param'!G$9</f>
        <v>4500</v>
      </c>
      <c r="AP623" s="3">
        <f>AE623*'CDO Param'!H$6*'CDO Param'!H$9</f>
        <v>0</v>
      </c>
      <c r="AQ623" s="3">
        <f>AF623*'CDO Param'!I$6*'CDO Param'!I$9</f>
        <v>0</v>
      </c>
      <c r="AR623" s="3">
        <f>AG623*'CDO Param'!J$6*'CDO Param'!J$9</f>
        <v>0</v>
      </c>
      <c r="AS623" s="3">
        <f>AH623*'CDO Param'!K$6*'CDO Param'!K$9</f>
        <v>0</v>
      </c>
      <c r="AT623" s="3">
        <f>AI623*'CDO Param'!L$6*'CDO Param'!L$9</f>
        <v>0</v>
      </c>
      <c r="AV623" s="2">
        <f t="shared" si="28"/>
        <v>4500</v>
      </c>
      <c r="BF623" s="5">
        <f>AV623/'CDO Param'!$M$6</f>
        <v>4.6875E-2</v>
      </c>
      <c r="BG623" s="5">
        <f t="shared" si="29"/>
        <v>0</v>
      </c>
      <c r="BH623" s="5">
        <f t="shared" si="30"/>
        <v>0</v>
      </c>
    </row>
    <row r="624" spans="2:60" x14ac:dyDescent="0.2">
      <c r="B624" s="3">
        <v>620</v>
      </c>
      <c r="C624" s="12">
        <v>0.16001877156668343</v>
      </c>
      <c r="D624" s="12">
        <v>1.1304791769362055</v>
      </c>
      <c r="E624" s="12">
        <v>0.22064796212362126</v>
      </c>
      <c r="F624" s="12">
        <v>-1.8247919797431678</v>
      </c>
      <c r="G624" s="12">
        <v>0.560938815397094</v>
      </c>
      <c r="H624" s="12">
        <v>-0.41786734072957188</v>
      </c>
      <c r="I624" s="12">
        <v>-1.0774692782433704</v>
      </c>
      <c r="J624" s="12">
        <v>0.39653741623624228</v>
      </c>
      <c r="K624" s="12">
        <v>-0.74935087468475103</v>
      </c>
      <c r="L624" s="12">
        <v>-0.79767005445319228</v>
      </c>
      <c r="M624" s="12">
        <v>-2.3490974854212254</v>
      </c>
      <c r="O624" s="3">
        <f>SQRT(Correlation)*$C624 + SQRT(1-Correlation)*D624</f>
        <v>1.1230690926065607</v>
      </c>
      <c r="P624" s="3">
        <f>SQRT(Correlation)*$C624 + SQRT(1-Correlation)*E624</f>
        <v>0.25992741506885286</v>
      </c>
      <c r="Q624" s="3">
        <f>SQRT(Correlation)*$C624 + SQRT(1-Correlation)*F624</f>
        <v>-1.6805472949455837</v>
      </c>
      <c r="R624" s="3">
        <f>SQRT(Correlation)*$C624 + SQRT(1-Correlation)*G624</f>
        <v>0.58275566404875445</v>
      </c>
      <c r="S624" s="3">
        <f>SQRT(Correlation)*$C624 + SQRT(1-Correlation)*H624</f>
        <v>-0.34582138829763698</v>
      </c>
      <c r="T624" s="3">
        <f>SQRT(Correlation)*$C624 + SQRT(1-Correlation)*I624</f>
        <v>-0.97157472977873627</v>
      </c>
      <c r="U624" s="3">
        <f>SQRT(Correlation)*$C624 + SQRT(1-Correlation)*J624</f>
        <v>0.4267908024887187</v>
      </c>
      <c r="V624" s="3">
        <f>SQRT(Correlation)*$C624 + SQRT(1-Correlation)*K624</f>
        <v>-0.66029428053967587</v>
      </c>
      <c r="W624" s="3">
        <f>SQRT(Correlation)*$C624 + SQRT(1-Correlation)*L624</f>
        <v>-0.70613387936149641</v>
      </c>
      <c r="X624" s="3">
        <f>SQRT(Correlation)*$C624 + SQRT(1-Correlation)*M624</f>
        <v>-2.1779471712582859</v>
      </c>
      <c r="Z624" s="3">
        <f>IF(O624&lt;'CDO Param'!C$13,1,0)</f>
        <v>0</v>
      </c>
      <c r="AA624" s="3">
        <f>IF(P624&lt;'CDO Param'!D$13,1,0)</f>
        <v>0</v>
      </c>
      <c r="AB624" s="3">
        <f>IF(Q624&lt;'CDO Param'!E$13,1,0)</f>
        <v>1</v>
      </c>
      <c r="AC624" s="3">
        <f>IF(R624&lt;'CDO Param'!F$13,1,0)</f>
        <v>0</v>
      </c>
      <c r="AD624" s="3">
        <f>IF(S624&lt;'CDO Param'!G$13,1,0)</f>
        <v>1</v>
      </c>
      <c r="AE624" s="3">
        <f>IF(T624&lt;'CDO Param'!H$13,1,0)</f>
        <v>0</v>
      </c>
      <c r="AF624" s="3">
        <f>IF(U624&lt;'CDO Param'!I$13,1,0)</f>
        <v>0</v>
      </c>
      <c r="AG624" s="3">
        <f>IF(V624&lt;'CDO Param'!J$13,1,0)</f>
        <v>0</v>
      </c>
      <c r="AH624" s="3">
        <f>IF(W624&lt;'CDO Param'!K$13,1,0)</f>
        <v>0</v>
      </c>
      <c r="AI624" s="3">
        <f>IF(X624&lt;'CDO Param'!L$13,1,0)</f>
        <v>1</v>
      </c>
      <c r="AK624" s="3">
        <f>Z624*'CDO Param'!C$6*'CDO Param'!C$9</f>
        <v>0</v>
      </c>
      <c r="AL624" s="3">
        <f>AA624*'CDO Param'!D$6*'CDO Param'!D$9</f>
        <v>0</v>
      </c>
      <c r="AM624" s="3">
        <f>AB624*'CDO Param'!E$6*'CDO Param'!E$9</f>
        <v>4500</v>
      </c>
      <c r="AN624" s="3">
        <f>AC624*'CDO Param'!F$6*'CDO Param'!F$9</f>
        <v>0</v>
      </c>
      <c r="AO624" s="3">
        <f>AD624*'CDO Param'!G$6*'CDO Param'!G$9</f>
        <v>4500</v>
      </c>
      <c r="AP624" s="3">
        <f>AE624*'CDO Param'!H$6*'CDO Param'!H$9</f>
        <v>0</v>
      </c>
      <c r="AQ624" s="3">
        <f>AF624*'CDO Param'!I$6*'CDO Param'!I$9</f>
        <v>0</v>
      </c>
      <c r="AR624" s="3">
        <f>AG624*'CDO Param'!J$6*'CDO Param'!J$9</f>
        <v>0</v>
      </c>
      <c r="AS624" s="3">
        <f>AH624*'CDO Param'!K$6*'CDO Param'!K$9</f>
        <v>0</v>
      </c>
      <c r="AT624" s="3">
        <f>AI624*'CDO Param'!L$6*'CDO Param'!L$9</f>
        <v>4500</v>
      </c>
      <c r="AV624" s="2">
        <f t="shared" si="28"/>
        <v>13500</v>
      </c>
      <c r="BF624" s="5">
        <f>AV624/'CDO Param'!$M$6</f>
        <v>0.140625</v>
      </c>
      <c r="BG624" s="5">
        <f t="shared" si="29"/>
        <v>0.02</v>
      </c>
      <c r="BH624" s="5">
        <f t="shared" si="30"/>
        <v>1</v>
      </c>
    </row>
    <row r="625" spans="2:60" x14ac:dyDescent="0.2">
      <c r="B625" s="3">
        <v>621</v>
      </c>
      <c r="C625" s="12">
        <v>-1.0665644367691129</v>
      </c>
      <c r="D625" s="12">
        <v>0.90951516540371813</v>
      </c>
      <c r="E625" s="12">
        <v>1.14275735541014</v>
      </c>
      <c r="F625" s="12">
        <v>0.66712345869746059</v>
      </c>
      <c r="G625" s="12">
        <v>0.89660943558556028</v>
      </c>
      <c r="H625" s="12">
        <v>-0.4736773462354904</v>
      </c>
      <c r="I625" s="12">
        <v>-0.36918549994879868</v>
      </c>
      <c r="J625" s="12">
        <v>-0.81998905443469994</v>
      </c>
      <c r="K625" s="12">
        <v>-1.2555346984299831</v>
      </c>
      <c r="L625" s="12">
        <v>0.59576223065960221</v>
      </c>
      <c r="M625" s="12">
        <v>1.1225256457692012</v>
      </c>
      <c r="O625" s="3">
        <f>SQRT(Correlation)*$C625 + SQRT(1-Correlation)*D625</f>
        <v>0.52556455758965415</v>
      </c>
      <c r="P625" s="3">
        <f>SQRT(Correlation)*$C625 + SQRT(1-Correlation)*E625</f>
        <v>0.7468375276494712</v>
      </c>
      <c r="Q625" s="3">
        <f>SQRT(Correlation)*$C625 + SQRT(1-Correlation)*F625</f>
        <v>0.29561159385146901</v>
      </c>
      <c r="R625" s="3">
        <f>SQRT(Correlation)*$C625 + SQRT(1-Correlation)*G625</f>
        <v>0.51332110726201541</v>
      </c>
      <c r="S625" s="3">
        <f>SQRT(Correlation)*$C625 + SQRT(1-Correlation)*H625</f>
        <v>-0.78664707619100382</v>
      </c>
      <c r="T625" s="3">
        <f>SQRT(Correlation)*$C625 + SQRT(1-Correlation)*I625</f>
        <v>-0.68751740683635765</v>
      </c>
      <c r="U625" s="3">
        <f>SQRT(Correlation)*$C625 + SQRT(1-Correlation)*J625</f>
        <v>-1.115187209678937</v>
      </c>
      <c r="V625" s="3">
        <f>SQRT(Correlation)*$C625 + SQRT(1-Correlation)*K625</f>
        <v>-1.5283820876759171</v>
      </c>
      <c r="W625" s="3">
        <f>SQRT(Correlation)*$C625 + SQRT(1-Correlation)*L625</f>
        <v>0.22791238868357871</v>
      </c>
      <c r="X625" s="3">
        <f>SQRT(Correlation)*$C625 + SQRT(1-Correlation)*M625</f>
        <v>0.72764404262210491</v>
      </c>
      <c r="Z625" s="3">
        <f>IF(O625&lt;'CDO Param'!C$13,1,0)</f>
        <v>0</v>
      </c>
      <c r="AA625" s="3">
        <f>IF(P625&lt;'CDO Param'!D$13,1,0)</f>
        <v>0</v>
      </c>
      <c r="AB625" s="3">
        <f>IF(Q625&lt;'CDO Param'!E$13,1,0)</f>
        <v>0</v>
      </c>
      <c r="AC625" s="3">
        <f>IF(R625&lt;'CDO Param'!F$13,1,0)</f>
        <v>0</v>
      </c>
      <c r="AD625" s="3">
        <f>IF(S625&lt;'CDO Param'!G$13,1,0)</f>
        <v>1</v>
      </c>
      <c r="AE625" s="3">
        <f>IF(T625&lt;'CDO Param'!H$13,1,0)</f>
        <v>0</v>
      </c>
      <c r="AF625" s="3">
        <f>IF(U625&lt;'CDO Param'!I$13,1,0)</f>
        <v>0</v>
      </c>
      <c r="AG625" s="3">
        <f>IF(V625&lt;'CDO Param'!J$13,1,0)</f>
        <v>0</v>
      </c>
      <c r="AH625" s="3">
        <f>IF(W625&lt;'CDO Param'!K$13,1,0)</f>
        <v>0</v>
      </c>
      <c r="AI625" s="3">
        <f>IF(X625&lt;'CDO Param'!L$13,1,0)</f>
        <v>0</v>
      </c>
      <c r="AK625" s="3">
        <f>Z625*'CDO Param'!C$6*'CDO Param'!C$9</f>
        <v>0</v>
      </c>
      <c r="AL625" s="3">
        <f>AA625*'CDO Param'!D$6*'CDO Param'!D$9</f>
        <v>0</v>
      </c>
      <c r="AM625" s="3">
        <f>AB625*'CDO Param'!E$6*'CDO Param'!E$9</f>
        <v>0</v>
      </c>
      <c r="AN625" s="3">
        <f>AC625*'CDO Param'!F$6*'CDO Param'!F$9</f>
        <v>0</v>
      </c>
      <c r="AO625" s="3">
        <f>AD625*'CDO Param'!G$6*'CDO Param'!G$9</f>
        <v>4500</v>
      </c>
      <c r="AP625" s="3">
        <f>AE625*'CDO Param'!H$6*'CDO Param'!H$9</f>
        <v>0</v>
      </c>
      <c r="AQ625" s="3">
        <f>AF625*'CDO Param'!I$6*'CDO Param'!I$9</f>
        <v>0</v>
      </c>
      <c r="AR625" s="3">
        <f>AG625*'CDO Param'!J$6*'CDO Param'!J$9</f>
        <v>0</v>
      </c>
      <c r="AS625" s="3">
        <f>AH625*'CDO Param'!K$6*'CDO Param'!K$9</f>
        <v>0</v>
      </c>
      <c r="AT625" s="3">
        <f>AI625*'CDO Param'!L$6*'CDO Param'!L$9</f>
        <v>0</v>
      </c>
      <c r="AV625" s="2">
        <f t="shared" si="28"/>
        <v>4500</v>
      </c>
      <c r="BF625" s="5">
        <f>AV625/'CDO Param'!$M$6</f>
        <v>4.6875E-2</v>
      </c>
      <c r="BG625" s="5">
        <f t="shared" si="29"/>
        <v>0</v>
      </c>
      <c r="BH625" s="5">
        <f t="shared" si="30"/>
        <v>0</v>
      </c>
    </row>
    <row r="626" spans="2:60" x14ac:dyDescent="0.2">
      <c r="B626" s="3">
        <v>622</v>
      </c>
      <c r="C626" s="12">
        <v>-0.48043830247479491</v>
      </c>
      <c r="D626" s="12">
        <v>1.2883901945315301</v>
      </c>
      <c r="E626" s="12">
        <v>-0.30347791835083626</v>
      </c>
      <c r="F626" s="12">
        <v>-4.7107278078328818E-2</v>
      </c>
      <c r="G626" s="12">
        <v>0.71830754677648656</v>
      </c>
      <c r="H626" s="12">
        <v>0.75155867307330482</v>
      </c>
      <c r="I626" s="12">
        <v>1.7609772839932702</v>
      </c>
      <c r="J626" s="12">
        <v>-1.9335857359692454E-2</v>
      </c>
      <c r="K626" s="12">
        <v>1.0912162906606682</v>
      </c>
      <c r="L626" s="12">
        <v>0.11601855476328637</v>
      </c>
      <c r="M626" s="12">
        <v>0.42963051782862749</v>
      </c>
      <c r="O626" s="3">
        <f>SQRT(Correlation)*$C626 + SQRT(1-Correlation)*D626</f>
        <v>1.070346327823589</v>
      </c>
      <c r="P626" s="3">
        <f>SQRT(Correlation)*$C626 + SQRT(1-Correlation)*E626</f>
        <v>-0.43983236356710215</v>
      </c>
      <c r="Q626" s="3">
        <f>SQRT(Correlation)*$C626 + SQRT(1-Correlation)*F626</f>
        <v>-0.19661781903005793</v>
      </c>
      <c r="R626" s="3">
        <f>SQRT(Correlation)*$C626 + SQRT(1-Correlation)*G626</f>
        <v>0.52951844138996473</v>
      </c>
      <c r="S626" s="3">
        <f>SQRT(Correlation)*$C626 + SQRT(1-Correlation)*H626</f>
        <v>0.56106322954912435</v>
      </c>
      <c r="T626" s="3">
        <f>SQRT(Correlation)*$C626 + SQRT(1-Correlation)*I626</f>
        <v>1.5186818064702456</v>
      </c>
      <c r="U626" s="3">
        <f>SQRT(Correlation)*$C626 + SQRT(1-Correlation)*J626</f>
        <v>-0.17027153603115361</v>
      </c>
      <c r="V626" s="3">
        <f>SQRT(Correlation)*$C626 + SQRT(1-Correlation)*K626</f>
        <v>0.88329073840988437</v>
      </c>
      <c r="W626" s="3">
        <f>SQRT(Correlation)*$C626 + SQRT(1-Correlation)*L626</f>
        <v>-4.1863065932637611E-2</v>
      </c>
      <c r="X626" s="3">
        <f>SQRT(Correlation)*$C626 + SQRT(1-Correlation)*M626</f>
        <v>0.25565536549628609</v>
      </c>
      <c r="Z626" s="3">
        <f>IF(O626&lt;'CDO Param'!C$13,1,0)</f>
        <v>0</v>
      </c>
      <c r="AA626" s="3">
        <f>IF(P626&lt;'CDO Param'!D$13,1,0)</f>
        <v>0</v>
      </c>
      <c r="AB626" s="3">
        <f>IF(Q626&lt;'CDO Param'!E$13,1,0)</f>
        <v>0</v>
      </c>
      <c r="AC626" s="3">
        <f>IF(R626&lt;'CDO Param'!F$13,1,0)</f>
        <v>0</v>
      </c>
      <c r="AD626" s="3">
        <f>IF(S626&lt;'CDO Param'!G$13,1,0)</f>
        <v>0</v>
      </c>
      <c r="AE626" s="3">
        <f>IF(T626&lt;'CDO Param'!H$13,1,0)</f>
        <v>0</v>
      </c>
      <c r="AF626" s="3">
        <f>IF(U626&lt;'CDO Param'!I$13,1,0)</f>
        <v>0</v>
      </c>
      <c r="AG626" s="3">
        <f>IF(V626&lt;'CDO Param'!J$13,1,0)</f>
        <v>0</v>
      </c>
      <c r="AH626" s="3">
        <f>IF(W626&lt;'CDO Param'!K$13,1,0)</f>
        <v>0</v>
      </c>
      <c r="AI626" s="3">
        <f>IF(X626&lt;'CDO Param'!L$13,1,0)</f>
        <v>0</v>
      </c>
      <c r="AK626" s="3">
        <f>Z626*'CDO Param'!C$6*'CDO Param'!C$9</f>
        <v>0</v>
      </c>
      <c r="AL626" s="3">
        <f>AA626*'CDO Param'!D$6*'CDO Param'!D$9</f>
        <v>0</v>
      </c>
      <c r="AM626" s="3">
        <f>AB626*'CDO Param'!E$6*'CDO Param'!E$9</f>
        <v>0</v>
      </c>
      <c r="AN626" s="3">
        <f>AC626*'CDO Param'!F$6*'CDO Param'!F$9</f>
        <v>0</v>
      </c>
      <c r="AO626" s="3">
        <f>AD626*'CDO Param'!G$6*'CDO Param'!G$9</f>
        <v>0</v>
      </c>
      <c r="AP626" s="3">
        <f>AE626*'CDO Param'!H$6*'CDO Param'!H$9</f>
        <v>0</v>
      </c>
      <c r="AQ626" s="3">
        <f>AF626*'CDO Param'!I$6*'CDO Param'!I$9</f>
        <v>0</v>
      </c>
      <c r="AR626" s="3">
        <f>AG626*'CDO Param'!J$6*'CDO Param'!J$9</f>
        <v>0</v>
      </c>
      <c r="AS626" s="3">
        <f>AH626*'CDO Param'!K$6*'CDO Param'!K$9</f>
        <v>0</v>
      </c>
      <c r="AT626" s="3">
        <f>AI626*'CDO Param'!L$6*'CDO Param'!L$9</f>
        <v>0</v>
      </c>
      <c r="AV626" s="2">
        <f t="shared" si="28"/>
        <v>0</v>
      </c>
      <c r="BF626" s="5">
        <f>AV626/'CDO Param'!$M$6</f>
        <v>0</v>
      </c>
      <c r="BG626" s="5">
        <f t="shared" si="29"/>
        <v>0</v>
      </c>
      <c r="BH626" s="5">
        <f t="shared" si="30"/>
        <v>0</v>
      </c>
    </row>
    <row r="627" spans="2:60" x14ac:dyDescent="0.2">
      <c r="B627" s="3">
        <v>623</v>
      </c>
      <c r="C627" s="12">
        <v>1.7770253180060536</v>
      </c>
      <c r="D627" s="12">
        <v>2.6386260287836194</v>
      </c>
      <c r="E627" s="12">
        <v>-1.7329875845462084</v>
      </c>
      <c r="F627" s="12">
        <v>-0.4976800482836552</v>
      </c>
      <c r="G627" s="12">
        <v>-0.4590651769831311</v>
      </c>
      <c r="H627" s="12">
        <v>-0.71174554250319488</v>
      </c>
      <c r="I627" s="12">
        <v>-0.54683482630935032</v>
      </c>
      <c r="J627" s="12">
        <v>0.76808191806776449</v>
      </c>
      <c r="K627" s="12">
        <v>1.9268645701231435</v>
      </c>
      <c r="L627" s="12">
        <v>-0.69471752794925123</v>
      </c>
      <c r="M627" s="12">
        <v>-0.10886651580221951</v>
      </c>
      <c r="O627" s="3">
        <f>SQRT(Correlation)*$C627 + SQRT(1-Correlation)*D627</f>
        <v>3.0651651897767893</v>
      </c>
      <c r="P627" s="3">
        <f>SQRT(Correlation)*$C627 + SQRT(1-Correlation)*E627</f>
        <v>-1.0821116307194751</v>
      </c>
      <c r="Q627" s="3">
        <f>SQRT(Correlation)*$C627 + SQRT(1-Correlation)*F627</f>
        <v>8.9803996888738358E-2</v>
      </c>
      <c r="R627" s="3">
        <f>SQRT(Correlation)*$C627 + SQRT(1-Correlation)*G627</f>
        <v>0.12643728034791568</v>
      </c>
      <c r="S627" s="3">
        <f>SQRT(Correlation)*$C627 + SQRT(1-Correlation)*H627</f>
        <v>-0.1132763621662678</v>
      </c>
      <c r="T627" s="3">
        <f>SQRT(Correlation)*$C627 + SQRT(1-Correlation)*I627</f>
        <v>4.3171679956380937E-2</v>
      </c>
      <c r="U627" s="3">
        <f>SQRT(Correlation)*$C627 + SQRT(1-Correlation)*J627</f>
        <v>1.2906112336739066</v>
      </c>
      <c r="V627" s="3">
        <f>SQRT(Correlation)*$C627 + SQRT(1-Correlation)*K627</f>
        <v>2.3899289817495246</v>
      </c>
      <c r="W627" s="3">
        <f>SQRT(Correlation)*$C627 + SQRT(1-Correlation)*L627</f>
        <v>-9.7122169159980287E-2</v>
      </c>
      <c r="X627" s="3">
        <f>SQRT(Correlation)*$C627 + SQRT(1-Correlation)*M627</f>
        <v>0.45866490120989734</v>
      </c>
      <c r="Z627" s="3">
        <f>IF(O627&lt;'CDO Param'!C$13,1,0)</f>
        <v>0</v>
      </c>
      <c r="AA627" s="3">
        <f>IF(P627&lt;'CDO Param'!D$13,1,0)</f>
        <v>0</v>
      </c>
      <c r="AB627" s="3">
        <f>IF(Q627&lt;'CDO Param'!E$13,1,0)</f>
        <v>0</v>
      </c>
      <c r="AC627" s="3">
        <f>IF(R627&lt;'CDO Param'!F$13,1,0)</f>
        <v>0</v>
      </c>
      <c r="AD627" s="3">
        <f>IF(S627&lt;'CDO Param'!G$13,1,0)</f>
        <v>1</v>
      </c>
      <c r="AE627" s="3">
        <f>IF(T627&lt;'CDO Param'!H$13,1,0)</f>
        <v>0</v>
      </c>
      <c r="AF627" s="3">
        <f>IF(U627&lt;'CDO Param'!I$13,1,0)</f>
        <v>0</v>
      </c>
      <c r="AG627" s="3">
        <f>IF(V627&lt;'CDO Param'!J$13,1,0)</f>
        <v>0</v>
      </c>
      <c r="AH627" s="3">
        <f>IF(W627&lt;'CDO Param'!K$13,1,0)</f>
        <v>0</v>
      </c>
      <c r="AI627" s="3">
        <f>IF(X627&lt;'CDO Param'!L$13,1,0)</f>
        <v>0</v>
      </c>
      <c r="AK627" s="3">
        <f>Z627*'CDO Param'!C$6*'CDO Param'!C$9</f>
        <v>0</v>
      </c>
      <c r="AL627" s="3">
        <f>AA627*'CDO Param'!D$6*'CDO Param'!D$9</f>
        <v>0</v>
      </c>
      <c r="AM627" s="3">
        <f>AB627*'CDO Param'!E$6*'CDO Param'!E$9</f>
        <v>0</v>
      </c>
      <c r="AN627" s="3">
        <f>AC627*'CDO Param'!F$6*'CDO Param'!F$9</f>
        <v>0</v>
      </c>
      <c r="AO627" s="3">
        <f>AD627*'CDO Param'!G$6*'CDO Param'!G$9</f>
        <v>4500</v>
      </c>
      <c r="AP627" s="3">
        <f>AE627*'CDO Param'!H$6*'CDO Param'!H$9</f>
        <v>0</v>
      </c>
      <c r="AQ627" s="3">
        <f>AF627*'CDO Param'!I$6*'CDO Param'!I$9</f>
        <v>0</v>
      </c>
      <c r="AR627" s="3">
        <f>AG627*'CDO Param'!J$6*'CDO Param'!J$9</f>
        <v>0</v>
      </c>
      <c r="AS627" s="3">
        <f>AH627*'CDO Param'!K$6*'CDO Param'!K$9</f>
        <v>0</v>
      </c>
      <c r="AT627" s="3">
        <f>AI627*'CDO Param'!L$6*'CDO Param'!L$9</f>
        <v>0</v>
      </c>
      <c r="AV627" s="2">
        <f t="shared" si="28"/>
        <v>4500</v>
      </c>
      <c r="BF627" s="5">
        <f>AV627/'CDO Param'!$M$6</f>
        <v>4.6875E-2</v>
      </c>
      <c r="BG627" s="5">
        <f t="shared" si="29"/>
        <v>0</v>
      </c>
      <c r="BH627" s="5">
        <f t="shared" si="30"/>
        <v>0</v>
      </c>
    </row>
    <row r="628" spans="2:60" x14ac:dyDescent="0.2">
      <c r="B628" s="3">
        <v>624</v>
      </c>
      <c r="C628" s="12">
        <v>2.3557186068501323</v>
      </c>
      <c r="D628" s="12">
        <v>0.36972551242797635</v>
      </c>
      <c r="E628" s="12">
        <v>-0.91176616479060613</v>
      </c>
      <c r="F628" s="12">
        <v>-0.98781583801610395</v>
      </c>
      <c r="G628" s="12">
        <v>-0.33455762604717165</v>
      </c>
      <c r="H628" s="12">
        <v>-0.14675492820970248</v>
      </c>
      <c r="I628" s="12">
        <v>-1.9479011825751513</v>
      </c>
      <c r="J628" s="12">
        <v>-0.99171529654995538</v>
      </c>
      <c r="K628" s="12">
        <v>-0.37718109524575993</v>
      </c>
      <c r="L628" s="12">
        <v>-0.85372448666021228</v>
      </c>
      <c r="M628" s="12">
        <v>0.63817424234002829</v>
      </c>
      <c r="O628" s="3">
        <f>SQRT(Correlation)*$C628 + SQRT(1-Correlation)*D628</f>
        <v>1.0956960509121041</v>
      </c>
      <c r="P628" s="3">
        <f>SQRT(Correlation)*$C628 + SQRT(1-Correlation)*E628</f>
        <v>-0.12003369985590528</v>
      </c>
      <c r="Q628" s="3">
        <f>SQRT(Correlation)*$C628 + SQRT(1-Correlation)*F628</f>
        <v>-0.19218075466713447</v>
      </c>
      <c r="R628" s="3">
        <f>SQRT(Correlation)*$C628 + SQRT(1-Correlation)*G628</f>
        <v>0.42755440034213388</v>
      </c>
      <c r="S628" s="3">
        <f>SQRT(Correlation)*$C628 + SQRT(1-Correlation)*H628</f>
        <v>0.60571968310936819</v>
      </c>
      <c r="T628" s="3">
        <f>SQRT(Correlation)*$C628 + SQRT(1-Correlation)*I628</f>
        <v>-1.1029976857533752</v>
      </c>
      <c r="U628" s="3">
        <f>SQRT(Correlation)*$C628 + SQRT(1-Correlation)*J628</f>
        <v>-0.19588010584963989</v>
      </c>
      <c r="V628" s="3">
        <f>SQRT(Correlation)*$C628 + SQRT(1-Correlation)*K628</f>
        <v>0.38711822700846266</v>
      </c>
      <c r="W628" s="3">
        <f>SQRT(Correlation)*$C628 + SQRT(1-Correlation)*L628</f>
        <v>-6.4970529222776907E-2</v>
      </c>
      <c r="X628" s="3">
        <f>SQRT(Correlation)*$C628 + SQRT(1-Correlation)*M628</f>
        <v>1.3503688773625409</v>
      </c>
      <c r="Z628" s="3">
        <f>IF(O628&lt;'CDO Param'!C$13,1,0)</f>
        <v>0</v>
      </c>
      <c r="AA628" s="3">
        <f>IF(P628&lt;'CDO Param'!D$13,1,0)</f>
        <v>0</v>
      </c>
      <c r="AB628" s="3">
        <f>IF(Q628&lt;'CDO Param'!E$13,1,0)</f>
        <v>0</v>
      </c>
      <c r="AC628" s="3">
        <f>IF(R628&lt;'CDO Param'!F$13,1,0)</f>
        <v>0</v>
      </c>
      <c r="AD628" s="3">
        <f>IF(S628&lt;'CDO Param'!G$13,1,0)</f>
        <v>0</v>
      </c>
      <c r="AE628" s="3">
        <f>IF(T628&lt;'CDO Param'!H$13,1,0)</f>
        <v>0</v>
      </c>
      <c r="AF628" s="3">
        <f>IF(U628&lt;'CDO Param'!I$13,1,0)</f>
        <v>0</v>
      </c>
      <c r="AG628" s="3">
        <f>IF(V628&lt;'CDO Param'!J$13,1,0)</f>
        <v>0</v>
      </c>
      <c r="AH628" s="3">
        <f>IF(W628&lt;'CDO Param'!K$13,1,0)</f>
        <v>0</v>
      </c>
      <c r="AI628" s="3">
        <f>IF(X628&lt;'CDO Param'!L$13,1,0)</f>
        <v>0</v>
      </c>
      <c r="AK628" s="3">
        <f>Z628*'CDO Param'!C$6*'CDO Param'!C$9</f>
        <v>0</v>
      </c>
      <c r="AL628" s="3">
        <f>AA628*'CDO Param'!D$6*'CDO Param'!D$9</f>
        <v>0</v>
      </c>
      <c r="AM628" s="3">
        <f>AB628*'CDO Param'!E$6*'CDO Param'!E$9</f>
        <v>0</v>
      </c>
      <c r="AN628" s="3">
        <f>AC628*'CDO Param'!F$6*'CDO Param'!F$9</f>
        <v>0</v>
      </c>
      <c r="AO628" s="3">
        <f>AD628*'CDO Param'!G$6*'CDO Param'!G$9</f>
        <v>0</v>
      </c>
      <c r="AP628" s="3">
        <f>AE628*'CDO Param'!H$6*'CDO Param'!H$9</f>
        <v>0</v>
      </c>
      <c r="AQ628" s="3">
        <f>AF628*'CDO Param'!I$6*'CDO Param'!I$9</f>
        <v>0</v>
      </c>
      <c r="AR628" s="3">
        <f>AG628*'CDO Param'!J$6*'CDO Param'!J$9</f>
        <v>0</v>
      </c>
      <c r="AS628" s="3">
        <f>AH628*'CDO Param'!K$6*'CDO Param'!K$9</f>
        <v>0</v>
      </c>
      <c r="AT628" s="3">
        <f>AI628*'CDO Param'!L$6*'CDO Param'!L$9</f>
        <v>0</v>
      </c>
      <c r="AV628" s="2">
        <f t="shared" si="28"/>
        <v>0</v>
      </c>
      <c r="BF628" s="5">
        <f>AV628/'CDO Param'!$M$6</f>
        <v>0</v>
      </c>
      <c r="BG628" s="5">
        <f t="shared" si="29"/>
        <v>0</v>
      </c>
      <c r="BH628" s="5">
        <f t="shared" si="30"/>
        <v>0</v>
      </c>
    </row>
    <row r="629" spans="2:60" x14ac:dyDescent="0.2">
      <c r="B629" s="3">
        <v>625</v>
      </c>
      <c r="C629" s="12">
        <v>1.5910336514934897</v>
      </c>
      <c r="D629" s="12">
        <v>-1.0334065336792264</v>
      </c>
      <c r="E629" s="12">
        <v>1.4620400179410353</v>
      </c>
      <c r="F629" s="12">
        <v>-0.97309794000466354</v>
      </c>
      <c r="G629" s="12">
        <v>-0.25605913833715022</v>
      </c>
      <c r="H629" s="12">
        <v>-0.86748286776128225</v>
      </c>
      <c r="I629" s="12">
        <v>-1.762969077390153</v>
      </c>
      <c r="J629" s="12">
        <v>0.46450395529973321</v>
      </c>
      <c r="K629" s="12">
        <v>0.10292524166288786</v>
      </c>
      <c r="L629" s="12">
        <v>-0.25619328880566172</v>
      </c>
      <c r="M629" s="12">
        <v>-0.45029651118966285</v>
      </c>
      <c r="O629" s="3">
        <f>SQRT(Correlation)*$C629 + SQRT(1-Correlation)*D629</f>
        <v>-0.47724650132835933</v>
      </c>
      <c r="P629" s="3">
        <f>SQRT(Correlation)*$C629 + SQRT(1-Correlation)*E629</f>
        <v>1.8901419633715322</v>
      </c>
      <c r="Q629" s="3">
        <f>SQRT(Correlation)*$C629 + SQRT(1-Correlation)*F629</f>
        <v>-0.42003274578038663</v>
      </c>
      <c r="R629" s="3">
        <f>SQRT(Correlation)*$C629 + SQRT(1-Correlation)*G629</f>
        <v>0.26020998941573814</v>
      </c>
      <c r="S629" s="3">
        <f>SQRT(Correlation)*$C629 + SQRT(1-Correlation)*H629</f>
        <v>-0.31983749072069245</v>
      </c>
      <c r="T629" s="3">
        <f>SQRT(Correlation)*$C629 + SQRT(1-Correlation)*I629</f>
        <v>-1.1693703014301633</v>
      </c>
      <c r="U629" s="3">
        <f>SQRT(Correlation)*$C629 + SQRT(1-Correlation)*J629</f>
        <v>0.94379616154065782</v>
      </c>
      <c r="V629" s="3">
        <f>SQRT(Correlation)*$C629 + SQRT(1-Correlation)*K629</f>
        <v>0.60077247498279307</v>
      </c>
      <c r="W629" s="3">
        <f>SQRT(Correlation)*$C629 + SQRT(1-Correlation)*L629</f>
        <v>0.26008272310683556</v>
      </c>
      <c r="X629" s="3">
        <f>SQRT(Correlation)*$C629 + SQRT(1-Correlation)*M629</f>
        <v>7.5940237933349086E-2</v>
      </c>
      <c r="Z629" s="3">
        <f>IF(O629&lt;'CDO Param'!C$13,1,0)</f>
        <v>0</v>
      </c>
      <c r="AA629" s="3">
        <f>IF(P629&lt;'CDO Param'!D$13,1,0)</f>
        <v>0</v>
      </c>
      <c r="AB629" s="3">
        <f>IF(Q629&lt;'CDO Param'!E$13,1,0)</f>
        <v>0</v>
      </c>
      <c r="AC629" s="3">
        <f>IF(R629&lt;'CDO Param'!F$13,1,0)</f>
        <v>0</v>
      </c>
      <c r="AD629" s="3">
        <f>IF(S629&lt;'CDO Param'!G$13,1,0)</f>
        <v>1</v>
      </c>
      <c r="AE629" s="3">
        <f>IF(T629&lt;'CDO Param'!H$13,1,0)</f>
        <v>0</v>
      </c>
      <c r="AF629" s="3">
        <f>IF(U629&lt;'CDO Param'!I$13,1,0)</f>
        <v>0</v>
      </c>
      <c r="AG629" s="3">
        <f>IF(V629&lt;'CDO Param'!J$13,1,0)</f>
        <v>0</v>
      </c>
      <c r="AH629" s="3">
        <f>IF(W629&lt;'CDO Param'!K$13,1,0)</f>
        <v>0</v>
      </c>
      <c r="AI629" s="3">
        <f>IF(X629&lt;'CDO Param'!L$13,1,0)</f>
        <v>0</v>
      </c>
      <c r="AK629" s="3">
        <f>Z629*'CDO Param'!C$6*'CDO Param'!C$9</f>
        <v>0</v>
      </c>
      <c r="AL629" s="3">
        <f>AA629*'CDO Param'!D$6*'CDO Param'!D$9</f>
        <v>0</v>
      </c>
      <c r="AM629" s="3">
        <f>AB629*'CDO Param'!E$6*'CDO Param'!E$9</f>
        <v>0</v>
      </c>
      <c r="AN629" s="3">
        <f>AC629*'CDO Param'!F$6*'CDO Param'!F$9</f>
        <v>0</v>
      </c>
      <c r="AO629" s="3">
        <f>AD629*'CDO Param'!G$6*'CDO Param'!G$9</f>
        <v>4500</v>
      </c>
      <c r="AP629" s="3">
        <f>AE629*'CDO Param'!H$6*'CDO Param'!H$9</f>
        <v>0</v>
      </c>
      <c r="AQ629" s="3">
        <f>AF629*'CDO Param'!I$6*'CDO Param'!I$9</f>
        <v>0</v>
      </c>
      <c r="AR629" s="3">
        <f>AG629*'CDO Param'!J$6*'CDO Param'!J$9</f>
        <v>0</v>
      </c>
      <c r="AS629" s="3">
        <f>AH629*'CDO Param'!K$6*'CDO Param'!K$9</f>
        <v>0</v>
      </c>
      <c r="AT629" s="3">
        <f>AI629*'CDO Param'!L$6*'CDO Param'!L$9</f>
        <v>0</v>
      </c>
      <c r="AV629" s="2">
        <f t="shared" si="28"/>
        <v>4500</v>
      </c>
      <c r="BF629" s="5">
        <f>AV629/'CDO Param'!$M$6</f>
        <v>4.6875E-2</v>
      </c>
      <c r="BG629" s="5">
        <f t="shared" si="29"/>
        <v>0</v>
      </c>
      <c r="BH629" s="5">
        <f t="shared" si="30"/>
        <v>0</v>
      </c>
    </row>
    <row r="630" spans="2:60" x14ac:dyDescent="0.2">
      <c r="B630" s="3">
        <v>626</v>
      </c>
      <c r="C630" s="12">
        <v>-0.66106622398365289</v>
      </c>
      <c r="D630" s="12">
        <v>0.73340970629942603</v>
      </c>
      <c r="E630" s="12">
        <v>0.22197014004632365</v>
      </c>
      <c r="F630" s="12">
        <v>0.47050775719981175</v>
      </c>
      <c r="G630" s="12">
        <v>0.33827973311417736</v>
      </c>
      <c r="H630" s="12">
        <v>-1.0578355613688473</v>
      </c>
      <c r="I630" s="12">
        <v>-1.2011787475785241</v>
      </c>
      <c r="J630" s="12">
        <v>-1.1044357961509377</v>
      </c>
      <c r="K630" s="12">
        <v>1.5608020476065576</v>
      </c>
      <c r="L630" s="12">
        <v>0.24788846531009767</v>
      </c>
      <c r="M630" s="12">
        <v>0.60808815760537982</v>
      </c>
      <c r="O630" s="3">
        <f>SQRT(Correlation)*$C630 + SQRT(1-Correlation)*D630</f>
        <v>0.48672604379486106</v>
      </c>
      <c r="P630" s="3">
        <f>SQRT(Correlation)*$C630 + SQRT(1-Correlation)*E630</f>
        <v>1.5318693283435658E-3</v>
      </c>
      <c r="Q630" s="3">
        <f>SQRT(Correlation)*$C630 + SQRT(1-Correlation)*F630</f>
        <v>0.23731535565913062</v>
      </c>
      <c r="R630" s="3">
        <f>SQRT(Correlation)*$C630 + SQRT(1-Correlation)*G630</f>
        <v>0.11187283767486819</v>
      </c>
      <c r="S630" s="3">
        <f>SQRT(Correlation)*$C630 + SQRT(1-Correlation)*H630</f>
        <v>-1.2125984243540517</v>
      </c>
      <c r="T630" s="3">
        <f>SQRT(Correlation)*$C630 + SQRT(1-Correlation)*I630</f>
        <v>-1.3485857110005168</v>
      </c>
      <c r="U630" s="3">
        <f>SQRT(Correlation)*$C630 + SQRT(1-Correlation)*J630</f>
        <v>-1.2568072887770536</v>
      </c>
      <c r="V630" s="3">
        <f>SQRT(Correlation)*$C630 + SQRT(1-Correlation)*K630</f>
        <v>1.271659338927847</v>
      </c>
      <c r="W630" s="3">
        <f>SQRT(Correlation)*$C630 + SQRT(1-Correlation)*L630</f>
        <v>2.612015161952666E-2</v>
      </c>
      <c r="X630" s="3">
        <f>SQRT(Correlation)*$C630 + SQRT(1-Correlation)*M630</f>
        <v>0.36783558366299518</v>
      </c>
      <c r="Z630" s="3">
        <f>IF(O630&lt;'CDO Param'!C$13,1,0)</f>
        <v>0</v>
      </c>
      <c r="AA630" s="3">
        <f>IF(P630&lt;'CDO Param'!D$13,1,0)</f>
        <v>0</v>
      </c>
      <c r="AB630" s="3">
        <f>IF(Q630&lt;'CDO Param'!E$13,1,0)</f>
        <v>0</v>
      </c>
      <c r="AC630" s="3">
        <f>IF(R630&lt;'CDO Param'!F$13,1,0)</f>
        <v>0</v>
      </c>
      <c r="AD630" s="3">
        <f>IF(S630&lt;'CDO Param'!G$13,1,0)</f>
        <v>1</v>
      </c>
      <c r="AE630" s="3">
        <f>IF(T630&lt;'CDO Param'!H$13,1,0)</f>
        <v>0</v>
      </c>
      <c r="AF630" s="3">
        <f>IF(U630&lt;'CDO Param'!I$13,1,0)</f>
        <v>0</v>
      </c>
      <c r="AG630" s="3">
        <f>IF(V630&lt;'CDO Param'!J$13,1,0)</f>
        <v>0</v>
      </c>
      <c r="AH630" s="3">
        <f>IF(W630&lt;'CDO Param'!K$13,1,0)</f>
        <v>0</v>
      </c>
      <c r="AI630" s="3">
        <f>IF(X630&lt;'CDO Param'!L$13,1,0)</f>
        <v>0</v>
      </c>
      <c r="AK630" s="3">
        <f>Z630*'CDO Param'!C$6*'CDO Param'!C$9</f>
        <v>0</v>
      </c>
      <c r="AL630" s="3">
        <f>AA630*'CDO Param'!D$6*'CDO Param'!D$9</f>
        <v>0</v>
      </c>
      <c r="AM630" s="3">
        <f>AB630*'CDO Param'!E$6*'CDO Param'!E$9</f>
        <v>0</v>
      </c>
      <c r="AN630" s="3">
        <f>AC630*'CDO Param'!F$6*'CDO Param'!F$9</f>
        <v>0</v>
      </c>
      <c r="AO630" s="3">
        <f>AD630*'CDO Param'!G$6*'CDO Param'!G$9</f>
        <v>4500</v>
      </c>
      <c r="AP630" s="3">
        <f>AE630*'CDO Param'!H$6*'CDO Param'!H$9</f>
        <v>0</v>
      </c>
      <c r="AQ630" s="3">
        <f>AF630*'CDO Param'!I$6*'CDO Param'!I$9</f>
        <v>0</v>
      </c>
      <c r="AR630" s="3">
        <f>AG630*'CDO Param'!J$6*'CDO Param'!J$9</f>
        <v>0</v>
      </c>
      <c r="AS630" s="3">
        <f>AH630*'CDO Param'!K$6*'CDO Param'!K$9</f>
        <v>0</v>
      </c>
      <c r="AT630" s="3">
        <f>AI630*'CDO Param'!L$6*'CDO Param'!L$9</f>
        <v>0</v>
      </c>
      <c r="AV630" s="2">
        <f t="shared" si="28"/>
        <v>4500</v>
      </c>
      <c r="BF630" s="5">
        <f>AV630/'CDO Param'!$M$6</f>
        <v>4.6875E-2</v>
      </c>
      <c r="BG630" s="5">
        <f t="shared" si="29"/>
        <v>0</v>
      </c>
      <c r="BH630" s="5">
        <f t="shared" si="30"/>
        <v>0</v>
      </c>
    </row>
    <row r="631" spans="2:60" x14ac:dyDescent="0.2">
      <c r="B631" s="3">
        <v>627</v>
      </c>
      <c r="C631" s="12">
        <v>0.89633203970151953</v>
      </c>
      <c r="D631" s="12">
        <v>-1.4861507224850357</v>
      </c>
      <c r="E631" s="12">
        <v>-0.54100610213936307</v>
      </c>
      <c r="F631" s="12">
        <v>-3.8655798562103882E-2</v>
      </c>
      <c r="G631" s="12">
        <v>-0.33030573831638321</v>
      </c>
      <c r="H631" s="12">
        <v>-0.20727497940242756</v>
      </c>
      <c r="I631" s="12">
        <v>0.26334760150348302</v>
      </c>
      <c r="J631" s="12">
        <v>-1.6089143173303455</v>
      </c>
      <c r="K631" s="12">
        <v>3.7829295251867734E-2</v>
      </c>
      <c r="L631" s="12">
        <v>-1.3502813089871779</v>
      </c>
      <c r="M631" s="12">
        <v>0.84578573478211183</v>
      </c>
      <c r="O631" s="3">
        <f>SQRT(Correlation)*$C631 + SQRT(1-Correlation)*D631</f>
        <v>-1.1264412902831302</v>
      </c>
      <c r="P631" s="3">
        <f>SQRT(Correlation)*$C631 + SQRT(1-Correlation)*E631</f>
        <v>-0.22979837471889691</v>
      </c>
      <c r="Q631" s="3">
        <f>SQRT(Correlation)*$C631 + SQRT(1-Correlation)*F631</f>
        <v>0.24677296805545418</v>
      </c>
      <c r="R631" s="3">
        <f>SQRT(Correlation)*$C631 + SQRT(1-Correlation)*G631</f>
        <v>-2.99104586668692E-2</v>
      </c>
      <c r="S631" s="3">
        <f>SQRT(Correlation)*$C631 + SQRT(1-Correlation)*H631</f>
        <v>8.680676746127991E-2</v>
      </c>
      <c r="T631" s="3">
        <f>SQRT(Correlation)*$C631 + SQRT(1-Correlation)*I631</f>
        <v>0.53327854965214394</v>
      </c>
      <c r="U631" s="3">
        <f>SQRT(Correlation)*$C631 + SQRT(1-Correlation)*J631</f>
        <v>-1.2429050623215159</v>
      </c>
      <c r="V631" s="3">
        <f>SQRT(Correlation)*$C631 + SQRT(1-Correlation)*K631</f>
        <v>0.31933309910659574</v>
      </c>
      <c r="W631" s="3">
        <f>SQRT(Correlation)*$C631 + SQRT(1-Correlation)*L631</f>
        <v>-0.99754424698179367</v>
      </c>
      <c r="X631" s="3">
        <f>SQRT(Correlation)*$C631 + SQRT(1-Correlation)*M631</f>
        <v>1.0858278788412983</v>
      </c>
      <c r="Z631" s="3">
        <f>IF(O631&lt;'CDO Param'!C$13,1,0)</f>
        <v>0</v>
      </c>
      <c r="AA631" s="3">
        <f>IF(P631&lt;'CDO Param'!D$13,1,0)</f>
        <v>0</v>
      </c>
      <c r="AB631" s="3">
        <f>IF(Q631&lt;'CDO Param'!E$13,1,0)</f>
        <v>0</v>
      </c>
      <c r="AC631" s="3">
        <f>IF(R631&lt;'CDO Param'!F$13,1,0)</f>
        <v>0</v>
      </c>
      <c r="AD631" s="3">
        <f>IF(S631&lt;'CDO Param'!G$13,1,0)</f>
        <v>0</v>
      </c>
      <c r="AE631" s="3">
        <f>IF(T631&lt;'CDO Param'!H$13,1,0)</f>
        <v>0</v>
      </c>
      <c r="AF631" s="3">
        <f>IF(U631&lt;'CDO Param'!I$13,1,0)</f>
        <v>0</v>
      </c>
      <c r="AG631" s="3">
        <f>IF(V631&lt;'CDO Param'!J$13,1,0)</f>
        <v>0</v>
      </c>
      <c r="AH631" s="3">
        <f>IF(W631&lt;'CDO Param'!K$13,1,0)</f>
        <v>0</v>
      </c>
      <c r="AI631" s="3">
        <f>IF(X631&lt;'CDO Param'!L$13,1,0)</f>
        <v>0</v>
      </c>
      <c r="AK631" s="3">
        <f>Z631*'CDO Param'!C$6*'CDO Param'!C$9</f>
        <v>0</v>
      </c>
      <c r="AL631" s="3">
        <f>AA631*'CDO Param'!D$6*'CDO Param'!D$9</f>
        <v>0</v>
      </c>
      <c r="AM631" s="3">
        <f>AB631*'CDO Param'!E$6*'CDO Param'!E$9</f>
        <v>0</v>
      </c>
      <c r="AN631" s="3">
        <f>AC631*'CDO Param'!F$6*'CDO Param'!F$9</f>
        <v>0</v>
      </c>
      <c r="AO631" s="3">
        <f>AD631*'CDO Param'!G$6*'CDO Param'!G$9</f>
        <v>0</v>
      </c>
      <c r="AP631" s="3">
        <f>AE631*'CDO Param'!H$6*'CDO Param'!H$9</f>
        <v>0</v>
      </c>
      <c r="AQ631" s="3">
        <f>AF631*'CDO Param'!I$6*'CDO Param'!I$9</f>
        <v>0</v>
      </c>
      <c r="AR631" s="3">
        <f>AG631*'CDO Param'!J$6*'CDO Param'!J$9</f>
        <v>0</v>
      </c>
      <c r="AS631" s="3">
        <f>AH631*'CDO Param'!K$6*'CDO Param'!K$9</f>
        <v>0</v>
      </c>
      <c r="AT631" s="3">
        <f>AI631*'CDO Param'!L$6*'CDO Param'!L$9</f>
        <v>0</v>
      </c>
      <c r="AV631" s="2">
        <f t="shared" si="28"/>
        <v>0</v>
      </c>
      <c r="BF631" s="5">
        <f>AV631/'CDO Param'!$M$6</f>
        <v>0</v>
      </c>
      <c r="BG631" s="5">
        <f t="shared" si="29"/>
        <v>0</v>
      </c>
      <c r="BH631" s="5">
        <f t="shared" si="30"/>
        <v>0</v>
      </c>
    </row>
    <row r="632" spans="2:60" x14ac:dyDescent="0.2">
      <c r="B632" s="3">
        <v>628</v>
      </c>
      <c r="C632" s="12">
        <v>-0.9858354133029934</v>
      </c>
      <c r="D632" s="12">
        <v>8.1637381299515255E-2</v>
      </c>
      <c r="E632" s="12">
        <v>-0.60577349358936772</v>
      </c>
      <c r="F632" s="12">
        <v>-1.3285125533002429</v>
      </c>
      <c r="G632" s="12">
        <v>-0.47828052629483864</v>
      </c>
      <c r="H632" s="12">
        <v>0.84634848462883383</v>
      </c>
      <c r="I632" s="12">
        <v>0.84728299043490551</v>
      </c>
      <c r="J632" s="12">
        <v>-0.92403070084401406</v>
      </c>
      <c r="K632" s="12">
        <v>-0.87913576862774789</v>
      </c>
      <c r="L632" s="12">
        <v>0.47777803047210909</v>
      </c>
      <c r="M632" s="12">
        <v>-0.84838575276080519</v>
      </c>
      <c r="O632" s="3">
        <f>SQRT(Correlation)*$C632 + SQRT(1-Correlation)*D632</f>
        <v>-0.23430051027366028</v>
      </c>
      <c r="P632" s="3">
        <f>SQRT(Correlation)*$C632 + SQRT(1-Correlation)*E632</f>
        <v>-0.88643572617903477</v>
      </c>
      <c r="Q632" s="3">
        <f>SQRT(Correlation)*$C632 + SQRT(1-Correlation)*F632</f>
        <v>-1.572086200975475</v>
      </c>
      <c r="R632" s="3">
        <f>SQRT(Correlation)*$C632 + SQRT(1-Correlation)*G632</f>
        <v>-0.7654852774878147</v>
      </c>
      <c r="S632" s="3">
        <f>SQRT(Correlation)*$C632 + SQRT(1-Correlation)*H632</f>
        <v>0.49116814128864489</v>
      </c>
      <c r="T632" s="3">
        <f>SQRT(Correlation)*$C632 + SQRT(1-Correlation)*I632</f>
        <v>0.49205469133879637</v>
      </c>
      <c r="U632" s="3">
        <f>SQRT(Correlation)*$C632 + SQRT(1-Correlation)*J632</f>
        <v>-1.1883610231857187</v>
      </c>
      <c r="V632" s="3">
        <f>SQRT(Correlation)*$C632 + SQRT(1-Correlation)*K632</f>
        <v>-1.145769950825037</v>
      </c>
      <c r="W632" s="3">
        <f>SQRT(Correlation)*$C632 + SQRT(1-Correlation)*L632</f>
        <v>0.14151150727526757</v>
      </c>
      <c r="X632" s="3">
        <f>SQRT(Correlation)*$C632 + SQRT(1-Correlation)*M632</f>
        <v>-1.1165979243572801</v>
      </c>
      <c r="Z632" s="3">
        <f>IF(O632&lt;'CDO Param'!C$13,1,0)</f>
        <v>0</v>
      </c>
      <c r="AA632" s="3">
        <f>IF(P632&lt;'CDO Param'!D$13,1,0)</f>
        <v>0</v>
      </c>
      <c r="AB632" s="3">
        <f>IF(Q632&lt;'CDO Param'!E$13,1,0)</f>
        <v>1</v>
      </c>
      <c r="AC632" s="3">
        <f>IF(R632&lt;'CDO Param'!F$13,1,0)</f>
        <v>0</v>
      </c>
      <c r="AD632" s="3">
        <f>IF(S632&lt;'CDO Param'!G$13,1,0)</f>
        <v>0</v>
      </c>
      <c r="AE632" s="3">
        <f>IF(T632&lt;'CDO Param'!H$13,1,0)</f>
        <v>0</v>
      </c>
      <c r="AF632" s="3">
        <f>IF(U632&lt;'CDO Param'!I$13,1,0)</f>
        <v>0</v>
      </c>
      <c r="AG632" s="3">
        <f>IF(V632&lt;'CDO Param'!J$13,1,0)</f>
        <v>0</v>
      </c>
      <c r="AH632" s="3">
        <f>IF(W632&lt;'CDO Param'!K$13,1,0)</f>
        <v>0</v>
      </c>
      <c r="AI632" s="3">
        <f>IF(X632&lt;'CDO Param'!L$13,1,0)</f>
        <v>1</v>
      </c>
      <c r="AK632" s="3">
        <f>Z632*'CDO Param'!C$6*'CDO Param'!C$9</f>
        <v>0</v>
      </c>
      <c r="AL632" s="3">
        <f>AA632*'CDO Param'!D$6*'CDO Param'!D$9</f>
        <v>0</v>
      </c>
      <c r="AM632" s="3">
        <f>AB632*'CDO Param'!E$6*'CDO Param'!E$9</f>
        <v>4500</v>
      </c>
      <c r="AN632" s="3">
        <f>AC632*'CDO Param'!F$6*'CDO Param'!F$9</f>
        <v>0</v>
      </c>
      <c r="AO632" s="3">
        <f>AD632*'CDO Param'!G$6*'CDO Param'!G$9</f>
        <v>0</v>
      </c>
      <c r="AP632" s="3">
        <f>AE632*'CDO Param'!H$6*'CDO Param'!H$9</f>
        <v>0</v>
      </c>
      <c r="AQ632" s="3">
        <f>AF632*'CDO Param'!I$6*'CDO Param'!I$9</f>
        <v>0</v>
      </c>
      <c r="AR632" s="3">
        <f>AG632*'CDO Param'!J$6*'CDO Param'!J$9</f>
        <v>0</v>
      </c>
      <c r="AS632" s="3">
        <f>AH632*'CDO Param'!K$6*'CDO Param'!K$9</f>
        <v>0</v>
      </c>
      <c r="AT632" s="3">
        <f>AI632*'CDO Param'!L$6*'CDO Param'!L$9</f>
        <v>4500</v>
      </c>
      <c r="AV632" s="2">
        <f t="shared" si="28"/>
        <v>9000</v>
      </c>
      <c r="BF632" s="5">
        <f>AV632/'CDO Param'!$M$6</f>
        <v>9.375E-2</v>
      </c>
      <c r="BG632" s="5">
        <f t="shared" si="29"/>
        <v>0.02</v>
      </c>
      <c r="BH632" s="5">
        <f t="shared" si="30"/>
        <v>1</v>
      </c>
    </row>
    <row r="633" spans="2:60" x14ac:dyDescent="0.2">
      <c r="B633" s="3">
        <v>629</v>
      </c>
      <c r="C633" s="12">
        <v>0.41997168409579899</v>
      </c>
      <c r="D633" s="12">
        <v>0.79460505730821751</v>
      </c>
      <c r="E633" s="12">
        <v>-2.075776137644425</v>
      </c>
      <c r="F633" s="12">
        <v>0.3047398422495462</v>
      </c>
      <c r="G633" s="12">
        <v>0.25729264052642975</v>
      </c>
      <c r="H633" s="12">
        <v>0.86964746515150182</v>
      </c>
      <c r="I633" s="12">
        <v>1.3525004760595039</v>
      </c>
      <c r="J633" s="12">
        <v>-0.94075176093610935</v>
      </c>
      <c r="K633" s="12">
        <v>0.25728695618454367</v>
      </c>
      <c r="L633" s="12">
        <v>0.73879164119716734</v>
      </c>
      <c r="M633" s="12">
        <v>-1.2237319424457382</v>
      </c>
      <c r="O633" s="3">
        <f>SQRT(Correlation)*$C633 + SQRT(1-Correlation)*D633</f>
        <v>0.88663525386672093</v>
      </c>
      <c r="P633" s="3">
        <f>SQRT(Correlation)*$C633 + SQRT(1-Correlation)*E633</f>
        <v>-1.8364474448231267</v>
      </c>
      <c r="Q633" s="3">
        <f>SQRT(Correlation)*$C633 + SQRT(1-Correlation)*F633</f>
        <v>0.42190830604463647</v>
      </c>
      <c r="R633" s="3">
        <f>SQRT(Correlation)*$C633 + SQRT(1-Correlation)*G633</f>
        <v>0.37689593823068235</v>
      </c>
      <c r="S633" s="3">
        <f>SQRT(Correlation)*$C633 + SQRT(1-Correlation)*H633</f>
        <v>0.95782673283313968</v>
      </c>
      <c r="T633" s="3">
        <f>SQRT(Correlation)*$C633 + SQRT(1-Correlation)*I633</f>
        <v>1.4159013196949637</v>
      </c>
      <c r="U633" s="3">
        <f>SQRT(Correlation)*$C633 + SQRT(1-Correlation)*J633</f>
        <v>-0.759668775759753</v>
      </c>
      <c r="V633" s="3">
        <f>SQRT(Correlation)*$C633 + SQRT(1-Correlation)*K633</f>
        <v>0.37689054559047463</v>
      </c>
      <c r="W633" s="3">
        <f>SQRT(Correlation)*$C633 + SQRT(1-Correlation)*L633</f>
        <v>0.8336859981950242</v>
      </c>
      <c r="X633" s="3">
        <f>SQRT(Correlation)*$C633 + SQRT(1-Correlation)*M633</f>
        <v>-1.0281273476372408</v>
      </c>
      <c r="Z633" s="3">
        <f>IF(O633&lt;'CDO Param'!C$13,1,0)</f>
        <v>0</v>
      </c>
      <c r="AA633" s="3">
        <f>IF(P633&lt;'CDO Param'!D$13,1,0)</f>
        <v>1</v>
      </c>
      <c r="AB633" s="3">
        <f>IF(Q633&lt;'CDO Param'!E$13,1,0)</f>
        <v>0</v>
      </c>
      <c r="AC633" s="3">
        <f>IF(R633&lt;'CDO Param'!F$13,1,0)</f>
        <v>0</v>
      </c>
      <c r="AD633" s="3">
        <f>IF(S633&lt;'CDO Param'!G$13,1,0)</f>
        <v>0</v>
      </c>
      <c r="AE633" s="3">
        <f>IF(T633&lt;'CDO Param'!H$13,1,0)</f>
        <v>0</v>
      </c>
      <c r="AF633" s="3">
        <f>IF(U633&lt;'CDO Param'!I$13,1,0)</f>
        <v>0</v>
      </c>
      <c r="AG633" s="3">
        <f>IF(V633&lt;'CDO Param'!J$13,1,0)</f>
        <v>0</v>
      </c>
      <c r="AH633" s="3">
        <f>IF(W633&lt;'CDO Param'!K$13,1,0)</f>
        <v>0</v>
      </c>
      <c r="AI633" s="3">
        <f>IF(X633&lt;'CDO Param'!L$13,1,0)</f>
        <v>1</v>
      </c>
      <c r="AK633" s="3">
        <f>Z633*'CDO Param'!C$6*'CDO Param'!C$9</f>
        <v>0</v>
      </c>
      <c r="AL633" s="3">
        <f>AA633*'CDO Param'!D$6*'CDO Param'!D$9</f>
        <v>4050</v>
      </c>
      <c r="AM633" s="3">
        <f>AB633*'CDO Param'!E$6*'CDO Param'!E$9</f>
        <v>0</v>
      </c>
      <c r="AN633" s="3">
        <f>AC633*'CDO Param'!F$6*'CDO Param'!F$9</f>
        <v>0</v>
      </c>
      <c r="AO633" s="3">
        <f>AD633*'CDO Param'!G$6*'CDO Param'!G$9</f>
        <v>0</v>
      </c>
      <c r="AP633" s="3">
        <f>AE633*'CDO Param'!H$6*'CDO Param'!H$9</f>
        <v>0</v>
      </c>
      <c r="AQ633" s="3">
        <f>AF633*'CDO Param'!I$6*'CDO Param'!I$9</f>
        <v>0</v>
      </c>
      <c r="AR633" s="3">
        <f>AG633*'CDO Param'!J$6*'CDO Param'!J$9</f>
        <v>0</v>
      </c>
      <c r="AS633" s="3">
        <f>AH633*'CDO Param'!K$6*'CDO Param'!K$9</f>
        <v>0</v>
      </c>
      <c r="AT633" s="3">
        <f>AI633*'CDO Param'!L$6*'CDO Param'!L$9</f>
        <v>4500</v>
      </c>
      <c r="AV633" s="2">
        <f t="shared" si="28"/>
        <v>8550</v>
      </c>
      <c r="BF633" s="5">
        <f>AV633/'CDO Param'!$M$6</f>
        <v>8.9062500000000003E-2</v>
      </c>
      <c r="BG633" s="5">
        <f t="shared" si="29"/>
        <v>0.02</v>
      </c>
      <c r="BH633" s="5">
        <f t="shared" si="30"/>
        <v>1</v>
      </c>
    </row>
    <row r="634" spans="2:60" x14ac:dyDescent="0.2">
      <c r="B634" s="3">
        <v>630</v>
      </c>
      <c r="C634" s="12">
        <v>0.31108243092603516</v>
      </c>
      <c r="D634" s="12">
        <v>-1.0110989023814909</v>
      </c>
      <c r="E634" s="12">
        <v>0.34591266739880666</v>
      </c>
      <c r="F634" s="12">
        <v>-0.21856749299331568</v>
      </c>
      <c r="G634" s="12">
        <v>0.21422238205559552</v>
      </c>
      <c r="H634" s="12">
        <v>1.6939338820520788</v>
      </c>
      <c r="I634" s="12">
        <v>-0.38305074667732697</v>
      </c>
      <c r="J634" s="12">
        <v>0.21618348000629339</v>
      </c>
      <c r="K634" s="12">
        <v>0.85522742665489204</v>
      </c>
      <c r="L634" s="12">
        <v>-0.66993493419431616</v>
      </c>
      <c r="M634" s="12">
        <v>-1.2155373951827642</v>
      </c>
      <c r="O634" s="3">
        <f>SQRT(Correlation)*$C634 + SQRT(1-Correlation)*D634</f>
        <v>-0.86083973918769985</v>
      </c>
      <c r="P634" s="3">
        <f>SQRT(Correlation)*$C634 + SQRT(1-Correlation)*E634</f>
        <v>0.42653447232417774</v>
      </c>
      <c r="Q634" s="3">
        <f>SQRT(Correlation)*$C634 + SQRT(1-Correlation)*F634</f>
        <v>-0.10897842792070388</v>
      </c>
      <c r="R634" s="3">
        <f>SQRT(Correlation)*$C634 + SQRT(1-Correlation)*G634</f>
        <v>0.30160209810356697</v>
      </c>
      <c r="S634" s="3">
        <f>SQRT(Correlation)*$C634 + SQRT(1-Correlation)*H634</f>
        <v>1.7053796840835034</v>
      </c>
      <c r="T634" s="3">
        <f>SQRT(Correlation)*$C634 + SQRT(1-Correlation)*I634</f>
        <v>-0.26502094349973104</v>
      </c>
      <c r="U634" s="3">
        <f>SQRT(Correlation)*$C634 + SQRT(1-Correlation)*J634</f>
        <v>0.30346255897523511</v>
      </c>
      <c r="V634" s="3">
        <f>SQRT(Correlation)*$C634 + SQRT(1-Correlation)*K634</f>
        <v>0.90971287788104427</v>
      </c>
      <c r="W634" s="3">
        <f>SQRT(Correlation)*$C634 + SQRT(1-Correlation)*L634</f>
        <v>-0.5371831806718903</v>
      </c>
      <c r="X634" s="3">
        <f>SQRT(Correlation)*$C634 + SQRT(1-Correlation)*M634</f>
        <v>-1.0547871227868881</v>
      </c>
      <c r="Z634" s="3">
        <f>IF(O634&lt;'CDO Param'!C$13,1,0)</f>
        <v>0</v>
      </c>
      <c r="AA634" s="3">
        <f>IF(P634&lt;'CDO Param'!D$13,1,0)</f>
        <v>0</v>
      </c>
      <c r="AB634" s="3">
        <f>IF(Q634&lt;'CDO Param'!E$13,1,0)</f>
        <v>0</v>
      </c>
      <c r="AC634" s="3">
        <f>IF(R634&lt;'CDO Param'!F$13,1,0)</f>
        <v>0</v>
      </c>
      <c r="AD634" s="3">
        <f>IF(S634&lt;'CDO Param'!G$13,1,0)</f>
        <v>0</v>
      </c>
      <c r="AE634" s="3">
        <f>IF(T634&lt;'CDO Param'!H$13,1,0)</f>
        <v>0</v>
      </c>
      <c r="AF634" s="3">
        <f>IF(U634&lt;'CDO Param'!I$13,1,0)</f>
        <v>0</v>
      </c>
      <c r="AG634" s="3">
        <f>IF(V634&lt;'CDO Param'!J$13,1,0)</f>
        <v>0</v>
      </c>
      <c r="AH634" s="3">
        <f>IF(W634&lt;'CDO Param'!K$13,1,0)</f>
        <v>0</v>
      </c>
      <c r="AI634" s="3">
        <f>IF(X634&lt;'CDO Param'!L$13,1,0)</f>
        <v>1</v>
      </c>
      <c r="AK634" s="3">
        <f>Z634*'CDO Param'!C$6*'CDO Param'!C$9</f>
        <v>0</v>
      </c>
      <c r="AL634" s="3">
        <f>AA634*'CDO Param'!D$6*'CDO Param'!D$9</f>
        <v>0</v>
      </c>
      <c r="AM634" s="3">
        <f>AB634*'CDO Param'!E$6*'CDO Param'!E$9</f>
        <v>0</v>
      </c>
      <c r="AN634" s="3">
        <f>AC634*'CDO Param'!F$6*'CDO Param'!F$9</f>
        <v>0</v>
      </c>
      <c r="AO634" s="3">
        <f>AD634*'CDO Param'!G$6*'CDO Param'!G$9</f>
        <v>0</v>
      </c>
      <c r="AP634" s="3">
        <f>AE634*'CDO Param'!H$6*'CDO Param'!H$9</f>
        <v>0</v>
      </c>
      <c r="AQ634" s="3">
        <f>AF634*'CDO Param'!I$6*'CDO Param'!I$9</f>
        <v>0</v>
      </c>
      <c r="AR634" s="3">
        <f>AG634*'CDO Param'!J$6*'CDO Param'!J$9</f>
        <v>0</v>
      </c>
      <c r="AS634" s="3">
        <f>AH634*'CDO Param'!K$6*'CDO Param'!K$9</f>
        <v>0</v>
      </c>
      <c r="AT634" s="3">
        <f>AI634*'CDO Param'!L$6*'CDO Param'!L$9</f>
        <v>4500</v>
      </c>
      <c r="AV634" s="2">
        <f t="shared" si="28"/>
        <v>4500</v>
      </c>
      <c r="BF634" s="5">
        <f>AV634/'CDO Param'!$M$6</f>
        <v>4.6875E-2</v>
      </c>
      <c r="BG634" s="5">
        <f t="shared" si="29"/>
        <v>0</v>
      </c>
      <c r="BH634" s="5">
        <f t="shared" si="30"/>
        <v>0</v>
      </c>
    </row>
    <row r="635" spans="2:60" x14ac:dyDescent="0.2">
      <c r="B635" s="3">
        <v>631</v>
      </c>
      <c r="C635" s="12">
        <v>0.64511027630942408</v>
      </c>
      <c r="D635" s="12">
        <v>0.83427266872604378</v>
      </c>
      <c r="E635" s="12">
        <v>1.3938370102550834</v>
      </c>
      <c r="F635" s="12">
        <v>-1.0574512998573482</v>
      </c>
      <c r="G635" s="12">
        <v>0.22529661691805813</v>
      </c>
      <c r="H635" s="12">
        <v>-0.16618400877632666</v>
      </c>
      <c r="I635" s="12">
        <v>-0.41880866774590686</v>
      </c>
      <c r="J635" s="12">
        <v>-0.36423671190277673</v>
      </c>
      <c r="K635" s="12">
        <v>-0.75870048021897674</v>
      </c>
      <c r="L635" s="12">
        <v>-1.8421360437059775</v>
      </c>
      <c r="M635" s="12">
        <v>-1.6337617125827819</v>
      </c>
      <c r="O635" s="3">
        <f>SQRT(Correlation)*$C635 + SQRT(1-Correlation)*D635</f>
        <v>0.99546232835226112</v>
      </c>
      <c r="P635" s="3">
        <f>SQRT(Correlation)*$C635 + SQRT(1-Correlation)*E635</f>
        <v>1.5263116733454947</v>
      </c>
      <c r="Q635" s="3">
        <f>SQRT(Correlation)*$C635 + SQRT(1-Correlation)*F635</f>
        <v>-0.79918460516463763</v>
      </c>
      <c r="R635" s="3">
        <f>SQRT(Correlation)*$C635 + SQRT(1-Correlation)*G635</f>
        <v>0.41773691908928079</v>
      </c>
      <c r="S635" s="3">
        <f>SQRT(Correlation)*$C635 + SQRT(1-Correlation)*H635</f>
        <v>4.6345787982653125E-2</v>
      </c>
      <c r="T635" s="3">
        <f>SQRT(Correlation)*$C635 + SQRT(1-Correlation)*I635</f>
        <v>-0.19331500665749451</v>
      </c>
      <c r="U635" s="3">
        <f>SQRT(Correlation)*$C635 + SQRT(1-Correlation)*J635</f>
        <v>-0.14154350360716683</v>
      </c>
      <c r="V635" s="3">
        <f>SQRT(Correlation)*$C635 + SQRT(1-Correlation)*K635</f>
        <v>-0.51576469229481314</v>
      </c>
      <c r="W635" s="3">
        <f>SQRT(Correlation)*$C635 + SQRT(1-Correlation)*L635</f>
        <v>-1.5436019158888779</v>
      </c>
      <c r="X635" s="3">
        <f>SQRT(Correlation)*$C635 + SQRT(1-Correlation)*M635</f>
        <v>-1.3459206682098548</v>
      </c>
      <c r="Z635" s="3">
        <f>IF(O635&lt;'CDO Param'!C$13,1,0)</f>
        <v>0</v>
      </c>
      <c r="AA635" s="3">
        <f>IF(P635&lt;'CDO Param'!D$13,1,0)</f>
        <v>0</v>
      </c>
      <c r="AB635" s="3">
        <f>IF(Q635&lt;'CDO Param'!E$13,1,0)</f>
        <v>0</v>
      </c>
      <c r="AC635" s="3">
        <f>IF(R635&lt;'CDO Param'!F$13,1,0)</f>
        <v>0</v>
      </c>
      <c r="AD635" s="3">
        <f>IF(S635&lt;'CDO Param'!G$13,1,0)</f>
        <v>0</v>
      </c>
      <c r="AE635" s="3">
        <f>IF(T635&lt;'CDO Param'!H$13,1,0)</f>
        <v>0</v>
      </c>
      <c r="AF635" s="3">
        <f>IF(U635&lt;'CDO Param'!I$13,1,0)</f>
        <v>0</v>
      </c>
      <c r="AG635" s="3">
        <f>IF(V635&lt;'CDO Param'!J$13,1,0)</f>
        <v>0</v>
      </c>
      <c r="AH635" s="3">
        <f>IF(W635&lt;'CDO Param'!K$13,1,0)</f>
        <v>0</v>
      </c>
      <c r="AI635" s="3">
        <f>IF(X635&lt;'CDO Param'!L$13,1,0)</f>
        <v>1</v>
      </c>
      <c r="AK635" s="3">
        <f>Z635*'CDO Param'!C$6*'CDO Param'!C$9</f>
        <v>0</v>
      </c>
      <c r="AL635" s="3">
        <f>AA635*'CDO Param'!D$6*'CDO Param'!D$9</f>
        <v>0</v>
      </c>
      <c r="AM635" s="3">
        <f>AB635*'CDO Param'!E$6*'CDO Param'!E$9</f>
        <v>0</v>
      </c>
      <c r="AN635" s="3">
        <f>AC635*'CDO Param'!F$6*'CDO Param'!F$9</f>
        <v>0</v>
      </c>
      <c r="AO635" s="3">
        <f>AD635*'CDO Param'!G$6*'CDO Param'!G$9</f>
        <v>0</v>
      </c>
      <c r="AP635" s="3">
        <f>AE635*'CDO Param'!H$6*'CDO Param'!H$9</f>
        <v>0</v>
      </c>
      <c r="AQ635" s="3">
        <f>AF635*'CDO Param'!I$6*'CDO Param'!I$9</f>
        <v>0</v>
      </c>
      <c r="AR635" s="3">
        <f>AG635*'CDO Param'!J$6*'CDO Param'!J$9</f>
        <v>0</v>
      </c>
      <c r="AS635" s="3">
        <f>AH635*'CDO Param'!K$6*'CDO Param'!K$9</f>
        <v>0</v>
      </c>
      <c r="AT635" s="3">
        <f>AI635*'CDO Param'!L$6*'CDO Param'!L$9</f>
        <v>4500</v>
      </c>
      <c r="AV635" s="2">
        <f t="shared" si="28"/>
        <v>4500</v>
      </c>
      <c r="BF635" s="5">
        <f>AV635/'CDO Param'!$M$6</f>
        <v>4.6875E-2</v>
      </c>
      <c r="BG635" s="5">
        <f t="shared" si="29"/>
        <v>0</v>
      </c>
      <c r="BH635" s="5">
        <f t="shared" si="30"/>
        <v>0</v>
      </c>
    </row>
    <row r="636" spans="2:60" x14ac:dyDescent="0.2">
      <c r="B636" s="3">
        <v>632</v>
      </c>
      <c r="C636" s="12">
        <v>0.69485395215451717</v>
      </c>
      <c r="D636" s="12">
        <v>-0.62576305026595946</v>
      </c>
      <c r="E636" s="12">
        <v>-0.80584868555888534</v>
      </c>
      <c r="F636" s="12">
        <v>-0.71196609496837482</v>
      </c>
      <c r="G636" s="12">
        <v>-1.0645908332662657</v>
      </c>
      <c r="H636" s="12">
        <v>-0.46790546548436396</v>
      </c>
      <c r="I636" s="12">
        <v>-2.9049260774627328</v>
      </c>
      <c r="J636" s="12">
        <v>1.1287738743703812</v>
      </c>
      <c r="K636" s="12">
        <v>0.11400516086723655</v>
      </c>
      <c r="L636" s="12">
        <v>-0.65515678215888329</v>
      </c>
      <c r="M636" s="12">
        <v>0.44174157665111125</v>
      </c>
      <c r="O636" s="3">
        <f>SQRT(Correlation)*$C636 + SQRT(1-Correlation)*D636</f>
        <v>-0.37391884132666603</v>
      </c>
      <c r="P636" s="3">
        <f>SQRT(Correlation)*$C636 + SQRT(1-Correlation)*E636</f>
        <v>-0.54476307574788096</v>
      </c>
      <c r="Q636" s="3">
        <f>SQRT(Correlation)*$C636 + SQRT(1-Correlation)*F636</f>
        <v>-0.45569823007694937</v>
      </c>
      <c r="R636" s="3">
        <f>SQRT(Correlation)*$C636 + SQRT(1-Correlation)*G636</f>
        <v>-0.79022742977959171</v>
      </c>
      <c r="S636" s="3">
        <f>SQRT(Correlation)*$C636 + SQRT(1-Correlation)*H636</f>
        <v>-0.22416198717377345</v>
      </c>
      <c r="T636" s="3">
        <f>SQRT(Correlation)*$C636 + SQRT(1-Correlation)*I636</f>
        <v>-2.5361227387624936</v>
      </c>
      <c r="U636" s="3">
        <f>SQRT(Correlation)*$C636 + SQRT(1-Correlation)*J636</f>
        <v>1.2905810348887434</v>
      </c>
      <c r="V636" s="3">
        <f>SQRT(Correlation)*$C636 + SQRT(1-Correlation)*K636</f>
        <v>0.32788690500410311</v>
      </c>
      <c r="W636" s="3">
        <f>SQRT(Correlation)*$C636 + SQRT(1-Correlation)*L636</f>
        <v>-0.40180418384085764</v>
      </c>
      <c r="X636" s="3">
        <f>SQRT(Correlation)*$C636 + SQRT(1-Correlation)*M636</f>
        <v>0.63880496882120386</v>
      </c>
      <c r="Z636" s="3">
        <f>IF(O636&lt;'CDO Param'!C$13,1,0)</f>
        <v>0</v>
      </c>
      <c r="AA636" s="3">
        <f>IF(P636&lt;'CDO Param'!D$13,1,0)</f>
        <v>0</v>
      </c>
      <c r="AB636" s="3">
        <f>IF(Q636&lt;'CDO Param'!E$13,1,0)</f>
        <v>0</v>
      </c>
      <c r="AC636" s="3">
        <f>IF(R636&lt;'CDO Param'!F$13,1,0)</f>
        <v>0</v>
      </c>
      <c r="AD636" s="3">
        <f>IF(S636&lt;'CDO Param'!G$13,1,0)</f>
        <v>1</v>
      </c>
      <c r="AE636" s="3">
        <f>IF(T636&lt;'CDO Param'!H$13,1,0)</f>
        <v>0</v>
      </c>
      <c r="AF636" s="3">
        <f>IF(U636&lt;'CDO Param'!I$13,1,0)</f>
        <v>0</v>
      </c>
      <c r="AG636" s="3">
        <f>IF(V636&lt;'CDO Param'!J$13,1,0)</f>
        <v>0</v>
      </c>
      <c r="AH636" s="3">
        <f>IF(W636&lt;'CDO Param'!K$13,1,0)</f>
        <v>0</v>
      </c>
      <c r="AI636" s="3">
        <f>IF(X636&lt;'CDO Param'!L$13,1,0)</f>
        <v>0</v>
      </c>
      <c r="AK636" s="3">
        <f>Z636*'CDO Param'!C$6*'CDO Param'!C$9</f>
        <v>0</v>
      </c>
      <c r="AL636" s="3">
        <f>AA636*'CDO Param'!D$6*'CDO Param'!D$9</f>
        <v>0</v>
      </c>
      <c r="AM636" s="3">
        <f>AB636*'CDO Param'!E$6*'CDO Param'!E$9</f>
        <v>0</v>
      </c>
      <c r="AN636" s="3">
        <f>AC636*'CDO Param'!F$6*'CDO Param'!F$9</f>
        <v>0</v>
      </c>
      <c r="AO636" s="3">
        <f>AD636*'CDO Param'!G$6*'CDO Param'!G$9</f>
        <v>4500</v>
      </c>
      <c r="AP636" s="3">
        <f>AE636*'CDO Param'!H$6*'CDO Param'!H$9</f>
        <v>0</v>
      </c>
      <c r="AQ636" s="3">
        <f>AF636*'CDO Param'!I$6*'CDO Param'!I$9</f>
        <v>0</v>
      </c>
      <c r="AR636" s="3">
        <f>AG636*'CDO Param'!J$6*'CDO Param'!J$9</f>
        <v>0</v>
      </c>
      <c r="AS636" s="3">
        <f>AH636*'CDO Param'!K$6*'CDO Param'!K$9</f>
        <v>0</v>
      </c>
      <c r="AT636" s="3">
        <f>AI636*'CDO Param'!L$6*'CDO Param'!L$9</f>
        <v>0</v>
      </c>
      <c r="AV636" s="2">
        <f t="shared" si="28"/>
        <v>4500</v>
      </c>
      <c r="BF636" s="5">
        <f>AV636/'CDO Param'!$M$6</f>
        <v>4.6875E-2</v>
      </c>
      <c r="BG636" s="5">
        <f t="shared" si="29"/>
        <v>0</v>
      </c>
      <c r="BH636" s="5">
        <f t="shared" si="30"/>
        <v>0</v>
      </c>
    </row>
    <row r="637" spans="2:60" x14ac:dyDescent="0.2">
      <c r="B637" s="3">
        <v>633</v>
      </c>
      <c r="C637" s="12">
        <v>0.88576371126691811</v>
      </c>
      <c r="D637" s="12">
        <v>-0.17216279957210645</v>
      </c>
      <c r="E637" s="12">
        <v>0.91223682829877362</v>
      </c>
      <c r="F637" s="12">
        <v>1.4341776477522217</v>
      </c>
      <c r="G637" s="12">
        <v>0.48934907681541517</v>
      </c>
      <c r="H637" s="12">
        <v>-0.76548076322069392</v>
      </c>
      <c r="I637" s="12">
        <v>-1.8592345440993086</v>
      </c>
      <c r="J637" s="12">
        <v>-0.34473941923351958</v>
      </c>
      <c r="K637" s="12">
        <v>2.4296605261042714</v>
      </c>
      <c r="L637" s="12">
        <v>2.4756809580139816</v>
      </c>
      <c r="M637" s="12">
        <v>-0.67629798650159501</v>
      </c>
      <c r="O637" s="3">
        <f>SQRT(Correlation)*$C637 + SQRT(1-Correlation)*D637</f>
        <v>0.11677510713304542</v>
      </c>
      <c r="P637" s="3">
        <f>SQRT(Correlation)*$C637 + SQRT(1-Correlation)*E637</f>
        <v>1.1455269225063418</v>
      </c>
      <c r="Q637" s="3">
        <f>SQRT(Correlation)*$C637 + SQRT(1-Correlation)*F637</f>
        <v>1.6406834604926268</v>
      </c>
      <c r="R637" s="3">
        <f>SQRT(Correlation)*$C637 + SQRT(1-Correlation)*G637</f>
        <v>0.74434037572394329</v>
      </c>
      <c r="S637" s="3">
        <f>SQRT(Correlation)*$C637 + SQRT(1-Correlation)*H637</f>
        <v>-0.44609573541371139</v>
      </c>
      <c r="T637" s="3">
        <f>SQRT(Correlation)*$C637 + SQRT(1-Correlation)*I637</f>
        <v>-1.4837216795128545</v>
      </c>
      <c r="U637" s="3">
        <f>SQRT(Correlation)*$C637 + SQRT(1-Correlation)*J637</f>
        <v>-4.6945449573753129E-2</v>
      </c>
      <c r="V637" s="3">
        <f>SQRT(Correlation)*$C637 + SQRT(1-Correlation)*K637</f>
        <v>2.5850814406804674</v>
      </c>
      <c r="W637" s="3">
        <f>SQRT(Correlation)*$C637 + SQRT(1-Correlation)*L637</f>
        <v>2.6287402558022803</v>
      </c>
      <c r="X637" s="3">
        <f>SQRT(Correlation)*$C637 + SQRT(1-Correlation)*M637</f>
        <v>-0.36148952466653406</v>
      </c>
      <c r="Z637" s="3">
        <f>IF(O637&lt;'CDO Param'!C$13,1,0)</f>
        <v>0</v>
      </c>
      <c r="AA637" s="3">
        <f>IF(P637&lt;'CDO Param'!D$13,1,0)</f>
        <v>0</v>
      </c>
      <c r="AB637" s="3">
        <f>IF(Q637&lt;'CDO Param'!E$13,1,0)</f>
        <v>0</v>
      </c>
      <c r="AC637" s="3">
        <f>IF(R637&lt;'CDO Param'!F$13,1,0)</f>
        <v>0</v>
      </c>
      <c r="AD637" s="3">
        <f>IF(S637&lt;'CDO Param'!G$13,1,0)</f>
        <v>1</v>
      </c>
      <c r="AE637" s="3">
        <f>IF(T637&lt;'CDO Param'!H$13,1,0)</f>
        <v>0</v>
      </c>
      <c r="AF637" s="3">
        <f>IF(U637&lt;'CDO Param'!I$13,1,0)</f>
        <v>0</v>
      </c>
      <c r="AG637" s="3">
        <f>IF(V637&lt;'CDO Param'!J$13,1,0)</f>
        <v>0</v>
      </c>
      <c r="AH637" s="3">
        <f>IF(W637&lt;'CDO Param'!K$13,1,0)</f>
        <v>0</v>
      </c>
      <c r="AI637" s="3">
        <f>IF(X637&lt;'CDO Param'!L$13,1,0)</f>
        <v>0</v>
      </c>
      <c r="AK637" s="3">
        <f>Z637*'CDO Param'!C$6*'CDO Param'!C$9</f>
        <v>0</v>
      </c>
      <c r="AL637" s="3">
        <f>AA637*'CDO Param'!D$6*'CDO Param'!D$9</f>
        <v>0</v>
      </c>
      <c r="AM637" s="3">
        <f>AB637*'CDO Param'!E$6*'CDO Param'!E$9</f>
        <v>0</v>
      </c>
      <c r="AN637" s="3">
        <f>AC637*'CDO Param'!F$6*'CDO Param'!F$9</f>
        <v>0</v>
      </c>
      <c r="AO637" s="3">
        <f>AD637*'CDO Param'!G$6*'CDO Param'!G$9</f>
        <v>4500</v>
      </c>
      <c r="AP637" s="3">
        <f>AE637*'CDO Param'!H$6*'CDO Param'!H$9</f>
        <v>0</v>
      </c>
      <c r="AQ637" s="3">
        <f>AF637*'CDO Param'!I$6*'CDO Param'!I$9</f>
        <v>0</v>
      </c>
      <c r="AR637" s="3">
        <f>AG637*'CDO Param'!J$6*'CDO Param'!J$9</f>
        <v>0</v>
      </c>
      <c r="AS637" s="3">
        <f>AH637*'CDO Param'!K$6*'CDO Param'!K$9</f>
        <v>0</v>
      </c>
      <c r="AT637" s="3">
        <f>AI637*'CDO Param'!L$6*'CDO Param'!L$9</f>
        <v>0</v>
      </c>
      <c r="AV637" s="2">
        <f t="shared" si="28"/>
        <v>4500</v>
      </c>
      <c r="BF637" s="5">
        <f>AV637/'CDO Param'!$M$6</f>
        <v>4.6875E-2</v>
      </c>
      <c r="BG637" s="5">
        <f t="shared" si="29"/>
        <v>0</v>
      </c>
      <c r="BH637" s="5">
        <f t="shared" si="30"/>
        <v>0</v>
      </c>
    </row>
    <row r="638" spans="2:60" x14ac:dyDescent="0.2">
      <c r="B638" s="3">
        <v>634</v>
      </c>
      <c r="C638" s="12">
        <v>-1.3047110769548453</v>
      </c>
      <c r="D638" s="12">
        <v>-0.26412863007863052</v>
      </c>
      <c r="E638" s="12">
        <v>1.2538475857581943</v>
      </c>
      <c r="F638" s="12">
        <v>-1.1359816198819317</v>
      </c>
      <c r="G638" s="12">
        <v>2.4180189939215779</v>
      </c>
      <c r="H638" s="12">
        <v>1.0909070624620654</v>
      </c>
      <c r="I638" s="12">
        <v>-0.26466295821592212</v>
      </c>
      <c r="J638" s="12">
        <v>-0.18256287148687989</v>
      </c>
      <c r="K638" s="12">
        <v>-0.91762558440677822</v>
      </c>
      <c r="L638" s="12">
        <v>-0.52845052778138779</v>
      </c>
      <c r="M638" s="12">
        <v>-9.3523340183310211E-2</v>
      </c>
      <c r="O638" s="3">
        <f>SQRT(Correlation)*$C638 + SQRT(1-Correlation)*D638</f>
        <v>-0.6631602890554128</v>
      </c>
      <c r="P638" s="3">
        <f>SQRT(Correlation)*$C638 + SQRT(1-Correlation)*E638</f>
        <v>0.77691839374690463</v>
      </c>
      <c r="Q638" s="3">
        <f>SQRT(Correlation)*$C638 + SQRT(1-Correlation)*F638</f>
        <v>-1.4902726588372095</v>
      </c>
      <c r="R638" s="3">
        <f>SQRT(Correlation)*$C638 + SQRT(1-Correlation)*G638</f>
        <v>1.8813483647394544</v>
      </c>
      <c r="S638" s="3">
        <f>SQRT(Correlation)*$C638 + SQRT(1-Correlation)*H638</f>
        <v>0.62233944072025649</v>
      </c>
      <c r="T638" s="3">
        <f>SQRT(Correlation)*$C638 + SQRT(1-Correlation)*I638</f>
        <v>-0.66366719723493972</v>
      </c>
      <c r="U638" s="3">
        <f>SQRT(Correlation)*$C638 + SQRT(1-Correlation)*J638</f>
        <v>-0.58578021618659881</v>
      </c>
      <c r="V638" s="3">
        <f>SQRT(Correlation)*$C638 + SQRT(1-Correlation)*K638</f>
        <v>-1.2831219349534058</v>
      </c>
      <c r="W638" s="3">
        <f>SQRT(Correlation)*$C638 + SQRT(1-Correlation)*L638</f>
        <v>-0.91391805871503506</v>
      </c>
      <c r="X638" s="3">
        <f>SQRT(Correlation)*$C638 + SQRT(1-Correlation)*M638</f>
        <v>-0.50130989997265629</v>
      </c>
      <c r="Z638" s="3">
        <f>IF(O638&lt;'CDO Param'!C$13,1,0)</f>
        <v>0</v>
      </c>
      <c r="AA638" s="3">
        <f>IF(P638&lt;'CDO Param'!D$13,1,0)</f>
        <v>0</v>
      </c>
      <c r="AB638" s="3">
        <f>IF(Q638&lt;'CDO Param'!E$13,1,0)</f>
        <v>1</v>
      </c>
      <c r="AC638" s="3">
        <f>IF(R638&lt;'CDO Param'!F$13,1,0)</f>
        <v>0</v>
      </c>
      <c r="AD638" s="3">
        <f>IF(S638&lt;'CDO Param'!G$13,1,0)</f>
        <v>0</v>
      </c>
      <c r="AE638" s="3">
        <f>IF(T638&lt;'CDO Param'!H$13,1,0)</f>
        <v>0</v>
      </c>
      <c r="AF638" s="3">
        <f>IF(U638&lt;'CDO Param'!I$13,1,0)</f>
        <v>0</v>
      </c>
      <c r="AG638" s="3">
        <f>IF(V638&lt;'CDO Param'!J$13,1,0)</f>
        <v>0</v>
      </c>
      <c r="AH638" s="3">
        <f>IF(W638&lt;'CDO Param'!K$13,1,0)</f>
        <v>0</v>
      </c>
      <c r="AI638" s="3">
        <f>IF(X638&lt;'CDO Param'!L$13,1,0)</f>
        <v>0</v>
      </c>
      <c r="AK638" s="3">
        <f>Z638*'CDO Param'!C$6*'CDO Param'!C$9</f>
        <v>0</v>
      </c>
      <c r="AL638" s="3">
        <f>AA638*'CDO Param'!D$6*'CDO Param'!D$9</f>
        <v>0</v>
      </c>
      <c r="AM638" s="3">
        <f>AB638*'CDO Param'!E$6*'CDO Param'!E$9</f>
        <v>4500</v>
      </c>
      <c r="AN638" s="3">
        <f>AC638*'CDO Param'!F$6*'CDO Param'!F$9</f>
        <v>0</v>
      </c>
      <c r="AO638" s="3">
        <f>AD638*'CDO Param'!G$6*'CDO Param'!G$9</f>
        <v>0</v>
      </c>
      <c r="AP638" s="3">
        <f>AE638*'CDO Param'!H$6*'CDO Param'!H$9</f>
        <v>0</v>
      </c>
      <c r="AQ638" s="3">
        <f>AF638*'CDO Param'!I$6*'CDO Param'!I$9</f>
        <v>0</v>
      </c>
      <c r="AR638" s="3">
        <f>AG638*'CDO Param'!J$6*'CDO Param'!J$9</f>
        <v>0</v>
      </c>
      <c r="AS638" s="3">
        <f>AH638*'CDO Param'!K$6*'CDO Param'!K$9</f>
        <v>0</v>
      </c>
      <c r="AT638" s="3">
        <f>AI638*'CDO Param'!L$6*'CDO Param'!L$9</f>
        <v>0</v>
      </c>
      <c r="AV638" s="2">
        <f t="shared" si="28"/>
        <v>4500</v>
      </c>
      <c r="BF638" s="5">
        <f>AV638/'CDO Param'!$M$6</f>
        <v>4.6875E-2</v>
      </c>
      <c r="BG638" s="5">
        <f t="shared" si="29"/>
        <v>0</v>
      </c>
      <c r="BH638" s="5">
        <f t="shared" si="30"/>
        <v>0</v>
      </c>
    </row>
    <row r="639" spans="2:60" x14ac:dyDescent="0.2">
      <c r="B639" s="3">
        <v>635</v>
      </c>
      <c r="C639" s="12">
        <v>-0.41702037378854584</v>
      </c>
      <c r="D639" s="12">
        <v>-0.40943859858089127</v>
      </c>
      <c r="E639" s="12">
        <v>-2.1661799110006541</v>
      </c>
      <c r="F639" s="12">
        <v>0.27130226953886449</v>
      </c>
      <c r="G639" s="12">
        <v>2.7179112294106744E-2</v>
      </c>
      <c r="H639" s="12">
        <v>0.57127181207761168</v>
      </c>
      <c r="I639" s="12">
        <v>-0.35265202313894406</v>
      </c>
      <c r="J639" s="12">
        <v>-1.4604165698983707</v>
      </c>
      <c r="K639" s="12">
        <v>0.2002570909098722</v>
      </c>
      <c r="L639" s="12">
        <v>-0.51664983402588405</v>
      </c>
      <c r="M639" s="12">
        <v>-3.7045992939965799E-2</v>
      </c>
      <c r="O639" s="3">
        <f>SQRT(Correlation)*$C639 + SQRT(1-Correlation)*D639</f>
        <v>-0.52030098123755897</v>
      </c>
      <c r="P639" s="3">
        <f>SQRT(Correlation)*$C639 + SQRT(1-Correlation)*E639</f>
        <v>-2.1868921233255274</v>
      </c>
      <c r="Q639" s="3">
        <f>SQRT(Correlation)*$C639 + SQRT(1-Correlation)*F639</f>
        <v>0.12550651064806084</v>
      </c>
      <c r="R639" s="3">
        <f>SQRT(Correlation)*$C639 + SQRT(1-Correlation)*G639</f>
        <v>-0.10608905129740012</v>
      </c>
      <c r="S639" s="3">
        <f>SQRT(Correlation)*$C639 + SQRT(1-Correlation)*H639</f>
        <v>0.41008260557842335</v>
      </c>
      <c r="T639" s="3">
        <f>SQRT(Correlation)*$C639 + SQRT(1-Correlation)*I639</f>
        <v>-0.46642850556229809</v>
      </c>
      <c r="U639" s="3">
        <f>SQRT(Correlation)*$C639 + SQRT(1-Correlation)*J639</f>
        <v>-1.5173462292454636</v>
      </c>
      <c r="V639" s="3">
        <f>SQRT(Correlation)*$C639 + SQRT(1-Correlation)*K639</f>
        <v>5.8107136275720561E-2</v>
      </c>
      <c r="W639" s="3">
        <f>SQRT(Correlation)*$C639 + SQRT(1-Correlation)*L639</f>
        <v>-0.62201048966758488</v>
      </c>
      <c r="X639" s="3">
        <f>SQRT(Correlation)*$C639 + SQRT(1-Correlation)*M639</f>
        <v>-0.16701833594850138</v>
      </c>
      <c r="Z639" s="3">
        <f>IF(O639&lt;'CDO Param'!C$13,1,0)</f>
        <v>0</v>
      </c>
      <c r="AA639" s="3">
        <f>IF(P639&lt;'CDO Param'!D$13,1,0)</f>
        <v>1</v>
      </c>
      <c r="AB639" s="3">
        <f>IF(Q639&lt;'CDO Param'!E$13,1,0)</f>
        <v>0</v>
      </c>
      <c r="AC639" s="3">
        <f>IF(R639&lt;'CDO Param'!F$13,1,0)</f>
        <v>0</v>
      </c>
      <c r="AD639" s="3">
        <f>IF(S639&lt;'CDO Param'!G$13,1,0)</f>
        <v>0</v>
      </c>
      <c r="AE639" s="3">
        <f>IF(T639&lt;'CDO Param'!H$13,1,0)</f>
        <v>0</v>
      </c>
      <c r="AF639" s="3">
        <f>IF(U639&lt;'CDO Param'!I$13,1,0)</f>
        <v>0</v>
      </c>
      <c r="AG639" s="3">
        <f>IF(V639&lt;'CDO Param'!J$13,1,0)</f>
        <v>0</v>
      </c>
      <c r="AH639" s="3">
        <f>IF(W639&lt;'CDO Param'!K$13,1,0)</f>
        <v>0</v>
      </c>
      <c r="AI639" s="3">
        <f>IF(X639&lt;'CDO Param'!L$13,1,0)</f>
        <v>0</v>
      </c>
      <c r="AK639" s="3">
        <f>Z639*'CDO Param'!C$6*'CDO Param'!C$9</f>
        <v>0</v>
      </c>
      <c r="AL639" s="3">
        <f>AA639*'CDO Param'!D$6*'CDO Param'!D$9</f>
        <v>4050</v>
      </c>
      <c r="AM639" s="3">
        <f>AB639*'CDO Param'!E$6*'CDO Param'!E$9</f>
        <v>0</v>
      </c>
      <c r="AN639" s="3">
        <f>AC639*'CDO Param'!F$6*'CDO Param'!F$9</f>
        <v>0</v>
      </c>
      <c r="AO639" s="3">
        <f>AD639*'CDO Param'!G$6*'CDO Param'!G$9</f>
        <v>0</v>
      </c>
      <c r="AP639" s="3">
        <f>AE639*'CDO Param'!H$6*'CDO Param'!H$9</f>
        <v>0</v>
      </c>
      <c r="AQ639" s="3">
        <f>AF639*'CDO Param'!I$6*'CDO Param'!I$9</f>
        <v>0</v>
      </c>
      <c r="AR639" s="3">
        <f>AG639*'CDO Param'!J$6*'CDO Param'!J$9</f>
        <v>0</v>
      </c>
      <c r="AS639" s="3">
        <f>AH639*'CDO Param'!K$6*'CDO Param'!K$9</f>
        <v>0</v>
      </c>
      <c r="AT639" s="3">
        <f>AI639*'CDO Param'!L$6*'CDO Param'!L$9</f>
        <v>0</v>
      </c>
      <c r="AV639" s="2">
        <f t="shared" si="28"/>
        <v>4050</v>
      </c>
      <c r="BF639" s="5">
        <f>AV639/'CDO Param'!$M$6</f>
        <v>4.2187500000000003E-2</v>
      </c>
      <c r="BG639" s="5">
        <f t="shared" si="29"/>
        <v>0</v>
      </c>
      <c r="BH639" s="5">
        <f t="shared" si="30"/>
        <v>0</v>
      </c>
    </row>
    <row r="640" spans="2:60" x14ac:dyDescent="0.2">
      <c r="B640" s="3">
        <v>636</v>
      </c>
      <c r="C640" s="12">
        <v>-0.98701548267854378</v>
      </c>
      <c r="D640" s="12">
        <v>0.42978172132279724</v>
      </c>
      <c r="E640" s="12">
        <v>1.2279178918106481</v>
      </c>
      <c r="F640" s="12">
        <v>0.29294483283592854</v>
      </c>
      <c r="G640" s="12">
        <v>1.8125501810573041</v>
      </c>
      <c r="H640" s="12">
        <v>0.21046616893727332</v>
      </c>
      <c r="I640" s="12">
        <v>-0.44173930291435681</v>
      </c>
      <c r="J640" s="12">
        <v>-0.84281282397569157</v>
      </c>
      <c r="K640" s="12">
        <v>0.82668520917650312</v>
      </c>
      <c r="L640" s="12">
        <v>1.1652582543320023</v>
      </c>
      <c r="M640" s="12">
        <v>-0.63869720179354772</v>
      </c>
      <c r="O640" s="3">
        <f>SQRT(Correlation)*$C640 + SQRT(1-Correlation)*D640</f>
        <v>9.5605039714871165E-2</v>
      </c>
      <c r="P640" s="3">
        <f>SQRT(Correlation)*$C640 + SQRT(1-Correlation)*E640</f>
        <v>0.85278349422669275</v>
      </c>
      <c r="Q640" s="3">
        <f>SQRT(Correlation)*$C640 + SQRT(1-Correlation)*F640</f>
        <v>-3.4209830949821773E-2</v>
      </c>
      <c r="R640" s="3">
        <f>SQRT(Correlation)*$C640 + SQRT(1-Correlation)*G640</f>
        <v>1.4074143825360321</v>
      </c>
      <c r="S640" s="3">
        <f>SQRT(Correlation)*$C640 + SQRT(1-Correlation)*H640</f>
        <v>-0.11245596183599788</v>
      </c>
      <c r="T640" s="3">
        <f>SQRT(Correlation)*$C640 + SQRT(1-Correlation)*I640</f>
        <v>-0.73119239987879392</v>
      </c>
      <c r="U640" s="3">
        <f>SQRT(Correlation)*$C640 + SQRT(1-Correlation)*J640</f>
        <v>-1.111684150599993</v>
      </c>
      <c r="V640" s="3">
        <f>SQRT(Correlation)*$C640 + SQRT(1-Correlation)*K640</f>
        <v>0.47214074957967694</v>
      </c>
      <c r="W640" s="3">
        <f>SQRT(Correlation)*$C640 + SQRT(1-Correlation)*L640</f>
        <v>0.79333934268880135</v>
      </c>
      <c r="X640" s="3">
        <f>SQRT(Correlation)*$C640 + SQRT(1-Correlation)*M640</f>
        <v>-0.91804306896460419</v>
      </c>
      <c r="Z640" s="3">
        <f>IF(O640&lt;'CDO Param'!C$13,1,0)</f>
        <v>0</v>
      </c>
      <c r="AA640" s="3">
        <f>IF(P640&lt;'CDO Param'!D$13,1,0)</f>
        <v>0</v>
      </c>
      <c r="AB640" s="3">
        <f>IF(Q640&lt;'CDO Param'!E$13,1,0)</f>
        <v>0</v>
      </c>
      <c r="AC640" s="3">
        <f>IF(R640&lt;'CDO Param'!F$13,1,0)</f>
        <v>0</v>
      </c>
      <c r="AD640" s="3">
        <f>IF(S640&lt;'CDO Param'!G$13,1,0)</f>
        <v>1</v>
      </c>
      <c r="AE640" s="3">
        <f>IF(T640&lt;'CDO Param'!H$13,1,0)</f>
        <v>0</v>
      </c>
      <c r="AF640" s="3">
        <f>IF(U640&lt;'CDO Param'!I$13,1,0)</f>
        <v>0</v>
      </c>
      <c r="AG640" s="3">
        <f>IF(V640&lt;'CDO Param'!J$13,1,0)</f>
        <v>0</v>
      </c>
      <c r="AH640" s="3">
        <f>IF(W640&lt;'CDO Param'!K$13,1,0)</f>
        <v>0</v>
      </c>
      <c r="AI640" s="3">
        <f>IF(X640&lt;'CDO Param'!L$13,1,0)</f>
        <v>1</v>
      </c>
      <c r="AK640" s="3">
        <f>Z640*'CDO Param'!C$6*'CDO Param'!C$9</f>
        <v>0</v>
      </c>
      <c r="AL640" s="3">
        <f>AA640*'CDO Param'!D$6*'CDO Param'!D$9</f>
        <v>0</v>
      </c>
      <c r="AM640" s="3">
        <f>AB640*'CDO Param'!E$6*'CDO Param'!E$9</f>
        <v>0</v>
      </c>
      <c r="AN640" s="3">
        <f>AC640*'CDO Param'!F$6*'CDO Param'!F$9</f>
        <v>0</v>
      </c>
      <c r="AO640" s="3">
        <f>AD640*'CDO Param'!G$6*'CDO Param'!G$9</f>
        <v>4500</v>
      </c>
      <c r="AP640" s="3">
        <f>AE640*'CDO Param'!H$6*'CDO Param'!H$9</f>
        <v>0</v>
      </c>
      <c r="AQ640" s="3">
        <f>AF640*'CDO Param'!I$6*'CDO Param'!I$9</f>
        <v>0</v>
      </c>
      <c r="AR640" s="3">
        <f>AG640*'CDO Param'!J$6*'CDO Param'!J$9</f>
        <v>0</v>
      </c>
      <c r="AS640" s="3">
        <f>AH640*'CDO Param'!K$6*'CDO Param'!K$9</f>
        <v>0</v>
      </c>
      <c r="AT640" s="3">
        <f>AI640*'CDO Param'!L$6*'CDO Param'!L$9</f>
        <v>4500</v>
      </c>
      <c r="AV640" s="2">
        <f t="shared" si="28"/>
        <v>9000</v>
      </c>
      <c r="BF640" s="5">
        <f>AV640/'CDO Param'!$M$6</f>
        <v>9.375E-2</v>
      </c>
      <c r="BG640" s="5">
        <f t="shared" si="29"/>
        <v>0.02</v>
      </c>
      <c r="BH640" s="5">
        <f t="shared" si="30"/>
        <v>1</v>
      </c>
    </row>
    <row r="641" spans="2:60" x14ac:dyDescent="0.2">
      <c r="B641" s="3">
        <v>637</v>
      </c>
      <c r="C641" s="12">
        <v>-0.868633378559025</v>
      </c>
      <c r="D641" s="12">
        <v>0.67292035055288579</v>
      </c>
      <c r="E641" s="12">
        <v>1.1018664736184292</v>
      </c>
      <c r="F641" s="12">
        <v>0.47886715037748218</v>
      </c>
      <c r="G641" s="12">
        <v>0.54533984439331107</v>
      </c>
      <c r="H641" s="12">
        <v>0.22457015802501701</v>
      </c>
      <c r="I641" s="12">
        <v>0.49076902541855816</v>
      </c>
      <c r="J641" s="12">
        <v>0.4247135620971676</v>
      </c>
      <c r="K641" s="12">
        <v>1.1213751349714585</v>
      </c>
      <c r="L641" s="12">
        <v>-0.82347469287924469</v>
      </c>
      <c r="M641" s="12">
        <v>-0.15426053323608357</v>
      </c>
      <c r="O641" s="3">
        <f>SQRT(Correlation)*$C641 + SQRT(1-Correlation)*D641</f>
        <v>0.36370230469844078</v>
      </c>
      <c r="P641" s="3">
        <f>SQRT(Correlation)*$C641 + SQRT(1-Correlation)*E641</f>
        <v>0.77063632741424204</v>
      </c>
      <c r="Q641" s="3">
        <f>SQRT(Correlation)*$C641 + SQRT(1-Correlation)*F641</f>
        <v>0.17960727475878235</v>
      </c>
      <c r="R641" s="3">
        <f>SQRT(Correlation)*$C641 + SQRT(1-Correlation)*G641</f>
        <v>0.2426688093480216</v>
      </c>
      <c r="S641" s="3">
        <f>SQRT(Correlation)*$C641 + SQRT(1-Correlation)*H641</f>
        <v>-6.1640034630480595E-2</v>
      </c>
      <c r="T641" s="3">
        <f>SQRT(Correlation)*$C641 + SQRT(1-Correlation)*I641</f>
        <v>0.1908983848257354</v>
      </c>
      <c r="U641" s="3">
        <f>SQRT(Correlation)*$C641 + SQRT(1-Correlation)*J641</f>
        <v>0.12823267002774386</v>
      </c>
      <c r="V641" s="3">
        <f>SQRT(Correlation)*$C641 + SQRT(1-Correlation)*K641</f>
        <v>0.78914386860718455</v>
      </c>
      <c r="W641" s="3">
        <f>SQRT(Correlation)*$C641 + SQRT(1-Correlation)*L641</f>
        <v>-1.0559026802911946</v>
      </c>
      <c r="X641" s="3">
        <f>SQRT(Correlation)*$C641 + SQRT(1-Correlation)*M641</f>
        <v>-0.42103038421881744</v>
      </c>
      <c r="Z641" s="3">
        <f>IF(O641&lt;'CDO Param'!C$13,1,0)</f>
        <v>0</v>
      </c>
      <c r="AA641" s="3">
        <f>IF(P641&lt;'CDO Param'!D$13,1,0)</f>
        <v>0</v>
      </c>
      <c r="AB641" s="3">
        <f>IF(Q641&lt;'CDO Param'!E$13,1,0)</f>
        <v>0</v>
      </c>
      <c r="AC641" s="3">
        <f>IF(R641&lt;'CDO Param'!F$13,1,0)</f>
        <v>0</v>
      </c>
      <c r="AD641" s="3">
        <f>IF(S641&lt;'CDO Param'!G$13,1,0)</f>
        <v>1</v>
      </c>
      <c r="AE641" s="3">
        <f>IF(T641&lt;'CDO Param'!H$13,1,0)</f>
        <v>0</v>
      </c>
      <c r="AF641" s="3">
        <f>IF(U641&lt;'CDO Param'!I$13,1,0)</f>
        <v>0</v>
      </c>
      <c r="AG641" s="3">
        <f>IF(V641&lt;'CDO Param'!J$13,1,0)</f>
        <v>0</v>
      </c>
      <c r="AH641" s="3">
        <f>IF(W641&lt;'CDO Param'!K$13,1,0)</f>
        <v>0</v>
      </c>
      <c r="AI641" s="3">
        <f>IF(X641&lt;'CDO Param'!L$13,1,0)</f>
        <v>0</v>
      </c>
      <c r="AK641" s="3">
        <f>Z641*'CDO Param'!C$6*'CDO Param'!C$9</f>
        <v>0</v>
      </c>
      <c r="AL641" s="3">
        <f>AA641*'CDO Param'!D$6*'CDO Param'!D$9</f>
        <v>0</v>
      </c>
      <c r="AM641" s="3">
        <f>AB641*'CDO Param'!E$6*'CDO Param'!E$9</f>
        <v>0</v>
      </c>
      <c r="AN641" s="3">
        <f>AC641*'CDO Param'!F$6*'CDO Param'!F$9</f>
        <v>0</v>
      </c>
      <c r="AO641" s="3">
        <f>AD641*'CDO Param'!G$6*'CDO Param'!G$9</f>
        <v>4500</v>
      </c>
      <c r="AP641" s="3">
        <f>AE641*'CDO Param'!H$6*'CDO Param'!H$9</f>
        <v>0</v>
      </c>
      <c r="AQ641" s="3">
        <f>AF641*'CDO Param'!I$6*'CDO Param'!I$9</f>
        <v>0</v>
      </c>
      <c r="AR641" s="3">
        <f>AG641*'CDO Param'!J$6*'CDO Param'!J$9</f>
        <v>0</v>
      </c>
      <c r="AS641" s="3">
        <f>AH641*'CDO Param'!K$6*'CDO Param'!K$9</f>
        <v>0</v>
      </c>
      <c r="AT641" s="3">
        <f>AI641*'CDO Param'!L$6*'CDO Param'!L$9</f>
        <v>0</v>
      </c>
      <c r="AV641" s="2">
        <f t="shared" si="28"/>
        <v>4500</v>
      </c>
      <c r="BF641" s="5">
        <f>AV641/'CDO Param'!$M$6</f>
        <v>4.6875E-2</v>
      </c>
      <c r="BG641" s="5">
        <f t="shared" si="29"/>
        <v>0</v>
      </c>
      <c r="BH641" s="5">
        <f t="shared" si="30"/>
        <v>0</v>
      </c>
    </row>
    <row r="642" spans="2:60" x14ac:dyDescent="0.2">
      <c r="B642" s="3">
        <v>638</v>
      </c>
      <c r="C642" s="12">
        <v>-0.62497406361217145</v>
      </c>
      <c r="D642" s="12">
        <v>0.15040882317407522</v>
      </c>
      <c r="E642" s="12">
        <v>-0.82202177509316243</v>
      </c>
      <c r="F642" s="12">
        <v>-0.30596652322856244</v>
      </c>
      <c r="G642" s="12">
        <v>0.13032376955379732</v>
      </c>
      <c r="H642" s="12">
        <v>1.048388185154181</v>
      </c>
      <c r="I642" s="12">
        <v>9.3587004812434316E-3</v>
      </c>
      <c r="J642" s="12">
        <v>-0.67616156229632907</v>
      </c>
      <c r="K642" s="12">
        <v>0.94116103355190717</v>
      </c>
      <c r="L642" s="12">
        <v>-1.0012399798142724</v>
      </c>
      <c r="M642" s="12">
        <v>-6.3340621636598371E-2</v>
      </c>
      <c r="O642" s="3">
        <f>SQRT(Correlation)*$C642 + SQRT(1-Correlation)*D642</f>
        <v>-5.4943813529863911E-2</v>
      </c>
      <c r="P642" s="3">
        <f>SQRT(Correlation)*$C642 + SQRT(1-Correlation)*E642</f>
        <v>-0.97747248061926117</v>
      </c>
      <c r="Q642" s="3">
        <f>SQRT(Correlation)*$C642 + SQRT(1-Correlation)*F642</f>
        <v>-0.48789948230406388</v>
      </c>
      <c r="R642" s="3">
        <f>SQRT(Correlation)*$C642 + SQRT(1-Correlation)*G642</f>
        <v>-7.3998168439870574E-2</v>
      </c>
      <c r="S642" s="3">
        <f>SQRT(Correlation)*$C642 + SQRT(1-Correlation)*H642</f>
        <v>0.79695420917471893</v>
      </c>
      <c r="T642" s="3">
        <f>SQRT(Correlation)*$C642 + SQRT(1-Correlation)*I642</f>
        <v>-0.1887557091165292</v>
      </c>
      <c r="U642" s="3">
        <f>SQRT(Correlation)*$C642 + SQRT(1-Correlation)*J642</f>
        <v>-0.8390973328888115</v>
      </c>
      <c r="V642" s="3">
        <f>SQRT(Correlation)*$C642 + SQRT(1-Correlation)*K642</f>
        <v>0.69522960135211143</v>
      </c>
      <c r="W642" s="3">
        <f>SQRT(Correlation)*$C642 + SQRT(1-Correlation)*L642</f>
        <v>-1.1474937981447759</v>
      </c>
      <c r="X642" s="3">
        <f>SQRT(Correlation)*$C642 + SQRT(1-Correlation)*M642</f>
        <v>-0.25772434178932002</v>
      </c>
      <c r="Z642" s="3">
        <f>IF(O642&lt;'CDO Param'!C$13,1,0)</f>
        <v>0</v>
      </c>
      <c r="AA642" s="3">
        <f>IF(P642&lt;'CDO Param'!D$13,1,0)</f>
        <v>0</v>
      </c>
      <c r="AB642" s="3">
        <f>IF(Q642&lt;'CDO Param'!E$13,1,0)</f>
        <v>0</v>
      </c>
      <c r="AC642" s="3">
        <f>IF(R642&lt;'CDO Param'!F$13,1,0)</f>
        <v>0</v>
      </c>
      <c r="AD642" s="3">
        <f>IF(S642&lt;'CDO Param'!G$13,1,0)</f>
        <v>0</v>
      </c>
      <c r="AE642" s="3">
        <f>IF(T642&lt;'CDO Param'!H$13,1,0)</f>
        <v>0</v>
      </c>
      <c r="AF642" s="3">
        <f>IF(U642&lt;'CDO Param'!I$13,1,0)</f>
        <v>0</v>
      </c>
      <c r="AG642" s="3">
        <f>IF(V642&lt;'CDO Param'!J$13,1,0)</f>
        <v>0</v>
      </c>
      <c r="AH642" s="3">
        <f>IF(W642&lt;'CDO Param'!K$13,1,0)</f>
        <v>0</v>
      </c>
      <c r="AI642" s="3">
        <f>IF(X642&lt;'CDO Param'!L$13,1,0)</f>
        <v>0</v>
      </c>
      <c r="AK642" s="3">
        <f>Z642*'CDO Param'!C$6*'CDO Param'!C$9</f>
        <v>0</v>
      </c>
      <c r="AL642" s="3">
        <f>AA642*'CDO Param'!D$6*'CDO Param'!D$9</f>
        <v>0</v>
      </c>
      <c r="AM642" s="3">
        <f>AB642*'CDO Param'!E$6*'CDO Param'!E$9</f>
        <v>0</v>
      </c>
      <c r="AN642" s="3">
        <f>AC642*'CDO Param'!F$6*'CDO Param'!F$9</f>
        <v>0</v>
      </c>
      <c r="AO642" s="3">
        <f>AD642*'CDO Param'!G$6*'CDO Param'!G$9</f>
        <v>0</v>
      </c>
      <c r="AP642" s="3">
        <f>AE642*'CDO Param'!H$6*'CDO Param'!H$9</f>
        <v>0</v>
      </c>
      <c r="AQ642" s="3">
        <f>AF642*'CDO Param'!I$6*'CDO Param'!I$9</f>
        <v>0</v>
      </c>
      <c r="AR642" s="3">
        <f>AG642*'CDO Param'!J$6*'CDO Param'!J$9</f>
        <v>0</v>
      </c>
      <c r="AS642" s="3">
        <f>AH642*'CDO Param'!K$6*'CDO Param'!K$9</f>
        <v>0</v>
      </c>
      <c r="AT642" s="3">
        <f>AI642*'CDO Param'!L$6*'CDO Param'!L$9</f>
        <v>0</v>
      </c>
      <c r="AV642" s="2">
        <f t="shared" si="28"/>
        <v>0</v>
      </c>
      <c r="BF642" s="5">
        <f>AV642/'CDO Param'!$M$6</f>
        <v>0</v>
      </c>
      <c r="BG642" s="5">
        <f t="shared" si="29"/>
        <v>0</v>
      </c>
      <c r="BH642" s="5">
        <f t="shared" si="30"/>
        <v>0</v>
      </c>
    </row>
    <row r="643" spans="2:60" x14ac:dyDescent="0.2">
      <c r="B643" s="3">
        <v>639</v>
      </c>
      <c r="C643" s="12">
        <v>-1.4034003470442258</v>
      </c>
      <c r="D643" s="12">
        <v>0.64267851485055871</v>
      </c>
      <c r="E643" s="12">
        <v>0.12277155292395037</v>
      </c>
      <c r="F643" s="12">
        <v>0.31110175768844783</v>
      </c>
      <c r="G643" s="12">
        <v>-0.60036427385057323</v>
      </c>
      <c r="H643" s="12">
        <v>-0.44061607695766725</v>
      </c>
      <c r="I643" s="12">
        <v>-1.8600758266984485</v>
      </c>
      <c r="J643" s="12">
        <v>-0.33926653486560099</v>
      </c>
      <c r="K643" s="12">
        <v>0.27691385184880346</v>
      </c>
      <c r="L643" s="12">
        <v>0.70218447945080698</v>
      </c>
      <c r="M643" s="12">
        <v>0.74248646342311986</v>
      </c>
      <c r="O643" s="3">
        <f>SQRT(Correlation)*$C643 + SQRT(1-Correlation)*D643</f>
        <v>0.16590421648158354</v>
      </c>
      <c r="P643" s="3">
        <f>SQRT(Correlation)*$C643 + SQRT(1-Correlation)*E643</f>
        <v>-0.32732283483837415</v>
      </c>
      <c r="Q643" s="3">
        <f>SQRT(Correlation)*$C643 + SQRT(1-Correlation)*F643</f>
        <v>-0.14865711505986212</v>
      </c>
      <c r="R643" s="3">
        <f>SQRT(Correlation)*$C643 + SQRT(1-Correlation)*G643</f>
        <v>-1.0133497159213143</v>
      </c>
      <c r="S643" s="3">
        <f>SQRT(Correlation)*$C643 + SQRT(1-Correlation)*H643</f>
        <v>-0.86179926963532938</v>
      </c>
      <c r="T643" s="3">
        <f>SQRT(Correlation)*$C643 + SQRT(1-Correlation)*I643</f>
        <v>-2.2084170264693705</v>
      </c>
      <c r="U643" s="3">
        <f>SQRT(Correlation)*$C643 + SQRT(1-Correlation)*J643</f>
        <v>-0.76565065178751857</v>
      </c>
      <c r="V643" s="3">
        <f>SQRT(Correlation)*$C643 + SQRT(1-Correlation)*K643</f>
        <v>-0.18109061032525636</v>
      </c>
      <c r="W643" s="3">
        <f>SQRT(Correlation)*$C643 + SQRT(1-Correlation)*L643</f>
        <v>0.22235653123222415</v>
      </c>
      <c r="X643" s="3">
        <f>SQRT(Correlation)*$C643 + SQRT(1-Correlation)*M643</f>
        <v>0.26059035030505689</v>
      </c>
      <c r="Z643" s="3">
        <f>IF(O643&lt;'CDO Param'!C$13,1,0)</f>
        <v>0</v>
      </c>
      <c r="AA643" s="3">
        <f>IF(P643&lt;'CDO Param'!D$13,1,0)</f>
        <v>0</v>
      </c>
      <c r="AB643" s="3">
        <f>IF(Q643&lt;'CDO Param'!E$13,1,0)</f>
        <v>0</v>
      </c>
      <c r="AC643" s="3">
        <f>IF(R643&lt;'CDO Param'!F$13,1,0)</f>
        <v>0</v>
      </c>
      <c r="AD643" s="3">
        <f>IF(S643&lt;'CDO Param'!G$13,1,0)</f>
        <v>1</v>
      </c>
      <c r="AE643" s="3">
        <f>IF(T643&lt;'CDO Param'!H$13,1,0)</f>
        <v>0</v>
      </c>
      <c r="AF643" s="3">
        <f>IF(U643&lt;'CDO Param'!I$13,1,0)</f>
        <v>0</v>
      </c>
      <c r="AG643" s="3">
        <f>IF(V643&lt;'CDO Param'!J$13,1,0)</f>
        <v>0</v>
      </c>
      <c r="AH643" s="3">
        <f>IF(W643&lt;'CDO Param'!K$13,1,0)</f>
        <v>0</v>
      </c>
      <c r="AI643" s="3">
        <f>IF(X643&lt;'CDO Param'!L$13,1,0)</f>
        <v>0</v>
      </c>
      <c r="AK643" s="3">
        <f>Z643*'CDO Param'!C$6*'CDO Param'!C$9</f>
        <v>0</v>
      </c>
      <c r="AL643" s="3">
        <f>AA643*'CDO Param'!D$6*'CDO Param'!D$9</f>
        <v>0</v>
      </c>
      <c r="AM643" s="3">
        <f>AB643*'CDO Param'!E$6*'CDO Param'!E$9</f>
        <v>0</v>
      </c>
      <c r="AN643" s="3">
        <f>AC643*'CDO Param'!F$6*'CDO Param'!F$9</f>
        <v>0</v>
      </c>
      <c r="AO643" s="3">
        <f>AD643*'CDO Param'!G$6*'CDO Param'!G$9</f>
        <v>4500</v>
      </c>
      <c r="AP643" s="3">
        <f>AE643*'CDO Param'!H$6*'CDO Param'!H$9</f>
        <v>0</v>
      </c>
      <c r="AQ643" s="3">
        <f>AF643*'CDO Param'!I$6*'CDO Param'!I$9</f>
        <v>0</v>
      </c>
      <c r="AR643" s="3">
        <f>AG643*'CDO Param'!J$6*'CDO Param'!J$9</f>
        <v>0</v>
      </c>
      <c r="AS643" s="3">
        <f>AH643*'CDO Param'!K$6*'CDO Param'!K$9</f>
        <v>0</v>
      </c>
      <c r="AT643" s="3">
        <f>AI643*'CDO Param'!L$6*'CDO Param'!L$9</f>
        <v>0</v>
      </c>
      <c r="AV643" s="2">
        <f t="shared" si="28"/>
        <v>4500</v>
      </c>
      <c r="BF643" s="5">
        <f>AV643/'CDO Param'!$M$6</f>
        <v>4.6875E-2</v>
      </c>
      <c r="BG643" s="5">
        <f t="shared" si="29"/>
        <v>0</v>
      </c>
      <c r="BH643" s="5">
        <f t="shared" si="30"/>
        <v>0</v>
      </c>
    </row>
    <row r="644" spans="2:60" x14ac:dyDescent="0.2">
      <c r="B644" s="3">
        <v>640</v>
      </c>
      <c r="C644" s="12">
        <v>1.6031845007091761</v>
      </c>
      <c r="D644" s="12">
        <v>1.3407066035142634</v>
      </c>
      <c r="E644" s="12">
        <v>-0.71910562837729231</v>
      </c>
      <c r="F644" s="12">
        <v>-1.3535873222281225</v>
      </c>
      <c r="G644" s="12">
        <v>1.325452103628777</v>
      </c>
      <c r="H644" s="12">
        <v>-0.94950792117742822</v>
      </c>
      <c r="I644" s="12">
        <v>-1.6877083908184431</v>
      </c>
      <c r="J644" s="12">
        <v>0.37445829548232723</v>
      </c>
      <c r="K644" s="12">
        <v>0.79993014878709801</v>
      </c>
      <c r="L644" s="12">
        <v>-2.3747634259052575</v>
      </c>
      <c r="M644" s="12">
        <v>0.17550746633787639</v>
      </c>
      <c r="O644" s="3">
        <f>SQRT(Correlation)*$C644 + SQRT(1-Correlation)*D644</f>
        <v>1.7788774155120963</v>
      </c>
      <c r="P644" s="3">
        <f>SQRT(Correlation)*$C644 + SQRT(1-Correlation)*E644</f>
        <v>-0.17523204600357434</v>
      </c>
      <c r="Q644" s="3">
        <f>SQRT(Correlation)*$C644 + SQRT(1-Correlation)*F644</f>
        <v>-0.77715423187865629</v>
      </c>
      <c r="R644" s="3">
        <f>SQRT(Correlation)*$C644 + SQRT(1-Correlation)*G644</f>
        <v>1.7644057262506219</v>
      </c>
      <c r="S644" s="3">
        <f>SQRT(Correlation)*$C644 + SQRT(1-Correlation)*H644</f>
        <v>-0.39381085301560737</v>
      </c>
      <c r="T644" s="3">
        <f>SQRT(Correlation)*$C644 + SQRT(1-Correlation)*I644</f>
        <v>-1.0941293091770836</v>
      </c>
      <c r="U644" s="3">
        <f>SQRT(Correlation)*$C644 + SQRT(1-Correlation)*J644</f>
        <v>0.86221378391263048</v>
      </c>
      <c r="V644" s="3">
        <f>SQRT(Correlation)*$C644 + SQRT(1-Correlation)*K644</f>
        <v>1.2658518249334647</v>
      </c>
      <c r="W644" s="3">
        <f>SQRT(Correlation)*$C644 + SQRT(1-Correlation)*L644</f>
        <v>-1.7459269458054538</v>
      </c>
      <c r="X644" s="3">
        <f>SQRT(Correlation)*$C644 + SQRT(1-Correlation)*M644</f>
        <v>0.67347245516998855</v>
      </c>
      <c r="Z644" s="3">
        <f>IF(O644&lt;'CDO Param'!C$13,1,0)</f>
        <v>0</v>
      </c>
      <c r="AA644" s="3">
        <f>IF(P644&lt;'CDO Param'!D$13,1,0)</f>
        <v>0</v>
      </c>
      <c r="AB644" s="3">
        <f>IF(Q644&lt;'CDO Param'!E$13,1,0)</f>
        <v>0</v>
      </c>
      <c r="AC644" s="3">
        <f>IF(R644&lt;'CDO Param'!F$13,1,0)</f>
        <v>0</v>
      </c>
      <c r="AD644" s="3">
        <f>IF(S644&lt;'CDO Param'!G$13,1,0)</f>
        <v>1</v>
      </c>
      <c r="AE644" s="3">
        <f>IF(T644&lt;'CDO Param'!H$13,1,0)</f>
        <v>0</v>
      </c>
      <c r="AF644" s="3">
        <f>IF(U644&lt;'CDO Param'!I$13,1,0)</f>
        <v>0</v>
      </c>
      <c r="AG644" s="3">
        <f>IF(V644&lt;'CDO Param'!J$13,1,0)</f>
        <v>0</v>
      </c>
      <c r="AH644" s="3">
        <f>IF(W644&lt;'CDO Param'!K$13,1,0)</f>
        <v>0</v>
      </c>
      <c r="AI644" s="3">
        <f>IF(X644&lt;'CDO Param'!L$13,1,0)</f>
        <v>0</v>
      </c>
      <c r="AK644" s="3">
        <f>Z644*'CDO Param'!C$6*'CDO Param'!C$9</f>
        <v>0</v>
      </c>
      <c r="AL644" s="3">
        <f>AA644*'CDO Param'!D$6*'CDO Param'!D$9</f>
        <v>0</v>
      </c>
      <c r="AM644" s="3">
        <f>AB644*'CDO Param'!E$6*'CDO Param'!E$9</f>
        <v>0</v>
      </c>
      <c r="AN644" s="3">
        <f>AC644*'CDO Param'!F$6*'CDO Param'!F$9</f>
        <v>0</v>
      </c>
      <c r="AO644" s="3">
        <f>AD644*'CDO Param'!G$6*'CDO Param'!G$9</f>
        <v>4500</v>
      </c>
      <c r="AP644" s="3">
        <f>AE644*'CDO Param'!H$6*'CDO Param'!H$9</f>
        <v>0</v>
      </c>
      <c r="AQ644" s="3">
        <f>AF644*'CDO Param'!I$6*'CDO Param'!I$9</f>
        <v>0</v>
      </c>
      <c r="AR644" s="3">
        <f>AG644*'CDO Param'!J$6*'CDO Param'!J$9</f>
        <v>0</v>
      </c>
      <c r="AS644" s="3">
        <f>AH644*'CDO Param'!K$6*'CDO Param'!K$9</f>
        <v>0</v>
      </c>
      <c r="AT644" s="3">
        <f>AI644*'CDO Param'!L$6*'CDO Param'!L$9</f>
        <v>0</v>
      </c>
      <c r="AV644" s="2">
        <f t="shared" si="28"/>
        <v>4500</v>
      </c>
      <c r="BF644" s="5">
        <f>AV644/'CDO Param'!$M$6</f>
        <v>4.6875E-2</v>
      </c>
      <c r="BG644" s="5">
        <f t="shared" si="29"/>
        <v>0</v>
      </c>
      <c r="BH644" s="5">
        <f t="shared" si="30"/>
        <v>0</v>
      </c>
    </row>
    <row r="645" spans="2:60" x14ac:dyDescent="0.2">
      <c r="B645" s="3">
        <v>641</v>
      </c>
      <c r="C645" s="12">
        <v>-0.62288563640322536</v>
      </c>
      <c r="D645" s="12">
        <v>-1.3842236512573436</v>
      </c>
      <c r="E645" s="12">
        <v>-0.20336528905318119</v>
      </c>
      <c r="F645" s="12">
        <v>-0.59090325521538034</v>
      </c>
      <c r="G645" s="12">
        <v>-0.10765234037535265</v>
      </c>
      <c r="H645" s="12">
        <v>-1.4085162547416985</v>
      </c>
      <c r="I645" s="12">
        <v>1.9369053916307166</v>
      </c>
      <c r="J645" s="12">
        <v>0.41343810153193772</v>
      </c>
      <c r="K645" s="12">
        <v>0.31051968107931316</v>
      </c>
      <c r="L645" s="12">
        <v>0.15728915059298743</v>
      </c>
      <c r="M645" s="12">
        <v>0.83022541730315425</v>
      </c>
      <c r="O645" s="3">
        <f>SQRT(Correlation)*$C645 + SQRT(1-Correlation)*D645</f>
        <v>-1.5101635919981093</v>
      </c>
      <c r="P645" s="3">
        <f>SQRT(Correlation)*$C645 + SQRT(1-Correlation)*E645</f>
        <v>-0.38990298641173632</v>
      </c>
      <c r="Q645" s="3">
        <f>SQRT(Correlation)*$C645 + SQRT(1-Correlation)*F645</f>
        <v>-0.75755378227027981</v>
      </c>
      <c r="R645" s="3">
        <f>SQRT(Correlation)*$C645 + SQRT(1-Correlation)*G645</f>
        <v>-0.29910171059391438</v>
      </c>
      <c r="S645" s="3">
        <f>SQRT(Correlation)*$C645 + SQRT(1-Correlation)*H645</f>
        <v>-1.5332095791898805</v>
      </c>
      <c r="T645" s="3">
        <f>SQRT(Correlation)*$C645 + SQRT(1-Correlation)*I645</f>
        <v>1.6405360616602818</v>
      </c>
      <c r="U645" s="3">
        <f>SQRT(Correlation)*$C645 + SQRT(1-Correlation)*J645</f>
        <v>0.19524808841729349</v>
      </c>
      <c r="V645" s="3">
        <f>SQRT(Correlation)*$C645 + SQRT(1-Correlation)*K645</f>
        <v>9.7611101872148193E-2</v>
      </c>
      <c r="W645" s="3">
        <f>SQRT(Correlation)*$C645 + SQRT(1-Correlation)*L645</f>
        <v>-4.7756143151649111E-2</v>
      </c>
      <c r="X645" s="3">
        <f>SQRT(Correlation)*$C645 + SQRT(1-Correlation)*M645</f>
        <v>0.59064725372875215</v>
      </c>
      <c r="Z645" s="3">
        <f>IF(O645&lt;'CDO Param'!C$13,1,0)</f>
        <v>0</v>
      </c>
      <c r="AA645" s="3">
        <f>IF(P645&lt;'CDO Param'!D$13,1,0)</f>
        <v>0</v>
      </c>
      <c r="AB645" s="3">
        <f>IF(Q645&lt;'CDO Param'!E$13,1,0)</f>
        <v>0</v>
      </c>
      <c r="AC645" s="3">
        <f>IF(R645&lt;'CDO Param'!F$13,1,0)</f>
        <v>0</v>
      </c>
      <c r="AD645" s="3">
        <f>IF(S645&lt;'CDO Param'!G$13,1,0)</f>
        <v>1</v>
      </c>
      <c r="AE645" s="3">
        <f>IF(T645&lt;'CDO Param'!H$13,1,0)</f>
        <v>0</v>
      </c>
      <c r="AF645" s="3">
        <f>IF(U645&lt;'CDO Param'!I$13,1,0)</f>
        <v>0</v>
      </c>
      <c r="AG645" s="3">
        <f>IF(V645&lt;'CDO Param'!J$13,1,0)</f>
        <v>0</v>
      </c>
      <c r="AH645" s="3">
        <f>IF(W645&lt;'CDO Param'!K$13,1,0)</f>
        <v>0</v>
      </c>
      <c r="AI645" s="3">
        <f>IF(X645&lt;'CDO Param'!L$13,1,0)</f>
        <v>0</v>
      </c>
      <c r="AK645" s="3">
        <f>Z645*'CDO Param'!C$6*'CDO Param'!C$9</f>
        <v>0</v>
      </c>
      <c r="AL645" s="3">
        <f>AA645*'CDO Param'!D$6*'CDO Param'!D$9</f>
        <v>0</v>
      </c>
      <c r="AM645" s="3">
        <f>AB645*'CDO Param'!E$6*'CDO Param'!E$9</f>
        <v>0</v>
      </c>
      <c r="AN645" s="3">
        <f>AC645*'CDO Param'!F$6*'CDO Param'!F$9</f>
        <v>0</v>
      </c>
      <c r="AO645" s="3">
        <f>AD645*'CDO Param'!G$6*'CDO Param'!G$9</f>
        <v>4500</v>
      </c>
      <c r="AP645" s="3">
        <f>AE645*'CDO Param'!H$6*'CDO Param'!H$9</f>
        <v>0</v>
      </c>
      <c r="AQ645" s="3">
        <f>AF645*'CDO Param'!I$6*'CDO Param'!I$9</f>
        <v>0</v>
      </c>
      <c r="AR645" s="3">
        <f>AG645*'CDO Param'!J$6*'CDO Param'!J$9</f>
        <v>0</v>
      </c>
      <c r="AS645" s="3">
        <f>AH645*'CDO Param'!K$6*'CDO Param'!K$9</f>
        <v>0</v>
      </c>
      <c r="AT645" s="3">
        <f>AI645*'CDO Param'!L$6*'CDO Param'!L$9</f>
        <v>0</v>
      </c>
      <c r="AV645" s="2">
        <f t="shared" si="28"/>
        <v>4500</v>
      </c>
      <c r="BF645" s="5">
        <f>AV645/'CDO Param'!$M$6</f>
        <v>4.6875E-2</v>
      </c>
      <c r="BG645" s="5">
        <f t="shared" si="29"/>
        <v>0</v>
      </c>
      <c r="BH645" s="5">
        <f t="shared" si="30"/>
        <v>0</v>
      </c>
    </row>
    <row r="646" spans="2:60" x14ac:dyDescent="0.2">
      <c r="B646" s="3">
        <v>642</v>
      </c>
      <c r="C646" s="12">
        <v>0.57867850955517497</v>
      </c>
      <c r="D646" s="12">
        <v>-0.10184407983615529</v>
      </c>
      <c r="E646" s="12">
        <v>0.88628894445719197</v>
      </c>
      <c r="F646" s="12">
        <v>0.85065721577848308</v>
      </c>
      <c r="G646" s="12">
        <v>1.7055435819202103</v>
      </c>
      <c r="H646" s="12">
        <v>0.55720875025144778</v>
      </c>
      <c r="I646" s="12">
        <v>1.6268631952698343</v>
      </c>
      <c r="J646" s="12">
        <v>3.3041578717529774</v>
      </c>
      <c r="K646" s="12">
        <v>2.5548797566443682</v>
      </c>
      <c r="L646" s="12">
        <v>0.61847458709962666</v>
      </c>
      <c r="M646" s="12">
        <v>4.4427679313230328E-2</v>
      </c>
      <c r="O646" s="3">
        <f>SQRT(Correlation)*$C646 + SQRT(1-Correlation)*D646</f>
        <v>8.6376434772702765E-2</v>
      </c>
      <c r="P646" s="3">
        <f>SQRT(Correlation)*$C646 + SQRT(1-Correlation)*E646</f>
        <v>1.0238017311719438</v>
      </c>
      <c r="Q646" s="3">
        <f>SQRT(Correlation)*$C646 + SQRT(1-Correlation)*F646</f>
        <v>0.98999850529378519</v>
      </c>
      <c r="R646" s="3">
        <f>SQRT(Correlation)*$C646 + SQRT(1-Correlation)*G646</f>
        <v>1.8010149225835381</v>
      </c>
      <c r="S646" s="3">
        <f>SQRT(Correlation)*$C646 + SQRT(1-Correlation)*H646</f>
        <v>0.71160884720973494</v>
      </c>
      <c r="T646" s="3">
        <f>SQRT(Correlation)*$C646 + SQRT(1-Correlation)*I646</f>
        <v>1.7263721538841696</v>
      </c>
      <c r="U646" s="3">
        <f>SQRT(Correlation)*$C646 + SQRT(1-Correlation)*J646</f>
        <v>3.3175935993727679</v>
      </c>
      <c r="V646" s="3">
        <f>SQRT(Correlation)*$C646 + SQRT(1-Correlation)*K646</f>
        <v>2.6067659659744598</v>
      </c>
      <c r="W646" s="3">
        <f>SQRT(Correlation)*$C646 + SQRT(1-Correlation)*L646</f>
        <v>0.76973072336868997</v>
      </c>
      <c r="X646" s="3">
        <f>SQRT(Correlation)*$C646 + SQRT(1-Correlation)*M646</f>
        <v>0.22514200965419234</v>
      </c>
      <c r="Z646" s="3">
        <f>IF(O646&lt;'CDO Param'!C$13,1,0)</f>
        <v>0</v>
      </c>
      <c r="AA646" s="3">
        <f>IF(P646&lt;'CDO Param'!D$13,1,0)</f>
        <v>0</v>
      </c>
      <c r="AB646" s="3">
        <f>IF(Q646&lt;'CDO Param'!E$13,1,0)</f>
        <v>0</v>
      </c>
      <c r="AC646" s="3">
        <f>IF(R646&lt;'CDO Param'!F$13,1,0)</f>
        <v>0</v>
      </c>
      <c r="AD646" s="3">
        <f>IF(S646&lt;'CDO Param'!G$13,1,0)</f>
        <v>0</v>
      </c>
      <c r="AE646" s="3">
        <f>IF(T646&lt;'CDO Param'!H$13,1,0)</f>
        <v>0</v>
      </c>
      <c r="AF646" s="3">
        <f>IF(U646&lt;'CDO Param'!I$13,1,0)</f>
        <v>0</v>
      </c>
      <c r="AG646" s="3">
        <f>IF(V646&lt;'CDO Param'!J$13,1,0)</f>
        <v>0</v>
      </c>
      <c r="AH646" s="3">
        <f>IF(W646&lt;'CDO Param'!K$13,1,0)</f>
        <v>0</v>
      </c>
      <c r="AI646" s="3">
        <f>IF(X646&lt;'CDO Param'!L$13,1,0)</f>
        <v>0</v>
      </c>
      <c r="AK646" s="3">
        <f>Z646*'CDO Param'!C$6*'CDO Param'!C$9</f>
        <v>0</v>
      </c>
      <c r="AL646" s="3">
        <f>AA646*'CDO Param'!D$6*'CDO Param'!D$9</f>
        <v>0</v>
      </c>
      <c r="AM646" s="3">
        <f>AB646*'CDO Param'!E$6*'CDO Param'!E$9</f>
        <v>0</v>
      </c>
      <c r="AN646" s="3">
        <f>AC646*'CDO Param'!F$6*'CDO Param'!F$9</f>
        <v>0</v>
      </c>
      <c r="AO646" s="3">
        <f>AD646*'CDO Param'!G$6*'CDO Param'!G$9</f>
        <v>0</v>
      </c>
      <c r="AP646" s="3">
        <f>AE646*'CDO Param'!H$6*'CDO Param'!H$9</f>
        <v>0</v>
      </c>
      <c r="AQ646" s="3">
        <f>AF646*'CDO Param'!I$6*'CDO Param'!I$9</f>
        <v>0</v>
      </c>
      <c r="AR646" s="3">
        <f>AG646*'CDO Param'!J$6*'CDO Param'!J$9</f>
        <v>0</v>
      </c>
      <c r="AS646" s="3">
        <f>AH646*'CDO Param'!K$6*'CDO Param'!K$9</f>
        <v>0</v>
      </c>
      <c r="AT646" s="3">
        <f>AI646*'CDO Param'!L$6*'CDO Param'!L$9</f>
        <v>0</v>
      </c>
      <c r="AV646" s="2">
        <f t="shared" ref="AV646:AV709" si="31">SUM(AK646:AT646)</f>
        <v>0</v>
      </c>
      <c r="BF646" s="5">
        <f>AV646/'CDO Param'!$M$6</f>
        <v>0</v>
      </c>
      <c r="BG646" s="5">
        <f t="shared" ref="BG646:BG709" si="32">MIN(MAX(BF646-$BD$4,0),$BD$5)</f>
        <v>0</v>
      </c>
      <c r="BH646" s="5">
        <f t="shared" ref="BH646:BH709" si="33">BG646/$BD$5</f>
        <v>0</v>
      </c>
    </row>
    <row r="647" spans="2:60" x14ac:dyDescent="0.2">
      <c r="B647" s="3">
        <v>643</v>
      </c>
      <c r="C647" s="12">
        <v>-0.54912334235268645</v>
      </c>
      <c r="D647" s="12">
        <v>0.1826697371143382</v>
      </c>
      <c r="E647" s="12">
        <v>7.7370714279823005E-2</v>
      </c>
      <c r="F647" s="12">
        <v>0.69247448664100375</v>
      </c>
      <c r="G647" s="12">
        <v>0.58357045418233611</v>
      </c>
      <c r="H647" s="12">
        <v>-0.98978262030868791</v>
      </c>
      <c r="I647" s="12">
        <v>-0.56603084885864519</v>
      </c>
      <c r="J647" s="12">
        <v>7.7809545473428443E-2</v>
      </c>
      <c r="K647" s="12">
        <v>0.50153062147728633</v>
      </c>
      <c r="L647" s="12">
        <v>-9.4856886789784767E-2</v>
      </c>
      <c r="M647" s="12">
        <v>-0.16940930436248891</v>
      </c>
      <c r="O647" s="3">
        <f>SQRT(Correlation)*$C647 + SQRT(1-Correlation)*D647</f>
        <v>-3.5231916023861776E-4</v>
      </c>
      <c r="P647" s="3">
        <f>SQRT(Correlation)*$C647 + SQRT(1-Correlation)*E647</f>
        <v>-0.10024774342438285</v>
      </c>
      <c r="Q647" s="3">
        <f>SQRT(Correlation)*$C647 + SQRT(1-Correlation)*F647</f>
        <v>0.48329093198253459</v>
      </c>
      <c r="R647" s="3">
        <f>SQRT(Correlation)*$C647 + SQRT(1-Correlation)*G647</f>
        <v>0.3799754952986456</v>
      </c>
      <c r="S647" s="3">
        <f>SQRT(Correlation)*$C647 + SQRT(1-Correlation)*H647</f>
        <v>-1.1126382884074149</v>
      </c>
      <c r="T647" s="3">
        <f>SQRT(Correlation)*$C647 + SQRT(1-Correlation)*I647</f>
        <v>-0.71063206031344073</v>
      </c>
      <c r="U647" s="3">
        <f>SQRT(Correlation)*$C647 + SQRT(1-Correlation)*J647</f>
        <v>-9.9831431600345799E-2</v>
      </c>
      <c r="V647" s="3">
        <f>SQRT(Correlation)*$C647 + SQRT(1-Correlation)*K647</f>
        <v>0.30214567623650646</v>
      </c>
      <c r="W647" s="3">
        <f>SQRT(Correlation)*$C647 + SQRT(1-Correlation)*L647</f>
        <v>-0.26363719202242653</v>
      </c>
      <c r="X647" s="3">
        <f>SQRT(Correlation)*$C647 + SQRT(1-Correlation)*M647</f>
        <v>-0.33436382540293863</v>
      </c>
      <c r="Z647" s="3">
        <f>IF(O647&lt;'CDO Param'!C$13,1,0)</f>
        <v>0</v>
      </c>
      <c r="AA647" s="3">
        <f>IF(P647&lt;'CDO Param'!D$13,1,0)</f>
        <v>0</v>
      </c>
      <c r="AB647" s="3">
        <f>IF(Q647&lt;'CDO Param'!E$13,1,0)</f>
        <v>0</v>
      </c>
      <c r="AC647" s="3">
        <f>IF(R647&lt;'CDO Param'!F$13,1,0)</f>
        <v>0</v>
      </c>
      <c r="AD647" s="3">
        <f>IF(S647&lt;'CDO Param'!G$13,1,0)</f>
        <v>1</v>
      </c>
      <c r="AE647" s="3">
        <f>IF(T647&lt;'CDO Param'!H$13,1,0)</f>
        <v>0</v>
      </c>
      <c r="AF647" s="3">
        <f>IF(U647&lt;'CDO Param'!I$13,1,0)</f>
        <v>0</v>
      </c>
      <c r="AG647" s="3">
        <f>IF(V647&lt;'CDO Param'!J$13,1,0)</f>
        <v>0</v>
      </c>
      <c r="AH647" s="3">
        <f>IF(W647&lt;'CDO Param'!K$13,1,0)</f>
        <v>0</v>
      </c>
      <c r="AI647" s="3">
        <f>IF(X647&lt;'CDO Param'!L$13,1,0)</f>
        <v>0</v>
      </c>
      <c r="AK647" s="3">
        <f>Z647*'CDO Param'!C$6*'CDO Param'!C$9</f>
        <v>0</v>
      </c>
      <c r="AL647" s="3">
        <f>AA647*'CDO Param'!D$6*'CDO Param'!D$9</f>
        <v>0</v>
      </c>
      <c r="AM647" s="3">
        <f>AB647*'CDO Param'!E$6*'CDO Param'!E$9</f>
        <v>0</v>
      </c>
      <c r="AN647" s="3">
        <f>AC647*'CDO Param'!F$6*'CDO Param'!F$9</f>
        <v>0</v>
      </c>
      <c r="AO647" s="3">
        <f>AD647*'CDO Param'!G$6*'CDO Param'!G$9</f>
        <v>4500</v>
      </c>
      <c r="AP647" s="3">
        <f>AE647*'CDO Param'!H$6*'CDO Param'!H$9</f>
        <v>0</v>
      </c>
      <c r="AQ647" s="3">
        <f>AF647*'CDO Param'!I$6*'CDO Param'!I$9</f>
        <v>0</v>
      </c>
      <c r="AR647" s="3">
        <f>AG647*'CDO Param'!J$6*'CDO Param'!J$9</f>
        <v>0</v>
      </c>
      <c r="AS647" s="3">
        <f>AH647*'CDO Param'!K$6*'CDO Param'!K$9</f>
        <v>0</v>
      </c>
      <c r="AT647" s="3">
        <f>AI647*'CDO Param'!L$6*'CDO Param'!L$9</f>
        <v>0</v>
      </c>
      <c r="AV647" s="2">
        <f t="shared" si="31"/>
        <v>4500</v>
      </c>
      <c r="BF647" s="5">
        <f>AV647/'CDO Param'!$M$6</f>
        <v>4.6875E-2</v>
      </c>
      <c r="BG647" s="5">
        <f t="shared" si="32"/>
        <v>0</v>
      </c>
      <c r="BH647" s="5">
        <f t="shared" si="33"/>
        <v>0</v>
      </c>
    </row>
    <row r="648" spans="2:60" x14ac:dyDescent="0.2">
      <c r="B648" s="3">
        <v>644</v>
      </c>
      <c r="C648" s="12">
        <v>-2.0939569367328659</v>
      </c>
      <c r="D648" s="12">
        <v>0.64780465436342638</v>
      </c>
      <c r="E648" s="12">
        <v>-0.10949406714644283</v>
      </c>
      <c r="F648" s="12">
        <v>0.85043893705005758</v>
      </c>
      <c r="G648" s="12">
        <v>1.5047544366098009</v>
      </c>
      <c r="H648" s="12">
        <v>-4.6231889427872375E-2</v>
      </c>
      <c r="I648" s="12">
        <v>0.32186449061555322</v>
      </c>
      <c r="J648" s="12">
        <v>1.3808949006488547</v>
      </c>
      <c r="K648" s="12">
        <v>2.5885674403980374</v>
      </c>
      <c r="L648" s="12">
        <v>-2.558481355663389</v>
      </c>
      <c r="M648" s="12">
        <v>-0.38611233321717009</v>
      </c>
      <c r="O648" s="3">
        <f>SQRT(Correlation)*$C648 + SQRT(1-Correlation)*D648</f>
        <v>-4.760586824452695E-2</v>
      </c>
      <c r="P648" s="3">
        <f>SQRT(Correlation)*$C648 + SQRT(1-Correlation)*E648</f>
        <v>-0.76604251697594727</v>
      </c>
      <c r="Q648" s="3">
        <f>SQRT(Correlation)*$C648 + SQRT(1-Correlation)*F648</f>
        <v>0.14462989135272641</v>
      </c>
      <c r="R648" s="3">
        <f>SQRT(Correlation)*$C648 + SQRT(1-Correlation)*G648</f>
        <v>0.76536807744063318</v>
      </c>
      <c r="S648" s="3">
        <f>SQRT(Correlation)*$C648 + SQRT(1-Correlation)*H648</f>
        <v>-0.70602674557603606</v>
      </c>
      <c r="T648" s="3">
        <f>SQRT(Correlation)*$C648 + SQRT(1-Correlation)*I648</f>
        <v>-0.35681985775598379</v>
      </c>
      <c r="U648" s="3">
        <f>SQRT(Correlation)*$C648 + SQRT(1-Correlation)*J648</f>
        <v>0.64786460437019644</v>
      </c>
      <c r="V648" s="3">
        <f>SQRT(Correlation)*$C648 + SQRT(1-Correlation)*K648</f>
        <v>1.7935633723444915</v>
      </c>
      <c r="W648" s="3">
        <f>SQRT(Correlation)*$C648 + SQRT(1-Correlation)*L648</f>
        <v>-3.0893558547299889</v>
      </c>
      <c r="X648" s="3">
        <f>SQRT(Correlation)*$C648 + SQRT(1-Correlation)*M648</f>
        <v>-1.0284656459329393</v>
      </c>
      <c r="Z648" s="3">
        <f>IF(O648&lt;'CDO Param'!C$13,1,0)</f>
        <v>0</v>
      </c>
      <c r="AA648" s="3">
        <f>IF(P648&lt;'CDO Param'!D$13,1,0)</f>
        <v>0</v>
      </c>
      <c r="AB648" s="3">
        <f>IF(Q648&lt;'CDO Param'!E$13,1,0)</f>
        <v>0</v>
      </c>
      <c r="AC648" s="3">
        <f>IF(R648&lt;'CDO Param'!F$13,1,0)</f>
        <v>0</v>
      </c>
      <c r="AD648" s="3">
        <f>IF(S648&lt;'CDO Param'!G$13,1,0)</f>
        <v>1</v>
      </c>
      <c r="AE648" s="3">
        <f>IF(T648&lt;'CDO Param'!H$13,1,0)</f>
        <v>0</v>
      </c>
      <c r="AF648" s="3">
        <f>IF(U648&lt;'CDO Param'!I$13,1,0)</f>
        <v>0</v>
      </c>
      <c r="AG648" s="3">
        <f>IF(V648&lt;'CDO Param'!J$13,1,0)</f>
        <v>0</v>
      </c>
      <c r="AH648" s="3">
        <f>IF(W648&lt;'CDO Param'!K$13,1,0)</f>
        <v>1</v>
      </c>
      <c r="AI648" s="3">
        <f>IF(X648&lt;'CDO Param'!L$13,1,0)</f>
        <v>1</v>
      </c>
      <c r="AK648" s="3">
        <f>Z648*'CDO Param'!C$6*'CDO Param'!C$9</f>
        <v>0</v>
      </c>
      <c r="AL648" s="3">
        <f>AA648*'CDO Param'!D$6*'CDO Param'!D$9</f>
        <v>0</v>
      </c>
      <c r="AM648" s="3">
        <f>AB648*'CDO Param'!E$6*'CDO Param'!E$9</f>
        <v>0</v>
      </c>
      <c r="AN648" s="3">
        <f>AC648*'CDO Param'!F$6*'CDO Param'!F$9</f>
        <v>0</v>
      </c>
      <c r="AO648" s="3">
        <f>AD648*'CDO Param'!G$6*'CDO Param'!G$9</f>
        <v>4500</v>
      </c>
      <c r="AP648" s="3">
        <f>AE648*'CDO Param'!H$6*'CDO Param'!H$9</f>
        <v>0</v>
      </c>
      <c r="AQ648" s="3">
        <f>AF648*'CDO Param'!I$6*'CDO Param'!I$9</f>
        <v>0</v>
      </c>
      <c r="AR648" s="3">
        <f>AG648*'CDO Param'!J$6*'CDO Param'!J$9</f>
        <v>0</v>
      </c>
      <c r="AS648" s="3">
        <f>AH648*'CDO Param'!K$6*'CDO Param'!K$9</f>
        <v>4500</v>
      </c>
      <c r="AT648" s="3">
        <f>AI648*'CDO Param'!L$6*'CDO Param'!L$9</f>
        <v>4500</v>
      </c>
      <c r="AV648" s="2">
        <f t="shared" si="31"/>
        <v>13500</v>
      </c>
      <c r="BF648" s="5">
        <f>AV648/'CDO Param'!$M$6</f>
        <v>0.140625</v>
      </c>
      <c r="BG648" s="5">
        <f t="shared" si="32"/>
        <v>0.02</v>
      </c>
      <c r="BH648" s="5">
        <f t="shared" si="33"/>
        <v>1</v>
      </c>
    </row>
    <row r="649" spans="2:60" x14ac:dyDescent="0.2">
      <c r="B649" s="3">
        <v>645</v>
      </c>
      <c r="C649" s="12">
        <v>5.7290208133053966E-2</v>
      </c>
      <c r="D649" s="12">
        <v>-0.19172148313373327</v>
      </c>
      <c r="E649" s="12">
        <v>0.97229076345684007</v>
      </c>
      <c r="F649" s="12">
        <v>-0.72621332947164774</v>
      </c>
      <c r="G649" s="12">
        <v>-0.29550506042141933</v>
      </c>
      <c r="H649" s="12">
        <v>0.23795564629836008</v>
      </c>
      <c r="I649" s="12">
        <v>-1.519365468993783</v>
      </c>
      <c r="J649" s="12">
        <v>-0.579609604756115</v>
      </c>
      <c r="K649" s="12">
        <v>-0.65060476117650978</v>
      </c>
      <c r="L649" s="12">
        <v>-0.41463181332801469</v>
      </c>
      <c r="M649" s="12">
        <v>-1.9345316104590893</v>
      </c>
      <c r="O649" s="3">
        <f>SQRT(Correlation)*$C649 + SQRT(1-Correlation)*D649</f>
        <v>-0.16376621439389069</v>
      </c>
      <c r="P649" s="3">
        <f>SQRT(Correlation)*$C649 + SQRT(1-Correlation)*E649</f>
        <v>0.94051276267284234</v>
      </c>
      <c r="Q649" s="3">
        <f>SQRT(Correlation)*$C649 + SQRT(1-Correlation)*F649</f>
        <v>-0.67082970195885183</v>
      </c>
      <c r="R649" s="3">
        <f>SQRT(Correlation)*$C649 + SQRT(1-Correlation)*G649</f>
        <v>-0.26222396077865306</v>
      </c>
      <c r="S649" s="3">
        <f>SQRT(Correlation)*$C649 + SQRT(1-Correlation)*H649</f>
        <v>0.24386130185262511</v>
      </c>
      <c r="T649" s="3">
        <f>SQRT(Correlation)*$C649 + SQRT(1-Correlation)*I649</f>
        <v>-1.4232798895365324</v>
      </c>
      <c r="U649" s="3">
        <f>SQRT(Correlation)*$C649 + SQRT(1-Correlation)*J649</f>
        <v>-0.53174919688923061</v>
      </c>
      <c r="V649" s="3">
        <f>SQRT(Correlation)*$C649 + SQRT(1-Correlation)*K649</f>
        <v>-0.59910111602774285</v>
      </c>
      <c r="W649" s="3">
        <f>SQRT(Correlation)*$C649 + SQRT(1-Correlation)*L649</f>
        <v>-0.37523752161213059</v>
      </c>
      <c r="X649" s="3">
        <f>SQRT(Correlation)*$C649 + SQRT(1-Correlation)*M649</f>
        <v>-1.8171410738607452</v>
      </c>
      <c r="Z649" s="3">
        <f>IF(O649&lt;'CDO Param'!C$13,1,0)</f>
        <v>0</v>
      </c>
      <c r="AA649" s="3">
        <f>IF(P649&lt;'CDO Param'!D$13,1,0)</f>
        <v>0</v>
      </c>
      <c r="AB649" s="3">
        <f>IF(Q649&lt;'CDO Param'!E$13,1,0)</f>
        <v>0</v>
      </c>
      <c r="AC649" s="3">
        <f>IF(R649&lt;'CDO Param'!F$13,1,0)</f>
        <v>0</v>
      </c>
      <c r="AD649" s="3">
        <f>IF(S649&lt;'CDO Param'!G$13,1,0)</f>
        <v>0</v>
      </c>
      <c r="AE649" s="3">
        <f>IF(T649&lt;'CDO Param'!H$13,1,0)</f>
        <v>0</v>
      </c>
      <c r="AF649" s="3">
        <f>IF(U649&lt;'CDO Param'!I$13,1,0)</f>
        <v>0</v>
      </c>
      <c r="AG649" s="3">
        <f>IF(V649&lt;'CDO Param'!J$13,1,0)</f>
        <v>0</v>
      </c>
      <c r="AH649" s="3">
        <f>IF(W649&lt;'CDO Param'!K$13,1,0)</f>
        <v>0</v>
      </c>
      <c r="AI649" s="3">
        <f>IF(X649&lt;'CDO Param'!L$13,1,0)</f>
        <v>1</v>
      </c>
      <c r="AK649" s="3">
        <f>Z649*'CDO Param'!C$6*'CDO Param'!C$9</f>
        <v>0</v>
      </c>
      <c r="AL649" s="3">
        <f>AA649*'CDO Param'!D$6*'CDO Param'!D$9</f>
        <v>0</v>
      </c>
      <c r="AM649" s="3">
        <f>AB649*'CDO Param'!E$6*'CDO Param'!E$9</f>
        <v>0</v>
      </c>
      <c r="AN649" s="3">
        <f>AC649*'CDO Param'!F$6*'CDO Param'!F$9</f>
        <v>0</v>
      </c>
      <c r="AO649" s="3">
        <f>AD649*'CDO Param'!G$6*'CDO Param'!G$9</f>
        <v>0</v>
      </c>
      <c r="AP649" s="3">
        <f>AE649*'CDO Param'!H$6*'CDO Param'!H$9</f>
        <v>0</v>
      </c>
      <c r="AQ649" s="3">
        <f>AF649*'CDO Param'!I$6*'CDO Param'!I$9</f>
        <v>0</v>
      </c>
      <c r="AR649" s="3">
        <f>AG649*'CDO Param'!J$6*'CDO Param'!J$9</f>
        <v>0</v>
      </c>
      <c r="AS649" s="3">
        <f>AH649*'CDO Param'!K$6*'CDO Param'!K$9</f>
        <v>0</v>
      </c>
      <c r="AT649" s="3">
        <f>AI649*'CDO Param'!L$6*'CDO Param'!L$9</f>
        <v>4500</v>
      </c>
      <c r="AV649" s="2">
        <f t="shared" si="31"/>
        <v>4500</v>
      </c>
      <c r="BF649" s="5">
        <f>AV649/'CDO Param'!$M$6</f>
        <v>4.6875E-2</v>
      </c>
      <c r="BG649" s="5">
        <f t="shared" si="32"/>
        <v>0</v>
      </c>
      <c r="BH649" s="5">
        <f t="shared" si="33"/>
        <v>0</v>
      </c>
    </row>
    <row r="650" spans="2:60" x14ac:dyDescent="0.2">
      <c r="B650" s="3">
        <v>646</v>
      </c>
      <c r="C650" s="12">
        <v>0.78541916082031094</v>
      </c>
      <c r="D650" s="12">
        <v>1.5954810805851594</v>
      </c>
      <c r="E650" s="12">
        <v>8.9563627625466324E-2</v>
      </c>
      <c r="F650" s="12">
        <v>-0.75239427133055869</v>
      </c>
      <c r="G650" s="12">
        <v>0.90519506557029672</v>
      </c>
      <c r="H650" s="12">
        <v>0.4790308594238013</v>
      </c>
      <c r="I650" s="12">
        <v>0.50101903070753906</v>
      </c>
      <c r="J650" s="12">
        <v>-0.15805881048436277</v>
      </c>
      <c r="K650" s="12">
        <v>-1.2560258255689405</v>
      </c>
      <c r="L650" s="12">
        <v>-0.74868466981570236</v>
      </c>
      <c r="M650" s="12">
        <v>0.2165074874938</v>
      </c>
      <c r="O650" s="3">
        <f>SQRT(Correlation)*$C650 + SQRT(1-Correlation)*D650</f>
        <v>1.7619776001197529</v>
      </c>
      <c r="P650" s="3">
        <f>SQRT(Correlation)*$C650 + SQRT(1-Correlation)*E650</f>
        <v>0.33333886425412196</v>
      </c>
      <c r="Q650" s="3">
        <f>SQRT(Correlation)*$C650 + SQRT(1-Correlation)*F650</f>
        <v>-0.46541253214716105</v>
      </c>
      <c r="R650" s="3">
        <f>SQRT(Correlation)*$C650 + SQRT(1-Correlation)*G650</f>
        <v>1.1071147867973066</v>
      </c>
      <c r="S650" s="3">
        <f>SQRT(Correlation)*$C650 + SQRT(1-Correlation)*H650</f>
        <v>0.70281992219917033</v>
      </c>
      <c r="T650" s="3">
        <f>SQRT(Correlation)*$C650 + SQRT(1-Correlation)*I650</f>
        <v>0.7236797330507263</v>
      </c>
      <c r="U650" s="3">
        <f>SQRT(Correlation)*$C650 + SQRT(1-Correlation)*J650</f>
        <v>9.8423592996780079E-2</v>
      </c>
      <c r="V650" s="3">
        <f>SQRT(Correlation)*$C650 + SQRT(1-Correlation)*K650</f>
        <v>-0.94319937602433523</v>
      </c>
      <c r="W650" s="3">
        <f>SQRT(Correlation)*$C650 + SQRT(1-Correlation)*L650</f>
        <v>-0.46189329514759392</v>
      </c>
      <c r="X650" s="3">
        <f>SQRT(Correlation)*$C650 + SQRT(1-Correlation)*M650</f>
        <v>0.45376838390127505</v>
      </c>
      <c r="Z650" s="3">
        <f>IF(O650&lt;'CDO Param'!C$13,1,0)</f>
        <v>0</v>
      </c>
      <c r="AA650" s="3">
        <f>IF(P650&lt;'CDO Param'!D$13,1,0)</f>
        <v>0</v>
      </c>
      <c r="AB650" s="3">
        <f>IF(Q650&lt;'CDO Param'!E$13,1,0)</f>
        <v>0</v>
      </c>
      <c r="AC650" s="3">
        <f>IF(R650&lt;'CDO Param'!F$13,1,0)</f>
        <v>0</v>
      </c>
      <c r="AD650" s="3">
        <f>IF(S650&lt;'CDO Param'!G$13,1,0)</f>
        <v>0</v>
      </c>
      <c r="AE650" s="3">
        <f>IF(T650&lt;'CDO Param'!H$13,1,0)</f>
        <v>0</v>
      </c>
      <c r="AF650" s="3">
        <f>IF(U650&lt;'CDO Param'!I$13,1,0)</f>
        <v>0</v>
      </c>
      <c r="AG650" s="3">
        <f>IF(V650&lt;'CDO Param'!J$13,1,0)</f>
        <v>0</v>
      </c>
      <c r="AH650" s="3">
        <f>IF(W650&lt;'CDO Param'!K$13,1,0)</f>
        <v>0</v>
      </c>
      <c r="AI650" s="3">
        <f>IF(X650&lt;'CDO Param'!L$13,1,0)</f>
        <v>0</v>
      </c>
      <c r="AK650" s="3">
        <f>Z650*'CDO Param'!C$6*'CDO Param'!C$9</f>
        <v>0</v>
      </c>
      <c r="AL650" s="3">
        <f>AA650*'CDO Param'!D$6*'CDO Param'!D$9</f>
        <v>0</v>
      </c>
      <c r="AM650" s="3">
        <f>AB650*'CDO Param'!E$6*'CDO Param'!E$9</f>
        <v>0</v>
      </c>
      <c r="AN650" s="3">
        <f>AC650*'CDO Param'!F$6*'CDO Param'!F$9</f>
        <v>0</v>
      </c>
      <c r="AO650" s="3">
        <f>AD650*'CDO Param'!G$6*'CDO Param'!G$9</f>
        <v>0</v>
      </c>
      <c r="AP650" s="3">
        <f>AE650*'CDO Param'!H$6*'CDO Param'!H$9</f>
        <v>0</v>
      </c>
      <c r="AQ650" s="3">
        <f>AF650*'CDO Param'!I$6*'CDO Param'!I$9</f>
        <v>0</v>
      </c>
      <c r="AR650" s="3">
        <f>AG650*'CDO Param'!J$6*'CDO Param'!J$9</f>
        <v>0</v>
      </c>
      <c r="AS650" s="3">
        <f>AH650*'CDO Param'!K$6*'CDO Param'!K$9</f>
        <v>0</v>
      </c>
      <c r="AT650" s="3">
        <f>AI650*'CDO Param'!L$6*'CDO Param'!L$9</f>
        <v>0</v>
      </c>
      <c r="AV650" s="2">
        <f t="shared" si="31"/>
        <v>0</v>
      </c>
      <c r="BF650" s="5">
        <f>AV650/'CDO Param'!$M$6</f>
        <v>0</v>
      </c>
      <c r="BG650" s="5">
        <f t="shared" si="32"/>
        <v>0</v>
      </c>
      <c r="BH650" s="5">
        <f t="shared" si="33"/>
        <v>0</v>
      </c>
    </row>
    <row r="651" spans="2:60" x14ac:dyDescent="0.2">
      <c r="B651" s="3">
        <v>647</v>
      </c>
      <c r="C651" s="12">
        <v>1.4584156815544702</v>
      </c>
      <c r="D651" s="12">
        <v>0.81532107287785038</v>
      </c>
      <c r="E651" s="12">
        <v>-4.0191707739722915E-2</v>
      </c>
      <c r="F651" s="12">
        <v>-1.3688531907973811</v>
      </c>
      <c r="G651" s="12">
        <v>-0.31621311791241169</v>
      </c>
      <c r="H651" s="12">
        <v>-1.3305452739587054</v>
      </c>
      <c r="I651" s="12">
        <v>0.49499931265017949</v>
      </c>
      <c r="J651" s="12">
        <v>0.79332949098898098</v>
      </c>
      <c r="K651" s="12">
        <v>0.7686662684136536</v>
      </c>
      <c r="L651" s="12">
        <v>1.1928841558983549</v>
      </c>
      <c r="M651" s="12">
        <v>0.52471932576736435</v>
      </c>
      <c r="O651" s="3">
        <f>SQRT(Correlation)*$C651 + SQRT(1-Correlation)*D651</f>
        <v>1.2346730172897367</v>
      </c>
      <c r="P651" s="3">
        <f>SQRT(Correlation)*$C651 + SQRT(1-Correlation)*E651</f>
        <v>0.42306233104909152</v>
      </c>
      <c r="Q651" s="3">
        <f>SQRT(Correlation)*$C651 + SQRT(1-Correlation)*F651</f>
        <v>-0.83741662669073436</v>
      </c>
      <c r="R651" s="3">
        <f>SQRT(Correlation)*$C651 + SQRT(1-Correlation)*G651</f>
        <v>0.16120542931391152</v>
      </c>
      <c r="S651" s="3">
        <f>SQRT(Correlation)*$C651 + SQRT(1-Correlation)*H651</f>
        <v>-0.8010745458027746</v>
      </c>
      <c r="T651" s="3">
        <f>SQRT(Correlation)*$C651 + SQRT(1-Correlation)*I651</f>
        <v>0.9307891133596039</v>
      </c>
      <c r="U651" s="3">
        <f>SQRT(Correlation)*$C651 + SQRT(1-Correlation)*J651</f>
        <v>1.213809970854056</v>
      </c>
      <c r="V651" s="3">
        <f>SQRT(Correlation)*$C651 + SQRT(1-Correlation)*K651</f>
        <v>1.1904123835207405</v>
      </c>
      <c r="W651" s="3">
        <f>SQRT(Correlation)*$C651 + SQRT(1-Correlation)*L651</f>
        <v>1.5928608081117488</v>
      </c>
      <c r="X651" s="3">
        <f>SQRT(Correlation)*$C651 + SQRT(1-Correlation)*M651</f>
        <v>0.95898399342171936</v>
      </c>
      <c r="Z651" s="3">
        <f>IF(O651&lt;'CDO Param'!C$13,1,0)</f>
        <v>0</v>
      </c>
      <c r="AA651" s="3">
        <f>IF(P651&lt;'CDO Param'!D$13,1,0)</f>
        <v>0</v>
      </c>
      <c r="AB651" s="3">
        <f>IF(Q651&lt;'CDO Param'!E$13,1,0)</f>
        <v>0</v>
      </c>
      <c r="AC651" s="3">
        <f>IF(R651&lt;'CDO Param'!F$13,1,0)</f>
        <v>0</v>
      </c>
      <c r="AD651" s="3">
        <f>IF(S651&lt;'CDO Param'!G$13,1,0)</f>
        <v>1</v>
      </c>
      <c r="AE651" s="3">
        <f>IF(T651&lt;'CDO Param'!H$13,1,0)</f>
        <v>0</v>
      </c>
      <c r="AF651" s="3">
        <f>IF(U651&lt;'CDO Param'!I$13,1,0)</f>
        <v>0</v>
      </c>
      <c r="AG651" s="3">
        <f>IF(V651&lt;'CDO Param'!J$13,1,0)</f>
        <v>0</v>
      </c>
      <c r="AH651" s="3">
        <f>IF(W651&lt;'CDO Param'!K$13,1,0)</f>
        <v>0</v>
      </c>
      <c r="AI651" s="3">
        <f>IF(X651&lt;'CDO Param'!L$13,1,0)</f>
        <v>0</v>
      </c>
      <c r="AK651" s="3">
        <f>Z651*'CDO Param'!C$6*'CDO Param'!C$9</f>
        <v>0</v>
      </c>
      <c r="AL651" s="3">
        <f>AA651*'CDO Param'!D$6*'CDO Param'!D$9</f>
        <v>0</v>
      </c>
      <c r="AM651" s="3">
        <f>AB651*'CDO Param'!E$6*'CDO Param'!E$9</f>
        <v>0</v>
      </c>
      <c r="AN651" s="3">
        <f>AC651*'CDO Param'!F$6*'CDO Param'!F$9</f>
        <v>0</v>
      </c>
      <c r="AO651" s="3">
        <f>AD651*'CDO Param'!G$6*'CDO Param'!G$9</f>
        <v>4500</v>
      </c>
      <c r="AP651" s="3">
        <f>AE651*'CDO Param'!H$6*'CDO Param'!H$9</f>
        <v>0</v>
      </c>
      <c r="AQ651" s="3">
        <f>AF651*'CDO Param'!I$6*'CDO Param'!I$9</f>
        <v>0</v>
      </c>
      <c r="AR651" s="3">
        <f>AG651*'CDO Param'!J$6*'CDO Param'!J$9</f>
        <v>0</v>
      </c>
      <c r="AS651" s="3">
        <f>AH651*'CDO Param'!K$6*'CDO Param'!K$9</f>
        <v>0</v>
      </c>
      <c r="AT651" s="3">
        <f>AI651*'CDO Param'!L$6*'CDO Param'!L$9</f>
        <v>0</v>
      </c>
      <c r="AV651" s="2">
        <f t="shared" si="31"/>
        <v>4500</v>
      </c>
      <c r="BF651" s="5">
        <f>AV651/'CDO Param'!$M$6</f>
        <v>4.6875E-2</v>
      </c>
      <c r="BG651" s="5">
        <f t="shared" si="32"/>
        <v>0</v>
      </c>
      <c r="BH651" s="5">
        <f t="shared" si="33"/>
        <v>0</v>
      </c>
    </row>
    <row r="652" spans="2:60" x14ac:dyDescent="0.2">
      <c r="B652" s="3">
        <v>648</v>
      </c>
      <c r="C652" s="12">
        <v>0.72026750785880722</v>
      </c>
      <c r="D652" s="12">
        <v>1.4733177522430196</v>
      </c>
      <c r="E652" s="12">
        <v>1.4007855497766286</v>
      </c>
      <c r="F652" s="12">
        <v>0.50662265493883751</v>
      </c>
      <c r="G652" s="12">
        <v>9.2628624770441093E-2</v>
      </c>
      <c r="H652" s="12">
        <v>0.49491859499539714</v>
      </c>
      <c r="I652" s="12">
        <v>-0.51655661081895232</v>
      </c>
      <c r="J652" s="12">
        <v>-1.8509035726310685</v>
      </c>
      <c r="K652" s="12">
        <v>-0.3457535058259964</v>
      </c>
      <c r="L652" s="12">
        <v>0.22294670998235233</v>
      </c>
      <c r="M652" s="12">
        <v>-1.4891111277393065</v>
      </c>
      <c r="O652" s="3">
        <f>SQRT(Correlation)*$C652 + SQRT(1-Correlation)*D652</f>
        <v>1.6254805292189833</v>
      </c>
      <c r="P652" s="3">
        <f>SQRT(Correlation)*$C652 + SQRT(1-Correlation)*E652</f>
        <v>1.5566704401683</v>
      </c>
      <c r="Q652" s="3">
        <f>SQRT(Correlation)*$C652 + SQRT(1-Correlation)*F652</f>
        <v>0.70839303609918969</v>
      </c>
      <c r="R652" s="3">
        <f>SQRT(Correlation)*$C652 + SQRT(1-Correlation)*G652</f>
        <v>0.31564381418581144</v>
      </c>
      <c r="S652" s="3">
        <f>SQRT(Correlation)*$C652 + SQRT(1-Correlation)*H652</f>
        <v>0.69728958991146572</v>
      </c>
      <c r="T652" s="3">
        <f>SQRT(Correlation)*$C652 + SQRT(1-Correlation)*I652</f>
        <v>-0.2622800442368135</v>
      </c>
      <c r="U652" s="3">
        <f>SQRT(Correlation)*$C652 + SQRT(1-Correlation)*J652</f>
        <v>-1.528152720712415</v>
      </c>
      <c r="V652" s="3">
        <f>SQRT(Correlation)*$C652 + SQRT(1-Correlation)*K652</f>
        <v>-0.10024199127482791</v>
      </c>
      <c r="W652" s="3">
        <f>SQRT(Correlation)*$C652 + SQRT(1-Correlation)*L652</f>
        <v>0.43927440506027526</v>
      </c>
      <c r="X652" s="3">
        <f>SQRT(Correlation)*$C652 + SQRT(1-Correlation)*M652</f>
        <v>-1.1849262708827393</v>
      </c>
      <c r="Z652" s="3">
        <f>IF(O652&lt;'CDO Param'!C$13,1,0)</f>
        <v>0</v>
      </c>
      <c r="AA652" s="3">
        <f>IF(P652&lt;'CDO Param'!D$13,1,0)</f>
        <v>0</v>
      </c>
      <c r="AB652" s="3">
        <f>IF(Q652&lt;'CDO Param'!E$13,1,0)</f>
        <v>0</v>
      </c>
      <c r="AC652" s="3">
        <f>IF(R652&lt;'CDO Param'!F$13,1,0)</f>
        <v>0</v>
      </c>
      <c r="AD652" s="3">
        <f>IF(S652&lt;'CDO Param'!G$13,1,0)</f>
        <v>0</v>
      </c>
      <c r="AE652" s="3">
        <f>IF(T652&lt;'CDO Param'!H$13,1,0)</f>
        <v>0</v>
      </c>
      <c r="AF652" s="3">
        <f>IF(U652&lt;'CDO Param'!I$13,1,0)</f>
        <v>0</v>
      </c>
      <c r="AG652" s="3">
        <f>IF(V652&lt;'CDO Param'!J$13,1,0)</f>
        <v>0</v>
      </c>
      <c r="AH652" s="3">
        <f>IF(W652&lt;'CDO Param'!K$13,1,0)</f>
        <v>0</v>
      </c>
      <c r="AI652" s="3">
        <f>IF(X652&lt;'CDO Param'!L$13,1,0)</f>
        <v>1</v>
      </c>
      <c r="AK652" s="3">
        <f>Z652*'CDO Param'!C$6*'CDO Param'!C$9</f>
        <v>0</v>
      </c>
      <c r="AL652" s="3">
        <f>AA652*'CDO Param'!D$6*'CDO Param'!D$9</f>
        <v>0</v>
      </c>
      <c r="AM652" s="3">
        <f>AB652*'CDO Param'!E$6*'CDO Param'!E$9</f>
        <v>0</v>
      </c>
      <c r="AN652" s="3">
        <f>AC652*'CDO Param'!F$6*'CDO Param'!F$9</f>
        <v>0</v>
      </c>
      <c r="AO652" s="3">
        <f>AD652*'CDO Param'!G$6*'CDO Param'!G$9</f>
        <v>0</v>
      </c>
      <c r="AP652" s="3">
        <f>AE652*'CDO Param'!H$6*'CDO Param'!H$9</f>
        <v>0</v>
      </c>
      <c r="AQ652" s="3">
        <f>AF652*'CDO Param'!I$6*'CDO Param'!I$9</f>
        <v>0</v>
      </c>
      <c r="AR652" s="3">
        <f>AG652*'CDO Param'!J$6*'CDO Param'!J$9</f>
        <v>0</v>
      </c>
      <c r="AS652" s="3">
        <f>AH652*'CDO Param'!K$6*'CDO Param'!K$9</f>
        <v>0</v>
      </c>
      <c r="AT652" s="3">
        <f>AI652*'CDO Param'!L$6*'CDO Param'!L$9</f>
        <v>4500</v>
      </c>
      <c r="AV652" s="2">
        <f t="shared" si="31"/>
        <v>4500</v>
      </c>
      <c r="BF652" s="5">
        <f>AV652/'CDO Param'!$M$6</f>
        <v>4.6875E-2</v>
      </c>
      <c r="BG652" s="5">
        <f t="shared" si="32"/>
        <v>0</v>
      </c>
      <c r="BH652" s="5">
        <f t="shared" si="33"/>
        <v>0</v>
      </c>
    </row>
    <row r="653" spans="2:60" x14ac:dyDescent="0.2">
      <c r="B653" s="3">
        <v>649</v>
      </c>
      <c r="C653" s="12">
        <v>0.60055526773794554</v>
      </c>
      <c r="D653" s="12">
        <v>0.63778770709177479</v>
      </c>
      <c r="E653" s="12">
        <v>0.93810967882745899</v>
      </c>
      <c r="F653" s="12">
        <v>-2.9824150260537863</v>
      </c>
      <c r="G653" s="12">
        <v>-1.7988077161135152</v>
      </c>
      <c r="H653" s="12">
        <v>-9.565837899572216E-2</v>
      </c>
      <c r="I653" s="12">
        <v>-1.3676753951585852</v>
      </c>
      <c r="J653" s="12">
        <v>-4.8878519010031596E-2</v>
      </c>
      <c r="K653" s="12">
        <v>1.2595455700648017</v>
      </c>
      <c r="L653" s="12">
        <v>-6.0888396546943113E-2</v>
      </c>
      <c r="M653" s="12">
        <v>-8.801634976407513E-3</v>
      </c>
      <c r="O653" s="3">
        <f>SQRT(Correlation)*$C653 + SQRT(1-Correlation)*D653</f>
        <v>0.79497079610631449</v>
      </c>
      <c r="P653" s="3">
        <f>SQRT(Correlation)*$C653 + SQRT(1-Correlation)*E653</f>
        <v>1.0798812347295565</v>
      </c>
      <c r="Q653" s="3">
        <f>SQRT(Correlation)*$C653 + SQRT(1-Correlation)*F653</f>
        <v>-2.6394550723857004</v>
      </c>
      <c r="R653" s="3">
        <f>SQRT(Correlation)*$C653 + SQRT(1-Correlation)*G653</f>
        <v>-1.5165865859948673</v>
      </c>
      <c r="S653" s="3">
        <f>SQRT(Correlation)*$C653 + SQRT(1-Correlation)*H653</f>
        <v>9.9162744214586818E-2</v>
      </c>
      <c r="T653" s="3">
        <f>SQRT(Correlation)*$C653 + SQRT(1-Correlation)*I653</f>
        <v>-1.1075785538551717</v>
      </c>
      <c r="U653" s="3">
        <f>SQRT(Correlation)*$C653 + SQRT(1-Correlation)*J653</f>
        <v>0.14354201606815301</v>
      </c>
      <c r="V653" s="3">
        <f>SQRT(Correlation)*$C653 + SQRT(1-Correlation)*K653</f>
        <v>1.3848220961404052</v>
      </c>
      <c r="W653" s="3">
        <f>SQRT(Correlation)*$C653 + SQRT(1-Correlation)*L653</f>
        <v>0.13214844583725299</v>
      </c>
      <c r="X653" s="3">
        <f>SQRT(Correlation)*$C653 + SQRT(1-Correlation)*M653</f>
        <v>0.18156228658875948</v>
      </c>
      <c r="Z653" s="3">
        <f>IF(O653&lt;'CDO Param'!C$13,1,0)</f>
        <v>0</v>
      </c>
      <c r="AA653" s="3">
        <f>IF(P653&lt;'CDO Param'!D$13,1,0)</f>
        <v>0</v>
      </c>
      <c r="AB653" s="3">
        <f>IF(Q653&lt;'CDO Param'!E$13,1,0)</f>
        <v>1</v>
      </c>
      <c r="AC653" s="3">
        <f>IF(R653&lt;'CDO Param'!F$13,1,0)</f>
        <v>1</v>
      </c>
      <c r="AD653" s="3">
        <f>IF(S653&lt;'CDO Param'!G$13,1,0)</f>
        <v>0</v>
      </c>
      <c r="AE653" s="3">
        <f>IF(T653&lt;'CDO Param'!H$13,1,0)</f>
        <v>0</v>
      </c>
      <c r="AF653" s="3">
        <f>IF(U653&lt;'CDO Param'!I$13,1,0)</f>
        <v>0</v>
      </c>
      <c r="AG653" s="3">
        <f>IF(V653&lt;'CDO Param'!J$13,1,0)</f>
        <v>0</v>
      </c>
      <c r="AH653" s="3">
        <f>IF(W653&lt;'CDO Param'!K$13,1,0)</f>
        <v>0</v>
      </c>
      <c r="AI653" s="3">
        <f>IF(X653&lt;'CDO Param'!L$13,1,0)</f>
        <v>0</v>
      </c>
      <c r="AK653" s="3">
        <f>Z653*'CDO Param'!C$6*'CDO Param'!C$9</f>
        <v>0</v>
      </c>
      <c r="AL653" s="3">
        <f>AA653*'CDO Param'!D$6*'CDO Param'!D$9</f>
        <v>0</v>
      </c>
      <c r="AM653" s="3">
        <f>AB653*'CDO Param'!E$6*'CDO Param'!E$9</f>
        <v>4500</v>
      </c>
      <c r="AN653" s="3">
        <f>AC653*'CDO Param'!F$6*'CDO Param'!F$9</f>
        <v>4500</v>
      </c>
      <c r="AO653" s="3">
        <f>AD653*'CDO Param'!G$6*'CDO Param'!G$9</f>
        <v>0</v>
      </c>
      <c r="AP653" s="3">
        <f>AE653*'CDO Param'!H$6*'CDO Param'!H$9</f>
        <v>0</v>
      </c>
      <c r="AQ653" s="3">
        <f>AF653*'CDO Param'!I$6*'CDO Param'!I$9</f>
        <v>0</v>
      </c>
      <c r="AR653" s="3">
        <f>AG653*'CDO Param'!J$6*'CDO Param'!J$9</f>
        <v>0</v>
      </c>
      <c r="AS653" s="3">
        <f>AH653*'CDO Param'!K$6*'CDO Param'!K$9</f>
        <v>0</v>
      </c>
      <c r="AT653" s="3">
        <f>AI653*'CDO Param'!L$6*'CDO Param'!L$9</f>
        <v>0</v>
      </c>
      <c r="AV653" s="2">
        <f t="shared" si="31"/>
        <v>9000</v>
      </c>
      <c r="BF653" s="5">
        <f>AV653/'CDO Param'!$M$6</f>
        <v>9.375E-2</v>
      </c>
      <c r="BG653" s="5">
        <f t="shared" si="32"/>
        <v>0.02</v>
      </c>
      <c r="BH653" s="5">
        <f t="shared" si="33"/>
        <v>1</v>
      </c>
    </row>
    <row r="654" spans="2:60" x14ac:dyDescent="0.2">
      <c r="B654" s="3">
        <v>650</v>
      </c>
      <c r="C654" s="12">
        <v>-3.7626932680723257E-2</v>
      </c>
      <c r="D654" s="12">
        <v>-0.61144419305492193</v>
      </c>
      <c r="E654" s="12">
        <v>-9.9134922493249178E-4</v>
      </c>
      <c r="F654" s="12">
        <v>1.066059667209629</v>
      </c>
      <c r="G654" s="12">
        <v>-0.62549247559218202</v>
      </c>
      <c r="H654" s="12">
        <v>0.52843461162410676</v>
      </c>
      <c r="I654" s="12">
        <v>-0.12971668184036389</v>
      </c>
      <c r="J654" s="12">
        <v>-0.90920138973160647</v>
      </c>
      <c r="K654" s="12">
        <v>4.0274699131259695E-2</v>
      </c>
      <c r="L654" s="12">
        <v>-7.2119519245461561E-2</v>
      </c>
      <c r="M654" s="12">
        <v>-0.37490394788619597</v>
      </c>
      <c r="O654" s="3">
        <f>SQRT(Correlation)*$C654 + SQRT(1-Correlation)*D654</f>
        <v>-0.59196557450486942</v>
      </c>
      <c r="P654" s="3">
        <f>SQRT(Correlation)*$C654 + SQRT(1-Correlation)*E654</f>
        <v>-1.2839157315919843E-2</v>
      </c>
      <c r="Q654" s="3">
        <f>SQRT(Correlation)*$C654 + SQRT(1-Correlation)*F654</f>
        <v>0.99945432014337288</v>
      </c>
      <c r="R654" s="3">
        <f>SQRT(Correlation)*$C654 + SQRT(1-Correlation)*G654</f>
        <v>-0.60529294551426283</v>
      </c>
      <c r="S654" s="3">
        <f>SQRT(Correlation)*$C654 + SQRT(1-Correlation)*H654</f>
        <v>0.48941840929590896</v>
      </c>
      <c r="T654" s="3">
        <f>SQRT(Correlation)*$C654 + SQRT(1-Correlation)*I654</f>
        <v>-0.13495873040417666</v>
      </c>
      <c r="U654" s="3">
        <f>SQRT(Correlation)*$C654 + SQRT(1-Correlation)*J654</f>
        <v>-0.87444285386638199</v>
      </c>
      <c r="V654" s="3">
        <f>SQRT(Correlation)*$C654 + SQRT(1-Correlation)*K654</f>
        <v>2.6309253536144543E-2</v>
      </c>
      <c r="W654" s="3">
        <f>SQRT(Correlation)*$C654 + SQRT(1-Correlation)*L654</f>
        <v>-8.0317264235293048E-2</v>
      </c>
      <c r="X654" s="3">
        <f>SQRT(Correlation)*$C654 + SQRT(1-Correlation)*M654</f>
        <v>-0.36756379459652538</v>
      </c>
      <c r="Z654" s="3">
        <f>IF(O654&lt;'CDO Param'!C$13,1,0)</f>
        <v>0</v>
      </c>
      <c r="AA654" s="3">
        <f>IF(P654&lt;'CDO Param'!D$13,1,0)</f>
        <v>0</v>
      </c>
      <c r="AB654" s="3">
        <f>IF(Q654&lt;'CDO Param'!E$13,1,0)</f>
        <v>0</v>
      </c>
      <c r="AC654" s="3">
        <f>IF(R654&lt;'CDO Param'!F$13,1,0)</f>
        <v>0</v>
      </c>
      <c r="AD654" s="3">
        <f>IF(S654&lt;'CDO Param'!G$13,1,0)</f>
        <v>0</v>
      </c>
      <c r="AE654" s="3">
        <f>IF(T654&lt;'CDO Param'!H$13,1,0)</f>
        <v>0</v>
      </c>
      <c r="AF654" s="3">
        <f>IF(U654&lt;'CDO Param'!I$13,1,0)</f>
        <v>0</v>
      </c>
      <c r="AG654" s="3">
        <f>IF(V654&lt;'CDO Param'!J$13,1,0)</f>
        <v>0</v>
      </c>
      <c r="AH654" s="3">
        <f>IF(W654&lt;'CDO Param'!K$13,1,0)</f>
        <v>0</v>
      </c>
      <c r="AI654" s="3">
        <f>IF(X654&lt;'CDO Param'!L$13,1,0)</f>
        <v>0</v>
      </c>
      <c r="AK654" s="3">
        <f>Z654*'CDO Param'!C$6*'CDO Param'!C$9</f>
        <v>0</v>
      </c>
      <c r="AL654" s="3">
        <f>AA654*'CDO Param'!D$6*'CDO Param'!D$9</f>
        <v>0</v>
      </c>
      <c r="AM654" s="3">
        <f>AB654*'CDO Param'!E$6*'CDO Param'!E$9</f>
        <v>0</v>
      </c>
      <c r="AN654" s="3">
        <f>AC654*'CDO Param'!F$6*'CDO Param'!F$9</f>
        <v>0</v>
      </c>
      <c r="AO654" s="3">
        <f>AD654*'CDO Param'!G$6*'CDO Param'!G$9</f>
        <v>0</v>
      </c>
      <c r="AP654" s="3">
        <f>AE654*'CDO Param'!H$6*'CDO Param'!H$9</f>
        <v>0</v>
      </c>
      <c r="AQ654" s="3">
        <f>AF654*'CDO Param'!I$6*'CDO Param'!I$9</f>
        <v>0</v>
      </c>
      <c r="AR654" s="3">
        <f>AG654*'CDO Param'!J$6*'CDO Param'!J$9</f>
        <v>0</v>
      </c>
      <c r="AS654" s="3">
        <f>AH654*'CDO Param'!K$6*'CDO Param'!K$9</f>
        <v>0</v>
      </c>
      <c r="AT654" s="3">
        <f>AI654*'CDO Param'!L$6*'CDO Param'!L$9</f>
        <v>0</v>
      </c>
      <c r="AV654" s="2">
        <f t="shared" si="31"/>
        <v>0</v>
      </c>
      <c r="BF654" s="5">
        <f>AV654/'CDO Param'!$M$6</f>
        <v>0</v>
      </c>
      <c r="BG654" s="5">
        <f t="shared" si="32"/>
        <v>0</v>
      </c>
      <c r="BH654" s="5">
        <f t="shared" si="33"/>
        <v>0</v>
      </c>
    </row>
    <row r="655" spans="2:60" x14ac:dyDescent="0.2">
      <c r="B655" s="3">
        <v>651</v>
      </c>
      <c r="C655" s="12">
        <v>-0.18514697330829222</v>
      </c>
      <c r="D655" s="12">
        <v>-1.083310507965507</v>
      </c>
      <c r="E655" s="12">
        <v>0.86992713477229699</v>
      </c>
      <c r="F655" s="12">
        <v>-0.85411556938197464</v>
      </c>
      <c r="G655" s="12">
        <v>1.3884482541470788</v>
      </c>
      <c r="H655" s="12">
        <v>-0.21544110495597124</v>
      </c>
      <c r="I655" s="12">
        <v>-1.544058250146918</v>
      </c>
      <c r="J655" s="12">
        <v>-1.5748719306429848</v>
      </c>
      <c r="K655" s="12">
        <v>0.84854946180712432</v>
      </c>
      <c r="L655" s="12">
        <v>-1.2462578524718992</v>
      </c>
      <c r="M655" s="12">
        <v>-0.9589689398126211</v>
      </c>
      <c r="O655" s="3">
        <f>SQRT(Correlation)*$C655 + SQRT(1-Correlation)*D655</f>
        <v>-1.0862671992635549</v>
      </c>
      <c r="P655" s="3">
        <f>SQRT(Correlation)*$C655 + SQRT(1-Correlation)*E655</f>
        <v>0.7667367295253561</v>
      </c>
      <c r="Q655" s="3">
        <f>SQRT(Correlation)*$C655 + SQRT(1-Correlation)*F655</f>
        <v>-0.86883378903164454</v>
      </c>
      <c r="R655" s="3">
        <f>SQRT(Correlation)*$C655 + SQRT(1-Correlation)*G655</f>
        <v>1.2586490551626683</v>
      </c>
      <c r="S655" s="3">
        <f>SQRT(Correlation)*$C655 + SQRT(1-Correlation)*H655</f>
        <v>-0.26293399173933807</v>
      </c>
      <c r="T655" s="3">
        <f>SQRT(Correlation)*$C655 + SQRT(1-Correlation)*I655</f>
        <v>-1.5233708868855436</v>
      </c>
      <c r="U655" s="3">
        <f>SQRT(Correlation)*$C655 + SQRT(1-Correlation)*J655</f>
        <v>-1.552603310923627</v>
      </c>
      <c r="V655" s="3">
        <f>SQRT(Correlation)*$C655 + SQRT(1-Correlation)*K655</f>
        <v>0.74645608823211074</v>
      </c>
      <c r="W655" s="3">
        <f>SQRT(Correlation)*$C655 + SQRT(1-Correlation)*L655</f>
        <v>-1.2408526234584523</v>
      </c>
      <c r="X655" s="3">
        <f>SQRT(Correlation)*$C655 + SQRT(1-Correlation)*M655</f>
        <v>-0.96830643030350239</v>
      </c>
      <c r="Z655" s="3">
        <f>IF(O655&lt;'CDO Param'!C$13,1,0)</f>
        <v>0</v>
      </c>
      <c r="AA655" s="3">
        <f>IF(P655&lt;'CDO Param'!D$13,1,0)</f>
        <v>0</v>
      </c>
      <c r="AB655" s="3">
        <f>IF(Q655&lt;'CDO Param'!E$13,1,0)</f>
        <v>0</v>
      </c>
      <c r="AC655" s="3">
        <f>IF(R655&lt;'CDO Param'!F$13,1,0)</f>
        <v>0</v>
      </c>
      <c r="AD655" s="3">
        <f>IF(S655&lt;'CDO Param'!G$13,1,0)</f>
        <v>1</v>
      </c>
      <c r="AE655" s="3">
        <f>IF(T655&lt;'CDO Param'!H$13,1,0)</f>
        <v>0</v>
      </c>
      <c r="AF655" s="3">
        <f>IF(U655&lt;'CDO Param'!I$13,1,0)</f>
        <v>0</v>
      </c>
      <c r="AG655" s="3">
        <f>IF(V655&lt;'CDO Param'!J$13,1,0)</f>
        <v>0</v>
      </c>
      <c r="AH655" s="3">
        <f>IF(W655&lt;'CDO Param'!K$13,1,0)</f>
        <v>0</v>
      </c>
      <c r="AI655" s="3">
        <f>IF(X655&lt;'CDO Param'!L$13,1,0)</f>
        <v>1</v>
      </c>
      <c r="AK655" s="3">
        <f>Z655*'CDO Param'!C$6*'CDO Param'!C$9</f>
        <v>0</v>
      </c>
      <c r="AL655" s="3">
        <f>AA655*'CDO Param'!D$6*'CDO Param'!D$9</f>
        <v>0</v>
      </c>
      <c r="AM655" s="3">
        <f>AB655*'CDO Param'!E$6*'CDO Param'!E$9</f>
        <v>0</v>
      </c>
      <c r="AN655" s="3">
        <f>AC655*'CDO Param'!F$6*'CDO Param'!F$9</f>
        <v>0</v>
      </c>
      <c r="AO655" s="3">
        <f>AD655*'CDO Param'!G$6*'CDO Param'!G$9</f>
        <v>4500</v>
      </c>
      <c r="AP655" s="3">
        <f>AE655*'CDO Param'!H$6*'CDO Param'!H$9</f>
        <v>0</v>
      </c>
      <c r="AQ655" s="3">
        <f>AF655*'CDO Param'!I$6*'CDO Param'!I$9</f>
        <v>0</v>
      </c>
      <c r="AR655" s="3">
        <f>AG655*'CDO Param'!J$6*'CDO Param'!J$9</f>
        <v>0</v>
      </c>
      <c r="AS655" s="3">
        <f>AH655*'CDO Param'!K$6*'CDO Param'!K$9</f>
        <v>0</v>
      </c>
      <c r="AT655" s="3">
        <f>AI655*'CDO Param'!L$6*'CDO Param'!L$9</f>
        <v>4500</v>
      </c>
      <c r="AV655" s="2">
        <f t="shared" si="31"/>
        <v>9000</v>
      </c>
      <c r="BF655" s="5">
        <f>AV655/'CDO Param'!$M$6</f>
        <v>9.375E-2</v>
      </c>
      <c r="BG655" s="5">
        <f t="shared" si="32"/>
        <v>0.02</v>
      </c>
      <c r="BH655" s="5">
        <f t="shared" si="33"/>
        <v>1</v>
      </c>
    </row>
    <row r="656" spans="2:60" x14ac:dyDescent="0.2">
      <c r="B656" s="3">
        <v>652</v>
      </c>
      <c r="C656" s="12">
        <v>0.85905185187584721</v>
      </c>
      <c r="D656" s="12">
        <v>-2.2752283257432282</v>
      </c>
      <c r="E656" s="12">
        <v>-0.33354240258631762</v>
      </c>
      <c r="F656" s="12">
        <v>1.1434235602791887</v>
      </c>
      <c r="G656" s="12">
        <v>-1.4874058251734823</v>
      </c>
      <c r="H656" s="12">
        <v>1.1483507478260435E-2</v>
      </c>
      <c r="I656" s="12">
        <v>-5.7968918554252014E-3</v>
      </c>
      <c r="J656" s="12">
        <v>0.33586843528610189</v>
      </c>
      <c r="K656" s="12">
        <v>1.1341012395860162</v>
      </c>
      <c r="L656" s="12">
        <v>-0.28997078516113106</v>
      </c>
      <c r="M656" s="12">
        <v>-1.050923401635373</v>
      </c>
      <c r="O656" s="3">
        <f>SQRT(Correlation)*$C656 + SQRT(1-Correlation)*D656</f>
        <v>-1.8868150638727077</v>
      </c>
      <c r="P656" s="3">
        <f>SQRT(Correlation)*$C656 + SQRT(1-Correlation)*E656</f>
        <v>-4.477005851395327E-2</v>
      </c>
      <c r="Q656" s="3">
        <f>SQRT(Correlation)*$C656 + SQRT(1-Correlation)*F656</f>
        <v>1.356402882245648</v>
      </c>
      <c r="R656" s="3">
        <f>SQRT(Correlation)*$C656 + SQRT(1-Correlation)*G656</f>
        <v>-1.1394210157537983</v>
      </c>
      <c r="S656" s="3">
        <f>SQRT(Correlation)*$C656 + SQRT(1-Correlation)*H656</f>
        <v>0.28255025975899062</v>
      </c>
      <c r="T656" s="3">
        <f>SQRT(Correlation)*$C656 + SQRT(1-Correlation)*I656</f>
        <v>0.26615663352747981</v>
      </c>
      <c r="U656" s="3">
        <f>SQRT(Correlation)*$C656 + SQRT(1-Correlation)*J656</f>
        <v>0.59028882290961149</v>
      </c>
      <c r="V656" s="3">
        <f>SQRT(Correlation)*$C656 + SQRT(1-Correlation)*K656</f>
        <v>1.3475589523049645</v>
      </c>
      <c r="W656" s="3">
        <f>SQRT(Correlation)*$C656 + SQRT(1-Correlation)*L656</f>
        <v>-3.4343927936320573E-3</v>
      </c>
      <c r="X656" s="3">
        <f>SQRT(Correlation)*$C656 + SQRT(1-Correlation)*M656</f>
        <v>-0.72533743065058354</v>
      </c>
      <c r="Z656" s="3">
        <f>IF(O656&lt;'CDO Param'!C$13,1,0)</f>
        <v>0</v>
      </c>
      <c r="AA656" s="3">
        <f>IF(P656&lt;'CDO Param'!D$13,1,0)</f>
        <v>0</v>
      </c>
      <c r="AB656" s="3">
        <f>IF(Q656&lt;'CDO Param'!E$13,1,0)</f>
        <v>0</v>
      </c>
      <c r="AC656" s="3">
        <f>IF(R656&lt;'CDO Param'!F$13,1,0)</f>
        <v>0</v>
      </c>
      <c r="AD656" s="3">
        <f>IF(S656&lt;'CDO Param'!G$13,1,0)</f>
        <v>0</v>
      </c>
      <c r="AE656" s="3">
        <f>IF(T656&lt;'CDO Param'!H$13,1,0)</f>
        <v>0</v>
      </c>
      <c r="AF656" s="3">
        <f>IF(U656&lt;'CDO Param'!I$13,1,0)</f>
        <v>0</v>
      </c>
      <c r="AG656" s="3">
        <f>IF(V656&lt;'CDO Param'!J$13,1,0)</f>
        <v>0</v>
      </c>
      <c r="AH656" s="3">
        <f>IF(W656&lt;'CDO Param'!K$13,1,0)</f>
        <v>0</v>
      </c>
      <c r="AI656" s="3">
        <f>IF(X656&lt;'CDO Param'!L$13,1,0)</f>
        <v>1</v>
      </c>
      <c r="AK656" s="3">
        <f>Z656*'CDO Param'!C$6*'CDO Param'!C$9</f>
        <v>0</v>
      </c>
      <c r="AL656" s="3">
        <f>AA656*'CDO Param'!D$6*'CDO Param'!D$9</f>
        <v>0</v>
      </c>
      <c r="AM656" s="3">
        <f>AB656*'CDO Param'!E$6*'CDO Param'!E$9</f>
        <v>0</v>
      </c>
      <c r="AN656" s="3">
        <f>AC656*'CDO Param'!F$6*'CDO Param'!F$9</f>
        <v>0</v>
      </c>
      <c r="AO656" s="3">
        <f>AD656*'CDO Param'!G$6*'CDO Param'!G$9</f>
        <v>0</v>
      </c>
      <c r="AP656" s="3">
        <f>AE656*'CDO Param'!H$6*'CDO Param'!H$9</f>
        <v>0</v>
      </c>
      <c r="AQ656" s="3">
        <f>AF656*'CDO Param'!I$6*'CDO Param'!I$9</f>
        <v>0</v>
      </c>
      <c r="AR656" s="3">
        <f>AG656*'CDO Param'!J$6*'CDO Param'!J$9</f>
        <v>0</v>
      </c>
      <c r="AS656" s="3">
        <f>AH656*'CDO Param'!K$6*'CDO Param'!K$9</f>
        <v>0</v>
      </c>
      <c r="AT656" s="3">
        <f>AI656*'CDO Param'!L$6*'CDO Param'!L$9</f>
        <v>4500</v>
      </c>
      <c r="AV656" s="2">
        <f t="shared" si="31"/>
        <v>4500</v>
      </c>
      <c r="BF656" s="5">
        <f>AV656/'CDO Param'!$M$6</f>
        <v>4.6875E-2</v>
      </c>
      <c r="BG656" s="5">
        <f t="shared" si="32"/>
        <v>0</v>
      </c>
      <c r="BH656" s="5">
        <f t="shared" si="33"/>
        <v>0</v>
      </c>
    </row>
    <row r="657" spans="2:60" x14ac:dyDescent="0.2">
      <c r="B657" s="3">
        <v>653</v>
      </c>
      <c r="C657" s="12">
        <v>0.51539473133743741</v>
      </c>
      <c r="D657" s="12">
        <v>-1.017494923871709</v>
      </c>
      <c r="E657" s="12">
        <v>2.4997279979288578</v>
      </c>
      <c r="F657" s="12">
        <v>0.13277258403832093</v>
      </c>
      <c r="G657" s="12">
        <v>-1.1052679838030599</v>
      </c>
      <c r="H657" s="12">
        <v>1.3022872735746205</v>
      </c>
      <c r="I657" s="12">
        <v>0.38318603401421569</v>
      </c>
      <c r="J657" s="12">
        <v>-0.64245568864862435</v>
      </c>
      <c r="K657" s="12">
        <v>0.43665068005793728</v>
      </c>
      <c r="L657" s="12">
        <v>0.90085677584283985</v>
      </c>
      <c r="M657" s="12">
        <v>-0.42470105654501822</v>
      </c>
      <c r="O657" s="3">
        <f>SQRT(Correlation)*$C657 + SQRT(1-Correlation)*D657</f>
        <v>-0.80229831562058318</v>
      </c>
      <c r="P657" s="3">
        <f>SQRT(Correlation)*$C657 + SQRT(1-Correlation)*E657</f>
        <v>2.5344323258120429</v>
      </c>
      <c r="Q657" s="3">
        <f>SQRT(Correlation)*$C657 + SQRT(1-Correlation)*F657</f>
        <v>0.28894125742384952</v>
      </c>
      <c r="R657" s="3">
        <f>SQRT(Correlation)*$C657 + SQRT(1-Correlation)*G657</f>
        <v>-0.88556715159624255</v>
      </c>
      <c r="S657" s="3">
        <f>SQRT(Correlation)*$C657 + SQRT(1-Correlation)*H657</f>
        <v>1.3984403102116687</v>
      </c>
      <c r="T657" s="3">
        <f>SQRT(Correlation)*$C657 + SQRT(1-Correlation)*I657</f>
        <v>0.52650431502318873</v>
      </c>
      <c r="U657" s="3">
        <f>SQRT(Correlation)*$C657 + SQRT(1-Correlation)*J657</f>
        <v>-0.44650485705080478</v>
      </c>
      <c r="V657" s="3">
        <f>SQRT(Correlation)*$C657 + SQRT(1-Correlation)*K657</f>
        <v>0.57722533176104984</v>
      </c>
      <c r="W657" s="3">
        <f>SQRT(Correlation)*$C657 + SQRT(1-Correlation)*L657</f>
        <v>1.0176099016854239</v>
      </c>
      <c r="X657" s="3">
        <f>SQRT(Correlation)*$C657 + SQRT(1-Correlation)*M657</f>
        <v>-0.2399246745009794</v>
      </c>
      <c r="Z657" s="3">
        <f>IF(O657&lt;'CDO Param'!C$13,1,0)</f>
        <v>0</v>
      </c>
      <c r="AA657" s="3">
        <f>IF(P657&lt;'CDO Param'!D$13,1,0)</f>
        <v>0</v>
      </c>
      <c r="AB657" s="3">
        <f>IF(Q657&lt;'CDO Param'!E$13,1,0)</f>
        <v>0</v>
      </c>
      <c r="AC657" s="3">
        <f>IF(R657&lt;'CDO Param'!F$13,1,0)</f>
        <v>0</v>
      </c>
      <c r="AD657" s="3">
        <f>IF(S657&lt;'CDO Param'!G$13,1,0)</f>
        <v>0</v>
      </c>
      <c r="AE657" s="3">
        <f>IF(T657&lt;'CDO Param'!H$13,1,0)</f>
        <v>0</v>
      </c>
      <c r="AF657" s="3">
        <f>IF(U657&lt;'CDO Param'!I$13,1,0)</f>
        <v>0</v>
      </c>
      <c r="AG657" s="3">
        <f>IF(V657&lt;'CDO Param'!J$13,1,0)</f>
        <v>0</v>
      </c>
      <c r="AH657" s="3">
        <f>IF(W657&lt;'CDO Param'!K$13,1,0)</f>
        <v>0</v>
      </c>
      <c r="AI657" s="3">
        <f>IF(X657&lt;'CDO Param'!L$13,1,0)</f>
        <v>0</v>
      </c>
      <c r="AK657" s="3">
        <f>Z657*'CDO Param'!C$6*'CDO Param'!C$9</f>
        <v>0</v>
      </c>
      <c r="AL657" s="3">
        <f>AA657*'CDO Param'!D$6*'CDO Param'!D$9</f>
        <v>0</v>
      </c>
      <c r="AM657" s="3">
        <f>AB657*'CDO Param'!E$6*'CDO Param'!E$9</f>
        <v>0</v>
      </c>
      <c r="AN657" s="3">
        <f>AC657*'CDO Param'!F$6*'CDO Param'!F$9</f>
        <v>0</v>
      </c>
      <c r="AO657" s="3">
        <f>AD657*'CDO Param'!G$6*'CDO Param'!G$9</f>
        <v>0</v>
      </c>
      <c r="AP657" s="3">
        <f>AE657*'CDO Param'!H$6*'CDO Param'!H$9</f>
        <v>0</v>
      </c>
      <c r="AQ657" s="3">
        <f>AF657*'CDO Param'!I$6*'CDO Param'!I$9</f>
        <v>0</v>
      </c>
      <c r="AR657" s="3">
        <f>AG657*'CDO Param'!J$6*'CDO Param'!J$9</f>
        <v>0</v>
      </c>
      <c r="AS657" s="3">
        <f>AH657*'CDO Param'!K$6*'CDO Param'!K$9</f>
        <v>0</v>
      </c>
      <c r="AT657" s="3">
        <f>AI657*'CDO Param'!L$6*'CDO Param'!L$9</f>
        <v>0</v>
      </c>
      <c r="AV657" s="2">
        <f t="shared" si="31"/>
        <v>0</v>
      </c>
      <c r="BF657" s="5">
        <f>AV657/'CDO Param'!$M$6</f>
        <v>0</v>
      </c>
      <c r="BG657" s="5">
        <f t="shared" si="32"/>
        <v>0</v>
      </c>
      <c r="BH657" s="5">
        <f t="shared" si="33"/>
        <v>0</v>
      </c>
    </row>
    <row r="658" spans="2:60" x14ac:dyDescent="0.2">
      <c r="B658" s="3">
        <v>654</v>
      </c>
      <c r="C658" s="12">
        <v>-0.80753125075716525</v>
      </c>
      <c r="D658" s="12">
        <v>-1.3287672118167393</v>
      </c>
      <c r="E658" s="12">
        <v>0.29698071557504591</v>
      </c>
      <c r="F658" s="12">
        <v>1.1483189155114815</v>
      </c>
      <c r="G658" s="12">
        <v>-1.3586986824520864</v>
      </c>
      <c r="H658" s="12">
        <v>-0.70793021222925745</v>
      </c>
      <c r="I658" s="12">
        <v>-0.90265302787884139</v>
      </c>
      <c r="J658" s="12">
        <v>0.36980509321438149</v>
      </c>
      <c r="K658" s="12">
        <v>0.46665491026942618</v>
      </c>
      <c r="L658" s="12">
        <v>-3.4081040212186053E-2</v>
      </c>
      <c r="M658" s="12">
        <v>-1.8972241377923638</v>
      </c>
      <c r="O658" s="3">
        <f>SQRT(Correlation)*$C658 + SQRT(1-Correlation)*D658</f>
        <v>-1.5159430642634111</v>
      </c>
      <c r="P658" s="3">
        <f>SQRT(Correlation)*$C658 + SQRT(1-Correlation)*E658</f>
        <v>2.6376841293414777E-2</v>
      </c>
      <c r="Q658" s="3">
        <f>SQRT(Correlation)*$C658 + SQRT(1-Correlation)*F658</f>
        <v>0.83402717256550019</v>
      </c>
      <c r="R658" s="3">
        <f>SQRT(Correlation)*$C658 + SQRT(1-Correlation)*G658</f>
        <v>-1.5443385505412544</v>
      </c>
      <c r="S658" s="3">
        <f>SQRT(Correlation)*$C658 + SQRT(1-Correlation)*H658</f>
        <v>-0.92696537194297335</v>
      </c>
      <c r="T658" s="3">
        <f>SQRT(Correlation)*$C658 + SQRT(1-Correlation)*I658</f>
        <v>-1.111695654899103</v>
      </c>
      <c r="U658" s="3">
        <f>SQRT(Correlation)*$C658 + SQRT(1-Correlation)*J658</f>
        <v>9.5464112050775762E-2</v>
      </c>
      <c r="V658" s="3">
        <f>SQRT(Correlation)*$C658 + SQRT(1-Correlation)*K658</f>
        <v>0.18734391591014443</v>
      </c>
      <c r="W658" s="3">
        <f>SQRT(Correlation)*$C658 + SQRT(1-Correlation)*L658</f>
        <v>-0.28769591704521019</v>
      </c>
      <c r="X658" s="3">
        <f>SQRT(Correlation)*$C658 + SQRT(1-Correlation)*M658</f>
        <v>-2.0552286555976234</v>
      </c>
      <c r="Z658" s="3">
        <f>IF(O658&lt;'CDO Param'!C$13,1,0)</f>
        <v>0</v>
      </c>
      <c r="AA658" s="3">
        <f>IF(P658&lt;'CDO Param'!D$13,1,0)</f>
        <v>0</v>
      </c>
      <c r="AB658" s="3">
        <f>IF(Q658&lt;'CDO Param'!E$13,1,0)</f>
        <v>0</v>
      </c>
      <c r="AC658" s="3">
        <f>IF(R658&lt;'CDO Param'!F$13,1,0)</f>
        <v>1</v>
      </c>
      <c r="AD658" s="3">
        <f>IF(S658&lt;'CDO Param'!G$13,1,0)</f>
        <v>1</v>
      </c>
      <c r="AE658" s="3">
        <f>IF(T658&lt;'CDO Param'!H$13,1,0)</f>
        <v>0</v>
      </c>
      <c r="AF658" s="3">
        <f>IF(U658&lt;'CDO Param'!I$13,1,0)</f>
        <v>0</v>
      </c>
      <c r="AG658" s="3">
        <f>IF(V658&lt;'CDO Param'!J$13,1,0)</f>
        <v>0</v>
      </c>
      <c r="AH658" s="3">
        <f>IF(W658&lt;'CDO Param'!K$13,1,0)</f>
        <v>0</v>
      </c>
      <c r="AI658" s="3">
        <f>IF(X658&lt;'CDO Param'!L$13,1,0)</f>
        <v>1</v>
      </c>
      <c r="AK658" s="3">
        <f>Z658*'CDO Param'!C$6*'CDO Param'!C$9</f>
        <v>0</v>
      </c>
      <c r="AL658" s="3">
        <f>AA658*'CDO Param'!D$6*'CDO Param'!D$9</f>
        <v>0</v>
      </c>
      <c r="AM658" s="3">
        <f>AB658*'CDO Param'!E$6*'CDO Param'!E$9</f>
        <v>0</v>
      </c>
      <c r="AN658" s="3">
        <f>AC658*'CDO Param'!F$6*'CDO Param'!F$9</f>
        <v>4500</v>
      </c>
      <c r="AO658" s="3">
        <f>AD658*'CDO Param'!G$6*'CDO Param'!G$9</f>
        <v>4500</v>
      </c>
      <c r="AP658" s="3">
        <f>AE658*'CDO Param'!H$6*'CDO Param'!H$9</f>
        <v>0</v>
      </c>
      <c r="AQ658" s="3">
        <f>AF658*'CDO Param'!I$6*'CDO Param'!I$9</f>
        <v>0</v>
      </c>
      <c r="AR658" s="3">
        <f>AG658*'CDO Param'!J$6*'CDO Param'!J$9</f>
        <v>0</v>
      </c>
      <c r="AS658" s="3">
        <f>AH658*'CDO Param'!K$6*'CDO Param'!K$9</f>
        <v>0</v>
      </c>
      <c r="AT658" s="3">
        <f>AI658*'CDO Param'!L$6*'CDO Param'!L$9</f>
        <v>4500</v>
      </c>
      <c r="AV658" s="2">
        <f t="shared" si="31"/>
        <v>13500</v>
      </c>
      <c r="BF658" s="5">
        <f>AV658/'CDO Param'!$M$6</f>
        <v>0.140625</v>
      </c>
      <c r="BG658" s="5">
        <f t="shared" si="32"/>
        <v>0.02</v>
      </c>
      <c r="BH658" s="5">
        <f t="shared" si="33"/>
        <v>1</v>
      </c>
    </row>
    <row r="659" spans="2:60" x14ac:dyDescent="0.2">
      <c r="B659" s="3">
        <v>655</v>
      </c>
      <c r="C659" s="12">
        <v>0.55563077694387175</v>
      </c>
      <c r="D659" s="12">
        <v>1.2188365872134455</v>
      </c>
      <c r="E659" s="12">
        <v>0.84915654952055775</v>
      </c>
      <c r="F659" s="12">
        <v>1.5707155398558825</v>
      </c>
      <c r="G659" s="12">
        <v>-1.289236024604179</v>
      </c>
      <c r="H659" s="12">
        <v>-1.0506619219086133</v>
      </c>
      <c r="I659" s="12">
        <v>0.54214979172684252</v>
      </c>
      <c r="J659" s="12">
        <v>-1.0981011655530892</v>
      </c>
      <c r="K659" s="12">
        <v>-1.2785358194378205</v>
      </c>
      <c r="L659" s="12">
        <v>0.29283569347171579</v>
      </c>
      <c r="M659" s="12">
        <v>-0.62894969232729636</v>
      </c>
      <c r="O659" s="3">
        <f>SQRT(Correlation)*$C659 + SQRT(1-Correlation)*D659</f>
        <v>1.3319957926654447</v>
      </c>
      <c r="P659" s="3">
        <f>SQRT(Correlation)*$C659 + SQRT(1-Correlation)*E659</f>
        <v>0.98128651528351774</v>
      </c>
      <c r="Q659" s="3">
        <f>SQRT(Correlation)*$C659 + SQRT(1-Correlation)*F659</f>
        <v>1.6658174779728323</v>
      </c>
      <c r="R659" s="3">
        <f>SQRT(Correlation)*$C659 + SQRT(1-Correlation)*G659</f>
        <v>-1.0473708044638652</v>
      </c>
      <c r="S659" s="3">
        <f>SQRT(Correlation)*$C659 + SQRT(1-Correlation)*H659</f>
        <v>-0.82103953788919415</v>
      </c>
      <c r="T659" s="3">
        <f>SQRT(Correlation)*$C659 + SQRT(1-Correlation)*I659</f>
        <v>0.69003433177598072</v>
      </c>
      <c r="U659" s="3">
        <f>SQRT(Correlation)*$C659 + SQRT(1-Correlation)*J659</f>
        <v>-0.86604435600685736</v>
      </c>
      <c r="V659" s="3">
        <f>SQRT(Correlation)*$C659 + SQRT(1-Correlation)*K659</f>
        <v>-1.0372196985368272</v>
      </c>
      <c r="W659" s="3">
        <f>SQRT(Correlation)*$C659 + SQRT(1-Correlation)*L659</f>
        <v>0.45351421079281717</v>
      </c>
      <c r="X659" s="3">
        <f>SQRT(Correlation)*$C659 + SQRT(1-Correlation)*M659</f>
        <v>-0.42096818910175487</v>
      </c>
      <c r="Z659" s="3">
        <f>IF(O659&lt;'CDO Param'!C$13,1,0)</f>
        <v>0</v>
      </c>
      <c r="AA659" s="3">
        <f>IF(P659&lt;'CDO Param'!D$13,1,0)</f>
        <v>0</v>
      </c>
      <c r="AB659" s="3">
        <f>IF(Q659&lt;'CDO Param'!E$13,1,0)</f>
        <v>0</v>
      </c>
      <c r="AC659" s="3">
        <f>IF(R659&lt;'CDO Param'!F$13,1,0)</f>
        <v>0</v>
      </c>
      <c r="AD659" s="3">
        <f>IF(S659&lt;'CDO Param'!G$13,1,0)</f>
        <v>1</v>
      </c>
      <c r="AE659" s="3">
        <f>IF(T659&lt;'CDO Param'!H$13,1,0)</f>
        <v>0</v>
      </c>
      <c r="AF659" s="3">
        <f>IF(U659&lt;'CDO Param'!I$13,1,0)</f>
        <v>0</v>
      </c>
      <c r="AG659" s="3">
        <f>IF(V659&lt;'CDO Param'!J$13,1,0)</f>
        <v>0</v>
      </c>
      <c r="AH659" s="3">
        <f>IF(W659&lt;'CDO Param'!K$13,1,0)</f>
        <v>0</v>
      </c>
      <c r="AI659" s="3">
        <f>IF(X659&lt;'CDO Param'!L$13,1,0)</f>
        <v>0</v>
      </c>
      <c r="AK659" s="3">
        <f>Z659*'CDO Param'!C$6*'CDO Param'!C$9</f>
        <v>0</v>
      </c>
      <c r="AL659" s="3">
        <f>AA659*'CDO Param'!D$6*'CDO Param'!D$9</f>
        <v>0</v>
      </c>
      <c r="AM659" s="3">
        <f>AB659*'CDO Param'!E$6*'CDO Param'!E$9</f>
        <v>0</v>
      </c>
      <c r="AN659" s="3">
        <f>AC659*'CDO Param'!F$6*'CDO Param'!F$9</f>
        <v>0</v>
      </c>
      <c r="AO659" s="3">
        <f>AD659*'CDO Param'!G$6*'CDO Param'!G$9</f>
        <v>4500</v>
      </c>
      <c r="AP659" s="3">
        <f>AE659*'CDO Param'!H$6*'CDO Param'!H$9</f>
        <v>0</v>
      </c>
      <c r="AQ659" s="3">
        <f>AF659*'CDO Param'!I$6*'CDO Param'!I$9</f>
        <v>0</v>
      </c>
      <c r="AR659" s="3">
        <f>AG659*'CDO Param'!J$6*'CDO Param'!J$9</f>
        <v>0</v>
      </c>
      <c r="AS659" s="3">
        <f>AH659*'CDO Param'!K$6*'CDO Param'!K$9</f>
        <v>0</v>
      </c>
      <c r="AT659" s="3">
        <f>AI659*'CDO Param'!L$6*'CDO Param'!L$9</f>
        <v>0</v>
      </c>
      <c r="AV659" s="2">
        <f t="shared" si="31"/>
        <v>4500</v>
      </c>
      <c r="BF659" s="5">
        <f>AV659/'CDO Param'!$M$6</f>
        <v>4.6875E-2</v>
      </c>
      <c r="BG659" s="5">
        <f t="shared" si="32"/>
        <v>0</v>
      </c>
      <c r="BH659" s="5">
        <f t="shared" si="33"/>
        <v>0</v>
      </c>
    </row>
    <row r="660" spans="2:60" x14ac:dyDescent="0.2">
      <c r="B660" s="3">
        <v>656</v>
      </c>
      <c r="C660" s="12">
        <v>0.41601424527470954</v>
      </c>
      <c r="D660" s="12">
        <v>-6.0517777455970645E-2</v>
      </c>
      <c r="E660" s="12">
        <v>1.9653089111670852</v>
      </c>
      <c r="F660" s="12">
        <v>-1.6070862329797819</v>
      </c>
      <c r="G660" s="12">
        <v>1.1617703421507031</v>
      </c>
      <c r="H660" s="12">
        <v>-0.30564251574105583</v>
      </c>
      <c r="I660" s="12">
        <v>0.32023649509937968</v>
      </c>
      <c r="J660" s="12">
        <v>0.13079670679871924</v>
      </c>
      <c r="K660" s="12">
        <v>-2.9554939828813076</v>
      </c>
      <c r="L660" s="12">
        <v>-0.72712396104179788</v>
      </c>
      <c r="M660" s="12">
        <v>0.50822791308746673</v>
      </c>
      <c r="O660" s="3">
        <f>SQRT(Correlation)*$C660 + SQRT(1-Correlation)*D660</f>
        <v>7.4143050706785008E-2</v>
      </c>
      <c r="P660" s="3">
        <f>SQRT(Correlation)*$C660 + SQRT(1-Correlation)*E660</f>
        <v>1.996010994948457</v>
      </c>
      <c r="Q660" s="3">
        <f>SQRT(Correlation)*$C660 + SQRT(1-Correlation)*F660</f>
        <v>-1.3930606123404337</v>
      </c>
      <c r="R660" s="3">
        <f>SQRT(Correlation)*$C660 + SQRT(1-Correlation)*G660</f>
        <v>1.2337073751832053</v>
      </c>
      <c r="S660" s="3">
        <f>SQRT(Correlation)*$C660 + SQRT(1-Correlation)*H660</f>
        <v>-0.15840269444327865</v>
      </c>
      <c r="T660" s="3">
        <f>SQRT(Correlation)*$C660 + SQRT(1-Correlation)*I660</f>
        <v>0.435358269741419</v>
      </c>
      <c r="U660" s="3">
        <f>SQRT(Correlation)*$C660 + SQRT(1-Correlation)*J660</f>
        <v>0.25563990659435731</v>
      </c>
      <c r="V660" s="3">
        <f>SQRT(Correlation)*$C660 + SQRT(1-Correlation)*K660</f>
        <v>-2.6722725236338856</v>
      </c>
      <c r="W660" s="3">
        <f>SQRT(Correlation)*$C660 + SQRT(1-Correlation)*L660</f>
        <v>-0.55825510203828388</v>
      </c>
      <c r="X660" s="3">
        <f>SQRT(Correlation)*$C660 + SQRT(1-Correlation)*M660</f>
        <v>0.61370258816355006</v>
      </c>
      <c r="Z660" s="3">
        <f>IF(O660&lt;'CDO Param'!C$13,1,0)</f>
        <v>0</v>
      </c>
      <c r="AA660" s="3">
        <f>IF(P660&lt;'CDO Param'!D$13,1,0)</f>
        <v>0</v>
      </c>
      <c r="AB660" s="3">
        <f>IF(Q660&lt;'CDO Param'!E$13,1,0)</f>
        <v>1</v>
      </c>
      <c r="AC660" s="3">
        <f>IF(R660&lt;'CDO Param'!F$13,1,0)</f>
        <v>0</v>
      </c>
      <c r="AD660" s="3">
        <f>IF(S660&lt;'CDO Param'!G$13,1,0)</f>
        <v>1</v>
      </c>
      <c r="AE660" s="3">
        <f>IF(T660&lt;'CDO Param'!H$13,1,0)</f>
        <v>0</v>
      </c>
      <c r="AF660" s="3">
        <f>IF(U660&lt;'CDO Param'!I$13,1,0)</f>
        <v>0</v>
      </c>
      <c r="AG660" s="3">
        <f>IF(V660&lt;'CDO Param'!J$13,1,0)</f>
        <v>1</v>
      </c>
      <c r="AH660" s="3">
        <f>IF(W660&lt;'CDO Param'!K$13,1,0)</f>
        <v>0</v>
      </c>
      <c r="AI660" s="3">
        <f>IF(X660&lt;'CDO Param'!L$13,1,0)</f>
        <v>0</v>
      </c>
      <c r="AK660" s="3">
        <f>Z660*'CDO Param'!C$6*'CDO Param'!C$9</f>
        <v>0</v>
      </c>
      <c r="AL660" s="3">
        <f>AA660*'CDO Param'!D$6*'CDO Param'!D$9</f>
        <v>0</v>
      </c>
      <c r="AM660" s="3">
        <f>AB660*'CDO Param'!E$6*'CDO Param'!E$9</f>
        <v>4500</v>
      </c>
      <c r="AN660" s="3">
        <f>AC660*'CDO Param'!F$6*'CDO Param'!F$9</f>
        <v>0</v>
      </c>
      <c r="AO660" s="3">
        <f>AD660*'CDO Param'!G$6*'CDO Param'!G$9</f>
        <v>4500</v>
      </c>
      <c r="AP660" s="3">
        <f>AE660*'CDO Param'!H$6*'CDO Param'!H$9</f>
        <v>0</v>
      </c>
      <c r="AQ660" s="3">
        <f>AF660*'CDO Param'!I$6*'CDO Param'!I$9</f>
        <v>0</v>
      </c>
      <c r="AR660" s="3">
        <f>AG660*'CDO Param'!J$6*'CDO Param'!J$9</f>
        <v>4500</v>
      </c>
      <c r="AS660" s="3">
        <f>AH660*'CDO Param'!K$6*'CDO Param'!K$9</f>
        <v>0</v>
      </c>
      <c r="AT660" s="3">
        <f>AI660*'CDO Param'!L$6*'CDO Param'!L$9</f>
        <v>0</v>
      </c>
      <c r="AV660" s="2">
        <f t="shared" si="31"/>
        <v>13500</v>
      </c>
      <c r="BF660" s="5">
        <f>AV660/'CDO Param'!$M$6</f>
        <v>0.140625</v>
      </c>
      <c r="BG660" s="5">
        <f t="shared" si="32"/>
        <v>0.02</v>
      </c>
      <c r="BH660" s="5">
        <f t="shared" si="33"/>
        <v>1</v>
      </c>
    </row>
    <row r="661" spans="2:60" x14ac:dyDescent="0.2">
      <c r="B661" s="3">
        <v>657</v>
      </c>
      <c r="C661" s="12">
        <v>2.4529617803636938</v>
      </c>
      <c r="D661" s="12">
        <v>1.5043178791529499</v>
      </c>
      <c r="E661" s="12">
        <v>0.10835265129571781</v>
      </c>
      <c r="F661" s="12">
        <v>0.22172230274009053</v>
      </c>
      <c r="G661" s="12">
        <v>-1.5532123143202625</v>
      </c>
      <c r="H661" s="12">
        <v>0.12847294783568941</v>
      </c>
      <c r="I661" s="12">
        <v>0.12478949429350905</v>
      </c>
      <c r="J661" s="12">
        <v>-1.6598733054706827</v>
      </c>
      <c r="K661" s="12">
        <v>0.35348080018593464</v>
      </c>
      <c r="L661" s="12">
        <v>-1.0359872248955071</v>
      </c>
      <c r="M661" s="12">
        <v>0.83807435657945462</v>
      </c>
      <c r="O661" s="3">
        <f>SQRT(Correlation)*$C661 + SQRT(1-Correlation)*D661</f>
        <v>2.2028158708402712</v>
      </c>
      <c r="P661" s="3">
        <f>SQRT(Correlation)*$C661 + SQRT(1-Correlation)*E661</f>
        <v>0.87848697451283519</v>
      </c>
      <c r="Q661" s="3">
        <f>SQRT(Correlation)*$C661 + SQRT(1-Correlation)*F661</f>
        <v>0.98603886934391993</v>
      </c>
      <c r="R661" s="3">
        <f>SQRT(Correlation)*$C661 + SQRT(1-Correlation)*G661</f>
        <v>-0.69781195699292142</v>
      </c>
      <c r="S661" s="3">
        <f>SQRT(Correlation)*$C661 + SQRT(1-Correlation)*H661</f>
        <v>0.89757476379212986</v>
      </c>
      <c r="T661" s="3">
        <f>SQRT(Correlation)*$C661 + SQRT(1-Correlation)*I661</f>
        <v>0.89408033293751832</v>
      </c>
      <c r="U661" s="3">
        <f>SQRT(Correlation)*$C661 + SQRT(1-Correlation)*J661</f>
        <v>-0.7989994578508387</v>
      </c>
      <c r="V661" s="3">
        <f>SQRT(Correlation)*$C661 + SQRT(1-Correlation)*K661</f>
        <v>1.1110359552470235</v>
      </c>
      <c r="W661" s="3">
        <f>SQRT(Correlation)*$C661 + SQRT(1-Correlation)*L661</f>
        <v>-0.20712915332297266</v>
      </c>
      <c r="X661" s="3">
        <f>SQRT(Correlation)*$C661 + SQRT(1-Correlation)*M661</f>
        <v>1.5707617685404558</v>
      </c>
      <c r="Z661" s="3">
        <f>IF(O661&lt;'CDO Param'!C$13,1,0)</f>
        <v>0</v>
      </c>
      <c r="AA661" s="3">
        <f>IF(P661&lt;'CDO Param'!D$13,1,0)</f>
        <v>0</v>
      </c>
      <c r="AB661" s="3">
        <f>IF(Q661&lt;'CDO Param'!E$13,1,0)</f>
        <v>0</v>
      </c>
      <c r="AC661" s="3">
        <f>IF(R661&lt;'CDO Param'!F$13,1,0)</f>
        <v>0</v>
      </c>
      <c r="AD661" s="3">
        <f>IF(S661&lt;'CDO Param'!G$13,1,0)</f>
        <v>0</v>
      </c>
      <c r="AE661" s="3">
        <f>IF(T661&lt;'CDO Param'!H$13,1,0)</f>
        <v>0</v>
      </c>
      <c r="AF661" s="3">
        <f>IF(U661&lt;'CDO Param'!I$13,1,0)</f>
        <v>0</v>
      </c>
      <c r="AG661" s="3">
        <f>IF(V661&lt;'CDO Param'!J$13,1,0)</f>
        <v>0</v>
      </c>
      <c r="AH661" s="3">
        <f>IF(W661&lt;'CDO Param'!K$13,1,0)</f>
        <v>0</v>
      </c>
      <c r="AI661" s="3">
        <f>IF(X661&lt;'CDO Param'!L$13,1,0)</f>
        <v>0</v>
      </c>
      <c r="AK661" s="3">
        <f>Z661*'CDO Param'!C$6*'CDO Param'!C$9</f>
        <v>0</v>
      </c>
      <c r="AL661" s="3">
        <f>AA661*'CDO Param'!D$6*'CDO Param'!D$9</f>
        <v>0</v>
      </c>
      <c r="AM661" s="3">
        <f>AB661*'CDO Param'!E$6*'CDO Param'!E$9</f>
        <v>0</v>
      </c>
      <c r="AN661" s="3">
        <f>AC661*'CDO Param'!F$6*'CDO Param'!F$9</f>
        <v>0</v>
      </c>
      <c r="AO661" s="3">
        <f>AD661*'CDO Param'!G$6*'CDO Param'!G$9</f>
        <v>0</v>
      </c>
      <c r="AP661" s="3">
        <f>AE661*'CDO Param'!H$6*'CDO Param'!H$9</f>
        <v>0</v>
      </c>
      <c r="AQ661" s="3">
        <f>AF661*'CDO Param'!I$6*'CDO Param'!I$9</f>
        <v>0</v>
      </c>
      <c r="AR661" s="3">
        <f>AG661*'CDO Param'!J$6*'CDO Param'!J$9</f>
        <v>0</v>
      </c>
      <c r="AS661" s="3">
        <f>AH661*'CDO Param'!K$6*'CDO Param'!K$9</f>
        <v>0</v>
      </c>
      <c r="AT661" s="3">
        <f>AI661*'CDO Param'!L$6*'CDO Param'!L$9</f>
        <v>0</v>
      </c>
      <c r="AV661" s="2">
        <f t="shared" si="31"/>
        <v>0</v>
      </c>
      <c r="BF661" s="5">
        <f>AV661/'CDO Param'!$M$6</f>
        <v>0</v>
      </c>
      <c r="BG661" s="5">
        <f t="shared" si="32"/>
        <v>0</v>
      </c>
      <c r="BH661" s="5">
        <f t="shared" si="33"/>
        <v>0</v>
      </c>
    </row>
    <row r="662" spans="2:60" x14ac:dyDescent="0.2">
      <c r="B662" s="3">
        <v>658</v>
      </c>
      <c r="C662" s="12">
        <v>1.1858855941682123</v>
      </c>
      <c r="D662" s="12">
        <v>0.16925696399994195</v>
      </c>
      <c r="E662" s="12">
        <v>1.9422896002652124</v>
      </c>
      <c r="F662" s="12">
        <v>-0.97609245131025091</v>
      </c>
      <c r="G662" s="12">
        <v>1.3542785382014699</v>
      </c>
      <c r="H662" s="12">
        <v>1.5573050404782407</v>
      </c>
      <c r="I662" s="12">
        <v>0.35184712032787502</v>
      </c>
      <c r="J662" s="12">
        <v>1.078640252671903</v>
      </c>
      <c r="K662" s="12">
        <v>0.62154185798135586</v>
      </c>
      <c r="L662" s="12">
        <v>-2.2325821191770956E-2</v>
      </c>
      <c r="M662" s="12">
        <v>0.9047221283253748</v>
      </c>
      <c r="O662" s="3">
        <f>SQRT(Correlation)*$C662 + SQRT(1-Correlation)*D662</f>
        <v>0.53558120702084633</v>
      </c>
      <c r="P662" s="3">
        <f>SQRT(Correlation)*$C662 + SQRT(1-Correlation)*E662</f>
        <v>2.2176276559441801</v>
      </c>
      <c r="Q662" s="3">
        <f>SQRT(Correlation)*$C662 + SQRT(1-Correlation)*F662</f>
        <v>-0.55099265371585515</v>
      </c>
      <c r="R662" s="3">
        <f>SQRT(Correlation)*$C662 + SQRT(1-Correlation)*G662</f>
        <v>1.6597913822953634</v>
      </c>
      <c r="S662" s="3">
        <f>SQRT(Correlation)*$C662 + SQRT(1-Correlation)*H662</f>
        <v>1.8523992340669504</v>
      </c>
      <c r="T662" s="3">
        <f>SQRT(Correlation)*$C662 + SQRT(1-Correlation)*I662</f>
        <v>0.70880143871758872</v>
      </c>
      <c r="U662" s="3">
        <f>SQRT(Correlation)*$C662 + SQRT(1-Correlation)*J662</f>
        <v>1.3982979445101846</v>
      </c>
      <c r="V662" s="3">
        <f>SQRT(Correlation)*$C662 + SQRT(1-Correlation)*K662</f>
        <v>0.96465633190156097</v>
      </c>
      <c r="W662" s="3">
        <f>SQRT(Correlation)*$C662 + SQRT(1-Correlation)*L662</f>
        <v>0.35382981851546896</v>
      </c>
      <c r="X662" s="3">
        <f>SQRT(Correlation)*$C662 + SQRT(1-Correlation)*M662</f>
        <v>1.2333047247143609</v>
      </c>
      <c r="Z662" s="3">
        <f>IF(O662&lt;'CDO Param'!C$13,1,0)</f>
        <v>0</v>
      </c>
      <c r="AA662" s="3">
        <f>IF(P662&lt;'CDO Param'!D$13,1,0)</f>
        <v>0</v>
      </c>
      <c r="AB662" s="3">
        <f>IF(Q662&lt;'CDO Param'!E$13,1,0)</f>
        <v>0</v>
      </c>
      <c r="AC662" s="3">
        <f>IF(R662&lt;'CDO Param'!F$13,1,0)</f>
        <v>0</v>
      </c>
      <c r="AD662" s="3">
        <f>IF(S662&lt;'CDO Param'!G$13,1,0)</f>
        <v>0</v>
      </c>
      <c r="AE662" s="3">
        <f>IF(T662&lt;'CDO Param'!H$13,1,0)</f>
        <v>0</v>
      </c>
      <c r="AF662" s="3">
        <f>IF(U662&lt;'CDO Param'!I$13,1,0)</f>
        <v>0</v>
      </c>
      <c r="AG662" s="3">
        <f>IF(V662&lt;'CDO Param'!J$13,1,0)</f>
        <v>0</v>
      </c>
      <c r="AH662" s="3">
        <f>IF(W662&lt;'CDO Param'!K$13,1,0)</f>
        <v>0</v>
      </c>
      <c r="AI662" s="3">
        <f>IF(X662&lt;'CDO Param'!L$13,1,0)</f>
        <v>0</v>
      </c>
      <c r="AK662" s="3">
        <f>Z662*'CDO Param'!C$6*'CDO Param'!C$9</f>
        <v>0</v>
      </c>
      <c r="AL662" s="3">
        <f>AA662*'CDO Param'!D$6*'CDO Param'!D$9</f>
        <v>0</v>
      </c>
      <c r="AM662" s="3">
        <f>AB662*'CDO Param'!E$6*'CDO Param'!E$9</f>
        <v>0</v>
      </c>
      <c r="AN662" s="3">
        <f>AC662*'CDO Param'!F$6*'CDO Param'!F$9</f>
        <v>0</v>
      </c>
      <c r="AO662" s="3">
        <f>AD662*'CDO Param'!G$6*'CDO Param'!G$9</f>
        <v>0</v>
      </c>
      <c r="AP662" s="3">
        <f>AE662*'CDO Param'!H$6*'CDO Param'!H$9</f>
        <v>0</v>
      </c>
      <c r="AQ662" s="3">
        <f>AF662*'CDO Param'!I$6*'CDO Param'!I$9</f>
        <v>0</v>
      </c>
      <c r="AR662" s="3">
        <f>AG662*'CDO Param'!J$6*'CDO Param'!J$9</f>
        <v>0</v>
      </c>
      <c r="AS662" s="3">
        <f>AH662*'CDO Param'!K$6*'CDO Param'!K$9</f>
        <v>0</v>
      </c>
      <c r="AT662" s="3">
        <f>AI662*'CDO Param'!L$6*'CDO Param'!L$9</f>
        <v>0</v>
      </c>
      <c r="AV662" s="2">
        <f t="shared" si="31"/>
        <v>0</v>
      </c>
      <c r="BF662" s="5">
        <f>AV662/'CDO Param'!$M$6</f>
        <v>0</v>
      </c>
      <c r="BG662" s="5">
        <f t="shared" si="32"/>
        <v>0</v>
      </c>
      <c r="BH662" s="5">
        <f t="shared" si="33"/>
        <v>0</v>
      </c>
    </row>
    <row r="663" spans="2:60" x14ac:dyDescent="0.2">
      <c r="B663" s="3">
        <v>659</v>
      </c>
      <c r="C663" s="12">
        <v>0.17672959984338377</v>
      </c>
      <c r="D663" s="12">
        <v>-0.42547981138341129</v>
      </c>
      <c r="E663" s="12">
        <v>-0.15177988643699791</v>
      </c>
      <c r="F663" s="12">
        <v>0.53571056923829019</v>
      </c>
      <c r="G663" s="12">
        <v>0.82811993706854992</v>
      </c>
      <c r="H663" s="12">
        <v>0.5518563739315141</v>
      </c>
      <c r="I663" s="12">
        <v>-0.92763912107329816</v>
      </c>
      <c r="J663" s="12">
        <v>-0.16993794815789443</v>
      </c>
      <c r="K663" s="12">
        <v>6.2087792684906162E-2</v>
      </c>
      <c r="L663" s="12">
        <v>8.6156433098949492E-2</v>
      </c>
      <c r="M663" s="12">
        <v>-8.8372189566143788E-2</v>
      </c>
      <c r="O663" s="3">
        <f>SQRT(Correlation)*$C663 + SQRT(1-Correlation)*D663</f>
        <v>-0.34775878416960215</v>
      </c>
      <c r="P663" s="3">
        <f>SQRT(Correlation)*$C663 + SQRT(1-Correlation)*E663</f>
        <v>-8.8104236695260657E-2</v>
      </c>
      <c r="Q663" s="3">
        <f>SQRT(Correlation)*$C663 + SQRT(1-Correlation)*F663</f>
        <v>0.56410647617302223</v>
      </c>
      <c r="R663" s="3">
        <f>SQRT(Correlation)*$C663 + SQRT(1-Correlation)*G663</f>
        <v>0.84151035962709886</v>
      </c>
      <c r="S663" s="3">
        <f>SQRT(Correlation)*$C663 + SQRT(1-Correlation)*H663</f>
        <v>0.57942373141906933</v>
      </c>
      <c r="T663" s="3">
        <f>SQRT(Correlation)*$C663 + SQRT(1-Correlation)*I663</f>
        <v>-0.82414893423297331</v>
      </c>
      <c r="U663" s="3">
        <f>SQRT(Correlation)*$C663 + SQRT(1-Correlation)*J663</f>
        <v>-0.10533048657484556</v>
      </c>
      <c r="V663" s="3">
        <f>SQRT(Correlation)*$C663 + SQRT(1-Correlation)*K663</f>
        <v>0.1147884584805163</v>
      </c>
      <c r="W663" s="3">
        <f>SQRT(Correlation)*$C663 + SQRT(1-Correlation)*L663</f>
        <v>0.1376219756481028</v>
      </c>
      <c r="X663" s="3">
        <f>SQRT(Correlation)*$C663 + SQRT(1-Correlation)*M663</f>
        <v>-2.7950413706031525E-2</v>
      </c>
      <c r="Z663" s="3">
        <f>IF(O663&lt;'CDO Param'!C$13,1,0)</f>
        <v>0</v>
      </c>
      <c r="AA663" s="3">
        <f>IF(P663&lt;'CDO Param'!D$13,1,0)</f>
        <v>0</v>
      </c>
      <c r="AB663" s="3">
        <f>IF(Q663&lt;'CDO Param'!E$13,1,0)</f>
        <v>0</v>
      </c>
      <c r="AC663" s="3">
        <f>IF(R663&lt;'CDO Param'!F$13,1,0)</f>
        <v>0</v>
      </c>
      <c r="AD663" s="3">
        <f>IF(S663&lt;'CDO Param'!G$13,1,0)</f>
        <v>0</v>
      </c>
      <c r="AE663" s="3">
        <f>IF(T663&lt;'CDO Param'!H$13,1,0)</f>
        <v>0</v>
      </c>
      <c r="AF663" s="3">
        <f>IF(U663&lt;'CDO Param'!I$13,1,0)</f>
        <v>0</v>
      </c>
      <c r="AG663" s="3">
        <f>IF(V663&lt;'CDO Param'!J$13,1,0)</f>
        <v>0</v>
      </c>
      <c r="AH663" s="3">
        <f>IF(W663&lt;'CDO Param'!K$13,1,0)</f>
        <v>0</v>
      </c>
      <c r="AI663" s="3">
        <f>IF(X663&lt;'CDO Param'!L$13,1,0)</f>
        <v>0</v>
      </c>
      <c r="AK663" s="3">
        <f>Z663*'CDO Param'!C$6*'CDO Param'!C$9</f>
        <v>0</v>
      </c>
      <c r="AL663" s="3">
        <f>AA663*'CDO Param'!D$6*'CDO Param'!D$9</f>
        <v>0</v>
      </c>
      <c r="AM663" s="3">
        <f>AB663*'CDO Param'!E$6*'CDO Param'!E$9</f>
        <v>0</v>
      </c>
      <c r="AN663" s="3">
        <f>AC663*'CDO Param'!F$6*'CDO Param'!F$9</f>
        <v>0</v>
      </c>
      <c r="AO663" s="3">
        <f>AD663*'CDO Param'!G$6*'CDO Param'!G$9</f>
        <v>0</v>
      </c>
      <c r="AP663" s="3">
        <f>AE663*'CDO Param'!H$6*'CDO Param'!H$9</f>
        <v>0</v>
      </c>
      <c r="AQ663" s="3">
        <f>AF663*'CDO Param'!I$6*'CDO Param'!I$9</f>
        <v>0</v>
      </c>
      <c r="AR663" s="3">
        <f>AG663*'CDO Param'!J$6*'CDO Param'!J$9</f>
        <v>0</v>
      </c>
      <c r="AS663" s="3">
        <f>AH663*'CDO Param'!K$6*'CDO Param'!K$9</f>
        <v>0</v>
      </c>
      <c r="AT663" s="3">
        <f>AI663*'CDO Param'!L$6*'CDO Param'!L$9</f>
        <v>0</v>
      </c>
      <c r="AV663" s="2">
        <f t="shared" si="31"/>
        <v>0</v>
      </c>
      <c r="BF663" s="5">
        <f>AV663/'CDO Param'!$M$6</f>
        <v>0</v>
      </c>
      <c r="BG663" s="5">
        <f t="shared" si="32"/>
        <v>0</v>
      </c>
      <c r="BH663" s="5">
        <f t="shared" si="33"/>
        <v>0</v>
      </c>
    </row>
    <row r="664" spans="2:60" x14ac:dyDescent="0.2">
      <c r="B664" s="3">
        <v>660</v>
      </c>
      <c r="C664" s="12">
        <v>0.61152491070970427</v>
      </c>
      <c r="D664" s="12">
        <v>1.6420972315245308</v>
      </c>
      <c r="E664" s="12">
        <v>1.0765234037535265</v>
      </c>
      <c r="F664" s="12">
        <v>0.81103962656925432</v>
      </c>
      <c r="G664" s="12">
        <v>1.08628228190355</v>
      </c>
      <c r="H664" s="12">
        <v>-0.66986558522330597</v>
      </c>
      <c r="I664" s="12">
        <v>-3.9553924580104649E-2</v>
      </c>
      <c r="J664" s="12">
        <v>-0.35205516724090558</v>
      </c>
      <c r="K664" s="12">
        <v>0.9581526683177799</v>
      </c>
      <c r="L664" s="12">
        <v>0.61914420257380698</v>
      </c>
      <c r="M664" s="12">
        <v>-0.74779336500796489</v>
      </c>
      <c r="O664" s="3">
        <f>SQRT(Correlation)*$C664 + SQRT(1-Correlation)*D664</f>
        <v>1.7512113736996859</v>
      </c>
      <c r="P664" s="3">
        <f>SQRT(Correlation)*$C664 + SQRT(1-Correlation)*E664</f>
        <v>1.2146609294788364</v>
      </c>
      <c r="Q664" s="3">
        <f>SQRT(Correlation)*$C664 + SQRT(1-Correlation)*F664</f>
        <v>0.96280090416075337</v>
      </c>
      <c r="R664" s="3">
        <f>SQRT(Correlation)*$C664 + SQRT(1-Correlation)*G664</f>
        <v>1.2239190141874738</v>
      </c>
      <c r="S664" s="3">
        <f>SQRT(Correlation)*$C664 + SQRT(1-Correlation)*H664</f>
        <v>-0.44210913626280735</v>
      </c>
      <c r="T664" s="3">
        <f>SQRT(Correlation)*$C664 + SQRT(1-Correlation)*I664</f>
        <v>0.1558570087558811</v>
      </c>
      <c r="U664" s="3">
        <f>SQRT(Correlation)*$C664 + SQRT(1-Correlation)*J664</f>
        <v>-0.14060770077645141</v>
      </c>
      <c r="V664" s="3">
        <f>SQRT(Correlation)*$C664 + SQRT(1-Correlation)*K664</f>
        <v>1.1023645897929875</v>
      </c>
      <c r="W664" s="3">
        <f>SQRT(Correlation)*$C664 + SQRT(1-Correlation)*L664</f>
        <v>0.78075292044395073</v>
      </c>
      <c r="X664" s="3">
        <f>SQRT(Correlation)*$C664 + SQRT(1-Correlation)*M664</f>
        <v>-0.51603791939867172</v>
      </c>
      <c r="Z664" s="3">
        <f>IF(O664&lt;'CDO Param'!C$13,1,0)</f>
        <v>0</v>
      </c>
      <c r="AA664" s="3">
        <f>IF(P664&lt;'CDO Param'!D$13,1,0)</f>
        <v>0</v>
      </c>
      <c r="AB664" s="3">
        <f>IF(Q664&lt;'CDO Param'!E$13,1,0)</f>
        <v>0</v>
      </c>
      <c r="AC664" s="3">
        <f>IF(R664&lt;'CDO Param'!F$13,1,0)</f>
        <v>0</v>
      </c>
      <c r="AD664" s="3">
        <f>IF(S664&lt;'CDO Param'!G$13,1,0)</f>
        <v>1</v>
      </c>
      <c r="AE664" s="3">
        <f>IF(T664&lt;'CDO Param'!H$13,1,0)</f>
        <v>0</v>
      </c>
      <c r="AF664" s="3">
        <f>IF(U664&lt;'CDO Param'!I$13,1,0)</f>
        <v>0</v>
      </c>
      <c r="AG664" s="3">
        <f>IF(V664&lt;'CDO Param'!J$13,1,0)</f>
        <v>0</v>
      </c>
      <c r="AH664" s="3">
        <f>IF(W664&lt;'CDO Param'!K$13,1,0)</f>
        <v>0</v>
      </c>
      <c r="AI664" s="3">
        <f>IF(X664&lt;'CDO Param'!L$13,1,0)</f>
        <v>0</v>
      </c>
      <c r="AK664" s="3">
        <f>Z664*'CDO Param'!C$6*'CDO Param'!C$9</f>
        <v>0</v>
      </c>
      <c r="AL664" s="3">
        <f>AA664*'CDO Param'!D$6*'CDO Param'!D$9</f>
        <v>0</v>
      </c>
      <c r="AM664" s="3">
        <f>AB664*'CDO Param'!E$6*'CDO Param'!E$9</f>
        <v>0</v>
      </c>
      <c r="AN664" s="3">
        <f>AC664*'CDO Param'!F$6*'CDO Param'!F$9</f>
        <v>0</v>
      </c>
      <c r="AO664" s="3">
        <f>AD664*'CDO Param'!G$6*'CDO Param'!G$9</f>
        <v>4500</v>
      </c>
      <c r="AP664" s="3">
        <f>AE664*'CDO Param'!H$6*'CDO Param'!H$9</f>
        <v>0</v>
      </c>
      <c r="AQ664" s="3">
        <f>AF664*'CDO Param'!I$6*'CDO Param'!I$9</f>
        <v>0</v>
      </c>
      <c r="AR664" s="3">
        <f>AG664*'CDO Param'!J$6*'CDO Param'!J$9</f>
        <v>0</v>
      </c>
      <c r="AS664" s="3">
        <f>AH664*'CDO Param'!K$6*'CDO Param'!K$9</f>
        <v>0</v>
      </c>
      <c r="AT664" s="3">
        <f>AI664*'CDO Param'!L$6*'CDO Param'!L$9</f>
        <v>0</v>
      </c>
      <c r="AV664" s="2">
        <f t="shared" si="31"/>
        <v>4500</v>
      </c>
      <c r="BF664" s="5">
        <f>AV664/'CDO Param'!$M$6</f>
        <v>4.6875E-2</v>
      </c>
      <c r="BG664" s="5">
        <f t="shared" si="32"/>
        <v>0</v>
      </c>
      <c r="BH664" s="5">
        <f t="shared" si="33"/>
        <v>0</v>
      </c>
    </row>
    <row r="665" spans="2:60" x14ac:dyDescent="0.2">
      <c r="B665" s="3">
        <v>661</v>
      </c>
      <c r="C665" s="12">
        <v>-1.2905184121336788</v>
      </c>
      <c r="D665" s="12">
        <v>-0.23911866264825221</v>
      </c>
      <c r="E665" s="12">
        <v>-0.37194922697381116</v>
      </c>
      <c r="F665" s="12">
        <v>1.2926739145768806</v>
      </c>
      <c r="G665" s="12">
        <v>1.1321662896079943</v>
      </c>
      <c r="H665" s="12">
        <v>0.14213128451956436</v>
      </c>
      <c r="I665" s="12">
        <v>-0.52541736295097508</v>
      </c>
      <c r="J665" s="12">
        <v>-1.0000849215430208</v>
      </c>
      <c r="K665" s="12">
        <v>-0.95578343461966142</v>
      </c>
      <c r="L665" s="12">
        <v>-0.49326899898005649</v>
      </c>
      <c r="M665" s="12">
        <v>-4.4041144064976834E-2</v>
      </c>
      <c r="O665" s="3">
        <f>SQRT(Correlation)*$C665 + SQRT(1-Correlation)*D665</f>
        <v>-0.63494563597920228</v>
      </c>
      <c r="P665" s="3">
        <f>SQRT(Correlation)*$C665 + SQRT(1-Correlation)*E665</f>
        <v>-0.76095977382548452</v>
      </c>
      <c r="Q665" s="3">
        <f>SQRT(Correlation)*$C665 + SQRT(1-Correlation)*F665</f>
        <v>0.81824039811203308</v>
      </c>
      <c r="R665" s="3">
        <f>SQRT(Correlation)*$C665 + SQRT(1-Correlation)*G665</f>
        <v>0.66596949509429482</v>
      </c>
      <c r="S665" s="3">
        <f>SQRT(Correlation)*$C665 + SQRT(1-Correlation)*H665</f>
        <v>-0.27326017871845398</v>
      </c>
      <c r="T665" s="3">
        <f>SQRT(Correlation)*$C665 + SQRT(1-Correlation)*I665</f>
        <v>-0.90655243120996509</v>
      </c>
      <c r="U665" s="3">
        <f>SQRT(Correlation)*$C665 + SQRT(1-Correlation)*J665</f>
        <v>-1.3568616161726523</v>
      </c>
      <c r="V665" s="3">
        <f>SQRT(Correlation)*$C665 + SQRT(1-Correlation)*K665</f>
        <v>-1.3148335354496581</v>
      </c>
      <c r="W665" s="3">
        <f>SQRT(Correlation)*$C665 + SQRT(1-Correlation)*L665</f>
        <v>-0.87605381525110571</v>
      </c>
      <c r="X665" s="3">
        <f>SQRT(Correlation)*$C665 + SQRT(1-Correlation)*M665</f>
        <v>-0.44987885227411023</v>
      </c>
      <c r="Z665" s="3">
        <f>IF(O665&lt;'CDO Param'!C$13,1,0)</f>
        <v>0</v>
      </c>
      <c r="AA665" s="3">
        <f>IF(P665&lt;'CDO Param'!D$13,1,0)</f>
        <v>0</v>
      </c>
      <c r="AB665" s="3">
        <f>IF(Q665&lt;'CDO Param'!E$13,1,0)</f>
        <v>0</v>
      </c>
      <c r="AC665" s="3">
        <f>IF(R665&lt;'CDO Param'!F$13,1,0)</f>
        <v>0</v>
      </c>
      <c r="AD665" s="3">
        <f>IF(S665&lt;'CDO Param'!G$13,1,0)</f>
        <v>1</v>
      </c>
      <c r="AE665" s="3">
        <f>IF(T665&lt;'CDO Param'!H$13,1,0)</f>
        <v>0</v>
      </c>
      <c r="AF665" s="3">
        <f>IF(U665&lt;'CDO Param'!I$13,1,0)</f>
        <v>0</v>
      </c>
      <c r="AG665" s="3">
        <f>IF(V665&lt;'CDO Param'!J$13,1,0)</f>
        <v>0</v>
      </c>
      <c r="AH665" s="3">
        <f>IF(W665&lt;'CDO Param'!K$13,1,0)</f>
        <v>0</v>
      </c>
      <c r="AI665" s="3">
        <f>IF(X665&lt;'CDO Param'!L$13,1,0)</f>
        <v>0</v>
      </c>
      <c r="AK665" s="3">
        <f>Z665*'CDO Param'!C$6*'CDO Param'!C$9</f>
        <v>0</v>
      </c>
      <c r="AL665" s="3">
        <f>AA665*'CDO Param'!D$6*'CDO Param'!D$9</f>
        <v>0</v>
      </c>
      <c r="AM665" s="3">
        <f>AB665*'CDO Param'!E$6*'CDO Param'!E$9</f>
        <v>0</v>
      </c>
      <c r="AN665" s="3">
        <f>AC665*'CDO Param'!F$6*'CDO Param'!F$9</f>
        <v>0</v>
      </c>
      <c r="AO665" s="3">
        <f>AD665*'CDO Param'!G$6*'CDO Param'!G$9</f>
        <v>4500</v>
      </c>
      <c r="AP665" s="3">
        <f>AE665*'CDO Param'!H$6*'CDO Param'!H$9</f>
        <v>0</v>
      </c>
      <c r="AQ665" s="3">
        <f>AF665*'CDO Param'!I$6*'CDO Param'!I$9</f>
        <v>0</v>
      </c>
      <c r="AR665" s="3">
        <f>AG665*'CDO Param'!J$6*'CDO Param'!J$9</f>
        <v>0</v>
      </c>
      <c r="AS665" s="3">
        <f>AH665*'CDO Param'!K$6*'CDO Param'!K$9</f>
        <v>0</v>
      </c>
      <c r="AT665" s="3">
        <f>AI665*'CDO Param'!L$6*'CDO Param'!L$9</f>
        <v>0</v>
      </c>
      <c r="AV665" s="2">
        <f t="shared" si="31"/>
        <v>4500</v>
      </c>
      <c r="BF665" s="5">
        <f>AV665/'CDO Param'!$M$6</f>
        <v>4.6875E-2</v>
      </c>
      <c r="BG665" s="5">
        <f t="shared" si="32"/>
        <v>0</v>
      </c>
      <c r="BH665" s="5">
        <f t="shared" si="33"/>
        <v>0</v>
      </c>
    </row>
    <row r="666" spans="2:60" x14ac:dyDescent="0.2">
      <c r="B666" s="3">
        <v>662</v>
      </c>
      <c r="C666" s="12">
        <v>-0.53378926168079488</v>
      </c>
      <c r="D666" s="12">
        <v>-0.33535002330609132</v>
      </c>
      <c r="E666" s="12">
        <v>-0.21206005840213038</v>
      </c>
      <c r="F666" s="12">
        <v>-0.77592403613380156</v>
      </c>
      <c r="G666" s="12">
        <v>-2.699816832318902</v>
      </c>
      <c r="H666" s="12">
        <v>-0.52827090257778764</v>
      </c>
      <c r="I666" s="12">
        <v>2.5142981030512601E-2</v>
      </c>
      <c r="J666" s="12">
        <v>-1.495041033194866</v>
      </c>
      <c r="K666" s="12">
        <v>0.43246473069302738</v>
      </c>
      <c r="L666" s="12">
        <v>-0.575275862502167</v>
      </c>
      <c r="M666" s="12">
        <v>1.0572216524451505</v>
      </c>
      <c r="O666" s="3">
        <f>SQRT(Correlation)*$C666 + SQRT(1-Correlation)*D666</f>
        <v>-0.48693995185643446</v>
      </c>
      <c r="P666" s="3">
        <f>SQRT(Correlation)*$C666 + SQRT(1-Correlation)*E666</f>
        <v>-0.36997682133481269</v>
      </c>
      <c r="Q666" s="3">
        <f>SQRT(Correlation)*$C666 + SQRT(1-Correlation)*F666</f>
        <v>-0.90490515938117599</v>
      </c>
      <c r="R666" s="3">
        <f>SQRT(Correlation)*$C666 + SQRT(1-Correlation)*G666</f>
        <v>-2.7300701223616821</v>
      </c>
      <c r="S666" s="3">
        <f>SQRT(Correlation)*$C666 + SQRT(1-Correlation)*H666</f>
        <v>-0.66996076786671233</v>
      </c>
      <c r="T666" s="3">
        <f>SQRT(Correlation)*$C666 + SQRT(1-Correlation)*I666</f>
        <v>-0.14494625957824689</v>
      </c>
      <c r="U666" s="3">
        <f>SQRT(Correlation)*$C666 + SQRT(1-Correlation)*J666</f>
        <v>-1.5871194438372482</v>
      </c>
      <c r="V666" s="3">
        <f>SQRT(Correlation)*$C666 + SQRT(1-Correlation)*K666</f>
        <v>0.24147308125929337</v>
      </c>
      <c r="W666" s="3">
        <f>SQRT(Correlation)*$C666 + SQRT(1-Correlation)*L666</f>
        <v>-0.71455358827250481</v>
      </c>
      <c r="X666" s="3">
        <f>SQRT(Correlation)*$C666 + SQRT(1-Correlation)*M666</f>
        <v>0.83416953826698426</v>
      </c>
      <c r="Z666" s="3">
        <f>IF(O666&lt;'CDO Param'!C$13,1,0)</f>
        <v>0</v>
      </c>
      <c r="AA666" s="3">
        <f>IF(P666&lt;'CDO Param'!D$13,1,0)</f>
        <v>0</v>
      </c>
      <c r="AB666" s="3">
        <f>IF(Q666&lt;'CDO Param'!E$13,1,0)</f>
        <v>0</v>
      </c>
      <c r="AC666" s="3">
        <f>IF(R666&lt;'CDO Param'!F$13,1,0)</f>
        <v>1</v>
      </c>
      <c r="AD666" s="3">
        <f>IF(S666&lt;'CDO Param'!G$13,1,0)</f>
        <v>1</v>
      </c>
      <c r="AE666" s="3">
        <f>IF(T666&lt;'CDO Param'!H$13,1,0)</f>
        <v>0</v>
      </c>
      <c r="AF666" s="3">
        <f>IF(U666&lt;'CDO Param'!I$13,1,0)</f>
        <v>0</v>
      </c>
      <c r="AG666" s="3">
        <f>IF(V666&lt;'CDO Param'!J$13,1,0)</f>
        <v>0</v>
      </c>
      <c r="AH666" s="3">
        <f>IF(W666&lt;'CDO Param'!K$13,1,0)</f>
        <v>0</v>
      </c>
      <c r="AI666" s="3">
        <f>IF(X666&lt;'CDO Param'!L$13,1,0)</f>
        <v>0</v>
      </c>
      <c r="AK666" s="3">
        <f>Z666*'CDO Param'!C$6*'CDO Param'!C$9</f>
        <v>0</v>
      </c>
      <c r="AL666" s="3">
        <f>AA666*'CDO Param'!D$6*'CDO Param'!D$9</f>
        <v>0</v>
      </c>
      <c r="AM666" s="3">
        <f>AB666*'CDO Param'!E$6*'CDO Param'!E$9</f>
        <v>0</v>
      </c>
      <c r="AN666" s="3">
        <f>AC666*'CDO Param'!F$6*'CDO Param'!F$9</f>
        <v>4500</v>
      </c>
      <c r="AO666" s="3">
        <f>AD666*'CDO Param'!G$6*'CDO Param'!G$9</f>
        <v>4500</v>
      </c>
      <c r="AP666" s="3">
        <f>AE666*'CDO Param'!H$6*'CDO Param'!H$9</f>
        <v>0</v>
      </c>
      <c r="AQ666" s="3">
        <f>AF666*'CDO Param'!I$6*'CDO Param'!I$9</f>
        <v>0</v>
      </c>
      <c r="AR666" s="3">
        <f>AG666*'CDO Param'!J$6*'CDO Param'!J$9</f>
        <v>0</v>
      </c>
      <c r="AS666" s="3">
        <f>AH666*'CDO Param'!K$6*'CDO Param'!K$9</f>
        <v>0</v>
      </c>
      <c r="AT666" s="3">
        <f>AI666*'CDO Param'!L$6*'CDO Param'!L$9</f>
        <v>0</v>
      </c>
      <c r="AV666" s="2">
        <f t="shared" si="31"/>
        <v>9000</v>
      </c>
      <c r="BF666" s="5">
        <f>AV666/'CDO Param'!$M$6</f>
        <v>9.375E-2</v>
      </c>
      <c r="BG666" s="5">
        <f t="shared" si="32"/>
        <v>0.02</v>
      </c>
      <c r="BH666" s="5">
        <f t="shared" si="33"/>
        <v>1</v>
      </c>
    </row>
    <row r="667" spans="2:60" x14ac:dyDescent="0.2">
      <c r="B667" s="3">
        <v>663</v>
      </c>
      <c r="C667" s="12">
        <v>8.6234877016977407E-2</v>
      </c>
      <c r="D667" s="12">
        <v>2.382876118645072</v>
      </c>
      <c r="E667" s="12">
        <v>0.36987557905376889</v>
      </c>
      <c r="F667" s="12">
        <v>-1.1718202586052939</v>
      </c>
      <c r="G667" s="12">
        <v>2.3138682081480511E-2</v>
      </c>
      <c r="H667" s="12">
        <v>0.34033973861369304</v>
      </c>
      <c r="I667" s="12">
        <v>-0.88881051851785742</v>
      </c>
      <c r="J667" s="12">
        <v>0.80505969890509732</v>
      </c>
      <c r="K667" s="12">
        <v>1.5007753972895443</v>
      </c>
      <c r="L667" s="12">
        <v>1.0756343726825435</v>
      </c>
      <c r="M667" s="12">
        <v>-0.13428461898001842</v>
      </c>
      <c r="O667" s="3">
        <f>SQRT(Correlation)*$C667 + SQRT(1-Correlation)*D667</f>
        <v>2.2878646375938301</v>
      </c>
      <c r="P667" s="3">
        <f>SQRT(Correlation)*$C667 + SQRT(1-Correlation)*E667</f>
        <v>0.37816464671688849</v>
      </c>
      <c r="Q667" s="3">
        <f>SQRT(Correlation)*$C667 + SQRT(1-Correlation)*F667</f>
        <v>-1.0844164451442606</v>
      </c>
      <c r="R667" s="3">
        <f>SQRT(Correlation)*$C667 + SQRT(1-Correlation)*G667</f>
        <v>4.9221143741416784E-2</v>
      </c>
      <c r="S667" s="3">
        <f>SQRT(Correlation)*$C667 + SQRT(1-Correlation)*H667</f>
        <v>0.3501444881975036</v>
      </c>
      <c r="T667" s="3">
        <f>SQRT(Correlation)*$C667 + SQRT(1-Correlation)*I667</f>
        <v>-0.81592983153769272</v>
      </c>
      <c r="U667" s="3">
        <f>SQRT(Correlation)*$C667 + SQRT(1-Correlation)*J667</f>
        <v>0.79101655279665684</v>
      </c>
      <c r="V667" s="3">
        <f>SQRT(Correlation)*$C667 + SQRT(1-Correlation)*K667</f>
        <v>1.4510304160455305</v>
      </c>
      <c r="W667" s="3">
        <f>SQRT(Correlation)*$C667 + SQRT(1-Correlation)*L667</f>
        <v>1.0477062266847863</v>
      </c>
      <c r="X667" s="3">
        <f>SQRT(Correlation)*$C667 + SQRT(1-Correlation)*M667</f>
        <v>-0.10012371269960497</v>
      </c>
      <c r="Z667" s="3">
        <f>IF(O667&lt;'CDO Param'!C$13,1,0)</f>
        <v>0</v>
      </c>
      <c r="AA667" s="3">
        <f>IF(P667&lt;'CDO Param'!D$13,1,0)</f>
        <v>0</v>
      </c>
      <c r="AB667" s="3">
        <f>IF(Q667&lt;'CDO Param'!E$13,1,0)</f>
        <v>1</v>
      </c>
      <c r="AC667" s="3">
        <f>IF(R667&lt;'CDO Param'!F$13,1,0)</f>
        <v>0</v>
      </c>
      <c r="AD667" s="3">
        <f>IF(S667&lt;'CDO Param'!G$13,1,0)</f>
        <v>0</v>
      </c>
      <c r="AE667" s="3">
        <f>IF(T667&lt;'CDO Param'!H$13,1,0)</f>
        <v>0</v>
      </c>
      <c r="AF667" s="3">
        <f>IF(U667&lt;'CDO Param'!I$13,1,0)</f>
        <v>0</v>
      </c>
      <c r="AG667" s="3">
        <f>IF(V667&lt;'CDO Param'!J$13,1,0)</f>
        <v>0</v>
      </c>
      <c r="AH667" s="3">
        <f>IF(W667&lt;'CDO Param'!K$13,1,0)</f>
        <v>0</v>
      </c>
      <c r="AI667" s="3">
        <f>IF(X667&lt;'CDO Param'!L$13,1,0)</f>
        <v>0</v>
      </c>
      <c r="AK667" s="3">
        <f>Z667*'CDO Param'!C$6*'CDO Param'!C$9</f>
        <v>0</v>
      </c>
      <c r="AL667" s="3">
        <f>AA667*'CDO Param'!D$6*'CDO Param'!D$9</f>
        <v>0</v>
      </c>
      <c r="AM667" s="3">
        <f>AB667*'CDO Param'!E$6*'CDO Param'!E$9</f>
        <v>4500</v>
      </c>
      <c r="AN667" s="3">
        <f>AC667*'CDO Param'!F$6*'CDO Param'!F$9</f>
        <v>0</v>
      </c>
      <c r="AO667" s="3">
        <f>AD667*'CDO Param'!G$6*'CDO Param'!G$9</f>
        <v>0</v>
      </c>
      <c r="AP667" s="3">
        <f>AE667*'CDO Param'!H$6*'CDO Param'!H$9</f>
        <v>0</v>
      </c>
      <c r="AQ667" s="3">
        <f>AF667*'CDO Param'!I$6*'CDO Param'!I$9</f>
        <v>0</v>
      </c>
      <c r="AR667" s="3">
        <f>AG667*'CDO Param'!J$6*'CDO Param'!J$9</f>
        <v>0</v>
      </c>
      <c r="AS667" s="3">
        <f>AH667*'CDO Param'!K$6*'CDO Param'!K$9</f>
        <v>0</v>
      </c>
      <c r="AT667" s="3">
        <f>AI667*'CDO Param'!L$6*'CDO Param'!L$9</f>
        <v>0</v>
      </c>
      <c r="AV667" s="2">
        <f t="shared" si="31"/>
        <v>4500</v>
      </c>
      <c r="BF667" s="5">
        <f>AV667/'CDO Param'!$M$6</f>
        <v>4.6875E-2</v>
      </c>
      <c r="BG667" s="5">
        <f t="shared" si="32"/>
        <v>0</v>
      </c>
      <c r="BH667" s="5">
        <f t="shared" si="33"/>
        <v>0</v>
      </c>
    </row>
    <row r="668" spans="2:60" x14ac:dyDescent="0.2">
      <c r="B668" s="3">
        <v>664</v>
      </c>
      <c r="C668" s="12">
        <v>0.91490619524847716</v>
      </c>
      <c r="D668" s="12">
        <v>0.57140027820423711</v>
      </c>
      <c r="E668" s="12">
        <v>-1.3126827980158851</v>
      </c>
      <c r="F668" s="12">
        <v>0.50630887926672585</v>
      </c>
      <c r="G668" s="12">
        <v>0.47179696593957487</v>
      </c>
      <c r="H668" s="12">
        <v>-0.33570358937140554</v>
      </c>
      <c r="I668" s="12">
        <v>-0.95032419267226942</v>
      </c>
      <c r="J668" s="12">
        <v>0.13088310879538767</v>
      </c>
      <c r="K668" s="12">
        <v>0.18135210666514467</v>
      </c>
      <c r="L668" s="12">
        <v>0.99081717053195462</v>
      </c>
      <c r="M668" s="12">
        <v>1.8228911358164623</v>
      </c>
      <c r="O668" s="3">
        <f>SQRT(Correlation)*$C668 + SQRT(1-Correlation)*D668</f>
        <v>0.83139664267216773</v>
      </c>
      <c r="P668" s="3">
        <f>SQRT(Correlation)*$C668 + SQRT(1-Correlation)*E668</f>
        <v>-0.95600150387749538</v>
      </c>
      <c r="Q668" s="3">
        <f>SQRT(Correlation)*$C668 + SQRT(1-Correlation)*F668</f>
        <v>0.76964551965340777</v>
      </c>
      <c r="R668" s="3">
        <f>SQRT(Correlation)*$C668 + SQRT(1-Correlation)*G668</f>
        <v>0.73690464389617261</v>
      </c>
      <c r="S668" s="3">
        <f>SQRT(Correlation)*$C668 + SQRT(1-Correlation)*H668</f>
        <v>-2.9157646093869505E-2</v>
      </c>
      <c r="T668" s="3">
        <f>SQRT(Correlation)*$C668 + SQRT(1-Correlation)*I668</f>
        <v>-0.61223794708312962</v>
      </c>
      <c r="U668" s="3">
        <f>SQRT(Correlation)*$C668 + SQRT(1-Correlation)*J668</f>
        <v>0.41348536154950344</v>
      </c>
      <c r="V668" s="3">
        <f>SQRT(Correlation)*$C668 + SQRT(1-Correlation)*K668</f>
        <v>0.46136445689788885</v>
      </c>
      <c r="W668" s="3">
        <f>SQRT(Correlation)*$C668 + SQRT(1-Correlation)*L668</f>
        <v>1.2292904433437239</v>
      </c>
      <c r="X668" s="3">
        <f>SQRT(Correlation)*$C668 + SQRT(1-Correlation)*M668</f>
        <v>2.0186651169517993</v>
      </c>
      <c r="Z668" s="3">
        <f>IF(O668&lt;'CDO Param'!C$13,1,0)</f>
        <v>0</v>
      </c>
      <c r="AA668" s="3">
        <f>IF(P668&lt;'CDO Param'!D$13,1,0)</f>
        <v>0</v>
      </c>
      <c r="AB668" s="3">
        <f>IF(Q668&lt;'CDO Param'!E$13,1,0)</f>
        <v>0</v>
      </c>
      <c r="AC668" s="3">
        <f>IF(R668&lt;'CDO Param'!F$13,1,0)</f>
        <v>0</v>
      </c>
      <c r="AD668" s="3">
        <f>IF(S668&lt;'CDO Param'!G$13,1,0)</f>
        <v>1</v>
      </c>
      <c r="AE668" s="3">
        <f>IF(T668&lt;'CDO Param'!H$13,1,0)</f>
        <v>0</v>
      </c>
      <c r="AF668" s="3">
        <f>IF(U668&lt;'CDO Param'!I$13,1,0)</f>
        <v>0</v>
      </c>
      <c r="AG668" s="3">
        <f>IF(V668&lt;'CDO Param'!J$13,1,0)</f>
        <v>0</v>
      </c>
      <c r="AH668" s="3">
        <f>IF(W668&lt;'CDO Param'!K$13,1,0)</f>
        <v>0</v>
      </c>
      <c r="AI668" s="3">
        <f>IF(X668&lt;'CDO Param'!L$13,1,0)</f>
        <v>0</v>
      </c>
      <c r="AK668" s="3">
        <f>Z668*'CDO Param'!C$6*'CDO Param'!C$9</f>
        <v>0</v>
      </c>
      <c r="AL668" s="3">
        <f>AA668*'CDO Param'!D$6*'CDO Param'!D$9</f>
        <v>0</v>
      </c>
      <c r="AM668" s="3">
        <f>AB668*'CDO Param'!E$6*'CDO Param'!E$9</f>
        <v>0</v>
      </c>
      <c r="AN668" s="3">
        <f>AC668*'CDO Param'!F$6*'CDO Param'!F$9</f>
        <v>0</v>
      </c>
      <c r="AO668" s="3">
        <f>AD668*'CDO Param'!G$6*'CDO Param'!G$9</f>
        <v>4500</v>
      </c>
      <c r="AP668" s="3">
        <f>AE668*'CDO Param'!H$6*'CDO Param'!H$9</f>
        <v>0</v>
      </c>
      <c r="AQ668" s="3">
        <f>AF668*'CDO Param'!I$6*'CDO Param'!I$9</f>
        <v>0</v>
      </c>
      <c r="AR668" s="3">
        <f>AG668*'CDO Param'!J$6*'CDO Param'!J$9</f>
        <v>0</v>
      </c>
      <c r="AS668" s="3">
        <f>AH668*'CDO Param'!K$6*'CDO Param'!K$9</f>
        <v>0</v>
      </c>
      <c r="AT668" s="3">
        <f>AI668*'CDO Param'!L$6*'CDO Param'!L$9</f>
        <v>0</v>
      </c>
      <c r="AV668" s="2">
        <f t="shared" si="31"/>
        <v>4500</v>
      </c>
      <c r="BF668" s="5">
        <f>AV668/'CDO Param'!$M$6</f>
        <v>4.6875E-2</v>
      </c>
      <c r="BG668" s="5">
        <f t="shared" si="32"/>
        <v>0</v>
      </c>
      <c r="BH668" s="5">
        <f t="shared" si="33"/>
        <v>0</v>
      </c>
    </row>
    <row r="669" spans="2:60" x14ac:dyDescent="0.2">
      <c r="B669" s="3">
        <v>665</v>
      </c>
      <c r="C669" s="12">
        <v>1.1415545486670453</v>
      </c>
      <c r="D669" s="12">
        <v>0.10744088285719045</v>
      </c>
      <c r="E669" s="12">
        <v>1.9053914002142847E-2</v>
      </c>
      <c r="F669" s="12">
        <v>-0.68583290158130694</v>
      </c>
      <c r="G669" s="12">
        <v>-0.25434019335079938</v>
      </c>
      <c r="H669" s="12">
        <v>-0.3786703928199131</v>
      </c>
      <c r="I669" s="12">
        <v>1.2965324458491523</v>
      </c>
      <c r="J669" s="12">
        <v>-1.5270052244886756</v>
      </c>
      <c r="K669" s="12">
        <v>-0.76294327300274745</v>
      </c>
      <c r="L669" s="12">
        <v>0.62951585277915001</v>
      </c>
      <c r="M669" s="12">
        <v>-0.12820692063542083</v>
      </c>
      <c r="O669" s="3">
        <f>SQRT(Correlation)*$C669 + SQRT(1-Correlation)*D669</f>
        <v>0.46291861580575777</v>
      </c>
      <c r="P669" s="3">
        <f>SQRT(Correlation)*$C669 + SQRT(1-Correlation)*E669</f>
        <v>0.37906737468766316</v>
      </c>
      <c r="Q669" s="3">
        <f>SQRT(Correlation)*$C669 + SQRT(1-Correlation)*F669</f>
        <v>-0.28964697427236824</v>
      </c>
      <c r="R669" s="3">
        <f>SQRT(Correlation)*$C669 + SQRT(1-Correlation)*G669</f>
        <v>0.11970295125649771</v>
      </c>
      <c r="S669" s="3">
        <f>SQRT(Correlation)*$C669 + SQRT(1-Correlation)*H669</f>
        <v>1.7529675768606645E-3</v>
      </c>
      <c r="T669" s="3">
        <f>SQRT(Correlation)*$C669 + SQRT(1-Correlation)*I669</f>
        <v>1.5909899214690124</v>
      </c>
      <c r="U669" s="3">
        <f>SQRT(Correlation)*$C669 + SQRT(1-Correlation)*J669</f>
        <v>-1.0876531077969425</v>
      </c>
      <c r="V669" s="3">
        <f>SQRT(Correlation)*$C669 + SQRT(1-Correlation)*K669</f>
        <v>-0.36280029574636058</v>
      </c>
      <c r="W669" s="3">
        <f>SQRT(Correlation)*$C669 + SQRT(1-Correlation)*L669</f>
        <v>0.95820242010094514</v>
      </c>
      <c r="X669" s="3">
        <f>SQRT(Correlation)*$C669 + SQRT(1-Correlation)*M669</f>
        <v>0.23936348041002792</v>
      </c>
      <c r="Z669" s="3">
        <f>IF(O669&lt;'CDO Param'!C$13,1,0)</f>
        <v>0</v>
      </c>
      <c r="AA669" s="3">
        <f>IF(P669&lt;'CDO Param'!D$13,1,0)</f>
        <v>0</v>
      </c>
      <c r="AB669" s="3">
        <f>IF(Q669&lt;'CDO Param'!E$13,1,0)</f>
        <v>0</v>
      </c>
      <c r="AC669" s="3">
        <f>IF(R669&lt;'CDO Param'!F$13,1,0)</f>
        <v>0</v>
      </c>
      <c r="AD669" s="3">
        <f>IF(S669&lt;'CDO Param'!G$13,1,0)</f>
        <v>0</v>
      </c>
      <c r="AE669" s="3">
        <f>IF(T669&lt;'CDO Param'!H$13,1,0)</f>
        <v>0</v>
      </c>
      <c r="AF669" s="3">
        <f>IF(U669&lt;'CDO Param'!I$13,1,0)</f>
        <v>0</v>
      </c>
      <c r="AG669" s="3">
        <f>IF(V669&lt;'CDO Param'!J$13,1,0)</f>
        <v>0</v>
      </c>
      <c r="AH669" s="3">
        <f>IF(W669&lt;'CDO Param'!K$13,1,0)</f>
        <v>0</v>
      </c>
      <c r="AI669" s="3">
        <f>IF(X669&lt;'CDO Param'!L$13,1,0)</f>
        <v>0</v>
      </c>
      <c r="AK669" s="3">
        <f>Z669*'CDO Param'!C$6*'CDO Param'!C$9</f>
        <v>0</v>
      </c>
      <c r="AL669" s="3">
        <f>AA669*'CDO Param'!D$6*'CDO Param'!D$9</f>
        <v>0</v>
      </c>
      <c r="AM669" s="3">
        <f>AB669*'CDO Param'!E$6*'CDO Param'!E$9</f>
        <v>0</v>
      </c>
      <c r="AN669" s="3">
        <f>AC669*'CDO Param'!F$6*'CDO Param'!F$9</f>
        <v>0</v>
      </c>
      <c r="AO669" s="3">
        <f>AD669*'CDO Param'!G$6*'CDO Param'!G$9</f>
        <v>0</v>
      </c>
      <c r="AP669" s="3">
        <f>AE669*'CDO Param'!H$6*'CDO Param'!H$9</f>
        <v>0</v>
      </c>
      <c r="AQ669" s="3">
        <f>AF669*'CDO Param'!I$6*'CDO Param'!I$9</f>
        <v>0</v>
      </c>
      <c r="AR669" s="3">
        <f>AG669*'CDO Param'!J$6*'CDO Param'!J$9</f>
        <v>0</v>
      </c>
      <c r="AS669" s="3">
        <f>AH669*'CDO Param'!K$6*'CDO Param'!K$9</f>
        <v>0</v>
      </c>
      <c r="AT669" s="3">
        <f>AI669*'CDO Param'!L$6*'CDO Param'!L$9</f>
        <v>0</v>
      </c>
      <c r="AV669" s="2">
        <f t="shared" si="31"/>
        <v>0</v>
      </c>
      <c r="BF669" s="5">
        <f>AV669/'CDO Param'!$M$6</f>
        <v>0</v>
      </c>
      <c r="BG669" s="5">
        <f t="shared" si="32"/>
        <v>0</v>
      </c>
      <c r="BH669" s="5">
        <f t="shared" si="33"/>
        <v>0</v>
      </c>
    </row>
    <row r="670" spans="2:60" x14ac:dyDescent="0.2">
      <c r="B670" s="3">
        <v>666</v>
      </c>
      <c r="C670" s="12">
        <v>-0.77357981353998184</v>
      </c>
      <c r="D670" s="12">
        <v>0.37721520129707642</v>
      </c>
      <c r="E670" s="12">
        <v>-2.2504536900669336</v>
      </c>
      <c r="F670" s="12">
        <v>-0.78571019912487827</v>
      </c>
      <c r="G670" s="12">
        <v>0.32713842301745899</v>
      </c>
      <c r="H670" s="12">
        <v>-7.6744299803976901E-2</v>
      </c>
      <c r="I670" s="12">
        <v>-0.16917852008191403</v>
      </c>
      <c r="J670" s="12">
        <v>0.10465555533301085</v>
      </c>
      <c r="K670" s="12">
        <v>1.5513114703935571</v>
      </c>
      <c r="L670" s="12">
        <v>0.34051709008053876</v>
      </c>
      <c r="M670" s="12">
        <v>-0.50624976211111061</v>
      </c>
      <c r="O670" s="3">
        <f>SQRT(Correlation)*$C670 + SQRT(1-Correlation)*D670</f>
        <v>0.11323034496982842</v>
      </c>
      <c r="P670" s="3">
        <f>SQRT(Correlation)*$C670 + SQRT(1-Correlation)*E670</f>
        <v>-2.379595245074118</v>
      </c>
      <c r="Q670" s="3">
        <f>SQRT(Correlation)*$C670 + SQRT(1-Correlation)*F670</f>
        <v>-0.990017559289186</v>
      </c>
      <c r="R670" s="3">
        <f>SQRT(Correlation)*$C670 + SQRT(1-Correlation)*G670</f>
        <v>6.5723341795776602E-2</v>
      </c>
      <c r="S670" s="3">
        <f>SQRT(Correlation)*$C670 + SQRT(1-Correlation)*H670</f>
        <v>-0.31743345171608472</v>
      </c>
      <c r="T670" s="3">
        <f>SQRT(Correlation)*$C670 + SQRT(1-Correlation)*I670</f>
        <v>-0.40512425266208574</v>
      </c>
      <c r="U670" s="3">
        <f>SQRT(Correlation)*$C670 + SQRT(1-Correlation)*J670</f>
        <v>-0.14534243887884174</v>
      </c>
      <c r="V670" s="3">
        <f>SQRT(Correlation)*$C670 + SQRT(1-Correlation)*K670</f>
        <v>1.2270758657650811</v>
      </c>
      <c r="W670" s="3">
        <f>SQRT(Correlation)*$C670 + SQRT(1-Correlation)*L670</f>
        <v>7.8415459788698905E-2</v>
      </c>
      <c r="X670" s="3">
        <f>SQRT(Correlation)*$C670 + SQRT(1-Correlation)*M670</f>
        <v>-0.72489811022832695</v>
      </c>
      <c r="Z670" s="3">
        <f>IF(O670&lt;'CDO Param'!C$13,1,0)</f>
        <v>0</v>
      </c>
      <c r="AA670" s="3">
        <f>IF(P670&lt;'CDO Param'!D$13,1,0)</f>
        <v>1</v>
      </c>
      <c r="AB670" s="3">
        <f>IF(Q670&lt;'CDO Param'!E$13,1,0)</f>
        <v>0</v>
      </c>
      <c r="AC670" s="3">
        <f>IF(R670&lt;'CDO Param'!F$13,1,0)</f>
        <v>0</v>
      </c>
      <c r="AD670" s="3">
        <f>IF(S670&lt;'CDO Param'!G$13,1,0)</f>
        <v>1</v>
      </c>
      <c r="AE670" s="3">
        <f>IF(T670&lt;'CDO Param'!H$13,1,0)</f>
        <v>0</v>
      </c>
      <c r="AF670" s="3">
        <f>IF(U670&lt;'CDO Param'!I$13,1,0)</f>
        <v>0</v>
      </c>
      <c r="AG670" s="3">
        <f>IF(V670&lt;'CDO Param'!J$13,1,0)</f>
        <v>0</v>
      </c>
      <c r="AH670" s="3">
        <f>IF(W670&lt;'CDO Param'!K$13,1,0)</f>
        <v>0</v>
      </c>
      <c r="AI670" s="3">
        <f>IF(X670&lt;'CDO Param'!L$13,1,0)</f>
        <v>1</v>
      </c>
      <c r="AK670" s="3">
        <f>Z670*'CDO Param'!C$6*'CDO Param'!C$9</f>
        <v>0</v>
      </c>
      <c r="AL670" s="3">
        <f>AA670*'CDO Param'!D$6*'CDO Param'!D$9</f>
        <v>4050</v>
      </c>
      <c r="AM670" s="3">
        <f>AB670*'CDO Param'!E$6*'CDO Param'!E$9</f>
        <v>0</v>
      </c>
      <c r="AN670" s="3">
        <f>AC670*'CDO Param'!F$6*'CDO Param'!F$9</f>
        <v>0</v>
      </c>
      <c r="AO670" s="3">
        <f>AD670*'CDO Param'!G$6*'CDO Param'!G$9</f>
        <v>4500</v>
      </c>
      <c r="AP670" s="3">
        <f>AE670*'CDO Param'!H$6*'CDO Param'!H$9</f>
        <v>0</v>
      </c>
      <c r="AQ670" s="3">
        <f>AF670*'CDO Param'!I$6*'CDO Param'!I$9</f>
        <v>0</v>
      </c>
      <c r="AR670" s="3">
        <f>AG670*'CDO Param'!J$6*'CDO Param'!J$9</f>
        <v>0</v>
      </c>
      <c r="AS670" s="3">
        <f>AH670*'CDO Param'!K$6*'CDO Param'!K$9</f>
        <v>0</v>
      </c>
      <c r="AT670" s="3">
        <f>AI670*'CDO Param'!L$6*'CDO Param'!L$9</f>
        <v>4500</v>
      </c>
      <c r="AV670" s="2">
        <f t="shared" si="31"/>
        <v>13050</v>
      </c>
      <c r="BF670" s="5">
        <f>AV670/'CDO Param'!$M$6</f>
        <v>0.13593749999999999</v>
      </c>
      <c r="BG670" s="5">
        <f t="shared" si="32"/>
        <v>0.02</v>
      </c>
      <c r="BH670" s="5">
        <f t="shared" si="33"/>
        <v>1</v>
      </c>
    </row>
    <row r="671" spans="2:60" x14ac:dyDescent="0.2">
      <c r="B671" s="3">
        <v>667</v>
      </c>
      <c r="C671" s="12">
        <v>0.42993633542209864</v>
      </c>
      <c r="D671" s="12">
        <v>0.94804590844432823</v>
      </c>
      <c r="E671" s="12">
        <v>0.54630390877719037</v>
      </c>
      <c r="F671" s="12">
        <v>-1.0234498404315673</v>
      </c>
      <c r="G671" s="12">
        <v>-0.6191385182319209</v>
      </c>
      <c r="H671" s="12">
        <v>0.8485130820190534</v>
      </c>
      <c r="I671" s="12">
        <v>1.4918259694240987</v>
      </c>
      <c r="J671" s="12">
        <v>-0.61535274653579108</v>
      </c>
      <c r="K671" s="12">
        <v>0.79254050433519296</v>
      </c>
      <c r="L671" s="12">
        <v>1.3927956388215534</v>
      </c>
      <c r="M671" s="12">
        <v>8.5844931163592264E-3</v>
      </c>
      <c r="O671" s="3">
        <f>SQRT(Correlation)*$C671 + SQRT(1-Correlation)*D671</f>
        <v>1.035353126006257</v>
      </c>
      <c r="P671" s="3">
        <f>SQRT(Correlation)*$C671 + SQRT(1-Correlation)*E671</f>
        <v>0.65422720079662811</v>
      </c>
      <c r="Q671" s="3">
        <f>SQRT(Correlation)*$C671 + SQRT(1-Correlation)*F671</f>
        <v>-0.83497196312989519</v>
      </c>
      <c r="R671" s="3">
        <f>SQRT(Correlation)*$C671 + SQRT(1-Correlation)*G671</f>
        <v>-0.45140856454637068</v>
      </c>
      <c r="S671" s="3">
        <f>SQRT(Correlation)*$C671 + SQRT(1-Correlation)*H671</f>
        <v>0.9409279959688378</v>
      </c>
      <c r="T671" s="3">
        <f>SQRT(Correlation)*$C671 + SQRT(1-Correlation)*I671</f>
        <v>1.5512281876706551</v>
      </c>
      <c r="U671" s="3">
        <f>SQRT(Correlation)*$C671 + SQRT(1-Correlation)*J671</f>
        <v>-0.44781706616801997</v>
      </c>
      <c r="V671" s="3">
        <f>SQRT(Correlation)*$C671 + SQRT(1-Correlation)*K671</f>
        <v>0.88782774637132456</v>
      </c>
      <c r="W671" s="3">
        <f>SQRT(Correlation)*$C671 + SQRT(1-Correlation)*L671</f>
        <v>1.4572797670275999</v>
      </c>
      <c r="X671" s="3">
        <f>SQRT(Correlation)*$C671 + SQRT(1-Correlation)*M671</f>
        <v>0.14410177212171577</v>
      </c>
      <c r="Z671" s="3">
        <f>IF(O671&lt;'CDO Param'!C$13,1,0)</f>
        <v>0</v>
      </c>
      <c r="AA671" s="3">
        <f>IF(P671&lt;'CDO Param'!D$13,1,0)</f>
        <v>0</v>
      </c>
      <c r="AB671" s="3">
        <f>IF(Q671&lt;'CDO Param'!E$13,1,0)</f>
        <v>0</v>
      </c>
      <c r="AC671" s="3">
        <f>IF(R671&lt;'CDO Param'!F$13,1,0)</f>
        <v>0</v>
      </c>
      <c r="AD671" s="3">
        <f>IF(S671&lt;'CDO Param'!G$13,1,0)</f>
        <v>0</v>
      </c>
      <c r="AE671" s="3">
        <f>IF(T671&lt;'CDO Param'!H$13,1,0)</f>
        <v>0</v>
      </c>
      <c r="AF671" s="3">
        <f>IF(U671&lt;'CDO Param'!I$13,1,0)</f>
        <v>0</v>
      </c>
      <c r="AG671" s="3">
        <f>IF(V671&lt;'CDO Param'!J$13,1,0)</f>
        <v>0</v>
      </c>
      <c r="AH671" s="3">
        <f>IF(W671&lt;'CDO Param'!K$13,1,0)</f>
        <v>0</v>
      </c>
      <c r="AI671" s="3">
        <f>IF(X671&lt;'CDO Param'!L$13,1,0)</f>
        <v>0</v>
      </c>
      <c r="AK671" s="3">
        <f>Z671*'CDO Param'!C$6*'CDO Param'!C$9</f>
        <v>0</v>
      </c>
      <c r="AL671" s="3">
        <f>AA671*'CDO Param'!D$6*'CDO Param'!D$9</f>
        <v>0</v>
      </c>
      <c r="AM671" s="3">
        <f>AB671*'CDO Param'!E$6*'CDO Param'!E$9</f>
        <v>0</v>
      </c>
      <c r="AN671" s="3">
        <f>AC671*'CDO Param'!F$6*'CDO Param'!F$9</f>
        <v>0</v>
      </c>
      <c r="AO671" s="3">
        <f>AD671*'CDO Param'!G$6*'CDO Param'!G$9</f>
        <v>0</v>
      </c>
      <c r="AP671" s="3">
        <f>AE671*'CDO Param'!H$6*'CDO Param'!H$9</f>
        <v>0</v>
      </c>
      <c r="AQ671" s="3">
        <f>AF671*'CDO Param'!I$6*'CDO Param'!I$9</f>
        <v>0</v>
      </c>
      <c r="AR671" s="3">
        <f>AG671*'CDO Param'!J$6*'CDO Param'!J$9</f>
        <v>0</v>
      </c>
      <c r="AS671" s="3">
        <f>AH671*'CDO Param'!K$6*'CDO Param'!K$9</f>
        <v>0</v>
      </c>
      <c r="AT671" s="3">
        <f>AI671*'CDO Param'!L$6*'CDO Param'!L$9</f>
        <v>0</v>
      </c>
      <c r="AV671" s="2">
        <f t="shared" si="31"/>
        <v>0</v>
      </c>
      <c r="BF671" s="5">
        <f>AV671/'CDO Param'!$M$6</f>
        <v>0</v>
      </c>
      <c r="BG671" s="5">
        <f t="shared" si="32"/>
        <v>0</v>
      </c>
      <c r="BH671" s="5">
        <f t="shared" si="33"/>
        <v>0</v>
      </c>
    </row>
    <row r="672" spans="2:60" x14ac:dyDescent="0.2">
      <c r="B672" s="3">
        <v>668</v>
      </c>
      <c r="C672" s="12">
        <v>-1.5461000657523982</v>
      </c>
      <c r="D672" s="12">
        <v>1.2950113159604371</v>
      </c>
      <c r="E672" s="12">
        <v>0.39844394450483378</v>
      </c>
      <c r="F672" s="12">
        <v>-1.7625279724597931</v>
      </c>
      <c r="G672" s="12">
        <v>-0.51767074182862416</v>
      </c>
      <c r="H672" s="12">
        <v>-2.8046542865922675E-3</v>
      </c>
      <c r="I672" s="12">
        <v>0.51548681767599192</v>
      </c>
      <c r="J672" s="12">
        <v>0.49304048843623605</v>
      </c>
      <c r="K672" s="12">
        <v>-1.0099756764248013</v>
      </c>
      <c r="L672" s="12">
        <v>-1.028213318932103</v>
      </c>
      <c r="M672" s="12">
        <v>-0.26064753910759464</v>
      </c>
      <c r="O672" s="3">
        <f>SQRT(Correlation)*$C672 + SQRT(1-Correlation)*D672</f>
        <v>0.73963583640671615</v>
      </c>
      <c r="P672" s="3">
        <f>SQRT(Correlation)*$C672 + SQRT(1-Correlation)*E672</f>
        <v>-0.11092265447026556</v>
      </c>
      <c r="Q672" s="3">
        <f>SQRT(Correlation)*$C672 + SQRT(1-Correlation)*F672</f>
        <v>-2.1610006196508089</v>
      </c>
      <c r="R672" s="3">
        <f>SQRT(Correlation)*$C672 + SQRT(1-Correlation)*G672</f>
        <v>-0.98002535649360234</v>
      </c>
      <c r="S672" s="3">
        <f>SQRT(Correlation)*$C672 + SQRT(1-Correlation)*H672</f>
        <v>-0.49158049850986302</v>
      </c>
      <c r="T672" s="3">
        <f>SQRT(Correlation)*$C672 + SQRT(1-Correlation)*I672</f>
        <v>1.1396446305672603E-4</v>
      </c>
      <c r="U672" s="3">
        <f>SQRT(Correlation)*$C672 + SQRT(1-Correlation)*J672</f>
        <v>-2.1180493189242533E-2</v>
      </c>
      <c r="V672" s="3">
        <f>SQRT(Correlation)*$C672 + SQRT(1-Correlation)*K672</f>
        <v>-1.4470668254928463</v>
      </c>
      <c r="W672" s="3">
        <f>SQRT(Correlation)*$C672 + SQRT(1-Correlation)*L672</f>
        <v>-1.4643685723353395</v>
      </c>
      <c r="X672" s="3">
        <f>SQRT(Correlation)*$C672 + SQRT(1-Correlation)*M672</f>
        <v>-0.73619173686071027</v>
      </c>
      <c r="Z672" s="3">
        <f>IF(O672&lt;'CDO Param'!C$13,1,0)</f>
        <v>0</v>
      </c>
      <c r="AA672" s="3">
        <f>IF(P672&lt;'CDO Param'!D$13,1,0)</f>
        <v>0</v>
      </c>
      <c r="AB672" s="3">
        <f>IF(Q672&lt;'CDO Param'!E$13,1,0)</f>
        <v>1</v>
      </c>
      <c r="AC672" s="3">
        <f>IF(R672&lt;'CDO Param'!F$13,1,0)</f>
        <v>0</v>
      </c>
      <c r="AD672" s="3">
        <f>IF(S672&lt;'CDO Param'!G$13,1,0)</f>
        <v>1</v>
      </c>
      <c r="AE672" s="3">
        <f>IF(T672&lt;'CDO Param'!H$13,1,0)</f>
        <v>0</v>
      </c>
      <c r="AF672" s="3">
        <f>IF(U672&lt;'CDO Param'!I$13,1,0)</f>
        <v>0</v>
      </c>
      <c r="AG672" s="3">
        <f>IF(V672&lt;'CDO Param'!J$13,1,0)</f>
        <v>0</v>
      </c>
      <c r="AH672" s="3">
        <f>IF(W672&lt;'CDO Param'!K$13,1,0)</f>
        <v>0</v>
      </c>
      <c r="AI672" s="3">
        <f>IF(X672&lt;'CDO Param'!L$13,1,0)</f>
        <v>1</v>
      </c>
      <c r="AK672" s="3">
        <f>Z672*'CDO Param'!C$6*'CDO Param'!C$9</f>
        <v>0</v>
      </c>
      <c r="AL672" s="3">
        <f>AA672*'CDO Param'!D$6*'CDO Param'!D$9</f>
        <v>0</v>
      </c>
      <c r="AM672" s="3">
        <f>AB672*'CDO Param'!E$6*'CDO Param'!E$9</f>
        <v>4500</v>
      </c>
      <c r="AN672" s="3">
        <f>AC672*'CDO Param'!F$6*'CDO Param'!F$9</f>
        <v>0</v>
      </c>
      <c r="AO672" s="3">
        <f>AD672*'CDO Param'!G$6*'CDO Param'!G$9</f>
        <v>4500</v>
      </c>
      <c r="AP672" s="3">
        <f>AE672*'CDO Param'!H$6*'CDO Param'!H$9</f>
        <v>0</v>
      </c>
      <c r="AQ672" s="3">
        <f>AF672*'CDO Param'!I$6*'CDO Param'!I$9</f>
        <v>0</v>
      </c>
      <c r="AR672" s="3">
        <f>AG672*'CDO Param'!J$6*'CDO Param'!J$9</f>
        <v>0</v>
      </c>
      <c r="AS672" s="3">
        <f>AH672*'CDO Param'!K$6*'CDO Param'!K$9</f>
        <v>0</v>
      </c>
      <c r="AT672" s="3">
        <f>AI672*'CDO Param'!L$6*'CDO Param'!L$9</f>
        <v>4500</v>
      </c>
      <c r="AV672" s="2">
        <f t="shared" si="31"/>
        <v>13500</v>
      </c>
      <c r="BF672" s="5">
        <f>AV672/'CDO Param'!$M$6</f>
        <v>0.140625</v>
      </c>
      <c r="BG672" s="5">
        <f t="shared" si="32"/>
        <v>0.02</v>
      </c>
      <c r="BH672" s="5">
        <f t="shared" si="33"/>
        <v>1</v>
      </c>
    </row>
    <row r="673" spans="2:60" x14ac:dyDescent="0.2">
      <c r="B673" s="3">
        <v>669</v>
      </c>
      <c r="C673" s="12">
        <v>-0.15433442968060263</v>
      </c>
      <c r="D673" s="12">
        <v>0.7742028174106963</v>
      </c>
      <c r="E673" s="12">
        <v>-0.11399606592021883</v>
      </c>
      <c r="F673" s="12">
        <v>0.86997943071764894</v>
      </c>
      <c r="G673" s="12">
        <v>-0.151012500282377</v>
      </c>
      <c r="H673" s="12">
        <v>0.82393853517714888</v>
      </c>
      <c r="I673" s="12">
        <v>0.78944594861241058</v>
      </c>
      <c r="J673" s="12">
        <v>0.67320343077881262</v>
      </c>
      <c r="K673" s="12">
        <v>-0.30321189115056768</v>
      </c>
      <c r="L673" s="12">
        <v>-0.89909008238464594</v>
      </c>
      <c r="M673" s="12">
        <v>0.17702632248983718</v>
      </c>
      <c r="O673" s="3">
        <f>SQRT(Correlation)*$C673 + SQRT(1-Correlation)*D673</f>
        <v>0.68566845026379941</v>
      </c>
      <c r="P673" s="3">
        <f>SQRT(Correlation)*$C673 + SQRT(1-Correlation)*E673</f>
        <v>-0.15695099569935672</v>
      </c>
      <c r="Q673" s="3">
        <f>SQRT(Correlation)*$C673 + SQRT(1-Correlation)*F673</f>
        <v>0.77653012365194796</v>
      </c>
      <c r="R673" s="3">
        <f>SQRT(Correlation)*$C673 + SQRT(1-Correlation)*G673</f>
        <v>-0.19206786873211928</v>
      </c>
      <c r="S673" s="3">
        <f>SQRT(Correlation)*$C673 + SQRT(1-Correlation)*H673</f>
        <v>0.73285189502538717</v>
      </c>
      <c r="T673" s="3">
        <f>SQRT(Correlation)*$C673 + SQRT(1-Correlation)*I673</f>
        <v>0.70012935424485834</v>
      </c>
      <c r="U673" s="3">
        <f>SQRT(Correlation)*$C673 + SQRT(1-Correlation)*J673</f>
        <v>0.58985201905278495</v>
      </c>
      <c r="V673" s="3">
        <f>SQRT(Correlation)*$C673 + SQRT(1-Correlation)*K673</f>
        <v>-0.33645688882223368</v>
      </c>
      <c r="W673" s="3">
        <f>SQRT(Correlation)*$C673 + SQRT(1-Correlation)*L673</f>
        <v>-0.90175657651855379</v>
      </c>
      <c r="X673" s="3">
        <f>SQRT(Correlation)*$C673 + SQRT(1-Correlation)*M673</f>
        <v>0.11913708354403284</v>
      </c>
      <c r="Z673" s="3">
        <f>IF(O673&lt;'CDO Param'!C$13,1,0)</f>
        <v>0</v>
      </c>
      <c r="AA673" s="3">
        <f>IF(P673&lt;'CDO Param'!D$13,1,0)</f>
        <v>0</v>
      </c>
      <c r="AB673" s="3">
        <f>IF(Q673&lt;'CDO Param'!E$13,1,0)</f>
        <v>0</v>
      </c>
      <c r="AC673" s="3">
        <f>IF(R673&lt;'CDO Param'!F$13,1,0)</f>
        <v>0</v>
      </c>
      <c r="AD673" s="3">
        <f>IF(S673&lt;'CDO Param'!G$13,1,0)</f>
        <v>0</v>
      </c>
      <c r="AE673" s="3">
        <f>IF(T673&lt;'CDO Param'!H$13,1,0)</f>
        <v>0</v>
      </c>
      <c r="AF673" s="3">
        <f>IF(U673&lt;'CDO Param'!I$13,1,0)</f>
        <v>0</v>
      </c>
      <c r="AG673" s="3">
        <f>IF(V673&lt;'CDO Param'!J$13,1,0)</f>
        <v>0</v>
      </c>
      <c r="AH673" s="3">
        <f>IF(W673&lt;'CDO Param'!K$13,1,0)</f>
        <v>0</v>
      </c>
      <c r="AI673" s="3">
        <f>IF(X673&lt;'CDO Param'!L$13,1,0)</f>
        <v>0</v>
      </c>
      <c r="AK673" s="3">
        <f>Z673*'CDO Param'!C$6*'CDO Param'!C$9</f>
        <v>0</v>
      </c>
      <c r="AL673" s="3">
        <f>AA673*'CDO Param'!D$6*'CDO Param'!D$9</f>
        <v>0</v>
      </c>
      <c r="AM673" s="3">
        <f>AB673*'CDO Param'!E$6*'CDO Param'!E$9</f>
        <v>0</v>
      </c>
      <c r="AN673" s="3">
        <f>AC673*'CDO Param'!F$6*'CDO Param'!F$9</f>
        <v>0</v>
      </c>
      <c r="AO673" s="3">
        <f>AD673*'CDO Param'!G$6*'CDO Param'!G$9</f>
        <v>0</v>
      </c>
      <c r="AP673" s="3">
        <f>AE673*'CDO Param'!H$6*'CDO Param'!H$9</f>
        <v>0</v>
      </c>
      <c r="AQ673" s="3">
        <f>AF673*'CDO Param'!I$6*'CDO Param'!I$9</f>
        <v>0</v>
      </c>
      <c r="AR673" s="3">
        <f>AG673*'CDO Param'!J$6*'CDO Param'!J$9</f>
        <v>0</v>
      </c>
      <c r="AS673" s="3">
        <f>AH673*'CDO Param'!K$6*'CDO Param'!K$9</f>
        <v>0</v>
      </c>
      <c r="AT673" s="3">
        <f>AI673*'CDO Param'!L$6*'CDO Param'!L$9</f>
        <v>0</v>
      </c>
      <c r="AV673" s="2">
        <f t="shared" si="31"/>
        <v>0</v>
      </c>
      <c r="BF673" s="5">
        <f>AV673/'CDO Param'!$M$6</f>
        <v>0</v>
      </c>
      <c r="BG673" s="5">
        <f t="shared" si="32"/>
        <v>0</v>
      </c>
      <c r="BH673" s="5">
        <f t="shared" si="33"/>
        <v>0</v>
      </c>
    </row>
    <row r="674" spans="2:60" x14ac:dyDescent="0.2">
      <c r="B674" s="3">
        <v>670</v>
      </c>
      <c r="C674" s="12">
        <v>-0.54638803703710437</v>
      </c>
      <c r="D674" s="12">
        <v>-0.36531901059788652</v>
      </c>
      <c r="E674" s="12">
        <v>-0.15590785551466979</v>
      </c>
      <c r="F674" s="12">
        <v>-0.37995619095454458</v>
      </c>
      <c r="G674" s="12">
        <v>1.1653992260107771</v>
      </c>
      <c r="H674" s="12">
        <v>0.63854486143100075</v>
      </c>
      <c r="I674" s="12">
        <v>1.9397612049942836</v>
      </c>
      <c r="J674" s="12">
        <v>0.20760239749506582</v>
      </c>
      <c r="K674" s="12">
        <v>0.11336396710248664</v>
      </c>
      <c r="L674" s="12">
        <v>2.216274879174307</v>
      </c>
      <c r="M674" s="12">
        <v>1.0852568266273011</v>
      </c>
      <c r="O674" s="3">
        <f>SQRT(Correlation)*$C674 + SQRT(1-Correlation)*D674</f>
        <v>-0.51935511214512242</v>
      </c>
      <c r="P674" s="3">
        <f>SQRT(Correlation)*$C674 + SQRT(1-Correlation)*E674</f>
        <v>-0.32069024689220876</v>
      </c>
      <c r="Q674" s="3">
        <f>SQRT(Correlation)*$C674 + SQRT(1-Correlation)*F674</f>
        <v>-0.53324116068003691</v>
      </c>
      <c r="R674" s="3">
        <f>SQRT(Correlation)*$C674 + SQRT(1-Correlation)*G674</f>
        <v>0.93281171294685117</v>
      </c>
      <c r="S674" s="3">
        <f>SQRT(Correlation)*$C674 + SQRT(1-Correlation)*H674</f>
        <v>0.43299377676500123</v>
      </c>
      <c r="T674" s="3">
        <f>SQRT(Correlation)*$C674 + SQRT(1-Correlation)*I674</f>
        <v>1.6674359890538468</v>
      </c>
      <c r="U674" s="3">
        <f>SQRT(Correlation)*$C674 + SQRT(1-Correlation)*J674</f>
        <v>2.4165858808243929E-2</v>
      </c>
      <c r="V674" s="3">
        <f>SQRT(Correlation)*$C674 + SQRT(1-Correlation)*K674</f>
        <v>-6.5236566139691865E-2</v>
      </c>
      <c r="W674" s="3">
        <f>SQRT(Correlation)*$C674 + SQRT(1-Correlation)*L674</f>
        <v>1.9297598934310167</v>
      </c>
      <c r="X674" s="3">
        <f>SQRT(Correlation)*$C674 + SQRT(1-Correlation)*M674</f>
        <v>0.85678195718605377</v>
      </c>
      <c r="Z674" s="3">
        <f>IF(O674&lt;'CDO Param'!C$13,1,0)</f>
        <v>0</v>
      </c>
      <c r="AA674" s="3">
        <f>IF(P674&lt;'CDO Param'!D$13,1,0)</f>
        <v>0</v>
      </c>
      <c r="AB674" s="3">
        <f>IF(Q674&lt;'CDO Param'!E$13,1,0)</f>
        <v>0</v>
      </c>
      <c r="AC674" s="3">
        <f>IF(R674&lt;'CDO Param'!F$13,1,0)</f>
        <v>0</v>
      </c>
      <c r="AD674" s="3">
        <f>IF(S674&lt;'CDO Param'!G$13,1,0)</f>
        <v>0</v>
      </c>
      <c r="AE674" s="3">
        <f>IF(T674&lt;'CDO Param'!H$13,1,0)</f>
        <v>0</v>
      </c>
      <c r="AF674" s="3">
        <f>IF(U674&lt;'CDO Param'!I$13,1,0)</f>
        <v>0</v>
      </c>
      <c r="AG674" s="3">
        <f>IF(V674&lt;'CDO Param'!J$13,1,0)</f>
        <v>0</v>
      </c>
      <c r="AH674" s="3">
        <f>IF(W674&lt;'CDO Param'!K$13,1,0)</f>
        <v>0</v>
      </c>
      <c r="AI674" s="3">
        <f>IF(X674&lt;'CDO Param'!L$13,1,0)</f>
        <v>0</v>
      </c>
      <c r="AK674" s="3">
        <f>Z674*'CDO Param'!C$6*'CDO Param'!C$9</f>
        <v>0</v>
      </c>
      <c r="AL674" s="3">
        <f>AA674*'CDO Param'!D$6*'CDO Param'!D$9</f>
        <v>0</v>
      </c>
      <c r="AM674" s="3">
        <f>AB674*'CDO Param'!E$6*'CDO Param'!E$9</f>
        <v>0</v>
      </c>
      <c r="AN674" s="3">
        <f>AC674*'CDO Param'!F$6*'CDO Param'!F$9</f>
        <v>0</v>
      </c>
      <c r="AO674" s="3">
        <f>AD674*'CDO Param'!G$6*'CDO Param'!G$9</f>
        <v>0</v>
      </c>
      <c r="AP674" s="3">
        <f>AE674*'CDO Param'!H$6*'CDO Param'!H$9</f>
        <v>0</v>
      </c>
      <c r="AQ674" s="3">
        <f>AF674*'CDO Param'!I$6*'CDO Param'!I$9</f>
        <v>0</v>
      </c>
      <c r="AR674" s="3">
        <f>AG674*'CDO Param'!J$6*'CDO Param'!J$9</f>
        <v>0</v>
      </c>
      <c r="AS674" s="3">
        <f>AH674*'CDO Param'!K$6*'CDO Param'!K$9</f>
        <v>0</v>
      </c>
      <c r="AT674" s="3">
        <f>AI674*'CDO Param'!L$6*'CDO Param'!L$9</f>
        <v>0</v>
      </c>
      <c r="AV674" s="2">
        <f t="shared" si="31"/>
        <v>0</v>
      </c>
      <c r="BF674" s="5">
        <f>AV674/'CDO Param'!$M$6</f>
        <v>0</v>
      </c>
      <c r="BG674" s="5">
        <f t="shared" si="32"/>
        <v>0</v>
      </c>
      <c r="BH674" s="5">
        <f t="shared" si="33"/>
        <v>0</v>
      </c>
    </row>
    <row r="675" spans="2:60" x14ac:dyDescent="0.2">
      <c r="B675" s="3">
        <v>671</v>
      </c>
      <c r="C675" s="12">
        <v>-0.14916736290615518</v>
      </c>
      <c r="D675" s="12">
        <v>-1.9567869458114728</v>
      </c>
      <c r="E675" s="12">
        <v>-0.50109406402043533</v>
      </c>
      <c r="F675" s="12">
        <v>-1.17838453661534</v>
      </c>
      <c r="G675" s="12">
        <v>-0.15548494047834538</v>
      </c>
      <c r="H675" s="12">
        <v>-1.0236544767394662</v>
      </c>
      <c r="I675" s="12">
        <v>-9.2322807176969945E-2</v>
      </c>
      <c r="J675" s="12">
        <v>-0.38633970689261332</v>
      </c>
      <c r="K675" s="12">
        <v>-1.2584746400534641</v>
      </c>
      <c r="L675" s="12">
        <v>0.77184495239634998</v>
      </c>
      <c r="M675" s="12">
        <v>0.59524722928472329</v>
      </c>
      <c r="O675" s="3">
        <f>SQRT(Correlation)*$C675 + SQRT(1-Correlation)*D675</f>
        <v>-1.9035419552690565</v>
      </c>
      <c r="P675" s="3">
        <f>SQRT(Correlation)*$C675 + SQRT(1-Correlation)*E675</f>
        <v>-0.52255043122287825</v>
      </c>
      <c r="Q675" s="3">
        <f>SQRT(Correlation)*$C675 + SQRT(1-Correlation)*F675</f>
        <v>-1.1650845905024036</v>
      </c>
      <c r="R675" s="3">
        <f>SQRT(Correlation)*$C675 + SQRT(1-Correlation)*G675</f>
        <v>-0.19467682806462092</v>
      </c>
      <c r="S675" s="3">
        <f>SQRT(Correlation)*$C675 + SQRT(1-Correlation)*H675</f>
        <v>-1.0182947669918061</v>
      </c>
      <c r="T675" s="3">
        <f>SQRT(Correlation)*$C675 + SQRT(1-Correlation)*I675</f>
        <v>-0.13475596713236587</v>
      </c>
      <c r="U675" s="3">
        <f>SQRT(Correlation)*$C675 + SQRT(1-Correlation)*J675</f>
        <v>-0.4136848892371896</v>
      </c>
      <c r="V675" s="3">
        <f>SQRT(Correlation)*$C675 + SQRT(1-Correlation)*K675</f>
        <v>-1.2410647339732899</v>
      </c>
      <c r="W675" s="3">
        <f>SQRT(Correlation)*$C675 + SQRT(1-Correlation)*L675</f>
        <v>0.68506555308857464</v>
      </c>
      <c r="X675" s="3">
        <f>SQRT(Correlation)*$C675 + SQRT(1-Correlation)*M675</f>
        <v>0.51753024269882519</v>
      </c>
      <c r="Z675" s="3">
        <f>IF(O675&lt;'CDO Param'!C$13,1,0)</f>
        <v>0</v>
      </c>
      <c r="AA675" s="3">
        <f>IF(P675&lt;'CDO Param'!D$13,1,0)</f>
        <v>0</v>
      </c>
      <c r="AB675" s="3">
        <f>IF(Q675&lt;'CDO Param'!E$13,1,0)</f>
        <v>1</v>
      </c>
      <c r="AC675" s="3">
        <f>IF(R675&lt;'CDO Param'!F$13,1,0)</f>
        <v>0</v>
      </c>
      <c r="AD675" s="3">
        <f>IF(S675&lt;'CDO Param'!G$13,1,0)</f>
        <v>1</v>
      </c>
      <c r="AE675" s="3">
        <f>IF(T675&lt;'CDO Param'!H$13,1,0)</f>
        <v>0</v>
      </c>
      <c r="AF675" s="3">
        <f>IF(U675&lt;'CDO Param'!I$13,1,0)</f>
        <v>0</v>
      </c>
      <c r="AG675" s="3">
        <f>IF(V675&lt;'CDO Param'!J$13,1,0)</f>
        <v>0</v>
      </c>
      <c r="AH675" s="3">
        <f>IF(W675&lt;'CDO Param'!K$13,1,0)</f>
        <v>0</v>
      </c>
      <c r="AI675" s="3">
        <f>IF(X675&lt;'CDO Param'!L$13,1,0)</f>
        <v>0</v>
      </c>
      <c r="AK675" s="3">
        <f>Z675*'CDO Param'!C$6*'CDO Param'!C$9</f>
        <v>0</v>
      </c>
      <c r="AL675" s="3">
        <f>AA675*'CDO Param'!D$6*'CDO Param'!D$9</f>
        <v>0</v>
      </c>
      <c r="AM675" s="3">
        <f>AB675*'CDO Param'!E$6*'CDO Param'!E$9</f>
        <v>4500</v>
      </c>
      <c r="AN675" s="3">
        <f>AC675*'CDO Param'!F$6*'CDO Param'!F$9</f>
        <v>0</v>
      </c>
      <c r="AO675" s="3">
        <f>AD675*'CDO Param'!G$6*'CDO Param'!G$9</f>
        <v>4500</v>
      </c>
      <c r="AP675" s="3">
        <f>AE675*'CDO Param'!H$6*'CDO Param'!H$9</f>
        <v>0</v>
      </c>
      <c r="AQ675" s="3">
        <f>AF675*'CDO Param'!I$6*'CDO Param'!I$9</f>
        <v>0</v>
      </c>
      <c r="AR675" s="3">
        <f>AG675*'CDO Param'!J$6*'CDO Param'!J$9</f>
        <v>0</v>
      </c>
      <c r="AS675" s="3">
        <f>AH675*'CDO Param'!K$6*'CDO Param'!K$9</f>
        <v>0</v>
      </c>
      <c r="AT675" s="3">
        <f>AI675*'CDO Param'!L$6*'CDO Param'!L$9</f>
        <v>0</v>
      </c>
      <c r="AV675" s="2">
        <f t="shared" si="31"/>
        <v>9000</v>
      </c>
      <c r="BF675" s="5">
        <f>AV675/'CDO Param'!$M$6</f>
        <v>9.375E-2</v>
      </c>
      <c r="BG675" s="5">
        <f t="shared" si="32"/>
        <v>0.02</v>
      </c>
      <c r="BH675" s="5">
        <f t="shared" si="33"/>
        <v>1</v>
      </c>
    </row>
    <row r="676" spans="2:60" x14ac:dyDescent="0.2">
      <c r="B676" s="3">
        <v>672</v>
      </c>
      <c r="C676" s="12">
        <v>1.9194976630387828</v>
      </c>
      <c r="D676" s="12">
        <v>-7.5081061368109658E-2</v>
      </c>
      <c r="E676" s="12">
        <v>0.12207692634547129</v>
      </c>
      <c r="F676" s="12">
        <v>-2.6130874175578356</v>
      </c>
      <c r="G676" s="12">
        <v>-0.25160375116684008</v>
      </c>
      <c r="H676" s="12">
        <v>-1.1631391316768713</v>
      </c>
      <c r="I676" s="12">
        <v>1.6429248717031442</v>
      </c>
      <c r="J676" s="12">
        <v>-0.51314600568730384</v>
      </c>
      <c r="K676" s="12">
        <v>-1.5412069842568599</v>
      </c>
      <c r="L676" s="12">
        <v>1.1293082025076728</v>
      </c>
      <c r="M676" s="12">
        <v>-0.14646957424702123</v>
      </c>
      <c r="O676" s="3">
        <f>SQRT(Correlation)*$C676 + SQRT(1-Correlation)*D676</f>
        <v>0.53577030893746413</v>
      </c>
      <c r="P676" s="3">
        <f>SQRT(Correlation)*$C676 + SQRT(1-Correlation)*E676</f>
        <v>0.7228107989585868</v>
      </c>
      <c r="Q676" s="3">
        <f>SQRT(Correlation)*$C676 + SQRT(1-Correlation)*F676</f>
        <v>-1.8719939315257719</v>
      </c>
      <c r="R676" s="3">
        <f>SQRT(Correlation)*$C676 + SQRT(1-Correlation)*G676</f>
        <v>0.36830618139845683</v>
      </c>
      <c r="S676" s="3">
        <f>SQRT(Correlation)*$C676 + SQRT(1-Correlation)*H676</f>
        <v>-0.49645220967352965</v>
      </c>
      <c r="T676" s="3">
        <f>SQRT(Correlation)*$C676 + SQRT(1-Correlation)*I676</f>
        <v>2.1656138435938517</v>
      </c>
      <c r="U676" s="3">
        <f>SQRT(Correlation)*$C676 + SQRT(1-Correlation)*J676</f>
        <v>0.12018541280041634</v>
      </c>
      <c r="V676" s="3">
        <f>SQRT(Correlation)*$C676 + SQRT(1-Correlation)*K676</f>
        <v>-0.85511886694598871</v>
      </c>
      <c r="W676" s="3">
        <f>SQRT(Correlation)*$C676 + SQRT(1-Correlation)*L676</f>
        <v>1.678354287927772</v>
      </c>
      <c r="X676" s="3">
        <f>SQRT(Correlation)*$C676 + SQRT(1-Correlation)*M676</f>
        <v>0.46804521909657676</v>
      </c>
      <c r="Z676" s="3">
        <f>IF(O676&lt;'CDO Param'!C$13,1,0)</f>
        <v>0</v>
      </c>
      <c r="AA676" s="3">
        <f>IF(P676&lt;'CDO Param'!D$13,1,0)</f>
        <v>0</v>
      </c>
      <c r="AB676" s="3">
        <f>IF(Q676&lt;'CDO Param'!E$13,1,0)</f>
        <v>1</v>
      </c>
      <c r="AC676" s="3">
        <f>IF(R676&lt;'CDO Param'!F$13,1,0)</f>
        <v>0</v>
      </c>
      <c r="AD676" s="3">
        <f>IF(S676&lt;'CDO Param'!G$13,1,0)</f>
        <v>1</v>
      </c>
      <c r="AE676" s="3">
        <f>IF(T676&lt;'CDO Param'!H$13,1,0)</f>
        <v>0</v>
      </c>
      <c r="AF676" s="3">
        <f>IF(U676&lt;'CDO Param'!I$13,1,0)</f>
        <v>0</v>
      </c>
      <c r="AG676" s="3">
        <f>IF(V676&lt;'CDO Param'!J$13,1,0)</f>
        <v>0</v>
      </c>
      <c r="AH676" s="3">
        <f>IF(W676&lt;'CDO Param'!K$13,1,0)</f>
        <v>0</v>
      </c>
      <c r="AI676" s="3">
        <f>IF(X676&lt;'CDO Param'!L$13,1,0)</f>
        <v>0</v>
      </c>
      <c r="AK676" s="3">
        <f>Z676*'CDO Param'!C$6*'CDO Param'!C$9</f>
        <v>0</v>
      </c>
      <c r="AL676" s="3">
        <f>AA676*'CDO Param'!D$6*'CDO Param'!D$9</f>
        <v>0</v>
      </c>
      <c r="AM676" s="3">
        <f>AB676*'CDO Param'!E$6*'CDO Param'!E$9</f>
        <v>4500</v>
      </c>
      <c r="AN676" s="3">
        <f>AC676*'CDO Param'!F$6*'CDO Param'!F$9</f>
        <v>0</v>
      </c>
      <c r="AO676" s="3">
        <f>AD676*'CDO Param'!G$6*'CDO Param'!G$9</f>
        <v>4500</v>
      </c>
      <c r="AP676" s="3">
        <f>AE676*'CDO Param'!H$6*'CDO Param'!H$9</f>
        <v>0</v>
      </c>
      <c r="AQ676" s="3">
        <f>AF676*'CDO Param'!I$6*'CDO Param'!I$9</f>
        <v>0</v>
      </c>
      <c r="AR676" s="3">
        <f>AG676*'CDO Param'!J$6*'CDO Param'!J$9</f>
        <v>0</v>
      </c>
      <c r="AS676" s="3">
        <f>AH676*'CDO Param'!K$6*'CDO Param'!K$9</f>
        <v>0</v>
      </c>
      <c r="AT676" s="3">
        <f>AI676*'CDO Param'!L$6*'CDO Param'!L$9</f>
        <v>0</v>
      </c>
      <c r="AV676" s="2">
        <f t="shared" si="31"/>
        <v>9000</v>
      </c>
      <c r="BF676" s="5">
        <f>AV676/'CDO Param'!$M$6</f>
        <v>9.375E-2</v>
      </c>
      <c r="BG676" s="5">
        <f t="shared" si="32"/>
        <v>0.02</v>
      </c>
      <c r="BH676" s="5">
        <f t="shared" si="33"/>
        <v>1</v>
      </c>
    </row>
    <row r="677" spans="2:60" x14ac:dyDescent="0.2">
      <c r="B677" s="3">
        <v>673</v>
      </c>
      <c r="C677" s="12">
        <v>1.3693352229893208</v>
      </c>
      <c r="D677" s="12">
        <v>1.2007308214379009</v>
      </c>
      <c r="E677" s="12">
        <v>-0.23193592824100051</v>
      </c>
      <c r="F677" s="12">
        <v>-0.85810370364924893</v>
      </c>
      <c r="G677" s="12">
        <v>-0.30102228265604936</v>
      </c>
      <c r="H677" s="12">
        <v>-0.80259269452653825</v>
      </c>
      <c r="I677" s="12">
        <v>-1.7563070286996663</v>
      </c>
      <c r="J677" s="12">
        <v>-0.93265953182708472</v>
      </c>
      <c r="K677" s="12">
        <v>0.24746668714215048</v>
      </c>
      <c r="L677" s="12">
        <v>2.2126005205791444</v>
      </c>
      <c r="M677" s="12">
        <v>0.62717049331695307</v>
      </c>
      <c r="O677" s="3">
        <f>SQRT(Correlation)*$C677 + SQRT(1-Correlation)*D677</f>
        <v>1.5721350942466918</v>
      </c>
      <c r="P677" s="3">
        <f>SQRT(Correlation)*$C677 + SQRT(1-Correlation)*E677</f>
        <v>0.21298807715400189</v>
      </c>
      <c r="Q677" s="3">
        <f>SQRT(Correlation)*$C677 + SQRT(1-Correlation)*F677</f>
        <v>-0.38104683315324855</v>
      </c>
      <c r="R677" s="3">
        <f>SQRT(Correlation)*$C677 + SQRT(1-Correlation)*G677</f>
        <v>0.14744700659724669</v>
      </c>
      <c r="S677" s="3">
        <f>SQRT(Correlation)*$C677 + SQRT(1-Correlation)*H677</f>
        <v>-0.32838446594060328</v>
      </c>
      <c r="T677" s="3">
        <f>SQRT(Correlation)*$C677 + SQRT(1-Correlation)*I677</f>
        <v>-1.2331573258820163</v>
      </c>
      <c r="U677" s="3">
        <f>SQRT(Correlation)*$C677 + SQRT(1-Correlation)*J677</f>
        <v>-0.45177670211788529</v>
      </c>
      <c r="V677" s="3">
        <f>SQRT(Correlation)*$C677 + SQRT(1-Correlation)*K677</f>
        <v>0.66778933140973151</v>
      </c>
      <c r="W677" s="3">
        <f>SQRT(Correlation)*$C677 + SQRT(1-Correlation)*L677</f>
        <v>2.532078977625388</v>
      </c>
      <c r="X677" s="3">
        <f>SQRT(Correlation)*$C677 + SQRT(1-Correlation)*M677</f>
        <v>1.0280079905339763</v>
      </c>
      <c r="Z677" s="3">
        <f>IF(O677&lt;'CDO Param'!C$13,1,0)</f>
        <v>0</v>
      </c>
      <c r="AA677" s="3">
        <f>IF(P677&lt;'CDO Param'!D$13,1,0)</f>
        <v>0</v>
      </c>
      <c r="AB677" s="3">
        <f>IF(Q677&lt;'CDO Param'!E$13,1,0)</f>
        <v>0</v>
      </c>
      <c r="AC677" s="3">
        <f>IF(R677&lt;'CDO Param'!F$13,1,0)</f>
        <v>0</v>
      </c>
      <c r="AD677" s="3">
        <f>IF(S677&lt;'CDO Param'!G$13,1,0)</f>
        <v>1</v>
      </c>
      <c r="AE677" s="3">
        <f>IF(T677&lt;'CDO Param'!H$13,1,0)</f>
        <v>0</v>
      </c>
      <c r="AF677" s="3">
        <f>IF(U677&lt;'CDO Param'!I$13,1,0)</f>
        <v>0</v>
      </c>
      <c r="AG677" s="3">
        <f>IF(V677&lt;'CDO Param'!J$13,1,0)</f>
        <v>0</v>
      </c>
      <c r="AH677" s="3">
        <f>IF(W677&lt;'CDO Param'!K$13,1,0)</f>
        <v>0</v>
      </c>
      <c r="AI677" s="3">
        <f>IF(X677&lt;'CDO Param'!L$13,1,0)</f>
        <v>0</v>
      </c>
      <c r="AK677" s="3">
        <f>Z677*'CDO Param'!C$6*'CDO Param'!C$9</f>
        <v>0</v>
      </c>
      <c r="AL677" s="3">
        <f>AA677*'CDO Param'!D$6*'CDO Param'!D$9</f>
        <v>0</v>
      </c>
      <c r="AM677" s="3">
        <f>AB677*'CDO Param'!E$6*'CDO Param'!E$9</f>
        <v>0</v>
      </c>
      <c r="AN677" s="3">
        <f>AC677*'CDO Param'!F$6*'CDO Param'!F$9</f>
        <v>0</v>
      </c>
      <c r="AO677" s="3">
        <f>AD677*'CDO Param'!G$6*'CDO Param'!G$9</f>
        <v>4500</v>
      </c>
      <c r="AP677" s="3">
        <f>AE677*'CDO Param'!H$6*'CDO Param'!H$9</f>
        <v>0</v>
      </c>
      <c r="AQ677" s="3">
        <f>AF677*'CDO Param'!I$6*'CDO Param'!I$9</f>
        <v>0</v>
      </c>
      <c r="AR677" s="3">
        <f>AG677*'CDO Param'!J$6*'CDO Param'!J$9</f>
        <v>0</v>
      </c>
      <c r="AS677" s="3">
        <f>AH677*'CDO Param'!K$6*'CDO Param'!K$9</f>
        <v>0</v>
      </c>
      <c r="AT677" s="3">
        <f>AI677*'CDO Param'!L$6*'CDO Param'!L$9</f>
        <v>0</v>
      </c>
      <c r="AV677" s="2">
        <f t="shared" si="31"/>
        <v>4500</v>
      </c>
      <c r="BF677" s="5">
        <f>AV677/'CDO Param'!$M$6</f>
        <v>4.6875E-2</v>
      </c>
      <c r="BG677" s="5">
        <f t="shared" si="32"/>
        <v>0</v>
      </c>
      <c r="BH677" s="5">
        <f t="shared" si="33"/>
        <v>0</v>
      </c>
    </row>
    <row r="678" spans="2:60" x14ac:dyDescent="0.2">
      <c r="B678" s="3">
        <v>674</v>
      </c>
      <c r="C678" s="12">
        <v>0.11161773727508262</v>
      </c>
      <c r="D678" s="12">
        <v>-0.38968892113189213</v>
      </c>
      <c r="E678" s="12">
        <v>-0.58921159507008269</v>
      </c>
      <c r="F678" s="12">
        <v>2.3372740542981774</v>
      </c>
      <c r="G678" s="12">
        <v>0.7063295015541371</v>
      </c>
      <c r="H678" s="12">
        <v>-0.10021608431998175</v>
      </c>
      <c r="I678" s="12">
        <v>0.44461330617195927</v>
      </c>
      <c r="J678" s="12">
        <v>-0.60909314925083891</v>
      </c>
      <c r="K678" s="12">
        <v>0.22017729861545376</v>
      </c>
      <c r="L678" s="12">
        <v>1.6444391803815961</v>
      </c>
      <c r="M678" s="12">
        <v>1.4892157196300104</v>
      </c>
      <c r="O678" s="3">
        <f>SQRT(Correlation)*$C678 + SQRT(1-Correlation)*D678</f>
        <v>-0.33439474320679624</v>
      </c>
      <c r="P678" s="3">
        <f>SQRT(Correlation)*$C678 + SQRT(1-Correlation)*E678</f>
        <v>-0.52367857155433617</v>
      </c>
      <c r="Q678" s="3">
        <f>SQRT(Correlation)*$C678 + SQRT(1-Correlation)*F678</f>
        <v>2.2526294859858442</v>
      </c>
      <c r="R678" s="3">
        <f>SQRT(Correlation)*$C678 + SQRT(1-Correlation)*G678</f>
        <v>0.70537962875110793</v>
      </c>
      <c r="S678" s="3">
        <f>SQRT(Correlation)*$C678 + SQRT(1-Correlation)*H678</f>
        <v>-5.977669768403495E-2</v>
      </c>
      <c r="T678" s="3">
        <f>SQRT(Correlation)*$C678 + SQRT(1-Correlation)*I678</f>
        <v>0.45709384536271086</v>
      </c>
      <c r="U678" s="3">
        <f>SQRT(Correlation)*$C678 + SQRT(1-Correlation)*J678</f>
        <v>-0.54253986994490599</v>
      </c>
      <c r="V678" s="3">
        <f>SQRT(Correlation)*$C678 + SQRT(1-Correlation)*K678</f>
        <v>0.24417515351271521</v>
      </c>
      <c r="W678" s="3">
        <f>SQRT(Correlation)*$C678 + SQRT(1-Correlation)*L678</f>
        <v>1.59534861279425</v>
      </c>
      <c r="X678" s="3">
        <f>SQRT(Correlation)*$C678 + SQRT(1-Correlation)*M678</f>
        <v>1.4480907081136214</v>
      </c>
      <c r="Z678" s="3">
        <f>IF(O678&lt;'CDO Param'!C$13,1,0)</f>
        <v>0</v>
      </c>
      <c r="AA678" s="3">
        <f>IF(P678&lt;'CDO Param'!D$13,1,0)</f>
        <v>0</v>
      </c>
      <c r="AB678" s="3">
        <f>IF(Q678&lt;'CDO Param'!E$13,1,0)</f>
        <v>0</v>
      </c>
      <c r="AC678" s="3">
        <f>IF(R678&lt;'CDO Param'!F$13,1,0)</f>
        <v>0</v>
      </c>
      <c r="AD678" s="3">
        <f>IF(S678&lt;'CDO Param'!G$13,1,0)</f>
        <v>1</v>
      </c>
      <c r="AE678" s="3">
        <f>IF(T678&lt;'CDO Param'!H$13,1,0)</f>
        <v>0</v>
      </c>
      <c r="AF678" s="3">
        <f>IF(U678&lt;'CDO Param'!I$13,1,0)</f>
        <v>0</v>
      </c>
      <c r="AG678" s="3">
        <f>IF(V678&lt;'CDO Param'!J$13,1,0)</f>
        <v>0</v>
      </c>
      <c r="AH678" s="3">
        <f>IF(W678&lt;'CDO Param'!K$13,1,0)</f>
        <v>0</v>
      </c>
      <c r="AI678" s="3">
        <f>IF(X678&lt;'CDO Param'!L$13,1,0)</f>
        <v>0</v>
      </c>
      <c r="AK678" s="3">
        <f>Z678*'CDO Param'!C$6*'CDO Param'!C$9</f>
        <v>0</v>
      </c>
      <c r="AL678" s="3">
        <f>AA678*'CDO Param'!D$6*'CDO Param'!D$9</f>
        <v>0</v>
      </c>
      <c r="AM678" s="3">
        <f>AB678*'CDO Param'!E$6*'CDO Param'!E$9</f>
        <v>0</v>
      </c>
      <c r="AN678" s="3">
        <f>AC678*'CDO Param'!F$6*'CDO Param'!F$9</f>
        <v>0</v>
      </c>
      <c r="AO678" s="3">
        <f>AD678*'CDO Param'!G$6*'CDO Param'!G$9</f>
        <v>4500</v>
      </c>
      <c r="AP678" s="3">
        <f>AE678*'CDO Param'!H$6*'CDO Param'!H$9</f>
        <v>0</v>
      </c>
      <c r="AQ678" s="3">
        <f>AF678*'CDO Param'!I$6*'CDO Param'!I$9</f>
        <v>0</v>
      </c>
      <c r="AR678" s="3">
        <f>AG678*'CDO Param'!J$6*'CDO Param'!J$9</f>
        <v>0</v>
      </c>
      <c r="AS678" s="3">
        <f>AH678*'CDO Param'!K$6*'CDO Param'!K$9</f>
        <v>0</v>
      </c>
      <c r="AT678" s="3">
        <f>AI678*'CDO Param'!L$6*'CDO Param'!L$9</f>
        <v>0</v>
      </c>
      <c r="AV678" s="2">
        <f t="shared" si="31"/>
        <v>4500</v>
      </c>
      <c r="BF678" s="5">
        <f>AV678/'CDO Param'!$M$6</f>
        <v>4.6875E-2</v>
      </c>
      <c r="BG678" s="5">
        <f t="shared" si="32"/>
        <v>0</v>
      </c>
      <c r="BH678" s="5">
        <f t="shared" si="33"/>
        <v>0</v>
      </c>
    </row>
    <row r="679" spans="2:60" x14ac:dyDescent="0.2">
      <c r="B679" s="3">
        <v>675</v>
      </c>
      <c r="C679" s="12">
        <v>1.1926886145374738E-2</v>
      </c>
      <c r="D679" s="12">
        <v>-7.6150854511070065E-2</v>
      </c>
      <c r="E679" s="12">
        <v>-0.26223233362543397</v>
      </c>
      <c r="F679" s="12">
        <v>-0.95472387329209596</v>
      </c>
      <c r="G679" s="12">
        <v>0.88183014668175019</v>
      </c>
      <c r="H679" s="12">
        <v>0.19954086383222602</v>
      </c>
      <c r="I679" s="12">
        <v>0.25697318051243201</v>
      </c>
      <c r="J679" s="12">
        <v>0.63071411204873584</v>
      </c>
      <c r="K679" s="12">
        <v>-1.6977764971670695</v>
      </c>
      <c r="L679" s="12">
        <v>8.0490281106904149E-2</v>
      </c>
      <c r="M679" s="12">
        <v>0.28126805773354135</v>
      </c>
      <c r="O679" s="3">
        <f>SQRT(Correlation)*$C679 + SQRT(1-Correlation)*D679</f>
        <v>-6.8471431245637773E-2</v>
      </c>
      <c r="P679" s="3">
        <f>SQRT(Correlation)*$C679 + SQRT(1-Correlation)*E679</f>
        <v>-0.24500382255797032</v>
      </c>
      <c r="Q679" s="3">
        <f>SQRT(Correlation)*$C679 + SQRT(1-Correlation)*F679</f>
        <v>-0.9019589802810174</v>
      </c>
      <c r="R679" s="3">
        <f>SQRT(Correlation)*$C679 + SQRT(1-Correlation)*G679</f>
        <v>0.84034914443570008</v>
      </c>
      <c r="S679" s="3">
        <f>SQRT(Correlation)*$C679 + SQRT(1-Correlation)*H679</f>
        <v>0.19307269735749369</v>
      </c>
      <c r="T679" s="3">
        <f>SQRT(Correlation)*$C679 + SQRT(1-Correlation)*I679</f>
        <v>0.24755777696035303</v>
      </c>
      <c r="U679" s="3">
        <f>SQRT(Correlation)*$C679 + SQRT(1-Correlation)*J679</f>
        <v>0.60211955650668503</v>
      </c>
      <c r="V679" s="3">
        <f>SQRT(Correlation)*$C679 + SQRT(1-Correlation)*K679</f>
        <v>-1.6068805941238151</v>
      </c>
      <c r="W679" s="3">
        <f>SQRT(Correlation)*$C679 + SQRT(1-Correlation)*L679</f>
        <v>8.0131397902799814E-2</v>
      </c>
      <c r="X679" s="3">
        <f>SQRT(Correlation)*$C679 + SQRT(1-Correlation)*M679</f>
        <v>0.27060592120820737</v>
      </c>
      <c r="Z679" s="3">
        <f>IF(O679&lt;'CDO Param'!C$13,1,0)</f>
        <v>0</v>
      </c>
      <c r="AA679" s="3">
        <f>IF(P679&lt;'CDO Param'!D$13,1,0)</f>
        <v>0</v>
      </c>
      <c r="AB679" s="3">
        <f>IF(Q679&lt;'CDO Param'!E$13,1,0)</f>
        <v>0</v>
      </c>
      <c r="AC679" s="3">
        <f>IF(R679&lt;'CDO Param'!F$13,1,0)</f>
        <v>0</v>
      </c>
      <c r="AD679" s="3">
        <f>IF(S679&lt;'CDO Param'!G$13,1,0)</f>
        <v>0</v>
      </c>
      <c r="AE679" s="3">
        <f>IF(T679&lt;'CDO Param'!H$13,1,0)</f>
        <v>0</v>
      </c>
      <c r="AF679" s="3">
        <f>IF(U679&lt;'CDO Param'!I$13,1,0)</f>
        <v>0</v>
      </c>
      <c r="AG679" s="3">
        <f>IF(V679&lt;'CDO Param'!J$13,1,0)</f>
        <v>0</v>
      </c>
      <c r="AH679" s="3">
        <f>IF(W679&lt;'CDO Param'!K$13,1,0)</f>
        <v>0</v>
      </c>
      <c r="AI679" s="3">
        <f>IF(X679&lt;'CDO Param'!L$13,1,0)</f>
        <v>0</v>
      </c>
      <c r="AK679" s="3">
        <f>Z679*'CDO Param'!C$6*'CDO Param'!C$9</f>
        <v>0</v>
      </c>
      <c r="AL679" s="3">
        <f>AA679*'CDO Param'!D$6*'CDO Param'!D$9</f>
        <v>0</v>
      </c>
      <c r="AM679" s="3">
        <f>AB679*'CDO Param'!E$6*'CDO Param'!E$9</f>
        <v>0</v>
      </c>
      <c r="AN679" s="3">
        <f>AC679*'CDO Param'!F$6*'CDO Param'!F$9</f>
        <v>0</v>
      </c>
      <c r="AO679" s="3">
        <f>AD679*'CDO Param'!G$6*'CDO Param'!G$9</f>
        <v>0</v>
      </c>
      <c r="AP679" s="3">
        <f>AE679*'CDO Param'!H$6*'CDO Param'!H$9</f>
        <v>0</v>
      </c>
      <c r="AQ679" s="3">
        <f>AF679*'CDO Param'!I$6*'CDO Param'!I$9</f>
        <v>0</v>
      </c>
      <c r="AR679" s="3">
        <f>AG679*'CDO Param'!J$6*'CDO Param'!J$9</f>
        <v>0</v>
      </c>
      <c r="AS679" s="3">
        <f>AH679*'CDO Param'!K$6*'CDO Param'!K$9</f>
        <v>0</v>
      </c>
      <c r="AT679" s="3">
        <f>AI679*'CDO Param'!L$6*'CDO Param'!L$9</f>
        <v>0</v>
      </c>
      <c r="AV679" s="2">
        <f t="shared" si="31"/>
        <v>0</v>
      </c>
      <c r="BF679" s="5">
        <f>AV679/'CDO Param'!$M$6</f>
        <v>0</v>
      </c>
      <c r="BG679" s="5">
        <f t="shared" si="32"/>
        <v>0</v>
      </c>
      <c r="BH679" s="5">
        <f t="shared" si="33"/>
        <v>0</v>
      </c>
    </row>
    <row r="680" spans="2:60" x14ac:dyDescent="0.2">
      <c r="B680" s="3">
        <v>676</v>
      </c>
      <c r="C680" s="12">
        <v>0.96206122179864906</v>
      </c>
      <c r="D680" s="12">
        <v>-0.63078914536163211</v>
      </c>
      <c r="E680" s="12">
        <v>0.12042050911986735</v>
      </c>
      <c r="F680" s="12">
        <v>2.0208608475513756</v>
      </c>
      <c r="G680" s="12">
        <v>-0.92657046479871497</v>
      </c>
      <c r="H680" s="12">
        <v>-1.2939335647388361</v>
      </c>
      <c r="I680" s="12">
        <v>-9.2019263320253231E-2</v>
      </c>
      <c r="J680" s="12">
        <v>-0.31047534321260173</v>
      </c>
      <c r="K680" s="12">
        <v>0.59994931689288933</v>
      </c>
      <c r="L680" s="12">
        <v>-0.39796077544451691</v>
      </c>
      <c r="M680" s="12">
        <v>1.7347065295325592</v>
      </c>
      <c r="O680" s="3">
        <f>SQRT(Correlation)*$C680 + SQRT(1-Correlation)*D680</f>
        <v>-0.29418865585532167</v>
      </c>
      <c r="P680" s="3">
        <f>SQRT(Correlation)*$C680 + SQRT(1-Correlation)*E680</f>
        <v>0.41847139668557409</v>
      </c>
      <c r="Q680" s="3">
        <f>SQRT(Correlation)*$C680 + SQRT(1-Correlation)*F680</f>
        <v>2.2213874046970119</v>
      </c>
      <c r="R680" s="3">
        <f>SQRT(Correlation)*$C680 + SQRT(1-Correlation)*G680</f>
        <v>-0.57479145348062599</v>
      </c>
      <c r="S680" s="3">
        <f>SQRT(Correlation)*$C680 + SQRT(1-Correlation)*H680</f>
        <v>-0.9233026907138806</v>
      </c>
      <c r="T680" s="3">
        <f>SQRT(Correlation)*$C680 + SQRT(1-Correlation)*I680</f>
        <v>0.21693333272997989</v>
      </c>
      <c r="U680" s="3">
        <f>SQRT(Correlation)*$C680 + SQRT(1-Correlation)*J680</f>
        <v>9.687698378520182E-3</v>
      </c>
      <c r="V680" s="3">
        <f>SQRT(Correlation)*$C680 + SQRT(1-Correlation)*K680</f>
        <v>0.87339236755391547</v>
      </c>
      <c r="W680" s="3">
        <f>SQRT(Correlation)*$C680 + SQRT(1-Correlation)*L680</f>
        <v>-7.3308270002627796E-2</v>
      </c>
      <c r="X680" s="3">
        <f>SQRT(Correlation)*$C680 + SQRT(1-Correlation)*M680</f>
        <v>1.9499175825275257</v>
      </c>
      <c r="Z680" s="3">
        <f>IF(O680&lt;'CDO Param'!C$13,1,0)</f>
        <v>0</v>
      </c>
      <c r="AA680" s="3">
        <f>IF(P680&lt;'CDO Param'!D$13,1,0)</f>
        <v>0</v>
      </c>
      <c r="AB680" s="3">
        <f>IF(Q680&lt;'CDO Param'!E$13,1,0)</f>
        <v>0</v>
      </c>
      <c r="AC680" s="3">
        <f>IF(R680&lt;'CDO Param'!F$13,1,0)</f>
        <v>0</v>
      </c>
      <c r="AD680" s="3">
        <f>IF(S680&lt;'CDO Param'!G$13,1,0)</f>
        <v>1</v>
      </c>
      <c r="AE680" s="3">
        <f>IF(T680&lt;'CDO Param'!H$13,1,0)</f>
        <v>0</v>
      </c>
      <c r="AF680" s="3">
        <f>IF(U680&lt;'CDO Param'!I$13,1,0)</f>
        <v>0</v>
      </c>
      <c r="AG680" s="3">
        <f>IF(V680&lt;'CDO Param'!J$13,1,0)</f>
        <v>0</v>
      </c>
      <c r="AH680" s="3">
        <f>IF(W680&lt;'CDO Param'!K$13,1,0)</f>
        <v>0</v>
      </c>
      <c r="AI680" s="3">
        <f>IF(X680&lt;'CDO Param'!L$13,1,0)</f>
        <v>0</v>
      </c>
      <c r="AK680" s="3">
        <f>Z680*'CDO Param'!C$6*'CDO Param'!C$9</f>
        <v>0</v>
      </c>
      <c r="AL680" s="3">
        <f>AA680*'CDO Param'!D$6*'CDO Param'!D$9</f>
        <v>0</v>
      </c>
      <c r="AM680" s="3">
        <f>AB680*'CDO Param'!E$6*'CDO Param'!E$9</f>
        <v>0</v>
      </c>
      <c r="AN680" s="3">
        <f>AC680*'CDO Param'!F$6*'CDO Param'!F$9</f>
        <v>0</v>
      </c>
      <c r="AO680" s="3">
        <f>AD680*'CDO Param'!G$6*'CDO Param'!G$9</f>
        <v>4500</v>
      </c>
      <c r="AP680" s="3">
        <f>AE680*'CDO Param'!H$6*'CDO Param'!H$9</f>
        <v>0</v>
      </c>
      <c r="AQ680" s="3">
        <f>AF680*'CDO Param'!I$6*'CDO Param'!I$9</f>
        <v>0</v>
      </c>
      <c r="AR680" s="3">
        <f>AG680*'CDO Param'!J$6*'CDO Param'!J$9</f>
        <v>0</v>
      </c>
      <c r="AS680" s="3">
        <f>AH680*'CDO Param'!K$6*'CDO Param'!K$9</f>
        <v>0</v>
      </c>
      <c r="AT680" s="3">
        <f>AI680*'CDO Param'!L$6*'CDO Param'!L$9</f>
        <v>0</v>
      </c>
      <c r="AV680" s="2">
        <f t="shared" si="31"/>
        <v>4500</v>
      </c>
      <c r="BF680" s="5">
        <f>AV680/'CDO Param'!$M$6</f>
        <v>4.6875E-2</v>
      </c>
      <c r="BG680" s="5">
        <f t="shared" si="32"/>
        <v>0</v>
      </c>
      <c r="BH680" s="5">
        <f t="shared" si="33"/>
        <v>0</v>
      </c>
    </row>
    <row r="681" spans="2:60" x14ac:dyDescent="0.2">
      <c r="B681" s="3">
        <v>677</v>
      </c>
      <c r="C681" s="12">
        <v>-0.6777395356039051</v>
      </c>
      <c r="D681" s="12">
        <v>-0.23582742869621143</v>
      </c>
      <c r="E681" s="12">
        <v>0.86848103819647804</v>
      </c>
      <c r="F681" s="12">
        <v>0.14115812518866733</v>
      </c>
      <c r="G681" s="12">
        <v>0.99289991339901462</v>
      </c>
      <c r="H681" s="12">
        <v>1.5563728084089234E-3</v>
      </c>
      <c r="I681" s="12">
        <v>1.5200839698081836</v>
      </c>
      <c r="J681" s="12">
        <v>-0.71819385993876494</v>
      </c>
      <c r="K681" s="12">
        <v>0.89596824182081036</v>
      </c>
      <c r="L681" s="12">
        <v>-0.14315673979581334</v>
      </c>
      <c r="M681" s="12">
        <v>1.2571717888931744</v>
      </c>
      <c r="O681" s="3">
        <f>SQRT(Correlation)*$C681 + SQRT(1-Correlation)*D681</f>
        <v>-0.43804560211160637</v>
      </c>
      <c r="P681" s="3">
        <f>SQRT(Correlation)*$C681 + SQRT(1-Correlation)*E681</f>
        <v>0.60959339632525689</v>
      </c>
      <c r="Q681" s="3">
        <f>SQRT(Correlation)*$C681 + SQRT(1-Correlation)*F681</f>
        <v>-8.0405703534699891E-2</v>
      </c>
      <c r="R681" s="3">
        <f>SQRT(Correlation)*$C681 + SQRT(1-Correlation)*G681</f>
        <v>0.72762750519213459</v>
      </c>
      <c r="S681" s="3">
        <f>SQRT(Correlation)*$C681 + SQRT(1-Correlation)*H681</f>
        <v>-0.2128435543964346</v>
      </c>
      <c r="T681" s="3">
        <f>SQRT(Correlation)*$C681 + SQRT(1-Correlation)*I681</f>
        <v>1.2277582145060331</v>
      </c>
      <c r="U681" s="3">
        <f>SQRT(Correlation)*$C681 + SQRT(1-Correlation)*J681</f>
        <v>-0.89565857897164847</v>
      </c>
      <c r="V681" s="3">
        <f>SQRT(Correlation)*$C681 + SQRT(1-Correlation)*K681</f>
        <v>0.63567004731377441</v>
      </c>
      <c r="W681" s="3">
        <f>SQRT(Correlation)*$C681 + SQRT(1-Correlation)*L681</f>
        <v>-0.35013046733296355</v>
      </c>
      <c r="X681" s="3">
        <f>SQRT(Correlation)*$C681 + SQRT(1-Correlation)*M681</f>
        <v>0.97833781961792887</v>
      </c>
      <c r="Z681" s="3">
        <f>IF(O681&lt;'CDO Param'!C$13,1,0)</f>
        <v>0</v>
      </c>
      <c r="AA681" s="3">
        <f>IF(P681&lt;'CDO Param'!D$13,1,0)</f>
        <v>0</v>
      </c>
      <c r="AB681" s="3">
        <f>IF(Q681&lt;'CDO Param'!E$13,1,0)</f>
        <v>0</v>
      </c>
      <c r="AC681" s="3">
        <f>IF(R681&lt;'CDO Param'!F$13,1,0)</f>
        <v>0</v>
      </c>
      <c r="AD681" s="3">
        <f>IF(S681&lt;'CDO Param'!G$13,1,0)</f>
        <v>1</v>
      </c>
      <c r="AE681" s="3">
        <f>IF(T681&lt;'CDO Param'!H$13,1,0)</f>
        <v>0</v>
      </c>
      <c r="AF681" s="3">
        <f>IF(U681&lt;'CDO Param'!I$13,1,0)</f>
        <v>0</v>
      </c>
      <c r="AG681" s="3">
        <f>IF(V681&lt;'CDO Param'!J$13,1,0)</f>
        <v>0</v>
      </c>
      <c r="AH681" s="3">
        <f>IF(W681&lt;'CDO Param'!K$13,1,0)</f>
        <v>0</v>
      </c>
      <c r="AI681" s="3">
        <f>IF(X681&lt;'CDO Param'!L$13,1,0)</f>
        <v>0</v>
      </c>
      <c r="AK681" s="3">
        <f>Z681*'CDO Param'!C$6*'CDO Param'!C$9</f>
        <v>0</v>
      </c>
      <c r="AL681" s="3">
        <f>AA681*'CDO Param'!D$6*'CDO Param'!D$9</f>
        <v>0</v>
      </c>
      <c r="AM681" s="3">
        <f>AB681*'CDO Param'!E$6*'CDO Param'!E$9</f>
        <v>0</v>
      </c>
      <c r="AN681" s="3">
        <f>AC681*'CDO Param'!F$6*'CDO Param'!F$9</f>
        <v>0</v>
      </c>
      <c r="AO681" s="3">
        <f>AD681*'CDO Param'!G$6*'CDO Param'!G$9</f>
        <v>4500</v>
      </c>
      <c r="AP681" s="3">
        <f>AE681*'CDO Param'!H$6*'CDO Param'!H$9</f>
        <v>0</v>
      </c>
      <c r="AQ681" s="3">
        <f>AF681*'CDO Param'!I$6*'CDO Param'!I$9</f>
        <v>0</v>
      </c>
      <c r="AR681" s="3">
        <f>AG681*'CDO Param'!J$6*'CDO Param'!J$9</f>
        <v>0</v>
      </c>
      <c r="AS681" s="3">
        <f>AH681*'CDO Param'!K$6*'CDO Param'!K$9</f>
        <v>0</v>
      </c>
      <c r="AT681" s="3">
        <f>AI681*'CDO Param'!L$6*'CDO Param'!L$9</f>
        <v>0</v>
      </c>
      <c r="AV681" s="2">
        <f t="shared" si="31"/>
        <v>4500</v>
      </c>
      <c r="BF681" s="5">
        <f>AV681/'CDO Param'!$M$6</f>
        <v>4.6875E-2</v>
      </c>
      <c r="BG681" s="5">
        <f t="shared" si="32"/>
        <v>0</v>
      </c>
      <c r="BH681" s="5">
        <f t="shared" si="33"/>
        <v>0</v>
      </c>
    </row>
    <row r="682" spans="2:60" x14ac:dyDescent="0.2">
      <c r="B682" s="3">
        <v>678</v>
      </c>
      <c r="C682" s="12">
        <v>-0.64592995840939693</v>
      </c>
      <c r="D682" s="12">
        <v>0.63775814851396717</v>
      </c>
      <c r="E682" s="12">
        <v>0.41980797504947986</v>
      </c>
      <c r="F682" s="12">
        <v>0.77509525908681098</v>
      </c>
      <c r="G682" s="12">
        <v>1.2108830560464412</v>
      </c>
      <c r="H682" s="12">
        <v>-0.48624997361912392</v>
      </c>
      <c r="I682" s="12">
        <v>-0.75551156442088541</v>
      </c>
      <c r="J682" s="12">
        <v>-1.3615044736070558</v>
      </c>
      <c r="K682" s="12">
        <v>0.77426193456631154</v>
      </c>
      <c r="L682" s="12">
        <v>0.68096710492682178</v>
      </c>
      <c r="M682" s="12">
        <v>0.73866431193891913</v>
      </c>
      <c r="O682" s="3">
        <f>SQRT(Correlation)*$C682 + SQRT(1-Correlation)*D682</f>
        <v>0.40076951593966714</v>
      </c>
      <c r="P682" s="3">
        <f>SQRT(Correlation)*$C682 + SQRT(1-Correlation)*E682</f>
        <v>0.19400382656669574</v>
      </c>
      <c r="Q682" s="3">
        <f>SQRT(Correlation)*$C682 + SQRT(1-Correlation)*F682</f>
        <v>0.53105893894264067</v>
      </c>
      <c r="R682" s="3">
        <f>SQRT(Correlation)*$C682 + SQRT(1-Correlation)*G682</f>
        <v>0.94448354341247021</v>
      </c>
      <c r="S682" s="3">
        <f>SQRT(Correlation)*$C682 + SQRT(1-Correlation)*H682</f>
        <v>-0.66555821640111845</v>
      </c>
      <c r="T682" s="3">
        <f>SQRT(Correlation)*$C682 + SQRT(1-Correlation)*I682</f>
        <v>-0.92100219040126141</v>
      </c>
      <c r="U682" s="3">
        <f>SQRT(Correlation)*$C682 + SQRT(1-Correlation)*J682</f>
        <v>-1.495897542083223</v>
      </c>
      <c r="V682" s="3">
        <f>SQRT(Correlation)*$C682 + SQRT(1-Correlation)*K682</f>
        <v>0.53026837788818693</v>
      </c>
      <c r="W682" s="3">
        <f>SQRT(Correlation)*$C682 + SQRT(1-Correlation)*L682</f>
        <v>0.44176113121473493</v>
      </c>
      <c r="X682" s="3">
        <f>SQRT(Correlation)*$C682 + SQRT(1-Correlation)*M682</f>
        <v>0.49649750785127467</v>
      </c>
      <c r="Z682" s="3">
        <f>IF(O682&lt;'CDO Param'!C$13,1,0)</f>
        <v>0</v>
      </c>
      <c r="AA682" s="3">
        <f>IF(P682&lt;'CDO Param'!D$13,1,0)</f>
        <v>0</v>
      </c>
      <c r="AB682" s="3">
        <f>IF(Q682&lt;'CDO Param'!E$13,1,0)</f>
        <v>0</v>
      </c>
      <c r="AC682" s="3">
        <f>IF(R682&lt;'CDO Param'!F$13,1,0)</f>
        <v>0</v>
      </c>
      <c r="AD682" s="3">
        <f>IF(S682&lt;'CDO Param'!G$13,1,0)</f>
        <v>1</v>
      </c>
      <c r="AE682" s="3">
        <f>IF(T682&lt;'CDO Param'!H$13,1,0)</f>
        <v>0</v>
      </c>
      <c r="AF682" s="3">
        <f>IF(U682&lt;'CDO Param'!I$13,1,0)</f>
        <v>0</v>
      </c>
      <c r="AG682" s="3">
        <f>IF(V682&lt;'CDO Param'!J$13,1,0)</f>
        <v>0</v>
      </c>
      <c r="AH682" s="3">
        <f>IF(W682&lt;'CDO Param'!K$13,1,0)</f>
        <v>0</v>
      </c>
      <c r="AI682" s="3">
        <f>IF(X682&lt;'CDO Param'!L$13,1,0)</f>
        <v>0</v>
      </c>
      <c r="AK682" s="3">
        <f>Z682*'CDO Param'!C$6*'CDO Param'!C$9</f>
        <v>0</v>
      </c>
      <c r="AL682" s="3">
        <f>AA682*'CDO Param'!D$6*'CDO Param'!D$9</f>
        <v>0</v>
      </c>
      <c r="AM682" s="3">
        <f>AB682*'CDO Param'!E$6*'CDO Param'!E$9</f>
        <v>0</v>
      </c>
      <c r="AN682" s="3">
        <f>AC682*'CDO Param'!F$6*'CDO Param'!F$9</f>
        <v>0</v>
      </c>
      <c r="AO682" s="3">
        <f>AD682*'CDO Param'!G$6*'CDO Param'!G$9</f>
        <v>4500</v>
      </c>
      <c r="AP682" s="3">
        <f>AE682*'CDO Param'!H$6*'CDO Param'!H$9</f>
        <v>0</v>
      </c>
      <c r="AQ682" s="3">
        <f>AF682*'CDO Param'!I$6*'CDO Param'!I$9</f>
        <v>0</v>
      </c>
      <c r="AR682" s="3">
        <f>AG682*'CDO Param'!J$6*'CDO Param'!J$9</f>
        <v>0</v>
      </c>
      <c r="AS682" s="3">
        <f>AH682*'CDO Param'!K$6*'CDO Param'!K$9</f>
        <v>0</v>
      </c>
      <c r="AT682" s="3">
        <f>AI682*'CDO Param'!L$6*'CDO Param'!L$9</f>
        <v>0</v>
      </c>
      <c r="AV682" s="2">
        <f t="shared" si="31"/>
        <v>4500</v>
      </c>
      <c r="BF682" s="5">
        <f>AV682/'CDO Param'!$M$6</f>
        <v>4.6875E-2</v>
      </c>
      <c r="BG682" s="5">
        <f t="shared" si="32"/>
        <v>0</v>
      </c>
      <c r="BH682" s="5">
        <f t="shared" si="33"/>
        <v>0</v>
      </c>
    </row>
    <row r="683" spans="2:60" x14ac:dyDescent="0.2">
      <c r="B683" s="3">
        <v>679</v>
      </c>
      <c r="C683" s="12">
        <v>-8.8731439973344095E-2</v>
      </c>
      <c r="D683" s="12">
        <v>-0.42717374526546337</v>
      </c>
      <c r="E683" s="12">
        <v>-1.4671695680590346</v>
      </c>
      <c r="F683" s="12">
        <v>-1.4430133887799457</v>
      </c>
      <c r="G683" s="12">
        <v>-0.62965909819467925</v>
      </c>
      <c r="H683" s="12">
        <v>0.70309624788933434</v>
      </c>
      <c r="I683" s="12">
        <v>0.12784312275471166</v>
      </c>
      <c r="J683" s="12">
        <v>-0.35520770325092599</v>
      </c>
      <c r="K683" s="12">
        <v>1.8865466699935496</v>
      </c>
      <c r="L683" s="12">
        <v>-0.41831981434370391</v>
      </c>
      <c r="M683" s="12">
        <v>-0.36112624002271332</v>
      </c>
      <c r="O683" s="3">
        <f>SQRT(Correlation)*$C683 + SQRT(1-Correlation)*D683</f>
        <v>-0.43331194253725758</v>
      </c>
      <c r="P683" s="3">
        <f>SQRT(Correlation)*$C683 + SQRT(1-Correlation)*E683</f>
        <v>-1.4199386096638205</v>
      </c>
      <c r="Q683" s="3">
        <f>SQRT(Correlation)*$C683 + SQRT(1-Correlation)*F683</f>
        <v>-1.3970220458370348</v>
      </c>
      <c r="R683" s="3">
        <f>SQRT(Correlation)*$C683 + SQRT(1-Correlation)*G683</f>
        <v>-0.6254064149610683</v>
      </c>
      <c r="S683" s="3">
        <f>SQRT(Correlation)*$C683 + SQRT(1-Correlation)*H683</f>
        <v>0.63895632225636756</v>
      </c>
      <c r="T683" s="3">
        <f>SQRT(Correlation)*$C683 + SQRT(1-Correlation)*I683</f>
        <v>9.3223290289788791E-2</v>
      </c>
      <c r="U683" s="3">
        <f>SQRT(Correlation)*$C683 + SQRT(1-Correlation)*J683</f>
        <v>-0.36503896045126444</v>
      </c>
      <c r="V683" s="3">
        <f>SQRT(Correlation)*$C683 + SQRT(1-Correlation)*K683</f>
        <v>1.761675971777467</v>
      </c>
      <c r="W683" s="3">
        <f>SQRT(Correlation)*$C683 + SQRT(1-Correlation)*L683</f>
        <v>-0.42491236614969141</v>
      </c>
      <c r="X683" s="3">
        <f>SQRT(Correlation)*$C683 + SQRT(1-Correlation)*M683</f>
        <v>-0.37065377743555689</v>
      </c>
      <c r="Z683" s="3">
        <f>IF(O683&lt;'CDO Param'!C$13,1,0)</f>
        <v>0</v>
      </c>
      <c r="AA683" s="3">
        <f>IF(P683&lt;'CDO Param'!D$13,1,0)</f>
        <v>0</v>
      </c>
      <c r="AB683" s="3">
        <f>IF(Q683&lt;'CDO Param'!E$13,1,0)</f>
        <v>1</v>
      </c>
      <c r="AC683" s="3">
        <f>IF(R683&lt;'CDO Param'!F$13,1,0)</f>
        <v>0</v>
      </c>
      <c r="AD683" s="3">
        <f>IF(S683&lt;'CDO Param'!G$13,1,0)</f>
        <v>0</v>
      </c>
      <c r="AE683" s="3">
        <f>IF(T683&lt;'CDO Param'!H$13,1,0)</f>
        <v>0</v>
      </c>
      <c r="AF683" s="3">
        <f>IF(U683&lt;'CDO Param'!I$13,1,0)</f>
        <v>0</v>
      </c>
      <c r="AG683" s="3">
        <f>IF(V683&lt;'CDO Param'!J$13,1,0)</f>
        <v>0</v>
      </c>
      <c r="AH683" s="3">
        <f>IF(W683&lt;'CDO Param'!K$13,1,0)</f>
        <v>0</v>
      </c>
      <c r="AI683" s="3">
        <f>IF(X683&lt;'CDO Param'!L$13,1,0)</f>
        <v>0</v>
      </c>
      <c r="AK683" s="3">
        <f>Z683*'CDO Param'!C$6*'CDO Param'!C$9</f>
        <v>0</v>
      </c>
      <c r="AL683" s="3">
        <f>AA683*'CDO Param'!D$6*'CDO Param'!D$9</f>
        <v>0</v>
      </c>
      <c r="AM683" s="3">
        <f>AB683*'CDO Param'!E$6*'CDO Param'!E$9</f>
        <v>4500</v>
      </c>
      <c r="AN683" s="3">
        <f>AC683*'CDO Param'!F$6*'CDO Param'!F$9</f>
        <v>0</v>
      </c>
      <c r="AO683" s="3">
        <f>AD683*'CDO Param'!G$6*'CDO Param'!G$9</f>
        <v>0</v>
      </c>
      <c r="AP683" s="3">
        <f>AE683*'CDO Param'!H$6*'CDO Param'!H$9</f>
        <v>0</v>
      </c>
      <c r="AQ683" s="3">
        <f>AF683*'CDO Param'!I$6*'CDO Param'!I$9</f>
        <v>0</v>
      </c>
      <c r="AR683" s="3">
        <f>AG683*'CDO Param'!J$6*'CDO Param'!J$9</f>
        <v>0</v>
      </c>
      <c r="AS683" s="3">
        <f>AH683*'CDO Param'!K$6*'CDO Param'!K$9</f>
        <v>0</v>
      </c>
      <c r="AT683" s="3">
        <f>AI683*'CDO Param'!L$6*'CDO Param'!L$9</f>
        <v>0</v>
      </c>
      <c r="AV683" s="2">
        <f t="shared" si="31"/>
        <v>4500</v>
      </c>
      <c r="BF683" s="5">
        <f>AV683/'CDO Param'!$M$6</f>
        <v>4.6875E-2</v>
      </c>
      <c r="BG683" s="5">
        <f t="shared" si="32"/>
        <v>0</v>
      </c>
      <c r="BH683" s="5">
        <f t="shared" si="33"/>
        <v>0</v>
      </c>
    </row>
    <row r="684" spans="2:60" x14ac:dyDescent="0.2">
      <c r="B684" s="3">
        <v>680</v>
      </c>
      <c r="C684" s="12">
        <v>0.69527686719084159</v>
      </c>
      <c r="D684" s="12">
        <v>-1.3990302250022069E-2</v>
      </c>
      <c r="E684" s="12">
        <v>0.5242372935754247</v>
      </c>
      <c r="F684" s="12">
        <v>1.584171513968613</v>
      </c>
      <c r="G684" s="12">
        <v>-1.2426517059793696</v>
      </c>
      <c r="H684" s="12">
        <v>-0.48157062337850221</v>
      </c>
      <c r="I684" s="12">
        <v>-1.1100405572506133</v>
      </c>
      <c r="J684" s="12">
        <v>0.1959722339961445</v>
      </c>
      <c r="K684" s="12">
        <v>-1.1014662959496491</v>
      </c>
      <c r="L684" s="12">
        <v>0.76038531915401109</v>
      </c>
      <c r="M684" s="12">
        <v>-0.18180685401603114</v>
      </c>
      <c r="O684" s="3">
        <f>SQRT(Correlation)*$C684 + SQRT(1-Correlation)*D684</f>
        <v>0.2065934843956711</v>
      </c>
      <c r="P684" s="3">
        <f>SQRT(Correlation)*$C684 + SQRT(1-Correlation)*E684</f>
        <v>0.71720101510515488</v>
      </c>
      <c r="Q684" s="3">
        <f>SQRT(Correlation)*$C684 + SQRT(1-Correlation)*F684</f>
        <v>1.7227429070243649</v>
      </c>
      <c r="R684" s="3">
        <f>SQRT(Correlation)*$C684 + SQRT(1-Correlation)*G684</f>
        <v>-0.95901706828166011</v>
      </c>
      <c r="S684" s="3">
        <f>SQRT(Correlation)*$C684 + SQRT(1-Correlation)*H684</f>
        <v>-0.23699215675601376</v>
      </c>
      <c r="T684" s="3">
        <f>SQRT(Correlation)*$C684 + SQRT(1-Correlation)*I684</f>
        <v>-0.83321108634739649</v>
      </c>
      <c r="U684" s="3">
        <f>SQRT(Correlation)*$C684 + SQRT(1-Correlation)*J684</f>
        <v>0.40578143574873493</v>
      </c>
      <c r="V684" s="3">
        <f>SQRT(Correlation)*$C684 + SQRT(1-Correlation)*K684</f>
        <v>-0.8250768278580507</v>
      </c>
      <c r="W684" s="3">
        <f>SQRT(Correlation)*$C684 + SQRT(1-Correlation)*L684</f>
        <v>0.94123070283916532</v>
      </c>
      <c r="X684" s="3">
        <f>SQRT(Correlation)*$C684 + SQRT(1-Correlation)*M684</f>
        <v>4.7388724598828841E-2</v>
      </c>
      <c r="Z684" s="3">
        <f>IF(O684&lt;'CDO Param'!C$13,1,0)</f>
        <v>0</v>
      </c>
      <c r="AA684" s="3">
        <f>IF(P684&lt;'CDO Param'!D$13,1,0)</f>
        <v>0</v>
      </c>
      <c r="AB684" s="3">
        <f>IF(Q684&lt;'CDO Param'!E$13,1,0)</f>
        <v>0</v>
      </c>
      <c r="AC684" s="3">
        <f>IF(R684&lt;'CDO Param'!F$13,1,0)</f>
        <v>0</v>
      </c>
      <c r="AD684" s="3">
        <f>IF(S684&lt;'CDO Param'!G$13,1,0)</f>
        <v>1</v>
      </c>
      <c r="AE684" s="3">
        <f>IF(T684&lt;'CDO Param'!H$13,1,0)</f>
        <v>0</v>
      </c>
      <c r="AF684" s="3">
        <f>IF(U684&lt;'CDO Param'!I$13,1,0)</f>
        <v>0</v>
      </c>
      <c r="AG684" s="3">
        <f>IF(V684&lt;'CDO Param'!J$13,1,0)</f>
        <v>0</v>
      </c>
      <c r="AH684" s="3">
        <f>IF(W684&lt;'CDO Param'!K$13,1,0)</f>
        <v>0</v>
      </c>
      <c r="AI684" s="3">
        <f>IF(X684&lt;'CDO Param'!L$13,1,0)</f>
        <v>0</v>
      </c>
      <c r="AK684" s="3">
        <f>Z684*'CDO Param'!C$6*'CDO Param'!C$9</f>
        <v>0</v>
      </c>
      <c r="AL684" s="3">
        <f>AA684*'CDO Param'!D$6*'CDO Param'!D$9</f>
        <v>0</v>
      </c>
      <c r="AM684" s="3">
        <f>AB684*'CDO Param'!E$6*'CDO Param'!E$9</f>
        <v>0</v>
      </c>
      <c r="AN684" s="3">
        <f>AC684*'CDO Param'!F$6*'CDO Param'!F$9</f>
        <v>0</v>
      </c>
      <c r="AO684" s="3">
        <f>AD684*'CDO Param'!G$6*'CDO Param'!G$9</f>
        <v>4500</v>
      </c>
      <c r="AP684" s="3">
        <f>AE684*'CDO Param'!H$6*'CDO Param'!H$9</f>
        <v>0</v>
      </c>
      <c r="AQ684" s="3">
        <f>AF684*'CDO Param'!I$6*'CDO Param'!I$9</f>
        <v>0</v>
      </c>
      <c r="AR684" s="3">
        <f>AG684*'CDO Param'!J$6*'CDO Param'!J$9</f>
        <v>0</v>
      </c>
      <c r="AS684" s="3">
        <f>AH684*'CDO Param'!K$6*'CDO Param'!K$9</f>
        <v>0</v>
      </c>
      <c r="AT684" s="3">
        <f>AI684*'CDO Param'!L$6*'CDO Param'!L$9</f>
        <v>0</v>
      </c>
      <c r="AV684" s="2">
        <f t="shared" si="31"/>
        <v>4500</v>
      </c>
      <c r="BF684" s="5">
        <f>AV684/'CDO Param'!$M$6</f>
        <v>4.6875E-2</v>
      </c>
      <c r="BG684" s="5">
        <f t="shared" si="32"/>
        <v>0</v>
      </c>
      <c r="BH684" s="5">
        <f t="shared" si="33"/>
        <v>0</v>
      </c>
    </row>
    <row r="685" spans="2:60" x14ac:dyDescent="0.2">
      <c r="B685" s="3">
        <v>681</v>
      </c>
      <c r="C685" s="12">
        <v>-0.97521706265979446</v>
      </c>
      <c r="D685" s="12">
        <v>0.13643898455484305</v>
      </c>
      <c r="E685" s="12">
        <v>-7.6977357821306214E-3</v>
      </c>
      <c r="F685" s="12">
        <v>1.2048303688061424</v>
      </c>
      <c r="G685" s="12">
        <v>0.65469521359773353</v>
      </c>
      <c r="H685" s="12">
        <v>0.94334609457291663</v>
      </c>
      <c r="I685" s="12">
        <v>0.14337501852423884</v>
      </c>
      <c r="J685" s="12">
        <v>0.1176806563307764</v>
      </c>
      <c r="K685" s="12">
        <v>0.62387698562815785</v>
      </c>
      <c r="L685" s="12">
        <v>-0.27942292035731953</v>
      </c>
      <c r="M685" s="12">
        <v>-1.5511886886088178</v>
      </c>
      <c r="O685" s="3">
        <f>SQRT(Correlation)*$C685 + SQRT(1-Correlation)*D685</f>
        <v>-0.17895332725625787</v>
      </c>
      <c r="P685" s="3">
        <f>SQRT(Correlation)*$C685 + SQRT(1-Correlation)*E685</f>
        <v>-0.31569342647572263</v>
      </c>
      <c r="Q685" s="3">
        <f>SQRT(Correlation)*$C685 + SQRT(1-Correlation)*F685</f>
        <v>0.83461173476401851</v>
      </c>
      <c r="R685" s="3">
        <f>SQRT(Correlation)*$C685 + SQRT(1-Correlation)*G685</f>
        <v>0.31270770134737397</v>
      </c>
      <c r="S685" s="3">
        <f>SQRT(Correlation)*$C685 + SQRT(1-Correlation)*H685</f>
        <v>0.58654597109609696</v>
      </c>
      <c r="T685" s="3">
        <f>SQRT(Correlation)*$C685 + SQRT(1-Correlation)*I685</f>
        <v>-0.17237322767478105</v>
      </c>
      <c r="U685" s="3">
        <f>SQRT(Correlation)*$C685 + SQRT(1-Correlation)*J685</f>
        <v>-0.19674903994177945</v>
      </c>
      <c r="V685" s="3">
        <f>SQRT(Correlation)*$C685 + SQRT(1-Correlation)*K685</f>
        <v>0.28347096319712434</v>
      </c>
      <c r="W685" s="3">
        <f>SQRT(Correlation)*$C685 + SQRT(1-Correlation)*L685</f>
        <v>-0.57347457074189734</v>
      </c>
      <c r="X685" s="3">
        <f>SQRT(Correlation)*$C685 + SQRT(1-Correlation)*M685</f>
        <v>-1.779977514114474</v>
      </c>
      <c r="Z685" s="3">
        <f>IF(O685&lt;'CDO Param'!C$13,1,0)</f>
        <v>0</v>
      </c>
      <c r="AA685" s="3">
        <f>IF(P685&lt;'CDO Param'!D$13,1,0)</f>
        <v>0</v>
      </c>
      <c r="AB685" s="3">
        <f>IF(Q685&lt;'CDO Param'!E$13,1,0)</f>
        <v>0</v>
      </c>
      <c r="AC685" s="3">
        <f>IF(R685&lt;'CDO Param'!F$13,1,0)</f>
        <v>0</v>
      </c>
      <c r="AD685" s="3">
        <f>IF(S685&lt;'CDO Param'!G$13,1,0)</f>
        <v>0</v>
      </c>
      <c r="AE685" s="3">
        <f>IF(T685&lt;'CDO Param'!H$13,1,0)</f>
        <v>0</v>
      </c>
      <c r="AF685" s="3">
        <f>IF(U685&lt;'CDO Param'!I$13,1,0)</f>
        <v>0</v>
      </c>
      <c r="AG685" s="3">
        <f>IF(V685&lt;'CDO Param'!J$13,1,0)</f>
        <v>0</v>
      </c>
      <c r="AH685" s="3">
        <f>IF(W685&lt;'CDO Param'!K$13,1,0)</f>
        <v>0</v>
      </c>
      <c r="AI685" s="3">
        <f>IF(X685&lt;'CDO Param'!L$13,1,0)</f>
        <v>1</v>
      </c>
      <c r="AK685" s="3">
        <f>Z685*'CDO Param'!C$6*'CDO Param'!C$9</f>
        <v>0</v>
      </c>
      <c r="AL685" s="3">
        <f>AA685*'CDO Param'!D$6*'CDO Param'!D$9</f>
        <v>0</v>
      </c>
      <c r="AM685" s="3">
        <f>AB685*'CDO Param'!E$6*'CDO Param'!E$9</f>
        <v>0</v>
      </c>
      <c r="AN685" s="3">
        <f>AC685*'CDO Param'!F$6*'CDO Param'!F$9</f>
        <v>0</v>
      </c>
      <c r="AO685" s="3">
        <f>AD685*'CDO Param'!G$6*'CDO Param'!G$9</f>
        <v>0</v>
      </c>
      <c r="AP685" s="3">
        <f>AE685*'CDO Param'!H$6*'CDO Param'!H$9</f>
        <v>0</v>
      </c>
      <c r="AQ685" s="3">
        <f>AF685*'CDO Param'!I$6*'CDO Param'!I$9</f>
        <v>0</v>
      </c>
      <c r="AR685" s="3">
        <f>AG685*'CDO Param'!J$6*'CDO Param'!J$9</f>
        <v>0</v>
      </c>
      <c r="AS685" s="3">
        <f>AH685*'CDO Param'!K$6*'CDO Param'!K$9</f>
        <v>0</v>
      </c>
      <c r="AT685" s="3">
        <f>AI685*'CDO Param'!L$6*'CDO Param'!L$9</f>
        <v>4500</v>
      </c>
      <c r="AV685" s="2">
        <f t="shared" si="31"/>
        <v>4500</v>
      </c>
      <c r="BF685" s="5">
        <f>AV685/'CDO Param'!$M$6</f>
        <v>4.6875E-2</v>
      </c>
      <c r="BG685" s="5">
        <f t="shared" si="32"/>
        <v>0</v>
      </c>
      <c r="BH685" s="5">
        <f t="shared" si="33"/>
        <v>0</v>
      </c>
    </row>
    <row r="686" spans="2:60" x14ac:dyDescent="0.2">
      <c r="B686" s="3">
        <v>682</v>
      </c>
      <c r="C686" s="12">
        <v>0.29029251891188323</v>
      </c>
      <c r="D686" s="12">
        <v>1.3951876098872162</v>
      </c>
      <c r="E686" s="12">
        <v>0.18633500076248311</v>
      </c>
      <c r="F686" s="12">
        <v>0.49223785936192144</v>
      </c>
      <c r="G686" s="12">
        <v>-0.27287342163617723</v>
      </c>
      <c r="H686" s="12">
        <v>-0.42224201024509966</v>
      </c>
      <c r="I686" s="12">
        <v>-0.5743891051679384</v>
      </c>
      <c r="J686" s="12">
        <v>1.2839700502809137</v>
      </c>
      <c r="K686" s="12">
        <v>-0.2013189259741921</v>
      </c>
      <c r="L686" s="12">
        <v>0.58346131481812336</v>
      </c>
      <c r="M686" s="12">
        <v>0.12493615031416994</v>
      </c>
      <c r="O686" s="3">
        <f>SQRT(Correlation)*$C686 + SQRT(1-Correlation)*D686</f>
        <v>1.4153897378939235</v>
      </c>
      <c r="P686" s="3">
        <f>SQRT(Correlation)*$C686 + SQRT(1-Correlation)*E686</f>
        <v>0.26857145781250302</v>
      </c>
      <c r="Q686" s="3">
        <f>SQRT(Correlation)*$C686 + SQRT(1-Correlation)*F686</f>
        <v>0.55877639059169804</v>
      </c>
      <c r="R686" s="3">
        <f>SQRT(Correlation)*$C686 + SQRT(1-Correlation)*G686</f>
        <v>-0.16707190284123152</v>
      </c>
      <c r="S686" s="3">
        <f>SQRT(Correlation)*$C686 + SQRT(1-Correlation)*H686</f>
        <v>-0.30877538810789446</v>
      </c>
      <c r="T686" s="3">
        <f>SQRT(Correlation)*$C686 + SQRT(1-Correlation)*I686</f>
        <v>-0.45311479590809772</v>
      </c>
      <c r="U686" s="3">
        <f>SQRT(Correlation)*$C686 + SQRT(1-Correlation)*J686</f>
        <v>1.3098794966454868</v>
      </c>
      <c r="V686" s="3">
        <f>SQRT(Correlation)*$C686 + SQRT(1-Correlation)*K686</f>
        <v>-9.9189347906278286E-2</v>
      </c>
      <c r="W686" s="3">
        <f>SQRT(Correlation)*$C686 + SQRT(1-Correlation)*L686</f>
        <v>0.64531855917345182</v>
      </c>
      <c r="X686" s="3">
        <f>SQRT(Correlation)*$C686 + SQRT(1-Correlation)*M686</f>
        <v>0.21032339387268698</v>
      </c>
      <c r="Z686" s="3">
        <f>IF(O686&lt;'CDO Param'!C$13,1,0)</f>
        <v>0</v>
      </c>
      <c r="AA686" s="3">
        <f>IF(P686&lt;'CDO Param'!D$13,1,0)</f>
        <v>0</v>
      </c>
      <c r="AB686" s="3">
        <f>IF(Q686&lt;'CDO Param'!E$13,1,0)</f>
        <v>0</v>
      </c>
      <c r="AC686" s="3">
        <f>IF(R686&lt;'CDO Param'!F$13,1,0)</f>
        <v>0</v>
      </c>
      <c r="AD686" s="3">
        <f>IF(S686&lt;'CDO Param'!G$13,1,0)</f>
        <v>1</v>
      </c>
      <c r="AE686" s="3">
        <f>IF(T686&lt;'CDO Param'!H$13,1,0)</f>
        <v>0</v>
      </c>
      <c r="AF686" s="3">
        <f>IF(U686&lt;'CDO Param'!I$13,1,0)</f>
        <v>0</v>
      </c>
      <c r="AG686" s="3">
        <f>IF(V686&lt;'CDO Param'!J$13,1,0)</f>
        <v>0</v>
      </c>
      <c r="AH686" s="3">
        <f>IF(W686&lt;'CDO Param'!K$13,1,0)</f>
        <v>0</v>
      </c>
      <c r="AI686" s="3">
        <f>IF(X686&lt;'CDO Param'!L$13,1,0)</f>
        <v>0</v>
      </c>
      <c r="AK686" s="3">
        <f>Z686*'CDO Param'!C$6*'CDO Param'!C$9</f>
        <v>0</v>
      </c>
      <c r="AL686" s="3">
        <f>AA686*'CDO Param'!D$6*'CDO Param'!D$9</f>
        <v>0</v>
      </c>
      <c r="AM686" s="3">
        <f>AB686*'CDO Param'!E$6*'CDO Param'!E$9</f>
        <v>0</v>
      </c>
      <c r="AN686" s="3">
        <f>AC686*'CDO Param'!F$6*'CDO Param'!F$9</f>
        <v>0</v>
      </c>
      <c r="AO686" s="3">
        <f>AD686*'CDO Param'!G$6*'CDO Param'!G$9</f>
        <v>4500</v>
      </c>
      <c r="AP686" s="3">
        <f>AE686*'CDO Param'!H$6*'CDO Param'!H$9</f>
        <v>0</v>
      </c>
      <c r="AQ686" s="3">
        <f>AF686*'CDO Param'!I$6*'CDO Param'!I$9</f>
        <v>0</v>
      </c>
      <c r="AR686" s="3">
        <f>AG686*'CDO Param'!J$6*'CDO Param'!J$9</f>
        <v>0</v>
      </c>
      <c r="AS686" s="3">
        <f>AH686*'CDO Param'!K$6*'CDO Param'!K$9</f>
        <v>0</v>
      </c>
      <c r="AT686" s="3">
        <f>AI686*'CDO Param'!L$6*'CDO Param'!L$9</f>
        <v>0</v>
      </c>
      <c r="AV686" s="2">
        <f t="shared" si="31"/>
        <v>4500</v>
      </c>
      <c r="BF686" s="5">
        <f>AV686/'CDO Param'!$M$6</f>
        <v>4.6875E-2</v>
      </c>
      <c r="BG686" s="5">
        <f t="shared" si="32"/>
        <v>0</v>
      </c>
      <c r="BH686" s="5">
        <f t="shared" si="33"/>
        <v>0</v>
      </c>
    </row>
    <row r="687" spans="2:60" x14ac:dyDescent="0.2">
      <c r="B687" s="3">
        <v>683</v>
      </c>
      <c r="C687" s="12">
        <v>-1.9184699340257794</v>
      </c>
      <c r="D687" s="12">
        <v>0.30763317226956133</v>
      </c>
      <c r="E687" s="12">
        <v>-1.2313557817833498</v>
      </c>
      <c r="F687" s="12">
        <v>0.13718704394705128</v>
      </c>
      <c r="G687" s="12">
        <v>-8.717847777006682E-2</v>
      </c>
      <c r="H687" s="12">
        <v>0.53748863138025627</v>
      </c>
      <c r="I687" s="12">
        <v>-1.2039527064189315</v>
      </c>
      <c r="J687" s="12">
        <v>-1.2591090126079507</v>
      </c>
      <c r="K687" s="12">
        <v>1.0566168384684715</v>
      </c>
      <c r="L687" s="12">
        <v>-0.78064886110951193</v>
      </c>
      <c r="M687" s="12">
        <v>0.24536120690754615</v>
      </c>
      <c r="O687" s="3">
        <f>SQRT(Correlation)*$C687 + SQRT(1-Correlation)*D687</f>
        <v>-0.31482700894901344</v>
      </c>
      <c r="P687" s="3">
        <f>SQRT(Correlation)*$C687 + SQRT(1-Correlation)*E687</f>
        <v>-1.7748401255432398</v>
      </c>
      <c r="Q687" s="3">
        <f>SQRT(Correlation)*$C687 + SQRT(1-Correlation)*F687</f>
        <v>-0.47652640410595337</v>
      </c>
      <c r="R687" s="3">
        <f>SQRT(Correlation)*$C687 + SQRT(1-Correlation)*G687</f>
        <v>-0.68937822721737307</v>
      </c>
      <c r="S687" s="3">
        <f>SQRT(Correlation)*$C687 + SQRT(1-Correlation)*H687</f>
        <v>-9.6766973924964361E-2</v>
      </c>
      <c r="T687" s="3">
        <f>SQRT(Correlation)*$C687 + SQRT(1-Correlation)*I687</f>
        <v>-1.7488432856297966</v>
      </c>
      <c r="U687" s="3">
        <f>SQRT(Correlation)*$C687 + SQRT(1-Correlation)*J687</f>
        <v>-1.8011691520934794</v>
      </c>
      <c r="V687" s="3">
        <f>SQRT(Correlation)*$C687 + SQRT(1-Correlation)*K687</f>
        <v>0.39572128568653375</v>
      </c>
      <c r="W687" s="3">
        <f>SQRT(Correlation)*$C687 + SQRT(1-Correlation)*L687</f>
        <v>-1.347261997584192</v>
      </c>
      <c r="X687" s="3">
        <f>SQRT(Correlation)*$C687 + SQRT(1-Correlation)*M687</f>
        <v>-0.37390338242473731</v>
      </c>
      <c r="Z687" s="3">
        <f>IF(O687&lt;'CDO Param'!C$13,1,0)</f>
        <v>0</v>
      </c>
      <c r="AA687" s="3">
        <f>IF(P687&lt;'CDO Param'!D$13,1,0)</f>
        <v>0</v>
      </c>
      <c r="AB687" s="3">
        <f>IF(Q687&lt;'CDO Param'!E$13,1,0)</f>
        <v>0</v>
      </c>
      <c r="AC687" s="3">
        <f>IF(R687&lt;'CDO Param'!F$13,1,0)</f>
        <v>0</v>
      </c>
      <c r="AD687" s="3">
        <f>IF(S687&lt;'CDO Param'!G$13,1,0)</f>
        <v>1</v>
      </c>
      <c r="AE687" s="3">
        <f>IF(T687&lt;'CDO Param'!H$13,1,0)</f>
        <v>0</v>
      </c>
      <c r="AF687" s="3">
        <f>IF(U687&lt;'CDO Param'!I$13,1,0)</f>
        <v>1</v>
      </c>
      <c r="AG687" s="3">
        <f>IF(V687&lt;'CDO Param'!J$13,1,0)</f>
        <v>0</v>
      </c>
      <c r="AH687" s="3">
        <f>IF(W687&lt;'CDO Param'!K$13,1,0)</f>
        <v>0</v>
      </c>
      <c r="AI687" s="3">
        <f>IF(X687&lt;'CDO Param'!L$13,1,0)</f>
        <v>0</v>
      </c>
      <c r="AK687" s="3">
        <f>Z687*'CDO Param'!C$6*'CDO Param'!C$9</f>
        <v>0</v>
      </c>
      <c r="AL687" s="3">
        <f>AA687*'CDO Param'!D$6*'CDO Param'!D$9</f>
        <v>0</v>
      </c>
      <c r="AM687" s="3">
        <f>AB687*'CDO Param'!E$6*'CDO Param'!E$9</f>
        <v>0</v>
      </c>
      <c r="AN687" s="3">
        <f>AC687*'CDO Param'!F$6*'CDO Param'!F$9</f>
        <v>0</v>
      </c>
      <c r="AO687" s="3">
        <f>AD687*'CDO Param'!G$6*'CDO Param'!G$9</f>
        <v>4500</v>
      </c>
      <c r="AP687" s="3">
        <f>AE687*'CDO Param'!H$6*'CDO Param'!H$9</f>
        <v>0</v>
      </c>
      <c r="AQ687" s="3">
        <f>AF687*'CDO Param'!I$6*'CDO Param'!I$9</f>
        <v>3600</v>
      </c>
      <c r="AR687" s="3">
        <f>AG687*'CDO Param'!J$6*'CDO Param'!J$9</f>
        <v>0</v>
      </c>
      <c r="AS687" s="3">
        <f>AH687*'CDO Param'!K$6*'CDO Param'!K$9</f>
        <v>0</v>
      </c>
      <c r="AT687" s="3">
        <f>AI687*'CDO Param'!L$6*'CDO Param'!L$9</f>
        <v>0</v>
      </c>
      <c r="AV687" s="2">
        <f t="shared" si="31"/>
        <v>8100</v>
      </c>
      <c r="BF687" s="5">
        <f>AV687/'CDO Param'!$M$6</f>
        <v>8.4375000000000006E-2</v>
      </c>
      <c r="BG687" s="5">
        <f t="shared" si="32"/>
        <v>0.02</v>
      </c>
      <c r="BH687" s="5">
        <f t="shared" si="33"/>
        <v>1</v>
      </c>
    </row>
    <row r="688" spans="2:60" x14ac:dyDescent="0.2">
      <c r="B688" s="3">
        <v>684</v>
      </c>
      <c r="C688" s="12">
        <v>-0.55478039939771406</v>
      </c>
      <c r="D688" s="12">
        <v>-2.5912595447152853</v>
      </c>
      <c r="E688" s="12">
        <v>-0.36272695069783367</v>
      </c>
      <c r="F688" s="12">
        <v>0.54566726248594932</v>
      </c>
      <c r="G688" s="12">
        <v>-6.2141225498635322E-2</v>
      </c>
      <c r="H688" s="12">
        <v>-1.2278928807063494</v>
      </c>
      <c r="I688" s="12">
        <v>-0.10123812899109907</v>
      </c>
      <c r="J688" s="12">
        <v>1.0432472663524095</v>
      </c>
      <c r="K688" s="12">
        <v>0.14991883290349506</v>
      </c>
      <c r="L688" s="12">
        <v>1.6688227333361283</v>
      </c>
      <c r="M688" s="12">
        <v>-0.29814714253006969</v>
      </c>
      <c r="O688" s="3">
        <f>SQRT(Correlation)*$C688 + SQRT(1-Correlation)*D688</f>
        <v>-2.6337216173168376</v>
      </c>
      <c r="P688" s="3">
        <f>SQRT(Correlation)*$C688 + SQRT(1-Correlation)*E688</f>
        <v>-0.51954996621129523</v>
      </c>
      <c r="Q688" s="3">
        <f>SQRT(Correlation)*$C688 + SQRT(1-Correlation)*F688</f>
        <v>0.34222845188189754</v>
      </c>
      <c r="R688" s="3">
        <f>SQRT(Correlation)*$C688 + SQRT(1-Correlation)*G688</f>
        <v>-0.23438930908241426</v>
      </c>
      <c r="S688" s="3">
        <f>SQRT(Correlation)*$C688 + SQRT(1-Correlation)*H688</f>
        <v>-1.3403184340527137</v>
      </c>
      <c r="T688" s="3">
        <f>SQRT(Correlation)*$C688 + SQRT(1-Correlation)*I688</f>
        <v>-0.27147988843120741</v>
      </c>
      <c r="U688" s="3">
        <f>SQRT(Correlation)*$C688 + SQRT(1-Correlation)*J688</f>
        <v>0.81427429099391846</v>
      </c>
      <c r="V688" s="3">
        <f>SQRT(Correlation)*$C688 + SQRT(1-Correlation)*K688</f>
        <v>-3.3211473492696653E-2</v>
      </c>
      <c r="W688" s="3">
        <f>SQRT(Correlation)*$C688 + SQRT(1-Correlation)*L688</f>
        <v>1.4077472881915232</v>
      </c>
      <c r="X688" s="3">
        <f>SQRT(Correlation)*$C688 + SQRT(1-Correlation)*M688</f>
        <v>-0.45828418081123135</v>
      </c>
      <c r="Z688" s="3">
        <f>IF(O688&lt;'CDO Param'!C$13,1,0)</f>
        <v>0</v>
      </c>
      <c r="AA688" s="3">
        <f>IF(P688&lt;'CDO Param'!D$13,1,0)</f>
        <v>0</v>
      </c>
      <c r="AB688" s="3">
        <f>IF(Q688&lt;'CDO Param'!E$13,1,0)</f>
        <v>0</v>
      </c>
      <c r="AC688" s="3">
        <f>IF(R688&lt;'CDO Param'!F$13,1,0)</f>
        <v>0</v>
      </c>
      <c r="AD688" s="3">
        <f>IF(S688&lt;'CDO Param'!G$13,1,0)</f>
        <v>1</v>
      </c>
      <c r="AE688" s="3">
        <f>IF(T688&lt;'CDO Param'!H$13,1,0)</f>
        <v>0</v>
      </c>
      <c r="AF688" s="3">
        <f>IF(U688&lt;'CDO Param'!I$13,1,0)</f>
        <v>0</v>
      </c>
      <c r="AG688" s="3">
        <f>IF(V688&lt;'CDO Param'!J$13,1,0)</f>
        <v>0</v>
      </c>
      <c r="AH688" s="3">
        <f>IF(W688&lt;'CDO Param'!K$13,1,0)</f>
        <v>0</v>
      </c>
      <c r="AI688" s="3">
        <f>IF(X688&lt;'CDO Param'!L$13,1,0)</f>
        <v>0</v>
      </c>
      <c r="AK688" s="3">
        <f>Z688*'CDO Param'!C$6*'CDO Param'!C$9</f>
        <v>0</v>
      </c>
      <c r="AL688" s="3">
        <f>AA688*'CDO Param'!D$6*'CDO Param'!D$9</f>
        <v>0</v>
      </c>
      <c r="AM688" s="3">
        <f>AB688*'CDO Param'!E$6*'CDO Param'!E$9</f>
        <v>0</v>
      </c>
      <c r="AN688" s="3">
        <f>AC688*'CDO Param'!F$6*'CDO Param'!F$9</f>
        <v>0</v>
      </c>
      <c r="AO688" s="3">
        <f>AD688*'CDO Param'!G$6*'CDO Param'!G$9</f>
        <v>4500</v>
      </c>
      <c r="AP688" s="3">
        <f>AE688*'CDO Param'!H$6*'CDO Param'!H$9</f>
        <v>0</v>
      </c>
      <c r="AQ688" s="3">
        <f>AF688*'CDO Param'!I$6*'CDO Param'!I$9</f>
        <v>0</v>
      </c>
      <c r="AR688" s="3">
        <f>AG688*'CDO Param'!J$6*'CDO Param'!J$9</f>
        <v>0</v>
      </c>
      <c r="AS688" s="3">
        <f>AH688*'CDO Param'!K$6*'CDO Param'!K$9</f>
        <v>0</v>
      </c>
      <c r="AT688" s="3">
        <f>AI688*'CDO Param'!L$6*'CDO Param'!L$9</f>
        <v>0</v>
      </c>
      <c r="AV688" s="2">
        <f t="shared" si="31"/>
        <v>4500</v>
      </c>
      <c r="BF688" s="5">
        <f>AV688/'CDO Param'!$M$6</f>
        <v>4.6875E-2</v>
      </c>
      <c r="BG688" s="5">
        <f t="shared" si="32"/>
        <v>0</v>
      </c>
      <c r="BH688" s="5">
        <f t="shared" si="33"/>
        <v>0</v>
      </c>
    </row>
    <row r="689" spans="2:60" x14ac:dyDescent="0.2">
      <c r="B689" s="3">
        <v>685</v>
      </c>
      <c r="C689" s="12">
        <v>0.36815436033066362</v>
      </c>
      <c r="D689" s="12">
        <v>-0.41537305150995962</v>
      </c>
      <c r="E689" s="12">
        <v>-6.5642780100461096E-2</v>
      </c>
      <c r="F689" s="12">
        <v>0.451207142759813</v>
      </c>
      <c r="G689" s="12">
        <v>-0.63868810684652999</v>
      </c>
      <c r="H689" s="12">
        <v>-0.67404471337795258</v>
      </c>
      <c r="I689" s="12">
        <v>-1.1231009011680726</v>
      </c>
      <c r="J689" s="12">
        <v>0.33482592698419467</v>
      </c>
      <c r="K689" s="12">
        <v>-0.62418052948487457</v>
      </c>
      <c r="L689" s="12">
        <v>1.5517753126914613</v>
      </c>
      <c r="M689" s="12">
        <v>0.16714693629182875</v>
      </c>
      <c r="O689" s="3">
        <f>SQRT(Correlation)*$C689 + SQRT(1-Correlation)*D689</f>
        <v>-0.27763684551105072</v>
      </c>
      <c r="P689" s="3">
        <f>SQRT(Correlation)*$C689 + SQRT(1-Correlation)*E689</f>
        <v>5.4146421797813669E-2</v>
      </c>
      <c r="Q689" s="3">
        <f>SQRT(Correlation)*$C689 + SQRT(1-Correlation)*F689</f>
        <v>0.54447331121405218</v>
      </c>
      <c r="R689" s="3">
        <f>SQRT(Correlation)*$C689 + SQRT(1-Correlation)*G689</f>
        <v>-0.48949210871208126</v>
      </c>
      <c r="S689" s="3">
        <f>SQRT(Correlation)*$C689 + SQRT(1-Correlation)*H689</f>
        <v>-0.5230343308041856</v>
      </c>
      <c r="T689" s="3">
        <f>SQRT(Correlation)*$C689 + SQRT(1-Correlation)*I689</f>
        <v>-0.94904643604690753</v>
      </c>
      <c r="U689" s="3">
        <f>SQRT(Correlation)*$C689 + SQRT(1-Correlation)*J689</f>
        <v>0.43406439560091004</v>
      </c>
      <c r="V689" s="3">
        <f>SQRT(Correlation)*$C689 + SQRT(1-Correlation)*K689</f>
        <v>-0.47572901237390308</v>
      </c>
      <c r="W689" s="3">
        <f>SQRT(Correlation)*$C689 + SQRT(1-Correlation)*L689</f>
        <v>1.5885639523942265</v>
      </c>
      <c r="X689" s="3">
        <f>SQRT(Correlation)*$C689 + SQRT(1-Correlation)*M689</f>
        <v>0.27499013769709496</v>
      </c>
      <c r="Z689" s="3">
        <f>IF(O689&lt;'CDO Param'!C$13,1,0)</f>
        <v>0</v>
      </c>
      <c r="AA689" s="3">
        <f>IF(P689&lt;'CDO Param'!D$13,1,0)</f>
        <v>0</v>
      </c>
      <c r="AB689" s="3">
        <f>IF(Q689&lt;'CDO Param'!E$13,1,0)</f>
        <v>0</v>
      </c>
      <c r="AC689" s="3">
        <f>IF(R689&lt;'CDO Param'!F$13,1,0)</f>
        <v>0</v>
      </c>
      <c r="AD689" s="3">
        <f>IF(S689&lt;'CDO Param'!G$13,1,0)</f>
        <v>1</v>
      </c>
      <c r="AE689" s="3">
        <f>IF(T689&lt;'CDO Param'!H$13,1,0)</f>
        <v>0</v>
      </c>
      <c r="AF689" s="3">
        <f>IF(U689&lt;'CDO Param'!I$13,1,0)</f>
        <v>0</v>
      </c>
      <c r="AG689" s="3">
        <f>IF(V689&lt;'CDO Param'!J$13,1,0)</f>
        <v>0</v>
      </c>
      <c r="AH689" s="3">
        <f>IF(W689&lt;'CDO Param'!K$13,1,0)</f>
        <v>0</v>
      </c>
      <c r="AI689" s="3">
        <f>IF(X689&lt;'CDO Param'!L$13,1,0)</f>
        <v>0</v>
      </c>
      <c r="AK689" s="3">
        <f>Z689*'CDO Param'!C$6*'CDO Param'!C$9</f>
        <v>0</v>
      </c>
      <c r="AL689" s="3">
        <f>AA689*'CDO Param'!D$6*'CDO Param'!D$9</f>
        <v>0</v>
      </c>
      <c r="AM689" s="3">
        <f>AB689*'CDO Param'!E$6*'CDO Param'!E$9</f>
        <v>0</v>
      </c>
      <c r="AN689" s="3">
        <f>AC689*'CDO Param'!F$6*'CDO Param'!F$9</f>
        <v>0</v>
      </c>
      <c r="AO689" s="3">
        <f>AD689*'CDO Param'!G$6*'CDO Param'!G$9</f>
        <v>4500</v>
      </c>
      <c r="AP689" s="3">
        <f>AE689*'CDO Param'!H$6*'CDO Param'!H$9</f>
        <v>0</v>
      </c>
      <c r="AQ689" s="3">
        <f>AF689*'CDO Param'!I$6*'CDO Param'!I$9</f>
        <v>0</v>
      </c>
      <c r="AR689" s="3">
        <f>AG689*'CDO Param'!J$6*'CDO Param'!J$9</f>
        <v>0</v>
      </c>
      <c r="AS689" s="3">
        <f>AH689*'CDO Param'!K$6*'CDO Param'!K$9</f>
        <v>0</v>
      </c>
      <c r="AT689" s="3">
        <f>AI689*'CDO Param'!L$6*'CDO Param'!L$9</f>
        <v>0</v>
      </c>
      <c r="AV689" s="2">
        <f t="shared" si="31"/>
        <v>4500</v>
      </c>
      <c r="BF689" s="5">
        <f>AV689/'CDO Param'!$M$6</f>
        <v>4.6875E-2</v>
      </c>
      <c r="BG689" s="5">
        <f t="shared" si="32"/>
        <v>0</v>
      </c>
      <c r="BH689" s="5">
        <f t="shared" si="33"/>
        <v>0</v>
      </c>
    </row>
    <row r="690" spans="2:60" x14ac:dyDescent="0.2">
      <c r="B690" s="3">
        <v>686</v>
      </c>
      <c r="C690" s="12">
        <v>-1.8710397853283212</v>
      </c>
      <c r="D690" s="12">
        <v>-8.401343620789703E-2</v>
      </c>
      <c r="E690" s="12">
        <v>1.0324765753466636</v>
      </c>
      <c r="F690" s="12">
        <v>-0.21670530259143561</v>
      </c>
      <c r="G690" s="12">
        <v>0.77556251198984683</v>
      </c>
      <c r="H690" s="12">
        <v>-0.808765889814822</v>
      </c>
      <c r="I690" s="12">
        <v>-1.14233671411057</v>
      </c>
      <c r="J690" s="12">
        <v>0.59898866311414167</v>
      </c>
      <c r="K690" s="12">
        <v>1.8038463167613372</v>
      </c>
      <c r="L690" s="12">
        <v>-0.82506176113383844</v>
      </c>
      <c r="M690" s="12">
        <v>1.0560870578046888</v>
      </c>
      <c r="O690" s="3">
        <f>SQRT(Correlation)*$C690 + SQRT(1-Correlation)*D690</f>
        <v>-0.67137687518526312</v>
      </c>
      <c r="P690" s="3">
        <f>SQRT(Correlation)*$C690 + SQRT(1-Correlation)*E690</f>
        <v>0.38781855121677367</v>
      </c>
      <c r="Q690" s="3">
        <f>SQRT(Correlation)*$C690 + SQRT(1-Correlation)*F690</f>
        <v>-0.79725943261047671</v>
      </c>
      <c r="R690" s="3">
        <f>SQRT(Correlation)*$C690 + SQRT(1-Correlation)*G690</f>
        <v>0.14408847027587002</v>
      </c>
      <c r="S690" s="3">
        <f>SQRT(Correlation)*$C690 + SQRT(1-Correlation)*H690</f>
        <v>-1.3589374231432827</v>
      </c>
      <c r="T690" s="3">
        <f>SQRT(Correlation)*$C690 + SQRT(1-Correlation)*I690</f>
        <v>-1.6753904928696013</v>
      </c>
      <c r="U690" s="3">
        <f>SQRT(Correlation)*$C690 + SQRT(1-Correlation)*J690</f>
        <v>-2.3424191025006924E-2</v>
      </c>
      <c r="V690" s="3">
        <f>SQRT(Correlation)*$C690 + SQRT(1-Correlation)*K690</f>
        <v>1.1196041415184181</v>
      </c>
      <c r="W690" s="3">
        <f>SQRT(Correlation)*$C690 + SQRT(1-Correlation)*L690</f>
        <v>-1.374397044090814</v>
      </c>
      <c r="X690" s="3">
        <f>SQRT(Correlation)*$C690 + SQRT(1-Correlation)*M690</f>
        <v>0.41021742158361685</v>
      </c>
      <c r="Z690" s="3">
        <f>IF(O690&lt;'CDO Param'!C$13,1,0)</f>
        <v>0</v>
      </c>
      <c r="AA690" s="3">
        <f>IF(P690&lt;'CDO Param'!D$13,1,0)</f>
        <v>0</v>
      </c>
      <c r="AB690" s="3">
        <f>IF(Q690&lt;'CDO Param'!E$13,1,0)</f>
        <v>0</v>
      </c>
      <c r="AC690" s="3">
        <f>IF(R690&lt;'CDO Param'!F$13,1,0)</f>
        <v>0</v>
      </c>
      <c r="AD690" s="3">
        <f>IF(S690&lt;'CDO Param'!G$13,1,0)</f>
        <v>1</v>
      </c>
      <c r="AE690" s="3">
        <f>IF(T690&lt;'CDO Param'!H$13,1,0)</f>
        <v>0</v>
      </c>
      <c r="AF690" s="3">
        <f>IF(U690&lt;'CDO Param'!I$13,1,0)</f>
        <v>0</v>
      </c>
      <c r="AG690" s="3">
        <f>IF(V690&lt;'CDO Param'!J$13,1,0)</f>
        <v>0</v>
      </c>
      <c r="AH690" s="3">
        <f>IF(W690&lt;'CDO Param'!K$13,1,0)</f>
        <v>0</v>
      </c>
      <c r="AI690" s="3">
        <f>IF(X690&lt;'CDO Param'!L$13,1,0)</f>
        <v>0</v>
      </c>
      <c r="AK690" s="3">
        <f>Z690*'CDO Param'!C$6*'CDO Param'!C$9</f>
        <v>0</v>
      </c>
      <c r="AL690" s="3">
        <f>AA690*'CDO Param'!D$6*'CDO Param'!D$9</f>
        <v>0</v>
      </c>
      <c r="AM690" s="3">
        <f>AB690*'CDO Param'!E$6*'CDO Param'!E$9</f>
        <v>0</v>
      </c>
      <c r="AN690" s="3">
        <f>AC690*'CDO Param'!F$6*'CDO Param'!F$9</f>
        <v>0</v>
      </c>
      <c r="AO690" s="3">
        <f>AD690*'CDO Param'!G$6*'CDO Param'!G$9</f>
        <v>4500</v>
      </c>
      <c r="AP690" s="3">
        <f>AE690*'CDO Param'!H$6*'CDO Param'!H$9</f>
        <v>0</v>
      </c>
      <c r="AQ690" s="3">
        <f>AF690*'CDO Param'!I$6*'CDO Param'!I$9</f>
        <v>0</v>
      </c>
      <c r="AR690" s="3">
        <f>AG690*'CDO Param'!J$6*'CDO Param'!J$9</f>
        <v>0</v>
      </c>
      <c r="AS690" s="3">
        <f>AH690*'CDO Param'!K$6*'CDO Param'!K$9</f>
        <v>0</v>
      </c>
      <c r="AT690" s="3">
        <f>AI690*'CDO Param'!L$6*'CDO Param'!L$9</f>
        <v>0</v>
      </c>
      <c r="AV690" s="2">
        <f t="shared" si="31"/>
        <v>4500</v>
      </c>
      <c r="BF690" s="5">
        <f>AV690/'CDO Param'!$M$6</f>
        <v>4.6875E-2</v>
      </c>
      <c r="BG690" s="5">
        <f t="shared" si="32"/>
        <v>0</v>
      </c>
      <c r="BH690" s="5">
        <f t="shared" si="33"/>
        <v>0</v>
      </c>
    </row>
    <row r="691" spans="2:60" x14ac:dyDescent="0.2">
      <c r="B691" s="3">
        <v>687</v>
      </c>
      <c r="C691" s="12">
        <v>-0.92385789685067721</v>
      </c>
      <c r="D691" s="12">
        <v>1.7005913832690567</v>
      </c>
      <c r="E691" s="12">
        <v>1.3999874681758229</v>
      </c>
      <c r="F691" s="12">
        <v>0.49613163355388679</v>
      </c>
      <c r="G691" s="12">
        <v>-1.1391421139705926E-2</v>
      </c>
      <c r="H691" s="12">
        <v>-1.1440897651482373</v>
      </c>
      <c r="I691" s="12">
        <v>0.2878209670598153</v>
      </c>
      <c r="J691" s="12">
        <v>-1.8881382857216522</v>
      </c>
      <c r="K691" s="12">
        <v>1.1349357009748928</v>
      </c>
      <c r="L691" s="12">
        <v>-0.46865693548170384</v>
      </c>
      <c r="M691" s="12">
        <v>-4.7277808334911242E-2</v>
      </c>
      <c r="O691" s="3">
        <f>SQRT(Correlation)*$C691 + SQRT(1-Correlation)*D691</f>
        <v>1.3211731232778701</v>
      </c>
      <c r="P691" s="3">
        <f>SQRT(Correlation)*$C691 + SQRT(1-Correlation)*E691</f>
        <v>1.0359952097003242</v>
      </c>
      <c r="Q691" s="3">
        <f>SQRT(Correlation)*$C691 + SQRT(1-Correlation)*F691</f>
        <v>0.17852227554898631</v>
      </c>
      <c r="R691" s="3">
        <f>SQRT(Correlation)*$C691 + SQRT(1-Correlation)*G691</f>
        <v>-0.30295636981440255</v>
      </c>
      <c r="S691" s="3">
        <f>SQRT(Correlation)*$C691 + SQRT(1-Correlation)*H691</f>
        <v>-1.3775283705047716</v>
      </c>
      <c r="T691" s="3">
        <f>SQRT(Correlation)*$C691 + SQRT(1-Correlation)*I691</f>
        <v>-1.9098574559710091E-2</v>
      </c>
      <c r="U691" s="3">
        <f>SQRT(Correlation)*$C691 + SQRT(1-Correlation)*J691</f>
        <v>-2.0833947749119641</v>
      </c>
      <c r="V691" s="3">
        <f>SQRT(Correlation)*$C691 + SQRT(1-Correlation)*K691</f>
        <v>0.78454502503802903</v>
      </c>
      <c r="W691" s="3">
        <f>SQRT(Correlation)*$C691 + SQRT(1-Correlation)*L691</f>
        <v>-0.73675652604513364</v>
      </c>
      <c r="X691" s="3">
        <f>SQRT(Correlation)*$C691 + SQRT(1-Correlation)*M691</f>
        <v>-0.33700118597386763</v>
      </c>
      <c r="Z691" s="3">
        <f>IF(O691&lt;'CDO Param'!C$13,1,0)</f>
        <v>0</v>
      </c>
      <c r="AA691" s="3">
        <f>IF(P691&lt;'CDO Param'!D$13,1,0)</f>
        <v>0</v>
      </c>
      <c r="AB691" s="3">
        <f>IF(Q691&lt;'CDO Param'!E$13,1,0)</f>
        <v>0</v>
      </c>
      <c r="AC691" s="3">
        <f>IF(R691&lt;'CDO Param'!F$13,1,0)</f>
        <v>0</v>
      </c>
      <c r="AD691" s="3">
        <f>IF(S691&lt;'CDO Param'!G$13,1,0)</f>
        <v>1</v>
      </c>
      <c r="AE691" s="3">
        <f>IF(T691&lt;'CDO Param'!H$13,1,0)</f>
        <v>0</v>
      </c>
      <c r="AF691" s="3">
        <f>IF(U691&lt;'CDO Param'!I$13,1,0)</f>
        <v>1</v>
      </c>
      <c r="AG691" s="3">
        <f>IF(V691&lt;'CDO Param'!J$13,1,0)</f>
        <v>0</v>
      </c>
      <c r="AH691" s="3">
        <f>IF(W691&lt;'CDO Param'!K$13,1,0)</f>
        <v>0</v>
      </c>
      <c r="AI691" s="3">
        <f>IF(X691&lt;'CDO Param'!L$13,1,0)</f>
        <v>0</v>
      </c>
      <c r="AK691" s="3">
        <f>Z691*'CDO Param'!C$6*'CDO Param'!C$9</f>
        <v>0</v>
      </c>
      <c r="AL691" s="3">
        <f>AA691*'CDO Param'!D$6*'CDO Param'!D$9</f>
        <v>0</v>
      </c>
      <c r="AM691" s="3">
        <f>AB691*'CDO Param'!E$6*'CDO Param'!E$9</f>
        <v>0</v>
      </c>
      <c r="AN691" s="3">
        <f>AC691*'CDO Param'!F$6*'CDO Param'!F$9</f>
        <v>0</v>
      </c>
      <c r="AO691" s="3">
        <f>AD691*'CDO Param'!G$6*'CDO Param'!G$9</f>
        <v>4500</v>
      </c>
      <c r="AP691" s="3">
        <f>AE691*'CDO Param'!H$6*'CDO Param'!H$9</f>
        <v>0</v>
      </c>
      <c r="AQ691" s="3">
        <f>AF691*'CDO Param'!I$6*'CDO Param'!I$9</f>
        <v>3600</v>
      </c>
      <c r="AR691" s="3">
        <f>AG691*'CDO Param'!J$6*'CDO Param'!J$9</f>
        <v>0</v>
      </c>
      <c r="AS691" s="3">
        <f>AH691*'CDO Param'!K$6*'CDO Param'!K$9</f>
        <v>0</v>
      </c>
      <c r="AT691" s="3">
        <f>AI691*'CDO Param'!L$6*'CDO Param'!L$9</f>
        <v>0</v>
      </c>
      <c r="AV691" s="2">
        <f t="shared" si="31"/>
        <v>8100</v>
      </c>
      <c r="BF691" s="5">
        <f>AV691/'CDO Param'!$M$6</f>
        <v>8.4375000000000006E-2</v>
      </c>
      <c r="BG691" s="5">
        <f t="shared" si="32"/>
        <v>0.02</v>
      </c>
      <c r="BH691" s="5">
        <f t="shared" si="33"/>
        <v>1</v>
      </c>
    </row>
    <row r="692" spans="2:60" x14ac:dyDescent="0.2">
      <c r="B692" s="3">
        <v>688</v>
      </c>
      <c r="C692" s="12">
        <v>0.30207502277335152</v>
      </c>
      <c r="D692" s="12">
        <v>8.120650818455033E-2</v>
      </c>
      <c r="E692" s="12">
        <v>-0.27663190849125385</v>
      </c>
      <c r="F692" s="12">
        <v>-1.5490422811126336</v>
      </c>
      <c r="G692" s="12">
        <v>1.6452759155072272</v>
      </c>
      <c r="H692" s="12">
        <v>-0.30731143851880915</v>
      </c>
      <c r="I692" s="12">
        <v>1.596636138856411</v>
      </c>
      <c r="J692" s="12">
        <v>0.51410552259767428</v>
      </c>
      <c r="K692" s="12">
        <v>0.18419768821331672</v>
      </c>
      <c r="L692" s="12">
        <v>0.25719714358274359</v>
      </c>
      <c r="M692" s="12">
        <v>-0.88375600171275437</v>
      </c>
      <c r="O692" s="3">
        <f>SQRT(Correlation)*$C692 + SQRT(1-Correlation)*D692</f>
        <v>0.17256376762878764</v>
      </c>
      <c r="P692" s="3">
        <f>SQRT(Correlation)*$C692 + SQRT(1-Correlation)*E692</f>
        <v>-0.16691156167238821</v>
      </c>
      <c r="Q692" s="3">
        <f>SQRT(Correlation)*$C692 + SQRT(1-Correlation)*F692</f>
        <v>-1.374026030444522</v>
      </c>
      <c r="R692" s="3">
        <f>SQRT(Correlation)*$C692 + SQRT(1-Correlation)*G692</f>
        <v>1.6563702913475771</v>
      </c>
      <c r="S692" s="3">
        <f>SQRT(Correlation)*$C692 + SQRT(1-Correlation)*H692</f>
        <v>-0.19601671940156914</v>
      </c>
      <c r="T692" s="3">
        <f>SQRT(Correlation)*$C692 + SQRT(1-Correlation)*I692</f>
        <v>1.6102265476180404</v>
      </c>
      <c r="U692" s="3">
        <f>SQRT(Correlation)*$C692 + SQRT(1-Correlation)*J692</f>
        <v>0.58324783234504696</v>
      </c>
      <c r="V692" s="3">
        <f>SQRT(Correlation)*$C692 + SQRT(1-Correlation)*K692</f>
        <v>0.27026977996859192</v>
      </c>
      <c r="W692" s="3">
        <f>SQRT(Correlation)*$C692 + SQRT(1-Correlation)*L692</f>
        <v>0.33952314404435113</v>
      </c>
      <c r="X692" s="3">
        <f>SQRT(Correlation)*$C692 + SQRT(1-Correlation)*M692</f>
        <v>-0.74288004875568892</v>
      </c>
      <c r="Z692" s="3">
        <f>IF(O692&lt;'CDO Param'!C$13,1,0)</f>
        <v>0</v>
      </c>
      <c r="AA692" s="3">
        <f>IF(P692&lt;'CDO Param'!D$13,1,0)</f>
        <v>0</v>
      </c>
      <c r="AB692" s="3">
        <f>IF(Q692&lt;'CDO Param'!E$13,1,0)</f>
        <v>1</v>
      </c>
      <c r="AC692" s="3">
        <f>IF(R692&lt;'CDO Param'!F$13,1,0)</f>
        <v>0</v>
      </c>
      <c r="AD692" s="3">
        <f>IF(S692&lt;'CDO Param'!G$13,1,0)</f>
        <v>1</v>
      </c>
      <c r="AE692" s="3">
        <f>IF(T692&lt;'CDO Param'!H$13,1,0)</f>
        <v>0</v>
      </c>
      <c r="AF692" s="3">
        <f>IF(U692&lt;'CDO Param'!I$13,1,0)</f>
        <v>0</v>
      </c>
      <c r="AG692" s="3">
        <f>IF(V692&lt;'CDO Param'!J$13,1,0)</f>
        <v>0</v>
      </c>
      <c r="AH692" s="3">
        <f>IF(W692&lt;'CDO Param'!K$13,1,0)</f>
        <v>0</v>
      </c>
      <c r="AI692" s="3">
        <f>IF(X692&lt;'CDO Param'!L$13,1,0)</f>
        <v>1</v>
      </c>
      <c r="AK692" s="3">
        <f>Z692*'CDO Param'!C$6*'CDO Param'!C$9</f>
        <v>0</v>
      </c>
      <c r="AL692" s="3">
        <f>AA692*'CDO Param'!D$6*'CDO Param'!D$9</f>
        <v>0</v>
      </c>
      <c r="AM692" s="3">
        <f>AB692*'CDO Param'!E$6*'CDO Param'!E$9</f>
        <v>4500</v>
      </c>
      <c r="AN692" s="3">
        <f>AC692*'CDO Param'!F$6*'CDO Param'!F$9</f>
        <v>0</v>
      </c>
      <c r="AO692" s="3">
        <f>AD692*'CDO Param'!G$6*'CDO Param'!G$9</f>
        <v>4500</v>
      </c>
      <c r="AP692" s="3">
        <f>AE692*'CDO Param'!H$6*'CDO Param'!H$9</f>
        <v>0</v>
      </c>
      <c r="AQ692" s="3">
        <f>AF692*'CDO Param'!I$6*'CDO Param'!I$9</f>
        <v>0</v>
      </c>
      <c r="AR692" s="3">
        <f>AG692*'CDO Param'!J$6*'CDO Param'!J$9</f>
        <v>0</v>
      </c>
      <c r="AS692" s="3">
        <f>AH692*'CDO Param'!K$6*'CDO Param'!K$9</f>
        <v>0</v>
      </c>
      <c r="AT692" s="3">
        <f>AI692*'CDO Param'!L$6*'CDO Param'!L$9</f>
        <v>4500</v>
      </c>
      <c r="AV692" s="2">
        <f t="shared" si="31"/>
        <v>13500</v>
      </c>
      <c r="BF692" s="5">
        <f>AV692/'CDO Param'!$M$6</f>
        <v>0.140625</v>
      </c>
      <c r="BG692" s="5">
        <f t="shared" si="32"/>
        <v>0.02</v>
      </c>
      <c r="BH692" s="5">
        <f t="shared" si="33"/>
        <v>1</v>
      </c>
    </row>
    <row r="693" spans="2:60" x14ac:dyDescent="0.2">
      <c r="B693" s="3">
        <v>689</v>
      </c>
      <c r="C693" s="12">
        <v>0.4372293460619403</v>
      </c>
      <c r="D693" s="12">
        <v>-0.39548126551380847</v>
      </c>
      <c r="E693" s="12">
        <v>-0.45840238271921407</v>
      </c>
      <c r="F693" s="12">
        <v>-0.72361672209808603</v>
      </c>
      <c r="G693" s="12">
        <v>0.75646994446287863</v>
      </c>
      <c r="H693" s="12">
        <v>0.66328766479273327</v>
      </c>
      <c r="I693" s="12">
        <v>-0.85377223513205536</v>
      </c>
      <c r="J693" s="12">
        <v>3.5651055441121571E-2</v>
      </c>
      <c r="K693" s="12">
        <v>-2.2126869225758128E-2</v>
      </c>
      <c r="L693" s="12">
        <v>-1.0454346011101734</v>
      </c>
      <c r="M693" s="12">
        <v>1.5569366951240227</v>
      </c>
      <c r="O693" s="3">
        <f>SQRT(Correlation)*$C693 + SQRT(1-Correlation)*D693</f>
        <v>-0.23692241194266042</v>
      </c>
      <c r="P693" s="3">
        <f>SQRT(Correlation)*$C693 + SQRT(1-Correlation)*E693</f>
        <v>-0.29661462493010748</v>
      </c>
      <c r="Q693" s="3">
        <f>SQRT(Correlation)*$C693 + SQRT(1-Correlation)*F693</f>
        <v>-0.54821903910234404</v>
      </c>
      <c r="R693" s="3">
        <f>SQRT(Correlation)*$C693 + SQRT(1-Correlation)*G693</f>
        <v>0.85591446113130298</v>
      </c>
      <c r="S693" s="3">
        <f>SQRT(Correlation)*$C693 + SQRT(1-Correlation)*H693</f>
        <v>0.76751398873396415</v>
      </c>
      <c r="T693" s="3">
        <f>SQRT(Correlation)*$C693 + SQRT(1-Correlation)*I693</f>
        <v>-0.6716954004668666</v>
      </c>
      <c r="U693" s="3">
        <f>SQRT(Correlation)*$C693 + SQRT(1-Correlation)*J693</f>
        <v>0.17208562019703524</v>
      </c>
      <c r="V693" s="3">
        <f>SQRT(Correlation)*$C693 + SQRT(1-Correlation)*K693</f>
        <v>0.11727266806954567</v>
      </c>
      <c r="W693" s="3">
        <f>SQRT(Correlation)*$C693 + SQRT(1-Correlation)*L693</f>
        <v>-0.85352228593515223</v>
      </c>
      <c r="X693" s="3">
        <f>SQRT(Correlation)*$C693 + SQRT(1-Correlation)*M693</f>
        <v>1.6153038981282952</v>
      </c>
      <c r="Z693" s="3">
        <f>IF(O693&lt;'CDO Param'!C$13,1,0)</f>
        <v>0</v>
      </c>
      <c r="AA693" s="3">
        <f>IF(P693&lt;'CDO Param'!D$13,1,0)</f>
        <v>0</v>
      </c>
      <c r="AB693" s="3">
        <f>IF(Q693&lt;'CDO Param'!E$13,1,0)</f>
        <v>0</v>
      </c>
      <c r="AC693" s="3">
        <f>IF(R693&lt;'CDO Param'!F$13,1,0)</f>
        <v>0</v>
      </c>
      <c r="AD693" s="3">
        <f>IF(S693&lt;'CDO Param'!G$13,1,0)</f>
        <v>0</v>
      </c>
      <c r="AE693" s="3">
        <f>IF(T693&lt;'CDO Param'!H$13,1,0)</f>
        <v>0</v>
      </c>
      <c r="AF693" s="3">
        <f>IF(U693&lt;'CDO Param'!I$13,1,0)</f>
        <v>0</v>
      </c>
      <c r="AG693" s="3">
        <f>IF(V693&lt;'CDO Param'!J$13,1,0)</f>
        <v>0</v>
      </c>
      <c r="AH693" s="3">
        <f>IF(W693&lt;'CDO Param'!K$13,1,0)</f>
        <v>0</v>
      </c>
      <c r="AI693" s="3">
        <f>IF(X693&lt;'CDO Param'!L$13,1,0)</f>
        <v>0</v>
      </c>
      <c r="AK693" s="3">
        <f>Z693*'CDO Param'!C$6*'CDO Param'!C$9</f>
        <v>0</v>
      </c>
      <c r="AL693" s="3">
        <f>AA693*'CDO Param'!D$6*'CDO Param'!D$9</f>
        <v>0</v>
      </c>
      <c r="AM693" s="3">
        <f>AB693*'CDO Param'!E$6*'CDO Param'!E$9</f>
        <v>0</v>
      </c>
      <c r="AN693" s="3">
        <f>AC693*'CDO Param'!F$6*'CDO Param'!F$9</f>
        <v>0</v>
      </c>
      <c r="AO693" s="3">
        <f>AD693*'CDO Param'!G$6*'CDO Param'!G$9</f>
        <v>0</v>
      </c>
      <c r="AP693" s="3">
        <f>AE693*'CDO Param'!H$6*'CDO Param'!H$9</f>
        <v>0</v>
      </c>
      <c r="AQ693" s="3">
        <f>AF693*'CDO Param'!I$6*'CDO Param'!I$9</f>
        <v>0</v>
      </c>
      <c r="AR693" s="3">
        <f>AG693*'CDO Param'!J$6*'CDO Param'!J$9</f>
        <v>0</v>
      </c>
      <c r="AS693" s="3">
        <f>AH693*'CDO Param'!K$6*'CDO Param'!K$9</f>
        <v>0</v>
      </c>
      <c r="AT693" s="3">
        <f>AI693*'CDO Param'!L$6*'CDO Param'!L$9</f>
        <v>0</v>
      </c>
      <c r="AV693" s="2">
        <f t="shared" si="31"/>
        <v>0</v>
      </c>
      <c r="BF693" s="5">
        <f>AV693/'CDO Param'!$M$6</f>
        <v>0</v>
      </c>
      <c r="BG693" s="5">
        <f t="shared" si="32"/>
        <v>0</v>
      </c>
      <c r="BH693" s="5">
        <f t="shared" si="33"/>
        <v>0</v>
      </c>
    </row>
    <row r="694" spans="2:60" x14ac:dyDescent="0.2">
      <c r="B694" s="3">
        <v>690</v>
      </c>
      <c r="C694" s="12">
        <v>1.3296084944158792</v>
      </c>
      <c r="D694" s="12">
        <v>0.58763362176250666</v>
      </c>
      <c r="E694" s="12">
        <v>-1.1886027095897589</v>
      </c>
      <c r="F694" s="12">
        <v>-0.18490936781745404</v>
      </c>
      <c r="G694" s="12">
        <v>0.54049451136961579</v>
      </c>
      <c r="H694" s="12">
        <v>0.11204519978491589</v>
      </c>
      <c r="I694" s="12">
        <v>-0.84014345702598803</v>
      </c>
      <c r="J694" s="12">
        <v>-0.36421056393010076</v>
      </c>
      <c r="K694" s="12">
        <v>-0.27264150048722513</v>
      </c>
      <c r="L694" s="12">
        <v>0.9562745617586188</v>
      </c>
      <c r="M694" s="12">
        <v>0.73022420110646635</v>
      </c>
      <c r="O694" s="3">
        <f>SQRT(Correlation)*$C694 + SQRT(1-Correlation)*D694</f>
        <v>0.97793732620516782</v>
      </c>
      <c r="P694" s="3">
        <f>SQRT(Correlation)*$C694 + SQRT(1-Correlation)*E694</f>
        <v>-0.70714841473924461</v>
      </c>
      <c r="Q694" s="3">
        <f>SQRT(Correlation)*$C694 + SQRT(1-Correlation)*F694</f>
        <v>0.24503869496464697</v>
      </c>
      <c r="R694" s="3">
        <f>SQRT(Correlation)*$C694 + SQRT(1-Correlation)*G694</f>
        <v>0.93321723949047286</v>
      </c>
      <c r="S694" s="3">
        <f>SQRT(Correlation)*$C694 + SQRT(1-Correlation)*H694</f>
        <v>0.52675453352882751</v>
      </c>
      <c r="T694" s="3">
        <f>SQRT(Correlation)*$C694 + SQRT(1-Correlation)*I694</f>
        <v>-0.37657094178082962</v>
      </c>
      <c r="U694" s="3">
        <f>SQRT(Correlation)*$C694 + SQRT(1-Correlation)*J694</f>
        <v>7.4938644892099338E-2</v>
      </c>
      <c r="V694" s="3">
        <f>SQRT(Correlation)*$C694 + SQRT(1-Correlation)*K694</f>
        <v>0.1618086859984833</v>
      </c>
      <c r="W694" s="3">
        <f>SQRT(Correlation)*$C694 + SQRT(1-Correlation)*L694</f>
        <v>1.327660828957121</v>
      </c>
      <c r="X694" s="3">
        <f>SQRT(Correlation)*$C694 + SQRT(1-Correlation)*M694</f>
        <v>1.113210627288129</v>
      </c>
      <c r="Z694" s="3">
        <f>IF(O694&lt;'CDO Param'!C$13,1,0)</f>
        <v>0</v>
      </c>
      <c r="AA694" s="3">
        <f>IF(P694&lt;'CDO Param'!D$13,1,0)</f>
        <v>0</v>
      </c>
      <c r="AB694" s="3">
        <f>IF(Q694&lt;'CDO Param'!E$13,1,0)</f>
        <v>0</v>
      </c>
      <c r="AC694" s="3">
        <f>IF(R694&lt;'CDO Param'!F$13,1,0)</f>
        <v>0</v>
      </c>
      <c r="AD694" s="3">
        <f>IF(S694&lt;'CDO Param'!G$13,1,0)</f>
        <v>0</v>
      </c>
      <c r="AE694" s="3">
        <f>IF(T694&lt;'CDO Param'!H$13,1,0)</f>
        <v>0</v>
      </c>
      <c r="AF694" s="3">
        <f>IF(U694&lt;'CDO Param'!I$13,1,0)</f>
        <v>0</v>
      </c>
      <c r="AG694" s="3">
        <f>IF(V694&lt;'CDO Param'!J$13,1,0)</f>
        <v>0</v>
      </c>
      <c r="AH694" s="3">
        <f>IF(W694&lt;'CDO Param'!K$13,1,0)</f>
        <v>0</v>
      </c>
      <c r="AI694" s="3">
        <f>IF(X694&lt;'CDO Param'!L$13,1,0)</f>
        <v>0</v>
      </c>
      <c r="AK694" s="3">
        <f>Z694*'CDO Param'!C$6*'CDO Param'!C$9</f>
        <v>0</v>
      </c>
      <c r="AL694" s="3">
        <f>AA694*'CDO Param'!D$6*'CDO Param'!D$9</f>
        <v>0</v>
      </c>
      <c r="AM694" s="3">
        <f>AB694*'CDO Param'!E$6*'CDO Param'!E$9</f>
        <v>0</v>
      </c>
      <c r="AN694" s="3">
        <f>AC694*'CDO Param'!F$6*'CDO Param'!F$9</f>
        <v>0</v>
      </c>
      <c r="AO694" s="3">
        <f>AD694*'CDO Param'!G$6*'CDO Param'!G$9</f>
        <v>0</v>
      </c>
      <c r="AP694" s="3">
        <f>AE694*'CDO Param'!H$6*'CDO Param'!H$9</f>
        <v>0</v>
      </c>
      <c r="AQ694" s="3">
        <f>AF694*'CDO Param'!I$6*'CDO Param'!I$9</f>
        <v>0</v>
      </c>
      <c r="AR694" s="3">
        <f>AG694*'CDO Param'!J$6*'CDO Param'!J$9</f>
        <v>0</v>
      </c>
      <c r="AS694" s="3">
        <f>AH694*'CDO Param'!K$6*'CDO Param'!K$9</f>
        <v>0</v>
      </c>
      <c r="AT694" s="3">
        <f>AI694*'CDO Param'!L$6*'CDO Param'!L$9</f>
        <v>0</v>
      </c>
      <c r="AV694" s="2">
        <f t="shared" si="31"/>
        <v>0</v>
      </c>
      <c r="BF694" s="5">
        <f>AV694/'CDO Param'!$M$6</f>
        <v>0</v>
      </c>
      <c r="BG694" s="5">
        <f t="shared" si="32"/>
        <v>0</v>
      </c>
      <c r="BH694" s="5">
        <f t="shared" si="33"/>
        <v>0</v>
      </c>
    </row>
    <row r="695" spans="2:60" x14ac:dyDescent="0.2">
      <c r="B695" s="3">
        <v>691</v>
      </c>
      <c r="C695" s="12">
        <v>-0.68818508225376718</v>
      </c>
      <c r="D695" s="12">
        <v>1.5628847904736176</v>
      </c>
      <c r="E695" s="12">
        <v>0.56864564612624235</v>
      </c>
      <c r="F695" s="12">
        <v>-0.27646024136629421</v>
      </c>
      <c r="G695" s="12">
        <v>-0.93819153335061856</v>
      </c>
      <c r="H695" s="12">
        <v>0.37810195863130502</v>
      </c>
      <c r="I695" s="12">
        <v>0.12072064237145241</v>
      </c>
      <c r="J695" s="12">
        <v>1.8993978301296011</v>
      </c>
      <c r="K695" s="12">
        <v>0.5139941094967071</v>
      </c>
      <c r="L695" s="12">
        <v>1.4457555153057911</v>
      </c>
      <c r="M695" s="12">
        <v>-0.78702328210056294</v>
      </c>
      <c r="O695" s="3">
        <f>SQRT(Correlation)*$C695 + SQRT(1-Correlation)*D695</f>
        <v>1.2650594663322752</v>
      </c>
      <c r="P695" s="3">
        <f>SQRT(Correlation)*$C695 + SQRT(1-Correlation)*E695</f>
        <v>0.32184139582188626</v>
      </c>
      <c r="Q695" s="3">
        <f>SQRT(Correlation)*$C695 + SQRT(1-Correlation)*F695</f>
        <v>-0.47989644472643972</v>
      </c>
      <c r="R695" s="3">
        <f>SQRT(Correlation)*$C695 + SQRT(1-Correlation)*G695</f>
        <v>-1.1076698692293561</v>
      </c>
      <c r="S695" s="3">
        <f>SQRT(Correlation)*$C695 + SQRT(1-Correlation)*H695</f>
        <v>0.14107578194648274</v>
      </c>
      <c r="T695" s="3">
        <f>SQRT(Correlation)*$C695 + SQRT(1-Correlation)*I695</f>
        <v>-0.10309757401949658</v>
      </c>
      <c r="U695" s="3">
        <f>SQRT(Correlation)*$C695 + SQRT(1-Correlation)*J695</f>
        <v>1.5843037666301167</v>
      </c>
      <c r="V695" s="3">
        <f>SQRT(Correlation)*$C695 + SQRT(1-Correlation)*K695</f>
        <v>0.26999439580865031</v>
      </c>
      <c r="W695" s="3">
        <f>SQRT(Correlation)*$C695 + SQRT(1-Correlation)*L695</f>
        <v>1.1539408792677952</v>
      </c>
      <c r="X695" s="3">
        <f>SQRT(Correlation)*$C695 + SQRT(1-Correlation)*M695</f>
        <v>-0.96425907407292466</v>
      </c>
      <c r="Z695" s="3">
        <f>IF(O695&lt;'CDO Param'!C$13,1,0)</f>
        <v>0</v>
      </c>
      <c r="AA695" s="3">
        <f>IF(P695&lt;'CDO Param'!D$13,1,0)</f>
        <v>0</v>
      </c>
      <c r="AB695" s="3">
        <f>IF(Q695&lt;'CDO Param'!E$13,1,0)</f>
        <v>0</v>
      </c>
      <c r="AC695" s="3">
        <f>IF(R695&lt;'CDO Param'!F$13,1,0)</f>
        <v>0</v>
      </c>
      <c r="AD695" s="3">
        <f>IF(S695&lt;'CDO Param'!G$13,1,0)</f>
        <v>0</v>
      </c>
      <c r="AE695" s="3">
        <f>IF(T695&lt;'CDO Param'!H$13,1,0)</f>
        <v>0</v>
      </c>
      <c r="AF695" s="3">
        <f>IF(U695&lt;'CDO Param'!I$13,1,0)</f>
        <v>0</v>
      </c>
      <c r="AG695" s="3">
        <f>IF(V695&lt;'CDO Param'!J$13,1,0)</f>
        <v>0</v>
      </c>
      <c r="AH695" s="3">
        <f>IF(W695&lt;'CDO Param'!K$13,1,0)</f>
        <v>0</v>
      </c>
      <c r="AI695" s="3">
        <f>IF(X695&lt;'CDO Param'!L$13,1,0)</f>
        <v>1</v>
      </c>
      <c r="AK695" s="3">
        <f>Z695*'CDO Param'!C$6*'CDO Param'!C$9</f>
        <v>0</v>
      </c>
      <c r="AL695" s="3">
        <f>AA695*'CDO Param'!D$6*'CDO Param'!D$9</f>
        <v>0</v>
      </c>
      <c r="AM695" s="3">
        <f>AB695*'CDO Param'!E$6*'CDO Param'!E$9</f>
        <v>0</v>
      </c>
      <c r="AN695" s="3">
        <f>AC695*'CDO Param'!F$6*'CDO Param'!F$9</f>
        <v>0</v>
      </c>
      <c r="AO695" s="3">
        <f>AD695*'CDO Param'!G$6*'CDO Param'!G$9</f>
        <v>0</v>
      </c>
      <c r="AP695" s="3">
        <f>AE695*'CDO Param'!H$6*'CDO Param'!H$9</f>
        <v>0</v>
      </c>
      <c r="AQ695" s="3">
        <f>AF695*'CDO Param'!I$6*'CDO Param'!I$9</f>
        <v>0</v>
      </c>
      <c r="AR695" s="3">
        <f>AG695*'CDO Param'!J$6*'CDO Param'!J$9</f>
        <v>0</v>
      </c>
      <c r="AS695" s="3">
        <f>AH695*'CDO Param'!K$6*'CDO Param'!K$9</f>
        <v>0</v>
      </c>
      <c r="AT695" s="3">
        <f>AI695*'CDO Param'!L$6*'CDO Param'!L$9</f>
        <v>4500</v>
      </c>
      <c r="AV695" s="2">
        <f t="shared" si="31"/>
        <v>4500</v>
      </c>
      <c r="BF695" s="5">
        <f>AV695/'CDO Param'!$M$6</f>
        <v>4.6875E-2</v>
      </c>
      <c r="BG695" s="5">
        <f t="shared" si="32"/>
        <v>0</v>
      </c>
      <c r="BH695" s="5">
        <f t="shared" si="33"/>
        <v>0</v>
      </c>
    </row>
    <row r="696" spans="2:60" x14ac:dyDescent="0.2">
      <c r="B696" s="3">
        <v>692</v>
      </c>
      <c r="C696" s="12">
        <v>-0.98667896963888779</v>
      </c>
      <c r="D696" s="12">
        <v>-1.5980276657501236</v>
      </c>
      <c r="E696" s="12">
        <v>0.50241851567989215</v>
      </c>
      <c r="F696" s="12">
        <v>0.56034423323580995</v>
      </c>
      <c r="G696" s="12">
        <v>1.4549414117936976</v>
      </c>
      <c r="H696" s="12">
        <v>0.63234665503841825</v>
      </c>
      <c r="I696" s="12">
        <v>-2.3477878130506724</v>
      </c>
      <c r="J696" s="12">
        <v>0.53096528063178994</v>
      </c>
      <c r="K696" s="12">
        <v>-0.8653478289488703</v>
      </c>
      <c r="L696" s="12">
        <v>1.1440647540439386</v>
      </c>
      <c r="M696" s="12">
        <v>-0.52561063057510182</v>
      </c>
      <c r="O696" s="3">
        <f>SQRT(Correlation)*$C696 + SQRT(1-Correlation)*D696</f>
        <v>-1.8280374426644923</v>
      </c>
      <c r="P696" s="3">
        <f>SQRT(Correlation)*$C696 + SQRT(1-Correlation)*E696</f>
        <v>0.16462076811214293</v>
      </c>
      <c r="Q696" s="3">
        <f>SQRT(Correlation)*$C696 + SQRT(1-Correlation)*F696</f>
        <v>0.21957392888503352</v>
      </c>
      <c r="R696" s="3">
        <f>SQRT(Correlation)*$C696 + SQRT(1-Correlation)*G696</f>
        <v>1.0682633306660148</v>
      </c>
      <c r="S696" s="3">
        <f>SQRT(Correlation)*$C696 + SQRT(1-Correlation)*H696</f>
        <v>0.28788142386835619</v>
      </c>
      <c r="T696" s="3">
        <f>SQRT(Correlation)*$C696 + SQRT(1-Correlation)*I696</f>
        <v>-2.5393223719524158</v>
      </c>
      <c r="U696" s="3">
        <f>SQRT(Correlation)*$C696 + SQRT(1-Correlation)*J696</f>
        <v>0.19170260723538207</v>
      </c>
      <c r="V696" s="3">
        <f>SQRT(Correlation)*$C696 + SQRT(1-Correlation)*K696</f>
        <v>-1.1329563186727671</v>
      </c>
      <c r="W696" s="3">
        <f>SQRT(Correlation)*$C696 + SQRT(1-Correlation)*L696</f>
        <v>0.77333983770505244</v>
      </c>
      <c r="X696" s="3">
        <f>SQRT(Correlation)*$C696 + SQRT(1-Correlation)*M696</f>
        <v>-0.8106533128490987</v>
      </c>
      <c r="Z696" s="3">
        <f>IF(O696&lt;'CDO Param'!C$13,1,0)</f>
        <v>0</v>
      </c>
      <c r="AA696" s="3">
        <f>IF(P696&lt;'CDO Param'!D$13,1,0)</f>
        <v>0</v>
      </c>
      <c r="AB696" s="3">
        <f>IF(Q696&lt;'CDO Param'!E$13,1,0)</f>
        <v>0</v>
      </c>
      <c r="AC696" s="3">
        <f>IF(R696&lt;'CDO Param'!F$13,1,0)</f>
        <v>0</v>
      </c>
      <c r="AD696" s="3">
        <f>IF(S696&lt;'CDO Param'!G$13,1,0)</f>
        <v>0</v>
      </c>
      <c r="AE696" s="3">
        <f>IF(T696&lt;'CDO Param'!H$13,1,0)</f>
        <v>0</v>
      </c>
      <c r="AF696" s="3">
        <f>IF(U696&lt;'CDO Param'!I$13,1,0)</f>
        <v>0</v>
      </c>
      <c r="AG696" s="3">
        <f>IF(V696&lt;'CDO Param'!J$13,1,0)</f>
        <v>0</v>
      </c>
      <c r="AH696" s="3">
        <f>IF(W696&lt;'CDO Param'!K$13,1,0)</f>
        <v>0</v>
      </c>
      <c r="AI696" s="3">
        <f>IF(X696&lt;'CDO Param'!L$13,1,0)</f>
        <v>1</v>
      </c>
      <c r="AK696" s="3">
        <f>Z696*'CDO Param'!C$6*'CDO Param'!C$9</f>
        <v>0</v>
      </c>
      <c r="AL696" s="3">
        <f>AA696*'CDO Param'!D$6*'CDO Param'!D$9</f>
        <v>0</v>
      </c>
      <c r="AM696" s="3">
        <f>AB696*'CDO Param'!E$6*'CDO Param'!E$9</f>
        <v>0</v>
      </c>
      <c r="AN696" s="3">
        <f>AC696*'CDO Param'!F$6*'CDO Param'!F$9</f>
        <v>0</v>
      </c>
      <c r="AO696" s="3">
        <f>AD696*'CDO Param'!G$6*'CDO Param'!G$9</f>
        <v>0</v>
      </c>
      <c r="AP696" s="3">
        <f>AE696*'CDO Param'!H$6*'CDO Param'!H$9</f>
        <v>0</v>
      </c>
      <c r="AQ696" s="3">
        <f>AF696*'CDO Param'!I$6*'CDO Param'!I$9</f>
        <v>0</v>
      </c>
      <c r="AR696" s="3">
        <f>AG696*'CDO Param'!J$6*'CDO Param'!J$9</f>
        <v>0</v>
      </c>
      <c r="AS696" s="3">
        <f>AH696*'CDO Param'!K$6*'CDO Param'!K$9</f>
        <v>0</v>
      </c>
      <c r="AT696" s="3">
        <f>AI696*'CDO Param'!L$6*'CDO Param'!L$9</f>
        <v>4500</v>
      </c>
      <c r="AV696" s="2">
        <f t="shared" si="31"/>
        <v>4500</v>
      </c>
      <c r="BF696" s="5">
        <f>AV696/'CDO Param'!$M$6</f>
        <v>4.6875E-2</v>
      </c>
      <c r="BG696" s="5">
        <f t="shared" si="32"/>
        <v>0</v>
      </c>
      <c r="BH696" s="5">
        <f t="shared" si="33"/>
        <v>0</v>
      </c>
    </row>
    <row r="697" spans="2:60" x14ac:dyDescent="0.2">
      <c r="B697" s="3">
        <v>693</v>
      </c>
      <c r="C697" s="12">
        <v>-1.8230275600217283</v>
      </c>
      <c r="D697" s="12">
        <v>1.6618469089735299</v>
      </c>
      <c r="E697" s="12">
        <v>0.50671815188252367</v>
      </c>
      <c r="F697" s="12">
        <v>-1.3399494491750374</v>
      </c>
      <c r="G697" s="12">
        <v>0.96544681582599878</v>
      </c>
      <c r="H697" s="12">
        <v>7.9664914665045217E-2</v>
      </c>
      <c r="I697" s="12">
        <v>-1.3248109098640271</v>
      </c>
      <c r="J697" s="12">
        <v>0.29300849746505264</v>
      </c>
      <c r="K697" s="12">
        <v>-0.31817990020499565</v>
      </c>
      <c r="L697" s="12">
        <v>0.1460523435525829</v>
      </c>
      <c r="M697" s="12">
        <v>-0.48162064558709972</v>
      </c>
      <c r="O697" s="3">
        <f>SQRT(Correlation)*$C697 + SQRT(1-Correlation)*D697</f>
        <v>1.0000744737672624</v>
      </c>
      <c r="P697" s="3">
        <f>SQRT(Correlation)*$C697 + SQRT(1-Correlation)*E697</f>
        <v>-9.5776885182824401E-2</v>
      </c>
      <c r="Q697" s="3">
        <f>SQRT(Correlation)*$C697 + SQRT(1-Correlation)*F697</f>
        <v>-1.8476795953571417</v>
      </c>
      <c r="R697" s="3">
        <f>SQRT(Correlation)*$C697 + SQRT(1-Correlation)*G697</f>
        <v>0.33941133663737744</v>
      </c>
      <c r="S697" s="3">
        <f>SQRT(Correlation)*$C697 + SQRT(1-Correlation)*H697</f>
        <v>-0.50091515870945025</v>
      </c>
      <c r="T697" s="3">
        <f>SQRT(Correlation)*$C697 + SQRT(1-Correlation)*I697</f>
        <v>-1.833317915955905</v>
      </c>
      <c r="U697" s="3">
        <f>SQRT(Correlation)*$C697 + SQRT(1-Correlation)*J697</f>
        <v>-0.29851966496082633</v>
      </c>
      <c r="V697" s="3">
        <f>SQRT(Correlation)*$C697 + SQRT(1-Correlation)*K697</f>
        <v>-0.87834388979265676</v>
      </c>
      <c r="W697" s="3">
        <f>SQRT(Correlation)*$C697 + SQRT(1-Correlation)*L697</f>
        <v>-0.43793451372332703</v>
      </c>
      <c r="X697" s="3">
        <f>SQRT(Correlation)*$C697 + SQRT(1-Correlation)*M697</f>
        <v>-1.0333973951575854</v>
      </c>
      <c r="Z697" s="3">
        <f>IF(O697&lt;'CDO Param'!C$13,1,0)</f>
        <v>0</v>
      </c>
      <c r="AA697" s="3">
        <f>IF(P697&lt;'CDO Param'!D$13,1,0)</f>
        <v>0</v>
      </c>
      <c r="AB697" s="3">
        <f>IF(Q697&lt;'CDO Param'!E$13,1,0)</f>
        <v>1</v>
      </c>
      <c r="AC697" s="3">
        <f>IF(R697&lt;'CDO Param'!F$13,1,0)</f>
        <v>0</v>
      </c>
      <c r="AD697" s="3">
        <f>IF(S697&lt;'CDO Param'!G$13,1,0)</f>
        <v>1</v>
      </c>
      <c r="AE697" s="3">
        <f>IF(T697&lt;'CDO Param'!H$13,1,0)</f>
        <v>0</v>
      </c>
      <c r="AF697" s="3">
        <f>IF(U697&lt;'CDO Param'!I$13,1,0)</f>
        <v>0</v>
      </c>
      <c r="AG697" s="3">
        <f>IF(V697&lt;'CDO Param'!J$13,1,0)</f>
        <v>0</v>
      </c>
      <c r="AH697" s="3">
        <f>IF(W697&lt;'CDO Param'!K$13,1,0)</f>
        <v>0</v>
      </c>
      <c r="AI697" s="3">
        <f>IF(X697&lt;'CDO Param'!L$13,1,0)</f>
        <v>1</v>
      </c>
      <c r="AK697" s="3">
        <f>Z697*'CDO Param'!C$6*'CDO Param'!C$9</f>
        <v>0</v>
      </c>
      <c r="AL697" s="3">
        <f>AA697*'CDO Param'!D$6*'CDO Param'!D$9</f>
        <v>0</v>
      </c>
      <c r="AM697" s="3">
        <f>AB697*'CDO Param'!E$6*'CDO Param'!E$9</f>
        <v>4500</v>
      </c>
      <c r="AN697" s="3">
        <f>AC697*'CDO Param'!F$6*'CDO Param'!F$9</f>
        <v>0</v>
      </c>
      <c r="AO697" s="3">
        <f>AD697*'CDO Param'!G$6*'CDO Param'!G$9</f>
        <v>4500</v>
      </c>
      <c r="AP697" s="3">
        <f>AE697*'CDO Param'!H$6*'CDO Param'!H$9</f>
        <v>0</v>
      </c>
      <c r="AQ697" s="3">
        <f>AF697*'CDO Param'!I$6*'CDO Param'!I$9</f>
        <v>0</v>
      </c>
      <c r="AR697" s="3">
        <f>AG697*'CDO Param'!J$6*'CDO Param'!J$9</f>
        <v>0</v>
      </c>
      <c r="AS697" s="3">
        <f>AH697*'CDO Param'!K$6*'CDO Param'!K$9</f>
        <v>0</v>
      </c>
      <c r="AT697" s="3">
        <f>AI697*'CDO Param'!L$6*'CDO Param'!L$9</f>
        <v>4500</v>
      </c>
      <c r="AV697" s="2">
        <f t="shared" si="31"/>
        <v>13500</v>
      </c>
      <c r="BF697" s="5">
        <f>AV697/'CDO Param'!$M$6</f>
        <v>0.140625</v>
      </c>
      <c r="BG697" s="5">
        <f t="shared" si="32"/>
        <v>0.02</v>
      </c>
      <c r="BH697" s="5">
        <f t="shared" si="33"/>
        <v>1</v>
      </c>
    </row>
    <row r="698" spans="2:60" x14ac:dyDescent="0.2">
      <c r="B698" s="3">
        <v>694</v>
      </c>
      <c r="C698" s="12">
        <v>1.0049097909359261</v>
      </c>
      <c r="D698" s="12">
        <v>-0.26025304578070063</v>
      </c>
      <c r="E698" s="12">
        <v>2.6768248062580824</v>
      </c>
      <c r="F698" s="12">
        <v>0.10177700460189953</v>
      </c>
      <c r="G698" s="12">
        <v>0.64421556089655496</v>
      </c>
      <c r="H698" s="12">
        <v>1.3987528291181661</v>
      </c>
      <c r="I698" s="12">
        <v>0.19311528376420029</v>
      </c>
      <c r="J698" s="12">
        <v>-0.40333816286874935</v>
      </c>
      <c r="K698" s="12">
        <v>0.47718799578433391</v>
      </c>
      <c r="L698" s="12">
        <v>0.42855276660702657</v>
      </c>
      <c r="M698" s="12">
        <v>-0.3304944584670011</v>
      </c>
      <c r="O698" s="3">
        <f>SQRT(Correlation)*$C698 + SQRT(1-Correlation)*D698</f>
        <v>7.0882660437189188E-2</v>
      </c>
      <c r="P698" s="3">
        <f>SQRT(Correlation)*$C698 + SQRT(1-Correlation)*E698</f>
        <v>2.8572393637404607</v>
      </c>
      <c r="Q698" s="3">
        <f>SQRT(Correlation)*$C698 + SQRT(1-Correlation)*F698</f>
        <v>0.414334522627548</v>
      </c>
      <c r="R698" s="3">
        <f>SQRT(Correlation)*$C698 + SQRT(1-Correlation)*G698</f>
        <v>0.92893692120292093</v>
      </c>
      <c r="S698" s="3">
        <f>SQRT(Correlation)*$C698 + SQRT(1-Correlation)*H698</f>
        <v>1.6447538253214242</v>
      </c>
      <c r="T698" s="3">
        <f>SQRT(Correlation)*$C698 + SQRT(1-Correlation)*I698</f>
        <v>0.50098562254149792</v>
      </c>
      <c r="U698" s="3">
        <f>SQRT(Correlation)*$C698 + SQRT(1-Correlation)*J698</f>
        <v>-6.4859800343844809E-2</v>
      </c>
      <c r="V698" s="3">
        <f>SQRT(Correlation)*$C698 + SQRT(1-Correlation)*K698</f>
        <v>0.77048065986691217</v>
      </c>
      <c r="W698" s="3">
        <f>SQRT(Correlation)*$C698 + SQRT(1-Correlation)*L698</f>
        <v>0.72434123024954167</v>
      </c>
      <c r="X698" s="3">
        <f>SQRT(Correlation)*$C698 + SQRT(1-Correlation)*M698</f>
        <v>4.2458053902224568E-3</v>
      </c>
      <c r="Z698" s="3">
        <f>IF(O698&lt;'CDO Param'!C$13,1,0)</f>
        <v>0</v>
      </c>
      <c r="AA698" s="3">
        <f>IF(P698&lt;'CDO Param'!D$13,1,0)</f>
        <v>0</v>
      </c>
      <c r="AB698" s="3">
        <f>IF(Q698&lt;'CDO Param'!E$13,1,0)</f>
        <v>0</v>
      </c>
      <c r="AC698" s="3">
        <f>IF(R698&lt;'CDO Param'!F$13,1,0)</f>
        <v>0</v>
      </c>
      <c r="AD698" s="3">
        <f>IF(S698&lt;'CDO Param'!G$13,1,0)</f>
        <v>0</v>
      </c>
      <c r="AE698" s="3">
        <f>IF(T698&lt;'CDO Param'!H$13,1,0)</f>
        <v>0</v>
      </c>
      <c r="AF698" s="3">
        <f>IF(U698&lt;'CDO Param'!I$13,1,0)</f>
        <v>0</v>
      </c>
      <c r="AG698" s="3">
        <f>IF(V698&lt;'CDO Param'!J$13,1,0)</f>
        <v>0</v>
      </c>
      <c r="AH698" s="3">
        <f>IF(W698&lt;'CDO Param'!K$13,1,0)</f>
        <v>0</v>
      </c>
      <c r="AI698" s="3">
        <f>IF(X698&lt;'CDO Param'!L$13,1,0)</f>
        <v>0</v>
      </c>
      <c r="AK698" s="3">
        <f>Z698*'CDO Param'!C$6*'CDO Param'!C$9</f>
        <v>0</v>
      </c>
      <c r="AL698" s="3">
        <f>AA698*'CDO Param'!D$6*'CDO Param'!D$9</f>
        <v>0</v>
      </c>
      <c r="AM698" s="3">
        <f>AB698*'CDO Param'!E$6*'CDO Param'!E$9</f>
        <v>0</v>
      </c>
      <c r="AN698" s="3">
        <f>AC698*'CDO Param'!F$6*'CDO Param'!F$9</f>
        <v>0</v>
      </c>
      <c r="AO698" s="3">
        <f>AD698*'CDO Param'!G$6*'CDO Param'!G$9</f>
        <v>0</v>
      </c>
      <c r="AP698" s="3">
        <f>AE698*'CDO Param'!H$6*'CDO Param'!H$9</f>
        <v>0</v>
      </c>
      <c r="AQ698" s="3">
        <f>AF698*'CDO Param'!I$6*'CDO Param'!I$9</f>
        <v>0</v>
      </c>
      <c r="AR698" s="3">
        <f>AG698*'CDO Param'!J$6*'CDO Param'!J$9</f>
        <v>0</v>
      </c>
      <c r="AS698" s="3">
        <f>AH698*'CDO Param'!K$6*'CDO Param'!K$9</f>
        <v>0</v>
      </c>
      <c r="AT698" s="3">
        <f>AI698*'CDO Param'!L$6*'CDO Param'!L$9</f>
        <v>0</v>
      </c>
      <c r="AV698" s="2">
        <f t="shared" si="31"/>
        <v>0</v>
      </c>
      <c r="BF698" s="5">
        <f>AV698/'CDO Param'!$M$6</f>
        <v>0</v>
      </c>
      <c r="BG698" s="5">
        <f t="shared" si="32"/>
        <v>0</v>
      </c>
      <c r="BH698" s="5">
        <f t="shared" si="33"/>
        <v>0</v>
      </c>
    </row>
    <row r="699" spans="2:60" x14ac:dyDescent="0.2">
      <c r="B699" s="3">
        <v>695</v>
      </c>
      <c r="C699" s="12">
        <v>-0.79077153714024462</v>
      </c>
      <c r="D699" s="12">
        <v>0.66873326431959867</v>
      </c>
      <c r="E699" s="12">
        <v>-0.13503267837222666</v>
      </c>
      <c r="F699" s="12">
        <v>1.0226108315691818</v>
      </c>
      <c r="G699" s="12">
        <v>-0.26283146326022688</v>
      </c>
      <c r="H699" s="12">
        <v>-0.54303882279782556</v>
      </c>
      <c r="I699" s="12">
        <v>0.59193098422838375</v>
      </c>
      <c r="J699" s="12">
        <v>-0.43919271774939261</v>
      </c>
      <c r="K699" s="12">
        <v>0.50967400966328569</v>
      </c>
      <c r="L699" s="12">
        <v>4.1127350414171815E-2</v>
      </c>
      <c r="M699" s="12">
        <v>-0.88790102381608449</v>
      </c>
      <c r="O699" s="3">
        <f>SQRT(Correlation)*$C699 + SQRT(1-Correlation)*D699</f>
        <v>0.38435216209124229</v>
      </c>
      <c r="P699" s="3">
        <f>SQRT(Correlation)*$C699 + SQRT(1-Correlation)*E699</f>
        <v>-0.37816716328231881</v>
      </c>
      <c r="Q699" s="3">
        <f>SQRT(Correlation)*$C699 + SQRT(1-Correlation)*F699</f>
        <v>0.72006989969566915</v>
      </c>
      <c r="R699" s="3">
        <f>SQRT(Correlation)*$C699 + SQRT(1-Correlation)*G699</f>
        <v>-0.49940773601671506</v>
      </c>
      <c r="S699" s="3">
        <f>SQRT(Correlation)*$C699 + SQRT(1-Correlation)*H699</f>
        <v>-0.76523577800087028</v>
      </c>
      <c r="T699" s="3">
        <f>SQRT(Correlation)*$C699 + SQRT(1-Correlation)*I699</f>
        <v>0.31149112171650922</v>
      </c>
      <c r="U699" s="3">
        <f>SQRT(Correlation)*$C699 + SQRT(1-Correlation)*J699</f>
        <v>-0.66671871257382276</v>
      </c>
      <c r="V699" s="3">
        <f>SQRT(Correlation)*$C699 + SQRT(1-Correlation)*K699</f>
        <v>0.23345530379843471</v>
      </c>
      <c r="W699" s="3">
        <f>SQRT(Correlation)*$C699 + SQRT(1-Correlation)*L699</f>
        <v>-0.21104708618856488</v>
      </c>
      <c r="X699" s="3">
        <f>SQRT(Correlation)*$C699 + SQRT(1-Correlation)*M699</f>
        <v>-1.0924007882358313</v>
      </c>
      <c r="Z699" s="3">
        <f>IF(O699&lt;'CDO Param'!C$13,1,0)</f>
        <v>0</v>
      </c>
      <c r="AA699" s="3">
        <f>IF(P699&lt;'CDO Param'!D$13,1,0)</f>
        <v>0</v>
      </c>
      <c r="AB699" s="3">
        <f>IF(Q699&lt;'CDO Param'!E$13,1,0)</f>
        <v>0</v>
      </c>
      <c r="AC699" s="3">
        <f>IF(R699&lt;'CDO Param'!F$13,1,0)</f>
        <v>0</v>
      </c>
      <c r="AD699" s="3">
        <f>IF(S699&lt;'CDO Param'!G$13,1,0)</f>
        <v>1</v>
      </c>
      <c r="AE699" s="3">
        <f>IF(T699&lt;'CDO Param'!H$13,1,0)</f>
        <v>0</v>
      </c>
      <c r="AF699" s="3">
        <f>IF(U699&lt;'CDO Param'!I$13,1,0)</f>
        <v>0</v>
      </c>
      <c r="AG699" s="3">
        <f>IF(V699&lt;'CDO Param'!J$13,1,0)</f>
        <v>0</v>
      </c>
      <c r="AH699" s="3">
        <f>IF(W699&lt;'CDO Param'!K$13,1,0)</f>
        <v>0</v>
      </c>
      <c r="AI699" s="3">
        <f>IF(X699&lt;'CDO Param'!L$13,1,0)</f>
        <v>1</v>
      </c>
      <c r="AK699" s="3">
        <f>Z699*'CDO Param'!C$6*'CDO Param'!C$9</f>
        <v>0</v>
      </c>
      <c r="AL699" s="3">
        <f>AA699*'CDO Param'!D$6*'CDO Param'!D$9</f>
        <v>0</v>
      </c>
      <c r="AM699" s="3">
        <f>AB699*'CDO Param'!E$6*'CDO Param'!E$9</f>
        <v>0</v>
      </c>
      <c r="AN699" s="3">
        <f>AC699*'CDO Param'!F$6*'CDO Param'!F$9</f>
        <v>0</v>
      </c>
      <c r="AO699" s="3">
        <f>AD699*'CDO Param'!G$6*'CDO Param'!G$9</f>
        <v>4500</v>
      </c>
      <c r="AP699" s="3">
        <f>AE699*'CDO Param'!H$6*'CDO Param'!H$9</f>
        <v>0</v>
      </c>
      <c r="AQ699" s="3">
        <f>AF699*'CDO Param'!I$6*'CDO Param'!I$9</f>
        <v>0</v>
      </c>
      <c r="AR699" s="3">
        <f>AG699*'CDO Param'!J$6*'CDO Param'!J$9</f>
        <v>0</v>
      </c>
      <c r="AS699" s="3">
        <f>AH699*'CDO Param'!K$6*'CDO Param'!K$9</f>
        <v>0</v>
      </c>
      <c r="AT699" s="3">
        <f>AI699*'CDO Param'!L$6*'CDO Param'!L$9</f>
        <v>4500</v>
      </c>
      <c r="AV699" s="2">
        <f t="shared" si="31"/>
        <v>9000</v>
      </c>
      <c r="BF699" s="5">
        <f>AV699/'CDO Param'!$M$6</f>
        <v>9.375E-2</v>
      </c>
      <c r="BG699" s="5">
        <f t="shared" si="32"/>
        <v>0.02</v>
      </c>
      <c r="BH699" s="5">
        <f t="shared" si="33"/>
        <v>1</v>
      </c>
    </row>
    <row r="700" spans="2:60" x14ac:dyDescent="0.2">
      <c r="B700" s="3">
        <v>696</v>
      </c>
      <c r="C700" s="12">
        <v>1.2713667274510954</v>
      </c>
      <c r="D700" s="12">
        <v>-1.5312070900108665</v>
      </c>
      <c r="E700" s="12">
        <v>-6.5880385591299273E-2</v>
      </c>
      <c r="F700" s="12">
        <v>-1.3466615200741217</v>
      </c>
      <c r="G700" s="12">
        <v>0.17884303815662861</v>
      </c>
      <c r="H700" s="12">
        <v>-0.57612851378507912</v>
      </c>
      <c r="I700" s="12">
        <v>-2.2343556338455528</v>
      </c>
      <c r="J700" s="12">
        <v>1.6105877875816077</v>
      </c>
      <c r="K700" s="12">
        <v>0.14347733667818829</v>
      </c>
      <c r="L700" s="12">
        <v>-0.74299123298260383</v>
      </c>
      <c r="M700" s="12">
        <v>-2.6099087335751392E-2</v>
      </c>
      <c r="O700" s="3">
        <f>SQRT(Correlation)*$C700 + SQRT(1-Correlation)*D700</f>
        <v>-1.0505891321398408</v>
      </c>
      <c r="P700" s="3">
        <f>SQRT(Correlation)*$C700 + SQRT(1-Correlation)*E700</f>
        <v>0.33954183853040465</v>
      </c>
      <c r="Q700" s="3">
        <f>SQRT(Correlation)*$C700 + SQRT(1-Correlation)*F700</f>
        <v>-0.87551383221163781</v>
      </c>
      <c r="R700" s="3">
        <f>SQRT(Correlation)*$C700 + SQRT(1-Correlation)*G700</f>
        <v>0.57170686328180231</v>
      </c>
      <c r="S700" s="3">
        <f>SQRT(Correlation)*$C700 + SQRT(1-Correlation)*H700</f>
        <v>-0.14452203854857182</v>
      </c>
      <c r="T700" s="3">
        <f>SQRT(Correlation)*$C700 + SQRT(1-Correlation)*I700</f>
        <v>-1.7176544117243473</v>
      </c>
      <c r="U700" s="3">
        <f>SQRT(Correlation)*$C700 + SQRT(1-Correlation)*J700</f>
        <v>1.9299791941327979</v>
      </c>
      <c r="V700" s="3">
        <f>SQRT(Correlation)*$C700 + SQRT(1-Correlation)*K700</f>
        <v>0.53815601296536553</v>
      </c>
      <c r="W700" s="3">
        <f>SQRT(Correlation)*$C700 + SQRT(1-Correlation)*L700</f>
        <v>-0.30282191331855635</v>
      </c>
      <c r="X700" s="3">
        <f>SQRT(Correlation)*$C700 + SQRT(1-Correlation)*M700</f>
        <v>0.37728169176020893</v>
      </c>
      <c r="Z700" s="3">
        <f>IF(O700&lt;'CDO Param'!C$13,1,0)</f>
        <v>0</v>
      </c>
      <c r="AA700" s="3">
        <f>IF(P700&lt;'CDO Param'!D$13,1,0)</f>
        <v>0</v>
      </c>
      <c r="AB700" s="3">
        <f>IF(Q700&lt;'CDO Param'!E$13,1,0)</f>
        <v>0</v>
      </c>
      <c r="AC700" s="3">
        <f>IF(R700&lt;'CDO Param'!F$13,1,0)</f>
        <v>0</v>
      </c>
      <c r="AD700" s="3">
        <f>IF(S700&lt;'CDO Param'!G$13,1,0)</f>
        <v>1</v>
      </c>
      <c r="AE700" s="3">
        <f>IF(T700&lt;'CDO Param'!H$13,1,0)</f>
        <v>0</v>
      </c>
      <c r="AF700" s="3">
        <f>IF(U700&lt;'CDO Param'!I$13,1,0)</f>
        <v>0</v>
      </c>
      <c r="AG700" s="3">
        <f>IF(V700&lt;'CDO Param'!J$13,1,0)</f>
        <v>0</v>
      </c>
      <c r="AH700" s="3">
        <f>IF(W700&lt;'CDO Param'!K$13,1,0)</f>
        <v>0</v>
      </c>
      <c r="AI700" s="3">
        <f>IF(X700&lt;'CDO Param'!L$13,1,0)</f>
        <v>0</v>
      </c>
      <c r="AK700" s="3">
        <f>Z700*'CDO Param'!C$6*'CDO Param'!C$9</f>
        <v>0</v>
      </c>
      <c r="AL700" s="3">
        <f>AA700*'CDO Param'!D$6*'CDO Param'!D$9</f>
        <v>0</v>
      </c>
      <c r="AM700" s="3">
        <f>AB700*'CDO Param'!E$6*'CDO Param'!E$9</f>
        <v>0</v>
      </c>
      <c r="AN700" s="3">
        <f>AC700*'CDO Param'!F$6*'CDO Param'!F$9</f>
        <v>0</v>
      </c>
      <c r="AO700" s="3">
        <f>AD700*'CDO Param'!G$6*'CDO Param'!G$9</f>
        <v>4500</v>
      </c>
      <c r="AP700" s="3">
        <f>AE700*'CDO Param'!H$6*'CDO Param'!H$9</f>
        <v>0</v>
      </c>
      <c r="AQ700" s="3">
        <f>AF700*'CDO Param'!I$6*'CDO Param'!I$9</f>
        <v>0</v>
      </c>
      <c r="AR700" s="3">
        <f>AG700*'CDO Param'!J$6*'CDO Param'!J$9</f>
        <v>0</v>
      </c>
      <c r="AS700" s="3">
        <f>AH700*'CDO Param'!K$6*'CDO Param'!K$9</f>
        <v>0</v>
      </c>
      <c r="AT700" s="3">
        <f>AI700*'CDO Param'!L$6*'CDO Param'!L$9</f>
        <v>0</v>
      </c>
      <c r="AV700" s="2">
        <f t="shared" si="31"/>
        <v>4500</v>
      </c>
      <c r="BF700" s="5">
        <f>AV700/'CDO Param'!$M$6</f>
        <v>4.6875E-2</v>
      </c>
      <c r="BG700" s="5">
        <f t="shared" si="32"/>
        <v>0</v>
      </c>
      <c r="BH700" s="5">
        <f t="shared" si="33"/>
        <v>0</v>
      </c>
    </row>
    <row r="701" spans="2:60" x14ac:dyDescent="0.2">
      <c r="B701" s="3">
        <v>697</v>
      </c>
      <c r="C701" s="12">
        <v>6.5413132688263431E-2</v>
      </c>
      <c r="D701" s="12">
        <v>0.79871597336023115</v>
      </c>
      <c r="E701" s="12">
        <v>-1.3356498129724059</v>
      </c>
      <c r="F701" s="12">
        <v>0.28836439014412463</v>
      </c>
      <c r="G701" s="12">
        <v>6.0886122810188681E-2</v>
      </c>
      <c r="H701" s="12">
        <v>-1.8449100025463849E-2</v>
      </c>
      <c r="I701" s="12">
        <v>0.8742892987356754</v>
      </c>
      <c r="J701" s="12">
        <v>-0.86414274846902117</v>
      </c>
      <c r="K701" s="12">
        <v>-0.16273816072498448</v>
      </c>
      <c r="L701" s="12">
        <v>-1.1287329471088015</v>
      </c>
      <c r="M701" s="12">
        <v>0.25300096240243874</v>
      </c>
      <c r="O701" s="3">
        <f>SQRT(Correlation)*$C701 + SQRT(1-Correlation)*D701</f>
        <v>0.77841395263118296</v>
      </c>
      <c r="P701" s="3">
        <f>SQRT(Correlation)*$C701 + SQRT(1-Correlation)*E701</f>
        <v>-1.2464232207930415</v>
      </c>
      <c r="Q701" s="3">
        <f>SQRT(Correlation)*$C701 + SQRT(1-Correlation)*F701</f>
        <v>0.29425192950042572</v>
      </c>
      <c r="R701" s="3">
        <f>SQRT(Correlation)*$C701 + SQRT(1-Correlation)*G701</f>
        <v>7.844709661125096E-2</v>
      </c>
      <c r="S701" s="3">
        <f>SQRT(Correlation)*$C701 + SQRT(1-Correlation)*H701</f>
        <v>3.1830957599516818E-3</v>
      </c>
      <c r="T701" s="3">
        <f>SQRT(Correlation)*$C701 + SQRT(1-Correlation)*I701</f>
        <v>0.85010910419300401</v>
      </c>
      <c r="U701" s="3">
        <f>SQRT(Correlation)*$C701 + SQRT(1-Correlation)*J701</f>
        <v>-0.79911234378585394</v>
      </c>
      <c r="V701" s="3">
        <f>SQRT(Correlation)*$C701 + SQRT(1-Correlation)*K701</f>
        <v>-0.13370152621708031</v>
      </c>
      <c r="W701" s="3">
        <f>SQRT(Correlation)*$C701 + SQRT(1-Correlation)*L701</f>
        <v>-1.0501246460632814</v>
      </c>
      <c r="X701" s="3">
        <f>SQRT(Correlation)*$C701 + SQRT(1-Correlation)*M701</f>
        <v>0.26070323624007219</v>
      </c>
      <c r="Z701" s="3">
        <f>IF(O701&lt;'CDO Param'!C$13,1,0)</f>
        <v>0</v>
      </c>
      <c r="AA701" s="3">
        <f>IF(P701&lt;'CDO Param'!D$13,1,0)</f>
        <v>0</v>
      </c>
      <c r="AB701" s="3">
        <f>IF(Q701&lt;'CDO Param'!E$13,1,0)</f>
        <v>0</v>
      </c>
      <c r="AC701" s="3">
        <f>IF(R701&lt;'CDO Param'!F$13,1,0)</f>
        <v>0</v>
      </c>
      <c r="AD701" s="3">
        <f>IF(S701&lt;'CDO Param'!G$13,1,0)</f>
        <v>0</v>
      </c>
      <c r="AE701" s="3">
        <f>IF(T701&lt;'CDO Param'!H$13,1,0)</f>
        <v>0</v>
      </c>
      <c r="AF701" s="3">
        <f>IF(U701&lt;'CDO Param'!I$13,1,0)</f>
        <v>0</v>
      </c>
      <c r="AG701" s="3">
        <f>IF(V701&lt;'CDO Param'!J$13,1,0)</f>
        <v>0</v>
      </c>
      <c r="AH701" s="3">
        <f>IF(W701&lt;'CDO Param'!K$13,1,0)</f>
        <v>0</v>
      </c>
      <c r="AI701" s="3">
        <f>IF(X701&lt;'CDO Param'!L$13,1,0)</f>
        <v>0</v>
      </c>
      <c r="AK701" s="3">
        <f>Z701*'CDO Param'!C$6*'CDO Param'!C$9</f>
        <v>0</v>
      </c>
      <c r="AL701" s="3">
        <f>AA701*'CDO Param'!D$6*'CDO Param'!D$9</f>
        <v>0</v>
      </c>
      <c r="AM701" s="3">
        <f>AB701*'CDO Param'!E$6*'CDO Param'!E$9</f>
        <v>0</v>
      </c>
      <c r="AN701" s="3">
        <f>AC701*'CDO Param'!F$6*'CDO Param'!F$9</f>
        <v>0</v>
      </c>
      <c r="AO701" s="3">
        <f>AD701*'CDO Param'!G$6*'CDO Param'!G$9</f>
        <v>0</v>
      </c>
      <c r="AP701" s="3">
        <f>AE701*'CDO Param'!H$6*'CDO Param'!H$9</f>
        <v>0</v>
      </c>
      <c r="AQ701" s="3">
        <f>AF701*'CDO Param'!I$6*'CDO Param'!I$9</f>
        <v>0</v>
      </c>
      <c r="AR701" s="3">
        <f>AG701*'CDO Param'!J$6*'CDO Param'!J$9</f>
        <v>0</v>
      </c>
      <c r="AS701" s="3">
        <f>AH701*'CDO Param'!K$6*'CDO Param'!K$9</f>
        <v>0</v>
      </c>
      <c r="AT701" s="3">
        <f>AI701*'CDO Param'!L$6*'CDO Param'!L$9</f>
        <v>0</v>
      </c>
      <c r="AV701" s="2">
        <f t="shared" si="31"/>
        <v>0</v>
      </c>
      <c r="BF701" s="5">
        <f>AV701/'CDO Param'!$M$6</f>
        <v>0</v>
      </c>
      <c r="BG701" s="5">
        <f t="shared" si="32"/>
        <v>0</v>
      </c>
      <c r="BH701" s="5">
        <f t="shared" si="33"/>
        <v>0</v>
      </c>
    </row>
    <row r="702" spans="2:60" x14ac:dyDescent="0.2">
      <c r="B702" s="3">
        <v>698</v>
      </c>
      <c r="C702" s="12">
        <v>1.6810872693895362</v>
      </c>
      <c r="D702" s="12">
        <v>0.27544501790544018</v>
      </c>
      <c r="E702" s="12">
        <v>-0.59575086197583005</v>
      </c>
      <c r="F702" s="12">
        <v>-0.85778879110876005</v>
      </c>
      <c r="G702" s="12">
        <v>1.0125449989573099</v>
      </c>
      <c r="H702" s="12">
        <v>-0.92765503723057918</v>
      </c>
      <c r="I702" s="12">
        <v>-0.35157768252247479</v>
      </c>
      <c r="J702" s="12">
        <v>0.99447106549632736</v>
      </c>
      <c r="K702" s="12">
        <v>1.5059413271956146</v>
      </c>
      <c r="L702" s="12">
        <v>-1.6457170204375871</v>
      </c>
      <c r="M702" s="12">
        <v>1.0625444701872766</v>
      </c>
      <c r="O702" s="3">
        <f>SQRT(Correlation)*$C702 + SQRT(1-Correlation)*D702</f>
        <v>0.79291655969651509</v>
      </c>
      <c r="P702" s="3">
        <f>SQRT(Correlation)*$C702 + SQRT(1-Correlation)*E702</f>
        <v>-3.3572420877267639E-2</v>
      </c>
      <c r="Q702" s="3">
        <f>SQRT(Correlation)*$C702 + SQRT(1-Correlation)*F702</f>
        <v>-0.28216342770142244</v>
      </c>
      <c r="R702" s="3">
        <f>SQRT(Correlation)*$C702 + SQRT(1-Correlation)*G702</f>
        <v>1.492191000713774</v>
      </c>
      <c r="S702" s="3">
        <f>SQRT(Correlation)*$C702 + SQRT(1-Correlation)*H702</f>
        <v>-0.34844436849467875</v>
      </c>
      <c r="T702" s="3">
        <f>SQRT(Correlation)*$C702 + SQRT(1-Correlation)*I702</f>
        <v>0.1980705963020214</v>
      </c>
      <c r="U702" s="3">
        <f>SQRT(Correlation)*$C702 + SQRT(1-Correlation)*J702</f>
        <v>1.4750445619092636</v>
      </c>
      <c r="V702" s="3">
        <f>SQRT(Correlation)*$C702 + SQRT(1-Correlation)*K702</f>
        <v>1.9602678566329028</v>
      </c>
      <c r="W702" s="3">
        <f>SQRT(Correlation)*$C702 + SQRT(1-Correlation)*L702</f>
        <v>-1.0296577789281955</v>
      </c>
      <c r="X702" s="3">
        <f>SQRT(Correlation)*$C702 + SQRT(1-Correlation)*M702</f>
        <v>1.5396246639810007</v>
      </c>
      <c r="Z702" s="3">
        <f>IF(O702&lt;'CDO Param'!C$13,1,0)</f>
        <v>0</v>
      </c>
      <c r="AA702" s="3">
        <f>IF(P702&lt;'CDO Param'!D$13,1,0)</f>
        <v>0</v>
      </c>
      <c r="AB702" s="3">
        <f>IF(Q702&lt;'CDO Param'!E$13,1,0)</f>
        <v>0</v>
      </c>
      <c r="AC702" s="3">
        <f>IF(R702&lt;'CDO Param'!F$13,1,0)</f>
        <v>0</v>
      </c>
      <c r="AD702" s="3">
        <f>IF(S702&lt;'CDO Param'!G$13,1,0)</f>
        <v>1</v>
      </c>
      <c r="AE702" s="3">
        <f>IF(T702&lt;'CDO Param'!H$13,1,0)</f>
        <v>0</v>
      </c>
      <c r="AF702" s="3">
        <f>IF(U702&lt;'CDO Param'!I$13,1,0)</f>
        <v>0</v>
      </c>
      <c r="AG702" s="3">
        <f>IF(V702&lt;'CDO Param'!J$13,1,0)</f>
        <v>0</v>
      </c>
      <c r="AH702" s="3">
        <f>IF(W702&lt;'CDO Param'!K$13,1,0)</f>
        <v>0</v>
      </c>
      <c r="AI702" s="3">
        <f>IF(X702&lt;'CDO Param'!L$13,1,0)</f>
        <v>0</v>
      </c>
      <c r="AK702" s="3">
        <f>Z702*'CDO Param'!C$6*'CDO Param'!C$9</f>
        <v>0</v>
      </c>
      <c r="AL702" s="3">
        <f>AA702*'CDO Param'!D$6*'CDO Param'!D$9</f>
        <v>0</v>
      </c>
      <c r="AM702" s="3">
        <f>AB702*'CDO Param'!E$6*'CDO Param'!E$9</f>
        <v>0</v>
      </c>
      <c r="AN702" s="3">
        <f>AC702*'CDO Param'!F$6*'CDO Param'!F$9</f>
        <v>0</v>
      </c>
      <c r="AO702" s="3">
        <f>AD702*'CDO Param'!G$6*'CDO Param'!G$9</f>
        <v>4500</v>
      </c>
      <c r="AP702" s="3">
        <f>AE702*'CDO Param'!H$6*'CDO Param'!H$9</f>
        <v>0</v>
      </c>
      <c r="AQ702" s="3">
        <f>AF702*'CDO Param'!I$6*'CDO Param'!I$9</f>
        <v>0</v>
      </c>
      <c r="AR702" s="3">
        <f>AG702*'CDO Param'!J$6*'CDO Param'!J$9</f>
        <v>0</v>
      </c>
      <c r="AS702" s="3">
        <f>AH702*'CDO Param'!K$6*'CDO Param'!K$9</f>
        <v>0</v>
      </c>
      <c r="AT702" s="3">
        <f>AI702*'CDO Param'!L$6*'CDO Param'!L$9</f>
        <v>0</v>
      </c>
      <c r="AV702" s="2">
        <f t="shared" si="31"/>
        <v>4500</v>
      </c>
      <c r="BF702" s="5">
        <f>AV702/'CDO Param'!$M$6</f>
        <v>4.6875E-2</v>
      </c>
      <c r="BG702" s="5">
        <f t="shared" si="32"/>
        <v>0</v>
      </c>
      <c r="BH702" s="5">
        <f t="shared" si="33"/>
        <v>0</v>
      </c>
    </row>
    <row r="703" spans="2:60" x14ac:dyDescent="0.2">
      <c r="B703" s="3">
        <v>699</v>
      </c>
      <c r="C703" s="12">
        <v>1.2399732440826483</v>
      </c>
      <c r="D703" s="12">
        <v>-0.32029220164986327</v>
      </c>
      <c r="E703" s="12">
        <v>-1.290209183935076</v>
      </c>
      <c r="F703" s="12">
        <v>-0.49571553972782567</v>
      </c>
      <c r="G703" s="12">
        <v>1.8299033399671316</v>
      </c>
      <c r="H703" s="12">
        <v>0.65155518313986249</v>
      </c>
      <c r="I703" s="12">
        <v>0.91104766397620551</v>
      </c>
      <c r="J703" s="12">
        <v>0.41996145228040405</v>
      </c>
      <c r="K703" s="12">
        <v>0.60245838540140539</v>
      </c>
      <c r="L703" s="12">
        <v>-0.28662952900049277</v>
      </c>
      <c r="M703" s="12">
        <v>0.35340463000466116</v>
      </c>
      <c r="O703" s="3">
        <f>SQRT(Correlation)*$C703 + SQRT(1-Correlation)*D703</f>
        <v>8.825810669585471E-2</v>
      </c>
      <c r="P703" s="3">
        <f>SQRT(Correlation)*$C703 + SQRT(1-Correlation)*E703</f>
        <v>-0.83188593489368257</v>
      </c>
      <c r="Q703" s="3">
        <f>SQRT(Correlation)*$C703 + SQRT(1-Correlation)*F703</f>
        <v>-7.8163084226976931E-2</v>
      </c>
      <c r="R703" s="3">
        <f>SQRT(Correlation)*$C703 + SQRT(1-Correlation)*G703</f>
        <v>2.1281127045705763</v>
      </c>
      <c r="S703" s="3">
        <f>SQRT(Correlation)*$C703 + SQRT(1-Correlation)*H703</f>
        <v>1.0102334888999385</v>
      </c>
      <c r="T703" s="3">
        <f>SQRT(Correlation)*$C703 + SQRT(1-Correlation)*I703</f>
        <v>1.2564096714390702</v>
      </c>
      <c r="U703" s="3">
        <f>SQRT(Correlation)*$C703 + SQRT(1-Correlation)*J703</f>
        <v>0.79052438450036444</v>
      </c>
      <c r="V703" s="3">
        <f>SQRT(Correlation)*$C703 + SQRT(1-Correlation)*K703</f>
        <v>0.9636561768977</v>
      </c>
      <c r="W703" s="3">
        <f>SQRT(Correlation)*$C703 + SQRT(1-Correlation)*L703</f>
        <v>0.12019332200605432</v>
      </c>
      <c r="X703" s="3">
        <f>SQRT(Correlation)*$C703 + SQRT(1-Correlation)*M703</f>
        <v>0.72738303883605071</v>
      </c>
      <c r="Z703" s="3">
        <f>IF(O703&lt;'CDO Param'!C$13,1,0)</f>
        <v>0</v>
      </c>
      <c r="AA703" s="3">
        <f>IF(P703&lt;'CDO Param'!D$13,1,0)</f>
        <v>0</v>
      </c>
      <c r="AB703" s="3">
        <f>IF(Q703&lt;'CDO Param'!E$13,1,0)</f>
        <v>0</v>
      </c>
      <c r="AC703" s="3">
        <f>IF(R703&lt;'CDO Param'!F$13,1,0)</f>
        <v>0</v>
      </c>
      <c r="AD703" s="3">
        <f>IF(S703&lt;'CDO Param'!G$13,1,0)</f>
        <v>0</v>
      </c>
      <c r="AE703" s="3">
        <f>IF(T703&lt;'CDO Param'!H$13,1,0)</f>
        <v>0</v>
      </c>
      <c r="AF703" s="3">
        <f>IF(U703&lt;'CDO Param'!I$13,1,0)</f>
        <v>0</v>
      </c>
      <c r="AG703" s="3">
        <f>IF(V703&lt;'CDO Param'!J$13,1,0)</f>
        <v>0</v>
      </c>
      <c r="AH703" s="3">
        <f>IF(W703&lt;'CDO Param'!K$13,1,0)</f>
        <v>0</v>
      </c>
      <c r="AI703" s="3">
        <f>IF(X703&lt;'CDO Param'!L$13,1,0)</f>
        <v>0</v>
      </c>
      <c r="AK703" s="3">
        <f>Z703*'CDO Param'!C$6*'CDO Param'!C$9</f>
        <v>0</v>
      </c>
      <c r="AL703" s="3">
        <f>AA703*'CDO Param'!D$6*'CDO Param'!D$9</f>
        <v>0</v>
      </c>
      <c r="AM703" s="3">
        <f>AB703*'CDO Param'!E$6*'CDO Param'!E$9</f>
        <v>0</v>
      </c>
      <c r="AN703" s="3">
        <f>AC703*'CDO Param'!F$6*'CDO Param'!F$9</f>
        <v>0</v>
      </c>
      <c r="AO703" s="3">
        <f>AD703*'CDO Param'!G$6*'CDO Param'!G$9</f>
        <v>0</v>
      </c>
      <c r="AP703" s="3">
        <f>AE703*'CDO Param'!H$6*'CDO Param'!H$9</f>
        <v>0</v>
      </c>
      <c r="AQ703" s="3">
        <f>AF703*'CDO Param'!I$6*'CDO Param'!I$9</f>
        <v>0</v>
      </c>
      <c r="AR703" s="3">
        <f>AG703*'CDO Param'!J$6*'CDO Param'!J$9</f>
        <v>0</v>
      </c>
      <c r="AS703" s="3">
        <f>AH703*'CDO Param'!K$6*'CDO Param'!K$9</f>
        <v>0</v>
      </c>
      <c r="AT703" s="3">
        <f>AI703*'CDO Param'!L$6*'CDO Param'!L$9</f>
        <v>0</v>
      </c>
      <c r="AV703" s="2">
        <f t="shared" si="31"/>
        <v>0</v>
      </c>
      <c r="BF703" s="5">
        <f>AV703/'CDO Param'!$M$6</f>
        <v>0</v>
      </c>
      <c r="BG703" s="5">
        <f t="shared" si="32"/>
        <v>0</v>
      </c>
      <c r="BH703" s="5">
        <f t="shared" si="33"/>
        <v>0</v>
      </c>
    </row>
    <row r="704" spans="2:60" x14ac:dyDescent="0.2">
      <c r="B704" s="3">
        <v>700</v>
      </c>
      <c r="C704" s="12">
        <v>0.44630724005401134</v>
      </c>
      <c r="D704" s="12">
        <v>0.12206669453007635</v>
      </c>
      <c r="E704" s="12">
        <v>1.4973693396314047</v>
      </c>
      <c r="F704" s="12">
        <v>-0.16289959603454918</v>
      </c>
      <c r="G704" s="12">
        <v>-1.4994975572335534</v>
      </c>
      <c r="H704" s="12">
        <v>1.4405441106646322</v>
      </c>
      <c r="I704" s="12">
        <v>1.202424755319953</v>
      </c>
      <c r="J704" s="12">
        <v>1.462522050132975</v>
      </c>
      <c r="K704" s="12">
        <v>-0.60905563259439077</v>
      </c>
      <c r="L704" s="12">
        <v>0.81695020526240114</v>
      </c>
      <c r="M704" s="12">
        <v>-0.48299398258677684</v>
      </c>
      <c r="O704" s="3">
        <f>SQRT(Correlation)*$C704 + SQRT(1-Correlation)*D704</f>
        <v>0.25693737582833809</v>
      </c>
      <c r="P704" s="3">
        <f>SQRT(Correlation)*$C704 + SQRT(1-Correlation)*E704</f>
        <v>1.5616640250006615</v>
      </c>
      <c r="Q704" s="3">
        <f>SQRT(Correlation)*$C704 + SQRT(1-Correlation)*F704</f>
        <v>-1.3405384537731879E-2</v>
      </c>
      <c r="R704" s="3">
        <f>SQRT(Correlation)*$C704 + SQRT(1-Correlation)*G704</f>
        <v>-1.2814135465355958</v>
      </c>
      <c r="S704" s="3">
        <f>SQRT(Correlation)*$C704 + SQRT(1-Correlation)*H704</f>
        <v>1.5077548793719882</v>
      </c>
      <c r="T704" s="3">
        <f>SQRT(Correlation)*$C704 + SQRT(1-Correlation)*I704</f>
        <v>1.2818550240139357</v>
      </c>
      <c r="U704" s="3">
        <f>SQRT(Correlation)*$C704 + SQRT(1-Correlation)*J704</f>
        <v>1.5286049834711701</v>
      </c>
      <c r="V704" s="3">
        <f>SQRT(Correlation)*$C704 + SQRT(1-Correlation)*K704</f>
        <v>-0.43666616474646802</v>
      </c>
      <c r="W704" s="3">
        <f>SQRT(Correlation)*$C704 + SQRT(1-Correlation)*L704</f>
        <v>0.91616175655079957</v>
      </c>
      <c r="X704" s="3">
        <f>SQRT(Correlation)*$C704 + SQRT(1-Correlation)*M704</f>
        <v>-0.31707358285955523</v>
      </c>
      <c r="Z704" s="3">
        <f>IF(O704&lt;'CDO Param'!C$13,1,0)</f>
        <v>0</v>
      </c>
      <c r="AA704" s="3">
        <f>IF(P704&lt;'CDO Param'!D$13,1,0)</f>
        <v>0</v>
      </c>
      <c r="AB704" s="3">
        <f>IF(Q704&lt;'CDO Param'!E$13,1,0)</f>
        <v>0</v>
      </c>
      <c r="AC704" s="3">
        <f>IF(R704&lt;'CDO Param'!F$13,1,0)</f>
        <v>0</v>
      </c>
      <c r="AD704" s="3">
        <f>IF(S704&lt;'CDO Param'!G$13,1,0)</f>
        <v>0</v>
      </c>
      <c r="AE704" s="3">
        <f>IF(T704&lt;'CDO Param'!H$13,1,0)</f>
        <v>0</v>
      </c>
      <c r="AF704" s="3">
        <f>IF(U704&lt;'CDO Param'!I$13,1,0)</f>
        <v>0</v>
      </c>
      <c r="AG704" s="3">
        <f>IF(V704&lt;'CDO Param'!J$13,1,0)</f>
        <v>0</v>
      </c>
      <c r="AH704" s="3">
        <f>IF(W704&lt;'CDO Param'!K$13,1,0)</f>
        <v>0</v>
      </c>
      <c r="AI704" s="3">
        <f>IF(X704&lt;'CDO Param'!L$13,1,0)</f>
        <v>0</v>
      </c>
      <c r="AK704" s="3">
        <f>Z704*'CDO Param'!C$6*'CDO Param'!C$9</f>
        <v>0</v>
      </c>
      <c r="AL704" s="3">
        <f>AA704*'CDO Param'!D$6*'CDO Param'!D$9</f>
        <v>0</v>
      </c>
      <c r="AM704" s="3">
        <f>AB704*'CDO Param'!E$6*'CDO Param'!E$9</f>
        <v>0</v>
      </c>
      <c r="AN704" s="3">
        <f>AC704*'CDO Param'!F$6*'CDO Param'!F$9</f>
        <v>0</v>
      </c>
      <c r="AO704" s="3">
        <f>AD704*'CDO Param'!G$6*'CDO Param'!G$9</f>
        <v>0</v>
      </c>
      <c r="AP704" s="3">
        <f>AE704*'CDO Param'!H$6*'CDO Param'!H$9</f>
        <v>0</v>
      </c>
      <c r="AQ704" s="3">
        <f>AF704*'CDO Param'!I$6*'CDO Param'!I$9</f>
        <v>0</v>
      </c>
      <c r="AR704" s="3">
        <f>AG704*'CDO Param'!J$6*'CDO Param'!J$9</f>
        <v>0</v>
      </c>
      <c r="AS704" s="3">
        <f>AH704*'CDO Param'!K$6*'CDO Param'!K$9</f>
        <v>0</v>
      </c>
      <c r="AT704" s="3">
        <f>AI704*'CDO Param'!L$6*'CDO Param'!L$9</f>
        <v>0</v>
      </c>
      <c r="AV704" s="2">
        <f t="shared" si="31"/>
        <v>0</v>
      </c>
      <c r="BF704" s="5">
        <f>AV704/'CDO Param'!$M$6</f>
        <v>0</v>
      </c>
      <c r="BG704" s="5">
        <f t="shared" si="32"/>
        <v>0</v>
      </c>
      <c r="BH704" s="5">
        <f t="shared" si="33"/>
        <v>0</v>
      </c>
    </row>
    <row r="705" spans="2:60" x14ac:dyDescent="0.2">
      <c r="B705" s="3">
        <v>701</v>
      </c>
      <c r="C705" s="12">
        <v>0.36112169254920445</v>
      </c>
      <c r="D705" s="12">
        <v>-0.79337837632920127</v>
      </c>
      <c r="E705" s="12">
        <v>2.0021161617478356</v>
      </c>
      <c r="F705" s="12">
        <v>0.14054649000172503</v>
      </c>
      <c r="G705" s="12">
        <v>0.74736135502462275</v>
      </c>
      <c r="H705" s="12">
        <v>0.53933490562485531</v>
      </c>
      <c r="I705" s="12">
        <v>0.95269797384389676</v>
      </c>
      <c r="J705" s="12">
        <v>0.16979356587398797</v>
      </c>
      <c r="K705" s="12">
        <v>6.2805156630929559E-2</v>
      </c>
      <c r="L705" s="12">
        <v>-0.43639602154144086</v>
      </c>
      <c r="M705" s="12">
        <v>0.63546281126036774</v>
      </c>
      <c r="O705" s="3">
        <f>SQRT(Correlation)*$C705 + SQRT(1-Correlation)*D705</f>
        <v>-0.63846810856289404</v>
      </c>
      <c r="P705" s="3">
        <f>SQRT(Correlation)*$C705 + SQRT(1-Correlation)*E705</f>
        <v>2.0135708695022267</v>
      </c>
      <c r="Q705" s="3">
        <f>SQRT(Correlation)*$C705 + SQRT(1-Correlation)*F705</f>
        <v>0.24753081375931441</v>
      </c>
      <c r="R705" s="3">
        <f>SQRT(Correlation)*$C705 + SQRT(1-Correlation)*G705</f>
        <v>0.82320594121531432</v>
      </c>
      <c r="S705" s="3">
        <f>SQRT(Correlation)*$C705 + SQRT(1-Correlation)*H705</f>
        <v>0.62585472311700463</v>
      </c>
      <c r="T705" s="3">
        <f>SQRT(Correlation)*$C705 + SQRT(1-Correlation)*I705</f>
        <v>1.0180053619673244</v>
      </c>
      <c r="U705" s="3">
        <f>SQRT(Correlation)*$C705 + SQRT(1-Correlation)*J705</f>
        <v>0.27527702615614641</v>
      </c>
      <c r="V705" s="3">
        <f>SQRT(Correlation)*$C705 + SQRT(1-Correlation)*K705</f>
        <v>0.17377890922226366</v>
      </c>
      <c r="W705" s="3">
        <f>SQRT(Correlation)*$C705 + SQRT(1-Correlation)*L705</f>
        <v>-0.29980491087700284</v>
      </c>
      <c r="X705" s="3">
        <f>SQRT(Correlation)*$C705 + SQRT(1-Correlation)*M705</f>
        <v>0.71704966166999107</v>
      </c>
      <c r="Z705" s="3">
        <f>IF(O705&lt;'CDO Param'!C$13,1,0)</f>
        <v>0</v>
      </c>
      <c r="AA705" s="3">
        <f>IF(P705&lt;'CDO Param'!D$13,1,0)</f>
        <v>0</v>
      </c>
      <c r="AB705" s="3">
        <f>IF(Q705&lt;'CDO Param'!E$13,1,0)</f>
        <v>0</v>
      </c>
      <c r="AC705" s="3">
        <f>IF(R705&lt;'CDO Param'!F$13,1,0)</f>
        <v>0</v>
      </c>
      <c r="AD705" s="3">
        <f>IF(S705&lt;'CDO Param'!G$13,1,0)</f>
        <v>0</v>
      </c>
      <c r="AE705" s="3">
        <f>IF(T705&lt;'CDO Param'!H$13,1,0)</f>
        <v>0</v>
      </c>
      <c r="AF705" s="3">
        <f>IF(U705&lt;'CDO Param'!I$13,1,0)</f>
        <v>0</v>
      </c>
      <c r="AG705" s="3">
        <f>IF(V705&lt;'CDO Param'!J$13,1,0)</f>
        <v>0</v>
      </c>
      <c r="AH705" s="3">
        <f>IF(W705&lt;'CDO Param'!K$13,1,0)</f>
        <v>0</v>
      </c>
      <c r="AI705" s="3">
        <f>IF(X705&lt;'CDO Param'!L$13,1,0)</f>
        <v>0</v>
      </c>
      <c r="AK705" s="3">
        <f>Z705*'CDO Param'!C$6*'CDO Param'!C$9</f>
        <v>0</v>
      </c>
      <c r="AL705" s="3">
        <f>AA705*'CDO Param'!D$6*'CDO Param'!D$9</f>
        <v>0</v>
      </c>
      <c r="AM705" s="3">
        <f>AB705*'CDO Param'!E$6*'CDO Param'!E$9</f>
        <v>0</v>
      </c>
      <c r="AN705" s="3">
        <f>AC705*'CDO Param'!F$6*'CDO Param'!F$9</f>
        <v>0</v>
      </c>
      <c r="AO705" s="3">
        <f>AD705*'CDO Param'!G$6*'CDO Param'!G$9</f>
        <v>0</v>
      </c>
      <c r="AP705" s="3">
        <f>AE705*'CDO Param'!H$6*'CDO Param'!H$9</f>
        <v>0</v>
      </c>
      <c r="AQ705" s="3">
        <f>AF705*'CDO Param'!I$6*'CDO Param'!I$9</f>
        <v>0</v>
      </c>
      <c r="AR705" s="3">
        <f>AG705*'CDO Param'!J$6*'CDO Param'!J$9</f>
        <v>0</v>
      </c>
      <c r="AS705" s="3">
        <f>AH705*'CDO Param'!K$6*'CDO Param'!K$9</f>
        <v>0</v>
      </c>
      <c r="AT705" s="3">
        <f>AI705*'CDO Param'!L$6*'CDO Param'!L$9</f>
        <v>0</v>
      </c>
      <c r="AV705" s="2">
        <f t="shared" si="31"/>
        <v>0</v>
      </c>
      <c r="BF705" s="5">
        <f>AV705/'CDO Param'!$M$6</f>
        <v>0</v>
      </c>
      <c r="BG705" s="5">
        <f t="shared" si="32"/>
        <v>0</v>
      </c>
      <c r="BH705" s="5">
        <f t="shared" si="33"/>
        <v>0</v>
      </c>
    </row>
    <row r="706" spans="2:60" x14ac:dyDescent="0.2">
      <c r="B706" s="3">
        <v>702</v>
      </c>
      <c r="C706" s="12">
        <v>-1.2857844922109507</v>
      </c>
      <c r="D706" s="12">
        <v>-0.68325334723340347</v>
      </c>
      <c r="E706" s="12">
        <v>-1.3589874470198993</v>
      </c>
      <c r="F706" s="12">
        <v>-6.3279230744228698E-2</v>
      </c>
      <c r="G706" s="12">
        <v>-1.3692442735191435E-2</v>
      </c>
      <c r="H706" s="12">
        <v>0.50323251343797892</v>
      </c>
      <c r="I706" s="12">
        <v>4.158778210694436E-2</v>
      </c>
      <c r="J706" s="12">
        <v>-0.62230242292571347</v>
      </c>
      <c r="K706" s="12">
        <v>-0.50197058953926899</v>
      </c>
      <c r="L706" s="12">
        <v>1.5083969628904015</v>
      </c>
      <c r="M706" s="12">
        <v>-0.41738985601114109</v>
      </c>
      <c r="O706" s="3">
        <f>SQRT(Correlation)*$C706 + SQRT(1-Correlation)*D706</f>
        <v>-1.0547917964084015</v>
      </c>
      <c r="P706" s="3">
        <f>SQRT(Correlation)*$C706 + SQRT(1-Correlation)*E706</f>
        <v>-1.6958494507990491</v>
      </c>
      <c r="Q706" s="3">
        <f>SQRT(Correlation)*$C706 + SQRT(1-Correlation)*F706</f>
        <v>-0.46663270687149766</v>
      </c>
      <c r="R706" s="3">
        <f>SQRT(Correlation)*$C706 + SQRT(1-Correlation)*G706</f>
        <v>-0.41959054928335254</v>
      </c>
      <c r="S706" s="3">
        <f>SQRT(Correlation)*$C706 + SQRT(1-Correlation)*H706</f>
        <v>7.0807522983628024E-2</v>
      </c>
      <c r="T706" s="3">
        <f>SQRT(Correlation)*$C706 + SQRT(1-Correlation)*I706</f>
        <v>-0.3671471232631412</v>
      </c>
      <c r="U706" s="3">
        <f>SQRT(Correlation)*$C706 + SQRT(1-Correlation)*J706</f>
        <v>-0.99696867251695487</v>
      </c>
      <c r="V706" s="3">
        <f>SQRT(Correlation)*$C706 + SQRT(1-Correlation)*K706</f>
        <v>-0.88281187195943778</v>
      </c>
      <c r="W706" s="3">
        <f>SQRT(Correlation)*$C706 + SQRT(1-Correlation)*L706</f>
        <v>1.0243902479732812</v>
      </c>
      <c r="X706" s="3">
        <f>SQRT(Correlation)*$C706 + SQRT(1-Correlation)*M706</f>
        <v>-0.80257154272444176</v>
      </c>
      <c r="Z706" s="3">
        <f>IF(O706&lt;'CDO Param'!C$13,1,0)</f>
        <v>0</v>
      </c>
      <c r="AA706" s="3">
        <f>IF(P706&lt;'CDO Param'!D$13,1,0)</f>
        <v>0</v>
      </c>
      <c r="AB706" s="3">
        <f>IF(Q706&lt;'CDO Param'!E$13,1,0)</f>
        <v>0</v>
      </c>
      <c r="AC706" s="3">
        <f>IF(R706&lt;'CDO Param'!F$13,1,0)</f>
        <v>0</v>
      </c>
      <c r="AD706" s="3">
        <f>IF(S706&lt;'CDO Param'!G$13,1,0)</f>
        <v>0</v>
      </c>
      <c r="AE706" s="3">
        <f>IF(T706&lt;'CDO Param'!H$13,1,0)</f>
        <v>0</v>
      </c>
      <c r="AF706" s="3">
        <f>IF(U706&lt;'CDO Param'!I$13,1,0)</f>
        <v>0</v>
      </c>
      <c r="AG706" s="3">
        <f>IF(V706&lt;'CDO Param'!J$13,1,0)</f>
        <v>0</v>
      </c>
      <c r="AH706" s="3">
        <f>IF(W706&lt;'CDO Param'!K$13,1,0)</f>
        <v>0</v>
      </c>
      <c r="AI706" s="3">
        <f>IF(X706&lt;'CDO Param'!L$13,1,0)</f>
        <v>1</v>
      </c>
      <c r="AK706" s="3">
        <f>Z706*'CDO Param'!C$6*'CDO Param'!C$9</f>
        <v>0</v>
      </c>
      <c r="AL706" s="3">
        <f>AA706*'CDO Param'!D$6*'CDO Param'!D$9</f>
        <v>0</v>
      </c>
      <c r="AM706" s="3">
        <f>AB706*'CDO Param'!E$6*'CDO Param'!E$9</f>
        <v>0</v>
      </c>
      <c r="AN706" s="3">
        <f>AC706*'CDO Param'!F$6*'CDO Param'!F$9</f>
        <v>0</v>
      </c>
      <c r="AO706" s="3">
        <f>AD706*'CDO Param'!G$6*'CDO Param'!G$9</f>
        <v>0</v>
      </c>
      <c r="AP706" s="3">
        <f>AE706*'CDO Param'!H$6*'CDO Param'!H$9</f>
        <v>0</v>
      </c>
      <c r="AQ706" s="3">
        <f>AF706*'CDO Param'!I$6*'CDO Param'!I$9</f>
        <v>0</v>
      </c>
      <c r="AR706" s="3">
        <f>AG706*'CDO Param'!J$6*'CDO Param'!J$9</f>
        <v>0</v>
      </c>
      <c r="AS706" s="3">
        <f>AH706*'CDO Param'!K$6*'CDO Param'!K$9</f>
        <v>0</v>
      </c>
      <c r="AT706" s="3">
        <f>AI706*'CDO Param'!L$6*'CDO Param'!L$9</f>
        <v>4500</v>
      </c>
      <c r="AV706" s="2">
        <f t="shared" si="31"/>
        <v>4500</v>
      </c>
      <c r="BF706" s="5">
        <f>AV706/'CDO Param'!$M$6</f>
        <v>4.6875E-2</v>
      </c>
      <c r="BG706" s="5">
        <f t="shared" si="32"/>
        <v>0</v>
      </c>
      <c r="BH706" s="5">
        <f t="shared" si="33"/>
        <v>0</v>
      </c>
    </row>
    <row r="707" spans="2:60" x14ac:dyDescent="0.2">
      <c r="B707" s="3">
        <v>703</v>
      </c>
      <c r="C707" s="12">
        <v>-1.4684428606415167</v>
      </c>
      <c r="D707" s="12">
        <v>-0.97685642685974017</v>
      </c>
      <c r="E707" s="12">
        <v>0.60425918491091579</v>
      </c>
      <c r="F707" s="12">
        <v>-0.11663132681860588</v>
      </c>
      <c r="G707" s="12">
        <v>-0.6706909516651649</v>
      </c>
      <c r="H707" s="12">
        <v>-1.5498517313972116</v>
      </c>
      <c r="I707" s="12">
        <v>-0.49384198064217344</v>
      </c>
      <c r="J707" s="12">
        <v>-1.4078682397666853</v>
      </c>
      <c r="K707" s="12">
        <v>0.22040808289602865</v>
      </c>
      <c r="L707" s="12">
        <v>-9.0794856077991426E-2</v>
      </c>
      <c r="M707" s="12">
        <v>0.12369241630949546</v>
      </c>
      <c r="O707" s="3">
        <f>SQRT(Correlation)*$C707 + SQRT(1-Correlation)*D707</f>
        <v>-1.3910897820991805</v>
      </c>
      <c r="P707" s="3">
        <f>SQRT(Correlation)*$C707 + SQRT(1-Correlation)*E707</f>
        <v>0.10888819107456116</v>
      </c>
      <c r="Q707" s="3">
        <f>SQRT(Correlation)*$C707 + SQRT(1-Correlation)*F707</f>
        <v>-0.57500859712632413</v>
      </c>
      <c r="R707" s="3">
        <f>SQRT(Correlation)*$C707 + SQRT(1-Correlation)*G707</f>
        <v>-1.100635709342388</v>
      </c>
      <c r="S707" s="3">
        <f>SQRT(Correlation)*$C707 + SQRT(1-Correlation)*H707</f>
        <v>-1.9346808573752474</v>
      </c>
      <c r="T707" s="3">
        <f>SQRT(Correlation)*$C707 + SQRT(1-Correlation)*I707</f>
        <v>-0.93286204425545671</v>
      </c>
      <c r="U707" s="3">
        <f>SQRT(Correlation)*$C707 + SQRT(1-Correlation)*J707</f>
        <v>-1.7999834902664724</v>
      </c>
      <c r="V707" s="3">
        <f>SQRT(Correlation)*$C707 + SQRT(1-Correlation)*K707</f>
        <v>-0.25526493834524622</v>
      </c>
      <c r="W707" s="3">
        <f>SQRT(Correlation)*$C707 + SQRT(1-Correlation)*L707</f>
        <v>-0.55049796885413238</v>
      </c>
      <c r="X707" s="3">
        <f>SQRT(Correlation)*$C707 + SQRT(1-Correlation)*M707</f>
        <v>-0.34701747589571241</v>
      </c>
      <c r="Z707" s="3">
        <f>IF(O707&lt;'CDO Param'!C$13,1,0)</f>
        <v>0</v>
      </c>
      <c r="AA707" s="3">
        <f>IF(P707&lt;'CDO Param'!D$13,1,0)</f>
        <v>0</v>
      </c>
      <c r="AB707" s="3">
        <f>IF(Q707&lt;'CDO Param'!E$13,1,0)</f>
        <v>0</v>
      </c>
      <c r="AC707" s="3">
        <f>IF(R707&lt;'CDO Param'!F$13,1,0)</f>
        <v>0</v>
      </c>
      <c r="AD707" s="3">
        <f>IF(S707&lt;'CDO Param'!G$13,1,0)</f>
        <v>1</v>
      </c>
      <c r="AE707" s="3">
        <f>IF(T707&lt;'CDO Param'!H$13,1,0)</f>
        <v>0</v>
      </c>
      <c r="AF707" s="3">
        <f>IF(U707&lt;'CDO Param'!I$13,1,0)</f>
        <v>1</v>
      </c>
      <c r="AG707" s="3">
        <f>IF(V707&lt;'CDO Param'!J$13,1,0)</f>
        <v>0</v>
      </c>
      <c r="AH707" s="3">
        <f>IF(W707&lt;'CDO Param'!K$13,1,0)</f>
        <v>0</v>
      </c>
      <c r="AI707" s="3">
        <f>IF(X707&lt;'CDO Param'!L$13,1,0)</f>
        <v>0</v>
      </c>
      <c r="AK707" s="3">
        <f>Z707*'CDO Param'!C$6*'CDO Param'!C$9</f>
        <v>0</v>
      </c>
      <c r="AL707" s="3">
        <f>AA707*'CDO Param'!D$6*'CDO Param'!D$9</f>
        <v>0</v>
      </c>
      <c r="AM707" s="3">
        <f>AB707*'CDO Param'!E$6*'CDO Param'!E$9</f>
        <v>0</v>
      </c>
      <c r="AN707" s="3">
        <f>AC707*'CDO Param'!F$6*'CDO Param'!F$9</f>
        <v>0</v>
      </c>
      <c r="AO707" s="3">
        <f>AD707*'CDO Param'!G$6*'CDO Param'!G$9</f>
        <v>4500</v>
      </c>
      <c r="AP707" s="3">
        <f>AE707*'CDO Param'!H$6*'CDO Param'!H$9</f>
        <v>0</v>
      </c>
      <c r="AQ707" s="3">
        <f>AF707*'CDO Param'!I$6*'CDO Param'!I$9</f>
        <v>3600</v>
      </c>
      <c r="AR707" s="3">
        <f>AG707*'CDO Param'!J$6*'CDO Param'!J$9</f>
        <v>0</v>
      </c>
      <c r="AS707" s="3">
        <f>AH707*'CDO Param'!K$6*'CDO Param'!K$9</f>
        <v>0</v>
      </c>
      <c r="AT707" s="3">
        <f>AI707*'CDO Param'!L$6*'CDO Param'!L$9</f>
        <v>0</v>
      </c>
      <c r="AV707" s="2">
        <f t="shared" si="31"/>
        <v>8100</v>
      </c>
      <c r="BF707" s="5">
        <f>AV707/'CDO Param'!$M$6</f>
        <v>8.4375000000000006E-2</v>
      </c>
      <c r="BG707" s="5">
        <f t="shared" si="32"/>
        <v>0.02</v>
      </c>
      <c r="BH707" s="5">
        <f t="shared" si="33"/>
        <v>1</v>
      </c>
    </row>
    <row r="708" spans="2:60" x14ac:dyDescent="0.2">
      <c r="B708" s="3">
        <v>704</v>
      </c>
      <c r="C708" s="12">
        <v>0.68535769059963059</v>
      </c>
      <c r="D708" s="12">
        <v>-1.3919589036959223</v>
      </c>
      <c r="E708" s="12">
        <v>0.32877778721740469</v>
      </c>
      <c r="F708" s="12">
        <v>1.1910765351785813</v>
      </c>
      <c r="G708" s="12">
        <v>0.65967583395831753</v>
      </c>
      <c r="H708" s="12">
        <v>0.64024561652331613</v>
      </c>
      <c r="I708" s="12">
        <v>-0.63175320974551141</v>
      </c>
      <c r="J708" s="12">
        <v>-0.66778966356650926</v>
      </c>
      <c r="K708" s="12">
        <v>0.30187948141247034</v>
      </c>
      <c r="L708" s="12">
        <v>-0.58355908549856395</v>
      </c>
      <c r="M708" s="12">
        <v>1.2791429071512539</v>
      </c>
      <c r="O708" s="3">
        <f>SQRT(Correlation)*$C708 + SQRT(1-Correlation)*D708</f>
        <v>-1.1037990320882447</v>
      </c>
      <c r="P708" s="3">
        <f>SQRT(Correlation)*$C708 + SQRT(1-Correlation)*E708</f>
        <v>0.52863512692393788</v>
      </c>
      <c r="Q708" s="3">
        <f>SQRT(Correlation)*$C708 + SQRT(1-Correlation)*F708</f>
        <v>1.3466835470445757</v>
      </c>
      <c r="R708" s="3">
        <f>SQRT(Correlation)*$C708 + SQRT(1-Correlation)*G708</f>
        <v>0.84255257722458021</v>
      </c>
      <c r="S708" s="3">
        <f>SQRT(Correlation)*$C708 + SQRT(1-Correlation)*H708</f>
        <v>0.82411945446650448</v>
      </c>
      <c r="T708" s="3">
        <f>SQRT(Correlation)*$C708 + SQRT(1-Correlation)*I708</f>
        <v>-0.38260458715458934</v>
      </c>
      <c r="U708" s="3">
        <f>SQRT(Correlation)*$C708 + SQRT(1-Correlation)*J708</f>
        <v>-0.4167917690155386</v>
      </c>
      <c r="V708" s="3">
        <f>SQRT(Correlation)*$C708 + SQRT(1-Correlation)*K708</f>
        <v>0.50311715346094155</v>
      </c>
      <c r="W708" s="3">
        <f>SQRT(Correlation)*$C708 + SQRT(1-Correlation)*L708</f>
        <v>-0.33688362641733893</v>
      </c>
      <c r="X708" s="3">
        <f>SQRT(Correlation)*$C708 + SQRT(1-Correlation)*M708</f>
        <v>1.4302306432549541</v>
      </c>
      <c r="Z708" s="3">
        <f>IF(O708&lt;'CDO Param'!C$13,1,0)</f>
        <v>0</v>
      </c>
      <c r="AA708" s="3">
        <f>IF(P708&lt;'CDO Param'!D$13,1,0)</f>
        <v>0</v>
      </c>
      <c r="AB708" s="3">
        <f>IF(Q708&lt;'CDO Param'!E$13,1,0)</f>
        <v>0</v>
      </c>
      <c r="AC708" s="3">
        <f>IF(R708&lt;'CDO Param'!F$13,1,0)</f>
        <v>0</v>
      </c>
      <c r="AD708" s="3">
        <f>IF(S708&lt;'CDO Param'!G$13,1,0)</f>
        <v>0</v>
      </c>
      <c r="AE708" s="3">
        <f>IF(T708&lt;'CDO Param'!H$13,1,0)</f>
        <v>0</v>
      </c>
      <c r="AF708" s="3">
        <f>IF(U708&lt;'CDO Param'!I$13,1,0)</f>
        <v>0</v>
      </c>
      <c r="AG708" s="3">
        <f>IF(V708&lt;'CDO Param'!J$13,1,0)</f>
        <v>0</v>
      </c>
      <c r="AH708" s="3">
        <f>IF(W708&lt;'CDO Param'!K$13,1,0)</f>
        <v>0</v>
      </c>
      <c r="AI708" s="3">
        <f>IF(X708&lt;'CDO Param'!L$13,1,0)</f>
        <v>0</v>
      </c>
      <c r="AK708" s="3">
        <f>Z708*'CDO Param'!C$6*'CDO Param'!C$9</f>
        <v>0</v>
      </c>
      <c r="AL708" s="3">
        <f>AA708*'CDO Param'!D$6*'CDO Param'!D$9</f>
        <v>0</v>
      </c>
      <c r="AM708" s="3">
        <f>AB708*'CDO Param'!E$6*'CDO Param'!E$9</f>
        <v>0</v>
      </c>
      <c r="AN708" s="3">
        <f>AC708*'CDO Param'!F$6*'CDO Param'!F$9</f>
        <v>0</v>
      </c>
      <c r="AO708" s="3">
        <f>AD708*'CDO Param'!G$6*'CDO Param'!G$9</f>
        <v>0</v>
      </c>
      <c r="AP708" s="3">
        <f>AE708*'CDO Param'!H$6*'CDO Param'!H$9</f>
        <v>0</v>
      </c>
      <c r="AQ708" s="3">
        <f>AF708*'CDO Param'!I$6*'CDO Param'!I$9</f>
        <v>0</v>
      </c>
      <c r="AR708" s="3">
        <f>AG708*'CDO Param'!J$6*'CDO Param'!J$9</f>
        <v>0</v>
      </c>
      <c r="AS708" s="3">
        <f>AH708*'CDO Param'!K$6*'CDO Param'!K$9</f>
        <v>0</v>
      </c>
      <c r="AT708" s="3">
        <f>AI708*'CDO Param'!L$6*'CDO Param'!L$9</f>
        <v>0</v>
      </c>
      <c r="AV708" s="2">
        <f t="shared" si="31"/>
        <v>0</v>
      </c>
      <c r="BF708" s="5">
        <f>AV708/'CDO Param'!$M$6</f>
        <v>0</v>
      </c>
      <c r="BG708" s="5">
        <f t="shared" si="32"/>
        <v>0</v>
      </c>
      <c r="BH708" s="5">
        <f t="shared" si="33"/>
        <v>0</v>
      </c>
    </row>
    <row r="709" spans="2:60" x14ac:dyDescent="0.2">
      <c r="B709" s="3">
        <v>705</v>
      </c>
      <c r="C709" s="12">
        <v>-0.89844434114638716</v>
      </c>
      <c r="D709" s="12">
        <v>-0.11283873391221277</v>
      </c>
      <c r="E709" s="12">
        <v>3.9419774111593142E-2</v>
      </c>
      <c r="F709" s="12">
        <v>0.66199845605297014</v>
      </c>
      <c r="G709" s="12">
        <v>-0.66623670136323199</v>
      </c>
      <c r="H709" s="12">
        <v>1.6849480743985623</v>
      </c>
      <c r="I709" s="12">
        <v>1.232019712915644</v>
      </c>
      <c r="J709" s="12">
        <v>6.2985918702906929E-2</v>
      </c>
      <c r="K709" s="12">
        <v>0.11310703484923579</v>
      </c>
      <c r="L709" s="12">
        <v>-0.59682861319743097</v>
      </c>
      <c r="M709" s="12">
        <v>-1.0336430023016874</v>
      </c>
      <c r="O709" s="3">
        <f>SQRT(Correlation)*$C709 + SQRT(1-Correlation)*D709</f>
        <v>-0.39116126912687421</v>
      </c>
      <c r="P709" s="3">
        <f>SQRT(Correlation)*$C709 + SQRT(1-Correlation)*E709</f>
        <v>-0.24671616557859938</v>
      </c>
      <c r="Q709" s="3">
        <f>SQRT(Correlation)*$C709 + SQRT(1-Correlation)*F709</f>
        <v>0.34391383170148798</v>
      </c>
      <c r="R709" s="3">
        <f>SQRT(Correlation)*$C709 + SQRT(1-Correlation)*G709</f>
        <v>-0.91616067802275802</v>
      </c>
      <c r="S709" s="3">
        <f>SQRT(Correlation)*$C709 + SQRT(1-Correlation)*H709</f>
        <v>1.3143690493730986</v>
      </c>
      <c r="T709" s="3">
        <f>SQRT(Correlation)*$C709 + SQRT(1-Correlation)*I709</f>
        <v>0.88468347762086852</v>
      </c>
      <c r="U709" s="3">
        <f>SQRT(Correlation)*$C709 + SQRT(1-Correlation)*J709</f>
        <v>-0.22435935780537652</v>
      </c>
      <c r="V709" s="3">
        <f>SQRT(Correlation)*$C709 + SQRT(1-Correlation)*K709</f>
        <v>-0.17681029203770443</v>
      </c>
      <c r="W709" s="3">
        <f>SQRT(Correlation)*$C709 + SQRT(1-Correlation)*L709</f>
        <v>-0.85031438403024495</v>
      </c>
      <c r="X709" s="3">
        <f>SQRT(Correlation)*$C709 + SQRT(1-Correlation)*M709</f>
        <v>-1.2647128993215915</v>
      </c>
      <c r="Z709" s="3">
        <f>IF(O709&lt;'CDO Param'!C$13,1,0)</f>
        <v>0</v>
      </c>
      <c r="AA709" s="3">
        <f>IF(P709&lt;'CDO Param'!D$13,1,0)</f>
        <v>0</v>
      </c>
      <c r="AB709" s="3">
        <f>IF(Q709&lt;'CDO Param'!E$13,1,0)</f>
        <v>0</v>
      </c>
      <c r="AC709" s="3">
        <f>IF(R709&lt;'CDO Param'!F$13,1,0)</f>
        <v>0</v>
      </c>
      <c r="AD709" s="3">
        <f>IF(S709&lt;'CDO Param'!G$13,1,0)</f>
        <v>0</v>
      </c>
      <c r="AE709" s="3">
        <f>IF(T709&lt;'CDO Param'!H$13,1,0)</f>
        <v>0</v>
      </c>
      <c r="AF709" s="3">
        <f>IF(U709&lt;'CDO Param'!I$13,1,0)</f>
        <v>0</v>
      </c>
      <c r="AG709" s="3">
        <f>IF(V709&lt;'CDO Param'!J$13,1,0)</f>
        <v>0</v>
      </c>
      <c r="AH709" s="3">
        <f>IF(W709&lt;'CDO Param'!K$13,1,0)</f>
        <v>0</v>
      </c>
      <c r="AI709" s="3">
        <f>IF(X709&lt;'CDO Param'!L$13,1,0)</f>
        <v>1</v>
      </c>
      <c r="AK709" s="3">
        <f>Z709*'CDO Param'!C$6*'CDO Param'!C$9</f>
        <v>0</v>
      </c>
      <c r="AL709" s="3">
        <f>AA709*'CDO Param'!D$6*'CDO Param'!D$9</f>
        <v>0</v>
      </c>
      <c r="AM709" s="3">
        <f>AB709*'CDO Param'!E$6*'CDO Param'!E$9</f>
        <v>0</v>
      </c>
      <c r="AN709" s="3">
        <f>AC709*'CDO Param'!F$6*'CDO Param'!F$9</f>
        <v>0</v>
      </c>
      <c r="AO709" s="3">
        <f>AD709*'CDO Param'!G$6*'CDO Param'!G$9</f>
        <v>0</v>
      </c>
      <c r="AP709" s="3">
        <f>AE709*'CDO Param'!H$6*'CDO Param'!H$9</f>
        <v>0</v>
      </c>
      <c r="AQ709" s="3">
        <f>AF709*'CDO Param'!I$6*'CDO Param'!I$9</f>
        <v>0</v>
      </c>
      <c r="AR709" s="3">
        <f>AG709*'CDO Param'!J$6*'CDO Param'!J$9</f>
        <v>0</v>
      </c>
      <c r="AS709" s="3">
        <f>AH709*'CDO Param'!K$6*'CDO Param'!K$9</f>
        <v>0</v>
      </c>
      <c r="AT709" s="3">
        <f>AI709*'CDO Param'!L$6*'CDO Param'!L$9</f>
        <v>4500</v>
      </c>
      <c r="AV709" s="2">
        <f t="shared" si="31"/>
        <v>4500</v>
      </c>
      <c r="BF709" s="5">
        <f>AV709/'CDO Param'!$M$6</f>
        <v>4.6875E-2</v>
      </c>
      <c r="BG709" s="5">
        <f t="shared" si="32"/>
        <v>0</v>
      </c>
      <c r="BH709" s="5">
        <f t="shared" si="33"/>
        <v>0</v>
      </c>
    </row>
    <row r="710" spans="2:60" x14ac:dyDescent="0.2">
      <c r="B710" s="3">
        <v>706</v>
      </c>
      <c r="C710" s="12">
        <v>-2.7551868697628379</v>
      </c>
      <c r="D710" s="12">
        <v>-0.54147676564753056</v>
      </c>
      <c r="E710" s="12">
        <v>0.70689338826923631</v>
      </c>
      <c r="F710" s="12">
        <v>-0.23052166397974361</v>
      </c>
      <c r="G710" s="12">
        <v>-0.18347009245189838</v>
      </c>
      <c r="H710" s="12">
        <v>-0.8427446118730586</v>
      </c>
      <c r="I710" s="12">
        <v>-1.2022246664855629</v>
      </c>
      <c r="J710" s="12">
        <v>0.6053642209735699</v>
      </c>
      <c r="K710" s="12">
        <v>0.31162130653683562</v>
      </c>
      <c r="L710" s="12">
        <v>0.25049757823580876</v>
      </c>
      <c r="M710" s="12">
        <v>0.48666834118193947</v>
      </c>
      <c r="O710" s="3">
        <f>SQRT(Correlation)*$C710 + SQRT(1-Correlation)*D710</f>
        <v>-1.3849565526362513</v>
      </c>
      <c r="P710" s="3">
        <f>SQRT(Correlation)*$C710 + SQRT(1-Correlation)*E710</f>
        <v>-0.20064863783066533</v>
      </c>
      <c r="Q710" s="3">
        <f>SQRT(Correlation)*$C710 + SQRT(1-Correlation)*F710</f>
        <v>-1.0899586412404223</v>
      </c>
      <c r="R710" s="3">
        <f>SQRT(Correlation)*$C710 + SQRT(1-Correlation)*G710</f>
        <v>-1.0453216011849265</v>
      </c>
      <c r="S710" s="3">
        <f>SQRT(Correlation)*$C710 + SQRT(1-Correlation)*H710</f>
        <v>-1.6707643265900602</v>
      </c>
      <c r="T710" s="3">
        <f>SQRT(Correlation)*$C710 + SQRT(1-Correlation)*I710</f>
        <v>-2.0117970503832296</v>
      </c>
      <c r="U710" s="3">
        <f>SQRT(Correlation)*$C710 + SQRT(1-Correlation)*J710</f>
        <v>-0.29696766310904055</v>
      </c>
      <c r="V710" s="3">
        <f>SQRT(Correlation)*$C710 + SQRT(1-Correlation)*K710</f>
        <v>-0.57563665995585156</v>
      </c>
      <c r="W710" s="3">
        <f>SQRT(Correlation)*$C710 + SQRT(1-Correlation)*L710</f>
        <v>-0.63362372010961321</v>
      </c>
      <c r="X710" s="3">
        <f>SQRT(Correlation)*$C710 + SQRT(1-Correlation)*M710</f>
        <v>-0.40957246181477186</v>
      </c>
      <c r="Z710" s="3">
        <f>IF(O710&lt;'CDO Param'!C$13,1,0)</f>
        <v>0</v>
      </c>
      <c r="AA710" s="3">
        <f>IF(P710&lt;'CDO Param'!D$13,1,0)</f>
        <v>0</v>
      </c>
      <c r="AB710" s="3">
        <f>IF(Q710&lt;'CDO Param'!E$13,1,0)</f>
        <v>1</v>
      </c>
      <c r="AC710" s="3">
        <f>IF(R710&lt;'CDO Param'!F$13,1,0)</f>
        <v>0</v>
      </c>
      <c r="AD710" s="3">
        <f>IF(S710&lt;'CDO Param'!G$13,1,0)</f>
        <v>1</v>
      </c>
      <c r="AE710" s="3">
        <f>IF(T710&lt;'CDO Param'!H$13,1,0)</f>
        <v>0</v>
      </c>
      <c r="AF710" s="3">
        <f>IF(U710&lt;'CDO Param'!I$13,1,0)</f>
        <v>0</v>
      </c>
      <c r="AG710" s="3">
        <f>IF(V710&lt;'CDO Param'!J$13,1,0)</f>
        <v>0</v>
      </c>
      <c r="AH710" s="3">
        <f>IF(W710&lt;'CDO Param'!K$13,1,0)</f>
        <v>0</v>
      </c>
      <c r="AI710" s="3">
        <f>IF(X710&lt;'CDO Param'!L$13,1,0)</f>
        <v>0</v>
      </c>
      <c r="AK710" s="3">
        <f>Z710*'CDO Param'!C$6*'CDO Param'!C$9</f>
        <v>0</v>
      </c>
      <c r="AL710" s="3">
        <f>AA710*'CDO Param'!D$6*'CDO Param'!D$9</f>
        <v>0</v>
      </c>
      <c r="AM710" s="3">
        <f>AB710*'CDO Param'!E$6*'CDO Param'!E$9</f>
        <v>4500</v>
      </c>
      <c r="AN710" s="3">
        <f>AC710*'CDO Param'!F$6*'CDO Param'!F$9</f>
        <v>0</v>
      </c>
      <c r="AO710" s="3">
        <f>AD710*'CDO Param'!G$6*'CDO Param'!G$9</f>
        <v>4500</v>
      </c>
      <c r="AP710" s="3">
        <f>AE710*'CDO Param'!H$6*'CDO Param'!H$9</f>
        <v>0</v>
      </c>
      <c r="AQ710" s="3">
        <f>AF710*'CDO Param'!I$6*'CDO Param'!I$9</f>
        <v>0</v>
      </c>
      <c r="AR710" s="3">
        <f>AG710*'CDO Param'!J$6*'CDO Param'!J$9</f>
        <v>0</v>
      </c>
      <c r="AS710" s="3">
        <f>AH710*'CDO Param'!K$6*'CDO Param'!K$9</f>
        <v>0</v>
      </c>
      <c r="AT710" s="3">
        <f>AI710*'CDO Param'!L$6*'CDO Param'!L$9</f>
        <v>0</v>
      </c>
      <c r="AV710" s="2">
        <f t="shared" ref="AV710:AV773" si="34">SUM(AK710:AT710)</f>
        <v>9000</v>
      </c>
      <c r="BF710" s="5">
        <f>AV710/'CDO Param'!$M$6</f>
        <v>9.375E-2</v>
      </c>
      <c r="BG710" s="5">
        <f t="shared" ref="BG710:BG773" si="35">MIN(MAX(BF710-$BD$4,0),$BD$5)</f>
        <v>0.02</v>
      </c>
      <c r="BH710" s="5">
        <f t="shared" ref="BH710:BH773" si="36">BG710/$BD$5</f>
        <v>1</v>
      </c>
    </row>
    <row r="711" spans="2:60" x14ac:dyDescent="0.2">
      <c r="B711" s="3">
        <v>707</v>
      </c>
      <c r="C711" s="12">
        <v>-0.63721927290316671</v>
      </c>
      <c r="D711" s="12">
        <v>-0.57795318753051106</v>
      </c>
      <c r="E711" s="12">
        <v>0.40104282561514992</v>
      </c>
      <c r="F711" s="12">
        <v>-1.1531869859027211</v>
      </c>
      <c r="G711" s="12">
        <v>-1.4270290193962865</v>
      </c>
      <c r="H711" s="12">
        <v>9.8202690423931926E-2</v>
      </c>
      <c r="I711" s="12">
        <v>1.2368786883598659</v>
      </c>
      <c r="J711" s="12">
        <v>0.62288449953484815</v>
      </c>
      <c r="K711" s="12">
        <v>1.3194176062825136</v>
      </c>
      <c r="L711" s="12">
        <v>-0.54462589105241932</v>
      </c>
      <c r="M711" s="12">
        <v>0.11469182936707512</v>
      </c>
      <c r="O711" s="3">
        <f>SQRT(Correlation)*$C711 + SQRT(1-Correlation)*D711</f>
        <v>-0.74980096319829448</v>
      </c>
      <c r="P711" s="3">
        <f>SQRT(Correlation)*$C711 + SQRT(1-Correlation)*E711</f>
        <v>0.17895620333103526</v>
      </c>
      <c r="Q711" s="3">
        <f>SQRT(Correlation)*$C711 + SQRT(1-Correlation)*F711</f>
        <v>-1.295515660188167</v>
      </c>
      <c r="R711" s="3">
        <f>SQRT(Correlation)*$C711 + SQRT(1-Correlation)*G711</f>
        <v>-1.555305023667702</v>
      </c>
      <c r="S711" s="3">
        <f>SQRT(Correlation)*$C711 + SQRT(1-Correlation)*H711</f>
        <v>-0.10834317490423286</v>
      </c>
      <c r="T711" s="3">
        <f>SQRT(Correlation)*$C711 + SQRT(1-Correlation)*I711</f>
        <v>0.97189972622858889</v>
      </c>
      <c r="U711" s="3">
        <f>SQRT(Correlation)*$C711 + SQRT(1-Correlation)*J711</f>
        <v>0.3894136941902212</v>
      </c>
      <c r="V711" s="3">
        <f>SQRT(Correlation)*$C711 + SQRT(1-Correlation)*K711</f>
        <v>1.050203019100967</v>
      </c>
      <c r="W711" s="3">
        <f>SQRT(Correlation)*$C711 + SQRT(1-Correlation)*L711</f>
        <v>-0.71818391366035117</v>
      </c>
      <c r="X711" s="3">
        <f>SQRT(Correlation)*$C711 + SQRT(1-Correlation)*M711</f>
        <v>-9.2700204189638619E-2</v>
      </c>
      <c r="Z711" s="3">
        <f>IF(O711&lt;'CDO Param'!C$13,1,0)</f>
        <v>0</v>
      </c>
      <c r="AA711" s="3">
        <f>IF(P711&lt;'CDO Param'!D$13,1,0)</f>
        <v>0</v>
      </c>
      <c r="AB711" s="3">
        <f>IF(Q711&lt;'CDO Param'!E$13,1,0)</f>
        <v>1</v>
      </c>
      <c r="AC711" s="3">
        <f>IF(R711&lt;'CDO Param'!F$13,1,0)</f>
        <v>1</v>
      </c>
      <c r="AD711" s="3">
        <f>IF(S711&lt;'CDO Param'!G$13,1,0)</f>
        <v>1</v>
      </c>
      <c r="AE711" s="3">
        <f>IF(T711&lt;'CDO Param'!H$13,1,0)</f>
        <v>0</v>
      </c>
      <c r="AF711" s="3">
        <f>IF(U711&lt;'CDO Param'!I$13,1,0)</f>
        <v>0</v>
      </c>
      <c r="AG711" s="3">
        <f>IF(V711&lt;'CDO Param'!J$13,1,0)</f>
        <v>0</v>
      </c>
      <c r="AH711" s="3">
        <f>IF(W711&lt;'CDO Param'!K$13,1,0)</f>
        <v>0</v>
      </c>
      <c r="AI711" s="3">
        <f>IF(X711&lt;'CDO Param'!L$13,1,0)</f>
        <v>0</v>
      </c>
      <c r="AK711" s="3">
        <f>Z711*'CDO Param'!C$6*'CDO Param'!C$9</f>
        <v>0</v>
      </c>
      <c r="AL711" s="3">
        <f>AA711*'CDO Param'!D$6*'CDO Param'!D$9</f>
        <v>0</v>
      </c>
      <c r="AM711" s="3">
        <f>AB711*'CDO Param'!E$6*'CDO Param'!E$9</f>
        <v>4500</v>
      </c>
      <c r="AN711" s="3">
        <f>AC711*'CDO Param'!F$6*'CDO Param'!F$9</f>
        <v>4500</v>
      </c>
      <c r="AO711" s="3">
        <f>AD711*'CDO Param'!G$6*'CDO Param'!G$9</f>
        <v>4500</v>
      </c>
      <c r="AP711" s="3">
        <f>AE711*'CDO Param'!H$6*'CDO Param'!H$9</f>
        <v>0</v>
      </c>
      <c r="AQ711" s="3">
        <f>AF711*'CDO Param'!I$6*'CDO Param'!I$9</f>
        <v>0</v>
      </c>
      <c r="AR711" s="3">
        <f>AG711*'CDO Param'!J$6*'CDO Param'!J$9</f>
        <v>0</v>
      </c>
      <c r="AS711" s="3">
        <f>AH711*'CDO Param'!K$6*'CDO Param'!K$9</f>
        <v>0</v>
      </c>
      <c r="AT711" s="3">
        <f>AI711*'CDO Param'!L$6*'CDO Param'!L$9</f>
        <v>0</v>
      </c>
      <c r="AV711" s="2">
        <f t="shared" si="34"/>
        <v>13500</v>
      </c>
      <c r="BF711" s="5">
        <f>AV711/'CDO Param'!$M$6</f>
        <v>0.140625</v>
      </c>
      <c r="BG711" s="5">
        <f t="shared" si="35"/>
        <v>0.02</v>
      </c>
      <c r="BH711" s="5">
        <f t="shared" si="36"/>
        <v>1</v>
      </c>
    </row>
    <row r="712" spans="2:60" x14ac:dyDescent="0.2">
      <c r="B712" s="3">
        <v>708</v>
      </c>
      <c r="C712" s="12">
        <v>0.9598693395673763</v>
      </c>
      <c r="D712" s="12">
        <v>-2.6587804313749075</v>
      </c>
      <c r="E712" s="12">
        <v>1.3132830645190552</v>
      </c>
      <c r="F712" s="12">
        <v>-2.5410190573893487</v>
      </c>
      <c r="G712" s="12">
        <v>1.1867314242408611</v>
      </c>
      <c r="H712" s="12">
        <v>-0.33246124075958505</v>
      </c>
      <c r="I712" s="12">
        <v>0.62836761571816169</v>
      </c>
      <c r="J712" s="12">
        <v>-1.0751659829111304</v>
      </c>
      <c r="K712" s="12">
        <v>-0.48491983761778101</v>
      </c>
      <c r="L712" s="12">
        <v>-1.0000326255976688</v>
      </c>
      <c r="M712" s="12">
        <v>-0.28079625735699665</v>
      </c>
      <c r="O712" s="3">
        <f>SQRT(Correlation)*$C712 + SQRT(1-Correlation)*D712</f>
        <v>-2.2188032515094656</v>
      </c>
      <c r="P712" s="3">
        <f>SQRT(Correlation)*$C712 + SQRT(1-Correlation)*E712</f>
        <v>1.5494270458412718</v>
      </c>
      <c r="Q712" s="3">
        <f>SQRT(Correlation)*$C712 + SQRT(1-Correlation)*F712</f>
        <v>-2.1070850028538861</v>
      </c>
      <c r="R712" s="3">
        <f>SQRT(Correlation)*$C712 + SQRT(1-Correlation)*G712</f>
        <v>1.4293696183684528</v>
      </c>
      <c r="S712" s="3">
        <f>SQRT(Correlation)*$C712 + SQRT(1-Correlation)*H712</f>
        <v>-1.1863089438319985E-2</v>
      </c>
      <c r="T712" s="3">
        <f>SQRT(Correlation)*$C712 + SQRT(1-Correlation)*I712</f>
        <v>0.89965919898709257</v>
      </c>
      <c r="U712" s="3">
        <f>SQRT(Correlation)*$C712 + SQRT(1-Correlation)*J712</f>
        <v>-0.71645467370040439</v>
      </c>
      <c r="V712" s="3">
        <f>SQRT(Correlation)*$C712 + SQRT(1-Correlation)*K712</f>
        <v>-0.15649801392190704</v>
      </c>
      <c r="W712" s="3">
        <f>SQRT(Correlation)*$C712 + SQRT(1-Correlation)*L712</f>
        <v>-0.645176912490662</v>
      </c>
      <c r="X712" s="3">
        <f>SQRT(Correlation)*$C712 + SQRT(1-Correlation)*M712</f>
        <v>3.7150617409772657E-2</v>
      </c>
      <c r="Z712" s="3">
        <f>IF(O712&lt;'CDO Param'!C$13,1,0)</f>
        <v>0</v>
      </c>
      <c r="AA712" s="3">
        <f>IF(P712&lt;'CDO Param'!D$13,1,0)</f>
        <v>0</v>
      </c>
      <c r="AB712" s="3">
        <f>IF(Q712&lt;'CDO Param'!E$13,1,0)</f>
        <v>1</v>
      </c>
      <c r="AC712" s="3">
        <f>IF(R712&lt;'CDO Param'!F$13,1,0)</f>
        <v>0</v>
      </c>
      <c r="AD712" s="3">
        <f>IF(S712&lt;'CDO Param'!G$13,1,0)</f>
        <v>1</v>
      </c>
      <c r="AE712" s="3">
        <f>IF(T712&lt;'CDO Param'!H$13,1,0)</f>
        <v>0</v>
      </c>
      <c r="AF712" s="3">
        <f>IF(U712&lt;'CDO Param'!I$13,1,0)</f>
        <v>0</v>
      </c>
      <c r="AG712" s="3">
        <f>IF(V712&lt;'CDO Param'!J$13,1,0)</f>
        <v>0</v>
      </c>
      <c r="AH712" s="3">
        <f>IF(W712&lt;'CDO Param'!K$13,1,0)</f>
        <v>0</v>
      </c>
      <c r="AI712" s="3">
        <f>IF(X712&lt;'CDO Param'!L$13,1,0)</f>
        <v>0</v>
      </c>
      <c r="AK712" s="3">
        <f>Z712*'CDO Param'!C$6*'CDO Param'!C$9</f>
        <v>0</v>
      </c>
      <c r="AL712" s="3">
        <f>AA712*'CDO Param'!D$6*'CDO Param'!D$9</f>
        <v>0</v>
      </c>
      <c r="AM712" s="3">
        <f>AB712*'CDO Param'!E$6*'CDO Param'!E$9</f>
        <v>4500</v>
      </c>
      <c r="AN712" s="3">
        <f>AC712*'CDO Param'!F$6*'CDO Param'!F$9</f>
        <v>0</v>
      </c>
      <c r="AO712" s="3">
        <f>AD712*'CDO Param'!G$6*'CDO Param'!G$9</f>
        <v>4500</v>
      </c>
      <c r="AP712" s="3">
        <f>AE712*'CDO Param'!H$6*'CDO Param'!H$9</f>
        <v>0</v>
      </c>
      <c r="AQ712" s="3">
        <f>AF712*'CDO Param'!I$6*'CDO Param'!I$9</f>
        <v>0</v>
      </c>
      <c r="AR712" s="3">
        <f>AG712*'CDO Param'!J$6*'CDO Param'!J$9</f>
        <v>0</v>
      </c>
      <c r="AS712" s="3">
        <f>AH712*'CDO Param'!K$6*'CDO Param'!K$9</f>
        <v>0</v>
      </c>
      <c r="AT712" s="3">
        <f>AI712*'CDO Param'!L$6*'CDO Param'!L$9</f>
        <v>0</v>
      </c>
      <c r="AV712" s="2">
        <f t="shared" si="34"/>
        <v>9000</v>
      </c>
      <c r="BF712" s="5">
        <f>AV712/'CDO Param'!$M$6</f>
        <v>9.375E-2</v>
      </c>
      <c r="BG712" s="5">
        <f t="shared" si="35"/>
        <v>0.02</v>
      </c>
      <c r="BH712" s="5">
        <f t="shared" si="36"/>
        <v>1</v>
      </c>
    </row>
    <row r="713" spans="2:60" x14ac:dyDescent="0.2">
      <c r="B713" s="3">
        <v>709</v>
      </c>
      <c r="C713" s="12">
        <v>-0.81554617281653918</v>
      </c>
      <c r="D713" s="12">
        <v>-0.16128069546539336</v>
      </c>
      <c r="E713" s="12">
        <v>0.76864921538799535</v>
      </c>
      <c r="F713" s="12">
        <v>0.84297766989038792</v>
      </c>
      <c r="G713" s="12">
        <v>2.0450352167245001</v>
      </c>
      <c r="H713" s="12">
        <v>0.53064241001266055</v>
      </c>
      <c r="I713" s="12">
        <v>-0.4863329650106607</v>
      </c>
      <c r="J713" s="12">
        <v>0.62707840697839856</v>
      </c>
      <c r="K713" s="12">
        <v>-1.8319860828341916</v>
      </c>
      <c r="L713" s="12">
        <v>0.36062147046322934</v>
      </c>
      <c r="M713" s="12">
        <v>-1.4524403013638221</v>
      </c>
      <c r="O713" s="3">
        <f>SQRT(Correlation)*$C713 + SQRT(1-Correlation)*D713</f>
        <v>-0.41090264639934615</v>
      </c>
      <c r="P713" s="3">
        <f>SQRT(Correlation)*$C713 + SQRT(1-Correlation)*E713</f>
        <v>0.47130632838486697</v>
      </c>
      <c r="Q713" s="3">
        <f>SQRT(Correlation)*$C713 + SQRT(1-Correlation)*F713</f>
        <v>0.54182049174119429</v>
      </c>
      <c r="R713" s="3">
        <f>SQRT(Correlation)*$C713 + SQRT(1-Correlation)*G713</f>
        <v>1.6821924097182896</v>
      </c>
      <c r="S713" s="3">
        <f>SQRT(Correlation)*$C713 + SQRT(1-Correlation)*H713</f>
        <v>0.24551324730292756</v>
      </c>
      <c r="T713" s="3">
        <f>SQRT(Correlation)*$C713 + SQRT(1-Correlation)*I713</f>
        <v>-0.71927430551035498</v>
      </c>
      <c r="U713" s="3">
        <f>SQRT(Correlation)*$C713 + SQRT(1-Correlation)*J713</f>
        <v>0.33700046695517327</v>
      </c>
      <c r="V713" s="3">
        <f>SQRT(Correlation)*$C713 + SQRT(1-Correlation)*K713</f>
        <v>-1.9958729433591389</v>
      </c>
      <c r="W713" s="3">
        <f>SQRT(Correlation)*$C713 + SQRT(1-Correlation)*L713</f>
        <v>8.4217221633526129E-2</v>
      </c>
      <c r="X713" s="3">
        <f>SQRT(Correlation)*$C713 + SQRT(1-Correlation)*M713</f>
        <v>-1.6358041996326691</v>
      </c>
      <c r="Z713" s="3">
        <f>IF(O713&lt;'CDO Param'!C$13,1,0)</f>
        <v>0</v>
      </c>
      <c r="AA713" s="3">
        <f>IF(P713&lt;'CDO Param'!D$13,1,0)</f>
        <v>0</v>
      </c>
      <c r="AB713" s="3">
        <f>IF(Q713&lt;'CDO Param'!E$13,1,0)</f>
        <v>0</v>
      </c>
      <c r="AC713" s="3">
        <f>IF(R713&lt;'CDO Param'!F$13,1,0)</f>
        <v>0</v>
      </c>
      <c r="AD713" s="3">
        <f>IF(S713&lt;'CDO Param'!G$13,1,0)</f>
        <v>0</v>
      </c>
      <c r="AE713" s="3">
        <f>IF(T713&lt;'CDO Param'!H$13,1,0)</f>
        <v>0</v>
      </c>
      <c r="AF713" s="3">
        <f>IF(U713&lt;'CDO Param'!I$13,1,0)</f>
        <v>0</v>
      </c>
      <c r="AG713" s="3">
        <f>IF(V713&lt;'CDO Param'!J$13,1,0)</f>
        <v>0</v>
      </c>
      <c r="AH713" s="3">
        <f>IF(W713&lt;'CDO Param'!K$13,1,0)</f>
        <v>0</v>
      </c>
      <c r="AI713" s="3">
        <f>IF(X713&lt;'CDO Param'!L$13,1,0)</f>
        <v>1</v>
      </c>
      <c r="AK713" s="3">
        <f>Z713*'CDO Param'!C$6*'CDO Param'!C$9</f>
        <v>0</v>
      </c>
      <c r="AL713" s="3">
        <f>AA713*'CDO Param'!D$6*'CDO Param'!D$9</f>
        <v>0</v>
      </c>
      <c r="AM713" s="3">
        <f>AB713*'CDO Param'!E$6*'CDO Param'!E$9</f>
        <v>0</v>
      </c>
      <c r="AN713" s="3">
        <f>AC713*'CDO Param'!F$6*'CDO Param'!F$9</f>
        <v>0</v>
      </c>
      <c r="AO713" s="3">
        <f>AD713*'CDO Param'!G$6*'CDO Param'!G$9</f>
        <v>0</v>
      </c>
      <c r="AP713" s="3">
        <f>AE713*'CDO Param'!H$6*'CDO Param'!H$9</f>
        <v>0</v>
      </c>
      <c r="AQ713" s="3">
        <f>AF713*'CDO Param'!I$6*'CDO Param'!I$9</f>
        <v>0</v>
      </c>
      <c r="AR713" s="3">
        <f>AG713*'CDO Param'!J$6*'CDO Param'!J$9</f>
        <v>0</v>
      </c>
      <c r="AS713" s="3">
        <f>AH713*'CDO Param'!K$6*'CDO Param'!K$9</f>
        <v>0</v>
      </c>
      <c r="AT713" s="3">
        <f>AI713*'CDO Param'!L$6*'CDO Param'!L$9</f>
        <v>4500</v>
      </c>
      <c r="AV713" s="2">
        <f t="shared" si="34"/>
        <v>4500</v>
      </c>
      <c r="BF713" s="5">
        <f>AV713/'CDO Param'!$M$6</f>
        <v>4.6875E-2</v>
      </c>
      <c r="BG713" s="5">
        <f t="shared" si="35"/>
        <v>0</v>
      </c>
      <c r="BH713" s="5">
        <f t="shared" si="36"/>
        <v>0</v>
      </c>
    </row>
    <row r="714" spans="2:60" x14ac:dyDescent="0.2">
      <c r="B714" s="3">
        <v>710</v>
      </c>
      <c r="C714" s="12">
        <v>-1.2865575627074577</v>
      </c>
      <c r="D714" s="12">
        <v>2.1802225091960281</v>
      </c>
      <c r="E714" s="12">
        <v>-0.60771299104089849</v>
      </c>
      <c r="F714" s="12">
        <v>-0.61329160416789819</v>
      </c>
      <c r="G714" s="12">
        <v>-0.73732735472731292</v>
      </c>
      <c r="H714" s="12">
        <v>-0.3512900548230391</v>
      </c>
      <c r="I714" s="12">
        <v>0.39847463995101862</v>
      </c>
      <c r="J714" s="12">
        <v>-0.73341880124644376</v>
      </c>
      <c r="K714" s="12">
        <v>-0.33695641832309775</v>
      </c>
      <c r="L714" s="12">
        <v>-0.72216153057524934</v>
      </c>
      <c r="M714" s="12">
        <v>-0.56160956773965154</v>
      </c>
      <c r="O714" s="3">
        <f>SQRT(Correlation)*$C714 + SQRT(1-Correlation)*D714</f>
        <v>1.6614954566010072</v>
      </c>
      <c r="P714" s="3">
        <f>SQRT(Correlation)*$C714 + SQRT(1-Correlation)*E714</f>
        <v>-0.98337238851586917</v>
      </c>
      <c r="Q714" s="3">
        <f>SQRT(Correlation)*$C714 + SQRT(1-Correlation)*F714</f>
        <v>-0.98866472561573915</v>
      </c>
      <c r="R714" s="3">
        <f>SQRT(Correlation)*$C714 + SQRT(1-Correlation)*G714</f>
        <v>-1.1063353705326155</v>
      </c>
      <c r="S714" s="3">
        <f>SQRT(Correlation)*$C714 + SQRT(1-Correlation)*H714</f>
        <v>-0.74010823168891382</v>
      </c>
      <c r="T714" s="3">
        <f>SQRT(Correlation)*$C714 + SQRT(1-Correlation)*I714</f>
        <v>-2.8818988288823899E-2</v>
      </c>
      <c r="U714" s="3">
        <f>SQRT(Correlation)*$C714 + SQRT(1-Correlation)*J714</f>
        <v>-1.1026273911257778</v>
      </c>
      <c r="V714" s="3">
        <f>SQRT(Correlation)*$C714 + SQRT(1-Correlation)*K714</f>
        <v>-0.72651015014109221</v>
      </c>
      <c r="W714" s="3">
        <f>SQRT(Correlation)*$C714 + SQRT(1-Correlation)*L714</f>
        <v>-1.0919478064583816</v>
      </c>
      <c r="X714" s="3">
        <f>SQRT(Correlation)*$C714 + SQRT(1-Correlation)*M714</f>
        <v>-0.93963484084702331</v>
      </c>
      <c r="Z714" s="3">
        <f>IF(O714&lt;'CDO Param'!C$13,1,0)</f>
        <v>0</v>
      </c>
      <c r="AA714" s="3">
        <f>IF(P714&lt;'CDO Param'!D$13,1,0)</f>
        <v>0</v>
      </c>
      <c r="AB714" s="3">
        <f>IF(Q714&lt;'CDO Param'!E$13,1,0)</f>
        <v>0</v>
      </c>
      <c r="AC714" s="3">
        <f>IF(R714&lt;'CDO Param'!F$13,1,0)</f>
        <v>0</v>
      </c>
      <c r="AD714" s="3">
        <f>IF(S714&lt;'CDO Param'!G$13,1,0)</f>
        <v>1</v>
      </c>
      <c r="AE714" s="3">
        <f>IF(T714&lt;'CDO Param'!H$13,1,0)</f>
        <v>0</v>
      </c>
      <c r="AF714" s="3">
        <f>IF(U714&lt;'CDO Param'!I$13,1,0)</f>
        <v>0</v>
      </c>
      <c r="AG714" s="3">
        <f>IF(V714&lt;'CDO Param'!J$13,1,0)</f>
        <v>0</v>
      </c>
      <c r="AH714" s="3">
        <f>IF(W714&lt;'CDO Param'!K$13,1,0)</f>
        <v>0</v>
      </c>
      <c r="AI714" s="3">
        <f>IF(X714&lt;'CDO Param'!L$13,1,0)</f>
        <v>1</v>
      </c>
      <c r="AK714" s="3">
        <f>Z714*'CDO Param'!C$6*'CDO Param'!C$9</f>
        <v>0</v>
      </c>
      <c r="AL714" s="3">
        <f>AA714*'CDO Param'!D$6*'CDO Param'!D$9</f>
        <v>0</v>
      </c>
      <c r="AM714" s="3">
        <f>AB714*'CDO Param'!E$6*'CDO Param'!E$9</f>
        <v>0</v>
      </c>
      <c r="AN714" s="3">
        <f>AC714*'CDO Param'!F$6*'CDO Param'!F$9</f>
        <v>0</v>
      </c>
      <c r="AO714" s="3">
        <f>AD714*'CDO Param'!G$6*'CDO Param'!G$9</f>
        <v>4500</v>
      </c>
      <c r="AP714" s="3">
        <f>AE714*'CDO Param'!H$6*'CDO Param'!H$9</f>
        <v>0</v>
      </c>
      <c r="AQ714" s="3">
        <f>AF714*'CDO Param'!I$6*'CDO Param'!I$9</f>
        <v>0</v>
      </c>
      <c r="AR714" s="3">
        <f>AG714*'CDO Param'!J$6*'CDO Param'!J$9</f>
        <v>0</v>
      </c>
      <c r="AS714" s="3">
        <f>AH714*'CDO Param'!K$6*'CDO Param'!K$9</f>
        <v>0</v>
      </c>
      <c r="AT714" s="3">
        <f>AI714*'CDO Param'!L$6*'CDO Param'!L$9</f>
        <v>4500</v>
      </c>
      <c r="AV714" s="2">
        <f t="shared" si="34"/>
        <v>9000</v>
      </c>
      <c r="BF714" s="5">
        <f>AV714/'CDO Param'!$M$6</f>
        <v>9.375E-2</v>
      </c>
      <c r="BG714" s="5">
        <f t="shared" si="35"/>
        <v>0.02</v>
      </c>
      <c r="BH714" s="5">
        <f t="shared" si="36"/>
        <v>1</v>
      </c>
    </row>
    <row r="715" spans="2:60" x14ac:dyDescent="0.2">
      <c r="B715" s="3">
        <v>711</v>
      </c>
      <c r="C715" s="12">
        <v>0.91571337179630063</v>
      </c>
      <c r="D715" s="12">
        <v>-0.59912963479291648</v>
      </c>
      <c r="E715" s="12">
        <v>-0.67687665250559803</v>
      </c>
      <c r="F715" s="12">
        <v>-2.3294705897569656</v>
      </c>
      <c r="G715" s="12">
        <v>0.46293848754430655</v>
      </c>
      <c r="H715" s="12">
        <v>-1.1972019819950219</v>
      </c>
      <c r="I715" s="12">
        <v>-1.1490783435874619</v>
      </c>
      <c r="J715" s="12">
        <v>-0.58083514886675403</v>
      </c>
      <c r="K715" s="12">
        <v>-0.48480160330655053</v>
      </c>
      <c r="L715" s="12">
        <v>1.0654230209183879</v>
      </c>
      <c r="M715" s="12">
        <v>1.0370536074333359</v>
      </c>
      <c r="O715" s="3">
        <f>SQRT(Correlation)*$C715 + SQRT(1-Correlation)*D715</f>
        <v>-0.2788102840202536</v>
      </c>
      <c r="P715" s="3">
        <f>SQRT(Correlation)*$C715 + SQRT(1-Correlation)*E715</f>
        <v>-0.35256758119751203</v>
      </c>
      <c r="Q715" s="3">
        <f>SQRT(Correlation)*$C715 + SQRT(1-Correlation)*F715</f>
        <v>-1.9203558479274232</v>
      </c>
      <c r="R715" s="3">
        <f>SQRT(Correlation)*$C715 + SQRT(1-Correlation)*G715</f>
        <v>0.7287560050329398</v>
      </c>
      <c r="S715" s="3">
        <f>SQRT(Correlation)*$C715 + SQRT(1-Correlation)*H715</f>
        <v>-0.84619153083675891</v>
      </c>
      <c r="T715" s="3">
        <f>SQRT(Correlation)*$C715 + SQRT(1-Correlation)*I715</f>
        <v>-0.80053743883808459</v>
      </c>
      <c r="U715" s="3">
        <f>SQRT(Correlation)*$C715 + SQRT(1-Correlation)*J715</f>
        <v>-0.26145461077568305</v>
      </c>
      <c r="V715" s="3">
        <f>SQRT(Correlation)*$C715 + SQRT(1-Correlation)*K715</f>
        <v>-0.17034919005014493</v>
      </c>
      <c r="W715" s="3">
        <f>SQRT(Correlation)*$C715 + SQRT(1-Correlation)*L715</f>
        <v>1.3003230191786881</v>
      </c>
      <c r="X715" s="3">
        <f>SQRT(Correlation)*$C715 + SQRT(1-Correlation)*M715</f>
        <v>1.2734094304299302</v>
      </c>
      <c r="Z715" s="3">
        <f>IF(O715&lt;'CDO Param'!C$13,1,0)</f>
        <v>0</v>
      </c>
      <c r="AA715" s="3">
        <f>IF(P715&lt;'CDO Param'!D$13,1,0)</f>
        <v>0</v>
      </c>
      <c r="AB715" s="3">
        <f>IF(Q715&lt;'CDO Param'!E$13,1,0)</f>
        <v>1</v>
      </c>
      <c r="AC715" s="3">
        <f>IF(R715&lt;'CDO Param'!F$13,1,0)</f>
        <v>0</v>
      </c>
      <c r="AD715" s="3">
        <f>IF(S715&lt;'CDO Param'!G$13,1,0)</f>
        <v>1</v>
      </c>
      <c r="AE715" s="3">
        <f>IF(T715&lt;'CDO Param'!H$13,1,0)</f>
        <v>0</v>
      </c>
      <c r="AF715" s="3">
        <f>IF(U715&lt;'CDO Param'!I$13,1,0)</f>
        <v>0</v>
      </c>
      <c r="AG715" s="3">
        <f>IF(V715&lt;'CDO Param'!J$13,1,0)</f>
        <v>0</v>
      </c>
      <c r="AH715" s="3">
        <f>IF(W715&lt;'CDO Param'!K$13,1,0)</f>
        <v>0</v>
      </c>
      <c r="AI715" s="3">
        <f>IF(X715&lt;'CDO Param'!L$13,1,0)</f>
        <v>0</v>
      </c>
      <c r="AK715" s="3">
        <f>Z715*'CDO Param'!C$6*'CDO Param'!C$9</f>
        <v>0</v>
      </c>
      <c r="AL715" s="3">
        <f>AA715*'CDO Param'!D$6*'CDO Param'!D$9</f>
        <v>0</v>
      </c>
      <c r="AM715" s="3">
        <f>AB715*'CDO Param'!E$6*'CDO Param'!E$9</f>
        <v>4500</v>
      </c>
      <c r="AN715" s="3">
        <f>AC715*'CDO Param'!F$6*'CDO Param'!F$9</f>
        <v>0</v>
      </c>
      <c r="AO715" s="3">
        <f>AD715*'CDO Param'!G$6*'CDO Param'!G$9</f>
        <v>4500</v>
      </c>
      <c r="AP715" s="3">
        <f>AE715*'CDO Param'!H$6*'CDO Param'!H$9</f>
        <v>0</v>
      </c>
      <c r="AQ715" s="3">
        <f>AF715*'CDO Param'!I$6*'CDO Param'!I$9</f>
        <v>0</v>
      </c>
      <c r="AR715" s="3">
        <f>AG715*'CDO Param'!J$6*'CDO Param'!J$9</f>
        <v>0</v>
      </c>
      <c r="AS715" s="3">
        <f>AH715*'CDO Param'!K$6*'CDO Param'!K$9</f>
        <v>0</v>
      </c>
      <c r="AT715" s="3">
        <f>AI715*'CDO Param'!L$6*'CDO Param'!L$9</f>
        <v>0</v>
      </c>
      <c r="AV715" s="2">
        <f t="shared" si="34"/>
        <v>9000</v>
      </c>
      <c r="BF715" s="5">
        <f>AV715/'CDO Param'!$M$6</f>
        <v>9.375E-2</v>
      </c>
      <c r="BG715" s="5">
        <f t="shared" si="35"/>
        <v>0.02</v>
      </c>
      <c r="BH715" s="5">
        <f t="shared" si="36"/>
        <v>1</v>
      </c>
    </row>
    <row r="716" spans="2:60" x14ac:dyDescent="0.2">
      <c r="B716" s="3">
        <v>712</v>
      </c>
      <c r="C716" s="12">
        <v>-0.30745013646082953</v>
      </c>
      <c r="D716" s="12">
        <v>-1.5121167962206528</v>
      </c>
      <c r="E716" s="12">
        <v>0.49741629482014105</v>
      </c>
      <c r="F716" s="12">
        <v>-1.2090049494872801</v>
      </c>
      <c r="G716" s="12">
        <v>0.66745769800036214</v>
      </c>
      <c r="H716" s="12">
        <v>0.27845885597344022</v>
      </c>
      <c r="I716" s="12">
        <v>0.58853402151726186</v>
      </c>
      <c r="J716" s="12">
        <v>-0.87787384472903796</v>
      </c>
      <c r="K716" s="12">
        <v>-0.16807689462439157</v>
      </c>
      <c r="L716" s="12">
        <v>0.94937149697216228</v>
      </c>
      <c r="M716" s="12">
        <v>-0.3067589204874821</v>
      </c>
      <c r="O716" s="3">
        <f>SQRT(Correlation)*$C716 + SQRT(1-Correlation)*D716</f>
        <v>-1.5317442190907657</v>
      </c>
      <c r="P716" s="3">
        <f>SQRT(Correlation)*$C716 + SQRT(1-Correlation)*E716</f>
        <v>0.37466626125945801</v>
      </c>
      <c r="Q716" s="3">
        <f>SQRT(Correlation)*$C716 + SQRT(1-Correlation)*F716</f>
        <v>-1.2441870726535678</v>
      </c>
      <c r="R716" s="3">
        <f>SQRT(Correlation)*$C716 + SQRT(1-Correlation)*G716</f>
        <v>0.53598170043360727</v>
      </c>
      <c r="S716" s="3">
        <f>SQRT(Correlation)*$C716 + SQRT(1-Correlation)*H716</f>
        <v>0.16694499604167617</v>
      </c>
      <c r="T716" s="3">
        <f>SQRT(Correlation)*$C716 + SQRT(1-Correlation)*I716</f>
        <v>0.46110812673334789</v>
      </c>
      <c r="U716" s="3">
        <f>SQRT(Correlation)*$C716 + SQRT(1-Correlation)*J716</f>
        <v>-0.93004852410440841</v>
      </c>
      <c r="V716" s="3">
        <f>SQRT(Correlation)*$C716 + SQRT(1-Correlation)*K716</f>
        <v>-0.25667601253293659</v>
      </c>
      <c r="W716" s="3">
        <f>SQRT(Correlation)*$C716 + SQRT(1-Correlation)*L716</f>
        <v>0.80342861300812418</v>
      </c>
      <c r="X716" s="3">
        <f>SQRT(Correlation)*$C716 + SQRT(1-Correlation)*M716</f>
        <v>-0.38824133420905993</v>
      </c>
      <c r="Z716" s="3">
        <f>IF(O716&lt;'CDO Param'!C$13,1,0)</f>
        <v>0</v>
      </c>
      <c r="AA716" s="3">
        <f>IF(P716&lt;'CDO Param'!D$13,1,0)</f>
        <v>0</v>
      </c>
      <c r="AB716" s="3">
        <f>IF(Q716&lt;'CDO Param'!E$13,1,0)</f>
        <v>1</v>
      </c>
      <c r="AC716" s="3">
        <f>IF(R716&lt;'CDO Param'!F$13,1,0)</f>
        <v>0</v>
      </c>
      <c r="AD716" s="3">
        <f>IF(S716&lt;'CDO Param'!G$13,1,0)</f>
        <v>0</v>
      </c>
      <c r="AE716" s="3">
        <f>IF(T716&lt;'CDO Param'!H$13,1,0)</f>
        <v>0</v>
      </c>
      <c r="AF716" s="3">
        <f>IF(U716&lt;'CDO Param'!I$13,1,0)</f>
        <v>0</v>
      </c>
      <c r="AG716" s="3">
        <f>IF(V716&lt;'CDO Param'!J$13,1,0)</f>
        <v>0</v>
      </c>
      <c r="AH716" s="3">
        <f>IF(W716&lt;'CDO Param'!K$13,1,0)</f>
        <v>0</v>
      </c>
      <c r="AI716" s="3">
        <f>IF(X716&lt;'CDO Param'!L$13,1,0)</f>
        <v>0</v>
      </c>
      <c r="AK716" s="3">
        <f>Z716*'CDO Param'!C$6*'CDO Param'!C$9</f>
        <v>0</v>
      </c>
      <c r="AL716" s="3">
        <f>AA716*'CDO Param'!D$6*'CDO Param'!D$9</f>
        <v>0</v>
      </c>
      <c r="AM716" s="3">
        <f>AB716*'CDO Param'!E$6*'CDO Param'!E$9</f>
        <v>4500</v>
      </c>
      <c r="AN716" s="3">
        <f>AC716*'CDO Param'!F$6*'CDO Param'!F$9</f>
        <v>0</v>
      </c>
      <c r="AO716" s="3">
        <f>AD716*'CDO Param'!G$6*'CDO Param'!G$9</f>
        <v>0</v>
      </c>
      <c r="AP716" s="3">
        <f>AE716*'CDO Param'!H$6*'CDO Param'!H$9</f>
        <v>0</v>
      </c>
      <c r="AQ716" s="3">
        <f>AF716*'CDO Param'!I$6*'CDO Param'!I$9</f>
        <v>0</v>
      </c>
      <c r="AR716" s="3">
        <f>AG716*'CDO Param'!J$6*'CDO Param'!J$9</f>
        <v>0</v>
      </c>
      <c r="AS716" s="3">
        <f>AH716*'CDO Param'!K$6*'CDO Param'!K$9</f>
        <v>0</v>
      </c>
      <c r="AT716" s="3">
        <f>AI716*'CDO Param'!L$6*'CDO Param'!L$9</f>
        <v>0</v>
      </c>
      <c r="AV716" s="2">
        <f t="shared" si="34"/>
        <v>4500</v>
      </c>
      <c r="BF716" s="5">
        <f>AV716/'CDO Param'!$M$6</f>
        <v>4.6875E-2</v>
      </c>
      <c r="BG716" s="5">
        <f t="shared" si="35"/>
        <v>0</v>
      </c>
      <c r="BH716" s="5">
        <f t="shared" si="36"/>
        <v>0</v>
      </c>
    </row>
    <row r="717" spans="2:60" x14ac:dyDescent="0.2">
      <c r="B717" s="3">
        <v>713</v>
      </c>
      <c r="C717" s="12">
        <v>-4.5270098780747503E-2</v>
      </c>
      <c r="D717" s="12">
        <v>-1.4891475075273775</v>
      </c>
      <c r="E717" s="12">
        <v>0.36603751141228713</v>
      </c>
      <c r="F717" s="12">
        <v>-1.4760917110834271</v>
      </c>
      <c r="G717" s="12">
        <v>0.87273065219051205</v>
      </c>
      <c r="H717" s="12">
        <v>-1.6042486095102504</v>
      </c>
      <c r="I717" s="12">
        <v>-1.208136382047087</v>
      </c>
      <c r="J717" s="12">
        <v>0.13389126252150163</v>
      </c>
      <c r="K717" s="12">
        <v>0.16612830222584307</v>
      </c>
      <c r="L717" s="12">
        <v>-0.53899839258519933</v>
      </c>
      <c r="M717" s="12">
        <v>-1.1414249456720427</v>
      </c>
      <c r="O717" s="3">
        <f>SQRT(Correlation)*$C717 + SQRT(1-Correlation)*D717</f>
        <v>-1.4270450309295719</v>
      </c>
      <c r="P717" s="3">
        <f>SQRT(Correlation)*$C717 + SQRT(1-Correlation)*E717</f>
        <v>0.33293801133201378</v>
      </c>
      <c r="Q717" s="3">
        <f>SQRT(Correlation)*$C717 + SQRT(1-Correlation)*F717</f>
        <v>-1.4146592149004491</v>
      </c>
      <c r="R717" s="3">
        <f>SQRT(Correlation)*$C717 + SQRT(1-Correlation)*G717</f>
        <v>0.81362933122507342</v>
      </c>
      <c r="S717" s="3">
        <f>SQRT(Correlation)*$C717 + SQRT(1-Correlation)*H717</f>
        <v>-1.5362395239679325</v>
      </c>
      <c r="T717" s="3">
        <f>SQRT(Correlation)*$C717 + SQRT(1-Correlation)*I717</f>
        <v>-1.1604544696200432</v>
      </c>
      <c r="U717" s="3">
        <f>SQRT(Correlation)*$C717 + SQRT(1-Correlation)*J717</f>
        <v>0.11270474230424794</v>
      </c>
      <c r="V717" s="3">
        <f>SQRT(Correlation)*$C717 + SQRT(1-Correlation)*K717</f>
        <v>0.14328748345034795</v>
      </c>
      <c r="W717" s="3">
        <f>SQRT(Correlation)*$C717 + SQRT(1-Correlation)*L717</f>
        <v>-0.52565443492644992</v>
      </c>
      <c r="X717" s="3">
        <f>SQRT(Correlation)*$C717 + SQRT(1-Correlation)*M717</f>
        <v>-1.0971664441420792</v>
      </c>
      <c r="Z717" s="3">
        <f>IF(O717&lt;'CDO Param'!C$13,1,0)</f>
        <v>0</v>
      </c>
      <c r="AA717" s="3">
        <f>IF(P717&lt;'CDO Param'!D$13,1,0)</f>
        <v>0</v>
      </c>
      <c r="AB717" s="3">
        <f>IF(Q717&lt;'CDO Param'!E$13,1,0)</f>
        <v>1</v>
      </c>
      <c r="AC717" s="3">
        <f>IF(R717&lt;'CDO Param'!F$13,1,0)</f>
        <v>0</v>
      </c>
      <c r="AD717" s="3">
        <f>IF(S717&lt;'CDO Param'!G$13,1,0)</f>
        <v>1</v>
      </c>
      <c r="AE717" s="3">
        <f>IF(T717&lt;'CDO Param'!H$13,1,0)</f>
        <v>0</v>
      </c>
      <c r="AF717" s="3">
        <f>IF(U717&lt;'CDO Param'!I$13,1,0)</f>
        <v>0</v>
      </c>
      <c r="AG717" s="3">
        <f>IF(V717&lt;'CDO Param'!J$13,1,0)</f>
        <v>0</v>
      </c>
      <c r="AH717" s="3">
        <f>IF(W717&lt;'CDO Param'!K$13,1,0)</f>
        <v>0</v>
      </c>
      <c r="AI717" s="3">
        <f>IF(X717&lt;'CDO Param'!L$13,1,0)</f>
        <v>1</v>
      </c>
      <c r="AK717" s="3">
        <f>Z717*'CDO Param'!C$6*'CDO Param'!C$9</f>
        <v>0</v>
      </c>
      <c r="AL717" s="3">
        <f>AA717*'CDO Param'!D$6*'CDO Param'!D$9</f>
        <v>0</v>
      </c>
      <c r="AM717" s="3">
        <f>AB717*'CDO Param'!E$6*'CDO Param'!E$9</f>
        <v>4500</v>
      </c>
      <c r="AN717" s="3">
        <f>AC717*'CDO Param'!F$6*'CDO Param'!F$9</f>
        <v>0</v>
      </c>
      <c r="AO717" s="3">
        <f>AD717*'CDO Param'!G$6*'CDO Param'!G$9</f>
        <v>4500</v>
      </c>
      <c r="AP717" s="3">
        <f>AE717*'CDO Param'!H$6*'CDO Param'!H$9</f>
        <v>0</v>
      </c>
      <c r="AQ717" s="3">
        <f>AF717*'CDO Param'!I$6*'CDO Param'!I$9</f>
        <v>0</v>
      </c>
      <c r="AR717" s="3">
        <f>AG717*'CDO Param'!J$6*'CDO Param'!J$9</f>
        <v>0</v>
      </c>
      <c r="AS717" s="3">
        <f>AH717*'CDO Param'!K$6*'CDO Param'!K$9</f>
        <v>0</v>
      </c>
      <c r="AT717" s="3">
        <f>AI717*'CDO Param'!L$6*'CDO Param'!L$9</f>
        <v>4500</v>
      </c>
      <c r="AV717" s="2">
        <f t="shared" si="34"/>
        <v>13500</v>
      </c>
      <c r="BF717" s="5">
        <f>AV717/'CDO Param'!$M$6</f>
        <v>0.140625</v>
      </c>
      <c r="BG717" s="5">
        <f t="shared" si="35"/>
        <v>0.02</v>
      </c>
      <c r="BH717" s="5">
        <f t="shared" si="36"/>
        <v>1</v>
      </c>
    </row>
    <row r="718" spans="2:60" x14ac:dyDescent="0.2">
      <c r="B718" s="3">
        <v>714</v>
      </c>
      <c r="C718" s="12">
        <v>1.3198359738453291</v>
      </c>
      <c r="D718" s="12">
        <v>-7.1676140578347258E-2</v>
      </c>
      <c r="E718" s="12">
        <v>-0.46224158722907305</v>
      </c>
      <c r="F718" s="12">
        <v>-1.4023362382431515</v>
      </c>
      <c r="G718" s="12">
        <v>-0.22000108401698526</v>
      </c>
      <c r="H718" s="12">
        <v>-0.837482048154925</v>
      </c>
      <c r="I718" s="12">
        <v>1.3356680028664414</v>
      </c>
      <c r="J718" s="12">
        <v>-0.15796786101418547</v>
      </c>
      <c r="K718" s="12">
        <v>0.55062400861061178</v>
      </c>
      <c r="L718" s="12">
        <v>-1.4449074114963878</v>
      </c>
      <c r="M718" s="12">
        <v>0.78982566265040077</v>
      </c>
      <c r="O718" s="3">
        <f>SQRT(Correlation)*$C718 + SQRT(1-Correlation)*D718</f>
        <v>0.34937082408236741</v>
      </c>
      <c r="P718" s="3">
        <f>SQRT(Correlation)*$C718 + SQRT(1-Correlation)*E718</f>
        <v>-2.1152091950815077E-2</v>
      </c>
      <c r="Q718" s="3">
        <f>SQRT(Correlation)*$C718 + SQRT(1-Correlation)*F718</f>
        <v>-0.91300418595449773</v>
      </c>
      <c r="R718" s="3">
        <f>SQRT(Correlation)*$C718 + SQRT(1-Correlation)*G718</f>
        <v>0.20865742755784444</v>
      </c>
      <c r="S718" s="3">
        <f>SQRT(Correlation)*$C718 + SQRT(1-Correlation)*H718</f>
        <v>-0.3771364499839473</v>
      </c>
      <c r="T718" s="3">
        <f>SQRT(Correlation)*$C718 + SQRT(1-Correlation)*I718</f>
        <v>1.6844947075776449</v>
      </c>
      <c r="U718" s="3">
        <f>SQRT(Correlation)*$C718 + SQRT(1-Correlation)*J718</f>
        <v>0.26750731014484352</v>
      </c>
      <c r="V718" s="3">
        <f>SQRT(Correlation)*$C718 + SQRT(1-Correlation)*K718</f>
        <v>0.93973658199227583</v>
      </c>
      <c r="W718" s="3">
        <f>SQRT(Correlation)*$C718 + SQRT(1-Correlation)*L718</f>
        <v>-0.95339074699825765</v>
      </c>
      <c r="X718" s="3">
        <f>SQRT(Correlation)*$C718 + SQRT(1-Correlation)*M718</f>
        <v>1.1666631960458809</v>
      </c>
      <c r="Z718" s="3">
        <f>IF(O718&lt;'CDO Param'!C$13,1,0)</f>
        <v>0</v>
      </c>
      <c r="AA718" s="3">
        <f>IF(P718&lt;'CDO Param'!D$13,1,0)</f>
        <v>0</v>
      </c>
      <c r="AB718" s="3">
        <f>IF(Q718&lt;'CDO Param'!E$13,1,0)</f>
        <v>0</v>
      </c>
      <c r="AC718" s="3">
        <f>IF(R718&lt;'CDO Param'!F$13,1,0)</f>
        <v>0</v>
      </c>
      <c r="AD718" s="3">
        <f>IF(S718&lt;'CDO Param'!G$13,1,0)</f>
        <v>1</v>
      </c>
      <c r="AE718" s="3">
        <f>IF(T718&lt;'CDO Param'!H$13,1,0)</f>
        <v>0</v>
      </c>
      <c r="AF718" s="3">
        <f>IF(U718&lt;'CDO Param'!I$13,1,0)</f>
        <v>0</v>
      </c>
      <c r="AG718" s="3">
        <f>IF(V718&lt;'CDO Param'!J$13,1,0)</f>
        <v>0</v>
      </c>
      <c r="AH718" s="3">
        <f>IF(W718&lt;'CDO Param'!K$13,1,0)</f>
        <v>0</v>
      </c>
      <c r="AI718" s="3">
        <f>IF(X718&lt;'CDO Param'!L$13,1,0)</f>
        <v>0</v>
      </c>
      <c r="AK718" s="3">
        <f>Z718*'CDO Param'!C$6*'CDO Param'!C$9</f>
        <v>0</v>
      </c>
      <c r="AL718" s="3">
        <f>AA718*'CDO Param'!D$6*'CDO Param'!D$9</f>
        <v>0</v>
      </c>
      <c r="AM718" s="3">
        <f>AB718*'CDO Param'!E$6*'CDO Param'!E$9</f>
        <v>0</v>
      </c>
      <c r="AN718" s="3">
        <f>AC718*'CDO Param'!F$6*'CDO Param'!F$9</f>
        <v>0</v>
      </c>
      <c r="AO718" s="3">
        <f>AD718*'CDO Param'!G$6*'CDO Param'!G$9</f>
        <v>4500</v>
      </c>
      <c r="AP718" s="3">
        <f>AE718*'CDO Param'!H$6*'CDO Param'!H$9</f>
        <v>0</v>
      </c>
      <c r="AQ718" s="3">
        <f>AF718*'CDO Param'!I$6*'CDO Param'!I$9</f>
        <v>0</v>
      </c>
      <c r="AR718" s="3">
        <f>AG718*'CDO Param'!J$6*'CDO Param'!J$9</f>
        <v>0</v>
      </c>
      <c r="AS718" s="3">
        <f>AH718*'CDO Param'!K$6*'CDO Param'!K$9</f>
        <v>0</v>
      </c>
      <c r="AT718" s="3">
        <f>AI718*'CDO Param'!L$6*'CDO Param'!L$9</f>
        <v>0</v>
      </c>
      <c r="AV718" s="2">
        <f t="shared" si="34"/>
        <v>4500</v>
      </c>
      <c r="BF718" s="5">
        <f>AV718/'CDO Param'!$M$6</f>
        <v>4.6875E-2</v>
      </c>
      <c r="BG718" s="5">
        <f t="shared" si="35"/>
        <v>0</v>
      </c>
      <c r="BH718" s="5">
        <f t="shared" si="36"/>
        <v>0</v>
      </c>
    </row>
    <row r="719" spans="2:60" x14ac:dyDescent="0.2">
      <c r="B719" s="3">
        <v>715</v>
      </c>
      <c r="C719" s="12">
        <v>0.26676843845052645</v>
      </c>
      <c r="D719" s="12">
        <v>-0.83731947597698309</v>
      </c>
      <c r="E719" s="12">
        <v>0.4470007297641132</v>
      </c>
      <c r="F719" s="12">
        <v>0.72128841566154733</v>
      </c>
      <c r="G719" s="12">
        <v>-0.81412508734501898</v>
      </c>
      <c r="H719" s="12">
        <v>-0.6226423465705011</v>
      </c>
      <c r="I719" s="12">
        <v>-0.16546437109354883</v>
      </c>
      <c r="J719" s="12">
        <v>-1.2636928659048863</v>
      </c>
      <c r="K719" s="12">
        <v>2.056158336927183</v>
      </c>
      <c r="L719" s="12">
        <v>0.89989043772220612</v>
      </c>
      <c r="M719" s="12">
        <v>-2.1607775124721229</v>
      </c>
      <c r="O719" s="3">
        <f>SQRT(Correlation)*$C719 + SQRT(1-Correlation)*D719</f>
        <v>-0.70999141465676185</v>
      </c>
      <c r="P719" s="3">
        <f>SQRT(Correlation)*$C719 + SQRT(1-Correlation)*E719</f>
        <v>0.50842171387861568</v>
      </c>
      <c r="Q719" s="3">
        <f>SQRT(Correlation)*$C719 + SQRT(1-Correlation)*F719</f>
        <v>0.76863386035043679</v>
      </c>
      <c r="R719" s="3">
        <f>SQRT(Correlation)*$C719 + SQRT(1-Correlation)*G719</f>
        <v>-0.68798728555312483</v>
      </c>
      <c r="S719" s="3">
        <f>SQRT(Correlation)*$C719 + SQRT(1-Correlation)*H719</f>
        <v>-0.5063308075154036</v>
      </c>
      <c r="T719" s="3">
        <f>SQRT(Correlation)*$C719 + SQRT(1-Correlation)*I719</f>
        <v>-7.261369794387168E-2</v>
      </c>
      <c r="U719" s="3">
        <f>SQRT(Correlation)*$C719 + SQRT(1-Correlation)*J719</f>
        <v>-1.1144847284145429</v>
      </c>
      <c r="V719" s="3">
        <f>SQRT(Correlation)*$C719 + SQRT(1-Correlation)*K719</f>
        <v>2.0350026597251496</v>
      </c>
      <c r="W719" s="3">
        <f>SQRT(Correlation)*$C719 + SQRT(1-Correlation)*L719</f>
        <v>0.93807061567743322</v>
      </c>
      <c r="X719" s="3">
        <f>SQRT(Correlation)*$C719 + SQRT(1-Correlation)*M719</f>
        <v>-1.9655339495504285</v>
      </c>
      <c r="Z719" s="3">
        <f>IF(O719&lt;'CDO Param'!C$13,1,0)</f>
        <v>0</v>
      </c>
      <c r="AA719" s="3">
        <f>IF(P719&lt;'CDO Param'!D$13,1,0)</f>
        <v>0</v>
      </c>
      <c r="AB719" s="3">
        <f>IF(Q719&lt;'CDO Param'!E$13,1,0)</f>
        <v>0</v>
      </c>
      <c r="AC719" s="3">
        <f>IF(R719&lt;'CDO Param'!F$13,1,0)</f>
        <v>0</v>
      </c>
      <c r="AD719" s="3">
        <f>IF(S719&lt;'CDO Param'!G$13,1,0)</f>
        <v>1</v>
      </c>
      <c r="AE719" s="3">
        <f>IF(T719&lt;'CDO Param'!H$13,1,0)</f>
        <v>0</v>
      </c>
      <c r="AF719" s="3">
        <f>IF(U719&lt;'CDO Param'!I$13,1,0)</f>
        <v>0</v>
      </c>
      <c r="AG719" s="3">
        <f>IF(V719&lt;'CDO Param'!J$13,1,0)</f>
        <v>0</v>
      </c>
      <c r="AH719" s="3">
        <f>IF(W719&lt;'CDO Param'!K$13,1,0)</f>
        <v>0</v>
      </c>
      <c r="AI719" s="3">
        <f>IF(X719&lt;'CDO Param'!L$13,1,0)</f>
        <v>1</v>
      </c>
      <c r="AK719" s="3">
        <f>Z719*'CDO Param'!C$6*'CDO Param'!C$9</f>
        <v>0</v>
      </c>
      <c r="AL719" s="3">
        <f>AA719*'CDO Param'!D$6*'CDO Param'!D$9</f>
        <v>0</v>
      </c>
      <c r="AM719" s="3">
        <f>AB719*'CDO Param'!E$6*'CDO Param'!E$9</f>
        <v>0</v>
      </c>
      <c r="AN719" s="3">
        <f>AC719*'CDO Param'!F$6*'CDO Param'!F$9</f>
        <v>0</v>
      </c>
      <c r="AO719" s="3">
        <f>AD719*'CDO Param'!G$6*'CDO Param'!G$9</f>
        <v>4500</v>
      </c>
      <c r="AP719" s="3">
        <f>AE719*'CDO Param'!H$6*'CDO Param'!H$9</f>
        <v>0</v>
      </c>
      <c r="AQ719" s="3">
        <f>AF719*'CDO Param'!I$6*'CDO Param'!I$9</f>
        <v>0</v>
      </c>
      <c r="AR719" s="3">
        <f>AG719*'CDO Param'!J$6*'CDO Param'!J$9</f>
        <v>0</v>
      </c>
      <c r="AS719" s="3">
        <f>AH719*'CDO Param'!K$6*'CDO Param'!K$9</f>
        <v>0</v>
      </c>
      <c r="AT719" s="3">
        <f>AI719*'CDO Param'!L$6*'CDO Param'!L$9</f>
        <v>4500</v>
      </c>
      <c r="AV719" s="2">
        <f t="shared" si="34"/>
        <v>9000</v>
      </c>
      <c r="BF719" s="5">
        <f>AV719/'CDO Param'!$M$6</f>
        <v>9.375E-2</v>
      </c>
      <c r="BG719" s="5">
        <f t="shared" si="35"/>
        <v>0.02</v>
      </c>
      <c r="BH719" s="5">
        <f t="shared" si="36"/>
        <v>1</v>
      </c>
    </row>
    <row r="720" spans="2:60" x14ac:dyDescent="0.2">
      <c r="B720" s="3">
        <v>716</v>
      </c>
      <c r="C720" s="12">
        <v>-1.3560020306613296</v>
      </c>
      <c r="D720" s="12">
        <v>-0.14361944522534031</v>
      </c>
      <c r="E720" s="12">
        <v>0.94096094471751712</v>
      </c>
      <c r="F720" s="12">
        <v>-0.54174961405806243</v>
      </c>
      <c r="G720" s="12">
        <v>-0.92167283582966775</v>
      </c>
      <c r="H720" s="12">
        <v>4.3264662963338196E-2</v>
      </c>
      <c r="I720" s="12">
        <v>4.7975845518521965E-3</v>
      </c>
      <c r="J720" s="12">
        <v>0.43886871026188601</v>
      </c>
      <c r="K720" s="12">
        <v>-0.43527506932150573</v>
      </c>
      <c r="L720" s="12">
        <v>0.18306764104636386</v>
      </c>
      <c r="M720" s="12">
        <v>-1.0249846127408091</v>
      </c>
      <c r="O720" s="3">
        <f>SQRT(Correlation)*$C720 + SQRT(1-Correlation)*D720</f>
        <v>-0.56505486183088904</v>
      </c>
      <c r="P720" s="3">
        <f>SQRT(Correlation)*$C720 + SQRT(1-Correlation)*E720</f>
        <v>0.46386843950101325</v>
      </c>
      <c r="Q720" s="3">
        <f>SQRT(Correlation)*$C720 + SQRT(1-Correlation)*F720</f>
        <v>-0.94275430345252365</v>
      </c>
      <c r="R720" s="3">
        <f>SQRT(Correlation)*$C720 + SQRT(1-Correlation)*G720</f>
        <v>-1.3031811184887869</v>
      </c>
      <c r="S720" s="3">
        <f>SQRT(Correlation)*$C720 + SQRT(1-Correlation)*H720</f>
        <v>-0.38776102972122445</v>
      </c>
      <c r="T720" s="3">
        <f>SQRT(Correlation)*$C720 + SQRT(1-Correlation)*I720</f>
        <v>-0.42425410453500073</v>
      </c>
      <c r="U720" s="3">
        <f>SQRT(Correlation)*$C720 + SQRT(1-Correlation)*J720</f>
        <v>-1.2458077407906665E-2</v>
      </c>
      <c r="V720" s="3">
        <f>SQRT(Correlation)*$C720 + SQRT(1-Correlation)*K720</f>
        <v>-0.84174368119342002</v>
      </c>
      <c r="W720" s="3">
        <f>SQRT(Correlation)*$C720 + SQRT(1-Correlation)*L720</f>
        <v>-0.25513227939613597</v>
      </c>
      <c r="X720" s="3">
        <f>SQRT(Correlation)*$C720 + SQRT(1-Correlation)*M720</f>
        <v>-1.4011912757363074</v>
      </c>
      <c r="Z720" s="3">
        <f>IF(O720&lt;'CDO Param'!C$13,1,0)</f>
        <v>0</v>
      </c>
      <c r="AA720" s="3">
        <f>IF(P720&lt;'CDO Param'!D$13,1,0)</f>
        <v>0</v>
      </c>
      <c r="AB720" s="3">
        <f>IF(Q720&lt;'CDO Param'!E$13,1,0)</f>
        <v>0</v>
      </c>
      <c r="AC720" s="3">
        <f>IF(R720&lt;'CDO Param'!F$13,1,0)</f>
        <v>0</v>
      </c>
      <c r="AD720" s="3">
        <f>IF(S720&lt;'CDO Param'!G$13,1,0)</f>
        <v>1</v>
      </c>
      <c r="AE720" s="3">
        <f>IF(T720&lt;'CDO Param'!H$13,1,0)</f>
        <v>0</v>
      </c>
      <c r="AF720" s="3">
        <f>IF(U720&lt;'CDO Param'!I$13,1,0)</f>
        <v>0</v>
      </c>
      <c r="AG720" s="3">
        <f>IF(V720&lt;'CDO Param'!J$13,1,0)</f>
        <v>0</v>
      </c>
      <c r="AH720" s="3">
        <f>IF(W720&lt;'CDO Param'!K$13,1,0)</f>
        <v>0</v>
      </c>
      <c r="AI720" s="3">
        <f>IF(X720&lt;'CDO Param'!L$13,1,0)</f>
        <v>1</v>
      </c>
      <c r="AK720" s="3">
        <f>Z720*'CDO Param'!C$6*'CDO Param'!C$9</f>
        <v>0</v>
      </c>
      <c r="AL720" s="3">
        <f>AA720*'CDO Param'!D$6*'CDO Param'!D$9</f>
        <v>0</v>
      </c>
      <c r="AM720" s="3">
        <f>AB720*'CDO Param'!E$6*'CDO Param'!E$9</f>
        <v>0</v>
      </c>
      <c r="AN720" s="3">
        <f>AC720*'CDO Param'!F$6*'CDO Param'!F$9</f>
        <v>0</v>
      </c>
      <c r="AO720" s="3">
        <f>AD720*'CDO Param'!G$6*'CDO Param'!G$9</f>
        <v>4500</v>
      </c>
      <c r="AP720" s="3">
        <f>AE720*'CDO Param'!H$6*'CDO Param'!H$9</f>
        <v>0</v>
      </c>
      <c r="AQ720" s="3">
        <f>AF720*'CDO Param'!I$6*'CDO Param'!I$9</f>
        <v>0</v>
      </c>
      <c r="AR720" s="3">
        <f>AG720*'CDO Param'!J$6*'CDO Param'!J$9</f>
        <v>0</v>
      </c>
      <c r="AS720" s="3">
        <f>AH720*'CDO Param'!K$6*'CDO Param'!K$9</f>
        <v>0</v>
      </c>
      <c r="AT720" s="3">
        <f>AI720*'CDO Param'!L$6*'CDO Param'!L$9</f>
        <v>4500</v>
      </c>
      <c r="AV720" s="2">
        <f t="shared" si="34"/>
        <v>9000</v>
      </c>
      <c r="BF720" s="5">
        <f>AV720/'CDO Param'!$M$6</f>
        <v>9.375E-2</v>
      </c>
      <c r="BG720" s="5">
        <f t="shared" si="35"/>
        <v>0.02</v>
      </c>
      <c r="BH720" s="5">
        <f t="shared" si="36"/>
        <v>1</v>
      </c>
    </row>
    <row r="721" spans="2:60" x14ac:dyDescent="0.2">
      <c r="B721" s="3">
        <v>717</v>
      </c>
      <c r="C721" s="12">
        <v>-0.92384425443015061</v>
      </c>
      <c r="D721" s="12">
        <v>-2.1864525479031727</v>
      </c>
      <c r="E721" s="12">
        <v>1.1389352039259393</v>
      </c>
      <c r="F721" s="12">
        <v>-0.31665194910601713</v>
      </c>
      <c r="G721" s="12">
        <v>-0.5349306775315199</v>
      </c>
      <c r="H721" s="12">
        <v>0.62045955928624608</v>
      </c>
      <c r="I721" s="12">
        <v>2.3646862246096134E-4</v>
      </c>
      <c r="J721" s="12">
        <v>-1.3576618584920652</v>
      </c>
      <c r="K721" s="12">
        <v>-2.4248220142908394</v>
      </c>
      <c r="L721" s="12">
        <v>0.53712028602603823</v>
      </c>
      <c r="M721" s="12">
        <v>2.0512925402726978</v>
      </c>
      <c r="O721" s="3">
        <f>SQRT(Correlation)*$C721 + SQRT(1-Correlation)*D721</f>
        <v>-2.3663962189016683</v>
      </c>
      <c r="P721" s="3">
        <f>SQRT(Correlation)*$C721 + SQRT(1-Correlation)*E721</f>
        <v>0.7883436008003567</v>
      </c>
      <c r="Q721" s="3">
        <f>SQRT(Correlation)*$C721 + SQRT(1-Correlation)*F721</f>
        <v>-0.59254762013795759</v>
      </c>
      <c r="R721" s="3">
        <f>SQRT(Correlation)*$C721 + SQRT(1-Correlation)*G721</f>
        <v>-0.79962500411493587</v>
      </c>
      <c r="S721" s="3">
        <f>SQRT(Correlation)*$C721 + SQRT(1-Correlation)*H721</f>
        <v>0.2964744162847065</v>
      </c>
      <c r="T721" s="3">
        <f>SQRT(Correlation)*$C721 + SQRT(1-Correlation)*I721</f>
        <v>-0.29192087089329599</v>
      </c>
      <c r="U721" s="3">
        <f>SQRT(Correlation)*$C721 + SQRT(1-Correlation)*J721</f>
        <v>-1.5801363342775803</v>
      </c>
      <c r="V721" s="3">
        <f>SQRT(Correlation)*$C721 + SQRT(1-Correlation)*K721</f>
        <v>-2.592533350428861</v>
      </c>
      <c r="W721" s="3">
        <f>SQRT(Correlation)*$C721 + SQRT(1-Correlation)*L721</f>
        <v>0.21741183967107947</v>
      </c>
      <c r="X721" s="3">
        <f>SQRT(Correlation)*$C721 + SQRT(1-Correlation)*M721</f>
        <v>1.6538817676463817</v>
      </c>
      <c r="Z721" s="3">
        <f>IF(O721&lt;'CDO Param'!C$13,1,0)</f>
        <v>0</v>
      </c>
      <c r="AA721" s="3">
        <f>IF(P721&lt;'CDO Param'!D$13,1,0)</f>
        <v>0</v>
      </c>
      <c r="AB721" s="3">
        <f>IF(Q721&lt;'CDO Param'!E$13,1,0)</f>
        <v>0</v>
      </c>
      <c r="AC721" s="3">
        <f>IF(R721&lt;'CDO Param'!F$13,1,0)</f>
        <v>0</v>
      </c>
      <c r="AD721" s="3">
        <f>IF(S721&lt;'CDO Param'!G$13,1,0)</f>
        <v>0</v>
      </c>
      <c r="AE721" s="3">
        <f>IF(T721&lt;'CDO Param'!H$13,1,0)</f>
        <v>0</v>
      </c>
      <c r="AF721" s="3">
        <f>IF(U721&lt;'CDO Param'!I$13,1,0)</f>
        <v>0</v>
      </c>
      <c r="AG721" s="3">
        <f>IF(V721&lt;'CDO Param'!J$13,1,0)</f>
        <v>1</v>
      </c>
      <c r="AH721" s="3">
        <f>IF(W721&lt;'CDO Param'!K$13,1,0)</f>
        <v>0</v>
      </c>
      <c r="AI721" s="3">
        <f>IF(X721&lt;'CDO Param'!L$13,1,0)</f>
        <v>0</v>
      </c>
      <c r="AK721" s="3">
        <f>Z721*'CDO Param'!C$6*'CDO Param'!C$9</f>
        <v>0</v>
      </c>
      <c r="AL721" s="3">
        <f>AA721*'CDO Param'!D$6*'CDO Param'!D$9</f>
        <v>0</v>
      </c>
      <c r="AM721" s="3">
        <f>AB721*'CDO Param'!E$6*'CDO Param'!E$9</f>
        <v>0</v>
      </c>
      <c r="AN721" s="3">
        <f>AC721*'CDO Param'!F$6*'CDO Param'!F$9</f>
        <v>0</v>
      </c>
      <c r="AO721" s="3">
        <f>AD721*'CDO Param'!G$6*'CDO Param'!G$9</f>
        <v>0</v>
      </c>
      <c r="AP721" s="3">
        <f>AE721*'CDO Param'!H$6*'CDO Param'!H$9</f>
        <v>0</v>
      </c>
      <c r="AQ721" s="3">
        <f>AF721*'CDO Param'!I$6*'CDO Param'!I$9</f>
        <v>0</v>
      </c>
      <c r="AR721" s="3">
        <f>AG721*'CDO Param'!J$6*'CDO Param'!J$9</f>
        <v>4500</v>
      </c>
      <c r="AS721" s="3">
        <f>AH721*'CDO Param'!K$6*'CDO Param'!K$9</f>
        <v>0</v>
      </c>
      <c r="AT721" s="3">
        <f>AI721*'CDO Param'!L$6*'CDO Param'!L$9</f>
        <v>0</v>
      </c>
      <c r="AV721" s="2">
        <f t="shared" si="34"/>
        <v>4500</v>
      </c>
      <c r="BF721" s="5">
        <f>AV721/'CDO Param'!$M$6</f>
        <v>4.6875E-2</v>
      </c>
      <c r="BG721" s="5">
        <f t="shared" si="35"/>
        <v>0</v>
      </c>
      <c r="BH721" s="5">
        <f t="shared" si="36"/>
        <v>0</v>
      </c>
    </row>
    <row r="722" spans="2:60" x14ac:dyDescent="0.2">
      <c r="B722" s="3">
        <v>718</v>
      </c>
      <c r="C722" s="12">
        <v>1.0596045285637956</v>
      </c>
      <c r="D722" s="12">
        <v>0.41240127757191658</v>
      </c>
      <c r="E722" s="12">
        <v>-0.71849513005872723</v>
      </c>
      <c r="F722" s="12">
        <v>-0.67326254793442786</v>
      </c>
      <c r="G722" s="12">
        <v>-0.5177719231141964</v>
      </c>
      <c r="H722" s="12">
        <v>1.298592451348668</v>
      </c>
      <c r="I722" s="12">
        <v>-2.1676896722055972</v>
      </c>
      <c r="J722" s="12">
        <v>0.33970309232245199</v>
      </c>
      <c r="K722" s="12">
        <v>-0.99751105153700337</v>
      </c>
      <c r="L722" s="12">
        <v>0.40202280615631025</v>
      </c>
      <c r="M722" s="12">
        <v>-0.88581828094902448</v>
      </c>
      <c r="O722" s="3">
        <f>SQRT(Correlation)*$C722 + SQRT(1-Correlation)*D722</f>
        <v>0.72631457705622504</v>
      </c>
      <c r="P722" s="3">
        <f>SQRT(Correlation)*$C722 + SQRT(1-Correlation)*E722</f>
        <v>-0.34654795668829236</v>
      </c>
      <c r="Q722" s="3">
        <f>SQRT(Correlation)*$C722 + SQRT(1-Correlation)*F722</f>
        <v>-0.30363656149927126</v>
      </c>
      <c r="R722" s="3">
        <f>SQRT(Correlation)*$C722 + SQRT(1-Correlation)*G722</f>
        <v>-0.15612520272887903</v>
      </c>
      <c r="S722" s="3">
        <f>SQRT(Correlation)*$C722 + SQRT(1-Correlation)*H722</f>
        <v>1.5670293424980095</v>
      </c>
      <c r="T722" s="3">
        <f>SQRT(Correlation)*$C722 + SQRT(1-Correlation)*I722</f>
        <v>-1.7213746144489894</v>
      </c>
      <c r="U722" s="3">
        <f>SQRT(Correlation)*$C722 + SQRT(1-Correlation)*J722</f>
        <v>0.65734702291147573</v>
      </c>
      <c r="V722" s="3">
        <f>SQRT(Correlation)*$C722 + SQRT(1-Correlation)*K722</f>
        <v>-0.61124570128490663</v>
      </c>
      <c r="W722" s="3">
        <f>SQRT(Correlation)*$C722 + SQRT(1-Correlation)*L722</f>
        <v>0.71646869456494466</v>
      </c>
      <c r="X722" s="3">
        <f>SQRT(Correlation)*$C722 + SQRT(1-Correlation)*M722</f>
        <v>-0.50528463531510326</v>
      </c>
      <c r="Z722" s="3">
        <f>IF(O722&lt;'CDO Param'!C$13,1,0)</f>
        <v>0</v>
      </c>
      <c r="AA722" s="3">
        <f>IF(P722&lt;'CDO Param'!D$13,1,0)</f>
        <v>0</v>
      </c>
      <c r="AB722" s="3">
        <f>IF(Q722&lt;'CDO Param'!E$13,1,0)</f>
        <v>0</v>
      </c>
      <c r="AC722" s="3">
        <f>IF(R722&lt;'CDO Param'!F$13,1,0)</f>
        <v>0</v>
      </c>
      <c r="AD722" s="3">
        <f>IF(S722&lt;'CDO Param'!G$13,1,0)</f>
        <v>0</v>
      </c>
      <c r="AE722" s="3">
        <f>IF(T722&lt;'CDO Param'!H$13,1,0)</f>
        <v>0</v>
      </c>
      <c r="AF722" s="3">
        <f>IF(U722&lt;'CDO Param'!I$13,1,0)</f>
        <v>0</v>
      </c>
      <c r="AG722" s="3">
        <f>IF(V722&lt;'CDO Param'!J$13,1,0)</f>
        <v>0</v>
      </c>
      <c r="AH722" s="3">
        <f>IF(W722&lt;'CDO Param'!K$13,1,0)</f>
        <v>0</v>
      </c>
      <c r="AI722" s="3">
        <f>IF(X722&lt;'CDO Param'!L$13,1,0)</f>
        <v>0</v>
      </c>
      <c r="AK722" s="3">
        <f>Z722*'CDO Param'!C$6*'CDO Param'!C$9</f>
        <v>0</v>
      </c>
      <c r="AL722" s="3">
        <f>AA722*'CDO Param'!D$6*'CDO Param'!D$9</f>
        <v>0</v>
      </c>
      <c r="AM722" s="3">
        <f>AB722*'CDO Param'!E$6*'CDO Param'!E$9</f>
        <v>0</v>
      </c>
      <c r="AN722" s="3">
        <f>AC722*'CDO Param'!F$6*'CDO Param'!F$9</f>
        <v>0</v>
      </c>
      <c r="AO722" s="3">
        <f>AD722*'CDO Param'!G$6*'CDO Param'!G$9</f>
        <v>0</v>
      </c>
      <c r="AP722" s="3">
        <f>AE722*'CDO Param'!H$6*'CDO Param'!H$9</f>
        <v>0</v>
      </c>
      <c r="AQ722" s="3">
        <f>AF722*'CDO Param'!I$6*'CDO Param'!I$9</f>
        <v>0</v>
      </c>
      <c r="AR722" s="3">
        <f>AG722*'CDO Param'!J$6*'CDO Param'!J$9</f>
        <v>0</v>
      </c>
      <c r="AS722" s="3">
        <f>AH722*'CDO Param'!K$6*'CDO Param'!K$9</f>
        <v>0</v>
      </c>
      <c r="AT722" s="3">
        <f>AI722*'CDO Param'!L$6*'CDO Param'!L$9</f>
        <v>0</v>
      </c>
      <c r="AV722" s="2">
        <f t="shared" si="34"/>
        <v>0</v>
      </c>
      <c r="BF722" s="5">
        <f>AV722/'CDO Param'!$M$6</f>
        <v>0</v>
      </c>
      <c r="BG722" s="5">
        <f t="shared" si="35"/>
        <v>0</v>
      </c>
      <c r="BH722" s="5">
        <f t="shared" si="36"/>
        <v>0</v>
      </c>
    </row>
    <row r="723" spans="2:60" x14ac:dyDescent="0.2">
      <c r="B723" s="3">
        <v>719</v>
      </c>
      <c r="C723" s="12">
        <v>-0.46641048356832471</v>
      </c>
      <c r="D723" s="12">
        <v>2.1559935703407973</v>
      </c>
      <c r="E723" s="12">
        <v>0.8008510121726431</v>
      </c>
      <c r="F723" s="12">
        <v>-3.3422793421777897E-2</v>
      </c>
      <c r="G723" s="12">
        <v>-0.14768261280551087</v>
      </c>
      <c r="H723" s="12">
        <v>1.1464453564258292</v>
      </c>
      <c r="I723" s="12">
        <v>0.22941208044358063</v>
      </c>
      <c r="J723" s="12">
        <v>-0.45270780901773833</v>
      </c>
      <c r="K723" s="12">
        <v>0.389609340345487</v>
      </c>
      <c r="L723" s="12">
        <v>-0.76383912528399378</v>
      </c>
      <c r="M723" s="12">
        <v>-0.69763018473167904</v>
      </c>
      <c r="O723" s="3">
        <f>SQRT(Correlation)*$C723 + SQRT(1-Correlation)*D723</f>
        <v>1.8978631456209656</v>
      </c>
      <c r="P723" s="3">
        <f>SQRT(Correlation)*$C723 + SQRT(1-Correlation)*E723</f>
        <v>0.61226203420939074</v>
      </c>
      <c r="Q723" s="3">
        <f>SQRT(Correlation)*$C723 + SQRT(1-Correlation)*F723</f>
        <v>-0.17919959115907771</v>
      </c>
      <c r="R723" s="3">
        <f>SQRT(Correlation)*$C723 + SQRT(1-Correlation)*G723</f>
        <v>-0.28759597344669352</v>
      </c>
      <c r="S723" s="3">
        <f>SQRT(Correlation)*$C723 + SQRT(1-Correlation)*H723</f>
        <v>0.94012161650310788</v>
      </c>
      <c r="T723" s="3">
        <f>SQRT(Correlation)*$C723 + SQRT(1-Correlation)*I723</f>
        <v>7.0147463822201411E-2</v>
      </c>
      <c r="U723" s="3">
        <f>SQRT(Correlation)*$C723 + SQRT(1-Correlation)*J723</f>
        <v>-0.57696828257781452</v>
      </c>
      <c r="V723" s="3">
        <f>SQRT(Correlation)*$C723 + SQRT(1-Correlation)*K723</f>
        <v>0.22212392868459727</v>
      </c>
      <c r="W723" s="3">
        <f>SQRT(Correlation)*$C723 + SQRT(1-Correlation)*L723</f>
        <v>-0.87213336582008327</v>
      </c>
      <c r="X723" s="3">
        <f>SQRT(Correlation)*$C723 + SQRT(1-Correlation)*M723</f>
        <v>-0.80932204973648292</v>
      </c>
      <c r="Z723" s="3">
        <f>IF(O723&lt;'CDO Param'!C$13,1,0)</f>
        <v>0</v>
      </c>
      <c r="AA723" s="3">
        <f>IF(P723&lt;'CDO Param'!D$13,1,0)</f>
        <v>0</v>
      </c>
      <c r="AB723" s="3">
        <f>IF(Q723&lt;'CDO Param'!E$13,1,0)</f>
        <v>0</v>
      </c>
      <c r="AC723" s="3">
        <f>IF(R723&lt;'CDO Param'!F$13,1,0)</f>
        <v>0</v>
      </c>
      <c r="AD723" s="3">
        <f>IF(S723&lt;'CDO Param'!G$13,1,0)</f>
        <v>0</v>
      </c>
      <c r="AE723" s="3">
        <f>IF(T723&lt;'CDO Param'!H$13,1,0)</f>
        <v>0</v>
      </c>
      <c r="AF723" s="3">
        <f>IF(U723&lt;'CDO Param'!I$13,1,0)</f>
        <v>0</v>
      </c>
      <c r="AG723" s="3">
        <f>IF(V723&lt;'CDO Param'!J$13,1,0)</f>
        <v>0</v>
      </c>
      <c r="AH723" s="3">
        <f>IF(W723&lt;'CDO Param'!K$13,1,0)</f>
        <v>0</v>
      </c>
      <c r="AI723" s="3">
        <f>IF(X723&lt;'CDO Param'!L$13,1,0)</f>
        <v>1</v>
      </c>
      <c r="AK723" s="3">
        <f>Z723*'CDO Param'!C$6*'CDO Param'!C$9</f>
        <v>0</v>
      </c>
      <c r="AL723" s="3">
        <f>AA723*'CDO Param'!D$6*'CDO Param'!D$9</f>
        <v>0</v>
      </c>
      <c r="AM723" s="3">
        <f>AB723*'CDO Param'!E$6*'CDO Param'!E$9</f>
        <v>0</v>
      </c>
      <c r="AN723" s="3">
        <f>AC723*'CDO Param'!F$6*'CDO Param'!F$9</f>
        <v>0</v>
      </c>
      <c r="AO723" s="3">
        <f>AD723*'CDO Param'!G$6*'CDO Param'!G$9</f>
        <v>0</v>
      </c>
      <c r="AP723" s="3">
        <f>AE723*'CDO Param'!H$6*'CDO Param'!H$9</f>
        <v>0</v>
      </c>
      <c r="AQ723" s="3">
        <f>AF723*'CDO Param'!I$6*'CDO Param'!I$9</f>
        <v>0</v>
      </c>
      <c r="AR723" s="3">
        <f>AG723*'CDO Param'!J$6*'CDO Param'!J$9</f>
        <v>0</v>
      </c>
      <c r="AS723" s="3">
        <f>AH723*'CDO Param'!K$6*'CDO Param'!K$9</f>
        <v>0</v>
      </c>
      <c r="AT723" s="3">
        <f>AI723*'CDO Param'!L$6*'CDO Param'!L$9</f>
        <v>4500</v>
      </c>
      <c r="AV723" s="2">
        <f t="shared" si="34"/>
        <v>4500</v>
      </c>
      <c r="BF723" s="5">
        <f>AV723/'CDO Param'!$M$6</f>
        <v>4.6875E-2</v>
      </c>
      <c r="BG723" s="5">
        <f t="shared" si="35"/>
        <v>0</v>
      </c>
      <c r="BH723" s="5">
        <f t="shared" si="36"/>
        <v>0</v>
      </c>
    </row>
    <row r="724" spans="2:60" x14ac:dyDescent="0.2">
      <c r="B724" s="3">
        <v>720</v>
      </c>
      <c r="C724" s="12">
        <v>-1.1292013368802145</v>
      </c>
      <c r="D724" s="12">
        <v>1.5509340300923213</v>
      </c>
      <c r="E724" s="12">
        <v>1.1243196240684483</v>
      </c>
      <c r="F724" s="12">
        <v>0.5752406195824733</v>
      </c>
      <c r="G724" s="12">
        <v>1.5842670109122992</v>
      </c>
      <c r="H724" s="12">
        <v>-0.55360715123242699</v>
      </c>
      <c r="I724" s="12">
        <v>0.66751226768246852</v>
      </c>
      <c r="J724" s="12">
        <v>1.2628947843040805</v>
      </c>
      <c r="K724" s="12">
        <v>0.27207420316699427</v>
      </c>
      <c r="L724" s="12">
        <v>9.9942099041072652E-3</v>
      </c>
      <c r="M724" s="12">
        <v>2.3940174287417904E-2</v>
      </c>
      <c r="O724" s="3">
        <f>SQRT(Correlation)*$C724 + SQRT(1-Correlation)*D724</f>
        <v>1.1142603945819012</v>
      </c>
      <c r="P724" s="3">
        <f>SQRT(Correlation)*$C724 + SQRT(1-Correlation)*E724</f>
        <v>0.70953843287931229</v>
      </c>
      <c r="Q724" s="3">
        <f>SQRT(Correlation)*$C724 + SQRT(1-Correlation)*F724</f>
        <v>0.18863635201326467</v>
      </c>
      <c r="R724" s="3">
        <f>SQRT(Correlation)*$C724 + SQRT(1-Correlation)*G724</f>
        <v>1.1458828367600522</v>
      </c>
      <c r="S724" s="3">
        <f>SQRT(Correlation)*$C724 + SQRT(1-Correlation)*H724</f>
        <v>-0.88228267420038553</v>
      </c>
      <c r="T724" s="3">
        <f>SQRT(Correlation)*$C724 + SQRT(1-Correlation)*I724</f>
        <v>0.27617292344932454</v>
      </c>
      <c r="U724" s="3">
        <f>SQRT(Correlation)*$C724 + SQRT(1-Correlation)*J724</f>
        <v>0.84100237291953028</v>
      </c>
      <c r="V724" s="3">
        <f>SQRT(Correlation)*$C724 + SQRT(1-Correlation)*K724</f>
        <v>-9.8972563769927413E-2</v>
      </c>
      <c r="W724" s="3">
        <f>SQRT(Correlation)*$C724 + SQRT(1-Correlation)*L724</f>
        <v>-0.34760347613161952</v>
      </c>
      <c r="X724" s="3">
        <f>SQRT(Correlation)*$C724 + SQRT(1-Correlation)*M724</f>
        <v>-0.33437317264596539</v>
      </c>
      <c r="Z724" s="3">
        <f>IF(O724&lt;'CDO Param'!C$13,1,0)</f>
        <v>0</v>
      </c>
      <c r="AA724" s="3">
        <f>IF(P724&lt;'CDO Param'!D$13,1,0)</f>
        <v>0</v>
      </c>
      <c r="AB724" s="3">
        <f>IF(Q724&lt;'CDO Param'!E$13,1,0)</f>
        <v>0</v>
      </c>
      <c r="AC724" s="3">
        <f>IF(R724&lt;'CDO Param'!F$13,1,0)</f>
        <v>0</v>
      </c>
      <c r="AD724" s="3">
        <f>IF(S724&lt;'CDO Param'!G$13,1,0)</f>
        <v>1</v>
      </c>
      <c r="AE724" s="3">
        <f>IF(T724&lt;'CDO Param'!H$13,1,0)</f>
        <v>0</v>
      </c>
      <c r="AF724" s="3">
        <f>IF(U724&lt;'CDO Param'!I$13,1,0)</f>
        <v>0</v>
      </c>
      <c r="AG724" s="3">
        <f>IF(V724&lt;'CDO Param'!J$13,1,0)</f>
        <v>0</v>
      </c>
      <c r="AH724" s="3">
        <f>IF(W724&lt;'CDO Param'!K$13,1,0)</f>
        <v>0</v>
      </c>
      <c r="AI724" s="3">
        <f>IF(X724&lt;'CDO Param'!L$13,1,0)</f>
        <v>0</v>
      </c>
      <c r="AK724" s="3">
        <f>Z724*'CDO Param'!C$6*'CDO Param'!C$9</f>
        <v>0</v>
      </c>
      <c r="AL724" s="3">
        <f>AA724*'CDO Param'!D$6*'CDO Param'!D$9</f>
        <v>0</v>
      </c>
      <c r="AM724" s="3">
        <f>AB724*'CDO Param'!E$6*'CDO Param'!E$9</f>
        <v>0</v>
      </c>
      <c r="AN724" s="3">
        <f>AC724*'CDO Param'!F$6*'CDO Param'!F$9</f>
        <v>0</v>
      </c>
      <c r="AO724" s="3">
        <f>AD724*'CDO Param'!G$6*'CDO Param'!G$9</f>
        <v>4500</v>
      </c>
      <c r="AP724" s="3">
        <f>AE724*'CDO Param'!H$6*'CDO Param'!H$9</f>
        <v>0</v>
      </c>
      <c r="AQ724" s="3">
        <f>AF724*'CDO Param'!I$6*'CDO Param'!I$9</f>
        <v>0</v>
      </c>
      <c r="AR724" s="3">
        <f>AG724*'CDO Param'!J$6*'CDO Param'!J$9</f>
        <v>0</v>
      </c>
      <c r="AS724" s="3">
        <f>AH724*'CDO Param'!K$6*'CDO Param'!K$9</f>
        <v>0</v>
      </c>
      <c r="AT724" s="3">
        <f>AI724*'CDO Param'!L$6*'CDO Param'!L$9</f>
        <v>0</v>
      </c>
      <c r="AV724" s="2">
        <f t="shared" si="34"/>
        <v>4500</v>
      </c>
      <c r="BF724" s="5">
        <f>AV724/'CDO Param'!$M$6</f>
        <v>4.6875E-2</v>
      </c>
      <c r="BG724" s="5">
        <f t="shared" si="35"/>
        <v>0</v>
      </c>
      <c r="BH724" s="5">
        <f t="shared" si="36"/>
        <v>0</v>
      </c>
    </row>
    <row r="725" spans="2:60" x14ac:dyDescent="0.2">
      <c r="B725" s="3">
        <v>721</v>
      </c>
      <c r="C725" s="12">
        <v>-2.9323564376682043</v>
      </c>
      <c r="D725" s="12">
        <v>-0.61355876823654398</v>
      </c>
      <c r="E725" s="12">
        <v>0.67183691498939879</v>
      </c>
      <c r="F725" s="12">
        <v>-1.4467332221101969</v>
      </c>
      <c r="G725" s="12">
        <v>-5.0347352953394875E-2</v>
      </c>
      <c r="H725" s="12">
        <v>-1.5338582670665346</v>
      </c>
      <c r="I725" s="12">
        <v>2.0596235117409378</v>
      </c>
      <c r="J725" s="12">
        <v>0.28177510102977976</v>
      </c>
      <c r="K725" s="12">
        <v>-1.2500777302193455</v>
      </c>
      <c r="L725" s="12">
        <v>-0.21145751816220582</v>
      </c>
      <c r="M725" s="12">
        <v>-0.97607198767946102</v>
      </c>
      <c r="O725" s="3">
        <f>SQRT(Correlation)*$C725 + SQRT(1-Correlation)*D725</f>
        <v>-1.5093654812473647</v>
      </c>
      <c r="P725" s="3">
        <f>SQRT(Correlation)*$C725 + SQRT(1-Correlation)*E725</f>
        <v>-0.28993206518468384</v>
      </c>
      <c r="Q725" s="3">
        <f>SQRT(Correlation)*$C725 + SQRT(1-Correlation)*F725</f>
        <v>-2.2997841699996573</v>
      </c>
      <c r="R725" s="3">
        <f>SQRT(Correlation)*$C725 + SQRT(1-Correlation)*G725</f>
        <v>-0.9750562182968493</v>
      </c>
      <c r="S725" s="3">
        <f>SQRT(Correlation)*$C725 + SQRT(1-Correlation)*H725</f>
        <v>-2.382438244991635</v>
      </c>
      <c r="T725" s="3">
        <f>SQRT(Correlation)*$C725 + SQRT(1-Correlation)*I725</f>
        <v>1.0266379004118646</v>
      </c>
      <c r="U725" s="3">
        <f>SQRT(Correlation)*$C725 + SQRT(1-Correlation)*J725</f>
        <v>-0.65997719329546123</v>
      </c>
      <c r="V725" s="3">
        <f>SQRT(Correlation)*$C725 + SQRT(1-Correlation)*K725</f>
        <v>-2.1132203893728985</v>
      </c>
      <c r="W725" s="3">
        <f>SQRT(Correlation)*$C725 + SQRT(1-Correlation)*L725</f>
        <v>-1.1278987411766073</v>
      </c>
      <c r="X725" s="3">
        <f>SQRT(Correlation)*$C725 + SQRT(1-Correlation)*M725</f>
        <v>-1.8532757178553809</v>
      </c>
      <c r="Z725" s="3">
        <f>IF(O725&lt;'CDO Param'!C$13,1,0)</f>
        <v>0</v>
      </c>
      <c r="AA725" s="3">
        <f>IF(P725&lt;'CDO Param'!D$13,1,0)</f>
        <v>0</v>
      </c>
      <c r="AB725" s="3">
        <f>IF(Q725&lt;'CDO Param'!E$13,1,0)</f>
        <v>1</v>
      </c>
      <c r="AC725" s="3">
        <f>IF(R725&lt;'CDO Param'!F$13,1,0)</f>
        <v>0</v>
      </c>
      <c r="AD725" s="3">
        <f>IF(S725&lt;'CDO Param'!G$13,1,0)</f>
        <v>1</v>
      </c>
      <c r="AE725" s="3">
        <f>IF(T725&lt;'CDO Param'!H$13,1,0)</f>
        <v>0</v>
      </c>
      <c r="AF725" s="3">
        <f>IF(U725&lt;'CDO Param'!I$13,1,0)</f>
        <v>0</v>
      </c>
      <c r="AG725" s="3">
        <f>IF(V725&lt;'CDO Param'!J$13,1,0)</f>
        <v>0</v>
      </c>
      <c r="AH725" s="3">
        <f>IF(W725&lt;'CDO Param'!K$13,1,0)</f>
        <v>0</v>
      </c>
      <c r="AI725" s="3">
        <f>IF(X725&lt;'CDO Param'!L$13,1,0)</f>
        <v>1</v>
      </c>
      <c r="AK725" s="3">
        <f>Z725*'CDO Param'!C$6*'CDO Param'!C$9</f>
        <v>0</v>
      </c>
      <c r="AL725" s="3">
        <f>AA725*'CDO Param'!D$6*'CDO Param'!D$9</f>
        <v>0</v>
      </c>
      <c r="AM725" s="3">
        <f>AB725*'CDO Param'!E$6*'CDO Param'!E$9</f>
        <v>4500</v>
      </c>
      <c r="AN725" s="3">
        <f>AC725*'CDO Param'!F$6*'CDO Param'!F$9</f>
        <v>0</v>
      </c>
      <c r="AO725" s="3">
        <f>AD725*'CDO Param'!G$6*'CDO Param'!G$9</f>
        <v>4500</v>
      </c>
      <c r="AP725" s="3">
        <f>AE725*'CDO Param'!H$6*'CDO Param'!H$9</f>
        <v>0</v>
      </c>
      <c r="AQ725" s="3">
        <f>AF725*'CDO Param'!I$6*'CDO Param'!I$9</f>
        <v>0</v>
      </c>
      <c r="AR725" s="3">
        <f>AG725*'CDO Param'!J$6*'CDO Param'!J$9</f>
        <v>0</v>
      </c>
      <c r="AS725" s="3">
        <f>AH725*'CDO Param'!K$6*'CDO Param'!K$9</f>
        <v>0</v>
      </c>
      <c r="AT725" s="3">
        <f>AI725*'CDO Param'!L$6*'CDO Param'!L$9</f>
        <v>4500</v>
      </c>
      <c r="AV725" s="2">
        <f t="shared" si="34"/>
        <v>13500</v>
      </c>
      <c r="BF725" s="5">
        <f>AV725/'CDO Param'!$M$6</f>
        <v>0.140625</v>
      </c>
      <c r="BG725" s="5">
        <f t="shared" si="35"/>
        <v>0.02</v>
      </c>
      <c r="BH725" s="5">
        <f t="shared" si="36"/>
        <v>1</v>
      </c>
    </row>
    <row r="726" spans="2:60" x14ac:dyDescent="0.2">
      <c r="B726" s="3">
        <v>722</v>
      </c>
      <c r="C726" s="12">
        <v>2.3314169084187597</v>
      </c>
      <c r="D726" s="12">
        <v>-0.8845177035254892</v>
      </c>
      <c r="E726" s="12">
        <v>-0.76499190981849097</v>
      </c>
      <c r="F726" s="12">
        <v>-6.6247594077140093E-2</v>
      </c>
      <c r="G726" s="12">
        <v>0.32479192668688484</v>
      </c>
      <c r="H726" s="12">
        <v>0.10937810657196678</v>
      </c>
      <c r="I726" s="12">
        <v>-0.17990032574743964</v>
      </c>
      <c r="J726" s="12">
        <v>0.64823780121514574</v>
      </c>
      <c r="K726" s="12">
        <v>0.8659526429255493</v>
      </c>
      <c r="L726" s="12">
        <v>1.376179170620162</v>
      </c>
      <c r="M726" s="12">
        <v>0.73265255196020007</v>
      </c>
      <c r="O726" s="3">
        <f>SQRT(Correlation)*$C726 + SQRT(1-Correlation)*D726</f>
        <v>-0.10186841156148041</v>
      </c>
      <c r="P726" s="3">
        <f>SQRT(Correlation)*$C726 + SQRT(1-Correlation)*E726</f>
        <v>1.1523712614579962E-2</v>
      </c>
      <c r="Q726" s="3">
        <f>SQRT(Correlation)*$C726 + SQRT(1-Correlation)*F726</f>
        <v>0.6744107745661343</v>
      </c>
      <c r="R726" s="3">
        <f>SQRT(Correlation)*$C726 + SQRT(1-Correlation)*G726</f>
        <v>1.0453834367926418</v>
      </c>
      <c r="S726" s="3">
        <f>SQRT(Correlation)*$C726 + SQRT(1-Correlation)*H726</f>
        <v>0.84102394348036125</v>
      </c>
      <c r="T726" s="3">
        <f>SQRT(Correlation)*$C726 + SQRT(1-Correlation)*I726</f>
        <v>0.56659032625270445</v>
      </c>
      <c r="U726" s="3">
        <f>SQRT(Correlation)*$C726 + SQRT(1-Correlation)*J726</f>
        <v>1.3522311357809449</v>
      </c>
      <c r="V726" s="3">
        <f>SQRT(Correlation)*$C726 + SQRT(1-Correlation)*K726</f>
        <v>1.5587735698493161</v>
      </c>
      <c r="W726" s="3">
        <f>SQRT(Correlation)*$C726 + SQRT(1-Correlation)*L726</f>
        <v>2.0428169548955033</v>
      </c>
      <c r="X726" s="3">
        <f>SQRT(Correlation)*$C726 + SQRT(1-Correlation)*M726</f>
        <v>1.4323139999218752</v>
      </c>
      <c r="Z726" s="3">
        <f>IF(O726&lt;'CDO Param'!C$13,1,0)</f>
        <v>0</v>
      </c>
      <c r="AA726" s="3">
        <f>IF(P726&lt;'CDO Param'!D$13,1,0)</f>
        <v>0</v>
      </c>
      <c r="AB726" s="3">
        <f>IF(Q726&lt;'CDO Param'!E$13,1,0)</f>
        <v>0</v>
      </c>
      <c r="AC726" s="3">
        <f>IF(R726&lt;'CDO Param'!F$13,1,0)</f>
        <v>0</v>
      </c>
      <c r="AD726" s="3">
        <f>IF(S726&lt;'CDO Param'!G$13,1,0)</f>
        <v>0</v>
      </c>
      <c r="AE726" s="3">
        <f>IF(T726&lt;'CDO Param'!H$13,1,0)</f>
        <v>0</v>
      </c>
      <c r="AF726" s="3">
        <f>IF(U726&lt;'CDO Param'!I$13,1,0)</f>
        <v>0</v>
      </c>
      <c r="AG726" s="3">
        <f>IF(V726&lt;'CDO Param'!J$13,1,0)</f>
        <v>0</v>
      </c>
      <c r="AH726" s="3">
        <f>IF(W726&lt;'CDO Param'!K$13,1,0)</f>
        <v>0</v>
      </c>
      <c r="AI726" s="3">
        <f>IF(X726&lt;'CDO Param'!L$13,1,0)</f>
        <v>0</v>
      </c>
      <c r="AK726" s="3">
        <f>Z726*'CDO Param'!C$6*'CDO Param'!C$9</f>
        <v>0</v>
      </c>
      <c r="AL726" s="3">
        <f>AA726*'CDO Param'!D$6*'CDO Param'!D$9</f>
        <v>0</v>
      </c>
      <c r="AM726" s="3">
        <f>AB726*'CDO Param'!E$6*'CDO Param'!E$9</f>
        <v>0</v>
      </c>
      <c r="AN726" s="3">
        <f>AC726*'CDO Param'!F$6*'CDO Param'!F$9</f>
        <v>0</v>
      </c>
      <c r="AO726" s="3">
        <f>AD726*'CDO Param'!G$6*'CDO Param'!G$9</f>
        <v>0</v>
      </c>
      <c r="AP726" s="3">
        <f>AE726*'CDO Param'!H$6*'CDO Param'!H$9</f>
        <v>0</v>
      </c>
      <c r="AQ726" s="3">
        <f>AF726*'CDO Param'!I$6*'CDO Param'!I$9</f>
        <v>0</v>
      </c>
      <c r="AR726" s="3">
        <f>AG726*'CDO Param'!J$6*'CDO Param'!J$9</f>
        <v>0</v>
      </c>
      <c r="AS726" s="3">
        <f>AH726*'CDO Param'!K$6*'CDO Param'!K$9</f>
        <v>0</v>
      </c>
      <c r="AT726" s="3">
        <f>AI726*'CDO Param'!L$6*'CDO Param'!L$9</f>
        <v>0</v>
      </c>
      <c r="AV726" s="2">
        <f t="shared" si="34"/>
        <v>0</v>
      </c>
      <c r="BF726" s="5">
        <f>AV726/'CDO Param'!$M$6</f>
        <v>0</v>
      </c>
      <c r="BG726" s="5">
        <f t="shared" si="35"/>
        <v>0</v>
      </c>
      <c r="BH726" s="5">
        <f t="shared" si="36"/>
        <v>0</v>
      </c>
    </row>
    <row r="727" spans="2:60" x14ac:dyDescent="0.2">
      <c r="B727" s="3">
        <v>723</v>
      </c>
      <c r="C727" s="12">
        <v>0.53212602324492764</v>
      </c>
      <c r="D727" s="12">
        <v>1.6984586181933992</v>
      </c>
      <c r="E727" s="12">
        <v>0.12462578524718992</v>
      </c>
      <c r="F727" s="12">
        <v>1.7975526134250686</v>
      </c>
      <c r="G727" s="12">
        <v>1.1187648851773702</v>
      </c>
      <c r="H727" s="12">
        <v>1.0508824743737932</v>
      </c>
      <c r="I727" s="12">
        <v>-1.0518988347030245</v>
      </c>
      <c r="J727" s="12">
        <v>1.4975194062571973</v>
      </c>
      <c r="K727" s="12">
        <v>0.72326884037465788</v>
      </c>
      <c r="L727" s="12">
        <v>-0.15871933101152536</v>
      </c>
      <c r="M727" s="12">
        <v>0.62592107497039251</v>
      </c>
      <c r="O727" s="3">
        <f>SQRT(Correlation)*$C727 + SQRT(1-Correlation)*D727</f>
        <v>1.7795723470801998</v>
      </c>
      <c r="P727" s="3">
        <f>SQRT(Correlation)*$C727 + SQRT(1-Correlation)*E727</f>
        <v>0.28650342454060662</v>
      </c>
      <c r="Q727" s="3">
        <f>SQRT(Correlation)*$C727 + SQRT(1-Correlation)*F727</f>
        <v>1.8735811652935817</v>
      </c>
      <c r="R727" s="3">
        <f>SQRT(Correlation)*$C727 + SQRT(1-Correlation)*G727</f>
        <v>1.2296265845833394</v>
      </c>
      <c r="S727" s="3">
        <f>SQRT(Correlation)*$C727 + SQRT(1-Correlation)*H727</f>
        <v>1.1652276752225821</v>
      </c>
      <c r="T727" s="3">
        <f>SQRT(Correlation)*$C727 + SQRT(1-Correlation)*I727</f>
        <v>-0.82964583215138998</v>
      </c>
      <c r="U727" s="3">
        <f>SQRT(Correlation)*$C727 + SQRT(1-Correlation)*J727</f>
        <v>1.5889446727928926</v>
      </c>
      <c r="V727" s="3">
        <f>SQRT(Correlation)*$C727 + SQRT(1-Correlation)*K727</f>
        <v>0.85442609243396839</v>
      </c>
      <c r="W727" s="3">
        <f>SQRT(Correlation)*$C727 + SQRT(1-Correlation)*L727</f>
        <v>1.7698645161782378E-2</v>
      </c>
      <c r="X727" s="3">
        <f>SQRT(Correlation)*$C727 + SQRT(1-Correlation)*M727</f>
        <v>0.76207389329240227</v>
      </c>
      <c r="Z727" s="3">
        <f>IF(O727&lt;'CDO Param'!C$13,1,0)</f>
        <v>0</v>
      </c>
      <c r="AA727" s="3">
        <f>IF(P727&lt;'CDO Param'!D$13,1,0)</f>
        <v>0</v>
      </c>
      <c r="AB727" s="3">
        <f>IF(Q727&lt;'CDO Param'!E$13,1,0)</f>
        <v>0</v>
      </c>
      <c r="AC727" s="3">
        <f>IF(R727&lt;'CDO Param'!F$13,1,0)</f>
        <v>0</v>
      </c>
      <c r="AD727" s="3">
        <f>IF(S727&lt;'CDO Param'!G$13,1,0)</f>
        <v>0</v>
      </c>
      <c r="AE727" s="3">
        <f>IF(T727&lt;'CDO Param'!H$13,1,0)</f>
        <v>0</v>
      </c>
      <c r="AF727" s="3">
        <f>IF(U727&lt;'CDO Param'!I$13,1,0)</f>
        <v>0</v>
      </c>
      <c r="AG727" s="3">
        <f>IF(V727&lt;'CDO Param'!J$13,1,0)</f>
        <v>0</v>
      </c>
      <c r="AH727" s="3">
        <f>IF(W727&lt;'CDO Param'!K$13,1,0)</f>
        <v>0</v>
      </c>
      <c r="AI727" s="3">
        <f>IF(X727&lt;'CDO Param'!L$13,1,0)</f>
        <v>0</v>
      </c>
      <c r="AK727" s="3">
        <f>Z727*'CDO Param'!C$6*'CDO Param'!C$9</f>
        <v>0</v>
      </c>
      <c r="AL727" s="3">
        <f>AA727*'CDO Param'!D$6*'CDO Param'!D$9</f>
        <v>0</v>
      </c>
      <c r="AM727" s="3">
        <f>AB727*'CDO Param'!E$6*'CDO Param'!E$9</f>
        <v>0</v>
      </c>
      <c r="AN727" s="3">
        <f>AC727*'CDO Param'!F$6*'CDO Param'!F$9</f>
        <v>0</v>
      </c>
      <c r="AO727" s="3">
        <f>AD727*'CDO Param'!G$6*'CDO Param'!G$9</f>
        <v>0</v>
      </c>
      <c r="AP727" s="3">
        <f>AE727*'CDO Param'!H$6*'CDO Param'!H$9</f>
        <v>0</v>
      </c>
      <c r="AQ727" s="3">
        <f>AF727*'CDO Param'!I$6*'CDO Param'!I$9</f>
        <v>0</v>
      </c>
      <c r="AR727" s="3">
        <f>AG727*'CDO Param'!J$6*'CDO Param'!J$9</f>
        <v>0</v>
      </c>
      <c r="AS727" s="3">
        <f>AH727*'CDO Param'!K$6*'CDO Param'!K$9</f>
        <v>0</v>
      </c>
      <c r="AT727" s="3">
        <f>AI727*'CDO Param'!L$6*'CDO Param'!L$9</f>
        <v>0</v>
      </c>
      <c r="AV727" s="2">
        <f t="shared" si="34"/>
        <v>0</v>
      </c>
      <c r="BF727" s="5">
        <f>AV727/'CDO Param'!$M$6</f>
        <v>0</v>
      </c>
      <c r="BG727" s="5">
        <f t="shared" si="35"/>
        <v>0</v>
      </c>
      <c r="BH727" s="5">
        <f t="shared" si="36"/>
        <v>0</v>
      </c>
    </row>
    <row r="728" spans="2:60" x14ac:dyDescent="0.2">
      <c r="B728" s="3">
        <v>724</v>
      </c>
      <c r="C728" s="12">
        <v>0.40609165807836689</v>
      </c>
      <c r="D728" s="12">
        <v>-0.44158241507830098</v>
      </c>
      <c r="E728" s="12">
        <v>-1.025257461151341</v>
      </c>
      <c r="F728" s="12">
        <v>-1.281825916521484</v>
      </c>
      <c r="G728" s="12">
        <v>1.2441819308151025</v>
      </c>
      <c r="H728" s="12">
        <v>-0.20477727957768366</v>
      </c>
      <c r="I728" s="12">
        <v>2.7355054044164717</v>
      </c>
      <c r="J728" s="12">
        <v>0.4068658654432511</v>
      </c>
      <c r="K728" s="12">
        <v>-1.2196460374980234</v>
      </c>
      <c r="L728" s="12">
        <v>0.27837813831865788</v>
      </c>
      <c r="M728" s="12">
        <v>-0.85524447968055028</v>
      </c>
      <c r="O728" s="3">
        <f>SQRT(Correlation)*$C728 + SQRT(1-Correlation)*D728</f>
        <v>-0.2905044040653979</v>
      </c>
      <c r="P728" s="3">
        <f>SQRT(Correlation)*$C728 + SQRT(1-Correlation)*E728</f>
        <v>-0.84422717176375506</v>
      </c>
      <c r="Q728" s="3">
        <f>SQRT(Correlation)*$C728 + SQRT(1-Correlation)*F728</f>
        <v>-1.0876293801800285</v>
      </c>
      <c r="R728" s="3">
        <f>SQRT(Correlation)*$C728 + SQRT(1-Correlation)*G728</f>
        <v>1.3087520753327231</v>
      </c>
      <c r="S728" s="3">
        <f>SQRT(Correlation)*$C728 + SQRT(1-Correlation)*H728</f>
        <v>-6.5851327123373465E-2</v>
      </c>
      <c r="T728" s="3">
        <f>SQRT(Correlation)*$C728 + SQRT(1-Correlation)*I728</f>
        <v>2.7235457467290183</v>
      </c>
      <c r="U728" s="3">
        <f>SQRT(Correlation)*$C728 + SQRT(1-Correlation)*J728</f>
        <v>0.5144043089250756</v>
      </c>
      <c r="V728" s="3">
        <f>SQRT(Correlation)*$C728 + SQRT(1-Correlation)*K728</f>
        <v>-1.0286403674756699</v>
      </c>
      <c r="W728" s="3">
        <f>SQRT(Correlation)*$C728 + SQRT(1-Correlation)*L728</f>
        <v>0.39251014819750207</v>
      </c>
      <c r="X728" s="3">
        <f>SQRT(Correlation)*$C728 + SQRT(1-Correlation)*M728</f>
        <v>-0.68293869579064448</v>
      </c>
      <c r="Z728" s="3">
        <f>IF(O728&lt;'CDO Param'!C$13,1,0)</f>
        <v>0</v>
      </c>
      <c r="AA728" s="3">
        <f>IF(P728&lt;'CDO Param'!D$13,1,0)</f>
        <v>0</v>
      </c>
      <c r="AB728" s="3">
        <f>IF(Q728&lt;'CDO Param'!E$13,1,0)</f>
        <v>1</v>
      </c>
      <c r="AC728" s="3">
        <f>IF(R728&lt;'CDO Param'!F$13,1,0)</f>
        <v>0</v>
      </c>
      <c r="AD728" s="3">
        <f>IF(S728&lt;'CDO Param'!G$13,1,0)</f>
        <v>1</v>
      </c>
      <c r="AE728" s="3">
        <f>IF(T728&lt;'CDO Param'!H$13,1,0)</f>
        <v>0</v>
      </c>
      <c r="AF728" s="3">
        <f>IF(U728&lt;'CDO Param'!I$13,1,0)</f>
        <v>0</v>
      </c>
      <c r="AG728" s="3">
        <f>IF(V728&lt;'CDO Param'!J$13,1,0)</f>
        <v>0</v>
      </c>
      <c r="AH728" s="3">
        <f>IF(W728&lt;'CDO Param'!K$13,1,0)</f>
        <v>0</v>
      </c>
      <c r="AI728" s="3">
        <f>IF(X728&lt;'CDO Param'!L$13,1,0)</f>
        <v>1</v>
      </c>
      <c r="AK728" s="3">
        <f>Z728*'CDO Param'!C$6*'CDO Param'!C$9</f>
        <v>0</v>
      </c>
      <c r="AL728" s="3">
        <f>AA728*'CDO Param'!D$6*'CDO Param'!D$9</f>
        <v>0</v>
      </c>
      <c r="AM728" s="3">
        <f>AB728*'CDO Param'!E$6*'CDO Param'!E$9</f>
        <v>4500</v>
      </c>
      <c r="AN728" s="3">
        <f>AC728*'CDO Param'!F$6*'CDO Param'!F$9</f>
        <v>0</v>
      </c>
      <c r="AO728" s="3">
        <f>AD728*'CDO Param'!G$6*'CDO Param'!G$9</f>
        <v>4500</v>
      </c>
      <c r="AP728" s="3">
        <f>AE728*'CDO Param'!H$6*'CDO Param'!H$9</f>
        <v>0</v>
      </c>
      <c r="AQ728" s="3">
        <f>AF728*'CDO Param'!I$6*'CDO Param'!I$9</f>
        <v>0</v>
      </c>
      <c r="AR728" s="3">
        <f>AG728*'CDO Param'!J$6*'CDO Param'!J$9</f>
        <v>0</v>
      </c>
      <c r="AS728" s="3">
        <f>AH728*'CDO Param'!K$6*'CDO Param'!K$9</f>
        <v>0</v>
      </c>
      <c r="AT728" s="3">
        <f>AI728*'CDO Param'!L$6*'CDO Param'!L$9</f>
        <v>4500</v>
      </c>
      <c r="AV728" s="2">
        <f t="shared" si="34"/>
        <v>13500</v>
      </c>
      <c r="BF728" s="5">
        <f>AV728/'CDO Param'!$M$6</f>
        <v>0.140625</v>
      </c>
      <c r="BG728" s="5">
        <f t="shared" si="35"/>
        <v>0.02</v>
      </c>
      <c r="BH728" s="5">
        <f t="shared" si="36"/>
        <v>1</v>
      </c>
    </row>
    <row r="729" spans="2:60" x14ac:dyDescent="0.2">
      <c r="B729" s="3">
        <v>725</v>
      </c>
      <c r="C729" s="12">
        <v>0.4268031261744909</v>
      </c>
      <c r="D729" s="12">
        <v>0.43484988054842688</v>
      </c>
      <c r="E729" s="12">
        <v>0.99764065453200601</v>
      </c>
      <c r="F729" s="12">
        <v>1.1330780580465216</v>
      </c>
      <c r="G729" s="12">
        <v>0.75355274020694196</v>
      </c>
      <c r="H729" s="12">
        <v>-1.8209357222076505</v>
      </c>
      <c r="I729" s="12">
        <v>0.30793671612627804</v>
      </c>
      <c r="J729" s="12">
        <v>-1.6344438336091116</v>
      </c>
      <c r="K729" s="12">
        <v>0.13092176232021302</v>
      </c>
      <c r="L729" s="12">
        <v>0.97929159892373718</v>
      </c>
      <c r="M729" s="12">
        <v>-0.2627552930789534</v>
      </c>
      <c r="O729" s="3">
        <f>SQRT(Correlation)*$C729 + SQRT(1-Correlation)*D729</f>
        <v>0.54750181795471553</v>
      </c>
      <c r="P729" s="3">
        <f>SQRT(Correlation)*$C729 + SQRT(1-Correlation)*E729</f>
        <v>1.0814120255298585</v>
      </c>
      <c r="Q729" s="3">
        <f>SQRT(Correlation)*$C729 + SQRT(1-Correlation)*F729</f>
        <v>1.2098992281754075</v>
      </c>
      <c r="R729" s="3">
        <f>SQRT(Correlation)*$C729 + SQRT(1-Correlation)*G729</f>
        <v>0.8498498979536856</v>
      </c>
      <c r="S729" s="3">
        <f>SQRT(Correlation)*$C729 + SQRT(1-Correlation)*H729</f>
        <v>-1.5925243073627864</v>
      </c>
      <c r="T729" s="3">
        <f>SQRT(Correlation)*$C729 + SQRT(1-Correlation)*I729</f>
        <v>0.42710141856468414</v>
      </c>
      <c r="U729" s="3">
        <f>SQRT(Correlation)*$C729 + SQRT(1-Correlation)*J729</f>
        <v>-1.4156025674274555</v>
      </c>
      <c r="V729" s="3">
        <f>SQRT(Correlation)*$C729 + SQRT(1-Correlation)*K729</f>
        <v>0.25917028838368705</v>
      </c>
      <c r="W729" s="3">
        <f>SQRT(Correlation)*$C729 + SQRT(1-Correlation)*L729</f>
        <v>1.0640045829392939</v>
      </c>
      <c r="X729" s="3">
        <f>SQRT(Correlation)*$C729 + SQRT(1-Correlation)*M729</f>
        <v>-0.11430455889920896</v>
      </c>
      <c r="Z729" s="3">
        <f>IF(O729&lt;'CDO Param'!C$13,1,0)</f>
        <v>0</v>
      </c>
      <c r="AA729" s="3">
        <f>IF(P729&lt;'CDO Param'!D$13,1,0)</f>
        <v>0</v>
      </c>
      <c r="AB729" s="3">
        <f>IF(Q729&lt;'CDO Param'!E$13,1,0)</f>
        <v>0</v>
      </c>
      <c r="AC729" s="3">
        <f>IF(R729&lt;'CDO Param'!F$13,1,0)</f>
        <v>0</v>
      </c>
      <c r="AD729" s="3">
        <f>IF(S729&lt;'CDO Param'!G$13,1,0)</f>
        <v>1</v>
      </c>
      <c r="AE729" s="3">
        <f>IF(T729&lt;'CDO Param'!H$13,1,0)</f>
        <v>0</v>
      </c>
      <c r="AF729" s="3">
        <f>IF(U729&lt;'CDO Param'!I$13,1,0)</f>
        <v>0</v>
      </c>
      <c r="AG729" s="3">
        <f>IF(V729&lt;'CDO Param'!J$13,1,0)</f>
        <v>0</v>
      </c>
      <c r="AH729" s="3">
        <f>IF(W729&lt;'CDO Param'!K$13,1,0)</f>
        <v>0</v>
      </c>
      <c r="AI729" s="3">
        <f>IF(X729&lt;'CDO Param'!L$13,1,0)</f>
        <v>0</v>
      </c>
      <c r="AK729" s="3">
        <f>Z729*'CDO Param'!C$6*'CDO Param'!C$9</f>
        <v>0</v>
      </c>
      <c r="AL729" s="3">
        <f>AA729*'CDO Param'!D$6*'CDO Param'!D$9</f>
        <v>0</v>
      </c>
      <c r="AM729" s="3">
        <f>AB729*'CDO Param'!E$6*'CDO Param'!E$9</f>
        <v>0</v>
      </c>
      <c r="AN729" s="3">
        <f>AC729*'CDO Param'!F$6*'CDO Param'!F$9</f>
        <v>0</v>
      </c>
      <c r="AO729" s="3">
        <f>AD729*'CDO Param'!G$6*'CDO Param'!G$9</f>
        <v>4500</v>
      </c>
      <c r="AP729" s="3">
        <f>AE729*'CDO Param'!H$6*'CDO Param'!H$9</f>
        <v>0</v>
      </c>
      <c r="AQ729" s="3">
        <f>AF729*'CDO Param'!I$6*'CDO Param'!I$9</f>
        <v>0</v>
      </c>
      <c r="AR729" s="3">
        <f>AG729*'CDO Param'!J$6*'CDO Param'!J$9</f>
        <v>0</v>
      </c>
      <c r="AS729" s="3">
        <f>AH729*'CDO Param'!K$6*'CDO Param'!K$9</f>
        <v>0</v>
      </c>
      <c r="AT729" s="3">
        <f>AI729*'CDO Param'!L$6*'CDO Param'!L$9</f>
        <v>0</v>
      </c>
      <c r="AV729" s="2">
        <f t="shared" si="34"/>
        <v>4500</v>
      </c>
      <c r="BF729" s="5">
        <f>AV729/'CDO Param'!$M$6</f>
        <v>4.6875E-2</v>
      </c>
      <c r="BG729" s="5">
        <f t="shared" si="35"/>
        <v>0</v>
      </c>
      <c r="BH729" s="5">
        <f t="shared" si="36"/>
        <v>0</v>
      </c>
    </row>
    <row r="730" spans="2:60" x14ac:dyDescent="0.2">
      <c r="B730" s="3">
        <v>726</v>
      </c>
      <c r="C730" s="12">
        <v>0.77216554927872494</v>
      </c>
      <c r="D730" s="12">
        <v>-0.46006107368157245</v>
      </c>
      <c r="E730" s="12">
        <v>-0.76057176556787454</v>
      </c>
      <c r="F730" s="12">
        <v>0.34555114325485192</v>
      </c>
      <c r="G730" s="12">
        <v>-1.1203746907995082</v>
      </c>
      <c r="H730" s="12">
        <v>-0.31451804716198239</v>
      </c>
      <c r="I730" s="12">
        <v>1.3363160178414546</v>
      </c>
      <c r="J730" s="12">
        <v>-0.7706012183916755</v>
      </c>
      <c r="K730" s="12">
        <v>-9.4024699137662537E-2</v>
      </c>
      <c r="L730" s="12">
        <v>2.3780921765137464</v>
      </c>
      <c r="M730" s="12">
        <v>0.70338955993065611</v>
      </c>
      <c r="O730" s="3">
        <f>SQRT(Correlation)*$C730 + SQRT(1-Correlation)*D730</f>
        <v>-0.1922720700413188</v>
      </c>
      <c r="P730" s="3">
        <f>SQRT(Correlation)*$C730 + SQRT(1-Correlation)*E730</f>
        <v>-0.47736154431945765</v>
      </c>
      <c r="Q730" s="3">
        <f>SQRT(Correlation)*$C730 + SQRT(1-Correlation)*F730</f>
        <v>0.57199878487171429</v>
      </c>
      <c r="R730" s="3">
        <f>SQRT(Correlation)*$C730 + SQRT(1-Correlation)*G730</f>
        <v>-0.81870057007642627</v>
      </c>
      <c r="S730" s="3">
        <f>SQRT(Correlation)*$C730 + SQRT(1-Correlation)*H730</f>
        <v>-5.4197831634460736E-2</v>
      </c>
      <c r="T730" s="3">
        <f>SQRT(Correlation)*$C730 + SQRT(1-Correlation)*I730</f>
        <v>1.5119208736871361</v>
      </c>
      <c r="U730" s="3">
        <f>SQRT(Correlation)*$C730 + SQRT(1-Correlation)*J730</f>
        <v>-0.48687631870198322</v>
      </c>
      <c r="V730" s="3">
        <f>SQRT(Correlation)*$C730 + SQRT(1-Correlation)*K730</f>
        <v>0.15498052496745079</v>
      </c>
      <c r="W730" s="3">
        <f>SQRT(Correlation)*$C730 + SQRT(1-Correlation)*L730</f>
        <v>2.5002365157267614</v>
      </c>
      <c r="X730" s="3">
        <f>SQRT(Correlation)*$C730 + SQRT(1-Correlation)*M730</f>
        <v>0.91147411417289015</v>
      </c>
      <c r="Z730" s="3">
        <f>IF(O730&lt;'CDO Param'!C$13,1,0)</f>
        <v>0</v>
      </c>
      <c r="AA730" s="3">
        <f>IF(P730&lt;'CDO Param'!D$13,1,0)</f>
        <v>0</v>
      </c>
      <c r="AB730" s="3">
        <f>IF(Q730&lt;'CDO Param'!E$13,1,0)</f>
        <v>0</v>
      </c>
      <c r="AC730" s="3">
        <f>IF(R730&lt;'CDO Param'!F$13,1,0)</f>
        <v>0</v>
      </c>
      <c r="AD730" s="3">
        <f>IF(S730&lt;'CDO Param'!G$13,1,0)</f>
        <v>1</v>
      </c>
      <c r="AE730" s="3">
        <f>IF(T730&lt;'CDO Param'!H$13,1,0)</f>
        <v>0</v>
      </c>
      <c r="AF730" s="3">
        <f>IF(U730&lt;'CDO Param'!I$13,1,0)</f>
        <v>0</v>
      </c>
      <c r="AG730" s="3">
        <f>IF(V730&lt;'CDO Param'!J$13,1,0)</f>
        <v>0</v>
      </c>
      <c r="AH730" s="3">
        <f>IF(W730&lt;'CDO Param'!K$13,1,0)</f>
        <v>0</v>
      </c>
      <c r="AI730" s="3">
        <f>IF(X730&lt;'CDO Param'!L$13,1,0)</f>
        <v>0</v>
      </c>
      <c r="AK730" s="3">
        <f>Z730*'CDO Param'!C$6*'CDO Param'!C$9</f>
        <v>0</v>
      </c>
      <c r="AL730" s="3">
        <f>AA730*'CDO Param'!D$6*'CDO Param'!D$9</f>
        <v>0</v>
      </c>
      <c r="AM730" s="3">
        <f>AB730*'CDO Param'!E$6*'CDO Param'!E$9</f>
        <v>0</v>
      </c>
      <c r="AN730" s="3">
        <f>AC730*'CDO Param'!F$6*'CDO Param'!F$9</f>
        <v>0</v>
      </c>
      <c r="AO730" s="3">
        <f>AD730*'CDO Param'!G$6*'CDO Param'!G$9</f>
        <v>4500</v>
      </c>
      <c r="AP730" s="3">
        <f>AE730*'CDO Param'!H$6*'CDO Param'!H$9</f>
        <v>0</v>
      </c>
      <c r="AQ730" s="3">
        <f>AF730*'CDO Param'!I$6*'CDO Param'!I$9</f>
        <v>0</v>
      </c>
      <c r="AR730" s="3">
        <f>AG730*'CDO Param'!J$6*'CDO Param'!J$9</f>
        <v>0</v>
      </c>
      <c r="AS730" s="3">
        <f>AH730*'CDO Param'!K$6*'CDO Param'!K$9</f>
        <v>0</v>
      </c>
      <c r="AT730" s="3">
        <f>AI730*'CDO Param'!L$6*'CDO Param'!L$9</f>
        <v>0</v>
      </c>
      <c r="AV730" s="2">
        <f t="shared" si="34"/>
        <v>4500</v>
      </c>
      <c r="BF730" s="5">
        <f>AV730/'CDO Param'!$M$6</f>
        <v>4.6875E-2</v>
      </c>
      <c r="BG730" s="5">
        <f t="shared" si="35"/>
        <v>0</v>
      </c>
      <c r="BH730" s="5">
        <f t="shared" si="36"/>
        <v>0</v>
      </c>
    </row>
    <row r="731" spans="2:60" x14ac:dyDescent="0.2">
      <c r="B731" s="3">
        <v>727</v>
      </c>
      <c r="C731" s="12">
        <v>-1.3566022971644998</v>
      </c>
      <c r="D731" s="12">
        <v>0.96549683803459629</v>
      </c>
      <c r="E731" s="12">
        <v>0.64742835093056783</v>
      </c>
      <c r="F731" s="12">
        <v>-0.22366748453350738</v>
      </c>
      <c r="G731" s="12">
        <v>-0.79069877756410278</v>
      </c>
      <c r="H731" s="12">
        <v>-1.235043782799039</v>
      </c>
      <c r="I731" s="12">
        <v>3.1359377317130566</v>
      </c>
      <c r="J731" s="12">
        <v>0.26405018616060261</v>
      </c>
      <c r="K731" s="12">
        <v>0.26180146051046904</v>
      </c>
      <c r="L731" s="12">
        <v>-1.7900538296089508</v>
      </c>
      <c r="M731" s="12">
        <v>-0.85802525973122101</v>
      </c>
      <c r="O731" s="3">
        <f>SQRT(Correlation)*$C731 + SQRT(1-Correlation)*D731</f>
        <v>0.48695541075836324</v>
      </c>
      <c r="P731" s="3">
        <f>SQRT(Correlation)*$C731 + SQRT(1-Correlation)*E731</f>
        <v>0.18520914940657629</v>
      </c>
      <c r="Q731" s="3">
        <f>SQRT(Correlation)*$C731 + SQRT(1-Correlation)*F731</f>
        <v>-0.64118492069955035</v>
      </c>
      <c r="R731" s="3">
        <f>SQRT(Correlation)*$C731 + SQRT(1-Correlation)*G731</f>
        <v>-1.1791180378696628</v>
      </c>
      <c r="S731" s="3">
        <f>SQRT(Correlation)*$C731 + SQRT(1-Correlation)*H731</f>
        <v>-1.600660722908215</v>
      </c>
      <c r="T731" s="3">
        <f>SQRT(Correlation)*$C731 + SQRT(1-Correlation)*I731</f>
        <v>2.5460164359969495</v>
      </c>
      <c r="U731" s="3">
        <f>SQRT(Correlation)*$C731 + SQRT(1-Correlation)*J731</f>
        <v>-0.17849531234794763</v>
      </c>
      <c r="V731" s="3">
        <f>SQRT(Correlation)*$C731 + SQRT(1-Correlation)*K731</f>
        <v>-0.18062864081412716</v>
      </c>
      <c r="W731" s="3">
        <f>SQRT(Correlation)*$C731 + SQRT(1-Correlation)*L731</f>
        <v>-2.1271894845670123</v>
      </c>
      <c r="X731" s="3">
        <f>SQRT(Correlation)*$C731 + SQRT(1-Correlation)*M731</f>
        <v>-1.2429895470181038</v>
      </c>
      <c r="Z731" s="3">
        <f>IF(O731&lt;'CDO Param'!C$13,1,0)</f>
        <v>0</v>
      </c>
      <c r="AA731" s="3">
        <f>IF(P731&lt;'CDO Param'!D$13,1,0)</f>
        <v>0</v>
      </c>
      <c r="AB731" s="3">
        <f>IF(Q731&lt;'CDO Param'!E$13,1,0)</f>
        <v>0</v>
      </c>
      <c r="AC731" s="3">
        <f>IF(R731&lt;'CDO Param'!F$13,1,0)</f>
        <v>0</v>
      </c>
      <c r="AD731" s="3">
        <f>IF(S731&lt;'CDO Param'!G$13,1,0)</f>
        <v>1</v>
      </c>
      <c r="AE731" s="3">
        <f>IF(T731&lt;'CDO Param'!H$13,1,0)</f>
        <v>0</v>
      </c>
      <c r="AF731" s="3">
        <f>IF(U731&lt;'CDO Param'!I$13,1,0)</f>
        <v>0</v>
      </c>
      <c r="AG731" s="3">
        <f>IF(V731&lt;'CDO Param'!J$13,1,0)</f>
        <v>0</v>
      </c>
      <c r="AH731" s="3">
        <f>IF(W731&lt;'CDO Param'!K$13,1,0)</f>
        <v>0</v>
      </c>
      <c r="AI731" s="3">
        <f>IF(X731&lt;'CDO Param'!L$13,1,0)</f>
        <v>1</v>
      </c>
      <c r="AK731" s="3">
        <f>Z731*'CDO Param'!C$6*'CDO Param'!C$9</f>
        <v>0</v>
      </c>
      <c r="AL731" s="3">
        <f>AA731*'CDO Param'!D$6*'CDO Param'!D$9</f>
        <v>0</v>
      </c>
      <c r="AM731" s="3">
        <f>AB731*'CDO Param'!E$6*'CDO Param'!E$9</f>
        <v>0</v>
      </c>
      <c r="AN731" s="3">
        <f>AC731*'CDO Param'!F$6*'CDO Param'!F$9</f>
        <v>0</v>
      </c>
      <c r="AO731" s="3">
        <f>AD731*'CDO Param'!G$6*'CDO Param'!G$9</f>
        <v>4500</v>
      </c>
      <c r="AP731" s="3">
        <f>AE731*'CDO Param'!H$6*'CDO Param'!H$9</f>
        <v>0</v>
      </c>
      <c r="AQ731" s="3">
        <f>AF731*'CDO Param'!I$6*'CDO Param'!I$9</f>
        <v>0</v>
      </c>
      <c r="AR731" s="3">
        <f>AG731*'CDO Param'!J$6*'CDO Param'!J$9</f>
        <v>0</v>
      </c>
      <c r="AS731" s="3">
        <f>AH731*'CDO Param'!K$6*'CDO Param'!K$9</f>
        <v>0</v>
      </c>
      <c r="AT731" s="3">
        <f>AI731*'CDO Param'!L$6*'CDO Param'!L$9</f>
        <v>4500</v>
      </c>
      <c r="AV731" s="2">
        <f t="shared" si="34"/>
        <v>9000</v>
      </c>
      <c r="BF731" s="5">
        <f>AV731/'CDO Param'!$M$6</f>
        <v>9.375E-2</v>
      </c>
      <c r="BG731" s="5">
        <f t="shared" si="35"/>
        <v>0.02</v>
      </c>
      <c r="BH731" s="5">
        <f t="shared" si="36"/>
        <v>1</v>
      </c>
    </row>
    <row r="732" spans="2:60" x14ac:dyDescent="0.2">
      <c r="B732" s="3">
        <v>728</v>
      </c>
      <c r="C732" s="12">
        <v>0.66476786741986871</v>
      </c>
      <c r="D732" s="12">
        <v>-0.998934410745278</v>
      </c>
      <c r="E732" s="12">
        <v>1.039300059346715</v>
      </c>
      <c r="F732" s="12">
        <v>-0.96767280410858802</v>
      </c>
      <c r="G732" s="12">
        <v>-1.1986821846221574</v>
      </c>
      <c r="H732" s="12">
        <v>-0.58566911320667714</v>
      </c>
      <c r="I732" s="12">
        <v>2.0075185602763668</v>
      </c>
      <c r="J732" s="12">
        <v>-0.23083885025698692</v>
      </c>
      <c r="K732" s="12">
        <v>-0.36764504329767078</v>
      </c>
      <c r="L732" s="12">
        <v>1.0470557754160836</v>
      </c>
      <c r="M732" s="12">
        <v>-0.39145788832684048</v>
      </c>
      <c r="O732" s="3">
        <f>SQRT(Correlation)*$C732 + SQRT(1-Correlation)*D732</f>
        <v>-0.73745433368801427</v>
      </c>
      <c r="P732" s="3">
        <f>SQRT(Correlation)*$C732 + SQRT(1-Correlation)*E732</f>
        <v>1.1961846655990989</v>
      </c>
      <c r="Q732" s="3">
        <f>SQRT(Correlation)*$C732 + SQRT(1-Correlation)*F732</f>
        <v>-0.70779696960156147</v>
      </c>
      <c r="R732" s="3">
        <f>SQRT(Correlation)*$C732 + SQRT(1-Correlation)*G732</f>
        <v>-0.92695171058778036</v>
      </c>
      <c r="S732" s="3">
        <f>SQRT(Correlation)*$C732 + SQRT(1-Correlation)*H732</f>
        <v>-0.34539644824926752</v>
      </c>
      <c r="T732" s="3">
        <f>SQRT(Correlation)*$C732 + SQRT(1-Correlation)*I732</f>
        <v>2.1147173862945654</v>
      </c>
      <c r="U732" s="3">
        <f>SQRT(Correlation)*$C732 + SQRT(1-Correlation)*J732</f>
        <v>-8.7749041460244426E-3</v>
      </c>
      <c r="V732" s="3">
        <f>SQRT(Correlation)*$C732 + SQRT(1-Correlation)*K732</f>
        <v>-0.13856065455359565</v>
      </c>
      <c r="W732" s="3">
        <f>SQRT(Correlation)*$C732 + SQRT(1-Correlation)*L732</f>
        <v>1.2035423838985309</v>
      </c>
      <c r="X732" s="3">
        <f>SQRT(Correlation)*$C732 + SQRT(1-Correlation)*M732</f>
        <v>-0.16115150291183414</v>
      </c>
      <c r="Z732" s="3">
        <f>IF(O732&lt;'CDO Param'!C$13,1,0)</f>
        <v>0</v>
      </c>
      <c r="AA732" s="3">
        <f>IF(P732&lt;'CDO Param'!D$13,1,0)</f>
        <v>0</v>
      </c>
      <c r="AB732" s="3">
        <f>IF(Q732&lt;'CDO Param'!E$13,1,0)</f>
        <v>0</v>
      </c>
      <c r="AC732" s="3">
        <f>IF(R732&lt;'CDO Param'!F$13,1,0)</f>
        <v>0</v>
      </c>
      <c r="AD732" s="3">
        <f>IF(S732&lt;'CDO Param'!G$13,1,0)</f>
        <v>1</v>
      </c>
      <c r="AE732" s="3">
        <f>IF(T732&lt;'CDO Param'!H$13,1,0)</f>
        <v>0</v>
      </c>
      <c r="AF732" s="3">
        <f>IF(U732&lt;'CDO Param'!I$13,1,0)</f>
        <v>0</v>
      </c>
      <c r="AG732" s="3">
        <f>IF(V732&lt;'CDO Param'!J$13,1,0)</f>
        <v>0</v>
      </c>
      <c r="AH732" s="3">
        <f>IF(W732&lt;'CDO Param'!K$13,1,0)</f>
        <v>0</v>
      </c>
      <c r="AI732" s="3">
        <f>IF(X732&lt;'CDO Param'!L$13,1,0)</f>
        <v>0</v>
      </c>
      <c r="AK732" s="3">
        <f>Z732*'CDO Param'!C$6*'CDO Param'!C$9</f>
        <v>0</v>
      </c>
      <c r="AL732" s="3">
        <f>AA732*'CDO Param'!D$6*'CDO Param'!D$9</f>
        <v>0</v>
      </c>
      <c r="AM732" s="3">
        <f>AB732*'CDO Param'!E$6*'CDO Param'!E$9</f>
        <v>0</v>
      </c>
      <c r="AN732" s="3">
        <f>AC732*'CDO Param'!F$6*'CDO Param'!F$9</f>
        <v>0</v>
      </c>
      <c r="AO732" s="3">
        <f>AD732*'CDO Param'!G$6*'CDO Param'!G$9</f>
        <v>4500</v>
      </c>
      <c r="AP732" s="3">
        <f>AE732*'CDO Param'!H$6*'CDO Param'!H$9</f>
        <v>0</v>
      </c>
      <c r="AQ732" s="3">
        <f>AF732*'CDO Param'!I$6*'CDO Param'!I$9</f>
        <v>0</v>
      </c>
      <c r="AR732" s="3">
        <f>AG732*'CDO Param'!J$6*'CDO Param'!J$9</f>
        <v>0</v>
      </c>
      <c r="AS732" s="3">
        <f>AH732*'CDO Param'!K$6*'CDO Param'!K$9</f>
        <v>0</v>
      </c>
      <c r="AT732" s="3">
        <f>AI732*'CDO Param'!L$6*'CDO Param'!L$9</f>
        <v>0</v>
      </c>
      <c r="AV732" s="2">
        <f t="shared" si="34"/>
        <v>4500</v>
      </c>
      <c r="BF732" s="5">
        <f>AV732/'CDO Param'!$M$6</f>
        <v>4.6875E-2</v>
      </c>
      <c r="BG732" s="5">
        <f t="shared" si="35"/>
        <v>0</v>
      </c>
      <c r="BH732" s="5">
        <f t="shared" si="36"/>
        <v>0</v>
      </c>
    </row>
    <row r="733" spans="2:60" x14ac:dyDescent="0.2">
      <c r="B733" s="3">
        <v>729</v>
      </c>
      <c r="C733" s="12">
        <v>-0.56458475228282623</v>
      </c>
      <c r="D733" s="12">
        <v>0.82753103924915195</v>
      </c>
      <c r="E733" s="12">
        <v>1.3413364285952412</v>
      </c>
      <c r="F733" s="12">
        <v>1.6596504792687483</v>
      </c>
      <c r="G733" s="12">
        <v>2.2338826966006309</v>
      </c>
      <c r="H733" s="12">
        <v>0.81920916272792965</v>
      </c>
      <c r="I733" s="12">
        <v>-1.0268399819324259</v>
      </c>
      <c r="J733" s="12">
        <v>0.95128143584588543</v>
      </c>
      <c r="K733" s="12">
        <v>7.2702732722973451E-2</v>
      </c>
      <c r="L733" s="12">
        <v>0.11202246241737157</v>
      </c>
      <c r="M733" s="12">
        <v>-1.696080289548263</v>
      </c>
      <c r="O733" s="3">
        <f>SQRT(Correlation)*$C733 + SQRT(1-Correlation)*D733</f>
        <v>0.60652750061248661</v>
      </c>
      <c r="P733" s="3">
        <f>SQRT(Correlation)*$C733 + SQRT(1-Correlation)*E733</f>
        <v>1.0939660919334628</v>
      </c>
      <c r="Q733" s="3">
        <f>SQRT(Correlation)*$C733 + SQRT(1-Correlation)*F733</f>
        <v>1.3959453153422241</v>
      </c>
      <c r="R733" s="3">
        <f>SQRT(Correlation)*$C733 + SQRT(1-Correlation)*G733</f>
        <v>1.9407098291274938</v>
      </c>
      <c r="S733" s="3">
        <f>SQRT(Correlation)*$C733 + SQRT(1-Correlation)*H733</f>
        <v>0.5986326753483644</v>
      </c>
      <c r="T733" s="3">
        <f>SQRT(Correlation)*$C733 + SQRT(1-Correlation)*I733</f>
        <v>-1.1526833155713518</v>
      </c>
      <c r="U733" s="3">
        <f>SQRT(Correlation)*$C733 + SQRT(1-Correlation)*J733</f>
        <v>0.72392743499093481</v>
      </c>
      <c r="V733" s="3">
        <f>SQRT(Correlation)*$C733 + SQRT(1-Correlation)*K733</f>
        <v>-0.10956550668465252</v>
      </c>
      <c r="W733" s="3">
        <f>SQRT(Correlation)*$C733 + SQRT(1-Correlation)*L733</f>
        <v>-7.2263535839716203E-2</v>
      </c>
      <c r="X733" s="3">
        <f>SQRT(Correlation)*$C733 + SQRT(1-Correlation)*M733</f>
        <v>-1.7875804177886845</v>
      </c>
      <c r="Z733" s="3">
        <f>IF(O733&lt;'CDO Param'!C$13,1,0)</f>
        <v>0</v>
      </c>
      <c r="AA733" s="3">
        <f>IF(P733&lt;'CDO Param'!D$13,1,0)</f>
        <v>0</v>
      </c>
      <c r="AB733" s="3">
        <f>IF(Q733&lt;'CDO Param'!E$13,1,0)</f>
        <v>0</v>
      </c>
      <c r="AC733" s="3">
        <f>IF(R733&lt;'CDO Param'!F$13,1,0)</f>
        <v>0</v>
      </c>
      <c r="AD733" s="3">
        <f>IF(S733&lt;'CDO Param'!G$13,1,0)</f>
        <v>0</v>
      </c>
      <c r="AE733" s="3">
        <f>IF(T733&lt;'CDO Param'!H$13,1,0)</f>
        <v>0</v>
      </c>
      <c r="AF733" s="3">
        <f>IF(U733&lt;'CDO Param'!I$13,1,0)</f>
        <v>0</v>
      </c>
      <c r="AG733" s="3">
        <f>IF(V733&lt;'CDO Param'!J$13,1,0)</f>
        <v>0</v>
      </c>
      <c r="AH733" s="3">
        <f>IF(W733&lt;'CDO Param'!K$13,1,0)</f>
        <v>0</v>
      </c>
      <c r="AI733" s="3">
        <f>IF(X733&lt;'CDO Param'!L$13,1,0)</f>
        <v>1</v>
      </c>
      <c r="AK733" s="3">
        <f>Z733*'CDO Param'!C$6*'CDO Param'!C$9</f>
        <v>0</v>
      </c>
      <c r="AL733" s="3">
        <f>AA733*'CDO Param'!D$6*'CDO Param'!D$9</f>
        <v>0</v>
      </c>
      <c r="AM733" s="3">
        <f>AB733*'CDO Param'!E$6*'CDO Param'!E$9</f>
        <v>0</v>
      </c>
      <c r="AN733" s="3">
        <f>AC733*'CDO Param'!F$6*'CDO Param'!F$9</f>
        <v>0</v>
      </c>
      <c r="AO733" s="3">
        <f>AD733*'CDO Param'!G$6*'CDO Param'!G$9</f>
        <v>0</v>
      </c>
      <c r="AP733" s="3">
        <f>AE733*'CDO Param'!H$6*'CDO Param'!H$9</f>
        <v>0</v>
      </c>
      <c r="AQ733" s="3">
        <f>AF733*'CDO Param'!I$6*'CDO Param'!I$9</f>
        <v>0</v>
      </c>
      <c r="AR733" s="3">
        <f>AG733*'CDO Param'!J$6*'CDO Param'!J$9</f>
        <v>0</v>
      </c>
      <c r="AS733" s="3">
        <f>AH733*'CDO Param'!K$6*'CDO Param'!K$9</f>
        <v>0</v>
      </c>
      <c r="AT733" s="3">
        <f>AI733*'CDO Param'!L$6*'CDO Param'!L$9</f>
        <v>4500</v>
      </c>
      <c r="AV733" s="2">
        <f t="shared" si="34"/>
        <v>4500</v>
      </c>
      <c r="BF733" s="5">
        <f>AV733/'CDO Param'!$M$6</f>
        <v>4.6875E-2</v>
      </c>
      <c r="BG733" s="5">
        <f t="shared" si="35"/>
        <v>0</v>
      </c>
      <c r="BH733" s="5">
        <f t="shared" si="36"/>
        <v>0</v>
      </c>
    </row>
    <row r="734" spans="2:60" x14ac:dyDescent="0.2">
      <c r="B734" s="3">
        <v>730</v>
      </c>
      <c r="C734" s="12">
        <v>-0.74494892032817006</v>
      </c>
      <c r="D734" s="12">
        <v>9.3466496764449403E-2</v>
      </c>
      <c r="E734" s="12">
        <v>-0.56213366406154819</v>
      </c>
      <c r="F734" s="12">
        <v>0.89062496044789441</v>
      </c>
      <c r="G734" s="12">
        <v>-0.24695282263564877</v>
      </c>
      <c r="H734" s="12">
        <v>-0.37827248888788745</v>
      </c>
      <c r="I734" s="12">
        <v>-0.28261410989216529</v>
      </c>
      <c r="J734" s="12">
        <v>-2.8330759960226715E-2</v>
      </c>
      <c r="K734" s="12">
        <v>0.16366470845241565</v>
      </c>
      <c r="L734" s="12">
        <v>2.5793633540160954</v>
      </c>
      <c r="M734" s="12">
        <v>0.92453547040349804</v>
      </c>
      <c r="O734" s="3">
        <f>SQRT(Correlation)*$C734 + SQRT(1-Correlation)*D734</f>
        <v>-0.1469034284643071</v>
      </c>
      <c r="P734" s="3">
        <f>SQRT(Correlation)*$C734 + SQRT(1-Correlation)*E734</f>
        <v>-0.76886035123916174</v>
      </c>
      <c r="Q734" s="3">
        <f>SQRT(Correlation)*$C734 + SQRT(1-Correlation)*F734</f>
        <v>0.60934749193178417</v>
      </c>
      <c r="R734" s="3">
        <f>SQRT(Correlation)*$C734 + SQRT(1-Correlation)*G734</f>
        <v>-0.4698535511129035</v>
      </c>
      <c r="S734" s="3">
        <f>SQRT(Correlation)*$C734 + SQRT(1-Correlation)*H734</f>
        <v>-0.59443432519197004</v>
      </c>
      <c r="T734" s="3">
        <f>SQRT(Correlation)*$C734 + SQRT(1-Correlation)*I734</f>
        <v>-0.50368481872014226</v>
      </c>
      <c r="U734" s="3">
        <f>SQRT(Correlation)*$C734 + SQRT(1-Correlation)*J734</f>
        <v>-0.26245045166737796</v>
      </c>
      <c r="V734" s="3">
        <f>SQRT(Correlation)*$C734 + SQRT(1-Correlation)*K734</f>
        <v>-8.0307557482919123E-2</v>
      </c>
      <c r="W734" s="3">
        <f>SQRT(Correlation)*$C734 + SQRT(1-Correlation)*L734</f>
        <v>2.2114254006865917</v>
      </c>
      <c r="X734" s="3">
        <f>SQRT(Correlation)*$C734 + SQRT(1-Correlation)*M734</f>
        <v>0.64151782635504107</v>
      </c>
      <c r="Z734" s="3">
        <f>IF(O734&lt;'CDO Param'!C$13,1,0)</f>
        <v>0</v>
      </c>
      <c r="AA734" s="3">
        <f>IF(P734&lt;'CDO Param'!D$13,1,0)</f>
        <v>0</v>
      </c>
      <c r="AB734" s="3">
        <f>IF(Q734&lt;'CDO Param'!E$13,1,0)</f>
        <v>0</v>
      </c>
      <c r="AC734" s="3">
        <f>IF(R734&lt;'CDO Param'!F$13,1,0)</f>
        <v>0</v>
      </c>
      <c r="AD734" s="3">
        <f>IF(S734&lt;'CDO Param'!G$13,1,0)</f>
        <v>1</v>
      </c>
      <c r="AE734" s="3">
        <f>IF(T734&lt;'CDO Param'!H$13,1,0)</f>
        <v>0</v>
      </c>
      <c r="AF734" s="3">
        <f>IF(U734&lt;'CDO Param'!I$13,1,0)</f>
        <v>0</v>
      </c>
      <c r="AG734" s="3">
        <f>IF(V734&lt;'CDO Param'!J$13,1,0)</f>
        <v>0</v>
      </c>
      <c r="AH734" s="3">
        <f>IF(W734&lt;'CDO Param'!K$13,1,0)</f>
        <v>0</v>
      </c>
      <c r="AI734" s="3">
        <f>IF(X734&lt;'CDO Param'!L$13,1,0)</f>
        <v>0</v>
      </c>
      <c r="AK734" s="3">
        <f>Z734*'CDO Param'!C$6*'CDO Param'!C$9</f>
        <v>0</v>
      </c>
      <c r="AL734" s="3">
        <f>AA734*'CDO Param'!D$6*'CDO Param'!D$9</f>
        <v>0</v>
      </c>
      <c r="AM734" s="3">
        <f>AB734*'CDO Param'!E$6*'CDO Param'!E$9</f>
        <v>0</v>
      </c>
      <c r="AN734" s="3">
        <f>AC734*'CDO Param'!F$6*'CDO Param'!F$9</f>
        <v>0</v>
      </c>
      <c r="AO734" s="3">
        <f>AD734*'CDO Param'!G$6*'CDO Param'!G$9</f>
        <v>4500</v>
      </c>
      <c r="AP734" s="3">
        <f>AE734*'CDO Param'!H$6*'CDO Param'!H$9</f>
        <v>0</v>
      </c>
      <c r="AQ734" s="3">
        <f>AF734*'CDO Param'!I$6*'CDO Param'!I$9</f>
        <v>0</v>
      </c>
      <c r="AR734" s="3">
        <f>AG734*'CDO Param'!J$6*'CDO Param'!J$9</f>
        <v>0</v>
      </c>
      <c r="AS734" s="3">
        <f>AH734*'CDO Param'!K$6*'CDO Param'!K$9</f>
        <v>0</v>
      </c>
      <c r="AT734" s="3">
        <f>AI734*'CDO Param'!L$6*'CDO Param'!L$9</f>
        <v>0</v>
      </c>
      <c r="AV734" s="2">
        <f t="shared" si="34"/>
        <v>4500</v>
      </c>
      <c r="BF734" s="5">
        <f>AV734/'CDO Param'!$M$6</f>
        <v>4.6875E-2</v>
      </c>
      <c r="BG734" s="5">
        <f t="shared" si="35"/>
        <v>0</v>
      </c>
      <c r="BH734" s="5">
        <f t="shared" si="36"/>
        <v>0</v>
      </c>
    </row>
    <row r="735" spans="2:60" x14ac:dyDescent="0.2">
      <c r="B735" s="3">
        <v>731</v>
      </c>
      <c r="C735" s="12">
        <v>-2.206397766713053</v>
      </c>
      <c r="D735" s="12">
        <v>1.2098121260351036</v>
      </c>
      <c r="E735" s="12">
        <v>1.0670942174328957</v>
      </c>
      <c r="F735" s="12">
        <v>-0.87203943621716462</v>
      </c>
      <c r="G735" s="12">
        <v>-1.2359646461845841</v>
      </c>
      <c r="H735" s="12">
        <v>-1.1608517525019124</v>
      </c>
      <c r="I735" s="12">
        <v>0.6966706678213086</v>
      </c>
      <c r="J735" s="12">
        <v>0.93260041467146948</v>
      </c>
      <c r="K735" s="12">
        <v>-1.0330563782190438</v>
      </c>
      <c r="L735" s="12">
        <v>-0.49665459300740622</v>
      </c>
      <c r="M735" s="12">
        <v>-0.2547562871768605</v>
      </c>
      <c r="O735" s="3">
        <f>SQRT(Correlation)*$C735 + SQRT(1-Correlation)*D735</f>
        <v>0.45000432103627686</v>
      </c>
      <c r="P735" s="3">
        <f>SQRT(Correlation)*$C735 + SQRT(1-Correlation)*E735</f>
        <v>0.31461022481266243</v>
      </c>
      <c r="Q735" s="3">
        <f>SQRT(Correlation)*$C735 + SQRT(1-Correlation)*F735</f>
        <v>-1.5250134850928194</v>
      </c>
      <c r="R735" s="3">
        <f>SQRT(Correlation)*$C735 + SQRT(1-Correlation)*G735</f>
        <v>-1.8702632535284365</v>
      </c>
      <c r="S735" s="3">
        <f>SQRT(Correlation)*$C735 + SQRT(1-Correlation)*H735</f>
        <v>-1.7990049058234421</v>
      </c>
      <c r="T735" s="3">
        <f>SQRT(Correlation)*$C735 + SQRT(1-Correlation)*I735</f>
        <v>-3.6804409908436142E-2</v>
      </c>
      <c r="U735" s="3">
        <f>SQRT(Correlation)*$C735 + SQRT(1-Correlation)*J735</f>
        <v>0.18701820044159734</v>
      </c>
      <c r="V735" s="3">
        <f>SQRT(Correlation)*$C735 + SQRT(1-Correlation)*K735</f>
        <v>-1.6777675686731706</v>
      </c>
      <c r="W735" s="3">
        <f>SQRT(Correlation)*$C735 + SQRT(1-Correlation)*L735</f>
        <v>-1.168892153998411</v>
      </c>
      <c r="X735" s="3">
        <f>SQRT(Correlation)*$C735 + SQRT(1-Correlation)*M735</f>
        <v>-0.93940727143025693</v>
      </c>
      <c r="Z735" s="3">
        <f>IF(O735&lt;'CDO Param'!C$13,1,0)</f>
        <v>0</v>
      </c>
      <c r="AA735" s="3">
        <f>IF(P735&lt;'CDO Param'!D$13,1,0)</f>
        <v>0</v>
      </c>
      <c r="AB735" s="3">
        <f>IF(Q735&lt;'CDO Param'!E$13,1,0)</f>
        <v>1</v>
      </c>
      <c r="AC735" s="3">
        <f>IF(R735&lt;'CDO Param'!F$13,1,0)</f>
        <v>1</v>
      </c>
      <c r="AD735" s="3">
        <f>IF(S735&lt;'CDO Param'!G$13,1,0)</f>
        <v>1</v>
      </c>
      <c r="AE735" s="3">
        <f>IF(T735&lt;'CDO Param'!H$13,1,0)</f>
        <v>0</v>
      </c>
      <c r="AF735" s="3">
        <f>IF(U735&lt;'CDO Param'!I$13,1,0)</f>
        <v>0</v>
      </c>
      <c r="AG735" s="3">
        <f>IF(V735&lt;'CDO Param'!J$13,1,0)</f>
        <v>0</v>
      </c>
      <c r="AH735" s="3">
        <f>IF(W735&lt;'CDO Param'!K$13,1,0)</f>
        <v>0</v>
      </c>
      <c r="AI735" s="3">
        <f>IF(X735&lt;'CDO Param'!L$13,1,0)</f>
        <v>1</v>
      </c>
      <c r="AK735" s="3">
        <f>Z735*'CDO Param'!C$6*'CDO Param'!C$9</f>
        <v>0</v>
      </c>
      <c r="AL735" s="3">
        <f>AA735*'CDO Param'!D$6*'CDO Param'!D$9</f>
        <v>0</v>
      </c>
      <c r="AM735" s="3">
        <f>AB735*'CDO Param'!E$6*'CDO Param'!E$9</f>
        <v>4500</v>
      </c>
      <c r="AN735" s="3">
        <f>AC735*'CDO Param'!F$6*'CDO Param'!F$9</f>
        <v>4500</v>
      </c>
      <c r="AO735" s="3">
        <f>AD735*'CDO Param'!G$6*'CDO Param'!G$9</f>
        <v>4500</v>
      </c>
      <c r="AP735" s="3">
        <f>AE735*'CDO Param'!H$6*'CDO Param'!H$9</f>
        <v>0</v>
      </c>
      <c r="AQ735" s="3">
        <f>AF735*'CDO Param'!I$6*'CDO Param'!I$9</f>
        <v>0</v>
      </c>
      <c r="AR735" s="3">
        <f>AG735*'CDO Param'!J$6*'CDO Param'!J$9</f>
        <v>0</v>
      </c>
      <c r="AS735" s="3">
        <f>AH735*'CDO Param'!K$6*'CDO Param'!K$9</f>
        <v>0</v>
      </c>
      <c r="AT735" s="3">
        <f>AI735*'CDO Param'!L$6*'CDO Param'!L$9</f>
        <v>4500</v>
      </c>
      <c r="AV735" s="2">
        <f t="shared" si="34"/>
        <v>18000</v>
      </c>
      <c r="BF735" s="5">
        <f>AV735/'CDO Param'!$M$6</f>
        <v>0.1875</v>
      </c>
      <c r="BG735" s="5">
        <f t="shared" si="35"/>
        <v>0.02</v>
      </c>
      <c r="BH735" s="5">
        <f t="shared" si="36"/>
        <v>1</v>
      </c>
    </row>
    <row r="736" spans="2:60" x14ac:dyDescent="0.2">
      <c r="B736" s="3">
        <v>732</v>
      </c>
      <c r="C736" s="12">
        <v>0.38768121157772839</v>
      </c>
      <c r="D736" s="12">
        <v>-0.6999562174314633</v>
      </c>
      <c r="E736" s="12">
        <v>1.3201406545704231</v>
      </c>
      <c r="F736" s="12">
        <v>-0.45359684008872136</v>
      </c>
      <c r="G736" s="12">
        <v>-0.58270870795240626</v>
      </c>
      <c r="H736" s="12">
        <v>0.54902216106711421</v>
      </c>
      <c r="I736" s="12">
        <v>1.0005351214203984</v>
      </c>
      <c r="J736" s="12">
        <v>0.40296413317264523</v>
      </c>
      <c r="K736" s="12">
        <v>-2.4792461772449315</v>
      </c>
      <c r="L736" s="12">
        <v>0.3599996034608921</v>
      </c>
      <c r="M736" s="12">
        <v>-0.98387772595742717</v>
      </c>
      <c r="O736" s="3">
        <f>SQRT(Correlation)*$C736 + SQRT(1-Correlation)*D736</f>
        <v>-0.54144120937991702</v>
      </c>
      <c r="P736" s="3">
        <f>SQRT(Correlation)*$C736 + SQRT(1-Correlation)*E736</f>
        <v>1.3749909535323592</v>
      </c>
      <c r="Q736" s="3">
        <f>SQRT(Correlation)*$C736 + SQRT(1-Correlation)*F736</f>
        <v>-0.30772418277673352</v>
      </c>
      <c r="R736" s="3">
        <f>SQRT(Correlation)*$C736 + SQRT(1-Correlation)*G736</f>
        <v>-0.43021045539911623</v>
      </c>
      <c r="S736" s="3">
        <f>SQRT(Correlation)*$C736 + SQRT(1-Correlation)*H736</f>
        <v>0.64344371792789645</v>
      </c>
      <c r="T736" s="3">
        <f>SQRT(Correlation)*$C736 + SQRT(1-Correlation)*I736</f>
        <v>1.0717865222684009</v>
      </c>
      <c r="U736" s="3">
        <f>SQRT(Correlation)*$C736 + SQRT(1-Correlation)*J736</f>
        <v>0.50488090631821758</v>
      </c>
      <c r="V736" s="3">
        <f>SQRT(Correlation)*$C736 + SQRT(1-Correlation)*K736</f>
        <v>-2.2294238766439238</v>
      </c>
      <c r="W736" s="3">
        <f>SQRT(Correlation)*$C736 + SQRT(1-Correlation)*L736</f>
        <v>0.46412117457208241</v>
      </c>
      <c r="X736" s="3">
        <f>SQRT(Correlation)*$C736 + SQRT(1-Correlation)*M736</f>
        <v>-0.81079280247580554</v>
      </c>
      <c r="Z736" s="3">
        <f>IF(O736&lt;'CDO Param'!C$13,1,0)</f>
        <v>0</v>
      </c>
      <c r="AA736" s="3">
        <f>IF(P736&lt;'CDO Param'!D$13,1,0)</f>
        <v>0</v>
      </c>
      <c r="AB736" s="3">
        <f>IF(Q736&lt;'CDO Param'!E$13,1,0)</f>
        <v>0</v>
      </c>
      <c r="AC736" s="3">
        <f>IF(R736&lt;'CDO Param'!F$13,1,0)</f>
        <v>0</v>
      </c>
      <c r="AD736" s="3">
        <f>IF(S736&lt;'CDO Param'!G$13,1,0)</f>
        <v>0</v>
      </c>
      <c r="AE736" s="3">
        <f>IF(T736&lt;'CDO Param'!H$13,1,0)</f>
        <v>0</v>
      </c>
      <c r="AF736" s="3">
        <f>IF(U736&lt;'CDO Param'!I$13,1,0)</f>
        <v>0</v>
      </c>
      <c r="AG736" s="3">
        <f>IF(V736&lt;'CDO Param'!J$13,1,0)</f>
        <v>0</v>
      </c>
      <c r="AH736" s="3">
        <f>IF(W736&lt;'CDO Param'!K$13,1,0)</f>
        <v>0</v>
      </c>
      <c r="AI736" s="3">
        <f>IF(X736&lt;'CDO Param'!L$13,1,0)</f>
        <v>1</v>
      </c>
      <c r="AK736" s="3">
        <f>Z736*'CDO Param'!C$6*'CDO Param'!C$9</f>
        <v>0</v>
      </c>
      <c r="AL736" s="3">
        <f>AA736*'CDO Param'!D$6*'CDO Param'!D$9</f>
        <v>0</v>
      </c>
      <c r="AM736" s="3">
        <f>AB736*'CDO Param'!E$6*'CDO Param'!E$9</f>
        <v>0</v>
      </c>
      <c r="AN736" s="3">
        <f>AC736*'CDO Param'!F$6*'CDO Param'!F$9</f>
        <v>0</v>
      </c>
      <c r="AO736" s="3">
        <f>AD736*'CDO Param'!G$6*'CDO Param'!G$9</f>
        <v>0</v>
      </c>
      <c r="AP736" s="3">
        <f>AE736*'CDO Param'!H$6*'CDO Param'!H$9</f>
        <v>0</v>
      </c>
      <c r="AQ736" s="3">
        <f>AF736*'CDO Param'!I$6*'CDO Param'!I$9</f>
        <v>0</v>
      </c>
      <c r="AR736" s="3">
        <f>AG736*'CDO Param'!J$6*'CDO Param'!J$9</f>
        <v>0</v>
      </c>
      <c r="AS736" s="3">
        <f>AH736*'CDO Param'!K$6*'CDO Param'!K$9</f>
        <v>0</v>
      </c>
      <c r="AT736" s="3">
        <f>AI736*'CDO Param'!L$6*'CDO Param'!L$9</f>
        <v>4500</v>
      </c>
      <c r="AV736" s="2">
        <f t="shared" si="34"/>
        <v>4500</v>
      </c>
      <c r="BF736" s="5">
        <f>AV736/'CDO Param'!$M$6</f>
        <v>4.6875E-2</v>
      </c>
      <c r="BG736" s="5">
        <f t="shared" si="35"/>
        <v>0</v>
      </c>
      <c r="BH736" s="5">
        <f t="shared" si="36"/>
        <v>0</v>
      </c>
    </row>
    <row r="737" spans="2:60" x14ac:dyDescent="0.2">
      <c r="B737" s="3">
        <v>733</v>
      </c>
      <c r="C737" s="12">
        <v>0.28590079637069721</v>
      </c>
      <c r="D737" s="12">
        <v>0.45109118218533695</v>
      </c>
      <c r="E737" s="12">
        <v>0.15165483091550414</v>
      </c>
      <c r="F737" s="12">
        <v>-8.9545437731430866E-2</v>
      </c>
      <c r="G737" s="12">
        <v>1.2471491572796367</v>
      </c>
      <c r="H737" s="12">
        <v>0.20010702428407967</v>
      </c>
      <c r="I737" s="12">
        <v>-0.46272020881588105</v>
      </c>
      <c r="J737" s="12">
        <v>-0.85401893556991126</v>
      </c>
      <c r="K737" s="12">
        <v>-0.33513970265630633</v>
      </c>
      <c r="L737" s="12">
        <v>0.68091821958660148</v>
      </c>
      <c r="M737" s="12">
        <v>2.1457253751577809E-2</v>
      </c>
      <c r="O737" s="3">
        <f>SQRT(Correlation)*$C737 + SQRT(1-Correlation)*D737</f>
        <v>0.51835244057583107</v>
      </c>
      <c r="P737" s="3">
        <f>SQRT(Correlation)*$C737 + SQRT(1-Correlation)*E737</f>
        <v>0.23428217529695394</v>
      </c>
      <c r="Q737" s="3">
        <f>SQRT(Correlation)*$C737 + SQRT(1-Correlation)*F737</f>
        <v>5.459508946309713E-3</v>
      </c>
      <c r="R737" s="3">
        <f>SQRT(Correlation)*$C737 + SQRT(1-Correlation)*G737</f>
        <v>1.2735593458277052</v>
      </c>
      <c r="S737" s="3">
        <f>SQRT(Correlation)*$C737 + SQRT(1-Correlation)*H737</f>
        <v>0.28024796189963541</v>
      </c>
      <c r="T737" s="3">
        <f>SQRT(Correlation)*$C737 + SQRT(1-Correlation)*I737</f>
        <v>-0.34856516363533196</v>
      </c>
      <c r="U737" s="3">
        <f>SQRT(Correlation)*$C737 + SQRT(1-Correlation)*J737</f>
        <v>-0.71978373025531228</v>
      </c>
      <c r="V737" s="3">
        <f>SQRT(Correlation)*$C737 + SQRT(1-Correlation)*K737</f>
        <v>-0.22753166828491272</v>
      </c>
      <c r="W737" s="3">
        <f>SQRT(Correlation)*$C737 + SQRT(1-Correlation)*L737</f>
        <v>0.73638551239884142</v>
      </c>
      <c r="X737" s="3">
        <f>SQRT(Correlation)*$C737 + SQRT(1-Correlation)*M737</f>
        <v>0.11076590839489406</v>
      </c>
      <c r="Z737" s="3">
        <f>IF(O737&lt;'CDO Param'!C$13,1,0)</f>
        <v>0</v>
      </c>
      <c r="AA737" s="3">
        <f>IF(P737&lt;'CDO Param'!D$13,1,0)</f>
        <v>0</v>
      </c>
      <c r="AB737" s="3">
        <f>IF(Q737&lt;'CDO Param'!E$13,1,0)</f>
        <v>0</v>
      </c>
      <c r="AC737" s="3">
        <f>IF(R737&lt;'CDO Param'!F$13,1,0)</f>
        <v>0</v>
      </c>
      <c r="AD737" s="3">
        <f>IF(S737&lt;'CDO Param'!G$13,1,0)</f>
        <v>0</v>
      </c>
      <c r="AE737" s="3">
        <f>IF(T737&lt;'CDO Param'!H$13,1,0)</f>
        <v>0</v>
      </c>
      <c r="AF737" s="3">
        <f>IF(U737&lt;'CDO Param'!I$13,1,0)</f>
        <v>0</v>
      </c>
      <c r="AG737" s="3">
        <f>IF(V737&lt;'CDO Param'!J$13,1,0)</f>
        <v>0</v>
      </c>
      <c r="AH737" s="3">
        <f>IF(W737&lt;'CDO Param'!K$13,1,0)</f>
        <v>0</v>
      </c>
      <c r="AI737" s="3">
        <f>IF(X737&lt;'CDO Param'!L$13,1,0)</f>
        <v>0</v>
      </c>
      <c r="AK737" s="3">
        <f>Z737*'CDO Param'!C$6*'CDO Param'!C$9</f>
        <v>0</v>
      </c>
      <c r="AL737" s="3">
        <f>AA737*'CDO Param'!D$6*'CDO Param'!D$9</f>
        <v>0</v>
      </c>
      <c r="AM737" s="3">
        <f>AB737*'CDO Param'!E$6*'CDO Param'!E$9</f>
        <v>0</v>
      </c>
      <c r="AN737" s="3">
        <f>AC737*'CDO Param'!F$6*'CDO Param'!F$9</f>
        <v>0</v>
      </c>
      <c r="AO737" s="3">
        <f>AD737*'CDO Param'!G$6*'CDO Param'!G$9</f>
        <v>0</v>
      </c>
      <c r="AP737" s="3">
        <f>AE737*'CDO Param'!H$6*'CDO Param'!H$9</f>
        <v>0</v>
      </c>
      <c r="AQ737" s="3">
        <f>AF737*'CDO Param'!I$6*'CDO Param'!I$9</f>
        <v>0</v>
      </c>
      <c r="AR737" s="3">
        <f>AG737*'CDO Param'!J$6*'CDO Param'!J$9</f>
        <v>0</v>
      </c>
      <c r="AS737" s="3">
        <f>AH737*'CDO Param'!K$6*'CDO Param'!K$9</f>
        <v>0</v>
      </c>
      <c r="AT737" s="3">
        <f>AI737*'CDO Param'!L$6*'CDO Param'!L$9</f>
        <v>0</v>
      </c>
      <c r="AV737" s="2">
        <f t="shared" si="34"/>
        <v>0</v>
      </c>
      <c r="BF737" s="5">
        <f>AV737/'CDO Param'!$M$6</f>
        <v>0</v>
      </c>
      <c r="BG737" s="5">
        <f t="shared" si="35"/>
        <v>0</v>
      </c>
      <c r="BH737" s="5">
        <f t="shared" si="36"/>
        <v>0</v>
      </c>
    </row>
    <row r="738" spans="2:60" x14ac:dyDescent="0.2">
      <c r="B738" s="3">
        <v>734</v>
      </c>
      <c r="C738" s="12">
        <v>-0.34353206501691602</v>
      </c>
      <c r="D738" s="12">
        <v>0.32676211958460044</v>
      </c>
      <c r="E738" s="12">
        <v>-1.4462102626566775</v>
      </c>
      <c r="F738" s="12">
        <v>0.56603084885864519</v>
      </c>
      <c r="G738" s="12">
        <v>-8.6450882008648477E-2</v>
      </c>
      <c r="H738" s="12">
        <v>0.15835098565730732</v>
      </c>
      <c r="I738" s="12">
        <v>0.94256847660290077</v>
      </c>
      <c r="J738" s="12">
        <v>-0.77268396125873551</v>
      </c>
      <c r="K738" s="12">
        <v>-1.298540155403316</v>
      </c>
      <c r="L738" s="12">
        <v>-1.1008887668140233</v>
      </c>
      <c r="M738" s="12">
        <v>1.2319082998146769</v>
      </c>
      <c r="O738" s="3">
        <f>SQRT(Correlation)*$C738 + SQRT(1-Correlation)*D738</f>
        <v>0.20135938781004464</v>
      </c>
      <c r="P738" s="3">
        <f>SQRT(Correlation)*$C738 + SQRT(1-Correlation)*E738</f>
        <v>-1.4806298991270872</v>
      </c>
      <c r="Q738" s="3">
        <f>SQRT(Correlation)*$C738 + SQRT(1-Correlation)*F738</f>
        <v>0.42834963501810097</v>
      </c>
      <c r="R738" s="3">
        <f>SQRT(Correlation)*$C738 + SQRT(1-Correlation)*G738</f>
        <v>-0.19064888533879093</v>
      </c>
      <c r="S738" s="3">
        <f>SQRT(Correlation)*$C738 + SQRT(1-Correlation)*H738</f>
        <v>4.1590557847473439E-2</v>
      </c>
      <c r="T738" s="3">
        <f>SQRT(Correlation)*$C738 + SQRT(1-Correlation)*I738</f>
        <v>0.78556459354663799</v>
      </c>
      <c r="U738" s="3">
        <f>SQRT(Correlation)*$C738 + SQRT(1-Correlation)*J738</f>
        <v>-0.84166674619312309</v>
      </c>
      <c r="V738" s="3">
        <f>SQRT(Correlation)*$C738 + SQRT(1-Correlation)*K738</f>
        <v>-1.3405377347544951</v>
      </c>
      <c r="W738" s="3">
        <f>SQRT(Correlation)*$C738 + SQRT(1-Correlation)*L738</f>
        <v>-1.1530291635633412</v>
      </c>
      <c r="X738" s="3">
        <f>SQRT(Correlation)*$C738 + SQRT(1-Correlation)*M738</f>
        <v>1.0600564512885382</v>
      </c>
      <c r="Z738" s="3">
        <f>IF(O738&lt;'CDO Param'!C$13,1,0)</f>
        <v>0</v>
      </c>
      <c r="AA738" s="3">
        <f>IF(P738&lt;'CDO Param'!D$13,1,0)</f>
        <v>0</v>
      </c>
      <c r="AB738" s="3">
        <f>IF(Q738&lt;'CDO Param'!E$13,1,0)</f>
        <v>0</v>
      </c>
      <c r="AC738" s="3">
        <f>IF(R738&lt;'CDO Param'!F$13,1,0)</f>
        <v>0</v>
      </c>
      <c r="AD738" s="3">
        <f>IF(S738&lt;'CDO Param'!G$13,1,0)</f>
        <v>0</v>
      </c>
      <c r="AE738" s="3">
        <f>IF(T738&lt;'CDO Param'!H$13,1,0)</f>
        <v>0</v>
      </c>
      <c r="AF738" s="3">
        <f>IF(U738&lt;'CDO Param'!I$13,1,0)</f>
        <v>0</v>
      </c>
      <c r="AG738" s="3">
        <f>IF(V738&lt;'CDO Param'!J$13,1,0)</f>
        <v>0</v>
      </c>
      <c r="AH738" s="3">
        <f>IF(W738&lt;'CDO Param'!K$13,1,0)</f>
        <v>0</v>
      </c>
      <c r="AI738" s="3">
        <f>IF(X738&lt;'CDO Param'!L$13,1,0)</f>
        <v>0</v>
      </c>
      <c r="AK738" s="3">
        <f>Z738*'CDO Param'!C$6*'CDO Param'!C$9</f>
        <v>0</v>
      </c>
      <c r="AL738" s="3">
        <f>AA738*'CDO Param'!D$6*'CDO Param'!D$9</f>
        <v>0</v>
      </c>
      <c r="AM738" s="3">
        <f>AB738*'CDO Param'!E$6*'CDO Param'!E$9</f>
        <v>0</v>
      </c>
      <c r="AN738" s="3">
        <f>AC738*'CDO Param'!F$6*'CDO Param'!F$9</f>
        <v>0</v>
      </c>
      <c r="AO738" s="3">
        <f>AD738*'CDO Param'!G$6*'CDO Param'!G$9</f>
        <v>0</v>
      </c>
      <c r="AP738" s="3">
        <f>AE738*'CDO Param'!H$6*'CDO Param'!H$9</f>
        <v>0</v>
      </c>
      <c r="AQ738" s="3">
        <f>AF738*'CDO Param'!I$6*'CDO Param'!I$9</f>
        <v>0</v>
      </c>
      <c r="AR738" s="3">
        <f>AG738*'CDO Param'!J$6*'CDO Param'!J$9</f>
        <v>0</v>
      </c>
      <c r="AS738" s="3">
        <f>AH738*'CDO Param'!K$6*'CDO Param'!K$9</f>
        <v>0</v>
      </c>
      <c r="AT738" s="3">
        <f>AI738*'CDO Param'!L$6*'CDO Param'!L$9</f>
        <v>0</v>
      </c>
      <c r="AV738" s="2">
        <f t="shared" si="34"/>
        <v>0</v>
      </c>
      <c r="BF738" s="5">
        <f>AV738/'CDO Param'!$M$6</f>
        <v>0</v>
      </c>
      <c r="BG738" s="5">
        <f t="shared" si="35"/>
        <v>0</v>
      </c>
      <c r="BH738" s="5">
        <f t="shared" si="36"/>
        <v>0</v>
      </c>
    </row>
    <row r="739" spans="2:60" x14ac:dyDescent="0.2">
      <c r="B739" s="3">
        <v>735</v>
      </c>
      <c r="C739" s="12">
        <v>-0.93098833531257696</v>
      </c>
      <c r="D739" s="12">
        <v>1.0584358278720174</v>
      </c>
      <c r="E739" s="12">
        <v>-0.88434262579539791</v>
      </c>
      <c r="F739" s="12">
        <v>-2.1353662305045873</v>
      </c>
      <c r="G739" s="12">
        <v>-1.5558771337964572</v>
      </c>
      <c r="H739" s="12">
        <v>-0.80284507930628024</v>
      </c>
      <c r="I739" s="12">
        <v>0.9062068784260191</v>
      </c>
      <c r="J739" s="12">
        <v>-0.9129462341661565</v>
      </c>
      <c r="K739" s="12">
        <v>1.5445448298123665</v>
      </c>
      <c r="L739" s="12">
        <v>1.5669775166315958</v>
      </c>
      <c r="M739" s="12">
        <v>0.79244387052312959</v>
      </c>
      <c r="O739" s="3">
        <f>SQRT(Correlation)*$C739 + SQRT(1-Correlation)*D739</f>
        <v>0.7097160304968203</v>
      </c>
      <c r="P739" s="3">
        <f>SQRT(Correlation)*$C739 + SQRT(1-Correlation)*E739</f>
        <v>-1.1333654403098605</v>
      </c>
      <c r="Q739" s="3">
        <f>SQRT(Correlation)*$C739 + SQRT(1-Correlation)*F739</f>
        <v>-2.3201906395644167</v>
      </c>
      <c r="R739" s="3">
        <f>SQRT(Correlation)*$C739 + SQRT(1-Correlation)*G739</f>
        <v>-1.7704390121150344</v>
      </c>
      <c r="S739" s="3">
        <f>SQRT(Correlation)*$C739 + SQRT(1-Correlation)*H739</f>
        <v>-1.0560500791235392</v>
      </c>
      <c r="T739" s="3">
        <f>SQRT(Correlation)*$C739 + SQRT(1-Correlation)*I739</f>
        <v>0.56529896867762575</v>
      </c>
      <c r="U739" s="3">
        <f>SQRT(Correlation)*$C739 + SQRT(1-Correlation)*J739</f>
        <v>-1.1605012058351769</v>
      </c>
      <c r="V739" s="3">
        <f>SQRT(Correlation)*$C739 + SQRT(1-Correlation)*K739</f>
        <v>1.1708795216696344</v>
      </c>
      <c r="W739" s="3">
        <f>SQRT(Correlation)*$C739 + SQRT(1-Correlation)*L739</f>
        <v>1.1921610369854352</v>
      </c>
      <c r="X739" s="3">
        <f>SQRT(Correlation)*$C739 + SQRT(1-Correlation)*M739</f>
        <v>0.45737390314416582</v>
      </c>
      <c r="Z739" s="3">
        <f>IF(O739&lt;'CDO Param'!C$13,1,0)</f>
        <v>0</v>
      </c>
      <c r="AA739" s="3">
        <f>IF(P739&lt;'CDO Param'!D$13,1,0)</f>
        <v>0</v>
      </c>
      <c r="AB739" s="3">
        <f>IF(Q739&lt;'CDO Param'!E$13,1,0)</f>
        <v>1</v>
      </c>
      <c r="AC739" s="3">
        <f>IF(R739&lt;'CDO Param'!F$13,1,0)</f>
        <v>1</v>
      </c>
      <c r="AD739" s="3">
        <f>IF(S739&lt;'CDO Param'!G$13,1,0)</f>
        <v>1</v>
      </c>
      <c r="AE739" s="3">
        <f>IF(T739&lt;'CDO Param'!H$13,1,0)</f>
        <v>0</v>
      </c>
      <c r="AF739" s="3">
        <f>IF(U739&lt;'CDO Param'!I$13,1,0)</f>
        <v>0</v>
      </c>
      <c r="AG739" s="3">
        <f>IF(V739&lt;'CDO Param'!J$13,1,0)</f>
        <v>0</v>
      </c>
      <c r="AH739" s="3">
        <f>IF(W739&lt;'CDO Param'!K$13,1,0)</f>
        <v>0</v>
      </c>
      <c r="AI739" s="3">
        <f>IF(X739&lt;'CDO Param'!L$13,1,0)</f>
        <v>0</v>
      </c>
      <c r="AK739" s="3">
        <f>Z739*'CDO Param'!C$6*'CDO Param'!C$9</f>
        <v>0</v>
      </c>
      <c r="AL739" s="3">
        <f>AA739*'CDO Param'!D$6*'CDO Param'!D$9</f>
        <v>0</v>
      </c>
      <c r="AM739" s="3">
        <f>AB739*'CDO Param'!E$6*'CDO Param'!E$9</f>
        <v>4500</v>
      </c>
      <c r="AN739" s="3">
        <f>AC739*'CDO Param'!F$6*'CDO Param'!F$9</f>
        <v>4500</v>
      </c>
      <c r="AO739" s="3">
        <f>AD739*'CDO Param'!G$6*'CDO Param'!G$9</f>
        <v>4500</v>
      </c>
      <c r="AP739" s="3">
        <f>AE739*'CDO Param'!H$6*'CDO Param'!H$9</f>
        <v>0</v>
      </c>
      <c r="AQ739" s="3">
        <f>AF739*'CDO Param'!I$6*'CDO Param'!I$9</f>
        <v>0</v>
      </c>
      <c r="AR739" s="3">
        <f>AG739*'CDO Param'!J$6*'CDO Param'!J$9</f>
        <v>0</v>
      </c>
      <c r="AS739" s="3">
        <f>AH739*'CDO Param'!K$6*'CDO Param'!K$9</f>
        <v>0</v>
      </c>
      <c r="AT739" s="3">
        <f>AI739*'CDO Param'!L$6*'CDO Param'!L$9</f>
        <v>0</v>
      </c>
      <c r="AV739" s="2">
        <f t="shared" si="34"/>
        <v>13500</v>
      </c>
      <c r="BF739" s="5">
        <f>AV739/'CDO Param'!$M$6</f>
        <v>0.140625</v>
      </c>
      <c r="BG739" s="5">
        <f t="shared" si="35"/>
        <v>0.02</v>
      </c>
      <c r="BH739" s="18">
        <f t="shared" si="36"/>
        <v>1</v>
      </c>
    </row>
    <row r="740" spans="2:60" x14ac:dyDescent="0.2">
      <c r="B740" s="3">
        <v>736</v>
      </c>
      <c r="C740" s="12">
        <v>-0.1340652033832157</v>
      </c>
      <c r="D740" s="12">
        <v>-0.60540855884028133</v>
      </c>
      <c r="E740" s="12">
        <v>-1.1282122613920365</v>
      </c>
      <c r="F740" s="12">
        <v>-0.14477564036496915</v>
      </c>
      <c r="G740" s="12">
        <v>-1.002026692731306</v>
      </c>
      <c r="H740" s="12">
        <v>-0.58068053476745263</v>
      </c>
      <c r="I740" s="12">
        <v>-0.86496356743737124</v>
      </c>
      <c r="J740" s="12">
        <v>0.39002998164505698</v>
      </c>
      <c r="K740" s="12">
        <v>1.0090161595144309</v>
      </c>
      <c r="L740" s="12">
        <v>2.1668711269740015</v>
      </c>
      <c r="M740" s="12">
        <v>0.99692442745435983</v>
      </c>
      <c r="O740" s="3">
        <f>SQRT(Correlation)*$C740 + SQRT(1-Correlation)*D740</f>
        <v>-0.61673612803507394</v>
      </c>
      <c r="P740" s="3">
        <f>SQRT(Correlation)*$C740 + SQRT(1-Correlation)*E740</f>
        <v>-1.1127112688048928</v>
      </c>
      <c r="Q740" s="3">
        <f>SQRT(Correlation)*$C740 + SQRT(1-Correlation)*F740</f>
        <v>-0.17974137174528135</v>
      </c>
      <c r="R740" s="3">
        <f>SQRT(Correlation)*$C740 + SQRT(1-Correlation)*G740</f>
        <v>-0.99300112736145152</v>
      </c>
      <c r="S740" s="3">
        <f>SQRT(Correlation)*$C740 + SQRT(1-Correlation)*H740</f>
        <v>-0.59327706460339036</v>
      </c>
      <c r="T740" s="3">
        <f>SQRT(Correlation)*$C740 + SQRT(1-Correlation)*I740</f>
        <v>-0.86297162961649065</v>
      </c>
      <c r="U740" s="3">
        <f>SQRT(Correlation)*$C740 + SQRT(1-Correlation)*J740</f>
        <v>0.32761978955914672</v>
      </c>
      <c r="V740" s="3">
        <f>SQRT(Correlation)*$C740 + SQRT(1-Correlation)*K740</f>
        <v>0.91484163822794629</v>
      </c>
      <c r="W740" s="3">
        <f>SQRT(Correlation)*$C740 + SQRT(1-Correlation)*L740</f>
        <v>2.0132793074216622</v>
      </c>
      <c r="X740" s="3">
        <f>SQRT(Correlation)*$C740 + SQRT(1-Correlation)*M740</f>
        <v>0.90337041397805484</v>
      </c>
      <c r="Z740" s="3">
        <f>IF(O740&lt;'CDO Param'!C$13,1,0)</f>
        <v>0</v>
      </c>
      <c r="AA740" s="3">
        <f>IF(P740&lt;'CDO Param'!D$13,1,0)</f>
        <v>0</v>
      </c>
      <c r="AB740" s="3">
        <f>IF(Q740&lt;'CDO Param'!E$13,1,0)</f>
        <v>0</v>
      </c>
      <c r="AC740" s="3">
        <f>IF(R740&lt;'CDO Param'!F$13,1,0)</f>
        <v>0</v>
      </c>
      <c r="AD740" s="3">
        <f>IF(S740&lt;'CDO Param'!G$13,1,0)</f>
        <v>1</v>
      </c>
      <c r="AE740" s="3">
        <f>IF(T740&lt;'CDO Param'!H$13,1,0)</f>
        <v>0</v>
      </c>
      <c r="AF740" s="3">
        <f>IF(U740&lt;'CDO Param'!I$13,1,0)</f>
        <v>0</v>
      </c>
      <c r="AG740" s="3">
        <f>IF(V740&lt;'CDO Param'!J$13,1,0)</f>
        <v>0</v>
      </c>
      <c r="AH740" s="3">
        <f>IF(W740&lt;'CDO Param'!K$13,1,0)</f>
        <v>0</v>
      </c>
      <c r="AI740" s="3">
        <f>IF(X740&lt;'CDO Param'!L$13,1,0)</f>
        <v>0</v>
      </c>
      <c r="AK740" s="3">
        <f>Z740*'CDO Param'!C$6*'CDO Param'!C$9</f>
        <v>0</v>
      </c>
      <c r="AL740" s="3">
        <f>AA740*'CDO Param'!D$6*'CDO Param'!D$9</f>
        <v>0</v>
      </c>
      <c r="AM740" s="3">
        <f>AB740*'CDO Param'!E$6*'CDO Param'!E$9</f>
        <v>0</v>
      </c>
      <c r="AN740" s="3">
        <f>AC740*'CDO Param'!F$6*'CDO Param'!F$9</f>
        <v>0</v>
      </c>
      <c r="AO740" s="3">
        <f>AD740*'CDO Param'!G$6*'CDO Param'!G$9</f>
        <v>4500</v>
      </c>
      <c r="AP740" s="3">
        <f>AE740*'CDO Param'!H$6*'CDO Param'!H$9</f>
        <v>0</v>
      </c>
      <c r="AQ740" s="3">
        <f>AF740*'CDO Param'!I$6*'CDO Param'!I$9</f>
        <v>0</v>
      </c>
      <c r="AR740" s="3">
        <f>AG740*'CDO Param'!J$6*'CDO Param'!J$9</f>
        <v>0</v>
      </c>
      <c r="AS740" s="3">
        <f>AH740*'CDO Param'!K$6*'CDO Param'!K$9</f>
        <v>0</v>
      </c>
      <c r="AT740" s="3">
        <f>AI740*'CDO Param'!L$6*'CDO Param'!L$9</f>
        <v>0</v>
      </c>
      <c r="AV740" s="2">
        <f t="shared" si="34"/>
        <v>4500</v>
      </c>
      <c r="BF740" s="5">
        <f>AV740/'CDO Param'!$M$6</f>
        <v>4.6875E-2</v>
      </c>
      <c r="BG740" s="5">
        <f t="shared" si="35"/>
        <v>0</v>
      </c>
      <c r="BH740" s="5">
        <f t="shared" si="36"/>
        <v>0</v>
      </c>
    </row>
    <row r="741" spans="2:60" x14ac:dyDescent="0.2">
      <c r="B741" s="3">
        <v>737</v>
      </c>
      <c r="C741" s="12">
        <v>1.6588001017225906</v>
      </c>
      <c r="D741" s="12">
        <v>0.130301032186253</v>
      </c>
      <c r="E741" s="12">
        <v>0.55636292017879896</v>
      </c>
      <c r="F741" s="12">
        <v>-1.3327030501386616</v>
      </c>
      <c r="G741" s="12">
        <v>0.60038019000785425</v>
      </c>
      <c r="H741" s="12">
        <v>0.69189809437375516</v>
      </c>
      <c r="I741" s="12">
        <v>0.46253489927039482</v>
      </c>
      <c r="J741" s="12">
        <v>0.48444462663610466</v>
      </c>
      <c r="K741" s="12">
        <v>-2.4016844690777361</v>
      </c>
      <c r="L741" s="12">
        <v>-1.0712346920627169</v>
      </c>
      <c r="M741" s="12">
        <v>-1.1153360901516862</v>
      </c>
      <c r="O741" s="3">
        <f>SQRT(Correlation)*$C741 + SQRT(1-Correlation)*D741</f>
        <v>0.64817306339007907</v>
      </c>
      <c r="P741" s="3">
        <f>SQRT(Correlation)*$C741 + SQRT(1-Correlation)*E741</f>
        <v>1.0523708604644761</v>
      </c>
      <c r="Q741" s="3">
        <f>SQRT(Correlation)*$C741 + SQRT(1-Correlation)*F741</f>
        <v>-0.7397544744912864</v>
      </c>
      <c r="R741" s="3">
        <f>SQRT(Correlation)*$C741 + SQRT(1-Correlation)*G741</f>
        <v>1.0941293091770836</v>
      </c>
      <c r="S741" s="3">
        <f>SQRT(Correlation)*$C741 + SQRT(1-Correlation)*H741</f>
        <v>1.1809508165215981</v>
      </c>
      <c r="T741" s="3">
        <f>SQRT(Correlation)*$C741 + SQRT(1-Correlation)*I741</f>
        <v>0.96335778413953865</v>
      </c>
      <c r="U741" s="3">
        <f>SQRT(Correlation)*$C741 + SQRT(1-Correlation)*J741</f>
        <v>0.98414317655622785</v>
      </c>
      <c r="V741" s="3">
        <f>SQRT(Correlation)*$C741 + SQRT(1-Correlation)*K741</f>
        <v>-1.7538792925651254</v>
      </c>
      <c r="W741" s="3">
        <f>SQRT(Correlation)*$C741 + SQRT(1-Correlation)*L741</f>
        <v>-0.49170381021594645</v>
      </c>
      <c r="X741" s="3">
        <f>SQRT(Correlation)*$C741 + SQRT(1-Correlation)*M741</f>
        <v>-0.53354207000362852</v>
      </c>
      <c r="Z741" s="3">
        <f>IF(O741&lt;'CDO Param'!C$13,1,0)</f>
        <v>0</v>
      </c>
      <c r="AA741" s="3">
        <f>IF(P741&lt;'CDO Param'!D$13,1,0)</f>
        <v>0</v>
      </c>
      <c r="AB741" s="3">
        <f>IF(Q741&lt;'CDO Param'!E$13,1,0)</f>
        <v>0</v>
      </c>
      <c r="AC741" s="3">
        <f>IF(R741&lt;'CDO Param'!F$13,1,0)</f>
        <v>0</v>
      </c>
      <c r="AD741" s="3">
        <f>IF(S741&lt;'CDO Param'!G$13,1,0)</f>
        <v>0</v>
      </c>
      <c r="AE741" s="3">
        <f>IF(T741&lt;'CDO Param'!H$13,1,0)</f>
        <v>0</v>
      </c>
      <c r="AF741" s="3">
        <f>IF(U741&lt;'CDO Param'!I$13,1,0)</f>
        <v>0</v>
      </c>
      <c r="AG741" s="3">
        <f>IF(V741&lt;'CDO Param'!J$13,1,0)</f>
        <v>0</v>
      </c>
      <c r="AH741" s="3">
        <f>IF(W741&lt;'CDO Param'!K$13,1,0)</f>
        <v>0</v>
      </c>
      <c r="AI741" s="3">
        <f>IF(X741&lt;'CDO Param'!L$13,1,0)</f>
        <v>0</v>
      </c>
      <c r="AK741" s="3">
        <f>Z741*'CDO Param'!C$6*'CDO Param'!C$9</f>
        <v>0</v>
      </c>
      <c r="AL741" s="3">
        <f>AA741*'CDO Param'!D$6*'CDO Param'!D$9</f>
        <v>0</v>
      </c>
      <c r="AM741" s="3">
        <f>AB741*'CDO Param'!E$6*'CDO Param'!E$9</f>
        <v>0</v>
      </c>
      <c r="AN741" s="3">
        <f>AC741*'CDO Param'!F$6*'CDO Param'!F$9</f>
        <v>0</v>
      </c>
      <c r="AO741" s="3">
        <f>AD741*'CDO Param'!G$6*'CDO Param'!G$9</f>
        <v>0</v>
      </c>
      <c r="AP741" s="3">
        <f>AE741*'CDO Param'!H$6*'CDO Param'!H$9</f>
        <v>0</v>
      </c>
      <c r="AQ741" s="3">
        <f>AF741*'CDO Param'!I$6*'CDO Param'!I$9</f>
        <v>0</v>
      </c>
      <c r="AR741" s="3">
        <f>AG741*'CDO Param'!J$6*'CDO Param'!J$9</f>
        <v>0</v>
      </c>
      <c r="AS741" s="3">
        <f>AH741*'CDO Param'!K$6*'CDO Param'!K$9</f>
        <v>0</v>
      </c>
      <c r="AT741" s="3">
        <f>AI741*'CDO Param'!L$6*'CDO Param'!L$9</f>
        <v>0</v>
      </c>
      <c r="AV741" s="2">
        <f t="shared" si="34"/>
        <v>0</v>
      </c>
      <c r="BF741" s="5">
        <f>AV741/'CDO Param'!$M$6</f>
        <v>0</v>
      </c>
      <c r="BG741" s="5">
        <f t="shared" si="35"/>
        <v>0</v>
      </c>
      <c r="BH741" s="5">
        <f t="shared" si="36"/>
        <v>0</v>
      </c>
    </row>
    <row r="742" spans="2:60" x14ac:dyDescent="0.2">
      <c r="B742" s="3">
        <v>738</v>
      </c>
      <c r="C742" s="12">
        <v>-8.9337390818400308E-2</v>
      </c>
      <c r="D742" s="12">
        <v>-0.56951193982968107</v>
      </c>
      <c r="E742" s="12">
        <v>0.41359498936799355</v>
      </c>
      <c r="F742" s="12">
        <v>0.22006133804097772</v>
      </c>
      <c r="G742" s="12">
        <v>-0.85188503362587653</v>
      </c>
      <c r="H742" s="12">
        <v>-0.49034952098736539</v>
      </c>
      <c r="I742" s="12">
        <v>0.94949655249365605</v>
      </c>
      <c r="J742" s="12">
        <v>1.362373041047249</v>
      </c>
      <c r="K742" s="12">
        <v>4.0126906242221594E-2</v>
      </c>
      <c r="L742" s="12">
        <v>-3.5788616514764726E-2</v>
      </c>
      <c r="M742" s="12">
        <v>0.22608446670346893</v>
      </c>
      <c r="O742" s="3">
        <f>SQRT(Correlation)*$C742 + SQRT(1-Correlation)*D742</f>
        <v>-0.5685374288770435</v>
      </c>
      <c r="P742" s="3">
        <f>SQRT(Correlation)*$C742 + SQRT(1-Correlation)*E742</f>
        <v>0.36411969505051939</v>
      </c>
      <c r="Q742" s="3">
        <f>SQRT(Correlation)*$C742 + SQRT(1-Correlation)*F742</f>
        <v>0.18051755242584783</v>
      </c>
      <c r="R742" s="3">
        <f>SQRT(Correlation)*$C742 + SQRT(1-Correlation)*G742</f>
        <v>-0.83642006678034531</v>
      </c>
      <c r="S742" s="3">
        <f>SQRT(Correlation)*$C742 + SQRT(1-Correlation)*H742</f>
        <v>-0.49343736428805934</v>
      </c>
      <c r="T742" s="3">
        <f>SQRT(Correlation)*$C742 + SQRT(1-Correlation)*I742</f>
        <v>0.87252055738699852</v>
      </c>
      <c r="U742" s="3">
        <f>SQRT(Correlation)*$C742 + SQRT(1-Correlation)*J742</f>
        <v>1.2642095862355363</v>
      </c>
      <c r="V742" s="3">
        <f>SQRT(Correlation)*$C742 + SQRT(1-Correlation)*K742</f>
        <v>9.8167622341586332E-3</v>
      </c>
      <c r="W742" s="3">
        <f>SQRT(Correlation)*$C742 + SQRT(1-Correlation)*L742</f>
        <v>-6.2203026268167982E-2</v>
      </c>
      <c r="X742" s="3">
        <f>SQRT(Correlation)*$C742 + SQRT(1-Correlation)*M742</f>
        <v>0.18623159398996258</v>
      </c>
      <c r="Z742" s="3">
        <f>IF(O742&lt;'CDO Param'!C$13,1,0)</f>
        <v>0</v>
      </c>
      <c r="AA742" s="3">
        <f>IF(P742&lt;'CDO Param'!D$13,1,0)</f>
        <v>0</v>
      </c>
      <c r="AB742" s="3">
        <f>IF(Q742&lt;'CDO Param'!E$13,1,0)</f>
        <v>0</v>
      </c>
      <c r="AC742" s="3">
        <f>IF(R742&lt;'CDO Param'!F$13,1,0)</f>
        <v>0</v>
      </c>
      <c r="AD742" s="3">
        <f>IF(S742&lt;'CDO Param'!G$13,1,0)</f>
        <v>1</v>
      </c>
      <c r="AE742" s="3">
        <f>IF(T742&lt;'CDO Param'!H$13,1,0)</f>
        <v>0</v>
      </c>
      <c r="AF742" s="3">
        <f>IF(U742&lt;'CDO Param'!I$13,1,0)</f>
        <v>0</v>
      </c>
      <c r="AG742" s="3">
        <f>IF(V742&lt;'CDO Param'!J$13,1,0)</f>
        <v>0</v>
      </c>
      <c r="AH742" s="3">
        <f>IF(W742&lt;'CDO Param'!K$13,1,0)</f>
        <v>0</v>
      </c>
      <c r="AI742" s="3">
        <f>IF(X742&lt;'CDO Param'!L$13,1,0)</f>
        <v>0</v>
      </c>
      <c r="AK742" s="3">
        <f>Z742*'CDO Param'!C$6*'CDO Param'!C$9</f>
        <v>0</v>
      </c>
      <c r="AL742" s="3">
        <f>AA742*'CDO Param'!D$6*'CDO Param'!D$9</f>
        <v>0</v>
      </c>
      <c r="AM742" s="3">
        <f>AB742*'CDO Param'!E$6*'CDO Param'!E$9</f>
        <v>0</v>
      </c>
      <c r="AN742" s="3">
        <f>AC742*'CDO Param'!F$6*'CDO Param'!F$9</f>
        <v>0</v>
      </c>
      <c r="AO742" s="3">
        <f>AD742*'CDO Param'!G$6*'CDO Param'!G$9</f>
        <v>4500</v>
      </c>
      <c r="AP742" s="3">
        <f>AE742*'CDO Param'!H$6*'CDO Param'!H$9</f>
        <v>0</v>
      </c>
      <c r="AQ742" s="3">
        <f>AF742*'CDO Param'!I$6*'CDO Param'!I$9</f>
        <v>0</v>
      </c>
      <c r="AR742" s="3">
        <f>AG742*'CDO Param'!J$6*'CDO Param'!J$9</f>
        <v>0</v>
      </c>
      <c r="AS742" s="3">
        <f>AH742*'CDO Param'!K$6*'CDO Param'!K$9</f>
        <v>0</v>
      </c>
      <c r="AT742" s="3">
        <f>AI742*'CDO Param'!L$6*'CDO Param'!L$9</f>
        <v>0</v>
      </c>
      <c r="AV742" s="2">
        <f t="shared" si="34"/>
        <v>4500</v>
      </c>
      <c r="BF742" s="5">
        <f>AV742/'CDO Param'!$M$6</f>
        <v>4.6875E-2</v>
      </c>
      <c r="BG742" s="5">
        <f t="shared" si="35"/>
        <v>0</v>
      </c>
      <c r="BH742" s="5">
        <f t="shared" si="36"/>
        <v>0</v>
      </c>
    </row>
    <row r="743" spans="2:60" x14ac:dyDescent="0.2">
      <c r="B743" s="3">
        <v>739</v>
      </c>
      <c r="C743" s="12">
        <v>0.20692255020549055</v>
      </c>
      <c r="D743" s="12">
        <v>-1.4042461771168746</v>
      </c>
      <c r="E743" s="12">
        <v>0.32187472243094817</v>
      </c>
      <c r="F743" s="12">
        <v>2.052529453067109</v>
      </c>
      <c r="G743" s="12">
        <v>1.1323072612867691</v>
      </c>
      <c r="H743" s="12">
        <v>-1.6062904251157306</v>
      </c>
      <c r="I743" s="12">
        <v>-0.41061184674617834</v>
      </c>
      <c r="J743" s="12">
        <v>0.80439122029929422</v>
      </c>
      <c r="K743" s="12">
        <v>0.48547008191235363</v>
      </c>
      <c r="L743" s="12">
        <v>-1.1795054888352752</v>
      </c>
      <c r="M743" s="12">
        <v>0.49172513172379695</v>
      </c>
      <c r="O743" s="3">
        <f>SQRT(Correlation)*$C743 + SQRT(1-Correlation)*D743</f>
        <v>-1.2667502387920733</v>
      </c>
      <c r="P743" s="3">
        <f>SQRT(Correlation)*$C743 + SQRT(1-Correlation)*E743</f>
        <v>0.37079182902487484</v>
      </c>
      <c r="Q743" s="3">
        <f>SQRT(Correlation)*$C743 + SQRT(1-Correlation)*F743</f>
        <v>2.0126350666715114</v>
      </c>
      <c r="R743" s="3">
        <f>SQRT(Correlation)*$C743 + SQRT(1-Correlation)*G743</f>
        <v>1.1396356428340662</v>
      </c>
      <c r="S743" s="3">
        <f>SQRT(Correlation)*$C743 + SQRT(1-Correlation)*H743</f>
        <v>-1.4584262423357639</v>
      </c>
      <c r="T743" s="3">
        <f>SQRT(Correlation)*$C743 + SQRT(1-Correlation)*I743</f>
        <v>-0.32410594519978736</v>
      </c>
      <c r="U743" s="3">
        <f>SQRT(Correlation)*$C743 + SQRT(1-Correlation)*J743</f>
        <v>0.82854717158640112</v>
      </c>
      <c r="V743" s="3">
        <f>SQRT(Correlation)*$C743 + SQRT(1-Correlation)*K743</f>
        <v>0.52599201420345398</v>
      </c>
      <c r="W743" s="3">
        <f>SQRT(Correlation)*$C743 + SQRT(1-Correlation)*L743</f>
        <v>-1.0535425014269431</v>
      </c>
      <c r="X743" s="3">
        <f>SQRT(Correlation)*$C743 + SQRT(1-Correlation)*M743</f>
        <v>0.53192607548804427</v>
      </c>
      <c r="Z743" s="3">
        <f>IF(O743&lt;'CDO Param'!C$13,1,0)</f>
        <v>0</v>
      </c>
      <c r="AA743" s="3">
        <f>IF(P743&lt;'CDO Param'!D$13,1,0)</f>
        <v>0</v>
      </c>
      <c r="AB743" s="3">
        <f>IF(Q743&lt;'CDO Param'!E$13,1,0)</f>
        <v>0</v>
      </c>
      <c r="AC743" s="3">
        <f>IF(R743&lt;'CDO Param'!F$13,1,0)</f>
        <v>0</v>
      </c>
      <c r="AD743" s="3">
        <f>IF(S743&lt;'CDO Param'!G$13,1,0)</f>
        <v>1</v>
      </c>
      <c r="AE743" s="3">
        <f>IF(T743&lt;'CDO Param'!H$13,1,0)</f>
        <v>0</v>
      </c>
      <c r="AF743" s="3">
        <f>IF(U743&lt;'CDO Param'!I$13,1,0)</f>
        <v>0</v>
      </c>
      <c r="AG743" s="3">
        <f>IF(V743&lt;'CDO Param'!J$13,1,0)</f>
        <v>0</v>
      </c>
      <c r="AH743" s="3">
        <f>IF(W743&lt;'CDO Param'!K$13,1,0)</f>
        <v>0</v>
      </c>
      <c r="AI743" s="3">
        <f>IF(X743&lt;'CDO Param'!L$13,1,0)</f>
        <v>0</v>
      </c>
      <c r="AK743" s="3">
        <f>Z743*'CDO Param'!C$6*'CDO Param'!C$9</f>
        <v>0</v>
      </c>
      <c r="AL743" s="3">
        <f>AA743*'CDO Param'!D$6*'CDO Param'!D$9</f>
        <v>0</v>
      </c>
      <c r="AM743" s="3">
        <f>AB743*'CDO Param'!E$6*'CDO Param'!E$9</f>
        <v>0</v>
      </c>
      <c r="AN743" s="3">
        <f>AC743*'CDO Param'!F$6*'CDO Param'!F$9</f>
        <v>0</v>
      </c>
      <c r="AO743" s="3">
        <f>AD743*'CDO Param'!G$6*'CDO Param'!G$9</f>
        <v>4500</v>
      </c>
      <c r="AP743" s="3">
        <f>AE743*'CDO Param'!H$6*'CDO Param'!H$9</f>
        <v>0</v>
      </c>
      <c r="AQ743" s="3">
        <f>AF743*'CDO Param'!I$6*'CDO Param'!I$9</f>
        <v>0</v>
      </c>
      <c r="AR743" s="3">
        <f>AG743*'CDO Param'!J$6*'CDO Param'!J$9</f>
        <v>0</v>
      </c>
      <c r="AS743" s="3">
        <f>AH743*'CDO Param'!K$6*'CDO Param'!K$9</f>
        <v>0</v>
      </c>
      <c r="AT743" s="3">
        <f>AI743*'CDO Param'!L$6*'CDO Param'!L$9</f>
        <v>0</v>
      </c>
      <c r="AV743" s="2">
        <f t="shared" si="34"/>
        <v>4500</v>
      </c>
      <c r="BF743" s="5">
        <f>AV743/'CDO Param'!$M$6</f>
        <v>4.6875E-2</v>
      </c>
      <c r="BG743" s="5">
        <f t="shared" si="35"/>
        <v>0</v>
      </c>
      <c r="BH743" s="5">
        <f t="shared" si="36"/>
        <v>0</v>
      </c>
    </row>
    <row r="744" spans="2:60" x14ac:dyDescent="0.2">
      <c r="B744" s="3">
        <v>740</v>
      </c>
      <c r="C744" s="12">
        <v>-0.39506403481937014</v>
      </c>
      <c r="D744" s="12">
        <v>1.3316639524418861</v>
      </c>
      <c r="E744" s="12">
        <v>-0.24761334316281136</v>
      </c>
      <c r="F744" s="12">
        <v>-1.5672503650421277</v>
      </c>
      <c r="G744" s="12">
        <v>0.47344883569166996</v>
      </c>
      <c r="H744" s="12">
        <v>-0.60624643083428964</v>
      </c>
      <c r="I744" s="12">
        <v>-0.1110959146899404</v>
      </c>
      <c r="J744" s="12">
        <v>-1.1374868336133659</v>
      </c>
      <c r="K744" s="12">
        <v>0.53765688790008426</v>
      </c>
      <c r="L744" s="12">
        <v>-1.3337421478354372</v>
      </c>
      <c r="M744" s="12">
        <v>1.0870144251384772</v>
      </c>
      <c r="O744" s="3">
        <f>SQRT(Correlation)*$C744 + SQRT(1-Correlation)*D744</f>
        <v>1.1383971331330234</v>
      </c>
      <c r="P744" s="3">
        <f>SQRT(Correlation)*$C744 + SQRT(1-Correlation)*E744</f>
        <v>-0.35983686019753719</v>
      </c>
      <c r="Q744" s="3">
        <f>SQRT(Correlation)*$C744 + SQRT(1-Correlation)*F744</f>
        <v>-1.6117544623435649</v>
      </c>
      <c r="R744" s="3">
        <f>SQRT(Correlation)*$C744 + SQRT(1-Correlation)*G744</f>
        <v>0.32422278573762159</v>
      </c>
      <c r="S744" s="3">
        <f>SQRT(Correlation)*$C744 + SQRT(1-Correlation)*H744</f>
        <v>-0.70006608059975428</v>
      </c>
      <c r="T744" s="3">
        <f>SQRT(Correlation)*$C744 + SQRT(1-Correlation)*I744</f>
        <v>-0.23032505591251887</v>
      </c>
      <c r="U744" s="3">
        <f>SQRT(Correlation)*$C744 + SQRT(1-Correlation)*J744</f>
        <v>-1.2040449779658917</v>
      </c>
      <c r="V744" s="3">
        <f>SQRT(Correlation)*$C744 + SQRT(1-Correlation)*K744</f>
        <v>0.38513589246809965</v>
      </c>
      <c r="W744" s="3">
        <f>SQRT(Correlation)*$C744 + SQRT(1-Correlation)*L744</f>
        <v>-1.3902291167220262</v>
      </c>
      <c r="X744" s="3">
        <f>SQRT(Correlation)*$C744 + SQRT(1-Correlation)*M744</f>
        <v>0.90630221270432632</v>
      </c>
      <c r="Z744" s="3">
        <f>IF(O744&lt;'CDO Param'!C$13,1,0)</f>
        <v>0</v>
      </c>
      <c r="AA744" s="3">
        <f>IF(P744&lt;'CDO Param'!D$13,1,0)</f>
        <v>0</v>
      </c>
      <c r="AB744" s="3">
        <f>IF(Q744&lt;'CDO Param'!E$13,1,0)</f>
        <v>1</v>
      </c>
      <c r="AC744" s="3">
        <f>IF(R744&lt;'CDO Param'!F$13,1,0)</f>
        <v>0</v>
      </c>
      <c r="AD744" s="3">
        <f>IF(S744&lt;'CDO Param'!G$13,1,0)</f>
        <v>1</v>
      </c>
      <c r="AE744" s="3">
        <f>IF(T744&lt;'CDO Param'!H$13,1,0)</f>
        <v>0</v>
      </c>
      <c r="AF744" s="3">
        <f>IF(U744&lt;'CDO Param'!I$13,1,0)</f>
        <v>0</v>
      </c>
      <c r="AG744" s="3">
        <f>IF(V744&lt;'CDO Param'!J$13,1,0)</f>
        <v>0</v>
      </c>
      <c r="AH744" s="3">
        <f>IF(W744&lt;'CDO Param'!K$13,1,0)</f>
        <v>0</v>
      </c>
      <c r="AI744" s="3">
        <f>IF(X744&lt;'CDO Param'!L$13,1,0)</f>
        <v>0</v>
      </c>
      <c r="AK744" s="3">
        <f>Z744*'CDO Param'!C$6*'CDO Param'!C$9</f>
        <v>0</v>
      </c>
      <c r="AL744" s="3">
        <f>AA744*'CDO Param'!D$6*'CDO Param'!D$9</f>
        <v>0</v>
      </c>
      <c r="AM744" s="3">
        <f>AB744*'CDO Param'!E$6*'CDO Param'!E$9</f>
        <v>4500</v>
      </c>
      <c r="AN744" s="3">
        <f>AC744*'CDO Param'!F$6*'CDO Param'!F$9</f>
        <v>0</v>
      </c>
      <c r="AO744" s="3">
        <f>AD744*'CDO Param'!G$6*'CDO Param'!G$9</f>
        <v>4500</v>
      </c>
      <c r="AP744" s="3">
        <f>AE744*'CDO Param'!H$6*'CDO Param'!H$9</f>
        <v>0</v>
      </c>
      <c r="AQ744" s="3">
        <f>AF744*'CDO Param'!I$6*'CDO Param'!I$9</f>
        <v>0</v>
      </c>
      <c r="AR744" s="3">
        <f>AG744*'CDO Param'!J$6*'CDO Param'!J$9</f>
        <v>0</v>
      </c>
      <c r="AS744" s="3">
        <f>AH744*'CDO Param'!K$6*'CDO Param'!K$9</f>
        <v>0</v>
      </c>
      <c r="AT744" s="3">
        <f>AI744*'CDO Param'!L$6*'CDO Param'!L$9</f>
        <v>0</v>
      </c>
      <c r="AV744" s="2">
        <f t="shared" si="34"/>
        <v>9000</v>
      </c>
      <c r="BF744" s="5">
        <f>AV744/'CDO Param'!$M$6</f>
        <v>9.375E-2</v>
      </c>
      <c r="BG744" s="5">
        <f t="shared" si="35"/>
        <v>0.02</v>
      </c>
      <c r="BH744" s="5">
        <f t="shared" si="36"/>
        <v>1</v>
      </c>
    </row>
    <row r="745" spans="2:60" x14ac:dyDescent="0.2">
      <c r="B745" s="3">
        <v>741</v>
      </c>
      <c r="C745" s="12">
        <v>2.00169779418502</v>
      </c>
      <c r="D745" s="12">
        <v>-0.93431708592106588</v>
      </c>
      <c r="E745" s="12">
        <v>-0.23557390704809222</v>
      </c>
      <c r="F745" s="12">
        <v>-9.6895291790133342E-2</v>
      </c>
      <c r="G745" s="12">
        <v>0.96014673545141704</v>
      </c>
      <c r="H745" s="12">
        <v>-0.91851006800425239</v>
      </c>
      <c r="I745" s="12">
        <v>-0.23024540496408008</v>
      </c>
      <c r="J745" s="12">
        <v>-0.72463080869056284</v>
      </c>
      <c r="K745" s="12">
        <v>9.5506038633175194E-2</v>
      </c>
      <c r="L745" s="12">
        <v>1.2521581993496511</v>
      </c>
      <c r="M745" s="12">
        <v>1.754096956574358</v>
      </c>
      <c r="O745" s="3">
        <f>SQRT(Correlation)*$C745 + SQRT(1-Correlation)*D745</f>
        <v>-0.25337859280058084</v>
      </c>
      <c r="P745" s="3">
        <f>SQRT(Correlation)*$C745 + SQRT(1-Correlation)*E745</f>
        <v>0.40950739062293184</v>
      </c>
      <c r="Q745" s="3">
        <f>SQRT(Correlation)*$C745 + SQRT(1-Correlation)*F745</f>
        <v>0.54106947671493055</v>
      </c>
      <c r="R745" s="3">
        <f>SQRT(Correlation)*$C745 + SQRT(1-Correlation)*G745</f>
        <v>1.5438675932964456</v>
      </c>
      <c r="S745" s="3">
        <f>SQRT(Correlation)*$C745 + SQRT(1-Correlation)*H745</f>
        <v>-0.23838273891091466</v>
      </c>
      <c r="T745" s="3">
        <f>SQRT(Correlation)*$C745 + SQRT(1-Correlation)*I745</f>
        <v>0.41456245155366156</v>
      </c>
      <c r="U745" s="3">
        <f>SQRT(Correlation)*$C745 + SQRT(1-Correlation)*J745</f>
        <v>-5.445272376161292E-2</v>
      </c>
      <c r="V745" s="3">
        <f>SQRT(Correlation)*$C745 + SQRT(1-Correlation)*K745</f>
        <v>0.72359740541022155</v>
      </c>
      <c r="W745" s="3">
        <f>SQRT(Correlation)*$C745 + SQRT(1-Correlation)*L745</f>
        <v>1.8208939919359808</v>
      </c>
      <c r="X745" s="3">
        <f>SQRT(Correlation)*$C745 + SQRT(1-Correlation)*M745</f>
        <v>2.297074907559292</v>
      </c>
      <c r="Z745" s="3">
        <f>IF(O745&lt;'CDO Param'!C$13,1,0)</f>
        <v>0</v>
      </c>
      <c r="AA745" s="3">
        <f>IF(P745&lt;'CDO Param'!D$13,1,0)</f>
        <v>0</v>
      </c>
      <c r="AB745" s="3">
        <f>IF(Q745&lt;'CDO Param'!E$13,1,0)</f>
        <v>0</v>
      </c>
      <c r="AC745" s="3">
        <f>IF(R745&lt;'CDO Param'!F$13,1,0)</f>
        <v>0</v>
      </c>
      <c r="AD745" s="3">
        <f>IF(S745&lt;'CDO Param'!G$13,1,0)</f>
        <v>1</v>
      </c>
      <c r="AE745" s="3">
        <f>IF(T745&lt;'CDO Param'!H$13,1,0)</f>
        <v>0</v>
      </c>
      <c r="AF745" s="3">
        <f>IF(U745&lt;'CDO Param'!I$13,1,0)</f>
        <v>0</v>
      </c>
      <c r="AG745" s="3">
        <f>IF(V745&lt;'CDO Param'!J$13,1,0)</f>
        <v>0</v>
      </c>
      <c r="AH745" s="3">
        <f>IF(W745&lt;'CDO Param'!K$13,1,0)</f>
        <v>0</v>
      </c>
      <c r="AI745" s="3">
        <f>IF(X745&lt;'CDO Param'!L$13,1,0)</f>
        <v>0</v>
      </c>
      <c r="AK745" s="3">
        <f>Z745*'CDO Param'!C$6*'CDO Param'!C$9</f>
        <v>0</v>
      </c>
      <c r="AL745" s="3">
        <f>AA745*'CDO Param'!D$6*'CDO Param'!D$9</f>
        <v>0</v>
      </c>
      <c r="AM745" s="3">
        <f>AB745*'CDO Param'!E$6*'CDO Param'!E$9</f>
        <v>0</v>
      </c>
      <c r="AN745" s="3">
        <f>AC745*'CDO Param'!F$6*'CDO Param'!F$9</f>
        <v>0</v>
      </c>
      <c r="AO745" s="3">
        <f>AD745*'CDO Param'!G$6*'CDO Param'!G$9</f>
        <v>4500</v>
      </c>
      <c r="AP745" s="3">
        <f>AE745*'CDO Param'!H$6*'CDO Param'!H$9</f>
        <v>0</v>
      </c>
      <c r="AQ745" s="3">
        <f>AF745*'CDO Param'!I$6*'CDO Param'!I$9</f>
        <v>0</v>
      </c>
      <c r="AR745" s="3">
        <f>AG745*'CDO Param'!J$6*'CDO Param'!J$9</f>
        <v>0</v>
      </c>
      <c r="AS745" s="3">
        <f>AH745*'CDO Param'!K$6*'CDO Param'!K$9</f>
        <v>0</v>
      </c>
      <c r="AT745" s="3">
        <f>AI745*'CDO Param'!L$6*'CDO Param'!L$9</f>
        <v>0</v>
      </c>
      <c r="AV745" s="2">
        <f t="shared" si="34"/>
        <v>4500</v>
      </c>
      <c r="BF745" s="5">
        <f>AV745/'CDO Param'!$M$6</f>
        <v>4.6875E-2</v>
      </c>
      <c r="BG745" s="5">
        <f t="shared" si="35"/>
        <v>0</v>
      </c>
      <c r="BH745" s="5">
        <f t="shared" si="36"/>
        <v>0</v>
      </c>
    </row>
    <row r="746" spans="2:60" x14ac:dyDescent="0.2">
      <c r="B746" s="3">
        <v>742</v>
      </c>
      <c r="C746" s="12">
        <v>0.36645928958023433</v>
      </c>
      <c r="D746" s="12">
        <v>0.5619938292511506</v>
      </c>
      <c r="E746" s="12">
        <v>-0.29832790460204706</v>
      </c>
      <c r="F746" s="12">
        <v>-4.3013415051973425E-2</v>
      </c>
      <c r="G746" s="12">
        <v>-0.91403762780828401</v>
      </c>
      <c r="H746" s="12">
        <v>-1.2010605132672936</v>
      </c>
      <c r="I746" s="12">
        <v>5.294850780046545E-2</v>
      </c>
      <c r="J746" s="12">
        <v>-0.36936171454726718</v>
      </c>
      <c r="K746" s="12">
        <v>-1.2846226127294358</v>
      </c>
      <c r="L746" s="12">
        <v>0.41628481994848698</v>
      </c>
      <c r="M746" s="12">
        <v>-1.1180418368894607</v>
      </c>
      <c r="O746" s="3">
        <f>SQRT(Correlation)*$C746 + SQRT(1-Correlation)*D746</f>
        <v>0.64903876189809384</v>
      </c>
      <c r="P746" s="3">
        <f>SQRT(Correlation)*$C746 + SQRT(1-Correlation)*E746</f>
        <v>-0.16713409795829404</v>
      </c>
      <c r="Q746" s="3">
        <f>SQRT(Correlation)*$C746 + SQRT(1-Correlation)*F746</f>
        <v>7.5078494028153239E-2</v>
      </c>
      <c r="R746" s="3">
        <f>SQRT(Correlation)*$C746 + SQRT(1-Correlation)*G746</f>
        <v>-0.75124762881135587</v>
      </c>
      <c r="S746" s="3">
        <f>SQRT(Correlation)*$C746 + SQRT(1-Correlation)*H746</f>
        <v>-1.0235414464045838</v>
      </c>
      <c r="T746" s="3">
        <f>SQRT(Correlation)*$C746 + SQRT(1-Correlation)*I746</f>
        <v>0.16611596748707391</v>
      </c>
      <c r="U746" s="3">
        <f>SQRT(Correlation)*$C746 + SQRT(1-Correlation)*J746</f>
        <v>-0.23452268705021889</v>
      </c>
      <c r="V746" s="3">
        <f>SQRT(Correlation)*$C746 + SQRT(1-Correlation)*K746</f>
        <v>-1.1028154145143541</v>
      </c>
      <c r="W746" s="3">
        <f>SQRT(Correlation)*$C746 + SQRT(1-Correlation)*L746</f>
        <v>0.51080705839717</v>
      </c>
      <c r="X746" s="3">
        <f>SQRT(Correlation)*$C746 + SQRT(1-Correlation)*M746</f>
        <v>-0.9447830146986731</v>
      </c>
      <c r="Z746" s="3">
        <f>IF(O746&lt;'CDO Param'!C$13,1,0)</f>
        <v>0</v>
      </c>
      <c r="AA746" s="3">
        <f>IF(P746&lt;'CDO Param'!D$13,1,0)</f>
        <v>0</v>
      </c>
      <c r="AB746" s="3">
        <f>IF(Q746&lt;'CDO Param'!E$13,1,0)</f>
        <v>0</v>
      </c>
      <c r="AC746" s="3">
        <f>IF(R746&lt;'CDO Param'!F$13,1,0)</f>
        <v>0</v>
      </c>
      <c r="AD746" s="3">
        <f>IF(S746&lt;'CDO Param'!G$13,1,0)</f>
        <v>1</v>
      </c>
      <c r="AE746" s="3">
        <f>IF(T746&lt;'CDO Param'!H$13,1,0)</f>
        <v>0</v>
      </c>
      <c r="AF746" s="3">
        <f>IF(U746&lt;'CDO Param'!I$13,1,0)</f>
        <v>0</v>
      </c>
      <c r="AG746" s="3">
        <f>IF(V746&lt;'CDO Param'!J$13,1,0)</f>
        <v>0</v>
      </c>
      <c r="AH746" s="3">
        <f>IF(W746&lt;'CDO Param'!K$13,1,0)</f>
        <v>0</v>
      </c>
      <c r="AI746" s="3">
        <f>IF(X746&lt;'CDO Param'!L$13,1,0)</f>
        <v>1</v>
      </c>
      <c r="AK746" s="3">
        <f>Z746*'CDO Param'!C$6*'CDO Param'!C$9</f>
        <v>0</v>
      </c>
      <c r="AL746" s="3">
        <f>AA746*'CDO Param'!D$6*'CDO Param'!D$9</f>
        <v>0</v>
      </c>
      <c r="AM746" s="3">
        <f>AB746*'CDO Param'!E$6*'CDO Param'!E$9</f>
        <v>0</v>
      </c>
      <c r="AN746" s="3">
        <f>AC746*'CDO Param'!F$6*'CDO Param'!F$9</f>
        <v>0</v>
      </c>
      <c r="AO746" s="3">
        <f>AD746*'CDO Param'!G$6*'CDO Param'!G$9</f>
        <v>4500</v>
      </c>
      <c r="AP746" s="3">
        <f>AE746*'CDO Param'!H$6*'CDO Param'!H$9</f>
        <v>0</v>
      </c>
      <c r="AQ746" s="3">
        <f>AF746*'CDO Param'!I$6*'CDO Param'!I$9</f>
        <v>0</v>
      </c>
      <c r="AR746" s="3">
        <f>AG746*'CDO Param'!J$6*'CDO Param'!J$9</f>
        <v>0</v>
      </c>
      <c r="AS746" s="3">
        <f>AH746*'CDO Param'!K$6*'CDO Param'!K$9</f>
        <v>0</v>
      </c>
      <c r="AT746" s="3">
        <f>AI746*'CDO Param'!L$6*'CDO Param'!L$9</f>
        <v>4500</v>
      </c>
      <c r="AV746" s="2">
        <f t="shared" si="34"/>
        <v>9000</v>
      </c>
      <c r="BF746" s="5">
        <f>AV746/'CDO Param'!$M$6</f>
        <v>9.375E-2</v>
      </c>
      <c r="BG746" s="5">
        <f t="shared" si="35"/>
        <v>0.02</v>
      </c>
      <c r="BH746" s="5">
        <f t="shared" si="36"/>
        <v>1</v>
      </c>
    </row>
    <row r="747" spans="2:60" x14ac:dyDescent="0.2">
      <c r="B747" s="3">
        <v>743</v>
      </c>
      <c r="C747" s="12">
        <v>0.64496816776227206</v>
      </c>
      <c r="D747" s="12">
        <v>-1.9096660253126174</v>
      </c>
      <c r="E747" s="12">
        <v>-1.4592524166801013</v>
      </c>
      <c r="F747" s="12">
        <v>-0.60668526202789508</v>
      </c>
      <c r="G747" s="12">
        <v>-2.3171014618128538</v>
      </c>
      <c r="H747" s="12">
        <v>-0.66842630985775031</v>
      </c>
      <c r="I747" s="12">
        <v>-0.84750809037359431</v>
      </c>
      <c r="J747" s="12">
        <v>0.72940110840136185</v>
      </c>
      <c r="K747" s="12">
        <v>-2.1135565475560725</v>
      </c>
      <c r="L747" s="12">
        <v>-0.35186189961677883</v>
      </c>
      <c r="M747" s="12">
        <v>-1.6472586139570922</v>
      </c>
      <c r="O747" s="3">
        <f>SQRT(Correlation)*$C747 + SQRT(1-Correlation)*D747</f>
        <v>-1.6077114202251535</v>
      </c>
      <c r="P747" s="3">
        <f>SQRT(Correlation)*$C747 + SQRT(1-Correlation)*E747</f>
        <v>-1.1804115525008247</v>
      </c>
      <c r="Q747" s="3">
        <f>SQRT(Correlation)*$C747 + SQRT(1-Correlation)*F747</f>
        <v>-0.37159533241582715</v>
      </c>
      <c r="R747" s="3">
        <f>SQRT(Correlation)*$C747 + SQRT(1-Correlation)*G747</f>
        <v>-1.9942386138668484</v>
      </c>
      <c r="S747" s="3">
        <f>SQRT(Correlation)*$C747 + SQRT(1-Correlation)*H747</f>
        <v>-0.43016803329614878</v>
      </c>
      <c r="T747" s="3">
        <f>SQRT(Correlation)*$C747 + SQRT(1-Correlation)*I747</f>
        <v>-0.6000599274566778</v>
      </c>
      <c r="U747" s="3">
        <f>SQRT(Correlation)*$C747 + SQRT(1-Correlation)*J747</f>
        <v>0.89592749196334065</v>
      </c>
      <c r="V747" s="3">
        <f>SQRT(Correlation)*$C747 + SQRT(1-Correlation)*K747</f>
        <v>-1.801138953308316</v>
      </c>
      <c r="W747" s="3">
        <f>SQRT(Correlation)*$C747 + SQRT(1-Correlation)*L747</f>
        <v>-0.12984866454332811</v>
      </c>
      <c r="X747" s="3">
        <f>SQRT(Correlation)*$C747 + SQRT(1-Correlation)*M747</f>
        <v>-1.358769891787496</v>
      </c>
      <c r="Z747" s="3">
        <f>IF(O747&lt;'CDO Param'!C$13,1,0)</f>
        <v>0</v>
      </c>
      <c r="AA747" s="3">
        <f>IF(P747&lt;'CDO Param'!D$13,1,0)</f>
        <v>0</v>
      </c>
      <c r="AB747" s="3">
        <f>IF(Q747&lt;'CDO Param'!E$13,1,0)</f>
        <v>0</v>
      </c>
      <c r="AC747" s="3">
        <f>IF(R747&lt;'CDO Param'!F$13,1,0)</f>
        <v>1</v>
      </c>
      <c r="AD747" s="3">
        <f>IF(S747&lt;'CDO Param'!G$13,1,0)</f>
        <v>1</v>
      </c>
      <c r="AE747" s="3">
        <f>IF(T747&lt;'CDO Param'!H$13,1,0)</f>
        <v>0</v>
      </c>
      <c r="AF747" s="3">
        <f>IF(U747&lt;'CDO Param'!I$13,1,0)</f>
        <v>0</v>
      </c>
      <c r="AG747" s="3">
        <f>IF(V747&lt;'CDO Param'!J$13,1,0)</f>
        <v>0</v>
      </c>
      <c r="AH747" s="3">
        <f>IF(W747&lt;'CDO Param'!K$13,1,0)</f>
        <v>0</v>
      </c>
      <c r="AI747" s="3">
        <f>IF(X747&lt;'CDO Param'!L$13,1,0)</f>
        <v>1</v>
      </c>
      <c r="AK747" s="3">
        <f>Z747*'CDO Param'!C$6*'CDO Param'!C$9</f>
        <v>0</v>
      </c>
      <c r="AL747" s="3">
        <f>AA747*'CDO Param'!D$6*'CDO Param'!D$9</f>
        <v>0</v>
      </c>
      <c r="AM747" s="3">
        <f>AB747*'CDO Param'!E$6*'CDO Param'!E$9</f>
        <v>0</v>
      </c>
      <c r="AN747" s="3">
        <f>AC747*'CDO Param'!F$6*'CDO Param'!F$9</f>
        <v>4500</v>
      </c>
      <c r="AO747" s="3">
        <f>AD747*'CDO Param'!G$6*'CDO Param'!G$9</f>
        <v>4500</v>
      </c>
      <c r="AP747" s="3">
        <f>AE747*'CDO Param'!H$6*'CDO Param'!H$9</f>
        <v>0</v>
      </c>
      <c r="AQ747" s="3">
        <f>AF747*'CDO Param'!I$6*'CDO Param'!I$9</f>
        <v>0</v>
      </c>
      <c r="AR747" s="3">
        <f>AG747*'CDO Param'!J$6*'CDO Param'!J$9</f>
        <v>0</v>
      </c>
      <c r="AS747" s="3">
        <f>AH747*'CDO Param'!K$6*'CDO Param'!K$9</f>
        <v>0</v>
      </c>
      <c r="AT747" s="3">
        <f>AI747*'CDO Param'!L$6*'CDO Param'!L$9</f>
        <v>4500</v>
      </c>
      <c r="AV747" s="2">
        <f t="shared" si="34"/>
        <v>13500</v>
      </c>
      <c r="BF747" s="5">
        <f>AV747/'CDO Param'!$M$6</f>
        <v>0.140625</v>
      </c>
      <c r="BG747" s="5">
        <f t="shared" si="35"/>
        <v>0.02</v>
      </c>
      <c r="BH747" s="5">
        <f t="shared" si="36"/>
        <v>1</v>
      </c>
    </row>
    <row r="748" spans="2:60" x14ac:dyDescent="0.2">
      <c r="B748" s="3">
        <v>744</v>
      </c>
      <c r="C748" s="12">
        <v>-0.8739516488276422</v>
      </c>
      <c r="D748" s="12">
        <v>-0.37217773751763161</v>
      </c>
      <c r="E748" s="12">
        <v>-6.7908558776252903E-2</v>
      </c>
      <c r="F748" s="12">
        <v>4.5181423047324643E-2</v>
      </c>
      <c r="G748" s="12">
        <v>-0.42247847886756063</v>
      </c>
      <c r="H748" s="12">
        <v>0.95697032520547509</v>
      </c>
      <c r="I748" s="12">
        <v>0.58736986829899251</v>
      </c>
      <c r="J748" s="12">
        <v>0.33375613384123426</v>
      </c>
      <c r="K748" s="12">
        <v>-4.6436525735771284E-2</v>
      </c>
      <c r="L748" s="12">
        <v>-0.66618213168112561</v>
      </c>
      <c r="M748" s="12">
        <v>-0.68936060415580869</v>
      </c>
      <c r="O748" s="3">
        <f>SQRT(Correlation)*$C748 + SQRT(1-Correlation)*D748</f>
        <v>-0.62944658100470252</v>
      </c>
      <c r="P748" s="3">
        <f>SQRT(Correlation)*$C748 + SQRT(1-Correlation)*E748</f>
        <v>-0.34079149302121015</v>
      </c>
      <c r="Q748" s="3">
        <f>SQRT(Correlation)*$C748 + SQRT(1-Correlation)*F748</f>
        <v>-0.23350491608834592</v>
      </c>
      <c r="R748" s="3">
        <f>SQRT(Correlation)*$C748 + SQRT(1-Correlation)*G748</f>
        <v>-0.67716605420293907</v>
      </c>
      <c r="S748" s="3">
        <f>SQRT(Correlation)*$C748 + SQRT(1-Correlation)*H748</f>
        <v>0.63149398673690549</v>
      </c>
      <c r="T748" s="3">
        <f>SQRT(Correlation)*$C748 + SQRT(1-Correlation)*I748</f>
        <v>0.28086020631788677</v>
      </c>
      <c r="U748" s="3">
        <f>SQRT(Correlation)*$C748 + SQRT(1-Correlation)*J748</f>
        <v>4.0261092281593469E-2</v>
      </c>
      <c r="V748" s="3">
        <f>SQRT(Correlation)*$C748 + SQRT(1-Correlation)*K748</f>
        <v>-0.32042133390051641</v>
      </c>
      <c r="W748" s="3">
        <f>SQRT(Correlation)*$C748 + SQRT(1-Correlation)*L748</f>
        <v>-0.90836363930106923</v>
      </c>
      <c r="X748" s="3">
        <f>SQRT(Correlation)*$C748 + SQRT(1-Correlation)*M748</f>
        <v>-0.93035266901212466</v>
      </c>
      <c r="Z748" s="3">
        <f>IF(O748&lt;'CDO Param'!C$13,1,0)</f>
        <v>0</v>
      </c>
      <c r="AA748" s="3">
        <f>IF(P748&lt;'CDO Param'!D$13,1,0)</f>
        <v>0</v>
      </c>
      <c r="AB748" s="3">
        <f>IF(Q748&lt;'CDO Param'!E$13,1,0)</f>
        <v>0</v>
      </c>
      <c r="AC748" s="3">
        <f>IF(R748&lt;'CDO Param'!F$13,1,0)</f>
        <v>0</v>
      </c>
      <c r="AD748" s="3">
        <f>IF(S748&lt;'CDO Param'!G$13,1,0)</f>
        <v>0</v>
      </c>
      <c r="AE748" s="3">
        <f>IF(T748&lt;'CDO Param'!H$13,1,0)</f>
        <v>0</v>
      </c>
      <c r="AF748" s="3">
        <f>IF(U748&lt;'CDO Param'!I$13,1,0)</f>
        <v>0</v>
      </c>
      <c r="AG748" s="3">
        <f>IF(V748&lt;'CDO Param'!J$13,1,0)</f>
        <v>0</v>
      </c>
      <c r="AH748" s="3">
        <f>IF(W748&lt;'CDO Param'!K$13,1,0)</f>
        <v>0</v>
      </c>
      <c r="AI748" s="3">
        <f>IF(X748&lt;'CDO Param'!L$13,1,0)</f>
        <v>1</v>
      </c>
      <c r="AK748" s="3">
        <f>Z748*'CDO Param'!C$6*'CDO Param'!C$9</f>
        <v>0</v>
      </c>
      <c r="AL748" s="3">
        <f>AA748*'CDO Param'!D$6*'CDO Param'!D$9</f>
        <v>0</v>
      </c>
      <c r="AM748" s="3">
        <f>AB748*'CDO Param'!E$6*'CDO Param'!E$9</f>
        <v>0</v>
      </c>
      <c r="AN748" s="3">
        <f>AC748*'CDO Param'!F$6*'CDO Param'!F$9</f>
        <v>0</v>
      </c>
      <c r="AO748" s="3">
        <f>AD748*'CDO Param'!G$6*'CDO Param'!G$9</f>
        <v>0</v>
      </c>
      <c r="AP748" s="3">
        <f>AE748*'CDO Param'!H$6*'CDO Param'!H$9</f>
        <v>0</v>
      </c>
      <c r="AQ748" s="3">
        <f>AF748*'CDO Param'!I$6*'CDO Param'!I$9</f>
        <v>0</v>
      </c>
      <c r="AR748" s="3">
        <f>AG748*'CDO Param'!J$6*'CDO Param'!J$9</f>
        <v>0</v>
      </c>
      <c r="AS748" s="3">
        <f>AH748*'CDO Param'!K$6*'CDO Param'!K$9</f>
        <v>0</v>
      </c>
      <c r="AT748" s="3">
        <f>AI748*'CDO Param'!L$6*'CDO Param'!L$9</f>
        <v>4500</v>
      </c>
      <c r="AV748" s="2">
        <f t="shared" si="34"/>
        <v>4500</v>
      </c>
      <c r="BF748" s="5">
        <f>AV748/'CDO Param'!$M$6</f>
        <v>4.6875E-2</v>
      </c>
      <c r="BG748" s="5">
        <f t="shared" si="35"/>
        <v>0</v>
      </c>
      <c r="BH748" s="5">
        <f t="shared" si="36"/>
        <v>0</v>
      </c>
    </row>
    <row r="749" spans="2:60" x14ac:dyDescent="0.2">
      <c r="B749" s="3">
        <v>745</v>
      </c>
      <c r="C749" s="12">
        <v>0.6052800927136559</v>
      </c>
      <c r="D749" s="12">
        <v>-1.0143685358343646</v>
      </c>
      <c r="E749" s="12">
        <v>7.3634964792290702E-3</v>
      </c>
      <c r="F749" s="12">
        <v>1.1353586160112172</v>
      </c>
      <c r="G749" s="12">
        <v>0.88368551587336697</v>
      </c>
      <c r="H749" s="12">
        <v>-2.6922498364001513</v>
      </c>
      <c r="I749" s="12">
        <v>0.35538960219128057</v>
      </c>
      <c r="J749" s="12">
        <v>-0.9446875992580317</v>
      </c>
      <c r="K749" s="12">
        <v>0.46331251724041067</v>
      </c>
      <c r="L749" s="12">
        <v>-0.31985564419301227</v>
      </c>
      <c r="M749" s="12">
        <v>1.1603856364672538</v>
      </c>
      <c r="O749" s="3">
        <f>SQRT(Correlation)*$C749 + SQRT(1-Correlation)*D749</f>
        <v>-0.77090811648071178</v>
      </c>
      <c r="P749" s="3">
        <f>SQRT(Correlation)*$C749 + SQRT(1-Correlation)*E749</f>
        <v>0.19839199765840232</v>
      </c>
      <c r="Q749" s="3">
        <f>SQRT(Correlation)*$C749 + SQRT(1-Correlation)*F749</f>
        <v>1.2685021278408923</v>
      </c>
      <c r="R749" s="3">
        <f>SQRT(Correlation)*$C749 + SQRT(1-Correlation)*G749</f>
        <v>1.0297440611715194</v>
      </c>
      <c r="S749" s="3">
        <f>SQRT(Correlation)*$C749 + SQRT(1-Correlation)*H749</f>
        <v>-2.3626860824387479</v>
      </c>
      <c r="T749" s="3">
        <f>SQRT(Correlation)*$C749 + SQRT(1-Correlation)*I749</f>
        <v>0.52855855143298813</v>
      </c>
      <c r="U749" s="3">
        <f>SQRT(Correlation)*$C749 + SQRT(1-Correlation)*J749</f>
        <v>-0.70480297575822759</v>
      </c>
      <c r="V749" s="3">
        <f>SQRT(Correlation)*$C749 + SQRT(1-Correlation)*K749</f>
        <v>0.63094321841702228</v>
      </c>
      <c r="W749" s="3">
        <f>SQRT(Correlation)*$C749 + SQRT(1-Correlation)*L749</f>
        <v>-0.11203533589979461</v>
      </c>
      <c r="X749" s="3">
        <f>SQRT(Correlation)*$C749 + SQRT(1-Correlation)*M749</f>
        <v>1.2922448441475027</v>
      </c>
      <c r="Z749" s="3">
        <f>IF(O749&lt;'CDO Param'!C$13,1,0)</f>
        <v>0</v>
      </c>
      <c r="AA749" s="3">
        <f>IF(P749&lt;'CDO Param'!D$13,1,0)</f>
        <v>0</v>
      </c>
      <c r="AB749" s="3">
        <f>IF(Q749&lt;'CDO Param'!E$13,1,0)</f>
        <v>0</v>
      </c>
      <c r="AC749" s="3">
        <f>IF(R749&lt;'CDO Param'!F$13,1,0)</f>
        <v>0</v>
      </c>
      <c r="AD749" s="3">
        <f>IF(S749&lt;'CDO Param'!G$13,1,0)</f>
        <v>1</v>
      </c>
      <c r="AE749" s="3">
        <f>IF(T749&lt;'CDO Param'!H$13,1,0)</f>
        <v>0</v>
      </c>
      <c r="AF749" s="3">
        <f>IF(U749&lt;'CDO Param'!I$13,1,0)</f>
        <v>0</v>
      </c>
      <c r="AG749" s="3">
        <f>IF(V749&lt;'CDO Param'!J$13,1,0)</f>
        <v>0</v>
      </c>
      <c r="AH749" s="3">
        <f>IF(W749&lt;'CDO Param'!K$13,1,0)</f>
        <v>0</v>
      </c>
      <c r="AI749" s="3">
        <f>IF(X749&lt;'CDO Param'!L$13,1,0)</f>
        <v>0</v>
      </c>
      <c r="AK749" s="3">
        <f>Z749*'CDO Param'!C$6*'CDO Param'!C$9</f>
        <v>0</v>
      </c>
      <c r="AL749" s="3">
        <f>AA749*'CDO Param'!D$6*'CDO Param'!D$9</f>
        <v>0</v>
      </c>
      <c r="AM749" s="3">
        <f>AB749*'CDO Param'!E$6*'CDO Param'!E$9</f>
        <v>0</v>
      </c>
      <c r="AN749" s="3">
        <f>AC749*'CDO Param'!F$6*'CDO Param'!F$9</f>
        <v>0</v>
      </c>
      <c r="AO749" s="3">
        <f>AD749*'CDO Param'!G$6*'CDO Param'!G$9</f>
        <v>4500</v>
      </c>
      <c r="AP749" s="3">
        <f>AE749*'CDO Param'!H$6*'CDO Param'!H$9</f>
        <v>0</v>
      </c>
      <c r="AQ749" s="3">
        <f>AF749*'CDO Param'!I$6*'CDO Param'!I$9</f>
        <v>0</v>
      </c>
      <c r="AR749" s="3">
        <f>AG749*'CDO Param'!J$6*'CDO Param'!J$9</f>
        <v>0</v>
      </c>
      <c r="AS749" s="3">
        <f>AH749*'CDO Param'!K$6*'CDO Param'!K$9</f>
        <v>0</v>
      </c>
      <c r="AT749" s="3">
        <f>AI749*'CDO Param'!L$6*'CDO Param'!L$9</f>
        <v>0</v>
      </c>
      <c r="AV749" s="2">
        <f t="shared" si="34"/>
        <v>4500</v>
      </c>
      <c r="BF749" s="5">
        <f>AV749/'CDO Param'!$M$6</f>
        <v>4.6875E-2</v>
      </c>
      <c r="BG749" s="5">
        <f t="shared" si="35"/>
        <v>0</v>
      </c>
      <c r="BH749" s="5">
        <f t="shared" si="36"/>
        <v>0</v>
      </c>
    </row>
    <row r="750" spans="2:60" x14ac:dyDescent="0.2">
      <c r="B750" s="3">
        <v>746</v>
      </c>
      <c r="C750" s="12">
        <v>0.37137397157493979</v>
      </c>
      <c r="D750" s="12">
        <v>3.723243935382925E-3</v>
      </c>
      <c r="E750" s="12">
        <v>-8.9373770606471226E-2</v>
      </c>
      <c r="F750" s="12">
        <v>-1.7495904103270732</v>
      </c>
      <c r="G750" s="12">
        <v>1.1115253073512577</v>
      </c>
      <c r="H750" s="12">
        <v>0.80116478784475476</v>
      </c>
      <c r="I750" s="12">
        <v>-2.2517451725434512</v>
      </c>
      <c r="J750" s="12">
        <v>5.9908416005782783E-2</v>
      </c>
      <c r="K750" s="12">
        <v>1.6684452930348925</v>
      </c>
      <c r="L750" s="12">
        <v>0.69713223638245836</v>
      </c>
      <c r="M750" s="12">
        <v>-0.67524069891078398</v>
      </c>
      <c r="O750" s="3">
        <f>SQRT(Correlation)*$C750 + SQRT(1-Correlation)*D750</f>
        <v>0.12097094072400953</v>
      </c>
      <c r="P750" s="3">
        <f>SQRT(Correlation)*$C750 + SQRT(1-Correlation)*E750</f>
        <v>3.2651357929786698E-2</v>
      </c>
      <c r="Q750" s="3">
        <f>SQRT(Correlation)*$C750 + SQRT(1-Correlation)*F750</f>
        <v>-1.5423684393186956</v>
      </c>
      <c r="R750" s="3">
        <f>SQRT(Correlation)*$C750 + SQRT(1-Correlation)*G750</f>
        <v>1.171924255832546</v>
      </c>
      <c r="S750" s="3">
        <f>SQRT(Correlation)*$C750 + SQRT(1-Correlation)*H750</f>
        <v>0.87749041460244592</v>
      </c>
      <c r="T750" s="3">
        <f>SQRT(Correlation)*$C750 + SQRT(1-Correlation)*I750</f>
        <v>-2.0187542752699006</v>
      </c>
      <c r="U750" s="3">
        <f>SQRT(Correlation)*$C750 + SQRT(1-Correlation)*J750</f>
        <v>0.1742728750652921</v>
      </c>
      <c r="V750" s="3">
        <f>SQRT(Correlation)*$C750 + SQRT(1-Correlation)*K750</f>
        <v>1.7002649446011417</v>
      </c>
      <c r="W750" s="3">
        <f>SQRT(Correlation)*$C750 + SQRT(1-Correlation)*L750</f>
        <v>0.77879647057658485</v>
      </c>
      <c r="X750" s="3">
        <f>SQRT(Correlation)*$C750 + SQRT(1-Correlation)*M750</f>
        <v>-0.52315081183267265</v>
      </c>
      <c r="Z750" s="3">
        <f>IF(O750&lt;'CDO Param'!C$13,1,0)</f>
        <v>0</v>
      </c>
      <c r="AA750" s="3">
        <f>IF(P750&lt;'CDO Param'!D$13,1,0)</f>
        <v>0</v>
      </c>
      <c r="AB750" s="3">
        <f>IF(Q750&lt;'CDO Param'!E$13,1,0)</f>
        <v>1</v>
      </c>
      <c r="AC750" s="3">
        <f>IF(R750&lt;'CDO Param'!F$13,1,0)</f>
        <v>0</v>
      </c>
      <c r="AD750" s="3">
        <f>IF(S750&lt;'CDO Param'!G$13,1,0)</f>
        <v>0</v>
      </c>
      <c r="AE750" s="3">
        <f>IF(T750&lt;'CDO Param'!H$13,1,0)</f>
        <v>0</v>
      </c>
      <c r="AF750" s="3">
        <f>IF(U750&lt;'CDO Param'!I$13,1,0)</f>
        <v>0</v>
      </c>
      <c r="AG750" s="3">
        <f>IF(V750&lt;'CDO Param'!J$13,1,0)</f>
        <v>0</v>
      </c>
      <c r="AH750" s="3">
        <f>IF(W750&lt;'CDO Param'!K$13,1,0)</f>
        <v>0</v>
      </c>
      <c r="AI750" s="3">
        <f>IF(X750&lt;'CDO Param'!L$13,1,0)</f>
        <v>0</v>
      </c>
      <c r="AK750" s="3">
        <f>Z750*'CDO Param'!C$6*'CDO Param'!C$9</f>
        <v>0</v>
      </c>
      <c r="AL750" s="3">
        <f>AA750*'CDO Param'!D$6*'CDO Param'!D$9</f>
        <v>0</v>
      </c>
      <c r="AM750" s="3">
        <f>AB750*'CDO Param'!E$6*'CDO Param'!E$9</f>
        <v>4500</v>
      </c>
      <c r="AN750" s="3">
        <f>AC750*'CDO Param'!F$6*'CDO Param'!F$9</f>
        <v>0</v>
      </c>
      <c r="AO750" s="3">
        <f>AD750*'CDO Param'!G$6*'CDO Param'!G$9</f>
        <v>0</v>
      </c>
      <c r="AP750" s="3">
        <f>AE750*'CDO Param'!H$6*'CDO Param'!H$9</f>
        <v>0</v>
      </c>
      <c r="AQ750" s="3">
        <f>AF750*'CDO Param'!I$6*'CDO Param'!I$9</f>
        <v>0</v>
      </c>
      <c r="AR750" s="3">
        <f>AG750*'CDO Param'!J$6*'CDO Param'!J$9</f>
        <v>0</v>
      </c>
      <c r="AS750" s="3">
        <f>AH750*'CDO Param'!K$6*'CDO Param'!K$9</f>
        <v>0</v>
      </c>
      <c r="AT750" s="3">
        <f>AI750*'CDO Param'!L$6*'CDO Param'!L$9</f>
        <v>0</v>
      </c>
      <c r="AV750" s="2">
        <f t="shared" si="34"/>
        <v>4500</v>
      </c>
      <c r="BF750" s="5">
        <f>AV750/'CDO Param'!$M$6</f>
        <v>4.6875E-2</v>
      </c>
      <c r="BG750" s="5">
        <f t="shared" si="35"/>
        <v>0</v>
      </c>
      <c r="BH750" s="5">
        <f t="shared" si="36"/>
        <v>0</v>
      </c>
    </row>
    <row r="751" spans="2:60" x14ac:dyDescent="0.2">
      <c r="B751" s="3">
        <v>747</v>
      </c>
      <c r="C751" s="12">
        <v>0.63801280703046359</v>
      </c>
      <c r="D751" s="12">
        <v>-1.5142222764552571</v>
      </c>
      <c r="E751" s="12">
        <v>-0.85749206846230663</v>
      </c>
      <c r="F751" s="12">
        <v>-0.75128809839952737</v>
      </c>
      <c r="G751" s="12">
        <v>-0.22900621843291447</v>
      </c>
      <c r="H751" s="12">
        <v>-0.44682337829726748</v>
      </c>
      <c r="I751" s="12">
        <v>-0.47372850531246513</v>
      </c>
      <c r="J751" s="12">
        <v>-1.6770400179666467</v>
      </c>
      <c r="K751" s="12">
        <v>-2.1305459085851908</v>
      </c>
      <c r="L751" s="12">
        <v>-0.29824832381564192</v>
      </c>
      <c r="M751" s="12">
        <v>3.0816590879112482</v>
      </c>
      <c r="O751" s="3">
        <f>SQRT(Correlation)*$C751 + SQRT(1-Correlation)*D751</f>
        <v>-1.2347600185517547</v>
      </c>
      <c r="P751" s="3">
        <f>SQRT(Correlation)*$C751 + SQRT(1-Correlation)*E751</f>
        <v>-0.61173103890360259</v>
      </c>
      <c r="Q751" s="3">
        <f>SQRT(Correlation)*$C751 + SQRT(1-Correlation)*F751</f>
        <v>-0.51097710631838722</v>
      </c>
      <c r="R751" s="3">
        <f>SQRT(Correlation)*$C751 + SQRT(1-Correlation)*G751</f>
        <v>-1.5497009919638233E-2</v>
      </c>
      <c r="S751" s="3">
        <f>SQRT(Correlation)*$C751 + SQRT(1-Correlation)*H751</f>
        <v>-0.22213651151174862</v>
      </c>
      <c r="T751" s="3">
        <f>SQRT(Correlation)*$C751 + SQRT(1-Correlation)*I751</f>
        <v>-0.24766095614299433</v>
      </c>
      <c r="U751" s="3">
        <f>SQRT(Correlation)*$C751 + SQRT(1-Correlation)*J751</f>
        <v>-1.389222490549916</v>
      </c>
      <c r="V751" s="3">
        <f>SQRT(Correlation)*$C751 + SQRT(1-Correlation)*K751</f>
        <v>-1.8194559545472517</v>
      </c>
      <c r="W751" s="3">
        <f>SQRT(Correlation)*$C751 + SQRT(1-Correlation)*L751</f>
        <v>-8.1185838818085332E-2</v>
      </c>
      <c r="X751" s="3">
        <f>SQRT(Correlation)*$C751 + SQRT(1-Correlation)*M751</f>
        <v>3.1252758716443565</v>
      </c>
      <c r="Z751" s="3">
        <f>IF(O751&lt;'CDO Param'!C$13,1,0)</f>
        <v>0</v>
      </c>
      <c r="AA751" s="3">
        <f>IF(P751&lt;'CDO Param'!D$13,1,0)</f>
        <v>0</v>
      </c>
      <c r="AB751" s="3">
        <f>IF(Q751&lt;'CDO Param'!E$13,1,0)</f>
        <v>0</v>
      </c>
      <c r="AC751" s="3">
        <f>IF(R751&lt;'CDO Param'!F$13,1,0)</f>
        <v>0</v>
      </c>
      <c r="AD751" s="3">
        <f>IF(S751&lt;'CDO Param'!G$13,1,0)</f>
        <v>1</v>
      </c>
      <c r="AE751" s="3">
        <f>IF(T751&lt;'CDO Param'!H$13,1,0)</f>
        <v>0</v>
      </c>
      <c r="AF751" s="3">
        <f>IF(U751&lt;'CDO Param'!I$13,1,0)</f>
        <v>0</v>
      </c>
      <c r="AG751" s="3">
        <f>IF(V751&lt;'CDO Param'!J$13,1,0)</f>
        <v>0</v>
      </c>
      <c r="AH751" s="3">
        <f>IF(W751&lt;'CDO Param'!K$13,1,0)</f>
        <v>0</v>
      </c>
      <c r="AI751" s="3">
        <f>IF(X751&lt;'CDO Param'!L$13,1,0)</f>
        <v>0</v>
      </c>
      <c r="AK751" s="3">
        <f>Z751*'CDO Param'!C$6*'CDO Param'!C$9</f>
        <v>0</v>
      </c>
      <c r="AL751" s="3">
        <f>AA751*'CDO Param'!D$6*'CDO Param'!D$9</f>
        <v>0</v>
      </c>
      <c r="AM751" s="3">
        <f>AB751*'CDO Param'!E$6*'CDO Param'!E$9</f>
        <v>0</v>
      </c>
      <c r="AN751" s="3">
        <f>AC751*'CDO Param'!F$6*'CDO Param'!F$9</f>
        <v>0</v>
      </c>
      <c r="AO751" s="3">
        <f>AD751*'CDO Param'!G$6*'CDO Param'!G$9</f>
        <v>4500</v>
      </c>
      <c r="AP751" s="3">
        <f>AE751*'CDO Param'!H$6*'CDO Param'!H$9</f>
        <v>0</v>
      </c>
      <c r="AQ751" s="3">
        <f>AF751*'CDO Param'!I$6*'CDO Param'!I$9</f>
        <v>0</v>
      </c>
      <c r="AR751" s="3">
        <f>AG751*'CDO Param'!J$6*'CDO Param'!J$9</f>
        <v>0</v>
      </c>
      <c r="AS751" s="3">
        <f>AH751*'CDO Param'!K$6*'CDO Param'!K$9</f>
        <v>0</v>
      </c>
      <c r="AT751" s="3">
        <f>AI751*'CDO Param'!L$6*'CDO Param'!L$9</f>
        <v>0</v>
      </c>
      <c r="AV751" s="2">
        <f t="shared" si="34"/>
        <v>4500</v>
      </c>
      <c r="BF751" s="5">
        <f>AV751/'CDO Param'!$M$6</f>
        <v>4.6875E-2</v>
      </c>
      <c r="BG751" s="5">
        <f t="shared" si="35"/>
        <v>0</v>
      </c>
      <c r="BH751" s="5">
        <f t="shared" si="36"/>
        <v>0</v>
      </c>
    </row>
    <row r="752" spans="2:60" x14ac:dyDescent="0.2">
      <c r="B752" s="3">
        <v>748</v>
      </c>
      <c r="C752" s="12">
        <v>0.53265239330357872</v>
      </c>
      <c r="D752" s="12">
        <v>-2.0738480088766664</v>
      </c>
      <c r="E752" s="12">
        <v>-1.1681981959554832</v>
      </c>
      <c r="F752" s="12">
        <v>0.69647512646042742</v>
      </c>
      <c r="G752" s="12">
        <v>0.84492285168380477</v>
      </c>
      <c r="H752" s="12">
        <v>-1.2122700354666449</v>
      </c>
      <c r="I752" s="12">
        <v>-0.76123569670016877</v>
      </c>
      <c r="J752" s="12">
        <v>-0.52266955208324362</v>
      </c>
      <c r="K752" s="12">
        <v>-0.77051709013176151</v>
      </c>
      <c r="L752" s="12">
        <v>1.1939550859096926</v>
      </c>
      <c r="M752" s="12">
        <v>-0.76036258178646676</v>
      </c>
      <c r="O752" s="3">
        <f>SQRT(Correlation)*$C752 + SQRT(1-Correlation)*D752</f>
        <v>-1.7989854923186941</v>
      </c>
      <c r="P752" s="3">
        <f>SQRT(Correlation)*$C752 + SQRT(1-Correlation)*E752</f>
        <v>-0.93981064091779543</v>
      </c>
      <c r="Q752" s="3">
        <f>SQRT(Correlation)*$C752 + SQRT(1-Correlation)*F752</f>
        <v>0.82917379637853972</v>
      </c>
      <c r="R752" s="3">
        <f>SQRT(Correlation)*$C752 + SQRT(1-Correlation)*G752</f>
        <v>0.97000367393154974</v>
      </c>
      <c r="S752" s="3">
        <f>SQRT(Correlation)*$C752 + SQRT(1-Correlation)*H752</f>
        <v>-0.98162085897639717</v>
      </c>
      <c r="T752" s="3">
        <f>SQRT(Correlation)*$C752 + SQRT(1-Correlation)*I752</f>
        <v>-0.55373211494138397</v>
      </c>
      <c r="U752" s="3">
        <f>SQRT(Correlation)*$C752 + SQRT(1-Correlation)*J752</f>
        <v>-0.32740839806300348</v>
      </c>
      <c r="V752" s="3">
        <f>SQRT(Correlation)*$C752 + SQRT(1-Correlation)*K752</f>
        <v>-0.56253721787257172</v>
      </c>
      <c r="W752" s="3">
        <f>SQRT(Correlation)*$C752 + SQRT(1-Correlation)*L752</f>
        <v>1.3011247250229045</v>
      </c>
      <c r="X752" s="3">
        <f>SQRT(Correlation)*$C752 + SQRT(1-Correlation)*M752</f>
        <v>-0.55290380540547601</v>
      </c>
      <c r="Z752" s="3">
        <f>IF(O752&lt;'CDO Param'!C$13,1,0)</f>
        <v>0</v>
      </c>
      <c r="AA752" s="3">
        <f>IF(P752&lt;'CDO Param'!D$13,1,0)</f>
        <v>0</v>
      </c>
      <c r="AB752" s="3">
        <f>IF(Q752&lt;'CDO Param'!E$13,1,0)</f>
        <v>0</v>
      </c>
      <c r="AC752" s="3">
        <f>IF(R752&lt;'CDO Param'!F$13,1,0)</f>
        <v>0</v>
      </c>
      <c r="AD752" s="3">
        <f>IF(S752&lt;'CDO Param'!G$13,1,0)</f>
        <v>1</v>
      </c>
      <c r="AE752" s="3">
        <f>IF(T752&lt;'CDO Param'!H$13,1,0)</f>
        <v>0</v>
      </c>
      <c r="AF752" s="3">
        <f>IF(U752&lt;'CDO Param'!I$13,1,0)</f>
        <v>0</v>
      </c>
      <c r="AG752" s="3">
        <f>IF(V752&lt;'CDO Param'!J$13,1,0)</f>
        <v>0</v>
      </c>
      <c r="AH752" s="3">
        <f>IF(W752&lt;'CDO Param'!K$13,1,0)</f>
        <v>0</v>
      </c>
      <c r="AI752" s="3">
        <f>IF(X752&lt;'CDO Param'!L$13,1,0)</f>
        <v>0</v>
      </c>
      <c r="AK752" s="3">
        <f>Z752*'CDO Param'!C$6*'CDO Param'!C$9</f>
        <v>0</v>
      </c>
      <c r="AL752" s="3">
        <f>AA752*'CDO Param'!D$6*'CDO Param'!D$9</f>
        <v>0</v>
      </c>
      <c r="AM752" s="3">
        <f>AB752*'CDO Param'!E$6*'CDO Param'!E$9</f>
        <v>0</v>
      </c>
      <c r="AN752" s="3">
        <f>AC752*'CDO Param'!F$6*'CDO Param'!F$9</f>
        <v>0</v>
      </c>
      <c r="AO752" s="3">
        <f>AD752*'CDO Param'!G$6*'CDO Param'!G$9</f>
        <v>4500</v>
      </c>
      <c r="AP752" s="3">
        <f>AE752*'CDO Param'!H$6*'CDO Param'!H$9</f>
        <v>0</v>
      </c>
      <c r="AQ752" s="3">
        <f>AF752*'CDO Param'!I$6*'CDO Param'!I$9</f>
        <v>0</v>
      </c>
      <c r="AR752" s="3">
        <f>AG752*'CDO Param'!J$6*'CDO Param'!J$9</f>
        <v>0</v>
      </c>
      <c r="AS752" s="3">
        <f>AH752*'CDO Param'!K$6*'CDO Param'!K$9</f>
        <v>0</v>
      </c>
      <c r="AT752" s="3">
        <f>AI752*'CDO Param'!L$6*'CDO Param'!L$9</f>
        <v>0</v>
      </c>
      <c r="AV752" s="2">
        <f t="shared" si="34"/>
        <v>4500</v>
      </c>
      <c r="BF752" s="5">
        <f>AV752/'CDO Param'!$M$6</f>
        <v>4.6875E-2</v>
      </c>
      <c r="BG752" s="5">
        <f t="shared" si="35"/>
        <v>0</v>
      </c>
      <c r="BH752" s="5">
        <f t="shared" si="36"/>
        <v>0</v>
      </c>
    </row>
    <row r="753" spans="2:60" x14ac:dyDescent="0.2">
      <c r="B753" s="3">
        <v>749</v>
      </c>
      <c r="C753" s="12">
        <v>0.47309868023148738</v>
      </c>
      <c r="D753" s="12">
        <v>-0.91955143943778239</v>
      </c>
      <c r="E753" s="12">
        <v>0.96529674920020625</v>
      </c>
      <c r="F753" s="12">
        <v>1.3151588973414619</v>
      </c>
      <c r="G753" s="12">
        <v>-0.50805283535737544</v>
      </c>
      <c r="H753" s="12">
        <v>-1.8150603864341974</v>
      </c>
      <c r="I753" s="12">
        <v>-0.98760665423469618</v>
      </c>
      <c r="J753" s="12">
        <v>-0.71887143349158578</v>
      </c>
      <c r="K753" s="12">
        <v>-0.51740244089160115</v>
      </c>
      <c r="L753" s="12">
        <v>-1.4538727555191144</v>
      </c>
      <c r="M753" s="12">
        <v>0.70850774136488326</v>
      </c>
      <c r="O753" s="3">
        <f>SQRT(Correlation)*$C753 + SQRT(1-Correlation)*D753</f>
        <v>-0.72275615353781497</v>
      </c>
      <c r="P753" s="3">
        <f>SQRT(Correlation)*$C753 + SQRT(1-Correlation)*E753</f>
        <v>1.0653678423838089</v>
      </c>
      <c r="Q753" s="3">
        <f>SQRT(Correlation)*$C753 + SQRT(1-Correlation)*F753</f>
        <v>1.3972762189454926</v>
      </c>
      <c r="R753" s="3">
        <f>SQRT(Correlation)*$C753 + SQRT(1-Correlation)*G753</f>
        <v>-0.33237430067563201</v>
      </c>
      <c r="S753" s="3">
        <f>SQRT(Correlation)*$C753 + SQRT(1-Correlation)*H753</f>
        <v>-1.5723105348081168</v>
      </c>
      <c r="T753" s="3">
        <f>SQRT(Correlation)*$C753 + SQRT(1-Correlation)*I753</f>
        <v>-0.78731899916088732</v>
      </c>
      <c r="U753" s="3">
        <f>SQRT(Correlation)*$C753 + SQRT(1-Correlation)*J753</f>
        <v>-0.53237438364398049</v>
      </c>
      <c r="V753" s="3">
        <f>SQRT(Correlation)*$C753 + SQRT(1-Correlation)*K753</f>
        <v>-0.34124411528931253</v>
      </c>
      <c r="W753" s="3">
        <f>SQRT(Correlation)*$C753 + SQRT(1-Correlation)*L753</f>
        <v>-1.2296578618965441</v>
      </c>
      <c r="X753" s="3">
        <f>SQRT(Correlation)*$C753 + SQRT(1-Correlation)*M753</f>
        <v>0.82175639952747548</v>
      </c>
      <c r="Z753" s="3">
        <f>IF(O753&lt;'CDO Param'!C$13,1,0)</f>
        <v>0</v>
      </c>
      <c r="AA753" s="3">
        <f>IF(P753&lt;'CDO Param'!D$13,1,0)</f>
        <v>0</v>
      </c>
      <c r="AB753" s="3">
        <f>IF(Q753&lt;'CDO Param'!E$13,1,0)</f>
        <v>0</v>
      </c>
      <c r="AC753" s="3">
        <f>IF(R753&lt;'CDO Param'!F$13,1,0)</f>
        <v>0</v>
      </c>
      <c r="AD753" s="3">
        <f>IF(S753&lt;'CDO Param'!G$13,1,0)</f>
        <v>1</v>
      </c>
      <c r="AE753" s="3">
        <f>IF(T753&lt;'CDO Param'!H$13,1,0)</f>
        <v>0</v>
      </c>
      <c r="AF753" s="3">
        <f>IF(U753&lt;'CDO Param'!I$13,1,0)</f>
        <v>0</v>
      </c>
      <c r="AG753" s="3">
        <f>IF(V753&lt;'CDO Param'!J$13,1,0)</f>
        <v>0</v>
      </c>
      <c r="AH753" s="3">
        <f>IF(W753&lt;'CDO Param'!K$13,1,0)</f>
        <v>0</v>
      </c>
      <c r="AI753" s="3">
        <f>IF(X753&lt;'CDO Param'!L$13,1,0)</f>
        <v>0</v>
      </c>
      <c r="AK753" s="3">
        <f>Z753*'CDO Param'!C$6*'CDO Param'!C$9</f>
        <v>0</v>
      </c>
      <c r="AL753" s="3">
        <f>AA753*'CDO Param'!D$6*'CDO Param'!D$9</f>
        <v>0</v>
      </c>
      <c r="AM753" s="3">
        <f>AB753*'CDO Param'!E$6*'CDO Param'!E$9</f>
        <v>0</v>
      </c>
      <c r="AN753" s="3">
        <f>AC753*'CDO Param'!F$6*'CDO Param'!F$9</f>
        <v>0</v>
      </c>
      <c r="AO753" s="3">
        <f>AD753*'CDO Param'!G$6*'CDO Param'!G$9</f>
        <v>4500</v>
      </c>
      <c r="AP753" s="3">
        <f>AE753*'CDO Param'!H$6*'CDO Param'!H$9</f>
        <v>0</v>
      </c>
      <c r="AQ753" s="3">
        <f>AF753*'CDO Param'!I$6*'CDO Param'!I$9</f>
        <v>0</v>
      </c>
      <c r="AR753" s="3">
        <f>AG753*'CDO Param'!J$6*'CDO Param'!J$9</f>
        <v>0</v>
      </c>
      <c r="AS753" s="3">
        <f>AH753*'CDO Param'!K$6*'CDO Param'!K$9</f>
        <v>0</v>
      </c>
      <c r="AT753" s="3">
        <f>AI753*'CDO Param'!L$6*'CDO Param'!L$9</f>
        <v>0</v>
      </c>
      <c r="AV753" s="2">
        <f t="shared" si="34"/>
        <v>4500</v>
      </c>
      <c r="BF753" s="5">
        <f>AV753/'CDO Param'!$M$6</f>
        <v>4.6875E-2</v>
      </c>
      <c r="BG753" s="5">
        <f t="shared" si="35"/>
        <v>0</v>
      </c>
      <c r="BH753" s="5">
        <f t="shared" si="36"/>
        <v>0</v>
      </c>
    </row>
    <row r="754" spans="2:60" x14ac:dyDescent="0.2">
      <c r="B754" s="3">
        <v>750</v>
      </c>
      <c r="C754" s="12">
        <v>0.96152461992460303</v>
      </c>
      <c r="D754" s="12">
        <v>2.9971124604344368</v>
      </c>
      <c r="E754" s="12">
        <v>-1.318799149885308</v>
      </c>
      <c r="F754" s="12">
        <v>-0.15256887309078593</v>
      </c>
      <c r="G754" s="12">
        <v>-6.1984337662579492E-2</v>
      </c>
      <c r="H754" s="12">
        <v>-0.98531927505973727</v>
      </c>
      <c r="I754" s="12">
        <v>0.41636894820840098</v>
      </c>
      <c r="J754" s="12">
        <v>0.39970245779841207</v>
      </c>
      <c r="K754" s="12">
        <v>0.95150653578457423</v>
      </c>
      <c r="L754" s="12">
        <v>-2.3787833924870938E-2</v>
      </c>
      <c r="M754" s="12">
        <v>-2.1924643078818917</v>
      </c>
      <c r="O754" s="3">
        <f>SQRT(Correlation)*$C754 + SQRT(1-Correlation)*D754</f>
        <v>3.1473713161221779</v>
      </c>
      <c r="P754" s="3">
        <f>SQRT(Correlation)*$C754 + SQRT(1-Correlation)*E754</f>
        <v>-0.94706194445046143</v>
      </c>
      <c r="Q754" s="3">
        <f>SQRT(Correlation)*$C754 + SQRT(1-Correlation)*F754</f>
        <v>0.15932124082532934</v>
      </c>
      <c r="R754" s="3">
        <f>SQRT(Correlation)*$C754 + SQRT(1-Correlation)*G754</f>
        <v>0.24525727664773384</v>
      </c>
      <c r="S754" s="3">
        <f>SQRT(Correlation)*$C754 + SQRT(1-Correlation)*H754</f>
        <v>-0.63069515696746647</v>
      </c>
      <c r="T754" s="3">
        <f>SQRT(Correlation)*$C754 + SQRT(1-Correlation)*I754</f>
        <v>0.69906304952111586</v>
      </c>
      <c r="U754" s="3">
        <f>SQRT(Correlation)*$C754 + SQRT(1-Correlation)*J754</f>
        <v>0.68325182843204035</v>
      </c>
      <c r="V754" s="3">
        <f>SQRT(Correlation)*$C754 + SQRT(1-Correlation)*K754</f>
        <v>1.2067391410136756</v>
      </c>
      <c r="W754" s="3">
        <f>SQRT(Correlation)*$C754 + SQRT(1-Correlation)*L754</f>
        <v>0.28149366178762197</v>
      </c>
      <c r="X754" s="3">
        <f>SQRT(Correlation)*$C754 + SQRT(1-Correlation)*M754</f>
        <v>-1.775893487930484</v>
      </c>
      <c r="Z754" s="3">
        <f>IF(O754&lt;'CDO Param'!C$13,1,0)</f>
        <v>0</v>
      </c>
      <c r="AA754" s="3">
        <f>IF(P754&lt;'CDO Param'!D$13,1,0)</f>
        <v>0</v>
      </c>
      <c r="AB754" s="3">
        <f>IF(Q754&lt;'CDO Param'!E$13,1,0)</f>
        <v>0</v>
      </c>
      <c r="AC754" s="3">
        <f>IF(R754&lt;'CDO Param'!F$13,1,0)</f>
        <v>0</v>
      </c>
      <c r="AD754" s="3">
        <f>IF(S754&lt;'CDO Param'!G$13,1,0)</f>
        <v>1</v>
      </c>
      <c r="AE754" s="3">
        <f>IF(T754&lt;'CDO Param'!H$13,1,0)</f>
        <v>0</v>
      </c>
      <c r="AF754" s="3">
        <f>IF(U754&lt;'CDO Param'!I$13,1,0)</f>
        <v>0</v>
      </c>
      <c r="AG754" s="3">
        <f>IF(V754&lt;'CDO Param'!J$13,1,0)</f>
        <v>0</v>
      </c>
      <c r="AH754" s="3">
        <f>IF(W754&lt;'CDO Param'!K$13,1,0)</f>
        <v>0</v>
      </c>
      <c r="AI754" s="3">
        <f>IF(X754&lt;'CDO Param'!L$13,1,0)</f>
        <v>1</v>
      </c>
      <c r="AK754" s="3">
        <f>Z754*'CDO Param'!C$6*'CDO Param'!C$9</f>
        <v>0</v>
      </c>
      <c r="AL754" s="3">
        <f>AA754*'CDO Param'!D$6*'CDO Param'!D$9</f>
        <v>0</v>
      </c>
      <c r="AM754" s="3">
        <f>AB754*'CDO Param'!E$6*'CDO Param'!E$9</f>
        <v>0</v>
      </c>
      <c r="AN754" s="3">
        <f>AC754*'CDO Param'!F$6*'CDO Param'!F$9</f>
        <v>0</v>
      </c>
      <c r="AO754" s="3">
        <f>AD754*'CDO Param'!G$6*'CDO Param'!G$9</f>
        <v>4500</v>
      </c>
      <c r="AP754" s="3">
        <f>AE754*'CDO Param'!H$6*'CDO Param'!H$9</f>
        <v>0</v>
      </c>
      <c r="AQ754" s="3">
        <f>AF754*'CDO Param'!I$6*'CDO Param'!I$9</f>
        <v>0</v>
      </c>
      <c r="AR754" s="3">
        <f>AG754*'CDO Param'!J$6*'CDO Param'!J$9</f>
        <v>0</v>
      </c>
      <c r="AS754" s="3">
        <f>AH754*'CDO Param'!K$6*'CDO Param'!K$9</f>
        <v>0</v>
      </c>
      <c r="AT754" s="3">
        <f>AI754*'CDO Param'!L$6*'CDO Param'!L$9</f>
        <v>4500</v>
      </c>
      <c r="AV754" s="2">
        <f t="shared" si="34"/>
        <v>9000</v>
      </c>
      <c r="BF754" s="5">
        <f>AV754/'CDO Param'!$M$6</f>
        <v>9.375E-2</v>
      </c>
      <c r="BG754" s="5">
        <f t="shared" si="35"/>
        <v>0.02</v>
      </c>
      <c r="BH754" s="5">
        <f t="shared" si="36"/>
        <v>1</v>
      </c>
    </row>
    <row r="755" spans="2:60" x14ac:dyDescent="0.2">
      <c r="B755" s="3">
        <v>751</v>
      </c>
      <c r="C755" s="12">
        <v>-0.82879751062137075</v>
      </c>
      <c r="D755" s="12">
        <v>-1.5058003555168398</v>
      </c>
      <c r="E755" s="12">
        <v>-0.6604341251659207</v>
      </c>
      <c r="F755" s="12">
        <v>-0.93565176939591765</v>
      </c>
      <c r="G755" s="12">
        <v>0.30782985049881972</v>
      </c>
      <c r="H755" s="12">
        <v>-0.34816707739082631</v>
      </c>
      <c r="I755" s="12">
        <v>-0.38412622416217346</v>
      </c>
      <c r="J755" s="12">
        <v>1.2188297660031822</v>
      </c>
      <c r="K755" s="12">
        <v>0.79583287515561096</v>
      </c>
      <c r="L755" s="12">
        <v>-2.0209608919685706</v>
      </c>
      <c r="M755" s="12">
        <v>0.62966591940494254</v>
      </c>
      <c r="O755" s="3">
        <f>SQRT(Correlation)*$C755 + SQRT(1-Correlation)*D755</f>
        <v>-1.6906164327414643</v>
      </c>
      <c r="P755" s="3">
        <f>SQRT(Correlation)*$C755 + SQRT(1-Correlation)*E755</f>
        <v>-0.8886316092716241</v>
      </c>
      <c r="Q755" s="3">
        <f>SQRT(Correlation)*$C755 + SQRT(1-Correlation)*F755</f>
        <v>-1.1497259916814304</v>
      </c>
      <c r="R755" s="3">
        <f>SQRT(Correlation)*$C755 + SQRT(1-Correlation)*G755</f>
        <v>2.9944252545504257E-2</v>
      </c>
      <c r="S755" s="3">
        <f>SQRT(Correlation)*$C755 + SQRT(1-Correlation)*H755</f>
        <v>-0.59238907651585015</v>
      </c>
      <c r="T755" s="3">
        <f>SQRT(Correlation)*$C755 + SQRT(1-Correlation)*I755</f>
        <v>-0.6265029184699743</v>
      </c>
      <c r="U755" s="3">
        <f>SQRT(Correlation)*$C755 + SQRT(1-Correlation)*J755</f>
        <v>0.89419465690992228</v>
      </c>
      <c r="V755" s="3">
        <f>SQRT(Correlation)*$C755 + SQRT(1-Correlation)*K755</f>
        <v>0.49290457143553523</v>
      </c>
      <c r="W755" s="3">
        <f>SQRT(Correlation)*$C755 + SQRT(1-Correlation)*L755</f>
        <v>-2.1793406294879643</v>
      </c>
      <c r="X755" s="3">
        <f>SQRT(Correlation)*$C755 + SQRT(1-Correlation)*M755</f>
        <v>0.33526475582697723</v>
      </c>
      <c r="Z755" s="3">
        <f>IF(O755&lt;'CDO Param'!C$13,1,0)</f>
        <v>0</v>
      </c>
      <c r="AA755" s="3">
        <f>IF(P755&lt;'CDO Param'!D$13,1,0)</f>
        <v>0</v>
      </c>
      <c r="AB755" s="3">
        <f>IF(Q755&lt;'CDO Param'!E$13,1,0)</f>
        <v>1</v>
      </c>
      <c r="AC755" s="3">
        <f>IF(R755&lt;'CDO Param'!F$13,1,0)</f>
        <v>0</v>
      </c>
      <c r="AD755" s="3">
        <f>IF(S755&lt;'CDO Param'!G$13,1,0)</f>
        <v>1</v>
      </c>
      <c r="AE755" s="3">
        <f>IF(T755&lt;'CDO Param'!H$13,1,0)</f>
        <v>0</v>
      </c>
      <c r="AF755" s="3">
        <f>IF(U755&lt;'CDO Param'!I$13,1,0)</f>
        <v>0</v>
      </c>
      <c r="AG755" s="3">
        <f>IF(V755&lt;'CDO Param'!J$13,1,0)</f>
        <v>0</v>
      </c>
      <c r="AH755" s="3">
        <f>IF(W755&lt;'CDO Param'!K$13,1,0)</f>
        <v>0</v>
      </c>
      <c r="AI755" s="3">
        <f>IF(X755&lt;'CDO Param'!L$13,1,0)</f>
        <v>0</v>
      </c>
      <c r="AK755" s="3">
        <f>Z755*'CDO Param'!C$6*'CDO Param'!C$9</f>
        <v>0</v>
      </c>
      <c r="AL755" s="3">
        <f>AA755*'CDO Param'!D$6*'CDO Param'!D$9</f>
        <v>0</v>
      </c>
      <c r="AM755" s="3">
        <f>AB755*'CDO Param'!E$6*'CDO Param'!E$9</f>
        <v>4500</v>
      </c>
      <c r="AN755" s="3">
        <f>AC755*'CDO Param'!F$6*'CDO Param'!F$9</f>
        <v>0</v>
      </c>
      <c r="AO755" s="3">
        <f>AD755*'CDO Param'!G$6*'CDO Param'!G$9</f>
        <v>4500</v>
      </c>
      <c r="AP755" s="3">
        <f>AE755*'CDO Param'!H$6*'CDO Param'!H$9</f>
        <v>0</v>
      </c>
      <c r="AQ755" s="3">
        <f>AF755*'CDO Param'!I$6*'CDO Param'!I$9</f>
        <v>0</v>
      </c>
      <c r="AR755" s="3">
        <f>AG755*'CDO Param'!J$6*'CDO Param'!J$9</f>
        <v>0</v>
      </c>
      <c r="AS755" s="3">
        <f>AH755*'CDO Param'!K$6*'CDO Param'!K$9</f>
        <v>0</v>
      </c>
      <c r="AT755" s="3">
        <f>AI755*'CDO Param'!L$6*'CDO Param'!L$9</f>
        <v>0</v>
      </c>
      <c r="AV755" s="2">
        <f t="shared" si="34"/>
        <v>9000</v>
      </c>
      <c r="BF755" s="5">
        <f>AV755/'CDO Param'!$M$6</f>
        <v>9.375E-2</v>
      </c>
      <c r="BG755" s="5">
        <f t="shared" si="35"/>
        <v>0.02</v>
      </c>
      <c r="BH755" s="5">
        <f t="shared" si="36"/>
        <v>1</v>
      </c>
    </row>
    <row r="756" spans="2:60" x14ac:dyDescent="0.2">
      <c r="B756" s="3">
        <v>752</v>
      </c>
      <c r="C756" s="12">
        <v>-0.57468696468276903</v>
      </c>
      <c r="D756" s="12">
        <v>-0.83011627793894149</v>
      </c>
      <c r="E756" s="12">
        <v>0.81749476521508768</v>
      </c>
      <c r="F756" s="12">
        <v>1.4615261534345336</v>
      </c>
      <c r="G756" s="12">
        <v>1.9660728867165744</v>
      </c>
      <c r="H756" s="12">
        <v>0.80038603300636169</v>
      </c>
      <c r="I756" s="12">
        <v>-0.75052867032354698</v>
      </c>
      <c r="J756" s="12">
        <v>-0.67812720772053581</v>
      </c>
      <c r="K756" s="12">
        <v>-0.39510723581770435</v>
      </c>
      <c r="L756" s="12">
        <v>0.3669640591397183</v>
      </c>
      <c r="M756" s="12">
        <v>1.1580868886085227</v>
      </c>
      <c r="O756" s="3">
        <f>SQRT(Correlation)*$C756 + SQRT(1-Correlation)*D756</f>
        <v>-0.96924942332116149</v>
      </c>
      <c r="P756" s="3">
        <f>SQRT(Correlation)*$C756 + SQRT(1-Correlation)*E756</f>
        <v>0.59381165500265021</v>
      </c>
      <c r="Q756" s="3">
        <f>SQRT(Correlation)*$C756 + SQRT(1-Correlation)*F756</f>
        <v>1.2047934764267252</v>
      </c>
      <c r="R756" s="3">
        <f>SQRT(Correlation)*$C756 + SQRT(1-Correlation)*G756</f>
        <v>1.6834485353773445</v>
      </c>
      <c r="S756" s="3">
        <f>SQRT(Correlation)*$C756 + SQRT(1-Correlation)*H756</f>
        <v>0.57758088650541306</v>
      </c>
      <c r="T756" s="3">
        <f>SQRT(Correlation)*$C756 + SQRT(1-Correlation)*I756</f>
        <v>-0.89374598924463888</v>
      </c>
      <c r="U756" s="3">
        <f>SQRT(Correlation)*$C756 + SQRT(1-Correlation)*J756</f>
        <v>-0.8250599309187332</v>
      </c>
      <c r="V756" s="3">
        <f>SQRT(Correlation)*$C756 + SQRT(1-Correlation)*K756</f>
        <v>-0.55656361055979131</v>
      </c>
      <c r="W756" s="3">
        <f>SQRT(Correlation)*$C756 + SQRT(1-Correlation)*L756</f>
        <v>0.16640069889004228</v>
      </c>
      <c r="X756" s="3">
        <f>SQRT(Correlation)*$C756 + SQRT(1-Correlation)*M756</f>
        <v>0.91692571391356181</v>
      </c>
      <c r="Z756" s="3">
        <f>IF(O756&lt;'CDO Param'!C$13,1,0)</f>
        <v>0</v>
      </c>
      <c r="AA756" s="3">
        <f>IF(P756&lt;'CDO Param'!D$13,1,0)</f>
        <v>0</v>
      </c>
      <c r="AB756" s="3">
        <f>IF(Q756&lt;'CDO Param'!E$13,1,0)</f>
        <v>0</v>
      </c>
      <c r="AC756" s="3">
        <f>IF(R756&lt;'CDO Param'!F$13,1,0)</f>
        <v>0</v>
      </c>
      <c r="AD756" s="3">
        <f>IF(S756&lt;'CDO Param'!G$13,1,0)</f>
        <v>0</v>
      </c>
      <c r="AE756" s="3">
        <f>IF(T756&lt;'CDO Param'!H$13,1,0)</f>
        <v>0</v>
      </c>
      <c r="AF756" s="3">
        <f>IF(U756&lt;'CDO Param'!I$13,1,0)</f>
        <v>0</v>
      </c>
      <c r="AG756" s="3">
        <f>IF(V756&lt;'CDO Param'!J$13,1,0)</f>
        <v>0</v>
      </c>
      <c r="AH756" s="3">
        <f>IF(W756&lt;'CDO Param'!K$13,1,0)</f>
        <v>0</v>
      </c>
      <c r="AI756" s="3">
        <f>IF(X756&lt;'CDO Param'!L$13,1,0)</f>
        <v>0</v>
      </c>
      <c r="AK756" s="3">
        <f>Z756*'CDO Param'!C$6*'CDO Param'!C$9</f>
        <v>0</v>
      </c>
      <c r="AL756" s="3">
        <f>AA756*'CDO Param'!D$6*'CDO Param'!D$9</f>
        <v>0</v>
      </c>
      <c r="AM756" s="3">
        <f>AB756*'CDO Param'!E$6*'CDO Param'!E$9</f>
        <v>0</v>
      </c>
      <c r="AN756" s="3">
        <f>AC756*'CDO Param'!F$6*'CDO Param'!F$9</f>
        <v>0</v>
      </c>
      <c r="AO756" s="3">
        <f>AD756*'CDO Param'!G$6*'CDO Param'!G$9</f>
        <v>0</v>
      </c>
      <c r="AP756" s="3">
        <f>AE756*'CDO Param'!H$6*'CDO Param'!H$9</f>
        <v>0</v>
      </c>
      <c r="AQ756" s="3">
        <f>AF756*'CDO Param'!I$6*'CDO Param'!I$9</f>
        <v>0</v>
      </c>
      <c r="AR756" s="3">
        <f>AG756*'CDO Param'!J$6*'CDO Param'!J$9</f>
        <v>0</v>
      </c>
      <c r="AS756" s="3">
        <f>AH756*'CDO Param'!K$6*'CDO Param'!K$9</f>
        <v>0</v>
      </c>
      <c r="AT756" s="3">
        <f>AI756*'CDO Param'!L$6*'CDO Param'!L$9</f>
        <v>0</v>
      </c>
      <c r="AV756" s="2">
        <f t="shared" si="34"/>
        <v>0</v>
      </c>
      <c r="BF756" s="5">
        <f>AV756/'CDO Param'!$M$6</f>
        <v>0</v>
      </c>
      <c r="BG756" s="5">
        <f t="shared" si="35"/>
        <v>0</v>
      </c>
      <c r="BH756" s="5">
        <f t="shared" si="36"/>
        <v>0</v>
      </c>
    </row>
    <row r="757" spans="2:60" x14ac:dyDescent="0.2">
      <c r="B757" s="3">
        <v>753</v>
      </c>
      <c r="C757" s="12">
        <v>0.74310037234681658</v>
      </c>
      <c r="D757" s="12">
        <v>-1.5013620213721879</v>
      </c>
      <c r="E757" s="12">
        <v>1.1008796718670055</v>
      </c>
      <c r="F757" s="12">
        <v>-1.3886074157198891</v>
      </c>
      <c r="G757" s="12">
        <v>-0.93830522018834017</v>
      </c>
      <c r="H757" s="12">
        <v>-1.0190206012339331</v>
      </c>
      <c r="I757" s="12">
        <v>1.3111548469169065</v>
      </c>
      <c r="J757" s="12">
        <v>1.8554510461399332</v>
      </c>
      <c r="K757" s="12">
        <v>-1.2458576748031192</v>
      </c>
      <c r="L757" s="12">
        <v>-0.24866949388524517</v>
      </c>
      <c r="M757" s="12">
        <v>-0.88250317276106216</v>
      </c>
      <c r="O757" s="3">
        <f>SQRT(Correlation)*$C757 + SQRT(1-Correlation)*D757</f>
        <v>-1.189328103329639</v>
      </c>
      <c r="P757" s="3">
        <f>SQRT(Correlation)*$C757 + SQRT(1-Correlation)*E757</f>
        <v>1.2793751285370725</v>
      </c>
      <c r="Q757" s="3">
        <f>SQRT(Correlation)*$C757 + SQRT(1-Correlation)*F757</f>
        <v>-1.0823596921690311</v>
      </c>
      <c r="R757" s="3">
        <f>SQRT(Correlation)*$C757 + SQRT(1-Correlation)*G757</f>
        <v>-0.65516552019277374</v>
      </c>
      <c r="S757" s="3">
        <f>SQRT(Correlation)*$C757 + SQRT(1-Correlation)*H757</f>
        <v>-0.73173885408651085</v>
      </c>
      <c r="T757" s="3">
        <f>SQRT(Correlation)*$C757 + SQRT(1-Correlation)*I757</f>
        <v>1.4788596751015617</v>
      </c>
      <c r="U757" s="3">
        <f>SQRT(Correlation)*$C757 + SQRT(1-Correlation)*J757</f>
        <v>1.9952243884968219</v>
      </c>
      <c r="V757" s="3">
        <f>SQRT(Correlation)*$C757 + SQRT(1-Correlation)*K757</f>
        <v>-0.94693539716025343</v>
      </c>
      <c r="W757" s="3">
        <f>SQRT(Correlation)*$C757 + SQRT(1-Correlation)*L757</f>
        <v>-9.1962491009220382E-4</v>
      </c>
      <c r="X757" s="3">
        <f>SQRT(Correlation)*$C757 + SQRT(1-Correlation)*M757</f>
        <v>-0.60222704980149255</v>
      </c>
      <c r="Z757" s="3">
        <f>IF(O757&lt;'CDO Param'!C$13,1,0)</f>
        <v>0</v>
      </c>
      <c r="AA757" s="3">
        <f>IF(P757&lt;'CDO Param'!D$13,1,0)</f>
        <v>0</v>
      </c>
      <c r="AB757" s="3">
        <f>IF(Q757&lt;'CDO Param'!E$13,1,0)</f>
        <v>1</v>
      </c>
      <c r="AC757" s="3">
        <f>IF(R757&lt;'CDO Param'!F$13,1,0)</f>
        <v>0</v>
      </c>
      <c r="AD757" s="3">
        <f>IF(S757&lt;'CDO Param'!G$13,1,0)</f>
        <v>1</v>
      </c>
      <c r="AE757" s="3">
        <f>IF(T757&lt;'CDO Param'!H$13,1,0)</f>
        <v>0</v>
      </c>
      <c r="AF757" s="3">
        <f>IF(U757&lt;'CDO Param'!I$13,1,0)</f>
        <v>0</v>
      </c>
      <c r="AG757" s="3">
        <f>IF(V757&lt;'CDO Param'!J$13,1,0)</f>
        <v>0</v>
      </c>
      <c r="AH757" s="3">
        <f>IF(W757&lt;'CDO Param'!K$13,1,0)</f>
        <v>0</v>
      </c>
      <c r="AI757" s="3">
        <f>IF(X757&lt;'CDO Param'!L$13,1,0)</f>
        <v>0</v>
      </c>
      <c r="AK757" s="3">
        <f>Z757*'CDO Param'!C$6*'CDO Param'!C$9</f>
        <v>0</v>
      </c>
      <c r="AL757" s="3">
        <f>AA757*'CDO Param'!D$6*'CDO Param'!D$9</f>
        <v>0</v>
      </c>
      <c r="AM757" s="3">
        <f>AB757*'CDO Param'!E$6*'CDO Param'!E$9</f>
        <v>4500</v>
      </c>
      <c r="AN757" s="3">
        <f>AC757*'CDO Param'!F$6*'CDO Param'!F$9</f>
        <v>0</v>
      </c>
      <c r="AO757" s="3">
        <f>AD757*'CDO Param'!G$6*'CDO Param'!G$9</f>
        <v>4500</v>
      </c>
      <c r="AP757" s="3">
        <f>AE757*'CDO Param'!H$6*'CDO Param'!H$9</f>
        <v>0</v>
      </c>
      <c r="AQ757" s="3">
        <f>AF757*'CDO Param'!I$6*'CDO Param'!I$9</f>
        <v>0</v>
      </c>
      <c r="AR757" s="3">
        <f>AG757*'CDO Param'!J$6*'CDO Param'!J$9</f>
        <v>0</v>
      </c>
      <c r="AS757" s="3">
        <f>AH757*'CDO Param'!K$6*'CDO Param'!K$9</f>
        <v>0</v>
      </c>
      <c r="AT757" s="3">
        <f>AI757*'CDO Param'!L$6*'CDO Param'!L$9</f>
        <v>0</v>
      </c>
      <c r="AV757" s="2">
        <f t="shared" si="34"/>
        <v>9000</v>
      </c>
      <c r="BF757" s="5">
        <f>AV757/'CDO Param'!$M$6</f>
        <v>9.375E-2</v>
      </c>
      <c r="BG757" s="5">
        <f t="shared" si="35"/>
        <v>0.02</v>
      </c>
      <c r="BH757" s="5">
        <f t="shared" si="36"/>
        <v>1</v>
      </c>
    </row>
    <row r="758" spans="2:60" x14ac:dyDescent="0.2">
      <c r="B758" s="3">
        <v>754</v>
      </c>
      <c r="C758" s="12">
        <v>-0.35007360565941781</v>
      </c>
      <c r="D758" s="12">
        <v>-0.46296008804347366</v>
      </c>
      <c r="E758" s="12">
        <v>0.68561234911612701</v>
      </c>
      <c r="F758" s="12">
        <v>-0.17285628928220831</v>
      </c>
      <c r="G758" s="12">
        <v>-0.69754150899825618</v>
      </c>
      <c r="H758" s="12">
        <v>0.24619907890155446</v>
      </c>
      <c r="I758" s="12">
        <v>0.65065478338510729</v>
      </c>
      <c r="J758" s="12">
        <v>1.5008345144451596</v>
      </c>
      <c r="K758" s="12">
        <v>2.2483072825707495</v>
      </c>
      <c r="L758" s="12">
        <v>0.35263042263977695</v>
      </c>
      <c r="M758" s="12">
        <v>0.82124188338639215</v>
      </c>
      <c r="O758" s="3">
        <f>SQRT(Correlation)*$C758 + SQRT(1-Correlation)*D758</f>
        <v>-0.54990549744997597</v>
      </c>
      <c r="P758" s="3">
        <f>SQRT(Correlation)*$C758 + SQRT(1-Correlation)*E758</f>
        <v>0.5397259902845104</v>
      </c>
      <c r="Q758" s="3">
        <f>SQRT(Correlation)*$C758 + SQRT(1-Correlation)*F758</f>
        <v>-0.27468886886415622</v>
      </c>
      <c r="R758" s="3">
        <f>SQRT(Correlation)*$C758 + SQRT(1-Correlation)*G758</f>
        <v>-0.77244897354273501</v>
      </c>
      <c r="S758" s="3">
        <f>SQRT(Correlation)*$C758 + SQRT(1-Correlation)*H758</f>
        <v>0.12286195989018818</v>
      </c>
      <c r="T758" s="3">
        <f>SQRT(Correlation)*$C758 + SQRT(1-Correlation)*I758</f>
        <v>0.50656233153498897</v>
      </c>
      <c r="U758" s="3">
        <f>SQRT(Correlation)*$C758 + SQRT(1-Correlation)*J758</f>
        <v>1.3131136427327383</v>
      </c>
      <c r="V758" s="3">
        <f>SQRT(Correlation)*$C758 + SQRT(1-Correlation)*K758</f>
        <v>2.0222285736010699</v>
      </c>
      <c r="W758" s="3">
        <f>SQRT(Correlation)*$C758 + SQRT(1-Correlation)*L758</f>
        <v>0.223831598083713</v>
      </c>
      <c r="X758" s="3">
        <f>SQRT(Correlation)*$C758 + SQRT(1-Correlation)*M758</f>
        <v>0.66839546416908069</v>
      </c>
      <c r="Z758" s="3">
        <f>IF(O758&lt;'CDO Param'!C$13,1,0)</f>
        <v>0</v>
      </c>
      <c r="AA758" s="3">
        <f>IF(P758&lt;'CDO Param'!D$13,1,0)</f>
        <v>0</v>
      </c>
      <c r="AB758" s="3">
        <f>IF(Q758&lt;'CDO Param'!E$13,1,0)</f>
        <v>0</v>
      </c>
      <c r="AC758" s="3">
        <f>IF(R758&lt;'CDO Param'!F$13,1,0)</f>
        <v>0</v>
      </c>
      <c r="AD758" s="3">
        <f>IF(S758&lt;'CDO Param'!G$13,1,0)</f>
        <v>0</v>
      </c>
      <c r="AE758" s="3">
        <f>IF(T758&lt;'CDO Param'!H$13,1,0)</f>
        <v>0</v>
      </c>
      <c r="AF758" s="3">
        <f>IF(U758&lt;'CDO Param'!I$13,1,0)</f>
        <v>0</v>
      </c>
      <c r="AG758" s="3">
        <f>IF(V758&lt;'CDO Param'!J$13,1,0)</f>
        <v>0</v>
      </c>
      <c r="AH758" s="3">
        <f>IF(W758&lt;'CDO Param'!K$13,1,0)</f>
        <v>0</v>
      </c>
      <c r="AI758" s="3">
        <f>IF(X758&lt;'CDO Param'!L$13,1,0)</f>
        <v>0</v>
      </c>
      <c r="AK758" s="3">
        <f>Z758*'CDO Param'!C$6*'CDO Param'!C$9</f>
        <v>0</v>
      </c>
      <c r="AL758" s="3">
        <f>AA758*'CDO Param'!D$6*'CDO Param'!D$9</f>
        <v>0</v>
      </c>
      <c r="AM758" s="3">
        <f>AB758*'CDO Param'!E$6*'CDO Param'!E$9</f>
        <v>0</v>
      </c>
      <c r="AN758" s="3">
        <f>AC758*'CDO Param'!F$6*'CDO Param'!F$9</f>
        <v>0</v>
      </c>
      <c r="AO758" s="3">
        <f>AD758*'CDO Param'!G$6*'CDO Param'!G$9</f>
        <v>0</v>
      </c>
      <c r="AP758" s="3">
        <f>AE758*'CDO Param'!H$6*'CDO Param'!H$9</f>
        <v>0</v>
      </c>
      <c r="AQ758" s="3">
        <f>AF758*'CDO Param'!I$6*'CDO Param'!I$9</f>
        <v>0</v>
      </c>
      <c r="AR758" s="3">
        <f>AG758*'CDO Param'!J$6*'CDO Param'!J$9</f>
        <v>0</v>
      </c>
      <c r="AS758" s="3">
        <f>AH758*'CDO Param'!K$6*'CDO Param'!K$9</f>
        <v>0</v>
      </c>
      <c r="AT758" s="3">
        <f>AI758*'CDO Param'!L$6*'CDO Param'!L$9</f>
        <v>0</v>
      </c>
      <c r="AV758" s="2">
        <f t="shared" si="34"/>
        <v>0</v>
      </c>
      <c r="BF758" s="5">
        <f>AV758/'CDO Param'!$M$6</f>
        <v>0</v>
      </c>
      <c r="BG758" s="5">
        <f t="shared" si="35"/>
        <v>0</v>
      </c>
      <c r="BH758" s="5">
        <f t="shared" si="36"/>
        <v>0</v>
      </c>
    </row>
    <row r="759" spans="2:60" x14ac:dyDescent="0.2">
      <c r="B759" s="3">
        <v>755</v>
      </c>
      <c r="C759" s="12">
        <v>1.2094574231014121</v>
      </c>
      <c r="D759" s="12">
        <v>0.56511453294660896</v>
      </c>
      <c r="E759" s="12">
        <v>-0.74157355811621528</v>
      </c>
      <c r="F759" s="12">
        <v>0.54328893384081312</v>
      </c>
      <c r="G759" s="12">
        <v>0.61200807977002114</v>
      </c>
      <c r="H759" s="12">
        <v>0.34443019103491679</v>
      </c>
      <c r="I759" s="12">
        <v>-1.6046760720200837</v>
      </c>
      <c r="J759" s="12">
        <v>-0.43540239857975394</v>
      </c>
      <c r="K759" s="12">
        <v>0.82982978710788302</v>
      </c>
      <c r="L759" s="12">
        <v>0.98904592960025184</v>
      </c>
      <c r="M759" s="12">
        <v>0.49051323003368452</v>
      </c>
      <c r="O759" s="3">
        <f>SQRT(Correlation)*$C759 + SQRT(1-Correlation)*D759</f>
        <v>0.91857873789190592</v>
      </c>
      <c r="P759" s="3">
        <f>SQRT(Correlation)*$C759 + SQRT(1-Correlation)*E759</f>
        <v>-0.32105442986090432</v>
      </c>
      <c r="Q759" s="3">
        <f>SQRT(Correlation)*$C759 + SQRT(1-Correlation)*F759</f>
        <v>0.8978731565502911</v>
      </c>
      <c r="R759" s="3">
        <f>SQRT(Correlation)*$C759 + SQRT(1-Correlation)*G759</f>
        <v>0.96306586254962667</v>
      </c>
      <c r="S759" s="3">
        <f>SQRT(Correlation)*$C759 + SQRT(1-Correlation)*H759</f>
        <v>0.70921918857901445</v>
      </c>
      <c r="T759" s="3">
        <f>SQRT(Correlation)*$C759 + SQRT(1-Correlation)*I759</f>
        <v>-1.1398653693069156</v>
      </c>
      <c r="U759" s="3">
        <f>SQRT(Correlation)*$C759 + SQRT(1-Correlation)*J759</f>
        <v>-3.0594964463904195E-2</v>
      </c>
      <c r="V759" s="3">
        <f>SQRT(Correlation)*$C759 + SQRT(1-Correlation)*K759</f>
        <v>1.1697096782539034</v>
      </c>
      <c r="W759" s="3">
        <f>SQRT(Correlation)*$C759 + SQRT(1-Correlation)*L759</f>
        <v>1.3207553734164443</v>
      </c>
      <c r="X759" s="3">
        <f>SQRT(Correlation)*$C759 + SQRT(1-Correlation)*M759</f>
        <v>0.84780572780560726</v>
      </c>
      <c r="Z759" s="3">
        <f>IF(O759&lt;'CDO Param'!C$13,1,0)</f>
        <v>0</v>
      </c>
      <c r="AA759" s="3">
        <f>IF(P759&lt;'CDO Param'!D$13,1,0)</f>
        <v>0</v>
      </c>
      <c r="AB759" s="3">
        <f>IF(Q759&lt;'CDO Param'!E$13,1,0)</f>
        <v>0</v>
      </c>
      <c r="AC759" s="3">
        <f>IF(R759&lt;'CDO Param'!F$13,1,0)</f>
        <v>0</v>
      </c>
      <c r="AD759" s="3">
        <f>IF(S759&lt;'CDO Param'!G$13,1,0)</f>
        <v>0</v>
      </c>
      <c r="AE759" s="3">
        <f>IF(T759&lt;'CDO Param'!H$13,1,0)</f>
        <v>0</v>
      </c>
      <c r="AF759" s="3">
        <f>IF(U759&lt;'CDO Param'!I$13,1,0)</f>
        <v>0</v>
      </c>
      <c r="AG759" s="3">
        <f>IF(V759&lt;'CDO Param'!J$13,1,0)</f>
        <v>0</v>
      </c>
      <c r="AH759" s="3">
        <f>IF(W759&lt;'CDO Param'!K$13,1,0)</f>
        <v>0</v>
      </c>
      <c r="AI759" s="3">
        <f>IF(X759&lt;'CDO Param'!L$13,1,0)</f>
        <v>0</v>
      </c>
      <c r="AK759" s="3">
        <f>Z759*'CDO Param'!C$6*'CDO Param'!C$9</f>
        <v>0</v>
      </c>
      <c r="AL759" s="3">
        <f>AA759*'CDO Param'!D$6*'CDO Param'!D$9</f>
        <v>0</v>
      </c>
      <c r="AM759" s="3">
        <f>AB759*'CDO Param'!E$6*'CDO Param'!E$9</f>
        <v>0</v>
      </c>
      <c r="AN759" s="3">
        <f>AC759*'CDO Param'!F$6*'CDO Param'!F$9</f>
        <v>0</v>
      </c>
      <c r="AO759" s="3">
        <f>AD759*'CDO Param'!G$6*'CDO Param'!G$9</f>
        <v>0</v>
      </c>
      <c r="AP759" s="3">
        <f>AE759*'CDO Param'!H$6*'CDO Param'!H$9</f>
        <v>0</v>
      </c>
      <c r="AQ759" s="3">
        <f>AF759*'CDO Param'!I$6*'CDO Param'!I$9</f>
        <v>0</v>
      </c>
      <c r="AR759" s="3">
        <f>AG759*'CDO Param'!J$6*'CDO Param'!J$9</f>
        <v>0</v>
      </c>
      <c r="AS759" s="3">
        <f>AH759*'CDO Param'!K$6*'CDO Param'!K$9</f>
        <v>0</v>
      </c>
      <c r="AT759" s="3">
        <f>AI759*'CDO Param'!L$6*'CDO Param'!L$9</f>
        <v>0</v>
      </c>
      <c r="AV759" s="2">
        <f t="shared" si="34"/>
        <v>0</v>
      </c>
      <c r="BF759" s="5">
        <f>AV759/'CDO Param'!$M$6</f>
        <v>0</v>
      </c>
      <c r="BG759" s="5">
        <f t="shared" si="35"/>
        <v>0</v>
      </c>
      <c r="BH759" s="5">
        <f t="shared" si="36"/>
        <v>0</v>
      </c>
    </row>
    <row r="760" spans="2:60" x14ac:dyDescent="0.2">
      <c r="B760" s="3">
        <v>756</v>
      </c>
      <c r="C760" s="12">
        <v>-1.0491203283891082</v>
      </c>
      <c r="D760" s="12">
        <v>0.42582314563333057</v>
      </c>
      <c r="E760" s="12">
        <v>0.43226464185863733</v>
      </c>
      <c r="F760" s="12">
        <v>-1.5728710422990844</v>
      </c>
      <c r="G760" s="12">
        <v>0.49632717491476797</v>
      </c>
      <c r="H760" s="12">
        <v>0.40684199120732956</v>
      </c>
      <c r="I760" s="12">
        <v>1.752050593495369</v>
      </c>
      <c r="J760" s="12">
        <v>0.50774815463228151</v>
      </c>
      <c r="K760" s="12">
        <v>-0.96130634119617753</v>
      </c>
      <c r="L760" s="12">
        <v>1.4093939171289094</v>
      </c>
      <c r="M760" s="12">
        <v>-0.82939777712454088</v>
      </c>
      <c r="O760" s="3">
        <f>SQRT(Correlation)*$C760 + SQRT(1-Correlation)*D760</f>
        <v>7.2210328456333184E-2</v>
      </c>
      <c r="P760" s="3">
        <f>SQRT(Correlation)*$C760 + SQRT(1-Correlation)*E760</f>
        <v>7.8321268339737127E-2</v>
      </c>
      <c r="Q760" s="3">
        <f>SQRT(Correlation)*$C760 + SQRT(1-Correlation)*F760</f>
        <v>-1.8239174655457837</v>
      </c>
      <c r="R760" s="3">
        <f>SQRT(Correlation)*$C760 + SQRT(1-Correlation)*G760</f>
        <v>0.13909632348089718</v>
      </c>
      <c r="S760" s="3">
        <f>SQRT(Correlation)*$C760 + SQRT(1-Correlation)*H760</f>
        <v>5.4203224274668449E-2</v>
      </c>
      <c r="T760" s="3">
        <f>SQRT(Correlation)*$C760 + SQRT(1-Correlation)*I760</f>
        <v>1.3303801576592076</v>
      </c>
      <c r="U760" s="3">
        <f>SQRT(Correlation)*$C760 + SQRT(1-Correlation)*J760</f>
        <v>0.14993121618627597</v>
      </c>
      <c r="V760" s="3">
        <f>SQRT(Correlation)*$C760 + SQRT(1-Correlation)*K760</f>
        <v>-1.2437362479322012</v>
      </c>
      <c r="W760" s="3">
        <f>SQRT(Correlation)*$C760 + SQRT(1-Correlation)*L760</f>
        <v>1.0053074918248472</v>
      </c>
      <c r="X760" s="3">
        <f>SQRT(Correlation)*$C760 + SQRT(1-Correlation)*M760</f>
        <v>-1.1185967963276136</v>
      </c>
      <c r="Z760" s="3">
        <f>IF(O760&lt;'CDO Param'!C$13,1,0)</f>
        <v>0</v>
      </c>
      <c r="AA760" s="3">
        <f>IF(P760&lt;'CDO Param'!D$13,1,0)</f>
        <v>0</v>
      </c>
      <c r="AB760" s="3">
        <f>IF(Q760&lt;'CDO Param'!E$13,1,0)</f>
        <v>1</v>
      </c>
      <c r="AC760" s="3">
        <f>IF(R760&lt;'CDO Param'!F$13,1,0)</f>
        <v>0</v>
      </c>
      <c r="AD760" s="3">
        <f>IF(S760&lt;'CDO Param'!G$13,1,0)</f>
        <v>0</v>
      </c>
      <c r="AE760" s="3">
        <f>IF(T760&lt;'CDO Param'!H$13,1,0)</f>
        <v>0</v>
      </c>
      <c r="AF760" s="3">
        <f>IF(U760&lt;'CDO Param'!I$13,1,0)</f>
        <v>0</v>
      </c>
      <c r="AG760" s="3">
        <f>IF(V760&lt;'CDO Param'!J$13,1,0)</f>
        <v>0</v>
      </c>
      <c r="AH760" s="3">
        <f>IF(W760&lt;'CDO Param'!K$13,1,0)</f>
        <v>0</v>
      </c>
      <c r="AI760" s="3">
        <f>IF(X760&lt;'CDO Param'!L$13,1,0)</f>
        <v>1</v>
      </c>
      <c r="AK760" s="3">
        <f>Z760*'CDO Param'!C$6*'CDO Param'!C$9</f>
        <v>0</v>
      </c>
      <c r="AL760" s="3">
        <f>AA760*'CDO Param'!D$6*'CDO Param'!D$9</f>
        <v>0</v>
      </c>
      <c r="AM760" s="3">
        <f>AB760*'CDO Param'!E$6*'CDO Param'!E$9</f>
        <v>4500</v>
      </c>
      <c r="AN760" s="3">
        <f>AC760*'CDO Param'!F$6*'CDO Param'!F$9</f>
        <v>0</v>
      </c>
      <c r="AO760" s="3">
        <f>AD760*'CDO Param'!G$6*'CDO Param'!G$9</f>
        <v>0</v>
      </c>
      <c r="AP760" s="3">
        <f>AE760*'CDO Param'!H$6*'CDO Param'!H$9</f>
        <v>0</v>
      </c>
      <c r="AQ760" s="3">
        <f>AF760*'CDO Param'!I$6*'CDO Param'!I$9</f>
        <v>0</v>
      </c>
      <c r="AR760" s="3">
        <f>AG760*'CDO Param'!J$6*'CDO Param'!J$9</f>
        <v>0</v>
      </c>
      <c r="AS760" s="3">
        <f>AH760*'CDO Param'!K$6*'CDO Param'!K$9</f>
        <v>0</v>
      </c>
      <c r="AT760" s="3">
        <f>AI760*'CDO Param'!L$6*'CDO Param'!L$9</f>
        <v>4500</v>
      </c>
      <c r="AV760" s="2">
        <f t="shared" si="34"/>
        <v>9000</v>
      </c>
      <c r="BF760" s="5">
        <f>AV760/'CDO Param'!$M$6</f>
        <v>9.375E-2</v>
      </c>
      <c r="BG760" s="5">
        <f t="shared" si="35"/>
        <v>0.02</v>
      </c>
      <c r="BH760" s="5">
        <f t="shared" si="36"/>
        <v>1</v>
      </c>
    </row>
    <row r="761" spans="2:60" x14ac:dyDescent="0.2">
      <c r="B761" s="3">
        <v>757</v>
      </c>
      <c r="C761" s="12">
        <v>-0.81977987065329216</v>
      </c>
      <c r="D761" s="12">
        <v>-1.2235659596626647</v>
      </c>
      <c r="E761" s="12">
        <v>-1.0594158084131777</v>
      </c>
      <c r="F761" s="12">
        <v>-1.5090972738107666</v>
      </c>
      <c r="G761" s="12">
        <v>-1.0016196938522626</v>
      </c>
      <c r="H761" s="12">
        <v>1.5670821085222997</v>
      </c>
      <c r="I761" s="12">
        <v>2.1979212760925293</v>
      </c>
      <c r="J761" s="12">
        <v>-1.4139277482172474</v>
      </c>
      <c r="K761" s="12">
        <v>0.16851345208124258</v>
      </c>
      <c r="L761" s="12">
        <v>-1.5415798770845868</v>
      </c>
      <c r="M761" s="12">
        <v>-1.2585223885253072</v>
      </c>
      <c r="O761" s="3">
        <f>SQRT(Correlation)*$C761 + SQRT(1-Correlation)*D761</f>
        <v>-1.4200137471173815</v>
      </c>
      <c r="P761" s="3">
        <f>SQRT(Correlation)*$C761 + SQRT(1-Correlation)*E761</f>
        <v>-1.2642872402545275</v>
      </c>
      <c r="Q761" s="3">
        <f>SQRT(Correlation)*$C761 + SQRT(1-Correlation)*F761</f>
        <v>-1.6908925359201001</v>
      </c>
      <c r="R761" s="3">
        <f>SQRT(Correlation)*$C761 + SQRT(1-Correlation)*G761</f>
        <v>-1.2094570316783733</v>
      </c>
      <c r="S761" s="3">
        <f>SQRT(Correlation)*$C761 + SQRT(1-Correlation)*H761</f>
        <v>1.2274274659066255</v>
      </c>
      <c r="T761" s="3">
        <f>SQRT(Correlation)*$C761 + SQRT(1-Correlation)*I761</f>
        <v>1.8258940479365915</v>
      </c>
      <c r="U761" s="3">
        <f>SQRT(Correlation)*$C761 + SQRT(1-Correlation)*J761</f>
        <v>-1.6006067965061377</v>
      </c>
      <c r="V761" s="3">
        <f>SQRT(Correlation)*$C761 + SQRT(1-Correlation)*K761</f>
        <v>-9.9371259635952558E-2</v>
      </c>
      <c r="W761" s="3">
        <f>SQRT(Correlation)*$C761 + SQRT(1-Correlation)*L761</f>
        <v>-1.7217082391231744</v>
      </c>
      <c r="X761" s="3">
        <f>SQRT(Correlation)*$C761 + SQRT(1-Correlation)*M761</f>
        <v>-1.4531763273388614</v>
      </c>
      <c r="Z761" s="3">
        <f>IF(O761&lt;'CDO Param'!C$13,1,0)</f>
        <v>0</v>
      </c>
      <c r="AA761" s="3">
        <f>IF(P761&lt;'CDO Param'!D$13,1,0)</f>
        <v>0</v>
      </c>
      <c r="AB761" s="3">
        <f>IF(Q761&lt;'CDO Param'!E$13,1,0)</f>
        <v>1</v>
      </c>
      <c r="AC761" s="3">
        <f>IF(R761&lt;'CDO Param'!F$13,1,0)</f>
        <v>0</v>
      </c>
      <c r="AD761" s="3">
        <f>IF(S761&lt;'CDO Param'!G$13,1,0)</f>
        <v>0</v>
      </c>
      <c r="AE761" s="3">
        <f>IF(T761&lt;'CDO Param'!H$13,1,0)</f>
        <v>0</v>
      </c>
      <c r="AF761" s="3">
        <f>IF(U761&lt;'CDO Param'!I$13,1,0)</f>
        <v>0</v>
      </c>
      <c r="AG761" s="3">
        <f>IF(V761&lt;'CDO Param'!J$13,1,0)</f>
        <v>0</v>
      </c>
      <c r="AH761" s="3">
        <f>IF(W761&lt;'CDO Param'!K$13,1,0)</f>
        <v>0</v>
      </c>
      <c r="AI761" s="3">
        <f>IF(X761&lt;'CDO Param'!L$13,1,0)</f>
        <v>1</v>
      </c>
      <c r="AK761" s="3">
        <f>Z761*'CDO Param'!C$6*'CDO Param'!C$9</f>
        <v>0</v>
      </c>
      <c r="AL761" s="3">
        <f>AA761*'CDO Param'!D$6*'CDO Param'!D$9</f>
        <v>0</v>
      </c>
      <c r="AM761" s="3">
        <f>AB761*'CDO Param'!E$6*'CDO Param'!E$9</f>
        <v>4500</v>
      </c>
      <c r="AN761" s="3">
        <f>AC761*'CDO Param'!F$6*'CDO Param'!F$9</f>
        <v>0</v>
      </c>
      <c r="AO761" s="3">
        <f>AD761*'CDO Param'!G$6*'CDO Param'!G$9</f>
        <v>0</v>
      </c>
      <c r="AP761" s="3">
        <f>AE761*'CDO Param'!H$6*'CDO Param'!H$9</f>
        <v>0</v>
      </c>
      <c r="AQ761" s="3">
        <f>AF761*'CDO Param'!I$6*'CDO Param'!I$9</f>
        <v>0</v>
      </c>
      <c r="AR761" s="3">
        <f>AG761*'CDO Param'!J$6*'CDO Param'!J$9</f>
        <v>0</v>
      </c>
      <c r="AS761" s="3">
        <f>AH761*'CDO Param'!K$6*'CDO Param'!K$9</f>
        <v>0</v>
      </c>
      <c r="AT761" s="3">
        <f>AI761*'CDO Param'!L$6*'CDO Param'!L$9</f>
        <v>4500</v>
      </c>
      <c r="AV761" s="2">
        <f t="shared" si="34"/>
        <v>9000</v>
      </c>
      <c r="BF761" s="5">
        <f>AV761/'CDO Param'!$M$6</f>
        <v>9.375E-2</v>
      </c>
      <c r="BG761" s="5">
        <f t="shared" si="35"/>
        <v>0.02</v>
      </c>
      <c r="BH761" s="5">
        <f t="shared" si="36"/>
        <v>1</v>
      </c>
    </row>
    <row r="762" spans="2:60" x14ac:dyDescent="0.2">
      <c r="B762" s="3">
        <v>758</v>
      </c>
      <c r="C762" s="12">
        <v>0.33398464438505471</v>
      </c>
      <c r="D762" s="12">
        <v>1.4705756257171743</v>
      </c>
      <c r="E762" s="12">
        <v>0.49911704991245642</v>
      </c>
      <c r="F762" s="12">
        <v>-0.89624109023134224</v>
      </c>
      <c r="G762" s="12">
        <v>-0.43244654079899192</v>
      </c>
      <c r="H762" s="12">
        <v>0.96204530564136803</v>
      </c>
      <c r="I762" s="12">
        <v>-0.83899976743850857</v>
      </c>
      <c r="J762" s="12">
        <v>0.6730124368914403</v>
      </c>
      <c r="K762" s="12">
        <v>-0.37650806916644797</v>
      </c>
      <c r="L762" s="12">
        <v>-0.24234395823441446</v>
      </c>
      <c r="M762" s="12">
        <v>-0.39327801459876355</v>
      </c>
      <c r="O762" s="3">
        <f>SQRT(Correlation)*$C762 + SQRT(1-Correlation)*D762</f>
        <v>1.5007257526158806</v>
      </c>
      <c r="P762" s="3">
        <f>SQRT(Correlation)*$C762 + SQRT(1-Correlation)*E762</f>
        <v>0.57911922700200591</v>
      </c>
      <c r="Q762" s="3">
        <f>SQRT(Correlation)*$C762 + SQRT(1-Correlation)*F762</f>
        <v>-0.74463373535124389</v>
      </c>
      <c r="R762" s="3">
        <f>SQRT(Correlation)*$C762 + SQRT(1-Correlation)*G762</f>
        <v>-0.30463959257790979</v>
      </c>
      <c r="S762" s="3">
        <f>SQRT(Correlation)*$C762 + SQRT(1-Correlation)*H762</f>
        <v>1.0182915314076815</v>
      </c>
      <c r="T762" s="3">
        <f>SQRT(Correlation)*$C762 + SQRT(1-Correlation)*I762</f>
        <v>-0.6903298484593644</v>
      </c>
      <c r="U762" s="3">
        <f>SQRT(Correlation)*$C762 + SQRT(1-Correlation)*J762</f>
        <v>0.74409087623699877</v>
      </c>
      <c r="V762" s="3">
        <f>SQRT(Correlation)*$C762 + SQRT(1-Correlation)*K762</f>
        <v>-0.25157169882164288</v>
      </c>
      <c r="W762" s="3">
        <f>SQRT(Correlation)*$C762 + SQRT(1-Correlation)*L762</f>
        <v>-0.12429244758262635</v>
      </c>
      <c r="X762" s="3">
        <f>SQRT(Correlation)*$C762 + SQRT(1-Correlation)*M762</f>
        <v>-0.26748106596249915</v>
      </c>
      <c r="Z762" s="3">
        <f>IF(O762&lt;'CDO Param'!C$13,1,0)</f>
        <v>0</v>
      </c>
      <c r="AA762" s="3">
        <f>IF(P762&lt;'CDO Param'!D$13,1,0)</f>
        <v>0</v>
      </c>
      <c r="AB762" s="3">
        <f>IF(Q762&lt;'CDO Param'!E$13,1,0)</f>
        <v>0</v>
      </c>
      <c r="AC762" s="3">
        <f>IF(R762&lt;'CDO Param'!F$13,1,0)</f>
        <v>0</v>
      </c>
      <c r="AD762" s="3">
        <f>IF(S762&lt;'CDO Param'!G$13,1,0)</f>
        <v>0</v>
      </c>
      <c r="AE762" s="3">
        <f>IF(T762&lt;'CDO Param'!H$13,1,0)</f>
        <v>0</v>
      </c>
      <c r="AF762" s="3">
        <f>IF(U762&lt;'CDO Param'!I$13,1,0)</f>
        <v>0</v>
      </c>
      <c r="AG762" s="3">
        <f>IF(V762&lt;'CDO Param'!J$13,1,0)</f>
        <v>0</v>
      </c>
      <c r="AH762" s="3">
        <f>IF(W762&lt;'CDO Param'!K$13,1,0)</f>
        <v>0</v>
      </c>
      <c r="AI762" s="3">
        <f>IF(X762&lt;'CDO Param'!L$13,1,0)</f>
        <v>0</v>
      </c>
      <c r="AK762" s="3">
        <f>Z762*'CDO Param'!C$6*'CDO Param'!C$9</f>
        <v>0</v>
      </c>
      <c r="AL762" s="3">
        <f>AA762*'CDO Param'!D$6*'CDO Param'!D$9</f>
        <v>0</v>
      </c>
      <c r="AM762" s="3">
        <f>AB762*'CDO Param'!E$6*'CDO Param'!E$9</f>
        <v>0</v>
      </c>
      <c r="AN762" s="3">
        <f>AC762*'CDO Param'!F$6*'CDO Param'!F$9</f>
        <v>0</v>
      </c>
      <c r="AO762" s="3">
        <f>AD762*'CDO Param'!G$6*'CDO Param'!G$9</f>
        <v>0</v>
      </c>
      <c r="AP762" s="3">
        <f>AE762*'CDO Param'!H$6*'CDO Param'!H$9</f>
        <v>0</v>
      </c>
      <c r="AQ762" s="3">
        <f>AF762*'CDO Param'!I$6*'CDO Param'!I$9</f>
        <v>0</v>
      </c>
      <c r="AR762" s="3">
        <f>AG762*'CDO Param'!J$6*'CDO Param'!J$9</f>
        <v>0</v>
      </c>
      <c r="AS762" s="3">
        <f>AH762*'CDO Param'!K$6*'CDO Param'!K$9</f>
        <v>0</v>
      </c>
      <c r="AT762" s="3">
        <f>AI762*'CDO Param'!L$6*'CDO Param'!L$9</f>
        <v>0</v>
      </c>
      <c r="AV762" s="2">
        <f t="shared" si="34"/>
        <v>0</v>
      </c>
      <c r="BF762" s="5">
        <f>AV762/'CDO Param'!$M$6</f>
        <v>0</v>
      </c>
      <c r="BG762" s="5">
        <f t="shared" si="35"/>
        <v>0</v>
      </c>
      <c r="BH762" s="5">
        <f t="shared" si="36"/>
        <v>0</v>
      </c>
    </row>
    <row r="763" spans="2:60" x14ac:dyDescent="0.2">
      <c r="B763" s="3">
        <v>759</v>
      </c>
      <c r="C763" s="12">
        <v>2.2810672817286104</v>
      </c>
      <c r="D763" s="12">
        <v>0.13054318515060004</v>
      </c>
      <c r="E763" s="12">
        <v>-0.47934463509591296</v>
      </c>
      <c r="F763" s="12">
        <v>-0.14862507669022307</v>
      </c>
      <c r="G763" s="12">
        <v>0.30445903576037381</v>
      </c>
      <c r="H763" s="12">
        <v>0.84037537817494012</v>
      </c>
      <c r="I763" s="12">
        <v>0.61660216488235164</v>
      </c>
      <c r="J763" s="12">
        <v>-1.0671237760107033</v>
      </c>
      <c r="K763" s="12">
        <v>0.50976836973859463</v>
      </c>
      <c r="L763" s="12">
        <v>-1.4932584235793911</v>
      </c>
      <c r="M763" s="12">
        <v>0.19564481590350624</v>
      </c>
      <c r="O763" s="3">
        <f>SQRT(Correlation)*$C763 + SQRT(1-Correlation)*D763</f>
        <v>0.84518095006182969</v>
      </c>
      <c r="P763" s="3">
        <f>SQRT(Correlation)*$C763 + SQRT(1-Correlation)*E763</f>
        <v>0.2665905613095288</v>
      </c>
      <c r="Q763" s="3">
        <f>SQRT(Correlation)*$C763 + SQRT(1-Correlation)*F763</f>
        <v>0.58033868270764821</v>
      </c>
      <c r="R763" s="3">
        <f>SQRT(Correlation)*$C763 + SQRT(1-Correlation)*G763</f>
        <v>1.0101720128015703</v>
      </c>
      <c r="S763" s="3">
        <f>SQRT(Correlation)*$C763 + SQRT(1-Correlation)*H763</f>
        <v>1.5185868960025894</v>
      </c>
      <c r="T763" s="3">
        <f>SQRT(Correlation)*$C763 + SQRT(1-Correlation)*I763</f>
        <v>1.3062969860008156</v>
      </c>
      <c r="U763" s="3">
        <f>SQRT(Correlation)*$C763 + SQRT(1-Correlation)*J763</f>
        <v>-0.29102569261881228</v>
      </c>
      <c r="V763" s="3">
        <f>SQRT(Correlation)*$C763 + SQRT(1-Correlation)*K763</f>
        <v>1.2049455488805831</v>
      </c>
      <c r="W763" s="3">
        <f>SQRT(Correlation)*$C763 + SQRT(1-Correlation)*L763</f>
        <v>-0.6952925154878683</v>
      </c>
      <c r="X763" s="3">
        <f>SQRT(Correlation)*$C763 + SQRT(1-Correlation)*M763</f>
        <v>0.90694177983296342</v>
      </c>
      <c r="Z763" s="3">
        <f>IF(O763&lt;'CDO Param'!C$13,1,0)</f>
        <v>0</v>
      </c>
      <c r="AA763" s="3">
        <f>IF(P763&lt;'CDO Param'!D$13,1,0)</f>
        <v>0</v>
      </c>
      <c r="AB763" s="3">
        <f>IF(Q763&lt;'CDO Param'!E$13,1,0)</f>
        <v>0</v>
      </c>
      <c r="AC763" s="3">
        <f>IF(R763&lt;'CDO Param'!F$13,1,0)</f>
        <v>0</v>
      </c>
      <c r="AD763" s="3">
        <f>IF(S763&lt;'CDO Param'!G$13,1,0)</f>
        <v>0</v>
      </c>
      <c r="AE763" s="3">
        <f>IF(T763&lt;'CDO Param'!H$13,1,0)</f>
        <v>0</v>
      </c>
      <c r="AF763" s="3">
        <f>IF(U763&lt;'CDO Param'!I$13,1,0)</f>
        <v>0</v>
      </c>
      <c r="AG763" s="3">
        <f>IF(V763&lt;'CDO Param'!J$13,1,0)</f>
        <v>0</v>
      </c>
      <c r="AH763" s="3">
        <f>IF(W763&lt;'CDO Param'!K$13,1,0)</f>
        <v>0</v>
      </c>
      <c r="AI763" s="3">
        <f>IF(X763&lt;'CDO Param'!L$13,1,0)</f>
        <v>0</v>
      </c>
      <c r="AK763" s="3">
        <f>Z763*'CDO Param'!C$6*'CDO Param'!C$9</f>
        <v>0</v>
      </c>
      <c r="AL763" s="3">
        <f>AA763*'CDO Param'!D$6*'CDO Param'!D$9</f>
        <v>0</v>
      </c>
      <c r="AM763" s="3">
        <f>AB763*'CDO Param'!E$6*'CDO Param'!E$9</f>
        <v>0</v>
      </c>
      <c r="AN763" s="3">
        <f>AC763*'CDO Param'!F$6*'CDO Param'!F$9</f>
        <v>0</v>
      </c>
      <c r="AO763" s="3">
        <f>AD763*'CDO Param'!G$6*'CDO Param'!G$9</f>
        <v>0</v>
      </c>
      <c r="AP763" s="3">
        <f>AE763*'CDO Param'!H$6*'CDO Param'!H$9</f>
        <v>0</v>
      </c>
      <c r="AQ763" s="3">
        <f>AF763*'CDO Param'!I$6*'CDO Param'!I$9</f>
        <v>0</v>
      </c>
      <c r="AR763" s="3">
        <f>AG763*'CDO Param'!J$6*'CDO Param'!J$9</f>
        <v>0</v>
      </c>
      <c r="AS763" s="3">
        <f>AH763*'CDO Param'!K$6*'CDO Param'!K$9</f>
        <v>0</v>
      </c>
      <c r="AT763" s="3">
        <f>AI763*'CDO Param'!L$6*'CDO Param'!L$9</f>
        <v>0</v>
      </c>
      <c r="AV763" s="2">
        <f t="shared" si="34"/>
        <v>0</v>
      </c>
      <c r="BF763" s="5">
        <f>AV763/'CDO Param'!$M$6</f>
        <v>0</v>
      </c>
      <c r="BG763" s="5">
        <f t="shared" si="35"/>
        <v>0</v>
      </c>
      <c r="BH763" s="5">
        <f t="shared" si="36"/>
        <v>0</v>
      </c>
    </row>
    <row r="764" spans="2:60" x14ac:dyDescent="0.2">
      <c r="B764" s="3">
        <v>760</v>
      </c>
      <c r="C764" s="12">
        <v>2.0855623006355017</v>
      </c>
      <c r="D764" s="12">
        <v>1.4017268767929636</v>
      </c>
      <c r="E764" s="12">
        <v>-1.5127443475648761</v>
      </c>
      <c r="F764" s="12">
        <v>-0.37139898267923854</v>
      </c>
      <c r="G764" s="12">
        <v>-0.39427050069207326</v>
      </c>
      <c r="H764" s="12">
        <v>0.97031715995399281</v>
      </c>
      <c r="I764" s="12">
        <v>1.9151048036292195</v>
      </c>
      <c r="J764" s="12">
        <v>0.76970309237367474</v>
      </c>
      <c r="K764" s="12">
        <v>-1.555781636852771</v>
      </c>
      <c r="L764" s="12">
        <v>-0.25703684514155611</v>
      </c>
      <c r="M764" s="12">
        <v>1.0696157914935611</v>
      </c>
      <c r="O764" s="3">
        <f>SQRT(Correlation)*$C764 + SQRT(1-Correlation)*D764</f>
        <v>1.9893075836608967</v>
      </c>
      <c r="P764" s="3">
        <f>SQRT(Correlation)*$C764 + SQRT(1-Correlation)*E764</f>
        <v>-0.77560258953621763</v>
      </c>
      <c r="Q764" s="3">
        <f>SQRT(Correlation)*$C764 + SQRT(1-Correlation)*F764</f>
        <v>0.30717269543815601</v>
      </c>
      <c r="R764" s="3">
        <f>SQRT(Correlation)*$C764 + SQRT(1-Correlation)*G764</f>
        <v>0.2854748682983182</v>
      </c>
      <c r="S764" s="3">
        <f>SQRT(Correlation)*$C764 + SQRT(1-Correlation)*H764</f>
        <v>1.5800363906790635</v>
      </c>
      <c r="T764" s="3">
        <f>SQRT(Correlation)*$C764 + SQRT(1-Correlation)*I764</f>
        <v>2.4763406484382511</v>
      </c>
      <c r="U764" s="3">
        <f>SQRT(Correlation)*$C764 + SQRT(1-Correlation)*J764</f>
        <v>1.3897171754116386</v>
      </c>
      <c r="V764" s="3">
        <f>SQRT(Correlation)*$C764 + SQRT(1-Correlation)*K764</f>
        <v>-0.81643134707701182</v>
      </c>
      <c r="W764" s="3">
        <f>SQRT(Correlation)*$C764 + SQRT(1-Correlation)*L764</f>
        <v>0.41566614524951101</v>
      </c>
      <c r="X764" s="3">
        <f>SQRT(Correlation)*$C764 + SQRT(1-Correlation)*M764</f>
        <v>1.6742393439399237</v>
      </c>
      <c r="Z764" s="3">
        <f>IF(O764&lt;'CDO Param'!C$13,1,0)</f>
        <v>0</v>
      </c>
      <c r="AA764" s="3">
        <f>IF(P764&lt;'CDO Param'!D$13,1,0)</f>
        <v>0</v>
      </c>
      <c r="AB764" s="3">
        <f>IF(Q764&lt;'CDO Param'!E$13,1,0)</f>
        <v>0</v>
      </c>
      <c r="AC764" s="3">
        <f>IF(R764&lt;'CDO Param'!F$13,1,0)</f>
        <v>0</v>
      </c>
      <c r="AD764" s="3">
        <f>IF(S764&lt;'CDO Param'!G$13,1,0)</f>
        <v>0</v>
      </c>
      <c r="AE764" s="3">
        <f>IF(T764&lt;'CDO Param'!H$13,1,0)</f>
        <v>0</v>
      </c>
      <c r="AF764" s="3">
        <f>IF(U764&lt;'CDO Param'!I$13,1,0)</f>
        <v>0</v>
      </c>
      <c r="AG764" s="3">
        <f>IF(V764&lt;'CDO Param'!J$13,1,0)</f>
        <v>0</v>
      </c>
      <c r="AH764" s="3">
        <f>IF(W764&lt;'CDO Param'!K$13,1,0)</f>
        <v>0</v>
      </c>
      <c r="AI764" s="3">
        <f>IF(X764&lt;'CDO Param'!L$13,1,0)</f>
        <v>0</v>
      </c>
      <c r="AK764" s="3">
        <f>Z764*'CDO Param'!C$6*'CDO Param'!C$9</f>
        <v>0</v>
      </c>
      <c r="AL764" s="3">
        <f>AA764*'CDO Param'!D$6*'CDO Param'!D$9</f>
        <v>0</v>
      </c>
      <c r="AM764" s="3">
        <f>AB764*'CDO Param'!E$6*'CDO Param'!E$9</f>
        <v>0</v>
      </c>
      <c r="AN764" s="3">
        <f>AC764*'CDO Param'!F$6*'CDO Param'!F$9</f>
        <v>0</v>
      </c>
      <c r="AO764" s="3">
        <f>AD764*'CDO Param'!G$6*'CDO Param'!G$9</f>
        <v>0</v>
      </c>
      <c r="AP764" s="3">
        <f>AE764*'CDO Param'!H$6*'CDO Param'!H$9</f>
        <v>0</v>
      </c>
      <c r="AQ764" s="3">
        <f>AF764*'CDO Param'!I$6*'CDO Param'!I$9</f>
        <v>0</v>
      </c>
      <c r="AR764" s="3">
        <f>AG764*'CDO Param'!J$6*'CDO Param'!J$9</f>
        <v>0</v>
      </c>
      <c r="AS764" s="3">
        <f>AH764*'CDO Param'!K$6*'CDO Param'!K$9</f>
        <v>0</v>
      </c>
      <c r="AT764" s="3">
        <f>AI764*'CDO Param'!L$6*'CDO Param'!L$9</f>
        <v>0</v>
      </c>
      <c r="AV764" s="2">
        <f t="shared" si="34"/>
        <v>0</v>
      </c>
      <c r="BF764" s="5">
        <f>AV764/'CDO Param'!$M$6</f>
        <v>0</v>
      </c>
      <c r="BG764" s="5">
        <f t="shared" si="35"/>
        <v>0</v>
      </c>
      <c r="BH764" s="5">
        <f t="shared" si="36"/>
        <v>0</v>
      </c>
    </row>
    <row r="765" spans="2:60" x14ac:dyDescent="0.2">
      <c r="B765" s="3">
        <v>761</v>
      </c>
      <c r="C765" s="12">
        <v>0.67754854171653278</v>
      </c>
      <c r="D765" s="12">
        <v>0.1811713445931673</v>
      </c>
      <c r="E765" s="12">
        <v>0.36582036955223884</v>
      </c>
      <c r="F765" s="12">
        <v>0.53863686844124459</v>
      </c>
      <c r="G765" s="12">
        <v>0.7614767127961386</v>
      </c>
      <c r="H765" s="12">
        <v>1.3265071174828336</v>
      </c>
      <c r="I765" s="12">
        <v>-1.2297869034227915</v>
      </c>
      <c r="J765" s="12">
        <v>-2.9307329896255396E-2</v>
      </c>
      <c r="K765" s="12">
        <v>-2.0869083527941257</v>
      </c>
      <c r="L765" s="12">
        <v>-1.5959358279360458</v>
      </c>
      <c r="M765" s="12">
        <v>0.29530269785027485</v>
      </c>
      <c r="O765" s="3">
        <f>SQRT(Correlation)*$C765 + SQRT(1-Correlation)*D765</f>
        <v>0.38613389041587753</v>
      </c>
      <c r="P765" s="3">
        <f>SQRT(Correlation)*$C765 + SQRT(1-Correlation)*E765</f>
        <v>0.56130733639586117</v>
      </c>
      <c r="Q765" s="3">
        <f>SQRT(Correlation)*$C765 + SQRT(1-Correlation)*F765</f>
        <v>0.72525546251942608</v>
      </c>
      <c r="R765" s="3">
        <f>SQRT(Correlation)*$C765 + SQRT(1-Correlation)*G765</f>
        <v>0.93665990099909002</v>
      </c>
      <c r="S765" s="3">
        <f>SQRT(Correlation)*$C765 + SQRT(1-Correlation)*H765</f>
        <v>1.4726948088160803</v>
      </c>
      <c r="T765" s="3">
        <f>SQRT(Correlation)*$C765 + SQRT(1-Correlation)*I765</f>
        <v>-0.95241863372347701</v>
      </c>
      <c r="U765" s="3">
        <f>SQRT(Correlation)*$C765 + SQRT(1-Correlation)*J765</f>
        <v>0.18645628733195149</v>
      </c>
      <c r="V765" s="3">
        <f>SQRT(Correlation)*$C765 + SQRT(1-Correlation)*K765</f>
        <v>-1.7655554371429107</v>
      </c>
      <c r="W765" s="3">
        <f>SQRT(Correlation)*$C765 + SQRT(1-Correlation)*L765</f>
        <v>-1.2997780030083597</v>
      </c>
      <c r="X765" s="3">
        <f>SQRT(Correlation)*$C765 + SQRT(1-Correlation)*M765</f>
        <v>0.49440839903479861</v>
      </c>
      <c r="Z765" s="3">
        <f>IF(O765&lt;'CDO Param'!C$13,1,0)</f>
        <v>0</v>
      </c>
      <c r="AA765" s="3">
        <f>IF(P765&lt;'CDO Param'!D$13,1,0)</f>
        <v>0</v>
      </c>
      <c r="AB765" s="3">
        <f>IF(Q765&lt;'CDO Param'!E$13,1,0)</f>
        <v>0</v>
      </c>
      <c r="AC765" s="3">
        <f>IF(R765&lt;'CDO Param'!F$13,1,0)</f>
        <v>0</v>
      </c>
      <c r="AD765" s="3">
        <f>IF(S765&lt;'CDO Param'!G$13,1,0)</f>
        <v>0</v>
      </c>
      <c r="AE765" s="3">
        <f>IF(T765&lt;'CDO Param'!H$13,1,0)</f>
        <v>0</v>
      </c>
      <c r="AF765" s="3">
        <f>IF(U765&lt;'CDO Param'!I$13,1,0)</f>
        <v>0</v>
      </c>
      <c r="AG765" s="3">
        <f>IF(V765&lt;'CDO Param'!J$13,1,0)</f>
        <v>0</v>
      </c>
      <c r="AH765" s="3">
        <f>IF(W765&lt;'CDO Param'!K$13,1,0)</f>
        <v>0</v>
      </c>
      <c r="AI765" s="3">
        <f>IF(X765&lt;'CDO Param'!L$13,1,0)</f>
        <v>0</v>
      </c>
      <c r="AK765" s="3">
        <f>Z765*'CDO Param'!C$6*'CDO Param'!C$9</f>
        <v>0</v>
      </c>
      <c r="AL765" s="3">
        <f>AA765*'CDO Param'!D$6*'CDO Param'!D$9</f>
        <v>0</v>
      </c>
      <c r="AM765" s="3">
        <f>AB765*'CDO Param'!E$6*'CDO Param'!E$9</f>
        <v>0</v>
      </c>
      <c r="AN765" s="3">
        <f>AC765*'CDO Param'!F$6*'CDO Param'!F$9</f>
        <v>0</v>
      </c>
      <c r="AO765" s="3">
        <f>AD765*'CDO Param'!G$6*'CDO Param'!G$9</f>
        <v>0</v>
      </c>
      <c r="AP765" s="3">
        <f>AE765*'CDO Param'!H$6*'CDO Param'!H$9</f>
        <v>0</v>
      </c>
      <c r="AQ765" s="3">
        <f>AF765*'CDO Param'!I$6*'CDO Param'!I$9</f>
        <v>0</v>
      </c>
      <c r="AR765" s="3">
        <f>AG765*'CDO Param'!J$6*'CDO Param'!J$9</f>
        <v>0</v>
      </c>
      <c r="AS765" s="3">
        <f>AH765*'CDO Param'!K$6*'CDO Param'!K$9</f>
        <v>0</v>
      </c>
      <c r="AT765" s="3">
        <f>AI765*'CDO Param'!L$6*'CDO Param'!L$9</f>
        <v>0</v>
      </c>
      <c r="AV765" s="2">
        <f t="shared" si="34"/>
        <v>0</v>
      </c>
      <c r="BF765" s="5">
        <f>AV765/'CDO Param'!$M$6</f>
        <v>0</v>
      </c>
      <c r="BG765" s="5">
        <f t="shared" si="35"/>
        <v>0</v>
      </c>
      <c r="BH765" s="5">
        <f t="shared" si="36"/>
        <v>0</v>
      </c>
    </row>
    <row r="766" spans="2:60" x14ac:dyDescent="0.2">
      <c r="B766" s="3">
        <v>762</v>
      </c>
      <c r="C766" s="12">
        <v>-1.2633745427592658</v>
      </c>
      <c r="D766" s="12">
        <v>1.5952991816448048</v>
      </c>
      <c r="E766" s="12">
        <v>-0.87564785644644871</v>
      </c>
      <c r="F766" s="12">
        <v>0.23601614884682931</v>
      </c>
      <c r="G766" s="12">
        <v>-0.19407593754294794</v>
      </c>
      <c r="H766" s="12">
        <v>-0.40953068491944578</v>
      </c>
      <c r="I766" s="12">
        <v>-0.12173018149042036</v>
      </c>
      <c r="J766" s="12">
        <v>-0.50232188186782878</v>
      </c>
      <c r="K766" s="12">
        <v>1.0820281204360072</v>
      </c>
      <c r="L766" s="12">
        <v>-0.24612631932541262</v>
      </c>
      <c r="M766" s="12">
        <v>0.60639649746008217</v>
      </c>
      <c r="O766" s="3">
        <f>SQRT(Correlation)*$C766 + SQRT(1-Correlation)*D766</f>
        <v>1.1139195797207724</v>
      </c>
      <c r="P766" s="3">
        <f>SQRT(Correlation)*$C766 + SQRT(1-Correlation)*E766</f>
        <v>-1.2302266056837865</v>
      </c>
      <c r="Q766" s="3">
        <f>SQRT(Correlation)*$C766 + SQRT(1-Correlation)*F766</f>
        <v>-0.1756095308181157</v>
      </c>
      <c r="R766" s="3">
        <f>SQRT(Correlation)*$C766 + SQRT(1-Correlation)*G766</f>
        <v>-0.58363070979979603</v>
      </c>
      <c r="S766" s="3">
        <f>SQRT(Correlation)*$C766 + SQRT(1-Correlation)*H766</f>
        <v>-0.78802903012157233</v>
      </c>
      <c r="T766" s="3">
        <f>SQRT(Correlation)*$C766 + SQRT(1-Correlation)*I766</f>
        <v>-0.51499749934792627</v>
      </c>
      <c r="U766" s="3">
        <f>SQRT(Correlation)*$C766 + SQRT(1-Correlation)*J766</f>
        <v>-0.87605848887261906</v>
      </c>
      <c r="V766" s="3">
        <f>SQRT(Correlation)*$C766 + SQRT(1-Correlation)*K766</f>
        <v>0.62698789657932319</v>
      </c>
      <c r="W766" s="3">
        <f>SQRT(Correlation)*$C766 + SQRT(1-Correlation)*L766</f>
        <v>-0.63301003765397301</v>
      </c>
      <c r="X766" s="3">
        <f>SQRT(Correlation)*$C766 + SQRT(1-Correlation)*M766</f>
        <v>0.17576411983740409</v>
      </c>
      <c r="Z766" s="3">
        <f>IF(O766&lt;'CDO Param'!C$13,1,0)</f>
        <v>0</v>
      </c>
      <c r="AA766" s="3">
        <f>IF(P766&lt;'CDO Param'!D$13,1,0)</f>
        <v>0</v>
      </c>
      <c r="AB766" s="3">
        <f>IF(Q766&lt;'CDO Param'!E$13,1,0)</f>
        <v>0</v>
      </c>
      <c r="AC766" s="3">
        <f>IF(R766&lt;'CDO Param'!F$13,1,0)</f>
        <v>0</v>
      </c>
      <c r="AD766" s="3">
        <f>IF(S766&lt;'CDO Param'!G$13,1,0)</f>
        <v>1</v>
      </c>
      <c r="AE766" s="3">
        <f>IF(T766&lt;'CDO Param'!H$13,1,0)</f>
        <v>0</v>
      </c>
      <c r="AF766" s="3">
        <f>IF(U766&lt;'CDO Param'!I$13,1,0)</f>
        <v>0</v>
      </c>
      <c r="AG766" s="3">
        <f>IF(V766&lt;'CDO Param'!J$13,1,0)</f>
        <v>0</v>
      </c>
      <c r="AH766" s="3">
        <f>IF(W766&lt;'CDO Param'!K$13,1,0)</f>
        <v>0</v>
      </c>
      <c r="AI766" s="3">
        <f>IF(X766&lt;'CDO Param'!L$13,1,0)</f>
        <v>0</v>
      </c>
      <c r="AK766" s="3">
        <f>Z766*'CDO Param'!C$6*'CDO Param'!C$9</f>
        <v>0</v>
      </c>
      <c r="AL766" s="3">
        <f>AA766*'CDO Param'!D$6*'CDO Param'!D$9</f>
        <v>0</v>
      </c>
      <c r="AM766" s="3">
        <f>AB766*'CDO Param'!E$6*'CDO Param'!E$9</f>
        <v>0</v>
      </c>
      <c r="AN766" s="3">
        <f>AC766*'CDO Param'!F$6*'CDO Param'!F$9</f>
        <v>0</v>
      </c>
      <c r="AO766" s="3">
        <f>AD766*'CDO Param'!G$6*'CDO Param'!G$9</f>
        <v>4500</v>
      </c>
      <c r="AP766" s="3">
        <f>AE766*'CDO Param'!H$6*'CDO Param'!H$9</f>
        <v>0</v>
      </c>
      <c r="AQ766" s="3">
        <f>AF766*'CDO Param'!I$6*'CDO Param'!I$9</f>
        <v>0</v>
      </c>
      <c r="AR766" s="3">
        <f>AG766*'CDO Param'!J$6*'CDO Param'!J$9</f>
        <v>0</v>
      </c>
      <c r="AS766" s="3">
        <f>AH766*'CDO Param'!K$6*'CDO Param'!K$9</f>
        <v>0</v>
      </c>
      <c r="AT766" s="3">
        <f>AI766*'CDO Param'!L$6*'CDO Param'!L$9</f>
        <v>0</v>
      </c>
      <c r="AV766" s="2">
        <f t="shared" si="34"/>
        <v>4500</v>
      </c>
      <c r="BF766" s="5">
        <f>AV766/'CDO Param'!$M$6</f>
        <v>4.6875E-2</v>
      </c>
      <c r="BG766" s="5">
        <f t="shared" si="35"/>
        <v>0</v>
      </c>
      <c r="BH766" s="5">
        <f t="shared" si="36"/>
        <v>0</v>
      </c>
    </row>
    <row r="767" spans="2:60" x14ac:dyDescent="0.2">
      <c r="B767" s="3">
        <v>763</v>
      </c>
      <c r="C767" s="12">
        <v>-0.29718648875132203</v>
      </c>
      <c r="D767" s="12">
        <v>0.85042984210303985</v>
      </c>
      <c r="E767" s="12">
        <v>1.2630221135623287</v>
      </c>
      <c r="F767" s="12">
        <v>2.429842425044626</v>
      </c>
      <c r="G767" s="12">
        <v>-1.580510797793977</v>
      </c>
      <c r="H767" s="12">
        <v>1.3703993317903951</v>
      </c>
      <c r="I767" s="12">
        <v>0.46343984649865888</v>
      </c>
      <c r="J767" s="12">
        <v>-1.0861185728572309</v>
      </c>
      <c r="K767" s="12">
        <v>-0.36320443541626446</v>
      </c>
      <c r="L767" s="12">
        <v>0.53618578021996655</v>
      </c>
      <c r="M767" s="12">
        <v>0.14847614693280775</v>
      </c>
      <c r="O767" s="3">
        <f>SQRT(Correlation)*$C767 + SQRT(1-Correlation)*D767</f>
        <v>0.7128099679386708</v>
      </c>
      <c r="P767" s="3">
        <f>SQRT(Correlation)*$C767 + SQRT(1-Correlation)*E767</f>
        <v>1.104229364776822</v>
      </c>
      <c r="Q767" s="3">
        <f>SQRT(Correlation)*$C767 + SQRT(1-Correlation)*F767</f>
        <v>2.2111723061061754</v>
      </c>
      <c r="R767" s="3">
        <f>SQRT(Correlation)*$C767 + SQRT(1-Correlation)*G767</f>
        <v>-1.5933828156838574</v>
      </c>
      <c r="S767" s="3">
        <f>SQRT(Correlation)*$C767 + SQRT(1-Correlation)*H767</f>
        <v>1.2060963383009136</v>
      </c>
      <c r="T767" s="3">
        <f>SQRT(Correlation)*$C767 + SQRT(1-Correlation)*I767</f>
        <v>0.34567902259615285</v>
      </c>
      <c r="U767" s="3">
        <f>SQRT(Correlation)*$C767 + SQRT(1-Correlation)*J767</f>
        <v>-1.1243611692003337</v>
      </c>
      <c r="V767" s="3">
        <f>SQRT(Correlation)*$C767 + SQRT(1-Correlation)*K767</f>
        <v>-0.43854460108549531</v>
      </c>
      <c r="W767" s="3">
        <f>SQRT(Correlation)*$C767 + SQRT(1-Correlation)*L767</f>
        <v>0.41469187491864712</v>
      </c>
      <c r="X767" s="3">
        <f>SQRT(Correlation)*$C767 + SQRT(1-Correlation)*M767</f>
        <v>4.6878221325830013E-2</v>
      </c>
      <c r="Z767" s="3">
        <f>IF(O767&lt;'CDO Param'!C$13,1,0)</f>
        <v>0</v>
      </c>
      <c r="AA767" s="3">
        <f>IF(P767&lt;'CDO Param'!D$13,1,0)</f>
        <v>0</v>
      </c>
      <c r="AB767" s="3">
        <f>IF(Q767&lt;'CDO Param'!E$13,1,0)</f>
        <v>0</v>
      </c>
      <c r="AC767" s="3">
        <f>IF(R767&lt;'CDO Param'!F$13,1,0)</f>
        <v>1</v>
      </c>
      <c r="AD767" s="3">
        <f>IF(S767&lt;'CDO Param'!G$13,1,0)</f>
        <v>0</v>
      </c>
      <c r="AE767" s="3">
        <f>IF(T767&lt;'CDO Param'!H$13,1,0)</f>
        <v>0</v>
      </c>
      <c r="AF767" s="3">
        <f>IF(U767&lt;'CDO Param'!I$13,1,0)</f>
        <v>0</v>
      </c>
      <c r="AG767" s="3">
        <f>IF(V767&lt;'CDO Param'!J$13,1,0)</f>
        <v>0</v>
      </c>
      <c r="AH767" s="3">
        <f>IF(W767&lt;'CDO Param'!K$13,1,0)</f>
        <v>0</v>
      </c>
      <c r="AI767" s="3">
        <f>IF(X767&lt;'CDO Param'!L$13,1,0)</f>
        <v>0</v>
      </c>
      <c r="AK767" s="3">
        <f>Z767*'CDO Param'!C$6*'CDO Param'!C$9</f>
        <v>0</v>
      </c>
      <c r="AL767" s="3">
        <f>AA767*'CDO Param'!D$6*'CDO Param'!D$9</f>
        <v>0</v>
      </c>
      <c r="AM767" s="3">
        <f>AB767*'CDO Param'!E$6*'CDO Param'!E$9</f>
        <v>0</v>
      </c>
      <c r="AN767" s="3">
        <f>AC767*'CDO Param'!F$6*'CDO Param'!F$9</f>
        <v>4500</v>
      </c>
      <c r="AO767" s="3">
        <f>AD767*'CDO Param'!G$6*'CDO Param'!G$9</f>
        <v>0</v>
      </c>
      <c r="AP767" s="3">
        <f>AE767*'CDO Param'!H$6*'CDO Param'!H$9</f>
        <v>0</v>
      </c>
      <c r="AQ767" s="3">
        <f>AF767*'CDO Param'!I$6*'CDO Param'!I$9</f>
        <v>0</v>
      </c>
      <c r="AR767" s="3">
        <f>AG767*'CDO Param'!J$6*'CDO Param'!J$9</f>
        <v>0</v>
      </c>
      <c r="AS767" s="3">
        <f>AH767*'CDO Param'!K$6*'CDO Param'!K$9</f>
        <v>0</v>
      </c>
      <c r="AT767" s="3">
        <f>AI767*'CDO Param'!L$6*'CDO Param'!L$9</f>
        <v>0</v>
      </c>
      <c r="AV767" s="2">
        <f t="shared" si="34"/>
        <v>4500</v>
      </c>
      <c r="BF767" s="5">
        <f>AV767/'CDO Param'!$M$6</f>
        <v>4.6875E-2</v>
      </c>
      <c r="BG767" s="5">
        <f t="shared" si="35"/>
        <v>0</v>
      </c>
      <c r="BH767" s="5">
        <f t="shared" si="36"/>
        <v>0</v>
      </c>
    </row>
    <row r="768" spans="2:60" x14ac:dyDescent="0.2">
      <c r="B768" s="3">
        <v>764</v>
      </c>
      <c r="C768" s="12">
        <v>-0.27874420993612148</v>
      </c>
      <c r="D768" s="12">
        <v>-0.16618287190794945</v>
      </c>
      <c r="E768" s="12">
        <v>-0.38477992347907275</v>
      </c>
      <c r="F768" s="12">
        <v>0.90891035142703913</v>
      </c>
      <c r="G768" s="12">
        <v>-0.86860609371797182</v>
      </c>
      <c r="H768" s="12">
        <v>1.1403926691855304</v>
      </c>
      <c r="I768" s="12">
        <v>-5.3329358706832863E-2</v>
      </c>
      <c r="J768" s="12">
        <v>-1.3338603821466677</v>
      </c>
      <c r="K768" s="12">
        <v>9.3183416538522579E-2</v>
      </c>
      <c r="L768" s="12">
        <v>-0.26965835786540993</v>
      </c>
      <c r="M768" s="12">
        <v>-1.2133818927395623</v>
      </c>
      <c r="O768" s="3">
        <f>SQRT(Correlation)*$C768 + SQRT(1-Correlation)*D768</f>
        <v>-0.24580157379936773</v>
      </c>
      <c r="P768" s="3">
        <f>SQRT(Correlation)*$C768 + SQRT(1-Correlation)*E768</f>
        <v>-0.45318094562797923</v>
      </c>
      <c r="Q768" s="3">
        <f>SQRT(Correlation)*$C768 + SQRT(1-Correlation)*F768</f>
        <v>0.77412141102582688</v>
      </c>
      <c r="R768" s="3">
        <f>SQRT(Correlation)*$C768 + SQRT(1-Correlation)*G768</f>
        <v>-0.91217875249336733</v>
      </c>
      <c r="S768" s="3">
        <f>SQRT(Correlation)*$C768 + SQRT(1-Correlation)*H768</f>
        <v>0.99372481967732929</v>
      </c>
      <c r="T768" s="3">
        <f>SQRT(Correlation)*$C768 + SQRT(1-Correlation)*I768</f>
        <v>-0.13873933069914526</v>
      </c>
      <c r="U768" s="3">
        <f>SQRT(Correlation)*$C768 + SQRT(1-Correlation)*J768</f>
        <v>-1.3535577252720477</v>
      </c>
      <c r="V768" s="3">
        <f>SQRT(Correlation)*$C768 + SQRT(1-Correlation)*K768</f>
        <v>2.5489212715221199E-4</v>
      </c>
      <c r="W768" s="3">
        <f>SQRT(Correlation)*$C768 + SQRT(1-Correlation)*L768</f>
        <v>-0.34396703908487097</v>
      </c>
      <c r="X768" s="3">
        <f>SQRT(Correlation)*$C768 + SQRT(1-Correlation)*M768</f>
        <v>-1.2392617945971709</v>
      </c>
      <c r="Z768" s="3">
        <f>IF(O768&lt;'CDO Param'!C$13,1,0)</f>
        <v>0</v>
      </c>
      <c r="AA768" s="3">
        <f>IF(P768&lt;'CDO Param'!D$13,1,0)</f>
        <v>0</v>
      </c>
      <c r="AB768" s="3">
        <f>IF(Q768&lt;'CDO Param'!E$13,1,0)</f>
        <v>0</v>
      </c>
      <c r="AC768" s="3">
        <f>IF(R768&lt;'CDO Param'!F$13,1,0)</f>
        <v>0</v>
      </c>
      <c r="AD768" s="3">
        <f>IF(S768&lt;'CDO Param'!G$13,1,0)</f>
        <v>0</v>
      </c>
      <c r="AE768" s="3">
        <f>IF(T768&lt;'CDO Param'!H$13,1,0)</f>
        <v>0</v>
      </c>
      <c r="AF768" s="3">
        <f>IF(U768&lt;'CDO Param'!I$13,1,0)</f>
        <v>0</v>
      </c>
      <c r="AG768" s="3">
        <f>IF(V768&lt;'CDO Param'!J$13,1,0)</f>
        <v>0</v>
      </c>
      <c r="AH768" s="3">
        <f>IF(W768&lt;'CDO Param'!K$13,1,0)</f>
        <v>0</v>
      </c>
      <c r="AI768" s="3">
        <f>IF(X768&lt;'CDO Param'!L$13,1,0)</f>
        <v>1</v>
      </c>
      <c r="AK768" s="3">
        <f>Z768*'CDO Param'!C$6*'CDO Param'!C$9</f>
        <v>0</v>
      </c>
      <c r="AL768" s="3">
        <f>AA768*'CDO Param'!D$6*'CDO Param'!D$9</f>
        <v>0</v>
      </c>
      <c r="AM768" s="3">
        <f>AB768*'CDO Param'!E$6*'CDO Param'!E$9</f>
        <v>0</v>
      </c>
      <c r="AN768" s="3">
        <f>AC768*'CDO Param'!F$6*'CDO Param'!F$9</f>
        <v>0</v>
      </c>
      <c r="AO768" s="3">
        <f>AD768*'CDO Param'!G$6*'CDO Param'!G$9</f>
        <v>0</v>
      </c>
      <c r="AP768" s="3">
        <f>AE768*'CDO Param'!H$6*'CDO Param'!H$9</f>
        <v>0</v>
      </c>
      <c r="AQ768" s="3">
        <f>AF768*'CDO Param'!I$6*'CDO Param'!I$9</f>
        <v>0</v>
      </c>
      <c r="AR768" s="3">
        <f>AG768*'CDO Param'!J$6*'CDO Param'!J$9</f>
        <v>0</v>
      </c>
      <c r="AS768" s="3">
        <f>AH768*'CDO Param'!K$6*'CDO Param'!K$9</f>
        <v>0</v>
      </c>
      <c r="AT768" s="3">
        <f>AI768*'CDO Param'!L$6*'CDO Param'!L$9</f>
        <v>4500</v>
      </c>
      <c r="AV768" s="2">
        <f t="shared" si="34"/>
        <v>4500</v>
      </c>
      <c r="BF768" s="5">
        <f>AV768/'CDO Param'!$M$6</f>
        <v>4.6875E-2</v>
      </c>
      <c r="BG768" s="5">
        <f t="shared" si="35"/>
        <v>0</v>
      </c>
      <c r="BH768" s="5">
        <f t="shared" si="36"/>
        <v>0</v>
      </c>
    </row>
    <row r="769" spans="2:60" x14ac:dyDescent="0.2">
      <c r="B769" s="3">
        <v>765</v>
      </c>
      <c r="C769" s="12">
        <v>0.39117026062740479</v>
      </c>
      <c r="D769" s="12">
        <v>1.427279130439274</v>
      </c>
      <c r="E769" s="12">
        <v>-1.490607246523723</v>
      </c>
      <c r="F769" s="12">
        <v>-0.21455548449011985</v>
      </c>
      <c r="G769" s="12">
        <v>1.0837402442120947</v>
      </c>
      <c r="H769" s="12">
        <v>0.823187065179809</v>
      </c>
      <c r="I769" s="12">
        <v>-0.87432226791861467</v>
      </c>
      <c r="J769" s="12">
        <v>0.3884065336023923</v>
      </c>
      <c r="K769" s="12">
        <v>0.67056930674880277</v>
      </c>
      <c r="L769" s="12">
        <v>-0.57035322242882103</v>
      </c>
      <c r="M769" s="12">
        <v>1.1350334716553334</v>
      </c>
      <c r="O769" s="3">
        <f>SQRT(Correlation)*$C769 + SQRT(1-Correlation)*D769</f>
        <v>1.4777347703542285</v>
      </c>
      <c r="P769" s="3">
        <f>SQRT(Correlation)*$C769 + SQRT(1-Correlation)*E769</f>
        <v>-1.2904153010796922</v>
      </c>
      <c r="Q769" s="3">
        <f>SQRT(Correlation)*$C769 + SQRT(1-Correlation)*F769</f>
        <v>-7.984630699048427E-2</v>
      </c>
      <c r="R769" s="3">
        <f>SQRT(Correlation)*$C769 + SQRT(1-Correlation)*G769</f>
        <v>1.1518251667596278</v>
      </c>
      <c r="S769" s="3">
        <f>SQRT(Correlation)*$C769 + SQRT(1-Correlation)*H769</f>
        <v>0.90464271755773296</v>
      </c>
      <c r="T769" s="3">
        <f>SQRT(Correlation)*$C769 + SQRT(1-Correlation)*I769</f>
        <v>-0.70575603503760775</v>
      </c>
      <c r="U769" s="3">
        <f>SQRT(Correlation)*$C769 + SQRT(1-Correlation)*J769</f>
        <v>0.49217368893271368</v>
      </c>
      <c r="V769" s="3">
        <f>SQRT(Correlation)*$C769 + SQRT(1-Correlation)*K769</f>
        <v>0.75985679914832938</v>
      </c>
      <c r="W769" s="3">
        <f>SQRT(Correlation)*$C769 + SQRT(1-Correlation)*L769</f>
        <v>-0.41738567845708369</v>
      </c>
      <c r="X769" s="3">
        <f>SQRT(Correlation)*$C769 + SQRT(1-Correlation)*M769</f>
        <v>1.2004861949381345</v>
      </c>
      <c r="Z769" s="3">
        <f>IF(O769&lt;'CDO Param'!C$13,1,0)</f>
        <v>0</v>
      </c>
      <c r="AA769" s="3">
        <f>IF(P769&lt;'CDO Param'!D$13,1,0)</f>
        <v>0</v>
      </c>
      <c r="AB769" s="3">
        <f>IF(Q769&lt;'CDO Param'!E$13,1,0)</f>
        <v>0</v>
      </c>
      <c r="AC769" s="3">
        <f>IF(R769&lt;'CDO Param'!F$13,1,0)</f>
        <v>0</v>
      </c>
      <c r="AD769" s="3">
        <f>IF(S769&lt;'CDO Param'!G$13,1,0)</f>
        <v>0</v>
      </c>
      <c r="AE769" s="3">
        <f>IF(T769&lt;'CDO Param'!H$13,1,0)</f>
        <v>0</v>
      </c>
      <c r="AF769" s="3">
        <f>IF(U769&lt;'CDO Param'!I$13,1,0)</f>
        <v>0</v>
      </c>
      <c r="AG769" s="3">
        <f>IF(V769&lt;'CDO Param'!J$13,1,0)</f>
        <v>0</v>
      </c>
      <c r="AH769" s="3">
        <f>IF(W769&lt;'CDO Param'!K$13,1,0)</f>
        <v>0</v>
      </c>
      <c r="AI769" s="3">
        <f>IF(X769&lt;'CDO Param'!L$13,1,0)</f>
        <v>0</v>
      </c>
      <c r="AK769" s="3">
        <f>Z769*'CDO Param'!C$6*'CDO Param'!C$9</f>
        <v>0</v>
      </c>
      <c r="AL769" s="3">
        <f>AA769*'CDO Param'!D$6*'CDO Param'!D$9</f>
        <v>0</v>
      </c>
      <c r="AM769" s="3">
        <f>AB769*'CDO Param'!E$6*'CDO Param'!E$9</f>
        <v>0</v>
      </c>
      <c r="AN769" s="3">
        <f>AC769*'CDO Param'!F$6*'CDO Param'!F$9</f>
        <v>0</v>
      </c>
      <c r="AO769" s="3">
        <f>AD769*'CDO Param'!G$6*'CDO Param'!G$9</f>
        <v>0</v>
      </c>
      <c r="AP769" s="3">
        <f>AE769*'CDO Param'!H$6*'CDO Param'!H$9</f>
        <v>0</v>
      </c>
      <c r="AQ769" s="3">
        <f>AF769*'CDO Param'!I$6*'CDO Param'!I$9</f>
        <v>0</v>
      </c>
      <c r="AR769" s="3">
        <f>AG769*'CDO Param'!J$6*'CDO Param'!J$9</f>
        <v>0</v>
      </c>
      <c r="AS769" s="3">
        <f>AH769*'CDO Param'!K$6*'CDO Param'!K$9</f>
        <v>0</v>
      </c>
      <c r="AT769" s="3">
        <f>AI769*'CDO Param'!L$6*'CDO Param'!L$9</f>
        <v>0</v>
      </c>
      <c r="AV769" s="2">
        <f t="shared" si="34"/>
        <v>0</v>
      </c>
      <c r="BF769" s="5">
        <f>AV769/'CDO Param'!$M$6</f>
        <v>0</v>
      </c>
      <c r="BG769" s="5">
        <f t="shared" si="35"/>
        <v>0</v>
      </c>
      <c r="BH769" s="5">
        <f t="shared" si="36"/>
        <v>0</v>
      </c>
    </row>
    <row r="770" spans="2:60" x14ac:dyDescent="0.2">
      <c r="B770" s="3">
        <v>766</v>
      </c>
      <c r="C770" s="12">
        <v>0.426866790803615</v>
      </c>
      <c r="D770" s="12">
        <v>-1.5689283827668987</v>
      </c>
      <c r="E770" s="12">
        <v>-0.26858288038056344</v>
      </c>
      <c r="F770" s="12">
        <v>-1.5257455743267201</v>
      </c>
      <c r="G770" s="12">
        <v>1.0779331205412745</v>
      </c>
      <c r="H770" s="12">
        <v>-1.4091529010329396</v>
      </c>
      <c r="I770" s="12">
        <v>-0.27085661713499576</v>
      </c>
      <c r="J770" s="12">
        <v>-0.34157551453972701</v>
      </c>
      <c r="K770" s="12">
        <v>2.5630288291722536</v>
      </c>
      <c r="L770" s="12">
        <v>0.84163048086338677</v>
      </c>
      <c r="M770" s="12">
        <v>0.36196524888509884</v>
      </c>
      <c r="O770" s="3">
        <f>SQRT(Correlation)*$C770 + SQRT(1-Correlation)*D770</f>
        <v>-1.3534290209257562</v>
      </c>
      <c r="P770" s="3">
        <f>SQRT(Correlation)*$C770 + SQRT(1-Correlation)*E770</f>
        <v>-0.11981296111673551</v>
      </c>
      <c r="Q770" s="3">
        <f>SQRT(Correlation)*$C770 + SQRT(1-Correlation)*F770</f>
        <v>-1.3124622117956439</v>
      </c>
      <c r="R770" s="3">
        <f>SQRT(Correlation)*$C770 + SQRT(1-Correlation)*G770</f>
        <v>1.1576042795155825</v>
      </c>
      <c r="S770" s="3">
        <f>SQRT(Correlation)*$C770 + SQRT(1-Correlation)*H770</f>
        <v>-1.2018526899667743</v>
      </c>
      <c r="T770" s="3">
        <f>SQRT(Correlation)*$C770 + SQRT(1-Correlation)*I770</f>
        <v>-0.12197001719982903</v>
      </c>
      <c r="U770" s="3">
        <f>SQRT(Correlation)*$C770 + SQRT(1-Correlation)*J770</f>
        <v>-0.18905985402424536</v>
      </c>
      <c r="V770" s="3">
        <f>SQRT(Correlation)*$C770 + SQRT(1-Correlation)*K770</f>
        <v>2.5664897743002846</v>
      </c>
      <c r="W770" s="3">
        <f>SQRT(Correlation)*$C770 + SQRT(1-Correlation)*L770</f>
        <v>0.93342791196792163</v>
      </c>
      <c r="X770" s="3">
        <f>SQRT(Correlation)*$C770 + SQRT(1-Correlation)*M770</f>
        <v>0.47837751773459469</v>
      </c>
      <c r="Z770" s="3">
        <f>IF(O770&lt;'CDO Param'!C$13,1,0)</f>
        <v>0</v>
      </c>
      <c r="AA770" s="3">
        <f>IF(P770&lt;'CDO Param'!D$13,1,0)</f>
        <v>0</v>
      </c>
      <c r="AB770" s="3">
        <f>IF(Q770&lt;'CDO Param'!E$13,1,0)</f>
        <v>1</v>
      </c>
      <c r="AC770" s="3">
        <f>IF(R770&lt;'CDO Param'!F$13,1,0)</f>
        <v>0</v>
      </c>
      <c r="AD770" s="3">
        <f>IF(S770&lt;'CDO Param'!G$13,1,0)</f>
        <v>1</v>
      </c>
      <c r="AE770" s="3">
        <f>IF(T770&lt;'CDO Param'!H$13,1,0)</f>
        <v>0</v>
      </c>
      <c r="AF770" s="3">
        <f>IF(U770&lt;'CDO Param'!I$13,1,0)</f>
        <v>0</v>
      </c>
      <c r="AG770" s="3">
        <f>IF(V770&lt;'CDO Param'!J$13,1,0)</f>
        <v>0</v>
      </c>
      <c r="AH770" s="3">
        <f>IF(W770&lt;'CDO Param'!K$13,1,0)</f>
        <v>0</v>
      </c>
      <c r="AI770" s="3">
        <f>IF(X770&lt;'CDO Param'!L$13,1,0)</f>
        <v>0</v>
      </c>
      <c r="AK770" s="3">
        <f>Z770*'CDO Param'!C$6*'CDO Param'!C$9</f>
        <v>0</v>
      </c>
      <c r="AL770" s="3">
        <f>AA770*'CDO Param'!D$6*'CDO Param'!D$9</f>
        <v>0</v>
      </c>
      <c r="AM770" s="3">
        <f>AB770*'CDO Param'!E$6*'CDO Param'!E$9</f>
        <v>4500</v>
      </c>
      <c r="AN770" s="3">
        <f>AC770*'CDO Param'!F$6*'CDO Param'!F$9</f>
        <v>0</v>
      </c>
      <c r="AO770" s="3">
        <f>AD770*'CDO Param'!G$6*'CDO Param'!G$9</f>
        <v>4500</v>
      </c>
      <c r="AP770" s="3">
        <f>AE770*'CDO Param'!H$6*'CDO Param'!H$9</f>
        <v>0</v>
      </c>
      <c r="AQ770" s="3">
        <f>AF770*'CDO Param'!I$6*'CDO Param'!I$9</f>
        <v>0</v>
      </c>
      <c r="AR770" s="3">
        <f>AG770*'CDO Param'!J$6*'CDO Param'!J$9</f>
        <v>0</v>
      </c>
      <c r="AS770" s="3">
        <f>AH770*'CDO Param'!K$6*'CDO Param'!K$9</f>
        <v>0</v>
      </c>
      <c r="AT770" s="3">
        <f>AI770*'CDO Param'!L$6*'CDO Param'!L$9</f>
        <v>0</v>
      </c>
      <c r="AV770" s="2">
        <f t="shared" si="34"/>
        <v>9000</v>
      </c>
      <c r="BF770" s="5">
        <f>AV770/'CDO Param'!$M$6</f>
        <v>9.375E-2</v>
      </c>
      <c r="BG770" s="5">
        <f t="shared" si="35"/>
        <v>0.02</v>
      </c>
      <c r="BH770" s="5">
        <f t="shared" si="36"/>
        <v>1</v>
      </c>
    </row>
    <row r="771" spans="2:60" x14ac:dyDescent="0.2">
      <c r="B771" s="3">
        <v>767</v>
      </c>
      <c r="C771" s="12">
        <v>2.2714630176778883E-2</v>
      </c>
      <c r="D771" s="12">
        <v>0.79651158557680901</v>
      </c>
      <c r="E771" s="12">
        <v>-0.41558678276487626</v>
      </c>
      <c r="F771" s="12">
        <v>-1.0002872841141652</v>
      </c>
      <c r="G771" s="12">
        <v>-0.37408881325973198</v>
      </c>
      <c r="H771" s="12">
        <v>5.091123966849409E-2</v>
      </c>
      <c r="I771" s="12">
        <v>0.58142063608102035</v>
      </c>
      <c r="J771" s="12">
        <v>2.9024522518739104</v>
      </c>
      <c r="K771" s="12">
        <v>1.1900260687980335</v>
      </c>
      <c r="L771" s="12">
        <v>-0.59068497648695484</v>
      </c>
      <c r="M771" s="12">
        <v>0.48843276090337895</v>
      </c>
      <c r="O771" s="3">
        <f>SQRT(Correlation)*$C771 + SQRT(1-Correlation)*D771</f>
        <v>0.76282023469715265</v>
      </c>
      <c r="P771" s="3">
        <f>SQRT(Correlation)*$C771 + SQRT(1-Correlation)*E771</f>
        <v>-0.38707724294288381</v>
      </c>
      <c r="Q771" s="3">
        <f>SQRT(Correlation)*$C771 + SQRT(1-Correlation)*F771</f>
        <v>-0.94177284293471619</v>
      </c>
      <c r="R771" s="3">
        <f>SQRT(Correlation)*$C771 + SQRT(1-Correlation)*G771</f>
        <v>-0.3477088123703439</v>
      </c>
      <c r="S771" s="3">
        <f>SQRT(Correlation)*$C771 + SQRT(1-Correlation)*H771</f>
        <v>5.5481639513248561E-2</v>
      </c>
      <c r="T771" s="3">
        <f>SQRT(Correlation)*$C771 + SQRT(1-Correlation)*I771</f>
        <v>0.55876704334867133</v>
      </c>
      <c r="U771" s="3">
        <f>SQRT(Correlation)*$C771 + SQRT(1-Correlation)*J771</f>
        <v>2.7606909714985832</v>
      </c>
      <c r="V771" s="3">
        <f>SQRT(Correlation)*$C771 + SQRT(1-Correlation)*K771</f>
        <v>1.1361408524701075</v>
      </c>
      <c r="W771" s="3">
        <f>SQRT(Correlation)*$C771 + SQRT(1-Correlation)*L771</f>
        <v>-0.5531899748458331</v>
      </c>
      <c r="X771" s="3">
        <f>SQRT(Correlation)*$C771 + SQRT(1-Correlation)*M771</f>
        <v>0.47055099924643701</v>
      </c>
      <c r="Z771" s="3">
        <f>IF(O771&lt;'CDO Param'!C$13,1,0)</f>
        <v>0</v>
      </c>
      <c r="AA771" s="3">
        <f>IF(P771&lt;'CDO Param'!D$13,1,0)</f>
        <v>0</v>
      </c>
      <c r="AB771" s="3">
        <f>IF(Q771&lt;'CDO Param'!E$13,1,0)</f>
        <v>0</v>
      </c>
      <c r="AC771" s="3">
        <f>IF(R771&lt;'CDO Param'!F$13,1,0)</f>
        <v>0</v>
      </c>
      <c r="AD771" s="3">
        <f>IF(S771&lt;'CDO Param'!G$13,1,0)</f>
        <v>0</v>
      </c>
      <c r="AE771" s="3">
        <f>IF(T771&lt;'CDO Param'!H$13,1,0)</f>
        <v>0</v>
      </c>
      <c r="AF771" s="3">
        <f>IF(U771&lt;'CDO Param'!I$13,1,0)</f>
        <v>0</v>
      </c>
      <c r="AG771" s="3">
        <f>IF(V771&lt;'CDO Param'!J$13,1,0)</f>
        <v>0</v>
      </c>
      <c r="AH771" s="3">
        <f>IF(W771&lt;'CDO Param'!K$13,1,0)</f>
        <v>0</v>
      </c>
      <c r="AI771" s="3">
        <f>IF(X771&lt;'CDO Param'!L$13,1,0)</f>
        <v>0</v>
      </c>
      <c r="AK771" s="3">
        <f>Z771*'CDO Param'!C$6*'CDO Param'!C$9</f>
        <v>0</v>
      </c>
      <c r="AL771" s="3">
        <f>AA771*'CDO Param'!D$6*'CDO Param'!D$9</f>
        <v>0</v>
      </c>
      <c r="AM771" s="3">
        <f>AB771*'CDO Param'!E$6*'CDO Param'!E$9</f>
        <v>0</v>
      </c>
      <c r="AN771" s="3">
        <f>AC771*'CDO Param'!F$6*'CDO Param'!F$9</f>
        <v>0</v>
      </c>
      <c r="AO771" s="3">
        <f>AD771*'CDO Param'!G$6*'CDO Param'!G$9</f>
        <v>0</v>
      </c>
      <c r="AP771" s="3">
        <f>AE771*'CDO Param'!H$6*'CDO Param'!H$9</f>
        <v>0</v>
      </c>
      <c r="AQ771" s="3">
        <f>AF771*'CDO Param'!I$6*'CDO Param'!I$9</f>
        <v>0</v>
      </c>
      <c r="AR771" s="3">
        <f>AG771*'CDO Param'!J$6*'CDO Param'!J$9</f>
        <v>0</v>
      </c>
      <c r="AS771" s="3">
        <f>AH771*'CDO Param'!K$6*'CDO Param'!K$9</f>
        <v>0</v>
      </c>
      <c r="AT771" s="3">
        <f>AI771*'CDO Param'!L$6*'CDO Param'!L$9</f>
        <v>0</v>
      </c>
      <c r="AV771" s="2">
        <f t="shared" si="34"/>
        <v>0</v>
      </c>
      <c r="BF771" s="5">
        <f>AV771/'CDO Param'!$M$6</f>
        <v>0</v>
      </c>
      <c r="BG771" s="5">
        <f t="shared" si="35"/>
        <v>0</v>
      </c>
      <c r="BH771" s="5">
        <f t="shared" si="36"/>
        <v>0</v>
      </c>
    </row>
    <row r="772" spans="2:60" x14ac:dyDescent="0.2">
      <c r="B772" s="3">
        <v>768</v>
      </c>
      <c r="C772" s="12">
        <v>0.73058231464528944</v>
      </c>
      <c r="D772" s="12">
        <v>-1.3694580047740601</v>
      </c>
      <c r="E772" s="12">
        <v>0.81301095633534715</v>
      </c>
      <c r="F772" s="12">
        <v>-0.33317746783723123</v>
      </c>
      <c r="G772" s="12">
        <v>-0.85994770415709354</v>
      </c>
      <c r="H772" s="12">
        <v>0.97051952252513729</v>
      </c>
      <c r="I772" s="12">
        <v>0.91983565653208643</v>
      </c>
      <c r="J772" s="12">
        <v>-0.20172365111648105</v>
      </c>
      <c r="K772" s="12">
        <v>-1.5720661394880153</v>
      </c>
      <c r="L772" s="12">
        <v>-0.6400046004273463</v>
      </c>
      <c r="M772" s="12">
        <v>-1.6044123185565695</v>
      </c>
      <c r="O772" s="3">
        <f>SQRT(Correlation)*$C772 + SQRT(1-Correlation)*D772</f>
        <v>-1.0681515232590411</v>
      </c>
      <c r="P772" s="3">
        <f>SQRT(Correlation)*$C772 + SQRT(1-Correlation)*E772</f>
        <v>1.0023203286591098</v>
      </c>
      <c r="Q772" s="3">
        <f>SQRT(Correlation)*$C772 + SQRT(1-Correlation)*F772</f>
        <v>-8.5049485772253047E-2</v>
      </c>
      <c r="R772" s="3">
        <f>SQRT(Correlation)*$C772 + SQRT(1-Correlation)*G772</f>
        <v>-0.58478761087902853</v>
      </c>
      <c r="S772" s="3">
        <f>SQRT(Correlation)*$C772 + SQRT(1-Correlation)*H772</f>
        <v>1.1517460747032475</v>
      </c>
      <c r="T772" s="3">
        <f>SQRT(Correlation)*$C772 + SQRT(1-Correlation)*I772</f>
        <v>1.1036631375550099</v>
      </c>
      <c r="U772" s="3">
        <f>SQRT(Correlation)*$C772 + SQRT(1-Correlation)*J772</f>
        <v>3.9658554615716018E-2</v>
      </c>
      <c r="V772" s="3">
        <f>SQRT(Correlation)*$C772 + SQRT(1-Correlation)*K772</f>
        <v>-1.2603624767113388</v>
      </c>
      <c r="W772" s="3">
        <f>SQRT(Correlation)*$C772 + SQRT(1-Correlation)*L772</f>
        <v>-0.37613126184922563</v>
      </c>
      <c r="X772" s="3">
        <f>SQRT(Correlation)*$C772 + SQRT(1-Correlation)*M772</f>
        <v>-1.2910487565494273</v>
      </c>
      <c r="Z772" s="3">
        <f>IF(O772&lt;'CDO Param'!C$13,1,0)</f>
        <v>0</v>
      </c>
      <c r="AA772" s="3">
        <f>IF(P772&lt;'CDO Param'!D$13,1,0)</f>
        <v>0</v>
      </c>
      <c r="AB772" s="3">
        <f>IF(Q772&lt;'CDO Param'!E$13,1,0)</f>
        <v>0</v>
      </c>
      <c r="AC772" s="3">
        <f>IF(R772&lt;'CDO Param'!F$13,1,0)</f>
        <v>0</v>
      </c>
      <c r="AD772" s="3">
        <f>IF(S772&lt;'CDO Param'!G$13,1,0)</f>
        <v>0</v>
      </c>
      <c r="AE772" s="3">
        <f>IF(T772&lt;'CDO Param'!H$13,1,0)</f>
        <v>0</v>
      </c>
      <c r="AF772" s="3">
        <f>IF(U772&lt;'CDO Param'!I$13,1,0)</f>
        <v>0</v>
      </c>
      <c r="AG772" s="3">
        <f>IF(V772&lt;'CDO Param'!J$13,1,0)</f>
        <v>0</v>
      </c>
      <c r="AH772" s="3">
        <f>IF(W772&lt;'CDO Param'!K$13,1,0)</f>
        <v>0</v>
      </c>
      <c r="AI772" s="3">
        <f>IF(X772&lt;'CDO Param'!L$13,1,0)</f>
        <v>1</v>
      </c>
      <c r="AK772" s="3">
        <f>Z772*'CDO Param'!C$6*'CDO Param'!C$9</f>
        <v>0</v>
      </c>
      <c r="AL772" s="3">
        <f>AA772*'CDO Param'!D$6*'CDO Param'!D$9</f>
        <v>0</v>
      </c>
      <c r="AM772" s="3">
        <f>AB772*'CDO Param'!E$6*'CDO Param'!E$9</f>
        <v>0</v>
      </c>
      <c r="AN772" s="3">
        <f>AC772*'CDO Param'!F$6*'CDO Param'!F$9</f>
        <v>0</v>
      </c>
      <c r="AO772" s="3">
        <f>AD772*'CDO Param'!G$6*'CDO Param'!G$9</f>
        <v>0</v>
      </c>
      <c r="AP772" s="3">
        <f>AE772*'CDO Param'!H$6*'CDO Param'!H$9</f>
        <v>0</v>
      </c>
      <c r="AQ772" s="3">
        <f>AF772*'CDO Param'!I$6*'CDO Param'!I$9</f>
        <v>0</v>
      </c>
      <c r="AR772" s="3">
        <f>AG772*'CDO Param'!J$6*'CDO Param'!J$9</f>
        <v>0</v>
      </c>
      <c r="AS772" s="3">
        <f>AH772*'CDO Param'!K$6*'CDO Param'!K$9</f>
        <v>0</v>
      </c>
      <c r="AT772" s="3">
        <f>AI772*'CDO Param'!L$6*'CDO Param'!L$9</f>
        <v>4500</v>
      </c>
      <c r="AV772" s="2">
        <f t="shared" si="34"/>
        <v>4500</v>
      </c>
      <c r="BF772" s="5">
        <f>AV772/'CDO Param'!$M$6</f>
        <v>4.6875E-2</v>
      </c>
      <c r="BG772" s="5">
        <f t="shared" si="35"/>
        <v>0</v>
      </c>
      <c r="BH772" s="5">
        <f t="shared" si="36"/>
        <v>0</v>
      </c>
    </row>
    <row r="773" spans="2:60" x14ac:dyDescent="0.2">
      <c r="B773" s="3">
        <v>769</v>
      </c>
      <c r="C773" s="12">
        <v>0.90020193965756334</v>
      </c>
      <c r="D773" s="12">
        <v>-0.23445750230166595</v>
      </c>
      <c r="E773" s="12">
        <v>0.6459981705120299</v>
      </c>
      <c r="F773" s="12">
        <v>0.32518528314540163</v>
      </c>
      <c r="G773" s="12">
        <v>-1.6864896679180674</v>
      </c>
      <c r="H773" s="12">
        <v>0.28193994694447611</v>
      </c>
      <c r="I773" s="12">
        <v>-0.97639713203534484</v>
      </c>
      <c r="J773" s="12">
        <v>0.35170842238585465</v>
      </c>
      <c r="K773" s="12">
        <v>2.2010135580785573</v>
      </c>
      <c r="L773" s="12">
        <v>1.4899524103384465</v>
      </c>
      <c r="M773" s="12">
        <v>-1.0953158380289096</v>
      </c>
      <c r="O773" s="3">
        <f>SQRT(Correlation)*$C773 + SQRT(1-Correlation)*D773</f>
        <v>6.2242931805705254E-2</v>
      </c>
      <c r="P773" s="3">
        <f>SQRT(Correlation)*$C773 + SQRT(1-Correlation)*E773</f>
        <v>0.89751652327788634</v>
      </c>
      <c r="Q773" s="3">
        <f>SQRT(Correlation)*$C773 + SQRT(1-Correlation)*F773</f>
        <v>0.59316669523380539</v>
      </c>
      <c r="R773" s="3">
        <f>SQRT(Correlation)*$C773 + SQRT(1-Correlation)*G773</f>
        <v>-1.3152757319466923</v>
      </c>
      <c r="S773" s="3">
        <f>SQRT(Correlation)*$C773 + SQRT(1-Correlation)*H773</f>
        <v>0.55214056706140813</v>
      </c>
      <c r="T773" s="3">
        <f>SQRT(Correlation)*$C773 + SQRT(1-Correlation)*I773</f>
        <v>-0.64162280308441832</v>
      </c>
      <c r="U773" s="3">
        <f>SQRT(Correlation)*$C773 + SQRT(1-Correlation)*J773</f>
        <v>0.61832875444309132</v>
      </c>
      <c r="V773" s="3">
        <f>SQRT(Correlation)*$C773 + SQRT(1-Correlation)*K773</f>
        <v>2.3727336496737976</v>
      </c>
      <c r="W773" s="3">
        <f>SQRT(Correlation)*$C773 + SQRT(1-Correlation)*L773</f>
        <v>1.6981618149201254</v>
      </c>
      <c r="X773" s="3">
        <f>SQRT(Correlation)*$C773 + SQRT(1-Correlation)*M773</f>
        <v>-0.75443899328629282</v>
      </c>
      <c r="Z773" s="3">
        <f>IF(O773&lt;'CDO Param'!C$13,1,0)</f>
        <v>0</v>
      </c>
      <c r="AA773" s="3">
        <f>IF(P773&lt;'CDO Param'!D$13,1,0)</f>
        <v>0</v>
      </c>
      <c r="AB773" s="3">
        <f>IF(Q773&lt;'CDO Param'!E$13,1,0)</f>
        <v>0</v>
      </c>
      <c r="AC773" s="3">
        <f>IF(R773&lt;'CDO Param'!F$13,1,0)</f>
        <v>0</v>
      </c>
      <c r="AD773" s="3">
        <f>IF(S773&lt;'CDO Param'!G$13,1,0)</f>
        <v>0</v>
      </c>
      <c r="AE773" s="3">
        <f>IF(T773&lt;'CDO Param'!H$13,1,0)</f>
        <v>0</v>
      </c>
      <c r="AF773" s="3">
        <f>IF(U773&lt;'CDO Param'!I$13,1,0)</f>
        <v>0</v>
      </c>
      <c r="AG773" s="3">
        <f>IF(V773&lt;'CDO Param'!J$13,1,0)</f>
        <v>0</v>
      </c>
      <c r="AH773" s="3">
        <f>IF(W773&lt;'CDO Param'!K$13,1,0)</f>
        <v>0</v>
      </c>
      <c r="AI773" s="3">
        <f>IF(X773&lt;'CDO Param'!L$13,1,0)</f>
        <v>1</v>
      </c>
      <c r="AK773" s="3">
        <f>Z773*'CDO Param'!C$6*'CDO Param'!C$9</f>
        <v>0</v>
      </c>
      <c r="AL773" s="3">
        <f>AA773*'CDO Param'!D$6*'CDO Param'!D$9</f>
        <v>0</v>
      </c>
      <c r="AM773" s="3">
        <f>AB773*'CDO Param'!E$6*'CDO Param'!E$9</f>
        <v>0</v>
      </c>
      <c r="AN773" s="3">
        <f>AC773*'CDO Param'!F$6*'CDO Param'!F$9</f>
        <v>0</v>
      </c>
      <c r="AO773" s="3">
        <f>AD773*'CDO Param'!G$6*'CDO Param'!G$9</f>
        <v>0</v>
      </c>
      <c r="AP773" s="3">
        <f>AE773*'CDO Param'!H$6*'CDO Param'!H$9</f>
        <v>0</v>
      </c>
      <c r="AQ773" s="3">
        <f>AF773*'CDO Param'!I$6*'CDO Param'!I$9</f>
        <v>0</v>
      </c>
      <c r="AR773" s="3">
        <f>AG773*'CDO Param'!J$6*'CDO Param'!J$9</f>
        <v>0</v>
      </c>
      <c r="AS773" s="3">
        <f>AH773*'CDO Param'!K$6*'CDO Param'!K$9</f>
        <v>0</v>
      </c>
      <c r="AT773" s="3">
        <f>AI773*'CDO Param'!L$6*'CDO Param'!L$9</f>
        <v>4500</v>
      </c>
      <c r="AV773" s="2">
        <f t="shared" si="34"/>
        <v>4500</v>
      </c>
      <c r="BF773" s="5">
        <f>AV773/'CDO Param'!$M$6</f>
        <v>4.6875E-2</v>
      </c>
      <c r="BG773" s="5">
        <f t="shared" si="35"/>
        <v>0</v>
      </c>
      <c r="BH773" s="5">
        <f t="shared" si="36"/>
        <v>0</v>
      </c>
    </row>
    <row r="774" spans="2:60" x14ac:dyDescent="0.2">
      <c r="B774" s="3">
        <v>770</v>
      </c>
      <c r="C774" s="12">
        <v>-0.42719193515949883</v>
      </c>
      <c r="D774" s="12">
        <v>1.65996425494086</v>
      </c>
      <c r="E774" s="12">
        <v>4.8689798859413713E-2</v>
      </c>
      <c r="F774" s="12">
        <v>0.98264536063652486</v>
      </c>
      <c r="G774" s="12">
        <v>-0.54832071327837184</v>
      </c>
      <c r="H774" s="12">
        <v>-0.82869064499391243</v>
      </c>
      <c r="I774" s="12">
        <v>0.17651132111495826</v>
      </c>
      <c r="J774" s="12">
        <v>1.2449822861526627</v>
      </c>
      <c r="K774" s="12">
        <v>1.2300415619392879</v>
      </c>
      <c r="L774" s="12">
        <v>-0.48612491809763014</v>
      </c>
      <c r="M774" s="12">
        <v>1.9711205823114142</v>
      </c>
      <c r="O774" s="3">
        <f>SQRT(Correlation)*$C774 + SQRT(1-Correlation)*D774</f>
        <v>1.4396904127073606</v>
      </c>
      <c r="P774" s="3">
        <f>SQRT(Correlation)*$C774 + SQRT(1-Correlation)*E774</f>
        <v>-8.8898752352533472E-2</v>
      </c>
      <c r="Q774" s="3">
        <f>SQRT(Correlation)*$C774 + SQRT(1-Correlation)*F774</f>
        <v>0.79712929022679668</v>
      </c>
      <c r="R774" s="3">
        <f>SQRT(Correlation)*$C774 + SQRT(1-Correlation)*G774</f>
        <v>-0.65527265397823409</v>
      </c>
      <c r="S774" s="3">
        <f>SQRT(Correlation)*$C774 + SQRT(1-Correlation)*H774</f>
        <v>-0.92125492547233045</v>
      </c>
      <c r="T774" s="3">
        <f>SQRT(Correlation)*$C774 + SQRT(1-Correlation)*I774</f>
        <v>3.2363390942693693E-2</v>
      </c>
      <c r="U774" s="3">
        <f>SQRT(Correlation)*$C774 + SQRT(1-Correlation)*J774</f>
        <v>1.0460039499258782</v>
      </c>
      <c r="V774" s="3">
        <f>SQRT(Correlation)*$C774 + SQRT(1-Correlation)*K774</f>
        <v>1.0318299344038706</v>
      </c>
      <c r="W774" s="3">
        <f>SQRT(Correlation)*$C774 + SQRT(1-Correlation)*L774</f>
        <v>-0.59626854188129386</v>
      </c>
      <c r="X774" s="3">
        <f>SQRT(Correlation)*$C774 + SQRT(1-Correlation)*M774</f>
        <v>1.7348792235665433</v>
      </c>
      <c r="Z774" s="3">
        <f>IF(O774&lt;'CDO Param'!C$13,1,0)</f>
        <v>0</v>
      </c>
      <c r="AA774" s="3">
        <f>IF(P774&lt;'CDO Param'!D$13,1,0)</f>
        <v>0</v>
      </c>
      <c r="AB774" s="3">
        <f>IF(Q774&lt;'CDO Param'!E$13,1,0)</f>
        <v>0</v>
      </c>
      <c r="AC774" s="3">
        <f>IF(R774&lt;'CDO Param'!F$13,1,0)</f>
        <v>0</v>
      </c>
      <c r="AD774" s="3">
        <f>IF(S774&lt;'CDO Param'!G$13,1,0)</f>
        <v>1</v>
      </c>
      <c r="AE774" s="3">
        <f>IF(T774&lt;'CDO Param'!H$13,1,0)</f>
        <v>0</v>
      </c>
      <c r="AF774" s="3">
        <f>IF(U774&lt;'CDO Param'!I$13,1,0)</f>
        <v>0</v>
      </c>
      <c r="AG774" s="3">
        <f>IF(V774&lt;'CDO Param'!J$13,1,0)</f>
        <v>0</v>
      </c>
      <c r="AH774" s="3">
        <f>IF(W774&lt;'CDO Param'!K$13,1,0)</f>
        <v>0</v>
      </c>
      <c r="AI774" s="3">
        <f>IF(X774&lt;'CDO Param'!L$13,1,0)</f>
        <v>0</v>
      </c>
      <c r="AK774" s="3">
        <f>Z774*'CDO Param'!C$6*'CDO Param'!C$9</f>
        <v>0</v>
      </c>
      <c r="AL774" s="3">
        <f>AA774*'CDO Param'!D$6*'CDO Param'!D$9</f>
        <v>0</v>
      </c>
      <c r="AM774" s="3">
        <f>AB774*'CDO Param'!E$6*'CDO Param'!E$9</f>
        <v>0</v>
      </c>
      <c r="AN774" s="3">
        <f>AC774*'CDO Param'!F$6*'CDO Param'!F$9</f>
        <v>0</v>
      </c>
      <c r="AO774" s="3">
        <f>AD774*'CDO Param'!G$6*'CDO Param'!G$9</f>
        <v>4500</v>
      </c>
      <c r="AP774" s="3">
        <f>AE774*'CDO Param'!H$6*'CDO Param'!H$9</f>
        <v>0</v>
      </c>
      <c r="AQ774" s="3">
        <f>AF774*'CDO Param'!I$6*'CDO Param'!I$9</f>
        <v>0</v>
      </c>
      <c r="AR774" s="3">
        <f>AG774*'CDO Param'!J$6*'CDO Param'!J$9</f>
        <v>0</v>
      </c>
      <c r="AS774" s="3">
        <f>AH774*'CDO Param'!K$6*'CDO Param'!K$9</f>
        <v>0</v>
      </c>
      <c r="AT774" s="3">
        <f>AI774*'CDO Param'!L$6*'CDO Param'!L$9</f>
        <v>0</v>
      </c>
      <c r="AV774" s="2">
        <f t="shared" ref="AV774:AV837" si="37">SUM(AK774:AT774)</f>
        <v>4500</v>
      </c>
      <c r="BF774" s="5">
        <f>AV774/'CDO Param'!$M$6</f>
        <v>4.6875E-2</v>
      </c>
      <c r="BG774" s="5">
        <f t="shared" ref="BG774:BG837" si="38">MIN(MAX(BF774-$BD$4,0),$BD$5)</f>
        <v>0</v>
      </c>
      <c r="BH774" s="5">
        <f t="shared" ref="BH774:BH837" si="39">BG774/$BD$5</f>
        <v>0</v>
      </c>
    </row>
    <row r="775" spans="2:60" x14ac:dyDescent="0.2">
      <c r="B775" s="3">
        <v>771</v>
      </c>
      <c r="C775" s="12">
        <v>0.42659962673496921</v>
      </c>
      <c r="D775" s="12">
        <v>-0.20011384549434297</v>
      </c>
      <c r="E775" s="12">
        <v>0.35340463000466116</v>
      </c>
      <c r="F775" s="12">
        <v>0.44624130168813281</v>
      </c>
      <c r="G775" s="12">
        <v>-1.0195799404755235</v>
      </c>
      <c r="H775" s="12">
        <v>0.42899273466900922</v>
      </c>
      <c r="I775" s="12">
        <v>-1.5602654457325116</v>
      </c>
      <c r="J775" s="12">
        <v>-7.8862285590730608E-2</v>
      </c>
      <c r="K775" s="12">
        <v>-0.61806531448382884</v>
      </c>
      <c r="L775" s="12">
        <v>0.65655513026285917</v>
      </c>
      <c r="M775" s="12">
        <v>1.2351188161119353</v>
      </c>
      <c r="O775" s="3">
        <f>SQRT(Correlation)*$C775 + SQRT(1-Correlation)*D775</f>
        <v>-5.4942015983127979E-2</v>
      </c>
      <c r="P775" s="3">
        <f>SQRT(Correlation)*$C775 + SQRT(1-Correlation)*E775</f>
        <v>0.4701717168851598</v>
      </c>
      <c r="Q775" s="3">
        <f>SQRT(Correlation)*$C775 + SQRT(1-Correlation)*F775</f>
        <v>0.55824431675786834</v>
      </c>
      <c r="R775" s="3">
        <f>SQRT(Correlation)*$C775 + SQRT(1-Correlation)*G775</f>
        <v>-0.83235581361044986</v>
      </c>
      <c r="S775" s="3">
        <f>SQRT(Correlation)*$C775 + SQRT(1-Correlation)*H775</f>
        <v>0.5418808893115209</v>
      </c>
      <c r="T775" s="3">
        <f>SQRT(Correlation)*$C775 + SQRT(1-Correlation)*I775</f>
        <v>-1.3452951219457578</v>
      </c>
      <c r="U775" s="3">
        <f>SQRT(Correlation)*$C775 + SQRT(1-Correlation)*J775</f>
        <v>6.0087313760000427E-2</v>
      </c>
      <c r="V775" s="3">
        <f>SQRT(Correlation)*$C775 + SQRT(1-Correlation)*K775</f>
        <v>-0.45144559400913042</v>
      </c>
      <c r="W775" s="3">
        <f>SQRT(Correlation)*$C775 + SQRT(1-Correlation)*L775</f>
        <v>0.75776553327577023</v>
      </c>
      <c r="X775" s="3">
        <f>SQRT(Correlation)*$C775 + SQRT(1-Correlation)*M775</f>
        <v>1.3066392388993331</v>
      </c>
      <c r="Z775" s="3">
        <f>IF(O775&lt;'CDO Param'!C$13,1,0)</f>
        <v>0</v>
      </c>
      <c r="AA775" s="3">
        <f>IF(P775&lt;'CDO Param'!D$13,1,0)</f>
        <v>0</v>
      </c>
      <c r="AB775" s="3">
        <f>IF(Q775&lt;'CDO Param'!E$13,1,0)</f>
        <v>0</v>
      </c>
      <c r="AC775" s="3">
        <f>IF(R775&lt;'CDO Param'!F$13,1,0)</f>
        <v>0</v>
      </c>
      <c r="AD775" s="3">
        <f>IF(S775&lt;'CDO Param'!G$13,1,0)</f>
        <v>0</v>
      </c>
      <c r="AE775" s="3">
        <f>IF(T775&lt;'CDO Param'!H$13,1,0)</f>
        <v>0</v>
      </c>
      <c r="AF775" s="3">
        <f>IF(U775&lt;'CDO Param'!I$13,1,0)</f>
        <v>0</v>
      </c>
      <c r="AG775" s="3">
        <f>IF(V775&lt;'CDO Param'!J$13,1,0)</f>
        <v>0</v>
      </c>
      <c r="AH775" s="3">
        <f>IF(W775&lt;'CDO Param'!K$13,1,0)</f>
        <v>0</v>
      </c>
      <c r="AI775" s="3">
        <f>IF(X775&lt;'CDO Param'!L$13,1,0)</f>
        <v>0</v>
      </c>
      <c r="AK775" s="3">
        <f>Z775*'CDO Param'!C$6*'CDO Param'!C$9</f>
        <v>0</v>
      </c>
      <c r="AL775" s="3">
        <f>AA775*'CDO Param'!D$6*'CDO Param'!D$9</f>
        <v>0</v>
      </c>
      <c r="AM775" s="3">
        <f>AB775*'CDO Param'!E$6*'CDO Param'!E$9</f>
        <v>0</v>
      </c>
      <c r="AN775" s="3">
        <f>AC775*'CDO Param'!F$6*'CDO Param'!F$9</f>
        <v>0</v>
      </c>
      <c r="AO775" s="3">
        <f>AD775*'CDO Param'!G$6*'CDO Param'!G$9</f>
        <v>0</v>
      </c>
      <c r="AP775" s="3">
        <f>AE775*'CDO Param'!H$6*'CDO Param'!H$9</f>
        <v>0</v>
      </c>
      <c r="AQ775" s="3">
        <f>AF775*'CDO Param'!I$6*'CDO Param'!I$9</f>
        <v>0</v>
      </c>
      <c r="AR775" s="3">
        <f>AG775*'CDO Param'!J$6*'CDO Param'!J$9</f>
        <v>0</v>
      </c>
      <c r="AS775" s="3">
        <f>AH775*'CDO Param'!K$6*'CDO Param'!K$9</f>
        <v>0</v>
      </c>
      <c r="AT775" s="3">
        <f>AI775*'CDO Param'!L$6*'CDO Param'!L$9</f>
        <v>0</v>
      </c>
      <c r="AV775" s="2">
        <f t="shared" si="37"/>
        <v>0</v>
      </c>
      <c r="BF775" s="5">
        <f>AV775/'CDO Param'!$M$6</f>
        <v>0</v>
      </c>
      <c r="BG775" s="5">
        <f t="shared" si="38"/>
        <v>0</v>
      </c>
      <c r="BH775" s="5">
        <f t="shared" si="39"/>
        <v>0</v>
      </c>
    </row>
    <row r="776" spans="2:60" x14ac:dyDescent="0.2">
      <c r="B776" s="3">
        <v>772</v>
      </c>
      <c r="C776" s="12">
        <v>-0.72784359872457571</v>
      </c>
      <c r="D776" s="12">
        <v>2.2883978090249002</v>
      </c>
      <c r="E776" s="12">
        <v>-0.97797283160616644</v>
      </c>
      <c r="F776" s="12">
        <v>-1.3868339010514319</v>
      </c>
      <c r="G776" s="12">
        <v>0.58546447689877823</v>
      </c>
      <c r="H776" s="12">
        <v>1.1438032743171789</v>
      </c>
      <c r="I776" s="12">
        <v>-0.26501083993935026</v>
      </c>
      <c r="J776" s="12">
        <v>-0.90219600679120049</v>
      </c>
      <c r="K776" s="12">
        <v>0.50074277169187553</v>
      </c>
      <c r="L776" s="12">
        <v>0.86519548858632334</v>
      </c>
      <c r="M776" s="12">
        <v>-0.20914626475132536</v>
      </c>
      <c r="O776" s="3">
        <f>SQRT(Correlation)*$C776 + SQRT(1-Correlation)*D776</f>
        <v>1.9408004254829838</v>
      </c>
      <c r="P776" s="3">
        <f>SQRT(Correlation)*$C776 + SQRT(1-Correlation)*E776</f>
        <v>-1.157950846526266</v>
      </c>
      <c r="Q776" s="3">
        <f>SQRT(Correlation)*$C776 + SQRT(1-Correlation)*F776</f>
        <v>-1.5458305143320608</v>
      </c>
      <c r="R776" s="3">
        <f>SQRT(Correlation)*$C776 + SQRT(1-Correlation)*G776</f>
        <v>0.32525601560142336</v>
      </c>
      <c r="S776" s="3">
        <f>SQRT(Correlation)*$C776 + SQRT(1-Correlation)*H776</f>
        <v>0.8549427073658693</v>
      </c>
      <c r="T776" s="3">
        <f>SQRT(Correlation)*$C776 + SQRT(1-Correlation)*I776</f>
        <v>-0.48157571288712808</v>
      </c>
      <c r="U776" s="3">
        <f>SQRT(Correlation)*$C776 + SQRT(1-Correlation)*J776</f>
        <v>-1.0860626384450083</v>
      </c>
      <c r="V776" s="3">
        <f>SQRT(Correlation)*$C776 + SQRT(1-Correlation)*K776</f>
        <v>0.24488194888927553</v>
      </c>
      <c r="W776" s="3">
        <f>SQRT(Correlation)*$C776 + SQRT(1-Correlation)*L776</f>
        <v>0.59063215433617045</v>
      </c>
      <c r="X776" s="3">
        <f>SQRT(Correlation)*$C776 + SQRT(1-Correlation)*M776</f>
        <v>-0.42857792345356166</v>
      </c>
      <c r="Z776" s="3">
        <f>IF(O776&lt;'CDO Param'!C$13,1,0)</f>
        <v>0</v>
      </c>
      <c r="AA776" s="3">
        <f>IF(P776&lt;'CDO Param'!D$13,1,0)</f>
        <v>0</v>
      </c>
      <c r="AB776" s="3">
        <f>IF(Q776&lt;'CDO Param'!E$13,1,0)</f>
        <v>1</v>
      </c>
      <c r="AC776" s="3">
        <f>IF(R776&lt;'CDO Param'!F$13,1,0)</f>
        <v>0</v>
      </c>
      <c r="AD776" s="3">
        <f>IF(S776&lt;'CDO Param'!G$13,1,0)</f>
        <v>0</v>
      </c>
      <c r="AE776" s="3">
        <f>IF(T776&lt;'CDO Param'!H$13,1,0)</f>
        <v>0</v>
      </c>
      <c r="AF776" s="3">
        <f>IF(U776&lt;'CDO Param'!I$13,1,0)</f>
        <v>0</v>
      </c>
      <c r="AG776" s="3">
        <f>IF(V776&lt;'CDO Param'!J$13,1,0)</f>
        <v>0</v>
      </c>
      <c r="AH776" s="3">
        <f>IF(W776&lt;'CDO Param'!K$13,1,0)</f>
        <v>0</v>
      </c>
      <c r="AI776" s="3">
        <f>IF(X776&lt;'CDO Param'!L$13,1,0)</f>
        <v>0</v>
      </c>
      <c r="AK776" s="3">
        <f>Z776*'CDO Param'!C$6*'CDO Param'!C$9</f>
        <v>0</v>
      </c>
      <c r="AL776" s="3">
        <f>AA776*'CDO Param'!D$6*'CDO Param'!D$9</f>
        <v>0</v>
      </c>
      <c r="AM776" s="3">
        <f>AB776*'CDO Param'!E$6*'CDO Param'!E$9</f>
        <v>4500</v>
      </c>
      <c r="AN776" s="3">
        <f>AC776*'CDO Param'!F$6*'CDO Param'!F$9</f>
        <v>0</v>
      </c>
      <c r="AO776" s="3">
        <f>AD776*'CDO Param'!G$6*'CDO Param'!G$9</f>
        <v>0</v>
      </c>
      <c r="AP776" s="3">
        <f>AE776*'CDO Param'!H$6*'CDO Param'!H$9</f>
        <v>0</v>
      </c>
      <c r="AQ776" s="3">
        <f>AF776*'CDO Param'!I$6*'CDO Param'!I$9</f>
        <v>0</v>
      </c>
      <c r="AR776" s="3">
        <f>AG776*'CDO Param'!J$6*'CDO Param'!J$9</f>
        <v>0</v>
      </c>
      <c r="AS776" s="3">
        <f>AH776*'CDO Param'!K$6*'CDO Param'!K$9</f>
        <v>0</v>
      </c>
      <c r="AT776" s="3">
        <f>AI776*'CDO Param'!L$6*'CDO Param'!L$9</f>
        <v>0</v>
      </c>
      <c r="AV776" s="2">
        <f t="shared" si="37"/>
        <v>4500</v>
      </c>
      <c r="BF776" s="5">
        <f>AV776/'CDO Param'!$M$6</f>
        <v>4.6875E-2</v>
      </c>
      <c r="BG776" s="5">
        <f t="shared" si="38"/>
        <v>0</v>
      </c>
      <c r="BH776" s="5">
        <f t="shared" si="39"/>
        <v>0</v>
      </c>
    </row>
    <row r="777" spans="2:60" x14ac:dyDescent="0.2">
      <c r="B777" s="3">
        <v>773</v>
      </c>
      <c r="C777" s="12">
        <v>-0.45511796997743659</v>
      </c>
      <c r="D777" s="12">
        <v>-1.4130728231975809</v>
      </c>
      <c r="E777" s="12">
        <v>0.4596563485392835</v>
      </c>
      <c r="F777" s="12">
        <v>-0.43349018596927635</v>
      </c>
      <c r="G777" s="12">
        <v>-0.11073325367760845</v>
      </c>
      <c r="H777" s="12">
        <v>0.12206101018819027</v>
      </c>
      <c r="I777" s="12">
        <v>1.2480086297728121</v>
      </c>
      <c r="J777" s="12">
        <v>-0.7767846454953542</v>
      </c>
      <c r="K777" s="12">
        <v>0.61536184148280881</v>
      </c>
      <c r="L777" s="12">
        <v>-0.61708760767942294</v>
      </c>
      <c r="M777" s="12">
        <v>-0.98098780654254369</v>
      </c>
      <c r="O777" s="3">
        <f>SQRT(Correlation)*$C777 + SQRT(1-Correlation)*D777</f>
        <v>-1.4844795252167147</v>
      </c>
      <c r="P777" s="3">
        <f>SQRT(Correlation)*$C777 + SQRT(1-Correlation)*E777</f>
        <v>0.29214736178202083</v>
      </c>
      <c r="Q777" s="3">
        <f>SQRT(Correlation)*$C777 + SQRT(1-Correlation)*F777</f>
        <v>-0.55516583821794674</v>
      </c>
      <c r="R777" s="3">
        <f>SQRT(Correlation)*$C777 + SQRT(1-Correlation)*G777</f>
        <v>-0.24897172722282085</v>
      </c>
      <c r="S777" s="3">
        <f>SQRT(Correlation)*$C777 + SQRT(1-Correlation)*H777</f>
        <v>-2.812369721137338E-2</v>
      </c>
      <c r="T777" s="3">
        <f>SQRT(Correlation)*$C777 + SQRT(1-Correlation)*I777</f>
        <v>1.040044003968291</v>
      </c>
      <c r="U777" s="3">
        <f>SQRT(Correlation)*$C777 + SQRT(1-Correlation)*J777</f>
        <v>-0.88084355828361482</v>
      </c>
      <c r="V777" s="3">
        <f>SQRT(Correlation)*$C777 + SQRT(1-Correlation)*K777</f>
        <v>0.43986256235226551</v>
      </c>
      <c r="W777" s="3">
        <f>SQRT(Correlation)*$C777 + SQRT(1-Correlation)*L777</f>
        <v>-0.72934164575949956</v>
      </c>
      <c r="X777" s="3">
        <f>SQRT(Correlation)*$C777 + SQRT(1-Correlation)*M777</f>
        <v>-1.0745676865782028</v>
      </c>
      <c r="Z777" s="3">
        <f>IF(O777&lt;'CDO Param'!C$13,1,0)</f>
        <v>0</v>
      </c>
      <c r="AA777" s="3">
        <f>IF(P777&lt;'CDO Param'!D$13,1,0)</f>
        <v>0</v>
      </c>
      <c r="AB777" s="3">
        <f>IF(Q777&lt;'CDO Param'!E$13,1,0)</f>
        <v>0</v>
      </c>
      <c r="AC777" s="3">
        <f>IF(R777&lt;'CDO Param'!F$13,1,0)</f>
        <v>0</v>
      </c>
      <c r="AD777" s="3">
        <f>IF(S777&lt;'CDO Param'!G$13,1,0)</f>
        <v>1</v>
      </c>
      <c r="AE777" s="3">
        <f>IF(T777&lt;'CDO Param'!H$13,1,0)</f>
        <v>0</v>
      </c>
      <c r="AF777" s="3">
        <f>IF(U777&lt;'CDO Param'!I$13,1,0)</f>
        <v>0</v>
      </c>
      <c r="AG777" s="3">
        <f>IF(V777&lt;'CDO Param'!J$13,1,0)</f>
        <v>0</v>
      </c>
      <c r="AH777" s="3">
        <f>IF(W777&lt;'CDO Param'!K$13,1,0)</f>
        <v>0</v>
      </c>
      <c r="AI777" s="3">
        <f>IF(X777&lt;'CDO Param'!L$13,1,0)</f>
        <v>1</v>
      </c>
      <c r="AK777" s="3">
        <f>Z777*'CDO Param'!C$6*'CDO Param'!C$9</f>
        <v>0</v>
      </c>
      <c r="AL777" s="3">
        <f>AA777*'CDO Param'!D$6*'CDO Param'!D$9</f>
        <v>0</v>
      </c>
      <c r="AM777" s="3">
        <f>AB777*'CDO Param'!E$6*'CDO Param'!E$9</f>
        <v>0</v>
      </c>
      <c r="AN777" s="3">
        <f>AC777*'CDO Param'!F$6*'CDO Param'!F$9</f>
        <v>0</v>
      </c>
      <c r="AO777" s="3">
        <f>AD777*'CDO Param'!G$6*'CDO Param'!G$9</f>
        <v>4500</v>
      </c>
      <c r="AP777" s="3">
        <f>AE777*'CDO Param'!H$6*'CDO Param'!H$9</f>
        <v>0</v>
      </c>
      <c r="AQ777" s="3">
        <f>AF777*'CDO Param'!I$6*'CDO Param'!I$9</f>
        <v>0</v>
      </c>
      <c r="AR777" s="3">
        <f>AG777*'CDO Param'!J$6*'CDO Param'!J$9</f>
        <v>0</v>
      </c>
      <c r="AS777" s="3">
        <f>AH777*'CDO Param'!K$6*'CDO Param'!K$9</f>
        <v>0</v>
      </c>
      <c r="AT777" s="3">
        <f>AI777*'CDO Param'!L$6*'CDO Param'!L$9</f>
        <v>4500</v>
      </c>
      <c r="AV777" s="2">
        <f t="shared" si="37"/>
        <v>9000</v>
      </c>
      <c r="BF777" s="5">
        <f>AV777/'CDO Param'!$M$6</f>
        <v>9.375E-2</v>
      </c>
      <c r="BG777" s="5">
        <f t="shared" si="38"/>
        <v>0.02</v>
      </c>
      <c r="BH777" s="5">
        <f t="shared" si="39"/>
        <v>1</v>
      </c>
    </row>
    <row r="778" spans="2:60" x14ac:dyDescent="0.2">
      <c r="B778" s="3">
        <v>774</v>
      </c>
      <c r="C778" s="12">
        <v>0.19392246031202376</v>
      </c>
      <c r="D778" s="12">
        <v>0.3790637492784299</v>
      </c>
      <c r="E778" s="12">
        <v>0.12777718438883312</v>
      </c>
      <c r="F778" s="12">
        <v>1.4654324331786484</v>
      </c>
      <c r="G778" s="12">
        <v>1.7068441593437456</v>
      </c>
      <c r="H778" s="12">
        <v>0.65095264289993793</v>
      </c>
      <c r="I778" s="12">
        <v>0.13997578207636252</v>
      </c>
      <c r="J778" s="12">
        <v>2.096403477480635</v>
      </c>
      <c r="K778" s="12">
        <v>-1.356461325485725</v>
      </c>
      <c r="L778" s="12">
        <v>-0.79024403021321632</v>
      </c>
      <c r="M778" s="12">
        <v>-0.41664634409244172</v>
      </c>
      <c r="O778" s="3">
        <f>SQRT(Correlation)*$C778 + SQRT(1-Correlation)*D778</f>
        <v>0.42093511424181412</v>
      </c>
      <c r="P778" s="3">
        <f>SQRT(Correlation)*$C778 + SQRT(1-Correlation)*E778</f>
        <v>0.18254374710656701</v>
      </c>
      <c r="Q778" s="3">
        <f>SQRT(Correlation)*$C778 + SQRT(1-Correlation)*F778</f>
        <v>1.4515549401830694</v>
      </c>
      <c r="R778" s="3">
        <f>SQRT(Correlation)*$C778 + SQRT(1-Correlation)*G778</f>
        <v>1.6805782127494413</v>
      </c>
      <c r="S778" s="3">
        <f>SQRT(Correlation)*$C778 + SQRT(1-Correlation)*H778</f>
        <v>0.67887156654597169</v>
      </c>
      <c r="T778" s="3">
        <f>SQRT(Correlation)*$C778 + SQRT(1-Correlation)*I778</f>
        <v>0.19411635299236379</v>
      </c>
      <c r="U778" s="3">
        <f>SQRT(Correlation)*$C778 + SQRT(1-Correlation)*J778</f>
        <v>2.050146631465855</v>
      </c>
      <c r="V778" s="3">
        <f>SQRT(Correlation)*$C778 + SQRT(1-Correlation)*K778</f>
        <v>-1.2255285375348088</v>
      </c>
      <c r="W778" s="3">
        <f>SQRT(Correlation)*$C778 + SQRT(1-Correlation)*L778</f>
        <v>-0.68836764644244364</v>
      </c>
      <c r="X778" s="3">
        <f>SQRT(Correlation)*$C778 + SQRT(1-Correlation)*M778</f>
        <v>-0.33394176142934662</v>
      </c>
      <c r="Z778" s="3">
        <f>IF(O778&lt;'CDO Param'!C$13,1,0)</f>
        <v>0</v>
      </c>
      <c r="AA778" s="3">
        <f>IF(P778&lt;'CDO Param'!D$13,1,0)</f>
        <v>0</v>
      </c>
      <c r="AB778" s="3">
        <f>IF(Q778&lt;'CDO Param'!E$13,1,0)</f>
        <v>0</v>
      </c>
      <c r="AC778" s="3">
        <f>IF(R778&lt;'CDO Param'!F$13,1,0)</f>
        <v>0</v>
      </c>
      <c r="AD778" s="3">
        <f>IF(S778&lt;'CDO Param'!G$13,1,0)</f>
        <v>0</v>
      </c>
      <c r="AE778" s="3">
        <f>IF(T778&lt;'CDO Param'!H$13,1,0)</f>
        <v>0</v>
      </c>
      <c r="AF778" s="3">
        <f>IF(U778&lt;'CDO Param'!I$13,1,0)</f>
        <v>0</v>
      </c>
      <c r="AG778" s="3">
        <f>IF(V778&lt;'CDO Param'!J$13,1,0)</f>
        <v>0</v>
      </c>
      <c r="AH778" s="3">
        <f>IF(W778&lt;'CDO Param'!K$13,1,0)</f>
        <v>0</v>
      </c>
      <c r="AI778" s="3">
        <f>IF(X778&lt;'CDO Param'!L$13,1,0)</f>
        <v>0</v>
      </c>
      <c r="AK778" s="3">
        <f>Z778*'CDO Param'!C$6*'CDO Param'!C$9</f>
        <v>0</v>
      </c>
      <c r="AL778" s="3">
        <f>AA778*'CDO Param'!D$6*'CDO Param'!D$9</f>
        <v>0</v>
      </c>
      <c r="AM778" s="3">
        <f>AB778*'CDO Param'!E$6*'CDO Param'!E$9</f>
        <v>0</v>
      </c>
      <c r="AN778" s="3">
        <f>AC778*'CDO Param'!F$6*'CDO Param'!F$9</f>
        <v>0</v>
      </c>
      <c r="AO778" s="3">
        <f>AD778*'CDO Param'!G$6*'CDO Param'!G$9</f>
        <v>0</v>
      </c>
      <c r="AP778" s="3">
        <f>AE778*'CDO Param'!H$6*'CDO Param'!H$9</f>
        <v>0</v>
      </c>
      <c r="AQ778" s="3">
        <f>AF778*'CDO Param'!I$6*'CDO Param'!I$9</f>
        <v>0</v>
      </c>
      <c r="AR778" s="3">
        <f>AG778*'CDO Param'!J$6*'CDO Param'!J$9</f>
        <v>0</v>
      </c>
      <c r="AS778" s="3">
        <f>AH778*'CDO Param'!K$6*'CDO Param'!K$9</f>
        <v>0</v>
      </c>
      <c r="AT778" s="3">
        <f>AI778*'CDO Param'!L$6*'CDO Param'!L$9</f>
        <v>0</v>
      </c>
      <c r="AV778" s="2">
        <f t="shared" si="37"/>
        <v>0</v>
      </c>
      <c r="BF778" s="5">
        <f>AV778/'CDO Param'!$M$6</f>
        <v>0</v>
      </c>
      <c r="BG778" s="5">
        <f t="shared" si="38"/>
        <v>0</v>
      </c>
      <c r="BH778" s="5">
        <f t="shared" si="39"/>
        <v>0</v>
      </c>
    </row>
    <row r="779" spans="2:60" x14ac:dyDescent="0.2">
      <c r="B779" s="3">
        <v>775</v>
      </c>
      <c r="C779" s="12">
        <v>0.35731659409066197</v>
      </c>
      <c r="D779" s="12">
        <v>-0.53638473218597937</v>
      </c>
      <c r="E779" s="12">
        <v>-0.55586042435606942</v>
      </c>
      <c r="F779" s="12">
        <v>0.83764575720124412</v>
      </c>
      <c r="G779" s="12">
        <v>1.0980556908180006</v>
      </c>
      <c r="H779" s="12">
        <v>0.62475464801536873</v>
      </c>
      <c r="I779" s="12">
        <v>-0.74192257670802064</v>
      </c>
      <c r="J779" s="12">
        <v>1.454811808798695</v>
      </c>
      <c r="K779" s="12">
        <v>-0.17698766896501184</v>
      </c>
      <c r="L779" s="12">
        <v>1.8027913029072806</v>
      </c>
      <c r="M779" s="12">
        <v>0.91132733359700069</v>
      </c>
      <c r="O779" s="3">
        <f>SQRT(Correlation)*$C779 + SQRT(1-Correlation)*D779</f>
        <v>-0.39586580844410113</v>
      </c>
      <c r="P779" s="3">
        <f>SQRT(Correlation)*$C779 + SQRT(1-Correlation)*E779</f>
        <v>-0.41434207232383868</v>
      </c>
      <c r="Q779" s="3">
        <f>SQRT(Correlation)*$C779 + SQRT(1-Correlation)*F779</f>
        <v>0.90765396784973151</v>
      </c>
      <c r="R779" s="3">
        <f>SQRT(Correlation)*$C779 + SQRT(1-Correlation)*G779</f>
        <v>1.1547005225183913</v>
      </c>
      <c r="S779" s="3">
        <f>SQRT(Correlation)*$C779 + SQRT(1-Correlation)*H779</f>
        <v>0.70568772826164317</v>
      </c>
      <c r="T779" s="3">
        <f>SQRT(Correlation)*$C779 + SQRT(1-Correlation)*I779</f>
        <v>-0.59085612865946502</v>
      </c>
      <c r="U779" s="3">
        <f>SQRT(Correlation)*$C779 + SQRT(1-Correlation)*J779</f>
        <v>1.4931490931240148</v>
      </c>
      <c r="V779" s="3">
        <f>SQRT(Correlation)*$C779 + SQRT(1-Correlation)*K779</f>
        <v>-5.4911817197964674E-2</v>
      </c>
      <c r="W779" s="3">
        <f>SQRT(Correlation)*$C779 + SQRT(1-Correlation)*L779</f>
        <v>1.823271427248897</v>
      </c>
      <c r="X779" s="3">
        <f>SQRT(Correlation)*$C779 + SQRT(1-Correlation)*M779</f>
        <v>0.97755444875041875</v>
      </c>
      <c r="Z779" s="3">
        <f>IF(O779&lt;'CDO Param'!C$13,1,0)</f>
        <v>0</v>
      </c>
      <c r="AA779" s="3">
        <f>IF(P779&lt;'CDO Param'!D$13,1,0)</f>
        <v>0</v>
      </c>
      <c r="AB779" s="3">
        <f>IF(Q779&lt;'CDO Param'!E$13,1,0)</f>
        <v>0</v>
      </c>
      <c r="AC779" s="3">
        <f>IF(R779&lt;'CDO Param'!F$13,1,0)</f>
        <v>0</v>
      </c>
      <c r="AD779" s="3">
        <f>IF(S779&lt;'CDO Param'!G$13,1,0)</f>
        <v>0</v>
      </c>
      <c r="AE779" s="3">
        <f>IF(T779&lt;'CDO Param'!H$13,1,0)</f>
        <v>0</v>
      </c>
      <c r="AF779" s="3">
        <f>IF(U779&lt;'CDO Param'!I$13,1,0)</f>
        <v>0</v>
      </c>
      <c r="AG779" s="3">
        <f>IF(V779&lt;'CDO Param'!J$13,1,0)</f>
        <v>0</v>
      </c>
      <c r="AH779" s="3">
        <f>IF(W779&lt;'CDO Param'!K$13,1,0)</f>
        <v>0</v>
      </c>
      <c r="AI779" s="3">
        <f>IF(X779&lt;'CDO Param'!L$13,1,0)</f>
        <v>0</v>
      </c>
      <c r="AK779" s="3">
        <f>Z779*'CDO Param'!C$6*'CDO Param'!C$9</f>
        <v>0</v>
      </c>
      <c r="AL779" s="3">
        <f>AA779*'CDO Param'!D$6*'CDO Param'!D$9</f>
        <v>0</v>
      </c>
      <c r="AM779" s="3">
        <f>AB779*'CDO Param'!E$6*'CDO Param'!E$9</f>
        <v>0</v>
      </c>
      <c r="AN779" s="3">
        <f>AC779*'CDO Param'!F$6*'CDO Param'!F$9</f>
        <v>0</v>
      </c>
      <c r="AO779" s="3">
        <f>AD779*'CDO Param'!G$6*'CDO Param'!G$9</f>
        <v>0</v>
      </c>
      <c r="AP779" s="3">
        <f>AE779*'CDO Param'!H$6*'CDO Param'!H$9</f>
        <v>0</v>
      </c>
      <c r="AQ779" s="3">
        <f>AF779*'CDO Param'!I$6*'CDO Param'!I$9</f>
        <v>0</v>
      </c>
      <c r="AR779" s="3">
        <f>AG779*'CDO Param'!J$6*'CDO Param'!J$9</f>
        <v>0</v>
      </c>
      <c r="AS779" s="3">
        <f>AH779*'CDO Param'!K$6*'CDO Param'!K$9</f>
        <v>0</v>
      </c>
      <c r="AT779" s="3">
        <f>AI779*'CDO Param'!L$6*'CDO Param'!L$9</f>
        <v>0</v>
      </c>
      <c r="AV779" s="2">
        <f t="shared" si="37"/>
        <v>0</v>
      </c>
      <c r="BF779" s="5">
        <f>AV779/'CDO Param'!$M$6</f>
        <v>0</v>
      </c>
      <c r="BG779" s="5">
        <f t="shared" si="38"/>
        <v>0</v>
      </c>
      <c r="BH779" s="5">
        <f t="shared" si="39"/>
        <v>0</v>
      </c>
    </row>
    <row r="780" spans="2:60" x14ac:dyDescent="0.2">
      <c r="B780" s="3">
        <v>776</v>
      </c>
      <c r="C780" s="12">
        <v>1.3123826647643</v>
      </c>
      <c r="D780" s="12">
        <v>-0.11294332580291666</v>
      </c>
      <c r="E780" s="12">
        <v>0.92217533165239729</v>
      </c>
      <c r="F780" s="12">
        <v>0.48159336074604653</v>
      </c>
      <c r="G780" s="12">
        <v>2.6141060516238213</v>
      </c>
      <c r="H780" s="12">
        <v>0.92590880740317516</v>
      </c>
      <c r="I780" s="12">
        <v>-2.088208930217661</v>
      </c>
      <c r="J780" s="12">
        <v>-1.4688475857838057</v>
      </c>
      <c r="K780" s="12">
        <v>-0.7061680662445724</v>
      </c>
      <c r="L780" s="12">
        <v>-0.31215790841088165</v>
      </c>
      <c r="M780" s="12">
        <v>1.9815524865407497</v>
      </c>
      <c r="O780" s="3">
        <f>SQRT(Correlation)*$C780 + SQRT(1-Correlation)*D780</f>
        <v>0.30786439142213462</v>
      </c>
      <c r="P780" s="3">
        <f>SQRT(Correlation)*$C780 + SQRT(1-Correlation)*E780</f>
        <v>1.2898641732504619</v>
      </c>
      <c r="Q780" s="3">
        <f>SQRT(Correlation)*$C780 + SQRT(1-Correlation)*F780</f>
        <v>0.87189141602942954</v>
      </c>
      <c r="R780" s="3">
        <f>SQRT(Correlation)*$C780 + SQRT(1-Correlation)*G780</f>
        <v>2.8949705887459327</v>
      </c>
      <c r="S780" s="3">
        <f>SQRT(Correlation)*$C780 + SQRT(1-Correlation)*H780</f>
        <v>1.2934060593389014</v>
      </c>
      <c r="T780" s="3">
        <f>SQRT(Correlation)*$C780 + SQRT(1-Correlation)*I780</f>
        <v>-1.5660370966997865</v>
      </c>
      <c r="U780" s="3">
        <f>SQRT(Correlation)*$C780 + SQRT(1-Correlation)*J780</f>
        <v>-0.97845933377727645</v>
      </c>
      <c r="V780" s="3">
        <f>SQRT(Correlation)*$C780 + SQRT(1-Correlation)*K780</f>
        <v>-0.25491801182521534</v>
      </c>
      <c r="W780" s="3">
        <f>SQRT(Correlation)*$C780 + SQRT(1-Correlation)*L780</f>
        <v>0.11887284417385391</v>
      </c>
      <c r="X780" s="3">
        <f>SQRT(Correlation)*$C780 + SQRT(1-Correlation)*M780</f>
        <v>2.2948775864293141</v>
      </c>
      <c r="Z780" s="3">
        <f>IF(O780&lt;'CDO Param'!C$13,1,0)</f>
        <v>0</v>
      </c>
      <c r="AA780" s="3">
        <f>IF(P780&lt;'CDO Param'!D$13,1,0)</f>
        <v>0</v>
      </c>
      <c r="AB780" s="3">
        <f>IF(Q780&lt;'CDO Param'!E$13,1,0)</f>
        <v>0</v>
      </c>
      <c r="AC780" s="3">
        <f>IF(R780&lt;'CDO Param'!F$13,1,0)</f>
        <v>0</v>
      </c>
      <c r="AD780" s="3">
        <f>IF(S780&lt;'CDO Param'!G$13,1,0)</f>
        <v>0</v>
      </c>
      <c r="AE780" s="3">
        <f>IF(T780&lt;'CDO Param'!H$13,1,0)</f>
        <v>0</v>
      </c>
      <c r="AF780" s="3">
        <f>IF(U780&lt;'CDO Param'!I$13,1,0)</f>
        <v>0</v>
      </c>
      <c r="AG780" s="3">
        <f>IF(V780&lt;'CDO Param'!J$13,1,0)</f>
        <v>0</v>
      </c>
      <c r="AH780" s="3">
        <f>IF(W780&lt;'CDO Param'!K$13,1,0)</f>
        <v>0</v>
      </c>
      <c r="AI780" s="3">
        <f>IF(X780&lt;'CDO Param'!L$13,1,0)</f>
        <v>0</v>
      </c>
      <c r="AK780" s="3">
        <f>Z780*'CDO Param'!C$6*'CDO Param'!C$9</f>
        <v>0</v>
      </c>
      <c r="AL780" s="3">
        <f>AA780*'CDO Param'!D$6*'CDO Param'!D$9</f>
        <v>0</v>
      </c>
      <c r="AM780" s="3">
        <f>AB780*'CDO Param'!E$6*'CDO Param'!E$9</f>
        <v>0</v>
      </c>
      <c r="AN780" s="3">
        <f>AC780*'CDO Param'!F$6*'CDO Param'!F$9</f>
        <v>0</v>
      </c>
      <c r="AO780" s="3">
        <f>AD780*'CDO Param'!G$6*'CDO Param'!G$9</f>
        <v>0</v>
      </c>
      <c r="AP780" s="3">
        <f>AE780*'CDO Param'!H$6*'CDO Param'!H$9</f>
        <v>0</v>
      </c>
      <c r="AQ780" s="3">
        <f>AF780*'CDO Param'!I$6*'CDO Param'!I$9</f>
        <v>0</v>
      </c>
      <c r="AR780" s="3">
        <f>AG780*'CDO Param'!J$6*'CDO Param'!J$9</f>
        <v>0</v>
      </c>
      <c r="AS780" s="3">
        <f>AH780*'CDO Param'!K$6*'CDO Param'!K$9</f>
        <v>0</v>
      </c>
      <c r="AT780" s="3">
        <f>AI780*'CDO Param'!L$6*'CDO Param'!L$9</f>
        <v>0</v>
      </c>
      <c r="AV780" s="2">
        <f t="shared" si="37"/>
        <v>0</v>
      </c>
      <c r="BF780" s="5">
        <f>AV780/'CDO Param'!$M$6</f>
        <v>0</v>
      </c>
      <c r="BG780" s="5">
        <f t="shared" si="38"/>
        <v>0</v>
      </c>
      <c r="BH780" s="5">
        <f t="shared" si="39"/>
        <v>0</v>
      </c>
    </row>
    <row r="781" spans="2:60" x14ac:dyDescent="0.2">
      <c r="B781" s="3">
        <v>777</v>
      </c>
      <c r="C781" s="12">
        <v>0.22221911422093399</v>
      </c>
      <c r="D781" s="12">
        <v>-0.48064521251944825</v>
      </c>
      <c r="E781" s="12">
        <v>0.43638578972604591</v>
      </c>
      <c r="F781" s="12">
        <v>-0.82565748016349971</v>
      </c>
      <c r="G781" s="12">
        <v>-2.016176949837245</v>
      </c>
      <c r="H781" s="12">
        <v>1.3844601198798046</v>
      </c>
      <c r="I781" s="12">
        <v>-0.88678916654316708</v>
      </c>
      <c r="J781" s="12">
        <v>1.4401939552044496</v>
      </c>
      <c r="K781" s="12">
        <v>-1.6720332496333867</v>
      </c>
      <c r="L781" s="12">
        <v>-0.57279066822957247</v>
      </c>
      <c r="M781" s="12">
        <v>2.1995037968736142</v>
      </c>
      <c r="O781" s="3">
        <f>SQRT(Correlation)*$C781 + SQRT(1-Correlation)*D781</f>
        <v>-0.38570823134881371</v>
      </c>
      <c r="P781" s="3">
        <f>SQRT(Correlation)*$C781 + SQRT(1-Correlation)*E781</f>
        <v>0.4842637642760097</v>
      </c>
      <c r="Q781" s="3">
        <f>SQRT(Correlation)*$C781 + SQRT(1-Correlation)*F781</f>
        <v>-0.71301560728525903</v>
      </c>
      <c r="R781" s="3">
        <f>SQRT(Correlation)*$C781 + SQRT(1-Correlation)*G781</f>
        <v>-1.8424415441686963</v>
      </c>
      <c r="S781" s="3">
        <f>SQRT(Correlation)*$C781 + SQRT(1-Correlation)*H781</f>
        <v>1.3836860466033092</v>
      </c>
      <c r="T781" s="3">
        <f>SQRT(Correlation)*$C781 + SQRT(1-Correlation)*I781</f>
        <v>-0.77101021713531159</v>
      </c>
      <c r="U781" s="3">
        <f>SQRT(Correlation)*$C781 + SQRT(1-Correlation)*J781</f>
        <v>1.4365598053120976</v>
      </c>
      <c r="V781" s="3">
        <f>SQRT(Correlation)*$C781 + SQRT(1-Correlation)*K781</f>
        <v>-1.5159581636559929</v>
      </c>
      <c r="W781" s="3">
        <f>SQRT(Correlation)*$C781 + SQRT(1-Correlation)*L781</f>
        <v>-0.4731250861722619</v>
      </c>
      <c r="X781" s="3">
        <f>SQRT(Correlation)*$C781 + SQRT(1-Correlation)*M781</f>
        <v>2.156904370149014</v>
      </c>
      <c r="Z781" s="3">
        <f>IF(O781&lt;'CDO Param'!C$13,1,0)</f>
        <v>0</v>
      </c>
      <c r="AA781" s="3">
        <f>IF(P781&lt;'CDO Param'!D$13,1,0)</f>
        <v>0</v>
      </c>
      <c r="AB781" s="3">
        <f>IF(Q781&lt;'CDO Param'!E$13,1,0)</f>
        <v>0</v>
      </c>
      <c r="AC781" s="3">
        <f>IF(R781&lt;'CDO Param'!F$13,1,0)</f>
        <v>1</v>
      </c>
      <c r="AD781" s="3">
        <f>IF(S781&lt;'CDO Param'!G$13,1,0)</f>
        <v>0</v>
      </c>
      <c r="AE781" s="3">
        <f>IF(T781&lt;'CDO Param'!H$13,1,0)</f>
        <v>0</v>
      </c>
      <c r="AF781" s="3">
        <f>IF(U781&lt;'CDO Param'!I$13,1,0)</f>
        <v>0</v>
      </c>
      <c r="AG781" s="3">
        <f>IF(V781&lt;'CDO Param'!J$13,1,0)</f>
        <v>0</v>
      </c>
      <c r="AH781" s="3">
        <f>IF(W781&lt;'CDO Param'!K$13,1,0)</f>
        <v>0</v>
      </c>
      <c r="AI781" s="3">
        <f>IF(X781&lt;'CDO Param'!L$13,1,0)</f>
        <v>0</v>
      </c>
      <c r="AK781" s="3">
        <f>Z781*'CDO Param'!C$6*'CDO Param'!C$9</f>
        <v>0</v>
      </c>
      <c r="AL781" s="3">
        <f>AA781*'CDO Param'!D$6*'CDO Param'!D$9</f>
        <v>0</v>
      </c>
      <c r="AM781" s="3">
        <f>AB781*'CDO Param'!E$6*'CDO Param'!E$9</f>
        <v>0</v>
      </c>
      <c r="AN781" s="3">
        <f>AC781*'CDO Param'!F$6*'CDO Param'!F$9</f>
        <v>4500</v>
      </c>
      <c r="AO781" s="3">
        <f>AD781*'CDO Param'!G$6*'CDO Param'!G$9</f>
        <v>0</v>
      </c>
      <c r="AP781" s="3">
        <f>AE781*'CDO Param'!H$6*'CDO Param'!H$9</f>
        <v>0</v>
      </c>
      <c r="AQ781" s="3">
        <f>AF781*'CDO Param'!I$6*'CDO Param'!I$9</f>
        <v>0</v>
      </c>
      <c r="AR781" s="3">
        <f>AG781*'CDO Param'!J$6*'CDO Param'!J$9</f>
        <v>0</v>
      </c>
      <c r="AS781" s="3">
        <f>AH781*'CDO Param'!K$6*'CDO Param'!K$9</f>
        <v>0</v>
      </c>
      <c r="AT781" s="3">
        <f>AI781*'CDO Param'!L$6*'CDO Param'!L$9</f>
        <v>0</v>
      </c>
      <c r="AV781" s="2">
        <f t="shared" si="37"/>
        <v>4500</v>
      </c>
      <c r="BF781" s="5">
        <f>AV781/'CDO Param'!$M$6</f>
        <v>4.6875E-2</v>
      </c>
      <c r="BG781" s="5">
        <f t="shared" si="38"/>
        <v>0</v>
      </c>
      <c r="BH781" s="5">
        <f t="shared" si="39"/>
        <v>0</v>
      </c>
    </row>
    <row r="782" spans="2:60" x14ac:dyDescent="0.2">
      <c r="B782" s="3">
        <v>778</v>
      </c>
      <c r="C782" s="12">
        <v>-1.8371520127402619</v>
      </c>
      <c r="D782" s="12">
        <v>-0.82192059380759019</v>
      </c>
      <c r="E782" s="12">
        <v>1.0976145858876407</v>
      </c>
      <c r="F782" s="12">
        <v>-1.2173313734820113</v>
      </c>
      <c r="G782" s="12">
        <v>2.7594796847552061</v>
      </c>
      <c r="H782" s="12">
        <v>-0.39833366827224381</v>
      </c>
      <c r="I782" s="12">
        <v>0.36103983802604489</v>
      </c>
      <c r="J782" s="12">
        <v>0.52638483793998603</v>
      </c>
      <c r="K782" s="12">
        <v>-2.1279902284732088E-2</v>
      </c>
      <c r="L782" s="12">
        <v>0.94069037004373968</v>
      </c>
      <c r="M782" s="12">
        <v>-1.1331371752021369</v>
      </c>
      <c r="O782" s="3">
        <f>SQRT(Correlation)*$C782 + SQRT(1-Correlation)*D782</f>
        <v>-1.3607008164912118</v>
      </c>
      <c r="P782" s="3">
        <f>SQRT(Correlation)*$C782 + SQRT(1-Correlation)*E782</f>
        <v>0.46033014850604548</v>
      </c>
      <c r="Q782" s="3">
        <f>SQRT(Correlation)*$C782 + SQRT(1-Correlation)*F782</f>
        <v>-1.7358204190374664</v>
      </c>
      <c r="R782" s="3">
        <f>SQRT(Correlation)*$C782 + SQRT(1-Correlation)*G782</f>
        <v>2.0369138114147707</v>
      </c>
      <c r="S782" s="3">
        <f>SQRT(Correlation)*$C782 + SQRT(1-Correlation)*H782</f>
        <v>-0.95885097496326188</v>
      </c>
      <c r="T782" s="3">
        <f>SQRT(Correlation)*$C782 + SQRT(1-Correlation)*I782</f>
        <v>-0.23844601255601883</v>
      </c>
      <c r="U782" s="3">
        <f>SQRT(Correlation)*$C782 + SQRT(1-Correlation)*J782</f>
        <v>-8.15859727214992E-2</v>
      </c>
      <c r="V782" s="3">
        <f>SQRT(Correlation)*$C782 + SQRT(1-Correlation)*K782</f>
        <v>-0.60114636470386262</v>
      </c>
      <c r="W782" s="3">
        <f>SQRT(Correlation)*$C782 + SQRT(1-Correlation)*L782</f>
        <v>0.31145876587526278</v>
      </c>
      <c r="X782" s="3">
        <f>SQRT(Correlation)*$C782 + SQRT(1-Correlation)*M782</f>
        <v>-1.6559467893365962</v>
      </c>
      <c r="Z782" s="3">
        <f>IF(O782&lt;'CDO Param'!C$13,1,0)</f>
        <v>0</v>
      </c>
      <c r="AA782" s="3">
        <f>IF(P782&lt;'CDO Param'!D$13,1,0)</f>
        <v>0</v>
      </c>
      <c r="AB782" s="3">
        <f>IF(Q782&lt;'CDO Param'!E$13,1,0)</f>
        <v>1</v>
      </c>
      <c r="AC782" s="3">
        <f>IF(R782&lt;'CDO Param'!F$13,1,0)</f>
        <v>0</v>
      </c>
      <c r="AD782" s="3">
        <f>IF(S782&lt;'CDO Param'!G$13,1,0)</f>
        <v>1</v>
      </c>
      <c r="AE782" s="3">
        <f>IF(T782&lt;'CDO Param'!H$13,1,0)</f>
        <v>0</v>
      </c>
      <c r="AF782" s="3">
        <f>IF(U782&lt;'CDO Param'!I$13,1,0)</f>
        <v>0</v>
      </c>
      <c r="AG782" s="3">
        <f>IF(V782&lt;'CDO Param'!J$13,1,0)</f>
        <v>0</v>
      </c>
      <c r="AH782" s="3">
        <f>IF(W782&lt;'CDO Param'!K$13,1,0)</f>
        <v>0</v>
      </c>
      <c r="AI782" s="3">
        <f>IF(X782&lt;'CDO Param'!L$13,1,0)</f>
        <v>1</v>
      </c>
      <c r="AK782" s="3">
        <f>Z782*'CDO Param'!C$6*'CDO Param'!C$9</f>
        <v>0</v>
      </c>
      <c r="AL782" s="3">
        <f>AA782*'CDO Param'!D$6*'CDO Param'!D$9</f>
        <v>0</v>
      </c>
      <c r="AM782" s="3">
        <f>AB782*'CDO Param'!E$6*'CDO Param'!E$9</f>
        <v>4500</v>
      </c>
      <c r="AN782" s="3">
        <f>AC782*'CDO Param'!F$6*'CDO Param'!F$9</f>
        <v>0</v>
      </c>
      <c r="AO782" s="3">
        <f>AD782*'CDO Param'!G$6*'CDO Param'!G$9</f>
        <v>4500</v>
      </c>
      <c r="AP782" s="3">
        <f>AE782*'CDO Param'!H$6*'CDO Param'!H$9</f>
        <v>0</v>
      </c>
      <c r="AQ782" s="3">
        <f>AF782*'CDO Param'!I$6*'CDO Param'!I$9</f>
        <v>0</v>
      </c>
      <c r="AR782" s="3">
        <f>AG782*'CDO Param'!J$6*'CDO Param'!J$9</f>
        <v>0</v>
      </c>
      <c r="AS782" s="3">
        <f>AH782*'CDO Param'!K$6*'CDO Param'!K$9</f>
        <v>0</v>
      </c>
      <c r="AT782" s="3">
        <f>AI782*'CDO Param'!L$6*'CDO Param'!L$9</f>
        <v>4500</v>
      </c>
      <c r="AV782" s="2">
        <f t="shared" si="37"/>
        <v>13500</v>
      </c>
      <c r="BF782" s="5">
        <f>AV782/'CDO Param'!$M$6</f>
        <v>0.140625</v>
      </c>
      <c r="BG782" s="5">
        <f t="shared" si="38"/>
        <v>0.02</v>
      </c>
      <c r="BH782" s="5">
        <f t="shared" si="39"/>
        <v>1</v>
      </c>
    </row>
    <row r="783" spans="2:60" x14ac:dyDescent="0.2">
      <c r="B783" s="3">
        <v>779</v>
      </c>
      <c r="C783" s="12">
        <v>-2.1002233552280813</v>
      </c>
      <c r="D783" s="12">
        <v>-1.3765088624495547</v>
      </c>
      <c r="E783" s="12">
        <v>-0.33339119909214787</v>
      </c>
      <c r="F783" s="12">
        <v>0.96635176305426285</v>
      </c>
      <c r="G783" s="12">
        <v>-0.41736825551197398</v>
      </c>
      <c r="H783" s="12">
        <v>-0.82082806329708546</v>
      </c>
      <c r="I783" s="12">
        <v>-1.3622411643154919</v>
      </c>
      <c r="J783" s="12">
        <v>0.95135192168527283</v>
      </c>
      <c r="K783" s="12">
        <v>0.95396671895287</v>
      </c>
      <c r="L783" s="12">
        <v>1.7717047740006819</v>
      </c>
      <c r="M783" s="12">
        <v>0.26165366762143094</v>
      </c>
      <c r="O783" s="3">
        <f>SQRT(Correlation)*$C783 + SQRT(1-Correlation)*D783</f>
        <v>-1.9700199071845685</v>
      </c>
      <c r="P783" s="3">
        <f>SQRT(Correlation)*$C783 + SQRT(1-Correlation)*E783</f>
        <v>-0.98043160205591828</v>
      </c>
      <c r="Q783" s="3">
        <f>SQRT(Correlation)*$C783 + SQRT(1-Correlation)*F783</f>
        <v>0.25261283789108269</v>
      </c>
      <c r="R783" s="3">
        <f>SQRT(Correlation)*$C783 + SQRT(1-Correlation)*G783</f>
        <v>-1.060099232900853</v>
      </c>
      <c r="S783" s="3">
        <f>SQRT(Correlation)*$C783 + SQRT(1-Correlation)*H783</f>
        <v>-1.4428548139812589</v>
      </c>
      <c r="T783" s="3">
        <f>SQRT(Correlation)*$C783 + SQRT(1-Correlation)*I783</f>
        <v>-1.9564843802631566</v>
      </c>
      <c r="U783" s="3">
        <f>SQRT(Correlation)*$C783 + SQRT(1-Correlation)*J783</f>
        <v>0.23838273891091477</v>
      </c>
      <c r="V783" s="3">
        <f>SQRT(Correlation)*$C783 + SQRT(1-Correlation)*K783</f>
        <v>0.24086335340647225</v>
      </c>
      <c r="W783" s="3">
        <f>SQRT(Correlation)*$C783 + SQRT(1-Correlation)*L783</f>
        <v>1.0166377884106432</v>
      </c>
      <c r="X783" s="3">
        <f>SQRT(Correlation)*$C783 + SQRT(1-Correlation)*M783</f>
        <v>-0.41592247541405192</v>
      </c>
      <c r="Z783" s="3">
        <f>IF(O783&lt;'CDO Param'!C$13,1,0)</f>
        <v>0</v>
      </c>
      <c r="AA783" s="3">
        <f>IF(P783&lt;'CDO Param'!D$13,1,0)</f>
        <v>0</v>
      </c>
      <c r="AB783" s="3">
        <f>IF(Q783&lt;'CDO Param'!E$13,1,0)</f>
        <v>0</v>
      </c>
      <c r="AC783" s="3">
        <f>IF(R783&lt;'CDO Param'!F$13,1,0)</f>
        <v>0</v>
      </c>
      <c r="AD783" s="3">
        <f>IF(S783&lt;'CDO Param'!G$13,1,0)</f>
        <v>1</v>
      </c>
      <c r="AE783" s="3">
        <f>IF(T783&lt;'CDO Param'!H$13,1,0)</f>
        <v>0</v>
      </c>
      <c r="AF783" s="3">
        <f>IF(U783&lt;'CDO Param'!I$13,1,0)</f>
        <v>0</v>
      </c>
      <c r="AG783" s="3">
        <f>IF(V783&lt;'CDO Param'!J$13,1,0)</f>
        <v>0</v>
      </c>
      <c r="AH783" s="3">
        <f>IF(W783&lt;'CDO Param'!K$13,1,0)</f>
        <v>0</v>
      </c>
      <c r="AI783" s="3">
        <f>IF(X783&lt;'CDO Param'!L$13,1,0)</f>
        <v>0</v>
      </c>
      <c r="AK783" s="3">
        <f>Z783*'CDO Param'!C$6*'CDO Param'!C$9</f>
        <v>0</v>
      </c>
      <c r="AL783" s="3">
        <f>AA783*'CDO Param'!D$6*'CDO Param'!D$9</f>
        <v>0</v>
      </c>
      <c r="AM783" s="3">
        <f>AB783*'CDO Param'!E$6*'CDO Param'!E$9</f>
        <v>0</v>
      </c>
      <c r="AN783" s="3">
        <f>AC783*'CDO Param'!F$6*'CDO Param'!F$9</f>
        <v>0</v>
      </c>
      <c r="AO783" s="3">
        <f>AD783*'CDO Param'!G$6*'CDO Param'!G$9</f>
        <v>4500</v>
      </c>
      <c r="AP783" s="3">
        <f>AE783*'CDO Param'!H$6*'CDO Param'!H$9</f>
        <v>0</v>
      </c>
      <c r="AQ783" s="3">
        <f>AF783*'CDO Param'!I$6*'CDO Param'!I$9</f>
        <v>0</v>
      </c>
      <c r="AR783" s="3">
        <f>AG783*'CDO Param'!J$6*'CDO Param'!J$9</f>
        <v>0</v>
      </c>
      <c r="AS783" s="3">
        <f>AH783*'CDO Param'!K$6*'CDO Param'!K$9</f>
        <v>0</v>
      </c>
      <c r="AT783" s="3">
        <f>AI783*'CDO Param'!L$6*'CDO Param'!L$9</f>
        <v>0</v>
      </c>
      <c r="AV783" s="2">
        <f t="shared" si="37"/>
        <v>4500</v>
      </c>
      <c r="BF783" s="5">
        <f>AV783/'CDO Param'!$M$6</f>
        <v>4.6875E-2</v>
      </c>
      <c r="BG783" s="5">
        <f t="shared" si="38"/>
        <v>0</v>
      </c>
      <c r="BH783" s="5">
        <f t="shared" si="39"/>
        <v>0</v>
      </c>
    </row>
    <row r="784" spans="2:60" x14ac:dyDescent="0.2">
      <c r="B784" s="3">
        <v>780</v>
      </c>
      <c r="C784" s="12">
        <v>-1.4212355381459929</v>
      </c>
      <c r="D784" s="12">
        <v>0.34277377380931284</v>
      </c>
      <c r="E784" s="12">
        <v>0.20568563741107937</v>
      </c>
      <c r="F784" s="12">
        <v>1.7647380445851013</v>
      </c>
      <c r="G784" s="12">
        <v>0.93081098384573124</v>
      </c>
      <c r="H784" s="12">
        <v>-0.31811964618100319</v>
      </c>
      <c r="I784" s="12">
        <v>1.5443038137163967</v>
      </c>
      <c r="J784" s="12">
        <v>-0.13933913578512147</v>
      </c>
      <c r="K784" s="12">
        <v>-0.70306782617990393</v>
      </c>
      <c r="L784" s="12">
        <v>0.24921064323280007</v>
      </c>
      <c r="M784" s="12">
        <v>-0.44688590605801437</v>
      </c>
      <c r="O784" s="3">
        <f>SQRT(Correlation)*$C784 + SQRT(1-Correlation)*D784</f>
        <v>-0.12425038498900609</v>
      </c>
      <c r="P784" s="3">
        <f>SQRT(Correlation)*$C784 + SQRT(1-Correlation)*E784</f>
        <v>-0.25430361035088089</v>
      </c>
      <c r="Q784" s="3">
        <f>SQRT(Correlation)*$C784 + SQRT(1-Correlation)*F784</f>
        <v>1.2247433691205627</v>
      </c>
      <c r="R784" s="3">
        <f>SQRT(Correlation)*$C784 + SQRT(1-Correlation)*G784</f>
        <v>0.43361069480476594</v>
      </c>
      <c r="S784" s="3">
        <f>SQRT(Correlation)*$C784 + SQRT(1-Correlation)*H784</f>
        <v>-0.75122893432530247</v>
      </c>
      <c r="T784" s="3">
        <f>SQRT(Correlation)*$C784 + SQRT(1-Correlation)*I784</f>
        <v>1.0156210959768115</v>
      </c>
      <c r="U784" s="3">
        <f>SQRT(Correlation)*$C784 + SQRT(1-Correlation)*J784</f>
        <v>-0.58162285009578318</v>
      </c>
      <c r="V784" s="3">
        <f>SQRT(Correlation)*$C784 + SQRT(1-Correlation)*K784</f>
        <v>-1.1164228433052024</v>
      </c>
      <c r="W784" s="3">
        <f>SQRT(Correlation)*$C784 + SQRT(1-Correlation)*L784</f>
        <v>-0.21301216428026309</v>
      </c>
      <c r="X784" s="3">
        <f>SQRT(Correlation)*$C784 + SQRT(1-Correlation)*M784</f>
        <v>-0.87338733442305494</v>
      </c>
      <c r="Z784" s="3">
        <f>IF(O784&lt;'CDO Param'!C$13,1,0)</f>
        <v>0</v>
      </c>
      <c r="AA784" s="3">
        <f>IF(P784&lt;'CDO Param'!D$13,1,0)</f>
        <v>0</v>
      </c>
      <c r="AB784" s="3">
        <f>IF(Q784&lt;'CDO Param'!E$13,1,0)</f>
        <v>0</v>
      </c>
      <c r="AC784" s="3">
        <f>IF(R784&lt;'CDO Param'!F$13,1,0)</f>
        <v>0</v>
      </c>
      <c r="AD784" s="3">
        <f>IF(S784&lt;'CDO Param'!G$13,1,0)</f>
        <v>1</v>
      </c>
      <c r="AE784" s="3">
        <f>IF(T784&lt;'CDO Param'!H$13,1,0)</f>
        <v>0</v>
      </c>
      <c r="AF784" s="3">
        <f>IF(U784&lt;'CDO Param'!I$13,1,0)</f>
        <v>0</v>
      </c>
      <c r="AG784" s="3">
        <f>IF(V784&lt;'CDO Param'!J$13,1,0)</f>
        <v>0</v>
      </c>
      <c r="AH784" s="3">
        <f>IF(W784&lt;'CDO Param'!K$13,1,0)</f>
        <v>0</v>
      </c>
      <c r="AI784" s="3">
        <f>IF(X784&lt;'CDO Param'!L$13,1,0)</f>
        <v>1</v>
      </c>
      <c r="AK784" s="3">
        <f>Z784*'CDO Param'!C$6*'CDO Param'!C$9</f>
        <v>0</v>
      </c>
      <c r="AL784" s="3">
        <f>AA784*'CDO Param'!D$6*'CDO Param'!D$9</f>
        <v>0</v>
      </c>
      <c r="AM784" s="3">
        <f>AB784*'CDO Param'!E$6*'CDO Param'!E$9</f>
        <v>0</v>
      </c>
      <c r="AN784" s="3">
        <f>AC784*'CDO Param'!F$6*'CDO Param'!F$9</f>
        <v>0</v>
      </c>
      <c r="AO784" s="3">
        <f>AD784*'CDO Param'!G$6*'CDO Param'!G$9</f>
        <v>4500</v>
      </c>
      <c r="AP784" s="3">
        <f>AE784*'CDO Param'!H$6*'CDO Param'!H$9</f>
        <v>0</v>
      </c>
      <c r="AQ784" s="3">
        <f>AF784*'CDO Param'!I$6*'CDO Param'!I$9</f>
        <v>0</v>
      </c>
      <c r="AR784" s="3">
        <f>AG784*'CDO Param'!J$6*'CDO Param'!J$9</f>
        <v>0</v>
      </c>
      <c r="AS784" s="3">
        <f>AH784*'CDO Param'!K$6*'CDO Param'!K$9</f>
        <v>0</v>
      </c>
      <c r="AT784" s="3">
        <f>AI784*'CDO Param'!L$6*'CDO Param'!L$9</f>
        <v>4500</v>
      </c>
      <c r="AV784" s="2">
        <f t="shared" si="37"/>
        <v>9000</v>
      </c>
      <c r="BF784" s="5">
        <f>AV784/'CDO Param'!$M$6</f>
        <v>9.375E-2</v>
      </c>
      <c r="BG784" s="5">
        <f t="shared" si="38"/>
        <v>0.02</v>
      </c>
      <c r="BH784" s="5">
        <f t="shared" si="39"/>
        <v>1</v>
      </c>
    </row>
    <row r="785" spans="2:60" x14ac:dyDescent="0.2">
      <c r="B785" s="3">
        <v>781</v>
      </c>
      <c r="C785" s="12">
        <v>1.5087243809830397</v>
      </c>
      <c r="D785" s="12">
        <v>-1.7809634300647303</v>
      </c>
      <c r="E785" s="12">
        <v>0.19613935364759527</v>
      </c>
      <c r="F785" s="12">
        <v>-0.72886450652731583</v>
      </c>
      <c r="G785" s="12">
        <v>0.64489199758099858</v>
      </c>
      <c r="H785" s="12">
        <v>0.27394662538426928</v>
      </c>
      <c r="I785" s="12">
        <v>0.24721543923078571</v>
      </c>
      <c r="J785" s="12">
        <v>-0.36940377867722418</v>
      </c>
      <c r="K785" s="12">
        <v>0.98044438345823437</v>
      </c>
      <c r="L785" s="12">
        <v>-0.93242988441488706</v>
      </c>
      <c r="M785" s="12">
        <v>0.23629240786249284</v>
      </c>
      <c r="O785" s="3">
        <f>SQRT(Correlation)*$C785 + SQRT(1-Correlation)*D785</f>
        <v>-1.2124697200077605</v>
      </c>
      <c r="P785" s="3">
        <f>SQRT(Correlation)*$C785 + SQRT(1-Correlation)*E785</f>
        <v>0.66317466942930015</v>
      </c>
      <c r="Q785" s="3">
        <f>SQRT(Correlation)*$C785 + SQRT(1-Correlation)*F785</f>
        <v>-0.2143610433508909</v>
      </c>
      <c r="R785" s="3">
        <f>SQRT(Correlation)*$C785 + SQRT(1-Correlation)*G785</f>
        <v>1.0888988076849291</v>
      </c>
      <c r="S785" s="3">
        <f>SQRT(Correlation)*$C785 + SQRT(1-Correlation)*H785</f>
        <v>0.73698912859276056</v>
      </c>
      <c r="T785" s="3">
        <f>SQRT(Correlation)*$C785 + SQRT(1-Correlation)*I785</f>
        <v>0.71162969875187154</v>
      </c>
      <c r="U785" s="3">
        <f>SQRT(Correlation)*$C785 + SQRT(1-Correlation)*J785</f>
        <v>0.12665334546557228</v>
      </c>
      <c r="V785" s="3">
        <f>SQRT(Correlation)*$C785 + SQRT(1-Correlation)*K785</f>
        <v>1.4072317517876636</v>
      </c>
      <c r="W785" s="3">
        <f>SQRT(Correlation)*$C785 + SQRT(1-Correlation)*L785</f>
        <v>-0.40748011741417101</v>
      </c>
      <c r="X785" s="3">
        <f>SQRT(Correlation)*$C785 + SQRT(1-Correlation)*M785</f>
        <v>0.70126720132869025</v>
      </c>
      <c r="Z785" s="3">
        <f>IF(O785&lt;'CDO Param'!C$13,1,0)</f>
        <v>0</v>
      </c>
      <c r="AA785" s="3">
        <f>IF(P785&lt;'CDO Param'!D$13,1,0)</f>
        <v>0</v>
      </c>
      <c r="AB785" s="3">
        <f>IF(Q785&lt;'CDO Param'!E$13,1,0)</f>
        <v>0</v>
      </c>
      <c r="AC785" s="3">
        <f>IF(R785&lt;'CDO Param'!F$13,1,0)</f>
        <v>0</v>
      </c>
      <c r="AD785" s="3">
        <f>IF(S785&lt;'CDO Param'!G$13,1,0)</f>
        <v>0</v>
      </c>
      <c r="AE785" s="3">
        <f>IF(T785&lt;'CDO Param'!H$13,1,0)</f>
        <v>0</v>
      </c>
      <c r="AF785" s="3">
        <f>IF(U785&lt;'CDO Param'!I$13,1,0)</f>
        <v>0</v>
      </c>
      <c r="AG785" s="3">
        <f>IF(V785&lt;'CDO Param'!J$13,1,0)</f>
        <v>0</v>
      </c>
      <c r="AH785" s="3">
        <f>IF(W785&lt;'CDO Param'!K$13,1,0)</f>
        <v>0</v>
      </c>
      <c r="AI785" s="3">
        <f>IF(X785&lt;'CDO Param'!L$13,1,0)</f>
        <v>0</v>
      </c>
      <c r="AK785" s="3">
        <f>Z785*'CDO Param'!C$6*'CDO Param'!C$9</f>
        <v>0</v>
      </c>
      <c r="AL785" s="3">
        <f>AA785*'CDO Param'!D$6*'CDO Param'!D$9</f>
        <v>0</v>
      </c>
      <c r="AM785" s="3">
        <f>AB785*'CDO Param'!E$6*'CDO Param'!E$9</f>
        <v>0</v>
      </c>
      <c r="AN785" s="3">
        <f>AC785*'CDO Param'!F$6*'CDO Param'!F$9</f>
        <v>0</v>
      </c>
      <c r="AO785" s="3">
        <f>AD785*'CDO Param'!G$6*'CDO Param'!G$9</f>
        <v>0</v>
      </c>
      <c r="AP785" s="3">
        <f>AE785*'CDO Param'!H$6*'CDO Param'!H$9</f>
        <v>0</v>
      </c>
      <c r="AQ785" s="3">
        <f>AF785*'CDO Param'!I$6*'CDO Param'!I$9</f>
        <v>0</v>
      </c>
      <c r="AR785" s="3">
        <f>AG785*'CDO Param'!J$6*'CDO Param'!J$9</f>
        <v>0</v>
      </c>
      <c r="AS785" s="3">
        <f>AH785*'CDO Param'!K$6*'CDO Param'!K$9</f>
        <v>0</v>
      </c>
      <c r="AT785" s="3">
        <f>AI785*'CDO Param'!L$6*'CDO Param'!L$9</f>
        <v>0</v>
      </c>
      <c r="AV785" s="2">
        <f t="shared" si="37"/>
        <v>0</v>
      </c>
      <c r="BF785" s="5">
        <f>AV785/'CDO Param'!$M$6</f>
        <v>0</v>
      </c>
      <c r="BG785" s="5">
        <f t="shared" si="38"/>
        <v>0</v>
      </c>
      <c r="BH785" s="5">
        <f t="shared" si="39"/>
        <v>0</v>
      </c>
    </row>
    <row r="786" spans="2:60" x14ac:dyDescent="0.2">
      <c r="B786" s="3">
        <v>782</v>
      </c>
      <c r="C786" s="12">
        <v>-0.7589369488414377</v>
      </c>
      <c r="D786" s="12">
        <v>1.0102644409926143</v>
      </c>
      <c r="E786" s="12">
        <v>-2.1911546355113387</v>
      </c>
      <c r="F786" s="12">
        <v>2.6807538233697414</v>
      </c>
      <c r="G786" s="12">
        <v>-0.62634399000671692</v>
      </c>
      <c r="H786" s="12">
        <v>-2.4913970264606178</v>
      </c>
      <c r="I786" s="12">
        <v>1.4705119610880502</v>
      </c>
      <c r="J786" s="12">
        <v>0.12272266758373007</v>
      </c>
      <c r="K786" s="12">
        <v>-0.51888036978198215</v>
      </c>
      <c r="L786" s="12">
        <v>-0.23905954549263697</v>
      </c>
      <c r="M786" s="12">
        <v>0.63715333453728817</v>
      </c>
      <c r="O786" s="3">
        <f>SQRT(Correlation)*$C786 + SQRT(1-Correlation)*D786</f>
        <v>0.71842406590426888</v>
      </c>
      <c r="P786" s="3">
        <f>SQRT(Correlation)*$C786 + SQRT(1-Correlation)*E786</f>
        <v>-2.3187087420353314</v>
      </c>
      <c r="Q786" s="3">
        <f>SQRT(Correlation)*$C786 + SQRT(1-Correlation)*F786</f>
        <v>2.3031894425361674</v>
      </c>
      <c r="R786" s="3">
        <f>SQRT(Correlation)*$C786 + SQRT(1-Correlation)*G786</f>
        <v>-0.83419901803345331</v>
      </c>
      <c r="S786" s="3">
        <f>SQRT(Correlation)*$C786 + SQRT(1-Correlation)*H786</f>
        <v>-2.6035436836956651</v>
      </c>
      <c r="T786" s="3">
        <f>SQRT(Correlation)*$C786 + SQRT(1-Correlation)*I786</f>
        <v>1.1550532011879771</v>
      </c>
      <c r="U786" s="3">
        <f>SQRT(Correlation)*$C786 + SQRT(1-Correlation)*J786</f>
        <v>-0.12357199085087314</v>
      </c>
      <c r="V786" s="3">
        <f>SQRT(Correlation)*$C786 + SQRT(1-Correlation)*K786</f>
        <v>-0.73225007637820405</v>
      </c>
      <c r="W786" s="3">
        <f>SQRT(Correlation)*$C786 + SQRT(1-Correlation)*L786</f>
        <v>-0.46678873392817477</v>
      </c>
      <c r="X786" s="3">
        <f>SQRT(Correlation)*$C786 + SQRT(1-Correlation)*M786</f>
        <v>0.36445979089295383</v>
      </c>
      <c r="Z786" s="3">
        <f>IF(O786&lt;'CDO Param'!C$13,1,0)</f>
        <v>0</v>
      </c>
      <c r="AA786" s="3">
        <f>IF(P786&lt;'CDO Param'!D$13,1,0)</f>
        <v>1</v>
      </c>
      <c r="AB786" s="3">
        <f>IF(Q786&lt;'CDO Param'!E$13,1,0)</f>
        <v>0</v>
      </c>
      <c r="AC786" s="3">
        <f>IF(R786&lt;'CDO Param'!F$13,1,0)</f>
        <v>0</v>
      </c>
      <c r="AD786" s="3">
        <f>IF(S786&lt;'CDO Param'!G$13,1,0)</f>
        <v>1</v>
      </c>
      <c r="AE786" s="3">
        <f>IF(T786&lt;'CDO Param'!H$13,1,0)</f>
        <v>0</v>
      </c>
      <c r="AF786" s="3">
        <f>IF(U786&lt;'CDO Param'!I$13,1,0)</f>
        <v>0</v>
      </c>
      <c r="AG786" s="3">
        <f>IF(V786&lt;'CDO Param'!J$13,1,0)</f>
        <v>0</v>
      </c>
      <c r="AH786" s="3">
        <f>IF(W786&lt;'CDO Param'!K$13,1,0)</f>
        <v>0</v>
      </c>
      <c r="AI786" s="3">
        <f>IF(X786&lt;'CDO Param'!L$13,1,0)</f>
        <v>0</v>
      </c>
      <c r="AK786" s="3">
        <f>Z786*'CDO Param'!C$6*'CDO Param'!C$9</f>
        <v>0</v>
      </c>
      <c r="AL786" s="3">
        <f>AA786*'CDO Param'!D$6*'CDO Param'!D$9</f>
        <v>4050</v>
      </c>
      <c r="AM786" s="3">
        <f>AB786*'CDO Param'!E$6*'CDO Param'!E$9</f>
        <v>0</v>
      </c>
      <c r="AN786" s="3">
        <f>AC786*'CDO Param'!F$6*'CDO Param'!F$9</f>
        <v>0</v>
      </c>
      <c r="AO786" s="3">
        <f>AD786*'CDO Param'!G$6*'CDO Param'!G$9</f>
        <v>4500</v>
      </c>
      <c r="AP786" s="3">
        <f>AE786*'CDO Param'!H$6*'CDO Param'!H$9</f>
        <v>0</v>
      </c>
      <c r="AQ786" s="3">
        <f>AF786*'CDO Param'!I$6*'CDO Param'!I$9</f>
        <v>0</v>
      </c>
      <c r="AR786" s="3">
        <f>AG786*'CDO Param'!J$6*'CDO Param'!J$9</f>
        <v>0</v>
      </c>
      <c r="AS786" s="3">
        <f>AH786*'CDO Param'!K$6*'CDO Param'!K$9</f>
        <v>0</v>
      </c>
      <c r="AT786" s="3">
        <f>AI786*'CDO Param'!L$6*'CDO Param'!L$9</f>
        <v>0</v>
      </c>
      <c r="AV786" s="2">
        <f t="shared" si="37"/>
        <v>8550</v>
      </c>
      <c r="BF786" s="5">
        <f>AV786/'CDO Param'!$M$6</f>
        <v>8.9062500000000003E-2</v>
      </c>
      <c r="BG786" s="5">
        <f t="shared" si="38"/>
        <v>0.02</v>
      </c>
      <c r="BH786" s="5">
        <f t="shared" si="39"/>
        <v>1</v>
      </c>
    </row>
    <row r="787" spans="2:60" x14ac:dyDescent="0.2">
      <c r="B787" s="3">
        <v>783</v>
      </c>
      <c r="C787" s="12">
        <v>-0.35501443562679924</v>
      </c>
      <c r="D787" s="12">
        <v>-0.85713281805510633</v>
      </c>
      <c r="E787" s="12">
        <v>1.247913132829126</v>
      </c>
      <c r="F787" s="12">
        <v>1.4628494682256132</v>
      </c>
      <c r="G787" s="12">
        <v>-2.0293100533308461</v>
      </c>
      <c r="H787" s="12">
        <v>8.3085751612088643E-2</v>
      </c>
      <c r="I787" s="12">
        <v>1.6463536667288281</v>
      </c>
      <c r="J787" s="12">
        <v>-0.67909923018305562</v>
      </c>
      <c r="K787" s="12">
        <v>-0.96580606623319909</v>
      </c>
      <c r="L787" s="12">
        <v>1.7547972674947232</v>
      </c>
      <c r="M787" s="12">
        <v>0.39418864616891369</v>
      </c>
      <c r="O787" s="3">
        <f>SQRT(Correlation)*$C787 + SQRT(1-Correlation)*D787</f>
        <v>-0.92541301058184056</v>
      </c>
      <c r="P787" s="3">
        <f>SQRT(Correlation)*$C787 + SQRT(1-Correlation)*E787</f>
        <v>1.0716089246508929</v>
      </c>
      <c r="Q787" s="3">
        <f>SQRT(Correlation)*$C787 + SQRT(1-Correlation)*F787</f>
        <v>1.2755154361857239</v>
      </c>
      <c r="R787" s="3">
        <f>SQRT(Correlation)*$C787 + SQRT(1-Correlation)*G787</f>
        <v>-2.0374379760429622</v>
      </c>
      <c r="S787" s="3">
        <f>SQRT(Correlation)*$C787 + SQRT(1-Correlation)*H787</f>
        <v>-3.3443357021629205E-2</v>
      </c>
      <c r="T787" s="3">
        <f>SQRT(Correlation)*$C787 + SQRT(1-Correlation)*I787</f>
        <v>1.4496028044278699</v>
      </c>
      <c r="U787" s="3">
        <f>SQRT(Correlation)*$C787 + SQRT(1-Correlation)*J787</f>
        <v>-0.75651551927561755</v>
      </c>
      <c r="V787" s="3">
        <f>SQRT(Correlation)*$C787 + SQRT(1-Correlation)*K787</f>
        <v>-1.0285095060732954</v>
      </c>
      <c r="W787" s="3">
        <f>SQRT(Correlation)*$C787 + SQRT(1-Correlation)*L787</f>
        <v>1.5524814372549325</v>
      </c>
      <c r="X787" s="3">
        <f>SQRT(Correlation)*$C787 + SQRT(1-Correlation)*M787</f>
        <v>0.26169476301960082</v>
      </c>
      <c r="Z787" s="3">
        <f>IF(O787&lt;'CDO Param'!C$13,1,0)</f>
        <v>0</v>
      </c>
      <c r="AA787" s="3">
        <f>IF(P787&lt;'CDO Param'!D$13,1,0)</f>
        <v>0</v>
      </c>
      <c r="AB787" s="3">
        <f>IF(Q787&lt;'CDO Param'!E$13,1,0)</f>
        <v>0</v>
      </c>
      <c r="AC787" s="3">
        <f>IF(R787&lt;'CDO Param'!F$13,1,0)</f>
        <v>1</v>
      </c>
      <c r="AD787" s="3">
        <f>IF(S787&lt;'CDO Param'!G$13,1,0)</f>
        <v>1</v>
      </c>
      <c r="AE787" s="3">
        <f>IF(T787&lt;'CDO Param'!H$13,1,0)</f>
        <v>0</v>
      </c>
      <c r="AF787" s="3">
        <f>IF(U787&lt;'CDO Param'!I$13,1,0)</f>
        <v>0</v>
      </c>
      <c r="AG787" s="3">
        <f>IF(V787&lt;'CDO Param'!J$13,1,0)</f>
        <v>0</v>
      </c>
      <c r="AH787" s="3">
        <f>IF(W787&lt;'CDO Param'!K$13,1,0)</f>
        <v>0</v>
      </c>
      <c r="AI787" s="3">
        <f>IF(X787&lt;'CDO Param'!L$13,1,0)</f>
        <v>0</v>
      </c>
      <c r="AK787" s="3">
        <f>Z787*'CDO Param'!C$6*'CDO Param'!C$9</f>
        <v>0</v>
      </c>
      <c r="AL787" s="3">
        <f>AA787*'CDO Param'!D$6*'CDO Param'!D$9</f>
        <v>0</v>
      </c>
      <c r="AM787" s="3">
        <f>AB787*'CDO Param'!E$6*'CDO Param'!E$9</f>
        <v>0</v>
      </c>
      <c r="AN787" s="3">
        <f>AC787*'CDO Param'!F$6*'CDO Param'!F$9</f>
        <v>4500</v>
      </c>
      <c r="AO787" s="3">
        <f>AD787*'CDO Param'!G$6*'CDO Param'!G$9</f>
        <v>4500</v>
      </c>
      <c r="AP787" s="3">
        <f>AE787*'CDO Param'!H$6*'CDO Param'!H$9</f>
        <v>0</v>
      </c>
      <c r="AQ787" s="3">
        <f>AF787*'CDO Param'!I$6*'CDO Param'!I$9</f>
        <v>0</v>
      </c>
      <c r="AR787" s="3">
        <f>AG787*'CDO Param'!J$6*'CDO Param'!J$9</f>
        <v>0</v>
      </c>
      <c r="AS787" s="3">
        <f>AH787*'CDO Param'!K$6*'CDO Param'!K$9</f>
        <v>0</v>
      </c>
      <c r="AT787" s="3">
        <f>AI787*'CDO Param'!L$6*'CDO Param'!L$9</f>
        <v>0</v>
      </c>
      <c r="AV787" s="2">
        <f t="shared" si="37"/>
        <v>9000</v>
      </c>
      <c r="BF787" s="5">
        <f>AV787/'CDO Param'!$M$6</f>
        <v>9.375E-2</v>
      </c>
      <c r="BG787" s="5">
        <f t="shared" si="38"/>
        <v>0.02</v>
      </c>
      <c r="BH787" s="5">
        <f t="shared" si="39"/>
        <v>1</v>
      </c>
    </row>
    <row r="788" spans="2:60" x14ac:dyDescent="0.2">
      <c r="B788" s="3">
        <v>784</v>
      </c>
      <c r="C788" s="12">
        <v>0.42048895920743234</v>
      </c>
      <c r="D788" s="12">
        <v>1.7811726138461381</v>
      </c>
      <c r="E788" s="12">
        <v>0.5565277660934953</v>
      </c>
      <c r="F788" s="12">
        <v>-1.7805677998694591</v>
      </c>
      <c r="G788" s="12">
        <v>-1.1834845281555317</v>
      </c>
      <c r="H788" s="12">
        <v>-0.21077539713587612</v>
      </c>
      <c r="I788" s="12">
        <v>0.37051449908176437</v>
      </c>
      <c r="J788" s="12">
        <v>-1.2060513654432725</v>
      </c>
      <c r="K788" s="12">
        <v>-0.53030589697300456</v>
      </c>
      <c r="L788" s="12">
        <v>0.3798027137236204</v>
      </c>
      <c r="M788" s="12">
        <v>-0.98968484962824732</v>
      </c>
      <c r="O788" s="3">
        <f>SQRT(Correlation)*$C788 + SQRT(1-Correlation)*D788</f>
        <v>1.8227389939057201</v>
      </c>
      <c r="P788" s="3">
        <f>SQRT(Correlation)*$C788 + SQRT(1-Correlation)*E788</f>
        <v>0.66093888079917362</v>
      </c>
      <c r="Q788" s="3">
        <f>SQRT(Correlation)*$C788 + SQRT(1-Correlation)*F788</f>
        <v>-1.556224648577794</v>
      </c>
      <c r="R788" s="3">
        <f>SQRT(Correlation)*$C788 + SQRT(1-Correlation)*G788</f>
        <v>-0.98978172115743424</v>
      </c>
      <c r="S788" s="3">
        <f>SQRT(Correlation)*$C788 + SQRT(1-Correlation)*H788</f>
        <v>-6.698881469785814E-2</v>
      </c>
      <c r="T788" s="3">
        <f>SQRT(Correlation)*$C788 + SQRT(1-Correlation)*I788</f>
        <v>0.4844712011693339</v>
      </c>
      <c r="U788" s="3">
        <f>SQRT(Correlation)*$C788 + SQRT(1-Correlation)*J788</f>
        <v>-1.0111905027821375</v>
      </c>
      <c r="V788" s="3">
        <f>SQRT(Correlation)*$C788 + SQRT(1-Correlation)*K788</f>
        <v>-0.37012206311107432</v>
      </c>
      <c r="W788" s="3">
        <f>SQRT(Correlation)*$C788 + SQRT(1-Correlation)*L788</f>
        <v>0.49328277526877096</v>
      </c>
      <c r="X788" s="3">
        <f>SQRT(Correlation)*$C788 + SQRT(1-Correlation)*M788</f>
        <v>-0.80592720297104081</v>
      </c>
      <c r="Z788" s="3">
        <f>IF(O788&lt;'CDO Param'!C$13,1,0)</f>
        <v>0</v>
      </c>
      <c r="AA788" s="3">
        <f>IF(P788&lt;'CDO Param'!D$13,1,0)</f>
        <v>0</v>
      </c>
      <c r="AB788" s="3">
        <f>IF(Q788&lt;'CDO Param'!E$13,1,0)</f>
        <v>1</v>
      </c>
      <c r="AC788" s="3">
        <f>IF(R788&lt;'CDO Param'!F$13,1,0)</f>
        <v>0</v>
      </c>
      <c r="AD788" s="3">
        <f>IF(S788&lt;'CDO Param'!G$13,1,0)</f>
        <v>1</v>
      </c>
      <c r="AE788" s="3">
        <f>IF(T788&lt;'CDO Param'!H$13,1,0)</f>
        <v>0</v>
      </c>
      <c r="AF788" s="3">
        <f>IF(U788&lt;'CDO Param'!I$13,1,0)</f>
        <v>0</v>
      </c>
      <c r="AG788" s="3">
        <f>IF(V788&lt;'CDO Param'!J$13,1,0)</f>
        <v>0</v>
      </c>
      <c r="AH788" s="3">
        <f>IF(W788&lt;'CDO Param'!K$13,1,0)</f>
        <v>0</v>
      </c>
      <c r="AI788" s="3">
        <f>IF(X788&lt;'CDO Param'!L$13,1,0)</f>
        <v>1</v>
      </c>
      <c r="AK788" s="3">
        <f>Z788*'CDO Param'!C$6*'CDO Param'!C$9</f>
        <v>0</v>
      </c>
      <c r="AL788" s="3">
        <f>AA788*'CDO Param'!D$6*'CDO Param'!D$9</f>
        <v>0</v>
      </c>
      <c r="AM788" s="3">
        <f>AB788*'CDO Param'!E$6*'CDO Param'!E$9</f>
        <v>4500</v>
      </c>
      <c r="AN788" s="3">
        <f>AC788*'CDO Param'!F$6*'CDO Param'!F$9</f>
        <v>0</v>
      </c>
      <c r="AO788" s="3">
        <f>AD788*'CDO Param'!G$6*'CDO Param'!G$9</f>
        <v>4500</v>
      </c>
      <c r="AP788" s="3">
        <f>AE788*'CDO Param'!H$6*'CDO Param'!H$9</f>
        <v>0</v>
      </c>
      <c r="AQ788" s="3">
        <f>AF788*'CDO Param'!I$6*'CDO Param'!I$9</f>
        <v>0</v>
      </c>
      <c r="AR788" s="3">
        <f>AG788*'CDO Param'!J$6*'CDO Param'!J$9</f>
        <v>0</v>
      </c>
      <c r="AS788" s="3">
        <f>AH788*'CDO Param'!K$6*'CDO Param'!K$9</f>
        <v>0</v>
      </c>
      <c r="AT788" s="3">
        <f>AI788*'CDO Param'!L$6*'CDO Param'!L$9</f>
        <v>4500</v>
      </c>
      <c r="AV788" s="2">
        <f t="shared" si="37"/>
        <v>13500</v>
      </c>
      <c r="BF788" s="5">
        <f>AV788/'CDO Param'!$M$6</f>
        <v>0.140625</v>
      </c>
      <c r="BG788" s="5">
        <f t="shared" si="38"/>
        <v>0.02</v>
      </c>
      <c r="BH788" s="5">
        <f t="shared" si="39"/>
        <v>1</v>
      </c>
    </row>
    <row r="789" spans="2:60" x14ac:dyDescent="0.2">
      <c r="B789" s="3">
        <v>785</v>
      </c>
      <c r="C789" s="12">
        <v>0.4752246240968816</v>
      </c>
      <c r="D789" s="12">
        <v>1.3842009138897993</v>
      </c>
      <c r="E789" s="12">
        <v>6.9173893280094489E-2</v>
      </c>
      <c r="F789" s="12">
        <v>1.6333842722815461</v>
      </c>
      <c r="G789" s="12">
        <v>0.21116875359439291</v>
      </c>
      <c r="H789" s="12">
        <v>1.5702153177699074</v>
      </c>
      <c r="I789" s="12">
        <v>-1.142389010055922</v>
      </c>
      <c r="J789" s="12">
        <v>0.12069335753039923</v>
      </c>
      <c r="K789" s="12">
        <v>0.81317693911842071</v>
      </c>
      <c r="L789" s="12">
        <v>-0.97151541922357865</v>
      </c>
      <c r="M789" s="12">
        <v>-2.411397872492671</v>
      </c>
      <c r="O789" s="3">
        <f>SQRT(Correlation)*$C789 + SQRT(1-Correlation)*D789</f>
        <v>1.4634475093878585</v>
      </c>
      <c r="P789" s="3">
        <f>SQRT(Correlation)*$C789 + SQRT(1-Correlation)*E789</f>
        <v>0.21590333845030274</v>
      </c>
      <c r="Q789" s="3">
        <f>SQRT(Correlation)*$C789 + SQRT(1-Correlation)*F789</f>
        <v>1.699843599646244</v>
      </c>
      <c r="R789" s="3">
        <f>SQRT(Correlation)*$C789 + SQRT(1-Correlation)*G789</f>
        <v>0.35061149083949339</v>
      </c>
      <c r="S789" s="3">
        <f>SQRT(Correlation)*$C789 + SQRT(1-Correlation)*H789</f>
        <v>1.6399162675457397</v>
      </c>
      <c r="T789" s="3">
        <f>SQRT(Correlation)*$C789 + SQRT(1-Correlation)*I789</f>
        <v>-0.93348615248216515</v>
      </c>
      <c r="U789" s="3">
        <f>SQRT(Correlation)*$C789 + SQRT(1-Correlation)*J789</f>
        <v>0.26477899370907743</v>
      </c>
      <c r="V789" s="3">
        <f>SQRT(Correlation)*$C789 + SQRT(1-Correlation)*K789</f>
        <v>0.92172660173583365</v>
      </c>
      <c r="W789" s="3">
        <f>SQRT(Correlation)*$C789 + SQRT(1-Correlation)*L789</f>
        <v>-0.7713812307816037</v>
      </c>
      <c r="X789" s="3">
        <f>SQRT(Correlation)*$C789 + SQRT(1-Correlation)*M789</f>
        <v>-2.1373736653539908</v>
      </c>
      <c r="Z789" s="3">
        <f>IF(O789&lt;'CDO Param'!C$13,1,0)</f>
        <v>0</v>
      </c>
      <c r="AA789" s="3">
        <f>IF(P789&lt;'CDO Param'!D$13,1,0)</f>
        <v>0</v>
      </c>
      <c r="AB789" s="3">
        <f>IF(Q789&lt;'CDO Param'!E$13,1,0)</f>
        <v>0</v>
      </c>
      <c r="AC789" s="3">
        <f>IF(R789&lt;'CDO Param'!F$13,1,0)</f>
        <v>0</v>
      </c>
      <c r="AD789" s="3">
        <f>IF(S789&lt;'CDO Param'!G$13,1,0)</f>
        <v>0</v>
      </c>
      <c r="AE789" s="3">
        <f>IF(T789&lt;'CDO Param'!H$13,1,0)</f>
        <v>0</v>
      </c>
      <c r="AF789" s="3">
        <f>IF(U789&lt;'CDO Param'!I$13,1,0)</f>
        <v>0</v>
      </c>
      <c r="AG789" s="3">
        <f>IF(V789&lt;'CDO Param'!J$13,1,0)</f>
        <v>0</v>
      </c>
      <c r="AH789" s="3">
        <f>IF(W789&lt;'CDO Param'!K$13,1,0)</f>
        <v>0</v>
      </c>
      <c r="AI789" s="3">
        <f>IF(X789&lt;'CDO Param'!L$13,1,0)</f>
        <v>1</v>
      </c>
      <c r="AK789" s="3">
        <f>Z789*'CDO Param'!C$6*'CDO Param'!C$9</f>
        <v>0</v>
      </c>
      <c r="AL789" s="3">
        <f>AA789*'CDO Param'!D$6*'CDO Param'!D$9</f>
        <v>0</v>
      </c>
      <c r="AM789" s="3">
        <f>AB789*'CDO Param'!E$6*'CDO Param'!E$9</f>
        <v>0</v>
      </c>
      <c r="AN789" s="3">
        <f>AC789*'CDO Param'!F$6*'CDO Param'!F$9</f>
        <v>0</v>
      </c>
      <c r="AO789" s="3">
        <f>AD789*'CDO Param'!G$6*'CDO Param'!G$9</f>
        <v>0</v>
      </c>
      <c r="AP789" s="3">
        <f>AE789*'CDO Param'!H$6*'CDO Param'!H$9</f>
        <v>0</v>
      </c>
      <c r="AQ789" s="3">
        <f>AF789*'CDO Param'!I$6*'CDO Param'!I$9</f>
        <v>0</v>
      </c>
      <c r="AR789" s="3">
        <f>AG789*'CDO Param'!J$6*'CDO Param'!J$9</f>
        <v>0</v>
      </c>
      <c r="AS789" s="3">
        <f>AH789*'CDO Param'!K$6*'CDO Param'!K$9</f>
        <v>0</v>
      </c>
      <c r="AT789" s="3">
        <f>AI789*'CDO Param'!L$6*'CDO Param'!L$9</f>
        <v>4500</v>
      </c>
      <c r="AV789" s="2">
        <f t="shared" si="37"/>
        <v>4500</v>
      </c>
      <c r="BF789" s="5">
        <f>AV789/'CDO Param'!$M$6</f>
        <v>4.6875E-2</v>
      </c>
      <c r="BG789" s="5">
        <f t="shared" si="38"/>
        <v>0</v>
      </c>
      <c r="BH789" s="5">
        <f t="shared" si="39"/>
        <v>0</v>
      </c>
    </row>
    <row r="790" spans="2:60" x14ac:dyDescent="0.2">
      <c r="B790" s="3">
        <v>786</v>
      </c>
      <c r="C790" s="12">
        <v>0.10323446986149065</v>
      </c>
      <c r="D790" s="12">
        <v>-8.9125933300238103E-2</v>
      </c>
      <c r="E790" s="12">
        <v>0.52457153287832625</v>
      </c>
      <c r="F790" s="12">
        <v>1.2824420991819352</v>
      </c>
      <c r="G790" s="12">
        <v>1.416697159584146</v>
      </c>
      <c r="H790" s="12">
        <v>-0.68554527388187125</v>
      </c>
      <c r="I790" s="12">
        <v>1.4198485587257892</v>
      </c>
      <c r="J790" s="12">
        <v>1.992593752220273</v>
      </c>
      <c r="K790" s="12">
        <v>1.1416204870329238</v>
      </c>
      <c r="L790" s="12">
        <v>0.76325477493810467</v>
      </c>
      <c r="M790" s="12">
        <v>0.94100641945260577</v>
      </c>
      <c r="O790" s="3">
        <f>SQRT(Correlation)*$C790 + SQRT(1-Correlation)*D790</f>
        <v>-5.1906678564868219E-2</v>
      </c>
      <c r="P790" s="3">
        <f>SQRT(Correlation)*$C790 + SQRT(1-Correlation)*E790</f>
        <v>0.53029785765465587</v>
      </c>
      <c r="Q790" s="3">
        <f>SQRT(Correlation)*$C790 + SQRT(1-Correlation)*F790</f>
        <v>1.2492770059909741</v>
      </c>
      <c r="R790" s="3">
        <f>SQRT(Correlation)*$C790 + SQRT(1-Correlation)*G790</f>
        <v>1.3766425394733144</v>
      </c>
      <c r="S790" s="3">
        <f>SQRT(Correlation)*$C790 + SQRT(1-Correlation)*H790</f>
        <v>-0.61771974560896459</v>
      </c>
      <c r="T790" s="3">
        <f>SQRT(Correlation)*$C790 + SQRT(1-Correlation)*I790</f>
        <v>1.3796322192044821</v>
      </c>
      <c r="U790" s="3">
        <f>SQRT(Correlation)*$C790 + SQRT(1-Correlation)*J790</f>
        <v>1.9229860183114087</v>
      </c>
      <c r="V790" s="3">
        <f>SQRT(Correlation)*$C790 + SQRT(1-Correlation)*K790</f>
        <v>1.1156818945406597</v>
      </c>
      <c r="W790" s="3">
        <f>SQRT(Correlation)*$C790 + SQRT(1-Correlation)*L790</f>
        <v>0.75673266292131558</v>
      </c>
      <c r="X790" s="3">
        <f>SQRT(Correlation)*$C790 + SQRT(1-Correlation)*M790</f>
        <v>0.92536267927323501</v>
      </c>
      <c r="Z790" s="3">
        <f>IF(O790&lt;'CDO Param'!C$13,1,0)</f>
        <v>0</v>
      </c>
      <c r="AA790" s="3">
        <f>IF(P790&lt;'CDO Param'!D$13,1,0)</f>
        <v>0</v>
      </c>
      <c r="AB790" s="3">
        <f>IF(Q790&lt;'CDO Param'!E$13,1,0)</f>
        <v>0</v>
      </c>
      <c r="AC790" s="3">
        <f>IF(R790&lt;'CDO Param'!F$13,1,0)</f>
        <v>0</v>
      </c>
      <c r="AD790" s="3">
        <f>IF(S790&lt;'CDO Param'!G$13,1,0)</f>
        <v>1</v>
      </c>
      <c r="AE790" s="3">
        <f>IF(T790&lt;'CDO Param'!H$13,1,0)</f>
        <v>0</v>
      </c>
      <c r="AF790" s="3">
        <f>IF(U790&lt;'CDO Param'!I$13,1,0)</f>
        <v>0</v>
      </c>
      <c r="AG790" s="3">
        <f>IF(V790&lt;'CDO Param'!J$13,1,0)</f>
        <v>0</v>
      </c>
      <c r="AH790" s="3">
        <f>IF(W790&lt;'CDO Param'!K$13,1,0)</f>
        <v>0</v>
      </c>
      <c r="AI790" s="3">
        <f>IF(X790&lt;'CDO Param'!L$13,1,0)</f>
        <v>0</v>
      </c>
      <c r="AK790" s="3">
        <f>Z790*'CDO Param'!C$6*'CDO Param'!C$9</f>
        <v>0</v>
      </c>
      <c r="AL790" s="3">
        <f>AA790*'CDO Param'!D$6*'CDO Param'!D$9</f>
        <v>0</v>
      </c>
      <c r="AM790" s="3">
        <f>AB790*'CDO Param'!E$6*'CDO Param'!E$9</f>
        <v>0</v>
      </c>
      <c r="AN790" s="3">
        <f>AC790*'CDO Param'!F$6*'CDO Param'!F$9</f>
        <v>0</v>
      </c>
      <c r="AO790" s="3">
        <f>AD790*'CDO Param'!G$6*'CDO Param'!G$9</f>
        <v>4500</v>
      </c>
      <c r="AP790" s="3">
        <f>AE790*'CDO Param'!H$6*'CDO Param'!H$9</f>
        <v>0</v>
      </c>
      <c r="AQ790" s="3">
        <f>AF790*'CDO Param'!I$6*'CDO Param'!I$9</f>
        <v>0</v>
      </c>
      <c r="AR790" s="3">
        <f>AG790*'CDO Param'!J$6*'CDO Param'!J$9</f>
        <v>0</v>
      </c>
      <c r="AS790" s="3">
        <f>AH790*'CDO Param'!K$6*'CDO Param'!K$9</f>
        <v>0</v>
      </c>
      <c r="AT790" s="3">
        <f>AI790*'CDO Param'!L$6*'CDO Param'!L$9</f>
        <v>0</v>
      </c>
      <c r="AV790" s="2">
        <f t="shared" si="37"/>
        <v>4500</v>
      </c>
      <c r="BF790" s="5">
        <f>AV790/'CDO Param'!$M$6</f>
        <v>4.6875E-2</v>
      </c>
      <c r="BG790" s="5">
        <f t="shared" si="38"/>
        <v>0</v>
      </c>
      <c r="BH790" s="5">
        <f t="shared" si="39"/>
        <v>0</v>
      </c>
    </row>
    <row r="791" spans="2:60" x14ac:dyDescent="0.2">
      <c r="B791" s="3">
        <v>787</v>
      </c>
      <c r="C791" s="12">
        <v>-1.6241301636910066E-2</v>
      </c>
      <c r="D791" s="12">
        <v>0.26039515432785265</v>
      </c>
      <c r="E791" s="12">
        <v>1.4006400306243449</v>
      </c>
      <c r="F791" s="12">
        <v>-0.44439843804866541</v>
      </c>
      <c r="G791" s="12">
        <v>-1.7795809981180355</v>
      </c>
      <c r="H791" s="12">
        <v>-5.7237912187702022E-2</v>
      </c>
      <c r="I791" s="12">
        <v>1.4615898180636577</v>
      </c>
      <c r="J791" s="12">
        <v>-1.1274460121057928</v>
      </c>
      <c r="K791" s="12">
        <v>-0.99300223155296408</v>
      </c>
      <c r="L791" s="12">
        <v>-1.4389661373570561</v>
      </c>
      <c r="M791" s="12">
        <v>1.148400770034641</v>
      </c>
      <c r="O791" s="3">
        <f>SQRT(Correlation)*$C791 + SQRT(1-Correlation)*D791</f>
        <v>0.24189658327027408</v>
      </c>
      <c r="P791" s="3">
        <f>SQRT(Correlation)*$C791 + SQRT(1-Correlation)*E791</f>
        <v>1.3236278531004304</v>
      </c>
      <c r="Q791" s="3">
        <f>SQRT(Correlation)*$C791 + SQRT(1-Correlation)*F791</f>
        <v>-0.42672932639035049</v>
      </c>
      <c r="R791" s="3">
        <f>SQRT(Correlation)*$C791 + SQRT(1-Correlation)*G791</f>
        <v>-1.6933947209764888</v>
      </c>
      <c r="S791" s="3">
        <f>SQRT(Correlation)*$C791 + SQRT(1-Correlation)*H791</f>
        <v>-5.9436601841600538E-2</v>
      </c>
      <c r="T791" s="3">
        <f>SQRT(Correlation)*$C791 + SQRT(1-Correlation)*I791</f>
        <v>1.3814498984638355</v>
      </c>
      <c r="U791" s="3">
        <f>SQRT(Correlation)*$C791 + SQRT(1-Correlation)*J791</f>
        <v>-1.0747251516722687</v>
      </c>
      <c r="V791" s="3">
        <f>SQRT(Correlation)*$C791 + SQRT(1-Correlation)*K791</f>
        <v>-0.94718058253503157</v>
      </c>
      <c r="W791" s="3">
        <f>SQRT(Correlation)*$C791 + SQRT(1-Correlation)*L791</f>
        <v>-1.3702590915047463</v>
      </c>
      <c r="X791" s="3">
        <f>SQRT(Correlation)*$C791 + SQRT(1-Correlation)*M791</f>
        <v>1.084332679466367</v>
      </c>
      <c r="Z791" s="3">
        <f>IF(O791&lt;'CDO Param'!C$13,1,0)</f>
        <v>0</v>
      </c>
      <c r="AA791" s="3">
        <f>IF(P791&lt;'CDO Param'!D$13,1,0)</f>
        <v>0</v>
      </c>
      <c r="AB791" s="3">
        <f>IF(Q791&lt;'CDO Param'!E$13,1,0)</f>
        <v>0</v>
      </c>
      <c r="AC791" s="3">
        <f>IF(R791&lt;'CDO Param'!F$13,1,0)</f>
        <v>1</v>
      </c>
      <c r="AD791" s="3">
        <f>IF(S791&lt;'CDO Param'!G$13,1,0)</f>
        <v>1</v>
      </c>
      <c r="AE791" s="3">
        <f>IF(T791&lt;'CDO Param'!H$13,1,0)</f>
        <v>0</v>
      </c>
      <c r="AF791" s="3">
        <f>IF(U791&lt;'CDO Param'!I$13,1,0)</f>
        <v>0</v>
      </c>
      <c r="AG791" s="3">
        <f>IF(V791&lt;'CDO Param'!J$13,1,0)</f>
        <v>0</v>
      </c>
      <c r="AH791" s="3">
        <f>IF(W791&lt;'CDO Param'!K$13,1,0)</f>
        <v>0</v>
      </c>
      <c r="AI791" s="3">
        <f>IF(X791&lt;'CDO Param'!L$13,1,0)</f>
        <v>0</v>
      </c>
      <c r="AK791" s="3">
        <f>Z791*'CDO Param'!C$6*'CDO Param'!C$9</f>
        <v>0</v>
      </c>
      <c r="AL791" s="3">
        <f>AA791*'CDO Param'!D$6*'CDO Param'!D$9</f>
        <v>0</v>
      </c>
      <c r="AM791" s="3">
        <f>AB791*'CDO Param'!E$6*'CDO Param'!E$9</f>
        <v>0</v>
      </c>
      <c r="AN791" s="3">
        <f>AC791*'CDO Param'!F$6*'CDO Param'!F$9</f>
        <v>4500</v>
      </c>
      <c r="AO791" s="3">
        <f>AD791*'CDO Param'!G$6*'CDO Param'!G$9</f>
        <v>4500</v>
      </c>
      <c r="AP791" s="3">
        <f>AE791*'CDO Param'!H$6*'CDO Param'!H$9</f>
        <v>0</v>
      </c>
      <c r="AQ791" s="3">
        <f>AF791*'CDO Param'!I$6*'CDO Param'!I$9</f>
        <v>0</v>
      </c>
      <c r="AR791" s="3">
        <f>AG791*'CDO Param'!J$6*'CDO Param'!J$9</f>
        <v>0</v>
      </c>
      <c r="AS791" s="3">
        <f>AH791*'CDO Param'!K$6*'CDO Param'!K$9</f>
        <v>0</v>
      </c>
      <c r="AT791" s="3">
        <f>AI791*'CDO Param'!L$6*'CDO Param'!L$9</f>
        <v>0</v>
      </c>
      <c r="AV791" s="2">
        <f t="shared" si="37"/>
        <v>9000</v>
      </c>
      <c r="BF791" s="5">
        <f>AV791/'CDO Param'!$M$6</f>
        <v>9.375E-2</v>
      </c>
      <c r="BG791" s="5">
        <f t="shared" si="38"/>
        <v>0.02</v>
      </c>
      <c r="BH791" s="5">
        <f t="shared" si="39"/>
        <v>1</v>
      </c>
    </row>
    <row r="792" spans="2:60" x14ac:dyDescent="0.2">
      <c r="B792" s="3">
        <v>788</v>
      </c>
      <c r="C792" s="12">
        <v>-0.31404510991706047</v>
      </c>
      <c r="D792" s="12">
        <v>1.4529587133438326</v>
      </c>
      <c r="E792" s="12">
        <v>-1.2060036169714294</v>
      </c>
      <c r="F792" s="12">
        <v>-0.12308873920119368</v>
      </c>
      <c r="G792" s="12">
        <v>-0.63101765590545256</v>
      </c>
      <c r="H792" s="12">
        <v>-0.55322288972092792</v>
      </c>
      <c r="I792" s="12">
        <v>1.7739785107551143</v>
      </c>
      <c r="J792" s="12">
        <v>0.76707237894879654</v>
      </c>
      <c r="K792" s="12">
        <v>1.4858551367069595</v>
      </c>
      <c r="L792" s="12">
        <v>-1.6705007510608993</v>
      </c>
      <c r="M792" s="12">
        <v>0.91443098426680081</v>
      </c>
      <c r="O792" s="3">
        <f>SQRT(Correlation)*$C792 + SQRT(1-Correlation)*D792</f>
        <v>1.2790878805686736</v>
      </c>
      <c r="P792" s="3">
        <f>SQRT(Correlation)*$C792 + SQRT(1-Correlation)*E792</f>
        <v>-1.2434252723468884</v>
      </c>
      <c r="Q792" s="3">
        <f>SQRT(Correlation)*$C792 + SQRT(1-Correlation)*F792</f>
        <v>-0.21608201459585233</v>
      </c>
      <c r="R792" s="3">
        <f>SQRT(Correlation)*$C792 + SQRT(1-Correlation)*G792</f>
        <v>-0.69794569447007337</v>
      </c>
      <c r="S792" s="3">
        <f>SQRT(Correlation)*$C792 + SQRT(1-Correlation)*H792</f>
        <v>-0.62414309911506993</v>
      </c>
      <c r="T792" s="3">
        <f>SQRT(Correlation)*$C792 + SQRT(1-Correlation)*I792</f>
        <v>1.5836340007163163</v>
      </c>
      <c r="U792" s="3">
        <f>SQRT(Correlation)*$C792 + SQRT(1-Correlation)*J792</f>
        <v>0.62839897076701345</v>
      </c>
      <c r="V792" s="3">
        <f>SQRT(Correlation)*$C792 + SQRT(1-Correlation)*K792</f>
        <v>1.3102961679788709</v>
      </c>
      <c r="W792" s="3">
        <f>SQRT(Correlation)*$C792 + SQRT(1-Correlation)*L792</f>
        <v>-1.6840859454498984</v>
      </c>
      <c r="X792" s="3">
        <f>SQRT(Correlation)*$C792 + SQRT(1-Correlation)*M792</f>
        <v>0.76819561845622175</v>
      </c>
      <c r="Z792" s="3">
        <f>IF(O792&lt;'CDO Param'!C$13,1,0)</f>
        <v>0</v>
      </c>
      <c r="AA792" s="3">
        <f>IF(P792&lt;'CDO Param'!D$13,1,0)</f>
        <v>0</v>
      </c>
      <c r="AB792" s="3">
        <f>IF(Q792&lt;'CDO Param'!E$13,1,0)</f>
        <v>0</v>
      </c>
      <c r="AC792" s="3">
        <f>IF(R792&lt;'CDO Param'!F$13,1,0)</f>
        <v>0</v>
      </c>
      <c r="AD792" s="3">
        <f>IF(S792&lt;'CDO Param'!G$13,1,0)</f>
        <v>1</v>
      </c>
      <c r="AE792" s="3">
        <f>IF(T792&lt;'CDO Param'!H$13,1,0)</f>
        <v>0</v>
      </c>
      <c r="AF792" s="3">
        <f>IF(U792&lt;'CDO Param'!I$13,1,0)</f>
        <v>0</v>
      </c>
      <c r="AG792" s="3">
        <f>IF(V792&lt;'CDO Param'!J$13,1,0)</f>
        <v>0</v>
      </c>
      <c r="AH792" s="3">
        <f>IF(W792&lt;'CDO Param'!K$13,1,0)</f>
        <v>0</v>
      </c>
      <c r="AI792" s="3">
        <f>IF(X792&lt;'CDO Param'!L$13,1,0)</f>
        <v>0</v>
      </c>
      <c r="AK792" s="3">
        <f>Z792*'CDO Param'!C$6*'CDO Param'!C$9</f>
        <v>0</v>
      </c>
      <c r="AL792" s="3">
        <f>AA792*'CDO Param'!D$6*'CDO Param'!D$9</f>
        <v>0</v>
      </c>
      <c r="AM792" s="3">
        <f>AB792*'CDO Param'!E$6*'CDO Param'!E$9</f>
        <v>0</v>
      </c>
      <c r="AN792" s="3">
        <f>AC792*'CDO Param'!F$6*'CDO Param'!F$9</f>
        <v>0</v>
      </c>
      <c r="AO792" s="3">
        <f>AD792*'CDO Param'!G$6*'CDO Param'!G$9</f>
        <v>4500</v>
      </c>
      <c r="AP792" s="3">
        <f>AE792*'CDO Param'!H$6*'CDO Param'!H$9</f>
        <v>0</v>
      </c>
      <c r="AQ792" s="3">
        <f>AF792*'CDO Param'!I$6*'CDO Param'!I$9</f>
        <v>0</v>
      </c>
      <c r="AR792" s="3">
        <f>AG792*'CDO Param'!J$6*'CDO Param'!J$9</f>
        <v>0</v>
      </c>
      <c r="AS792" s="3">
        <f>AH792*'CDO Param'!K$6*'CDO Param'!K$9</f>
        <v>0</v>
      </c>
      <c r="AT792" s="3">
        <f>AI792*'CDO Param'!L$6*'CDO Param'!L$9</f>
        <v>0</v>
      </c>
      <c r="AV792" s="2">
        <f t="shared" si="37"/>
        <v>4500</v>
      </c>
      <c r="BF792" s="5">
        <f>AV792/'CDO Param'!$M$6</f>
        <v>4.6875E-2</v>
      </c>
      <c r="BG792" s="5">
        <f t="shared" si="38"/>
        <v>0</v>
      </c>
      <c r="BH792" s="5">
        <f t="shared" si="39"/>
        <v>0</v>
      </c>
    </row>
    <row r="793" spans="2:60" x14ac:dyDescent="0.2">
      <c r="B793" s="3">
        <v>789</v>
      </c>
      <c r="C793" s="12">
        <v>0.30790488381171599</v>
      </c>
      <c r="D793" s="12">
        <v>1.0377448234066833</v>
      </c>
      <c r="E793" s="12">
        <v>-1.3939620657765772</v>
      </c>
      <c r="F793" s="12">
        <v>9.3750713858753443E-2</v>
      </c>
      <c r="G793" s="12">
        <v>-0.89316245066584088</v>
      </c>
      <c r="H793" s="12">
        <v>-0.95700215752003714</v>
      </c>
      <c r="I793" s="12">
        <v>-1.0635335456754547</v>
      </c>
      <c r="J793" s="12">
        <v>-0.41008433981915005</v>
      </c>
      <c r="K793" s="12">
        <v>-1.7540241969982162</v>
      </c>
      <c r="L793" s="12">
        <v>-9.7204519988736138E-2</v>
      </c>
      <c r="M793" s="12">
        <v>0.72251623350894079</v>
      </c>
      <c r="O793" s="3">
        <f>SQRT(Correlation)*$C793 + SQRT(1-Correlation)*D793</f>
        <v>1.0818592551577533</v>
      </c>
      <c r="P793" s="3">
        <f>SQRT(Correlation)*$C793 + SQRT(1-Correlation)*E793</f>
        <v>-1.2250604563647776</v>
      </c>
      <c r="Q793" s="3">
        <f>SQRT(Correlation)*$C793 + SQRT(1-Correlation)*F793</f>
        <v>0.18630780997156521</v>
      </c>
      <c r="R793" s="3">
        <f>SQRT(Correlation)*$C793 + SQRT(1-Correlation)*G793</f>
        <v>-0.74996022583909616</v>
      </c>
      <c r="S793" s="3">
        <f>SQRT(Correlation)*$C793 + SQRT(1-Correlation)*H793</f>
        <v>-0.81052388948411314</v>
      </c>
      <c r="T793" s="3">
        <f>SQRT(Correlation)*$C793 + SQRT(1-Correlation)*I793</f>
        <v>-0.91158843814529411</v>
      </c>
      <c r="U793" s="3">
        <f>SQRT(Correlation)*$C793 + SQRT(1-Correlation)*J793</f>
        <v>-0.29167209042504588</v>
      </c>
      <c r="V793" s="3">
        <f>SQRT(Correlation)*$C793 + SQRT(1-Correlation)*K793</f>
        <v>-1.5666453865152188</v>
      </c>
      <c r="W793" s="3">
        <f>SQRT(Correlation)*$C793 + SQRT(1-Correlation)*L793</f>
        <v>5.1517689451217041E-3</v>
      </c>
      <c r="X793" s="3">
        <f>SQRT(Correlation)*$C793 + SQRT(1-Correlation)*M793</f>
        <v>0.78280715685375013</v>
      </c>
      <c r="Z793" s="3">
        <f>IF(O793&lt;'CDO Param'!C$13,1,0)</f>
        <v>0</v>
      </c>
      <c r="AA793" s="3">
        <f>IF(P793&lt;'CDO Param'!D$13,1,0)</f>
        <v>0</v>
      </c>
      <c r="AB793" s="3">
        <f>IF(Q793&lt;'CDO Param'!E$13,1,0)</f>
        <v>0</v>
      </c>
      <c r="AC793" s="3">
        <f>IF(R793&lt;'CDO Param'!F$13,1,0)</f>
        <v>0</v>
      </c>
      <c r="AD793" s="3">
        <f>IF(S793&lt;'CDO Param'!G$13,1,0)</f>
        <v>1</v>
      </c>
      <c r="AE793" s="3">
        <f>IF(T793&lt;'CDO Param'!H$13,1,0)</f>
        <v>0</v>
      </c>
      <c r="AF793" s="3">
        <f>IF(U793&lt;'CDO Param'!I$13,1,0)</f>
        <v>0</v>
      </c>
      <c r="AG793" s="3">
        <f>IF(V793&lt;'CDO Param'!J$13,1,0)</f>
        <v>0</v>
      </c>
      <c r="AH793" s="3">
        <f>IF(W793&lt;'CDO Param'!K$13,1,0)</f>
        <v>0</v>
      </c>
      <c r="AI793" s="3">
        <f>IF(X793&lt;'CDO Param'!L$13,1,0)</f>
        <v>0</v>
      </c>
      <c r="AK793" s="3">
        <f>Z793*'CDO Param'!C$6*'CDO Param'!C$9</f>
        <v>0</v>
      </c>
      <c r="AL793" s="3">
        <f>AA793*'CDO Param'!D$6*'CDO Param'!D$9</f>
        <v>0</v>
      </c>
      <c r="AM793" s="3">
        <f>AB793*'CDO Param'!E$6*'CDO Param'!E$9</f>
        <v>0</v>
      </c>
      <c r="AN793" s="3">
        <f>AC793*'CDO Param'!F$6*'CDO Param'!F$9</f>
        <v>0</v>
      </c>
      <c r="AO793" s="3">
        <f>AD793*'CDO Param'!G$6*'CDO Param'!G$9</f>
        <v>4500</v>
      </c>
      <c r="AP793" s="3">
        <f>AE793*'CDO Param'!H$6*'CDO Param'!H$9</f>
        <v>0</v>
      </c>
      <c r="AQ793" s="3">
        <f>AF793*'CDO Param'!I$6*'CDO Param'!I$9</f>
        <v>0</v>
      </c>
      <c r="AR793" s="3">
        <f>AG793*'CDO Param'!J$6*'CDO Param'!J$9</f>
        <v>0</v>
      </c>
      <c r="AS793" s="3">
        <f>AH793*'CDO Param'!K$6*'CDO Param'!K$9</f>
        <v>0</v>
      </c>
      <c r="AT793" s="3">
        <f>AI793*'CDO Param'!L$6*'CDO Param'!L$9</f>
        <v>0</v>
      </c>
      <c r="AV793" s="2">
        <f t="shared" si="37"/>
        <v>4500</v>
      </c>
      <c r="BF793" s="5">
        <f>AV793/'CDO Param'!$M$6</f>
        <v>4.6875E-2</v>
      </c>
      <c r="BG793" s="5">
        <f t="shared" si="38"/>
        <v>0</v>
      </c>
      <c r="BH793" s="5">
        <f t="shared" si="39"/>
        <v>0</v>
      </c>
    </row>
    <row r="794" spans="2:60" x14ac:dyDescent="0.2">
      <c r="B794" s="3">
        <v>790</v>
      </c>
      <c r="C794" s="12">
        <v>0.11803763300122228</v>
      </c>
      <c r="D794" s="12">
        <v>-1.2114469427615404</v>
      </c>
      <c r="E794" s="12">
        <v>1.1628549145825673</v>
      </c>
      <c r="F794" s="12">
        <v>-1.4160832506604493</v>
      </c>
      <c r="G794" s="12">
        <v>-0.66099346440751106</v>
      </c>
      <c r="H794" s="12">
        <v>-0.9998416317102965</v>
      </c>
      <c r="I794" s="12">
        <v>-0.96787744041648693</v>
      </c>
      <c r="J794" s="12">
        <v>-0.66804091147787403</v>
      </c>
      <c r="K794" s="12">
        <v>-0.62372691900236532</v>
      </c>
      <c r="L794" s="12">
        <v>-0.14134457160253078</v>
      </c>
      <c r="M794" s="12">
        <v>1.4270563042373396</v>
      </c>
      <c r="O794" s="3">
        <f>SQRT(Correlation)*$C794 + SQRT(1-Correlation)*D794</f>
        <v>-1.1119527040823383</v>
      </c>
      <c r="P794" s="3">
        <f>SQRT(Correlation)*$C794 + SQRT(1-Correlation)*E794</f>
        <v>1.1405078125103303</v>
      </c>
      <c r="Q794" s="3">
        <f>SQRT(Correlation)*$C794 + SQRT(1-Correlation)*F794</f>
        <v>-1.3060877515607554</v>
      </c>
      <c r="R794" s="3">
        <f>SQRT(Correlation)*$C794 + SQRT(1-Correlation)*G794</f>
        <v>-0.58974668281406051</v>
      </c>
      <c r="S794" s="3">
        <f>SQRT(Correlation)*$C794 + SQRT(1-Correlation)*H794</f>
        <v>-0.91120627970923929</v>
      </c>
      <c r="T794" s="3">
        <f>SQRT(Correlation)*$C794 + SQRT(1-Correlation)*I794</f>
        <v>-0.88088238529311047</v>
      </c>
      <c r="U794" s="3">
        <f>SQRT(Correlation)*$C794 + SQRT(1-Correlation)*J794</f>
        <v>-0.59643247814360889</v>
      </c>
      <c r="V794" s="3">
        <f>SQRT(Correlation)*$C794 + SQRT(1-Correlation)*K794</f>
        <v>-0.55439253361215768</v>
      </c>
      <c r="W794" s="3">
        <f>SQRT(Correlation)*$C794 + SQRT(1-Correlation)*L794</f>
        <v>-9.6764457359533984E-2</v>
      </c>
      <c r="X794" s="3">
        <f>SQRT(Correlation)*$C794 + SQRT(1-Correlation)*M794</f>
        <v>1.3911512581975487</v>
      </c>
      <c r="Z794" s="3">
        <f>IF(O794&lt;'CDO Param'!C$13,1,0)</f>
        <v>0</v>
      </c>
      <c r="AA794" s="3">
        <f>IF(P794&lt;'CDO Param'!D$13,1,0)</f>
        <v>0</v>
      </c>
      <c r="AB794" s="3">
        <f>IF(Q794&lt;'CDO Param'!E$13,1,0)</f>
        <v>1</v>
      </c>
      <c r="AC794" s="3">
        <f>IF(R794&lt;'CDO Param'!F$13,1,0)</f>
        <v>0</v>
      </c>
      <c r="AD794" s="3">
        <f>IF(S794&lt;'CDO Param'!G$13,1,0)</f>
        <v>1</v>
      </c>
      <c r="AE794" s="3">
        <f>IF(T794&lt;'CDO Param'!H$13,1,0)</f>
        <v>0</v>
      </c>
      <c r="AF794" s="3">
        <f>IF(U794&lt;'CDO Param'!I$13,1,0)</f>
        <v>0</v>
      </c>
      <c r="AG794" s="3">
        <f>IF(V794&lt;'CDO Param'!J$13,1,0)</f>
        <v>0</v>
      </c>
      <c r="AH794" s="3">
        <f>IF(W794&lt;'CDO Param'!K$13,1,0)</f>
        <v>0</v>
      </c>
      <c r="AI794" s="3">
        <f>IF(X794&lt;'CDO Param'!L$13,1,0)</f>
        <v>0</v>
      </c>
      <c r="AK794" s="3">
        <f>Z794*'CDO Param'!C$6*'CDO Param'!C$9</f>
        <v>0</v>
      </c>
      <c r="AL794" s="3">
        <f>AA794*'CDO Param'!D$6*'CDO Param'!D$9</f>
        <v>0</v>
      </c>
      <c r="AM794" s="3">
        <f>AB794*'CDO Param'!E$6*'CDO Param'!E$9</f>
        <v>4500</v>
      </c>
      <c r="AN794" s="3">
        <f>AC794*'CDO Param'!F$6*'CDO Param'!F$9</f>
        <v>0</v>
      </c>
      <c r="AO794" s="3">
        <f>AD794*'CDO Param'!G$6*'CDO Param'!G$9</f>
        <v>4500</v>
      </c>
      <c r="AP794" s="3">
        <f>AE794*'CDO Param'!H$6*'CDO Param'!H$9</f>
        <v>0</v>
      </c>
      <c r="AQ794" s="3">
        <f>AF794*'CDO Param'!I$6*'CDO Param'!I$9</f>
        <v>0</v>
      </c>
      <c r="AR794" s="3">
        <f>AG794*'CDO Param'!J$6*'CDO Param'!J$9</f>
        <v>0</v>
      </c>
      <c r="AS794" s="3">
        <f>AH794*'CDO Param'!K$6*'CDO Param'!K$9</f>
        <v>0</v>
      </c>
      <c r="AT794" s="3">
        <f>AI794*'CDO Param'!L$6*'CDO Param'!L$9</f>
        <v>0</v>
      </c>
      <c r="AV794" s="2">
        <f t="shared" si="37"/>
        <v>9000</v>
      </c>
      <c r="BF794" s="5">
        <f>AV794/'CDO Param'!$M$6</f>
        <v>9.375E-2</v>
      </c>
      <c r="BG794" s="5">
        <f t="shared" si="38"/>
        <v>0.02</v>
      </c>
      <c r="BH794" s="5">
        <f t="shared" si="39"/>
        <v>1</v>
      </c>
    </row>
    <row r="795" spans="2:60" x14ac:dyDescent="0.2">
      <c r="B795" s="3">
        <v>791</v>
      </c>
      <c r="C795" s="12">
        <v>8.0249265010934323E-2</v>
      </c>
      <c r="D795" s="12">
        <v>2.7861824491992593</v>
      </c>
      <c r="E795" s="12">
        <v>-0.89487457444192842</v>
      </c>
      <c r="F795" s="12">
        <v>-7.1968315751291811E-2</v>
      </c>
      <c r="G795" s="12">
        <v>-0.346245769833331</v>
      </c>
      <c r="H795" s="12">
        <v>-5.117499313200824E-2</v>
      </c>
      <c r="I795" s="12">
        <v>5.4807287597213872E-2</v>
      </c>
      <c r="J795" s="12">
        <v>0.85298779595177621</v>
      </c>
      <c r="K795" s="12">
        <v>0.92722075351048261</v>
      </c>
      <c r="L795" s="12">
        <v>0.65802851167973131</v>
      </c>
      <c r="M795" s="12">
        <v>1.0387475413153879</v>
      </c>
      <c r="O795" s="3">
        <f>SQRT(Correlation)*$C795 + SQRT(1-Correlation)*D795</f>
        <v>2.668581800675712</v>
      </c>
      <c r="P795" s="3">
        <f>SQRT(Correlation)*$C795 + SQRT(1-Correlation)*E795</f>
        <v>-0.8235755168242177</v>
      </c>
      <c r="Q795" s="3">
        <f>SQRT(Correlation)*$C795 + SQRT(1-Correlation)*F795</f>
        <v>-4.2898093343175292E-2</v>
      </c>
      <c r="R795" s="3">
        <f>SQRT(Correlation)*$C795 + SQRT(1-Correlation)*G795</f>
        <v>-0.30310053306262252</v>
      </c>
      <c r="S795" s="3">
        <f>SQRT(Correlation)*$C795 + SQRT(1-Correlation)*H795</f>
        <v>-2.3171815463285006E-2</v>
      </c>
      <c r="T795" s="3">
        <f>SQRT(Correlation)*$C795 + SQRT(1-Correlation)*I795</f>
        <v>7.7371804153828827E-2</v>
      </c>
      <c r="U795" s="3">
        <f>SQRT(Correlation)*$C795 + SQRT(1-Correlation)*J795</f>
        <v>0.83459232125927074</v>
      </c>
      <c r="V795" s="3">
        <f>SQRT(Correlation)*$C795 + SQRT(1-Correlation)*K795</f>
        <v>0.90501588826010815</v>
      </c>
      <c r="W795" s="3">
        <f>SQRT(Correlation)*$C795 + SQRT(1-Correlation)*L795</f>
        <v>0.64963770447049951</v>
      </c>
      <c r="X795" s="3">
        <f>SQRT(Correlation)*$C795 + SQRT(1-Correlation)*M795</f>
        <v>1.0108194891358455</v>
      </c>
      <c r="Z795" s="3">
        <f>IF(O795&lt;'CDO Param'!C$13,1,0)</f>
        <v>0</v>
      </c>
      <c r="AA795" s="3">
        <f>IF(P795&lt;'CDO Param'!D$13,1,0)</f>
        <v>0</v>
      </c>
      <c r="AB795" s="3">
        <f>IF(Q795&lt;'CDO Param'!E$13,1,0)</f>
        <v>0</v>
      </c>
      <c r="AC795" s="3">
        <f>IF(R795&lt;'CDO Param'!F$13,1,0)</f>
        <v>0</v>
      </c>
      <c r="AD795" s="3">
        <f>IF(S795&lt;'CDO Param'!G$13,1,0)</f>
        <v>1</v>
      </c>
      <c r="AE795" s="3">
        <f>IF(T795&lt;'CDO Param'!H$13,1,0)</f>
        <v>0</v>
      </c>
      <c r="AF795" s="3">
        <f>IF(U795&lt;'CDO Param'!I$13,1,0)</f>
        <v>0</v>
      </c>
      <c r="AG795" s="3">
        <f>IF(V795&lt;'CDO Param'!J$13,1,0)</f>
        <v>0</v>
      </c>
      <c r="AH795" s="3">
        <f>IF(W795&lt;'CDO Param'!K$13,1,0)</f>
        <v>0</v>
      </c>
      <c r="AI795" s="3">
        <f>IF(X795&lt;'CDO Param'!L$13,1,0)</f>
        <v>0</v>
      </c>
      <c r="AK795" s="3">
        <f>Z795*'CDO Param'!C$6*'CDO Param'!C$9</f>
        <v>0</v>
      </c>
      <c r="AL795" s="3">
        <f>AA795*'CDO Param'!D$6*'CDO Param'!D$9</f>
        <v>0</v>
      </c>
      <c r="AM795" s="3">
        <f>AB795*'CDO Param'!E$6*'CDO Param'!E$9</f>
        <v>0</v>
      </c>
      <c r="AN795" s="3">
        <f>AC795*'CDO Param'!F$6*'CDO Param'!F$9</f>
        <v>0</v>
      </c>
      <c r="AO795" s="3">
        <f>AD795*'CDO Param'!G$6*'CDO Param'!G$9</f>
        <v>4500</v>
      </c>
      <c r="AP795" s="3">
        <f>AE795*'CDO Param'!H$6*'CDO Param'!H$9</f>
        <v>0</v>
      </c>
      <c r="AQ795" s="3">
        <f>AF795*'CDO Param'!I$6*'CDO Param'!I$9</f>
        <v>0</v>
      </c>
      <c r="AR795" s="3">
        <f>AG795*'CDO Param'!J$6*'CDO Param'!J$9</f>
        <v>0</v>
      </c>
      <c r="AS795" s="3">
        <f>AH795*'CDO Param'!K$6*'CDO Param'!K$9</f>
        <v>0</v>
      </c>
      <c r="AT795" s="3">
        <f>AI795*'CDO Param'!L$6*'CDO Param'!L$9</f>
        <v>0</v>
      </c>
      <c r="AV795" s="2">
        <f t="shared" si="37"/>
        <v>4500</v>
      </c>
      <c r="BF795" s="5">
        <f>AV795/'CDO Param'!$M$6</f>
        <v>4.6875E-2</v>
      </c>
      <c r="BG795" s="5">
        <f t="shared" si="38"/>
        <v>0</v>
      </c>
      <c r="BH795" s="5">
        <f t="shared" si="39"/>
        <v>0</v>
      </c>
    </row>
    <row r="796" spans="2:60" x14ac:dyDescent="0.2">
      <c r="B796" s="3">
        <v>792</v>
      </c>
      <c r="C796" s="12">
        <v>-2.3844040697440505</v>
      </c>
      <c r="D796" s="12">
        <v>0.68740177994186524</v>
      </c>
      <c r="E796" s="12">
        <v>1.3525595932151191</v>
      </c>
      <c r="F796" s="12">
        <v>-0.43542740968405269</v>
      </c>
      <c r="G796" s="12">
        <v>0.35287484934087843</v>
      </c>
      <c r="H796" s="12">
        <v>-0.43557747630984522</v>
      </c>
      <c r="I796" s="12">
        <v>0.59160811360925436</v>
      </c>
      <c r="J796" s="12">
        <v>2.9671127776964568E-2</v>
      </c>
      <c r="K796" s="12">
        <v>-0.21230107449810021</v>
      </c>
      <c r="L796" s="12">
        <v>0.36437882044992875</v>
      </c>
      <c r="M796" s="12">
        <v>0.42270585254300386</v>
      </c>
      <c r="O796" s="3">
        <f>SQRT(Correlation)*$C796 + SQRT(1-Correlation)*D796</f>
        <v>-0.10188818457557547</v>
      </c>
      <c r="P796" s="3">
        <f>SQRT(Correlation)*$C796 + SQRT(1-Correlation)*E796</f>
        <v>0.52913592344456273</v>
      </c>
      <c r="Q796" s="3">
        <f>SQRT(Correlation)*$C796 + SQRT(1-Correlation)*F796</f>
        <v>-1.1670974833372769</v>
      </c>
      <c r="R796" s="3">
        <f>SQRT(Correlation)*$C796 + SQRT(1-Correlation)*G796</f>
        <v>-0.41924829638483502</v>
      </c>
      <c r="S796" s="3">
        <f>SQRT(Correlation)*$C796 + SQRT(1-Correlation)*H796</f>
        <v>-1.1672398490387612</v>
      </c>
      <c r="T796" s="3">
        <f>SQRT(Correlation)*$C796 + SQRT(1-Correlation)*I796</f>
        <v>-0.19276603588434726</v>
      </c>
      <c r="U796" s="3">
        <f>SQRT(Correlation)*$C796 + SQRT(1-Correlation)*J796</f>
        <v>-0.72586626890028882</v>
      </c>
      <c r="V796" s="3">
        <f>SQRT(Correlation)*$C796 + SQRT(1-Correlation)*K796</f>
        <v>-0.95542125579114323</v>
      </c>
      <c r="W796" s="3">
        <f>SQRT(Correlation)*$C796 + SQRT(1-Correlation)*L796</f>
        <v>-0.40833467113242333</v>
      </c>
      <c r="X796" s="3">
        <f>SQRT(Correlation)*$C796 + SQRT(1-Correlation)*M796</f>
        <v>-0.3530007899608667</v>
      </c>
      <c r="Z796" s="3">
        <f>IF(O796&lt;'CDO Param'!C$13,1,0)</f>
        <v>0</v>
      </c>
      <c r="AA796" s="3">
        <f>IF(P796&lt;'CDO Param'!D$13,1,0)</f>
        <v>0</v>
      </c>
      <c r="AB796" s="3">
        <f>IF(Q796&lt;'CDO Param'!E$13,1,0)</f>
        <v>1</v>
      </c>
      <c r="AC796" s="3">
        <f>IF(R796&lt;'CDO Param'!F$13,1,0)</f>
        <v>0</v>
      </c>
      <c r="AD796" s="3">
        <f>IF(S796&lt;'CDO Param'!G$13,1,0)</f>
        <v>1</v>
      </c>
      <c r="AE796" s="3">
        <f>IF(T796&lt;'CDO Param'!H$13,1,0)</f>
        <v>0</v>
      </c>
      <c r="AF796" s="3">
        <f>IF(U796&lt;'CDO Param'!I$13,1,0)</f>
        <v>0</v>
      </c>
      <c r="AG796" s="3">
        <f>IF(V796&lt;'CDO Param'!J$13,1,0)</f>
        <v>0</v>
      </c>
      <c r="AH796" s="3">
        <f>IF(W796&lt;'CDO Param'!K$13,1,0)</f>
        <v>0</v>
      </c>
      <c r="AI796" s="3">
        <f>IF(X796&lt;'CDO Param'!L$13,1,0)</f>
        <v>0</v>
      </c>
      <c r="AK796" s="3">
        <f>Z796*'CDO Param'!C$6*'CDO Param'!C$9</f>
        <v>0</v>
      </c>
      <c r="AL796" s="3">
        <f>AA796*'CDO Param'!D$6*'CDO Param'!D$9</f>
        <v>0</v>
      </c>
      <c r="AM796" s="3">
        <f>AB796*'CDO Param'!E$6*'CDO Param'!E$9</f>
        <v>4500</v>
      </c>
      <c r="AN796" s="3">
        <f>AC796*'CDO Param'!F$6*'CDO Param'!F$9</f>
        <v>0</v>
      </c>
      <c r="AO796" s="3">
        <f>AD796*'CDO Param'!G$6*'CDO Param'!G$9</f>
        <v>4500</v>
      </c>
      <c r="AP796" s="3">
        <f>AE796*'CDO Param'!H$6*'CDO Param'!H$9</f>
        <v>0</v>
      </c>
      <c r="AQ796" s="3">
        <f>AF796*'CDO Param'!I$6*'CDO Param'!I$9</f>
        <v>0</v>
      </c>
      <c r="AR796" s="3">
        <f>AG796*'CDO Param'!J$6*'CDO Param'!J$9</f>
        <v>0</v>
      </c>
      <c r="AS796" s="3">
        <f>AH796*'CDO Param'!K$6*'CDO Param'!K$9</f>
        <v>0</v>
      </c>
      <c r="AT796" s="3">
        <f>AI796*'CDO Param'!L$6*'CDO Param'!L$9</f>
        <v>0</v>
      </c>
      <c r="AV796" s="2">
        <f t="shared" si="37"/>
        <v>9000</v>
      </c>
      <c r="BF796" s="5">
        <f>AV796/'CDO Param'!$M$6</f>
        <v>9.375E-2</v>
      </c>
      <c r="BG796" s="5">
        <f t="shared" si="38"/>
        <v>0.02</v>
      </c>
      <c r="BH796" s="5">
        <f t="shared" si="39"/>
        <v>1</v>
      </c>
    </row>
    <row r="797" spans="2:60" x14ac:dyDescent="0.2">
      <c r="B797" s="3">
        <v>793</v>
      </c>
      <c r="C797" s="12">
        <v>0.15517230167461094</v>
      </c>
      <c r="D797" s="12">
        <v>0.74463059718254954</v>
      </c>
      <c r="E797" s="12">
        <v>1.0166399988520425</v>
      </c>
      <c r="F797" s="12">
        <v>0.22121867004898377</v>
      </c>
      <c r="G797" s="12">
        <v>0.73312548920512199</v>
      </c>
      <c r="H797" s="12">
        <v>-1.142304881796008</v>
      </c>
      <c r="I797" s="12">
        <v>0.99049202617607079</v>
      </c>
      <c r="J797" s="12">
        <v>0.33180185710079968</v>
      </c>
      <c r="K797" s="12">
        <v>-1.3869021131540649</v>
      </c>
      <c r="L797" s="12">
        <v>9.3257312983041629E-2</v>
      </c>
      <c r="M797" s="12">
        <v>1.2401142157614231</v>
      </c>
      <c r="O797" s="3">
        <f>SQRT(Correlation)*$C797 + SQRT(1-Correlation)*D797</f>
        <v>0.75548840107071769</v>
      </c>
      <c r="P797" s="3">
        <f>SQRT(Correlation)*$C797 + SQRT(1-Correlation)*E797</f>
        <v>1.0135391773472793</v>
      </c>
      <c r="Q797" s="3">
        <f>SQRT(Correlation)*$C797 + SQRT(1-Correlation)*F797</f>
        <v>0.25893624779867142</v>
      </c>
      <c r="R797" s="3">
        <f>SQRT(Correlation)*$C797 + SQRT(1-Correlation)*G797</f>
        <v>0.74457369729026446</v>
      </c>
      <c r="S797" s="3">
        <f>SQRT(Correlation)*$C797 + SQRT(1-Correlation)*H797</f>
        <v>-1.0346157723351861</v>
      </c>
      <c r="T797" s="3">
        <f>SQRT(Correlation)*$C797 + SQRT(1-Correlation)*I797</f>
        <v>0.98873303239170363</v>
      </c>
      <c r="U797" s="3">
        <f>SQRT(Correlation)*$C797 + SQRT(1-Correlation)*J797</f>
        <v>0.36384467039992502</v>
      </c>
      <c r="V797" s="3">
        <f>SQRT(Correlation)*$C797 + SQRT(1-Correlation)*K797</f>
        <v>-1.266661080473972</v>
      </c>
      <c r="W797" s="3">
        <f>SQRT(Correlation)*$C797 + SQRT(1-Correlation)*L797</f>
        <v>0.13754144555433398</v>
      </c>
      <c r="X797" s="3">
        <f>SQRT(Correlation)*$C797 + SQRT(1-Correlation)*M797</f>
        <v>1.2255454344741263</v>
      </c>
      <c r="Z797" s="3">
        <f>IF(O797&lt;'CDO Param'!C$13,1,0)</f>
        <v>0</v>
      </c>
      <c r="AA797" s="3">
        <f>IF(P797&lt;'CDO Param'!D$13,1,0)</f>
        <v>0</v>
      </c>
      <c r="AB797" s="3">
        <f>IF(Q797&lt;'CDO Param'!E$13,1,0)</f>
        <v>0</v>
      </c>
      <c r="AC797" s="3">
        <f>IF(R797&lt;'CDO Param'!F$13,1,0)</f>
        <v>0</v>
      </c>
      <c r="AD797" s="3">
        <f>IF(S797&lt;'CDO Param'!G$13,1,0)</f>
        <v>1</v>
      </c>
      <c r="AE797" s="3">
        <f>IF(T797&lt;'CDO Param'!H$13,1,0)</f>
        <v>0</v>
      </c>
      <c r="AF797" s="3">
        <f>IF(U797&lt;'CDO Param'!I$13,1,0)</f>
        <v>0</v>
      </c>
      <c r="AG797" s="3">
        <f>IF(V797&lt;'CDO Param'!J$13,1,0)</f>
        <v>0</v>
      </c>
      <c r="AH797" s="3">
        <f>IF(W797&lt;'CDO Param'!K$13,1,0)</f>
        <v>0</v>
      </c>
      <c r="AI797" s="3">
        <f>IF(X797&lt;'CDO Param'!L$13,1,0)</f>
        <v>0</v>
      </c>
      <c r="AK797" s="3">
        <f>Z797*'CDO Param'!C$6*'CDO Param'!C$9</f>
        <v>0</v>
      </c>
      <c r="AL797" s="3">
        <f>AA797*'CDO Param'!D$6*'CDO Param'!D$9</f>
        <v>0</v>
      </c>
      <c r="AM797" s="3">
        <f>AB797*'CDO Param'!E$6*'CDO Param'!E$9</f>
        <v>0</v>
      </c>
      <c r="AN797" s="3">
        <f>AC797*'CDO Param'!F$6*'CDO Param'!F$9</f>
        <v>0</v>
      </c>
      <c r="AO797" s="3">
        <f>AD797*'CDO Param'!G$6*'CDO Param'!G$9</f>
        <v>4500</v>
      </c>
      <c r="AP797" s="3">
        <f>AE797*'CDO Param'!H$6*'CDO Param'!H$9</f>
        <v>0</v>
      </c>
      <c r="AQ797" s="3">
        <f>AF797*'CDO Param'!I$6*'CDO Param'!I$9</f>
        <v>0</v>
      </c>
      <c r="AR797" s="3">
        <f>AG797*'CDO Param'!J$6*'CDO Param'!J$9</f>
        <v>0</v>
      </c>
      <c r="AS797" s="3">
        <f>AH797*'CDO Param'!K$6*'CDO Param'!K$9</f>
        <v>0</v>
      </c>
      <c r="AT797" s="3">
        <f>AI797*'CDO Param'!L$6*'CDO Param'!L$9</f>
        <v>0</v>
      </c>
      <c r="AV797" s="2">
        <f t="shared" si="37"/>
        <v>4500</v>
      </c>
      <c r="BF797" s="5">
        <f>AV797/'CDO Param'!$M$6</f>
        <v>4.6875E-2</v>
      </c>
      <c r="BG797" s="5">
        <f t="shared" si="38"/>
        <v>0</v>
      </c>
      <c r="BH797" s="5">
        <f t="shared" si="39"/>
        <v>0</v>
      </c>
    </row>
    <row r="798" spans="2:60" x14ac:dyDescent="0.2">
      <c r="B798" s="3">
        <v>794</v>
      </c>
      <c r="C798" s="12">
        <v>0.85946112449164502</v>
      </c>
      <c r="D798" s="12">
        <v>1.3593353287433274</v>
      </c>
      <c r="E798" s="12">
        <v>-0.13056705938652158</v>
      </c>
      <c r="F798" s="12">
        <v>5.1849156079697423E-2</v>
      </c>
      <c r="G798" s="12">
        <v>2.8417707653716207</v>
      </c>
      <c r="H798" s="12">
        <v>-0.53472831496037543</v>
      </c>
      <c r="I798" s="12">
        <v>1.3812154975312296</v>
      </c>
      <c r="J798" s="12">
        <v>0.94117922344594263</v>
      </c>
      <c r="K798" s="12">
        <v>-0.71417957769881468</v>
      </c>
      <c r="L798" s="12">
        <v>0.35088760341750458</v>
      </c>
      <c r="M798" s="12">
        <v>0.86364707385655493</v>
      </c>
      <c r="O798" s="3">
        <f>SQRT(Correlation)*$C798 + SQRT(1-Correlation)*D798</f>
        <v>1.5613641942051115</v>
      </c>
      <c r="P798" s="3">
        <f>SQRT(Correlation)*$C798 + SQRT(1-Correlation)*E798</f>
        <v>0.14791868286074977</v>
      </c>
      <c r="Q798" s="3">
        <f>SQRT(Correlation)*$C798 + SQRT(1-Correlation)*F798</f>
        <v>0.32097389976713558</v>
      </c>
      <c r="R798" s="3">
        <f>SQRT(Correlation)*$C798 + SQRT(1-Correlation)*G798</f>
        <v>2.967725933372594</v>
      </c>
      <c r="S798" s="3">
        <f>SQRT(Correlation)*$C798 + SQRT(1-Correlation)*H798</f>
        <v>-0.2355023500212905</v>
      </c>
      <c r="T798" s="3">
        <f>SQRT(Correlation)*$C798 + SQRT(1-Correlation)*I798</f>
        <v>1.5821215448927206</v>
      </c>
      <c r="U798" s="3">
        <f>SQRT(Correlation)*$C798 + SQRT(1-Correlation)*J798</f>
        <v>1.1646664811316305</v>
      </c>
      <c r="V798" s="3">
        <f>SQRT(Correlation)*$C798 + SQRT(1-Correlation)*K798</f>
        <v>-0.40574476579532226</v>
      </c>
      <c r="W798" s="3">
        <f>SQRT(Correlation)*$C798 + SQRT(1-Correlation)*L798</f>
        <v>0.6046666802314713</v>
      </c>
      <c r="X798" s="3">
        <f>SQRT(Correlation)*$C798 + SQRT(1-Correlation)*M798</f>
        <v>1.0911130257542245</v>
      </c>
      <c r="Z798" s="3">
        <f>IF(O798&lt;'CDO Param'!C$13,1,0)</f>
        <v>0</v>
      </c>
      <c r="AA798" s="3">
        <f>IF(P798&lt;'CDO Param'!D$13,1,0)</f>
        <v>0</v>
      </c>
      <c r="AB798" s="3">
        <f>IF(Q798&lt;'CDO Param'!E$13,1,0)</f>
        <v>0</v>
      </c>
      <c r="AC798" s="3">
        <f>IF(R798&lt;'CDO Param'!F$13,1,0)</f>
        <v>0</v>
      </c>
      <c r="AD798" s="3">
        <f>IF(S798&lt;'CDO Param'!G$13,1,0)</f>
        <v>1</v>
      </c>
      <c r="AE798" s="3">
        <f>IF(T798&lt;'CDO Param'!H$13,1,0)</f>
        <v>0</v>
      </c>
      <c r="AF798" s="3">
        <f>IF(U798&lt;'CDO Param'!I$13,1,0)</f>
        <v>0</v>
      </c>
      <c r="AG798" s="3">
        <f>IF(V798&lt;'CDO Param'!J$13,1,0)</f>
        <v>0</v>
      </c>
      <c r="AH798" s="3">
        <f>IF(W798&lt;'CDO Param'!K$13,1,0)</f>
        <v>0</v>
      </c>
      <c r="AI798" s="3">
        <f>IF(X798&lt;'CDO Param'!L$13,1,0)</f>
        <v>0</v>
      </c>
      <c r="AK798" s="3">
        <f>Z798*'CDO Param'!C$6*'CDO Param'!C$9</f>
        <v>0</v>
      </c>
      <c r="AL798" s="3">
        <f>AA798*'CDO Param'!D$6*'CDO Param'!D$9</f>
        <v>0</v>
      </c>
      <c r="AM798" s="3">
        <f>AB798*'CDO Param'!E$6*'CDO Param'!E$9</f>
        <v>0</v>
      </c>
      <c r="AN798" s="3">
        <f>AC798*'CDO Param'!F$6*'CDO Param'!F$9</f>
        <v>0</v>
      </c>
      <c r="AO798" s="3">
        <f>AD798*'CDO Param'!G$6*'CDO Param'!G$9</f>
        <v>4500</v>
      </c>
      <c r="AP798" s="3">
        <f>AE798*'CDO Param'!H$6*'CDO Param'!H$9</f>
        <v>0</v>
      </c>
      <c r="AQ798" s="3">
        <f>AF798*'CDO Param'!I$6*'CDO Param'!I$9</f>
        <v>0</v>
      </c>
      <c r="AR798" s="3">
        <f>AG798*'CDO Param'!J$6*'CDO Param'!J$9</f>
        <v>0</v>
      </c>
      <c r="AS798" s="3">
        <f>AH798*'CDO Param'!K$6*'CDO Param'!K$9</f>
        <v>0</v>
      </c>
      <c r="AT798" s="3">
        <f>AI798*'CDO Param'!L$6*'CDO Param'!L$9</f>
        <v>0</v>
      </c>
      <c r="AV798" s="2">
        <f t="shared" si="37"/>
        <v>4500</v>
      </c>
      <c r="BF798" s="5">
        <f>AV798/'CDO Param'!$M$6</f>
        <v>4.6875E-2</v>
      </c>
      <c r="BG798" s="5">
        <f t="shared" si="38"/>
        <v>0</v>
      </c>
      <c r="BH798" s="5">
        <f t="shared" si="39"/>
        <v>0</v>
      </c>
    </row>
    <row r="799" spans="2:60" x14ac:dyDescent="0.2">
      <c r="B799" s="3">
        <v>795</v>
      </c>
      <c r="C799" s="12">
        <v>-0.58545992942526937</v>
      </c>
      <c r="D799" s="12">
        <v>-1.0223880053672474</v>
      </c>
      <c r="E799" s="12">
        <v>-2.73166733677499E-2</v>
      </c>
      <c r="F799" s="12">
        <v>-0.34340246202191338</v>
      </c>
      <c r="G799" s="12">
        <v>-0.14924466995580588</v>
      </c>
      <c r="H799" s="12">
        <v>2.7737314667319879E-2</v>
      </c>
      <c r="I799" s="12">
        <v>-0.10216808732366189</v>
      </c>
      <c r="J799" s="12">
        <v>0.38559392123715952</v>
      </c>
      <c r="K799" s="12">
        <v>-0.66694610723061487</v>
      </c>
      <c r="L799" s="12">
        <v>-1.0784947335196193</v>
      </c>
      <c r="M799" s="12">
        <v>0.89764171207207255</v>
      </c>
      <c r="O799" s="3">
        <f>SQRT(Correlation)*$C799 + SQRT(1-Correlation)*D799</f>
        <v>-1.1550611103936153</v>
      </c>
      <c r="P799" s="3">
        <f>SQRT(Correlation)*$C799 + SQRT(1-Correlation)*E799</f>
        <v>-0.21105355735681414</v>
      </c>
      <c r="Q799" s="3">
        <f>SQRT(Correlation)*$C799 + SQRT(1-Correlation)*F799</f>
        <v>-0.51091886580414358</v>
      </c>
      <c r="R799" s="3">
        <f>SQRT(Correlation)*$C799 + SQRT(1-Correlation)*G799</f>
        <v>-0.3267246112846629</v>
      </c>
      <c r="S799" s="3">
        <f>SQRT(Correlation)*$C799 + SQRT(1-Correlation)*H799</f>
        <v>-0.15882475841687063</v>
      </c>
      <c r="T799" s="3">
        <f>SQRT(Correlation)*$C799 + SQRT(1-Correlation)*I799</f>
        <v>-0.28206384361225301</v>
      </c>
      <c r="U799" s="3">
        <f>SQRT(Correlation)*$C799 + SQRT(1-Correlation)*J799</f>
        <v>0.18066782733297002</v>
      </c>
      <c r="V799" s="3">
        <f>SQRT(Correlation)*$C799 + SQRT(1-Correlation)*K799</f>
        <v>-0.8178593182040198</v>
      </c>
      <c r="W799" s="3">
        <f>SQRT(Correlation)*$C799 + SQRT(1-Correlation)*L799</f>
        <v>-1.208288626300031</v>
      </c>
      <c r="X799" s="3">
        <f>SQRT(Correlation)*$C799 + SQRT(1-Correlation)*M799</f>
        <v>0.66643901430171493</v>
      </c>
      <c r="Z799" s="3">
        <f>IF(O799&lt;'CDO Param'!C$13,1,0)</f>
        <v>0</v>
      </c>
      <c r="AA799" s="3">
        <f>IF(P799&lt;'CDO Param'!D$13,1,0)</f>
        <v>0</v>
      </c>
      <c r="AB799" s="3">
        <f>IF(Q799&lt;'CDO Param'!E$13,1,0)</f>
        <v>0</v>
      </c>
      <c r="AC799" s="3">
        <f>IF(R799&lt;'CDO Param'!F$13,1,0)</f>
        <v>0</v>
      </c>
      <c r="AD799" s="3">
        <f>IF(S799&lt;'CDO Param'!G$13,1,0)</f>
        <v>1</v>
      </c>
      <c r="AE799" s="3">
        <f>IF(T799&lt;'CDO Param'!H$13,1,0)</f>
        <v>0</v>
      </c>
      <c r="AF799" s="3">
        <f>IF(U799&lt;'CDO Param'!I$13,1,0)</f>
        <v>0</v>
      </c>
      <c r="AG799" s="3">
        <f>IF(V799&lt;'CDO Param'!J$13,1,0)</f>
        <v>0</v>
      </c>
      <c r="AH799" s="3">
        <f>IF(W799&lt;'CDO Param'!K$13,1,0)</f>
        <v>0</v>
      </c>
      <c r="AI799" s="3">
        <f>IF(X799&lt;'CDO Param'!L$13,1,0)</f>
        <v>0</v>
      </c>
      <c r="AK799" s="3">
        <f>Z799*'CDO Param'!C$6*'CDO Param'!C$9</f>
        <v>0</v>
      </c>
      <c r="AL799" s="3">
        <f>AA799*'CDO Param'!D$6*'CDO Param'!D$9</f>
        <v>0</v>
      </c>
      <c r="AM799" s="3">
        <f>AB799*'CDO Param'!E$6*'CDO Param'!E$9</f>
        <v>0</v>
      </c>
      <c r="AN799" s="3">
        <f>AC799*'CDO Param'!F$6*'CDO Param'!F$9</f>
        <v>0</v>
      </c>
      <c r="AO799" s="3">
        <f>AD799*'CDO Param'!G$6*'CDO Param'!G$9</f>
        <v>4500</v>
      </c>
      <c r="AP799" s="3">
        <f>AE799*'CDO Param'!H$6*'CDO Param'!H$9</f>
        <v>0</v>
      </c>
      <c r="AQ799" s="3">
        <f>AF799*'CDO Param'!I$6*'CDO Param'!I$9</f>
        <v>0</v>
      </c>
      <c r="AR799" s="3">
        <f>AG799*'CDO Param'!J$6*'CDO Param'!J$9</f>
        <v>0</v>
      </c>
      <c r="AS799" s="3">
        <f>AH799*'CDO Param'!K$6*'CDO Param'!K$9</f>
        <v>0</v>
      </c>
      <c r="AT799" s="3">
        <f>AI799*'CDO Param'!L$6*'CDO Param'!L$9</f>
        <v>0</v>
      </c>
      <c r="AV799" s="2">
        <f t="shared" si="37"/>
        <v>4500</v>
      </c>
      <c r="BF799" s="5">
        <f>AV799/'CDO Param'!$M$6</f>
        <v>4.6875E-2</v>
      </c>
      <c r="BG799" s="5">
        <f t="shared" si="38"/>
        <v>0</v>
      </c>
      <c r="BH799" s="5">
        <f t="shared" si="39"/>
        <v>0</v>
      </c>
    </row>
    <row r="800" spans="2:60" x14ac:dyDescent="0.2">
      <c r="B800" s="3">
        <v>796</v>
      </c>
      <c r="C800" s="12">
        <v>1.5695377442170866</v>
      </c>
      <c r="D800" s="12">
        <v>0.84876546679879539</v>
      </c>
      <c r="E800" s="12">
        <v>-1.1764836926886346</v>
      </c>
      <c r="F800" s="12">
        <v>0.88950400822795928</v>
      </c>
      <c r="G800" s="12">
        <v>-0.41911221160262357</v>
      </c>
      <c r="H800" s="12">
        <v>-2.7131363822263665E-2</v>
      </c>
      <c r="I800" s="12">
        <v>0.26379211703897454</v>
      </c>
      <c r="J800" s="12">
        <v>1.4608622223022394</v>
      </c>
      <c r="K800" s="12">
        <v>-0.11958491086261347</v>
      </c>
      <c r="L800" s="12">
        <v>0.21979872144584078</v>
      </c>
      <c r="M800" s="12">
        <v>-6.1170339904492721E-2</v>
      </c>
      <c r="O800" s="3">
        <f>SQRT(Correlation)*$C800 + SQRT(1-Correlation)*D800</f>
        <v>1.3015410368469416</v>
      </c>
      <c r="P800" s="3">
        <f>SQRT(Correlation)*$C800 + SQRT(1-Correlation)*E800</f>
        <v>-0.61977901514962452</v>
      </c>
      <c r="Q800" s="3">
        <f>SQRT(Correlation)*$C800 + SQRT(1-Correlation)*F800</f>
        <v>1.3401890106877283</v>
      </c>
      <c r="R800" s="3">
        <f>SQRT(Correlation)*$C800 + SQRT(1-Correlation)*G800</f>
        <v>9.8726659376454751E-2</v>
      </c>
      <c r="S800" s="3">
        <f>SQRT(Correlation)*$C800 + SQRT(1-Correlation)*H800</f>
        <v>0.47059234282136303</v>
      </c>
      <c r="T800" s="3">
        <f>SQRT(Correlation)*$C800 + SQRT(1-Correlation)*I800</f>
        <v>0.74658659012513806</v>
      </c>
      <c r="U800" s="3">
        <f>SQRT(Correlation)*$C800 + SQRT(1-Correlation)*J800</f>
        <v>1.8822270055839678</v>
      </c>
      <c r="V800" s="3">
        <f>SQRT(Correlation)*$C800 + SQRT(1-Correlation)*K800</f>
        <v>0.38288320689865563</v>
      </c>
      <c r="W800" s="3">
        <f>SQRT(Correlation)*$C800 + SQRT(1-Correlation)*L800</f>
        <v>0.70485079050140298</v>
      </c>
      <c r="X800" s="3">
        <f>SQRT(Correlation)*$C800 + SQRT(1-Correlation)*M800</f>
        <v>0.43830013472941137</v>
      </c>
      <c r="Z800" s="3">
        <f>IF(O800&lt;'CDO Param'!C$13,1,0)</f>
        <v>0</v>
      </c>
      <c r="AA800" s="3">
        <f>IF(P800&lt;'CDO Param'!D$13,1,0)</f>
        <v>0</v>
      </c>
      <c r="AB800" s="3">
        <f>IF(Q800&lt;'CDO Param'!E$13,1,0)</f>
        <v>0</v>
      </c>
      <c r="AC800" s="3">
        <f>IF(R800&lt;'CDO Param'!F$13,1,0)</f>
        <v>0</v>
      </c>
      <c r="AD800" s="3">
        <f>IF(S800&lt;'CDO Param'!G$13,1,0)</f>
        <v>0</v>
      </c>
      <c r="AE800" s="3">
        <f>IF(T800&lt;'CDO Param'!H$13,1,0)</f>
        <v>0</v>
      </c>
      <c r="AF800" s="3">
        <f>IF(U800&lt;'CDO Param'!I$13,1,0)</f>
        <v>0</v>
      </c>
      <c r="AG800" s="3">
        <f>IF(V800&lt;'CDO Param'!J$13,1,0)</f>
        <v>0</v>
      </c>
      <c r="AH800" s="3">
        <f>IF(W800&lt;'CDO Param'!K$13,1,0)</f>
        <v>0</v>
      </c>
      <c r="AI800" s="3">
        <f>IF(X800&lt;'CDO Param'!L$13,1,0)</f>
        <v>0</v>
      </c>
      <c r="AK800" s="3">
        <f>Z800*'CDO Param'!C$6*'CDO Param'!C$9</f>
        <v>0</v>
      </c>
      <c r="AL800" s="3">
        <f>AA800*'CDO Param'!D$6*'CDO Param'!D$9</f>
        <v>0</v>
      </c>
      <c r="AM800" s="3">
        <f>AB800*'CDO Param'!E$6*'CDO Param'!E$9</f>
        <v>0</v>
      </c>
      <c r="AN800" s="3">
        <f>AC800*'CDO Param'!F$6*'CDO Param'!F$9</f>
        <v>0</v>
      </c>
      <c r="AO800" s="3">
        <f>AD800*'CDO Param'!G$6*'CDO Param'!G$9</f>
        <v>0</v>
      </c>
      <c r="AP800" s="3">
        <f>AE800*'CDO Param'!H$6*'CDO Param'!H$9</f>
        <v>0</v>
      </c>
      <c r="AQ800" s="3">
        <f>AF800*'CDO Param'!I$6*'CDO Param'!I$9</f>
        <v>0</v>
      </c>
      <c r="AR800" s="3">
        <f>AG800*'CDO Param'!J$6*'CDO Param'!J$9</f>
        <v>0</v>
      </c>
      <c r="AS800" s="3">
        <f>AH800*'CDO Param'!K$6*'CDO Param'!K$9</f>
        <v>0</v>
      </c>
      <c r="AT800" s="3">
        <f>AI800*'CDO Param'!L$6*'CDO Param'!L$9</f>
        <v>0</v>
      </c>
      <c r="AV800" s="2">
        <f t="shared" si="37"/>
        <v>0</v>
      </c>
      <c r="BF800" s="5">
        <f>AV800/'CDO Param'!$M$6</f>
        <v>0</v>
      </c>
      <c r="BG800" s="5">
        <f t="shared" si="38"/>
        <v>0</v>
      </c>
      <c r="BH800" s="5">
        <f t="shared" si="39"/>
        <v>0</v>
      </c>
    </row>
    <row r="801" spans="2:60" x14ac:dyDescent="0.2">
      <c r="B801" s="3">
        <v>797</v>
      </c>
      <c r="C801" s="12">
        <v>0.25949702830985188</v>
      </c>
      <c r="D801" s="12">
        <v>-1.2584223441081122</v>
      </c>
      <c r="E801" s="12">
        <v>1.5316118151531555</v>
      </c>
      <c r="F801" s="12">
        <v>-0.33019318834703881</v>
      </c>
      <c r="G801" s="12">
        <v>-1.1344400263624266</v>
      </c>
      <c r="H801" s="12">
        <v>-0.20080278773093596</v>
      </c>
      <c r="I801" s="12">
        <v>-1.2562168194563128</v>
      </c>
      <c r="J801" s="12">
        <v>0.37511654227273539</v>
      </c>
      <c r="K801" s="12">
        <v>1.3009980648348574</v>
      </c>
      <c r="L801" s="12">
        <v>1.6023977877921425</v>
      </c>
      <c r="M801" s="12">
        <v>-0.1282751327380538</v>
      </c>
      <c r="O801" s="3">
        <f>SQRT(Correlation)*$C801 + SQRT(1-Correlation)*D801</f>
        <v>-1.1117840941985095</v>
      </c>
      <c r="P801" s="3">
        <f>SQRT(Correlation)*$C801 + SQRT(1-Correlation)*E801</f>
        <v>1.5350747136830618</v>
      </c>
      <c r="Q801" s="3">
        <f>SQRT(Correlation)*$C801 + SQRT(1-Correlation)*F801</f>
        <v>-0.23118859736445063</v>
      </c>
      <c r="R801" s="3">
        <f>SQRT(Correlation)*$C801 + SQRT(1-Correlation)*G801</f>
        <v>-0.99416414009958609</v>
      </c>
      <c r="S801" s="3">
        <f>SQRT(Correlation)*$C801 + SQRT(1-Correlation)*H801</f>
        <v>-0.10843808537188895</v>
      </c>
      <c r="T801" s="3">
        <f>SQRT(Correlation)*$C801 + SQRT(1-Correlation)*I801</f>
        <v>-1.1096917497979089</v>
      </c>
      <c r="U801" s="3">
        <f>SQRT(Correlation)*$C801 + SQRT(1-Correlation)*J801</f>
        <v>0.43792696402703618</v>
      </c>
      <c r="V801" s="3">
        <f>SQRT(Correlation)*$C801 + SQRT(1-Correlation)*K801</f>
        <v>1.3162953004553013</v>
      </c>
      <c r="W801" s="3">
        <f>SQRT(Correlation)*$C801 + SQRT(1-Correlation)*L801</f>
        <v>1.6022281836619294</v>
      </c>
      <c r="X801" s="3">
        <f>SQRT(Correlation)*$C801 + SQRT(1-Correlation)*M801</f>
        <v>-3.9632310433371704E-2</v>
      </c>
      <c r="Z801" s="3">
        <f>IF(O801&lt;'CDO Param'!C$13,1,0)</f>
        <v>0</v>
      </c>
      <c r="AA801" s="3">
        <f>IF(P801&lt;'CDO Param'!D$13,1,0)</f>
        <v>0</v>
      </c>
      <c r="AB801" s="3">
        <f>IF(Q801&lt;'CDO Param'!E$13,1,0)</f>
        <v>0</v>
      </c>
      <c r="AC801" s="3">
        <f>IF(R801&lt;'CDO Param'!F$13,1,0)</f>
        <v>0</v>
      </c>
      <c r="AD801" s="3">
        <f>IF(S801&lt;'CDO Param'!G$13,1,0)</f>
        <v>1</v>
      </c>
      <c r="AE801" s="3">
        <f>IF(T801&lt;'CDO Param'!H$13,1,0)</f>
        <v>0</v>
      </c>
      <c r="AF801" s="3">
        <f>IF(U801&lt;'CDO Param'!I$13,1,0)</f>
        <v>0</v>
      </c>
      <c r="AG801" s="3">
        <f>IF(V801&lt;'CDO Param'!J$13,1,0)</f>
        <v>0</v>
      </c>
      <c r="AH801" s="3">
        <f>IF(W801&lt;'CDO Param'!K$13,1,0)</f>
        <v>0</v>
      </c>
      <c r="AI801" s="3">
        <f>IF(X801&lt;'CDO Param'!L$13,1,0)</f>
        <v>0</v>
      </c>
      <c r="AK801" s="3">
        <f>Z801*'CDO Param'!C$6*'CDO Param'!C$9</f>
        <v>0</v>
      </c>
      <c r="AL801" s="3">
        <f>AA801*'CDO Param'!D$6*'CDO Param'!D$9</f>
        <v>0</v>
      </c>
      <c r="AM801" s="3">
        <f>AB801*'CDO Param'!E$6*'CDO Param'!E$9</f>
        <v>0</v>
      </c>
      <c r="AN801" s="3">
        <f>AC801*'CDO Param'!F$6*'CDO Param'!F$9</f>
        <v>0</v>
      </c>
      <c r="AO801" s="3">
        <f>AD801*'CDO Param'!G$6*'CDO Param'!G$9</f>
        <v>4500</v>
      </c>
      <c r="AP801" s="3">
        <f>AE801*'CDO Param'!H$6*'CDO Param'!H$9</f>
        <v>0</v>
      </c>
      <c r="AQ801" s="3">
        <f>AF801*'CDO Param'!I$6*'CDO Param'!I$9</f>
        <v>0</v>
      </c>
      <c r="AR801" s="3">
        <f>AG801*'CDO Param'!J$6*'CDO Param'!J$9</f>
        <v>0</v>
      </c>
      <c r="AS801" s="3">
        <f>AH801*'CDO Param'!K$6*'CDO Param'!K$9</f>
        <v>0</v>
      </c>
      <c r="AT801" s="3">
        <f>AI801*'CDO Param'!L$6*'CDO Param'!L$9</f>
        <v>0</v>
      </c>
      <c r="AV801" s="2">
        <f t="shared" si="37"/>
        <v>4500</v>
      </c>
      <c r="BF801" s="5">
        <f>AV801/'CDO Param'!$M$6</f>
        <v>4.6875E-2</v>
      </c>
      <c r="BG801" s="5">
        <f t="shared" si="38"/>
        <v>0</v>
      </c>
      <c r="BH801" s="5">
        <f t="shared" si="39"/>
        <v>0</v>
      </c>
    </row>
    <row r="802" spans="2:60" x14ac:dyDescent="0.2">
      <c r="B802" s="3">
        <v>798</v>
      </c>
      <c r="C802" s="12">
        <v>0.71193426265381277</v>
      </c>
      <c r="D802" s="12">
        <v>0.48563379095867276</v>
      </c>
      <c r="E802" s="12">
        <v>-1.2766577128786594</v>
      </c>
      <c r="F802" s="12">
        <v>-0.90285539044998586</v>
      </c>
      <c r="G802" s="12">
        <v>0.65830818130052648</v>
      </c>
      <c r="H802" s="12">
        <v>-0.36645360523834825</v>
      </c>
      <c r="I802" s="12">
        <v>-0.45994056563358754</v>
      </c>
      <c r="J802" s="12">
        <v>1.7032425603247248</v>
      </c>
      <c r="K802" s="12">
        <v>-1.2824330042349175</v>
      </c>
      <c r="L802" s="12">
        <v>-1.288110524910735</v>
      </c>
      <c r="M802" s="12">
        <v>-0.16414787751273252</v>
      </c>
      <c r="O802" s="3">
        <f>SQRT(Correlation)*$C802 + SQRT(1-Correlation)*D802</f>
        <v>0.68584604788130732</v>
      </c>
      <c r="P802" s="3">
        <f>SQRT(Correlation)*$C802 + SQRT(1-Correlation)*E802</f>
        <v>-0.98601046810549242</v>
      </c>
      <c r="Q802" s="3">
        <f>SQRT(Correlation)*$C802 + SQRT(1-Correlation)*F802</f>
        <v>-0.63139044804491695</v>
      </c>
      <c r="R802" s="3">
        <f>SQRT(Correlation)*$C802 + SQRT(1-Correlation)*G802</f>
        <v>0.84965935799967895</v>
      </c>
      <c r="S802" s="3">
        <f>SQRT(Correlation)*$C802 + SQRT(1-Correlation)*H802</f>
        <v>-0.12251503337015729</v>
      </c>
      <c r="T802" s="3">
        <f>SQRT(Correlation)*$C802 + SQRT(1-Correlation)*I802</f>
        <v>-0.21120455128263066</v>
      </c>
      <c r="U802" s="3">
        <f>SQRT(Correlation)*$C802 + SQRT(1-Correlation)*J802</f>
        <v>1.840971150938721</v>
      </c>
      <c r="V802" s="3">
        <f>SQRT(Correlation)*$C802 + SQRT(1-Correlation)*K802</f>
        <v>-0.99148939055655005</v>
      </c>
      <c r="W802" s="3">
        <f>SQRT(Correlation)*$C802 + SQRT(1-Correlation)*L802</f>
        <v>-0.99687555959603458</v>
      </c>
      <c r="X802" s="3">
        <f>SQRT(Correlation)*$C802 + SQRT(1-Correlation)*M802</f>
        <v>6.940903162308909E-2</v>
      </c>
      <c r="Z802" s="3">
        <f>IF(O802&lt;'CDO Param'!C$13,1,0)</f>
        <v>0</v>
      </c>
      <c r="AA802" s="3">
        <f>IF(P802&lt;'CDO Param'!D$13,1,0)</f>
        <v>0</v>
      </c>
      <c r="AB802" s="3">
        <f>IF(Q802&lt;'CDO Param'!E$13,1,0)</f>
        <v>0</v>
      </c>
      <c r="AC802" s="3">
        <f>IF(R802&lt;'CDO Param'!F$13,1,0)</f>
        <v>0</v>
      </c>
      <c r="AD802" s="3">
        <f>IF(S802&lt;'CDO Param'!G$13,1,0)</f>
        <v>1</v>
      </c>
      <c r="AE802" s="3">
        <f>IF(T802&lt;'CDO Param'!H$13,1,0)</f>
        <v>0</v>
      </c>
      <c r="AF802" s="3">
        <f>IF(U802&lt;'CDO Param'!I$13,1,0)</f>
        <v>0</v>
      </c>
      <c r="AG802" s="3">
        <f>IF(V802&lt;'CDO Param'!J$13,1,0)</f>
        <v>0</v>
      </c>
      <c r="AH802" s="3">
        <f>IF(W802&lt;'CDO Param'!K$13,1,0)</f>
        <v>0</v>
      </c>
      <c r="AI802" s="3">
        <f>IF(X802&lt;'CDO Param'!L$13,1,0)</f>
        <v>0</v>
      </c>
      <c r="AK802" s="3">
        <f>Z802*'CDO Param'!C$6*'CDO Param'!C$9</f>
        <v>0</v>
      </c>
      <c r="AL802" s="3">
        <f>AA802*'CDO Param'!D$6*'CDO Param'!D$9</f>
        <v>0</v>
      </c>
      <c r="AM802" s="3">
        <f>AB802*'CDO Param'!E$6*'CDO Param'!E$9</f>
        <v>0</v>
      </c>
      <c r="AN802" s="3">
        <f>AC802*'CDO Param'!F$6*'CDO Param'!F$9</f>
        <v>0</v>
      </c>
      <c r="AO802" s="3">
        <f>AD802*'CDO Param'!G$6*'CDO Param'!G$9</f>
        <v>4500</v>
      </c>
      <c r="AP802" s="3">
        <f>AE802*'CDO Param'!H$6*'CDO Param'!H$9</f>
        <v>0</v>
      </c>
      <c r="AQ802" s="3">
        <f>AF802*'CDO Param'!I$6*'CDO Param'!I$9</f>
        <v>0</v>
      </c>
      <c r="AR802" s="3">
        <f>AG802*'CDO Param'!J$6*'CDO Param'!J$9</f>
        <v>0</v>
      </c>
      <c r="AS802" s="3">
        <f>AH802*'CDO Param'!K$6*'CDO Param'!K$9</f>
        <v>0</v>
      </c>
      <c r="AT802" s="3">
        <f>AI802*'CDO Param'!L$6*'CDO Param'!L$9</f>
        <v>0</v>
      </c>
      <c r="AV802" s="2">
        <f t="shared" si="37"/>
        <v>4500</v>
      </c>
      <c r="BF802" s="5">
        <f>AV802/'CDO Param'!$M$6</f>
        <v>4.6875E-2</v>
      </c>
      <c r="BG802" s="5">
        <f t="shared" si="38"/>
        <v>0</v>
      </c>
      <c r="BH802" s="5">
        <f t="shared" si="39"/>
        <v>0</v>
      </c>
    </row>
    <row r="803" spans="2:60" x14ac:dyDescent="0.2">
      <c r="B803" s="3">
        <v>799</v>
      </c>
      <c r="C803" s="12">
        <v>0.87279659055639058</v>
      </c>
      <c r="D803" s="12">
        <v>-0.36997789720771834</v>
      </c>
      <c r="E803" s="12">
        <v>-0.70918304118094966</v>
      </c>
      <c r="F803" s="12">
        <v>0.37830318433407228</v>
      </c>
      <c r="G803" s="12">
        <v>0.86544332589255646</v>
      </c>
      <c r="H803" s="12">
        <v>0.15846580936340615</v>
      </c>
      <c r="I803" s="12">
        <v>0.22300582713796757</v>
      </c>
      <c r="J803" s="12">
        <v>-0.11659267329378054</v>
      </c>
      <c r="K803" s="12">
        <v>3.7814515962963924E-2</v>
      </c>
      <c r="L803" s="12">
        <v>2.2785570763517171</v>
      </c>
      <c r="M803" s="12">
        <v>-0.52511495596263558</v>
      </c>
      <c r="O803" s="3">
        <f>SQRT(Correlation)*$C803 + SQRT(1-Correlation)*D803</f>
        <v>-7.4989335710052007E-2</v>
      </c>
      <c r="P803" s="3">
        <f>SQRT(Correlation)*$C803 + SQRT(1-Correlation)*E803</f>
        <v>-0.3967875904102765</v>
      </c>
      <c r="Q803" s="3">
        <f>SQRT(Correlation)*$C803 + SQRT(1-Correlation)*F803</f>
        <v>0.63489242859581929</v>
      </c>
      <c r="R803" s="3">
        <f>SQRT(Correlation)*$C803 + SQRT(1-Correlation)*G803</f>
        <v>1.0970341447023162</v>
      </c>
      <c r="S803" s="3">
        <f>SQRT(Correlation)*$C803 + SQRT(1-Correlation)*H803</f>
        <v>0.4263363826738803</v>
      </c>
      <c r="T803" s="3">
        <f>SQRT(Correlation)*$C803 + SQRT(1-Correlation)*I803</f>
        <v>0.48756441959249003</v>
      </c>
      <c r="U803" s="3">
        <f>SQRT(Correlation)*$C803 + SQRT(1-Correlation)*J803</f>
        <v>0.1653929941898904</v>
      </c>
      <c r="V803" s="3">
        <f>SQRT(Correlation)*$C803 + SQRT(1-Correlation)*K803</f>
        <v>0.31187651573668862</v>
      </c>
      <c r="W803" s="3">
        <f>SQRT(Correlation)*$C803 + SQRT(1-Correlation)*L803</f>
        <v>2.4376315580084436</v>
      </c>
      <c r="X803" s="3">
        <f>SQRT(Correlation)*$C803 + SQRT(1-Correlation)*M803</f>
        <v>-0.22216527225952321</v>
      </c>
      <c r="Z803" s="3">
        <f>IF(O803&lt;'CDO Param'!C$13,1,0)</f>
        <v>0</v>
      </c>
      <c r="AA803" s="3">
        <f>IF(P803&lt;'CDO Param'!D$13,1,0)</f>
        <v>0</v>
      </c>
      <c r="AB803" s="3">
        <f>IF(Q803&lt;'CDO Param'!E$13,1,0)</f>
        <v>0</v>
      </c>
      <c r="AC803" s="3">
        <f>IF(R803&lt;'CDO Param'!F$13,1,0)</f>
        <v>0</v>
      </c>
      <c r="AD803" s="3">
        <f>IF(S803&lt;'CDO Param'!G$13,1,0)</f>
        <v>0</v>
      </c>
      <c r="AE803" s="3">
        <f>IF(T803&lt;'CDO Param'!H$13,1,0)</f>
        <v>0</v>
      </c>
      <c r="AF803" s="3">
        <f>IF(U803&lt;'CDO Param'!I$13,1,0)</f>
        <v>0</v>
      </c>
      <c r="AG803" s="3">
        <f>IF(V803&lt;'CDO Param'!J$13,1,0)</f>
        <v>0</v>
      </c>
      <c r="AH803" s="3">
        <f>IF(W803&lt;'CDO Param'!K$13,1,0)</f>
        <v>0</v>
      </c>
      <c r="AI803" s="3">
        <f>IF(X803&lt;'CDO Param'!L$13,1,0)</f>
        <v>0</v>
      </c>
      <c r="AK803" s="3">
        <f>Z803*'CDO Param'!C$6*'CDO Param'!C$9</f>
        <v>0</v>
      </c>
      <c r="AL803" s="3">
        <f>AA803*'CDO Param'!D$6*'CDO Param'!D$9</f>
        <v>0</v>
      </c>
      <c r="AM803" s="3">
        <f>AB803*'CDO Param'!E$6*'CDO Param'!E$9</f>
        <v>0</v>
      </c>
      <c r="AN803" s="3">
        <f>AC803*'CDO Param'!F$6*'CDO Param'!F$9</f>
        <v>0</v>
      </c>
      <c r="AO803" s="3">
        <f>AD803*'CDO Param'!G$6*'CDO Param'!G$9</f>
        <v>0</v>
      </c>
      <c r="AP803" s="3">
        <f>AE803*'CDO Param'!H$6*'CDO Param'!H$9</f>
        <v>0</v>
      </c>
      <c r="AQ803" s="3">
        <f>AF803*'CDO Param'!I$6*'CDO Param'!I$9</f>
        <v>0</v>
      </c>
      <c r="AR803" s="3">
        <f>AG803*'CDO Param'!J$6*'CDO Param'!J$9</f>
        <v>0</v>
      </c>
      <c r="AS803" s="3">
        <f>AH803*'CDO Param'!K$6*'CDO Param'!K$9</f>
        <v>0</v>
      </c>
      <c r="AT803" s="3">
        <f>AI803*'CDO Param'!L$6*'CDO Param'!L$9</f>
        <v>0</v>
      </c>
      <c r="AV803" s="2">
        <f t="shared" si="37"/>
        <v>0</v>
      </c>
      <c r="BF803" s="5">
        <f>AV803/'CDO Param'!$M$6</f>
        <v>0</v>
      </c>
      <c r="BG803" s="5">
        <f t="shared" si="38"/>
        <v>0</v>
      </c>
      <c r="BH803" s="5">
        <f t="shared" si="39"/>
        <v>0</v>
      </c>
    </row>
    <row r="804" spans="2:60" x14ac:dyDescent="0.2">
      <c r="B804" s="3">
        <v>800</v>
      </c>
      <c r="C804" s="12">
        <v>1.4569377526640892</v>
      </c>
      <c r="D804" s="12">
        <v>-0.33874812288559042</v>
      </c>
      <c r="E804" s="12">
        <v>1.2359078027657233</v>
      </c>
      <c r="F804" s="12">
        <v>0.54028873819333967</v>
      </c>
      <c r="G804" s="12">
        <v>-0.36854089557891712</v>
      </c>
      <c r="H804" s="12">
        <v>-0.70763235271442682</v>
      </c>
      <c r="I804" s="12">
        <v>0.62653498389408924</v>
      </c>
      <c r="J804" s="12">
        <v>-1.7596539692021906</v>
      </c>
      <c r="K804" s="12">
        <v>-0.28539716367959045</v>
      </c>
      <c r="L804" s="12">
        <v>0.16773242350609507</v>
      </c>
      <c r="M804" s="12">
        <v>1.2649343261728063</v>
      </c>
      <c r="O804" s="3">
        <f>SQRT(Correlation)*$C804 + SQRT(1-Correlation)*D804</f>
        <v>0.13935948432303469</v>
      </c>
      <c r="P804" s="3">
        <f>SQRT(Correlation)*$C804 + SQRT(1-Correlation)*E804</f>
        <v>1.6332092611647078</v>
      </c>
      <c r="Q804" s="3">
        <f>SQRT(Correlation)*$C804 + SQRT(1-Correlation)*F804</f>
        <v>0.97328707279936544</v>
      </c>
      <c r="R804" s="3">
        <f>SQRT(Correlation)*$C804 + SQRT(1-Correlation)*G804</f>
        <v>0.11109557846626023</v>
      </c>
      <c r="S804" s="3">
        <f>SQRT(Correlation)*$C804 + SQRT(1-Correlation)*H804</f>
        <v>-0.21059482342980956</v>
      </c>
      <c r="T804" s="3">
        <f>SQRT(Correlation)*$C804 + SQRT(1-Correlation)*I804</f>
        <v>1.0551074456152274</v>
      </c>
      <c r="U804" s="3">
        <f>SQRT(Correlation)*$C804 + SQRT(1-Correlation)*J804</f>
        <v>-1.2086301601798539</v>
      </c>
      <c r="V804" s="3">
        <f>SQRT(Correlation)*$C804 + SQRT(1-Correlation)*K804</f>
        <v>0.18997264825674115</v>
      </c>
      <c r="W804" s="3">
        <f>SQRT(Correlation)*$C804 + SQRT(1-Correlation)*L804</f>
        <v>0.61984911947232513</v>
      </c>
      <c r="X804" s="3">
        <f>SQRT(Correlation)*$C804 + SQRT(1-Correlation)*M804</f>
        <v>1.6607462391214796</v>
      </c>
      <c r="Z804" s="3">
        <f>IF(O804&lt;'CDO Param'!C$13,1,0)</f>
        <v>0</v>
      </c>
      <c r="AA804" s="3">
        <f>IF(P804&lt;'CDO Param'!D$13,1,0)</f>
        <v>0</v>
      </c>
      <c r="AB804" s="3">
        <f>IF(Q804&lt;'CDO Param'!E$13,1,0)</f>
        <v>0</v>
      </c>
      <c r="AC804" s="3">
        <f>IF(R804&lt;'CDO Param'!F$13,1,0)</f>
        <v>0</v>
      </c>
      <c r="AD804" s="3">
        <f>IF(S804&lt;'CDO Param'!G$13,1,0)</f>
        <v>1</v>
      </c>
      <c r="AE804" s="3">
        <f>IF(T804&lt;'CDO Param'!H$13,1,0)</f>
        <v>0</v>
      </c>
      <c r="AF804" s="3">
        <f>IF(U804&lt;'CDO Param'!I$13,1,0)</f>
        <v>0</v>
      </c>
      <c r="AG804" s="3">
        <f>IF(V804&lt;'CDO Param'!J$13,1,0)</f>
        <v>0</v>
      </c>
      <c r="AH804" s="3">
        <f>IF(W804&lt;'CDO Param'!K$13,1,0)</f>
        <v>0</v>
      </c>
      <c r="AI804" s="3">
        <f>IF(X804&lt;'CDO Param'!L$13,1,0)</f>
        <v>0</v>
      </c>
      <c r="AK804" s="3">
        <f>Z804*'CDO Param'!C$6*'CDO Param'!C$9</f>
        <v>0</v>
      </c>
      <c r="AL804" s="3">
        <f>AA804*'CDO Param'!D$6*'CDO Param'!D$9</f>
        <v>0</v>
      </c>
      <c r="AM804" s="3">
        <f>AB804*'CDO Param'!E$6*'CDO Param'!E$9</f>
        <v>0</v>
      </c>
      <c r="AN804" s="3">
        <f>AC804*'CDO Param'!F$6*'CDO Param'!F$9</f>
        <v>0</v>
      </c>
      <c r="AO804" s="3">
        <f>AD804*'CDO Param'!G$6*'CDO Param'!G$9</f>
        <v>4500</v>
      </c>
      <c r="AP804" s="3">
        <f>AE804*'CDO Param'!H$6*'CDO Param'!H$9</f>
        <v>0</v>
      </c>
      <c r="AQ804" s="3">
        <f>AF804*'CDO Param'!I$6*'CDO Param'!I$9</f>
        <v>0</v>
      </c>
      <c r="AR804" s="3">
        <f>AG804*'CDO Param'!J$6*'CDO Param'!J$9</f>
        <v>0</v>
      </c>
      <c r="AS804" s="3">
        <f>AH804*'CDO Param'!K$6*'CDO Param'!K$9</f>
        <v>0</v>
      </c>
      <c r="AT804" s="3">
        <f>AI804*'CDO Param'!L$6*'CDO Param'!L$9</f>
        <v>0</v>
      </c>
      <c r="AV804" s="2">
        <f t="shared" si="37"/>
        <v>4500</v>
      </c>
      <c r="BF804" s="5">
        <f>AV804/'CDO Param'!$M$6</f>
        <v>4.6875E-2</v>
      </c>
      <c r="BG804" s="5">
        <f t="shared" si="38"/>
        <v>0</v>
      </c>
      <c r="BH804" s="5">
        <f t="shared" si="39"/>
        <v>0</v>
      </c>
    </row>
    <row r="805" spans="2:60" x14ac:dyDescent="0.2">
      <c r="B805" s="3">
        <v>801</v>
      </c>
      <c r="C805" s="12">
        <v>0.72124748839996755</v>
      </c>
      <c r="D805" s="12">
        <v>2.3395477910526097</v>
      </c>
      <c r="E805" s="12">
        <v>0.68203576120140497</v>
      </c>
      <c r="F805" s="12">
        <v>-0.12156192497059237</v>
      </c>
      <c r="G805" s="12">
        <v>-0.1851526576501783</v>
      </c>
      <c r="H805" s="12">
        <v>-1.2374539437587373</v>
      </c>
      <c r="I805" s="12">
        <v>-6.8139343056827784E-2</v>
      </c>
      <c r="J805" s="12">
        <v>1.95627762877848</v>
      </c>
      <c r="K805" s="12">
        <v>-0.8811412044451572</v>
      </c>
      <c r="L805" s="12">
        <v>0.12782720659743063</v>
      </c>
      <c r="M805" s="12">
        <v>-0.66223719841218553</v>
      </c>
      <c r="O805" s="3">
        <f>SQRT(Correlation)*$C805 + SQRT(1-Correlation)*D805</f>
        <v>2.4475683963645611</v>
      </c>
      <c r="P805" s="3">
        <f>SQRT(Correlation)*$C805 + SQRT(1-Correlation)*E805</f>
        <v>0.87511441732691853</v>
      </c>
      <c r="Q805" s="3">
        <f>SQRT(Correlation)*$C805 + SQRT(1-Correlation)*F805</f>
        <v>0.11275471410350629</v>
      </c>
      <c r="R805" s="3">
        <f>SQRT(Correlation)*$C805 + SQRT(1-Correlation)*G805</f>
        <v>5.2427248099588125E-2</v>
      </c>
      <c r="S805" s="3">
        <f>SQRT(Correlation)*$C805 + SQRT(1-Correlation)*H805</f>
        <v>-0.94587340654867691</v>
      </c>
      <c r="T805" s="3">
        <f>SQRT(Correlation)*$C805 + SQRT(1-Correlation)*I805</f>
        <v>0.16343582530383022</v>
      </c>
      <c r="U805" s="3">
        <f>SQRT(Correlation)*$C805 + SQRT(1-Correlation)*J805</f>
        <v>2.0839663947739839</v>
      </c>
      <c r="V805" s="3">
        <f>SQRT(Correlation)*$C805 + SQRT(1-Correlation)*K805</f>
        <v>-0.6078454618792567</v>
      </c>
      <c r="W805" s="3">
        <f>SQRT(Correlation)*$C805 + SQRT(1-Correlation)*L805</f>
        <v>0.34934601793741182</v>
      </c>
      <c r="X805" s="3">
        <f>SQRT(Correlation)*$C805 + SQRT(1-Correlation)*M805</f>
        <v>-0.40017488747942764</v>
      </c>
      <c r="Z805" s="3">
        <f>IF(O805&lt;'CDO Param'!C$13,1,0)</f>
        <v>0</v>
      </c>
      <c r="AA805" s="3">
        <f>IF(P805&lt;'CDO Param'!D$13,1,0)</f>
        <v>0</v>
      </c>
      <c r="AB805" s="3">
        <f>IF(Q805&lt;'CDO Param'!E$13,1,0)</f>
        <v>0</v>
      </c>
      <c r="AC805" s="3">
        <f>IF(R805&lt;'CDO Param'!F$13,1,0)</f>
        <v>0</v>
      </c>
      <c r="AD805" s="3">
        <f>IF(S805&lt;'CDO Param'!G$13,1,0)</f>
        <v>1</v>
      </c>
      <c r="AE805" s="3">
        <f>IF(T805&lt;'CDO Param'!H$13,1,0)</f>
        <v>0</v>
      </c>
      <c r="AF805" s="3">
        <f>IF(U805&lt;'CDO Param'!I$13,1,0)</f>
        <v>0</v>
      </c>
      <c r="AG805" s="3">
        <f>IF(V805&lt;'CDO Param'!J$13,1,0)</f>
        <v>0</v>
      </c>
      <c r="AH805" s="3">
        <f>IF(W805&lt;'CDO Param'!K$13,1,0)</f>
        <v>0</v>
      </c>
      <c r="AI805" s="3">
        <f>IF(X805&lt;'CDO Param'!L$13,1,0)</f>
        <v>0</v>
      </c>
      <c r="AK805" s="3">
        <f>Z805*'CDO Param'!C$6*'CDO Param'!C$9</f>
        <v>0</v>
      </c>
      <c r="AL805" s="3">
        <f>AA805*'CDO Param'!D$6*'CDO Param'!D$9</f>
        <v>0</v>
      </c>
      <c r="AM805" s="3">
        <f>AB805*'CDO Param'!E$6*'CDO Param'!E$9</f>
        <v>0</v>
      </c>
      <c r="AN805" s="3">
        <f>AC805*'CDO Param'!F$6*'CDO Param'!F$9</f>
        <v>0</v>
      </c>
      <c r="AO805" s="3">
        <f>AD805*'CDO Param'!G$6*'CDO Param'!G$9</f>
        <v>4500</v>
      </c>
      <c r="AP805" s="3">
        <f>AE805*'CDO Param'!H$6*'CDO Param'!H$9</f>
        <v>0</v>
      </c>
      <c r="AQ805" s="3">
        <f>AF805*'CDO Param'!I$6*'CDO Param'!I$9</f>
        <v>0</v>
      </c>
      <c r="AR805" s="3">
        <f>AG805*'CDO Param'!J$6*'CDO Param'!J$9</f>
        <v>0</v>
      </c>
      <c r="AS805" s="3">
        <f>AH805*'CDO Param'!K$6*'CDO Param'!K$9</f>
        <v>0</v>
      </c>
      <c r="AT805" s="3">
        <f>AI805*'CDO Param'!L$6*'CDO Param'!L$9</f>
        <v>0</v>
      </c>
      <c r="AV805" s="2">
        <f t="shared" si="37"/>
        <v>4500</v>
      </c>
      <c r="BF805" s="5">
        <f>AV805/'CDO Param'!$M$6</f>
        <v>4.6875E-2</v>
      </c>
      <c r="BG805" s="5">
        <f t="shared" si="38"/>
        <v>0</v>
      </c>
      <c r="BH805" s="5">
        <f t="shared" si="39"/>
        <v>0</v>
      </c>
    </row>
    <row r="806" spans="2:60" x14ac:dyDescent="0.2">
      <c r="B806" s="3">
        <v>802</v>
      </c>
      <c r="C806" s="12">
        <v>-0.11107999853265937</v>
      </c>
      <c r="D806" s="12">
        <v>-0.72807324613677338</v>
      </c>
      <c r="E806" s="12">
        <v>0.86705313151469454</v>
      </c>
      <c r="F806" s="12">
        <v>2.1692267182515934</v>
      </c>
      <c r="G806" s="12">
        <v>-0.39881342672742903</v>
      </c>
      <c r="H806" s="12">
        <v>0.44325702219794039</v>
      </c>
      <c r="I806" s="12">
        <v>-1.8913306121248752</v>
      </c>
      <c r="J806" s="12">
        <v>-0.6008269792801002</v>
      </c>
      <c r="K806" s="12">
        <v>0.64568666857667267</v>
      </c>
      <c r="L806" s="12">
        <v>1.5260911823133938</v>
      </c>
      <c r="M806" s="12">
        <v>1.0794519766932353</v>
      </c>
      <c r="O806" s="3">
        <f>SQRT(Correlation)*$C806 + SQRT(1-Correlation)*D806</f>
        <v>-0.72583750815251424</v>
      </c>
      <c r="P806" s="3">
        <f>SQRT(Correlation)*$C806 + SQRT(1-Correlation)*E806</f>
        <v>0.78743224460524974</v>
      </c>
      <c r="Q806" s="3">
        <f>SQRT(Correlation)*$C806 + SQRT(1-Correlation)*F806</f>
        <v>2.0227825775050778</v>
      </c>
      <c r="R806" s="3">
        <f>SQRT(Correlation)*$C806 + SQRT(1-Correlation)*G806</f>
        <v>-0.41347421675974078</v>
      </c>
      <c r="S806" s="3">
        <f>SQRT(Correlation)*$C806 + SQRT(1-Correlation)*H806</f>
        <v>0.3853839539176554</v>
      </c>
      <c r="T806" s="3">
        <f>SQRT(Correlation)*$C806 + SQRT(1-Correlation)*I806</f>
        <v>-1.8294003425996601</v>
      </c>
      <c r="U806" s="3">
        <f>SQRT(Correlation)*$C806 + SQRT(1-Correlation)*J806</f>
        <v>-0.6051211000463097</v>
      </c>
      <c r="V806" s="3">
        <f>SQRT(Correlation)*$C806 + SQRT(1-Correlation)*K806</f>
        <v>0.57742557846743026</v>
      </c>
      <c r="W806" s="3">
        <f>SQRT(Correlation)*$C806 + SQRT(1-Correlation)*L806</f>
        <v>1.4126506361777418</v>
      </c>
      <c r="X806" s="3">
        <f>SQRT(Correlation)*$C806 + SQRT(1-Correlation)*M806</f>
        <v>0.98893148155134836</v>
      </c>
      <c r="Z806" s="3">
        <f>IF(O806&lt;'CDO Param'!C$13,1,0)</f>
        <v>0</v>
      </c>
      <c r="AA806" s="3">
        <f>IF(P806&lt;'CDO Param'!D$13,1,0)</f>
        <v>0</v>
      </c>
      <c r="AB806" s="3">
        <f>IF(Q806&lt;'CDO Param'!E$13,1,0)</f>
        <v>0</v>
      </c>
      <c r="AC806" s="3">
        <f>IF(R806&lt;'CDO Param'!F$13,1,0)</f>
        <v>0</v>
      </c>
      <c r="AD806" s="3">
        <f>IF(S806&lt;'CDO Param'!G$13,1,0)</f>
        <v>0</v>
      </c>
      <c r="AE806" s="3">
        <f>IF(T806&lt;'CDO Param'!H$13,1,0)</f>
        <v>0</v>
      </c>
      <c r="AF806" s="3">
        <f>IF(U806&lt;'CDO Param'!I$13,1,0)</f>
        <v>0</v>
      </c>
      <c r="AG806" s="3">
        <f>IF(V806&lt;'CDO Param'!J$13,1,0)</f>
        <v>0</v>
      </c>
      <c r="AH806" s="3">
        <f>IF(W806&lt;'CDO Param'!K$13,1,0)</f>
        <v>0</v>
      </c>
      <c r="AI806" s="3">
        <f>IF(X806&lt;'CDO Param'!L$13,1,0)</f>
        <v>0</v>
      </c>
      <c r="AK806" s="3">
        <f>Z806*'CDO Param'!C$6*'CDO Param'!C$9</f>
        <v>0</v>
      </c>
      <c r="AL806" s="3">
        <f>AA806*'CDO Param'!D$6*'CDO Param'!D$9</f>
        <v>0</v>
      </c>
      <c r="AM806" s="3">
        <f>AB806*'CDO Param'!E$6*'CDO Param'!E$9</f>
        <v>0</v>
      </c>
      <c r="AN806" s="3">
        <f>AC806*'CDO Param'!F$6*'CDO Param'!F$9</f>
        <v>0</v>
      </c>
      <c r="AO806" s="3">
        <f>AD806*'CDO Param'!G$6*'CDO Param'!G$9</f>
        <v>0</v>
      </c>
      <c r="AP806" s="3">
        <f>AE806*'CDO Param'!H$6*'CDO Param'!H$9</f>
        <v>0</v>
      </c>
      <c r="AQ806" s="3">
        <f>AF806*'CDO Param'!I$6*'CDO Param'!I$9</f>
        <v>0</v>
      </c>
      <c r="AR806" s="3">
        <f>AG806*'CDO Param'!J$6*'CDO Param'!J$9</f>
        <v>0</v>
      </c>
      <c r="AS806" s="3">
        <f>AH806*'CDO Param'!K$6*'CDO Param'!K$9</f>
        <v>0</v>
      </c>
      <c r="AT806" s="3">
        <f>AI806*'CDO Param'!L$6*'CDO Param'!L$9</f>
        <v>0</v>
      </c>
      <c r="AV806" s="2">
        <f t="shared" si="37"/>
        <v>0</v>
      </c>
      <c r="BF806" s="5">
        <f>AV806/'CDO Param'!$M$6</f>
        <v>0</v>
      </c>
      <c r="BG806" s="5">
        <f t="shared" si="38"/>
        <v>0</v>
      </c>
      <c r="BH806" s="5">
        <f t="shared" si="39"/>
        <v>0</v>
      </c>
    </row>
    <row r="807" spans="2:60" x14ac:dyDescent="0.2">
      <c r="B807" s="3">
        <v>803</v>
      </c>
      <c r="C807" s="12">
        <v>0.7371568244707305</v>
      </c>
      <c r="D807" s="12">
        <v>0.70078158387332223</v>
      </c>
      <c r="E807" s="12">
        <v>-0.21370397007558495</v>
      </c>
      <c r="F807" s="12">
        <v>-0.13735416359850205</v>
      </c>
      <c r="G807" s="12">
        <v>-0.18897026166087016</v>
      </c>
      <c r="H807" s="12">
        <v>1.6173453332157806</v>
      </c>
      <c r="I807" s="12">
        <v>1.1449174053268507</v>
      </c>
      <c r="J807" s="12">
        <v>-0.61357127378869336</v>
      </c>
      <c r="K807" s="12">
        <v>0.45947217586217448</v>
      </c>
      <c r="L807" s="12">
        <v>-0.7846006155887153</v>
      </c>
      <c r="M807" s="12">
        <v>-1.3526141628972255</v>
      </c>
      <c r="O807" s="3">
        <f>SQRT(Correlation)*$C807 + SQRT(1-Correlation)*D807</f>
        <v>0.89792924000845153</v>
      </c>
      <c r="P807" s="3">
        <f>SQRT(Correlation)*$C807 + SQRT(1-Correlation)*E807</f>
        <v>3.0372068668651192E-2</v>
      </c>
      <c r="Q807" s="3">
        <f>SQRT(Correlation)*$C807 + SQRT(1-Correlation)*F807</f>
        <v>0.10280385488284868</v>
      </c>
      <c r="R807" s="3">
        <f>SQRT(Correlation)*$C807 + SQRT(1-Correlation)*G807</f>
        <v>5.3836524740542568E-2</v>
      </c>
      <c r="S807" s="3">
        <f>SQRT(Correlation)*$C807 + SQRT(1-Correlation)*H807</f>
        <v>1.7674579606081993</v>
      </c>
      <c r="T807" s="3">
        <f>SQRT(Correlation)*$C807 + SQRT(1-Correlation)*I807</f>
        <v>1.319273475887359</v>
      </c>
      <c r="U807" s="3">
        <f>SQRT(Correlation)*$C807 + SQRT(1-Correlation)*J807</f>
        <v>-0.34897536380046695</v>
      </c>
      <c r="V807" s="3">
        <f>SQRT(Correlation)*$C807 + SQRT(1-Correlation)*K807</f>
        <v>0.66900303496581881</v>
      </c>
      <c r="W807" s="3">
        <f>SQRT(Correlation)*$C807 + SQRT(1-Correlation)*L807</f>
        <v>-0.51122804384272036</v>
      </c>
      <c r="X807" s="3">
        <f>SQRT(Correlation)*$C807 + SQRT(1-Correlation)*M807</f>
        <v>-1.0500930092407292</v>
      </c>
      <c r="Z807" s="3">
        <f>IF(O807&lt;'CDO Param'!C$13,1,0)</f>
        <v>0</v>
      </c>
      <c r="AA807" s="3">
        <f>IF(P807&lt;'CDO Param'!D$13,1,0)</f>
        <v>0</v>
      </c>
      <c r="AB807" s="3">
        <f>IF(Q807&lt;'CDO Param'!E$13,1,0)</f>
        <v>0</v>
      </c>
      <c r="AC807" s="3">
        <f>IF(R807&lt;'CDO Param'!F$13,1,0)</f>
        <v>0</v>
      </c>
      <c r="AD807" s="3">
        <f>IF(S807&lt;'CDO Param'!G$13,1,0)</f>
        <v>0</v>
      </c>
      <c r="AE807" s="3">
        <f>IF(T807&lt;'CDO Param'!H$13,1,0)</f>
        <v>0</v>
      </c>
      <c r="AF807" s="3">
        <f>IF(U807&lt;'CDO Param'!I$13,1,0)</f>
        <v>0</v>
      </c>
      <c r="AG807" s="3">
        <f>IF(V807&lt;'CDO Param'!J$13,1,0)</f>
        <v>0</v>
      </c>
      <c r="AH807" s="3">
        <f>IF(W807&lt;'CDO Param'!K$13,1,0)</f>
        <v>0</v>
      </c>
      <c r="AI807" s="3">
        <f>IF(X807&lt;'CDO Param'!L$13,1,0)</f>
        <v>1</v>
      </c>
      <c r="AK807" s="3">
        <f>Z807*'CDO Param'!C$6*'CDO Param'!C$9</f>
        <v>0</v>
      </c>
      <c r="AL807" s="3">
        <f>AA807*'CDO Param'!D$6*'CDO Param'!D$9</f>
        <v>0</v>
      </c>
      <c r="AM807" s="3">
        <f>AB807*'CDO Param'!E$6*'CDO Param'!E$9</f>
        <v>0</v>
      </c>
      <c r="AN807" s="3">
        <f>AC807*'CDO Param'!F$6*'CDO Param'!F$9</f>
        <v>0</v>
      </c>
      <c r="AO807" s="3">
        <f>AD807*'CDO Param'!G$6*'CDO Param'!G$9</f>
        <v>0</v>
      </c>
      <c r="AP807" s="3">
        <f>AE807*'CDO Param'!H$6*'CDO Param'!H$9</f>
        <v>0</v>
      </c>
      <c r="AQ807" s="3">
        <f>AF807*'CDO Param'!I$6*'CDO Param'!I$9</f>
        <v>0</v>
      </c>
      <c r="AR807" s="3">
        <f>AG807*'CDO Param'!J$6*'CDO Param'!J$9</f>
        <v>0</v>
      </c>
      <c r="AS807" s="3">
        <f>AH807*'CDO Param'!K$6*'CDO Param'!K$9</f>
        <v>0</v>
      </c>
      <c r="AT807" s="3">
        <f>AI807*'CDO Param'!L$6*'CDO Param'!L$9</f>
        <v>4500</v>
      </c>
      <c r="AV807" s="2">
        <f t="shared" si="37"/>
        <v>4500</v>
      </c>
      <c r="BF807" s="5">
        <f>AV807/'CDO Param'!$M$6</f>
        <v>4.6875E-2</v>
      </c>
      <c r="BG807" s="5">
        <f t="shared" si="38"/>
        <v>0</v>
      </c>
      <c r="BH807" s="5">
        <f t="shared" si="39"/>
        <v>0</v>
      </c>
    </row>
    <row r="808" spans="2:60" x14ac:dyDescent="0.2">
      <c r="B808" s="3">
        <v>804</v>
      </c>
      <c r="C808" s="12">
        <v>4.7309640649473295E-2</v>
      </c>
      <c r="D808" s="12">
        <v>0.24229620976257138</v>
      </c>
      <c r="E808" s="12">
        <v>-0.41257635530200787</v>
      </c>
      <c r="F808" s="12">
        <v>0.47775074563105591</v>
      </c>
      <c r="G808" s="12">
        <v>-1.8038372218143195</v>
      </c>
      <c r="H808" s="12">
        <v>0.86589807324344292</v>
      </c>
      <c r="I808" s="12">
        <v>0.42473175199120305</v>
      </c>
      <c r="J808" s="12">
        <v>2.1337564248824492</v>
      </c>
      <c r="K808" s="12">
        <v>0.9907739695336204</v>
      </c>
      <c r="L808" s="12">
        <v>0.80592144513502717</v>
      </c>
      <c r="M808" s="12">
        <v>-1.203061401611194</v>
      </c>
      <c r="O808" s="3">
        <f>SQRT(Correlation)*$C808 + SQRT(1-Correlation)*D808</f>
        <v>0.24482298935633762</v>
      </c>
      <c r="P808" s="3">
        <f>SQRT(Correlation)*$C808 + SQRT(1-Correlation)*E808</f>
        <v>-0.37644367547192703</v>
      </c>
      <c r="Q808" s="3">
        <f>SQRT(Correlation)*$C808 + SQRT(1-Correlation)*F808</f>
        <v>0.46819477498500456</v>
      </c>
      <c r="R808" s="3">
        <f>SQRT(Correlation)*$C808 + SQRT(1-Correlation)*G808</f>
        <v>-1.6963096227634424</v>
      </c>
      <c r="S808" s="3">
        <f>SQRT(Correlation)*$C808 + SQRT(1-Correlation)*H808</f>
        <v>0.83642366187381711</v>
      </c>
      <c r="T808" s="3">
        <f>SQRT(Correlation)*$C808 + SQRT(1-Correlation)*I808</f>
        <v>0.41789654123942971</v>
      </c>
      <c r="U808" s="3">
        <f>SQRT(Correlation)*$C808 + SQRT(1-Correlation)*J808</f>
        <v>2.0392197043675977</v>
      </c>
      <c r="V808" s="3">
        <f>SQRT(Correlation)*$C808 + SQRT(1-Correlation)*K808</f>
        <v>0.95489133901339662</v>
      </c>
      <c r="W808" s="3">
        <f>SQRT(Correlation)*$C808 + SQRT(1-Correlation)*L808</f>
        <v>0.77952483651397608</v>
      </c>
      <c r="X808" s="3">
        <f>SQRT(Correlation)*$C808 + SQRT(1-Correlation)*M808</f>
        <v>-1.1263636362641389</v>
      </c>
      <c r="Z808" s="3">
        <f>IF(O808&lt;'CDO Param'!C$13,1,0)</f>
        <v>0</v>
      </c>
      <c r="AA808" s="3">
        <f>IF(P808&lt;'CDO Param'!D$13,1,0)</f>
        <v>0</v>
      </c>
      <c r="AB808" s="3">
        <f>IF(Q808&lt;'CDO Param'!E$13,1,0)</f>
        <v>0</v>
      </c>
      <c r="AC808" s="3">
        <f>IF(R808&lt;'CDO Param'!F$13,1,0)</f>
        <v>1</v>
      </c>
      <c r="AD808" s="3">
        <f>IF(S808&lt;'CDO Param'!G$13,1,0)</f>
        <v>0</v>
      </c>
      <c r="AE808" s="3">
        <f>IF(T808&lt;'CDO Param'!H$13,1,0)</f>
        <v>0</v>
      </c>
      <c r="AF808" s="3">
        <f>IF(U808&lt;'CDO Param'!I$13,1,0)</f>
        <v>0</v>
      </c>
      <c r="AG808" s="3">
        <f>IF(V808&lt;'CDO Param'!J$13,1,0)</f>
        <v>0</v>
      </c>
      <c r="AH808" s="3">
        <f>IF(W808&lt;'CDO Param'!K$13,1,0)</f>
        <v>0</v>
      </c>
      <c r="AI808" s="3">
        <f>IF(X808&lt;'CDO Param'!L$13,1,0)</f>
        <v>1</v>
      </c>
      <c r="AK808" s="3">
        <f>Z808*'CDO Param'!C$6*'CDO Param'!C$9</f>
        <v>0</v>
      </c>
      <c r="AL808" s="3">
        <f>AA808*'CDO Param'!D$6*'CDO Param'!D$9</f>
        <v>0</v>
      </c>
      <c r="AM808" s="3">
        <f>AB808*'CDO Param'!E$6*'CDO Param'!E$9</f>
        <v>0</v>
      </c>
      <c r="AN808" s="3">
        <f>AC808*'CDO Param'!F$6*'CDO Param'!F$9</f>
        <v>4500</v>
      </c>
      <c r="AO808" s="3">
        <f>AD808*'CDO Param'!G$6*'CDO Param'!G$9</f>
        <v>0</v>
      </c>
      <c r="AP808" s="3">
        <f>AE808*'CDO Param'!H$6*'CDO Param'!H$9</f>
        <v>0</v>
      </c>
      <c r="AQ808" s="3">
        <f>AF808*'CDO Param'!I$6*'CDO Param'!I$9</f>
        <v>0</v>
      </c>
      <c r="AR808" s="3">
        <f>AG808*'CDO Param'!J$6*'CDO Param'!J$9</f>
        <v>0</v>
      </c>
      <c r="AS808" s="3">
        <f>AH808*'CDO Param'!K$6*'CDO Param'!K$9</f>
        <v>0</v>
      </c>
      <c r="AT808" s="3">
        <f>AI808*'CDO Param'!L$6*'CDO Param'!L$9</f>
        <v>4500</v>
      </c>
      <c r="AV808" s="2">
        <f t="shared" si="37"/>
        <v>9000</v>
      </c>
      <c r="BF808" s="5">
        <f>AV808/'CDO Param'!$M$6</f>
        <v>9.375E-2</v>
      </c>
      <c r="BG808" s="5">
        <f t="shared" si="38"/>
        <v>0.02</v>
      </c>
      <c r="BH808" s="5">
        <f t="shared" si="39"/>
        <v>1</v>
      </c>
    </row>
    <row r="809" spans="2:60" x14ac:dyDescent="0.2">
      <c r="B809" s="3">
        <v>805</v>
      </c>
      <c r="C809" s="12">
        <v>-2.9666989576071501</v>
      </c>
      <c r="D809" s="12">
        <v>-0.5222887011768762</v>
      </c>
      <c r="E809" s="12">
        <v>-0.14511783774651121</v>
      </c>
      <c r="F809" s="12">
        <v>1.1919155440409668</v>
      </c>
      <c r="G809" s="12">
        <v>1.8114860722562298E-2</v>
      </c>
      <c r="H809" s="12">
        <v>1.6505055100424215</v>
      </c>
      <c r="I809" s="12">
        <v>-0.24198016035370529</v>
      </c>
      <c r="J809" s="12">
        <v>0.57777015172177926</v>
      </c>
      <c r="K809" s="12">
        <v>-0.50215362534800079</v>
      </c>
      <c r="L809" s="12">
        <v>1.0470012057339773</v>
      </c>
      <c r="M809" s="12">
        <v>-1.1131714927614667</v>
      </c>
      <c r="O809" s="3">
        <f>SQRT(Correlation)*$C809 + SQRT(1-Correlation)*D809</f>
        <v>-1.4336391513755891</v>
      </c>
      <c r="P809" s="3">
        <f>SQRT(Correlation)*$C809 + SQRT(1-Correlation)*E809</f>
        <v>-1.0758234527279105</v>
      </c>
      <c r="Q809" s="3">
        <f>SQRT(Correlation)*$C809 + SQRT(1-Correlation)*F809</f>
        <v>0.19259778550986595</v>
      </c>
      <c r="R809" s="3">
        <f>SQRT(Correlation)*$C809 + SQRT(1-Correlation)*G809</f>
        <v>-0.92096731799458476</v>
      </c>
      <c r="S809" s="3">
        <f>SQRT(Correlation)*$C809 + SQRT(1-Correlation)*H809</f>
        <v>0.62765442690899897</v>
      </c>
      <c r="T809" s="3">
        <f>SQRT(Correlation)*$C809 + SQRT(1-Correlation)*I809</f>
        <v>-1.1677151203957363</v>
      </c>
      <c r="U809" s="3">
        <f>SQRT(Correlation)*$C809 + SQRT(1-Correlation)*J809</f>
        <v>-0.39003169075802768</v>
      </c>
      <c r="V809" s="3">
        <f>SQRT(Correlation)*$C809 + SQRT(1-Correlation)*K809</f>
        <v>-1.4145373412317543</v>
      </c>
      <c r="W809" s="3">
        <f>SQRT(Correlation)*$C809 + SQRT(1-Correlation)*L809</f>
        <v>5.5119973109983178E-2</v>
      </c>
      <c r="X809" s="3">
        <f>SQRT(Correlation)*$C809 + SQRT(1-Correlation)*M809</f>
        <v>-1.9941997868573527</v>
      </c>
      <c r="Z809" s="3">
        <f>IF(O809&lt;'CDO Param'!C$13,1,0)</f>
        <v>0</v>
      </c>
      <c r="AA809" s="3">
        <f>IF(P809&lt;'CDO Param'!D$13,1,0)</f>
        <v>0</v>
      </c>
      <c r="AB809" s="3">
        <f>IF(Q809&lt;'CDO Param'!E$13,1,0)</f>
        <v>0</v>
      </c>
      <c r="AC809" s="3">
        <f>IF(R809&lt;'CDO Param'!F$13,1,0)</f>
        <v>0</v>
      </c>
      <c r="AD809" s="3">
        <f>IF(S809&lt;'CDO Param'!G$13,1,0)</f>
        <v>0</v>
      </c>
      <c r="AE809" s="3">
        <f>IF(T809&lt;'CDO Param'!H$13,1,0)</f>
        <v>0</v>
      </c>
      <c r="AF809" s="3">
        <f>IF(U809&lt;'CDO Param'!I$13,1,0)</f>
        <v>0</v>
      </c>
      <c r="AG809" s="3">
        <f>IF(V809&lt;'CDO Param'!J$13,1,0)</f>
        <v>0</v>
      </c>
      <c r="AH809" s="3">
        <f>IF(W809&lt;'CDO Param'!K$13,1,0)</f>
        <v>0</v>
      </c>
      <c r="AI809" s="3">
        <f>IF(X809&lt;'CDO Param'!L$13,1,0)</f>
        <v>1</v>
      </c>
      <c r="AK809" s="3">
        <f>Z809*'CDO Param'!C$6*'CDO Param'!C$9</f>
        <v>0</v>
      </c>
      <c r="AL809" s="3">
        <f>AA809*'CDO Param'!D$6*'CDO Param'!D$9</f>
        <v>0</v>
      </c>
      <c r="AM809" s="3">
        <f>AB809*'CDO Param'!E$6*'CDO Param'!E$9</f>
        <v>0</v>
      </c>
      <c r="AN809" s="3">
        <f>AC809*'CDO Param'!F$6*'CDO Param'!F$9</f>
        <v>0</v>
      </c>
      <c r="AO809" s="3">
        <f>AD809*'CDO Param'!G$6*'CDO Param'!G$9</f>
        <v>0</v>
      </c>
      <c r="AP809" s="3">
        <f>AE809*'CDO Param'!H$6*'CDO Param'!H$9</f>
        <v>0</v>
      </c>
      <c r="AQ809" s="3">
        <f>AF809*'CDO Param'!I$6*'CDO Param'!I$9</f>
        <v>0</v>
      </c>
      <c r="AR809" s="3">
        <f>AG809*'CDO Param'!J$6*'CDO Param'!J$9</f>
        <v>0</v>
      </c>
      <c r="AS809" s="3">
        <f>AH809*'CDO Param'!K$6*'CDO Param'!K$9</f>
        <v>0</v>
      </c>
      <c r="AT809" s="3">
        <f>AI809*'CDO Param'!L$6*'CDO Param'!L$9</f>
        <v>4500</v>
      </c>
      <c r="AV809" s="2">
        <f t="shared" si="37"/>
        <v>4500</v>
      </c>
      <c r="BF809" s="5">
        <f>AV809/'CDO Param'!$M$6</f>
        <v>4.6875E-2</v>
      </c>
      <c r="BG809" s="5">
        <f t="shared" si="38"/>
        <v>0</v>
      </c>
      <c r="BH809" s="5">
        <f t="shared" si="39"/>
        <v>0</v>
      </c>
    </row>
    <row r="810" spans="2:60" x14ac:dyDescent="0.2">
      <c r="B810" s="3">
        <v>806</v>
      </c>
      <c r="C810" s="12">
        <v>-0.64792857301654294</v>
      </c>
      <c r="D810" s="12">
        <v>1.1449469639046583</v>
      </c>
      <c r="E810" s="12">
        <v>-0.31212834983307403</v>
      </c>
      <c r="F810" s="12">
        <v>-0.98151986094308086</v>
      </c>
      <c r="G810" s="12">
        <v>-0.33715991776261944</v>
      </c>
      <c r="H810" s="12">
        <v>1.6305284589179792</v>
      </c>
      <c r="I810" s="12">
        <v>6.8039298639632761E-2</v>
      </c>
      <c r="J810" s="12">
        <v>-0.38541429603355937</v>
      </c>
      <c r="K810" s="12">
        <v>1.0896042113017756</v>
      </c>
      <c r="L810" s="12">
        <v>0.195627762877848</v>
      </c>
      <c r="M810" s="12">
        <v>1.1328347682137974</v>
      </c>
      <c r="O810" s="3">
        <f>SQRT(Correlation)*$C810 + SQRT(1-Correlation)*D810</f>
        <v>0.88129905662649477</v>
      </c>
      <c r="P810" s="3">
        <f>SQRT(Correlation)*$C810 + SQRT(1-Correlation)*E810</f>
        <v>-0.50100395751820426</v>
      </c>
      <c r="Q810" s="3">
        <f>SQRT(Correlation)*$C810 + SQRT(1-Correlation)*F810</f>
        <v>-1.1360445039650626</v>
      </c>
      <c r="R810" s="3">
        <f>SQRT(Correlation)*$C810 + SQRT(1-Correlation)*G810</f>
        <v>-0.52475098793698083</v>
      </c>
      <c r="S810" s="3">
        <f>SQRT(Correlation)*$C810 + SQRT(1-Correlation)*H810</f>
        <v>1.3419621107880311</v>
      </c>
      <c r="T810" s="3">
        <f>SQRT(Correlation)*$C810 + SQRT(1-Correlation)*I810</f>
        <v>-0.14034525895300839</v>
      </c>
      <c r="U810" s="3">
        <f>SQRT(Correlation)*$C810 + SQRT(1-Correlation)*J810</f>
        <v>-0.57052911066043321</v>
      </c>
      <c r="V810" s="3">
        <f>SQRT(Correlation)*$C810 + SQRT(1-Correlation)*K810</f>
        <v>0.82879631156399836</v>
      </c>
      <c r="W810" s="3">
        <f>SQRT(Correlation)*$C810 + SQRT(1-Correlation)*L810</f>
        <v>-1.9304213906298329E-2</v>
      </c>
      <c r="X810" s="3">
        <f>SQRT(Correlation)*$C810 + SQRT(1-Correlation)*M810</f>
        <v>0.86980841887185545</v>
      </c>
      <c r="Z810" s="3">
        <f>IF(O810&lt;'CDO Param'!C$13,1,0)</f>
        <v>0</v>
      </c>
      <c r="AA810" s="3">
        <f>IF(P810&lt;'CDO Param'!D$13,1,0)</f>
        <v>0</v>
      </c>
      <c r="AB810" s="3">
        <f>IF(Q810&lt;'CDO Param'!E$13,1,0)</f>
        <v>1</v>
      </c>
      <c r="AC810" s="3">
        <f>IF(R810&lt;'CDO Param'!F$13,1,0)</f>
        <v>0</v>
      </c>
      <c r="AD810" s="3">
        <f>IF(S810&lt;'CDO Param'!G$13,1,0)</f>
        <v>0</v>
      </c>
      <c r="AE810" s="3">
        <f>IF(T810&lt;'CDO Param'!H$13,1,0)</f>
        <v>0</v>
      </c>
      <c r="AF810" s="3">
        <f>IF(U810&lt;'CDO Param'!I$13,1,0)</f>
        <v>0</v>
      </c>
      <c r="AG810" s="3">
        <f>IF(V810&lt;'CDO Param'!J$13,1,0)</f>
        <v>0</v>
      </c>
      <c r="AH810" s="3">
        <f>IF(W810&lt;'CDO Param'!K$13,1,0)</f>
        <v>0</v>
      </c>
      <c r="AI810" s="3">
        <f>IF(X810&lt;'CDO Param'!L$13,1,0)</f>
        <v>0</v>
      </c>
      <c r="AK810" s="3">
        <f>Z810*'CDO Param'!C$6*'CDO Param'!C$9</f>
        <v>0</v>
      </c>
      <c r="AL810" s="3">
        <f>AA810*'CDO Param'!D$6*'CDO Param'!D$9</f>
        <v>0</v>
      </c>
      <c r="AM810" s="3">
        <f>AB810*'CDO Param'!E$6*'CDO Param'!E$9</f>
        <v>4500</v>
      </c>
      <c r="AN810" s="3">
        <f>AC810*'CDO Param'!F$6*'CDO Param'!F$9</f>
        <v>0</v>
      </c>
      <c r="AO810" s="3">
        <f>AD810*'CDO Param'!G$6*'CDO Param'!G$9</f>
        <v>0</v>
      </c>
      <c r="AP810" s="3">
        <f>AE810*'CDO Param'!H$6*'CDO Param'!H$9</f>
        <v>0</v>
      </c>
      <c r="AQ810" s="3">
        <f>AF810*'CDO Param'!I$6*'CDO Param'!I$9</f>
        <v>0</v>
      </c>
      <c r="AR810" s="3">
        <f>AG810*'CDO Param'!J$6*'CDO Param'!J$9</f>
        <v>0</v>
      </c>
      <c r="AS810" s="3">
        <f>AH810*'CDO Param'!K$6*'CDO Param'!K$9</f>
        <v>0</v>
      </c>
      <c r="AT810" s="3">
        <f>AI810*'CDO Param'!L$6*'CDO Param'!L$9</f>
        <v>0</v>
      </c>
      <c r="AV810" s="2">
        <f t="shared" si="37"/>
        <v>4500</v>
      </c>
      <c r="BF810" s="5">
        <f>AV810/'CDO Param'!$M$6</f>
        <v>4.6875E-2</v>
      </c>
      <c r="BG810" s="5">
        <f t="shared" si="38"/>
        <v>0</v>
      </c>
      <c r="BH810" s="5">
        <f t="shared" si="39"/>
        <v>0</v>
      </c>
    </row>
    <row r="811" spans="2:60" x14ac:dyDescent="0.2">
      <c r="B811" s="3">
        <v>807</v>
      </c>
      <c r="C811" s="12">
        <v>1.4033730622031726</v>
      </c>
      <c r="D811" s="12">
        <v>-0.88871274783741683</v>
      </c>
      <c r="E811" s="12">
        <v>-0.73715455073397607</v>
      </c>
      <c r="F811" s="12">
        <v>-0.68673102759930771</v>
      </c>
      <c r="G811" s="12">
        <v>0.35948914955952205</v>
      </c>
      <c r="H811" s="12">
        <v>1.7555885278852656</v>
      </c>
      <c r="I811" s="12">
        <v>0.82377482613082975</v>
      </c>
      <c r="J811" s="12">
        <v>-3.1359377317130566</v>
      </c>
      <c r="K811" s="12">
        <v>-0.25297481442976277</v>
      </c>
      <c r="L811" s="12">
        <v>-0.78451193985529244</v>
      </c>
      <c r="M811" s="12">
        <v>5.9651483752531931E-2</v>
      </c>
      <c r="O811" s="3">
        <f>SQRT(Correlation)*$C811 + SQRT(1-Correlation)*D811</f>
        <v>-0.39932141228921703</v>
      </c>
      <c r="P811" s="3">
        <f>SQRT(Correlation)*$C811 + SQRT(1-Correlation)*E811</f>
        <v>-0.25554068201453495</v>
      </c>
      <c r="Q811" s="3">
        <f>SQRT(Correlation)*$C811 + SQRT(1-Correlation)*F811</f>
        <v>-0.20770472778781146</v>
      </c>
      <c r="R811" s="3">
        <f>SQRT(Correlation)*$C811 + SQRT(1-Correlation)*G811</f>
        <v>0.78482688036621995</v>
      </c>
      <c r="S811" s="3">
        <f>SQRT(Correlation)*$C811 + SQRT(1-Correlation)*H811</f>
        <v>2.1092830430025584</v>
      </c>
      <c r="T811" s="3">
        <f>SQRT(Correlation)*$C811 + SQRT(1-Correlation)*I811</f>
        <v>1.2252869472535024</v>
      </c>
      <c r="U811" s="3">
        <f>SQRT(Correlation)*$C811 + SQRT(1-Correlation)*J811</f>
        <v>-2.5312262214538714</v>
      </c>
      <c r="V811" s="3">
        <f>SQRT(Correlation)*$C811 + SQRT(1-Correlation)*K811</f>
        <v>0.20379254707177416</v>
      </c>
      <c r="W811" s="3">
        <f>SQRT(Correlation)*$C811 + SQRT(1-Correlation)*L811</f>
        <v>-0.30046784611320687</v>
      </c>
      <c r="X811" s="3">
        <f>SQRT(Correlation)*$C811 + SQRT(1-Correlation)*M811</f>
        <v>0.50037589468867683</v>
      </c>
      <c r="Z811" s="3">
        <f>IF(O811&lt;'CDO Param'!C$13,1,0)</f>
        <v>0</v>
      </c>
      <c r="AA811" s="3">
        <f>IF(P811&lt;'CDO Param'!D$13,1,0)</f>
        <v>0</v>
      </c>
      <c r="AB811" s="3">
        <f>IF(Q811&lt;'CDO Param'!E$13,1,0)</f>
        <v>0</v>
      </c>
      <c r="AC811" s="3">
        <f>IF(R811&lt;'CDO Param'!F$13,1,0)</f>
        <v>0</v>
      </c>
      <c r="AD811" s="3">
        <f>IF(S811&lt;'CDO Param'!G$13,1,0)</f>
        <v>0</v>
      </c>
      <c r="AE811" s="3">
        <f>IF(T811&lt;'CDO Param'!H$13,1,0)</f>
        <v>0</v>
      </c>
      <c r="AF811" s="3">
        <f>IF(U811&lt;'CDO Param'!I$13,1,0)</f>
        <v>1</v>
      </c>
      <c r="AG811" s="3">
        <f>IF(V811&lt;'CDO Param'!J$13,1,0)</f>
        <v>0</v>
      </c>
      <c r="AH811" s="3">
        <f>IF(W811&lt;'CDO Param'!K$13,1,0)</f>
        <v>0</v>
      </c>
      <c r="AI811" s="3">
        <f>IF(X811&lt;'CDO Param'!L$13,1,0)</f>
        <v>0</v>
      </c>
      <c r="AK811" s="3">
        <f>Z811*'CDO Param'!C$6*'CDO Param'!C$9</f>
        <v>0</v>
      </c>
      <c r="AL811" s="3">
        <f>AA811*'CDO Param'!D$6*'CDO Param'!D$9</f>
        <v>0</v>
      </c>
      <c r="AM811" s="3">
        <f>AB811*'CDO Param'!E$6*'CDO Param'!E$9</f>
        <v>0</v>
      </c>
      <c r="AN811" s="3">
        <f>AC811*'CDO Param'!F$6*'CDO Param'!F$9</f>
        <v>0</v>
      </c>
      <c r="AO811" s="3">
        <f>AD811*'CDO Param'!G$6*'CDO Param'!G$9</f>
        <v>0</v>
      </c>
      <c r="AP811" s="3">
        <f>AE811*'CDO Param'!H$6*'CDO Param'!H$9</f>
        <v>0</v>
      </c>
      <c r="AQ811" s="3">
        <f>AF811*'CDO Param'!I$6*'CDO Param'!I$9</f>
        <v>3600</v>
      </c>
      <c r="AR811" s="3">
        <f>AG811*'CDO Param'!J$6*'CDO Param'!J$9</f>
        <v>0</v>
      </c>
      <c r="AS811" s="3">
        <f>AH811*'CDO Param'!K$6*'CDO Param'!K$9</f>
        <v>0</v>
      </c>
      <c r="AT811" s="3">
        <f>AI811*'CDO Param'!L$6*'CDO Param'!L$9</f>
        <v>0</v>
      </c>
      <c r="AV811" s="2">
        <f t="shared" si="37"/>
        <v>3600</v>
      </c>
      <c r="BF811" s="5">
        <f>AV811/'CDO Param'!$M$6</f>
        <v>3.7499999999999999E-2</v>
      </c>
      <c r="BG811" s="5">
        <f t="shared" si="38"/>
        <v>0</v>
      </c>
      <c r="BH811" s="5">
        <f t="shared" si="39"/>
        <v>0</v>
      </c>
    </row>
    <row r="812" spans="2:60" x14ac:dyDescent="0.2">
      <c r="B812" s="3">
        <v>808</v>
      </c>
      <c r="C812" s="12">
        <v>-0.74699642027553637</v>
      </c>
      <c r="D812" s="12">
        <v>-1.0624717106111348</v>
      </c>
      <c r="E812" s="12">
        <v>-0.27202190722164232</v>
      </c>
      <c r="F812" s="12">
        <v>0.97690872280509211</v>
      </c>
      <c r="G812" s="12">
        <v>-1.6215153664234094E-2</v>
      </c>
      <c r="H812" s="12">
        <v>0.77392314778990112</v>
      </c>
      <c r="I812" s="12">
        <v>-1.5278737919288687</v>
      </c>
      <c r="J812" s="12">
        <v>-0.21603227651212364</v>
      </c>
      <c r="K812" s="12">
        <v>-0.86828549683559686</v>
      </c>
      <c r="L812" s="12">
        <v>-0.38394318835344166</v>
      </c>
      <c r="M812" s="12">
        <v>-1.9789786165347323</v>
      </c>
      <c r="O812" s="3">
        <f>SQRT(Correlation)*$C812 + SQRT(1-Correlation)*D812</f>
        <v>-1.2441701757142503</v>
      </c>
      <c r="P812" s="3">
        <f>SQRT(Correlation)*$C812 + SQRT(1-Correlation)*E812</f>
        <v>-0.49428364929132634</v>
      </c>
      <c r="Q812" s="3">
        <f>SQRT(Correlation)*$C812 + SQRT(1-Correlation)*F812</f>
        <v>0.69055597983874206</v>
      </c>
      <c r="R812" s="3">
        <f>SQRT(Correlation)*$C812 + SQRT(1-Correlation)*G812</f>
        <v>-0.25160405466288932</v>
      </c>
      <c r="S812" s="3">
        <f>SQRT(Correlation)*$C812 + SQRT(1-Correlation)*H812</f>
        <v>0.49798695507665069</v>
      </c>
      <c r="T812" s="3">
        <f>SQRT(Correlation)*$C812 + SQRT(1-Correlation)*I812</f>
        <v>-1.6856893571383313</v>
      </c>
      <c r="U812" s="3">
        <f>SQRT(Correlation)*$C812 + SQRT(1-Correlation)*J812</f>
        <v>-0.44116722177318984</v>
      </c>
      <c r="V812" s="3">
        <f>SQRT(Correlation)*$C812 + SQRT(1-Correlation)*K812</f>
        <v>-1.0599489579937309</v>
      </c>
      <c r="W812" s="3">
        <f>SQRT(Correlation)*$C812 + SQRT(1-Correlation)*L812</f>
        <v>-0.6004614993974805</v>
      </c>
      <c r="X812" s="3">
        <f>SQRT(Correlation)*$C812 + SQRT(1-Correlation)*M812</f>
        <v>-2.1136449699119209</v>
      </c>
      <c r="Z812" s="3">
        <f>IF(O812&lt;'CDO Param'!C$13,1,0)</f>
        <v>0</v>
      </c>
      <c r="AA812" s="3">
        <f>IF(P812&lt;'CDO Param'!D$13,1,0)</f>
        <v>0</v>
      </c>
      <c r="AB812" s="3">
        <f>IF(Q812&lt;'CDO Param'!E$13,1,0)</f>
        <v>0</v>
      </c>
      <c r="AC812" s="3">
        <f>IF(R812&lt;'CDO Param'!F$13,1,0)</f>
        <v>0</v>
      </c>
      <c r="AD812" s="3">
        <f>IF(S812&lt;'CDO Param'!G$13,1,0)</f>
        <v>0</v>
      </c>
      <c r="AE812" s="3">
        <f>IF(T812&lt;'CDO Param'!H$13,1,0)</f>
        <v>0</v>
      </c>
      <c r="AF812" s="3">
        <f>IF(U812&lt;'CDO Param'!I$13,1,0)</f>
        <v>0</v>
      </c>
      <c r="AG812" s="3">
        <f>IF(V812&lt;'CDO Param'!J$13,1,0)</f>
        <v>0</v>
      </c>
      <c r="AH812" s="3">
        <f>IF(W812&lt;'CDO Param'!K$13,1,0)</f>
        <v>0</v>
      </c>
      <c r="AI812" s="3">
        <f>IF(X812&lt;'CDO Param'!L$13,1,0)</f>
        <v>1</v>
      </c>
      <c r="AK812" s="3">
        <f>Z812*'CDO Param'!C$6*'CDO Param'!C$9</f>
        <v>0</v>
      </c>
      <c r="AL812" s="3">
        <f>AA812*'CDO Param'!D$6*'CDO Param'!D$9</f>
        <v>0</v>
      </c>
      <c r="AM812" s="3">
        <f>AB812*'CDO Param'!E$6*'CDO Param'!E$9</f>
        <v>0</v>
      </c>
      <c r="AN812" s="3">
        <f>AC812*'CDO Param'!F$6*'CDO Param'!F$9</f>
        <v>0</v>
      </c>
      <c r="AO812" s="3">
        <f>AD812*'CDO Param'!G$6*'CDO Param'!G$9</f>
        <v>0</v>
      </c>
      <c r="AP812" s="3">
        <f>AE812*'CDO Param'!H$6*'CDO Param'!H$9</f>
        <v>0</v>
      </c>
      <c r="AQ812" s="3">
        <f>AF812*'CDO Param'!I$6*'CDO Param'!I$9</f>
        <v>0</v>
      </c>
      <c r="AR812" s="3">
        <f>AG812*'CDO Param'!J$6*'CDO Param'!J$9</f>
        <v>0</v>
      </c>
      <c r="AS812" s="3">
        <f>AH812*'CDO Param'!K$6*'CDO Param'!K$9</f>
        <v>0</v>
      </c>
      <c r="AT812" s="3">
        <f>AI812*'CDO Param'!L$6*'CDO Param'!L$9</f>
        <v>4500</v>
      </c>
      <c r="AV812" s="2">
        <f t="shared" si="37"/>
        <v>4500</v>
      </c>
      <c r="BF812" s="5">
        <f>AV812/'CDO Param'!$M$6</f>
        <v>4.6875E-2</v>
      </c>
      <c r="BG812" s="5">
        <f t="shared" si="38"/>
        <v>0</v>
      </c>
      <c r="BH812" s="5">
        <f t="shared" si="39"/>
        <v>0</v>
      </c>
    </row>
    <row r="813" spans="2:60" x14ac:dyDescent="0.2">
      <c r="B813" s="3">
        <v>809</v>
      </c>
      <c r="C813" s="12">
        <v>1.0040525921795052</v>
      </c>
      <c r="D813" s="12">
        <v>1.4767419997951947</v>
      </c>
      <c r="E813" s="12">
        <v>0.38945927371969447</v>
      </c>
      <c r="F813" s="12">
        <v>-0.54430529417004436</v>
      </c>
      <c r="G813" s="12">
        <v>-0.27037003746954724</v>
      </c>
      <c r="H813" s="12">
        <v>2.157548806280829E-2</v>
      </c>
      <c r="I813" s="12">
        <v>-1.0207963896391448</v>
      </c>
      <c r="J813" s="12">
        <v>0.9371251508127898</v>
      </c>
      <c r="K813" s="12">
        <v>0.68072608883085195</v>
      </c>
      <c r="L813" s="12">
        <v>-2.6705038180807605E-2</v>
      </c>
      <c r="M813" s="12">
        <v>-9.4073584477882832E-2</v>
      </c>
      <c r="O813" s="3">
        <f>SQRT(Correlation)*$C813 + SQRT(1-Correlation)*D813</f>
        <v>1.7184697789237566</v>
      </c>
      <c r="P813" s="3">
        <f>SQRT(Correlation)*$C813 + SQRT(1-Correlation)*E813</f>
        <v>0.68698281643709769</v>
      </c>
      <c r="Q813" s="3">
        <f>SQRT(Correlation)*$C813 + SQRT(1-Correlation)*F813</f>
        <v>-0.19886403343125264</v>
      </c>
      <c r="R813" s="3">
        <f>SQRT(Correlation)*$C813 + SQRT(1-Correlation)*G813</f>
        <v>6.1013769347689095E-2</v>
      </c>
      <c r="S813" s="3">
        <f>SQRT(Correlation)*$C813 + SQRT(1-Correlation)*H813</f>
        <v>0.33797761336081461</v>
      </c>
      <c r="T813" s="3">
        <f>SQRT(Correlation)*$C813 + SQRT(1-Correlation)*I813</f>
        <v>-0.65090317737258108</v>
      </c>
      <c r="U813" s="3">
        <f>SQRT(Correlation)*$C813 + SQRT(1-Correlation)*J813</f>
        <v>1.2065442869475027</v>
      </c>
      <c r="V813" s="3">
        <f>SQRT(Correlation)*$C813 + SQRT(1-Correlation)*K813</f>
        <v>0.96330277920941976</v>
      </c>
      <c r="W813" s="3">
        <f>SQRT(Correlation)*$C813 + SQRT(1-Correlation)*L813</f>
        <v>0.29217468449240669</v>
      </c>
      <c r="X813" s="3">
        <f>SQRT(Correlation)*$C813 + SQRT(1-Correlation)*M813</f>
        <v>0.22826326980642866</v>
      </c>
      <c r="Z813" s="3">
        <f>IF(O813&lt;'CDO Param'!C$13,1,0)</f>
        <v>0</v>
      </c>
      <c r="AA813" s="3">
        <f>IF(P813&lt;'CDO Param'!D$13,1,0)</f>
        <v>0</v>
      </c>
      <c r="AB813" s="3">
        <f>IF(Q813&lt;'CDO Param'!E$13,1,0)</f>
        <v>0</v>
      </c>
      <c r="AC813" s="3">
        <f>IF(R813&lt;'CDO Param'!F$13,1,0)</f>
        <v>0</v>
      </c>
      <c r="AD813" s="3">
        <f>IF(S813&lt;'CDO Param'!G$13,1,0)</f>
        <v>0</v>
      </c>
      <c r="AE813" s="3">
        <f>IF(T813&lt;'CDO Param'!H$13,1,0)</f>
        <v>0</v>
      </c>
      <c r="AF813" s="3">
        <f>IF(U813&lt;'CDO Param'!I$13,1,0)</f>
        <v>0</v>
      </c>
      <c r="AG813" s="3">
        <f>IF(V813&lt;'CDO Param'!J$13,1,0)</f>
        <v>0</v>
      </c>
      <c r="AH813" s="3">
        <f>IF(W813&lt;'CDO Param'!K$13,1,0)</f>
        <v>0</v>
      </c>
      <c r="AI813" s="3">
        <f>IF(X813&lt;'CDO Param'!L$13,1,0)</f>
        <v>0</v>
      </c>
      <c r="AK813" s="3">
        <f>Z813*'CDO Param'!C$6*'CDO Param'!C$9</f>
        <v>0</v>
      </c>
      <c r="AL813" s="3">
        <f>AA813*'CDO Param'!D$6*'CDO Param'!D$9</f>
        <v>0</v>
      </c>
      <c r="AM813" s="3">
        <f>AB813*'CDO Param'!E$6*'CDO Param'!E$9</f>
        <v>0</v>
      </c>
      <c r="AN813" s="3">
        <f>AC813*'CDO Param'!F$6*'CDO Param'!F$9</f>
        <v>0</v>
      </c>
      <c r="AO813" s="3">
        <f>AD813*'CDO Param'!G$6*'CDO Param'!G$9</f>
        <v>0</v>
      </c>
      <c r="AP813" s="3">
        <f>AE813*'CDO Param'!H$6*'CDO Param'!H$9</f>
        <v>0</v>
      </c>
      <c r="AQ813" s="3">
        <f>AF813*'CDO Param'!I$6*'CDO Param'!I$9</f>
        <v>0</v>
      </c>
      <c r="AR813" s="3">
        <f>AG813*'CDO Param'!J$6*'CDO Param'!J$9</f>
        <v>0</v>
      </c>
      <c r="AS813" s="3">
        <f>AH813*'CDO Param'!K$6*'CDO Param'!K$9</f>
        <v>0</v>
      </c>
      <c r="AT813" s="3">
        <f>AI813*'CDO Param'!L$6*'CDO Param'!L$9</f>
        <v>0</v>
      </c>
      <c r="AV813" s="2">
        <f t="shared" si="37"/>
        <v>0</v>
      </c>
      <c r="BF813" s="5">
        <f>AV813/'CDO Param'!$M$6</f>
        <v>0</v>
      </c>
      <c r="BG813" s="5">
        <f t="shared" si="38"/>
        <v>0</v>
      </c>
      <c r="BH813" s="5">
        <f t="shared" si="39"/>
        <v>0</v>
      </c>
    </row>
    <row r="814" spans="2:60" x14ac:dyDescent="0.2">
      <c r="B814" s="3">
        <v>810</v>
      </c>
      <c r="C814" s="12">
        <v>0.40749341678747442</v>
      </c>
      <c r="D814" s="12">
        <v>2.1616870071738958</v>
      </c>
      <c r="E814" s="12">
        <v>6.3164407038129866E-3</v>
      </c>
      <c r="F814" s="12">
        <v>1.0306030162610114</v>
      </c>
      <c r="G814" s="12">
        <v>-1.7912134353537112</v>
      </c>
      <c r="H814" s="12">
        <v>0.33901642382261343</v>
      </c>
      <c r="I814" s="12">
        <v>0.86877662397455424</v>
      </c>
      <c r="J814" s="12">
        <v>1.344449174212059</v>
      </c>
      <c r="K814" s="12">
        <v>-0.18420678316033445</v>
      </c>
      <c r="L814" s="12">
        <v>-0.42420879253768362</v>
      </c>
      <c r="M814" s="12">
        <v>-0.76937112680752762</v>
      </c>
      <c r="O814" s="3">
        <f>SQRT(Correlation)*$C814 + SQRT(1-Correlation)*D814</f>
        <v>2.1796170921759472</v>
      </c>
      <c r="P814" s="3">
        <f>SQRT(Correlation)*$C814 + SQRT(1-Correlation)*E814</f>
        <v>0.1348530346561051</v>
      </c>
      <c r="Q814" s="3">
        <f>SQRT(Correlation)*$C814 + SQRT(1-Correlation)*F814</f>
        <v>1.1065766013045748</v>
      </c>
      <c r="R814" s="3">
        <f>SQRT(Correlation)*$C814 + SQRT(1-Correlation)*G814</f>
        <v>-1.5704335365064783</v>
      </c>
      <c r="S814" s="3">
        <f>SQRT(Correlation)*$C814 + SQRT(1-Correlation)*H814</f>
        <v>0.45047995190259899</v>
      </c>
      <c r="T814" s="3">
        <f>SQRT(Correlation)*$C814 + SQRT(1-Correlation)*I814</f>
        <v>0.95305460575864243</v>
      </c>
      <c r="U814" s="3">
        <f>SQRT(Correlation)*$C814 + SQRT(1-Correlation)*J814</f>
        <v>1.4043172095100571</v>
      </c>
      <c r="V814" s="3">
        <f>SQRT(Correlation)*$C814 + SQRT(1-Correlation)*K814</f>
        <v>-4.5893165714550654E-2</v>
      </c>
      <c r="W814" s="3">
        <f>SQRT(Correlation)*$C814 + SQRT(1-Correlation)*L814</f>
        <v>-0.27357906350940459</v>
      </c>
      <c r="X814" s="3">
        <f>SQRT(Correlation)*$C814 + SQRT(1-Correlation)*M814</f>
        <v>-0.60102880514733403</v>
      </c>
      <c r="Z814" s="3">
        <f>IF(O814&lt;'CDO Param'!C$13,1,0)</f>
        <v>0</v>
      </c>
      <c r="AA814" s="3">
        <f>IF(P814&lt;'CDO Param'!D$13,1,0)</f>
        <v>0</v>
      </c>
      <c r="AB814" s="3">
        <f>IF(Q814&lt;'CDO Param'!E$13,1,0)</f>
        <v>0</v>
      </c>
      <c r="AC814" s="3">
        <f>IF(R814&lt;'CDO Param'!F$13,1,0)</f>
        <v>1</v>
      </c>
      <c r="AD814" s="3">
        <f>IF(S814&lt;'CDO Param'!G$13,1,0)</f>
        <v>0</v>
      </c>
      <c r="AE814" s="3">
        <f>IF(T814&lt;'CDO Param'!H$13,1,0)</f>
        <v>0</v>
      </c>
      <c r="AF814" s="3">
        <f>IF(U814&lt;'CDO Param'!I$13,1,0)</f>
        <v>0</v>
      </c>
      <c r="AG814" s="3">
        <f>IF(V814&lt;'CDO Param'!J$13,1,0)</f>
        <v>0</v>
      </c>
      <c r="AH814" s="3">
        <f>IF(W814&lt;'CDO Param'!K$13,1,0)</f>
        <v>0</v>
      </c>
      <c r="AI814" s="3">
        <f>IF(X814&lt;'CDO Param'!L$13,1,0)</f>
        <v>0</v>
      </c>
      <c r="AK814" s="3">
        <f>Z814*'CDO Param'!C$6*'CDO Param'!C$9</f>
        <v>0</v>
      </c>
      <c r="AL814" s="3">
        <f>AA814*'CDO Param'!D$6*'CDO Param'!D$9</f>
        <v>0</v>
      </c>
      <c r="AM814" s="3">
        <f>AB814*'CDO Param'!E$6*'CDO Param'!E$9</f>
        <v>0</v>
      </c>
      <c r="AN814" s="3">
        <f>AC814*'CDO Param'!F$6*'CDO Param'!F$9</f>
        <v>4500</v>
      </c>
      <c r="AO814" s="3">
        <f>AD814*'CDO Param'!G$6*'CDO Param'!G$9</f>
        <v>0</v>
      </c>
      <c r="AP814" s="3">
        <f>AE814*'CDO Param'!H$6*'CDO Param'!H$9</f>
        <v>0</v>
      </c>
      <c r="AQ814" s="3">
        <f>AF814*'CDO Param'!I$6*'CDO Param'!I$9</f>
        <v>0</v>
      </c>
      <c r="AR814" s="3">
        <f>AG814*'CDO Param'!J$6*'CDO Param'!J$9</f>
        <v>0</v>
      </c>
      <c r="AS814" s="3">
        <f>AH814*'CDO Param'!K$6*'CDO Param'!K$9</f>
        <v>0</v>
      </c>
      <c r="AT814" s="3">
        <f>AI814*'CDO Param'!L$6*'CDO Param'!L$9</f>
        <v>0</v>
      </c>
      <c r="AV814" s="2">
        <f t="shared" si="37"/>
        <v>4500</v>
      </c>
      <c r="BF814" s="5">
        <f>AV814/'CDO Param'!$M$6</f>
        <v>4.6875E-2</v>
      </c>
      <c r="BG814" s="5">
        <f t="shared" si="38"/>
        <v>0</v>
      </c>
      <c r="BH814" s="5">
        <f t="shared" si="39"/>
        <v>0</v>
      </c>
    </row>
    <row r="815" spans="2:60" x14ac:dyDescent="0.2">
      <c r="B815" s="3">
        <v>811</v>
      </c>
      <c r="C815" s="12">
        <v>0.24885139282559976</v>
      </c>
      <c r="D815" s="12">
        <v>2.2099993657320738</v>
      </c>
      <c r="E815" s="12">
        <v>-0.77358436101349071</v>
      </c>
      <c r="F815" s="12">
        <v>0.29991497285664082</v>
      </c>
      <c r="G815" s="12">
        <v>0.50049948185915127</v>
      </c>
      <c r="H815" s="12">
        <v>-0.34720073927019257</v>
      </c>
      <c r="I815" s="12">
        <v>-0.12634927770704962</v>
      </c>
      <c r="J815" s="12">
        <v>0.1898592927318532</v>
      </c>
      <c r="K815" s="12">
        <v>1.3085400496493094</v>
      </c>
      <c r="L815" s="12">
        <v>8.9614786702441052E-2</v>
      </c>
      <c r="M815" s="12">
        <v>0.1581736341904616</v>
      </c>
      <c r="O815" s="3">
        <f>SQRT(Correlation)*$C815 + SQRT(1-Correlation)*D815</f>
        <v>2.1752832069956654</v>
      </c>
      <c r="P815" s="3">
        <f>SQRT(Correlation)*$C815 + SQRT(1-Correlation)*E815</f>
        <v>-0.6551928429031596</v>
      </c>
      <c r="Q815" s="3">
        <f>SQRT(Correlation)*$C815 + SQRT(1-Correlation)*F815</f>
        <v>0.36321804560778626</v>
      </c>
      <c r="R815" s="3">
        <f>SQRT(Correlation)*$C815 + SQRT(1-Correlation)*G815</f>
        <v>0.55350921914613094</v>
      </c>
      <c r="S815" s="3">
        <f>SQRT(Correlation)*$C815 + SQRT(1-Correlation)*H815</f>
        <v>-0.25068982239300486</v>
      </c>
      <c r="T815" s="3">
        <f>SQRT(Correlation)*$C815 + SQRT(1-Correlation)*I815</f>
        <v>-4.1171729458006109E-2</v>
      </c>
      <c r="U815" s="3">
        <f>SQRT(Correlation)*$C815 + SQRT(1-Correlation)*J815</f>
        <v>0.25881006001781043</v>
      </c>
      <c r="V815" s="3">
        <f>SQRT(Correlation)*$C815 + SQRT(1-Correlation)*K815</f>
        <v>1.3200838099559078</v>
      </c>
      <c r="W815" s="3">
        <f>SQRT(Correlation)*$C815 + SQRT(1-Correlation)*L815</f>
        <v>0.1637097714263831</v>
      </c>
      <c r="X815" s="3">
        <f>SQRT(Correlation)*$C815 + SQRT(1-Correlation)*M815</f>
        <v>0.22875040497186061</v>
      </c>
      <c r="Z815" s="3">
        <f>IF(O815&lt;'CDO Param'!C$13,1,0)</f>
        <v>0</v>
      </c>
      <c r="AA815" s="3">
        <f>IF(P815&lt;'CDO Param'!D$13,1,0)</f>
        <v>0</v>
      </c>
      <c r="AB815" s="3">
        <f>IF(Q815&lt;'CDO Param'!E$13,1,0)</f>
        <v>0</v>
      </c>
      <c r="AC815" s="3">
        <f>IF(R815&lt;'CDO Param'!F$13,1,0)</f>
        <v>0</v>
      </c>
      <c r="AD815" s="3">
        <f>IF(S815&lt;'CDO Param'!G$13,1,0)</f>
        <v>1</v>
      </c>
      <c r="AE815" s="3">
        <f>IF(T815&lt;'CDO Param'!H$13,1,0)</f>
        <v>0</v>
      </c>
      <c r="AF815" s="3">
        <f>IF(U815&lt;'CDO Param'!I$13,1,0)</f>
        <v>0</v>
      </c>
      <c r="AG815" s="3">
        <f>IF(V815&lt;'CDO Param'!J$13,1,0)</f>
        <v>0</v>
      </c>
      <c r="AH815" s="3">
        <f>IF(W815&lt;'CDO Param'!K$13,1,0)</f>
        <v>0</v>
      </c>
      <c r="AI815" s="3">
        <f>IF(X815&lt;'CDO Param'!L$13,1,0)</f>
        <v>0</v>
      </c>
      <c r="AK815" s="3">
        <f>Z815*'CDO Param'!C$6*'CDO Param'!C$9</f>
        <v>0</v>
      </c>
      <c r="AL815" s="3">
        <f>AA815*'CDO Param'!D$6*'CDO Param'!D$9</f>
        <v>0</v>
      </c>
      <c r="AM815" s="3">
        <f>AB815*'CDO Param'!E$6*'CDO Param'!E$9</f>
        <v>0</v>
      </c>
      <c r="AN815" s="3">
        <f>AC815*'CDO Param'!F$6*'CDO Param'!F$9</f>
        <v>0</v>
      </c>
      <c r="AO815" s="3">
        <f>AD815*'CDO Param'!G$6*'CDO Param'!G$9</f>
        <v>4500</v>
      </c>
      <c r="AP815" s="3">
        <f>AE815*'CDO Param'!H$6*'CDO Param'!H$9</f>
        <v>0</v>
      </c>
      <c r="AQ815" s="3">
        <f>AF815*'CDO Param'!I$6*'CDO Param'!I$9</f>
        <v>0</v>
      </c>
      <c r="AR815" s="3">
        <f>AG815*'CDO Param'!J$6*'CDO Param'!J$9</f>
        <v>0</v>
      </c>
      <c r="AS815" s="3">
        <f>AH815*'CDO Param'!K$6*'CDO Param'!K$9</f>
        <v>0</v>
      </c>
      <c r="AT815" s="3">
        <f>AI815*'CDO Param'!L$6*'CDO Param'!L$9</f>
        <v>0</v>
      </c>
      <c r="AV815" s="2">
        <f t="shared" si="37"/>
        <v>4500</v>
      </c>
      <c r="BF815" s="5">
        <f>AV815/'CDO Param'!$M$6</f>
        <v>4.6875E-2</v>
      </c>
      <c r="BG815" s="5">
        <f t="shared" si="38"/>
        <v>0</v>
      </c>
      <c r="BH815" s="5">
        <f t="shared" si="39"/>
        <v>0</v>
      </c>
    </row>
    <row r="816" spans="2:60" x14ac:dyDescent="0.2">
      <c r="B816" s="3">
        <v>812</v>
      </c>
      <c r="C816" s="12">
        <v>0.38704001781297848</v>
      </c>
      <c r="D816" s="12">
        <v>-0.67837163442163728</v>
      </c>
      <c r="E816" s="12">
        <v>-1.7665661289356649</v>
      </c>
      <c r="F816" s="12">
        <v>0.25216422727680765</v>
      </c>
      <c r="G816" s="12">
        <v>4.1330849853693508E-2</v>
      </c>
      <c r="H816" s="12">
        <v>0.11252495824010111</v>
      </c>
      <c r="I816" s="12">
        <v>-0.27767782739829272</v>
      </c>
      <c r="J816" s="12">
        <v>-0.47553044169035275</v>
      </c>
      <c r="K816" s="12">
        <v>-0.65442463892395608</v>
      </c>
      <c r="L816" s="12">
        <v>0.3369109435880091</v>
      </c>
      <c r="M816" s="12">
        <v>-5.0764583647833206E-2</v>
      </c>
      <c r="O816" s="3">
        <f>SQRT(Correlation)*$C816 + SQRT(1-Correlation)*D816</f>
        <v>-0.52116703925492103</v>
      </c>
      <c r="P816" s="3">
        <f>SQRT(Correlation)*$C816 + SQRT(1-Correlation)*E816</f>
        <v>-1.5535189812309005</v>
      </c>
      <c r="Q816" s="3">
        <f>SQRT(Correlation)*$C816 + SQRT(1-Correlation)*F816</f>
        <v>0.36161679097543653</v>
      </c>
      <c r="R816" s="3">
        <f>SQRT(Correlation)*$C816 + SQRT(1-Correlation)*G816</f>
        <v>0.16160268714254789</v>
      </c>
      <c r="S816" s="3">
        <f>SQRT(Correlation)*$C816 + SQRT(1-Correlation)*H816</f>
        <v>0.22914334868833081</v>
      </c>
      <c r="T816" s="3">
        <f>SQRT(Correlation)*$C816 + SQRT(1-Correlation)*I816</f>
        <v>-0.14103551689959831</v>
      </c>
      <c r="U816" s="3">
        <f>SQRT(Correlation)*$C816 + SQRT(1-Correlation)*J816</f>
        <v>-0.32873498755410602</v>
      </c>
      <c r="V816" s="3">
        <f>SQRT(Correlation)*$C816 + SQRT(1-Correlation)*K816</f>
        <v>-0.49844892458777995</v>
      </c>
      <c r="W816" s="3">
        <f>SQRT(Correlation)*$C816 + SQRT(1-Correlation)*L816</f>
        <v>0.44201458530449844</v>
      </c>
      <c r="X816" s="3">
        <f>SQRT(Correlation)*$C816 + SQRT(1-Correlation)*M816</f>
        <v>7.4233287552927768E-2</v>
      </c>
      <c r="Z816" s="3">
        <f>IF(O816&lt;'CDO Param'!C$13,1,0)</f>
        <v>0</v>
      </c>
      <c r="AA816" s="3">
        <f>IF(P816&lt;'CDO Param'!D$13,1,0)</f>
        <v>0</v>
      </c>
      <c r="AB816" s="3">
        <f>IF(Q816&lt;'CDO Param'!E$13,1,0)</f>
        <v>0</v>
      </c>
      <c r="AC816" s="3">
        <f>IF(R816&lt;'CDO Param'!F$13,1,0)</f>
        <v>0</v>
      </c>
      <c r="AD816" s="3">
        <f>IF(S816&lt;'CDO Param'!G$13,1,0)</f>
        <v>0</v>
      </c>
      <c r="AE816" s="3">
        <f>IF(T816&lt;'CDO Param'!H$13,1,0)</f>
        <v>0</v>
      </c>
      <c r="AF816" s="3">
        <f>IF(U816&lt;'CDO Param'!I$13,1,0)</f>
        <v>0</v>
      </c>
      <c r="AG816" s="3">
        <f>IF(V816&lt;'CDO Param'!J$13,1,0)</f>
        <v>0</v>
      </c>
      <c r="AH816" s="3">
        <f>IF(W816&lt;'CDO Param'!K$13,1,0)</f>
        <v>0</v>
      </c>
      <c r="AI816" s="3">
        <f>IF(X816&lt;'CDO Param'!L$13,1,0)</f>
        <v>0</v>
      </c>
      <c r="AK816" s="3">
        <f>Z816*'CDO Param'!C$6*'CDO Param'!C$9</f>
        <v>0</v>
      </c>
      <c r="AL816" s="3">
        <f>AA816*'CDO Param'!D$6*'CDO Param'!D$9</f>
        <v>0</v>
      </c>
      <c r="AM816" s="3">
        <f>AB816*'CDO Param'!E$6*'CDO Param'!E$9</f>
        <v>0</v>
      </c>
      <c r="AN816" s="3">
        <f>AC816*'CDO Param'!F$6*'CDO Param'!F$9</f>
        <v>0</v>
      </c>
      <c r="AO816" s="3">
        <f>AD816*'CDO Param'!G$6*'CDO Param'!G$9</f>
        <v>0</v>
      </c>
      <c r="AP816" s="3">
        <f>AE816*'CDO Param'!H$6*'CDO Param'!H$9</f>
        <v>0</v>
      </c>
      <c r="AQ816" s="3">
        <f>AF816*'CDO Param'!I$6*'CDO Param'!I$9</f>
        <v>0</v>
      </c>
      <c r="AR816" s="3">
        <f>AG816*'CDO Param'!J$6*'CDO Param'!J$9</f>
        <v>0</v>
      </c>
      <c r="AS816" s="3">
        <f>AH816*'CDO Param'!K$6*'CDO Param'!K$9</f>
        <v>0</v>
      </c>
      <c r="AT816" s="3">
        <f>AI816*'CDO Param'!L$6*'CDO Param'!L$9</f>
        <v>0</v>
      </c>
      <c r="AV816" s="2">
        <f t="shared" si="37"/>
        <v>0</v>
      </c>
      <c r="BF816" s="5">
        <f>AV816/'CDO Param'!$M$6</f>
        <v>0</v>
      </c>
      <c r="BG816" s="5">
        <f t="shared" si="38"/>
        <v>0</v>
      </c>
      <c r="BH816" s="5">
        <f t="shared" si="39"/>
        <v>0</v>
      </c>
    </row>
    <row r="817" spans="2:60" x14ac:dyDescent="0.2">
      <c r="B817" s="3">
        <v>813</v>
      </c>
      <c r="C817" s="12">
        <v>-0.6278969522099942</v>
      </c>
      <c r="D817" s="12">
        <v>-0.11152565093652811</v>
      </c>
      <c r="E817" s="12">
        <v>-0.62328012973011937</v>
      </c>
      <c r="F817" s="12">
        <v>1.3360295270103961</v>
      </c>
      <c r="G817" s="12">
        <v>-0.17360434867441654</v>
      </c>
      <c r="H817" s="12">
        <v>-0.52970790420658886</v>
      </c>
      <c r="I817" s="12">
        <v>-1.1392876331228763</v>
      </c>
      <c r="J817" s="12">
        <v>-0.28065414880984463</v>
      </c>
      <c r="K817" s="12">
        <v>-1.1832571544800885</v>
      </c>
      <c r="L817" s="12">
        <v>-0.94864617494749837</v>
      </c>
      <c r="M817" s="12">
        <v>0.60449337979662232</v>
      </c>
      <c r="O817" s="3">
        <f>SQRT(Correlation)*$C817 + SQRT(1-Correlation)*D817</f>
        <v>-0.30436097283384356</v>
      </c>
      <c r="P817" s="3">
        <f>SQRT(Correlation)*$C817 + SQRT(1-Correlation)*E817</f>
        <v>-0.78985389956786944</v>
      </c>
      <c r="Q817" s="3">
        <f>SQRT(Correlation)*$C817 + SQRT(1-Correlation)*F817</f>
        <v>1.0689104474909428</v>
      </c>
      <c r="R817" s="3">
        <f>SQRT(Correlation)*$C817 + SQRT(1-Correlation)*G817</f>
        <v>-0.36325399654250456</v>
      </c>
      <c r="S817" s="3">
        <f>SQRT(Correlation)*$C817 + SQRT(1-Correlation)*H817</f>
        <v>-0.70108349205228004</v>
      </c>
      <c r="T817" s="3">
        <f>SQRT(Correlation)*$C817 + SQRT(1-Correlation)*I817</f>
        <v>-1.2793815997053217</v>
      </c>
      <c r="U817" s="3">
        <f>SQRT(Correlation)*$C817 + SQRT(1-Correlation)*J817</f>
        <v>-0.46481035399063081</v>
      </c>
      <c r="V817" s="3">
        <f>SQRT(Correlation)*$C817 + SQRT(1-Correlation)*K817</f>
        <v>-1.3210947502401844</v>
      </c>
      <c r="W817" s="3">
        <f>SQRT(Correlation)*$C817 + SQRT(1-Correlation)*L817</f>
        <v>-1.0985232324183452</v>
      </c>
      <c r="X817" s="3">
        <f>SQRT(Correlation)*$C817 + SQRT(1-Correlation)*M817</f>
        <v>0.3749143227090137</v>
      </c>
      <c r="Z817" s="3">
        <f>IF(O817&lt;'CDO Param'!C$13,1,0)</f>
        <v>0</v>
      </c>
      <c r="AA817" s="3">
        <f>IF(P817&lt;'CDO Param'!D$13,1,0)</f>
        <v>0</v>
      </c>
      <c r="AB817" s="3">
        <f>IF(Q817&lt;'CDO Param'!E$13,1,0)</f>
        <v>0</v>
      </c>
      <c r="AC817" s="3">
        <f>IF(R817&lt;'CDO Param'!F$13,1,0)</f>
        <v>0</v>
      </c>
      <c r="AD817" s="3">
        <f>IF(S817&lt;'CDO Param'!G$13,1,0)</f>
        <v>1</v>
      </c>
      <c r="AE817" s="3">
        <f>IF(T817&lt;'CDO Param'!H$13,1,0)</f>
        <v>0</v>
      </c>
      <c r="AF817" s="3">
        <f>IF(U817&lt;'CDO Param'!I$13,1,0)</f>
        <v>0</v>
      </c>
      <c r="AG817" s="3">
        <f>IF(V817&lt;'CDO Param'!J$13,1,0)</f>
        <v>0</v>
      </c>
      <c r="AH817" s="3">
        <f>IF(W817&lt;'CDO Param'!K$13,1,0)</f>
        <v>0</v>
      </c>
      <c r="AI817" s="3">
        <f>IF(X817&lt;'CDO Param'!L$13,1,0)</f>
        <v>0</v>
      </c>
      <c r="AK817" s="3">
        <f>Z817*'CDO Param'!C$6*'CDO Param'!C$9</f>
        <v>0</v>
      </c>
      <c r="AL817" s="3">
        <f>AA817*'CDO Param'!D$6*'CDO Param'!D$9</f>
        <v>0</v>
      </c>
      <c r="AM817" s="3">
        <f>AB817*'CDO Param'!E$6*'CDO Param'!E$9</f>
        <v>0</v>
      </c>
      <c r="AN817" s="3">
        <f>AC817*'CDO Param'!F$6*'CDO Param'!F$9</f>
        <v>0</v>
      </c>
      <c r="AO817" s="3">
        <f>AD817*'CDO Param'!G$6*'CDO Param'!G$9</f>
        <v>4500</v>
      </c>
      <c r="AP817" s="3">
        <f>AE817*'CDO Param'!H$6*'CDO Param'!H$9</f>
        <v>0</v>
      </c>
      <c r="AQ817" s="3">
        <f>AF817*'CDO Param'!I$6*'CDO Param'!I$9</f>
        <v>0</v>
      </c>
      <c r="AR817" s="3">
        <f>AG817*'CDO Param'!J$6*'CDO Param'!J$9</f>
        <v>0</v>
      </c>
      <c r="AS817" s="3">
        <f>AH817*'CDO Param'!K$6*'CDO Param'!K$9</f>
        <v>0</v>
      </c>
      <c r="AT817" s="3">
        <f>AI817*'CDO Param'!L$6*'CDO Param'!L$9</f>
        <v>0</v>
      </c>
      <c r="AV817" s="2">
        <f t="shared" si="37"/>
        <v>4500</v>
      </c>
      <c r="BF817" s="5">
        <f>AV817/'CDO Param'!$M$6</f>
        <v>4.6875E-2</v>
      </c>
      <c r="BG817" s="5">
        <f t="shared" si="38"/>
        <v>0</v>
      </c>
      <c r="BH817" s="5">
        <f t="shared" si="39"/>
        <v>0</v>
      </c>
    </row>
    <row r="818" spans="2:60" x14ac:dyDescent="0.2">
      <c r="B818" s="3">
        <v>814</v>
      </c>
      <c r="C818" s="12">
        <v>0.70127725848578848</v>
      </c>
      <c r="D818" s="12">
        <v>-2.0440438674995676</v>
      </c>
      <c r="E818" s="12">
        <v>-1.207931745739188</v>
      </c>
      <c r="F818" s="12">
        <v>-0.79741994341020472</v>
      </c>
      <c r="G818" s="12">
        <v>-0.73881437856471166</v>
      </c>
      <c r="H818" s="12">
        <v>0.76050355346524157</v>
      </c>
      <c r="I818" s="12">
        <v>-1.9684102881001309</v>
      </c>
      <c r="J818" s="12">
        <v>1.6258127288892865</v>
      </c>
      <c r="K818" s="12">
        <v>-1.1455040294094943</v>
      </c>
      <c r="L818" s="12">
        <v>0.49510276767250616</v>
      </c>
      <c r="M818" s="12">
        <v>-0.2631702500366373</v>
      </c>
      <c r="O818" s="3">
        <f>SQRT(Correlation)*$C818 + SQRT(1-Correlation)*D818</f>
        <v>-1.7173869367700436</v>
      </c>
      <c r="P818" s="3">
        <f>SQRT(Correlation)*$C818 + SQRT(1-Correlation)*E818</f>
        <v>-0.92418133155839399</v>
      </c>
      <c r="Q818" s="3">
        <f>SQRT(Correlation)*$C818 + SQRT(1-Correlation)*F818</f>
        <v>-0.53473564103627358</v>
      </c>
      <c r="R818" s="3">
        <f>SQRT(Correlation)*$C818 + SQRT(1-Correlation)*G818</f>
        <v>-0.47913752049453801</v>
      </c>
      <c r="S818" s="3">
        <f>SQRT(Correlation)*$C818 + SQRT(1-Correlation)*H818</f>
        <v>0.94324036008991419</v>
      </c>
      <c r="T818" s="3">
        <f>SQRT(Correlation)*$C818 + SQRT(1-Correlation)*I818</f>
        <v>-1.6456346232220205</v>
      </c>
      <c r="U818" s="3">
        <f>SQRT(Correlation)*$C818 + SQRT(1-Correlation)*J818</f>
        <v>1.7641447224645677</v>
      </c>
      <c r="V818" s="3">
        <f>SQRT(Correlation)*$C818 + SQRT(1-Correlation)*K818</f>
        <v>-0.86495719974097818</v>
      </c>
      <c r="W818" s="3">
        <f>SQRT(Correlation)*$C818 + SQRT(1-Correlation)*L818</f>
        <v>0.69145906731886386</v>
      </c>
      <c r="X818" s="3">
        <f>SQRT(Correlation)*$C818 + SQRT(1-Correlation)*M818</f>
        <v>-2.7901879944161934E-2</v>
      </c>
      <c r="Z818" s="3">
        <f>IF(O818&lt;'CDO Param'!C$13,1,0)</f>
        <v>0</v>
      </c>
      <c r="AA818" s="3">
        <f>IF(P818&lt;'CDO Param'!D$13,1,0)</f>
        <v>0</v>
      </c>
      <c r="AB818" s="3">
        <f>IF(Q818&lt;'CDO Param'!E$13,1,0)</f>
        <v>0</v>
      </c>
      <c r="AC818" s="3">
        <f>IF(R818&lt;'CDO Param'!F$13,1,0)</f>
        <v>0</v>
      </c>
      <c r="AD818" s="3">
        <f>IF(S818&lt;'CDO Param'!G$13,1,0)</f>
        <v>0</v>
      </c>
      <c r="AE818" s="3">
        <f>IF(T818&lt;'CDO Param'!H$13,1,0)</f>
        <v>0</v>
      </c>
      <c r="AF818" s="3">
        <f>IF(U818&lt;'CDO Param'!I$13,1,0)</f>
        <v>0</v>
      </c>
      <c r="AG818" s="3">
        <f>IF(V818&lt;'CDO Param'!J$13,1,0)</f>
        <v>0</v>
      </c>
      <c r="AH818" s="3">
        <f>IF(W818&lt;'CDO Param'!K$13,1,0)</f>
        <v>0</v>
      </c>
      <c r="AI818" s="3">
        <f>IF(X818&lt;'CDO Param'!L$13,1,0)</f>
        <v>0</v>
      </c>
      <c r="AK818" s="3">
        <f>Z818*'CDO Param'!C$6*'CDO Param'!C$9</f>
        <v>0</v>
      </c>
      <c r="AL818" s="3">
        <f>AA818*'CDO Param'!D$6*'CDO Param'!D$9</f>
        <v>0</v>
      </c>
      <c r="AM818" s="3">
        <f>AB818*'CDO Param'!E$6*'CDO Param'!E$9</f>
        <v>0</v>
      </c>
      <c r="AN818" s="3">
        <f>AC818*'CDO Param'!F$6*'CDO Param'!F$9</f>
        <v>0</v>
      </c>
      <c r="AO818" s="3">
        <f>AD818*'CDO Param'!G$6*'CDO Param'!G$9</f>
        <v>0</v>
      </c>
      <c r="AP818" s="3">
        <f>AE818*'CDO Param'!H$6*'CDO Param'!H$9</f>
        <v>0</v>
      </c>
      <c r="AQ818" s="3">
        <f>AF818*'CDO Param'!I$6*'CDO Param'!I$9</f>
        <v>0</v>
      </c>
      <c r="AR818" s="3">
        <f>AG818*'CDO Param'!J$6*'CDO Param'!J$9</f>
        <v>0</v>
      </c>
      <c r="AS818" s="3">
        <f>AH818*'CDO Param'!K$6*'CDO Param'!K$9</f>
        <v>0</v>
      </c>
      <c r="AT818" s="3">
        <f>AI818*'CDO Param'!L$6*'CDO Param'!L$9</f>
        <v>0</v>
      </c>
      <c r="AV818" s="2">
        <f t="shared" si="37"/>
        <v>0</v>
      </c>
      <c r="BF818" s="5">
        <f>AV818/'CDO Param'!$M$6</f>
        <v>0</v>
      </c>
      <c r="BG818" s="5">
        <f t="shared" si="38"/>
        <v>0</v>
      </c>
      <c r="BH818" s="5">
        <f t="shared" si="39"/>
        <v>0</v>
      </c>
    </row>
    <row r="819" spans="2:60" x14ac:dyDescent="0.2">
      <c r="B819" s="3">
        <v>815</v>
      </c>
      <c r="C819" s="12">
        <v>-1.2974533092346974</v>
      </c>
      <c r="D819" s="12">
        <v>-0.6020650289428886</v>
      </c>
      <c r="E819" s="12">
        <v>0.87308990259771235</v>
      </c>
      <c r="F819" s="12">
        <v>0.54853671827004291</v>
      </c>
      <c r="G819" s="12">
        <v>-1.6790818335721269</v>
      </c>
      <c r="H819" s="12">
        <v>0.44222701944818255</v>
      </c>
      <c r="I819" s="12">
        <v>0.73081082518910989</v>
      </c>
      <c r="J819" s="12">
        <v>-0.65149151851073839</v>
      </c>
      <c r="K819" s="12">
        <v>5.8604427977115847E-2</v>
      </c>
      <c r="L819" s="12">
        <v>-0.76661081038764678</v>
      </c>
      <c r="M819" s="12">
        <v>-0.29770717446808703</v>
      </c>
      <c r="O819" s="3">
        <f>SQRT(Correlation)*$C819 + SQRT(1-Correlation)*D819</f>
        <v>-0.98145979878885958</v>
      </c>
      <c r="P819" s="3">
        <f>SQRT(Correlation)*$C819 + SQRT(1-Correlation)*E819</f>
        <v>0.41799504680055766</v>
      </c>
      <c r="Q819" s="3">
        <f>SQRT(Correlation)*$C819 + SQRT(1-Correlation)*F819</f>
        <v>0.11009686149978781</v>
      </c>
      <c r="R819" s="3">
        <f>SQRT(Correlation)*$C819 + SQRT(1-Correlation)*G819</f>
        <v>-2.0032076530603513</v>
      </c>
      <c r="S819" s="3">
        <f>SQRT(Correlation)*$C819 + SQRT(1-Correlation)*H819</f>
        <v>9.2426258067085376E-3</v>
      </c>
      <c r="T819" s="3">
        <f>SQRT(Correlation)*$C819 + SQRT(1-Correlation)*I819</f>
        <v>0.28301726240098024</v>
      </c>
      <c r="U819" s="3">
        <f>SQRT(Correlation)*$C819 + SQRT(1-Correlation)*J819</f>
        <v>-1.0283498839231466</v>
      </c>
      <c r="V819" s="3">
        <f>SQRT(Correlation)*$C819 + SQRT(1-Correlation)*K819</f>
        <v>-0.35469371947674788</v>
      </c>
      <c r="W819" s="3">
        <f>SQRT(Correlation)*$C819 + SQRT(1-Correlation)*L819</f>
        <v>-1.1375616334101717</v>
      </c>
      <c r="X819" s="3">
        <f>SQRT(Correlation)*$C819 + SQRT(1-Correlation)*M819</f>
        <v>-0.69272058561812644</v>
      </c>
      <c r="Z819" s="3">
        <f>IF(O819&lt;'CDO Param'!C$13,1,0)</f>
        <v>0</v>
      </c>
      <c r="AA819" s="3">
        <f>IF(P819&lt;'CDO Param'!D$13,1,0)</f>
        <v>0</v>
      </c>
      <c r="AB819" s="3">
        <f>IF(Q819&lt;'CDO Param'!E$13,1,0)</f>
        <v>0</v>
      </c>
      <c r="AC819" s="3">
        <f>IF(R819&lt;'CDO Param'!F$13,1,0)</f>
        <v>1</v>
      </c>
      <c r="AD819" s="3">
        <f>IF(S819&lt;'CDO Param'!G$13,1,0)</f>
        <v>0</v>
      </c>
      <c r="AE819" s="3">
        <f>IF(T819&lt;'CDO Param'!H$13,1,0)</f>
        <v>0</v>
      </c>
      <c r="AF819" s="3">
        <f>IF(U819&lt;'CDO Param'!I$13,1,0)</f>
        <v>0</v>
      </c>
      <c r="AG819" s="3">
        <f>IF(V819&lt;'CDO Param'!J$13,1,0)</f>
        <v>0</v>
      </c>
      <c r="AH819" s="3">
        <f>IF(W819&lt;'CDO Param'!K$13,1,0)</f>
        <v>0</v>
      </c>
      <c r="AI819" s="3">
        <f>IF(X819&lt;'CDO Param'!L$13,1,0)</f>
        <v>1</v>
      </c>
      <c r="AK819" s="3">
        <f>Z819*'CDO Param'!C$6*'CDO Param'!C$9</f>
        <v>0</v>
      </c>
      <c r="AL819" s="3">
        <f>AA819*'CDO Param'!D$6*'CDO Param'!D$9</f>
        <v>0</v>
      </c>
      <c r="AM819" s="3">
        <f>AB819*'CDO Param'!E$6*'CDO Param'!E$9</f>
        <v>0</v>
      </c>
      <c r="AN819" s="3">
        <f>AC819*'CDO Param'!F$6*'CDO Param'!F$9</f>
        <v>4500</v>
      </c>
      <c r="AO819" s="3">
        <f>AD819*'CDO Param'!G$6*'CDO Param'!G$9</f>
        <v>0</v>
      </c>
      <c r="AP819" s="3">
        <f>AE819*'CDO Param'!H$6*'CDO Param'!H$9</f>
        <v>0</v>
      </c>
      <c r="AQ819" s="3">
        <f>AF819*'CDO Param'!I$6*'CDO Param'!I$9</f>
        <v>0</v>
      </c>
      <c r="AR819" s="3">
        <f>AG819*'CDO Param'!J$6*'CDO Param'!J$9</f>
        <v>0</v>
      </c>
      <c r="AS819" s="3">
        <f>AH819*'CDO Param'!K$6*'CDO Param'!K$9</f>
        <v>0</v>
      </c>
      <c r="AT819" s="3">
        <f>AI819*'CDO Param'!L$6*'CDO Param'!L$9</f>
        <v>4500</v>
      </c>
      <c r="AV819" s="2">
        <f t="shared" si="37"/>
        <v>9000</v>
      </c>
      <c r="BF819" s="5">
        <f>AV819/'CDO Param'!$M$6</f>
        <v>9.375E-2</v>
      </c>
      <c r="BG819" s="5">
        <f t="shared" si="38"/>
        <v>0.02</v>
      </c>
      <c r="BH819" s="5">
        <f t="shared" si="39"/>
        <v>1</v>
      </c>
    </row>
    <row r="820" spans="2:60" x14ac:dyDescent="0.2">
      <c r="B820" s="3">
        <v>816</v>
      </c>
      <c r="C820" s="12">
        <v>-8.5906322055961937E-2</v>
      </c>
      <c r="D820" s="12">
        <v>-0.81460257206344977</v>
      </c>
      <c r="E820" s="12">
        <v>1.9597518985392526</v>
      </c>
      <c r="F820" s="12">
        <v>0.30128376238280907</v>
      </c>
      <c r="G820" s="12">
        <v>-9.1650917966035195E-2</v>
      </c>
      <c r="H820" s="12">
        <v>0.98600821729633026</v>
      </c>
      <c r="I820" s="12">
        <v>-0.89991999630001374</v>
      </c>
      <c r="J820" s="12">
        <v>1.0524399840505794</v>
      </c>
      <c r="K820" s="12">
        <v>-1.0206213119090535</v>
      </c>
      <c r="L820" s="12">
        <v>6.1335185819189064E-2</v>
      </c>
      <c r="M820" s="12">
        <v>-4.999947122996673E-3</v>
      </c>
      <c r="O820" s="3">
        <f>SQRT(Correlation)*$C820 + SQRT(1-Correlation)*D820</f>
        <v>-0.79996581897606478</v>
      </c>
      <c r="P820" s="3">
        <f>SQRT(Correlation)*$C820 + SQRT(1-Correlation)*E820</f>
        <v>1.8320179301564943</v>
      </c>
      <c r="Q820" s="3">
        <f>SQRT(Correlation)*$C820 + SQRT(1-Correlation)*F820</f>
        <v>0.25865690903591076</v>
      </c>
      <c r="R820" s="3">
        <f>SQRT(Correlation)*$C820 + SQRT(1-Correlation)*G820</f>
        <v>-0.11411365943585521</v>
      </c>
      <c r="S820" s="3">
        <f>SQRT(Correlation)*$C820 + SQRT(1-Correlation)*H820</f>
        <v>0.90824356317911037</v>
      </c>
      <c r="T820" s="3">
        <f>SQRT(Correlation)*$C820 + SQRT(1-Correlation)*I820</f>
        <v>-0.88090503438198309</v>
      </c>
      <c r="U820" s="3">
        <f>SQRT(Correlation)*$C820 + SQRT(1-Correlation)*J820</f>
        <v>0.97126627075885386</v>
      </c>
      <c r="V820" s="3">
        <f>SQRT(Correlation)*$C820 + SQRT(1-Correlation)*K820</f>
        <v>-0.99541235655300286</v>
      </c>
      <c r="W820" s="3">
        <f>SQRT(Correlation)*$C820 + SQRT(1-Correlation)*L820</f>
        <v>3.1021702059009528E-2</v>
      </c>
      <c r="X820" s="3">
        <f>SQRT(Correlation)*$C820 + SQRT(1-Correlation)*M820</f>
        <v>-3.1909330637202513E-2</v>
      </c>
      <c r="Z820" s="3">
        <f>IF(O820&lt;'CDO Param'!C$13,1,0)</f>
        <v>0</v>
      </c>
      <c r="AA820" s="3">
        <f>IF(P820&lt;'CDO Param'!D$13,1,0)</f>
        <v>0</v>
      </c>
      <c r="AB820" s="3">
        <f>IF(Q820&lt;'CDO Param'!E$13,1,0)</f>
        <v>0</v>
      </c>
      <c r="AC820" s="3">
        <f>IF(R820&lt;'CDO Param'!F$13,1,0)</f>
        <v>0</v>
      </c>
      <c r="AD820" s="3">
        <f>IF(S820&lt;'CDO Param'!G$13,1,0)</f>
        <v>0</v>
      </c>
      <c r="AE820" s="3">
        <f>IF(T820&lt;'CDO Param'!H$13,1,0)</f>
        <v>0</v>
      </c>
      <c r="AF820" s="3">
        <f>IF(U820&lt;'CDO Param'!I$13,1,0)</f>
        <v>0</v>
      </c>
      <c r="AG820" s="3">
        <f>IF(V820&lt;'CDO Param'!J$13,1,0)</f>
        <v>0</v>
      </c>
      <c r="AH820" s="3">
        <f>IF(W820&lt;'CDO Param'!K$13,1,0)</f>
        <v>0</v>
      </c>
      <c r="AI820" s="3">
        <f>IF(X820&lt;'CDO Param'!L$13,1,0)</f>
        <v>0</v>
      </c>
      <c r="AK820" s="3">
        <f>Z820*'CDO Param'!C$6*'CDO Param'!C$9</f>
        <v>0</v>
      </c>
      <c r="AL820" s="3">
        <f>AA820*'CDO Param'!D$6*'CDO Param'!D$9</f>
        <v>0</v>
      </c>
      <c r="AM820" s="3">
        <f>AB820*'CDO Param'!E$6*'CDO Param'!E$9</f>
        <v>0</v>
      </c>
      <c r="AN820" s="3">
        <f>AC820*'CDO Param'!F$6*'CDO Param'!F$9</f>
        <v>0</v>
      </c>
      <c r="AO820" s="3">
        <f>AD820*'CDO Param'!G$6*'CDO Param'!G$9</f>
        <v>0</v>
      </c>
      <c r="AP820" s="3">
        <f>AE820*'CDO Param'!H$6*'CDO Param'!H$9</f>
        <v>0</v>
      </c>
      <c r="AQ820" s="3">
        <f>AF820*'CDO Param'!I$6*'CDO Param'!I$9</f>
        <v>0</v>
      </c>
      <c r="AR820" s="3">
        <f>AG820*'CDO Param'!J$6*'CDO Param'!J$9</f>
        <v>0</v>
      </c>
      <c r="AS820" s="3">
        <f>AH820*'CDO Param'!K$6*'CDO Param'!K$9</f>
        <v>0</v>
      </c>
      <c r="AT820" s="3">
        <f>AI820*'CDO Param'!L$6*'CDO Param'!L$9</f>
        <v>0</v>
      </c>
      <c r="AV820" s="2">
        <f t="shared" si="37"/>
        <v>0</v>
      </c>
      <c r="BF820" s="5">
        <f>AV820/'CDO Param'!$M$6</f>
        <v>0</v>
      </c>
      <c r="BG820" s="5">
        <f t="shared" si="38"/>
        <v>0</v>
      </c>
      <c r="BH820" s="5">
        <f t="shared" si="39"/>
        <v>0</v>
      </c>
    </row>
    <row r="821" spans="2:60" x14ac:dyDescent="0.2">
      <c r="B821" s="3">
        <v>817</v>
      </c>
      <c r="C821" s="12">
        <v>2.0019615476485342</v>
      </c>
      <c r="D821" s="12">
        <v>-0.21340838429750875</v>
      </c>
      <c r="E821" s="12">
        <v>-0.30739556677872315</v>
      </c>
      <c r="F821" s="12">
        <v>-0.22109816200099885</v>
      </c>
      <c r="G821" s="12">
        <v>-2.0100560504943132</v>
      </c>
      <c r="H821" s="12">
        <v>-0.46357399696717039</v>
      </c>
      <c r="I821" s="12">
        <v>-1.606208570592571</v>
      </c>
      <c r="J821" s="12">
        <v>-2.0070274331374094E-2</v>
      </c>
      <c r="K821" s="12">
        <v>1.5633122529834509</v>
      </c>
      <c r="L821" s="12">
        <v>0.15002569853095338</v>
      </c>
      <c r="M821" s="12">
        <v>0.41450903154327534</v>
      </c>
      <c r="O821" s="3">
        <f>SQRT(Correlation)*$C821 + SQRT(1-Correlation)*D821</f>
        <v>0.43061885801751537</v>
      </c>
      <c r="P821" s="3">
        <f>SQRT(Correlation)*$C821 + SQRT(1-Correlation)*E821</f>
        <v>0.34145478776676141</v>
      </c>
      <c r="Q821" s="3">
        <f>SQRT(Correlation)*$C821 + SQRT(1-Correlation)*F821</f>
        <v>0.42332369434449307</v>
      </c>
      <c r="R821" s="3">
        <f>SQRT(Correlation)*$C821 + SQRT(1-Correlation)*G821</f>
        <v>-1.2738307753848277</v>
      </c>
      <c r="S821" s="3">
        <f>SQRT(Correlation)*$C821 + SQRT(1-Correlation)*H821</f>
        <v>0.1932909195312334</v>
      </c>
      <c r="T821" s="3">
        <f>SQRT(Correlation)*$C821 + SQRT(1-Correlation)*I821</f>
        <v>-0.89070741624225436</v>
      </c>
      <c r="U821" s="3">
        <f>SQRT(Correlation)*$C821 + SQRT(1-Correlation)*J821</f>
        <v>0.61403549381904088</v>
      </c>
      <c r="V821" s="3">
        <f>SQRT(Correlation)*$C821 + SQRT(1-Correlation)*K821</f>
        <v>2.116164051907627</v>
      </c>
      <c r="W821" s="3">
        <f>SQRT(Correlation)*$C821 + SQRT(1-Correlation)*L821</f>
        <v>0.7754027023391844</v>
      </c>
      <c r="X821" s="3">
        <f>SQRT(Correlation)*$C821 + SQRT(1-Correlation)*M821</f>
        <v>1.0263136229807064</v>
      </c>
      <c r="Z821" s="3">
        <f>IF(O821&lt;'CDO Param'!C$13,1,0)</f>
        <v>0</v>
      </c>
      <c r="AA821" s="3">
        <f>IF(P821&lt;'CDO Param'!D$13,1,0)</f>
        <v>0</v>
      </c>
      <c r="AB821" s="3">
        <f>IF(Q821&lt;'CDO Param'!E$13,1,0)</f>
        <v>0</v>
      </c>
      <c r="AC821" s="3">
        <f>IF(R821&lt;'CDO Param'!F$13,1,0)</f>
        <v>0</v>
      </c>
      <c r="AD821" s="3">
        <f>IF(S821&lt;'CDO Param'!G$13,1,0)</f>
        <v>0</v>
      </c>
      <c r="AE821" s="3">
        <f>IF(T821&lt;'CDO Param'!H$13,1,0)</f>
        <v>0</v>
      </c>
      <c r="AF821" s="3">
        <f>IF(U821&lt;'CDO Param'!I$13,1,0)</f>
        <v>0</v>
      </c>
      <c r="AG821" s="3">
        <f>IF(V821&lt;'CDO Param'!J$13,1,0)</f>
        <v>0</v>
      </c>
      <c r="AH821" s="3">
        <f>IF(W821&lt;'CDO Param'!K$13,1,0)</f>
        <v>0</v>
      </c>
      <c r="AI821" s="3">
        <f>IF(X821&lt;'CDO Param'!L$13,1,0)</f>
        <v>0</v>
      </c>
      <c r="AK821" s="3">
        <f>Z821*'CDO Param'!C$6*'CDO Param'!C$9</f>
        <v>0</v>
      </c>
      <c r="AL821" s="3">
        <f>AA821*'CDO Param'!D$6*'CDO Param'!D$9</f>
        <v>0</v>
      </c>
      <c r="AM821" s="3">
        <f>AB821*'CDO Param'!E$6*'CDO Param'!E$9</f>
        <v>0</v>
      </c>
      <c r="AN821" s="3">
        <f>AC821*'CDO Param'!F$6*'CDO Param'!F$9</f>
        <v>0</v>
      </c>
      <c r="AO821" s="3">
        <f>AD821*'CDO Param'!G$6*'CDO Param'!G$9</f>
        <v>0</v>
      </c>
      <c r="AP821" s="3">
        <f>AE821*'CDO Param'!H$6*'CDO Param'!H$9</f>
        <v>0</v>
      </c>
      <c r="AQ821" s="3">
        <f>AF821*'CDO Param'!I$6*'CDO Param'!I$9</f>
        <v>0</v>
      </c>
      <c r="AR821" s="3">
        <f>AG821*'CDO Param'!J$6*'CDO Param'!J$9</f>
        <v>0</v>
      </c>
      <c r="AS821" s="3">
        <f>AH821*'CDO Param'!K$6*'CDO Param'!K$9</f>
        <v>0</v>
      </c>
      <c r="AT821" s="3">
        <f>AI821*'CDO Param'!L$6*'CDO Param'!L$9</f>
        <v>0</v>
      </c>
      <c r="AV821" s="2">
        <f t="shared" si="37"/>
        <v>0</v>
      </c>
      <c r="BF821" s="5">
        <f>AV821/'CDO Param'!$M$6</f>
        <v>0</v>
      </c>
      <c r="BG821" s="5">
        <f t="shared" si="38"/>
        <v>0</v>
      </c>
      <c r="BH821" s="5">
        <f t="shared" si="39"/>
        <v>0</v>
      </c>
    </row>
    <row r="822" spans="2:60" x14ac:dyDescent="0.2">
      <c r="B822" s="3">
        <v>818</v>
      </c>
      <c r="C822" s="12">
        <v>-0.80534164226264693</v>
      </c>
      <c r="D822" s="12">
        <v>0.53393364396470133</v>
      </c>
      <c r="E822" s="12">
        <v>-7.7470758697018027E-2</v>
      </c>
      <c r="F822" s="12">
        <v>0.18313130567548797</v>
      </c>
      <c r="G822" s="12">
        <v>0.18972741600009613</v>
      </c>
      <c r="H822" s="12">
        <v>-1.8183709471486509</v>
      </c>
      <c r="I822" s="12">
        <v>1.289236024604179</v>
      </c>
      <c r="J822" s="12">
        <v>1.0446501619298942</v>
      </c>
      <c r="K822" s="12">
        <v>-2.267843228764832</v>
      </c>
      <c r="L822" s="12">
        <v>-1.1661450116662309</v>
      </c>
      <c r="M822" s="12">
        <v>0.57808392739389092</v>
      </c>
      <c r="O822" s="3">
        <f>SQRT(Correlation)*$C822 + SQRT(1-Correlation)*D822</f>
        <v>0.25186254188351337</v>
      </c>
      <c r="P822" s="3">
        <f>SQRT(Correlation)*$C822 + SQRT(1-Correlation)*E822</f>
        <v>-0.32816660327621089</v>
      </c>
      <c r="Q822" s="3">
        <f>SQRT(Correlation)*$C822 + SQRT(1-Correlation)*F822</f>
        <v>-8.0937777368529612E-2</v>
      </c>
      <c r="R822" s="3">
        <f>SQRT(Correlation)*$C822 + SQRT(1-Correlation)*G822</f>
        <v>-7.4680157671475317E-2</v>
      </c>
      <c r="S822" s="3">
        <f>SQRT(Correlation)*$C822 + SQRT(1-Correlation)*H822</f>
        <v>-1.9797295356332669</v>
      </c>
      <c r="T822" s="3">
        <f>SQRT(Correlation)*$C822 + SQRT(1-Correlation)*I822</f>
        <v>0.96840529537397746</v>
      </c>
      <c r="U822" s="3">
        <f>SQRT(Correlation)*$C822 + SQRT(1-Correlation)*J822</f>
        <v>0.73637077251560701</v>
      </c>
      <c r="V822" s="3">
        <f>SQRT(Correlation)*$C822 + SQRT(1-Correlation)*K822</f>
        <v>-2.406136382139195</v>
      </c>
      <c r="W822" s="3">
        <f>SQRT(Correlation)*$C822 + SQRT(1-Correlation)*L822</f>
        <v>-1.3609736840857229</v>
      </c>
      <c r="X822" s="3">
        <f>SQRT(Correlation)*$C822 + SQRT(1-Correlation)*M822</f>
        <v>0.29374717837698189</v>
      </c>
      <c r="Z822" s="3">
        <f>IF(O822&lt;'CDO Param'!C$13,1,0)</f>
        <v>0</v>
      </c>
      <c r="AA822" s="3">
        <f>IF(P822&lt;'CDO Param'!D$13,1,0)</f>
        <v>0</v>
      </c>
      <c r="AB822" s="3">
        <f>IF(Q822&lt;'CDO Param'!E$13,1,0)</f>
        <v>0</v>
      </c>
      <c r="AC822" s="3">
        <f>IF(R822&lt;'CDO Param'!F$13,1,0)</f>
        <v>0</v>
      </c>
      <c r="AD822" s="3">
        <f>IF(S822&lt;'CDO Param'!G$13,1,0)</f>
        <v>1</v>
      </c>
      <c r="AE822" s="3">
        <f>IF(T822&lt;'CDO Param'!H$13,1,0)</f>
        <v>0</v>
      </c>
      <c r="AF822" s="3">
        <f>IF(U822&lt;'CDO Param'!I$13,1,0)</f>
        <v>0</v>
      </c>
      <c r="AG822" s="3">
        <f>IF(V822&lt;'CDO Param'!J$13,1,0)</f>
        <v>0</v>
      </c>
      <c r="AH822" s="3">
        <f>IF(W822&lt;'CDO Param'!K$13,1,0)</f>
        <v>0</v>
      </c>
      <c r="AI822" s="3">
        <f>IF(X822&lt;'CDO Param'!L$13,1,0)</f>
        <v>0</v>
      </c>
      <c r="AK822" s="3">
        <f>Z822*'CDO Param'!C$6*'CDO Param'!C$9</f>
        <v>0</v>
      </c>
      <c r="AL822" s="3">
        <f>AA822*'CDO Param'!D$6*'CDO Param'!D$9</f>
        <v>0</v>
      </c>
      <c r="AM822" s="3">
        <f>AB822*'CDO Param'!E$6*'CDO Param'!E$9</f>
        <v>0</v>
      </c>
      <c r="AN822" s="3">
        <f>AC822*'CDO Param'!F$6*'CDO Param'!F$9</f>
        <v>0</v>
      </c>
      <c r="AO822" s="3">
        <f>AD822*'CDO Param'!G$6*'CDO Param'!G$9</f>
        <v>4500</v>
      </c>
      <c r="AP822" s="3">
        <f>AE822*'CDO Param'!H$6*'CDO Param'!H$9</f>
        <v>0</v>
      </c>
      <c r="AQ822" s="3">
        <f>AF822*'CDO Param'!I$6*'CDO Param'!I$9</f>
        <v>0</v>
      </c>
      <c r="AR822" s="3">
        <f>AG822*'CDO Param'!J$6*'CDO Param'!J$9</f>
        <v>0</v>
      </c>
      <c r="AS822" s="3">
        <f>AH822*'CDO Param'!K$6*'CDO Param'!K$9</f>
        <v>0</v>
      </c>
      <c r="AT822" s="3">
        <f>AI822*'CDO Param'!L$6*'CDO Param'!L$9</f>
        <v>0</v>
      </c>
      <c r="AV822" s="2">
        <f t="shared" si="37"/>
        <v>4500</v>
      </c>
      <c r="BF822" s="5">
        <f>AV822/'CDO Param'!$M$6</f>
        <v>4.6875E-2</v>
      </c>
      <c r="BG822" s="5">
        <f t="shared" si="38"/>
        <v>0</v>
      </c>
      <c r="BH822" s="5">
        <f t="shared" si="39"/>
        <v>0</v>
      </c>
    </row>
    <row r="823" spans="2:60" x14ac:dyDescent="0.2">
      <c r="B823" s="3">
        <v>819</v>
      </c>
      <c r="C823" s="12">
        <v>-1.3720568858843762</v>
      </c>
      <c r="D823" s="12">
        <v>2.044198481598869</v>
      </c>
      <c r="E823" s="12">
        <v>-2.2634958440903574</v>
      </c>
      <c r="F823" s="12">
        <v>-0.3449304131208919</v>
      </c>
      <c r="G823" s="12">
        <v>0.80373411037726328</v>
      </c>
      <c r="H823" s="12">
        <v>1.3385488273343071E-2</v>
      </c>
      <c r="I823" s="12">
        <v>-0.69733459895360284</v>
      </c>
      <c r="J823" s="12">
        <v>0.47712546802358702</v>
      </c>
      <c r="K823" s="12">
        <v>-0.54310703490045853</v>
      </c>
      <c r="L823" s="12">
        <v>-0.44349349082040135</v>
      </c>
      <c r="M823" s="12">
        <v>8.9680725068319589E-2</v>
      </c>
      <c r="O823" s="3">
        <f>SQRT(Correlation)*$C823 + SQRT(1-Correlation)*D823</f>
        <v>1.5054144735218316</v>
      </c>
      <c r="P823" s="3">
        <f>SQRT(Correlation)*$C823 + SQRT(1-Correlation)*E823</f>
        <v>-2.5812231863665076</v>
      </c>
      <c r="Q823" s="3">
        <f>SQRT(Correlation)*$C823 + SQRT(1-Correlation)*F823</f>
        <v>-0.76111220578868977</v>
      </c>
      <c r="R823" s="3">
        <f>SQRT(Correlation)*$C823 + SQRT(1-Correlation)*G823</f>
        <v>0.32860664271716189</v>
      </c>
      <c r="S823" s="3">
        <f>SQRT(Correlation)*$C823 + SQRT(1-Correlation)*H823</f>
        <v>-0.42118389471006429</v>
      </c>
      <c r="T823" s="3">
        <f>SQRT(Correlation)*$C823 + SQRT(1-Correlation)*I823</f>
        <v>-1.095432171051272</v>
      </c>
      <c r="U823" s="3">
        <f>SQRT(Correlation)*$C823 + SQRT(1-Correlation)*J823</f>
        <v>1.8758478717275651E-2</v>
      </c>
      <c r="V823" s="3">
        <f>SQRT(Correlation)*$C823 + SQRT(1-Correlation)*K823</f>
        <v>-0.94911905693503829</v>
      </c>
      <c r="W823" s="3">
        <f>SQRT(Correlation)*$C823 + SQRT(1-Correlation)*L823</f>
        <v>-0.8546173514066695</v>
      </c>
      <c r="X823" s="3">
        <f>SQRT(Correlation)*$C823 + SQRT(1-Correlation)*M823</f>
        <v>-0.34880387784186107</v>
      </c>
      <c r="Z823" s="3">
        <f>IF(O823&lt;'CDO Param'!C$13,1,0)</f>
        <v>0</v>
      </c>
      <c r="AA823" s="3">
        <f>IF(P823&lt;'CDO Param'!D$13,1,0)</f>
        <v>1</v>
      </c>
      <c r="AB823" s="3">
        <f>IF(Q823&lt;'CDO Param'!E$13,1,0)</f>
        <v>0</v>
      </c>
      <c r="AC823" s="3">
        <f>IF(R823&lt;'CDO Param'!F$13,1,0)</f>
        <v>0</v>
      </c>
      <c r="AD823" s="3">
        <f>IF(S823&lt;'CDO Param'!G$13,1,0)</f>
        <v>1</v>
      </c>
      <c r="AE823" s="3">
        <f>IF(T823&lt;'CDO Param'!H$13,1,0)</f>
        <v>0</v>
      </c>
      <c r="AF823" s="3">
        <f>IF(U823&lt;'CDO Param'!I$13,1,0)</f>
        <v>0</v>
      </c>
      <c r="AG823" s="3">
        <f>IF(V823&lt;'CDO Param'!J$13,1,0)</f>
        <v>0</v>
      </c>
      <c r="AH823" s="3">
        <f>IF(W823&lt;'CDO Param'!K$13,1,0)</f>
        <v>0</v>
      </c>
      <c r="AI823" s="3">
        <f>IF(X823&lt;'CDO Param'!L$13,1,0)</f>
        <v>0</v>
      </c>
      <c r="AK823" s="3">
        <f>Z823*'CDO Param'!C$6*'CDO Param'!C$9</f>
        <v>0</v>
      </c>
      <c r="AL823" s="3">
        <f>AA823*'CDO Param'!D$6*'CDO Param'!D$9</f>
        <v>4050</v>
      </c>
      <c r="AM823" s="3">
        <f>AB823*'CDO Param'!E$6*'CDO Param'!E$9</f>
        <v>0</v>
      </c>
      <c r="AN823" s="3">
        <f>AC823*'CDO Param'!F$6*'CDO Param'!F$9</f>
        <v>0</v>
      </c>
      <c r="AO823" s="3">
        <f>AD823*'CDO Param'!G$6*'CDO Param'!G$9</f>
        <v>4500</v>
      </c>
      <c r="AP823" s="3">
        <f>AE823*'CDO Param'!H$6*'CDO Param'!H$9</f>
        <v>0</v>
      </c>
      <c r="AQ823" s="3">
        <f>AF823*'CDO Param'!I$6*'CDO Param'!I$9</f>
        <v>0</v>
      </c>
      <c r="AR823" s="3">
        <f>AG823*'CDO Param'!J$6*'CDO Param'!J$9</f>
        <v>0</v>
      </c>
      <c r="AS823" s="3">
        <f>AH823*'CDO Param'!K$6*'CDO Param'!K$9</f>
        <v>0</v>
      </c>
      <c r="AT823" s="3">
        <f>AI823*'CDO Param'!L$6*'CDO Param'!L$9</f>
        <v>0</v>
      </c>
      <c r="AV823" s="2">
        <f t="shared" si="37"/>
        <v>8550</v>
      </c>
      <c r="BF823" s="5">
        <f>AV823/'CDO Param'!$M$6</f>
        <v>8.9062500000000003E-2</v>
      </c>
      <c r="BG823" s="5">
        <f t="shared" si="38"/>
        <v>0.02</v>
      </c>
      <c r="BH823" s="5">
        <f t="shared" si="39"/>
        <v>1</v>
      </c>
    </row>
    <row r="824" spans="2:60" x14ac:dyDescent="0.2">
      <c r="B824" s="3">
        <v>820</v>
      </c>
      <c r="C824" s="12">
        <v>-2.3458960640709847</v>
      </c>
      <c r="D824" s="12">
        <v>3.0599949241150171E-2</v>
      </c>
      <c r="E824" s="12">
        <v>0.37052814150229096</v>
      </c>
      <c r="F824" s="12">
        <v>-0.83563691077870317</v>
      </c>
      <c r="G824" s="12">
        <v>0.32070261113403831</v>
      </c>
      <c r="H824" s="12">
        <v>4.3246473069302738E-2</v>
      </c>
      <c r="I824" s="12">
        <v>-0.30274122764240019</v>
      </c>
      <c r="J824" s="12">
        <v>-0.84154407886671834</v>
      </c>
      <c r="K824" s="12">
        <v>0.7162634574342519</v>
      </c>
      <c r="L824" s="12">
        <v>-0.91540186986094341</v>
      </c>
      <c r="M824" s="12">
        <v>-1.3078010852041189</v>
      </c>
      <c r="O824" s="3">
        <f>SQRT(Correlation)*$C824 + SQRT(1-Correlation)*D824</f>
        <v>-0.71280781088258771</v>
      </c>
      <c r="P824" s="3">
        <f>SQRT(Correlation)*$C824 + SQRT(1-Correlation)*E824</f>
        <v>-0.39032361234793955</v>
      </c>
      <c r="Q824" s="3">
        <f>SQRT(Correlation)*$C824 + SQRT(1-Correlation)*F824</f>
        <v>-1.5345922521391433</v>
      </c>
      <c r="R824" s="3">
        <f>SQRT(Correlation)*$C824 + SQRT(1-Correlation)*G824</f>
        <v>-0.43759226082480951</v>
      </c>
      <c r="S824" s="3">
        <f>SQRT(Correlation)*$C824 + SQRT(1-Correlation)*H824</f>
        <v>-0.70081026494842158</v>
      </c>
      <c r="T824" s="3">
        <f>SQRT(Correlation)*$C824 + SQRT(1-Correlation)*I824</f>
        <v>-1.029043017944514</v>
      </c>
      <c r="U824" s="3">
        <f>SQRT(Correlation)*$C824 + SQRT(1-Correlation)*J824</f>
        <v>-1.5401962838430205</v>
      </c>
      <c r="V824" s="3">
        <f>SQRT(Correlation)*$C824 + SQRT(1-Correlation)*K824</f>
        <v>-6.2330292577070456E-2</v>
      </c>
      <c r="W824" s="3">
        <f>SQRT(Correlation)*$C824 + SQRT(1-Correlation)*L824</f>
        <v>-1.6102639365901474</v>
      </c>
      <c r="X824" s="3">
        <f>SQRT(Correlation)*$C824 + SQRT(1-Correlation)*M824</f>
        <v>-1.9825265183543448</v>
      </c>
      <c r="Z824" s="3">
        <f>IF(O824&lt;'CDO Param'!C$13,1,0)</f>
        <v>0</v>
      </c>
      <c r="AA824" s="3">
        <f>IF(P824&lt;'CDO Param'!D$13,1,0)</f>
        <v>0</v>
      </c>
      <c r="AB824" s="3">
        <f>IF(Q824&lt;'CDO Param'!E$13,1,0)</f>
        <v>1</v>
      </c>
      <c r="AC824" s="3">
        <f>IF(R824&lt;'CDO Param'!F$13,1,0)</f>
        <v>0</v>
      </c>
      <c r="AD824" s="3">
        <f>IF(S824&lt;'CDO Param'!G$13,1,0)</f>
        <v>1</v>
      </c>
      <c r="AE824" s="3">
        <f>IF(T824&lt;'CDO Param'!H$13,1,0)</f>
        <v>0</v>
      </c>
      <c r="AF824" s="3">
        <f>IF(U824&lt;'CDO Param'!I$13,1,0)</f>
        <v>0</v>
      </c>
      <c r="AG824" s="3">
        <f>IF(V824&lt;'CDO Param'!J$13,1,0)</f>
        <v>0</v>
      </c>
      <c r="AH824" s="3">
        <f>IF(W824&lt;'CDO Param'!K$13,1,0)</f>
        <v>0</v>
      </c>
      <c r="AI824" s="3">
        <f>IF(X824&lt;'CDO Param'!L$13,1,0)</f>
        <v>1</v>
      </c>
      <c r="AK824" s="3">
        <f>Z824*'CDO Param'!C$6*'CDO Param'!C$9</f>
        <v>0</v>
      </c>
      <c r="AL824" s="3">
        <f>AA824*'CDO Param'!D$6*'CDO Param'!D$9</f>
        <v>0</v>
      </c>
      <c r="AM824" s="3">
        <f>AB824*'CDO Param'!E$6*'CDO Param'!E$9</f>
        <v>4500</v>
      </c>
      <c r="AN824" s="3">
        <f>AC824*'CDO Param'!F$6*'CDO Param'!F$9</f>
        <v>0</v>
      </c>
      <c r="AO824" s="3">
        <f>AD824*'CDO Param'!G$6*'CDO Param'!G$9</f>
        <v>4500</v>
      </c>
      <c r="AP824" s="3">
        <f>AE824*'CDO Param'!H$6*'CDO Param'!H$9</f>
        <v>0</v>
      </c>
      <c r="AQ824" s="3">
        <f>AF824*'CDO Param'!I$6*'CDO Param'!I$9</f>
        <v>0</v>
      </c>
      <c r="AR824" s="3">
        <f>AG824*'CDO Param'!J$6*'CDO Param'!J$9</f>
        <v>0</v>
      </c>
      <c r="AS824" s="3">
        <f>AH824*'CDO Param'!K$6*'CDO Param'!K$9</f>
        <v>0</v>
      </c>
      <c r="AT824" s="3">
        <f>AI824*'CDO Param'!L$6*'CDO Param'!L$9</f>
        <v>4500</v>
      </c>
      <c r="AV824" s="2">
        <f t="shared" si="37"/>
        <v>13500</v>
      </c>
      <c r="BF824" s="5">
        <f>AV824/'CDO Param'!$M$6</f>
        <v>0.140625</v>
      </c>
      <c r="BG824" s="5">
        <f t="shared" si="38"/>
        <v>0.02</v>
      </c>
      <c r="BH824" s="5">
        <f t="shared" si="39"/>
        <v>1</v>
      </c>
    </row>
    <row r="825" spans="2:60" x14ac:dyDescent="0.2">
      <c r="B825" s="3">
        <v>821</v>
      </c>
      <c r="C825" s="12">
        <v>0.18174887372879311</v>
      </c>
      <c r="D825" s="12">
        <v>-0.10714074960560538</v>
      </c>
      <c r="E825" s="12">
        <v>-3.5231551009928808E-2</v>
      </c>
      <c r="F825" s="12">
        <v>-0.46193918024073355</v>
      </c>
      <c r="G825" s="12">
        <v>1.2773671187460423</v>
      </c>
      <c r="H825" s="12">
        <v>1.4497618394671008</v>
      </c>
      <c r="I825" s="12">
        <v>0.34152094485762063</v>
      </c>
      <c r="J825" s="12">
        <v>0.40831878322933335</v>
      </c>
      <c r="K825" s="12">
        <v>-1.43262241181219</v>
      </c>
      <c r="L825" s="12">
        <v>-1.7178081179736182</v>
      </c>
      <c r="M825" s="12">
        <v>-0.55310692914645188</v>
      </c>
      <c r="O825" s="3">
        <f>SQRT(Correlation)*$C825 + SQRT(1-Correlation)*D825</f>
        <v>-4.4168599376117376E-2</v>
      </c>
      <c r="P825" s="3">
        <f>SQRT(Correlation)*$C825 + SQRT(1-Correlation)*E825</f>
        <v>2.4050456307798444E-2</v>
      </c>
      <c r="Q825" s="3">
        <f>SQRT(Correlation)*$C825 + SQRT(1-Correlation)*F825</f>
        <v>-0.38075994469419722</v>
      </c>
      <c r="R825" s="3">
        <f>SQRT(Correlation)*$C825 + SQRT(1-Correlation)*G825</f>
        <v>1.2692908913486103</v>
      </c>
      <c r="S825" s="3">
        <f>SQRT(Correlation)*$C825 + SQRT(1-Correlation)*H825</f>
        <v>1.4328388835687613</v>
      </c>
      <c r="T825" s="3">
        <f>SQRT(Correlation)*$C825 + SQRT(1-Correlation)*I825</f>
        <v>0.3814692566361878</v>
      </c>
      <c r="U825" s="3">
        <f>SQRT(Correlation)*$C825 + SQRT(1-Correlation)*J825</f>
        <v>0.44483925024530935</v>
      </c>
      <c r="V825" s="3">
        <f>SQRT(Correlation)*$C825 + SQRT(1-Correlation)*K825</f>
        <v>-1.301630914183737</v>
      </c>
      <c r="W825" s="3">
        <f>SQRT(Correlation)*$C825 + SQRT(1-Correlation)*L825</f>
        <v>-1.5721818304618256</v>
      </c>
      <c r="X825" s="3">
        <f>SQRT(Correlation)*$C825 + SQRT(1-Correlation)*M825</f>
        <v>-0.46724926540191519</v>
      </c>
      <c r="Z825" s="3">
        <f>IF(O825&lt;'CDO Param'!C$13,1,0)</f>
        <v>0</v>
      </c>
      <c r="AA825" s="3">
        <f>IF(P825&lt;'CDO Param'!D$13,1,0)</f>
        <v>0</v>
      </c>
      <c r="AB825" s="3">
        <f>IF(Q825&lt;'CDO Param'!E$13,1,0)</f>
        <v>0</v>
      </c>
      <c r="AC825" s="3">
        <f>IF(R825&lt;'CDO Param'!F$13,1,0)</f>
        <v>0</v>
      </c>
      <c r="AD825" s="3">
        <f>IF(S825&lt;'CDO Param'!G$13,1,0)</f>
        <v>0</v>
      </c>
      <c r="AE825" s="3">
        <f>IF(T825&lt;'CDO Param'!H$13,1,0)</f>
        <v>0</v>
      </c>
      <c r="AF825" s="3">
        <f>IF(U825&lt;'CDO Param'!I$13,1,0)</f>
        <v>0</v>
      </c>
      <c r="AG825" s="3">
        <f>IF(V825&lt;'CDO Param'!J$13,1,0)</f>
        <v>0</v>
      </c>
      <c r="AH825" s="3">
        <f>IF(W825&lt;'CDO Param'!K$13,1,0)</f>
        <v>0</v>
      </c>
      <c r="AI825" s="3">
        <f>IF(X825&lt;'CDO Param'!L$13,1,0)</f>
        <v>0</v>
      </c>
      <c r="AK825" s="3">
        <f>Z825*'CDO Param'!C$6*'CDO Param'!C$9</f>
        <v>0</v>
      </c>
      <c r="AL825" s="3">
        <f>AA825*'CDO Param'!D$6*'CDO Param'!D$9</f>
        <v>0</v>
      </c>
      <c r="AM825" s="3">
        <f>AB825*'CDO Param'!E$6*'CDO Param'!E$9</f>
        <v>0</v>
      </c>
      <c r="AN825" s="3">
        <f>AC825*'CDO Param'!F$6*'CDO Param'!F$9</f>
        <v>0</v>
      </c>
      <c r="AO825" s="3">
        <f>AD825*'CDO Param'!G$6*'CDO Param'!G$9</f>
        <v>0</v>
      </c>
      <c r="AP825" s="3">
        <f>AE825*'CDO Param'!H$6*'CDO Param'!H$9</f>
        <v>0</v>
      </c>
      <c r="AQ825" s="3">
        <f>AF825*'CDO Param'!I$6*'CDO Param'!I$9</f>
        <v>0</v>
      </c>
      <c r="AR825" s="3">
        <f>AG825*'CDO Param'!J$6*'CDO Param'!J$9</f>
        <v>0</v>
      </c>
      <c r="AS825" s="3">
        <f>AH825*'CDO Param'!K$6*'CDO Param'!K$9</f>
        <v>0</v>
      </c>
      <c r="AT825" s="3">
        <f>AI825*'CDO Param'!L$6*'CDO Param'!L$9</f>
        <v>0</v>
      </c>
      <c r="AV825" s="2">
        <f t="shared" si="37"/>
        <v>0</v>
      </c>
      <c r="BF825" s="5">
        <f>AV825/'CDO Param'!$M$6</f>
        <v>0</v>
      </c>
      <c r="BG825" s="5">
        <f t="shared" si="38"/>
        <v>0</v>
      </c>
      <c r="BH825" s="5">
        <f t="shared" si="39"/>
        <v>0</v>
      </c>
    </row>
    <row r="826" spans="2:60" x14ac:dyDescent="0.2">
      <c r="B826" s="3">
        <v>822</v>
      </c>
      <c r="C826" s="12">
        <v>0.31666218092141207</v>
      </c>
      <c r="D826" s="12">
        <v>0.7361791176663246</v>
      </c>
      <c r="E826" s="12">
        <v>0.72220473157358356</v>
      </c>
      <c r="F826" s="12">
        <v>1.5453861124115065</v>
      </c>
      <c r="G826" s="12">
        <v>0.38240386857069097</v>
      </c>
      <c r="H826" s="12">
        <v>-0.29188186090323143</v>
      </c>
      <c r="I826" s="12">
        <v>1.0795042726385873</v>
      </c>
      <c r="J826" s="12">
        <v>1.9069375412072986</v>
      </c>
      <c r="K826" s="12">
        <v>1.7257207218790427</v>
      </c>
      <c r="L826" s="12">
        <v>0.73268665801151656</v>
      </c>
      <c r="M826" s="12">
        <v>1.1854717740789056</v>
      </c>
      <c r="O826" s="3">
        <f>SQRT(Correlation)*$C826 + SQRT(1-Correlation)*D826</f>
        <v>0.79853820735840397</v>
      </c>
      <c r="P826" s="3">
        <f>SQRT(Correlation)*$C826 + SQRT(1-Correlation)*E826</f>
        <v>0.78528094067171117</v>
      </c>
      <c r="Q826" s="3">
        <f>SQRT(Correlation)*$C826 + SQRT(1-Correlation)*F826</f>
        <v>1.5662193679388079</v>
      </c>
      <c r="R826" s="3">
        <f>SQRT(Correlation)*$C826 + SQRT(1-Correlation)*G826</f>
        <v>0.46291753727771623</v>
      </c>
      <c r="S826" s="3">
        <f>SQRT(Correlation)*$C826 + SQRT(1-Correlation)*H826</f>
        <v>-0.17676607238800102</v>
      </c>
      <c r="T826" s="3">
        <f>SQRT(Correlation)*$C826 + SQRT(1-Correlation)*I826</f>
        <v>1.1242450476811938</v>
      </c>
      <c r="U826" s="3">
        <f>SQRT(Correlation)*$C826 + SQRT(1-Correlation)*J826</f>
        <v>1.9092171698236755</v>
      </c>
      <c r="V826" s="3">
        <f>SQRT(Correlation)*$C826 + SQRT(1-Correlation)*K826</f>
        <v>1.7372998000011215</v>
      </c>
      <c r="W826" s="3">
        <f>SQRT(Correlation)*$C826 + SQRT(1-Correlation)*L826</f>
        <v>0.79522496921477237</v>
      </c>
      <c r="X826" s="3">
        <f>SQRT(Correlation)*$C826 + SQRT(1-Correlation)*M826</f>
        <v>1.2247746464337677</v>
      </c>
      <c r="Z826" s="3">
        <f>IF(O826&lt;'CDO Param'!C$13,1,0)</f>
        <v>0</v>
      </c>
      <c r="AA826" s="3">
        <f>IF(P826&lt;'CDO Param'!D$13,1,0)</f>
        <v>0</v>
      </c>
      <c r="AB826" s="3">
        <f>IF(Q826&lt;'CDO Param'!E$13,1,0)</f>
        <v>0</v>
      </c>
      <c r="AC826" s="3">
        <f>IF(R826&lt;'CDO Param'!F$13,1,0)</f>
        <v>0</v>
      </c>
      <c r="AD826" s="3">
        <f>IF(S826&lt;'CDO Param'!G$13,1,0)</f>
        <v>1</v>
      </c>
      <c r="AE826" s="3">
        <f>IF(T826&lt;'CDO Param'!H$13,1,0)</f>
        <v>0</v>
      </c>
      <c r="AF826" s="3">
        <f>IF(U826&lt;'CDO Param'!I$13,1,0)</f>
        <v>0</v>
      </c>
      <c r="AG826" s="3">
        <f>IF(V826&lt;'CDO Param'!J$13,1,0)</f>
        <v>0</v>
      </c>
      <c r="AH826" s="3">
        <f>IF(W826&lt;'CDO Param'!K$13,1,0)</f>
        <v>0</v>
      </c>
      <c r="AI826" s="3">
        <f>IF(X826&lt;'CDO Param'!L$13,1,0)</f>
        <v>0</v>
      </c>
      <c r="AK826" s="3">
        <f>Z826*'CDO Param'!C$6*'CDO Param'!C$9</f>
        <v>0</v>
      </c>
      <c r="AL826" s="3">
        <f>AA826*'CDO Param'!D$6*'CDO Param'!D$9</f>
        <v>0</v>
      </c>
      <c r="AM826" s="3">
        <f>AB826*'CDO Param'!E$6*'CDO Param'!E$9</f>
        <v>0</v>
      </c>
      <c r="AN826" s="3">
        <f>AC826*'CDO Param'!F$6*'CDO Param'!F$9</f>
        <v>0</v>
      </c>
      <c r="AO826" s="3">
        <f>AD826*'CDO Param'!G$6*'CDO Param'!G$9</f>
        <v>4500</v>
      </c>
      <c r="AP826" s="3">
        <f>AE826*'CDO Param'!H$6*'CDO Param'!H$9</f>
        <v>0</v>
      </c>
      <c r="AQ826" s="3">
        <f>AF826*'CDO Param'!I$6*'CDO Param'!I$9</f>
        <v>0</v>
      </c>
      <c r="AR826" s="3">
        <f>AG826*'CDO Param'!J$6*'CDO Param'!J$9</f>
        <v>0</v>
      </c>
      <c r="AS826" s="3">
        <f>AH826*'CDO Param'!K$6*'CDO Param'!K$9</f>
        <v>0</v>
      </c>
      <c r="AT826" s="3">
        <f>AI826*'CDO Param'!L$6*'CDO Param'!L$9</f>
        <v>0</v>
      </c>
      <c r="AV826" s="2">
        <f t="shared" si="37"/>
        <v>4500</v>
      </c>
      <c r="BF826" s="5">
        <f>AV826/'CDO Param'!$M$6</f>
        <v>4.6875E-2</v>
      </c>
      <c r="BG826" s="5">
        <f t="shared" si="38"/>
        <v>0</v>
      </c>
      <c r="BH826" s="5">
        <f t="shared" si="39"/>
        <v>0</v>
      </c>
    </row>
    <row r="827" spans="2:60" x14ac:dyDescent="0.2">
      <c r="B827" s="3">
        <v>823</v>
      </c>
      <c r="C827" s="12">
        <v>-0.85597093857359141</v>
      </c>
      <c r="D827" s="12">
        <v>-0.55224290917976759</v>
      </c>
      <c r="E827" s="12">
        <v>0.25554868443578016</v>
      </c>
      <c r="F827" s="12">
        <v>-2.0650077203754336E-2</v>
      </c>
      <c r="G827" s="12">
        <v>-1.6002468328224495</v>
      </c>
      <c r="H827" s="12">
        <v>0.12606733434950002</v>
      </c>
      <c r="I827" s="12">
        <v>0.12256919035280589</v>
      </c>
      <c r="J827" s="12">
        <v>-0.59251192396914121</v>
      </c>
      <c r="K827" s="12">
        <v>-0.24765995476627722</v>
      </c>
      <c r="L827" s="12">
        <v>0.68218469095882028</v>
      </c>
      <c r="M827" s="12">
        <v>-0.7090102371876128</v>
      </c>
      <c r="O827" s="3">
        <f>SQRT(Correlation)*$C827 + SQRT(1-Correlation)*D827</f>
        <v>-0.79458540208613515</v>
      </c>
      <c r="P827" s="3">
        <f>SQRT(Correlation)*$C827 + SQRT(1-Correlation)*E827</f>
        <v>-2.8247008917456878E-2</v>
      </c>
      <c r="Q827" s="3">
        <f>SQRT(Correlation)*$C827 + SQRT(1-Correlation)*F827</f>
        <v>-0.29027216102711823</v>
      </c>
      <c r="R827" s="3">
        <f>SQRT(Correlation)*$C827 + SQRT(1-Correlation)*G827</f>
        <v>-1.7888092207373534</v>
      </c>
      <c r="S827" s="3">
        <f>SQRT(Correlation)*$C827 + SQRT(1-Correlation)*H827</f>
        <v>-0.1510838031533423</v>
      </c>
      <c r="T827" s="3">
        <f>SQRT(Correlation)*$C827 + SQRT(1-Correlation)*I827</f>
        <v>-0.1544024339371817</v>
      </c>
      <c r="U827" s="3">
        <f>SQRT(Correlation)*$C827 + SQRT(1-Correlation)*J827</f>
        <v>-0.83278794384576305</v>
      </c>
      <c r="V827" s="3">
        <f>SQRT(Correlation)*$C827 + SQRT(1-Correlation)*K827</f>
        <v>-0.50563264036317568</v>
      </c>
      <c r="W827" s="3">
        <f>SQRT(Correlation)*$C827 + SQRT(1-Correlation)*L827</f>
        <v>0.37649544481792135</v>
      </c>
      <c r="X827" s="3">
        <f>SQRT(Correlation)*$C827 + SQRT(1-Correlation)*M827</f>
        <v>-0.94330794784718441</v>
      </c>
      <c r="Z827" s="3">
        <f>IF(O827&lt;'CDO Param'!C$13,1,0)</f>
        <v>0</v>
      </c>
      <c r="AA827" s="3">
        <f>IF(P827&lt;'CDO Param'!D$13,1,0)</f>
        <v>0</v>
      </c>
      <c r="AB827" s="3">
        <f>IF(Q827&lt;'CDO Param'!E$13,1,0)</f>
        <v>0</v>
      </c>
      <c r="AC827" s="3">
        <f>IF(R827&lt;'CDO Param'!F$13,1,0)</f>
        <v>1</v>
      </c>
      <c r="AD827" s="3">
        <f>IF(S827&lt;'CDO Param'!G$13,1,0)</f>
        <v>1</v>
      </c>
      <c r="AE827" s="3">
        <f>IF(T827&lt;'CDO Param'!H$13,1,0)</f>
        <v>0</v>
      </c>
      <c r="AF827" s="3">
        <f>IF(U827&lt;'CDO Param'!I$13,1,0)</f>
        <v>0</v>
      </c>
      <c r="AG827" s="3">
        <f>IF(V827&lt;'CDO Param'!J$13,1,0)</f>
        <v>0</v>
      </c>
      <c r="AH827" s="3">
        <f>IF(W827&lt;'CDO Param'!K$13,1,0)</f>
        <v>0</v>
      </c>
      <c r="AI827" s="3">
        <f>IF(X827&lt;'CDO Param'!L$13,1,0)</f>
        <v>1</v>
      </c>
      <c r="AK827" s="3">
        <f>Z827*'CDO Param'!C$6*'CDO Param'!C$9</f>
        <v>0</v>
      </c>
      <c r="AL827" s="3">
        <f>AA827*'CDO Param'!D$6*'CDO Param'!D$9</f>
        <v>0</v>
      </c>
      <c r="AM827" s="3">
        <f>AB827*'CDO Param'!E$6*'CDO Param'!E$9</f>
        <v>0</v>
      </c>
      <c r="AN827" s="3">
        <f>AC827*'CDO Param'!F$6*'CDO Param'!F$9</f>
        <v>4500</v>
      </c>
      <c r="AO827" s="3">
        <f>AD827*'CDO Param'!G$6*'CDO Param'!G$9</f>
        <v>4500</v>
      </c>
      <c r="AP827" s="3">
        <f>AE827*'CDO Param'!H$6*'CDO Param'!H$9</f>
        <v>0</v>
      </c>
      <c r="AQ827" s="3">
        <f>AF827*'CDO Param'!I$6*'CDO Param'!I$9</f>
        <v>0</v>
      </c>
      <c r="AR827" s="3">
        <f>AG827*'CDO Param'!J$6*'CDO Param'!J$9</f>
        <v>0</v>
      </c>
      <c r="AS827" s="3">
        <f>AH827*'CDO Param'!K$6*'CDO Param'!K$9</f>
        <v>0</v>
      </c>
      <c r="AT827" s="3">
        <f>AI827*'CDO Param'!L$6*'CDO Param'!L$9</f>
        <v>4500</v>
      </c>
      <c r="AV827" s="2">
        <f t="shared" si="37"/>
        <v>13500</v>
      </c>
      <c r="BF827" s="5">
        <f>AV827/'CDO Param'!$M$6</f>
        <v>0.140625</v>
      </c>
      <c r="BG827" s="5">
        <f t="shared" si="38"/>
        <v>0.02</v>
      </c>
      <c r="BH827" s="5">
        <f t="shared" si="39"/>
        <v>1</v>
      </c>
    </row>
    <row r="828" spans="2:60" x14ac:dyDescent="0.2">
      <c r="B828" s="3">
        <v>824</v>
      </c>
      <c r="C828" s="12">
        <v>0.12067175703123212</v>
      </c>
      <c r="D828" s="12">
        <v>0.38292000681394711</v>
      </c>
      <c r="E828" s="12">
        <v>0.25596818886697292</v>
      </c>
      <c r="F828" s="12">
        <v>-0.80359541243524291</v>
      </c>
      <c r="G828" s="12">
        <v>-0.9299287739850115</v>
      </c>
      <c r="H828" s="12">
        <v>-9.4368033387581818E-2</v>
      </c>
      <c r="I828" s="12">
        <v>0.50981384447368328</v>
      </c>
      <c r="J828" s="12">
        <v>-0.4236517270328477</v>
      </c>
      <c r="K828" s="12">
        <v>0.36014625948155299</v>
      </c>
      <c r="L828" s="12">
        <v>-1.3588760339189321</v>
      </c>
      <c r="M828" s="12">
        <v>0.76150627137394622</v>
      </c>
      <c r="O828" s="3">
        <f>SQRT(Correlation)*$C828 + SQRT(1-Correlation)*D828</f>
        <v>0.40142957510109373</v>
      </c>
      <c r="P828" s="3">
        <f>SQRT(Correlation)*$C828 + SQRT(1-Correlation)*E828</f>
        <v>0.28099250575764989</v>
      </c>
      <c r="Q828" s="3">
        <f>SQRT(Correlation)*$C828 + SQRT(1-Correlation)*F828</f>
        <v>-0.72419778602001594</v>
      </c>
      <c r="R828" s="3">
        <f>SQRT(Correlation)*$C828 + SQRT(1-Correlation)*G828</f>
        <v>-0.84404813610885843</v>
      </c>
      <c r="S828" s="3">
        <f>SQRT(Correlation)*$C828 + SQRT(1-Correlation)*H828</f>
        <v>-5.1365616997358921E-2</v>
      </c>
      <c r="T828" s="3">
        <f>SQRT(Correlation)*$C828 + SQRT(1-Correlation)*I828</f>
        <v>0.52181163951441867</v>
      </c>
      <c r="U828" s="3">
        <f>SQRT(Correlation)*$C828 + SQRT(1-Correlation)*J828</f>
        <v>-0.36375155747900473</v>
      </c>
      <c r="V828" s="3">
        <f>SQRT(Correlation)*$C828 + SQRT(1-Correlation)*K828</f>
        <v>0.37982450137282903</v>
      </c>
      <c r="W828" s="3">
        <f>SQRT(Correlation)*$C828 + SQRT(1-Correlation)*L828</f>
        <v>-1.2509832373527012</v>
      </c>
      <c r="X828" s="3">
        <f>SQRT(Correlation)*$C828 + SQRT(1-Correlation)*M828</f>
        <v>0.76058804116049794</v>
      </c>
      <c r="Z828" s="3">
        <f>IF(O828&lt;'CDO Param'!C$13,1,0)</f>
        <v>0</v>
      </c>
      <c r="AA828" s="3">
        <f>IF(P828&lt;'CDO Param'!D$13,1,0)</f>
        <v>0</v>
      </c>
      <c r="AB828" s="3">
        <f>IF(Q828&lt;'CDO Param'!E$13,1,0)</f>
        <v>0</v>
      </c>
      <c r="AC828" s="3">
        <f>IF(R828&lt;'CDO Param'!F$13,1,0)</f>
        <v>0</v>
      </c>
      <c r="AD828" s="3">
        <f>IF(S828&lt;'CDO Param'!G$13,1,0)</f>
        <v>1</v>
      </c>
      <c r="AE828" s="3">
        <f>IF(T828&lt;'CDO Param'!H$13,1,0)</f>
        <v>0</v>
      </c>
      <c r="AF828" s="3">
        <f>IF(U828&lt;'CDO Param'!I$13,1,0)</f>
        <v>0</v>
      </c>
      <c r="AG828" s="3">
        <f>IF(V828&lt;'CDO Param'!J$13,1,0)</f>
        <v>0</v>
      </c>
      <c r="AH828" s="3">
        <f>IF(W828&lt;'CDO Param'!K$13,1,0)</f>
        <v>0</v>
      </c>
      <c r="AI828" s="3">
        <f>IF(X828&lt;'CDO Param'!L$13,1,0)</f>
        <v>0</v>
      </c>
      <c r="AK828" s="3">
        <f>Z828*'CDO Param'!C$6*'CDO Param'!C$9</f>
        <v>0</v>
      </c>
      <c r="AL828" s="3">
        <f>AA828*'CDO Param'!D$6*'CDO Param'!D$9</f>
        <v>0</v>
      </c>
      <c r="AM828" s="3">
        <f>AB828*'CDO Param'!E$6*'CDO Param'!E$9</f>
        <v>0</v>
      </c>
      <c r="AN828" s="3">
        <f>AC828*'CDO Param'!F$6*'CDO Param'!F$9</f>
        <v>0</v>
      </c>
      <c r="AO828" s="3">
        <f>AD828*'CDO Param'!G$6*'CDO Param'!G$9</f>
        <v>4500</v>
      </c>
      <c r="AP828" s="3">
        <f>AE828*'CDO Param'!H$6*'CDO Param'!H$9</f>
        <v>0</v>
      </c>
      <c r="AQ828" s="3">
        <f>AF828*'CDO Param'!I$6*'CDO Param'!I$9</f>
        <v>0</v>
      </c>
      <c r="AR828" s="3">
        <f>AG828*'CDO Param'!J$6*'CDO Param'!J$9</f>
        <v>0</v>
      </c>
      <c r="AS828" s="3">
        <f>AH828*'CDO Param'!K$6*'CDO Param'!K$9</f>
        <v>0</v>
      </c>
      <c r="AT828" s="3">
        <f>AI828*'CDO Param'!L$6*'CDO Param'!L$9</f>
        <v>0</v>
      </c>
      <c r="AV828" s="2">
        <f t="shared" si="37"/>
        <v>4500</v>
      </c>
      <c r="BF828" s="5">
        <f>AV828/'CDO Param'!$M$6</f>
        <v>4.6875E-2</v>
      </c>
      <c r="BG828" s="5">
        <f t="shared" si="38"/>
        <v>0</v>
      </c>
      <c r="BH828" s="5">
        <f t="shared" si="39"/>
        <v>0</v>
      </c>
    </row>
    <row r="829" spans="2:60" x14ac:dyDescent="0.2">
      <c r="B829" s="3">
        <v>825</v>
      </c>
      <c r="C829" s="12">
        <v>-1.5225714378175326</v>
      </c>
      <c r="D829" s="12">
        <v>6.1210130297695287E-2</v>
      </c>
      <c r="E829" s="12">
        <v>0.41185671761923004</v>
      </c>
      <c r="F829" s="12">
        <v>1.2036207408527844</v>
      </c>
      <c r="G829" s="12">
        <v>0.91034962679259479</v>
      </c>
      <c r="H829" s="12">
        <v>0.18705691218201537</v>
      </c>
      <c r="I829" s="12">
        <v>-0.14316583474283107</v>
      </c>
      <c r="J829" s="12">
        <v>0.98008968052454293</v>
      </c>
      <c r="K829" s="12">
        <v>0.5300057637214195</v>
      </c>
      <c r="L829" s="12">
        <v>0.26980046641256195</v>
      </c>
      <c r="M829" s="12">
        <v>0.87436319518019445</v>
      </c>
      <c r="O829" s="3">
        <f>SQRT(Correlation)*$C829 + SQRT(1-Correlation)*D829</f>
        <v>-0.423410336097164</v>
      </c>
      <c r="P829" s="3">
        <f>SQRT(Correlation)*$C829 + SQRT(1-Correlation)*E829</f>
        <v>-9.0757775186812939E-2</v>
      </c>
      <c r="Q829" s="3">
        <f>SQRT(Correlation)*$C829 + SQRT(1-Correlation)*F829</f>
        <v>0.66037552965213897</v>
      </c>
      <c r="R829" s="3">
        <f>SQRT(Correlation)*$C829 + SQRT(1-Correlation)*G829</f>
        <v>0.38215412194256998</v>
      </c>
      <c r="S829" s="3">
        <f>SQRT(Correlation)*$C829 + SQRT(1-Correlation)*H829</f>
        <v>-0.30402159601010359</v>
      </c>
      <c r="T829" s="3">
        <f>SQRT(Correlation)*$C829 + SQRT(1-Correlation)*I829</f>
        <v>-0.61729840065406705</v>
      </c>
      <c r="U829" s="3">
        <f>SQRT(Correlation)*$C829 + SQRT(1-Correlation)*J829</f>
        <v>0.44831534612321461</v>
      </c>
      <c r="V829" s="3">
        <f>SQRT(Correlation)*$C829 + SQRT(1-Correlation)*K829</f>
        <v>2.1328251530934372E-2</v>
      </c>
      <c r="W829" s="3">
        <f>SQRT(Correlation)*$C829 + SQRT(1-Correlation)*L829</f>
        <v>-0.22552416809024711</v>
      </c>
      <c r="X829" s="3">
        <f>SQRT(Correlation)*$C829 + SQRT(1-Correlation)*M829</f>
        <v>0.3480143953154487</v>
      </c>
      <c r="Z829" s="3">
        <f>IF(O829&lt;'CDO Param'!C$13,1,0)</f>
        <v>0</v>
      </c>
      <c r="AA829" s="3">
        <f>IF(P829&lt;'CDO Param'!D$13,1,0)</f>
        <v>0</v>
      </c>
      <c r="AB829" s="3">
        <f>IF(Q829&lt;'CDO Param'!E$13,1,0)</f>
        <v>0</v>
      </c>
      <c r="AC829" s="3">
        <f>IF(R829&lt;'CDO Param'!F$13,1,0)</f>
        <v>0</v>
      </c>
      <c r="AD829" s="3">
        <f>IF(S829&lt;'CDO Param'!G$13,1,0)</f>
        <v>1</v>
      </c>
      <c r="AE829" s="3">
        <f>IF(T829&lt;'CDO Param'!H$13,1,0)</f>
        <v>0</v>
      </c>
      <c r="AF829" s="3">
        <f>IF(U829&lt;'CDO Param'!I$13,1,0)</f>
        <v>0</v>
      </c>
      <c r="AG829" s="3">
        <f>IF(V829&lt;'CDO Param'!J$13,1,0)</f>
        <v>0</v>
      </c>
      <c r="AH829" s="3">
        <f>IF(W829&lt;'CDO Param'!K$13,1,0)</f>
        <v>0</v>
      </c>
      <c r="AI829" s="3">
        <f>IF(X829&lt;'CDO Param'!L$13,1,0)</f>
        <v>0</v>
      </c>
      <c r="AK829" s="3">
        <f>Z829*'CDO Param'!C$6*'CDO Param'!C$9</f>
        <v>0</v>
      </c>
      <c r="AL829" s="3">
        <f>AA829*'CDO Param'!D$6*'CDO Param'!D$9</f>
        <v>0</v>
      </c>
      <c r="AM829" s="3">
        <f>AB829*'CDO Param'!E$6*'CDO Param'!E$9</f>
        <v>0</v>
      </c>
      <c r="AN829" s="3">
        <f>AC829*'CDO Param'!F$6*'CDO Param'!F$9</f>
        <v>0</v>
      </c>
      <c r="AO829" s="3">
        <f>AD829*'CDO Param'!G$6*'CDO Param'!G$9</f>
        <v>4500</v>
      </c>
      <c r="AP829" s="3">
        <f>AE829*'CDO Param'!H$6*'CDO Param'!H$9</f>
        <v>0</v>
      </c>
      <c r="AQ829" s="3">
        <f>AF829*'CDO Param'!I$6*'CDO Param'!I$9</f>
        <v>0</v>
      </c>
      <c r="AR829" s="3">
        <f>AG829*'CDO Param'!J$6*'CDO Param'!J$9</f>
        <v>0</v>
      </c>
      <c r="AS829" s="3">
        <f>AH829*'CDO Param'!K$6*'CDO Param'!K$9</f>
        <v>0</v>
      </c>
      <c r="AT829" s="3">
        <f>AI829*'CDO Param'!L$6*'CDO Param'!L$9</f>
        <v>0</v>
      </c>
      <c r="AV829" s="2">
        <f t="shared" si="37"/>
        <v>4500</v>
      </c>
      <c r="BF829" s="5">
        <f>AV829/'CDO Param'!$M$6</f>
        <v>4.6875E-2</v>
      </c>
      <c r="BG829" s="5">
        <f t="shared" si="38"/>
        <v>0</v>
      </c>
      <c r="BH829" s="5">
        <f t="shared" si="39"/>
        <v>0</v>
      </c>
    </row>
    <row r="830" spans="2:60" x14ac:dyDescent="0.2">
      <c r="B830" s="3">
        <v>826</v>
      </c>
      <c r="C830" s="12">
        <v>6.9680936576332897E-2</v>
      </c>
      <c r="D830" s="12">
        <v>-0.42169972402916756</v>
      </c>
      <c r="E830" s="12">
        <v>0.27684791348292492</v>
      </c>
      <c r="F830" s="12">
        <v>-0.44310013436188456</v>
      </c>
      <c r="G830" s="12">
        <v>1.4505849321722053</v>
      </c>
      <c r="H830" s="12">
        <v>0.17033357835316565</v>
      </c>
      <c r="I830" s="12">
        <v>-1.3234330253908411</v>
      </c>
      <c r="J830" s="12">
        <v>-9.3493781605502591E-2</v>
      </c>
      <c r="K830" s="12">
        <v>8.952042662713211E-2</v>
      </c>
      <c r="L830" s="12">
        <v>1.5133082342799753</v>
      </c>
      <c r="M830" s="12">
        <v>1.0268013284076005</v>
      </c>
      <c r="O830" s="3">
        <f>SQRT(Correlation)*$C830 + SQRT(1-Correlation)*D830</f>
        <v>-0.37802443807148745</v>
      </c>
      <c r="P830" s="3">
        <f>SQRT(Correlation)*$C830 + SQRT(1-Correlation)*E830</f>
        <v>0.28467603852887924</v>
      </c>
      <c r="Q830" s="3">
        <f>SQRT(Correlation)*$C830 + SQRT(1-Correlation)*F830</f>
        <v>-0.39832664992556366</v>
      </c>
      <c r="R830" s="3">
        <f>SQRT(Correlation)*$C830 + SQRT(1-Correlation)*G830</f>
        <v>1.3981807444630034</v>
      </c>
      <c r="S830" s="3">
        <f>SQRT(Correlation)*$C830 + SQRT(1-Correlation)*H830</f>
        <v>0.18362766778832151</v>
      </c>
      <c r="T830" s="3">
        <f>SQRT(Correlation)*$C830 + SQRT(1-Correlation)*I830</f>
        <v>-1.2334837603692577</v>
      </c>
      <c r="U830" s="3">
        <f>SQRT(Correlation)*$C830 + SQRT(1-Correlation)*J830</f>
        <v>-6.6660942173227933E-2</v>
      </c>
      <c r="V830" s="3">
        <f>SQRT(Correlation)*$C830 + SQRT(1-Correlation)*K830</f>
        <v>0.10696158048301144</v>
      </c>
      <c r="W830" s="3">
        <f>SQRT(Correlation)*$C830 + SQRT(1-Correlation)*L830</f>
        <v>1.4576852935712212</v>
      </c>
      <c r="X830" s="3">
        <f>SQRT(Correlation)*$C830 + SQRT(1-Correlation)*M830</f>
        <v>0.9961443175838659</v>
      </c>
      <c r="Z830" s="3">
        <f>IF(O830&lt;'CDO Param'!C$13,1,0)</f>
        <v>0</v>
      </c>
      <c r="AA830" s="3">
        <f>IF(P830&lt;'CDO Param'!D$13,1,0)</f>
        <v>0</v>
      </c>
      <c r="AB830" s="3">
        <f>IF(Q830&lt;'CDO Param'!E$13,1,0)</f>
        <v>0</v>
      </c>
      <c r="AC830" s="3">
        <f>IF(R830&lt;'CDO Param'!F$13,1,0)</f>
        <v>0</v>
      </c>
      <c r="AD830" s="3">
        <f>IF(S830&lt;'CDO Param'!G$13,1,0)</f>
        <v>0</v>
      </c>
      <c r="AE830" s="3">
        <f>IF(T830&lt;'CDO Param'!H$13,1,0)</f>
        <v>0</v>
      </c>
      <c r="AF830" s="3">
        <f>IF(U830&lt;'CDO Param'!I$13,1,0)</f>
        <v>0</v>
      </c>
      <c r="AG830" s="3">
        <f>IF(V830&lt;'CDO Param'!J$13,1,0)</f>
        <v>0</v>
      </c>
      <c r="AH830" s="3">
        <f>IF(W830&lt;'CDO Param'!K$13,1,0)</f>
        <v>0</v>
      </c>
      <c r="AI830" s="3">
        <f>IF(X830&lt;'CDO Param'!L$13,1,0)</f>
        <v>0</v>
      </c>
      <c r="AK830" s="3">
        <f>Z830*'CDO Param'!C$6*'CDO Param'!C$9</f>
        <v>0</v>
      </c>
      <c r="AL830" s="3">
        <f>AA830*'CDO Param'!D$6*'CDO Param'!D$9</f>
        <v>0</v>
      </c>
      <c r="AM830" s="3">
        <f>AB830*'CDO Param'!E$6*'CDO Param'!E$9</f>
        <v>0</v>
      </c>
      <c r="AN830" s="3">
        <f>AC830*'CDO Param'!F$6*'CDO Param'!F$9</f>
        <v>0</v>
      </c>
      <c r="AO830" s="3">
        <f>AD830*'CDO Param'!G$6*'CDO Param'!G$9</f>
        <v>0</v>
      </c>
      <c r="AP830" s="3">
        <f>AE830*'CDO Param'!H$6*'CDO Param'!H$9</f>
        <v>0</v>
      </c>
      <c r="AQ830" s="3">
        <f>AF830*'CDO Param'!I$6*'CDO Param'!I$9</f>
        <v>0</v>
      </c>
      <c r="AR830" s="3">
        <f>AG830*'CDO Param'!J$6*'CDO Param'!J$9</f>
        <v>0</v>
      </c>
      <c r="AS830" s="3">
        <f>AH830*'CDO Param'!K$6*'CDO Param'!K$9</f>
        <v>0</v>
      </c>
      <c r="AT830" s="3">
        <f>AI830*'CDO Param'!L$6*'CDO Param'!L$9</f>
        <v>0</v>
      </c>
      <c r="AV830" s="2">
        <f t="shared" si="37"/>
        <v>0</v>
      </c>
      <c r="BF830" s="5">
        <f>AV830/'CDO Param'!$M$6</f>
        <v>0</v>
      </c>
      <c r="BG830" s="5">
        <f t="shared" si="38"/>
        <v>0</v>
      </c>
      <c r="BH830" s="5">
        <f t="shared" si="39"/>
        <v>0</v>
      </c>
    </row>
    <row r="831" spans="2:60" x14ac:dyDescent="0.2">
      <c r="B831" s="3">
        <v>827</v>
      </c>
      <c r="C831" s="12">
        <v>-2.2785570763517171</v>
      </c>
      <c r="D831" s="12">
        <v>0.53584017223329283</v>
      </c>
      <c r="E831" s="12">
        <v>0.13328531167644542</v>
      </c>
      <c r="F831" s="12">
        <v>0.11336169336573221</v>
      </c>
      <c r="G831" s="12">
        <v>1.8392256606603041</v>
      </c>
      <c r="H831" s="12">
        <v>-0.36130245462118182</v>
      </c>
      <c r="I831" s="12">
        <v>0.38364305510185659</v>
      </c>
      <c r="J831" s="12">
        <v>-1.2447821973182727</v>
      </c>
      <c r="K831" s="12">
        <v>0.60142838265164755</v>
      </c>
      <c r="L831" s="12">
        <v>0.32275579542329069</v>
      </c>
      <c r="M831" s="12">
        <v>0.23129132387111895</v>
      </c>
      <c r="O831" s="3">
        <f>SQRT(Correlation)*$C831 + SQRT(1-Correlation)*D831</f>
        <v>-0.21220039217432562</v>
      </c>
      <c r="P831" s="3">
        <f>SQRT(Correlation)*$C831 + SQRT(1-Correlation)*E831</f>
        <v>-0.59409746493366034</v>
      </c>
      <c r="Q831" s="3">
        <f>SQRT(Correlation)*$C831 + SQRT(1-Correlation)*F831</f>
        <v>-0.61299866886176724</v>
      </c>
      <c r="R831" s="3">
        <f>SQRT(Correlation)*$C831 + SQRT(1-Correlation)*G831</f>
        <v>1.0242996516177911</v>
      </c>
      <c r="S831" s="3">
        <f>SQRT(Correlation)*$C831 + SQRT(1-Correlation)*H831</f>
        <v>-1.0633046182403301</v>
      </c>
      <c r="T831" s="3">
        <f>SQRT(Correlation)*$C831 + SQRT(1-Correlation)*I831</f>
        <v>-0.35658725520835688</v>
      </c>
      <c r="U831" s="3">
        <f>SQRT(Correlation)*$C831 + SQRT(1-Correlation)*J831</f>
        <v>-1.9014470943030255</v>
      </c>
      <c r="V831" s="3">
        <f>SQRT(Correlation)*$C831 + SQRT(1-Correlation)*K831</f>
        <v>-0.14997795240140976</v>
      </c>
      <c r="W831" s="3">
        <f>SQRT(Correlation)*$C831 + SQRT(1-Correlation)*L831</f>
        <v>-0.41434998152947683</v>
      </c>
      <c r="X831" s="3">
        <f>SQRT(Correlation)*$C831 + SQRT(1-Correlation)*M831</f>
        <v>-0.5011207980560386</v>
      </c>
      <c r="Z831" s="3">
        <f>IF(O831&lt;'CDO Param'!C$13,1,0)</f>
        <v>0</v>
      </c>
      <c r="AA831" s="3">
        <f>IF(P831&lt;'CDO Param'!D$13,1,0)</f>
        <v>0</v>
      </c>
      <c r="AB831" s="3">
        <f>IF(Q831&lt;'CDO Param'!E$13,1,0)</f>
        <v>0</v>
      </c>
      <c r="AC831" s="3">
        <f>IF(R831&lt;'CDO Param'!F$13,1,0)</f>
        <v>0</v>
      </c>
      <c r="AD831" s="3">
        <f>IF(S831&lt;'CDO Param'!G$13,1,0)</f>
        <v>1</v>
      </c>
      <c r="AE831" s="3">
        <f>IF(T831&lt;'CDO Param'!H$13,1,0)</f>
        <v>0</v>
      </c>
      <c r="AF831" s="3">
        <f>IF(U831&lt;'CDO Param'!I$13,1,0)</f>
        <v>1</v>
      </c>
      <c r="AG831" s="3">
        <f>IF(V831&lt;'CDO Param'!J$13,1,0)</f>
        <v>0</v>
      </c>
      <c r="AH831" s="3">
        <f>IF(W831&lt;'CDO Param'!K$13,1,0)</f>
        <v>0</v>
      </c>
      <c r="AI831" s="3">
        <f>IF(X831&lt;'CDO Param'!L$13,1,0)</f>
        <v>0</v>
      </c>
      <c r="AK831" s="3">
        <f>Z831*'CDO Param'!C$6*'CDO Param'!C$9</f>
        <v>0</v>
      </c>
      <c r="AL831" s="3">
        <f>AA831*'CDO Param'!D$6*'CDO Param'!D$9</f>
        <v>0</v>
      </c>
      <c r="AM831" s="3">
        <f>AB831*'CDO Param'!E$6*'CDO Param'!E$9</f>
        <v>0</v>
      </c>
      <c r="AN831" s="3">
        <f>AC831*'CDO Param'!F$6*'CDO Param'!F$9</f>
        <v>0</v>
      </c>
      <c r="AO831" s="3">
        <f>AD831*'CDO Param'!G$6*'CDO Param'!G$9</f>
        <v>4500</v>
      </c>
      <c r="AP831" s="3">
        <f>AE831*'CDO Param'!H$6*'CDO Param'!H$9</f>
        <v>0</v>
      </c>
      <c r="AQ831" s="3">
        <f>AF831*'CDO Param'!I$6*'CDO Param'!I$9</f>
        <v>3600</v>
      </c>
      <c r="AR831" s="3">
        <f>AG831*'CDO Param'!J$6*'CDO Param'!J$9</f>
        <v>0</v>
      </c>
      <c r="AS831" s="3">
        <f>AH831*'CDO Param'!K$6*'CDO Param'!K$9</f>
        <v>0</v>
      </c>
      <c r="AT831" s="3">
        <f>AI831*'CDO Param'!L$6*'CDO Param'!L$9</f>
        <v>0</v>
      </c>
      <c r="AV831" s="2">
        <f t="shared" si="37"/>
        <v>8100</v>
      </c>
      <c r="BF831" s="5">
        <f>AV831/'CDO Param'!$M$6</f>
        <v>8.4375000000000006E-2</v>
      </c>
      <c r="BG831" s="5">
        <f t="shared" si="38"/>
        <v>0.02</v>
      </c>
      <c r="BH831" s="5">
        <f t="shared" si="39"/>
        <v>1</v>
      </c>
    </row>
    <row r="832" spans="2:60" x14ac:dyDescent="0.2">
      <c r="B832" s="3">
        <v>828</v>
      </c>
      <c r="C832" s="12">
        <v>0.24528958419978153</v>
      </c>
      <c r="D832" s="12">
        <v>0.93740254669683054</v>
      </c>
      <c r="E832" s="12">
        <v>1.5885416360106319</v>
      </c>
      <c r="F832" s="12">
        <v>-0.17279489838983864</v>
      </c>
      <c r="G832" s="12">
        <v>0.36350115806271788</v>
      </c>
      <c r="H832" s="12">
        <v>-1.0111648407473695</v>
      </c>
      <c r="I832" s="12">
        <v>-0.33343667382723652</v>
      </c>
      <c r="J832" s="12">
        <v>0.12232476365170442</v>
      </c>
      <c r="K832" s="12">
        <v>0.38423195292125456</v>
      </c>
      <c r="L832" s="12">
        <v>0.75634602580976207</v>
      </c>
      <c r="M832" s="12">
        <v>-1.1915585673705209</v>
      </c>
      <c r="O832" s="3">
        <f>SQRT(Correlation)*$C832 + SQRT(1-Correlation)*D832</f>
        <v>0.96686551683999589</v>
      </c>
      <c r="P832" s="3">
        <f>SQRT(Correlation)*$C832 + SQRT(1-Correlation)*E832</f>
        <v>1.584590295579821</v>
      </c>
      <c r="Q832" s="3">
        <f>SQRT(Correlation)*$C832 + SQRT(1-Correlation)*F832</f>
        <v>-8.6360256852079528E-2</v>
      </c>
      <c r="R832" s="3">
        <f>SQRT(Correlation)*$C832 + SQRT(1-Correlation)*G832</f>
        <v>0.42241485471481632</v>
      </c>
      <c r="S832" s="3">
        <f>SQRT(Correlation)*$C832 + SQRT(1-Correlation)*H832</f>
        <v>-0.88170781875424098</v>
      </c>
      <c r="T832" s="3">
        <f>SQRT(Correlation)*$C832 + SQRT(1-Correlation)*I832</f>
        <v>-0.23875842617872017</v>
      </c>
      <c r="U832" s="3">
        <f>SQRT(Correlation)*$C832 + SQRT(1-Correlation)*J832</f>
        <v>0.19361483745304453</v>
      </c>
      <c r="V832" s="3">
        <f>SQRT(Correlation)*$C832 + SQRT(1-Correlation)*K832</f>
        <v>0.44208181355242149</v>
      </c>
      <c r="W832" s="3">
        <f>SQRT(Correlation)*$C832 + SQRT(1-Correlation)*L832</f>
        <v>0.79510021947130005</v>
      </c>
      <c r="X832" s="3">
        <f>SQRT(Correlation)*$C832 + SQRT(1-Correlation)*M832</f>
        <v>-1.0528443342747151</v>
      </c>
      <c r="Z832" s="3">
        <f>IF(O832&lt;'CDO Param'!C$13,1,0)</f>
        <v>0</v>
      </c>
      <c r="AA832" s="3">
        <f>IF(P832&lt;'CDO Param'!D$13,1,0)</f>
        <v>0</v>
      </c>
      <c r="AB832" s="3">
        <f>IF(Q832&lt;'CDO Param'!E$13,1,0)</f>
        <v>0</v>
      </c>
      <c r="AC832" s="3">
        <f>IF(R832&lt;'CDO Param'!F$13,1,0)</f>
        <v>0</v>
      </c>
      <c r="AD832" s="3">
        <f>IF(S832&lt;'CDO Param'!G$13,1,0)</f>
        <v>1</v>
      </c>
      <c r="AE832" s="3">
        <f>IF(T832&lt;'CDO Param'!H$13,1,0)</f>
        <v>0</v>
      </c>
      <c r="AF832" s="3">
        <f>IF(U832&lt;'CDO Param'!I$13,1,0)</f>
        <v>0</v>
      </c>
      <c r="AG832" s="3">
        <f>IF(V832&lt;'CDO Param'!J$13,1,0)</f>
        <v>0</v>
      </c>
      <c r="AH832" s="3">
        <f>IF(W832&lt;'CDO Param'!K$13,1,0)</f>
        <v>0</v>
      </c>
      <c r="AI832" s="3">
        <f>IF(X832&lt;'CDO Param'!L$13,1,0)</f>
        <v>1</v>
      </c>
      <c r="AK832" s="3">
        <f>Z832*'CDO Param'!C$6*'CDO Param'!C$9</f>
        <v>0</v>
      </c>
      <c r="AL832" s="3">
        <f>AA832*'CDO Param'!D$6*'CDO Param'!D$9</f>
        <v>0</v>
      </c>
      <c r="AM832" s="3">
        <f>AB832*'CDO Param'!E$6*'CDO Param'!E$9</f>
        <v>0</v>
      </c>
      <c r="AN832" s="3">
        <f>AC832*'CDO Param'!F$6*'CDO Param'!F$9</f>
        <v>0</v>
      </c>
      <c r="AO832" s="3">
        <f>AD832*'CDO Param'!G$6*'CDO Param'!G$9</f>
        <v>4500</v>
      </c>
      <c r="AP832" s="3">
        <f>AE832*'CDO Param'!H$6*'CDO Param'!H$9</f>
        <v>0</v>
      </c>
      <c r="AQ832" s="3">
        <f>AF832*'CDO Param'!I$6*'CDO Param'!I$9</f>
        <v>0</v>
      </c>
      <c r="AR832" s="3">
        <f>AG832*'CDO Param'!J$6*'CDO Param'!J$9</f>
        <v>0</v>
      </c>
      <c r="AS832" s="3">
        <f>AH832*'CDO Param'!K$6*'CDO Param'!K$9</f>
        <v>0</v>
      </c>
      <c r="AT832" s="3">
        <f>AI832*'CDO Param'!L$6*'CDO Param'!L$9</f>
        <v>4500</v>
      </c>
      <c r="AV832" s="2">
        <f t="shared" si="37"/>
        <v>9000</v>
      </c>
      <c r="BF832" s="5">
        <f>AV832/'CDO Param'!$M$6</f>
        <v>9.375E-2</v>
      </c>
      <c r="BG832" s="5">
        <f t="shared" si="38"/>
        <v>0.02</v>
      </c>
      <c r="BH832" s="5">
        <f t="shared" si="39"/>
        <v>1</v>
      </c>
    </row>
    <row r="833" spans="2:60" x14ac:dyDescent="0.2">
      <c r="B833" s="3">
        <v>829</v>
      </c>
      <c r="C833" s="12">
        <v>0.42939291233778931</v>
      </c>
      <c r="D833" s="12">
        <v>2.5058852770598605E-2</v>
      </c>
      <c r="E833" s="12">
        <v>3.9062797441147268E-3</v>
      </c>
      <c r="F833" s="12">
        <v>0.51289816838107072</v>
      </c>
      <c r="G833" s="12">
        <v>-3.9801761886337772E-2</v>
      </c>
      <c r="H833" s="12">
        <v>0.51967731451441068</v>
      </c>
      <c r="I833" s="12">
        <v>-0.62345748119696509</v>
      </c>
      <c r="J833" s="12">
        <v>1.4645956980530173</v>
      </c>
      <c r="K833" s="12">
        <v>-1.796061042114161</v>
      </c>
      <c r="L833" s="12">
        <v>-1.133905698225135</v>
      </c>
      <c r="M833" s="12">
        <v>-0.51490474106685724</v>
      </c>
      <c r="O833" s="3">
        <f>SQRT(Correlation)*$C833 + SQRT(1-Correlation)*D833</f>
        <v>0.15955887650381678</v>
      </c>
      <c r="P833" s="3">
        <f>SQRT(Correlation)*$C833 + SQRT(1-Correlation)*E833</f>
        <v>0.13949178376279772</v>
      </c>
      <c r="Q833" s="3">
        <f>SQRT(Correlation)*$C833 + SQRT(1-Correlation)*F833</f>
        <v>0.62236388735586501</v>
      </c>
      <c r="R833" s="3">
        <f>SQRT(Correlation)*$C833 + SQRT(1-Correlation)*G833</f>
        <v>9.8026694677490894E-2</v>
      </c>
      <c r="S833" s="3">
        <f>SQRT(Correlation)*$C833 + SQRT(1-Correlation)*H833</f>
        <v>0.62879515006760833</v>
      </c>
      <c r="T833" s="3">
        <f>SQRT(Correlation)*$C833 + SQRT(1-Correlation)*I833</f>
        <v>-0.45567773804416001</v>
      </c>
      <c r="U833" s="3">
        <f>SQRT(Correlation)*$C833 + SQRT(1-Correlation)*J833</f>
        <v>1.5252234385515739</v>
      </c>
      <c r="V833" s="3">
        <f>SQRT(Correlation)*$C833 + SQRT(1-Correlation)*K833</f>
        <v>-1.5681071515208618</v>
      </c>
      <c r="W833" s="3">
        <f>SQRT(Correlation)*$C833 + SQRT(1-Correlation)*L833</f>
        <v>-0.93993143605844864</v>
      </c>
      <c r="X833" s="3">
        <f>SQRT(Correlation)*$C833 + SQRT(1-Correlation)*M833</f>
        <v>-0.35269556652510892</v>
      </c>
      <c r="Z833" s="3">
        <f>IF(O833&lt;'CDO Param'!C$13,1,0)</f>
        <v>0</v>
      </c>
      <c r="AA833" s="3">
        <f>IF(P833&lt;'CDO Param'!D$13,1,0)</f>
        <v>0</v>
      </c>
      <c r="AB833" s="3">
        <f>IF(Q833&lt;'CDO Param'!E$13,1,0)</f>
        <v>0</v>
      </c>
      <c r="AC833" s="3">
        <f>IF(R833&lt;'CDO Param'!F$13,1,0)</f>
        <v>0</v>
      </c>
      <c r="AD833" s="3">
        <f>IF(S833&lt;'CDO Param'!G$13,1,0)</f>
        <v>0</v>
      </c>
      <c r="AE833" s="3">
        <f>IF(T833&lt;'CDO Param'!H$13,1,0)</f>
        <v>0</v>
      </c>
      <c r="AF833" s="3">
        <f>IF(U833&lt;'CDO Param'!I$13,1,0)</f>
        <v>0</v>
      </c>
      <c r="AG833" s="3">
        <f>IF(V833&lt;'CDO Param'!J$13,1,0)</f>
        <v>0</v>
      </c>
      <c r="AH833" s="3">
        <f>IF(W833&lt;'CDO Param'!K$13,1,0)</f>
        <v>0</v>
      </c>
      <c r="AI833" s="3">
        <f>IF(X833&lt;'CDO Param'!L$13,1,0)</f>
        <v>0</v>
      </c>
      <c r="AK833" s="3">
        <f>Z833*'CDO Param'!C$6*'CDO Param'!C$9</f>
        <v>0</v>
      </c>
      <c r="AL833" s="3">
        <f>AA833*'CDO Param'!D$6*'CDO Param'!D$9</f>
        <v>0</v>
      </c>
      <c r="AM833" s="3">
        <f>AB833*'CDO Param'!E$6*'CDO Param'!E$9</f>
        <v>0</v>
      </c>
      <c r="AN833" s="3">
        <f>AC833*'CDO Param'!F$6*'CDO Param'!F$9</f>
        <v>0</v>
      </c>
      <c r="AO833" s="3">
        <f>AD833*'CDO Param'!G$6*'CDO Param'!G$9</f>
        <v>0</v>
      </c>
      <c r="AP833" s="3">
        <f>AE833*'CDO Param'!H$6*'CDO Param'!H$9</f>
        <v>0</v>
      </c>
      <c r="AQ833" s="3">
        <f>AF833*'CDO Param'!I$6*'CDO Param'!I$9</f>
        <v>0</v>
      </c>
      <c r="AR833" s="3">
        <f>AG833*'CDO Param'!J$6*'CDO Param'!J$9</f>
        <v>0</v>
      </c>
      <c r="AS833" s="3">
        <f>AH833*'CDO Param'!K$6*'CDO Param'!K$9</f>
        <v>0</v>
      </c>
      <c r="AT833" s="3">
        <f>AI833*'CDO Param'!L$6*'CDO Param'!L$9</f>
        <v>0</v>
      </c>
      <c r="AV833" s="2">
        <f t="shared" si="37"/>
        <v>0</v>
      </c>
      <c r="BF833" s="5">
        <f>AV833/'CDO Param'!$M$6</f>
        <v>0</v>
      </c>
      <c r="BG833" s="5">
        <f t="shared" si="38"/>
        <v>0</v>
      </c>
      <c r="BH833" s="5">
        <f t="shared" si="39"/>
        <v>0</v>
      </c>
    </row>
    <row r="834" spans="2:60" x14ac:dyDescent="0.2">
      <c r="B834" s="3">
        <v>830</v>
      </c>
      <c r="C834" s="12">
        <v>0.60878278418385889</v>
      </c>
      <c r="D834" s="12">
        <v>0.48408537622890435</v>
      </c>
      <c r="E834" s="12">
        <v>1.1236011232540477</v>
      </c>
      <c r="F834" s="12">
        <v>-1.0237476999463979</v>
      </c>
      <c r="G834" s="12">
        <v>-1.3536100595956668</v>
      </c>
      <c r="H834" s="12">
        <v>1.0347412171540782</v>
      </c>
      <c r="I834" s="12">
        <v>-0.47414005166501738</v>
      </c>
      <c r="J834" s="12">
        <v>0.22438371161115356</v>
      </c>
      <c r="K834" s="12">
        <v>-7.6294099926599301E-2</v>
      </c>
      <c r="L834" s="12">
        <v>-0.14682086657558102</v>
      </c>
      <c r="M834" s="12">
        <v>0.2189062797697261</v>
      </c>
      <c r="O834" s="3">
        <f>SQRT(Correlation)*$C834 + SQRT(1-Correlation)*D834</f>
        <v>0.65175773109083324</v>
      </c>
      <c r="P834" s="3">
        <f>SQRT(Correlation)*$C834 + SQRT(1-Correlation)*E834</f>
        <v>1.2584556391338841</v>
      </c>
      <c r="Q834" s="3">
        <f>SQRT(Correlation)*$C834 + SQRT(1-Correlation)*F834</f>
        <v>-0.77869832452480403</v>
      </c>
      <c r="R834" s="3">
        <f>SQRT(Correlation)*$C834 + SQRT(1-Correlation)*G834</f>
        <v>-1.091633235779597</v>
      </c>
      <c r="S834" s="3">
        <f>SQRT(Correlation)*$C834 + SQRT(1-Correlation)*H834</f>
        <v>1.1741557303505061</v>
      </c>
      <c r="T834" s="3">
        <f>SQRT(Correlation)*$C834 + SQRT(1-Correlation)*I834</f>
        <v>-0.25729472811943721</v>
      </c>
      <c r="U834" s="3">
        <f>SQRT(Correlation)*$C834 + SQRT(1-Correlation)*J834</f>
        <v>0.40538309939205697</v>
      </c>
      <c r="V834" s="3">
        <f>SQRT(Correlation)*$C834 + SQRT(1-Correlation)*K834</f>
        <v>0.12013508149181079</v>
      </c>
      <c r="W834" s="3">
        <f>SQRT(Correlation)*$C834 + SQRT(1-Correlation)*L834</f>
        <v>5.3227515906415834E-2</v>
      </c>
      <c r="X834" s="3">
        <f>SQRT(Correlation)*$C834 + SQRT(1-Correlation)*M834</f>
        <v>0.40018675128788472</v>
      </c>
      <c r="Z834" s="3">
        <f>IF(O834&lt;'CDO Param'!C$13,1,0)</f>
        <v>0</v>
      </c>
      <c r="AA834" s="3">
        <f>IF(P834&lt;'CDO Param'!D$13,1,0)</f>
        <v>0</v>
      </c>
      <c r="AB834" s="3">
        <f>IF(Q834&lt;'CDO Param'!E$13,1,0)</f>
        <v>0</v>
      </c>
      <c r="AC834" s="3">
        <f>IF(R834&lt;'CDO Param'!F$13,1,0)</f>
        <v>0</v>
      </c>
      <c r="AD834" s="3">
        <f>IF(S834&lt;'CDO Param'!G$13,1,0)</f>
        <v>0</v>
      </c>
      <c r="AE834" s="3">
        <f>IF(T834&lt;'CDO Param'!H$13,1,0)</f>
        <v>0</v>
      </c>
      <c r="AF834" s="3">
        <f>IF(U834&lt;'CDO Param'!I$13,1,0)</f>
        <v>0</v>
      </c>
      <c r="AG834" s="3">
        <f>IF(V834&lt;'CDO Param'!J$13,1,0)</f>
        <v>0</v>
      </c>
      <c r="AH834" s="3">
        <f>IF(W834&lt;'CDO Param'!K$13,1,0)</f>
        <v>0</v>
      </c>
      <c r="AI834" s="3">
        <f>IF(X834&lt;'CDO Param'!L$13,1,0)</f>
        <v>0</v>
      </c>
      <c r="AK834" s="3">
        <f>Z834*'CDO Param'!C$6*'CDO Param'!C$9</f>
        <v>0</v>
      </c>
      <c r="AL834" s="3">
        <f>AA834*'CDO Param'!D$6*'CDO Param'!D$9</f>
        <v>0</v>
      </c>
      <c r="AM834" s="3">
        <f>AB834*'CDO Param'!E$6*'CDO Param'!E$9</f>
        <v>0</v>
      </c>
      <c r="AN834" s="3">
        <f>AC834*'CDO Param'!F$6*'CDO Param'!F$9</f>
        <v>0</v>
      </c>
      <c r="AO834" s="3">
        <f>AD834*'CDO Param'!G$6*'CDO Param'!G$9</f>
        <v>0</v>
      </c>
      <c r="AP834" s="3">
        <f>AE834*'CDO Param'!H$6*'CDO Param'!H$9</f>
        <v>0</v>
      </c>
      <c r="AQ834" s="3">
        <f>AF834*'CDO Param'!I$6*'CDO Param'!I$9</f>
        <v>0</v>
      </c>
      <c r="AR834" s="3">
        <f>AG834*'CDO Param'!J$6*'CDO Param'!J$9</f>
        <v>0</v>
      </c>
      <c r="AS834" s="3">
        <f>AH834*'CDO Param'!K$6*'CDO Param'!K$9</f>
        <v>0</v>
      </c>
      <c r="AT834" s="3">
        <f>AI834*'CDO Param'!L$6*'CDO Param'!L$9</f>
        <v>0</v>
      </c>
      <c r="AV834" s="2">
        <f t="shared" si="37"/>
        <v>0</v>
      </c>
      <c r="BF834" s="5">
        <f>AV834/'CDO Param'!$M$6</f>
        <v>0</v>
      </c>
      <c r="BG834" s="5">
        <f t="shared" si="38"/>
        <v>0</v>
      </c>
      <c r="BH834" s="5">
        <f t="shared" si="39"/>
        <v>0</v>
      </c>
    </row>
    <row r="835" spans="2:60" x14ac:dyDescent="0.2">
      <c r="B835" s="3">
        <v>831</v>
      </c>
      <c r="C835" s="12">
        <v>0.32571051633567549</v>
      </c>
      <c r="D835" s="12">
        <v>-0.29700004233745858</v>
      </c>
      <c r="E835" s="12">
        <v>-2.4610017135273665</v>
      </c>
      <c r="F835" s="12">
        <v>-0.17442289390601218</v>
      </c>
      <c r="G835" s="12">
        <v>1.2586815500981174</v>
      </c>
      <c r="H835" s="12">
        <v>1.0522080629016273</v>
      </c>
      <c r="I835" s="12">
        <v>-0.64399500843137503</v>
      </c>
      <c r="J835" s="12">
        <v>-0.58792238633031957</v>
      </c>
      <c r="K835" s="12">
        <v>-0.64920072873064782</v>
      </c>
      <c r="L835" s="12">
        <v>1.7424736142857</v>
      </c>
      <c r="M835" s="12">
        <v>0.64843106883927248</v>
      </c>
      <c r="O835" s="3">
        <f>SQRT(Correlation)*$C835 + SQRT(1-Correlation)*D835</f>
        <v>-0.17876027073682094</v>
      </c>
      <c r="P835" s="3">
        <f>SQRT(Correlation)*$C835 + SQRT(1-Correlation)*E835</f>
        <v>-2.2317125131480862</v>
      </c>
      <c r="Q835" s="3">
        <f>SQRT(Correlation)*$C835 + SQRT(1-Correlation)*F835</f>
        <v>-6.2473377297249028E-2</v>
      </c>
      <c r="R835" s="3">
        <f>SQRT(Correlation)*$C835 + SQRT(1-Correlation)*G835</f>
        <v>1.2970888730914365</v>
      </c>
      <c r="S835" s="3">
        <f>SQRT(Correlation)*$C835 + SQRT(1-Correlation)*H835</f>
        <v>1.1012109242978796</v>
      </c>
      <c r="T835" s="3">
        <f>SQRT(Correlation)*$C835 + SQRT(1-Correlation)*I835</f>
        <v>-0.50794859957772376</v>
      </c>
      <c r="U835" s="3">
        <f>SQRT(Correlation)*$C835 + SQRT(1-Correlation)*J835</f>
        <v>-0.45475343951255437</v>
      </c>
      <c r="V835" s="3">
        <f>SQRT(Correlation)*$C835 + SQRT(1-Correlation)*K835</f>
        <v>-0.51288717947996654</v>
      </c>
      <c r="W835" s="3">
        <f>SQRT(Correlation)*$C835 + SQRT(1-Correlation)*L835</f>
        <v>1.7560543241155782</v>
      </c>
      <c r="X835" s="3">
        <f>SQRT(Correlation)*$C835 + SQRT(1-Correlation)*M835</f>
        <v>0.71815443389388212</v>
      </c>
      <c r="Z835" s="3">
        <f>IF(O835&lt;'CDO Param'!C$13,1,0)</f>
        <v>0</v>
      </c>
      <c r="AA835" s="3">
        <f>IF(P835&lt;'CDO Param'!D$13,1,0)</f>
        <v>1</v>
      </c>
      <c r="AB835" s="3">
        <f>IF(Q835&lt;'CDO Param'!E$13,1,0)</f>
        <v>0</v>
      </c>
      <c r="AC835" s="3">
        <f>IF(R835&lt;'CDO Param'!F$13,1,0)</f>
        <v>0</v>
      </c>
      <c r="AD835" s="3">
        <f>IF(S835&lt;'CDO Param'!G$13,1,0)</f>
        <v>0</v>
      </c>
      <c r="AE835" s="3">
        <f>IF(T835&lt;'CDO Param'!H$13,1,0)</f>
        <v>0</v>
      </c>
      <c r="AF835" s="3">
        <f>IF(U835&lt;'CDO Param'!I$13,1,0)</f>
        <v>0</v>
      </c>
      <c r="AG835" s="3">
        <f>IF(V835&lt;'CDO Param'!J$13,1,0)</f>
        <v>0</v>
      </c>
      <c r="AH835" s="3">
        <f>IF(W835&lt;'CDO Param'!K$13,1,0)</f>
        <v>0</v>
      </c>
      <c r="AI835" s="3">
        <f>IF(X835&lt;'CDO Param'!L$13,1,0)</f>
        <v>0</v>
      </c>
      <c r="AK835" s="3">
        <f>Z835*'CDO Param'!C$6*'CDO Param'!C$9</f>
        <v>0</v>
      </c>
      <c r="AL835" s="3">
        <f>AA835*'CDO Param'!D$6*'CDO Param'!D$9</f>
        <v>4050</v>
      </c>
      <c r="AM835" s="3">
        <f>AB835*'CDO Param'!E$6*'CDO Param'!E$9</f>
        <v>0</v>
      </c>
      <c r="AN835" s="3">
        <f>AC835*'CDO Param'!F$6*'CDO Param'!F$9</f>
        <v>0</v>
      </c>
      <c r="AO835" s="3">
        <f>AD835*'CDO Param'!G$6*'CDO Param'!G$9</f>
        <v>0</v>
      </c>
      <c r="AP835" s="3">
        <f>AE835*'CDO Param'!H$6*'CDO Param'!H$9</f>
        <v>0</v>
      </c>
      <c r="AQ835" s="3">
        <f>AF835*'CDO Param'!I$6*'CDO Param'!I$9</f>
        <v>0</v>
      </c>
      <c r="AR835" s="3">
        <f>AG835*'CDO Param'!J$6*'CDO Param'!J$9</f>
        <v>0</v>
      </c>
      <c r="AS835" s="3">
        <f>AH835*'CDO Param'!K$6*'CDO Param'!K$9</f>
        <v>0</v>
      </c>
      <c r="AT835" s="3">
        <f>AI835*'CDO Param'!L$6*'CDO Param'!L$9</f>
        <v>0</v>
      </c>
      <c r="AV835" s="2">
        <f t="shared" si="37"/>
        <v>4050</v>
      </c>
      <c r="BF835" s="5">
        <f>AV835/'CDO Param'!$M$6</f>
        <v>4.2187500000000003E-2</v>
      </c>
      <c r="BG835" s="5">
        <f t="shared" si="38"/>
        <v>0</v>
      </c>
      <c r="BH835" s="5">
        <f t="shared" si="39"/>
        <v>0</v>
      </c>
    </row>
    <row r="836" spans="2:60" x14ac:dyDescent="0.2">
      <c r="B836" s="3">
        <v>832</v>
      </c>
      <c r="C836" s="12">
        <v>1.0848634701687843</v>
      </c>
      <c r="D836" s="12">
        <v>1.9852905097650364</v>
      </c>
      <c r="E836" s="12">
        <v>-1.3150201993994415</v>
      </c>
      <c r="F836" s="12">
        <v>-1.3657950148626696</v>
      </c>
      <c r="G836" s="12">
        <v>-0.17245611161342822</v>
      </c>
      <c r="H836" s="12">
        <v>1.1988299775111955</v>
      </c>
      <c r="I836" s="12">
        <v>-0.83097802416887134</v>
      </c>
      <c r="J836" s="12">
        <v>0.51806864576064982</v>
      </c>
      <c r="K836" s="12">
        <v>0.97123574960278347</v>
      </c>
      <c r="L836" s="12">
        <v>0.92438313004095107</v>
      </c>
      <c r="M836" s="12">
        <v>-0.39282667785300873</v>
      </c>
      <c r="O836" s="3">
        <f>SQRT(Correlation)*$C836 + SQRT(1-Correlation)*D836</f>
        <v>2.2264758999970296</v>
      </c>
      <c r="P836" s="3">
        <f>SQRT(Correlation)*$C836 + SQRT(1-Correlation)*E836</f>
        <v>-0.90447374816455728</v>
      </c>
      <c r="Q836" s="3">
        <f>SQRT(Correlation)*$C836 + SQRT(1-Correlation)*F836</f>
        <v>-0.95264296755611877</v>
      </c>
      <c r="R836" s="3">
        <f>SQRT(Correlation)*$C836 + SQRT(1-Correlation)*G836</f>
        <v>0.17945771887035458</v>
      </c>
      <c r="S836" s="3">
        <f>SQRT(Correlation)*$C836 + SQRT(1-Correlation)*H836</f>
        <v>1.4803739284718933</v>
      </c>
      <c r="T836" s="3">
        <f>SQRT(Correlation)*$C836 + SQRT(1-Correlation)*I836</f>
        <v>-0.44527102097127519</v>
      </c>
      <c r="U836" s="3">
        <f>SQRT(Correlation)*$C836 + SQRT(1-Correlation)*J836</f>
        <v>0.83454702308152573</v>
      </c>
      <c r="V836" s="3">
        <f>SQRT(Correlation)*$C836 + SQRT(1-Correlation)*K836</f>
        <v>1.2644590857224807</v>
      </c>
      <c r="W836" s="3">
        <f>SQRT(Correlation)*$C836 + SQRT(1-Correlation)*L836</f>
        <v>1.2200107880742557</v>
      </c>
      <c r="X836" s="3">
        <f>SQRT(Correlation)*$C836 + SQRT(1-Correlation)*M836</f>
        <v>-2.9604156703069873E-2</v>
      </c>
      <c r="Z836" s="3">
        <f>IF(O836&lt;'CDO Param'!C$13,1,0)</f>
        <v>0</v>
      </c>
      <c r="AA836" s="3">
        <f>IF(P836&lt;'CDO Param'!D$13,1,0)</f>
        <v>0</v>
      </c>
      <c r="AB836" s="3">
        <f>IF(Q836&lt;'CDO Param'!E$13,1,0)</f>
        <v>0</v>
      </c>
      <c r="AC836" s="3">
        <f>IF(R836&lt;'CDO Param'!F$13,1,0)</f>
        <v>0</v>
      </c>
      <c r="AD836" s="3">
        <f>IF(S836&lt;'CDO Param'!G$13,1,0)</f>
        <v>0</v>
      </c>
      <c r="AE836" s="3">
        <f>IF(T836&lt;'CDO Param'!H$13,1,0)</f>
        <v>0</v>
      </c>
      <c r="AF836" s="3">
        <f>IF(U836&lt;'CDO Param'!I$13,1,0)</f>
        <v>0</v>
      </c>
      <c r="AG836" s="3">
        <f>IF(V836&lt;'CDO Param'!J$13,1,0)</f>
        <v>0</v>
      </c>
      <c r="AH836" s="3">
        <f>IF(W836&lt;'CDO Param'!K$13,1,0)</f>
        <v>0</v>
      </c>
      <c r="AI836" s="3">
        <f>IF(X836&lt;'CDO Param'!L$13,1,0)</f>
        <v>0</v>
      </c>
      <c r="AK836" s="3">
        <f>Z836*'CDO Param'!C$6*'CDO Param'!C$9</f>
        <v>0</v>
      </c>
      <c r="AL836" s="3">
        <f>AA836*'CDO Param'!D$6*'CDO Param'!D$9</f>
        <v>0</v>
      </c>
      <c r="AM836" s="3">
        <f>AB836*'CDO Param'!E$6*'CDO Param'!E$9</f>
        <v>0</v>
      </c>
      <c r="AN836" s="3">
        <f>AC836*'CDO Param'!F$6*'CDO Param'!F$9</f>
        <v>0</v>
      </c>
      <c r="AO836" s="3">
        <f>AD836*'CDO Param'!G$6*'CDO Param'!G$9</f>
        <v>0</v>
      </c>
      <c r="AP836" s="3">
        <f>AE836*'CDO Param'!H$6*'CDO Param'!H$9</f>
        <v>0</v>
      </c>
      <c r="AQ836" s="3">
        <f>AF836*'CDO Param'!I$6*'CDO Param'!I$9</f>
        <v>0</v>
      </c>
      <c r="AR836" s="3">
        <f>AG836*'CDO Param'!J$6*'CDO Param'!J$9</f>
        <v>0</v>
      </c>
      <c r="AS836" s="3">
        <f>AH836*'CDO Param'!K$6*'CDO Param'!K$9</f>
        <v>0</v>
      </c>
      <c r="AT836" s="3">
        <f>AI836*'CDO Param'!L$6*'CDO Param'!L$9</f>
        <v>0</v>
      </c>
      <c r="AV836" s="2">
        <f t="shared" si="37"/>
        <v>0</v>
      </c>
      <c r="BF836" s="5">
        <f>AV836/'CDO Param'!$M$6</f>
        <v>0</v>
      </c>
      <c r="BG836" s="5">
        <f t="shared" si="38"/>
        <v>0</v>
      </c>
      <c r="BH836" s="5">
        <f t="shared" si="39"/>
        <v>0</v>
      </c>
    </row>
    <row r="837" spans="2:60" x14ac:dyDescent="0.2">
      <c r="B837" s="3">
        <v>833</v>
      </c>
      <c r="C837" s="12">
        <v>0.79425035437452607</v>
      </c>
      <c r="D837" s="12">
        <v>-0.56562612371635623</v>
      </c>
      <c r="E837" s="12">
        <v>0.99285443866392598</v>
      </c>
      <c r="F837" s="12">
        <v>-0.48416495701530948</v>
      </c>
      <c r="G837" s="12">
        <v>0.39435235521523282</v>
      </c>
      <c r="H837" s="12">
        <v>0.44738612814398948</v>
      </c>
      <c r="I837" s="12">
        <v>-1.2842792784795165</v>
      </c>
      <c r="J837" s="12">
        <v>0.42710894376796205</v>
      </c>
      <c r="K837" s="12">
        <v>9.076984497369267E-2</v>
      </c>
      <c r="L837" s="12">
        <v>-0.58270188674214296</v>
      </c>
      <c r="M837" s="12">
        <v>0.67357859734329395</v>
      </c>
      <c r="O837" s="3">
        <f>SQRT(Correlation)*$C837 + SQRT(1-Correlation)*D837</f>
        <v>-0.28543604128882244</v>
      </c>
      <c r="P837" s="3">
        <f>SQRT(Correlation)*$C837 + SQRT(1-Correlation)*E837</f>
        <v>1.193068438577723</v>
      </c>
      <c r="Q837" s="3">
        <f>SQRT(Correlation)*$C837 + SQRT(1-Correlation)*F837</f>
        <v>-0.20815519299983076</v>
      </c>
      <c r="R837" s="3">
        <f>SQRT(Correlation)*$C837 + SQRT(1-Correlation)*G837</f>
        <v>0.62527950816151301</v>
      </c>
      <c r="S837" s="3">
        <f>SQRT(Correlation)*$C837 + SQRT(1-Correlation)*H837</f>
        <v>0.67559176277162791</v>
      </c>
      <c r="T837" s="3">
        <f>SQRT(Correlation)*$C837 + SQRT(1-Correlation)*I837</f>
        <v>-0.96721028630394357</v>
      </c>
      <c r="U837" s="3">
        <f>SQRT(Correlation)*$C837 + SQRT(1-Correlation)*J837</f>
        <v>0.65635513662259992</v>
      </c>
      <c r="V837" s="3">
        <f>SQRT(Correlation)*$C837 + SQRT(1-Correlation)*K837</f>
        <v>0.33727585111511488</v>
      </c>
      <c r="W837" s="3">
        <f>SQRT(Correlation)*$C837 + SQRT(1-Correlation)*L837</f>
        <v>-0.30163553247285485</v>
      </c>
      <c r="X837" s="3">
        <f>SQRT(Correlation)*$C837 + SQRT(1-Correlation)*M837</f>
        <v>0.89017678044581339</v>
      </c>
      <c r="Z837" s="3">
        <f>IF(O837&lt;'CDO Param'!C$13,1,0)</f>
        <v>0</v>
      </c>
      <c r="AA837" s="3">
        <f>IF(P837&lt;'CDO Param'!D$13,1,0)</f>
        <v>0</v>
      </c>
      <c r="AB837" s="3">
        <f>IF(Q837&lt;'CDO Param'!E$13,1,0)</f>
        <v>0</v>
      </c>
      <c r="AC837" s="3">
        <f>IF(R837&lt;'CDO Param'!F$13,1,0)</f>
        <v>0</v>
      </c>
      <c r="AD837" s="3">
        <f>IF(S837&lt;'CDO Param'!G$13,1,0)</f>
        <v>0</v>
      </c>
      <c r="AE837" s="3">
        <f>IF(T837&lt;'CDO Param'!H$13,1,0)</f>
        <v>0</v>
      </c>
      <c r="AF837" s="3">
        <f>IF(U837&lt;'CDO Param'!I$13,1,0)</f>
        <v>0</v>
      </c>
      <c r="AG837" s="3">
        <f>IF(V837&lt;'CDO Param'!J$13,1,0)</f>
        <v>0</v>
      </c>
      <c r="AH837" s="3">
        <f>IF(W837&lt;'CDO Param'!K$13,1,0)</f>
        <v>0</v>
      </c>
      <c r="AI837" s="3">
        <f>IF(X837&lt;'CDO Param'!L$13,1,0)</f>
        <v>0</v>
      </c>
      <c r="AK837" s="3">
        <f>Z837*'CDO Param'!C$6*'CDO Param'!C$9</f>
        <v>0</v>
      </c>
      <c r="AL837" s="3">
        <f>AA837*'CDO Param'!D$6*'CDO Param'!D$9</f>
        <v>0</v>
      </c>
      <c r="AM837" s="3">
        <f>AB837*'CDO Param'!E$6*'CDO Param'!E$9</f>
        <v>0</v>
      </c>
      <c r="AN837" s="3">
        <f>AC837*'CDO Param'!F$6*'CDO Param'!F$9</f>
        <v>0</v>
      </c>
      <c r="AO837" s="3">
        <f>AD837*'CDO Param'!G$6*'CDO Param'!G$9</f>
        <v>0</v>
      </c>
      <c r="AP837" s="3">
        <f>AE837*'CDO Param'!H$6*'CDO Param'!H$9</f>
        <v>0</v>
      </c>
      <c r="AQ837" s="3">
        <f>AF837*'CDO Param'!I$6*'CDO Param'!I$9</f>
        <v>0</v>
      </c>
      <c r="AR837" s="3">
        <f>AG837*'CDO Param'!J$6*'CDO Param'!J$9</f>
        <v>0</v>
      </c>
      <c r="AS837" s="3">
        <f>AH837*'CDO Param'!K$6*'CDO Param'!K$9</f>
        <v>0</v>
      </c>
      <c r="AT837" s="3">
        <f>AI837*'CDO Param'!L$6*'CDO Param'!L$9</f>
        <v>0</v>
      </c>
      <c r="AV837" s="2">
        <f t="shared" si="37"/>
        <v>0</v>
      </c>
      <c r="BF837" s="5">
        <f>AV837/'CDO Param'!$M$6</f>
        <v>0</v>
      </c>
      <c r="BG837" s="5">
        <f t="shared" si="38"/>
        <v>0</v>
      </c>
      <c r="BH837" s="5">
        <f t="shared" si="39"/>
        <v>0</v>
      </c>
    </row>
    <row r="838" spans="2:60" x14ac:dyDescent="0.2">
      <c r="B838" s="3">
        <v>834</v>
      </c>
      <c r="C838" s="12">
        <v>-0.28472186386352405</v>
      </c>
      <c r="D838" s="12">
        <v>1.3952785593573935</v>
      </c>
      <c r="E838" s="12">
        <v>0.83993427324458025</v>
      </c>
      <c r="F838" s="12">
        <v>0.4126843577978434</v>
      </c>
      <c r="G838" s="12">
        <v>2.113101800205186</v>
      </c>
      <c r="H838" s="12">
        <v>-0.51743199946940877</v>
      </c>
      <c r="I838" s="12">
        <v>1.2633745427592658</v>
      </c>
      <c r="J838" s="12">
        <v>-1.5906243788776919</v>
      </c>
      <c r="K838" s="12">
        <v>0.3118452696071472</v>
      </c>
      <c r="L838" s="12">
        <v>-1.8484752217773348</v>
      </c>
      <c r="M838" s="12">
        <v>-0.50579501476022415</v>
      </c>
      <c r="O838" s="3">
        <f>SQRT(Correlation)*$C838 + SQRT(1-Correlation)*D838</f>
        <v>1.2336405064446292</v>
      </c>
      <c r="P838" s="3">
        <f>SQRT(Correlation)*$C838 + SQRT(1-Correlation)*E838</f>
        <v>0.7067946575416173</v>
      </c>
      <c r="Q838" s="3">
        <f>SQRT(Correlation)*$C838 + SQRT(1-Correlation)*F838</f>
        <v>0.30146979866380391</v>
      </c>
      <c r="R838" s="3">
        <f>SQRT(Correlation)*$C838 + SQRT(1-Correlation)*G838</f>
        <v>1.9146274259894212</v>
      </c>
      <c r="S838" s="3">
        <f>SQRT(Correlation)*$C838 + SQRT(1-Correlation)*H838</f>
        <v>-0.58091605471922292</v>
      </c>
      <c r="T838" s="3">
        <f>SQRT(Correlation)*$C838 + SQRT(1-Correlation)*I838</f>
        <v>1.1085053689522077</v>
      </c>
      <c r="U838" s="3">
        <f>SQRT(Correlation)*$C838 + SQRT(1-Correlation)*J838</f>
        <v>-1.599035740658951</v>
      </c>
      <c r="V838" s="3">
        <f>SQRT(Correlation)*$C838 + SQRT(1-Correlation)*K838</f>
        <v>0.20580543990664762</v>
      </c>
      <c r="W838" s="3">
        <f>SQRT(Correlation)*$C838 + SQRT(1-Correlation)*L838</f>
        <v>-1.8436545287060893</v>
      </c>
      <c r="X838" s="3">
        <f>SQRT(Correlation)*$C838 + SQRT(1-Correlation)*M838</f>
        <v>-0.56987624168595019</v>
      </c>
      <c r="Z838" s="3">
        <f>IF(O838&lt;'CDO Param'!C$13,1,0)</f>
        <v>0</v>
      </c>
      <c r="AA838" s="3">
        <f>IF(P838&lt;'CDO Param'!D$13,1,0)</f>
        <v>0</v>
      </c>
      <c r="AB838" s="3">
        <f>IF(Q838&lt;'CDO Param'!E$13,1,0)</f>
        <v>0</v>
      </c>
      <c r="AC838" s="3">
        <f>IF(R838&lt;'CDO Param'!F$13,1,0)</f>
        <v>0</v>
      </c>
      <c r="AD838" s="3">
        <f>IF(S838&lt;'CDO Param'!G$13,1,0)</f>
        <v>1</v>
      </c>
      <c r="AE838" s="3">
        <f>IF(T838&lt;'CDO Param'!H$13,1,0)</f>
        <v>0</v>
      </c>
      <c r="AF838" s="3">
        <f>IF(U838&lt;'CDO Param'!I$13,1,0)</f>
        <v>0</v>
      </c>
      <c r="AG838" s="3">
        <f>IF(V838&lt;'CDO Param'!J$13,1,0)</f>
        <v>0</v>
      </c>
      <c r="AH838" s="3">
        <f>IF(W838&lt;'CDO Param'!K$13,1,0)</f>
        <v>0</v>
      </c>
      <c r="AI838" s="3">
        <f>IF(X838&lt;'CDO Param'!L$13,1,0)</f>
        <v>0</v>
      </c>
      <c r="AK838" s="3">
        <f>Z838*'CDO Param'!C$6*'CDO Param'!C$9</f>
        <v>0</v>
      </c>
      <c r="AL838" s="3">
        <f>AA838*'CDO Param'!D$6*'CDO Param'!D$9</f>
        <v>0</v>
      </c>
      <c r="AM838" s="3">
        <f>AB838*'CDO Param'!E$6*'CDO Param'!E$9</f>
        <v>0</v>
      </c>
      <c r="AN838" s="3">
        <f>AC838*'CDO Param'!F$6*'CDO Param'!F$9</f>
        <v>0</v>
      </c>
      <c r="AO838" s="3">
        <f>AD838*'CDO Param'!G$6*'CDO Param'!G$9</f>
        <v>4500</v>
      </c>
      <c r="AP838" s="3">
        <f>AE838*'CDO Param'!H$6*'CDO Param'!H$9</f>
        <v>0</v>
      </c>
      <c r="AQ838" s="3">
        <f>AF838*'CDO Param'!I$6*'CDO Param'!I$9</f>
        <v>0</v>
      </c>
      <c r="AR838" s="3">
        <f>AG838*'CDO Param'!J$6*'CDO Param'!J$9</f>
        <v>0</v>
      </c>
      <c r="AS838" s="3">
        <f>AH838*'CDO Param'!K$6*'CDO Param'!K$9</f>
        <v>0</v>
      </c>
      <c r="AT838" s="3">
        <f>AI838*'CDO Param'!L$6*'CDO Param'!L$9</f>
        <v>0</v>
      </c>
      <c r="AV838" s="2">
        <f t="shared" ref="AV838:AV901" si="40">SUM(AK838:AT838)</f>
        <v>4500</v>
      </c>
      <c r="BF838" s="5">
        <f>AV838/'CDO Param'!$M$6</f>
        <v>4.6875E-2</v>
      </c>
      <c r="BG838" s="5">
        <f t="shared" ref="BG838:BG901" si="41">MIN(MAX(BF838-$BD$4,0),$BD$5)</f>
        <v>0</v>
      </c>
      <c r="BH838" s="5">
        <f t="shared" ref="BH838:BH901" si="42">BG838/$BD$5</f>
        <v>0</v>
      </c>
    </row>
    <row r="839" spans="2:60" x14ac:dyDescent="0.2">
      <c r="B839" s="3">
        <v>835</v>
      </c>
      <c r="C839" s="12">
        <v>-0.37365680327638984</v>
      </c>
      <c r="D839" s="12">
        <v>-0.77656068242504261</v>
      </c>
      <c r="E839" s="12">
        <v>1.0121584637090564</v>
      </c>
      <c r="F839" s="12">
        <v>0.3148352334392257</v>
      </c>
      <c r="G839" s="12">
        <v>-1.2261716619832441</v>
      </c>
      <c r="H839" s="12">
        <v>1.2621330824913457</v>
      </c>
      <c r="I839" s="12">
        <v>-0.49166715143655892</v>
      </c>
      <c r="J839" s="12">
        <v>2.9556395020335913</v>
      </c>
      <c r="K839" s="12">
        <v>0.76535116022569127</v>
      </c>
      <c r="L839" s="12">
        <v>-0.45686419980484061</v>
      </c>
      <c r="M839" s="12">
        <v>6.2542540035792626E-2</v>
      </c>
      <c r="O839" s="3">
        <f>SQRT(Correlation)*$C839 + SQRT(1-Correlation)*D839</f>
        <v>-0.85487080549643291</v>
      </c>
      <c r="P839" s="3">
        <f>SQRT(Correlation)*$C839 + SQRT(1-Correlation)*E839</f>
        <v>0.84205717334416308</v>
      </c>
      <c r="Q839" s="3">
        <f>SQRT(Correlation)*$C839 + SQRT(1-Correlation)*F839</f>
        <v>0.18051827144454222</v>
      </c>
      <c r="R839" s="3">
        <f>SQRT(Correlation)*$C839 + SQRT(1-Correlation)*G839</f>
        <v>-1.2814092324234296</v>
      </c>
      <c r="S839" s="3">
        <f>SQRT(Correlation)*$C839 + SQRT(1-Correlation)*H839</f>
        <v>1.0792039191194651</v>
      </c>
      <c r="T839" s="3">
        <f>SQRT(Correlation)*$C839 + SQRT(1-Correlation)*I839</f>
        <v>-0.584597070925022</v>
      </c>
      <c r="U839" s="3">
        <f>SQRT(Correlation)*$C839 + SQRT(1-Correlation)*J839</f>
        <v>2.6858051744805196</v>
      </c>
      <c r="V839" s="3">
        <f>SQRT(Correlation)*$C839 + SQRT(1-Correlation)*K839</f>
        <v>0.60791520669261012</v>
      </c>
      <c r="W839" s="3">
        <f>SQRT(Correlation)*$C839 + SQRT(1-Correlation)*L839</f>
        <v>-0.55158009198915092</v>
      </c>
      <c r="X839" s="3">
        <f>SQRT(Correlation)*$C839 + SQRT(1-Correlation)*M839</f>
        <v>-5.8827593007473804E-2</v>
      </c>
      <c r="Z839" s="3">
        <f>IF(O839&lt;'CDO Param'!C$13,1,0)</f>
        <v>0</v>
      </c>
      <c r="AA839" s="3">
        <f>IF(P839&lt;'CDO Param'!D$13,1,0)</f>
        <v>0</v>
      </c>
      <c r="AB839" s="3">
        <f>IF(Q839&lt;'CDO Param'!E$13,1,0)</f>
        <v>0</v>
      </c>
      <c r="AC839" s="3">
        <f>IF(R839&lt;'CDO Param'!F$13,1,0)</f>
        <v>0</v>
      </c>
      <c r="AD839" s="3">
        <f>IF(S839&lt;'CDO Param'!G$13,1,0)</f>
        <v>0</v>
      </c>
      <c r="AE839" s="3">
        <f>IF(T839&lt;'CDO Param'!H$13,1,0)</f>
        <v>0</v>
      </c>
      <c r="AF839" s="3">
        <f>IF(U839&lt;'CDO Param'!I$13,1,0)</f>
        <v>0</v>
      </c>
      <c r="AG839" s="3">
        <f>IF(V839&lt;'CDO Param'!J$13,1,0)</f>
        <v>0</v>
      </c>
      <c r="AH839" s="3">
        <f>IF(W839&lt;'CDO Param'!K$13,1,0)</f>
        <v>0</v>
      </c>
      <c r="AI839" s="3">
        <f>IF(X839&lt;'CDO Param'!L$13,1,0)</f>
        <v>0</v>
      </c>
      <c r="AK839" s="3">
        <f>Z839*'CDO Param'!C$6*'CDO Param'!C$9</f>
        <v>0</v>
      </c>
      <c r="AL839" s="3">
        <f>AA839*'CDO Param'!D$6*'CDO Param'!D$9</f>
        <v>0</v>
      </c>
      <c r="AM839" s="3">
        <f>AB839*'CDO Param'!E$6*'CDO Param'!E$9</f>
        <v>0</v>
      </c>
      <c r="AN839" s="3">
        <f>AC839*'CDO Param'!F$6*'CDO Param'!F$9</f>
        <v>0</v>
      </c>
      <c r="AO839" s="3">
        <f>AD839*'CDO Param'!G$6*'CDO Param'!G$9</f>
        <v>0</v>
      </c>
      <c r="AP839" s="3">
        <f>AE839*'CDO Param'!H$6*'CDO Param'!H$9</f>
        <v>0</v>
      </c>
      <c r="AQ839" s="3">
        <f>AF839*'CDO Param'!I$6*'CDO Param'!I$9</f>
        <v>0</v>
      </c>
      <c r="AR839" s="3">
        <f>AG839*'CDO Param'!J$6*'CDO Param'!J$9</f>
        <v>0</v>
      </c>
      <c r="AS839" s="3">
        <f>AH839*'CDO Param'!K$6*'CDO Param'!K$9</f>
        <v>0</v>
      </c>
      <c r="AT839" s="3">
        <f>AI839*'CDO Param'!L$6*'CDO Param'!L$9</f>
        <v>0</v>
      </c>
      <c r="AV839" s="2">
        <f t="shared" si="40"/>
        <v>0</v>
      </c>
      <c r="BF839" s="5">
        <f>AV839/'CDO Param'!$M$6</f>
        <v>0</v>
      </c>
      <c r="BG839" s="5">
        <f t="shared" si="41"/>
        <v>0</v>
      </c>
      <c r="BH839" s="5">
        <f t="shared" si="42"/>
        <v>0</v>
      </c>
    </row>
    <row r="840" spans="2:60" x14ac:dyDescent="0.2">
      <c r="B840" s="3">
        <v>836</v>
      </c>
      <c r="C840" s="12">
        <v>0.18961372916237451</v>
      </c>
      <c r="D840" s="12">
        <v>-0.55767486628610641</v>
      </c>
      <c r="E840" s="12">
        <v>-0.31319814297603443</v>
      </c>
      <c r="F840" s="12">
        <v>-0.43819454731419683</v>
      </c>
      <c r="G840" s="12">
        <v>0.75323214332456701</v>
      </c>
      <c r="H840" s="12">
        <v>-0.22100607566244435</v>
      </c>
      <c r="I840" s="12">
        <v>0.31482159101869911</v>
      </c>
      <c r="J840" s="12">
        <v>-1.9200069800717756</v>
      </c>
      <c r="K840" s="12">
        <v>2.2919084585737437</v>
      </c>
      <c r="L840" s="12">
        <v>1.1497672858240549</v>
      </c>
      <c r="M840" s="12">
        <v>-1.2175541996839456</v>
      </c>
      <c r="O840" s="3">
        <f>SQRT(Correlation)*$C840 + SQRT(1-Correlation)*D840</f>
        <v>-0.46909570540904327</v>
      </c>
      <c r="P840" s="3">
        <f>SQRT(Correlation)*$C840 + SQRT(1-Correlation)*E840</f>
        <v>-0.23716472124266125</v>
      </c>
      <c r="Q840" s="3">
        <f>SQRT(Correlation)*$C840 + SQRT(1-Correlation)*F840</f>
        <v>-0.35574672235464472</v>
      </c>
      <c r="R840" s="3">
        <f>SQRT(Correlation)*$C840 + SQRT(1-Correlation)*G840</f>
        <v>0.77453987990594697</v>
      </c>
      <c r="S840" s="3">
        <f>SQRT(Correlation)*$C840 + SQRT(1-Correlation)*H840</f>
        <v>-0.14970364676950965</v>
      </c>
      <c r="T840" s="3">
        <f>SQRT(Correlation)*$C840 + SQRT(1-Correlation)*I840</f>
        <v>0.35862711124426894</v>
      </c>
      <c r="U840" s="3">
        <f>SQRT(Correlation)*$C840 + SQRT(1-Correlation)*J840</f>
        <v>-1.7615174281553596</v>
      </c>
      <c r="V840" s="3">
        <f>SQRT(Correlation)*$C840 + SQRT(1-Correlation)*K840</f>
        <v>2.2342564012887478</v>
      </c>
      <c r="W840" s="3">
        <f>SQRT(Correlation)*$C840 + SQRT(1-Correlation)*L840</f>
        <v>1.1507261466852916</v>
      </c>
      <c r="X840" s="3">
        <f>SQRT(Correlation)*$C840 + SQRT(1-Correlation)*M840</f>
        <v>-1.0951122077322799</v>
      </c>
      <c r="Z840" s="3">
        <f>IF(O840&lt;'CDO Param'!C$13,1,0)</f>
        <v>0</v>
      </c>
      <c r="AA840" s="3">
        <f>IF(P840&lt;'CDO Param'!D$13,1,0)</f>
        <v>0</v>
      </c>
      <c r="AB840" s="3">
        <f>IF(Q840&lt;'CDO Param'!E$13,1,0)</f>
        <v>0</v>
      </c>
      <c r="AC840" s="3">
        <f>IF(R840&lt;'CDO Param'!F$13,1,0)</f>
        <v>0</v>
      </c>
      <c r="AD840" s="3">
        <f>IF(S840&lt;'CDO Param'!G$13,1,0)</f>
        <v>1</v>
      </c>
      <c r="AE840" s="3">
        <f>IF(T840&lt;'CDO Param'!H$13,1,0)</f>
        <v>0</v>
      </c>
      <c r="AF840" s="3">
        <f>IF(U840&lt;'CDO Param'!I$13,1,0)</f>
        <v>0</v>
      </c>
      <c r="AG840" s="3">
        <f>IF(V840&lt;'CDO Param'!J$13,1,0)</f>
        <v>0</v>
      </c>
      <c r="AH840" s="3">
        <f>IF(W840&lt;'CDO Param'!K$13,1,0)</f>
        <v>0</v>
      </c>
      <c r="AI840" s="3">
        <f>IF(X840&lt;'CDO Param'!L$13,1,0)</f>
        <v>1</v>
      </c>
      <c r="AK840" s="3">
        <f>Z840*'CDO Param'!C$6*'CDO Param'!C$9</f>
        <v>0</v>
      </c>
      <c r="AL840" s="3">
        <f>AA840*'CDO Param'!D$6*'CDO Param'!D$9</f>
        <v>0</v>
      </c>
      <c r="AM840" s="3">
        <f>AB840*'CDO Param'!E$6*'CDO Param'!E$9</f>
        <v>0</v>
      </c>
      <c r="AN840" s="3">
        <f>AC840*'CDO Param'!F$6*'CDO Param'!F$9</f>
        <v>0</v>
      </c>
      <c r="AO840" s="3">
        <f>AD840*'CDO Param'!G$6*'CDO Param'!G$9</f>
        <v>4500</v>
      </c>
      <c r="AP840" s="3">
        <f>AE840*'CDO Param'!H$6*'CDO Param'!H$9</f>
        <v>0</v>
      </c>
      <c r="AQ840" s="3">
        <f>AF840*'CDO Param'!I$6*'CDO Param'!I$9</f>
        <v>0</v>
      </c>
      <c r="AR840" s="3">
        <f>AG840*'CDO Param'!J$6*'CDO Param'!J$9</f>
        <v>0</v>
      </c>
      <c r="AS840" s="3">
        <f>AH840*'CDO Param'!K$6*'CDO Param'!K$9</f>
        <v>0</v>
      </c>
      <c r="AT840" s="3">
        <f>AI840*'CDO Param'!L$6*'CDO Param'!L$9</f>
        <v>4500</v>
      </c>
      <c r="AV840" s="2">
        <f t="shared" si="40"/>
        <v>9000</v>
      </c>
      <c r="BF840" s="5">
        <f>AV840/'CDO Param'!$M$6</f>
        <v>9.375E-2</v>
      </c>
      <c r="BG840" s="5">
        <f t="shared" si="41"/>
        <v>0.02</v>
      </c>
      <c r="BH840" s="5">
        <f t="shared" si="42"/>
        <v>1</v>
      </c>
    </row>
    <row r="841" spans="2:60" x14ac:dyDescent="0.2">
      <c r="B841" s="3">
        <v>837</v>
      </c>
      <c r="C841" s="12">
        <v>-0.55715986491122749</v>
      </c>
      <c r="D841" s="12">
        <v>-0.42934516386594623</v>
      </c>
      <c r="E841" s="12">
        <v>0.77500544648501091</v>
      </c>
      <c r="F841" s="12">
        <v>-0.14425722838495858</v>
      </c>
      <c r="G841" s="12">
        <v>0.24761561689956579</v>
      </c>
      <c r="H841" s="12">
        <v>1.6930471247178502</v>
      </c>
      <c r="I841" s="12">
        <v>1.4922761693014763</v>
      </c>
      <c r="J841" s="12">
        <v>-0.65301833274133969</v>
      </c>
      <c r="K841" s="12">
        <v>-0.67620817389979493</v>
      </c>
      <c r="L841" s="12">
        <v>0.19329604583617765</v>
      </c>
      <c r="M841" s="12">
        <v>6.5278982219751924E-2</v>
      </c>
      <c r="O841" s="3">
        <f>SQRT(Correlation)*$C841 + SQRT(1-Correlation)*D841</f>
        <v>-0.58350200545350484</v>
      </c>
      <c r="P841" s="3">
        <f>SQRT(Correlation)*$C841 + SQRT(1-Correlation)*E841</f>
        <v>0.55904530358339044</v>
      </c>
      <c r="Q841" s="3">
        <f>SQRT(Correlation)*$C841 + SQRT(1-Correlation)*F841</f>
        <v>-0.31304384258698936</v>
      </c>
      <c r="R841" s="3">
        <f>SQRT(Correlation)*$C841 + SQRT(1-Correlation)*G841</f>
        <v>5.8719380693971951E-2</v>
      </c>
      <c r="S841" s="3">
        <f>SQRT(Correlation)*$C841 + SQRT(1-Correlation)*H841</f>
        <v>1.4299761106371491</v>
      </c>
      <c r="T841" s="3">
        <f>SQRT(Correlation)*$C841 + SQRT(1-Correlation)*I841</f>
        <v>1.2395080584999909</v>
      </c>
      <c r="U841" s="3">
        <f>SQRT(Correlation)*$C841 + SQRT(1-Correlation)*J841</f>
        <v>-0.79569700498762264</v>
      </c>
      <c r="V841" s="3">
        <f>SQRT(Correlation)*$C841 + SQRT(1-Correlation)*K841</f>
        <v>-0.81769681997909349</v>
      </c>
      <c r="W841" s="3">
        <f>SQRT(Correlation)*$C841 + SQRT(1-Correlation)*L841</f>
        <v>7.1873108688676191E-3</v>
      </c>
      <c r="X841" s="3">
        <f>SQRT(Correlation)*$C841 + SQRT(1-Correlation)*M841</f>
        <v>-0.11426033924950557</v>
      </c>
      <c r="Z841" s="3">
        <f>IF(O841&lt;'CDO Param'!C$13,1,0)</f>
        <v>0</v>
      </c>
      <c r="AA841" s="3">
        <f>IF(P841&lt;'CDO Param'!D$13,1,0)</f>
        <v>0</v>
      </c>
      <c r="AB841" s="3">
        <f>IF(Q841&lt;'CDO Param'!E$13,1,0)</f>
        <v>0</v>
      </c>
      <c r="AC841" s="3">
        <f>IF(R841&lt;'CDO Param'!F$13,1,0)</f>
        <v>0</v>
      </c>
      <c r="AD841" s="3">
        <f>IF(S841&lt;'CDO Param'!G$13,1,0)</f>
        <v>0</v>
      </c>
      <c r="AE841" s="3">
        <f>IF(T841&lt;'CDO Param'!H$13,1,0)</f>
        <v>0</v>
      </c>
      <c r="AF841" s="3">
        <f>IF(U841&lt;'CDO Param'!I$13,1,0)</f>
        <v>0</v>
      </c>
      <c r="AG841" s="3">
        <f>IF(V841&lt;'CDO Param'!J$13,1,0)</f>
        <v>0</v>
      </c>
      <c r="AH841" s="3">
        <f>IF(W841&lt;'CDO Param'!K$13,1,0)</f>
        <v>0</v>
      </c>
      <c r="AI841" s="3">
        <f>IF(X841&lt;'CDO Param'!L$13,1,0)</f>
        <v>0</v>
      </c>
      <c r="AK841" s="3">
        <f>Z841*'CDO Param'!C$6*'CDO Param'!C$9</f>
        <v>0</v>
      </c>
      <c r="AL841" s="3">
        <f>AA841*'CDO Param'!D$6*'CDO Param'!D$9</f>
        <v>0</v>
      </c>
      <c r="AM841" s="3">
        <f>AB841*'CDO Param'!E$6*'CDO Param'!E$9</f>
        <v>0</v>
      </c>
      <c r="AN841" s="3">
        <f>AC841*'CDO Param'!F$6*'CDO Param'!F$9</f>
        <v>0</v>
      </c>
      <c r="AO841" s="3">
        <f>AD841*'CDO Param'!G$6*'CDO Param'!G$9</f>
        <v>0</v>
      </c>
      <c r="AP841" s="3">
        <f>AE841*'CDO Param'!H$6*'CDO Param'!H$9</f>
        <v>0</v>
      </c>
      <c r="AQ841" s="3">
        <f>AF841*'CDO Param'!I$6*'CDO Param'!I$9</f>
        <v>0</v>
      </c>
      <c r="AR841" s="3">
        <f>AG841*'CDO Param'!J$6*'CDO Param'!J$9</f>
        <v>0</v>
      </c>
      <c r="AS841" s="3">
        <f>AH841*'CDO Param'!K$6*'CDO Param'!K$9</f>
        <v>0</v>
      </c>
      <c r="AT841" s="3">
        <f>AI841*'CDO Param'!L$6*'CDO Param'!L$9</f>
        <v>0</v>
      </c>
      <c r="AV841" s="2">
        <f t="shared" si="40"/>
        <v>0</v>
      </c>
      <c r="BF841" s="5">
        <f>AV841/'CDO Param'!$M$6</f>
        <v>0</v>
      </c>
      <c r="BG841" s="5">
        <f t="shared" si="41"/>
        <v>0</v>
      </c>
      <c r="BH841" s="5">
        <f t="shared" si="42"/>
        <v>0</v>
      </c>
    </row>
    <row r="842" spans="2:60" x14ac:dyDescent="0.2">
      <c r="B842" s="3">
        <v>838</v>
      </c>
      <c r="C842" s="12">
        <v>1.1988322512479499</v>
      </c>
      <c r="D842" s="12">
        <v>-0.81151938502443954</v>
      </c>
      <c r="E842" s="12">
        <v>0.94061306299408898</v>
      </c>
      <c r="F842" s="12">
        <v>0.85185547504806891</v>
      </c>
      <c r="G842" s="12">
        <v>0.1172020347439684</v>
      </c>
      <c r="H842" s="12">
        <v>0.11664042176562361</v>
      </c>
      <c r="I842" s="12">
        <v>0.87634589363005944</v>
      </c>
      <c r="J842" s="12">
        <v>0.23633106138731819</v>
      </c>
      <c r="K842" s="12">
        <v>-6.0624643083428964E-2</v>
      </c>
      <c r="L842" s="12">
        <v>-0.65575932239880785</v>
      </c>
      <c r="M842" s="12">
        <v>-0.21236928660073318</v>
      </c>
      <c r="O842" s="3">
        <f>SQRT(Correlation)*$C842 + SQRT(1-Correlation)*D842</f>
        <v>-0.39077084197583428</v>
      </c>
      <c r="P842" s="3">
        <f>SQRT(Correlation)*$C842 + SQRT(1-Correlation)*E842</f>
        <v>1.2714479474317038</v>
      </c>
      <c r="Q842" s="3">
        <f>SQRT(Correlation)*$C842 + SQRT(1-Correlation)*F842</f>
        <v>1.187245106172065</v>
      </c>
      <c r="R842" s="3">
        <f>SQRT(Correlation)*$C842 + SQRT(1-Correlation)*G842</f>
        <v>0.49029165750021464</v>
      </c>
      <c r="S842" s="3">
        <f>SQRT(Correlation)*$C842 + SQRT(1-Correlation)*H842</f>
        <v>0.48975886464769053</v>
      </c>
      <c r="T842" s="3">
        <f>SQRT(Correlation)*$C842 + SQRT(1-Correlation)*I842</f>
        <v>1.2104787572430653</v>
      </c>
      <c r="U842" s="3">
        <f>SQRT(Correlation)*$C842 + SQRT(1-Correlation)*J842</f>
        <v>0.60330737538977519</v>
      </c>
      <c r="V842" s="3">
        <f>SQRT(Correlation)*$C842 + SQRT(1-Correlation)*K842</f>
        <v>0.32159045829755312</v>
      </c>
      <c r="W842" s="3">
        <f>SQRT(Correlation)*$C842 + SQRT(1-Correlation)*L842</f>
        <v>-0.24300387205959545</v>
      </c>
      <c r="X842" s="3">
        <f>SQRT(Correlation)*$C842 + SQRT(1-Correlation)*M842</f>
        <v>0.17763284942405744</v>
      </c>
      <c r="Z842" s="3">
        <f>IF(O842&lt;'CDO Param'!C$13,1,0)</f>
        <v>0</v>
      </c>
      <c r="AA842" s="3">
        <f>IF(P842&lt;'CDO Param'!D$13,1,0)</f>
        <v>0</v>
      </c>
      <c r="AB842" s="3">
        <f>IF(Q842&lt;'CDO Param'!E$13,1,0)</f>
        <v>0</v>
      </c>
      <c r="AC842" s="3">
        <f>IF(R842&lt;'CDO Param'!F$13,1,0)</f>
        <v>0</v>
      </c>
      <c r="AD842" s="3">
        <f>IF(S842&lt;'CDO Param'!G$13,1,0)</f>
        <v>0</v>
      </c>
      <c r="AE842" s="3">
        <f>IF(T842&lt;'CDO Param'!H$13,1,0)</f>
        <v>0</v>
      </c>
      <c r="AF842" s="3">
        <f>IF(U842&lt;'CDO Param'!I$13,1,0)</f>
        <v>0</v>
      </c>
      <c r="AG842" s="3">
        <f>IF(V842&lt;'CDO Param'!J$13,1,0)</f>
        <v>0</v>
      </c>
      <c r="AH842" s="3">
        <f>IF(W842&lt;'CDO Param'!K$13,1,0)</f>
        <v>0</v>
      </c>
      <c r="AI842" s="3">
        <f>IF(X842&lt;'CDO Param'!L$13,1,0)</f>
        <v>0</v>
      </c>
      <c r="AK842" s="3">
        <f>Z842*'CDO Param'!C$6*'CDO Param'!C$9</f>
        <v>0</v>
      </c>
      <c r="AL842" s="3">
        <f>AA842*'CDO Param'!D$6*'CDO Param'!D$9</f>
        <v>0</v>
      </c>
      <c r="AM842" s="3">
        <f>AB842*'CDO Param'!E$6*'CDO Param'!E$9</f>
        <v>0</v>
      </c>
      <c r="AN842" s="3">
        <f>AC842*'CDO Param'!F$6*'CDO Param'!F$9</f>
        <v>0</v>
      </c>
      <c r="AO842" s="3">
        <f>AD842*'CDO Param'!G$6*'CDO Param'!G$9</f>
        <v>0</v>
      </c>
      <c r="AP842" s="3">
        <f>AE842*'CDO Param'!H$6*'CDO Param'!H$9</f>
        <v>0</v>
      </c>
      <c r="AQ842" s="3">
        <f>AF842*'CDO Param'!I$6*'CDO Param'!I$9</f>
        <v>0</v>
      </c>
      <c r="AR842" s="3">
        <f>AG842*'CDO Param'!J$6*'CDO Param'!J$9</f>
        <v>0</v>
      </c>
      <c r="AS842" s="3">
        <f>AH842*'CDO Param'!K$6*'CDO Param'!K$9</f>
        <v>0</v>
      </c>
      <c r="AT842" s="3">
        <f>AI842*'CDO Param'!L$6*'CDO Param'!L$9</f>
        <v>0</v>
      </c>
      <c r="AV842" s="2">
        <f t="shared" si="40"/>
        <v>0</v>
      </c>
      <c r="BF842" s="5">
        <f>AV842/'CDO Param'!$M$6</f>
        <v>0</v>
      </c>
      <c r="BG842" s="5">
        <f t="shared" si="41"/>
        <v>0</v>
      </c>
      <c r="BH842" s="5">
        <f t="shared" si="42"/>
        <v>0</v>
      </c>
    </row>
    <row r="843" spans="2:60" x14ac:dyDescent="0.2">
      <c r="B843" s="3">
        <v>839</v>
      </c>
      <c r="C843" s="12">
        <v>-0.86991803982527927</v>
      </c>
      <c r="D843" s="12">
        <v>1.0207486411673017</v>
      </c>
      <c r="E843" s="12">
        <v>2.2840322344563901</v>
      </c>
      <c r="F843" s="12">
        <v>-2.2197855287231505</v>
      </c>
      <c r="G843" s="12">
        <v>-1.1222186913073529</v>
      </c>
      <c r="H843" s="12">
        <v>0.76360038292477839</v>
      </c>
      <c r="I843" s="12">
        <v>0.15526211427641101</v>
      </c>
      <c r="J843" s="12">
        <v>-0.33490096029709093</v>
      </c>
      <c r="K843" s="12">
        <v>-0.65011590777430683</v>
      </c>
      <c r="L843" s="12">
        <v>2.1541382011491805</v>
      </c>
      <c r="M843" s="12">
        <v>0.15800537767063361</v>
      </c>
      <c r="O843" s="3">
        <f>SQRT(Correlation)*$C843 + SQRT(1-Correlation)*D843</f>
        <v>0.69327494903148146</v>
      </c>
      <c r="P843" s="3">
        <f>SQRT(Correlation)*$C843 + SQRT(1-Correlation)*E843</f>
        <v>1.8917309946860779</v>
      </c>
      <c r="Q843" s="3">
        <f>SQRT(Correlation)*$C843 + SQRT(1-Correlation)*F843</f>
        <v>-2.3809656947055764</v>
      </c>
      <c r="R843" s="3">
        <f>SQRT(Correlation)*$C843 + SQRT(1-Correlation)*G843</f>
        <v>-1.3397223675550856</v>
      </c>
      <c r="S843" s="3">
        <f>SQRT(Correlation)*$C843 + SQRT(1-Correlation)*H843</f>
        <v>0.44932269131401925</v>
      </c>
      <c r="T843" s="3">
        <f>SQRT(Correlation)*$C843 + SQRT(1-Correlation)*I843</f>
        <v>-0.12779766371765336</v>
      </c>
      <c r="U843" s="3">
        <f>SQRT(Correlation)*$C843 + SQRT(1-Correlation)*J843</f>
        <v>-0.59280718588662307</v>
      </c>
      <c r="V843" s="3">
        <f>SQRT(Correlation)*$C843 + SQRT(1-Correlation)*K843</f>
        <v>-0.89184634185412781</v>
      </c>
      <c r="W843" s="3">
        <f>SQRT(Correlation)*$C843 + SQRT(1-Correlation)*L843</f>
        <v>1.7685026947711111</v>
      </c>
      <c r="X843" s="3">
        <f>SQRT(Correlation)*$C843 + SQRT(1-Correlation)*M843</f>
        <v>-0.12519517555340101</v>
      </c>
      <c r="Z843" s="3">
        <f>IF(O843&lt;'CDO Param'!C$13,1,0)</f>
        <v>0</v>
      </c>
      <c r="AA843" s="3">
        <f>IF(P843&lt;'CDO Param'!D$13,1,0)</f>
        <v>0</v>
      </c>
      <c r="AB843" s="3">
        <f>IF(Q843&lt;'CDO Param'!E$13,1,0)</f>
        <v>1</v>
      </c>
      <c r="AC843" s="3">
        <f>IF(R843&lt;'CDO Param'!F$13,1,0)</f>
        <v>0</v>
      </c>
      <c r="AD843" s="3">
        <f>IF(S843&lt;'CDO Param'!G$13,1,0)</f>
        <v>0</v>
      </c>
      <c r="AE843" s="3">
        <f>IF(T843&lt;'CDO Param'!H$13,1,0)</f>
        <v>0</v>
      </c>
      <c r="AF843" s="3">
        <f>IF(U843&lt;'CDO Param'!I$13,1,0)</f>
        <v>0</v>
      </c>
      <c r="AG843" s="3">
        <f>IF(V843&lt;'CDO Param'!J$13,1,0)</f>
        <v>0</v>
      </c>
      <c r="AH843" s="3">
        <f>IF(W843&lt;'CDO Param'!K$13,1,0)</f>
        <v>0</v>
      </c>
      <c r="AI843" s="3">
        <f>IF(X843&lt;'CDO Param'!L$13,1,0)</f>
        <v>0</v>
      </c>
      <c r="AK843" s="3">
        <f>Z843*'CDO Param'!C$6*'CDO Param'!C$9</f>
        <v>0</v>
      </c>
      <c r="AL843" s="3">
        <f>AA843*'CDO Param'!D$6*'CDO Param'!D$9</f>
        <v>0</v>
      </c>
      <c r="AM843" s="3">
        <f>AB843*'CDO Param'!E$6*'CDO Param'!E$9</f>
        <v>4500</v>
      </c>
      <c r="AN843" s="3">
        <f>AC843*'CDO Param'!F$6*'CDO Param'!F$9</f>
        <v>0</v>
      </c>
      <c r="AO843" s="3">
        <f>AD843*'CDO Param'!G$6*'CDO Param'!G$9</f>
        <v>0</v>
      </c>
      <c r="AP843" s="3">
        <f>AE843*'CDO Param'!H$6*'CDO Param'!H$9</f>
        <v>0</v>
      </c>
      <c r="AQ843" s="3">
        <f>AF843*'CDO Param'!I$6*'CDO Param'!I$9</f>
        <v>0</v>
      </c>
      <c r="AR843" s="3">
        <f>AG843*'CDO Param'!J$6*'CDO Param'!J$9</f>
        <v>0</v>
      </c>
      <c r="AS843" s="3">
        <f>AH843*'CDO Param'!K$6*'CDO Param'!K$9</f>
        <v>0</v>
      </c>
      <c r="AT843" s="3">
        <f>AI843*'CDO Param'!L$6*'CDO Param'!L$9</f>
        <v>0</v>
      </c>
      <c r="AV843" s="2">
        <f t="shared" si="40"/>
        <v>4500</v>
      </c>
      <c r="BF843" s="5">
        <f>AV843/'CDO Param'!$M$6</f>
        <v>4.6875E-2</v>
      </c>
      <c r="BG843" s="5">
        <f t="shared" si="41"/>
        <v>0</v>
      </c>
      <c r="BH843" s="5">
        <f t="shared" si="42"/>
        <v>0</v>
      </c>
    </row>
    <row r="844" spans="2:60" x14ac:dyDescent="0.2">
      <c r="B844" s="3">
        <v>840</v>
      </c>
      <c r="C844" s="12">
        <v>9.4156575869419612E-2</v>
      </c>
      <c r="D844" s="12">
        <v>1.238504410139285</v>
      </c>
      <c r="E844" s="12">
        <v>0.85920191850163974</v>
      </c>
      <c r="F844" s="12">
        <v>0.5492393029271625</v>
      </c>
      <c r="G844" s="12">
        <v>-1.2939517546328716</v>
      </c>
      <c r="H844" s="12">
        <v>-0.20792640498257242</v>
      </c>
      <c r="I844" s="12">
        <v>-0.44280113797867671</v>
      </c>
      <c r="J844" s="12">
        <v>0.66274651544517837</v>
      </c>
      <c r="K844" s="12">
        <v>-0.56155499805754516</v>
      </c>
      <c r="L844" s="12">
        <v>-1.1230690688535105</v>
      </c>
      <c r="M844" s="12">
        <v>0.66282609623158351</v>
      </c>
      <c r="O844" s="3">
        <f>SQRT(Correlation)*$C844 + SQRT(1-Correlation)*D844</f>
        <v>1.2047233721040245</v>
      </c>
      <c r="P844" s="3">
        <f>SQRT(Correlation)*$C844 + SQRT(1-Correlation)*E844</f>
        <v>0.84488543337844579</v>
      </c>
      <c r="Q844" s="3">
        <f>SQRT(Correlation)*$C844 + SQRT(1-Correlation)*F844</f>
        <v>0.55082907696288719</v>
      </c>
      <c r="R844" s="3">
        <f>SQRT(Correlation)*$C844 + SQRT(1-Correlation)*G844</f>
        <v>-1.1977754944603805</v>
      </c>
      <c r="S844" s="3">
        <f>SQRT(Correlation)*$C844 + SQRT(1-Correlation)*H844</f>
        <v>-0.16748138398767209</v>
      </c>
      <c r="T844" s="3">
        <f>SQRT(Correlation)*$C844 + SQRT(1-Correlation)*I844</f>
        <v>-0.39030312031515019</v>
      </c>
      <c r="U844" s="3">
        <f>SQRT(Correlation)*$C844 + SQRT(1-Correlation)*J844</f>
        <v>0.65851147368699914</v>
      </c>
      <c r="V844" s="3">
        <f>SQRT(Correlation)*$C844 + SQRT(1-Correlation)*K844</f>
        <v>-0.50296292395100028</v>
      </c>
      <c r="W844" s="3">
        <f>SQRT(Correlation)*$C844 + SQRT(1-Correlation)*L844</f>
        <v>-1.0356619445354864</v>
      </c>
      <c r="X844" s="3">
        <f>SQRT(Correlation)*$C844 + SQRT(1-Correlation)*M844</f>
        <v>0.65858697064990734</v>
      </c>
      <c r="Z844" s="3">
        <f>IF(O844&lt;'CDO Param'!C$13,1,0)</f>
        <v>0</v>
      </c>
      <c r="AA844" s="3">
        <f>IF(P844&lt;'CDO Param'!D$13,1,0)</f>
        <v>0</v>
      </c>
      <c r="AB844" s="3">
        <f>IF(Q844&lt;'CDO Param'!E$13,1,0)</f>
        <v>0</v>
      </c>
      <c r="AC844" s="3">
        <f>IF(R844&lt;'CDO Param'!F$13,1,0)</f>
        <v>0</v>
      </c>
      <c r="AD844" s="3">
        <f>IF(S844&lt;'CDO Param'!G$13,1,0)</f>
        <v>1</v>
      </c>
      <c r="AE844" s="3">
        <f>IF(T844&lt;'CDO Param'!H$13,1,0)</f>
        <v>0</v>
      </c>
      <c r="AF844" s="3">
        <f>IF(U844&lt;'CDO Param'!I$13,1,0)</f>
        <v>0</v>
      </c>
      <c r="AG844" s="3">
        <f>IF(V844&lt;'CDO Param'!J$13,1,0)</f>
        <v>0</v>
      </c>
      <c r="AH844" s="3">
        <f>IF(W844&lt;'CDO Param'!K$13,1,0)</f>
        <v>0</v>
      </c>
      <c r="AI844" s="3">
        <f>IF(X844&lt;'CDO Param'!L$13,1,0)</f>
        <v>0</v>
      </c>
      <c r="AK844" s="3">
        <f>Z844*'CDO Param'!C$6*'CDO Param'!C$9</f>
        <v>0</v>
      </c>
      <c r="AL844" s="3">
        <f>AA844*'CDO Param'!D$6*'CDO Param'!D$9</f>
        <v>0</v>
      </c>
      <c r="AM844" s="3">
        <f>AB844*'CDO Param'!E$6*'CDO Param'!E$9</f>
        <v>0</v>
      </c>
      <c r="AN844" s="3">
        <f>AC844*'CDO Param'!F$6*'CDO Param'!F$9</f>
        <v>0</v>
      </c>
      <c r="AO844" s="3">
        <f>AD844*'CDO Param'!G$6*'CDO Param'!G$9</f>
        <v>4500</v>
      </c>
      <c r="AP844" s="3">
        <f>AE844*'CDO Param'!H$6*'CDO Param'!H$9</f>
        <v>0</v>
      </c>
      <c r="AQ844" s="3">
        <f>AF844*'CDO Param'!I$6*'CDO Param'!I$9</f>
        <v>0</v>
      </c>
      <c r="AR844" s="3">
        <f>AG844*'CDO Param'!J$6*'CDO Param'!J$9</f>
        <v>0</v>
      </c>
      <c r="AS844" s="3">
        <f>AH844*'CDO Param'!K$6*'CDO Param'!K$9</f>
        <v>0</v>
      </c>
      <c r="AT844" s="3">
        <f>AI844*'CDO Param'!L$6*'CDO Param'!L$9</f>
        <v>0</v>
      </c>
      <c r="AV844" s="2">
        <f t="shared" si="40"/>
        <v>4500</v>
      </c>
      <c r="BF844" s="5">
        <f>AV844/'CDO Param'!$M$6</f>
        <v>4.6875E-2</v>
      </c>
      <c r="BG844" s="5">
        <f t="shared" si="41"/>
        <v>0</v>
      </c>
      <c r="BH844" s="5">
        <f t="shared" si="42"/>
        <v>0</v>
      </c>
    </row>
    <row r="845" spans="2:60" x14ac:dyDescent="0.2">
      <c r="B845" s="3">
        <v>841</v>
      </c>
      <c r="C845" s="12">
        <v>0.56296130424016155</v>
      </c>
      <c r="D845" s="12">
        <v>1.380949470330961</v>
      </c>
      <c r="E845" s="12">
        <v>-1.0606959222059231</v>
      </c>
      <c r="F845" s="12">
        <v>-0.96289113571401685</v>
      </c>
      <c r="G845" s="12">
        <v>-0.73230694397352636</v>
      </c>
      <c r="H845" s="12">
        <v>-1.5255682228598744</v>
      </c>
      <c r="I845" s="12">
        <v>-0.73995579441543669</v>
      </c>
      <c r="J845" s="12">
        <v>1.6287049220409244</v>
      </c>
      <c r="K845" s="12">
        <v>-0.58107161748921499</v>
      </c>
      <c r="L845" s="12">
        <v>1.9813705876003951</v>
      </c>
      <c r="M845" s="12">
        <v>-0.20724655769299716</v>
      </c>
      <c r="O845" s="3">
        <f>SQRT(Correlation)*$C845 + SQRT(1-Correlation)*D845</f>
        <v>1.4881076935484778</v>
      </c>
      <c r="P845" s="3">
        <f>SQRT(Correlation)*$C845 + SQRT(1-Correlation)*E845</f>
        <v>-0.82824051011325461</v>
      </c>
      <c r="Q845" s="3">
        <f>SQRT(Correlation)*$C845 + SQRT(1-Correlation)*F845</f>
        <v>-0.73545474269898659</v>
      </c>
      <c r="R845" s="3">
        <f>SQRT(Correlation)*$C845 + SQRT(1-Correlation)*G845</f>
        <v>-0.51670337120030596</v>
      </c>
      <c r="S845" s="3">
        <f>SQRT(Correlation)*$C845 + SQRT(1-Correlation)*H845</f>
        <v>-1.2692570974699751</v>
      </c>
      <c r="T845" s="3">
        <f>SQRT(Correlation)*$C845 + SQRT(1-Correlation)*I845</f>
        <v>-0.52395970786383272</v>
      </c>
      <c r="U845" s="3">
        <f>SQRT(Correlation)*$C845 + SQRT(1-Correlation)*J845</f>
        <v>1.7231491525866807</v>
      </c>
      <c r="V845" s="3">
        <f>SQRT(Correlation)*$C845 + SQRT(1-Correlation)*K845</f>
        <v>-0.37322894288942338</v>
      </c>
      <c r="W845" s="3">
        <f>SQRT(Correlation)*$C845 + SQRT(1-Correlation)*L845</f>
        <v>2.0577171792988191</v>
      </c>
      <c r="X845" s="3">
        <f>SQRT(Correlation)*$C845 + SQRT(1-Correlation)*M845</f>
        <v>-1.8587352268016888E-2</v>
      </c>
      <c r="Z845" s="3">
        <f>IF(O845&lt;'CDO Param'!C$13,1,0)</f>
        <v>0</v>
      </c>
      <c r="AA845" s="3">
        <f>IF(P845&lt;'CDO Param'!D$13,1,0)</f>
        <v>0</v>
      </c>
      <c r="AB845" s="3">
        <f>IF(Q845&lt;'CDO Param'!E$13,1,0)</f>
        <v>0</v>
      </c>
      <c r="AC845" s="3">
        <f>IF(R845&lt;'CDO Param'!F$13,1,0)</f>
        <v>0</v>
      </c>
      <c r="AD845" s="3">
        <f>IF(S845&lt;'CDO Param'!G$13,1,0)</f>
        <v>1</v>
      </c>
      <c r="AE845" s="3">
        <f>IF(T845&lt;'CDO Param'!H$13,1,0)</f>
        <v>0</v>
      </c>
      <c r="AF845" s="3">
        <f>IF(U845&lt;'CDO Param'!I$13,1,0)</f>
        <v>0</v>
      </c>
      <c r="AG845" s="3">
        <f>IF(V845&lt;'CDO Param'!J$13,1,0)</f>
        <v>0</v>
      </c>
      <c r="AH845" s="3">
        <f>IF(W845&lt;'CDO Param'!K$13,1,0)</f>
        <v>0</v>
      </c>
      <c r="AI845" s="3">
        <f>IF(X845&lt;'CDO Param'!L$13,1,0)</f>
        <v>0</v>
      </c>
      <c r="AK845" s="3">
        <f>Z845*'CDO Param'!C$6*'CDO Param'!C$9</f>
        <v>0</v>
      </c>
      <c r="AL845" s="3">
        <f>AA845*'CDO Param'!D$6*'CDO Param'!D$9</f>
        <v>0</v>
      </c>
      <c r="AM845" s="3">
        <f>AB845*'CDO Param'!E$6*'CDO Param'!E$9</f>
        <v>0</v>
      </c>
      <c r="AN845" s="3">
        <f>AC845*'CDO Param'!F$6*'CDO Param'!F$9</f>
        <v>0</v>
      </c>
      <c r="AO845" s="3">
        <f>AD845*'CDO Param'!G$6*'CDO Param'!G$9</f>
        <v>4500</v>
      </c>
      <c r="AP845" s="3">
        <f>AE845*'CDO Param'!H$6*'CDO Param'!H$9</f>
        <v>0</v>
      </c>
      <c r="AQ845" s="3">
        <f>AF845*'CDO Param'!I$6*'CDO Param'!I$9</f>
        <v>0</v>
      </c>
      <c r="AR845" s="3">
        <f>AG845*'CDO Param'!J$6*'CDO Param'!J$9</f>
        <v>0</v>
      </c>
      <c r="AS845" s="3">
        <f>AH845*'CDO Param'!K$6*'CDO Param'!K$9</f>
        <v>0</v>
      </c>
      <c r="AT845" s="3">
        <f>AI845*'CDO Param'!L$6*'CDO Param'!L$9</f>
        <v>0</v>
      </c>
      <c r="AV845" s="2">
        <f t="shared" si="40"/>
        <v>4500</v>
      </c>
      <c r="BF845" s="5">
        <f>AV845/'CDO Param'!$M$6</f>
        <v>4.6875E-2</v>
      </c>
      <c r="BG845" s="5">
        <f t="shared" si="41"/>
        <v>0</v>
      </c>
      <c r="BH845" s="5">
        <f t="shared" si="42"/>
        <v>0</v>
      </c>
    </row>
    <row r="846" spans="2:60" x14ac:dyDescent="0.2">
      <c r="B846" s="3">
        <v>842</v>
      </c>
      <c r="C846" s="12">
        <v>0.801139776740456</v>
      </c>
      <c r="D846" s="12">
        <v>1.2741929822368547</v>
      </c>
      <c r="E846" s="12">
        <v>-2.7491751097841188E-2</v>
      </c>
      <c r="F846" s="12">
        <v>-0.89114791990141384</v>
      </c>
      <c r="G846" s="12">
        <v>-0.6822915565862786</v>
      </c>
      <c r="H846" s="12">
        <v>-0.87659600467304699</v>
      </c>
      <c r="I846" s="12">
        <v>-0.6189202395034954</v>
      </c>
      <c r="J846" s="12">
        <v>-2.2527092369273305</v>
      </c>
      <c r="K846" s="12">
        <v>-2.17216438613832</v>
      </c>
      <c r="L846" s="12">
        <v>0.79587607615394518</v>
      </c>
      <c r="M846" s="12">
        <v>-0.73284354584757239</v>
      </c>
      <c r="O846" s="3">
        <f>SQRT(Correlation)*$C846 + SQRT(1-Correlation)*D846</f>
        <v>1.4621482426071417</v>
      </c>
      <c r="P846" s="3">
        <f>SQRT(Correlation)*$C846 + SQRT(1-Correlation)*E846</f>
        <v>0.22726167676517889</v>
      </c>
      <c r="Q846" s="3">
        <f>SQRT(Correlation)*$C846 + SQRT(1-Correlation)*F846</f>
        <v>-0.59207450583706556</v>
      </c>
      <c r="R846" s="3">
        <f>SQRT(Correlation)*$C846 + SQRT(1-Correlation)*G846</f>
        <v>-0.39393596226842681</v>
      </c>
      <c r="S846" s="3">
        <f>SQRT(Correlation)*$C846 + SQRT(1-Correlation)*H846</f>
        <v>-0.5782693469052671</v>
      </c>
      <c r="T846" s="3">
        <f>SQRT(Correlation)*$C846 + SQRT(1-Correlation)*I846</f>
        <v>-0.33381665217652717</v>
      </c>
      <c r="U846" s="3">
        <f>SQRT(Correlation)*$C846 + SQRT(1-Correlation)*J846</f>
        <v>-1.8837649865712134</v>
      </c>
      <c r="V846" s="3">
        <f>SQRT(Correlation)*$C846 + SQRT(1-Correlation)*K846</f>
        <v>-1.8073534318837083</v>
      </c>
      <c r="W846" s="3">
        <f>SQRT(Correlation)*$C846 + SQRT(1-Correlation)*L846</f>
        <v>1.0083769826310893</v>
      </c>
      <c r="X846" s="3">
        <f>SQRT(Correlation)*$C846 + SQRT(1-Correlation)*M846</f>
        <v>-0.44189379016384517</v>
      </c>
      <c r="Z846" s="3">
        <f>IF(O846&lt;'CDO Param'!C$13,1,0)</f>
        <v>0</v>
      </c>
      <c r="AA846" s="3">
        <f>IF(P846&lt;'CDO Param'!D$13,1,0)</f>
        <v>0</v>
      </c>
      <c r="AB846" s="3">
        <f>IF(Q846&lt;'CDO Param'!E$13,1,0)</f>
        <v>0</v>
      </c>
      <c r="AC846" s="3">
        <f>IF(R846&lt;'CDO Param'!F$13,1,0)</f>
        <v>0</v>
      </c>
      <c r="AD846" s="3">
        <f>IF(S846&lt;'CDO Param'!G$13,1,0)</f>
        <v>1</v>
      </c>
      <c r="AE846" s="3">
        <f>IF(T846&lt;'CDO Param'!H$13,1,0)</f>
        <v>0</v>
      </c>
      <c r="AF846" s="3">
        <f>IF(U846&lt;'CDO Param'!I$13,1,0)</f>
        <v>1</v>
      </c>
      <c r="AG846" s="3">
        <f>IF(V846&lt;'CDO Param'!J$13,1,0)</f>
        <v>0</v>
      </c>
      <c r="AH846" s="3">
        <f>IF(W846&lt;'CDO Param'!K$13,1,0)</f>
        <v>0</v>
      </c>
      <c r="AI846" s="3">
        <f>IF(X846&lt;'CDO Param'!L$13,1,0)</f>
        <v>0</v>
      </c>
      <c r="AK846" s="3">
        <f>Z846*'CDO Param'!C$6*'CDO Param'!C$9</f>
        <v>0</v>
      </c>
      <c r="AL846" s="3">
        <f>AA846*'CDO Param'!D$6*'CDO Param'!D$9</f>
        <v>0</v>
      </c>
      <c r="AM846" s="3">
        <f>AB846*'CDO Param'!E$6*'CDO Param'!E$9</f>
        <v>0</v>
      </c>
      <c r="AN846" s="3">
        <f>AC846*'CDO Param'!F$6*'CDO Param'!F$9</f>
        <v>0</v>
      </c>
      <c r="AO846" s="3">
        <f>AD846*'CDO Param'!G$6*'CDO Param'!G$9</f>
        <v>4500</v>
      </c>
      <c r="AP846" s="3">
        <f>AE846*'CDO Param'!H$6*'CDO Param'!H$9</f>
        <v>0</v>
      </c>
      <c r="AQ846" s="3">
        <f>AF846*'CDO Param'!I$6*'CDO Param'!I$9</f>
        <v>3600</v>
      </c>
      <c r="AR846" s="3">
        <f>AG846*'CDO Param'!J$6*'CDO Param'!J$9</f>
        <v>0</v>
      </c>
      <c r="AS846" s="3">
        <f>AH846*'CDO Param'!K$6*'CDO Param'!K$9</f>
        <v>0</v>
      </c>
      <c r="AT846" s="3">
        <f>AI846*'CDO Param'!L$6*'CDO Param'!L$9</f>
        <v>0</v>
      </c>
      <c r="AV846" s="2">
        <f t="shared" si="40"/>
        <v>8100</v>
      </c>
      <c r="BF846" s="5">
        <f>AV846/'CDO Param'!$M$6</f>
        <v>8.4375000000000006E-2</v>
      </c>
      <c r="BG846" s="5">
        <f t="shared" si="41"/>
        <v>0.02</v>
      </c>
      <c r="BH846" s="5">
        <f t="shared" si="42"/>
        <v>1</v>
      </c>
    </row>
    <row r="847" spans="2:60" x14ac:dyDescent="0.2">
      <c r="B847" s="3">
        <v>843</v>
      </c>
      <c r="C847" s="12">
        <v>-0.48346691983169876</v>
      </c>
      <c r="D847" s="12">
        <v>0.91264155344106257</v>
      </c>
      <c r="E847" s="12">
        <v>0.55683358368696645</v>
      </c>
      <c r="F847" s="12">
        <v>0.80678546510171145</v>
      </c>
      <c r="G847" s="12">
        <v>-0.53601979743689299</v>
      </c>
      <c r="H847" s="12">
        <v>-0.23896063794381917</v>
      </c>
      <c r="I847" s="12">
        <v>-0.30786509341851342</v>
      </c>
      <c r="J847" s="12">
        <v>-0.22563426682609133</v>
      </c>
      <c r="K847" s="12">
        <v>-0.3550962901499588</v>
      </c>
      <c r="L847" s="12">
        <v>0.46260197450465057</v>
      </c>
      <c r="M847" s="12">
        <v>-1.3452927305479534</v>
      </c>
      <c r="O847" s="3">
        <f>SQRT(Correlation)*$C847 + SQRT(1-Correlation)*D847</f>
        <v>0.71292213485499167</v>
      </c>
      <c r="P847" s="3">
        <f>SQRT(Correlation)*$C847 + SQRT(1-Correlation)*E847</f>
        <v>0.37537305663601828</v>
      </c>
      <c r="Q847" s="3">
        <f>SQRT(Correlation)*$C847 + SQRT(1-Correlation)*F847</f>
        <v>0.61249823185048946</v>
      </c>
      <c r="R847" s="3">
        <f>SQRT(Correlation)*$C847 + SQRT(1-Correlation)*G847</f>
        <v>-0.66139869325421974</v>
      </c>
      <c r="S847" s="3">
        <f>SQRT(Correlation)*$C847 + SQRT(1-Correlation)*H847</f>
        <v>-0.3795836301102169</v>
      </c>
      <c r="T847" s="3">
        <f>SQRT(Correlation)*$C847 + SQRT(1-Correlation)*I847</f>
        <v>-0.44495213618032464</v>
      </c>
      <c r="U847" s="3">
        <f>SQRT(Correlation)*$C847 + SQRT(1-Correlation)*J847</f>
        <v>-0.36694112440720572</v>
      </c>
      <c r="V847" s="3">
        <f>SQRT(Correlation)*$C847 + SQRT(1-Correlation)*K847</f>
        <v>-0.48975958366638489</v>
      </c>
      <c r="W847" s="3">
        <f>SQRT(Correlation)*$C847 + SQRT(1-Correlation)*L847</f>
        <v>0.28597710285633182</v>
      </c>
      <c r="X847" s="3">
        <f>SQRT(Correlation)*$C847 + SQRT(1-Correlation)*M847</f>
        <v>-1.4291424084610334</v>
      </c>
      <c r="Z847" s="3">
        <f>IF(O847&lt;'CDO Param'!C$13,1,0)</f>
        <v>0</v>
      </c>
      <c r="AA847" s="3">
        <f>IF(P847&lt;'CDO Param'!D$13,1,0)</f>
        <v>0</v>
      </c>
      <c r="AB847" s="3">
        <f>IF(Q847&lt;'CDO Param'!E$13,1,0)</f>
        <v>0</v>
      </c>
      <c r="AC847" s="3">
        <f>IF(R847&lt;'CDO Param'!F$13,1,0)</f>
        <v>0</v>
      </c>
      <c r="AD847" s="3">
        <f>IF(S847&lt;'CDO Param'!G$13,1,0)</f>
        <v>1</v>
      </c>
      <c r="AE847" s="3">
        <f>IF(T847&lt;'CDO Param'!H$13,1,0)</f>
        <v>0</v>
      </c>
      <c r="AF847" s="3">
        <f>IF(U847&lt;'CDO Param'!I$13,1,0)</f>
        <v>0</v>
      </c>
      <c r="AG847" s="3">
        <f>IF(V847&lt;'CDO Param'!J$13,1,0)</f>
        <v>0</v>
      </c>
      <c r="AH847" s="3">
        <f>IF(W847&lt;'CDO Param'!K$13,1,0)</f>
        <v>0</v>
      </c>
      <c r="AI847" s="3">
        <f>IF(X847&lt;'CDO Param'!L$13,1,0)</f>
        <v>1</v>
      </c>
      <c r="AK847" s="3">
        <f>Z847*'CDO Param'!C$6*'CDO Param'!C$9</f>
        <v>0</v>
      </c>
      <c r="AL847" s="3">
        <f>AA847*'CDO Param'!D$6*'CDO Param'!D$9</f>
        <v>0</v>
      </c>
      <c r="AM847" s="3">
        <f>AB847*'CDO Param'!E$6*'CDO Param'!E$9</f>
        <v>0</v>
      </c>
      <c r="AN847" s="3">
        <f>AC847*'CDO Param'!F$6*'CDO Param'!F$9</f>
        <v>0</v>
      </c>
      <c r="AO847" s="3">
        <f>AD847*'CDO Param'!G$6*'CDO Param'!G$9</f>
        <v>4500</v>
      </c>
      <c r="AP847" s="3">
        <f>AE847*'CDO Param'!H$6*'CDO Param'!H$9</f>
        <v>0</v>
      </c>
      <c r="AQ847" s="3">
        <f>AF847*'CDO Param'!I$6*'CDO Param'!I$9</f>
        <v>0</v>
      </c>
      <c r="AR847" s="3">
        <f>AG847*'CDO Param'!J$6*'CDO Param'!J$9</f>
        <v>0</v>
      </c>
      <c r="AS847" s="3">
        <f>AH847*'CDO Param'!K$6*'CDO Param'!K$9</f>
        <v>0</v>
      </c>
      <c r="AT847" s="3">
        <f>AI847*'CDO Param'!L$6*'CDO Param'!L$9</f>
        <v>4500</v>
      </c>
      <c r="AV847" s="2">
        <f t="shared" si="40"/>
        <v>9000</v>
      </c>
      <c r="BF847" s="5">
        <f>AV847/'CDO Param'!$M$6</f>
        <v>9.375E-2</v>
      </c>
      <c r="BG847" s="5">
        <f t="shared" si="41"/>
        <v>0.02</v>
      </c>
      <c r="BH847" s="5">
        <f t="shared" si="42"/>
        <v>1</v>
      </c>
    </row>
    <row r="848" spans="2:60" x14ac:dyDescent="0.2">
      <c r="B848" s="3">
        <v>844</v>
      </c>
      <c r="C848" s="12">
        <v>-0.57714487411431037</v>
      </c>
      <c r="D848" s="12">
        <v>-0.70665691964677535</v>
      </c>
      <c r="E848" s="12">
        <v>0.96330040832981467</v>
      </c>
      <c r="F848" s="12">
        <v>-1.7753336578607559E-2</v>
      </c>
      <c r="G848" s="12">
        <v>-7.4428498919587582E-2</v>
      </c>
      <c r="H848" s="12">
        <v>1.3821227184962481</v>
      </c>
      <c r="I848" s="12">
        <v>-0.97486463346285746</v>
      </c>
      <c r="J848" s="12">
        <v>-2.0490642782533541</v>
      </c>
      <c r="K848" s="12">
        <v>1.9042909116251394</v>
      </c>
      <c r="L848" s="12">
        <v>-1.4439865481108427</v>
      </c>
      <c r="M848" s="12">
        <v>1.7338606994599104</v>
      </c>
      <c r="O848" s="3">
        <f>SQRT(Correlation)*$C848 + SQRT(1-Correlation)*D848</f>
        <v>-0.85290285132995725</v>
      </c>
      <c r="P848" s="3">
        <f>SQRT(Correlation)*$C848 + SQRT(1-Correlation)*E848</f>
        <v>0.73135777417849757</v>
      </c>
      <c r="Q848" s="3">
        <f>SQRT(Correlation)*$C848 + SQRT(1-Correlation)*F848</f>
        <v>-0.19935152810603179</v>
      </c>
      <c r="R848" s="3">
        <f>SQRT(Correlation)*$C848 + SQRT(1-Correlation)*G848</f>
        <v>-0.253118308033221</v>
      </c>
      <c r="S848" s="3">
        <f>SQRT(Correlation)*$C848 + SQRT(1-Correlation)*H848</f>
        <v>1.128687504684325</v>
      </c>
      <c r="T848" s="3">
        <f>SQRT(Correlation)*$C848 + SQRT(1-Correlation)*I848</f>
        <v>-1.1073470298355863</v>
      </c>
      <c r="U848" s="3">
        <f>SQRT(Correlation)*$C848 + SQRT(1-Correlation)*J848</f>
        <v>-2.1264222916201252</v>
      </c>
      <c r="V848" s="3">
        <f>SQRT(Correlation)*$C848 + SQRT(1-Correlation)*K848</f>
        <v>1.6240597482789192</v>
      </c>
      <c r="W848" s="3">
        <f>SQRT(Correlation)*$C848 + SQRT(1-Correlation)*L848</f>
        <v>-1.5523951550116086</v>
      </c>
      <c r="X848" s="3">
        <f>SQRT(Correlation)*$C848 + SQRT(1-Correlation)*M848</f>
        <v>1.4623754525145609</v>
      </c>
      <c r="Z848" s="3">
        <f>IF(O848&lt;'CDO Param'!C$13,1,0)</f>
        <v>0</v>
      </c>
      <c r="AA848" s="3">
        <f>IF(P848&lt;'CDO Param'!D$13,1,0)</f>
        <v>0</v>
      </c>
      <c r="AB848" s="3">
        <f>IF(Q848&lt;'CDO Param'!E$13,1,0)</f>
        <v>0</v>
      </c>
      <c r="AC848" s="3">
        <f>IF(R848&lt;'CDO Param'!F$13,1,0)</f>
        <v>0</v>
      </c>
      <c r="AD848" s="3">
        <f>IF(S848&lt;'CDO Param'!G$13,1,0)</f>
        <v>0</v>
      </c>
      <c r="AE848" s="3">
        <f>IF(T848&lt;'CDO Param'!H$13,1,0)</f>
        <v>0</v>
      </c>
      <c r="AF848" s="3">
        <f>IF(U848&lt;'CDO Param'!I$13,1,0)</f>
        <v>1</v>
      </c>
      <c r="AG848" s="3">
        <f>IF(V848&lt;'CDO Param'!J$13,1,0)</f>
        <v>0</v>
      </c>
      <c r="AH848" s="3">
        <f>IF(W848&lt;'CDO Param'!K$13,1,0)</f>
        <v>0</v>
      </c>
      <c r="AI848" s="3">
        <f>IF(X848&lt;'CDO Param'!L$13,1,0)</f>
        <v>0</v>
      </c>
      <c r="AK848" s="3">
        <f>Z848*'CDO Param'!C$6*'CDO Param'!C$9</f>
        <v>0</v>
      </c>
      <c r="AL848" s="3">
        <f>AA848*'CDO Param'!D$6*'CDO Param'!D$9</f>
        <v>0</v>
      </c>
      <c r="AM848" s="3">
        <f>AB848*'CDO Param'!E$6*'CDO Param'!E$9</f>
        <v>0</v>
      </c>
      <c r="AN848" s="3">
        <f>AC848*'CDO Param'!F$6*'CDO Param'!F$9</f>
        <v>0</v>
      </c>
      <c r="AO848" s="3">
        <f>AD848*'CDO Param'!G$6*'CDO Param'!G$9</f>
        <v>0</v>
      </c>
      <c r="AP848" s="3">
        <f>AE848*'CDO Param'!H$6*'CDO Param'!H$9</f>
        <v>0</v>
      </c>
      <c r="AQ848" s="3">
        <f>AF848*'CDO Param'!I$6*'CDO Param'!I$9</f>
        <v>3600</v>
      </c>
      <c r="AR848" s="3">
        <f>AG848*'CDO Param'!J$6*'CDO Param'!J$9</f>
        <v>0</v>
      </c>
      <c r="AS848" s="3">
        <f>AH848*'CDO Param'!K$6*'CDO Param'!K$9</f>
        <v>0</v>
      </c>
      <c r="AT848" s="3">
        <f>AI848*'CDO Param'!L$6*'CDO Param'!L$9</f>
        <v>0</v>
      </c>
      <c r="AV848" s="2">
        <f t="shared" si="40"/>
        <v>3600</v>
      </c>
      <c r="BF848" s="5">
        <f>AV848/'CDO Param'!$M$6</f>
        <v>3.7499999999999999E-2</v>
      </c>
      <c r="BG848" s="5">
        <f t="shared" si="41"/>
        <v>0</v>
      </c>
      <c r="BH848" s="5">
        <f t="shared" si="42"/>
        <v>0</v>
      </c>
    </row>
    <row r="849" spans="2:60" x14ac:dyDescent="0.2">
      <c r="B849" s="3">
        <v>845</v>
      </c>
      <c r="C849" s="12">
        <v>2.3762368073221296</v>
      </c>
      <c r="D849" s="12">
        <v>-2.0304923964431509</v>
      </c>
      <c r="E849" s="12">
        <v>5.2531277106027119E-2</v>
      </c>
      <c r="F849" s="12">
        <v>0.15763362171128392</v>
      </c>
      <c r="G849" s="12">
        <v>-1.4115994417807087</v>
      </c>
      <c r="H849" s="12">
        <v>-0.46362174543901347</v>
      </c>
      <c r="I849" s="12">
        <v>0.74492049861873966</v>
      </c>
      <c r="J849" s="12">
        <v>-0.47164803618215956</v>
      </c>
      <c r="K849" s="12">
        <v>5.9829972087754868E-2</v>
      </c>
      <c r="L849" s="12">
        <v>-0.18830291992344428</v>
      </c>
      <c r="M849" s="12">
        <v>-0.39940459828358144</v>
      </c>
      <c r="O849" s="3">
        <f>SQRT(Correlation)*$C849 + SQRT(1-Correlation)*D849</f>
        <v>-1.1748621662177192</v>
      </c>
      <c r="P849" s="3">
        <f>SQRT(Correlation)*$C849 + SQRT(1-Correlation)*E849</f>
        <v>0.80126760232221172</v>
      </c>
      <c r="Q849" s="3">
        <f>SQRT(Correlation)*$C849 + SQRT(1-Correlation)*F849</f>
        <v>0.9009764412351684</v>
      </c>
      <c r="R849" s="3">
        <f>SQRT(Correlation)*$C849 + SQRT(1-Correlation)*G849</f>
        <v>-0.58772875684832659</v>
      </c>
      <c r="S849" s="3">
        <f>SQRT(Correlation)*$C849 + SQRT(1-Correlation)*H849</f>
        <v>0.31160185059544138</v>
      </c>
      <c r="T849" s="3">
        <f>SQRT(Correlation)*$C849 + SQRT(1-Correlation)*I849</f>
        <v>1.4581256925215196</v>
      </c>
      <c r="U849" s="3">
        <f>SQRT(Correlation)*$C849 + SQRT(1-Correlation)*J849</f>
        <v>0.30398744262212124</v>
      </c>
      <c r="V849" s="3">
        <f>SQRT(Correlation)*$C849 + SQRT(1-Correlation)*K849</f>
        <v>0.80819175234894192</v>
      </c>
      <c r="W849" s="3">
        <f>SQRT(Correlation)*$C849 + SQRT(1-Correlation)*L849</f>
        <v>0.57279222200094548</v>
      </c>
      <c r="X849" s="3">
        <f>SQRT(Correlation)*$C849 + SQRT(1-Correlation)*M849</f>
        <v>0.37252358555025183</v>
      </c>
      <c r="Z849" s="3">
        <f>IF(O849&lt;'CDO Param'!C$13,1,0)</f>
        <v>0</v>
      </c>
      <c r="AA849" s="3">
        <f>IF(P849&lt;'CDO Param'!D$13,1,0)</f>
        <v>0</v>
      </c>
      <c r="AB849" s="3">
        <f>IF(Q849&lt;'CDO Param'!E$13,1,0)</f>
        <v>0</v>
      </c>
      <c r="AC849" s="3">
        <f>IF(R849&lt;'CDO Param'!F$13,1,0)</f>
        <v>0</v>
      </c>
      <c r="AD849" s="3">
        <f>IF(S849&lt;'CDO Param'!G$13,1,0)</f>
        <v>0</v>
      </c>
      <c r="AE849" s="3">
        <f>IF(T849&lt;'CDO Param'!H$13,1,0)</f>
        <v>0</v>
      </c>
      <c r="AF849" s="3">
        <f>IF(U849&lt;'CDO Param'!I$13,1,0)</f>
        <v>0</v>
      </c>
      <c r="AG849" s="3">
        <f>IF(V849&lt;'CDO Param'!J$13,1,0)</f>
        <v>0</v>
      </c>
      <c r="AH849" s="3">
        <f>IF(W849&lt;'CDO Param'!K$13,1,0)</f>
        <v>0</v>
      </c>
      <c r="AI849" s="3">
        <f>IF(X849&lt;'CDO Param'!L$13,1,0)</f>
        <v>0</v>
      </c>
      <c r="AK849" s="3">
        <f>Z849*'CDO Param'!C$6*'CDO Param'!C$9</f>
        <v>0</v>
      </c>
      <c r="AL849" s="3">
        <f>AA849*'CDO Param'!D$6*'CDO Param'!D$9</f>
        <v>0</v>
      </c>
      <c r="AM849" s="3">
        <f>AB849*'CDO Param'!E$6*'CDO Param'!E$9</f>
        <v>0</v>
      </c>
      <c r="AN849" s="3">
        <f>AC849*'CDO Param'!F$6*'CDO Param'!F$9</f>
        <v>0</v>
      </c>
      <c r="AO849" s="3">
        <f>AD849*'CDO Param'!G$6*'CDO Param'!G$9</f>
        <v>0</v>
      </c>
      <c r="AP849" s="3">
        <f>AE849*'CDO Param'!H$6*'CDO Param'!H$9</f>
        <v>0</v>
      </c>
      <c r="AQ849" s="3">
        <f>AF849*'CDO Param'!I$6*'CDO Param'!I$9</f>
        <v>0</v>
      </c>
      <c r="AR849" s="3">
        <f>AG849*'CDO Param'!J$6*'CDO Param'!J$9</f>
        <v>0</v>
      </c>
      <c r="AS849" s="3">
        <f>AH849*'CDO Param'!K$6*'CDO Param'!K$9</f>
        <v>0</v>
      </c>
      <c r="AT849" s="3">
        <f>AI849*'CDO Param'!L$6*'CDO Param'!L$9</f>
        <v>0</v>
      </c>
      <c r="AV849" s="2">
        <f t="shared" si="40"/>
        <v>0</v>
      </c>
      <c r="BF849" s="5">
        <f>AV849/'CDO Param'!$M$6</f>
        <v>0</v>
      </c>
      <c r="BG849" s="5">
        <f t="shared" si="41"/>
        <v>0</v>
      </c>
      <c r="BH849" s="5">
        <f t="shared" si="42"/>
        <v>0</v>
      </c>
    </row>
    <row r="850" spans="2:60" x14ac:dyDescent="0.2">
      <c r="B850" s="3">
        <v>846</v>
      </c>
      <c r="C850" s="12">
        <v>-2.351935108890757</v>
      </c>
      <c r="D850" s="12">
        <v>1.599391907802783</v>
      </c>
      <c r="E850" s="12">
        <v>1.0597955224511679</v>
      </c>
      <c r="F850" s="12">
        <v>-0.28144768293714151</v>
      </c>
      <c r="G850" s="12">
        <v>-2.4804467102512717</v>
      </c>
      <c r="H850" s="12">
        <v>-0.6277775810303865</v>
      </c>
      <c r="I850" s="12">
        <v>-1.2209602573420852</v>
      </c>
      <c r="J850" s="12">
        <v>-0.18970695236930624</v>
      </c>
      <c r="K850" s="12">
        <v>-1.2852160580223426</v>
      </c>
      <c r="L850" s="12">
        <v>1.4117404134594835</v>
      </c>
      <c r="M850" s="12">
        <v>-2.0232619135640562</v>
      </c>
      <c r="O850" s="3">
        <f>SQRT(Correlation)*$C850 + SQRT(1-Correlation)*D850</f>
        <v>0.77356920466855483</v>
      </c>
      <c r="P850" s="3">
        <f>SQRT(Correlation)*$C850 + SQRT(1-Correlation)*E850</f>
        <v>0.26166312619704868</v>
      </c>
      <c r="Q850" s="3">
        <f>SQRT(Correlation)*$C850 + SQRT(1-Correlation)*F850</f>
        <v>-1.0107519013785753</v>
      </c>
      <c r="R850" s="3">
        <f>SQRT(Correlation)*$C850 + SQRT(1-Correlation)*G850</f>
        <v>-3.0969055510208161</v>
      </c>
      <c r="S850" s="3">
        <f>SQRT(Correlation)*$C850 + SQRT(1-Correlation)*H850</f>
        <v>-1.3393092913151732</v>
      </c>
      <c r="T850" s="3">
        <f>SQRT(Correlation)*$C850 + SQRT(1-Correlation)*I850</f>
        <v>-1.902051789024986</v>
      </c>
      <c r="U850" s="3">
        <f>SQRT(Correlation)*$C850 + SQRT(1-Correlation)*J850</f>
        <v>-0.92371900253791772</v>
      </c>
      <c r="V850" s="3">
        <f>SQRT(Correlation)*$C850 + SQRT(1-Correlation)*K850</f>
        <v>-1.9630101939332092</v>
      </c>
      <c r="W850" s="3">
        <f>SQRT(Correlation)*$C850 + SQRT(1-Correlation)*L850</f>
        <v>0.59554736613084625</v>
      </c>
      <c r="X850" s="3">
        <f>SQRT(Correlation)*$C850 + SQRT(1-Correlation)*M850</f>
        <v>-2.6631819702810349</v>
      </c>
      <c r="Z850" s="3">
        <f>IF(O850&lt;'CDO Param'!C$13,1,0)</f>
        <v>0</v>
      </c>
      <c r="AA850" s="3">
        <f>IF(P850&lt;'CDO Param'!D$13,1,0)</f>
        <v>0</v>
      </c>
      <c r="AB850" s="3">
        <f>IF(Q850&lt;'CDO Param'!E$13,1,0)</f>
        <v>0</v>
      </c>
      <c r="AC850" s="3">
        <f>IF(R850&lt;'CDO Param'!F$13,1,0)</f>
        <v>1</v>
      </c>
      <c r="AD850" s="3">
        <f>IF(S850&lt;'CDO Param'!G$13,1,0)</f>
        <v>1</v>
      </c>
      <c r="AE850" s="3">
        <f>IF(T850&lt;'CDO Param'!H$13,1,0)</f>
        <v>0</v>
      </c>
      <c r="AF850" s="3">
        <f>IF(U850&lt;'CDO Param'!I$13,1,0)</f>
        <v>0</v>
      </c>
      <c r="AG850" s="3">
        <f>IF(V850&lt;'CDO Param'!J$13,1,0)</f>
        <v>0</v>
      </c>
      <c r="AH850" s="3">
        <f>IF(W850&lt;'CDO Param'!K$13,1,0)</f>
        <v>0</v>
      </c>
      <c r="AI850" s="3">
        <f>IF(X850&lt;'CDO Param'!L$13,1,0)</f>
        <v>1</v>
      </c>
      <c r="AK850" s="3">
        <f>Z850*'CDO Param'!C$6*'CDO Param'!C$9</f>
        <v>0</v>
      </c>
      <c r="AL850" s="3">
        <f>AA850*'CDO Param'!D$6*'CDO Param'!D$9</f>
        <v>0</v>
      </c>
      <c r="AM850" s="3">
        <f>AB850*'CDO Param'!E$6*'CDO Param'!E$9</f>
        <v>0</v>
      </c>
      <c r="AN850" s="3">
        <f>AC850*'CDO Param'!F$6*'CDO Param'!F$9</f>
        <v>4500</v>
      </c>
      <c r="AO850" s="3">
        <f>AD850*'CDO Param'!G$6*'CDO Param'!G$9</f>
        <v>4500</v>
      </c>
      <c r="AP850" s="3">
        <f>AE850*'CDO Param'!H$6*'CDO Param'!H$9</f>
        <v>0</v>
      </c>
      <c r="AQ850" s="3">
        <f>AF850*'CDO Param'!I$6*'CDO Param'!I$9</f>
        <v>0</v>
      </c>
      <c r="AR850" s="3">
        <f>AG850*'CDO Param'!J$6*'CDO Param'!J$9</f>
        <v>0</v>
      </c>
      <c r="AS850" s="3">
        <f>AH850*'CDO Param'!K$6*'CDO Param'!K$9</f>
        <v>0</v>
      </c>
      <c r="AT850" s="3">
        <f>AI850*'CDO Param'!L$6*'CDO Param'!L$9</f>
        <v>4500</v>
      </c>
      <c r="AV850" s="2">
        <f t="shared" si="40"/>
        <v>13500</v>
      </c>
      <c r="BF850" s="5">
        <f>AV850/'CDO Param'!$M$6</f>
        <v>0.140625</v>
      </c>
      <c r="BG850" s="5">
        <f t="shared" si="41"/>
        <v>0.02</v>
      </c>
      <c r="BH850" s="5">
        <f t="shared" si="42"/>
        <v>1</v>
      </c>
    </row>
    <row r="851" spans="2:60" x14ac:dyDescent="0.2">
      <c r="B851" s="3">
        <v>847</v>
      </c>
      <c r="C851" s="12">
        <v>0.64392224885523319</v>
      </c>
      <c r="D851" s="12">
        <v>-0.44253511077840813</v>
      </c>
      <c r="E851" s="12">
        <v>-0.35972448131360579</v>
      </c>
      <c r="F851" s="12">
        <v>0.16643525668769144</v>
      </c>
      <c r="G851" s="12">
        <v>-0.46048398871789686</v>
      </c>
      <c r="H851" s="12">
        <v>0.45077172217133921</v>
      </c>
      <c r="I851" s="12">
        <v>0.31131321520661004</v>
      </c>
      <c r="J851" s="12">
        <v>0.33267042454099283</v>
      </c>
      <c r="K851" s="12">
        <v>0.23343545763054863</v>
      </c>
      <c r="L851" s="12">
        <v>0.22364474716596305</v>
      </c>
      <c r="M851" s="12">
        <v>0.35315679269842803</v>
      </c>
      <c r="O851" s="3">
        <f>SQRT(Correlation)*$C851 + SQRT(1-Correlation)*D851</f>
        <v>-0.21619957415238089</v>
      </c>
      <c r="P851" s="3">
        <f>SQRT(Correlation)*$C851 + SQRT(1-Correlation)*E851</f>
        <v>-0.13763851307807318</v>
      </c>
      <c r="Q851" s="3">
        <f>SQRT(Correlation)*$C851 + SQRT(1-Correlation)*F851</f>
        <v>0.36152044247039172</v>
      </c>
      <c r="R851" s="3">
        <f>SQRT(Correlation)*$C851 + SQRT(1-Correlation)*G851</f>
        <v>-0.2332273748723212</v>
      </c>
      <c r="S851" s="3">
        <f>SQRT(Correlation)*$C851 + SQRT(1-Correlation)*H851</f>
        <v>0.63126569830144474</v>
      </c>
      <c r="T851" s="3">
        <f>SQRT(Correlation)*$C851 + SQRT(1-Correlation)*I851</f>
        <v>0.49896374197294496</v>
      </c>
      <c r="U851" s="3">
        <f>SQRT(Correlation)*$C851 + SQRT(1-Correlation)*J851</f>
        <v>0.51922496976144239</v>
      </c>
      <c r="V851" s="3">
        <f>SQRT(Correlation)*$C851 + SQRT(1-Correlation)*K851</f>
        <v>0.42508241407090863</v>
      </c>
      <c r="W851" s="3">
        <f>SQRT(Correlation)*$C851 + SQRT(1-Correlation)*L851</f>
        <v>0.4157941305771079</v>
      </c>
      <c r="X851" s="3">
        <f>SQRT(Correlation)*$C851 + SQRT(1-Correlation)*M851</f>
        <v>0.53866004507011511</v>
      </c>
      <c r="Z851" s="3">
        <f>IF(O851&lt;'CDO Param'!C$13,1,0)</f>
        <v>0</v>
      </c>
      <c r="AA851" s="3">
        <f>IF(P851&lt;'CDO Param'!D$13,1,0)</f>
        <v>0</v>
      </c>
      <c r="AB851" s="3">
        <f>IF(Q851&lt;'CDO Param'!E$13,1,0)</f>
        <v>0</v>
      </c>
      <c r="AC851" s="3">
        <f>IF(R851&lt;'CDO Param'!F$13,1,0)</f>
        <v>0</v>
      </c>
      <c r="AD851" s="3">
        <f>IF(S851&lt;'CDO Param'!G$13,1,0)</f>
        <v>0</v>
      </c>
      <c r="AE851" s="3">
        <f>IF(T851&lt;'CDO Param'!H$13,1,0)</f>
        <v>0</v>
      </c>
      <c r="AF851" s="3">
        <f>IF(U851&lt;'CDO Param'!I$13,1,0)</f>
        <v>0</v>
      </c>
      <c r="AG851" s="3">
        <f>IF(V851&lt;'CDO Param'!J$13,1,0)</f>
        <v>0</v>
      </c>
      <c r="AH851" s="3">
        <f>IF(W851&lt;'CDO Param'!K$13,1,0)</f>
        <v>0</v>
      </c>
      <c r="AI851" s="3">
        <f>IF(X851&lt;'CDO Param'!L$13,1,0)</f>
        <v>0</v>
      </c>
      <c r="AK851" s="3">
        <f>Z851*'CDO Param'!C$6*'CDO Param'!C$9</f>
        <v>0</v>
      </c>
      <c r="AL851" s="3">
        <f>AA851*'CDO Param'!D$6*'CDO Param'!D$9</f>
        <v>0</v>
      </c>
      <c r="AM851" s="3">
        <f>AB851*'CDO Param'!E$6*'CDO Param'!E$9</f>
        <v>0</v>
      </c>
      <c r="AN851" s="3">
        <f>AC851*'CDO Param'!F$6*'CDO Param'!F$9</f>
        <v>0</v>
      </c>
      <c r="AO851" s="3">
        <f>AD851*'CDO Param'!G$6*'CDO Param'!G$9</f>
        <v>0</v>
      </c>
      <c r="AP851" s="3">
        <f>AE851*'CDO Param'!H$6*'CDO Param'!H$9</f>
        <v>0</v>
      </c>
      <c r="AQ851" s="3">
        <f>AF851*'CDO Param'!I$6*'CDO Param'!I$9</f>
        <v>0</v>
      </c>
      <c r="AR851" s="3">
        <f>AG851*'CDO Param'!J$6*'CDO Param'!J$9</f>
        <v>0</v>
      </c>
      <c r="AS851" s="3">
        <f>AH851*'CDO Param'!K$6*'CDO Param'!K$9</f>
        <v>0</v>
      </c>
      <c r="AT851" s="3">
        <f>AI851*'CDO Param'!L$6*'CDO Param'!L$9</f>
        <v>0</v>
      </c>
      <c r="AV851" s="2">
        <f t="shared" si="40"/>
        <v>0</v>
      </c>
      <c r="BF851" s="5">
        <f>AV851/'CDO Param'!$M$6</f>
        <v>0</v>
      </c>
      <c r="BG851" s="5">
        <f t="shared" si="41"/>
        <v>0</v>
      </c>
      <c r="BH851" s="5">
        <f t="shared" si="42"/>
        <v>0</v>
      </c>
    </row>
    <row r="852" spans="2:60" x14ac:dyDescent="0.2">
      <c r="B852" s="3">
        <v>848</v>
      </c>
      <c r="C852" s="12">
        <v>-1.2040891306241974</v>
      </c>
      <c r="D852" s="12">
        <v>0.42176679926342331</v>
      </c>
      <c r="E852" s="12">
        <v>0.85359488366520964</v>
      </c>
      <c r="F852" s="12">
        <v>0.41324483390781097</v>
      </c>
      <c r="G852" s="12">
        <v>-0.17870547708298545</v>
      </c>
      <c r="H852" s="12">
        <v>0.31896888685878366</v>
      </c>
      <c r="I852" s="12">
        <v>-5.410015546658542E-2</v>
      </c>
      <c r="J852" s="12">
        <v>1.5116620488697663</v>
      </c>
      <c r="K852" s="12">
        <v>-0.41450675780652091</v>
      </c>
      <c r="L852" s="12">
        <v>0.85875399236101657</v>
      </c>
      <c r="M852" s="12">
        <v>0.35438233680906706</v>
      </c>
      <c r="O852" s="3">
        <f>SQRT(Correlation)*$C852 + SQRT(1-Correlation)*D852</f>
        <v>1.9356702270986903E-2</v>
      </c>
      <c r="P852" s="3">
        <f>SQRT(Correlation)*$C852 + SQRT(1-Correlation)*E852</f>
        <v>0.42902479357210921</v>
      </c>
      <c r="Q852" s="3">
        <f>SQRT(Correlation)*$C852 + SQRT(1-Correlation)*F852</f>
        <v>1.127205607155235E-2</v>
      </c>
      <c r="R852" s="3">
        <f>SQRT(Correlation)*$C852 + SQRT(1-Correlation)*G852</f>
        <v>-0.55030131724122366</v>
      </c>
      <c r="S852" s="3">
        <f>SQRT(Correlation)*$C852 + SQRT(1-Correlation)*H852</f>
        <v>-7.8165960301754489E-2</v>
      </c>
      <c r="T852" s="3">
        <f>SQRT(Correlation)*$C852 + SQRT(1-Correlation)*I852</f>
        <v>-0.4320903297755323</v>
      </c>
      <c r="U852" s="3">
        <f>SQRT(Correlation)*$C852 + SQRT(1-Correlation)*J852</f>
        <v>1.0533221221971201</v>
      </c>
      <c r="V852" s="3">
        <f>SQRT(Correlation)*$C852 + SQRT(1-Correlation)*K852</f>
        <v>-0.77400205392256227</v>
      </c>
      <c r="W852" s="3">
        <f>SQRT(Correlation)*$C852 + SQRT(1-Correlation)*L852</f>
        <v>0.43391915382464841</v>
      </c>
      <c r="X852" s="3">
        <f>SQRT(Correlation)*$C852 + SQRT(1-Correlation)*M852</f>
        <v>-4.4569811807572801E-2</v>
      </c>
      <c r="Z852" s="3">
        <f>IF(O852&lt;'CDO Param'!C$13,1,0)</f>
        <v>0</v>
      </c>
      <c r="AA852" s="3">
        <f>IF(P852&lt;'CDO Param'!D$13,1,0)</f>
        <v>0</v>
      </c>
      <c r="AB852" s="3">
        <f>IF(Q852&lt;'CDO Param'!E$13,1,0)</f>
        <v>0</v>
      </c>
      <c r="AC852" s="3">
        <f>IF(R852&lt;'CDO Param'!F$13,1,0)</f>
        <v>0</v>
      </c>
      <c r="AD852" s="3">
        <f>IF(S852&lt;'CDO Param'!G$13,1,0)</f>
        <v>1</v>
      </c>
      <c r="AE852" s="3">
        <f>IF(T852&lt;'CDO Param'!H$13,1,0)</f>
        <v>0</v>
      </c>
      <c r="AF852" s="3">
        <f>IF(U852&lt;'CDO Param'!I$13,1,0)</f>
        <v>0</v>
      </c>
      <c r="AG852" s="3">
        <f>IF(V852&lt;'CDO Param'!J$13,1,0)</f>
        <v>0</v>
      </c>
      <c r="AH852" s="3">
        <f>IF(W852&lt;'CDO Param'!K$13,1,0)</f>
        <v>0</v>
      </c>
      <c r="AI852" s="3">
        <f>IF(X852&lt;'CDO Param'!L$13,1,0)</f>
        <v>0</v>
      </c>
      <c r="AK852" s="3">
        <f>Z852*'CDO Param'!C$6*'CDO Param'!C$9</f>
        <v>0</v>
      </c>
      <c r="AL852" s="3">
        <f>AA852*'CDO Param'!D$6*'CDO Param'!D$9</f>
        <v>0</v>
      </c>
      <c r="AM852" s="3">
        <f>AB852*'CDO Param'!E$6*'CDO Param'!E$9</f>
        <v>0</v>
      </c>
      <c r="AN852" s="3">
        <f>AC852*'CDO Param'!F$6*'CDO Param'!F$9</f>
        <v>0</v>
      </c>
      <c r="AO852" s="3">
        <f>AD852*'CDO Param'!G$6*'CDO Param'!G$9</f>
        <v>4500</v>
      </c>
      <c r="AP852" s="3">
        <f>AE852*'CDO Param'!H$6*'CDO Param'!H$9</f>
        <v>0</v>
      </c>
      <c r="AQ852" s="3">
        <f>AF852*'CDO Param'!I$6*'CDO Param'!I$9</f>
        <v>0</v>
      </c>
      <c r="AR852" s="3">
        <f>AG852*'CDO Param'!J$6*'CDO Param'!J$9</f>
        <v>0</v>
      </c>
      <c r="AS852" s="3">
        <f>AH852*'CDO Param'!K$6*'CDO Param'!K$9</f>
        <v>0</v>
      </c>
      <c r="AT852" s="3">
        <f>AI852*'CDO Param'!L$6*'CDO Param'!L$9</f>
        <v>0</v>
      </c>
      <c r="AV852" s="2">
        <f t="shared" si="40"/>
        <v>4500</v>
      </c>
      <c r="BF852" s="5">
        <f>AV852/'CDO Param'!$M$6</f>
        <v>4.6875E-2</v>
      </c>
      <c r="BG852" s="5">
        <f t="shared" si="41"/>
        <v>0</v>
      </c>
      <c r="BH852" s="5">
        <f t="shared" si="42"/>
        <v>0</v>
      </c>
    </row>
    <row r="853" spans="2:60" x14ac:dyDescent="0.2">
      <c r="B853" s="3">
        <v>849</v>
      </c>
      <c r="C853" s="12">
        <v>0.94130655270419084</v>
      </c>
      <c r="D853" s="12">
        <v>0.79778146755415946</v>
      </c>
      <c r="E853" s="12">
        <v>8.6488398665096611E-2</v>
      </c>
      <c r="F853" s="12">
        <v>0.47018716031743679</v>
      </c>
      <c r="G853" s="12">
        <v>0.54344695854524616</v>
      </c>
      <c r="H853" s="12">
        <v>0.36257006286177784</v>
      </c>
      <c r="I853" s="12">
        <v>-0.48677520680939779</v>
      </c>
      <c r="J853" s="12">
        <v>-1.300354597333353</v>
      </c>
      <c r="K853" s="12">
        <v>1.3201361070969142</v>
      </c>
      <c r="L853" s="12">
        <v>-0.49327354645356536</v>
      </c>
      <c r="M853" s="12">
        <v>-0.10113012649526354</v>
      </c>
      <c r="O853" s="3">
        <f>SQRT(Correlation)*$C853 + SQRT(1-Correlation)*D853</f>
        <v>1.0545092220615162</v>
      </c>
      <c r="P853" s="3">
        <f>SQRT(Correlation)*$C853 + SQRT(1-Correlation)*E853</f>
        <v>0.37971736758736868</v>
      </c>
      <c r="Q853" s="3">
        <f>SQRT(Correlation)*$C853 + SQRT(1-Correlation)*F853</f>
        <v>0.74372597424960873</v>
      </c>
      <c r="R853" s="3">
        <f>SQRT(Correlation)*$C853 + SQRT(1-Correlation)*G853</f>
        <v>0.81322632124688221</v>
      </c>
      <c r="S853" s="3">
        <f>SQRT(Correlation)*$C853 + SQRT(1-Correlation)*H853</f>
        <v>0.64163143130875078</v>
      </c>
      <c r="T853" s="3">
        <f>SQRT(Correlation)*$C853 + SQRT(1-Correlation)*I853</f>
        <v>-0.16412824030650319</v>
      </c>
      <c r="U853" s="3">
        <f>SQRT(Correlation)*$C853 + SQRT(1-Correlation)*J853</f>
        <v>-0.93595741973469604</v>
      </c>
      <c r="V853" s="3">
        <f>SQRT(Correlation)*$C853 + SQRT(1-Correlation)*K853</f>
        <v>1.5500583442549241</v>
      </c>
      <c r="W853" s="3">
        <f>SQRT(Correlation)*$C853 + SQRT(1-Correlation)*L853</f>
        <v>-0.17029310659198449</v>
      </c>
      <c r="X853" s="3">
        <f>SQRT(Correlation)*$C853 + SQRT(1-Correlation)*M853</f>
        <v>0.20172680636286494</v>
      </c>
      <c r="Z853" s="3">
        <f>IF(O853&lt;'CDO Param'!C$13,1,0)</f>
        <v>0</v>
      </c>
      <c r="AA853" s="3">
        <f>IF(P853&lt;'CDO Param'!D$13,1,0)</f>
        <v>0</v>
      </c>
      <c r="AB853" s="3">
        <f>IF(Q853&lt;'CDO Param'!E$13,1,0)</f>
        <v>0</v>
      </c>
      <c r="AC853" s="3">
        <f>IF(R853&lt;'CDO Param'!F$13,1,0)</f>
        <v>0</v>
      </c>
      <c r="AD853" s="3">
        <f>IF(S853&lt;'CDO Param'!G$13,1,0)</f>
        <v>0</v>
      </c>
      <c r="AE853" s="3">
        <f>IF(T853&lt;'CDO Param'!H$13,1,0)</f>
        <v>0</v>
      </c>
      <c r="AF853" s="3">
        <f>IF(U853&lt;'CDO Param'!I$13,1,0)</f>
        <v>0</v>
      </c>
      <c r="AG853" s="3">
        <f>IF(V853&lt;'CDO Param'!J$13,1,0)</f>
        <v>0</v>
      </c>
      <c r="AH853" s="3">
        <f>IF(W853&lt;'CDO Param'!K$13,1,0)</f>
        <v>0</v>
      </c>
      <c r="AI853" s="3">
        <f>IF(X853&lt;'CDO Param'!L$13,1,0)</f>
        <v>0</v>
      </c>
      <c r="AK853" s="3">
        <f>Z853*'CDO Param'!C$6*'CDO Param'!C$9</f>
        <v>0</v>
      </c>
      <c r="AL853" s="3">
        <f>AA853*'CDO Param'!D$6*'CDO Param'!D$9</f>
        <v>0</v>
      </c>
      <c r="AM853" s="3">
        <f>AB853*'CDO Param'!E$6*'CDO Param'!E$9</f>
        <v>0</v>
      </c>
      <c r="AN853" s="3">
        <f>AC853*'CDO Param'!F$6*'CDO Param'!F$9</f>
        <v>0</v>
      </c>
      <c r="AO853" s="3">
        <f>AD853*'CDO Param'!G$6*'CDO Param'!G$9</f>
        <v>0</v>
      </c>
      <c r="AP853" s="3">
        <f>AE853*'CDO Param'!H$6*'CDO Param'!H$9</f>
        <v>0</v>
      </c>
      <c r="AQ853" s="3">
        <f>AF853*'CDO Param'!I$6*'CDO Param'!I$9</f>
        <v>0</v>
      </c>
      <c r="AR853" s="3">
        <f>AG853*'CDO Param'!J$6*'CDO Param'!J$9</f>
        <v>0</v>
      </c>
      <c r="AS853" s="3">
        <f>AH853*'CDO Param'!K$6*'CDO Param'!K$9</f>
        <v>0</v>
      </c>
      <c r="AT853" s="3">
        <f>AI853*'CDO Param'!L$6*'CDO Param'!L$9</f>
        <v>0</v>
      </c>
      <c r="AV853" s="2">
        <f t="shared" si="40"/>
        <v>0</v>
      </c>
      <c r="BF853" s="5">
        <f>AV853/'CDO Param'!$M$6</f>
        <v>0</v>
      </c>
      <c r="BG853" s="5">
        <f t="shared" si="41"/>
        <v>0</v>
      </c>
      <c r="BH853" s="5">
        <f t="shared" si="42"/>
        <v>0</v>
      </c>
    </row>
    <row r="854" spans="2:60" x14ac:dyDescent="0.2">
      <c r="B854" s="3">
        <v>850</v>
      </c>
      <c r="C854" s="12">
        <v>0.18677724256122019</v>
      </c>
      <c r="D854" s="12">
        <v>0.25861936592264101</v>
      </c>
      <c r="E854" s="12">
        <v>-0.21894265955779701</v>
      </c>
      <c r="F854" s="12">
        <v>-1.1341103345330339</v>
      </c>
      <c r="G854" s="12">
        <v>0.2119065811712062</v>
      </c>
      <c r="H854" s="12">
        <v>0.75601406024361495</v>
      </c>
      <c r="I854" s="12">
        <v>-0.13926296560384799</v>
      </c>
      <c r="J854" s="12">
        <v>0.67223254518467002</v>
      </c>
      <c r="K854" s="12">
        <v>-0.8833853826217819</v>
      </c>
      <c r="L854" s="12">
        <v>-0.35973357626062352</v>
      </c>
      <c r="M854" s="12">
        <v>2.1265122995828278E-2</v>
      </c>
      <c r="O854" s="3">
        <f>SQRT(Correlation)*$C854 + SQRT(1-Correlation)*D854</f>
        <v>0.30441202316114346</v>
      </c>
      <c r="P854" s="3">
        <f>SQRT(Correlation)*$C854 + SQRT(1-Correlation)*E854</f>
        <v>-0.14864309419532198</v>
      </c>
      <c r="Q854" s="3">
        <f>SQRT(Correlation)*$C854 + SQRT(1-Correlation)*F854</f>
        <v>-1.0168473823600503</v>
      </c>
      <c r="R854" s="3">
        <f>SQRT(Correlation)*$C854 + SQRT(1-Correlation)*G854</f>
        <v>0.26009638446202854</v>
      </c>
      <c r="S854" s="3">
        <f>SQRT(Correlation)*$C854 + SQRT(1-Correlation)*H854</f>
        <v>0.77628206220239215</v>
      </c>
      <c r="T854" s="3">
        <f>SQRT(Correlation)*$C854 + SQRT(1-Correlation)*I854</f>
        <v>-7.3052299347434041E-2</v>
      </c>
      <c r="U854" s="3">
        <f>SQRT(Correlation)*$C854 + SQRT(1-Correlation)*J854</f>
        <v>0.69679993818060348</v>
      </c>
      <c r="V854" s="3">
        <f>SQRT(Correlation)*$C854 + SQRT(1-Correlation)*K854</f>
        <v>-0.77898880807732729</v>
      </c>
      <c r="W854" s="3">
        <f>SQRT(Correlation)*$C854 + SQRT(1-Correlation)*L854</f>
        <v>-0.28220908538851464</v>
      </c>
      <c r="X854" s="3">
        <f>SQRT(Correlation)*$C854 + SQRT(1-Correlation)*M854</f>
        <v>7.9238017175051911E-2</v>
      </c>
      <c r="Z854" s="3">
        <f>IF(O854&lt;'CDO Param'!C$13,1,0)</f>
        <v>0</v>
      </c>
      <c r="AA854" s="3">
        <f>IF(P854&lt;'CDO Param'!D$13,1,0)</f>
        <v>0</v>
      </c>
      <c r="AB854" s="3">
        <f>IF(Q854&lt;'CDO Param'!E$13,1,0)</f>
        <v>0</v>
      </c>
      <c r="AC854" s="3">
        <f>IF(R854&lt;'CDO Param'!F$13,1,0)</f>
        <v>0</v>
      </c>
      <c r="AD854" s="3">
        <f>IF(S854&lt;'CDO Param'!G$13,1,0)</f>
        <v>0</v>
      </c>
      <c r="AE854" s="3">
        <f>IF(T854&lt;'CDO Param'!H$13,1,0)</f>
        <v>0</v>
      </c>
      <c r="AF854" s="3">
        <f>IF(U854&lt;'CDO Param'!I$13,1,0)</f>
        <v>0</v>
      </c>
      <c r="AG854" s="3">
        <f>IF(V854&lt;'CDO Param'!J$13,1,0)</f>
        <v>0</v>
      </c>
      <c r="AH854" s="3">
        <f>IF(W854&lt;'CDO Param'!K$13,1,0)</f>
        <v>0</v>
      </c>
      <c r="AI854" s="3">
        <f>IF(X854&lt;'CDO Param'!L$13,1,0)</f>
        <v>0</v>
      </c>
      <c r="AK854" s="3">
        <f>Z854*'CDO Param'!C$6*'CDO Param'!C$9</f>
        <v>0</v>
      </c>
      <c r="AL854" s="3">
        <f>AA854*'CDO Param'!D$6*'CDO Param'!D$9</f>
        <v>0</v>
      </c>
      <c r="AM854" s="3">
        <f>AB854*'CDO Param'!E$6*'CDO Param'!E$9</f>
        <v>0</v>
      </c>
      <c r="AN854" s="3">
        <f>AC854*'CDO Param'!F$6*'CDO Param'!F$9</f>
        <v>0</v>
      </c>
      <c r="AO854" s="3">
        <f>AD854*'CDO Param'!G$6*'CDO Param'!G$9</f>
        <v>0</v>
      </c>
      <c r="AP854" s="3">
        <f>AE854*'CDO Param'!H$6*'CDO Param'!H$9</f>
        <v>0</v>
      </c>
      <c r="AQ854" s="3">
        <f>AF854*'CDO Param'!I$6*'CDO Param'!I$9</f>
        <v>0</v>
      </c>
      <c r="AR854" s="3">
        <f>AG854*'CDO Param'!J$6*'CDO Param'!J$9</f>
        <v>0</v>
      </c>
      <c r="AS854" s="3">
        <f>AH854*'CDO Param'!K$6*'CDO Param'!K$9</f>
        <v>0</v>
      </c>
      <c r="AT854" s="3">
        <f>AI854*'CDO Param'!L$6*'CDO Param'!L$9</f>
        <v>0</v>
      </c>
      <c r="AV854" s="2">
        <f t="shared" si="40"/>
        <v>0</v>
      </c>
      <c r="BF854" s="5">
        <f>AV854/'CDO Param'!$M$6</f>
        <v>0</v>
      </c>
      <c r="BG854" s="5">
        <f t="shared" si="41"/>
        <v>0</v>
      </c>
      <c r="BH854" s="5">
        <f t="shared" si="42"/>
        <v>0</v>
      </c>
    </row>
    <row r="855" spans="2:60" x14ac:dyDescent="0.2">
      <c r="B855" s="3">
        <v>851</v>
      </c>
      <c r="C855" s="12">
        <v>-1.4543411452905275</v>
      </c>
      <c r="D855" s="12">
        <v>0.42106535147468094</v>
      </c>
      <c r="E855" s="12">
        <v>-3.5151970223523676E-3</v>
      </c>
      <c r="F855" s="12">
        <v>1.4808279047429096</v>
      </c>
      <c r="G855" s="12">
        <v>0.96896201284835115</v>
      </c>
      <c r="H855" s="12">
        <v>-0.54445763453259133</v>
      </c>
      <c r="I855" s="12">
        <v>3.7191512092249468E-2</v>
      </c>
      <c r="J855" s="12">
        <v>0.89062268671113998</v>
      </c>
      <c r="K855" s="12">
        <v>-0.28193881007609889</v>
      </c>
      <c r="L855" s="12">
        <v>1.0133067007700447</v>
      </c>
      <c r="M855" s="12">
        <v>-0.71802332968218252</v>
      </c>
      <c r="O855" s="3">
        <f>SQRT(Correlation)*$C855 + SQRT(1-Correlation)*D855</f>
        <v>-6.0445385069793967E-2</v>
      </c>
      <c r="P855" s="3">
        <f>SQRT(Correlation)*$C855 + SQRT(1-Correlation)*E855</f>
        <v>-0.46323786010605561</v>
      </c>
      <c r="Q855" s="3">
        <f>SQRT(Correlation)*$C855 + SQRT(1-Correlation)*F855</f>
        <v>0.94493364911514244</v>
      </c>
      <c r="R855" s="3">
        <f>SQRT(Correlation)*$C855 + SQRT(1-Correlation)*G855</f>
        <v>0.45933502663304504</v>
      </c>
      <c r="S855" s="3">
        <f>SQRT(Correlation)*$C855 + SQRT(1-Correlation)*H855</f>
        <v>-0.97642091577875312</v>
      </c>
      <c r="T855" s="3">
        <f>SQRT(Correlation)*$C855 + SQRT(1-Correlation)*I855</f>
        <v>-0.42462008505043225</v>
      </c>
      <c r="U855" s="3">
        <f>SQRT(Correlation)*$C855 + SQRT(1-Correlation)*J855</f>
        <v>0.38501581634614068</v>
      </c>
      <c r="V855" s="3">
        <f>SQRT(Correlation)*$C855 + SQRT(1-Correlation)*K855</f>
        <v>-0.72737369159302401</v>
      </c>
      <c r="W855" s="3">
        <f>SQRT(Correlation)*$C855 + SQRT(1-Correlation)*L855</f>
        <v>0.50140409142161801</v>
      </c>
      <c r="X855" s="3">
        <f>SQRT(Correlation)*$C855 + SQRT(1-Correlation)*M855</f>
        <v>-1.1410797918816973</v>
      </c>
      <c r="Z855" s="3">
        <f>IF(O855&lt;'CDO Param'!C$13,1,0)</f>
        <v>0</v>
      </c>
      <c r="AA855" s="3">
        <f>IF(P855&lt;'CDO Param'!D$13,1,0)</f>
        <v>0</v>
      </c>
      <c r="AB855" s="3">
        <f>IF(Q855&lt;'CDO Param'!E$13,1,0)</f>
        <v>0</v>
      </c>
      <c r="AC855" s="3">
        <f>IF(R855&lt;'CDO Param'!F$13,1,0)</f>
        <v>0</v>
      </c>
      <c r="AD855" s="3">
        <f>IF(S855&lt;'CDO Param'!G$13,1,0)</f>
        <v>1</v>
      </c>
      <c r="AE855" s="3">
        <f>IF(T855&lt;'CDO Param'!H$13,1,0)</f>
        <v>0</v>
      </c>
      <c r="AF855" s="3">
        <f>IF(U855&lt;'CDO Param'!I$13,1,0)</f>
        <v>0</v>
      </c>
      <c r="AG855" s="3">
        <f>IF(V855&lt;'CDO Param'!J$13,1,0)</f>
        <v>0</v>
      </c>
      <c r="AH855" s="3">
        <f>IF(W855&lt;'CDO Param'!K$13,1,0)</f>
        <v>0</v>
      </c>
      <c r="AI855" s="3">
        <f>IF(X855&lt;'CDO Param'!L$13,1,0)</f>
        <v>1</v>
      </c>
      <c r="AK855" s="3">
        <f>Z855*'CDO Param'!C$6*'CDO Param'!C$9</f>
        <v>0</v>
      </c>
      <c r="AL855" s="3">
        <f>AA855*'CDO Param'!D$6*'CDO Param'!D$9</f>
        <v>0</v>
      </c>
      <c r="AM855" s="3">
        <f>AB855*'CDO Param'!E$6*'CDO Param'!E$9</f>
        <v>0</v>
      </c>
      <c r="AN855" s="3">
        <f>AC855*'CDO Param'!F$6*'CDO Param'!F$9</f>
        <v>0</v>
      </c>
      <c r="AO855" s="3">
        <f>AD855*'CDO Param'!G$6*'CDO Param'!G$9</f>
        <v>4500</v>
      </c>
      <c r="AP855" s="3">
        <f>AE855*'CDO Param'!H$6*'CDO Param'!H$9</f>
        <v>0</v>
      </c>
      <c r="AQ855" s="3">
        <f>AF855*'CDO Param'!I$6*'CDO Param'!I$9</f>
        <v>0</v>
      </c>
      <c r="AR855" s="3">
        <f>AG855*'CDO Param'!J$6*'CDO Param'!J$9</f>
        <v>0</v>
      </c>
      <c r="AS855" s="3">
        <f>AH855*'CDO Param'!K$6*'CDO Param'!K$9</f>
        <v>0</v>
      </c>
      <c r="AT855" s="3">
        <f>AI855*'CDO Param'!L$6*'CDO Param'!L$9</f>
        <v>4500</v>
      </c>
      <c r="AV855" s="2">
        <f t="shared" si="40"/>
        <v>9000</v>
      </c>
      <c r="BF855" s="5">
        <f>AV855/'CDO Param'!$M$6</f>
        <v>9.375E-2</v>
      </c>
      <c r="BG855" s="5">
        <f t="shared" si="41"/>
        <v>0.02</v>
      </c>
      <c r="BH855" s="5">
        <f t="shared" si="42"/>
        <v>1</v>
      </c>
    </row>
    <row r="856" spans="2:60" x14ac:dyDescent="0.2">
      <c r="B856" s="3">
        <v>852</v>
      </c>
      <c r="C856" s="12">
        <v>0.50486050895415246</v>
      </c>
      <c r="D856" s="12">
        <v>-1.0811299944180064</v>
      </c>
      <c r="E856" s="12">
        <v>1.6195190255530179</v>
      </c>
      <c r="F856" s="12">
        <v>0.88368551587336697</v>
      </c>
      <c r="G856" s="12">
        <v>-2.3808752303011715</v>
      </c>
      <c r="H856" s="12">
        <v>-1.0874737199628726</v>
      </c>
      <c r="I856" s="12">
        <v>-0.47928324420354329</v>
      </c>
      <c r="J856" s="12">
        <v>0.84525481724995188</v>
      </c>
      <c r="K856" s="12">
        <v>0.44888679440191481</v>
      </c>
      <c r="L856" s="12">
        <v>-0.8397478268307168</v>
      </c>
      <c r="M856" s="12">
        <v>-0.75935076893074438</v>
      </c>
      <c r="O856" s="3">
        <f>SQRT(Correlation)*$C856 + SQRT(1-Correlation)*D856</f>
        <v>-0.86599905782911235</v>
      </c>
      <c r="P856" s="3">
        <f>SQRT(Correlation)*$C856 + SQRT(1-Correlation)*E856</f>
        <v>1.6960615613138867</v>
      </c>
      <c r="Q856" s="3">
        <f>SQRT(Correlation)*$C856 + SQRT(1-Correlation)*F856</f>
        <v>0.9979886005349109</v>
      </c>
      <c r="R856" s="3">
        <f>SQRT(Correlation)*$C856 + SQRT(1-Correlation)*G856</f>
        <v>-2.0990456548321963</v>
      </c>
      <c r="S856" s="3">
        <f>SQRT(Correlation)*$C856 + SQRT(1-Correlation)*H856</f>
        <v>-0.87201724430094329</v>
      </c>
      <c r="T856" s="3">
        <f>SQRT(Correlation)*$C856 + SQRT(1-Correlation)*I856</f>
        <v>-0.29503709791467181</v>
      </c>
      <c r="U856" s="3">
        <f>SQRT(Correlation)*$C856 + SQRT(1-Correlation)*J856</f>
        <v>0.96153003861846409</v>
      </c>
      <c r="V856" s="3">
        <f>SQRT(Correlation)*$C856 + SQRT(1-Correlation)*K856</f>
        <v>0.58550231546122689</v>
      </c>
      <c r="W856" s="3">
        <f>SQRT(Correlation)*$C856 + SQRT(1-Correlation)*L856</f>
        <v>-0.63700382699182068</v>
      </c>
      <c r="X856" s="3">
        <f>SQRT(Correlation)*$C856 + SQRT(1-Correlation)*M856</f>
        <v>-0.56073248094971673</v>
      </c>
      <c r="Z856" s="3">
        <f>IF(O856&lt;'CDO Param'!C$13,1,0)</f>
        <v>0</v>
      </c>
      <c r="AA856" s="3">
        <f>IF(P856&lt;'CDO Param'!D$13,1,0)</f>
        <v>0</v>
      </c>
      <c r="AB856" s="3">
        <f>IF(Q856&lt;'CDO Param'!E$13,1,0)</f>
        <v>0</v>
      </c>
      <c r="AC856" s="3">
        <f>IF(R856&lt;'CDO Param'!F$13,1,0)</f>
        <v>1</v>
      </c>
      <c r="AD856" s="3">
        <f>IF(S856&lt;'CDO Param'!G$13,1,0)</f>
        <v>1</v>
      </c>
      <c r="AE856" s="3">
        <f>IF(T856&lt;'CDO Param'!H$13,1,0)</f>
        <v>0</v>
      </c>
      <c r="AF856" s="3">
        <f>IF(U856&lt;'CDO Param'!I$13,1,0)</f>
        <v>0</v>
      </c>
      <c r="AG856" s="3">
        <f>IF(V856&lt;'CDO Param'!J$13,1,0)</f>
        <v>0</v>
      </c>
      <c r="AH856" s="3">
        <f>IF(W856&lt;'CDO Param'!K$13,1,0)</f>
        <v>0</v>
      </c>
      <c r="AI856" s="3">
        <f>IF(X856&lt;'CDO Param'!L$13,1,0)</f>
        <v>0</v>
      </c>
      <c r="AK856" s="3">
        <f>Z856*'CDO Param'!C$6*'CDO Param'!C$9</f>
        <v>0</v>
      </c>
      <c r="AL856" s="3">
        <f>AA856*'CDO Param'!D$6*'CDO Param'!D$9</f>
        <v>0</v>
      </c>
      <c r="AM856" s="3">
        <f>AB856*'CDO Param'!E$6*'CDO Param'!E$9</f>
        <v>0</v>
      </c>
      <c r="AN856" s="3">
        <f>AC856*'CDO Param'!F$6*'CDO Param'!F$9</f>
        <v>4500</v>
      </c>
      <c r="AO856" s="3">
        <f>AD856*'CDO Param'!G$6*'CDO Param'!G$9</f>
        <v>4500</v>
      </c>
      <c r="AP856" s="3">
        <f>AE856*'CDO Param'!H$6*'CDO Param'!H$9</f>
        <v>0</v>
      </c>
      <c r="AQ856" s="3">
        <f>AF856*'CDO Param'!I$6*'CDO Param'!I$9</f>
        <v>0</v>
      </c>
      <c r="AR856" s="3">
        <f>AG856*'CDO Param'!J$6*'CDO Param'!J$9</f>
        <v>0</v>
      </c>
      <c r="AS856" s="3">
        <f>AH856*'CDO Param'!K$6*'CDO Param'!K$9</f>
        <v>0</v>
      </c>
      <c r="AT856" s="3">
        <f>AI856*'CDO Param'!L$6*'CDO Param'!L$9</f>
        <v>0</v>
      </c>
      <c r="AV856" s="2">
        <f t="shared" si="40"/>
        <v>9000</v>
      </c>
      <c r="BF856" s="5">
        <f>AV856/'CDO Param'!$M$6</f>
        <v>9.375E-2</v>
      </c>
      <c r="BG856" s="5">
        <f t="shared" si="41"/>
        <v>0.02</v>
      </c>
      <c r="BH856" s="5">
        <f t="shared" si="42"/>
        <v>1</v>
      </c>
    </row>
    <row r="857" spans="2:60" x14ac:dyDescent="0.2">
      <c r="B857" s="3">
        <v>853</v>
      </c>
      <c r="C857" s="12">
        <v>0.71777321863919497</v>
      </c>
      <c r="D857" s="12">
        <v>-2.4543987819924951</v>
      </c>
      <c r="E857" s="12">
        <v>0.22877202354720794</v>
      </c>
      <c r="F857" s="12">
        <v>-1.0661460692062974</v>
      </c>
      <c r="G857" s="12">
        <v>-0.22979975256021135</v>
      </c>
      <c r="H857" s="12">
        <v>-1.0819212548085488</v>
      </c>
      <c r="I857" s="12">
        <v>2.6321504265069962</v>
      </c>
      <c r="J857" s="12">
        <v>0.53145754463912454</v>
      </c>
      <c r="K857" s="12">
        <v>-1.5360319594037719</v>
      </c>
      <c r="L857" s="12">
        <v>-7.8682660387130454E-3</v>
      </c>
      <c r="M857" s="12">
        <v>0.64979758462868631</v>
      </c>
      <c r="O857" s="3">
        <f>SQRT(Correlation)*$C857 + SQRT(1-Correlation)*D857</f>
        <v>-2.1014673097948164</v>
      </c>
      <c r="P857" s="3">
        <f>SQRT(Correlation)*$C857 + SQRT(1-Correlation)*E857</f>
        <v>0.44401201923744305</v>
      </c>
      <c r="Q857" s="3">
        <f>SQRT(Correlation)*$C857 + SQRT(1-Correlation)*F857</f>
        <v>-0.78445514770123359</v>
      </c>
      <c r="R857" s="3">
        <f>SQRT(Correlation)*$C857 + SQRT(1-Correlation)*G857</f>
        <v>8.9726342869747011E-3</v>
      </c>
      <c r="S857" s="3">
        <f>SQRT(Correlation)*$C857 + SQRT(1-Correlation)*H857</f>
        <v>-0.79942080280573635</v>
      </c>
      <c r="T857" s="3">
        <f>SQRT(Correlation)*$C857 + SQRT(1-Correlation)*I857</f>
        <v>2.7240569690207113</v>
      </c>
      <c r="U857" s="3">
        <f>SQRT(Correlation)*$C857 + SQRT(1-Correlation)*J857</f>
        <v>0.73116471765906088</v>
      </c>
      <c r="V857" s="3">
        <f>SQRT(Correlation)*$C857 + SQRT(1-Correlation)*K857</f>
        <v>-1.2302280437211752</v>
      </c>
      <c r="W857" s="3">
        <f>SQRT(Correlation)*$C857 + SQRT(1-Correlation)*L857</f>
        <v>0.21951532886144284</v>
      </c>
      <c r="X857" s="3">
        <f>SQRT(Correlation)*$C857 + SQRT(1-Correlation)*M857</f>
        <v>0.84343193708778796</v>
      </c>
      <c r="Z857" s="3">
        <f>IF(O857&lt;'CDO Param'!C$13,1,0)</f>
        <v>0</v>
      </c>
      <c r="AA857" s="3">
        <f>IF(P857&lt;'CDO Param'!D$13,1,0)</f>
        <v>0</v>
      </c>
      <c r="AB857" s="3">
        <f>IF(Q857&lt;'CDO Param'!E$13,1,0)</f>
        <v>0</v>
      </c>
      <c r="AC857" s="3">
        <f>IF(R857&lt;'CDO Param'!F$13,1,0)</f>
        <v>0</v>
      </c>
      <c r="AD857" s="3">
        <f>IF(S857&lt;'CDO Param'!G$13,1,0)</f>
        <v>1</v>
      </c>
      <c r="AE857" s="3">
        <f>IF(T857&lt;'CDO Param'!H$13,1,0)</f>
        <v>0</v>
      </c>
      <c r="AF857" s="3">
        <f>IF(U857&lt;'CDO Param'!I$13,1,0)</f>
        <v>0</v>
      </c>
      <c r="AG857" s="3">
        <f>IF(V857&lt;'CDO Param'!J$13,1,0)</f>
        <v>0</v>
      </c>
      <c r="AH857" s="3">
        <f>IF(W857&lt;'CDO Param'!K$13,1,0)</f>
        <v>0</v>
      </c>
      <c r="AI857" s="3">
        <f>IF(X857&lt;'CDO Param'!L$13,1,0)</f>
        <v>0</v>
      </c>
      <c r="AK857" s="3">
        <f>Z857*'CDO Param'!C$6*'CDO Param'!C$9</f>
        <v>0</v>
      </c>
      <c r="AL857" s="3">
        <f>AA857*'CDO Param'!D$6*'CDO Param'!D$9</f>
        <v>0</v>
      </c>
      <c r="AM857" s="3">
        <f>AB857*'CDO Param'!E$6*'CDO Param'!E$9</f>
        <v>0</v>
      </c>
      <c r="AN857" s="3">
        <f>AC857*'CDO Param'!F$6*'CDO Param'!F$9</f>
        <v>0</v>
      </c>
      <c r="AO857" s="3">
        <f>AD857*'CDO Param'!G$6*'CDO Param'!G$9</f>
        <v>4500</v>
      </c>
      <c r="AP857" s="3">
        <f>AE857*'CDO Param'!H$6*'CDO Param'!H$9</f>
        <v>0</v>
      </c>
      <c r="AQ857" s="3">
        <f>AF857*'CDO Param'!I$6*'CDO Param'!I$9</f>
        <v>0</v>
      </c>
      <c r="AR857" s="3">
        <f>AG857*'CDO Param'!J$6*'CDO Param'!J$9</f>
        <v>0</v>
      </c>
      <c r="AS857" s="3">
        <f>AH857*'CDO Param'!K$6*'CDO Param'!K$9</f>
        <v>0</v>
      </c>
      <c r="AT857" s="3">
        <f>AI857*'CDO Param'!L$6*'CDO Param'!L$9</f>
        <v>0</v>
      </c>
      <c r="AV857" s="2">
        <f t="shared" si="40"/>
        <v>4500</v>
      </c>
      <c r="BF857" s="5">
        <f>AV857/'CDO Param'!$M$6</f>
        <v>4.6875E-2</v>
      </c>
      <c r="BG857" s="5">
        <f t="shared" si="41"/>
        <v>0</v>
      </c>
      <c r="BH857" s="5">
        <f t="shared" si="42"/>
        <v>0</v>
      </c>
    </row>
    <row r="858" spans="2:60" x14ac:dyDescent="0.2">
      <c r="B858" s="3">
        <v>854</v>
      </c>
      <c r="C858" s="12">
        <v>-0.56758722166705411</v>
      </c>
      <c r="D858" s="12">
        <v>0.36659912439063191</v>
      </c>
      <c r="E858" s="12">
        <v>0.23301026885746978</v>
      </c>
      <c r="F858" s="12">
        <v>0.88416072685504332</v>
      </c>
      <c r="G858" s="12">
        <v>-0.98496911959955469</v>
      </c>
      <c r="H858" s="12">
        <v>-1.2726673048746306</v>
      </c>
      <c r="I858" s="12">
        <v>-1.5959858501446433</v>
      </c>
      <c r="J858" s="12">
        <v>5.0828248276957311E-2</v>
      </c>
      <c r="K858" s="12">
        <v>-0.99472117653931491</v>
      </c>
      <c r="L858" s="12">
        <v>-1.6818739823065698</v>
      </c>
      <c r="M858" s="12">
        <v>-1.2677423910645302</v>
      </c>
      <c r="O858" s="3">
        <f>SQRT(Correlation)*$C858 + SQRT(1-Correlation)*D858</f>
        <v>0.16829962726185893</v>
      </c>
      <c r="P858" s="3">
        <f>SQRT(Correlation)*$C858 + SQRT(1-Correlation)*E858</f>
        <v>4.1566111211865042E-2</v>
      </c>
      <c r="Q858" s="3">
        <f>SQRT(Correlation)*$C858 + SQRT(1-Correlation)*F858</f>
        <v>0.65930167523210559</v>
      </c>
      <c r="R858" s="3">
        <f>SQRT(Correlation)*$C858 + SQRT(1-Correlation)*G858</f>
        <v>-1.1139105919870929</v>
      </c>
      <c r="S858" s="3">
        <f>SQRT(Correlation)*$C858 + SQRT(1-Correlation)*H858</f>
        <v>-1.3868450552369995</v>
      </c>
      <c r="T858" s="3">
        <f>SQRT(Correlation)*$C858 + SQRT(1-Correlation)*I858</f>
        <v>-1.6935719590846494</v>
      </c>
      <c r="U858" s="3">
        <f>SQRT(Correlation)*$C858 + SQRT(1-Correlation)*J858</f>
        <v>-0.1312669289179621</v>
      </c>
      <c r="V858" s="3">
        <f>SQRT(Correlation)*$C858 + SQRT(1-Correlation)*K858</f>
        <v>-1.123162205527481</v>
      </c>
      <c r="W858" s="3">
        <f>SQRT(Correlation)*$C858 + SQRT(1-Correlation)*L858</f>
        <v>-1.7750525955674243</v>
      </c>
      <c r="X858" s="3">
        <f>SQRT(Correlation)*$C858 + SQRT(1-Correlation)*M858</f>
        <v>-1.3821728717610191</v>
      </c>
      <c r="Z858" s="3">
        <f>IF(O858&lt;'CDO Param'!C$13,1,0)</f>
        <v>0</v>
      </c>
      <c r="AA858" s="3">
        <f>IF(P858&lt;'CDO Param'!D$13,1,0)</f>
        <v>0</v>
      </c>
      <c r="AB858" s="3">
        <f>IF(Q858&lt;'CDO Param'!E$13,1,0)</f>
        <v>0</v>
      </c>
      <c r="AC858" s="3">
        <f>IF(R858&lt;'CDO Param'!F$13,1,0)</f>
        <v>0</v>
      </c>
      <c r="AD858" s="3">
        <f>IF(S858&lt;'CDO Param'!G$13,1,0)</f>
        <v>1</v>
      </c>
      <c r="AE858" s="3">
        <f>IF(T858&lt;'CDO Param'!H$13,1,0)</f>
        <v>0</v>
      </c>
      <c r="AF858" s="3">
        <f>IF(U858&lt;'CDO Param'!I$13,1,0)</f>
        <v>0</v>
      </c>
      <c r="AG858" s="3">
        <f>IF(V858&lt;'CDO Param'!J$13,1,0)</f>
        <v>0</v>
      </c>
      <c r="AH858" s="3">
        <f>IF(W858&lt;'CDO Param'!K$13,1,0)</f>
        <v>0</v>
      </c>
      <c r="AI858" s="3">
        <f>IF(X858&lt;'CDO Param'!L$13,1,0)</f>
        <v>1</v>
      </c>
      <c r="AK858" s="3">
        <f>Z858*'CDO Param'!C$6*'CDO Param'!C$9</f>
        <v>0</v>
      </c>
      <c r="AL858" s="3">
        <f>AA858*'CDO Param'!D$6*'CDO Param'!D$9</f>
        <v>0</v>
      </c>
      <c r="AM858" s="3">
        <f>AB858*'CDO Param'!E$6*'CDO Param'!E$9</f>
        <v>0</v>
      </c>
      <c r="AN858" s="3">
        <f>AC858*'CDO Param'!F$6*'CDO Param'!F$9</f>
        <v>0</v>
      </c>
      <c r="AO858" s="3">
        <f>AD858*'CDO Param'!G$6*'CDO Param'!G$9</f>
        <v>4500</v>
      </c>
      <c r="AP858" s="3">
        <f>AE858*'CDO Param'!H$6*'CDO Param'!H$9</f>
        <v>0</v>
      </c>
      <c r="AQ858" s="3">
        <f>AF858*'CDO Param'!I$6*'CDO Param'!I$9</f>
        <v>0</v>
      </c>
      <c r="AR858" s="3">
        <f>AG858*'CDO Param'!J$6*'CDO Param'!J$9</f>
        <v>0</v>
      </c>
      <c r="AS858" s="3">
        <f>AH858*'CDO Param'!K$6*'CDO Param'!K$9</f>
        <v>0</v>
      </c>
      <c r="AT858" s="3">
        <f>AI858*'CDO Param'!L$6*'CDO Param'!L$9</f>
        <v>4500</v>
      </c>
      <c r="AV858" s="2">
        <f t="shared" si="40"/>
        <v>9000</v>
      </c>
      <c r="BF858" s="5">
        <f>AV858/'CDO Param'!$M$6</f>
        <v>9.375E-2</v>
      </c>
      <c r="BG858" s="5">
        <f t="shared" si="41"/>
        <v>0.02</v>
      </c>
      <c r="BH858" s="5">
        <f t="shared" si="42"/>
        <v>1</v>
      </c>
    </row>
    <row r="859" spans="2:60" x14ac:dyDescent="0.2">
      <c r="B859" s="3">
        <v>855</v>
      </c>
      <c r="C859" s="12">
        <v>0.81664211393217556</v>
      </c>
      <c r="D859" s="12">
        <v>0.95378254627576098</v>
      </c>
      <c r="E859" s="12">
        <v>-0.89400145952822641</v>
      </c>
      <c r="F859" s="12">
        <v>-0.26535303732089233</v>
      </c>
      <c r="G859" s="12">
        <v>1.807247826945968</v>
      </c>
      <c r="H859" s="12">
        <v>0.45788738134433515</v>
      </c>
      <c r="I859" s="12">
        <v>0.39302449295064434</v>
      </c>
      <c r="J859" s="12">
        <v>-0.16222202248172835</v>
      </c>
      <c r="K859" s="12">
        <v>0.12709733709925786</v>
      </c>
      <c r="L859" s="12">
        <v>-0.25899566935549956</v>
      </c>
      <c r="M859" s="12">
        <v>-1.0276175999024417</v>
      </c>
      <c r="O859" s="3">
        <f>SQRT(Correlation)*$C859 + SQRT(1-Correlation)*D859</f>
        <v>1.1630824829479456</v>
      </c>
      <c r="P859" s="3">
        <f>SQRT(Correlation)*$C859 + SQRT(1-Correlation)*E859</f>
        <v>-0.58987934176317081</v>
      </c>
      <c r="Q859" s="3">
        <f>SQRT(Correlation)*$C859 + SQRT(1-Correlation)*F859</f>
        <v>6.5089167307347262E-3</v>
      </c>
      <c r="R859" s="3">
        <f>SQRT(Correlation)*$C859 + SQRT(1-Correlation)*G859</f>
        <v>1.9727507401857649</v>
      </c>
      <c r="S859" s="3">
        <f>SQRT(Correlation)*$C859 + SQRT(1-Correlation)*H859</f>
        <v>0.69263502239349717</v>
      </c>
      <c r="T859" s="3">
        <f>SQRT(Correlation)*$C859 + SQRT(1-Correlation)*I859</f>
        <v>0.63110068351108817</v>
      </c>
      <c r="U859" s="3">
        <f>SQRT(Correlation)*$C859 + SQRT(1-Correlation)*J859</f>
        <v>0.1043475880196493</v>
      </c>
      <c r="V859" s="3">
        <f>SQRT(Correlation)*$C859 + SQRT(1-Correlation)*K859</f>
        <v>0.37882003225680178</v>
      </c>
      <c r="W859" s="3">
        <f>SQRT(Correlation)*$C859 + SQRT(1-Correlation)*L859</f>
        <v>1.2540045539064237E-2</v>
      </c>
      <c r="X859" s="3">
        <f>SQRT(Correlation)*$C859 + SQRT(1-Correlation)*M859</f>
        <v>-0.71663874248616177</v>
      </c>
      <c r="Z859" s="3">
        <f>IF(O859&lt;'CDO Param'!C$13,1,0)</f>
        <v>0</v>
      </c>
      <c r="AA859" s="3">
        <f>IF(P859&lt;'CDO Param'!D$13,1,0)</f>
        <v>0</v>
      </c>
      <c r="AB859" s="3">
        <f>IF(Q859&lt;'CDO Param'!E$13,1,0)</f>
        <v>0</v>
      </c>
      <c r="AC859" s="3">
        <f>IF(R859&lt;'CDO Param'!F$13,1,0)</f>
        <v>0</v>
      </c>
      <c r="AD859" s="3">
        <f>IF(S859&lt;'CDO Param'!G$13,1,0)</f>
        <v>0</v>
      </c>
      <c r="AE859" s="3">
        <f>IF(T859&lt;'CDO Param'!H$13,1,0)</f>
        <v>0</v>
      </c>
      <c r="AF859" s="3">
        <f>IF(U859&lt;'CDO Param'!I$13,1,0)</f>
        <v>0</v>
      </c>
      <c r="AG859" s="3">
        <f>IF(V859&lt;'CDO Param'!J$13,1,0)</f>
        <v>0</v>
      </c>
      <c r="AH859" s="3">
        <f>IF(W859&lt;'CDO Param'!K$13,1,0)</f>
        <v>0</v>
      </c>
      <c r="AI859" s="3">
        <f>IF(X859&lt;'CDO Param'!L$13,1,0)</f>
        <v>1</v>
      </c>
      <c r="AK859" s="3">
        <f>Z859*'CDO Param'!C$6*'CDO Param'!C$9</f>
        <v>0</v>
      </c>
      <c r="AL859" s="3">
        <f>AA859*'CDO Param'!D$6*'CDO Param'!D$9</f>
        <v>0</v>
      </c>
      <c r="AM859" s="3">
        <f>AB859*'CDO Param'!E$6*'CDO Param'!E$9</f>
        <v>0</v>
      </c>
      <c r="AN859" s="3">
        <f>AC859*'CDO Param'!F$6*'CDO Param'!F$9</f>
        <v>0</v>
      </c>
      <c r="AO859" s="3">
        <f>AD859*'CDO Param'!G$6*'CDO Param'!G$9</f>
        <v>0</v>
      </c>
      <c r="AP859" s="3">
        <f>AE859*'CDO Param'!H$6*'CDO Param'!H$9</f>
        <v>0</v>
      </c>
      <c r="AQ859" s="3">
        <f>AF859*'CDO Param'!I$6*'CDO Param'!I$9</f>
        <v>0</v>
      </c>
      <c r="AR859" s="3">
        <f>AG859*'CDO Param'!J$6*'CDO Param'!J$9</f>
        <v>0</v>
      </c>
      <c r="AS859" s="3">
        <f>AH859*'CDO Param'!K$6*'CDO Param'!K$9</f>
        <v>0</v>
      </c>
      <c r="AT859" s="3">
        <f>AI859*'CDO Param'!L$6*'CDO Param'!L$9</f>
        <v>4500</v>
      </c>
      <c r="AV859" s="2">
        <f t="shared" si="40"/>
        <v>4500</v>
      </c>
      <c r="BF859" s="5">
        <f>AV859/'CDO Param'!$M$6</f>
        <v>4.6875E-2</v>
      </c>
      <c r="BG859" s="5">
        <f t="shared" si="41"/>
        <v>0</v>
      </c>
      <c r="BH859" s="5">
        <f t="shared" si="42"/>
        <v>0</v>
      </c>
    </row>
    <row r="860" spans="2:60" x14ac:dyDescent="0.2">
      <c r="B860" s="3">
        <v>856</v>
      </c>
      <c r="C860" s="12">
        <v>0.68770077632507309</v>
      </c>
      <c r="D860" s="12">
        <v>-2.3844677343731746E-2</v>
      </c>
      <c r="E860" s="12">
        <v>0.34521121961006429</v>
      </c>
      <c r="F860" s="12">
        <v>2.2262247512117028</v>
      </c>
      <c r="G860" s="12">
        <v>5.4748170441598631E-2</v>
      </c>
      <c r="H860" s="12">
        <v>-0.2339891125302529</v>
      </c>
      <c r="I860" s="12">
        <v>0.83690338215092197</v>
      </c>
      <c r="J860" s="12">
        <v>-0.35292714528623037</v>
      </c>
      <c r="K860" s="12">
        <v>-0.42760461838042829</v>
      </c>
      <c r="L860" s="12">
        <v>-0.18121681932825595</v>
      </c>
      <c r="M860" s="12">
        <v>-1.6121794033097103</v>
      </c>
      <c r="O860" s="3">
        <f>SQRT(Correlation)*$C860 + SQRT(1-Correlation)*D860</f>
        <v>0.19484903304192122</v>
      </c>
      <c r="P860" s="3">
        <f>SQRT(Correlation)*$C860 + SQRT(1-Correlation)*E860</f>
        <v>0.54496619852903905</v>
      </c>
      <c r="Q860" s="3">
        <f>SQRT(Correlation)*$C860 + SQRT(1-Correlation)*F860</f>
        <v>2.3294523193665255</v>
      </c>
      <c r="R860" s="3">
        <f>SQRT(Correlation)*$C860 + SQRT(1-Correlation)*G860</f>
        <v>0.26940875508209045</v>
      </c>
      <c r="S860" s="3">
        <f>SQRT(Correlation)*$C860 + SQRT(1-Correlation)*H860</f>
        <v>-4.5114827977900951E-3</v>
      </c>
      <c r="T860" s="3">
        <f>SQRT(Correlation)*$C860 + SQRT(1-Correlation)*I860</f>
        <v>1.0114263409138893</v>
      </c>
      <c r="U860" s="3">
        <f>SQRT(Correlation)*$C860 + SQRT(1-Correlation)*J860</f>
        <v>-0.11734600797637082</v>
      </c>
      <c r="V860" s="3">
        <f>SQRT(Correlation)*$C860 + SQRT(1-Correlation)*K860</f>
        <v>-0.18819127944145306</v>
      </c>
      <c r="W860" s="3">
        <f>SQRT(Correlation)*$C860 + SQRT(1-Correlation)*L860</f>
        <v>4.5552710362769061E-2</v>
      </c>
      <c r="X860" s="3">
        <f>SQRT(Correlation)*$C860 + SQRT(1-Correlation)*M860</f>
        <v>-1.3119775931956423</v>
      </c>
      <c r="Z860" s="3">
        <f>IF(O860&lt;'CDO Param'!C$13,1,0)</f>
        <v>0</v>
      </c>
      <c r="AA860" s="3">
        <f>IF(P860&lt;'CDO Param'!D$13,1,0)</f>
        <v>0</v>
      </c>
      <c r="AB860" s="3">
        <f>IF(Q860&lt;'CDO Param'!E$13,1,0)</f>
        <v>0</v>
      </c>
      <c r="AC860" s="3">
        <f>IF(R860&lt;'CDO Param'!F$13,1,0)</f>
        <v>0</v>
      </c>
      <c r="AD860" s="3">
        <f>IF(S860&lt;'CDO Param'!G$13,1,0)</f>
        <v>1</v>
      </c>
      <c r="AE860" s="3">
        <f>IF(T860&lt;'CDO Param'!H$13,1,0)</f>
        <v>0</v>
      </c>
      <c r="AF860" s="3">
        <f>IF(U860&lt;'CDO Param'!I$13,1,0)</f>
        <v>0</v>
      </c>
      <c r="AG860" s="3">
        <f>IF(V860&lt;'CDO Param'!J$13,1,0)</f>
        <v>0</v>
      </c>
      <c r="AH860" s="3">
        <f>IF(W860&lt;'CDO Param'!K$13,1,0)</f>
        <v>0</v>
      </c>
      <c r="AI860" s="3">
        <f>IF(X860&lt;'CDO Param'!L$13,1,0)</f>
        <v>1</v>
      </c>
      <c r="AK860" s="3">
        <f>Z860*'CDO Param'!C$6*'CDO Param'!C$9</f>
        <v>0</v>
      </c>
      <c r="AL860" s="3">
        <f>AA860*'CDO Param'!D$6*'CDO Param'!D$9</f>
        <v>0</v>
      </c>
      <c r="AM860" s="3">
        <f>AB860*'CDO Param'!E$6*'CDO Param'!E$9</f>
        <v>0</v>
      </c>
      <c r="AN860" s="3">
        <f>AC860*'CDO Param'!F$6*'CDO Param'!F$9</f>
        <v>0</v>
      </c>
      <c r="AO860" s="3">
        <f>AD860*'CDO Param'!G$6*'CDO Param'!G$9</f>
        <v>4500</v>
      </c>
      <c r="AP860" s="3">
        <f>AE860*'CDO Param'!H$6*'CDO Param'!H$9</f>
        <v>0</v>
      </c>
      <c r="AQ860" s="3">
        <f>AF860*'CDO Param'!I$6*'CDO Param'!I$9</f>
        <v>0</v>
      </c>
      <c r="AR860" s="3">
        <f>AG860*'CDO Param'!J$6*'CDO Param'!J$9</f>
        <v>0</v>
      </c>
      <c r="AS860" s="3">
        <f>AH860*'CDO Param'!K$6*'CDO Param'!K$9</f>
        <v>0</v>
      </c>
      <c r="AT860" s="3">
        <f>AI860*'CDO Param'!L$6*'CDO Param'!L$9</f>
        <v>4500</v>
      </c>
      <c r="AV860" s="2">
        <f t="shared" si="40"/>
        <v>9000</v>
      </c>
      <c r="BF860" s="5">
        <f>AV860/'CDO Param'!$M$6</f>
        <v>9.375E-2</v>
      </c>
      <c r="BG860" s="5">
        <f t="shared" si="41"/>
        <v>0.02</v>
      </c>
      <c r="BH860" s="5">
        <f t="shared" si="42"/>
        <v>1</v>
      </c>
    </row>
    <row r="861" spans="2:60" x14ac:dyDescent="0.2">
      <c r="B861" s="3">
        <v>857</v>
      </c>
      <c r="C861" s="12">
        <v>6.0908860177733004E-2</v>
      </c>
      <c r="D861" s="12">
        <v>0.37723339119111188</v>
      </c>
      <c r="E861" s="12">
        <v>-1.1320094017719384</v>
      </c>
      <c r="F861" s="12">
        <v>2.8101931093260646</v>
      </c>
      <c r="G861" s="12">
        <v>-0.27433429750089999</v>
      </c>
      <c r="H861" s="12">
        <v>1.2687178241321817</v>
      </c>
      <c r="I861" s="12">
        <v>-1.1174620340170804</v>
      </c>
      <c r="J861" s="12">
        <v>0.89494733401807025</v>
      </c>
      <c r="K861" s="12">
        <v>1.0683720574888866</v>
      </c>
      <c r="L861" s="12">
        <v>-1.7661750462139025</v>
      </c>
      <c r="M861" s="12">
        <v>-1.064765910996357</v>
      </c>
      <c r="O861" s="3">
        <f>SQRT(Correlation)*$C861 + SQRT(1-Correlation)*D861</f>
        <v>0.37713609047460012</v>
      </c>
      <c r="P861" s="3">
        <f>SQRT(Correlation)*$C861 + SQRT(1-Correlation)*E861</f>
        <v>-1.0546573399125552</v>
      </c>
      <c r="Q861" s="3">
        <f>SQRT(Correlation)*$C861 + SQRT(1-Correlation)*F861</f>
        <v>2.6852443398989152</v>
      </c>
      <c r="R861" s="3">
        <f>SQRT(Correlation)*$C861 + SQRT(1-Correlation)*G861</f>
        <v>-0.24099529333688818</v>
      </c>
      <c r="S861" s="3">
        <f>SQRT(Correlation)*$C861 + SQRT(1-Correlation)*H861</f>
        <v>1.2228724824778263</v>
      </c>
      <c r="T861" s="3">
        <f>SQRT(Correlation)*$C861 + SQRT(1-Correlation)*I861</f>
        <v>-1.0408564950929227</v>
      </c>
      <c r="U861" s="3">
        <f>SQRT(Correlation)*$C861 + SQRT(1-Correlation)*J861</f>
        <v>0.86828266120241404</v>
      </c>
      <c r="V861" s="3">
        <f>SQRT(Correlation)*$C861 + SQRT(1-Correlation)*K861</f>
        <v>1.0328077998282066</v>
      </c>
      <c r="W861" s="3">
        <f>SQRT(Correlation)*$C861 + SQRT(1-Correlation)*L861</f>
        <v>-1.656279694992087</v>
      </c>
      <c r="X861" s="3">
        <f>SQRT(Correlation)*$C861 + SQRT(1-Correlation)*M861</f>
        <v>-0.99086456331114736</v>
      </c>
      <c r="Z861" s="3">
        <f>IF(O861&lt;'CDO Param'!C$13,1,0)</f>
        <v>0</v>
      </c>
      <c r="AA861" s="3">
        <f>IF(P861&lt;'CDO Param'!D$13,1,0)</f>
        <v>0</v>
      </c>
      <c r="AB861" s="3">
        <f>IF(Q861&lt;'CDO Param'!E$13,1,0)</f>
        <v>0</v>
      </c>
      <c r="AC861" s="3">
        <f>IF(R861&lt;'CDO Param'!F$13,1,0)</f>
        <v>0</v>
      </c>
      <c r="AD861" s="3">
        <f>IF(S861&lt;'CDO Param'!G$13,1,0)</f>
        <v>0</v>
      </c>
      <c r="AE861" s="3">
        <f>IF(T861&lt;'CDO Param'!H$13,1,0)</f>
        <v>0</v>
      </c>
      <c r="AF861" s="3">
        <f>IF(U861&lt;'CDO Param'!I$13,1,0)</f>
        <v>0</v>
      </c>
      <c r="AG861" s="3">
        <f>IF(V861&lt;'CDO Param'!J$13,1,0)</f>
        <v>0</v>
      </c>
      <c r="AH861" s="3">
        <f>IF(W861&lt;'CDO Param'!K$13,1,0)</f>
        <v>0</v>
      </c>
      <c r="AI861" s="3">
        <f>IF(X861&lt;'CDO Param'!L$13,1,0)</f>
        <v>1</v>
      </c>
      <c r="AK861" s="3">
        <f>Z861*'CDO Param'!C$6*'CDO Param'!C$9</f>
        <v>0</v>
      </c>
      <c r="AL861" s="3">
        <f>AA861*'CDO Param'!D$6*'CDO Param'!D$9</f>
        <v>0</v>
      </c>
      <c r="AM861" s="3">
        <f>AB861*'CDO Param'!E$6*'CDO Param'!E$9</f>
        <v>0</v>
      </c>
      <c r="AN861" s="3">
        <f>AC861*'CDO Param'!F$6*'CDO Param'!F$9</f>
        <v>0</v>
      </c>
      <c r="AO861" s="3">
        <f>AD861*'CDO Param'!G$6*'CDO Param'!G$9</f>
        <v>0</v>
      </c>
      <c r="AP861" s="3">
        <f>AE861*'CDO Param'!H$6*'CDO Param'!H$9</f>
        <v>0</v>
      </c>
      <c r="AQ861" s="3">
        <f>AF861*'CDO Param'!I$6*'CDO Param'!I$9</f>
        <v>0</v>
      </c>
      <c r="AR861" s="3">
        <f>AG861*'CDO Param'!J$6*'CDO Param'!J$9</f>
        <v>0</v>
      </c>
      <c r="AS861" s="3">
        <f>AH861*'CDO Param'!K$6*'CDO Param'!K$9</f>
        <v>0</v>
      </c>
      <c r="AT861" s="3">
        <f>AI861*'CDO Param'!L$6*'CDO Param'!L$9</f>
        <v>4500</v>
      </c>
      <c r="AV861" s="2">
        <f t="shared" si="40"/>
        <v>4500</v>
      </c>
      <c r="BF861" s="5">
        <f>AV861/'CDO Param'!$M$6</f>
        <v>4.6875E-2</v>
      </c>
      <c r="BG861" s="5">
        <f t="shared" si="41"/>
        <v>0</v>
      </c>
      <c r="BH861" s="5">
        <f t="shared" si="42"/>
        <v>0</v>
      </c>
    </row>
    <row r="862" spans="2:60" x14ac:dyDescent="0.2">
      <c r="B862" s="3">
        <v>858</v>
      </c>
      <c r="C862" s="12">
        <v>0.40112354326993227</v>
      </c>
      <c r="D862" s="12">
        <v>0.32101297620101832</v>
      </c>
      <c r="E862" s="12">
        <v>-1.9806520867859945E-2</v>
      </c>
      <c r="F862" s="12">
        <v>0.54097881729830988</v>
      </c>
      <c r="G862" s="12">
        <v>-0.36437995731830597</v>
      </c>
      <c r="H862" s="12">
        <v>-0.44869921111967415</v>
      </c>
      <c r="I862" s="12">
        <v>1.5165369404712692</v>
      </c>
      <c r="J862" s="12">
        <v>0.59426952248031739</v>
      </c>
      <c r="K862" s="12">
        <v>-4.7007233661133796E-2</v>
      </c>
      <c r="L862" s="12">
        <v>-0.1816215444705449</v>
      </c>
      <c r="M862" s="12">
        <v>-0.28996510081924498</v>
      </c>
      <c r="O862" s="3">
        <f>SQRT(Correlation)*$C862 + SQRT(1-Correlation)*D862</f>
        <v>0.43138605096440219</v>
      </c>
      <c r="P862" s="3">
        <f>SQRT(Correlation)*$C862 + SQRT(1-Correlation)*E862</f>
        <v>0.10805628644518141</v>
      </c>
      <c r="Q862" s="3">
        <f>SQRT(Correlation)*$C862 + SQRT(1-Correlation)*F862</f>
        <v>0.64006397055503605</v>
      </c>
      <c r="R862" s="3">
        <f>SQRT(Correlation)*$C862 + SQRT(1-Correlation)*G862</f>
        <v>-0.21883477766722684</v>
      </c>
      <c r="S862" s="3">
        <f>SQRT(Correlation)*$C862 + SQRT(1-Correlation)*H862</f>
        <v>-0.29882704545266714</v>
      </c>
      <c r="T862" s="3">
        <f>SQRT(Correlation)*$C862 + SQRT(1-Correlation)*I862</f>
        <v>1.5655596682867283</v>
      </c>
      <c r="U862" s="3">
        <f>SQRT(Correlation)*$C862 + SQRT(1-Correlation)*J862</f>
        <v>0.69061997250254048</v>
      </c>
      <c r="V862" s="3">
        <f>SQRT(Correlation)*$C862 + SQRT(1-Correlation)*K862</f>
        <v>8.2251424523133554E-2</v>
      </c>
      <c r="W862" s="3">
        <f>SQRT(Correlation)*$C862 + SQRT(1-Correlation)*L862</f>
        <v>-4.5454923820335502E-2</v>
      </c>
      <c r="X862" s="3">
        <f>SQRT(Correlation)*$C862 + SQRT(1-Correlation)*M862</f>
        <v>-0.14823864617974195</v>
      </c>
      <c r="Z862" s="3">
        <f>IF(O862&lt;'CDO Param'!C$13,1,0)</f>
        <v>0</v>
      </c>
      <c r="AA862" s="3">
        <f>IF(P862&lt;'CDO Param'!D$13,1,0)</f>
        <v>0</v>
      </c>
      <c r="AB862" s="3">
        <f>IF(Q862&lt;'CDO Param'!E$13,1,0)</f>
        <v>0</v>
      </c>
      <c r="AC862" s="3">
        <f>IF(R862&lt;'CDO Param'!F$13,1,0)</f>
        <v>0</v>
      </c>
      <c r="AD862" s="3">
        <f>IF(S862&lt;'CDO Param'!G$13,1,0)</f>
        <v>1</v>
      </c>
      <c r="AE862" s="3">
        <f>IF(T862&lt;'CDO Param'!H$13,1,0)</f>
        <v>0</v>
      </c>
      <c r="AF862" s="3">
        <f>IF(U862&lt;'CDO Param'!I$13,1,0)</f>
        <v>0</v>
      </c>
      <c r="AG862" s="3">
        <f>IF(V862&lt;'CDO Param'!J$13,1,0)</f>
        <v>0</v>
      </c>
      <c r="AH862" s="3">
        <f>IF(W862&lt;'CDO Param'!K$13,1,0)</f>
        <v>0</v>
      </c>
      <c r="AI862" s="3">
        <f>IF(X862&lt;'CDO Param'!L$13,1,0)</f>
        <v>0</v>
      </c>
      <c r="AK862" s="3">
        <f>Z862*'CDO Param'!C$6*'CDO Param'!C$9</f>
        <v>0</v>
      </c>
      <c r="AL862" s="3">
        <f>AA862*'CDO Param'!D$6*'CDO Param'!D$9</f>
        <v>0</v>
      </c>
      <c r="AM862" s="3">
        <f>AB862*'CDO Param'!E$6*'CDO Param'!E$9</f>
        <v>0</v>
      </c>
      <c r="AN862" s="3">
        <f>AC862*'CDO Param'!F$6*'CDO Param'!F$9</f>
        <v>0</v>
      </c>
      <c r="AO862" s="3">
        <f>AD862*'CDO Param'!G$6*'CDO Param'!G$9</f>
        <v>4500</v>
      </c>
      <c r="AP862" s="3">
        <f>AE862*'CDO Param'!H$6*'CDO Param'!H$9</f>
        <v>0</v>
      </c>
      <c r="AQ862" s="3">
        <f>AF862*'CDO Param'!I$6*'CDO Param'!I$9</f>
        <v>0</v>
      </c>
      <c r="AR862" s="3">
        <f>AG862*'CDO Param'!J$6*'CDO Param'!J$9</f>
        <v>0</v>
      </c>
      <c r="AS862" s="3">
        <f>AH862*'CDO Param'!K$6*'CDO Param'!K$9</f>
        <v>0</v>
      </c>
      <c r="AT862" s="3">
        <f>AI862*'CDO Param'!L$6*'CDO Param'!L$9</f>
        <v>0</v>
      </c>
      <c r="AV862" s="2">
        <f t="shared" si="40"/>
        <v>4500</v>
      </c>
      <c r="BF862" s="5">
        <f>AV862/'CDO Param'!$M$6</f>
        <v>4.6875E-2</v>
      </c>
      <c r="BG862" s="5">
        <f t="shared" si="41"/>
        <v>0</v>
      </c>
      <c r="BH862" s="5">
        <f t="shared" si="42"/>
        <v>0</v>
      </c>
    </row>
    <row r="863" spans="2:60" x14ac:dyDescent="0.2">
      <c r="B863" s="3">
        <v>859</v>
      </c>
      <c r="C863" s="12">
        <v>-0.89807144831866026</v>
      </c>
      <c r="D863" s="12">
        <v>-1.1312113201711327</v>
      </c>
      <c r="E863" s="12">
        <v>0.90720277512446046</v>
      </c>
      <c r="F863" s="12">
        <v>0.28538352125906385</v>
      </c>
      <c r="G863" s="12">
        <v>-0.40470922613167204</v>
      </c>
      <c r="H863" s="12">
        <v>-0.80386143963551149</v>
      </c>
      <c r="I863" s="12">
        <v>1.1840393199236132</v>
      </c>
      <c r="J863" s="12">
        <v>-0.18241848920297343</v>
      </c>
      <c r="K863" s="12">
        <v>-1.1232236829528119</v>
      </c>
      <c r="L863" s="12">
        <v>-0.87571834228583612</v>
      </c>
      <c r="M863" s="12">
        <v>-0.62119511312630493</v>
      </c>
      <c r="O863" s="3">
        <f>SQRT(Correlation)*$C863 + SQRT(1-Correlation)*D863</f>
        <v>-1.357156413837342</v>
      </c>
      <c r="P863" s="3">
        <f>SQRT(Correlation)*$C863 + SQRT(1-Correlation)*E863</f>
        <v>0.57665299288033567</v>
      </c>
      <c r="Q863" s="3">
        <f>SQRT(Correlation)*$C863 + SQRT(1-Correlation)*F863</f>
        <v>-1.3256547667998442E-2</v>
      </c>
      <c r="R863" s="3">
        <f>SQRT(Correlation)*$C863 + SQRT(1-Correlation)*G863</f>
        <v>-0.66793601122338186</v>
      </c>
      <c r="S863" s="3">
        <f>SQRT(Correlation)*$C863 + SQRT(1-Correlation)*H863</f>
        <v>-1.0466050495543671</v>
      </c>
      <c r="T863" s="3">
        <f>SQRT(Correlation)*$C863 + SQRT(1-Correlation)*I863</f>
        <v>0.83928319922130479</v>
      </c>
      <c r="U863" s="3">
        <f>SQRT(Correlation)*$C863 + SQRT(1-Correlation)*J863</f>
        <v>-0.45705250178778489</v>
      </c>
      <c r="V863" s="3">
        <f>SQRT(Correlation)*$C863 + SQRT(1-Correlation)*K863</f>
        <v>-1.3495786758174344</v>
      </c>
      <c r="W863" s="3">
        <f>SQRT(Correlation)*$C863 + SQRT(1-Correlation)*L863</f>
        <v>-1.1147744929483718</v>
      </c>
      <c r="X863" s="3">
        <f>SQRT(Correlation)*$C863 + SQRT(1-Correlation)*M863</f>
        <v>-0.8733125564788411</v>
      </c>
      <c r="Z863" s="3">
        <f>IF(O863&lt;'CDO Param'!C$13,1,0)</f>
        <v>0</v>
      </c>
      <c r="AA863" s="3">
        <f>IF(P863&lt;'CDO Param'!D$13,1,0)</f>
        <v>0</v>
      </c>
      <c r="AB863" s="3">
        <f>IF(Q863&lt;'CDO Param'!E$13,1,0)</f>
        <v>0</v>
      </c>
      <c r="AC863" s="3">
        <f>IF(R863&lt;'CDO Param'!F$13,1,0)</f>
        <v>0</v>
      </c>
      <c r="AD863" s="3">
        <f>IF(S863&lt;'CDO Param'!G$13,1,0)</f>
        <v>1</v>
      </c>
      <c r="AE863" s="3">
        <f>IF(T863&lt;'CDO Param'!H$13,1,0)</f>
        <v>0</v>
      </c>
      <c r="AF863" s="3">
        <f>IF(U863&lt;'CDO Param'!I$13,1,0)</f>
        <v>0</v>
      </c>
      <c r="AG863" s="3">
        <f>IF(V863&lt;'CDO Param'!J$13,1,0)</f>
        <v>0</v>
      </c>
      <c r="AH863" s="3">
        <f>IF(W863&lt;'CDO Param'!K$13,1,0)</f>
        <v>0</v>
      </c>
      <c r="AI863" s="3">
        <f>IF(X863&lt;'CDO Param'!L$13,1,0)</f>
        <v>1</v>
      </c>
      <c r="AK863" s="3">
        <f>Z863*'CDO Param'!C$6*'CDO Param'!C$9</f>
        <v>0</v>
      </c>
      <c r="AL863" s="3">
        <f>AA863*'CDO Param'!D$6*'CDO Param'!D$9</f>
        <v>0</v>
      </c>
      <c r="AM863" s="3">
        <f>AB863*'CDO Param'!E$6*'CDO Param'!E$9</f>
        <v>0</v>
      </c>
      <c r="AN863" s="3">
        <f>AC863*'CDO Param'!F$6*'CDO Param'!F$9</f>
        <v>0</v>
      </c>
      <c r="AO863" s="3">
        <f>AD863*'CDO Param'!G$6*'CDO Param'!G$9</f>
        <v>4500</v>
      </c>
      <c r="AP863" s="3">
        <f>AE863*'CDO Param'!H$6*'CDO Param'!H$9</f>
        <v>0</v>
      </c>
      <c r="AQ863" s="3">
        <f>AF863*'CDO Param'!I$6*'CDO Param'!I$9</f>
        <v>0</v>
      </c>
      <c r="AR863" s="3">
        <f>AG863*'CDO Param'!J$6*'CDO Param'!J$9</f>
        <v>0</v>
      </c>
      <c r="AS863" s="3">
        <f>AH863*'CDO Param'!K$6*'CDO Param'!K$9</f>
        <v>0</v>
      </c>
      <c r="AT863" s="3">
        <f>AI863*'CDO Param'!L$6*'CDO Param'!L$9</f>
        <v>4500</v>
      </c>
      <c r="AV863" s="2">
        <f t="shared" si="40"/>
        <v>9000</v>
      </c>
      <c r="BF863" s="5">
        <f>AV863/'CDO Param'!$M$6</f>
        <v>9.375E-2</v>
      </c>
      <c r="BG863" s="5">
        <f t="shared" si="41"/>
        <v>0.02</v>
      </c>
      <c r="BH863" s="5">
        <f t="shared" si="42"/>
        <v>1</v>
      </c>
    </row>
    <row r="864" spans="2:60" x14ac:dyDescent="0.2">
      <c r="B864" s="3">
        <v>860</v>
      </c>
      <c r="C864" s="12">
        <v>-0.18333821572014131</v>
      </c>
      <c r="D864" s="12">
        <v>-1.4927809388609603</v>
      </c>
      <c r="E864" s="12">
        <v>0.3276454663136974</v>
      </c>
      <c r="F864" s="12">
        <v>0.50108042159990873</v>
      </c>
      <c r="G864" s="12">
        <v>0.8477741175738629</v>
      </c>
      <c r="H864" s="12">
        <v>-5.7593751989770681E-2</v>
      </c>
      <c r="I864" s="12">
        <v>0.11279780665063299</v>
      </c>
      <c r="J864" s="12">
        <v>-0.78714492701692507</v>
      </c>
      <c r="K864" s="12">
        <v>0.15533032637904398</v>
      </c>
      <c r="L864" s="12">
        <v>0.90270532382419333</v>
      </c>
      <c r="M864" s="12">
        <v>0.21975893105263822</v>
      </c>
      <c r="O864" s="3">
        <f>SQRT(Correlation)*$C864 + SQRT(1-Correlation)*D864</f>
        <v>-1.4741529787282515</v>
      </c>
      <c r="P864" s="3">
        <f>SQRT(Correlation)*$C864 + SQRT(1-Correlation)*E864</f>
        <v>0.25285514719108354</v>
      </c>
      <c r="Q864" s="3">
        <f>SQRT(Correlation)*$C864 + SQRT(1-Correlation)*F864</f>
        <v>0.41738999256924991</v>
      </c>
      <c r="R864" s="3">
        <f>SQRT(Correlation)*$C864 + SQRT(1-Correlation)*G864</f>
        <v>0.74629251147914288</v>
      </c>
      <c r="S864" s="3">
        <f>SQRT(Correlation)*$C864 + SQRT(1-Correlation)*H864</f>
        <v>-0.11261486496745239</v>
      </c>
      <c r="T864" s="3">
        <f>SQRT(Correlation)*$C864 + SQRT(1-Correlation)*I864</f>
        <v>4.9032760843493284E-2</v>
      </c>
      <c r="U864" s="3">
        <f>SQRT(Correlation)*$C864 + SQRT(1-Correlation)*J864</f>
        <v>-0.80472787978884086</v>
      </c>
      <c r="V864" s="3">
        <f>SQRT(Correlation)*$C864 + SQRT(1-Correlation)*K864</f>
        <v>8.9382651933840762E-2</v>
      </c>
      <c r="W864" s="3">
        <f>SQRT(Correlation)*$C864 + SQRT(1-Correlation)*L864</f>
        <v>0.79840482939059931</v>
      </c>
      <c r="X864" s="3">
        <f>SQRT(Correlation)*$C864 + SQRT(1-Correlation)*M864</f>
        <v>0.15050499310437887</v>
      </c>
      <c r="Z864" s="3">
        <f>IF(O864&lt;'CDO Param'!C$13,1,0)</f>
        <v>0</v>
      </c>
      <c r="AA864" s="3">
        <f>IF(P864&lt;'CDO Param'!D$13,1,0)</f>
        <v>0</v>
      </c>
      <c r="AB864" s="3">
        <f>IF(Q864&lt;'CDO Param'!E$13,1,0)</f>
        <v>0</v>
      </c>
      <c r="AC864" s="3">
        <f>IF(R864&lt;'CDO Param'!F$13,1,0)</f>
        <v>0</v>
      </c>
      <c r="AD864" s="3">
        <f>IF(S864&lt;'CDO Param'!G$13,1,0)</f>
        <v>1</v>
      </c>
      <c r="AE864" s="3">
        <f>IF(T864&lt;'CDO Param'!H$13,1,0)</f>
        <v>0</v>
      </c>
      <c r="AF864" s="3">
        <f>IF(U864&lt;'CDO Param'!I$13,1,0)</f>
        <v>0</v>
      </c>
      <c r="AG864" s="3">
        <f>IF(V864&lt;'CDO Param'!J$13,1,0)</f>
        <v>0</v>
      </c>
      <c r="AH864" s="3">
        <f>IF(W864&lt;'CDO Param'!K$13,1,0)</f>
        <v>0</v>
      </c>
      <c r="AI864" s="3">
        <f>IF(X864&lt;'CDO Param'!L$13,1,0)</f>
        <v>0</v>
      </c>
      <c r="AK864" s="3">
        <f>Z864*'CDO Param'!C$6*'CDO Param'!C$9</f>
        <v>0</v>
      </c>
      <c r="AL864" s="3">
        <f>AA864*'CDO Param'!D$6*'CDO Param'!D$9</f>
        <v>0</v>
      </c>
      <c r="AM864" s="3">
        <f>AB864*'CDO Param'!E$6*'CDO Param'!E$9</f>
        <v>0</v>
      </c>
      <c r="AN864" s="3">
        <f>AC864*'CDO Param'!F$6*'CDO Param'!F$9</f>
        <v>0</v>
      </c>
      <c r="AO864" s="3">
        <f>AD864*'CDO Param'!G$6*'CDO Param'!G$9</f>
        <v>4500</v>
      </c>
      <c r="AP864" s="3">
        <f>AE864*'CDO Param'!H$6*'CDO Param'!H$9</f>
        <v>0</v>
      </c>
      <c r="AQ864" s="3">
        <f>AF864*'CDO Param'!I$6*'CDO Param'!I$9</f>
        <v>0</v>
      </c>
      <c r="AR864" s="3">
        <f>AG864*'CDO Param'!J$6*'CDO Param'!J$9</f>
        <v>0</v>
      </c>
      <c r="AS864" s="3">
        <f>AH864*'CDO Param'!K$6*'CDO Param'!K$9</f>
        <v>0</v>
      </c>
      <c r="AT864" s="3">
        <f>AI864*'CDO Param'!L$6*'CDO Param'!L$9</f>
        <v>0</v>
      </c>
      <c r="AV864" s="2">
        <f t="shared" si="40"/>
        <v>4500</v>
      </c>
      <c r="BF864" s="5">
        <f>AV864/'CDO Param'!$M$6</f>
        <v>4.6875E-2</v>
      </c>
      <c r="BG864" s="5">
        <f t="shared" si="41"/>
        <v>0</v>
      </c>
      <c r="BH864" s="5">
        <f t="shared" si="42"/>
        <v>0</v>
      </c>
    </row>
    <row r="865" spans="2:60" x14ac:dyDescent="0.2">
      <c r="B865" s="3">
        <v>861</v>
      </c>
      <c r="C865" s="12">
        <v>-0.80742552199808415</v>
      </c>
      <c r="D865" s="12">
        <v>0.26896600502368528</v>
      </c>
      <c r="E865" s="12">
        <v>-0.21906998881604522</v>
      </c>
      <c r="F865" s="12">
        <v>-0.52739665079570841</v>
      </c>
      <c r="G865" s="12">
        <v>0.26302927835786249</v>
      </c>
      <c r="H865" s="12">
        <v>2.3244501790031791</v>
      </c>
      <c r="I865" s="12">
        <v>-1.4078341337153688</v>
      </c>
      <c r="J865" s="12">
        <v>0.45588421926368028</v>
      </c>
      <c r="K865" s="12">
        <v>0.12774535207427107</v>
      </c>
      <c r="L865" s="12">
        <v>0.55991336012084503</v>
      </c>
      <c r="M865" s="12">
        <v>-9.4430561148328707E-2</v>
      </c>
      <c r="O865" s="3">
        <f>SQRT(Correlation)*$C865 + SQRT(1-Correlation)*D865</f>
        <v>-1.6681233709259224E-4</v>
      </c>
      <c r="P865" s="3">
        <f>SQRT(Correlation)*$C865 + SQRT(1-Correlation)*E865</f>
        <v>-0.46315840854032836</v>
      </c>
      <c r="Q865" s="3">
        <f>SQRT(Correlation)*$C865 + SQRT(1-Correlation)*F865</f>
        <v>-0.75566276310410108</v>
      </c>
      <c r="R865" s="3">
        <f>SQRT(Correlation)*$C865 + SQRT(1-Correlation)*G865</f>
        <v>-5.7988857700498053E-3</v>
      </c>
      <c r="S865" s="3">
        <f>SQRT(Correlation)*$C865 + SQRT(1-Correlation)*H865</f>
        <v>1.9498366929244095</v>
      </c>
      <c r="T865" s="3">
        <f>SQRT(Correlation)*$C865 + SQRT(1-Correlation)*I865</f>
        <v>-1.5909190981276176</v>
      </c>
      <c r="U865" s="3">
        <f>SQRT(Correlation)*$C865 + SQRT(1-Correlation)*J865</f>
        <v>0.17715937561381834</v>
      </c>
      <c r="V865" s="3">
        <f>SQRT(Correlation)*$C865 + SQRT(1-Correlation)*K865</f>
        <v>-0.13414048712998988</v>
      </c>
      <c r="W865" s="3">
        <f>SQRT(Correlation)*$C865 + SQRT(1-Correlation)*L865</f>
        <v>0.27585008405555483</v>
      </c>
      <c r="X865" s="3">
        <f>SQRT(Correlation)*$C865 + SQRT(1-Correlation)*M865</f>
        <v>-0.34491506523339061</v>
      </c>
      <c r="Z865" s="3">
        <f>IF(O865&lt;'CDO Param'!C$13,1,0)</f>
        <v>0</v>
      </c>
      <c r="AA865" s="3">
        <f>IF(P865&lt;'CDO Param'!D$13,1,0)</f>
        <v>0</v>
      </c>
      <c r="AB865" s="3">
        <f>IF(Q865&lt;'CDO Param'!E$13,1,0)</f>
        <v>0</v>
      </c>
      <c r="AC865" s="3">
        <f>IF(R865&lt;'CDO Param'!F$13,1,0)</f>
        <v>0</v>
      </c>
      <c r="AD865" s="3">
        <f>IF(S865&lt;'CDO Param'!G$13,1,0)</f>
        <v>0</v>
      </c>
      <c r="AE865" s="3">
        <f>IF(T865&lt;'CDO Param'!H$13,1,0)</f>
        <v>0</v>
      </c>
      <c r="AF865" s="3">
        <f>IF(U865&lt;'CDO Param'!I$13,1,0)</f>
        <v>0</v>
      </c>
      <c r="AG865" s="3">
        <f>IF(V865&lt;'CDO Param'!J$13,1,0)</f>
        <v>0</v>
      </c>
      <c r="AH865" s="3">
        <f>IF(W865&lt;'CDO Param'!K$13,1,0)</f>
        <v>0</v>
      </c>
      <c r="AI865" s="3">
        <f>IF(X865&lt;'CDO Param'!L$13,1,0)</f>
        <v>0</v>
      </c>
      <c r="AK865" s="3">
        <f>Z865*'CDO Param'!C$6*'CDO Param'!C$9</f>
        <v>0</v>
      </c>
      <c r="AL865" s="3">
        <f>AA865*'CDO Param'!D$6*'CDO Param'!D$9</f>
        <v>0</v>
      </c>
      <c r="AM865" s="3">
        <f>AB865*'CDO Param'!E$6*'CDO Param'!E$9</f>
        <v>0</v>
      </c>
      <c r="AN865" s="3">
        <f>AC865*'CDO Param'!F$6*'CDO Param'!F$9</f>
        <v>0</v>
      </c>
      <c r="AO865" s="3">
        <f>AD865*'CDO Param'!G$6*'CDO Param'!G$9</f>
        <v>0</v>
      </c>
      <c r="AP865" s="3">
        <f>AE865*'CDO Param'!H$6*'CDO Param'!H$9</f>
        <v>0</v>
      </c>
      <c r="AQ865" s="3">
        <f>AF865*'CDO Param'!I$6*'CDO Param'!I$9</f>
        <v>0</v>
      </c>
      <c r="AR865" s="3">
        <f>AG865*'CDO Param'!J$6*'CDO Param'!J$9</f>
        <v>0</v>
      </c>
      <c r="AS865" s="3">
        <f>AH865*'CDO Param'!K$6*'CDO Param'!K$9</f>
        <v>0</v>
      </c>
      <c r="AT865" s="3">
        <f>AI865*'CDO Param'!L$6*'CDO Param'!L$9</f>
        <v>0</v>
      </c>
      <c r="AV865" s="2">
        <f t="shared" si="40"/>
        <v>0</v>
      </c>
      <c r="BF865" s="5">
        <f>AV865/'CDO Param'!$M$6</f>
        <v>0</v>
      </c>
      <c r="BG865" s="5">
        <f t="shared" si="41"/>
        <v>0</v>
      </c>
      <c r="BH865" s="5">
        <f t="shared" si="42"/>
        <v>0</v>
      </c>
    </row>
    <row r="866" spans="2:60" x14ac:dyDescent="0.2">
      <c r="B866" s="3">
        <v>862</v>
      </c>
      <c r="C866" s="12">
        <v>-0.58961404647561722</v>
      </c>
      <c r="D866" s="12">
        <v>0.56544081417087</v>
      </c>
      <c r="E866" s="12">
        <v>-1.2876625987701118</v>
      </c>
      <c r="F866" s="12">
        <v>0.64893811213551089</v>
      </c>
      <c r="G866" s="12">
        <v>0.3034665496670641</v>
      </c>
      <c r="H866" s="12">
        <v>-0.13955514077679254</v>
      </c>
      <c r="I866" s="12">
        <v>0.88209390014526434</v>
      </c>
      <c r="J866" s="12">
        <v>0.75890511652687564</v>
      </c>
      <c r="K866" s="12">
        <v>2.3542088456451893</v>
      </c>
      <c r="L866" s="12">
        <v>-2.2011408873368055</v>
      </c>
      <c r="M866" s="12">
        <v>2.6479756343178451</v>
      </c>
      <c r="O866" s="3">
        <f>SQRT(Correlation)*$C866 + SQRT(1-Correlation)*D866</f>
        <v>0.34997192371085606</v>
      </c>
      <c r="P866" s="3">
        <f>SQRT(Correlation)*$C866 + SQRT(1-Correlation)*E866</f>
        <v>-1.4080363337066577</v>
      </c>
      <c r="Q866" s="3">
        <f>SQRT(Correlation)*$C866 + SQRT(1-Correlation)*F866</f>
        <v>0.42918441572225807</v>
      </c>
      <c r="R866" s="3">
        <f>SQRT(Correlation)*$C866 + SQRT(1-Correlation)*G866</f>
        <v>0.10144131445702789</v>
      </c>
      <c r="S866" s="3">
        <f>SQRT(Correlation)*$C866 + SQRT(1-Correlation)*H866</f>
        <v>-0.31884596394116382</v>
      </c>
      <c r="T866" s="3">
        <f>SQRT(Correlation)*$C866 + SQRT(1-Correlation)*I866</f>
        <v>0.65037541765091744</v>
      </c>
      <c r="U866" s="3">
        <f>SQRT(Correlation)*$C866 + SQRT(1-Correlation)*J866</f>
        <v>0.5335082761249933</v>
      </c>
      <c r="V866" s="3">
        <f>SQRT(Correlation)*$C866 + SQRT(1-Correlation)*K866</f>
        <v>2.0469462792572388</v>
      </c>
      <c r="W866" s="3">
        <f>SQRT(Correlation)*$C866 + SQRT(1-Correlation)*L866</f>
        <v>-2.2746379292016474</v>
      </c>
      <c r="X866" s="3">
        <f>SQRT(Correlation)*$C866 + SQRT(1-Correlation)*M866</f>
        <v>2.3256379251929222</v>
      </c>
      <c r="Z866" s="3">
        <f>IF(O866&lt;'CDO Param'!C$13,1,0)</f>
        <v>0</v>
      </c>
      <c r="AA866" s="3">
        <f>IF(P866&lt;'CDO Param'!D$13,1,0)</f>
        <v>0</v>
      </c>
      <c r="AB866" s="3">
        <f>IF(Q866&lt;'CDO Param'!E$13,1,0)</f>
        <v>0</v>
      </c>
      <c r="AC866" s="3">
        <f>IF(R866&lt;'CDO Param'!F$13,1,0)</f>
        <v>0</v>
      </c>
      <c r="AD866" s="3">
        <f>IF(S866&lt;'CDO Param'!G$13,1,0)</f>
        <v>1</v>
      </c>
      <c r="AE866" s="3">
        <f>IF(T866&lt;'CDO Param'!H$13,1,0)</f>
        <v>0</v>
      </c>
      <c r="AF866" s="3">
        <f>IF(U866&lt;'CDO Param'!I$13,1,0)</f>
        <v>0</v>
      </c>
      <c r="AG866" s="3">
        <f>IF(V866&lt;'CDO Param'!J$13,1,0)</f>
        <v>0</v>
      </c>
      <c r="AH866" s="3">
        <f>IF(W866&lt;'CDO Param'!K$13,1,0)</f>
        <v>1</v>
      </c>
      <c r="AI866" s="3">
        <f>IF(X866&lt;'CDO Param'!L$13,1,0)</f>
        <v>0</v>
      </c>
      <c r="AK866" s="3">
        <f>Z866*'CDO Param'!C$6*'CDO Param'!C$9</f>
        <v>0</v>
      </c>
      <c r="AL866" s="3">
        <f>AA866*'CDO Param'!D$6*'CDO Param'!D$9</f>
        <v>0</v>
      </c>
      <c r="AM866" s="3">
        <f>AB866*'CDO Param'!E$6*'CDO Param'!E$9</f>
        <v>0</v>
      </c>
      <c r="AN866" s="3">
        <f>AC866*'CDO Param'!F$6*'CDO Param'!F$9</f>
        <v>0</v>
      </c>
      <c r="AO866" s="3">
        <f>AD866*'CDO Param'!G$6*'CDO Param'!G$9</f>
        <v>4500</v>
      </c>
      <c r="AP866" s="3">
        <f>AE866*'CDO Param'!H$6*'CDO Param'!H$9</f>
        <v>0</v>
      </c>
      <c r="AQ866" s="3">
        <f>AF866*'CDO Param'!I$6*'CDO Param'!I$9</f>
        <v>0</v>
      </c>
      <c r="AR866" s="3">
        <f>AG866*'CDO Param'!J$6*'CDO Param'!J$9</f>
        <v>0</v>
      </c>
      <c r="AS866" s="3">
        <f>AH866*'CDO Param'!K$6*'CDO Param'!K$9</f>
        <v>4500</v>
      </c>
      <c r="AT866" s="3">
        <f>AI866*'CDO Param'!L$6*'CDO Param'!L$9</f>
        <v>0</v>
      </c>
      <c r="AV866" s="2">
        <f t="shared" si="40"/>
        <v>9000</v>
      </c>
      <c r="BF866" s="5">
        <f>AV866/'CDO Param'!$M$6</f>
        <v>9.375E-2</v>
      </c>
      <c r="BG866" s="5">
        <f t="shared" si="41"/>
        <v>0.02</v>
      </c>
      <c r="BH866" s="5">
        <f t="shared" si="42"/>
        <v>1</v>
      </c>
    </row>
    <row r="867" spans="2:60" x14ac:dyDescent="0.2">
      <c r="B867" s="3">
        <v>863</v>
      </c>
      <c r="C867" s="12">
        <v>1.678408807492815</v>
      </c>
      <c r="D867" s="12">
        <v>-0.74312083597760648</v>
      </c>
      <c r="E867" s="12">
        <v>0.97651081887306646</v>
      </c>
      <c r="F867" s="12">
        <v>0.96963958640117198</v>
      </c>
      <c r="G867" s="12">
        <v>-1.0792700777528808</v>
      </c>
      <c r="H867" s="12">
        <v>1.3398812370724045</v>
      </c>
      <c r="I867" s="12">
        <v>2.1649975678883493</v>
      </c>
      <c r="J867" s="12">
        <v>0.35255197872174904</v>
      </c>
      <c r="K867" s="12">
        <v>-0.51471602091623936</v>
      </c>
      <c r="L867" s="12">
        <v>0.98091959443991072</v>
      </c>
      <c r="M867" s="12">
        <v>-1.0442113307362888</v>
      </c>
      <c r="O867" s="3">
        <f>SQRT(Correlation)*$C867 + SQRT(1-Correlation)*D867</f>
        <v>-0.17422685786885272</v>
      </c>
      <c r="P867" s="3">
        <f>SQRT(Correlation)*$C867 + SQRT(1-Correlation)*E867</f>
        <v>1.4571589718869464</v>
      </c>
      <c r="Q867" s="3">
        <f>SQRT(Correlation)*$C867 + SQRT(1-Correlation)*F867</f>
        <v>1.4506403484038377</v>
      </c>
      <c r="R867" s="3">
        <f>SQRT(Correlation)*$C867 + SQRT(1-Correlation)*G867</f>
        <v>-0.49312602919339954</v>
      </c>
      <c r="S867" s="3">
        <f>SQRT(Correlation)*$C867 + SQRT(1-Correlation)*H867</f>
        <v>1.8018824186382889</v>
      </c>
      <c r="T867" s="3">
        <f>SQRT(Correlation)*$C867 + SQRT(1-Correlation)*I867</f>
        <v>2.5846565006320983</v>
      </c>
      <c r="U867" s="3">
        <f>SQRT(Correlation)*$C867 + SQRT(1-Correlation)*J867</f>
        <v>0.86521964156442133</v>
      </c>
      <c r="V867" s="3">
        <f>SQRT(Correlation)*$C867 + SQRT(1-Correlation)*K867</f>
        <v>4.2456975374182693E-2</v>
      </c>
      <c r="W867" s="3">
        <f>SQRT(Correlation)*$C867 + SQRT(1-Correlation)*L867</f>
        <v>1.4613415036320649</v>
      </c>
      <c r="X867" s="3">
        <f>SQRT(Correlation)*$C867 + SQRT(1-Correlation)*M867</f>
        <v>-0.45986638144818037</v>
      </c>
      <c r="Z867" s="3">
        <f>IF(O867&lt;'CDO Param'!C$13,1,0)</f>
        <v>0</v>
      </c>
      <c r="AA867" s="3">
        <f>IF(P867&lt;'CDO Param'!D$13,1,0)</f>
        <v>0</v>
      </c>
      <c r="AB867" s="3">
        <f>IF(Q867&lt;'CDO Param'!E$13,1,0)</f>
        <v>0</v>
      </c>
      <c r="AC867" s="3">
        <f>IF(R867&lt;'CDO Param'!F$13,1,0)</f>
        <v>0</v>
      </c>
      <c r="AD867" s="3">
        <f>IF(S867&lt;'CDO Param'!G$13,1,0)</f>
        <v>0</v>
      </c>
      <c r="AE867" s="3">
        <f>IF(T867&lt;'CDO Param'!H$13,1,0)</f>
        <v>0</v>
      </c>
      <c r="AF867" s="3">
        <f>IF(U867&lt;'CDO Param'!I$13,1,0)</f>
        <v>0</v>
      </c>
      <c r="AG867" s="3">
        <f>IF(V867&lt;'CDO Param'!J$13,1,0)</f>
        <v>0</v>
      </c>
      <c r="AH867" s="3">
        <f>IF(W867&lt;'CDO Param'!K$13,1,0)</f>
        <v>0</v>
      </c>
      <c r="AI867" s="3">
        <f>IF(X867&lt;'CDO Param'!L$13,1,0)</f>
        <v>0</v>
      </c>
      <c r="AK867" s="3">
        <f>Z867*'CDO Param'!C$6*'CDO Param'!C$9</f>
        <v>0</v>
      </c>
      <c r="AL867" s="3">
        <f>AA867*'CDO Param'!D$6*'CDO Param'!D$9</f>
        <v>0</v>
      </c>
      <c r="AM867" s="3">
        <f>AB867*'CDO Param'!E$6*'CDO Param'!E$9</f>
        <v>0</v>
      </c>
      <c r="AN867" s="3">
        <f>AC867*'CDO Param'!F$6*'CDO Param'!F$9</f>
        <v>0</v>
      </c>
      <c r="AO867" s="3">
        <f>AD867*'CDO Param'!G$6*'CDO Param'!G$9</f>
        <v>0</v>
      </c>
      <c r="AP867" s="3">
        <f>AE867*'CDO Param'!H$6*'CDO Param'!H$9</f>
        <v>0</v>
      </c>
      <c r="AQ867" s="3">
        <f>AF867*'CDO Param'!I$6*'CDO Param'!I$9</f>
        <v>0</v>
      </c>
      <c r="AR867" s="3">
        <f>AG867*'CDO Param'!J$6*'CDO Param'!J$9</f>
        <v>0</v>
      </c>
      <c r="AS867" s="3">
        <f>AH867*'CDO Param'!K$6*'CDO Param'!K$9</f>
        <v>0</v>
      </c>
      <c r="AT867" s="3">
        <f>AI867*'CDO Param'!L$6*'CDO Param'!L$9</f>
        <v>0</v>
      </c>
      <c r="AV867" s="2">
        <f t="shared" si="40"/>
        <v>0</v>
      </c>
      <c r="BF867" s="5">
        <f>AV867/'CDO Param'!$M$6</f>
        <v>0</v>
      </c>
      <c r="BG867" s="5">
        <f t="shared" si="41"/>
        <v>0</v>
      </c>
      <c r="BH867" s="5">
        <f t="shared" si="42"/>
        <v>0</v>
      </c>
    </row>
    <row r="868" spans="2:60" x14ac:dyDescent="0.2">
      <c r="B868" s="3">
        <v>864</v>
      </c>
      <c r="C868" s="12">
        <v>0.50408289098413661</v>
      </c>
      <c r="D868" s="12">
        <v>0.11405859368096571</v>
      </c>
      <c r="E868" s="12">
        <v>0.27819169190479442</v>
      </c>
      <c r="F868" s="12">
        <v>2.6883571990765631</v>
      </c>
      <c r="G868" s="12">
        <v>0.41039243114937562</v>
      </c>
      <c r="H868" s="12">
        <v>1.0850999387912452</v>
      </c>
      <c r="I868" s="12">
        <v>1.0724852472776547</v>
      </c>
      <c r="J868" s="12">
        <v>0.22337871996569447</v>
      </c>
      <c r="K868" s="12">
        <v>1.244047780346591</v>
      </c>
      <c r="L868" s="12">
        <v>-3.2619573175907135</v>
      </c>
      <c r="M868" s="12">
        <v>-0.51834376790793613</v>
      </c>
      <c r="O868" s="3">
        <f>SQRT(Correlation)*$C868 + SQRT(1-Correlation)*D868</f>
        <v>0.26761048932748482</v>
      </c>
      <c r="P868" s="3">
        <f>SQRT(Correlation)*$C868 + SQRT(1-Correlation)*E868</f>
        <v>0.42332081826971557</v>
      </c>
      <c r="Q868" s="3">
        <f>SQRT(Correlation)*$C868 + SQRT(1-Correlation)*F868</f>
        <v>2.7098045804610185</v>
      </c>
      <c r="R868" s="3">
        <f>SQRT(Correlation)*$C868 + SQRT(1-Correlation)*G868</f>
        <v>0.54873745158098086</v>
      </c>
      <c r="S868" s="3">
        <f>SQRT(Correlation)*$C868 + SQRT(1-Correlation)*H868</f>
        <v>1.188821195150112</v>
      </c>
      <c r="T868" s="3">
        <f>SQRT(Correlation)*$C868 + SQRT(1-Correlation)*I868</f>
        <v>1.176853848001109</v>
      </c>
      <c r="U868" s="3">
        <f>SQRT(Correlation)*$C868 + SQRT(1-Correlation)*J868</f>
        <v>0.37132066727457996</v>
      </c>
      <c r="V868" s="3">
        <f>SQRT(Correlation)*$C868 + SQRT(1-Correlation)*K868</f>
        <v>1.339612357694848</v>
      </c>
      <c r="W868" s="3">
        <f>SQRT(Correlation)*$C868 + SQRT(1-Correlation)*L868</f>
        <v>-2.9351594196487425</v>
      </c>
      <c r="X868" s="3">
        <f>SQRT(Correlation)*$C868 + SQRT(1-Correlation)*M868</f>
        <v>-0.33233906875960817</v>
      </c>
      <c r="Z868" s="3">
        <f>IF(O868&lt;'CDO Param'!C$13,1,0)</f>
        <v>0</v>
      </c>
      <c r="AA868" s="3">
        <f>IF(P868&lt;'CDO Param'!D$13,1,0)</f>
        <v>0</v>
      </c>
      <c r="AB868" s="3">
        <f>IF(Q868&lt;'CDO Param'!E$13,1,0)</f>
        <v>0</v>
      </c>
      <c r="AC868" s="3">
        <f>IF(R868&lt;'CDO Param'!F$13,1,0)</f>
        <v>0</v>
      </c>
      <c r="AD868" s="3">
        <f>IF(S868&lt;'CDO Param'!G$13,1,0)</f>
        <v>0</v>
      </c>
      <c r="AE868" s="3">
        <f>IF(T868&lt;'CDO Param'!H$13,1,0)</f>
        <v>0</v>
      </c>
      <c r="AF868" s="3">
        <f>IF(U868&lt;'CDO Param'!I$13,1,0)</f>
        <v>0</v>
      </c>
      <c r="AG868" s="3">
        <f>IF(V868&lt;'CDO Param'!J$13,1,0)</f>
        <v>0</v>
      </c>
      <c r="AH868" s="3">
        <f>IF(W868&lt;'CDO Param'!K$13,1,0)</f>
        <v>1</v>
      </c>
      <c r="AI868" s="3">
        <f>IF(X868&lt;'CDO Param'!L$13,1,0)</f>
        <v>0</v>
      </c>
      <c r="AK868" s="3">
        <f>Z868*'CDO Param'!C$6*'CDO Param'!C$9</f>
        <v>0</v>
      </c>
      <c r="AL868" s="3">
        <f>AA868*'CDO Param'!D$6*'CDO Param'!D$9</f>
        <v>0</v>
      </c>
      <c r="AM868" s="3">
        <f>AB868*'CDO Param'!E$6*'CDO Param'!E$9</f>
        <v>0</v>
      </c>
      <c r="AN868" s="3">
        <f>AC868*'CDO Param'!F$6*'CDO Param'!F$9</f>
        <v>0</v>
      </c>
      <c r="AO868" s="3">
        <f>AD868*'CDO Param'!G$6*'CDO Param'!G$9</f>
        <v>0</v>
      </c>
      <c r="AP868" s="3">
        <f>AE868*'CDO Param'!H$6*'CDO Param'!H$9</f>
        <v>0</v>
      </c>
      <c r="AQ868" s="3">
        <f>AF868*'CDO Param'!I$6*'CDO Param'!I$9</f>
        <v>0</v>
      </c>
      <c r="AR868" s="3">
        <f>AG868*'CDO Param'!J$6*'CDO Param'!J$9</f>
        <v>0</v>
      </c>
      <c r="AS868" s="3">
        <f>AH868*'CDO Param'!K$6*'CDO Param'!K$9</f>
        <v>4500</v>
      </c>
      <c r="AT868" s="3">
        <f>AI868*'CDO Param'!L$6*'CDO Param'!L$9</f>
        <v>0</v>
      </c>
      <c r="AV868" s="2">
        <f t="shared" si="40"/>
        <v>4500</v>
      </c>
      <c r="BF868" s="5">
        <f>AV868/'CDO Param'!$M$6</f>
        <v>4.6875E-2</v>
      </c>
      <c r="BG868" s="5">
        <f t="shared" si="41"/>
        <v>0</v>
      </c>
      <c r="BH868" s="5">
        <f t="shared" si="42"/>
        <v>0</v>
      </c>
    </row>
    <row r="869" spans="2:60" x14ac:dyDescent="0.2">
      <c r="B869" s="3">
        <v>865</v>
      </c>
      <c r="C869" s="12">
        <v>0.13444719115796033</v>
      </c>
      <c r="D869" s="12">
        <v>-0.63796505855862051</v>
      </c>
      <c r="E869" s="12">
        <v>-0.83877012002631091</v>
      </c>
      <c r="F869" s="12">
        <v>0.94511051429435611</v>
      </c>
      <c r="G869" s="12">
        <v>-1.1240217645536177</v>
      </c>
      <c r="H869" s="12">
        <v>-0.3878926690958906</v>
      </c>
      <c r="I869" s="12">
        <v>-0.13101725926389918</v>
      </c>
      <c r="J869" s="12">
        <v>9.0666389951366E-2</v>
      </c>
      <c r="K869" s="12">
        <v>0.2234298790426692</v>
      </c>
      <c r="L869" s="12">
        <v>-0.7414132596750278</v>
      </c>
      <c r="M869" s="12">
        <v>5.8148543757852167E-2</v>
      </c>
      <c r="O869" s="3">
        <f>SQRT(Correlation)*$C869 + SQRT(1-Correlation)*D869</f>
        <v>-0.56271086088726063</v>
      </c>
      <c r="P869" s="3">
        <f>SQRT(Correlation)*$C869 + SQRT(1-Correlation)*E869</f>
        <v>-0.75321126886566536</v>
      </c>
      <c r="Q869" s="3">
        <f>SQRT(Correlation)*$C869 + SQRT(1-Correlation)*F869</f>
        <v>0.93912649463010756</v>
      </c>
      <c r="R869" s="3">
        <f>SQRT(Correlation)*$C869 + SQRT(1-Correlation)*G869</f>
        <v>-1.0238247397701636</v>
      </c>
      <c r="S869" s="3">
        <f>SQRT(Correlation)*$C869 + SQRT(1-Correlation)*H869</f>
        <v>-0.32547136170038549</v>
      </c>
      <c r="T869" s="3">
        <f>SQRT(Correlation)*$C869 + SQRT(1-Correlation)*I869</f>
        <v>-8.1777950712894537E-2</v>
      </c>
      <c r="U869" s="3">
        <f>SQRT(Correlation)*$C869 + SQRT(1-Correlation)*J869</f>
        <v>0.12852962474851642</v>
      </c>
      <c r="V869" s="3">
        <f>SQRT(Correlation)*$C869 + SQRT(1-Correlation)*K869</f>
        <v>0.25448012944034737</v>
      </c>
      <c r="W869" s="3">
        <f>SQRT(Correlation)*$C869 + SQRT(1-Correlation)*L869</f>
        <v>-0.66085044149976679</v>
      </c>
      <c r="X869" s="3">
        <f>SQRT(Correlation)*$C869 + SQRT(1-Correlation)*M869</f>
        <v>9.7680487176154379E-2</v>
      </c>
      <c r="Z869" s="3">
        <f>IF(O869&lt;'CDO Param'!C$13,1,0)</f>
        <v>0</v>
      </c>
      <c r="AA869" s="3">
        <f>IF(P869&lt;'CDO Param'!D$13,1,0)</f>
        <v>0</v>
      </c>
      <c r="AB869" s="3">
        <f>IF(Q869&lt;'CDO Param'!E$13,1,0)</f>
        <v>0</v>
      </c>
      <c r="AC869" s="3">
        <f>IF(R869&lt;'CDO Param'!F$13,1,0)</f>
        <v>0</v>
      </c>
      <c r="AD869" s="3">
        <f>IF(S869&lt;'CDO Param'!G$13,1,0)</f>
        <v>1</v>
      </c>
      <c r="AE869" s="3">
        <f>IF(T869&lt;'CDO Param'!H$13,1,0)</f>
        <v>0</v>
      </c>
      <c r="AF869" s="3">
        <f>IF(U869&lt;'CDO Param'!I$13,1,0)</f>
        <v>0</v>
      </c>
      <c r="AG869" s="3">
        <f>IF(V869&lt;'CDO Param'!J$13,1,0)</f>
        <v>0</v>
      </c>
      <c r="AH869" s="3">
        <f>IF(W869&lt;'CDO Param'!K$13,1,0)</f>
        <v>0</v>
      </c>
      <c r="AI869" s="3">
        <f>IF(X869&lt;'CDO Param'!L$13,1,0)</f>
        <v>0</v>
      </c>
      <c r="AK869" s="3">
        <f>Z869*'CDO Param'!C$6*'CDO Param'!C$9</f>
        <v>0</v>
      </c>
      <c r="AL869" s="3">
        <f>AA869*'CDO Param'!D$6*'CDO Param'!D$9</f>
        <v>0</v>
      </c>
      <c r="AM869" s="3">
        <f>AB869*'CDO Param'!E$6*'CDO Param'!E$9</f>
        <v>0</v>
      </c>
      <c r="AN869" s="3">
        <f>AC869*'CDO Param'!F$6*'CDO Param'!F$9</f>
        <v>0</v>
      </c>
      <c r="AO869" s="3">
        <f>AD869*'CDO Param'!G$6*'CDO Param'!G$9</f>
        <v>4500</v>
      </c>
      <c r="AP869" s="3">
        <f>AE869*'CDO Param'!H$6*'CDO Param'!H$9</f>
        <v>0</v>
      </c>
      <c r="AQ869" s="3">
        <f>AF869*'CDO Param'!I$6*'CDO Param'!I$9</f>
        <v>0</v>
      </c>
      <c r="AR869" s="3">
        <f>AG869*'CDO Param'!J$6*'CDO Param'!J$9</f>
        <v>0</v>
      </c>
      <c r="AS869" s="3">
        <f>AH869*'CDO Param'!K$6*'CDO Param'!K$9</f>
        <v>0</v>
      </c>
      <c r="AT869" s="3">
        <f>AI869*'CDO Param'!L$6*'CDO Param'!L$9</f>
        <v>0</v>
      </c>
      <c r="AV869" s="2">
        <f t="shared" si="40"/>
        <v>4500</v>
      </c>
      <c r="BF869" s="5">
        <f>AV869/'CDO Param'!$M$6</f>
        <v>4.6875E-2</v>
      </c>
      <c r="BG869" s="5">
        <f t="shared" si="41"/>
        <v>0</v>
      </c>
      <c r="BH869" s="5">
        <f t="shared" si="42"/>
        <v>0</v>
      </c>
    </row>
    <row r="870" spans="2:60" x14ac:dyDescent="0.2">
      <c r="B870" s="3">
        <v>866</v>
      </c>
      <c r="C870" s="12">
        <v>-0.94717279353062622</v>
      </c>
      <c r="D870" s="12">
        <v>-1.9159051589667797</v>
      </c>
      <c r="E870" s="12">
        <v>-0.35592506719694939</v>
      </c>
      <c r="F870" s="12">
        <v>-9.5924406195990741E-2</v>
      </c>
      <c r="G870" s="12">
        <v>-0.49036202653951477</v>
      </c>
      <c r="H870" s="12">
        <v>0.69413999881362543</v>
      </c>
      <c r="I870" s="12">
        <v>1.4692886907141656E-2</v>
      </c>
      <c r="J870" s="12">
        <v>-2.3329630494117737</v>
      </c>
      <c r="K870" s="12">
        <v>-1.1273300515313167</v>
      </c>
      <c r="L870" s="12">
        <v>0.18912714949692599</v>
      </c>
      <c r="M870" s="12">
        <v>-1.4143188309390098</v>
      </c>
      <c r="O870" s="3">
        <f>SQRT(Correlation)*$C870 + SQRT(1-Correlation)*D870</f>
        <v>-2.1171095614907163</v>
      </c>
      <c r="P870" s="3">
        <f>SQRT(Correlation)*$C870 + SQRT(1-Correlation)*E870</f>
        <v>-0.63718250313737035</v>
      </c>
      <c r="Q870" s="3">
        <f>SQRT(Correlation)*$C870 + SQRT(1-Correlation)*F870</f>
        <v>-0.39052421856366726</v>
      </c>
      <c r="R870" s="3">
        <f>SQRT(Correlation)*$C870 + SQRT(1-Correlation)*G870</f>
        <v>-0.76472060110635809</v>
      </c>
      <c r="S870" s="3">
        <f>SQRT(Correlation)*$C870 + SQRT(1-Correlation)*H870</f>
        <v>0.35899668685317232</v>
      </c>
      <c r="T870" s="3">
        <f>SQRT(Correlation)*$C870 + SQRT(1-Correlation)*I870</f>
        <v>-0.28558344012116726</v>
      </c>
      <c r="U870" s="3">
        <f>SQRT(Correlation)*$C870 + SQRT(1-Correlation)*J870</f>
        <v>-2.5127654164760629</v>
      </c>
      <c r="V870" s="3">
        <f>SQRT(Correlation)*$C870 + SQRT(1-Correlation)*K870</f>
        <v>-1.3690015278083028</v>
      </c>
      <c r="W870" s="3">
        <f>SQRT(Correlation)*$C870 + SQRT(1-Correlation)*L870</f>
        <v>-0.12010056859448129</v>
      </c>
      <c r="X870" s="3">
        <f>SQRT(Correlation)*$C870 + SQRT(1-Correlation)*M870</f>
        <v>-1.6412629895602844</v>
      </c>
      <c r="Z870" s="3">
        <f>IF(O870&lt;'CDO Param'!C$13,1,0)</f>
        <v>0</v>
      </c>
      <c r="AA870" s="3">
        <f>IF(P870&lt;'CDO Param'!D$13,1,0)</f>
        <v>0</v>
      </c>
      <c r="AB870" s="3">
        <f>IF(Q870&lt;'CDO Param'!E$13,1,0)</f>
        <v>0</v>
      </c>
      <c r="AC870" s="3">
        <f>IF(R870&lt;'CDO Param'!F$13,1,0)</f>
        <v>0</v>
      </c>
      <c r="AD870" s="3">
        <f>IF(S870&lt;'CDO Param'!G$13,1,0)</f>
        <v>0</v>
      </c>
      <c r="AE870" s="3">
        <f>IF(T870&lt;'CDO Param'!H$13,1,0)</f>
        <v>0</v>
      </c>
      <c r="AF870" s="3">
        <f>IF(U870&lt;'CDO Param'!I$13,1,0)</f>
        <v>1</v>
      </c>
      <c r="AG870" s="3">
        <f>IF(V870&lt;'CDO Param'!J$13,1,0)</f>
        <v>0</v>
      </c>
      <c r="AH870" s="3">
        <f>IF(W870&lt;'CDO Param'!K$13,1,0)</f>
        <v>0</v>
      </c>
      <c r="AI870" s="3">
        <f>IF(X870&lt;'CDO Param'!L$13,1,0)</f>
        <v>1</v>
      </c>
      <c r="AK870" s="3">
        <f>Z870*'CDO Param'!C$6*'CDO Param'!C$9</f>
        <v>0</v>
      </c>
      <c r="AL870" s="3">
        <f>AA870*'CDO Param'!D$6*'CDO Param'!D$9</f>
        <v>0</v>
      </c>
      <c r="AM870" s="3">
        <f>AB870*'CDO Param'!E$6*'CDO Param'!E$9</f>
        <v>0</v>
      </c>
      <c r="AN870" s="3">
        <f>AC870*'CDO Param'!F$6*'CDO Param'!F$9</f>
        <v>0</v>
      </c>
      <c r="AO870" s="3">
        <f>AD870*'CDO Param'!G$6*'CDO Param'!G$9</f>
        <v>0</v>
      </c>
      <c r="AP870" s="3">
        <f>AE870*'CDO Param'!H$6*'CDO Param'!H$9</f>
        <v>0</v>
      </c>
      <c r="AQ870" s="3">
        <f>AF870*'CDO Param'!I$6*'CDO Param'!I$9</f>
        <v>3600</v>
      </c>
      <c r="AR870" s="3">
        <f>AG870*'CDO Param'!J$6*'CDO Param'!J$9</f>
        <v>0</v>
      </c>
      <c r="AS870" s="3">
        <f>AH870*'CDO Param'!K$6*'CDO Param'!K$9</f>
        <v>0</v>
      </c>
      <c r="AT870" s="3">
        <f>AI870*'CDO Param'!L$6*'CDO Param'!L$9</f>
        <v>4500</v>
      </c>
      <c r="AV870" s="2">
        <f t="shared" si="40"/>
        <v>8100</v>
      </c>
      <c r="BF870" s="5">
        <f>AV870/'CDO Param'!$M$6</f>
        <v>8.4375000000000006E-2</v>
      </c>
      <c r="BG870" s="5">
        <f t="shared" si="41"/>
        <v>0.02</v>
      </c>
      <c r="BH870" s="5">
        <f t="shared" si="42"/>
        <v>1</v>
      </c>
    </row>
    <row r="871" spans="2:60" x14ac:dyDescent="0.2">
      <c r="B871" s="3">
        <v>867</v>
      </c>
      <c r="C871" s="12">
        <v>0.25379677026649006</v>
      </c>
      <c r="D871" s="12">
        <v>-1.1780775821534917</v>
      </c>
      <c r="E871" s="12">
        <v>-8.0580093708704226E-2</v>
      </c>
      <c r="F871" s="12">
        <v>0.80836116467253305</v>
      </c>
      <c r="G871" s="12">
        <v>1.4174884199746884</v>
      </c>
      <c r="H871" s="12">
        <v>-0.85751935330335982</v>
      </c>
      <c r="I871" s="12">
        <v>-1.3229077922005672</v>
      </c>
      <c r="J871" s="12">
        <v>1.4486840882454999</v>
      </c>
      <c r="K871" s="12">
        <v>-1.2699638318736106</v>
      </c>
      <c r="L871" s="12">
        <v>-1.1256861398578621</v>
      </c>
      <c r="M871" s="12">
        <v>-0.19572553355828859</v>
      </c>
      <c r="O871" s="3">
        <f>SQRT(Correlation)*$C871 + SQRT(1-Correlation)*D871</f>
        <v>-1.0373649403130889</v>
      </c>
      <c r="P871" s="3">
        <f>SQRT(Correlation)*$C871 + SQRT(1-Correlation)*E871</f>
        <v>3.8125966268678091E-3</v>
      </c>
      <c r="Q871" s="3">
        <f>SQRT(Correlation)*$C871 + SQRT(1-Correlation)*F871</f>
        <v>0.84713632140115391</v>
      </c>
      <c r="R871" s="3">
        <f>SQRT(Correlation)*$C871 + SQRT(1-Correlation)*G871</f>
        <v>1.4250051748936599</v>
      </c>
      <c r="S871" s="3">
        <f>SQRT(Correlation)*$C871 + SQRT(1-Correlation)*H871</f>
        <v>-0.73325670255031428</v>
      </c>
      <c r="T871" s="3">
        <f>SQRT(Correlation)*$C871 + SQRT(1-Correlation)*I871</f>
        <v>-1.1747629416378971</v>
      </c>
      <c r="U871" s="3">
        <f>SQRT(Correlation)*$C871 + SQRT(1-Correlation)*J871</f>
        <v>1.454599984353703</v>
      </c>
      <c r="V871" s="3">
        <f>SQRT(Correlation)*$C871 + SQRT(1-Correlation)*K871</f>
        <v>-1.1245358907430645</v>
      </c>
      <c r="W871" s="3">
        <f>SQRT(Correlation)*$C871 + SQRT(1-Correlation)*L871</f>
        <v>-0.98766205404644769</v>
      </c>
      <c r="X871" s="3">
        <f>SQRT(Correlation)*$C871 + SQRT(1-Correlation)*M871</f>
        <v>-0.10542395900511295</v>
      </c>
      <c r="Z871" s="3">
        <f>IF(O871&lt;'CDO Param'!C$13,1,0)</f>
        <v>0</v>
      </c>
      <c r="AA871" s="3">
        <f>IF(P871&lt;'CDO Param'!D$13,1,0)</f>
        <v>0</v>
      </c>
      <c r="AB871" s="3">
        <f>IF(Q871&lt;'CDO Param'!E$13,1,0)</f>
        <v>0</v>
      </c>
      <c r="AC871" s="3">
        <f>IF(R871&lt;'CDO Param'!F$13,1,0)</f>
        <v>0</v>
      </c>
      <c r="AD871" s="3">
        <f>IF(S871&lt;'CDO Param'!G$13,1,0)</f>
        <v>1</v>
      </c>
      <c r="AE871" s="3">
        <f>IF(T871&lt;'CDO Param'!H$13,1,0)</f>
        <v>0</v>
      </c>
      <c r="AF871" s="3">
        <f>IF(U871&lt;'CDO Param'!I$13,1,0)</f>
        <v>0</v>
      </c>
      <c r="AG871" s="3">
        <f>IF(V871&lt;'CDO Param'!J$13,1,0)</f>
        <v>0</v>
      </c>
      <c r="AH871" s="3">
        <f>IF(W871&lt;'CDO Param'!K$13,1,0)</f>
        <v>0</v>
      </c>
      <c r="AI871" s="3">
        <f>IF(X871&lt;'CDO Param'!L$13,1,0)</f>
        <v>0</v>
      </c>
      <c r="AK871" s="3">
        <f>Z871*'CDO Param'!C$6*'CDO Param'!C$9</f>
        <v>0</v>
      </c>
      <c r="AL871" s="3">
        <f>AA871*'CDO Param'!D$6*'CDO Param'!D$9</f>
        <v>0</v>
      </c>
      <c r="AM871" s="3">
        <f>AB871*'CDO Param'!E$6*'CDO Param'!E$9</f>
        <v>0</v>
      </c>
      <c r="AN871" s="3">
        <f>AC871*'CDO Param'!F$6*'CDO Param'!F$9</f>
        <v>0</v>
      </c>
      <c r="AO871" s="3">
        <f>AD871*'CDO Param'!G$6*'CDO Param'!G$9</f>
        <v>4500</v>
      </c>
      <c r="AP871" s="3">
        <f>AE871*'CDO Param'!H$6*'CDO Param'!H$9</f>
        <v>0</v>
      </c>
      <c r="AQ871" s="3">
        <f>AF871*'CDO Param'!I$6*'CDO Param'!I$9</f>
        <v>0</v>
      </c>
      <c r="AR871" s="3">
        <f>AG871*'CDO Param'!J$6*'CDO Param'!J$9</f>
        <v>0</v>
      </c>
      <c r="AS871" s="3">
        <f>AH871*'CDO Param'!K$6*'CDO Param'!K$9</f>
        <v>0</v>
      </c>
      <c r="AT871" s="3">
        <f>AI871*'CDO Param'!L$6*'CDO Param'!L$9</f>
        <v>0</v>
      </c>
      <c r="AV871" s="2">
        <f t="shared" si="40"/>
        <v>4500</v>
      </c>
      <c r="BF871" s="5">
        <f>AV871/'CDO Param'!$M$6</f>
        <v>4.6875E-2</v>
      </c>
      <c r="BG871" s="5">
        <f t="shared" si="41"/>
        <v>0</v>
      </c>
      <c r="BH871" s="5">
        <f t="shared" si="42"/>
        <v>0</v>
      </c>
    </row>
    <row r="872" spans="2:60" x14ac:dyDescent="0.2">
      <c r="B872" s="3">
        <v>868</v>
      </c>
      <c r="C872" s="12">
        <v>-3.8253347156569362E-2</v>
      </c>
      <c r="D872" s="12">
        <v>-1.4624492905568331</v>
      </c>
      <c r="E872" s="12">
        <v>1.2604596122400835</v>
      </c>
      <c r="F872" s="12">
        <v>-0.68338295022840612</v>
      </c>
      <c r="G872" s="12">
        <v>-0.26643988348951098</v>
      </c>
      <c r="H872" s="12">
        <v>1.4793567970627919</v>
      </c>
      <c r="I872" s="12">
        <v>9.5067207439569756E-2</v>
      </c>
      <c r="J872" s="12">
        <v>1.8547325453255326</v>
      </c>
      <c r="K872" s="12">
        <v>-0.68730287239304744</v>
      </c>
      <c r="L872" s="12">
        <v>0.282523160421988</v>
      </c>
      <c r="M872" s="12">
        <v>1.3865428627468646</v>
      </c>
      <c r="O872" s="3">
        <f>SQRT(Correlation)*$C872 + SQRT(1-Correlation)*D872</f>
        <v>-1.3994979867110791</v>
      </c>
      <c r="P872" s="3">
        <f>SQRT(Correlation)*$C872 + SQRT(1-Correlation)*E872</f>
        <v>1.1836802114854057</v>
      </c>
      <c r="Q872" s="3">
        <f>SQRT(Correlation)*$C872 + SQRT(1-Correlation)*F872</f>
        <v>-0.66041076156816292</v>
      </c>
      <c r="R872" s="3">
        <f>SQRT(Correlation)*$C872 + SQRT(1-Correlation)*G872</f>
        <v>-0.26486383791501239</v>
      </c>
      <c r="S872" s="3">
        <f>SQRT(Correlation)*$C872 + SQRT(1-Correlation)*H872</f>
        <v>1.3913443147169855</v>
      </c>
      <c r="T872" s="3">
        <f>SQRT(Correlation)*$C872 + SQRT(1-Correlation)*I872</f>
        <v>7.8091901376234896E-2</v>
      </c>
      <c r="U872" s="3">
        <f>SQRT(Correlation)*$C872 + SQRT(1-Correlation)*J872</f>
        <v>1.7474570175870618</v>
      </c>
      <c r="V872" s="3">
        <f>SQRT(Correlation)*$C872 + SQRT(1-Correlation)*K872</f>
        <v>-0.6641295262554161</v>
      </c>
      <c r="W872" s="3">
        <f>SQRT(Correlation)*$C872 + SQRT(1-Correlation)*L872</f>
        <v>0.25592823309079743</v>
      </c>
      <c r="X872" s="3">
        <f>SQRT(Correlation)*$C872 + SQRT(1-Correlation)*M872</f>
        <v>1.3032932854051078</v>
      </c>
      <c r="Z872" s="3">
        <f>IF(O872&lt;'CDO Param'!C$13,1,0)</f>
        <v>0</v>
      </c>
      <c r="AA872" s="3">
        <f>IF(P872&lt;'CDO Param'!D$13,1,0)</f>
        <v>0</v>
      </c>
      <c r="AB872" s="3">
        <f>IF(Q872&lt;'CDO Param'!E$13,1,0)</f>
        <v>0</v>
      </c>
      <c r="AC872" s="3">
        <f>IF(R872&lt;'CDO Param'!F$13,1,0)</f>
        <v>0</v>
      </c>
      <c r="AD872" s="3">
        <f>IF(S872&lt;'CDO Param'!G$13,1,0)</f>
        <v>0</v>
      </c>
      <c r="AE872" s="3">
        <f>IF(T872&lt;'CDO Param'!H$13,1,0)</f>
        <v>0</v>
      </c>
      <c r="AF872" s="3">
        <f>IF(U872&lt;'CDO Param'!I$13,1,0)</f>
        <v>0</v>
      </c>
      <c r="AG872" s="3">
        <f>IF(V872&lt;'CDO Param'!J$13,1,0)</f>
        <v>0</v>
      </c>
      <c r="AH872" s="3">
        <f>IF(W872&lt;'CDO Param'!K$13,1,0)</f>
        <v>0</v>
      </c>
      <c r="AI872" s="3">
        <f>IF(X872&lt;'CDO Param'!L$13,1,0)</f>
        <v>0</v>
      </c>
      <c r="AK872" s="3">
        <f>Z872*'CDO Param'!C$6*'CDO Param'!C$9</f>
        <v>0</v>
      </c>
      <c r="AL872" s="3">
        <f>AA872*'CDO Param'!D$6*'CDO Param'!D$9</f>
        <v>0</v>
      </c>
      <c r="AM872" s="3">
        <f>AB872*'CDO Param'!E$6*'CDO Param'!E$9</f>
        <v>0</v>
      </c>
      <c r="AN872" s="3">
        <f>AC872*'CDO Param'!F$6*'CDO Param'!F$9</f>
        <v>0</v>
      </c>
      <c r="AO872" s="3">
        <f>AD872*'CDO Param'!G$6*'CDO Param'!G$9</f>
        <v>0</v>
      </c>
      <c r="AP872" s="3">
        <f>AE872*'CDO Param'!H$6*'CDO Param'!H$9</f>
        <v>0</v>
      </c>
      <c r="AQ872" s="3">
        <f>AF872*'CDO Param'!I$6*'CDO Param'!I$9</f>
        <v>0</v>
      </c>
      <c r="AR872" s="3">
        <f>AG872*'CDO Param'!J$6*'CDO Param'!J$9</f>
        <v>0</v>
      </c>
      <c r="AS872" s="3">
        <f>AH872*'CDO Param'!K$6*'CDO Param'!K$9</f>
        <v>0</v>
      </c>
      <c r="AT872" s="3">
        <f>AI872*'CDO Param'!L$6*'CDO Param'!L$9</f>
        <v>0</v>
      </c>
      <c r="AV872" s="2">
        <f t="shared" si="40"/>
        <v>0</v>
      </c>
      <c r="BF872" s="5">
        <f>AV872/'CDO Param'!$M$6</f>
        <v>0</v>
      </c>
      <c r="BG872" s="5">
        <f t="shared" si="41"/>
        <v>0</v>
      </c>
      <c r="BH872" s="5">
        <f t="shared" si="42"/>
        <v>0</v>
      </c>
    </row>
    <row r="873" spans="2:60" x14ac:dyDescent="0.2">
      <c r="B873" s="3">
        <v>869</v>
      </c>
      <c r="C873" s="12">
        <v>8.2907263276865706E-2</v>
      </c>
      <c r="D873" s="12">
        <v>0.70806208896101452</v>
      </c>
      <c r="E873" s="12">
        <v>1.1880274541908875E-2</v>
      </c>
      <c r="F873" s="12">
        <v>-1.0023086360888556</v>
      </c>
      <c r="G873" s="12">
        <v>-1.0789699445012957</v>
      </c>
      <c r="H873" s="12">
        <v>-1.8358150555286556</v>
      </c>
      <c r="I873" s="12">
        <v>1.1105271369160619</v>
      </c>
      <c r="J873" s="12">
        <v>-0.91196625362499617</v>
      </c>
      <c r="K873" s="12">
        <v>-0.6004256647429429</v>
      </c>
      <c r="L873" s="12">
        <v>2.1395499061327428</v>
      </c>
      <c r="M873" s="12">
        <v>0.83494569480535574</v>
      </c>
      <c r="O873" s="3">
        <f>SQRT(Correlation)*$C873 + SQRT(1-Correlation)*D873</f>
        <v>0.69794425643268465</v>
      </c>
      <c r="P873" s="3">
        <f>SQRT(Correlation)*$C873 + SQRT(1-Correlation)*E873</f>
        <v>3.7488196686776734E-2</v>
      </c>
      <c r="Q873" s="3">
        <f>SQRT(Correlation)*$C873 + SQRT(1-Correlation)*F873</f>
        <v>-0.92465588389667464</v>
      </c>
      <c r="R873" s="3">
        <f>SQRT(Correlation)*$C873 + SQRT(1-Correlation)*G873</f>
        <v>-0.99738318679425597</v>
      </c>
      <c r="S873" s="3">
        <f>SQRT(Correlation)*$C873 + SQRT(1-Correlation)*H873</f>
        <v>-1.7153895028370991</v>
      </c>
      <c r="T873" s="3">
        <f>SQRT(Correlation)*$C873 + SQRT(1-Correlation)*I873</f>
        <v>1.0797561254767372</v>
      </c>
      <c r="U873" s="3">
        <f>SQRT(Correlation)*$C873 + SQRT(1-Correlation)*J873</f>
        <v>-0.8389495745471196</v>
      </c>
      <c r="V873" s="3">
        <f>SQRT(Correlation)*$C873 + SQRT(1-Correlation)*K873</f>
        <v>-0.54339622120989406</v>
      </c>
      <c r="W873" s="3">
        <f>SQRT(Correlation)*$C873 + SQRT(1-Correlation)*L873</f>
        <v>2.0559728399462904</v>
      </c>
      <c r="X873" s="3">
        <f>SQRT(Correlation)*$C873 + SQRT(1-Correlation)*M873</f>
        <v>0.81831661409363565</v>
      </c>
      <c r="Z873" s="3">
        <f>IF(O873&lt;'CDO Param'!C$13,1,0)</f>
        <v>0</v>
      </c>
      <c r="AA873" s="3">
        <f>IF(P873&lt;'CDO Param'!D$13,1,0)</f>
        <v>0</v>
      </c>
      <c r="AB873" s="3">
        <f>IF(Q873&lt;'CDO Param'!E$13,1,0)</f>
        <v>0</v>
      </c>
      <c r="AC873" s="3">
        <f>IF(R873&lt;'CDO Param'!F$13,1,0)</f>
        <v>0</v>
      </c>
      <c r="AD873" s="3">
        <f>IF(S873&lt;'CDO Param'!G$13,1,0)</f>
        <v>1</v>
      </c>
      <c r="AE873" s="3">
        <f>IF(T873&lt;'CDO Param'!H$13,1,0)</f>
        <v>0</v>
      </c>
      <c r="AF873" s="3">
        <f>IF(U873&lt;'CDO Param'!I$13,1,0)</f>
        <v>0</v>
      </c>
      <c r="AG873" s="3">
        <f>IF(V873&lt;'CDO Param'!J$13,1,0)</f>
        <v>0</v>
      </c>
      <c r="AH873" s="3">
        <f>IF(W873&lt;'CDO Param'!K$13,1,0)</f>
        <v>0</v>
      </c>
      <c r="AI873" s="3">
        <f>IF(X873&lt;'CDO Param'!L$13,1,0)</f>
        <v>0</v>
      </c>
      <c r="AK873" s="3">
        <f>Z873*'CDO Param'!C$6*'CDO Param'!C$9</f>
        <v>0</v>
      </c>
      <c r="AL873" s="3">
        <f>AA873*'CDO Param'!D$6*'CDO Param'!D$9</f>
        <v>0</v>
      </c>
      <c r="AM873" s="3">
        <f>AB873*'CDO Param'!E$6*'CDO Param'!E$9</f>
        <v>0</v>
      </c>
      <c r="AN873" s="3">
        <f>AC873*'CDO Param'!F$6*'CDO Param'!F$9</f>
        <v>0</v>
      </c>
      <c r="AO873" s="3">
        <f>AD873*'CDO Param'!G$6*'CDO Param'!G$9</f>
        <v>4500</v>
      </c>
      <c r="AP873" s="3">
        <f>AE873*'CDO Param'!H$6*'CDO Param'!H$9</f>
        <v>0</v>
      </c>
      <c r="AQ873" s="3">
        <f>AF873*'CDO Param'!I$6*'CDO Param'!I$9</f>
        <v>0</v>
      </c>
      <c r="AR873" s="3">
        <f>AG873*'CDO Param'!J$6*'CDO Param'!J$9</f>
        <v>0</v>
      </c>
      <c r="AS873" s="3">
        <f>AH873*'CDO Param'!K$6*'CDO Param'!K$9</f>
        <v>0</v>
      </c>
      <c r="AT873" s="3">
        <f>AI873*'CDO Param'!L$6*'CDO Param'!L$9</f>
        <v>0</v>
      </c>
      <c r="AV873" s="2">
        <f t="shared" si="40"/>
        <v>4500</v>
      </c>
      <c r="BF873" s="5">
        <f>AV873/'CDO Param'!$M$6</f>
        <v>4.6875E-2</v>
      </c>
      <c r="BG873" s="5">
        <f t="shared" si="41"/>
        <v>0</v>
      </c>
      <c r="BH873" s="5">
        <f t="shared" si="42"/>
        <v>0</v>
      </c>
    </row>
    <row r="874" spans="2:60" x14ac:dyDescent="0.2">
      <c r="B874" s="3">
        <v>870</v>
      </c>
      <c r="C874" s="12">
        <v>-1.2772716218023561</v>
      </c>
      <c r="D874" s="12">
        <v>-0.36931623981217854</v>
      </c>
      <c r="E874" s="12">
        <v>-0.30209548640414141</v>
      </c>
      <c r="F874" s="12">
        <v>-0.42025476432172582</v>
      </c>
      <c r="G874" s="12">
        <v>-5.1591086958069354E-2</v>
      </c>
      <c r="H874" s="12">
        <v>0.6181960543472087</v>
      </c>
      <c r="I874" s="12">
        <v>1.9828348740702495</v>
      </c>
      <c r="J874" s="12">
        <v>0.81529265116841998</v>
      </c>
      <c r="K874" s="12">
        <v>-0.3889408617396839</v>
      </c>
      <c r="L874" s="12">
        <v>1.4662009562016465</v>
      </c>
      <c r="M874" s="12">
        <v>0.56953922467073426</v>
      </c>
      <c r="O874" s="3">
        <f>SQRT(Correlation)*$C874 + SQRT(1-Correlation)*D874</f>
        <v>-0.75427289996789459</v>
      </c>
      <c r="P874" s="3">
        <f>SQRT(Correlation)*$C874 + SQRT(1-Correlation)*E874</f>
        <v>-0.69050169392731764</v>
      </c>
      <c r="Q874" s="3">
        <f>SQRT(Correlation)*$C874 + SQRT(1-Correlation)*F874</f>
        <v>-0.80259742739743878</v>
      </c>
      <c r="R874" s="3">
        <f>SQRT(Correlation)*$C874 + SQRT(1-Correlation)*G874</f>
        <v>-0.45285235408465468</v>
      </c>
      <c r="S874" s="3">
        <f>SQRT(Correlation)*$C874 + SQRT(1-Correlation)*H874</f>
        <v>0.18256352012066196</v>
      </c>
      <c r="T874" s="3">
        <f>SQRT(Correlation)*$C874 + SQRT(1-Correlation)*I874</f>
        <v>1.4771735762632769</v>
      </c>
      <c r="U874" s="3">
        <f>SQRT(Correlation)*$C874 + SQRT(1-Correlation)*J874</f>
        <v>0.3695457696275411</v>
      </c>
      <c r="V874" s="3">
        <f>SQRT(Correlation)*$C874 + SQRT(1-Correlation)*K874</f>
        <v>-0.77289045102107479</v>
      </c>
      <c r="W874" s="3">
        <f>SQRT(Correlation)*$C874 + SQRT(1-Correlation)*L874</f>
        <v>0.98705160717493223</v>
      </c>
      <c r="X874" s="3">
        <f>SQRT(Correlation)*$C874 + SQRT(1-Correlation)*M874</f>
        <v>0.13640359847050215</v>
      </c>
      <c r="Z874" s="3">
        <f>IF(O874&lt;'CDO Param'!C$13,1,0)</f>
        <v>0</v>
      </c>
      <c r="AA874" s="3">
        <f>IF(P874&lt;'CDO Param'!D$13,1,0)</f>
        <v>0</v>
      </c>
      <c r="AB874" s="3">
        <f>IF(Q874&lt;'CDO Param'!E$13,1,0)</f>
        <v>0</v>
      </c>
      <c r="AC874" s="3">
        <f>IF(R874&lt;'CDO Param'!F$13,1,0)</f>
        <v>0</v>
      </c>
      <c r="AD874" s="3">
        <f>IF(S874&lt;'CDO Param'!G$13,1,0)</f>
        <v>0</v>
      </c>
      <c r="AE874" s="3">
        <f>IF(T874&lt;'CDO Param'!H$13,1,0)</f>
        <v>0</v>
      </c>
      <c r="AF874" s="3">
        <f>IF(U874&lt;'CDO Param'!I$13,1,0)</f>
        <v>0</v>
      </c>
      <c r="AG874" s="3">
        <f>IF(V874&lt;'CDO Param'!J$13,1,0)</f>
        <v>0</v>
      </c>
      <c r="AH874" s="3">
        <f>IF(W874&lt;'CDO Param'!K$13,1,0)</f>
        <v>0</v>
      </c>
      <c r="AI874" s="3">
        <f>IF(X874&lt;'CDO Param'!L$13,1,0)</f>
        <v>0</v>
      </c>
      <c r="AK874" s="3">
        <f>Z874*'CDO Param'!C$6*'CDO Param'!C$9</f>
        <v>0</v>
      </c>
      <c r="AL874" s="3">
        <f>AA874*'CDO Param'!D$6*'CDO Param'!D$9</f>
        <v>0</v>
      </c>
      <c r="AM874" s="3">
        <f>AB874*'CDO Param'!E$6*'CDO Param'!E$9</f>
        <v>0</v>
      </c>
      <c r="AN874" s="3">
        <f>AC874*'CDO Param'!F$6*'CDO Param'!F$9</f>
        <v>0</v>
      </c>
      <c r="AO874" s="3">
        <f>AD874*'CDO Param'!G$6*'CDO Param'!G$9</f>
        <v>0</v>
      </c>
      <c r="AP874" s="3">
        <f>AE874*'CDO Param'!H$6*'CDO Param'!H$9</f>
        <v>0</v>
      </c>
      <c r="AQ874" s="3">
        <f>AF874*'CDO Param'!I$6*'CDO Param'!I$9</f>
        <v>0</v>
      </c>
      <c r="AR874" s="3">
        <f>AG874*'CDO Param'!J$6*'CDO Param'!J$9</f>
        <v>0</v>
      </c>
      <c r="AS874" s="3">
        <f>AH874*'CDO Param'!K$6*'CDO Param'!K$9</f>
        <v>0</v>
      </c>
      <c r="AT874" s="3">
        <f>AI874*'CDO Param'!L$6*'CDO Param'!L$9</f>
        <v>0</v>
      </c>
      <c r="AV874" s="2">
        <f t="shared" si="40"/>
        <v>0</v>
      </c>
      <c r="BF874" s="5">
        <f>AV874/'CDO Param'!$M$6</f>
        <v>0</v>
      </c>
      <c r="BG874" s="5">
        <f t="shared" si="41"/>
        <v>0</v>
      </c>
      <c r="BH874" s="5">
        <f t="shared" si="42"/>
        <v>0</v>
      </c>
    </row>
    <row r="875" spans="2:60" x14ac:dyDescent="0.2">
      <c r="B875" s="3">
        <v>871</v>
      </c>
      <c r="C875" s="12">
        <v>-2.6225279725622386E-2</v>
      </c>
      <c r="D875" s="12">
        <v>0.45913793655927293</v>
      </c>
      <c r="E875" s="12">
        <v>-0.83864506450481713</v>
      </c>
      <c r="F875" s="12">
        <v>-0.19017875274585094</v>
      </c>
      <c r="G875" s="12">
        <v>2.3846587282605469</v>
      </c>
      <c r="H875" s="12">
        <v>-0.40007535062613897</v>
      </c>
      <c r="I875" s="12">
        <v>1.0751318768598139</v>
      </c>
      <c r="J875" s="12">
        <v>0.1566752416692907</v>
      </c>
      <c r="K875" s="12">
        <v>0.61191713029984385</v>
      </c>
      <c r="L875" s="12">
        <v>-1.1080442163802218</v>
      </c>
      <c r="M875" s="12">
        <v>0.91415358838276006</v>
      </c>
      <c r="O875" s="3">
        <f>SQRT(Correlation)*$C875 + SQRT(1-Correlation)*D875</f>
        <v>0.42728333029435839</v>
      </c>
      <c r="P875" s="3">
        <f>SQRT(Correlation)*$C875 + SQRT(1-Correlation)*E875</f>
        <v>-0.8039017273090161</v>
      </c>
      <c r="Q875" s="3">
        <f>SQRT(Correlation)*$C875 + SQRT(1-Correlation)*F875</f>
        <v>-0.18871256799486733</v>
      </c>
      <c r="R875" s="3">
        <f>SQRT(Correlation)*$C875 + SQRT(1-Correlation)*G875</f>
        <v>2.253992745430359</v>
      </c>
      <c r="S875" s="3">
        <f>SQRT(Correlation)*$C875 + SQRT(1-Correlation)*H875</f>
        <v>-0.38783796472152143</v>
      </c>
      <c r="T875" s="3">
        <f>SQRT(Correlation)*$C875 + SQRT(1-Correlation)*I875</f>
        <v>1.011666493157807</v>
      </c>
      <c r="U875" s="3">
        <f>SQRT(Correlation)*$C875 + SQRT(1-Correlation)*J875</f>
        <v>0.14034202336888374</v>
      </c>
      <c r="V875" s="3">
        <f>SQRT(Correlation)*$C875 + SQRT(1-Correlation)*K875</f>
        <v>0.57222239968566158</v>
      </c>
      <c r="W875" s="3">
        <f>SQRT(Correlation)*$C875 + SQRT(1-Correlation)*L875</f>
        <v>-1.0594762032021861</v>
      </c>
      <c r="X875" s="3">
        <f>SQRT(Correlation)*$C875 + SQRT(1-Correlation)*M875</f>
        <v>0.8589490795308683</v>
      </c>
      <c r="Z875" s="3">
        <f>IF(O875&lt;'CDO Param'!C$13,1,0)</f>
        <v>0</v>
      </c>
      <c r="AA875" s="3">
        <f>IF(P875&lt;'CDO Param'!D$13,1,0)</f>
        <v>0</v>
      </c>
      <c r="AB875" s="3">
        <f>IF(Q875&lt;'CDO Param'!E$13,1,0)</f>
        <v>0</v>
      </c>
      <c r="AC875" s="3">
        <f>IF(R875&lt;'CDO Param'!F$13,1,0)</f>
        <v>0</v>
      </c>
      <c r="AD875" s="3">
        <f>IF(S875&lt;'CDO Param'!G$13,1,0)</f>
        <v>1</v>
      </c>
      <c r="AE875" s="3">
        <f>IF(T875&lt;'CDO Param'!H$13,1,0)</f>
        <v>0</v>
      </c>
      <c r="AF875" s="3">
        <f>IF(U875&lt;'CDO Param'!I$13,1,0)</f>
        <v>0</v>
      </c>
      <c r="AG875" s="3">
        <f>IF(V875&lt;'CDO Param'!J$13,1,0)</f>
        <v>0</v>
      </c>
      <c r="AH875" s="3">
        <f>IF(W875&lt;'CDO Param'!K$13,1,0)</f>
        <v>0</v>
      </c>
      <c r="AI875" s="3">
        <f>IF(X875&lt;'CDO Param'!L$13,1,0)</f>
        <v>0</v>
      </c>
      <c r="AK875" s="3">
        <f>Z875*'CDO Param'!C$6*'CDO Param'!C$9</f>
        <v>0</v>
      </c>
      <c r="AL875" s="3">
        <f>AA875*'CDO Param'!D$6*'CDO Param'!D$9</f>
        <v>0</v>
      </c>
      <c r="AM875" s="3">
        <f>AB875*'CDO Param'!E$6*'CDO Param'!E$9</f>
        <v>0</v>
      </c>
      <c r="AN875" s="3">
        <f>AC875*'CDO Param'!F$6*'CDO Param'!F$9</f>
        <v>0</v>
      </c>
      <c r="AO875" s="3">
        <f>AD875*'CDO Param'!G$6*'CDO Param'!G$9</f>
        <v>4500</v>
      </c>
      <c r="AP875" s="3">
        <f>AE875*'CDO Param'!H$6*'CDO Param'!H$9</f>
        <v>0</v>
      </c>
      <c r="AQ875" s="3">
        <f>AF875*'CDO Param'!I$6*'CDO Param'!I$9</f>
        <v>0</v>
      </c>
      <c r="AR875" s="3">
        <f>AG875*'CDO Param'!J$6*'CDO Param'!J$9</f>
        <v>0</v>
      </c>
      <c r="AS875" s="3">
        <f>AH875*'CDO Param'!K$6*'CDO Param'!K$9</f>
        <v>0</v>
      </c>
      <c r="AT875" s="3">
        <f>AI875*'CDO Param'!L$6*'CDO Param'!L$9</f>
        <v>0</v>
      </c>
      <c r="AV875" s="2">
        <f t="shared" si="40"/>
        <v>4500</v>
      </c>
      <c r="BF875" s="5">
        <f>AV875/'CDO Param'!$M$6</f>
        <v>4.6875E-2</v>
      </c>
      <c r="BG875" s="5">
        <f t="shared" si="41"/>
        <v>0</v>
      </c>
      <c r="BH875" s="5">
        <f t="shared" si="42"/>
        <v>0</v>
      </c>
    </row>
    <row r="876" spans="2:60" x14ac:dyDescent="0.2">
      <c r="B876" s="3">
        <v>872</v>
      </c>
      <c r="C876" s="12">
        <v>-0.27550868253456429</v>
      </c>
      <c r="D876" s="12">
        <v>-0.47866024033282883</v>
      </c>
      <c r="E876" s="12">
        <v>7.6250898928265087E-2</v>
      </c>
      <c r="F876" s="12">
        <v>-0.61032778830849566</v>
      </c>
      <c r="G876" s="12">
        <v>0.56812723414623179</v>
      </c>
      <c r="H876" s="12">
        <v>-0.169288796314504</v>
      </c>
      <c r="I876" s="12">
        <v>0.8812889973341953</v>
      </c>
      <c r="J876" s="12">
        <v>-1.1514680409163702</v>
      </c>
      <c r="K876" s="12">
        <v>-2.3769825929775834</v>
      </c>
      <c r="L876" s="12">
        <v>0.48136826080735773</v>
      </c>
      <c r="M876" s="12">
        <v>0.40334953155252151</v>
      </c>
      <c r="O876" s="3">
        <f>SQRT(Correlation)*$C876 + SQRT(1-Correlation)*D876</f>
        <v>-0.54122047064074708</v>
      </c>
      <c r="P876" s="3">
        <f>SQRT(Correlation)*$C876 + SQRT(1-Correlation)*E876</f>
        <v>-1.4785540921564574E-2</v>
      </c>
      <c r="Q876" s="3">
        <f>SQRT(Correlation)*$C876 + SQRT(1-Correlation)*F876</f>
        <v>-0.66613127430052699</v>
      </c>
      <c r="R876" s="3">
        <f>SQRT(Correlation)*$C876 + SQRT(1-Correlation)*G876</f>
        <v>0.4518493230060161</v>
      </c>
      <c r="S876" s="3">
        <f>SQRT(Correlation)*$C876 + SQRT(1-Correlation)*H876</f>
        <v>-0.2477249488067928</v>
      </c>
      <c r="T876" s="3">
        <f>SQRT(Correlation)*$C876 + SQRT(1-Correlation)*I876</f>
        <v>0.74894065733048731</v>
      </c>
      <c r="U876" s="3">
        <f>SQRT(Correlation)*$C876 + SQRT(1-Correlation)*J876</f>
        <v>-1.1795019938524536</v>
      </c>
      <c r="V876" s="3">
        <f>SQRT(Correlation)*$C876 + SQRT(1-Correlation)*K876</f>
        <v>-2.3421271809107829</v>
      </c>
      <c r="W876" s="3">
        <f>SQRT(Correlation)*$C876 + SQRT(1-Correlation)*L876</f>
        <v>0.36954253404341653</v>
      </c>
      <c r="X876" s="3">
        <f>SQRT(Correlation)*$C876 + SQRT(1-Correlation)*M876</f>
        <v>0.29552746866422841</v>
      </c>
      <c r="Z876" s="3">
        <f>IF(O876&lt;'CDO Param'!C$13,1,0)</f>
        <v>0</v>
      </c>
      <c r="AA876" s="3">
        <f>IF(P876&lt;'CDO Param'!D$13,1,0)</f>
        <v>0</v>
      </c>
      <c r="AB876" s="3">
        <f>IF(Q876&lt;'CDO Param'!E$13,1,0)</f>
        <v>0</v>
      </c>
      <c r="AC876" s="3">
        <f>IF(R876&lt;'CDO Param'!F$13,1,0)</f>
        <v>0</v>
      </c>
      <c r="AD876" s="3">
        <f>IF(S876&lt;'CDO Param'!G$13,1,0)</f>
        <v>1</v>
      </c>
      <c r="AE876" s="3">
        <f>IF(T876&lt;'CDO Param'!H$13,1,0)</f>
        <v>0</v>
      </c>
      <c r="AF876" s="3">
        <f>IF(U876&lt;'CDO Param'!I$13,1,0)</f>
        <v>0</v>
      </c>
      <c r="AG876" s="3">
        <f>IF(V876&lt;'CDO Param'!J$13,1,0)</f>
        <v>0</v>
      </c>
      <c r="AH876" s="3">
        <f>IF(W876&lt;'CDO Param'!K$13,1,0)</f>
        <v>0</v>
      </c>
      <c r="AI876" s="3">
        <f>IF(X876&lt;'CDO Param'!L$13,1,0)</f>
        <v>0</v>
      </c>
      <c r="AK876" s="3">
        <f>Z876*'CDO Param'!C$6*'CDO Param'!C$9</f>
        <v>0</v>
      </c>
      <c r="AL876" s="3">
        <f>AA876*'CDO Param'!D$6*'CDO Param'!D$9</f>
        <v>0</v>
      </c>
      <c r="AM876" s="3">
        <f>AB876*'CDO Param'!E$6*'CDO Param'!E$9</f>
        <v>0</v>
      </c>
      <c r="AN876" s="3">
        <f>AC876*'CDO Param'!F$6*'CDO Param'!F$9</f>
        <v>0</v>
      </c>
      <c r="AO876" s="3">
        <f>AD876*'CDO Param'!G$6*'CDO Param'!G$9</f>
        <v>4500</v>
      </c>
      <c r="AP876" s="3">
        <f>AE876*'CDO Param'!H$6*'CDO Param'!H$9</f>
        <v>0</v>
      </c>
      <c r="AQ876" s="3">
        <f>AF876*'CDO Param'!I$6*'CDO Param'!I$9</f>
        <v>0</v>
      </c>
      <c r="AR876" s="3">
        <f>AG876*'CDO Param'!J$6*'CDO Param'!J$9</f>
        <v>0</v>
      </c>
      <c r="AS876" s="3">
        <f>AH876*'CDO Param'!K$6*'CDO Param'!K$9</f>
        <v>0</v>
      </c>
      <c r="AT876" s="3">
        <f>AI876*'CDO Param'!L$6*'CDO Param'!L$9</f>
        <v>0</v>
      </c>
      <c r="AV876" s="2">
        <f t="shared" si="40"/>
        <v>4500</v>
      </c>
      <c r="BF876" s="5">
        <f>AV876/'CDO Param'!$M$6</f>
        <v>4.6875E-2</v>
      </c>
      <c r="BG876" s="5">
        <f t="shared" si="41"/>
        <v>0</v>
      </c>
      <c r="BH876" s="5">
        <f t="shared" si="42"/>
        <v>0</v>
      </c>
    </row>
    <row r="877" spans="2:60" x14ac:dyDescent="0.2">
      <c r="B877" s="3">
        <v>873</v>
      </c>
      <c r="C877" s="12">
        <v>-0.27864075491379481</v>
      </c>
      <c r="D877" s="12">
        <v>-1.2551572581287473</v>
      </c>
      <c r="E877" s="12">
        <v>1.1531165000633337</v>
      </c>
      <c r="F877" s="12">
        <v>0.4766741312778322</v>
      </c>
      <c r="G877" s="12">
        <v>0.23150050765252672</v>
      </c>
      <c r="H877" s="12">
        <v>1.74663910001982</v>
      </c>
      <c r="I877" s="12">
        <v>1.0072153600049205</v>
      </c>
      <c r="J877" s="12">
        <v>0.58475961850490421</v>
      </c>
      <c r="K877" s="12">
        <v>1.20359800348524</v>
      </c>
      <c r="L877" s="12">
        <v>0.63442712416872382</v>
      </c>
      <c r="M877" s="12">
        <v>-0.19093477021669969</v>
      </c>
      <c r="O877" s="3">
        <f>SQRT(Correlation)*$C877 + SQRT(1-Correlation)*D877</f>
        <v>-1.2788606706612546</v>
      </c>
      <c r="P877" s="3">
        <f>SQRT(Correlation)*$C877 + SQRT(1-Correlation)*E877</f>
        <v>1.0058284208689143</v>
      </c>
      <c r="Q877" s="3">
        <f>SQRT(Correlation)*$C877 + SQRT(1-Correlation)*F877</f>
        <v>0.36409884350838284</v>
      </c>
      <c r="R877" s="3">
        <f>SQRT(Correlation)*$C877 + SQRT(1-Correlation)*G877</f>
        <v>0.13150672165253266</v>
      </c>
      <c r="S877" s="3">
        <f>SQRT(Correlation)*$C877 + SQRT(1-Correlation)*H877</f>
        <v>1.5688933984631495</v>
      </c>
      <c r="T877" s="3">
        <f>SQRT(Correlation)*$C877 + SQRT(1-Correlation)*I877</f>
        <v>0.86741444612896901</v>
      </c>
      <c r="U877" s="3">
        <f>SQRT(Correlation)*$C877 + SQRT(1-Correlation)*J877</f>
        <v>0.46663774000235825</v>
      </c>
      <c r="V877" s="3">
        <f>SQRT(Correlation)*$C877 + SQRT(1-Correlation)*K877</f>
        <v>1.0537193800257567</v>
      </c>
      <c r="W877" s="3">
        <f>SQRT(Correlation)*$C877 + SQRT(1-Correlation)*L877</f>
        <v>0.51375647308145311</v>
      </c>
      <c r="X877" s="3">
        <f>SQRT(Correlation)*$C877 + SQRT(1-Correlation)*M877</f>
        <v>-0.26925057096933025</v>
      </c>
      <c r="Z877" s="3">
        <f>IF(O877&lt;'CDO Param'!C$13,1,0)</f>
        <v>0</v>
      </c>
      <c r="AA877" s="3">
        <f>IF(P877&lt;'CDO Param'!D$13,1,0)</f>
        <v>0</v>
      </c>
      <c r="AB877" s="3">
        <f>IF(Q877&lt;'CDO Param'!E$13,1,0)</f>
        <v>0</v>
      </c>
      <c r="AC877" s="3">
        <f>IF(R877&lt;'CDO Param'!F$13,1,0)</f>
        <v>0</v>
      </c>
      <c r="AD877" s="3">
        <f>IF(S877&lt;'CDO Param'!G$13,1,0)</f>
        <v>0</v>
      </c>
      <c r="AE877" s="3">
        <f>IF(T877&lt;'CDO Param'!H$13,1,0)</f>
        <v>0</v>
      </c>
      <c r="AF877" s="3">
        <f>IF(U877&lt;'CDO Param'!I$13,1,0)</f>
        <v>0</v>
      </c>
      <c r="AG877" s="3">
        <f>IF(V877&lt;'CDO Param'!J$13,1,0)</f>
        <v>0</v>
      </c>
      <c r="AH877" s="3">
        <f>IF(W877&lt;'CDO Param'!K$13,1,0)</f>
        <v>0</v>
      </c>
      <c r="AI877" s="3">
        <f>IF(X877&lt;'CDO Param'!L$13,1,0)</f>
        <v>0</v>
      </c>
      <c r="AK877" s="3">
        <f>Z877*'CDO Param'!C$6*'CDO Param'!C$9</f>
        <v>0</v>
      </c>
      <c r="AL877" s="3">
        <f>AA877*'CDO Param'!D$6*'CDO Param'!D$9</f>
        <v>0</v>
      </c>
      <c r="AM877" s="3">
        <f>AB877*'CDO Param'!E$6*'CDO Param'!E$9</f>
        <v>0</v>
      </c>
      <c r="AN877" s="3">
        <f>AC877*'CDO Param'!F$6*'CDO Param'!F$9</f>
        <v>0</v>
      </c>
      <c r="AO877" s="3">
        <f>AD877*'CDO Param'!G$6*'CDO Param'!G$9</f>
        <v>0</v>
      </c>
      <c r="AP877" s="3">
        <f>AE877*'CDO Param'!H$6*'CDO Param'!H$9</f>
        <v>0</v>
      </c>
      <c r="AQ877" s="3">
        <f>AF877*'CDO Param'!I$6*'CDO Param'!I$9</f>
        <v>0</v>
      </c>
      <c r="AR877" s="3">
        <f>AG877*'CDO Param'!J$6*'CDO Param'!J$9</f>
        <v>0</v>
      </c>
      <c r="AS877" s="3">
        <f>AH877*'CDO Param'!K$6*'CDO Param'!K$9</f>
        <v>0</v>
      </c>
      <c r="AT877" s="3">
        <f>AI877*'CDO Param'!L$6*'CDO Param'!L$9</f>
        <v>0</v>
      </c>
      <c r="AV877" s="2">
        <f t="shared" si="40"/>
        <v>0</v>
      </c>
      <c r="BF877" s="5">
        <f>AV877/'CDO Param'!$M$6</f>
        <v>0</v>
      </c>
      <c r="BG877" s="5">
        <f t="shared" si="41"/>
        <v>0</v>
      </c>
      <c r="BH877" s="5">
        <f t="shared" si="42"/>
        <v>0</v>
      </c>
    </row>
    <row r="878" spans="2:60" x14ac:dyDescent="0.2">
      <c r="B878" s="3">
        <v>874</v>
      </c>
      <c r="C878" s="12">
        <v>-2.220240276074037</v>
      </c>
      <c r="D878" s="12">
        <v>1.1146676115458831</v>
      </c>
      <c r="E878" s="12">
        <v>-1.0972644304274581</v>
      </c>
      <c r="F878" s="12">
        <v>-0.93154994829092175</v>
      </c>
      <c r="G878" s="12">
        <v>-0.21223968360573053</v>
      </c>
      <c r="H878" s="12">
        <v>-1.7282945918850601</v>
      </c>
      <c r="I878" s="12">
        <v>-0.38292455428745598</v>
      </c>
      <c r="J878" s="12">
        <v>-0.33104811336670537</v>
      </c>
      <c r="K878" s="12">
        <v>0.533600541530177</v>
      </c>
      <c r="L878" s="12">
        <v>7.59985141485231E-2</v>
      </c>
      <c r="M878" s="12">
        <v>0.21433834263007157</v>
      </c>
      <c r="O878" s="3">
        <f>SQRT(Correlation)*$C878 + SQRT(1-Correlation)*D878</f>
        <v>0.35536492342793713</v>
      </c>
      <c r="P878" s="3">
        <f>SQRT(Correlation)*$C878 + SQRT(1-Correlation)*E878</f>
        <v>-1.7430580612149398</v>
      </c>
      <c r="Q878" s="3">
        <f>SQRT(Correlation)*$C878 + SQRT(1-Correlation)*F878</f>
        <v>-1.5858474997669174</v>
      </c>
      <c r="R878" s="3">
        <f>SQRT(Correlation)*$C878 + SQRT(1-Correlation)*G878</f>
        <v>-0.90344986554378226</v>
      </c>
      <c r="S878" s="3">
        <f>SQRT(Correlation)*$C878 + SQRT(1-Correlation)*H878</f>
        <v>-2.341705835955886</v>
      </c>
      <c r="T878" s="3">
        <f>SQRT(Correlation)*$C878 + SQRT(1-Correlation)*I878</f>
        <v>-1.0653757515894471</v>
      </c>
      <c r="U878" s="3">
        <f>SQRT(Correlation)*$C878 + SQRT(1-Correlation)*J878</f>
        <v>-1.0161614385256268</v>
      </c>
      <c r="V878" s="3">
        <f>SQRT(Correlation)*$C878 + SQRT(1-Correlation)*K878</f>
        <v>-0.1958837009431118</v>
      </c>
      <c r="W878" s="3">
        <f>SQRT(Correlation)*$C878 + SQRT(1-Correlation)*L878</f>
        <v>-0.63000310147414074</v>
      </c>
      <c r="X878" s="3">
        <f>SQRT(Correlation)*$C878 + SQRT(1-Correlation)*M878</f>
        <v>-0.49876241673852295</v>
      </c>
      <c r="Z878" s="3">
        <f>IF(O878&lt;'CDO Param'!C$13,1,0)</f>
        <v>0</v>
      </c>
      <c r="AA878" s="3">
        <f>IF(P878&lt;'CDO Param'!D$13,1,0)</f>
        <v>0</v>
      </c>
      <c r="AB878" s="3">
        <f>IF(Q878&lt;'CDO Param'!E$13,1,0)</f>
        <v>1</v>
      </c>
      <c r="AC878" s="3">
        <f>IF(R878&lt;'CDO Param'!F$13,1,0)</f>
        <v>0</v>
      </c>
      <c r="AD878" s="3">
        <f>IF(S878&lt;'CDO Param'!G$13,1,0)</f>
        <v>1</v>
      </c>
      <c r="AE878" s="3">
        <f>IF(T878&lt;'CDO Param'!H$13,1,0)</f>
        <v>0</v>
      </c>
      <c r="AF878" s="3">
        <f>IF(U878&lt;'CDO Param'!I$13,1,0)</f>
        <v>0</v>
      </c>
      <c r="AG878" s="3">
        <f>IF(V878&lt;'CDO Param'!J$13,1,0)</f>
        <v>0</v>
      </c>
      <c r="AH878" s="3">
        <f>IF(W878&lt;'CDO Param'!K$13,1,0)</f>
        <v>0</v>
      </c>
      <c r="AI878" s="3">
        <f>IF(X878&lt;'CDO Param'!L$13,1,0)</f>
        <v>0</v>
      </c>
      <c r="AK878" s="3">
        <f>Z878*'CDO Param'!C$6*'CDO Param'!C$9</f>
        <v>0</v>
      </c>
      <c r="AL878" s="3">
        <f>AA878*'CDO Param'!D$6*'CDO Param'!D$9</f>
        <v>0</v>
      </c>
      <c r="AM878" s="3">
        <f>AB878*'CDO Param'!E$6*'CDO Param'!E$9</f>
        <v>4500</v>
      </c>
      <c r="AN878" s="3">
        <f>AC878*'CDO Param'!F$6*'CDO Param'!F$9</f>
        <v>0</v>
      </c>
      <c r="AO878" s="3">
        <f>AD878*'CDO Param'!G$6*'CDO Param'!G$9</f>
        <v>4500</v>
      </c>
      <c r="AP878" s="3">
        <f>AE878*'CDO Param'!H$6*'CDO Param'!H$9</f>
        <v>0</v>
      </c>
      <c r="AQ878" s="3">
        <f>AF878*'CDO Param'!I$6*'CDO Param'!I$9</f>
        <v>0</v>
      </c>
      <c r="AR878" s="3">
        <f>AG878*'CDO Param'!J$6*'CDO Param'!J$9</f>
        <v>0</v>
      </c>
      <c r="AS878" s="3">
        <f>AH878*'CDO Param'!K$6*'CDO Param'!K$9</f>
        <v>0</v>
      </c>
      <c r="AT878" s="3">
        <f>AI878*'CDO Param'!L$6*'CDO Param'!L$9</f>
        <v>0</v>
      </c>
      <c r="AV878" s="2">
        <f t="shared" si="40"/>
        <v>9000</v>
      </c>
      <c r="BF878" s="5">
        <f>AV878/'CDO Param'!$M$6</f>
        <v>9.375E-2</v>
      </c>
      <c r="BG878" s="5">
        <f t="shared" si="41"/>
        <v>0.02</v>
      </c>
      <c r="BH878" s="5">
        <f t="shared" si="42"/>
        <v>1</v>
      </c>
    </row>
    <row r="879" spans="2:60" x14ac:dyDescent="0.2">
      <c r="B879" s="3">
        <v>875</v>
      </c>
      <c r="C879" s="12">
        <v>0.56265662351506762</v>
      </c>
      <c r="D879" s="12">
        <v>-0.920438196772011</v>
      </c>
      <c r="E879" s="12">
        <v>1.5619525584043004</v>
      </c>
      <c r="F879" s="12">
        <v>1.144151156040607</v>
      </c>
      <c r="G879" s="12">
        <v>0.25813733373070136</v>
      </c>
      <c r="H879" s="12">
        <v>-0.56333533393626567</v>
      </c>
      <c r="I879" s="12">
        <v>1.5588329915772192</v>
      </c>
      <c r="J879" s="12">
        <v>0.46551463128707837</v>
      </c>
      <c r="K879" s="12">
        <v>0.32226580515271053</v>
      </c>
      <c r="L879" s="12">
        <v>-6.3878360379021615E-2</v>
      </c>
      <c r="M879" s="12">
        <v>-2.778733687591739E-2</v>
      </c>
      <c r="O879" s="3">
        <f>SQRT(Correlation)*$C879 + SQRT(1-Correlation)*D879</f>
        <v>-0.69527669707659223</v>
      </c>
      <c r="P879" s="3">
        <f>SQRT(Correlation)*$C879 + SQRT(1-Correlation)*E879</f>
        <v>1.6597259515941765</v>
      </c>
      <c r="Q879" s="3">
        <f>SQRT(Correlation)*$C879 + SQRT(1-Correlation)*F879</f>
        <v>1.2633647392696581</v>
      </c>
      <c r="R879" s="3">
        <f>SQRT(Correlation)*$C879 + SQRT(1-Correlation)*G879</f>
        <v>0.42281822420235482</v>
      </c>
      <c r="S879" s="3">
        <f>SQRT(Correlation)*$C879 + SQRT(1-Correlation)*H879</f>
        <v>-0.35649917541829712</v>
      </c>
      <c r="T879" s="3">
        <f>SQRT(Correlation)*$C879 + SQRT(1-Correlation)*I879</f>
        <v>1.656766470648172</v>
      </c>
      <c r="U879" s="3">
        <f>SQRT(Correlation)*$C879 + SQRT(1-Correlation)*J879</f>
        <v>0.61955360278894134</v>
      </c>
      <c r="V879" s="3">
        <f>SQRT(Correlation)*$C879 + SQRT(1-Correlation)*K879</f>
        <v>0.48365583396992462</v>
      </c>
      <c r="W879" s="3">
        <f>SQRT(Correlation)*$C879 + SQRT(1-Correlation)*L879</f>
        <v>0.1173273134903174</v>
      </c>
      <c r="X879" s="3">
        <f>SQRT(Correlation)*$C879 + SQRT(1-Correlation)*M879</f>
        <v>0.15156626469726092</v>
      </c>
      <c r="Z879" s="3">
        <f>IF(O879&lt;'CDO Param'!C$13,1,0)</f>
        <v>0</v>
      </c>
      <c r="AA879" s="3">
        <f>IF(P879&lt;'CDO Param'!D$13,1,0)</f>
        <v>0</v>
      </c>
      <c r="AB879" s="3">
        <f>IF(Q879&lt;'CDO Param'!E$13,1,0)</f>
        <v>0</v>
      </c>
      <c r="AC879" s="3">
        <f>IF(R879&lt;'CDO Param'!F$13,1,0)</f>
        <v>0</v>
      </c>
      <c r="AD879" s="3">
        <f>IF(S879&lt;'CDO Param'!G$13,1,0)</f>
        <v>1</v>
      </c>
      <c r="AE879" s="3">
        <f>IF(T879&lt;'CDO Param'!H$13,1,0)</f>
        <v>0</v>
      </c>
      <c r="AF879" s="3">
        <f>IF(U879&lt;'CDO Param'!I$13,1,0)</f>
        <v>0</v>
      </c>
      <c r="AG879" s="3">
        <f>IF(V879&lt;'CDO Param'!J$13,1,0)</f>
        <v>0</v>
      </c>
      <c r="AH879" s="3">
        <f>IF(W879&lt;'CDO Param'!K$13,1,0)</f>
        <v>0</v>
      </c>
      <c r="AI879" s="3">
        <f>IF(X879&lt;'CDO Param'!L$13,1,0)</f>
        <v>0</v>
      </c>
      <c r="AK879" s="3">
        <f>Z879*'CDO Param'!C$6*'CDO Param'!C$9</f>
        <v>0</v>
      </c>
      <c r="AL879" s="3">
        <f>AA879*'CDO Param'!D$6*'CDO Param'!D$9</f>
        <v>0</v>
      </c>
      <c r="AM879" s="3">
        <f>AB879*'CDO Param'!E$6*'CDO Param'!E$9</f>
        <v>0</v>
      </c>
      <c r="AN879" s="3">
        <f>AC879*'CDO Param'!F$6*'CDO Param'!F$9</f>
        <v>0</v>
      </c>
      <c r="AO879" s="3">
        <f>AD879*'CDO Param'!G$6*'CDO Param'!G$9</f>
        <v>4500</v>
      </c>
      <c r="AP879" s="3">
        <f>AE879*'CDO Param'!H$6*'CDO Param'!H$9</f>
        <v>0</v>
      </c>
      <c r="AQ879" s="3">
        <f>AF879*'CDO Param'!I$6*'CDO Param'!I$9</f>
        <v>0</v>
      </c>
      <c r="AR879" s="3">
        <f>AG879*'CDO Param'!J$6*'CDO Param'!J$9</f>
        <v>0</v>
      </c>
      <c r="AS879" s="3">
        <f>AH879*'CDO Param'!K$6*'CDO Param'!K$9</f>
        <v>0</v>
      </c>
      <c r="AT879" s="3">
        <f>AI879*'CDO Param'!L$6*'CDO Param'!L$9</f>
        <v>0</v>
      </c>
      <c r="AV879" s="2">
        <f t="shared" si="40"/>
        <v>4500</v>
      </c>
      <c r="BF879" s="5">
        <f>AV879/'CDO Param'!$M$6</f>
        <v>4.6875E-2</v>
      </c>
      <c r="BG879" s="5">
        <f t="shared" si="41"/>
        <v>0</v>
      </c>
      <c r="BH879" s="5">
        <f t="shared" si="42"/>
        <v>0</v>
      </c>
    </row>
    <row r="880" spans="2:60" x14ac:dyDescent="0.2">
      <c r="B880" s="3">
        <v>876</v>
      </c>
      <c r="C880" s="12">
        <v>-0.82138967627543025</v>
      </c>
      <c r="D880" s="12">
        <v>-0.25068629838642664</v>
      </c>
      <c r="E880" s="12">
        <v>-1.3773524187854491</v>
      </c>
      <c r="F880" s="12">
        <v>-0.93343714979710057</v>
      </c>
      <c r="G880" s="12">
        <v>-0.79206984082702547</v>
      </c>
      <c r="H880" s="12">
        <v>-0.28942736207682174</v>
      </c>
      <c r="I880" s="12">
        <v>0.36216874832462054</v>
      </c>
      <c r="J880" s="12">
        <v>0.81181951827602461</v>
      </c>
      <c r="K880" s="12">
        <v>0.30915998650016263</v>
      </c>
      <c r="L880" s="12">
        <v>1.1349129636073485</v>
      </c>
      <c r="M880" s="12">
        <v>-0.71144540925160982</v>
      </c>
      <c r="O880" s="3">
        <f>SQRT(Correlation)*$C880 + SQRT(1-Correlation)*D880</f>
        <v>-0.49756812668718342</v>
      </c>
      <c r="P880" s="3">
        <f>SQRT(Correlation)*$C880 + SQRT(1-Correlation)*E880</f>
        <v>-1.5664174575891052</v>
      </c>
      <c r="Q880" s="3">
        <f>SQRT(Correlation)*$C880 + SQRT(1-Correlation)*F880</f>
        <v>-1.1452824561502579</v>
      </c>
      <c r="R880" s="3">
        <f>SQRT(Correlation)*$C880 + SQRT(1-Correlation)*G880</f>
        <v>-1.011169651240001</v>
      </c>
      <c r="S880" s="3">
        <f>SQRT(Correlation)*$C880 + SQRT(1-Correlation)*H880</f>
        <v>-0.53432112675897248</v>
      </c>
      <c r="T880" s="3">
        <f>SQRT(Correlation)*$C880 + SQRT(1-Correlation)*I880</f>
        <v>8.3837220253554445E-2</v>
      </c>
      <c r="U880" s="3">
        <f>SQRT(Correlation)*$C880 + SQRT(1-Correlation)*J880</f>
        <v>0.51041339566200528</v>
      </c>
      <c r="V880" s="3">
        <f>SQRT(Correlation)*$C880 + SQRT(1-Correlation)*K880</f>
        <v>3.354869326035359E-2</v>
      </c>
      <c r="W880" s="3">
        <f>SQRT(Correlation)*$C880 + SQRT(1-Correlation)*L880</f>
        <v>0.81692675095742895</v>
      </c>
      <c r="X880" s="3">
        <f>SQRT(Correlation)*$C880 + SQRT(1-Correlation)*M880</f>
        <v>-0.93468259958958777</v>
      </c>
      <c r="Z880" s="3">
        <f>IF(O880&lt;'CDO Param'!C$13,1,0)</f>
        <v>0</v>
      </c>
      <c r="AA880" s="3">
        <f>IF(P880&lt;'CDO Param'!D$13,1,0)</f>
        <v>0</v>
      </c>
      <c r="AB880" s="3">
        <f>IF(Q880&lt;'CDO Param'!E$13,1,0)</f>
        <v>1</v>
      </c>
      <c r="AC880" s="3">
        <f>IF(R880&lt;'CDO Param'!F$13,1,0)</f>
        <v>0</v>
      </c>
      <c r="AD880" s="3">
        <f>IF(S880&lt;'CDO Param'!G$13,1,0)</f>
        <v>1</v>
      </c>
      <c r="AE880" s="3">
        <f>IF(T880&lt;'CDO Param'!H$13,1,0)</f>
        <v>0</v>
      </c>
      <c r="AF880" s="3">
        <f>IF(U880&lt;'CDO Param'!I$13,1,0)</f>
        <v>0</v>
      </c>
      <c r="AG880" s="3">
        <f>IF(V880&lt;'CDO Param'!J$13,1,0)</f>
        <v>0</v>
      </c>
      <c r="AH880" s="3">
        <f>IF(W880&lt;'CDO Param'!K$13,1,0)</f>
        <v>0</v>
      </c>
      <c r="AI880" s="3">
        <f>IF(X880&lt;'CDO Param'!L$13,1,0)</f>
        <v>1</v>
      </c>
      <c r="AK880" s="3">
        <f>Z880*'CDO Param'!C$6*'CDO Param'!C$9</f>
        <v>0</v>
      </c>
      <c r="AL880" s="3">
        <f>AA880*'CDO Param'!D$6*'CDO Param'!D$9</f>
        <v>0</v>
      </c>
      <c r="AM880" s="3">
        <f>AB880*'CDO Param'!E$6*'CDO Param'!E$9</f>
        <v>4500</v>
      </c>
      <c r="AN880" s="3">
        <f>AC880*'CDO Param'!F$6*'CDO Param'!F$9</f>
        <v>0</v>
      </c>
      <c r="AO880" s="3">
        <f>AD880*'CDO Param'!G$6*'CDO Param'!G$9</f>
        <v>4500</v>
      </c>
      <c r="AP880" s="3">
        <f>AE880*'CDO Param'!H$6*'CDO Param'!H$9</f>
        <v>0</v>
      </c>
      <c r="AQ880" s="3">
        <f>AF880*'CDO Param'!I$6*'CDO Param'!I$9</f>
        <v>0</v>
      </c>
      <c r="AR880" s="3">
        <f>AG880*'CDO Param'!J$6*'CDO Param'!J$9</f>
        <v>0</v>
      </c>
      <c r="AS880" s="3">
        <f>AH880*'CDO Param'!K$6*'CDO Param'!K$9</f>
        <v>0</v>
      </c>
      <c r="AT880" s="3">
        <f>AI880*'CDO Param'!L$6*'CDO Param'!L$9</f>
        <v>4500</v>
      </c>
      <c r="AV880" s="2">
        <f t="shared" si="40"/>
        <v>13500</v>
      </c>
      <c r="BF880" s="5">
        <f>AV880/'CDO Param'!$M$6</f>
        <v>0.140625</v>
      </c>
      <c r="BG880" s="5">
        <f t="shared" si="41"/>
        <v>0.02</v>
      </c>
      <c r="BH880" s="5">
        <f t="shared" si="42"/>
        <v>1</v>
      </c>
    </row>
    <row r="881" spans="2:60" x14ac:dyDescent="0.2">
      <c r="B881" s="3">
        <v>877</v>
      </c>
      <c r="C881" s="12">
        <v>1.0617668522172607</v>
      </c>
      <c r="D881" s="12">
        <v>1.4342367649078369</v>
      </c>
      <c r="E881" s="12">
        <v>0.9411701284989249</v>
      </c>
      <c r="F881" s="12">
        <v>-0.8360188985534478</v>
      </c>
      <c r="G881" s="12">
        <v>0.94008782980381511</v>
      </c>
      <c r="H881" s="12">
        <v>8.2404767454136163E-2</v>
      </c>
      <c r="I881" s="12">
        <v>-0.23833081286284141</v>
      </c>
      <c r="J881" s="12">
        <v>-2.6219595383736305E-2</v>
      </c>
      <c r="K881" s="12">
        <v>0.56735871112323366</v>
      </c>
      <c r="L881" s="12">
        <v>-1.602684278623201</v>
      </c>
      <c r="M881" s="12">
        <v>-2.039259925368242</v>
      </c>
      <c r="O881" s="3">
        <f>SQRT(Correlation)*$C881 + SQRT(1-Correlation)*D881</f>
        <v>1.6963966240254607</v>
      </c>
      <c r="P881" s="3">
        <f>SQRT(Correlation)*$C881 + SQRT(1-Correlation)*E881</f>
        <v>1.2286325412383805</v>
      </c>
      <c r="Q881" s="3">
        <f>SQRT(Correlation)*$C881 + SQRT(1-Correlation)*F881</f>
        <v>-0.45735700620484832</v>
      </c>
      <c r="R881" s="3">
        <f>SQRT(Correlation)*$C881 + SQRT(1-Correlation)*G881</f>
        <v>1.2276057825428279</v>
      </c>
      <c r="S881" s="3">
        <f>SQRT(Correlation)*$C881 + SQRT(1-Correlation)*H881</f>
        <v>0.41393618627087003</v>
      </c>
      <c r="T881" s="3">
        <f>SQRT(Correlation)*$C881 + SQRT(1-Correlation)*I881</f>
        <v>0.10965969813361429</v>
      </c>
      <c r="U881" s="3">
        <f>SQRT(Correlation)*$C881 + SQRT(1-Correlation)*J881</f>
        <v>0.31088606748520148</v>
      </c>
      <c r="V881" s="3">
        <f>SQRT(Correlation)*$C881 + SQRT(1-Correlation)*K881</f>
        <v>0.87400389295347247</v>
      </c>
      <c r="W881" s="3">
        <f>SQRT(Correlation)*$C881 + SQRT(1-Correlation)*L881</f>
        <v>-1.1846796474705723</v>
      </c>
      <c r="X881" s="3">
        <f>SQRT(Correlation)*$C881 + SQRT(1-Correlation)*M881</f>
        <v>-1.5988516718731938</v>
      </c>
      <c r="Z881" s="3">
        <f>IF(O881&lt;'CDO Param'!C$13,1,0)</f>
        <v>0</v>
      </c>
      <c r="AA881" s="3">
        <f>IF(P881&lt;'CDO Param'!D$13,1,0)</f>
        <v>0</v>
      </c>
      <c r="AB881" s="3">
        <f>IF(Q881&lt;'CDO Param'!E$13,1,0)</f>
        <v>0</v>
      </c>
      <c r="AC881" s="3">
        <f>IF(R881&lt;'CDO Param'!F$13,1,0)</f>
        <v>0</v>
      </c>
      <c r="AD881" s="3">
        <f>IF(S881&lt;'CDO Param'!G$13,1,0)</f>
        <v>0</v>
      </c>
      <c r="AE881" s="3">
        <f>IF(T881&lt;'CDO Param'!H$13,1,0)</f>
        <v>0</v>
      </c>
      <c r="AF881" s="3">
        <f>IF(U881&lt;'CDO Param'!I$13,1,0)</f>
        <v>0</v>
      </c>
      <c r="AG881" s="3">
        <f>IF(V881&lt;'CDO Param'!J$13,1,0)</f>
        <v>0</v>
      </c>
      <c r="AH881" s="3">
        <f>IF(W881&lt;'CDO Param'!K$13,1,0)</f>
        <v>0</v>
      </c>
      <c r="AI881" s="3">
        <f>IF(X881&lt;'CDO Param'!L$13,1,0)</f>
        <v>1</v>
      </c>
      <c r="AK881" s="3">
        <f>Z881*'CDO Param'!C$6*'CDO Param'!C$9</f>
        <v>0</v>
      </c>
      <c r="AL881" s="3">
        <f>AA881*'CDO Param'!D$6*'CDO Param'!D$9</f>
        <v>0</v>
      </c>
      <c r="AM881" s="3">
        <f>AB881*'CDO Param'!E$6*'CDO Param'!E$9</f>
        <v>0</v>
      </c>
      <c r="AN881" s="3">
        <f>AC881*'CDO Param'!F$6*'CDO Param'!F$9</f>
        <v>0</v>
      </c>
      <c r="AO881" s="3">
        <f>AD881*'CDO Param'!G$6*'CDO Param'!G$9</f>
        <v>0</v>
      </c>
      <c r="AP881" s="3">
        <f>AE881*'CDO Param'!H$6*'CDO Param'!H$9</f>
        <v>0</v>
      </c>
      <c r="AQ881" s="3">
        <f>AF881*'CDO Param'!I$6*'CDO Param'!I$9</f>
        <v>0</v>
      </c>
      <c r="AR881" s="3">
        <f>AG881*'CDO Param'!J$6*'CDO Param'!J$9</f>
        <v>0</v>
      </c>
      <c r="AS881" s="3">
        <f>AH881*'CDO Param'!K$6*'CDO Param'!K$9</f>
        <v>0</v>
      </c>
      <c r="AT881" s="3">
        <f>AI881*'CDO Param'!L$6*'CDO Param'!L$9</f>
        <v>4500</v>
      </c>
      <c r="AV881" s="2">
        <f t="shared" si="40"/>
        <v>4500</v>
      </c>
      <c r="BF881" s="5">
        <f>AV881/'CDO Param'!$M$6</f>
        <v>4.6875E-2</v>
      </c>
      <c r="BG881" s="5">
        <f t="shared" si="41"/>
        <v>0</v>
      </c>
      <c r="BH881" s="5">
        <f t="shared" si="42"/>
        <v>0</v>
      </c>
    </row>
    <row r="882" spans="2:60" x14ac:dyDescent="0.2">
      <c r="B882" s="3">
        <v>878</v>
      </c>
      <c r="C882" s="12">
        <v>-1.2470445653889328</v>
      </c>
      <c r="D882" s="12">
        <v>0.64759319684526417</v>
      </c>
      <c r="E882" s="12">
        <v>-0.50280959840165451</v>
      </c>
      <c r="F882" s="12">
        <v>1.976031853700988</v>
      </c>
      <c r="G882" s="12">
        <v>-0.35379798646317795</v>
      </c>
      <c r="H882" s="12">
        <v>1.0482904144737404</v>
      </c>
      <c r="I882" s="12">
        <v>-1.1496649676701054</v>
      </c>
      <c r="J882" s="12">
        <v>-0.7046764949336648</v>
      </c>
      <c r="K882" s="12">
        <v>-0.93523794930661097</v>
      </c>
      <c r="L882" s="12">
        <v>-0.20989887161704246</v>
      </c>
      <c r="M882" s="12">
        <v>-0.27305645744490903</v>
      </c>
      <c r="O882" s="3">
        <f>SQRT(Correlation)*$C882 + SQRT(1-Correlation)*D882</f>
        <v>0.22001073274186</v>
      </c>
      <c r="P882" s="3">
        <f>SQRT(Correlation)*$C882 + SQRT(1-Correlation)*E882</f>
        <v>-0.87135718513951677</v>
      </c>
      <c r="Q882" s="3">
        <f>SQRT(Correlation)*$C882 + SQRT(1-Correlation)*F882</f>
        <v>1.4802782989855428</v>
      </c>
      <c r="R882" s="3">
        <f>SQRT(Correlation)*$C882 + SQRT(1-Correlation)*G882</f>
        <v>-0.72999235767789949</v>
      </c>
      <c r="S882" s="3">
        <f>SQRT(Correlation)*$C882 + SQRT(1-Correlation)*H882</f>
        <v>0.60014549068130729</v>
      </c>
      <c r="T882" s="3">
        <f>SQRT(Correlation)*$C882 + SQRT(1-Correlation)*I882</f>
        <v>-1.4850180702187936</v>
      </c>
      <c r="U882" s="3">
        <f>SQRT(Correlation)*$C882 + SQRT(1-Correlation)*J882</f>
        <v>-1.0628649383087261</v>
      </c>
      <c r="V882" s="3">
        <f>SQRT(Correlation)*$C882 + SQRT(1-Correlation)*K882</f>
        <v>-1.2815947392465756</v>
      </c>
      <c r="W882" s="3">
        <f>SQRT(Correlation)*$C882 + SQRT(1-Correlation)*L882</f>
        <v>-0.59347767081911806</v>
      </c>
      <c r="X882" s="3">
        <f>SQRT(Correlation)*$C882 + SQRT(1-Correlation)*M882</f>
        <v>-0.65339421763920691</v>
      </c>
      <c r="Z882" s="3">
        <f>IF(O882&lt;'CDO Param'!C$13,1,0)</f>
        <v>0</v>
      </c>
      <c r="AA882" s="3">
        <f>IF(P882&lt;'CDO Param'!D$13,1,0)</f>
        <v>0</v>
      </c>
      <c r="AB882" s="3">
        <f>IF(Q882&lt;'CDO Param'!E$13,1,0)</f>
        <v>0</v>
      </c>
      <c r="AC882" s="3">
        <f>IF(R882&lt;'CDO Param'!F$13,1,0)</f>
        <v>0</v>
      </c>
      <c r="AD882" s="3">
        <f>IF(S882&lt;'CDO Param'!G$13,1,0)</f>
        <v>0</v>
      </c>
      <c r="AE882" s="3">
        <f>IF(T882&lt;'CDO Param'!H$13,1,0)</f>
        <v>0</v>
      </c>
      <c r="AF882" s="3">
        <f>IF(U882&lt;'CDO Param'!I$13,1,0)</f>
        <v>0</v>
      </c>
      <c r="AG882" s="3">
        <f>IF(V882&lt;'CDO Param'!J$13,1,0)</f>
        <v>0</v>
      </c>
      <c r="AH882" s="3">
        <f>IF(W882&lt;'CDO Param'!K$13,1,0)</f>
        <v>0</v>
      </c>
      <c r="AI882" s="3">
        <f>IF(X882&lt;'CDO Param'!L$13,1,0)</f>
        <v>0</v>
      </c>
      <c r="AK882" s="3">
        <f>Z882*'CDO Param'!C$6*'CDO Param'!C$9</f>
        <v>0</v>
      </c>
      <c r="AL882" s="3">
        <f>AA882*'CDO Param'!D$6*'CDO Param'!D$9</f>
        <v>0</v>
      </c>
      <c r="AM882" s="3">
        <f>AB882*'CDO Param'!E$6*'CDO Param'!E$9</f>
        <v>0</v>
      </c>
      <c r="AN882" s="3">
        <f>AC882*'CDO Param'!F$6*'CDO Param'!F$9</f>
        <v>0</v>
      </c>
      <c r="AO882" s="3">
        <f>AD882*'CDO Param'!G$6*'CDO Param'!G$9</f>
        <v>0</v>
      </c>
      <c r="AP882" s="3">
        <f>AE882*'CDO Param'!H$6*'CDO Param'!H$9</f>
        <v>0</v>
      </c>
      <c r="AQ882" s="3">
        <f>AF882*'CDO Param'!I$6*'CDO Param'!I$9</f>
        <v>0</v>
      </c>
      <c r="AR882" s="3">
        <f>AG882*'CDO Param'!J$6*'CDO Param'!J$9</f>
        <v>0</v>
      </c>
      <c r="AS882" s="3">
        <f>AH882*'CDO Param'!K$6*'CDO Param'!K$9</f>
        <v>0</v>
      </c>
      <c r="AT882" s="3">
        <f>AI882*'CDO Param'!L$6*'CDO Param'!L$9</f>
        <v>0</v>
      </c>
      <c r="AV882" s="2">
        <f t="shared" si="40"/>
        <v>0</v>
      </c>
      <c r="BF882" s="5">
        <f>AV882/'CDO Param'!$M$6</f>
        <v>0</v>
      </c>
      <c r="BG882" s="5">
        <f t="shared" si="41"/>
        <v>0</v>
      </c>
      <c r="BH882" s="5">
        <f t="shared" si="42"/>
        <v>0</v>
      </c>
    </row>
    <row r="883" spans="2:60" x14ac:dyDescent="0.2">
      <c r="B883" s="3">
        <v>879</v>
      </c>
      <c r="C883" s="12">
        <v>-1.0425901564303786</v>
      </c>
      <c r="D883" s="12">
        <v>-2.695014700293541</v>
      </c>
      <c r="E883" s="12">
        <v>-1.0492044566490222</v>
      </c>
      <c r="F883" s="12">
        <v>-0.41846988096949644</v>
      </c>
      <c r="G883" s="12">
        <v>-0.15101136341399979</v>
      </c>
      <c r="H883" s="12">
        <v>0.84251041698735207</v>
      </c>
      <c r="I883" s="12">
        <v>0.78527818914153613</v>
      </c>
      <c r="J883" s="12">
        <v>-0.67590008256956935</v>
      </c>
      <c r="K883" s="12">
        <v>-0.77963704825378954</v>
      </c>
      <c r="L883" s="12">
        <v>0.26782799977809191</v>
      </c>
      <c r="M883" s="12">
        <v>-1.6076864994829521</v>
      </c>
      <c r="O883" s="3">
        <f>SQRT(Correlation)*$C883 + SQRT(1-Correlation)*D883</f>
        <v>-2.8864113902082176</v>
      </c>
      <c r="P883" s="3">
        <f>SQRT(Correlation)*$C883 + SQRT(1-Correlation)*E883</f>
        <v>-1.3250587003022158</v>
      </c>
      <c r="Q883" s="3">
        <f>SQRT(Correlation)*$C883 + SQRT(1-Correlation)*F883</f>
        <v>-0.72669134285207204</v>
      </c>
      <c r="R883" s="3">
        <f>SQRT(Correlation)*$C883 + SQRT(1-Correlation)*G883</f>
        <v>-0.47295791432582224</v>
      </c>
      <c r="S883" s="3">
        <f>SQRT(Correlation)*$C883 + SQRT(1-Correlation)*H883</f>
        <v>0.46957960499035051</v>
      </c>
      <c r="T883" s="3">
        <f>SQRT(Correlation)*$C883 + SQRT(1-Correlation)*I883</f>
        <v>0.41528434632280348</v>
      </c>
      <c r="U883" s="3">
        <f>SQRT(Correlation)*$C883 + SQRT(1-Correlation)*J883</f>
        <v>-0.97091107552383793</v>
      </c>
      <c r="V883" s="3">
        <f>SQRT(Correlation)*$C883 + SQRT(1-Correlation)*K883</f>
        <v>-1.0693246022588969</v>
      </c>
      <c r="W883" s="3">
        <f>SQRT(Correlation)*$C883 + SQRT(1-Correlation)*L883</f>
        <v>-7.5612005899371726E-2</v>
      </c>
      <c r="X883" s="3">
        <f>SQRT(Correlation)*$C883 + SQRT(1-Correlation)*M883</f>
        <v>-1.8548812865998967</v>
      </c>
      <c r="Z883" s="3">
        <f>IF(O883&lt;'CDO Param'!C$13,1,0)</f>
        <v>0</v>
      </c>
      <c r="AA883" s="3">
        <f>IF(P883&lt;'CDO Param'!D$13,1,0)</f>
        <v>0</v>
      </c>
      <c r="AB883" s="3">
        <f>IF(Q883&lt;'CDO Param'!E$13,1,0)</f>
        <v>0</v>
      </c>
      <c r="AC883" s="3">
        <f>IF(R883&lt;'CDO Param'!F$13,1,0)</f>
        <v>0</v>
      </c>
      <c r="AD883" s="3">
        <f>IF(S883&lt;'CDO Param'!G$13,1,0)</f>
        <v>0</v>
      </c>
      <c r="AE883" s="3">
        <f>IF(T883&lt;'CDO Param'!H$13,1,0)</f>
        <v>0</v>
      </c>
      <c r="AF883" s="3">
        <f>IF(U883&lt;'CDO Param'!I$13,1,0)</f>
        <v>0</v>
      </c>
      <c r="AG883" s="3">
        <f>IF(V883&lt;'CDO Param'!J$13,1,0)</f>
        <v>0</v>
      </c>
      <c r="AH883" s="3">
        <f>IF(W883&lt;'CDO Param'!K$13,1,0)</f>
        <v>0</v>
      </c>
      <c r="AI883" s="3">
        <f>IF(X883&lt;'CDO Param'!L$13,1,0)</f>
        <v>1</v>
      </c>
      <c r="AK883" s="3">
        <f>Z883*'CDO Param'!C$6*'CDO Param'!C$9</f>
        <v>0</v>
      </c>
      <c r="AL883" s="3">
        <f>AA883*'CDO Param'!D$6*'CDO Param'!D$9</f>
        <v>0</v>
      </c>
      <c r="AM883" s="3">
        <f>AB883*'CDO Param'!E$6*'CDO Param'!E$9</f>
        <v>0</v>
      </c>
      <c r="AN883" s="3">
        <f>AC883*'CDO Param'!F$6*'CDO Param'!F$9</f>
        <v>0</v>
      </c>
      <c r="AO883" s="3">
        <f>AD883*'CDO Param'!G$6*'CDO Param'!G$9</f>
        <v>0</v>
      </c>
      <c r="AP883" s="3">
        <f>AE883*'CDO Param'!H$6*'CDO Param'!H$9</f>
        <v>0</v>
      </c>
      <c r="AQ883" s="3">
        <f>AF883*'CDO Param'!I$6*'CDO Param'!I$9</f>
        <v>0</v>
      </c>
      <c r="AR883" s="3">
        <f>AG883*'CDO Param'!J$6*'CDO Param'!J$9</f>
        <v>0</v>
      </c>
      <c r="AS883" s="3">
        <f>AH883*'CDO Param'!K$6*'CDO Param'!K$9</f>
        <v>0</v>
      </c>
      <c r="AT883" s="3">
        <f>AI883*'CDO Param'!L$6*'CDO Param'!L$9</f>
        <v>4500</v>
      </c>
      <c r="AV883" s="2">
        <f t="shared" si="40"/>
        <v>4500</v>
      </c>
      <c r="BF883" s="5">
        <f>AV883/'CDO Param'!$M$6</f>
        <v>4.6875E-2</v>
      </c>
      <c r="BG883" s="5">
        <f t="shared" si="41"/>
        <v>0</v>
      </c>
      <c r="BH883" s="5">
        <f t="shared" si="42"/>
        <v>0</v>
      </c>
    </row>
    <row r="884" spans="2:60" x14ac:dyDescent="0.2">
      <c r="B884" s="3">
        <v>880</v>
      </c>
      <c r="C884" s="12">
        <v>0.72328475653193891</v>
      </c>
      <c r="D884" s="12">
        <v>4.4964281187276356E-2</v>
      </c>
      <c r="E884" s="12">
        <v>1.2125474313506857</v>
      </c>
      <c r="F884" s="12">
        <v>0.41665998651296832</v>
      </c>
      <c r="G884" s="12">
        <v>-0.14853412722004578</v>
      </c>
      <c r="H884" s="12">
        <v>-0.74546960604493506</v>
      </c>
      <c r="I884" s="12">
        <v>1.2244686331541743</v>
      </c>
      <c r="J884" s="12">
        <v>0.55622649597353302</v>
      </c>
      <c r="K884" s="12">
        <v>-0.49312234295939561</v>
      </c>
      <c r="L884" s="12">
        <v>-0.36892060961690731</v>
      </c>
      <c r="M884" s="12">
        <v>1.0804728844959754</v>
      </c>
      <c r="O884" s="3">
        <f>SQRT(Correlation)*$C884 + SQRT(1-Correlation)*D884</f>
        <v>0.27137958532334355</v>
      </c>
      <c r="P884" s="3">
        <f>SQRT(Correlation)*$C884 + SQRT(1-Correlation)*E884</f>
        <v>1.379046218968575</v>
      </c>
      <c r="Q884" s="3">
        <f>SQRT(Correlation)*$C884 + SQRT(1-Correlation)*F884</f>
        <v>0.62400109292293293</v>
      </c>
      <c r="R884" s="3">
        <f>SQRT(Correlation)*$C884 + SQRT(1-Correlation)*G884</f>
        <v>8.7810877067959953E-2</v>
      </c>
      <c r="S884" s="3">
        <f>SQRT(Correlation)*$C884 + SQRT(1-Correlation)*H884</f>
        <v>-0.47849184170699866</v>
      </c>
      <c r="T884" s="3">
        <f>SQRT(Correlation)*$C884 + SQRT(1-Correlation)*I884</f>
        <v>1.3903556640122343</v>
      </c>
      <c r="U884" s="3">
        <f>SQRT(Correlation)*$C884 + SQRT(1-Correlation)*J884</f>
        <v>0.75640550941537965</v>
      </c>
      <c r="V884" s="3">
        <f>SQRT(Correlation)*$C884 + SQRT(1-Correlation)*K884</f>
        <v>-0.23909420790898839</v>
      </c>
      <c r="W884" s="3">
        <f>SQRT(Correlation)*$C884 + SQRT(1-Correlation)*L884</f>
        <v>-0.12126609789804615</v>
      </c>
      <c r="X884" s="3">
        <f>SQRT(Correlation)*$C884 + SQRT(1-Correlation)*M884</f>
        <v>1.2537493022699213</v>
      </c>
      <c r="Z884" s="3">
        <f>IF(O884&lt;'CDO Param'!C$13,1,0)</f>
        <v>0</v>
      </c>
      <c r="AA884" s="3">
        <f>IF(P884&lt;'CDO Param'!D$13,1,0)</f>
        <v>0</v>
      </c>
      <c r="AB884" s="3">
        <f>IF(Q884&lt;'CDO Param'!E$13,1,0)</f>
        <v>0</v>
      </c>
      <c r="AC884" s="3">
        <f>IF(R884&lt;'CDO Param'!F$13,1,0)</f>
        <v>0</v>
      </c>
      <c r="AD884" s="3">
        <f>IF(S884&lt;'CDO Param'!G$13,1,0)</f>
        <v>1</v>
      </c>
      <c r="AE884" s="3">
        <f>IF(T884&lt;'CDO Param'!H$13,1,0)</f>
        <v>0</v>
      </c>
      <c r="AF884" s="3">
        <f>IF(U884&lt;'CDO Param'!I$13,1,0)</f>
        <v>0</v>
      </c>
      <c r="AG884" s="3">
        <f>IF(V884&lt;'CDO Param'!J$13,1,0)</f>
        <v>0</v>
      </c>
      <c r="AH884" s="3">
        <f>IF(W884&lt;'CDO Param'!K$13,1,0)</f>
        <v>0</v>
      </c>
      <c r="AI884" s="3">
        <f>IF(X884&lt;'CDO Param'!L$13,1,0)</f>
        <v>0</v>
      </c>
      <c r="AK884" s="3">
        <f>Z884*'CDO Param'!C$6*'CDO Param'!C$9</f>
        <v>0</v>
      </c>
      <c r="AL884" s="3">
        <f>AA884*'CDO Param'!D$6*'CDO Param'!D$9</f>
        <v>0</v>
      </c>
      <c r="AM884" s="3">
        <f>AB884*'CDO Param'!E$6*'CDO Param'!E$9</f>
        <v>0</v>
      </c>
      <c r="AN884" s="3">
        <f>AC884*'CDO Param'!F$6*'CDO Param'!F$9</f>
        <v>0</v>
      </c>
      <c r="AO884" s="3">
        <f>AD884*'CDO Param'!G$6*'CDO Param'!G$9</f>
        <v>4500</v>
      </c>
      <c r="AP884" s="3">
        <f>AE884*'CDO Param'!H$6*'CDO Param'!H$9</f>
        <v>0</v>
      </c>
      <c r="AQ884" s="3">
        <f>AF884*'CDO Param'!I$6*'CDO Param'!I$9</f>
        <v>0</v>
      </c>
      <c r="AR884" s="3">
        <f>AG884*'CDO Param'!J$6*'CDO Param'!J$9</f>
        <v>0</v>
      </c>
      <c r="AS884" s="3">
        <f>AH884*'CDO Param'!K$6*'CDO Param'!K$9</f>
        <v>0</v>
      </c>
      <c r="AT884" s="3">
        <f>AI884*'CDO Param'!L$6*'CDO Param'!L$9</f>
        <v>0</v>
      </c>
      <c r="AV884" s="2">
        <f t="shared" si="40"/>
        <v>4500</v>
      </c>
      <c r="BF884" s="5">
        <f>AV884/'CDO Param'!$M$6</f>
        <v>4.6875E-2</v>
      </c>
      <c r="BG884" s="5">
        <f t="shared" si="41"/>
        <v>0</v>
      </c>
      <c r="BH884" s="5">
        <f t="shared" si="42"/>
        <v>0</v>
      </c>
    </row>
    <row r="885" spans="2:60" x14ac:dyDescent="0.2">
      <c r="B885" s="3">
        <v>881</v>
      </c>
      <c r="C885" s="12">
        <v>0.22959625312068965</v>
      </c>
      <c r="D885" s="12">
        <v>7.591552275698632E-2</v>
      </c>
      <c r="E885" s="12">
        <v>-1.9496383174555376</v>
      </c>
      <c r="F885" s="12">
        <v>-0.20845050130446907</v>
      </c>
      <c r="G885" s="12">
        <v>1.222094851982547</v>
      </c>
      <c r="H885" s="12">
        <v>-0.92158188635949045</v>
      </c>
      <c r="I885" s="12">
        <v>1.4411989468499087</v>
      </c>
      <c r="J885" s="12">
        <v>-0.16296780813718215</v>
      </c>
      <c r="K885" s="12">
        <v>0.30406908990698867</v>
      </c>
      <c r="L885" s="12">
        <v>-0.51176243687223177</v>
      </c>
      <c r="M885" s="12">
        <v>-0.85618921730201691</v>
      </c>
      <c r="O885" s="3">
        <f>SQRT(Correlation)*$C885 + SQRT(1-Correlation)*D885</f>
        <v>0.14462449871251876</v>
      </c>
      <c r="P885" s="3">
        <f>SQRT(Correlation)*$C885 + SQRT(1-Correlation)*E885</f>
        <v>-1.7769845987991819</v>
      </c>
      <c r="Q885" s="3">
        <f>SQRT(Correlation)*$C885 + SQRT(1-Correlation)*F885</f>
        <v>-0.12514879884761448</v>
      </c>
      <c r="R885" s="3">
        <f>SQRT(Correlation)*$C885 + SQRT(1-Correlation)*G885</f>
        <v>1.2319856849195492</v>
      </c>
      <c r="S885" s="3">
        <f>SQRT(Correlation)*$C885 + SQRT(1-Correlation)*H885</f>
        <v>-0.80168463316494309</v>
      </c>
      <c r="T885" s="3">
        <f>SQRT(Correlation)*$C885 + SQRT(1-Correlation)*I885</f>
        <v>1.4398460802546906</v>
      </c>
      <c r="U885" s="3">
        <f>SQRT(Correlation)*$C885 + SQRT(1-Correlation)*J885</f>
        <v>-8.2000127489453165E-2</v>
      </c>
      <c r="V885" s="3">
        <f>SQRT(Correlation)*$C885 + SQRT(1-Correlation)*K885</f>
        <v>0.36106997725837237</v>
      </c>
      <c r="W885" s="3">
        <f>SQRT(Correlation)*$C885 + SQRT(1-Correlation)*L885</f>
        <v>-0.41289576622012453</v>
      </c>
      <c r="X885" s="3">
        <f>SQRT(Correlation)*$C885 + SQRT(1-Correlation)*M885</f>
        <v>-0.73964770021517334</v>
      </c>
      <c r="Z885" s="3">
        <f>IF(O885&lt;'CDO Param'!C$13,1,0)</f>
        <v>0</v>
      </c>
      <c r="AA885" s="3">
        <f>IF(P885&lt;'CDO Param'!D$13,1,0)</f>
        <v>0</v>
      </c>
      <c r="AB885" s="3">
        <f>IF(Q885&lt;'CDO Param'!E$13,1,0)</f>
        <v>0</v>
      </c>
      <c r="AC885" s="3">
        <f>IF(R885&lt;'CDO Param'!F$13,1,0)</f>
        <v>0</v>
      </c>
      <c r="AD885" s="3">
        <f>IF(S885&lt;'CDO Param'!G$13,1,0)</f>
        <v>1</v>
      </c>
      <c r="AE885" s="3">
        <f>IF(T885&lt;'CDO Param'!H$13,1,0)</f>
        <v>0</v>
      </c>
      <c r="AF885" s="3">
        <f>IF(U885&lt;'CDO Param'!I$13,1,0)</f>
        <v>0</v>
      </c>
      <c r="AG885" s="3">
        <f>IF(V885&lt;'CDO Param'!J$13,1,0)</f>
        <v>0</v>
      </c>
      <c r="AH885" s="3">
        <f>IF(W885&lt;'CDO Param'!K$13,1,0)</f>
        <v>0</v>
      </c>
      <c r="AI885" s="3">
        <f>IF(X885&lt;'CDO Param'!L$13,1,0)</f>
        <v>1</v>
      </c>
      <c r="AK885" s="3">
        <f>Z885*'CDO Param'!C$6*'CDO Param'!C$9</f>
        <v>0</v>
      </c>
      <c r="AL885" s="3">
        <f>AA885*'CDO Param'!D$6*'CDO Param'!D$9</f>
        <v>0</v>
      </c>
      <c r="AM885" s="3">
        <f>AB885*'CDO Param'!E$6*'CDO Param'!E$9</f>
        <v>0</v>
      </c>
      <c r="AN885" s="3">
        <f>AC885*'CDO Param'!F$6*'CDO Param'!F$9</f>
        <v>0</v>
      </c>
      <c r="AO885" s="3">
        <f>AD885*'CDO Param'!G$6*'CDO Param'!G$9</f>
        <v>4500</v>
      </c>
      <c r="AP885" s="3">
        <f>AE885*'CDO Param'!H$6*'CDO Param'!H$9</f>
        <v>0</v>
      </c>
      <c r="AQ885" s="3">
        <f>AF885*'CDO Param'!I$6*'CDO Param'!I$9</f>
        <v>0</v>
      </c>
      <c r="AR885" s="3">
        <f>AG885*'CDO Param'!J$6*'CDO Param'!J$9</f>
        <v>0</v>
      </c>
      <c r="AS885" s="3">
        <f>AH885*'CDO Param'!K$6*'CDO Param'!K$9</f>
        <v>0</v>
      </c>
      <c r="AT885" s="3">
        <f>AI885*'CDO Param'!L$6*'CDO Param'!L$9</f>
        <v>4500</v>
      </c>
      <c r="AV885" s="2">
        <f t="shared" si="40"/>
        <v>9000</v>
      </c>
      <c r="BF885" s="5">
        <f>AV885/'CDO Param'!$M$6</f>
        <v>9.375E-2</v>
      </c>
      <c r="BG885" s="5">
        <f t="shared" si="41"/>
        <v>0.02</v>
      </c>
      <c r="BH885" s="5">
        <f t="shared" si="42"/>
        <v>1</v>
      </c>
    </row>
    <row r="886" spans="2:60" x14ac:dyDescent="0.2">
      <c r="B886" s="3">
        <v>882</v>
      </c>
      <c r="C886" s="12">
        <v>-0.5944389158685226</v>
      </c>
      <c r="D886" s="12">
        <v>0.16768012756074313</v>
      </c>
      <c r="E886" s="12">
        <v>0.13379349184106104</v>
      </c>
      <c r="F886" s="12">
        <v>1.3720409697270952</v>
      </c>
      <c r="G886" s="12">
        <v>2.0907828002236784</v>
      </c>
      <c r="H886" s="12">
        <v>1.1559359336388297</v>
      </c>
      <c r="I886" s="12">
        <v>-0.28301769816607703</v>
      </c>
      <c r="J886" s="12">
        <v>1.2405939742166083</v>
      </c>
      <c r="K886" s="12">
        <v>-0.53352550821728073</v>
      </c>
      <c r="L886" s="12">
        <v>1.336034074483905</v>
      </c>
      <c r="M886" s="12">
        <v>-0.13631506590172648</v>
      </c>
      <c r="O886" s="3">
        <f>SQRT(Correlation)*$C886 + SQRT(1-Correlation)*D886</f>
        <v>-2.8902753966717321E-2</v>
      </c>
      <c r="P886" s="3">
        <f>SQRT(Correlation)*$C886 + SQRT(1-Correlation)*E886</f>
        <v>-6.1050439301101683E-2</v>
      </c>
      <c r="Q886" s="3">
        <f>SQRT(Correlation)*$C886 + SQRT(1-Correlation)*F886</f>
        <v>1.1136542618225518</v>
      </c>
      <c r="R886" s="3">
        <f>SQRT(Correlation)*$C886 + SQRT(1-Correlation)*G886</f>
        <v>1.7955126320249137</v>
      </c>
      <c r="S886" s="3">
        <f>SQRT(Correlation)*$C886 + SQRT(1-Correlation)*H886</f>
        <v>0.90863902346101089</v>
      </c>
      <c r="T886" s="3">
        <f>SQRT(Correlation)*$C886 + SQRT(1-Correlation)*I886</f>
        <v>-0.45647225370143274</v>
      </c>
      <c r="U886" s="3">
        <f>SQRT(Correlation)*$C886 + SQRT(1-Correlation)*J886</f>
        <v>0.98895269260283203</v>
      </c>
      <c r="V886" s="3">
        <f>SQRT(Correlation)*$C886 + SQRT(1-Correlation)*K886</f>
        <v>-0.69412482912822027</v>
      </c>
      <c r="W886" s="3">
        <f>SQRT(Correlation)*$C886 + SQRT(1-Correlation)*L886</f>
        <v>1.0794951216906827</v>
      </c>
      <c r="X886" s="3">
        <f>SQRT(Correlation)*$C886 + SQRT(1-Correlation)*M886</f>
        <v>-0.31729791669219698</v>
      </c>
      <c r="Z886" s="3">
        <f>IF(O886&lt;'CDO Param'!C$13,1,0)</f>
        <v>0</v>
      </c>
      <c r="AA886" s="3">
        <f>IF(P886&lt;'CDO Param'!D$13,1,0)</f>
        <v>0</v>
      </c>
      <c r="AB886" s="3">
        <f>IF(Q886&lt;'CDO Param'!E$13,1,0)</f>
        <v>0</v>
      </c>
      <c r="AC886" s="3">
        <f>IF(R886&lt;'CDO Param'!F$13,1,0)</f>
        <v>0</v>
      </c>
      <c r="AD886" s="3">
        <f>IF(S886&lt;'CDO Param'!G$13,1,0)</f>
        <v>0</v>
      </c>
      <c r="AE886" s="3">
        <f>IF(T886&lt;'CDO Param'!H$13,1,0)</f>
        <v>0</v>
      </c>
      <c r="AF886" s="3">
        <f>IF(U886&lt;'CDO Param'!I$13,1,0)</f>
        <v>0</v>
      </c>
      <c r="AG886" s="3">
        <f>IF(V886&lt;'CDO Param'!J$13,1,0)</f>
        <v>0</v>
      </c>
      <c r="AH886" s="3">
        <f>IF(W886&lt;'CDO Param'!K$13,1,0)</f>
        <v>0</v>
      </c>
      <c r="AI886" s="3">
        <f>IF(X886&lt;'CDO Param'!L$13,1,0)</f>
        <v>0</v>
      </c>
      <c r="AK886" s="3">
        <f>Z886*'CDO Param'!C$6*'CDO Param'!C$9</f>
        <v>0</v>
      </c>
      <c r="AL886" s="3">
        <f>AA886*'CDO Param'!D$6*'CDO Param'!D$9</f>
        <v>0</v>
      </c>
      <c r="AM886" s="3">
        <f>AB886*'CDO Param'!E$6*'CDO Param'!E$9</f>
        <v>0</v>
      </c>
      <c r="AN886" s="3">
        <f>AC886*'CDO Param'!F$6*'CDO Param'!F$9</f>
        <v>0</v>
      </c>
      <c r="AO886" s="3">
        <f>AD886*'CDO Param'!G$6*'CDO Param'!G$9</f>
        <v>0</v>
      </c>
      <c r="AP886" s="3">
        <f>AE886*'CDO Param'!H$6*'CDO Param'!H$9</f>
        <v>0</v>
      </c>
      <c r="AQ886" s="3">
        <f>AF886*'CDO Param'!I$6*'CDO Param'!I$9</f>
        <v>0</v>
      </c>
      <c r="AR886" s="3">
        <f>AG886*'CDO Param'!J$6*'CDO Param'!J$9</f>
        <v>0</v>
      </c>
      <c r="AS886" s="3">
        <f>AH886*'CDO Param'!K$6*'CDO Param'!K$9</f>
        <v>0</v>
      </c>
      <c r="AT886" s="3">
        <f>AI886*'CDO Param'!L$6*'CDO Param'!L$9</f>
        <v>0</v>
      </c>
      <c r="AV886" s="2">
        <f t="shared" si="40"/>
        <v>0</v>
      </c>
      <c r="BF886" s="5">
        <f>AV886/'CDO Param'!$M$6</f>
        <v>0</v>
      </c>
      <c r="BG886" s="5">
        <f t="shared" si="41"/>
        <v>0</v>
      </c>
      <c r="BH886" s="5">
        <f t="shared" si="42"/>
        <v>0</v>
      </c>
    </row>
    <row r="887" spans="2:60" x14ac:dyDescent="0.2">
      <c r="B887" s="3">
        <v>883</v>
      </c>
      <c r="C887" s="12">
        <v>-0.45064325604471378</v>
      </c>
      <c r="D887" s="12">
        <v>-1.0190615284955129</v>
      </c>
      <c r="E887" s="12">
        <v>0.62628259911434725</v>
      </c>
      <c r="F887" s="12">
        <v>0.39946826291270554</v>
      </c>
      <c r="G887" s="12">
        <v>-0.31402123568113893</v>
      </c>
      <c r="H887" s="12">
        <v>-1.4253282643039711</v>
      </c>
      <c r="I887" s="12">
        <v>0.42992041926481761</v>
      </c>
      <c r="J887" s="12">
        <v>0.64064806792885065</v>
      </c>
      <c r="K887" s="12">
        <v>-8.3327904576435685E-2</v>
      </c>
      <c r="L887" s="12">
        <v>-0.17763341020327061</v>
      </c>
      <c r="M887" s="12">
        <v>0.50709786592051387</v>
      </c>
      <c r="O887" s="3">
        <f>SQRT(Correlation)*$C887 + SQRT(1-Correlation)*D887</f>
        <v>-1.1092725618990946</v>
      </c>
      <c r="P887" s="3">
        <f>SQRT(Correlation)*$C887 + SQRT(1-Correlation)*E887</f>
        <v>0.45163793150987297</v>
      </c>
      <c r="Q887" s="3">
        <f>SQRT(Correlation)*$C887 + SQRT(1-Correlation)*F887</f>
        <v>0.23646295899696149</v>
      </c>
      <c r="R887" s="3">
        <f>SQRT(Correlation)*$C887 + SQRT(1-Correlation)*G887</f>
        <v>-0.44041261165345424</v>
      </c>
      <c r="S887" s="3">
        <f>SQRT(Correlation)*$C887 + SQRT(1-Correlation)*H887</f>
        <v>-1.4946910287140796</v>
      </c>
      <c r="T887" s="3">
        <f>SQRT(Correlation)*$C887 + SQRT(1-Correlation)*I887</f>
        <v>0.26535241111783303</v>
      </c>
      <c r="U887" s="3">
        <f>SQRT(Correlation)*$C887 + SQRT(1-Correlation)*J887</f>
        <v>0.46526621184285788</v>
      </c>
      <c r="V887" s="3">
        <f>SQRT(Correlation)*$C887 + SQRT(1-Correlation)*K887</f>
        <v>-0.22155770146278525</v>
      </c>
      <c r="W887" s="3">
        <f>SQRT(Correlation)*$C887 + SQRT(1-Correlation)*L887</f>
        <v>-0.31102375956517225</v>
      </c>
      <c r="X887" s="3">
        <f>SQRT(Correlation)*$C887 + SQRT(1-Correlation)*M887</f>
        <v>0.33856936574627661</v>
      </c>
      <c r="Z887" s="3">
        <f>IF(O887&lt;'CDO Param'!C$13,1,0)</f>
        <v>0</v>
      </c>
      <c r="AA887" s="3">
        <f>IF(P887&lt;'CDO Param'!D$13,1,0)</f>
        <v>0</v>
      </c>
      <c r="AB887" s="3">
        <f>IF(Q887&lt;'CDO Param'!E$13,1,0)</f>
        <v>0</v>
      </c>
      <c r="AC887" s="3">
        <f>IF(R887&lt;'CDO Param'!F$13,1,0)</f>
        <v>0</v>
      </c>
      <c r="AD887" s="3">
        <f>IF(S887&lt;'CDO Param'!G$13,1,0)</f>
        <v>1</v>
      </c>
      <c r="AE887" s="3">
        <f>IF(T887&lt;'CDO Param'!H$13,1,0)</f>
        <v>0</v>
      </c>
      <c r="AF887" s="3">
        <f>IF(U887&lt;'CDO Param'!I$13,1,0)</f>
        <v>0</v>
      </c>
      <c r="AG887" s="3">
        <f>IF(V887&lt;'CDO Param'!J$13,1,0)</f>
        <v>0</v>
      </c>
      <c r="AH887" s="3">
        <f>IF(W887&lt;'CDO Param'!K$13,1,0)</f>
        <v>0</v>
      </c>
      <c r="AI887" s="3">
        <f>IF(X887&lt;'CDO Param'!L$13,1,0)</f>
        <v>0</v>
      </c>
      <c r="AK887" s="3">
        <f>Z887*'CDO Param'!C$6*'CDO Param'!C$9</f>
        <v>0</v>
      </c>
      <c r="AL887" s="3">
        <f>AA887*'CDO Param'!D$6*'CDO Param'!D$9</f>
        <v>0</v>
      </c>
      <c r="AM887" s="3">
        <f>AB887*'CDO Param'!E$6*'CDO Param'!E$9</f>
        <v>0</v>
      </c>
      <c r="AN887" s="3">
        <f>AC887*'CDO Param'!F$6*'CDO Param'!F$9</f>
        <v>0</v>
      </c>
      <c r="AO887" s="3">
        <f>AD887*'CDO Param'!G$6*'CDO Param'!G$9</f>
        <v>4500</v>
      </c>
      <c r="AP887" s="3">
        <f>AE887*'CDO Param'!H$6*'CDO Param'!H$9</f>
        <v>0</v>
      </c>
      <c r="AQ887" s="3">
        <f>AF887*'CDO Param'!I$6*'CDO Param'!I$9</f>
        <v>0</v>
      </c>
      <c r="AR887" s="3">
        <f>AG887*'CDO Param'!J$6*'CDO Param'!J$9</f>
        <v>0</v>
      </c>
      <c r="AS887" s="3">
        <f>AH887*'CDO Param'!K$6*'CDO Param'!K$9</f>
        <v>0</v>
      </c>
      <c r="AT887" s="3">
        <f>AI887*'CDO Param'!L$6*'CDO Param'!L$9</f>
        <v>0</v>
      </c>
      <c r="AV887" s="2">
        <f t="shared" si="40"/>
        <v>4500</v>
      </c>
      <c r="BF887" s="5">
        <f>AV887/'CDO Param'!$M$6</f>
        <v>4.6875E-2</v>
      </c>
      <c r="BG887" s="5">
        <f t="shared" si="41"/>
        <v>0</v>
      </c>
      <c r="BH887" s="5">
        <f t="shared" si="42"/>
        <v>0</v>
      </c>
    </row>
    <row r="888" spans="2:60" x14ac:dyDescent="0.2">
      <c r="B888" s="3">
        <v>884</v>
      </c>
      <c r="C888" s="12">
        <v>-0.44145167521492112</v>
      </c>
      <c r="D888" s="12">
        <v>1.6539797798031941</v>
      </c>
      <c r="E888" s="12">
        <v>-0.38814050640212372</v>
      </c>
      <c r="F888" s="12">
        <v>1.29862428366323</v>
      </c>
      <c r="G888" s="12">
        <v>-1.2357304512988776</v>
      </c>
      <c r="H888" s="12">
        <v>1.0511439541005529</v>
      </c>
      <c r="I888" s="12">
        <v>-1.0286180440743919</v>
      </c>
      <c r="J888" s="12">
        <v>0.85342207967187278</v>
      </c>
      <c r="K888" s="12">
        <v>1.0251483217871282</v>
      </c>
      <c r="L888" s="12">
        <v>-8.1574853538768366E-2</v>
      </c>
      <c r="M888" s="12">
        <v>-1.0594249033601955</v>
      </c>
      <c r="O888" s="3">
        <f>SQRT(Correlation)*$C888 + SQRT(1-Correlation)*D888</f>
        <v>1.4295037153549517</v>
      </c>
      <c r="P888" s="3">
        <f>SQRT(Correlation)*$C888 + SQRT(1-Correlation)*E888</f>
        <v>-0.50782169277816847</v>
      </c>
      <c r="Q888" s="3">
        <f>SQRT(Correlation)*$C888 + SQRT(1-Correlation)*F888</f>
        <v>1.0923838912965138</v>
      </c>
      <c r="R888" s="3">
        <f>SQRT(Correlation)*$C888 + SQRT(1-Correlation)*G888</f>
        <v>-1.3119161170972742</v>
      </c>
      <c r="S888" s="3">
        <f>SQRT(Correlation)*$C888 + SQRT(1-Correlation)*H888</f>
        <v>0.85760343604436517</v>
      </c>
      <c r="T888" s="3">
        <f>SQRT(Correlation)*$C888 + SQRT(1-Correlation)*I888</f>
        <v>-1.1154320355443681</v>
      </c>
      <c r="U888" s="3">
        <f>SQRT(Correlation)*$C888 + SQRT(1-Correlation)*J888</f>
        <v>0.67002799611463537</v>
      </c>
      <c r="V888" s="3">
        <f>SQRT(Correlation)*$C888 + SQRT(1-Correlation)*K888</f>
        <v>0.8329418138463569</v>
      </c>
      <c r="W888" s="3">
        <f>SQRT(Correlation)*$C888 + SQRT(1-Correlation)*L888</f>
        <v>-0.2169879781507516</v>
      </c>
      <c r="X888" s="3">
        <f>SQRT(Correlation)*$C888 + SQRT(1-Correlation)*M888</f>
        <v>-1.1446579884142021</v>
      </c>
      <c r="Z888" s="3">
        <f>IF(O888&lt;'CDO Param'!C$13,1,0)</f>
        <v>0</v>
      </c>
      <c r="AA888" s="3">
        <f>IF(P888&lt;'CDO Param'!D$13,1,0)</f>
        <v>0</v>
      </c>
      <c r="AB888" s="3">
        <f>IF(Q888&lt;'CDO Param'!E$13,1,0)</f>
        <v>0</v>
      </c>
      <c r="AC888" s="3">
        <f>IF(R888&lt;'CDO Param'!F$13,1,0)</f>
        <v>0</v>
      </c>
      <c r="AD888" s="3">
        <f>IF(S888&lt;'CDO Param'!G$13,1,0)</f>
        <v>0</v>
      </c>
      <c r="AE888" s="3">
        <f>IF(T888&lt;'CDO Param'!H$13,1,0)</f>
        <v>0</v>
      </c>
      <c r="AF888" s="3">
        <f>IF(U888&lt;'CDO Param'!I$13,1,0)</f>
        <v>0</v>
      </c>
      <c r="AG888" s="3">
        <f>IF(V888&lt;'CDO Param'!J$13,1,0)</f>
        <v>0</v>
      </c>
      <c r="AH888" s="3">
        <f>IF(W888&lt;'CDO Param'!K$13,1,0)</f>
        <v>0</v>
      </c>
      <c r="AI888" s="3">
        <f>IF(X888&lt;'CDO Param'!L$13,1,0)</f>
        <v>1</v>
      </c>
      <c r="AK888" s="3">
        <f>Z888*'CDO Param'!C$6*'CDO Param'!C$9</f>
        <v>0</v>
      </c>
      <c r="AL888" s="3">
        <f>AA888*'CDO Param'!D$6*'CDO Param'!D$9</f>
        <v>0</v>
      </c>
      <c r="AM888" s="3">
        <f>AB888*'CDO Param'!E$6*'CDO Param'!E$9</f>
        <v>0</v>
      </c>
      <c r="AN888" s="3">
        <f>AC888*'CDO Param'!F$6*'CDO Param'!F$9</f>
        <v>0</v>
      </c>
      <c r="AO888" s="3">
        <f>AD888*'CDO Param'!G$6*'CDO Param'!G$9</f>
        <v>0</v>
      </c>
      <c r="AP888" s="3">
        <f>AE888*'CDO Param'!H$6*'CDO Param'!H$9</f>
        <v>0</v>
      </c>
      <c r="AQ888" s="3">
        <f>AF888*'CDO Param'!I$6*'CDO Param'!I$9</f>
        <v>0</v>
      </c>
      <c r="AR888" s="3">
        <f>AG888*'CDO Param'!J$6*'CDO Param'!J$9</f>
        <v>0</v>
      </c>
      <c r="AS888" s="3">
        <f>AH888*'CDO Param'!K$6*'CDO Param'!K$9</f>
        <v>0</v>
      </c>
      <c r="AT888" s="3">
        <f>AI888*'CDO Param'!L$6*'CDO Param'!L$9</f>
        <v>4500</v>
      </c>
      <c r="AV888" s="2">
        <f t="shared" si="40"/>
        <v>4500</v>
      </c>
      <c r="BF888" s="5">
        <f>AV888/'CDO Param'!$M$6</f>
        <v>4.6875E-2</v>
      </c>
      <c r="BG888" s="5">
        <f t="shared" si="41"/>
        <v>0</v>
      </c>
      <c r="BH888" s="5">
        <f t="shared" si="42"/>
        <v>0</v>
      </c>
    </row>
    <row r="889" spans="2:60" x14ac:dyDescent="0.2">
      <c r="B889" s="3">
        <v>885</v>
      </c>
      <c r="C889" s="12">
        <v>-1.8724131223279983</v>
      </c>
      <c r="D889" s="12">
        <v>1.1215502127015498</v>
      </c>
      <c r="E889" s="12">
        <v>0.95262066679424606</v>
      </c>
      <c r="F889" s="12">
        <v>-0.72759348768158816</v>
      </c>
      <c r="G889" s="12">
        <v>-0.57848637879942544</v>
      </c>
      <c r="H889" s="12">
        <v>0.33120613807113841</v>
      </c>
      <c r="I889" s="12">
        <v>-0.51949655244243331</v>
      </c>
      <c r="J889" s="12">
        <v>0.80701056504040025</v>
      </c>
      <c r="K889" s="12">
        <v>-0.29785724109387957</v>
      </c>
      <c r="L889" s="12">
        <v>1.2842065189033747E-2</v>
      </c>
      <c r="M889" s="12">
        <v>0.25812369131017476</v>
      </c>
      <c r="O889" s="3">
        <f>SQRT(Correlation)*$C889 + SQRT(1-Correlation)*D889</f>
        <v>0.47188693598056619</v>
      </c>
      <c r="P889" s="3">
        <f>SQRT(Correlation)*$C889 + SQRT(1-Correlation)*E889</f>
        <v>0.31162629723104973</v>
      </c>
      <c r="Q889" s="3">
        <f>SQRT(Correlation)*$C889 + SQRT(1-Correlation)*F889</f>
        <v>-1.2823648082682402</v>
      </c>
      <c r="R889" s="3">
        <f>SQRT(Correlation)*$C889 + SQRT(1-Correlation)*G889</f>
        <v>-1.1409093844511329</v>
      </c>
      <c r="S889" s="3">
        <f>SQRT(Correlation)*$C889 + SQRT(1-Correlation)*H889</f>
        <v>-0.27789928733449371</v>
      </c>
      <c r="T889" s="3">
        <f>SQRT(Correlation)*$C889 + SQRT(1-Correlation)*I889</f>
        <v>-1.0849467214313544</v>
      </c>
      <c r="U889" s="3">
        <f>SQRT(Correlation)*$C889 + SQRT(1-Correlation)*J889</f>
        <v>0.17348842566974043</v>
      </c>
      <c r="V889" s="3">
        <f>SQRT(Correlation)*$C889 + SQRT(1-Correlation)*K889</f>
        <v>-0.87468120856356379</v>
      </c>
      <c r="W889" s="3">
        <f>SQRT(Correlation)*$C889 + SQRT(1-Correlation)*L889</f>
        <v>-0.5799259659770829</v>
      </c>
      <c r="X889" s="3">
        <f>SQRT(Correlation)*$C889 + SQRT(1-Correlation)*M889</f>
        <v>-0.34723138395728581</v>
      </c>
      <c r="Z889" s="3">
        <f>IF(O889&lt;'CDO Param'!C$13,1,0)</f>
        <v>0</v>
      </c>
      <c r="AA889" s="3">
        <f>IF(P889&lt;'CDO Param'!D$13,1,0)</f>
        <v>0</v>
      </c>
      <c r="AB889" s="3">
        <f>IF(Q889&lt;'CDO Param'!E$13,1,0)</f>
        <v>1</v>
      </c>
      <c r="AC889" s="3">
        <f>IF(R889&lt;'CDO Param'!F$13,1,0)</f>
        <v>0</v>
      </c>
      <c r="AD889" s="3">
        <f>IF(S889&lt;'CDO Param'!G$13,1,0)</f>
        <v>1</v>
      </c>
      <c r="AE889" s="3">
        <f>IF(T889&lt;'CDO Param'!H$13,1,0)</f>
        <v>0</v>
      </c>
      <c r="AF889" s="3">
        <f>IF(U889&lt;'CDO Param'!I$13,1,0)</f>
        <v>0</v>
      </c>
      <c r="AG889" s="3">
        <f>IF(V889&lt;'CDO Param'!J$13,1,0)</f>
        <v>0</v>
      </c>
      <c r="AH889" s="3">
        <f>IF(W889&lt;'CDO Param'!K$13,1,0)</f>
        <v>0</v>
      </c>
      <c r="AI889" s="3">
        <f>IF(X889&lt;'CDO Param'!L$13,1,0)</f>
        <v>0</v>
      </c>
      <c r="AK889" s="3">
        <f>Z889*'CDO Param'!C$6*'CDO Param'!C$9</f>
        <v>0</v>
      </c>
      <c r="AL889" s="3">
        <f>AA889*'CDO Param'!D$6*'CDO Param'!D$9</f>
        <v>0</v>
      </c>
      <c r="AM889" s="3">
        <f>AB889*'CDO Param'!E$6*'CDO Param'!E$9</f>
        <v>4500</v>
      </c>
      <c r="AN889" s="3">
        <f>AC889*'CDO Param'!F$6*'CDO Param'!F$9</f>
        <v>0</v>
      </c>
      <c r="AO889" s="3">
        <f>AD889*'CDO Param'!G$6*'CDO Param'!G$9</f>
        <v>4500</v>
      </c>
      <c r="AP889" s="3">
        <f>AE889*'CDO Param'!H$6*'CDO Param'!H$9</f>
        <v>0</v>
      </c>
      <c r="AQ889" s="3">
        <f>AF889*'CDO Param'!I$6*'CDO Param'!I$9</f>
        <v>0</v>
      </c>
      <c r="AR889" s="3">
        <f>AG889*'CDO Param'!J$6*'CDO Param'!J$9</f>
        <v>0</v>
      </c>
      <c r="AS889" s="3">
        <f>AH889*'CDO Param'!K$6*'CDO Param'!K$9</f>
        <v>0</v>
      </c>
      <c r="AT889" s="3">
        <f>AI889*'CDO Param'!L$6*'CDO Param'!L$9</f>
        <v>0</v>
      </c>
      <c r="AV889" s="2">
        <f t="shared" si="40"/>
        <v>9000</v>
      </c>
      <c r="BF889" s="5">
        <f>AV889/'CDO Param'!$M$6</f>
        <v>9.375E-2</v>
      </c>
      <c r="BG889" s="5">
        <f t="shared" si="41"/>
        <v>0.02</v>
      </c>
      <c r="BH889" s="5">
        <f t="shared" si="42"/>
        <v>1</v>
      </c>
    </row>
    <row r="890" spans="2:60" x14ac:dyDescent="0.2">
      <c r="B890" s="3">
        <v>886</v>
      </c>
      <c r="C890" s="12">
        <v>-0.84264001998235472</v>
      </c>
      <c r="D890" s="12">
        <v>0.27400119506637566</v>
      </c>
      <c r="E890" s="12">
        <v>1.6345802578143775</v>
      </c>
      <c r="F890" s="12">
        <v>0.50326207201578654</v>
      </c>
      <c r="G890" s="12">
        <v>0.50341554924671073</v>
      </c>
      <c r="H890" s="12">
        <v>0.26378984330222011</v>
      </c>
      <c r="I890" s="12">
        <v>1.3811450116918422</v>
      </c>
      <c r="J890" s="12">
        <v>0.37169911593082361</v>
      </c>
      <c r="K890" s="12">
        <v>8.9112290879711509E-2</v>
      </c>
      <c r="L890" s="12">
        <v>-0.78999164543347433</v>
      </c>
      <c r="M890" s="12">
        <v>0.18681134861253668</v>
      </c>
      <c r="O890" s="3">
        <f>SQRT(Correlation)*$C890 + SQRT(1-Correlation)*D890</f>
        <v>-6.5258136700522829E-3</v>
      </c>
      <c r="P890" s="3">
        <f>SQRT(Correlation)*$C890 + SQRT(1-Correlation)*E890</f>
        <v>1.2842328188361991</v>
      </c>
      <c r="Q890" s="3">
        <f>SQRT(Correlation)*$C890 + SQRT(1-Correlation)*F890</f>
        <v>0.21097015118826784</v>
      </c>
      <c r="R890" s="3">
        <f>SQRT(Correlation)*$C890 + SQRT(1-Correlation)*G890</f>
        <v>0.21111575247387665</v>
      </c>
      <c r="S890" s="3">
        <f>SQRT(Correlation)*$C890 + SQRT(1-Correlation)*H890</f>
        <v>-1.6213152539225339E-2</v>
      </c>
      <c r="T890" s="3">
        <f>SQRT(Correlation)*$C890 + SQRT(1-Correlation)*I890</f>
        <v>1.0438030337024287</v>
      </c>
      <c r="U890" s="3">
        <f>SQRT(Correlation)*$C890 + SQRT(1-Correlation)*J890</f>
        <v>8.6158572108310294E-2</v>
      </c>
      <c r="V890" s="3">
        <f>SQRT(Correlation)*$C890 + SQRT(1-Correlation)*K890</f>
        <v>-0.1819268290668023</v>
      </c>
      <c r="W890" s="3">
        <f>SQRT(Correlation)*$C890 + SQRT(1-Correlation)*L890</f>
        <v>-1.0159180506975842</v>
      </c>
      <c r="X890" s="3">
        <f>SQRT(Correlation)*$C890 + SQRT(1-Correlation)*M890</f>
        <v>-8.9241364760398151E-2</v>
      </c>
      <c r="Z890" s="3">
        <f>IF(O890&lt;'CDO Param'!C$13,1,0)</f>
        <v>0</v>
      </c>
      <c r="AA890" s="3">
        <f>IF(P890&lt;'CDO Param'!D$13,1,0)</f>
        <v>0</v>
      </c>
      <c r="AB890" s="3">
        <f>IF(Q890&lt;'CDO Param'!E$13,1,0)</f>
        <v>0</v>
      </c>
      <c r="AC890" s="3">
        <f>IF(R890&lt;'CDO Param'!F$13,1,0)</f>
        <v>0</v>
      </c>
      <c r="AD890" s="3">
        <f>IF(S890&lt;'CDO Param'!G$13,1,0)</f>
        <v>1</v>
      </c>
      <c r="AE890" s="3">
        <f>IF(T890&lt;'CDO Param'!H$13,1,0)</f>
        <v>0</v>
      </c>
      <c r="AF890" s="3">
        <f>IF(U890&lt;'CDO Param'!I$13,1,0)</f>
        <v>0</v>
      </c>
      <c r="AG890" s="3">
        <f>IF(V890&lt;'CDO Param'!J$13,1,0)</f>
        <v>0</v>
      </c>
      <c r="AH890" s="3">
        <f>IF(W890&lt;'CDO Param'!K$13,1,0)</f>
        <v>0</v>
      </c>
      <c r="AI890" s="3">
        <f>IF(X890&lt;'CDO Param'!L$13,1,0)</f>
        <v>0</v>
      </c>
      <c r="AK890" s="3">
        <f>Z890*'CDO Param'!C$6*'CDO Param'!C$9</f>
        <v>0</v>
      </c>
      <c r="AL890" s="3">
        <f>AA890*'CDO Param'!D$6*'CDO Param'!D$9</f>
        <v>0</v>
      </c>
      <c r="AM890" s="3">
        <f>AB890*'CDO Param'!E$6*'CDO Param'!E$9</f>
        <v>0</v>
      </c>
      <c r="AN890" s="3">
        <f>AC890*'CDO Param'!F$6*'CDO Param'!F$9</f>
        <v>0</v>
      </c>
      <c r="AO890" s="3">
        <f>AD890*'CDO Param'!G$6*'CDO Param'!G$9</f>
        <v>4500</v>
      </c>
      <c r="AP890" s="3">
        <f>AE890*'CDO Param'!H$6*'CDO Param'!H$9</f>
        <v>0</v>
      </c>
      <c r="AQ890" s="3">
        <f>AF890*'CDO Param'!I$6*'CDO Param'!I$9</f>
        <v>0</v>
      </c>
      <c r="AR890" s="3">
        <f>AG890*'CDO Param'!J$6*'CDO Param'!J$9</f>
        <v>0</v>
      </c>
      <c r="AS890" s="3">
        <f>AH890*'CDO Param'!K$6*'CDO Param'!K$9</f>
        <v>0</v>
      </c>
      <c r="AT890" s="3">
        <f>AI890*'CDO Param'!L$6*'CDO Param'!L$9</f>
        <v>0</v>
      </c>
      <c r="AV890" s="2">
        <f t="shared" si="40"/>
        <v>4500</v>
      </c>
      <c r="BF890" s="5">
        <f>AV890/'CDO Param'!$M$6</f>
        <v>4.6875E-2</v>
      </c>
      <c r="BG890" s="5">
        <f t="shared" si="41"/>
        <v>0</v>
      </c>
      <c r="BH890" s="5">
        <f t="shared" si="42"/>
        <v>0</v>
      </c>
    </row>
    <row r="891" spans="2:60" x14ac:dyDescent="0.2">
      <c r="B891" s="3">
        <v>887</v>
      </c>
      <c r="C891" s="12">
        <v>0.93678181656287052</v>
      </c>
      <c r="D891" s="12">
        <v>-0.63071183831198141</v>
      </c>
      <c r="E891" s="12">
        <v>1.9107483240077272</v>
      </c>
      <c r="F891" s="12">
        <v>-1.3387398212216794</v>
      </c>
      <c r="G891" s="12">
        <v>-1.0792086868605111</v>
      </c>
      <c r="H891" s="12">
        <v>-1.0896133062487934</v>
      </c>
      <c r="I891" s="12">
        <v>-0.27784381018136628</v>
      </c>
      <c r="J891" s="12">
        <v>-0.69447310124814976</v>
      </c>
      <c r="K891" s="12">
        <v>0.65625613387965132</v>
      </c>
      <c r="L891" s="12">
        <v>-0.60591901274165139</v>
      </c>
      <c r="M891" s="12">
        <v>-0.5954802873020526</v>
      </c>
      <c r="O891" s="3">
        <f>SQRT(Correlation)*$C891 + SQRT(1-Correlation)*D891</f>
        <v>-0.30210936579244113</v>
      </c>
      <c r="P891" s="3">
        <f>SQRT(Correlation)*$C891 + SQRT(1-Correlation)*E891</f>
        <v>2.1089314428610142</v>
      </c>
      <c r="Q891" s="3">
        <f>SQRT(Correlation)*$C891 + SQRT(1-Correlation)*F891</f>
        <v>-0.97380368773126635</v>
      </c>
      <c r="R891" s="3">
        <f>SQRT(Correlation)*$C891 + SQRT(1-Correlation)*G891</f>
        <v>-0.72759083523872214</v>
      </c>
      <c r="S891" s="3">
        <f>SQRT(Correlation)*$C891 + SQRT(1-Correlation)*H891</f>
        <v>-0.737461523874958</v>
      </c>
      <c r="T891" s="3">
        <f>SQRT(Correlation)*$C891 + SQRT(1-Correlation)*I891</f>
        <v>3.2650638911092322E-2</v>
      </c>
      <c r="U891" s="3">
        <f>SQRT(Correlation)*$C891 + SQRT(1-Correlation)*J891</f>
        <v>-0.36259861100259122</v>
      </c>
      <c r="V891" s="3">
        <f>SQRT(Correlation)*$C891 + SQRT(1-Correlation)*K891</f>
        <v>0.918815654551699</v>
      </c>
      <c r="W891" s="3">
        <f>SQRT(Correlation)*$C891 + SQRT(1-Correlation)*L891</f>
        <v>-0.27858882626238929</v>
      </c>
      <c r="X891" s="3">
        <f>SQRT(Correlation)*$C891 + SQRT(1-Correlation)*M891</f>
        <v>-0.26868578178490693</v>
      </c>
      <c r="Z891" s="3">
        <f>IF(O891&lt;'CDO Param'!C$13,1,0)</f>
        <v>0</v>
      </c>
      <c r="AA891" s="3">
        <f>IF(P891&lt;'CDO Param'!D$13,1,0)</f>
        <v>0</v>
      </c>
      <c r="AB891" s="3">
        <f>IF(Q891&lt;'CDO Param'!E$13,1,0)</f>
        <v>0</v>
      </c>
      <c r="AC891" s="3">
        <f>IF(R891&lt;'CDO Param'!F$13,1,0)</f>
        <v>0</v>
      </c>
      <c r="AD891" s="3">
        <f>IF(S891&lt;'CDO Param'!G$13,1,0)</f>
        <v>1</v>
      </c>
      <c r="AE891" s="3">
        <f>IF(T891&lt;'CDO Param'!H$13,1,0)</f>
        <v>0</v>
      </c>
      <c r="AF891" s="3">
        <f>IF(U891&lt;'CDO Param'!I$13,1,0)</f>
        <v>0</v>
      </c>
      <c r="AG891" s="3">
        <f>IF(V891&lt;'CDO Param'!J$13,1,0)</f>
        <v>0</v>
      </c>
      <c r="AH891" s="3">
        <f>IF(W891&lt;'CDO Param'!K$13,1,0)</f>
        <v>0</v>
      </c>
      <c r="AI891" s="3">
        <f>IF(X891&lt;'CDO Param'!L$13,1,0)</f>
        <v>0</v>
      </c>
      <c r="AK891" s="3">
        <f>Z891*'CDO Param'!C$6*'CDO Param'!C$9</f>
        <v>0</v>
      </c>
      <c r="AL891" s="3">
        <f>AA891*'CDO Param'!D$6*'CDO Param'!D$9</f>
        <v>0</v>
      </c>
      <c r="AM891" s="3">
        <f>AB891*'CDO Param'!E$6*'CDO Param'!E$9</f>
        <v>0</v>
      </c>
      <c r="AN891" s="3">
        <f>AC891*'CDO Param'!F$6*'CDO Param'!F$9</f>
        <v>0</v>
      </c>
      <c r="AO891" s="3">
        <f>AD891*'CDO Param'!G$6*'CDO Param'!G$9</f>
        <v>4500</v>
      </c>
      <c r="AP891" s="3">
        <f>AE891*'CDO Param'!H$6*'CDO Param'!H$9</f>
        <v>0</v>
      </c>
      <c r="AQ891" s="3">
        <f>AF891*'CDO Param'!I$6*'CDO Param'!I$9</f>
        <v>0</v>
      </c>
      <c r="AR891" s="3">
        <f>AG891*'CDO Param'!J$6*'CDO Param'!J$9</f>
        <v>0</v>
      </c>
      <c r="AS891" s="3">
        <f>AH891*'CDO Param'!K$6*'CDO Param'!K$9</f>
        <v>0</v>
      </c>
      <c r="AT891" s="3">
        <f>AI891*'CDO Param'!L$6*'CDO Param'!L$9</f>
        <v>0</v>
      </c>
      <c r="AV891" s="2">
        <f t="shared" si="40"/>
        <v>4500</v>
      </c>
      <c r="BF891" s="5">
        <f>AV891/'CDO Param'!$M$6</f>
        <v>4.6875E-2</v>
      </c>
      <c r="BG891" s="5">
        <f t="shared" si="41"/>
        <v>0</v>
      </c>
      <c r="BH891" s="5">
        <f t="shared" si="42"/>
        <v>0</v>
      </c>
    </row>
    <row r="892" spans="2:60" x14ac:dyDescent="0.2">
      <c r="B892" s="3">
        <v>888</v>
      </c>
      <c r="C892" s="12">
        <v>0.5655465429299511</v>
      </c>
      <c r="D892" s="12">
        <v>0.52396330829651561</v>
      </c>
      <c r="E892" s="12">
        <v>-0.39960809772310313</v>
      </c>
      <c r="F892" s="12">
        <v>0.67914243118138984</v>
      </c>
      <c r="G892" s="12">
        <v>-1.5523846741416492</v>
      </c>
      <c r="H892" s="12">
        <v>-0.79814753917162307</v>
      </c>
      <c r="I892" s="12">
        <v>0.47142293624347076</v>
      </c>
      <c r="J892" s="12">
        <v>-1.1581732906051911</v>
      </c>
      <c r="K892" s="12">
        <v>1.444414010620676</v>
      </c>
      <c r="L892" s="12">
        <v>-1.6137801139848307</v>
      </c>
      <c r="M892" s="12">
        <v>0.27569740268518217</v>
      </c>
      <c r="O892" s="3">
        <f>SQRT(Correlation)*$C892 + SQRT(1-Correlation)*D892</f>
        <v>0.67591675922148076</v>
      </c>
      <c r="P892" s="3">
        <f>SQRT(Correlation)*$C892 + SQRT(1-Correlation)*E892</f>
        <v>-0.20026000822636128</v>
      </c>
      <c r="Q892" s="3">
        <f>SQRT(Correlation)*$C892 + SQRT(1-Correlation)*F892</f>
        <v>0.8231326013084892</v>
      </c>
      <c r="R892" s="3">
        <f>SQRT(Correlation)*$C892 + SQRT(1-Correlation)*G892</f>
        <v>-1.2938798926584878</v>
      </c>
      <c r="S892" s="3">
        <f>SQRT(Correlation)*$C892 + SQRT(1-Correlation)*H892</f>
        <v>-0.57834771994295275</v>
      </c>
      <c r="T892" s="3">
        <f>SQRT(Correlation)*$C892 + SQRT(1-Correlation)*I892</f>
        <v>0.62607258578139713</v>
      </c>
      <c r="U892" s="3">
        <f>SQRT(Correlation)*$C892 + SQRT(1-Correlation)*J892</f>
        <v>-0.91989813719606472</v>
      </c>
      <c r="V892" s="3">
        <f>SQRT(Correlation)*$C892 + SQRT(1-Correlation)*K892</f>
        <v>1.5491329671952767</v>
      </c>
      <c r="W892" s="3">
        <f>SQRT(Correlation)*$C892 + SQRT(1-Correlation)*L892</f>
        <v>-1.3521247210141791</v>
      </c>
      <c r="X892" s="3">
        <f>SQRT(Correlation)*$C892 + SQRT(1-Correlation)*M892</f>
        <v>0.44039104109262339</v>
      </c>
      <c r="Z892" s="3">
        <f>IF(O892&lt;'CDO Param'!C$13,1,0)</f>
        <v>0</v>
      </c>
      <c r="AA892" s="3">
        <f>IF(P892&lt;'CDO Param'!D$13,1,0)</f>
        <v>0</v>
      </c>
      <c r="AB892" s="3">
        <f>IF(Q892&lt;'CDO Param'!E$13,1,0)</f>
        <v>0</v>
      </c>
      <c r="AC892" s="3">
        <f>IF(R892&lt;'CDO Param'!F$13,1,0)</f>
        <v>0</v>
      </c>
      <c r="AD892" s="3">
        <f>IF(S892&lt;'CDO Param'!G$13,1,0)</f>
        <v>1</v>
      </c>
      <c r="AE892" s="3">
        <f>IF(T892&lt;'CDO Param'!H$13,1,0)</f>
        <v>0</v>
      </c>
      <c r="AF892" s="3">
        <f>IF(U892&lt;'CDO Param'!I$13,1,0)</f>
        <v>0</v>
      </c>
      <c r="AG892" s="3">
        <f>IF(V892&lt;'CDO Param'!J$13,1,0)</f>
        <v>0</v>
      </c>
      <c r="AH892" s="3">
        <f>IF(W892&lt;'CDO Param'!K$13,1,0)</f>
        <v>0</v>
      </c>
      <c r="AI892" s="3">
        <f>IF(X892&lt;'CDO Param'!L$13,1,0)</f>
        <v>0</v>
      </c>
      <c r="AK892" s="3">
        <f>Z892*'CDO Param'!C$6*'CDO Param'!C$9</f>
        <v>0</v>
      </c>
      <c r="AL892" s="3">
        <f>AA892*'CDO Param'!D$6*'CDO Param'!D$9</f>
        <v>0</v>
      </c>
      <c r="AM892" s="3">
        <f>AB892*'CDO Param'!E$6*'CDO Param'!E$9</f>
        <v>0</v>
      </c>
      <c r="AN892" s="3">
        <f>AC892*'CDO Param'!F$6*'CDO Param'!F$9</f>
        <v>0</v>
      </c>
      <c r="AO892" s="3">
        <f>AD892*'CDO Param'!G$6*'CDO Param'!G$9</f>
        <v>4500</v>
      </c>
      <c r="AP892" s="3">
        <f>AE892*'CDO Param'!H$6*'CDO Param'!H$9</f>
        <v>0</v>
      </c>
      <c r="AQ892" s="3">
        <f>AF892*'CDO Param'!I$6*'CDO Param'!I$9</f>
        <v>0</v>
      </c>
      <c r="AR892" s="3">
        <f>AG892*'CDO Param'!J$6*'CDO Param'!J$9</f>
        <v>0</v>
      </c>
      <c r="AS892" s="3">
        <f>AH892*'CDO Param'!K$6*'CDO Param'!K$9</f>
        <v>0</v>
      </c>
      <c r="AT892" s="3">
        <f>AI892*'CDO Param'!L$6*'CDO Param'!L$9</f>
        <v>0</v>
      </c>
      <c r="AV892" s="2">
        <f t="shared" si="40"/>
        <v>4500</v>
      </c>
      <c r="BF892" s="5">
        <f>AV892/'CDO Param'!$M$6</f>
        <v>4.6875E-2</v>
      </c>
      <c r="BG892" s="5">
        <f t="shared" si="41"/>
        <v>0</v>
      </c>
      <c r="BH892" s="5">
        <f t="shared" si="42"/>
        <v>0</v>
      </c>
    </row>
    <row r="893" spans="2:60" x14ac:dyDescent="0.2">
      <c r="B893" s="3">
        <v>889</v>
      </c>
      <c r="C893" s="12">
        <v>1.2913915270473808</v>
      </c>
      <c r="D893" s="12">
        <v>-1.062262526829727</v>
      </c>
      <c r="E893" s="12">
        <v>-0.89974946604343131</v>
      </c>
      <c r="F893" s="12">
        <v>0.30929754757380579</v>
      </c>
      <c r="G893" s="12">
        <v>0.66713937485474162</v>
      </c>
      <c r="H893" s="12">
        <v>1.2554960449051578</v>
      </c>
      <c r="I893" s="12">
        <v>-1.0000348993344232</v>
      </c>
      <c r="J893" s="12">
        <v>-0.31123477128858212</v>
      </c>
      <c r="K893" s="12">
        <v>1.1443694347690325</v>
      </c>
      <c r="L893" s="12">
        <v>-0.35303060030855704</v>
      </c>
      <c r="M893" s="12">
        <v>0.47751882448210381</v>
      </c>
      <c r="O893" s="3">
        <f>SQRT(Correlation)*$C893 + SQRT(1-Correlation)*D893</f>
        <v>-0.59937685969703169</v>
      </c>
      <c r="P893" s="3">
        <f>SQRT(Correlation)*$C893 + SQRT(1-Correlation)*E893</f>
        <v>-0.44520343321400496</v>
      </c>
      <c r="Q893" s="3">
        <f>SQRT(Correlation)*$C893 + SQRT(1-Correlation)*F893</f>
        <v>0.70179927516251994</v>
      </c>
      <c r="R893" s="3">
        <f>SQRT(Correlation)*$C893 + SQRT(1-Correlation)*G893</f>
        <v>1.0412778400478204</v>
      </c>
      <c r="S893" s="3">
        <f>SQRT(Correlation)*$C893 + SQRT(1-Correlation)*H893</f>
        <v>1.5994419862212672</v>
      </c>
      <c r="T893" s="3">
        <f>SQRT(Correlation)*$C893 + SQRT(1-Correlation)*I893</f>
        <v>-0.54034254881492805</v>
      </c>
      <c r="U893" s="3">
        <f>SQRT(Correlation)*$C893 + SQRT(1-Correlation)*J893</f>
        <v>0.11311062835721669</v>
      </c>
      <c r="V893" s="3">
        <f>SQRT(Correlation)*$C893 + SQRT(1-Correlation)*K893</f>
        <v>1.4940180272161541</v>
      </c>
      <c r="W893" s="3">
        <f>SQRT(Correlation)*$C893 + SQRT(1-Correlation)*L893</f>
        <v>7.3459623437791555E-2</v>
      </c>
      <c r="X893" s="3">
        <f>SQRT(Correlation)*$C893 + SQRT(1-Correlation)*M893</f>
        <v>0.86138799094215279</v>
      </c>
      <c r="Z893" s="3">
        <f>IF(O893&lt;'CDO Param'!C$13,1,0)</f>
        <v>0</v>
      </c>
      <c r="AA893" s="3">
        <f>IF(P893&lt;'CDO Param'!D$13,1,0)</f>
        <v>0</v>
      </c>
      <c r="AB893" s="3">
        <f>IF(Q893&lt;'CDO Param'!E$13,1,0)</f>
        <v>0</v>
      </c>
      <c r="AC893" s="3">
        <f>IF(R893&lt;'CDO Param'!F$13,1,0)</f>
        <v>0</v>
      </c>
      <c r="AD893" s="3">
        <f>IF(S893&lt;'CDO Param'!G$13,1,0)</f>
        <v>0</v>
      </c>
      <c r="AE893" s="3">
        <f>IF(T893&lt;'CDO Param'!H$13,1,0)</f>
        <v>0</v>
      </c>
      <c r="AF893" s="3">
        <f>IF(U893&lt;'CDO Param'!I$13,1,0)</f>
        <v>0</v>
      </c>
      <c r="AG893" s="3">
        <f>IF(V893&lt;'CDO Param'!J$13,1,0)</f>
        <v>0</v>
      </c>
      <c r="AH893" s="3">
        <f>IF(W893&lt;'CDO Param'!K$13,1,0)</f>
        <v>0</v>
      </c>
      <c r="AI893" s="3">
        <f>IF(X893&lt;'CDO Param'!L$13,1,0)</f>
        <v>0</v>
      </c>
      <c r="AK893" s="3">
        <f>Z893*'CDO Param'!C$6*'CDO Param'!C$9</f>
        <v>0</v>
      </c>
      <c r="AL893" s="3">
        <f>AA893*'CDO Param'!D$6*'CDO Param'!D$9</f>
        <v>0</v>
      </c>
      <c r="AM893" s="3">
        <f>AB893*'CDO Param'!E$6*'CDO Param'!E$9</f>
        <v>0</v>
      </c>
      <c r="AN893" s="3">
        <f>AC893*'CDO Param'!F$6*'CDO Param'!F$9</f>
        <v>0</v>
      </c>
      <c r="AO893" s="3">
        <f>AD893*'CDO Param'!G$6*'CDO Param'!G$9</f>
        <v>0</v>
      </c>
      <c r="AP893" s="3">
        <f>AE893*'CDO Param'!H$6*'CDO Param'!H$9</f>
        <v>0</v>
      </c>
      <c r="AQ893" s="3">
        <f>AF893*'CDO Param'!I$6*'CDO Param'!I$9</f>
        <v>0</v>
      </c>
      <c r="AR893" s="3">
        <f>AG893*'CDO Param'!J$6*'CDO Param'!J$9</f>
        <v>0</v>
      </c>
      <c r="AS893" s="3">
        <f>AH893*'CDO Param'!K$6*'CDO Param'!K$9</f>
        <v>0</v>
      </c>
      <c r="AT893" s="3">
        <f>AI893*'CDO Param'!L$6*'CDO Param'!L$9</f>
        <v>0</v>
      </c>
      <c r="AV893" s="2">
        <f t="shared" si="40"/>
        <v>0</v>
      </c>
      <c r="BF893" s="5">
        <f>AV893/'CDO Param'!$M$6</f>
        <v>0</v>
      </c>
      <c r="BG893" s="5">
        <f t="shared" si="41"/>
        <v>0</v>
      </c>
      <c r="BH893" s="5">
        <f t="shared" si="42"/>
        <v>0</v>
      </c>
    </row>
    <row r="894" spans="2:60" x14ac:dyDescent="0.2">
      <c r="B894" s="3">
        <v>890</v>
      </c>
      <c r="C894" s="12">
        <v>0.36121946322964504</v>
      </c>
      <c r="D894" s="12">
        <v>0.93529706646222621</v>
      </c>
      <c r="E894" s="12">
        <v>0.99821136245736852</v>
      </c>
      <c r="F894" s="12">
        <v>-0.84426346802501939</v>
      </c>
      <c r="G894" s="12">
        <v>2.044198481598869</v>
      </c>
      <c r="H894" s="12">
        <v>-2.1827690943609923</v>
      </c>
      <c r="I894" s="12">
        <v>-1.0793155524879694</v>
      </c>
      <c r="J894" s="12">
        <v>0.64296727941837162</v>
      </c>
      <c r="K894" s="12">
        <v>-1.1973475011473056</v>
      </c>
      <c r="L894" s="12">
        <v>0.37399331631604582</v>
      </c>
      <c r="M894" s="12">
        <v>1.1808083399955649</v>
      </c>
      <c r="O894" s="3">
        <f>SQRT(Correlation)*$C894 + SQRT(1-Correlation)*D894</f>
        <v>1.0015283295672672</v>
      </c>
      <c r="P894" s="3">
        <f>SQRT(Correlation)*$C894 + SQRT(1-Correlation)*E894</f>
        <v>1.0612140713864651</v>
      </c>
      <c r="Q894" s="3">
        <f>SQRT(Correlation)*$C894 + SQRT(1-Correlation)*F894</f>
        <v>-0.68671102737062795</v>
      </c>
      <c r="R894" s="3">
        <f>SQRT(Correlation)*$C894 + SQRT(1-Correlation)*G894</f>
        <v>2.0535245812919793</v>
      </c>
      <c r="S894" s="3">
        <f>SQRT(Correlation)*$C894 + SQRT(1-Correlation)*H894</f>
        <v>-1.9565289594222073</v>
      </c>
      <c r="T894" s="3">
        <f>SQRT(Correlation)*$C894 + SQRT(1-Correlation)*I894</f>
        <v>-0.90970101407258719</v>
      </c>
      <c r="U894" s="3">
        <f>SQRT(Correlation)*$C894 + SQRT(1-Correlation)*J894</f>
        <v>0.72419994307609892</v>
      </c>
      <c r="V894" s="3">
        <f>SQRT(Correlation)*$C894 + SQRT(1-Correlation)*K894</f>
        <v>-1.0216759524020553</v>
      </c>
      <c r="W894" s="3">
        <f>SQRT(Correlation)*$C894 + SQRT(1-Correlation)*L894</f>
        <v>0.46902883667046735</v>
      </c>
      <c r="X894" s="3">
        <f>SQRT(Correlation)*$C894 + SQRT(1-Correlation)*M894</f>
        <v>1.2344407742514569</v>
      </c>
      <c r="Z894" s="3">
        <f>IF(O894&lt;'CDO Param'!C$13,1,0)</f>
        <v>0</v>
      </c>
      <c r="AA894" s="3">
        <f>IF(P894&lt;'CDO Param'!D$13,1,0)</f>
        <v>0</v>
      </c>
      <c r="AB894" s="3">
        <f>IF(Q894&lt;'CDO Param'!E$13,1,0)</f>
        <v>0</v>
      </c>
      <c r="AC894" s="3">
        <f>IF(R894&lt;'CDO Param'!F$13,1,0)</f>
        <v>0</v>
      </c>
      <c r="AD894" s="3">
        <f>IF(S894&lt;'CDO Param'!G$13,1,0)</f>
        <v>1</v>
      </c>
      <c r="AE894" s="3">
        <f>IF(T894&lt;'CDO Param'!H$13,1,0)</f>
        <v>0</v>
      </c>
      <c r="AF894" s="3">
        <f>IF(U894&lt;'CDO Param'!I$13,1,0)</f>
        <v>0</v>
      </c>
      <c r="AG894" s="3">
        <f>IF(V894&lt;'CDO Param'!J$13,1,0)</f>
        <v>0</v>
      </c>
      <c r="AH894" s="3">
        <f>IF(W894&lt;'CDO Param'!K$13,1,0)</f>
        <v>0</v>
      </c>
      <c r="AI894" s="3">
        <f>IF(X894&lt;'CDO Param'!L$13,1,0)</f>
        <v>0</v>
      </c>
      <c r="AK894" s="3">
        <f>Z894*'CDO Param'!C$6*'CDO Param'!C$9</f>
        <v>0</v>
      </c>
      <c r="AL894" s="3">
        <f>AA894*'CDO Param'!D$6*'CDO Param'!D$9</f>
        <v>0</v>
      </c>
      <c r="AM894" s="3">
        <f>AB894*'CDO Param'!E$6*'CDO Param'!E$9</f>
        <v>0</v>
      </c>
      <c r="AN894" s="3">
        <f>AC894*'CDO Param'!F$6*'CDO Param'!F$9</f>
        <v>0</v>
      </c>
      <c r="AO894" s="3">
        <f>AD894*'CDO Param'!G$6*'CDO Param'!G$9</f>
        <v>4500</v>
      </c>
      <c r="AP894" s="3">
        <f>AE894*'CDO Param'!H$6*'CDO Param'!H$9</f>
        <v>0</v>
      </c>
      <c r="AQ894" s="3">
        <f>AF894*'CDO Param'!I$6*'CDO Param'!I$9</f>
        <v>0</v>
      </c>
      <c r="AR894" s="3">
        <f>AG894*'CDO Param'!J$6*'CDO Param'!J$9</f>
        <v>0</v>
      </c>
      <c r="AS894" s="3">
        <f>AH894*'CDO Param'!K$6*'CDO Param'!K$9</f>
        <v>0</v>
      </c>
      <c r="AT894" s="3">
        <f>AI894*'CDO Param'!L$6*'CDO Param'!L$9</f>
        <v>0</v>
      </c>
      <c r="AV894" s="2">
        <f t="shared" si="40"/>
        <v>4500</v>
      </c>
      <c r="BF894" s="5">
        <f>AV894/'CDO Param'!$M$6</f>
        <v>4.6875E-2</v>
      </c>
      <c r="BG894" s="5">
        <f t="shared" si="41"/>
        <v>0</v>
      </c>
      <c r="BH894" s="5">
        <f t="shared" si="42"/>
        <v>0</v>
      </c>
    </row>
    <row r="895" spans="2:60" x14ac:dyDescent="0.2">
      <c r="B895" s="3">
        <v>891</v>
      </c>
      <c r="C895" s="12">
        <v>0.42629835661500692</v>
      </c>
      <c r="D895" s="12">
        <v>0.18561308934295084</v>
      </c>
      <c r="E895" s="12">
        <v>1.4823672245256603</v>
      </c>
      <c r="F895" s="12">
        <v>-0.57508032114128582</v>
      </c>
      <c r="G895" s="12">
        <v>1.8946229829452932</v>
      </c>
      <c r="H895" s="12">
        <v>-0.24971768652903847</v>
      </c>
      <c r="I895" s="12">
        <v>-0.31173840397968888</v>
      </c>
      <c r="J895" s="12">
        <v>0.40395320866082329</v>
      </c>
      <c r="K895" s="12">
        <v>-1.1655583875835873</v>
      </c>
      <c r="L895" s="12">
        <v>0.57309762269142084</v>
      </c>
      <c r="M895" s="12">
        <v>0.70632495408062823</v>
      </c>
      <c r="O895" s="3">
        <f>SQRT(Correlation)*$C895 + SQRT(1-Correlation)*D895</f>
        <v>0.31089541472822824</v>
      </c>
      <c r="P895" s="3">
        <f>SQRT(Correlation)*$C895 + SQRT(1-Correlation)*E895</f>
        <v>1.5411044044540028</v>
      </c>
      <c r="Q895" s="3">
        <f>SQRT(Correlation)*$C895 + SQRT(1-Correlation)*F895</f>
        <v>-0.41076171873525064</v>
      </c>
      <c r="R895" s="3">
        <f>SQRT(Correlation)*$C895 + SQRT(1-Correlation)*G895</f>
        <v>1.932204556991856</v>
      </c>
      <c r="S895" s="3">
        <f>SQRT(Correlation)*$C895 + SQRT(1-Correlation)*H895</f>
        <v>-0.10209562146889961</v>
      </c>
      <c r="T895" s="3">
        <f>SQRT(Correlation)*$C895 + SQRT(1-Correlation)*I895</f>
        <v>-0.16093364024744172</v>
      </c>
      <c r="U895" s="3">
        <f>SQRT(Correlation)*$C895 + SQRT(1-Correlation)*J895</f>
        <v>0.51803103921945015</v>
      </c>
      <c r="V895" s="3">
        <f>SQRT(Correlation)*$C895 + SQRT(1-Correlation)*K895</f>
        <v>-0.97093839823422368</v>
      </c>
      <c r="W895" s="3">
        <f>SQRT(Correlation)*$C895 + SQRT(1-Correlation)*L895</f>
        <v>0.67849551976881894</v>
      </c>
      <c r="X895" s="3">
        <f>SQRT(Correlation)*$C895 + SQRT(1-Correlation)*M895</f>
        <v>0.80488606390160111</v>
      </c>
      <c r="Z895" s="3">
        <f>IF(O895&lt;'CDO Param'!C$13,1,0)</f>
        <v>0</v>
      </c>
      <c r="AA895" s="3">
        <f>IF(P895&lt;'CDO Param'!D$13,1,0)</f>
        <v>0</v>
      </c>
      <c r="AB895" s="3">
        <f>IF(Q895&lt;'CDO Param'!E$13,1,0)</f>
        <v>0</v>
      </c>
      <c r="AC895" s="3">
        <f>IF(R895&lt;'CDO Param'!F$13,1,0)</f>
        <v>0</v>
      </c>
      <c r="AD895" s="3">
        <f>IF(S895&lt;'CDO Param'!G$13,1,0)</f>
        <v>1</v>
      </c>
      <c r="AE895" s="3">
        <f>IF(T895&lt;'CDO Param'!H$13,1,0)</f>
        <v>0</v>
      </c>
      <c r="AF895" s="3">
        <f>IF(U895&lt;'CDO Param'!I$13,1,0)</f>
        <v>0</v>
      </c>
      <c r="AG895" s="3">
        <f>IF(V895&lt;'CDO Param'!J$13,1,0)</f>
        <v>0</v>
      </c>
      <c r="AH895" s="3">
        <f>IF(W895&lt;'CDO Param'!K$13,1,0)</f>
        <v>0</v>
      </c>
      <c r="AI895" s="3">
        <f>IF(X895&lt;'CDO Param'!L$13,1,0)</f>
        <v>0</v>
      </c>
      <c r="AK895" s="3">
        <f>Z895*'CDO Param'!C$6*'CDO Param'!C$9</f>
        <v>0</v>
      </c>
      <c r="AL895" s="3">
        <f>AA895*'CDO Param'!D$6*'CDO Param'!D$9</f>
        <v>0</v>
      </c>
      <c r="AM895" s="3">
        <f>AB895*'CDO Param'!E$6*'CDO Param'!E$9</f>
        <v>0</v>
      </c>
      <c r="AN895" s="3">
        <f>AC895*'CDO Param'!F$6*'CDO Param'!F$9</f>
        <v>0</v>
      </c>
      <c r="AO895" s="3">
        <f>AD895*'CDO Param'!G$6*'CDO Param'!G$9</f>
        <v>4500</v>
      </c>
      <c r="AP895" s="3">
        <f>AE895*'CDO Param'!H$6*'CDO Param'!H$9</f>
        <v>0</v>
      </c>
      <c r="AQ895" s="3">
        <f>AF895*'CDO Param'!I$6*'CDO Param'!I$9</f>
        <v>0</v>
      </c>
      <c r="AR895" s="3">
        <f>AG895*'CDO Param'!J$6*'CDO Param'!J$9</f>
        <v>0</v>
      </c>
      <c r="AS895" s="3">
        <f>AH895*'CDO Param'!K$6*'CDO Param'!K$9</f>
        <v>0</v>
      </c>
      <c r="AT895" s="3">
        <f>AI895*'CDO Param'!L$6*'CDO Param'!L$9</f>
        <v>0</v>
      </c>
      <c r="AV895" s="2">
        <f t="shared" si="40"/>
        <v>4500</v>
      </c>
      <c r="BF895" s="5">
        <f>AV895/'CDO Param'!$M$6</f>
        <v>4.6875E-2</v>
      </c>
      <c r="BG895" s="5">
        <f t="shared" si="41"/>
        <v>0</v>
      </c>
      <c r="BH895" s="5">
        <f t="shared" si="42"/>
        <v>0</v>
      </c>
    </row>
    <row r="896" spans="2:60" x14ac:dyDescent="0.2">
      <c r="B896" s="3">
        <v>892</v>
      </c>
      <c r="C896" s="12">
        <v>-0.14576244211639278</v>
      </c>
      <c r="D896" s="12">
        <v>0.27576788852456957</v>
      </c>
      <c r="E896" s="12">
        <v>-0.36764504329767078</v>
      </c>
      <c r="F896" s="12">
        <v>1.0679536899260711</v>
      </c>
      <c r="G896" s="12">
        <v>-0.11494989848870318</v>
      </c>
      <c r="H896" s="12">
        <v>-0.12611735655809753</v>
      </c>
      <c r="I896" s="12">
        <v>-1.2057216736138798</v>
      </c>
      <c r="J896" s="12">
        <v>-0.34421645978000015</v>
      </c>
      <c r="K896" s="12">
        <v>-0.53116536946617998</v>
      </c>
      <c r="L896" s="12">
        <v>0.35158791433786973</v>
      </c>
      <c r="M896" s="12">
        <v>-0.76451897257356904</v>
      </c>
      <c r="O896" s="3">
        <f>SQRT(Correlation)*$C896 + SQRT(1-Correlation)*D896</f>
        <v>0.21552225854228957</v>
      </c>
      <c r="P896" s="3">
        <f>SQRT(Correlation)*$C896 + SQRT(1-Correlation)*E896</f>
        <v>-0.39487284362718378</v>
      </c>
      <c r="Q896" s="3">
        <f>SQRT(Correlation)*$C896 + SQRT(1-Correlation)*F896</f>
        <v>0.96705569728465535</v>
      </c>
      <c r="R896" s="3">
        <f>SQRT(Correlation)*$C896 + SQRT(1-Correlation)*G896</f>
        <v>-0.15514518024846025</v>
      </c>
      <c r="S896" s="3">
        <f>SQRT(Correlation)*$C896 + SQRT(1-Correlation)*H896</f>
        <v>-0.16573956120057409</v>
      </c>
      <c r="T896" s="3">
        <f>SQRT(Correlation)*$C896 + SQRT(1-Correlation)*I896</f>
        <v>-1.1899421452946262</v>
      </c>
      <c r="U896" s="3">
        <f>SQRT(Correlation)*$C896 + SQRT(1-Correlation)*J896</f>
        <v>-0.37264653774698808</v>
      </c>
      <c r="V896" s="3">
        <f>SQRT(Correlation)*$C896 + SQRT(1-Correlation)*K896</f>
        <v>-0.55000184595502088</v>
      </c>
      <c r="W896" s="3">
        <f>SQRT(Correlation)*$C896 + SQRT(1-Correlation)*L896</f>
        <v>0.28745145068912625</v>
      </c>
      <c r="X896" s="3">
        <f>SQRT(Correlation)*$C896 + SQRT(1-Correlation)*M896</f>
        <v>-0.77138051176290934</v>
      </c>
      <c r="Z896" s="3">
        <f>IF(O896&lt;'CDO Param'!C$13,1,0)</f>
        <v>0</v>
      </c>
      <c r="AA896" s="3">
        <f>IF(P896&lt;'CDO Param'!D$13,1,0)</f>
        <v>0</v>
      </c>
      <c r="AB896" s="3">
        <f>IF(Q896&lt;'CDO Param'!E$13,1,0)</f>
        <v>0</v>
      </c>
      <c r="AC896" s="3">
        <f>IF(R896&lt;'CDO Param'!F$13,1,0)</f>
        <v>0</v>
      </c>
      <c r="AD896" s="3">
        <f>IF(S896&lt;'CDO Param'!G$13,1,0)</f>
        <v>1</v>
      </c>
      <c r="AE896" s="3">
        <f>IF(T896&lt;'CDO Param'!H$13,1,0)</f>
        <v>0</v>
      </c>
      <c r="AF896" s="3">
        <f>IF(U896&lt;'CDO Param'!I$13,1,0)</f>
        <v>0</v>
      </c>
      <c r="AG896" s="3">
        <f>IF(V896&lt;'CDO Param'!J$13,1,0)</f>
        <v>0</v>
      </c>
      <c r="AH896" s="3">
        <f>IF(W896&lt;'CDO Param'!K$13,1,0)</f>
        <v>0</v>
      </c>
      <c r="AI896" s="3">
        <f>IF(X896&lt;'CDO Param'!L$13,1,0)</f>
        <v>1</v>
      </c>
      <c r="AK896" s="3">
        <f>Z896*'CDO Param'!C$6*'CDO Param'!C$9</f>
        <v>0</v>
      </c>
      <c r="AL896" s="3">
        <f>AA896*'CDO Param'!D$6*'CDO Param'!D$9</f>
        <v>0</v>
      </c>
      <c r="AM896" s="3">
        <f>AB896*'CDO Param'!E$6*'CDO Param'!E$9</f>
        <v>0</v>
      </c>
      <c r="AN896" s="3">
        <f>AC896*'CDO Param'!F$6*'CDO Param'!F$9</f>
        <v>0</v>
      </c>
      <c r="AO896" s="3">
        <f>AD896*'CDO Param'!G$6*'CDO Param'!G$9</f>
        <v>4500</v>
      </c>
      <c r="AP896" s="3">
        <f>AE896*'CDO Param'!H$6*'CDO Param'!H$9</f>
        <v>0</v>
      </c>
      <c r="AQ896" s="3">
        <f>AF896*'CDO Param'!I$6*'CDO Param'!I$9</f>
        <v>0</v>
      </c>
      <c r="AR896" s="3">
        <f>AG896*'CDO Param'!J$6*'CDO Param'!J$9</f>
        <v>0</v>
      </c>
      <c r="AS896" s="3">
        <f>AH896*'CDO Param'!K$6*'CDO Param'!K$9</f>
        <v>0</v>
      </c>
      <c r="AT896" s="3">
        <f>AI896*'CDO Param'!L$6*'CDO Param'!L$9</f>
        <v>4500</v>
      </c>
      <c r="AV896" s="2">
        <f t="shared" si="40"/>
        <v>9000</v>
      </c>
      <c r="BF896" s="5">
        <f>AV896/'CDO Param'!$M$6</f>
        <v>9.375E-2</v>
      </c>
      <c r="BG896" s="5">
        <f t="shared" si="41"/>
        <v>0.02</v>
      </c>
      <c r="BH896" s="5">
        <f t="shared" si="42"/>
        <v>1</v>
      </c>
    </row>
    <row r="897" spans="2:60" x14ac:dyDescent="0.2">
      <c r="B897" s="3">
        <v>893</v>
      </c>
      <c r="C897" s="12">
        <v>1.0100279723701533</v>
      </c>
      <c r="D897" s="12">
        <v>-1.5783462004037574</v>
      </c>
      <c r="E897" s="12">
        <v>-1.3934368325863034</v>
      </c>
      <c r="F897" s="12">
        <v>1.122466528613586</v>
      </c>
      <c r="G897" s="12">
        <v>-1.265584614884574</v>
      </c>
      <c r="H897" s="12">
        <v>-0.57523379837221</v>
      </c>
      <c r="I897" s="12">
        <v>-1.3083968042337801</v>
      </c>
      <c r="J897" s="12">
        <v>1.1475844985397998</v>
      </c>
      <c r="K897" s="12">
        <v>0.1090279511117842</v>
      </c>
      <c r="L897" s="12">
        <v>-1.336654804617865</v>
      </c>
      <c r="M897" s="12">
        <v>1.0482813195267227</v>
      </c>
      <c r="O897" s="3">
        <f>SQRT(Correlation)*$C897 + SQRT(1-Correlation)*D897</f>
        <v>-1.1779517895474036</v>
      </c>
      <c r="P897" s="3">
        <f>SQRT(Correlation)*$C897 + SQRT(1-Correlation)*E897</f>
        <v>-1.0025313606459059</v>
      </c>
      <c r="Q897" s="3">
        <f>SQRT(Correlation)*$C897 + SQRT(1-Correlation)*F897</f>
        <v>1.3842641376335783</v>
      </c>
      <c r="R897" s="3">
        <f>SQRT(Correlation)*$C897 + SQRT(1-Correlation)*G897</f>
        <v>-0.88124009709355688</v>
      </c>
      <c r="S897" s="3">
        <f>SQRT(Correlation)*$C897 + SQRT(1-Correlation)*H897</f>
        <v>-0.22631580767274229</v>
      </c>
      <c r="T897" s="3">
        <f>SQRT(Correlation)*$C897 + SQRT(1-Correlation)*I897</f>
        <v>-0.92185530608212474</v>
      </c>
      <c r="U897" s="3">
        <f>SQRT(Correlation)*$C897 + SQRT(1-Correlation)*J897</f>
        <v>1.4080931361835125</v>
      </c>
      <c r="V897" s="3">
        <f>SQRT(Correlation)*$C897 + SQRT(1-Correlation)*K897</f>
        <v>0.42283188555754775</v>
      </c>
      <c r="W897" s="3">
        <f>SQRT(Correlation)*$C897 + SQRT(1-Correlation)*L897</f>
        <v>-0.94866319908281127</v>
      </c>
      <c r="X897" s="3">
        <f>SQRT(Correlation)*$C897 + SQRT(1-Correlation)*M897</f>
        <v>1.3138858688104857</v>
      </c>
      <c r="Z897" s="3">
        <f>IF(O897&lt;'CDO Param'!C$13,1,0)</f>
        <v>0</v>
      </c>
      <c r="AA897" s="3">
        <f>IF(P897&lt;'CDO Param'!D$13,1,0)</f>
        <v>0</v>
      </c>
      <c r="AB897" s="3">
        <f>IF(Q897&lt;'CDO Param'!E$13,1,0)</f>
        <v>0</v>
      </c>
      <c r="AC897" s="3">
        <f>IF(R897&lt;'CDO Param'!F$13,1,0)</f>
        <v>0</v>
      </c>
      <c r="AD897" s="3">
        <f>IF(S897&lt;'CDO Param'!G$13,1,0)</f>
        <v>1</v>
      </c>
      <c r="AE897" s="3">
        <f>IF(T897&lt;'CDO Param'!H$13,1,0)</f>
        <v>0</v>
      </c>
      <c r="AF897" s="3">
        <f>IF(U897&lt;'CDO Param'!I$13,1,0)</f>
        <v>0</v>
      </c>
      <c r="AG897" s="3">
        <f>IF(V897&lt;'CDO Param'!J$13,1,0)</f>
        <v>0</v>
      </c>
      <c r="AH897" s="3">
        <f>IF(W897&lt;'CDO Param'!K$13,1,0)</f>
        <v>0</v>
      </c>
      <c r="AI897" s="3">
        <f>IF(X897&lt;'CDO Param'!L$13,1,0)</f>
        <v>0</v>
      </c>
      <c r="AK897" s="3">
        <f>Z897*'CDO Param'!C$6*'CDO Param'!C$9</f>
        <v>0</v>
      </c>
      <c r="AL897" s="3">
        <f>AA897*'CDO Param'!D$6*'CDO Param'!D$9</f>
        <v>0</v>
      </c>
      <c r="AM897" s="3">
        <f>AB897*'CDO Param'!E$6*'CDO Param'!E$9</f>
        <v>0</v>
      </c>
      <c r="AN897" s="3">
        <f>AC897*'CDO Param'!F$6*'CDO Param'!F$9</f>
        <v>0</v>
      </c>
      <c r="AO897" s="3">
        <f>AD897*'CDO Param'!G$6*'CDO Param'!G$9</f>
        <v>4500</v>
      </c>
      <c r="AP897" s="3">
        <f>AE897*'CDO Param'!H$6*'CDO Param'!H$9</f>
        <v>0</v>
      </c>
      <c r="AQ897" s="3">
        <f>AF897*'CDO Param'!I$6*'CDO Param'!I$9</f>
        <v>0</v>
      </c>
      <c r="AR897" s="3">
        <f>AG897*'CDO Param'!J$6*'CDO Param'!J$9</f>
        <v>0</v>
      </c>
      <c r="AS897" s="3">
        <f>AH897*'CDO Param'!K$6*'CDO Param'!K$9</f>
        <v>0</v>
      </c>
      <c r="AT897" s="3">
        <f>AI897*'CDO Param'!L$6*'CDO Param'!L$9</f>
        <v>0</v>
      </c>
      <c r="AV897" s="2">
        <f t="shared" si="40"/>
        <v>4500</v>
      </c>
      <c r="BF897" s="5">
        <f>AV897/'CDO Param'!$M$6</f>
        <v>4.6875E-2</v>
      </c>
      <c r="BG897" s="5">
        <f t="shared" si="41"/>
        <v>0</v>
      </c>
      <c r="BH897" s="5">
        <f t="shared" si="42"/>
        <v>0</v>
      </c>
    </row>
    <row r="898" spans="2:60" x14ac:dyDescent="0.2">
      <c r="B898" s="3">
        <v>894</v>
      </c>
      <c r="C898" s="12">
        <v>-1.3066915016679559</v>
      </c>
      <c r="D898" s="12">
        <v>0.63613924794481136</v>
      </c>
      <c r="E898" s="12">
        <v>0.87636408352409489</v>
      </c>
      <c r="F898" s="12">
        <v>0.47281218940042891</v>
      </c>
      <c r="G898" s="12">
        <v>-0.10491476132301614</v>
      </c>
      <c r="H898" s="12">
        <v>-0.44180751501698978</v>
      </c>
      <c r="I898" s="12">
        <v>0.79416395237785764</v>
      </c>
      <c r="J898" s="12">
        <v>1.0968824426527135</v>
      </c>
      <c r="K898" s="12">
        <v>-0.18085302144754678</v>
      </c>
      <c r="L898" s="12">
        <v>-0.12100258572900202</v>
      </c>
      <c r="M898" s="12">
        <v>-1.0453823051648214</v>
      </c>
      <c r="O898" s="3">
        <f>SQRT(Correlation)*$C898 + SQRT(1-Correlation)*D898</f>
        <v>0.19028254531401223</v>
      </c>
      <c r="P898" s="3">
        <f>SQRT(Correlation)*$C898 + SQRT(1-Correlation)*E898</f>
        <v>0.41817983460500929</v>
      </c>
      <c r="Q898" s="3">
        <f>SQRT(Correlation)*$C898 + SQRT(1-Correlation)*F898</f>
        <v>3.5336892753238092E-2</v>
      </c>
      <c r="R898" s="3">
        <f>SQRT(Correlation)*$C898 + SQRT(1-Correlation)*G898</f>
        <v>-0.51274301623174645</v>
      </c>
      <c r="S898" s="3">
        <f>SQRT(Correlation)*$C898 + SQRT(1-Correlation)*H898</f>
        <v>-0.8323475448954647</v>
      </c>
      <c r="T898" s="3">
        <f>SQRT(Correlation)*$C898 + SQRT(1-Correlation)*I898</f>
        <v>0.34019794308901219</v>
      </c>
      <c r="U898" s="3">
        <f>SQRT(Correlation)*$C898 + SQRT(1-Correlation)*J898</f>
        <v>0.62738191882383476</v>
      </c>
      <c r="V898" s="3">
        <f>SQRT(Correlation)*$C898 + SQRT(1-Correlation)*K898</f>
        <v>-0.58478437529490401</v>
      </c>
      <c r="W898" s="3">
        <f>SQRT(Correlation)*$C898 + SQRT(1-Correlation)*L898</f>
        <v>-0.52800526654767466</v>
      </c>
      <c r="X898" s="3">
        <f>SQRT(Correlation)*$C898 + SQRT(1-Correlation)*M898</f>
        <v>-1.4049488674330566</v>
      </c>
      <c r="Z898" s="3">
        <f>IF(O898&lt;'CDO Param'!C$13,1,0)</f>
        <v>0</v>
      </c>
      <c r="AA898" s="3">
        <f>IF(P898&lt;'CDO Param'!D$13,1,0)</f>
        <v>0</v>
      </c>
      <c r="AB898" s="3">
        <f>IF(Q898&lt;'CDO Param'!E$13,1,0)</f>
        <v>0</v>
      </c>
      <c r="AC898" s="3">
        <f>IF(R898&lt;'CDO Param'!F$13,1,0)</f>
        <v>0</v>
      </c>
      <c r="AD898" s="3">
        <f>IF(S898&lt;'CDO Param'!G$13,1,0)</f>
        <v>1</v>
      </c>
      <c r="AE898" s="3">
        <f>IF(T898&lt;'CDO Param'!H$13,1,0)</f>
        <v>0</v>
      </c>
      <c r="AF898" s="3">
        <f>IF(U898&lt;'CDO Param'!I$13,1,0)</f>
        <v>0</v>
      </c>
      <c r="AG898" s="3">
        <f>IF(V898&lt;'CDO Param'!J$13,1,0)</f>
        <v>0</v>
      </c>
      <c r="AH898" s="3">
        <f>IF(W898&lt;'CDO Param'!K$13,1,0)</f>
        <v>0</v>
      </c>
      <c r="AI898" s="3">
        <f>IF(X898&lt;'CDO Param'!L$13,1,0)</f>
        <v>1</v>
      </c>
      <c r="AK898" s="3">
        <f>Z898*'CDO Param'!C$6*'CDO Param'!C$9</f>
        <v>0</v>
      </c>
      <c r="AL898" s="3">
        <f>AA898*'CDO Param'!D$6*'CDO Param'!D$9</f>
        <v>0</v>
      </c>
      <c r="AM898" s="3">
        <f>AB898*'CDO Param'!E$6*'CDO Param'!E$9</f>
        <v>0</v>
      </c>
      <c r="AN898" s="3">
        <f>AC898*'CDO Param'!F$6*'CDO Param'!F$9</f>
        <v>0</v>
      </c>
      <c r="AO898" s="3">
        <f>AD898*'CDO Param'!G$6*'CDO Param'!G$9</f>
        <v>4500</v>
      </c>
      <c r="AP898" s="3">
        <f>AE898*'CDO Param'!H$6*'CDO Param'!H$9</f>
        <v>0</v>
      </c>
      <c r="AQ898" s="3">
        <f>AF898*'CDO Param'!I$6*'CDO Param'!I$9</f>
        <v>0</v>
      </c>
      <c r="AR898" s="3">
        <f>AG898*'CDO Param'!J$6*'CDO Param'!J$9</f>
        <v>0</v>
      </c>
      <c r="AS898" s="3">
        <f>AH898*'CDO Param'!K$6*'CDO Param'!K$9</f>
        <v>0</v>
      </c>
      <c r="AT898" s="3">
        <f>AI898*'CDO Param'!L$6*'CDO Param'!L$9</f>
        <v>4500</v>
      </c>
      <c r="AV898" s="2">
        <f t="shared" si="40"/>
        <v>9000</v>
      </c>
      <c r="BF898" s="5">
        <f>AV898/'CDO Param'!$M$6</f>
        <v>9.375E-2</v>
      </c>
      <c r="BG898" s="5">
        <f t="shared" si="41"/>
        <v>0.02</v>
      </c>
      <c r="BH898" s="5">
        <f t="shared" si="42"/>
        <v>1</v>
      </c>
    </row>
    <row r="899" spans="2:60" x14ac:dyDescent="0.2">
      <c r="B899" s="3">
        <v>895</v>
      </c>
      <c r="C899" s="12">
        <v>-1.0696817298594397</v>
      </c>
      <c r="D899" s="12">
        <v>-2.7377609512768686</v>
      </c>
      <c r="E899" s="12">
        <v>2.1612504497170448</v>
      </c>
      <c r="F899" s="12">
        <v>-0.78712218964938074</v>
      </c>
      <c r="G899" s="12">
        <v>0.44910848373547196</v>
      </c>
      <c r="H899" s="12">
        <v>0.11434508451202419</v>
      </c>
      <c r="I899" s="12">
        <v>4.730509317596443E-2</v>
      </c>
      <c r="J899" s="12">
        <v>0.15246996554196812</v>
      </c>
      <c r="K899" s="12">
        <v>1.1115207598777488</v>
      </c>
      <c r="L899" s="12">
        <v>0.74311856224085204</v>
      </c>
      <c r="M899" s="12">
        <v>-1.0144412954105064</v>
      </c>
      <c r="O899" s="3">
        <f>SQRT(Correlation)*$C899 + SQRT(1-Correlation)*D899</f>
        <v>-2.9355311523137293</v>
      </c>
      <c r="P899" s="3">
        <f>SQRT(Correlation)*$C899 + SQRT(1-Correlation)*E899</f>
        <v>1.712079140768245</v>
      </c>
      <c r="Q899" s="3">
        <f>SQRT(Correlation)*$C899 + SQRT(1-Correlation)*F899</f>
        <v>-1.0849927386277938</v>
      </c>
      <c r="R899" s="3">
        <f>SQRT(Correlation)*$C899 + SQRT(1-Correlation)*G899</f>
        <v>8.779865375015572E-2</v>
      </c>
      <c r="S899" s="3">
        <f>SQRT(Correlation)*$C899 + SQRT(1-Correlation)*H899</f>
        <v>-0.22978579189174553</v>
      </c>
      <c r="T899" s="3">
        <f>SQRT(Correlation)*$C899 + SQRT(1-Correlation)*I899</f>
        <v>-0.29338551197371654</v>
      </c>
      <c r="U899" s="3">
        <f>SQRT(Correlation)*$C899 + SQRT(1-Correlation)*J899</f>
        <v>-0.19361735401847482</v>
      </c>
      <c r="V899" s="3">
        <f>SQRT(Correlation)*$C899 + SQRT(1-Correlation)*K899</f>
        <v>0.71621811654995859</v>
      </c>
      <c r="W899" s="3">
        <f>SQRT(Correlation)*$C899 + SQRT(1-Correlation)*L899</f>
        <v>0.36672110468673019</v>
      </c>
      <c r="X899" s="3">
        <f>SQRT(Correlation)*$C899 + SQRT(1-Correlation)*M899</f>
        <v>-1.300646577591152</v>
      </c>
      <c r="Z899" s="3">
        <f>IF(O899&lt;'CDO Param'!C$13,1,0)</f>
        <v>0</v>
      </c>
      <c r="AA899" s="3">
        <f>IF(P899&lt;'CDO Param'!D$13,1,0)</f>
        <v>0</v>
      </c>
      <c r="AB899" s="3">
        <f>IF(Q899&lt;'CDO Param'!E$13,1,0)</f>
        <v>1</v>
      </c>
      <c r="AC899" s="3">
        <f>IF(R899&lt;'CDO Param'!F$13,1,0)</f>
        <v>0</v>
      </c>
      <c r="AD899" s="3">
        <f>IF(S899&lt;'CDO Param'!G$13,1,0)</f>
        <v>1</v>
      </c>
      <c r="AE899" s="3">
        <f>IF(T899&lt;'CDO Param'!H$13,1,0)</f>
        <v>0</v>
      </c>
      <c r="AF899" s="3">
        <f>IF(U899&lt;'CDO Param'!I$13,1,0)</f>
        <v>0</v>
      </c>
      <c r="AG899" s="3">
        <f>IF(V899&lt;'CDO Param'!J$13,1,0)</f>
        <v>0</v>
      </c>
      <c r="AH899" s="3">
        <f>IF(W899&lt;'CDO Param'!K$13,1,0)</f>
        <v>0</v>
      </c>
      <c r="AI899" s="3">
        <f>IF(X899&lt;'CDO Param'!L$13,1,0)</f>
        <v>1</v>
      </c>
      <c r="AK899" s="3">
        <f>Z899*'CDO Param'!C$6*'CDO Param'!C$9</f>
        <v>0</v>
      </c>
      <c r="AL899" s="3">
        <f>AA899*'CDO Param'!D$6*'CDO Param'!D$9</f>
        <v>0</v>
      </c>
      <c r="AM899" s="3">
        <f>AB899*'CDO Param'!E$6*'CDO Param'!E$9</f>
        <v>4500</v>
      </c>
      <c r="AN899" s="3">
        <f>AC899*'CDO Param'!F$6*'CDO Param'!F$9</f>
        <v>0</v>
      </c>
      <c r="AO899" s="3">
        <f>AD899*'CDO Param'!G$6*'CDO Param'!G$9</f>
        <v>4500</v>
      </c>
      <c r="AP899" s="3">
        <f>AE899*'CDO Param'!H$6*'CDO Param'!H$9</f>
        <v>0</v>
      </c>
      <c r="AQ899" s="3">
        <f>AF899*'CDO Param'!I$6*'CDO Param'!I$9</f>
        <v>0</v>
      </c>
      <c r="AR899" s="3">
        <f>AG899*'CDO Param'!J$6*'CDO Param'!J$9</f>
        <v>0</v>
      </c>
      <c r="AS899" s="3">
        <f>AH899*'CDO Param'!K$6*'CDO Param'!K$9</f>
        <v>0</v>
      </c>
      <c r="AT899" s="3">
        <f>AI899*'CDO Param'!L$6*'CDO Param'!L$9</f>
        <v>4500</v>
      </c>
      <c r="AV899" s="2">
        <f t="shared" si="40"/>
        <v>13500</v>
      </c>
      <c r="BF899" s="5">
        <f>AV899/'CDO Param'!$M$6</f>
        <v>0.140625</v>
      </c>
      <c r="BG899" s="5">
        <f t="shared" si="41"/>
        <v>0.02</v>
      </c>
      <c r="BH899" s="5">
        <f t="shared" si="42"/>
        <v>1</v>
      </c>
    </row>
    <row r="900" spans="2:60" x14ac:dyDescent="0.2">
      <c r="B900" s="3">
        <v>896</v>
      </c>
      <c r="C900" s="12">
        <v>-0.79056690083234571</v>
      </c>
      <c r="D900" s="12">
        <v>0.69571569838444702</v>
      </c>
      <c r="E900" s="12">
        <v>0.84264456745586358</v>
      </c>
      <c r="F900" s="12">
        <v>-0.21370624381233938</v>
      </c>
      <c r="G900" s="12">
        <v>-0.180727965926053</v>
      </c>
      <c r="H900" s="12">
        <v>-0.58859541240963154</v>
      </c>
      <c r="I900" s="12">
        <v>-9.8721102403942496E-2</v>
      </c>
      <c r="J900" s="12">
        <v>0.36017127058585174</v>
      </c>
      <c r="K900" s="12">
        <v>-0.70994246925693005</v>
      </c>
      <c r="L900" s="12">
        <v>0.49343725549988449</v>
      </c>
      <c r="M900" s="12">
        <v>4.4999524106970057E-2</v>
      </c>
      <c r="O900" s="3">
        <f>SQRT(Correlation)*$C900 + SQRT(1-Correlation)*D900</f>
        <v>0.41001465831180595</v>
      </c>
      <c r="P900" s="3">
        <f>SQRT(Correlation)*$C900 + SQRT(1-Correlation)*E900</f>
        <v>0.54940362240130958</v>
      </c>
      <c r="Q900" s="3">
        <f>SQRT(Correlation)*$C900 + SQRT(1-Correlation)*F900</f>
        <v>-0.45273874913094503</v>
      </c>
      <c r="R900" s="3">
        <f>SQRT(Correlation)*$C900 + SQRT(1-Correlation)*G900</f>
        <v>-0.42145280770175658</v>
      </c>
      <c r="S900" s="3">
        <f>SQRT(Correlation)*$C900 + SQRT(1-Correlation)*H900</f>
        <v>-0.80838984199923924</v>
      </c>
      <c r="T900" s="3">
        <f>SQRT(Correlation)*$C900 + SQRT(1-Correlation)*I900</f>
        <v>-0.34365426595282239</v>
      </c>
      <c r="U900" s="3">
        <f>SQRT(Correlation)*$C900 + SQRT(1-Correlation)*J900</f>
        <v>9.1689263905362084E-2</v>
      </c>
      <c r="V900" s="3">
        <f>SQRT(Correlation)*$C900 + SQRT(1-Correlation)*K900</f>
        <v>-0.92350976809785756</v>
      </c>
      <c r="W900" s="3">
        <f>SQRT(Correlation)*$C900 + SQRT(1-Correlation)*L900</f>
        <v>0.2181164779915567</v>
      </c>
      <c r="X900" s="3">
        <f>SQRT(Correlation)*$C900 + SQRT(1-Correlation)*M900</f>
        <v>-0.20730890799656376</v>
      </c>
      <c r="Z900" s="3">
        <f>IF(O900&lt;'CDO Param'!C$13,1,0)</f>
        <v>0</v>
      </c>
      <c r="AA900" s="3">
        <f>IF(P900&lt;'CDO Param'!D$13,1,0)</f>
        <v>0</v>
      </c>
      <c r="AB900" s="3">
        <f>IF(Q900&lt;'CDO Param'!E$13,1,0)</f>
        <v>0</v>
      </c>
      <c r="AC900" s="3">
        <f>IF(R900&lt;'CDO Param'!F$13,1,0)</f>
        <v>0</v>
      </c>
      <c r="AD900" s="3">
        <f>IF(S900&lt;'CDO Param'!G$13,1,0)</f>
        <v>1</v>
      </c>
      <c r="AE900" s="3">
        <f>IF(T900&lt;'CDO Param'!H$13,1,0)</f>
        <v>0</v>
      </c>
      <c r="AF900" s="3">
        <f>IF(U900&lt;'CDO Param'!I$13,1,0)</f>
        <v>0</v>
      </c>
      <c r="AG900" s="3">
        <f>IF(V900&lt;'CDO Param'!J$13,1,0)</f>
        <v>0</v>
      </c>
      <c r="AH900" s="3">
        <f>IF(W900&lt;'CDO Param'!K$13,1,0)</f>
        <v>0</v>
      </c>
      <c r="AI900" s="3">
        <f>IF(X900&lt;'CDO Param'!L$13,1,0)</f>
        <v>0</v>
      </c>
      <c r="AK900" s="3">
        <f>Z900*'CDO Param'!C$6*'CDO Param'!C$9</f>
        <v>0</v>
      </c>
      <c r="AL900" s="3">
        <f>AA900*'CDO Param'!D$6*'CDO Param'!D$9</f>
        <v>0</v>
      </c>
      <c r="AM900" s="3">
        <f>AB900*'CDO Param'!E$6*'CDO Param'!E$9</f>
        <v>0</v>
      </c>
      <c r="AN900" s="3">
        <f>AC900*'CDO Param'!F$6*'CDO Param'!F$9</f>
        <v>0</v>
      </c>
      <c r="AO900" s="3">
        <f>AD900*'CDO Param'!G$6*'CDO Param'!G$9</f>
        <v>4500</v>
      </c>
      <c r="AP900" s="3">
        <f>AE900*'CDO Param'!H$6*'CDO Param'!H$9</f>
        <v>0</v>
      </c>
      <c r="AQ900" s="3">
        <f>AF900*'CDO Param'!I$6*'CDO Param'!I$9</f>
        <v>0</v>
      </c>
      <c r="AR900" s="3">
        <f>AG900*'CDO Param'!J$6*'CDO Param'!J$9</f>
        <v>0</v>
      </c>
      <c r="AS900" s="3">
        <f>AH900*'CDO Param'!K$6*'CDO Param'!K$9</f>
        <v>0</v>
      </c>
      <c r="AT900" s="3">
        <f>AI900*'CDO Param'!L$6*'CDO Param'!L$9</f>
        <v>0</v>
      </c>
      <c r="AV900" s="2">
        <f t="shared" si="40"/>
        <v>4500</v>
      </c>
      <c r="BF900" s="5">
        <f>AV900/'CDO Param'!$M$6</f>
        <v>4.6875E-2</v>
      </c>
      <c r="BG900" s="5">
        <f t="shared" si="41"/>
        <v>0</v>
      </c>
      <c r="BH900" s="5">
        <f t="shared" si="42"/>
        <v>0</v>
      </c>
    </row>
    <row r="901" spans="2:60" x14ac:dyDescent="0.2">
      <c r="B901" s="3">
        <v>897</v>
      </c>
      <c r="C901" s="12">
        <v>-1.143514509749366</v>
      </c>
      <c r="D901" s="12">
        <v>0.29188640837674029</v>
      </c>
      <c r="E901" s="12">
        <v>-0.98981445262324996</v>
      </c>
      <c r="F901" s="12">
        <v>-1.0155440577364061</v>
      </c>
      <c r="G901" s="12">
        <v>0.83324266597628593</v>
      </c>
      <c r="H901" s="12">
        <v>-1.77103174792137</v>
      </c>
      <c r="I901" s="12">
        <v>-0.4239257123117568</v>
      </c>
      <c r="J901" s="12">
        <v>1.7249840311706066</v>
      </c>
      <c r="K901" s="12">
        <v>0.38005282476660796</v>
      </c>
      <c r="L901" s="12">
        <v>0.5828314897371456</v>
      </c>
      <c r="M901" s="12">
        <v>2.1626510715577751</v>
      </c>
      <c r="O901" s="3">
        <f>SQRT(Correlation)*$C901 + SQRT(1-Correlation)*D901</f>
        <v>-8.470327827091656E-2</v>
      </c>
      <c r="P901" s="3">
        <f>SQRT(Correlation)*$C901 + SQRT(1-Correlation)*E901</f>
        <v>-1.3006314781985704</v>
      </c>
      <c r="Q901" s="3">
        <f>SQRT(Correlation)*$C901 + SQRT(1-Correlation)*F901</f>
        <v>-1.3250407248348568</v>
      </c>
      <c r="R901" s="3">
        <f>SQRT(Correlation)*$C901 + SQRT(1-Correlation)*G901</f>
        <v>0.42887236160890396</v>
      </c>
      <c r="S901" s="3">
        <f>SQRT(Correlation)*$C901 + SQRT(1-Correlation)*H901</f>
        <v>-2.0417592783960932</v>
      </c>
      <c r="T901" s="3">
        <f>SQRT(Correlation)*$C901 + SQRT(1-Correlation)*I901</f>
        <v>-0.76378228171021234</v>
      </c>
      <c r="U901" s="3">
        <f>SQRT(Correlation)*$C901 + SQRT(1-Correlation)*J901</f>
        <v>1.2748525009495197</v>
      </c>
      <c r="V901" s="3">
        <f>SQRT(Correlation)*$C901 + SQRT(1-Correlation)*K901</f>
        <v>-1.061271592881996E-3</v>
      </c>
      <c r="W901" s="3">
        <f>SQRT(Correlation)*$C901 + SQRT(1-Correlation)*L901</f>
        <v>0.19131146106564778</v>
      </c>
      <c r="X901" s="3">
        <f>SQRT(Correlation)*$C901 + SQRT(1-Correlation)*M901</f>
        <v>1.6900599122720261</v>
      </c>
      <c r="Z901" s="3">
        <f>IF(O901&lt;'CDO Param'!C$13,1,0)</f>
        <v>0</v>
      </c>
      <c r="AA901" s="3">
        <f>IF(P901&lt;'CDO Param'!D$13,1,0)</f>
        <v>0</v>
      </c>
      <c r="AB901" s="3">
        <f>IF(Q901&lt;'CDO Param'!E$13,1,0)</f>
        <v>1</v>
      </c>
      <c r="AC901" s="3">
        <f>IF(R901&lt;'CDO Param'!F$13,1,0)</f>
        <v>0</v>
      </c>
      <c r="AD901" s="3">
        <f>IF(S901&lt;'CDO Param'!G$13,1,0)</f>
        <v>1</v>
      </c>
      <c r="AE901" s="3">
        <f>IF(T901&lt;'CDO Param'!H$13,1,0)</f>
        <v>0</v>
      </c>
      <c r="AF901" s="3">
        <f>IF(U901&lt;'CDO Param'!I$13,1,0)</f>
        <v>0</v>
      </c>
      <c r="AG901" s="3">
        <f>IF(V901&lt;'CDO Param'!J$13,1,0)</f>
        <v>0</v>
      </c>
      <c r="AH901" s="3">
        <f>IF(W901&lt;'CDO Param'!K$13,1,0)</f>
        <v>0</v>
      </c>
      <c r="AI901" s="3">
        <f>IF(X901&lt;'CDO Param'!L$13,1,0)</f>
        <v>0</v>
      </c>
      <c r="AK901" s="3">
        <f>Z901*'CDO Param'!C$6*'CDO Param'!C$9</f>
        <v>0</v>
      </c>
      <c r="AL901" s="3">
        <f>AA901*'CDO Param'!D$6*'CDO Param'!D$9</f>
        <v>0</v>
      </c>
      <c r="AM901" s="3">
        <f>AB901*'CDO Param'!E$6*'CDO Param'!E$9</f>
        <v>4500</v>
      </c>
      <c r="AN901" s="3">
        <f>AC901*'CDO Param'!F$6*'CDO Param'!F$9</f>
        <v>0</v>
      </c>
      <c r="AO901" s="3">
        <f>AD901*'CDO Param'!G$6*'CDO Param'!G$9</f>
        <v>4500</v>
      </c>
      <c r="AP901" s="3">
        <f>AE901*'CDO Param'!H$6*'CDO Param'!H$9</f>
        <v>0</v>
      </c>
      <c r="AQ901" s="3">
        <f>AF901*'CDO Param'!I$6*'CDO Param'!I$9</f>
        <v>0</v>
      </c>
      <c r="AR901" s="3">
        <f>AG901*'CDO Param'!J$6*'CDO Param'!J$9</f>
        <v>0</v>
      </c>
      <c r="AS901" s="3">
        <f>AH901*'CDO Param'!K$6*'CDO Param'!K$9</f>
        <v>0</v>
      </c>
      <c r="AT901" s="3">
        <f>AI901*'CDO Param'!L$6*'CDO Param'!L$9</f>
        <v>0</v>
      </c>
      <c r="AV901" s="2">
        <f t="shared" si="40"/>
        <v>9000</v>
      </c>
      <c r="BF901" s="5">
        <f>AV901/'CDO Param'!$M$6</f>
        <v>9.375E-2</v>
      </c>
      <c r="BG901" s="5">
        <f t="shared" si="41"/>
        <v>0.02</v>
      </c>
      <c r="BH901" s="5">
        <f t="shared" si="42"/>
        <v>1</v>
      </c>
    </row>
    <row r="902" spans="2:60" x14ac:dyDescent="0.2">
      <c r="B902" s="3">
        <v>898</v>
      </c>
      <c r="C902" s="12">
        <v>-1.184484972327482</v>
      </c>
      <c r="D902" s="12">
        <v>-1.3728413250646554</v>
      </c>
      <c r="E902" s="12">
        <v>1.4672968973172829</v>
      </c>
      <c r="F902" s="12">
        <v>-0.78073981057968922</v>
      </c>
      <c r="G902" s="12">
        <v>-1.0479038792254869</v>
      </c>
      <c r="H902" s="12">
        <v>-0.34683353078435175</v>
      </c>
      <c r="I902" s="12">
        <v>0.73312321546836756</v>
      </c>
      <c r="J902" s="12">
        <v>-1.1806218935817014</v>
      </c>
      <c r="K902" s="12">
        <v>1.738444552756846</v>
      </c>
      <c r="L902" s="12">
        <v>0.85125066107138991</v>
      </c>
      <c r="M902" s="12">
        <v>0.60032220972061623</v>
      </c>
      <c r="O902" s="3">
        <f>SQRT(Correlation)*$C902 + SQRT(1-Correlation)*D902</f>
        <v>-1.6769586726420105</v>
      </c>
      <c r="P902" s="3">
        <f>SQRT(Correlation)*$C902 + SQRT(1-Correlation)*E902</f>
        <v>1.0174330230866102</v>
      </c>
      <c r="Q902" s="3">
        <f>SQRT(Correlation)*$C902 + SQRT(1-Correlation)*F902</f>
        <v>-1.1152418550997087</v>
      </c>
      <c r="R902" s="3">
        <f>SQRT(Correlation)*$C902 + SQRT(1-Correlation)*G902</f>
        <v>-1.3686959448631979</v>
      </c>
      <c r="S902" s="3">
        <f>SQRT(Correlation)*$C902 + SQRT(1-Correlation)*H902</f>
        <v>-0.70360221453863891</v>
      </c>
      <c r="T902" s="3">
        <f>SQRT(Correlation)*$C902 + SQRT(1-Correlation)*I902</f>
        <v>0.32093471324829265</v>
      </c>
      <c r="U902" s="3">
        <f>SQRT(Correlation)*$C902 + SQRT(1-Correlation)*J902</f>
        <v>-1.494603308433367</v>
      </c>
      <c r="V902" s="3">
        <f>SQRT(Correlation)*$C902 + SQRT(1-Correlation)*K902</f>
        <v>1.2746662751076794</v>
      </c>
      <c r="W902" s="3">
        <f>SQRT(Correlation)*$C902 + SQRT(1-Correlation)*L902</f>
        <v>0.43300024793325059</v>
      </c>
      <c r="X902" s="3">
        <f>SQRT(Correlation)*$C902 + SQRT(1-Correlation)*M902</f>
        <v>0.19494861713109074</v>
      </c>
      <c r="Z902" s="3">
        <f>IF(O902&lt;'CDO Param'!C$13,1,0)</f>
        <v>0</v>
      </c>
      <c r="AA902" s="3">
        <f>IF(P902&lt;'CDO Param'!D$13,1,0)</f>
        <v>0</v>
      </c>
      <c r="AB902" s="3">
        <f>IF(Q902&lt;'CDO Param'!E$13,1,0)</f>
        <v>1</v>
      </c>
      <c r="AC902" s="3">
        <f>IF(R902&lt;'CDO Param'!F$13,1,0)</f>
        <v>0</v>
      </c>
      <c r="AD902" s="3">
        <f>IF(S902&lt;'CDO Param'!G$13,1,0)</f>
        <v>1</v>
      </c>
      <c r="AE902" s="3">
        <f>IF(T902&lt;'CDO Param'!H$13,1,0)</f>
        <v>0</v>
      </c>
      <c r="AF902" s="3">
        <f>IF(U902&lt;'CDO Param'!I$13,1,0)</f>
        <v>0</v>
      </c>
      <c r="AG902" s="3">
        <f>IF(V902&lt;'CDO Param'!J$13,1,0)</f>
        <v>0</v>
      </c>
      <c r="AH902" s="3">
        <f>IF(W902&lt;'CDO Param'!K$13,1,0)</f>
        <v>0</v>
      </c>
      <c r="AI902" s="3">
        <f>IF(X902&lt;'CDO Param'!L$13,1,0)</f>
        <v>0</v>
      </c>
      <c r="AK902" s="3">
        <f>Z902*'CDO Param'!C$6*'CDO Param'!C$9</f>
        <v>0</v>
      </c>
      <c r="AL902" s="3">
        <f>AA902*'CDO Param'!D$6*'CDO Param'!D$9</f>
        <v>0</v>
      </c>
      <c r="AM902" s="3">
        <f>AB902*'CDO Param'!E$6*'CDO Param'!E$9</f>
        <v>4500</v>
      </c>
      <c r="AN902" s="3">
        <f>AC902*'CDO Param'!F$6*'CDO Param'!F$9</f>
        <v>0</v>
      </c>
      <c r="AO902" s="3">
        <f>AD902*'CDO Param'!G$6*'CDO Param'!G$9</f>
        <v>4500</v>
      </c>
      <c r="AP902" s="3">
        <f>AE902*'CDO Param'!H$6*'CDO Param'!H$9</f>
        <v>0</v>
      </c>
      <c r="AQ902" s="3">
        <f>AF902*'CDO Param'!I$6*'CDO Param'!I$9</f>
        <v>0</v>
      </c>
      <c r="AR902" s="3">
        <f>AG902*'CDO Param'!J$6*'CDO Param'!J$9</f>
        <v>0</v>
      </c>
      <c r="AS902" s="3">
        <f>AH902*'CDO Param'!K$6*'CDO Param'!K$9</f>
        <v>0</v>
      </c>
      <c r="AT902" s="3">
        <f>AI902*'CDO Param'!L$6*'CDO Param'!L$9</f>
        <v>0</v>
      </c>
      <c r="AV902" s="2">
        <f t="shared" ref="AV902:AV965" si="43">SUM(AK902:AT902)</f>
        <v>9000</v>
      </c>
      <c r="BF902" s="5">
        <f>AV902/'CDO Param'!$M$6</f>
        <v>9.375E-2</v>
      </c>
      <c r="BG902" s="5">
        <f t="shared" ref="BG902:BG965" si="44">MIN(MAX(BF902-$BD$4,0),$BD$5)</f>
        <v>0.02</v>
      </c>
      <c r="BH902" s="5">
        <f t="shared" ref="BH902:BH965" si="45">BG902/$BD$5</f>
        <v>1</v>
      </c>
    </row>
    <row r="903" spans="2:60" x14ac:dyDescent="0.2">
      <c r="B903" s="3">
        <v>899</v>
      </c>
      <c r="C903" s="12">
        <v>-0.16683543435647152</v>
      </c>
      <c r="D903" s="12">
        <v>-1.9088201952399686</v>
      </c>
      <c r="E903" s="12">
        <v>2.6169436750933528</v>
      </c>
      <c r="F903" s="12">
        <v>-0.14441525308939163</v>
      </c>
      <c r="G903" s="12">
        <v>0.12095028978365008</v>
      </c>
      <c r="H903" s="12">
        <v>3.1195668270811439E-3</v>
      </c>
      <c r="I903" s="12">
        <v>-0.21934738470008597</v>
      </c>
      <c r="J903" s="12">
        <v>-5.7360693972441368E-2</v>
      </c>
      <c r="K903" s="12">
        <v>-1.2487726053223014</v>
      </c>
      <c r="L903" s="12">
        <v>-0.18288687897438649</v>
      </c>
      <c r="M903" s="12">
        <v>-1.7143611330538988</v>
      </c>
      <c r="O903" s="3">
        <f>SQRT(Correlation)*$C903 + SQRT(1-Correlation)*D903</f>
        <v>-1.8636238349046748</v>
      </c>
      <c r="P903" s="3">
        <f>SQRT(Correlation)*$C903 + SQRT(1-Correlation)*E903</f>
        <v>2.4298927598009983</v>
      </c>
      <c r="Q903" s="3">
        <f>SQRT(Correlation)*$C903 + SQRT(1-Correlation)*F903</f>
        <v>-0.18976233528863951</v>
      </c>
      <c r="R903" s="3">
        <f>SQRT(Correlation)*$C903 + SQRT(1-Correlation)*G903</f>
        <v>6.1985523113122713E-2</v>
      </c>
      <c r="S903" s="3">
        <f>SQRT(Correlation)*$C903 + SQRT(1-Correlation)*H903</f>
        <v>-4.9798515752991483E-2</v>
      </c>
      <c r="T903" s="3">
        <f>SQRT(Correlation)*$C903 + SQRT(1-Correlation)*I903</f>
        <v>-0.26084919703502818</v>
      </c>
      <c r="U903" s="3">
        <f>SQRT(Correlation)*$C903 + SQRT(1-Correlation)*J903</f>
        <v>-0.10717512903523771</v>
      </c>
      <c r="V903" s="3">
        <f>SQRT(Correlation)*$C903 + SQRT(1-Correlation)*K903</f>
        <v>-1.2374477104312891</v>
      </c>
      <c r="W903" s="3">
        <f>SQRT(Correlation)*$C903 + SQRT(1-Correlation)*L903</f>
        <v>-0.22625972421458196</v>
      </c>
      <c r="X903" s="3">
        <f>SQRT(Correlation)*$C903 + SQRT(1-Correlation)*M903</f>
        <v>-1.6791437704541841</v>
      </c>
      <c r="Z903" s="3">
        <f>IF(O903&lt;'CDO Param'!C$13,1,0)</f>
        <v>0</v>
      </c>
      <c r="AA903" s="3">
        <f>IF(P903&lt;'CDO Param'!D$13,1,0)</f>
        <v>0</v>
      </c>
      <c r="AB903" s="3">
        <f>IF(Q903&lt;'CDO Param'!E$13,1,0)</f>
        <v>0</v>
      </c>
      <c r="AC903" s="3">
        <f>IF(R903&lt;'CDO Param'!F$13,1,0)</f>
        <v>0</v>
      </c>
      <c r="AD903" s="3">
        <f>IF(S903&lt;'CDO Param'!G$13,1,0)</f>
        <v>1</v>
      </c>
      <c r="AE903" s="3">
        <f>IF(T903&lt;'CDO Param'!H$13,1,0)</f>
        <v>0</v>
      </c>
      <c r="AF903" s="3">
        <f>IF(U903&lt;'CDO Param'!I$13,1,0)</f>
        <v>0</v>
      </c>
      <c r="AG903" s="3">
        <f>IF(V903&lt;'CDO Param'!J$13,1,0)</f>
        <v>0</v>
      </c>
      <c r="AH903" s="3">
        <f>IF(W903&lt;'CDO Param'!K$13,1,0)</f>
        <v>0</v>
      </c>
      <c r="AI903" s="3">
        <f>IF(X903&lt;'CDO Param'!L$13,1,0)</f>
        <v>1</v>
      </c>
      <c r="AK903" s="3">
        <f>Z903*'CDO Param'!C$6*'CDO Param'!C$9</f>
        <v>0</v>
      </c>
      <c r="AL903" s="3">
        <f>AA903*'CDO Param'!D$6*'CDO Param'!D$9</f>
        <v>0</v>
      </c>
      <c r="AM903" s="3">
        <f>AB903*'CDO Param'!E$6*'CDO Param'!E$9</f>
        <v>0</v>
      </c>
      <c r="AN903" s="3">
        <f>AC903*'CDO Param'!F$6*'CDO Param'!F$9</f>
        <v>0</v>
      </c>
      <c r="AO903" s="3">
        <f>AD903*'CDO Param'!G$6*'CDO Param'!G$9</f>
        <v>4500</v>
      </c>
      <c r="AP903" s="3">
        <f>AE903*'CDO Param'!H$6*'CDO Param'!H$9</f>
        <v>0</v>
      </c>
      <c r="AQ903" s="3">
        <f>AF903*'CDO Param'!I$6*'CDO Param'!I$9</f>
        <v>0</v>
      </c>
      <c r="AR903" s="3">
        <f>AG903*'CDO Param'!J$6*'CDO Param'!J$9</f>
        <v>0</v>
      </c>
      <c r="AS903" s="3">
        <f>AH903*'CDO Param'!K$6*'CDO Param'!K$9</f>
        <v>0</v>
      </c>
      <c r="AT903" s="3">
        <f>AI903*'CDO Param'!L$6*'CDO Param'!L$9</f>
        <v>4500</v>
      </c>
      <c r="AV903" s="2">
        <f t="shared" si="43"/>
        <v>9000</v>
      </c>
      <c r="BF903" s="5">
        <f>AV903/'CDO Param'!$M$6</f>
        <v>9.375E-2</v>
      </c>
      <c r="BG903" s="5">
        <f t="shared" si="44"/>
        <v>0.02</v>
      </c>
      <c r="BH903" s="5">
        <f t="shared" si="45"/>
        <v>1</v>
      </c>
    </row>
    <row r="904" spans="2:60" x14ac:dyDescent="0.2">
      <c r="B904" s="3">
        <v>900</v>
      </c>
      <c r="C904" s="12">
        <v>0.2159094947273843</v>
      </c>
      <c r="D904" s="12">
        <v>-2.2422682377509773</v>
      </c>
      <c r="E904" s="12">
        <v>0.30396790862141643</v>
      </c>
      <c r="F904" s="12">
        <v>0.39811197893868666</v>
      </c>
      <c r="G904" s="12">
        <v>2.0765219232998788</v>
      </c>
      <c r="H904" s="12">
        <v>1.8398259271634743</v>
      </c>
      <c r="I904" s="12">
        <v>-1.2711871022474952</v>
      </c>
      <c r="J904" s="12">
        <v>-5.1898041419917718E-2</v>
      </c>
      <c r="K904" s="12">
        <v>0.45376054913504049</v>
      </c>
      <c r="L904" s="12">
        <v>0.56524186220485717</v>
      </c>
      <c r="M904" s="12">
        <v>1.730950316414237</v>
      </c>
      <c r="O904" s="3">
        <f>SQRT(Correlation)*$C904 + SQRT(1-Correlation)*D904</f>
        <v>-2.0589258497240457</v>
      </c>
      <c r="P904" s="3">
        <f>SQRT(Correlation)*$C904 + SQRT(1-Correlation)*E904</f>
        <v>0.35664585523194753</v>
      </c>
      <c r="Q904" s="3">
        <f>SQRT(Correlation)*$C904 + SQRT(1-Correlation)*F904</f>
        <v>0.44595876235243492</v>
      </c>
      <c r="R904" s="3">
        <f>SQRT(Correlation)*$C904 + SQRT(1-Correlation)*G904</f>
        <v>2.0382382438497899</v>
      </c>
      <c r="S904" s="3">
        <f>SQRT(Correlation)*$C904 + SQRT(1-Correlation)*H904</f>
        <v>1.8136887055997539</v>
      </c>
      <c r="T904" s="3">
        <f>SQRT(Correlation)*$C904 + SQRT(1-Correlation)*I904</f>
        <v>-1.1376773954199646</v>
      </c>
      <c r="U904" s="3">
        <f>SQRT(Correlation)*$C904 + SQRT(1-Correlation)*J904</f>
        <v>1.9041772082855284E-2</v>
      </c>
      <c r="V904" s="3">
        <f>SQRT(Correlation)*$C904 + SQRT(1-Correlation)*K904</f>
        <v>0.49875163145810741</v>
      </c>
      <c r="W904" s="3">
        <f>SQRT(Correlation)*$C904 + SQRT(1-Correlation)*L904</f>
        <v>0.60451209121218297</v>
      </c>
      <c r="X904" s="3">
        <f>SQRT(Correlation)*$C904 + SQRT(1-Correlation)*M904</f>
        <v>1.7104002321169036</v>
      </c>
      <c r="Z904" s="3">
        <f>IF(O904&lt;'CDO Param'!C$13,1,0)</f>
        <v>0</v>
      </c>
      <c r="AA904" s="3">
        <f>IF(P904&lt;'CDO Param'!D$13,1,0)</f>
        <v>0</v>
      </c>
      <c r="AB904" s="3">
        <f>IF(Q904&lt;'CDO Param'!E$13,1,0)</f>
        <v>0</v>
      </c>
      <c r="AC904" s="3">
        <f>IF(R904&lt;'CDO Param'!F$13,1,0)</f>
        <v>0</v>
      </c>
      <c r="AD904" s="3">
        <f>IF(S904&lt;'CDO Param'!G$13,1,0)</f>
        <v>0</v>
      </c>
      <c r="AE904" s="3">
        <f>IF(T904&lt;'CDO Param'!H$13,1,0)</f>
        <v>0</v>
      </c>
      <c r="AF904" s="3">
        <f>IF(U904&lt;'CDO Param'!I$13,1,0)</f>
        <v>0</v>
      </c>
      <c r="AG904" s="3">
        <f>IF(V904&lt;'CDO Param'!J$13,1,0)</f>
        <v>0</v>
      </c>
      <c r="AH904" s="3">
        <f>IF(W904&lt;'CDO Param'!K$13,1,0)</f>
        <v>0</v>
      </c>
      <c r="AI904" s="3">
        <f>IF(X904&lt;'CDO Param'!L$13,1,0)</f>
        <v>0</v>
      </c>
      <c r="AK904" s="3">
        <f>Z904*'CDO Param'!C$6*'CDO Param'!C$9</f>
        <v>0</v>
      </c>
      <c r="AL904" s="3">
        <f>AA904*'CDO Param'!D$6*'CDO Param'!D$9</f>
        <v>0</v>
      </c>
      <c r="AM904" s="3">
        <f>AB904*'CDO Param'!E$6*'CDO Param'!E$9</f>
        <v>0</v>
      </c>
      <c r="AN904" s="3">
        <f>AC904*'CDO Param'!F$6*'CDO Param'!F$9</f>
        <v>0</v>
      </c>
      <c r="AO904" s="3">
        <f>AD904*'CDO Param'!G$6*'CDO Param'!G$9</f>
        <v>0</v>
      </c>
      <c r="AP904" s="3">
        <f>AE904*'CDO Param'!H$6*'CDO Param'!H$9</f>
        <v>0</v>
      </c>
      <c r="AQ904" s="3">
        <f>AF904*'CDO Param'!I$6*'CDO Param'!I$9</f>
        <v>0</v>
      </c>
      <c r="AR904" s="3">
        <f>AG904*'CDO Param'!J$6*'CDO Param'!J$9</f>
        <v>0</v>
      </c>
      <c r="AS904" s="3">
        <f>AH904*'CDO Param'!K$6*'CDO Param'!K$9</f>
        <v>0</v>
      </c>
      <c r="AT904" s="3">
        <f>AI904*'CDO Param'!L$6*'CDO Param'!L$9</f>
        <v>0</v>
      </c>
      <c r="AV904" s="2">
        <f t="shared" si="43"/>
        <v>0</v>
      </c>
      <c r="BF904" s="5">
        <f>AV904/'CDO Param'!$M$6</f>
        <v>0</v>
      </c>
      <c r="BG904" s="5">
        <f t="shared" si="44"/>
        <v>0</v>
      </c>
      <c r="BH904" s="5">
        <f t="shared" si="45"/>
        <v>0</v>
      </c>
    </row>
    <row r="905" spans="2:60" x14ac:dyDescent="0.2">
      <c r="B905" s="3">
        <v>901</v>
      </c>
      <c r="C905" s="12">
        <v>0.34603090171003714</v>
      </c>
      <c r="D905" s="12">
        <v>-0.97031715995399281</v>
      </c>
      <c r="E905" s="12">
        <v>-2.0069273887202144</v>
      </c>
      <c r="F905" s="12">
        <v>-1.1883230399689637</v>
      </c>
      <c r="G905" s="12">
        <v>-0.38403982216550503</v>
      </c>
      <c r="H905" s="12">
        <v>-0.18635319065651856</v>
      </c>
      <c r="I905" s="12">
        <v>-0.85296846918936353</v>
      </c>
      <c r="J905" s="12">
        <v>-0.63723291532369331</v>
      </c>
      <c r="K905" s="12">
        <v>-0.83253098637214862</v>
      </c>
      <c r="L905" s="12">
        <v>-0.42637111619114876</v>
      </c>
      <c r="M905" s="12">
        <v>1.9959588826168329</v>
      </c>
      <c r="O905" s="3">
        <f>SQRT(Correlation)*$C905 + SQRT(1-Correlation)*D905</f>
        <v>-0.81109910443960476</v>
      </c>
      <c r="P905" s="3">
        <f>SQRT(Correlation)*$C905 + SQRT(1-Correlation)*E905</f>
        <v>-1.7945139150584415</v>
      </c>
      <c r="Q905" s="3">
        <f>SQRT(Correlation)*$C905 + SQRT(1-Correlation)*F905</f>
        <v>-1.017917641686612</v>
      </c>
      <c r="R905" s="3">
        <f>SQRT(Correlation)*$C905 + SQRT(1-Correlation)*G905</f>
        <v>-0.25490758605414704</v>
      </c>
      <c r="S905" s="3">
        <f>SQRT(Correlation)*$C905 + SQRT(1-Correlation)*H905</f>
        <v>-6.7365580493705141E-2</v>
      </c>
      <c r="T905" s="3">
        <f>SQRT(Correlation)*$C905 + SQRT(1-Correlation)*I905</f>
        <v>-0.6997723614631064</v>
      </c>
      <c r="U905" s="3">
        <f>SQRT(Correlation)*$C905 + SQRT(1-Correlation)*J905</f>
        <v>-0.49510764471506802</v>
      </c>
      <c r="V905" s="3">
        <f>SQRT(Correlation)*$C905 + SQRT(1-Correlation)*K905</f>
        <v>-0.68038366286022023</v>
      </c>
      <c r="W905" s="3">
        <f>SQRT(Correlation)*$C905 + SQRT(1-Correlation)*L905</f>
        <v>-0.29506657768114075</v>
      </c>
      <c r="X905" s="3">
        <f>SQRT(Correlation)*$C905 + SQRT(1-Correlation)*M905</f>
        <v>2.0029574345547125</v>
      </c>
      <c r="Z905" s="3">
        <f>IF(O905&lt;'CDO Param'!C$13,1,0)</f>
        <v>0</v>
      </c>
      <c r="AA905" s="3">
        <f>IF(P905&lt;'CDO Param'!D$13,1,0)</f>
        <v>1</v>
      </c>
      <c r="AB905" s="3">
        <f>IF(Q905&lt;'CDO Param'!E$13,1,0)</f>
        <v>0</v>
      </c>
      <c r="AC905" s="3">
        <f>IF(R905&lt;'CDO Param'!F$13,1,0)</f>
        <v>0</v>
      </c>
      <c r="AD905" s="3">
        <f>IF(S905&lt;'CDO Param'!G$13,1,0)</f>
        <v>1</v>
      </c>
      <c r="AE905" s="3">
        <f>IF(T905&lt;'CDO Param'!H$13,1,0)</f>
        <v>0</v>
      </c>
      <c r="AF905" s="3">
        <f>IF(U905&lt;'CDO Param'!I$13,1,0)</f>
        <v>0</v>
      </c>
      <c r="AG905" s="3">
        <f>IF(V905&lt;'CDO Param'!J$13,1,0)</f>
        <v>0</v>
      </c>
      <c r="AH905" s="3">
        <f>IF(W905&lt;'CDO Param'!K$13,1,0)</f>
        <v>0</v>
      </c>
      <c r="AI905" s="3">
        <f>IF(X905&lt;'CDO Param'!L$13,1,0)</f>
        <v>0</v>
      </c>
      <c r="AK905" s="3">
        <f>Z905*'CDO Param'!C$6*'CDO Param'!C$9</f>
        <v>0</v>
      </c>
      <c r="AL905" s="3">
        <f>AA905*'CDO Param'!D$6*'CDO Param'!D$9</f>
        <v>4050</v>
      </c>
      <c r="AM905" s="3">
        <f>AB905*'CDO Param'!E$6*'CDO Param'!E$9</f>
        <v>0</v>
      </c>
      <c r="AN905" s="3">
        <f>AC905*'CDO Param'!F$6*'CDO Param'!F$9</f>
        <v>0</v>
      </c>
      <c r="AO905" s="3">
        <f>AD905*'CDO Param'!G$6*'CDO Param'!G$9</f>
        <v>4500</v>
      </c>
      <c r="AP905" s="3">
        <f>AE905*'CDO Param'!H$6*'CDO Param'!H$9</f>
        <v>0</v>
      </c>
      <c r="AQ905" s="3">
        <f>AF905*'CDO Param'!I$6*'CDO Param'!I$9</f>
        <v>0</v>
      </c>
      <c r="AR905" s="3">
        <f>AG905*'CDO Param'!J$6*'CDO Param'!J$9</f>
        <v>0</v>
      </c>
      <c r="AS905" s="3">
        <f>AH905*'CDO Param'!K$6*'CDO Param'!K$9</f>
        <v>0</v>
      </c>
      <c r="AT905" s="3">
        <f>AI905*'CDO Param'!L$6*'CDO Param'!L$9</f>
        <v>0</v>
      </c>
      <c r="AV905" s="2">
        <f t="shared" si="43"/>
        <v>8550</v>
      </c>
      <c r="BF905" s="5">
        <f>AV905/'CDO Param'!$M$6</f>
        <v>8.9062500000000003E-2</v>
      </c>
      <c r="BG905" s="5">
        <f t="shared" si="44"/>
        <v>0.02</v>
      </c>
      <c r="BH905" s="5">
        <f t="shared" si="45"/>
        <v>1</v>
      </c>
    </row>
    <row r="906" spans="2:60" x14ac:dyDescent="0.2">
      <c r="B906" s="3">
        <v>902</v>
      </c>
      <c r="C906" s="12">
        <v>1.7341335478704423</v>
      </c>
      <c r="D906" s="12">
        <v>-0.27043483896704856</v>
      </c>
      <c r="E906" s="12">
        <v>-1.338316906185355</v>
      </c>
      <c r="F906" s="12">
        <v>-0.52316863730084151</v>
      </c>
      <c r="G906" s="12">
        <v>-0.52538894124154467</v>
      </c>
      <c r="H906" s="12">
        <v>-0.4578555490297731</v>
      </c>
      <c r="I906" s="12">
        <v>9.8541477200342342E-2</v>
      </c>
      <c r="J906" s="12">
        <v>-0.99674480225075968</v>
      </c>
      <c r="K906" s="12">
        <v>0.77918684837641194</v>
      </c>
      <c r="L906" s="12">
        <v>-0.95547648015781306</v>
      </c>
      <c r="M906" s="12">
        <v>0.30489673008560203</v>
      </c>
      <c r="O906" s="3">
        <f>SQRT(Correlation)*$C906 + SQRT(1-Correlation)*D906</f>
        <v>0.29182416287890406</v>
      </c>
      <c r="P906" s="3">
        <f>SQRT(Correlation)*$C906 + SQRT(1-Correlation)*E906</f>
        <v>-0.72125771857875942</v>
      </c>
      <c r="Q906" s="3">
        <f>SQRT(Correlation)*$C906 + SQRT(1-Correlation)*F906</f>
        <v>5.2059829546767911E-2</v>
      </c>
      <c r="R906" s="3">
        <f>SQRT(Correlation)*$C906 + SQRT(1-Correlation)*G906</f>
        <v>4.9953464281627113E-2</v>
      </c>
      <c r="S906" s="3">
        <f>SQRT(Correlation)*$C906 + SQRT(1-Correlation)*H906</f>
        <v>0.1140212655336294</v>
      </c>
      <c r="T906" s="3">
        <f>SQRT(Correlation)*$C906 + SQRT(1-Correlation)*I906</f>
        <v>0.6418658314031136</v>
      </c>
      <c r="U906" s="3">
        <f>SQRT(Correlation)*$C906 + SQRT(1-Correlation)*J906</f>
        <v>-0.39721396849603452</v>
      </c>
      <c r="V906" s="3">
        <f>SQRT(Correlation)*$C906 + SQRT(1-Correlation)*K906</f>
        <v>1.2875827269332434</v>
      </c>
      <c r="W906" s="3">
        <f>SQRT(Correlation)*$C906 + SQRT(1-Correlation)*L906</f>
        <v>-0.3580634005878871</v>
      </c>
      <c r="X906" s="3">
        <f>SQRT(Correlation)*$C906 + SQRT(1-Correlation)*M906</f>
        <v>0.83763161328034952</v>
      </c>
      <c r="Z906" s="3">
        <f>IF(O906&lt;'CDO Param'!C$13,1,0)</f>
        <v>0</v>
      </c>
      <c r="AA906" s="3">
        <f>IF(P906&lt;'CDO Param'!D$13,1,0)</f>
        <v>0</v>
      </c>
      <c r="AB906" s="3">
        <f>IF(Q906&lt;'CDO Param'!E$13,1,0)</f>
        <v>0</v>
      </c>
      <c r="AC906" s="3">
        <f>IF(R906&lt;'CDO Param'!F$13,1,0)</f>
        <v>0</v>
      </c>
      <c r="AD906" s="3">
        <f>IF(S906&lt;'CDO Param'!G$13,1,0)</f>
        <v>0</v>
      </c>
      <c r="AE906" s="3">
        <f>IF(T906&lt;'CDO Param'!H$13,1,0)</f>
        <v>0</v>
      </c>
      <c r="AF906" s="3">
        <f>IF(U906&lt;'CDO Param'!I$13,1,0)</f>
        <v>0</v>
      </c>
      <c r="AG906" s="3">
        <f>IF(V906&lt;'CDO Param'!J$13,1,0)</f>
        <v>0</v>
      </c>
      <c r="AH906" s="3">
        <f>IF(W906&lt;'CDO Param'!K$13,1,0)</f>
        <v>0</v>
      </c>
      <c r="AI906" s="3">
        <f>IF(X906&lt;'CDO Param'!L$13,1,0)</f>
        <v>0</v>
      </c>
      <c r="AK906" s="3">
        <f>Z906*'CDO Param'!C$6*'CDO Param'!C$9</f>
        <v>0</v>
      </c>
      <c r="AL906" s="3">
        <f>AA906*'CDO Param'!D$6*'CDO Param'!D$9</f>
        <v>0</v>
      </c>
      <c r="AM906" s="3">
        <f>AB906*'CDO Param'!E$6*'CDO Param'!E$9</f>
        <v>0</v>
      </c>
      <c r="AN906" s="3">
        <f>AC906*'CDO Param'!F$6*'CDO Param'!F$9</f>
        <v>0</v>
      </c>
      <c r="AO906" s="3">
        <f>AD906*'CDO Param'!G$6*'CDO Param'!G$9</f>
        <v>0</v>
      </c>
      <c r="AP906" s="3">
        <f>AE906*'CDO Param'!H$6*'CDO Param'!H$9</f>
        <v>0</v>
      </c>
      <c r="AQ906" s="3">
        <f>AF906*'CDO Param'!I$6*'CDO Param'!I$9</f>
        <v>0</v>
      </c>
      <c r="AR906" s="3">
        <f>AG906*'CDO Param'!J$6*'CDO Param'!J$9</f>
        <v>0</v>
      </c>
      <c r="AS906" s="3">
        <f>AH906*'CDO Param'!K$6*'CDO Param'!K$9</f>
        <v>0</v>
      </c>
      <c r="AT906" s="3">
        <f>AI906*'CDO Param'!L$6*'CDO Param'!L$9</f>
        <v>0</v>
      </c>
      <c r="AV906" s="2">
        <f t="shared" si="43"/>
        <v>0</v>
      </c>
      <c r="BF906" s="5">
        <f>AV906/'CDO Param'!$M$6</f>
        <v>0</v>
      </c>
      <c r="BG906" s="5">
        <f t="shared" si="44"/>
        <v>0</v>
      </c>
      <c r="BH906" s="5">
        <f t="shared" si="45"/>
        <v>0</v>
      </c>
    </row>
    <row r="907" spans="2:60" x14ac:dyDescent="0.2">
      <c r="B907" s="3">
        <v>903</v>
      </c>
      <c r="C907" s="12">
        <v>0.25088638722081669</v>
      </c>
      <c r="D907" s="12">
        <v>-0.77348772720142733</v>
      </c>
      <c r="E907" s="12">
        <v>-1.2847294783568941</v>
      </c>
      <c r="F907" s="12">
        <v>-0.40352688301936723</v>
      </c>
      <c r="G907" s="12">
        <v>3.8361349652404897E-2</v>
      </c>
      <c r="H907" s="12">
        <v>0.38800862967036664</v>
      </c>
      <c r="I907" s="12">
        <v>-0.59424110077088699</v>
      </c>
      <c r="J907" s="12">
        <v>0.47427647587028332</v>
      </c>
      <c r="K907" s="12">
        <v>-0.71280396696238313</v>
      </c>
      <c r="L907" s="12">
        <v>0.79858182289171964</v>
      </c>
      <c r="M907" s="12">
        <v>-0.15658997654099949</v>
      </c>
      <c r="O907" s="3">
        <f>SQRT(Correlation)*$C907 + SQRT(1-Correlation)*D907</f>
        <v>-0.65445764628817193</v>
      </c>
      <c r="P907" s="3">
        <f>SQRT(Correlation)*$C907 + SQRT(1-Correlation)*E907</f>
        <v>-1.1394641568754604</v>
      </c>
      <c r="Q907" s="3">
        <f>SQRT(Correlation)*$C907 + SQRT(1-Correlation)*F907</f>
        <v>-0.30348197247998293</v>
      </c>
      <c r="R907" s="3">
        <f>SQRT(Correlation)*$C907 + SQRT(1-Correlation)*G907</f>
        <v>0.11573001346078662</v>
      </c>
      <c r="S907" s="3">
        <f>SQRT(Correlation)*$C907 + SQRT(1-Correlation)*H907</f>
        <v>0.44743454822261808</v>
      </c>
      <c r="T907" s="3">
        <f>SQRT(Correlation)*$C907 + SQRT(1-Correlation)*I907</f>
        <v>-0.48440936556161851</v>
      </c>
      <c r="U907" s="3">
        <f>SQRT(Correlation)*$C907 + SQRT(1-Correlation)*J907</f>
        <v>0.52927541307126957</v>
      </c>
      <c r="V907" s="3">
        <f>SQRT(Correlation)*$C907 + SQRT(1-Correlation)*K907</f>
        <v>-0.59688797648648884</v>
      </c>
      <c r="W907" s="3">
        <f>SQRT(Correlation)*$C907 + SQRT(1-Correlation)*L907</f>
        <v>0.83693847925898213</v>
      </c>
      <c r="X907" s="3">
        <f>SQRT(Correlation)*$C907 + SQRT(1-Correlation)*M907</f>
        <v>-6.9217053631693753E-2</v>
      </c>
      <c r="Z907" s="3">
        <f>IF(O907&lt;'CDO Param'!C$13,1,0)</f>
        <v>0</v>
      </c>
      <c r="AA907" s="3">
        <f>IF(P907&lt;'CDO Param'!D$13,1,0)</f>
        <v>0</v>
      </c>
      <c r="AB907" s="3">
        <f>IF(Q907&lt;'CDO Param'!E$13,1,0)</f>
        <v>0</v>
      </c>
      <c r="AC907" s="3">
        <f>IF(R907&lt;'CDO Param'!F$13,1,0)</f>
        <v>0</v>
      </c>
      <c r="AD907" s="3">
        <f>IF(S907&lt;'CDO Param'!G$13,1,0)</f>
        <v>0</v>
      </c>
      <c r="AE907" s="3">
        <f>IF(T907&lt;'CDO Param'!H$13,1,0)</f>
        <v>0</v>
      </c>
      <c r="AF907" s="3">
        <f>IF(U907&lt;'CDO Param'!I$13,1,0)</f>
        <v>0</v>
      </c>
      <c r="AG907" s="3">
        <f>IF(V907&lt;'CDO Param'!J$13,1,0)</f>
        <v>0</v>
      </c>
      <c r="AH907" s="3">
        <f>IF(W907&lt;'CDO Param'!K$13,1,0)</f>
        <v>0</v>
      </c>
      <c r="AI907" s="3">
        <f>IF(X907&lt;'CDO Param'!L$13,1,0)</f>
        <v>0</v>
      </c>
      <c r="AK907" s="3">
        <f>Z907*'CDO Param'!C$6*'CDO Param'!C$9</f>
        <v>0</v>
      </c>
      <c r="AL907" s="3">
        <f>AA907*'CDO Param'!D$6*'CDO Param'!D$9</f>
        <v>0</v>
      </c>
      <c r="AM907" s="3">
        <f>AB907*'CDO Param'!E$6*'CDO Param'!E$9</f>
        <v>0</v>
      </c>
      <c r="AN907" s="3">
        <f>AC907*'CDO Param'!F$6*'CDO Param'!F$9</f>
        <v>0</v>
      </c>
      <c r="AO907" s="3">
        <f>AD907*'CDO Param'!G$6*'CDO Param'!G$9</f>
        <v>0</v>
      </c>
      <c r="AP907" s="3">
        <f>AE907*'CDO Param'!H$6*'CDO Param'!H$9</f>
        <v>0</v>
      </c>
      <c r="AQ907" s="3">
        <f>AF907*'CDO Param'!I$6*'CDO Param'!I$9</f>
        <v>0</v>
      </c>
      <c r="AR907" s="3">
        <f>AG907*'CDO Param'!J$6*'CDO Param'!J$9</f>
        <v>0</v>
      </c>
      <c r="AS907" s="3">
        <f>AH907*'CDO Param'!K$6*'CDO Param'!K$9</f>
        <v>0</v>
      </c>
      <c r="AT907" s="3">
        <f>AI907*'CDO Param'!L$6*'CDO Param'!L$9</f>
        <v>0</v>
      </c>
      <c r="AV907" s="2">
        <f t="shared" si="43"/>
        <v>0</v>
      </c>
      <c r="BF907" s="5">
        <f>AV907/'CDO Param'!$M$6</f>
        <v>0</v>
      </c>
      <c r="BG907" s="5">
        <f t="shared" si="44"/>
        <v>0</v>
      </c>
      <c r="BH907" s="5">
        <f t="shared" si="45"/>
        <v>0</v>
      </c>
    </row>
    <row r="908" spans="2:60" x14ac:dyDescent="0.2">
      <c r="B908" s="3">
        <v>904</v>
      </c>
      <c r="C908" s="12">
        <v>0.98361624623066746</v>
      </c>
      <c r="D908" s="12">
        <v>-0.51012875701417215</v>
      </c>
      <c r="E908" s="12">
        <v>0.87176886154338717</v>
      </c>
      <c r="F908" s="12">
        <v>0.37238123695715331</v>
      </c>
      <c r="G908" s="12">
        <v>0.84637804320664145</v>
      </c>
      <c r="H908" s="12">
        <v>1.5422665455844253</v>
      </c>
      <c r="I908" s="12">
        <v>-0.52497398428386077</v>
      </c>
      <c r="J908" s="12">
        <v>0.67188238972448744</v>
      </c>
      <c r="K908" s="12">
        <v>-0.49867594498209655</v>
      </c>
      <c r="L908" s="12">
        <v>-0.18105311028193682</v>
      </c>
      <c r="M908" s="12">
        <v>-1.1042038750019856</v>
      </c>
      <c r="O908" s="3">
        <f>SQRT(Correlation)*$C908 + SQRT(1-Correlation)*D908</f>
        <v>-0.17290386347122205</v>
      </c>
      <c r="P908" s="3">
        <f>SQRT(Correlation)*$C908 + SQRT(1-Correlation)*E908</f>
        <v>1.1380793268701141</v>
      </c>
      <c r="Q908" s="3">
        <f>SQRT(Correlation)*$C908 + SQRT(1-Correlation)*F908</f>
        <v>0.66431862817203402</v>
      </c>
      <c r="R908" s="3">
        <f>SQRT(Correlation)*$C908 + SQRT(1-Correlation)*G908</f>
        <v>1.1139914815902088</v>
      </c>
      <c r="S908" s="3">
        <f>SQRT(Correlation)*$C908 + SQRT(1-Correlation)*H908</f>
        <v>1.7741692811013976</v>
      </c>
      <c r="T908" s="3">
        <f>SQRT(Correlation)*$C908 + SQRT(1-Correlation)*I908</f>
        <v>-0.18698728263773967</v>
      </c>
      <c r="U908" s="3">
        <f>SQRT(Correlation)*$C908 + SQRT(1-Correlation)*J908</f>
        <v>0.9484503695492793</v>
      </c>
      <c r="V908" s="3">
        <f>SQRT(Correlation)*$C908 + SQRT(1-Correlation)*K908</f>
        <v>-0.16203877198067995</v>
      </c>
      <c r="W908" s="3">
        <f>SQRT(Correlation)*$C908 + SQRT(1-Correlation)*L908</f>
        <v>0.13928470637882073</v>
      </c>
      <c r="X908" s="3">
        <f>SQRT(Correlation)*$C908 + SQRT(1-Correlation)*M908</f>
        <v>-0.73649300569364895</v>
      </c>
      <c r="Z908" s="3">
        <f>IF(O908&lt;'CDO Param'!C$13,1,0)</f>
        <v>0</v>
      </c>
      <c r="AA908" s="3">
        <f>IF(P908&lt;'CDO Param'!D$13,1,0)</f>
        <v>0</v>
      </c>
      <c r="AB908" s="3">
        <f>IF(Q908&lt;'CDO Param'!E$13,1,0)</f>
        <v>0</v>
      </c>
      <c r="AC908" s="3">
        <f>IF(R908&lt;'CDO Param'!F$13,1,0)</f>
        <v>0</v>
      </c>
      <c r="AD908" s="3">
        <f>IF(S908&lt;'CDO Param'!G$13,1,0)</f>
        <v>0</v>
      </c>
      <c r="AE908" s="3">
        <f>IF(T908&lt;'CDO Param'!H$13,1,0)</f>
        <v>0</v>
      </c>
      <c r="AF908" s="3">
        <f>IF(U908&lt;'CDO Param'!I$13,1,0)</f>
        <v>0</v>
      </c>
      <c r="AG908" s="3">
        <f>IF(V908&lt;'CDO Param'!J$13,1,0)</f>
        <v>0</v>
      </c>
      <c r="AH908" s="3">
        <f>IF(W908&lt;'CDO Param'!K$13,1,0)</f>
        <v>0</v>
      </c>
      <c r="AI908" s="3">
        <f>IF(X908&lt;'CDO Param'!L$13,1,0)</f>
        <v>1</v>
      </c>
      <c r="AK908" s="3">
        <f>Z908*'CDO Param'!C$6*'CDO Param'!C$9</f>
        <v>0</v>
      </c>
      <c r="AL908" s="3">
        <f>AA908*'CDO Param'!D$6*'CDO Param'!D$9</f>
        <v>0</v>
      </c>
      <c r="AM908" s="3">
        <f>AB908*'CDO Param'!E$6*'CDO Param'!E$9</f>
        <v>0</v>
      </c>
      <c r="AN908" s="3">
        <f>AC908*'CDO Param'!F$6*'CDO Param'!F$9</f>
        <v>0</v>
      </c>
      <c r="AO908" s="3">
        <f>AD908*'CDO Param'!G$6*'CDO Param'!G$9</f>
        <v>0</v>
      </c>
      <c r="AP908" s="3">
        <f>AE908*'CDO Param'!H$6*'CDO Param'!H$9</f>
        <v>0</v>
      </c>
      <c r="AQ908" s="3">
        <f>AF908*'CDO Param'!I$6*'CDO Param'!I$9</f>
        <v>0</v>
      </c>
      <c r="AR908" s="3">
        <f>AG908*'CDO Param'!J$6*'CDO Param'!J$9</f>
        <v>0</v>
      </c>
      <c r="AS908" s="3">
        <f>AH908*'CDO Param'!K$6*'CDO Param'!K$9</f>
        <v>0</v>
      </c>
      <c r="AT908" s="3">
        <f>AI908*'CDO Param'!L$6*'CDO Param'!L$9</f>
        <v>4500</v>
      </c>
      <c r="AV908" s="2">
        <f t="shared" si="43"/>
        <v>4500</v>
      </c>
      <c r="BF908" s="5">
        <f>AV908/'CDO Param'!$M$6</f>
        <v>4.6875E-2</v>
      </c>
      <c r="BG908" s="5">
        <f t="shared" si="44"/>
        <v>0</v>
      </c>
      <c r="BH908" s="5">
        <f t="shared" si="45"/>
        <v>0</v>
      </c>
    </row>
    <row r="909" spans="2:60" x14ac:dyDescent="0.2">
      <c r="B909" s="3">
        <v>905</v>
      </c>
      <c r="C909" s="12">
        <v>0.78951416071504354</v>
      </c>
      <c r="D909" s="12">
        <v>-1.4165016182232648</v>
      </c>
      <c r="E909" s="12">
        <v>-0.73541968959034421</v>
      </c>
      <c r="F909" s="12">
        <v>-1.1797737897722982</v>
      </c>
      <c r="G909" s="12">
        <v>0.81721509559429251</v>
      </c>
      <c r="H909" s="12">
        <v>0.20677020984294359</v>
      </c>
      <c r="I909" s="12">
        <v>-1.3971748558105901</v>
      </c>
      <c r="J909" s="12">
        <v>-0.23778738977853209</v>
      </c>
      <c r="K909" s="12">
        <v>-1.9137405615765601</v>
      </c>
      <c r="L909" s="12">
        <v>0.48372385208494961</v>
      </c>
      <c r="M909" s="12">
        <v>0.55179611990752164</v>
      </c>
      <c r="O909" s="3">
        <f>SQRT(Correlation)*$C909 + SQRT(1-Correlation)*D909</f>
        <v>-1.0941451275883596</v>
      </c>
      <c r="P909" s="3">
        <f>SQRT(Correlation)*$C909 + SQRT(1-Correlation)*E909</f>
        <v>-0.44801407729027581</v>
      </c>
      <c r="Q909" s="3">
        <f>SQRT(Correlation)*$C909 + SQRT(1-Correlation)*F909</f>
        <v>-0.8695653905531604</v>
      </c>
      <c r="R909" s="3">
        <f>SQRT(Correlation)*$C909 + SQRT(1-Correlation)*G909</f>
        <v>1.0249446113866363</v>
      </c>
      <c r="S909" s="3">
        <f>SQRT(Correlation)*$C909 + SQRT(1-Correlation)*H909</f>
        <v>0.4458257438939775</v>
      </c>
      <c r="T909" s="3">
        <f>SQRT(Correlation)*$C909 + SQRT(1-Correlation)*I909</f>
        <v>-1.0758101508820646</v>
      </c>
      <c r="U909" s="3">
        <f>SQRT(Correlation)*$C909 + SQRT(1-Correlation)*J909</f>
        <v>2.4081374111656118E-2</v>
      </c>
      <c r="V909" s="3">
        <f>SQRT(Correlation)*$C909 + SQRT(1-Correlation)*K909</f>
        <v>-1.5658674082879165</v>
      </c>
      <c r="W909" s="3">
        <f>SQRT(Correlation)*$C909 + SQRT(1-Correlation)*L909</f>
        <v>0.7085670386232259</v>
      </c>
      <c r="X909" s="3">
        <f>SQRT(Correlation)*$C909 + SQRT(1-Correlation)*M909</f>
        <v>0.77314606216692128</v>
      </c>
      <c r="Z909" s="3">
        <f>IF(O909&lt;'CDO Param'!C$13,1,0)</f>
        <v>0</v>
      </c>
      <c r="AA909" s="3">
        <f>IF(P909&lt;'CDO Param'!D$13,1,0)</f>
        <v>0</v>
      </c>
      <c r="AB909" s="3">
        <f>IF(Q909&lt;'CDO Param'!E$13,1,0)</f>
        <v>0</v>
      </c>
      <c r="AC909" s="3">
        <f>IF(R909&lt;'CDO Param'!F$13,1,0)</f>
        <v>0</v>
      </c>
      <c r="AD909" s="3">
        <f>IF(S909&lt;'CDO Param'!G$13,1,0)</f>
        <v>0</v>
      </c>
      <c r="AE909" s="3">
        <f>IF(T909&lt;'CDO Param'!H$13,1,0)</f>
        <v>0</v>
      </c>
      <c r="AF909" s="3">
        <f>IF(U909&lt;'CDO Param'!I$13,1,0)</f>
        <v>0</v>
      </c>
      <c r="AG909" s="3">
        <f>IF(V909&lt;'CDO Param'!J$13,1,0)</f>
        <v>0</v>
      </c>
      <c r="AH909" s="3">
        <f>IF(W909&lt;'CDO Param'!K$13,1,0)</f>
        <v>0</v>
      </c>
      <c r="AI909" s="3">
        <f>IF(X909&lt;'CDO Param'!L$13,1,0)</f>
        <v>0</v>
      </c>
      <c r="AK909" s="3">
        <f>Z909*'CDO Param'!C$6*'CDO Param'!C$9</f>
        <v>0</v>
      </c>
      <c r="AL909" s="3">
        <f>AA909*'CDO Param'!D$6*'CDO Param'!D$9</f>
        <v>0</v>
      </c>
      <c r="AM909" s="3">
        <f>AB909*'CDO Param'!E$6*'CDO Param'!E$9</f>
        <v>0</v>
      </c>
      <c r="AN909" s="3">
        <f>AC909*'CDO Param'!F$6*'CDO Param'!F$9</f>
        <v>0</v>
      </c>
      <c r="AO909" s="3">
        <f>AD909*'CDO Param'!G$6*'CDO Param'!G$9</f>
        <v>0</v>
      </c>
      <c r="AP909" s="3">
        <f>AE909*'CDO Param'!H$6*'CDO Param'!H$9</f>
        <v>0</v>
      </c>
      <c r="AQ909" s="3">
        <f>AF909*'CDO Param'!I$6*'CDO Param'!I$9</f>
        <v>0</v>
      </c>
      <c r="AR909" s="3">
        <f>AG909*'CDO Param'!J$6*'CDO Param'!J$9</f>
        <v>0</v>
      </c>
      <c r="AS909" s="3">
        <f>AH909*'CDO Param'!K$6*'CDO Param'!K$9</f>
        <v>0</v>
      </c>
      <c r="AT909" s="3">
        <f>AI909*'CDO Param'!L$6*'CDO Param'!L$9</f>
        <v>0</v>
      </c>
      <c r="AV909" s="2">
        <f t="shared" si="43"/>
        <v>0</v>
      </c>
      <c r="BF909" s="5">
        <f>AV909/'CDO Param'!$M$6</f>
        <v>0</v>
      </c>
      <c r="BG909" s="5">
        <f t="shared" si="44"/>
        <v>0</v>
      </c>
      <c r="BH909" s="5">
        <f t="shared" si="45"/>
        <v>0</v>
      </c>
    </row>
    <row r="910" spans="2:60" x14ac:dyDescent="0.2">
      <c r="B910" s="3">
        <v>906</v>
      </c>
      <c r="C910" s="12">
        <v>0.94650431492482312</v>
      </c>
      <c r="D910" s="12">
        <v>-1.2335249266470782</v>
      </c>
      <c r="E910" s="12">
        <v>0.67952214521938004</v>
      </c>
      <c r="F910" s="12">
        <v>-1.3757448869000655</v>
      </c>
      <c r="G910" s="12">
        <v>-0.36731762520503253</v>
      </c>
      <c r="H910" s="12">
        <v>1.3299404599820264</v>
      </c>
      <c r="I910" s="12">
        <v>0.36278265724831726</v>
      </c>
      <c r="J910" s="12">
        <v>0.37822928788955323</v>
      </c>
      <c r="K910" s="12">
        <v>-0.40297209125128575</v>
      </c>
      <c r="L910" s="12">
        <v>1.6061494534369558</v>
      </c>
      <c r="M910" s="12">
        <v>-0.2561989731475478</v>
      </c>
      <c r="O910" s="3">
        <f>SQRT(Correlation)*$C910 + SQRT(1-Correlation)*D910</f>
        <v>-0.87091355060509368</v>
      </c>
      <c r="P910" s="3">
        <f>SQRT(Correlation)*$C910 + SQRT(1-Correlation)*E910</f>
        <v>0.94396225485905605</v>
      </c>
      <c r="Q910" s="3">
        <f>SQRT(Correlation)*$C910 + SQRT(1-Correlation)*F910</f>
        <v>-1.0058352515465105</v>
      </c>
      <c r="R910" s="3">
        <f>SQRT(Correlation)*$C910 + SQRT(1-Correlation)*G910</f>
        <v>-4.9157151077618311E-2</v>
      </c>
      <c r="S910" s="3">
        <f>SQRT(Correlation)*$C910 + SQRT(1-Correlation)*H910</f>
        <v>1.5610032468205404</v>
      </c>
      <c r="T910" s="3">
        <f>SQRT(Correlation)*$C910 + SQRT(1-Correlation)*I910</f>
        <v>0.6434767927878372</v>
      </c>
      <c r="U910" s="3">
        <f>SQRT(Correlation)*$C910 + SQRT(1-Correlation)*J910</f>
        <v>0.65813075328833315</v>
      </c>
      <c r="V910" s="3">
        <f>SQRT(Correlation)*$C910 + SQRT(1-Correlation)*K910</f>
        <v>-8.2981947516607868E-2</v>
      </c>
      <c r="W910" s="3">
        <f>SQRT(Correlation)*$C910 + SQRT(1-Correlation)*L910</f>
        <v>1.823038105682576</v>
      </c>
      <c r="X910" s="3">
        <f>SQRT(Correlation)*$C910 + SQRT(1-Correlation)*M910</f>
        <v>5.6259258231203813E-2</v>
      </c>
      <c r="Z910" s="3">
        <f>IF(O910&lt;'CDO Param'!C$13,1,0)</f>
        <v>0</v>
      </c>
      <c r="AA910" s="3">
        <f>IF(P910&lt;'CDO Param'!D$13,1,0)</f>
        <v>0</v>
      </c>
      <c r="AB910" s="3">
        <f>IF(Q910&lt;'CDO Param'!E$13,1,0)</f>
        <v>0</v>
      </c>
      <c r="AC910" s="3">
        <f>IF(R910&lt;'CDO Param'!F$13,1,0)</f>
        <v>0</v>
      </c>
      <c r="AD910" s="3">
        <f>IF(S910&lt;'CDO Param'!G$13,1,0)</f>
        <v>0</v>
      </c>
      <c r="AE910" s="3">
        <f>IF(T910&lt;'CDO Param'!H$13,1,0)</f>
        <v>0</v>
      </c>
      <c r="AF910" s="3">
        <f>IF(U910&lt;'CDO Param'!I$13,1,0)</f>
        <v>0</v>
      </c>
      <c r="AG910" s="3">
        <f>IF(V910&lt;'CDO Param'!J$13,1,0)</f>
        <v>0</v>
      </c>
      <c r="AH910" s="3">
        <f>IF(W910&lt;'CDO Param'!K$13,1,0)</f>
        <v>0</v>
      </c>
      <c r="AI910" s="3">
        <f>IF(X910&lt;'CDO Param'!L$13,1,0)</f>
        <v>0</v>
      </c>
      <c r="AK910" s="3">
        <f>Z910*'CDO Param'!C$6*'CDO Param'!C$9</f>
        <v>0</v>
      </c>
      <c r="AL910" s="3">
        <f>AA910*'CDO Param'!D$6*'CDO Param'!D$9</f>
        <v>0</v>
      </c>
      <c r="AM910" s="3">
        <f>AB910*'CDO Param'!E$6*'CDO Param'!E$9</f>
        <v>0</v>
      </c>
      <c r="AN910" s="3">
        <f>AC910*'CDO Param'!F$6*'CDO Param'!F$9</f>
        <v>0</v>
      </c>
      <c r="AO910" s="3">
        <f>AD910*'CDO Param'!G$6*'CDO Param'!G$9</f>
        <v>0</v>
      </c>
      <c r="AP910" s="3">
        <f>AE910*'CDO Param'!H$6*'CDO Param'!H$9</f>
        <v>0</v>
      </c>
      <c r="AQ910" s="3">
        <f>AF910*'CDO Param'!I$6*'CDO Param'!I$9</f>
        <v>0</v>
      </c>
      <c r="AR910" s="3">
        <f>AG910*'CDO Param'!J$6*'CDO Param'!J$9</f>
        <v>0</v>
      </c>
      <c r="AS910" s="3">
        <f>AH910*'CDO Param'!K$6*'CDO Param'!K$9</f>
        <v>0</v>
      </c>
      <c r="AT910" s="3">
        <f>AI910*'CDO Param'!L$6*'CDO Param'!L$9</f>
        <v>0</v>
      </c>
      <c r="AV910" s="2">
        <f t="shared" si="43"/>
        <v>0</v>
      </c>
      <c r="BF910" s="5">
        <f>AV910/'CDO Param'!$M$6</f>
        <v>0</v>
      </c>
      <c r="BG910" s="5">
        <f t="shared" si="44"/>
        <v>0</v>
      </c>
      <c r="BH910" s="5">
        <f t="shared" si="45"/>
        <v>0</v>
      </c>
    </row>
    <row r="911" spans="2:60" x14ac:dyDescent="0.2">
      <c r="B911" s="3">
        <v>907</v>
      </c>
      <c r="C911" s="12">
        <v>-0.55138343668659218</v>
      </c>
      <c r="D911" s="12">
        <v>0.11701445146172773</v>
      </c>
      <c r="E911" s="12">
        <v>-0.53084932005731389</v>
      </c>
      <c r="F911" s="12">
        <v>-4.6057948566158302E-2</v>
      </c>
      <c r="G911" s="12">
        <v>0.79494384408462793</v>
      </c>
      <c r="H911" s="12">
        <v>0.47296452976297587</v>
      </c>
      <c r="I911" s="12">
        <v>-0.32040816222433932</v>
      </c>
      <c r="J911" s="12">
        <v>-0.37570657696051057</v>
      </c>
      <c r="K911" s="12">
        <v>-0.22282961253949907</v>
      </c>
      <c r="L911" s="12">
        <v>0.51349047680560034</v>
      </c>
      <c r="M911" s="12">
        <v>1.804828571039252</v>
      </c>
      <c r="O911" s="3">
        <f>SQRT(Correlation)*$C911 + SQRT(1-Correlation)*D911</f>
        <v>-6.3353096669804029E-2</v>
      </c>
      <c r="P911" s="3">
        <f>SQRT(Correlation)*$C911 + SQRT(1-Correlation)*E911</f>
        <v>-0.67797063612193298</v>
      </c>
      <c r="Q911" s="3">
        <f>SQRT(Correlation)*$C911 + SQRT(1-Correlation)*F911</f>
        <v>-0.21805715894927163</v>
      </c>
      <c r="R911" s="3">
        <f>SQRT(Correlation)*$C911 + SQRT(1-Correlation)*G911</f>
        <v>0.57978719536907053</v>
      </c>
      <c r="S911" s="3">
        <f>SQRT(Correlation)*$C911 + SQRT(1-Correlation)*H911</f>
        <v>0.27433079755436268</v>
      </c>
      <c r="T911" s="3">
        <f>SQRT(Correlation)*$C911 + SQRT(1-Correlation)*I911</f>
        <v>-0.47832862446337793</v>
      </c>
      <c r="U911" s="3">
        <f>SQRT(Correlation)*$C911 + SQRT(1-Correlation)*J911</f>
        <v>-0.53078930693225401</v>
      </c>
      <c r="V911" s="3">
        <f>SQRT(Correlation)*$C911 + SQRT(1-Correlation)*K911</f>
        <v>-0.38575748412937771</v>
      </c>
      <c r="W911" s="3">
        <f>SQRT(Correlation)*$C911 + SQRT(1-Correlation)*L911</f>
        <v>0.3127770866513801</v>
      </c>
      <c r="X911" s="3">
        <f>SQRT(Correlation)*$C911 + SQRT(1-Correlation)*M911</f>
        <v>1.537847968787226</v>
      </c>
      <c r="Z911" s="3">
        <f>IF(O911&lt;'CDO Param'!C$13,1,0)</f>
        <v>0</v>
      </c>
      <c r="AA911" s="3">
        <f>IF(P911&lt;'CDO Param'!D$13,1,0)</f>
        <v>0</v>
      </c>
      <c r="AB911" s="3">
        <f>IF(Q911&lt;'CDO Param'!E$13,1,0)</f>
        <v>0</v>
      </c>
      <c r="AC911" s="3">
        <f>IF(R911&lt;'CDO Param'!F$13,1,0)</f>
        <v>0</v>
      </c>
      <c r="AD911" s="3">
        <f>IF(S911&lt;'CDO Param'!G$13,1,0)</f>
        <v>0</v>
      </c>
      <c r="AE911" s="3">
        <f>IF(T911&lt;'CDO Param'!H$13,1,0)</f>
        <v>0</v>
      </c>
      <c r="AF911" s="3">
        <f>IF(U911&lt;'CDO Param'!I$13,1,0)</f>
        <v>0</v>
      </c>
      <c r="AG911" s="3">
        <f>IF(V911&lt;'CDO Param'!J$13,1,0)</f>
        <v>0</v>
      </c>
      <c r="AH911" s="3">
        <f>IF(W911&lt;'CDO Param'!K$13,1,0)</f>
        <v>0</v>
      </c>
      <c r="AI911" s="3">
        <f>IF(X911&lt;'CDO Param'!L$13,1,0)</f>
        <v>0</v>
      </c>
      <c r="AK911" s="3">
        <f>Z911*'CDO Param'!C$6*'CDO Param'!C$9</f>
        <v>0</v>
      </c>
      <c r="AL911" s="3">
        <f>AA911*'CDO Param'!D$6*'CDO Param'!D$9</f>
        <v>0</v>
      </c>
      <c r="AM911" s="3">
        <f>AB911*'CDO Param'!E$6*'CDO Param'!E$9</f>
        <v>0</v>
      </c>
      <c r="AN911" s="3">
        <f>AC911*'CDO Param'!F$6*'CDO Param'!F$9</f>
        <v>0</v>
      </c>
      <c r="AO911" s="3">
        <f>AD911*'CDO Param'!G$6*'CDO Param'!G$9</f>
        <v>0</v>
      </c>
      <c r="AP911" s="3">
        <f>AE911*'CDO Param'!H$6*'CDO Param'!H$9</f>
        <v>0</v>
      </c>
      <c r="AQ911" s="3">
        <f>AF911*'CDO Param'!I$6*'CDO Param'!I$9</f>
        <v>0</v>
      </c>
      <c r="AR911" s="3">
        <f>AG911*'CDO Param'!J$6*'CDO Param'!J$9</f>
        <v>0</v>
      </c>
      <c r="AS911" s="3">
        <f>AH911*'CDO Param'!K$6*'CDO Param'!K$9</f>
        <v>0</v>
      </c>
      <c r="AT911" s="3">
        <f>AI911*'CDO Param'!L$6*'CDO Param'!L$9</f>
        <v>0</v>
      </c>
      <c r="AV911" s="2">
        <f t="shared" si="43"/>
        <v>0</v>
      </c>
      <c r="BF911" s="5">
        <f>AV911/'CDO Param'!$M$6</f>
        <v>0</v>
      </c>
      <c r="BG911" s="5">
        <f t="shared" si="44"/>
        <v>0</v>
      </c>
      <c r="BH911" s="5">
        <f t="shared" si="45"/>
        <v>0</v>
      </c>
    </row>
    <row r="912" spans="2:60" x14ac:dyDescent="0.2">
      <c r="B912" s="3">
        <v>908</v>
      </c>
      <c r="C912" s="12">
        <v>1.1050360626541078E-3</v>
      </c>
      <c r="D912" s="12">
        <v>1.3311455404618755</v>
      </c>
      <c r="E912" s="12">
        <v>1.9260278349975124</v>
      </c>
      <c r="F912" s="12">
        <v>-0.34623781175469048</v>
      </c>
      <c r="G912" s="12">
        <v>6.7487917476682924E-2</v>
      </c>
      <c r="H912" s="12">
        <v>0.43380168790463358</v>
      </c>
      <c r="I912" s="12">
        <v>-0.15771774997119792</v>
      </c>
      <c r="J912" s="12">
        <v>-0.35007360565941781</v>
      </c>
      <c r="K912" s="12">
        <v>-0.46018840293982066</v>
      </c>
      <c r="L912" s="12">
        <v>-0.10340613698645029</v>
      </c>
      <c r="M912" s="12">
        <v>-0.27083729037258308</v>
      </c>
      <c r="O912" s="3">
        <f>SQRT(Correlation)*$C912 + SQRT(1-Correlation)*D912</f>
        <v>1.2631849845960668</v>
      </c>
      <c r="P912" s="3">
        <f>SQRT(Correlation)*$C912 + SQRT(1-Correlation)*E912</f>
        <v>1.827539881727992</v>
      </c>
      <c r="Q912" s="3">
        <f>SQRT(Correlation)*$C912 + SQRT(1-Correlation)*F912</f>
        <v>-0.32812058607977157</v>
      </c>
      <c r="R912" s="3">
        <f>SQRT(Correlation)*$C912 + SQRT(1-Correlation)*G912</f>
        <v>6.4374103215801615E-2</v>
      </c>
      <c r="S912" s="3">
        <f>SQRT(Correlation)*$C912 + SQRT(1-Correlation)*H912</f>
        <v>0.41188985906670861</v>
      </c>
      <c r="T912" s="3">
        <f>SQRT(Correlation)*$C912 + SQRT(1-Correlation)*I912</f>
        <v>-0.14927475211832122</v>
      </c>
      <c r="U912" s="3">
        <f>SQRT(Correlation)*$C912 + SQRT(1-Correlation)*J912</f>
        <v>-0.33175953969195032</v>
      </c>
      <c r="V912" s="3">
        <f>SQRT(Correlation)*$C912 + SQRT(1-Correlation)*K912</f>
        <v>-0.43622360874008664</v>
      </c>
      <c r="W912" s="3">
        <f>SQRT(Correlation)*$C912 + SQRT(1-Correlation)*L912</f>
        <v>-9.7750231989507719E-2</v>
      </c>
      <c r="X912" s="3">
        <f>SQRT(Correlation)*$C912 + SQRT(1-Correlation)*M912</f>
        <v>-0.25658937078026561</v>
      </c>
      <c r="Z912" s="3">
        <f>IF(O912&lt;'CDO Param'!C$13,1,0)</f>
        <v>0</v>
      </c>
      <c r="AA912" s="3">
        <f>IF(P912&lt;'CDO Param'!D$13,1,0)</f>
        <v>0</v>
      </c>
      <c r="AB912" s="3">
        <f>IF(Q912&lt;'CDO Param'!E$13,1,0)</f>
        <v>0</v>
      </c>
      <c r="AC912" s="3">
        <f>IF(R912&lt;'CDO Param'!F$13,1,0)</f>
        <v>0</v>
      </c>
      <c r="AD912" s="3">
        <f>IF(S912&lt;'CDO Param'!G$13,1,0)</f>
        <v>0</v>
      </c>
      <c r="AE912" s="3">
        <f>IF(T912&lt;'CDO Param'!H$13,1,0)</f>
        <v>0</v>
      </c>
      <c r="AF912" s="3">
        <f>IF(U912&lt;'CDO Param'!I$13,1,0)</f>
        <v>0</v>
      </c>
      <c r="AG912" s="3">
        <f>IF(V912&lt;'CDO Param'!J$13,1,0)</f>
        <v>0</v>
      </c>
      <c r="AH912" s="3">
        <f>IF(W912&lt;'CDO Param'!K$13,1,0)</f>
        <v>0</v>
      </c>
      <c r="AI912" s="3">
        <f>IF(X912&lt;'CDO Param'!L$13,1,0)</f>
        <v>0</v>
      </c>
      <c r="AK912" s="3">
        <f>Z912*'CDO Param'!C$6*'CDO Param'!C$9</f>
        <v>0</v>
      </c>
      <c r="AL912" s="3">
        <f>AA912*'CDO Param'!D$6*'CDO Param'!D$9</f>
        <v>0</v>
      </c>
      <c r="AM912" s="3">
        <f>AB912*'CDO Param'!E$6*'CDO Param'!E$9</f>
        <v>0</v>
      </c>
      <c r="AN912" s="3">
        <f>AC912*'CDO Param'!F$6*'CDO Param'!F$9</f>
        <v>0</v>
      </c>
      <c r="AO912" s="3">
        <f>AD912*'CDO Param'!G$6*'CDO Param'!G$9</f>
        <v>0</v>
      </c>
      <c r="AP912" s="3">
        <f>AE912*'CDO Param'!H$6*'CDO Param'!H$9</f>
        <v>0</v>
      </c>
      <c r="AQ912" s="3">
        <f>AF912*'CDO Param'!I$6*'CDO Param'!I$9</f>
        <v>0</v>
      </c>
      <c r="AR912" s="3">
        <f>AG912*'CDO Param'!J$6*'CDO Param'!J$9</f>
        <v>0</v>
      </c>
      <c r="AS912" s="3">
        <f>AH912*'CDO Param'!K$6*'CDO Param'!K$9</f>
        <v>0</v>
      </c>
      <c r="AT912" s="3">
        <f>AI912*'CDO Param'!L$6*'CDO Param'!L$9</f>
        <v>0</v>
      </c>
      <c r="AV912" s="2">
        <f t="shared" si="43"/>
        <v>0</v>
      </c>
      <c r="BF912" s="5">
        <f>AV912/'CDO Param'!$M$6</f>
        <v>0</v>
      </c>
      <c r="BG912" s="5">
        <f t="shared" si="44"/>
        <v>0</v>
      </c>
      <c r="BH912" s="5">
        <f t="shared" si="45"/>
        <v>0</v>
      </c>
    </row>
    <row r="913" spans="2:60" x14ac:dyDescent="0.2">
      <c r="B913" s="3">
        <v>909</v>
      </c>
      <c r="C913" s="12">
        <v>-2.1811956685269251E-2</v>
      </c>
      <c r="D913" s="12">
        <v>-0.64743517214083113</v>
      </c>
      <c r="E913" s="12">
        <v>0.12612076716322917</v>
      </c>
      <c r="F913" s="12">
        <v>1.328339749306906</v>
      </c>
      <c r="G913" s="12">
        <v>-0.82904080045409501</v>
      </c>
      <c r="H913" s="12">
        <v>1.3313365343492478</v>
      </c>
      <c r="I913" s="12">
        <v>6.1049831856507808E-4</v>
      </c>
      <c r="J913" s="12">
        <v>0.23145730665419251</v>
      </c>
      <c r="K913" s="12">
        <v>0.4673665898735635</v>
      </c>
      <c r="L913" s="12">
        <v>0.7120138434402179</v>
      </c>
      <c r="M913" s="12">
        <v>-1.2977147889614571</v>
      </c>
      <c r="O913" s="3">
        <f>SQRT(Correlation)*$C913 + SQRT(1-Correlation)*D913</f>
        <v>-0.62110848071550451</v>
      </c>
      <c r="P913" s="3">
        <f>SQRT(Correlation)*$C913 + SQRT(1-Correlation)*E913</f>
        <v>0.11275111901003447</v>
      </c>
      <c r="Q913" s="3">
        <f>SQRT(Correlation)*$C913 + SQRT(1-Correlation)*F913</f>
        <v>1.2532761879690295</v>
      </c>
      <c r="R913" s="3">
        <f>SQRT(Correlation)*$C913 + SQRT(1-Correlation)*G913</f>
        <v>-0.79339470712826743</v>
      </c>
      <c r="S913" s="3">
        <f>SQRT(Correlation)*$C913 + SQRT(1-Correlation)*H913</f>
        <v>1.2561191878865468</v>
      </c>
      <c r="T913" s="3">
        <f>SQRT(Correlation)*$C913 + SQRT(1-Correlation)*I913</f>
        <v>-6.3183767767281173E-3</v>
      </c>
      <c r="U913" s="3">
        <f>SQRT(Correlation)*$C913 + SQRT(1-Correlation)*J913</f>
        <v>0.21268213469954975</v>
      </c>
      <c r="V913" s="3">
        <f>SQRT(Correlation)*$C913 + SQRT(1-Correlation)*K913</f>
        <v>0.43648533154483532</v>
      </c>
      <c r="W913" s="3">
        <f>SQRT(Correlation)*$C913 + SQRT(1-Correlation)*L913</f>
        <v>0.66857809491744935</v>
      </c>
      <c r="X913" s="3">
        <f>SQRT(Correlation)*$C913 + SQRT(1-Correlation)*M913</f>
        <v>-1.2380178922559202</v>
      </c>
      <c r="Z913" s="3">
        <f>IF(O913&lt;'CDO Param'!C$13,1,0)</f>
        <v>0</v>
      </c>
      <c r="AA913" s="3">
        <f>IF(P913&lt;'CDO Param'!D$13,1,0)</f>
        <v>0</v>
      </c>
      <c r="AB913" s="3">
        <f>IF(Q913&lt;'CDO Param'!E$13,1,0)</f>
        <v>0</v>
      </c>
      <c r="AC913" s="3">
        <f>IF(R913&lt;'CDO Param'!F$13,1,0)</f>
        <v>0</v>
      </c>
      <c r="AD913" s="3">
        <f>IF(S913&lt;'CDO Param'!G$13,1,0)</f>
        <v>0</v>
      </c>
      <c r="AE913" s="3">
        <f>IF(T913&lt;'CDO Param'!H$13,1,0)</f>
        <v>0</v>
      </c>
      <c r="AF913" s="3">
        <f>IF(U913&lt;'CDO Param'!I$13,1,0)</f>
        <v>0</v>
      </c>
      <c r="AG913" s="3">
        <f>IF(V913&lt;'CDO Param'!J$13,1,0)</f>
        <v>0</v>
      </c>
      <c r="AH913" s="3">
        <f>IF(W913&lt;'CDO Param'!K$13,1,0)</f>
        <v>0</v>
      </c>
      <c r="AI913" s="3">
        <f>IF(X913&lt;'CDO Param'!L$13,1,0)</f>
        <v>1</v>
      </c>
      <c r="AK913" s="3">
        <f>Z913*'CDO Param'!C$6*'CDO Param'!C$9</f>
        <v>0</v>
      </c>
      <c r="AL913" s="3">
        <f>AA913*'CDO Param'!D$6*'CDO Param'!D$9</f>
        <v>0</v>
      </c>
      <c r="AM913" s="3">
        <f>AB913*'CDO Param'!E$6*'CDO Param'!E$9</f>
        <v>0</v>
      </c>
      <c r="AN913" s="3">
        <f>AC913*'CDO Param'!F$6*'CDO Param'!F$9</f>
        <v>0</v>
      </c>
      <c r="AO913" s="3">
        <f>AD913*'CDO Param'!G$6*'CDO Param'!G$9</f>
        <v>0</v>
      </c>
      <c r="AP913" s="3">
        <f>AE913*'CDO Param'!H$6*'CDO Param'!H$9</f>
        <v>0</v>
      </c>
      <c r="AQ913" s="3">
        <f>AF913*'CDO Param'!I$6*'CDO Param'!I$9</f>
        <v>0</v>
      </c>
      <c r="AR913" s="3">
        <f>AG913*'CDO Param'!J$6*'CDO Param'!J$9</f>
        <v>0</v>
      </c>
      <c r="AS913" s="3">
        <f>AH913*'CDO Param'!K$6*'CDO Param'!K$9</f>
        <v>0</v>
      </c>
      <c r="AT913" s="3">
        <f>AI913*'CDO Param'!L$6*'CDO Param'!L$9</f>
        <v>4500</v>
      </c>
      <c r="AV913" s="2">
        <f t="shared" si="43"/>
        <v>4500</v>
      </c>
      <c r="BF913" s="5">
        <f>AV913/'CDO Param'!$M$6</f>
        <v>4.6875E-2</v>
      </c>
      <c r="BG913" s="5">
        <f t="shared" si="44"/>
        <v>0</v>
      </c>
      <c r="BH913" s="5">
        <f t="shared" si="45"/>
        <v>0</v>
      </c>
    </row>
    <row r="914" spans="2:60" x14ac:dyDescent="0.2">
      <c r="B914" s="3">
        <v>910</v>
      </c>
      <c r="C914" s="12">
        <v>4.8551100917393342E-2</v>
      </c>
      <c r="D914" s="12">
        <v>1.3204862625570968</v>
      </c>
      <c r="E914" s="12">
        <v>-0.55264081311179325</v>
      </c>
      <c r="F914" s="12">
        <v>-0.49782101996243</v>
      </c>
      <c r="G914" s="12">
        <v>-2.3890152078820392E-2</v>
      </c>
      <c r="H914" s="12">
        <v>-0.44642888497037347</v>
      </c>
      <c r="I914" s="12">
        <v>0.54998054110910743</v>
      </c>
      <c r="J914" s="12">
        <v>-0.33928927223314531</v>
      </c>
      <c r="K914" s="12">
        <v>-8.8057277025654912E-2</v>
      </c>
      <c r="L914" s="12">
        <v>0.9647305887483526</v>
      </c>
      <c r="M914" s="12">
        <v>5.2837094699498266E-2</v>
      </c>
      <c r="O914" s="3">
        <f>SQRT(Correlation)*$C914 + SQRT(1-Correlation)*D914</f>
        <v>1.2680764687738286</v>
      </c>
      <c r="P914" s="3">
        <f>SQRT(Correlation)*$C914 + SQRT(1-Correlation)*E914</f>
        <v>-0.50892790303944835</v>
      </c>
      <c r="Q914" s="3">
        <f>SQRT(Correlation)*$C914 + SQRT(1-Correlation)*F914</f>
        <v>-0.45692128087606337</v>
      </c>
      <c r="R914" s="3">
        <f>SQRT(Correlation)*$C914 + SQRT(1-Correlation)*G914</f>
        <v>-7.3109820842983189E-3</v>
      </c>
      <c r="S914" s="3">
        <f>SQRT(Correlation)*$C914 + SQRT(1-Correlation)*H914</f>
        <v>-0.40816642075794202</v>
      </c>
      <c r="T914" s="3">
        <f>SQRT(Correlation)*$C914 + SQRT(1-Correlation)*I914</f>
        <v>0.53711055978375954</v>
      </c>
      <c r="U914" s="3">
        <f>SQRT(Correlation)*$C914 + SQRT(1-Correlation)*J914</f>
        <v>-0.30652485959453352</v>
      </c>
      <c r="V914" s="3">
        <f>SQRT(Correlation)*$C914 + SQRT(1-Correlation)*K914</f>
        <v>-6.81852618052807E-2</v>
      </c>
      <c r="W914" s="3">
        <f>SQRT(Correlation)*$C914 + SQRT(1-Correlation)*L914</f>
        <v>0.9305770028447663</v>
      </c>
      <c r="X914" s="3">
        <f>SQRT(Correlation)*$C914 + SQRT(1-Correlation)*M914</f>
        <v>6.5478875439692691E-2</v>
      </c>
      <c r="Z914" s="3">
        <f>IF(O914&lt;'CDO Param'!C$13,1,0)</f>
        <v>0</v>
      </c>
      <c r="AA914" s="3">
        <f>IF(P914&lt;'CDO Param'!D$13,1,0)</f>
        <v>0</v>
      </c>
      <c r="AB914" s="3">
        <f>IF(Q914&lt;'CDO Param'!E$13,1,0)</f>
        <v>0</v>
      </c>
      <c r="AC914" s="3">
        <f>IF(R914&lt;'CDO Param'!F$13,1,0)</f>
        <v>0</v>
      </c>
      <c r="AD914" s="3">
        <f>IF(S914&lt;'CDO Param'!G$13,1,0)</f>
        <v>1</v>
      </c>
      <c r="AE914" s="3">
        <f>IF(T914&lt;'CDO Param'!H$13,1,0)</f>
        <v>0</v>
      </c>
      <c r="AF914" s="3">
        <f>IF(U914&lt;'CDO Param'!I$13,1,0)</f>
        <v>0</v>
      </c>
      <c r="AG914" s="3">
        <f>IF(V914&lt;'CDO Param'!J$13,1,0)</f>
        <v>0</v>
      </c>
      <c r="AH914" s="3">
        <f>IF(W914&lt;'CDO Param'!K$13,1,0)</f>
        <v>0</v>
      </c>
      <c r="AI914" s="3">
        <f>IF(X914&lt;'CDO Param'!L$13,1,0)</f>
        <v>0</v>
      </c>
      <c r="AK914" s="3">
        <f>Z914*'CDO Param'!C$6*'CDO Param'!C$9</f>
        <v>0</v>
      </c>
      <c r="AL914" s="3">
        <f>AA914*'CDO Param'!D$6*'CDO Param'!D$9</f>
        <v>0</v>
      </c>
      <c r="AM914" s="3">
        <f>AB914*'CDO Param'!E$6*'CDO Param'!E$9</f>
        <v>0</v>
      </c>
      <c r="AN914" s="3">
        <f>AC914*'CDO Param'!F$6*'CDO Param'!F$9</f>
        <v>0</v>
      </c>
      <c r="AO914" s="3">
        <f>AD914*'CDO Param'!G$6*'CDO Param'!G$9</f>
        <v>4500</v>
      </c>
      <c r="AP914" s="3">
        <f>AE914*'CDO Param'!H$6*'CDO Param'!H$9</f>
        <v>0</v>
      </c>
      <c r="AQ914" s="3">
        <f>AF914*'CDO Param'!I$6*'CDO Param'!I$9</f>
        <v>0</v>
      </c>
      <c r="AR914" s="3">
        <f>AG914*'CDO Param'!J$6*'CDO Param'!J$9</f>
        <v>0</v>
      </c>
      <c r="AS914" s="3">
        <f>AH914*'CDO Param'!K$6*'CDO Param'!K$9</f>
        <v>0</v>
      </c>
      <c r="AT914" s="3">
        <f>AI914*'CDO Param'!L$6*'CDO Param'!L$9</f>
        <v>0</v>
      </c>
      <c r="AV914" s="2">
        <f t="shared" si="43"/>
        <v>4500</v>
      </c>
      <c r="BF914" s="5">
        <f>AV914/'CDO Param'!$M$6</f>
        <v>4.6875E-2</v>
      </c>
      <c r="BG914" s="5">
        <f t="shared" si="44"/>
        <v>0</v>
      </c>
      <c r="BH914" s="5">
        <f t="shared" si="45"/>
        <v>0</v>
      </c>
    </row>
    <row r="915" spans="2:60" x14ac:dyDescent="0.2">
      <c r="B915" s="3">
        <v>911</v>
      </c>
      <c r="C915" s="12">
        <v>0.27964006221736781</v>
      </c>
      <c r="D915" s="12">
        <v>-0.41935436456697062</v>
      </c>
      <c r="E915" s="12">
        <v>-2.4169457901734859</v>
      </c>
      <c r="F915" s="12">
        <v>6.5477934185764752E-2</v>
      </c>
      <c r="G915" s="12">
        <v>-0.77420509114745073</v>
      </c>
      <c r="H915" s="12">
        <v>7.8754283094895072E-2</v>
      </c>
      <c r="I915" s="12">
        <v>-2.7955684345215559</v>
      </c>
      <c r="J915" s="12">
        <v>9.4643155534868129E-2</v>
      </c>
      <c r="K915" s="12">
        <v>-1.0868529898289125</v>
      </c>
      <c r="L915" s="12">
        <v>0.32419507078884635</v>
      </c>
      <c r="M915" s="12">
        <v>0.67884911914006807</v>
      </c>
      <c r="O915" s="3">
        <f>SQRT(Correlation)*$C915 + SQRT(1-Correlation)*D915</f>
        <v>-0.30940452946546343</v>
      </c>
      <c r="P915" s="3">
        <f>SQRT(Correlation)*$C915 + SQRT(1-Correlation)*E915</f>
        <v>-2.2044861512672798</v>
      </c>
      <c r="Q915" s="3">
        <f>SQRT(Correlation)*$C915 + SQRT(1-Correlation)*F915</f>
        <v>0.15054777471669359</v>
      </c>
      <c r="R915" s="3">
        <f>SQRT(Correlation)*$C915 + SQRT(1-Correlation)*G915</f>
        <v>-0.64604548707345444</v>
      </c>
      <c r="S915" s="3">
        <f>SQRT(Correlation)*$C915 + SQRT(1-Correlation)*H915</f>
        <v>0.16314282518587667</v>
      </c>
      <c r="T915" s="3">
        <f>SQRT(Correlation)*$C915 + SQRT(1-Correlation)*I915</f>
        <v>-2.5636791302240134</v>
      </c>
      <c r="U915" s="3">
        <f>SQRT(Correlation)*$C915 + SQRT(1-Correlation)*J915</f>
        <v>0.17821633309453422</v>
      </c>
      <c r="V915" s="3">
        <f>SQRT(Correlation)*$C915 + SQRT(1-Correlation)*K915</f>
        <v>-0.9426493267231465</v>
      </c>
      <c r="W915" s="3">
        <f>SQRT(Correlation)*$C915 + SQRT(1-Correlation)*L915</f>
        <v>0.39598840113149031</v>
      </c>
      <c r="X915" s="3">
        <f>SQRT(Correlation)*$C915 + SQRT(1-Correlation)*M915</f>
        <v>0.73244277338829367</v>
      </c>
      <c r="Z915" s="3">
        <f>IF(O915&lt;'CDO Param'!C$13,1,0)</f>
        <v>0</v>
      </c>
      <c r="AA915" s="3">
        <f>IF(P915&lt;'CDO Param'!D$13,1,0)</f>
        <v>1</v>
      </c>
      <c r="AB915" s="3">
        <f>IF(Q915&lt;'CDO Param'!E$13,1,0)</f>
        <v>0</v>
      </c>
      <c r="AC915" s="3">
        <f>IF(R915&lt;'CDO Param'!F$13,1,0)</f>
        <v>0</v>
      </c>
      <c r="AD915" s="3">
        <f>IF(S915&lt;'CDO Param'!G$13,1,0)</f>
        <v>0</v>
      </c>
      <c r="AE915" s="3">
        <f>IF(T915&lt;'CDO Param'!H$13,1,0)</f>
        <v>0</v>
      </c>
      <c r="AF915" s="3">
        <f>IF(U915&lt;'CDO Param'!I$13,1,0)</f>
        <v>0</v>
      </c>
      <c r="AG915" s="3">
        <f>IF(V915&lt;'CDO Param'!J$13,1,0)</f>
        <v>0</v>
      </c>
      <c r="AH915" s="3">
        <f>IF(W915&lt;'CDO Param'!K$13,1,0)</f>
        <v>0</v>
      </c>
      <c r="AI915" s="3">
        <f>IF(X915&lt;'CDO Param'!L$13,1,0)</f>
        <v>0</v>
      </c>
      <c r="AK915" s="3">
        <f>Z915*'CDO Param'!C$6*'CDO Param'!C$9</f>
        <v>0</v>
      </c>
      <c r="AL915" s="3">
        <f>AA915*'CDO Param'!D$6*'CDO Param'!D$9</f>
        <v>4050</v>
      </c>
      <c r="AM915" s="3">
        <f>AB915*'CDO Param'!E$6*'CDO Param'!E$9</f>
        <v>0</v>
      </c>
      <c r="AN915" s="3">
        <f>AC915*'CDO Param'!F$6*'CDO Param'!F$9</f>
        <v>0</v>
      </c>
      <c r="AO915" s="3">
        <f>AD915*'CDO Param'!G$6*'CDO Param'!G$9</f>
        <v>0</v>
      </c>
      <c r="AP915" s="3">
        <f>AE915*'CDO Param'!H$6*'CDO Param'!H$9</f>
        <v>0</v>
      </c>
      <c r="AQ915" s="3">
        <f>AF915*'CDO Param'!I$6*'CDO Param'!I$9</f>
        <v>0</v>
      </c>
      <c r="AR915" s="3">
        <f>AG915*'CDO Param'!J$6*'CDO Param'!J$9</f>
        <v>0</v>
      </c>
      <c r="AS915" s="3">
        <f>AH915*'CDO Param'!K$6*'CDO Param'!K$9</f>
        <v>0</v>
      </c>
      <c r="AT915" s="3">
        <f>AI915*'CDO Param'!L$6*'CDO Param'!L$9</f>
        <v>0</v>
      </c>
      <c r="AV915" s="2">
        <f t="shared" si="43"/>
        <v>4050</v>
      </c>
      <c r="BF915" s="5">
        <f>AV915/'CDO Param'!$M$6</f>
        <v>4.2187500000000003E-2</v>
      </c>
      <c r="BG915" s="5">
        <f t="shared" si="44"/>
        <v>0</v>
      </c>
      <c r="BH915" s="5">
        <f t="shared" si="45"/>
        <v>0</v>
      </c>
    </row>
    <row r="916" spans="2:60" x14ac:dyDescent="0.2">
      <c r="B916" s="3">
        <v>912</v>
      </c>
      <c r="C916" s="12">
        <v>8.4276052803033963E-3</v>
      </c>
      <c r="D916" s="12">
        <v>-2.5374174583703279</v>
      </c>
      <c r="E916" s="12">
        <v>1.0269172889820766</v>
      </c>
      <c r="F916" s="12">
        <v>-5.8430487115401775E-2</v>
      </c>
      <c r="G916" s="12">
        <v>1.5619389159837738</v>
      </c>
      <c r="H916" s="12">
        <v>1.0172129805141594</v>
      </c>
      <c r="I916" s="12">
        <v>1.1849033398902975</v>
      </c>
      <c r="J916" s="12">
        <v>-0.50438529797247611</v>
      </c>
      <c r="K916" s="12">
        <v>0.44587409320229199</v>
      </c>
      <c r="L916" s="12">
        <v>1.4204306353349239</v>
      </c>
      <c r="M916" s="12">
        <v>-0.24644009499752428</v>
      </c>
      <c r="O916" s="3">
        <f>SQRT(Correlation)*$C916 + SQRT(1-Correlation)*D916</f>
        <v>-2.4045405201470529</v>
      </c>
      <c r="P916" s="3">
        <f>SQRT(Correlation)*$C916 + SQRT(1-Correlation)*E916</f>
        <v>0.97688432332727093</v>
      </c>
      <c r="Q916" s="3">
        <f>SQRT(Correlation)*$C916 + SQRT(1-Correlation)*F916</f>
        <v>-5.2766984432675357E-2</v>
      </c>
      <c r="R916" s="3">
        <f>SQRT(Correlation)*$C916 + SQRT(1-Correlation)*G916</f>
        <v>1.4844504049595928</v>
      </c>
      <c r="S916" s="3">
        <f>SQRT(Correlation)*$C916 + SQRT(1-Correlation)*H916</f>
        <v>0.96767800796462777</v>
      </c>
      <c r="T916" s="3">
        <f>SQRT(Correlation)*$C916 + SQRT(1-Correlation)*I916</f>
        <v>1.1267630511488584</v>
      </c>
      <c r="U916" s="3">
        <f>SQRT(Correlation)*$C916 + SQRT(1-Correlation)*J916</f>
        <v>-0.47583686517805773</v>
      </c>
      <c r="V916" s="3">
        <f>SQRT(Correlation)*$C916 + SQRT(1-Correlation)*K916</f>
        <v>0.42565834804509456</v>
      </c>
      <c r="W916" s="3">
        <f>SQRT(Correlation)*$C916 + SQRT(1-Correlation)*L916</f>
        <v>1.3502038625721842</v>
      </c>
      <c r="X916" s="3">
        <f>SQRT(Correlation)*$C916 + SQRT(1-Correlation)*M916</f>
        <v>-0.2311285593034712</v>
      </c>
      <c r="Z916" s="3">
        <f>IF(O916&lt;'CDO Param'!C$13,1,0)</f>
        <v>0</v>
      </c>
      <c r="AA916" s="3">
        <f>IF(P916&lt;'CDO Param'!D$13,1,0)</f>
        <v>0</v>
      </c>
      <c r="AB916" s="3">
        <f>IF(Q916&lt;'CDO Param'!E$13,1,0)</f>
        <v>0</v>
      </c>
      <c r="AC916" s="3">
        <f>IF(R916&lt;'CDO Param'!F$13,1,0)</f>
        <v>0</v>
      </c>
      <c r="AD916" s="3">
        <f>IF(S916&lt;'CDO Param'!G$13,1,0)</f>
        <v>0</v>
      </c>
      <c r="AE916" s="3">
        <f>IF(T916&lt;'CDO Param'!H$13,1,0)</f>
        <v>0</v>
      </c>
      <c r="AF916" s="3">
        <f>IF(U916&lt;'CDO Param'!I$13,1,0)</f>
        <v>0</v>
      </c>
      <c r="AG916" s="3">
        <f>IF(V916&lt;'CDO Param'!J$13,1,0)</f>
        <v>0</v>
      </c>
      <c r="AH916" s="3">
        <f>IF(W916&lt;'CDO Param'!K$13,1,0)</f>
        <v>0</v>
      </c>
      <c r="AI916" s="3">
        <f>IF(X916&lt;'CDO Param'!L$13,1,0)</f>
        <v>0</v>
      </c>
      <c r="AK916" s="3">
        <f>Z916*'CDO Param'!C$6*'CDO Param'!C$9</f>
        <v>0</v>
      </c>
      <c r="AL916" s="3">
        <f>AA916*'CDO Param'!D$6*'CDO Param'!D$9</f>
        <v>0</v>
      </c>
      <c r="AM916" s="3">
        <f>AB916*'CDO Param'!E$6*'CDO Param'!E$9</f>
        <v>0</v>
      </c>
      <c r="AN916" s="3">
        <f>AC916*'CDO Param'!F$6*'CDO Param'!F$9</f>
        <v>0</v>
      </c>
      <c r="AO916" s="3">
        <f>AD916*'CDO Param'!G$6*'CDO Param'!G$9</f>
        <v>0</v>
      </c>
      <c r="AP916" s="3">
        <f>AE916*'CDO Param'!H$6*'CDO Param'!H$9</f>
        <v>0</v>
      </c>
      <c r="AQ916" s="3">
        <f>AF916*'CDO Param'!I$6*'CDO Param'!I$9</f>
        <v>0</v>
      </c>
      <c r="AR916" s="3">
        <f>AG916*'CDO Param'!J$6*'CDO Param'!J$9</f>
        <v>0</v>
      </c>
      <c r="AS916" s="3">
        <f>AH916*'CDO Param'!K$6*'CDO Param'!K$9</f>
        <v>0</v>
      </c>
      <c r="AT916" s="3">
        <f>AI916*'CDO Param'!L$6*'CDO Param'!L$9</f>
        <v>0</v>
      </c>
      <c r="AV916" s="2">
        <f t="shared" si="43"/>
        <v>0</v>
      </c>
      <c r="BF916" s="5">
        <f>AV916/'CDO Param'!$M$6</f>
        <v>0</v>
      </c>
      <c r="BG916" s="5">
        <f t="shared" si="44"/>
        <v>0</v>
      </c>
      <c r="BH916" s="5">
        <f t="shared" si="45"/>
        <v>0</v>
      </c>
    </row>
    <row r="917" spans="2:60" x14ac:dyDescent="0.2">
      <c r="B917" s="3">
        <v>913</v>
      </c>
      <c r="C917" s="12">
        <v>0.4973071554559283</v>
      </c>
      <c r="D917" s="12">
        <v>-8.4944531408837065E-2</v>
      </c>
      <c r="E917" s="12">
        <v>0.31859599403105676</v>
      </c>
      <c r="F917" s="12">
        <v>-1.3143335308996029</v>
      </c>
      <c r="G917" s="12">
        <v>-1.9564868125598878</v>
      </c>
      <c r="H917" s="12">
        <v>0.25751660359674133</v>
      </c>
      <c r="I917" s="12">
        <v>-0.64264895627275109</v>
      </c>
      <c r="J917" s="12">
        <v>0.29337002160900738</v>
      </c>
      <c r="K917" s="12">
        <v>0.51964889280498028</v>
      </c>
      <c r="L917" s="12">
        <v>-1.2615555533557199</v>
      </c>
      <c r="M917" s="12">
        <v>-0.1426758444722509</v>
      </c>
      <c r="O917" s="3">
        <f>SQRT(Correlation)*$C917 + SQRT(1-Correlation)*D917</f>
        <v>7.6676872585725545E-2</v>
      </c>
      <c r="P917" s="3">
        <f>SQRT(Correlation)*$C917 + SQRT(1-Correlation)*E917</f>
        <v>0.45950902915708125</v>
      </c>
      <c r="Q917" s="3">
        <f>SQRT(Correlation)*$C917 + SQRT(1-Correlation)*F917</f>
        <v>-1.0896239380381956</v>
      </c>
      <c r="R917" s="3">
        <f>SQRT(Correlation)*$C917 + SQRT(1-Correlation)*G917</f>
        <v>-1.698824031137635</v>
      </c>
      <c r="S917" s="3">
        <f>SQRT(Correlation)*$C917 + SQRT(1-Correlation)*H917</f>
        <v>0.40156403159693993</v>
      </c>
      <c r="T917" s="3">
        <f>SQRT(Correlation)*$C917 + SQRT(1-Correlation)*I917</f>
        <v>-0.4524080005315374</v>
      </c>
      <c r="U917" s="3">
        <f>SQRT(Correlation)*$C917 + SQRT(1-Correlation)*J917</f>
        <v>0.43557757044320011</v>
      </c>
      <c r="V917" s="3">
        <f>SQRT(Correlation)*$C917 + SQRT(1-Correlation)*K917</f>
        <v>0.65024455624854316</v>
      </c>
      <c r="W917" s="3">
        <f>SQRT(Correlation)*$C917 + SQRT(1-Correlation)*L917</f>
        <v>-1.0395543522374286</v>
      </c>
      <c r="X917" s="3">
        <f>SQRT(Correlation)*$C917 + SQRT(1-Correlation)*M917</f>
        <v>2.19081401079394E-2</v>
      </c>
      <c r="Z917" s="3">
        <f>IF(O917&lt;'CDO Param'!C$13,1,0)</f>
        <v>0</v>
      </c>
      <c r="AA917" s="3">
        <f>IF(P917&lt;'CDO Param'!D$13,1,0)</f>
        <v>0</v>
      </c>
      <c r="AB917" s="3">
        <f>IF(Q917&lt;'CDO Param'!E$13,1,0)</f>
        <v>1</v>
      </c>
      <c r="AC917" s="3">
        <f>IF(R917&lt;'CDO Param'!F$13,1,0)</f>
        <v>1</v>
      </c>
      <c r="AD917" s="3">
        <f>IF(S917&lt;'CDO Param'!G$13,1,0)</f>
        <v>0</v>
      </c>
      <c r="AE917" s="3">
        <f>IF(T917&lt;'CDO Param'!H$13,1,0)</f>
        <v>0</v>
      </c>
      <c r="AF917" s="3">
        <f>IF(U917&lt;'CDO Param'!I$13,1,0)</f>
        <v>0</v>
      </c>
      <c r="AG917" s="3">
        <f>IF(V917&lt;'CDO Param'!J$13,1,0)</f>
        <v>0</v>
      </c>
      <c r="AH917" s="3">
        <f>IF(W917&lt;'CDO Param'!K$13,1,0)</f>
        <v>0</v>
      </c>
      <c r="AI917" s="3">
        <f>IF(X917&lt;'CDO Param'!L$13,1,0)</f>
        <v>0</v>
      </c>
      <c r="AK917" s="3">
        <f>Z917*'CDO Param'!C$6*'CDO Param'!C$9</f>
        <v>0</v>
      </c>
      <c r="AL917" s="3">
        <f>AA917*'CDO Param'!D$6*'CDO Param'!D$9</f>
        <v>0</v>
      </c>
      <c r="AM917" s="3">
        <f>AB917*'CDO Param'!E$6*'CDO Param'!E$9</f>
        <v>4500</v>
      </c>
      <c r="AN917" s="3">
        <f>AC917*'CDO Param'!F$6*'CDO Param'!F$9</f>
        <v>4500</v>
      </c>
      <c r="AO917" s="3">
        <f>AD917*'CDO Param'!G$6*'CDO Param'!G$9</f>
        <v>0</v>
      </c>
      <c r="AP917" s="3">
        <f>AE917*'CDO Param'!H$6*'CDO Param'!H$9</f>
        <v>0</v>
      </c>
      <c r="AQ917" s="3">
        <f>AF917*'CDO Param'!I$6*'CDO Param'!I$9</f>
        <v>0</v>
      </c>
      <c r="AR917" s="3">
        <f>AG917*'CDO Param'!J$6*'CDO Param'!J$9</f>
        <v>0</v>
      </c>
      <c r="AS917" s="3">
        <f>AH917*'CDO Param'!K$6*'CDO Param'!K$9</f>
        <v>0</v>
      </c>
      <c r="AT917" s="3">
        <f>AI917*'CDO Param'!L$6*'CDO Param'!L$9</f>
        <v>0</v>
      </c>
      <c r="AV917" s="2">
        <f t="shared" si="43"/>
        <v>9000</v>
      </c>
      <c r="BF917" s="5">
        <f>AV917/'CDO Param'!$M$6</f>
        <v>9.375E-2</v>
      </c>
      <c r="BG917" s="5">
        <f t="shared" si="44"/>
        <v>0.02</v>
      </c>
      <c r="BH917" s="5">
        <f t="shared" si="45"/>
        <v>1</v>
      </c>
    </row>
    <row r="918" spans="2:60" x14ac:dyDescent="0.2">
      <c r="B918" s="3">
        <v>914</v>
      </c>
      <c r="C918" s="12">
        <v>-1.3466933523886837</v>
      </c>
      <c r="D918" s="12">
        <v>-2.1757387003162876E-2</v>
      </c>
      <c r="E918" s="12">
        <v>0.31124841370910872</v>
      </c>
      <c r="F918" s="12">
        <v>-0.78112179835443385</v>
      </c>
      <c r="G918" s="12">
        <v>-0.63114612203207798</v>
      </c>
      <c r="H918" s="12">
        <v>0.21436335373437032</v>
      </c>
      <c r="I918" s="12">
        <v>1.1805241229012609</v>
      </c>
      <c r="J918" s="12">
        <v>0.57256329455412924</v>
      </c>
      <c r="K918" s="12">
        <v>0.58240857470082119</v>
      </c>
      <c r="L918" s="12">
        <v>0.22304675439954735</v>
      </c>
      <c r="M918" s="12">
        <v>0.58649902712204494</v>
      </c>
      <c r="O918" s="3">
        <f>SQRT(Correlation)*$C918 + SQRT(1-Correlation)*D918</f>
        <v>-0.4465026999947217</v>
      </c>
      <c r="P918" s="3">
        <f>SQRT(Correlation)*$C918 + SQRT(1-Correlation)*E918</f>
        <v>-0.13058565870505179</v>
      </c>
      <c r="Q918" s="3">
        <f>SQRT(Correlation)*$C918 + SQRT(1-Correlation)*F918</f>
        <v>-1.1668990341776324</v>
      </c>
      <c r="R918" s="3">
        <f>SQRT(Correlation)*$C918 + SQRT(1-Correlation)*G918</f>
        <v>-1.0246196149367837</v>
      </c>
      <c r="S918" s="3">
        <f>SQRT(Correlation)*$C918 + SQRT(1-Correlation)*H918</f>
        <v>-0.22249889693370842</v>
      </c>
      <c r="T918" s="3">
        <f>SQRT(Correlation)*$C918 + SQRT(1-Correlation)*I918</f>
        <v>0.69408168800655845</v>
      </c>
      <c r="U918" s="3">
        <f>SQRT(Correlation)*$C918 + SQRT(1-Correlation)*J918</f>
        <v>0.11731940428467935</v>
      </c>
      <c r="V918" s="3">
        <f>SQRT(Correlation)*$C918 + SQRT(1-Correlation)*K918</f>
        <v>0.12665945712447435</v>
      </c>
      <c r="W918" s="3">
        <f>SQRT(Correlation)*$C918 + SQRT(1-Correlation)*L918</f>
        <v>-0.21426109975237423</v>
      </c>
      <c r="X918" s="3">
        <f>SQRT(Correlation)*$C918 + SQRT(1-Correlation)*M918</f>
        <v>0.13054000101795959</v>
      </c>
      <c r="Z918" s="3">
        <f>IF(O918&lt;'CDO Param'!C$13,1,0)</f>
        <v>0</v>
      </c>
      <c r="AA918" s="3">
        <f>IF(P918&lt;'CDO Param'!D$13,1,0)</f>
        <v>0</v>
      </c>
      <c r="AB918" s="3">
        <f>IF(Q918&lt;'CDO Param'!E$13,1,0)</f>
        <v>1</v>
      </c>
      <c r="AC918" s="3">
        <f>IF(R918&lt;'CDO Param'!F$13,1,0)</f>
        <v>0</v>
      </c>
      <c r="AD918" s="3">
        <f>IF(S918&lt;'CDO Param'!G$13,1,0)</f>
        <v>1</v>
      </c>
      <c r="AE918" s="3">
        <f>IF(T918&lt;'CDO Param'!H$13,1,0)</f>
        <v>0</v>
      </c>
      <c r="AF918" s="3">
        <f>IF(U918&lt;'CDO Param'!I$13,1,0)</f>
        <v>0</v>
      </c>
      <c r="AG918" s="3">
        <f>IF(V918&lt;'CDO Param'!J$13,1,0)</f>
        <v>0</v>
      </c>
      <c r="AH918" s="3">
        <f>IF(W918&lt;'CDO Param'!K$13,1,0)</f>
        <v>0</v>
      </c>
      <c r="AI918" s="3">
        <f>IF(X918&lt;'CDO Param'!L$13,1,0)</f>
        <v>0</v>
      </c>
      <c r="AK918" s="3">
        <f>Z918*'CDO Param'!C$6*'CDO Param'!C$9</f>
        <v>0</v>
      </c>
      <c r="AL918" s="3">
        <f>AA918*'CDO Param'!D$6*'CDO Param'!D$9</f>
        <v>0</v>
      </c>
      <c r="AM918" s="3">
        <f>AB918*'CDO Param'!E$6*'CDO Param'!E$9</f>
        <v>4500</v>
      </c>
      <c r="AN918" s="3">
        <f>AC918*'CDO Param'!F$6*'CDO Param'!F$9</f>
        <v>0</v>
      </c>
      <c r="AO918" s="3">
        <f>AD918*'CDO Param'!G$6*'CDO Param'!G$9</f>
        <v>4500</v>
      </c>
      <c r="AP918" s="3">
        <f>AE918*'CDO Param'!H$6*'CDO Param'!H$9</f>
        <v>0</v>
      </c>
      <c r="AQ918" s="3">
        <f>AF918*'CDO Param'!I$6*'CDO Param'!I$9</f>
        <v>0</v>
      </c>
      <c r="AR918" s="3">
        <f>AG918*'CDO Param'!J$6*'CDO Param'!J$9</f>
        <v>0</v>
      </c>
      <c r="AS918" s="3">
        <f>AH918*'CDO Param'!K$6*'CDO Param'!K$9</f>
        <v>0</v>
      </c>
      <c r="AT918" s="3">
        <f>AI918*'CDO Param'!L$6*'CDO Param'!L$9</f>
        <v>0</v>
      </c>
      <c r="AV918" s="2">
        <f t="shared" si="43"/>
        <v>9000</v>
      </c>
      <c r="BF918" s="5">
        <f>AV918/'CDO Param'!$M$6</f>
        <v>9.375E-2</v>
      </c>
      <c r="BG918" s="5">
        <f t="shared" si="44"/>
        <v>0.02</v>
      </c>
      <c r="BH918" s="5">
        <f t="shared" si="45"/>
        <v>1</v>
      </c>
    </row>
    <row r="919" spans="2:60" x14ac:dyDescent="0.2">
      <c r="B919" s="3">
        <v>915</v>
      </c>
      <c r="C919" s="12">
        <v>0.56165163186960854</v>
      </c>
      <c r="D919" s="12">
        <v>-0.19203753254259937</v>
      </c>
      <c r="E919" s="12">
        <v>0.70088617576402612</v>
      </c>
      <c r="F919" s="12">
        <v>1.8613263819133863</v>
      </c>
      <c r="G919" s="12">
        <v>-1.2019336281809956</v>
      </c>
      <c r="H919" s="12">
        <v>0.45791921365889721</v>
      </c>
      <c r="I919" s="12">
        <v>1.0036387720901985</v>
      </c>
      <c r="J919" s="12">
        <v>-0.65751351030485239</v>
      </c>
      <c r="K919" s="12">
        <v>1.4950501281418838</v>
      </c>
      <c r="L919" s="12">
        <v>-0.37169002098380588</v>
      </c>
      <c r="M919" s="12">
        <v>5.2433506425586529E-2</v>
      </c>
      <c r="O919" s="3">
        <f>SQRT(Correlation)*$C919 + SQRT(1-Correlation)*D919</f>
        <v>-4.5729588961582468E-3</v>
      </c>
      <c r="P919" s="3">
        <f>SQRT(Correlation)*$C919 + SQRT(1-Correlation)*E919</f>
        <v>0.84252884960766616</v>
      </c>
      <c r="Q919" s="3">
        <f>SQRT(Correlation)*$C919 + SQRT(1-Correlation)*F919</f>
        <v>1.9434190915678593</v>
      </c>
      <c r="R919" s="3">
        <f>SQRT(Correlation)*$C919 + SQRT(1-Correlation)*G919</f>
        <v>-0.96264451759472913</v>
      </c>
      <c r="S919" s="3">
        <f>SQRT(Correlation)*$C919 + SQRT(1-Correlation)*H919</f>
        <v>0.6120301506804583</v>
      </c>
      <c r="T919" s="3">
        <f>SQRT(Correlation)*$C919 + SQRT(1-Correlation)*I919</f>
        <v>1.1297451811837351</v>
      </c>
      <c r="U919" s="3">
        <f>SQRT(Correlation)*$C919 + SQRT(1-Correlation)*J919</f>
        <v>-0.44616224464294008</v>
      </c>
      <c r="V919" s="3">
        <f>SQRT(Correlation)*$C919 + SQRT(1-Correlation)*K919</f>
        <v>1.5959389271423232</v>
      </c>
      <c r="W919" s="3">
        <f>SQRT(Correlation)*$C919 + SQRT(1-Correlation)*L919</f>
        <v>-0.17500627413354383</v>
      </c>
      <c r="X919" s="3">
        <f>SQRT(Correlation)*$C919 + SQRT(1-Correlation)*M919</f>
        <v>0.22735263263001601</v>
      </c>
      <c r="Z919" s="3">
        <f>IF(O919&lt;'CDO Param'!C$13,1,0)</f>
        <v>0</v>
      </c>
      <c r="AA919" s="3">
        <f>IF(P919&lt;'CDO Param'!D$13,1,0)</f>
        <v>0</v>
      </c>
      <c r="AB919" s="3">
        <f>IF(Q919&lt;'CDO Param'!E$13,1,0)</f>
        <v>0</v>
      </c>
      <c r="AC919" s="3">
        <f>IF(R919&lt;'CDO Param'!F$13,1,0)</f>
        <v>0</v>
      </c>
      <c r="AD919" s="3">
        <f>IF(S919&lt;'CDO Param'!G$13,1,0)</f>
        <v>0</v>
      </c>
      <c r="AE919" s="3">
        <f>IF(T919&lt;'CDO Param'!H$13,1,0)</f>
        <v>0</v>
      </c>
      <c r="AF919" s="3">
        <f>IF(U919&lt;'CDO Param'!I$13,1,0)</f>
        <v>0</v>
      </c>
      <c r="AG919" s="3">
        <f>IF(V919&lt;'CDO Param'!J$13,1,0)</f>
        <v>0</v>
      </c>
      <c r="AH919" s="3">
        <f>IF(W919&lt;'CDO Param'!K$13,1,0)</f>
        <v>0</v>
      </c>
      <c r="AI919" s="3">
        <f>IF(X919&lt;'CDO Param'!L$13,1,0)</f>
        <v>0</v>
      </c>
      <c r="AK919" s="3">
        <f>Z919*'CDO Param'!C$6*'CDO Param'!C$9</f>
        <v>0</v>
      </c>
      <c r="AL919" s="3">
        <f>AA919*'CDO Param'!D$6*'CDO Param'!D$9</f>
        <v>0</v>
      </c>
      <c r="AM919" s="3">
        <f>AB919*'CDO Param'!E$6*'CDO Param'!E$9</f>
        <v>0</v>
      </c>
      <c r="AN919" s="3">
        <f>AC919*'CDO Param'!F$6*'CDO Param'!F$9</f>
        <v>0</v>
      </c>
      <c r="AO919" s="3">
        <f>AD919*'CDO Param'!G$6*'CDO Param'!G$9</f>
        <v>0</v>
      </c>
      <c r="AP919" s="3">
        <f>AE919*'CDO Param'!H$6*'CDO Param'!H$9</f>
        <v>0</v>
      </c>
      <c r="AQ919" s="3">
        <f>AF919*'CDO Param'!I$6*'CDO Param'!I$9</f>
        <v>0</v>
      </c>
      <c r="AR919" s="3">
        <f>AG919*'CDO Param'!J$6*'CDO Param'!J$9</f>
        <v>0</v>
      </c>
      <c r="AS919" s="3">
        <f>AH919*'CDO Param'!K$6*'CDO Param'!K$9</f>
        <v>0</v>
      </c>
      <c r="AT919" s="3">
        <f>AI919*'CDO Param'!L$6*'CDO Param'!L$9</f>
        <v>0</v>
      </c>
      <c r="AV919" s="2">
        <f t="shared" si="43"/>
        <v>0</v>
      </c>
      <c r="BF919" s="5">
        <f>AV919/'CDO Param'!$M$6</f>
        <v>0</v>
      </c>
      <c r="BG919" s="5">
        <f t="shared" si="44"/>
        <v>0</v>
      </c>
      <c r="BH919" s="5">
        <f t="shared" si="45"/>
        <v>0</v>
      </c>
    </row>
    <row r="920" spans="2:60" x14ac:dyDescent="0.2">
      <c r="B920" s="3">
        <v>916</v>
      </c>
      <c r="C920" s="12">
        <v>1.3383623809204437</v>
      </c>
      <c r="D920" s="12">
        <v>0.95048335424507968</v>
      </c>
      <c r="E920" s="12">
        <v>-1.1523616194608621</v>
      </c>
      <c r="F920" s="12">
        <v>1.4195666153682396</v>
      </c>
      <c r="G920" s="12">
        <v>-0.56559656513854861</v>
      </c>
      <c r="H920" s="12">
        <v>-2.4438486434519291</v>
      </c>
      <c r="I920" s="12">
        <v>-1.1919928510906175</v>
      </c>
      <c r="J920" s="12">
        <v>-0.73703176894923672</v>
      </c>
      <c r="K920" s="12">
        <v>1.154380697698798</v>
      </c>
      <c r="L920" s="12">
        <v>-1.7590809875400737</v>
      </c>
      <c r="M920" s="12">
        <v>-0.80975837590813171</v>
      </c>
      <c r="O920" s="3">
        <f>SQRT(Correlation)*$C920 + SQRT(1-Correlation)*D920</f>
        <v>1.3249350290867852</v>
      </c>
      <c r="P920" s="3">
        <f>SQRT(Correlation)*$C920 + SQRT(1-Correlation)*E920</f>
        <v>-0.6699988758575135</v>
      </c>
      <c r="Q920" s="3">
        <f>SQRT(Correlation)*$C920 + SQRT(1-Correlation)*F920</f>
        <v>1.7699464843093948</v>
      </c>
      <c r="R920" s="3">
        <f>SQRT(Correlation)*$C920 + SQRT(1-Correlation)*G920</f>
        <v>-0.11334466894223227</v>
      </c>
      <c r="S920" s="3">
        <f>SQRT(Correlation)*$C920 + SQRT(1-Correlation)*H920</f>
        <v>-1.8952110451668018</v>
      </c>
      <c r="T920" s="3">
        <f>SQRT(Correlation)*$C920 + SQRT(1-Correlation)*I920</f>
        <v>-0.70759636338583376</v>
      </c>
      <c r="U920" s="3">
        <f>SQRT(Correlation)*$C920 + SQRT(1-Correlation)*J920</f>
        <v>-0.2759823834953179</v>
      </c>
      <c r="V920" s="3">
        <f>SQRT(Correlation)*$C920 + SQRT(1-Correlation)*K920</f>
        <v>1.5183690333381969</v>
      </c>
      <c r="W920" s="3">
        <f>SQRT(Correlation)*$C920 + SQRT(1-Correlation)*L920</f>
        <v>-1.2455834069580236</v>
      </c>
      <c r="X920" s="3">
        <f>SQRT(Correlation)*$C920 + SQRT(1-Correlation)*M920</f>
        <v>-0.34497690084110588</v>
      </c>
      <c r="Z920" s="3">
        <f>IF(O920&lt;'CDO Param'!C$13,1,0)</f>
        <v>0</v>
      </c>
      <c r="AA920" s="3">
        <f>IF(P920&lt;'CDO Param'!D$13,1,0)</f>
        <v>0</v>
      </c>
      <c r="AB920" s="3">
        <f>IF(Q920&lt;'CDO Param'!E$13,1,0)</f>
        <v>0</v>
      </c>
      <c r="AC920" s="3">
        <f>IF(R920&lt;'CDO Param'!F$13,1,0)</f>
        <v>0</v>
      </c>
      <c r="AD920" s="3">
        <f>IF(S920&lt;'CDO Param'!G$13,1,0)</f>
        <v>1</v>
      </c>
      <c r="AE920" s="3">
        <f>IF(T920&lt;'CDO Param'!H$13,1,0)</f>
        <v>0</v>
      </c>
      <c r="AF920" s="3">
        <f>IF(U920&lt;'CDO Param'!I$13,1,0)</f>
        <v>0</v>
      </c>
      <c r="AG920" s="3">
        <f>IF(V920&lt;'CDO Param'!J$13,1,0)</f>
        <v>0</v>
      </c>
      <c r="AH920" s="3">
        <f>IF(W920&lt;'CDO Param'!K$13,1,0)</f>
        <v>0</v>
      </c>
      <c r="AI920" s="3">
        <f>IF(X920&lt;'CDO Param'!L$13,1,0)</f>
        <v>0</v>
      </c>
      <c r="AK920" s="3">
        <f>Z920*'CDO Param'!C$6*'CDO Param'!C$9</f>
        <v>0</v>
      </c>
      <c r="AL920" s="3">
        <f>AA920*'CDO Param'!D$6*'CDO Param'!D$9</f>
        <v>0</v>
      </c>
      <c r="AM920" s="3">
        <f>AB920*'CDO Param'!E$6*'CDO Param'!E$9</f>
        <v>0</v>
      </c>
      <c r="AN920" s="3">
        <f>AC920*'CDO Param'!F$6*'CDO Param'!F$9</f>
        <v>0</v>
      </c>
      <c r="AO920" s="3">
        <f>AD920*'CDO Param'!G$6*'CDO Param'!G$9</f>
        <v>4500</v>
      </c>
      <c r="AP920" s="3">
        <f>AE920*'CDO Param'!H$6*'CDO Param'!H$9</f>
        <v>0</v>
      </c>
      <c r="AQ920" s="3">
        <f>AF920*'CDO Param'!I$6*'CDO Param'!I$9</f>
        <v>0</v>
      </c>
      <c r="AR920" s="3">
        <f>AG920*'CDO Param'!J$6*'CDO Param'!J$9</f>
        <v>0</v>
      </c>
      <c r="AS920" s="3">
        <f>AH920*'CDO Param'!K$6*'CDO Param'!K$9</f>
        <v>0</v>
      </c>
      <c r="AT920" s="3">
        <f>AI920*'CDO Param'!L$6*'CDO Param'!L$9</f>
        <v>0</v>
      </c>
      <c r="AV920" s="2">
        <f t="shared" si="43"/>
        <v>4500</v>
      </c>
      <c r="BF920" s="5">
        <f>AV920/'CDO Param'!$M$6</f>
        <v>4.6875E-2</v>
      </c>
      <c r="BG920" s="5">
        <f t="shared" si="44"/>
        <v>0</v>
      </c>
      <c r="BH920" s="5">
        <f t="shared" si="45"/>
        <v>0</v>
      </c>
    </row>
    <row r="921" spans="2:60" x14ac:dyDescent="0.2">
      <c r="B921" s="3">
        <v>917</v>
      </c>
      <c r="C921" s="12">
        <v>-0.45117758418200538</v>
      </c>
      <c r="D921" s="12">
        <v>1.4051511243451387</v>
      </c>
      <c r="E921" s="12">
        <v>0.35129460229654796</v>
      </c>
      <c r="F921" s="12">
        <v>-0.30772525860811584</v>
      </c>
      <c r="G921" s="12">
        <v>-0.52429186325753108</v>
      </c>
      <c r="H921" s="12">
        <v>0.63427705754293129</v>
      </c>
      <c r="I921" s="12">
        <v>0.25263716452172957</v>
      </c>
      <c r="J921" s="12">
        <v>0.21843675312993582</v>
      </c>
      <c r="K921" s="12">
        <v>0.14481884136330336</v>
      </c>
      <c r="L921" s="12">
        <v>-1.1062275007134303</v>
      </c>
      <c r="M921" s="12">
        <v>-0.20713287085527554</v>
      </c>
      <c r="O921" s="3">
        <f>SQRT(Correlation)*$C921 + SQRT(1-Correlation)*D921</f>
        <v>1.1903685233803842</v>
      </c>
      <c r="P921" s="3">
        <f>SQRT(Correlation)*$C921 + SQRT(1-Correlation)*E921</f>
        <v>0.19059244237128328</v>
      </c>
      <c r="Q921" s="3">
        <f>SQRT(Correlation)*$C921 + SQRT(1-Correlation)*F921</f>
        <v>-0.43460869275254399</v>
      </c>
      <c r="R921" s="3">
        <f>SQRT(Correlation)*$C921 + SQRT(1-Correlation)*G921</f>
        <v>-0.64006181349895297</v>
      </c>
      <c r="S921" s="3">
        <f>SQRT(Correlation)*$C921 + SQRT(1-Correlation)*H921</f>
        <v>0.45905317130485412</v>
      </c>
      <c r="T921" s="3">
        <f>SQRT(Correlation)*$C921 + SQRT(1-Correlation)*I921</f>
        <v>9.699777892585526E-2</v>
      </c>
      <c r="U921" s="3">
        <f>SQRT(Correlation)*$C921 + SQRT(1-Correlation)*J921</f>
        <v>6.4552419852003995E-2</v>
      </c>
      <c r="V921" s="3">
        <f>SQRT(Correlation)*$C921 + SQRT(1-Correlation)*K921</f>
        <v>-5.2876634783566023E-3</v>
      </c>
      <c r="W921" s="3">
        <f>SQRT(Correlation)*$C921 + SQRT(1-Correlation)*L921</f>
        <v>-1.1921344332937436</v>
      </c>
      <c r="X921" s="3">
        <f>SQRT(Correlation)*$C921 + SQRT(1-Correlation)*M921</f>
        <v>-0.33917837458040334</v>
      </c>
      <c r="Z921" s="3">
        <f>IF(O921&lt;'CDO Param'!C$13,1,0)</f>
        <v>0</v>
      </c>
      <c r="AA921" s="3">
        <f>IF(P921&lt;'CDO Param'!D$13,1,0)</f>
        <v>0</v>
      </c>
      <c r="AB921" s="3">
        <f>IF(Q921&lt;'CDO Param'!E$13,1,0)</f>
        <v>0</v>
      </c>
      <c r="AC921" s="3">
        <f>IF(R921&lt;'CDO Param'!F$13,1,0)</f>
        <v>0</v>
      </c>
      <c r="AD921" s="3">
        <f>IF(S921&lt;'CDO Param'!G$13,1,0)</f>
        <v>0</v>
      </c>
      <c r="AE921" s="3">
        <f>IF(T921&lt;'CDO Param'!H$13,1,0)</f>
        <v>0</v>
      </c>
      <c r="AF921" s="3">
        <f>IF(U921&lt;'CDO Param'!I$13,1,0)</f>
        <v>0</v>
      </c>
      <c r="AG921" s="3">
        <f>IF(V921&lt;'CDO Param'!J$13,1,0)</f>
        <v>0</v>
      </c>
      <c r="AH921" s="3">
        <f>IF(W921&lt;'CDO Param'!K$13,1,0)</f>
        <v>0</v>
      </c>
      <c r="AI921" s="3">
        <f>IF(X921&lt;'CDO Param'!L$13,1,0)</f>
        <v>0</v>
      </c>
      <c r="AK921" s="3">
        <f>Z921*'CDO Param'!C$6*'CDO Param'!C$9</f>
        <v>0</v>
      </c>
      <c r="AL921" s="3">
        <f>AA921*'CDO Param'!D$6*'CDO Param'!D$9</f>
        <v>0</v>
      </c>
      <c r="AM921" s="3">
        <f>AB921*'CDO Param'!E$6*'CDO Param'!E$9</f>
        <v>0</v>
      </c>
      <c r="AN921" s="3">
        <f>AC921*'CDO Param'!F$6*'CDO Param'!F$9</f>
        <v>0</v>
      </c>
      <c r="AO921" s="3">
        <f>AD921*'CDO Param'!G$6*'CDO Param'!G$9</f>
        <v>0</v>
      </c>
      <c r="AP921" s="3">
        <f>AE921*'CDO Param'!H$6*'CDO Param'!H$9</f>
        <v>0</v>
      </c>
      <c r="AQ921" s="3">
        <f>AF921*'CDO Param'!I$6*'CDO Param'!I$9</f>
        <v>0</v>
      </c>
      <c r="AR921" s="3">
        <f>AG921*'CDO Param'!J$6*'CDO Param'!J$9</f>
        <v>0</v>
      </c>
      <c r="AS921" s="3">
        <f>AH921*'CDO Param'!K$6*'CDO Param'!K$9</f>
        <v>0</v>
      </c>
      <c r="AT921" s="3">
        <f>AI921*'CDO Param'!L$6*'CDO Param'!L$9</f>
        <v>0</v>
      </c>
      <c r="AV921" s="2">
        <f t="shared" si="43"/>
        <v>0</v>
      </c>
      <c r="BF921" s="5">
        <f>AV921/'CDO Param'!$M$6</f>
        <v>0</v>
      </c>
      <c r="BG921" s="5">
        <f t="shared" si="44"/>
        <v>0</v>
      </c>
      <c r="BH921" s="5">
        <f t="shared" si="45"/>
        <v>0</v>
      </c>
    </row>
    <row r="922" spans="2:60" x14ac:dyDescent="0.2">
      <c r="B922" s="3">
        <v>918</v>
      </c>
      <c r="C922" s="12">
        <v>8.2727638073265553E-2</v>
      </c>
      <c r="D922" s="12">
        <v>0.15689693100284785</v>
      </c>
      <c r="E922" s="12">
        <v>-0.83836539488402195</v>
      </c>
      <c r="F922" s="12">
        <v>0.63987954490585253</v>
      </c>
      <c r="G922" s="12">
        <v>-0.63181687437463552</v>
      </c>
      <c r="H922" s="12">
        <v>1.2925238479510881</v>
      </c>
      <c r="I922" s="12">
        <v>-0.16582816897425801</v>
      </c>
      <c r="J922" s="12">
        <v>0.51635197451105341</v>
      </c>
      <c r="K922" s="12">
        <v>0.72190346145362128</v>
      </c>
      <c r="L922" s="12">
        <v>-0.296649886877276</v>
      </c>
      <c r="M922" s="12">
        <v>-0.67307382778380997</v>
      </c>
      <c r="O922" s="3">
        <f>SQRT(Correlation)*$C922 + SQRT(1-Correlation)*D922</f>
        <v>0.17500627413354386</v>
      </c>
      <c r="P922" s="3">
        <f>SQRT(Correlation)*$C922 + SQRT(1-Correlation)*E922</f>
        <v>-0.76918247161423703</v>
      </c>
      <c r="Q922" s="3">
        <f>SQRT(Correlation)*$C922 + SQRT(1-Correlation)*F922</f>
        <v>0.63320381319210428</v>
      </c>
      <c r="R922" s="3">
        <f>SQRT(Correlation)*$C922 + SQRT(1-Correlation)*G922</f>
        <v>-0.57323333996993808</v>
      </c>
      <c r="S922" s="3">
        <f>SQRT(Correlation)*$C922 + SQRT(1-Correlation)*H922</f>
        <v>1.2523565630589373</v>
      </c>
      <c r="T922" s="3">
        <f>SQRT(Correlation)*$C922 + SQRT(1-Correlation)*I922</f>
        <v>-0.1311576380764187</v>
      </c>
      <c r="U922" s="3">
        <f>SQRT(Correlation)*$C922 + SQRT(1-Correlation)*J922</f>
        <v>0.51601527030979921</v>
      </c>
      <c r="V922" s="3">
        <f>SQRT(Correlation)*$C922 + SQRT(1-Correlation)*K922</f>
        <v>0.71101853286166161</v>
      </c>
      <c r="W922" s="3">
        <f>SQRT(Correlation)*$C922 + SQRT(1-Correlation)*L922</f>
        <v>-0.2552660168732877</v>
      </c>
      <c r="X922" s="3">
        <f>SQRT(Correlation)*$C922 + SQRT(1-Correlation)*M922</f>
        <v>-0.61237312259767007</v>
      </c>
      <c r="Z922" s="3">
        <f>IF(O922&lt;'CDO Param'!C$13,1,0)</f>
        <v>0</v>
      </c>
      <c r="AA922" s="3">
        <f>IF(P922&lt;'CDO Param'!D$13,1,0)</f>
        <v>0</v>
      </c>
      <c r="AB922" s="3">
        <f>IF(Q922&lt;'CDO Param'!E$13,1,0)</f>
        <v>0</v>
      </c>
      <c r="AC922" s="3">
        <f>IF(R922&lt;'CDO Param'!F$13,1,0)</f>
        <v>0</v>
      </c>
      <c r="AD922" s="3">
        <f>IF(S922&lt;'CDO Param'!G$13,1,0)</f>
        <v>0</v>
      </c>
      <c r="AE922" s="3">
        <f>IF(T922&lt;'CDO Param'!H$13,1,0)</f>
        <v>0</v>
      </c>
      <c r="AF922" s="3">
        <f>IF(U922&lt;'CDO Param'!I$13,1,0)</f>
        <v>0</v>
      </c>
      <c r="AG922" s="3">
        <f>IF(V922&lt;'CDO Param'!J$13,1,0)</f>
        <v>0</v>
      </c>
      <c r="AH922" s="3">
        <f>IF(W922&lt;'CDO Param'!K$13,1,0)</f>
        <v>0</v>
      </c>
      <c r="AI922" s="3">
        <f>IF(X922&lt;'CDO Param'!L$13,1,0)</f>
        <v>0</v>
      </c>
      <c r="AK922" s="3">
        <f>Z922*'CDO Param'!C$6*'CDO Param'!C$9</f>
        <v>0</v>
      </c>
      <c r="AL922" s="3">
        <f>AA922*'CDO Param'!D$6*'CDO Param'!D$9</f>
        <v>0</v>
      </c>
      <c r="AM922" s="3">
        <f>AB922*'CDO Param'!E$6*'CDO Param'!E$9</f>
        <v>0</v>
      </c>
      <c r="AN922" s="3">
        <f>AC922*'CDO Param'!F$6*'CDO Param'!F$9</f>
        <v>0</v>
      </c>
      <c r="AO922" s="3">
        <f>AD922*'CDO Param'!G$6*'CDO Param'!G$9</f>
        <v>0</v>
      </c>
      <c r="AP922" s="3">
        <f>AE922*'CDO Param'!H$6*'CDO Param'!H$9</f>
        <v>0</v>
      </c>
      <c r="AQ922" s="3">
        <f>AF922*'CDO Param'!I$6*'CDO Param'!I$9</f>
        <v>0</v>
      </c>
      <c r="AR922" s="3">
        <f>AG922*'CDO Param'!J$6*'CDO Param'!J$9</f>
        <v>0</v>
      </c>
      <c r="AS922" s="3">
        <f>AH922*'CDO Param'!K$6*'CDO Param'!K$9</f>
        <v>0</v>
      </c>
      <c r="AT922" s="3">
        <f>AI922*'CDO Param'!L$6*'CDO Param'!L$9</f>
        <v>0</v>
      </c>
      <c r="AV922" s="2">
        <f t="shared" si="43"/>
        <v>0</v>
      </c>
      <c r="BF922" s="5">
        <f>AV922/'CDO Param'!$M$6</f>
        <v>0</v>
      </c>
      <c r="BG922" s="5">
        <f t="shared" si="44"/>
        <v>0</v>
      </c>
      <c r="BH922" s="5">
        <f t="shared" si="45"/>
        <v>0</v>
      </c>
    </row>
    <row r="923" spans="2:60" x14ac:dyDescent="0.2">
      <c r="B923" s="3">
        <v>919</v>
      </c>
      <c r="C923" s="12">
        <v>-0.47837602323852479</v>
      </c>
      <c r="D923" s="12">
        <v>-0.74280933404224925</v>
      </c>
      <c r="E923" s="12">
        <v>-0.20761376617883798</v>
      </c>
      <c r="F923" s="12">
        <v>-0.30128035177767742</v>
      </c>
      <c r="G923" s="12">
        <v>0.14226202438294422</v>
      </c>
      <c r="H923" s="12">
        <v>-0.98676991910906509</v>
      </c>
      <c r="I923" s="12">
        <v>0.45864226194680668</v>
      </c>
      <c r="J923" s="12">
        <v>-0.81359985415474512</v>
      </c>
      <c r="K923" s="12">
        <v>0.82722408478730358</v>
      </c>
      <c r="L923" s="12">
        <v>-0.12823534234485123</v>
      </c>
      <c r="M923" s="12">
        <v>-1.8763785192277282</v>
      </c>
      <c r="O923" s="3">
        <f>SQRT(Correlation)*$C923 + SQRT(1-Correlation)*D923</f>
        <v>-0.85596658998664443</v>
      </c>
      <c r="P923" s="3">
        <f>SQRT(Correlation)*$C923 + SQRT(1-Correlation)*E923</f>
        <v>-0.34823549356396588</v>
      </c>
      <c r="Q923" s="3">
        <f>SQRT(Correlation)*$C923 + SQRT(1-Correlation)*F923</f>
        <v>-0.43709541890700365</v>
      </c>
      <c r="R923" s="3">
        <f>SQRT(Correlation)*$C923 + SQRT(1-Correlation)*G923</f>
        <v>-1.6314174665783499E-2</v>
      </c>
      <c r="S923" s="3">
        <f>SQRT(Correlation)*$C923 + SQRT(1-Correlation)*H923</f>
        <v>-1.0874079224221642</v>
      </c>
      <c r="T923" s="3">
        <f>SQRT(Correlation)*$C923 + SQRT(1-Correlation)*I923</f>
        <v>0.2838304725443066</v>
      </c>
      <c r="U923" s="3">
        <f>SQRT(Correlation)*$C923 + SQRT(1-Correlation)*J923</f>
        <v>-0.92312437407767822</v>
      </c>
      <c r="V923" s="3">
        <f>SQRT(Correlation)*$C923 + SQRT(1-Correlation)*K923</f>
        <v>0.63349789183809935</v>
      </c>
      <c r="W923" s="3">
        <f>SQRT(Correlation)*$C923 + SQRT(1-Correlation)*L923</f>
        <v>-0.27293050864708779</v>
      </c>
      <c r="X923" s="3">
        <f>SQRT(Correlation)*$C923 + SQRT(1-Correlation)*M923</f>
        <v>-1.9313647431568381</v>
      </c>
      <c r="Z923" s="3">
        <f>IF(O923&lt;'CDO Param'!C$13,1,0)</f>
        <v>0</v>
      </c>
      <c r="AA923" s="3">
        <f>IF(P923&lt;'CDO Param'!D$13,1,0)</f>
        <v>0</v>
      </c>
      <c r="AB923" s="3">
        <f>IF(Q923&lt;'CDO Param'!E$13,1,0)</f>
        <v>0</v>
      </c>
      <c r="AC923" s="3">
        <f>IF(R923&lt;'CDO Param'!F$13,1,0)</f>
        <v>0</v>
      </c>
      <c r="AD923" s="3">
        <f>IF(S923&lt;'CDO Param'!G$13,1,0)</f>
        <v>1</v>
      </c>
      <c r="AE923" s="3">
        <f>IF(T923&lt;'CDO Param'!H$13,1,0)</f>
        <v>0</v>
      </c>
      <c r="AF923" s="3">
        <f>IF(U923&lt;'CDO Param'!I$13,1,0)</f>
        <v>0</v>
      </c>
      <c r="AG923" s="3">
        <f>IF(V923&lt;'CDO Param'!J$13,1,0)</f>
        <v>0</v>
      </c>
      <c r="AH923" s="3">
        <f>IF(W923&lt;'CDO Param'!K$13,1,0)</f>
        <v>0</v>
      </c>
      <c r="AI923" s="3">
        <f>IF(X923&lt;'CDO Param'!L$13,1,0)</f>
        <v>1</v>
      </c>
      <c r="AK923" s="3">
        <f>Z923*'CDO Param'!C$6*'CDO Param'!C$9</f>
        <v>0</v>
      </c>
      <c r="AL923" s="3">
        <f>AA923*'CDO Param'!D$6*'CDO Param'!D$9</f>
        <v>0</v>
      </c>
      <c r="AM923" s="3">
        <f>AB923*'CDO Param'!E$6*'CDO Param'!E$9</f>
        <v>0</v>
      </c>
      <c r="AN923" s="3">
        <f>AC923*'CDO Param'!F$6*'CDO Param'!F$9</f>
        <v>0</v>
      </c>
      <c r="AO923" s="3">
        <f>AD923*'CDO Param'!G$6*'CDO Param'!G$9</f>
        <v>4500</v>
      </c>
      <c r="AP923" s="3">
        <f>AE923*'CDO Param'!H$6*'CDO Param'!H$9</f>
        <v>0</v>
      </c>
      <c r="AQ923" s="3">
        <f>AF923*'CDO Param'!I$6*'CDO Param'!I$9</f>
        <v>0</v>
      </c>
      <c r="AR923" s="3">
        <f>AG923*'CDO Param'!J$6*'CDO Param'!J$9</f>
        <v>0</v>
      </c>
      <c r="AS923" s="3">
        <f>AH923*'CDO Param'!K$6*'CDO Param'!K$9</f>
        <v>0</v>
      </c>
      <c r="AT923" s="3">
        <f>AI923*'CDO Param'!L$6*'CDO Param'!L$9</f>
        <v>4500</v>
      </c>
      <c r="AV923" s="2">
        <f t="shared" si="43"/>
        <v>9000</v>
      </c>
      <c r="BF923" s="5">
        <f>AV923/'CDO Param'!$M$6</f>
        <v>9.375E-2</v>
      </c>
      <c r="BG923" s="5">
        <f t="shared" si="44"/>
        <v>0.02</v>
      </c>
      <c r="BH923" s="5">
        <f t="shared" si="45"/>
        <v>1</v>
      </c>
    </row>
    <row r="924" spans="2:60" x14ac:dyDescent="0.2">
      <c r="B924" s="3">
        <v>920</v>
      </c>
      <c r="C924" s="12">
        <v>-0.60061211115680635</v>
      </c>
      <c r="D924" s="12">
        <v>1.5708155842730775</v>
      </c>
      <c r="E924" s="12">
        <v>-0.5131357738719089</v>
      </c>
      <c r="F924" s="12">
        <v>-1.1759152585000265</v>
      </c>
      <c r="G924" s="12">
        <v>0.59038256949861534</v>
      </c>
      <c r="H924" s="12">
        <v>0.28385784389683977</v>
      </c>
      <c r="I924" s="12">
        <v>4.9233221943723038E-2</v>
      </c>
      <c r="J924" s="12">
        <v>-5.8399791669216938E-2</v>
      </c>
      <c r="K924" s="12">
        <v>-1.0326448318664916</v>
      </c>
      <c r="L924" s="12">
        <v>1.4401985026779585</v>
      </c>
      <c r="M924" s="12">
        <v>-1.5381647244794294</v>
      </c>
      <c r="O924" s="3">
        <f>SQRT(Correlation)*$C924 + SQRT(1-Correlation)*D924</f>
        <v>1.3002762829635544</v>
      </c>
      <c r="P924" s="3">
        <f>SQRT(Correlation)*$C924 + SQRT(1-Correlation)*E924</f>
        <v>-0.67673356445827881</v>
      </c>
      <c r="Q924" s="3">
        <f>SQRT(Correlation)*$C924 + SQRT(1-Correlation)*F924</f>
        <v>-1.3055013918155012</v>
      </c>
      <c r="R924" s="3">
        <f>SQRT(Correlation)*$C924 + SQRT(1-Correlation)*G924</f>
        <v>0.37015585698970943</v>
      </c>
      <c r="S924" s="3">
        <f>SQRT(Correlation)*$C924 + SQRT(1-Correlation)*H924</f>
        <v>7.9360969371788243E-2</v>
      </c>
      <c r="T924" s="3">
        <f>SQRT(Correlation)*$C924 + SQRT(1-Correlation)*I924</f>
        <v>-0.1432234907865495</v>
      </c>
      <c r="U924" s="3">
        <f>SQRT(Correlation)*$C924 + SQRT(1-Correlation)*J924</f>
        <v>-0.24533313311998925</v>
      </c>
      <c r="V924" s="3">
        <f>SQRT(Correlation)*$C924 + SQRT(1-Correlation)*K924</f>
        <v>-1.169583130963695</v>
      </c>
      <c r="W924" s="3">
        <f>SQRT(Correlation)*$C924 + SQRT(1-Correlation)*L924</f>
        <v>1.1763620392141636</v>
      </c>
      <c r="X924" s="3">
        <f>SQRT(Correlation)*$C924 + SQRT(1-Correlation)*M924</f>
        <v>-1.6491614099178786</v>
      </c>
      <c r="Z924" s="3">
        <f>IF(O924&lt;'CDO Param'!C$13,1,0)</f>
        <v>0</v>
      </c>
      <c r="AA924" s="3">
        <f>IF(P924&lt;'CDO Param'!D$13,1,0)</f>
        <v>0</v>
      </c>
      <c r="AB924" s="3">
        <f>IF(Q924&lt;'CDO Param'!E$13,1,0)</f>
        <v>1</v>
      </c>
      <c r="AC924" s="3">
        <f>IF(R924&lt;'CDO Param'!F$13,1,0)</f>
        <v>0</v>
      </c>
      <c r="AD924" s="3">
        <f>IF(S924&lt;'CDO Param'!G$13,1,0)</f>
        <v>0</v>
      </c>
      <c r="AE924" s="3">
        <f>IF(T924&lt;'CDO Param'!H$13,1,0)</f>
        <v>0</v>
      </c>
      <c r="AF924" s="3">
        <f>IF(U924&lt;'CDO Param'!I$13,1,0)</f>
        <v>0</v>
      </c>
      <c r="AG924" s="3">
        <f>IF(V924&lt;'CDO Param'!J$13,1,0)</f>
        <v>0</v>
      </c>
      <c r="AH924" s="3">
        <f>IF(W924&lt;'CDO Param'!K$13,1,0)</f>
        <v>0</v>
      </c>
      <c r="AI924" s="3">
        <f>IF(X924&lt;'CDO Param'!L$13,1,0)</f>
        <v>1</v>
      </c>
      <c r="AK924" s="3">
        <f>Z924*'CDO Param'!C$6*'CDO Param'!C$9</f>
        <v>0</v>
      </c>
      <c r="AL924" s="3">
        <f>AA924*'CDO Param'!D$6*'CDO Param'!D$9</f>
        <v>0</v>
      </c>
      <c r="AM924" s="3">
        <f>AB924*'CDO Param'!E$6*'CDO Param'!E$9</f>
        <v>4500</v>
      </c>
      <c r="AN924" s="3">
        <f>AC924*'CDO Param'!F$6*'CDO Param'!F$9</f>
        <v>0</v>
      </c>
      <c r="AO924" s="3">
        <f>AD924*'CDO Param'!G$6*'CDO Param'!G$9</f>
        <v>0</v>
      </c>
      <c r="AP924" s="3">
        <f>AE924*'CDO Param'!H$6*'CDO Param'!H$9</f>
        <v>0</v>
      </c>
      <c r="AQ924" s="3">
        <f>AF924*'CDO Param'!I$6*'CDO Param'!I$9</f>
        <v>0</v>
      </c>
      <c r="AR924" s="3">
        <f>AG924*'CDO Param'!J$6*'CDO Param'!J$9</f>
        <v>0</v>
      </c>
      <c r="AS924" s="3">
        <f>AH924*'CDO Param'!K$6*'CDO Param'!K$9</f>
        <v>0</v>
      </c>
      <c r="AT924" s="3">
        <f>AI924*'CDO Param'!L$6*'CDO Param'!L$9</f>
        <v>4500</v>
      </c>
      <c r="AV924" s="2">
        <f t="shared" si="43"/>
        <v>9000</v>
      </c>
      <c r="BF924" s="5">
        <f>AV924/'CDO Param'!$M$6</f>
        <v>9.375E-2</v>
      </c>
      <c r="BG924" s="5">
        <f t="shared" si="44"/>
        <v>0.02</v>
      </c>
      <c r="BH924" s="5">
        <f t="shared" si="45"/>
        <v>1</v>
      </c>
    </row>
    <row r="925" spans="2:60" x14ac:dyDescent="0.2">
      <c r="B925" s="3">
        <v>921</v>
      </c>
      <c r="C925" s="12">
        <v>-1.2782220437657088</v>
      </c>
      <c r="D925" s="12">
        <v>0.11683823686325923</v>
      </c>
      <c r="E925" s="12">
        <v>-1.126663846662268</v>
      </c>
      <c r="F925" s="12">
        <v>1.5467321645701304</v>
      </c>
      <c r="G925" s="12">
        <v>-0.29781972443743143</v>
      </c>
      <c r="H925" s="12">
        <v>0.65509311752975918</v>
      </c>
      <c r="I925" s="12">
        <v>2.0185234461678192</v>
      </c>
      <c r="J925" s="12">
        <v>-1.0820258466992527</v>
      </c>
      <c r="K925" s="12">
        <v>0.25951521820388734</v>
      </c>
      <c r="L925" s="12">
        <v>-0.77691765909548849</v>
      </c>
      <c r="M925" s="12">
        <v>-1.4613760868087411</v>
      </c>
      <c r="O925" s="3">
        <f>SQRT(Correlation)*$C925 + SQRT(1-Correlation)*D925</f>
        <v>-0.29336681748766308</v>
      </c>
      <c r="P925" s="3">
        <f>SQRT(Correlation)*$C925 + SQRT(1-Correlation)*E925</f>
        <v>-1.4730564752193458</v>
      </c>
      <c r="Q925" s="3">
        <f>SQRT(Correlation)*$C925 + SQRT(1-Correlation)*F925</f>
        <v>1.0631496697116942</v>
      </c>
      <c r="R925" s="3">
        <f>SQRT(Correlation)*$C925 + SQRT(1-Correlation)*G925</f>
        <v>-0.6867458997773046</v>
      </c>
      <c r="S925" s="3">
        <f>SQRT(Correlation)*$C925 + SQRT(1-Correlation)*H925</f>
        <v>0.21726659789481784</v>
      </c>
      <c r="T925" s="3">
        <f>SQRT(Correlation)*$C925 + SQRT(1-Correlation)*I925</f>
        <v>1.5107301787292684</v>
      </c>
      <c r="U925" s="3">
        <f>SQRT(Correlation)*$C925 + SQRT(1-Correlation)*J925</f>
        <v>-1.4307091501960536</v>
      </c>
      <c r="V925" s="3">
        <f>SQRT(Correlation)*$C925 + SQRT(1-Correlation)*K925</f>
        <v>-0.15801154827354438</v>
      </c>
      <c r="W925" s="3">
        <f>SQRT(Correlation)*$C925 + SQRT(1-Correlation)*L925</f>
        <v>-1.1412581085178997</v>
      </c>
      <c r="X925" s="3">
        <f>SQRT(Correlation)*$C925 + SQRT(1-Correlation)*M925</f>
        <v>-1.7905923870993772</v>
      </c>
      <c r="Z925" s="3">
        <f>IF(O925&lt;'CDO Param'!C$13,1,0)</f>
        <v>0</v>
      </c>
      <c r="AA925" s="3">
        <f>IF(P925&lt;'CDO Param'!D$13,1,0)</f>
        <v>0</v>
      </c>
      <c r="AB925" s="3">
        <f>IF(Q925&lt;'CDO Param'!E$13,1,0)</f>
        <v>0</v>
      </c>
      <c r="AC925" s="3">
        <f>IF(R925&lt;'CDO Param'!F$13,1,0)</f>
        <v>0</v>
      </c>
      <c r="AD925" s="3">
        <f>IF(S925&lt;'CDO Param'!G$13,1,0)</f>
        <v>0</v>
      </c>
      <c r="AE925" s="3">
        <f>IF(T925&lt;'CDO Param'!H$13,1,0)</f>
        <v>0</v>
      </c>
      <c r="AF925" s="3">
        <f>IF(U925&lt;'CDO Param'!I$13,1,0)</f>
        <v>0</v>
      </c>
      <c r="AG925" s="3">
        <f>IF(V925&lt;'CDO Param'!J$13,1,0)</f>
        <v>0</v>
      </c>
      <c r="AH925" s="3">
        <f>IF(W925&lt;'CDO Param'!K$13,1,0)</f>
        <v>0</v>
      </c>
      <c r="AI925" s="3">
        <f>IF(X925&lt;'CDO Param'!L$13,1,0)</f>
        <v>1</v>
      </c>
      <c r="AK925" s="3">
        <f>Z925*'CDO Param'!C$6*'CDO Param'!C$9</f>
        <v>0</v>
      </c>
      <c r="AL925" s="3">
        <f>AA925*'CDO Param'!D$6*'CDO Param'!D$9</f>
        <v>0</v>
      </c>
      <c r="AM925" s="3">
        <f>AB925*'CDO Param'!E$6*'CDO Param'!E$9</f>
        <v>0</v>
      </c>
      <c r="AN925" s="3">
        <f>AC925*'CDO Param'!F$6*'CDO Param'!F$9</f>
        <v>0</v>
      </c>
      <c r="AO925" s="3">
        <f>AD925*'CDO Param'!G$6*'CDO Param'!G$9</f>
        <v>0</v>
      </c>
      <c r="AP925" s="3">
        <f>AE925*'CDO Param'!H$6*'CDO Param'!H$9</f>
        <v>0</v>
      </c>
      <c r="AQ925" s="3">
        <f>AF925*'CDO Param'!I$6*'CDO Param'!I$9</f>
        <v>0</v>
      </c>
      <c r="AR925" s="3">
        <f>AG925*'CDO Param'!J$6*'CDO Param'!J$9</f>
        <v>0</v>
      </c>
      <c r="AS925" s="3">
        <f>AH925*'CDO Param'!K$6*'CDO Param'!K$9</f>
        <v>0</v>
      </c>
      <c r="AT925" s="3">
        <f>AI925*'CDO Param'!L$6*'CDO Param'!L$9</f>
        <v>4500</v>
      </c>
      <c r="AV925" s="2">
        <f t="shared" si="43"/>
        <v>4500</v>
      </c>
      <c r="BF925" s="5">
        <f>AV925/'CDO Param'!$M$6</f>
        <v>4.6875E-2</v>
      </c>
      <c r="BG925" s="5">
        <f t="shared" si="44"/>
        <v>0</v>
      </c>
      <c r="BH925" s="5">
        <f t="shared" si="45"/>
        <v>0</v>
      </c>
    </row>
    <row r="926" spans="2:60" x14ac:dyDescent="0.2">
      <c r="B926" s="3">
        <v>922</v>
      </c>
      <c r="C926" s="12">
        <v>-0.34438016882631928</v>
      </c>
      <c r="D926" s="12">
        <v>-0.63585730458726175</v>
      </c>
      <c r="E926" s="12">
        <v>0.64203504734905437</v>
      </c>
      <c r="F926" s="12">
        <v>-1.7565616872161627</v>
      </c>
      <c r="G926" s="12">
        <v>0.89594550445326604</v>
      </c>
      <c r="H926" s="12">
        <v>-0.42217493501084391</v>
      </c>
      <c r="I926" s="12">
        <v>0.50519929573056288</v>
      </c>
      <c r="J926" s="12">
        <v>-1.095506831916282</v>
      </c>
      <c r="K926" s="12">
        <v>0.33221567719010636</v>
      </c>
      <c r="L926" s="12">
        <v>0.55069108384486753</v>
      </c>
      <c r="M926" s="12">
        <v>-9.5535597210982814E-2</v>
      </c>
      <c r="O926" s="3">
        <f>SQRT(Correlation)*$C926 + SQRT(1-Correlation)*D926</f>
        <v>-0.71212977625380192</v>
      </c>
      <c r="P926" s="3">
        <f>SQRT(Correlation)*$C926 + SQRT(1-Correlation)*E926</f>
        <v>0.5001853547346703</v>
      </c>
      <c r="Q926" s="3">
        <f>SQRT(Correlation)*$C926 + SQRT(1-Correlation)*F926</f>
        <v>-1.7753233061058526</v>
      </c>
      <c r="R926" s="3">
        <f>SQRT(Correlation)*$C926 + SQRT(1-Correlation)*G926</f>
        <v>0.74106596458980734</v>
      </c>
      <c r="S926" s="3">
        <f>SQRT(Correlation)*$C926 + SQRT(1-Correlation)*H926</f>
        <v>-0.50941288114879713</v>
      </c>
      <c r="T926" s="3">
        <f>SQRT(Correlation)*$C926 + SQRT(1-Correlation)*I926</f>
        <v>0.37037156259801879</v>
      </c>
      <c r="U926" s="3">
        <f>SQRT(Correlation)*$C926 + SQRT(1-Correlation)*J926</f>
        <v>-1.1481916057876567</v>
      </c>
      <c r="V926" s="3">
        <f>SQRT(Correlation)*$C926 + SQRT(1-Correlation)*K926</f>
        <v>0.2062648928523465</v>
      </c>
      <c r="W926" s="3">
        <f>SQRT(Correlation)*$C926 + SQRT(1-Correlation)*L926</f>
        <v>0.41352886218051249</v>
      </c>
      <c r="X926" s="3">
        <f>SQRT(Correlation)*$C926 + SQRT(1-Correlation)*M926</f>
        <v>-0.19953559689178907</v>
      </c>
      <c r="Z926" s="3">
        <f>IF(O926&lt;'CDO Param'!C$13,1,0)</f>
        <v>0</v>
      </c>
      <c r="AA926" s="3">
        <f>IF(P926&lt;'CDO Param'!D$13,1,0)</f>
        <v>0</v>
      </c>
      <c r="AB926" s="3">
        <f>IF(Q926&lt;'CDO Param'!E$13,1,0)</f>
        <v>1</v>
      </c>
      <c r="AC926" s="3">
        <f>IF(R926&lt;'CDO Param'!F$13,1,0)</f>
        <v>0</v>
      </c>
      <c r="AD926" s="3">
        <f>IF(S926&lt;'CDO Param'!G$13,1,0)</f>
        <v>1</v>
      </c>
      <c r="AE926" s="3">
        <f>IF(T926&lt;'CDO Param'!H$13,1,0)</f>
        <v>0</v>
      </c>
      <c r="AF926" s="3">
        <f>IF(U926&lt;'CDO Param'!I$13,1,0)</f>
        <v>0</v>
      </c>
      <c r="AG926" s="3">
        <f>IF(V926&lt;'CDO Param'!J$13,1,0)</f>
        <v>0</v>
      </c>
      <c r="AH926" s="3">
        <f>IF(W926&lt;'CDO Param'!K$13,1,0)</f>
        <v>0</v>
      </c>
      <c r="AI926" s="3">
        <f>IF(X926&lt;'CDO Param'!L$13,1,0)</f>
        <v>0</v>
      </c>
      <c r="AK926" s="3">
        <f>Z926*'CDO Param'!C$6*'CDO Param'!C$9</f>
        <v>0</v>
      </c>
      <c r="AL926" s="3">
        <f>AA926*'CDO Param'!D$6*'CDO Param'!D$9</f>
        <v>0</v>
      </c>
      <c r="AM926" s="3">
        <f>AB926*'CDO Param'!E$6*'CDO Param'!E$9</f>
        <v>4500</v>
      </c>
      <c r="AN926" s="3">
        <f>AC926*'CDO Param'!F$6*'CDO Param'!F$9</f>
        <v>0</v>
      </c>
      <c r="AO926" s="3">
        <f>AD926*'CDO Param'!G$6*'CDO Param'!G$9</f>
        <v>4500</v>
      </c>
      <c r="AP926" s="3">
        <f>AE926*'CDO Param'!H$6*'CDO Param'!H$9</f>
        <v>0</v>
      </c>
      <c r="AQ926" s="3">
        <f>AF926*'CDO Param'!I$6*'CDO Param'!I$9</f>
        <v>0</v>
      </c>
      <c r="AR926" s="3">
        <f>AG926*'CDO Param'!J$6*'CDO Param'!J$9</f>
        <v>0</v>
      </c>
      <c r="AS926" s="3">
        <f>AH926*'CDO Param'!K$6*'CDO Param'!K$9</f>
        <v>0</v>
      </c>
      <c r="AT926" s="3">
        <f>AI926*'CDO Param'!L$6*'CDO Param'!L$9</f>
        <v>0</v>
      </c>
      <c r="AV926" s="2">
        <f t="shared" si="43"/>
        <v>9000</v>
      </c>
      <c r="BF926" s="5">
        <f>AV926/'CDO Param'!$M$6</f>
        <v>9.375E-2</v>
      </c>
      <c r="BG926" s="5">
        <f t="shared" si="44"/>
        <v>0.02</v>
      </c>
      <c r="BH926" s="5">
        <f t="shared" si="45"/>
        <v>1</v>
      </c>
    </row>
    <row r="927" spans="2:60" x14ac:dyDescent="0.2">
      <c r="B927" s="3">
        <v>923</v>
      </c>
      <c r="C927" s="12">
        <v>1.3054750525043346</v>
      </c>
      <c r="D927" s="12">
        <v>0.77770096140739042</v>
      </c>
      <c r="E927" s="12">
        <v>0.88321939983870834</v>
      </c>
      <c r="F927" s="12">
        <v>1.2589180187205784</v>
      </c>
      <c r="G927" s="12">
        <v>0.16316676010319497</v>
      </c>
      <c r="H927" s="12">
        <v>0.53589474191539921</v>
      </c>
      <c r="I927" s="12">
        <v>1.1128076948807575</v>
      </c>
      <c r="J927" s="12">
        <v>-0.2028104972850997</v>
      </c>
      <c r="K927" s="12">
        <v>1.4040597307030112</v>
      </c>
      <c r="L927" s="12">
        <v>1.3167027645977214</v>
      </c>
      <c r="M927" s="12">
        <v>0.42381770981592126</v>
      </c>
      <c r="O927" s="3">
        <f>SQRT(Correlation)*$C927 + SQRT(1-Correlation)*D927</f>
        <v>1.1506193724091784</v>
      </c>
      <c r="P927" s="3">
        <f>SQRT(Correlation)*$C927 + SQRT(1-Correlation)*E927</f>
        <v>1.2507229525853412</v>
      </c>
      <c r="Q927" s="3">
        <f>SQRT(Correlation)*$C927 + SQRT(1-Correlation)*F927</f>
        <v>1.6071419574192167</v>
      </c>
      <c r="R927" s="3">
        <f>SQRT(Correlation)*$C927 + SQRT(1-Correlation)*G927</f>
        <v>0.5676210395510759</v>
      </c>
      <c r="S927" s="3">
        <f>SQRT(Correlation)*$C927 + SQRT(1-Correlation)*H927</f>
        <v>0.9212218506123897</v>
      </c>
      <c r="T927" s="3">
        <f>SQRT(Correlation)*$C927 + SQRT(1-Correlation)*I927</f>
        <v>1.4685295335196267</v>
      </c>
      <c r="U927" s="3">
        <f>SQRT(Correlation)*$C927 + SQRT(1-Correlation)*J927</f>
        <v>0.22042452800046677</v>
      </c>
      <c r="V927" s="3">
        <f>SQRT(Correlation)*$C927 + SQRT(1-Correlation)*K927</f>
        <v>1.7448354754274087</v>
      </c>
      <c r="W927" s="3">
        <f>SQRT(Correlation)*$C927 + SQRT(1-Correlation)*L927</f>
        <v>1.6619613807149556</v>
      </c>
      <c r="X927" s="3">
        <f>SQRT(Correlation)*$C927 + SQRT(1-Correlation)*M927</f>
        <v>0.8148962421645437</v>
      </c>
      <c r="Z927" s="3">
        <f>IF(O927&lt;'CDO Param'!C$13,1,0)</f>
        <v>0</v>
      </c>
      <c r="AA927" s="3">
        <f>IF(P927&lt;'CDO Param'!D$13,1,0)</f>
        <v>0</v>
      </c>
      <c r="AB927" s="3">
        <f>IF(Q927&lt;'CDO Param'!E$13,1,0)</f>
        <v>0</v>
      </c>
      <c r="AC927" s="3">
        <f>IF(R927&lt;'CDO Param'!F$13,1,0)</f>
        <v>0</v>
      </c>
      <c r="AD927" s="3">
        <f>IF(S927&lt;'CDO Param'!G$13,1,0)</f>
        <v>0</v>
      </c>
      <c r="AE927" s="3">
        <f>IF(T927&lt;'CDO Param'!H$13,1,0)</f>
        <v>0</v>
      </c>
      <c r="AF927" s="3">
        <f>IF(U927&lt;'CDO Param'!I$13,1,0)</f>
        <v>0</v>
      </c>
      <c r="AG927" s="3">
        <f>IF(V927&lt;'CDO Param'!J$13,1,0)</f>
        <v>0</v>
      </c>
      <c r="AH927" s="3">
        <f>IF(W927&lt;'CDO Param'!K$13,1,0)</f>
        <v>0</v>
      </c>
      <c r="AI927" s="3">
        <f>IF(X927&lt;'CDO Param'!L$13,1,0)</f>
        <v>0</v>
      </c>
      <c r="AK927" s="3">
        <f>Z927*'CDO Param'!C$6*'CDO Param'!C$9</f>
        <v>0</v>
      </c>
      <c r="AL927" s="3">
        <f>AA927*'CDO Param'!D$6*'CDO Param'!D$9</f>
        <v>0</v>
      </c>
      <c r="AM927" s="3">
        <f>AB927*'CDO Param'!E$6*'CDO Param'!E$9</f>
        <v>0</v>
      </c>
      <c r="AN927" s="3">
        <f>AC927*'CDO Param'!F$6*'CDO Param'!F$9</f>
        <v>0</v>
      </c>
      <c r="AO927" s="3">
        <f>AD927*'CDO Param'!G$6*'CDO Param'!G$9</f>
        <v>0</v>
      </c>
      <c r="AP927" s="3">
        <f>AE927*'CDO Param'!H$6*'CDO Param'!H$9</f>
        <v>0</v>
      </c>
      <c r="AQ927" s="3">
        <f>AF927*'CDO Param'!I$6*'CDO Param'!I$9</f>
        <v>0</v>
      </c>
      <c r="AR927" s="3">
        <f>AG927*'CDO Param'!J$6*'CDO Param'!J$9</f>
        <v>0</v>
      </c>
      <c r="AS927" s="3">
        <f>AH927*'CDO Param'!K$6*'CDO Param'!K$9</f>
        <v>0</v>
      </c>
      <c r="AT927" s="3">
        <f>AI927*'CDO Param'!L$6*'CDO Param'!L$9</f>
        <v>0</v>
      </c>
      <c r="AV927" s="2">
        <f t="shared" si="43"/>
        <v>0</v>
      </c>
      <c r="BF927" s="5">
        <f>AV927/'CDO Param'!$M$6</f>
        <v>0</v>
      </c>
      <c r="BG927" s="5">
        <f t="shared" si="44"/>
        <v>0</v>
      </c>
      <c r="BH927" s="5">
        <f t="shared" si="45"/>
        <v>0</v>
      </c>
    </row>
    <row r="928" spans="2:60" x14ac:dyDescent="0.2">
      <c r="B928" s="3">
        <v>924</v>
      </c>
      <c r="C928" s="12">
        <v>-0.31423383006767835</v>
      </c>
      <c r="D928" s="12">
        <v>0.58510295275482349</v>
      </c>
      <c r="E928" s="12">
        <v>0.93605422080145217</v>
      </c>
      <c r="F928" s="12">
        <v>-1.20131517178379</v>
      </c>
      <c r="G928" s="12">
        <v>0.50205017032567412</v>
      </c>
      <c r="H928" s="12">
        <v>7.8030097938608378E-2</v>
      </c>
      <c r="I928" s="12">
        <v>-0.98724285635398701</v>
      </c>
      <c r="J928" s="12">
        <v>0.62092794905765913</v>
      </c>
      <c r="K928" s="12">
        <v>-1.3418366506812163</v>
      </c>
      <c r="L928" s="12">
        <v>0.46296918299049139</v>
      </c>
      <c r="M928" s="12">
        <v>-0.5314268491929397</v>
      </c>
      <c r="O928" s="3">
        <f>SQRT(Correlation)*$C928 + SQRT(1-Correlation)*D928</f>
        <v>0.45570793682932331</v>
      </c>
      <c r="P928" s="3">
        <f>SQRT(Correlation)*$C928 + SQRT(1-Correlation)*E928</f>
        <v>0.78864954325480885</v>
      </c>
      <c r="Q928" s="3">
        <f>SQRT(Correlation)*$C928 + SQRT(1-Correlation)*F928</f>
        <v>-1.2390371012551822</v>
      </c>
      <c r="R928" s="3">
        <f>SQRT(Correlation)*$C928 + SQRT(1-Correlation)*G928</f>
        <v>0.37691714928216608</v>
      </c>
      <c r="S928" s="3">
        <f>SQRT(Correlation)*$C928 + SQRT(1-Correlation)*H928</f>
        <v>-2.5343611429613014E-2</v>
      </c>
      <c r="T928" s="3">
        <f>SQRT(Correlation)*$C928 + SQRT(1-Correlation)*I928</f>
        <v>-1.0359502710319266</v>
      </c>
      <c r="U928" s="3">
        <f>SQRT(Correlation)*$C928 + SQRT(1-Correlation)*J928</f>
        <v>0.48969451247454487</v>
      </c>
      <c r="V928" s="3">
        <f>SQRT(Correlation)*$C928 + SQRT(1-Correlation)*K928</f>
        <v>-1.372347481302528</v>
      </c>
      <c r="W928" s="3">
        <f>SQRT(Correlation)*$C928 + SQRT(1-Correlation)*L928</f>
        <v>0.33984166932595461</v>
      </c>
      <c r="X928" s="3">
        <f>SQRT(Correlation)*$C928 + SQRT(1-Correlation)*M928</f>
        <v>-0.60352523805416769</v>
      </c>
      <c r="Z928" s="3">
        <f>IF(O928&lt;'CDO Param'!C$13,1,0)</f>
        <v>0</v>
      </c>
      <c r="AA928" s="3">
        <f>IF(P928&lt;'CDO Param'!D$13,1,0)</f>
        <v>0</v>
      </c>
      <c r="AB928" s="3">
        <f>IF(Q928&lt;'CDO Param'!E$13,1,0)</f>
        <v>1</v>
      </c>
      <c r="AC928" s="3">
        <f>IF(R928&lt;'CDO Param'!F$13,1,0)</f>
        <v>0</v>
      </c>
      <c r="AD928" s="3">
        <f>IF(S928&lt;'CDO Param'!G$13,1,0)</f>
        <v>1</v>
      </c>
      <c r="AE928" s="3">
        <f>IF(T928&lt;'CDO Param'!H$13,1,0)</f>
        <v>0</v>
      </c>
      <c r="AF928" s="3">
        <f>IF(U928&lt;'CDO Param'!I$13,1,0)</f>
        <v>0</v>
      </c>
      <c r="AG928" s="3">
        <f>IF(V928&lt;'CDO Param'!J$13,1,0)</f>
        <v>0</v>
      </c>
      <c r="AH928" s="3">
        <f>IF(W928&lt;'CDO Param'!K$13,1,0)</f>
        <v>0</v>
      </c>
      <c r="AI928" s="3">
        <f>IF(X928&lt;'CDO Param'!L$13,1,0)</f>
        <v>0</v>
      </c>
      <c r="AK928" s="3">
        <f>Z928*'CDO Param'!C$6*'CDO Param'!C$9</f>
        <v>0</v>
      </c>
      <c r="AL928" s="3">
        <f>AA928*'CDO Param'!D$6*'CDO Param'!D$9</f>
        <v>0</v>
      </c>
      <c r="AM928" s="3">
        <f>AB928*'CDO Param'!E$6*'CDO Param'!E$9</f>
        <v>4500</v>
      </c>
      <c r="AN928" s="3">
        <f>AC928*'CDO Param'!F$6*'CDO Param'!F$9</f>
        <v>0</v>
      </c>
      <c r="AO928" s="3">
        <f>AD928*'CDO Param'!G$6*'CDO Param'!G$9</f>
        <v>4500</v>
      </c>
      <c r="AP928" s="3">
        <f>AE928*'CDO Param'!H$6*'CDO Param'!H$9</f>
        <v>0</v>
      </c>
      <c r="AQ928" s="3">
        <f>AF928*'CDO Param'!I$6*'CDO Param'!I$9</f>
        <v>0</v>
      </c>
      <c r="AR928" s="3">
        <f>AG928*'CDO Param'!J$6*'CDO Param'!J$9</f>
        <v>0</v>
      </c>
      <c r="AS928" s="3">
        <f>AH928*'CDO Param'!K$6*'CDO Param'!K$9</f>
        <v>0</v>
      </c>
      <c r="AT928" s="3">
        <f>AI928*'CDO Param'!L$6*'CDO Param'!L$9</f>
        <v>0</v>
      </c>
      <c r="AV928" s="2">
        <f t="shared" si="43"/>
        <v>9000</v>
      </c>
      <c r="BF928" s="5">
        <f>AV928/'CDO Param'!$M$6</f>
        <v>9.375E-2</v>
      </c>
      <c r="BG928" s="5">
        <f t="shared" si="44"/>
        <v>0.02</v>
      </c>
      <c r="BH928" s="5">
        <f t="shared" si="45"/>
        <v>1</v>
      </c>
    </row>
    <row r="929" spans="2:60" x14ac:dyDescent="0.2">
      <c r="B929" s="3">
        <v>925</v>
      </c>
      <c r="C929" s="12">
        <v>-1.1964493751293048</v>
      </c>
      <c r="D929" s="12">
        <v>0.23580014385515824</v>
      </c>
      <c r="E929" s="12">
        <v>-2.2515450837090611</v>
      </c>
      <c r="F929" s="12">
        <v>0.33024662116076797</v>
      </c>
      <c r="G929" s="12">
        <v>-0.79499386629322544</v>
      </c>
      <c r="H929" s="12">
        <v>-1.4575061868526973</v>
      </c>
      <c r="I929" s="12">
        <v>-0.48965262067213189</v>
      </c>
      <c r="J929" s="12">
        <v>1.9332128431415185</v>
      </c>
      <c r="K929" s="12">
        <v>1.0527651284064632</v>
      </c>
      <c r="L929" s="12">
        <v>-0.24285782274091616</v>
      </c>
      <c r="M929" s="12">
        <v>-2.9703369364142418</v>
      </c>
      <c r="O929" s="3">
        <f>SQRT(Correlation)*$C929 + SQRT(1-Correlation)*D929</f>
        <v>-0.15465085489608466</v>
      </c>
      <c r="P929" s="3">
        <f>SQRT(Correlation)*$C929 + SQRT(1-Correlation)*E929</f>
        <v>-2.5143537287719142</v>
      </c>
      <c r="Q929" s="3">
        <f>SQRT(Correlation)*$C929 + SQRT(1-Correlation)*F929</f>
        <v>-6.5051059316545812E-2</v>
      </c>
      <c r="R929" s="3">
        <f>SQRT(Correlation)*$C929 + SQRT(1-Correlation)*G929</f>
        <v>-1.1325479160543681</v>
      </c>
      <c r="S929" s="3">
        <f>SQRT(Correlation)*$C929 + SQRT(1-Correlation)*H929</f>
        <v>-1.7610622893218271</v>
      </c>
      <c r="T929" s="3">
        <f>SQRT(Correlation)*$C929 + SQRT(1-Correlation)*I929</f>
        <v>-0.84287577612769704</v>
      </c>
      <c r="U929" s="3">
        <f>SQRT(Correlation)*$C929 + SQRT(1-Correlation)*J929</f>
        <v>1.4556562228157246</v>
      </c>
      <c r="V929" s="3">
        <f>SQRT(Correlation)*$C929 + SQRT(1-Correlation)*K929</f>
        <v>0.62039018103983423</v>
      </c>
      <c r="W929" s="3">
        <f>SQRT(Correlation)*$C929 + SQRT(1-Correlation)*L929</f>
        <v>-0.60874567328460116</v>
      </c>
      <c r="X929" s="3">
        <f>SQRT(Correlation)*$C929 + SQRT(1-Correlation)*M929</f>
        <v>-3.1962595542081038</v>
      </c>
      <c r="Z929" s="3">
        <f>IF(O929&lt;'CDO Param'!C$13,1,0)</f>
        <v>0</v>
      </c>
      <c r="AA929" s="3">
        <f>IF(P929&lt;'CDO Param'!D$13,1,0)</f>
        <v>1</v>
      </c>
      <c r="AB929" s="3">
        <f>IF(Q929&lt;'CDO Param'!E$13,1,0)</f>
        <v>0</v>
      </c>
      <c r="AC929" s="3">
        <f>IF(R929&lt;'CDO Param'!F$13,1,0)</f>
        <v>0</v>
      </c>
      <c r="AD929" s="3">
        <f>IF(S929&lt;'CDO Param'!G$13,1,0)</f>
        <v>1</v>
      </c>
      <c r="AE929" s="3">
        <f>IF(T929&lt;'CDO Param'!H$13,1,0)</f>
        <v>0</v>
      </c>
      <c r="AF929" s="3">
        <f>IF(U929&lt;'CDO Param'!I$13,1,0)</f>
        <v>0</v>
      </c>
      <c r="AG929" s="3">
        <f>IF(V929&lt;'CDO Param'!J$13,1,0)</f>
        <v>0</v>
      </c>
      <c r="AH929" s="3">
        <f>IF(W929&lt;'CDO Param'!K$13,1,0)</f>
        <v>0</v>
      </c>
      <c r="AI929" s="3">
        <f>IF(X929&lt;'CDO Param'!L$13,1,0)</f>
        <v>1</v>
      </c>
      <c r="AK929" s="3">
        <f>Z929*'CDO Param'!C$6*'CDO Param'!C$9</f>
        <v>0</v>
      </c>
      <c r="AL929" s="3">
        <f>AA929*'CDO Param'!D$6*'CDO Param'!D$9</f>
        <v>4050</v>
      </c>
      <c r="AM929" s="3">
        <f>AB929*'CDO Param'!E$6*'CDO Param'!E$9</f>
        <v>0</v>
      </c>
      <c r="AN929" s="3">
        <f>AC929*'CDO Param'!F$6*'CDO Param'!F$9</f>
        <v>0</v>
      </c>
      <c r="AO929" s="3">
        <f>AD929*'CDO Param'!G$6*'CDO Param'!G$9</f>
        <v>4500</v>
      </c>
      <c r="AP929" s="3">
        <f>AE929*'CDO Param'!H$6*'CDO Param'!H$9</f>
        <v>0</v>
      </c>
      <c r="AQ929" s="3">
        <f>AF929*'CDO Param'!I$6*'CDO Param'!I$9</f>
        <v>0</v>
      </c>
      <c r="AR929" s="3">
        <f>AG929*'CDO Param'!J$6*'CDO Param'!J$9</f>
        <v>0</v>
      </c>
      <c r="AS929" s="3">
        <f>AH929*'CDO Param'!K$6*'CDO Param'!K$9</f>
        <v>0</v>
      </c>
      <c r="AT929" s="3">
        <f>AI929*'CDO Param'!L$6*'CDO Param'!L$9</f>
        <v>4500</v>
      </c>
      <c r="AV929" s="2">
        <f t="shared" si="43"/>
        <v>13050</v>
      </c>
      <c r="BF929" s="5">
        <f>AV929/'CDO Param'!$M$6</f>
        <v>0.13593749999999999</v>
      </c>
      <c r="BG929" s="5">
        <f t="shared" si="44"/>
        <v>0.02</v>
      </c>
      <c r="BH929" s="5">
        <f t="shared" si="45"/>
        <v>1</v>
      </c>
    </row>
    <row r="930" spans="2:60" x14ac:dyDescent="0.2">
      <c r="B930" s="3">
        <v>926</v>
      </c>
      <c r="C930" s="12">
        <v>-2.6292036636732519</v>
      </c>
      <c r="D930" s="12">
        <v>1.4216220733942464</v>
      </c>
      <c r="E930" s="12">
        <v>-0.49768459575716406</v>
      </c>
      <c r="F930" s="12">
        <v>-0.52762743507628329</v>
      </c>
      <c r="G930" s="12">
        <v>-0.64213054429274052</v>
      </c>
      <c r="H930" s="12">
        <v>-0.12723035069939215</v>
      </c>
      <c r="I930" s="12">
        <v>0.56885482990765013</v>
      </c>
      <c r="J930" s="12">
        <v>0.23055463316268288</v>
      </c>
      <c r="K930" s="12">
        <v>0.78541006587329321</v>
      </c>
      <c r="L930" s="12">
        <v>1.2850478015025146</v>
      </c>
      <c r="M930" s="12">
        <v>0.21040023057139479</v>
      </c>
      <c r="O930" s="3">
        <f>SQRT(Correlation)*$C930 + SQRT(1-Correlation)*D930</f>
        <v>0.51724191620238502</v>
      </c>
      <c r="P930" s="3">
        <f>SQRT(Correlation)*$C930 + SQRT(1-Correlation)*E930</f>
        <v>-1.3035722646585213</v>
      </c>
      <c r="Q930" s="3">
        <f>SQRT(Correlation)*$C930 + SQRT(1-Correlation)*F930</f>
        <v>-1.33197853621678</v>
      </c>
      <c r="R930" s="3">
        <f>SQRT(Correlation)*$C930 + SQRT(1-Correlation)*G930</f>
        <v>-1.4406057235052869</v>
      </c>
      <c r="S930" s="3">
        <f>SQRT(Correlation)*$C930 + SQRT(1-Correlation)*H930</f>
        <v>-0.95212850968030105</v>
      </c>
      <c r="T930" s="3">
        <f>SQRT(Correlation)*$C930 + SQRT(1-Correlation)*I930</f>
        <v>-0.29176412481792469</v>
      </c>
      <c r="U930" s="3">
        <f>SQRT(Correlation)*$C930 + SQRT(1-Correlation)*J930</f>
        <v>-0.61270387119707781</v>
      </c>
      <c r="V930" s="3">
        <f>SQRT(Correlation)*$C930 + SQRT(1-Correlation)*K930</f>
        <v>-8.6321789351931133E-2</v>
      </c>
      <c r="W930" s="3">
        <f>SQRT(Correlation)*$C930 + SQRT(1-Correlation)*L930</f>
        <v>0.38767618551528937</v>
      </c>
      <c r="X930" s="3">
        <f>SQRT(Correlation)*$C930 + SQRT(1-Correlation)*M930</f>
        <v>-0.63182401631761886</v>
      </c>
      <c r="Z930" s="3">
        <f>IF(O930&lt;'CDO Param'!C$13,1,0)</f>
        <v>0</v>
      </c>
      <c r="AA930" s="3">
        <f>IF(P930&lt;'CDO Param'!D$13,1,0)</f>
        <v>0</v>
      </c>
      <c r="AB930" s="3">
        <f>IF(Q930&lt;'CDO Param'!E$13,1,0)</f>
        <v>1</v>
      </c>
      <c r="AC930" s="3">
        <f>IF(R930&lt;'CDO Param'!F$13,1,0)</f>
        <v>0</v>
      </c>
      <c r="AD930" s="3">
        <f>IF(S930&lt;'CDO Param'!G$13,1,0)</f>
        <v>1</v>
      </c>
      <c r="AE930" s="3">
        <f>IF(T930&lt;'CDO Param'!H$13,1,0)</f>
        <v>0</v>
      </c>
      <c r="AF930" s="3">
        <f>IF(U930&lt;'CDO Param'!I$13,1,0)</f>
        <v>0</v>
      </c>
      <c r="AG930" s="3">
        <f>IF(V930&lt;'CDO Param'!J$13,1,0)</f>
        <v>0</v>
      </c>
      <c r="AH930" s="3">
        <f>IF(W930&lt;'CDO Param'!K$13,1,0)</f>
        <v>0</v>
      </c>
      <c r="AI930" s="3">
        <f>IF(X930&lt;'CDO Param'!L$13,1,0)</f>
        <v>0</v>
      </c>
      <c r="AK930" s="3">
        <f>Z930*'CDO Param'!C$6*'CDO Param'!C$9</f>
        <v>0</v>
      </c>
      <c r="AL930" s="3">
        <f>AA930*'CDO Param'!D$6*'CDO Param'!D$9</f>
        <v>0</v>
      </c>
      <c r="AM930" s="3">
        <f>AB930*'CDO Param'!E$6*'CDO Param'!E$9</f>
        <v>4500</v>
      </c>
      <c r="AN930" s="3">
        <f>AC930*'CDO Param'!F$6*'CDO Param'!F$9</f>
        <v>0</v>
      </c>
      <c r="AO930" s="3">
        <f>AD930*'CDO Param'!G$6*'CDO Param'!G$9</f>
        <v>4500</v>
      </c>
      <c r="AP930" s="3">
        <f>AE930*'CDO Param'!H$6*'CDO Param'!H$9</f>
        <v>0</v>
      </c>
      <c r="AQ930" s="3">
        <f>AF930*'CDO Param'!I$6*'CDO Param'!I$9</f>
        <v>0</v>
      </c>
      <c r="AR930" s="3">
        <f>AG930*'CDO Param'!J$6*'CDO Param'!J$9</f>
        <v>0</v>
      </c>
      <c r="AS930" s="3">
        <f>AH930*'CDO Param'!K$6*'CDO Param'!K$9</f>
        <v>0</v>
      </c>
      <c r="AT930" s="3">
        <f>AI930*'CDO Param'!L$6*'CDO Param'!L$9</f>
        <v>0</v>
      </c>
      <c r="AV930" s="2">
        <f t="shared" si="43"/>
        <v>9000</v>
      </c>
      <c r="BF930" s="5">
        <f>AV930/'CDO Param'!$M$6</f>
        <v>9.375E-2</v>
      </c>
      <c r="BG930" s="5">
        <f t="shared" si="44"/>
        <v>0.02</v>
      </c>
      <c r="BH930" s="5">
        <f t="shared" si="45"/>
        <v>1</v>
      </c>
    </row>
    <row r="931" spans="2:60" x14ac:dyDescent="0.2">
      <c r="B931" s="3">
        <v>927</v>
      </c>
      <c r="C931" s="12">
        <v>1.2879991118097678</v>
      </c>
      <c r="D931" s="12">
        <v>-0.70268470153678209</v>
      </c>
      <c r="E931" s="12">
        <v>0.26941165742755402</v>
      </c>
      <c r="F931" s="12">
        <v>-0.53963503887644038</v>
      </c>
      <c r="G931" s="12">
        <v>-0.16395915736211464</v>
      </c>
      <c r="H931" s="12">
        <v>-1.5581144907628186</v>
      </c>
      <c r="I931" s="12">
        <v>0.67565224526333623</v>
      </c>
      <c r="J931" s="12">
        <v>-9.8868895292980596E-2</v>
      </c>
      <c r="K931" s="12">
        <v>0.41364955905009992</v>
      </c>
      <c r="L931" s="12">
        <v>1.4059605746297166</v>
      </c>
      <c r="M931" s="12">
        <v>0.40204781726060901</v>
      </c>
      <c r="O931" s="3">
        <f>SQRT(Correlation)*$C931 + SQRT(1-Correlation)*D931</f>
        <v>-0.25932415838428108</v>
      </c>
      <c r="P931" s="3">
        <f>SQRT(Correlation)*$C931 + SQRT(1-Correlation)*E931</f>
        <v>0.66288742146090152</v>
      </c>
      <c r="Q931" s="3">
        <f>SQRT(Correlation)*$C931 + SQRT(1-Correlation)*F931</f>
        <v>-0.1046416666656444</v>
      </c>
      <c r="R931" s="3">
        <f>SQRT(Correlation)*$C931 + SQRT(1-Correlation)*G931</f>
        <v>0.25175576760740026</v>
      </c>
      <c r="S931" s="3">
        <f>SQRT(Correlation)*$C931 + SQRT(1-Correlation)*H931</f>
        <v>-1.0708561120778932</v>
      </c>
      <c r="T931" s="3">
        <f>SQRT(Correlation)*$C931 + SQRT(1-Correlation)*I931</f>
        <v>1.0482810821309307</v>
      </c>
      <c r="U931" s="3">
        <f>SQRT(Correlation)*$C931 + SQRT(1-Correlation)*J931</f>
        <v>0.31350581209811856</v>
      </c>
      <c r="V931" s="3">
        <f>SQRT(Correlation)*$C931 + SQRT(1-Correlation)*K931</f>
        <v>0.79972350967606387</v>
      </c>
      <c r="W931" s="3">
        <f>SQRT(Correlation)*$C931 + SQRT(1-Correlation)*L931</f>
        <v>1.7411123966279893</v>
      </c>
      <c r="X931" s="3">
        <f>SQRT(Correlation)*$C931 + SQRT(1-Correlation)*M931</f>
        <v>0.78871713101207908</v>
      </c>
      <c r="Z931" s="3">
        <f>IF(O931&lt;'CDO Param'!C$13,1,0)</f>
        <v>0</v>
      </c>
      <c r="AA931" s="3">
        <f>IF(P931&lt;'CDO Param'!D$13,1,0)</f>
        <v>0</v>
      </c>
      <c r="AB931" s="3">
        <f>IF(Q931&lt;'CDO Param'!E$13,1,0)</f>
        <v>0</v>
      </c>
      <c r="AC931" s="3">
        <f>IF(R931&lt;'CDO Param'!F$13,1,0)</f>
        <v>0</v>
      </c>
      <c r="AD931" s="3">
        <f>IF(S931&lt;'CDO Param'!G$13,1,0)</f>
        <v>1</v>
      </c>
      <c r="AE931" s="3">
        <f>IF(T931&lt;'CDO Param'!H$13,1,0)</f>
        <v>0</v>
      </c>
      <c r="AF931" s="3">
        <f>IF(U931&lt;'CDO Param'!I$13,1,0)</f>
        <v>0</v>
      </c>
      <c r="AG931" s="3">
        <f>IF(V931&lt;'CDO Param'!J$13,1,0)</f>
        <v>0</v>
      </c>
      <c r="AH931" s="3">
        <f>IF(W931&lt;'CDO Param'!K$13,1,0)</f>
        <v>0</v>
      </c>
      <c r="AI931" s="3">
        <f>IF(X931&lt;'CDO Param'!L$13,1,0)</f>
        <v>0</v>
      </c>
      <c r="AK931" s="3">
        <f>Z931*'CDO Param'!C$6*'CDO Param'!C$9</f>
        <v>0</v>
      </c>
      <c r="AL931" s="3">
        <f>AA931*'CDO Param'!D$6*'CDO Param'!D$9</f>
        <v>0</v>
      </c>
      <c r="AM931" s="3">
        <f>AB931*'CDO Param'!E$6*'CDO Param'!E$9</f>
        <v>0</v>
      </c>
      <c r="AN931" s="3">
        <f>AC931*'CDO Param'!F$6*'CDO Param'!F$9</f>
        <v>0</v>
      </c>
      <c r="AO931" s="3">
        <f>AD931*'CDO Param'!G$6*'CDO Param'!G$9</f>
        <v>4500</v>
      </c>
      <c r="AP931" s="3">
        <f>AE931*'CDO Param'!H$6*'CDO Param'!H$9</f>
        <v>0</v>
      </c>
      <c r="AQ931" s="3">
        <f>AF931*'CDO Param'!I$6*'CDO Param'!I$9</f>
        <v>0</v>
      </c>
      <c r="AR931" s="3">
        <f>AG931*'CDO Param'!J$6*'CDO Param'!J$9</f>
        <v>0</v>
      </c>
      <c r="AS931" s="3">
        <f>AH931*'CDO Param'!K$6*'CDO Param'!K$9</f>
        <v>0</v>
      </c>
      <c r="AT931" s="3">
        <f>AI931*'CDO Param'!L$6*'CDO Param'!L$9</f>
        <v>0</v>
      </c>
      <c r="AV931" s="2">
        <f t="shared" si="43"/>
        <v>4500</v>
      </c>
      <c r="BF931" s="5">
        <f>AV931/'CDO Param'!$M$6</f>
        <v>4.6875E-2</v>
      </c>
      <c r="BG931" s="5">
        <f t="shared" si="44"/>
        <v>0</v>
      </c>
      <c r="BH931" s="5">
        <f t="shared" si="45"/>
        <v>0</v>
      </c>
    </row>
    <row r="932" spans="2:60" x14ac:dyDescent="0.2">
      <c r="B932" s="3">
        <v>928</v>
      </c>
      <c r="C932" s="12">
        <v>-0.41021621655090712</v>
      </c>
      <c r="D932" s="12">
        <v>-0.75032289714727085</v>
      </c>
      <c r="E932" s="12">
        <v>-0.55198142945300788</v>
      </c>
      <c r="F932" s="12">
        <v>-1.2523605619207956</v>
      </c>
      <c r="G932" s="12">
        <v>-0.19595177036535461</v>
      </c>
      <c r="H932" s="12">
        <v>2.9875081963837147</v>
      </c>
      <c r="I932" s="12">
        <v>-0.35520315577741712</v>
      </c>
      <c r="J932" s="12">
        <v>-2.9445800464600325</v>
      </c>
      <c r="K932" s="12">
        <v>-0.93991047833696939</v>
      </c>
      <c r="L932" s="12">
        <v>-0.75795696830027737</v>
      </c>
      <c r="M932" s="12">
        <v>0.74077661338378675</v>
      </c>
      <c r="O932" s="3">
        <f>SQRT(Correlation)*$C932 + SQRT(1-Correlation)*D932</f>
        <v>-0.84154055841226216</v>
      </c>
      <c r="P932" s="3">
        <f>SQRT(Correlation)*$C932 + SQRT(1-Correlation)*E932</f>
        <v>-0.6533773206998893</v>
      </c>
      <c r="Q932" s="3">
        <f>SQRT(Correlation)*$C932 + SQRT(1-Correlation)*F932</f>
        <v>-1.3178153059751878</v>
      </c>
      <c r="R932" s="3">
        <f>SQRT(Correlation)*$C932 + SQRT(1-Correlation)*G932</f>
        <v>-0.31561792951281431</v>
      </c>
      <c r="S932" s="3">
        <f>SQRT(Correlation)*$C932 + SQRT(1-Correlation)*H932</f>
        <v>2.7044773709544718</v>
      </c>
      <c r="T932" s="3">
        <f>SQRT(Correlation)*$C932 + SQRT(1-Correlation)*I932</f>
        <v>-0.46669705904464331</v>
      </c>
      <c r="U932" s="3">
        <f>SQRT(Correlation)*$C932 + SQRT(1-Correlation)*J932</f>
        <v>-2.9231956675932111</v>
      </c>
      <c r="V932" s="3">
        <f>SQRT(Correlation)*$C932 + SQRT(1-Correlation)*K932</f>
        <v>-1.0213991302047249</v>
      </c>
      <c r="W932" s="3">
        <f>SQRT(Correlation)*$C932 + SQRT(1-Correlation)*L932</f>
        <v>-0.84878287421124865</v>
      </c>
      <c r="X932" s="3">
        <f>SQRT(Correlation)*$C932 + SQRT(1-Correlation)*M932</f>
        <v>0.57304064295984836</v>
      </c>
      <c r="Z932" s="3">
        <f>IF(O932&lt;'CDO Param'!C$13,1,0)</f>
        <v>0</v>
      </c>
      <c r="AA932" s="3">
        <f>IF(P932&lt;'CDO Param'!D$13,1,0)</f>
        <v>0</v>
      </c>
      <c r="AB932" s="3">
        <f>IF(Q932&lt;'CDO Param'!E$13,1,0)</f>
        <v>1</v>
      </c>
      <c r="AC932" s="3">
        <f>IF(R932&lt;'CDO Param'!F$13,1,0)</f>
        <v>0</v>
      </c>
      <c r="AD932" s="3">
        <f>IF(S932&lt;'CDO Param'!G$13,1,0)</f>
        <v>0</v>
      </c>
      <c r="AE932" s="3">
        <f>IF(T932&lt;'CDO Param'!H$13,1,0)</f>
        <v>0</v>
      </c>
      <c r="AF932" s="3">
        <f>IF(U932&lt;'CDO Param'!I$13,1,0)</f>
        <v>1</v>
      </c>
      <c r="AG932" s="3">
        <f>IF(V932&lt;'CDO Param'!J$13,1,0)</f>
        <v>0</v>
      </c>
      <c r="AH932" s="3">
        <f>IF(W932&lt;'CDO Param'!K$13,1,0)</f>
        <v>0</v>
      </c>
      <c r="AI932" s="3">
        <f>IF(X932&lt;'CDO Param'!L$13,1,0)</f>
        <v>0</v>
      </c>
      <c r="AK932" s="3">
        <f>Z932*'CDO Param'!C$6*'CDO Param'!C$9</f>
        <v>0</v>
      </c>
      <c r="AL932" s="3">
        <f>AA932*'CDO Param'!D$6*'CDO Param'!D$9</f>
        <v>0</v>
      </c>
      <c r="AM932" s="3">
        <f>AB932*'CDO Param'!E$6*'CDO Param'!E$9</f>
        <v>4500</v>
      </c>
      <c r="AN932" s="3">
        <f>AC932*'CDO Param'!F$6*'CDO Param'!F$9</f>
        <v>0</v>
      </c>
      <c r="AO932" s="3">
        <f>AD932*'CDO Param'!G$6*'CDO Param'!G$9</f>
        <v>0</v>
      </c>
      <c r="AP932" s="3">
        <f>AE932*'CDO Param'!H$6*'CDO Param'!H$9</f>
        <v>0</v>
      </c>
      <c r="AQ932" s="3">
        <f>AF932*'CDO Param'!I$6*'CDO Param'!I$9</f>
        <v>3600</v>
      </c>
      <c r="AR932" s="3">
        <f>AG932*'CDO Param'!J$6*'CDO Param'!J$9</f>
        <v>0</v>
      </c>
      <c r="AS932" s="3">
        <f>AH932*'CDO Param'!K$6*'CDO Param'!K$9</f>
        <v>0</v>
      </c>
      <c r="AT932" s="3">
        <f>AI932*'CDO Param'!L$6*'CDO Param'!L$9</f>
        <v>0</v>
      </c>
      <c r="AV932" s="2">
        <f t="shared" si="43"/>
        <v>8100</v>
      </c>
      <c r="BF932" s="5">
        <f>AV932/'CDO Param'!$M$6</f>
        <v>8.4375000000000006E-2</v>
      </c>
      <c r="BG932" s="5">
        <f t="shared" si="44"/>
        <v>0.02</v>
      </c>
      <c r="BH932" s="5">
        <f t="shared" si="45"/>
        <v>1</v>
      </c>
    </row>
    <row r="933" spans="2:60" x14ac:dyDescent="0.2">
      <c r="B933" s="3">
        <v>929</v>
      </c>
      <c r="C933" s="12">
        <v>-0.72021521191345528</v>
      </c>
      <c r="D933" s="12">
        <v>-0.39317114897130523</v>
      </c>
      <c r="E933" s="12">
        <v>0.38921598388697021</v>
      </c>
      <c r="F933" s="12">
        <v>0.76283185990178026</v>
      </c>
      <c r="G933" s="12">
        <v>0.54672000260325149</v>
      </c>
      <c r="H933" s="12">
        <v>0.14626948541263118</v>
      </c>
      <c r="I933" s="12">
        <v>0.67755536292679608</v>
      </c>
      <c r="J933" s="12">
        <v>0.27065425456385128</v>
      </c>
      <c r="K933" s="12">
        <v>-0.44483726924227085</v>
      </c>
      <c r="L933" s="12">
        <v>-0.33029664336936548</v>
      </c>
      <c r="M933" s="12">
        <v>-5.8562363847158849E-2</v>
      </c>
      <c r="O933" s="3">
        <f>SQRT(Correlation)*$C933 + SQRT(1-Correlation)*D933</f>
        <v>-0.60074694981914312</v>
      </c>
      <c r="P933" s="3">
        <f>SQRT(Correlation)*$C933 + SQRT(1-Correlation)*E933</f>
        <v>0.14149065573313102</v>
      </c>
      <c r="Q933" s="3">
        <f>SQRT(Correlation)*$C933 + SQRT(1-Correlation)*F933</f>
        <v>0.49593379719489289</v>
      </c>
      <c r="R933" s="3">
        <f>SQRT(Correlation)*$C933 + SQRT(1-Correlation)*G933</f>
        <v>0.29091208766510263</v>
      </c>
      <c r="S933" s="3">
        <f>SQRT(Correlation)*$C933 + SQRT(1-Correlation)*H933</f>
        <v>-8.8988629689329024E-2</v>
      </c>
      <c r="T933" s="3">
        <f>SQRT(Correlation)*$C933 + SQRT(1-Correlation)*I933</f>
        <v>0.41503340879847023</v>
      </c>
      <c r="U933" s="3">
        <f>SQRT(Correlation)*$C933 + SQRT(1-Correlation)*J933</f>
        <v>2.9013123336302238E-2</v>
      </c>
      <c r="V933" s="3">
        <f>SQRT(Correlation)*$C933 + SQRT(1-Correlation)*K933</f>
        <v>-0.64976173519527736</v>
      </c>
      <c r="W933" s="3">
        <f>SQRT(Correlation)*$C933 + SQRT(1-Correlation)*L933</f>
        <v>-0.5410989564813995</v>
      </c>
      <c r="X933" s="3">
        <f>SQRT(Correlation)*$C933 + SQRT(1-Correlation)*M933</f>
        <v>-0.28330918399089233</v>
      </c>
      <c r="Z933" s="3">
        <f>IF(O933&lt;'CDO Param'!C$13,1,0)</f>
        <v>0</v>
      </c>
      <c r="AA933" s="3">
        <f>IF(P933&lt;'CDO Param'!D$13,1,0)</f>
        <v>0</v>
      </c>
      <c r="AB933" s="3">
        <f>IF(Q933&lt;'CDO Param'!E$13,1,0)</f>
        <v>0</v>
      </c>
      <c r="AC933" s="3">
        <f>IF(R933&lt;'CDO Param'!F$13,1,0)</f>
        <v>0</v>
      </c>
      <c r="AD933" s="3">
        <f>IF(S933&lt;'CDO Param'!G$13,1,0)</f>
        <v>1</v>
      </c>
      <c r="AE933" s="3">
        <f>IF(T933&lt;'CDO Param'!H$13,1,0)</f>
        <v>0</v>
      </c>
      <c r="AF933" s="3">
        <f>IF(U933&lt;'CDO Param'!I$13,1,0)</f>
        <v>0</v>
      </c>
      <c r="AG933" s="3">
        <f>IF(V933&lt;'CDO Param'!J$13,1,0)</f>
        <v>0</v>
      </c>
      <c r="AH933" s="3">
        <f>IF(W933&lt;'CDO Param'!K$13,1,0)</f>
        <v>0</v>
      </c>
      <c r="AI933" s="3">
        <f>IF(X933&lt;'CDO Param'!L$13,1,0)</f>
        <v>0</v>
      </c>
      <c r="AK933" s="3">
        <f>Z933*'CDO Param'!C$6*'CDO Param'!C$9</f>
        <v>0</v>
      </c>
      <c r="AL933" s="3">
        <f>AA933*'CDO Param'!D$6*'CDO Param'!D$9</f>
        <v>0</v>
      </c>
      <c r="AM933" s="3">
        <f>AB933*'CDO Param'!E$6*'CDO Param'!E$9</f>
        <v>0</v>
      </c>
      <c r="AN933" s="3">
        <f>AC933*'CDO Param'!F$6*'CDO Param'!F$9</f>
        <v>0</v>
      </c>
      <c r="AO933" s="3">
        <f>AD933*'CDO Param'!G$6*'CDO Param'!G$9</f>
        <v>4500</v>
      </c>
      <c r="AP933" s="3">
        <f>AE933*'CDO Param'!H$6*'CDO Param'!H$9</f>
        <v>0</v>
      </c>
      <c r="AQ933" s="3">
        <f>AF933*'CDO Param'!I$6*'CDO Param'!I$9</f>
        <v>0</v>
      </c>
      <c r="AR933" s="3">
        <f>AG933*'CDO Param'!J$6*'CDO Param'!J$9</f>
        <v>0</v>
      </c>
      <c r="AS933" s="3">
        <f>AH933*'CDO Param'!K$6*'CDO Param'!K$9</f>
        <v>0</v>
      </c>
      <c r="AT933" s="3">
        <f>AI933*'CDO Param'!L$6*'CDO Param'!L$9</f>
        <v>0</v>
      </c>
      <c r="AV933" s="2">
        <f t="shared" si="43"/>
        <v>4500</v>
      </c>
      <c r="BF933" s="5">
        <f>AV933/'CDO Param'!$M$6</f>
        <v>4.6875E-2</v>
      </c>
      <c r="BG933" s="5">
        <f t="shared" si="44"/>
        <v>0</v>
      </c>
      <c r="BH933" s="5">
        <f t="shared" si="45"/>
        <v>0</v>
      </c>
    </row>
    <row r="934" spans="2:60" x14ac:dyDescent="0.2">
      <c r="B934" s="3">
        <v>930</v>
      </c>
      <c r="C934" s="12">
        <v>-1.5714886103523895</v>
      </c>
      <c r="D934" s="12">
        <v>-0.29768671083729714</v>
      </c>
      <c r="E934" s="12">
        <v>0.25756435206858441</v>
      </c>
      <c r="F934" s="12">
        <v>0.18176024241256528</v>
      </c>
      <c r="G934" s="12">
        <v>6.9679799707955681E-2</v>
      </c>
      <c r="H934" s="12">
        <v>-0.45087176658853423</v>
      </c>
      <c r="I934" s="12">
        <v>0.73872115535777994</v>
      </c>
      <c r="J934" s="12">
        <v>0.67590917751658708</v>
      </c>
      <c r="K934" s="12">
        <v>0.9604036677046679</v>
      </c>
      <c r="L934" s="12">
        <v>-0.62397703004535288</v>
      </c>
      <c r="M934" s="12">
        <v>-1.5545538190053776</v>
      </c>
      <c r="O934" s="3">
        <f>SQRT(Correlation)*$C934 + SQRT(1-Correlation)*D934</f>
        <v>-0.77935874319557796</v>
      </c>
      <c r="P934" s="3">
        <f>SQRT(Correlation)*$C934 + SQRT(1-Correlation)*E934</f>
        <v>-0.2526013335919729</v>
      </c>
      <c r="Q934" s="3">
        <f>SQRT(Correlation)*$C934 + SQRT(1-Correlation)*F934</f>
        <v>-0.32451542634622799</v>
      </c>
      <c r="R934" s="3">
        <f>SQRT(Correlation)*$C934 + SQRT(1-Correlation)*G934</f>
        <v>-0.43084427037819861</v>
      </c>
      <c r="S934" s="3">
        <f>SQRT(Correlation)*$C934 + SQRT(1-Correlation)*H934</f>
        <v>-0.92468284709771331</v>
      </c>
      <c r="T934" s="3">
        <f>SQRT(Correlation)*$C934 + SQRT(1-Correlation)*I934</f>
        <v>0.2038640894318634</v>
      </c>
      <c r="U934" s="3">
        <f>SQRT(Correlation)*$C934 + SQRT(1-Correlation)*J934</f>
        <v>0.14427541513640474</v>
      </c>
      <c r="V934" s="3">
        <f>SQRT(Correlation)*$C934 + SQRT(1-Correlation)*K934</f>
        <v>0.41417058636523274</v>
      </c>
      <c r="W934" s="3">
        <f>SQRT(Correlation)*$C934 + SQRT(1-Correlation)*L934</f>
        <v>-1.0889049193438312</v>
      </c>
      <c r="X934" s="3">
        <f>SQRT(Correlation)*$C934 + SQRT(1-Correlation)*M934</f>
        <v>-1.9717275765836844</v>
      </c>
      <c r="Z934" s="3">
        <f>IF(O934&lt;'CDO Param'!C$13,1,0)</f>
        <v>0</v>
      </c>
      <c r="AA934" s="3">
        <f>IF(P934&lt;'CDO Param'!D$13,1,0)</f>
        <v>0</v>
      </c>
      <c r="AB934" s="3">
        <f>IF(Q934&lt;'CDO Param'!E$13,1,0)</f>
        <v>0</v>
      </c>
      <c r="AC934" s="3">
        <f>IF(R934&lt;'CDO Param'!F$13,1,0)</f>
        <v>0</v>
      </c>
      <c r="AD934" s="3">
        <f>IF(S934&lt;'CDO Param'!G$13,1,0)</f>
        <v>1</v>
      </c>
      <c r="AE934" s="3">
        <f>IF(T934&lt;'CDO Param'!H$13,1,0)</f>
        <v>0</v>
      </c>
      <c r="AF934" s="3">
        <f>IF(U934&lt;'CDO Param'!I$13,1,0)</f>
        <v>0</v>
      </c>
      <c r="AG934" s="3">
        <f>IF(V934&lt;'CDO Param'!J$13,1,0)</f>
        <v>0</v>
      </c>
      <c r="AH934" s="3">
        <f>IF(W934&lt;'CDO Param'!K$13,1,0)</f>
        <v>0</v>
      </c>
      <c r="AI934" s="3">
        <f>IF(X934&lt;'CDO Param'!L$13,1,0)</f>
        <v>1</v>
      </c>
      <c r="AK934" s="3">
        <f>Z934*'CDO Param'!C$6*'CDO Param'!C$9</f>
        <v>0</v>
      </c>
      <c r="AL934" s="3">
        <f>AA934*'CDO Param'!D$6*'CDO Param'!D$9</f>
        <v>0</v>
      </c>
      <c r="AM934" s="3">
        <f>AB934*'CDO Param'!E$6*'CDO Param'!E$9</f>
        <v>0</v>
      </c>
      <c r="AN934" s="3">
        <f>AC934*'CDO Param'!F$6*'CDO Param'!F$9</f>
        <v>0</v>
      </c>
      <c r="AO934" s="3">
        <f>AD934*'CDO Param'!G$6*'CDO Param'!G$9</f>
        <v>4500</v>
      </c>
      <c r="AP934" s="3">
        <f>AE934*'CDO Param'!H$6*'CDO Param'!H$9</f>
        <v>0</v>
      </c>
      <c r="AQ934" s="3">
        <f>AF934*'CDO Param'!I$6*'CDO Param'!I$9</f>
        <v>0</v>
      </c>
      <c r="AR934" s="3">
        <f>AG934*'CDO Param'!J$6*'CDO Param'!J$9</f>
        <v>0</v>
      </c>
      <c r="AS934" s="3">
        <f>AH934*'CDO Param'!K$6*'CDO Param'!K$9</f>
        <v>0</v>
      </c>
      <c r="AT934" s="3">
        <f>AI934*'CDO Param'!L$6*'CDO Param'!L$9</f>
        <v>4500</v>
      </c>
      <c r="AV934" s="2">
        <f t="shared" si="43"/>
        <v>9000</v>
      </c>
      <c r="BF934" s="5">
        <f>AV934/'CDO Param'!$M$6</f>
        <v>9.375E-2</v>
      </c>
      <c r="BG934" s="5">
        <f t="shared" si="44"/>
        <v>0.02</v>
      </c>
      <c r="BH934" s="5">
        <f t="shared" si="45"/>
        <v>1</v>
      </c>
    </row>
    <row r="935" spans="2:60" x14ac:dyDescent="0.2">
      <c r="B935" s="3">
        <v>931</v>
      </c>
      <c r="C935" s="12">
        <v>1.0733128874562681</v>
      </c>
      <c r="D935" s="12">
        <v>0.55504642659798265</v>
      </c>
      <c r="E935" s="12">
        <v>6.5615495259407908E-2</v>
      </c>
      <c r="F935" s="12">
        <v>-1.0671715244825464</v>
      </c>
      <c r="G935" s="12">
        <v>4.1466137190582231E-2</v>
      </c>
      <c r="H935" s="12">
        <v>-0.11800693755503744</v>
      </c>
      <c r="I935" s="12">
        <v>-1.3539988685806748</v>
      </c>
      <c r="J935" s="12">
        <v>0.85467490862356499</v>
      </c>
      <c r="K935" s="12">
        <v>0.48716174205765128</v>
      </c>
      <c r="L935" s="12">
        <v>-0.82644646681728773</v>
      </c>
      <c r="M935" s="12">
        <v>-0.65755784817156382</v>
      </c>
      <c r="O935" s="3">
        <f>SQRT(Correlation)*$C935 + SQRT(1-Correlation)*D935</f>
        <v>0.86597461119350405</v>
      </c>
      <c r="P935" s="3">
        <f>SQRT(Correlation)*$C935 + SQRT(1-Correlation)*E935</f>
        <v>0.40165966108329038</v>
      </c>
      <c r="Q935" s="3">
        <f>SQRT(Correlation)*$C935 + SQRT(1-Correlation)*F935</f>
        <v>-0.67299646479431918</v>
      </c>
      <c r="R935" s="3">
        <f>SQRT(Correlation)*$C935 + SQRT(1-Correlation)*G935</f>
        <v>0.37874956842475405</v>
      </c>
      <c r="S935" s="3">
        <f>SQRT(Correlation)*$C935 + SQRT(1-Correlation)*H935</f>
        <v>0.22746012592482348</v>
      </c>
      <c r="T935" s="3">
        <f>SQRT(Correlation)*$C935 + SQRT(1-Correlation)*I935</f>
        <v>-0.94510477556440131</v>
      </c>
      <c r="U935" s="3">
        <f>SQRT(Correlation)*$C935 + SQRT(1-Correlation)*J935</f>
        <v>1.1502271477114026</v>
      </c>
      <c r="V935" s="3">
        <f>SQRT(Correlation)*$C935 + SQRT(1-Correlation)*K935</f>
        <v>0.80157354477666376</v>
      </c>
      <c r="W935" s="3">
        <f>SQRT(Correlation)*$C935 + SQRT(1-Correlation)*L935</f>
        <v>-0.44462462316504159</v>
      </c>
      <c r="X935" s="3">
        <f>SQRT(Correlation)*$C935 + SQRT(1-Correlation)*M935</f>
        <v>-0.28440281142502077</v>
      </c>
      <c r="Z935" s="3">
        <f>IF(O935&lt;'CDO Param'!C$13,1,0)</f>
        <v>0</v>
      </c>
      <c r="AA935" s="3">
        <f>IF(P935&lt;'CDO Param'!D$13,1,0)</f>
        <v>0</v>
      </c>
      <c r="AB935" s="3">
        <f>IF(Q935&lt;'CDO Param'!E$13,1,0)</f>
        <v>0</v>
      </c>
      <c r="AC935" s="3">
        <f>IF(R935&lt;'CDO Param'!F$13,1,0)</f>
        <v>0</v>
      </c>
      <c r="AD935" s="3">
        <f>IF(S935&lt;'CDO Param'!G$13,1,0)</f>
        <v>0</v>
      </c>
      <c r="AE935" s="3">
        <f>IF(T935&lt;'CDO Param'!H$13,1,0)</f>
        <v>0</v>
      </c>
      <c r="AF935" s="3">
        <f>IF(U935&lt;'CDO Param'!I$13,1,0)</f>
        <v>0</v>
      </c>
      <c r="AG935" s="3">
        <f>IF(V935&lt;'CDO Param'!J$13,1,0)</f>
        <v>0</v>
      </c>
      <c r="AH935" s="3">
        <f>IF(W935&lt;'CDO Param'!K$13,1,0)</f>
        <v>0</v>
      </c>
      <c r="AI935" s="3">
        <f>IF(X935&lt;'CDO Param'!L$13,1,0)</f>
        <v>0</v>
      </c>
      <c r="AK935" s="3">
        <f>Z935*'CDO Param'!C$6*'CDO Param'!C$9</f>
        <v>0</v>
      </c>
      <c r="AL935" s="3">
        <f>AA935*'CDO Param'!D$6*'CDO Param'!D$9</f>
        <v>0</v>
      </c>
      <c r="AM935" s="3">
        <f>AB935*'CDO Param'!E$6*'CDO Param'!E$9</f>
        <v>0</v>
      </c>
      <c r="AN935" s="3">
        <f>AC935*'CDO Param'!F$6*'CDO Param'!F$9</f>
        <v>0</v>
      </c>
      <c r="AO935" s="3">
        <f>AD935*'CDO Param'!G$6*'CDO Param'!G$9</f>
        <v>0</v>
      </c>
      <c r="AP935" s="3">
        <f>AE935*'CDO Param'!H$6*'CDO Param'!H$9</f>
        <v>0</v>
      </c>
      <c r="AQ935" s="3">
        <f>AF935*'CDO Param'!I$6*'CDO Param'!I$9</f>
        <v>0</v>
      </c>
      <c r="AR935" s="3">
        <f>AG935*'CDO Param'!J$6*'CDO Param'!J$9</f>
        <v>0</v>
      </c>
      <c r="AS935" s="3">
        <f>AH935*'CDO Param'!K$6*'CDO Param'!K$9</f>
        <v>0</v>
      </c>
      <c r="AT935" s="3">
        <f>AI935*'CDO Param'!L$6*'CDO Param'!L$9</f>
        <v>0</v>
      </c>
      <c r="AV935" s="2">
        <f t="shared" si="43"/>
        <v>0</v>
      </c>
      <c r="BF935" s="5">
        <f>AV935/'CDO Param'!$M$6</f>
        <v>0</v>
      </c>
      <c r="BG935" s="5">
        <f t="shared" si="44"/>
        <v>0</v>
      </c>
      <c r="BH935" s="5">
        <f t="shared" si="45"/>
        <v>0</v>
      </c>
    </row>
    <row r="936" spans="2:60" x14ac:dyDescent="0.2">
      <c r="B936" s="3">
        <v>932</v>
      </c>
      <c r="C936" s="12">
        <v>0.52054474508622661</v>
      </c>
      <c r="D936" s="12">
        <v>-0.39001406548777595</v>
      </c>
      <c r="E936" s="12">
        <v>-0.6561776899616234</v>
      </c>
      <c r="F936" s="12">
        <v>-1.0346411727368832</v>
      </c>
      <c r="G936" s="12">
        <v>-1.4038846529729199</v>
      </c>
      <c r="H936" s="12">
        <v>7.3516730481060222E-2</v>
      </c>
      <c r="I936" s="12">
        <v>2.4992550606839359</v>
      </c>
      <c r="J936" s="12">
        <v>-0.2178580871259328</v>
      </c>
      <c r="K936" s="12">
        <v>-0.72515831561759114</v>
      </c>
      <c r="L936" s="12">
        <v>0.91321908257668838</v>
      </c>
      <c r="M936" s="12">
        <v>-0.60989577832515351</v>
      </c>
      <c r="O936" s="3">
        <f>SQRT(Correlation)*$C936 + SQRT(1-Correlation)*D936</f>
        <v>-0.20538912808261056</v>
      </c>
      <c r="P936" s="3">
        <f>SQRT(Correlation)*$C936 + SQRT(1-Correlation)*E936</f>
        <v>-0.45789411316953854</v>
      </c>
      <c r="Q936" s="3">
        <f>SQRT(Correlation)*$C936 + SQRT(1-Correlation)*F936</f>
        <v>-0.81693609820045576</v>
      </c>
      <c r="R936" s="3">
        <f>SQRT(Correlation)*$C936 + SQRT(1-Correlation)*G936</f>
        <v>-1.1672312208144286</v>
      </c>
      <c r="S936" s="3">
        <f>SQRT(Correlation)*$C936 + SQRT(1-Correlation)*H936</f>
        <v>0.23435479618508476</v>
      </c>
      <c r="T936" s="3">
        <f>SQRT(Correlation)*$C936 + SQRT(1-Correlation)*I936</f>
        <v>2.535612235489495</v>
      </c>
      <c r="U936" s="3">
        <f>SQRT(Correlation)*$C936 + SQRT(1-Correlation)*J936</f>
        <v>-4.2067626751184278E-2</v>
      </c>
      <c r="V936" s="3">
        <f>SQRT(Correlation)*$C936 + SQRT(1-Correlation)*K936</f>
        <v>-0.52333488061842992</v>
      </c>
      <c r="W936" s="3">
        <f>SQRT(Correlation)*$C936 + SQRT(1-Correlation)*L936</f>
        <v>1.030966392951939</v>
      </c>
      <c r="X936" s="3">
        <f>SQRT(Correlation)*$C936 + SQRT(1-Correlation)*M936</f>
        <v>-0.41398723659816983</v>
      </c>
      <c r="Z936" s="3">
        <f>IF(O936&lt;'CDO Param'!C$13,1,0)</f>
        <v>0</v>
      </c>
      <c r="AA936" s="3">
        <f>IF(P936&lt;'CDO Param'!D$13,1,0)</f>
        <v>0</v>
      </c>
      <c r="AB936" s="3">
        <f>IF(Q936&lt;'CDO Param'!E$13,1,0)</f>
        <v>0</v>
      </c>
      <c r="AC936" s="3">
        <f>IF(R936&lt;'CDO Param'!F$13,1,0)</f>
        <v>0</v>
      </c>
      <c r="AD936" s="3">
        <f>IF(S936&lt;'CDO Param'!G$13,1,0)</f>
        <v>0</v>
      </c>
      <c r="AE936" s="3">
        <f>IF(T936&lt;'CDO Param'!H$13,1,0)</f>
        <v>0</v>
      </c>
      <c r="AF936" s="3">
        <f>IF(U936&lt;'CDO Param'!I$13,1,0)</f>
        <v>0</v>
      </c>
      <c r="AG936" s="3">
        <f>IF(V936&lt;'CDO Param'!J$13,1,0)</f>
        <v>0</v>
      </c>
      <c r="AH936" s="3">
        <f>IF(W936&lt;'CDO Param'!K$13,1,0)</f>
        <v>0</v>
      </c>
      <c r="AI936" s="3">
        <f>IF(X936&lt;'CDO Param'!L$13,1,0)</f>
        <v>0</v>
      </c>
      <c r="AK936" s="3">
        <f>Z936*'CDO Param'!C$6*'CDO Param'!C$9</f>
        <v>0</v>
      </c>
      <c r="AL936" s="3">
        <f>AA936*'CDO Param'!D$6*'CDO Param'!D$9</f>
        <v>0</v>
      </c>
      <c r="AM936" s="3">
        <f>AB936*'CDO Param'!E$6*'CDO Param'!E$9</f>
        <v>0</v>
      </c>
      <c r="AN936" s="3">
        <f>AC936*'CDO Param'!F$6*'CDO Param'!F$9</f>
        <v>0</v>
      </c>
      <c r="AO936" s="3">
        <f>AD936*'CDO Param'!G$6*'CDO Param'!G$9</f>
        <v>0</v>
      </c>
      <c r="AP936" s="3">
        <f>AE936*'CDO Param'!H$6*'CDO Param'!H$9</f>
        <v>0</v>
      </c>
      <c r="AQ936" s="3">
        <f>AF936*'CDO Param'!I$6*'CDO Param'!I$9</f>
        <v>0</v>
      </c>
      <c r="AR936" s="3">
        <f>AG936*'CDO Param'!J$6*'CDO Param'!J$9</f>
        <v>0</v>
      </c>
      <c r="AS936" s="3">
        <f>AH936*'CDO Param'!K$6*'CDO Param'!K$9</f>
        <v>0</v>
      </c>
      <c r="AT936" s="3">
        <f>AI936*'CDO Param'!L$6*'CDO Param'!L$9</f>
        <v>0</v>
      </c>
      <c r="AV936" s="2">
        <f t="shared" si="43"/>
        <v>0</v>
      </c>
      <c r="BF936" s="5">
        <f>AV936/'CDO Param'!$M$6</f>
        <v>0</v>
      </c>
      <c r="BG936" s="5">
        <f t="shared" si="44"/>
        <v>0</v>
      </c>
      <c r="BH936" s="5">
        <f t="shared" si="45"/>
        <v>0</v>
      </c>
    </row>
    <row r="937" spans="2:60" x14ac:dyDescent="0.2">
      <c r="B937" s="3">
        <v>933</v>
      </c>
      <c r="C937" s="12">
        <v>-1.1873316907440312</v>
      </c>
      <c r="D937" s="12">
        <v>0.35822722566081211</v>
      </c>
      <c r="E937" s="12">
        <v>-2.0233892428223044</v>
      </c>
      <c r="F937" s="12">
        <v>0.31855392990109976</v>
      </c>
      <c r="G937" s="12">
        <v>0.95311406766995788</v>
      </c>
      <c r="H937" s="12">
        <v>-0.41800035432970617</v>
      </c>
      <c r="I937" s="12">
        <v>-0.47091589294723235</v>
      </c>
      <c r="J937" s="12">
        <v>1.4277293303166516</v>
      </c>
      <c r="K937" s="12">
        <v>-1.0077724255097564</v>
      </c>
      <c r="L937" s="12">
        <v>-1.8609034668770619</v>
      </c>
      <c r="M937" s="12">
        <v>-0.29513216759369243</v>
      </c>
      <c r="O937" s="3">
        <f>SQRT(Correlation)*$C937 + SQRT(1-Correlation)*D937</f>
        <v>-3.5623062193595234E-2</v>
      </c>
      <c r="P937" s="3">
        <f>SQRT(Correlation)*$C937 + SQRT(1-Correlation)*E937</f>
        <v>-2.2950228282055756</v>
      </c>
      <c r="Q937" s="3">
        <f>SQRT(Correlation)*$C937 + SQRT(1-Correlation)*F937</f>
        <v>-7.3260455259452628E-2</v>
      </c>
      <c r="R937" s="3">
        <f>SQRT(Correlation)*$C937 + SQRT(1-Correlation)*G937</f>
        <v>0.52873614905049604</v>
      </c>
      <c r="S937" s="3">
        <f>SQRT(Correlation)*$C937 + SQRT(1-Correlation)*H937</f>
        <v>-0.77201720281676911</v>
      </c>
      <c r="T937" s="3">
        <f>SQRT(Correlation)*$C937 + SQRT(1-Correlation)*I937</f>
        <v>-0.82221729051056314</v>
      </c>
      <c r="U937" s="3">
        <f>SQRT(Correlation)*$C937 + SQRT(1-Correlation)*J937</f>
        <v>0.97899572172327232</v>
      </c>
      <c r="V937" s="3">
        <f>SQRT(Correlation)*$C937 + SQRT(1-Correlation)*K937</f>
        <v>-1.3315241164019416</v>
      </c>
      <c r="W937" s="3">
        <f>SQRT(Correlation)*$C937 + SQRT(1-Correlation)*L937</f>
        <v>-2.1408752863955463</v>
      </c>
      <c r="X937" s="3">
        <f>SQRT(Correlation)*$C937 + SQRT(1-Correlation)*M937</f>
        <v>-0.65545420619856121</v>
      </c>
      <c r="Z937" s="3">
        <f>IF(O937&lt;'CDO Param'!C$13,1,0)</f>
        <v>0</v>
      </c>
      <c r="AA937" s="3">
        <f>IF(P937&lt;'CDO Param'!D$13,1,0)</f>
        <v>1</v>
      </c>
      <c r="AB937" s="3">
        <f>IF(Q937&lt;'CDO Param'!E$13,1,0)</f>
        <v>0</v>
      </c>
      <c r="AC937" s="3">
        <f>IF(R937&lt;'CDO Param'!F$13,1,0)</f>
        <v>0</v>
      </c>
      <c r="AD937" s="3">
        <f>IF(S937&lt;'CDO Param'!G$13,1,0)</f>
        <v>1</v>
      </c>
      <c r="AE937" s="3">
        <f>IF(T937&lt;'CDO Param'!H$13,1,0)</f>
        <v>0</v>
      </c>
      <c r="AF937" s="3">
        <f>IF(U937&lt;'CDO Param'!I$13,1,0)</f>
        <v>0</v>
      </c>
      <c r="AG937" s="3">
        <f>IF(V937&lt;'CDO Param'!J$13,1,0)</f>
        <v>0</v>
      </c>
      <c r="AH937" s="3">
        <f>IF(W937&lt;'CDO Param'!K$13,1,0)</f>
        <v>0</v>
      </c>
      <c r="AI937" s="3">
        <f>IF(X937&lt;'CDO Param'!L$13,1,0)</f>
        <v>0</v>
      </c>
      <c r="AK937" s="3">
        <f>Z937*'CDO Param'!C$6*'CDO Param'!C$9</f>
        <v>0</v>
      </c>
      <c r="AL937" s="3">
        <f>AA937*'CDO Param'!D$6*'CDO Param'!D$9</f>
        <v>4050</v>
      </c>
      <c r="AM937" s="3">
        <f>AB937*'CDO Param'!E$6*'CDO Param'!E$9</f>
        <v>0</v>
      </c>
      <c r="AN937" s="3">
        <f>AC937*'CDO Param'!F$6*'CDO Param'!F$9</f>
        <v>0</v>
      </c>
      <c r="AO937" s="3">
        <f>AD937*'CDO Param'!G$6*'CDO Param'!G$9</f>
        <v>4500</v>
      </c>
      <c r="AP937" s="3">
        <f>AE937*'CDO Param'!H$6*'CDO Param'!H$9</f>
        <v>0</v>
      </c>
      <c r="AQ937" s="3">
        <f>AF937*'CDO Param'!I$6*'CDO Param'!I$9</f>
        <v>0</v>
      </c>
      <c r="AR937" s="3">
        <f>AG937*'CDO Param'!J$6*'CDO Param'!J$9</f>
        <v>0</v>
      </c>
      <c r="AS937" s="3">
        <f>AH937*'CDO Param'!K$6*'CDO Param'!K$9</f>
        <v>0</v>
      </c>
      <c r="AT937" s="3">
        <f>AI937*'CDO Param'!L$6*'CDO Param'!L$9</f>
        <v>0</v>
      </c>
      <c r="AV937" s="2">
        <f t="shared" si="43"/>
        <v>8550</v>
      </c>
      <c r="BF937" s="5">
        <f>AV937/'CDO Param'!$M$6</f>
        <v>8.9062500000000003E-2</v>
      </c>
      <c r="BG937" s="5">
        <f t="shared" si="44"/>
        <v>0.02</v>
      </c>
      <c r="BH937" s="5">
        <f t="shared" si="45"/>
        <v>1</v>
      </c>
    </row>
    <row r="938" spans="2:60" x14ac:dyDescent="0.2">
      <c r="B938" s="3">
        <v>934</v>
      </c>
      <c r="C938" s="12">
        <v>2.3495340428780764</v>
      </c>
      <c r="D938" s="12">
        <v>-1.7545380615047179</v>
      </c>
      <c r="E938" s="12">
        <v>0.5841184247401543</v>
      </c>
      <c r="F938" s="12">
        <v>-0.62359049479709938</v>
      </c>
      <c r="G938" s="12">
        <v>-0.87210082710953429</v>
      </c>
      <c r="H938" s="12">
        <v>0.96498752100160345</v>
      </c>
      <c r="I938" s="12">
        <v>0.24841938284225762</v>
      </c>
      <c r="J938" s="12">
        <v>-0.90460162027738988</v>
      </c>
      <c r="K938" s="12">
        <v>1.7977617972064763</v>
      </c>
      <c r="L938" s="12">
        <v>-1.0549229045864195</v>
      </c>
      <c r="M938" s="12">
        <v>-0.55490545491920784</v>
      </c>
      <c r="O938" s="3">
        <f>SQRT(Correlation)*$C938 + SQRT(1-Correlation)*D938</f>
        <v>-0.92151305318360743</v>
      </c>
      <c r="P938" s="3">
        <f>SQRT(Correlation)*$C938 + SQRT(1-Correlation)*E938</f>
        <v>1.2971312951944041</v>
      </c>
      <c r="Q938" s="3">
        <f>SQRT(Correlation)*$C938 + SQRT(1-Correlation)*F938</f>
        <v>0.15139801432277966</v>
      </c>
      <c r="R938" s="3">
        <f>SQRT(Correlation)*$C938 + SQRT(1-Correlation)*G938</f>
        <v>-8.4359587335010255E-2</v>
      </c>
      <c r="S938" s="3">
        <f>SQRT(Correlation)*$C938 + SQRT(1-Correlation)*H938</f>
        <v>1.6584554455612341</v>
      </c>
      <c r="T938" s="3">
        <f>SQRT(Correlation)*$C938 + SQRT(1-Correlation)*I938</f>
        <v>0.9786592209743098</v>
      </c>
      <c r="U938" s="3">
        <f>SQRT(Correlation)*$C938 + SQRT(1-Correlation)*J938</f>
        <v>-0.11519254698674908</v>
      </c>
      <c r="V938" s="3">
        <f>SQRT(Correlation)*$C938 + SQRT(1-Correlation)*K938</f>
        <v>2.4484944924429026</v>
      </c>
      <c r="W938" s="3">
        <f>SQRT(Correlation)*$C938 + SQRT(1-Correlation)*L938</f>
        <v>-0.25779983875222834</v>
      </c>
      <c r="X938" s="3">
        <f>SQRT(Correlation)*$C938 + SQRT(1-Correlation)*M938</f>
        <v>0.21655836448086885</v>
      </c>
      <c r="Z938" s="3">
        <f>IF(O938&lt;'CDO Param'!C$13,1,0)</f>
        <v>0</v>
      </c>
      <c r="AA938" s="3">
        <f>IF(P938&lt;'CDO Param'!D$13,1,0)</f>
        <v>0</v>
      </c>
      <c r="AB938" s="3">
        <f>IF(Q938&lt;'CDO Param'!E$13,1,0)</f>
        <v>0</v>
      </c>
      <c r="AC938" s="3">
        <f>IF(R938&lt;'CDO Param'!F$13,1,0)</f>
        <v>0</v>
      </c>
      <c r="AD938" s="3">
        <f>IF(S938&lt;'CDO Param'!G$13,1,0)</f>
        <v>0</v>
      </c>
      <c r="AE938" s="3">
        <f>IF(T938&lt;'CDO Param'!H$13,1,0)</f>
        <v>0</v>
      </c>
      <c r="AF938" s="3">
        <f>IF(U938&lt;'CDO Param'!I$13,1,0)</f>
        <v>0</v>
      </c>
      <c r="AG938" s="3">
        <f>IF(V938&lt;'CDO Param'!J$13,1,0)</f>
        <v>0</v>
      </c>
      <c r="AH938" s="3">
        <f>IF(W938&lt;'CDO Param'!K$13,1,0)</f>
        <v>0</v>
      </c>
      <c r="AI938" s="3">
        <f>IF(X938&lt;'CDO Param'!L$13,1,0)</f>
        <v>0</v>
      </c>
      <c r="AK938" s="3">
        <f>Z938*'CDO Param'!C$6*'CDO Param'!C$9</f>
        <v>0</v>
      </c>
      <c r="AL938" s="3">
        <f>AA938*'CDO Param'!D$6*'CDO Param'!D$9</f>
        <v>0</v>
      </c>
      <c r="AM938" s="3">
        <f>AB938*'CDO Param'!E$6*'CDO Param'!E$9</f>
        <v>0</v>
      </c>
      <c r="AN938" s="3">
        <f>AC938*'CDO Param'!F$6*'CDO Param'!F$9</f>
        <v>0</v>
      </c>
      <c r="AO938" s="3">
        <f>AD938*'CDO Param'!G$6*'CDO Param'!G$9</f>
        <v>0</v>
      </c>
      <c r="AP938" s="3">
        <f>AE938*'CDO Param'!H$6*'CDO Param'!H$9</f>
        <v>0</v>
      </c>
      <c r="AQ938" s="3">
        <f>AF938*'CDO Param'!I$6*'CDO Param'!I$9</f>
        <v>0</v>
      </c>
      <c r="AR938" s="3">
        <f>AG938*'CDO Param'!J$6*'CDO Param'!J$9</f>
        <v>0</v>
      </c>
      <c r="AS938" s="3">
        <f>AH938*'CDO Param'!K$6*'CDO Param'!K$9</f>
        <v>0</v>
      </c>
      <c r="AT938" s="3">
        <f>AI938*'CDO Param'!L$6*'CDO Param'!L$9</f>
        <v>0</v>
      </c>
      <c r="AV938" s="2">
        <f t="shared" si="43"/>
        <v>0</v>
      </c>
      <c r="BF938" s="5">
        <f>AV938/'CDO Param'!$M$6</f>
        <v>0</v>
      </c>
      <c r="BG938" s="5">
        <f t="shared" si="44"/>
        <v>0</v>
      </c>
      <c r="BH938" s="5">
        <f t="shared" si="45"/>
        <v>0</v>
      </c>
    </row>
    <row r="939" spans="2:60" x14ac:dyDescent="0.2">
      <c r="B939" s="3">
        <v>935</v>
      </c>
      <c r="C939" s="12">
        <v>-0.55973259804886766</v>
      </c>
      <c r="D939" s="12">
        <v>0.19229901226935908</v>
      </c>
      <c r="E939" s="12">
        <v>1.8897208065027371</v>
      </c>
      <c r="F939" s="12">
        <v>1.3568796930485405</v>
      </c>
      <c r="G939" s="12">
        <v>1.2897180567961186</v>
      </c>
      <c r="H939" s="12">
        <v>-0.62648496168549173</v>
      </c>
      <c r="I939" s="12">
        <v>-0.72109514803742059</v>
      </c>
      <c r="J939" s="12">
        <v>0.83972054198966362</v>
      </c>
      <c r="K939" s="12">
        <v>0.37608742786687799</v>
      </c>
      <c r="L939" s="12">
        <v>1.8908394849859178</v>
      </c>
      <c r="M939" s="12">
        <v>-0.95888481155270711</v>
      </c>
      <c r="O939" s="3">
        <f>SQRT(Correlation)*$C939 + SQRT(1-Correlation)*D939</f>
        <v>5.4278721237576433E-3</v>
      </c>
      <c r="P939" s="3">
        <f>SQRT(Correlation)*$C939 + SQRT(1-Correlation)*E939</f>
        <v>1.6157435780598992</v>
      </c>
      <c r="Q939" s="3">
        <f>SQRT(Correlation)*$C939 + SQRT(1-Correlation)*F939</f>
        <v>1.110246113211264</v>
      </c>
      <c r="R939" s="3">
        <f>SQRT(Correlation)*$C939 + SQRT(1-Correlation)*G939</f>
        <v>1.0465309906288474</v>
      </c>
      <c r="S939" s="3">
        <f>SQRT(Correlation)*$C939 + SQRT(1-Correlation)*H939</f>
        <v>-0.77133880867863613</v>
      </c>
      <c r="T939" s="3">
        <f>SQRT(Correlation)*$C939 + SQRT(1-Correlation)*I939</f>
        <v>-0.86109391229615773</v>
      </c>
      <c r="U939" s="3">
        <f>SQRT(Correlation)*$C939 + SQRT(1-Correlation)*J939</f>
        <v>0.61962586416772492</v>
      </c>
      <c r="V939" s="3">
        <f>SQRT(Correlation)*$C939 + SQRT(1-Correlation)*K939</f>
        <v>0.1797848723762904</v>
      </c>
      <c r="W939" s="3">
        <f>SQRT(Correlation)*$C939 + SQRT(1-Correlation)*L939</f>
        <v>1.6168048496527812</v>
      </c>
      <c r="X939" s="3">
        <f>SQRT(Correlation)*$C939 + SQRT(1-Correlation)*M939</f>
        <v>-1.0866809945221618</v>
      </c>
      <c r="Z939" s="3">
        <f>IF(O939&lt;'CDO Param'!C$13,1,0)</f>
        <v>0</v>
      </c>
      <c r="AA939" s="3">
        <f>IF(P939&lt;'CDO Param'!D$13,1,0)</f>
        <v>0</v>
      </c>
      <c r="AB939" s="3">
        <f>IF(Q939&lt;'CDO Param'!E$13,1,0)</f>
        <v>0</v>
      </c>
      <c r="AC939" s="3">
        <f>IF(R939&lt;'CDO Param'!F$13,1,0)</f>
        <v>0</v>
      </c>
      <c r="AD939" s="3">
        <f>IF(S939&lt;'CDO Param'!G$13,1,0)</f>
        <v>1</v>
      </c>
      <c r="AE939" s="3">
        <f>IF(T939&lt;'CDO Param'!H$13,1,0)</f>
        <v>0</v>
      </c>
      <c r="AF939" s="3">
        <f>IF(U939&lt;'CDO Param'!I$13,1,0)</f>
        <v>0</v>
      </c>
      <c r="AG939" s="3">
        <f>IF(V939&lt;'CDO Param'!J$13,1,0)</f>
        <v>0</v>
      </c>
      <c r="AH939" s="3">
        <f>IF(W939&lt;'CDO Param'!K$13,1,0)</f>
        <v>0</v>
      </c>
      <c r="AI939" s="3">
        <f>IF(X939&lt;'CDO Param'!L$13,1,0)</f>
        <v>1</v>
      </c>
      <c r="AK939" s="3">
        <f>Z939*'CDO Param'!C$6*'CDO Param'!C$9</f>
        <v>0</v>
      </c>
      <c r="AL939" s="3">
        <f>AA939*'CDO Param'!D$6*'CDO Param'!D$9</f>
        <v>0</v>
      </c>
      <c r="AM939" s="3">
        <f>AB939*'CDO Param'!E$6*'CDO Param'!E$9</f>
        <v>0</v>
      </c>
      <c r="AN939" s="3">
        <f>AC939*'CDO Param'!F$6*'CDO Param'!F$9</f>
        <v>0</v>
      </c>
      <c r="AO939" s="3">
        <f>AD939*'CDO Param'!G$6*'CDO Param'!G$9</f>
        <v>4500</v>
      </c>
      <c r="AP939" s="3">
        <f>AE939*'CDO Param'!H$6*'CDO Param'!H$9</f>
        <v>0</v>
      </c>
      <c r="AQ939" s="3">
        <f>AF939*'CDO Param'!I$6*'CDO Param'!I$9</f>
        <v>0</v>
      </c>
      <c r="AR939" s="3">
        <f>AG939*'CDO Param'!J$6*'CDO Param'!J$9</f>
        <v>0</v>
      </c>
      <c r="AS939" s="3">
        <f>AH939*'CDO Param'!K$6*'CDO Param'!K$9</f>
        <v>0</v>
      </c>
      <c r="AT939" s="3">
        <f>AI939*'CDO Param'!L$6*'CDO Param'!L$9</f>
        <v>4500</v>
      </c>
      <c r="AV939" s="2">
        <f t="shared" si="43"/>
        <v>9000</v>
      </c>
      <c r="BF939" s="5">
        <f>AV939/'CDO Param'!$M$6</f>
        <v>9.375E-2</v>
      </c>
      <c r="BG939" s="5">
        <f t="shared" si="44"/>
        <v>0.02</v>
      </c>
      <c r="BH939" s="5">
        <f t="shared" si="45"/>
        <v>1</v>
      </c>
    </row>
    <row r="940" spans="2:60" x14ac:dyDescent="0.2">
      <c r="B940" s="3">
        <v>936</v>
      </c>
      <c r="C940" s="12">
        <v>-0.98082864496973343</v>
      </c>
      <c r="D940" s="12">
        <v>-0.73434421210549772</v>
      </c>
      <c r="E940" s="12">
        <v>0.32326056498277467</v>
      </c>
      <c r="F940" s="12">
        <v>0.84703287939191796</v>
      </c>
      <c r="G940" s="12">
        <v>-2.6097404770553112</v>
      </c>
      <c r="H940" s="12">
        <v>-1.0404301065136679</v>
      </c>
      <c r="I940" s="12">
        <v>-0.19325966604810674</v>
      </c>
      <c r="J940" s="12">
        <v>0.54969518714642618</v>
      </c>
      <c r="K940" s="12">
        <v>0.59114881878485903</v>
      </c>
      <c r="L940" s="12">
        <v>1.4662555258837529</v>
      </c>
      <c r="M940" s="12">
        <v>1.0060671229439322</v>
      </c>
      <c r="O940" s="3">
        <f>SQRT(Correlation)*$C940 + SQRT(1-Correlation)*D940</f>
        <v>-1.0068253402886507</v>
      </c>
      <c r="P940" s="3">
        <f>SQRT(Correlation)*$C940 + SQRT(1-Correlation)*E940</f>
        <v>-3.4933523265699984E-3</v>
      </c>
      <c r="Q940" s="3">
        <f>SQRT(Correlation)*$C940 + SQRT(1-Correlation)*F940</f>
        <v>0.49340069433464673</v>
      </c>
      <c r="R940" s="3">
        <f>SQRT(Correlation)*$C940 + SQRT(1-Correlation)*G940</f>
        <v>-2.7859824540728551</v>
      </c>
      <c r="S940" s="3">
        <f>SQRT(Correlation)*$C940 + SQRT(1-Correlation)*H940</f>
        <v>-1.2972039160825348</v>
      </c>
      <c r="T940" s="3">
        <f>SQRT(Correlation)*$C940 + SQRT(1-Correlation)*I940</f>
        <v>-0.49350746861075989</v>
      </c>
      <c r="U940" s="3">
        <f>SQRT(Correlation)*$C940 + SQRT(1-Correlation)*J940</f>
        <v>0.21132139182046483</v>
      </c>
      <c r="V940" s="3">
        <f>SQRT(Correlation)*$C940 + SQRT(1-Correlation)*K940</f>
        <v>0.25064775979938447</v>
      </c>
      <c r="W940" s="3">
        <f>SQRT(Correlation)*$C940 + SQRT(1-Correlation)*L940</f>
        <v>1.0808468768360879</v>
      </c>
      <c r="X940" s="3">
        <f>SQRT(Correlation)*$C940 + SQRT(1-Correlation)*M940</f>
        <v>0.6442738250105402</v>
      </c>
      <c r="Z940" s="3">
        <f>IF(O940&lt;'CDO Param'!C$13,1,0)</f>
        <v>0</v>
      </c>
      <c r="AA940" s="3">
        <f>IF(P940&lt;'CDO Param'!D$13,1,0)</f>
        <v>0</v>
      </c>
      <c r="AB940" s="3">
        <f>IF(Q940&lt;'CDO Param'!E$13,1,0)</f>
        <v>0</v>
      </c>
      <c r="AC940" s="3">
        <f>IF(R940&lt;'CDO Param'!F$13,1,0)</f>
        <v>1</v>
      </c>
      <c r="AD940" s="3">
        <f>IF(S940&lt;'CDO Param'!G$13,1,0)</f>
        <v>1</v>
      </c>
      <c r="AE940" s="3">
        <f>IF(T940&lt;'CDO Param'!H$13,1,0)</f>
        <v>0</v>
      </c>
      <c r="AF940" s="3">
        <f>IF(U940&lt;'CDO Param'!I$13,1,0)</f>
        <v>0</v>
      </c>
      <c r="AG940" s="3">
        <f>IF(V940&lt;'CDO Param'!J$13,1,0)</f>
        <v>0</v>
      </c>
      <c r="AH940" s="3">
        <f>IF(W940&lt;'CDO Param'!K$13,1,0)</f>
        <v>0</v>
      </c>
      <c r="AI940" s="3">
        <f>IF(X940&lt;'CDO Param'!L$13,1,0)</f>
        <v>0</v>
      </c>
      <c r="AK940" s="3">
        <f>Z940*'CDO Param'!C$6*'CDO Param'!C$9</f>
        <v>0</v>
      </c>
      <c r="AL940" s="3">
        <f>AA940*'CDO Param'!D$6*'CDO Param'!D$9</f>
        <v>0</v>
      </c>
      <c r="AM940" s="3">
        <f>AB940*'CDO Param'!E$6*'CDO Param'!E$9</f>
        <v>0</v>
      </c>
      <c r="AN940" s="3">
        <f>AC940*'CDO Param'!F$6*'CDO Param'!F$9</f>
        <v>4500</v>
      </c>
      <c r="AO940" s="3">
        <f>AD940*'CDO Param'!G$6*'CDO Param'!G$9</f>
        <v>4500</v>
      </c>
      <c r="AP940" s="3">
        <f>AE940*'CDO Param'!H$6*'CDO Param'!H$9</f>
        <v>0</v>
      </c>
      <c r="AQ940" s="3">
        <f>AF940*'CDO Param'!I$6*'CDO Param'!I$9</f>
        <v>0</v>
      </c>
      <c r="AR940" s="3">
        <f>AG940*'CDO Param'!J$6*'CDO Param'!J$9</f>
        <v>0</v>
      </c>
      <c r="AS940" s="3">
        <f>AH940*'CDO Param'!K$6*'CDO Param'!K$9</f>
        <v>0</v>
      </c>
      <c r="AT940" s="3">
        <f>AI940*'CDO Param'!L$6*'CDO Param'!L$9</f>
        <v>0</v>
      </c>
      <c r="AV940" s="2">
        <f t="shared" si="43"/>
        <v>9000</v>
      </c>
      <c r="BF940" s="5">
        <f>AV940/'CDO Param'!$M$6</f>
        <v>9.375E-2</v>
      </c>
      <c r="BG940" s="5">
        <f t="shared" si="44"/>
        <v>0.02</v>
      </c>
      <c r="BH940" s="5">
        <f t="shared" si="45"/>
        <v>1</v>
      </c>
    </row>
    <row r="941" spans="2:60" x14ac:dyDescent="0.2">
      <c r="B941" s="3">
        <v>937</v>
      </c>
      <c r="C941" s="12">
        <v>-1.3838598533766344</v>
      </c>
      <c r="D941" s="12">
        <v>-0.37695599530707113</v>
      </c>
      <c r="E941" s="12">
        <v>0.26340330805396661</v>
      </c>
      <c r="F941" s="12">
        <v>-0.21093683244544081</v>
      </c>
      <c r="G941" s="12">
        <v>0.20593006411218084</v>
      </c>
      <c r="H941" s="12">
        <v>0.18217633623862639</v>
      </c>
      <c r="I941" s="12">
        <v>-0.60579054661502596</v>
      </c>
      <c r="J941" s="12">
        <v>2.8184149414300919</v>
      </c>
      <c r="K941" s="12">
        <v>-0.13995077097206376</v>
      </c>
      <c r="L941" s="12">
        <v>-0.9202767614624463</v>
      </c>
      <c r="M941" s="12">
        <v>0.37559175325441174</v>
      </c>
      <c r="O941" s="3">
        <f>SQRT(Correlation)*$C941 + SQRT(1-Correlation)*D941</f>
        <v>-0.79522676676150827</v>
      </c>
      <c r="P941" s="3">
        <f>SQRT(Correlation)*$C941 + SQRT(1-Correlation)*E941</f>
        <v>-0.18772859091162952</v>
      </c>
      <c r="Q941" s="3">
        <f>SQRT(Correlation)*$C941 + SQRT(1-Correlation)*F941</f>
        <v>-0.63772715979835137</v>
      </c>
      <c r="R941" s="3">
        <f>SQRT(Correlation)*$C941 + SQRT(1-Correlation)*G941</f>
        <v>-0.24225249752398453</v>
      </c>
      <c r="S941" s="3">
        <f>SQRT(Correlation)*$C941 + SQRT(1-Correlation)*H941</f>
        <v>-0.26478726242406259</v>
      </c>
      <c r="T941" s="3">
        <f>SQRT(Correlation)*$C941 + SQRT(1-Correlation)*I941</f>
        <v>-1.0123182836042484</v>
      </c>
      <c r="U941" s="3">
        <f>SQRT(Correlation)*$C941 + SQRT(1-Correlation)*J941</f>
        <v>2.2361682719970628</v>
      </c>
      <c r="V941" s="3">
        <f>SQRT(Correlation)*$C941 + SQRT(1-Correlation)*K941</f>
        <v>-0.57038386888417159</v>
      </c>
      <c r="W941" s="3">
        <f>SQRT(Correlation)*$C941 + SQRT(1-Correlation)*L941</f>
        <v>-1.3106661030971214</v>
      </c>
      <c r="X941" s="3">
        <f>SQRT(Correlation)*$C941 + SQRT(1-Correlation)*M941</f>
        <v>-8.1297286715711903E-2</v>
      </c>
      <c r="Z941" s="3">
        <f>IF(O941&lt;'CDO Param'!C$13,1,0)</f>
        <v>0</v>
      </c>
      <c r="AA941" s="3">
        <f>IF(P941&lt;'CDO Param'!D$13,1,0)</f>
        <v>0</v>
      </c>
      <c r="AB941" s="3">
        <f>IF(Q941&lt;'CDO Param'!E$13,1,0)</f>
        <v>0</v>
      </c>
      <c r="AC941" s="3">
        <f>IF(R941&lt;'CDO Param'!F$13,1,0)</f>
        <v>0</v>
      </c>
      <c r="AD941" s="3">
        <f>IF(S941&lt;'CDO Param'!G$13,1,0)</f>
        <v>1</v>
      </c>
      <c r="AE941" s="3">
        <f>IF(T941&lt;'CDO Param'!H$13,1,0)</f>
        <v>0</v>
      </c>
      <c r="AF941" s="3">
        <f>IF(U941&lt;'CDO Param'!I$13,1,0)</f>
        <v>0</v>
      </c>
      <c r="AG941" s="3">
        <f>IF(V941&lt;'CDO Param'!J$13,1,0)</f>
        <v>0</v>
      </c>
      <c r="AH941" s="3">
        <f>IF(W941&lt;'CDO Param'!K$13,1,0)</f>
        <v>0</v>
      </c>
      <c r="AI941" s="3">
        <f>IF(X941&lt;'CDO Param'!L$13,1,0)</f>
        <v>0</v>
      </c>
      <c r="AK941" s="3">
        <f>Z941*'CDO Param'!C$6*'CDO Param'!C$9</f>
        <v>0</v>
      </c>
      <c r="AL941" s="3">
        <f>AA941*'CDO Param'!D$6*'CDO Param'!D$9</f>
        <v>0</v>
      </c>
      <c r="AM941" s="3">
        <f>AB941*'CDO Param'!E$6*'CDO Param'!E$9</f>
        <v>0</v>
      </c>
      <c r="AN941" s="3">
        <f>AC941*'CDO Param'!F$6*'CDO Param'!F$9</f>
        <v>0</v>
      </c>
      <c r="AO941" s="3">
        <f>AD941*'CDO Param'!G$6*'CDO Param'!G$9</f>
        <v>4500</v>
      </c>
      <c r="AP941" s="3">
        <f>AE941*'CDO Param'!H$6*'CDO Param'!H$9</f>
        <v>0</v>
      </c>
      <c r="AQ941" s="3">
        <f>AF941*'CDO Param'!I$6*'CDO Param'!I$9</f>
        <v>0</v>
      </c>
      <c r="AR941" s="3">
        <f>AG941*'CDO Param'!J$6*'CDO Param'!J$9</f>
        <v>0</v>
      </c>
      <c r="AS941" s="3">
        <f>AH941*'CDO Param'!K$6*'CDO Param'!K$9</f>
        <v>0</v>
      </c>
      <c r="AT941" s="3">
        <f>AI941*'CDO Param'!L$6*'CDO Param'!L$9</f>
        <v>0</v>
      </c>
      <c r="AV941" s="2">
        <f t="shared" si="43"/>
        <v>4500</v>
      </c>
      <c r="BF941" s="5">
        <f>AV941/'CDO Param'!$M$6</f>
        <v>4.6875E-2</v>
      </c>
      <c r="BG941" s="5">
        <f t="shared" si="44"/>
        <v>0</v>
      </c>
      <c r="BH941" s="5">
        <f t="shared" si="45"/>
        <v>0</v>
      </c>
    </row>
    <row r="942" spans="2:60" x14ac:dyDescent="0.2">
      <c r="B942" s="3">
        <v>938</v>
      </c>
      <c r="C942" s="12">
        <v>1.144455836765701</v>
      </c>
      <c r="D942" s="12">
        <v>0.4290052402211586</v>
      </c>
      <c r="E942" s="12">
        <v>-1.0923213267233223</v>
      </c>
      <c r="F942" s="12">
        <v>-0.3208356247341726</v>
      </c>
      <c r="G942" s="12">
        <v>0.33425635592720937</v>
      </c>
      <c r="H942" s="12">
        <v>0.38932284951442853</v>
      </c>
      <c r="I942" s="12">
        <v>-0.12592749953910243</v>
      </c>
      <c r="J942" s="12">
        <v>-0.30389173844014294</v>
      </c>
      <c r="K942" s="12">
        <v>0.9764858077687677</v>
      </c>
      <c r="L942" s="12">
        <v>0.6122445483924821</v>
      </c>
      <c r="M942" s="12">
        <v>1.6519425116712227</v>
      </c>
      <c r="O942" s="3">
        <f>SQRT(Correlation)*$C942 + SQRT(1-Correlation)*D942</f>
        <v>0.76889881873931021</v>
      </c>
      <c r="P942" s="3">
        <f>SQRT(Correlation)*$C942 + SQRT(1-Correlation)*E942</f>
        <v>-0.67435828620144544</v>
      </c>
      <c r="Q942" s="3">
        <f>SQRT(Correlation)*$C942 + SQRT(1-Correlation)*F942</f>
        <v>5.7537313960436709E-2</v>
      </c>
      <c r="R942" s="3">
        <f>SQRT(Correlation)*$C942 + SQRT(1-Correlation)*G942</f>
        <v>0.67901213470071997</v>
      </c>
      <c r="S942" s="3">
        <f>SQRT(Correlation)*$C942 + SQRT(1-Correlation)*H942</f>
        <v>0.73125279744912053</v>
      </c>
      <c r="T942" s="3">
        <f>SQRT(Correlation)*$C942 + SQRT(1-Correlation)*I942</f>
        <v>0.24244339698733833</v>
      </c>
      <c r="U942" s="3">
        <f>SQRT(Correlation)*$C942 + SQRT(1-Correlation)*J942</f>
        <v>7.3611695891649676E-2</v>
      </c>
      <c r="V942" s="3">
        <f>SQRT(Correlation)*$C942 + SQRT(1-Correlation)*K942</f>
        <v>1.2882844891789431</v>
      </c>
      <c r="W942" s="3">
        <f>SQRT(Correlation)*$C942 + SQRT(1-Correlation)*L942</f>
        <v>0.94273488994777588</v>
      </c>
      <c r="X942" s="3">
        <f>SQRT(Correlation)*$C942 + SQRT(1-Correlation)*M942</f>
        <v>1.9290789827274535</v>
      </c>
      <c r="Z942" s="3">
        <f>IF(O942&lt;'CDO Param'!C$13,1,0)</f>
        <v>0</v>
      </c>
      <c r="AA942" s="3">
        <f>IF(P942&lt;'CDO Param'!D$13,1,0)</f>
        <v>0</v>
      </c>
      <c r="AB942" s="3">
        <f>IF(Q942&lt;'CDO Param'!E$13,1,0)</f>
        <v>0</v>
      </c>
      <c r="AC942" s="3">
        <f>IF(R942&lt;'CDO Param'!F$13,1,0)</f>
        <v>0</v>
      </c>
      <c r="AD942" s="3">
        <f>IF(S942&lt;'CDO Param'!G$13,1,0)</f>
        <v>0</v>
      </c>
      <c r="AE942" s="3">
        <f>IF(T942&lt;'CDO Param'!H$13,1,0)</f>
        <v>0</v>
      </c>
      <c r="AF942" s="3">
        <f>IF(U942&lt;'CDO Param'!I$13,1,0)</f>
        <v>0</v>
      </c>
      <c r="AG942" s="3">
        <f>IF(V942&lt;'CDO Param'!J$13,1,0)</f>
        <v>0</v>
      </c>
      <c r="AH942" s="3">
        <f>IF(W942&lt;'CDO Param'!K$13,1,0)</f>
        <v>0</v>
      </c>
      <c r="AI942" s="3">
        <f>IF(X942&lt;'CDO Param'!L$13,1,0)</f>
        <v>0</v>
      </c>
      <c r="AK942" s="3">
        <f>Z942*'CDO Param'!C$6*'CDO Param'!C$9</f>
        <v>0</v>
      </c>
      <c r="AL942" s="3">
        <f>AA942*'CDO Param'!D$6*'CDO Param'!D$9</f>
        <v>0</v>
      </c>
      <c r="AM942" s="3">
        <f>AB942*'CDO Param'!E$6*'CDO Param'!E$9</f>
        <v>0</v>
      </c>
      <c r="AN942" s="3">
        <f>AC942*'CDO Param'!F$6*'CDO Param'!F$9</f>
        <v>0</v>
      </c>
      <c r="AO942" s="3">
        <f>AD942*'CDO Param'!G$6*'CDO Param'!G$9</f>
        <v>0</v>
      </c>
      <c r="AP942" s="3">
        <f>AE942*'CDO Param'!H$6*'CDO Param'!H$9</f>
        <v>0</v>
      </c>
      <c r="AQ942" s="3">
        <f>AF942*'CDO Param'!I$6*'CDO Param'!I$9</f>
        <v>0</v>
      </c>
      <c r="AR942" s="3">
        <f>AG942*'CDO Param'!J$6*'CDO Param'!J$9</f>
        <v>0</v>
      </c>
      <c r="AS942" s="3">
        <f>AH942*'CDO Param'!K$6*'CDO Param'!K$9</f>
        <v>0</v>
      </c>
      <c r="AT942" s="3">
        <f>AI942*'CDO Param'!L$6*'CDO Param'!L$9</f>
        <v>0</v>
      </c>
      <c r="AV942" s="2">
        <f t="shared" si="43"/>
        <v>0</v>
      </c>
      <c r="BF942" s="5">
        <f>AV942/'CDO Param'!$M$6</f>
        <v>0</v>
      </c>
      <c r="BG942" s="5">
        <f t="shared" si="44"/>
        <v>0</v>
      </c>
      <c r="BH942" s="5">
        <f t="shared" si="45"/>
        <v>0</v>
      </c>
    </row>
    <row r="943" spans="2:60" x14ac:dyDescent="0.2">
      <c r="B943" s="3">
        <v>939</v>
      </c>
      <c r="C943" s="12">
        <v>1.1277325029368512</v>
      </c>
      <c r="D943" s="12">
        <v>1.0596659194561653</v>
      </c>
      <c r="E943" s="12">
        <v>1.2762416190525983</v>
      </c>
      <c r="F943" s="12">
        <v>0.21243522496661171</v>
      </c>
      <c r="G943" s="12">
        <v>-0.71476279117632657</v>
      </c>
      <c r="H943" s="12">
        <v>0.26680140763346571</v>
      </c>
      <c r="I943" s="12">
        <v>-0.22936205823498312</v>
      </c>
      <c r="J943" s="12">
        <v>3.1842500902712345</v>
      </c>
      <c r="K943" s="12">
        <v>0.83784357229887974</v>
      </c>
      <c r="L943" s="12">
        <v>0.83270379036548547</v>
      </c>
      <c r="M943" s="12">
        <v>-4.496314431889914E-2</v>
      </c>
      <c r="O943" s="3">
        <f>SQRT(Correlation)*$C943 + SQRT(1-Correlation)*D943</f>
        <v>1.3619076893697024</v>
      </c>
      <c r="P943" s="3">
        <f>SQRT(Correlation)*$C943 + SQRT(1-Correlation)*E943</f>
        <v>1.5673694383404437</v>
      </c>
      <c r="Q943" s="3">
        <f>SQRT(Correlation)*$C943 + SQRT(1-Correlation)*F943</f>
        <v>0.55815407991172561</v>
      </c>
      <c r="R943" s="3">
        <f>SQRT(Correlation)*$C943 + SQRT(1-Correlation)*G943</f>
        <v>-0.32146319198865053</v>
      </c>
      <c r="S943" s="3">
        <f>SQRT(Correlation)*$C943 + SQRT(1-Correlation)*H943</f>
        <v>0.60973036938653336</v>
      </c>
      <c r="T943" s="3">
        <f>SQRT(Correlation)*$C943 + SQRT(1-Correlation)*I943</f>
        <v>0.1390283762142798</v>
      </c>
      <c r="U943" s="3">
        <f>SQRT(Correlation)*$C943 + SQRT(1-Correlation)*J943</f>
        <v>3.3774652075244584</v>
      </c>
      <c r="V943" s="3">
        <f>SQRT(Correlation)*$C943 + SQRT(1-Correlation)*K943</f>
        <v>1.1514685334872228</v>
      </c>
      <c r="W943" s="3">
        <f>SQRT(Correlation)*$C943 + SQRT(1-Correlation)*L943</f>
        <v>1.1465925082113899</v>
      </c>
      <c r="X943" s="3">
        <f>SQRT(Correlation)*$C943 + SQRT(1-Correlation)*M943</f>
        <v>0.31396454602512314</v>
      </c>
      <c r="Z943" s="3">
        <f>IF(O943&lt;'CDO Param'!C$13,1,0)</f>
        <v>0</v>
      </c>
      <c r="AA943" s="3">
        <f>IF(P943&lt;'CDO Param'!D$13,1,0)</f>
        <v>0</v>
      </c>
      <c r="AB943" s="3">
        <f>IF(Q943&lt;'CDO Param'!E$13,1,0)</f>
        <v>0</v>
      </c>
      <c r="AC943" s="3">
        <f>IF(R943&lt;'CDO Param'!F$13,1,0)</f>
        <v>0</v>
      </c>
      <c r="AD943" s="3">
        <f>IF(S943&lt;'CDO Param'!G$13,1,0)</f>
        <v>0</v>
      </c>
      <c r="AE943" s="3">
        <f>IF(T943&lt;'CDO Param'!H$13,1,0)</f>
        <v>0</v>
      </c>
      <c r="AF943" s="3">
        <f>IF(U943&lt;'CDO Param'!I$13,1,0)</f>
        <v>0</v>
      </c>
      <c r="AG943" s="3">
        <f>IF(V943&lt;'CDO Param'!J$13,1,0)</f>
        <v>0</v>
      </c>
      <c r="AH943" s="3">
        <f>IF(W943&lt;'CDO Param'!K$13,1,0)</f>
        <v>0</v>
      </c>
      <c r="AI943" s="3">
        <f>IF(X943&lt;'CDO Param'!L$13,1,0)</f>
        <v>0</v>
      </c>
      <c r="AK943" s="3">
        <f>Z943*'CDO Param'!C$6*'CDO Param'!C$9</f>
        <v>0</v>
      </c>
      <c r="AL943" s="3">
        <f>AA943*'CDO Param'!D$6*'CDO Param'!D$9</f>
        <v>0</v>
      </c>
      <c r="AM943" s="3">
        <f>AB943*'CDO Param'!E$6*'CDO Param'!E$9</f>
        <v>0</v>
      </c>
      <c r="AN943" s="3">
        <f>AC943*'CDO Param'!F$6*'CDO Param'!F$9</f>
        <v>0</v>
      </c>
      <c r="AO943" s="3">
        <f>AD943*'CDO Param'!G$6*'CDO Param'!G$9</f>
        <v>0</v>
      </c>
      <c r="AP943" s="3">
        <f>AE943*'CDO Param'!H$6*'CDO Param'!H$9</f>
        <v>0</v>
      </c>
      <c r="AQ943" s="3">
        <f>AF943*'CDO Param'!I$6*'CDO Param'!I$9</f>
        <v>0</v>
      </c>
      <c r="AR943" s="3">
        <f>AG943*'CDO Param'!J$6*'CDO Param'!J$9</f>
        <v>0</v>
      </c>
      <c r="AS943" s="3">
        <f>AH943*'CDO Param'!K$6*'CDO Param'!K$9</f>
        <v>0</v>
      </c>
      <c r="AT943" s="3">
        <f>AI943*'CDO Param'!L$6*'CDO Param'!L$9</f>
        <v>0</v>
      </c>
      <c r="AV943" s="2">
        <f t="shared" si="43"/>
        <v>0</v>
      </c>
      <c r="BF943" s="5">
        <f>AV943/'CDO Param'!$M$6</f>
        <v>0</v>
      </c>
      <c r="BG943" s="5">
        <f t="shared" si="44"/>
        <v>0</v>
      </c>
      <c r="BH943" s="5">
        <f t="shared" si="45"/>
        <v>0</v>
      </c>
    </row>
    <row r="944" spans="2:60" x14ac:dyDescent="0.2">
      <c r="B944" s="3">
        <v>940</v>
      </c>
      <c r="C944" s="12">
        <v>-1.1693282431224361</v>
      </c>
      <c r="D944" s="12">
        <v>1.4425495464820415</v>
      </c>
      <c r="E944" s="12">
        <v>0.34568074624985456</v>
      </c>
      <c r="F944" s="12">
        <v>1.6328476704075001</v>
      </c>
      <c r="G944" s="12">
        <v>0.33204742067027837</v>
      </c>
      <c r="H944" s="12">
        <v>0.36056007957085967</v>
      </c>
      <c r="I944" s="12">
        <v>0.48285528464475647</v>
      </c>
      <c r="J944" s="12">
        <v>8.3466602518456057E-2</v>
      </c>
      <c r="K944" s="12">
        <v>-6.8428107624640688E-3</v>
      </c>
      <c r="L944" s="12">
        <v>0.29578245630546007</v>
      </c>
      <c r="M944" s="12">
        <v>-0.89275090431328863</v>
      </c>
      <c r="O944" s="3">
        <f>SQRT(Correlation)*$C944 + SQRT(1-Correlation)*D944</f>
        <v>0.99874860329485415</v>
      </c>
      <c r="P944" s="3">
        <f>SQRT(Correlation)*$C944 + SQRT(1-Correlation)*E944</f>
        <v>-4.1832507638127125E-2</v>
      </c>
      <c r="Q944" s="3">
        <f>SQRT(Correlation)*$C944 + SQRT(1-Correlation)*F944</f>
        <v>1.1792812551132834</v>
      </c>
      <c r="R944" s="3">
        <f>SQRT(Correlation)*$C944 + SQRT(1-Correlation)*G944</f>
        <v>-5.4766215912355865E-2</v>
      </c>
      <c r="S944" s="3">
        <f>SQRT(Correlation)*$C944 + SQRT(1-Correlation)*H944</f>
        <v>-2.7716732630363061E-2</v>
      </c>
      <c r="T944" s="3">
        <f>SQRT(Correlation)*$C944 + SQRT(1-Correlation)*I944</f>
        <v>8.830268585490525E-2</v>
      </c>
      <c r="U944" s="3">
        <f>SQRT(Correlation)*$C944 + SQRT(1-Correlation)*J944</f>
        <v>-0.2905906863087217</v>
      </c>
      <c r="V944" s="3">
        <f>SQRT(Correlation)*$C944 + SQRT(1-Correlation)*K944</f>
        <v>-0.37626571834507189</v>
      </c>
      <c r="W944" s="3">
        <f>SQRT(Correlation)*$C944 + SQRT(1-Correlation)*L944</f>
        <v>-8.9170181909656032E-2</v>
      </c>
      <c r="X944" s="3">
        <f>SQRT(Correlation)*$C944 + SQRT(1-Correlation)*M944</f>
        <v>-1.2167119303045113</v>
      </c>
      <c r="Z944" s="3">
        <f>IF(O944&lt;'CDO Param'!C$13,1,0)</f>
        <v>0</v>
      </c>
      <c r="AA944" s="3">
        <f>IF(P944&lt;'CDO Param'!D$13,1,0)</f>
        <v>0</v>
      </c>
      <c r="AB944" s="3">
        <f>IF(Q944&lt;'CDO Param'!E$13,1,0)</f>
        <v>0</v>
      </c>
      <c r="AC944" s="3">
        <f>IF(R944&lt;'CDO Param'!F$13,1,0)</f>
        <v>0</v>
      </c>
      <c r="AD944" s="3">
        <f>IF(S944&lt;'CDO Param'!G$13,1,0)</f>
        <v>1</v>
      </c>
      <c r="AE944" s="3">
        <f>IF(T944&lt;'CDO Param'!H$13,1,0)</f>
        <v>0</v>
      </c>
      <c r="AF944" s="3">
        <f>IF(U944&lt;'CDO Param'!I$13,1,0)</f>
        <v>0</v>
      </c>
      <c r="AG944" s="3">
        <f>IF(V944&lt;'CDO Param'!J$13,1,0)</f>
        <v>0</v>
      </c>
      <c r="AH944" s="3">
        <f>IF(W944&lt;'CDO Param'!K$13,1,0)</f>
        <v>0</v>
      </c>
      <c r="AI944" s="3">
        <f>IF(X944&lt;'CDO Param'!L$13,1,0)</f>
        <v>1</v>
      </c>
      <c r="AK944" s="3">
        <f>Z944*'CDO Param'!C$6*'CDO Param'!C$9</f>
        <v>0</v>
      </c>
      <c r="AL944" s="3">
        <f>AA944*'CDO Param'!D$6*'CDO Param'!D$9</f>
        <v>0</v>
      </c>
      <c r="AM944" s="3">
        <f>AB944*'CDO Param'!E$6*'CDO Param'!E$9</f>
        <v>0</v>
      </c>
      <c r="AN944" s="3">
        <f>AC944*'CDO Param'!F$6*'CDO Param'!F$9</f>
        <v>0</v>
      </c>
      <c r="AO944" s="3">
        <f>AD944*'CDO Param'!G$6*'CDO Param'!G$9</f>
        <v>4500</v>
      </c>
      <c r="AP944" s="3">
        <f>AE944*'CDO Param'!H$6*'CDO Param'!H$9</f>
        <v>0</v>
      </c>
      <c r="AQ944" s="3">
        <f>AF944*'CDO Param'!I$6*'CDO Param'!I$9</f>
        <v>0</v>
      </c>
      <c r="AR944" s="3">
        <f>AG944*'CDO Param'!J$6*'CDO Param'!J$9</f>
        <v>0</v>
      </c>
      <c r="AS944" s="3">
        <f>AH944*'CDO Param'!K$6*'CDO Param'!K$9</f>
        <v>0</v>
      </c>
      <c r="AT944" s="3">
        <f>AI944*'CDO Param'!L$6*'CDO Param'!L$9</f>
        <v>4500</v>
      </c>
      <c r="AV944" s="2">
        <f t="shared" si="43"/>
        <v>9000</v>
      </c>
      <c r="BF944" s="5">
        <f>AV944/'CDO Param'!$M$6</f>
        <v>9.375E-2</v>
      </c>
      <c r="BG944" s="5">
        <f t="shared" si="44"/>
        <v>0.02</v>
      </c>
      <c r="BH944" s="5">
        <f t="shared" si="45"/>
        <v>1</v>
      </c>
    </row>
    <row r="945" spans="2:60" x14ac:dyDescent="0.2">
      <c r="B945" s="3">
        <v>941</v>
      </c>
      <c r="C945" s="12">
        <v>-2.0191055227769539</v>
      </c>
      <c r="D945" s="12">
        <v>-0.38803136703791097</v>
      </c>
      <c r="E945" s="12">
        <v>0.21984533304930665</v>
      </c>
      <c r="F945" s="12">
        <v>0.75221350925858133</v>
      </c>
      <c r="G945" s="12">
        <v>-0.61349737734417431</v>
      </c>
      <c r="H945" s="12">
        <v>-1.3367025530897081</v>
      </c>
      <c r="I945" s="12">
        <v>0.59887270253966562</v>
      </c>
      <c r="J945" s="12">
        <v>-0.47285993787227198</v>
      </c>
      <c r="K945" s="12">
        <v>-0.64014557210612111</v>
      </c>
      <c r="L945" s="12">
        <v>-0.58674572755990084</v>
      </c>
      <c r="M945" s="12">
        <v>1.2537725524452981</v>
      </c>
      <c r="O945" s="3">
        <f>SQRT(Correlation)*$C945 + SQRT(1-Correlation)*D945</f>
        <v>-1.0066161058485905</v>
      </c>
      <c r="P945" s="3">
        <f>SQRT(Correlation)*$C945 + SQRT(1-Correlation)*E945</f>
        <v>-0.42993363320178596</v>
      </c>
      <c r="Q945" s="3">
        <f>SQRT(Correlation)*$C945 + SQRT(1-Correlation)*F945</f>
        <v>7.5115163981565813E-2</v>
      </c>
      <c r="R945" s="3">
        <f>SQRT(Correlation)*$C945 + SQRT(1-Correlation)*G945</f>
        <v>-1.2205119441042276</v>
      </c>
      <c r="S945" s="3">
        <f>SQRT(Correlation)*$C945 + SQRT(1-Correlation)*H945</f>
        <v>-1.9066046153977019</v>
      </c>
      <c r="T945" s="3">
        <f>SQRT(Correlation)*$C945 + SQRT(1-Correlation)*I945</f>
        <v>-7.0356698262261541E-2</v>
      </c>
      <c r="U945" s="3">
        <f>SQRT(Correlation)*$C945 + SQRT(1-Correlation)*J945</f>
        <v>-1.0870915541966437</v>
      </c>
      <c r="V945" s="3">
        <f>SQRT(Correlation)*$C945 + SQRT(1-Correlation)*K945</f>
        <v>-1.2457926413980838</v>
      </c>
      <c r="W945" s="3">
        <f>SQRT(Correlation)*$C945 + SQRT(1-Correlation)*L945</f>
        <v>-1.1951331007585908</v>
      </c>
      <c r="X945" s="3">
        <f>SQRT(Correlation)*$C945 + SQRT(1-Correlation)*M945</f>
        <v>0.55093585123900024</v>
      </c>
      <c r="Z945" s="3">
        <f>IF(O945&lt;'CDO Param'!C$13,1,0)</f>
        <v>0</v>
      </c>
      <c r="AA945" s="3">
        <f>IF(P945&lt;'CDO Param'!D$13,1,0)</f>
        <v>0</v>
      </c>
      <c r="AB945" s="3">
        <f>IF(Q945&lt;'CDO Param'!E$13,1,0)</f>
        <v>0</v>
      </c>
      <c r="AC945" s="3">
        <f>IF(R945&lt;'CDO Param'!F$13,1,0)</f>
        <v>0</v>
      </c>
      <c r="AD945" s="3">
        <f>IF(S945&lt;'CDO Param'!G$13,1,0)</f>
        <v>1</v>
      </c>
      <c r="AE945" s="3">
        <f>IF(T945&lt;'CDO Param'!H$13,1,0)</f>
        <v>0</v>
      </c>
      <c r="AF945" s="3">
        <f>IF(U945&lt;'CDO Param'!I$13,1,0)</f>
        <v>0</v>
      </c>
      <c r="AG945" s="3">
        <f>IF(V945&lt;'CDO Param'!J$13,1,0)</f>
        <v>0</v>
      </c>
      <c r="AH945" s="3">
        <f>IF(W945&lt;'CDO Param'!K$13,1,0)</f>
        <v>0</v>
      </c>
      <c r="AI945" s="3">
        <f>IF(X945&lt;'CDO Param'!L$13,1,0)</f>
        <v>0</v>
      </c>
      <c r="AK945" s="3">
        <f>Z945*'CDO Param'!C$6*'CDO Param'!C$9</f>
        <v>0</v>
      </c>
      <c r="AL945" s="3">
        <f>AA945*'CDO Param'!D$6*'CDO Param'!D$9</f>
        <v>0</v>
      </c>
      <c r="AM945" s="3">
        <f>AB945*'CDO Param'!E$6*'CDO Param'!E$9</f>
        <v>0</v>
      </c>
      <c r="AN945" s="3">
        <f>AC945*'CDO Param'!F$6*'CDO Param'!F$9</f>
        <v>0</v>
      </c>
      <c r="AO945" s="3">
        <f>AD945*'CDO Param'!G$6*'CDO Param'!G$9</f>
        <v>4500</v>
      </c>
      <c r="AP945" s="3">
        <f>AE945*'CDO Param'!H$6*'CDO Param'!H$9</f>
        <v>0</v>
      </c>
      <c r="AQ945" s="3">
        <f>AF945*'CDO Param'!I$6*'CDO Param'!I$9</f>
        <v>0</v>
      </c>
      <c r="AR945" s="3">
        <f>AG945*'CDO Param'!J$6*'CDO Param'!J$9</f>
        <v>0</v>
      </c>
      <c r="AS945" s="3">
        <f>AH945*'CDO Param'!K$6*'CDO Param'!K$9</f>
        <v>0</v>
      </c>
      <c r="AT945" s="3">
        <f>AI945*'CDO Param'!L$6*'CDO Param'!L$9</f>
        <v>0</v>
      </c>
      <c r="AV945" s="2">
        <f t="shared" si="43"/>
        <v>4500</v>
      </c>
      <c r="BF945" s="5">
        <f>AV945/'CDO Param'!$M$6</f>
        <v>4.6875E-2</v>
      </c>
      <c r="BG945" s="5">
        <f t="shared" si="44"/>
        <v>0</v>
      </c>
      <c r="BH945" s="5">
        <f t="shared" si="45"/>
        <v>0</v>
      </c>
    </row>
    <row r="946" spans="2:60" x14ac:dyDescent="0.2">
      <c r="B946" s="3">
        <v>942</v>
      </c>
      <c r="C946" s="12">
        <v>1.2672330740315374</v>
      </c>
      <c r="D946" s="12">
        <v>0.46263039621408097</v>
      </c>
      <c r="E946" s="12">
        <v>-0.63356310420203954</v>
      </c>
      <c r="F946" s="12">
        <v>-0.48271658670273609</v>
      </c>
      <c r="G946" s="12">
        <v>-0.52049244914087467</v>
      </c>
      <c r="H946" s="12">
        <v>1.701050678093452</v>
      </c>
      <c r="I946" s="12">
        <v>0.37580093703581952</v>
      </c>
      <c r="J946" s="12">
        <v>-0.91014271674794145</v>
      </c>
      <c r="K946" s="12">
        <v>-0.40702616388443857</v>
      </c>
      <c r="L946" s="12">
        <v>1.2621467249118723</v>
      </c>
      <c r="M946" s="12">
        <v>-0.39896804082673043</v>
      </c>
      <c r="O946" s="3">
        <f>SQRT(Correlation)*$C946 + SQRT(1-Correlation)*D946</f>
        <v>0.83962401408243359</v>
      </c>
      <c r="P946" s="3">
        <f>SQRT(Correlation)*$C946 + SQRT(1-Correlation)*E946</f>
        <v>-0.20031645119386887</v>
      </c>
      <c r="Q946" s="3">
        <f>SQRT(Correlation)*$C946 + SQRT(1-Correlation)*F946</f>
        <v>-5.7210879473195142E-2</v>
      </c>
      <c r="R946" s="3">
        <f>SQRT(Correlation)*$C946 + SQRT(1-Correlation)*G946</f>
        <v>-9.3048209237710955E-2</v>
      </c>
      <c r="S946" s="3">
        <f>SQRT(Correlation)*$C946 + SQRT(1-Correlation)*H946</f>
        <v>2.0144926514684021</v>
      </c>
      <c r="T946" s="3">
        <f>SQRT(Correlation)*$C946 + SQRT(1-Correlation)*I946</f>
        <v>0.75725035638125804</v>
      </c>
      <c r="U946" s="3">
        <f>SQRT(Correlation)*$C946 + SQRT(1-Correlation)*J946</f>
        <v>-0.46270291019744836</v>
      </c>
      <c r="V946" s="3">
        <f>SQRT(Correlation)*$C946 + SQRT(1-Correlation)*K946</f>
        <v>1.4595360476905184E-2</v>
      </c>
      <c r="W946" s="3">
        <f>SQRT(Correlation)*$C946 + SQRT(1-Correlation)*L946</f>
        <v>1.5981118016366929</v>
      </c>
      <c r="X946" s="3">
        <f>SQRT(Correlation)*$C946 + SQRT(1-Correlation)*M946</f>
        <v>2.223996723538868E-2</v>
      </c>
      <c r="Z946" s="3">
        <f>IF(O946&lt;'CDO Param'!C$13,1,0)</f>
        <v>0</v>
      </c>
      <c r="AA946" s="3">
        <f>IF(P946&lt;'CDO Param'!D$13,1,0)</f>
        <v>0</v>
      </c>
      <c r="AB946" s="3">
        <f>IF(Q946&lt;'CDO Param'!E$13,1,0)</f>
        <v>0</v>
      </c>
      <c r="AC946" s="3">
        <f>IF(R946&lt;'CDO Param'!F$13,1,0)</f>
        <v>0</v>
      </c>
      <c r="AD946" s="3">
        <f>IF(S946&lt;'CDO Param'!G$13,1,0)</f>
        <v>0</v>
      </c>
      <c r="AE946" s="3">
        <f>IF(T946&lt;'CDO Param'!H$13,1,0)</f>
        <v>0</v>
      </c>
      <c r="AF946" s="3">
        <f>IF(U946&lt;'CDO Param'!I$13,1,0)</f>
        <v>0</v>
      </c>
      <c r="AG946" s="3">
        <f>IF(V946&lt;'CDO Param'!J$13,1,0)</f>
        <v>0</v>
      </c>
      <c r="AH946" s="3">
        <f>IF(W946&lt;'CDO Param'!K$13,1,0)</f>
        <v>0</v>
      </c>
      <c r="AI946" s="3">
        <f>IF(X946&lt;'CDO Param'!L$13,1,0)</f>
        <v>0</v>
      </c>
      <c r="AK946" s="3">
        <f>Z946*'CDO Param'!C$6*'CDO Param'!C$9</f>
        <v>0</v>
      </c>
      <c r="AL946" s="3">
        <f>AA946*'CDO Param'!D$6*'CDO Param'!D$9</f>
        <v>0</v>
      </c>
      <c r="AM946" s="3">
        <f>AB946*'CDO Param'!E$6*'CDO Param'!E$9</f>
        <v>0</v>
      </c>
      <c r="AN946" s="3">
        <f>AC946*'CDO Param'!F$6*'CDO Param'!F$9</f>
        <v>0</v>
      </c>
      <c r="AO946" s="3">
        <f>AD946*'CDO Param'!G$6*'CDO Param'!G$9</f>
        <v>0</v>
      </c>
      <c r="AP946" s="3">
        <f>AE946*'CDO Param'!H$6*'CDO Param'!H$9</f>
        <v>0</v>
      </c>
      <c r="AQ946" s="3">
        <f>AF946*'CDO Param'!I$6*'CDO Param'!I$9</f>
        <v>0</v>
      </c>
      <c r="AR946" s="3">
        <f>AG946*'CDO Param'!J$6*'CDO Param'!J$9</f>
        <v>0</v>
      </c>
      <c r="AS946" s="3">
        <f>AH946*'CDO Param'!K$6*'CDO Param'!K$9</f>
        <v>0</v>
      </c>
      <c r="AT946" s="3">
        <f>AI946*'CDO Param'!L$6*'CDO Param'!L$9</f>
        <v>0</v>
      </c>
      <c r="AV946" s="2">
        <f t="shared" si="43"/>
        <v>0</v>
      </c>
      <c r="BF946" s="5">
        <f>AV946/'CDO Param'!$M$6</f>
        <v>0</v>
      </c>
      <c r="BG946" s="5">
        <f t="shared" si="44"/>
        <v>0</v>
      </c>
      <c r="BH946" s="5">
        <f t="shared" si="45"/>
        <v>0</v>
      </c>
    </row>
    <row r="947" spans="2:60" x14ac:dyDescent="0.2">
      <c r="B947" s="3">
        <v>943</v>
      </c>
      <c r="C947" s="12">
        <v>0.5742413122789003</v>
      </c>
      <c r="D947" s="12">
        <v>-0.65095719037344679</v>
      </c>
      <c r="E947" s="12">
        <v>-0.17854176803666633</v>
      </c>
      <c r="F947" s="12">
        <v>0.53355734053184278</v>
      </c>
      <c r="G947" s="12">
        <v>-0.57515535445418209</v>
      </c>
      <c r="H947" s="12">
        <v>0.1140506356023252</v>
      </c>
      <c r="I947" s="12">
        <v>0.15179011825239286</v>
      </c>
      <c r="J947" s="12">
        <v>-0.35673110687639564</v>
      </c>
      <c r="K947" s="12">
        <v>-0.27787677936430555</v>
      </c>
      <c r="L947" s="12">
        <v>-1.8193168216384947</v>
      </c>
      <c r="M947" s="12">
        <v>0.48677520680939779</v>
      </c>
      <c r="O947" s="3">
        <f>SQRT(Correlation)*$C947 + SQRT(1-Correlation)*D947</f>
        <v>-0.43596116691664355</v>
      </c>
      <c r="P947" s="3">
        <f>SQRT(Correlation)*$C947 + SQRT(1-Correlation)*E947</f>
        <v>1.2211453995739641E-2</v>
      </c>
      <c r="Q947" s="3">
        <f>SQRT(Correlation)*$C947 + SQRT(1-Correlation)*F947</f>
        <v>0.68776798485134372</v>
      </c>
      <c r="R947" s="3">
        <f>SQRT(Correlation)*$C947 + SQRT(1-Correlation)*G947</f>
        <v>-0.36404923121847166</v>
      </c>
      <c r="S947" s="3">
        <f>SQRT(Correlation)*$C947 + SQRT(1-Correlation)*H947</f>
        <v>0.2897889804645053</v>
      </c>
      <c r="T947" s="3">
        <f>SQRT(Correlation)*$C947 + SQRT(1-Correlation)*I947</f>
        <v>0.32559179733169163</v>
      </c>
      <c r="U947" s="3">
        <f>SQRT(Correlation)*$C947 + SQRT(1-Correlation)*J947</f>
        <v>-0.15683379565217528</v>
      </c>
      <c r="V947" s="3">
        <f>SQRT(Correlation)*$C947 + SQRT(1-Correlation)*K947</f>
        <v>-8.2026012162450285E-2</v>
      </c>
      <c r="W947" s="3">
        <f>SQRT(Correlation)*$C947 + SQRT(1-Correlation)*L947</f>
        <v>-1.5443644352142514</v>
      </c>
      <c r="X947" s="3">
        <f>SQRT(Correlation)*$C947 + SQRT(1-Correlation)*M947</f>
        <v>0.64338655594169447</v>
      </c>
      <c r="Z947" s="3">
        <f>IF(O947&lt;'CDO Param'!C$13,1,0)</f>
        <v>0</v>
      </c>
      <c r="AA947" s="3">
        <f>IF(P947&lt;'CDO Param'!D$13,1,0)</f>
        <v>0</v>
      </c>
      <c r="AB947" s="3">
        <f>IF(Q947&lt;'CDO Param'!E$13,1,0)</f>
        <v>0</v>
      </c>
      <c r="AC947" s="3">
        <f>IF(R947&lt;'CDO Param'!F$13,1,0)</f>
        <v>0</v>
      </c>
      <c r="AD947" s="3">
        <f>IF(S947&lt;'CDO Param'!G$13,1,0)</f>
        <v>0</v>
      </c>
      <c r="AE947" s="3">
        <f>IF(T947&lt;'CDO Param'!H$13,1,0)</f>
        <v>0</v>
      </c>
      <c r="AF947" s="3">
        <f>IF(U947&lt;'CDO Param'!I$13,1,0)</f>
        <v>0</v>
      </c>
      <c r="AG947" s="3">
        <f>IF(V947&lt;'CDO Param'!J$13,1,0)</f>
        <v>0</v>
      </c>
      <c r="AH947" s="3">
        <f>IF(W947&lt;'CDO Param'!K$13,1,0)</f>
        <v>0</v>
      </c>
      <c r="AI947" s="3">
        <f>IF(X947&lt;'CDO Param'!L$13,1,0)</f>
        <v>0</v>
      </c>
      <c r="AK947" s="3">
        <f>Z947*'CDO Param'!C$6*'CDO Param'!C$9</f>
        <v>0</v>
      </c>
      <c r="AL947" s="3">
        <f>AA947*'CDO Param'!D$6*'CDO Param'!D$9</f>
        <v>0</v>
      </c>
      <c r="AM947" s="3">
        <f>AB947*'CDO Param'!E$6*'CDO Param'!E$9</f>
        <v>0</v>
      </c>
      <c r="AN947" s="3">
        <f>AC947*'CDO Param'!F$6*'CDO Param'!F$9</f>
        <v>0</v>
      </c>
      <c r="AO947" s="3">
        <f>AD947*'CDO Param'!G$6*'CDO Param'!G$9</f>
        <v>0</v>
      </c>
      <c r="AP947" s="3">
        <f>AE947*'CDO Param'!H$6*'CDO Param'!H$9</f>
        <v>0</v>
      </c>
      <c r="AQ947" s="3">
        <f>AF947*'CDO Param'!I$6*'CDO Param'!I$9</f>
        <v>0</v>
      </c>
      <c r="AR947" s="3">
        <f>AG947*'CDO Param'!J$6*'CDO Param'!J$9</f>
        <v>0</v>
      </c>
      <c r="AS947" s="3">
        <f>AH947*'CDO Param'!K$6*'CDO Param'!K$9</f>
        <v>0</v>
      </c>
      <c r="AT947" s="3">
        <f>AI947*'CDO Param'!L$6*'CDO Param'!L$9</f>
        <v>0</v>
      </c>
      <c r="AV947" s="2">
        <f t="shared" si="43"/>
        <v>0</v>
      </c>
      <c r="BF947" s="5">
        <f>AV947/'CDO Param'!$M$6</f>
        <v>0</v>
      </c>
      <c r="BG947" s="5">
        <f t="shared" si="44"/>
        <v>0</v>
      </c>
      <c r="BH947" s="5">
        <f t="shared" si="45"/>
        <v>0</v>
      </c>
    </row>
    <row r="948" spans="2:60" x14ac:dyDescent="0.2">
      <c r="B948" s="3">
        <v>944</v>
      </c>
      <c r="C948" s="12">
        <v>1.2656391845666803</v>
      </c>
      <c r="D948" s="12">
        <v>1.2187661013740581</v>
      </c>
      <c r="E948" s="12">
        <v>0.21150867723918054</v>
      </c>
      <c r="F948" s="12">
        <v>-0.9576319826010149</v>
      </c>
      <c r="G948" s="12">
        <v>-8.5897227108944207E-2</v>
      </c>
      <c r="H948" s="12">
        <v>-0.62289473135024309</v>
      </c>
      <c r="I948" s="12">
        <v>-1.8386162992101163</v>
      </c>
      <c r="J948" s="12">
        <v>-0.26958218768413644</v>
      </c>
      <c r="K948" s="12">
        <v>0.26055658963741735</v>
      </c>
      <c r="L948" s="12">
        <v>1.8583432392915711</v>
      </c>
      <c r="M948" s="12">
        <v>0.1872422217275016</v>
      </c>
      <c r="O948" s="3">
        <f>SQRT(Correlation)*$C948 + SQRT(1-Correlation)*D948</f>
        <v>1.5564532965226021</v>
      </c>
      <c r="P948" s="3">
        <f>SQRT(Correlation)*$C948 + SQRT(1-Correlation)*E948</f>
        <v>0.60088500140846124</v>
      </c>
      <c r="Q948" s="3">
        <f>SQRT(Correlation)*$C948 + SQRT(1-Correlation)*F948</f>
        <v>-0.50825921565368914</v>
      </c>
      <c r="R948" s="3">
        <f>SQRT(Correlation)*$C948 + SQRT(1-Correlation)*G948</f>
        <v>0.31874098721178656</v>
      </c>
      <c r="S948" s="3">
        <f>SQRT(Correlation)*$C948 + SQRT(1-Correlation)*H948</f>
        <v>-0.19069957615674354</v>
      </c>
      <c r="T948" s="3">
        <f>SQRT(Correlation)*$C948 + SQRT(1-Correlation)*I948</f>
        <v>-1.3440343226651894</v>
      </c>
      <c r="U948" s="3">
        <f>SQRT(Correlation)*$C948 + SQRT(1-Correlation)*J948</f>
        <v>0.14448213301103463</v>
      </c>
      <c r="V948" s="3">
        <f>SQRT(Correlation)*$C948 + SQRT(1-Correlation)*K948</f>
        <v>0.64741593670491315</v>
      </c>
      <c r="W948" s="3">
        <f>SQRT(Correlation)*$C948 + SQRT(1-Correlation)*L948</f>
        <v>2.1632094450798967</v>
      </c>
      <c r="X948" s="3">
        <f>SQRT(Correlation)*$C948 + SQRT(1-Correlation)*M948</f>
        <v>0.57786382036164552</v>
      </c>
      <c r="Z948" s="3">
        <f>IF(O948&lt;'CDO Param'!C$13,1,0)</f>
        <v>0</v>
      </c>
      <c r="AA948" s="3">
        <f>IF(P948&lt;'CDO Param'!D$13,1,0)</f>
        <v>0</v>
      </c>
      <c r="AB948" s="3">
        <f>IF(Q948&lt;'CDO Param'!E$13,1,0)</f>
        <v>0</v>
      </c>
      <c r="AC948" s="3">
        <f>IF(R948&lt;'CDO Param'!F$13,1,0)</f>
        <v>0</v>
      </c>
      <c r="AD948" s="3">
        <f>IF(S948&lt;'CDO Param'!G$13,1,0)</f>
        <v>1</v>
      </c>
      <c r="AE948" s="3">
        <f>IF(T948&lt;'CDO Param'!H$13,1,0)</f>
        <v>0</v>
      </c>
      <c r="AF948" s="3">
        <f>IF(U948&lt;'CDO Param'!I$13,1,0)</f>
        <v>0</v>
      </c>
      <c r="AG948" s="3">
        <f>IF(V948&lt;'CDO Param'!J$13,1,0)</f>
        <v>0</v>
      </c>
      <c r="AH948" s="3">
        <f>IF(W948&lt;'CDO Param'!K$13,1,0)</f>
        <v>0</v>
      </c>
      <c r="AI948" s="3">
        <f>IF(X948&lt;'CDO Param'!L$13,1,0)</f>
        <v>0</v>
      </c>
      <c r="AK948" s="3">
        <f>Z948*'CDO Param'!C$6*'CDO Param'!C$9</f>
        <v>0</v>
      </c>
      <c r="AL948" s="3">
        <f>AA948*'CDO Param'!D$6*'CDO Param'!D$9</f>
        <v>0</v>
      </c>
      <c r="AM948" s="3">
        <f>AB948*'CDO Param'!E$6*'CDO Param'!E$9</f>
        <v>0</v>
      </c>
      <c r="AN948" s="3">
        <f>AC948*'CDO Param'!F$6*'CDO Param'!F$9</f>
        <v>0</v>
      </c>
      <c r="AO948" s="3">
        <f>AD948*'CDO Param'!G$6*'CDO Param'!G$9</f>
        <v>4500</v>
      </c>
      <c r="AP948" s="3">
        <f>AE948*'CDO Param'!H$6*'CDO Param'!H$9</f>
        <v>0</v>
      </c>
      <c r="AQ948" s="3">
        <f>AF948*'CDO Param'!I$6*'CDO Param'!I$9</f>
        <v>0</v>
      </c>
      <c r="AR948" s="3">
        <f>AG948*'CDO Param'!J$6*'CDO Param'!J$9</f>
        <v>0</v>
      </c>
      <c r="AS948" s="3">
        <f>AH948*'CDO Param'!K$6*'CDO Param'!K$9</f>
        <v>0</v>
      </c>
      <c r="AT948" s="3">
        <f>AI948*'CDO Param'!L$6*'CDO Param'!L$9</f>
        <v>0</v>
      </c>
      <c r="AV948" s="2">
        <f t="shared" si="43"/>
        <v>4500</v>
      </c>
      <c r="BF948" s="5">
        <f>AV948/'CDO Param'!$M$6</f>
        <v>4.6875E-2</v>
      </c>
      <c r="BG948" s="5">
        <f t="shared" si="44"/>
        <v>0</v>
      </c>
      <c r="BH948" s="5">
        <f t="shared" si="45"/>
        <v>0</v>
      </c>
    </row>
    <row r="949" spans="2:60" x14ac:dyDescent="0.2">
      <c r="B949" s="3">
        <v>945</v>
      </c>
      <c r="C949" s="12">
        <v>0.42394390220579226</v>
      </c>
      <c r="D949" s="12">
        <v>-1.0303983799531125</v>
      </c>
      <c r="E949" s="12">
        <v>0.76527612691279501</v>
      </c>
      <c r="F949" s="12">
        <v>1.6628291632514447</v>
      </c>
      <c r="G949" s="12">
        <v>-0.3852551344607491</v>
      </c>
      <c r="H949" s="12">
        <v>1.0527946869842708</v>
      </c>
      <c r="I949" s="12">
        <v>4.993125912733376E-2</v>
      </c>
      <c r="J949" s="12">
        <v>-1.0136886885447893</v>
      </c>
      <c r="K949" s="12">
        <v>-0.7392952738882741</v>
      </c>
      <c r="L949" s="12">
        <v>-0.46676404963363893</v>
      </c>
      <c r="M949" s="12">
        <v>1.0928442861768417</v>
      </c>
      <c r="O949" s="3">
        <f>SQRT(Correlation)*$C949 + SQRT(1-Correlation)*D949</f>
        <v>-0.84345890028882653</v>
      </c>
      <c r="P949" s="3">
        <f>SQRT(Correlation)*$C949 + SQRT(1-Correlation)*E949</f>
        <v>0.86006751310995244</v>
      </c>
      <c r="Q949" s="3">
        <f>SQRT(Correlation)*$C949 + SQRT(1-Correlation)*F949</f>
        <v>1.7115610877989553</v>
      </c>
      <c r="R949" s="3">
        <f>SQRT(Correlation)*$C949 + SQRT(1-Correlation)*G949</f>
        <v>-0.23142227844011912</v>
      </c>
      <c r="S949" s="3">
        <f>SQRT(Correlation)*$C949 + SQRT(1-Correlation)*H949</f>
        <v>1.1328315689292947</v>
      </c>
      <c r="T949" s="3">
        <f>SQRT(Correlation)*$C949 + SQRT(1-Correlation)*I949</f>
        <v>0.18143178469573232</v>
      </c>
      <c r="U949" s="3">
        <f>SQRT(Correlation)*$C949 + SQRT(1-Correlation)*J949</f>
        <v>-0.82760669513417229</v>
      </c>
      <c r="V949" s="3">
        <f>SQRT(Correlation)*$C949 + SQRT(1-Correlation)*K949</f>
        <v>-0.56729424555448715</v>
      </c>
      <c r="W949" s="3">
        <f>SQRT(Correlation)*$C949 + SQRT(1-Correlation)*L949</f>
        <v>-0.30874842490685572</v>
      </c>
      <c r="X949" s="3">
        <f>SQRT(Correlation)*$C949 + SQRT(1-Correlation)*M949</f>
        <v>1.1708259547769042</v>
      </c>
      <c r="Z949" s="3">
        <f>IF(O949&lt;'CDO Param'!C$13,1,0)</f>
        <v>0</v>
      </c>
      <c r="AA949" s="3">
        <f>IF(P949&lt;'CDO Param'!D$13,1,0)</f>
        <v>0</v>
      </c>
      <c r="AB949" s="3">
        <f>IF(Q949&lt;'CDO Param'!E$13,1,0)</f>
        <v>0</v>
      </c>
      <c r="AC949" s="3">
        <f>IF(R949&lt;'CDO Param'!F$13,1,0)</f>
        <v>0</v>
      </c>
      <c r="AD949" s="3">
        <f>IF(S949&lt;'CDO Param'!G$13,1,0)</f>
        <v>0</v>
      </c>
      <c r="AE949" s="3">
        <f>IF(T949&lt;'CDO Param'!H$13,1,0)</f>
        <v>0</v>
      </c>
      <c r="AF949" s="3">
        <f>IF(U949&lt;'CDO Param'!I$13,1,0)</f>
        <v>0</v>
      </c>
      <c r="AG949" s="3">
        <f>IF(V949&lt;'CDO Param'!J$13,1,0)</f>
        <v>0</v>
      </c>
      <c r="AH949" s="3">
        <f>IF(W949&lt;'CDO Param'!K$13,1,0)</f>
        <v>0</v>
      </c>
      <c r="AI949" s="3">
        <f>IF(X949&lt;'CDO Param'!L$13,1,0)</f>
        <v>0</v>
      </c>
      <c r="AK949" s="3">
        <f>Z949*'CDO Param'!C$6*'CDO Param'!C$9</f>
        <v>0</v>
      </c>
      <c r="AL949" s="3">
        <f>AA949*'CDO Param'!D$6*'CDO Param'!D$9</f>
        <v>0</v>
      </c>
      <c r="AM949" s="3">
        <f>AB949*'CDO Param'!E$6*'CDO Param'!E$9</f>
        <v>0</v>
      </c>
      <c r="AN949" s="3">
        <f>AC949*'CDO Param'!F$6*'CDO Param'!F$9</f>
        <v>0</v>
      </c>
      <c r="AO949" s="3">
        <f>AD949*'CDO Param'!G$6*'CDO Param'!G$9</f>
        <v>0</v>
      </c>
      <c r="AP949" s="3">
        <f>AE949*'CDO Param'!H$6*'CDO Param'!H$9</f>
        <v>0</v>
      </c>
      <c r="AQ949" s="3">
        <f>AF949*'CDO Param'!I$6*'CDO Param'!I$9</f>
        <v>0</v>
      </c>
      <c r="AR949" s="3">
        <f>AG949*'CDO Param'!J$6*'CDO Param'!J$9</f>
        <v>0</v>
      </c>
      <c r="AS949" s="3">
        <f>AH949*'CDO Param'!K$6*'CDO Param'!K$9</f>
        <v>0</v>
      </c>
      <c r="AT949" s="3">
        <f>AI949*'CDO Param'!L$6*'CDO Param'!L$9</f>
        <v>0</v>
      </c>
      <c r="AV949" s="2">
        <f t="shared" si="43"/>
        <v>0</v>
      </c>
      <c r="BF949" s="5">
        <f>AV949/'CDO Param'!$M$6</f>
        <v>0</v>
      </c>
      <c r="BG949" s="5">
        <f t="shared" si="44"/>
        <v>0</v>
      </c>
      <c r="BH949" s="5">
        <f t="shared" si="45"/>
        <v>0</v>
      </c>
    </row>
    <row r="950" spans="2:60" x14ac:dyDescent="0.2">
      <c r="B950" s="3">
        <v>946</v>
      </c>
      <c r="C950" s="12">
        <v>0.12999407772440463</v>
      </c>
      <c r="D950" s="12">
        <v>0.41751263779588044</v>
      </c>
      <c r="E950" s="12">
        <v>0.47830326366238296</v>
      </c>
      <c r="F950" s="12">
        <v>-0.41254907046095468</v>
      </c>
      <c r="G950" s="12">
        <v>1.03689671959728</v>
      </c>
      <c r="H950" s="12">
        <v>0.72295733843930066</v>
      </c>
      <c r="I950" s="12">
        <v>0.91982428784831427</v>
      </c>
      <c r="J950" s="12">
        <v>-0.34954268812725786</v>
      </c>
      <c r="K950" s="12">
        <v>0.44566149881575257</v>
      </c>
      <c r="L950" s="12">
        <v>0.34169488571933471</v>
      </c>
      <c r="M950" s="12">
        <v>0.70038140620454215</v>
      </c>
      <c r="O950" s="3">
        <f>SQRT(Correlation)*$C950 + SQRT(1-Correlation)*D950</f>
        <v>0.43719500299617309</v>
      </c>
      <c r="P950" s="3">
        <f>SQRT(Correlation)*$C950 + SQRT(1-Correlation)*E950</f>
        <v>0.49486605443376158</v>
      </c>
      <c r="Q950" s="3">
        <f>SQRT(Correlation)*$C950 + SQRT(1-Correlation)*F950</f>
        <v>-0.35027067597836464</v>
      </c>
      <c r="R950" s="3">
        <f>SQRT(Correlation)*$C950 + SQRT(1-Correlation)*G950</f>
        <v>1.024794336479514</v>
      </c>
      <c r="S950" s="3">
        <f>SQRT(Correlation)*$C950 + SQRT(1-Correlation)*H950</f>
        <v>0.72696528897462487</v>
      </c>
      <c r="T950" s="3">
        <f>SQRT(Correlation)*$C950 + SQRT(1-Correlation)*I950</f>
        <v>0.91372967581711151</v>
      </c>
      <c r="U950" s="3">
        <f>SQRT(Correlation)*$C950 + SQRT(1-Correlation)*J950</f>
        <v>-0.29049757338780152</v>
      </c>
      <c r="V950" s="3">
        <f>SQRT(Correlation)*$C950 + SQRT(1-Correlation)*K950</f>
        <v>0.46389935730487092</v>
      </c>
      <c r="W950" s="3">
        <f>SQRT(Correlation)*$C950 + SQRT(1-Correlation)*L950</f>
        <v>0.36526796790541949</v>
      </c>
      <c r="X950" s="3">
        <f>SQRT(Correlation)*$C950 + SQRT(1-Correlation)*M950</f>
        <v>0.70554787912558925</v>
      </c>
      <c r="Z950" s="3">
        <f>IF(O950&lt;'CDO Param'!C$13,1,0)</f>
        <v>0</v>
      </c>
      <c r="AA950" s="3">
        <f>IF(P950&lt;'CDO Param'!D$13,1,0)</f>
        <v>0</v>
      </c>
      <c r="AB950" s="3">
        <f>IF(Q950&lt;'CDO Param'!E$13,1,0)</f>
        <v>0</v>
      </c>
      <c r="AC950" s="3">
        <f>IF(R950&lt;'CDO Param'!F$13,1,0)</f>
        <v>0</v>
      </c>
      <c r="AD950" s="3">
        <f>IF(S950&lt;'CDO Param'!G$13,1,0)</f>
        <v>0</v>
      </c>
      <c r="AE950" s="3">
        <f>IF(T950&lt;'CDO Param'!H$13,1,0)</f>
        <v>0</v>
      </c>
      <c r="AF950" s="3">
        <f>IF(U950&lt;'CDO Param'!I$13,1,0)</f>
        <v>0</v>
      </c>
      <c r="AG950" s="3">
        <f>IF(V950&lt;'CDO Param'!J$13,1,0)</f>
        <v>0</v>
      </c>
      <c r="AH950" s="3">
        <f>IF(W950&lt;'CDO Param'!K$13,1,0)</f>
        <v>0</v>
      </c>
      <c r="AI950" s="3">
        <f>IF(X950&lt;'CDO Param'!L$13,1,0)</f>
        <v>0</v>
      </c>
      <c r="AK950" s="3">
        <f>Z950*'CDO Param'!C$6*'CDO Param'!C$9</f>
        <v>0</v>
      </c>
      <c r="AL950" s="3">
        <f>AA950*'CDO Param'!D$6*'CDO Param'!D$9</f>
        <v>0</v>
      </c>
      <c r="AM950" s="3">
        <f>AB950*'CDO Param'!E$6*'CDO Param'!E$9</f>
        <v>0</v>
      </c>
      <c r="AN950" s="3">
        <f>AC950*'CDO Param'!F$6*'CDO Param'!F$9</f>
        <v>0</v>
      </c>
      <c r="AO950" s="3">
        <f>AD950*'CDO Param'!G$6*'CDO Param'!G$9</f>
        <v>0</v>
      </c>
      <c r="AP950" s="3">
        <f>AE950*'CDO Param'!H$6*'CDO Param'!H$9</f>
        <v>0</v>
      </c>
      <c r="AQ950" s="3">
        <f>AF950*'CDO Param'!I$6*'CDO Param'!I$9</f>
        <v>0</v>
      </c>
      <c r="AR950" s="3">
        <f>AG950*'CDO Param'!J$6*'CDO Param'!J$9</f>
        <v>0</v>
      </c>
      <c r="AS950" s="3">
        <f>AH950*'CDO Param'!K$6*'CDO Param'!K$9</f>
        <v>0</v>
      </c>
      <c r="AT950" s="3">
        <f>AI950*'CDO Param'!L$6*'CDO Param'!L$9</f>
        <v>0</v>
      </c>
      <c r="AV950" s="2">
        <f t="shared" si="43"/>
        <v>0</v>
      </c>
      <c r="BF950" s="5">
        <f>AV950/'CDO Param'!$M$6</f>
        <v>0</v>
      </c>
      <c r="BG950" s="5">
        <f t="shared" si="44"/>
        <v>0</v>
      </c>
      <c r="BH950" s="5">
        <f t="shared" si="45"/>
        <v>0</v>
      </c>
    </row>
    <row r="951" spans="2:60" x14ac:dyDescent="0.2">
      <c r="B951" s="3">
        <v>947</v>
      </c>
      <c r="C951" s="12">
        <v>-0.47033722694322933</v>
      </c>
      <c r="D951" s="12">
        <v>-0.27636929189611692</v>
      </c>
      <c r="E951" s="12">
        <v>0.71107479016063735</v>
      </c>
      <c r="F951" s="12">
        <v>-0.78573521022917703</v>
      </c>
      <c r="G951" s="12">
        <v>1.3790213415632024E-2</v>
      </c>
      <c r="H951" s="12">
        <v>1.7157435650005937</v>
      </c>
      <c r="I951" s="12">
        <v>0.10390067473053932</v>
      </c>
      <c r="J951" s="12">
        <v>1.3261615094961599</v>
      </c>
      <c r="K951" s="12">
        <v>-1.0394228411314543</v>
      </c>
      <c r="L951" s="12">
        <v>-0.37662857721443288</v>
      </c>
      <c r="M951" s="12">
        <v>0.37658310247934423</v>
      </c>
      <c r="O951" s="3">
        <f>SQRT(Correlation)*$C951 + SQRT(1-Correlation)*D951</f>
        <v>-0.41092062186670525</v>
      </c>
      <c r="P951" s="3">
        <f>SQRT(Correlation)*$C951 + SQRT(1-Correlation)*E951</f>
        <v>0.52585108653935864</v>
      </c>
      <c r="Q951" s="3">
        <f>SQRT(Correlation)*$C951 + SQRT(1-Correlation)*F951</f>
        <v>-0.89414756118544148</v>
      </c>
      <c r="R951" s="3">
        <f>SQRT(Correlation)*$C951 + SQRT(1-Correlation)*G951</f>
        <v>-0.13565114540684969</v>
      </c>
      <c r="S951" s="3">
        <f>SQRT(Correlation)*$C951 + SQRT(1-Correlation)*H951</f>
        <v>1.4789635733028974</v>
      </c>
      <c r="T951" s="3">
        <f>SQRT(Correlation)*$C951 + SQRT(1-Correlation)*I951</f>
        <v>-5.0164855777770204E-2</v>
      </c>
      <c r="U951" s="3">
        <f>SQRT(Correlation)*$C951 + SQRT(1-Correlation)*J951</f>
        <v>1.1093735840256529</v>
      </c>
      <c r="V951" s="3">
        <f>SQRT(Correlation)*$C951 + SQRT(1-Correlation)*K951</f>
        <v>-1.1348167795444353</v>
      </c>
      <c r="W951" s="3">
        <f>SQRT(Correlation)*$C951 + SQRT(1-Correlation)*L951</f>
        <v>-0.50603493132267263</v>
      </c>
      <c r="X951" s="3">
        <f>SQRT(Correlation)*$C951 + SQRT(1-Correlation)*M951</f>
        <v>0.20852440909938696</v>
      </c>
      <c r="Z951" s="3">
        <f>IF(O951&lt;'CDO Param'!C$13,1,0)</f>
        <v>0</v>
      </c>
      <c r="AA951" s="3">
        <f>IF(P951&lt;'CDO Param'!D$13,1,0)</f>
        <v>0</v>
      </c>
      <c r="AB951" s="3">
        <f>IF(Q951&lt;'CDO Param'!E$13,1,0)</f>
        <v>0</v>
      </c>
      <c r="AC951" s="3">
        <f>IF(R951&lt;'CDO Param'!F$13,1,0)</f>
        <v>0</v>
      </c>
      <c r="AD951" s="3">
        <f>IF(S951&lt;'CDO Param'!G$13,1,0)</f>
        <v>0</v>
      </c>
      <c r="AE951" s="3">
        <f>IF(T951&lt;'CDO Param'!H$13,1,0)</f>
        <v>0</v>
      </c>
      <c r="AF951" s="3">
        <f>IF(U951&lt;'CDO Param'!I$13,1,0)</f>
        <v>0</v>
      </c>
      <c r="AG951" s="3">
        <f>IF(V951&lt;'CDO Param'!J$13,1,0)</f>
        <v>0</v>
      </c>
      <c r="AH951" s="3">
        <f>IF(W951&lt;'CDO Param'!K$13,1,0)</f>
        <v>0</v>
      </c>
      <c r="AI951" s="3">
        <f>IF(X951&lt;'CDO Param'!L$13,1,0)</f>
        <v>0</v>
      </c>
      <c r="AK951" s="3">
        <f>Z951*'CDO Param'!C$6*'CDO Param'!C$9</f>
        <v>0</v>
      </c>
      <c r="AL951" s="3">
        <f>AA951*'CDO Param'!D$6*'CDO Param'!D$9</f>
        <v>0</v>
      </c>
      <c r="AM951" s="3">
        <f>AB951*'CDO Param'!E$6*'CDO Param'!E$9</f>
        <v>0</v>
      </c>
      <c r="AN951" s="3">
        <f>AC951*'CDO Param'!F$6*'CDO Param'!F$9</f>
        <v>0</v>
      </c>
      <c r="AO951" s="3">
        <f>AD951*'CDO Param'!G$6*'CDO Param'!G$9</f>
        <v>0</v>
      </c>
      <c r="AP951" s="3">
        <f>AE951*'CDO Param'!H$6*'CDO Param'!H$9</f>
        <v>0</v>
      </c>
      <c r="AQ951" s="3">
        <f>AF951*'CDO Param'!I$6*'CDO Param'!I$9</f>
        <v>0</v>
      </c>
      <c r="AR951" s="3">
        <f>AG951*'CDO Param'!J$6*'CDO Param'!J$9</f>
        <v>0</v>
      </c>
      <c r="AS951" s="3">
        <f>AH951*'CDO Param'!K$6*'CDO Param'!K$9</f>
        <v>0</v>
      </c>
      <c r="AT951" s="3">
        <f>AI951*'CDO Param'!L$6*'CDO Param'!L$9</f>
        <v>0</v>
      </c>
      <c r="AV951" s="2">
        <f t="shared" si="43"/>
        <v>0</v>
      </c>
      <c r="BF951" s="5">
        <f>AV951/'CDO Param'!$M$6</f>
        <v>0</v>
      </c>
      <c r="BG951" s="5">
        <f t="shared" si="44"/>
        <v>0</v>
      </c>
      <c r="BH951" s="5">
        <f t="shared" si="45"/>
        <v>0</v>
      </c>
    </row>
    <row r="952" spans="2:60" x14ac:dyDescent="0.2">
      <c r="B952" s="3">
        <v>948</v>
      </c>
      <c r="C952" s="12">
        <v>-1.4937677406123839</v>
      </c>
      <c r="D952" s="12">
        <v>-9.8409600468585268E-2</v>
      </c>
      <c r="E952" s="12">
        <v>0.5916672307648696</v>
      </c>
      <c r="F952" s="12">
        <v>0.9964014680008404</v>
      </c>
      <c r="G952" s="12">
        <v>0.91231413534842432</v>
      </c>
      <c r="H952" s="12">
        <v>-0.62710114434594288</v>
      </c>
      <c r="I952" s="12">
        <v>1.0003714123740792</v>
      </c>
      <c r="J952" s="12">
        <v>2.3543907445855439</v>
      </c>
      <c r="K952" s="12">
        <v>-1.3598059922514949</v>
      </c>
      <c r="L952" s="12">
        <v>-0.53646999731427059</v>
      </c>
      <c r="M952" s="12">
        <v>0.82694214142975397</v>
      </c>
      <c r="O952" s="3">
        <f>SQRT(Correlation)*$C952 + SQRT(1-Correlation)*D952</f>
        <v>-0.56573037989424446</v>
      </c>
      <c r="P952" s="3">
        <f>SQRT(Correlation)*$C952 + SQRT(1-Correlation)*E952</f>
        <v>8.8933984268557309E-2</v>
      </c>
      <c r="Q952" s="3">
        <f>SQRT(Correlation)*$C952 + SQRT(1-Correlation)*F952</f>
        <v>0.47289859528353712</v>
      </c>
      <c r="R952" s="3">
        <f>SQRT(Correlation)*$C952 + SQRT(1-Correlation)*G952</f>
        <v>0.39312634721857237</v>
      </c>
      <c r="S952" s="3">
        <f>SQRT(Correlation)*$C952 + SQRT(1-Correlation)*H952</f>
        <v>-1.0672912173912339</v>
      </c>
      <c r="T952" s="3">
        <f>SQRT(Correlation)*$C952 + SQRT(1-Correlation)*I952</f>
        <v>0.4766648152046184</v>
      </c>
      <c r="U952" s="3">
        <f>SQRT(Correlation)*$C952 + SQRT(1-Correlation)*J952</f>
        <v>1.7612003409111447</v>
      </c>
      <c r="V952" s="3">
        <f>SQRT(Correlation)*$C952 + SQRT(1-Correlation)*K952</f>
        <v>-1.7623960689998732</v>
      </c>
      <c r="W952" s="3">
        <f>SQRT(Correlation)*$C952 + SQRT(1-Correlation)*L952</f>
        <v>-0.98131096191912603</v>
      </c>
      <c r="X952" s="3">
        <f>SQRT(Correlation)*$C952 + SQRT(1-Correlation)*M952</f>
        <v>0.31213536246665979</v>
      </c>
      <c r="Z952" s="3">
        <f>IF(O952&lt;'CDO Param'!C$13,1,0)</f>
        <v>0</v>
      </c>
      <c r="AA952" s="3">
        <f>IF(P952&lt;'CDO Param'!D$13,1,0)</f>
        <v>0</v>
      </c>
      <c r="AB952" s="3">
        <f>IF(Q952&lt;'CDO Param'!E$13,1,0)</f>
        <v>0</v>
      </c>
      <c r="AC952" s="3">
        <f>IF(R952&lt;'CDO Param'!F$13,1,0)</f>
        <v>0</v>
      </c>
      <c r="AD952" s="3">
        <f>IF(S952&lt;'CDO Param'!G$13,1,0)</f>
        <v>1</v>
      </c>
      <c r="AE952" s="3">
        <f>IF(T952&lt;'CDO Param'!H$13,1,0)</f>
        <v>0</v>
      </c>
      <c r="AF952" s="3">
        <f>IF(U952&lt;'CDO Param'!I$13,1,0)</f>
        <v>0</v>
      </c>
      <c r="AG952" s="3">
        <f>IF(V952&lt;'CDO Param'!J$13,1,0)</f>
        <v>0</v>
      </c>
      <c r="AH952" s="3">
        <f>IF(W952&lt;'CDO Param'!K$13,1,0)</f>
        <v>0</v>
      </c>
      <c r="AI952" s="3">
        <f>IF(X952&lt;'CDO Param'!L$13,1,0)</f>
        <v>0</v>
      </c>
      <c r="AK952" s="3">
        <f>Z952*'CDO Param'!C$6*'CDO Param'!C$9</f>
        <v>0</v>
      </c>
      <c r="AL952" s="3">
        <f>AA952*'CDO Param'!D$6*'CDO Param'!D$9</f>
        <v>0</v>
      </c>
      <c r="AM952" s="3">
        <f>AB952*'CDO Param'!E$6*'CDO Param'!E$9</f>
        <v>0</v>
      </c>
      <c r="AN952" s="3">
        <f>AC952*'CDO Param'!F$6*'CDO Param'!F$9</f>
        <v>0</v>
      </c>
      <c r="AO952" s="3">
        <f>AD952*'CDO Param'!G$6*'CDO Param'!G$9</f>
        <v>4500</v>
      </c>
      <c r="AP952" s="3">
        <f>AE952*'CDO Param'!H$6*'CDO Param'!H$9</f>
        <v>0</v>
      </c>
      <c r="AQ952" s="3">
        <f>AF952*'CDO Param'!I$6*'CDO Param'!I$9</f>
        <v>0</v>
      </c>
      <c r="AR952" s="3">
        <f>AG952*'CDO Param'!J$6*'CDO Param'!J$9</f>
        <v>0</v>
      </c>
      <c r="AS952" s="3">
        <f>AH952*'CDO Param'!K$6*'CDO Param'!K$9</f>
        <v>0</v>
      </c>
      <c r="AT952" s="3">
        <f>AI952*'CDO Param'!L$6*'CDO Param'!L$9</f>
        <v>0</v>
      </c>
      <c r="AV952" s="2">
        <f t="shared" si="43"/>
        <v>4500</v>
      </c>
      <c r="BF952" s="5">
        <f>AV952/'CDO Param'!$M$6</f>
        <v>4.6875E-2</v>
      </c>
      <c r="BG952" s="5">
        <f t="shared" si="44"/>
        <v>0</v>
      </c>
      <c r="BH952" s="5">
        <f t="shared" si="45"/>
        <v>0</v>
      </c>
    </row>
    <row r="953" spans="2:60" x14ac:dyDescent="0.2">
      <c r="B953" s="3">
        <v>949</v>
      </c>
      <c r="C953" s="12">
        <v>-1.2611008060048334</v>
      </c>
      <c r="D953" s="12">
        <v>0.90044068201677874</v>
      </c>
      <c r="E953" s="12">
        <v>-6.3287188822869211E-2</v>
      </c>
      <c r="F953" s="12">
        <v>-0.14372176337928977</v>
      </c>
      <c r="G953" s="12">
        <v>-1.0425242180645</v>
      </c>
      <c r="H953" s="12">
        <v>-0.65994754550047219</v>
      </c>
      <c r="I953" s="12">
        <v>0.84180101111996919</v>
      </c>
      <c r="J953" s="12">
        <v>-0.13634235074277967</v>
      </c>
      <c r="K953" s="12">
        <v>-1.050402715918608</v>
      </c>
      <c r="L953" s="12">
        <v>0.53188159654382616</v>
      </c>
      <c r="M953" s="12">
        <v>6.84008227835875E-2</v>
      </c>
      <c r="O953" s="3">
        <f>SQRT(Correlation)*$C953 + SQRT(1-Correlation)*D953</f>
        <v>0.45543794530958936</v>
      </c>
      <c r="P953" s="3">
        <f>SQRT(Correlation)*$C953 + SQRT(1-Correlation)*E953</f>
        <v>-0.45883458962176737</v>
      </c>
      <c r="Q953" s="3">
        <f>SQRT(Correlation)*$C953 + SQRT(1-Correlation)*F953</f>
        <v>-0.53514152708924234</v>
      </c>
      <c r="R953" s="3">
        <f>SQRT(Correlation)*$C953 + SQRT(1-Correlation)*G953</f>
        <v>-1.3878204040959052</v>
      </c>
      <c r="S953" s="3">
        <f>SQRT(Correlation)*$C953 + SQRT(1-Correlation)*H953</f>
        <v>-1.0248763046106717</v>
      </c>
      <c r="T953" s="3">
        <f>SQRT(Correlation)*$C953 + SQRT(1-Correlation)*I953</f>
        <v>0.39980746892660735</v>
      </c>
      <c r="U953" s="3">
        <f>SQRT(Correlation)*$C953 + SQRT(1-Correlation)*J953</f>
        <v>-0.5281408015715624</v>
      </c>
      <c r="V953" s="3">
        <f>SQRT(Correlation)*$C953 + SQRT(1-Correlation)*K953</f>
        <v>-1.3952946034238241</v>
      </c>
      <c r="W953" s="3">
        <f>SQRT(Correlation)*$C953 + SQRT(1-Correlation)*L953</f>
        <v>0.10579209657662747</v>
      </c>
      <c r="X953" s="3">
        <f>SQRT(Correlation)*$C953 + SQRT(1-Correlation)*M953</f>
        <v>-0.3339043724572397</v>
      </c>
      <c r="Z953" s="3">
        <f>IF(O953&lt;'CDO Param'!C$13,1,0)</f>
        <v>0</v>
      </c>
      <c r="AA953" s="3">
        <f>IF(P953&lt;'CDO Param'!D$13,1,0)</f>
        <v>0</v>
      </c>
      <c r="AB953" s="3">
        <f>IF(Q953&lt;'CDO Param'!E$13,1,0)</f>
        <v>0</v>
      </c>
      <c r="AC953" s="3">
        <f>IF(R953&lt;'CDO Param'!F$13,1,0)</f>
        <v>0</v>
      </c>
      <c r="AD953" s="3">
        <f>IF(S953&lt;'CDO Param'!G$13,1,0)</f>
        <v>1</v>
      </c>
      <c r="AE953" s="3">
        <f>IF(T953&lt;'CDO Param'!H$13,1,0)</f>
        <v>0</v>
      </c>
      <c r="AF953" s="3">
        <f>IF(U953&lt;'CDO Param'!I$13,1,0)</f>
        <v>0</v>
      </c>
      <c r="AG953" s="3">
        <f>IF(V953&lt;'CDO Param'!J$13,1,0)</f>
        <v>0</v>
      </c>
      <c r="AH953" s="3">
        <f>IF(W953&lt;'CDO Param'!K$13,1,0)</f>
        <v>0</v>
      </c>
      <c r="AI953" s="3">
        <f>IF(X953&lt;'CDO Param'!L$13,1,0)</f>
        <v>0</v>
      </c>
      <c r="AK953" s="3">
        <f>Z953*'CDO Param'!C$6*'CDO Param'!C$9</f>
        <v>0</v>
      </c>
      <c r="AL953" s="3">
        <f>AA953*'CDO Param'!D$6*'CDO Param'!D$9</f>
        <v>0</v>
      </c>
      <c r="AM953" s="3">
        <f>AB953*'CDO Param'!E$6*'CDO Param'!E$9</f>
        <v>0</v>
      </c>
      <c r="AN953" s="3">
        <f>AC953*'CDO Param'!F$6*'CDO Param'!F$9</f>
        <v>0</v>
      </c>
      <c r="AO953" s="3">
        <f>AD953*'CDO Param'!G$6*'CDO Param'!G$9</f>
        <v>4500</v>
      </c>
      <c r="AP953" s="3">
        <f>AE953*'CDO Param'!H$6*'CDO Param'!H$9</f>
        <v>0</v>
      </c>
      <c r="AQ953" s="3">
        <f>AF953*'CDO Param'!I$6*'CDO Param'!I$9</f>
        <v>0</v>
      </c>
      <c r="AR953" s="3">
        <f>AG953*'CDO Param'!J$6*'CDO Param'!J$9</f>
        <v>0</v>
      </c>
      <c r="AS953" s="3">
        <f>AH953*'CDO Param'!K$6*'CDO Param'!K$9</f>
        <v>0</v>
      </c>
      <c r="AT953" s="3">
        <f>AI953*'CDO Param'!L$6*'CDO Param'!L$9</f>
        <v>0</v>
      </c>
      <c r="AV953" s="2">
        <f t="shared" si="43"/>
        <v>4500</v>
      </c>
      <c r="BF953" s="5">
        <f>AV953/'CDO Param'!$M$6</f>
        <v>4.6875E-2</v>
      </c>
      <c r="BG953" s="5">
        <f t="shared" si="44"/>
        <v>0</v>
      </c>
      <c r="BH953" s="5">
        <f t="shared" si="45"/>
        <v>0</v>
      </c>
    </row>
    <row r="954" spans="2:60" x14ac:dyDescent="0.2">
      <c r="B954" s="3">
        <v>950</v>
      </c>
      <c r="C954" s="12">
        <v>0.73934870670200326</v>
      </c>
      <c r="D954" s="12">
        <v>1.6445892470073886</v>
      </c>
      <c r="E954" s="12">
        <v>-0.88026354205794632</v>
      </c>
      <c r="F954" s="12">
        <v>0.11279553291387856</v>
      </c>
      <c r="G954" s="12">
        <v>-0.85452029452426359</v>
      </c>
      <c r="H954" s="12">
        <v>-1.865400918177329</v>
      </c>
      <c r="I954" s="12">
        <v>-1.4580837159883231</v>
      </c>
      <c r="J954" s="12">
        <v>1.992593752220273</v>
      </c>
      <c r="K954" s="12">
        <v>1.1005067790392786</v>
      </c>
      <c r="L954" s="12">
        <v>0.57719830692803953</v>
      </c>
      <c r="M954" s="12">
        <v>-1.5556224752799608</v>
      </c>
      <c r="O954" s="3">
        <f>SQRT(Correlation)*$C954 + SQRT(1-Correlation)*D954</f>
        <v>1.7939969406171934</v>
      </c>
      <c r="P954" s="3">
        <f>SQRT(Correlation)*$C954 + SQRT(1-Correlation)*E954</f>
        <v>-0.60128873040534692</v>
      </c>
      <c r="Q954" s="3">
        <f>SQRT(Correlation)*$C954 + SQRT(1-Correlation)*F954</f>
        <v>0.34080982799791643</v>
      </c>
      <c r="R954" s="3">
        <f>SQRT(Correlation)*$C954 + SQRT(1-Correlation)*G954</f>
        <v>-0.576866541432562</v>
      </c>
      <c r="S954" s="3">
        <f>SQRT(Correlation)*$C954 + SQRT(1-Correlation)*H954</f>
        <v>-1.5358721054151121</v>
      </c>
      <c r="T954" s="3">
        <f>SQRT(Correlation)*$C954 + SQRT(1-Correlation)*I954</f>
        <v>-1.149457078689738</v>
      </c>
      <c r="U954" s="3">
        <f>SQRT(Correlation)*$C954 + SQRT(1-Correlation)*J954</f>
        <v>2.1241430023589896</v>
      </c>
      <c r="V954" s="3">
        <f>SQRT(Correlation)*$C954 + SQRT(1-Correlation)*K954</f>
        <v>1.2778349904937438</v>
      </c>
      <c r="W954" s="3">
        <f>SQRT(Correlation)*$C954 + SQRT(1-Correlation)*L954</f>
        <v>0.78138098327347816</v>
      </c>
      <c r="X954" s="3">
        <f>SQRT(Correlation)*$C954 + SQRT(1-Correlation)*M954</f>
        <v>-1.2419904705422842</v>
      </c>
      <c r="Z954" s="3">
        <f>IF(O954&lt;'CDO Param'!C$13,1,0)</f>
        <v>0</v>
      </c>
      <c r="AA954" s="3">
        <f>IF(P954&lt;'CDO Param'!D$13,1,0)</f>
        <v>0</v>
      </c>
      <c r="AB954" s="3">
        <f>IF(Q954&lt;'CDO Param'!E$13,1,0)</f>
        <v>0</v>
      </c>
      <c r="AC954" s="3">
        <f>IF(R954&lt;'CDO Param'!F$13,1,0)</f>
        <v>0</v>
      </c>
      <c r="AD954" s="3">
        <f>IF(S954&lt;'CDO Param'!G$13,1,0)</f>
        <v>1</v>
      </c>
      <c r="AE954" s="3">
        <f>IF(T954&lt;'CDO Param'!H$13,1,0)</f>
        <v>0</v>
      </c>
      <c r="AF954" s="3">
        <f>IF(U954&lt;'CDO Param'!I$13,1,0)</f>
        <v>0</v>
      </c>
      <c r="AG954" s="3">
        <f>IF(V954&lt;'CDO Param'!J$13,1,0)</f>
        <v>0</v>
      </c>
      <c r="AH954" s="3">
        <f>IF(W954&lt;'CDO Param'!K$13,1,0)</f>
        <v>0</v>
      </c>
      <c r="AI954" s="3">
        <f>IF(X954&lt;'CDO Param'!L$13,1,0)</f>
        <v>1</v>
      </c>
      <c r="AK954" s="3">
        <f>Z954*'CDO Param'!C$6*'CDO Param'!C$9</f>
        <v>0</v>
      </c>
      <c r="AL954" s="3">
        <f>AA954*'CDO Param'!D$6*'CDO Param'!D$9</f>
        <v>0</v>
      </c>
      <c r="AM954" s="3">
        <f>AB954*'CDO Param'!E$6*'CDO Param'!E$9</f>
        <v>0</v>
      </c>
      <c r="AN954" s="3">
        <f>AC954*'CDO Param'!F$6*'CDO Param'!F$9</f>
        <v>0</v>
      </c>
      <c r="AO954" s="3">
        <f>AD954*'CDO Param'!G$6*'CDO Param'!G$9</f>
        <v>4500</v>
      </c>
      <c r="AP954" s="3">
        <f>AE954*'CDO Param'!H$6*'CDO Param'!H$9</f>
        <v>0</v>
      </c>
      <c r="AQ954" s="3">
        <f>AF954*'CDO Param'!I$6*'CDO Param'!I$9</f>
        <v>0</v>
      </c>
      <c r="AR954" s="3">
        <f>AG954*'CDO Param'!J$6*'CDO Param'!J$9</f>
        <v>0</v>
      </c>
      <c r="AS954" s="3">
        <f>AH954*'CDO Param'!K$6*'CDO Param'!K$9</f>
        <v>0</v>
      </c>
      <c r="AT954" s="3">
        <f>AI954*'CDO Param'!L$6*'CDO Param'!L$9</f>
        <v>4500</v>
      </c>
      <c r="AV954" s="2">
        <f t="shared" si="43"/>
        <v>9000</v>
      </c>
      <c r="BF954" s="5">
        <f>AV954/'CDO Param'!$M$6</f>
        <v>9.375E-2</v>
      </c>
      <c r="BG954" s="5">
        <f t="shared" si="44"/>
        <v>0.02</v>
      </c>
      <c r="BH954" s="5">
        <f t="shared" si="45"/>
        <v>1</v>
      </c>
    </row>
    <row r="955" spans="2:60" x14ac:dyDescent="0.2">
      <c r="B955" s="3">
        <v>951</v>
      </c>
      <c r="C955" s="12">
        <v>0.59080093706143089</v>
      </c>
      <c r="D955" s="12">
        <v>1.8655646272236481</v>
      </c>
      <c r="E955" s="12">
        <v>-1.1602742233662866</v>
      </c>
      <c r="F955" s="12">
        <v>0.62037997849984095</v>
      </c>
      <c r="G955" s="12">
        <v>-1.4999113773228601</v>
      </c>
      <c r="H955" s="12">
        <v>-1.9809885998256505</v>
      </c>
      <c r="I955" s="12">
        <v>1.566768332850188</v>
      </c>
      <c r="J955" s="12">
        <v>-0.32007847039494663</v>
      </c>
      <c r="K955" s="12">
        <v>-0.11846282177430112</v>
      </c>
      <c r="L955" s="12">
        <v>-1.5908335626590997</v>
      </c>
      <c r="M955" s="12">
        <v>-0.76217020250624046</v>
      </c>
      <c r="O955" s="3">
        <f>SQRT(Correlation)*$C955 + SQRT(1-Correlation)*D955</f>
        <v>1.9566576637684985</v>
      </c>
      <c r="P955" s="3">
        <f>SQRT(Correlation)*$C955 + SQRT(1-Correlation)*E955</f>
        <v>-0.91390511637853655</v>
      </c>
      <c r="Q955" s="3">
        <f>SQRT(Correlation)*$C955 + SQRT(1-Correlation)*F955</f>
        <v>0.77537178453532674</v>
      </c>
      <c r="R955" s="3">
        <f>SQRT(Correlation)*$C955 + SQRT(1-Correlation)*G955</f>
        <v>-1.2361132117345488</v>
      </c>
      <c r="S955" s="3">
        <f>SQRT(Correlation)*$C955 + SQRT(1-Correlation)*H955</f>
        <v>-1.6925031377954769</v>
      </c>
      <c r="T955" s="3">
        <f>SQRT(Correlation)*$C955 + SQRT(1-Correlation)*I955</f>
        <v>1.6731946097770123</v>
      </c>
      <c r="U955" s="3">
        <f>SQRT(Correlation)*$C955 + SQRT(1-Correlation)*J955</f>
        <v>-0.11682543844165094</v>
      </c>
      <c r="V955" s="3">
        <f>SQRT(Correlation)*$C955 + SQRT(1-Correlation)*K955</f>
        <v>7.4443960030376552E-2</v>
      </c>
      <c r="W955" s="3">
        <f>SQRT(Correlation)*$C955 + SQRT(1-Correlation)*L955</f>
        <v>-1.3223695703852927</v>
      </c>
      <c r="X955" s="3">
        <f>SQRT(Correlation)*$C955 + SQRT(1-Correlation)*M955</f>
        <v>-0.53623048090185743</v>
      </c>
      <c r="Z955" s="3">
        <f>IF(O955&lt;'CDO Param'!C$13,1,0)</f>
        <v>0</v>
      </c>
      <c r="AA955" s="3">
        <f>IF(P955&lt;'CDO Param'!D$13,1,0)</f>
        <v>0</v>
      </c>
      <c r="AB955" s="3">
        <f>IF(Q955&lt;'CDO Param'!E$13,1,0)</f>
        <v>0</v>
      </c>
      <c r="AC955" s="3">
        <f>IF(R955&lt;'CDO Param'!F$13,1,0)</f>
        <v>0</v>
      </c>
      <c r="AD955" s="3">
        <f>IF(S955&lt;'CDO Param'!G$13,1,0)</f>
        <v>1</v>
      </c>
      <c r="AE955" s="3">
        <f>IF(T955&lt;'CDO Param'!H$13,1,0)</f>
        <v>0</v>
      </c>
      <c r="AF955" s="3">
        <f>IF(U955&lt;'CDO Param'!I$13,1,0)</f>
        <v>0</v>
      </c>
      <c r="AG955" s="3">
        <f>IF(V955&lt;'CDO Param'!J$13,1,0)</f>
        <v>0</v>
      </c>
      <c r="AH955" s="3">
        <f>IF(W955&lt;'CDO Param'!K$13,1,0)</f>
        <v>0</v>
      </c>
      <c r="AI955" s="3">
        <f>IF(X955&lt;'CDO Param'!L$13,1,0)</f>
        <v>0</v>
      </c>
      <c r="AK955" s="3">
        <f>Z955*'CDO Param'!C$6*'CDO Param'!C$9</f>
        <v>0</v>
      </c>
      <c r="AL955" s="3">
        <f>AA955*'CDO Param'!D$6*'CDO Param'!D$9</f>
        <v>0</v>
      </c>
      <c r="AM955" s="3">
        <f>AB955*'CDO Param'!E$6*'CDO Param'!E$9</f>
        <v>0</v>
      </c>
      <c r="AN955" s="3">
        <f>AC955*'CDO Param'!F$6*'CDO Param'!F$9</f>
        <v>0</v>
      </c>
      <c r="AO955" s="3">
        <f>AD955*'CDO Param'!G$6*'CDO Param'!G$9</f>
        <v>4500</v>
      </c>
      <c r="AP955" s="3">
        <f>AE955*'CDO Param'!H$6*'CDO Param'!H$9</f>
        <v>0</v>
      </c>
      <c r="AQ955" s="3">
        <f>AF955*'CDO Param'!I$6*'CDO Param'!I$9</f>
        <v>0</v>
      </c>
      <c r="AR955" s="3">
        <f>AG955*'CDO Param'!J$6*'CDO Param'!J$9</f>
        <v>0</v>
      </c>
      <c r="AS955" s="3">
        <f>AH955*'CDO Param'!K$6*'CDO Param'!K$9</f>
        <v>0</v>
      </c>
      <c r="AT955" s="3">
        <f>AI955*'CDO Param'!L$6*'CDO Param'!L$9</f>
        <v>0</v>
      </c>
      <c r="AV955" s="2">
        <f t="shared" si="43"/>
        <v>4500</v>
      </c>
      <c r="BF955" s="5">
        <f>AV955/'CDO Param'!$M$6</f>
        <v>4.6875E-2</v>
      </c>
      <c r="BG955" s="5">
        <f t="shared" si="44"/>
        <v>0</v>
      </c>
      <c r="BH955" s="5">
        <f t="shared" si="45"/>
        <v>0</v>
      </c>
    </row>
    <row r="956" spans="2:60" x14ac:dyDescent="0.2">
      <c r="B956" s="3">
        <v>952</v>
      </c>
      <c r="C956" s="12">
        <v>0.27056103135691956</v>
      </c>
      <c r="D956" s="12">
        <v>0.58899104260490276</v>
      </c>
      <c r="E956" s="12">
        <v>0.73521732701919973</v>
      </c>
      <c r="F956" s="12">
        <v>1.0128997018910013</v>
      </c>
      <c r="G956" s="12">
        <v>0.26713451006799005</v>
      </c>
      <c r="H956" s="12">
        <v>0.15206978787318803</v>
      </c>
      <c r="I956" s="12">
        <v>-0.79726760304765776</v>
      </c>
      <c r="J956" s="12">
        <v>1.8328637452214025</v>
      </c>
      <c r="K956" s="12">
        <v>-0.11189285942236893</v>
      </c>
      <c r="L956" s="12">
        <v>0.91311449068598449</v>
      </c>
      <c r="M956" s="12">
        <v>0.86023874246166088</v>
      </c>
      <c r="O956" s="3">
        <f>SQRT(Correlation)*$C956 + SQRT(1-Correlation)*D956</f>
        <v>0.64432487533784011</v>
      </c>
      <c r="P956" s="3">
        <f>SQRT(Correlation)*$C956 + SQRT(1-Correlation)*E956</f>
        <v>0.78304730909766784</v>
      </c>
      <c r="Q956" s="3">
        <f>SQRT(Correlation)*$C956 + SQRT(1-Correlation)*F956</f>
        <v>1.0464799403015477</v>
      </c>
      <c r="R956" s="3">
        <f>SQRT(Correlation)*$C956 + SQRT(1-Correlation)*G956</f>
        <v>0.33898495855161931</v>
      </c>
      <c r="S956" s="3">
        <f>SQRT(Correlation)*$C956 + SQRT(1-Correlation)*H956</f>
        <v>0.22982497841058835</v>
      </c>
      <c r="T956" s="3">
        <f>SQRT(Correlation)*$C956 + SQRT(1-Correlation)*I956</f>
        <v>-0.67079554857086954</v>
      </c>
      <c r="U956" s="3">
        <f>SQRT(Correlation)*$C956 + SQRT(1-Correlation)*J956</f>
        <v>1.824366133211067</v>
      </c>
      <c r="V956" s="3">
        <f>SQRT(Correlation)*$C956 + SQRT(1-Correlation)*K956</f>
        <v>-2.059197638790515E-2</v>
      </c>
      <c r="W956" s="3">
        <f>SQRT(Correlation)*$C956 + SQRT(1-Correlation)*L956</f>
        <v>0.95181537703890517</v>
      </c>
      <c r="X956" s="3">
        <f>SQRT(Correlation)*$C956 + SQRT(1-Correlation)*M956</f>
        <v>0.90165303782656525</v>
      </c>
      <c r="Z956" s="3">
        <f>IF(O956&lt;'CDO Param'!C$13,1,0)</f>
        <v>0</v>
      </c>
      <c r="AA956" s="3">
        <f>IF(P956&lt;'CDO Param'!D$13,1,0)</f>
        <v>0</v>
      </c>
      <c r="AB956" s="3">
        <f>IF(Q956&lt;'CDO Param'!E$13,1,0)</f>
        <v>0</v>
      </c>
      <c r="AC956" s="3">
        <f>IF(R956&lt;'CDO Param'!F$13,1,0)</f>
        <v>0</v>
      </c>
      <c r="AD956" s="3">
        <f>IF(S956&lt;'CDO Param'!G$13,1,0)</f>
        <v>0</v>
      </c>
      <c r="AE956" s="3">
        <f>IF(T956&lt;'CDO Param'!H$13,1,0)</f>
        <v>0</v>
      </c>
      <c r="AF956" s="3">
        <f>IF(U956&lt;'CDO Param'!I$13,1,0)</f>
        <v>0</v>
      </c>
      <c r="AG956" s="3">
        <f>IF(V956&lt;'CDO Param'!J$13,1,0)</f>
        <v>0</v>
      </c>
      <c r="AH956" s="3">
        <f>IF(W956&lt;'CDO Param'!K$13,1,0)</f>
        <v>0</v>
      </c>
      <c r="AI956" s="3">
        <f>IF(X956&lt;'CDO Param'!L$13,1,0)</f>
        <v>0</v>
      </c>
      <c r="AK956" s="3">
        <f>Z956*'CDO Param'!C$6*'CDO Param'!C$9</f>
        <v>0</v>
      </c>
      <c r="AL956" s="3">
        <f>AA956*'CDO Param'!D$6*'CDO Param'!D$9</f>
        <v>0</v>
      </c>
      <c r="AM956" s="3">
        <f>AB956*'CDO Param'!E$6*'CDO Param'!E$9</f>
        <v>0</v>
      </c>
      <c r="AN956" s="3">
        <f>AC956*'CDO Param'!F$6*'CDO Param'!F$9</f>
        <v>0</v>
      </c>
      <c r="AO956" s="3">
        <f>AD956*'CDO Param'!G$6*'CDO Param'!G$9</f>
        <v>0</v>
      </c>
      <c r="AP956" s="3">
        <f>AE956*'CDO Param'!H$6*'CDO Param'!H$9</f>
        <v>0</v>
      </c>
      <c r="AQ956" s="3">
        <f>AF956*'CDO Param'!I$6*'CDO Param'!I$9</f>
        <v>0</v>
      </c>
      <c r="AR956" s="3">
        <f>AG956*'CDO Param'!J$6*'CDO Param'!J$9</f>
        <v>0</v>
      </c>
      <c r="AS956" s="3">
        <f>AH956*'CDO Param'!K$6*'CDO Param'!K$9</f>
        <v>0</v>
      </c>
      <c r="AT956" s="3">
        <f>AI956*'CDO Param'!L$6*'CDO Param'!L$9</f>
        <v>0</v>
      </c>
      <c r="AV956" s="2">
        <f t="shared" si="43"/>
        <v>0</v>
      </c>
      <c r="BF956" s="5">
        <f>AV956/'CDO Param'!$M$6</f>
        <v>0</v>
      </c>
      <c r="BG956" s="5">
        <f t="shared" si="44"/>
        <v>0</v>
      </c>
      <c r="BH956" s="5">
        <f t="shared" si="45"/>
        <v>0</v>
      </c>
    </row>
    <row r="957" spans="2:60" x14ac:dyDescent="0.2">
      <c r="B957" s="3">
        <v>953</v>
      </c>
      <c r="C957" s="12">
        <v>3.6477558751357719E-2</v>
      </c>
      <c r="D957" s="12">
        <v>-1.8309037841390818</v>
      </c>
      <c r="E957" s="12">
        <v>-3.4656841307878494</v>
      </c>
      <c r="F957" s="12">
        <v>-0.12549548955576029</v>
      </c>
      <c r="G957" s="12">
        <v>-0.65945869209826924</v>
      </c>
      <c r="H957" s="12">
        <v>-0.17485945136286318</v>
      </c>
      <c r="I957" s="12">
        <v>-2.4914334062486887</v>
      </c>
      <c r="J957" s="12">
        <v>1.3945577848062385</v>
      </c>
      <c r="K957" s="12">
        <v>1.9495837477734312</v>
      </c>
      <c r="L957" s="12">
        <v>5.4508291214006022E-2</v>
      </c>
      <c r="M957" s="12">
        <v>0.83857685240218416</v>
      </c>
      <c r="O957" s="3">
        <f>SQRT(Correlation)*$C957 + SQRT(1-Correlation)*D957</f>
        <v>-1.7254126234365403</v>
      </c>
      <c r="P957" s="3">
        <f>SQRT(Correlation)*$C957 + SQRT(1-Correlation)*E957</f>
        <v>-3.2763014342834551</v>
      </c>
      <c r="Q957" s="3">
        <f>SQRT(Correlation)*$C957 + SQRT(1-Correlation)*F957</f>
        <v>-0.10752025800853267</v>
      </c>
      <c r="R957" s="3">
        <f>SQRT(Correlation)*$C957 + SQRT(1-Correlation)*G957</f>
        <v>-0.6140822300341745</v>
      </c>
      <c r="S957" s="3">
        <f>SQRT(Correlation)*$C957 + SQRT(1-Correlation)*H957</f>
        <v>-0.15435102410053464</v>
      </c>
      <c r="T957" s="3">
        <f>SQRT(Correlation)*$C957 + SQRT(1-Correlation)*I957</f>
        <v>-2.3520460437995414</v>
      </c>
      <c r="U957" s="3">
        <f>SQRT(Correlation)*$C957 + SQRT(1-Correlation)*J957</f>
        <v>1.3345288955256907</v>
      </c>
      <c r="V957" s="3">
        <f>SQRT(Correlation)*$C957 + SQRT(1-Correlation)*K957</f>
        <v>1.8610727565770695</v>
      </c>
      <c r="W957" s="3">
        <f>SQRT(Correlation)*$C957 + SQRT(1-Correlation)*L957</f>
        <v>6.3246322393690879E-2</v>
      </c>
      <c r="X957" s="3">
        <f>SQRT(Correlation)*$C957 + SQRT(1-Correlation)*M957</f>
        <v>0.80707907091941278</v>
      </c>
      <c r="Z957" s="3">
        <f>IF(O957&lt;'CDO Param'!C$13,1,0)</f>
        <v>0</v>
      </c>
      <c r="AA957" s="3">
        <f>IF(P957&lt;'CDO Param'!D$13,1,0)</f>
        <v>1</v>
      </c>
      <c r="AB957" s="3">
        <f>IF(Q957&lt;'CDO Param'!E$13,1,0)</f>
        <v>0</v>
      </c>
      <c r="AC957" s="3">
        <f>IF(R957&lt;'CDO Param'!F$13,1,0)</f>
        <v>0</v>
      </c>
      <c r="AD957" s="3">
        <f>IF(S957&lt;'CDO Param'!G$13,1,0)</f>
        <v>1</v>
      </c>
      <c r="AE957" s="3">
        <f>IF(T957&lt;'CDO Param'!H$13,1,0)</f>
        <v>0</v>
      </c>
      <c r="AF957" s="3">
        <f>IF(U957&lt;'CDO Param'!I$13,1,0)</f>
        <v>0</v>
      </c>
      <c r="AG957" s="3">
        <f>IF(V957&lt;'CDO Param'!J$13,1,0)</f>
        <v>0</v>
      </c>
      <c r="AH957" s="3">
        <f>IF(W957&lt;'CDO Param'!K$13,1,0)</f>
        <v>0</v>
      </c>
      <c r="AI957" s="3">
        <f>IF(X957&lt;'CDO Param'!L$13,1,0)</f>
        <v>0</v>
      </c>
      <c r="AK957" s="3">
        <f>Z957*'CDO Param'!C$6*'CDO Param'!C$9</f>
        <v>0</v>
      </c>
      <c r="AL957" s="3">
        <f>AA957*'CDO Param'!D$6*'CDO Param'!D$9</f>
        <v>4050</v>
      </c>
      <c r="AM957" s="3">
        <f>AB957*'CDO Param'!E$6*'CDO Param'!E$9</f>
        <v>0</v>
      </c>
      <c r="AN957" s="3">
        <f>AC957*'CDO Param'!F$6*'CDO Param'!F$9</f>
        <v>0</v>
      </c>
      <c r="AO957" s="3">
        <f>AD957*'CDO Param'!G$6*'CDO Param'!G$9</f>
        <v>4500</v>
      </c>
      <c r="AP957" s="3">
        <f>AE957*'CDO Param'!H$6*'CDO Param'!H$9</f>
        <v>0</v>
      </c>
      <c r="AQ957" s="3">
        <f>AF957*'CDO Param'!I$6*'CDO Param'!I$9</f>
        <v>0</v>
      </c>
      <c r="AR957" s="3">
        <f>AG957*'CDO Param'!J$6*'CDO Param'!J$9</f>
        <v>0</v>
      </c>
      <c r="AS957" s="3">
        <f>AH957*'CDO Param'!K$6*'CDO Param'!K$9</f>
        <v>0</v>
      </c>
      <c r="AT957" s="3">
        <f>AI957*'CDO Param'!L$6*'CDO Param'!L$9</f>
        <v>0</v>
      </c>
      <c r="AV957" s="2">
        <f t="shared" si="43"/>
        <v>8550</v>
      </c>
      <c r="BF957" s="5">
        <f>AV957/'CDO Param'!$M$6</f>
        <v>8.9062500000000003E-2</v>
      </c>
      <c r="BG957" s="5">
        <f t="shared" si="44"/>
        <v>0.02</v>
      </c>
      <c r="BH957" s="5">
        <f t="shared" si="45"/>
        <v>1</v>
      </c>
    </row>
    <row r="958" spans="2:60" x14ac:dyDescent="0.2">
      <c r="B958" s="3">
        <v>954</v>
      </c>
      <c r="C958" s="12">
        <v>-0.6524282980535645</v>
      </c>
      <c r="D958" s="12">
        <v>-0.13592853065347299</v>
      </c>
      <c r="E958" s="12">
        <v>1.2688838069152553</v>
      </c>
      <c r="F958" s="12">
        <v>0.33116862141469028</v>
      </c>
      <c r="G958" s="12">
        <v>-1.5154091670410708</v>
      </c>
      <c r="H958" s="12">
        <v>0.43294903662172146</v>
      </c>
      <c r="I958" s="12">
        <v>-0.73154069468728267</v>
      </c>
      <c r="J958" s="12">
        <v>-3.5029370337724686</v>
      </c>
      <c r="K958" s="12">
        <v>1.1199699656572193</v>
      </c>
      <c r="L958" s="12">
        <v>-0.91163201432209462</v>
      </c>
      <c r="M958" s="12">
        <v>0.69223005993990228</v>
      </c>
      <c r="O958" s="3">
        <f>SQRT(Correlation)*$C958 + SQRT(1-Correlation)*D958</f>
        <v>-0.33526906993914352</v>
      </c>
      <c r="P958" s="3">
        <f>SQRT(Correlation)*$C958 + SQRT(1-Correlation)*E958</f>
        <v>0.99745293160760928</v>
      </c>
      <c r="Q958" s="3">
        <f>SQRT(Correlation)*$C958 + SQRT(1-Correlation)*F958</f>
        <v>0.10785819679488395</v>
      </c>
      <c r="R958" s="3">
        <f>SQRT(Correlation)*$C958 + SQRT(1-Correlation)*G958</f>
        <v>-1.6439593096641514</v>
      </c>
      <c r="S958" s="3">
        <f>SQRT(Correlation)*$C958 + SQRT(1-Correlation)*H958</f>
        <v>0.20441557677044098</v>
      </c>
      <c r="T958" s="3">
        <f>SQRT(Correlation)*$C958 + SQRT(1-Correlation)*I958</f>
        <v>-0.90031638207374165</v>
      </c>
      <c r="U958" s="3">
        <f>SQRT(Correlation)*$C958 + SQRT(1-Correlation)*J958</f>
        <v>-3.5294938012421957</v>
      </c>
      <c r="V958" s="3">
        <f>SQRT(Correlation)*$C958 + SQRT(1-Correlation)*K958</f>
        <v>0.85618085755756512</v>
      </c>
      <c r="W958" s="3">
        <f>SQRT(Correlation)*$C958 + SQRT(1-Correlation)*L958</f>
        <v>-1.0711660091351645</v>
      </c>
      <c r="X958" s="3">
        <f>SQRT(Correlation)*$C958 + SQRT(1-Correlation)*M958</f>
        <v>0.45039115309384492</v>
      </c>
      <c r="Z958" s="3">
        <f>IF(O958&lt;'CDO Param'!C$13,1,0)</f>
        <v>0</v>
      </c>
      <c r="AA958" s="3">
        <f>IF(P958&lt;'CDO Param'!D$13,1,0)</f>
        <v>0</v>
      </c>
      <c r="AB958" s="3">
        <f>IF(Q958&lt;'CDO Param'!E$13,1,0)</f>
        <v>0</v>
      </c>
      <c r="AC958" s="3">
        <f>IF(R958&lt;'CDO Param'!F$13,1,0)</f>
        <v>1</v>
      </c>
      <c r="AD958" s="3">
        <f>IF(S958&lt;'CDO Param'!G$13,1,0)</f>
        <v>0</v>
      </c>
      <c r="AE958" s="3">
        <f>IF(T958&lt;'CDO Param'!H$13,1,0)</f>
        <v>0</v>
      </c>
      <c r="AF958" s="3">
        <f>IF(U958&lt;'CDO Param'!I$13,1,0)</f>
        <v>1</v>
      </c>
      <c r="AG958" s="3">
        <f>IF(V958&lt;'CDO Param'!J$13,1,0)</f>
        <v>0</v>
      </c>
      <c r="AH958" s="3">
        <f>IF(W958&lt;'CDO Param'!K$13,1,0)</f>
        <v>0</v>
      </c>
      <c r="AI958" s="3">
        <f>IF(X958&lt;'CDO Param'!L$13,1,0)</f>
        <v>0</v>
      </c>
      <c r="AK958" s="3">
        <f>Z958*'CDO Param'!C$6*'CDO Param'!C$9</f>
        <v>0</v>
      </c>
      <c r="AL958" s="3">
        <f>AA958*'CDO Param'!D$6*'CDO Param'!D$9</f>
        <v>0</v>
      </c>
      <c r="AM958" s="3">
        <f>AB958*'CDO Param'!E$6*'CDO Param'!E$9</f>
        <v>0</v>
      </c>
      <c r="AN958" s="3">
        <f>AC958*'CDO Param'!F$6*'CDO Param'!F$9</f>
        <v>4500</v>
      </c>
      <c r="AO958" s="3">
        <f>AD958*'CDO Param'!G$6*'CDO Param'!G$9</f>
        <v>0</v>
      </c>
      <c r="AP958" s="3">
        <f>AE958*'CDO Param'!H$6*'CDO Param'!H$9</f>
        <v>0</v>
      </c>
      <c r="AQ958" s="3">
        <f>AF958*'CDO Param'!I$6*'CDO Param'!I$9</f>
        <v>3600</v>
      </c>
      <c r="AR958" s="3">
        <f>AG958*'CDO Param'!J$6*'CDO Param'!J$9</f>
        <v>0</v>
      </c>
      <c r="AS958" s="3">
        <f>AH958*'CDO Param'!K$6*'CDO Param'!K$9</f>
        <v>0</v>
      </c>
      <c r="AT958" s="3">
        <f>AI958*'CDO Param'!L$6*'CDO Param'!L$9</f>
        <v>0</v>
      </c>
      <c r="AV958" s="2">
        <f t="shared" si="43"/>
        <v>8100</v>
      </c>
      <c r="BF958" s="5">
        <f>AV958/'CDO Param'!$M$6</f>
        <v>8.4375000000000006E-2</v>
      </c>
      <c r="BG958" s="5">
        <f t="shared" si="44"/>
        <v>0.02</v>
      </c>
      <c r="BH958" s="5">
        <f t="shared" si="45"/>
        <v>1</v>
      </c>
    </row>
    <row r="959" spans="2:60" x14ac:dyDescent="0.2">
      <c r="B959" s="3">
        <v>955</v>
      </c>
      <c r="C959" s="12">
        <v>-0.17787442629924044</v>
      </c>
      <c r="D959" s="12">
        <v>-1.2394434634188656</v>
      </c>
      <c r="E959" s="12">
        <v>-0.59035755839431658</v>
      </c>
      <c r="F959" s="12">
        <v>7.5651769293472171E-2</v>
      </c>
      <c r="G959" s="12">
        <v>-0.64190999182756059</v>
      </c>
      <c r="H959" s="12">
        <v>0.3793240921368124</v>
      </c>
      <c r="I959" s="12">
        <v>-0.93069047579774633</v>
      </c>
      <c r="J959" s="12">
        <v>-1.0584744813968427</v>
      </c>
      <c r="K959" s="12">
        <v>0.43451905185065698</v>
      </c>
      <c r="L959" s="12">
        <v>0.90892854132107459</v>
      </c>
      <c r="M959" s="12">
        <v>-0.61036303122818936</v>
      </c>
      <c r="O959" s="3">
        <f>SQRT(Correlation)*$C959 + SQRT(1-Correlation)*D959</f>
        <v>-1.2320881450834962</v>
      </c>
      <c r="P959" s="3">
        <f>SQRT(Correlation)*$C959 + SQRT(1-Correlation)*E959</f>
        <v>-0.61631118798670448</v>
      </c>
      <c r="Q959" s="3">
        <f>SQRT(Correlation)*$C959 + SQRT(1-Correlation)*F959</f>
        <v>1.5520737536552275E-2</v>
      </c>
      <c r="R959" s="3">
        <f>SQRT(Correlation)*$C959 + SQRT(1-Correlation)*G959</f>
        <v>-0.66521812055868401</v>
      </c>
      <c r="S959" s="3">
        <f>SQRT(Correlation)*$C959 + SQRT(1-Correlation)*H959</f>
        <v>0.30360959829823264</v>
      </c>
      <c r="T959" s="3">
        <f>SQRT(Correlation)*$C959 + SQRT(1-Correlation)*I959</f>
        <v>-0.93917934250414326</v>
      </c>
      <c r="U959" s="3">
        <f>SQRT(Correlation)*$C959 + SQRT(1-Correlation)*J959</f>
        <v>-1.0604058943739996</v>
      </c>
      <c r="V959" s="3">
        <f>SQRT(Correlation)*$C959 + SQRT(1-Correlation)*K959</f>
        <v>0.35597213471532796</v>
      </c>
      <c r="W959" s="3">
        <f>SQRT(Correlation)*$C959 + SQRT(1-Correlation)*L959</f>
        <v>0.80603649381258424</v>
      </c>
      <c r="X959" s="3">
        <f>SQRT(Correlation)*$C959 + SQRT(1-Correlation)*M959</f>
        <v>-0.63529004593380289</v>
      </c>
      <c r="Z959" s="3">
        <f>IF(O959&lt;'CDO Param'!C$13,1,0)</f>
        <v>0</v>
      </c>
      <c r="AA959" s="3">
        <f>IF(P959&lt;'CDO Param'!D$13,1,0)</f>
        <v>0</v>
      </c>
      <c r="AB959" s="3">
        <f>IF(Q959&lt;'CDO Param'!E$13,1,0)</f>
        <v>0</v>
      </c>
      <c r="AC959" s="3">
        <f>IF(R959&lt;'CDO Param'!F$13,1,0)</f>
        <v>0</v>
      </c>
      <c r="AD959" s="3">
        <f>IF(S959&lt;'CDO Param'!G$13,1,0)</f>
        <v>0</v>
      </c>
      <c r="AE959" s="3">
        <f>IF(T959&lt;'CDO Param'!H$13,1,0)</f>
        <v>0</v>
      </c>
      <c r="AF959" s="3">
        <f>IF(U959&lt;'CDO Param'!I$13,1,0)</f>
        <v>0</v>
      </c>
      <c r="AG959" s="3">
        <f>IF(V959&lt;'CDO Param'!J$13,1,0)</f>
        <v>0</v>
      </c>
      <c r="AH959" s="3">
        <f>IF(W959&lt;'CDO Param'!K$13,1,0)</f>
        <v>0</v>
      </c>
      <c r="AI959" s="3">
        <f>IF(X959&lt;'CDO Param'!L$13,1,0)</f>
        <v>0</v>
      </c>
      <c r="AK959" s="3">
        <f>Z959*'CDO Param'!C$6*'CDO Param'!C$9</f>
        <v>0</v>
      </c>
      <c r="AL959" s="3">
        <f>AA959*'CDO Param'!D$6*'CDO Param'!D$9</f>
        <v>0</v>
      </c>
      <c r="AM959" s="3">
        <f>AB959*'CDO Param'!E$6*'CDO Param'!E$9</f>
        <v>0</v>
      </c>
      <c r="AN959" s="3">
        <f>AC959*'CDO Param'!F$6*'CDO Param'!F$9</f>
        <v>0</v>
      </c>
      <c r="AO959" s="3">
        <f>AD959*'CDO Param'!G$6*'CDO Param'!G$9</f>
        <v>0</v>
      </c>
      <c r="AP959" s="3">
        <f>AE959*'CDO Param'!H$6*'CDO Param'!H$9</f>
        <v>0</v>
      </c>
      <c r="AQ959" s="3">
        <f>AF959*'CDO Param'!I$6*'CDO Param'!I$9</f>
        <v>0</v>
      </c>
      <c r="AR959" s="3">
        <f>AG959*'CDO Param'!J$6*'CDO Param'!J$9</f>
        <v>0</v>
      </c>
      <c r="AS959" s="3">
        <f>AH959*'CDO Param'!K$6*'CDO Param'!K$9</f>
        <v>0</v>
      </c>
      <c r="AT959" s="3">
        <f>AI959*'CDO Param'!L$6*'CDO Param'!L$9</f>
        <v>0</v>
      </c>
      <c r="AV959" s="2">
        <f t="shared" si="43"/>
        <v>0</v>
      </c>
      <c r="BF959" s="5">
        <f>AV959/'CDO Param'!$M$6</f>
        <v>0</v>
      </c>
      <c r="BG959" s="5">
        <f t="shared" si="44"/>
        <v>0</v>
      </c>
      <c r="BH959" s="5">
        <f t="shared" si="45"/>
        <v>0</v>
      </c>
    </row>
    <row r="960" spans="2:60" x14ac:dyDescent="0.2">
      <c r="B960" s="3">
        <v>956</v>
      </c>
      <c r="C960" s="12">
        <v>3.4838194551412016E-2</v>
      </c>
      <c r="D960" s="12">
        <v>-1.715061443974264</v>
      </c>
      <c r="E960" s="12">
        <v>2.4427890821243636E-2</v>
      </c>
      <c r="F960" s="12">
        <v>-0.59767103266494814</v>
      </c>
      <c r="G960" s="12">
        <v>-0.19296521713840775</v>
      </c>
      <c r="H960" s="12">
        <v>0.39273800211958587</v>
      </c>
      <c r="I960" s="12">
        <v>0.40445911508868448</v>
      </c>
      <c r="J960" s="12">
        <v>-0.68744384407182224</v>
      </c>
      <c r="K960" s="12">
        <v>1.1094289220636711</v>
      </c>
      <c r="L960" s="12">
        <v>-0.83153508967370726</v>
      </c>
      <c r="M960" s="12">
        <v>-1.5275372788892128</v>
      </c>
      <c r="O960" s="3">
        <f>SQRT(Correlation)*$C960 + SQRT(1-Correlation)*D960</f>
        <v>-1.6160333425937283</v>
      </c>
      <c r="P960" s="3">
        <f>SQRT(Correlation)*$C960 + SQRT(1-Correlation)*E960</f>
        <v>3.4191136463768285E-2</v>
      </c>
      <c r="Q960" s="3">
        <f>SQRT(Correlation)*$C960 + SQRT(1-Correlation)*F960</f>
        <v>-0.55598372198278634</v>
      </c>
      <c r="R960" s="3">
        <f>SQRT(Correlation)*$C960 + SQRT(1-Correlation)*G960</f>
        <v>-0.17204607416884521</v>
      </c>
      <c r="S960" s="3">
        <f>SQRT(Correlation)*$C960 + SQRT(1-Correlation)*H960</f>
        <v>0.38360078755563137</v>
      </c>
      <c r="T960" s="3">
        <f>SQRT(Correlation)*$C960 + SQRT(1-Correlation)*I960</f>
        <v>0.39472041166397848</v>
      </c>
      <c r="U960" s="3">
        <f>SQRT(Correlation)*$C960 + SQRT(1-Correlation)*J960</f>
        <v>-0.64114968878352641</v>
      </c>
      <c r="V960" s="3">
        <f>SQRT(Correlation)*$C960 + SQRT(1-Correlation)*K960</f>
        <v>1.0635134931710428</v>
      </c>
      <c r="W960" s="3">
        <f>SQRT(Correlation)*$C960 + SQRT(1-Correlation)*L960</f>
        <v>-0.77784664688132932</v>
      </c>
      <c r="X960" s="3">
        <f>SQRT(Correlation)*$C960 + SQRT(1-Correlation)*M960</f>
        <v>-1.438132299196673</v>
      </c>
      <c r="Z960" s="3">
        <f>IF(O960&lt;'CDO Param'!C$13,1,0)</f>
        <v>0</v>
      </c>
      <c r="AA960" s="3">
        <f>IF(P960&lt;'CDO Param'!D$13,1,0)</f>
        <v>0</v>
      </c>
      <c r="AB960" s="3">
        <f>IF(Q960&lt;'CDO Param'!E$13,1,0)</f>
        <v>0</v>
      </c>
      <c r="AC960" s="3">
        <f>IF(R960&lt;'CDO Param'!F$13,1,0)</f>
        <v>0</v>
      </c>
      <c r="AD960" s="3">
        <f>IF(S960&lt;'CDO Param'!G$13,1,0)</f>
        <v>0</v>
      </c>
      <c r="AE960" s="3">
        <f>IF(T960&lt;'CDO Param'!H$13,1,0)</f>
        <v>0</v>
      </c>
      <c r="AF960" s="3">
        <f>IF(U960&lt;'CDO Param'!I$13,1,0)</f>
        <v>0</v>
      </c>
      <c r="AG960" s="3">
        <f>IF(V960&lt;'CDO Param'!J$13,1,0)</f>
        <v>0</v>
      </c>
      <c r="AH960" s="3">
        <f>IF(W960&lt;'CDO Param'!K$13,1,0)</f>
        <v>0</v>
      </c>
      <c r="AI960" s="3">
        <f>IF(X960&lt;'CDO Param'!L$13,1,0)</f>
        <v>1</v>
      </c>
      <c r="AK960" s="3">
        <f>Z960*'CDO Param'!C$6*'CDO Param'!C$9</f>
        <v>0</v>
      </c>
      <c r="AL960" s="3">
        <f>AA960*'CDO Param'!D$6*'CDO Param'!D$9</f>
        <v>0</v>
      </c>
      <c r="AM960" s="3">
        <f>AB960*'CDO Param'!E$6*'CDO Param'!E$9</f>
        <v>0</v>
      </c>
      <c r="AN960" s="3">
        <f>AC960*'CDO Param'!F$6*'CDO Param'!F$9</f>
        <v>0</v>
      </c>
      <c r="AO960" s="3">
        <f>AD960*'CDO Param'!G$6*'CDO Param'!G$9</f>
        <v>0</v>
      </c>
      <c r="AP960" s="3">
        <f>AE960*'CDO Param'!H$6*'CDO Param'!H$9</f>
        <v>0</v>
      </c>
      <c r="AQ960" s="3">
        <f>AF960*'CDO Param'!I$6*'CDO Param'!I$9</f>
        <v>0</v>
      </c>
      <c r="AR960" s="3">
        <f>AG960*'CDO Param'!J$6*'CDO Param'!J$9</f>
        <v>0</v>
      </c>
      <c r="AS960" s="3">
        <f>AH960*'CDO Param'!K$6*'CDO Param'!K$9</f>
        <v>0</v>
      </c>
      <c r="AT960" s="3">
        <f>AI960*'CDO Param'!L$6*'CDO Param'!L$9</f>
        <v>4500</v>
      </c>
      <c r="AV960" s="2">
        <f t="shared" si="43"/>
        <v>4500</v>
      </c>
      <c r="BF960" s="5">
        <f>AV960/'CDO Param'!$M$6</f>
        <v>4.6875E-2</v>
      </c>
      <c r="BG960" s="5">
        <f t="shared" si="44"/>
        <v>0</v>
      </c>
      <c r="BH960" s="5">
        <f t="shared" si="45"/>
        <v>0</v>
      </c>
    </row>
    <row r="961" spans="2:60" x14ac:dyDescent="0.2">
      <c r="B961" s="3">
        <v>957</v>
      </c>
      <c r="C961" s="12">
        <v>-1.2255122783244587</v>
      </c>
      <c r="D961" s="12">
        <v>2.0796323951799423</v>
      </c>
      <c r="E961" s="12">
        <v>-0.32017965168051887</v>
      </c>
      <c r="F961" s="12">
        <v>0.8782149052422028</v>
      </c>
      <c r="G961" s="12">
        <v>-1.1731958693417255</v>
      </c>
      <c r="H961" s="12">
        <v>1.1220413398405071</v>
      </c>
      <c r="I961" s="12">
        <v>0.22394715415430255</v>
      </c>
      <c r="J961" s="12">
        <v>0.29078591978759505</v>
      </c>
      <c r="K961" s="12">
        <v>-1.3479211702360772</v>
      </c>
      <c r="L961" s="12">
        <v>-0.97731799542088993</v>
      </c>
      <c r="M961" s="12">
        <v>0.85545252659358084</v>
      </c>
      <c r="O961" s="3">
        <f>SQRT(Correlation)*$C961 + SQRT(1-Correlation)*D961</f>
        <v>1.5853715093912482</v>
      </c>
      <c r="P961" s="3">
        <f>SQRT(Correlation)*$C961 + SQRT(1-Correlation)*E961</f>
        <v>-0.6912900979256883</v>
      </c>
      <c r="Q961" s="3">
        <f>SQRT(Correlation)*$C961 + SQRT(1-Correlation)*F961</f>
        <v>0.44560680270154351</v>
      </c>
      <c r="R961" s="3">
        <f>SQRT(Correlation)*$C961 + SQRT(1-Correlation)*G961</f>
        <v>-1.5005323365870966</v>
      </c>
      <c r="S961" s="3">
        <f>SQRT(Correlation)*$C961 + SQRT(1-Correlation)*H961</f>
        <v>0.67692086882816083</v>
      </c>
      <c r="T961" s="3">
        <f>SQRT(Correlation)*$C961 + SQRT(1-Correlation)*I961</f>
        <v>-0.17508608520861835</v>
      </c>
      <c r="U961" s="3">
        <f>SQRT(Correlation)*$C961 + SQRT(1-Correlation)*J961</f>
        <v>-0.1116772645900011</v>
      </c>
      <c r="V961" s="3">
        <f>SQRT(Correlation)*$C961 + SQRT(1-Correlation)*K961</f>
        <v>-1.6662913112924187</v>
      </c>
      <c r="W961" s="3">
        <f>SQRT(Correlation)*$C961 + SQRT(1-Correlation)*L961</f>
        <v>-1.3147062691407556</v>
      </c>
      <c r="X961" s="3">
        <f>SQRT(Correlation)*$C961 + SQRT(1-Correlation)*M961</f>
        <v>0.42401251425369424</v>
      </c>
      <c r="Z961" s="3">
        <f>IF(O961&lt;'CDO Param'!C$13,1,0)</f>
        <v>0</v>
      </c>
      <c r="AA961" s="3">
        <f>IF(P961&lt;'CDO Param'!D$13,1,0)</f>
        <v>0</v>
      </c>
      <c r="AB961" s="3">
        <f>IF(Q961&lt;'CDO Param'!E$13,1,0)</f>
        <v>0</v>
      </c>
      <c r="AC961" s="3">
        <f>IF(R961&lt;'CDO Param'!F$13,1,0)</f>
        <v>1</v>
      </c>
      <c r="AD961" s="3">
        <f>IF(S961&lt;'CDO Param'!G$13,1,0)</f>
        <v>0</v>
      </c>
      <c r="AE961" s="3">
        <f>IF(T961&lt;'CDO Param'!H$13,1,0)</f>
        <v>0</v>
      </c>
      <c r="AF961" s="3">
        <f>IF(U961&lt;'CDO Param'!I$13,1,0)</f>
        <v>0</v>
      </c>
      <c r="AG961" s="3">
        <f>IF(V961&lt;'CDO Param'!J$13,1,0)</f>
        <v>0</v>
      </c>
      <c r="AH961" s="3">
        <f>IF(W961&lt;'CDO Param'!K$13,1,0)</f>
        <v>0</v>
      </c>
      <c r="AI961" s="3">
        <f>IF(X961&lt;'CDO Param'!L$13,1,0)</f>
        <v>0</v>
      </c>
      <c r="AK961" s="3">
        <f>Z961*'CDO Param'!C$6*'CDO Param'!C$9</f>
        <v>0</v>
      </c>
      <c r="AL961" s="3">
        <f>AA961*'CDO Param'!D$6*'CDO Param'!D$9</f>
        <v>0</v>
      </c>
      <c r="AM961" s="3">
        <f>AB961*'CDO Param'!E$6*'CDO Param'!E$9</f>
        <v>0</v>
      </c>
      <c r="AN961" s="3">
        <f>AC961*'CDO Param'!F$6*'CDO Param'!F$9</f>
        <v>4500</v>
      </c>
      <c r="AO961" s="3">
        <f>AD961*'CDO Param'!G$6*'CDO Param'!G$9</f>
        <v>0</v>
      </c>
      <c r="AP961" s="3">
        <f>AE961*'CDO Param'!H$6*'CDO Param'!H$9</f>
        <v>0</v>
      </c>
      <c r="AQ961" s="3">
        <f>AF961*'CDO Param'!I$6*'CDO Param'!I$9</f>
        <v>0</v>
      </c>
      <c r="AR961" s="3">
        <f>AG961*'CDO Param'!J$6*'CDO Param'!J$9</f>
        <v>0</v>
      </c>
      <c r="AS961" s="3">
        <f>AH961*'CDO Param'!K$6*'CDO Param'!K$9</f>
        <v>0</v>
      </c>
      <c r="AT961" s="3">
        <f>AI961*'CDO Param'!L$6*'CDO Param'!L$9</f>
        <v>0</v>
      </c>
      <c r="AV961" s="2">
        <f t="shared" si="43"/>
        <v>4500</v>
      </c>
      <c r="BF961" s="5">
        <f>AV961/'CDO Param'!$M$6</f>
        <v>4.6875E-2</v>
      </c>
      <c r="BG961" s="5">
        <f t="shared" si="44"/>
        <v>0</v>
      </c>
      <c r="BH961" s="5">
        <f t="shared" si="45"/>
        <v>0</v>
      </c>
    </row>
    <row r="962" spans="2:60" x14ac:dyDescent="0.2">
      <c r="B962" s="3">
        <v>958</v>
      </c>
      <c r="C962" s="12">
        <v>-0.50945800467161462</v>
      </c>
      <c r="D962" s="12">
        <v>0.68868530433974229</v>
      </c>
      <c r="E962" s="12">
        <v>0.54745896704844199</v>
      </c>
      <c r="F962" s="12">
        <v>0.94491497293347493</v>
      </c>
      <c r="G962" s="12">
        <v>-0.53170992941886652</v>
      </c>
      <c r="H962" s="12">
        <v>-8.3119857663405128E-2</v>
      </c>
      <c r="I962" s="12">
        <v>0.90544972408679314</v>
      </c>
      <c r="J962" s="12">
        <v>0.90052481027669273</v>
      </c>
      <c r="K962" s="12">
        <v>1.0095709512825124</v>
      </c>
      <c r="L962" s="12">
        <v>-0.79458004620391876</v>
      </c>
      <c r="M962" s="12">
        <v>-1.3151179700798821</v>
      </c>
      <c r="O962" s="3">
        <f>SQRT(Correlation)*$C962 + SQRT(1-Correlation)*D962</f>
        <v>0.49223947914324806</v>
      </c>
      <c r="P962" s="3">
        <f>SQRT(Correlation)*$C962 + SQRT(1-Correlation)*E962</f>
        <v>0.358260411710143</v>
      </c>
      <c r="Q962" s="3">
        <f>SQRT(Correlation)*$C962 + SQRT(1-Correlation)*F962</f>
        <v>0.73532028620314049</v>
      </c>
      <c r="R962" s="3">
        <f>SQRT(Correlation)*$C962 + SQRT(1-Correlation)*G962</f>
        <v>-0.66552909614399669</v>
      </c>
      <c r="S962" s="3">
        <f>SQRT(Correlation)*$C962 + SQRT(1-Correlation)*H962</f>
        <v>-0.23995918739830893</v>
      </c>
      <c r="T962" s="3">
        <f>SQRT(Correlation)*$C962 + SQRT(1-Correlation)*I962</f>
        <v>0.69788026376888612</v>
      </c>
      <c r="U962" s="3">
        <f>SQRT(Correlation)*$C962 + SQRT(1-Correlation)*J962</f>
        <v>0.69320808029290559</v>
      </c>
      <c r="V962" s="3">
        <f>SQRT(Correlation)*$C962 + SQRT(1-Correlation)*K962</f>
        <v>0.79665833298198796</v>
      </c>
      <c r="W962" s="3">
        <f>SQRT(Correlation)*$C962 + SQRT(1-Correlation)*L962</f>
        <v>-0.91490958549456369</v>
      </c>
      <c r="X962" s="3">
        <f>SQRT(Correlation)*$C962 + SQRT(1-Correlation)*M962</f>
        <v>-1.40873521987758</v>
      </c>
      <c r="Z962" s="3">
        <f>IF(O962&lt;'CDO Param'!C$13,1,0)</f>
        <v>0</v>
      </c>
      <c r="AA962" s="3">
        <f>IF(P962&lt;'CDO Param'!D$13,1,0)</f>
        <v>0</v>
      </c>
      <c r="AB962" s="3">
        <f>IF(Q962&lt;'CDO Param'!E$13,1,0)</f>
        <v>0</v>
      </c>
      <c r="AC962" s="3">
        <f>IF(R962&lt;'CDO Param'!F$13,1,0)</f>
        <v>0</v>
      </c>
      <c r="AD962" s="3">
        <f>IF(S962&lt;'CDO Param'!G$13,1,0)</f>
        <v>1</v>
      </c>
      <c r="AE962" s="3">
        <f>IF(T962&lt;'CDO Param'!H$13,1,0)</f>
        <v>0</v>
      </c>
      <c r="AF962" s="3">
        <f>IF(U962&lt;'CDO Param'!I$13,1,0)</f>
        <v>0</v>
      </c>
      <c r="AG962" s="3">
        <f>IF(V962&lt;'CDO Param'!J$13,1,0)</f>
        <v>0</v>
      </c>
      <c r="AH962" s="3">
        <f>IF(W962&lt;'CDO Param'!K$13,1,0)</f>
        <v>0</v>
      </c>
      <c r="AI962" s="3">
        <f>IF(X962&lt;'CDO Param'!L$13,1,0)</f>
        <v>1</v>
      </c>
      <c r="AK962" s="3">
        <f>Z962*'CDO Param'!C$6*'CDO Param'!C$9</f>
        <v>0</v>
      </c>
      <c r="AL962" s="3">
        <f>AA962*'CDO Param'!D$6*'CDO Param'!D$9</f>
        <v>0</v>
      </c>
      <c r="AM962" s="3">
        <f>AB962*'CDO Param'!E$6*'CDO Param'!E$9</f>
        <v>0</v>
      </c>
      <c r="AN962" s="3">
        <f>AC962*'CDO Param'!F$6*'CDO Param'!F$9</f>
        <v>0</v>
      </c>
      <c r="AO962" s="3">
        <f>AD962*'CDO Param'!G$6*'CDO Param'!G$9</f>
        <v>4500</v>
      </c>
      <c r="AP962" s="3">
        <f>AE962*'CDO Param'!H$6*'CDO Param'!H$9</f>
        <v>0</v>
      </c>
      <c r="AQ962" s="3">
        <f>AF962*'CDO Param'!I$6*'CDO Param'!I$9</f>
        <v>0</v>
      </c>
      <c r="AR962" s="3">
        <f>AG962*'CDO Param'!J$6*'CDO Param'!J$9</f>
        <v>0</v>
      </c>
      <c r="AS962" s="3">
        <f>AH962*'CDO Param'!K$6*'CDO Param'!K$9</f>
        <v>0</v>
      </c>
      <c r="AT962" s="3">
        <f>AI962*'CDO Param'!L$6*'CDO Param'!L$9</f>
        <v>4500</v>
      </c>
      <c r="AV962" s="2">
        <f t="shared" si="43"/>
        <v>9000</v>
      </c>
      <c r="BF962" s="5">
        <f>AV962/'CDO Param'!$M$6</f>
        <v>9.375E-2</v>
      </c>
      <c r="BG962" s="5">
        <f t="shared" si="44"/>
        <v>0.02</v>
      </c>
      <c r="BH962" s="5">
        <f t="shared" si="45"/>
        <v>1</v>
      </c>
    </row>
    <row r="963" spans="2:60" x14ac:dyDescent="0.2">
      <c r="B963" s="3">
        <v>959</v>
      </c>
      <c r="C963" s="12">
        <v>0.88273964138352312</v>
      </c>
      <c r="D963" s="12">
        <v>0.57765419114730321</v>
      </c>
      <c r="E963" s="12">
        <v>0.38290409065666609</v>
      </c>
      <c r="F963" s="12">
        <v>1.659827830735594E-3</v>
      </c>
      <c r="G963" s="12">
        <v>0.34059553399856668</v>
      </c>
      <c r="H963" s="12">
        <v>0.85875853983452544</v>
      </c>
      <c r="I963" s="12">
        <v>0.38644657252007164</v>
      </c>
      <c r="J963" s="12">
        <v>0.13423345990304369</v>
      </c>
      <c r="K963" s="12">
        <v>0.99949602372362278</v>
      </c>
      <c r="L963" s="12">
        <v>-0.16477088138344698</v>
      </c>
      <c r="M963" s="12">
        <v>0.47805315261939541</v>
      </c>
      <c r="O963" s="3">
        <f>SQRT(Correlation)*$C963 + SQRT(1-Correlation)*D963</f>
        <v>0.82715766795954171</v>
      </c>
      <c r="P963" s="3">
        <f>SQRT(Correlation)*$C963 + SQRT(1-Correlation)*E963</f>
        <v>0.6424015003304151</v>
      </c>
      <c r="Q963" s="3">
        <f>SQRT(Correlation)*$C963 + SQRT(1-Correlation)*F963</f>
        <v>0.28072143570987446</v>
      </c>
      <c r="R963" s="3">
        <f>SQRT(Correlation)*$C963 + SQRT(1-Correlation)*G963</f>
        <v>0.60226407926425229</v>
      </c>
      <c r="S963" s="3">
        <f>SQRT(Correlation)*$C963 + SQRT(1-Correlation)*H963</f>
        <v>1.0938366685684773</v>
      </c>
      <c r="T963" s="3">
        <f>SQRT(Correlation)*$C963 + SQRT(1-Correlation)*I963</f>
        <v>0.6457621937078748</v>
      </c>
      <c r="U963" s="3">
        <f>SQRT(Correlation)*$C963 + SQRT(1-Correlation)*J963</f>
        <v>0.40649182621876706</v>
      </c>
      <c r="V963" s="3">
        <f>SQRT(Correlation)*$C963 + SQRT(1-Correlation)*K963</f>
        <v>1.2273519689437173</v>
      </c>
      <c r="W963" s="3">
        <f>SQRT(Correlation)*$C963 + SQRT(1-Correlation)*L963</f>
        <v>0.12283140159567768</v>
      </c>
      <c r="X963" s="3">
        <f>SQRT(Correlation)*$C963 + SQRT(1-Correlation)*M963</f>
        <v>0.73266782623962978</v>
      </c>
      <c r="Z963" s="3">
        <f>IF(O963&lt;'CDO Param'!C$13,1,0)</f>
        <v>0</v>
      </c>
      <c r="AA963" s="3">
        <f>IF(P963&lt;'CDO Param'!D$13,1,0)</f>
        <v>0</v>
      </c>
      <c r="AB963" s="3">
        <f>IF(Q963&lt;'CDO Param'!E$13,1,0)</f>
        <v>0</v>
      </c>
      <c r="AC963" s="3">
        <f>IF(R963&lt;'CDO Param'!F$13,1,0)</f>
        <v>0</v>
      </c>
      <c r="AD963" s="3">
        <f>IF(S963&lt;'CDO Param'!G$13,1,0)</f>
        <v>0</v>
      </c>
      <c r="AE963" s="3">
        <f>IF(T963&lt;'CDO Param'!H$13,1,0)</f>
        <v>0</v>
      </c>
      <c r="AF963" s="3">
        <f>IF(U963&lt;'CDO Param'!I$13,1,0)</f>
        <v>0</v>
      </c>
      <c r="AG963" s="3">
        <f>IF(V963&lt;'CDO Param'!J$13,1,0)</f>
        <v>0</v>
      </c>
      <c r="AH963" s="3">
        <f>IF(W963&lt;'CDO Param'!K$13,1,0)</f>
        <v>0</v>
      </c>
      <c r="AI963" s="3">
        <f>IF(X963&lt;'CDO Param'!L$13,1,0)</f>
        <v>0</v>
      </c>
      <c r="AK963" s="3">
        <f>Z963*'CDO Param'!C$6*'CDO Param'!C$9</f>
        <v>0</v>
      </c>
      <c r="AL963" s="3">
        <f>AA963*'CDO Param'!D$6*'CDO Param'!D$9</f>
        <v>0</v>
      </c>
      <c r="AM963" s="3">
        <f>AB963*'CDO Param'!E$6*'CDO Param'!E$9</f>
        <v>0</v>
      </c>
      <c r="AN963" s="3">
        <f>AC963*'CDO Param'!F$6*'CDO Param'!F$9</f>
        <v>0</v>
      </c>
      <c r="AO963" s="3">
        <f>AD963*'CDO Param'!G$6*'CDO Param'!G$9</f>
        <v>0</v>
      </c>
      <c r="AP963" s="3">
        <f>AE963*'CDO Param'!H$6*'CDO Param'!H$9</f>
        <v>0</v>
      </c>
      <c r="AQ963" s="3">
        <f>AF963*'CDO Param'!I$6*'CDO Param'!I$9</f>
        <v>0</v>
      </c>
      <c r="AR963" s="3">
        <f>AG963*'CDO Param'!J$6*'CDO Param'!J$9</f>
        <v>0</v>
      </c>
      <c r="AS963" s="3">
        <f>AH963*'CDO Param'!K$6*'CDO Param'!K$9</f>
        <v>0</v>
      </c>
      <c r="AT963" s="3">
        <f>AI963*'CDO Param'!L$6*'CDO Param'!L$9</f>
        <v>0</v>
      </c>
      <c r="AV963" s="2">
        <f t="shared" si="43"/>
        <v>0</v>
      </c>
      <c r="BF963" s="5">
        <f>AV963/'CDO Param'!$M$6</f>
        <v>0</v>
      </c>
      <c r="BG963" s="5">
        <f t="shared" si="44"/>
        <v>0</v>
      </c>
      <c r="BH963" s="5">
        <f t="shared" si="45"/>
        <v>0</v>
      </c>
    </row>
    <row r="964" spans="2:60" x14ac:dyDescent="0.2">
      <c r="B964" s="3">
        <v>960</v>
      </c>
      <c r="C964" s="12">
        <v>0.98752479971153662</v>
      </c>
      <c r="D964" s="12">
        <v>-0.17224806470039766</v>
      </c>
      <c r="E964" s="12">
        <v>-0.64098458096850663</v>
      </c>
      <c r="F964" s="12">
        <v>0.53320718507166021</v>
      </c>
      <c r="G964" s="12">
        <v>-0.68090912463958375</v>
      </c>
      <c r="H964" s="12">
        <v>8.804590834188275E-2</v>
      </c>
      <c r="I964" s="12">
        <v>-1.3462727110891137</v>
      </c>
      <c r="J964" s="12">
        <v>0.32444859243696555</v>
      </c>
      <c r="K964" s="12">
        <v>-0.36092842492507771</v>
      </c>
      <c r="L964" s="12">
        <v>2.635752025526017</v>
      </c>
      <c r="M964" s="12">
        <v>-0.12346617950242944</v>
      </c>
      <c r="O964" s="3">
        <f>SQRT(Correlation)*$C964 + SQRT(1-Correlation)*D964</f>
        <v>0.14887389919621302</v>
      </c>
      <c r="P964" s="3">
        <f>SQRT(Correlation)*$C964 + SQRT(1-Correlation)*E964</f>
        <v>-0.29580860497372485</v>
      </c>
      <c r="Q964" s="3">
        <f>SQRT(Correlation)*$C964 + SQRT(1-Correlation)*F964</f>
        <v>0.81812751217701785</v>
      </c>
      <c r="R964" s="3">
        <f>SQRT(Correlation)*$C964 + SQRT(1-Correlation)*G964</f>
        <v>-0.33368435273676411</v>
      </c>
      <c r="S964" s="3">
        <f>SQRT(Correlation)*$C964 + SQRT(1-Correlation)*H964</f>
        <v>0.39581044400463516</v>
      </c>
      <c r="T964" s="3">
        <f>SQRT(Correlation)*$C964 + SQRT(1-Correlation)*I964</f>
        <v>-0.9649036743324223</v>
      </c>
      <c r="U964" s="3">
        <f>SQRT(Correlation)*$C964 + SQRT(1-Correlation)*J964</f>
        <v>0.62008172201995204</v>
      </c>
      <c r="V964" s="3">
        <f>SQRT(Correlation)*$C964 + SQRT(1-Correlation)*K964</f>
        <v>-3.0124007219095417E-2</v>
      </c>
      <c r="W964" s="3">
        <f>SQRT(Correlation)*$C964 + SQRT(1-Correlation)*L964</f>
        <v>2.8127766857183483</v>
      </c>
      <c r="X964" s="3">
        <f>SQRT(Correlation)*$C964 + SQRT(1-Correlation)*M964</f>
        <v>0.19515245893094307</v>
      </c>
      <c r="Z964" s="3">
        <f>IF(O964&lt;'CDO Param'!C$13,1,0)</f>
        <v>0</v>
      </c>
      <c r="AA964" s="3">
        <f>IF(P964&lt;'CDO Param'!D$13,1,0)</f>
        <v>0</v>
      </c>
      <c r="AB964" s="3">
        <f>IF(Q964&lt;'CDO Param'!E$13,1,0)</f>
        <v>0</v>
      </c>
      <c r="AC964" s="3">
        <f>IF(R964&lt;'CDO Param'!F$13,1,0)</f>
        <v>0</v>
      </c>
      <c r="AD964" s="3">
        <f>IF(S964&lt;'CDO Param'!G$13,1,0)</f>
        <v>0</v>
      </c>
      <c r="AE964" s="3">
        <f>IF(T964&lt;'CDO Param'!H$13,1,0)</f>
        <v>0</v>
      </c>
      <c r="AF964" s="3">
        <f>IF(U964&lt;'CDO Param'!I$13,1,0)</f>
        <v>0</v>
      </c>
      <c r="AG964" s="3">
        <f>IF(V964&lt;'CDO Param'!J$13,1,0)</f>
        <v>0</v>
      </c>
      <c r="AH964" s="3">
        <f>IF(W964&lt;'CDO Param'!K$13,1,0)</f>
        <v>0</v>
      </c>
      <c r="AI964" s="3">
        <f>IF(X964&lt;'CDO Param'!L$13,1,0)</f>
        <v>0</v>
      </c>
      <c r="AK964" s="3">
        <f>Z964*'CDO Param'!C$6*'CDO Param'!C$9</f>
        <v>0</v>
      </c>
      <c r="AL964" s="3">
        <f>AA964*'CDO Param'!D$6*'CDO Param'!D$9</f>
        <v>0</v>
      </c>
      <c r="AM964" s="3">
        <f>AB964*'CDO Param'!E$6*'CDO Param'!E$9</f>
        <v>0</v>
      </c>
      <c r="AN964" s="3">
        <f>AC964*'CDO Param'!F$6*'CDO Param'!F$9</f>
        <v>0</v>
      </c>
      <c r="AO964" s="3">
        <f>AD964*'CDO Param'!G$6*'CDO Param'!G$9</f>
        <v>0</v>
      </c>
      <c r="AP964" s="3">
        <f>AE964*'CDO Param'!H$6*'CDO Param'!H$9</f>
        <v>0</v>
      </c>
      <c r="AQ964" s="3">
        <f>AF964*'CDO Param'!I$6*'CDO Param'!I$9</f>
        <v>0</v>
      </c>
      <c r="AR964" s="3">
        <f>AG964*'CDO Param'!J$6*'CDO Param'!J$9</f>
        <v>0</v>
      </c>
      <c r="AS964" s="3">
        <f>AH964*'CDO Param'!K$6*'CDO Param'!K$9</f>
        <v>0</v>
      </c>
      <c r="AT964" s="3">
        <f>AI964*'CDO Param'!L$6*'CDO Param'!L$9</f>
        <v>0</v>
      </c>
      <c r="AV964" s="2">
        <f t="shared" si="43"/>
        <v>0</v>
      </c>
      <c r="BF964" s="5">
        <f>AV964/'CDO Param'!$M$6</f>
        <v>0</v>
      </c>
      <c r="BG964" s="5">
        <f t="shared" si="44"/>
        <v>0</v>
      </c>
      <c r="BH964" s="5">
        <f t="shared" si="45"/>
        <v>0</v>
      </c>
    </row>
    <row r="965" spans="2:60" x14ac:dyDescent="0.2">
      <c r="B965" s="3">
        <v>961</v>
      </c>
      <c r="C965" s="12">
        <v>0.69946736402926035</v>
      </c>
      <c r="D965" s="12">
        <v>5.6709268392296508E-2</v>
      </c>
      <c r="E965" s="12">
        <v>9.2637719717458822E-2</v>
      </c>
      <c r="F965" s="12">
        <v>0.67617975219036452</v>
      </c>
      <c r="G965" s="12">
        <v>-0.60643969845841639</v>
      </c>
      <c r="H965" s="12">
        <v>-0.31947706702339929</v>
      </c>
      <c r="I965" s="12">
        <v>-0.5626407073577866</v>
      </c>
      <c r="J965" s="12">
        <v>1.398489075654652</v>
      </c>
      <c r="K965" s="12">
        <v>1.3646672414324712</v>
      </c>
      <c r="L965" s="12">
        <v>0.23246684577316046</v>
      </c>
      <c r="M965" s="12">
        <v>-0.61554601415991783</v>
      </c>
      <c r="O965" s="3">
        <f>SQRT(Correlation)*$C965 + SQRT(1-Correlation)*D965</f>
        <v>0.27499013769709496</v>
      </c>
      <c r="P965" s="3">
        <f>SQRT(Correlation)*$C965 + SQRT(1-Correlation)*E965</f>
        <v>0.30907485939409729</v>
      </c>
      <c r="Q965" s="3">
        <f>SQRT(Correlation)*$C965 + SQRT(1-Correlation)*F965</f>
        <v>0.86267143931159351</v>
      </c>
      <c r="R965" s="3">
        <f>SQRT(Correlation)*$C965 + SQRT(1-Correlation)*G965</f>
        <v>-0.35412821127363014</v>
      </c>
      <c r="S965" s="3">
        <f>SQRT(Correlation)*$C965 + SQRT(1-Correlation)*H965</f>
        <v>-8.1891555666604138E-2</v>
      </c>
      <c r="T965" s="3">
        <f>SQRT(Correlation)*$C965 + SQRT(1-Correlation)*I965</f>
        <v>-0.31257683994499963</v>
      </c>
      <c r="U965" s="3">
        <f>SQRT(Correlation)*$C965 + SQRT(1-Correlation)*J965</f>
        <v>1.5479142305083291</v>
      </c>
      <c r="V965" s="3">
        <f>SQRT(Correlation)*$C965 + SQRT(1-Correlation)*K965</f>
        <v>1.515828021272313</v>
      </c>
      <c r="W965" s="3">
        <f>SQRT(Correlation)*$C965 + SQRT(1-Correlation)*L965</f>
        <v>0.44172841586414135</v>
      </c>
      <c r="X965" s="3">
        <f>SQRT(Correlation)*$C965 + SQRT(1-Correlation)*M965</f>
        <v>-0.36276722088641977</v>
      </c>
      <c r="Z965" s="3">
        <f>IF(O965&lt;'CDO Param'!C$13,1,0)</f>
        <v>0</v>
      </c>
      <c r="AA965" s="3">
        <f>IF(P965&lt;'CDO Param'!D$13,1,0)</f>
        <v>0</v>
      </c>
      <c r="AB965" s="3">
        <f>IF(Q965&lt;'CDO Param'!E$13,1,0)</f>
        <v>0</v>
      </c>
      <c r="AC965" s="3">
        <f>IF(R965&lt;'CDO Param'!F$13,1,0)</f>
        <v>0</v>
      </c>
      <c r="AD965" s="3">
        <f>IF(S965&lt;'CDO Param'!G$13,1,0)</f>
        <v>1</v>
      </c>
      <c r="AE965" s="3">
        <f>IF(T965&lt;'CDO Param'!H$13,1,0)</f>
        <v>0</v>
      </c>
      <c r="AF965" s="3">
        <f>IF(U965&lt;'CDO Param'!I$13,1,0)</f>
        <v>0</v>
      </c>
      <c r="AG965" s="3">
        <f>IF(V965&lt;'CDO Param'!J$13,1,0)</f>
        <v>0</v>
      </c>
      <c r="AH965" s="3">
        <f>IF(W965&lt;'CDO Param'!K$13,1,0)</f>
        <v>0</v>
      </c>
      <c r="AI965" s="3">
        <f>IF(X965&lt;'CDO Param'!L$13,1,0)</f>
        <v>0</v>
      </c>
      <c r="AK965" s="3">
        <f>Z965*'CDO Param'!C$6*'CDO Param'!C$9</f>
        <v>0</v>
      </c>
      <c r="AL965" s="3">
        <f>AA965*'CDO Param'!D$6*'CDO Param'!D$9</f>
        <v>0</v>
      </c>
      <c r="AM965" s="3">
        <f>AB965*'CDO Param'!E$6*'CDO Param'!E$9</f>
        <v>0</v>
      </c>
      <c r="AN965" s="3">
        <f>AC965*'CDO Param'!F$6*'CDO Param'!F$9</f>
        <v>0</v>
      </c>
      <c r="AO965" s="3">
        <f>AD965*'CDO Param'!G$6*'CDO Param'!G$9</f>
        <v>4500</v>
      </c>
      <c r="AP965" s="3">
        <f>AE965*'CDO Param'!H$6*'CDO Param'!H$9</f>
        <v>0</v>
      </c>
      <c r="AQ965" s="3">
        <f>AF965*'CDO Param'!I$6*'CDO Param'!I$9</f>
        <v>0</v>
      </c>
      <c r="AR965" s="3">
        <f>AG965*'CDO Param'!J$6*'CDO Param'!J$9</f>
        <v>0</v>
      </c>
      <c r="AS965" s="3">
        <f>AH965*'CDO Param'!K$6*'CDO Param'!K$9</f>
        <v>0</v>
      </c>
      <c r="AT965" s="3">
        <f>AI965*'CDO Param'!L$6*'CDO Param'!L$9</f>
        <v>0</v>
      </c>
      <c r="AV965" s="2">
        <f t="shared" si="43"/>
        <v>4500</v>
      </c>
      <c r="BF965" s="5">
        <f>AV965/'CDO Param'!$M$6</f>
        <v>4.6875E-2</v>
      </c>
      <c r="BG965" s="5">
        <f t="shared" si="44"/>
        <v>0</v>
      </c>
      <c r="BH965" s="5">
        <f t="shared" si="45"/>
        <v>0</v>
      </c>
    </row>
    <row r="966" spans="2:60" x14ac:dyDescent="0.2">
      <c r="B966" s="3">
        <v>962</v>
      </c>
      <c r="C966" s="12">
        <v>0.56526687330915593</v>
      </c>
      <c r="D966" s="12">
        <v>-1.2367945600999519</v>
      </c>
      <c r="E966" s="12">
        <v>7.9496658145217225E-2</v>
      </c>
      <c r="F966" s="12">
        <v>1.7868796930997632</v>
      </c>
      <c r="G966" s="12">
        <v>8.0308382166549563E-3</v>
      </c>
      <c r="H966" s="12">
        <v>-0.39123619899328332</v>
      </c>
      <c r="I966" s="12">
        <v>0.43224758883297909</v>
      </c>
      <c r="J966" s="12">
        <v>1.6862668417161331</v>
      </c>
      <c r="K966" s="12">
        <v>-1.9557228370103985</v>
      </c>
      <c r="L966" s="12">
        <v>-0.37511654227273539</v>
      </c>
      <c r="M966" s="12">
        <v>-1.3167073120712303</v>
      </c>
      <c r="O966" s="3">
        <f>SQRT(Correlation)*$C966 + SQRT(1-Correlation)*D966</f>
        <v>-0.99457326173667937</v>
      </c>
      <c r="P966" s="3">
        <f>SQRT(Correlation)*$C966 + SQRT(1-Correlation)*E966</f>
        <v>0.25417023238307623</v>
      </c>
      <c r="Q966" s="3">
        <f>SQRT(Correlation)*$C966 + SQRT(1-Correlation)*F966</f>
        <v>1.8739360010192507</v>
      </c>
      <c r="R966" s="3">
        <f>SQRT(Correlation)*$C966 + SQRT(1-Correlation)*G966</f>
        <v>0.18637180263536368</v>
      </c>
      <c r="S966" s="3">
        <f>SQRT(Correlation)*$C966 + SQRT(1-Correlation)*H966</f>
        <v>-0.19240616702781779</v>
      </c>
      <c r="T966" s="3">
        <f>SQRT(Correlation)*$C966 + SQRT(1-Correlation)*I966</f>
        <v>0.58881914869833041</v>
      </c>
      <c r="U966" s="3">
        <f>SQRT(Correlation)*$C966 + SQRT(1-Correlation)*J966</f>
        <v>1.7784862693423622</v>
      </c>
      <c r="V966" s="3">
        <f>SQRT(Correlation)*$C966 + SQRT(1-Correlation)*K966</f>
        <v>-1.676608510537855</v>
      </c>
      <c r="W966" s="3">
        <f>SQRT(Correlation)*$C966 + SQRT(1-Correlation)*L966</f>
        <v>-0.17711371792672623</v>
      </c>
      <c r="X966" s="3">
        <f>SQRT(Correlation)*$C966 + SQRT(1-Correlation)*M966</f>
        <v>-1.0703851548330845</v>
      </c>
      <c r="Z966" s="3">
        <f>IF(O966&lt;'CDO Param'!C$13,1,0)</f>
        <v>0</v>
      </c>
      <c r="AA966" s="3">
        <f>IF(P966&lt;'CDO Param'!D$13,1,0)</f>
        <v>0</v>
      </c>
      <c r="AB966" s="3">
        <f>IF(Q966&lt;'CDO Param'!E$13,1,0)</f>
        <v>0</v>
      </c>
      <c r="AC966" s="3">
        <f>IF(R966&lt;'CDO Param'!F$13,1,0)</f>
        <v>0</v>
      </c>
      <c r="AD966" s="3">
        <f>IF(S966&lt;'CDO Param'!G$13,1,0)</f>
        <v>1</v>
      </c>
      <c r="AE966" s="3">
        <f>IF(T966&lt;'CDO Param'!H$13,1,0)</f>
        <v>0</v>
      </c>
      <c r="AF966" s="3">
        <f>IF(U966&lt;'CDO Param'!I$13,1,0)</f>
        <v>0</v>
      </c>
      <c r="AG966" s="3">
        <f>IF(V966&lt;'CDO Param'!J$13,1,0)</f>
        <v>0</v>
      </c>
      <c r="AH966" s="3">
        <f>IF(W966&lt;'CDO Param'!K$13,1,0)</f>
        <v>0</v>
      </c>
      <c r="AI966" s="3">
        <f>IF(X966&lt;'CDO Param'!L$13,1,0)</f>
        <v>1</v>
      </c>
      <c r="AK966" s="3">
        <f>Z966*'CDO Param'!C$6*'CDO Param'!C$9</f>
        <v>0</v>
      </c>
      <c r="AL966" s="3">
        <f>AA966*'CDO Param'!D$6*'CDO Param'!D$9</f>
        <v>0</v>
      </c>
      <c r="AM966" s="3">
        <f>AB966*'CDO Param'!E$6*'CDO Param'!E$9</f>
        <v>0</v>
      </c>
      <c r="AN966" s="3">
        <f>AC966*'CDO Param'!F$6*'CDO Param'!F$9</f>
        <v>0</v>
      </c>
      <c r="AO966" s="3">
        <f>AD966*'CDO Param'!G$6*'CDO Param'!G$9</f>
        <v>4500</v>
      </c>
      <c r="AP966" s="3">
        <f>AE966*'CDO Param'!H$6*'CDO Param'!H$9</f>
        <v>0</v>
      </c>
      <c r="AQ966" s="3">
        <f>AF966*'CDO Param'!I$6*'CDO Param'!I$9</f>
        <v>0</v>
      </c>
      <c r="AR966" s="3">
        <f>AG966*'CDO Param'!J$6*'CDO Param'!J$9</f>
        <v>0</v>
      </c>
      <c r="AS966" s="3">
        <f>AH966*'CDO Param'!K$6*'CDO Param'!K$9</f>
        <v>0</v>
      </c>
      <c r="AT966" s="3">
        <f>AI966*'CDO Param'!L$6*'CDO Param'!L$9</f>
        <v>4500</v>
      </c>
      <c r="AV966" s="2">
        <f t="shared" ref="AV966:AV1004" si="46">SUM(AK966:AT966)</f>
        <v>9000</v>
      </c>
      <c r="BF966" s="5">
        <f>AV966/'CDO Param'!$M$6</f>
        <v>9.375E-2</v>
      </c>
      <c r="BG966" s="5">
        <f t="shared" ref="BG966:BG1004" si="47">MIN(MAX(BF966-$BD$4,0),$BD$5)</f>
        <v>0.02</v>
      </c>
      <c r="BH966" s="5">
        <f t="shared" ref="BH966:BH1004" si="48">BG966/$BD$5</f>
        <v>1</v>
      </c>
    </row>
    <row r="967" spans="2:60" x14ac:dyDescent="0.2">
      <c r="B967" s="3">
        <v>963</v>
      </c>
      <c r="C967" s="12">
        <v>-0.43526256376935635</v>
      </c>
      <c r="D967" s="12">
        <v>0.37246081774355844</v>
      </c>
      <c r="E967" s="12">
        <v>-0.53244775699567981</v>
      </c>
      <c r="F967" s="12">
        <v>-0.94334382083616219</v>
      </c>
      <c r="G967" s="12">
        <v>-0.11804786481661722</v>
      </c>
      <c r="H967" s="12">
        <v>0.92120899353176355</v>
      </c>
      <c r="I967" s="12">
        <v>-0.14801344150328077</v>
      </c>
      <c r="J967" s="12">
        <v>0.47388425628014375</v>
      </c>
      <c r="K967" s="12">
        <v>1.1832048585347366</v>
      </c>
      <c r="L967" s="12">
        <v>0.39493670556112193</v>
      </c>
      <c r="M967" s="12">
        <v>-0.5284653070702916</v>
      </c>
      <c r="O967" s="3">
        <f>SQRT(Correlation)*$C967 + SQRT(1-Correlation)*D967</f>
        <v>0.21570524880000533</v>
      </c>
      <c r="P967" s="3">
        <f>SQRT(Correlation)*$C967 + SQRT(1-Correlation)*E967</f>
        <v>-0.64276640231780502</v>
      </c>
      <c r="Q967" s="3">
        <f>SQRT(Correlation)*$C967 + SQRT(1-Correlation)*F967</f>
        <v>-1.0325766353179684</v>
      </c>
      <c r="R967" s="3">
        <f>SQRT(Correlation)*$C967 + SQRT(1-Correlation)*G967</f>
        <v>-0.24963214589359464</v>
      </c>
      <c r="S967" s="3">
        <f>SQRT(Correlation)*$C967 + SQRT(1-Correlation)*H967</f>
        <v>0.7362934780059629</v>
      </c>
      <c r="T967" s="3">
        <f>SQRT(Correlation)*$C967 + SQRT(1-Correlation)*I967</f>
        <v>-0.27805998801268422</v>
      </c>
      <c r="U967" s="3">
        <f>SQRT(Correlation)*$C967 + SQRT(1-Correlation)*J967</f>
        <v>0.31192397097051661</v>
      </c>
      <c r="V967" s="3">
        <f>SQRT(Correlation)*$C967 + SQRT(1-Correlation)*K967</f>
        <v>0.98484457929258051</v>
      </c>
      <c r="W967" s="3">
        <f>SQRT(Correlation)*$C967 + SQRT(1-Correlation)*L967</f>
        <v>0.23702774818138481</v>
      </c>
      <c r="X967" s="3">
        <f>SQRT(Correlation)*$C967 + SQRT(1-Correlation)*M967</f>
        <v>-0.63898831858826677</v>
      </c>
      <c r="Z967" s="3">
        <f>IF(O967&lt;'CDO Param'!C$13,1,0)</f>
        <v>0</v>
      </c>
      <c r="AA967" s="3">
        <f>IF(P967&lt;'CDO Param'!D$13,1,0)</f>
        <v>0</v>
      </c>
      <c r="AB967" s="3">
        <f>IF(Q967&lt;'CDO Param'!E$13,1,0)</f>
        <v>0</v>
      </c>
      <c r="AC967" s="3">
        <f>IF(R967&lt;'CDO Param'!F$13,1,0)</f>
        <v>0</v>
      </c>
      <c r="AD967" s="3">
        <f>IF(S967&lt;'CDO Param'!G$13,1,0)</f>
        <v>0</v>
      </c>
      <c r="AE967" s="3">
        <f>IF(T967&lt;'CDO Param'!H$13,1,0)</f>
        <v>0</v>
      </c>
      <c r="AF967" s="3">
        <f>IF(U967&lt;'CDO Param'!I$13,1,0)</f>
        <v>0</v>
      </c>
      <c r="AG967" s="3">
        <f>IF(V967&lt;'CDO Param'!J$13,1,0)</f>
        <v>0</v>
      </c>
      <c r="AH967" s="3">
        <f>IF(W967&lt;'CDO Param'!K$13,1,0)</f>
        <v>0</v>
      </c>
      <c r="AI967" s="3">
        <f>IF(X967&lt;'CDO Param'!L$13,1,0)</f>
        <v>0</v>
      </c>
      <c r="AK967" s="3">
        <f>Z967*'CDO Param'!C$6*'CDO Param'!C$9</f>
        <v>0</v>
      </c>
      <c r="AL967" s="3">
        <f>AA967*'CDO Param'!D$6*'CDO Param'!D$9</f>
        <v>0</v>
      </c>
      <c r="AM967" s="3">
        <f>AB967*'CDO Param'!E$6*'CDO Param'!E$9</f>
        <v>0</v>
      </c>
      <c r="AN967" s="3">
        <f>AC967*'CDO Param'!F$6*'CDO Param'!F$9</f>
        <v>0</v>
      </c>
      <c r="AO967" s="3">
        <f>AD967*'CDO Param'!G$6*'CDO Param'!G$9</f>
        <v>0</v>
      </c>
      <c r="AP967" s="3">
        <f>AE967*'CDO Param'!H$6*'CDO Param'!H$9</f>
        <v>0</v>
      </c>
      <c r="AQ967" s="3">
        <f>AF967*'CDO Param'!I$6*'CDO Param'!I$9</f>
        <v>0</v>
      </c>
      <c r="AR967" s="3">
        <f>AG967*'CDO Param'!J$6*'CDO Param'!J$9</f>
        <v>0</v>
      </c>
      <c r="AS967" s="3">
        <f>AH967*'CDO Param'!K$6*'CDO Param'!K$9</f>
        <v>0</v>
      </c>
      <c r="AT967" s="3">
        <f>AI967*'CDO Param'!L$6*'CDO Param'!L$9</f>
        <v>0</v>
      </c>
      <c r="AV967" s="2">
        <f t="shared" si="46"/>
        <v>0</v>
      </c>
      <c r="BF967" s="5">
        <f>AV967/'CDO Param'!$M$6</f>
        <v>0</v>
      </c>
      <c r="BG967" s="5">
        <f t="shared" si="47"/>
        <v>0</v>
      </c>
      <c r="BH967" s="5">
        <f t="shared" si="48"/>
        <v>0</v>
      </c>
    </row>
    <row r="968" spans="2:60" x14ac:dyDescent="0.2">
      <c r="B968" s="3">
        <v>964</v>
      </c>
      <c r="C968" s="12">
        <v>-0.32410753192380071</v>
      </c>
      <c r="D968" s="12">
        <v>0.88038632384268567</v>
      </c>
      <c r="E968" s="12">
        <v>-2.1853520593140274</v>
      </c>
      <c r="F968" s="12">
        <v>0.1161538421001751</v>
      </c>
      <c r="G968" s="12">
        <v>0.17663865037320647</v>
      </c>
      <c r="H968" s="12">
        <v>0.62867570704838727</v>
      </c>
      <c r="I968" s="12">
        <v>0.96240455604856834</v>
      </c>
      <c r="J968" s="12">
        <v>0.55538407650601584</v>
      </c>
      <c r="K968" s="12">
        <v>-8.3985014498466626E-2</v>
      </c>
      <c r="L968" s="12">
        <v>-1.7094225768232718</v>
      </c>
      <c r="M968" s="12">
        <v>-0.72946249929373153</v>
      </c>
      <c r="O968" s="3">
        <f>SQRT(Correlation)*$C968 + SQRT(1-Correlation)*D968</f>
        <v>0.73271600049215224</v>
      </c>
      <c r="P968" s="3">
        <f>SQRT(Correlation)*$C968 + SQRT(1-Correlation)*E968</f>
        <v>-2.1756987998010078</v>
      </c>
      <c r="Q968" s="3">
        <f>SQRT(Correlation)*$C968 + SQRT(1-Correlation)*F968</f>
        <v>7.7014092353382413E-3</v>
      </c>
      <c r="R968" s="3">
        <f>SQRT(Correlation)*$C968 + SQRT(1-Correlation)*G968</f>
        <v>6.5082336629750631E-2</v>
      </c>
      <c r="S968" s="3">
        <f>SQRT(Correlation)*$C968 + SQRT(1-Correlation)*H968</f>
        <v>0.49392234239740818</v>
      </c>
      <c r="T968" s="3">
        <f>SQRT(Correlation)*$C968 + SQRT(1-Correlation)*I968</f>
        <v>0.81052532752150186</v>
      </c>
      <c r="U968" s="3">
        <f>SQRT(Correlation)*$C968 + SQRT(1-Correlation)*J968</f>
        <v>0.42439179661497151</v>
      </c>
      <c r="V968" s="3">
        <f>SQRT(Correlation)*$C968 + SQRT(1-Correlation)*K968</f>
        <v>-0.18216698131072001</v>
      </c>
      <c r="W968" s="3">
        <f>SQRT(Correlation)*$C968 + SQRT(1-Correlation)*L968</f>
        <v>-1.7241924487122038</v>
      </c>
      <c r="X968" s="3">
        <f>SQRT(Correlation)*$C968 + SQRT(1-Correlation)*M968</f>
        <v>-0.79452069040364226</v>
      </c>
      <c r="Z968" s="3">
        <f>IF(O968&lt;'CDO Param'!C$13,1,0)</f>
        <v>0</v>
      </c>
      <c r="AA968" s="3">
        <f>IF(P968&lt;'CDO Param'!D$13,1,0)</f>
        <v>1</v>
      </c>
      <c r="AB968" s="3">
        <f>IF(Q968&lt;'CDO Param'!E$13,1,0)</f>
        <v>0</v>
      </c>
      <c r="AC968" s="3">
        <f>IF(R968&lt;'CDO Param'!F$13,1,0)</f>
        <v>0</v>
      </c>
      <c r="AD968" s="3">
        <f>IF(S968&lt;'CDO Param'!G$13,1,0)</f>
        <v>0</v>
      </c>
      <c r="AE968" s="3">
        <f>IF(T968&lt;'CDO Param'!H$13,1,0)</f>
        <v>0</v>
      </c>
      <c r="AF968" s="3">
        <f>IF(U968&lt;'CDO Param'!I$13,1,0)</f>
        <v>0</v>
      </c>
      <c r="AG968" s="3">
        <f>IF(V968&lt;'CDO Param'!J$13,1,0)</f>
        <v>0</v>
      </c>
      <c r="AH968" s="3">
        <f>IF(W968&lt;'CDO Param'!K$13,1,0)</f>
        <v>0</v>
      </c>
      <c r="AI968" s="3">
        <f>IF(X968&lt;'CDO Param'!L$13,1,0)</f>
        <v>1</v>
      </c>
      <c r="AK968" s="3">
        <f>Z968*'CDO Param'!C$6*'CDO Param'!C$9</f>
        <v>0</v>
      </c>
      <c r="AL968" s="3">
        <f>AA968*'CDO Param'!D$6*'CDO Param'!D$9</f>
        <v>4050</v>
      </c>
      <c r="AM968" s="3">
        <f>AB968*'CDO Param'!E$6*'CDO Param'!E$9</f>
        <v>0</v>
      </c>
      <c r="AN968" s="3">
        <f>AC968*'CDO Param'!F$6*'CDO Param'!F$9</f>
        <v>0</v>
      </c>
      <c r="AO968" s="3">
        <f>AD968*'CDO Param'!G$6*'CDO Param'!G$9</f>
        <v>0</v>
      </c>
      <c r="AP968" s="3">
        <f>AE968*'CDO Param'!H$6*'CDO Param'!H$9</f>
        <v>0</v>
      </c>
      <c r="AQ968" s="3">
        <f>AF968*'CDO Param'!I$6*'CDO Param'!I$9</f>
        <v>0</v>
      </c>
      <c r="AR968" s="3">
        <f>AG968*'CDO Param'!J$6*'CDO Param'!J$9</f>
        <v>0</v>
      </c>
      <c r="AS968" s="3">
        <f>AH968*'CDO Param'!K$6*'CDO Param'!K$9</f>
        <v>0</v>
      </c>
      <c r="AT968" s="3">
        <f>AI968*'CDO Param'!L$6*'CDO Param'!L$9</f>
        <v>4500</v>
      </c>
      <c r="AV968" s="2">
        <f t="shared" si="46"/>
        <v>8550</v>
      </c>
      <c r="BF968" s="5">
        <f>AV968/'CDO Param'!$M$6</f>
        <v>8.9062500000000003E-2</v>
      </c>
      <c r="BG968" s="5">
        <f t="shared" si="47"/>
        <v>0.02</v>
      </c>
      <c r="BH968" s="5">
        <f t="shared" si="48"/>
        <v>1</v>
      </c>
    </row>
    <row r="969" spans="2:60" x14ac:dyDescent="0.2">
      <c r="B969" s="3">
        <v>965</v>
      </c>
      <c r="C969" s="12">
        <v>0.42049578041769564</v>
      </c>
      <c r="D969" s="12">
        <v>-2.696324372664094</v>
      </c>
      <c r="E969" s="12">
        <v>1.3837507140124217</v>
      </c>
      <c r="F969" s="12">
        <v>-0.34635718293429818</v>
      </c>
      <c r="G969" s="12">
        <v>0.75808202382177114</v>
      </c>
      <c r="H969" s="12">
        <v>1.0568828656687401</v>
      </c>
      <c r="I969" s="12">
        <v>-0.70964233600534499</v>
      </c>
      <c r="J969" s="12">
        <v>-0.67030669015366584</v>
      </c>
      <c r="K969" s="12">
        <v>-1.1842917047033552</v>
      </c>
      <c r="L969" s="12">
        <v>0.60301090343273245</v>
      </c>
      <c r="M969" s="12">
        <v>-6.4225105234072544E-2</v>
      </c>
      <c r="O969" s="3">
        <f>SQRT(Correlation)*$C969 + SQRT(1-Correlation)*D969</f>
        <v>-2.4249854572119602</v>
      </c>
      <c r="P969" s="3">
        <f>SQRT(Correlation)*$C969 + SQRT(1-Correlation)*E969</f>
        <v>1.4457136323100521</v>
      </c>
      <c r="Q969" s="3">
        <f>SQRT(Correlation)*$C969 + SQRT(1-Correlation)*F969</f>
        <v>-0.19561083334860041</v>
      </c>
      <c r="R969" s="3">
        <f>SQRT(Correlation)*$C969 + SQRT(1-Correlation)*G969</f>
        <v>0.85215219581304069</v>
      </c>
      <c r="S969" s="3">
        <f>SQRT(Correlation)*$C969 + SQRT(1-Correlation)*H969</f>
        <v>1.1356195639166933</v>
      </c>
      <c r="T969" s="3">
        <f>SQRT(Correlation)*$C969 + SQRT(1-Correlation)*I969</f>
        <v>-0.54025339049682686</v>
      </c>
      <c r="U969" s="3">
        <f>SQRT(Correlation)*$C969 + SQRT(1-Correlation)*J969</f>
        <v>-0.50293632025930879</v>
      </c>
      <c r="V969" s="3">
        <f>SQRT(Correlation)*$C969 + SQRT(1-Correlation)*K969</f>
        <v>-0.99054531901084952</v>
      </c>
      <c r="W969" s="3">
        <f>SQRT(Correlation)*$C969 + SQRT(1-Correlation)*L969</f>
        <v>0.70503881388997924</v>
      </c>
      <c r="X969" s="3">
        <f>SQRT(Correlation)*$C969 + SQRT(1-Correlation)*M969</f>
        <v>7.2043156609893466E-2</v>
      </c>
      <c r="Z969" s="3">
        <f>IF(O969&lt;'CDO Param'!C$13,1,0)</f>
        <v>0</v>
      </c>
      <c r="AA969" s="3">
        <f>IF(P969&lt;'CDO Param'!D$13,1,0)</f>
        <v>0</v>
      </c>
      <c r="AB969" s="3">
        <f>IF(Q969&lt;'CDO Param'!E$13,1,0)</f>
        <v>0</v>
      </c>
      <c r="AC969" s="3">
        <f>IF(R969&lt;'CDO Param'!F$13,1,0)</f>
        <v>0</v>
      </c>
      <c r="AD969" s="3">
        <f>IF(S969&lt;'CDO Param'!G$13,1,0)</f>
        <v>0</v>
      </c>
      <c r="AE969" s="3">
        <f>IF(T969&lt;'CDO Param'!H$13,1,0)</f>
        <v>0</v>
      </c>
      <c r="AF969" s="3">
        <f>IF(U969&lt;'CDO Param'!I$13,1,0)</f>
        <v>0</v>
      </c>
      <c r="AG969" s="3">
        <f>IF(V969&lt;'CDO Param'!J$13,1,0)</f>
        <v>0</v>
      </c>
      <c r="AH969" s="3">
        <f>IF(W969&lt;'CDO Param'!K$13,1,0)</f>
        <v>0</v>
      </c>
      <c r="AI969" s="3">
        <f>IF(X969&lt;'CDO Param'!L$13,1,0)</f>
        <v>0</v>
      </c>
      <c r="AK969" s="3">
        <f>Z969*'CDO Param'!C$6*'CDO Param'!C$9</f>
        <v>0</v>
      </c>
      <c r="AL969" s="3">
        <f>AA969*'CDO Param'!D$6*'CDO Param'!D$9</f>
        <v>0</v>
      </c>
      <c r="AM969" s="3">
        <f>AB969*'CDO Param'!E$6*'CDO Param'!E$9</f>
        <v>0</v>
      </c>
      <c r="AN969" s="3">
        <f>AC969*'CDO Param'!F$6*'CDO Param'!F$9</f>
        <v>0</v>
      </c>
      <c r="AO969" s="3">
        <f>AD969*'CDO Param'!G$6*'CDO Param'!G$9</f>
        <v>0</v>
      </c>
      <c r="AP969" s="3">
        <f>AE969*'CDO Param'!H$6*'CDO Param'!H$9</f>
        <v>0</v>
      </c>
      <c r="AQ969" s="3">
        <f>AF969*'CDO Param'!I$6*'CDO Param'!I$9</f>
        <v>0</v>
      </c>
      <c r="AR969" s="3">
        <f>AG969*'CDO Param'!J$6*'CDO Param'!J$9</f>
        <v>0</v>
      </c>
      <c r="AS969" s="3">
        <f>AH969*'CDO Param'!K$6*'CDO Param'!K$9</f>
        <v>0</v>
      </c>
      <c r="AT969" s="3">
        <f>AI969*'CDO Param'!L$6*'CDO Param'!L$9</f>
        <v>0</v>
      </c>
      <c r="AV969" s="2">
        <f t="shared" si="46"/>
        <v>0</v>
      </c>
      <c r="BF969" s="5">
        <f>AV969/'CDO Param'!$M$6</f>
        <v>0</v>
      </c>
      <c r="BG969" s="5">
        <f t="shared" si="47"/>
        <v>0</v>
      </c>
      <c r="BH969" s="5">
        <f t="shared" si="48"/>
        <v>0</v>
      </c>
    </row>
    <row r="970" spans="2:60" x14ac:dyDescent="0.2">
      <c r="B970" s="3">
        <v>966</v>
      </c>
      <c r="C970" s="12">
        <v>-0.97187466963077895</v>
      </c>
      <c r="D970" s="12">
        <v>8.298002285300754E-3</v>
      </c>
      <c r="E970" s="12">
        <v>-1.0881444723054301</v>
      </c>
      <c r="F970" s="12">
        <v>0.95451468951068819</v>
      </c>
      <c r="G970" s="12">
        <v>-0.53913481679046527</v>
      </c>
      <c r="H970" s="12">
        <v>-0.43101408664369956</v>
      </c>
      <c r="I970" s="12">
        <v>0.20246716303518042</v>
      </c>
      <c r="J970" s="12">
        <v>0.93436938186641783</v>
      </c>
      <c r="K970" s="12">
        <v>0.92541995400097221</v>
      </c>
      <c r="L970" s="12">
        <v>1.1964129953412339</v>
      </c>
      <c r="M970" s="12">
        <v>-0.54010001804272179</v>
      </c>
      <c r="O970" s="3">
        <f>SQRT(Correlation)*$C970 + SQRT(1-Correlation)*D970</f>
        <v>-0.29946157945044383</v>
      </c>
      <c r="P970" s="3">
        <f>SQRT(Correlation)*$C970 + SQRT(1-Correlation)*E970</f>
        <v>-1.339638242367845</v>
      </c>
      <c r="Q970" s="3">
        <f>SQRT(Correlation)*$C970 + SQRT(1-Correlation)*F970</f>
        <v>0.59819838805696812</v>
      </c>
      <c r="R970" s="3">
        <f>SQRT(Correlation)*$C970 + SQRT(1-Correlation)*G970</f>
        <v>-0.81880195171233172</v>
      </c>
      <c r="S970" s="3">
        <f>SQRT(Correlation)*$C970 + SQRT(1-Correlation)*H970</f>
        <v>-0.71622962084906838</v>
      </c>
      <c r="T970" s="3">
        <f>SQRT(Correlation)*$C970 + SQRT(1-Correlation)*I970</f>
        <v>-0.11525653965054761</v>
      </c>
      <c r="U970" s="3">
        <f>SQRT(Correlation)*$C970 + SQRT(1-Correlation)*J970</f>
        <v>0.57908687116075952</v>
      </c>
      <c r="V970" s="3">
        <f>SQRT(Correlation)*$C970 + SQRT(1-Correlation)*K970</f>
        <v>0.57059669841770344</v>
      </c>
      <c r="W970" s="3">
        <f>SQRT(Correlation)*$C970 + SQRT(1-Correlation)*L970</f>
        <v>0.82768327062512204</v>
      </c>
      <c r="X970" s="3">
        <f>SQRT(Correlation)*$C970 + SQRT(1-Correlation)*M970</f>
        <v>-0.81971762201960496</v>
      </c>
      <c r="Z970" s="3">
        <f>IF(O970&lt;'CDO Param'!C$13,1,0)</f>
        <v>0</v>
      </c>
      <c r="AA970" s="3">
        <f>IF(P970&lt;'CDO Param'!D$13,1,0)</f>
        <v>0</v>
      </c>
      <c r="AB970" s="3">
        <f>IF(Q970&lt;'CDO Param'!E$13,1,0)</f>
        <v>0</v>
      </c>
      <c r="AC970" s="3">
        <f>IF(R970&lt;'CDO Param'!F$13,1,0)</f>
        <v>0</v>
      </c>
      <c r="AD970" s="3">
        <f>IF(S970&lt;'CDO Param'!G$13,1,0)</f>
        <v>1</v>
      </c>
      <c r="AE970" s="3">
        <f>IF(T970&lt;'CDO Param'!H$13,1,0)</f>
        <v>0</v>
      </c>
      <c r="AF970" s="3">
        <f>IF(U970&lt;'CDO Param'!I$13,1,0)</f>
        <v>0</v>
      </c>
      <c r="AG970" s="3">
        <f>IF(V970&lt;'CDO Param'!J$13,1,0)</f>
        <v>0</v>
      </c>
      <c r="AH970" s="3">
        <f>IF(W970&lt;'CDO Param'!K$13,1,0)</f>
        <v>0</v>
      </c>
      <c r="AI970" s="3">
        <f>IF(X970&lt;'CDO Param'!L$13,1,0)</f>
        <v>1</v>
      </c>
      <c r="AK970" s="3">
        <f>Z970*'CDO Param'!C$6*'CDO Param'!C$9</f>
        <v>0</v>
      </c>
      <c r="AL970" s="3">
        <f>AA970*'CDO Param'!D$6*'CDO Param'!D$9</f>
        <v>0</v>
      </c>
      <c r="AM970" s="3">
        <f>AB970*'CDO Param'!E$6*'CDO Param'!E$9</f>
        <v>0</v>
      </c>
      <c r="AN970" s="3">
        <f>AC970*'CDO Param'!F$6*'CDO Param'!F$9</f>
        <v>0</v>
      </c>
      <c r="AO970" s="3">
        <f>AD970*'CDO Param'!G$6*'CDO Param'!G$9</f>
        <v>4500</v>
      </c>
      <c r="AP970" s="3">
        <f>AE970*'CDO Param'!H$6*'CDO Param'!H$9</f>
        <v>0</v>
      </c>
      <c r="AQ970" s="3">
        <f>AF970*'CDO Param'!I$6*'CDO Param'!I$9</f>
        <v>0</v>
      </c>
      <c r="AR970" s="3">
        <f>AG970*'CDO Param'!J$6*'CDO Param'!J$9</f>
        <v>0</v>
      </c>
      <c r="AS970" s="3">
        <f>AH970*'CDO Param'!K$6*'CDO Param'!K$9</f>
        <v>0</v>
      </c>
      <c r="AT970" s="3">
        <f>AI970*'CDO Param'!L$6*'CDO Param'!L$9</f>
        <v>4500</v>
      </c>
      <c r="AV970" s="2">
        <f t="shared" si="46"/>
        <v>9000</v>
      </c>
      <c r="BF970" s="5">
        <f>AV970/'CDO Param'!$M$6</f>
        <v>9.375E-2</v>
      </c>
      <c r="BG970" s="5">
        <f t="shared" si="47"/>
        <v>0.02</v>
      </c>
      <c r="BH970" s="5">
        <f t="shared" si="48"/>
        <v>1</v>
      </c>
    </row>
    <row r="971" spans="2:60" x14ac:dyDescent="0.2">
      <c r="B971" s="3">
        <v>967</v>
      </c>
      <c r="C971" s="12">
        <v>0.6308869160420727</v>
      </c>
      <c r="D971" s="12">
        <v>2.337219484616071</v>
      </c>
      <c r="E971" s="12">
        <v>0.65510448621353135</v>
      </c>
      <c r="F971" s="12">
        <v>-1.6919557310757227</v>
      </c>
      <c r="G971" s="12">
        <v>0.88929709818330593</v>
      </c>
      <c r="H971" s="12">
        <v>-0.23576376406708732</v>
      </c>
      <c r="I971" s="12">
        <v>-0.75146999733988196</v>
      </c>
      <c r="J971" s="12">
        <v>-3.6397977964952588E-2</v>
      </c>
      <c r="K971" s="12">
        <v>5.9776539274025708E-3</v>
      </c>
      <c r="L971" s="12">
        <v>0.19149069885315839</v>
      </c>
      <c r="M971" s="12">
        <v>0.37667632568627596</v>
      </c>
      <c r="O971" s="3">
        <f>SQRT(Correlation)*$C971 + SQRT(1-Correlation)*D971</f>
        <v>2.4167850490027334</v>
      </c>
      <c r="P971" s="3">
        <f>SQRT(Correlation)*$C971 + SQRT(1-Correlation)*E971</f>
        <v>0.82099064461797733</v>
      </c>
      <c r="Q971" s="3">
        <f>SQRT(Correlation)*$C971 + SQRT(1-Correlation)*F971</f>
        <v>-1.4056261830431478</v>
      </c>
      <c r="R971" s="3">
        <f>SQRT(Correlation)*$C971 + SQRT(1-Correlation)*G971</f>
        <v>1.0431652641205273</v>
      </c>
      <c r="S971" s="3">
        <f>SQRT(Correlation)*$C971 + SQRT(1-Correlation)*H971</f>
        <v>-2.4161185186730577E-2</v>
      </c>
      <c r="T971" s="3">
        <f>SQRT(Correlation)*$C971 + SQRT(1-Correlation)*I971</f>
        <v>-0.51340307539317309</v>
      </c>
      <c r="U971" s="3">
        <f>SQRT(Correlation)*$C971 + SQRT(1-Correlation)*J971</f>
        <v>0.16497380629107589</v>
      </c>
      <c r="V971" s="3">
        <f>SQRT(Correlation)*$C971 + SQRT(1-Correlation)*K971</f>
        <v>0.20517486051168993</v>
      </c>
      <c r="W971" s="3">
        <f>SQRT(Correlation)*$C971 + SQRT(1-Correlation)*L971</f>
        <v>0.38116798780324912</v>
      </c>
      <c r="X971" s="3">
        <f>SQRT(Correlation)*$C971 + SQRT(1-Correlation)*M971</f>
        <v>0.55685049901884276</v>
      </c>
      <c r="Z971" s="3">
        <f>IF(O971&lt;'CDO Param'!C$13,1,0)</f>
        <v>0</v>
      </c>
      <c r="AA971" s="3">
        <f>IF(P971&lt;'CDO Param'!D$13,1,0)</f>
        <v>0</v>
      </c>
      <c r="AB971" s="3">
        <f>IF(Q971&lt;'CDO Param'!E$13,1,0)</f>
        <v>1</v>
      </c>
      <c r="AC971" s="3">
        <f>IF(R971&lt;'CDO Param'!F$13,1,0)</f>
        <v>0</v>
      </c>
      <c r="AD971" s="3">
        <f>IF(S971&lt;'CDO Param'!G$13,1,0)</f>
        <v>1</v>
      </c>
      <c r="AE971" s="3">
        <f>IF(T971&lt;'CDO Param'!H$13,1,0)</f>
        <v>0</v>
      </c>
      <c r="AF971" s="3">
        <f>IF(U971&lt;'CDO Param'!I$13,1,0)</f>
        <v>0</v>
      </c>
      <c r="AG971" s="3">
        <f>IF(V971&lt;'CDO Param'!J$13,1,0)</f>
        <v>0</v>
      </c>
      <c r="AH971" s="3">
        <f>IF(W971&lt;'CDO Param'!K$13,1,0)</f>
        <v>0</v>
      </c>
      <c r="AI971" s="3">
        <f>IF(X971&lt;'CDO Param'!L$13,1,0)</f>
        <v>0</v>
      </c>
      <c r="AK971" s="3">
        <f>Z971*'CDO Param'!C$6*'CDO Param'!C$9</f>
        <v>0</v>
      </c>
      <c r="AL971" s="3">
        <f>AA971*'CDO Param'!D$6*'CDO Param'!D$9</f>
        <v>0</v>
      </c>
      <c r="AM971" s="3">
        <f>AB971*'CDO Param'!E$6*'CDO Param'!E$9</f>
        <v>4500</v>
      </c>
      <c r="AN971" s="3">
        <f>AC971*'CDO Param'!F$6*'CDO Param'!F$9</f>
        <v>0</v>
      </c>
      <c r="AO971" s="3">
        <f>AD971*'CDO Param'!G$6*'CDO Param'!G$9</f>
        <v>4500</v>
      </c>
      <c r="AP971" s="3">
        <f>AE971*'CDO Param'!H$6*'CDO Param'!H$9</f>
        <v>0</v>
      </c>
      <c r="AQ971" s="3">
        <f>AF971*'CDO Param'!I$6*'CDO Param'!I$9</f>
        <v>0</v>
      </c>
      <c r="AR971" s="3">
        <f>AG971*'CDO Param'!J$6*'CDO Param'!J$9</f>
        <v>0</v>
      </c>
      <c r="AS971" s="3">
        <f>AH971*'CDO Param'!K$6*'CDO Param'!K$9</f>
        <v>0</v>
      </c>
      <c r="AT971" s="3">
        <f>AI971*'CDO Param'!L$6*'CDO Param'!L$9</f>
        <v>0</v>
      </c>
      <c r="AV971" s="2">
        <f t="shared" si="46"/>
        <v>9000</v>
      </c>
      <c r="BF971" s="5">
        <f>AV971/'CDO Param'!$M$6</f>
        <v>9.375E-2</v>
      </c>
      <c r="BG971" s="5">
        <f t="shared" si="47"/>
        <v>0.02</v>
      </c>
      <c r="BH971" s="5">
        <f t="shared" si="48"/>
        <v>1</v>
      </c>
    </row>
    <row r="972" spans="2:60" x14ac:dyDescent="0.2">
      <c r="B972" s="3">
        <v>968</v>
      </c>
      <c r="C972" s="12">
        <v>0.37880454328842461</v>
      </c>
      <c r="D972" s="12">
        <v>1.530520421511028</v>
      </c>
      <c r="E972" s="12">
        <v>-1.2829264051106293</v>
      </c>
      <c r="F972" s="12">
        <v>0.38491180021082982</v>
      </c>
      <c r="G972" s="12">
        <v>-2.799497451633215</v>
      </c>
      <c r="H972" s="12">
        <v>-2.1238702174741775</v>
      </c>
      <c r="I972" s="12">
        <v>-1.8032460502581671</v>
      </c>
      <c r="J972" s="12">
        <v>0.2062506609945558</v>
      </c>
      <c r="K972" s="12">
        <v>0.43385625758673996</v>
      </c>
      <c r="L972" s="12">
        <v>0.76605374488281086</v>
      </c>
      <c r="M972" s="12">
        <v>0.96935309557011351</v>
      </c>
      <c r="O972" s="3">
        <f>SQRT(Correlation)*$C972 + SQRT(1-Correlation)*D972</f>
        <v>1.5717676756938714</v>
      </c>
      <c r="P972" s="3">
        <f>SQRT(Correlation)*$C972 + SQRT(1-Correlation)*E972</f>
        <v>-1.0973023386753142</v>
      </c>
      <c r="Q972" s="3">
        <f>SQRT(Correlation)*$C972 + SQRT(1-Correlation)*F972</f>
        <v>0.48494791056369757</v>
      </c>
      <c r="R972" s="3">
        <f>SQRT(Correlation)*$C972 + SQRT(1-Correlation)*G972</f>
        <v>-2.5360479608182795</v>
      </c>
      <c r="S972" s="3">
        <f>SQRT(Correlation)*$C972 + SQRT(1-Correlation)*H972</f>
        <v>-1.8950916880635378</v>
      </c>
      <c r="T972" s="3">
        <f>SQRT(Correlation)*$C972 + SQRT(1-Correlation)*I972</f>
        <v>-1.5909208956743535</v>
      </c>
      <c r="U972" s="3">
        <f>SQRT(Correlation)*$C972 + SQRT(1-Correlation)*J972</f>
        <v>0.31545507177854076</v>
      </c>
      <c r="V972" s="3">
        <f>SQRT(Correlation)*$C972 + SQRT(1-Correlation)*K972</f>
        <v>0.53138069980836877</v>
      </c>
      <c r="W972" s="3">
        <f>SQRT(Correlation)*$C972 + SQRT(1-Correlation)*L972</f>
        <v>0.84653090766049899</v>
      </c>
      <c r="X972" s="3">
        <f>SQRT(Correlation)*$C972 + SQRT(1-Correlation)*M972</f>
        <v>1.0393976061620573</v>
      </c>
      <c r="Z972" s="3">
        <f>IF(O972&lt;'CDO Param'!C$13,1,0)</f>
        <v>0</v>
      </c>
      <c r="AA972" s="3">
        <f>IF(P972&lt;'CDO Param'!D$13,1,0)</f>
        <v>0</v>
      </c>
      <c r="AB972" s="3">
        <f>IF(Q972&lt;'CDO Param'!E$13,1,0)</f>
        <v>0</v>
      </c>
      <c r="AC972" s="3">
        <f>IF(R972&lt;'CDO Param'!F$13,1,0)</f>
        <v>1</v>
      </c>
      <c r="AD972" s="3">
        <f>IF(S972&lt;'CDO Param'!G$13,1,0)</f>
        <v>1</v>
      </c>
      <c r="AE972" s="3">
        <f>IF(T972&lt;'CDO Param'!H$13,1,0)</f>
        <v>0</v>
      </c>
      <c r="AF972" s="3">
        <f>IF(U972&lt;'CDO Param'!I$13,1,0)</f>
        <v>0</v>
      </c>
      <c r="AG972" s="3">
        <f>IF(V972&lt;'CDO Param'!J$13,1,0)</f>
        <v>0</v>
      </c>
      <c r="AH972" s="3">
        <f>IF(W972&lt;'CDO Param'!K$13,1,0)</f>
        <v>0</v>
      </c>
      <c r="AI972" s="3">
        <f>IF(X972&lt;'CDO Param'!L$13,1,0)</f>
        <v>0</v>
      </c>
      <c r="AK972" s="3">
        <f>Z972*'CDO Param'!C$6*'CDO Param'!C$9</f>
        <v>0</v>
      </c>
      <c r="AL972" s="3">
        <f>AA972*'CDO Param'!D$6*'CDO Param'!D$9</f>
        <v>0</v>
      </c>
      <c r="AM972" s="3">
        <f>AB972*'CDO Param'!E$6*'CDO Param'!E$9</f>
        <v>0</v>
      </c>
      <c r="AN972" s="3">
        <f>AC972*'CDO Param'!F$6*'CDO Param'!F$9</f>
        <v>4500</v>
      </c>
      <c r="AO972" s="3">
        <f>AD972*'CDO Param'!G$6*'CDO Param'!G$9</f>
        <v>4500</v>
      </c>
      <c r="AP972" s="3">
        <f>AE972*'CDO Param'!H$6*'CDO Param'!H$9</f>
        <v>0</v>
      </c>
      <c r="AQ972" s="3">
        <f>AF972*'CDO Param'!I$6*'CDO Param'!I$9</f>
        <v>0</v>
      </c>
      <c r="AR972" s="3">
        <f>AG972*'CDO Param'!J$6*'CDO Param'!J$9</f>
        <v>0</v>
      </c>
      <c r="AS972" s="3">
        <f>AH972*'CDO Param'!K$6*'CDO Param'!K$9</f>
        <v>0</v>
      </c>
      <c r="AT972" s="3">
        <f>AI972*'CDO Param'!L$6*'CDO Param'!L$9</f>
        <v>0</v>
      </c>
      <c r="AV972" s="2">
        <f t="shared" si="46"/>
        <v>9000</v>
      </c>
      <c r="BF972" s="5">
        <f>AV972/'CDO Param'!$M$6</f>
        <v>9.375E-2</v>
      </c>
      <c r="BG972" s="5">
        <f t="shared" si="47"/>
        <v>0.02</v>
      </c>
      <c r="BH972" s="5">
        <f t="shared" si="48"/>
        <v>1</v>
      </c>
    </row>
    <row r="973" spans="2:60" x14ac:dyDescent="0.2">
      <c r="B973" s="3">
        <v>969</v>
      </c>
      <c r="C973" s="12">
        <v>1.5099521988304332</v>
      </c>
      <c r="D973" s="12">
        <v>0.44562398215930443</v>
      </c>
      <c r="E973" s="12">
        <v>-0.23669372239965014</v>
      </c>
      <c r="F973" s="12">
        <v>-0.97870270110433921</v>
      </c>
      <c r="G973" s="12">
        <v>-1.6284866433124989</v>
      </c>
      <c r="H973" s="12">
        <v>-1.2340001376287546</v>
      </c>
      <c r="I973" s="12">
        <v>-0.62361095842788927</v>
      </c>
      <c r="J973" s="12">
        <v>-1.4107536117080599</v>
      </c>
      <c r="K973" s="12">
        <v>-0.19183516997145489</v>
      </c>
      <c r="L973" s="12">
        <v>-1.3835597201250494</v>
      </c>
      <c r="M973" s="12">
        <v>-1.1153815648867749</v>
      </c>
      <c r="O973" s="3">
        <f>SQRT(Correlation)*$C973 + SQRT(1-Correlation)*D973</f>
        <v>0.90024483971365243</v>
      </c>
      <c r="P973" s="3">
        <f>SQRT(Correlation)*$C973 + SQRT(1-Correlation)*E973</f>
        <v>0.25294142943440734</v>
      </c>
      <c r="Q973" s="3">
        <f>SQRT(Correlation)*$C973 + SQRT(1-Correlation)*F973</f>
        <v>-0.45099009566625053</v>
      </c>
      <c r="R973" s="3">
        <f>SQRT(Correlation)*$C973 + SQRT(1-Correlation)*G973</f>
        <v>-1.067429268980552</v>
      </c>
      <c r="S973" s="3">
        <f>SQRT(Correlation)*$C973 + SQRT(1-Correlation)*H973</f>
        <v>-0.69318650973207463</v>
      </c>
      <c r="T973" s="3">
        <f>SQRT(Correlation)*$C973 + SQRT(1-Correlation)*I973</f>
        <v>-0.11412049011345166</v>
      </c>
      <c r="U973" s="3">
        <f>SQRT(Correlation)*$C973 + SQRT(1-Correlation)*J973</f>
        <v>-0.86086957846351608</v>
      </c>
      <c r="V973" s="3">
        <f>SQRT(Correlation)*$C973 + SQRT(1-Correlation)*K973</f>
        <v>0.29549798889775947</v>
      </c>
      <c r="W973" s="3">
        <f>SQRT(Correlation)*$C973 + SQRT(1-Correlation)*L973</f>
        <v>-0.83507118770971744</v>
      </c>
      <c r="X973" s="3">
        <f>SQRT(Correlation)*$C973 + SQRT(1-Correlation)*M973</f>
        <v>-0.58065505093316849</v>
      </c>
      <c r="Z973" s="3">
        <f>IF(O973&lt;'CDO Param'!C$13,1,0)</f>
        <v>0</v>
      </c>
      <c r="AA973" s="3">
        <f>IF(P973&lt;'CDO Param'!D$13,1,0)</f>
        <v>0</v>
      </c>
      <c r="AB973" s="3">
        <f>IF(Q973&lt;'CDO Param'!E$13,1,0)</f>
        <v>0</v>
      </c>
      <c r="AC973" s="3">
        <f>IF(R973&lt;'CDO Param'!F$13,1,0)</f>
        <v>0</v>
      </c>
      <c r="AD973" s="3">
        <f>IF(S973&lt;'CDO Param'!G$13,1,0)</f>
        <v>1</v>
      </c>
      <c r="AE973" s="3">
        <f>IF(T973&lt;'CDO Param'!H$13,1,0)</f>
        <v>0</v>
      </c>
      <c r="AF973" s="3">
        <f>IF(U973&lt;'CDO Param'!I$13,1,0)</f>
        <v>0</v>
      </c>
      <c r="AG973" s="3">
        <f>IF(V973&lt;'CDO Param'!J$13,1,0)</f>
        <v>0</v>
      </c>
      <c r="AH973" s="3">
        <f>IF(W973&lt;'CDO Param'!K$13,1,0)</f>
        <v>0</v>
      </c>
      <c r="AI973" s="3">
        <f>IF(X973&lt;'CDO Param'!L$13,1,0)</f>
        <v>0</v>
      </c>
      <c r="AK973" s="3">
        <f>Z973*'CDO Param'!C$6*'CDO Param'!C$9</f>
        <v>0</v>
      </c>
      <c r="AL973" s="3">
        <f>AA973*'CDO Param'!D$6*'CDO Param'!D$9</f>
        <v>0</v>
      </c>
      <c r="AM973" s="3">
        <f>AB973*'CDO Param'!E$6*'CDO Param'!E$9</f>
        <v>0</v>
      </c>
      <c r="AN973" s="3">
        <f>AC973*'CDO Param'!F$6*'CDO Param'!F$9</f>
        <v>0</v>
      </c>
      <c r="AO973" s="3">
        <f>AD973*'CDO Param'!G$6*'CDO Param'!G$9</f>
        <v>4500</v>
      </c>
      <c r="AP973" s="3">
        <f>AE973*'CDO Param'!H$6*'CDO Param'!H$9</f>
        <v>0</v>
      </c>
      <c r="AQ973" s="3">
        <f>AF973*'CDO Param'!I$6*'CDO Param'!I$9</f>
        <v>0</v>
      </c>
      <c r="AR973" s="3">
        <f>AG973*'CDO Param'!J$6*'CDO Param'!J$9</f>
        <v>0</v>
      </c>
      <c r="AS973" s="3">
        <f>AH973*'CDO Param'!K$6*'CDO Param'!K$9</f>
        <v>0</v>
      </c>
      <c r="AT973" s="3">
        <f>AI973*'CDO Param'!L$6*'CDO Param'!L$9</f>
        <v>0</v>
      </c>
      <c r="AV973" s="2">
        <f t="shared" si="46"/>
        <v>4500</v>
      </c>
      <c r="BF973" s="5">
        <f>AV973/'CDO Param'!$M$6</f>
        <v>4.6875E-2</v>
      </c>
      <c r="BG973" s="5">
        <f t="shared" si="47"/>
        <v>0</v>
      </c>
      <c r="BH973" s="5">
        <f t="shared" si="48"/>
        <v>0</v>
      </c>
    </row>
    <row r="974" spans="2:60" x14ac:dyDescent="0.2">
      <c r="B974" s="3">
        <v>970</v>
      </c>
      <c r="C974" s="12">
        <v>-0.53798203225596808</v>
      </c>
      <c r="D974" s="12">
        <v>-2.1449613996082917</v>
      </c>
      <c r="E974" s="12">
        <v>0.10197709343628958</v>
      </c>
      <c r="F974" s="12">
        <v>-1.4392617231351323</v>
      </c>
      <c r="G974" s="12">
        <v>-0.98353211797075346</v>
      </c>
      <c r="H974" s="12">
        <v>-1.7296679288847372</v>
      </c>
      <c r="I974" s="12">
        <v>-0.55704276746837422</v>
      </c>
      <c r="J974" s="12">
        <v>-2.6002817321568727</v>
      </c>
      <c r="K974" s="12">
        <v>-0.58501996136328671</v>
      </c>
      <c r="L974" s="12">
        <v>0.3628201739047654</v>
      </c>
      <c r="M974" s="12">
        <v>1.1578708836168516</v>
      </c>
      <c r="O974" s="3">
        <f>SQRT(Correlation)*$C974 + SQRT(1-Correlation)*D974</f>
        <v>-2.2050139109889431</v>
      </c>
      <c r="P974" s="3">
        <f>SQRT(Correlation)*$C974 + SQRT(1-Correlation)*E974</f>
        <v>-7.3380890890758638E-2</v>
      </c>
      <c r="Q974" s="3">
        <f>SQRT(Correlation)*$C974 + SQRT(1-Correlation)*F974</f>
        <v>-1.5355284144792061</v>
      </c>
      <c r="R974" s="3">
        <f>SQRT(Correlation)*$C974 + SQRT(1-Correlation)*G974</f>
        <v>-1.1031853496326045</v>
      </c>
      <c r="S974" s="3">
        <f>SQRT(Correlation)*$C974 + SQRT(1-Correlation)*H974</f>
        <v>-1.8110319315240773</v>
      </c>
      <c r="T974" s="3">
        <f>SQRT(Correlation)*$C974 + SQRT(1-Correlation)*I974</f>
        <v>-0.69858202601458586</v>
      </c>
      <c r="U974" s="3">
        <f>SQRT(Correlation)*$C974 + SQRT(1-Correlation)*J974</f>
        <v>-2.6369687057405877</v>
      </c>
      <c r="V974" s="3">
        <f>SQRT(Correlation)*$C974 + SQRT(1-Correlation)*K974</f>
        <v>-0.72512352258901025</v>
      </c>
      <c r="W974" s="3">
        <f>SQRT(Correlation)*$C974 + SQRT(1-Correlation)*L974</f>
        <v>0.17407658296173056</v>
      </c>
      <c r="X974" s="3">
        <f>SQRT(Correlation)*$C974 + SQRT(1-Correlation)*M974</f>
        <v>0.92832791236879419</v>
      </c>
      <c r="Z974" s="3">
        <f>IF(O974&lt;'CDO Param'!C$13,1,0)</f>
        <v>0</v>
      </c>
      <c r="AA974" s="3">
        <f>IF(P974&lt;'CDO Param'!D$13,1,0)</f>
        <v>0</v>
      </c>
      <c r="AB974" s="3">
        <f>IF(Q974&lt;'CDO Param'!E$13,1,0)</f>
        <v>1</v>
      </c>
      <c r="AC974" s="3">
        <f>IF(R974&lt;'CDO Param'!F$13,1,0)</f>
        <v>0</v>
      </c>
      <c r="AD974" s="3">
        <f>IF(S974&lt;'CDO Param'!G$13,1,0)</f>
        <v>1</v>
      </c>
      <c r="AE974" s="3">
        <f>IF(T974&lt;'CDO Param'!H$13,1,0)</f>
        <v>0</v>
      </c>
      <c r="AF974" s="3">
        <f>IF(U974&lt;'CDO Param'!I$13,1,0)</f>
        <v>1</v>
      </c>
      <c r="AG974" s="3">
        <f>IF(V974&lt;'CDO Param'!J$13,1,0)</f>
        <v>0</v>
      </c>
      <c r="AH974" s="3">
        <f>IF(W974&lt;'CDO Param'!K$13,1,0)</f>
        <v>0</v>
      </c>
      <c r="AI974" s="3">
        <f>IF(X974&lt;'CDO Param'!L$13,1,0)</f>
        <v>0</v>
      </c>
      <c r="AK974" s="3">
        <f>Z974*'CDO Param'!C$6*'CDO Param'!C$9</f>
        <v>0</v>
      </c>
      <c r="AL974" s="3">
        <f>AA974*'CDO Param'!D$6*'CDO Param'!D$9</f>
        <v>0</v>
      </c>
      <c r="AM974" s="3">
        <f>AB974*'CDO Param'!E$6*'CDO Param'!E$9</f>
        <v>4500</v>
      </c>
      <c r="AN974" s="3">
        <f>AC974*'CDO Param'!F$6*'CDO Param'!F$9</f>
        <v>0</v>
      </c>
      <c r="AO974" s="3">
        <f>AD974*'CDO Param'!G$6*'CDO Param'!G$9</f>
        <v>4500</v>
      </c>
      <c r="AP974" s="3">
        <f>AE974*'CDO Param'!H$6*'CDO Param'!H$9</f>
        <v>0</v>
      </c>
      <c r="AQ974" s="3">
        <f>AF974*'CDO Param'!I$6*'CDO Param'!I$9</f>
        <v>3600</v>
      </c>
      <c r="AR974" s="3">
        <f>AG974*'CDO Param'!J$6*'CDO Param'!J$9</f>
        <v>0</v>
      </c>
      <c r="AS974" s="3">
        <f>AH974*'CDO Param'!K$6*'CDO Param'!K$9</f>
        <v>0</v>
      </c>
      <c r="AT974" s="3">
        <f>AI974*'CDO Param'!L$6*'CDO Param'!L$9</f>
        <v>0</v>
      </c>
      <c r="AV974" s="2">
        <f t="shared" si="46"/>
        <v>12600</v>
      </c>
      <c r="BF974" s="5">
        <f>AV974/'CDO Param'!$M$6</f>
        <v>0.13125000000000001</v>
      </c>
      <c r="BG974" s="5">
        <f t="shared" si="47"/>
        <v>0.02</v>
      </c>
      <c r="BH974" s="5">
        <f t="shared" si="48"/>
        <v>1</v>
      </c>
    </row>
    <row r="975" spans="2:60" x14ac:dyDescent="0.2">
      <c r="B975" s="3">
        <v>971</v>
      </c>
      <c r="C975" s="12">
        <v>-1.8384616851108149</v>
      </c>
      <c r="D975" s="12">
        <v>0.20425886759767309</v>
      </c>
      <c r="E975" s="12">
        <v>0.23285110728465952</v>
      </c>
      <c r="F975" s="12">
        <v>0.77534195952466689</v>
      </c>
      <c r="G975" s="12">
        <v>-1.2293526197026949</v>
      </c>
      <c r="H975" s="12">
        <v>1.0723283594415989</v>
      </c>
      <c r="I975" s="12">
        <v>2.9238435672596097</v>
      </c>
      <c r="J975" s="12">
        <v>1.5895602700766176</v>
      </c>
      <c r="K975" s="12">
        <v>-0.36043729778612033</v>
      </c>
      <c r="L975" s="12">
        <v>-1.3906719686929137</v>
      </c>
      <c r="M975" s="12">
        <v>1.3033650247962214</v>
      </c>
      <c r="O975" s="3">
        <f>SQRT(Correlation)*$C975 + SQRT(1-Correlation)*D975</f>
        <v>-0.38759565542152069</v>
      </c>
      <c r="P975" s="3">
        <f>SQRT(Correlation)*$C975 + SQRT(1-Correlation)*E975</f>
        <v>-0.36047067517661957</v>
      </c>
      <c r="Q975" s="3">
        <f>SQRT(Correlation)*$C975 + SQRT(1-Correlation)*F975</f>
        <v>0.15418133568866454</v>
      </c>
      <c r="R975" s="3">
        <f>SQRT(Correlation)*$C975 + SQRT(1-Correlation)*G975</f>
        <v>-1.747638929316736</v>
      </c>
      <c r="S975" s="3">
        <f>SQRT(Correlation)*$C975 + SQRT(1-Correlation)*H975</f>
        <v>0.43592737303800844</v>
      </c>
      <c r="T975" s="3">
        <f>SQRT(Correlation)*$C975 + SQRT(1-Correlation)*I975</f>
        <v>2.1924289267814814</v>
      </c>
      <c r="U975" s="3">
        <f>SQRT(Correlation)*$C975 + SQRT(1-Correlation)*J975</f>
        <v>0.92661664787620657</v>
      </c>
      <c r="V975" s="3">
        <f>SQRT(Correlation)*$C975 + SQRT(1-Correlation)*K975</f>
        <v>-0.92331347599429625</v>
      </c>
      <c r="W975" s="3">
        <f>SQRT(Correlation)*$C975 + SQRT(1-Correlation)*L975</f>
        <v>-1.9006799013561386</v>
      </c>
      <c r="X975" s="3">
        <f>SQRT(Correlation)*$C975 + SQRT(1-Correlation)*M975</f>
        <v>0.65510799869722458</v>
      </c>
      <c r="Z975" s="3">
        <f>IF(O975&lt;'CDO Param'!C$13,1,0)</f>
        <v>0</v>
      </c>
      <c r="AA975" s="3">
        <f>IF(P975&lt;'CDO Param'!D$13,1,0)</f>
        <v>0</v>
      </c>
      <c r="AB975" s="3">
        <f>IF(Q975&lt;'CDO Param'!E$13,1,0)</f>
        <v>0</v>
      </c>
      <c r="AC975" s="3">
        <f>IF(R975&lt;'CDO Param'!F$13,1,0)</f>
        <v>1</v>
      </c>
      <c r="AD975" s="3">
        <f>IF(S975&lt;'CDO Param'!G$13,1,0)</f>
        <v>0</v>
      </c>
      <c r="AE975" s="3">
        <f>IF(T975&lt;'CDO Param'!H$13,1,0)</f>
        <v>0</v>
      </c>
      <c r="AF975" s="3">
        <f>IF(U975&lt;'CDO Param'!I$13,1,0)</f>
        <v>0</v>
      </c>
      <c r="AG975" s="3">
        <f>IF(V975&lt;'CDO Param'!J$13,1,0)</f>
        <v>0</v>
      </c>
      <c r="AH975" s="3">
        <f>IF(W975&lt;'CDO Param'!K$13,1,0)</f>
        <v>0</v>
      </c>
      <c r="AI975" s="3">
        <f>IF(X975&lt;'CDO Param'!L$13,1,0)</f>
        <v>0</v>
      </c>
      <c r="AK975" s="3">
        <f>Z975*'CDO Param'!C$6*'CDO Param'!C$9</f>
        <v>0</v>
      </c>
      <c r="AL975" s="3">
        <f>AA975*'CDO Param'!D$6*'CDO Param'!D$9</f>
        <v>0</v>
      </c>
      <c r="AM975" s="3">
        <f>AB975*'CDO Param'!E$6*'CDO Param'!E$9</f>
        <v>0</v>
      </c>
      <c r="AN975" s="3">
        <f>AC975*'CDO Param'!F$6*'CDO Param'!F$9</f>
        <v>4500</v>
      </c>
      <c r="AO975" s="3">
        <f>AD975*'CDO Param'!G$6*'CDO Param'!G$9</f>
        <v>0</v>
      </c>
      <c r="AP975" s="3">
        <f>AE975*'CDO Param'!H$6*'CDO Param'!H$9</f>
        <v>0</v>
      </c>
      <c r="AQ975" s="3">
        <f>AF975*'CDO Param'!I$6*'CDO Param'!I$9</f>
        <v>0</v>
      </c>
      <c r="AR975" s="3">
        <f>AG975*'CDO Param'!J$6*'CDO Param'!J$9</f>
        <v>0</v>
      </c>
      <c r="AS975" s="3">
        <f>AH975*'CDO Param'!K$6*'CDO Param'!K$9</f>
        <v>0</v>
      </c>
      <c r="AT975" s="3">
        <f>AI975*'CDO Param'!L$6*'CDO Param'!L$9</f>
        <v>0</v>
      </c>
      <c r="AV975" s="2">
        <f t="shared" si="46"/>
        <v>4500</v>
      </c>
      <c r="BF975" s="5">
        <f>AV975/'CDO Param'!$M$6</f>
        <v>4.6875E-2</v>
      </c>
      <c r="BG975" s="5">
        <f t="shared" si="47"/>
        <v>0</v>
      </c>
      <c r="BH975" s="5">
        <f t="shared" si="48"/>
        <v>0</v>
      </c>
    </row>
    <row r="976" spans="2:60" x14ac:dyDescent="0.2">
      <c r="B976" s="3">
        <v>972</v>
      </c>
      <c r="C976" s="12">
        <v>0.64057076087919995</v>
      </c>
      <c r="D976" s="12">
        <v>-1.7898855730891228</v>
      </c>
      <c r="E976" s="12">
        <v>-0.18134869606001303</v>
      </c>
      <c r="F976" s="12">
        <v>-0.90965613708249293</v>
      </c>
      <c r="G976" s="12">
        <v>1.1766587704187259E-2</v>
      </c>
      <c r="H976" s="12">
        <v>-0.27609303288045339</v>
      </c>
      <c r="I976" s="12">
        <v>0.10463509170222096</v>
      </c>
      <c r="J976" s="12">
        <v>0.84628254626295529</v>
      </c>
      <c r="K976" s="12">
        <v>-1.9834942577290349E-2</v>
      </c>
      <c r="L976" s="12">
        <v>3.9872247725725174E-2</v>
      </c>
      <c r="M976" s="12">
        <v>0.76276364779914729</v>
      </c>
      <c r="O976" s="3">
        <f>SQRT(Correlation)*$C976 + SQRT(1-Correlation)*D976</f>
        <v>-1.4954682879226875</v>
      </c>
      <c r="P976" s="3">
        <f>SQRT(Correlation)*$C976 + SQRT(1-Correlation)*E976</f>
        <v>3.0523781613162104E-2</v>
      </c>
      <c r="Q976" s="3">
        <f>SQRT(Correlation)*$C976 + SQRT(1-Correlation)*F976</f>
        <v>-0.66040932353077419</v>
      </c>
      <c r="R976" s="3">
        <f>SQRT(Correlation)*$C976 + SQRT(1-Correlation)*G976</f>
        <v>0.21372902591854448</v>
      </c>
      <c r="S976" s="3">
        <f>SQRT(Correlation)*$C976 + SQRT(1-Correlation)*H976</f>
        <v>-5.935858831326199E-2</v>
      </c>
      <c r="T976" s="3">
        <f>SQRT(Correlation)*$C976 + SQRT(1-Correlation)*I976</f>
        <v>0.30183182457641639</v>
      </c>
      <c r="U976" s="3">
        <f>SQRT(Correlation)*$C976 + SQRT(1-Correlation)*J976</f>
        <v>1.0054203777598625</v>
      </c>
      <c r="V976" s="3">
        <f>SQRT(Correlation)*$C976 + SQRT(1-Correlation)*K976</f>
        <v>0.18374918194766912</v>
      </c>
      <c r="W976" s="3">
        <f>SQRT(Correlation)*$C976 + SQRT(1-Correlation)*L976</f>
        <v>0.24039239616166352</v>
      </c>
      <c r="X976" s="3">
        <f>SQRT(Correlation)*$C976 + SQRT(1-Correlation)*M976</f>
        <v>0.92618739371567105</v>
      </c>
      <c r="Z976" s="3">
        <f>IF(O976&lt;'CDO Param'!C$13,1,0)</f>
        <v>0</v>
      </c>
      <c r="AA976" s="3">
        <f>IF(P976&lt;'CDO Param'!D$13,1,0)</f>
        <v>0</v>
      </c>
      <c r="AB976" s="3">
        <f>IF(Q976&lt;'CDO Param'!E$13,1,0)</f>
        <v>0</v>
      </c>
      <c r="AC976" s="3">
        <f>IF(R976&lt;'CDO Param'!F$13,1,0)</f>
        <v>0</v>
      </c>
      <c r="AD976" s="3">
        <f>IF(S976&lt;'CDO Param'!G$13,1,0)</f>
        <v>1</v>
      </c>
      <c r="AE976" s="3">
        <f>IF(T976&lt;'CDO Param'!H$13,1,0)</f>
        <v>0</v>
      </c>
      <c r="AF976" s="3">
        <f>IF(U976&lt;'CDO Param'!I$13,1,0)</f>
        <v>0</v>
      </c>
      <c r="AG976" s="3">
        <f>IF(V976&lt;'CDO Param'!J$13,1,0)</f>
        <v>0</v>
      </c>
      <c r="AH976" s="3">
        <f>IF(W976&lt;'CDO Param'!K$13,1,0)</f>
        <v>0</v>
      </c>
      <c r="AI976" s="3">
        <f>IF(X976&lt;'CDO Param'!L$13,1,0)</f>
        <v>0</v>
      </c>
      <c r="AK976" s="3">
        <f>Z976*'CDO Param'!C$6*'CDO Param'!C$9</f>
        <v>0</v>
      </c>
      <c r="AL976" s="3">
        <f>AA976*'CDO Param'!D$6*'CDO Param'!D$9</f>
        <v>0</v>
      </c>
      <c r="AM976" s="3">
        <f>AB976*'CDO Param'!E$6*'CDO Param'!E$9</f>
        <v>0</v>
      </c>
      <c r="AN976" s="3">
        <f>AC976*'CDO Param'!F$6*'CDO Param'!F$9</f>
        <v>0</v>
      </c>
      <c r="AO976" s="3">
        <f>AD976*'CDO Param'!G$6*'CDO Param'!G$9</f>
        <v>4500</v>
      </c>
      <c r="AP976" s="3">
        <f>AE976*'CDO Param'!H$6*'CDO Param'!H$9</f>
        <v>0</v>
      </c>
      <c r="AQ976" s="3">
        <f>AF976*'CDO Param'!I$6*'CDO Param'!I$9</f>
        <v>0</v>
      </c>
      <c r="AR976" s="3">
        <f>AG976*'CDO Param'!J$6*'CDO Param'!J$9</f>
        <v>0</v>
      </c>
      <c r="AS976" s="3">
        <f>AH976*'CDO Param'!K$6*'CDO Param'!K$9</f>
        <v>0</v>
      </c>
      <c r="AT976" s="3">
        <f>AI976*'CDO Param'!L$6*'CDO Param'!L$9</f>
        <v>0</v>
      </c>
      <c r="AV976" s="2">
        <f t="shared" si="46"/>
        <v>4500</v>
      </c>
      <c r="BF976" s="5">
        <f>AV976/'CDO Param'!$M$6</f>
        <v>4.6875E-2</v>
      </c>
      <c r="BG976" s="5">
        <f t="shared" si="47"/>
        <v>0</v>
      </c>
      <c r="BH976" s="5">
        <f t="shared" si="48"/>
        <v>0</v>
      </c>
    </row>
    <row r="977" spans="2:60" x14ac:dyDescent="0.2">
      <c r="B977" s="3">
        <v>973</v>
      </c>
      <c r="C977" s="12">
        <v>-0.34744289223453961</v>
      </c>
      <c r="D977" s="12">
        <v>1.389821591146756</v>
      </c>
      <c r="E977" s="12">
        <v>1.4167608242132701</v>
      </c>
      <c r="F977" s="12">
        <v>-0.23467691789846867</v>
      </c>
      <c r="G977" s="12">
        <v>-0.48530864660278894</v>
      </c>
      <c r="H977" s="12">
        <v>1.0083181223308202</v>
      </c>
      <c r="I977" s="12">
        <v>-0.95040377345867455</v>
      </c>
      <c r="J977" s="12">
        <v>-0.77862978287157603</v>
      </c>
      <c r="K977" s="12">
        <v>0.23129928194975946</v>
      </c>
      <c r="L977" s="12">
        <v>0.38209350350371096</v>
      </c>
      <c r="M977" s="12">
        <v>-0.13220642358646728</v>
      </c>
      <c r="O977" s="3">
        <f>SQRT(Correlation)*$C977 + SQRT(1-Correlation)*D977</f>
        <v>1.2086294411611598</v>
      </c>
      <c r="P977" s="3">
        <f>SQRT(Correlation)*$C977 + SQRT(1-Correlation)*E977</f>
        <v>1.2341862416336518</v>
      </c>
      <c r="Q977" s="3">
        <f>SQRT(Correlation)*$C977 + SQRT(1-Correlation)*F977</f>
        <v>-0.33250516207800634</v>
      </c>
      <c r="R977" s="3">
        <f>SQRT(Correlation)*$C977 + SQRT(1-Correlation)*G977</f>
        <v>-0.57027529706132252</v>
      </c>
      <c r="S977" s="3">
        <f>SQRT(Correlation)*$C977 + SQRT(1-Correlation)*H977</f>
        <v>0.84670347214714647</v>
      </c>
      <c r="T977" s="3">
        <f>SQRT(Correlation)*$C977 + SQRT(1-Correlation)*I977</f>
        <v>-1.0115032759141862</v>
      </c>
      <c r="U977" s="3">
        <f>SQRT(Correlation)*$C977 + SQRT(1-Correlation)*J977</f>
        <v>-0.84854416000471966</v>
      </c>
      <c r="V977" s="3">
        <f>SQRT(Correlation)*$C977 + SQRT(1-Correlation)*K977</f>
        <v>0.10955867600705603</v>
      </c>
      <c r="W977" s="3">
        <f>SQRT(Correlation)*$C977 + SQRT(1-Correlation)*L977</f>
        <v>0.25261463543781859</v>
      </c>
      <c r="X977" s="3">
        <f>SQRT(Correlation)*$C977 + SQRT(1-Correlation)*M977</f>
        <v>-0.23529311558123045</v>
      </c>
      <c r="Z977" s="3">
        <f>IF(O977&lt;'CDO Param'!C$13,1,0)</f>
        <v>0</v>
      </c>
      <c r="AA977" s="3">
        <f>IF(P977&lt;'CDO Param'!D$13,1,0)</f>
        <v>0</v>
      </c>
      <c r="AB977" s="3">
        <f>IF(Q977&lt;'CDO Param'!E$13,1,0)</f>
        <v>0</v>
      </c>
      <c r="AC977" s="3">
        <f>IF(R977&lt;'CDO Param'!F$13,1,0)</f>
        <v>0</v>
      </c>
      <c r="AD977" s="3">
        <f>IF(S977&lt;'CDO Param'!G$13,1,0)</f>
        <v>0</v>
      </c>
      <c r="AE977" s="3">
        <f>IF(T977&lt;'CDO Param'!H$13,1,0)</f>
        <v>0</v>
      </c>
      <c r="AF977" s="3">
        <f>IF(U977&lt;'CDO Param'!I$13,1,0)</f>
        <v>0</v>
      </c>
      <c r="AG977" s="3">
        <f>IF(V977&lt;'CDO Param'!J$13,1,0)</f>
        <v>0</v>
      </c>
      <c r="AH977" s="3">
        <f>IF(W977&lt;'CDO Param'!K$13,1,0)</f>
        <v>0</v>
      </c>
      <c r="AI977" s="3">
        <f>IF(X977&lt;'CDO Param'!L$13,1,0)</f>
        <v>0</v>
      </c>
      <c r="AK977" s="3">
        <f>Z977*'CDO Param'!C$6*'CDO Param'!C$9</f>
        <v>0</v>
      </c>
      <c r="AL977" s="3">
        <f>AA977*'CDO Param'!D$6*'CDO Param'!D$9</f>
        <v>0</v>
      </c>
      <c r="AM977" s="3">
        <f>AB977*'CDO Param'!E$6*'CDO Param'!E$9</f>
        <v>0</v>
      </c>
      <c r="AN977" s="3">
        <f>AC977*'CDO Param'!F$6*'CDO Param'!F$9</f>
        <v>0</v>
      </c>
      <c r="AO977" s="3">
        <f>AD977*'CDO Param'!G$6*'CDO Param'!G$9</f>
        <v>0</v>
      </c>
      <c r="AP977" s="3">
        <f>AE977*'CDO Param'!H$6*'CDO Param'!H$9</f>
        <v>0</v>
      </c>
      <c r="AQ977" s="3">
        <f>AF977*'CDO Param'!I$6*'CDO Param'!I$9</f>
        <v>0</v>
      </c>
      <c r="AR977" s="3">
        <f>AG977*'CDO Param'!J$6*'CDO Param'!J$9</f>
        <v>0</v>
      </c>
      <c r="AS977" s="3">
        <f>AH977*'CDO Param'!K$6*'CDO Param'!K$9</f>
        <v>0</v>
      </c>
      <c r="AT977" s="3">
        <f>AI977*'CDO Param'!L$6*'CDO Param'!L$9</f>
        <v>0</v>
      </c>
      <c r="AV977" s="2">
        <f t="shared" si="46"/>
        <v>0</v>
      </c>
      <c r="BF977" s="5">
        <f>AV977/'CDO Param'!$M$6</f>
        <v>0</v>
      </c>
      <c r="BG977" s="5">
        <f t="shared" si="47"/>
        <v>0</v>
      </c>
      <c r="BH977" s="5">
        <f t="shared" si="48"/>
        <v>0</v>
      </c>
    </row>
    <row r="978" spans="2:60" x14ac:dyDescent="0.2">
      <c r="B978" s="3">
        <v>974</v>
      </c>
      <c r="C978" s="12">
        <v>0.33086166695284192</v>
      </c>
      <c r="D978" s="12">
        <v>-1.1932729648833629</v>
      </c>
      <c r="E978" s="12">
        <v>-2.0591960492311046</v>
      </c>
      <c r="F978" s="12">
        <v>0.6164793830976123</v>
      </c>
      <c r="G978" s="12">
        <v>-9.1905576482531615E-2</v>
      </c>
      <c r="H978" s="12">
        <v>-1.0929375093837734</v>
      </c>
      <c r="I978" s="12">
        <v>-1.2705004337476566</v>
      </c>
      <c r="J978" s="12">
        <v>7.0119767769938335E-2</v>
      </c>
      <c r="K978" s="12">
        <v>-0.61432729125954211</v>
      </c>
      <c r="L978" s="12">
        <v>-6.4229652707581408E-2</v>
      </c>
      <c r="M978" s="12">
        <v>-1.1072074812545907</v>
      </c>
      <c r="O978" s="3">
        <f>SQRT(Correlation)*$C978 + SQRT(1-Correlation)*D978</f>
        <v>-1.0274104859989595</v>
      </c>
      <c r="P978" s="3">
        <f>SQRT(Correlation)*$C978 + SQRT(1-Correlation)*E978</f>
        <v>-1.8488972535160482</v>
      </c>
      <c r="Q978" s="3">
        <f>SQRT(Correlation)*$C978 + SQRT(1-Correlation)*F978</f>
        <v>0.68947134013829325</v>
      </c>
      <c r="R978" s="3">
        <f>SQRT(Correlation)*$C978 + SQRT(1-Correlation)*G978</f>
        <v>1.7438360394422425E-2</v>
      </c>
      <c r="S978" s="3">
        <f>SQRT(Correlation)*$C978 + SQRT(1-Correlation)*H978</f>
        <v>-0.93222391516420833</v>
      </c>
      <c r="T978" s="3">
        <f>SQRT(Correlation)*$C978 + SQRT(1-Correlation)*I978</f>
        <v>-1.1006748958612309</v>
      </c>
      <c r="U978" s="3">
        <f>SQRT(Correlation)*$C978 + SQRT(1-Correlation)*J978</f>
        <v>0.17114909834762548</v>
      </c>
      <c r="V978" s="3">
        <f>SQRT(Correlation)*$C978 + SQRT(1-Correlation)*K978</f>
        <v>-0.47817439495343672</v>
      </c>
      <c r="W978" s="3">
        <f>SQRT(Correlation)*$C978 + SQRT(1-Correlation)*L978</f>
        <v>4.3694047037836817E-2</v>
      </c>
      <c r="X978" s="3">
        <f>SQRT(Correlation)*$C978 + SQRT(1-Correlation)*M978</f>
        <v>-0.9457615991417031</v>
      </c>
      <c r="Z978" s="3">
        <f>IF(O978&lt;'CDO Param'!C$13,1,0)</f>
        <v>0</v>
      </c>
      <c r="AA978" s="3">
        <f>IF(P978&lt;'CDO Param'!D$13,1,0)</f>
        <v>1</v>
      </c>
      <c r="AB978" s="3">
        <f>IF(Q978&lt;'CDO Param'!E$13,1,0)</f>
        <v>0</v>
      </c>
      <c r="AC978" s="3">
        <f>IF(R978&lt;'CDO Param'!F$13,1,0)</f>
        <v>0</v>
      </c>
      <c r="AD978" s="3">
        <f>IF(S978&lt;'CDO Param'!G$13,1,0)</f>
        <v>1</v>
      </c>
      <c r="AE978" s="3">
        <f>IF(T978&lt;'CDO Param'!H$13,1,0)</f>
        <v>0</v>
      </c>
      <c r="AF978" s="3">
        <f>IF(U978&lt;'CDO Param'!I$13,1,0)</f>
        <v>0</v>
      </c>
      <c r="AG978" s="3">
        <f>IF(V978&lt;'CDO Param'!J$13,1,0)</f>
        <v>0</v>
      </c>
      <c r="AH978" s="3">
        <f>IF(W978&lt;'CDO Param'!K$13,1,0)</f>
        <v>0</v>
      </c>
      <c r="AI978" s="3">
        <f>IF(X978&lt;'CDO Param'!L$13,1,0)</f>
        <v>1</v>
      </c>
      <c r="AK978" s="3">
        <f>Z978*'CDO Param'!C$6*'CDO Param'!C$9</f>
        <v>0</v>
      </c>
      <c r="AL978" s="3">
        <f>AA978*'CDO Param'!D$6*'CDO Param'!D$9</f>
        <v>4050</v>
      </c>
      <c r="AM978" s="3">
        <f>AB978*'CDO Param'!E$6*'CDO Param'!E$9</f>
        <v>0</v>
      </c>
      <c r="AN978" s="3">
        <f>AC978*'CDO Param'!F$6*'CDO Param'!F$9</f>
        <v>0</v>
      </c>
      <c r="AO978" s="3">
        <f>AD978*'CDO Param'!G$6*'CDO Param'!G$9</f>
        <v>4500</v>
      </c>
      <c r="AP978" s="3">
        <f>AE978*'CDO Param'!H$6*'CDO Param'!H$9</f>
        <v>0</v>
      </c>
      <c r="AQ978" s="3">
        <f>AF978*'CDO Param'!I$6*'CDO Param'!I$9</f>
        <v>0</v>
      </c>
      <c r="AR978" s="3">
        <f>AG978*'CDO Param'!J$6*'CDO Param'!J$9</f>
        <v>0</v>
      </c>
      <c r="AS978" s="3">
        <f>AH978*'CDO Param'!K$6*'CDO Param'!K$9</f>
        <v>0</v>
      </c>
      <c r="AT978" s="3">
        <f>AI978*'CDO Param'!L$6*'CDO Param'!L$9</f>
        <v>4500</v>
      </c>
      <c r="AV978" s="2">
        <f t="shared" si="46"/>
        <v>13050</v>
      </c>
      <c r="BF978" s="5">
        <f>AV978/'CDO Param'!$M$6</f>
        <v>0.13593749999999999</v>
      </c>
      <c r="BG978" s="5">
        <f t="shared" si="47"/>
        <v>0.02</v>
      </c>
      <c r="BH978" s="5">
        <f t="shared" si="48"/>
        <v>1</v>
      </c>
    </row>
    <row r="979" spans="2:60" x14ac:dyDescent="0.2">
      <c r="B979" s="3">
        <v>975</v>
      </c>
      <c r="C979" s="12">
        <v>1.049124875862617</v>
      </c>
      <c r="D979" s="12">
        <v>-0.35718812796403654</v>
      </c>
      <c r="E979" s="12">
        <v>3.8130565371830016E-2</v>
      </c>
      <c r="F979" s="12">
        <v>-1.2625832823687233</v>
      </c>
      <c r="G979" s="12">
        <v>-0.4226944838592317</v>
      </c>
      <c r="H979" s="12">
        <v>1.98315319721587E-2</v>
      </c>
      <c r="I979" s="12">
        <v>-8.1188318290514871E-2</v>
      </c>
      <c r="J979" s="12">
        <v>0.61393620853777975</v>
      </c>
      <c r="K979" s="12">
        <v>-0.37593281376757659</v>
      </c>
      <c r="L979" s="12">
        <v>3.4453114494681358</v>
      </c>
      <c r="M979" s="12">
        <v>-0.83612121670739725</v>
      </c>
      <c r="O979" s="3">
        <f>SQRT(Correlation)*$C979 + SQRT(1-Correlation)*D979</f>
        <v>-7.0959954946833159E-3</v>
      </c>
      <c r="P979" s="3">
        <f>SQRT(Correlation)*$C979 + SQRT(1-Correlation)*E979</f>
        <v>0.36793624628020627</v>
      </c>
      <c r="Q979" s="3">
        <f>SQRT(Correlation)*$C979 + SQRT(1-Correlation)*F979</f>
        <v>-0.86602925661427577</v>
      </c>
      <c r="R979" s="3">
        <f>SQRT(Correlation)*$C979 + SQRT(1-Correlation)*G979</f>
        <v>-6.9240781248607775E-2</v>
      </c>
      <c r="S979" s="3">
        <f>SQRT(Correlation)*$C979 + SQRT(1-Correlation)*H979</f>
        <v>0.35057625892346955</v>
      </c>
      <c r="T979" s="3">
        <f>SQRT(Correlation)*$C979 + SQRT(1-Correlation)*I979</f>
        <v>0.25474041420770732</v>
      </c>
      <c r="U979" s="3">
        <f>SQRT(Correlation)*$C979 + SQRT(1-Correlation)*J979</f>
        <v>0.91419344287497672</v>
      </c>
      <c r="V979" s="3">
        <f>SQRT(Correlation)*$C979 + SQRT(1-Correlation)*K979</f>
        <v>-2.4878765843706296E-2</v>
      </c>
      <c r="W979" s="3">
        <f>SQRT(Correlation)*$C979 + SQRT(1-Correlation)*L979</f>
        <v>3.6002718444593551</v>
      </c>
      <c r="X979" s="3">
        <f>SQRT(Correlation)*$C979 + SQRT(1-Correlation)*M979</f>
        <v>-0.46145181766925414</v>
      </c>
      <c r="Z979" s="3">
        <f>IF(O979&lt;'CDO Param'!C$13,1,0)</f>
        <v>0</v>
      </c>
      <c r="AA979" s="3">
        <f>IF(P979&lt;'CDO Param'!D$13,1,0)</f>
        <v>0</v>
      </c>
      <c r="AB979" s="3">
        <f>IF(Q979&lt;'CDO Param'!E$13,1,0)</f>
        <v>0</v>
      </c>
      <c r="AC979" s="3">
        <f>IF(R979&lt;'CDO Param'!F$13,1,0)</f>
        <v>0</v>
      </c>
      <c r="AD979" s="3">
        <f>IF(S979&lt;'CDO Param'!G$13,1,0)</f>
        <v>0</v>
      </c>
      <c r="AE979" s="3">
        <f>IF(T979&lt;'CDO Param'!H$13,1,0)</f>
        <v>0</v>
      </c>
      <c r="AF979" s="3">
        <f>IF(U979&lt;'CDO Param'!I$13,1,0)</f>
        <v>0</v>
      </c>
      <c r="AG979" s="3">
        <f>IF(V979&lt;'CDO Param'!J$13,1,0)</f>
        <v>0</v>
      </c>
      <c r="AH979" s="3">
        <f>IF(W979&lt;'CDO Param'!K$13,1,0)</f>
        <v>0</v>
      </c>
      <c r="AI979" s="3">
        <f>IF(X979&lt;'CDO Param'!L$13,1,0)</f>
        <v>0</v>
      </c>
      <c r="AK979" s="3">
        <f>Z979*'CDO Param'!C$6*'CDO Param'!C$9</f>
        <v>0</v>
      </c>
      <c r="AL979" s="3">
        <f>AA979*'CDO Param'!D$6*'CDO Param'!D$9</f>
        <v>0</v>
      </c>
      <c r="AM979" s="3">
        <f>AB979*'CDO Param'!E$6*'CDO Param'!E$9</f>
        <v>0</v>
      </c>
      <c r="AN979" s="3">
        <f>AC979*'CDO Param'!F$6*'CDO Param'!F$9</f>
        <v>0</v>
      </c>
      <c r="AO979" s="3">
        <f>AD979*'CDO Param'!G$6*'CDO Param'!G$9</f>
        <v>0</v>
      </c>
      <c r="AP979" s="3">
        <f>AE979*'CDO Param'!H$6*'CDO Param'!H$9</f>
        <v>0</v>
      </c>
      <c r="AQ979" s="3">
        <f>AF979*'CDO Param'!I$6*'CDO Param'!I$9</f>
        <v>0</v>
      </c>
      <c r="AR979" s="3">
        <f>AG979*'CDO Param'!J$6*'CDO Param'!J$9</f>
        <v>0</v>
      </c>
      <c r="AS979" s="3">
        <f>AH979*'CDO Param'!K$6*'CDO Param'!K$9</f>
        <v>0</v>
      </c>
      <c r="AT979" s="3">
        <f>AI979*'CDO Param'!L$6*'CDO Param'!L$9</f>
        <v>0</v>
      </c>
      <c r="AV979" s="2">
        <f t="shared" si="46"/>
        <v>0</v>
      </c>
      <c r="BF979" s="5">
        <f>AV979/'CDO Param'!$M$6</f>
        <v>0</v>
      </c>
      <c r="BG979" s="5">
        <f t="shared" si="47"/>
        <v>0</v>
      </c>
      <c r="BH979" s="5">
        <f t="shared" si="48"/>
        <v>0</v>
      </c>
    </row>
    <row r="980" spans="2:60" x14ac:dyDescent="0.2">
      <c r="B980" s="3">
        <v>976</v>
      </c>
      <c r="C980" s="12">
        <v>-0.41093471736530773</v>
      </c>
      <c r="D980" s="12">
        <v>0.83623149293998722</v>
      </c>
      <c r="E980" s="12">
        <v>-0.90393086793483235</v>
      </c>
      <c r="F980" s="12">
        <v>1.6257763491012156</v>
      </c>
      <c r="G980" s="12">
        <v>-1.5766863725730218</v>
      </c>
      <c r="H980" s="12">
        <v>-0.56165845307987183</v>
      </c>
      <c r="I980" s="12">
        <v>9.5351424533873796E-2</v>
      </c>
      <c r="J980" s="12">
        <v>1.0958683560602367</v>
      </c>
      <c r="K980" s="12">
        <v>0.52382006288098637</v>
      </c>
      <c r="L980" s="12">
        <v>1.8203536455985159E-2</v>
      </c>
      <c r="M980" s="12">
        <v>0.12681312000495382</v>
      </c>
      <c r="O980" s="3">
        <f>SQRT(Correlation)*$C980 + SQRT(1-Correlation)*D980</f>
        <v>0.66336988300482003</v>
      </c>
      <c r="P980" s="3">
        <f>SQRT(Correlation)*$C980 + SQRT(1-Correlation)*E980</f>
        <v>-0.98749308465327212</v>
      </c>
      <c r="Q980" s="3">
        <f>SQRT(Correlation)*$C980 + SQRT(1-Correlation)*F980</f>
        <v>1.4123979011066725</v>
      </c>
      <c r="R980" s="3">
        <f>SQRT(Correlation)*$C980 + SQRT(1-Correlation)*G980</f>
        <v>-1.6257249955750674</v>
      </c>
      <c r="S980" s="3">
        <f>SQRT(Correlation)*$C980 + SQRT(1-Correlation)*H980</f>
        <v>-0.66278496129695452</v>
      </c>
      <c r="T980" s="3">
        <f>SQRT(Correlation)*$C980 + SQRT(1-Correlation)*I980</f>
        <v>-3.9490663750581897E-2</v>
      </c>
      <c r="U980" s="3">
        <f>SQRT(Correlation)*$C980 + SQRT(1-Correlation)*J980</f>
        <v>0.90968303860522814</v>
      </c>
      <c r="V980" s="3">
        <f>SQRT(Correlation)*$C980 + SQRT(1-Correlation)*K980</f>
        <v>0.36699037718776972</v>
      </c>
      <c r="W980" s="3">
        <f>SQRT(Correlation)*$C980 + SQRT(1-Correlation)*L980</f>
        <v>-0.1126795766499452</v>
      </c>
      <c r="X980" s="3">
        <f>SQRT(Correlation)*$C980 + SQRT(1-Correlation)*M980</f>
        <v>-9.6434787288167817E-3</v>
      </c>
      <c r="Z980" s="3">
        <f>IF(O980&lt;'CDO Param'!C$13,1,0)</f>
        <v>0</v>
      </c>
      <c r="AA980" s="3">
        <f>IF(P980&lt;'CDO Param'!D$13,1,0)</f>
        <v>0</v>
      </c>
      <c r="AB980" s="3">
        <f>IF(Q980&lt;'CDO Param'!E$13,1,0)</f>
        <v>0</v>
      </c>
      <c r="AC980" s="3">
        <f>IF(R980&lt;'CDO Param'!F$13,1,0)</f>
        <v>1</v>
      </c>
      <c r="AD980" s="3">
        <f>IF(S980&lt;'CDO Param'!G$13,1,0)</f>
        <v>1</v>
      </c>
      <c r="AE980" s="3">
        <f>IF(T980&lt;'CDO Param'!H$13,1,0)</f>
        <v>0</v>
      </c>
      <c r="AF980" s="3">
        <f>IF(U980&lt;'CDO Param'!I$13,1,0)</f>
        <v>0</v>
      </c>
      <c r="AG980" s="3">
        <f>IF(V980&lt;'CDO Param'!J$13,1,0)</f>
        <v>0</v>
      </c>
      <c r="AH980" s="3">
        <f>IF(W980&lt;'CDO Param'!K$13,1,0)</f>
        <v>0</v>
      </c>
      <c r="AI980" s="3">
        <f>IF(X980&lt;'CDO Param'!L$13,1,0)</f>
        <v>0</v>
      </c>
      <c r="AK980" s="3">
        <f>Z980*'CDO Param'!C$6*'CDO Param'!C$9</f>
        <v>0</v>
      </c>
      <c r="AL980" s="3">
        <f>AA980*'CDO Param'!D$6*'CDO Param'!D$9</f>
        <v>0</v>
      </c>
      <c r="AM980" s="3">
        <f>AB980*'CDO Param'!E$6*'CDO Param'!E$9</f>
        <v>0</v>
      </c>
      <c r="AN980" s="3">
        <f>AC980*'CDO Param'!F$6*'CDO Param'!F$9</f>
        <v>4500</v>
      </c>
      <c r="AO980" s="3">
        <f>AD980*'CDO Param'!G$6*'CDO Param'!G$9</f>
        <v>4500</v>
      </c>
      <c r="AP980" s="3">
        <f>AE980*'CDO Param'!H$6*'CDO Param'!H$9</f>
        <v>0</v>
      </c>
      <c r="AQ980" s="3">
        <f>AF980*'CDO Param'!I$6*'CDO Param'!I$9</f>
        <v>0</v>
      </c>
      <c r="AR980" s="3">
        <f>AG980*'CDO Param'!J$6*'CDO Param'!J$9</f>
        <v>0</v>
      </c>
      <c r="AS980" s="3">
        <f>AH980*'CDO Param'!K$6*'CDO Param'!K$9</f>
        <v>0</v>
      </c>
      <c r="AT980" s="3">
        <f>AI980*'CDO Param'!L$6*'CDO Param'!L$9</f>
        <v>0</v>
      </c>
      <c r="AV980" s="2">
        <f t="shared" si="46"/>
        <v>9000</v>
      </c>
      <c r="BF980" s="5">
        <f>AV980/'CDO Param'!$M$6</f>
        <v>9.375E-2</v>
      </c>
      <c r="BG980" s="5">
        <f t="shared" si="47"/>
        <v>0.02</v>
      </c>
      <c r="BH980" s="5">
        <f t="shared" si="48"/>
        <v>1</v>
      </c>
    </row>
    <row r="981" spans="2:60" x14ac:dyDescent="0.2">
      <c r="B981" s="3">
        <v>977</v>
      </c>
      <c r="C981" s="12">
        <v>3.2049456422100775E-2</v>
      </c>
      <c r="D981" s="12">
        <v>-0.37178551792749204</v>
      </c>
      <c r="E981" s="12">
        <v>1.4261786418501288</v>
      </c>
      <c r="F981" s="12">
        <v>-0.26458792490302585</v>
      </c>
      <c r="G981" s="12">
        <v>1.3821090760757215</v>
      </c>
      <c r="H981" s="12">
        <v>-1.1064798854931723</v>
      </c>
      <c r="I981" s="12">
        <v>-8.2638962339842692E-3</v>
      </c>
      <c r="J981" s="12">
        <v>-1.3507610674423631</v>
      </c>
      <c r="K981" s="12">
        <v>1.0668372851796448E-2</v>
      </c>
      <c r="L981" s="12">
        <v>-1.808894012356177</v>
      </c>
      <c r="M981" s="12">
        <v>-0.93617472884943709</v>
      </c>
      <c r="O981" s="3">
        <f>SQRT(Correlation)*$C981 + SQRT(1-Correlation)*D981</f>
        <v>-0.34257178330845667</v>
      </c>
      <c r="P981" s="3">
        <f>SQRT(Correlation)*$C981 + SQRT(1-Correlation)*E981</f>
        <v>1.3631267855659976</v>
      </c>
      <c r="Q981" s="3">
        <f>SQRT(Correlation)*$C981 + SQRT(1-Correlation)*F981</f>
        <v>-0.2408752172149293</v>
      </c>
      <c r="R981" s="3">
        <f>SQRT(Correlation)*$C981 + SQRT(1-Correlation)*G981</f>
        <v>1.3213187245634788</v>
      </c>
      <c r="S981" s="3">
        <f>SQRT(Correlation)*$C981 + SQRT(1-Correlation)*H981</f>
        <v>-1.0395640589898025</v>
      </c>
      <c r="T981" s="3">
        <f>SQRT(Correlation)*$C981 + SQRT(1-Correlation)*I981</f>
        <v>2.2951076724115112E-3</v>
      </c>
      <c r="U981" s="3">
        <f>SQRT(Correlation)*$C981 + SQRT(1-Correlation)*J981</f>
        <v>-1.2713095363330387</v>
      </c>
      <c r="V981" s="3">
        <f>SQRT(Correlation)*$C981 + SQRT(1-Correlation)*K981</f>
        <v>2.0255835148289748E-2</v>
      </c>
      <c r="W981" s="3">
        <f>SQRT(Correlation)*$C981 + SQRT(1-Correlation)*L981</f>
        <v>-1.7059326094594698</v>
      </c>
      <c r="X981" s="3">
        <f>SQRT(Correlation)*$C981 + SQRT(1-Correlation)*M981</f>
        <v>-0.8779984013100145</v>
      </c>
      <c r="Z981" s="3">
        <f>IF(O981&lt;'CDO Param'!C$13,1,0)</f>
        <v>0</v>
      </c>
      <c r="AA981" s="3">
        <f>IF(P981&lt;'CDO Param'!D$13,1,0)</f>
        <v>0</v>
      </c>
      <c r="AB981" s="3">
        <f>IF(Q981&lt;'CDO Param'!E$13,1,0)</f>
        <v>0</v>
      </c>
      <c r="AC981" s="3">
        <f>IF(R981&lt;'CDO Param'!F$13,1,0)</f>
        <v>0</v>
      </c>
      <c r="AD981" s="3">
        <f>IF(S981&lt;'CDO Param'!G$13,1,0)</f>
        <v>1</v>
      </c>
      <c r="AE981" s="3">
        <f>IF(T981&lt;'CDO Param'!H$13,1,0)</f>
        <v>0</v>
      </c>
      <c r="AF981" s="3">
        <f>IF(U981&lt;'CDO Param'!I$13,1,0)</f>
        <v>0</v>
      </c>
      <c r="AG981" s="3">
        <f>IF(V981&lt;'CDO Param'!J$13,1,0)</f>
        <v>0</v>
      </c>
      <c r="AH981" s="3">
        <f>IF(W981&lt;'CDO Param'!K$13,1,0)</f>
        <v>0</v>
      </c>
      <c r="AI981" s="3">
        <f>IF(X981&lt;'CDO Param'!L$13,1,0)</f>
        <v>1</v>
      </c>
      <c r="AK981" s="3">
        <f>Z981*'CDO Param'!C$6*'CDO Param'!C$9</f>
        <v>0</v>
      </c>
      <c r="AL981" s="3">
        <f>AA981*'CDO Param'!D$6*'CDO Param'!D$9</f>
        <v>0</v>
      </c>
      <c r="AM981" s="3">
        <f>AB981*'CDO Param'!E$6*'CDO Param'!E$9</f>
        <v>0</v>
      </c>
      <c r="AN981" s="3">
        <f>AC981*'CDO Param'!F$6*'CDO Param'!F$9</f>
        <v>0</v>
      </c>
      <c r="AO981" s="3">
        <f>AD981*'CDO Param'!G$6*'CDO Param'!G$9</f>
        <v>4500</v>
      </c>
      <c r="AP981" s="3">
        <f>AE981*'CDO Param'!H$6*'CDO Param'!H$9</f>
        <v>0</v>
      </c>
      <c r="AQ981" s="3">
        <f>AF981*'CDO Param'!I$6*'CDO Param'!I$9</f>
        <v>0</v>
      </c>
      <c r="AR981" s="3">
        <f>AG981*'CDO Param'!J$6*'CDO Param'!J$9</f>
        <v>0</v>
      </c>
      <c r="AS981" s="3">
        <f>AH981*'CDO Param'!K$6*'CDO Param'!K$9</f>
        <v>0</v>
      </c>
      <c r="AT981" s="3">
        <f>AI981*'CDO Param'!L$6*'CDO Param'!L$9</f>
        <v>4500</v>
      </c>
      <c r="AV981" s="2">
        <f t="shared" si="46"/>
        <v>9000</v>
      </c>
      <c r="BF981" s="5">
        <f>AV981/'CDO Param'!$M$6</f>
        <v>9.375E-2</v>
      </c>
      <c r="BG981" s="5">
        <f t="shared" si="47"/>
        <v>0.02</v>
      </c>
      <c r="BH981" s="5">
        <f t="shared" si="48"/>
        <v>1</v>
      </c>
    </row>
    <row r="982" spans="2:60" x14ac:dyDescent="0.2">
      <c r="B982" s="3">
        <v>978</v>
      </c>
      <c r="C982" s="12">
        <v>-0.36121036828262731</v>
      </c>
      <c r="D982" s="12">
        <v>-0.72869852374424227</v>
      </c>
      <c r="E982" s="12">
        <v>0.22615381567447912</v>
      </c>
      <c r="F982" s="12">
        <v>-1.7747697711456567</v>
      </c>
      <c r="G982" s="12">
        <v>-1.1294741852907464</v>
      </c>
      <c r="H982" s="12">
        <v>1.8855735106626526</v>
      </c>
      <c r="I982" s="12">
        <v>-0.73924866228480823</v>
      </c>
      <c r="J982" s="12">
        <v>0.13662202036357485</v>
      </c>
      <c r="K982" s="12">
        <v>0.55659029385424219</v>
      </c>
      <c r="L982" s="12">
        <v>-0.26568045541353058</v>
      </c>
      <c r="M982" s="12">
        <v>1.0033022590505425</v>
      </c>
      <c r="O982" s="3">
        <f>SQRT(Correlation)*$C982 + SQRT(1-Correlation)*D982</f>
        <v>-0.80552886661436285</v>
      </c>
      <c r="P982" s="3">
        <f>SQRT(Correlation)*$C982 + SQRT(1-Correlation)*E982</f>
        <v>0.1003235998966383</v>
      </c>
      <c r="Q982" s="3">
        <f>SQRT(Correlation)*$C982 + SQRT(1-Correlation)*F982</f>
        <v>-1.7979191875949516</v>
      </c>
      <c r="R982" s="3">
        <f>SQRT(Correlation)*$C982 + SQRT(1-Correlation)*G982</f>
        <v>-1.1857380429886768</v>
      </c>
      <c r="S982" s="3">
        <f>SQRT(Correlation)*$C982 + SQRT(1-Correlation)*H982</f>
        <v>1.6745873489879963</v>
      </c>
      <c r="T982" s="3">
        <f>SQRT(Correlation)*$C982 + SQRT(1-Correlation)*I982</f>
        <v>-0.81553760683991683</v>
      </c>
      <c r="U982" s="3">
        <f>SQRT(Correlation)*$C982 + SQRT(1-Correlation)*J982</f>
        <v>1.5386281040706107E-2</v>
      </c>
      <c r="V982" s="3">
        <f>SQRT(Correlation)*$C982 + SQRT(1-Correlation)*K982</f>
        <v>0.41380316781241255</v>
      </c>
      <c r="W982" s="3">
        <f>SQRT(Correlation)*$C982 + SQRT(1-Correlation)*L982</f>
        <v>-0.3662713584934052</v>
      </c>
      <c r="X982" s="3">
        <f>SQRT(Correlation)*$C982 + SQRT(1-Correlation)*M982</f>
        <v>0.83759134823346504</v>
      </c>
      <c r="Z982" s="3">
        <f>IF(O982&lt;'CDO Param'!C$13,1,0)</f>
        <v>0</v>
      </c>
      <c r="AA982" s="3">
        <f>IF(P982&lt;'CDO Param'!D$13,1,0)</f>
        <v>0</v>
      </c>
      <c r="AB982" s="3">
        <f>IF(Q982&lt;'CDO Param'!E$13,1,0)</f>
        <v>1</v>
      </c>
      <c r="AC982" s="3">
        <f>IF(R982&lt;'CDO Param'!F$13,1,0)</f>
        <v>0</v>
      </c>
      <c r="AD982" s="3">
        <f>IF(S982&lt;'CDO Param'!G$13,1,0)</f>
        <v>0</v>
      </c>
      <c r="AE982" s="3">
        <f>IF(T982&lt;'CDO Param'!H$13,1,0)</f>
        <v>0</v>
      </c>
      <c r="AF982" s="3">
        <f>IF(U982&lt;'CDO Param'!I$13,1,0)</f>
        <v>0</v>
      </c>
      <c r="AG982" s="3">
        <f>IF(V982&lt;'CDO Param'!J$13,1,0)</f>
        <v>0</v>
      </c>
      <c r="AH982" s="3">
        <f>IF(W982&lt;'CDO Param'!K$13,1,0)</f>
        <v>0</v>
      </c>
      <c r="AI982" s="3">
        <f>IF(X982&lt;'CDO Param'!L$13,1,0)</f>
        <v>0</v>
      </c>
      <c r="AK982" s="3">
        <f>Z982*'CDO Param'!C$6*'CDO Param'!C$9</f>
        <v>0</v>
      </c>
      <c r="AL982" s="3">
        <f>AA982*'CDO Param'!D$6*'CDO Param'!D$9</f>
        <v>0</v>
      </c>
      <c r="AM982" s="3">
        <f>AB982*'CDO Param'!E$6*'CDO Param'!E$9</f>
        <v>4500</v>
      </c>
      <c r="AN982" s="3">
        <f>AC982*'CDO Param'!F$6*'CDO Param'!F$9</f>
        <v>0</v>
      </c>
      <c r="AO982" s="3">
        <f>AD982*'CDO Param'!G$6*'CDO Param'!G$9</f>
        <v>0</v>
      </c>
      <c r="AP982" s="3">
        <f>AE982*'CDO Param'!H$6*'CDO Param'!H$9</f>
        <v>0</v>
      </c>
      <c r="AQ982" s="3">
        <f>AF982*'CDO Param'!I$6*'CDO Param'!I$9</f>
        <v>0</v>
      </c>
      <c r="AR982" s="3">
        <f>AG982*'CDO Param'!J$6*'CDO Param'!J$9</f>
        <v>0</v>
      </c>
      <c r="AS982" s="3">
        <f>AH982*'CDO Param'!K$6*'CDO Param'!K$9</f>
        <v>0</v>
      </c>
      <c r="AT982" s="3">
        <f>AI982*'CDO Param'!L$6*'CDO Param'!L$9</f>
        <v>0</v>
      </c>
      <c r="AV982" s="2">
        <f t="shared" si="46"/>
        <v>4500</v>
      </c>
      <c r="BF982" s="5">
        <f>AV982/'CDO Param'!$M$6</f>
        <v>4.6875E-2</v>
      </c>
      <c r="BG982" s="5">
        <f t="shared" si="47"/>
        <v>0</v>
      </c>
      <c r="BH982" s="5">
        <f t="shared" si="48"/>
        <v>0</v>
      </c>
    </row>
    <row r="983" spans="2:60" x14ac:dyDescent="0.2">
      <c r="B983" s="3">
        <v>979</v>
      </c>
      <c r="C983" s="12">
        <v>1.2340842658886686</v>
      </c>
      <c r="D983" s="12">
        <v>-3.2028765417635441</v>
      </c>
      <c r="E983" s="12">
        <v>-0.15835553313081618</v>
      </c>
      <c r="F983" s="12">
        <v>-1.0744247447291855</v>
      </c>
      <c r="G983" s="12">
        <v>-1.2568398233270273</v>
      </c>
      <c r="H983" s="12">
        <v>0.66269421949982643</v>
      </c>
      <c r="I983" s="12">
        <v>-3.1970557756721973</v>
      </c>
      <c r="J983" s="12">
        <v>0.4229059413773939</v>
      </c>
      <c r="K983" s="12">
        <v>0.81003008745028637</v>
      </c>
      <c r="L983" s="12">
        <v>2.3490611056331545</v>
      </c>
      <c r="M983" s="12">
        <v>0.99675617093453184</v>
      </c>
      <c r="O983" s="3">
        <f>SQRT(Correlation)*$C983 + SQRT(1-Correlation)*D983</f>
        <v>-2.64826377041036</v>
      </c>
      <c r="P983" s="3">
        <f>SQRT(Correlation)*$C983 + SQRT(1-Correlation)*E983</f>
        <v>0.24002246104341302</v>
      </c>
      <c r="Q983" s="3">
        <f>SQRT(Correlation)*$C983 + SQRT(1-Correlation)*F983</f>
        <v>-0.62903709985826195</v>
      </c>
      <c r="R983" s="3">
        <f>SQRT(Correlation)*$C983 + SQRT(1-Correlation)*G983</f>
        <v>-0.80209123823660633</v>
      </c>
      <c r="S983" s="3">
        <f>SQRT(Correlation)*$C983 + SQRT(1-Correlation)*H983</f>
        <v>1.0189386482326095</v>
      </c>
      <c r="T983" s="3">
        <f>SQRT(Correlation)*$C983 + SQRT(1-Correlation)*I983</f>
        <v>-2.6427417068376404</v>
      </c>
      <c r="U983" s="3">
        <f>SQRT(Correlation)*$C983 + SQRT(1-Correlation)*J983</f>
        <v>0.79145551370956646</v>
      </c>
      <c r="V983" s="3">
        <f>SQRT(Correlation)*$C983 + SQRT(1-Correlation)*K983</f>
        <v>1.1587137253609869</v>
      </c>
      <c r="W983" s="3">
        <f>SQRT(Correlation)*$C983 + SQRT(1-Correlation)*L983</f>
        <v>2.6187667474927507</v>
      </c>
      <c r="X983" s="3">
        <f>SQRT(Correlation)*$C983 + SQRT(1-Correlation)*M983</f>
        <v>1.3358576420728765</v>
      </c>
      <c r="Z983" s="3">
        <f>IF(O983&lt;'CDO Param'!C$13,1,0)</f>
        <v>0</v>
      </c>
      <c r="AA983" s="3">
        <f>IF(P983&lt;'CDO Param'!D$13,1,0)</f>
        <v>0</v>
      </c>
      <c r="AB983" s="3">
        <f>IF(Q983&lt;'CDO Param'!E$13,1,0)</f>
        <v>0</v>
      </c>
      <c r="AC983" s="3">
        <f>IF(R983&lt;'CDO Param'!F$13,1,0)</f>
        <v>0</v>
      </c>
      <c r="AD983" s="3">
        <f>IF(S983&lt;'CDO Param'!G$13,1,0)</f>
        <v>0</v>
      </c>
      <c r="AE983" s="3">
        <f>IF(T983&lt;'CDO Param'!H$13,1,0)</f>
        <v>0</v>
      </c>
      <c r="AF983" s="3">
        <f>IF(U983&lt;'CDO Param'!I$13,1,0)</f>
        <v>0</v>
      </c>
      <c r="AG983" s="3">
        <f>IF(V983&lt;'CDO Param'!J$13,1,0)</f>
        <v>0</v>
      </c>
      <c r="AH983" s="3">
        <f>IF(W983&lt;'CDO Param'!K$13,1,0)</f>
        <v>0</v>
      </c>
      <c r="AI983" s="3">
        <f>IF(X983&lt;'CDO Param'!L$13,1,0)</f>
        <v>0</v>
      </c>
      <c r="AK983" s="3">
        <f>Z983*'CDO Param'!C$6*'CDO Param'!C$9</f>
        <v>0</v>
      </c>
      <c r="AL983" s="3">
        <f>AA983*'CDO Param'!D$6*'CDO Param'!D$9</f>
        <v>0</v>
      </c>
      <c r="AM983" s="3">
        <f>AB983*'CDO Param'!E$6*'CDO Param'!E$9</f>
        <v>0</v>
      </c>
      <c r="AN983" s="3">
        <f>AC983*'CDO Param'!F$6*'CDO Param'!F$9</f>
        <v>0</v>
      </c>
      <c r="AO983" s="3">
        <f>AD983*'CDO Param'!G$6*'CDO Param'!G$9</f>
        <v>0</v>
      </c>
      <c r="AP983" s="3">
        <f>AE983*'CDO Param'!H$6*'CDO Param'!H$9</f>
        <v>0</v>
      </c>
      <c r="AQ983" s="3">
        <f>AF983*'CDO Param'!I$6*'CDO Param'!I$9</f>
        <v>0</v>
      </c>
      <c r="AR983" s="3">
        <f>AG983*'CDO Param'!J$6*'CDO Param'!J$9</f>
        <v>0</v>
      </c>
      <c r="AS983" s="3">
        <f>AH983*'CDO Param'!K$6*'CDO Param'!K$9</f>
        <v>0</v>
      </c>
      <c r="AT983" s="3">
        <f>AI983*'CDO Param'!L$6*'CDO Param'!L$9</f>
        <v>0</v>
      </c>
      <c r="AV983" s="2">
        <f t="shared" si="46"/>
        <v>0</v>
      </c>
      <c r="BF983" s="5">
        <f>AV983/'CDO Param'!$M$6</f>
        <v>0</v>
      </c>
      <c r="BG983" s="5">
        <f t="shared" si="47"/>
        <v>0</v>
      </c>
      <c r="BH983" s="5">
        <f t="shared" si="48"/>
        <v>0</v>
      </c>
    </row>
    <row r="984" spans="2:60" x14ac:dyDescent="0.2">
      <c r="B984" s="3">
        <v>980</v>
      </c>
      <c r="C984" s="12">
        <v>-0.62020376390137244</v>
      </c>
      <c r="D984" s="12">
        <v>1.3497128747985698</v>
      </c>
      <c r="E984" s="12">
        <v>0.44979515223531052</v>
      </c>
      <c r="F984" s="12">
        <v>0.52853920351481065</v>
      </c>
      <c r="G984" s="12">
        <v>-1.5766727301524952</v>
      </c>
      <c r="H984" s="12">
        <v>-0.46558170652133413</v>
      </c>
      <c r="I984" s="12">
        <v>1.8334321794100106</v>
      </c>
      <c r="J984" s="12">
        <v>-0.97061729320557788</v>
      </c>
      <c r="K984" s="12">
        <v>0.7306846327992389</v>
      </c>
      <c r="L984" s="12">
        <v>0.28317231226537842</v>
      </c>
      <c r="M984" s="12">
        <v>-1.2572900232044049</v>
      </c>
      <c r="O984" s="3">
        <f>SQRT(Correlation)*$C984 + SQRT(1-Correlation)*D984</f>
        <v>1.0843244107513819</v>
      </c>
      <c r="P984" s="3">
        <f>SQRT(Correlation)*$C984 + SQRT(1-Correlation)*E984</f>
        <v>0.2305874977359619</v>
      </c>
      <c r="Q984" s="3">
        <f>SQRT(Correlation)*$C984 + SQRT(1-Correlation)*F984</f>
        <v>0.30529066400565685</v>
      </c>
      <c r="R984" s="3">
        <f>SQRT(Correlation)*$C984 + SQRT(1-Correlation)*G984</f>
        <v>-1.6918887363211423</v>
      </c>
      <c r="S984" s="3">
        <f>SQRT(Correlation)*$C984 + SQRT(1-Correlation)*H984</f>
        <v>-0.63781523958841102</v>
      </c>
      <c r="T984" s="3">
        <f>SQRT(Correlation)*$C984 + SQRT(1-Correlation)*I984</f>
        <v>1.5432208359808646</v>
      </c>
      <c r="U984" s="3">
        <f>SQRT(Correlation)*$C984 + SQRT(1-Correlation)*J984</f>
        <v>-1.1169340655968956</v>
      </c>
      <c r="V984" s="3">
        <f>SQRT(Correlation)*$C984 + SQRT(1-Correlation)*K984</f>
        <v>0.49706265654504511</v>
      </c>
      <c r="W984" s="3">
        <f>SQRT(Correlation)*$C984 + SQRT(1-Correlation)*L984</f>
        <v>7.2515192382743759E-2</v>
      </c>
      <c r="X984" s="3">
        <f>SQRT(Correlation)*$C984 + SQRT(1-Correlation)*M984</f>
        <v>-1.3888956965533272</v>
      </c>
      <c r="Z984" s="3">
        <f>IF(O984&lt;'CDO Param'!C$13,1,0)</f>
        <v>0</v>
      </c>
      <c r="AA984" s="3">
        <f>IF(P984&lt;'CDO Param'!D$13,1,0)</f>
        <v>0</v>
      </c>
      <c r="AB984" s="3">
        <f>IF(Q984&lt;'CDO Param'!E$13,1,0)</f>
        <v>0</v>
      </c>
      <c r="AC984" s="3">
        <f>IF(R984&lt;'CDO Param'!F$13,1,0)</f>
        <v>1</v>
      </c>
      <c r="AD984" s="3">
        <f>IF(S984&lt;'CDO Param'!G$13,1,0)</f>
        <v>1</v>
      </c>
      <c r="AE984" s="3">
        <f>IF(T984&lt;'CDO Param'!H$13,1,0)</f>
        <v>0</v>
      </c>
      <c r="AF984" s="3">
        <f>IF(U984&lt;'CDO Param'!I$13,1,0)</f>
        <v>0</v>
      </c>
      <c r="AG984" s="3">
        <f>IF(V984&lt;'CDO Param'!J$13,1,0)</f>
        <v>0</v>
      </c>
      <c r="AH984" s="3">
        <f>IF(W984&lt;'CDO Param'!K$13,1,0)</f>
        <v>0</v>
      </c>
      <c r="AI984" s="3">
        <f>IF(X984&lt;'CDO Param'!L$13,1,0)</f>
        <v>1</v>
      </c>
      <c r="AK984" s="3">
        <f>Z984*'CDO Param'!C$6*'CDO Param'!C$9</f>
        <v>0</v>
      </c>
      <c r="AL984" s="3">
        <f>AA984*'CDO Param'!D$6*'CDO Param'!D$9</f>
        <v>0</v>
      </c>
      <c r="AM984" s="3">
        <f>AB984*'CDO Param'!E$6*'CDO Param'!E$9</f>
        <v>0</v>
      </c>
      <c r="AN984" s="3">
        <f>AC984*'CDO Param'!F$6*'CDO Param'!F$9</f>
        <v>4500</v>
      </c>
      <c r="AO984" s="3">
        <f>AD984*'CDO Param'!G$6*'CDO Param'!G$9</f>
        <v>4500</v>
      </c>
      <c r="AP984" s="3">
        <f>AE984*'CDO Param'!H$6*'CDO Param'!H$9</f>
        <v>0</v>
      </c>
      <c r="AQ984" s="3">
        <f>AF984*'CDO Param'!I$6*'CDO Param'!I$9</f>
        <v>0</v>
      </c>
      <c r="AR984" s="3">
        <f>AG984*'CDO Param'!J$6*'CDO Param'!J$9</f>
        <v>0</v>
      </c>
      <c r="AS984" s="3">
        <f>AH984*'CDO Param'!K$6*'CDO Param'!K$9</f>
        <v>0</v>
      </c>
      <c r="AT984" s="3">
        <f>AI984*'CDO Param'!L$6*'CDO Param'!L$9</f>
        <v>4500</v>
      </c>
      <c r="AV984" s="2">
        <f t="shared" si="46"/>
        <v>13500</v>
      </c>
      <c r="BF984" s="5">
        <f>AV984/'CDO Param'!$M$6</f>
        <v>0.140625</v>
      </c>
      <c r="BG984" s="5">
        <f t="shared" si="47"/>
        <v>0.02</v>
      </c>
      <c r="BH984" s="5">
        <f t="shared" si="48"/>
        <v>1</v>
      </c>
    </row>
    <row r="985" spans="2:60" x14ac:dyDescent="0.2">
      <c r="B985" s="3">
        <v>981</v>
      </c>
      <c r="C985" s="12">
        <v>-0.30224782676668838</v>
      </c>
      <c r="D985" s="12">
        <v>-0.34904928725154605</v>
      </c>
      <c r="E985" s="12">
        <v>0.78566699812654406</v>
      </c>
      <c r="F985" s="12">
        <v>-0.9826908353716135</v>
      </c>
      <c r="G985" s="12">
        <v>6.0058482631575316E-2</v>
      </c>
      <c r="H985" s="12">
        <v>1.6439980754512362</v>
      </c>
      <c r="I985" s="12">
        <v>-0.95811174105620012</v>
      </c>
      <c r="J985" s="12">
        <v>-0.1577870989422081</v>
      </c>
      <c r="K985" s="12">
        <v>1.3293401934788562</v>
      </c>
      <c r="L985" s="12">
        <v>2.0288553059799597</v>
      </c>
      <c r="M985" s="12">
        <v>-1.4283295968198217</v>
      </c>
      <c r="O985" s="3">
        <f>SQRT(Correlation)*$C985 + SQRT(1-Correlation)*D985</f>
        <v>-0.42671638405385193</v>
      </c>
      <c r="P985" s="3">
        <f>SQRT(Correlation)*$C985 + SQRT(1-Correlation)*E985</f>
        <v>0.64977000391026252</v>
      </c>
      <c r="Q985" s="3">
        <f>SQRT(Correlation)*$C985 + SQRT(1-Correlation)*F985</f>
        <v>-1.0278415377062309</v>
      </c>
      <c r="R985" s="3">
        <f>SQRT(Correlation)*$C985 + SQRT(1-Correlation)*G985</f>
        <v>-3.8602675663041729E-2</v>
      </c>
      <c r="S985" s="3">
        <f>SQRT(Correlation)*$C985 + SQRT(1-Correlation)*H985</f>
        <v>1.464054361165902</v>
      </c>
      <c r="T985" s="3">
        <f>SQRT(Correlation)*$C985 + SQRT(1-Correlation)*I985</f>
        <v>-1.0045237614479898</v>
      </c>
      <c r="U985" s="3">
        <f>SQRT(Correlation)*$C985 + SQRT(1-Correlation)*J985</f>
        <v>-0.2452691404561908</v>
      </c>
      <c r="V985" s="3">
        <f>SQRT(Correlation)*$C985 + SQRT(1-Correlation)*K985</f>
        <v>1.1655436839387554</v>
      </c>
      <c r="W985" s="3">
        <f>SQRT(Correlation)*$C985 + SQRT(1-Correlation)*L985</f>
        <v>1.8291619879024783</v>
      </c>
      <c r="X985" s="3">
        <f>SQRT(Correlation)*$C985 + SQRT(1-Correlation)*M985</f>
        <v>-1.4506115876560632</v>
      </c>
      <c r="Z985" s="3">
        <f>IF(O985&lt;'CDO Param'!C$13,1,0)</f>
        <v>0</v>
      </c>
      <c r="AA985" s="3">
        <f>IF(P985&lt;'CDO Param'!D$13,1,0)</f>
        <v>0</v>
      </c>
      <c r="AB985" s="3">
        <f>IF(Q985&lt;'CDO Param'!E$13,1,0)</f>
        <v>0</v>
      </c>
      <c r="AC985" s="3">
        <f>IF(R985&lt;'CDO Param'!F$13,1,0)</f>
        <v>0</v>
      </c>
      <c r="AD985" s="3">
        <f>IF(S985&lt;'CDO Param'!G$13,1,0)</f>
        <v>0</v>
      </c>
      <c r="AE985" s="3">
        <f>IF(T985&lt;'CDO Param'!H$13,1,0)</f>
        <v>0</v>
      </c>
      <c r="AF985" s="3">
        <f>IF(U985&lt;'CDO Param'!I$13,1,0)</f>
        <v>0</v>
      </c>
      <c r="AG985" s="3">
        <f>IF(V985&lt;'CDO Param'!J$13,1,0)</f>
        <v>0</v>
      </c>
      <c r="AH985" s="3">
        <f>IF(W985&lt;'CDO Param'!K$13,1,0)</f>
        <v>0</v>
      </c>
      <c r="AI985" s="3">
        <f>IF(X985&lt;'CDO Param'!L$13,1,0)</f>
        <v>1</v>
      </c>
      <c r="AK985" s="3">
        <f>Z985*'CDO Param'!C$6*'CDO Param'!C$9</f>
        <v>0</v>
      </c>
      <c r="AL985" s="3">
        <f>AA985*'CDO Param'!D$6*'CDO Param'!D$9</f>
        <v>0</v>
      </c>
      <c r="AM985" s="3">
        <f>AB985*'CDO Param'!E$6*'CDO Param'!E$9</f>
        <v>0</v>
      </c>
      <c r="AN985" s="3">
        <f>AC985*'CDO Param'!F$6*'CDO Param'!F$9</f>
        <v>0</v>
      </c>
      <c r="AO985" s="3">
        <f>AD985*'CDO Param'!G$6*'CDO Param'!G$9</f>
        <v>0</v>
      </c>
      <c r="AP985" s="3">
        <f>AE985*'CDO Param'!H$6*'CDO Param'!H$9</f>
        <v>0</v>
      </c>
      <c r="AQ985" s="3">
        <f>AF985*'CDO Param'!I$6*'CDO Param'!I$9</f>
        <v>0</v>
      </c>
      <c r="AR985" s="3">
        <f>AG985*'CDO Param'!J$6*'CDO Param'!J$9</f>
        <v>0</v>
      </c>
      <c r="AS985" s="3">
        <f>AH985*'CDO Param'!K$6*'CDO Param'!K$9</f>
        <v>0</v>
      </c>
      <c r="AT985" s="3">
        <f>AI985*'CDO Param'!L$6*'CDO Param'!L$9</f>
        <v>4500</v>
      </c>
      <c r="AV985" s="2">
        <f t="shared" si="46"/>
        <v>4500</v>
      </c>
      <c r="BF985" s="5">
        <f>AV985/'CDO Param'!$M$6</f>
        <v>4.6875E-2</v>
      </c>
      <c r="BG985" s="5">
        <f t="shared" si="47"/>
        <v>0</v>
      </c>
      <c r="BH985" s="5">
        <f t="shared" si="48"/>
        <v>0</v>
      </c>
    </row>
    <row r="986" spans="2:60" x14ac:dyDescent="0.2">
      <c r="B986" s="3">
        <v>982</v>
      </c>
      <c r="C986" s="12">
        <v>-0.27440023586677853</v>
      </c>
      <c r="D986" s="12">
        <v>-7.6149717642692849E-2</v>
      </c>
      <c r="E986" s="12">
        <v>-0.22883114070282318</v>
      </c>
      <c r="F986" s="12">
        <v>-7.4554691309458576E-2</v>
      </c>
      <c r="G986" s="12">
        <v>-1.4679562809760682</v>
      </c>
      <c r="H986" s="12">
        <v>-0.61554260355478618</v>
      </c>
      <c r="I986" s="12">
        <v>0.62153617363946978</v>
      </c>
      <c r="J986" s="12">
        <v>-0.10935082173091359</v>
      </c>
      <c r="K986" s="12">
        <v>0.71430577008868568</v>
      </c>
      <c r="L986" s="12">
        <v>-2.1299274521879852</v>
      </c>
      <c r="M986" s="12">
        <v>0.87205080490093678</v>
      </c>
      <c r="O986" s="3">
        <f>SQRT(Correlation)*$C986 + SQRT(1-Correlation)*D986</f>
        <v>-0.15901493886153004</v>
      </c>
      <c r="P986" s="3">
        <f>SQRT(Correlation)*$C986 + SQRT(1-Correlation)*E986</f>
        <v>-0.30386125484126025</v>
      </c>
      <c r="Q986" s="3">
        <f>SQRT(Correlation)*$C986 + SQRT(1-Correlation)*F986</f>
        <v>-0.15750176401923993</v>
      </c>
      <c r="R986" s="3">
        <f>SQRT(Correlation)*$C986 + SQRT(1-Correlation)*G986</f>
        <v>-1.4793985796129878</v>
      </c>
      <c r="S986" s="3">
        <f>SQRT(Correlation)*$C986 + SQRT(1-Correlation)*H986</f>
        <v>-0.6707279608135992</v>
      </c>
      <c r="T986" s="3">
        <f>SQRT(Correlation)*$C986 + SQRT(1-Correlation)*I986</f>
        <v>0.5028680134833442</v>
      </c>
      <c r="U986" s="3">
        <f>SQRT(Correlation)*$C986 + SQRT(1-Correlation)*J986</f>
        <v>-0.1905122717868617</v>
      </c>
      <c r="V986" s="3">
        <f>SQRT(Correlation)*$C986 + SQRT(1-Correlation)*K986</f>
        <v>0.59087698020160151</v>
      </c>
      <c r="W986" s="3">
        <f>SQRT(Correlation)*$C986 + SQRT(1-Correlation)*L986</f>
        <v>-2.1073995735326703</v>
      </c>
      <c r="X986" s="3">
        <f>SQRT(Correlation)*$C986 + SQRT(1-Correlation)*M986</f>
        <v>0.74052706007838109</v>
      </c>
      <c r="Z986" s="3">
        <f>IF(O986&lt;'CDO Param'!C$13,1,0)</f>
        <v>0</v>
      </c>
      <c r="AA986" s="3">
        <f>IF(P986&lt;'CDO Param'!D$13,1,0)</f>
        <v>0</v>
      </c>
      <c r="AB986" s="3">
        <f>IF(Q986&lt;'CDO Param'!E$13,1,0)</f>
        <v>0</v>
      </c>
      <c r="AC986" s="3">
        <f>IF(R986&lt;'CDO Param'!F$13,1,0)</f>
        <v>1</v>
      </c>
      <c r="AD986" s="3">
        <f>IF(S986&lt;'CDO Param'!G$13,1,0)</f>
        <v>1</v>
      </c>
      <c r="AE986" s="3">
        <f>IF(T986&lt;'CDO Param'!H$13,1,0)</f>
        <v>0</v>
      </c>
      <c r="AF986" s="3">
        <f>IF(U986&lt;'CDO Param'!I$13,1,0)</f>
        <v>0</v>
      </c>
      <c r="AG986" s="3">
        <f>IF(V986&lt;'CDO Param'!J$13,1,0)</f>
        <v>0</v>
      </c>
      <c r="AH986" s="3">
        <f>IF(W986&lt;'CDO Param'!K$13,1,0)</f>
        <v>0</v>
      </c>
      <c r="AI986" s="3">
        <f>IF(X986&lt;'CDO Param'!L$13,1,0)</f>
        <v>0</v>
      </c>
      <c r="AK986" s="3">
        <f>Z986*'CDO Param'!C$6*'CDO Param'!C$9</f>
        <v>0</v>
      </c>
      <c r="AL986" s="3">
        <f>AA986*'CDO Param'!D$6*'CDO Param'!D$9</f>
        <v>0</v>
      </c>
      <c r="AM986" s="3">
        <f>AB986*'CDO Param'!E$6*'CDO Param'!E$9</f>
        <v>0</v>
      </c>
      <c r="AN986" s="3">
        <f>AC986*'CDO Param'!F$6*'CDO Param'!F$9</f>
        <v>4500</v>
      </c>
      <c r="AO986" s="3">
        <f>AD986*'CDO Param'!G$6*'CDO Param'!G$9</f>
        <v>4500</v>
      </c>
      <c r="AP986" s="3">
        <f>AE986*'CDO Param'!H$6*'CDO Param'!H$9</f>
        <v>0</v>
      </c>
      <c r="AQ986" s="3">
        <f>AF986*'CDO Param'!I$6*'CDO Param'!I$9</f>
        <v>0</v>
      </c>
      <c r="AR986" s="3">
        <f>AG986*'CDO Param'!J$6*'CDO Param'!J$9</f>
        <v>0</v>
      </c>
      <c r="AS986" s="3">
        <f>AH986*'CDO Param'!K$6*'CDO Param'!K$9</f>
        <v>0</v>
      </c>
      <c r="AT986" s="3">
        <f>AI986*'CDO Param'!L$6*'CDO Param'!L$9</f>
        <v>0</v>
      </c>
      <c r="AV986" s="2">
        <f t="shared" si="46"/>
        <v>9000</v>
      </c>
      <c r="BF986" s="5">
        <f>AV986/'CDO Param'!$M$6</f>
        <v>9.375E-2</v>
      </c>
      <c r="BG986" s="5">
        <f t="shared" si="47"/>
        <v>0.02</v>
      </c>
      <c r="BH986" s="5">
        <f t="shared" si="48"/>
        <v>1</v>
      </c>
    </row>
    <row r="987" spans="2:60" x14ac:dyDescent="0.2">
      <c r="B987" s="3">
        <v>983</v>
      </c>
      <c r="C987" s="12">
        <v>1.5950945453369059</v>
      </c>
      <c r="D987" s="12">
        <v>0.87613329924352001</v>
      </c>
      <c r="E987" s="12">
        <v>0.31540253075945657</v>
      </c>
      <c r="F987" s="12">
        <v>0.62222966334957164</v>
      </c>
      <c r="G987" s="12">
        <v>-0.55279542721109465</v>
      </c>
      <c r="H987" s="12">
        <v>-0.21094592739245854</v>
      </c>
      <c r="I987" s="12">
        <v>7.0396026785601862E-2</v>
      </c>
      <c r="J987" s="12">
        <v>-1.1907172847713809</v>
      </c>
      <c r="K987" s="12">
        <v>-0.14302941053756513</v>
      </c>
      <c r="L987" s="12">
        <v>0.66816255639423616</v>
      </c>
      <c r="M987" s="12">
        <v>-0.30028559194761328</v>
      </c>
      <c r="O987" s="3">
        <f>SQRT(Correlation)*$C987 + SQRT(1-Correlation)*D987</f>
        <v>1.3355862125157538</v>
      </c>
      <c r="P987" s="3">
        <f>SQRT(Correlation)*$C987 + SQRT(1-Correlation)*E987</f>
        <v>0.80363029775189343</v>
      </c>
      <c r="Q987" s="3">
        <f>SQRT(Correlation)*$C987 + SQRT(1-Correlation)*F987</f>
        <v>1.094712073828866</v>
      </c>
      <c r="R987" s="3">
        <f>SQRT(Correlation)*$C987 + SQRT(1-Correlation)*G987</f>
        <v>-2.0014604376330403E-2</v>
      </c>
      <c r="S987" s="3">
        <f>SQRT(Correlation)*$C987 + SQRT(1-Correlation)*H987</f>
        <v>0.30429230654853179</v>
      </c>
      <c r="T987" s="3">
        <f>SQRT(Correlation)*$C987 + SQRT(1-Correlation)*I987</f>
        <v>0.57119671951815065</v>
      </c>
      <c r="U987" s="3">
        <f>SQRT(Correlation)*$C987 + SQRT(1-Correlation)*J987</f>
        <v>-0.62520041610513288</v>
      </c>
      <c r="V987" s="3">
        <f>SQRT(Correlation)*$C987 + SQRT(1-Correlation)*K987</f>
        <v>0.36872357175053538</v>
      </c>
      <c r="W987" s="3">
        <f>SQRT(Correlation)*$C987 + SQRT(1-Correlation)*L987</f>
        <v>1.1382878422914799</v>
      </c>
      <c r="X987" s="3">
        <f>SQRT(Correlation)*$C987 + SQRT(1-Correlation)*M987</f>
        <v>0.21953725893162102</v>
      </c>
      <c r="Z987" s="3">
        <f>IF(O987&lt;'CDO Param'!C$13,1,0)</f>
        <v>0</v>
      </c>
      <c r="AA987" s="3">
        <f>IF(P987&lt;'CDO Param'!D$13,1,0)</f>
        <v>0</v>
      </c>
      <c r="AB987" s="3">
        <f>IF(Q987&lt;'CDO Param'!E$13,1,0)</f>
        <v>0</v>
      </c>
      <c r="AC987" s="3">
        <f>IF(R987&lt;'CDO Param'!F$13,1,0)</f>
        <v>0</v>
      </c>
      <c r="AD987" s="3">
        <f>IF(S987&lt;'CDO Param'!G$13,1,0)</f>
        <v>0</v>
      </c>
      <c r="AE987" s="3">
        <f>IF(T987&lt;'CDO Param'!H$13,1,0)</f>
        <v>0</v>
      </c>
      <c r="AF987" s="3">
        <f>IF(U987&lt;'CDO Param'!I$13,1,0)</f>
        <v>0</v>
      </c>
      <c r="AG987" s="3">
        <f>IF(V987&lt;'CDO Param'!J$13,1,0)</f>
        <v>0</v>
      </c>
      <c r="AH987" s="3">
        <f>IF(W987&lt;'CDO Param'!K$13,1,0)</f>
        <v>0</v>
      </c>
      <c r="AI987" s="3">
        <f>IF(X987&lt;'CDO Param'!L$13,1,0)</f>
        <v>0</v>
      </c>
      <c r="AK987" s="3">
        <f>Z987*'CDO Param'!C$6*'CDO Param'!C$9</f>
        <v>0</v>
      </c>
      <c r="AL987" s="3">
        <f>AA987*'CDO Param'!D$6*'CDO Param'!D$9</f>
        <v>0</v>
      </c>
      <c r="AM987" s="3">
        <f>AB987*'CDO Param'!E$6*'CDO Param'!E$9</f>
        <v>0</v>
      </c>
      <c r="AN987" s="3">
        <f>AC987*'CDO Param'!F$6*'CDO Param'!F$9</f>
        <v>0</v>
      </c>
      <c r="AO987" s="3">
        <f>AD987*'CDO Param'!G$6*'CDO Param'!G$9</f>
        <v>0</v>
      </c>
      <c r="AP987" s="3">
        <f>AE987*'CDO Param'!H$6*'CDO Param'!H$9</f>
        <v>0</v>
      </c>
      <c r="AQ987" s="3">
        <f>AF987*'CDO Param'!I$6*'CDO Param'!I$9</f>
        <v>0</v>
      </c>
      <c r="AR987" s="3">
        <f>AG987*'CDO Param'!J$6*'CDO Param'!J$9</f>
        <v>0</v>
      </c>
      <c r="AS987" s="3">
        <f>AH987*'CDO Param'!K$6*'CDO Param'!K$9</f>
        <v>0</v>
      </c>
      <c r="AT987" s="3">
        <f>AI987*'CDO Param'!L$6*'CDO Param'!L$9</f>
        <v>0</v>
      </c>
      <c r="AV987" s="2">
        <f t="shared" si="46"/>
        <v>0</v>
      </c>
      <c r="BF987" s="5">
        <f>AV987/'CDO Param'!$M$6</f>
        <v>0</v>
      </c>
      <c r="BG987" s="5">
        <f t="shared" si="47"/>
        <v>0</v>
      </c>
      <c r="BH987" s="5">
        <f t="shared" si="48"/>
        <v>0</v>
      </c>
    </row>
    <row r="988" spans="2:60" x14ac:dyDescent="0.2">
      <c r="B988" s="3">
        <v>984</v>
      </c>
      <c r="C988" s="12">
        <v>1.5204250303213485</v>
      </c>
      <c r="D988" s="12">
        <v>1.6986177797662094</v>
      </c>
      <c r="E988" s="12">
        <v>0.83041868492728099</v>
      </c>
      <c r="F988" s="12">
        <v>0.35103084883303382</v>
      </c>
      <c r="G988" s="12">
        <v>0.54558313422603533</v>
      </c>
      <c r="H988" s="12">
        <v>2.2250605979934335</v>
      </c>
      <c r="I988" s="12">
        <v>1.0882376955123618</v>
      </c>
      <c r="J988" s="12">
        <v>2.6184352464042604E-2</v>
      </c>
      <c r="K988" s="12">
        <v>-1.6869853425305337</v>
      </c>
      <c r="L988" s="12">
        <v>0.8776942195254378</v>
      </c>
      <c r="M988" s="12">
        <v>0.66091388362110592</v>
      </c>
      <c r="O988" s="3">
        <f>SQRT(Correlation)*$C988 + SQRT(1-Correlation)*D988</f>
        <v>2.092250928170452</v>
      </c>
      <c r="P988" s="3">
        <f>SQRT(Correlation)*$C988 + SQRT(1-Correlation)*E988</f>
        <v>1.2686049475141865</v>
      </c>
      <c r="Q988" s="3">
        <f>SQRT(Correlation)*$C988 + SQRT(1-Correlation)*F988</f>
        <v>0.81381771412299697</v>
      </c>
      <c r="R988" s="3">
        <f>SQRT(Correlation)*$C988 + SQRT(1-Correlation)*G988</f>
        <v>0.9983862178728945</v>
      </c>
      <c r="S988" s="3">
        <f>SQRT(Correlation)*$C988 + SQRT(1-Correlation)*H988</f>
        <v>2.5916784372012622</v>
      </c>
      <c r="T988" s="3">
        <f>SQRT(Correlation)*$C988 + SQRT(1-Correlation)*I988</f>
        <v>1.5131935367761615</v>
      </c>
      <c r="U988" s="3">
        <f>SQRT(Correlation)*$C988 + SQRT(1-Correlation)*J988</f>
        <v>0.50564126858750813</v>
      </c>
      <c r="V988" s="3">
        <f>SQRT(Correlation)*$C988 + SQRT(1-Correlation)*K988</f>
        <v>-1.1196142077801392</v>
      </c>
      <c r="W988" s="3">
        <f>SQRT(Correlation)*$C988 + SQRT(1-Correlation)*L988</f>
        <v>1.3134544575938671</v>
      </c>
      <c r="X988" s="3">
        <f>SQRT(Correlation)*$C988 + SQRT(1-Correlation)*M988</f>
        <v>1.1077985735756473</v>
      </c>
      <c r="Z988" s="3">
        <f>IF(O988&lt;'CDO Param'!C$13,1,0)</f>
        <v>0</v>
      </c>
      <c r="AA988" s="3">
        <f>IF(P988&lt;'CDO Param'!D$13,1,0)</f>
        <v>0</v>
      </c>
      <c r="AB988" s="3">
        <f>IF(Q988&lt;'CDO Param'!E$13,1,0)</f>
        <v>0</v>
      </c>
      <c r="AC988" s="3">
        <f>IF(R988&lt;'CDO Param'!F$13,1,0)</f>
        <v>0</v>
      </c>
      <c r="AD988" s="3">
        <f>IF(S988&lt;'CDO Param'!G$13,1,0)</f>
        <v>0</v>
      </c>
      <c r="AE988" s="3">
        <f>IF(T988&lt;'CDO Param'!H$13,1,0)</f>
        <v>0</v>
      </c>
      <c r="AF988" s="3">
        <f>IF(U988&lt;'CDO Param'!I$13,1,0)</f>
        <v>0</v>
      </c>
      <c r="AG988" s="3">
        <f>IF(V988&lt;'CDO Param'!J$13,1,0)</f>
        <v>0</v>
      </c>
      <c r="AH988" s="3">
        <f>IF(W988&lt;'CDO Param'!K$13,1,0)</f>
        <v>0</v>
      </c>
      <c r="AI988" s="3">
        <f>IF(X988&lt;'CDO Param'!L$13,1,0)</f>
        <v>0</v>
      </c>
      <c r="AK988" s="3">
        <f>Z988*'CDO Param'!C$6*'CDO Param'!C$9</f>
        <v>0</v>
      </c>
      <c r="AL988" s="3">
        <f>AA988*'CDO Param'!D$6*'CDO Param'!D$9</f>
        <v>0</v>
      </c>
      <c r="AM988" s="3">
        <f>AB988*'CDO Param'!E$6*'CDO Param'!E$9</f>
        <v>0</v>
      </c>
      <c r="AN988" s="3">
        <f>AC988*'CDO Param'!F$6*'CDO Param'!F$9</f>
        <v>0</v>
      </c>
      <c r="AO988" s="3">
        <f>AD988*'CDO Param'!G$6*'CDO Param'!G$9</f>
        <v>0</v>
      </c>
      <c r="AP988" s="3">
        <f>AE988*'CDO Param'!H$6*'CDO Param'!H$9</f>
        <v>0</v>
      </c>
      <c r="AQ988" s="3">
        <f>AF988*'CDO Param'!I$6*'CDO Param'!I$9</f>
        <v>0</v>
      </c>
      <c r="AR988" s="3">
        <f>AG988*'CDO Param'!J$6*'CDO Param'!J$9</f>
        <v>0</v>
      </c>
      <c r="AS988" s="3">
        <f>AH988*'CDO Param'!K$6*'CDO Param'!K$9</f>
        <v>0</v>
      </c>
      <c r="AT988" s="3">
        <f>AI988*'CDO Param'!L$6*'CDO Param'!L$9</f>
        <v>0</v>
      </c>
      <c r="AV988" s="2">
        <f t="shared" si="46"/>
        <v>0</v>
      </c>
      <c r="BF988" s="5">
        <f>AV988/'CDO Param'!$M$6</f>
        <v>0</v>
      </c>
      <c r="BG988" s="5">
        <f t="shared" si="47"/>
        <v>0</v>
      </c>
      <c r="BH988" s="5">
        <f t="shared" si="48"/>
        <v>0</v>
      </c>
    </row>
    <row r="989" spans="2:60" x14ac:dyDescent="0.2">
      <c r="B989" s="3">
        <v>985</v>
      </c>
      <c r="C989" s="12">
        <v>-0.22671201804769225</v>
      </c>
      <c r="D989" s="12">
        <v>-0.49434902393841185</v>
      </c>
      <c r="E989" s="12">
        <v>-1.4461784303421155</v>
      </c>
      <c r="F989" s="12">
        <v>0.79995515989139676</v>
      </c>
      <c r="G989" s="12">
        <v>-1.1265251487202477</v>
      </c>
      <c r="H989" s="12">
        <v>-0.17049842426786199</v>
      </c>
      <c r="I989" s="12">
        <v>0.89682544057723135</v>
      </c>
      <c r="J989" s="12">
        <v>-0.58154114412900526</v>
      </c>
      <c r="K989" s="12">
        <v>-0.46742911763431039</v>
      </c>
      <c r="L989" s="12">
        <v>1.0816370377142448</v>
      </c>
      <c r="M989" s="12">
        <v>1.5806199371581897</v>
      </c>
      <c r="O989" s="3">
        <f>SQRT(Correlation)*$C989 + SQRT(1-Correlation)*D989</f>
        <v>-0.54067329741433567</v>
      </c>
      <c r="P989" s="3">
        <f>SQRT(Correlation)*$C989 + SQRT(1-Correlation)*E989</f>
        <v>-1.4436579578628639</v>
      </c>
      <c r="Q989" s="3">
        <f>SQRT(Correlation)*$C989 + SQRT(1-Correlation)*F989</f>
        <v>0.68721146438190561</v>
      </c>
      <c r="R989" s="3">
        <f>SQRT(Correlation)*$C989 + SQRT(1-Correlation)*G989</f>
        <v>-1.1404082284211607</v>
      </c>
      <c r="S989" s="3">
        <f>SQRT(Correlation)*$C989 + SQRT(1-Correlation)*H989</f>
        <v>-0.23344164244324184</v>
      </c>
      <c r="T989" s="3">
        <f>SQRT(Correlation)*$C989 + SQRT(1-Correlation)*I989</f>
        <v>0.77911068174602216</v>
      </c>
      <c r="U989" s="3">
        <f>SQRT(Correlation)*$C989 + SQRT(1-Correlation)*J989</f>
        <v>-0.62339100556076465</v>
      </c>
      <c r="V989" s="3">
        <f>SQRT(Correlation)*$C989 + SQRT(1-Correlation)*K989</f>
        <v>-0.51513483191854992</v>
      </c>
      <c r="W989" s="3">
        <f>SQRT(Correlation)*$C989 + SQRT(1-Correlation)*L989</f>
        <v>0.95443835723594683</v>
      </c>
      <c r="X989" s="3">
        <f>SQRT(Correlation)*$C989 + SQRT(1-Correlation)*M989</f>
        <v>1.4278150999512365</v>
      </c>
      <c r="Z989" s="3">
        <f>IF(O989&lt;'CDO Param'!C$13,1,0)</f>
        <v>0</v>
      </c>
      <c r="AA989" s="3">
        <f>IF(P989&lt;'CDO Param'!D$13,1,0)</f>
        <v>0</v>
      </c>
      <c r="AB989" s="3">
        <f>IF(Q989&lt;'CDO Param'!E$13,1,0)</f>
        <v>0</v>
      </c>
      <c r="AC989" s="3">
        <f>IF(R989&lt;'CDO Param'!F$13,1,0)</f>
        <v>0</v>
      </c>
      <c r="AD989" s="3">
        <f>IF(S989&lt;'CDO Param'!G$13,1,0)</f>
        <v>1</v>
      </c>
      <c r="AE989" s="3">
        <f>IF(T989&lt;'CDO Param'!H$13,1,0)</f>
        <v>0</v>
      </c>
      <c r="AF989" s="3">
        <f>IF(U989&lt;'CDO Param'!I$13,1,0)</f>
        <v>0</v>
      </c>
      <c r="AG989" s="3">
        <f>IF(V989&lt;'CDO Param'!J$13,1,0)</f>
        <v>0</v>
      </c>
      <c r="AH989" s="3">
        <f>IF(W989&lt;'CDO Param'!K$13,1,0)</f>
        <v>0</v>
      </c>
      <c r="AI989" s="3">
        <f>IF(X989&lt;'CDO Param'!L$13,1,0)</f>
        <v>0</v>
      </c>
      <c r="AK989" s="3">
        <f>Z989*'CDO Param'!C$6*'CDO Param'!C$9</f>
        <v>0</v>
      </c>
      <c r="AL989" s="3">
        <f>AA989*'CDO Param'!D$6*'CDO Param'!D$9</f>
        <v>0</v>
      </c>
      <c r="AM989" s="3">
        <f>AB989*'CDO Param'!E$6*'CDO Param'!E$9</f>
        <v>0</v>
      </c>
      <c r="AN989" s="3">
        <f>AC989*'CDO Param'!F$6*'CDO Param'!F$9</f>
        <v>0</v>
      </c>
      <c r="AO989" s="3">
        <f>AD989*'CDO Param'!G$6*'CDO Param'!G$9</f>
        <v>4500</v>
      </c>
      <c r="AP989" s="3">
        <f>AE989*'CDO Param'!H$6*'CDO Param'!H$9</f>
        <v>0</v>
      </c>
      <c r="AQ989" s="3">
        <f>AF989*'CDO Param'!I$6*'CDO Param'!I$9</f>
        <v>0</v>
      </c>
      <c r="AR989" s="3">
        <f>AG989*'CDO Param'!J$6*'CDO Param'!J$9</f>
        <v>0</v>
      </c>
      <c r="AS989" s="3">
        <f>AH989*'CDO Param'!K$6*'CDO Param'!K$9</f>
        <v>0</v>
      </c>
      <c r="AT989" s="3">
        <f>AI989*'CDO Param'!L$6*'CDO Param'!L$9</f>
        <v>0</v>
      </c>
      <c r="AV989" s="2">
        <f t="shared" si="46"/>
        <v>4500</v>
      </c>
      <c r="BF989" s="5">
        <f>AV989/'CDO Param'!$M$6</f>
        <v>4.6875E-2</v>
      </c>
      <c r="BG989" s="5">
        <f t="shared" si="47"/>
        <v>0</v>
      </c>
      <c r="BH989" s="5">
        <f t="shared" si="48"/>
        <v>0</v>
      </c>
    </row>
    <row r="990" spans="2:60" x14ac:dyDescent="0.2">
      <c r="B990" s="3">
        <v>986</v>
      </c>
      <c r="C990" s="12">
        <v>-0.52546511142281815</v>
      </c>
      <c r="D990" s="12">
        <v>1.1673546396195889</v>
      </c>
      <c r="E990" s="12">
        <v>-0.30587330002163071</v>
      </c>
      <c r="F990" s="12">
        <v>-1.0296503205609042</v>
      </c>
      <c r="G990" s="12">
        <v>0.59779949879157357</v>
      </c>
      <c r="H990" s="12">
        <v>-0.53831854529562406</v>
      </c>
      <c r="I990" s="12">
        <v>-1.492926458013244</v>
      </c>
      <c r="J990" s="12">
        <v>-0.48776200856082141</v>
      </c>
      <c r="K990" s="12">
        <v>-0.77299546319409274</v>
      </c>
      <c r="L990" s="12">
        <v>0.12751229405694176</v>
      </c>
      <c r="M990" s="12">
        <v>-0.98477585197542794</v>
      </c>
      <c r="O990" s="3">
        <f>SQRT(Correlation)*$C990 + SQRT(1-Correlation)*D990</f>
        <v>0.94128319120385384</v>
      </c>
      <c r="P990" s="3">
        <f>SQRT(Correlation)*$C990 + SQRT(1-Correlation)*E990</f>
        <v>-0.45634354935514154</v>
      </c>
      <c r="Q990" s="3">
        <f>SQRT(Correlation)*$C990 + SQRT(1-Correlation)*F990</f>
        <v>-1.142978720253514</v>
      </c>
      <c r="R990" s="3">
        <f>SQRT(Correlation)*$C990 + SQRT(1-Correlation)*G990</f>
        <v>0.4009557417815075</v>
      </c>
      <c r="S990" s="3">
        <f>SQRT(Correlation)*$C990 + SQRT(1-Correlation)*H990</f>
        <v>-0.67686047125783411</v>
      </c>
      <c r="T990" s="3">
        <f>SQRT(Correlation)*$C990 + SQRT(1-Correlation)*I990</f>
        <v>-1.5824810542399026</v>
      </c>
      <c r="U990" s="3">
        <f>SQRT(Correlation)*$C990 + SQRT(1-Correlation)*J990</f>
        <v>-0.62889832925024958</v>
      </c>
      <c r="V990" s="3">
        <f>SQRT(Correlation)*$C990 + SQRT(1-Correlation)*K990</f>
        <v>-0.89949454370608306</v>
      </c>
      <c r="W990" s="3">
        <f>SQRT(Correlation)*$C990 + SQRT(1-Correlation)*L990</f>
        <v>-4.5197874637100177E-2</v>
      </c>
      <c r="X990" s="3">
        <f>SQRT(Correlation)*$C990 + SQRT(1-Correlation)*M990</f>
        <v>-1.10040706139758</v>
      </c>
      <c r="Z990" s="3">
        <f>IF(O990&lt;'CDO Param'!C$13,1,0)</f>
        <v>0</v>
      </c>
      <c r="AA990" s="3">
        <f>IF(P990&lt;'CDO Param'!D$13,1,0)</f>
        <v>0</v>
      </c>
      <c r="AB990" s="3">
        <f>IF(Q990&lt;'CDO Param'!E$13,1,0)</f>
        <v>1</v>
      </c>
      <c r="AC990" s="3">
        <f>IF(R990&lt;'CDO Param'!F$13,1,0)</f>
        <v>0</v>
      </c>
      <c r="AD990" s="3">
        <f>IF(S990&lt;'CDO Param'!G$13,1,0)</f>
        <v>1</v>
      </c>
      <c r="AE990" s="3">
        <f>IF(T990&lt;'CDO Param'!H$13,1,0)</f>
        <v>0</v>
      </c>
      <c r="AF990" s="3">
        <f>IF(U990&lt;'CDO Param'!I$13,1,0)</f>
        <v>0</v>
      </c>
      <c r="AG990" s="3">
        <f>IF(V990&lt;'CDO Param'!J$13,1,0)</f>
        <v>0</v>
      </c>
      <c r="AH990" s="3">
        <f>IF(W990&lt;'CDO Param'!K$13,1,0)</f>
        <v>0</v>
      </c>
      <c r="AI990" s="3">
        <f>IF(X990&lt;'CDO Param'!L$13,1,0)</f>
        <v>1</v>
      </c>
      <c r="AK990" s="3">
        <f>Z990*'CDO Param'!C$6*'CDO Param'!C$9</f>
        <v>0</v>
      </c>
      <c r="AL990" s="3">
        <f>AA990*'CDO Param'!D$6*'CDO Param'!D$9</f>
        <v>0</v>
      </c>
      <c r="AM990" s="3">
        <f>AB990*'CDO Param'!E$6*'CDO Param'!E$9</f>
        <v>4500</v>
      </c>
      <c r="AN990" s="3">
        <f>AC990*'CDO Param'!F$6*'CDO Param'!F$9</f>
        <v>0</v>
      </c>
      <c r="AO990" s="3">
        <f>AD990*'CDO Param'!G$6*'CDO Param'!G$9</f>
        <v>4500</v>
      </c>
      <c r="AP990" s="3">
        <f>AE990*'CDO Param'!H$6*'CDO Param'!H$9</f>
        <v>0</v>
      </c>
      <c r="AQ990" s="3">
        <f>AF990*'CDO Param'!I$6*'CDO Param'!I$9</f>
        <v>0</v>
      </c>
      <c r="AR990" s="3">
        <f>AG990*'CDO Param'!J$6*'CDO Param'!J$9</f>
        <v>0</v>
      </c>
      <c r="AS990" s="3">
        <f>AH990*'CDO Param'!K$6*'CDO Param'!K$9</f>
        <v>0</v>
      </c>
      <c r="AT990" s="3">
        <f>AI990*'CDO Param'!L$6*'CDO Param'!L$9</f>
        <v>4500</v>
      </c>
      <c r="AV990" s="2">
        <f t="shared" si="46"/>
        <v>13500</v>
      </c>
      <c r="BF990" s="5">
        <f>AV990/'CDO Param'!$M$6</f>
        <v>0.140625</v>
      </c>
      <c r="BG990" s="5">
        <f t="shared" si="47"/>
        <v>0.02</v>
      </c>
      <c r="BH990" s="5">
        <f t="shared" si="48"/>
        <v>1</v>
      </c>
    </row>
    <row r="991" spans="2:60" x14ac:dyDescent="0.2">
      <c r="B991" s="3">
        <v>987</v>
      </c>
      <c r="C991" s="12">
        <v>1.2968575902050361</v>
      </c>
      <c r="D991" s="12">
        <v>-3.5908306017518044</v>
      </c>
      <c r="E991" s="12">
        <v>0.73831415647873655</v>
      </c>
      <c r="F991" s="12">
        <v>0.44029775381204672</v>
      </c>
      <c r="G991" s="12">
        <v>-1.8095397535944358</v>
      </c>
      <c r="H991" s="12">
        <v>-0.44865828385809436</v>
      </c>
      <c r="I991" s="12">
        <v>-0.89363084043725394</v>
      </c>
      <c r="J991" s="12">
        <v>-1.5173236533883028</v>
      </c>
      <c r="K991" s="12">
        <v>0.27194801077712327</v>
      </c>
      <c r="L991" s="12">
        <v>0.4981518486601999</v>
      </c>
      <c r="M991" s="12">
        <v>-7.4551280704326928E-2</v>
      </c>
      <c r="O991" s="3">
        <f>SQRT(Correlation)*$C991 + SQRT(1-Correlation)*D991</f>
        <v>-2.9964586394180941</v>
      </c>
      <c r="P991" s="3">
        <f>SQRT(Correlation)*$C991 + SQRT(1-Correlation)*E991</f>
        <v>1.1105286875581493</v>
      </c>
      <c r="Q991" s="3">
        <f>SQRT(Correlation)*$C991 + SQRT(1-Correlation)*F991</f>
        <v>0.8278055038031642</v>
      </c>
      <c r="R991" s="3">
        <f>SQRT(Correlation)*$C991 + SQRT(1-Correlation)*G991</f>
        <v>-1.3065777628009649</v>
      </c>
      <c r="S991" s="3">
        <f>SQRT(Correlation)*$C991 + SQRT(1-Correlation)*H991</f>
        <v>-1.5532241835662097E-2</v>
      </c>
      <c r="T991" s="3">
        <f>SQRT(Correlation)*$C991 + SQRT(1-Correlation)*I991</f>
        <v>-0.43767027435314804</v>
      </c>
      <c r="U991" s="3">
        <f>SQRT(Correlation)*$C991 + SQRT(1-Correlation)*J991</f>
        <v>-1.0293572291139512</v>
      </c>
      <c r="V991" s="3">
        <f>SQRT(Correlation)*$C991 + SQRT(1-Correlation)*K991</f>
        <v>0.66809491435483648</v>
      </c>
      <c r="W991" s="3">
        <f>SQRT(Correlation)*$C991 + SQRT(1-Correlation)*L991</f>
        <v>0.88269071730943738</v>
      </c>
      <c r="X991" s="3">
        <f>SQRT(Correlation)*$C991 + SQRT(1-Correlation)*M991</f>
        <v>0.33937682374004796</v>
      </c>
      <c r="Z991" s="3">
        <f>IF(O991&lt;'CDO Param'!C$13,1,0)</f>
        <v>0</v>
      </c>
      <c r="AA991" s="3">
        <f>IF(P991&lt;'CDO Param'!D$13,1,0)</f>
        <v>0</v>
      </c>
      <c r="AB991" s="3">
        <f>IF(Q991&lt;'CDO Param'!E$13,1,0)</f>
        <v>0</v>
      </c>
      <c r="AC991" s="3">
        <f>IF(R991&lt;'CDO Param'!F$13,1,0)</f>
        <v>0</v>
      </c>
      <c r="AD991" s="3">
        <f>IF(S991&lt;'CDO Param'!G$13,1,0)</f>
        <v>1</v>
      </c>
      <c r="AE991" s="3">
        <f>IF(T991&lt;'CDO Param'!H$13,1,0)</f>
        <v>0</v>
      </c>
      <c r="AF991" s="3">
        <f>IF(U991&lt;'CDO Param'!I$13,1,0)</f>
        <v>0</v>
      </c>
      <c r="AG991" s="3">
        <f>IF(V991&lt;'CDO Param'!J$13,1,0)</f>
        <v>0</v>
      </c>
      <c r="AH991" s="3">
        <f>IF(W991&lt;'CDO Param'!K$13,1,0)</f>
        <v>0</v>
      </c>
      <c r="AI991" s="3">
        <f>IF(X991&lt;'CDO Param'!L$13,1,0)</f>
        <v>0</v>
      </c>
      <c r="AK991" s="3">
        <f>Z991*'CDO Param'!C$6*'CDO Param'!C$9</f>
        <v>0</v>
      </c>
      <c r="AL991" s="3">
        <f>AA991*'CDO Param'!D$6*'CDO Param'!D$9</f>
        <v>0</v>
      </c>
      <c r="AM991" s="3">
        <f>AB991*'CDO Param'!E$6*'CDO Param'!E$9</f>
        <v>0</v>
      </c>
      <c r="AN991" s="3">
        <f>AC991*'CDO Param'!F$6*'CDO Param'!F$9</f>
        <v>0</v>
      </c>
      <c r="AO991" s="3">
        <f>AD991*'CDO Param'!G$6*'CDO Param'!G$9</f>
        <v>4500</v>
      </c>
      <c r="AP991" s="3">
        <f>AE991*'CDO Param'!H$6*'CDO Param'!H$9</f>
        <v>0</v>
      </c>
      <c r="AQ991" s="3">
        <f>AF991*'CDO Param'!I$6*'CDO Param'!I$9</f>
        <v>0</v>
      </c>
      <c r="AR991" s="3">
        <f>AG991*'CDO Param'!J$6*'CDO Param'!J$9</f>
        <v>0</v>
      </c>
      <c r="AS991" s="3">
        <f>AH991*'CDO Param'!K$6*'CDO Param'!K$9</f>
        <v>0</v>
      </c>
      <c r="AT991" s="3">
        <f>AI991*'CDO Param'!L$6*'CDO Param'!L$9</f>
        <v>0</v>
      </c>
      <c r="AV991" s="2">
        <f t="shared" si="46"/>
        <v>4500</v>
      </c>
      <c r="BF991" s="5">
        <f>AV991/'CDO Param'!$M$6</f>
        <v>4.6875E-2</v>
      </c>
      <c r="BG991" s="5">
        <f t="shared" si="47"/>
        <v>0</v>
      </c>
      <c r="BH991" s="5">
        <f t="shared" si="48"/>
        <v>0</v>
      </c>
    </row>
    <row r="992" spans="2:60" x14ac:dyDescent="0.2">
      <c r="B992" s="3">
        <v>988</v>
      </c>
      <c r="C992" s="12">
        <v>-1.2959571904502809</v>
      </c>
      <c r="D992" s="12">
        <v>0.26305656319891568</v>
      </c>
      <c r="E992" s="12">
        <v>-0.96347321232315153</v>
      </c>
      <c r="F992" s="12">
        <v>0.76078777055954561</v>
      </c>
      <c r="G992" s="12">
        <v>-0.12513282854342833</v>
      </c>
      <c r="H992" s="12">
        <v>0.41442945075687021</v>
      </c>
      <c r="I992" s="12">
        <v>0.59812919062096626</v>
      </c>
      <c r="J992" s="12">
        <v>-1.0378585102444049</v>
      </c>
      <c r="K992" s="12">
        <v>-6.828258847235702E-2</v>
      </c>
      <c r="L992" s="12">
        <v>-2.1351479517761618</v>
      </c>
      <c r="M992" s="12">
        <v>-0.83051872934447601</v>
      </c>
      <c r="O992" s="3">
        <f>SQRT(Correlation)*$C992 + SQRT(1-Correlation)*D992</f>
        <v>-0.16026027924016936</v>
      </c>
      <c r="P992" s="3">
        <f>SQRT(Correlation)*$C992 + SQRT(1-Correlation)*E992</f>
        <v>-1.3238485918396004</v>
      </c>
      <c r="Q992" s="3">
        <f>SQRT(Correlation)*$C992 + SQRT(1-Correlation)*F992</f>
        <v>0.31192900410137719</v>
      </c>
      <c r="R992" s="3">
        <f>SQRT(Correlation)*$C992 + SQRT(1-Correlation)*G992</f>
        <v>-0.52852907166651919</v>
      </c>
      <c r="S992" s="3">
        <f>SQRT(Correlation)*$C992 + SQRT(1-Correlation)*H992</f>
        <v>-1.6655349036259481E-2</v>
      </c>
      <c r="T992" s="3">
        <f>SQRT(Correlation)*$C992 + SQRT(1-Correlation)*I992</f>
        <v>0.15761752602903262</v>
      </c>
      <c r="U992" s="3">
        <f>SQRT(Correlation)*$C992 + SQRT(1-Correlation)*J992</f>
        <v>-1.394416681598005</v>
      </c>
      <c r="V992" s="3">
        <f>SQRT(Correlation)*$C992 + SQRT(1-Correlation)*K992</f>
        <v>-0.47459619842093176</v>
      </c>
      <c r="W992" s="3">
        <f>SQRT(Correlation)*$C992 + SQRT(1-Correlation)*L992</f>
        <v>-2.4353968479063588</v>
      </c>
      <c r="X992" s="3">
        <f>SQRT(Correlation)*$C992 + SQRT(1-Correlation)*M992</f>
        <v>-1.1977168944367895</v>
      </c>
      <c r="Z992" s="3">
        <f>IF(O992&lt;'CDO Param'!C$13,1,0)</f>
        <v>0</v>
      </c>
      <c r="AA992" s="3">
        <f>IF(P992&lt;'CDO Param'!D$13,1,0)</f>
        <v>0</v>
      </c>
      <c r="AB992" s="3">
        <f>IF(Q992&lt;'CDO Param'!E$13,1,0)</f>
        <v>0</v>
      </c>
      <c r="AC992" s="3">
        <f>IF(R992&lt;'CDO Param'!F$13,1,0)</f>
        <v>0</v>
      </c>
      <c r="AD992" s="3">
        <f>IF(S992&lt;'CDO Param'!G$13,1,0)</f>
        <v>1</v>
      </c>
      <c r="AE992" s="3">
        <f>IF(T992&lt;'CDO Param'!H$13,1,0)</f>
        <v>0</v>
      </c>
      <c r="AF992" s="3">
        <f>IF(U992&lt;'CDO Param'!I$13,1,0)</f>
        <v>0</v>
      </c>
      <c r="AG992" s="3">
        <f>IF(V992&lt;'CDO Param'!J$13,1,0)</f>
        <v>0</v>
      </c>
      <c r="AH992" s="3">
        <f>IF(W992&lt;'CDO Param'!K$13,1,0)</f>
        <v>1</v>
      </c>
      <c r="AI992" s="3">
        <f>IF(X992&lt;'CDO Param'!L$13,1,0)</f>
        <v>1</v>
      </c>
      <c r="AK992" s="3">
        <f>Z992*'CDO Param'!C$6*'CDO Param'!C$9</f>
        <v>0</v>
      </c>
      <c r="AL992" s="3">
        <f>AA992*'CDO Param'!D$6*'CDO Param'!D$9</f>
        <v>0</v>
      </c>
      <c r="AM992" s="3">
        <f>AB992*'CDO Param'!E$6*'CDO Param'!E$9</f>
        <v>0</v>
      </c>
      <c r="AN992" s="3">
        <f>AC992*'CDO Param'!F$6*'CDO Param'!F$9</f>
        <v>0</v>
      </c>
      <c r="AO992" s="3">
        <f>AD992*'CDO Param'!G$6*'CDO Param'!G$9</f>
        <v>4500</v>
      </c>
      <c r="AP992" s="3">
        <f>AE992*'CDO Param'!H$6*'CDO Param'!H$9</f>
        <v>0</v>
      </c>
      <c r="AQ992" s="3">
        <f>AF992*'CDO Param'!I$6*'CDO Param'!I$9</f>
        <v>0</v>
      </c>
      <c r="AR992" s="3">
        <f>AG992*'CDO Param'!J$6*'CDO Param'!J$9</f>
        <v>0</v>
      </c>
      <c r="AS992" s="3">
        <f>AH992*'CDO Param'!K$6*'CDO Param'!K$9</f>
        <v>4500</v>
      </c>
      <c r="AT992" s="3">
        <f>AI992*'CDO Param'!L$6*'CDO Param'!L$9</f>
        <v>4500</v>
      </c>
      <c r="AV992" s="2">
        <f t="shared" si="46"/>
        <v>13500</v>
      </c>
      <c r="BF992" s="5">
        <f>AV992/'CDO Param'!$M$6</f>
        <v>0.140625</v>
      </c>
      <c r="BG992" s="5">
        <f t="shared" si="47"/>
        <v>0.02</v>
      </c>
      <c r="BH992" s="5">
        <f t="shared" si="48"/>
        <v>1</v>
      </c>
    </row>
    <row r="993" spans="2:60" x14ac:dyDescent="0.2">
      <c r="B993" s="3">
        <v>989</v>
      </c>
      <c r="C993" s="12">
        <v>1.168543803942157</v>
      </c>
      <c r="D993" s="12">
        <v>-0.20853804016951472</v>
      </c>
      <c r="E993" s="12">
        <v>-0.48835318011697382</v>
      </c>
      <c r="F993" s="12">
        <v>0.55421878641936928</v>
      </c>
      <c r="G993" s="12">
        <v>0.74012177719851024</v>
      </c>
      <c r="H993" s="12">
        <v>1.2297482498979662</v>
      </c>
      <c r="I993" s="12">
        <v>-0.28857584766228683</v>
      </c>
      <c r="J993" s="12">
        <v>-1.2062218956998549</v>
      </c>
      <c r="K993" s="12">
        <v>0.66940856413566507</v>
      </c>
      <c r="L993" s="12">
        <v>-1.5182922652456909</v>
      </c>
      <c r="M993" s="12">
        <v>0.13941644283477217</v>
      </c>
      <c r="O993" s="3">
        <f>SQRT(Correlation)*$C993 + SQRT(1-Correlation)*D993</f>
        <v>0.17168944089644042</v>
      </c>
      <c r="P993" s="3">
        <f>SQRT(Correlation)*$C993 + SQRT(1-Correlation)*E993</f>
        <v>-9.3766508913381175E-2</v>
      </c>
      <c r="Q993" s="3">
        <f>SQRT(Correlation)*$C993 + SQRT(1-Correlation)*F993</f>
        <v>0.89530410275532679</v>
      </c>
      <c r="R993" s="3">
        <f>SQRT(Correlation)*$C993 + SQRT(1-Correlation)*G993</f>
        <v>1.0716671651651364</v>
      </c>
      <c r="S993" s="3">
        <f>SQRT(Correlation)*$C993 + SQRT(1-Correlation)*H993</f>
        <v>1.5361676220984961</v>
      </c>
      <c r="T993" s="3">
        <f>SQRT(Correlation)*$C993 + SQRT(1-Correlation)*I993</f>
        <v>9.5758909715465246E-2</v>
      </c>
      <c r="U993" s="3">
        <f>SQRT(Correlation)*$C993 + SQRT(1-Correlation)*J993</f>
        <v>-0.77479656957983511</v>
      </c>
      <c r="V993" s="3">
        <f>SQRT(Correlation)*$C993 + SQRT(1-Correlation)*K993</f>
        <v>1.0045827209809277</v>
      </c>
      <c r="W993" s="3">
        <f>SQRT(Correlation)*$C993 + SQRT(1-Correlation)*L993</f>
        <v>-1.0708525169844214</v>
      </c>
      <c r="X993" s="3">
        <f>SQRT(Correlation)*$C993 + SQRT(1-Correlation)*M993</f>
        <v>0.50178804740440874</v>
      </c>
      <c r="Z993" s="3">
        <f>IF(O993&lt;'CDO Param'!C$13,1,0)</f>
        <v>0</v>
      </c>
      <c r="AA993" s="3">
        <f>IF(P993&lt;'CDO Param'!D$13,1,0)</f>
        <v>0</v>
      </c>
      <c r="AB993" s="3">
        <f>IF(Q993&lt;'CDO Param'!E$13,1,0)</f>
        <v>0</v>
      </c>
      <c r="AC993" s="3">
        <f>IF(R993&lt;'CDO Param'!F$13,1,0)</f>
        <v>0</v>
      </c>
      <c r="AD993" s="3">
        <f>IF(S993&lt;'CDO Param'!G$13,1,0)</f>
        <v>0</v>
      </c>
      <c r="AE993" s="3">
        <f>IF(T993&lt;'CDO Param'!H$13,1,0)</f>
        <v>0</v>
      </c>
      <c r="AF993" s="3">
        <f>IF(U993&lt;'CDO Param'!I$13,1,0)</f>
        <v>0</v>
      </c>
      <c r="AG993" s="3">
        <f>IF(V993&lt;'CDO Param'!J$13,1,0)</f>
        <v>0</v>
      </c>
      <c r="AH993" s="3">
        <f>IF(W993&lt;'CDO Param'!K$13,1,0)</f>
        <v>0</v>
      </c>
      <c r="AI993" s="3">
        <f>IF(X993&lt;'CDO Param'!L$13,1,0)</f>
        <v>0</v>
      </c>
      <c r="AK993" s="3">
        <f>Z993*'CDO Param'!C$6*'CDO Param'!C$9</f>
        <v>0</v>
      </c>
      <c r="AL993" s="3">
        <f>AA993*'CDO Param'!D$6*'CDO Param'!D$9</f>
        <v>0</v>
      </c>
      <c r="AM993" s="3">
        <f>AB993*'CDO Param'!E$6*'CDO Param'!E$9</f>
        <v>0</v>
      </c>
      <c r="AN993" s="3">
        <f>AC993*'CDO Param'!F$6*'CDO Param'!F$9</f>
        <v>0</v>
      </c>
      <c r="AO993" s="3">
        <f>AD993*'CDO Param'!G$6*'CDO Param'!G$9</f>
        <v>0</v>
      </c>
      <c r="AP993" s="3">
        <f>AE993*'CDO Param'!H$6*'CDO Param'!H$9</f>
        <v>0</v>
      </c>
      <c r="AQ993" s="3">
        <f>AF993*'CDO Param'!I$6*'CDO Param'!I$9</f>
        <v>0</v>
      </c>
      <c r="AR993" s="3">
        <f>AG993*'CDO Param'!J$6*'CDO Param'!J$9</f>
        <v>0</v>
      </c>
      <c r="AS993" s="3">
        <f>AH993*'CDO Param'!K$6*'CDO Param'!K$9</f>
        <v>0</v>
      </c>
      <c r="AT993" s="3">
        <f>AI993*'CDO Param'!L$6*'CDO Param'!L$9</f>
        <v>0</v>
      </c>
      <c r="AV993" s="2">
        <f t="shared" si="46"/>
        <v>0</v>
      </c>
      <c r="BF993" s="5">
        <f>AV993/'CDO Param'!$M$6</f>
        <v>0</v>
      </c>
      <c r="BG993" s="5">
        <f t="shared" si="47"/>
        <v>0</v>
      </c>
      <c r="BH993" s="5">
        <f t="shared" si="48"/>
        <v>0</v>
      </c>
    </row>
    <row r="994" spans="2:60" x14ac:dyDescent="0.2">
      <c r="B994" s="3">
        <v>990</v>
      </c>
      <c r="C994" s="12">
        <v>-0.61153286878834479</v>
      </c>
      <c r="D994" s="12">
        <v>-2.9800867196172476</v>
      </c>
      <c r="E994" s="12">
        <v>-0.79429810284636915</v>
      </c>
      <c r="F994" s="12">
        <v>-6.0558704717550427E-2</v>
      </c>
      <c r="G994" s="12">
        <v>0.53363692131824791</v>
      </c>
      <c r="H994" s="12">
        <v>0.66883558247354813</v>
      </c>
      <c r="I994" s="12">
        <v>2.3864413378760219</v>
      </c>
      <c r="J994" s="12">
        <v>-1.8500668375054374</v>
      </c>
      <c r="K994" s="12">
        <v>-0.32049911169451661</v>
      </c>
      <c r="L994" s="12">
        <v>0.76896071732335258</v>
      </c>
      <c r="M994" s="12">
        <v>-0.37361814975156449</v>
      </c>
      <c r="O994" s="3">
        <f>SQRT(Correlation)*$C994 + SQRT(1-Correlation)*D994</f>
        <v>-3.0205421705858333</v>
      </c>
      <c r="P994" s="3">
        <f>SQRT(Correlation)*$C994 + SQRT(1-Correlation)*E994</f>
        <v>-0.94692101678636598</v>
      </c>
      <c r="Q994" s="3">
        <f>SQRT(Correlation)*$C994 + SQRT(1-Correlation)*F994</f>
        <v>-0.25083470465991931</v>
      </c>
      <c r="R994" s="3">
        <f>SQRT(Correlation)*$C994 + SQRT(1-Correlation)*G994</f>
        <v>0.31286876153491161</v>
      </c>
      <c r="S994" s="3">
        <f>SQRT(Correlation)*$C994 + SQRT(1-Correlation)*H994</f>
        <v>0.44112947329173569</v>
      </c>
      <c r="T994" s="3">
        <f>SQRT(Correlation)*$C994 + SQRT(1-Correlation)*I994</f>
        <v>2.0705933660774987</v>
      </c>
      <c r="U994" s="3">
        <f>SQRT(Correlation)*$C994 + SQRT(1-Correlation)*J994</f>
        <v>-1.9485111819613485</v>
      </c>
      <c r="V994" s="3">
        <f>SQRT(Correlation)*$C994 + SQRT(1-Correlation)*K994</f>
        <v>-0.49743582724742036</v>
      </c>
      <c r="W994" s="3">
        <f>SQRT(Correlation)*$C994 + SQRT(1-Correlation)*L994</f>
        <v>0.53611651643880065</v>
      </c>
      <c r="X994" s="3">
        <f>SQRT(Correlation)*$C994 + SQRT(1-Correlation)*M994</f>
        <v>-0.54782897146065124</v>
      </c>
      <c r="Z994" s="3">
        <f>IF(O994&lt;'CDO Param'!C$13,1,0)</f>
        <v>0</v>
      </c>
      <c r="AA994" s="3">
        <f>IF(P994&lt;'CDO Param'!D$13,1,0)</f>
        <v>0</v>
      </c>
      <c r="AB994" s="3">
        <f>IF(Q994&lt;'CDO Param'!E$13,1,0)</f>
        <v>0</v>
      </c>
      <c r="AC994" s="3">
        <f>IF(R994&lt;'CDO Param'!F$13,1,0)</f>
        <v>0</v>
      </c>
      <c r="AD994" s="3">
        <f>IF(S994&lt;'CDO Param'!G$13,1,0)</f>
        <v>0</v>
      </c>
      <c r="AE994" s="3">
        <f>IF(T994&lt;'CDO Param'!H$13,1,0)</f>
        <v>0</v>
      </c>
      <c r="AF994" s="3">
        <f>IF(U994&lt;'CDO Param'!I$13,1,0)</f>
        <v>1</v>
      </c>
      <c r="AG994" s="3">
        <f>IF(V994&lt;'CDO Param'!J$13,1,0)</f>
        <v>0</v>
      </c>
      <c r="AH994" s="3">
        <f>IF(W994&lt;'CDO Param'!K$13,1,0)</f>
        <v>0</v>
      </c>
      <c r="AI994" s="3">
        <f>IF(X994&lt;'CDO Param'!L$13,1,0)</f>
        <v>0</v>
      </c>
      <c r="AK994" s="3">
        <f>Z994*'CDO Param'!C$6*'CDO Param'!C$9</f>
        <v>0</v>
      </c>
      <c r="AL994" s="3">
        <f>AA994*'CDO Param'!D$6*'CDO Param'!D$9</f>
        <v>0</v>
      </c>
      <c r="AM994" s="3">
        <f>AB994*'CDO Param'!E$6*'CDO Param'!E$9</f>
        <v>0</v>
      </c>
      <c r="AN994" s="3">
        <f>AC994*'CDO Param'!F$6*'CDO Param'!F$9</f>
        <v>0</v>
      </c>
      <c r="AO994" s="3">
        <f>AD994*'CDO Param'!G$6*'CDO Param'!G$9</f>
        <v>0</v>
      </c>
      <c r="AP994" s="3">
        <f>AE994*'CDO Param'!H$6*'CDO Param'!H$9</f>
        <v>0</v>
      </c>
      <c r="AQ994" s="3">
        <f>AF994*'CDO Param'!I$6*'CDO Param'!I$9</f>
        <v>3600</v>
      </c>
      <c r="AR994" s="3">
        <f>AG994*'CDO Param'!J$6*'CDO Param'!J$9</f>
        <v>0</v>
      </c>
      <c r="AS994" s="3">
        <f>AH994*'CDO Param'!K$6*'CDO Param'!K$9</f>
        <v>0</v>
      </c>
      <c r="AT994" s="3">
        <f>AI994*'CDO Param'!L$6*'CDO Param'!L$9</f>
        <v>0</v>
      </c>
      <c r="AV994" s="2">
        <f t="shared" si="46"/>
        <v>3600</v>
      </c>
      <c r="BF994" s="5">
        <f>AV994/'CDO Param'!$M$6</f>
        <v>3.7499999999999999E-2</v>
      </c>
      <c r="BG994" s="5">
        <f t="shared" si="47"/>
        <v>0</v>
      </c>
      <c r="BH994" s="5">
        <f t="shared" si="48"/>
        <v>0</v>
      </c>
    </row>
    <row r="995" spans="2:60" x14ac:dyDescent="0.2">
      <c r="B995" s="3">
        <v>991</v>
      </c>
      <c r="C995" s="12">
        <v>-8.7595708464505151E-2</v>
      </c>
      <c r="D995" s="12">
        <v>1.3846147339791059</v>
      </c>
      <c r="E995" s="12">
        <v>0.22834228730062023</v>
      </c>
      <c r="F995" s="12">
        <v>-0.43021373130613938</v>
      </c>
      <c r="G995" s="12">
        <v>-6.3414518081117421E-2</v>
      </c>
      <c r="H995" s="12">
        <v>0.21362779989431147</v>
      </c>
      <c r="I995" s="12">
        <v>-1.5800515029695816</v>
      </c>
      <c r="J995" s="12">
        <v>0.83090071711922064</v>
      </c>
      <c r="K995" s="12">
        <v>1.5010846254881471</v>
      </c>
      <c r="L995" s="12">
        <v>6.6938810050487518E-2</v>
      </c>
      <c r="M995" s="12">
        <v>2.2444328351411968</v>
      </c>
      <c r="O995" s="3">
        <f>SQRT(Correlation)*$C995 + SQRT(1-Correlation)*D995</f>
        <v>1.2858606771602403</v>
      </c>
      <c r="P995" s="3">
        <f>SQRT(Correlation)*$C995 + SQRT(1-Correlation)*E995</f>
        <v>0.18892431900035767</v>
      </c>
      <c r="Q995" s="3">
        <f>SQRT(Correlation)*$C995 + SQRT(1-Correlation)*F995</f>
        <v>-0.43583677668251858</v>
      </c>
      <c r="R995" s="3">
        <f>SQRT(Correlation)*$C995 + SQRT(1-Correlation)*G995</f>
        <v>-8.7860489357871108E-2</v>
      </c>
      <c r="S995" s="3">
        <f>SQRT(Correlation)*$C995 + SQRT(1-Correlation)*H995</f>
        <v>0.17496493055861792</v>
      </c>
      <c r="T995" s="3">
        <f>SQRT(Correlation)*$C995 + SQRT(1-Correlation)*I995</f>
        <v>-1.5266686661272466</v>
      </c>
      <c r="U995" s="3">
        <f>SQRT(Correlation)*$C995 + SQRT(1-Correlation)*J995</f>
        <v>0.76056143746880656</v>
      </c>
      <c r="V995" s="3">
        <f>SQRT(Correlation)*$C995 + SQRT(1-Correlation)*K995</f>
        <v>1.3963537179606229</v>
      </c>
      <c r="W995" s="3">
        <f>SQRT(Correlation)*$C995 + SQRT(1-Correlation)*L995</f>
        <v>3.5803535885880686E-2</v>
      </c>
      <c r="X995" s="3">
        <f>SQRT(Correlation)*$C995 + SQRT(1-Correlation)*M995</f>
        <v>2.1015557490942229</v>
      </c>
      <c r="Z995" s="3">
        <f>IF(O995&lt;'CDO Param'!C$13,1,0)</f>
        <v>0</v>
      </c>
      <c r="AA995" s="3">
        <f>IF(P995&lt;'CDO Param'!D$13,1,0)</f>
        <v>0</v>
      </c>
      <c r="AB995" s="3">
        <f>IF(Q995&lt;'CDO Param'!E$13,1,0)</f>
        <v>0</v>
      </c>
      <c r="AC995" s="3">
        <f>IF(R995&lt;'CDO Param'!F$13,1,0)</f>
        <v>0</v>
      </c>
      <c r="AD995" s="3">
        <f>IF(S995&lt;'CDO Param'!G$13,1,0)</f>
        <v>0</v>
      </c>
      <c r="AE995" s="3">
        <f>IF(T995&lt;'CDO Param'!H$13,1,0)</f>
        <v>0</v>
      </c>
      <c r="AF995" s="3">
        <f>IF(U995&lt;'CDO Param'!I$13,1,0)</f>
        <v>0</v>
      </c>
      <c r="AG995" s="3">
        <f>IF(V995&lt;'CDO Param'!J$13,1,0)</f>
        <v>0</v>
      </c>
      <c r="AH995" s="3">
        <f>IF(W995&lt;'CDO Param'!K$13,1,0)</f>
        <v>0</v>
      </c>
      <c r="AI995" s="3">
        <f>IF(X995&lt;'CDO Param'!L$13,1,0)</f>
        <v>0</v>
      </c>
      <c r="AK995" s="3">
        <f>Z995*'CDO Param'!C$6*'CDO Param'!C$9</f>
        <v>0</v>
      </c>
      <c r="AL995" s="3">
        <f>AA995*'CDO Param'!D$6*'CDO Param'!D$9</f>
        <v>0</v>
      </c>
      <c r="AM995" s="3">
        <f>AB995*'CDO Param'!E$6*'CDO Param'!E$9</f>
        <v>0</v>
      </c>
      <c r="AN995" s="3">
        <f>AC995*'CDO Param'!F$6*'CDO Param'!F$9</f>
        <v>0</v>
      </c>
      <c r="AO995" s="3">
        <f>AD995*'CDO Param'!G$6*'CDO Param'!G$9</f>
        <v>0</v>
      </c>
      <c r="AP995" s="3">
        <f>AE995*'CDO Param'!H$6*'CDO Param'!H$9</f>
        <v>0</v>
      </c>
      <c r="AQ995" s="3">
        <f>AF995*'CDO Param'!I$6*'CDO Param'!I$9</f>
        <v>0</v>
      </c>
      <c r="AR995" s="3">
        <f>AG995*'CDO Param'!J$6*'CDO Param'!J$9</f>
        <v>0</v>
      </c>
      <c r="AS995" s="3">
        <f>AH995*'CDO Param'!K$6*'CDO Param'!K$9</f>
        <v>0</v>
      </c>
      <c r="AT995" s="3">
        <f>AI995*'CDO Param'!L$6*'CDO Param'!L$9</f>
        <v>0</v>
      </c>
      <c r="AV995" s="2">
        <f t="shared" si="46"/>
        <v>0</v>
      </c>
      <c r="BF995" s="5">
        <f>AV995/'CDO Param'!$M$6</f>
        <v>0</v>
      </c>
      <c r="BG995" s="5">
        <f t="shared" si="47"/>
        <v>0</v>
      </c>
      <c r="BH995" s="5">
        <f t="shared" si="48"/>
        <v>0</v>
      </c>
    </row>
    <row r="996" spans="2:60" x14ac:dyDescent="0.2">
      <c r="B996" s="3">
        <v>992</v>
      </c>
      <c r="C996" s="12">
        <v>0.13769295037491247</v>
      </c>
      <c r="D996" s="12">
        <v>0.94664983407710679</v>
      </c>
      <c r="E996" s="12">
        <v>0.61222635849844664</v>
      </c>
      <c r="F996" s="12">
        <v>1.0517351256567053</v>
      </c>
      <c r="G996" s="12">
        <v>-0.16612148101557977</v>
      </c>
      <c r="H996" s="12">
        <v>0.66965412770514376</v>
      </c>
      <c r="I996" s="12">
        <v>-0.30094952307990752</v>
      </c>
      <c r="J996" s="12">
        <v>0.46926970753702335</v>
      </c>
      <c r="K996" s="12">
        <v>-0.83378154158708639</v>
      </c>
      <c r="L996" s="12">
        <v>-0.24005203158594668</v>
      </c>
      <c r="M996" s="12">
        <v>-0.62118260757415555</v>
      </c>
      <c r="O996" s="3">
        <f>SQRT(Correlation)*$C996 + SQRT(1-Correlation)*D996</f>
        <v>0.94161322078456722</v>
      </c>
      <c r="P996" s="3">
        <f>SQRT(Correlation)*$C996 + SQRT(1-Correlation)*E996</f>
        <v>0.62435125502708844</v>
      </c>
      <c r="Q996" s="3">
        <f>SQRT(Correlation)*$C996 + SQRT(1-Correlation)*F996</f>
        <v>1.0413058817769008</v>
      </c>
      <c r="R996" s="3">
        <f>SQRT(Correlation)*$C996 + SQRT(1-Correlation)*G996</f>
        <v>-0.11405434039357015</v>
      </c>
      <c r="S996" s="3">
        <f>SQRT(Correlation)*$C996 + SQRT(1-Correlation)*H996</f>
        <v>0.67883202051778158</v>
      </c>
      <c r="T996" s="3">
        <f>SQRT(Correlation)*$C996 + SQRT(1-Correlation)*I996</f>
        <v>-0.24196345200884997</v>
      </c>
      <c r="U996" s="3">
        <f>SQRT(Correlation)*$C996 + SQRT(1-Correlation)*J996</f>
        <v>0.48873066791474928</v>
      </c>
      <c r="V996" s="3">
        <f>SQRT(Correlation)*$C996 + SQRT(1-Correlation)*K996</f>
        <v>-0.74745228863315283</v>
      </c>
      <c r="W996" s="3">
        <f>SQRT(Correlation)*$C996 + SQRT(1-Correlation)*L996</f>
        <v>-0.18419101893535611</v>
      </c>
      <c r="X996" s="3">
        <f>SQRT(Correlation)*$C996 + SQRT(1-Correlation)*M996</f>
        <v>-0.54576323075174205</v>
      </c>
      <c r="Z996" s="3">
        <f>IF(O996&lt;'CDO Param'!C$13,1,0)</f>
        <v>0</v>
      </c>
      <c r="AA996" s="3">
        <f>IF(P996&lt;'CDO Param'!D$13,1,0)</f>
        <v>0</v>
      </c>
      <c r="AB996" s="3">
        <f>IF(Q996&lt;'CDO Param'!E$13,1,0)</f>
        <v>0</v>
      </c>
      <c r="AC996" s="3">
        <f>IF(R996&lt;'CDO Param'!F$13,1,0)</f>
        <v>0</v>
      </c>
      <c r="AD996" s="3">
        <f>IF(S996&lt;'CDO Param'!G$13,1,0)</f>
        <v>0</v>
      </c>
      <c r="AE996" s="3">
        <f>IF(T996&lt;'CDO Param'!H$13,1,0)</f>
        <v>0</v>
      </c>
      <c r="AF996" s="3">
        <f>IF(U996&lt;'CDO Param'!I$13,1,0)</f>
        <v>0</v>
      </c>
      <c r="AG996" s="3">
        <f>IF(V996&lt;'CDO Param'!J$13,1,0)</f>
        <v>0</v>
      </c>
      <c r="AH996" s="3">
        <f>IF(W996&lt;'CDO Param'!K$13,1,0)</f>
        <v>0</v>
      </c>
      <c r="AI996" s="3">
        <f>IF(X996&lt;'CDO Param'!L$13,1,0)</f>
        <v>0</v>
      </c>
      <c r="AK996" s="3">
        <f>Z996*'CDO Param'!C$6*'CDO Param'!C$9</f>
        <v>0</v>
      </c>
      <c r="AL996" s="3">
        <f>AA996*'CDO Param'!D$6*'CDO Param'!D$9</f>
        <v>0</v>
      </c>
      <c r="AM996" s="3">
        <f>AB996*'CDO Param'!E$6*'CDO Param'!E$9</f>
        <v>0</v>
      </c>
      <c r="AN996" s="3">
        <f>AC996*'CDO Param'!F$6*'CDO Param'!F$9</f>
        <v>0</v>
      </c>
      <c r="AO996" s="3">
        <f>AD996*'CDO Param'!G$6*'CDO Param'!G$9</f>
        <v>0</v>
      </c>
      <c r="AP996" s="3">
        <f>AE996*'CDO Param'!H$6*'CDO Param'!H$9</f>
        <v>0</v>
      </c>
      <c r="AQ996" s="3">
        <f>AF996*'CDO Param'!I$6*'CDO Param'!I$9</f>
        <v>0</v>
      </c>
      <c r="AR996" s="3">
        <f>AG996*'CDO Param'!J$6*'CDO Param'!J$9</f>
        <v>0</v>
      </c>
      <c r="AS996" s="3">
        <f>AH996*'CDO Param'!K$6*'CDO Param'!K$9</f>
        <v>0</v>
      </c>
      <c r="AT996" s="3">
        <f>AI996*'CDO Param'!L$6*'CDO Param'!L$9</f>
        <v>0</v>
      </c>
      <c r="AV996" s="2">
        <f t="shared" si="46"/>
        <v>0</v>
      </c>
      <c r="BF996" s="5">
        <f>AV996/'CDO Param'!$M$6</f>
        <v>0</v>
      </c>
      <c r="BG996" s="5">
        <f t="shared" si="47"/>
        <v>0</v>
      </c>
      <c r="BH996" s="5">
        <f t="shared" si="48"/>
        <v>0</v>
      </c>
    </row>
    <row r="997" spans="2:60" x14ac:dyDescent="0.2">
      <c r="B997" s="3">
        <v>993</v>
      </c>
      <c r="C997" s="12">
        <v>-8.7572971096960828E-3</v>
      </c>
      <c r="D997" s="12">
        <v>0.780864866101183</v>
      </c>
      <c r="E997" s="12">
        <v>-7.8548509918618947E-2</v>
      </c>
      <c r="F997" s="12">
        <v>-0.33301944313279819</v>
      </c>
      <c r="G997" s="12">
        <v>-0.86518866737606004</v>
      </c>
      <c r="H997" s="12">
        <v>0.27660234991344623</v>
      </c>
      <c r="I997" s="12">
        <v>0.67016799221164547</v>
      </c>
      <c r="J997" s="12">
        <v>-1.1181646186742</v>
      </c>
      <c r="K997" s="12">
        <v>-0.53298549573810305</v>
      </c>
      <c r="L997" s="12">
        <v>-1.6984722606139258</v>
      </c>
      <c r="M997" s="12">
        <v>-0.17675574781605974</v>
      </c>
      <c r="O997" s="3">
        <f>SQRT(Correlation)*$C997 + SQRT(1-Correlation)*D997</f>
        <v>0.73802415600329818</v>
      </c>
      <c r="P997" s="3">
        <f>SQRT(Correlation)*$C997 + SQRT(1-Correlation)*E997</f>
        <v>-7.7286959947893807E-2</v>
      </c>
      <c r="Q997" s="3">
        <f>SQRT(Correlation)*$C997 + SQRT(1-Correlation)*F997</f>
        <v>-0.31869928412751336</v>
      </c>
      <c r="R997" s="3">
        <f>SQRT(Correlation)*$C997 + SQRT(1-Correlation)*G997</f>
        <v>-0.82355933890359456</v>
      </c>
      <c r="S997" s="3">
        <f>SQRT(Correlation)*$C997 + SQRT(1-Correlation)*H997</f>
        <v>0.25963872906306551</v>
      </c>
      <c r="T997" s="3">
        <f>SQRT(Correlation)*$C997 + SQRT(1-Correlation)*I997</f>
        <v>0.63300788059788993</v>
      </c>
      <c r="U997" s="3">
        <f>SQRT(Correlation)*$C997 + SQRT(1-Correlation)*J997</f>
        <v>-1.0635533987085801</v>
      </c>
      <c r="V997" s="3">
        <f>SQRT(Correlation)*$C997 + SQRT(1-Correlation)*K997</f>
        <v>-0.50840373841125663</v>
      </c>
      <c r="W997" s="3">
        <f>SQRT(Correlation)*$C997 + SQRT(1-Correlation)*L997</f>
        <v>-1.6140815663478758</v>
      </c>
      <c r="X997" s="3">
        <f>SQRT(Correlation)*$C997 + SQRT(1-Correlation)*M997</f>
        <v>-0.17045452628886937</v>
      </c>
      <c r="Z997" s="3">
        <f>IF(O997&lt;'CDO Param'!C$13,1,0)</f>
        <v>0</v>
      </c>
      <c r="AA997" s="3">
        <f>IF(P997&lt;'CDO Param'!D$13,1,0)</f>
        <v>0</v>
      </c>
      <c r="AB997" s="3">
        <f>IF(Q997&lt;'CDO Param'!E$13,1,0)</f>
        <v>0</v>
      </c>
      <c r="AC997" s="3">
        <f>IF(R997&lt;'CDO Param'!F$13,1,0)</f>
        <v>0</v>
      </c>
      <c r="AD997" s="3">
        <f>IF(S997&lt;'CDO Param'!G$13,1,0)</f>
        <v>0</v>
      </c>
      <c r="AE997" s="3">
        <f>IF(T997&lt;'CDO Param'!H$13,1,0)</f>
        <v>0</v>
      </c>
      <c r="AF997" s="3">
        <f>IF(U997&lt;'CDO Param'!I$13,1,0)</f>
        <v>0</v>
      </c>
      <c r="AG997" s="3">
        <f>IF(V997&lt;'CDO Param'!J$13,1,0)</f>
        <v>0</v>
      </c>
      <c r="AH997" s="3">
        <f>IF(W997&lt;'CDO Param'!K$13,1,0)</f>
        <v>0</v>
      </c>
      <c r="AI997" s="3">
        <f>IF(X997&lt;'CDO Param'!L$13,1,0)</f>
        <v>0</v>
      </c>
      <c r="AK997" s="3">
        <f>Z997*'CDO Param'!C$6*'CDO Param'!C$9</f>
        <v>0</v>
      </c>
      <c r="AL997" s="3">
        <f>AA997*'CDO Param'!D$6*'CDO Param'!D$9</f>
        <v>0</v>
      </c>
      <c r="AM997" s="3">
        <f>AB997*'CDO Param'!E$6*'CDO Param'!E$9</f>
        <v>0</v>
      </c>
      <c r="AN997" s="3">
        <f>AC997*'CDO Param'!F$6*'CDO Param'!F$9</f>
        <v>0</v>
      </c>
      <c r="AO997" s="3">
        <f>AD997*'CDO Param'!G$6*'CDO Param'!G$9</f>
        <v>0</v>
      </c>
      <c r="AP997" s="3">
        <f>AE997*'CDO Param'!H$6*'CDO Param'!H$9</f>
        <v>0</v>
      </c>
      <c r="AQ997" s="3">
        <f>AF997*'CDO Param'!I$6*'CDO Param'!I$9</f>
        <v>0</v>
      </c>
      <c r="AR997" s="3">
        <f>AG997*'CDO Param'!J$6*'CDO Param'!J$9</f>
        <v>0</v>
      </c>
      <c r="AS997" s="3">
        <f>AH997*'CDO Param'!K$6*'CDO Param'!K$9</f>
        <v>0</v>
      </c>
      <c r="AT997" s="3">
        <f>AI997*'CDO Param'!L$6*'CDO Param'!L$9</f>
        <v>0</v>
      </c>
      <c r="AV997" s="2">
        <f t="shared" si="46"/>
        <v>0</v>
      </c>
      <c r="BF997" s="5">
        <f>AV997/'CDO Param'!$M$6</f>
        <v>0</v>
      </c>
      <c r="BG997" s="5">
        <f t="shared" si="47"/>
        <v>0</v>
      </c>
      <c r="BH997" s="5">
        <f t="shared" si="48"/>
        <v>0</v>
      </c>
    </row>
    <row r="998" spans="2:60" x14ac:dyDescent="0.2">
      <c r="B998" s="3">
        <v>994</v>
      </c>
      <c r="C998" s="12">
        <v>-3.4210643207188696E-2</v>
      </c>
      <c r="D998" s="12">
        <v>-1.0092003321915399</v>
      </c>
      <c r="E998" s="12">
        <v>-0.60448655858635902</v>
      </c>
      <c r="F998" s="12">
        <v>-0.60062689044571016</v>
      </c>
      <c r="G998" s="12">
        <v>1.0863891475310083</v>
      </c>
      <c r="H998" s="12">
        <v>0.38141024560900405</v>
      </c>
      <c r="I998" s="12">
        <v>-0.89481090981280431</v>
      </c>
      <c r="J998" s="12">
        <v>0.68721192292287014</v>
      </c>
      <c r="K998" s="12">
        <v>1.3052749636699446</v>
      </c>
      <c r="L998" s="12">
        <v>-0.80417976278113201</v>
      </c>
      <c r="M998" s="12">
        <v>-0.41090970626100898</v>
      </c>
      <c r="O998" s="3">
        <f>SQRT(Correlation)*$C998 + SQRT(1-Correlation)*D998</f>
        <v>-0.96822985481255264</v>
      </c>
      <c r="P998" s="3">
        <f>SQRT(Correlation)*$C998 + SQRT(1-Correlation)*E998</f>
        <v>-0.5842846573023206</v>
      </c>
      <c r="Q998" s="3">
        <f>SQRT(Correlation)*$C998 + SQRT(1-Correlation)*F998</f>
        <v>-0.58062305460126939</v>
      </c>
      <c r="R998" s="3">
        <f>SQRT(Correlation)*$C998 + SQRT(1-Correlation)*G998</f>
        <v>1.0198208841705947</v>
      </c>
      <c r="S998" s="3">
        <f>SQRT(Correlation)*$C998 + SQRT(1-Correlation)*H998</f>
        <v>0.35101917443919806</v>
      </c>
      <c r="T998" s="3">
        <f>SQRT(Correlation)*$C998 + SQRT(1-Correlation)*I998</f>
        <v>-0.8597105203282005</v>
      </c>
      <c r="U998" s="3">
        <f>SQRT(Correlation)*$C998 + SQRT(1-Correlation)*J998</f>
        <v>0.64112811822269544</v>
      </c>
      <c r="V998" s="3">
        <f>SQRT(Correlation)*$C998 + SQRT(1-Correlation)*K998</f>
        <v>1.2274742021217591</v>
      </c>
      <c r="W998" s="3">
        <f>SQRT(Correlation)*$C998 + SQRT(1-Correlation)*L998</f>
        <v>-0.77373026485609253</v>
      </c>
      <c r="X998" s="3">
        <f>SQRT(Correlation)*$C998 + SQRT(1-Correlation)*M998</f>
        <v>-0.40064153061207025</v>
      </c>
      <c r="Z998" s="3">
        <f>IF(O998&lt;'CDO Param'!C$13,1,0)</f>
        <v>0</v>
      </c>
      <c r="AA998" s="3">
        <f>IF(P998&lt;'CDO Param'!D$13,1,0)</f>
        <v>0</v>
      </c>
      <c r="AB998" s="3">
        <f>IF(Q998&lt;'CDO Param'!E$13,1,0)</f>
        <v>0</v>
      </c>
      <c r="AC998" s="3">
        <f>IF(R998&lt;'CDO Param'!F$13,1,0)</f>
        <v>0</v>
      </c>
      <c r="AD998" s="3">
        <f>IF(S998&lt;'CDO Param'!G$13,1,0)</f>
        <v>0</v>
      </c>
      <c r="AE998" s="3">
        <f>IF(T998&lt;'CDO Param'!H$13,1,0)</f>
        <v>0</v>
      </c>
      <c r="AF998" s="3">
        <f>IF(U998&lt;'CDO Param'!I$13,1,0)</f>
        <v>0</v>
      </c>
      <c r="AG998" s="3">
        <f>IF(V998&lt;'CDO Param'!J$13,1,0)</f>
        <v>0</v>
      </c>
      <c r="AH998" s="3">
        <f>IF(W998&lt;'CDO Param'!K$13,1,0)</f>
        <v>0</v>
      </c>
      <c r="AI998" s="3">
        <f>IF(X998&lt;'CDO Param'!L$13,1,0)</f>
        <v>0</v>
      </c>
      <c r="AK998" s="3">
        <f>Z998*'CDO Param'!C$6*'CDO Param'!C$9</f>
        <v>0</v>
      </c>
      <c r="AL998" s="3">
        <f>AA998*'CDO Param'!D$6*'CDO Param'!D$9</f>
        <v>0</v>
      </c>
      <c r="AM998" s="3">
        <f>AB998*'CDO Param'!E$6*'CDO Param'!E$9</f>
        <v>0</v>
      </c>
      <c r="AN998" s="3">
        <f>AC998*'CDO Param'!F$6*'CDO Param'!F$9</f>
        <v>0</v>
      </c>
      <c r="AO998" s="3">
        <f>AD998*'CDO Param'!G$6*'CDO Param'!G$9</f>
        <v>0</v>
      </c>
      <c r="AP998" s="3">
        <f>AE998*'CDO Param'!H$6*'CDO Param'!H$9</f>
        <v>0</v>
      </c>
      <c r="AQ998" s="3">
        <f>AF998*'CDO Param'!I$6*'CDO Param'!I$9</f>
        <v>0</v>
      </c>
      <c r="AR998" s="3">
        <f>AG998*'CDO Param'!J$6*'CDO Param'!J$9</f>
        <v>0</v>
      </c>
      <c r="AS998" s="3">
        <f>AH998*'CDO Param'!K$6*'CDO Param'!K$9</f>
        <v>0</v>
      </c>
      <c r="AT998" s="3">
        <f>AI998*'CDO Param'!L$6*'CDO Param'!L$9</f>
        <v>0</v>
      </c>
      <c r="AV998" s="2">
        <f t="shared" si="46"/>
        <v>0</v>
      </c>
      <c r="BF998" s="5">
        <f>AV998/'CDO Param'!$M$6</f>
        <v>0</v>
      </c>
      <c r="BG998" s="5">
        <f t="shared" si="47"/>
        <v>0</v>
      </c>
      <c r="BH998" s="5">
        <f t="shared" si="48"/>
        <v>0</v>
      </c>
    </row>
    <row r="999" spans="2:60" x14ac:dyDescent="0.2">
      <c r="B999" s="3">
        <v>995</v>
      </c>
      <c r="C999" s="12">
        <v>1.6858120943652466</v>
      </c>
      <c r="D999" s="12">
        <v>-0.56574890550109558</v>
      </c>
      <c r="E999" s="12">
        <v>-1.0920211934717372</v>
      </c>
      <c r="F999" s="12">
        <v>-4.8380570660810918E-2</v>
      </c>
      <c r="G999" s="12">
        <v>-0.7302412541321246</v>
      </c>
      <c r="H999" s="12">
        <v>0.42770125219249167</v>
      </c>
      <c r="I999" s="12">
        <v>-1.0050075616163667</v>
      </c>
      <c r="J999" s="12">
        <v>-0.8090819392236881</v>
      </c>
      <c r="K999" s="12">
        <v>0.25103418010985479</v>
      </c>
      <c r="L999" s="12">
        <v>-0.91567017079796642</v>
      </c>
      <c r="M999" s="12">
        <v>1.3890166883356869</v>
      </c>
      <c r="O999" s="3">
        <f>SQRT(Correlation)*$C999 + SQRT(1-Correlation)*D999</f>
        <v>-3.6159450139590099E-3</v>
      </c>
      <c r="P999" s="3">
        <f>SQRT(Correlation)*$C999 + SQRT(1-Correlation)*E999</f>
        <v>-0.50288167483853718</v>
      </c>
      <c r="Q999" s="3">
        <f>SQRT(Correlation)*$C999 + SQRT(1-Correlation)*F999</f>
        <v>0.48720275318922474</v>
      </c>
      <c r="R999" s="3">
        <f>SQRT(Correlation)*$C999 + SQRT(1-Correlation)*G999</f>
        <v>-0.15966708881731861</v>
      </c>
      <c r="S999" s="3">
        <f>SQRT(Correlation)*$C999 + SQRT(1-Correlation)*H999</f>
        <v>0.93885362703559627</v>
      </c>
      <c r="T999" s="3">
        <f>SQRT(Correlation)*$C999 + SQRT(1-Correlation)*I999</f>
        <v>-0.42033329559463095</v>
      </c>
      <c r="U999" s="3">
        <f>SQRT(Correlation)*$C999 + SQRT(1-Correlation)*J999</f>
        <v>-0.23446192997054505</v>
      </c>
      <c r="V999" s="3">
        <f>SQRT(Correlation)*$C999 + SQRT(1-Correlation)*K999</f>
        <v>0.7712525264353125</v>
      </c>
      <c r="W999" s="3">
        <f>SQRT(Correlation)*$C999 + SQRT(1-Correlation)*L999</f>
        <v>-0.33558040503380326</v>
      </c>
      <c r="X999" s="3">
        <f>SQRT(Correlation)*$C999 + SQRT(1-Correlation)*M999</f>
        <v>1.8508375254627909</v>
      </c>
      <c r="Z999" s="3">
        <f>IF(O999&lt;'CDO Param'!C$13,1,0)</f>
        <v>0</v>
      </c>
      <c r="AA999" s="3">
        <f>IF(P999&lt;'CDO Param'!D$13,1,0)</f>
        <v>0</v>
      </c>
      <c r="AB999" s="3">
        <f>IF(Q999&lt;'CDO Param'!E$13,1,0)</f>
        <v>0</v>
      </c>
      <c r="AC999" s="3">
        <f>IF(R999&lt;'CDO Param'!F$13,1,0)</f>
        <v>0</v>
      </c>
      <c r="AD999" s="3">
        <f>IF(S999&lt;'CDO Param'!G$13,1,0)</f>
        <v>0</v>
      </c>
      <c r="AE999" s="3">
        <f>IF(T999&lt;'CDO Param'!H$13,1,0)</f>
        <v>0</v>
      </c>
      <c r="AF999" s="3">
        <f>IF(U999&lt;'CDO Param'!I$13,1,0)</f>
        <v>0</v>
      </c>
      <c r="AG999" s="3">
        <f>IF(V999&lt;'CDO Param'!J$13,1,0)</f>
        <v>0</v>
      </c>
      <c r="AH999" s="3">
        <f>IF(W999&lt;'CDO Param'!K$13,1,0)</f>
        <v>0</v>
      </c>
      <c r="AI999" s="3">
        <f>IF(X999&lt;'CDO Param'!L$13,1,0)</f>
        <v>0</v>
      </c>
      <c r="AK999" s="3">
        <f>Z999*'CDO Param'!C$6*'CDO Param'!C$9</f>
        <v>0</v>
      </c>
      <c r="AL999" s="3">
        <f>AA999*'CDO Param'!D$6*'CDO Param'!D$9</f>
        <v>0</v>
      </c>
      <c r="AM999" s="3">
        <f>AB999*'CDO Param'!E$6*'CDO Param'!E$9</f>
        <v>0</v>
      </c>
      <c r="AN999" s="3">
        <f>AC999*'CDO Param'!F$6*'CDO Param'!F$9</f>
        <v>0</v>
      </c>
      <c r="AO999" s="3">
        <f>AD999*'CDO Param'!G$6*'CDO Param'!G$9</f>
        <v>0</v>
      </c>
      <c r="AP999" s="3">
        <f>AE999*'CDO Param'!H$6*'CDO Param'!H$9</f>
        <v>0</v>
      </c>
      <c r="AQ999" s="3">
        <f>AF999*'CDO Param'!I$6*'CDO Param'!I$9</f>
        <v>0</v>
      </c>
      <c r="AR999" s="3">
        <f>AG999*'CDO Param'!J$6*'CDO Param'!J$9</f>
        <v>0</v>
      </c>
      <c r="AS999" s="3">
        <f>AH999*'CDO Param'!K$6*'CDO Param'!K$9</f>
        <v>0</v>
      </c>
      <c r="AT999" s="3">
        <f>AI999*'CDO Param'!L$6*'CDO Param'!L$9</f>
        <v>0</v>
      </c>
      <c r="AV999" s="2">
        <f t="shared" si="46"/>
        <v>0</v>
      </c>
      <c r="BF999" s="5">
        <f>AV999/'CDO Param'!$M$6</f>
        <v>0</v>
      </c>
      <c r="BG999" s="5">
        <f t="shared" si="47"/>
        <v>0</v>
      </c>
      <c r="BH999" s="5">
        <f t="shared" si="48"/>
        <v>0</v>
      </c>
    </row>
    <row r="1000" spans="2:60" x14ac:dyDescent="0.2">
      <c r="B1000" s="3">
        <v>996</v>
      </c>
      <c r="C1000" s="12">
        <v>1.1355109563737642</v>
      </c>
      <c r="D1000" s="12">
        <v>-0.39848259802965913</v>
      </c>
      <c r="E1000" s="12">
        <v>0.59414560382720083</v>
      </c>
      <c r="F1000" s="12">
        <v>0.79707888289703988</v>
      </c>
      <c r="G1000" s="12">
        <v>-1.2601753951457795</v>
      </c>
      <c r="H1000" s="12">
        <v>0.29920443012088072</v>
      </c>
      <c r="I1000" s="12">
        <v>-1.0983490028593224</v>
      </c>
      <c r="J1000" s="12">
        <v>-0.87491798694827594</v>
      </c>
      <c r="K1000" s="12">
        <v>1.4449051377596334</v>
      </c>
      <c r="L1000" s="12">
        <v>-0.79519622886436991</v>
      </c>
      <c r="M1000" s="12">
        <v>-1.3577846402768046</v>
      </c>
      <c r="O1000" s="3">
        <f>SQRT(Correlation)*$C1000 + SQRT(1-Correlation)*D1000</f>
        <v>-1.8953692292795643E-2</v>
      </c>
      <c r="P1000" s="3">
        <f>SQRT(Correlation)*$C1000 + SQRT(1-Correlation)*E1000</f>
        <v>0.92273610398272132</v>
      </c>
      <c r="Q1000" s="3">
        <f>SQRT(Correlation)*$C1000 + SQRT(1-Correlation)*F1000</f>
        <v>1.1152555164549016</v>
      </c>
      <c r="R1000" s="3">
        <f>SQRT(Correlation)*$C1000 + SQRT(1-Correlation)*G1000</f>
        <v>-0.83642725696728881</v>
      </c>
      <c r="S1000" s="3">
        <f>SQRT(Correlation)*$C1000 + SQRT(1-Correlation)*H1000</f>
        <v>0.64293033858012016</v>
      </c>
      <c r="T1000" s="3">
        <f>SQRT(Correlation)*$C1000 + SQRT(1-Correlation)*I1000</f>
        <v>-0.68290526142135644</v>
      </c>
      <c r="U1000" s="3">
        <f>SQRT(Correlation)*$C1000 + SQRT(1-Correlation)*J1000</f>
        <v>-0.47093998836008827</v>
      </c>
      <c r="V1000" s="3">
        <f>SQRT(Correlation)*$C1000 + SQRT(1-Correlation)*K1000</f>
        <v>1.7298374644816594</v>
      </c>
      <c r="W1000" s="3">
        <f>SQRT(Correlation)*$C1000 + SQRT(1-Correlation)*L1000</f>
        <v>-0.39530928797466308</v>
      </c>
      <c r="X1000" s="3">
        <f>SQRT(Correlation)*$C1000 + SQRT(1-Correlation)*M1000</f>
        <v>-0.92902751755841084</v>
      </c>
      <c r="Z1000" s="3">
        <f>IF(O1000&lt;'CDO Param'!C$13,1,0)</f>
        <v>0</v>
      </c>
      <c r="AA1000" s="3">
        <f>IF(P1000&lt;'CDO Param'!D$13,1,0)</f>
        <v>0</v>
      </c>
      <c r="AB1000" s="3">
        <f>IF(Q1000&lt;'CDO Param'!E$13,1,0)</f>
        <v>0</v>
      </c>
      <c r="AC1000" s="3">
        <f>IF(R1000&lt;'CDO Param'!F$13,1,0)</f>
        <v>0</v>
      </c>
      <c r="AD1000" s="3">
        <f>IF(S1000&lt;'CDO Param'!G$13,1,0)</f>
        <v>0</v>
      </c>
      <c r="AE1000" s="3">
        <f>IF(T1000&lt;'CDO Param'!H$13,1,0)</f>
        <v>0</v>
      </c>
      <c r="AF1000" s="3">
        <f>IF(U1000&lt;'CDO Param'!I$13,1,0)</f>
        <v>0</v>
      </c>
      <c r="AG1000" s="3">
        <f>IF(V1000&lt;'CDO Param'!J$13,1,0)</f>
        <v>0</v>
      </c>
      <c r="AH1000" s="3">
        <f>IF(W1000&lt;'CDO Param'!K$13,1,0)</f>
        <v>0</v>
      </c>
      <c r="AI1000" s="3">
        <f>IF(X1000&lt;'CDO Param'!L$13,1,0)</f>
        <v>1</v>
      </c>
      <c r="AK1000" s="3">
        <f>Z1000*'CDO Param'!C$6*'CDO Param'!C$9</f>
        <v>0</v>
      </c>
      <c r="AL1000" s="3">
        <f>AA1000*'CDO Param'!D$6*'CDO Param'!D$9</f>
        <v>0</v>
      </c>
      <c r="AM1000" s="3">
        <f>AB1000*'CDO Param'!E$6*'CDO Param'!E$9</f>
        <v>0</v>
      </c>
      <c r="AN1000" s="3">
        <f>AC1000*'CDO Param'!F$6*'CDO Param'!F$9</f>
        <v>0</v>
      </c>
      <c r="AO1000" s="3">
        <f>AD1000*'CDO Param'!G$6*'CDO Param'!G$9</f>
        <v>0</v>
      </c>
      <c r="AP1000" s="3">
        <f>AE1000*'CDO Param'!H$6*'CDO Param'!H$9</f>
        <v>0</v>
      </c>
      <c r="AQ1000" s="3">
        <f>AF1000*'CDO Param'!I$6*'CDO Param'!I$9</f>
        <v>0</v>
      </c>
      <c r="AR1000" s="3">
        <f>AG1000*'CDO Param'!J$6*'CDO Param'!J$9</f>
        <v>0</v>
      </c>
      <c r="AS1000" s="3">
        <f>AH1000*'CDO Param'!K$6*'CDO Param'!K$9</f>
        <v>0</v>
      </c>
      <c r="AT1000" s="3">
        <f>AI1000*'CDO Param'!L$6*'CDO Param'!L$9</f>
        <v>4500</v>
      </c>
      <c r="AV1000" s="2">
        <f t="shared" si="46"/>
        <v>4500</v>
      </c>
      <c r="BF1000" s="5">
        <f>AV1000/'CDO Param'!$M$6</f>
        <v>4.6875E-2</v>
      </c>
      <c r="BG1000" s="5">
        <f t="shared" si="47"/>
        <v>0</v>
      </c>
      <c r="BH1000" s="5">
        <f t="shared" si="48"/>
        <v>0</v>
      </c>
    </row>
    <row r="1001" spans="2:60" x14ac:dyDescent="0.2">
      <c r="B1001" s="3">
        <v>997</v>
      </c>
      <c r="C1001" s="12">
        <v>0.46135937736835331</v>
      </c>
      <c r="D1001" s="12">
        <v>0.24665041564730927</v>
      </c>
      <c r="E1001" s="12">
        <v>0.47306912165367976</v>
      </c>
      <c r="F1001" s="12">
        <v>-3.3696414902806282</v>
      </c>
      <c r="G1001" s="12">
        <v>-0.45566139306174591</v>
      </c>
      <c r="H1001" s="12">
        <v>0.81606003732304089</v>
      </c>
      <c r="I1001" s="12">
        <v>-1.779867488949094</v>
      </c>
      <c r="J1001" s="12">
        <v>-1.3963517631054856</v>
      </c>
      <c r="K1001" s="12">
        <v>-4.09363565267995E-2</v>
      </c>
      <c r="L1001" s="12">
        <v>-1.2737859833578113</v>
      </c>
      <c r="M1001" s="12">
        <v>0.58100454225495923</v>
      </c>
      <c r="O1001" s="3">
        <f>SQRT(Correlation)*$C1001 + SQRT(1-Correlation)*D1001</f>
        <v>0.37988777501793308</v>
      </c>
      <c r="P1001" s="3">
        <f>SQRT(Correlation)*$C1001 + SQRT(1-Correlation)*E1001</f>
        <v>0.59468741977238637</v>
      </c>
      <c r="Q1001" s="3">
        <f>SQRT(Correlation)*$C1001 + SQRT(1-Correlation)*F1001</f>
        <v>-3.0508279570111609</v>
      </c>
      <c r="R1001" s="3">
        <f>SQRT(Correlation)*$C1001 + SQRT(1-Correlation)*G1001</f>
        <v>-0.28638370792799495</v>
      </c>
      <c r="S1001" s="3">
        <f>SQRT(Correlation)*$C1001 + SQRT(1-Correlation)*H1001</f>
        <v>0.92007717285096136</v>
      </c>
      <c r="T1001" s="3">
        <f>SQRT(Correlation)*$C1001 + SQRT(1-Correlation)*I1001</f>
        <v>-1.5426359142729993</v>
      </c>
      <c r="U1001" s="3">
        <f>SQRT(Correlation)*$C1001 + SQRT(1-Correlation)*J1001</f>
        <v>-1.1788009506254482</v>
      </c>
      <c r="V1001" s="3">
        <f>SQRT(Correlation)*$C1001 + SQRT(1-Correlation)*K1001</f>
        <v>0.10705900751609784</v>
      </c>
      <c r="W1001" s="3">
        <f>SQRT(Correlation)*$C1001 + SQRT(1-Correlation)*L1001</f>
        <v>-1.0625248424662916</v>
      </c>
      <c r="X1001" s="3">
        <f>SQRT(Correlation)*$C1001 + SQRT(1-Correlation)*M1001</f>
        <v>0.69708395056487737</v>
      </c>
      <c r="Z1001" s="3">
        <f>IF(O1001&lt;'CDO Param'!C$13,1,0)</f>
        <v>0</v>
      </c>
      <c r="AA1001" s="3">
        <f>IF(P1001&lt;'CDO Param'!D$13,1,0)</f>
        <v>0</v>
      </c>
      <c r="AB1001" s="3">
        <f>IF(Q1001&lt;'CDO Param'!E$13,1,0)</f>
        <v>1</v>
      </c>
      <c r="AC1001" s="3">
        <f>IF(R1001&lt;'CDO Param'!F$13,1,0)</f>
        <v>0</v>
      </c>
      <c r="AD1001" s="3">
        <f>IF(S1001&lt;'CDO Param'!G$13,1,0)</f>
        <v>0</v>
      </c>
      <c r="AE1001" s="3">
        <f>IF(T1001&lt;'CDO Param'!H$13,1,0)</f>
        <v>0</v>
      </c>
      <c r="AF1001" s="3">
        <f>IF(U1001&lt;'CDO Param'!I$13,1,0)</f>
        <v>0</v>
      </c>
      <c r="AG1001" s="3">
        <f>IF(V1001&lt;'CDO Param'!J$13,1,0)</f>
        <v>0</v>
      </c>
      <c r="AH1001" s="3">
        <f>IF(W1001&lt;'CDO Param'!K$13,1,0)</f>
        <v>0</v>
      </c>
      <c r="AI1001" s="3">
        <f>IF(X1001&lt;'CDO Param'!L$13,1,0)</f>
        <v>0</v>
      </c>
      <c r="AK1001" s="3">
        <f>Z1001*'CDO Param'!C$6*'CDO Param'!C$9</f>
        <v>0</v>
      </c>
      <c r="AL1001" s="3">
        <f>AA1001*'CDO Param'!D$6*'CDO Param'!D$9</f>
        <v>0</v>
      </c>
      <c r="AM1001" s="3">
        <f>AB1001*'CDO Param'!E$6*'CDO Param'!E$9</f>
        <v>4500</v>
      </c>
      <c r="AN1001" s="3">
        <f>AC1001*'CDO Param'!F$6*'CDO Param'!F$9</f>
        <v>0</v>
      </c>
      <c r="AO1001" s="3">
        <f>AD1001*'CDO Param'!G$6*'CDO Param'!G$9</f>
        <v>0</v>
      </c>
      <c r="AP1001" s="3">
        <f>AE1001*'CDO Param'!H$6*'CDO Param'!H$9</f>
        <v>0</v>
      </c>
      <c r="AQ1001" s="3">
        <f>AF1001*'CDO Param'!I$6*'CDO Param'!I$9</f>
        <v>0</v>
      </c>
      <c r="AR1001" s="3">
        <f>AG1001*'CDO Param'!J$6*'CDO Param'!J$9</f>
        <v>0</v>
      </c>
      <c r="AS1001" s="3">
        <f>AH1001*'CDO Param'!K$6*'CDO Param'!K$9</f>
        <v>0</v>
      </c>
      <c r="AT1001" s="3">
        <f>AI1001*'CDO Param'!L$6*'CDO Param'!L$9</f>
        <v>0</v>
      </c>
      <c r="AV1001" s="2">
        <f t="shared" si="46"/>
        <v>4500</v>
      </c>
      <c r="BF1001" s="5">
        <f>AV1001/'CDO Param'!$M$6</f>
        <v>4.6875E-2</v>
      </c>
      <c r="BG1001" s="5">
        <f t="shared" si="47"/>
        <v>0</v>
      </c>
      <c r="BH1001" s="5">
        <f t="shared" si="48"/>
        <v>0</v>
      </c>
    </row>
    <row r="1002" spans="2:60" x14ac:dyDescent="0.2">
      <c r="B1002" s="3">
        <v>998</v>
      </c>
      <c r="C1002" s="12">
        <v>0.36562482819135766</v>
      </c>
      <c r="D1002" s="12">
        <v>-4.7554067350574769E-2</v>
      </c>
      <c r="E1002" s="12">
        <v>0.7256267053890042</v>
      </c>
      <c r="F1002" s="12">
        <v>0.23210986910271458</v>
      </c>
      <c r="G1002" s="12">
        <v>1.5814111975487322</v>
      </c>
      <c r="H1002" s="12">
        <v>0.89630702859722078</v>
      </c>
      <c r="I1002" s="12">
        <v>1.7735419532982633</v>
      </c>
      <c r="J1002" s="12">
        <v>-0.94973529485287145</v>
      </c>
      <c r="K1002" s="12">
        <v>-1.4550323612638749</v>
      </c>
      <c r="L1002" s="12">
        <v>-1.6258900359389372</v>
      </c>
      <c r="M1002" s="12">
        <v>0.62775370679446496</v>
      </c>
      <c r="O1002" s="3">
        <f>SQRT(Correlation)*$C1002 + SQRT(1-Correlation)*D1002</f>
        <v>7.0506973169383702E-2</v>
      </c>
      <c r="P1002" s="3">
        <f>SQRT(Correlation)*$C1002 + SQRT(1-Correlation)*E1002</f>
        <v>0.80401065864121213</v>
      </c>
      <c r="Q1002" s="3">
        <f>SQRT(Correlation)*$C1002 + SQRT(1-Correlation)*F1002</f>
        <v>0.33581947874967955</v>
      </c>
      <c r="R1002" s="3">
        <f>SQRT(Correlation)*$C1002 + SQRT(1-Correlation)*G1002</f>
        <v>1.6158791130837868</v>
      </c>
      <c r="S1002" s="3">
        <f>SQRT(Correlation)*$C1002 + SQRT(1-Correlation)*H1002</f>
        <v>0.96593223057471089</v>
      </c>
      <c r="T1002" s="3">
        <f>SQRT(Correlation)*$C1002 + SQRT(1-Correlation)*I1002</f>
        <v>1.7981503521051898</v>
      </c>
      <c r="U1002" s="3">
        <f>SQRT(Correlation)*$C1002 + SQRT(1-Correlation)*J1002</f>
        <v>-0.78537728917675609</v>
      </c>
      <c r="V1002" s="3">
        <f>SQRT(Correlation)*$C1002 + SQRT(1-Correlation)*K1002</f>
        <v>-1.2647441766347962</v>
      </c>
      <c r="W1002" s="3">
        <f>SQRT(Correlation)*$C1002 + SQRT(1-Correlation)*L1002</f>
        <v>-1.4268339989427761</v>
      </c>
      <c r="X1002" s="3">
        <f>SQRT(Correlation)*$C1002 + SQRT(1-Correlation)*M1002</f>
        <v>0.71116017954445154</v>
      </c>
      <c r="Z1002" s="3">
        <f>IF(O1002&lt;'CDO Param'!C$13,1,0)</f>
        <v>0</v>
      </c>
      <c r="AA1002" s="3">
        <f>IF(P1002&lt;'CDO Param'!D$13,1,0)</f>
        <v>0</v>
      </c>
      <c r="AB1002" s="3">
        <f>IF(Q1002&lt;'CDO Param'!E$13,1,0)</f>
        <v>0</v>
      </c>
      <c r="AC1002" s="3">
        <f>IF(R1002&lt;'CDO Param'!F$13,1,0)</f>
        <v>0</v>
      </c>
      <c r="AD1002" s="3">
        <f>IF(S1002&lt;'CDO Param'!G$13,1,0)</f>
        <v>0</v>
      </c>
      <c r="AE1002" s="3">
        <f>IF(T1002&lt;'CDO Param'!H$13,1,0)</f>
        <v>0</v>
      </c>
      <c r="AF1002" s="3">
        <f>IF(U1002&lt;'CDO Param'!I$13,1,0)</f>
        <v>0</v>
      </c>
      <c r="AG1002" s="3">
        <f>IF(V1002&lt;'CDO Param'!J$13,1,0)</f>
        <v>0</v>
      </c>
      <c r="AH1002" s="3">
        <f>IF(W1002&lt;'CDO Param'!K$13,1,0)</f>
        <v>0</v>
      </c>
      <c r="AI1002" s="3">
        <f>IF(X1002&lt;'CDO Param'!L$13,1,0)</f>
        <v>0</v>
      </c>
      <c r="AK1002" s="3">
        <f>Z1002*'CDO Param'!C$6*'CDO Param'!C$9</f>
        <v>0</v>
      </c>
      <c r="AL1002" s="3">
        <f>AA1002*'CDO Param'!D$6*'CDO Param'!D$9</f>
        <v>0</v>
      </c>
      <c r="AM1002" s="3">
        <f>AB1002*'CDO Param'!E$6*'CDO Param'!E$9</f>
        <v>0</v>
      </c>
      <c r="AN1002" s="3">
        <f>AC1002*'CDO Param'!F$6*'CDO Param'!F$9</f>
        <v>0</v>
      </c>
      <c r="AO1002" s="3">
        <f>AD1002*'CDO Param'!G$6*'CDO Param'!G$9</f>
        <v>0</v>
      </c>
      <c r="AP1002" s="3">
        <f>AE1002*'CDO Param'!H$6*'CDO Param'!H$9</f>
        <v>0</v>
      </c>
      <c r="AQ1002" s="3">
        <f>AF1002*'CDO Param'!I$6*'CDO Param'!I$9</f>
        <v>0</v>
      </c>
      <c r="AR1002" s="3">
        <f>AG1002*'CDO Param'!J$6*'CDO Param'!J$9</f>
        <v>0</v>
      </c>
      <c r="AS1002" s="3">
        <f>AH1002*'CDO Param'!K$6*'CDO Param'!K$9</f>
        <v>0</v>
      </c>
      <c r="AT1002" s="3">
        <f>AI1002*'CDO Param'!L$6*'CDO Param'!L$9</f>
        <v>0</v>
      </c>
      <c r="AV1002" s="2">
        <f t="shared" si="46"/>
        <v>0</v>
      </c>
      <c r="BF1002" s="5">
        <f>AV1002/'CDO Param'!$M$6</f>
        <v>0</v>
      </c>
      <c r="BG1002" s="5">
        <f t="shared" si="47"/>
        <v>0</v>
      </c>
      <c r="BH1002" s="5">
        <f t="shared" si="48"/>
        <v>0</v>
      </c>
    </row>
    <row r="1003" spans="2:60" x14ac:dyDescent="0.2">
      <c r="B1003" s="3">
        <v>999</v>
      </c>
      <c r="C1003" s="12">
        <v>0.68152530730003491</v>
      </c>
      <c r="D1003" s="12">
        <v>0.64831510826479644</v>
      </c>
      <c r="E1003" s="12">
        <v>-0.73467731454002205</v>
      </c>
      <c r="F1003" s="12">
        <v>1.4041233953321353</v>
      </c>
      <c r="G1003" s="12">
        <v>-1.4938586900825612</v>
      </c>
      <c r="H1003" s="12">
        <v>-0.63784682424739003</v>
      </c>
      <c r="I1003" s="12">
        <v>1.03022784969653</v>
      </c>
      <c r="J1003" s="12">
        <v>0.13257249520393088</v>
      </c>
      <c r="K1003" s="12">
        <v>0.8595930012234021</v>
      </c>
      <c r="L1003" s="12">
        <v>6.8274630393716507E-2</v>
      </c>
      <c r="M1003" s="12">
        <v>1.4631405065301806</v>
      </c>
      <c r="O1003" s="3">
        <f>SQRT(Correlation)*$C1003 + SQRT(1-Correlation)*D1003</f>
        <v>0.83056294049605206</v>
      </c>
      <c r="P1003" s="3">
        <f>SQRT(Correlation)*$C1003 + SQRT(1-Correlation)*E1003</f>
        <v>-0.48145887234929374</v>
      </c>
      <c r="Q1003" s="3">
        <f>SQRT(Correlation)*$C1003 + SQRT(1-Correlation)*F1003</f>
        <v>1.5475856389650045</v>
      </c>
      <c r="R1003" s="3">
        <f>SQRT(Correlation)*$C1003 + SQRT(1-Correlation)*G1003</f>
        <v>-1.2016815635175155</v>
      </c>
      <c r="S1003" s="3">
        <f>SQRT(Correlation)*$C1003 + SQRT(1-Correlation)*H1003</f>
        <v>-0.3895974034666313</v>
      </c>
      <c r="T1003" s="3">
        <f>SQRT(Correlation)*$C1003 + SQRT(1-Correlation)*I1003</f>
        <v>1.1928771796050222</v>
      </c>
      <c r="U1003" s="3">
        <f>SQRT(Correlation)*$C1003 + SQRT(1-Correlation)*J1003</f>
        <v>0.3412865373922801</v>
      </c>
      <c r="V1003" s="3">
        <f>SQRT(Correlation)*$C1003 + SQRT(1-Correlation)*K1003</f>
        <v>1.0309987487931853</v>
      </c>
      <c r="W1003" s="3">
        <f>SQRT(Correlation)*$C1003 + SQRT(1-Correlation)*L1003</f>
        <v>0.28028822694651984</v>
      </c>
      <c r="X1003" s="3">
        <f>SQRT(Correlation)*$C1003 + SQRT(1-Correlation)*M1003</f>
        <v>1.60357418665778</v>
      </c>
      <c r="Z1003" s="3">
        <f>IF(O1003&lt;'CDO Param'!C$13,1,0)</f>
        <v>0</v>
      </c>
      <c r="AA1003" s="3">
        <f>IF(P1003&lt;'CDO Param'!D$13,1,0)</f>
        <v>0</v>
      </c>
      <c r="AB1003" s="3">
        <f>IF(Q1003&lt;'CDO Param'!E$13,1,0)</f>
        <v>0</v>
      </c>
      <c r="AC1003" s="3">
        <f>IF(R1003&lt;'CDO Param'!F$13,1,0)</f>
        <v>0</v>
      </c>
      <c r="AD1003" s="3">
        <f>IF(S1003&lt;'CDO Param'!G$13,1,0)</f>
        <v>1</v>
      </c>
      <c r="AE1003" s="3">
        <f>IF(T1003&lt;'CDO Param'!H$13,1,0)</f>
        <v>0</v>
      </c>
      <c r="AF1003" s="3">
        <f>IF(U1003&lt;'CDO Param'!I$13,1,0)</f>
        <v>0</v>
      </c>
      <c r="AG1003" s="3">
        <f>IF(V1003&lt;'CDO Param'!J$13,1,0)</f>
        <v>0</v>
      </c>
      <c r="AH1003" s="3">
        <f>IF(W1003&lt;'CDO Param'!K$13,1,0)</f>
        <v>0</v>
      </c>
      <c r="AI1003" s="3">
        <f>IF(X1003&lt;'CDO Param'!L$13,1,0)</f>
        <v>0</v>
      </c>
      <c r="AK1003" s="3">
        <f>Z1003*'CDO Param'!C$6*'CDO Param'!C$9</f>
        <v>0</v>
      </c>
      <c r="AL1003" s="3">
        <f>AA1003*'CDO Param'!D$6*'CDO Param'!D$9</f>
        <v>0</v>
      </c>
      <c r="AM1003" s="3">
        <f>AB1003*'CDO Param'!E$6*'CDO Param'!E$9</f>
        <v>0</v>
      </c>
      <c r="AN1003" s="3">
        <f>AC1003*'CDO Param'!F$6*'CDO Param'!F$9</f>
        <v>0</v>
      </c>
      <c r="AO1003" s="3">
        <f>AD1003*'CDO Param'!G$6*'CDO Param'!G$9</f>
        <v>4500</v>
      </c>
      <c r="AP1003" s="3">
        <f>AE1003*'CDO Param'!H$6*'CDO Param'!H$9</f>
        <v>0</v>
      </c>
      <c r="AQ1003" s="3">
        <f>AF1003*'CDO Param'!I$6*'CDO Param'!I$9</f>
        <v>0</v>
      </c>
      <c r="AR1003" s="3">
        <f>AG1003*'CDO Param'!J$6*'CDO Param'!J$9</f>
        <v>0</v>
      </c>
      <c r="AS1003" s="3">
        <f>AH1003*'CDO Param'!K$6*'CDO Param'!K$9</f>
        <v>0</v>
      </c>
      <c r="AT1003" s="3">
        <f>AI1003*'CDO Param'!L$6*'CDO Param'!L$9</f>
        <v>0</v>
      </c>
      <c r="AV1003" s="2">
        <f t="shared" si="46"/>
        <v>4500</v>
      </c>
      <c r="BF1003" s="5">
        <f>AV1003/'CDO Param'!$M$6</f>
        <v>4.6875E-2</v>
      </c>
      <c r="BG1003" s="5">
        <f t="shared" si="47"/>
        <v>0</v>
      </c>
      <c r="BH1003" s="5">
        <f t="shared" si="48"/>
        <v>0</v>
      </c>
    </row>
    <row r="1004" spans="2:60" x14ac:dyDescent="0.2">
      <c r="B1004" s="3">
        <v>1000</v>
      </c>
      <c r="C1004" s="12">
        <v>0.50487756197981071</v>
      </c>
      <c r="D1004" s="12">
        <v>-0.71903286880115047</v>
      </c>
      <c r="E1004" s="12">
        <v>-8.1522557593416423E-2</v>
      </c>
      <c r="F1004" s="12">
        <v>-2.4531345843570307E-2</v>
      </c>
      <c r="G1004" s="12">
        <v>-1.891066858661361</v>
      </c>
      <c r="H1004" s="12">
        <v>0.19456138034001924</v>
      </c>
      <c r="I1004" s="12">
        <v>1.0668600225471891</v>
      </c>
      <c r="J1004" s="12">
        <v>-0.49964796744461637</v>
      </c>
      <c r="K1004" s="12">
        <v>0.44728949433192611</v>
      </c>
      <c r="L1004" s="12">
        <v>2.1126425053807907E-2</v>
      </c>
      <c r="M1004" s="12">
        <v>-1.0697658581193537</v>
      </c>
      <c r="O1004" s="3">
        <f>SQRT(Correlation)*$C1004 + SQRT(1-Correlation)*D1004</f>
        <v>-0.52247816984409456</v>
      </c>
      <c r="P1004" s="3">
        <f>SQRT(Correlation)*$C1004 + SQRT(1-Correlation)*E1004</f>
        <v>8.2317214733667946E-2</v>
      </c>
      <c r="Q1004" s="3">
        <f>SQRT(Correlation)*$C1004 + SQRT(1-Correlation)*F1004</f>
        <v>0.13638382545640715</v>
      </c>
      <c r="R1004" s="3">
        <f>SQRT(Correlation)*$C1004 + SQRT(1-Correlation)*G1004</f>
        <v>-1.6343672407719816</v>
      </c>
      <c r="S1004" s="3">
        <f>SQRT(Correlation)*$C1004 + SQRT(1-Correlation)*H1004</f>
        <v>0.34423343551113306</v>
      </c>
      <c r="T1004" s="3">
        <f>SQRT(Correlation)*$C1004 + SQRT(1-Correlation)*I1004</f>
        <v>1.171768588285216</v>
      </c>
      <c r="U1004" s="3">
        <f>SQRT(Correlation)*$C1004 + SQRT(1-Correlation)*J1004</f>
        <v>-0.3143513780826912</v>
      </c>
      <c r="V1004" s="3">
        <f>SQRT(Correlation)*$C1004 + SQRT(1-Correlation)*K1004</f>
        <v>0.58399237620306144</v>
      </c>
      <c r="W1004" s="3">
        <f>SQRT(Correlation)*$C1004 + SQRT(1-Correlation)*L1004</f>
        <v>0.17969859013296668</v>
      </c>
      <c r="X1004" s="3">
        <f>SQRT(Correlation)*$C1004 + SQRT(1-Correlation)*M1004</f>
        <v>-0.85521269888560325</v>
      </c>
      <c r="Z1004" s="3">
        <f>IF(O1004&lt;'CDO Param'!C$13,1,0)</f>
        <v>0</v>
      </c>
      <c r="AA1004" s="3">
        <f>IF(P1004&lt;'CDO Param'!D$13,1,0)</f>
        <v>0</v>
      </c>
      <c r="AB1004" s="3">
        <f>IF(Q1004&lt;'CDO Param'!E$13,1,0)</f>
        <v>0</v>
      </c>
      <c r="AC1004" s="3">
        <f>IF(R1004&lt;'CDO Param'!F$13,1,0)</f>
        <v>1</v>
      </c>
      <c r="AD1004" s="3">
        <f>IF(S1004&lt;'CDO Param'!G$13,1,0)</f>
        <v>0</v>
      </c>
      <c r="AE1004" s="3">
        <f>IF(T1004&lt;'CDO Param'!H$13,1,0)</f>
        <v>0</v>
      </c>
      <c r="AF1004" s="3">
        <f>IF(U1004&lt;'CDO Param'!I$13,1,0)</f>
        <v>0</v>
      </c>
      <c r="AG1004" s="3">
        <f>IF(V1004&lt;'CDO Param'!J$13,1,0)</f>
        <v>0</v>
      </c>
      <c r="AH1004" s="3">
        <f>IF(W1004&lt;'CDO Param'!K$13,1,0)</f>
        <v>0</v>
      </c>
      <c r="AI1004" s="3">
        <f>IF(X1004&lt;'CDO Param'!L$13,1,0)</f>
        <v>1</v>
      </c>
      <c r="AK1004" s="3">
        <f>Z1004*'CDO Param'!C$6*'CDO Param'!C$9</f>
        <v>0</v>
      </c>
      <c r="AL1004" s="3">
        <f>AA1004*'CDO Param'!D$6*'CDO Param'!D$9</f>
        <v>0</v>
      </c>
      <c r="AM1004" s="3">
        <f>AB1004*'CDO Param'!E$6*'CDO Param'!E$9</f>
        <v>0</v>
      </c>
      <c r="AN1004" s="3">
        <f>AC1004*'CDO Param'!F$6*'CDO Param'!F$9</f>
        <v>4500</v>
      </c>
      <c r="AO1004" s="3">
        <f>AD1004*'CDO Param'!G$6*'CDO Param'!G$9</f>
        <v>0</v>
      </c>
      <c r="AP1004" s="3">
        <f>AE1004*'CDO Param'!H$6*'CDO Param'!H$9</f>
        <v>0</v>
      </c>
      <c r="AQ1004" s="3">
        <f>AF1004*'CDO Param'!I$6*'CDO Param'!I$9</f>
        <v>0</v>
      </c>
      <c r="AR1004" s="3">
        <f>AG1004*'CDO Param'!J$6*'CDO Param'!J$9</f>
        <v>0</v>
      </c>
      <c r="AS1004" s="3">
        <f>AH1004*'CDO Param'!K$6*'CDO Param'!K$9</f>
        <v>0</v>
      </c>
      <c r="AT1004" s="3">
        <f>AI1004*'CDO Param'!L$6*'CDO Param'!L$9</f>
        <v>4500</v>
      </c>
      <c r="AV1004" s="2">
        <f t="shared" si="46"/>
        <v>9000</v>
      </c>
      <c r="BF1004" s="5">
        <f>AV1004/'CDO Param'!$M$6</f>
        <v>9.375E-2</v>
      </c>
      <c r="BG1004" s="5">
        <f t="shared" si="47"/>
        <v>0.02</v>
      </c>
      <c r="BH1004" s="5">
        <f t="shared" si="48"/>
        <v>1</v>
      </c>
    </row>
  </sheetData>
  <mergeCells count="3">
    <mergeCell ref="AX5:AZ5"/>
    <mergeCell ref="AX3:BA3"/>
    <mergeCell ref="BC3:BD3"/>
  </mergeCells>
  <phoneticPr fontId="3" type="noConversion"/>
  <conditionalFormatting sqref="Z5:AI1004">
    <cfRule type="cellIs" dxfId="27" priority="6" operator="equal">
      <formula>1</formula>
    </cfRule>
    <cfRule type="cellIs" dxfId="26" priority="7" operator="equal">
      <formula>1</formula>
    </cfRule>
  </conditionalFormatting>
  <conditionalFormatting sqref="AK5:AT1004">
    <cfRule type="cellIs" dxfId="25" priority="5" operator="greaterThan">
      <formula>0</formula>
    </cfRule>
  </conditionalFormatting>
  <conditionalFormatting sqref="AV5:AW1004">
    <cfRule type="cellIs" dxfId="24" priority="4" operator="greaterThan">
      <formula>0</formula>
    </cfRule>
  </conditionalFormatting>
  <conditionalFormatting sqref="BF5:BF1004">
    <cfRule type="cellIs" dxfId="23" priority="3" operator="greaterThan">
      <formula>0</formula>
    </cfRule>
  </conditionalFormatting>
  <conditionalFormatting sqref="BG5:BG1004">
    <cfRule type="cellIs" dxfId="22" priority="2" operator="greaterThan">
      <formula>0</formula>
    </cfRule>
  </conditionalFormatting>
  <conditionalFormatting sqref="BH5:BH1004">
    <cfRule type="cellIs" dxfId="21" priority="1" operator="greaterThan">
      <formula>0</formula>
    </cfRule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DF532-42BE-C74D-8A98-4543DA25E133}">
  <dimension ref="A1:BK1004"/>
  <sheetViews>
    <sheetView topLeftCell="AR2" zoomScale="82" workbookViewId="0">
      <selection activeCell="R5" sqref="R5"/>
    </sheetView>
  </sheetViews>
  <sheetFormatPr baseColWidth="10" defaultRowHeight="21" x14ac:dyDescent="0.2"/>
  <cols>
    <col min="1" max="1" width="10.83203125" style="3"/>
    <col min="2" max="5" width="16.1640625" style="3" customWidth="1"/>
    <col min="6" max="14" width="16.83203125" style="3" bestFit="1" customWidth="1"/>
    <col min="15" max="15" width="13.33203125" style="3" customWidth="1"/>
    <col min="16" max="16" width="14.1640625" style="3" customWidth="1"/>
    <col min="17" max="17" width="12" style="3" bestFit="1" customWidth="1"/>
    <col min="18" max="18" width="14.83203125" style="3" customWidth="1"/>
    <col min="19" max="27" width="17.1640625" style="3" bestFit="1" customWidth="1"/>
    <col min="28" max="49" width="10.83203125" style="3"/>
    <col min="50" max="50" width="3.1640625" style="3" customWidth="1"/>
    <col min="51" max="55" width="10.83203125" style="3"/>
    <col min="56" max="56" width="16.5" style="3" customWidth="1"/>
    <col min="57" max="58" width="10.83203125" style="3"/>
    <col min="59" max="59" width="21" style="3" customWidth="1"/>
    <col min="60" max="60" width="10.83203125" style="3"/>
    <col min="61" max="61" width="16.6640625" style="3" customWidth="1"/>
    <col min="62" max="62" width="15.83203125" style="3" customWidth="1"/>
    <col min="63" max="63" width="28.33203125" style="3" customWidth="1"/>
    <col min="64" max="16384" width="10.83203125" style="3"/>
  </cols>
  <sheetData>
    <row r="1" spans="1:63" x14ac:dyDescent="0.2">
      <c r="P1" s="28" t="s">
        <v>106</v>
      </c>
      <c r="Q1" s="29">
        <f>HLOOKUP('CDO Param'!C$12,$C$4:$E$1004,$A5,FALSE)</f>
        <v>2.0690458768513054</v>
      </c>
    </row>
    <row r="2" spans="1:63" x14ac:dyDescent="0.2">
      <c r="AC2" s="6">
        <f>AVERAGE(AC5:AC1004)</f>
        <v>1E-3</v>
      </c>
      <c r="AD2" s="6">
        <f t="shared" ref="AD2:AL2" si="0">AVERAGE(AD5:AD1004)</f>
        <v>0.04</v>
      </c>
      <c r="AE2" s="6">
        <f t="shared" si="0"/>
        <v>0.157</v>
      </c>
      <c r="AF2" s="6">
        <f t="shared" si="0"/>
        <v>7.2999999999999995E-2</v>
      </c>
      <c r="AG2" s="6">
        <f t="shared" si="0"/>
        <v>0.49299999999999999</v>
      </c>
      <c r="AH2" s="6">
        <f t="shared" si="0"/>
        <v>0</v>
      </c>
      <c r="AI2" s="6">
        <f t="shared" si="0"/>
        <v>3.5000000000000003E-2</v>
      </c>
      <c r="AJ2" s="6">
        <f t="shared" si="0"/>
        <v>1.0999999999999999E-2</v>
      </c>
      <c r="AK2" s="6">
        <f t="shared" si="0"/>
        <v>1.4E-2</v>
      </c>
      <c r="AL2" s="6">
        <f t="shared" si="0"/>
        <v>0.26</v>
      </c>
    </row>
    <row r="3" spans="1:63" ht="26" x14ac:dyDescent="0.2">
      <c r="B3" s="9"/>
      <c r="C3" s="9"/>
      <c r="D3" s="9"/>
      <c r="E3" s="9"/>
      <c r="F3" s="4"/>
      <c r="G3" s="4" t="s">
        <v>29</v>
      </c>
      <c r="H3" s="4" t="s">
        <v>30</v>
      </c>
      <c r="I3" s="4" t="s">
        <v>31</v>
      </c>
      <c r="J3" s="4" t="s">
        <v>32</v>
      </c>
      <c r="K3" s="4" t="s">
        <v>33</v>
      </c>
      <c r="L3" s="4" t="s">
        <v>34</v>
      </c>
      <c r="M3" s="4" t="s">
        <v>35</v>
      </c>
      <c r="N3" s="4" t="s">
        <v>36</v>
      </c>
      <c r="O3" s="4" t="s">
        <v>37</v>
      </c>
      <c r="P3" s="4" t="s">
        <v>38</v>
      </c>
      <c r="R3" s="4" t="s">
        <v>29</v>
      </c>
      <c r="S3" s="4" t="s">
        <v>30</v>
      </c>
      <c r="T3" s="4" t="s">
        <v>31</v>
      </c>
      <c r="U3" s="4" t="s">
        <v>32</v>
      </c>
      <c r="V3" s="4" t="s">
        <v>33</v>
      </c>
      <c r="W3" s="4" t="s">
        <v>34</v>
      </c>
      <c r="X3" s="4" t="s">
        <v>35</v>
      </c>
      <c r="Y3" s="4" t="s">
        <v>36</v>
      </c>
      <c r="Z3" s="4" t="s">
        <v>37</v>
      </c>
      <c r="AA3" s="4" t="s">
        <v>38</v>
      </c>
      <c r="AC3" s="9" t="s">
        <v>29</v>
      </c>
      <c r="AD3" s="9" t="s">
        <v>30</v>
      </c>
      <c r="AE3" s="9" t="s">
        <v>31</v>
      </c>
      <c r="AF3" s="9" t="s">
        <v>32</v>
      </c>
      <c r="AG3" s="9" t="s">
        <v>33</v>
      </c>
      <c r="AH3" s="9" t="s">
        <v>34</v>
      </c>
      <c r="AI3" s="9" t="s">
        <v>35</v>
      </c>
      <c r="AJ3" s="9" t="s">
        <v>36</v>
      </c>
      <c r="AK3" s="9" t="s">
        <v>37</v>
      </c>
      <c r="AL3" s="9" t="s">
        <v>38</v>
      </c>
      <c r="AN3" s="3" t="s">
        <v>29</v>
      </c>
      <c r="AO3" s="3" t="s">
        <v>30</v>
      </c>
      <c r="AP3" s="3" t="s">
        <v>31</v>
      </c>
      <c r="AQ3" s="3" t="s">
        <v>32</v>
      </c>
      <c r="AR3" s="3" t="s">
        <v>33</v>
      </c>
      <c r="AS3" s="3" t="s">
        <v>34</v>
      </c>
      <c r="AT3" s="3" t="s">
        <v>35</v>
      </c>
      <c r="AU3" s="3" t="s">
        <v>36</v>
      </c>
      <c r="AV3" s="3" t="s">
        <v>37</v>
      </c>
      <c r="AW3" s="3" t="s">
        <v>38</v>
      </c>
      <c r="BA3" s="19" t="s">
        <v>87</v>
      </c>
      <c r="BB3" s="19"/>
      <c r="BC3" s="19"/>
      <c r="BD3" s="19"/>
      <c r="BF3" s="19" t="s">
        <v>88</v>
      </c>
      <c r="BG3" s="19"/>
      <c r="BH3" s="17"/>
    </row>
    <row r="4" spans="1:63" ht="26" x14ac:dyDescent="0.2">
      <c r="A4" s="3" t="s">
        <v>105</v>
      </c>
      <c r="B4" s="10" t="s">
        <v>39</v>
      </c>
      <c r="C4" s="10" t="s">
        <v>101</v>
      </c>
      <c r="D4" s="10" t="s">
        <v>102</v>
      </c>
      <c r="E4" s="10" t="s">
        <v>103</v>
      </c>
      <c r="F4" s="10" t="s">
        <v>41</v>
      </c>
      <c r="G4" s="10" t="s">
        <v>42</v>
      </c>
      <c r="H4" s="10" t="s">
        <v>43</v>
      </c>
      <c r="I4" s="10" t="s">
        <v>44</v>
      </c>
      <c r="J4" s="10" t="s">
        <v>45</v>
      </c>
      <c r="K4" s="10" t="s">
        <v>46</v>
      </c>
      <c r="L4" s="10" t="s">
        <v>47</v>
      </c>
      <c r="M4" s="10" t="s">
        <v>48</v>
      </c>
      <c r="N4" s="10" t="s">
        <v>49</v>
      </c>
      <c r="O4" s="10" t="s">
        <v>50</v>
      </c>
      <c r="P4" s="10" t="s">
        <v>51</v>
      </c>
      <c r="R4" s="3" t="s">
        <v>52</v>
      </c>
      <c r="S4" s="3" t="s">
        <v>53</v>
      </c>
      <c r="T4" s="3" t="s">
        <v>54</v>
      </c>
      <c r="U4" s="3" t="s">
        <v>55</v>
      </c>
      <c r="V4" s="3" t="s">
        <v>56</v>
      </c>
      <c r="W4" s="3" t="s">
        <v>57</v>
      </c>
      <c r="X4" s="3" t="s">
        <v>58</v>
      </c>
      <c r="Y4" s="3" t="s">
        <v>59</v>
      </c>
      <c r="Z4" s="3" t="s">
        <v>60</v>
      </c>
      <c r="AA4" s="3" t="s">
        <v>61</v>
      </c>
      <c r="AC4" s="3" t="s">
        <v>62</v>
      </c>
      <c r="AD4" s="3" t="s">
        <v>63</v>
      </c>
      <c r="AE4" s="3" t="s">
        <v>64</v>
      </c>
      <c r="AF4" s="3" t="s">
        <v>65</v>
      </c>
      <c r="AG4" s="3" t="s">
        <v>66</v>
      </c>
      <c r="AH4" s="3" t="s">
        <v>67</v>
      </c>
      <c r="AI4" s="3" t="s">
        <v>68</v>
      </c>
      <c r="AJ4" s="3" t="s">
        <v>69</v>
      </c>
      <c r="AK4" s="3" t="s">
        <v>70</v>
      </c>
      <c r="AL4" s="3" t="s">
        <v>71</v>
      </c>
      <c r="AN4" s="3" t="s">
        <v>72</v>
      </c>
      <c r="AO4" s="3" t="s">
        <v>73</v>
      </c>
      <c r="AP4" s="3" t="s">
        <v>74</v>
      </c>
      <c r="AQ4" s="3" t="s">
        <v>75</v>
      </c>
      <c r="AR4" s="3" t="s">
        <v>76</v>
      </c>
      <c r="AS4" s="3" t="s">
        <v>77</v>
      </c>
      <c r="AT4" s="3" t="s">
        <v>78</v>
      </c>
      <c r="AU4" s="3" t="s">
        <v>79</v>
      </c>
      <c r="AV4" s="3" t="s">
        <v>80</v>
      </c>
      <c r="AW4" s="3" t="s">
        <v>81</v>
      </c>
      <c r="AY4" s="2" t="s">
        <v>82</v>
      </c>
      <c r="BA4" s="20"/>
      <c r="BB4" s="20" t="s">
        <v>83</v>
      </c>
      <c r="BC4" s="20"/>
      <c r="BD4" s="21">
        <f>AVERAGE(AY5:AY1004)</f>
        <v>4828.5</v>
      </c>
      <c r="BF4" s="20" t="s">
        <v>89</v>
      </c>
      <c r="BG4" s="24">
        <v>0.05</v>
      </c>
      <c r="BI4" s="3" t="s">
        <v>91</v>
      </c>
      <c r="BJ4" s="3" t="s">
        <v>92</v>
      </c>
      <c r="BK4" s="3" t="s">
        <v>93</v>
      </c>
    </row>
    <row r="5" spans="1:63" ht="26" x14ac:dyDescent="0.2">
      <c r="A5" s="3">
        <v>2</v>
      </c>
      <c r="B5" s="3" t="s">
        <v>40</v>
      </c>
      <c r="C5">
        <v>4.1095518099609762E-2</v>
      </c>
      <c r="D5">
        <v>2.0690458768513054</v>
      </c>
      <c r="E5">
        <v>-1.1935026122955605</v>
      </c>
      <c r="F5">
        <v>1.9128856365568936</v>
      </c>
      <c r="G5">
        <v>-0.25787016966205556</v>
      </c>
      <c r="H5">
        <v>-0.12533064364106394</v>
      </c>
      <c r="I5">
        <v>-0.39340761759376619</v>
      </c>
      <c r="J5">
        <v>-0.89042487161350437</v>
      </c>
      <c r="K5">
        <v>1.7798811313696206E-2</v>
      </c>
      <c r="L5">
        <v>0.98458485808805563</v>
      </c>
      <c r="M5">
        <v>-0.50663857109611854</v>
      </c>
      <c r="N5">
        <v>-0.32925072446232662</v>
      </c>
      <c r="O5">
        <v>-1.2235432222951204</v>
      </c>
      <c r="P5">
        <v>-0.76335822996043134</v>
      </c>
      <c r="Q5" s="3" t="str">
        <f>$B5</f>
        <v>1 </v>
      </c>
      <c r="R5">
        <f>SQRT(Correlation)*$F5 + SQRT('CDO Param'!C$17 - Correlation)*HLOOKUP('CDO Param'!C$12,$C$4:$E$1004,$A5,FALSE) + SQRT(1-Correlation)*G5</f>
        <v>0.6528777024917638</v>
      </c>
      <c r="S5">
        <f>SQRT(Correlation)*$F5 + SQRT('CDO Param'!D$17 - Correlation)*HLOOKUP('CDO Param'!D$12,$C$4:$E$1004,$A5,FALSE) + SQRT(1-Correlation)*H5</f>
        <v>0.77861573715941002</v>
      </c>
      <c r="T5">
        <f>SQRT(Correlation)*$F5 + SQRT('CDO Param'!E$17 - Correlation)*HLOOKUP('CDO Param'!E$12,$C$4:$E$1004,$A5,FALSE) + SQRT(1-Correlation)*I5</f>
        <v>0.24256116744612621</v>
      </c>
      <c r="U5">
        <f>SQRT(Correlation)*$F5 + SQRT('CDO Param'!F$17 - Correlation)*HLOOKUP('CDO Param'!F$12,$C$4:$E$1004,$A5,FALSE) + SQRT(1-Correlation)*J5</f>
        <v>-0.5066989496160661</v>
      </c>
      <c r="V5">
        <f>SQRT(Correlation)*$F5 + SQRT('CDO Param'!G$17 - Correlation)*HLOOKUP('CDO Param'!G$12,$C$4:$E$1004,$A5,FALSE) + SQRT(1-Correlation)*K5</f>
        <v>0.35491768927089468</v>
      </c>
      <c r="W5">
        <f>SQRT(Correlation)*$F5 + SQRT('CDO Param'!H$17 - Correlation)*HLOOKUP('CDO Param'!H$12,$C$4:$E$1004,$A5,FALSE) + SQRT(1-Correlation)*L5</f>
        <v>1.8315740358971819</v>
      </c>
      <c r="X5">
        <f>SQRT(Correlation)*$F5 + SQRT('CDO Param'!I$17 - Correlation)*HLOOKUP('CDO Param'!I$12,$C$4:$E$1004,$A5,FALSE) + SQRT(1-Correlation)*M5</f>
        <v>-0.14260729629462687</v>
      </c>
      <c r="Y5">
        <f>SQRT(Correlation)*$F5 + SQRT('CDO Param'!J$17 - Correlation)*HLOOKUP('CDO Param'!J$12,$C$4:$E$1004,$A5,FALSE) + SQRT(1-Correlation)*N5</f>
        <v>0.30342574041473469</v>
      </c>
      <c r="Z5">
        <f>SQRT(Correlation)*$F5 + SQRT('CDO Param'!K$17 - Correlation)*HLOOKUP('CDO Param'!K$12,$C$4:$E$1004,$A5,FALSE) + SQRT(1-Correlation)*O5</f>
        <v>-0.54497461585111207</v>
      </c>
      <c r="AA5">
        <f>SQRT(Correlation)*$F5 + SQRT('CDO Param'!L$17 - Correlation)*HLOOKUP('CDO Param'!L$12,$C$4:$E$1004,$A5,FALSE) + SQRT(1-Correlation)*P5</f>
        <v>-0.10840479960968885</v>
      </c>
      <c r="AC5" s="3">
        <f>IF(R5&lt;'CDO Param'!C$13,1,0)</f>
        <v>0</v>
      </c>
      <c r="AD5" s="3">
        <f>IF(S5&lt;'CDO Param'!D$13,1,0)</f>
        <v>0</v>
      </c>
      <c r="AE5" s="3">
        <f>IF(T5&lt;'CDO Param'!E$13,1,0)</f>
        <v>0</v>
      </c>
      <c r="AF5" s="3">
        <f>IF(U5&lt;'CDO Param'!F$13,1,0)</f>
        <v>0</v>
      </c>
      <c r="AG5" s="3">
        <f>IF(V5&lt;'CDO Param'!G$13,1,0)</f>
        <v>0</v>
      </c>
      <c r="AH5" s="3">
        <f>IF(W5&lt;'CDO Param'!H$13,1,0)</f>
        <v>0</v>
      </c>
      <c r="AI5" s="3">
        <f>IF(X5&lt;'CDO Param'!I$13,1,0)</f>
        <v>0</v>
      </c>
      <c r="AJ5" s="3">
        <f>IF(Y5&lt;'CDO Param'!J$13,1,0)</f>
        <v>0</v>
      </c>
      <c r="AK5" s="3">
        <f>IF(Z5&lt;'CDO Param'!K$13,1,0)</f>
        <v>0</v>
      </c>
      <c r="AL5" s="3">
        <f>IF(AA5&lt;'CDO Param'!L$13,1,0)</f>
        <v>0</v>
      </c>
      <c r="AN5" s="3">
        <f>AC5*'CDO Param'!C$6*'CDO Param'!C$9</f>
        <v>0</v>
      </c>
      <c r="AO5" s="3">
        <f>AD5*'CDO Param'!D$6*'CDO Param'!D$9</f>
        <v>0</v>
      </c>
      <c r="AP5" s="3">
        <f>AE5*'CDO Param'!E$6*'CDO Param'!E$9</f>
        <v>0</v>
      </c>
      <c r="AQ5" s="3">
        <f>AF5*'CDO Param'!F$6*'CDO Param'!F$9</f>
        <v>0</v>
      </c>
      <c r="AR5" s="3">
        <f>AG5*'CDO Param'!G$6*'CDO Param'!G$9</f>
        <v>0</v>
      </c>
      <c r="AS5" s="3">
        <f>AH5*'CDO Param'!H$6*'CDO Param'!H$9</f>
        <v>0</v>
      </c>
      <c r="AT5" s="3">
        <f>AI5*'CDO Param'!I$6*'CDO Param'!I$9</f>
        <v>0</v>
      </c>
      <c r="AU5" s="3">
        <f>AJ5*'CDO Param'!J$6*'CDO Param'!J$9</f>
        <v>0</v>
      </c>
      <c r="AV5" s="3">
        <f>AK5*'CDO Param'!K$6*'CDO Param'!K$9</f>
        <v>0</v>
      </c>
      <c r="AW5" s="3">
        <f>AL5*'CDO Param'!L$6*'CDO Param'!L$9</f>
        <v>0</v>
      </c>
      <c r="AY5" s="2">
        <f>SUM(AN5:AW5)</f>
        <v>0</v>
      </c>
      <c r="BA5" s="22" t="s">
        <v>85</v>
      </c>
      <c r="BB5" s="22"/>
      <c r="BC5" s="22"/>
      <c r="BD5" s="23">
        <f>PERCENTILE(AY5:AY1004,99%)</f>
        <v>17550</v>
      </c>
      <c r="BF5" s="20" t="s">
        <v>90</v>
      </c>
      <c r="BG5" s="24">
        <v>0.02</v>
      </c>
      <c r="BI5" s="5">
        <f>AY5/'CDO Param'!$M$6</f>
        <v>0</v>
      </c>
      <c r="BJ5" s="5">
        <f>MIN(MAX(BI5-$BG$4,0),$BG$5)</f>
        <v>0</v>
      </c>
      <c r="BK5" s="5">
        <f>BJ5/$BG$5</f>
        <v>0</v>
      </c>
    </row>
    <row r="6" spans="1:63" ht="26" x14ac:dyDescent="0.2">
      <c r="A6" s="3">
        <v>3</v>
      </c>
      <c r="B6" s="3">
        <v>2</v>
      </c>
      <c r="C6">
        <v>0.40117811295203865</v>
      </c>
      <c r="D6">
        <v>-0.62492063079844229</v>
      </c>
      <c r="E6">
        <v>1.0493272384337615</v>
      </c>
      <c r="F6">
        <v>1.8099945009453222</v>
      </c>
      <c r="G6">
        <v>-0.63668267102912068</v>
      </c>
      <c r="H6">
        <v>-0.78359789768001065</v>
      </c>
      <c r="I6">
        <v>-1.7947058950085193</v>
      </c>
      <c r="J6">
        <v>1.5814248399692588</v>
      </c>
      <c r="K6">
        <v>0.98916416391148232</v>
      </c>
      <c r="L6">
        <v>-0.91873289420618676</v>
      </c>
      <c r="M6">
        <v>-0.16803824109956622</v>
      </c>
      <c r="N6">
        <v>-1.4326406017062254</v>
      </c>
      <c r="O6">
        <v>-3.2625393941998482</v>
      </c>
      <c r="P6">
        <v>-0.59462308854563162</v>
      </c>
      <c r="Q6" s="3">
        <f t="shared" ref="Q6:Q12" si="1">$B6</f>
        <v>2</v>
      </c>
      <c r="R6">
        <f>SQRT(Correlation)*$F6 + SQRT('CDO Param'!C$17 - Correlation)*HLOOKUP('CDO Param'!C$12,$C$4:$E$1004,$A6,FALSE) + SQRT(1-Correlation)*G6</f>
        <v>-0.12001682177500639</v>
      </c>
      <c r="S6">
        <f>SQRT(Correlation)*$F6 + SQRT('CDO Param'!D$17 - Correlation)*HLOOKUP('CDO Param'!D$12,$C$4:$E$1004,$A6,FALSE) + SQRT(1-Correlation)*H6</f>
        <v>-0.25939284352801151</v>
      </c>
      <c r="T6">
        <f>SQRT(Correlation)*$F6 + SQRT('CDO Param'!E$17 - Correlation)*HLOOKUP('CDO Param'!E$12,$C$4:$E$1004,$A6,FALSE) + SQRT(1-Correlation)*I6</f>
        <v>-1.0240952381393531</v>
      </c>
      <c r="U6">
        <f>SQRT(Correlation)*$F6 + SQRT('CDO Param'!F$17 - Correlation)*HLOOKUP('CDO Param'!F$12,$C$4:$E$1004,$A6,FALSE) + SQRT(1-Correlation)*J6</f>
        <v>2.3072785539157454</v>
      </c>
      <c r="V6">
        <f>SQRT(Correlation)*$F6 + SQRT('CDO Param'!G$17 - Correlation)*HLOOKUP('CDO Param'!G$12,$C$4:$E$1004,$A6,FALSE) + SQRT(1-Correlation)*K6</f>
        <v>1.7454107424476268</v>
      </c>
      <c r="W6">
        <f>SQRT(Correlation)*$F6 + SQRT('CDO Param'!H$17 - Correlation)*HLOOKUP('CDO Param'!H$12,$C$4:$E$1004,$A6,FALSE) + SQRT(1-Correlation)*L6</f>
        <v>-0.38759315771450897</v>
      </c>
      <c r="X6">
        <f>SQRT(Correlation)*$F6 + SQRT('CDO Param'!I$17 - Correlation)*HLOOKUP('CDO Param'!I$12,$C$4:$E$1004,$A6,FALSE) + SQRT(1-Correlation)*M6</f>
        <v>0.64759214834975887</v>
      </c>
      <c r="Y6">
        <f>SQRT(Correlation)*$F6 + SQRT('CDO Param'!J$17 - Correlation)*HLOOKUP('CDO Param'!J$12,$C$4:$E$1004,$A6,FALSE) + SQRT(1-Correlation)*N6</f>
        <v>-0.68060994157970611</v>
      </c>
      <c r="Z6">
        <f>SQRT(Correlation)*$F6 + SQRT('CDO Param'!K$17 - Correlation)*HLOOKUP('CDO Param'!K$12,$C$4:$E$1004,$A6,FALSE) + SQRT(1-Correlation)*O6</f>
        <v>-2.4166043631412091</v>
      </c>
      <c r="AA6">
        <f>SQRT(Correlation)*$F6 + SQRT('CDO Param'!L$17 - Correlation)*HLOOKUP('CDO Param'!L$12,$C$4:$E$1004,$A6,FALSE) + SQRT(1-Correlation)*P6</f>
        <v>0.11440327662957572</v>
      </c>
      <c r="AC6" s="3">
        <f>IF(R6&lt;'CDO Param'!C$13,1,0)</f>
        <v>0</v>
      </c>
      <c r="AD6" s="3">
        <f>IF(S6&lt;'CDO Param'!D$13,1,0)</f>
        <v>0</v>
      </c>
      <c r="AE6" s="3">
        <f>IF(T6&lt;'CDO Param'!E$13,1,0)</f>
        <v>0</v>
      </c>
      <c r="AF6" s="3">
        <f>IF(U6&lt;'CDO Param'!F$13,1,0)</f>
        <v>0</v>
      </c>
      <c r="AG6" s="3">
        <f>IF(V6&lt;'CDO Param'!G$13,1,0)</f>
        <v>0</v>
      </c>
      <c r="AH6" s="3">
        <f>IF(W6&lt;'CDO Param'!H$13,1,0)</f>
        <v>0</v>
      </c>
      <c r="AI6" s="3">
        <f>IF(X6&lt;'CDO Param'!I$13,1,0)</f>
        <v>0</v>
      </c>
      <c r="AJ6" s="3">
        <f>IF(Y6&lt;'CDO Param'!J$13,1,0)</f>
        <v>0</v>
      </c>
      <c r="AK6" s="3">
        <f>IF(Z6&lt;'CDO Param'!K$13,1,0)</f>
        <v>1</v>
      </c>
      <c r="AL6" s="3">
        <f>IF(AA6&lt;'CDO Param'!L$13,1,0)</f>
        <v>0</v>
      </c>
      <c r="AN6" s="3">
        <f>AC6*'CDO Param'!C$6*'CDO Param'!C$9</f>
        <v>0</v>
      </c>
      <c r="AO6" s="3">
        <f>AD6*'CDO Param'!D$6*'CDO Param'!D$9</f>
        <v>0</v>
      </c>
      <c r="AP6" s="3">
        <f>AE6*'CDO Param'!E$6*'CDO Param'!E$9</f>
        <v>0</v>
      </c>
      <c r="AQ6" s="3">
        <f>AF6*'CDO Param'!F$6*'CDO Param'!F$9</f>
        <v>0</v>
      </c>
      <c r="AR6" s="3">
        <f>AG6*'CDO Param'!G$6*'CDO Param'!G$9</f>
        <v>0</v>
      </c>
      <c r="AS6" s="3">
        <f>AH6*'CDO Param'!H$6*'CDO Param'!H$9</f>
        <v>0</v>
      </c>
      <c r="AT6" s="3">
        <f>AI6*'CDO Param'!I$6*'CDO Param'!I$9</f>
        <v>0</v>
      </c>
      <c r="AU6" s="3">
        <f>AJ6*'CDO Param'!J$6*'CDO Param'!J$9</f>
        <v>0</v>
      </c>
      <c r="AV6" s="3">
        <f>AK6*'CDO Param'!K$6*'CDO Param'!K$9</f>
        <v>4500</v>
      </c>
      <c r="AW6" s="3">
        <f>AL6*'CDO Param'!L$6*'CDO Param'!L$9</f>
        <v>0</v>
      </c>
      <c r="AY6" s="2">
        <f t="shared" ref="AY6:AY69" si="2">SUM(AN6:AW6)</f>
        <v>4500</v>
      </c>
      <c r="BA6" s="20"/>
      <c r="BB6" s="20" t="s">
        <v>86</v>
      </c>
      <c r="BC6" s="20"/>
      <c r="BD6" s="20">
        <f>SUMIF(AY5:AY1004,"&gt;"&amp;$BD$5)/COUNTIF(AY5:AY1004,"&gt;"&amp;$BD$5)</f>
        <v>19406.25</v>
      </c>
      <c r="BF6" s="20"/>
      <c r="BG6" s="20"/>
      <c r="BI6" s="5">
        <f>AY6/'CDO Param'!$M$6</f>
        <v>4.6875E-2</v>
      </c>
      <c r="BJ6" s="5">
        <f t="shared" ref="BJ6:BJ69" si="3">MIN(MAX(BI6-$BG$4,0),$BG$5)</f>
        <v>0</v>
      </c>
      <c r="BK6" s="5">
        <f t="shared" ref="BK6:BK69" si="4">BJ6/$BG$5</f>
        <v>0</v>
      </c>
    </row>
    <row r="7" spans="1:63" ht="26" x14ac:dyDescent="0.2">
      <c r="A7" s="3">
        <v>4</v>
      </c>
      <c r="B7" s="3">
        <v>3</v>
      </c>
      <c r="C7">
        <v>8.1910229710047133E-2</v>
      </c>
      <c r="D7">
        <v>-1.0928624760708772</v>
      </c>
      <c r="E7">
        <v>-0.3117747837677598</v>
      </c>
      <c r="F7">
        <v>-1.3045382729615085</v>
      </c>
      <c r="G7">
        <v>1.2583086572703905</v>
      </c>
      <c r="H7">
        <v>0.56157659855671227</v>
      </c>
      <c r="I7">
        <v>2.6885390980169177</v>
      </c>
      <c r="J7">
        <v>0.49720028982846998</v>
      </c>
      <c r="K7">
        <v>0.94775941761326976</v>
      </c>
      <c r="L7">
        <v>-5.2438053899095394E-2</v>
      </c>
      <c r="M7">
        <v>-1.5459681890206411</v>
      </c>
      <c r="N7">
        <v>-0.96487610790063627</v>
      </c>
      <c r="O7">
        <v>1.1107704267487861</v>
      </c>
      <c r="P7">
        <v>-1.5789601093274541</v>
      </c>
      <c r="Q7" s="3">
        <f t="shared" si="1"/>
        <v>3</v>
      </c>
      <c r="R7">
        <f>SQRT(Correlation)*$F7 + SQRT('CDO Param'!C$17 - Correlation)*HLOOKUP('CDO Param'!C$12,$C$4:$E$1004,$A7,FALSE) + SQRT(1-Correlation)*G7</f>
        <v>0.62665108965589833</v>
      </c>
      <c r="S7">
        <f>SQRT(Correlation)*$F7 + SQRT('CDO Param'!D$17 - Correlation)*HLOOKUP('CDO Param'!D$12,$C$4:$E$1004,$A7,FALSE) + SQRT(1-Correlation)*H7</f>
        <v>-3.432697766211823E-2</v>
      </c>
      <c r="T7">
        <f>SQRT(Correlation)*$F7 + SQRT('CDO Param'!E$17 - Correlation)*HLOOKUP('CDO Param'!E$12,$C$4:$E$1004,$A7,FALSE) + SQRT(1-Correlation)*I7</f>
        <v>2.1597123244668568</v>
      </c>
      <c r="U7">
        <f>SQRT(Correlation)*$F7 + SQRT('CDO Param'!F$17 - Correlation)*HLOOKUP('CDO Param'!F$12,$C$4:$E$1004,$A7,FALSE) + SQRT(1-Correlation)*J7</f>
        <v>-1.0560574013438462E-2</v>
      </c>
      <c r="V7">
        <f>SQRT(Correlation)*$F7 + SQRT('CDO Param'!G$17 - Correlation)*HLOOKUP('CDO Param'!G$12,$C$4:$E$1004,$A7,FALSE) + SQRT(1-Correlation)*K7</f>
        <v>0.41687734530020826</v>
      </c>
      <c r="W7">
        <f>SQRT(Correlation)*$F7 + SQRT('CDO Param'!H$17 - Correlation)*HLOOKUP('CDO Param'!H$12,$C$4:$E$1004,$A7,FALSE) + SQRT(1-Correlation)*L7</f>
        <v>-0.6168324232052339</v>
      </c>
      <c r="X7">
        <f>SQRT(Correlation)*$F7 + SQRT('CDO Param'!I$17 - Correlation)*HLOOKUP('CDO Param'!I$12,$C$4:$E$1004,$A7,FALSE) + SQRT(1-Correlation)*M7</f>
        <v>-1.9488803850008647</v>
      </c>
      <c r="Y7">
        <f>SQRT(Correlation)*$F7 + SQRT('CDO Param'!J$17 - Correlation)*HLOOKUP('CDO Param'!J$12,$C$4:$E$1004,$A7,FALSE) + SQRT(1-Correlation)*N7</f>
        <v>-1.3062216622309049</v>
      </c>
      <c r="Z7">
        <f>SQRT(Correlation)*$F7 + SQRT('CDO Param'!K$17 - Correlation)*HLOOKUP('CDO Param'!K$12,$C$4:$E$1004,$A7,FALSE) + SQRT(1-Correlation)*O7</f>
        <v>0.66290953784742923</v>
      </c>
      <c r="AA7">
        <f>SQRT(Correlation)*$F7 + SQRT('CDO Param'!L$17 - Correlation)*HLOOKUP('CDO Param'!L$12,$C$4:$E$1004,$A7,FALSE) + SQRT(1-Correlation)*P7</f>
        <v>-1.8887928979845547</v>
      </c>
      <c r="AC7" s="3">
        <f>IF(R7&lt;'CDO Param'!C$13,1,0)</f>
        <v>0</v>
      </c>
      <c r="AD7" s="3">
        <f>IF(S7&lt;'CDO Param'!D$13,1,0)</f>
        <v>0</v>
      </c>
      <c r="AE7" s="3">
        <f>IF(T7&lt;'CDO Param'!E$13,1,0)</f>
        <v>0</v>
      </c>
      <c r="AF7" s="3">
        <f>IF(U7&lt;'CDO Param'!F$13,1,0)</f>
        <v>0</v>
      </c>
      <c r="AG7" s="3">
        <f>IF(V7&lt;'CDO Param'!G$13,1,0)</f>
        <v>0</v>
      </c>
      <c r="AH7" s="3">
        <f>IF(W7&lt;'CDO Param'!H$13,1,0)</f>
        <v>0</v>
      </c>
      <c r="AI7" s="3">
        <f>IF(X7&lt;'CDO Param'!I$13,1,0)</f>
        <v>1</v>
      </c>
      <c r="AJ7" s="3">
        <f>IF(Y7&lt;'CDO Param'!J$13,1,0)</f>
        <v>0</v>
      </c>
      <c r="AK7" s="3">
        <f>IF(Z7&lt;'CDO Param'!K$13,1,0)</f>
        <v>0</v>
      </c>
      <c r="AL7" s="3">
        <f>IF(AA7&lt;'CDO Param'!L$13,1,0)</f>
        <v>1</v>
      </c>
      <c r="AN7" s="3">
        <f>AC7*'CDO Param'!C$6*'CDO Param'!C$9</f>
        <v>0</v>
      </c>
      <c r="AO7" s="3">
        <f>AD7*'CDO Param'!D$6*'CDO Param'!D$9</f>
        <v>0</v>
      </c>
      <c r="AP7" s="3">
        <f>AE7*'CDO Param'!E$6*'CDO Param'!E$9</f>
        <v>0</v>
      </c>
      <c r="AQ7" s="3">
        <f>AF7*'CDO Param'!F$6*'CDO Param'!F$9</f>
        <v>0</v>
      </c>
      <c r="AR7" s="3">
        <f>AG7*'CDO Param'!G$6*'CDO Param'!G$9</f>
        <v>0</v>
      </c>
      <c r="AS7" s="3">
        <f>AH7*'CDO Param'!H$6*'CDO Param'!H$9</f>
        <v>0</v>
      </c>
      <c r="AT7" s="3">
        <f>AI7*'CDO Param'!I$6*'CDO Param'!I$9</f>
        <v>3600</v>
      </c>
      <c r="AU7" s="3">
        <f>AJ7*'CDO Param'!J$6*'CDO Param'!J$9</f>
        <v>0</v>
      </c>
      <c r="AV7" s="3">
        <f>AK7*'CDO Param'!K$6*'CDO Param'!K$9</f>
        <v>0</v>
      </c>
      <c r="AW7" s="3">
        <f>AL7*'CDO Param'!L$6*'CDO Param'!L$9</f>
        <v>4500</v>
      </c>
      <c r="AY7" s="2">
        <f t="shared" si="2"/>
        <v>8100</v>
      </c>
      <c r="BF7" s="20"/>
      <c r="BG7" s="20"/>
      <c r="BI7" s="5">
        <f>AY7/'CDO Param'!$M$6</f>
        <v>8.4375000000000006E-2</v>
      </c>
      <c r="BJ7" s="5">
        <f t="shared" si="3"/>
        <v>0.02</v>
      </c>
      <c r="BK7" s="5">
        <f t="shared" si="4"/>
        <v>1</v>
      </c>
    </row>
    <row r="8" spans="1:63" ht="26" x14ac:dyDescent="0.2">
      <c r="A8" s="3">
        <v>5</v>
      </c>
      <c r="B8" s="3">
        <v>4</v>
      </c>
      <c r="C8">
        <v>1.2962800610694103</v>
      </c>
      <c r="D8">
        <v>-0.20090283214813098</v>
      </c>
      <c r="E8">
        <v>-0.13943690646556206</v>
      </c>
      <c r="F8">
        <v>-0.4297089617466554</v>
      </c>
      <c r="G8">
        <v>0.15134105524339247</v>
      </c>
      <c r="H8">
        <v>-0.29370994525379501</v>
      </c>
      <c r="I8">
        <v>-1.1687961887218989</v>
      </c>
      <c r="J8">
        <v>0.6180971467983909</v>
      </c>
      <c r="K8">
        <v>-0.18867467588279396</v>
      </c>
      <c r="L8">
        <v>1.2901841728307772</v>
      </c>
      <c r="M8">
        <v>0.31039917303132825</v>
      </c>
      <c r="N8">
        <v>0.79403662311960943</v>
      </c>
      <c r="O8">
        <v>-0.68508143158396706</v>
      </c>
      <c r="P8">
        <v>-0.29594161787827034</v>
      </c>
      <c r="Q8" s="3">
        <f t="shared" si="1"/>
        <v>4</v>
      </c>
      <c r="R8">
        <f>SQRT(Correlation)*$F8 + SQRT('CDO Param'!C$17 - Correlation)*HLOOKUP('CDO Param'!C$12,$C$4:$E$1004,$A8,FALSE) + SQRT(1-Correlation)*G8</f>
        <v>-2.0723124586118358E-2</v>
      </c>
      <c r="S8">
        <f>SQRT(Correlation)*$F8 + SQRT('CDO Param'!D$17 - Correlation)*HLOOKUP('CDO Param'!D$12,$C$4:$E$1004,$A8,FALSE) + SQRT(1-Correlation)*H8</f>
        <v>-0.44293557553847107</v>
      </c>
      <c r="T8">
        <f>SQRT(Correlation)*$F8 + SQRT('CDO Param'!E$17 - Correlation)*HLOOKUP('CDO Param'!E$12,$C$4:$E$1004,$A8,FALSE) + SQRT(1-Correlation)*I8</f>
        <v>-0.90173986096799352</v>
      </c>
      <c r="U8">
        <f>SQRT(Correlation)*$F8 + SQRT('CDO Param'!F$17 - Correlation)*HLOOKUP('CDO Param'!F$12,$C$4:$E$1004,$A8,FALSE) + SQRT(1-Correlation)*J8</f>
        <v>0.41931349458682265</v>
      </c>
      <c r="V8">
        <f>SQRT(Correlation)*$F8 + SQRT('CDO Param'!G$17 - Correlation)*HLOOKUP('CDO Param'!G$12,$C$4:$E$1004,$A8,FALSE) + SQRT(1-Correlation)*K8</f>
        <v>-0.34605745892858808</v>
      </c>
      <c r="W8">
        <f>SQRT(Correlation)*$F8 + SQRT('CDO Param'!H$17 - Correlation)*HLOOKUP('CDO Param'!H$12,$C$4:$E$1004,$A8,FALSE) + SQRT(1-Correlation)*L8</f>
        <v>1.0596783201688109</v>
      </c>
      <c r="X8">
        <f>SQRT(Correlation)*$F8 + SQRT('CDO Param'!I$17 - Correlation)*HLOOKUP('CDO Param'!I$12,$C$4:$E$1004,$A8,FALSE) + SQRT(1-Correlation)*M8</f>
        <v>0.1274055660300252</v>
      </c>
      <c r="Y8">
        <f>SQRT(Correlation)*$F8 + SQRT('CDO Param'!J$17 - Correlation)*HLOOKUP('CDO Param'!J$12,$C$4:$E$1004,$A8,FALSE) + SQRT(1-Correlation)*N8</f>
        <v>0.96036684449157228</v>
      </c>
      <c r="Z8">
        <f>SQRT(Correlation)*$F8 + SQRT('CDO Param'!K$17 - Correlation)*HLOOKUP('CDO Param'!K$12,$C$4:$E$1004,$A8,FALSE) + SQRT(1-Correlation)*O8</f>
        <v>-0.44284774985067699</v>
      </c>
      <c r="AA8">
        <f>SQRT(Correlation)*$F8 + SQRT('CDO Param'!L$17 - Correlation)*HLOOKUP('CDO Param'!L$12,$C$4:$E$1004,$A8,FALSE) + SQRT(1-Correlation)*P8</f>
        <v>-7.3677307981594081E-2</v>
      </c>
      <c r="AC8" s="3">
        <f>IF(R8&lt;'CDO Param'!C$13,1,0)</f>
        <v>0</v>
      </c>
      <c r="AD8" s="3">
        <f>IF(S8&lt;'CDO Param'!D$13,1,0)</f>
        <v>0</v>
      </c>
      <c r="AE8" s="3">
        <f>IF(T8&lt;'CDO Param'!E$13,1,0)</f>
        <v>0</v>
      </c>
      <c r="AF8" s="3">
        <f>IF(U8&lt;'CDO Param'!F$13,1,0)</f>
        <v>0</v>
      </c>
      <c r="AG8" s="3">
        <f>IF(V8&lt;'CDO Param'!G$13,1,0)</f>
        <v>1</v>
      </c>
      <c r="AH8" s="3">
        <f>IF(W8&lt;'CDO Param'!H$13,1,0)</f>
        <v>0</v>
      </c>
      <c r="AI8" s="3">
        <f>IF(X8&lt;'CDO Param'!I$13,1,0)</f>
        <v>0</v>
      </c>
      <c r="AJ8" s="3">
        <f>IF(Y8&lt;'CDO Param'!J$13,1,0)</f>
        <v>0</v>
      </c>
      <c r="AK8" s="3">
        <f>IF(Z8&lt;'CDO Param'!K$13,1,0)</f>
        <v>0</v>
      </c>
      <c r="AL8" s="3">
        <f>IF(AA8&lt;'CDO Param'!L$13,1,0)</f>
        <v>0</v>
      </c>
      <c r="AN8" s="3">
        <f>AC8*'CDO Param'!C$6*'CDO Param'!C$9</f>
        <v>0</v>
      </c>
      <c r="AO8" s="3">
        <f>AD8*'CDO Param'!D$6*'CDO Param'!D$9</f>
        <v>0</v>
      </c>
      <c r="AP8" s="3">
        <f>AE8*'CDO Param'!E$6*'CDO Param'!E$9</f>
        <v>0</v>
      </c>
      <c r="AQ8" s="3">
        <f>AF8*'CDO Param'!F$6*'CDO Param'!F$9</f>
        <v>0</v>
      </c>
      <c r="AR8" s="3">
        <f>AG8*'CDO Param'!G$6*'CDO Param'!G$9</f>
        <v>4500</v>
      </c>
      <c r="AS8" s="3">
        <f>AH8*'CDO Param'!H$6*'CDO Param'!H$9</f>
        <v>0</v>
      </c>
      <c r="AT8" s="3">
        <f>AI8*'CDO Param'!I$6*'CDO Param'!I$9</f>
        <v>0</v>
      </c>
      <c r="AU8" s="3">
        <f>AJ8*'CDO Param'!J$6*'CDO Param'!J$9</f>
        <v>0</v>
      </c>
      <c r="AV8" s="3">
        <f>AK8*'CDO Param'!K$6*'CDO Param'!K$9</f>
        <v>0</v>
      </c>
      <c r="AW8" s="3">
        <f>AL8*'CDO Param'!L$6*'CDO Param'!L$9</f>
        <v>0</v>
      </c>
      <c r="AY8" s="2">
        <f t="shared" si="2"/>
        <v>4500</v>
      </c>
      <c r="BF8" s="25" t="s">
        <v>94</v>
      </c>
      <c r="BG8" s="27">
        <f>AVERAGE(BK5:BK1004)</f>
        <v>0.28299999999999997</v>
      </c>
      <c r="BI8" s="5">
        <f>AY8/'CDO Param'!$M$6</f>
        <v>4.6875E-2</v>
      </c>
      <c r="BJ8" s="5">
        <f t="shared" si="3"/>
        <v>0</v>
      </c>
      <c r="BK8" s="5">
        <f t="shared" si="4"/>
        <v>0</v>
      </c>
    </row>
    <row r="9" spans="1:63" x14ac:dyDescent="0.2">
      <c r="A9" s="3">
        <v>6</v>
      </c>
      <c r="B9" s="3">
        <v>5</v>
      </c>
      <c r="C9">
        <v>0.82409997048671357</v>
      </c>
      <c r="D9">
        <v>0.22931999410502613</v>
      </c>
      <c r="E9">
        <v>0.60970364756940398</v>
      </c>
      <c r="F9">
        <v>0.11927795640076511</v>
      </c>
      <c r="G9">
        <v>-0.32739308153395541</v>
      </c>
      <c r="H9">
        <v>1.3899011719331611</v>
      </c>
      <c r="I9">
        <v>-1.1346855899319053</v>
      </c>
      <c r="J9">
        <v>0.1457010512240231</v>
      </c>
      <c r="K9">
        <v>2.1101277525303885</v>
      </c>
      <c r="L9">
        <v>-0.98757482192013413</v>
      </c>
      <c r="M9">
        <v>-0.34357867662038188</v>
      </c>
      <c r="N9">
        <v>-0.43421323425718583</v>
      </c>
      <c r="O9">
        <v>-1.6273043002001941</v>
      </c>
      <c r="P9">
        <v>-0.80705490290711168</v>
      </c>
      <c r="Q9" s="3">
        <f t="shared" si="1"/>
        <v>5</v>
      </c>
      <c r="R9">
        <f>SQRT(Correlation)*$F9 + SQRT('CDO Param'!C$17 - Correlation)*HLOOKUP('CDO Param'!C$12,$C$4:$E$1004,$A9,FALSE) + SQRT(1-Correlation)*G9</f>
        <v>-0.24044260208222124</v>
      </c>
      <c r="S9">
        <f>SQRT(Correlation)*$F9 + SQRT('CDO Param'!D$17 - Correlation)*HLOOKUP('CDO Param'!D$12,$C$4:$E$1004,$A9,FALSE) + SQRT(1-Correlation)*H9</f>
        <v>1.3887257740201577</v>
      </c>
      <c r="T9">
        <f>SQRT(Correlation)*$F9 + SQRT('CDO Param'!E$17 - Correlation)*HLOOKUP('CDO Param'!E$12,$C$4:$E$1004,$A9,FALSE) + SQRT(1-Correlation)*I9</f>
        <v>-0.82070190828297374</v>
      </c>
      <c r="U9">
        <f>SQRT(Correlation)*$F9 + SQRT('CDO Param'!F$17 - Correlation)*HLOOKUP('CDO Param'!F$12,$C$4:$E$1004,$A9,FALSE) + SQRT(1-Correlation)*J9</f>
        <v>0.31227703570177701</v>
      </c>
      <c r="V9">
        <f>SQRT(Correlation)*$F9 + SQRT('CDO Param'!G$17 - Correlation)*HLOOKUP('CDO Param'!G$12,$C$4:$E$1004,$A9,FALSE) + SQRT(1-Correlation)*K9</f>
        <v>2.1758958374755912</v>
      </c>
      <c r="W9">
        <f>SQRT(Correlation)*$F9 + SQRT('CDO Param'!H$17 - Correlation)*HLOOKUP('CDO Param'!H$12,$C$4:$E$1004,$A9,FALSE) + SQRT(1-Correlation)*L9</f>
        <v>-0.86674599286450937</v>
      </c>
      <c r="X9">
        <f>SQRT(Correlation)*$F9 + SQRT('CDO Param'!I$17 - Correlation)*HLOOKUP('CDO Param'!I$12,$C$4:$E$1004,$A9,FALSE) + SQRT(1-Correlation)*M9</f>
        <v>-0.15189447017891095</v>
      </c>
      <c r="Y9">
        <f>SQRT(Correlation)*$F9 + SQRT('CDO Param'!J$17 - Correlation)*HLOOKUP('CDO Param'!J$12,$C$4:$E$1004,$A9,FALSE) + SQRT(1-Correlation)*N9</f>
        <v>-0.15617548370826834</v>
      </c>
      <c r="Z9">
        <f>SQRT(Correlation)*$F9 + SQRT('CDO Param'!K$17 - Correlation)*HLOOKUP('CDO Param'!K$12,$C$4:$E$1004,$A9,FALSE) + SQRT(1-Correlation)*O9</f>
        <v>-1.2880410510216844</v>
      </c>
      <c r="AA9">
        <f>SQRT(Correlation)*$F9 + SQRT('CDO Param'!L$17 - Correlation)*HLOOKUP('CDO Param'!L$12,$C$4:$E$1004,$A9,FALSE) + SQRT(1-Correlation)*P9</f>
        <v>-0.50988414757373679</v>
      </c>
      <c r="AC9" s="3">
        <f>IF(R9&lt;'CDO Param'!C$13,1,0)</f>
        <v>0</v>
      </c>
      <c r="AD9" s="3">
        <f>IF(S9&lt;'CDO Param'!D$13,1,0)</f>
        <v>0</v>
      </c>
      <c r="AE9" s="3">
        <f>IF(T9&lt;'CDO Param'!E$13,1,0)</f>
        <v>0</v>
      </c>
      <c r="AF9" s="3">
        <f>IF(U9&lt;'CDO Param'!F$13,1,0)</f>
        <v>0</v>
      </c>
      <c r="AG9" s="3">
        <f>IF(V9&lt;'CDO Param'!G$13,1,0)</f>
        <v>0</v>
      </c>
      <c r="AH9" s="3">
        <f>IF(W9&lt;'CDO Param'!H$13,1,0)</f>
        <v>0</v>
      </c>
      <c r="AI9" s="3">
        <f>IF(X9&lt;'CDO Param'!I$13,1,0)</f>
        <v>0</v>
      </c>
      <c r="AJ9" s="3">
        <f>IF(Y9&lt;'CDO Param'!J$13,1,0)</f>
        <v>0</v>
      </c>
      <c r="AK9" s="3">
        <f>IF(Z9&lt;'CDO Param'!K$13,1,0)</f>
        <v>0</v>
      </c>
      <c r="AL9" s="3">
        <f>IF(AA9&lt;'CDO Param'!L$13,1,0)</f>
        <v>0</v>
      </c>
      <c r="AN9" s="3">
        <f>AC9*'CDO Param'!C$6*'CDO Param'!C$9</f>
        <v>0</v>
      </c>
      <c r="AO9" s="3">
        <f>AD9*'CDO Param'!D$6*'CDO Param'!D$9</f>
        <v>0</v>
      </c>
      <c r="AP9" s="3">
        <f>AE9*'CDO Param'!E$6*'CDO Param'!E$9</f>
        <v>0</v>
      </c>
      <c r="AQ9" s="3">
        <f>AF9*'CDO Param'!F$6*'CDO Param'!F$9</f>
        <v>0</v>
      </c>
      <c r="AR9" s="3">
        <f>AG9*'CDO Param'!G$6*'CDO Param'!G$9</f>
        <v>0</v>
      </c>
      <c r="AS9" s="3">
        <f>AH9*'CDO Param'!H$6*'CDO Param'!H$9</f>
        <v>0</v>
      </c>
      <c r="AT9" s="3">
        <f>AI9*'CDO Param'!I$6*'CDO Param'!I$9</f>
        <v>0</v>
      </c>
      <c r="AU9" s="3">
        <f>AJ9*'CDO Param'!J$6*'CDO Param'!J$9</f>
        <v>0</v>
      </c>
      <c r="AV9" s="3">
        <f>AK9*'CDO Param'!K$6*'CDO Param'!K$9</f>
        <v>0</v>
      </c>
      <c r="AW9" s="3">
        <f>AL9*'CDO Param'!L$6*'CDO Param'!L$9</f>
        <v>0</v>
      </c>
      <c r="AY9" s="2">
        <f t="shared" si="2"/>
        <v>0</v>
      </c>
      <c r="BI9" s="5">
        <f>AY9/'CDO Param'!$M$6</f>
        <v>0</v>
      </c>
      <c r="BJ9" s="5">
        <f t="shared" si="3"/>
        <v>0</v>
      </c>
      <c r="BK9" s="5">
        <f t="shared" si="4"/>
        <v>0</v>
      </c>
    </row>
    <row r="10" spans="1:63" x14ac:dyDescent="0.2">
      <c r="A10" s="3">
        <v>7</v>
      </c>
      <c r="B10" s="3">
        <v>6</v>
      </c>
      <c r="C10">
        <v>-0.25266331249440555</v>
      </c>
      <c r="D10">
        <v>0.89438344730297104</v>
      </c>
      <c r="E10">
        <v>-0.47076810005819425</v>
      </c>
      <c r="F10">
        <v>-0.70483451963809785</v>
      </c>
      <c r="G10">
        <v>-0.37803033592354041</v>
      </c>
      <c r="H10">
        <v>1.2723762665700633</v>
      </c>
      <c r="I10">
        <v>-1.4343959264806472</v>
      </c>
      <c r="J10">
        <v>0.79540541264577769</v>
      </c>
      <c r="K10">
        <v>1.5244177120621316</v>
      </c>
      <c r="L10">
        <v>-0.35750986171478871</v>
      </c>
      <c r="M10">
        <v>-2.7457645046524704E-2</v>
      </c>
      <c r="N10">
        <v>-0.20974084691260941</v>
      </c>
      <c r="O10">
        <v>-0.17637034943618346</v>
      </c>
      <c r="P10">
        <v>-1.826228981371969</v>
      </c>
      <c r="Q10" s="3">
        <f t="shared" si="1"/>
        <v>6</v>
      </c>
      <c r="R10">
        <f>SQRT(Correlation)*$F10 + SQRT('CDO Param'!C$17 - Correlation)*HLOOKUP('CDO Param'!C$12,$C$4:$E$1004,$A10,FALSE) + SQRT(1-Correlation)*G10</f>
        <v>-0.45503439129000833</v>
      </c>
      <c r="S10">
        <f>SQRT(Correlation)*$F10 + SQRT('CDO Param'!D$17 - Correlation)*HLOOKUP('CDO Param'!D$12,$C$4:$E$1004,$A10,FALSE) + SQRT(1-Correlation)*H10</f>
        <v>1.1106787874879669</v>
      </c>
      <c r="T10">
        <f>SQRT(Correlation)*$F10 + SQRT('CDO Param'!E$17 - Correlation)*HLOOKUP('CDO Param'!E$12,$C$4:$E$1004,$A10,FALSE) + SQRT(1-Correlation)*I10</f>
        <v>-1.650524132829589</v>
      </c>
      <c r="U10">
        <f>SQRT(Correlation)*$F10 + SQRT('CDO Param'!F$17 - Correlation)*HLOOKUP('CDO Param'!F$12,$C$4:$E$1004,$A10,FALSE) + SQRT(1-Correlation)*J10</f>
        <v>0.42643263726246489</v>
      </c>
      <c r="V10">
        <f>SQRT(Correlation)*$F10 + SQRT('CDO Param'!G$17 - Correlation)*HLOOKUP('CDO Param'!G$12,$C$4:$E$1004,$A10,FALSE) + SQRT(1-Correlation)*K10</f>
        <v>1.1180344297921601</v>
      </c>
      <c r="W10">
        <f>SQRT(Correlation)*$F10 + SQRT('CDO Param'!H$17 - Correlation)*HLOOKUP('CDO Param'!H$12,$C$4:$E$1004,$A10,FALSE) + SQRT(1-Correlation)*L10</f>
        <v>-0.43556696014008928</v>
      </c>
      <c r="X10">
        <f>SQRT(Correlation)*$F10 + SQRT('CDO Param'!I$17 - Correlation)*HLOOKUP('CDO Param'!I$12,$C$4:$E$1004,$A10,FALSE) + SQRT(1-Correlation)*M10</f>
        <v>-0.35420380215299868</v>
      </c>
      <c r="Y10">
        <f>SQRT(Correlation)*$F10 + SQRT('CDO Param'!J$17 - Correlation)*HLOOKUP('CDO Param'!J$12,$C$4:$E$1004,$A10,FALSE) + SQRT(1-Correlation)*N10</f>
        <v>-0.48871431297066859</v>
      </c>
      <c r="Z10">
        <f>SQRT(Correlation)*$F10 + SQRT('CDO Param'!K$17 - Correlation)*HLOOKUP('CDO Param'!K$12,$C$4:$E$1004,$A10,FALSE) + SQRT(1-Correlation)*O10</f>
        <v>-0.45705627936714649</v>
      </c>
      <c r="AA10">
        <f>SQRT(Correlation)*$F10 + SQRT('CDO Param'!L$17 - Correlation)*HLOOKUP('CDO Param'!L$12,$C$4:$E$1004,$A10,FALSE) + SQRT(1-Correlation)*P10</f>
        <v>-2.0222496076290959</v>
      </c>
      <c r="AC10" s="3">
        <f>IF(R10&lt;'CDO Param'!C$13,1,0)</f>
        <v>0</v>
      </c>
      <c r="AD10" s="3">
        <f>IF(S10&lt;'CDO Param'!D$13,1,0)</f>
        <v>0</v>
      </c>
      <c r="AE10" s="3">
        <f>IF(T10&lt;'CDO Param'!E$13,1,0)</f>
        <v>1</v>
      </c>
      <c r="AF10" s="3">
        <f>IF(U10&lt;'CDO Param'!F$13,1,0)</f>
        <v>0</v>
      </c>
      <c r="AG10" s="3">
        <f>IF(V10&lt;'CDO Param'!G$13,1,0)</f>
        <v>0</v>
      </c>
      <c r="AH10" s="3">
        <f>IF(W10&lt;'CDO Param'!H$13,1,0)</f>
        <v>0</v>
      </c>
      <c r="AI10" s="3">
        <f>IF(X10&lt;'CDO Param'!I$13,1,0)</f>
        <v>0</v>
      </c>
      <c r="AJ10" s="3">
        <f>IF(Y10&lt;'CDO Param'!J$13,1,0)</f>
        <v>0</v>
      </c>
      <c r="AK10" s="3">
        <f>IF(Z10&lt;'CDO Param'!K$13,1,0)</f>
        <v>0</v>
      </c>
      <c r="AL10" s="3">
        <f>IF(AA10&lt;'CDO Param'!L$13,1,0)</f>
        <v>1</v>
      </c>
      <c r="AN10" s="3">
        <f>AC10*'CDO Param'!C$6*'CDO Param'!C$9</f>
        <v>0</v>
      </c>
      <c r="AO10" s="3">
        <f>AD10*'CDO Param'!D$6*'CDO Param'!D$9</f>
        <v>0</v>
      </c>
      <c r="AP10" s="3">
        <f>AE10*'CDO Param'!E$6*'CDO Param'!E$9</f>
        <v>4500</v>
      </c>
      <c r="AQ10" s="3">
        <f>AF10*'CDO Param'!F$6*'CDO Param'!F$9</f>
        <v>0</v>
      </c>
      <c r="AR10" s="3">
        <f>AG10*'CDO Param'!G$6*'CDO Param'!G$9</f>
        <v>0</v>
      </c>
      <c r="AS10" s="3">
        <f>AH10*'CDO Param'!H$6*'CDO Param'!H$9</f>
        <v>0</v>
      </c>
      <c r="AT10" s="3">
        <f>AI10*'CDO Param'!I$6*'CDO Param'!I$9</f>
        <v>0</v>
      </c>
      <c r="AU10" s="3">
        <f>AJ10*'CDO Param'!J$6*'CDO Param'!J$9</f>
        <v>0</v>
      </c>
      <c r="AV10" s="3">
        <f>AK10*'CDO Param'!K$6*'CDO Param'!K$9</f>
        <v>0</v>
      </c>
      <c r="AW10" s="3">
        <f>AL10*'CDO Param'!L$6*'CDO Param'!L$9</f>
        <v>4500</v>
      </c>
      <c r="AY10" s="2">
        <f t="shared" si="2"/>
        <v>9000</v>
      </c>
      <c r="BI10" s="5">
        <f>AY10/'CDO Param'!$M$6</f>
        <v>9.375E-2</v>
      </c>
      <c r="BJ10" s="5">
        <f t="shared" si="3"/>
        <v>0.02</v>
      </c>
      <c r="BK10" s="5">
        <f t="shared" si="4"/>
        <v>1</v>
      </c>
    </row>
    <row r="11" spans="1:63" x14ac:dyDescent="0.2">
      <c r="A11" s="3">
        <v>8</v>
      </c>
      <c r="B11" s="3">
        <v>7</v>
      </c>
      <c r="C11">
        <v>1.2282316674827598</v>
      </c>
      <c r="D11">
        <v>0.87569105744478293</v>
      </c>
      <c r="E11">
        <v>0.25873418962873984</v>
      </c>
      <c r="F11">
        <v>0.26782345230458304</v>
      </c>
      <c r="G11">
        <v>-2.05713149625808</v>
      </c>
      <c r="H11">
        <v>-0.27403416424931493</v>
      </c>
      <c r="I11">
        <v>0.97142901722691022</v>
      </c>
      <c r="J11">
        <v>0.33562514545337763</v>
      </c>
      <c r="K11">
        <v>-0.4422656729730079</v>
      </c>
      <c r="L11">
        <v>2.857850631698966</v>
      </c>
      <c r="M11">
        <v>-0.9923564903147053</v>
      </c>
      <c r="N11">
        <v>0.57783154261414893</v>
      </c>
      <c r="O11">
        <v>0.4068454018124612</v>
      </c>
      <c r="P11">
        <v>2.1604137145914137</v>
      </c>
      <c r="Q11" s="3">
        <f t="shared" si="1"/>
        <v>7</v>
      </c>
      <c r="R11">
        <f>SQRT(Correlation)*$F11 + SQRT('CDO Param'!C$17 - Correlation)*HLOOKUP('CDO Param'!C$12,$C$4:$E$1004,$A11,FALSE) + SQRT(1-Correlation)*G11</f>
        <v>-1.743031663395783</v>
      </c>
      <c r="S11">
        <f>SQRT(Correlation)*$F11 + SQRT('CDO Param'!D$17 - Correlation)*HLOOKUP('CDO Param'!D$12,$C$4:$E$1004,$A11,FALSE) + SQRT(1-Correlation)*H11</f>
        <v>-5.1437005720635975E-2</v>
      </c>
      <c r="T11">
        <f>SQRT(Correlation)*$F11 + SQRT('CDO Param'!E$17 - Correlation)*HLOOKUP('CDO Param'!E$12,$C$4:$E$1004,$A11,FALSE) + SQRT(1-Correlation)*I11</f>
        <v>1.331231250347346</v>
      </c>
      <c r="U11">
        <f>SQRT(Correlation)*$F11 + SQRT('CDO Param'!F$17 - Correlation)*HLOOKUP('CDO Param'!F$12,$C$4:$E$1004,$A11,FALSE) + SQRT(1-Correlation)*J11</f>
        <v>0.46094990551790743</v>
      </c>
      <c r="V11">
        <f>SQRT(Correlation)*$F11 + SQRT('CDO Param'!G$17 - Correlation)*HLOOKUP('CDO Param'!G$12,$C$4:$E$1004,$A11,FALSE) + SQRT(1-Correlation)*K11</f>
        <v>-0.27702212163004936</v>
      </c>
      <c r="W11">
        <f>SQRT(Correlation)*$F11 + SQRT('CDO Param'!H$17 - Correlation)*HLOOKUP('CDO Param'!H$12,$C$4:$E$1004,$A11,FALSE) + SQRT(1-Correlation)*L11</f>
        <v>2.9197297916138396</v>
      </c>
      <c r="X11">
        <f>SQRT(Correlation)*$F11 + SQRT('CDO Param'!I$17 - Correlation)*HLOOKUP('CDO Param'!I$12,$C$4:$E$1004,$A11,FALSE) + SQRT(1-Correlation)*M11</f>
        <v>-0.79888409245307357</v>
      </c>
      <c r="Y11">
        <f>SQRT(Correlation)*$F11 + SQRT('CDO Param'!J$17 - Correlation)*HLOOKUP('CDO Param'!J$12,$C$4:$E$1004,$A11,FALSE) + SQRT(1-Correlation)*N11</f>
        <v>0.9578319000273583</v>
      </c>
      <c r="Z11">
        <f>SQRT(Correlation)*$F11 + SQRT('CDO Param'!K$17 - Correlation)*HLOOKUP('CDO Param'!K$12,$C$4:$E$1004,$A11,FALSE) + SQRT(1-Correlation)*O11</f>
        <v>0.79562020405068368</v>
      </c>
      <c r="AA11">
        <f>SQRT(Correlation)*$F11 + SQRT('CDO Param'!L$17 - Correlation)*HLOOKUP('CDO Param'!L$12,$C$4:$E$1004,$A11,FALSE) + SQRT(1-Correlation)*P11</f>
        <v>2.4592011743746953</v>
      </c>
      <c r="AC11" s="3">
        <f>IF(R11&lt;'CDO Param'!C$13,1,0)</f>
        <v>0</v>
      </c>
      <c r="AD11" s="3">
        <f>IF(S11&lt;'CDO Param'!D$13,1,0)</f>
        <v>0</v>
      </c>
      <c r="AE11" s="3">
        <f>IF(T11&lt;'CDO Param'!E$13,1,0)</f>
        <v>0</v>
      </c>
      <c r="AF11" s="3">
        <f>IF(U11&lt;'CDO Param'!F$13,1,0)</f>
        <v>0</v>
      </c>
      <c r="AG11" s="3">
        <f>IF(V11&lt;'CDO Param'!G$13,1,0)</f>
        <v>1</v>
      </c>
      <c r="AH11" s="3">
        <f>IF(W11&lt;'CDO Param'!H$13,1,0)</f>
        <v>0</v>
      </c>
      <c r="AI11" s="3">
        <f>IF(X11&lt;'CDO Param'!I$13,1,0)</f>
        <v>0</v>
      </c>
      <c r="AJ11" s="3">
        <f>IF(Y11&lt;'CDO Param'!J$13,1,0)</f>
        <v>0</v>
      </c>
      <c r="AK11" s="3">
        <f>IF(Z11&lt;'CDO Param'!K$13,1,0)</f>
        <v>0</v>
      </c>
      <c r="AL11" s="3">
        <f>IF(AA11&lt;'CDO Param'!L$13,1,0)</f>
        <v>0</v>
      </c>
      <c r="AN11" s="3">
        <f>AC11*'CDO Param'!C$6*'CDO Param'!C$9</f>
        <v>0</v>
      </c>
      <c r="AO11" s="3">
        <f>AD11*'CDO Param'!D$6*'CDO Param'!D$9</f>
        <v>0</v>
      </c>
      <c r="AP11" s="3">
        <f>AE11*'CDO Param'!E$6*'CDO Param'!E$9</f>
        <v>0</v>
      </c>
      <c r="AQ11" s="3">
        <f>AF11*'CDO Param'!F$6*'CDO Param'!F$9</f>
        <v>0</v>
      </c>
      <c r="AR11" s="3">
        <f>AG11*'CDO Param'!G$6*'CDO Param'!G$9</f>
        <v>4500</v>
      </c>
      <c r="AS11" s="3">
        <f>AH11*'CDO Param'!H$6*'CDO Param'!H$9</f>
        <v>0</v>
      </c>
      <c r="AT11" s="3">
        <f>AI11*'CDO Param'!I$6*'CDO Param'!I$9</f>
        <v>0</v>
      </c>
      <c r="AU11" s="3">
        <f>AJ11*'CDO Param'!J$6*'CDO Param'!J$9</f>
        <v>0</v>
      </c>
      <c r="AV11" s="3">
        <f>AK11*'CDO Param'!K$6*'CDO Param'!K$9</f>
        <v>0</v>
      </c>
      <c r="AW11" s="3">
        <f>AL11*'CDO Param'!L$6*'CDO Param'!L$9</f>
        <v>0</v>
      </c>
      <c r="AY11" s="2">
        <f t="shared" si="2"/>
        <v>4500</v>
      </c>
      <c r="BI11" s="5">
        <f>AY11/'CDO Param'!$M$6</f>
        <v>4.6875E-2</v>
      </c>
      <c r="BJ11" s="5">
        <f t="shared" si="3"/>
        <v>0</v>
      </c>
      <c r="BK11" s="5">
        <f t="shared" si="4"/>
        <v>0</v>
      </c>
    </row>
    <row r="12" spans="1:63" x14ac:dyDescent="0.2">
      <c r="A12" s="3">
        <v>9</v>
      </c>
      <c r="B12" s="3">
        <v>8</v>
      </c>
      <c r="C12">
        <v>0.44139824240119196</v>
      </c>
      <c r="D12">
        <v>-1.0162830221815966</v>
      </c>
      <c r="E12">
        <v>0.9724340088723693</v>
      </c>
      <c r="F12">
        <v>0.59496869653230533</v>
      </c>
      <c r="G12">
        <v>-0.22021026779839303</v>
      </c>
      <c r="H12">
        <v>0.95585392045904882</v>
      </c>
      <c r="I12">
        <v>2.2069798433221877</v>
      </c>
      <c r="J12">
        <v>-0.11481461115181446</v>
      </c>
      <c r="K12">
        <v>-0.38802454582764767</v>
      </c>
      <c r="L12">
        <v>0.31068566386238672</v>
      </c>
      <c r="M12">
        <v>0.29607690521515906</v>
      </c>
      <c r="N12">
        <v>-1.4760962585569359</v>
      </c>
      <c r="O12">
        <v>0.83485247159842402</v>
      </c>
      <c r="P12">
        <v>0.41835278352664318</v>
      </c>
      <c r="Q12" s="3">
        <f t="shared" si="1"/>
        <v>8</v>
      </c>
      <c r="R12">
        <f>SQRT(Correlation)*$F12 + SQRT('CDO Param'!C$17 - Correlation)*HLOOKUP('CDO Param'!C$12,$C$4:$E$1004,$A12,FALSE) + SQRT(1-Correlation)*G12</f>
        <v>-0.16448830468307851</v>
      </c>
      <c r="S12">
        <f>SQRT(Correlation)*$F12 + SQRT('CDO Param'!D$17 - Correlation)*HLOOKUP('CDO Param'!D$12,$C$4:$E$1004,$A12,FALSE) + SQRT(1-Correlation)*H12</f>
        <v>0.95122414815209178</v>
      </c>
      <c r="T12">
        <f>SQRT(Correlation)*$F12 + SQRT('CDO Param'!E$17 - Correlation)*HLOOKUP('CDO Param'!E$12,$C$4:$E$1004,$A12,FALSE) + SQRT(1-Correlation)*I12</f>
        <v>2.3986535361017163</v>
      </c>
      <c r="U12">
        <f>SQRT(Correlation)*$F12 + SQRT('CDO Param'!F$17 - Correlation)*HLOOKUP('CDO Param'!F$12,$C$4:$E$1004,$A12,FALSE) + SQRT(1-Correlation)*J12</f>
        <v>0.29666577252959536</v>
      </c>
      <c r="V12">
        <f>SQRT(Correlation)*$F12 + SQRT('CDO Param'!G$17 - Correlation)*HLOOKUP('CDO Param'!G$12,$C$4:$E$1004,$A12,FALSE) + SQRT(1-Correlation)*K12</f>
        <v>3.7476070641160486E-2</v>
      </c>
      <c r="W12">
        <f>SQRT(Correlation)*$F12 + SQRT('CDO Param'!H$17 - Correlation)*HLOOKUP('CDO Param'!H$12,$C$4:$E$1004,$A12,FALSE) + SQRT(1-Correlation)*L12</f>
        <v>0.33916379868647023</v>
      </c>
      <c r="X12">
        <f>SQRT(Correlation)*$F12 + SQRT('CDO Param'!I$17 - Correlation)*HLOOKUP('CDO Param'!I$12,$C$4:$E$1004,$A12,FALSE) + SQRT(1-Correlation)*M12</f>
        <v>0.68647169141759246</v>
      </c>
      <c r="Y12">
        <f>SQRT(Correlation)*$F12 + SQRT('CDO Param'!J$17 - Correlation)*HLOOKUP('CDO Param'!J$12,$C$4:$E$1004,$A12,FALSE) + SQRT(1-Correlation)*N12</f>
        <v>-1.0954192472000011</v>
      </c>
      <c r="Z12">
        <f>SQRT(Correlation)*$F12 + SQRT('CDO Param'!K$17 - Correlation)*HLOOKUP('CDO Param'!K$12,$C$4:$E$1004,$A12,FALSE) + SQRT(1-Correlation)*O12</f>
        <v>1.0969392157494327</v>
      </c>
      <c r="AA12">
        <f>SQRT(Correlation)*$F12 + SQRT('CDO Param'!L$17 - Correlation)*HLOOKUP('CDO Param'!L$12,$C$4:$E$1004,$A12,FALSE) + SQRT(1-Correlation)*P12</f>
        <v>0.70181291803248547</v>
      </c>
      <c r="AC12" s="3">
        <f>IF(R12&lt;'CDO Param'!C$13,1,0)</f>
        <v>0</v>
      </c>
      <c r="AD12" s="3">
        <f>IF(S12&lt;'CDO Param'!D$13,1,0)</f>
        <v>0</v>
      </c>
      <c r="AE12" s="3">
        <f>IF(T12&lt;'CDO Param'!E$13,1,0)</f>
        <v>0</v>
      </c>
      <c r="AF12" s="3">
        <f>IF(U12&lt;'CDO Param'!F$13,1,0)</f>
        <v>0</v>
      </c>
      <c r="AG12" s="3">
        <f>IF(V12&lt;'CDO Param'!G$13,1,0)</f>
        <v>0</v>
      </c>
      <c r="AH12" s="3">
        <f>IF(W12&lt;'CDO Param'!H$13,1,0)</f>
        <v>0</v>
      </c>
      <c r="AI12" s="3">
        <f>IF(X12&lt;'CDO Param'!I$13,1,0)</f>
        <v>0</v>
      </c>
      <c r="AJ12" s="3">
        <f>IF(Y12&lt;'CDO Param'!J$13,1,0)</f>
        <v>0</v>
      </c>
      <c r="AK12" s="3">
        <f>IF(Z12&lt;'CDO Param'!K$13,1,0)</f>
        <v>0</v>
      </c>
      <c r="AL12" s="3">
        <f>IF(AA12&lt;'CDO Param'!L$13,1,0)</f>
        <v>0</v>
      </c>
      <c r="AN12" s="3">
        <f>AC12*'CDO Param'!C$6*'CDO Param'!C$9</f>
        <v>0</v>
      </c>
      <c r="AO12" s="3">
        <f>AD12*'CDO Param'!D$6*'CDO Param'!D$9</f>
        <v>0</v>
      </c>
      <c r="AP12" s="3">
        <f>AE12*'CDO Param'!E$6*'CDO Param'!E$9</f>
        <v>0</v>
      </c>
      <c r="AQ12" s="3">
        <f>AF12*'CDO Param'!F$6*'CDO Param'!F$9</f>
        <v>0</v>
      </c>
      <c r="AR12" s="3">
        <f>AG12*'CDO Param'!G$6*'CDO Param'!G$9</f>
        <v>0</v>
      </c>
      <c r="AS12" s="3">
        <f>AH12*'CDO Param'!H$6*'CDO Param'!H$9</f>
        <v>0</v>
      </c>
      <c r="AT12" s="3">
        <f>AI12*'CDO Param'!I$6*'CDO Param'!I$9</f>
        <v>0</v>
      </c>
      <c r="AU12" s="3">
        <f>AJ12*'CDO Param'!J$6*'CDO Param'!J$9</f>
        <v>0</v>
      </c>
      <c r="AV12" s="3">
        <f>AK12*'CDO Param'!K$6*'CDO Param'!K$9</f>
        <v>0</v>
      </c>
      <c r="AW12" s="3">
        <f>AL12*'CDO Param'!L$6*'CDO Param'!L$9</f>
        <v>0</v>
      </c>
      <c r="AY12" s="2">
        <f t="shared" si="2"/>
        <v>0</v>
      </c>
      <c r="BI12" s="5">
        <f>AY12/'CDO Param'!$M$6</f>
        <v>0</v>
      </c>
      <c r="BJ12" s="5">
        <f t="shared" si="3"/>
        <v>0</v>
      </c>
      <c r="BK12" s="5">
        <f t="shared" si="4"/>
        <v>0</v>
      </c>
    </row>
    <row r="13" spans="1:63" x14ac:dyDescent="0.2">
      <c r="A13" s="3">
        <v>10</v>
      </c>
      <c r="B13" s="3">
        <v>9</v>
      </c>
      <c r="C13">
        <v>1.0226381164102349</v>
      </c>
      <c r="D13">
        <v>0.96085159384529106</v>
      </c>
      <c r="E13">
        <v>-0.99106500783818774</v>
      </c>
      <c r="F13">
        <v>8.5947249317541718E-3</v>
      </c>
      <c r="G13">
        <v>-1.149830950453179</v>
      </c>
      <c r="H13">
        <v>0.44177795643918216</v>
      </c>
      <c r="I13">
        <v>-1.7504999050288461</v>
      </c>
      <c r="J13">
        <v>0.12305918062338606</v>
      </c>
      <c r="K13">
        <v>8.7718490249244496E-2</v>
      </c>
      <c r="L13">
        <v>1.2746340871672146</v>
      </c>
      <c r="M13">
        <v>0.85643705460825004</v>
      </c>
      <c r="N13">
        <v>1.1531733434821945</v>
      </c>
      <c r="O13">
        <v>1.1583119885472115</v>
      </c>
      <c r="P13">
        <v>0.12053533282596618</v>
      </c>
      <c r="R13">
        <f>SQRT(Correlation)*$F13 + SQRT('CDO Param'!C$17 - Correlation)*HLOOKUP('CDO Param'!C$12,$C$4:$E$1004,$A13,FALSE) + SQRT(1-Correlation)*G13</f>
        <v>-0.95222259206739934</v>
      </c>
      <c r="S13">
        <f>SQRT(Correlation)*$F13 + SQRT('CDO Param'!D$17 - Correlation)*HLOOKUP('CDO Param'!D$12,$C$4:$E$1004,$A13,FALSE) + SQRT(1-Correlation)*H13</f>
        <v>0.55771019492981888</v>
      </c>
      <c r="T13">
        <f>SQRT(Correlation)*$F13 + SQRT('CDO Param'!E$17 - Correlation)*HLOOKUP('CDO Param'!E$12,$C$4:$E$1004,$A13,FALSE) + SQRT(1-Correlation)*I13</f>
        <v>-1.3873875187514786</v>
      </c>
      <c r="U13">
        <f>SQRT(Correlation)*$F13 + SQRT('CDO Param'!F$17 - Correlation)*HLOOKUP('CDO Param'!F$12,$C$4:$E$1004,$A13,FALSE) + SQRT(1-Correlation)*J13</f>
        <v>-0.10214679277086933</v>
      </c>
      <c r="V13">
        <f>SQRT(Correlation)*$F13 + SQRT('CDO Param'!G$17 - Correlation)*HLOOKUP('CDO Param'!G$12,$C$4:$E$1004,$A13,FALSE) + SQRT(1-Correlation)*K13</f>
        <v>-0.13567391547039198</v>
      </c>
      <c r="W13">
        <f>SQRT(Correlation)*$F13 + SQRT('CDO Param'!H$17 - Correlation)*HLOOKUP('CDO Param'!H$12,$C$4:$E$1004,$A13,FALSE) + SQRT(1-Correlation)*L13</f>
        <v>1.3478268958304784</v>
      </c>
      <c r="X13">
        <f>SQRT(Correlation)*$F13 + SQRT('CDO Param'!I$17 - Correlation)*HLOOKUP('CDO Param'!I$12,$C$4:$E$1004,$A13,FALSE) + SQRT(1-Correlation)*M13</f>
        <v>0.59359654743836554</v>
      </c>
      <c r="Y13">
        <f>SQRT(Correlation)*$F13 + SQRT('CDO Param'!J$17 - Correlation)*HLOOKUP('CDO Param'!J$12,$C$4:$E$1004,$A13,FALSE) + SQRT(1-Correlation)*N13</f>
        <v>1.3672787951070244</v>
      </c>
      <c r="Z13">
        <f>SQRT(Correlation)*$F13 + SQRT('CDO Param'!K$17 - Correlation)*HLOOKUP('CDO Param'!K$12,$C$4:$E$1004,$A13,FALSE) + SQRT(1-Correlation)*O13</f>
        <v>1.3721537418548158</v>
      </c>
      <c r="AA13">
        <f>SQRT(Correlation)*$F13 + SQRT('CDO Param'!L$17 - Correlation)*HLOOKUP('CDO Param'!L$12,$C$4:$E$1004,$A13,FALSE) + SQRT(1-Correlation)*P13</f>
        <v>0.38763236146535207</v>
      </c>
      <c r="AC13" s="3">
        <f>IF(R13&lt;'CDO Param'!C$13,1,0)</f>
        <v>0</v>
      </c>
      <c r="AD13" s="3">
        <f>IF(S13&lt;'CDO Param'!D$13,1,0)</f>
        <v>0</v>
      </c>
      <c r="AE13" s="3">
        <f>IF(T13&lt;'CDO Param'!E$13,1,0)</f>
        <v>1</v>
      </c>
      <c r="AF13" s="3">
        <f>IF(U13&lt;'CDO Param'!F$13,1,0)</f>
        <v>0</v>
      </c>
      <c r="AG13" s="3">
        <f>IF(V13&lt;'CDO Param'!G$13,1,0)</f>
        <v>1</v>
      </c>
      <c r="AH13" s="3">
        <f>IF(W13&lt;'CDO Param'!H$13,1,0)</f>
        <v>0</v>
      </c>
      <c r="AI13" s="3">
        <f>IF(X13&lt;'CDO Param'!I$13,1,0)</f>
        <v>0</v>
      </c>
      <c r="AJ13" s="3">
        <f>IF(Y13&lt;'CDO Param'!J$13,1,0)</f>
        <v>0</v>
      </c>
      <c r="AK13" s="3">
        <f>IF(Z13&lt;'CDO Param'!K$13,1,0)</f>
        <v>0</v>
      </c>
      <c r="AL13" s="3">
        <f>IF(AA13&lt;'CDO Param'!L$13,1,0)</f>
        <v>0</v>
      </c>
      <c r="AN13" s="3">
        <f>AC13*'CDO Param'!C$6*'CDO Param'!C$9</f>
        <v>0</v>
      </c>
      <c r="AO13" s="3">
        <f>AD13*'CDO Param'!D$6*'CDO Param'!D$9</f>
        <v>0</v>
      </c>
      <c r="AP13" s="3">
        <f>AE13*'CDO Param'!E$6*'CDO Param'!E$9</f>
        <v>4500</v>
      </c>
      <c r="AQ13" s="3">
        <f>AF13*'CDO Param'!F$6*'CDO Param'!F$9</f>
        <v>0</v>
      </c>
      <c r="AR13" s="3">
        <f>AG13*'CDO Param'!G$6*'CDO Param'!G$9</f>
        <v>4500</v>
      </c>
      <c r="AS13" s="3">
        <f>AH13*'CDO Param'!H$6*'CDO Param'!H$9</f>
        <v>0</v>
      </c>
      <c r="AT13" s="3">
        <f>AI13*'CDO Param'!I$6*'CDO Param'!I$9</f>
        <v>0</v>
      </c>
      <c r="AU13" s="3">
        <f>AJ13*'CDO Param'!J$6*'CDO Param'!J$9</f>
        <v>0</v>
      </c>
      <c r="AV13" s="3">
        <f>AK13*'CDO Param'!K$6*'CDO Param'!K$9</f>
        <v>0</v>
      </c>
      <c r="AW13" s="3">
        <f>AL13*'CDO Param'!L$6*'CDO Param'!L$9</f>
        <v>0</v>
      </c>
      <c r="AY13" s="2">
        <f t="shared" si="2"/>
        <v>9000</v>
      </c>
      <c r="BI13" s="5">
        <f>AY13/'CDO Param'!$M$6</f>
        <v>9.375E-2</v>
      </c>
      <c r="BJ13" s="5">
        <f t="shared" si="3"/>
        <v>0.02</v>
      </c>
      <c r="BK13" s="5">
        <f t="shared" si="4"/>
        <v>1</v>
      </c>
    </row>
    <row r="14" spans="1:63" x14ac:dyDescent="0.2">
      <c r="A14" s="3">
        <v>11</v>
      </c>
      <c r="B14" s="3">
        <v>10</v>
      </c>
      <c r="C14">
        <v>0.65942458604695275</v>
      </c>
      <c r="D14">
        <v>-2.1017331164330244</v>
      </c>
      <c r="E14">
        <v>1.9104481907561421</v>
      </c>
      <c r="F14">
        <v>-0.30260707717388868</v>
      </c>
      <c r="G14">
        <v>-1.5307296052924357</v>
      </c>
      <c r="H14">
        <v>-9.5603809313615784E-2</v>
      </c>
      <c r="I14">
        <v>-0.13883891369914636</v>
      </c>
      <c r="J14">
        <v>0.16560420590394642</v>
      </c>
      <c r="K14">
        <v>0.93021981228957884</v>
      </c>
      <c r="L14">
        <v>0.85032183960720431</v>
      </c>
      <c r="M14">
        <v>-0.27903752197744325</v>
      </c>
      <c r="N14">
        <v>0.12925056580570526</v>
      </c>
      <c r="O14">
        <v>0.59623062043101527</v>
      </c>
      <c r="P14">
        <v>-2.0858124116784893E-2</v>
      </c>
      <c r="R14">
        <f>SQRT(Correlation)*$F14 + SQRT('CDO Param'!C$17 - Correlation)*HLOOKUP('CDO Param'!C$12,$C$4:$E$1004,$A14,FALSE) + SQRT(1-Correlation)*G14</f>
        <v>-1.8451003181427983</v>
      </c>
      <c r="S14">
        <f>SQRT(Correlation)*$F14 + SQRT('CDO Param'!D$17 - Correlation)*HLOOKUP('CDO Param'!D$12,$C$4:$E$1004,$A14,FALSE) + SQRT(1-Correlation)*H14</f>
        <v>-0.48362044489624251</v>
      </c>
      <c r="T14">
        <f>SQRT(Correlation)*$F14 + SQRT('CDO Param'!E$17 - Correlation)*HLOOKUP('CDO Param'!E$12,$C$4:$E$1004,$A14,FALSE) + SQRT(1-Correlation)*I14</f>
        <v>-5.2939572233245497E-2</v>
      </c>
      <c r="U14">
        <f>SQRT(Correlation)*$F14 + SQRT('CDO Param'!F$17 - Correlation)*HLOOKUP('CDO Param'!F$12,$C$4:$E$1004,$A14,FALSE) + SQRT(1-Correlation)*J14</f>
        <v>0.48860238643463039</v>
      </c>
      <c r="V14">
        <f>SQRT(Correlation)*$F14 + SQRT('CDO Param'!G$17 - Correlation)*HLOOKUP('CDO Param'!G$12,$C$4:$E$1004,$A14,FALSE) + SQRT(1-Correlation)*K14</f>
        <v>1.2139804416414457</v>
      </c>
      <c r="W14">
        <f>SQRT(Correlation)*$F14 + SQRT('CDO Param'!H$17 - Correlation)*HLOOKUP('CDO Param'!H$12,$C$4:$E$1004,$A14,FALSE) + SQRT(1-Correlation)*L14</f>
        <v>0.41376341943253347</v>
      </c>
      <c r="X14">
        <f>SQRT(Correlation)*$F14 + SQRT('CDO Param'!I$17 - Correlation)*HLOOKUP('CDO Param'!I$12,$C$4:$E$1004,$A14,FALSE) + SQRT(1-Correlation)*M14</f>
        <v>6.6778205577234573E-2</v>
      </c>
      <c r="Y14">
        <f>SQRT(Correlation)*$F14 + SQRT('CDO Param'!J$17 - Correlation)*HLOOKUP('CDO Param'!J$12,$C$4:$E$1004,$A14,FALSE) + SQRT(1-Correlation)*N14</f>
        <v>0.20139243935606277</v>
      </c>
      <c r="Z14">
        <f>SQRT(Correlation)*$F14 + SQRT('CDO Param'!K$17 - Correlation)*HLOOKUP('CDO Param'!K$12,$C$4:$E$1004,$A14,FALSE) + SQRT(1-Correlation)*O14</f>
        <v>0.64440861770181102</v>
      </c>
      <c r="AA14">
        <f>SQRT(Correlation)*$F14 + SQRT('CDO Param'!L$17 - Correlation)*HLOOKUP('CDO Param'!L$12,$C$4:$E$1004,$A14,FALSE) + SQRT(1-Correlation)*P14</f>
        <v>5.8986832334352882E-2</v>
      </c>
      <c r="AC14" s="3">
        <f>IF(R14&lt;'CDO Param'!C$13,1,0)</f>
        <v>0</v>
      </c>
      <c r="AD14" s="3">
        <f>IF(S14&lt;'CDO Param'!D$13,1,0)</f>
        <v>0</v>
      </c>
      <c r="AE14" s="3">
        <f>IF(T14&lt;'CDO Param'!E$13,1,0)</f>
        <v>0</v>
      </c>
      <c r="AF14" s="3">
        <f>IF(U14&lt;'CDO Param'!F$13,1,0)</f>
        <v>0</v>
      </c>
      <c r="AG14" s="3">
        <f>IF(V14&lt;'CDO Param'!G$13,1,0)</f>
        <v>0</v>
      </c>
      <c r="AH14" s="3">
        <f>IF(W14&lt;'CDO Param'!H$13,1,0)</f>
        <v>0</v>
      </c>
      <c r="AI14" s="3">
        <f>IF(X14&lt;'CDO Param'!I$13,1,0)</f>
        <v>0</v>
      </c>
      <c r="AJ14" s="3">
        <f>IF(Y14&lt;'CDO Param'!J$13,1,0)</f>
        <v>0</v>
      </c>
      <c r="AK14" s="3">
        <f>IF(Z14&lt;'CDO Param'!K$13,1,0)</f>
        <v>0</v>
      </c>
      <c r="AL14" s="3">
        <f>IF(AA14&lt;'CDO Param'!L$13,1,0)</f>
        <v>0</v>
      </c>
      <c r="AN14" s="3">
        <f>AC14*'CDO Param'!C$6*'CDO Param'!C$9</f>
        <v>0</v>
      </c>
      <c r="AO14" s="3">
        <f>AD14*'CDO Param'!D$6*'CDO Param'!D$9</f>
        <v>0</v>
      </c>
      <c r="AP14" s="3">
        <f>AE14*'CDO Param'!E$6*'CDO Param'!E$9</f>
        <v>0</v>
      </c>
      <c r="AQ14" s="3">
        <f>AF14*'CDO Param'!F$6*'CDO Param'!F$9</f>
        <v>0</v>
      </c>
      <c r="AR14" s="3">
        <f>AG14*'CDO Param'!G$6*'CDO Param'!G$9</f>
        <v>0</v>
      </c>
      <c r="AS14" s="3">
        <f>AH14*'CDO Param'!H$6*'CDO Param'!H$9</f>
        <v>0</v>
      </c>
      <c r="AT14" s="3">
        <f>AI14*'CDO Param'!I$6*'CDO Param'!I$9</f>
        <v>0</v>
      </c>
      <c r="AU14" s="3">
        <f>AJ14*'CDO Param'!J$6*'CDO Param'!J$9</f>
        <v>0</v>
      </c>
      <c r="AV14" s="3">
        <f>AK14*'CDO Param'!K$6*'CDO Param'!K$9</f>
        <v>0</v>
      </c>
      <c r="AW14" s="3">
        <f>AL14*'CDO Param'!L$6*'CDO Param'!L$9</f>
        <v>0</v>
      </c>
      <c r="AY14" s="2">
        <f t="shared" si="2"/>
        <v>0</v>
      </c>
      <c r="BI14" s="5">
        <f>AY14/'CDO Param'!$M$6</f>
        <v>0</v>
      </c>
      <c r="BJ14" s="5">
        <f t="shared" si="3"/>
        <v>0</v>
      </c>
      <c r="BK14" s="5">
        <f t="shared" si="4"/>
        <v>0</v>
      </c>
    </row>
    <row r="15" spans="1:63" x14ac:dyDescent="0.2">
      <c r="A15" s="3">
        <v>12</v>
      </c>
      <c r="B15" s="3">
        <v>11</v>
      </c>
      <c r="C15">
        <v>0.39939209273143206</v>
      </c>
      <c r="D15">
        <v>0.74562422014423646</v>
      </c>
      <c r="E15">
        <v>1.2427335605025291</v>
      </c>
      <c r="F15">
        <v>1.3443514035316184</v>
      </c>
      <c r="G15">
        <v>-0.99356157079455443</v>
      </c>
      <c r="H15">
        <v>0.80976406025001779</v>
      </c>
      <c r="I15">
        <v>0.53208623285172507</v>
      </c>
      <c r="J15">
        <v>0.58006889958051033</v>
      </c>
      <c r="K15">
        <v>-0.40012992030824535</v>
      </c>
      <c r="L15">
        <v>7.1339627538691275E-2</v>
      </c>
      <c r="M15">
        <v>-0.17269030649913475</v>
      </c>
      <c r="N15">
        <v>-0.41296289055026136</v>
      </c>
      <c r="O15">
        <v>-0.52065843192394823</v>
      </c>
      <c r="P15">
        <v>2.1759296942036599</v>
      </c>
      <c r="R15">
        <f>SQRT(Correlation)*$F15 + SQRT('CDO Param'!C$17 - Correlation)*HLOOKUP('CDO Param'!C$12,$C$4:$E$1004,$A15,FALSE) + SQRT(1-Correlation)*G15</f>
        <v>-0.41200683826103845</v>
      </c>
      <c r="S15">
        <f>SQRT(Correlation)*$F15 + SQRT('CDO Param'!D$17 - Correlation)*HLOOKUP('CDO Param'!D$12,$C$4:$E$1004,$A15,FALSE) + SQRT(1-Correlation)*H15</f>
        <v>1.2987780688573503</v>
      </c>
      <c r="T15">
        <f>SQRT(Correlation)*$F15 + SQRT('CDO Param'!E$17 - Correlation)*HLOOKUP('CDO Param'!E$12,$C$4:$E$1004,$A15,FALSE) + SQRT(1-Correlation)*I15</f>
        <v>1.0355717786067542</v>
      </c>
      <c r="U15">
        <f>SQRT(Correlation)*$F15 + SQRT('CDO Param'!F$17 - Correlation)*HLOOKUP('CDO Param'!F$12,$C$4:$E$1004,$A15,FALSE) + SQRT(1-Correlation)*J15</f>
        <v>1.2533065897513755</v>
      </c>
      <c r="V15">
        <f>SQRT(Correlation)*$F15 + SQRT('CDO Param'!G$17 - Correlation)*HLOOKUP('CDO Param'!G$12,$C$4:$E$1004,$A15,FALSE) + SQRT(1-Correlation)*K15</f>
        <v>0.32340834055408912</v>
      </c>
      <c r="W15">
        <f>SQRT(Correlation)*$F15 + SQRT('CDO Param'!H$17 - Correlation)*HLOOKUP('CDO Param'!H$12,$C$4:$E$1004,$A15,FALSE) + SQRT(1-Correlation)*L15</f>
        <v>0.59824714267168932</v>
      </c>
      <c r="X15">
        <f>SQRT(Correlation)*$F15 + SQRT('CDO Param'!I$17 - Correlation)*HLOOKUP('CDO Param'!I$12,$C$4:$E$1004,$A15,FALSE) + SQRT(1-Correlation)*M15</f>
        <v>0.53917650348985136</v>
      </c>
      <c r="Y15">
        <f>SQRT(Correlation)*$F15 + SQRT('CDO Param'!J$17 - Correlation)*HLOOKUP('CDO Param'!J$12,$C$4:$E$1004,$A15,FALSE) + SQRT(1-Correlation)*N15</f>
        <v>0.13901945939801075</v>
      </c>
      <c r="Z15">
        <f>SQRT(Correlation)*$F15 + SQRT('CDO Param'!K$17 - Correlation)*HLOOKUP('CDO Param'!K$12,$C$4:$E$1004,$A15,FALSE) + SQRT(1-Correlation)*O15</f>
        <v>3.685049802228596E-2</v>
      </c>
      <c r="AA15">
        <f>SQRT(Correlation)*$F15 + SQRT('CDO Param'!L$17 - Correlation)*HLOOKUP('CDO Param'!L$12,$C$4:$E$1004,$A15,FALSE) + SQRT(1-Correlation)*P15</f>
        <v>2.5950586150008799</v>
      </c>
      <c r="AC15" s="3">
        <f>IF(R15&lt;'CDO Param'!C$13,1,0)</f>
        <v>0</v>
      </c>
      <c r="AD15" s="3">
        <f>IF(S15&lt;'CDO Param'!D$13,1,0)</f>
        <v>0</v>
      </c>
      <c r="AE15" s="3">
        <f>IF(T15&lt;'CDO Param'!E$13,1,0)</f>
        <v>0</v>
      </c>
      <c r="AF15" s="3">
        <f>IF(U15&lt;'CDO Param'!F$13,1,0)</f>
        <v>0</v>
      </c>
      <c r="AG15" s="3">
        <f>IF(V15&lt;'CDO Param'!G$13,1,0)</f>
        <v>0</v>
      </c>
      <c r="AH15" s="3">
        <f>IF(W15&lt;'CDO Param'!H$13,1,0)</f>
        <v>0</v>
      </c>
      <c r="AI15" s="3">
        <f>IF(X15&lt;'CDO Param'!I$13,1,0)</f>
        <v>0</v>
      </c>
      <c r="AJ15" s="3">
        <f>IF(Y15&lt;'CDO Param'!J$13,1,0)</f>
        <v>0</v>
      </c>
      <c r="AK15" s="3">
        <f>IF(Z15&lt;'CDO Param'!K$13,1,0)</f>
        <v>0</v>
      </c>
      <c r="AL15" s="3">
        <f>IF(AA15&lt;'CDO Param'!L$13,1,0)</f>
        <v>0</v>
      </c>
      <c r="AN15" s="3">
        <f>AC15*'CDO Param'!C$6*'CDO Param'!C$9</f>
        <v>0</v>
      </c>
      <c r="AO15" s="3">
        <f>AD15*'CDO Param'!D$6*'CDO Param'!D$9</f>
        <v>0</v>
      </c>
      <c r="AP15" s="3">
        <f>AE15*'CDO Param'!E$6*'CDO Param'!E$9</f>
        <v>0</v>
      </c>
      <c r="AQ15" s="3">
        <f>AF15*'CDO Param'!F$6*'CDO Param'!F$9</f>
        <v>0</v>
      </c>
      <c r="AR15" s="3">
        <f>AG15*'CDO Param'!G$6*'CDO Param'!G$9</f>
        <v>0</v>
      </c>
      <c r="AS15" s="3">
        <f>AH15*'CDO Param'!H$6*'CDO Param'!H$9</f>
        <v>0</v>
      </c>
      <c r="AT15" s="3">
        <f>AI15*'CDO Param'!I$6*'CDO Param'!I$9</f>
        <v>0</v>
      </c>
      <c r="AU15" s="3">
        <f>AJ15*'CDO Param'!J$6*'CDO Param'!J$9</f>
        <v>0</v>
      </c>
      <c r="AV15" s="3">
        <f>AK15*'CDO Param'!K$6*'CDO Param'!K$9</f>
        <v>0</v>
      </c>
      <c r="AW15" s="3">
        <f>AL15*'CDO Param'!L$6*'CDO Param'!L$9</f>
        <v>0</v>
      </c>
      <c r="AY15" s="2">
        <f t="shared" si="2"/>
        <v>0</v>
      </c>
      <c r="BI15" s="5">
        <f>AY15/'CDO Param'!$M$6</f>
        <v>0</v>
      </c>
      <c r="BJ15" s="5">
        <f t="shared" si="3"/>
        <v>0</v>
      </c>
      <c r="BK15" s="5">
        <f t="shared" si="4"/>
        <v>0</v>
      </c>
    </row>
    <row r="16" spans="1:63" x14ac:dyDescent="0.2">
      <c r="A16" s="3">
        <v>13</v>
      </c>
      <c r="B16" s="3">
        <v>12</v>
      </c>
      <c r="C16">
        <v>0.23138909455155954</v>
      </c>
      <c r="D16">
        <v>1.5244677342707291</v>
      </c>
      <c r="E16">
        <v>-8.6206455307547003E-2</v>
      </c>
      <c r="F16">
        <v>-0.72727857514109928</v>
      </c>
      <c r="G16">
        <v>1.2738314580929</v>
      </c>
      <c r="H16">
        <v>-0.21609366740449332</v>
      </c>
      <c r="I16">
        <v>0.78931975622253958</v>
      </c>
      <c r="J16">
        <v>-1.1475412975414656</v>
      </c>
      <c r="K16">
        <v>0.27916257749893703</v>
      </c>
      <c r="L16">
        <v>-0.64102550823008642</v>
      </c>
      <c r="M16">
        <v>-5.5330247050733306E-2</v>
      </c>
      <c r="N16">
        <v>0.51014808377658483</v>
      </c>
      <c r="O16">
        <v>-0.51409642765065655</v>
      </c>
      <c r="P16">
        <v>-5.8405476011103019E-2</v>
      </c>
      <c r="R16">
        <f>SQRT(Correlation)*$F16 + SQRT('CDO Param'!C$17 - Correlation)*HLOOKUP('CDO Param'!C$12,$C$4:$E$1004,$A16,FALSE) + SQRT(1-Correlation)*G16</f>
        <v>1.1940692442558731</v>
      </c>
      <c r="S16">
        <f>SQRT(Correlation)*$F16 + SQRT('CDO Param'!D$17 - Correlation)*HLOOKUP('CDO Param'!D$12,$C$4:$E$1004,$A16,FALSE) + SQRT(1-Correlation)*H16</f>
        <v>-0.21939783764931955</v>
      </c>
      <c r="T16">
        <f>SQRT(Correlation)*$F16 + SQRT('CDO Param'!E$17 - Correlation)*HLOOKUP('CDO Param'!E$12,$C$4:$E$1004,$A16,FALSE) + SQRT(1-Correlation)*I16</f>
        <v>0.58004859048843127</v>
      </c>
      <c r="U16">
        <f>SQRT(Correlation)*$F16 + SQRT('CDO Param'!F$17 - Correlation)*HLOOKUP('CDO Param'!F$12,$C$4:$E$1004,$A16,FALSE) + SQRT(1-Correlation)*J16</f>
        <v>-1.3379152913062795</v>
      </c>
      <c r="V16">
        <f>SQRT(Correlation)*$F16 + SQRT('CDO Param'!G$17 - Correlation)*HLOOKUP('CDO Param'!G$12,$C$4:$E$1004,$A16,FALSE) + SQRT(1-Correlation)*K16</f>
        <v>1.5574846208497611E-2</v>
      </c>
      <c r="W16">
        <f>SQRT(Correlation)*$F16 + SQRT('CDO Param'!H$17 - Correlation)*HLOOKUP('CDO Param'!H$12,$C$4:$E$1004,$A16,FALSE) + SQRT(1-Correlation)*L16</f>
        <v>-0.62252357785041923</v>
      </c>
      <c r="X16">
        <f>SQRT(Correlation)*$F16 + SQRT('CDO Param'!I$17 - Correlation)*HLOOKUP('CDO Param'!I$12,$C$4:$E$1004,$A16,FALSE) + SQRT(1-Correlation)*M16</f>
        <v>-0.30175290975951546</v>
      </c>
      <c r="Y16">
        <f>SQRT(Correlation)*$F16 + SQRT('CDO Param'!J$17 - Correlation)*HLOOKUP('CDO Param'!J$12,$C$4:$E$1004,$A16,FALSE) + SQRT(1-Correlation)*N16</f>
        <v>0.31520308755012516</v>
      </c>
      <c r="Z16">
        <f>SQRT(Correlation)*$F16 + SQRT('CDO Param'!K$17 - Correlation)*HLOOKUP('CDO Param'!K$12,$C$4:$E$1004,$A16,FALSE) + SQRT(1-Correlation)*O16</f>
        <v>-0.65648057356080725</v>
      </c>
      <c r="AA16">
        <f>SQRT(Correlation)*$F16 + SQRT('CDO Param'!L$17 - Correlation)*HLOOKUP('CDO Param'!L$12,$C$4:$E$1004,$A16,FALSE) + SQRT(1-Correlation)*P16</f>
        <v>-0.22417417866761849</v>
      </c>
      <c r="AC16" s="3">
        <f>IF(R16&lt;'CDO Param'!C$13,1,0)</f>
        <v>0</v>
      </c>
      <c r="AD16" s="3">
        <f>IF(S16&lt;'CDO Param'!D$13,1,0)</f>
        <v>0</v>
      </c>
      <c r="AE16" s="3">
        <f>IF(T16&lt;'CDO Param'!E$13,1,0)</f>
        <v>0</v>
      </c>
      <c r="AF16" s="3">
        <f>IF(U16&lt;'CDO Param'!F$13,1,0)</f>
        <v>0</v>
      </c>
      <c r="AG16" s="3">
        <f>IF(V16&lt;'CDO Param'!G$13,1,0)</f>
        <v>0</v>
      </c>
      <c r="AH16" s="3">
        <f>IF(W16&lt;'CDO Param'!H$13,1,0)</f>
        <v>0</v>
      </c>
      <c r="AI16" s="3">
        <f>IF(X16&lt;'CDO Param'!I$13,1,0)</f>
        <v>0</v>
      </c>
      <c r="AJ16" s="3">
        <f>IF(Y16&lt;'CDO Param'!J$13,1,0)</f>
        <v>0</v>
      </c>
      <c r="AK16" s="3">
        <f>IF(Z16&lt;'CDO Param'!K$13,1,0)</f>
        <v>0</v>
      </c>
      <c r="AL16" s="3">
        <f>IF(AA16&lt;'CDO Param'!L$13,1,0)</f>
        <v>0</v>
      </c>
      <c r="AN16" s="3">
        <f>AC16*'CDO Param'!C$6*'CDO Param'!C$9</f>
        <v>0</v>
      </c>
      <c r="AO16" s="3">
        <f>AD16*'CDO Param'!D$6*'CDO Param'!D$9</f>
        <v>0</v>
      </c>
      <c r="AP16" s="3">
        <f>AE16*'CDO Param'!E$6*'CDO Param'!E$9</f>
        <v>0</v>
      </c>
      <c r="AQ16" s="3">
        <f>AF16*'CDO Param'!F$6*'CDO Param'!F$9</f>
        <v>0</v>
      </c>
      <c r="AR16" s="3">
        <f>AG16*'CDO Param'!G$6*'CDO Param'!G$9</f>
        <v>0</v>
      </c>
      <c r="AS16" s="3">
        <f>AH16*'CDO Param'!H$6*'CDO Param'!H$9</f>
        <v>0</v>
      </c>
      <c r="AT16" s="3">
        <f>AI16*'CDO Param'!I$6*'CDO Param'!I$9</f>
        <v>0</v>
      </c>
      <c r="AU16" s="3">
        <f>AJ16*'CDO Param'!J$6*'CDO Param'!J$9</f>
        <v>0</v>
      </c>
      <c r="AV16" s="3">
        <f>AK16*'CDO Param'!K$6*'CDO Param'!K$9</f>
        <v>0</v>
      </c>
      <c r="AW16" s="3">
        <f>AL16*'CDO Param'!L$6*'CDO Param'!L$9</f>
        <v>0</v>
      </c>
      <c r="AY16" s="2">
        <f t="shared" si="2"/>
        <v>0</v>
      </c>
      <c r="BI16" s="5">
        <f>AY16/'CDO Param'!$M$6</f>
        <v>0</v>
      </c>
      <c r="BJ16" s="5">
        <f t="shared" si="3"/>
        <v>0</v>
      </c>
      <c r="BK16" s="5">
        <f t="shared" si="4"/>
        <v>0</v>
      </c>
    </row>
    <row r="17" spans="1:63" x14ac:dyDescent="0.2">
      <c r="A17" s="3">
        <v>14</v>
      </c>
      <c r="B17" s="3">
        <v>13</v>
      </c>
      <c r="C17">
        <v>-1.2244913705217186</v>
      </c>
      <c r="D17">
        <v>-0.84717385107069276</v>
      </c>
      <c r="E17">
        <v>-0.43731915866374038</v>
      </c>
      <c r="F17">
        <v>-0.78222683441708796</v>
      </c>
      <c r="G17">
        <v>0.85766600932402071</v>
      </c>
      <c r="H17">
        <v>0.21766027202829719</v>
      </c>
      <c r="I17">
        <v>-6.0063030105084181E-2</v>
      </c>
      <c r="J17">
        <v>-2.1406049199867994</v>
      </c>
      <c r="K17">
        <v>-4.2255123844370246E-2</v>
      </c>
      <c r="L17">
        <v>-0.64949063016683795</v>
      </c>
      <c r="M17">
        <v>-0.29264811018947512</v>
      </c>
      <c r="N17">
        <v>1.5760724636493251</v>
      </c>
      <c r="O17">
        <v>4.1043222154257819E-2</v>
      </c>
      <c r="P17">
        <v>0.31246372600435279</v>
      </c>
      <c r="R17">
        <f>SQRT(Correlation)*$F17 + SQRT('CDO Param'!C$17 - Correlation)*HLOOKUP('CDO Param'!C$12,$C$4:$E$1004,$A17,FALSE) + SQRT(1-Correlation)*G17</f>
        <v>0.4464830989979941</v>
      </c>
      <c r="S17">
        <f>SQRT(Correlation)*$F17 + SQRT('CDO Param'!D$17 - Correlation)*HLOOKUP('CDO Param'!D$12,$C$4:$E$1004,$A17,FALSE) + SQRT(1-Correlation)*H17</f>
        <v>-0.16067965463096359</v>
      </c>
      <c r="T17">
        <f>SQRT(Correlation)*$F17 + SQRT('CDO Param'!E$17 - Correlation)*HLOOKUP('CDO Param'!E$12,$C$4:$E$1004,$A17,FALSE) + SQRT(1-Correlation)*I17</f>
        <v>-0.6283126027516488</v>
      </c>
      <c r="U17">
        <f>SQRT(Correlation)*$F17 + SQRT('CDO Param'!F$17 - Correlation)*HLOOKUP('CDO Param'!F$12,$C$4:$E$1004,$A17,FALSE) + SQRT(1-Correlation)*J17</f>
        <v>-2.3759055163458855</v>
      </c>
      <c r="V17">
        <f>SQRT(Correlation)*$F17 + SQRT('CDO Param'!G$17 - Correlation)*HLOOKUP('CDO Param'!G$12,$C$4:$E$1004,$A17,FALSE) + SQRT(1-Correlation)*K17</f>
        <v>-0.38523611127786273</v>
      </c>
      <c r="W17">
        <f>SQRT(Correlation)*$F17 + SQRT('CDO Param'!H$17 - Correlation)*HLOOKUP('CDO Param'!H$12,$C$4:$E$1004,$A17,FALSE) + SQRT(1-Correlation)*L17</f>
        <v>-0.98333123243292286</v>
      </c>
      <c r="X17">
        <f>SQRT(Correlation)*$F17 + SQRT('CDO Param'!I$17 - Correlation)*HLOOKUP('CDO Param'!I$12,$C$4:$E$1004,$A17,FALSE) + SQRT(1-Correlation)*M17</f>
        <v>-0.62277975537245411</v>
      </c>
      <c r="Y17">
        <f>SQRT(Correlation)*$F17 + SQRT('CDO Param'!J$17 - Correlation)*HLOOKUP('CDO Param'!J$12,$C$4:$E$1004,$A17,FALSE) + SQRT(1-Correlation)*N17</f>
        <v>0.92386181352079</v>
      </c>
      <c r="Z17">
        <f>SQRT(Correlation)*$F17 + SQRT('CDO Param'!K$17 - Correlation)*HLOOKUP('CDO Param'!K$12,$C$4:$E$1004,$A17,FALSE) + SQRT(1-Correlation)*O17</f>
        <v>-0.53239478990472899</v>
      </c>
      <c r="AA17">
        <f>SQRT(Correlation)*$F17 + SQRT('CDO Param'!L$17 - Correlation)*HLOOKUP('CDO Param'!L$12,$C$4:$E$1004,$A17,FALSE) + SQRT(1-Correlation)*P17</f>
        <v>-0.27490269115368871</v>
      </c>
      <c r="AC17" s="3">
        <f>IF(R17&lt;'CDO Param'!C$13,1,0)</f>
        <v>0</v>
      </c>
      <c r="AD17" s="3">
        <f>IF(S17&lt;'CDO Param'!D$13,1,0)</f>
        <v>0</v>
      </c>
      <c r="AE17" s="3">
        <f>IF(T17&lt;'CDO Param'!E$13,1,0)</f>
        <v>0</v>
      </c>
      <c r="AF17" s="3">
        <f>IF(U17&lt;'CDO Param'!F$13,1,0)</f>
        <v>1</v>
      </c>
      <c r="AG17" s="3">
        <f>IF(V17&lt;'CDO Param'!G$13,1,0)</f>
        <v>1</v>
      </c>
      <c r="AH17" s="3">
        <f>IF(W17&lt;'CDO Param'!H$13,1,0)</f>
        <v>0</v>
      </c>
      <c r="AI17" s="3">
        <f>IF(X17&lt;'CDO Param'!I$13,1,0)</f>
        <v>0</v>
      </c>
      <c r="AJ17" s="3">
        <f>IF(Y17&lt;'CDO Param'!J$13,1,0)</f>
        <v>0</v>
      </c>
      <c r="AK17" s="3">
        <f>IF(Z17&lt;'CDO Param'!K$13,1,0)</f>
        <v>0</v>
      </c>
      <c r="AL17" s="3">
        <f>IF(AA17&lt;'CDO Param'!L$13,1,0)</f>
        <v>0</v>
      </c>
      <c r="AN17" s="3">
        <f>AC17*'CDO Param'!C$6*'CDO Param'!C$9</f>
        <v>0</v>
      </c>
      <c r="AO17" s="3">
        <f>AD17*'CDO Param'!D$6*'CDO Param'!D$9</f>
        <v>0</v>
      </c>
      <c r="AP17" s="3">
        <f>AE17*'CDO Param'!E$6*'CDO Param'!E$9</f>
        <v>0</v>
      </c>
      <c r="AQ17" s="3">
        <f>AF17*'CDO Param'!F$6*'CDO Param'!F$9</f>
        <v>4500</v>
      </c>
      <c r="AR17" s="3">
        <f>AG17*'CDO Param'!G$6*'CDO Param'!G$9</f>
        <v>4500</v>
      </c>
      <c r="AS17" s="3">
        <f>AH17*'CDO Param'!H$6*'CDO Param'!H$9</f>
        <v>0</v>
      </c>
      <c r="AT17" s="3">
        <f>AI17*'CDO Param'!I$6*'CDO Param'!I$9</f>
        <v>0</v>
      </c>
      <c r="AU17" s="3">
        <f>AJ17*'CDO Param'!J$6*'CDO Param'!J$9</f>
        <v>0</v>
      </c>
      <c r="AV17" s="3">
        <f>AK17*'CDO Param'!K$6*'CDO Param'!K$9</f>
        <v>0</v>
      </c>
      <c r="AW17" s="3">
        <f>AL17*'CDO Param'!L$6*'CDO Param'!L$9</f>
        <v>0</v>
      </c>
      <c r="AY17" s="2">
        <f t="shared" si="2"/>
        <v>9000</v>
      </c>
      <c r="BI17" s="5">
        <f>AY17/'CDO Param'!$M$6</f>
        <v>9.375E-2</v>
      </c>
      <c r="BJ17" s="5">
        <f t="shared" si="3"/>
        <v>0.02</v>
      </c>
      <c r="BK17" s="5">
        <f t="shared" si="4"/>
        <v>1</v>
      </c>
    </row>
    <row r="18" spans="1:63" x14ac:dyDescent="0.2">
      <c r="A18" s="3">
        <v>15</v>
      </c>
      <c r="B18" s="3">
        <v>14</v>
      </c>
      <c r="C18">
        <v>1.9258368411101401</v>
      </c>
      <c r="D18">
        <v>-1.2325267562118825</v>
      </c>
      <c r="E18">
        <v>1.1968631952186115</v>
      </c>
      <c r="F18">
        <v>-0.98919372248928994</v>
      </c>
      <c r="G18">
        <v>0.52819700613326859</v>
      </c>
      <c r="H18">
        <v>-1.5225623428705148</v>
      </c>
      <c r="I18">
        <v>0.10424514584883582</v>
      </c>
      <c r="J18">
        <v>-0.83669192463275976</v>
      </c>
      <c r="K18">
        <v>0.35543052945286036</v>
      </c>
      <c r="L18">
        <v>-0.18180116967414506</v>
      </c>
      <c r="M18">
        <v>-0.82963424574700184</v>
      </c>
      <c r="N18">
        <v>-1.3540466170525178</v>
      </c>
      <c r="O18">
        <v>0.45657088776351884</v>
      </c>
      <c r="P18">
        <v>0.5250251433608355</v>
      </c>
      <c r="R18">
        <f>SQRT(Correlation)*$F18 + SQRT('CDO Param'!C$17 - Correlation)*HLOOKUP('CDO Param'!C$12,$C$4:$E$1004,$A18,FALSE) + SQRT(1-Correlation)*G18</f>
        <v>1.3975551315992485E-2</v>
      </c>
      <c r="S18">
        <f>SQRT(Correlation)*$F18 + SQRT('CDO Param'!D$17 - Correlation)*HLOOKUP('CDO Param'!D$12,$C$4:$E$1004,$A18,FALSE) + SQRT(1-Correlation)*H18</f>
        <v>-1.9315455914048414</v>
      </c>
      <c r="T18">
        <f>SQRT(Correlation)*$F18 + SQRT('CDO Param'!E$17 - Correlation)*HLOOKUP('CDO Param'!E$12,$C$4:$E$1004,$A18,FALSE) + SQRT(1-Correlation)*I18</f>
        <v>0.29561364247532657</v>
      </c>
      <c r="U18">
        <f>SQRT(Correlation)*$F18 + SQRT('CDO Param'!F$17 - Correlation)*HLOOKUP('CDO Param'!F$12,$C$4:$E$1004,$A18,FALSE) + SQRT(1-Correlation)*J18</f>
        <v>-0.83893942910586494</v>
      </c>
      <c r="V18">
        <f>SQRT(Correlation)*$F18 + SQRT('CDO Param'!G$17 - Correlation)*HLOOKUP('CDO Param'!G$12,$C$4:$E$1004,$A18,FALSE) + SQRT(1-Correlation)*K18</f>
        <v>0.29200723231615339</v>
      </c>
      <c r="W18">
        <f>SQRT(Correlation)*$F18 + SQRT('CDO Param'!H$17 - Correlation)*HLOOKUP('CDO Param'!H$12,$C$4:$E$1004,$A18,FALSE) + SQRT(1-Correlation)*L18</f>
        <v>-0.65958785971883316</v>
      </c>
      <c r="X18">
        <f>SQRT(Correlation)*$F18 + SQRT('CDO Param'!I$17 - Correlation)*HLOOKUP('CDO Param'!I$12,$C$4:$E$1004,$A18,FALSE) + SQRT(1-Correlation)*M18</f>
        <v>-0.83224392702394256</v>
      </c>
      <c r="Y18">
        <f>SQRT(Correlation)*$F18 + SQRT('CDO Param'!J$17 - Correlation)*HLOOKUP('CDO Param'!J$12,$C$4:$E$1004,$A18,FALSE) + SQRT(1-Correlation)*N18</f>
        <v>-1.0878433966738275</v>
      </c>
      <c r="Z18">
        <f>SQRT(Correlation)*$F18 + SQRT('CDO Param'!K$17 - Correlation)*HLOOKUP('CDO Param'!K$12,$C$4:$E$1004,$A18,FALSE) + SQRT(1-Correlation)*O18</f>
        <v>0.62985918930304219</v>
      </c>
      <c r="AA18">
        <f>SQRT(Correlation)*$F18 + SQRT('CDO Param'!L$17 - Correlation)*HLOOKUP('CDO Param'!L$12,$C$4:$E$1004,$A18,FALSE) + SQRT(1-Correlation)*P18</f>
        <v>0.69480059826869744</v>
      </c>
      <c r="AC18" s="3">
        <f>IF(R18&lt;'CDO Param'!C$13,1,0)</f>
        <v>0</v>
      </c>
      <c r="AD18" s="3">
        <f>IF(S18&lt;'CDO Param'!D$13,1,0)</f>
        <v>1</v>
      </c>
      <c r="AE18" s="3">
        <f>IF(T18&lt;'CDO Param'!E$13,1,0)</f>
        <v>0</v>
      </c>
      <c r="AF18" s="3">
        <f>IF(U18&lt;'CDO Param'!F$13,1,0)</f>
        <v>0</v>
      </c>
      <c r="AG18" s="3">
        <f>IF(V18&lt;'CDO Param'!G$13,1,0)</f>
        <v>0</v>
      </c>
      <c r="AH18" s="3">
        <f>IF(W18&lt;'CDO Param'!H$13,1,0)</f>
        <v>0</v>
      </c>
      <c r="AI18" s="3">
        <f>IF(X18&lt;'CDO Param'!I$13,1,0)</f>
        <v>0</v>
      </c>
      <c r="AJ18" s="3">
        <f>IF(Y18&lt;'CDO Param'!J$13,1,0)</f>
        <v>0</v>
      </c>
      <c r="AK18" s="3">
        <f>IF(Z18&lt;'CDO Param'!K$13,1,0)</f>
        <v>0</v>
      </c>
      <c r="AL18" s="3">
        <f>IF(AA18&lt;'CDO Param'!L$13,1,0)</f>
        <v>0</v>
      </c>
      <c r="AN18" s="3">
        <f>AC18*'CDO Param'!C$6*'CDO Param'!C$9</f>
        <v>0</v>
      </c>
      <c r="AO18" s="3">
        <f>AD18*'CDO Param'!D$6*'CDO Param'!D$9</f>
        <v>4050</v>
      </c>
      <c r="AP18" s="3">
        <f>AE18*'CDO Param'!E$6*'CDO Param'!E$9</f>
        <v>0</v>
      </c>
      <c r="AQ18" s="3">
        <f>AF18*'CDO Param'!F$6*'CDO Param'!F$9</f>
        <v>0</v>
      </c>
      <c r="AR18" s="3">
        <f>AG18*'CDO Param'!G$6*'CDO Param'!G$9</f>
        <v>0</v>
      </c>
      <c r="AS18" s="3">
        <f>AH18*'CDO Param'!H$6*'CDO Param'!H$9</f>
        <v>0</v>
      </c>
      <c r="AT18" s="3">
        <f>AI18*'CDO Param'!I$6*'CDO Param'!I$9</f>
        <v>0</v>
      </c>
      <c r="AU18" s="3">
        <f>AJ18*'CDO Param'!J$6*'CDO Param'!J$9</f>
        <v>0</v>
      </c>
      <c r="AV18" s="3">
        <f>AK18*'CDO Param'!K$6*'CDO Param'!K$9</f>
        <v>0</v>
      </c>
      <c r="AW18" s="3">
        <f>AL18*'CDO Param'!L$6*'CDO Param'!L$9</f>
        <v>0</v>
      </c>
      <c r="AY18" s="2">
        <f t="shared" si="2"/>
        <v>4050</v>
      </c>
      <c r="BI18" s="5">
        <f>AY18/'CDO Param'!$M$6</f>
        <v>4.2187500000000003E-2</v>
      </c>
      <c r="BJ18" s="5">
        <f t="shared" si="3"/>
        <v>0</v>
      </c>
      <c r="BK18" s="5">
        <f t="shared" si="4"/>
        <v>0</v>
      </c>
    </row>
    <row r="19" spans="1:63" x14ac:dyDescent="0.2">
      <c r="A19" s="3">
        <v>16</v>
      </c>
      <c r="B19" s="3">
        <v>15</v>
      </c>
      <c r="C19">
        <v>0.12133341442677192</v>
      </c>
      <c r="D19">
        <v>0.72969896791619249</v>
      </c>
      <c r="E19">
        <v>0.11013526091119274</v>
      </c>
      <c r="F19">
        <v>-1.6674766811775044</v>
      </c>
      <c r="G19">
        <v>1.0953476703434717</v>
      </c>
      <c r="H19">
        <v>0.77493723438237794</v>
      </c>
      <c r="I19">
        <v>-1.2855616660090163</v>
      </c>
      <c r="J19">
        <v>1.3016415323363617</v>
      </c>
      <c r="K19">
        <v>0.81927964856731705</v>
      </c>
      <c r="L19">
        <v>-1.9430217435001396E-2</v>
      </c>
      <c r="M19">
        <v>-0.75408252087072469</v>
      </c>
      <c r="N19">
        <v>-0.55049213187885471</v>
      </c>
      <c r="O19">
        <v>0.47407866077264771</v>
      </c>
      <c r="P19">
        <v>-1.6254807633231394</v>
      </c>
      <c r="R19">
        <f>SQRT(Correlation)*$F19 + SQRT('CDO Param'!C$17 - Correlation)*HLOOKUP('CDO Param'!C$12,$C$4:$E$1004,$A19,FALSE) + SQRT(1-Correlation)*G19</f>
        <v>0.61503063232713118</v>
      </c>
      <c r="S19">
        <f>SQRT(Correlation)*$F19 + SQRT('CDO Param'!D$17 - Correlation)*HLOOKUP('CDO Param'!D$12,$C$4:$E$1004,$A19,FALSE) + SQRT(1-Correlation)*H19</f>
        <v>0.31106260320975787</v>
      </c>
      <c r="T19">
        <f>SQRT(Correlation)*$F19 + SQRT('CDO Param'!E$17 - Correlation)*HLOOKUP('CDO Param'!E$12,$C$4:$E$1004,$A19,FALSE) + SQRT(1-Correlation)*I19</f>
        <v>-1.7147915029011225</v>
      </c>
      <c r="U19">
        <f>SQRT(Correlation)*$F19 + SQRT('CDO Param'!F$17 - Correlation)*HLOOKUP('CDO Param'!F$12,$C$4:$E$1004,$A19,FALSE) + SQRT(1-Correlation)*J19</f>
        <v>0.732170149014161</v>
      </c>
      <c r="V19">
        <f>SQRT(Correlation)*$F19 + SQRT('CDO Param'!G$17 - Correlation)*HLOOKUP('CDO Param'!G$12,$C$4:$E$1004,$A19,FALSE) + SQRT(1-Correlation)*K19</f>
        <v>0.27456148626628507</v>
      </c>
      <c r="W19">
        <f>SQRT(Correlation)*$F19 + SQRT('CDO Param'!H$17 - Correlation)*HLOOKUP('CDO Param'!H$12,$C$4:$E$1004,$A19,FALSE) + SQRT(1-Correlation)*L19</f>
        <v>-0.4425405308443362</v>
      </c>
      <c r="X19">
        <f>SQRT(Correlation)*$F19 + SQRT('CDO Param'!I$17 - Correlation)*HLOOKUP('CDO Param'!I$12,$C$4:$E$1004,$A19,FALSE) + SQRT(1-Correlation)*M19</f>
        <v>-1.2180609256641075</v>
      </c>
      <c r="Y19">
        <f>SQRT(Correlation)*$F19 + SQRT('CDO Param'!J$17 - Correlation)*HLOOKUP('CDO Param'!J$12,$C$4:$E$1004,$A19,FALSE) + SQRT(1-Correlation)*N19</f>
        <v>-1.017443312966066</v>
      </c>
      <c r="Z19">
        <f>SQRT(Correlation)*$F19 + SQRT('CDO Param'!K$17 - Correlation)*HLOOKUP('CDO Param'!K$12,$C$4:$E$1004,$A19,FALSE) + SQRT(1-Correlation)*O19</f>
        <v>-4.5450114307209688E-2</v>
      </c>
      <c r="AA19">
        <f>SQRT(Correlation)*$F19 + SQRT('CDO Param'!L$17 - Correlation)*HLOOKUP('CDO Param'!L$12,$C$4:$E$1004,$A19,FALSE) + SQRT(1-Correlation)*P19</f>
        <v>-2.0372670732114386</v>
      </c>
      <c r="AC19" s="3">
        <f>IF(R19&lt;'CDO Param'!C$13,1,0)</f>
        <v>0</v>
      </c>
      <c r="AD19" s="3">
        <f>IF(S19&lt;'CDO Param'!D$13,1,0)</f>
        <v>0</v>
      </c>
      <c r="AE19" s="3">
        <f>IF(T19&lt;'CDO Param'!E$13,1,0)</f>
        <v>1</v>
      </c>
      <c r="AF19" s="3">
        <f>IF(U19&lt;'CDO Param'!F$13,1,0)</f>
        <v>0</v>
      </c>
      <c r="AG19" s="3">
        <f>IF(V19&lt;'CDO Param'!G$13,1,0)</f>
        <v>0</v>
      </c>
      <c r="AH19" s="3">
        <f>IF(W19&lt;'CDO Param'!H$13,1,0)</f>
        <v>0</v>
      </c>
      <c r="AI19" s="3">
        <f>IF(X19&lt;'CDO Param'!I$13,1,0)</f>
        <v>0</v>
      </c>
      <c r="AJ19" s="3">
        <f>IF(Y19&lt;'CDO Param'!J$13,1,0)</f>
        <v>0</v>
      </c>
      <c r="AK19" s="3">
        <f>IF(Z19&lt;'CDO Param'!K$13,1,0)</f>
        <v>0</v>
      </c>
      <c r="AL19" s="3">
        <f>IF(AA19&lt;'CDO Param'!L$13,1,0)</f>
        <v>1</v>
      </c>
      <c r="AN19" s="3">
        <f>AC19*'CDO Param'!C$6*'CDO Param'!C$9</f>
        <v>0</v>
      </c>
      <c r="AO19" s="3">
        <f>AD19*'CDO Param'!D$6*'CDO Param'!D$9</f>
        <v>0</v>
      </c>
      <c r="AP19" s="3">
        <f>AE19*'CDO Param'!E$6*'CDO Param'!E$9</f>
        <v>4500</v>
      </c>
      <c r="AQ19" s="3">
        <f>AF19*'CDO Param'!F$6*'CDO Param'!F$9</f>
        <v>0</v>
      </c>
      <c r="AR19" s="3">
        <f>AG19*'CDO Param'!G$6*'CDO Param'!G$9</f>
        <v>0</v>
      </c>
      <c r="AS19" s="3">
        <f>AH19*'CDO Param'!H$6*'CDO Param'!H$9</f>
        <v>0</v>
      </c>
      <c r="AT19" s="3">
        <f>AI19*'CDO Param'!I$6*'CDO Param'!I$9</f>
        <v>0</v>
      </c>
      <c r="AU19" s="3">
        <f>AJ19*'CDO Param'!J$6*'CDO Param'!J$9</f>
        <v>0</v>
      </c>
      <c r="AV19" s="3">
        <f>AK19*'CDO Param'!K$6*'CDO Param'!K$9</f>
        <v>0</v>
      </c>
      <c r="AW19" s="3">
        <f>AL19*'CDO Param'!L$6*'CDO Param'!L$9</f>
        <v>4500</v>
      </c>
      <c r="AY19" s="2">
        <f t="shared" si="2"/>
        <v>9000</v>
      </c>
      <c r="BI19" s="5">
        <f>AY19/'CDO Param'!$M$6</f>
        <v>9.375E-2</v>
      </c>
      <c r="BJ19" s="5">
        <f t="shared" si="3"/>
        <v>0.02</v>
      </c>
      <c r="BK19" s="5">
        <f t="shared" si="4"/>
        <v>1</v>
      </c>
    </row>
    <row r="20" spans="1:63" x14ac:dyDescent="0.2">
      <c r="A20" s="3">
        <v>17</v>
      </c>
      <c r="B20" s="3">
        <v>16</v>
      </c>
      <c r="C20">
        <v>-7.0035639510024339E-2</v>
      </c>
      <c r="D20">
        <v>-8.5989313447498716E-2</v>
      </c>
      <c r="E20">
        <v>0.37420250009745359</v>
      </c>
      <c r="F20">
        <v>-0.53450548875844106</v>
      </c>
      <c r="G20">
        <v>-0.81719917943701148</v>
      </c>
      <c r="H20">
        <v>-3.2105162972584367E-2</v>
      </c>
      <c r="I20">
        <v>-0.62510594034392852</v>
      </c>
      <c r="J20">
        <v>0.96755456979735754</v>
      </c>
      <c r="K20">
        <v>-0.26842030820262153</v>
      </c>
      <c r="L20">
        <v>-1.1940437616431154</v>
      </c>
      <c r="M20">
        <v>-4.7141384129645303E-2</v>
      </c>
      <c r="N20">
        <v>7.2409420681651682E-2</v>
      </c>
      <c r="O20">
        <v>0.22213498596101999</v>
      </c>
      <c r="P20">
        <v>0.69467432695091702</v>
      </c>
      <c r="R20">
        <f>SQRT(Correlation)*$F20 + SQRT('CDO Param'!C$17 - Correlation)*HLOOKUP('CDO Param'!C$12,$C$4:$E$1004,$A20,FALSE) + SQRT(1-Correlation)*G20</f>
        <v>-0.9564494146759579</v>
      </c>
      <c r="S20">
        <f>SQRT(Correlation)*$F20 + SQRT('CDO Param'!D$17 - Correlation)*HLOOKUP('CDO Param'!D$12,$C$4:$E$1004,$A20,FALSE) + SQRT(1-Correlation)*H20</f>
        <v>-0.21164383385676086</v>
      </c>
      <c r="T20">
        <f>SQRT(Correlation)*$F20 + SQRT('CDO Param'!E$17 - Correlation)*HLOOKUP('CDO Param'!E$12,$C$4:$E$1004,$A20,FALSE) + SQRT(1-Correlation)*I20</f>
        <v>-0.78058273025575509</v>
      </c>
      <c r="U20">
        <f>SQRT(Correlation)*$F20 + SQRT('CDO Param'!F$17 - Correlation)*HLOOKUP('CDO Param'!F$12,$C$4:$E$1004,$A20,FALSE) + SQRT(1-Correlation)*J20</f>
        <v>0.83255160644221105</v>
      </c>
      <c r="V20">
        <f>SQRT(Correlation)*$F20 + SQRT('CDO Param'!G$17 - Correlation)*HLOOKUP('CDO Param'!G$12,$C$4:$E$1004,$A20,FALSE) + SQRT(1-Correlation)*K20</f>
        <v>-0.33999711712639047</v>
      </c>
      <c r="W20">
        <f>SQRT(Correlation)*$F20 + SQRT('CDO Param'!H$17 - Correlation)*HLOOKUP('CDO Param'!H$12,$C$4:$E$1004,$A20,FALSE) + SQRT(1-Correlation)*L20</f>
        <v>-1.3139555757757124</v>
      </c>
      <c r="X20">
        <f>SQRT(Correlation)*$F20 + SQRT('CDO Param'!I$17 - Correlation)*HLOOKUP('CDO Param'!I$12,$C$4:$E$1004,$A20,FALSE) + SQRT(1-Correlation)*M20</f>
        <v>-0.13007349764777018</v>
      </c>
      <c r="Y20">
        <f>SQRT(Correlation)*$F20 + SQRT('CDO Param'!J$17 - Correlation)*HLOOKUP('CDO Param'!J$12,$C$4:$E$1004,$A20,FALSE) + SQRT(1-Correlation)*N20</f>
        <v>-0.11886155711711288</v>
      </c>
      <c r="Z20">
        <f>SQRT(Correlation)*$F20 + SQRT('CDO Param'!K$17 - Correlation)*HLOOKUP('CDO Param'!K$12,$C$4:$E$1004,$A20,FALSE) + SQRT(1-Correlation)*O20</f>
        <v>2.3180585954595739E-2</v>
      </c>
      <c r="AA20">
        <f>SQRT(Correlation)*$F20 + SQRT('CDO Param'!L$17 - Correlation)*HLOOKUP('CDO Param'!L$12,$C$4:$E$1004,$A20,FALSE) + SQRT(1-Correlation)*P20</f>
        <v>0.4714707664235076</v>
      </c>
      <c r="AC20" s="3">
        <f>IF(R20&lt;'CDO Param'!C$13,1,0)</f>
        <v>0</v>
      </c>
      <c r="AD20" s="3">
        <f>IF(S20&lt;'CDO Param'!D$13,1,0)</f>
        <v>0</v>
      </c>
      <c r="AE20" s="3">
        <f>IF(T20&lt;'CDO Param'!E$13,1,0)</f>
        <v>0</v>
      </c>
      <c r="AF20" s="3">
        <f>IF(U20&lt;'CDO Param'!F$13,1,0)</f>
        <v>0</v>
      </c>
      <c r="AG20" s="3">
        <f>IF(V20&lt;'CDO Param'!G$13,1,0)</f>
        <v>1</v>
      </c>
      <c r="AH20" s="3">
        <f>IF(W20&lt;'CDO Param'!H$13,1,0)</f>
        <v>0</v>
      </c>
      <c r="AI20" s="3">
        <f>IF(X20&lt;'CDO Param'!I$13,1,0)</f>
        <v>0</v>
      </c>
      <c r="AJ20" s="3">
        <f>IF(Y20&lt;'CDO Param'!J$13,1,0)</f>
        <v>0</v>
      </c>
      <c r="AK20" s="3">
        <f>IF(Z20&lt;'CDO Param'!K$13,1,0)</f>
        <v>0</v>
      </c>
      <c r="AL20" s="3">
        <f>IF(AA20&lt;'CDO Param'!L$13,1,0)</f>
        <v>0</v>
      </c>
      <c r="AN20" s="3">
        <f>AC20*'CDO Param'!C$6*'CDO Param'!C$9</f>
        <v>0</v>
      </c>
      <c r="AO20" s="3">
        <f>AD20*'CDO Param'!D$6*'CDO Param'!D$9</f>
        <v>0</v>
      </c>
      <c r="AP20" s="3">
        <f>AE20*'CDO Param'!E$6*'CDO Param'!E$9</f>
        <v>0</v>
      </c>
      <c r="AQ20" s="3">
        <f>AF20*'CDO Param'!F$6*'CDO Param'!F$9</f>
        <v>0</v>
      </c>
      <c r="AR20" s="3">
        <f>AG20*'CDO Param'!G$6*'CDO Param'!G$9</f>
        <v>4500</v>
      </c>
      <c r="AS20" s="3">
        <f>AH20*'CDO Param'!H$6*'CDO Param'!H$9</f>
        <v>0</v>
      </c>
      <c r="AT20" s="3">
        <f>AI20*'CDO Param'!I$6*'CDO Param'!I$9</f>
        <v>0</v>
      </c>
      <c r="AU20" s="3">
        <f>AJ20*'CDO Param'!J$6*'CDO Param'!J$9</f>
        <v>0</v>
      </c>
      <c r="AV20" s="3">
        <f>AK20*'CDO Param'!K$6*'CDO Param'!K$9</f>
        <v>0</v>
      </c>
      <c r="AW20" s="3">
        <f>AL20*'CDO Param'!L$6*'CDO Param'!L$9</f>
        <v>0</v>
      </c>
      <c r="AY20" s="2">
        <f t="shared" si="2"/>
        <v>4500</v>
      </c>
      <c r="BI20" s="5">
        <f>AY20/'CDO Param'!$M$6</f>
        <v>4.6875E-2</v>
      </c>
      <c r="BJ20" s="5">
        <f t="shared" si="3"/>
        <v>0</v>
      </c>
      <c r="BK20" s="5">
        <f t="shared" si="4"/>
        <v>0</v>
      </c>
    </row>
    <row r="21" spans="1:63" x14ac:dyDescent="0.2">
      <c r="A21" s="3">
        <v>18</v>
      </c>
      <c r="B21" s="3">
        <v>17</v>
      </c>
      <c r="C21">
        <v>-0.4701382749772165</v>
      </c>
      <c r="D21">
        <v>-0.86851969172130339</v>
      </c>
      <c r="E21">
        <v>-0.61773789639119059</v>
      </c>
      <c r="F21">
        <v>0.20996139937778935</v>
      </c>
      <c r="G21">
        <v>-2.0766310626640916</v>
      </c>
      <c r="H21">
        <v>1.6588228390901349</v>
      </c>
      <c r="I21">
        <v>0.22701556190440897</v>
      </c>
      <c r="J21">
        <v>0.43795694182335865</v>
      </c>
      <c r="K21">
        <v>0.76252717917668633</v>
      </c>
      <c r="L21">
        <v>-0.91913079813821241</v>
      </c>
      <c r="M21">
        <v>0.45821479943697341</v>
      </c>
      <c r="N21">
        <v>0.33239530239370652</v>
      </c>
      <c r="O21">
        <v>1.0465805644344073</v>
      </c>
      <c r="P21">
        <v>5.1045390137005597E-3</v>
      </c>
      <c r="R21">
        <f>SQRT(Correlation)*$F21 + SQRT('CDO Param'!C$17 - Correlation)*HLOOKUP('CDO Param'!C$12,$C$4:$E$1004,$A21,FALSE) + SQRT(1-Correlation)*G21</f>
        <v>-2.0264968138093429</v>
      </c>
      <c r="S21">
        <f>SQRT(Correlation)*$F21 + SQRT('CDO Param'!D$17 - Correlation)*HLOOKUP('CDO Param'!D$12,$C$4:$E$1004,$A21,FALSE) + SQRT(1-Correlation)*H21</f>
        <v>1.5172659134225168</v>
      </c>
      <c r="T21">
        <f>SQRT(Correlation)*$F21 + SQRT('CDO Param'!E$17 - Correlation)*HLOOKUP('CDO Param'!E$12,$C$4:$E$1004,$A21,FALSE) + SQRT(1-Correlation)*I21</f>
        <v>0.15737460051101115</v>
      </c>
      <c r="U21">
        <f>SQRT(Correlation)*$F21 + SQRT('CDO Param'!F$17 - Correlation)*HLOOKUP('CDO Param'!F$12,$C$4:$E$1004,$A21,FALSE) + SQRT(1-Correlation)*J21</f>
        <v>0.34374766738726592</v>
      </c>
      <c r="V21">
        <f>SQRT(Correlation)*$F21 + SQRT('CDO Param'!G$17 - Correlation)*HLOOKUP('CDO Param'!G$12,$C$4:$E$1004,$A21,FALSE) + SQRT(1-Correlation)*K21</f>
        <v>0.6516620306086589</v>
      </c>
      <c r="W21">
        <f>SQRT(Correlation)*$F21 + SQRT('CDO Param'!H$17 - Correlation)*HLOOKUP('CDO Param'!H$12,$C$4:$E$1004,$A21,FALSE) + SQRT(1-Correlation)*L21</f>
        <v>-0.92839564536458963</v>
      </c>
      <c r="X21">
        <f>SQRT(Correlation)*$F21 + SQRT('CDO Param'!I$17 - Correlation)*HLOOKUP('CDO Param'!I$12,$C$4:$E$1004,$A21,FALSE) + SQRT(1-Correlation)*M21</f>
        <v>0.36296595855958769</v>
      </c>
      <c r="Y21">
        <f>SQRT(Correlation)*$F21 + SQRT('CDO Param'!J$17 - Correlation)*HLOOKUP('CDO Param'!J$12,$C$4:$E$1004,$A21,FALSE) + SQRT(1-Correlation)*N21</f>
        <v>0.25734660026610523</v>
      </c>
      <c r="Z21">
        <f>SQRT(Correlation)*$F21 + SQRT('CDO Param'!K$17 - Correlation)*HLOOKUP('CDO Param'!K$12,$C$4:$E$1004,$A21,FALSE) + SQRT(1-Correlation)*O21</f>
        <v>0.93488223007794757</v>
      </c>
      <c r="AA21">
        <f>SQRT(Correlation)*$F21 + SQRT('CDO Param'!L$17 - Correlation)*HLOOKUP('CDO Param'!L$12,$C$4:$E$1004,$A21,FALSE) + SQRT(1-Correlation)*P21</f>
        <v>-5.3148680558709173E-2</v>
      </c>
      <c r="AC21" s="3">
        <f>IF(R21&lt;'CDO Param'!C$13,1,0)</f>
        <v>0</v>
      </c>
      <c r="AD21" s="3">
        <f>IF(S21&lt;'CDO Param'!D$13,1,0)</f>
        <v>0</v>
      </c>
      <c r="AE21" s="3">
        <f>IF(T21&lt;'CDO Param'!E$13,1,0)</f>
        <v>0</v>
      </c>
      <c r="AF21" s="3">
        <f>IF(U21&lt;'CDO Param'!F$13,1,0)</f>
        <v>0</v>
      </c>
      <c r="AG21" s="3">
        <f>IF(V21&lt;'CDO Param'!G$13,1,0)</f>
        <v>0</v>
      </c>
      <c r="AH21" s="3">
        <f>IF(W21&lt;'CDO Param'!H$13,1,0)</f>
        <v>0</v>
      </c>
      <c r="AI21" s="3">
        <f>IF(X21&lt;'CDO Param'!I$13,1,0)</f>
        <v>0</v>
      </c>
      <c r="AJ21" s="3">
        <f>IF(Y21&lt;'CDO Param'!J$13,1,0)</f>
        <v>0</v>
      </c>
      <c r="AK21" s="3">
        <f>IF(Z21&lt;'CDO Param'!K$13,1,0)</f>
        <v>0</v>
      </c>
      <c r="AL21" s="3">
        <f>IF(AA21&lt;'CDO Param'!L$13,1,0)</f>
        <v>0</v>
      </c>
      <c r="AN21" s="3">
        <f>AC21*'CDO Param'!C$6*'CDO Param'!C$9</f>
        <v>0</v>
      </c>
      <c r="AO21" s="3">
        <f>AD21*'CDO Param'!D$6*'CDO Param'!D$9</f>
        <v>0</v>
      </c>
      <c r="AP21" s="3">
        <f>AE21*'CDO Param'!E$6*'CDO Param'!E$9</f>
        <v>0</v>
      </c>
      <c r="AQ21" s="3">
        <f>AF21*'CDO Param'!F$6*'CDO Param'!F$9</f>
        <v>0</v>
      </c>
      <c r="AR21" s="3">
        <f>AG21*'CDO Param'!G$6*'CDO Param'!G$9</f>
        <v>0</v>
      </c>
      <c r="AS21" s="3">
        <f>AH21*'CDO Param'!H$6*'CDO Param'!H$9</f>
        <v>0</v>
      </c>
      <c r="AT21" s="3">
        <f>AI21*'CDO Param'!I$6*'CDO Param'!I$9</f>
        <v>0</v>
      </c>
      <c r="AU21" s="3">
        <f>AJ21*'CDO Param'!J$6*'CDO Param'!J$9</f>
        <v>0</v>
      </c>
      <c r="AV21" s="3">
        <f>AK21*'CDO Param'!K$6*'CDO Param'!K$9</f>
        <v>0</v>
      </c>
      <c r="AW21" s="3">
        <f>AL21*'CDO Param'!L$6*'CDO Param'!L$9</f>
        <v>0</v>
      </c>
      <c r="AY21" s="2">
        <f t="shared" si="2"/>
        <v>0</v>
      </c>
      <c r="BI21" s="5">
        <f>AY21/'CDO Param'!$M$6</f>
        <v>0</v>
      </c>
      <c r="BJ21" s="5">
        <f t="shared" si="3"/>
        <v>0</v>
      </c>
      <c r="BK21" s="5">
        <f t="shared" si="4"/>
        <v>0</v>
      </c>
    </row>
    <row r="22" spans="1:63" x14ac:dyDescent="0.2">
      <c r="A22" s="3">
        <v>19</v>
      </c>
      <c r="B22" s="3">
        <v>18</v>
      </c>
      <c r="C22">
        <v>0.6116044914961094</v>
      </c>
      <c r="D22">
        <v>0.14341367204906419</v>
      </c>
      <c r="E22">
        <v>0.86191903392318636</v>
      </c>
      <c r="F22">
        <v>-0.27177179617865477</v>
      </c>
      <c r="G22">
        <v>-0.12696887097263243</v>
      </c>
      <c r="H22">
        <v>-0.11579231795622036</v>
      </c>
      <c r="I22">
        <v>1.0041344467026647</v>
      </c>
      <c r="J22">
        <v>-0.63773086367291398</v>
      </c>
      <c r="K22">
        <v>-3.4926870284834877E-2</v>
      </c>
      <c r="L22">
        <v>-0.36412984627531841</v>
      </c>
      <c r="M22">
        <v>1.3007547750021331</v>
      </c>
      <c r="N22">
        <v>-0.67555106397776399</v>
      </c>
      <c r="O22">
        <v>-1.3923363439971581</v>
      </c>
      <c r="P22">
        <v>0.44150851863378193</v>
      </c>
      <c r="R22">
        <f>SQRT(Correlation)*$F22 + SQRT('CDO Param'!C$17 - Correlation)*HLOOKUP('CDO Param'!C$12,$C$4:$E$1004,$A22,FALSE) + SQRT(1-Correlation)*G22</f>
        <v>-0.1861132792318751</v>
      </c>
      <c r="S22">
        <f>SQRT(Correlation)*$F22 + SQRT('CDO Param'!D$17 - Correlation)*HLOOKUP('CDO Param'!D$12,$C$4:$E$1004,$A22,FALSE) + SQRT(1-Correlation)*H22</f>
        <v>-0.17551027005542891</v>
      </c>
      <c r="T22">
        <f>SQRT(Correlation)*$F22 + SQRT('CDO Param'!E$17 - Correlation)*HLOOKUP('CDO Param'!E$12,$C$4:$E$1004,$A22,FALSE) + SQRT(1-Correlation)*I22</f>
        <v>1.0284791291349349</v>
      </c>
      <c r="U22">
        <f>SQRT(Correlation)*$F22 + SQRT('CDO Param'!F$17 - Correlation)*HLOOKUP('CDO Param'!F$12,$C$4:$E$1004,$A22,FALSE) + SQRT(1-Correlation)*J22</f>
        <v>-0.49821545189446287</v>
      </c>
      <c r="V22">
        <f>SQRT(Correlation)*$F22 + SQRT('CDO Param'!G$17 - Correlation)*HLOOKUP('CDO Param'!G$12,$C$4:$E$1004,$A22,FALSE) + SQRT(1-Correlation)*K22</f>
        <v>7.3654628630960131E-2</v>
      </c>
      <c r="W22">
        <f>SQRT(Correlation)*$F22 + SQRT('CDO Param'!H$17 - Correlation)*HLOOKUP('CDO Param'!H$12,$C$4:$E$1004,$A22,FALSE) + SQRT(1-Correlation)*L22</f>
        <v>-0.41110393545090373</v>
      </c>
      <c r="X22">
        <f>SQRT(Correlation)*$F22 + SQRT('CDO Param'!I$17 - Correlation)*HLOOKUP('CDO Param'!I$12,$C$4:$E$1004,$A22,FALSE) + SQRT(1-Correlation)*M22</f>
        <v>1.3407934970273374</v>
      </c>
      <c r="Y22">
        <f>SQRT(Correlation)*$F22 + SQRT('CDO Param'!J$17 - Correlation)*HLOOKUP('CDO Param'!J$12,$C$4:$E$1004,$A22,FALSE) + SQRT(1-Correlation)*N22</f>
        <v>-0.56501046082503581</v>
      </c>
      <c r="Z22">
        <f>SQRT(Correlation)*$F22 + SQRT('CDO Param'!K$17 - Correlation)*HLOOKUP('CDO Param'!K$12,$C$4:$E$1004,$A22,FALSE) + SQRT(1-Correlation)*O22</f>
        <v>-1.2450126842678957</v>
      </c>
      <c r="AA22">
        <f>SQRT(Correlation)*$F22 + SQRT('CDO Param'!L$17 - Correlation)*HLOOKUP('CDO Param'!L$12,$C$4:$E$1004,$A22,FALSE) + SQRT(1-Correlation)*P22</f>
        <v>0.49472530812581594</v>
      </c>
      <c r="AC22" s="3">
        <f>IF(R22&lt;'CDO Param'!C$13,1,0)</f>
        <v>0</v>
      </c>
      <c r="AD22" s="3">
        <f>IF(S22&lt;'CDO Param'!D$13,1,0)</f>
        <v>0</v>
      </c>
      <c r="AE22" s="3">
        <f>IF(T22&lt;'CDO Param'!E$13,1,0)</f>
        <v>0</v>
      </c>
      <c r="AF22" s="3">
        <f>IF(U22&lt;'CDO Param'!F$13,1,0)</f>
        <v>0</v>
      </c>
      <c r="AG22" s="3">
        <f>IF(V22&lt;'CDO Param'!G$13,1,0)</f>
        <v>0</v>
      </c>
      <c r="AH22" s="3">
        <f>IF(W22&lt;'CDO Param'!H$13,1,0)</f>
        <v>0</v>
      </c>
      <c r="AI22" s="3">
        <f>IF(X22&lt;'CDO Param'!I$13,1,0)</f>
        <v>0</v>
      </c>
      <c r="AJ22" s="3">
        <f>IF(Y22&lt;'CDO Param'!J$13,1,0)</f>
        <v>0</v>
      </c>
      <c r="AK22" s="3">
        <f>IF(Z22&lt;'CDO Param'!K$13,1,0)</f>
        <v>0</v>
      </c>
      <c r="AL22" s="3">
        <f>IF(AA22&lt;'CDO Param'!L$13,1,0)</f>
        <v>0</v>
      </c>
      <c r="AN22" s="3">
        <f>AC22*'CDO Param'!C$6*'CDO Param'!C$9</f>
        <v>0</v>
      </c>
      <c r="AO22" s="3">
        <f>AD22*'CDO Param'!D$6*'CDO Param'!D$9</f>
        <v>0</v>
      </c>
      <c r="AP22" s="3">
        <f>AE22*'CDO Param'!E$6*'CDO Param'!E$9</f>
        <v>0</v>
      </c>
      <c r="AQ22" s="3">
        <f>AF22*'CDO Param'!F$6*'CDO Param'!F$9</f>
        <v>0</v>
      </c>
      <c r="AR22" s="3">
        <f>AG22*'CDO Param'!G$6*'CDO Param'!G$9</f>
        <v>0</v>
      </c>
      <c r="AS22" s="3">
        <f>AH22*'CDO Param'!H$6*'CDO Param'!H$9</f>
        <v>0</v>
      </c>
      <c r="AT22" s="3">
        <f>AI22*'CDO Param'!I$6*'CDO Param'!I$9</f>
        <v>0</v>
      </c>
      <c r="AU22" s="3">
        <f>AJ22*'CDO Param'!J$6*'CDO Param'!J$9</f>
        <v>0</v>
      </c>
      <c r="AV22" s="3">
        <f>AK22*'CDO Param'!K$6*'CDO Param'!K$9</f>
        <v>0</v>
      </c>
      <c r="AW22" s="3">
        <f>AL22*'CDO Param'!L$6*'CDO Param'!L$9</f>
        <v>0</v>
      </c>
      <c r="AY22" s="2">
        <f t="shared" si="2"/>
        <v>0</v>
      </c>
      <c r="BI22" s="5">
        <f>AY22/'CDO Param'!$M$6</f>
        <v>0</v>
      </c>
      <c r="BJ22" s="5">
        <f t="shared" si="3"/>
        <v>0</v>
      </c>
      <c r="BK22" s="5">
        <f t="shared" si="4"/>
        <v>0</v>
      </c>
    </row>
    <row r="23" spans="1:63" x14ac:dyDescent="0.2">
      <c r="A23" s="3">
        <v>20</v>
      </c>
      <c r="B23" s="3">
        <v>19</v>
      </c>
      <c r="C23">
        <v>-0.26265524866175838</v>
      </c>
      <c r="D23">
        <v>-0.54264660320768598</v>
      </c>
      <c r="E23">
        <v>2.3717984731774777</v>
      </c>
      <c r="F23">
        <v>-0.17734237189870328</v>
      </c>
      <c r="G23">
        <v>0.29719444682996254</v>
      </c>
      <c r="H23">
        <v>-0.69596467255905736</v>
      </c>
      <c r="I23">
        <v>1.2231339496793225</v>
      </c>
      <c r="J23">
        <v>-6.0650791056104936E-2</v>
      </c>
      <c r="K23">
        <v>-1.3797944120597094</v>
      </c>
      <c r="L23">
        <v>1.0263897820550483</v>
      </c>
      <c r="M23">
        <v>-0.2889885308832163</v>
      </c>
      <c r="N23">
        <v>-9.8641521617537364E-2</v>
      </c>
      <c r="O23">
        <v>-0.93409880719264038</v>
      </c>
      <c r="P23">
        <v>-0.38792450141045265</v>
      </c>
      <c r="R23">
        <f>SQRT(Correlation)*$F23 + SQRT('CDO Param'!C$17 - Correlation)*HLOOKUP('CDO Param'!C$12,$C$4:$E$1004,$A23,FALSE) + SQRT(1-Correlation)*G23</f>
        <v>0.14912100731209263</v>
      </c>
      <c r="S23">
        <f>SQRT(Correlation)*$F23 + SQRT('CDO Param'!D$17 - Correlation)*HLOOKUP('CDO Param'!D$12,$C$4:$E$1004,$A23,FALSE) + SQRT(1-Correlation)*H23</f>
        <v>-0.79307246155882671</v>
      </c>
      <c r="T23">
        <f>SQRT(Correlation)*$F23 + SQRT('CDO Param'!E$17 - Correlation)*HLOOKUP('CDO Param'!E$12,$C$4:$E$1004,$A23,FALSE) + SQRT(1-Correlation)*I23</f>
        <v>1.0347941204031923</v>
      </c>
      <c r="U23">
        <f>SQRT(Correlation)*$F23 + SQRT('CDO Param'!F$17 - Correlation)*HLOOKUP('CDO Param'!F$12,$C$4:$E$1004,$A23,FALSE) + SQRT(1-Correlation)*J23</f>
        <v>0.41673128692137268</v>
      </c>
      <c r="V23">
        <f>SQRT(Correlation)*$F23 + SQRT('CDO Param'!G$17 - Correlation)*HLOOKUP('CDO Param'!G$12,$C$4:$E$1004,$A23,FALSE) + SQRT(1-Correlation)*K23</f>
        <v>-0.83471823405462375</v>
      </c>
      <c r="W23">
        <f>SQRT(Correlation)*$F23 + SQRT('CDO Param'!H$17 - Correlation)*HLOOKUP('CDO Param'!H$12,$C$4:$E$1004,$A23,FALSE) + SQRT(1-Correlation)*L23</f>
        <v>0.84089644285647691</v>
      </c>
      <c r="X23">
        <f>SQRT(Correlation)*$F23 + SQRT('CDO Param'!I$17 - Correlation)*HLOOKUP('CDO Param'!I$12,$C$4:$E$1004,$A23,FALSE) + SQRT(1-Correlation)*M23</f>
        <v>0.20011108683278855</v>
      </c>
      <c r="Y23">
        <f>SQRT(Correlation)*$F23 + SQRT('CDO Param'!J$17 - Correlation)*HLOOKUP('CDO Param'!J$12,$C$4:$E$1004,$A23,FALSE) + SQRT(1-Correlation)*N23</f>
        <v>-0.21915219298898492</v>
      </c>
      <c r="Z23">
        <f>SQRT(Correlation)*$F23 + SQRT('CDO Param'!K$17 - Correlation)*HLOOKUP('CDO Param'!K$12,$C$4:$E$1004,$A23,FALSE) + SQRT(1-Correlation)*O23</f>
        <v>-1.0117365660487034</v>
      </c>
      <c r="AA23">
        <f>SQRT(Correlation)*$F23 + SQRT('CDO Param'!L$17 - Correlation)*HLOOKUP('CDO Param'!L$12,$C$4:$E$1004,$A23,FALSE) + SQRT(1-Correlation)*P23</f>
        <v>-0.49359012432880794</v>
      </c>
      <c r="AC23" s="3">
        <f>IF(R23&lt;'CDO Param'!C$13,1,0)</f>
        <v>0</v>
      </c>
      <c r="AD23" s="3">
        <f>IF(S23&lt;'CDO Param'!D$13,1,0)</f>
        <v>0</v>
      </c>
      <c r="AE23" s="3">
        <f>IF(T23&lt;'CDO Param'!E$13,1,0)</f>
        <v>0</v>
      </c>
      <c r="AF23" s="3">
        <f>IF(U23&lt;'CDO Param'!F$13,1,0)</f>
        <v>0</v>
      </c>
      <c r="AG23" s="3">
        <f>IF(V23&lt;'CDO Param'!G$13,1,0)</f>
        <v>1</v>
      </c>
      <c r="AH23" s="3">
        <f>IF(W23&lt;'CDO Param'!H$13,1,0)</f>
        <v>0</v>
      </c>
      <c r="AI23" s="3">
        <f>IF(X23&lt;'CDO Param'!I$13,1,0)</f>
        <v>0</v>
      </c>
      <c r="AJ23" s="3">
        <f>IF(Y23&lt;'CDO Param'!J$13,1,0)</f>
        <v>0</v>
      </c>
      <c r="AK23" s="3">
        <f>IF(Z23&lt;'CDO Param'!K$13,1,0)</f>
        <v>0</v>
      </c>
      <c r="AL23" s="3">
        <f>IF(AA23&lt;'CDO Param'!L$13,1,0)</f>
        <v>0</v>
      </c>
      <c r="AN23" s="3">
        <f>AC23*'CDO Param'!C$6*'CDO Param'!C$9</f>
        <v>0</v>
      </c>
      <c r="AO23" s="3">
        <f>AD23*'CDO Param'!D$6*'CDO Param'!D$9</f>
        <v>0</v>
      </c>
      <c r="AP23" s="3">
        <f>AE23*'CDO Param'!E$6*'CDO Param'!E$9</f>
        <v>0</v>
      </c>
      <c r="AQ23" s="3">
        <f>AF23*'CDO Param'!F$6*'CDO Param'!F$9</f>
        <v>0</v>
      </c>
      <c r="AR23" s="3">
        <f>AG23*'CDO Param'!G$6*'CDO Param'!G$9</f>
        <v>4500</v>
      </c>
      <c r="AS23" s="3">
        <f>AH23*'CDO Param'!H$6*'CDO Param'!H$9</f>
        <v>0</v>
      </c>
      <c r="AT23" s="3">
        <f>AI23*'CDO Param'!I$6*'CDO Param'!I$9</f>
        <v>0</v>
      </c>
      <c r="AU23" s="3">
        <f>AJ23*'CDO Param'!J$6*'CDO Param'!J$9</f>
        <v>0</v>
      </c>
      <c r="AV23" s="3">
        <f>AK23*'CDO Param'!K$6*'CDO Param'!K$9</f>
        <v>0</v>
      </c>
      <c r="AW23" s="3">
        <f>AL23*'CDO Param'!L$6*'CDO Param'!L$9</f>
        <v>0</v>
      </c>
      <c r="AY23" s="2">
        <f t="shared" si="2"/>
        <v>4500</v>
      </c>
      <c r="BI23" s="5">
        <f>AY23/'CDO Param'!$M$6</f>
        <v>4.6875E-2</v>
      </c>
      <c r="BJ23" s="5">
        <f t="shared" si="3"/>
        <v>0</v>
      </c>
      <c r="BK23" s="5">
        <f t="shared" si="4"/>
        <v>0</v>
      </c>
    </row>
    <row r="24" spans="1:63" x14ac:dyDescent="0.2">
      <c r="A24" s="3">
        <v>21</v>
      </c>
      <c r="B24" s="3">
        <v>20</v>
      </c>
      <c r="C24">
        <v>-0.69535190050373785</v>
      </c>
      <c r="D24">
        <v>-0.69240854827512521</v>
      </c>
      <c r="E24">
        <v>0.32773186831036583</v>
      </c>
      <c r="F24">
        <v>-1.219086698256433</v>
      </c>
      <c r="G24">
        <v>-0.25501094569335692</v>
      </c>
      <c r="H24">
        <v>2.5442932383157313</v>
      </c>
      <c r="I24">
        <v>2.0356583263492212</v>
      </c>
      <c r="J24">
        <v>1.094044819183182</v>
      </c>
      <c r="K24">
        <v>2.2288986656349152</v>
      </c>
      <c r="L24">
        <v>-2.0492188923526555</v>
      </c>
      <c r="M24">
        <v>1.0076473699882627</v>
      </c>
      <c r="N24">
        <v>-0.10035137165687047</v>
      </c>
      <c r="O24">
        <v>0.72062107392412145</v>
      </c>
      <c r="P24">
        <v>0.68440613176790066</v>
      </c>
      <c r="R24">
        <f>SQRT(Correlation)*$F24 + SQRT('CDO Param'!C$17 - Correlation)*HLOOKUP('CDO Param'!C$12,$C$4:$E$1004,$A24,FALSE) + SQRT(1-Correlation)*G24</f>
        <v>-0.72535504413720386</v>
      </c>
      <c r="S24">
        <f>SQRT(Correlation)*$F24 + SQRT('CDO Param'!D$17 - Correlation)*HLOOKUP('CDO Param'!D$12,$C$4:$E$1004,$A24,FALSE) + SQRT(1-Correlation)*H24</f>
        <v>1.93029808139514</v>
      </c>
      <c r="T24">
        <f>SQRT(Correlation)*$F24 + SQRT('CDO Param'!E$17 - Correlation)*HLOOKUP('CDO Param'!E$12,$C$4:$E$1004,$A24,FALSE) + SQRT(1-Correlation)*I24</f>
        <v>1.3617131713335913</v>
      </c>
      <c r="U24">
        <f>SQRT(Correlation)*$F24 + SQRT('CDO Param'!F$17 - Correlation)*HLOOKUP('CDO Param'!F$12,$C$4:$E$1004,$A24,FALSE) + SQRT(1-Correlation)*J24</f>
        <v>0.72567605770080301</v>
      </c>
      <c r="V24">
        <f>SQRT(Correlation)*$F24 + SQRT('CDO Param'!G$17 - Correlation)*HLOOKUP('CDO Param'!G$12,$C$4:$E$1004,$A24,FALSE) + SQRT(1-Correlation)*K24</f>
        <v>1.8022929475579446</v>
      </c>
      <c r="W24">
        <f>SQRT(Correlation)*$F24 + SQRT('CDO Param'!H$17 - Correlation)*HLOOKUP('CDO Param'!H$12,$C$4:$E$1004,$A24,FALSE) + SQRT(1-Correlation)*L24</f>
        <v>-2.4274901563623876</v>
      </c>
      <c r="X24">
        <f>SQRT(Correlation)*$F24 + SQRT('CDO Param'!I$17 - Correlation)*HLOOKUP('CDO Param'!I$12,$C$4:$E$1004,$A24,FALSE) + SQRT(1-Correlation)*M24</f>
        <v>0.64371224065541521</v>
      </c>
      <c r="Y24">
        <f>SQRT(Correlation)*$F24 + SQRT('CDO Param'!J$17 - Correlation)*HLOOKUP('CDO Param'!J$12,$C$4:$E$1004,$A24,FALSE) + SQRT(1-Correlation)*N24</f>
        <v>-0.66468355363870957</v>
      </c>
      <c r="Z24">
        <f>SQRT(Correlation)*$F24 + SQRT('CDO Param'!K$17 - Correlation)*HLOOKUP('CDO Param'!K$12,$C$4:$E$1004,$A24,FALSE) + SQRT(1-Correlation)*O24</f>
        <v>0.11415929364366173</v>
      </c>
      <c r="AA24">
        <f>SQRT(Correlation)*$F24 + SQRT('CDO Param'!L$17 - Correlation)*HLOOKUP('CDO Param'!L$12,$C$4:$E$1004,$A24,FALSE) + SQRT(1-Correlation)*P24</f>
        <v>7.9802782880189604E-2</v>
      </c>
      <c r="AC24" s="3">
        <f>IF(R24&lt;'CDO Param'!C$13,1,0)</f>
        <v>0</v>
      </c>
      <c r="AD24" s="3">
        <f>IF(S24&lt;'CDO Param'!D$13,1,0)</f>
        <v>0</v>
      </c>
      <c r="AE24" s="3">
        <f>IF(T24&lt;'CDO Param'!E$13,1,0)</f>
        <v>0</v>
      </c>
      <c r="AF24" s="3">
        <f>IF(U24&lt;'CDO Param'!F$13,1,0)</f>
        <v>0</v>
      </c>
      <c r="AG24" s="3">
        <f>IF(V24&lt;'CDO Param'!G$13,1,0)</f>
        <v>0</v>
      </c>
      <c r="AH24" s="3">
        <f>IF(W24&lt;'CDO Param'!H$13,1,0)</f>
        <v>0</v>
      </c>
      <c r="AI24" s="3">
        <f>IF(X24&lt;'CDO Param'!I$13,1,0)</f>
        <v>0</v>
      </c>
      <c r="AJ24" s="3">
        <f>IF(Y24&lt;'CDO Param'!J$13,1,0)</f>
        <v>0</v>
      </c>
      <c r="AK24" s="3">
        <f>IF(Z24&lt;'CDO Param'!K$13,1,0)</f>
        <v>0</v>
      </c>
      <c r="AL24" s="3">
        <f>IF(AA24&lt;'CDO Param'!L$13,1,0)</f>
        <v>0</v>
      </c>
      <c r="AN24" s="3">
        <f>AC24*'CDO Param'!C$6*'CDO Param'!C$9</f>
        <v>0</v>
      </c>
      <c r="AO24" s="3">
        <f>AD24*'CDO Param'!D$6*'CDO Param'!D$9</f>
        <v>0</v>
      </c>
      <c r="AP24" s="3">
        <f>AE24*'CDO Param'!E$6*'CDO Param'!E$9</f>
        <v>0</v>
      </c>
      <c r="AQ24" s="3">
        <f>AF24*'CDO Param'!F$6*'CDO Param'!F$9</f>
        <v>0</v>
      </c>
      <c r="AR24" s="3">
        <f>AG24*'CDO Param'!G$6*'CDO Param'!G$9</f>
        <v>0</v>
      </c>
      <c r="AS24" s="3">
        <f>AH24*'CDO Param'!H$6*'CDO Param'!H$9</f>
        <v>0</v>
      </c>
      <c r="AT24" s="3">
        <f>AI24*'CDO Param'!I$6*'CDO Param'!I$9</f>
        <v>0</v>
      </c>
      <c r="AU24" s="3">
        <f>AJ24*'CDO Param'!J$6*'CDO Param'!J$9</f>
        <v>0</v>
      </c>
      <c r="AV24" s="3">
        <f>AK24*'CDO Param'!K$6*'CDO Param'!K$9</f>
        <v>0</v>
      </c>
      <c r="AW24" s="3">
        <f>AL24*'CDO Param'!L$6*'CDO Param'!L$9</f>
        <v>0</v>
      </c>
      <c r="AY24" s="2">
        <f t="shared" si="2"/>
        <v>0</v>
      </c>
      <c r="BI24" s="5">
        <f>AY24/'CDO Param'!$M$6</f>
        <v>0</v>
      </c>
      <c r="BJ24" s="5">
        <f t="shared" si="3"/>
        <v>0</v>
      </c>
      <c r="BK24" s="5">
        <f t="shared" si="4"/>
        <v>0</v>
      </c>
    </row>
    <row r="25" spans="1:63" x14ac:dyDescent="0.2">
      <c r="A25" s="3">
        <v>22</v>
      </c>
      <c r="B25" s="3">
        <v>21</v>
      </c>
      <c r="C25">
        <v>-1.748858267092146</v>
      </c>
      <c r="D25">
        <v>-0.70009264163672924</v>
      </c>
      <c r="E25">
        <v>-0.84794919530395418</v>
      </c>
      <c r="F25">
        <v>1.5017121768323705</v>
      </c>
      <c r="G25">
        <v>1.2253985914867371</v>
      </c>
      <c r="H25">
        <v>0.4154207999818027</v>
      </c>
      <c r="I25">
        <v>0.9249902177543845</v>
      </c>
      <c r="J25">
        <v>-2.6301131583750248</v>
      </c>
      <c r="K25">
        <v>0.62499111663782969</v>
      </c>
      <c r="L25">
        <v>9.3139078671811149E-2</v>
      </c>
      <c r="M25">
        <v>-1.2773057278536726</v>
      </c>
      <c r="N25">
        <v>-0.64807409216882661</v>
      </c>
      <c r="O25">
        <v>-1.4177066987031139</v>
      </c>
      <c r="P25">
        <v>-0.60417960412451066</v>
      </c>
      <c r="R25">
        <f>SQRT(Correlation)*$F25 + SQRT('CDO Param'!C$17 - Correlation)*HLOOKUP('CDO Param'!C$12,$C$4:$E$1004,$A25,FALSE) + SQRT(1-Correlation)*G25</f>
        <v>1.5383902132060483</v>
      </c>
      <c r="S25">
        <f>SQRT(Correlation)*$F25 + SQRT('CDO Param'!D$17 - Correlation)*HLOOKUP('CDO Param'!D$12,$C$4:$E$1004,$A25,FALSE) + SQRT(1-Correlation)*H25</f>
        <v>0.7699778106134757</v>
      </c>
      <c r="T25">
        <f>SQRT(Correlation)*$F25 + SQRT('CDO Param'!E$17 - Correlation)*HLOOKUP('CDO Param'!E$12,$C$4:$E$1004,$A25,FALSE) + SQRT(1-Correlation)*I25</f>
        <v>0.88970145202115625</v>
      </c>
      <c r="U25">
        <f>SQRT(Correlation)*$F25 + SQRT('CDO Param'!F$17 - Correlation)*HLOOKUP('CDO Param'!F$12,$C$4:$E$1004,$A25,FALSE) + SQRT(1-Correlation)*J25</f>
        <v>-2.2098685426698772</v>
      </c>
      <c r="V25">
        <f>SQRT(Correlation)*$F25 + SQRT('CDO Param'!G$17 - Correlation)*HLOOKUP('CDO Param'!G$12,$C$4:$E$1004,$A25,FALSE) + SQRT(1-Correlation)*K25</f>
        <v>0.87819451644764412</v>
      </c>
      <c r="W25">
        <f>SQRT(Correlation)*$F25 + SQRT('CDO Param'!H$17 - Correlation)*HLOOKUP('CDO Param'!H$12,$C$4:$E$1004,$A25,FALSE) + SQRT(1-Correlation)*L25</f>
        <v>0.46423452433971635</v>
      </c>
      <c r="X25">
        <f>SQRT(Correlation)*$F25 + SQRT('CDO Param'!I$17 - Correlation)*HLOOKUP('CDO Param'!I$12,$C$4:$E$1004,$A25,FALSE) + SQRT(1-Correlation)*M25</f>
        <v>-0.92648272785563957</v>
      </c>
      <c r="Y25">
        <f>SQRT(Correlation)*$F25 + SQRT('CDO Param'!J$17 - Correlation)*HLOOKUP('CDO Param'!J$12,$C$4:$E$1004,$A25,FALSE) + SQRT(1-Correlation)*N25</f>
        <v>-0.60263838556235128</v>
      </c>
      <c r="Z25">
        <f>SQRT(Correlation)*$F25 + SQRT('CDO Param'!K$17 - Correlation)*HLOOKUP('CDO Param'!K$12,$C$4:$E$1004,$A25,FALSE) + SQRT(1-Correlation)*O25</f>
        <v>-1.3327759850165124</v>
      </c>
      <c r="AA25">
        <f>SQRT(Correlation)*$F25 + SQRT('CDO Param'!L$17 - Correlation)*HLOOKUP('CDO Param'!L$12,$C$4:$E$1004,$A25,FALSE) + SQRT(1-Correlation)*P25</f>
        <v>-0.56099641787823074</v>
      </c>
      <c r="AC25" s="3">
        <f>IF(R25&lt;'CDO Param'!C$13,1,0)</f>
        <v>0</v>
      </c>
      <c r="AD25" s="3">
        <f>IF(S25&lt;'CDO Param'!D$13,1,0)</f>
        <v>0</v>
      </c>
      <c r="AE25" s="3">
        <f>IF(T25&lt;'CDO Param'!E$13,1,0)</f>
        <v>0</v>
      </c>
      <c r="AF25" s="3">
        <f>IF(U25&lt;'CDO Param'!F$13,1,0)</f>
        <v>1</v>
      </c>
      <c r="AG25" s="3">
        <f>IF(V25&lt;'CDO Param'!G$13,1,0)</f>
        <v>0</v>
      </c>
      <c r="AH25" s="3">
        <f>IF(W25&lt;'CDO Param'!H$13,1,0)</f>
        <v>0</v>
      </c>
      <c r="AI25" s="3">
        <f>IF(X25&lt;'CDO Param'!I$13,1,0)</f>
        <v>0</v>
      </c>
      <c r="AJ25" s="3">
        <f>IF(Y25&lt;'CDO Param'!J$13,1,0)</f>
        <v>0</v>
      </c>
      <c r="AK25" s="3">
        <f>IF(Z25&lt;'CDO Param'!K$13,1,0)</f>
        <v>0</v>
      </c>
      <c r="AL25" s="3">
        <f>IF(AA25&lt;'CDO Param'!L$13,1,0)</f>
        <v>0</v>
      </c>
      <c r="AN25" s="3">
        <f>AC25*'CDO Param'!C$6*'CDO Param'!C$9</f>
        <v>0</v>
      </c>
      <c r="AO25" s="3">
        <f>AD25*'CDO Param'!D$6*'CDO Param'!D$9</f>
        <v>0</v>
      </c>
      <c r="AP25" s="3">
        <f>AE25*'CDO Param'!E$6*'CDO Param'!E$9</f>
        <v>0</v>
      </c>
      <c r="AQ25" s="3">
        <f>AF25*'CDO Param'!F$6*'CDO Param'!F$9</f>
        <v>4500</v>
      </c>
      <c r="AR25" s="3">
        <f>AG25*'CDO Param'!G$6*'CDO Param'!G$9</f>
        <v>0</v>
      </c>
      <c r="AS25" s="3">
        <f>AH25*'CDO Param'!H$6*'CDO Param'!H$9</f>
        <v>0</v>
      </c>
      <c r="AT25" s="3">
        <f>AI25*'CDO Param'!I$6*'CDO Param'!I$9</f>
        <v>0</v>
      </c>
      <c r="AU25" s="3">
        <f>AJ25*'CDO Param'!J$6*'CDO Param'!J$9</f>
        <v>0</v>
      </c>
      <c r="AV25" s="3">
        <f>AK25*'CDO Param'!K$6*'CDO Param'!K$9</f>
        <v>0</v>
      </c>
      <c r="AW25" s="3">
        <f>AL25*'CDO Param'!L$6*'CDO Param'!L$9</f>
        <v>0</v>
      </c>
      <c r="AY25" s="2">
        <f t="shared" si="2"/>
        <v>4500</v>
      </c>
      <c r="BI25" s="5">
        <f>AY25/'CDO Param'!$M$6</f>
        <v>4.6875E-2</v>
      </c>
      <c r="BJ25" s="5">
        <f t="shared" si="3"/>
        <v>0</v>
      </c>
      <c r="BK25" s="5">
        <f t="shared" si="4"/>
        <v>0</v>
      </c>
    </row>
    <row r="26" spans="1:63" x14ac:dyDescent="0.2">
      <c r="A26" s="3">
        <v>23</v>
      </c>
      <c r="B26" s="3">
        <v>22</v>
      </c>
      <c r="C26">
        <v>2.4104701878968626</v>
      </c>
      <c r="D26">
        <v>0.54847532737767324</v>
      </c>
      <c r="E26">
        <v>0.48659558160579763</v>
      </c>
      <c r="F26">
        <v>-1.1960673873545602</v>
      </c>
      <c r="G26">
        <v>0.99298404165892862</v>
      </c>
      <c r="H26">
        <v>1.0444136933074333</v>
      </c>
      <c r="I26">
        <v>-1.349355898128124</v>
      </c>
      <c r="J26">
        <v>-0.54764313972555101</v>
      </c>
      <c r="K26">
        <v>-1.1978590919170529</v>
      </c>
      <c r="L26">
        <v>1.8981791072292253</v>
      </c>
      <c r="M26">
        <v>-0.39609403756912798</v>
      </c>
      <c r="N26">
        <v>6.8857843871228397E-2</v>
      </c>
      <c r="O26">
        <v>0.95001496447366662</v>
      </c>
      <c r="P26">
        <v>-1.1417068890295923</v>
      </c>
      <c r="R26">
        <f>SQRT(Correlation)*$F26 + SQRT('CDO Param'!C$17 - Correlation)*HLOOKUP('CDO Param'!C$12,$C$4:$E$1004,$A26,FALSE) + SQRT(1-Correlation)*G26</f>
        <v>0.64136378230424551</v>
      </c>
      <c r="S26">
        <f>SQRT(Correlation)*$F26 + SQRT('CDO Param'!D$17 - Correlation)*HLOOKUP('CDO Param'!D$12,$C$4:$E$1004,$A26,FALSE) + SQRT(1-Correlation)*H26</f>
        <v>0.690154233847738</v>
      </c>
      <c r="T26">
        <f>SQRT(Correlation)*$F26 + SQRT('CDO Param'!E$17 - Correlation)*HLOOKUP('CDO Param'!E$12,$C$4:$E$1004,$A26,FALSE) + SQRT(1-Correlation)*I26</f>
        <v>-1.0205906555978068</v>
      </c>
      <c r="U26">
        <f>SQRT(Correlation)*$F26 + SQRT('CDO Param'!F$17 - Correlation)*HLOOKUP('CDO Param'!F$12,$C$4:$E$1004,$A26,FALSE) + SQRT(1-Correlation)*J26</f>
        <v>-0.78896353805614172</v>
      </c>
      <c r="V26">
        <f>SQRT(Correlation)*$F26 + SQRT('CDO Param'!G$17 - Correlation)*HLOOKUP('CDO Param'!G$12,$C$4:$E$1004,$A26,FALSE) + SQRT(1-Correlation)*K26</f>
        <v>-1.4058125520262308</v>
      </c>
      <c r="W26">
        <f>SQRT(Correlation)*$F26 + SQRT('CDO Param'!H$17 - Correlation)*HLOOKUP('CDO Param'!H$12,$C$4:$E$1004,$A26,FALSE) + SQRT(1-Correlation)*L26</f>
        <v>1.5001072224885257</v>
      </c>
      <c r="X26">
        <f>SQRT(Correlation)*$F26 + SQRT('CDO Param'!I$17 - Correlation)*HLOOKUP('CDO Param'!I$12,$C$4:$E$1004,$A26,FALSE) + SQRT(1-Correlation)*M26</f>
        <v>-0.64519143600579199</v>
      </c>
      <c r="Y26">
        <f>SQRT(Correlation)*$F26 + SQRT('CDO Param'!J$17 - Correlation)*HLOOKUP('CDO Param'!J$12,$C$4:$E$1004,$A26,FALSE) + SQRT(1-Correlation)*N26</f>
        <v>0.32484503450269925</v>
      </c>
      <c r="Z26">
        <f>SQRT(Correlation)*$F26 + SQRT('CDO Param'!K$17 - Correlation)*HLOOKUP('CDO Param'!K$12,$C$4:$E$1004,$A26,FALSE) + SQRT(1-Correlation)*O26</f>
        <v>1.1607840777765146</v>
      </c>
      <c r="AA26">
        <f>SQRT(Correlation)*$F26 + SQRT('CDO Param'!L$17 - Correlation)*HLOOKUP('CDO Param'!L$12,$C$4:$E$1004,$A26,FALSE) + SQRT(1-Correlation)*P26</f>
        <v>-0.82359750880929061</v>
      </c>
      <c r="AC26" s="3">
        <f>IF(R26&lt;'CDO Param'!C$13,1,0)</f>
        <v>0</v>
      </c>
      <c r="AD26" s="3">
        <f>IF(S26&lt;'CDO Param'!D$13,1,0)</f>
        <v>0</v>
      </c>
      <c r="AE26" s="3">
        <f>IF(T26&lt;'CDO Param'!E$13,1,0)</f>
        <v>0</v>
      </c>
      <c r="AF26" s="3">
        <f>IF(U26&lt;'CDO Param'!F$13,1,0)</f>
        <v>0</v>
      </c>
      <c r="AG26" s="3">
        <f>IF(V26&lt;'CDO Param'!G$13,1,0)</f>
        <v>1</v>
      </c>
      <c r="AH26" s="3">
        <f>IF(W26&lt;'CDO Param'!H$13,1,0)</f>
        <v>0</v>
      </c>
      <c r="AI26" s="3">
        <f>IF(X26&lt;'CDO Param'!I$13,1,0)</f>
        <v>0</v>
      </c>
      <c r="AJ26" s="3">
        <f>IF(Y26&lt;'CDO Param'!J$13,1,0)</f>
        <v>0</v>
      </c>
      <c r="AK26" s="3">
        <f>IF(Z26&lt;'CDO Param'!K$13,1,0)</f>
        <v>0</v>
      </c>
      <c r="AL26" s="3">
        <f>IF(AA26&lt;'CDO Param'!L$13,1,0)</f>
        <v>1</v>
      </c>
      <c r="AN26" s="3">
        <f>AC26*'CDO Param'!C$6*'CDO Param'!C$9</f>
        <v>0</v>
      </c>
      <c r="AO26" s="3">
        <f>AD26*'CDO Param'!D$6*'CDO Param'!D$9</f>
        <v>0</v>
      </c>
      <c r="AP26" s="3">
        <f>AE26*'CDO Param'!E$6*'CDO Param'!E$9</f>
        <v>0</v>
      </c>
      <c r="AQ26" s="3">
        <f>AF26*'CDO Param'!F$6*'CDO Param'!F$9</f>
        <v>0</v>
      </c>
      <c r="AR26" s="3">
        <f>AG26*'CDO Param'!G$6*'CDO Param'!G$9</f>
        <v>4500</v>
      </c>
      <c r="AS26" s="3">
        <f>AH26*'CDO Param'!H$6*'CDO Param'!H$9</f>
        <v>0</v>
      </c>
      <c r="AT26" s="3">
        <f>AI26*'CDO Param'!I$6*'CDO Param'!I$9</f>
        <v>0</v>
      </c>
      <c r="AU26" s="3">
        <f>AJ26*'CDO Param'!J$6*'CDO Param'!J$9</f>
        <v>0</v>
      </c>
      <c r="AV26" s="3">
        <f>AK26*'CDO Param'!K$6*'CDO Param'!K$9</f>
        <v>0</v>
      </c>
      <c r="AW26" s="3">
        <f>AL26*'CDO Param'!L$6*'CDO Param'!L$9</f>
        <v>4500</v>
      </c>
      <c r="AY26" s="2">
        <f t="shared" si="2"/>
        <v>9000</v>
      </c>
      <c r="BI26" s="5">
        <f>AY26/'CDO Param'!$M$6</f>
        <v>9.375E-2</v>
      </c>
      <c r="BJ26" s="5">
        <f t="shared" si="3"/>
        <v>0.02</v>
      </c>
      <c r="BK26" s="5">
        <f t="shared" si="4"/>
        <v>1</v>
      </c>
    </row>
    <row r="27" spans="1:63" x14ac:dyDescent="0.2">
      <c r="A27" s="3">
        <v>24</v>
      </c>
      <c r="B27" s="3">
        <v>23</v>
      </c>
      <c r="C27">
        <v>1.4657553037977777</v>
      </c>
      <c r="D27">
        <v>0.94009010354056954</v>
      </c>
      <c r="E27">
        <v>0.11568431546038482</v>
      </c>
      <c r="F27">
        <v>0.50512198868091218</v>
      </c>
      <c r="G27">
        <v>0.47145022108452395</v>
      </c>
      <c r="H27">
        <v>-0.55990085456869565</v>
      </c>
      <c r="I27">
        <v>0.28937620299984701</v>
      </c>
      <c r="J27">
        <v>-1.8539958546170965</v>
      </c>
      <c r="K27">
        <v>0.3513321189529961</v>
      </c>
      <c r="L27">
        <v>0.28454451239667833</v>
      </c>
      <c r="M27">
        <v>1.5879277270869352</v>
      </c>
      <c r="N27">
        <v>-0.63657353166490793</v>
      </c>
      <c r="O27">
        <v>0.90436969912843779</v>
      </c>
      <c r="P27">
        <v>-2.3237225832417607</v>
      </c>
      <c r="R27">
        <f>SQRT(Correlation)*$F27 + SQRT('CDO Param'!C$17 - Correlation)*HLOOKUP('CDO Param'!C$12,$C$4:$E$1004,$A27,FALSE) + SQRT(1-Correlation)*G27</f>
        <v>0.7399393660796374</v>
      </c>
      <c r="S27">
        <f>SQRT(Correlation)*$F27 + SQRT('CDO Param'!D$17 - Correlation)*HLOOKUP('CDO Param'!D$12,$C$4:$E$1004,$A27,FALSE) + SQRT(1-Correlation)*H27</f>
        <v>-0.23848617381900389</v>
      </c>
      <c r="T27">
        <f>SQRT(Correlation)*$F27 + SQRT('CDO Param'!E$17 - Correlation)*HLOOKUP('CDO Param'!E$12,$C$4:$E$1004,$A27,FALSE) + SQRT(1-Correlation)*I27</f>
        <v>0.82206237035806207</v>
      </c>
      <c r="U27">
        <f>SQRT(Correlation)*$F27 + SQRT('CDO Param'!F$17 - Correlation)*HLOOKUP('CDO Param'!F$12,$C$4:$E$1004,$A27,FALSE) + SQRT(1-Correlation)*J27</f>
        <v>-1.5732535045535854</v>
      </c>
      <c r="V27">
        <f>SQRT(Correlation)*$F27 + SQRT('CDO Param'!G$17 - Correlation)*HLOOKUP('CDO Param'!G$12,$C$4:$E$1004,$A27,FALSE) + SQRT(1-Correlation)*K27</f>
        <v>0.51890431069594611</v>
      </c>
      <c r="W27">
        <f>SQRT(Correlation)*$F27 + SQRT('CDO Param'!H$17 - Correlation)*HLOOKUP('CDO Param'!H$12,$C$4:$E$1004,$A27,FALSE) + SQRT(1-Correlation)*L27</f>
        <v>0.56262504193718343</v>
      </c>
      <c r="X27">
        <f>SQRT(Correlation)*$F27 + SQRT('CDO Param'!I$17 - Correlation)*HLOOKUP('CDO Param'!I$12,$C$4:$E$1004,$A27,FALSE) + SQRT(1-Correlation)*M27</f>
        <v>1.6920419105752322</v>
      </c>
      <c r="Y27">
        <f>SQRT(Correlation)*$F27 + SQRT('CDO Param'!J$17 - Correlation)*HLOOKUP('CDO Param'!J$12,$C$4:$E$1004,$A27,FALSE) + SQRT(1-Correlation)*N27</f>
        <v>-5.6370677752695886E-2</v>
      </c>
      <c r="Z27">
        <f>SQRT(Correlation)*$F27 + SQRT('CDO Param'!K$17 - Correlation)*HLOOKUP('CDO Param'!K$12,$C$4:$E$1004,$A27,FALSE) + SQRT(1-Correlation)*O27</f>
        <v>1.4054964285449494</v>
      </c>
      <c r="AA27">
        <f>SQRT(Correlation)*$F27 + SQRT('CDO Param'!L$17 - Correlation)*HLOOKUP('CDO Param'!L$12,$C$4:$E$1004,$A27,FALSE) + SQRT(1-Correlation)*P27</f>
        <v>-1.656940804305421</v>
      </c>
      <c r="AC27" s="3">
        <f>IF(R27&lt;'CDO Param'!C$13,1,0)</f>
        <v>0</v>
      </c>
      <c r="AD27" s="3">
        <f>IF(S27&lt;'CDO Param'!D$13,1,0)</f>
        <v>0</v>
      </c>
      <c r="AE27" s="3">
        <f>IF(T27&lt;'CDO Param'!E$13,1,0)</f>
        <v>0</v>
      </c>
      <c r="AF27" s="3">
        <f>IF(U27&lt;'CDO Param'!F$13,1,0)</f>
        <v>1</v>
      </c>
      <c r="AG27" s="3">
        <f>IF(V27&lt;'CDO Param'!G$13,1,0)</f>
        <v>0</v>
      </c>
      <c r="AH27" s="3">
        <f>IF(W27&lt;'CDO Param'!H$13,1,0)</f>
        <v>0</v>
      </c>
      <c r="AI27" s="3">
        <f>IF(X27&lt;'CDO Param'!I$13,1,0)</f>
        <v>0</v>
      </c>
      <c r="AJ27" s="3">
        <f>IF(Y27&lt;'CDO Param'!J$13,1,0)</f>
        <v>0</v>
      </c>
      <c r="AK27" s="3">
        <f>IF(Z27&lt;'CDO Param'!K$13,1,0)</f>
        <v>0</v>
      </c>
      <c r="AL27" s="3">
        <f>IF(AA27&lt;'CDO Param'!L$13,1,0)</f>
        <v>1</v>
      </c>
      <c r="AN27" s="3">
        <f>AC27*'CDO Param'!C$6*'CDO Param'!C$9</f>
        <v>0</v>
      </c>
      <c r="AO27" s="3">
        <f>AD27*'CDO Param'!D$6*'CDO Param'!D$9</f>
        <v>0</v>
      </c>
      <c r="AP27" s="3">
        <f>AE27*'CDO Param'!E$6*'CDO Param'!E$9</f>
        <v>0</v>
      </c>
      <c r="AQ27" s="3">
        <f>AF27*'CDO Param'!F$6*'CDO Param'!F$9</f>
        <v>4500</v>
      </c>
      <c r="AR27" s="3">
        <f>AG27*'CDO Param'!G$6*'CDO Param'!G$9</f>
        <v>0</v>
      </c>
      <c r="AS27" s="3">
        <f>AH27*'CDO Param'!H$6*'CDO Param'!H$9</f>
        <v>0</v>
      </c>
      <c r="AT27" s="3">
        <f>AI27*'CDO Param'!I$6*'CDO Param'!I$9</f>
        <v>0</v>
      </c>
      <c r="AU27" s="3">
        <f>AJ27*'CDO Param'!J$6*'CDO Param'!J$9</f>
        <v>0</v>
      </c>
      <c r="AV27" s="3">
        <f>AK27*'CDO Param'!K$6*'CDO Param'!K$9</f>
        <v>0</v>
      </c>
      <c r="AW27" s="3">
        <f>AL27*'CDO Param'!L$6*'CDO Param'!L$9</f>
        <v>4500</v>
      </c>
      <c r="AY27" s="2">
        <f t="shared" si="2"/>
        <v>9000</v>
      </c>
      <c r="BI27" s="5">
        <f>AY27/'CDO Param'!$M$6</f>
        <v>9.375E-2</v>
      </c>
      <c r="BJ27" s="5">
        <f t="shared" si="3"/>
        <v>0.02</v>
      </c>
      <c r="BK27" s="5">
        <f t="shared" si="4"/>
        <v>1</v>
      </c>
    </row>
    <row r="28" spans="1:63" x14ac:dyDescent="0.2">
      <c r="A28" s="3">
        <v>25</v>
      </c>
      <c r="B28" s="3">
        <v>24</v>
      </c>
      <c r="C28">
        <v>-0.67372184275882319</v>
      </c>
      <c r="D28">
        <v>-0.1469175003876444</v>
      </c>
      <c r="E28">
        <v>1.6578360373387113</v>
      </c>
      <c r="F28">
        <v>1.0484336598892696</v>
      </c>
      <c r="G28">
        <v>0.46734612624277361</v>
      </c>
      <c r="H28">
        <v>0.35559764910431113</v>
      </c>
      <c r="I28">
        <v>-4.9976733862422407E-2</v>
      </c>
      <c r="J28">
        <v>9.5960785984061658E-2</v>
      </c>
      <c r="K28">
        <v>1.5077648640726693</v>
      </c>
      <c r="L28">
        <v>1.9720209820661694</v>
      </c>
      <c r="M28">
        <v>6.5008407545974478E-2</v>
      </c>
      <c r="N28">
        <v>-1.4174634088703897</v>
      </c>
      <c r="O28">
        <v>1.1125439414172433</v>
      </c>
      <c r="P28">
        <v>-6.9118186729610898E-2</v>
      </c>
      <c r="R28">
        <f>SQRT(Correlation)*$F28 + SQRT('CDO Param'!C$17 - Correlation)*HLOOKUP('CDO Param'!C$12,$C$4:$E$1004,$A28,FALSE) + SQRT(1-Correlation)*G28</f>
        <v>0.75413002629895121</v>
      </c>
      <c r="S28">
        <f>SQRT(Correlation)*$F28 + SQRT('CDO Param'!D$17 - Correlation)*HLOOKUP('CDO Param'!D$12,$C$4:$E$1004,$A28,FALSE) + SQRT(1-Correlation)*H28</f>
        <v>0.64811611245511214</v>
      </c>
      <c r="T28">
        <f>SQRT(Correlation)*$F28 + SQRT('CDO Param'!E$17 - Correlation)*HLOOKUP('CDO Param'!E$12,$C$4:$E$1004,$A28,FALSE) + SQRT(1-Correlation)*I28</f>
        <v>0.10588169650004448</v>
      </c>
      <c r="U28">
        <f>SQRT(Correlation)*$F28 + SQRT('CDO Param'!F$17 - Correlation)*HLOOKUP('CDO Param'!F$12,$C$4:$E$1004,$A28,FALSE) + SQRT(1-Correlation)*J28</f>
        <v>0.79328363651834388</v>
      </c>
      <c r="V28">
        <f>SQRT(Correlation)*$F28 + SQRT('CDO Param'!G$17 - Correlation)*HLOOKUP('CDO Param'!G$12,$C$4:$E$1004,$A28,FALSE) + SQRT(1-Correlation)*K28</f>
        <v>2.1326385855206094</v>
      </c>
      <c r="W28">
        <f>SQRT(Correlation)*$F28 + SQRT('CDO Param'!H$17 - Correlation)*HLOOKUP('CDO Param'!H$12,$C$4:$E$1004,$A28,FALSE) + SQRT(1-Correlation)*L28</f>
        <v>2.1815899310151714</v>
      </c>
      <c r="X28">
        <f>SQRT(Correlation)*$F28 + SQRT('CDO Param'!I$17 - Correlation)*HLOOKUP('CDO Param'!I$12,$C$4:$E$1004,$A28,FALSE) + SQRT(1-Correlation)*M28</f>
        <v>0.76391963205919178</v>
      </c>
      <c r="Y28">
        <f>SQRT(Correlation)*$F28 + SQRT('CDO Param'!J$17 - Correlation)*HLOOKUP('CDO Param'!J$12,$C$4:$E$1004,$A28,FALSE) + SQRT(1-Correlation)*N28</f>
        <v>-1.1914300723866451</v>
      </c>
      <c r="Z28">
        <f>SQRT(Correlation)*$F28 + SQRT('CDO Param'!K$17 - Correlation)*HLOOKUP('CDO Param'!K$12,$C$4:$E$1004,$A28,FALSE) + SQRT(1-Correlation)*O28</f>
        <v>1.2087456447762681</v>
      </c>
      <c r="AA28">
        <f>SQRT(Correlation)*$F28 + SQRT('CDO Param'!L$17 - Correlation)*HLOOKUP('CDO Param'!L$12,$C$4:$E$1004,$A28,FALSE) + SQRT(1-Correlation)*P28</f>
        <v>8.7722519864521634E-2</v>
      </c>
      <c r="AC28" s="3">
        <f>IF(R28&lt;'CDO Param'!C$13,1,0)</f>
        <v>0</v>
      </c>
      <c r="AD28" s="3">
        <f>IF(S28&lt;'CDO Param'!D$13,1,0)</f>
        <v>0</v>
      </c>
      <c r="AE28" s="3">
        <f>IF(T28&lt;'CDO Param'!E$13,1,0)</f>
        <v>0</v>
      </c>
      <c r="AF28" s="3">
        <f>IF(U28&lt;'CDO Param'!F$13,1,0)</f>
        <v>0</v>
      </c>
      <c r="AG28" s="3">
        <f>IF(V28&lt;'CDO Param'!G$13,1,0)</f>
        <v>0</v>
      </c>
      <c r="AH28" s="3">
        <f>IF(W28&lt;'CDO Param'!H$13,1,0)</f>
        <v>0</v>
      </c>
      <c r="AI28" s="3">
        <f>IF(X28&lt;'CDO Param'!I$13,1,0)</f>
        <v>0</v>
      </c>
      <c r="AJ28" s="3">
        <f>IF(Y28&lt;'CDO Param'!J$13,1,0)</f>
        <v>0</v>
      </c>
      <c r="AK28" s="3">
        <f>IF(Z28&lt;'CDO Param'!K$13,1,0)</f>
        <v>0</v>
      </c>
      <c r="AL28" s="3">
        <f>IF(AA28&lt;'CDO Param'!L$13,1,0)</f>
        <v>0</v>
      </c>
      <c r="AN28" s="3">
        <f>AC28*'CDO Param'!C$6*'CDO Param'!C$9</f>
        <v>0</v>
      </c>
      <c r="AO28" s="3">
        <f>AD28*'CDO Param'!D$6*'CDO Param'!D$9</f>
        <v>0</v>
      </c>
      <c r="AP28" s="3">
        <f>AE28*'CDO Param'!E$6*'CDO Param'!E$9</f>
        <v>0</v>
      </c>
      <c r="AQ28" s="3">
        <f>AF28*'CDO Param'!F$6*'CDO Param'!F$9</f>
        <v>0</v>
      </c>
      <c r="AR28" s="3">
        <f>AG28*'CDO Param'!G$6*'CDO Param'!G$9</f>
        <v>0</v>
      </c>
      <c r="AS28" s="3">
        <f>AH28*'CDO Param'!H$6*'CDO Param'!H$9</f>
        <v>0</v>
      </c>
      <c r="AT28" s="3">
        <f>AI28*'CDO Param'!I$6*'CDO Param'!I$9</f>
        <v>0</v>
      </c>
      <c r="AU28" s="3">
        <f>AJ28*'CDO Param'!J$6*'CDO Param'!J$9</f>
        <v>0</v>
      </c>
      <c r="AV28" s="3">
        <f>AK28*'CDO Param'!K$6*'CDO Param'!K$9</f>
        <v>0</v>
      </c>
      <c r="AW28" s="3">
        <f>AL28*'CDO Param'!L$6*'CDO Param'!L$9</f>
        <v>0</v>
      </c>
      <c r="AY28" s="2">
        <f t="shared" si="2"/>
        <v>0</v>
      </c>
      <c r="BI28" s="5">
        <f>AY28/'CDO Param'!$M$6</f>
        <v>0</v>
      </c>
      <c r="BJ28" s="5">
        <f t="shared" si="3"/>
        <v>0</v>
      </c>
      <c r="BK28" s="5">
        <f t="shared" si="4"/>
        <v>0</v>
      </c>
    </row>
    <row r="29" spans="1:63" x14ac:dyDescent="0.2">
      <c r="A29" s="3">
        <v>26</v>
      </c>
      <c r="B29" s="3">
        <v>25</v>
      </c>
      <c r="C29">
        <v>-0.18273908608534839</v>
      </c>
      <c r="D29">
        <v>1.379876266582869</v>
      </c>
      <c r="E29">
        <v>-0.34353206501691602</v>
      </c>
      <c r="F29">
        <v>-2.1368032321333885</v>
      </c>
      <c r="G29">
        <v>-1.4517581803374924</v>
      </c>
      <c r="H29">
        <v>0.49300751925329678</v>
      </c>
      <c r="I29">
        <v>1.8286755221197382</v>
      </c>
      <c r="J29">
        <v>-0.82863607531180605</v>
      </c>
      <c r="K29">
        <v>0.96845269581535831</v>
      </c>
      <c r="L29">
        <v>-0.97262045528623275</v>
      </c>
      <c r="M29">
        <v>-0.28277781893848442</v>
      </c>
      <c r="N29">
        <v>-0.15266323316609487</v>
      </c>
      <c r="O29">
        <v>1.0229337021883111</v>
      </c>
      <c r="P29">
        <v>0.46168338485585991</v>
      </c>
      <c r="R29">
        <f>SQRT(Correlation)*$F29 + SQRT('CDO Param'!C$17 - Correlation)*HLOOKUP('CDO Param'!C$12,$C$4:$E$1004,$A29,FALSE) + SQRT(1-Correlation)*G29</f>
        <v>-1.8578312779496606</v>
      </c>
      <c r="S29">
        <f>SQRT(Correlation)*$F29 + SQRT('CDO Param'!D$17 - Correlation)*HLOOKUP('CDO Param'!D$12,$C$4:$E$1004,$A29,FALSE) + SQRT(1-Correlation)*H29</f>
        <v>-1.2864540126355906E-2</v>
      </c>
      <c r="T29">
        <f>SQRT(Correlation)*$F29 + SQRT('CDO Param'!E$17 - Correlation)*HLOOKUP('CDO Param'!E$12,$C$4:$E$1004,$A29,FALSE) + SQRT(1-Correlation)*I29</f>
        <v>1.0107691952143929</v>
      </c>
      <c r="U29">
        <f>SQRT(Correlation)*$F29 + SQRT('CDO Param'!F$17 - Correlation)*HLOOKUP('CDO Param'!F$12,$C$4:$E$1004,$A29,FALSE) + SQRT(1-Correlation)*J29</f>
        <v>-1.5386458223084085</v>
      </c>
      <c r="V29">
        <f>SQRT(Correlation)*$F29 + SQRT('CDO Param'!G$17 - Correlation)*HLOOKUP('CDO Param'!G$12,$C$4:$E$1004,$A29,FALSE) + SQRT(1-Correlation)*K29</f>
        <v>0.1662222799740547</v>
      </c>
      <c r="W29">
        <f>SQRT(Correlation)*$F29 + SQRT('CDO Param'!H$17 - Correlation)*HLOOKUP('CDO Param'!H$12,$C$4:$E$1004,$A29,FALSE) + SQRT(1-Correlation)*L29</f>
        <v>-1.4032813207276114</v>
      </c>
      <c r="X29">
        <f>SQRT(Correlation)*$F29 + SQRT('CDO Param'!I$17 - Correlation)*HLOOKUP('CDO Param'!I$12,$C$4:$E$1004,$A29,FALSE) + SQRT(1-Correlation)*M29</f>
        <v>-1.0207992113840629</v>
      </c>
      <c r="Y29">
        <f>SQRT(Correlation)*$F29 + SQRT('CDO Param'!J$17 - Correlation)*HLOOKUP('CDO Param'!J$12,$C$4:$E$1004,$A29,FALSE) + SQRT(1-Correlation)*N29</f>
        <v>-0.86889378970547115</v>
      </c>
      <c r="Z29">
        <f>SQRT(Correlation)*$F29 + SQRT('CDO Param'!K$17 - Correlation)*HLOOKUP('CDO Param'!K$12,$C$4:$E$1004,$A29,FALSE) + SQRT(1-Correlation)*O29</f>
        <v>0.24637538810462334</v>
      </c>
      <c r="AA29">
        <f>SQRT(Correlation)*$F29 + SQRT('CDO Param'!L$17 - Correlation)*HLOOKUP('CDO Param'!L$12,$C$4:$E$1004,$A29,FALSE) + SQRT(1-Correlation)*P29</f>
        <v>-0.28607341397422398</v>
      </c>
      <c r="AC29" s="3">
        <f>IF(R29&lt;'CDO Param'!C$13,1,0)</f>
        <v>0</v>
      </c>
      <c r="AD29" s="3">
        <f>IF(S29&lt;'CDO Param'!D$13,1,0)</f>
        <v>0</v>
      </c>
      <c r="AE29" s="3">
        <f>IF(T29&lt;'CDO Param'!E$13,1,0)</f>
        <v>0</v>
      </c>
      <c r="AF29" s="3">
        <f>IF(U29&lt;'CDO Param'!F$13,1,0)</f>
        <v>1</v>
      </c>
      <c r="AG29" s="3">
        <f>IF(V29&lt;'CDO Param'!G$13,1,0)</f>
        <v>0</v>
      </c>
      <c r="AH29" s="3">
        <f>IF(W29&lt;'CDO Param'!H$13,1,0)</f>
        <v>0</v>
      </c>
      <c r="AI29" s="3">
        <f>IF(X29&lt;'CDO Param'!I$13,1,0)</f>
        <v>0</v>
      </c>
      <c r="AJ29" s="3">
        <f>IF(Y29&lt;'CDO Param'!J$13,1,0)</f>
        <v>0</v>
      </c>
      <c r="AK29" s="3">
        <f>IF(Z29&lt;'CDO Param'!K$13,1,0)</f>
        <v>0</v>
      </c>
      <c r="AL29" s="3">
        <f>IF(AA29&lt;'CDO Param'!L$13,1,0)</f>
        <v>0</v>
      </c>
      <c r="AN29" s="3">
        <f>AC29*'CDO Param'!C$6*'CDO Param'!C$9</f>
        <v>0</v>
      </c>
      <c r="AO29" s="3">
        <f>AD29*'CDO Param'!D$6*'CDO Param'!D$9</f>
        <v>0</v>
      </c>
      <c r="AP29" s="3">
        <f>AE29*'CDO Param'!E$6*'CDO Param'!E$9</f>
        <v>0</v>
      </c>
      <c r="AQ29" s="3">
        <f>AF29*'CDO Param'!F$6*'CDO Param'!F$9</f>
        <v>4500</v>
      </c>
      <c r="AR29" s="3">
        <f>AG29*'CDO Param'!G$6*'CDO Param'!G$9</f>
        <v>0</v>
      </c>
      <c r="AS29" s="3">
        <f>AH29*'CDO Param'!H$6*'CDO Param'!H$9</f>
        <v>0</v>
      </c>
      <c r="AT29" s="3">
        <f>AI29*'CDO Param'!I$6*'CDO Param'!I$9</f>
        <v>0</v>
      </c>
      <c r="AU29" s="3">
        <f>AJ29*'CDO Param'!J$6*'CDO Param'!J$9</f>
        <v>0</v>
      </c>
      <c r="AV29" s="3">
        <f>AK29*'CDO Param'!K$6*'CDO Param'!K$9</f>
        <v>0</v>
      </c>
      <c r="AW29" s="3">
        <f>AL29*'CDO Param'!L$6*'CDO Param'!L$9</f>
        <v>0</v>
      </c>
      <c r="AY29" s="2">
        <f t="shared" si="2"/>
        <v>4500</v>
      </c>
      <c r="BI29" s="5">
        <f>AY29/'CDO Param'!$M$6</f>
        <v>4.6875E-2</v>
      </c>
      <c r="BJ29" s="5">
        <f t="shared" si="3"/>
        <v>0</v>
      </c>
      <c r="BK29" s="5">
        <f t="shared" si="4"/>
        <v>0</v>
      </c>
    </row>
    <row r="30" spans="1:63" x14ac:dyDescent="0.2">
      <c r="A30" s="3">
        <v>27</v>
      </c>
      <c r="B30" s="3">
        <v>26</v>
      </c>
      <c r="C30">
        <v>0.13591943570645526</v>
      </c>
      <c r="D30">
        <v>0.31552531254419591</v>
      </c>
      <c r="E30">
        <v>4.3886529965675436E-2</v>
      </c>
      <c r="F30">
        <v>-1.6475860320497304</v>
      </c>
      <c r="G30">
        <v>0.3059074060729472</v>
      </c>
      <c r="H30">
        <v>-1.4920078683644533</v>
      </c>
      <c r="I30">
        <v>-0.43580030251177959</v>
      </c>
      <c r="J30">
        <v>-0.34022150430246256</v>
      </c>
      <c r="K30">
        <v>0.16282115211652126</v>
      </c>
      <c r="L30">
        <v>-0.21484652279468719</v>
      </c>
      <c r="M30">
        <v>1.7268575902562588</v>
      </c>
      <c r="N30">
        <v>-3.4556251193862408E-2</v>
      </c>
      <c r="O30">
        <v>1.0218104762316216</v>
      </c>
      <c r="P30">
        <v>-0.8065353540587239</v>
      </c>
      <c r="R30">
        <f>SQRT(Correlation)*$F30 + SQRT('CDO Param'!C$17 - Correlation)*HLOOKUP('CDO Param'!C$12,$C$4:$E$1004,$A30,FALSE) + SQRT(1-Correlation)*G30</f>
        <v>-0.18618118571707015</v>
      </c>
      <c r="S30">
        <f>SQRT(Correlation)*$F30 + SQRT('CDO Param'!D$17 - Correlation)*HLOOKUP('CDO Param'!D$12,$C$4:$E$1004,$A30,FALSE) + SQRT(1-Correlation)*H30</f>
        <v>-1.8918333778857377</v>
      </c>
      <c r="T30">
        <f>SQRT(Correlation)*$F30 + SQRT('CDO Param'!E$17 - Correlation)*HLOOKUP('CDO Param'!E$12,$C$4:$E$1004,$A30,FALSE) + SQRT(1-Correlation)*I30</f>
        <v>-0.89848801599196793</v>
      </c>
      <c r="U30">
        <f>SQRT(Correlation)*$F30 + SQRT('CDO Param'!F$17 - Correlation)*HLOOKUP('CDO Param'!F$12,$C$4:$E$1004,$A30,FALSE) + SQRT(1-Correlation)*J30</f>
        <v>-0.83396158257501662</v>
      </c>
      <c r="V30">
        <f>SQRT(Correlation)*$F30 + SQRT('CDO Param'!G$17 - Correlation)*HLOOKUP('CDO Param'!G$12,$C$4:$E$1004,$A30,FALSE) + SQRT(1-Correlation)*K30</f>
        <v>-0.35673341622336358</v>
      </c>
      <c r="W30">
        <f>SQRT(Correlation)*$F30 + SQRT('CDO Param'!H$17 - Correlation)*HLOOKUP('CDO Param'!H$12,$C$4:$E$1004,$A30,FALSE) + SQRT(1-Correlation)*L30</f>
        <v>-0.68021174042798016</v>
      </c>
      <c r="X30">
        <f>SQRT(Correlation)*$F30 + SQRT('CDO Param'!I$17 - Correlation)*HLOOKUP('CDO Param'!I$12,$C$4:$E$1004,$A30,FALSE) + SQRT(1-Correlation)*M30</f>
        <v>1.1270418301822209</v>
      </c>
      <c r="Y30">
        <f>SQRT(Correlation)*$F30 + SQRT('CDO Param'!J$17 - Correlation)*HLOOKUP('CDO Param'!J$12,$C$4:$E$1004,$A30,FALSE) + SQRT(1-Correlation)*N30</f>
        <v>-0.51783448606453664</v>
      </c>
      <c r="Z30">
        <f>SQRT(Correlation)*$F30 + SQRT('CDO Param'!K$17 - Correlation)*HLOOKUP('CDO Param'!K$12,$C$4:$E$1004,$A30,FALSE) + SQRT(1-Correlation)*O30</f>
        <v>0.48432298486029962</v>
      </c>
      <c r="AA30">
        <f>SQRT(Correlation)*$F30 + SQRT('CDO Param'!L$17 - Correlation)*HLOOKUP('CDO Param'!L$12,$C$4:$E$1004,$A30,FALSE) + SQRT(1-Correlation)*P30</f>
        <v>-1.2501981673964502</v>
      </c>
      <c r="AC30" s="3">
        <f>IF(R30&lt;'CDO Param'!C$13,1,0)</f>
        <v>0</v>
      </c>
      <c r="AD30" s="3">
        <f>IF(S30&lt;'CDO Param'!D$13,1,0)</f>
        <v>1</v>
      </c>
      <c r="AE30" s="3">
        <f>IF(T30&lt;'CDO Param'!E$13,1,0)</f>
        <v>0</v>
      </c>
      <c r="AF30" s="3">
        <f>IF(U30&lt;'CDO Param'!F$13,1,0)</f>
        <v>0</v>
      </c>
      <c r="AG30" s="3">
        <f>IF(V30&lt;'CDO Param'!G$13,1,0)</f>
        <v>1</v>
      </c>
      <c r="AH30" s="3">
        <f>IF(W30&lt;'CDO Param'!H$13,1,0)</f>
        <v>0</v>
      </c>
      <c r="AI30" s="3">
        <f>IF(X30&lt;'CDO Param'!I$13,1,0)</f>
        <v>0</v>
      </c>
      <c r="AJ30" s="3">
        <f>IF(Y30&lt;'CDO Param'!J$13,1,0)</f>
        <v>0</v>
      </c>
      <c r="AK30" s="3">
        <f>IF(Z30&lt;'CDO Param'!K$13,1,0)</f>
        <v>0</v>
      </c>
      <c r="AL30" s="3">
        <f>IF(AA30&lt;'CDO Param'!L$13,1,0)</f>
        <v>1</v>
      </c>
      <c r="AN30" s="3">
        <f>AC30*'CDO Param'!C$6*'CDO Param'!C$9</f>
        <v>0</v>
      </c>
      <c r="AO30" s="3">
        <f>AD30*'CDO Param'!D$6*'CDO Param'!D$9</f>
        <v>4050</v>
      </c>
      <c r="AP30" s="3">
        <f>AE30*'CDO Param'!E$6*'CDO Param'!E$9</f>
        <v>0</v>
      </c>
      <c r="AQ30" s="3">
        <f>AF30*'CDO Param'!F$6*'CDO Param'!F$9</f>
        <v>0</v>
      </c>
      <c r="AR30" s="3">
        <f>AG30*'CDO Param'!G$6*'CDO Param'!G$9</f>
        <v>4500</v>
      </c>
      <c r="AS30" s="3">
        <f>AH30*'CDO Param'!H$6*'CDO Param'!H$9</f>
        <v>0</v>
      </c>
      <c r="AT30" s="3">
        <f>AI30*'CDO Param'!I$6*'CDO Param'!I$9</f>
        <v>0</v>
      </c>
      <c r="AU30" s="3">
        <f>AJ30*'CDO Param'!J$6*'CDO Param'!J$9</f>
        <v>0</v>
      </c>
      <c r="AV30" s="3">
        <f>AK30*'CDO Param'!K$6*'CDO Param'!K$9</f>
        <v>0</v>
      </c>
      <c r="AW30" s="3">
        <f>AL30*'CDO Param'!L$6*'CDO Param'!L$9</f>
        <v>4500</v>
      </c>
      <c r="AY30" s="2">
        <f t="shared" si="2"/>
        <v>13050</v>
      </c>
      <c r="BI30" s="5">
        <f>AY30/'CDO Param'!$M$6</f>
        <v>0.13593749999999999</v>
      </c>
      <c r="BJ30" s="5">
        <f t="shared" si="3"/>
        <v>0.02</v>
      </c>
      <c r="BK30" s="5">
        <f t="shared" si="4"/>
        <v>1</v>
      </c>
    </row>
    <row r="31" spans="1:63" x14ac:dyDescent="0.2">
      <c r="A31" s="3">
        <v>28</v>
      </c>
      <c r="B31" s="3">
        <v>27</v>
      </c>
      <c r="C31">
        <v>1.4000556802784558</v>
      </c>
      <c r="D31">
        <v>0.4261983121978119</v>
      </c>
      <c r="E31">
        <v>1.7493175619165413</v>
      </c>
      <c r="F31">
        <v>1.0866779120988213</v>
      </c>
      <c r="G31">
        <v>0.60106117416580673</v>
      </c>
      <c r="H31">
        <v>0.17940692487172782</v>
      </c>
      <c r="I31">
        <v>-2.512388164177537</v>
      </c>
      <c r="J31">
        <v>0.74400531957508065</v>
      </c>
      <c r="K31">
        <v>0.43833551899297163</v>
      </c>
      <c r="L31">
        <v>-1.4100555745244492</v>
      </c>
      <c r="M31">
        <v>-1.0324379218218382</v>
      </c>
      <c r="N31">
        <v>0.63636207414674573</v>
      </c>
      <c r="O31">
        <v>-1.9572325982153416</v>
      </c>
      <c r="P31">
        <v>1.1170118341397028</v>
      </c>
      <c r="R31">
        <f>SQRT(Correlation)*$F31 + SQRT('CDO Param'!C$17 - Correlation)*HLOOKUP('CDO Param'!C$12,$C$4:$E$1004,$A31,FALSE) + SQRT(1-Correlation)*G31</f>
        <v>0.97412796889765063</v>
      </c>
      <c r="S31">
        <f>SQRT(Correlation)*$F31 + SQRT('CDO Param'!D$17 - Correlation)*HLOOKUP('CDO Param'!D$12,$C$4:$E$1004,$A31,FALSE) + SQRT(1-Correlation)*H31</f>
        <v>0.57411162504033031</v>
      </c>
      <c r="T31">
        <f>SQRT(Correlation)*$F31 + SQRT('CDO Param'!E$17 - Correlation)*HLOOKUP('CDO Param'!E$12,$C$4:$E$1004,$A31,FALSE) + SQRT(1-Correlation)*I31</f>
        <v>-1.6694030458861542</v>
      </c>
      <c r="U31">
        <f>SQRT(Correlation)*$F31 + SQRT('CDO Param'!F$17 - Correlation)*HLOOKUP('CDO Param'!F$12,$C$4:$E$1004,$A31,FALSE) + SQRT(1-Correlation)*J31</f>
        <v>1.4406224471324243</v>
      </c>
      <c r="V31">
        <f>SQRT(Correlation)*$F31 + SQRT('CDO Param'!G$17 - Correlation)*HLOOKUP('CDO Param'!G$12,$C$4:$E$1004,$A31,FALSE) + SQRT(1-Correlation)*K31</f>
        <v>1.1506386126017463</v>
      </c>
      <c r="W31">
        <f>SQRT(Correlation)*$F31 + SQRT('CDO Param'!H$17 - Correlation)*HLOOKUP('CDO Param'!H$12,$C$4:$E$1004,$A31,FALSE) + SQRT(1-Correlation)*L31</f>
        <v>-0.93378490101444755</v>
      </c>
      <c r="X31">
        <f>SQRT(Correlation)*$F31 + SQRT('CDO Param'!I$17 - Correlation)*HLOOKUP('CDO Param'!I$12,$C$4:$E$1004,$A31,FALSE) + SQRT(1-Correlation)*M31</f>
        <v>-0.24465958591554959</v>
      </c>
      <c r="Y31">
        <f>SQRT(Correlation)*$F31 + SQRT('CDO Param'!J$17 - Correlation)*HLOOKUP('CDO Param'!J$12,$C$4:$E$1004,$A31,FALSE) + SQRT(1-Correlation)*N31</f>
        <v>1.3177637149446677</v>
      </c>
      <c r="Z31">
        <f>SQRT(Correlation)*$F31 + SQRT('CDO Param'!K$17 - Correlation)*HLOOKUP('CDO Param'!K$12,$C$4:$E$1004,$A31,FALSE) + SQRT(1-Correlation)*O31</f>
        <v>-1.142736232638039</v>
      </c>
      <c r="AA31">
        <f>SQRT(Correlation)*$F31 + SQRT('CDO Param'!L$17 - Correlation)*HLOOKUP('CDO Param'!L$12,$C$4:$E$1004,$A31,FALSE) + SQRT(1-Correlation)*P31</f>
        <v>1.773748114461974</v>
      </c>
      <c r="AC31" s="3">
        <f>IF(R31&lt;'CDO Param'!C$13,1,0)</f>
        <v>0</v>
      </c>
      <c r="AD31" s="3">
        <f>IF(S31&lt;'CDO Param'!D$13,1,0)</f>
        <v>0</v>
      </c>
      <c r="AE31" s="3">
        <f>IF(T31&lt;'CDO Param'!E$13,1,0)</f>
        <v>1</v>
      </c>
      <c r="AF31" s="3">
        <f>IF(U31&lt;'CDO Param'!F$13,1,0)</f>
        <v>0</v>
      </c>
      <c r="AG31" s="3">
        <f>IF(V31&lt;'CDO Param'!G$13,1,0)</f>
        <v>0</v>
      </c>
      <c r="AH31" s="3">
        <f>IF(W31&lt;'CDO Param'!H$13,1,0)</f>
        <v>0</v>
      </c>
      <c r="AI31" s="3">
        <f>IF(X31&lt;'CDO Param'!I$13,1,0)</f>
        <v>0</v>
      </c>
      <c r="AJ31" s="3">
        <f>IF(Y31&lt;'CDO Param'!J$13,1,0)</f>
        <v>0</v>
      </c>
      <c r="AK31" s="3">
        <f>IF(Z31&lt;'CDO Param'!K$13,1,0)</f>
        <v>0</v>
      </c>
      <c r="AL31" s="3">
        <f>IF(AA31&lt;'CDO Param'!L$13,1,0)</f>
        <v>0</v>
      </c>
      <c r="AN31" s="3">
        <f>AC31*'CDO Param'!C$6*'CDO Param'!C$9</f>
        <v>0</v>
      </c>
      <c r="AO31" s="3">
        <f>AD31*'CDO Param'!D$6*'CDO Param'!D$9</f>
        <v>0</v>
      </c>
      <c r="AP31" s="3">
        <f>AE31*'CDO Param'!E$6*'CDO Param'!E$9</f>
        <v>4500</v>
      </c>
      <c r="AQ31" s="3">
        <f>AF31*'CDO Param'!F$6*'CDO Param'!F$9</f>
        <v>0</v>
      </c>
      <c r="AR31" s="3">
        <f>AG31*'CDO Param'!G$6*'CDO Param'!G$9</f>
        <v>0</v>
      </c>
      <c r="AS31" s="3">
        <f>AH31*'CDO Param'!H$6*'CDO Param'!H$9</f>
        <v>0</v>
      </c>
      <c r="AT31" s="3">
        <f>AI31*'CDO Param'!I$6*'CDO Param'!I$9</f>
        <v>0</v>
      </c>
      <c r="AU31" s="3">
        <f>AJ31*'CDO Param'!J$6*'CDO Param'!J$9</f>
        <v>0</v>
      </c>
      <c r="AV31" s="3">
        <f>AK31*'CDO Param'!K$6*'CDO Param'!K$9</f>
        <v>0</v>
      </c>
      <c r="AW31" s="3">
        <f>AL31*'CDO Param'!L$6*'CDO Param'!L$9</f>
        <v>0</v>
      </c>
      <c r="AY31" s="2">
        <f t="shared" si="2"/>
        <v>4500</v>
      </c>
      <c r="BI31" s="5">
        <f>AY31/'CDO Param'!$M$6</f>
        <v>4.6875E-2</v>
      </c>
      <c r="BJ31" s="5">
        <f t="shared" si="3"/>
        <v>0</v>
      </c>
      <c r="BK31" s="5">
        <f t="shared" si="4"/>
        <v>0</v>
      </c>
    </row>
    <row r="32" spans="1:63" x14ac:dyDescent="0.2">
      <c r="A32" s="3">
        <v>29</v>
      </c>
      <c r="B32" s="3">
        <v>28</v>
      </c>
      <c r="C32">
        <v>0.1653211256780196</v>
      </c>
      <c r="D32">
        <v>0.63575726017006673</v>
      </c>
      <c r="E32">
        <v>0.56291014516318683</v>
      </c>
      <c r="F32">
        <v>1.6497642718604766</v>
      </c>
      <c r="G32">
        <v>-1.1347970030328725</v>
      </c>
      <c r="H32">
        <v>-0.96786607173271477</v>
      </c>
      <c r="I32">
        <v>-0.51309484661032911</v>
      </c>
      <c r="J32">
        <v>-0.35328184821992181</v>
      </c>
      <c r="K32">
        <v>-1.2421833162079565</v>
      </c>
      <c r="L32">
        <v>0.75073103289469145</v>
      </c>
      <c r="M32">
        <v>0.76802734838565812</v>
      </c>
      <c r="N32">
        <v>0.51504457587725483</v>
      </c>
      <c r="O32">
        <v>-1.3332055459613912</v>
      </c>
      <c r="P32">
        <v>-0.40052100303000771</v>
      </c>
      <c r="R32">
        <f>SQRT(Correlation)*$F32 + SQRT('CDO Param'!C$17 - Correlation)*HLOOKUP('CDO Param'!C$12,$C$4:$E$1004,$A32,FALSE) + SQRT(1-Correlation)*G32</f>
        <v>-0.46495203933926377</v>
      </c>
      <c r="S32">
        <f>SQRT(Correlation)*$F32 + SQRT('CDO Param'!D$17 - Correlation)*HLOOKUP('CDO Param'!D$12,$C$4:$E$1004,$A32,FALSE) + SQRT(1-Correlation)*H32</f>
        <v>-0.30658745288678635</v>
      </c>
      <c r="T32">
        <f>SQRT(Correlation)*$F32 + SQRT('CDO Param'!E$17 - Correlation)*HLOOKUP('CDO Param'!E$12,$C$4:$E$1004,$A32,FALSE) + SQRT(1-Correlation)*I32</f>
        <v>7.8676617350753764E-2</v>
      </c>
      <c r="U32">
        <f>SQRT(Correlation)*$F32 + SQRT('CDO Param'!F$17 - Correlation)*HLOOKUP('CDO Param'!F$12,$C$4:$E$1004,$A32,FALSE) + SQRT(1-Correlation)*J32</f>
        <v>0.31241921621509328</v>
      </c>
      <c r="V32">
        <f>SQRT(Correlation)*$F32 + SQRT('CDO Param'!G$17 - Correlation)*HLOOKUP('CDO Param'!G$12,$C$4:$E$1004,$A32,FALSE) + SQRT(1-Correlation)*K32</f>
        <v>-0.53086676007773859</v>
      </c>
      <c r="W32">
        <f>SQRT(Correlation)*$F32 + SQRT('CDO Param'!H$17 - Correlation)*HLOOKUP('CDO Param'!H$12,$C$4:$E$1004,$A32,FALSE) + SQRT(1-Correlation)*L32</f>
        <v>1.3238169163512052</v>
      </c>
      <c r="X32">
        <f>SQRT(Correlation)*$F32 + SQRT('CDO Param'!I$17 - Correlation)*HLOOKUP('CDO Param'!I$12,$C$4:$E$1004,$A32,FALSE) + SQRT(1-Correlation)*M32</f>
        <v>1.3761865229852468</v>
      </c>
      <c r="Y32">
        <f>SQRT(Correlation)*$F32 + SQRT('CDO Param'!J$17 - Correlation)*HLOOKUP('CDO Param'!J$12,$C$4:$E$1004,$A32,FALSE) + SQRT(1-Correlation)*N32</f>
        <v>1.0540553155320254</v>
      </c>
      <c r="Z32">
        <f>SQRT(Correlation)*$F32 + SQRT('CDO Param'!K$17 - Correlation)*HLOOKUP('CDO Param'!K$12,$C$4:$E$1004,$A32,FALSE) + SQRT(1-Correlation)*O32</f>
        <v>-0.69934870567612517</v>
      </c>
      <c r="AA32">
        <f>SQRT(Correlation)*$F32 + SQRT('CDO Param'!L$17 - Correlation)*HLOOKUP('CDO Param'!L$12,$C$4:$E$1004,$A32,FALSE) + SQRT(1-Correlation)*P32</f>
        <v>0.18547354255275572</v>
      </c>
      <c r="AC32" s="3">
        <f>IF(R32&lt;'CDO Param'!C$13,1,0)</f>
        <v>0</v>
      </c>
      <c r="AD32" s="3">
        <f>IF(S32&lt;'CDO Param'!D$13,1,0)</f>
        <v>0</v>
      </c>
      <c r="AE32" s="3">
        <f>IF(T32&lt;'CDO Param'!E$13,1,0)</f>
        <v>0</v>
      </c>
      <c r="AF32" s="3">
        <f>IF(U32&lt;'CDO Param'!F$13,1,0)</f>
        <v>0</v>
      </c>
      <c r="AG32" s="3">
        <f>IF(V32&lt;'CDO Param'!G$13,1,0)</f>
        <v>1</v>
      </c>
      <c r="AH32" s="3">
        <f>IF(W32&lt;'CDO Param'!H$13,1,0)</f>
        <v>0</v>
      </c>
      <c r="AI32" s="3">
        <f>IF(X32&lt;'CDO Param'!I$13,1,0)</f>
        <v>0</v>
      </c>
      <c r="AJ32" s="3">
        <f>IF(Y32&lt;'CDO Param'!J$13,1,0)</f>
        <v>0</v>
      </c>
      <c r="AK32" s="3">
        <f>IF(Z32&lt;'CDO Param'!K$13,1,0)</f>
        <v>0</v>
      </c>
      <c r="AL32" s="3">
        <f>IF(AA32&lt;'CDO Param'!L$13,1,0)</f>
        <v>0</v>
      </c>
      <c r="AN32" s="3">
        <f>AC32*'CDO Param'!C$6*'CDO Param'!C$9</f>
        <v>0</v>
      </c>
      <c r="AO32" s="3">
        <f>AD32*'CDO Param'!D$6*'CDO Param'!D$9</f>
        <v>0</v>
      </c>
      <c r="AP32" s="3">
        <f>AE32*'CDO Param'!E$6*'CDO Param'!E$9</f>
        <v>0</v>
      </c>
      <c r="AQ32" s="3">
        <f>AF32*'CDO Param'!F$6*'CDO Param'!F$9</f>
        <v>0</v>
      </c>
      <c r="AR32" s="3">
        <f>AG32*'CDO Param'!G$6*'CDO Param'!G$9</f>
        <v>4500</v>
      </c>
      <c r="AS32" s="3">
        <f>AH32*'CDO Param'!H$6*'CDO Param'!H$9</f>
        <v>0</v>
      </c>
      <c r="AT32" s="3">
        <f>AI32*'CDO Param'!I$6*'CDO Param'!I$9</f>
        <v>0</v>
      </c>
      <c r="AU32" s="3">
        <f>AJ32*'CDO Param'!J$6*'CDO Param'!J$9</f>
        <v>0</v>
      </c>
      <c r="AV32" s="3">
        <f>AK32*'CDO Param'!K$6*'CDO Param'!K$9</f>
        <v>0</v>
      </c>
      <c r="AW32" s="3">
        <f>AL32*'CDO Param'!L$6*'CDO Param'!L$9</f>
        <v>0</v>
      </c>
      <c r="AY32" s="2">
        <f t="shared" si="2"/>
        <v>4500</v>
      </c>
      <c r="BI32" s="5">
        <f>AY32/'CDO Param'!$M$6</f>
        <v>4.6875E-2</v>
      </c>
      <c r="BJ32" s="5">
        <f t="shared" si="3"/>
        <v>0</v>
      </c>
      <c r="BK32" s="5">
        <f t="shared" si="4"/>
        <v>0</v>
      </c>
    </row>
    <row r="33" spans="1:63" x14ac:dyDescent="0.2">
      <c r="A33" s="3">
        <v>30</v>
      </c>
      <c r="B33" s="3">
        <v>29</v>
      </c>
      <c r="C33">
        <v>-1.2829787010559812</v>
      </c>
      <c r="D33">
        <v>0.32546040529268794</v>
      </c>
      <c r="E33">
        <v>0.82264477896387689</v>
      </c>
      <c r="F33">
        <v>-1.6310650607920252E-2</v>
      </c>
      <c r="G33">
        <v>-1.0775033842946868</v>
      </c>
      <c r="H33">
        <v>8.4608018369181082E-2</v>
      </c>
      <c r="I33">
        <v>-1.1584552339627407</v>
      </c>
      <c r="J33">
        <v>1.7260754248127341</v>
      </c>
      <c r="K33">
        <v>-0.52101086112088524</v>
      </c>
      <c r="L33">
        <v>1.4107126844464801</v>
      </c>
      <c r="M33">
        <v>-6.3957941165426746E-2</v>
      </c>
      <c r="N33">
        <v>1.6534067981410772</v>
      </c>
      <c r="O33">
        <v>-0.31234094421961345</v>
      </c>
      <c r="P33">
        <v>0.8485835678584408</v>
      </c>
      <c r="R33">
        <f>SQRT(Correlation)*$F33 + SQRT('CDO Param'!C$17 - Correlation)*HLOOKUP('CDO Param'!C$12,$C$4:$E$1004,$A33,FALSE) + SQRT(1-Correlation)*G33</f>
        <v>-0.98134029295926117</v>
      </c>
      <c r="S33">
        <f>SQRT(Correlation)*$F33 + SQRT('CDO Param'!D$17 - Correlation)*HLOOKUP('CDO Param'!D$12,$C$4:$E$1004,$A33,FALSE) + SQRT(1-Correlation)*H33</f>
        <v>0.1211353852220057</v>
      </c>
      <c r="T33">
        <f>SQRT(Correlation)*$F33 + SQRT('CDO Param'!E$17 - Correlation)*HLOOKUP('CDO Param'!E$12,$C$4:$E$1004,$A33,FALSE) + SQRT(1-Correlation)*I33</f>
        <v>-1.4436092706423569</v>
      </c>
      <c r="U33">
        <f>SQRT(Correlation)*$F33 + SQRT('CDO Param'!F$17 - Correlation)*HLOOKUP('CDO Param'!F$12,$C$4:$E$1004,$A33,FALSE) + SQRT(1-Correlation)*J33</f>
        <v>1.8162900108011142</v>
      </c>
      <c r="V33">
        <f>SQRT(Correlation)*$F33 + SQRT('CDO Param'!G$17 - Correlation)*HLOOKUP('CDO Param'!G$12,$C$4:$E$1004,$A33,FALSE) + SQRT(1-Correlation)*K33</f>
        <v>-0.31548321794247164</v>
      </c>
      <c r="W33">
        <f>SQRT(Correlation)*$F33 + SQRT('CDO Param'!H$17 - Correlation)*HLOOKUP('CDO Param'!H$12,$C$4:$E$1004,$A33,FALSE) + SQRT(1-Correlation)*L33</f>
        <v>1.379188733396393</v>
      </c>
      <c r="X33">
        <f>SQRT(Correlation)*$F33 + SQRT('CDO Param'!I$17 - Correlation)*HLOOKUP('CDO Param'!I$12,$C$4:$E$1004,$A33,FALSE) + SQRT(1-Correlation)*M33</f>
        <v>0.11811525354449018</v>
      </c>
      <c r="Y33">
        <f>SQRT(Correlation)*$F33 + SQRT('CDO Param'!J$17 - Correlation)*HLOOKUP('CDO Param'!J$12,$C$4:$E$1004,$A33,FALSE) + SQRT(1-Correlation)*N33</f>
        <v>1.2239572756369126</v>
      </c>
      <c r="Z33">
        <f>SQRT(Correlation)*$F33 + SQRT('CDO Param'!K$17 - Correlation)*HLOOKUP('CDO Param'!K$12,$C$4:$E$1004,$A33,FALSE) + SQRT(1-Correlation)*O33</f>
        <v>-0.64091477572117905</v>
      </c>
      <c r="AA33">
        <f>SQRT(Correlation)*$F33 + SQRT('CDO Param'!L$17 - Correlation)*HLOOKUP('CDO Param'!L$12,$C$4:$E$1004,$A33,FALSE) + SQRT(1-Correlation)*P33</f>
        <v>0.46043491918471297</v>
      </c>
      <c r="AC33" s="3">
        <f>IF(R33&lt;'CDO Param'!C$13,1,0)</f>
        <v>0</v>
      </c>
      <c r="AD33" s="3">
        <f>IF(S33&lt;'CDO Param'!D$13,1,0)</f>
        <v>0</v>
      </c>
      <c r="AE33" s="3">
        <f>IF(T33&lt;'CDO Param'!E$13,1,0)</f>
        <v>1</v>
      </c>
      <c r="AF33" s="3">
        <f>IF(U33&lt;'CDO Param'!F$13,1,0)</f>
        <v>0</v>
      </c>
      <c r="AG33" s="3">
        <f>IF(V33&lt;'CDO Param'!G$13,1,0)</f>
        <v>1</v>
      </c>
      <c r="AH33" s="3">
        <f>IF(W33&lt;'CDO Param'!H$13,1,0)</f>
        <v>0</v>
      </c>
      <c r="AI33" s="3">
        <f>IF(X33&lt;'CDO Param'!I$13,1,0)</f>
        <v>0</v>
      </c>
      <c r="AJ33" s="3">
        <f>IF(Y33&lt;'CDO Param'!J$13,1,0)</f>
        <v>0</v>
      </c>
      <c r="AK33" s="3">
        <f>IF(Z33&lt;'CDO Param'!K$13,1,0)</f>
        <v>0</v>
      </c>
      <c r="AL33" s="3">
        <f>IF(AA33&lt;'CDO Param'!L$13,1,0)</f>
        <v>0</v>
      </c>
      <c r="AN33" s="3">
        <f>AC33*'CDO Param'!C$6*'CDO Param'!C$9</f>
        <v>0</v>
      </c>
      <c r="AO33" s="3">
        <f>AD33*'CDO Param'!D$6*'CDO Param'!D$9</f>
        <v>0</v>
      </c>
      <c r="AP33" s="3">
        <f>AE33*'CDO Param'!E$6*'CDO Param'!E$9</f>
        <v>4500</v>
      </c>
      <c r="AQ33" s="3">
        <f>AF33*'CDO Param'!F$6*'CDO Param'!F$9</f>
        <v>0</v>
      </c>
      <c r="AR33" s="3">
        <f>AG33*'CDO Param'!G$6*'CDO Param'!G$9</f>
        <v>4500</v>
      </c>
      <c r="AS33" s="3">
        <f>AH33*'CDO Param'!H$6*'CDO Param'!H$9</f>
        <v>0</v>
      </c>
      <c r="AT33" s="3">
        <f>AI33*'CDO Param'!I$6*'CDO Param'!I$9</f>
        <v>0</v>
      </c>
      <c r="AU33" s="3">
        <f>AJ33*'CDO Param'!J$6*'CDO Param'!J$9</f>
        <v>0</v>
      </c>
      <c r="AV33" s="3">
        <f>AK33*'CDO Param'!K$6*'CDO Param'!K$9</f>
        <v>0</v>
      </c>
      <c r="AW33" s="3">
        <f>AL33*'CDO Param'!L$6*'CDO Param'!L$9</f>
        <v>0</v>
      </c>
      <c r="AY33" s="2">
        <f t="shared" si="2"/>
        <v>9000</v>
      </c>
      <c r="BI33" s="5">
        <f>AY33/'CDO Param'!$M$6</f>
        <v>9.375E-2</v>
      </c>
      <c r="BJ33" s="5">
        <f t="shared" si="3"/>
        <v>0.02</v>
      </c>
      <c r="BK33" s="5">
        <f t="shared" si="4"/>
        <v>1</v>
      </c>
    </row>
    <row r="34" spans="1:63" x14ac:dyDescent="0.2">
      <c r="A34" s="3">
        <v>31</v>
      </c>
      <c r="B34" s="3">
        <v>30</v>
      </c>
      <c r="C34">
        <v>-0.63233983382815495</v>
      </c>
      <c r="D34">
        <v>0.2487627170921769</v>
      </c>
      <c r="E34">
        <v>-0.20682591639342718</v>
      </c>
      <c r="F34">
        <v>-1.9426988728810102</v>
      </c>
      <c r="G34">
        <v>-0.18407490642857738</v>
      </c>
      <c r="H34">
        <v>-0.80678091762820259</v>
      </c>
      <c r="I34">
        <v>0.6088748705224134</v>
      </c>
      <c r="J34">
        <v>-0.83613258539116941</v>
      </c>
      <c r="K34">
        <v>-0.55665168474661186</v>
      </c>
      <c r="L34">
        <v>-0.66048073676938657</v>
      </c>
      <c r="M34">
        <v>1.4123293112788815</v>
      </c>
      <c r="N34">
        <v>-4.7191406338242814E-2</v>
      </c>
      <c r="O34">
        <v>-0.85829469753662124</v>
      </c>
      <c r="P34">
        <v>-8.3446138887666166E-4</v>
      </c>
      <c r="R34">
        <f>SQRT(Correlation)*$F34 + SQRT('CDO Param'!C$17 - Correlation)*HLOOKUP('CDO Param'!C$12,$C$4:$E$1004,$A34,FALSE) + SQRT(1-Correlation)*G34</f>
        <v>-0.75378375310113954</v>
      </c>
      <c r="S34">
        <f>SQRT(Correlation)*$F34 + SQRT('CDO Param'!D$17 - Correlation)*HLOOKUP('CDO Param'!D$12,$C$4:$E$1004,$A34,FALSE) + SQRT(1-Correlation)*H34</f>
        <v>-1.34453454552188</v>
      </c>
      <c r="T34">
        <f>SQRT(Correlation)*$F34 + SQRT('CDO Param'!E$17 - Correlation)*HLOOKUP('CDO Param'!E$12,$C$4:$E$1004,$A34,FALSE) + SQRT(1-Correlation)*I34</f>
        <v>-0.20400729878622881</v>
      </c>
      <c r="U34">
        <f>SQRT(Correlation)*$F34 + SQRT('CDO Param'!F$17 - Correlation)*HLOOKUP('CDO Param'!F$12,$C$4:$E$1004,$A34,FALSE) + SQRT(1-Correlation)*J34</f>
        <v>-1.4538080241874274</v>
      </c>
      <c r="V34">
        <f>SQRT(Correlation)*$F34 + SQRT('CDO Param'!G$17 - Correlation)*HLOOKUP('CDO Param'!G$12,$C$4:$E$1004,$A34,FALSE) + SQRT(1-Correlation)*K34</f>
        <v>-1.1886691616218206</v>
      </c>
      <c r="W34">
        <f>SQRT(Correlation)*$F34 + SQRT('CDO Param'!H$17 - Correlation)*HLOOKUP('CDO Param'!H$12,$C$4:$E$1004,$A34,FALSE) + SQRT(1-Correlation)*L34</f>
        <v>-1.2057420074393519</v>
      </c>
      <c r="X34">
        <f>SQRT(Correlation)*$F34 + SQRT('CDO Param'!I$17 - Correlation)*HLOOKUP('CDO Param'!I$12,$C$4:$E$1004,$A34,FALSE) + SQRT(1-Correlation)*M34</f>
        <v>0.67927022348643007</v>
      </c>
      <c r="Y34">
        <f>SQRT(Correlation)*$F34 + SQRT('CDO Param'!J$17 - Correlation)*HLOOKUP('CDO Param'!J$12,$C$4:$E$1004,$A34,FALSE) + SQRT(1-Correlation)*N34</f>
        <v>-0.82640641805811765</v>
      </c>
      <c r="Z34">
        <f>SQRT(Correlation)*$F34 + SQRT('CDO Param'!K$17 - Correlation)*HLOOKUP('CDO Param'!K$12,$C$4:$E$1004,$A34,FALSE) + SQRT(1-Correlation)*O34</f>
        <v>-1.5958865634118216</v>
      </c>
      <c r="AA34">
        <f>SQRT(Correlation)*$F34 + SQRT('CDO Param'!L$17 - Correlation)*HLOOKUP('CDO Param'!L$12,$C$4:$E$1004,$A34,FALSE) + SQRT(1-Correlation)*P34</f>
        <v>-0.78242835863600679</v>
      </c>
      <c r="AC34" s="3">
        <f>IF(R34&lt;'CDO Param'!C$13,1,0)</f>
        <v>0</v>
      </c>
      <c r="AD34" s="3">
        <f>IF(S34&lt;'CDO Param'!D$13,1,0)</f>
        <v>0</v>
      </c>
      <c r="AE34" s="3">
        <f>IF(T34&lt;'CDO Param'!E$13,1,0)</f>
        <v>0</v>
      </c>
      <c r="AF34" s="3">
        <f>IF(U34&lt;'CDO Param'!F$13,1,0)</f>
        <v>0</v>
      </c>
      <c r="AG34" s="3">
        <f>IF(V34&lt;'CDO Param'!G$13,1,0)</f>
        <v>1</v>
      </c>
      <c r="AH34" s="3">
        <f>IF(W34&lt;'CDO Param'!H$13,1,0)</f>
        <v>0</v>
      </c>
      <c r="AI34" s="3">
        <f>IF(X34&lt;'CDO Param'!I$13,1,0)</f>
        <v>0</v>
      </c>
      <c r="AJ34" s="3">
        <f>IF(Y34&lt;'CDO Param'!J$13,1,0)</f>
        <v>0</v>
      </c>
      <c r="AK34" s="3">
        <f>IF(Z34&lt;'CDO Param'!K$13,1,0)</f>
        <v>0</v>
      </c>
      <c r="AL34" s="3">
        <f>IF(AA34&lt;'CDO Param'!L$13,1,0)</f>
        <v>1</v>
      </c>
      <c r="AN34" s="3">
        <f>AC34*'CDO Param'!C$6*'CDO Param'!C$9</f>
        <v>0</v>
      </c>
      <c r="AO34" s="3">
        <f>AD34*'CDO Param'!D$6*'CDO Param'!D$9</f>
        <v>0</v>
      </c>
      <c r="AP34" s="3">
        <f>AE34*'CDO Param'!E$6*'CDO Param'!E$9</f>
        <v>0</v>
      </c>
      <c r="AQ34" s="3">
        <f>AF34*'CDO Param'!F$6*'CDO Param'!F$9</f>
        <v>0</v>
      </c>
      <c r="AR34" s="3">
        <f>AG34*'CDO Param'!G$6*'CDO Param'!G$9</f>
        <v>4500</v>
      </c>
      <c r="AS34" s="3">
        <f>AH34*'CDO Param'!H$6*'CDO Param'!H$9</f>
        <v>0</v>
      </c>
      <c r="AT34" s="3">
        <f>AI34*'CDO Param'!I$6*'CDO Param'!I$9</f>
        <v>0</v>
      </c>
      <c r="AU34" s="3">
        <f>AJ34*'CDO Param'!J$6*'CDO Param'!J$9</f>
        <v>0</v>
      </c>
      <c r="AV34" s="3">
        <f>AK34*'CDO Param'!K$6*'CDO Param'!K$9</f>
        <v>0</v>
      </c>
      <c r="AW34" s="3">
        <f>AL34*'CDO Param'!L$6*'CDO Param'!L$9</f>
        <v>4500</v>
      </c>
      <c r="AY34" s="2">
        <f t="shared" si="2"/>
        <v>9000</v>
      </c>
      <c r="BI34" s="5">
        <f>AY34/'CDO Param'!$M$6</f>
        <v>9.375E-2</v>
      </c>
      <c r="BJ34" s="5">
        <f t="shared" si="3"/>
        <v>0.02</v>
      </c>
      <c r="BK34" s="5">
        <f t="shared" si="4"/>
        <v>1</v>
      </c>
    </row>
    <row r="35" spans="1:63" x14ac:dyDescent="0.2">
      <c r="A35" s="3">
        <v>32</v>
      </c>
      <c r="B35" s="3">
        <v>31</v>
      </c>
      <c r="C35">
        <v>1.2952386896358803</v>
      </c>
      <c r="D35">
        <v>0.12768168744514696</v>
      </c>
      <c r="E35">
        <v>-0.54590600484516472</v>
      </c>
      <c r="F35">
        <v>-0.46851937440806068</v>
      </c>
      <c r="G35">
        <v>-0.50827452469093259</v>
      </c>
      <c r="H35">
        <v>0.61302444009925239</v>
      </c>
      <c r="I35">
        <v>-0.56440740081598051</v>
      </c>
      <c r="J35">
        <v>0.86499312601517886</v>
      </c>
      <c r="K35">
        <v>-2.2948825062485412E-2</v>
      </c>
      <c r="L35">
        <v>0.36768369682249613</v>
      </c>
      <c r="M35">
        <v>-0.28326439860393293</v>
      </c>
      <c r="N35">
        <v>-0.50678067964327056</v>
      </c>
      <c r="O35">
        <v>8.7533180703758262E-2</v>
      </c>
      <c r="P35">
        <v>0.42773990571731701</v>
      </c>
      <c r="R35">
        <f>SQRT(Correlation)*$F35 + SQRT('CDO Param'!C$17 - Correlation)*HLOOKUP('CDO Param'!C$12,$C$4:$E$1004,$A35,FALSE) + SQRT(1-Correlation)*G35</f>
        <v>-0.61229347009835777</v>
      </c>
      <c r="S35">
        <f>SQRT(Correlation)*$F35 + SQRT('CDO Param'!D$17 - Correlation)*HLOOKUP('CDO Param'!D$12,$C$4:$E$1004,$A35,FALSE) + SQRT(1-Correlation)*H35</f>
        <v>0.45146412991942181</v>
      </c>
      <c r="T35">
        <f>SQRT(Correlation)*$F35 + SQRT('CDO Param'!E$17 - Correlation)*HLOOKUP('CDO Param'!E$12,$C$4:$E$1004,$A35,FALSE) + SQRT(1-Correlation)*I35</f>
        <v>-0.3409147634303189</v>
      </c>
      <c r="U35">
        <f>SQRT(Correlation)*$F35 + SQRT('CDO Param'!F$17 - Correlation)*HLOOKUP('CDO Param'!F$12,$C$4:$E$1004,$A35,FALSE) + SQRT(1-Correlation)*J35</f>
        <v>0.55037740285852421</v>
      </c>
      <c r="V35">
        <f>SQRT(Correlation)*$F35 + SQRT('CDO Param'!G$17 - Correlation)*HLOOKUP('CDO Param'!G$12,$C$4:$E$1004,$A35,FALSE) + SQRT(1-Correlation)*K35</f>
        <v>-0.29199829576724223</v>
      </c>
      <c r="W35">
        <f>SQRT(Correlation)*$F35 + SQRT('CDO Param'!H$17 - Correlation)*HLOOKUP('CDO Param'!H$12,$C$4:$E$1004,$A35,FALSE) + SQRT(1-Correlation)*L35</f>
        <v>0.21871346444146428</v>
      </c>
      <c r="X35">
        <f>SQRT(Correlation)*$F35 + SQRT('CDO Param'!I$17 - Correlation)*HLOOKUP('CDO Param'!I$12,$C$4:$E$1004,$A35,FALSE) + SQRT(1-Correlation)*M35</f>
        <v>-0.53895533260845374</v>
      </c>
      <c r="Y35">
        <f>SQRT(Correlation)*$F35 + SQRT('CDO Param'!J$17 - Correlation)*HLOOKUP('CDO Param'!J$12,$C$4:$E$1004,$A35,FALSE) + SQRT(1-Correlation)*N35</f>
        <v>-0.28624525553235503</v>
      </c>
      <c r="Z35">
        <f>SQRT(Correlation)*$F35 + SQRT('CDO Param'!K$17 - Correlation)*HLOOKUP('CDO Param'!K$12,$C$4:$E$1004,$A35,FALSE) + SQRT(1-Correlation)*O35</f>
        <v>0.27757037757879677</v>
      </c>
      <c r="AA35">
        <f>SQRT(Correlation)*$F35 + SQRT('CDO Param'!L$17 - Correlation)*HLOOKUP('CDO Param'!L$12,$C$4:$E$1004,$A35,FALSE) + SQRT(1-Correlation)*P35</f>
        <v>0.60031881548362387</v>
      </c>
      <c r="AC35" s="3">
        <f>IF(R35&lt;'CDO Param'!C$13,1,0)</f>
        <v>0</v>
      </c>
      <c r="AD35" s="3">
        <f>IF(S35&lt;'CDO Param'!D$13,1,0)</f>
        <v>0</v>
      </c>
      <c r="AE35" s="3">
        <f>IF(T35&lt;'CDO Param'!E$13,1,0)</f>
        <v>0</v>
      </c>
      <c r="AF35" s="3">
        <f>IF(U35&lt;'CDO Param'!F$13,1,0)</f>
        <v>0</v>
      </c>
      <c r="AG35" s="3">
        <f>IF(V35&lt;'CDO Param'!G$13,1,0)</f>
        <v>1</v>
      </c>
      <c r="AH35" s="3">
        <f>IF(W35&lt;'CDO Param'!H$13,1,0)</f>
        <v>0</v>
      </c>
      <c r="AI35" s="3">
        <f>IF(X35&lt;'CDO Param'!I$13,1,0)</f>
        <v>0</v>
      </c>
      <c r="AJ35" s="3">
        <f>IF(Y35&lt;'CDO Param'!J$13,1,0)</f>
        <v>0</v>
      </c>
      <c r="AK35" s="3">
        <f>IF(Z35&lt;'CDO Param'!K$13,1,0)</f>
        <v>0</v>
      </c>
      <c r="AL35" s="3">
        <f>IF(AA35&lt;'CDO Param'!L$13,1,0)</f>
        <v>0</v>
      </c>
      <c r="AN35" s="3">
        <f>AC35*'CDO Param'!C$6*'CDO Param'!C$9</f>
        <v>0</v>
      </c>
      <c r="AO35" s="3">
        <f>AD35*'CDO Param'!D$6*'CDO Param'!D$9</f>
        <v>0</v>
      </c>
      <c r="AP35" s="3">
        <f>AE35*'CDO Param'!E$6*'CDO Param'!E$9</f>
        <v>0</v>
      </c>
      <c r="AQ35" s="3">
        <f>AF35*'CDO Param'!F$6*'CDO Param'!F$9</f>
        <v>0</v>
      </c>
      <c r="AR35" s="3">
        <f>AG35*'CDO Param'!G$6*'CDO Param'!G$9</f>
        <v>4500</v>
      </c>
      <c r="AS35" s="3">
        <f>AH35*'CDO Param'!H$6*'CDO Param'!H$9</f>
        <v>0</v>
      </c>
      <c r="AT35" s="3">
        <f>AI35*'CDO Param'!I$6*'CDO Param'!I$9</f>
        <v>0</v>
      </c>
      <c r="AU35" s="3">
        <f>AJ35*'CDO Param'!J$6*'CDO Param'!J$9</f>
        <v>0</v>
      </c>
      <c r="AV35" s="3">
        <f>AK35*'CDO Param'!K$6*'CDO Param'!K$9</f>
        <v>0</v>
      </c>
      <c r="AW35" s="3">
        <f>AL35*'CDO Param'!L$6*'CDO Param'!L$9</f>
        <v>0</v>
      </c>
      <c r="AY35" s="2">
        <f t="shared" si="2"/>
        <v>4500</v>
      </c>
      <c r="BI35" s="5">
        <f>AY35/'CDO Param'!$M$6</f>
        <v>4.6875E-2</v>
      </c>
      <c r="BJ35" s="5">
        <f t="shared" si="3"/>
        <v>0</v>
      </c>
      <c r="BK35" s="5">
        <f t="shared" si="4"/>
        <v>0</v>
      </c>
    </row>
    <row r="36" spans="1:63" x14ac:dyDescent="0.2">
      <c r="A36" s="3">
        <v>33</v>
      </c>
      <c r="B36" s="3">
        <v>32</v>
      </c>
      <c r="C36">
        <v>-0.2667161425051745</v>
      </c>
      <c r="D36">
        <v>-1.0664621186151635</v>
      </c>
      <c r="E36">
        <v>-0.80941617852658965</v>
      </c>
      <c r="F36">
        <v>-1.0582880349829793</v>
      </c>
      <c r="G36">
        <v>-0.31773197406437248</v>
      </c>
      <c r="H36">
        <v>-0.21631308300129604</v>
      </c>
      <c r="I36">
        <v>-0.39560404729854781</v>
      </c>
      <c r="J36">
        <v>0.15329760572058149</v>
      </c>
      <c r="K36">
        <v>-0.38672169466735795</v>
      </c>
      <c r="L36">
        <v>0.60451611716416664</v>
      </c>
      <c r="M36">
        <v>1.201262875838438</v>
      </c>
      <c r="N36">
        <v>-1.0651001502992585</v>
      </c>
      <c r="O36">
        <v>-0.28943532015546225</v>
      </c>
      <c r="P36">
        <v>0.23485654310206883</v>
      </c>
      <c r="R36">
        <f>SQRT(Correlation)*$F36 + SQRT('CDO Param'!C$17 - Correlation)*HLOOKUP('CDO Param'!C$12,$C$4:$E$1004,$A36,FALSE) + SQRT(1-Correlation)*G36</f>
        <v>-0.78690759734677673</v>
      </c>
      <c r="S36">
        <f>SQRT(Correlation)*$F36 + SQRT('CDO Param'!D$17 - Correlation)*HLOOKUP('CDO Param'!D$12,$C$4:$E$1004,$A36,FALSE) + SQRT(1-Correlation)*H36</f>
        <v>-0.69069318928843171</v>
      </c>
      <c r="T36">
        <f>SQRT(Correlation)*$F36 + SQRT('CDO Param'!E$17 - Correlation)*HLOOKUP('CDO Param'!E$12,$C$4:$E$1004,$A36,FALSE) + SQRT(1-Correlation)*I36</f>
        <v>-0.7805294717898501</v>
      </c>
      <c r="U36">
        <f>SQRT(Correlation)*$F36 + SQRT('CDO Param'!F$17 - Correlation)*HLOOKUP('CDO Param'!F$12,$C$4:$E$1004,$A36,FALSE) + SQRT(1-Correlation)*J36</f>
        <v>-0.37022014265412428</v>
      </c>
      <c r="V36">
        <f>SQRT(Correlation)*$F36 + SQRT('CDO Param'!G$17 - Correlation)*HLOOKUP('CDO Param'!G$12,$C$4:$E$1004,$A36,FALSE) + SQRT(1-Correlation)*K36</f>
        <v>-0.88252743355708574</v>
      </c>
      <c r="W36">
        <f>SQRT(Correlation)*$F36 + SQRT('CDO Param'!H$17 - Correlation)*HLOOKUP('CDO Param'!H$12,$C$4:$E$1004,$A36,FALSE) + SQRT(1-Correlation)*L36</f>
        <v>8.8013763460704775E-2</v>
      </c>
      <c r="X36">
        <f>SQRT(Correlation)*$F36 + SQRT('CDO Param'!I$17 - Correlation)*HLOOKUP('CDO Param'!I$12,$C$4:$E$1004,$A36,FALSE) + SQRT(1-Correlation)*M36</f>
        <v>0.62396700604368149</v>
      </c>
      <c r="Y36">
        <f>SQRT(Correlation)*$F36 + SQRT('CDO Param'!J$17 - Correlation)*HLOOKUP('CDO Param'!J$12,$C$4:$E$1004,$A36,FALSE) + SQRT(1-Correlation)*N36</f>
        <v>-1.4156692428165307</v>
      </c>
      <c r="Z36">
        <f>SQRT(Correlation)*$F36 + SQRT('CDO Param'!K$17 - Correlation)*HLOOKUP('CDO Param'!K$12,$C$4:$E$1004,$A36,FALSE) + SQRT(1-Correlation)*O36</f>
        <v>-0.67980897357392256</v>
      </c>
      <c r="AA36">
        <f>SQRT(Correlation)*$F36 + SQRT('CDO Param'!L$17 - Correlation)*HLOOKUP('CDO Param'!L$12,$C$4:$E$1004,$A36,FALSE) + SQRT(1-Correlation)*P36</f>
        <v>-0.18242203959771902</v>
      </c>
      <c r="AC36" s="3">
        <f>IF(R36&lt;'CDO Param'!C$13,1,0)</f>
        <v>0</v>
      </c>
      <c r="AD36" s="3">
        <f>IF(S36&lt;'CDO Param'!D$13,1,0)</f>
        <v>0</v>
      </c>
      <c r="AE36" s="3">
        <f>IF(T36&lt;'CDO Param'!E$13,1,0)</f>
        <v>0</v>
      </c>
      <c r="AF36" s="3">
        <f>IF(U36&lt;'CDO Param'!F$13,1,0)</f>
        <v>0</v>
      </c>
      <c r="AG36" s="3">
        <f>IF(V36&lt;'CDO Param'!G$13,1,0)</f>
        <v>1</v>
      </c>
      <c r="AH36" s="3">
        <f>IF(W36&lt;'CDO Param'!H$13,1,0)</f>
        <v>0</v>
      </c>
      <c r="AI36" s="3">
        <f>IF(X36&lt;'CDO Param'!I$13,1,0)</f>
        <v>0</v>
      </c>
      <c r="AJ36" s="3">
        <f>IF(Y36&lt;'CDO Param'!J$13,1,0)</f>
        <v>0</v>
      </c>
      <c r="AK36" s="3">
        <f>IF(Z36&lt;'CDO Param'!K$13,1,0)</f>
        <v>0</v>
      </c>
      <c r="AL36" s="3">
        <f>IF(AA36&lt;'CDO Param'!L$13,1,0)</f>
        <v>0</v>
      </c>
      <c r="AN36" s="3">
        <f>AC36*'CDO Param'!C$6*'CDO Param'!C$9</f>
        <v>0</v>
      </c>
      <c r="AO36" s="3">
        <f>AD36*'CDO Param'!D$6*'CDO Param'!D$9</f>
        <v>0</v>
      </c>
      <c r="AP36" s="3">
        <f>AE36*'CDO Param'!E$6*'CDO Param'!E$9</f>
        <v>0</v>
      </c>
      <c r="AQ36" s="3">
        <f>AF36*'CDO Param'!F$6*'CDO Param'!F$9</f>
        <v>0</v>
      </c>
      <c r="AR36" s="3">
        <f>AG36*'CDO Param'!G$6*'CDO Param'!G$9</f>
        <v>4500</v>
      </c>
      <c r="AS36" s="3">
        <f>AH36*'CDO Param'!H$6*'CDO Param'!H$9</f>
        <v>0</v>
      </c>
      <c r="AT36" s="3">
        <f>AI36*'CDO Param'!I$6*'CDO Param'!I$9</f>
        <v>0</v>
      </c>
      <c r="AU36" s="3">
        <f>AJ36*'CDO Param'!J$6*'CDO Param'!J$9</f>
        <v>0</v>
      </c>
      <c r="AV36" s="3">
        <f>AK36*'CDO Param'!K$6*'CDO Param'!K$9</f>
        <v>0</v>
      </c>
      <c r="AW36" s="3">
        <f>AL36*'CDO Param'!L$6*'CDO Param'!L$9</f>
        <v>0</v>
      </c>
      <c r="AY36" s="2">
        <f t="shared" si="2"/>
        <v>4500</v>
      </c>
      <c r="BI36" s="5">
        <f>AY36/'CDO Param'!$M$6</f>
        <v>4.6875E-2</v>
      </c>
      <c r="BJ36" s="5">
        <f t="shared" si="3"/>
        <v>0</v>
      </c>
      <c r="BK36" s="5">
        <f t="shared" si="4"/>
        <v>0</v>
      </c>
    </row>
    <row r="37" spans="1:63" x14ac:dyDescent="0.2">
      <c r="A37" s="3">
        <v>34</v>
      </c>
      <c r="B37" s="3">
        <v>33</v>
      </c>
      <c r="C37">
        <v>1.092314505513059</v>
      </c>
      <c r="D37">
        <v>1.9906292436644435</v>
      </c>
      <c r="E37">
        <v>-1.6060903362813406</v>
      </c>
      <c r="F37">
        <v>0.25745521270437166</v>
      </c>
      <c r="G37">
        <v>1.103180693462491</v>
      </c>
      <c r="H37">
        <v>-4.2048213799716905E-2</v>
      </c>
      <c r="I37">
        <v>0.39071665014489554</v>
      </c>
      <c r="J37">
        <v>-1.2453961062419694</v>
      </c>
      <c r="K37">
        <v>0.94963979790918529</v>
      </c>
      <c r="L37">
        <v>6.5135736804222688E-2</v>
      </c>
      <c r="M37">
        <v>1.4493480193777941</v>
      </c>
      <c r="N37">
        <v>0.43839804675371852</v>
      </c>
      <c r="O37">
        <v>-8.5186684373184107E-2</v>
      </c>
      <c r="P37">
        <v>-2.2734639060217887</v>
      </c>
      <c r="R37">
        <f>SQRT(Correlation)*$F37 + SQRT('CDO Param'!C$17 - Correlation)*HLOOKUP('CDO Param'!C$12,$C$4:$E$1004,$A37,FALSE) + SQRT(1-Correlation)*G37</f>
        <v>1.4095010727872173</v>
      </c>
      <c r="S37">
        <f>SQRT(Correlation)*$F37 + SQRT('CDO Param'!D$17 - Correlation)*HLOOKUP('CDO Param'!D$12,$C$4:$E$1004,$A37,FALSE) + SQRT(1-Correlation)*H37</f>
        <v>0.32304153602291996</v>
      </c>
      <c r="T37">
        <f>SQRT(Correlation)*$F37 + SQRT('CDO Param'!E$17 - Correlation)*HLOOKUP('CDO Param'!E$12,$C$4:$E$1004,$A37,FALSE) + SQRT(1-Correlation)*I37</f>
        <v>0.74108010053120621</v>
      </c>
      <c r="U37">
        <f>SQRT(Correlation)*$F37 + SQRT('CDO Param'!F$17 - Correlation)*HLOOKUP('CDO Param'!F$12,$C$4:$E$1004,$A37,FALSE) + SQRT(1-Correlation)*J37</f>
        <v>-1.4592047156790637</v>
      </c>
      <c r="V37">
        <f>SQRT(Correlation)*$F37 + SQRT('CDO Param'!G$17 - Correlation)*HLOOKUP('CDO Param'!G$12,$C$4:$E$1004,$A37,FALSE) + SQRT(1-Correlation)*K37</f>
        <v>0.62318918521034528</v>
      </c>
      <c r="W37">
        <f>SQRT(Correlation)*$F37 + SQRT('CDO Param'!H$17 - Correlation)*HLOOKUP('CDO Param'!H$12,$C$4:$E$1004,$A37,FALSE) + SQRT(1-Correlation)*L37</f>
        <v>0.42472515977994874</v>
      </c>
      <c r="X37">
        <f>SQRT(Correlation)*$F37 + SQRT('CDO Param'!I$17 - Correlation)*HLOOKUP('CDO Param'!I$12,$C$4:$E$1004,$A37,FALSE) + SQRT(1-Correlation)*M37</f>
        <v>1.0972540288161414</v>
      </c>
      <c r="Y37">
        <f>SQRT(Correlation)*$F37 + SQRT('CDO Param'!J$17 - Correlation)*HLOOKUP('CDO Param'!J$12,$C$4:$E$1004,$A37,FALSE) + SQRT(1-Correlation)*N37</f>
        <v>0.78631464512171889</v>
      </c>
      <c r="Z37">
        <f>SQRT(Correlation)*$F37 + SQRT('CDO Param'!K$17 - Correlation)*HLOOKUP('CDO Param'!K$12,$C$4:$E$1004,$A37,FALSE) + SQRT(1-Correlation)*O37</f>
        <v>0.28959855558735748</v>
      </c>
      <c r="AA37">
        <f>SQRT(Correlation)*$F37 + SQRT('CDO Param'!L$17 - Correlation)*HLOOKUP('CDO Param'!L$12,$C$4:$E$1004,$A37,FALSE) + SQRT(1-Correlation)*P37</f>
        <v>-1.7863834960950558</v>
      </c>
      <c r="AC37" s="3">
        <f>IF(R37&lt;'CDO Param'!C$13,1,0)</f>
        <v>0</v>
      </c>
      <c r="AD37" s="3">
        <f>IF(S37&lt;'CDO Param'!D$13,1,0)</f>
        <v>0</v>
      </c>
      <c r="AE37" s="3">
        <f>IF(T37&lt;'CDO Param'!E$13,1,0)</f>
        <v>0</v>
      </c>
      <c r="AF37" s="3">
        <f>IF(U37&lt;'CDO Param'!F$13,1,0)</f>
        <v>0</v>
      </c>
      <c r="AG37" s="3">
        <f>IF(V37&lt;'CDO Param'!G$13,1,0)</f>
        <v>0</v>
      </c>
      <c r="AH37" s="3">
        <f>IF(W37&lt;'CDO Param'!H$13,1,0)</f>
        <v>0</v>
      </c>
      <c r="AI37" s="3">
        <f>IF(X37&lt;'CDO Param'!I$13,1,0)</f>
        <v>0</v>
      </c>
      <c r="AJ37" s="3">
        <f>IF(Y37&lt;'CDO Param'!J$13,1,0)</f>
        <v>0</v>
      </c>
      <c r="AK37" s="3">
        <f>IF(Z37&lt;'CDO Param'!K$13,1,0)</f>
        <v>0</v>
      </c>
      <c r="AL37" s="3">
        <f>IF(AA37&lt;'CDO Param'!L$13,1,0)</f>
        <v>1</v>
      </c>
      <c r="AN37" s="3">
        <f>AC37*'CDO Param'!C$6*'CDO Param'!C$9</f>
        <v>0</v>
      </c>
      <c r="AO37" s="3">
        <f>AD37*'CDO Param'!D$6*'CDO Param'!D$9</f>
        <v>0</v>
      </c>
      <c r="AP37" s="3">
        <f>AE37*'CDO Param'!E$6*'CDO Param'!E$9</f>
        <v>0</v>
      </c>
      <c r="AQ37" s="3">
        <f>AF37*'CDO Param'!F$6*'CDO Param'!F$9</f>
        <v>0</v>
      </c>
      <c r="AR37" s="3">
        <f>AG37*'CDO Param'!G$6*'CDO Param'!G$9</f>
        <v>0</v>
      </c>
      <c r="AS37" s="3">
        <f>AH37*'CDO Param'!H$6*'CDO Param'!H$9</f>
        <v>0</v>
      </c>
      <c r="AT37" s="3">
        <f>AI37*'CDO Param'!I$6*'CDO Param'!I$9</f>
        <v>0</v>
      </c>
      <c r="AU37" s="3">
        <f>AJ37*'CDO Param'!J$6*'CDO Param'!J$9</f>
        <v>0</v>
      </c>
      <c r="AV37" s="3">
        <f>AK37*'CDO Param'!K$6*'CDO Param'!K$9</f>
        <v>0</v>
      </c>
      <c r="AW37" s="3">
        <f>AL37*'CDO Param'!L$6*'CDO Param'!L$9</f>
        <v>4500</v>
      </c>
      <c r="AY37" s="2">
        <f t="shared" si="2"/>
        <v>4500</v>
      </c>
      <c r="BI37" s="5">
        <f>AY37/'CDO Param'!$M$6</f>
        <v>4.6875E-2</v>
      </c>
      <c r="BJ37" s="5">
        <f t="shared" si="3"/>
        <v>0</v>
      </c>
      <c r="BK37" s="5">
        <f t="shared" si="4"/>
        <v>0</v>
      </c>
    </row>
    <row r="38" spans="1:63" x14ac:dyDescent="0.2">
      <c r="A38" s="3">
        <v>35</v>
      </c>
      <c r="B38" s="3">
        <v>34</v>
      </c>
      <c r="C38">
        <v>-0.63117340687313117</v>
      </c>
      <c r="D38">
        <v>0.56018052418949082</v>
      </c>
      <c r="E38">
        <v>2.4482324079144746</v>
      </c>
      <c r="F38">
        <v>-0.17133515939349309</v>
      </c>
      <c r="G38">
        <v>-0.55217924455064349</v>
      </c>
      <c r="H38">
        <v>1.8324908523936756</v>
      </c>
      <c r="I38">
        <v>2.3089523892849684</v>
      </c>
      <c r="J38">
        <v>2.0592960936482996</v>
      </c>
      <c r="K38">
        <v>-0.37582140066660941</v>
      </c>
      <c r="L38">
        <v>0.51363258535275236</v>
      </c>
      <c r="M38">
        <v>0.8473944035358727</v>
      </c>
      <c r="N38">
        <v>0.53312078307499178</v>
      </c>
      <c r="O38">
        <v>0.65240101321251132</v>
      </c>
      <c r="P38">
        <v>-0.24917881091823801</v>
      </c>
      <c r="R38">
        <f>SQRT(Correlation)*$F38 + SQRT('CDO Param'!C$17 - Correlation)*HLOOKUP('CDO Param'!C$12,$C$4:$E$1004,$A38,FALSE) + SQRT(1-Correlation)*G38</f>
        <v>-0.49880267206188411</v>
      </c>
      <c r="S38">
        <f>SQRT(Correlation)*$F38 + SQRT('CDO Param'!D$17 - Correlation)*HLOOKUP('CDO Param'!D$12,$C$4:$E$1004,$A38,FALSE) + SQRT(1-Correlation)*H38</f>
        <v>1.7634940202696909</v>
      </c>
      <c r="T38">
        <f>SQRT(Correlation)*$F38 + SQRT('CDO Param'!E$17 - Correlation)*HLOOKUP('CDO Param'!E$12,$C$4:$E$1004,$A38,FALSE) + SQRT(1-Correlation)*I38</f>
        <v>1.9692908461389653</v>
      </c>
      <c r="U38">
        <f>SQRT(Correlation)*$F38 + SQRT('CDO Param'!F$17 - Correlation)*HLOOKUP('CDO Param'!F$12,$C$4:$E$1004,$A38,FALSE) + SQRT(1-Correlation)*J38</f>
        <v>2.446880283971141</v>
      </c>
      <c r="V38">
        <f>SQRT(Correlation)*$F38 + SQRT('CDO Param'!G$17 - Correlation)*HLOOKUP('CDO Param'!G$12,$C$4:$E$1004,$A38,FALSE) + SQRT(1-Correlation)*K38</f>
        <v>0.13672498832397012</v>
      </c>
      <c r="W38">
        <f>SQRT(Correlation)*$F38 + SQRT('CDO Param'!H$17 - Correlation)*HLOOKUP('CDO Param'!H$12,$C$4:$E$1004,$A38,FALSE) + SQRT(1-Correlation)*L38</f>
        <v>0.51231520983212275</v>
      </c>
      <c r="X38">
        <f>SQRT(Correlation)*$F38 + SQRT('CDO Param'!I$17 - Correlation)*HLOOKUP('CDO Param'!I$12,$C$4:$E$1004,$A38,FALSE) + SQRT(1-Correlation)*M38</f>
        <v>1.2971693916822922</v>
      </c>
      <c r="Y38">
        <f>SQRT(Correlation)*$F38 + SQRT('CDO Param'!J$17 - Correlation)*HLOOKUP('CDO Param'!J$12,$C$4:$E$1004,$A38,FALSE) + SQRT(1-Correlation)*N38</f>
        <v>0.28458906117734345</v>
      </c>
      <c r="Z38">
        <f>SQRT(Correlation)*$F38 + SQRT('CDO Param'!K$17 - Correlation)*HLOOKUP('CDO Param'!K$12,$C$4:$E$1004,$A38,FALSE) + SQRT(1-Correlation)*O38</f>
        <v>0.39774822329642984</v>
      </c>
      <c r="AA38">
        <f>SQRT(Correlation)*$F38 + SQRT('CDO Param'!L$17 - Correlation)*HLOOKUP('CDO Param'!L$12,$C$4:$E$1004,$A38,FALSE) + SQRT(1-Correlation)*P38</f>
        <v>-0.45756549771573163</v>
      </c>
      <c r="AC38" s="3">
        <f>IF(R38&lt;'CDO Param'!C$13,1,0)</f>
        <v>0</v>
      </c>
      <c r="AD38" s="3">
        <f>IF(S38&lt;'CDO Param'!D$13,1,0)</f>
        <v>0</v>
      </c>
      <c r="AE38" s="3">
        <f>IF(T38&lt;'CDO Param'!E$13,1,0)</f>
        <v>0</v>
      </c>
      <c r="AF38" s="3">
        <f>IF(U38&lt;'CDO Param'!F$13,1,0)</f>
        <v>0</v>
      </c>
      <c r="AG38" s="3">
        <f>IF(V38&lt;'CDO Param'!G$13,1,0)</f>
        <v>0</v>
      </c>
      <c r="AH38" s="3">
        <f>IF(W38&lt;'CDO Param'!H$13,1,0)</f>
        <v>0</v>
      </c>
      <c r="AI38" s="3">
        <f>IF(X38&lt;'CDO Param'!I$13,1,0)</f>
        <v>0</v>
      </c>
      <c r="AJ38" s="3">
        <f>IF(Y38&lt;'CDO Param'!J$13,1,0)</f>
        <v>0</v>
      </c>
      <c r="AK38" s="3">
        <f>IF(Z38&lt;'CDO Param'!K$13,1,0)</f>
        <v>0</v>
      </c>
      <c r="AL38" s="3">
        <f>IF(AA38&lt;'CDO Param'!L$13,1,0)</f>
        <v>0</v>
      </c>
      <c r="AN38" s="3">
        <f>AC38*'CDO Param'!C$6*'CDO Param'!C$9</f>
        <v>0</v>
      </c>
      <c r="AO38" s="3">
        <f>AD38*'CDO Param'!D$6*'CDO Param'!D$9</f>
        <v>0</v>
      </c>
      <c r="AP38" s="3">
        <f>AE38*'CDO Param'!E$6*'CDO Param'!E$9</f>
        <v>0</v>
      </c>
      <c r="AQ38" s="3">
        <f>AF38*'CDO Param'!F$6*'CDO Param'!F$9</f>
        <v>0</v>
      </c>
      <c r="AR38" s="3">
        <f>AG38*'CDO Param'!G$6*'CDO Param'!G$9</f>
        <v>0</v>
      </c>
      <c r="AS38" s="3">
        <f>AH38*'CDO Param'!H$6*'CDO Param'!H$9</f>
        <v>0</v>
      </c>
      <c r="AT38" s="3">
        <f>AI38*'CDO Param'!I$6*'CDO Param'!I$9</f>
        <v>0</v>
      </c>
      <c r="AU38" s="3">
        <f>AJ38*'CDO Param'!J$6*'CDO Param'!J$9</f>
        <v>0</v>
      </c>
      <c r="AV38" s="3">
        <f>AK38*'CDO Param'!K$6*'CDO Param'!K$9</f>
        <v>0</v>
      </c>
      <c r="AW38" s="3">
        <f>AL38*'CDO Param'!L$6*'CDO Param'!L$9</f>
        <v>0</v>
      </c>
      <c r="AY38" s="2">
        <f t="shared" si="2"/>
        <v>0</v>
      </c>
      <c r="BI38" s="5">
        <f>AY38/'CDO Param'!$M$6</f>
        <v>0</v>
      </c>
      <c r="BJ38" s="5">
        <f t="shared" si="3"/>
        <v>0</v>
      </c>
      <c r="BK38" s="5">
        <f t="shared" si="4"/>
        <v>0</v>
      </c>
    </row>
    <row r="39" spans="1:63" x14ac:dyDescent="0.2">
      <c r="A39" s="3">
        <v>36</v>
      </c>
      <c r="B39" s="3">
        <v>35</v>
      </c>
      <c r="C39">
        <v>1.1633983376668766</v>
      </c>
      <c r="D39">
        <v>-0.35670041143021081</v>
      </c>
      <c r="E39">
        <v>0.20000925360363908</v>
      </c>
      <c r="F39">
        <v>1.5077239368110895</v>
      </c>
      <c r="G39">
        <v>1.2225291357026435</v>
      </c>
      <c r="H39">
        <v>0.14972329154261388</v>
      </c>
      <c r="I39">
        <v>0.41733983380254358</v>
      </c>
      <c r="J39">
        <v>0.299421571980929</v>
      </c>
      <c r="K39">
        <v>6.4071628003148362E-2</v>
      </c>
      <c r="L39">
        <v>0.8571873877372127</v>
      </c>
      <c r="M39">
        <v>-0.35451535040920135</v>
      </c>
      <c r="N39">
        <v>-0.4299340616853442</v>
      </c>
      <c r="O39">
        <v>-0.91194806373096071</v>
      </c>
      <c r="P39">
        <v>-0.38924440559640061</v>
      </c>
      <c r="R39">
        <f>SQRT(Correlation)*$F39 + SQRT('CDO Param'!C$17 - Correlation)*HLOOKUP('CDO Param'!C$12,$C$4:$E$1004,$A39,FALSE) + SQRT(1-Correlation)*G39</f>
        <v>1.5861320887742441</v>
      </c>
      <c r="S39">
        <f>SQRT(Correlation)*$F39 + SQRT('CDO Param'!D$17 - Correlation)*HLOOKUP('CDO Param'!D$12,$C$4:$E$1004,$A39,FALSE) + SQRT(1-Correlation)*H39</f>
        <v>0.56837910236864175</v>
      </c>
      <c r="T39">
        <f>SQRT(Correlation)*$F39 + SQRT('CDO Param'!E$17 - Correlation)*HLOOKUP('CDO Param'!E$12,$C$4:$E$1004,$A39,FALSE) + SQRT(1-Correlation)*I39</f>
        <v>1.1805137699647836</v>
      </c>
      <c r="U39">
        <f>SQRT(Correlation)*$F39 + SQRT('CDO Param'!F$17 - Correlation)*HLOOKUP('CDO Param'!F$12,$C$4:$E$1004,$A39,FALSE) + SQRT(1-Correlation)*J39</f>
        <v>0.8055638454408931</v>
      </c>
      <c r="V39">
        <f>SQRT(Correlation)*$F39 + SQRT('CDO Param'!G$17 - Correlation)*HLOOKUP('CDO Param'!G$12,$C$4:$E$1004,$A39,FALSE) + SQRT(1-Correlation)*K39</f>
        <v>0.58229128439204858</v>
      </c>
      <c r="W39">
        <f>SQRT(Correlation)*$F39 + SQRT('CDO Param'!H$17 - Correlation)*HLOOKUP('CDO Param'!H$12,$C$4:$E$1004,$A39,FALSE) + SQRT(1-Correlation)*L39</f>
        <v>1.2395384743988598</v>
      </c>
      <c r="X39">
        <f>SQRT(Correlation)*$F39 + SQRT('CDO Param'!I$17 - Correlation)*HLOOKUP('CDO Param'!I$12,$C$4:$E$1004,$A39,FALSE) + SQRT(1-Correlation)*M39</f>
        <v>0.18518480919082142</v>
      </c>
      <c r="Y39">
        <f>SQRT(Correlation)*$F39 + SQRT('CDO Param'!J$17 - Correlation)*HLOOKUP('CDO Param'!J$12,$C$4:$E$1004,$A39,FALSE) + SQRT(1-Correlation)*N39</f>
        <v>0.37671917644122799</v>
      </c>
      <c r="Z39">
        <f>SQRT(Correlation)*$F39 + SQRT('CDO Param'!K$17 - Correlation)*HLOOKUP('CDO Param'!K$12,$C$4:$E$1004,$A39,FALSE) + SQRT(1-Correlation)*O39</f>
        <v>-8.0559456725934564E-2</v>
      </c>
      <c r="AA39">
        <f>SQRT(Correlation)*$F39 + SQRT('CDO Param'!L$17 - Correlation)*HLOOKUP('CDO Param'!L$12,$C$4:$E$1004,$A39,FALSE) + SQRT(1-Correlation)*P39</f>
        <v>0.41532077357622815</v>
      </c>
      <c r="AC39" s="3">
        <f>IF(R39&lt;'CDO Param'!C$13,1,0)</f>
        <v>0</v>
      </c>
      <c r="AD39" s="3">
        <f>IF(S39&lt;'CDO Param'!D$13,1,0)</f>
        <v>0</v>
      </c>
      <c r="AE39" s="3">
        <f>IF(T39&lt;'CDO Param'!E$13,1,0)</f>
        <v>0</v>
      </c>
      <c r="AF39" s="3">
        <f>IF(U39&lt;'CDO Param'!F$13,1,0)</f>
        <v>0</v>
      </c>
      <c r="AG39" s="3">
        <f>IF(V39&lt;'CDO Param'!G$13,1,0)</f>
        <v>0</v>
      </c>
      <c r="AH39" s="3">
        <f>IF(W39&lt;'CDO Param'!H$13,1,0)</f>
        <v>0</v>
      </c>
      <c r="AI39" s="3">
        <f>IF(X39&lt;'CDO Param'!I$13,1,0)</f>
        <v>0</v>
      </c>
      <c r="AJ39" s="3">
        <f>IF(Y39&lt;'CDO Param'!J$13,1,0)</f>
        <v>0</v>
      </c>
      <c r="AK39" s="3">
        <f>IF(Z39&lt;'CDO Param'!K$13,1,0)</f>
        <v>0</v>
      </c>
      <c r="AL39" s="3">
        <f>IF(AA39&lt;'CDO Param'!L$13,1,0)</f>
        <v>0</v>
      </c>
      <c r="AN39" s="3">
        <f>AC39*'CDO Param'!C$6*'CDO Param'!C$9</f>
        <v>0</v>
      </c>
      <c r="AO39" s="3">
        <f>AD39*'CDO Param'!D$6*'CDO Param'!D$9</f>
        <v>0</v>
      </c>
      <c r="AP39" s="3">
        <f>AE39*'CDO Param'!E$6*'CDO Param'!E$9</f>
        <v>0</v>
      </c>
      <c r="AQ39" s="3">
        <f>AF39*'CDO Param'!F$6*'CDO Param'!F$9</f>
        <v>0</v>
      </c>
      <c r="AR39" s="3">
        <f>AG39*'CDO Param'!G$6*'CDO Param'!G$9</f>
        <v>0</v>
      </c>
      <c r="AS39" s="3">
        <f>AH39*'CDO Param'!H$6*'CDO Param'!H$9</f>
        <v>0</v>
      </c>
      <c r="AT39" s="3">
        <f>AI39*'CDO Param'!I$6*'CDO Param'!I$9</f>
        <v>0</v>
      </c>
      <c r="AU39" s="3">
        <f>AJ39*'CDO Param'!J$6*'CDO Param'!J$9</f>
        <v>0</v>
      </c>
      <c r="AV39" s="3">
        <f>AK39*'CDO Param'!K$6*'CDO Param'!K$9</f>
        <v>0</v>
      </c>
      <c r="AW39" s="3">
        <f>AL39*'CDO Param'!L$6*'CDO Param'!L$9</f>
        <v>0</v>
      </c>
      <c r="AY39" s="2">
        <f t="shared" si="2"/>
        <v>0</v>
      </c>
      <c r="BI39" s="5">
        <f>AY39/'CDO Param'!$M$6</f>
        <v>0</v>
      </c>
      <c r="BJ39" s="5">
        <f t="shared" si="3"/>
        <v>0</v>
      </c>
      <c r="BK39" s="5">
        <f t="shared" si="4"/>
        <v>0</v>
      </c>
    </row>
    <row r="40" spans="1:63" x14ac:dyDescent="0.2">
      <c r="A40" s="3">
        <v>37</v>
      </c>
      <c r="B40" s="3">
        <v>36</v>
      </c>
      <c r="C40">
        <v>-1.7540924091008492</v>
      </c>
      <c r="D40">
        <v>0.44981788960285485</v>
      </c>
      <c r="E40">
        <v>1.0040366760222241</v>
      </c>
      <c r="F40">
        <v>-0.35753600968746468</v>
      </c>
      <c r="G40">
        <v>-0.46167315304046497</v>
      </c>
      <c r="H40">
        <v>1.2886403055745177E-2</v>
      </c>
      <c r="I40">
        <v>1.2936743587488309</v>
      </c>
      <c r="J40">
        <v>0.76712012742063962</v>
      </c>
      <c r="K40">
        <v>-0.98729287856258452</v>
      </c>
      <c r="L40">
        <v>4.9884647523867898E-2</v>
      </c>
      <c r="M40">
        <v>0.99626959126908332</v>
      </c>
      <c r="N40">
        <v>-0.5804463398817461</v>
      </c>
      <c r="O40">
        <v>4.4569787860382348E-2</v>
      </c>
      <c r="P40">
        <v>-0.70594751377939247</v>
      </c>
      <c r="R40">
        <f>SQRT(Correlation)*$F40 + SQRT('CDO Param'!C$17 - Correlation)*HLOOKUP('CDO Param'!C$12,$C$4:$E$1004,$A40,FALSE) + SQRT(1-Correlation)*G40</f>
        <v>-0.48743056705440929</v>
      </c>
      <c r="S40">
        <f>SQRT(Correlation)*$F40 + SQRT('CDO Param'!D$17 - Correlation)*HLOOKUP('CDO Param'!D$12,$C$4:$E$1004,$A40,FALSE) + SQRT(1-Correlation)*H40</f>
        <v>-3.722384225566884E-2</v>
      </c>
      <c r="T40">
        <f>SQRT(Correlation)*$F40 + SQRT('CDO Param'!E$17 - Correlation)*HLOOKUP('CDO Param'!E$12,$C$4:$E$1004,$A40,FALSE) + SQRT(1-Correlation)*I40</f>
        <v>0.65013521453648104</v>
      </c>
      <c r="U40">
        <f>SQRT(Correlation)*$F40 + SQRT('CDO Param'!F$17 - Correlation)*HLOOKUP('CDO Param'!F$12,$C$4:$E$1004,$A40,FALSE) + SQRT(1-Correlation)*J40</f>
        <v>0.83920066481716382</v>
      </c>
      <c r="V40">
        <f>SQRT(Correlation)*$F40 + SQRT('CDO Param'!G$17 - Correlation)*HLOOKUP('CDO Param'!G$12,$C$4:$E$1004,$A40,FALSE) + SQRT(1-Correlation)*K40</f>
        <v>-0.82518165184171699</v>
      </c>
      <c r="W40">
        <f>SQRT(Correlation)*$F40 + SQRT('CDO Param'!H$17 - Correlation)*HLOOKUP('CDO Param'!H$12,$C$4:$E$1004,$A40,FALSE) + SQRT(1-Correlation)*L40</f>
        <v>-2.1242256715710006E-3</v>
      </c>
      <c r="X40">
        <f>SQRT(Correlation)*$F40 + SQRT('CDO Param'!I$17 - Correlation)*HLOOKUP('CDO Param'!I$12,$C$4:$E$1004,$A40,FALSE) + SQRT(1-Correlation)*M40</f>
        <v>1.0565909339274124</v>
      </c>
      <c r="Y40">
        <f>SQRT(Correlation)*$F40 + SQRT('CDO Param'!J$17 - Correlation)*HLOOKUP('CDO Param'!J$12,$C$4:$E$1004,$A40,FALSE) + SQRT(1-Correlation)*N40</f>
        <v>-1.1278117907851075</v>
      </c>
      <c r="Z40">
        <f>SQRT(Correlation)*$F40 + SQRT('CDO Param'!K$17 - Correlation)*HLOOKUP('CDO Param'!K$12,$C$4:$E$1004,$A40,FALSE) + SQRT(1-Correlation)*O40</f>
        <v>-0.534869429383944</v>
      </c>
      <c r="AA40">
        <f>SQRT(Correlation)*$F40 + SQRT('CDO Param'!L$17 - Correlation)*HLOOKUP('CDO Param'!L$12,$C$4:$E$1004,$A40,FALSE) + SQRT(1-Correlation)*P40</f>
        <v>-1.246872658347538</v>
      </c>
      <c r="AC40" s="3">
        <f>IF(R40&lt;'CDO Param'!C$13,1,0)</f>
        <v>0</v>
      </c>
      <c r="AD40" s="3">
        <f>IF(S40&lt;'CDO Param'!D$13,1,0)</f>
        <v>0</v>
      </c>
      <c r="AE40" s="3">
        <f>IF(T40&lt;'CDO Param'!E$13,1,0)</f>
        <v>0</v>
      </c>
      <c r="AF40" s="3">
        <f>IF(U40&lt;'CDO Param'!F$13,1,0)</f>
        <v>0</v>
      </c>
      <c r="AG40" s="3">
        <f>IF(V40&lt;'CDO Param'!G$13,1,0)</f>
        <v>1</v>
      </c>
      <c r="AH40" s="3">
        <f>IF(W40&lt;'CDO Param'!H$13,1,0)</f>
        <v>0</v>
      </c>
      <c r="AI40" s="3">
        <f>IF(X40&lt;'CDO Param'!I$13,1,0)</f>
        <v>0</v>
      </c>
      <c r="AJ40" s="3">
        <f>IF(Y40&lt;'CDO Param'!J$13,1,0)</f>
        <v>0</v>
      </c>
      <c r="AK40" s="3">
        <f>IF(Z40&lt;'CDO Param'!K$13,1,0)</f>
        <v>0</v>
      </c>
      <c r="AL40" s="3">
        <f>IF(AA40&lt;'CDO Param'!L$13,1,0)</f>
        <v>1</v>
      </c>
      <c r="AN40" s="3">
        <f>AC40*'CDO Param'!C$6*'CDO Param'!C$9</f>
        <v>0</v>
      </c>
      <c r="AO40" s="3">
        <f>AD40*'CDO Param'!D$6*'CDO Param'!D$9</f>
        <v>0</v>
      </c>
      <c r="AP40" s="3">
        <f>AE40*'CDO Param'!E$6*'CDO Param'!E$9</f>
        <v>0</v>
      </c>
      <c r="AQ40" s="3">
        <f>AF40*'CDO Param'!F$6*'CDO Param'!F$9</f>
        <v>0</v>
      </c>
      <c r="AR40" s="3">
        <f>AG40*'CDO Param'!G$6*'CDO Param'!G$9</f>
        <v>4500</v>
      </c>
      <c r="AS40" s="3">
        <f>AH40*'CDO Param'!H$6*'CDO Param'!H$9</f>
        <v>0</v>
      </c>
      <c r="AT40" s="3">
        <f>AI40*'CDO Param'!I$6*'CDO Param'!I$9</f>
        <v>0</v>
      </c>
      <c r="AU40" s="3">
        <f>AJ40*'CDO Param'!J$6*'CDO Param'!J$9</f>
        <v>0</v>
      </c>
      <c r="AV40" s="3">
        <f>AK40*'CDO Param'!K$6*'CDO Param'!K$9</f>
        <v>0</v>
      </c>
      <c r="AW40" s="3">
        <f>AL40*'CDO Param'!L$6*'CDO Param'!L$9</f>
        <v>4500</v>
      </c>
      <c r="AY40" s="2">
        <f t="shared" si="2"/>
        <v>9000</v>
      </c>
      <c r="BI40" s="5">
        <f>AY40/'CDO Param'!$M$6</f>
        <v>9.375E-2</v>
      </c>
      <c r="BJ40" s="5">
        <f t="shared" si="3"/>
        <v>0.02</v>
      </c>
      <c r="BK40" s="5">
        <f t="shared" si="4"/>
        <v>1</v>
      </c>
    </row>
    <row r="41" spans="1:63" x14ac:dyDescent="0.2">
      <c r="A41" s="3">
        <v>38</v>
      </c>
      <c r="B41" s="3">
        <v>37</v>
      </c>
      <c r="C41">
        <v>7.7401409726007842E-2</v>
      </c>
      <c r="D41">
        <v>1.1224301488255151</v>
      </c>
      <c r="E41">
        <v>1.9135586626362056</v>
      </c>
      <c r="F41">
        <v>1.788466761354357</v>
      </c>
      <c r="G41">
        <v>0.40013446778175421</v>
      </c>
      <c r="H41">
        <v>6.5836047724587843E-3</v>
      </c>
      <c r="I41">
        <v>0.36390019886312075</v>
      </c>
      <c r="J41">
        <v>0.40621330299472902</v>
      </c>
      <c r="K41">
        <v>-1.3979024515720084</v>
      </c>
      <c r="L41">
        <v>0.17114530237449799</v>
      </c>
      <c r="M41">
        <v>-0.10669054972822778</v>
      </c>
      <c r="N41">
        <v>-3.3710421121213585E-2</v>
      </c>
      <c r="O41">
        <v>3.8669440982630476E-2</v>
      </c>
      <c r="P41">
        <v>0.56210410548374057</v>
      </c>
      <c r="R41">
        <f>SQRT(Correlation)*$F41 + SQRT('CDO Param'!C$17 - Correlation)*HLOOKUP('CDO Param'!C$12,$C$4:$E$1004,$A41,FALSE) + SQRT(1-Correlation)*G41</f>
        <v>1.1038993290258885</v>
      </c>
      <c r="S41">
        <f>SQRT(Correlation)*$F41 + SQRT('CDO Param'!D$17 - Correlation)*HLOOKUP('CDO Param'!D$12,$C$4:$E$1004,$A41,FALSE) + SQRT(1-Correlation)*H41</f>
        <v>0.73054419835560425</v>
      </c>
      <c r="T41">
        <f>SQRT(Correlation)*$F41 + SQRT('CDO Param'!E$17 - Correlation)*HLOOKUP('CDO Param'!E$12,$C$4:$E$1004,$A41,FALSE) + SQRT(1-Correlation)*I41</f>
        <v>0.93126737748324406</v>
      </c>
      <c r="U41">
        <f>SQRT(Correlation)*$F41 + SQRT('CDO Param'!F$17 - Correlation)*HLOOKUP('CDO Param'!F$12,$C$4:$E$1004,$A41,FALSE) + SQRT(1-Correlation)*J41</f>
        <v>1.3788153493943038</v>
      </c>
      <c r="V41">
        <f>SQRT(Correlation)*$F41 + SQRT('CDO Param'!G$17 - Correlation)*HLOOKUP('CDO Param'!G$12,$C$4:$E$1004,$A41,FALSE) + SQRT(1-Correlation)*K41</f>
        <v>-0.33271913471295989</v>
      </c>
      <c r="W41">
        <f>SQRT(Correlation)*$F41 + SQRT('CDO Param'!H$17 - Correlation)*HLOOKUP('CDO Param'!H$12,$C$4:$E$1004,$A41,FALSE) + SQRT(1-Correlation)*L41</f>
        <v>0.88666113236949806</v>
      </c>
      <c r="X41">
        <f>SQRT(Correlation)*$F41 + SQRT('CDO Param'!I$17 - Correlation)*HLOOKUP('CDO Param'!I$12,$C$4:$E$1004,$A41,FALSE) + SQRT(1-Correlation)*M41</f>
        <v>0.89223203081027413</v>
      </c>
      <c r="Y41">
        <f>SQRT(Correlation)*$F41 + SQRT('CDO Param'!J$17 - Correlation)*HLOOKUP('CDO Param'!J$12,$C$4:$E$1004,$A41,FALSE) + SQRT(1-Correlation)*N41</f>
        <v>0.55406082317659622</v>
      </c>
      <c r="Z41">
        <f>SQRT(Correlation)*$F41 + SQRT('CDO Param'!K$17 - Correlation)*HLOOKUP('CDO Param'!K$12,$C$4:$E$1004,$A41,FALSE) + SQRT(1-Correlation)*O41</f>
        <v>0.62272638946971237</v>
      </c>
      <c r="AA41">
        <f>SQRT(Correlation)*$F41 + SQRT('CDO Param'!L$17 - Correlation)*HLOOKUP('CDO Param'!L$12,$C$4:$E$1004,$A41,FALSE) + SQRT(1-Correlation)*P41</f>
        <v>1.1193001133025897</v>
      </c>
      <c r="AC41" s="3">
        <f>IF(R41&lt;'CDO Param'!C$13,1,0)</f>
        <v>0</v>
      </c>
      <c r="AD41" s="3">
        <f>IF(S41&lt;'CDO Param'!D$13,1,0)</f>
        <v>0</v>
      </c>
      <c r="AE41" s="3">
        <f>IF(T41&lt;'CDO Param'!E$13,1,0)</f>
        <v>0</v>
      </c>
      <c r="AF41" s="3">
        <f>IF(U41&lt;'CDO Param'!F$13,1,0)</f>
        <v>0</v>
      </c>
      <c r="AG41" s="3">
        <f>IF(V41&lt;'CDO Param'!G$13,1,0)</f>
        <v>1</v>
      </c>
      <c r="AH41" s="3">
        <f>IF(W41&lt;'CDO Param'!H$13,1,0)</f>
        <v>0</v>
      </c>
      <c r="AI41" s="3">
        <f>IF(X41&lt;'CDO Param'!I$13,1,0)</f>
        <v>0</v>
      </c>
      <c r="AJ41" s="3">
        <f>IF(Y41&lt;'CDO Param'!J$13,1,0)</f>
        <v>0</v>
      </c>
      <c r="AK41" s="3">
        <f>IF(Z41&lt;'CDO Param'!K$13,1,0)</f>
        <v>0</v>
      </c>
      <c r="AL41" s="3">
        <f>IF(AA41&lt;'CDO Param'!L$13,1,0)</f>
        <v>0</v>
      </c>
      <c r="AN41" s="3">
        <f>AC41*'CDO Param'!C$6*'CDO Param'!C$9</f>
        <v>0</v>
      </c>
      <c r="AO41" s="3">
        <f>AD41*'CDO Param'!D$6*'CDO Param'!D$9</f>
        <v>0</v>
      </c>
      <c r="AP41" s="3">
        <f>AE41*'CDO Param'!E$6*'CDO Param'!E$9</f>
        <v>0</v>
      </c>
      <c r="AQ41" s="3">
        <f>AF41*'CDO Param'!F$6*'CDO Param'!F$9</f>
        <v>0</v>
      </c>
      <c r="AR41" s="3">
        <f>AG41*'CDO Param'!G$6*'CDO Param'!G$9</f>
        <v>4500</v>
      </c>
      <c r="AS41" s="3">
        <f>AH41*'CDO Param'!H$6*'CDO Param'!H$9</f>
        <v>0</v>
      </c>
      <c r="AT41" s="3">
        <f>AI41*'CDO Param'!I$6*'CDO Param'!I$9</f>
        <v>0</v>
      </c>
      <c r="AU41" s="3">
        <f>AJ41*'CDO Param'!J$6*'CDO Param'!J$9</f>
        <v>0</v>
      </c>
      <c r="AV41" s="3">
        <f>AK41*'CDO Param'!K$6*'CDO Param'!K$9</f>
        <v>0</v>
      </c>
      <c r="AW41" s="3">
        <f>AL41*'CDO Param'!L$6*'CDO Param'!L$9</f>
        <v>0</v>
      </c>
      <c r="AY41" s="2">
        <f t="shared" si="2"/>
        <v>4500</v>
      </c>
      <c r="BI41" s="5">
        <f>AY41/'CDO Param'!$M$6</f>
        <v>4.6875E-2</v>
      </c>
      <c r="BJ41" s="5">
        <f t="shared" si="3"/>
        <v>0</v>
      </c>
      <c r="BK41" s="5">
        <f t="shared" si="4"/>
        <v>0</v>
      </c>
    </row>
    <row r="42" spans="1:63" x14ac:dyDescent="0.2">
      <c r="A42" s="3">
        <v>39</v>
      </c>
      <c r="B42" s="3">
        <v>38</v>
      </c>
      <c r="C42">
        <v>-2.2880703909322619</v>
      </c>
      <c r="D42">
        <v>-1.1375436770322267</v>
      </c>
      <c r="E42">
        <v>2.2336053007165901E-2</v>
      </c>
      <c r="F42">
        <v>2.5220651878044009</v>
      </c>
      <c r="G42">
        <v>1.681228241068311</v>
      </c>
      <c r="H42">
        <v>0.99736098491121083</v>
      </c>
      <c r="I42">
        <v>0.63955553741834592</v>
      </c>
      <c r="J42">
        <v>-1.4530314729199745E-2</v>
      </c>
      <c r="K42">
        <v>-1.4291890693129972</v>
      </c>
      <c r="L42">
        <v>-0.48118408813024871</v>
      </c>
      <c r="M42">
        <v>-0.1415503447788069</v>
      </c>
      <c r="N42">
        <v>0.15015075405244716</v>
      </c>
      <c r="O42">
        <v>-1.9103936210740358E-2</v>
      </c>
      <c r="P42">
        <v>-0.21295932128850836</v>
      </c>
      <c r="R42">
        <f>SQRT(Correlation)*$F42 + SQRT('CDO Param'!C$17 - Correlation)*HLOOKUP('CDO Param'!C$12,$C$4:$E$1004,$A42,FALSE) + SQRT(1-Correlation)*G42</f>
        <v>2.2316272230154985</v>
      </c>
      <c r="S42">
        <f>SQRT(Correlation)*$F42 + SQRT('CDO Param'!D$17 - Correlation)*HLOOKUP('CDO Param'!D$12,$C$4:$E$1004,$A42,FALSE) + SQRT(1-Correlation)*H42</f>
        <v>1.5828537790156254</v>
      </c>
      <c r="T42">
        <f>SQRT(Correlation)*$F42 + SQRT('CDO Param'!E$17 - Correlation)*HLOOKUP('CDO Param'!E$12,$C$4:$E$1004,$A42,FALSE) + SQRT(1-Correlation)*I42</f>
        <v>0.79891617295101747</v>
      </c>
      <c r="U42">
        <f>SQRT(Correlation)*$F42 + SQRT('CDO Param'!F$17 - Correlation)*HLOOKUP('CDO Param'!F$12,$C$4:$E$1004,$A42,FALSE) + SQRT(1-Correlation)*J42</f>
        <v>0.78875686647651955</v>
      </c>
      <c r="V42">
        <f>SQRT(Correlation)*$F42 + SQRT('CDO Param'!G$17 - Correlation)*HLOOKUP('CDO Param'!G$12,$C$4:$E$1004,$A42,FALSE) + SQRT(1-Correlation)*K42</f>
        <v>-0.55330626643806979</v>
      </c>
      <c r="W42">
        <f>SQRT(Correlation)*$F42 + SQRT('CDO Param'!H$17 - Correlation)*HLOOKUP('CDO Param'!H$12,$C$4:$E$1004,$A42,FALSE) + SQRT(1-Correlation)*L42</f>
        <v>0.18018276280631562</v>
      </c>
      <c r="X42">
        <f>SQRT(Correlation)*$F42 + SQRT('CDO Param'!I$17 - Correlation)*HLOOKUP('CDO Param'!I$12,$C$4:$E$1004,$A42,FALSE) + SQRT(1-Correlation)*M42</f>
        <v>0.66825508545058288</v>
      </c>
      <c r="Y42">
        <f>SQRT(Correlation)*$F42 + SQRT('CDO Param'!J$17 - Correlation)*HLOOKUP('CDO Param'!J$12,$C$4:$E$1004,$A42,FALSE) + SQRT(1-Correlation)*N42</f>
        <v>0.33462602898575933</v>
      </c>
      <c r="Z42">
        <f>SQRT(Correlation)*$F42 + SQRT('CDO Param'!K$17 - Correlation)*HLOOKUP('CDO Param'!K$12,$C$4:$E$1004,$A42,FALSE) + SQRT(1-Correlation)*O42</f>
        <v>0.17405693121636046</v>
      </c>
      <c r="AA42">
        <f>SQRT(Correlation)*$F42 + SQRT('CDO Param'!L$17 - Correlation)*HLOOKUP('CDO Param'!L$12,$C$4:$E$1004,$A42,FALSE) + SQRT(1-Correlation)*P42</f>
        <v>-9.8504348440688616E-3</v>
      </c>
      <c r="AC42" s="3">
        <f>IF(R42&lt;'CDO Param'!C$13,1,0)</f>
        <v>0</v>
      </c>
      <c r="AD42" s="3">
        <f>IF(S42&lt;'CDO Param'!D$13,1,0)</f>
        <v>0</v>
      </c>
      <c r="AE42" s="3">
        <f>IF(T42&lt;'CDO Param'!E$13,1,0)</f>
        <v>0</v>
      </c>
      <c r="AF42" s="3">
        <f>IF(U42&lt;'CDO Param'!F$13,1,0)</f>
        <v>0</v>
      </c>
      <c r="AG42" s="3">
        <f>IF(V42&lt;'CDO Param'!G$13,1,0)</f>
        <v>1</v>
      </c>
      <c r="AH42" s="3">
        <f>IF(W42&lt;'CDO Param'!H$13,1,0)</f>
        <v>0</v>
      </c>
      <c r="AI42" s="3">
        <f>IF(X42&lt;'CDO Param'!I$13,1,0)</f>
        <v>0</v>
      </c>
      <c r="AJ42" s="3">
        <f>IF(Y42&lt;'CDO Param'!J$13,1,0)</f>
        <v>0</v>
      </c>
      <c r="AK42" s="3">
        <f>IF(Z42&lt;'CDO Param'!K$13,1,0)</f>
        <v>0</v>
      </c>
      <c r="AL42" s="3">
        <f>IF(AA42&lt;'CDO Param'!L$13,1,0)</f>
        <v>0</v>
      </c>
      <c r="AN42" s="3">
        <f>AC42*'CDO Param'!C$6*'CDO Param'!C$9</f>
        <v>0</v>
      </c>
      <c r="AO42" s="3">
        <f>AD42*'CDO Param'!D$6*'CDO Param'!D$9</f>
        <v>0</v>
      </c>
      <c r="AP42" s="3">
        <f>AE42*'CDO Param'!E$6*'CDO Param'!E$9</f>
        <v>0</v>
      </c>
      <c r="AQ42" s="3">
        <f>AF42*'CDO Param'!F$6*'CDO Param'!F$9</f>
        <v>0</v>
      </c>
      <c r="AR42" s="3">
        <f>AG42*'CDO Param'!G$6*'CDO Param'!G$9</f>
        <v>4500</v>
      </c>
      <c r="AS42" s="3">
        <f>AH42*'CDO Param'!H$6*'CDO Param'!H$9</f>
        <v>0</v>
      </c>
      <c r="AT42" s="3">
        <f>AI42*'CDO Param'!I$6*'CDO Param'!I$9</f>
        <v>0</v>
      </c>
      <c r="AU42" s="3">
        <f>AJ42*'CDO Param'!J$6*'CDO Param'!J$9</f>
        <v>0</v>
      </c>
      <c r="AV42" s="3">
        <f>AK42*'CDO Param'!K$6*'CDO Param'!K$9</f>
        <v>0</v>
      </c>
      <c r="AW42" s="3">
        <f>AL42*'CDO Param'!L$6*'CDO Param'!L$9</f>
        <v>0</v>
      </c>
      <c r="AY42" s="2">
        <f t="shared" si="2"/>
        <v>4500</v>
      </c>
      <c r="BI42" s="5">
        <f>AY42/'CDO Param'!$M$6</f>
        <v>4.6875E-2</v>
      </c>
      <c r="BJ42" s="5">
        <f t="shared" si="3"/>
        <v>0</v>
      </c>
      <c r="BK42" s="5">
        <f t="shared" si="4"/>
        <v>0</v>
      </c>
    </row>
    <row r="43" spans="1:63" x14ac:dyDescent="0.2">
      <c r="A43" s="3">
        <v>40</v>
      </c>
      <c r="B43" s="3">
        <v>39</v>
      </c>
      <c r="C43">
        <v>-0.45419938032864593</v>
      </c>
      <c r="D43">
        <v>-0.66875031734525692</v>
      </c>
      <c r="E43">
        <v>-9.6367784863105044E-2</v>
      </c>
      <c r="F43">
        <v>0.33753394745872356</v>
      </c>
      <c r="G43">
        <v>-0.20368361219880171</v>
      </c>
      <c r="H43">
        <v>-0.921563696465455</v>
      </c>
      <c r="I43">
        <v>2.6062116376124322</v>
      </c>
      <c r="J43">
        <v>-1.5050454749143682</v>
      </c>
      <c r="K43">
        <v>1.2159171092207544</v>
      </c>
      <c r="L43">
        <v>-5.3186113291303627E-2</v>
      </c>
      <c r="M43">
        <v>-1.6207832231884822</v>
      </c>
      <c r="N43">
        <v>1.2935652193846181</v>
      </c>
      <c r="O43">
        <v>-9.3632479547522962E-2</v>
      </c>
      <c r="P43">
        <v>0.28452973310777452</v>
      </c>
      <c r="R43">
        <f>SQRT(Correlation)*$F43 + SQRT('CDO Param'!C$17 - Correlation)*HLOOKUP('CDO Param'!C$12,$C$4:$E$1004,$A43,FALSE) + SQRT(1-Correlation)*G43</f>
        <v>-0.18106921168298151</v>
      </c>
      <c r="S43">
        <f>SQRT(Correlation)*$F43 + SQRT('CDO Param'!D$17 - Correlation)*HLOOKUP('CDO Param'!D$12,$C$4:$E$1004,$A43,FALSE) + SQRT(1-Correlation)*H43</f>
        <v>-0.86211005762985082</v>
      </c>
      <c r="T43">
        <f>SQRT(Correlation)*$F43 + SQRT('CDO Param'!E$17 - Correlation)*HLOOKUP('CDO Param'!E$12,$C$4:$E$1004,$A43,FALSE) + SQRT(1-Correlation)*I43</f>
        <v>2.4590371973485858</v>
      </c>
      <c r="U43">
        <f>SQRT(Correlation)*$F43 + SQRT('CDO Param'!F$17 - Correlation)*HLOOKUP('CDO Param'!F$12,$C$4:$E$1004,$A43,FALSE) + SQRT(1-Correlation)*J43</f>
        <v>-1.3426223904775456</v>
      </c>
      <c r="V43">
        <f>SQRT(Correlation)*$F43 + SQRT('CDO Param'!G$17 - Correlation)*HLOOKUP('CDO Param'!G$12,$C$4:$E$1004,$A43,FALSE) + SQRT(1-Correlation)*K43</f>
        <v>1.2387093677118111</v>
      </c>
      <c r="W43">
        <f>SQRT(Correlation)*$F43 + SQRT('CDO Param'!H$17 - Correlation)*HLOOKUP('CDO Param'!H$12,$C$4:$E$1004,$A43,FALSE) + SQRT(1-Correlation)*L43</f>
        <v>-3.8294748071062625E-2</v>
      </c>
      <c r="X43">
        <f>SQRT(Correlation)*$F43 + SQRT('CDO Param'!I$17 - Correlation)*HLOOKUP('CDO Param'!I$12,$C$4:$E$1004,$A43,FALSE) + SQRT(1-Correlation)*M43</f>
        <v>-1.4524208592191723</v>
      </c>
      <c r="Y43">
        <f>SQRT(Correlation)*$F43 + SQRT('CDO Param'!J$17 - Correlation)*HLOOKUP('CDO Param'!J$12,$C$4:$E$1004,$A43,FALSE) + SQRT(1-Correlation)*N43</f>
        <v>1.2137514641300287</v>
      </c>
      <c r="Z43">
        <f>SQRT(Correlation)*$F43 + SQRT('CDO Param'!K$17 - Correlation)*HLOOKUP('CDO Param'!K$12,$C$4:$E$1004,$A43,FALSE) + SQRT(1-Correlation)*O43</f>
        <v>-0.10225982394099843</v>
      </c>
      <c r="AA43">
        <f>SQRT(Correlation)*$F43 + SQRT('CDO Param'!L$17 - Correlation)*HLOOKUP('CDO Param'!L$12,$C$4:$E$1004,$A43,FALSE) + SQRT(1-Correlation)*P43</f>
        <v>0.2564963511589089</v>
      </c>
      <c r="AC43" s="3">
        <f>IF(R43&lt;'CDO Param'!C$13,1,0)</f>
        <v>0</v>
      </c>
      <c r="AD43" s="3">
        <f>IF(S43&lt;'CDO Param'!D$13,1,0)</f>
        <v>0</v>
      </c>
      <c r="AE43" s="3">
        <f>IF(T43&lt;'CDO Param'!E$13,1,0)</f>
        <v>0</v>
      </c>
      <c r="AF43" s="3">
        <f>IF(U43&lt;'CDO Param'!F$13,1,0)</f>
        <v>0</v>
      </c>
      <c r="AG43" s="3">
        <f>IF(V43&lt;'CDO Param'!G$13,1,0)</f>
        <v>0</v>
      </c>
      <c r="AH43" s="3">
        <f>IF(W43&lt;'CDO Param'!H$13,1,0)</f>
        <v>0</v>
      </c>
      <c r="AI43" s="3">
        <f>IF(X43&lt;'CDO Param'!I$13,1,0)</f>
        <v>0</v>
      </c>
      <c r="AJ43" s="3">
        <f>IF(Y43&lt;'CDO Param'!J$13,1,0)</f>
        <v>0</v>
      </c>
      <c r="AK43" s="3">
        <f>IF(Z43&lt;'CDO Param'!K$13,1,0)</f>
        <v>0</v>
      </c>
      <c r="AL43" s="3">
        <f>IF(AA43&lt;'CDO Param'!L$13,1,0)</f>
        <v>0</v>
      </c>
      <c r="AN43" s="3">
        <f>AC43*'CDO Param'!C$6*'CDO Param'!C$9</f>
        <v>0</v>
      </c>
      <c r="AO43" s="3">
        <f>AD43*'CDO Param'!D$6*'CDO Param'!D$9</f>
        <v>0</v>
      </c>
      <c r="AP43" s="3">
        <f>AE43*'CDO Param'!E$6*'CDO Param'!E$9</f>
        <v>0</v>
      </c>
      <c r="AQ43" s="3">
        <f>AF43*'CDO Param'!F$6*'CDO Param'!F$9</f>
        <v>0</v>
      </c>
      <c r="AR43" s="3">
        <f>AG43*'CDO Param'!G$6*'CDO Param'!G$9</f>
        <v>0</v>
      </c>
      <c r="AS43" s="3">
        <f>AH43*'CDO Param'!H$6*'CDO Param'!H$9</f>
        <v>0</v>
      </c>
      <c r="AT43" s="3">
        <f>AI43*'CDO Param'!I$6*'CDO Param'!I$9</f>
        <v>0</v>
      </c>
      <c r="AU43" s="3">
        <f>AJ43*'CDO Param'!J$6*'CDO Param'!J$9</f>
        <v>0</v>
      </c>
      <c r="AV43" s="3">
        <f>AK43*'CDO Param'!K$6*'CDO Param'!K$9</f>
        <v>0</v>
      </c>
      <c r="AW43" s="3">
        <f>AL43*'CDO Param'!L$6*'CDO Param'!L$9</f>
        <v>0</v>
      </c>
      <c r="AY43" s="2">
        <f t="shared" si="2"/>
        <v>0</v>
      </c>
      <c r="BI43" s="5">
        <f>AY43/'CDO Param'!$M$6</f>
        <v>0</v>
      </c>
      <c r="BJ43" s="5">
        <f t="shared" si="3"/>
        <v>0</v>
      </c>
      <c r="BK43" s="5">
        <f t="shared" si="4"/>
        <v>0</v>
      </c>
    </row>
    <row r="44" spans="1:63" x14ac:dyDescent="0.2">
      <c r="A44" s="3">
        <v>41</v>
      </c>
      <c r="B44" s="3">
        <v>40</v>
      </c>
      <c r="C44">
        <v>1.0158191798836924</v>
      </c>
      <c r="D44">
        <v>-0.3904744971805485</v>
      </c>
      <c r="E44">
        <v>-0.26414681997266598</v>
      </c>
      <c r="F44">
        <v>-0.50261633077752776</v>
      </c>
      <c r="G44">
        <v>-1.1612155503826216</v>
      </c>
      <c r="H44">
        <v>3.6620804166886955E-2</v>
      </c>
      <c r="I44">
        <v>2.3205939214676619</v>
      </c>
      <c r="J44">
        <v>-0.4137677933613304</v>
      </c>
      <c r="K44">
        <v>-0.37676500141969882</v>
      </c>
      <c r="L44">
        <v>0.83137820183765143</v>
      </c>
      <c r="M44">
        <v>-0.86397903942270204</v>
      </c>
      <c r="N44">
        <v>-0.87267380877165124</v>
      </c>
      <c r="O44">
        <v>-0.82040969573426992</v>
      </c>
      <c r="P44">
        <v>-1.3022736311540939</v>
      </c>
      <c r="R44">
        <f>SQRT(Correlation)*$F44 + SQRT('CDO Param'!C$17 - Correlation)*HLOOKUP('CDO Param'!C$12,$C$4:$E$1004,$A44,FALSE) + SQRT(1-Correlation)*G44</f>
        <v>-1.3157884704972402</v>
      </c>
      <c r="S44">
        <f>SQRT(Correlation)*$F44 + SQRT('CDO Param'!D$17 - Correlation)*HLOOKUP('CDO Param'!D$12,$C$4:$E$1004,$A44,FALSE) + SQRT(1-Correlation)*H44</f>
        <v>-0.17942112713840799</v>
      </c>
      <c r="T44">
        <f>SQRT(Correlation)*$F44 + SQRT('CDO Param'!E$17 - Correlation)*HLOOKUP('CDO Param'!E$12,$C$4:$E$1004,$A44,FALSE) + SQRT(1-Correlation)*I44</f>
        <v>2.3113279481067424</v>
      </c>
      <c r="U44">
        <f>SQRT(Correlation)*$F44 + SQRT('CDO Param'!F$17 - Correlation)*HLOOKUP('CDO Param'!F$12,$C$4:$E$1004,$A44,FALSE) + SQRT(1-Correlation)*J44</f>
        <v>-0.61054085882839615</v>
      </c>
      <c r="V44">
        <f>SQRT(Correlation)*$F44 + SQRT('CDO Param'!G$17 - Correlation)*HLOOKUP('CDO Param'!G$12,$C$4:$E$1004,$A44,FALSE) + SQRT(1-Correlation)*K44</f>
        <v>-0.5754369281321321</v>
      </c>
      <c r="W44">
        <f>SQRT(Correlation)*$F44 + SQRT('CDO Param'!H$17 - Correlation)*HLOOKUP('CDO Param'!H$12,$C$4:$E$1004,$A44,FALSE) + SQRT(1-Correlation)*L44</f>
        <v>0.57455194203393667</v>
      </c>
      <c r="X44">
        <f>SQRT(Correlation)*$F44 + SQRT('CDO Param'!I$17 - Correlation)*HLOOKUP('CDO Param'!I$12,$C$4:$E$1004,$A44,FALSE) + SQRT(1-Correlation)*M44</f>
        <v>-1.0376487485613295</v>
      </c>
      <c r="Y44">
        <f>SQRT(Correlation)*$F44 + SQRT('CDO Param'!J$17 - Correlation)*HLOOKUP('CDO Param'!J$12,$C$4:$E$1004,$A44,FALSE) + SQRT(1-Correlation)*N44</f>
        <v>-0.71807181377496754</v>
      </c>
      <c r="Z44">
        <f>SQRT(Correlation)*$F44 + SQRT('CDO Param'!K$17 - Correlation)*HLOOKUP('CDO Param'!K$12,$C$4:$E$1004,$A44,FALSE) + SQRT(1-Correlation)*O44</f>
        <v>-0.66848972264897977</v>
      </c>
      <c r="AA44">
        <f>SQRT(Correlation)*$F44 + SQRT('CDO Param'!L$17 - Correlation)*HLOOKUP('CDO Param'!L$12,$C$4:$E$1004,$A44,FALSE) + SQRT(1-Correlation)*P44</f>
        <v>-1.1256259901146581</v>
      </c>
      <c r="AC44" s="3">
        <f>IF(R44&lt;'CDO Param'!C$13,1,0)</f>
        <v>0</v>
      </c>
      <c r="AD44" s="3">
        <f>IF(S44&lt;'CDO Param'!D$13,1,0)</f>
        <v>0</v>
      </c>
      <c r="AE44" s="3">
        <f>IF(T44&lt;'CDO Param'!E$13,1,0)</f>
        <v>0</v>
      </c>
      <c r="AF44" s="3">
        <f>IF(U44&lt;'CDO Param'!F$13,1,0)</f>
        <v>0</v>
      </c>
      <c r="AG44" s="3">
        <f>IF(V44&lt;'CDO Param'!G$13,1,0)</f>
        <v>1</v>
      </c>
      <c r="AH44" s="3">
        <f>IF(W44&lt;'CDO Param'!H$13,1,0)</f>
        <v>0</v>
      </c>
      <c r="AI44" s="3">
        <f>IF(X44&lt;'CDO Param'!I$13,1,0)</f>
        <v>0</v>
      </c>
      <c r="AJ44" s="3">
        <f>IF(Y44&lt;'CDO Param'!J$13,1,0)</f>
        <v>0</v>
      </c>
      <c r="AK44" s="3">
        <f>IF(Z44&lt;'CDO Param'!K$13,1,0)</f>
        <v>0</v>
      </c>
      <c r="AL44" s="3">
        <f>IF(AA44&lt;'CDO Param'!L$13,1,0)</f>
        <v>1</v>
      </c>
      <c r="AN44" s="3">
        <f>AC44*'CDO Param'!C$6*'CDO Param'!C$9</f>
        <v>0</v>
      </c>
      <c r="AO44" s="3">
        <f>AD44*'CDO Param'!D$6*'CDO Param'!D$9</f>
        <v>0</v>
      </c>
      <c r="AP44" s="3">
        <f>AE44*'CDO Param'!E$6*'CDO Param'!E$9</f>
        <v>0</v>
      </c>
      <c r="AQ44" s="3">
        <f>AF44*'CDO Param'!F$6*'CDO Param'!F$9</f>
        <v>0</v>
      </c>
      <c r="AR44" s="3">
        <f>AG44*'CDO Param'!G$6*'CDO Param'!G$9</f>
        <v>4500</v>
      </c>
      <c r="AS44" s="3">
        <f>AH44*'CDO Param'!H$6*'CDO Param'!H$9</f>
        <v>0</v>
      </c>
      <c r="AT44" s="3">
        <f>AI44*'CDO Param'!I$6*'CDO Param'!I$9</f>
        <v>0</v>
      </c>
      <c r="AU44" s="3">
        <f>AJ44*'CDO Param'!J$6*'CDO Param'!J$9</f>
        <v>0</v>
      </c>
      <c r="AV44" s="3">
        <f>AK44*'CDO Param'!K$6*'CDO Param'!K$9</f>
        <v>0</v>
      </c>
      <c r="AW44" s="3">
        <f>AL44*'CDO Param'!L$6*'CDO Param'!L$9</f>
        <v>4500</v>
      </c>
      <c r="AY44" s="2">
        <f t="shared" si="2"/>
        <v>9000</v>
      </c>
      <c r="BI44" s="5">
        <f>AY44/'CDO Param'!$M$6</f>
        <v>9.375E-2</v>
      </c>
      <c r="BJ44" s="5">
        <f t="shared" si="3"/>
        <v>0.02</v>
      </c>
      <c r="BK44" s="5">
        <f t="shared" si="4"/>
        <v>1</v>
      </c>
    </row>
    <row r="45" spans="1:63" x14ac:dyDescent="0.2">
      <c r="A45" s="3">
        <v>42</v>
      </c>
      <c r="B45" s="3">
        <v>41</v>
      </c>
      <c r="C45">
        <v>-0.27678879632730968</v>
      </c>
      <c r="D45">
        <v>0.73998648986162152</v>
      </c>
      <c r="E45">
        <v>-0.82436599768698215</v>
      </c>
      <c r="F45">
        <v>-1.6007516023819335</v>
      </c>
      <c r="G45">
        <v>0.27647047318168916</v>
      </c>
      <c r="H45">
        <v>1.2459531717468053</v>
      </c>
      <c r="I45">
        <v>1.2343798516667448</v>
      </c>
      <c r="J45">
        <v>1.452240212529432</v>
      </c>
      <c r="K45">
        <v>-0.16341232367267366</v>
      </c>
      <c r="L45">
        <v>0.45292040340427775</v>
      </c>
      <c r="M45">
        <v>0.34025106288027018</v>
      </c>
      <c r="N45">
        <v>0.32182470022235066</v>
      </c>
      <c r="O45">
        <v>0.41293105823569931</v>
      </c>
      <c r="P45">
        <v>7.503331289626658E-4</v>
      </c>
      <c r="R45">
        <f>SQRT(Correlation)*$F45 + SQRT('CDO Param'!C$17 - Correlation)*HLOOKUP('CDO Param'!C$12,$C$4:$E$1004,$A45,FALSE) + SQRT(1-Correlation)*G45</f>
        <v>-0.13926928986400494</v>
      </c>
      <c r="S45">
        <f>SQRT(Correlation)*$F45 + SQRT('CDO Param'!D$17 - Correlation)*HLOOKUP('CDO Param'!D$12,$C$4:$E$1004,$A45,FALSE) + SQRT(1-Correlation)*H45</f>
        <v>0.7804627540136615</v>
      </c>
      <c r="T45">
        <f>SQRT(Correlation)*$F45 + SQRT('CDO Param'!E$17 - Correlation)*HLOOKUP('CDO Param'!E$12,$C$4:$E$1004,$A45,FALSE) + SQRT(1-Correlation)*I45</f>
        <v>0.59160201348010188</v>
      </c>
      <c r="U45">
        <f>SQRT(Correlation)*$F45 + SQRT('CDO Param'!F$17 - Correlation)*HLOOKUP('CDO Param'!F$12,$C$4:$E$1004,$A45,FALSE) + SQRT(1-Correlation)*J45</f>
        <v>0.68718009029813554</v>
      </c>
      <c r="V45">
        <f>SQRT(Correlation)*$F45 + SQRT('CDO Param'!G$17 - Correlation)*HLOOKUP('CDO Param'!G$12,$C$4:$E$1004,$A45,FALSE) + SQRT(1-Correlation)*K45</f>
        <v>-0.84556248624975527</v>
      </c>
      <c r="W45">
        <f>SQRT(Correlation)*$F45 + SQRT('CDO Param'!H$17 - Correlation)*HLOOKUP('CDO Param'!H$12,$C$4:$E$1004,$A45,FALSE) + SQRT(1-Correlation)*L45</f>
        <v>2.812581188034341E-2</v>
      </c>
      <c r="X45">
        <f>SQRT(Correlation)*$F45 + SQRT('CDO Param'!I$17 - Correlation)*HLOOKUP('CDO Param'!I$12,$C$4:$E$1004,$A45,FALSE) + SQRT(1-Correlation)*M45</f>
        <v>-0.36774544358741768</v>
      </c>
      <c r="Y45">
        <f>SQRT(Correlation)*$F45 + SQRT('CDO Param'!J$17 - Correlation)*HLOOKUP('CDO Param'!J$12,$C$4:$E$1004,$A45,FALSE) + SQRT(1-Correlation)*N45</f>
        <v>-0.27412381724515189</v>
      </c>
      <c r="Z45">
        <f>SQRT(Correlation)*$F45 + SQRT('CDO Param'!K$17 - Correlation)*HLOOKUP('CDO Param'!K$12,$C$4:$E$1004,$A45,FALSE) + SQRT(1-Correlation)*O45</f>
        <v>-0.18769273705167744</v>
      </c>
      <c r="AA45">
        <f>SQRT(Correlation)*$F45 + SQRT('CDO Param'!L$17 - Correlation)*HLOOKUP('CDO Param'!L$12,$C$4:$E$1004,$A45,FALSE) + SQRT(1-Correlation)*P45</f>
        <v>-0.57872170673878853</v>
      </c>
      <c r="AC45" s="3">
        <f>IF(R45&lt;'CDO Param'!C$13,1,0)</f>
        <v>0</v>
      </c>
      <c r="AD45" s="3">
        <f>IF(S45&lt;'CDO Param'!D$13,1,0)</f>
        <v>0</v>
      </c>
      <c r="AE45" s="3">
        <f>IF(T45&lt;'CDO Param'!E$13,1,0)</f>
        <v>0</v>
      </c>
      <c r="AF45" s="3">
        <f>IF(U45&lt;'CDO Param'!F$13,1,0)</f>
        <v>0</v>
      </c>
      <c r="AG45" s="3">
        <f>IF(V45&lt;'CDO Param'!G$13,1,0)</f>
        <v>1</v>
      </c>
      <c r="AH45" s="3">
        <f>IF(W45&lt;'CDO Param'!H$13,1,0)</f>
        <v>0</v>
      </c>
      <c r="AI45" s="3">
        <f>IF(X45&lt;'CDO Param'!I$13,1,0)</f>
        <v>0</v>
      </c>
      <c r="AJ45" s="3">
        <f>IF(Y45&lt;'CDO Param'!J$13,1,0)</f>
        <v>0</v>
      </c>
      <c r="AK45" s="3">
        <f>IF(Z45&lt;'CDO Param'!K$13,1,0)</f>
        <v>0</v>
      </c>
      <c r="AL45" s="3">
        <f>IF(AA45&lt;'CDO Param'!L$13,1,0)</f>
        <v>0</v>
      </c>
      <c r="AN45" s="3">
        <f>AC45*'CDO Param'!C$6*'CDO Param'!C$9</f>
        <v>0</v>
      </c>
      <c r="AO45" s="3">
        <f>AD45*'CDO Param'!D$6*'CDO Param'!D$9</f>
        <v>0</v>
      </c>
      <c r="AP45" s="3">
        <f>AE45*'CDO Param'!E$6*'CDO Param'!E$9</f>
        <v>0</v>
      </c>
      <c r="AQ45" s="3">
        <f>AF45*'CDO Param'!F$6*'CDO Param'!F$9</f>
        <v>0</v>
      </c>
      <c r="AR45" s="3">
        <f>AG45*'CDO Param'!G$6*'CDO Param'!G$9</f>
        <v>4500</v>
      </c>
      <c r="AS45" s="3">
        <f>AH45*'CDO Param'!H$6*'CDO Param'!H$9</f>
        <v>0</v>
      </c>
      <c r="AT45" s="3">
        <f>AI45*'CDO Param'!I$6*'CDO Param'!I$9</f>
        <v>0</v>
      </c>
      <c r="AU45" s="3">
        <f>AJ45*'CDO Param'!J$6*'CDO Param'!J$9</f>
        <v>0</v>
      </c>
      <c r="AV45" s="3">
        <f>AK45*'CDO Param'!K$6*'CDO Param'!K$9</f>
        <v>0</v>
      </c>
      <c r="AW45" s="3">
        <f>AL45*'CDO Param'!L$6*'CDO Param'!L$9</f>
        <v>0</v>
      </c>
      <c r="AY45" s="2">
        <f t="shared" si="2"/>
        <v>4500</v>
      </c>
      <c r="BI45" s="5">
        <f>AY45/'CDO Param'!$M$6</f>
        <v>4.6875E-2</v>
      </c>
      <c r="BJ45" s="5">
        <f t="shared" si="3"/>
        <v>0</v>
      </c>
      <c r="BK45" s="5">
        <f t="shared" si="4"/>
        <v>0</v>
      </c>
    </row>
    <row r="46" spans="1:63" x14ac:dyDescent="0.2">
      <c r="A46" s="3">
        <v>43</v>
      </c>
      <c r="B46" s="3">
        <v>42</v>
      </c>
      <c r="C46">
        <v>7.9921846918296069E-2</v>
      </c>
      <c r="D46">
        <v>-0.92688424047082663</v>
      </c>
      <c r="E46">
        <v>0.61626678871107288</v>
      </c>
      <c r="F46">
        <v>0.89119794211001135</v>
      </c>
      <c r="G46">
        <v>2.1869891497772187</v>
      </c>
      <c r="H46">
        <v>-0.12087866707588546</v>
      </c>
      <c r="I46">
        <v>1.8832815840141848</v>
      </c>
      <c r="J46">
        <v>0.34231106837978587</v>
      </c>
      <c r="K46">
        <v>0.39573023968841881</v>
      </c>
      <c r="L46">
        <v>-0.75151319833821617</v>
      </c>
      <c r="M46">
        <v>-0.59975491240038536</v>
      </c>
      <c r="N46">
        <v>0.65696440287865698</v>
      </c>
      <c r="O46">
        <v>-1.2818827599403448</v>
      </c>
      <c r="P46">
        <v>0.59741068980656564</v>
      </c>
      <c r="R46">
        <f>SQRT(Correlation)*$F46 + SQRT('CDO Param'!C$17 - Correlation)*HLOOKUP('CDO Param'!C$12,$C$4:$E$1004,$A46,FALSE) + SQRT(1-Correlation)*G46</f>
        <v>2.2255003873612202</v>
      </c>
      <c r="S46">
        <f>SQRT(Correlation)*$F46 + SQRT('CDO Param'!D$17 - Correlation)*HLOOKUP('CDO Param'!D$12,$C$4:$E$1004,$A46,FALSE) + SQRT(1-Correlation)*H46</f>
        <v>3.6064735404378295E-2</v>
      </c>
      <c r="T46">
        <f>SQRT(Correlation)*$F46 + SQRT('CDO Param'!E$17 - Correlation)*HLOOKUP('CDO Param'!E$12,$C$4:$E$1004,$A46,FALSE) + SQRT(1-Correlation)*I46</f>
        <v>2.089604651719303</v>
      </c>
      <c r="U46">
        <f>SQRT(Correlation)*$F46 + SQRT('CDO Param'!F$17 - Correlation)*HLOOKUP('CDO Param'!F$12,$C$4:$E$1004,$A46,FALSE) + SQRT(1-Correlation)*J46</f>
        <v>0.74436777080532823</v>
      </c>
      <c r="V46">
        <f>SQRT(Correlation)*$F46 + SQRT('CDO Param'!G$17 - Correlation)*HLOOKUP('CDO Param'!G$12,$C$4:$E$1004,$A46,FALSE) + SQRT(1-Correlation)*K46</f>
        <v>0.79504564642152742</v>
      </c>
      <c r="W46">
        <f>SQRT(Correlation)*$F46 + SQRT('CDO Param'!H$17 - Correlation)*HLOOKUP('CDO Param'!H$12,$C$4:$E$1004,$A46,FALSE) + SQRT(1-Correlation)*L46</f>
        <v>-0.56220771157810945</v>
      </c>
      <c r="X46">
        <f>SQRT(Correlation)*$F46 + SQRT('CDO Param'!I$17 - Correlation)*HLOOKUP('CDO Param'!I$12,$C$4:$E$1004,$A46,FALSE) + SQRT(1-Correlation)*M46</f>
        <v>-0.14935449082239655</v>
      </c>
      <c r="Y46">
        <f>SQRT(Correlation)*$F46 + SQRT('CDO Param'!J$17 - Correlation)*HLOOKUP('CDO Param'!J$12,$C$4:$E$1004,$A46,FALSE) + SQRT(1-Correlation)*N46</f>
        <v>0.92621802386364149</v>
      </c>
      <c r="Z46">
        <f>SQRT(Correlation)*$F46 + SQRT('CDO Param'!K$17 - Correlation)*HLOOKUP('CDO Param'!K$12,$C$4:$E$1004,$A46,FALSE) + SQRT(1-Correlation)*O46</f>
        <v>-0.91313389697537062</v>
      </c>
      <c r="AA46">
        <f>SQRT(Correlation)*$F46 + SQRT('CDO Param'!L$17 - Correlation)*HLOOKUP('CDO Param'!L$12,$C$4:$E$1004,$A46,FALSE) + SQRT(1-Correlation)*P46</f>
        <v>0.86972041093525587</v>
      </c>
      <c r="AC46" s="3">
        <f>IF(R46&lt;'CDO Param'!C$13,1,0)</f>
        <v>0</v>
      </c>
      <c r="AD46" s="3">
        <f>IF(S46&lt;'CDO Param'!D$13,1,0)</f>
        <v>0</v>
      </c>
      <c r="AE46" s="3">
        <f>IF(T46&lt;'CDO Param'!E$13,1,0)</f>
        <v>0</v>
      </c>
      <c r="AF46" s="3">
        <f>IF(U46&lt;'CDO Param'!F$13,1,0)</f>
        <v>0</v>
      </c>
      <c r="AG46" s="3">
        <f>IF(V46&lt;'CDO Param'!G$13,1,0)</f>
        <v>0</v>
      </c>
      <c r="AH46" s="3">
        <f>IF(W46&lt;'CDO Param'!H$13,1,0)</f>
        <v>0</v>
      </c>
      <c r="AI46" s="3">
        <f>IF(X46&lt;'CDO Param'!I$13,1,0)</f>
        <v>0</v>
      </c>
      <c r="AJ46" s="3">
        <f>IF(Y46&lt;'CDO Param'!J$13,1,0)</f>
        <v>0</v>
      </c>
      <c r="AK46" s="3">
        <f>IF(Z46&lt;'CDO Param'!K$13,1,0)</f>
        <v>0</v>
      </c>
      <c r="AL46" s="3">
        <f>IF(AA46&lt;'CDO Param'!L$13,1,0)</f>
        <v>0</v>
      </c>
      <c r="AN46" s="3">
        <f>AC46*'CDO Param'!C$6*'CDO Param'!C$9</f>
        <v>0</v>
      </c>
      <c r="AO46" s="3">
        <f>AD46*'CDO Param'!D$6*'CDO Param'!D$9</f>
        <v>0</v>
      </c>
      <c r="AP46" s="3">
        <f>AE46*'CDO Param'!E$6*'CDO Param'!E$9</f>
        <v>0</v>
      </c>
      <c r="AQ46" s="3">
        <f>AF46*'CDO Param'!F$6*'CDO Param'!F$9</f>
        <v>0</v>
      </c>
      <c r="AR46" s="3">
        <f>AG46*'CDO Param'!G$6*'CDO Param'!G$9</f>
        <v>0</v>
      </c>
      <c r="AS46" s="3">
        <f>AH46*'CDO Param'!H$6*'CDO Param'!H$9</f>
        <v>0</v>
      </c>
      <c r="AT46" s="3">
        <f>AI46*'CDO Param'!I$6*'CDO Param'!I$9</f>
        <v>0</v>
      </c>
      <c r="AU46" s="3">
        <f>AJ46*'CDO Param'!J$6*'CDO Param'!J$9</f>
        <v>0</v>
      </c>
      <c r="AV46" s="3">
        <f>AK46*'CDO Param'!K$6*'CDO Param'!K$9</f>
        <v>0</v>
      </c>
      <c r="AW46" s="3">
        <f>AL46*'CDO Param'!L$6*'CDO Param'!L$9</f>
        <v>0</v>
      </c>
      <c r="AY46" s="2">
        <f t="shared" si="2"/>
        <v>0</v>
      </c>
      <c r="BI46" s="5">
        <f>AY46/'CDO Param'!$M$6</f>
        <v>0</v>
      </c>
      <c r="BJ46" s="5">
        <f t="shared" si="3"/>
        <v>0</v>
      </c>
      <c r="BK46" s="5">
        <f t="shared" si="4"/>
        <v>0</v>
      </c>
    </row>
    <row r="47" spans="1:63" x14ac:dyDescent="0.2">
      <c r="A47" s="3">
        <v>44</v>
      </c>
      <c r="B47" s="3">
        <v>43</v>
      </c>
      <c r="C47">
        <v>-1.1735619409591891</v>
      </c>
      <c r="D47">
        <v>-0.57550892051949631</v>
      </c>
      <c r="E47">
        <v>8.0035533756017685E-2</v>
      </c>
      <c r="F47">
        <v>0.35089897210127674</v>
      </c>
      <c r="G47">
        <v>1.1904148777830414</v>
      </c>
      <c r="H47">
        <v>0.14755187294213101</v>
      </c>
      <c r="I47">
        <v>-0.62853587223798968</v>
      </c>
      <c r="J47">
        <v>1.531693669676315</v>
      </c>
      <c r="K47">
        <v>8.3130089478800073E-2</v>
      </c>
      <c r="L47">
        <v>-0.68269400799181312</v>
      </c>
      <c r="M47">
        <v>-1.609705577720888</v>
      </c>
      <c r="N47">
        <v>-1.5786554286023602</v>
      </c>
      <c r="O47">
        <v>-1.9142589735565707E-2</v>
      </c>
      <c r="P47">
        <v>-1.0238363756798208</v>
      </c>
      <c r="R47">
        <f>SQRT(Correlation)*$F47 + SQRT('CDO Param'!C$17 - Correlation)*HLOOKUP('CDO Param'!C$12,$C$4:$E$1004,$A47,FALSE) + SQRT(1-Correlation)*G47</f>
        <v>1.1589014582822694</v>
      </c>
      <c r="S47">
        <f>SQRT(Correlation)*$F47 + SQRT('CDO Param'!D$17 - Correlation)*HLOOKUP('CDO Param'!D$12,$C$4:$E$1004,$A47,FALSE) + SQRT(1-Correlation)*H47</f>
        <v>0.16955474343492558</v>
      </c>
      <c r="T47">
        <f>SQRT(Correlation)*$F47 + SQRT('CDO Param'!E$17 - Correlation)*HLOOKUP('CDO Param'!E$12,$C$4:$E$1004,$A47,FALSE) + SQRT(1-Correlation)*I47</f>
        <v>-0.79581279056342891</v>
      </c>
      <c r="U47">
        <f>SQRT(Correlation)*$F47 + SQRT('CDO Param'!F$17 - Correlation)*HLOOKUP('CDO Param'!F$12,$C$4:$E$1004,$A47,FALSE) + SQRT(1-Correlation)*J47</f>
        <v>1.5819526896062057</v>
      </c>
      <c r="V47">
        <f>SQRT(Correlation)*$F47 + SQRT('CDO Param'!G$17 - Correlation)*HLOOKUP('CDO Param'!G$12,$C$4:$E$1004,$A47,FALSE) + SQRT(1-Correlation)*K47</f>
        <v>0.20772461490856731</v>
      </c>
      <c r="W47">
        <f>SQRT(Correlation)*$F47 + SQRT('CDO Param'!H$17 - Correlation)*HLOOKUP('CDO Param'!H$12,$C$4:$E$1004,$A47,FALSE) + SQRT(1-Correlation)*L47</f>
        <v>-0.61808565708234264</v>
      </c>
      <c r="X47">
        <f>SQRT(Correlation)*$F47 + SQRT('CDO Param'!I$17 - Correlation)*HLOOKUP('CDO Param'!I$12,$C$4:$E$1004,$A47,FALSE) + SQRT(1-Correlation)*M47</f>
        <v>-1.3982403089079747</v>
      </c>
      <c r="Y47">
        <f>SQRT(Correlation)*$F47 + SQRT('CDO Param'!J$17 - Correlation)*HLOOKUP('CDO Param'!J$12,$C$4:$E$1004,$A47,FALSE) + SQRT(1-Correlation)*N47</f>
        <v>-1.6971753448374709</v>
      </c>
      <c r="Z47">
        <f>SQRT(Correlation)*$F47 + SQRT('CDO Param'!K$17 - Correlation)*HLOOKUP('CDO Param'!K$12,$C$4:$E$1004,$A47,FALSE) + SQRT(1-Correlation)*O47</f>
        <v>-0.21769156150920099</v>
      </c>
      <c r="AA47">
        <f>SQRT(Correlation)*$F47 + SQRT('CDO Param'!L$17 - Correlation)*HLOOKUP('CDO Param'!L$12,$C$4:$E$1004,$A47,FALSE) + SQRT(1-Correlation)*P47</f>
        <v>-1.1708277758896537</v>
      </c>
      <c r="AC47" s="3">
        <f>IF(R47&lt;'CDO Param'!C$13,1,0)</f>
        <v>0</v>
      </c>
      <c r="AD47" s="3">
        <f>IF(S47&lt;'CDO Param'!D$13,1,0)</f>
        <v>0</v>
      </c>
      <c r="AE47" s="3">
        <f>IF(T47&lt;'CDO Param'!E$13,1,0)</f>
        <v>0</v>
      </c>
      <c r="AF47" s="3">
        <f>IF(U47&lt;'CDO Param'!F$13,1,0)</f>
        <v>0</v>
      </c>
      <c r="AG47" s="3">
        <f>IF(V47&lt;'CDO Param'!G$13,1,0)</f>
        <v>0</v>
      </c>
      <c r="AH47" s="3">
        <f>IF(W47&lt;'CDO Param'!H$13,1,0)</f>
        <v>0</v>
      </c>
      <c r="AI47" s="3">
        <f>IF(X47&lt;'CDO Param'!I$13,1,0)</f>
        <v>0</v>
      </c>
      <c r="AJ47" s="3">
        <f>IF(Y47&lt;'CDO Param'!J$13,1,0)</f>
        <v>0</v>
      </c>
      <c r="AK47" s="3">
        <f>IF(Z47&lt;'CDO Param'!K$13,1,0)</f>
        <v>0</v>
      </c>
      <c r="AL47" s="3">
        <f>IF(AA47&lt;'CDO Param'!L$13,1,0)</f>
        <v>1</v>
      </c>
      <c r="AN47" s="3">
        <f>AC47*'CDO Param'!C$6*'CDO Param'!C$9</f>
        <v>0</v>
      </c>
      <c r="AO47" s="3">
        <f>AD47*'CDO Param'!D$6*'CDO Param'!D$9</f>
        <v>0</v>
      </c>
      <c r="AP47" s="3">
        <f>AE47*'CDO Param'!E$6*'CDO Param'!E$9</f>
        <v>0</v>
      </c>
      <c r="AQ47" s="3">
        <f>AF47*'CDO Param'!F$6*'CDO Param'!F$9</f>
        <v>0</v>
      </c>
      <c r="AR47" s="3">
        <f>AG47*'CDO Param'!G$6*'CDO Param'!G$9</f>
        <v>0</v>
      </c>
      <c r="AS47" s="3">
        <f>AH47*'CDO Param'!H$6*'CDO Param'!H$9</f>
        <v>0</v>
      </c>
      <c r="AT47" s="3">
        <f>AI47*'CDO Param'!I$6*'CDO Param'!I$9</f>
        <v>0</v>
      </c>
      <c r="AU47" s="3">
        <f>AJ47*'CDO Param'!J$6*'CDO Param'!J$9</f>
        <v>0</v>
      </c>
      <c r="AV47" s="3">
        <f>AK47*'CDO Param'!K$6*'CDO Param'!K$9</f>
        <v>0</v>
      </c>
      <c r="AW47" s="3">
        <f>AL47*'CDO Param'!L$6*'CDO Param'!L$9</f>
        <v>4500</v>
      </c>
      <c r="AY47" s="2">
        <f t="shared" si="2"/>
        <v>4500</v>
      </c>
      <c r="BI47" s="5">
        <f>AY47/'CDO Param'!$M$6</f>
        <v>4.6875E-2</v>
      </c>
      <c r="BJ47" s="5">
        <f t="shared" si="3"/>
        <v>0</v>
      </c>
      <c r="BK47" s="5">
        <f t="shared" si="4"/>
        <v>0</v>
      </c>
    </row>
    <row r="48" spans="1:63" x14ac:dyDescent="0.2">
      <c r="A48" s="3">
        <v>45</v>
      </c>
      <c r="B48" s="3">
        <v>44</v>
      </c>
      <c r="C48">
        <v>0.62140316003933549</v>
      </c>
      <c r="D48">
        <v>0.17762886272976175</v>
      </c>
      <c r="E48">
        <v>-0.61828131947549991</v>
      </c>
      <c r="F48">
        <v>0.57419356380705722</v>
      </c>
      <c r="G48">
        <v>2.458364178892225</v>
      </c>
      <c r="H48">
        <v>0.56800672609824687</v>
      </c>
      <c r="I48">
        <v>0.68870804170728661</v>
      </c>
      <c r="J48">
        <v>0.93627704700338654</v>
      </c>
      <c r="K48">
        <v>-1.4165243555908091</v>
      </c>
      <c r="L48">
        <v>-0.92399659479269758</v>
      </c>
      <c r="M48">
        <v>-0.39422388908860739</v>
      </c>
      <c r="N48">
        <v>-1.1707334124366753</v>
      </c>
      <c r="O48">
        <v>-0.93650442067882977</v>
      </c>
      <c r="P48">
        <v>1.5243858797475696</v>
      </c>
      <c r="R48">
        <f>SQRT(Correlation)*$F48 + SQRT('CDO Param'!C$17 - Correlation)*HLOOKUP('CDO Param'!C$12,$C$4:$E$1004,$A48,FALSE) + SQRT(1-Correlation)*G48</f>
        <v>2.5389054996588052</v>
      </c>
      <c r="S48">
        <f>SQRT(Correlation)*$F48 + SQRT('CDO Param'!D$17 - Correlation)*HLOOKUP('CDO Param'!D$12,$C$4:$E$1004,$A48,FALSE) + SQRT(1-Correlation)*H48</f>
        <v>0.74555495684784578</v>
      </c>
      <c r="T48">
        <f>SQRT(Correlation)*$F48 + SQRT('CDO Param'!E$17 - Correlation)*HLOOKUP('CDO Param'!E$12,$C$4:$E$1004,$A48,FALSE) + SQRT(1-Correlation)*I48</f>
        <v>0.99934958688210695</v>
      </c>
      <c r="U48">
        <f>SQRT(Correlation)*$F48 + SQRT('CDO Param'!F$17 - Correlation)*HLOOKUP('CDO Param'!F$12,$C$4:$E$1004,$A48,FALSE) + SQRT(1-Correlation)*J48</f>
        <v>0.93155443882757294</v>
      </c>
      <c r="V48">
        <f>SQRT(Correlation)*$F48 + SQRT('CDO Param'!G$17 - Correlation)*HLOOKUP('CDO Param'!G$12,$C$4:$E$1004,$A48,FALSE) + SQRT(1-Correlation)*K48</f>
        <v>-1.3005089554433633</v>
      </c>
      <c r="W48">
        <f>SQRT(Correlation)*$F48 + SQRT('CDO Param'!H$17 - Correlation)*HLOOKUP('CDO Param'!H$12,$C$4:$E$1004,$A48,FALSE) + SQRT(1-Correlation)*L48</f>
        <v>-0.66988367431729434</v>
      </c>
      <c r="X48">
        <f>SQRT(Correlation)*$F48 + SQRT('CDO Param'!I$17 - Correlation)*HLOOKUP('CDO Param'!I$12,$C$4:$E$1004,$A48,FALSE) + SQRT(1-Correlation)*M48</f>
        <v>-0.33066957728347579</v>
      </c>
      <c r="Y48">
        <f>SQRT(Correlation)*$F48 + SQRT('CDO Param'!J$17 - Correlation)*HLOOKUP('CDO Param'!J$12,$C$4:$E$1004,$A48,FALSE) + SQRT(1-Correlation)*N48</f>
        <v>-0.76467146436702982</v>
      </c>
      <c r="Z48">
        <f>SQRT(Correlation)*$F48 + SQRT('CDO Param'!K$17 - Correlation)*HLOOKUP('CDO Param'!K$12,$C$4:$E$1004,$A48,FALSE) + SQRT(1-Correlation)*O48</f>
        <v>-0.54246233196715044</v>
      </c>
      <c r="AA48">
        <f>SQRT(Correlation)*$F48 + SQRT('CDO Param'!L$17 - Correlation)*HLOOKUP('CDO Param'!L$12,$C$4:$E$1004,$A48,FALSE) + SQRT(1-Correlation)*P48</f>
        <v>1.7921431943818857</v>
      </c>
      <c r="AC48" s="3">
        <f>IF(R48&lt;'CDO Param'!C$13,1,0)</f>
        <v>0</v>
      </c>
      <c r="AD48" s="3">
        <f>IF(S48&lt;'CDO Param'!D$13,1,0)</f>
        <v>0</v>
      </c>
      <c r="AE48" s="3">
        <f>IF(T48&lt;'CDO Param'!E$13,1,0)</f>
        <v>0</v>
      </c>
      <c r="AF48" s="3">
        <f>IF(U48&lt;'CDO Param'!F$13,1,0)</f>
        <v>0</v>
      </c>
      <c r="AG48" s="3">
        <f>IF(V48&lt;'CDO Param'!G$13,1,0)</f>
        <v>1</v>
      </c>
      <c r="AH48" s="3">
        <f>IF(W48&lt;'CDO Param'!H$13,1,0)</f>
        <v>0</v>
      </c>
      <c r="AI48" s="3">
        <f>IF(X48&lt;'CDO Param'!I$13,1,0)</f>
        <v>0</v>
      </c>
      <c r="AJ48" s="3">
        <f>IF(Y48&lt;'CDO Param'!J$13,1,0)</f>
        <v>0</v>
      </c>
      <c r="AK48" s="3">
        <f>IF(Z48&lt;'CDO Param'!K$13,1,0)</f>
        <v>0</v>
      </c>
      <c r="AL48" s="3">
        <f>IF(AA48&lt;'CDO Param'!L$13,1,0)</f>
        <v>0</v>
      </c>
      <c r="AN48" s="3">
        <f>AC48*'CDO Param'!C$6*'CDO Param'!C$9</f>
        <v>0</v>
      </c>
      <c r="AO48" s="3">
        <f>AD48*'CDO Param'!D$6*'CDO Param'!D$9</f>
        <v>0</v>
      </c>
      <c r="AP48" s="3">
        <f>AE48*'CDO Param'!E$6*'CDO Param'!E$9</f>
        <v>0</v>
      </c>
      <c r="AQ48" s="3">
        <f>AF48*'CDO Param'!F$6*'CDO Param'!F$9</f>
        <v>0</v>
      </c>
      <c r="AR48" s="3">
        <f>AG48*'CDO Param'!G$6*'CDO Param'!G$9</f>
        <v>4500</v>
      </c>
      <c r="AS48" s="3">
        <f>AH48*'CDO Param'!H$6*'CDO Param'!H$9</f>
        <v>0</v>
      </c>
      <c r="AT48" s="3">
        <f>AI48*'CDO Param'!I$6*'CDO Param'!I$9</f>
        <v>0</v>
      </c>
      <c r="AU48" s="3">
        <f>AJ48*'CDO Param'!J$6*'CDO Param'!J$9</f>
        <v>0</v>
      </c>
      <c r="AV48" s="3">
        <f>AK48*'CDO Param'!K$6*'CDO Param'!K$9</f>
        <v>0</v>
      </c>
      <c r="AW48" s="3">
        <f>AL48*'CDO Param'!L$6*'CDO Param'!L$9</f>
        <v>0</v>
      </c>
      <c r="AY48" s="2">
        <f t="shared" si="2"/>
        <v>4500</v>
      </c>
      <c r="BI48" s="5">
        <f>AY48/'CDO Param'!$M$6</f>
        <v>4.6875E-2</v>
      </c>
      <c r="BJ48" s="5">
        <f t="shared" si="3"/>
        <v>0</v>
      </c>
      <c r="BK48" s="5">
        <f t="shared" si="4"/>
        <v>0</v>
      </c>
    </row>
    <row r="49" spans="1:63" x14ac:dyDescent="0.2">
      <c r="A49" s="3">
        <v>46</v>
      </c>
      <c r="B49" s="3">
        <v>45</v>
      </c>
      <c r="C49">
        <v>-0.54184056352823973</v>
      </c>
      <c r="D49">
        <v>0.13530211617762689</v>
      </c>
      <c r="E49">
        <v>1.5694422472734004</v>
      </c>
      <c r="F49">
        <v>0.3961167749366723</v>
      </c>
      <c r="G49">
        <v>0.29757757147308439</v>
      </c>
      <c r="H49">
        <v>0.52708401199197397</v>
      </c>
      <c r="I49">
        <v>0.17492993720225058</v>
      </c>
      <c r="J49">
        <v>-0.10158714758290444</v>
      </c>
      <c r="K49">
        <v>6.5476797317387536E-2</v>
      </c>
      <c r="L49">
        <v>-0.80488462117500603</v>
      </c>
      <c r="M49">
        <v>1.4092438505031168</v>
      </c>
      <c r="N49">
        <v>0.97208840088569559</v>
      </c>
      <c r="O49">
        <v>-0.29682610147574451</v>
      </c>
      <c r="P49">
        <v>-1.1746669770218432</v>
      </c>
      <c r="R49">
        <f>SQRT(Correlation)*$F49 + SQRT('CDO Param'!C$17 - Correlation)*HLOOKUP('CDO Param'!C$12,$C$4:$E$1004,$A49,FALSE) + SQRT(1-Correlation)*G49</f>
        <v>0.42670460352258466</v>
      </c>
      <c r="S49">
        <f>SQRT(Correlation)*$F49 + SQRT('CDO Param'!D$17 - Correlation)*HLOOKUP('CDO Param'!D$12,$C$4:$E$1004,$A49,FALSE) + SQRT(1-Correlation)*H49</f>
        <v>0.64443353043787888</v>
      </c>
      <c r="T49">
        <f>SQRT(Correlation)*$F49 + SQRT('CDO Param'!E$17 - Correlation)*HLOOKUP('CDO Param'!E$12,$C$4:$E$1004,$A49,FALSE) + SQRT(1-Correlation)*I49</f>
        <v>0.14785869443853711</v>
      </c>
      <c r="U49">
        <f>SQRT(Correlation)*$F49 + SQRT('CDO Param'!F$17 - Correlation)*HLOOKUP('CDO Param'!F$12,$C$4:$E$1004,$A49,FALSE) + SQRT(1-Correlation)*J49</f>
        <v>0.37982704777786008</v>
      </c>
      <c r="V49">
        <f>SQRT(Correlation)*$F49 + SQRT('CDO Param'!G$17 - Correlation)*HLOOKUP('CDO Param'!G$12,$C$4:$E$1004,$A49,FALSE) + SQRT(1-Correlation)*K49</f>
        <v>0.53831782201119838</v>
      </c>
      <c r="W49">
        <f>SQRT(Correlation)*$F49 + SQRT('CDO Param'!H$17 - Correlation)*HLOOKUP('CDO Param'!H$12,$C$4:$E$1004,$A49,FALSE) + SQRT(1-Correlation)*L49</f>
        <v>-0.6191828653748066</v>
      </c>
      <c r="X49">
        <f>SQRT(Correlation)*$F49 + SQRT('CDO Param'!I$17 - Correlation)*HLOOKUP('CDO Param'!I$12,$C$4:$E$1004,$A49,FALSE) + SQRT(1-Correlation)*M49</f>
        <v>1.8131271818390562</v>
      </c>
      <c r="Y49">
        <f>SQRT(Correlation)*$F49 + SQRT('CDO Param'!J$17 - Correlation)*HLOOKUP('CDO Param'!J$12,$C$4:$E$1004,$A49,FALSE) + SQRT(1-Correlation)*N49</f>
        <v>0.90410961483462837</v>
      </c>
      <c r="Z49">
        <f>SQRT(Correlation)*$F49 + SQRT('CDO Param'!K$17 - Correlation)*HLOOKUP('CDO Param'!K$12,$C$4:$E$1004,$A49,FALSE) + SQRT(1-Correlation)*O49</f>
        <v>-0.29968838020974897</v>
      </c>
      <c r="AA49">
        <f>SQRT(Correlation)*$F49 + SQRT('CDO Param'!L$17 - Correlation)*HLOOKUP('CDO Param'!L$12,$C$4:$E$1004,$A49,FALSE) + SQRT(1-Correlation)*P49</f>
        <v>-1.1324813571863726</v>
      </c>
      <c r="AC49" s="3">
        <f>IF(R49&lt;'CDO Param'!C$13,1,0)</f>
        <v>0</v>
      </c>
      <c r="AD49" s="3">
        <f>IF(S49&lt;'CDO Param'!D$13,1,0)</f>
        <v>0</v>
      </c>
      <c r="AE49" s="3">
        <f>IF(T49&lt;'CDO Param'!E$13,1,0)</f>
        <v>0</v>
      </c>
      <c r="AF49" s="3">
        <f>IF(U49&lt;'CDO Param'!F$13,1,0)</f>
        <v>0</v>
      </c>
      <c r="AG49" s="3">
        <f>IF(V49&lt;'CDO Param'!G$13,1,0)</f>
        <v>0</v>
      </c>
      <c r="AH49" s="3">
        <f>IF(W49&lt;'CDO Param'!H$13,1,0)</f>
        <v>0</v>
      </c>
      <c r="AI49" s="3">
        <f>IF(X49&lt;'CDO Param'!I$13,1,0)</f>
        <v>0</v>
      </c>
      <c r="AJ49" s="3">
        <f>IF(Y49&lt;'CDO Param'!J$13,1,0)</f>
        <v>0</v>
      </c>
      <c r="AK49" s="3">
        <f>IF(Z49&lt;'CDO Param'!K$13,1,0)</f>
        <v>0</v>
      </c>
      <c r="AL49" s="3">
        <f>IF(AA49&lt;'CDO Param'!L$13,1,0)</f>
        <v>1</v>
      </c>
      <c r="AN49" s="3">
        <f>AC49*'CDO Param'!C$6*'CDO Param'!C$9</f>
        <v>0</v>
      </c>
      <c r="AO49" s="3">
        <f>AD49*'CDO Param'!D$6*'CDO Param'!D$9</f>
        <v>0</v>
      </c>
      <c r="AP49" s="3">
        <f>AE49*'CDO Param'!E$6*'CDO Param'!E$9</f>
        <v>0</v>
      </c>
      <c r="AQ49" s="3">
        <f>AF49*'CDO Param'!F$6*'CDO Param'!F$9</f>
        <v>0</v>
      </c>
      <c r="AR49" s="3">
        <f>AG49*'CDO Param'!G$6*'CDO Param'!G$9</f>
        <v>0</v>
      </c>
      <c r="AS49" s="3">
        <f>AH49*'CDO Param'!H$6*'CDO Param'!H$9</f>
        <v>0</v>
      </c>
      <c r="AT49" s="3">
        <f>AI49*'CDO Param'!I$6*'CDO Param'!I$9</f>
        <v>0</v>
      </c>
      <c r="AU49" s="3">
        <f>AJ49*'CDO Param'!J$6*'CDO Param'!J$9</f>
        <v>0</v>
      </c>
      <c r="AV49" s="3">
        <f>AK49*'CDO Param'!K$6*'CDO Param'!K$9</f>
        <v>0</v>
      </c>
      <c r="AW49" s="3">
        <f>AL49*'CDO Param'!L$6*'CDO Param'!L$9</f>
        <v>4500</v>
      </c>
      <c r="AY49" s="2">
        <f t="shared" si="2"/>
        <v>4500</v>
      </c>
      <c r="BI49" s="5">
        <f>AY49/'CDO Param'!$M$6</f>
        <v>4.6875E-2</v>
      </c>
      <c r="BJ49" s="5">
        <f t="shared" si="3"/>
        <v>0</v>
      </c>
      <c r="BK49" s="5">
        <f t="shared" si="4"/>
        <v>0</v>
      </c>
    </row>
    <row r="50" spans="1:63" x14ac:dyDescent="0.2">
      <c r="A50" s="3">
        <v>47</v>
      </c>
      <c r="B50" s="3">
        <v>46</v>
      </c>
      <c r="C50">
        <v>1.3972885426483117</v>
      </c>
      <c r="D50">
        <v>0.30287083063740283</v>
      </c>
      <c r="E50">
        <v>0.34426420825184323</v>
      </c>
      <c r="F50">
        <v>1.2018972483929247</v>
      </c>
      <c r="G50">
        <v>-0.83002873907389585</v>
      </c>
      <c r="H50">
        <v>-0.80226755017065443</v>
      </c>
      <c r="I50">
        <v>0.31707031666883267</v>
      </c>
      <c r="J50">
        <v>-0.34027721085294615</v>
      </c>
      <c r="K50">
        <v>-0.80953896031132899</v>
      </c>
      <c r="L50">
        <v>-0.2789215614029672</v>
      </c>
      <c r="M50">
        <v>-0.53332087190938182</v>
      </c>
      <c r="N50">
        <v>-1.3199655768403318</v>
      </c>
      <c r="O50">
        <v>-0.97236579676973633</v>
      </c>
      <c r="P50">
        <v>-0.10997609933838248</v>
      </c>
      <c r="R50">
        <f>SQRT(Correlation)*$F50 + SQRT('CDO Param'!C$17 - Correlation)*HLOOKUP('CDO Param'!C$12,$C$4:$E$1004,$A50,FALSE) + SQRT(1-Correlation)*G50</f>
        <v>-0.36452871618679172</v>
      </c>
      <c r="S50">
        <f>SQRT(Correlation)*$F50 + SQRT('CDO Param'!D$17 - Correlation)*HLOOKUP('CDO Param'!D$12,$C$4:$E$1004,$A50,FALSE) + SQRT(1-Correlation)*H50</f>
        <v>-0.33819213994026132</v>
      </c>
      <c r="T50">
        <f>SQRT(Correlation)*$F50 + SQRT('CDO Param'!E$17 - Correlation)*HLOOKUP('CDO Param'!E$12,$C$4:$E$1004,$A50,FALSE) + SQRT(1-Correlation)*I50</f>
        <v>1.0505603949371183</v>
      </c>
      <c r="U50">
        <f>SQRT(Correlation)*$F50 + SQRT('CDO Param'!F$17 - Correlation)*HLOOKUP('CDO Param'!F$12,$C$4:$E$1004,$A50,FALSE) + SQRT(1-Correlation)*J50</f>
        <v>0.13423779238480266</v>
      </c>
      <c r="V50">
        <f>SQRT(Correlation)*$F50 + SQRT('CDO Param'!G$17 - Correlation)*HLOOKUP('CDO Param'!G$12,$C$4:$E$1004,$A50,FALSE) + SQRT(1-Correlation)*K50</f>
        <v>-0.31094299174032991</v>
      </c>
      <c r="W50">
        <f>SQRT(Correlation)*$F50 + SQRT('CDO Param'!H$17 - Correlation)*HLOOKUP('CDO Param'!H$12,$C$4:$E$1004,$A50,FALSE) + SQRT(1-Correlation)*L50</f>
        <v>0.15829745870537532</v>
      </c>
      <c r="X50">
        <f>SQRT(Correlation)*$F50 + SQRT('CDO Param'!I$17 - Correlation)*HLOOKUP('CDO Param'!I$12,$C$4:$E$1004,$A50,FALSE) + SQRT(1-Correlation)*M50</f>
        <v>-4.8899504653962311E-2</v>
      </c>
      <c r="Y50">
        <f>SQRT(Correlation)*$F50 + SQRT('CDO Param'!J$17 - Correlation)*HLOOKUP('CDO Param'!J$12,$C$4:$E$1004,$A50,FALSE) + SQRT(1-Correlation)*N50</f>
        <v>-0.50246821554422549</v>
      </c>
      <c r="Z50">
        <f>SQRT(Correlation)*$F50 + SQRT('CDO Param'!K$17 - Correlation)*HLOOKUP('CDO Param'!K$12,$C$4:$E$1004,$A50,FALSE) + SQRT(1-Correlation)*O50</f>
        <v>-0.17270610978521972</v>
      </c>
      <c r="AA50">
        <f>SQRT(Correlation)*$F50 + SQRT('CDO Param'!L$17 - Correlation)*HLOOKUP('CDO Param'!L$12,$C$4:$E$1004,$A50,FALSE) + SQRT(1-Correlation)*P50</f>
        <v>0.64542859257874174</v>
      </c>
      <c r="AC50" s="3">
        <f>IF(R50&lt;'CDO Param'!C$13,1,0)</f>
        <v>0</v>
      </c>
      <c r="AD50" s="3">
        <f>IF(S50&lt;'CDO Param'!D$13,1,0)</f>
        <v>0</v>
      </c>
      <c r="AE50" s="3">
        <f>IF(T50&lt;'CDO Param'!E$13,1,0)</f>
        <v>0</v>
      </c>
      <c r="AF50" s="3">
        <f>IF(U50&lt;'CDO Param'!F$13,1,0)</f>
        <v>0</v>
      </c>
      <c r="AG50" s="3">
        <f>IF(V50&lt;'CDO Param'!G$13,1,0)</f>
        <v>1</v>
      </c>
      <c r="AH50" s="3">
        <f>IF(W50&lt;'CDO Param'!H$13,1,0)</f>
        <v>0</v>
      </c>
      <c r="AI50" s="3">
        <f>IF(X50&lt;'CDO Param'!I$13,1,0)</f>
        <v>0</v>
      </c>
      <c r="AJ50" s="3">
        <f>IF(Y50&lt;'CDO Param'!J$13,1,0)</f>
        <v>0</v>
      </c>
      <c r="AK50" s="3">
        <f>IF(Z50&lt;'CDO Param'!K$13,1,0)</f>
        <v>0</v>
      </c>
      <c r="AL50" s="3">
        <f>IF(AA50&lt;'CDO Param'!L$13,1,0)</f>
        <v>0</v>
      </c>
      <c r="AN50" s="3">
        <f>AC50*'CDO Param'!C$6*'CDO Param'!C$9</f>
        <v>0</v>
      </c>
      <c r="AO50" s="3">
        <f>AD50*'CDO Param'!D$6*'CDO Param'!D$9</f>
        <v>0</v>
      </c>
      <c r="AP50" s="3">
        <f>AE50*'CDO Param'!E$6*'CDO Param'!E$9</f>
        <v>0</v>
      </c>
      <c r="AQ50" s="3">
        <f>AF50*'CDO Param'!F$6*'CDO Param'!F$9</f>
        <v>0</v>
      </c>
      <c r="AR50" s="3">
        <f>AG50*'CDO Param'!G$6*'CDO Param'!G$9</f>
        <v>4500</v>
      </c>
      <c r="AS50" s="3">
        <f>AH50*'CDO Param'!H$6*'CDO Param'!H$9</f>
        <v>0</v>
      </c>
      <c r="AT50" s="3">
        <f>AI50*'CDO Param'!I$6*'CDO Param'!I$9</f>
        <v>0</v>
      </c>
      <c r="AU50" s="3">
        <f>AJ50*'CDO Param'!J$6*'CDO Param'!J$9</f>
        <v>0</v>
      </c>
      <c r="AV50" s="3">
        <f>AK50*'CDO Param'!K$6*'CDO Param'!K$9</f>
        <v>0</v>
      </c>
      <c r="AW50" s="3">
        <f>AL50*'CDO Param'!L$6*'CDO Param'!L$9</f>
        <v>0</v>
      </c>
      <c r="AY50" s="2">
        <f t="shared" si="2"/>
        <v>4500</v>
      </c>
      <c r="BI50" s="5">
        <f>AY50/'CDO Param'!$M$6</f>
        <v>4.6875E-2</v>
      </c>
      <c r="BJ50" s="5">
        <f t="shared" si="3"/>
        <v>0</v>
      </c>
      <c r="BK50" s="5">
        <f t="shared" si="4"/>
        <v>0</v>
      </c>
    </row>
    <row r="51" spans="1:63" x14ac:dyDescent="0.2">
      <c r="A51" s="3">
        <v>48</v>
      </c>
      <c r="B51" s="3">
        <v>47</v>
      </c>
      <c r="C51">
        <v>0.22303993318928406</v>
      </c>
      <c r="D51">
        <v>-2.5692861527204514</v>
      </c>
      <c r="E51">
        <v>0.35533957998268306</v>
      </c>
      <c r="F51">
        <v>0.46656282393087167</v>
      </c>
      <c r="G51">
        <v>1.4892611943650991</v>
      </c>
      <c r="H51">
        <v>0.26252791940351017</v>
      </c>
      <c r="I51">
        <v>0.64214646045002155</v>
      </c>
      <c r="J51">
        <v>0.37709355638071429</v>
      </c>
      <c r="K51">
        <v>-0.66876282289740629</v>
      </c>
      <c r="L51">
        <v>-0.25558392735547386</v>
      </c>
      <c r="M51">
        <v>-0.57711758927325718</v>
      </c>
      <c r="N51">
        <v>-0.25711187845445238</v>
      </c>
      <c r="O51">
        <v>-0.34155505090893712</v>
      </c>
      <c r="P51">
        <v>-1.1551765055628493</v>
      </c>
      <c r="R51">
        <f>SQRT(Correlation)*$F51 + SQRT('CDO Param'!C$17 - Correlation)*HLOOKUP('CDO Param'!C$12,$C$4:$E$1004,$A51,FALSE) + SQRT(1-Correlation)*G51</f>
        <v>1.1970254087676309</v>
      </c>
      <c r="S51">
        <f>SQRT(Correlation)*$F51 + SQRT('CDO Param'!D$17 - Correlation)*HLOOKUP('CDO Param'!D$12,$C$4:$E$1004,$A51,FALSE) + SQRT(1-Correlation)*H51</f>
        <v>3.3244039648763074E-2</v>
      </c>
      <c r="T51">
        <f>SQRT(Correlation)*$F51 + SQRT('CDO Param'!E$17 - Correlation)*HLOOKUP('CDO Param'!E$12,$C$4:$E$1004,$A51,FALSE) + SQRT(1-Correlation)*I51</f>
        <v>0.81574456101488768</v>
      </c>
      <c r="U51">
        <f>SQRT(Correlation)*$F51 + SQRT('CDO Param'!F$17 - Correlation)*HLOOKUP('CDO Param'!F$12,$C$4:$E$1004,$A51,FALSE) + SQRT(1-Correlation)*J51</f>
        <v>0.58473882385277054</v>
      </c>
      <c r="V51">
        <f>SQRT(Correlation)*$F51 + SQRT('CDO Param'!G$17 - Correlation)*HLOOKUP('CDO Param'!G$12,$C$4:$E$1004,$A51,FALSE) + SQRT(1-Correlation)*K51</f>
        <v>-0.40744765532796595</v>
      </c>
      <c r="W51">
        <f>SQRT(Correlation)*$F51 + SQRT('CDO Param'!H$17 - Correlation)*HLOOKUP('CDO Param'!H$12,$C$4:$E$1004,$A51,FALSE) + SQRT(1-Correlation)*L51</f>
        <v>-0.4582800158935923</v>
      </c>
      <c r="X51">
        <f>SQRT(Correlation)*$F51 + SQRT('CDO Param'!I$17 - Correlation)*HLOOKUP('CDO Param'!I$12,$C$4:$E$1004,$A51,FALSE) + SQRT(1-Correlation)*M51</f>
        <v>-0.3205053528427983</v>
      </c>
      <c r="Y51">
        <f>SQRT(Correlation)*$F51 + SQRT('CDO Param'!J$17 - Correlation)*HLOOKUP('CDO Param'!J$12,$C$4:$E$1004,$A51,FALSE) + SQRT(1-Correlation)*N51</f>
        <v>-3.7366805736435166E-2</v>
      </c>
      <c r="Z51">
        <f>SQRT(Correlation)*$F51 + SQRT('CDO Param'!K$17 - Correlation)*HLOOKUP('CDO Param'!K$12,$C$4:$E$1004,$A51,FALSE) + SQRT(1-Correlation)*O51</f>
        <v>-0.11747663307840406</v>
      </c>
      <c r="AA51">
        <f>SQRT(Correlation)*$F51 + SQRT('CDO Param'!L$17 - Correlation)*HLOOKUP('CDO Param'!L$12,$C$4:$E$1004,$A51,FALSE) + SQRT(1-Correlation)*P51</f>
        <v>-0.8893457180441342</v>
      </c>
      <c r="AC51" s="3">
        <f>IF(R51&lt;'CDO Param'!C$13,1,0)</f>
        <v>0</v>
      </c>
      <c r="AD51" s="3">
        <f>IF(S51&lt;'CDO Param'!D$13,1,0)</f>
        <v>0</v>
      </c>
      <c r="AE51" s="3">
        <f>IF(T51&lt;'CDO Param'!E$13,1,0)</f>
        <v>0</v>
      </c>
      <c r="AF51" s="3">
        <f>IF(U51&lt;'CDO Param'!F$13,1,0)</f>
        <v>0</v>
      </c>
      <c r="AG51" s="3">
        <f>IF(V51&lt;'CDO Param'!G$13,1,0)</f>
        <v>1</v>
      </c>
      <c r="AH51" s="3">
        <f>IF(W51&lt;'CDO Param'!H$13,1,0)</f>
        <v>0</v>
      </c>
      <c r="AI51" s="3">
        <f>IF(X51&lt;'CDO Param'!I$13,1,0)</f>
        <v>0</v>
      </c>
      <c r="AJ51" s="3">
        <f>IF(Y51&lt;'CDO Param'!J$13,1,0)</f>
        <v>0</v>
      </c>
      <c r="AK51" s="3">
        <f>IF(Z51&lt;'CDO Param'!K$13,1,0)</f>
        <v>0</v>
      </c>
      <c r="AL51" s="3">
        <f>IF(AA51&lt;'CDO Param'!L$13,1,0)</f>
        <v>1</v>
      </c>
      <c r="AN51" s="3">
        <f>AC51*'CDO Param'!C$6*'CDO Param'!C$9</f>
        <v>0</v>
      </c>
      <c r="AO51" s="3">
        <f>AD51*'CDO Param'!D$6*'CDO Param'!D$9</f>
        <v>0</v>
      </c>
      <c r="AP51" s="3">
        <f>AE51*'CDO Param'!E$6*'CDO Param'!E$9</f>
        <v>0</v>
      </c>
      <c r="AQ51" s="3">
        <f>AF51*'CDO Param'!F$6*'CDO Param'!F$9</f>
        <v>0</v>
      </c>
      <c r="AR51" s="3">
        <f>AG51*'CDO Param'!G$6*'CDO Param'!G$9</f>
        <v>4500</v>
      </c>
      <c r="AS51" s="3">
        <f>AH51*'CDO Param'!H$6*'CDO Param'!H$9</f>
        <v>0</v>
      </c>
      <c r="AT51" s="3">
        <f>AI51*'CDO Param'!I$6*'CDO Param'!I$9</f>
        <v>0</v>
      </c>
      <c r="AU51" s="3">
        <f>AJ51*'CDO Param'!J$6*'CDO Param'!J$9</f>
        <v>0</v>
      </c>
      <c r="AV51" s="3">
        <f>AK51*'CDO Param'!K$6*'CDO Param'!K$9</f>
        <v>0</v>
      </c>
      <c r="AW51" s="3">
        <f>AL51*'CDO Param'!L$6*'CDO Param'!L$9</f>
        <v>4500</v>
      </c>
      <c r="AY51" s="2">
        <f t="shared" si="2"/>
        <v>9000</v>
      </c>
      <c r="BI51" s="5">
        <f>AY51/'CDO Param'!$M$6</f>
        <v>9.375E-2</v>
      </c>
      <c r="BJ51" s="5">
        <f t="shared" si="3"/>
        <v>0.02</v>
      </c>
      <c r="BK51" s="5">
        <f t="shared" si="4"/>
        <v>1</v>
      </c>
    </row>
    <row r="52" spans="1:63" x14ac:dyDescent="0.2">
      <c r="A52" s="3">
        <v>49</v>
      </c>
      <c r="B52" s="3">
        <v>48</v>
      </c>
      <c r="C52">
        <v>-0.75272055255481973</v>
      </c>
      <c r="D52">
        <v>1.0731559996202122</v>
      </c>
      <c r="E52">
        <v>-1.1785232345573604</v>
      </c>
      <c r="F52">
        <v>-0.93859398475615308</v>
      </c>
      <c r="G52">
        <v>1.3131784726283513</v>
      </c>
      <c r="H52">
        <v>0.54955535233602859</v>
      </c>
      <c r="I52">
        <v>1.385856194247026</v>
      </c>
      <c r="J52">
        <v>0.74250920079066418</v>
      </c>
      <c r="K52">
        <v>-1.6172225514310412</v>
      </c>
      <c r="L52">
        <v>-0.39785163608030416</v>
      </c>
      <c r="M52">
        <v>0.33144942790386267</v>
      </c>
      <c r="N52">
        <v>1.0383382686995901</v>
      </c>
      <c r="O52">
        <v>-0.23152892936195713</v>
      </c>
      <c r="P52">
        <v>1.0506892067496665</v>
      </c>
      <c r="R52">
        <f>SQRT(Correlation)*$F52 + SQRT('CDO Param'!C$17 - Correlation)*HLOOKUP('CDO Param'!C$12,$C$4:$E$1004,$A52,FALSE) + SQRT(1-Correlation)*G52</f>
        <v>1.1007481822662164</v>
      </c>
      <c r="S52">
        <f>SQRT(Correlation)*$F52 + SQRT('CDO Param'!D$17 - Correlation)*HLOOKUP('CDO Param'!D$12,$C$4:$E$1004,$A52,FALSE) + SQRT(1-Correlation)*H52</f>
        <v>0.37631168203967136</v>
      </c>
      <c r="T52">
        <f>SQRT(Correlation)*$F52 + SQRT('CDO Param'!E$17 - Correlation)*HLOOKUP('CDO Param'!E$12,$C$4:$E$1004,$A52,FALSE) + SQRT(1-Correlation)*I52</f>
        <v>0.81877800710700399</v>
      </c>
      <c r="U52">
        <f>SQRT(Correlation)*$F52 + SQRT('CDO Param'!F$17 - Correlation)*HLOOKUP('CDO Param'!F$12,$C$4:$E$1004,$A52,FALSE) + SQRT(1-Correlation)*J52</f>
        <v>0.14407079188933936</v>
      </c>
      <c r="V52">
        <f>SQRT(Correlation)*$F52 + SQRT('CDO Param'!G$17 - Correlation)*HLOOKUP('CDO Param'!G$12,$C$4:$E$1004,$A52,FALSE) + SQRT(1-Correlation)*K52</f>
        <v>-2.0945673093228656</v>
      </c>
      <c r="W52">
        <f>SQRT(Correlation)*$F52 + SQRT('CDO Param'!H$17 - Correlation)*HLOOKUP('CDO Param'!H$12,$C$4:$E$1004,$A52,FALSE) + SQRT(1-Correlation)*L52</f>
        <v>-0.52247750432724005</v>
      </c>
      <c r="X52">
        <f>SQRT(Correlation)*$F52 + SQRT('CDO Param'!I$17 - Correlation)*HLOOKUP('CDO Param'!I$12,$C$4:$E$1004,$A52,FALSE) + SQRT(1-Correlation)*M52</f>
        <v>-0.24589474914880666</v>
      </c>
      <c r="Y52">
        <f>SQRT(Correlation)*$F52 + SQRT('CDO Param'!J$17 - Correlation)*HLOOKUP('CDO Param'!J$12,$C$4:$E$1004,$A52,FALSE) + SQRT(1-Correlation)*N52</f>
        <v>0.48909355536698962</v>
      </c>
      <c r="Z52">
        <f>SQRT(Correlation)*$F52 + SQRT('CDO Param'!K$17 - Correlation)*HLOOKUP('CDO Param'!K$12,$C$4:$E$1004,$A52,FALSE) + SQRT(1-Correlation)*O52</f>
        <v>-0.71560824617620411</v>
      </c>
      <c r="AA52">
        <f>SQRT(Correlation)*$F52 + SQRT('CDO Param'!L$17 - Correlation)*HLOOKUP('CDO Param'!L$12,$C$4:$E$1004,$A52,FALSE) + SQRT(1-Correlation)*P52</f>
        <v>0.50081068401035356</v>
      </c>
      <c r="AC52" s="3">
        <f>IF(R52&lt;'CDO Param'!C$13,1,0)</f>
        <v>0</v>
      </c>
      <c r="AD52" s="3">
        <f>IF(S52&lt;'CDO Param'!D$13,1,0)</f>
        <v>0</v>
      </c>
      <c r="AE52" s="3">
        <f>IF(T52&lt;'CDO Param'!E$13,1,0)</f>
        <v>0</v>
      </c>
      <c r="AF52" s="3">
        <f>IF(U52&lt;'CDO Param'!F$13,1,0)</f>
        <v>0</v>
      </c>
      <c r="AG52" s="3">
        <f>IF(V52&lt;'CDO Param'!G$13,1,0)</f>
        <v>1</v>
      </c>
      <c r="AH52" s="3">
        <f>IF(W52&lt;'CDO Param'!H$13,1,0)</f>
        <v>0</v>
      </c>
      <c r="AI52" s="3">
        <f>IF(X52&lt;'CDO Param'!I$13,1,0)</f>
        <v>0</v>
      </c>
      <c r="AJ52" s="3">
        <f>IF(Y52&lt;'CDO Param'!J$13,1,0)</f>
        <v>0</v>
      </c>
      <c r="AK52" s="3">
        <f>IF(Z52&lt;'CDO Param'!K$13,1,0)</f>
        <v>0</v>
      </c>
      <c r="AL52" s="3">
        <f>IF(AA52&lt;'CDO Param'!L$13,1,0)</f>
        <v>0</v>
      </c>
      <c r="AN52" s="3">
        <f>AC52*'CDO Param'!C$6*'CDO Param'!C$9</f>
        <v>0</v>
      </c>
      <c r="AO52" s="3">
        <f>AD52*'CDO Param'!D$6*'CDO Param'!D$9</f>
        <v>0</v>
      </c>
      <c r="AP52" s="3">
        <f>AE52*'CDO Param'!E$6*'CDO Param'!E$9</f>
        <v>0</v>
      </c>
      <c r="AQ52" s="3">
        <f>AF52*'CDO Param'!F$6*'CDO Param'!F$9</f>
        <v>0</v>
      </c>
      <c r="AR52" s="3">
        <f>AG52*'CDO Param'!G$6*'CDO Param'!G$9</f>
        <v>4500</v>
      </c>
      <c r="AS52" s="3">
        <f>AH52*'CDO Param'!H$6*'CDO Param'!H$9</f>
        <v>0</v>
      </c>
      <c r="AT52" s="3">
        <f>AI52*'CDO Param'!I$6*'CDO Param'!I$9</f>
        <v>0</v>
      </c>
      <c r="AU52" s="3">
        <f>AJ52*'CDO Param'!J$6*'CDO Param'!J$9</f>
        <v>0</v>
      </c>
      <c r="AV52" s="3">
        <f>AK52*'CDO Param'!K$6*'CDO Param'!K$9</f>
        <v>0</v>
      </c>
      <c r="AW52" s="3">
        <f>AL52*'CDO Param'!L$6*'CDO Param'!L$9</f>
        <v>0</v>
      </c>
      <c r="AY52" s="2">
        <f t="shared" si="2"/>
        <v>4500</v>
      </c>
      <c r="BI52" s="5">
        <f>AY52/'CDO Param'!$M$6</f>
        <v>4.6875E-2</v>
      </c>
      <c r="BJ52" s="5">
        <f t="shared" si="3"/>
        <v>0</v>
      </c>
      <c r="BK52" s="5">
        <f t="shared" si="4"/>
        <v>0</v>
      </c>
    </row>
    <row r="53" spans="1:63" x14ac:dyDescent="0.2">
      <c r="A53" s="3">
        <v>50</v>
      </c>
      <c r="B53" s="3">
        <v>49</v>
      </c>
      <c r="C53">
        <v>-0.24357859729207121</v>
      </c>
      <c r="D53">
        <v>2.0103288989048451</v>
      </c>
      <c r="E53">
        <v>1.3816543287248351</v>
      </c>
      <c r="F53">
        <v>-0.48975380195770413</v>
      </c>
      <c r="G53">
        <v>-0.31542413125862367</v>
      </c>
      <c r="H53">
        <v>-1.1458587323431857</v>
      </c>
      <c r="I53">
        <v>-0.12273517313587945</v>
      </c>
      <c r="J53">
        <v>0.30672026696265675</v>
      </c>
      <c r="K53">
        <v>-0.62567778513766825</v>
      </c>
      <c r="L53">
        <v>0.4666844688472338</v>
      </c>
      <c r="M53">
        <v>0.42341071093687788</v>
      </c>
      <c r="N53">
        <v>1.1972110769420397</v>
      </c>
      <c r="O53">
        <v>1.3209455573814921</v>
      </c>
      <c r="P53">
        <v>0.1950934347405564</v>
      </c>
      <c r="R53">
        <f>SQRT(Correlation)*$F53 + SQRT('CDO Param'!C$17 - Correlation)*HLOOKUP('CDO Param'!C$12,$C$4:$E$1004,$A53,FALSE) + SQRT(1-Correlation)*G53</f>
        <v>-0.16980791645230672</v>
      </c>
      <c r="S53">
        <f>SQRT(Correlation)*$F53 + SQRT('CDO Param'!D$17 - Correlation)*HLOOKUP('CDO Param'!D$12,$C$4:$E$1004,$A53,FALSE) + SQRT(1-Correlation)*H53</f>
        <v>-0.95762735262447185</v>
      </c>
      <c r="T53">
        <f>SQRT(Correlation)*$F53 + SQRT('CDO Param'!E$17 - Correlation)*HLOOKUP('CDO Param'!E$12,$C$4:$E$1004,$A53,FALSE) + SQRT(1-Correlation)*I53</f>
        <v>-0.33575539884196171</v>
      </c>
      <c r="U53">
        <f>SQRT(Correlation)*$F53 + SQRT('CDO Param'!F$17 - Correlation)*HLOOKUP('CDO Param'!F$12,$C$4:$E$1004,$A53,FALSE) + SQRT(1-Correlation)*J53</f>
        <v>0.44505394379328667</v>
      </c>
      <c r="V53">
        <f>SQRT(Correlation)*$F53 + SQRT('CDO Param'!G$17 - Correlation)*HLOOKUP('CDO Param'!G$12,$C$4:$E$1004,$A53,FALSE) + SQRT(1-Correlation)*K53</f>
        <v>-0.43949651536912449</v>
      </c>
      <c r="W53">
        <f>SQRT(Correlation)*$F53 + SQRT('CDO Param'!H$17 - Correlation)*HLOOKUP('CDO Param'!H$12,$C$4:$E$1004,$A53,FALSE) + SQRT(1-Correlation)*L53</f>
        <v>0.57216544972978856</v>
      </c>
      <c r="X53">
        <f>SQRT(Correlation)*$F53 + SQRT('CDO Param'!I$17 - Correlation)*HLOOKUP('CDO Param'!I$12,$C$4:$E$1004,$A53,FALSE) + SQRT(1-Correlation)*M53</f>
        <v>0.55575621903372951</v>
      </c>
      <c r="Y53">
        <f>SQRT(Correlation)*$F53 + SQRT('CDO Param'!J$17 - Correlation)*HLOOKUP('CDO Param'!J$12,$C$4:$E$1004,$A53,FALSE) + SQRT(1-Correlation)*N53</f>
        <v>0.91645556293136665</v>
      </c>
      <c r="Z53">
        <f>SQRT(Correlation)*$F53 + SQRT('CDO Param'!K$17 - Correlation)*HLOOKUP('CDO Param'!K$12,$C$4:$E$1004,$A53,FALSE) + SQRT(1-Correlation)*O53</f>
        <v>1.0338403979172333</v>
      </c>
      <c r="AA53">
        <f>SQRT(Correlation)*$F53 + SQRT('CDO Param'!L$17 - Correlation)*HLOOKUP('CDO Param'!L$12,$C$4:$E$1004,$A53,FALSE) + SQRT(1-Correlation)*P53</f>
        <v>-3.4236706906941056E-2</v>
      </c>
      <c r="AC53" s="3">
        <f>IF(R53&lt;'CDO Param'!C$13,1,0)</f>
        <v>0</v>
      </c>
      <c r="AD53" s="3">
        <f>IF(S53&lt;'CDO Param'!D$13,1,0)</f>
        <v>0</v>
      </c>
      <c r="AE53" s="3">
        <f>IF(T53&lt;'CDO Param'!E$13,1,0)</f>
        <v>0</v>
      </c>
      <c r="AF53" s="3">
        <f>IF(U53&lt;'CDO Param'!F$13,1,0)</f>
        <v>0</v>
      </c>
      <c r="AG53" s="3">
        <f>IF(V53&lt;'CDO Param'!G$13,1,0)</f>
        <v>1</v>
      </c>
      <c r="AH53" s="3">
        <f>IF(W53&lt;'CDO Param'!H$13,1,0)</f>
        <v>0</v>
      </c>
      <c r="AI53" s="3">
        <f>IF(X53&lt;'CDO Param'!I$13,1,0)</f>
        <v>0</v>
      </c>
      <c r="AJ53" s="3">
        <f>IF(Y53&lt;'CDO Param'!J$13,1,0)</f>
        <v>0</v>
      </c>
      <c r="AK53" s="3">
        <f>IF(Z53&lt;'CDO Param'!K$13,1,0)</f>
        <v>0</v>
      </c>
      <c r="AL53" s="3">
        <f>IF(AA53&lt;'CDO Param'!L$13,1,0)</f>
        <v>0</v>
      </c>
      <c r="AN53" s="3">
        <f>AC53*'CDO Param'!C$6*'CDO Param'!C$9</f>
        <v>0</v>
      </c>
      <c r="AO53" s="3">
        <f>AD53*'CDO Param'!D$6*'CDO Param'!D$9</f>
        <v>0</v>
      </c>
      <c r="AP53" s="3">
        <f>AE53*'CDO Param'!E$6*'CDO Param'!E$9</f>
        <v>0</v>
      </c>
      <c r="AQ53" s="3">
        <f>AF53*'CDO Param'!F$6*'CDO Param'!F$9</f>
        <v>0</v>
      </c>
      <c r="AR53" s="3">
        <f>AG53*'CDO Param'!G$6*'CDO Param'!G$9</f>
        <v>4500</v>
      </c>
      <c r="AS53" s="3">
        <f>AH53*'CDO Param'!H$6*'CDO Param'!H$9</f>
        <v>0</v>
      </c>
      <c r="AT53" s="3">
        <f>AI53*'CDO Param'!I$6*'CDO Param'!I$9</f>
        <v>0</v>
      </c>
      <c r="AU53" s="3">
        <f>AJ53*'CDO Param'!J$6*'CDO Param'!J$9</f>
        <v>0</v>
      </c>
      <c r="AV53" s="3">
        <f>AK53*'CDO Param'!K$6*'CDO Param'!K$9</f>
        <v>0</v>
      </c>
      <c r="AW53" s="3">
        <f>AL53*'CDO Param'!L$6*'CDO Param'!L$9</f>
        <v>0</v>
      </c>
      <c r="AY53" s="2">
        <f t="shared" si="2"/>
        <v>4500</v>
      </c>
      <c r="BI53" s="5">
        <f>AY53/'CDO Param'!$M$6</f>
        <v>4.6875E-2</v>
      </c>
      <c r="BJ53" s="5">
        <f t="shared" si="3"/>
        <v>0</v>
      </c>
      <c r="BK53" s="5">
        <f t="shared" si="4"/>
        <v>0</v>
      </c>
    </row>
    <row r="54" spans="1:63" x14ac:dyDescent="0.2">
      <c r="A54" s="3">
        <v>51</v>
      </c>
      <c r="B54" s="3">
        <v>50</v>
      </c>
      <c r="C54">
        <v>-0.36848973650194239</v>
      </c>
      <c r="D54">
        <v>1.7248339645448141</v>
      </c>
      <c r="E54">
        <v>-0.19930666894651949</v>
      </c>
      <c r="F54">
        <v>0.16043713912949897</v>
      </c>
      <c r="G54">
        <v>0.34536242310423404</v>
      </c>
      <c r="H54">
        <v>1.5969544620020315</v>
      </c>
      <c r="I54">
        <v>-0.52387235882633831</v>
      </c>
      <c r="J54">
        <v>-0.88798287833924405</v>
      </c>
      <c r="K54">
        <v>7.4446688813623041E-2</v>
      </c>
      <c r="L54">
        <v>-0.80125801105168648</v>
      </c>
      <c r="M54">
        <v>7.6086053013568744E-2</v>
      </c>
      <c r="N54">
        <v>-0.94773440650897101</v>
      </c>
      <c r="O54">
        <v>0.32469529287482146</v>
      </c>
      <c r="P54">
        <v>1.4916031432221644</v>
      </c>
      <c r="R54">
        <f>SQRT(Correlation)*$F54 + SQRT('CDO Param'!C$17 - Correlation)*HLOOKUP('CDO Param'!C$12,$C$4:$E$1004,$A54,FALSE) + SQRT(1-Correlation)*G54</f>
        <v>0.62230259921639886</v>
      </c>
      <c r="S54">
        <f>SQRT(Correlation)*$F54 + SQRT('CDO Param'!D$17 - Correlation)*HLOOKUP('CDO Param'!D$12,$C$4:$E$1004,$A54,FALSE) + SQRT(1-Correlation)*H54</f>
        <v>1.8096670624917282</v>
      </c>
      <c r="T54">
        <f>SQRT(Correlation)*$F54 + SQRT('CDO Param'!E$17 - Correlation)*HLOOKUP('CDO Param'!E$12,$C$4:$E$1004,$A54,FALSE) + SQRT(1-Correlation)*I54</f>
        <v>-0.54374749938220468</v>
      </c>
      <c r="U54">
        <f>SQRT(Correlation)*$F54 + SQRT('CDO Param'!F$17 - Correlation)*HLOOKUP('CDO Param'!F$12,$C$4:$E$1004,$A54,FALSE) + SQRT(1-Correlation)*J54</f>
        <v>-0.83624617355555453</v>
      </c>
      <c r="V54">
        <f>SQRT(Correlation)*$F54 + SQRT('CDO Param'!G$17 - Correlation)*HLOOKUP('CDO Param'!G$12,$C$4:$E$1004,$A54,FALSE) + SQRT(1-Correlation)*K54</f>
        <v>7.6794682352355884E-2</v>
      </c>
      <c r="W54">
        <f>SQRT(Correlation)*$F54 + SQRT('CDO Param'!H$17 - Correlation)*HLOOKUP('CDO Param'!H$12,$C$4:$E$1004,$A54,FALSE) + SQRT(1-Correlation)*L54</f>
        <v>-0.46547705587075183</v>
      </c>
      <c r="X54">
        <f>SQRT(Correlation)*$F54 + SQRT('CDO Param'!I$17 - Correlation)*HLOOKUP('CDO Param'!I$12,$C$4:$E$1004,$A54,FALSE) + SQRT(1-Correlation)*M54</f>
        <v>7.8349919788266317E-2</v>
      </c>
      <c r="Y54">
        <f>SQRT(Correlation)*$F54 + SQRT('CDO Param'!J$17 - Correlation)*HLOOKUP('CDO Param'!J$12,$C$4:$E$1004,$A54,FALSE) + SQRT(1-Correlation)*N54</f>
        <v>-0.94585834469620877</v>
      </c>
      <c r="Z54">
        <f>SQRT(Correlation)*$F54 + SQRT('CDO Param'!K$17 - Correlation)*HLOOKUP('CDO Param'!K$12,$C$4:$E$1004,$A54,FALSE) + SQRT(1-Correlation)*O54</f>
        <v>0.26127445905263125</v>
      </c>
      <c r="AA54">
        <f>SQRT(Correlation)*$F54 + SQRT('CDO Param'!L$17 - Correlation)*HLOOKUP('CDO Param'!L$12,$C$4:$E$1004,$A54,FALSE) + SQRT(1-Correlation)*P54</f>
        <v>1.3683004470411839</v>
      </c>
      <c r="AC54" s="3">
        <f>IF(R54&lt;'CDO Param'!C$13,1,0)</f>
        <v>0</v>
      </c>
      <c r="AD54" s="3">
        <f>IF(S54&lt;'CDO Param'!D$13,1,0)</f>
        <v>0</v>
      </c>
      <c r="AE54" s="3">
        <f>IF(T54&lt;'CDO Param'!E$13,1,0)</f>
        <v>0</v>
      </c>
      <c r="AF54" s="3">
        <f>IF(U54&lt;'CDO Param'!F$13,1,0)</f>
        <v>0</v>
      </c>
      <c r="AG54" s="3">
        <f>IF(V54&lt;'CDO Param'!G$13,1,0)</f>
        <v>0</v>
      </c>
      <c r="AH54" s="3">
        <f>IF(W54&lt;'CDO Param'!H$13,1,0)</f>
        <v>0</v>
      </c>
      <c r="AI54" s="3">
        <f>IF(X54&lt;'CDO Param'!I$13,1,0)</f>
        <v>0</v>
      </c>
      <c r="AJ54" s="3">
        <f>IF(Y54&lt;'CDO Param'!J$13,1,0)</f>
        <v>0</v>
      </c>
      <c r="AK54" s="3">
        <f>IF(Z54&lt;'CDO Param'!K$13,1,0)</f>
        <v>0</v>
      </c>
      <c r="AL54" s="3">
        <f>IF(AA54&lt;'CDO Param'!L$13,1,0)</f>
        <v>0</v>
      </c>
      <c r="AN54" s="3">
        <f>AC54*'CDO Param'!C$6*'CDO Param'!C$9</f>
        <v>0</v>
      </c>
      <c r="AO54" s="3">
        <f>AD54*'CDO Param'!D$6*'CDO Param'!D$9</f>
        <v>0</v>
      </c>
      <c r="AP54" s="3">
        <f>AE54*'CDO Param'!E$6*'CDO Param'!E$9</f>
        <v>0</v>
      </c>
      <c r="AQ54" s="3">
        <f>AF54*'CDO Param'!F$6*'CDO Param'!F$9</f>
        <v>0</v>
      </c>
      <c r="AR54" s="3">
        <f>AG54*'CDO Param'!G$6*'CDO Param'!G$9</f>
        <v>0</v>
      </c>
      <c r="AS54" s="3">
        <f>AH54*'CDO Param'!H$6*'CDO Param'!H$9</f>
        <v>0</v>
      </c>
      <c r="AT54" s="3">
        <f>AI54*'CDO Param'!I$6*'CDO Param'!I$9</f>
        <v>0</v>
      </c>
      <c r="AU54" s="3">
        <f>AJ54*'CDO Param'!J$6*'CDO Param'!J$9</f>
        <v>0</v>
      </c>
      <c r="AV54" s="3">
        <f>AK54*'CDO Param'!K$6*'CDO Param'!K$9</f>
        <v>0</v>
      </c>
      <c r="AW54" s="3">
        <f>AL54*'CDO Param'!L$6*'CDO Param'!L$9</f>
        <v>0</v>
      </c>
      <c r="AY54" s="2">
        <f t="shared" si="2"/>
        <v>0</v>
      </c>
      <c r="BI54" s="5">
        <f>AY54/'CDO Param'!$M$6</f>
        <v>0</v>
      </c>
      <c r="BJ54" s="5">
        <f t="shared" si="3"/>
        <v>0</v>
      </c>
      <c r="BK54" s="5">
        <f t="shared" si="4"/>
        <v>0</v>
      </c>
    </row>
    <row r="55" spans="1:63" x14ac:dyDescent="0.2">
      <c r="A55" s="3">
        <v>52</v>
      </c>
      <c r="B55" s="3">
        <v>51</v>
      </c>
      <c r="C55">
        <v>0.75822299550054595</v>
      </c>
      <c r="D55">
        <v>1.5573004930047318</v>
      </c>
      <c r="E55">
        <v>0.33165292734338436</v>
      </c>
      <c r="F55">
        <v>0.16258354662568308</v>
      </c>
      <c r="G55">
        <v>1.0274061423842795</v>
      </c>
      <c r="H55">
        <v>-0.22842186808702536</v>
      </c>
      <c r="I55">
        <v>-1.0635585567797534</v>
      </c>
      <c r="J55">
        <v>-0.6809545993746724</v>
      </c>
      <c r="K55">
        <v>-0.54884822020540014</v>
      </c>
      <c r="L55">
        <v>-0.99737462733173743</v>
      </c>
      <c r="M55">
        <v>-0.79951860243454576</v>
      </c>
      <c r="N55">
        <v>-2.9534567147493362</v>
      </c>
      <c r="O55">
        <v>-0.22640506358584389</v>
      </c>
      <c r="P55">
        <v>-0.47658886614954099</v>
      </c>
      <c r="R55">
        <f>SQRT(Correlation)*$F55 + SQRT('CDO Param'!C$17 - Correlation)*HLOOKUP('CDO Param'!C$12,$C$4:$E$1004,$A55,FALSE) + SQRT(1-Correlation)*G55</f>
        <v>1.246332027124768</v>
      </c>
      <c r="S55">
        <f>SQRT(Correlation)*$F55 + SQRT('CDO Param'!D$17 - Correlation)*HLOOKUP('CDO Param'!D$12,$C$4:$E$1004,$A55,FALSE) + SQRT(1-Correlation)*H55</f>
        <v>5.4948968366635376E-2</v>
      </c>
      <c r="T55">
        <f>SQRT(Correlation)*$F55 + SQRT('CDO Param'!E$17 - Correlation)*HLOOKUP('CDO Param'!E$12,$C$4:$E$1004,$A55,FALSE) + SQRT(1-Correlation)*I55</f>
        <v>-0.75695985913263786</v>
      </c>
      <c r="U55">
        <f>SQRT(Correlation)*$F55 + SQRT('CDO Param'!F$17 - Correlation)*HLOOKUP('CDO Param'!F$12,$C$4:$E$1004,$A55,FALSE) + SQRT(1-Correlation)*J55</f>
        <v>-0.52043697436923564</v>
      </c>
      <c r="V55">
        <f>SQRT(Correlation)*$F55 + SQRT('CDO Param'!G$17 - Correlation)*HLOOKUP('CDO Param'!G$12,$C$4:$E$1004,$A55,FALSE) + SQRT(1-Correlation)*K55</f>
        <v>-0.39510985888541889</v>
      </c>
      <c r="W55">
        <f>SQRT(Correlation)*$F55 + SQRT('CDO Param'!H$17 - Correlation)*HLOOKUP('CDO Param'!H$12,$C$4:$E$1004,$A55,FALSE) + SQRT(1-Correlation)*L55</f>
        <v>-0.67454367131868076</v>
      </c>
      <c r="X55">
        <f>SQRT(Correlation)*$F55 + SQRT('CDO Param'!I$17 - Correlation)*HLOOKUP('CDO Param'!I$12,$C$4:$E$1004,$A55,FALSE) + SQRT(1-Correlation)*M55</f>
        <v>-0.63291666382214751</v>
      </c>
      <c r="Y55">
        <f>SQRT(Correlation)*$F55 + SQRT('CDO Param'!J$17 - Correlation)*HLOOKUP('CDO Param'!J$12,$C$4:$E$1004,$A55,FALSE) + SQRT(1-Correlation)*N55</f>
        <v>-2.5498746766148126</v>
      </c>
      <c r="Z55">
        <f>SQRT(Correlation)*$F55 + SQRT('CDO Param'!K$17 - Correlation)*HLOOKUP('CDO Param'!K$12,$C$4:$E$1004,$A55,FALSE) + SQRT(1-Correlation)*O55</f>
        <v>3.7233677765068585E-2</v>
      </c>
      <c r="AA55">
        <f>SQRT(Correlation)*$F55 + SQRT('CDO Param'!L$17 - Correlation)*HLOOKUP('CDO Param'!L$12,$C$4:$E$1004,$A55,FALSE) + SQRT(1-Correlation)*P55</f>
        <v>-0.20011151716987818</v>
      </c>
      <c r="AC55" s="3">
        <f>IF(R55&lt;'CDO Param'!C$13,1,0)</f>
        <v>0</v>
      </c>
      <c r="AD55" s="3">
        <f>IF(S55&lt;'CDO Param'!D$13,1,0)</f>
        <v>0</v>
      </c>
      <c r="AE55" s="3">
        <f>IF(T55&lt;'CDO Param'!E$13,1,0)</f>
        <v>0</v>
      </c>
      <c r="AF55" s="3">
        <f>IF(U55&lt;'CDO Param'!F$13,1,0)</f>
        <v>0</v>
      </c>
      <c r="AG55" s="3">
        <f>IF(V55&lt;'CDO Param'!G$13,1,0)</f>
        <v>1</v>
      </c>
      <c r="AH55" s="3">
        <f>IF(W55&lt;'CDO Param'!H$13,1,0)</f>
        <v>0</v>
      </c>
      <c r="AI55" s="3">
        <f>IF(X55&lt;'CDO Param'!I$13,1,0)</f>
        <v>0</v>
      </c>
      <c r="AJ55" s="3">
        <f>IF(Y55&lt;'CDO Param'!J$13,1,0)</f>
        <v>0</v>
      </c>
      <c r="AK55" s="3">
        <f>IF(Z55&lt;'CDO Param'!K$13,1,0)</f>
        <v>0</v>
      </c>
      <c r="AL55" s="3">
        <f>IF(AA55&lt;'CDO Param'!L$13,1,0)</f>
        <v>0</v>
      </c>
      <c r="AN55" s="3">
        <f>AC55*'CDO Param'!C$6*'CDO Param'!C$9</f>
        <v>0</v>
      </c>
      <c r="AO55" s="3">
        <f>AD55*'CDO Param'!D$6*'CDO Param'!D$9</f>
        <v>0</v>
      </c>
      <c r="AP55" s="3">
        <f>AE55*'CDO Param'!E$6*'CDO Param'!E$9</f>
        <v>0</v>
      </c>
      <c r="AQ55" s="3">
        <f>AF55*'CDO Param'!F$6*'CDO Param'!F$9</f>
        <v>0</v>
      </c>
      <c r="AR55" s="3">
        <f>AG55*'CDO Param'!G$6*'CDO Param'!G$9</f>
        <v>4500</v>
      </c>
      <c r="AS55" s="3">
        <f>AH55*'CDO Param'!H$6*'CDO Param'!H$9</f>
        <v>0</v>
      </c>
      <c r="AT55" s="3">
        <f>AI55*'CDO Param'!I$6*'CDO Param'!I$9</f>
        <v>0</v>
      </c>
      <c r="AU55" s="3">
        <f>AJ55*'CDO Param'!J$6*'CDO Param'!J$9</f>
        <v>0</v>
      </c>
      <c r="AV55" s="3">
        <f>AK55*'CDO Param'!K$6*'CDO Param'!K$9</f>
        <v>0</v>
      </c>
      <c r="AW55" s="3">
        <f>AL55*'CDO Param'!L$6*'CDO Param'!L$9</f>
        <v>0</v>
      </c>
      <c r="AY55" s="2">
        <f t="shared" si="2"/>
        <v>4500</v>
      </c>
      <c r="BI55" s="5">
        <f>AY55/'CDO Param'!$M$6</f>
        <v>4.6875E-2</v>
      </c>
      <c r="BJ55" s="5">
        <f t="shared" si="3"/>
        <v>0</v>
      </c>
      <c r="BK55" s="5">
        <f t="shared" si="4"/>
        <v>0</v>
      </c>
    </row>
    <row r="56" spans="1:63" x14ac:dyDescent="0.2">
      <c r="A56" s="3">
        <v>53</v>
      </c>
      <c r="B56" s="3">
        <v>52</v>
      </c>
      <c r="C56">
        <v>1.3890553418605123</v>
      </c>
      <c r="D56">
        <v>-1.0964822649839334</v>
      </c>
      <c r="E56">
        <v>-1.7494039639132097</v>
      </c>
      <c r="F56">
        <v>1.8533228285377845</v>
      </c>
      <c r="G56">
        <v>0.1255102688446641</v>
      </c>
      <c r="H56">
        <v>1.0210578693659045</v>
      </c>
      <c r="I56">
        <v>-0.76724404607375618</v>
      </c>
      <c r="J56">
        <v>-0.78970742833917029</v>
      </c>
      <c r="K56">
        <v>1.8681657820707187</v>
      </c>
      <c r="L56">
        <v>-0.94149527285480872</v>
      </c>
      <c r="M56">
        <v>-0.24924702302087098</v>
      </c>
      <c r="N56">
        <v>-0.14920374269422609</v>
      </c>
      <c r="O56">
        <v>0.78871948971936945</v>
      </c>
      <c r="P56">
        <v>-0.92573372967308387</v>
      </c>
      <c r="R56">
        <f>SQRT(Correlation)*$F56 + SQRT('CDO Param'!C$17 - Correlation)*HLOOKUP('CDO Param'!C$12,$C$4:$E$1004,$A56,FALSE) + SQRT(1-Correlation)*G56</f>
        <v>0.55007562455908854</v>
      </c>
      <c r="S56">
        <f>SQRT(Correlation)*$F56 + SQRT('CDO Param'!D$17 - Correlation)*HLOOKUP('CDO Param'!D$12,$C$4:$E$1004,$A56,FALSE) + SQRT(1-Correlation)*H56</f>
        <v>1.3996666757828029</v>
      </c>
      <c r="T56">
        <f>SQRT(Correlation)*$F56 + SQRT('CDO Param'!E$17 - Correlation)*HLOOKUP('CDO Param'!E$12,$C$4:$E$1004,$A56,FALSE) + SQRT(1-Correlation)*I56</f>
        <v>0.22571002492451175</v>
      </c>
      <c r="U56">
        <f>SQRT(Correlation)*$F56 + SQRT('CDO Param'!F$17 - Correlation)*HLOOKUP('CDO Param'!F$12,$C$4:$E$1004,$A56,FALSE) + SQRT(1-Correlation)*J56</f>
        <v>-0.55428872817703567</v>
      </c>
      <c r="V56">
        <f>SQRT(Correlation)*$F56 + SQRT('CDO Param'!G$17 - Correlation)*HLOOKUP('CDO Param'!G$12,$C$4:$E$1004,$A56,FALSE) + SQRT(1-Correlation)*K56</f>
        <v>1.9671911948747252</v>
      </c>
      <c r="W56">
        <f>SQRT(Correlation)*$F56 + SQRT('CDO Param'!H$17 - Correlation)*HLOOKUP('CDO Param'!H$12,$C$4:$E$1004,$A56,FALSE) + SQRT(1-Correlation)*L56</f>
        <v>-0.46217471177854236</v>
      </c>
      <c r="X56">
        <f>SQRT(Correlation)*$F56 + SQRT('CDO Param'!I$17 - Correlation)*HLOOKUP('CDO Param'!I$12,$C$4:$E$1004,$A56,FALSE) + SQRT(1-Correlation)*M56</f>
        <v>-4.1562968393953958E-2</v>
      </c>
      <c r="Y56">
        <f>SQRT(Correlation)*$F56 + SQRT('CDO Param'!J$17 - Correlation)*HLOOKUP('CDO Param'!J$12,$C$4:$E$1004,$A56,FALSE) + SQRT(1-Correlation)*N56</f>
        <v>0.81203453826274452</v>
      </c>
      <c r="Z56">
        <f>SQRT(Correlation)*$F56 + SQRT('CDO Param'!K$17 - Correlation)*HLOOKUP('CDO Param'!K$12,$C$4:$E$1004,$A56,FALSE) + SQRT(1-Correlation)*O56</f>
        <v>1.7018266437070728</v>
      </c>
      <c r="AA56">
        <f>SQRT(Correlation)*$F56 + SQRT('CDO Param'!L$17 - Correlation)*HLOOKUP('CDO Param'!L$12,$C$4:$E$1004,$A56,FALSE) + SQRT(1-Correlation)*P56</f>
        <v>7.5353509180519196E-2</v>
      </c>
      <c r="AC56" s="3">
        <f>IF(R56&lt;'CDO Param'!C$13,1,0)</f>
        <v>0</v>
      </c>
      <c r="AD56" s="3">
        <f>IF(S56&lt;'CDO Param'!D$13,1,0)</f>
        <v>0</v>
      </c>
      <c r="AE56" s="3">
        <f>IF(T56&lt;'CDO Param'!E$13,1,0)</f>
        <v>0</v>
      </c>
      <c r="AF56" s="3">
        <f>IF(U56&lt;'CDO Param'!F$13,1,0)</f>
        <v>0</v>
      </c>
      <c r="AG56" s="3">
        <f>IF(V56&lt;'CDO Param'!G$13,1,0)</f>
        <v>0</v>
      </c>
      <c r="AH56" s="3">
        <f>IF(W56&lt;'CDO Param'!H$13,1,0)</f>
        <v>0</v>
      </c>
      <c r="AI56" s="3">
        <f>IF(X56&lt;'CDO Param'!I$13,1,0)</f>
        <v>0</v>
      </c>
      <c r="AJ56" s="3">
        <f>IF(Y56&lt;'CDO Param'!J$13,1,0)</f>
        <v>0</v>
      </c>
      <c r="AK56" s="3">
        <f>IF(Z56&lt;'CDO Param'!K$13,1,0)</f>
        <v>0</v>
      </c>
      <c r="AL56" s="3">
        <f>IF(AA56&lt;'CDO Param'!L$13,1,0)</f>
        <v>0</v>
      </c>
      <c r="AN56" s="3">
        <f>AC56*'CDO Param'!C$6*'CDO Param'!C$9</f>
        <v>0</v>
      </c>
      <c r="AO56" s="3">
        <f>AD56*'CDO Param'!D$6*'CDO Param'!D$9</f>
        <v>0</v>
      </c>
      <c r="AP56" s="3">
        <f>AE56*'CDO Param'!E$6*'CDO Param'!E$9</f>
        <v>0</v>
      </c>
      <c r="AQ56" s="3">
        <f>AF56*'CDO Param'!F$6*'CDO Param'!F$9</f>
        <v>0</v>
      </c>
      <c r="AR56" s="3">
        <f>AG56*'CDO Param'!G$6*'CDO Param'!G$9</f>
        <v>0</v>
      </c>
      <c r="AS56" s="3">
        <f>AH56*'CDO Param'!H$6*'CDO Param'!H$9</f>
        <v>0</v>
      </c>
      <c r="AT56" s="3">
        <f>AI56*'CDO Param'!I$6*'CDO Param'!I$9</f>
        <v>0</v>
      </c>
      <c r="AU56" s="3">
        <f>AJ56*'CDO Param'!J$6*'CDO Param'!J$9</f>
        <v>0</v>
      </c>
      <c r="AV56" s="3">
        <f>AK56*'CDO Param'!K$6*'CDO Param'!K$9</f>
        <v>0</v>
      </c>
      <c r="AW56" s="3">
        <f>AL56*'CDO Param'!L$6*'CDO Param'!L$9</f>
        <v>0</v>
      </c>
      <c r="AY56" s="2">
        <f t="shared" si="2"/>
        <v>0</v>
      </c>
      <c r="BI56" s="5">
        <f>AY56/'CDO Param'!$M$6</f>
        <v>0</v>
      </c>
      <c r="BJ56" s="5">
        <f t="shared" si="3"/>
        <v>0</v>
      </c>
      <c r="BK56" s="5">
        <f t="shared" si="4"/>
        <v>0</v>
      </c>
    </row>
    <row r="57" spans="1:63" x14ac:dyDescent="0.2">
      <c r="A57" s="3">
        <v>54</v>
      </c>
      <c r="B57" s="3">
        <v>53</v>
      </c>
      <c r="C57">
        <v>0.66411871557647828</v>
      </c>
      <c r="D57">
        <v>-1.0721964827098418</v>
      </c>
      <c r="E57">
        <v>5.1613824325613678E-4</v>
      </c>
      <c r="F57">
        <v>0.43610157263174187</v>
      </c>
      <c r="G57">
        <v>-7.6677224569721147E-2</v>
      </c>
      <c r="H57">
        <v>1.192595391330542</v>
      </c>
      <c r="I57">
        <v>0.67635482992045581</v>
      </c>
      <c r="J57">
        <v>-0.82301539805484936</v>
      </c>
      <c r="K57">
        <v>0.31906893127597868</v>
      </c>
      <c r="L57">
        <v>-1.2296959539526142</v>
      </c>
      <c r="M57">
        <v>0.75290245149517432</v>
      </c>
      <c r="N57">
        <v>0.6793368356738938</v>
      </c>
      <c r="O57">
        <v>-1.3064595805190038</v>
      </c>
      <c r="P57">
        <v>-0.25674353310023434</v>
      </c>
      <c r="R57">
        <f>SQRT(Correlation)*$F57 + SQRT('CDO Param'!C$17 - Correlation)*HLOOKUP('CDO Param'!C$12,$C$4:$E$1004,$A57,FALSE) + SQRT(1-Correlation)*G57</f>
        <v>-8.6466456958096197E-2</v>
      </c>
      <c r="S57">
        <f>SQRT(Correlation)*$F57 + SQRT('CDO Param'!D$17 - Correlation)*HLOOKUP('CDO Param'!D$12,$C$4:$E$1004,$A57,FALSE) + SQRT(1-Correlation)*H57</f>
        <v>1.1176712744193686</v>
      </c>
      <c r="T57">
        <f>SQRT(Correlation)*$F57 + SQRT('CDO Param'!E$17 - Correlation)*HLOOKUP('CDO Param'!E$12,$C$4:$E$1004,$A57,FALSE) + SQRT(1-Correlation)*I57</f>
        <v>0.95526325301499782</v>
      </c>
      <c r="U57">
        <f>SQRT(Correlation)*$F57 + SQRT('CDO Param'!F$17 - Correlation)*HLOOKUP('CDO Param'!F$12,$C$4:$E$1004,$A57,FALSE) + SQRT(1-Correlation)*J57</f>
        <v>-0.64275812408349453</v>
      </c>
      <c r="V57">
        <f>SQRT(Correlation)*$F57 + SQRT('CDO Param'!G$17 - Correlation)*HLOOKUP('CDO Param'!G$12,$C$4:$E$1004,$A57,FALSE) + SQRT(1-Correlation)*K57</f>
        <v>0.44071820411788454</v>
      </c>
      <c r="W57">
        <f>SQRT(Correlation)*$F57 + SQRT('CDO Param'!H$17 - Correlation)*HLOOKUP('CDO Param'!H$12,$C$4:$E$1004,$A57,FALSE) + SQRT(1-Correlation)*L57</f>
        <v>-1.180316067863072</v>
      </c>
      <c r="X57">
        <f>SQRT(Correlation)*$F57 + SQRT('CDO Param'!I$17 - Correlation)*HLOOKUP('CDO Param'!I$12,$C$4:$E$1004,$A57,FALSE) + SQRT(1-Correlation)*M57</f>
        <v>0.8522888188842952</v>
      </c>
      <c r="Y57">
        <f>SQRT(Correlation)*$F57 + SQRT('CDO Param'!J$17 - Correlation)*HLOOKUP('CDO Param'!J$12,$C$4:$E$1004,$A57,FALSE) + SQRT(1-Correlation)*N57</f>
        <v>0.95809223206797489</v>
      </c>
      <c r="Z57">
        <f>SQRT(Correlation)*$F57 + SQRT('CDO Param'!K$17 - Correlation)*HLOOKUP('CDO Param'!K$12,$C$4:$E$1004,$A57,FALSE) + SQRT(1-Correlation)*O57</f>
        <v>-0.9257996613027939</v>
      </c>
      <c r="AA57">
        <f>SQRT(Correlation)*$F57 + SQRT('CDO Param'!L$17 - Correlation)*HLOOKUP('CDO Param'!L$12,$C$4:$E$1004,$A57,FALSE) + SQRT(1-Correlation)*P57</f>
        <v>7.0048420578993881E-2</v>
      </c>
      <c r="AC57" s="3">
        <f>IF(R57&lt;'CDO Param'!C$13,1,0)</f>
        <v>0</v>
      </c>
      <c r="AD57" s="3">
        <f>IF(S57&lt;'CDO Param'!D$13,1,0)</f>
        <v>0</v>
      </c>
      <c r="AE57" s="3">
        <f>IF(T57&lt;'CDO Param'!E$13,1,0)</f>
        <v>0</v>
      </c>
      <c r="AF57" s="3">
        <f>IF(U57&lt;'CDO Param'!F$13,1,0)</f>
        <v>0</v>
      </c>
      <c r="AG57" s="3">
        <f>IF(V57&lt;'CDO Param'!G$13,1,0)</f>
        <v>0</v>
      </c>
      <c r="AH57" s="3">
        <f>IF(W57&lt;'CDO Param'!H$13,1,0)</f>
        <v>0</v>
      </c>
      <c r="AI57" s="3">
        <f>IF(X57&lt;'CDO Param'!I$13,1,0)</f>
        <v>0</v>
      </c>
      <c r="AJ57" s="3">
        <f>IF(Y57&lt;'CDO Param'!J$13,1,0)</f>
        <v>0</v>
      </c>
      <c r="AK57" s="3">
        <f>IF(Z57&lt;'CDO Param'!K$13,1,0)</f>
        <v>0</v>
      </c>
      <c r="AL57" s="3">
        <f>IF(AA57&lt;'CDO Param'!L$13,1,0)</f>
        <v>0</v>
      </c>
      <c r="AN57" s="3">
        <f>AC57*'CDO Param'!C$6*'CDO Param'!C$9</f>
        <v>0</v>
      </c>
      <c r="AO57" s="3">
        <f>AD57*'CDO Param'!D$6*'CDO Param'!D$9</f>
        <v>0</v>
      </c>
      <c r="AP57" s="3">
        <f>AE57*'CDO Param'!E$6*'CDO Param'!E$9</f>
        <v>0</v>
      </c>
      <c r="AQ57" s="3">
        <f>AF57*'CDO Param'!F$6*'CDO Param'!F$9</f>
        <v>0</v>
      </c>
      <c r="AR57" s="3">
        <f>AG57*'CDO Param'!G$6*'CDO Param'!G$9</f>
        <v>0</v>
      </c>
      <c r="AS57" s="3">
        <f>AH57*'CDO Param'!H$6*'CDO Param'!H$9</f>
        <v>0</v>
      </c>
      <c r="AT57" s="3">
        <f>AI57*'CDO Param'!I$6*'CDO Param'!I$9</f>
        <v>0</v>
      </c>
      <c r="AU57" s="3">
        <f>AJ57*'CDO Param'!J$6*'CDO Param'!J$9</f>
        <v>0</v>
      </c>
      <c r="AV57" s="3">
        <f>AK57*'CDO Param'!K$6*'CDO Param'!K$9</f>
        <v>0</v>
      </c>
      <c r="AW57" s="3">
        <f>AL57*'CDO Param'!L$6*'CDO Param'!L$9</f>
        <v>0</v>
      </c>
      <c r="AY57" s="2">
        <f t="shared" si="2"/>
        <v>0</v>
      </c>
      <c r="BI57" s="5">
        <f>AY57/'CDO Param'!$M$6</f>
        <v>0</v>
      </c>
      <c r="BJ57" s="5">
        <f t="shared" si="3"/>
        <v>0</v>
      </c>
      <c r="BK57" s="5">
        <f t="shared" si="4"/>
        <v>0</v>
      </c>
    </row>
    <row r="58" spans="1:63" x14ac:dyDescent="0.2">
      <c r="A58" s="3">
        <v>55</v>
      </c>
      <c r="B58" s="3">
        <v>54</v>
      </c>
      <c r="C58">
        <v>0.68791337071161252</v>
      </c>
      <c r="D58">
        <v>1.7596903489902616</v>
      </c>
      <c r="E58">
        <v>0.39864175960246939</v>
      </c>
      <c r="F58">
        <v>0.30167484510457143</v>
      </c>
      <c r="G58">
        <v>1.8205719243269414</v>
      </c>
      <c r="H58">
        <v>1.3768499229627196</v>
      </c>
      <c r="I58">
        <v>4.3241925595793873E-2</v>
      </c>
      <c r="J58">
        <v>-0.39606561585969757</v>
      </c>
      <c r="K58">
        <v>0.52427822083700448</v>
      </c>
      <c r="L58">
        <v>-0.89694594862521626</v>
      </c>
      <c r="M58">
        <v>-0.91803485702257603</v>
      </c>
      <c r="N58">
        <v>-1.2908003554912284E-2</v>
      </c>
      <c r="O58">
        <v>1.6324793250532821</v>
      </c>
      <c r="P58">
        <v>2.0481093088164926</v>
      </c>
      <c r="R58">
        <f>SQRT(Correlation)*$F58 + SQRT('CDO Param'!C$17 - Correlation)*HLOOKUP('CDO Param'!C$12,$C$4:$E$1004,$A58,FALSE) + SQRT(1-Correlation)*G58</f>
        <v>2.0714019355514548</v>
      </c>
      <c r="S58">
        <f>SQRT(Correlation)*$F58 + SQRT('CDO Param'!D$17 - Correlation)*HLOOKUP('CDO Param'!D$12,$C$4:$E$1004,$A58,FALSE) + SQRT(1-Correlation)*H58</f>
        <v>1.65045028387967</v>
      </c>
      <c r="T58">
        <f>SQRT(Correlation)*$F58 + SQRT('CDO Param'!E$17 - Correlation)*HLOOKUP('CDO Param'!E$12,$C$4:$E$1004,$A58,FALSE) + SQRT(1-Correlation)*I58</f>
        <v>0.318425625165078</v>
      </c>
      <c r="U58">
        <f>SQRT(Correlation)*$F58 + SQRT('CDO Param'!F$17 - Correlation)*HLOOKUP('CDO Param'!F$12,$C$4:$E$1004,$A58,FALSE) + SQRT(1-Correlation)*J58</f>
        <v>-0.19120386505316642</v>
      </c>
      <c r="V58">
        <f>SQRT(Correlation)*$F58 + SQRT('CDO Param'!G$17 - Correlation)*HLOOKUP('CDO Param'!G$12,$C$4:$E$1004,$A58,FALSE) + SQRT(1-Correlation)*K58</f>
        <v>0.68191096128472439</v>
      </c>
      <c r="W58">
        <f>SQRT(Correlation)*$F58 + SQRT('CDO Param'!H$17 - Correlation)*HLOOKUP('CDO Param'!H$12,$C$4:$E$1004,$A58,FALSE) + SQRT(1-Correlation)*L58</f>
        <v>-0.50666188267201551</v>
      </c>
      <c r="X58">
        <f>SQRT(Correlation)*$F58 + SQRT('CDO Param'!I$17 - Correlation)*HLOOKUP('CDO Param'!I$12,$C$4:$E$1004,$A58,FALSE) + SQRT(1-Correlation)*M58</f>
        <v>-0.68638736624049002</v>
      </c>
      <c r="Y58">
        <f>SQRT(Correlation)*$F58 + SQRT('CDO Param'!J$17 - Correlation)*HLOOKUP('CDO Param'!J$12,$C$4:$E$1004,$A58,FALSE) + SQRT(1-Correlation)*N58</f>
        <v>0.26515712519308338</v>
      </c>
      <c r="Z58">
        <f>SQRT(Correlation)*$F58 + SQRT('CDO Param'!K$17 - Correlation)*HLOOKUP('CDO Param'!K$12,$C$4:$E$1004,$A58,FALSE) + SQRT(1-Correlation)*O58</f>
        <v>1.8261086026676296</v>
      </c>
      <c r="AA58">
        <f>SQRT(Correlation)*$F58 + SQRT('CDO Param'!L$17 - Correlation)*HLOOKUP('CDO Param'!L$12,$C$4:$E$1004,$A58,FALSE) + SQRT(1-Correlation)*P58</f>
        <v>2.2204098264327938</v>
      </c>
      <c r="AC58" s="3">
        <f>IF(R58&lt;'CDO Param'!C$13,1,0)</f>
        <v>0</v>
      </c>
      <c r="AD58" s="3">
        <f>IF(S58&lt;'CDO Param'!D$13,1,0)</f>
        <v>0</v>
      </c>
      <c r="AE58" s="3">
        <f>IF(T58&lt;'CDO Param'!E$13,1,0)</f>
        <v>0</v>
      </c>
      <c r="AF58" s="3">
        <f>IF(U58&lt;'CDO Param'!F$13,1,0)</f>
        <v>0</v>
      </c>
      <c r="AG58" s="3">
        <f>IF(V58&lt;'CDO Param'!G$13,1,0)</f>
        <v>0</v>
      </c>
      <c r="AH58" s="3">
        <f>IF(W58&lt;'CDO Param'!H$13,1,0)</f>
        <v>0</v>
      </c>
      <c r="AI58" s="3">
        <f>IF(X58&lt;'CDO Param'!I$13,1,0)</f>
        <v>0</v>
      </c>
      <c r="AJ58" s="3">
        <f>IF(Y58&lt;'CDO Param'!J$13,1,0)</f>
        <v>0</v>
      </c>
      <c r="AK58" s="3">
        <f>IF(Z58&lt;'CDO Param'!K$13,1,0)</f>
        <v>0</v>
      </c>
      <c r="AL58" s="3">
        <f>IF(AA58&lt;'CDO Param'!L$13,1,0)</f>
        <v>0</v>
      </c>
      <c r="AN58" s="3">
        <f>AC58*'CDO Param'!C$6*'CDO Param'!C$9</f>
        <v>0</v>
      </c>
      <c r="AO58" s="3">
        <f>AD58*'CDO Param'!D$6*'CDO Param'!D$9</f>
        <v>0</v>
      </c>
      <c r="AP58" s="3">
        <f>AE58*'CDO Param'!E$6*'CDO Param'!E$9</f>
        <v>0</v>
      </c>
      <c r="AQ58" s="3">
        <f>AF58*'CDO Param'!F$6*'CDO Param'!F$9</f>
        <v>0</v>
      </c>
      <c r="AR58" s="3">
        <f>AG58*'CDO Param'!G$6*'CDO Param'!G$9</f>
        <v>0</v>
      </c>
      <c r="AS58" s="3">
        <f>AH58*'CDO Param'!H$6*'CDO Param'!H$9</f>
        <v>0</v>
      </c>
      <c r="AT58" s="3">
        <f>AI58*'CDO Param'!I$6*'CDO Param'!I$9</f>
        <v>0</v>
      </c>
      <c r="AU58" s="3">
        <f>AJ58*'CDO Param'!J$6*'CDO Param'!J$9</f>
        <v>0</v>
      </c>
      <c r="AV58" s="3">
        <f>AK58*'CDO Param'!K$6*'CDO Param'!K$9</f>
        <v>0</v>
      </c>
      <c r="AW58" s="3">
        <f>AL58*'CDO Param'!L$6*'CDO Param'!L$9</f>
        <v>0</v>
      </c>
      <c r="AY58" s="2">
        <f t="shared" si="2"/>
        <v>0</v>
      </c>
      <c r="BI58" s="5">
        <f>AY58/'CDO Param'!$M$6</f>
        <v>0</v>
      </c>
      <c r="BJ58" s="5">
        <f t="shared" si="3"/>
        <v>0</v>
      </c>
      <c r="BK58" s="5">
        <f t="shared" si="4"/>
        <v>0</v>
      </c>
    </row>
    <row r="59" spans="1:63" x14ac:dyDescent="0.2">
      <c r="A59" s="3">
        <v>56</v>
      </c>
      <c r="B59" s="3">
        <v>55</v>
      </c>
      <c r="C59">
        <v>-0.68965846367063932</v>
      </c>
      <c r="D59">
        <v>-0.63706920627737418</v>
      </c>
      <c r="E59">
        <v>-1.2420423445291817</v>
      </c>
      <c r="F59">
        <v>-1.036680714605609</v>
      </c>
      <c r="G59">
        <v>-1.3835551726515405</v>
      </c>
      <c r="H59">
        <v>-1.088701537810266</v>
      </c>
      <c r="I59">
        <v>0.7218136488518212</v>
      </c>
      <c r="J59">
        <v>1.4018633009982295</v>
      </c>
      <c r="K59">
        <v>-0.25241433831979521</v>
      </c>
      <c r="L59">
        <v>1.0605845091049559</v>
      </c>
      <c r="M59">
        <v>-0.22386871023627464</v>
      </c>
      <c r="N59">
        <v>1.2924874681630172</v>
      </c>
      <c r="O59">
        <v>-0.44681542021862697</v>
      </c>
      <c r="P59">
        <v>-0.34966660678037442</v>
      </c>
      <c r="R59">
        <f>SQRT(Correlation)*$F59 + SQRT('CDO Param'!C$17 - Correlation)*HLOOKUP('CDO Param'!C$12,$C$4:$E$1004,$A59,FALSE) + SQRT(1-Correlation)*G59</f>
        <v>-1.7304781018471549</v>
      </c>
      <c r="S59">
        <f>SQRT(Correlation)*$F59 + SQRT('CDO Param'!D$17 - Correlation)*HLOOKUP('CDO Param'!D$12,$C$4:$E$1004,$A59,FALSE) + SQRT(1-Correlation)*H59</f>
        <v>-1.4507553831037527</v>
      </c>
      <c r="T59">
        <f>SQRT(Correlation)*$F59 + SQRT('CDO Param'!E$17 - Correlation)*HLOOKUP('CDO Param'!E$12,$C$4:$E$1004,$A59,FALSE) + SQRT(1-Correlation)*I59</f>
        <v>0.17447884807381175</v>
      </c>
      <c r="U59">
        <f>SQRT(Correlation)*$F59 + SQRT('CDO Param'!F$17 - Correlation)*HLOOKUP('CDO Param'!F$12,$C$4:$E$1004,$A59,FALSE) + SQRT(1-Correlation)*J59</f>
        <v>0.72436796202446319</v>
      </c>
      <c r="V59">
        <f>SQRT(Correlation)*$F59 + SQRT('CDO Param'!G$17 - Correlation)*HLOOKUP('CDO Param'!G$12,$C$4:$E$1004,$A59,FALSE) + SQRT(1-Correlation)*K59</f>
        <v>-0.84501760473497878</v>
      </c>
      <c r="W59">
        <f>SQRT(Correlation)*$F59 + SQRT('CDO Param'!H$17 - Correlation)*HLOOKUP('CDO Param'!H$12,$C$4:$E$1004,$A59,FALSE) + SQRT(1-Correlation)*L59</f>
        <v>0.58823639233773128</v>
      </c>
      <c r="X59">
        <f>SQRT(Correlation)*$F59 + SQRT('CDO Param'!I$17 - Correlation)*HLOOKUP('CDO Param'!I$12,$C$4:$E$1004,$A59,FALSE) + SQRT(1-Correlation)*M59</f>
        <v>-0.81793684413978107</v>
      </c>
      <c r="Y59">
        <f>SQRT(Correlation)*$F59 + SQRT('CDO Param'!J$17 - Correlation)*HLOOKUP('CDO Param'!J$12,$C$4:$E$1004,$A59,FALSE) + SQRT(1-Correlation)*N59</f>
        <v>0.71586756908904015</v>
      </c>
      <c r="Z59">
        <f>SQRT(Correlation)*$F59 + SQRT('CDO Param'!K$17 - Correlation)*HLOOKUP('CDO Param'!K$12,$C$4:$E$1004,$A59,FALSE) + SQRT(1-Correlation)*O59</f>
        <v>-0.93418003136964267</v>
      </c>
      <c r="AA59">
        <f>SQRT(Correlation)*$F59 + SQRT('CDO Param'!L$17 - Correlation)*HLOOKUP('CDO Param'!L$12,$C$4:$E$1004,$A59,FALSE) + SQRT(1-Correlation)*P59</f>
        <v>-0.84201657463534718</v>
      </c>
      <c r="AC59" s="3">
        <f>IF(R59&lt;'CDO Param'!C$13,1,0)</f>
        <v>0</v>
      </c>
      <c r="AD59" s="3">
        <f>IF(S59&lt;'CDO Param'!D$13,1,0)</f>
        <v>0</v>
      </c>
      <c r="AE59" s="3">
        <f>IF(T59&lt;'CDO Param'!E$13,1,0)</f>
        <v>0</v>
      </c>
      <c r="AF59" s="3">
        <f>IF(U59&lt;'CDO Param'!F$13,1,0)</f>
        <v>0</v>
      </c>
      <c r="AG59" s="3">
        <f>IF(V59&lt;'CDO Param'!G$13,1,0)</f>
        <v>1</v>
      </c>
      <c r="AH59" s="3">
        <f>IF(W59&lt;'CDO Param'!H$13,1,0)</f>
        <v>0</v>
      </c>
      <c r="AI59" s="3">
        <f>IF(X59&lt;'CDO Param'!I$13,1,0)</f>
        <v>0</v>
      </c>
      <c r="AJ59" s="3">
        <f>IF(Y59&lt;'CDO Param'!J$13,1,0)</f>
        <v>0</v>
      </c>
      <c r="AK59" s="3">
        <f>IF(Z59&lt;'CDO Param'!K$13,1,0)</f>
        <v>0</v>
      </c>
      <c r="AL59" s="3">
        <f>IF(AA59&lt;'CDO Param'!L$13,1,0)</f>
        <v>1</v>
      </c>
      <c r="AN59" s="3">
        <f>AC59*'CDO Param'!C$6*'CDO Param'!C$9</f>
        <v>0</v>
      </c>
      <c r="AO59" s="3">
        <f>AD59*'CDO Param'!D$6*'CDO Param'!D$9</f>
        <v>0</v>
      </c>
      <c r="AP59" s="3">
        <f>AE59*'CDO Param'!E$6*'CDO Param'!E$9</f>
        <v>0</v>
      </c>
      <c r="AQ59" s="3">
        <f>AF59*'CDO Param'!F$6*'CDO Param'!F$9</f>
        <v>0</v>
      </c>
      <c r="AR59" s="3">
        <f>AG59*'CDO Param'!G$6*'CDO Param'!G$9</f>
        <v>4500</v>
      </c>
      <c r="AS59" s="3">
        <f>AH59*'CDO Param'!H$6*'CDO Param'!H$9</f>
        <v>0</v>
      </c>
      <c r="AT59" s="3">
        <f>AI59*'CDO Param'!I$6*'CDO Param'!I$9</f>
        <v>0</v>
      </c>
      <c r="AU59" s="3">
        <f>AJ59*'CDO Param'!J$6*'CDO Param'!J$9</f>
        <v>0</v>
      </c>
      <c r="AV59" s="3">
        <f>AK59*'CDO Param'!K$6*'CDO Param'!K$9</f>
        <v>0</v>
      </c>
      <c r="AW59" s="3">
        <f>AL59*'CDO Param'!L$6*'CDO Param'!L$9</f>
        <v>4500</v>
      </c>
      <c r="AY59" s="2">
        <f t="shared" si="2"/>
        <v>9000</v>
      </c>
      <c r="BI59" s="5">
        <f>AY59/'CDO Param'!$M$6</f>
        <v>9.375E-2</v>
      </c>
      <c r="BJ59" s="5">
        <f t="shared" si="3"/>
        <v>0.02</v>
      </c>
      <c r="BK59" s="5">
        <f t="shared" si="4"/>
        <v>1</v>
      </c>
    </row>
    <row r="60" spans="1:63" x14ac:dyDescent="0.2">
      <c r="A60" s="3">
        <v>57</v>
      </c>
      <c r="B60" s="3">
        <v>56</v>
      </c>
      <c r="C60">
        <v>1.2091800272173714</v>
      </c>
      <c r="D60">
        <v>-0.80851577877183445</v>
      </c>
      <c r="E60">
        <v>-0.44278749555815011</v>
      </c>
      <c r="F60">
        <v>0.90274625108577311</v>
      </c>
      <c r="G60">
        <v>0.71946601565286983</v>
      </c>
      <c r="H60">
        <v>0.76652668212773278</v>
      </c>
      <c r="I60">
        <v>-0.84570729086408392</v>
      </c>
      <c r="J60">
        <v>-0.81640791904646903</v>
      </c>
      <c r="K60">
        <v>-0.55696887102385517</v>
      </c>
      <c r="L60">
        <v>-0.17341335478704423</v>
      </c>
      <c r="M60">
        <v>0.15748810255900025</v>
      </c>
      <c r="N60">
        <v>-1.2304280971875414</v>
      </c>
      <c r="O60">
        <v>-6.4890173234743997E-2</v>
      </c>
      <c r="P60">
        <v>0.57208239923056681</v>
      </c>
      <c r="R60">
        <f>SQRT(Correlation)*$F60 + SQRT('CDO Param'!C$17 - Correlation)*HLOOKUP('CDO Param'!C$12,$C$4:$E$1004,$A60,FALSE) + SQRT(1-Correlation)*G60</f>
        <v>0.85367742485257936</v>
      </c>
      <c r="S60">
        <f>SQRT(Correlation)*$F60 + SQRT('CDO Param'!D$17 - Correlation)*HLOOKUP('CDO Param'!D$12,$C$4:$E$1004,$A60,FALSE) + SQRT(1-Correlation)*H60</f>
        <v>0.89832309313240755</v>
      </c>
      <c r="T60">
        <f>SQRT(Correlation)*$F60 + SQRT('CDO Param'!E$17 - Correlation)*HLOOKUP('CDO Param'!E$12,$C$4:$E$1004,$A60,FALSE) + SQRT(1-Correlation)*I60</f>
        <v>-0.19691598738902694</v>
      </c>
      <c r="U60">
        <f>SQRT(Correlation)*$F60 + SQRT('CDO Param'!F$17 - Correlation)*HLOOKUP('CDO Param'!F$12,$C$4:$E$1004,$A60,FALSE) + SQRT(1-Correlation)*J60</f>
        <v>-0.58804942090012258</v>
      </c>
      <c r="V60">
        <f>SQRT(Correlation)*$F60 + SQRT('CDO Param'!G$17 - Correlation)*HLOOKUP('CDO Param'!G$12,$C$4:$E$1004,$A60,FALSE) + SQRT(1-Correlation)*K60</f>
        <v>-0.34192392917894365</v>
      </c>
      <c r="W60">
        <f>SQRT(Correlation)*$F60 + SQRT('CDO Param'!H$17 - Correlation)*HLOOKUP('CDO Param'!H$12,$C$4:$E$1004,$A60,FALSE) + SQRT(1-Correlation)*L60</f>
        <v>6.6176789423751936E-3</v>
      </c>
      <c r="X60">
        <f>SQRT(Correlation)*$F60 + SQRT('CDO Param'!I$17 - Correlation)*HLOOKUP('CDO Param'!I$12,$C$4:$E$1004,$A60,FALSE) + SQRT(1-Correlation)*M60</f>
        <v>0.33586946883482843</v>
      </c>
      <c r="Y60">
        <f>SQRT(Correlation)*$F60 + SQRT('CDO Param'!J$17 - Correlation)*HLOOKUP('CDO Param'!J$12,$C$4:$E$1004,$A60,FALSE) + SQRT(1-Correlation)*N60</f>
        <v>-0.56189419076061764</v>
      </c>
      <c r="Z60">
        <f>SQRT(Correlation)*$F60 + SQRT('CDO Param'!K$17 - Correlation)*HLOOKUP('CDO Param'!K$12,$C$4:$E$1004,$A60,FALSE) + SQRT(1-Correlation)*O60</f>
        <v>0.54383217093787117</v>
      </c>
      <c r="AA60">
        <f>SQRT(Correlation)*$F60 + SQRT('CDO Param'!L$17 - Correlation)*HLOOKUP('CDO Param'!L$12,$C$4:$E$1004,$A60,FALSE) + SQRT(1-Correlation)*P60</f>
        <v>1.1481174117519821</v>
      </c>
      <c r="AC60" s="3">
        <f>IF(R60&lt;'CDO Param'!C$13,1,0)</f>
        <v>0</v>
      </c>
      <c r="AD60" s="3">
        <f>IF(S60&lt;'CDO Param'!D$13,1,0)</f>
        <v>0</v>
      </c>
      <c r="AE60" s="3">
        <f>IF(T60&lt;'CDO Param'!E$13,1,0)</f>
        <v>0</v>
      </c>
      <c r="AF60" s="3">
        <f>IF(U60&lt;'CDO Param'!F$13,1,0)</f>
        <v>0</v>
      </c>
      <c r="AG60" s="3">
        <f>IF(V60&lt;'CDO Param'!G$13,1,0)</f>
        <v>1</v>
      </c>
      <c r="AH60" s="3">
        <f>IF(W60&lt;'CDO Param'!H$13,1,0)</f>
        <v>0</v>
      </c>
      <c r="AI60" s="3">
        <f>IF(X60&lt;'CDO Param'!I$13,1,0)</f>
        <v>0</v>
      </c>
      <c r="AJ60" s="3">
        <f>IF(Y60&lt;'CDO Param'!J$13,1,0)</f>
        <v>0</v>
      </c>
      <c r="AK60" s="3">
        <f>IF(Z60&lt;'CDO Param'!K$13,1,0)</f>
        <v>0</v>
      </c>
      <c r="AL60" s="3">
        <f>IF(AA60&lt;'CDO Param'!L$13,1,0)</f>
        <v>0</v>
      </c>
      <c r="AN60" s="3">
        <f>AC60*'CDO Param'!C$6*'CDO Param'!C$9</f>
        <v>0</v>
      </c>
      <c r="AO60" s="3">
        <f>AD60*'CDO Param'!D$6*'CDO Param'!D$9</f>
        <v>0</v>
      </c>
      <c r="AP60" s="3">
        <f>AE60*'CDO Param'!E$6*'CDO Param'!E$9</f>
        <v>0</v>
      </c>
      <c r="AQ60" s="3">
        <f>AF60*'CDO Param'!F$6*'CDO Param'!F$9</f>
        <v>0</v>
      </c>
      <c r="AR60" s="3">
        <f>AG60*'CDO Param'!G$6*'CDO Param'!G$9</f>
        <v>4500</v>
      </c>
      <c r="AS60" s="3">
        <f>AH60*'CDO Param'!H$6*'CDO Param'!H$9</f>
        <v>0</v>
      </c>
      <c r="AT60" s="3">
        <f>AI60*'CDO Param'!I$6*'CDO Param'!I$9</f>
        <v>0</v>
      </c>
      <c r="AU60" s="3">
        <f>AJ60*'CDO Param'!J$6*'CDO Param'!J$9</f>
        <v>0</v>
      </c>
      <c r="AV60" s="3">
        <f>AK60*'CDO Param'!K$6*'CDO Param'!K$9</f>
        <v>0</v>
      </c>
      <c r="AW60" s="3">
        <f>AL60*'CDO Param'!L$6*'CDO Param'!L$9</f>
        <v>0</v>
      </c>
      <c r="AY60" s="2">
        <f t="shared" si="2"/>
        <v>4500</v>
      </c>
      <c r="BI60" s="5">
        <f>AY60/'CDO Param'!$M$6</f>
        <v>4.6875E-2</v>
      </c>
      <c r="BJ60" s="5">
        <f t="shared" si="3"/>
        <v>0</v>
      </c>
      <c r="BK60" s="5">
        <f t="shared" si="4"/>
        <v>0</v>
      </c>
    </row>
    <row r="61" spans="1:63" x14ac:dyDescent="0.2">
      <c r="A61" s="3">
        <v>58</v>
      </c>
      <c r="B61" s="3">
        <v>57</v>
      </c>
      <c r="C61">
        <v>2.069327820208855</v>
      </c>
      <c r="D61">
        <v>0.92878508439753205</v>
      </c>
      <c r="E61">
        <v>0.1641114977246616</v>
      </c>
      <c r="F61">
        <v>-0.42486703932809178</v>
      </c>
      <c r="G61">
        <v>-0.86856744019314647</v>
      </c>
      <c r="H61">
        <v>-1.6807871361379512</v>
      </c>
      <c r="I61">
        <v>1.186415374831995</v>
      </c>
      <c r="J61">
        <v>-0.44686544242722448</v>
      </c>
      <c r="K61">
        <v>-1.5662499208701774</v>
      </c>
      <c r="L61">
        <v>0.37659219742636196</v>
      </c>
      <c r="M61">
        <v>-1.1557222023839131</v>
      </c>
      <c r="N61">
        <v>-0.38791995393694378</v>
      </c>
      <c r="O61">
        <v>-0.5803622116218321</v>
      </c>
      <c r="P61">
        <v>2.4876862880773842</v>
      </c>
      <c r="R61">
        <f>SQRT(Correlation)*$F61 + SQRT('CDO Param'!C$17 - Correlation)*HLOOKUP('CDO Param'!C$12,$C$4:$E$1004,$A61,FALSE) + SQRT(1-Correlation)*G61</f>
        <v>-0.82700013215415402</v>
      </c>
      <c r="S61">
        <f>SQRT(Correlation)*$F61 + SQRT('CDO Param'!D$17 - Correlation)*HLOOKUP('CDO Param'!D$12,$C$4:$E$1004,$A61,FALSE) + SQRT(1-Correlation)*H61</f>
        <v>-1.597539392044657</v>
      </c>
      <c r="T61">
        <f>SQRT(Correlation)*$F61 + SQRT('CDO Param'!E$17 - Correlation)*HLOOKUP('CDO Param'!E$12,$C$4:$E$1004,$A61,FALSE) + SQRT(1-Correlation)*I61</f>
        <v>1.5386703752865438</v>
      </c>
      <c r="U61">
        <f>SQRT(Correlation)*$F61 + SQRT('CDO Param'!F$17 - Correlation)*HLOOKUP('CDO Param'!F$12,$C$4:$E$1004,$A61,FALSE) + SQRT(1-Correlation)*J61</f>
        <v>-0.52159208992740724</v>
      </c>
      <c r="V61">
        <f>SQRT(Correlation)*$F61 + SQRT('CDO Param'!G$17 - Correlation)*HLOOKUP('CDO Param'!G$12,$C$4:$E$1004,$A61,FALSE) + SQRT(1-Correlation)*K61</f>
        <v>-1.5835334487232222</v>
      </c>
      <c r="W61">
        <f>SQRT(Correlation)*$F61 + SQRT('CDO Param'!H$17 - Correlation)*HLOOKUP('CDO Param'!H$12,$C$4:$E$1004,$A61,FALSE) + SQRT(1-Correlation)*L61</f>
        <v>0.35426201946210373</v>
      </c>
      <c r="X61">
        <f>SQRT(Correlation)*$F61 + SQRT('CDO Param'!I$17 - Correlation)*HLOOKUP('CDO Param'!I$12,$C$4:$E$1004,$A61,FALSE) + SQRT(1-Correlation)*M61</f>
        <v>-1.19407265880852</v>
      </c>
      <c r="Y61">
        <f>SQRT(Correlation)*$F61 + SQRT('CDO Param'!J$17 - Correlation)*HLOOKUP('CDO Param'!J$12,$C$4:$E$1004,$A61,FALSE) + SQRT(1-Correlation)*N61</f>
        <v>4.5124743352587315E-2</v>
      </c>
      <c r="Z61">
        <f>SQRT(Correlation)*$F61 + SQRT('CDO Param'!K$17 - Correlation)*HLOOKUP('CDO Param'!K$12,$C$4:$E$1004,$A61,FALSE) + SQRT(1-Correlation)*O61</f>
        <v>-0.13744201235219933</v>
      </c>
      <c r="AA61">
        <f>SQRT(Correlation)*$F61 + SQRT('CDO Param'!L$17 - Correlation)*HLOOKUP('CDO Param'!L$12,$C$4:$E$1004,$A61,FALSE) + SQRT(1-Correlation)*P61</f>
        <v>2.773164356921384</v>
      </c>
      <c r="AC61" s="3">
        <f>IF(R61&lt;'CDO Param'!C$13,1,0)</f>
        <v>0</v>
      </c>
      <c r="AD61" s="3">
        <f>IF(S61&lt;'CDO Param'!D$13,1,0)</f>
        <v>0</v>
      </c>
      <c r="AE61" s="3">
        <f>IF(T61&lt;'CDO Param'!E$13,1,0)</f>
        <v>0</v>
      </c>
      <c r="AF61" s="3">
        <f>IF(U61&lt;'CDO Param'!F$13,1,0)</f>
        <v>0</v>
      </c>
      <c r="AG61" s="3">
        <f>IF(V61&lt;'CDO Param'!G$13,1,0)</f>
        <v>1</v>
      </c>
      <c r="AH61" s="3">
        <f>IF(W61&lt;'CDO Param'!H$13,1,0)</f>
        <v>0</v>
      </c>
      <c r="AI61" s="3">
        <f>IF(X61&lt;'CDO Param'!I$13,1,0)</f>
        <v>0</v>
      </c>
      <c r="AJ61" s="3">
        <f>IF(Y61&lt;'CDO Param'!J$13,1,0)</f>
        <v>0</v>
      </c>
      <c r="AK61" s="3">
        <f>IF(Z61&lt;'CDO Param'!K$13,1,0)</f>
        <v>0</v>
      </c>
      <c r="AL61" s="3">
        <f>IF(AA61&lt;'CDO Param'!L$13,1,0)</f>
        <v>0</v>
      </c>
      <c r="AN61" s="3">
        <f>AC61*'CDO Param'!C$6*'CDO Param'!C$9</f>
        <v>0</v>
      </c>
      <c r="AO61" s="3">
        <f>AD61*'CDO Param'!D$6*'CDO Param'!D$9</f>
        <v>0</v>
      </c>
      <c r="AP61" s="3">
        <f>AE61*'CDO Param'!E$6*'CDO Param'!E$9</f>
        <v>0</v>
      </c>
      <c r="AQ61" s="3">
        <f>AF61*'CDO Param'!F$6*'CDO Param'!F$9</f>
        <v>0</v>
      </c>
      <c r="AR61" s="3">
        <f>AG61*'CDO Param'!G$6*'CDO Param'!G$9</f>
        <v>4500</v>
      </c>
      <c r="AS61" s="3">
        <f>AH61*'CDO Param'!H$6*'CDO Param'!H$9</f>
        <v>0</v>
      </c>
      <c r="AT61" s="3">
        <f>AI61*'CDO Param'!I$6*'CDO Param'!I$9</f>
        <v>0</v>
      </c>
      <c r="AU61" s="3">
        <f>AJ61*'CDO Param'!J$6*'CDO Param'!J$9</f>
        <v>0</v>
      </c>
      <c r="AV61" s="3">
        <f>AK61*'CDO Param'!K$6*'CDO Param'!K$9</f>
        <v>0</v>
      </c>
      <c r="AW61" s="3">
        <f>AL61*'CDO Param'!L$6*'CDO Param'!L$9</f>
        <v>0</v>
      </c>
      <c r="AY61" s="2">
        <f t="shared" si="2"/>
        <v>4500</v>
      </c>
      <c r="BI61" s="5">
        <f>AY61/'CDO Param'!$M$6</f>
        <v>4.6875E-2</v>
      </c>
      <c r="BJ61" s="5">
        <f t="shared" si="3"/>
        <v>0</v>
      </c>
      <c r="BK61" s="5">
        <f t="shared" si="4"/>
        <v>0</v>
      </c>
    </row>
    <row r="62" spans="1:63" x14ac:dyDescent="0.2">
      <c r="A62" s="3">
        <v>59</v>
      </c>
      <c r="B62" s="3">
        <v>58</v>
      </c>
      <c r="C62">
        <v>1.629559847060591</v>
      </c>
      <c r="D62">
        <v>1.6978719941107556</v>
      </c>
      <c r="E62">
        <v>0.31358354135591071</v>
      </c>
      <c r="F62">
        <v>0.84450221038423479</v>
      </c>
      <c r="G62">
        <v>-1.0836060937435832</v>
      </c>
      <c r="H62">
        <v>0.54435759011539631</v>
      </c>
      <c r="I62">
        <v>1.3249132280179765</v>
      </c>
      <c r="J62">
        <v>0.44663806875178125</v>
      </c>
      <c r="K62">
        <v>0.14920487956260331</v>
      </c>
      <c r="L62">
        <v>-0.74953277362510562</v>
      </c>
      <c r="M62">
        <v>-0.5596439223154448</v>
      </c>
      <c r="N62">
        <v>-1.3863791537005454</v>
      </c>
      <c r="O62">
        <v>1.2028249329887331</v>
      </c>
      <c r="P62">
        <v>-0.76319111030898057</v>
      </c>
      <c r="R62">
        <f>SQRT(Correlation)*$F62 + SQRT('CDO Param'!C$17 - Correlation)*HLOOKUP('CDO Param'!C$12,$C$4:$E$1004,$A62,FALSE) + SQRT(1-Correlation)*G62</f>
        <v>-0.52082859528972025</v>
      </c>
      <c r="S62">
        <f>SQRT(Correlation)*$F62 + SQRT('CDO Param'!D$17 - Correlation)*HLOOKUP('CDO Param'!D$12,$C$4:$E$1004,$A62,FALSE) + SQRT(1-Correlation)*H62</f>
        <v>1.0235933614200805</v>
      </c>
      <c r="T62">
        <f>SQRT(Correlation)*$F62 + SQRT('CDO Param'!E$17 - Correlation)*HLOOKUP('CDO Param'!E$12,$C$4:$E$1004,$A62,FALSE) + SQRT(1-Correlation)*I62</f>
        <v>1.9551191083548118</v>
      </c>
      <c r="U62">
        <f>SQRT(Correlation)*$F62 + SQRT('CDO Param'!F$17 - Correlation)*HLOOKUP('CDO Param'!F$12,$C$4:$E$1004,$A62,FALSE) + SQRT(1-Correlation)*J62</f>
        <v>0.76089253499413356</v>
      </c>
      <c r="V62">
        <f>SQRT(Correlation)*$F62 + SQRT('CDO Param'!G$17 - Correlation)*HLOOKUP('CDO Param'!G$12,$C$4:$E$1004,$A62,FALSE) + SQRT(1-Correlation)*K62</f>
        <v>0.47872263612446175</v>
      </c>
      <c r="W62">
        <f>SQRT(Correlation)*$F62 + SQRT('CDO Param'!H$17 - Correlation)*HLOOKUP('CDO Param'!H$12,$C$4:$E$1004,$A62,FALSE) + SQRT(1-Correlation)*L62</f>
        <v>-0.20389881616903782</v>
      </c>
      <c r="X62">
        <f>SQRT(Correlation)*$F62 + SQRT('CDO Param'!I$17 - Correlation)*HLOOKUP('CDO Param'!I$12,$C$4:$E$1004,$A62,FALSE) + SQRT(1-Correlation)*M62</f>
        <v>-0.19375038306036008</v>
      </c>
      <c r="Y62">
        <f>SQRT(Correlation)*$F62 + SQRT('CDO Param'!J$17 - Correlation)*HLOOKUP('CDO Param'!J$12,$C$4:$E$1004,$A62,FALSE) + SQRT(1-Correlation)*N62</f>
        <v>-0.61703869031314795</v>
      </c>
      <c r="Z62">
        <f>SQRT(Correlation)*$F62 + SQRT('CDO Param'!K$17 - Correlation)*HLOOKUP('CDO Param'!K$12,$C$4:$E$1004,$A62,FALSE) + SQRT(1-Correlation)*O62</f>
        <v>1.839295981973105</v>
      </c>
      <c r="AA62">
        <f>SQRT(Correlation)*$F62 + SQRT('CDO Param'!L$17 - Correlation)*HLOOKUP('CDO Param'!L$12,$C$4:$E$1004,$A62,FALSE) + SQRT(1-Correlation)*P62</f>
        <v>-2.5830602002791636E-2</v>
      </c>
      <c r="AC62" s="3">
        <f>IF(R62&lt;'CDO Param'!C$13,1,0)</f>
        <v>0</v>
      </c>
      <c r="AD62" s="3">
        <f>IF(S62&lt;'CDO Param'!D$13,1,0)</f>
        <v>0</v>
      </c>
      <c r="AE62" s="3">
        <f>IF(T62&lt;'CDO Param'!E$13,1,0)</f>
        <v>0</v>
      </c>
      <c r="AF62" s="3">
        <f>IF(U62&lt;'CDO Param'!F$13,1,0)</f>
        <v>0</v>
      </c>
      <c r="AG62" s="3">
        <f>IF(V62&lt;'CDO Param'!G$13,1,0)</f>
        <v>0</v>
      </c>
      <c r="AH62" s="3">
        <f>IF(W62&lt;'CDO Param'!H$13,1,0)</f>
        <v>0</v>
      </c>
      <c r="AI62" s="3">
        <f>IF(X62&lt;'CDO Param'!I$13,1,0)</f>
        <v>0</v>
      </c>
      <c r="AJ62" s="3">
        <f>IF(Y62&lt;'CDO Param'!J$13,1,0)</f>
        <v>0</v>
      </c>
      <c r="AK62" s="3">
        <f>IF(Z62&lt;'CDO Param'!K$13,1,0)</f>
        <v>0</v>
      </c>
      <c r="AL62" s="3">
        <f>IF(AA62&lt;'CDO Param'!L$13,1,0)</f>
        <v>0</v>
      </c>
      <c r="AN62" s="3">
        <f>AC62*'CDO Param'!C$6*'CDO Param'!C$9</f>
        <v>0</v>
      </c>
      <c r="AO62" s="3">
        <f>AD62*'CDO Param'!D$6*'CDO Param'!D$9</f>
        <v>0</v>
      </c>
      <c r="AP62" s="3">
        <f>AE62*'CDO Param'!E$6*'CDO Param'!E$9</f>
        <v>0</v>
      </c>
      <c r="AQ62" s="3">
        <f>AF62*'CDO Param'!F$6*'CDO Param'!F$9</f>
        <v>0</v>
      </c>
      <c r="AR62" s="3">
        <f>AG62*'CDO Param'!G$6*'CDO Param'!G$9</f>
        <v>0</v>
      </c>
      <c r="AS62" s="3">
        <f>AH62*'CDO Param'!H$6*'CDO Param'!H$9</f>
        <v>0</v>
      </c>
      <c r="AT62" s="3">
        <f>AI62*'CDO Param'!I$6*'CDO Param'!I$9</f>
        <v>0</v>
      </c>
      <c r="AU62" s="3">
        <f>AJ62*'CDO Param'!J$6*'CDO Param'!J$9</f>
        <v>0</v>
      </c>
      <c r="AV62" s="3">
        <f>AK62*'CDO Param'!K$6*'CDO Param'!K$9</f>
        <v>0</v>
      </c>
      <c r="AW62" s="3">
        <f>AL62*'CDO Param'!L$6*'CDO Param'!L$9</f>
        <v>0</v>
      </c>
      <c r="AY62" s="2">
        <f t="shared" si="2"/>
        <v>0</v>
      </c>
      <c r="BI62" s="5">
        <f>AY62/'CDO Param'!$M$6</f>
        <v>0</v>
      </c>
      <c r="BJ62" s="5">
        <f t="shared" si="3"/>
        <v>0</v>
      </c>
      <c r="BK62" s="5">
        <f t="shared" si="4"/>
        <v>0</v>
      </c>
    </row>
    <row r="63" spans="1:63" x14ac:dyDescent="0.2">
      <c r="A63" s="3">
        <v>60</v>
      </c>
      <c r="B63" s="3">
        <v>59</v>
      </c>
      <c r="C63">
        <v>-2.5407871362403966E-2</v>
      </c>
      <c r="D63">
        <v>-1.1459769666544162</v>
      </c>
      <c r="E63">
        <v>-1.7112006389652379</v>
      </c>
      <c r="F63">
        <v>-1.0039252629212569</v>
      </c>
      <c r="G63">
        <v>0.22168364921526518</v>
      </c>
      <c r="H63">
        <v>0.87530679593328387</v>
      </c>
      <c r="I63">
        <v>1.0120288607140537</v>
      </c>
      <c r="J63">
        <v>-1.2273721949895844</v>
      </c>
      <c r="K63">
        <v>-1.2747932487400249</v>
      </c>
      <c r="L63">
        <v>0.57929810282075778</v>
      </c>
      <c r="M63">
        <v>1.968037395272404</v>
      </c>
      <c r="N63">
        <v>0.49512209443491884</v>
      </c>
      <c r="O63">
        <v>3.9959786590770818E-2</v>
      </c>
      <c r="P63">
        <v>-0.35226321415393613</v>
      </c>
      <c r="R63">
        <f>SQRT(Correlation)*$F63 + SQRT('CDO Param'!C$17 - Correlation)*HLOOKUP('CDO Param'!C$12,$C$4:$E$1004,$A63,FALSE) + SQRT(1-Correlation)*G63</f>
        <v>-0.26922708452103028</v>
      </c>
      <c r="S63">
        <f>SQRT(Correlation)*$F63 + SQRT('CDO Param'!D$17 - Correlation)*HLOOKUP('CDO Param'!D$12,$C$4:$E$1004,$A63,FALSE) + SQRT(1-Correlation)*H63</f>
        <v>0.35085427798957447</v>
      </c>
      <c r="T63">
        <f>SQRT(Correlation)*$F63 + SQRT('CDO Param'!E$17 - Correlation)*HLOOKUP('CDO Param'!E$12,$C$4:$E$1004,$A63,FALSE) + SQRT(1-Correlation)*I63</f>
        <v>0.63590354326621268</v>
      </c>
      <c r="U63">
        <f>SQRT(Correlation)*$F63 + SQRT('CDO Param'!F$17 - Correlation)*HLOOKUP('CDO Param'!F$12,$C$4:$E$1004,$A63,FALSE) + SQRT(1-Correlation)*J63</f>
        <v>-1.8644926402064077</v>
      </c>
      <c r="V63">
        <f>SQRT(Correlation)*$F63 + SQRT('CDO Param'!G$17 - Correlation)*HLOOKUP('CDO Param'!G$12,$C$4:$E$1004,$A63,FALSE) + SQRT(1-Correlation)*K63</f>
        <v>-1.9094802018754062</v>
      </c>
      <c r="W63">
        <f>SQRT(Correlation)*$F63 + SQRT('CDO Param'!H$17 - Correlation)*HLOOKUP('CDO Param'!H$12,$C$4:$E$1004,$A63,FALSE) + SQRT(1-Correlation)*L63</f>
        <v>7.00357747559609E-2</v>
      </c>
      <c r="X63">
        <f>SQRT(Correlation)*$F63 + SQRT('CDO Param'!I$17 - Correlation)*HLOOKUP('CDO Param'!I$12,$C$4:$E$1004,$A63,FALSE) + SQRT(1-Correlation)*M63</f>
        <v>1.1669390685055763</v>
      </c>
      <c r="Y63">
        <f>SQRT(Correlation)*$F63 + SQRT('CDO Param'!J$17 - Correlation)*HLOOKUP('CDO Param'!J$12,$C$4:$E$1004,$A63,FALSE) + SQRT(1-Correlation)*N63</f>
        <v>0.1455227274478969</v>
      </c>
      <c r="Z63">
        <f>SQRT(Correlation)*$F63 + SQRT('CDO Param'!K$17 - Correlation)*HLOOKUP('CDO Param'!K$12,$C$4:$E$1004,$A63,FALSE) + SQRT(1-Correlation)*O63</f>
        <v>-0.28628215190597267</v>
      </c>
      <c r="AA63">
        <f>SQRT(Correlation)*$F63 + SQRT('CDO Param'!L$17 - Correlation)*HLOOKUP('CDO Param'!L$12,$C$4:$E$1004,$A63,FALSE) + SQRT(1-Correlation)*P63</f>
        <v>-0.65837756182373042</v>
      </c>
      <c r="AC63" s="3">
        <f>IF(R63&lt;'CDO Param'!C$13,1,0)</f>
        <v>0</v>
      </c>
      <c r="AD63" s="3">
        <f>IF(S63&lt;'CDO Param'!D$13,1,0)</f>
        <v>0</v>
      </c>
      <c r="AE63" s="3">
        <f>IF(T63&lt;'CDO Param'!E$13,1,0)</f>
        <v>0</v>
      </c>
      <c r="AF63" s="3">
        <f>IF(U63&lt;'CDO Param'!F$13,1,0)</f>
        <v>1</v>
      </c>
      <c r="AG63" s="3">
        <f>IF(V63&lt;'CDO Param'!G$13,1,0)</f>
        <v>1</v>
      </c>
      <c r="AH63" s="3">
        <f>IF(W63&lt;'CDO Param'!H$13,1,0)</f>
        <v>0</v>
      </c>
      <c r="AI63" s="3">
        <f>IF(X63&lt;'CDO Param'!I$13,1,0)</f>
        <v>0</v>
      </c>
      <c r="AJ63" s="3">
        <f>IF(Y63&lt;'CDO Param'!J$13,1,0)</f>
        <v>0</v>
      </c>
      <c r="AK63" s="3">
        <f>IF(Z63&lt;'CDO Param'!K$13,1,0)</f>
        <v>0</v>
      </c>
      <c r="AL63" s="3">
        <f>IF(AA63&lt;'CDO Param'!L$13,1,0)</f>
        <v>0</v>
      </c>
      <c r="AN63" s="3">
        <f>AC63*'CDO Param'!C$6*'CDO Param'!C$9</f>
        <v>0</v>
      </c>
      <c r="AO63" s="3">
        <f>AD63*'CDO Param'!D$6*'CDO Param'!D$9</f>
        <v>0</v>
      </c>
      <c r="AP63" s="3">
        <f>AE63*'CDO Param'!E$6*'CDO Param'!E$9</f>
        <v>0</v>
      </c>
      <c r="AQ63" s="3">
        <f>AF63*'CDO Param'!F$6*'CDO Param'!F$9</f>
        <v>4500</v>
      </c>
      <c r="AR63" s="3">
        <f>AG63*'CDO Param'!G$6*'CDO Param'!G$9</f>
        <v>4500</v>
      </c>
      <c r="AS63" s="3">
        <f>AH63*'CDO Param'!H$6*'CDO Param'!H$9</f>
        <v>0</v>
      </c>
      <c r="AT63" s="3">
        <f>AI63*'CDO Param'!I$6*'CDO Param'!I$9</f>
        <v>0</v>
      </c>
      <c r="AU63" s="3">
        <f>AJ63*'CDO Param'!J$6*'CDO Param'!J$9</f>
        <v>0</v>
      </c>
      <c r="AV63" s="3">
        <f>AK63*'CDO Param'!K$6*'CDO Param'!K$9</f>
        <v>0</v>
      </c>
      <c r="AW63" s="3">
        <f>AL63*'CDO Param'!L$6*'CDO Param'!L$9</f>
        <v>0</v>
      </c>
      <c r="AY63" s="2">
        <f t="shared" si="2"/>
        <v>9000</v>
      </c>
      <c r="BI63" s="5">
        <f>AY63/'CDO Param'!$M$6</f>
        <v>9.375E-2</v>
      </c>
      <c r="BJ63" s="5">
        <f t="shared" si="3"/>
        <v>0.02</v>
      </c>
      <c r="BK63" s="5">
        <f t="shared" si="4"/>
        <v>1</v>
      </c>
    </row>
    <row r="64" spans="1:63" x14ac:dyDescent="0.2">
      <c r="A64" s="3">
        <v>61</v>
      </c>
      <c r="B64" s="3">
        <v>60</v>
      </c>
      <c r="C64">
        <v>5.9652620620909147E-2</v>
      </c>
      <c r="D64">
        <v>-6.3268998928833753E-2</v>
      </c>
      <c r="E64">
        <v>0.15745399650768377</v>
      </c>
      <c r="F64">
        <v>-0.71142153501568828</v>
      </c>
      <c r="G64">
        <v>2.086562744807452</v>
      </c>
      <c r="H64">
        <v>0.47947764869604725</v>
      </c>
      <c r="I64">
        <v>-0.3601257958507631</v>
      </c>
      <c r="J64">
        <v>-1.7507863958599046</v>
      </c>
      <c r="K64">
        <v>-1.1086945050919894</v>
      </c>
      <c r="L64">
        <v>-0.11231009011680726</v>
      </c>
      <c r="M64">
        <v>-1.793605406419374</v>
      </c>
      <c r="N64">
        <v>-0.21566847863141447</v>
      </c>
      <c r="O64">
        <v>0.18563696357887238</v>
      </c>
      <c r="P64">
        <v>-1.3297722034621984</v>
      </c>
      <c r="R64">
        <f>SQRT(Correlation)*$F64 + SQRT('CDO Param'!C$17 - Correlation)*HLOOKUP('CDO Param'!C$12,$C$4:$E$1004,$A64,FALSE) + SQRT(1-Correlation)*G64</f>
        <v>1.7455683959826929</v>
      </c>
      <c r="S64">
        <f>SQRT(Correlation)*$F64 + SQRT('CDO Param'!D$17 - Correlation)*HLOOKUP('CDO Param'!D$12,$C$4:$E$1004,$A64,FALSE) + SQRT(1-Correlation)*H64</f>
        <v>0.22095360675589842</v>
      </c>
      <c r="T64">
        <f>SQRT(Correlation)*$F64 + SQRT('CDO Param'!E$17 - Correlation)*HLOOKUP('CDO Param'!E$12,$C$4:$E$1004,$A64,FALSE) + SQRT(1-Correlation)*I64</f>
        <v>-0.55083397051342775</v>
      </c>
      <c r="U64">
        <f>SQRT(Correlation)*$F64 + SQRT('CDO Param'!F$17 - Correlation)*HLOOKUP('CDO Param'!F$12,$C$4:$E$1004,$A64,FALSE) + SQRT(1-Correlation)*J64</f>
        <v>-1.8507052709686078</v>
      </c>
      <c r="V64">
        <f>SQRT(Correlation)*$F64 + SQRT('CDO Param'!G$17 - Correlation)*HLOOKUP('CDO Param'!G$12,$C$4:$E$1004,$A64,FALSE) + SQRT(1-Correlation)*K64</f>
        <v>-1.2415634183834119</v>
      </c>
      <c r="W64">
        <f>SQRT(Correlation)*$F64 + SQRT('CDO Param'!H$17 - Correlation)*HLOOKUP('CDO Param'!H$12,$C$4:$E$1004,$A64,FALSE) + SQRT(1-Correlation)*L64</f>
        <v>-0.34046553704693644</v>
      </c>
      <c r="X64">
        <f>SQRT(Correlation)*$F64 + SQRT('CDO Param'!I$17 - Correlation)*HLOOKUP('CDO Param'!I$12,$C$4:$E$1004,$A64,FALSE) + SQRT(1-Correlation)*M64</f>
        <v>-1.8913269511254251</v>
      </c>
      <c r="Y64">
        <f>SQRT(Correlation)*$F64 + SQRT('CDO Param'!J$17 - Correlation)*HLOOKUP('CDO Param'!J$12,$C$4:$E$1004,$A64,FALSE) + SQRT(1-Correlation)*N64</f>
        <v>-0.41378972638624689</v>
      </c>
      <c r="Z64">
        <f>SQRT(Correlation)*$F64 + SQRT('CDO Param'!K$17 - Correlation)*HLOOKUP('CDO Param'!K$12,$C$4:$E$1004,$A64,FALSE) + SQRT(1-Correlation)*O64</f>
        <v>-3.3077955944572107E-2</v>
      </c>
      <c r="AA64">
        <f>SQRT(Correlation)*$F64 + SQRT('CDO Param'!L$17 - Correlation)*HLOOKUP('CDO Param'!L$12,$C$4:$E$1004,$A64,FALSE) + SQRT(1-Correlation)*P64</f>
        <v>-1.4707213224290772</v>
      </c>
      <c r="AC64" s="3">
        <f>IF(R64&lt;'CDO Param'!C$13,1,0)</f>
        <v>0</v>
      </c>
      <c r="AD64" s="3">
        <f>IF(S64&lt;'CDO Param'!D$13,1,0)</f>
        <v>0</v>
      </c>
      <c r="AE64" s="3">
        <f>IF(T64&lt;'CDO Param'!E$13,1,0)</f>
        <v>0</v>
      </c>
      <c r="AF64" s="3">
        <f>IF(U64&lt;'CDO Param'!F$13,1,0)</f>
        <v>1</v>
      </c>
      <c r="AG64" s="3">
        <f>IF(V64&lt;'CDO Param'!G$13,1,0)</f>
        <v>1</v>
      </c>
      <c r="AH64" s="3">
        <f>IF(W64&lt;'CDO Param'!H$13,1,0)</f>
        <v>0</v>
      </c>
      <c r="AI64" s="3">
        <f>IF(X64&lt;'CDO Param'!I$13,1,0)</f>
        <v>1</v>
      </c>
      <c r="AJ64" s="3">
        <f>IF(Y64&lt;'CDO Param'!J$13,1,0)</f>
        <v>0</v>
      </c>
      <c r="AK64" s="3">
        <f>IF(Z64&lt;'CDO Param'!K$13,1,0)</f>
        <v>0</v>
      </c>
      <c r="AL64" s="3">
        <f>IF(AA64&lt;'CDO Param'!L$13,1,0)</f>
        <v>1</v>
      </c>
      <c r="AN64" s="3">
        <f>AC64*'CDO Param'!C$6*'CDO Param'!C$9</f>
        <v>0</v>
      </c>
      <c r="AO64" s="3">
        <f>AD64*'CDO Param'!D$6*'CDO Param'!D$9</f>
        <v>0</v>
      </c>
      <c r="AP64" s="3">
        <f>AE64*'CDO Param'!E$6*'CDO Param'!E$9</f>
        <v>0</v>
      </c>
      <c r="AQ64" s="3">
        <f>AF64*'CDO Param'!F$6*'CDO Param'!F$9</f>
        <v>4500</v>
      </c>
      <c r="AR64" s="3">
        <f>AG64*'CDO Param'!G$6*'CDO Param'!G$9</f>
        <v>4500</v>
      </c>
      <c r="AS64" s="3">
        <f>AH64*'CDO Param'!H$6*'CDO Param'!H$9</f>
        <v>0</v>
      </c>
      <c r="AT64" s="3">
        <f>AI64*'CDO Param'!I$6*'CDO Param'!I$9</f>
        <v>3600</v>
      </c>
      <c r="AU64" s="3">
        <f>AJ64*'CDO Param'!J$6*'CDO Param'!J$9</f>
        <v>0</v>
      </c>
      <c r="AV64" s="3">
        <f>AK64*'CDO Param'!K$6*'CDO Param'!K$9</f>
        <v>0</v>
      </c>
      <c r="AW64" s="3">
        <f>AL64*'CDO Param'!L$6*'CDO Param'!L$9</f>
        <v>4500</v>
      </c>
      <c r="AY64" s="2">
        <f t="shared" si="2"/>
        <v>17100</v>
      </c>
      <c r="BI64" s="5">
        <f>AY64/'CDO Param'!$M$6</f>
        <v>0.17812500000000001</v>
      </c>
      <c r="BJ64" s="5">
        <f t="shared" si="3"/>
        <v>0.02</v>
      </c>
      <c r="BK64" s="5">
        <f t="shared" si="4"/>
        <v>1</v>
      </c>
    </row>
    <row r="65" spans="1:63" x14ac:dyDescent="0.2">
      <c r="A65" s="3">
        <v>62</v>
      </c>
      <c r="B65" s="3">
        <v>61</v>
      </c>
      <c r="C65">
        <v>0.95844370662234724</v>
      </c>
      <c r="D65">
        <v>1.2134250937378965</v>
      </c>
      <c r="E65">
        <v>-4.4026364776073024E-2</v>
      </c>
      <c r="F65">
        <v>1.9103936210740358</v>
      </c>
      <c r="G65">
        <v>0.54395968618337065</v>
      </c>
      <c r="H65">
        <v>0.26576117306831293</v>
      </c>
      <c r="I65">
        <v>0.45850811147829518</v>
      </c>
      <c r="J65">
        <v>-0.23720076569588855</v>
      </c>
      <c r="K65">
        <v>1.0544181350269355</v>
      </c>
      <c r="L65">
        <v>0.75011598710261751</v>
      </c>
      <c r="M65">
        <v>0.4198102487862343</v>
      </c>
      <c r="N65">
        <v>0.82337237472529523</v>
      </c>
      <c r="O65">
        <v>-1.4283523341873661</v>
      </c>
      <c r="P65">
        <v>-0.42419742385391146</v>
      </c>
      <c r="R65">
        <f>SQRT(Correlation)*$F65 + SQRT('CDO Param'!C$17 - Correlation)*HLOOKUP('CDO Param'!C$12,$C$4:$E$1004,$A65,FALSE) + SQRT(1-Correlation)*G65</f>
        <v>1.29176919854882</v>
      </c>
      <c r="S65">
        <f>SQRT(Correlation)*$F65 + SQRT('CDO Param'!D$17 - Correlation)*HLOOKUP('CDO Param'!D$12,$C$4:$E$1004,$A65,FALSE) + SQRT(1-Correlation)*H65</f>
        <v>1.0278469156140781</v>
      </c>
      <c r="T65">
        <f>SQRT(Correlation)*$F65 + SQRT('CDO Param'!E$17 - Correlation)*HLOOKUP('CDO Param'!E$12,$C$4:$E$1004,$A65,FALSE) + SQRT(1-Correlation)*I65</f>
        <v>1.2926788637229698</v>
      </c>
      <c r="U65">
        <f>SQRT(Correlation)*$F65 + SQRT('CDO Param'!F$17 - Correlation)*HLOOKUP('CDO Param'!F$12,$C$4:$E$1004,$A65,FALSE) + SQRT(1-Correlation)*J65</f>
        <v>0.36924650786042701</v>
      </c>
      <c r="V65">
        <f>SQRT(Correlation)*$F65 + SQRT('CDO Param'!G$17 - Correlation)*HLOOKUP('CDO Param'!G$12,$C$4:$E$1004,$A65,FALSE) + SQRT(1-Correlation)*K65</f>
        <v>1.5945837864225347</v>
      </c>
      <c r="W65">
        <f>SQRT(Correlation)*$F65 + SQRT('CDO Param'!H$17 - Correlation)*HLOOKUP('CDO Param'!H$12,$C$4:$E$1004,$A65,FALSE) + SQRT(1-Correlation)*L65</f>
        <v>1.4873462380187854</v>
      </c>
      <c r="X65">
        <f>SQRT(Correlation)*$F65 + SQRT('CDO Param'!I$17 - Correlation)*HLOOKUP('CDO Param'!I$12,$C$4:$E$1004,$A65,FALSE) + SQRT(1-Correlation)*M65</f>
        <v>0.99254188393484122</v>
      </c>
      <c r="Y65">
        <f>SQRT(Correlation)*$F65 + SQRT('CDO Param'!J$17 - Correlation)*HLOOKUP('CDO Param'!J$12,$C$4:$E$1004,$A65,FALSE) + SQRT(1-Correlation)*N65</f>
        <v>1.6388194963209046</v>
      </c>
      <c r="Z65">
        <f>SQRT(Correlation)*$F65 + SQRT('CDO Param'!K$17 - Correlation)*HLOOKUP('CDO Param'!K$12,$C$4:$E$1004,$A65,FALSE) + SQRT(1-Correlation)*O65</f>
        <v>-0.49735412683219193</v>
      </c>
      <c r="AA65">
        <f>SQRT(Correlation)*$F65 + SQRT('CDO Param'!L$17 - Correlation)*HLOOKUP('CDO Param'!L$12,$C$4:$E$1004,$A65,FALSE) + SQRT(1-Correlation)*P65</f>
        <v>0.45527086525656768</v>
      </c>
      <c r="AC65" s="3">
        <f>IF(R65&lt;'CDO Param'!C$13,1,0)</f>
        <v>0</v>
      </c>
      <c r="AD65" s="3">
        <f>IF(S65&lt;'CDO Param'!D$13,1,0)</f>
        <v>0</v>
      </c>
      <c r="AE65" s="3">
        <f>IF(T65&lt;'CDO Param'!E$13,1,0)</f>
        <v>0</v>
      </c>
      <c r="AF65" s="3">
        <f>IF(U65&lt;'CDO Param'!F$13,1,0)</f>
        <v>0</v>
      </c>
      <c r="AG65" s="3">
        <f>IF(V65&lt;'CDO Param'!G$13,1,0)</f>
        <v>0</v>
      </c>
      <c r="AH65" s="3">
        <f>IF(W65&lt;'CDO Param'!H$13,1,0)</f>
        <v>0</v>
      </c>
      <c r="AI65" s="3">
        <f>IF(X65&lt;'CDO Param'!I$13,1,0)</f>
        <v>0</v>
      </c>
      <c r="AJ65" s="3">
        <f>IF(Y65&lt;'CDO Param'!J$13,1,0)</f>
        <v>0</v>
      </c>
      <c r="AK65" s="3">
        <f>IF(Z65&lt;'CDO Param'!K$13,1,0)</f>
        <v>0</v>
      </c>
      <c r="AL65" s="3">
        <f>IF(AA65&lt;'CDO Param'!L$13,1,0)</f>
        <v>0</v>
      </c>
      <c r="AN65" s="3">
        <f>AC65*'CDO Param'!C$6*'CDO Param'!C$9</f>
        <v>0</v>
      </c>
      <c r="AO65" s="3">
        <f>AD65*'CDO Param'!D$6*'CDO Param'!D$9</f>
        <v>0</v>
      </c>
      <c r="AP65" s="3">
        <f>AE65*'CDO Param'!E$6*'CDO Param'!E$9</f>
        <v>0</v>
      </c>
      <c r="AQ65" s="3">
        <f>AF65*'CDO Param'!F$6*'CDO Param'!F$9</f>
        <v>0</v>
      </c>
      <c r="AR65" s="3">
        <f>AG65*'CDO Param'!G$6*'CDO Param'!G$9</f>
        <v>0</v>
      </c>
      <c r="AS65" s="3">
        <f>AH65*'CDO Param'!H$6*'CDO Param'!H$9</f>
        <v>0</v>
      </c>
      <c r="AT65" s="3">
        <f>AI65*'CDO Param'!I$6*'CDO Param'!I$9</f>
        <v>0</v>
      </c>
      <c r="AU65" s="3">
        <f>AJ65*'CDO Param'!J$6*'CDO Param'!J$9</f>
        <v>0</v>
      </c>
      <c r="AV65" s="3">
        <f>AK65*'CDO Param'!K$6*'CDO Param'!K$9</f>
        <v>0</v>
      </c>
      <c r="AW65" s="3">
        <f>AL65*'CDO Param'!L$6*'CDO Param'!L$9</f>
        <v>0</v>
      </c>
      <c r="AY65" s="2">
        <f t="shared" si="2"/>
        <v>0</v>
      </c>
      <c r="BI65" s="5">
        <f>AY65/'CDO Param'!$M$6</f>
        <v>0</v>
      </c>
      <c r="BJ65" s="5">
        <f t="shared" si="3"/>
        <v>0</v>
      </c>
      <c r="BK65" s="5">
        <f t="shared" si="4"/>
        <v>0</v>
      </c>
    </row>
    <row r="66" spans="1:63" x14ac:dyDescent="0.2">
      <c r="A66" s="3">
        <v>63</v>
      </c>
      <c r="B66" s="3">
        <v>62</v>
      </c>
      <c r="C66">
        <v>-0.54928023018874228</v>
      </c>
      <c r="D66">
        <v>-0.26587485990603454</v>
      </c>
      <c r="E66">
        <v>0.22215772332856432</v>
      </c>
      <c r="F66">
        <v>0.45236674850457348</v>
      </c>
      <c r="G66">
        <v>-0.58391833590576425</v>
      </c>
      <c r="H66">
        <v>1.116181920224335</v>
      </c>
      <c r="I66">
        <v>0.20204424799885601</v>
      </c>
      <c r="J66">
        <v>-1.6785361367510632</v>
      </c>
      <c r="K66">
        <v>0.16499143384862691</v>
      </c>
      <c r="L66">
        <v>0.74836407293332741</v>
      </c>
      <c r="M66">
        <v>0.80983227235265076</v>
      </c>
      <c r="N66">
        <v>-1.873531800811179</v>
      </c>
      <c r="O66">
        <v>0.18640321286511607</v>
      </c>
      <c r="P66">
        <v>-1.0791200111270882</v>
      </c>
      <c r="R66">
        <f>SQRT(Correlation)*$F66 + SQRT('CDO Param'!C$17 - Correlation)*HLOOKUP('CDO Param'!C$12,$C$4:$E$1004,$A66,FALSE) + SQRT(1-Correlation)*G66</f>
        <v>-0.44850302967666217</v>
      </c>
      <c r="S66">
        <f>SQRT(Correlation)*$F66 + SQRT('CDO Param'!D$17 - Correlation)*HLOOKUP('CDO Param'!D$12,$C$4:$E$1004,$A66,FALSE) + SQRT(1-Correlation)*H66</f>
        <v>1.1643536883253636</v>
      </c>
      <c r="T66">
        <f>SQRT(Correlation)*$F66 + SQRT('CDO Param'!E$17 - Correlation)*HLOOKUP('CDO Param'!E$12,$C$4:$E$1004,$A66,FALSE) + SQRT(1-Correlation)*I66</f>
        <v>0.18940104092722015</v>
      </c>
      <c r="U66">
        <f>SQRT(Correlation)*$F66 + SQRT('CDO Param'!F$17 - Correlation)*HLOOKUP('CDO Param'!F$12,$C$4:$E$1004,$A66,FALSE) + SQRT(1-Correlation)*J66</f>
        <v>-1.3996722947011386</v>
      </c>
      <c r="V66">
        <f>SQRT(Correlation)*$F66 + SQRT('CDO Param'!G$17 - Correlation)*HLOOKUP('CDO Param'!G$12,$C$4:$E$1004,$A66,FALSE) + SQRT(1-Correlation)*K66</f>
        <v>0.34925152102242663</v>
      </c>
      <c r="W66">
        <f>SQRT(Correlation)*$F66 + SQRT('CDO Param'!H$17 - Correlation)*HLOOKUP('CDO Param'!H$12,$C$4:$E$1004,$A66,FALSE) + SQRT(1-Correlation)*L66</f>
        <v>0.81541103987549024</v>
      </c>
      <c r="X66">
        <f>SQRT(Correlation)*$F66 + SQRT('CDO Param'!I$17 - Correlation)*HLOOKUP('CDO Param'!I$12,$C$4:$E$1004,$A66,FALSE) + SQRT(1-Correlation)*M66</f>
        <v>0.96100125441208273</v>
      </c>
      <c r="Y66">
        <f>SQRT(Correlation)*$F66 + SQRT('CDO Param'!J$17 - Correlation)*HLOOKUP('CDO Param'!J$12,$C$4:$E$1004,$A66,FALSE) + SQRT(1-Correlation)*N66</f>
        <v>-1.779663290412538</v>
      </c>
      <c r="Z66">
        <f>SQRT(Correlation)*$F66 + SQRT('CDO Param'!K$17 - Correlation)*HLOOKUP('CDO Param'!K$12,$C$4:$E$1004,$A66,FALSE) + SQRT(1-Correlation)*O66</f>
        <v>0.17456265213161981</v>
      </c>
      <c r="AA66">
        <f>SQRT(Correlation)*$F66 + SQRT('CDO Param'!L$17 - Correlation)*HLOOKUP('CDO Param'!L$12,$C$4:$E$1004,$A66,FALSE) + SQRT(1-Correlation)*P66</f>
        <v>-1.0260180937648236</v>
      </c>
      <c r="AC66" s="3">
        <f>IF(R66&lt;'CDO Param'!C$13,1,0)</f>
        <v>0</v>
      </c>
      <c r="AD66" s="3">
        <f>IF(S66&lt;'CDO Param'!D$13,1,0)</f>
        <v>0</v>
      </c>
      <c r="AE66" s="3">
        <f>IF(T66&lt;'CDO Param'!E$13,1,0)</f>
        <v>0</v>
      </c>
      <c r="AF66" s="3">
        <f>IF(U66&lt;'CDO Param'!F$13,1,0)</f>
        <v>0</v>
      </c>
      <c r="AG66" s="3">
        <f>IF(V66&lt;'CDO Param'!G$13,1,0)</f>
        <v>0</v>
      </c>
      <c r="AH66" s="3">
        <f>IF(W66&lt;'CDO Param'!H$13,1,0)</f>
        <v>0</v>
      </c>
      <c r="AI66" s="3">
        <f>IF(X66&lt;'CDO Param'!I$13,1,0)</f>
        <v>0</v>
      </c>
      <c r="AJ66" s="3">
        <f>IF(Y66&lt;'CDO Param'!J$13,1,0)</f>
        <v>0</v>
      </c>
      <c r="AK66" s="3">
        <f>IF(Z66&lt;'CDO Param'!K$13,1,0)</f>
        <v>0</v>
      </c>
      <c r="AL66" s="3">
        <f>IF(AA66&lt;'CDO Param'!L$13,1,0)</f>
        <v>1</v>
      </c>
      <c r="AN66" s="3">
        <f>AC66*'CDO Param'!C$6*'CDO Param'!C$9</f>
        <v>0</v>
      </c>
      <c r="AO66" s="3">
        <f>AD66*'CDO Param'!D$6*'CDO Param'!D$9</f>
        <v>0</v>
      </c>
      <c r="AP66" s="3">
        <f>AE66*'CDO Param'!E$6*'CDO Param'!E$9</f>
        <v>0</v>
      </c>
      <c r="AQ66" s="3">
        <f>AF66*'CDO Param'!F$6*'CDO Param'!F$9</f>
        <v>0</v>
      </c>
      <c r="AR66" s="3">
        <f>AG66*'CDO Param'!G$6*'CDO Param'!G$9</f>
        <v>0</v>
      </c>
      <c r="AS66" s="3">
        <f>AH66*'CDO Param'!H$6*'CDO Param'!H$9</f>
        <v>0</v>
      </c>
      <c r="AT66" s="3">
        <f>AI66*'CDO Param'!I$6*'CDO Param'!I$9</f>
        <v>0</v>
      </c>
      <c r="AU66" s="3">
        <f>AJ66*'CDO Param'!J$6*'CDO Param'!J$9</f>
        <v>0</v>
      </c>
      <c r="AV66" s="3">
        <f>AK66*'CDO Param'!K$6*'CDO Param'!K$9</f>
        <v>0</v>
      </c>
      <c r="AW66" s="3">
        <f>AL66*'CDO Param'!L$6*'CDO Param'!L$9</f>
        <v>4500</v>
      </c>
      <c r="AY66" s="2">
        <f t="shared" si="2"/>
        <v>4500</v>
      </c>
      <c r="BI66" s="5">
        <f>AY66/'CDO Param'!$M$6</f>
        <v>4.6875E-2</v>
      </c>
      <c r="BJ66" s="5">
        <f t="shared" si="3"/>
        <v>0</v>
      </c>
      <c r="BK66" s="5">
        <f t="shared" si="4"/>
        <v>0</v>
      </c>
    </row>
    <row r="67" spans="1:63" x14ac:dyDescent="0.2">
      <c r="A67" s="3">
        <v>64</v>
      </c>
      <c r="B67" s="3">
        <v>63</v>
      </c>
      <c r="C67">
        <v>-8.7436546891694888E-2</v>
      </c>
      <c r="D67">
        <v>1.331952717009699</v>
      </c>
      <c r="E67">
        <v>-0.83110762716387399</v>
      </c>
      <c r="F67">
        <v>2.1831692720297724</v>
      </c>
      <c r="G67">
        <v>-1.2690384210145567</v>
      </c>
      <c r="H67">
        <v>1.3176304491935298</v>
      </c>
      <c r="I67">
        <v>-0.61136120166338515</v>
      </c>
      <c r="J67">
        <v>1.7430920706829056</v>
      </c>
      <c r="K67">
        <v>0.38411371861002408</v>
      </c>
      <c r="L67">
        <v>-1.8295304471394047</v>
      </c>
      <c r="M67">
        <v>0.60512093114084564</v>
      </c>
      <c r="N67">
        <v>-0.6388643214449985</v>
      </c>
      <c r="O67">
        <v>-0.57648094298201613</v>
      </c>
      <c r="P67">
        <v>-2.2935273591428995</v>
      </c>
      <c r="R67">
        <f>SQRT(Correlation)*$F67 + SQRT('CDO Param'!C$17 - Correlation)*HLOOKUP('CDO Param'!C$12,$C$4:$E$1004,$A67,FALSE) + SQRT(1-Correlation)*G67</f>
        <v>-0.32517025318684367</v>
      </c>
      <c r="S67">
        <f>SQRT(Correlation)*$F67 + SQRT('CDO Param'!D$17 - Correlation)*HLOOKUP('CDO Param'!D$12,$C$4:$E$1004,$A67,FALSE) + SQRT(1-Correlation)*H67</f>
        <v>2.1287593015667601</v>
      </c>
      <c r="T67">
        <f>SQRT(Correlation)*$F67 + SQRT('CDO Param'!E$17 - Correlation)*HLOOKUP('CDO Param'!E$12,$C$4:$E$1004,$A67,FALSE) + SQRT(1-Correlation)*I67</f>
        <v>8.7257044779069703E-2</v>
      </c>
      <c r="U67">
        <f>SQRT(Correlation)*$F67 + SQRT('CDO Param'!F$17 - Correlation)*HLOOKUP('CDO Param'!F$12,$C$4:$E$1004,$A67,FALSE) + SQRT(1-Correlation)*J67</f>
        <v>2.1581797610560423</v>
      </c>
      <c r="V67">
        <f>SQRT(Correlation)*$F67 + SQRT('CDO Param'!G$17 - Correlation)*HLOOKUP('CDO Param'!G$12,$C$4:$E$1004,$A67,FALSE) + SQRT(1-Correlation)*K67</f>
        <v>0.86893969603228882</v>
      </c>
      <c r="W67">
        <f>SQRT(Correlation)*$F67 + SQRT('CDO Param'!H$17 - Correlation)*HLOOKUP('CDO Param'!H$12,$C$4:$E$1004,$A67,FALSE) + SQRT(1-Correlation)*L67</f>
        <v>-0.85689967706197945</v>
      </c>
      <c r="X67">
        <f>SQRT(Correlation)*$F67 + SQRT('CDO Param'!I$17 - Correlation)*HLOOKUP('CDO Param'!I$12,$C$4:$E$1004,$A67,FALSE) + SQRT(1-Correlation)*M67</f>
        <v>1.0786055473089795</v>
      </c>
      <c r="Y67">
        <f>SQRT(Correlation)*$F67 + SQRT('CDO Param'!J$17 - Correlation)*HLOOKUP('CDO Param'!J$12,$C$4:$E$1004,$A67,FALSE) + SQRT(1-Correlation)*N67</f>
        <v>6.116529439797036E-2</v>
      </c>
      <c r="Z67">
        <f>SQRT(Correlation)*$F67 + SQRT('CDO Param'!K$17 - Correlation)*HLOOKUP('CDO Param'!K$12,$C$4:$E$1004,$A67,FALSE) + SQRT(1-Correlation)*O67</f>
        <v>0.1203473636217659</v>
      </c>
      <c r="AA67">
        <f>SQRT(Correlation)*$F67 + SQRT('CDO Param'!L$17 - Correlation)*HLOOKUP('CDO Param'!L$12,$C$4:$E$1004,$A67,FALSE) + SQRT(1-Correlation)*P67</f>
        <v>-1.508585893367556</v>
      </c>
      <c r="AC67" s="3">
        <f>IF(R67&lt;'CDO Param'!C$13,1,0)</f>
        <v>0</v>
      </c>
      <c r="AD67" s="3">
        <f>IF(S67&lt;'CDO Param'!D$13,1,0)</f>
        <v>0</v>
      </c>
      <c r="AE67" s="3">
        <f>IF(T67&lt;'CDO Param'!E$13,1,0)</f>
        <v>0</v>
      </c>
      <c r="AF67" s="3">
        <f>IF(U67&lt;'CDO Param'!F$13,1,0)</f>
        <v>0</v>
      </c>
      <c r="AG67" s="3">
        <f>IF(V67&lt;'CDO Param'!G$13,1,0)</f>
        <v>0</v>
      </c>
      <c r="AH67" s="3">
        <f>IF(W67&lt;'CDO Param'!H$13,1,0)</f>
        <v>0</v>
      </c>
      <c r="AI67" s="3">
        <f>IF(X67&lt;'CDO Param'!I$13,1,0)</f>
        <v>0</v>
      </c>
      <c r="AJ67" s="3">
        <f>IF(Y67&lt;'CDO Param'!J$13,1,0)</f>
        <v>0</v>
      </c>
      <c r="AK67" s="3">
        <f>IF(Z67&lt;'CDO Param'!K$13,1,0)</f>
        <v>0</v>
      </c>
      <c r="AL67" s="3">
        <f>IF(AA67&lt;'CDO Param'!L$13,1,0)</f>
        <v>1</v>
      </c>
      <c r="AN67" s="3">
        <f>AC67*'CDO Param'!C$6*'CDO Param'!C$9</f>
        <v>0</v>
      </c>
      <c r="AO67" s="3">
        <f>AD67*'CDO Param'!D$6*'CDO Param'!D$9</f>
        <v>0</v>
      </c>
      <c r="AP67" s="3">
        <f>AE67*'CDO Param'!E$6*'CDO Param'!E$9</f>
        <v>0</v>
      </c>
      <c r="AQ67" s="3">
        <f>AF67*'CDO Param'!F$6*'CDO Param'!F$9</f>
        <v>0</v>
      </c>
      <c r="AR67" s="3">
        <f>AG67*'CDO Param'!G$6*'CDO Param'!G$9</f>
        <v>0</v>
      </c>
      <c r="AS67" s="3">
        <f>AH67*'CDO Param'!H$6*'CDO Param'!H$9</f>
        <v>0</v>
      </c>
      <c r="AT67" s="3">
        <f>AI67*'CDO Param'!I$6*'CDO Param'!I$9</f>
        <v>0</v>
      </c>
      <c r="AU67" s="3">
        <f>AJ67*'CDO Param'!J$6*'CDO Param'!J$9</f>
        <v>0</v>
      </c>
      <c r="AV67" s="3">
        <f>AK67*'CDO Param'!K$6*'CDO Param'!K$9</f>
        <v>0</v>
      </c>
      <c r="AW67" s="3">
        <f>AL67*'CDO Param'!L$6*'CDO Param'!L$9</f>
        <v>4500</v>
      </c>
      <c r="AY67" s="2">
        <f t="shared" si="2"/>
        <v>4500</v>
      </c>
      <c r="BI67" s="5">
        <f>AY67/'CDO Param'!$M$6</f>
        <v>4.6875E-2</v>
      </c>
      <c r="BJ67" s="5">
        <f t="shared" si="3"/>
        <v>0</v>
      </c>
      <c r="BK67" s="5">
        <f t="shared" si="4"/>
        <v>0</v>
      </c>
    </row>
    <row r="68" spans="1:63" x14ac:dyDescent="0.2">
      <c r="A68" s="3">
        <v>65</v>
      </c>
      <c r="B68" s="3">
        <v>64</v>
      </c>
      <c r="C68">
        <v>-0.40578242987976409</v>
      </c>
      <c r="D68">
        <v>-1.3770613804808818</v>
      </c>
      <c r="E68">
        <v>1.4712122720084153</v>
      </c>
      <c r="F68">
        <v>0.21043888409622014</v>
      </c>
      <c r="G68">
        <v>-1.0083203960675746</v>
      </c>
      <c r="H68">
        <v>0.90917410489055328</v>
      </c>
      <c r="I68">
        <v>-0.34683466765272897</v>
      </c>
      <c r="J68">
        <v>0.7156018000387121</v>
      </c>
      <c r="K68">
        <v>0.68211193138267845</v>
      </c>
      <c r="L68">
        <v>1.0717212717281654</v>
      </c>
      <c r="M68">
        <v>0.55351392802549526</v>
      </c>
      <c r="N68">
        <v>0.56735188991297036</v>
      </c>
      <c r="O68">
        <v>-2.3743996280245483</v>
      </c>
      <c r="P68">
        <v>0.54898237067391165</v>
      </c>
      <c r="R68">
        <f>SQRT(Correlation)*$F68 + SQRT('CDO Param'!C$17 - Correlation)*HLOOKUP('CDO Param'!C$12,$C$4:$E$1004,$A68,FALSE) + SQRT(1-Correlation)*G68</f>
        <v>-1.0847759886817909</v>
      </c>
      <c r="S68">
        <f>SQRT(Correlation)*$F68 + SQRT('CDO Param'!D$17 - Correlation)*HLOOKUP('CDO Param'!D$12,$C$4:$E$1004,$A68,FALSE) + SQRT(1-Correlation)*H68</f>
        <v>0.73431901848088987</v>
      </c>
      <c r="T68">
        <f>SQRT(Correlation)*$F68 + SQRT('CDO Param'!E$17 - Correlation)*HLOOKUP('CDO Param'!E$12,$C$4:$E$1004,$A68,FALSE) + SQRT(1-Correlation)*I68</f>
        <v>-0.36984957777235689</v>
      </c>
      <c r="U68">
        <f>SQRT(Correlation)*$F68 + SQRT('CDO Param'!F$17 - Correlation)*HLOOKUP('CDO Param'!F$12,$C$4:$E$1004,$A68,FALSE) + SQRT(1-Correlation)*J68</f>
        <v>1.0743991589067063</v>
      </c>
      <c r="V68">
        <f>SQRT(Correlation)*$F68 + SQRT('CDO Param'!G$17 - Correlation)*HLOOKUP('CDO Param'!G$12,$C$4:$E$1004,$A68,FALSE) + SQRT(1-Correlation)*K68</f>
        <v>1.0426278798588218</v>
      </c>
      <c r="W68">
        <f>SQRT(Correlation)*$F68 + SQRT('CDO Param'!H$17 - Correlation)*HLOOKUP('CDO Param'!H$12,$C$4:$E$1004,$A68,FALSE) + SQRT(1-Correlation)*L68</f>
        <v>0.88852480080516294</v>
      </c>
      <c r="X68">
        <f>SQRT(Correlation)*$F68 + SQRT('CDO Param'!I$17 - Correlation)*HLOOKUP('CDO Param'!I$12,$C$4:$E$1004,$A68,FALSE) + SQRT(1-Correlation)*M68</f>
        <v>0.92062910191121816</v>
      </c>
      <c r="Y68">
        <f>SQRT(Correlation)*$F68 + SQRT('CDO Param'!J$17 - Correlation)*HLOOKUP('CDO Param'!J$12,$C$4:$E$1004,$A68,FALSE) + SQRT(1-Correlation)*N68</f>
        <v>0.49742394069251661</v>
      </c>
      <c r="Z68">
        <f>SQRT(Correlation)*$F68 + SQRT('CDO Param'!K$17 - Correlation)*HLOOKUP('CDO Param'!K$12,$C$4:$E$1004,$A68,FALSE) + SQRT(1-Correlation)*O68</f>
        <v>-2.2933665913895536</v>
      </c>
      <c r="AA68">
        <f>SQRT(Correlation)*$F68 + SQRT('CDO Param'!L$17 - Correlation)*HLOOKUP('CDO Param'!L$12,$C$4:$E$1004,$A68,FALSE) + SQRT(1-Correlation)*P68</f>
        <v>0.47999708459720403</v>
      </c>
      <c r="AC68" s="3">
        <f>IF(R68&lt;'CDO Param'!C$13,1,0)</f>
        <v>0</v>
      </c>
      <c r="AD68" s="3">
        <f>IF(S68&lt;'CDO Param'!D$13,1,0)</f>
        <v>0</v>
      </c>
      <c r="AE68" s="3">
        <f>IF(T68&lt;'CDO Param'!E$13,1,0)</f>
        <v>0</v>
      </c>
      <c r="AF68" s="3">
        <f>IF(U68&lt;'CDO Param'!F$13,1,0)</f>
        <v>0</v>
      </c>
      <c r="AG68" s="3">
        <f>IF(V68&lt;'CDO Param'!G$13,1,0)</f>
        <v>0</v>
      </c>
      <c r="AH68" s="3">
        <f>IF(W68&lt;'CDO Param'!H$13,1,0)</f>
        <v>0</v>
      </c>
      <c r="AI68" s="3">
        <f>IF(X68&lt;'CDO Param'!I$13,1,0)</f>
        <v>0</v>
      </c>
      <c r="AJ68" s="3">
        <f>IF(Y68&lt;'CDO Param'!J$13,1,0)</f>
        <v>0</v>
      </c>
      <c r="AK68" s="3">
        <f>IF(Z68&lt;'CDO Param'!K$13,1,0)</f>
        <v>1</v>
      </c>
      <c r="AL68" s="3">
        <f>IF(AA68&lt;'CDO Param'!L$13,1,0)</f>
        <v>0</v>
      </c>
      <c r="AN68" s="3">
        <f>AC68*'CDO Param'!C$6*'CDO Param'!C$9</f>
        <v>0</v>
      </c>
      <c r="AO68" s="3">
        <f>AD68*'CDO Param'!D$6*'CDO Param'!D$9</f>
        <v>0</v>
      </c>
      <c r="AP68" s="3">
        <f>AE68*'CDO Param'!E$6*'CDO Param'!E$9</f>
        <v>0</v>
      </c>
      <c r="AQ68" s="3">
        <f>AF68*'CDO Param'!F$6*'CDO Param'!F$9</f>
        <v>0</v>
      </c>
      <c r="AR68" s="3">
        <f>AG68*'CDO Param'!G$6*'CDO Param'!G$9</f>
        <v>0</v>
      </c>
      <c r="AS68" s="3">
        <f>AH68*'CDO Param'!H$6*'CDO Param'!H$9</f>
        <v>0</v>
      </c>
      <c r="AT68" s="3">
        <f>AI68*'CDO Param'!I$6*'CDO Param'!I$9</f>
        <v>0</v>
      </c>
      <c r="AU68" s="3">
        <f>AJ68*'CDO Param'!J$6*'CDO Param'!J$9</f>
        <v>0</v>
      </c>
      <c r="AV68" s="3">
        <f>AK68*'CDO Param'!K$6*'CDO Param'!K$9</f>
        <v>4500</v>
      </c>
      <c r="AW68" s="3">
        <f>AL68*'CDO Param'!L$6*'CDO Param'!L$9</f>
        <v>0</v>
      </c>
      <c r="AY68" s="2">
        <f t="shared" si="2"/>
        <v>4500</v>
      </c>
      <c r="BI68" s="5">
        <f>AY68/'CDO Param'!$M$6</f>
        <v>4.6875E-2</v>
      </c>
      <c r="BJ68" s="5">
        <f t="shared" si="3"/>
        <v>0</v>
      </c>
      <c r="BK68" s="5">
        <f t="shared" si="4"/>
        <v>0</v>
      </c>
    </row>
    <row r="69" spans="1:63" x14ac:dyDescent="0.2">
      <c r="A69" s="3">
        <v>66</v>
      </c>
      <c r="B69" s="3">
        <v>65</v>
      </c>
      <c r="C69">
        <v>0.29369175535975955</v>
      </c>
      <c r="D69">
        <v>-1.0663916327757761</v>
      </c>
      <c r="E69">
        <v>-7.4938952820957638E-2</v>
      </c>
      <c r="F69">
        <v>0.72559259933768772</v>
      </c>
      <c r="G69">
        <v>-0.21697132979170419</v>
      </c>
      <c r="H69">
        <v>-1.8078208086080849</v>
      </c>
      <c r="I69">
        <v>0.18692958292376716</v>
      </c>
      <c r="J69">
        <v>0.26354882720625028</v>
      </c>
      <c r="K69">
        <v>-0.37230165617074817</v>
      </c>
      <c r="L69">
        <v>0.52238874559407122</v>
      </c>
      <c r="M69">
        <v>-1.0839289643627126</v>
      </c>
      <c r="N69">
        <v>1.4649685908807442E-2</v>
      </c>
      <c r="O69">
        <v>0.59422177400847431</v>
      </c>
      <c r="P69">
        <v>-0.7964968062879052</v>
      </c>
      <c r="R69">
        <f>SQRT(Correlation)*$F69 + SQRT('CDO Param'!C$17 - Correlation)*HLOOKUP('CDO Param'!C$12,$C$4:$E$1004,$A69,FALSE) + SQRT(1-Correlation)*G69</f>
        <v>-0.12719510098956122</v>
      </c>
      <c r="S69">
        <f>SQRT(Correlation)*$F69 + SQRT('CDO Param'!D$17 - Correlation)*HLOOKUP('CDO Param'!D$12,$C$4:$E$1004,$A69,FALSE) + SQRT(1-Correlation)*H69</f>
        <v>-1.6364074312550263</v>
      </c>
      <c r="T69">
        <f>SQRT(Correlation)*$F69 + SQRT('CDO Param'!E$17 - Correlation)*HLOOKUP('CDO Param'!E$12,$C$4:$E$1004,$A69,FALSE) + SQRT(1-Correlation)*I69</f>
        <v>0.48449303463742854</v>
      </c>
      <c r="U69">
        <f>SQRT(Correlation)*$F69 + SQRT('CDO Param'!F$17 - Correlation)*HLOOKUP('CDO Param'!F$12,$C$4:$E$1004,$A69,FALSE) + SQRT(1-Correlation)*J69</f>
        <v>0.46272003805124695</v>
      </c>
      <c r="V69">
        <f>SQRT(Correlation)*$F69 + SQRT('CDO Param'!G$17 - Correlation)*HLOOKUP('CDO Param'!G$12,$C$4:$E$1004,$A69,FALSE) + SQRT(1-Correlation)*K69</f>
        <v>-0.14050069558585729</v>
      </c>
      <c r="W69">
        <f>SQRT(Correlation)*$F69 + SQRT('CDO Param'!H$17 - Correlation)*HLOOKUP('CDO Param'!H$12,$C$4:$E$1004,$A69,FALSE) + SQRT(1-Correlation)*L69</f>
        <v>0.57422345377429274</v>
      </c>
      <c r="X69">
        <f>SQRT(Correlation)*$F69 + SQRT('CDO Param'!I$17 - Correlation)*HLOOKUP('CDO Param'!I$12,$C$4:$E$1004,$A69,FALSE) + SQRT(1-Correlation)*M69</f>
        <v>-0.81560963730421954</v>
      </c>
      <c r="Y69">
        <f>SQRT(Correlation)*$F69 + SQRT('CDO Param'!J$17 - Correlation)*HLOOKUP('CDO Param'!J$12,$C$4:$E$1004,$A69,FALSE) + SQRT(1-Correlation)*N69</f>
        <v>0.32105397374947364</v>
      </c>
      <c r="Z69">
        <f>SQRT(Correlation)*$F69 + SQRT('CDO Param'!K$17 - Correlation)*HLOOKUP('CDO Param'!K$12,$C$4:$E$1004,$A69,FALSE) + SQRT(1-Correlation)*O69</f>
        <v>0.87088433374588858</v>
      </c>
      <c r="AA69">
        <f>SQRT(Correlation)*$F69 + SQRT('CDO Param'!L$17 - Correlation)*HLOOKUP('CDO Param'!L$12,$C$4:$E$1004,$A69,FALSE) + SQRT(1-Correlation)*P69</f>
        <v>-0.44846715566980899</v>
      </c>
      <c r="AC69" s="3">
        <f>IF(R69&lt;'CDO Param'!C$13,1,0)</f>
        <v>0</v>
      </c>
      <c r="AD69" s="3">
        <f>IF(S69&lt;'CDO Param'!D$13,1,0)</f>
        <v>0</v>
      </c>
      <c r="AE69" s="3">
        <f>IF(T69&lt;'CDO Param'!E$13,1,0)</f>
        <v>0</v>
      </c>
      <c r="AF69" s="3">
        <f>IF(U69&lt;'CDO Param'!F$13,1,0)</f>
        <v>0</v>
      </c>
      <c r="AG69" s="3">
        <f>IF(V69&lt;'CDO Param'!G$13,1,0)</f>
        <v>1</v>
      </c>
      <c r="AH69" s="3">
        <f>IF(W69&lt;'CDO Param'!H$13,1,0)</f>
        <v>0</v>
      </c>
      <c r="AI69" s="3">
        <f>IF(X69&lt;'CDO Param'!I$13,1,0)</f>
        <v>0</v>
      </c>
      <c r="AJ69" s="3">
        <f>IF(Y69&lt;'CDO Param'!J$13,1,0)</f>
        <v>0</v>
      </c>
      <c r="AK69" s="3">
        <f>IF(Z69&lt;'CDO Param'!K$13,1,0)</f>
        <v>0</v>
      </c>
      <c r="AL69" s="3">
        <f>IF(AA69&lt;'CDO Param'!L$13,1,0)</f>
        <v>0</v>
      </c>
      <c r="AN69" s="3">
        <f>AC69*'CDO Param'!C$6*'CDO Param'!C$9</f>
        <v>0</v>
      </c>
      <c r="AO69" s="3">
        <f>AD69*'CDO Param'!D$6*'CDO Param'!D$9</f>
        <v>0</v>
      </c>
      <c r="AP69" s="3">
        <f>AE69*'CDO Param'!E$6*'CDO Param'!E$9</f>
        <v>0</v>
      </c>
      <c r="AQ69" s="3">
        <f>AF69*'CDO Param'!F$6*'CDO Param'!F$9</f>
        <v>0</v>
      </c>
      <c r="AR69" s="3">
        <f>AG69*'CDO Param'!G$6*'CDO Param'!G$9</f>
        <v>4500</v>
      </c>
      <c r="AS69" s="3">
        <f>AH69*'CDO Param'!H$6*'CDO Param'!H$9</f>
        <v>0</v>
      </c>
      <c r="AT69" s="3">
        <f>AI69*'CDO Param'!I$6*'CDO Param'!I$9</f>
        <v>0</v>
      </c>
      <c r="AU69" s="3">
        <f>AJ69*'CDO Param'!J$6*'CDO Param'!J$9</f>
        <v>0</v>
      </c>
      <c r="AV69" s="3">
        <f>AK69*'CDO Param'!K$6*'CDO Param'!K$9</f>
        <v>0</v>
      </c>
      <c r="AW69" s="3">
        <f>AL69*'CDO Param'!L$6*'CDO Param'!L$9</f>
        <v>0</v>
      </c>
      <c r="AY69" s="2">
        <f t="shared" si="2"/>
        <v>4500</v>
      </c>
      <c r="BI69" s="5">
        <f>AY69/'CDO Param'!$M$6</f>
        <v>4.6875E-2</v>
      </c>
      <c r="BJ69" s="5">
        <f t="shared" si="3"/>
        <v>0</v>
      </c>
      <c r="BK69" s="5">
        <f t="shared" si="4"/>
        <v>0</v>
      </c>
    </row>
    <row r="70" spans="1:63" x14ac:dyDescent="0.2">
      <c r="A70" s="3">
        <v>67</v>
      </c>
      <c r="B70" s="3">
        <v>66</v>
      </c>
      <c r="C70">
        <v>0.62528670241590589</v>
      </c>
      <c r="D70">
        <v>-2.7625901566352695E-3</v>
      </c>
      <c r="E70">
        <v>2.0623247110052034</v>
      </c>
      <c r="F70">
        <v>-0.96125177151407115</v>
      </c>
      <c r="G70">
        <v>-1.0183748599956743</v>
      </c>
      <c r="H70">
        <v>-6.3014340412337333E-2</v>
      </c>
      <c r="I70">
        <v>-0.61452965383068658</v>
      </c>
      <c r="J70">
        <v>-0.36288497540226672</v>
      </c>
      <c r="K70">
        <v>0.56503495216020383</v>
      </c>
      <c r="L70">
        <v>0.76676542448694818</v>
      </c>
      <c r="M70">
        <v>-0.27147393666382413</v>
      </c>
      <c r="N70">
        <v>-0.320259232466924</v>
      </c>
      <c r="O70">
        <v>-0.5116726242704317</v>
      </c>
      <c r="P70">
        <v>0.60359070630511269</v>
      </c>
      <c r="R70">
        <f>SQRT(Correlation)*$F70 + SQRT('CDO Param'!C$17 - Correlation)*HLOOKUP('CDO Param'!C$12,$C$4:$E$1004,$A70,FALSE) + SQRT(1-Correlation)*G70</f>
        <v>-1.2704804103647285</v>
      </c>
      <c r="S70">
        <f>SQRT(Correlation)*$F70 + SQRT('CDO Param'!D$17 - Correlation)*HLOOKUP('CDO Param'!D$12,$C$4:$E$1004,$A70,FALSE) + SQRT(1-Correlation)*H70</f>
        <v>-0.36414584181915582</v>
      </c>
      <c r="T70">
        <f>SQRT(Correlation)*$F70 + SQRT('CDO Param'!E$17 - Correlation)*HLOOKUP('CDO Param'!E$12,$C$4:$E$1004,$A70,FALSE) + SQRT(1-Correlation)*I70</f>
        <v>-0.72153320776074514</v>
      </c>
      <c r="U70">
        <f>SQRT(Correlation)*$F70 + SQRT('CDO Param'!F$17 - Correlation)*HLOOKUP('CDO Param'!F$12,$C$4:$E$1004,$A70,FALSE) + SQRT(1-Correlation)*J70</f>
        <v>-0.18708759101470035</v>
      </c>
      <c r="V70">
        <f>SQRT(Correlation)*$F70 + SQRT('CDO Param'!G$17 - Correlation)*HLOOKUP('CDO Param'!G$12,$C$4:$E$1004,$A70,FALSE) + SQRT(1-Correlation)*K70</f>
        <v>0.69321454619205802</v>
      </c>
      <c r="W70">
        <f>SQRT(Correlation)*$F70 + SQRT('CDO Param'!H$17 - Correlation)*HLOOKUP('CDO Param'!H$12,$C$4:$E$1004,$A70,FALSE) + SQRT(1-Correlation)*L70</f>
        <v>0.42305236220107834</v>
      </c>
      <c r="X70">
        <f>SQRT(Correlation)*$F70 + SQRT('CDO Param'!I$17 - Correlation)*HLOOKUP('CDO Param'!I$12,$C$4:$E$1004,$A70,FALSE) + SQRT(1-Correlation)*M70</f>
        <v>-0.10036746530609136</v>
      </c>
      <c r="Y70">
        <f>SQRT(Correlation)*$F70 + SQRT('CDO Param'!J$17 - Correlation)*HLOOKUP('CDO Param'!J$12,$C$4:$E$1004,$A70,FALSE) + SQRT(1-Correlation)*N70</f>
        <v>-0.44236377390265658</v>
      </c>
      <c r="Z70">
        <f>SQRT(Correlation)*$F70 + SQRT('CDO Param'!K$17 - Correlation)*HLOOKUP('CDO Param'!K$12,$C$4:$E$1004,$A70,FALSE) + SQRT(1-Correlation)*O70</f>
        <v>-0.62395446172984337</v>
      </c>
      <c r="AA70">
        <f>SQRT(Correlation)*$F70 + SQRT('CDO Param'!L$17 - Correlation)*HLOOKUP('CDO Param'!L$12,$C$4:$E$1004,$A70,FALSE) + SQRT(1-Correlation)*P70</f>
        <v>0.43407723291536449</v>
      </c>
      <c r="AC70" s="3">
        <f>IF(R70&lt;'CDO Param'!C$13,1,0)</f>
        <v>0</v>
      </c>
      <c r="AD70" s="3">
        <f>IF(S70&lt;'CDO Param'!D$13,1,0)</f>
        <v>0</v>
      </c>
      <c r="AE70" s="3">
        <f>IF(T70&lt;'CDO Param'!E$13,1,0)</f>
        <v>0</v>
      </c>
      <c r="AF70" s="3">
        <f>IF(U70&lt;'CDO Param'!F$13,1,0)</f>
        <v>0</v>
      </c>
      <c r="AG70" s="3">
        <f>IF(V70&lt;'CDO Param'!G$13,1,0)</f>
        <v>0</v>
      </c>
      <c r="AH70" s="3">
        <f>IF(W70&lt;'CDO Param'!H$13,1,0)</f>
        <v>0</v>
      </c>
      <c r="AI70" s="3">
        <f>IF(X70&lt;'CDO Param'!I$13,1,0)</f>
        <v>0</v>
      </c>
      <c r="AJ70" s="3">
        <f>IF(Y70&lt;'CDO Param'!J$13,1,0)</f>
        <v>0</v>
      </c>
      <c r="AK70" s="3">
        <f>IF(Z70&lt;'CDO Param'!K$13,1,0)</f>
        <v>0</v>
      </c>
      <c r="AL70" s="3">
        <f>IF(AA70&lt;'CDO Param'!L$13,1,0)</f>
        <v>0</v>
      </c>
      <c r="AN70" s="3">
        <f>AC70*'CDO Param'!C$6*'CDO Param'!C$9</f>
        <v>0</v>
      </c>
      <c r="AO70" s="3">
        <f>AD70*'CDO Param'!D$6*'CDO Param'!D$9</f>
        <v>0</v>
      </c>
      <c r="AP70" s="3">
        <f>AE70*'CDO Param'!E$6*'CDO Param'!E$9</f>
        <v>0</v>
      </c>
      <c r="AQ70" s="3">
        <f>AF70*'CDO Param'!F$6*'CDO Param'!F$9</f>
        <v>0</v>
      </c>
      <c r="AR70" s="3">
        <f>AG70*'CDO Param'!G$6*'CDO Param'!G$9</f>
        <v>0</v>
      </c>
      <c r="AS70" s="3">
        <f>AH70*'CDO Param'!H$6*'CDO Param'!H$9</f>
        <v>0</v>
      </c>
      <c r="AT70" s="3">
        <f>AI70*'CDO Param'!I$6*'CDO Param'!I$9</f>
        <v>0</v>
      </c>
      <c r="AU70" s="3">
        <f>AJ70*'CDO Param'!J$6*'CDO Param'!J$9</f>
        <v>0</v>
      </c>
      <c r="AV70" s="3">
        <f>AK70*'CDO Param'!K$6*'CDO Param'!K$9</f>
        <v>0</v>
      </c>
      <c r="AW70" s="3">
        <f>AL70*'CDO Param'!L$6*'CDO Param'!L$9</f>
        <v>0</v>
      </c>
      <c r="AY70" s="2">
        <f t="shared" ref="AY70:AY133" si="5">SUM(AN70:AW70)</f>
        <v>0</v>
      </c>
      <c r="BI70" s="5">
        <f>AY70/'CDO Param'!$M$6</f>
        <v>0</v>
      </c>
      <c r="BJ70" s="5">
        <f t="shared" ref="BJ70:BJ133" si="6">MIN(MAX(BI70-$BG$4,0),$BG$5)</f>
        <v>0</v>
      </c>
      <c r="BK70" s="5">
        <f t="shared" ref="BK70:BK133" si="7">BJ70/$BG$5</f>
        <v>0</v>
      </c>
    </row>
    <row r="71" spans="1:63" x14ac:dyDescent="0.2">
      <c r="A71" s="3">
        <v>68</v>
      </c>
      <c r="B71" s="3">
        <v>67</v>
      </c>
      <c r="C71">
        <v>0.58409341363585554</v>
      </c>
      <c r="D71">
        <v>0.76183596320333891</v>
      </c>
      <c r="E71">
        <v>0.56703584050410427</v>
      </c>
      <c r="F71">
        <v>-1.1706106306519359</v>
      </c>
      <c r="G71">
        <v>0.22424728740588762</v>
      </c>
      <c r="H71">
        <v>0.18588252714835107</v>
      </c>
      <c r="I71">
        <v>0.54069460020400584</v>
      </c>
      <c r="J71">
        <v>0.55988948588492349</v>
      </c>
      <c r="K71">
        <v>-0.45925048652861733</v>
      </c>
      <c r="L71">
        <v>-1.1958945833612233</v>
      </c>
      <c r="M71">
        <v>-0.23850134311942384</v>
      </c>
      <c r="N71">
        <v>-0.31947706702339929</v>
      </c>
      <c r="O71">
        <v>-0.55811824495322071</v>
      </c>
      <c r="P71">
        <v>0.96194298748741858</v>
      </c>
      <c r="R71">
        <f>SQRT(Correlation)*$F71 + SQRT('CDO Param'!C$17 - Correlation)*HLOOKUP('CDO Param'!C$12,$C$4:$E$1004,$A71,FALSE) + SQRT(1-Correlation)*G71</f>
        <v>-4.9700053264951388E-2</v>
      </c>
      <c r="S71">
        <f>SQRT(Correlation)*$F71 + SQRT('CDO Param'!D$17 - Correlation)*HLOOKUP('CDO Param'!D$12,$C$4:$E$1004,$A71,FALSE) + SQRT(1-Correlation)*H71</f>
        <v>-8.6096060554988446E-2</v>
      </c>
      <c r="T71">
        <f>SQRT(Correlation)*$F71 + SQRT('CDO Param'!E$17 - Correlation)*HLOOKUP('CDO Param'!E$12,$C$4:$E$1004,$A71,FALSE) + SQRT(1-Correlation)*I71</f>
        <v>0.29730494344414249</v>
      </c>
      <c r="U71">
        <f>SQRT(Correlation)*$F71 + SQRT('CDO Param'!F$17 - Correlation)*HLOOKUP('CDO Param'!F$12,$C$4:$E$1004,$A71,FALSE) + SQRT(1-Correlation)*J71</f>
        <v>0.28777128791108281</v>
      </c>
      <c r="V71">
        <f>SQRT(Correlation)*$F71 + SQRT('CDO Param'!G$17 - Correlation)*HLOOKUP('CDO Param'!G$12,$C$4:$E$1004,$A71,FALSE) + SQRT(1-Correlation)*K71</f>
        <v>-0.67906978229330472</v>
      </c>
      <c r="W71">
        <f>SQRT(Correlation)*$F71 + SQRT('CDO Param'!H$17 - Correlation)*HLOOKUP('CDO Param'!H$12,$C$4:$E$1004,$A71,FALSE) + SQRT(1-Correlation)*L71</f>
        <v>-1.3969649269239208</v>
      </c>
      <c r="X71">
        <f>SQRT(Correlation)*$F71 + SQRT('CDO Param'!I$17 - Correlation)*HLOOKUP('CDO Param'!I$12,$C$4:$E$1004,$A71,FALSE) + SQRT(1-Correlation)*M71</f>
        <v>-0.46964875688204516</v>
      </c>
      <c r="Y71">
        <f>SQRT(Correlation)*$F71 + SQRT('CDO Param'!J$17 - Correlation)*HLOOKUP('CDO Param'!J$12,$C$4:$E$1004,$A71,FALSE) + SQRT(1-Correlation)*N71</f>
        <v>-0.51872555071076121</v>
      </c>
      <c r="Z71">
        <f>SQRT(Correlation)*$F71 + SQRT('CDO Param'!K$17 - Correlation)*HLOOKUP('CDO Param'!K$12,$C$4:$E$1004,$A71,FALSE) + SQRT(1-Correlation)*O71</f>
        <v>-0.74512045043988362</v>
      </c>
      <c r="AA71">
        <f>SQRT(Correlation)*$F71 + SQRT('CDO Param'!L$17 - Correlation)*HLOOKUP('CDO Param'!L$12,$C$4:$E$1004,$A71,FALSE) + SQRT(1-Correlation)*P71</f>
        <v>0.69693625279063065</v>
      </c>
      <c r="AC71" s="3">
        <f>IF(R71&lt;'CDO Param'!C$13,1,0)</f>
        <v>0</v>
      </c>
      <c r="AD71" s="3">
        <f>IF(S71&lt;'CDO Param'!D$13,1,0)</f>
        <v>0</v>
      </c>
      <c r="AE71" s="3">
        <f>IF(T71&lt;'CDO Param'!E$13,1,0)</f>
        <v>0</v>
      </c>
      <c r="AF71" s="3">
        <f>IF(U71&lt;'CDO Param'!F$13,1,0)</f>
        <v>0</v>
      </c>
      <c r="AG71" s="3">
        <f>IF(V71&lt;'CDO Param'!G$13,1,0)</f>
        <v>1</v>
      </c>
      <c r="AH71" s="3">
        <f>IF(W71&lt;'CDO Param'!H$13,1,0)</f>
        <v>0</v>
      </c>
      <c r="AI71" s="3">
        <f>IF(X71&lt;'CDO Param'!I$13,1,0)</f>
        <v>0</v>
      </c>
      <c r="AJ71" s="3">
        <f>IF(Y71&lt;'CDO Param'!J$13,1,0)</f>
        <v>0</v>
      </c>
      <c r="AK71" s="3">
        <f>IF(Z71&lt;'CDO Param'!K$13,1,0)</f>
        <v>0</v>
      </c>
      <c r="AL71" s="3">
        <f>IF(AA71&lt;'CDO Param'!L$13,1,0)</f>
        <v>0</v>
      </c>
      <c r="AN71" s="3">
        <f>AC71*'CDO Param'!C$6*'CDO Param'!C$9</f>
        <v>0</v>
      </c>
      <c r="AO71" s="3">
        <f>AD71*'CDO Param'!D$6*'CDO Param'!D$9</f>
        <v>0</v>
      </c>
      <c r="AP71" s="3">
        <f>AE71*'CDO Param'!E$6*'CDO Param'!E$9</f>
        <v>0</v>
      </c>
      <c r="AQ71" s="3">
        <f>AF71*'CDO Param'!F$6*'CDO Param'!F$9</f>
        <v>0</v>
      </c>
      <c r="AR71" s="3">
        <f>AG71*'CDO Param'!G$6*'CDO Param'!G$9</f>
        <v>4500</v>
      </c>
      <c r="AS71" s="3">
        <f>AH71*'CDO Param'!H$6*'CDO Param'!H$9</f>
        <v>0</v>
      </c>
      <c r="AT71" s="3">
        <f>AI71*'CDO Param'!I$6*'CDO Param'!I$9</f>
        <v>0</v>
      </c>
      <c r="AU71" s="3">
        <f>AJ71*'CDO Param'!J$6*'CDO Param'!J$9</f>
        <v>0</v>
      </c>
      <c r="AV71" s="3">
        <f>AK71*'CDO Param'!K$6*'CDO Param'!K$9</f>
        <v>0</v>
      </c>
      <c r="AW71" s="3">
        <f>AL71*'CDO Param'!L$6*'CDO Param'!L$9</f>
        <v>0</v>
      </c>
      <c r="AY71" s="2">
        <f t="shared" si="5"/>
        <v>4500</v>
      </c>
      <c r="BI71" s="5">
        <f>AY71/'CDO Param'!$M$6</f>
        <v>4.6875E-2</v>
      </c>
      <c r="BJ71" s="5">
        <f t="shared" si="6"/>
        <v>0</v>
      </c>
      <c r="BK71" s="5">
        <f t="shared" si="7"/>
        <v>0</v>
      </c>
    </row>
    <row r="72" spans="1:63" x14ac:dyDescent="0.2">
      <c r="A72" s="3">
        <v>69</v>
      </c>
      <c r="B72" s="3">
        <v>68</v>
      </c>
      <c r="C72">
        <v>0.73250475907116197</v>
      </c>
      <c r="D72">
        <v>-0.80086920206667855</v>
      </c>
      <c r="E72">
        <v>-0.19390654415474273</v>
      </c>
      <c r="F72">
        <v>1.6071408026618883</v>
      </c>
      <c r="G72">
        <v>-0.75794105214299634</v>
      </c>
      <c r="H72">
        <v>1.0322128218831494</v>
      </c>
      <c r="I72">
        <v>-0.31634272090741433</v>
      </c>
      <c r="J72">
        <v>-0.61878154156147502</v>
      </c>
      <c r="K72">
        <v>0.78718585427850485</v>
      </c>
      <c r="L72">
        <v>0.35232915251981467</v>
      </c>
      <c r="M72">
        <v>1.2686723493970931</v>
      </c>
      <c r="N72">
        <v>2.4202381609939039</v>
      </c>
      <c r="O72">
        <v>0.39695805753581226</v>
      </c>
      <c r="P72">
        <v>0.97796601039590314</v>
      </c>
      <c r="R72">
        <f>SQRT(Correlation)*$F72 + SQRT('CDO Param'!C$17 - Correlation)*HLOOKUP('CDO Param'!C$12,$C$4:$E$1004,$A72,FALSE) + SQRT(1-Correlation)*G72</f>
        <v>-0.3240834800995791</v>
      </c>
      <c r="S72">
        <f>SQRT(Correlation)*$F72 + SQRT('CDO Param'!D$17 - Correlation)*HLOOKUP('CDO Param'!D$12,$C$4:$E$1004,$A72,FALSE) + SQRT(1-Correlation)*H72</f>
        <v>1.3742056011294488</v>
      </c>
      <c r="T72">
        <f>SQRT(Correlation)*$F72 + SQRT('CDO Param'!E$17 - Correlation)*HLOOKUP('CDO Param'!E$12,$C$4:$E$1004,$A72,FALSE) + SQRT(1-Correlation)*I72</f>
        <v>0.40191603258291564</v>
      </c>
      <c r="U72">
        <f>SQRT(Correlation)*$F72 + SQRT('CDO Param'!F$17 - Correlation)*HLOOKUP('CDO Param'!F$12,$C$4:$E$1004,$A72,FALSE) + SQRT(1-Correlation)*J72</f>
        <v>-0.12216398932225148</v>
      </c>
      <c r="V72">
        <f>SQRT(Correlation)*$F72 + SQRT('CDO Param'!G$17 - Correlation)*HLOOKUP('CDO Param'!G$12,$C$4:$E$1004,$A72,FALSE) + SQRT(1-Correlation)*K72</f>
        <v>1.211653796714713</v>
      </c>
      <c r="W72">
        <f>SQRT(Correlation)*$F72 + SQRT('CDO Param'!H$17 - Correlation)*HLOOKUP('CDO Param'!H$12,$C$4:$E$1004,$A72,FALSE) + SQRT(1-Correlation)*L72</f>
        <v>0.72921131938715544</v>
      </c>
      <c r="X72">
        <f>SQRT(Correlation)*$F72 + SQRT('CDO Param'!I$17 - Correlation)*HLOOKUP('CDO Param'!I$12,$C$4:$E$1004,$A72,FALSE) + SQRT(1-Correlation)*M72</f>
        <v>1.6684319928705977</v>
      </c>
      <c r="Y72">
        <f>SQRT(Correlation)*$F72 + SQRT('CDO Param'!J$17 - Correlation)*HLOOKUP('CDO Param'!J$12,$C$4:$E$1004,$A72,FALSE) + SQRT(1-Correlation)*N72</f>
        <v>2.9980646090070415</v>
      </c>
      <c r="Z72">
        <f>SQRT(Correlation)*$F72 + SQRT('CDO Param'!K$17 - Correlation)*HLOOKUP('CDO Param'!K$12,$C$4:$E$1004,$A72,FALSE) + SQRT(1-Correlation)*O72</f>
        <v>1.0786125675784346</v>
      </c>
      <c r="AA72">
        <f>SQRT(Correlation)*$F72 + SQRT('CDO Param'!L$17 - Correlation)*HLOOKUP('CDO Param'!L$12,$C$4:$E$1004,$A72,FALSE) + SQRT(1-Correlation)*P72</f>
        <v>1.6298051084913232</v>
      </c>
      <c r="AC72" s="3">
        <f>IF(R72&lt;'CDO Param'!C$13,1,0)</f>
        <v>0</v>
      </c>
      <c r="AD72" s="3">
        <f>IF(S72&lt;'CDO Param'!D$13,1,0)</f>
        <v>0</v>
      </c>
      <c r="AE72" s="3">
        <f>IF(T72&lt;'CDO Param'!E$13,1,0)</f>
        <v>0</v>
      </c>
      <c r="AF72" s="3">
        <f>IF(U72&lt;'CDO Param'!F$13,1,0)</f>
        <v>0</v>
      </c>
      <c r="AG72" s="3">
        <f>IF(V72&lt;'CDO Param'!G$13,1,0)</f>
        <v>0</v>
      </c>
      <c r="AH72" s="3">
        <f>IF(W72&lt;'CDO Param'!H$13,1,0)</f>
        <v>0</v>
      </c>
      <c r="AI72" s="3">
        <f>IF(X72&lt;'CDO Param'!I$13,1,0)</f>
        <v>0</v>
      </c>
      <c r="AJ72" s="3">
        <f>IF(Y72&lt;'CDO Param'!J$13,1,0)</f>
        <v>0</v>
      </c>
      <c r="AK72" s="3">
        <f>IF(Z72&lt;'CDO Param'!K$13,1,0)</f>
        <v>0</v>
      </c>
      <c r="AL72" s="3">
        <f>IF(AA72&lt;'CDO Param'!L$13,1,0)</f>
        <v>0</v>
      </c>
      <c r="AN72" s="3">
        <f>AC72*'CDO Param'!C$6*'CDO Param'!C$9</f>
        <v>0</v>
      </c>
      <c r="AO72" s="3">
        <f>AD72*'CDO Param'!D$6*'CDO Param'!D$9</f>
        <v>0</v>
      </c>
      <c r="AP72" s="3">
        <f>AE72*'CDO Param'!E$6*'CDO Param'!E$9</f>
        <v>0</v>
      </c>
      <c r="AQ72" s="3">
        <f>AF72*'CDO Param'!F$6*'CDO Param'!F$9</f>
        <v>0</v>
      </c>
      <c r="AR72" s="3">
        <f>AG72*'CDO Param'!G$6*'CDO Param'!G$9</f>
        <v>0</v>
      </c>
      <c r="AS72" s="3">
        <f>AH72*'CDO Param'!H$6*'CDO Param'!H$9</f>
        <v>0</v>
      </c>
      <c r="AT72" s="3">
        <f>AI72*'CDO Param'!I$6*'CDO Param'!I$9</f>
        <v>0</v>
      </c>
      <c r="AU72" s="3">
        <f>AJ72*'CDO Param'!J$6*'CDO Param'!J$9</f>
        <v>0</v>
      </c>
      <c r="AV72" s="3">
        <f>AK72*'CDO Param'!K$6*'CDO Param'!K$9</f>
        <v>0</v>
      </c>
      <c r="AW72" s="3">
        <f>AL72*'CDO Param'!L$6*'CDO Param'!L$9</f>
        <v>0</v>
      </c>
      <c r="AY72" s="2">
        <f t="shared" si="5"/>
        <v>0</v>
      </c>
      <c r="BI72" s="5">
        <f>AY72/'CDO Param'!$M$6</f>
        <v>0</v>
      </c>
      <c r="BJ72" s="5">
        <f t="shared" si="6"/>
        <v>0</v>
      </c>
      <c r="BK72" s="5">
        <f t="shared" si="7"/>
        <v>0</v>
      </c>
    </row>
    <row r="73" spans="1:63" x14ac:dyDescent="0.2">
      <c r="A73" s="3">
        <v>70</v>
      </c>
      <c r="B73" s="3">
        <v>69</v>
      </c>
      <c r="C73">
        <v>1.2041232366755139</v>
      </c>
      <c r="D73">
        <v>-0.11516476661199704</v>
      </c>
      <c r="E73">
        <v>-2.0778497855644673</v>
      </c>
      <c r="F73">
        <v>-0.13853991731593851</v>
      </c>
      <c r="G73">
        <v>0.12089913070667535</v>
      </c>
      <c r="H73">
        <v>-0.98721784524968825</v>
      </c>
      <c r="I73">
        <v>0.95452605819446035</v>
      </c>
      <c r="J73">
        <v>-0.41062548916670494</v>
      </c>
      <c r="K73">
        <v>0.51794586397591047</v>
      </c>
      <c r="L73">
        <v>-1.1964857549173757</v>
      </c>
      <c r="M73">
        <v>-7.6363448897609487E-2</v>
      </c>
      <c r="N73">
        <v>2.0178777049295604</v>
      </c>
      <c r="O73">
        <v>0.19298113329568878</v>
      </c>
      <c r="P73">
        <v>-0.10415305951028131</v>
      </c>
      <c r="R73">
        <f>SQRT(Correlation)*$F73 + SQRT('CDO Param'!C$17 - Correlation)*HLOOKUP('CDO Param'!C$12,$C$4:$E$1004,$A73,FALSE) + SQRT(1-Correlation)*G73</f>
        <v>5.4598060008250404E-2</v>
      </c>
      <c r="S73">
        <f>SQRT(Correlation)*$F73 + SQRT('CDO Param'!D$17 - Correlation)*HLOOKUP('CDO Param'!D$12,$C$4:$E$1004,$A73,FALSE) + SQRT(1-Correlation)*H73</f>
        <v>-0.99665400736779453</v>
      </c>
      <c r="T73">
        <f>SQRT(Correlation)*$F73 + SQRT('CDO Param'!E$17 - Correlation)*HLOOKUP('CDO Param'!E$12,$C$4:$E$1004,$A73,FALSE) + SQRT(1-Correlation)*I73</f>
        <v>1.1803138236178585</v>
      </c>
      <c r="U73">
        <f>SQRT(Correlation)*$F73 + SQRT('CDO Param'!F$17 - Correlation)*HLOOKUP('CDO Param'!F$12,$C$4:$E$1004,$A73,FALSE) + SQRT(1-Correlation)*J73</f>
        <v>-0.8979850486388028</v>
      </c>
      <c r="V73">
        <f>SQRT(Correlation)*$F73 + SQRT('CDO Param'!G$17 - Correlation)*HLOOKUP('CDO Param'!G$12,$C$4:$E$1004,$A73,FALSE) + SQRT(1-Correlation)*K73</f>
        <v>-1.7064914864238168E-2</v>
      </c>
      <c r="W73">
        <f>SQRT(Correlation)*$F73 + SQRT('CDO Param'!H$17 - Correlation)*HLOOKUP('CDO Param'!H$12,$C$4:$E$1004,$A73,FALSE) + SQRT(1-Correlation)*L73</f>
        <v>-1.1951829780874732</v>
      </c>
      <c r="X73">
        <f>SQRT(Correlation)*$F73 + SQRT('CDO Param'!I$17 - Correlation)*HLOOKUP('CDO Param'!I$12,$C$4:$E$1004,$A73,FALSE) + SQRT(1-Correlation)*M73</f>
        <v>-0.58087623386322373</v>
      </c>
      <c r="Y73">
        <f>SQRT(Correlation)*$F73 + SQRT('CDO Param'!J$17 - Correlation)*HLOOKUP('CDO Param'!J$12,$C$4:$E$1004,$A73,FALSE) + SQRT(1-Correlation)*N73</f>
        <v>2.1890977708299579</v>
      </c>
      <c r="Z73">
        <f>SQRT(Correlation)*$F73 + SQRT('CDO Param'!K$17 - Correlation)*HLOOKUP('CDO Param'!K$12,$C$4:$E$1004,$A73,FALSE) + SQRT(1-Correlation)*O73</f>
        <v>0.45784887265126112</v>
      </c>
      <c r="AA73">
        <f>SQRT(Correlation)*$F73 + SQRT('CDO Param'!L$17 - Correlation)*HLOOKUP('CDO Param'!L$12,$C$4:$E$1004,$A73,FALSE) + SQRT(1-Correlation)*P73</f>
        <v>0.17596262665651619</v>
      </c>
      <c r="AC73" s="3">
        <f>IF(R73&lt;'CDO Param'!C$13,1,0)</f>
        <v>0</v>
      </c>
      <c r="AD73" s="3">
        <f>IF(S73&lt;'CDO Param'!D$13,1,0)</f>
        <v>0</v>
      </c>
      <c r="AE73" s="3">
        <f>IF(T73&lt;'CDO Param'!E$13,1,0)</f>
        <v>0</v>
      </c>
      <c r="AF73" s="3">
        <f>IF(U73&lt;'CDO Param'!F$13,1,0)</f>
        <v>0</v>
      </c>
      <c r="AG73" s="3">
        <f>IF(V73&lt;'CDO Param'!G$13,1,0)</f>
        <v>1</v>
      </c>
      <c r="AH73" s="3">
        <f>IF(W73&lt;'CDO Param'!H$13,1,0)</f>
        <v>0</v>
      </c>
      <c r="AI73" s="3">
        <f>IF(X73&lt;'CDO Param'!I$13,1,0)</f>
        <v>0</v>
      </c>
      <c r="AJ73" s="3">
        <f>IF(Y73&lt;'CDO Param'!J$13,1,0)</f>
        <v>0</v>
      </c>
      <c r="AK73" s="3">
        <f>IF(Z73&lt;'CDO Param'!K$13,1,0)</f>
        <v>0</v>
      </c>
      <c r="AL73" s="3">
        <f>IF(AA73&lt;'CDO Param'!L$13,1,0)</f>
        <v>0</v>
      </c>
      <c r="AN73" s="3">
        <f>AC73*'CDO Param'!C$6*'CDO Param'!C$9</f>
        <v>0</v>
      </c>
      <c r="AO73" s="3">
        <f>AD73*'CDO Param'!D$6*'CDO Param'!D$9</f>
        <v>0</v>
      </c>
      <c r="AP73" s="3">
        <f>AE73*'CDO Param'!E$6*'CDO Param'!E$9</f>
        <v>0</v>
      </c>
      <c r="AQ73" s="3">
        <f>AF73*'CDO Param'!F$6*'CDO Param'!F$9</f>
        <v>0</v>
      </c>
      <c r="AR73" s="3">
        <f>AG73*'CDO Param'!G$6*'CDO Param'!G$9</f>
        <v>4500</v>
      </c>
      <c r="AS73" s="3">
        <f>AH73*'CDO Param'!H$6*'CDO Param'!H$9</f>
        <v>0</v>
      </c>
      <c r="AT73" s="3">
        <f>AI73*'CDO Param'!I$6*'CDO Param'!I$9</f>
        <v>0</v>
      </c>
      <c r="AU73" s="3">
        <f>AJ73*'CDO Param'!J$6*'CDO Param'!J$9</f>
        <v>0</v>
      </c>
      <c r="AV73" s="3">
        <f>AK73*'CDO Param'!K$6*'CDO Param'!K$9</f>
        <v>0</v>
      </c>
      <c r="AW73" s="3">
        <f>AL73*'CDO Param'!L$6*'CDO Param'!L$9</f>
        <v>0</v>
      </c>
      <c r="AY73" s="2">
        <f t="shared" si="5"/>
        <v>4500</v>
      </c>
      <c r="BI73" s="5">
        <f>AY73/'CDO Param'!$M$6</f>
        <v>4.6875E-2</v>
      </c>
      <c r="BJ73" s="5">
        <f t="shared" si="6"/>
        <v>0</v>
      </c>
      <c r="BK73" s="5">
        <f t="shared" si="7"/>
        <v>0</v>
      </c>
    </row>
    <row r="74" spans="1:63" x14ac:dyDescent="0.2">
      <c r="A74" s="3">
        <v>71</v>
      </c>
      <c r="B74" s="3">
        <v>70</v>
      </c>
      <c r="C74">
        <v>-0.21297864805092104</v>
      </c>
      <c r="D74">
        <v>-2.4156361178029329</v>
      </c>
      <c r="E74">
        <v>3.2596290111541748</v>
      </c>
      <c r="F74">
        <v>-0.8597476153227035</v>
      </c>
      <c r="G74">
        <v>0.71452404881711118</v>
      </c>
      <c r="H74">
        <v>-1.0408257367089391</v>
      </c>
      <c r="I74">
        <v>1.1721840564860031</v>
      </c>
      <c r="J74">
        <v>0.59212879932601936</v>
      </c>
      <c r="K74">
        <v>-0.15487671589653473</v>
      </c>
      <c r="L74">
        <v>-0.90555431597749703</v>
      </c>
      <c r="M74">
        <v>0.57932538766181096</v>
      </c>
      <c r="N74">
        <v>-1.1326665116939694</v>
      </c>
      <c r="O74">
        <v>0.4495541361393407</v>
      </c>
      <c r="P74">
        <v>-0.68800545705016702</v>
      </c>
      <c r="R74">
        <f>SQRT(Correlation)*$F74 + SQRT('CDO Param'!C$17 - Correlation)*HLOOKUP('CDO Param'!C$12,$C$4:$E$1004,$A74,FALSE) + SQRT(1-Correlation)*G74</f>
        <v>6.4358427480901259E-2</v>
      </c>
      <c r="S74">
        <f>SQRT(Correlation)*$F74 + SQRT('CDO Param'!D$17 - Correlation)*HLOOKUP('CDO Param'!D$12,$C$4:$E$1004,$A74,FALSE) + SQRT(1-Correlation)*H74</f>
        <v>-1.6009125962842141</v>
      </c>
      <c r="T74">
        <f>SQRT(Correlation)*$F74 + SQRT('CDO Param'!E$17 - Correlation)*HLOOKUP('CDO Param'!E$12,$C$4:$E$1004,$A74,FALSE) + SQRT(1-Correlation)*I74</f>
        <v>0.78380651516662003</v>
      </c>
      <c r="U74">
        <f>SQRT(Correlation)*$F74 + SQRT('CDO Param'!F$17 - Correlation)*HLOOKUP('CDO Param'!F$12,$C$4:$E$1004,$A74,FALSE) + SQRT(1-Correlation)*J74</f>
        <v>1.018741839520612</v>
      </c>
      <c r="V74">
        <f>SQRT(Correlation)*$F74 + SQRT('CDO Param'!G$17 - Correlation)*HLOOKUP('CDO Param'!G$12,$C$4:$E$1004,$A74,FALSE) + SQRT(1-Correlation)*K74</f>
        <v>0.31007018367735617</v>
      </c>
      <c r="W74">
        <f>SQRT(Correlation)*$F74 + SQRT('CDO Param'!H$17 - Correlation)*HLOOKUP('CDO Param'!H$12,$C$4:$E$1004,$A74,FALSE) + SQRT(1-Correlation)*L74</f>
        <v>-1.4725828587327312</v>
      </c>
      <c r="X74">
        <f>SQRT(Correlation)*$F74 + SQRT('CDO Param'!I$17 - Correlation)*HLOOKUP('CDO Param'!I$12,$C$4:$E$1004,$A74,FALSE) + SQRT(1-Correlation)*M74</f>
        <v>1.0065954567167124</v>
      </c>
      <c r="Y74">
        <f>SQRT(Correlation)*$F74 + SQRT('CDO Param'!J$17 - Correlation)*HLOOKUP('CDO Param'!J$12,$C$4:$E$1004,$A74,FALSE) + SQRT(1-Correlation)*N74</f>
        <v>-1.4027667233679568</v>
      </c>
      <c r="Z74">
        <f>SQRT(Correlation)*$F74 + SQRT('CDO Param'!K$17 - Correlation)*HLOOKUP('CDO Param'!K$12,$C$4:$E$1004,$A74,FALSE) + SQRT(1-Correlation)*O74</f>
        <v>9.8259579062168256E-2</v>
      </c>
      <c r="AA74">
        <f>SQRT(Correlation)*$F74 + SQRT('CDO Param'!L$17 - Correlation)*HLOOKUP('CDO Param'!L$12,$C$4:$E$1004,$A74,FALSE) + SQRT(1-Correlation)*P74</f>
        <v>-0.98092420753385468</v>
      </c>
      <c r="AC74" s="3">
        <f>IF(R74&lt;'CDO Param'!C$13,1,0)</f>
        <v>0</v>
      </c>
      <c r="AD74" s="3">
        <f>IF(S74&lt;'CDO Param'!D$13,1,0)</f>
        <v>0</v>
      </c>
      <c r="AE74" s="3">
        <f>IF(T74&lt;'CDO Param'!E$13,1,0)</f>
        <v>0</v>
      </c>
      <c r="AF74" s="3">
        <f>IF(U74&lt;'CDO Param'!F$13,1,0)</f>
        <v>0</v>
      </c>
      <c r="AG74" s="3">
        <f>IF(V74&lt;'CDO Param'!G$13,1,0)</f>
        <v>0</v>
      </c>
      <c r="AH74" s="3">
        <f>IF(W74&lt;'CDO Param'!H$13,1,0)</f>
        <v>0</v>
      </c>
      <c r="AI74" s="3">
        <f>IF(X74&lt;'CDO Param'!I$13,1,0)</f>
        <v>0</v>
      </c>
      <c r="AJ74" s="3">
        <f>IF(Y74&lt;'CDO Param'!J$13,1,0)</f>
        <v>0</v>
      </c>
      <c r="AK74" s="3">
        <f>IF(Z74&lt;'CDO Param'!K$13,1,0)</f>
        <v>0</v>
      </c>
      <c r="AL74" s="3">
        <f>IF(AA74&lt;'CDO Param'!L$13,1,0)</f>
        <v>1</v>
      </c>
      <c r="AN74" s="3">
        <f>AC74*'CDO Param'!C$6*'CDO Param'!C$9</f>
        <v>0</v>
      </c>
      <c r="AO74" s="3">
        <f>AD74*'CDO Param'!D$6*'CDO Param'!D$9</f>
        <v>0</v>
      </c>
      <c r="AP74" s="3">
        <f>AE74*'CDO Param'!E$6*'CDO Param'!E$9</f>
        <v>0</v>
      </c>
      <c r="AQ74" s="3">
        <f>AF74*'CDO Param'!F$6*'CDO Param'!F$9</f>
        <v>0</v>
      </c>
      <c r="AR74" s="3">
        <f>AG74*'CDO Param'!G$6*'CDO Param'!G$9</f>
        <v>0</v>
      </c>
      <c r="AS74" s="3">
        <f>AH74*'CDO Param'!H$6*'CDO Param'!H$9</f>
        <v>0</v>
      </c>
      <c r="AT74" s="3">
        <f>AI74*'CDO Param'!I$6*'CDO Param'!I$9</f>
        <v>0</v>
      </c>
      <c r="AU74" s="3">
        <f>AJ74*'CDO Param'!J$6*'CDO Param'!J$9</f>
        <v>0</v>
      </c>
      <c r="AV74" s="3">
        <f>AK74*'CDO Param'!K$6*'CDO Param'!K$9</f>
        <v>0</v>
      </c>
      <c r="AW74" s="3">
        <f>AL74*'CDO Param'!L$6*'CDO Param'!L$9</f>
        <v>4500</v>
      </c>
      <c r="AY74" s="2">
        <f t="shared" si="5"/>
        <v>4500</v>
      </c>
      <c r="BI74" s="5">
        <f>AY74/'CDO Param'!$M$6</f>
        <v>4.6875E-2</v>
      </c>
      <c r="BJ74" s="5">
        <f t="shared" si="6"/>
        <v>0</v>
      </c>
      <c r="BK74" s="5">
        <f t="shared" si="7"/>
        <v>0</v>
      </c>
    </row>
    <row r="75" spans="1:63" x14ac:dyDescent="0.2">
      <c r="A75" s="3">
        <v>72</v>
      </c>
      <c r="B75" s="3">
        <v>71</v>
      </c>
      <c r="C75">
        <v>1.2663349480135366</v>
      </c>
      <c r="D75">
        <v>0.31819467949389946</v>
      </c>
      <c r="E75">
        <v>0.10363919500377961</v>
      </c>
      <c r="F75">
        <v>1.9637991499621421</v>
      </c>
      <c r="G75">
        <v>0.21070945876999758</v>
      </c>
      <c r="H75">
        <v>1.4533998182741925</v>
      </c>
      <c r="I75">
        <v>-1.0807775652210694</v>
      </c>
      <c r="J75">
        <v>-0.62551293922297191</v>
      </c>
      <c r="K75">
        <v>0.22271706257015467</v>
      </c>
      <c r="L75">
        <v>0.177519723365549</v>
      </c>
      <c r="M75">
        <v>0.1261366833205102</v>
      </c>
      <c r="N75">
        <v>-2.1957930584903806</v>
      </c>
      <c r="O75">
        <v>-0.84785597209702246</v>
      </c>
      <c r="P75">
        <v>-1.0866165212064516</v>
      </c>
      <c r="R75">
        <f>SQRT(Correlation)*$F75 + SQRT('CDO Param'!C$17 - Correlation)*HLOOKUP('CDO Param'!C$12,$C$4:$E$1004,$A75,FALSE) + SQRT(1-Correlation)*G75</f>
        <v>0.86590388549617681</v>
      </c>
      <c r="S75">
        <f>SQRT(Correlation)*$F75 + SQRT('CDO Param'!D$17 - Correlation)*HLOOKUP('CDO Param'!D$12,$C$4:$E$1004,$A75,FALSE) + SQRT(1-Correlation)*H75</f>
        <v>2.0448234742061953</v>
      </c>
      <c r="T75">
        <f>SQRT(Correlation)*$F75 + SQRT('CDO Param'!E$17 - Correlation)*HLOOKUP('CDO Param'!E$12,$C$4:$E$1004,$A75,FALSE) + SQRT(1-Correlation)*I75</f>
        <v>-6.9267072039262301E-2</v>
      </c>
      <c r="U75">
        <f>SQRT(Correlation)*$F75 + SQRT('CDO Param'!F$17 - Correlation)*HLOOKUP('CDO Param'!F$12,$C$4:$E$1004,$A75,FALSE) + SQRT(1-Correlation)*J75</f>
        <v>5.0768568459154784E-2</v>
      </c>
      <c r="V75">
        <f>SQRT(Correlation)*$F75 + SQRT('CDO Param'!G$17 - Correlation)*HLOOKUP('CDO Param'!G$12,$C$4:$E$1004,$A75,FALSE) + SQRT(1-Correlation)*K75</f>
        <v>0.85547020406565122</v>
      </c>
      <c r="W75">
        <f>SQRT(Correlation)*$F75 + SQRT('CDO Param'!H$17 - Correlation)*HLOOKUP('CDO Param'!H$12,$C$4:$E$1004,$A75,FALSE) + SQRT(1-Correlation)*L75</f>
        <v>0.8344173378512606</v>
      </c>
      <c r="X75">
        <f>SQRT(Correlation)*$F75 + SQRT('CDO Param'!I$17 - Correlation)*HLOOKUP('CDO Param'!I$12,$C$4:$E$1004,$A75,FALSE) + SQRT(1-Correlation)*M75</f>
        <v>0.76384601135212915</v>
      </c>
      <c r="Y75">
        <f>SQRT(Correlation)*$F75 + SQRT('CDO Param'!J$17 - Correlation)*HLOOKUP('CDO Param'!J$12,$C$4:$E$1004,$A75,FALSE) + SQRT(1-Correlation)*N75</f>
        <v>-1.1270636475714131</v>
      </c>
      <c r="Z75">
        <f>SQRT(Correlation)*$F75 + SQRT('CDO Param'!K$17 - Correlation)*HLOOKUP('CDO Param'!K$12,$C$4:$E$1004,$A75,FALSE) + SQRT(1-Correlation)*O75</f>
        <v>0.15170175311283829</v>
      </c>
      <c r="AA75">
        <f>SQRT(Correlation)*$F75 + SQRT('CDO Param'!L$17 - Correlation)*HLOOKUP('CDO Param'!L$12,$C$4:$E$1004,$A75,FALSE) + SQRT(1-Correlation)*P75</f>
        <v>-7.4806392060646543E-2</v>
      </c>
      <c r="AC75" s="3">
        <f>IF(R75&lt;'CDO Param'!C$13,1,0)</f>
        <v>0</v>
      </c>
      <c r="AD75" s="3">
        <f>IF(S75&lt;'CDO Param'!D$13,1,0)</f>
        <v>0</v>
      </c>
      <c r="AE75" s="3">
        <f>IF(T75&lt;'CDO Param'!E$13,1,0)</f>
        <v>0</v>
      </c>
      <c r="AF75" s="3">
        <f>IF(U75&lt;'CDO Param'!F$13,1,0)</f>
        <v>0</v>
      </c>
      <c r="AG75" s="3">
        <f>IF(V75&lt;'CDO Param'!G$13,1,0)</f>
        <v>0</v>
      </c>
      <c r="AH75" s="3">
        <f>IF(W75&lt;'CDO Param'!H$13,1,0)</f>
        <v>0</v>
      </c>
      <c r="AI75" s="3">
        <f>IF(X75&lt;'CDO Param'!I$13,1,0)</f>
        <v>0</v>
      </c>
      <c r="AJ75" s="3">
        <f>IF(Y75&lt;'CDO Param'!J$13,1,0)</f>
        <v>0</v>
      </c>
      <c r="AK75" s="3">
        <f>IF(Z75&lt;'CDO Param'!K$13,1,0)</f>
        <v>0</v>
      </c>
      <c r="AL75" s="3">
        <f>IF(AA75&lt;'CDO Param'!L$13,1,0)</f>
        <v>0</v>
      </c>
      <c r="AN75" s="3">
        <f>AC75*'CDO Param'!C$6*'CDO Param'!C$9</f>
        <v>0</v>
      </c>
      <c r="AO75" s="3">
        <f>AD75*'CDO Param'!D$6*'CDO Param'!D$9</f>
        <v>0</v>
      </c>
      <c r="AP75" s="3">
        <f>AE75*'CDO Param'!E$6*'CDO Param'!E$9</f>
        <v>0</v>
      </c>
      <c r="AQ75" s="3">
        <f>AF75*'CDO Param'!F$6*'CDO Param'!F$9</f>
        <v>0</v>
      </c>
      <c r="AR75" s="3">
        <f>AG75*'CDO Param'!G$6*'CDO Param'!G$9</f>
        <v>0</v>
      </c>
      <c r="AS75" s="3">
        <f>AH75*'CDO Param'!H$6*'CDO Param'!H$9</f>
        <v>0</v>
      </c>
      <c r="AT75" s="3">
        <f>AI75*'CDO Param'!I$6*'CDO Param'!I$9</f>
        <v>0</v>
      </c>
      <c r="AU75" s="3">
        <f>AJ75*'CDO Param'!J$6*'CDO Param'!J$9</f>
        <v>0</v>
      </c>
      <c r="AV75" s="3">
        <f>AK75*'CDO Param'!K$6*'CDO Param'!K$9</f>
        <v>0</v>
      </c>
      <c r="AW75" s="3">
        <f>AL75*'CDO Param'!L$6*'CDO Param'!L$9</f>
        <v>0</v>
      </c>
      <c r="AY75" s="2">
        <f t="shared" si="5"/>
        <v>0</v>
      </c>
      <c r="BI75" s="5">
        <f>AY75/'CDO Param'!$M$6</f>
        <v>0</v>
      </c>
      <c r="BJ75" s="5">
        <f t="shared" si="6"/>
        <v>0</v>
      </c>
      <c r="BK75" s="5">
        <f t="shared" si="7"/>
        <v>0</v>
      </c>
    </row>
    <row r="76" spans="1:63" x14ac:dyDescent="0.2">
      <c r="A76" s="3">
        <v>73</v>
      </c>
      <c r="B76" s="3">
        <v>72</v>
      </c>
      <c r="C76">
        <v>6.9724137574667111E-3</v>
      </c>
      <c r="D76">
        <v>-0.98395275927032344</v>
      </c>
      <c r="E76">
        <v>-0.52376890380401164</v>
      </c>
      <c r="F76">
        <v>-0.67001792558585294</v>
      </c>
      <c r="G76">
        <v>0.44447915570344776</v>
      </c>
      <c r="H76">
        <v>-0.12175974006822798</v>
      </c>
      <c r="I76">
        <v>-1.2349210010142997</v>
      </c>
      <c r="J76">
        <v>-0.29985812943778001</v>
      </c>
      <c r="K76">
        <v>0.43678937799995765</v>
      </c>
      <c r="L76">
        <v>0.41496150515740737</v>
      </c>
      <c r="M76">
        <v>2.9162038117647171</v>
      </c>
      <c r="N76">
        <v>-0.75296156865078956</v>
      </c>
      <c r="O76">
        <v>1.6706235328456387</v>
      </c>
      <c r="P76">
        <v>-0.30207729651010595</v>
      </c>
      <c r="R76">
        <f>SQRT(Correlation)*$F76 + SQRT('CDO Param'!C$17 - Correlation)*HLOOKUP('CDO Param'!C$12,$C$4:$E$1004,$A76,FALSE) + SQRT(1-Correlation)*G76</f>
        <v>7.0639745858752434E-2</v>
      </c>
      <c r="S76">
        <f>SQRT(Correlation)*$F76 + SQRT('CDO Param'!D$17 - Correlation)*HLOOKUP('CDO Param'!D$12,$C$4:$E$1004,$A76,FALSE) + SQRT(1-Correlation)*H76</f>
        <v>-0.46654163726640208</v>
      </c>
      <c r="T76">
        <f>SQRT(Correlation)*$F76 + SQRT('CDO Param'!E$17 - Correlation)*HLOOKUP('CDO Param'!E$12,$C$4:$E$1004,$A76,FALSE) + SQRT(1-Correlation)*I76</f>
        <v>-1.3815824725893275</v>
      </c>
      <c r="U76">
        <f>SQRT(Correlation)*$F76 + SQRT('CDO Param'!F$17 - Correlation)*HLOOKUP('CDO Param'!F$12,$C$4:$E$1004,$A76,FALSE) + SQRT(1-Correlation)*J76</f>
        <v>-0.61346695832217302</v>
      </c>
      <c r="V76">
        <f>SQRT(Correlation)*$F76 + SQRT('CDO Param'!G$17 - Correlation)*HLOOKUP('CDO Param'!G$12,$C$4:$E$1004,$A76,FALSE) + SQRT(1-Correlation)*K76</f>
        <v>8.5378228534550349E-2</v>
      </c>
      <c r="W76">
        <f>SQRT(Correlation)*$F76 + SQRT('CDO Param'!H$17 - Correlation)*HLOOKUP('CDO Param'!H$12,$C$4:$E$1004,$A76,FALSE) + SQRT(1-Correlation)*L76</f>
        <v>4.2636843788032286E-2</v>
      </c>
      <c r="X76">
        <f>SQRT(Correlation)*$F76 + SQRT('CDO Param'!I$17 - Correlation)*HLOOKUP('CDO Param'!I$12,$C$4:$E$1004,$A76,FALSE) + SQRT(1-Correlation)*M76</f>
        <v>2.4375572907925496</v>
      </c>
      <c r="Y76">
        <f>SQRT(Correlation)*$F76 + SQRT('CDO Param'!J$17 - Correlation)*HLOOKUP('CDO Param'!J$12,$C$4:$E$1004,$A76,FALSE) + SQRT(1-Correlation)*N76</f>
        <v>-0.92435560876815936</v>
      </c>
      <c r="Z76">
        <f>SQRT(Correlation)*$F76 + SQRT('CDO Param'!K$17 - Correlation)*HLOOKUP('CDO Param'!K$12,$C$4:$E$1004,$A76,FALSE) + SQRT(1-Correlation)*O76</f>
        <v>1.3748590984255613</v>
      </c>
      <c r="AA76">
        <f>SQRT(Correlation)*$F76 + SQRT('CDO Param'!L$17 - Correlation)*HLOOKUP('CDO Param'!L$12,$C$4:$E$1004,$A76,FALSE) + SQRT(1-Correlation)*P76</f>
        <v>-0.49660923043463023</v>
      </c>
      <c r="AC76" s="3">
        <f>IF(R76&lt;'CDO Param'!C$13,1,0)</f>
        <v>0</v>
      </c>
      <c r="AD76" s="3">
        <f>IF(S76&lt;'CDO Param'!D$13,1,0)</f>
        <v>0</v>
      </c>
      <c r="AE76" s="3">
        <f>IF(T76&lt;'CDO Param'!E$13,1,0)</f>
        <v>1</v>
      </c>
      <c r="AF76" s="3">
        <f>IF(U76&lt;'CDO Param'!F$13,1,0)</f>
        <v>0</v>
      </c>
      <c r="AG76" s="3">
        <f>IF(V76&lt;'CDO Param'!G$13,1,0)</f>
        <v>0</v>
      </c>
      <c r="AH76" s="3">
        <f>IF(W76&lt;'CDO Param'!H$13,1,0)</f>
        <v>0</v>
      </c>
      <c r="AI76" s="3">
        <f>IF(X76&lt;'CDO Param'!I$13,1,0)</f>
        <v>0</v>
      </c>
      <c r="AJ76" s="3">
        <f>IF(Y76&lt;'CDO Param'!J$13,1,0)</f>
        <v>0</v>
      </c>
      <c r="AK76" s="3">
        <f>IF(Z76&lt;'CDO Param'!K$13,1,0)</f>
        <v>0</v>
      </c>
      <c r="AL76" s="3">
        <f>IF(AA76&lt;'CDO Param'!L$13,1,0)</f>
        <v>0</v>
      </c>
      <c r="AN76" s="3">
        <f>AC76*'CDO Param'!C$6*'CDO Param'!C$9</f>
        <v>0</v>
      </c>
      <c r="AO76" s="3">
        <f>AD76*'CDO Param'!D$6*'CDO Param'!D$9</f>
        <v>0</v>
      </c>
      <c r="AP76" s="3">
        <f>AE76*'CDO Param'!E$6*'CDO Param'!E$9</f>
        <v>4500</v>
      </c>
      <c r="AQ76" s="3">
        <f>AF76*'CDO Param'!F$6*'CDO Param'!F$9</f>
        <v>0</v>
      </c>
      <c r="AR76" s="3">
        <f>AG76*'CDO Param'!G$6*'CDO Param'!G$9</f>
        <v>0</v>
      </c>
      <c r="AS76" s="3">
        <f>AH76*'CDO Param'!H$6*'CDO Param'!H$9</f>
        <v>0</v>
      </c>
      <c r="AT76" s="3">
        <f>AI76*'CDO Param'!I$6*'CDO Param'!I$9</f>
        <v>0</v>
      </c>
      <c r="AU76" s="3">
        <f>AJ76*'CDO Param'!J$6*'CDO Param'!J$9</f>
        <v>0</v>
      </c>
      <c r="AV76" s="3">
        <f>AK76*'CDO Param'!K$6*'CDO Param'!K$9</f>
        <v>0</v>
      </c>
      <c r="AW76" s="3">
        <f>AL76*'CDO Param'!L$6*'CDO Param'!L$9</f>
        <v>0</v>
      </c>
      <c r="AY76" s="2">
        <f t="shared" si="5"/>
        <v>4500</v>
      </c>
      <c r="BI76" s="5">
        <f>AY76/'CDO Param'!$M$6</f>
        <v>4.6875E-2</v>
      </c>
      <c r="BJ76" s="5">
        <f t="shared" si="6"/>
        <v>0</v>
      </c>
      <c r="BK76" s="5">
        <f t="shared" si="7"/>
        <v>0</v>
      </c>
    </row>
    <row r="77" spans="1:63" x14ac:dyDescent="0.2">
      <c r="A77" s="3">
        <v>74</v>
      </c>
      <c r="B77" s="3">
        <v>73</v>
      </c>
      <c r="C77">
        <v>-0.11728616300388239</v>
      </c>
      <c r="D77">
        <v>0.8069082468864508</v>
      </c>
      <c r="E77">
        <v>1.2029067875118926</v>
      </c>
      <c r="F77">
        <v>1.2525561032816768</v>
      </c>
      <c r="G77">
        <v>-0.90938101493520662</v>
      </c>
      <c r="H77">
        <v>0.58348064158053603</v>
      </c>
      <c r="I77">
        <v>0.40334498407901265</v>
      </c>
      <c r="J77">
        <v>-0.35882635529560503</v>
      </c>
      <c r="K77">
        <v>-0.79970277511165477</v>
      </c>
      <c r="L77">
        <v>-1.2563350537675433</v>
      </c>
      <c r="M77">
        <v>-0.56484168453607708</v>
      </c>
      <c r="N77">
        <v>-0.45769183998345397</v>
      </c>
      <c r="O77">
        <v>5.5601958592887968E-2</v>
      </c>
      <c r="P77">
        <v>-1.1660608834063169</v>
      </c>
      <c r="R77">
        <f>SQRT(Correlation)*$F77 + SQRT('CDO Param'!C$17 - Correlation)*HLOOKUP('CDO Param'!C$12,$C$4:$E$1004,$A77,FALSE) + SQRT(1-Correlation)*G77</f>
        <v>-0.35250750344798332</v>
      </c>
      <c r="S77">
        <f>SQRT(Correlation)*$F77 + SQRT('CDO Param'!D$17 - Correlation)*HLOOKUP('CDO Param'!D$12,$C$4:$E$1004,$A77,FALSE) + SQRT(1-Correlation)*H77</f>
        <v>1.0637454163885247</v>
      </c>
      <c r="T77">
        <f>SQRT(Correlation)*$F77 + SQRT('CDO Param'!E$17 - Correlation)*HLOOKUP('CDO Param'!E$12,$C$4:$E$1004,$A77,FALSE) + SQRT(1-Correlation)*I77</f>
        <v>0.7477086661460044</v>
      </c>
      <c r="U77">
        <f>SQRT(Correlation)*$F77 + SQRT('CDO Param'!F$17 - Correlation)*HLOOKUP('CDO Param'!F$12,$C$4:$E$1004,$A77,FALSE) + SQRT(1-Correlation)*J77</f>
        <v>0.32465858292948907</v>
      </c>
      <c r="V77">
        <f>SQRT(Correlation)*$F77 + SQRT('CDO Param'!G$17 - Correlation)*HLOOKUP('CDO Param'!G$12,$C$4:$E$1004,$A77,FALSE) + SQRT(1-Correlation)*K77</f>
        <v>-9.3593513054303856E-2</v>
      </c>
      <c r="W77">
        <f>SQRT(Correlation)*$F77 + SQRT('CDO Param'!H$17 - Correlation)*HLOOKUP('CDO Param'!H$12,$C$4:$E$1004,$A77,FALSE) + SQRT(1-Correlation)*L77</f>
        <v>-0.68165700527939044</v>
      </c>
      <c r="X77">
        <f>SQRT(Correlation)*$F77 + SQRT('CDO Param'!I$17 - Correlation)*HLOOKUP('CDO Param'!I$12,$C$4:$E$1004,$A77,FALSE) + SQRT(1-Correlation)*M77</f>
        <v>0.12921528093667556</v>
      </c>
      <c r="Y77">
        <f>SQRT(Correlation)*$F77 + SQRT('CDO Param'!J$17 - Correlation)*HLOOKUP('CDO Param'!J$12,$C$4:$E$1004,$A77,FALSE) + SQRT(1-Correlation)*N77</f>
        <v>-6.9142587848516457E-2</v>
      </c>
      <c r="Z77">
        <f>SQRT(Correlation)*$F77 + SQRT('CDO Param'!K$17 - Correlation)*HLOOKUP('CDO Param'!K$12,$C$4:$E$1004,$A77,FALSE) + SQRT(1-Correlation)*O77</f>
        <v>0.41781066585376375</v>
      </c>
      <c r="AA77">
        <f>SQRT(Correlation)*$F77 + SQRT('CDO Param'!L$17 - Correlation)*HLOOKUP('CDO Param'!L$12,$C$4:$E$1004,$A77,FALSE) + SQRT(1-Correlation)*P77</f>
        <v>-0.74116046819980563</v>
      </c>
      <c r="AC77" s="3">
        <f>IF(R77&lt;'CDO Param'!C$13,1,0)</f>
        <v>0</v>
      </c>
      <c r="AD77" s="3">
        <f>IF(S77&lt;'CDO Param'!D$13,1,0)</f>
        <v>0</v>
      </c>
      <c r="AE77" s="3">
        <f>IF(T77&lt;'CDO Param'!E$13,1,0)</f>
        <v>0</v>
      </c>
      <c r="AF77" s="3">
        <f>IF(U77&lt;'CDO Param'!F$13,1,0)</f>
        <v>0</v>
      </c>
      <c r="AG77" s="3">
        <f>IF(V77&lt;'CDO Param'!G$13,1,0)</f>
        <v>1</v>
      </c>
      <c r="AH77" s="3">
        <f>IF(W77&lt;'CDO Param'!H$13,1,0)</f>
        <v>0</v>
      </c>
      <c r="AI77" s="3">
        <f>IF(X77&lt;'CDO Param'!I$13,1,0)</f>
        <v>0</v>
      </c>
      <c r="AJ77" s="3">
        <f>IF(Y77&lt;'CDO Param'!J$13,1,0)</f>
        <v>0</v>
      </c>
      <c r="AK77" s="3">
        <f>IF(Z77&lt;'CDO Param'!K$13,1,0)</f>
        <v>0</v>
      </c>
      <c r="AL77" s="3">
        <f>IF(AA77&lt;'CDO Param'!L$13,1,0)</f>
        <v>1</v>
      </c>
      <c r="AN77" s="3">
        <f>AC77*'CDO Param'!C$6*'CDO Param'!C$9</f>
        <v>0</v>
      </c>
      <c r="AO77" s="3">
        <f>AD77*'CDO Param'!D$6*'CDO Param'!D$9</f>
        <v>0</v>
      </c>
      <c r="AP77" s="3">
        <f>AE77*'CDO Param'!E$6*'CDO Param'!E$9</f>
        <v>0</v>
      </c>
      <c r="AQ77" s="3">
        <f>AF77*'CDO Param'!F$6*'CDO Param'!F$9</f>
        <v>0</v>
      </c>
      <c r="AR77" s="3">
        <f>AG77*'CDO Param'!G$6*'CDO Param'!G$9</f>
        <v>4500</v>
      </c>
      <c r="AS77" s="3">
        <f>AH77*'CDO Param'!H$6*'CDO Param'!H$9</f>
        <v>0</v>
      </c>
      <c r="AT77" s="3">
        <f>AI77*'CDO Param'!I$6*'CDO Param'!I$9</f>
        <v>0</v>
      </c>
      <c r="AU77" s="3">
        <f>AJ77*'CDO Param'!J$6*'CDO Param'!J$9</f>
        <v>0</v>
      </c>
      <c r="AV77" s="3">
        <f>AK77*'CDO Param'!K$6*'CDO Param'!K$9</f>
        <v>0</v>
      </c>
      <c r="AW77" s="3">
        <f>AL77*'CDO Param'!L$6*'CDO Param'!L$9</f>
        <v>4500</v>
      </c>
      <c r="AY77" s="2">
        <f t="shared" si="5"/>
        <v>9000</v>
      </c>
      <c r="BI77" s="5">
        <f>AY77/'CDO Param'!$M$6</f>
        <v>9.375E-2</v>
      </c>
      <c r="BJ77" s="5">
        <f t="shared" si="6"/>
        <v>0.02</v>
      </c>
      <c r="BK77" s="5">
        <f t="shared" si="7"/>
        <v>1</v>
      </c>
    </row>
    <row r="78" spans="1:63" x14ac:dyDescent="0.2">
      <c r="A78" s="3">
        <v>75</v>
      </c>
      <c r="B78" s="3">
        <v>74</v>
      </c>
      <c r="C78">
        <v>-2.323176886420697</v>
      </c>
      <c r="D78">
        <v>-2.6423094823257998E-2</v>
      </c>
      <c r="E78">
        <v>-0.38535517887794413</v>
      </c>
      <c r="F78">
        <v>-4.042703949380666E-3</v>
      </c>
      <c r="G78">
        <v>-0.27960254556091968</v>
      </c>
      <c r="H78">
        <v>1.2943019100930542</v>
      </c>
      <c r="I78">
        <v>0.25337840270367451</v>
      </c>
      <c r="J78">
        <v>-0.25826921046245843</v>
      </c>
      <c r="K78">
        <v>1.0722055776568595</v>
      </c>
      <c r="L78">
        <v>7.7266122389119118E-2</v>
      </c>
      <c r="M78">
        <v>-1.551347850181628</v>
      </c>
      <c r="N78">
        <v>-0.53085386753082275</v>
      </c>
      <c r="O78">
        <v>-0.12279997463338077</v>
      </c>
      <c r="P78">
        <v>-0.90053845269721933</v>
      </c>
      <c r="R78">
        <f>SQRT(Correlation)*$F78 + SQRT('CDO Param'!C$17 - Correlation)*HLOOKUP('CDO Param'!C$12,$C$4:$E$1004,$A78,FALSE) + SQRT(1-Correlation)*G78</f>
        <v>-0.27026947021052461</v>
      </c>
      <c r="S78">
        <f>SQRT(Correlation)*$F78 + SQRT('CDO Param'!D$17 - Correlation)*HLOOKUP('CDO Param'!D$12,$C$4:$E$1004,$A78,FALSE) + SQRT(1-Correlation)*H78</f>
        <v>1.2228673995956858</v>
      </c>
      <c r="T78">
        <f>SQRT(Correlation)*$F78 + SQRT('CDO Param'!E$17 - Correlation)*HLOOKUP('CDO Param'!E$12,$C$4:$E$1004,$A78,FALSE) + SQRT(1-Correlation)*I78</f>
        <v>-0.37555738581513826</v>
      </c>
      <c r="U78">
        <f>SQRT(Correlation)*$F78 + SQRT('CDO Param'!F$17 - Correlation)*HLOOKUP('CDO Param'!F$12,$C$4:$E$1004,$A78,FALSE) + SQRT(1-Correlation)*J78</f>
        <v>-0.33246213915027478</v>
      </c>
      <c r="V78">
        <f>SQRT(Correlation)*$F78 + SQRT('CDO Param'!G$17 - Correlation)*HLOOKUP('CDO Param'!G$12,$C$4:$E$1004,$A78,FALSE) + SQRT(1-Correlation)*K78</f>
        <v>0.92973707081581836</v>
      </c>
      <c r="W78">
        <f>SQRT(Correlation)*$F78 + SQRT('CDO Param'!H$17 - Correlation)*HLOOKUP('CDO Param'!H$12,$C$4:$E$1004,$A78,FALSE) + SQRT(1-Correlation)*L78</f>
        <v>6.8285874671211888E-2</v>
      </c>
      <c r="X78">
        <f>SQRT(Correlation)*$F78 + SQRT('CDO Param'!I$17 - Correlation)*HLOOKUP('CDO Param'!I$12,$C$4:$E$1004,$A78,FALSE) + SQRT(1-Correlation)*M78</f>
        <v>-1.5591842477177287</v>
      </c>
      <c r="Y78">
        <f>SQRT(Correlation)*$F78 + SQRT('CDO Param'!J$17 - Correlation)*HLOOKUP('CDO Param'!J$12,$C$4:$E$1004,$A78,FALSE) + SQRT(1-Correlation)*N78</f>
        <v>-1.1195454423788429</v>
      </c>
      <c r="Z78">
        <f>SQRT(Correlation)*$F78 + SQRT('CDO Param'!K$17 - Correlation)*HLOOKUP('CDO Param'!K$12,$C$4:$E$1004,$A78,FALSE) + SQRT(1-Correlation)*O78</f>
        <v>-0.73243152948254653</v>
      </c>
      <c r="AA78">
        <f>SQRT(Correlation)*$F78 + SQRT('CDO Param'!L$17 - Correlation)*HLOOKUP('CDO Param'!L$12,$C$4:$E$1004,$A78,FALSE) + SQRT(1-Correlation)*P78</f>
        <v>-1.470259033872936</v>
      </c>
      <c r="AC78" s="3">
        <f>IF(R78&lt;'CDO Param'!C$13,1,0)</f>
        <v>0</v>
      </c>
      <c r="AD78" s="3">
        <f>IF(S78&lt;'CDO Param'!D$13,1,0)</f>
        <v>0</v>
      </c>
      <c r="AE78" s="3">
        <f>IF(T78&lt;'CDO Param'!E$13,1,0)</f>
        <v>0</v>
      </c>
      <c r="AF78" s="3">
        <f>IF(U78&lt;'CDO Param'!F$13,1,0)</f>
        <v>0</v>
      </c>
      <c r="AG78" s="3">
        <f>IF(V78&lt;'CDO Param'!G$13,1,0)</f>
        <v>0</v>
      </c>
      <c r="AH78" s="3">
        <f>IF(W78&lt;'CDO Param'!H$13,1,0)</f>
        <v>0</v>
      </c>
      <c r="AI78" s="3">
        <f>IF(X78&lt;'CDO Param'!I$13,1,0)</f>
        <v>0</v>
      </c>
      <c r="AJ78" s="3">
        <f>IF(Y78&lt;'CDO Param'!J$13,1,0)</f>
        <v>0</v>
      </c>
      <c r="AK78" s="3">
        <f>IF(Z78&lt;'CDO Param'!K$13,1,0)</f>
        <v>0</v>
      </c>
      <c r="AL78" s="3">
        <f>IF(AA78&lt;'CDO Param'!L$13,1,0)</f>
        <v>1</v>
      </c>
      <c r="AN78" s="3">
        <f>AC78*'CDO Param'!C$6*'CDO Param'!C$9</f>
        <v>0</v>
      </c>
      <c r="AO78" s="3">
        <f>AD78*'CDO Param'!D$6*'CDO Param'!D$9</f>
        <v>0</v>
      </c>
      <c r="AP78" s="3">
        <f>AE78*'CDO Param'!E$6*'CDO Param'!E$9</f>
        <v>0</v>
      </c>
      <c r="AQ78" s="3">
        <f>AF78*'CDO Param'!F$6*'CDO Param'!F$9</f>
        <v>0</v>
      </c>
      <c r="AR78" s="3">
        <f>AG78*'CDO Param'!G$6*'CDO Param'!G$9</f>
        <v>0</v>
      </c>
      <c r="AS78" s="3">
        <f>AH78*'CDO Param'!H$6*'CDO Param'!H$9</f>
        <v>0</v>
      </c>
      <c r="AT78" s="3">
        <f>AI78*'CDO Param'!I$6*'CDO Param'!I$9</f>
        <v>0</v>
      </c>
      <c r="AU78" s="3">
        <f>AJ78*'CDO Param'!J$6*'CDO Param'!J$9</f>
        <v>0</v>
      </c>
      <c r="AV78" s="3">
        <f>AK78*'CDO Param'!K$6*'CDO Param'!K$9</f>
        <v>0</v>
      </c>
      <c r="AW78" s="3">
        <f>AL78*'CDO Param'!L$6*'CDO Param'!L$9</f>
        <v>4500</v>
      </c>
      <c r="AY78" s="2">
        <f t="shared" si="5"/>
        <v>4500</v>
      </c>
      <c r="BI78" s="5">
        <f>AY78/'CDO Param'!$M$6</f>
        <v>4.6875E-2</v>
      </c>
      <c r="BJ78" s="5">
        <f t="shared" si="6"/>
        <v>0</v>
      </c>
      <c r="BK78" s="5">
        <f t="shared" si="7"/>
        <v>0</v>
      </c>
    </row>
    <row r="79" spans="1:63" x14ac:dyDescent="0.2">
      <c r="A79" s="3">
        <v>76</v>
      </c>
      <c r="B79" s="3">
        <v>75</v>
      </c>
      <c r="C79">
        <v>-1.3535463949665427</v>
      </c>
      <c r="D79">
        <v>-0.73250475907116197</v>
      </c>
      <c r="E79">
        <v>-1.6125886759255081</v>
      </c>
      <c r="F79">
        <v>-2.17632987187244</v>
      </c>
      <c r="G79">
        <v>-0.99592398328240961</v>
      </c>
      <c r="H79">
        <v>-1.1364454621798359</v>
      </c>
      <c r="I79">
        <v>-0.34958134165208321</v>
      </c>
      <c r="J79">
        <v>-0.17981847122428007</v>
      </c>
      <c r="K79">
        <v>-0.57588295021560043</v>
      </c>
      <c r="L79">
        <v>-0.22699509827361908</v>
      </c>
      <c r="M79">
        <v>-8.6954514699755237E-2</v>
      </c>
      <c r="N79">
        <v>-0.84527073340723291</v>
      </c>
      <c r="O79">
        <v>-0.65899484980036505</v>
      </c>
      <c r="P79">
        <v>1.5570321920677088</v>
      </c>
      <c r="R79">
        <f>SQRT(Correlation)*$F79 + SQRT('CDO Param'!C$17 - Correlation)*HLOOKUP('CDO Param'!C$12,$C$4:$E$1004,$A79,FALSE) + SQRT(1-Correlation)*G79</f>
        <v>-1.7366241990440212</v>
      </c>
      <c r="S79">
        <f>SQRT(Correlation)*$F79 + SQRT('CDO Param'!D$17 - Correlation)*HLOOKUP('CDO Param'!D$12,$C$4:$E$1004,$A79,FALSE) + SQRT(1-Correlation)*H79</f>
        <v>-1.8699345790913675</v>
      </c>
      <c r="T79">
        <f>SQRT(Correlation)*$F79 + SQRT('CDO Param'!E$17 - Correlation)*HLOOKUP('CDO Param'!E$12,$C$4:$E$1004,$A79,FALSE) + SQRT(1-Correlation)*I79</f>
        <v>-1.3779726285403027</v>
      </c>
      <c r="U79">
        <f>SQRT(Correlation)*$F79 + SQRT('CDO Param'!F$17 - Correlation)*HLOOKUP('CDO Param'!F$12,$C$4:$E$1004,$A79,FALSE) + SQRT(1-Correlation)*J79</f>
        <v>-1.2193925037409656</v>
      </c>
      <c r="V79">
        <f>SQRT(Correlation)*$F79 + SQRT('CDO Param'!G$17 - Correlation)*HLOOKUP('CDO Param'!G$12,$C$4:$E$1004,$A79,FALSE) + SQRT(1-Correlation)*K79</f>
        <v>-1.59513225991111</v>
      </c>
      <c r="W79">
        <f>SQRT(Correlation)*$F79 + SQRT('CDO Param'!H$17 - Correlation)*HLOOKUP('CDO Param'!H$12,$C$4:$E$1004,$A79,FALSE) + SQRT(1-Correlation)*L79</f>
        <v>-1.0071542084475775</v>
      </c>
      <c r="X79">
        <f>SQRT(Correlation)*$F79 + SQRT('CDO Param'!I$17 - Correlation)*HLOOKUP('CDO Param'!I$12,$C$4:$E$1004,$A79,FALSE) + SQRT(1-Correlation)*M79</f>
        <v>-1.1312940191952598</v>
      </c>
      <c r="Y79">
        <f>SQRT(Correlation)*$F79 + SQRT('CDO Param'!J$17 - Correlation)*HLOOKUP('CDO Param'!J$12,$C$4:$E$1004,$A79,FALSE) + SQRT(1-Correlation)*N79</f>
        <v>-1.8482248755192312</v>
      </c>
      <c r="Z79">
        <f>SQRT(Correlation)*$F79 + SQRT('CDO Param'!K$17 - Correlation)*HLOOKUP('CDO Param'!K$12,$C$4:$E$1004,$A79,FALSE) + SQRT(1-Correlation)*O79</f>
        <v>-1.6715080559117941</v>
      </c>
      <c r="AA79">
        <f>SQRT(Correlation)*$F79 + SQRT('CDO Param'!L$17 - Correlation)*HLOOKUP('CDO Param'!L$12,$C$4:$E$1004,$A79,FALSE) + SQRT(1-Correlation)*P79</f>
        <v>0.43079978673673414</v>
      </c>
      <c r="AC79" s="3">
        <f>IF(R79&lt;'CDO Param'!C$13,1,0)</f>
        <v>0</v>
      </c>
      <c r="AD79" s="3">
        <f>IF(S79&lt;'CDO Param'!D$13,1,0)</f>
        <v>1</v>
      </c>
      <c r="AE79" s="3">
        <f>IF(T79&lt;'CDO Param'!E$13,1,0)</f>
        <v>1</v>
      </c>
      <c r="AF79" s="3">
        <f>IF(U79&lt;'CDO Param'!F$13,1,0)</f>
        <v>0</v>
      </c>
      <c r="AG79" s="3">
        <f>IF(V79&lt;'CDO Param'!G$13,1,0)</f>
        <v>1</v>
      </c>
      <c r="AH79" s="3">
        <f>IF(W79&lt;'CDO Param'!H$13,1,0)</f>
        <v>0</v>
      </c>
      <c r="AI79" s="3">
        <f>IF(X79&lt;'CDO Param'!I$13,1,0)</f>
        <v>0</v>
      </c>
      <c r="AJ79" s="3">
        <f>IF(Y79&lt;'CDO Param'!J$13,1,0)</f>
        <v>0</v>
      </c>
      <c r="AK79" s="3">
        <f>IF(Z79&lt;'CDO Param'!K$13,1,0)</f>
        <v>0</v>
      </c>
      <c r="AL79" s="3">
        <f>IF(AA79&lt;'CDO Param'!L$13,1,0)</f>
        <v>0</v>
      </c>
      <c r="AN79" s="3">
        <f>AC79*'CDO Param'!C$6*'CDO Param'!C$9</f>
        <v>0</v>
      </c>
      <c r="AO79" s="3">
        <f>AD79*'CDO Param'!D$6*'CDO Param'!D$9</f>
        <v>4050</v>
      </c>
      <c r="AP79" s="3">
        <f>AE79*'CDO Param'!E$6*'CDO Param'!E$9</f>
        <v>4500</v>
      </c>
      <c r="AQ79" s="3">
        <f>AF79*'CDO Param'!F$6*'CDO Param'!F$9</f>
        <v>0</v>
      </c>
      <c r="AR79" s="3">
        <f>AG79*'CDO Param'!G$6*'CDO Param'!G$9</f>
        <v>4500</v>
      </c>
      <c r="AS79" s="3">
        <f>AH79*'CDO Param'!H$6*'CDO Param'!H$9</f>
        <v>0</v>
      </c>
      <c r="AT79" s="3">
        <f>AI79*'CDO Param'!I$6*'CDO Param'!I$9</f>
        <v>0</v>
      </c>
      <c r="AU79" s="3">
        <f>AJ79*'CDO Param'!J$6*'CDO Param'!J$9</f>
        <v>0</v>
      </c>
      <c r="AV79" s="3">
        <f>AK79*'CDO Param'!K$6*'CDO Param'!K$9</f>
        <v>0</v>
      </c>
      <c r="AW79" s="3">
        <f>AL79*'CDO Param'!L$6*'CDO Param'!L$9</f>
        <v>0</v>
      </c>
      <c r="AY79" s="2">
        <f t="shared" si="5"/>
        <v>13050</v>
      </c>
      <c r="BI79" s="5">
        <f>AY79/'CDO Param'!$M$6</f>
        <v>0.13593749999999999</v>
      </c>
      <c r="BJ79" s="5">
        <f t="shared" si="6"/>
        <v>0.02</v>
      </c>
      <c r="BK79" s="5">
        <f t="shared" si="7"/>
        <v>1</v>
      </c>
    </row>
    <row r="80" spans="1:63" x14ac:dyDescent="0.2">
      <c r="A80" s="3">
        <v>77</v>
      </c>
      <c r="B80" s="3">
        <v>76</v>
      </c>
      <c r="C80">
        <v>-1.2968143892067019</v>
      </c>
      <c r="D80">
        <v>0.7684343472647015</v>
      </c>
      <c r="E80">
        <v>0.59770513871626463</v>
      </c>
      <c r="F80">
        <v>-1.1675797395582777</v>
      </c>
      <c r="G80">
        <v>1.0517396731302142</v>
      </c>
      <c r="H80">
        <v>-0.10298208508174866</v>
      </c>
      <c r="I80">
        <v>-0.76388687375583686</v>
      </c>
      <c r="J80">
        <v>-2.45221599470824</v>
      </c>
      <c r="K80">
        <v>-0.47938442548911553</v>
      </c>
      <c r="L80">
        <v>-0.85266719906940125</v>
      </c>
      <c r="M80">
        <v>0.42886767914751545</v>
      </c>
      <c r="N80">
        <v>-0.54603560784016736</v>
      </c>
      <c r="O80">
        <v>-0.26348516257712618</v>
      </c>
      <c r="P80">
        <v>-1.5649493434466422</v>
      </c>
      <c r="R80">
        <f>SQRT(Correlation)*$F80 + SQRT('CDO Param'!C$17 - Correlation)*HLOOKUP('CDO Param'!C$12,$C$4:$E$1004,$A80,FALSE) + SQRT(1-Correlation)*G80</f>
        <v>0.73721975667821105</v>
      </c>
      <c r="S80">
        <f>SQRT(Correlation)*$F80 + SQRT('CDO Param'!D$17 - Correlation)*HLOOKUP('CDO Param'!D$12,$C$4:$E$1004,$A80,FALSE) + SQRT(1-Correlation)*H80</f>
        <v>-0.35824548923300181</v>
      </c>
      <c r="T80">
        <f>SQRT(Correlation)*$F80 + SQRT('CDO Param'!E$17 - Correlation)*HLOOKUP('CDO Param'!E$12,$C$4:$E$1004,$A80,FALSE) + SQRT(1-Correlation)*I80</f>
        <v>-1.4370126884643251</v>
      </c>
      <c r="U80">
        <f>SQRT(Correlation)*$F80 + SQRT('CDO Param'!F$17 - Correlation)*HLOOKUP('CDO Param'!F$12,$C$4:$E$1004,$A80,FALSE) + SQRT(1-Correlation)*J80</f>
        <v>-2.5619465580120191</v>
      </c>
      <c r="V80">
        <f>SQRT(Correlation)*$F80 + SQRT('CDO Param'!G$17 - Correlation)*HLOOKUP('CDO Param'!G$12,$C$4:$E$1004,$A80,FALSE) + SQRT(1-Correlation)*K80</f>
        <v>-0.69035419842704959</v>
      </c>
      <c r="W80">
        <f>SQRT(Correlation)*$F80 + SQRT('CDO Param'!H$17 - Correlation)*HLOOKUP('CDO Param'!H$12,$C$4:$E$1004,$A80,FALSE) + SQRT(1-Correlation)*L80</f>
        <v>-1.0694592356701835</v>
      </c>
      <c r="X80">
        <f>SQRT(Correlation)*$F80 + SQRT('CDO Param'!I$17 - Correlation)*HLOOKUP('CDO Param'!I$12,$C$4:$E$1004,$A80,FALSE) + SQRT(1-Correlation)*M80</f>
        <v>0.17128940366094977</v>
      </c>
      <c r="Y80">
        <f>SQRT(Correlation)*$F80 + SQRT('CDO Param'!J$17 - Correlation)*HLOOKUP('CDO Param'!J$12,$C$4:$E$1004,$A80,FALSE) + SQRT(1-Correlation)*N80</f>
        <v>-1.2303408310309683</v>
      </c>
      <c r="Z80">
        <f>SQRT(Correlation)*$F80 + SQRT('CDO Param'!K$17 - Correlation)*HLOOKUP('CDO Param'!K$12,$C$4:$E$1004,$A80,FALSE) + SQRT(1-Correlation)*O80</f>
        <v>-0.96228994275318525</v>
      </c>
      <c r="AA80">
        <f>SQRT(Correlation)*$F80 + SQRT('CDO Param'!L$17 - Correlation)*HLOOKUP('CDO Param'!L$12,$C$4:$E$1004,$A80,FALSE) + SQRT(1-Correlation)*P80</f>
        <v>-2.1969672741550879</v>
      </c>
      <c r="AC80" s="3">
        <f>IF(R80&lt;'CDO Param'!C$13,1,0)</f>
        <v>0</v>
      </c>
      <c r="AD80" s="3">
        <f>IF(S80&lt;'CDO Param'!D$13,1,0)</f>
        <v>0</v>
      </c>
      <c r="AE80" s="3">
        <f>IF(T80&lt;'CDO Param'!E$13,1,0)</f>
        <v>1</v>
      </c>
      <c r="AF80" s="3">
        <f>IF(U80&lt;'CDO Param'!F$13,1,0)</f>
        <v>1</v>
      </c>
      <c r="AG80" s="3">
        <f>IF(V80&lt;'CDO Param'!G$13,1,0)</f>
        <v>1</v>
      </c>
      <c r="AH80" s="3">
        <f>IF(W80&lt;'CDO Param'!H$13,1,0)</f>
        <v>0</v>
      </c>
      <c r="AI80" s="3">
        <f>IF(X80&lt;'CDO Param'!I$13,1,0)</f>
        <v>0</v>
      </c>
      <c r="AJ80" s="3">
        <f>IF(Y80&lt;'CDO Param'!J$13,1,0)</f>
        <v>0</v>
      </c>
      <c r="AK80" s="3">
        <f>IF(Z80&lt;'CDO Param'!K$13,1,0)</f>
        <v>0</v>
      </c>
      <c r="AL80" s="3">
        <f>IF(AA80&lt;'CDO Param'!L$13,1,0)</f>
        <v>1</v>
      </c>
      <c r="AN80" s="3">
        <f>AC80*'CDO Param'!C$6*'CDO Param'!C$9</f>
        <v>0</v>
      </c>
      <c r="AO80" s="3">
        <f>AD80*'CDO Param'!D$6*'CDO Param'!D$9</f>
        <v>0</v>
      </c>
      <c r="AP80" s="3">
        <f>AE80*'CDO Param'!E$6*'CDO Param'!E$9</f>
        <v>4500</v>
      </c>
      <c r="AQ80" s="3">
        <f>AF80*'CDO Param'!F$6*'CDO Param'!F$9</f>
        <v>4500</v>
      </c>
      <c r="AR80" s="3">
        <f>AG80*'CDO Param'!G$6*'CDO Param'!G$9</f>
        <v>4500</v>
      </c>
      <c r="AS80" s="3">
        <f>AH80*'CDO Param'!H$6*'CDO Param'!H$9</f>
        <v>0</v>
      </c>
      <c r="AT80" s="3">
        <f>AI80*'CDO Param'!I$6*'CDO Param'!I$9</f>
        <v>0</v>
      </c>
      <c r="AU80" s="3">
        <f>AJ80*'CDO Param'!J$6*'CDO Param'!J$9</f>
        <v>0</v>
      </c>
      <c r="AV80" s="3">
        <f>AK80*'CDO Param'!K$6*'CDO Param'!K$9</f>
        <v>0</v>
      </c>
      <c r="AW80" s="3">
        <f>AL80*'CDO Param'!L$6*'CDO Param'!L$9</f>
        <v>4500</v>
      </c>
      <c r="AY80" s="2">
        <f t="shared" si="5"/>
        <v>18000</v>
      </c>
      <c r="BI80" s="5">
        <f>AY80/'CDO Param'!$M$6</f>
        <v>0.1875</v>
      </c>
      <c r="BJ80" s="5">
        <f t="shared" si="6"/>
        <v>0.02</v>
      </c>
      <c r="BK80" s="5">
        <f t="shared" si="7"/>
        <v>1</v>
      </c>
    </row>
    <row r="81" spans="1:63" x14ac:dyDescent="0.2">
      <c r="A81" s="3">
        <v>78</v>
      </c>
      <c r="B81" s="3">
        <v>77</v>
      </c>
      <c r="C81">
        <v>-0.82621454566833563</v>
      </c>
      <c r="D81">
        <v>0.72808234108379111</v>
      </c>
      <c r="E81">
        <v>-0.70097257776069455</v>
      </c>
      <c r="F81">
        <v>-0.36465394259721506</v>
      </c>
      <c r="G81">
        <v>0.28526187634270173</v>
      </c>
      <c r="H81">
        <v>0.14449824448092841</v>
      </c>
      <c r="I81">
        <v>3.116438165307045</v>
      </c>
      <c r="J81">
        <v>0.30785258786636405</v>
      </c>
      <c r="K81">
        <v>2.7421265258453786E-2</v>
      </c>
      <c r="L81">
        <v>-0.41220346247428097</v>
      </c>
      <c r="M81">
        <v>2.0408151613082737</v>
      </c>
      <c r="N81">
        <v>-0.84568455349653959</v>
      </c>
      <c r="O81">
        <v>-0.47797357183299027</v>
      </c>
      <c r="P81">
        <v>0.34654249247978441</v>
      </c>
      <c r="R81">
        <f>SQRT(Correlation)*$F81 + SQRT('CDO Param'!C$17 - Correlation)*HLOOKUP('CDO Param'!C$12,$C$4:$E$1004,$A81,FALSE) + SQRT(1-Correlation)*G81</f>
        <v>0.25827586814862763</v>
      </c>
      <c r="S81">
        <f>SQRT(Correlation)*$F81 + SQRT('CDO Param'!D$17 - Correlation)*HLOOKUP('CDO Param'!D$12,$C$4:$E$1004,$A81,FALSE) + SQRT(1-Correlation)*H81</f>
        <v>0.12473576162843213</v>
      </c>
      <c r="T81">
        <f>SQRT(Correlation)*$F81 + SQRT('CDO Param'!E$17 - Correlation)*HLOOKUP('CDO Param'!E$12,$C$4:$E$1004,$A81,FALSE) + SQRT(1-Correlation)*I81</f>
        <v>2.6226033134549667</v>
      </c>
      <c r="U81">
        <f>SQRT(Correlation)*$F81 + SQRT('CDO Param'!F$17 - Correlation)*HLOOKUP('CDO Param'!F$12,$C$4:$E$1004,$A81,FALSE) + SQRT(1-Correlation)*J81</f>
        <v>1.9998673310081261E-2</v>
      </c>
      <c r="V81">
        <f>SQRT(Correlation)*$F81 + SQRT('CDO Param'!G$17 - Correlation)*HLOOKUP('CDO Param'!G$12,$C$4:$E$1004,$A81,FALSE) + SQRT(1-Correlation)*K81</f>
        <v>-0.24604183869825866</v>
      </c>
      <c r="W81">
        <f>SQRT(Correlation)*$F81 + SQRT('CDO Param'!H$17 - Correlation)*HLOOKUP('CDO Param'!H$12,$C$4:$E$1004,$A81,FALSE) + SQRT(1-Correlation)*L81</f>
        <v>-0.40339784975618653</v>
      </c>
      <c r="X81">
        <f>SQRT(Correlation)*$F81 + SQRT('CDO Param'!I$17 - Correlation)*HLOOKUP('CDO Param'!I$12,$C$4:$E$1004,$A81,FALSE) + SQRT(1-Correlation)*M81</f>
        <v>1.6640313228810577</v>
      </c>
      <c r="Y81">
        <f>SQRT(Correlation)*$F81 + SQRT('CDO Param'!J$17 - Correlation)*HLOOKUP('CDO Param'!J$12,$C$4:$E$1004,$A81,FALSE) + SQRT(1-Correlation)*N81</f>
        <v>-1.1361963347004862</v>
      </c>
      <c r="Z81">
        <f>SQRT(Correlation)*$F81 + SQRT('CDO Param'!K$17 - Correlation)*HLOOKUP('CDO Param'!K$12,$C$4:$E$1004,$A81,FALSE) + SQRT(1-Correlation)*O81</f>
        <v>-0.78735506788651832</v>
      </c>
      <c r="AA81">
        <f>SQRT(Correlation)*$F81 + SQRT('CDO Param'!L$17 - Correlation)*HLOOKUP('CDO Param'!L$12,$C$4:$E$1004,$A81,FALSE) + SQRT(1-Correlation)*P81</f>
        <v>-5.1504486986457265E-3</v>
      </c>
      <c r="AC81" s="3">
        <f>IF(R81&lt;'CDO Param'!C$13,1,0)</f>
        <v>0</v>
      </c>
      <c r="AD81" s="3">
        <f>IF(S81&lt;'CDO Param'!D$13,1,0)</f>
        <v>0</v>
      </c>
      <c r="AE81" s="3">
        <f>IF(T81&lt;'CDO Param'!E$13,1,0)</f>
        <v>0</v>
      </c>
      <c r="AF81" s="3">
        <f>IF(U81&lt;'CDO Param'!F$13,1,0)</f>
        <v>0</v>
      </c>
      <c r="AG81" s="3">
        <f>IF(V81&lt;'CDO Param'!G$13,1,0)</f>
        <v>1</v>
      </c>
      <c r="AH81" s="3">
        <f>IF(W81&lt;'CDO Param'!H$13,1,0)</f>
        <v>0</v>
      </c>
      <c r="AI81" s="3">
        <f>IF(X81&lt;'CDO Param'!I$13,1,0)</f>
        <v>0</v>
      </c>
      <c r="AJ81" s="3">
        <f>IF(Y81&lt;'CDO Param'!J$13,1,0)</f>
        <v>0</v>
      </c>
      <c r="AK81" s="3">
        <f>IF(Z81&lt;'CDO Param'!K$13,1,0)</f>
        <v>0</v>
      </c>
      <c r="AL81" s="3">
        <f>IF(AA81&lt;'CDO Param'!L$13,1,0)</f>
        <v>0</v>
      </c>
      <c r="AN81" s="3">
        <f>AC81*'CDO Param'!C$6*'CDO Param'!C$9</f>
        <v>0</v>
      </c>
      <c r="AO81" s="3">
        <f>AD81*'CDO Param'!D$6*'CDO Param'!D$9</f>
        <v>0</v>
      </c>
      <c r="AP81" s="3">
        <f>AE81*'CDO Param'!E$6*'CDO Param'!E$9</f>
        <v>0</v>
      </c>
      <c r="AQ81" s="3">
        <f>AF81*'CDO Param'!F$6*'CDO Param'!F$9</f>
        <v>0</v>
      </c>
      <c r="AR81" s="3">
        <f>AG81*'CDO Param'!G$6*'CDO Param'!G$9</f>
        <v>4500</v>
      </c>
      <c r="AS81" s="3">
        <f>AH81*'CDO Param'!H$6*'CDO Param'!H$9</f>
        <v>0</v>
      </c>
      <c r="AT81" s="3">
        <f>AI81*'CDO Param'!I$6*'CDO Param'!I$9</f>
        <v>0</v>
      </c>
      <c r="AU81" s="3">
        <f>AJ81*'CDO Param'!J$6*'CDO Param'!J$9</f>
        <v>0</v>
      </c>
      <c r="AV81" s="3">
        <f>AK81*'CDO Param'!K$6*'CDO Param'!K$9</f>
        <v>0</v>
      </c>
      <c r="AW81" s="3">
        <f>AL81*'CDO Param'!L$6*'CDO Param'!L$9</f>
        <v>0</v>
      </c>
      <c r="AY81" s="2">
        <f t="shared" si="5"/>
        <v>4500</v>
      </c>
      <c r="BI81" s="5">
        <f>AY81/'CDO Param'!$M$6</f>
        <v>4.6875E-2</v>
      </c>
      <c r="BJ81" s="5">
        <f t="shared" si="6"/>
        <v>0</v>
      </c>
      <c r="BK81" s="5">
        <f t="shared" si="7"/>
        <v>0</v>
      </c>
    </row>
    <row r="82" spans="1:63" x14ac:dyDescent="0.2">
      <c r="A82" s="3">
        <v>79</v>
      </c>
      <c r="B82" s="3">
        <v>78</v>
      </c>
      <c r="C82">
        <v>-0.27352825782145374</v>
      </c>
      <c r="D82">
        <v>0.18832338355423417</v>
      </c>
      <c r="E82">
        <v>0.79572828326490708</v>
      </c>
      <c r="F82">
        <v>-1.2379859981592745</v>
      </c>
      <c r="G82">
        <v>0.87985881691565737</v>
      </c>
      <c r="H82">
        <v>0.2836418389051687</v>
      </c>
      <c r="I82">
        <v>-1.1268775779171847</v>
      </c>
      <c r="J82">
        <v>-0.91484480435610749</v>
      </c>
      <c r="K82">
        <v>0.14645138435298577</v>
      </c>
      <c r="L82">
        <v>1.7806905816541985</v>
      </c>
      <c r="M82">
        <v>-1.6362901078537107</v>
      </c>
      <c r="N82">
        <v>-0.527536485606106</v>
      </c>
      <c r="O82">
        <v>0.79591927715227939</v>
      </c>
      <c r="P82">
        <v>-0.14259967429097742</v>
      </c>
      <c r="R82">
        <f>SQRT(Correlation)*$F82 + SQRT('CDO Param'!C$17 - Correlation)*HLOOKUP('CDO Param'!C$12,$C$4:$E$1004,$A82,FALSE) + SQRT(1-Correlation)*G82</f>
        <v>0.46985476600577519</v>
      </c>
      <c r="S82">
        <f>SQRT(Correlation)*$F82 + SQRT('CDO Param'!D$17 - Correlation)*HLOOKUP('CDO Param'!D$12,$C$4:$E$1004,$A82,FALSE) + SQRT(1-Correlation)*H82</f>
        <v>-9.5766323046925783E-2</v>
      </c>
      <c r="T82">
        <f>SQRT(Correlation)*$F82 + SQRT('CDO Param'!E$17 - Correlation)*HLOOKUP('CDO Param'!E$12,$C$4:$E$1004,$A82,FALSE) + SQRT(1-Correlation)*I82</f>
        <v>-1.5329042583501147</v>
      </c>
      <c r="U82">
        <f>SQRT(Correlation)*$F82 + SQRT('CDO Param'!F$17 - Correlation)*HLOOKUP('CDO Param'!F$12,$C$4:$E$1004,$A82,FALSE) + SQRT(1-Correlation)*J82</f>
        <v>-1.0814532794590077</v>
      </c>
      <c r="V82">
        <f>SQRT(Correlation)*$F82 + SQRT('CDO Param'!G$17 - Correlation)*HLOOKUP('CDO Param'!G$12,$C$4:$E$1004,$A82,FALSE) + SQRT(1-Correlation)*K82</f>
        <v>-7.4619310946024614E-2</v>
      </c>
      <c r="W82">
        <f>SQRT(Correlation)*$F82 + SQRT('CDO Param'!H$17 - Correlation)*HLOOKUP('CDO Param'!H$12,$C$4:$E$1004,$A82,FALSE) + SQRT(1-Correlation)*L82</f>
        <v>1.3244588155665988</v>
      </c>
      <c r="X82">
        <f>SQRT(Correlation)*$F82 + SQRT('CDO Param'!I$17 - Correlation)*HLOOKUP('CDO Param'!I$12,$C$4:$E$1004,$A82,FALSE) + SQRT(1-Correlation)*M82</f>
        <v>-1.7658763893441678</v>
      </c>
      <c r="Y82">
        <f>SQRT(Correlation)*$F82 + SQRT('CDO Param'!J$17 - Correlation)*HLOOKUP('CDO Param'!J$12,$C$4:$E$1004,$A82,FALSE) + SQRT(1-Correlation)*N82</f>
        <v>-0.96431937423924308</v>
      </c>
      <c r="Z82">
        <f>SQRT(Correlation)*$F82 + SQRT('CDO Param'!K$17 - Correlation)*HLOOKUP('CDO Param'!K$12,$C$4:$E$1004,$A82,FALSE) + SQRT(1-Correlation)*O82</f>
        <v>0.29122100359834024</v>
      </c>
      <c r="AA82">
        <f>SQRT(Correlation)*$F82 + SQRT('CDO Param'!L$17 - Correlation)*HLOOKUP('CDO Param'!L$12,$C$4:$E$1004,$A82,FALSE) + SQRT(1-Correlation)*P82</f>
        <v>-0.59913625053975861</v>
      </c>
      <c r="AC82" s="3">
        <f>IF(R82&lt;'CDO Param'!C$13,1,0)</f>
        <v>0</v>
      </c>
      <c r="AD82" s="3">
        <f>IF(S82&lt;'CDO Param'!D$13,1,0)</f>
        <v>0</v>
      </c>
      <c r="AE82" s="3">
        <f>IF(T82&lt;'CDO Param'!E$13,1,0)</f>
        <v>1</v>
      </c>
      <c r="AF82" s="3">
        <f>IF(U82&lt;'CDO Param'!F$13,1,0)</f>
        <v>0</v>
      </c>
      <c r="AG82" s="3">
        <f>IF(V82&lt;'CDO Param'!G$13,1,0)</f>
        <v>1</v>
      </c>
      <c r="AH82" s="3">
        <f>IF(W82&lt;'CDO Param'!H$13,1,0)</f>
        <v>0</v>
      </c>
      <c r="AI82" s="3">
        <f>IF(X82&lt;'CDO Param'!I$13,1,0)</f>
        <v>0</v>
      </c>
      <c r="AJ82" s="3">
        <f>IF(Y82&lt;'CDO Param'!J$13,1,0)</f>
        <v>0</v>
      </c>
      <c r="AK82" s="3">
        <f>IF(Z82&lt;'CDO Param'!K$13,1,0)</f>
        <v>0</v>
      </c>
      <c r="AL82" s="3">
        <f>IF(AA82&lt;'CDO Param'!L$13,1,0)</f>
        <v>0</v>
      </c>
      <c r="AN82" s="3">
        <f>AC82*'CDO Param'!C$6*'CDO Param'!C$9</f>
        <v>0</v>
      </c>
      <c r="AO82" s="3">
        <f>AD82*'CDO Param'!D$6*'CDO Param'!D$9</f>
        <v>0</v>
      </c>
      <c r="AP82" s="3">
        <f>AE82*'CDO Param'!E$6*'CDO Param'!E$9</f>
        <v>4500</v>
      </c>
      <c r="AQ82" s="3">
        <f>AF82*'CDO Param'!F$6*'CDO Param'!F$9</f>
        <v>0</v>
      </c>
      <c r="AR82" s="3">
        <f>AG82*'CDO Param'!G$6*'CDO Param'!G$9</f>
        <v>4500</v>
      </c>
      <c r="AS82" s="3">
        <f>AH82*'CDO Param'!H$6*'CDO Param'!H$9</f>
        <v>0</v>
      </c>
      <c r="AT82" s="3">
        <f>AI82*'CDO Param'!I$6*'CDO Param'!I$9</f>
        <v>0</v>
      </c>
      <c r="AU82" s="3">
        <f>AJ82*'CDO Param'!J$6*'CDO Param'!J$9</f>
        <v>0</v>
      </c>
      <c r="AV82" s="3">
        <f>AK82*'CDO Param'!K$6*'CDO Param'!K$9</f>
        <v>0</v>
      </c>
      <c r="AW82" s="3">
        <f>AL82*'CDO Param'!L$6*'CDO Param'!L$9</f>
        <v>0</v>
      </c>
      <c r="AY82" s="2">
        <f t="shared" si="5"/>
        <v>9000</v>
      </c>
      <c r="BI82" s="5">
        <f>AY82/'CDO Param'!$M$6</f>
        <v>9.375E-2</v>
      </c>
      <c r="BJ82" s="5">
        <f t="shared" si="6"/>
        <v>0.02</v>
      </c>
      <c r="BK82" s="5">
        <f t="shared" si="7"/>
        <v>1</v>
      </c>
    </row>
    <row r="83" spans="1:63" x14ac:dyDescent="0.2">
      <c r="A83" s="3">
        <v>80</v>
      </c>
      <c r="B83" s="3">
        <v>79</v>
      </c>
      <c r="C83">
        <v>0.24547489374526776</v>
      </c>
      <c r="D83">
        <v>2.1459527488332242E-2</v>
      </c>
      <c r="E83">
        <v>-0.30225578484532889</v>
      </c>
      <c r="F83">
        <v>-1.8706668925005943</v>
      </c>
      <c r="G83">
        <v>1.2612690625246614</v>
      </c>
      <c r="H83">
        <v>0.50615881264093332</v>
      </c>
      <c r="I83">
        <v>0.81388975559093524</v>
      </c>
      <c r="J83">
        <v>0.24854216462699696</v>
      </c>
      <c r="K83">
        <v>2.1108462533447891</v>
      </c>
      <c r="L83">
        <v>0.46469608605548274</v>
      </c>
      <c r="M83">
        <v>0.51865754358004779</v>
      </c>
      <c r="N83">
        <v>-0.5597917152044829</v>
      </c>
      <c r="O83">
        <v>-0.70934561335889157</v>
      </c>
      <c r="P83">
        <v>0.82931819633813575</v>
      </c>
      <c r="R83">
        <f>SQRT(Correlation)*$F83 + SQRT('CDO Param'!C$17 - Correlation)*HLOOKUP('CDO Param'!C$12,$C$4:$E$1004,$A83,FALSE) + SQRT(1-Correlation)*G83</f>
        <v>0.60802291706946399</v>
      </c>
      <c r="S83">
        <f>SQRT(Correlation)*$F83 + SQRT('CDO Param'!D$17 - Correlation)*HLOOKUP('CDO Param'!D$12,$C$4:$E$1004,$A83,FALSE) + SQRT(1-Correlation)*H83</f>
        <v>-0.10833756518197873</v>
      </c>
      <c r="T83">
        <f>SQRT(Correlation)*$F83 + SQRT('CDO Param'!E$17 - Correlation)*HLOOKUP('CDO Param'!E$12,$C$4:$E$1004,$A83,FALSE) + SQRT(1-Correlation)*I83</f>
        <v>0.24551335740241009</v>
      </c>
      <c r="U83">
        <f>SQRT(Correlation)*$F83 + SQRT('CDO Param'!F$17 - Correlation)*HLOOKUP('CDO Param'!F$12,$C$4:$E$1004,$A83,FALSE) + SQRT(1-Correlation)*J83</f>
        <v>-0.4233554600848406</v>
      </c>
      <c r="V83">
        <f>SQRT(Correlation)*$F83 + SQRT('CDO Param'!G$17 - Correlation)*HLOOKUP('CDO Param'!G$12,$C$4:$E$1004,$A83,FALSE) + SQRT(1-Correlation)*K83</f>
        <v>1.3433813247729112</v>
      </c>
      <c r="W83">
        <f>SQRT(Correlation)*$F83 + SQRT('CDO Param'!H$17 - Correlation)*HLOOKUP('CDO Param'!H$12,$C$4:$E$1004,$A83,FALSE) + SQRT(1-Correlation)*L83</f>
        <v>-0.14767256138523072</v>
      </c>
      <c r="X83">
        <f>SQRT(Correlation)*$F83 + SQRT('CDO Param'!I$17 - Correlation)*HLOOKUP('CDO Param'!I$12,$C$4:$E$1004,$A83,FALSE) + SQRT(1-Correlation)*M83</f>
        <v>-0.16710151152549602</v>
      </c>
      <c r="Y83">
        <f>SQRT(Correlation)*$F83 + SQRT('CDO Param'!J$17 - Correlation)*HLOOKUP('CDO Param'!J$12,$C$4:$E$1004,$A83,FALSE) + SQRT(1-Correlation)*N83</f>
        <v>-1.0576753107826677</v>
      </c>
      <c r="Z83">
        <f>SQRT(Correlation)*$F83 + SQRT('CDO Param'!K$17 - Correlation)*HLOOKUP('CDO Param'!K$12,$C$4:$E$1004,$A83,FALSE) + SQRT(1-Correlation)*O83</f>
        <v>-1.1995545961201026</v>
      </c>
      <c r="AA83">
        <f>SQRT(Correlation)*$F83 + SQRT('CDO Param'!L$17 - Correlation)*HLOOKUP('CDO Param'!L$12,$C$4:$E$1004,$A83,FALSE) + SQRT(1-Correlation)*P83</f>
        <v>0.26015006145424124</v>
      </c>
      <c r="AC83" s="3">
        <f>IF(R83&lt;'CDO Param'!C$13,1,0)</f>
        <v>0</v>
      </c>
      <c r="AD83" s="3">
        <f>IF(S83&lt;'CDO Param'!D$13,1,0)</f>
        <v>0</v>
      </c>
      <c r="AE83" s="3">
        <f>IF(T83&lt;'CDO Param'!E$13,1,0)</f>
        <v>0</v>
      </c>
      <c r="AF83" s="3">
        <f>IF(U83&lt;'CDO Param'!F$13,1,0)</f>
        <v>0</v>
      </c>
      <c r="AG83" s="3">
        <f>IF(V83&lt;'CDO Param'!G$13,1,0)</f>
        <v>0</v>
      </c>
      <c r="AH83" s="3">
        <f>IF(W83&lt;'CDO Param'!H$13,1,0)</f>
        <v>0</v>
      </c>
      <c r="AI83" s="3">
        <f>IF(X83&lt;'CDO Param'!I$13,1,0)</f>
        <v>0</v>
      </c>
      <c r="AJ83" s="3">
        <f>IF(Y83&lt;'CDO Param'!J$13,1,0)</f>
        <v>0</v>
      </c>
      <c r="AK83" s="3">
        <f>IF(Z83&lt;'CDO Param'!K$13,1,0)</f>
        <v>0</v>
      </c>
      <c r="AL83" s="3">
        <f>IF(AA83&lt;'CDO Param'!L$13,1,0)</f>
        <v>0</v>
      </c>
      <c r="AN83" s="3">
        <f>AC83*'CDO Param'!C$6*'CDO Param'!C$9</f>
        <v>0</v>
      </c>
      <c r="AO83" s="3">
        <f>AD83*'CDO Param'!D$6*'CDO Param'!D$9</f>
        <v>0</v>
      </c>
      <c r="AP83" s="3">
        <f>AE83*'CDO Param'!E$6*'CDO Param'!E$9</f>
        <v>0</v>
      </c>
      <c r="AQ83" s="3">
        <f>AF83*'CDO Param'!F$6*'CDO Param'!F$9</f>
        <v>0</v>
      </c>
      <c r="AR83" s="3">
        <f>AG83*'CDO Param'!G$6*'CDO Param'!G$9</f>
        <v>0</v>
      </c>
      <c r="AS83" s="3">
        <f>AH83*'CDO Param'!H$6*'CDO Param'!H$9</f>
        <v>0</v>
      </c>
      <c r="AT83" s="3">
        <f>AI83*'CDO Param'!I$6*'CDO Param'!I$9</f>
        <v>0</v>
      </c>
      <c r="AU83" s="3">
        <f>AJ83*'CDO Param'!J$6*'CDO Param'!J$9</f>
        <v>0</v>
      </c>
      <c r="AV83" s="3">
        <f>AK83*'CDO Param'!K$6*'CDO Param'!K$9</f>
        <v>0</v>
      </c>
      <c r="AW83" s="3">
        <f>AL83*'CDO Param'!L$6*'CDO Param'!L$9</f>
        <v>0</v>
      </c>
      <c r="AY83" s="2">
        <f t="shared" si="5"/>
        <v>0</v>
      </c>
      <c r="BI83" s="5">
        <f>AY83/'CDO Param'!$M$6</f>
        <v>0</v>
      </c>
      <c r="BJ83" s="5">
        <f t="shared" si="6"/>
        <v>0</v>
      </c>
      <c r="BK83" s="5">
        <f t="shared" si="7"/>
        <v>0</v>
      </c>
    </row>
    <row r="84" spans="1:63" x14ac:dyDescent="0.2">
      <c r="A84" s="3">
        <v>81</v>
      </c>
      <c r="B84" s="3">
        <v>80</v>
      </c>
      <c r="C84">
        <v>-0.22012045519659296</v>
      </c>
      <c r="D84">
        <v>-0.49857590056490153</v>
      </c>
      <c r="E84">
        <v>-2.0994684746256098</v>
      </c>
      <c r="F84">
        <v>-0.20408833734109066</v>
      </c>
      <c r="G84">
        <v>5.4776592151029035E-2</v>
      </c>
      <c r="H84">
        <v>0.24776454665698111</v>
      </c>
      <c r="I84">
        <v>1.4700253814226016</v>
      </c>
      <c r="J84">
        <v>-0.15322029867093079</v>
      </c>
      <c r="K84">
        <v>-0.97682459454517812</v>
      </c>
      <c r="L84">
        <v>1.0806775208038744</v>
      </c>
      <c r="M84">
        <v>-0.35890820981876459</v>
      </c>
      <c r="N84">
        <v>0.51406004786258563</v>
      </c>
      <c r="O84">
        <v>-0.47953562898328528</v>
      </c>
      <c r="P84">
        <v>-0.53391090659715701</v>
      </c>
      <c r="R84">
        <f>SQRT(Correlation)*$F84 + SQRT('CDO Param'!C$17 - Correlation)*HLOOKUP('CDO Param'!C$12,$C$4:$E$1004,$A84,FALSE) + SQRT(1-Correlation)*G84</f>
        <v>-8.3082040934784135E-2</v>
      </c>
      <c r="S84">
        <f>SQRT(Correlation)*$F84 + SQRT('CDO Param'!D$17 - Correlation)*HLOOKUP('CDO Param'!D$12,$C$4:$E$1004,$A84,FALSE) + SQRT(1-Correlation)*H84</f>
        <v>0.10000240822994499</v>
      </c>
      <c r="T84">
        <f>SQRT(Correlation)*$F84 + SQRT('CDO Param'!E$17 - Correlation)*HLOOKUP('CDO Param'!E$12,$C$4:$E$1004,$A84,FALSE) + SQRT(1-Correlation)*I84</f>
        <v>1.2718117297856422</v>
      </c>
      <c r="U84">
        <f>SQRT(Correlation)*$F84 + SQRT('CDO Param'!F$17 - Correlation)*HLOOKUP('CDO Param'!F$12,$C$4:$E$1004,$A84,FALSE) + SQRT(1-Correlation)*J84</f>
        <v>-0.67935135984695283</v>
      </c>
      <c r="V84">
        <f>SQRT(Correlation)*$F84 + SQRT('CDO Param'!G$17 - Correlation)*HLOOKUP('CDO Param'!G$12,$C$4:$E$1004,$A84,FALSE) + SQRT(1-Correlation)*K84</f>
        <v>-1.4606909995455051</v>
      </c>
      <c r="W84">
        <f>SQRT(Correlation)*$F84 + SQRT('CDO Param'!H$17 - Correlation)*HLOOKUP('CDO Param'!H$12,$C$4:$E$1004,$A84,FALSE) + SQRT(1-Correlation)*L84</f>
        <v>0.89017303553268201</v>
      </c>
      <c r="X84">
        <f>SQRT(Correlation)*$F84 + SQRT('CDO Param'!I$17 - Correlation)*HLOOKUP('CDO Param'!I$12,$C$4:$E$1004,$A84,FALSE) + SQRT(1-Correlation)*M84</f>
        <v>-0.87448404576380079</v>
      </c>
      <c r="Y84">
        <f>SQRT(Correlation)*$F84 + SQRT('CDO Param'!J$17 - Correlation)*HLOOKUP('CDO Param'!J$12,$C$4:$E$1004,$A84,FALSE) + SQRT(1-Correlation)*N84</f>
        <v>0.36490338432196678</v>
      </c>
      <c r="Z84">
        <f>SQRT(Correlation)*$F84 + SQRT('CDO Param'!K$17 - Correlation)*HLOOKUP('CDO Param'!K$12,$C$4:$E$1004,$A84,FALSE) + SQRT(1-Correlation)*O84</f>
        <v>-0.57770423931690662</v>
      </c>
      <c r="AA84">
        <f>SQRT(Correlation)*$F84 + SQRT('CDO Param'!L$17 - Correlation)*HLOOKUP('CDO Param'!L$12,$C$4:$E$1004,$A84,FALSE) + SQRT(1-Correlation)*P84</f>
        <v>-0.62928915701604671</v>
      </c>
      <c r="AC84" s="3">
        <f>IF(R84&lt;'CDO Param'!C$13,1,0)</f>
        <v>0</v>
      </c>
      <c r="AD84" s="3">
        <f>IF(S84&lt;'CDO Param'!D$13,1,0)</f>
        <v>0</v>
      </c>
      <c r="AE84" s="3">
        <f>IF(T84&lt;'CDO Param'!E$13,1,0)</f>
        <v>0</v>
      </c>
      <c r="AF84" s="3">
        <f>IF(U84&lt;'CDO Param'!F$13,1,0)</f>
        <v>0</v>
      </c>
      <c r="AG84" s="3">
        <f>IF(V84&lt;'CDO Param'!G$13,1,0)</f>
        <v>1</v>
      </c>
      <c r="AH84" s="3">
        <f>IF(W84&lt;'CDO Param'!H$13,1,0)</f>
        <v>0</v>
      </c>
      <c r="AI84" s="3">
        <f>IF(X84&lt;'CDO Param'!I$13,1,0)</f>
        <v>0</v>
      </c>
      <c r="AJ84" s="3">
        <f>IF(Y84&lt;'CDO Param'!J$13,1,0)</f>
        <v>0</v>
      </c>
      <c r="AK84" s="3">
        <f>IF(Z84&lt;'CDO Param'!K$13,1,0)</f>
        <v>0</v>
      </c>
      <c r="AL84" s="3">
        <f>IF(AA84&lt;'CDO Param'!L$13,1,0)</f>
        <v>0</v>
      </c>
      <c r="AN84" s="3">
        <f>AC84*'CDO Param'!C$6*'CDO Param'!C$9</f>
        <v>0</v>
      </c>
      <c r="AO84" s="3">
        <f>AD84*'CDO Param'!D$6*'CDO Param'!D$9</f>
        <v>0</v>
      </c>
      <c r="AP84" s="3">
        <f>AE84*'CDO Param'!E$6*'CDO Param'!E$9</f>
        <v>0</v>
      </c>
      <c r="AQ84" s="3">
        <f>AF84*'CDO Param'!F$6*'CDO Param'!F$9</f>
        <v>0</v>
      </c>
      <c r="AR84" s="3">
        <f>AG84*'CDO Param'!G$6*'CDO Param'!G$9</f>
        <v>4500</v>
      </c>
      <c r="AS84" s="3">
        <f>AH84*'CDO Param'!H$6*'CDO Param'!H$9</f>
        <v>0</v>
      </c>
      <c r="AT84" s="3">
        <f>AI84*'CDO Param'!I$6*'CDO Param'!I$9</f>
        <v>0</v>
      </c>
      <c r="AU84" s="3">
        <f>AJ84*'CDO Param'!J$6*'CDO Param'!J$9</f>
        <v>0</v>
      </c>
      <c r="AV84" s="3">
        <f>AK84*'CDO Param'!K$6*'CDO Param'!K$9</f>
        <v>0</v>
      </c>
      <c r="AW84" s="3">
        <f>AL84*'CDO Param'!L$6*'CDO Param'!L$9</f>
        <v>0</v>
      </c>
      <c r="AY84" s="2">
        <f t="shared" si="5"/>
        <v>4500</v>
      </c>
      <c r="BI84" s="5">
        <f>AY84/'CDO Param'!$M$6</f>
        <v>4.6875E-2</v>
      </c>
      <c r="BJ84" s="5">
        <f t="shared" si="6"/>
        <v>0</v>
      </c>
      <c r="BK84" s="5">
        <f t="shared" si="7"/>
        <v>0</v>
      </c>
    </row>
    <row r="85" spans="1:63" x14ac:dyDescent="0.2">
      <c r="A85" s="3">
        <v>82</v>
      </c>
      <c r="B85" s="3">
        <v>81</v>
      </c>
      <c r="C85">
        <v>0.42188730731140822</v>
      </c>
      <c r="D85">
        <v>0.35479160942486487</v>
      </c>
      <c r="E85">
        <v>-0.24887981453503016</v>
      </c>
      <c r="F85">
        <v>0.11541146704985294</v>
      </c>
      <c r="G85">
        <v>0.31419631341123022</v>
      </c>
      <c r="H85">
        <v>-1.7497450244263746</v>
      </c>
      <c r="I85">
        <v>0.36620122045860626</v>
      </c>
      <c r="J85">
        <v>-1.2944815352966543</v>
      </c>
      <c r="K85">
        <v>1.1605379768298008</v>
      </c>
      <c r="L85">
        <v>-0.96344820121885277</v>
      </c>
      <c r="M85">
        <v>1.1922702469746582</v>
      </c>
      <c r="N85">
        <v>0.46195054892450571</v>
      </c>
      <c r="O85">
        <v>-0.98562850325834006</v>
      </c>
      <c r="P85">
        <v>-0.29990815164637752</v>
      </c>
      <c r="R85">
        <f>SQRT(Correlation)*$F85 + SQRT('CDO Param'!C$17 - Correlation)*HLOOKUP('CDO Param'!C$12,$C$4:$E$1004,$A85,FALSE) + SQRT(1-Correlation)*G85</f>
        <v>0.38474421582666185</v>
      </c>
      <c r="S85">
        <f>SQRT(Correlation)*$F85 + SQRT('CDO Param'!D$17 - Correlation)*HLOOKUP('CDO Param'!D$12,$C$4:$E$1004,$A85,FALSE) + SQRT(1-Correlation)*H85</f>
        <v>-1.5732824595359067</v>
      </c>
      <c r="T85">
        <f>SQRT(Correlation)*$F85 + SQRT('CDO Param'!E$17 - Correlation)*HLOOKUP('CDO Param'!E$12,$C$4:$E$1004,$A85,FALSE) + SQRT(1-Correlation)*I85</f>
        <v>0.4955261816167616</v>
      </c>
      <c r="U85">
        <f>SQRT(Correlation)*$F85 + SQRT('CDO Param'!F$17 - Correlation)*HLOOKUP('CDO Param'!F$12,$C$4:$E$1004,$A85,FALSE) + SQRT(1-Correlation)*J85</f>
        <v>-1.2472079201256083</v>
      </c>
      <c r="V85">
        <f>SQRT(Correlation)*$F85 + SQRT('CDO Param'!G$17 - Correlation)*HLOOKUP('CDO Param'!G$12,$C$4:$E$1004,$A85,FALSE) + SQRT(1-Correlation)*K85</f>
        <v>1.0818280874168802</v>
      </c>
      <c r="W85">
        <f>SQRT(Correlation)*$F85 + SQRT('CDO Param'!H$17 - Correlation)*HLOOKUP('CDO Param'!H$12,$C$4:$E$1004,$A85,FALSE) + SQRT(1-Correlation)*L85</f>
        <v>-0.82733579604875318</v>
      </c>
      <c r="X85">
        <f>SQRT(Correlation)*$F85 + SQRT('CDO Param'!I$17 - Correlation)*HLOOKUP('CDO Param'!I$12,$C$4:$E$1004,$A85,FALSE) + SQRT(1-Correlation)*M85</f>
        <v>1.1119319621125334</v>
      </c>
      <c r="Y85">
        <f>SQRT(Correlation)*$F85 + SQRT('CDO Param'!J$17 - Correlation)*HLOOKUP('CDO Param'!J$12,$C$4:$E$1004,$A85,FALSE) + SQRT(1-Correlation)*N85</f>
        <v>0.58636197033191295</v>
      </c>
      <c r="Z85">
        <f>SQRT(Correlation)*$F85 + SQRT('CDO Param'!K$17 - Correlation)*HLOOKUP('CDO Param'!K$12,$C$4:$E$1004,$A85,FALSE) + SQRT(1-Correlation)*O85</f>
        <v>-0.78693209908174588</v>
      </c>
      <c r="AA85">
        <f>SQRT(Correlation)*$F85 + SQRT('CDO Param'!L$17 - Correlation)*HLOOKUP('CDO Param'!L$12,$C$4:$E$1004,$A85,FALSE) + SQRT(1-Correlation)*P85</f>
        <v>-0.13640065437415133</v>
      </c>
      <c r="AC85" s="3">
        <f>IF(R85&lt;'CDO Param'!C$13,1,0)</f>
        <v>0</v>
      </c>
      <c r="AD85" s="3">
        <f>IF(S85&lt;'CDO Param'!D$13,1,0)</f>
        <v>0</v>
      </c>
      <c r="AE85" s="3">
        <f>IF(T85&lt;'CDO Param'!E$13,1,0)</f>
        <v>0</v>
      </c>
      <c r="AF85" s="3">
        <f>IF(U85&lt;'CDO Param'!F$13,1,0)</f>
        <v>0</v>
      </c>
      <c r="AG85" s="3">
        <f>IF(V85&lt;'CDO Param'!G$13,1,0)</f>
        <v>0</v>
      </c>
      <c r="AH85" s="3">
        <f>IF(W85&lt;'CDO Param'!H$13,1,0)</f>
        <v>0</v>
      </c>
      <c r="AI85" s="3">
        <f>IF(X85&lt;'CDO Param'!I$13,1,0)</f>
        <v>0</v>
      </c>
      <c r="AJ85" s="3">
        <f>IF(Y85&lt;'CDO Param'!J$13,1,0)</f>
        <v>0</v>
      </c>
      <c r="AK85" s="3">
        <f>IF(Z85&lt;'CDO Param'!K$13,1,0)</f>
        <v>0</v>
      </c>
      <c r="AL85" s="3">
        <f>IF(AA85&lt;'CDO Param'!L$13,1,0)</f>
        <v>0</v>
      </c>
      <c r="AN85" s="3">
        <f>AC85*'CDO Param'!C$6*'CDO Param'!C$9</f>
        <v>0</v>
      </c>
      <c r="AO85" s="3">
        <f>AD85*'CDO Param'!D$6*'CDO Param'!D$9</f>
        <v>0</v>
      </c>
      <c r="AP85" s="3">
        <f>AE85*'CDO Param'!E$6*'CDO Param'!E$9</f>
        <v>0</v>
      </c>
      <c r="AQ85" s="3">
        <f>AF85*'CDO Param'!F$6*'CDO Param'!F$9</f>
        <v>0</v>
      </c>
      <c r="AR85" s="3">
        <f>AG85*'CDO Param'!G$6*'CDO Param'!G$9</f>
        <v>0</v>
      </c>
      <c r="AS85" s="3">
        <f>AH85*'CDO Param'!H$6*'CDO Param'!H$9</f>
        <v>0</v>
      </c>
      <c r="AT85" s="3">
        <f>AI85*'CDO Param'!I$6*'CDO Param'!I$9</f>
        <v>0</v>
      </c>
      <c r="AU85" s="3">
        <f>AJ85*'CDO Param'!J$6*'CDO Param'!J$9</f>
        <v>0</v>
      </c>
      <c r="AV85" s="3">
        <f>AK85*'CDO Param'!K$6*'CDO Param'!K$9</f>
        <v>0</v>
      </c>
      <c r="AW85" s="3">
        <f>AL85*'CDO Param'!L$6*'CDO Param'!L$9</f>
        <v>0</v>
      </c>
      <c r="AY85" s="2">
        <f t="shared" si="5"/>
        <v>0</v>
      </c>
      <c r="BI85" s="5">
        <f>AY85/'CDO Param'!$M$6</f>
        <v>0</v>
      </c>
      <c r="BJ85" s="5">
        <f t="shared" si="6"/>
        <v>0</v>
      </c>
      <c r="BK85" s="5">
        <f t="shared" si="7"/>
        <v>0</v>
      </c>
    </row>
    <row r="86" spans="1:63" x14ac:dyDescent="0.2">
      <c r="A86" s="3">
        <v>83</v>
      </c>
      <c r="B86" s="3">
        <v>82</v>
      </c>
      <c r="C86">
        <v>-0.36669234759756364</v>
      </c>
      <c r="D86">
        <v>0.93228436526260339</v>
      </c>
      <c r="E86">
        <v>0.75590833148453385</v>
      </c>
      <c r="F86">
        <v>0.94533106675953604</v>
      </c>
      <c r="G86">
        <v>-1.396406332787592</v>
      </c>
      <c r="H86">
        <v>-0.38862140172568616</v>
      </c>
      <c r="I86">
        <v>1.379003151669167</v>
      </c>
      <c r="J86">
        <v>-1.2478221833589487</v>
      </c>
      <c r="K86">
        <v>-0.38801204027549829</v>
      </c>
      <c r="L86">
        <v>0.53863686844124459</v>
      </c>
      <c r="M86">
        <v>0.79066580838116352</v>
      </c>
      <c r="N86">
        <v>0.61513901528087445</v>
      </c>
      <c r="O86">
        <v>-1.8684750102693215</v>
      </c>
      <c r="P86">
        <v>-9.5132008937071078E-2</v>
      </c>
      <c r="R86">
        <f>SQRT(Correlation)*$F86 + SQRT('CDO Param'!C$17 - Correlation)*HLOOKUP('CDO Param'!C$12,$C$4:$E$1004,$A86,FALSE) + SQRT(1-Correlation)*G86</f>
        <v>-0.89396251448559716</v>
      </c>
      <c r="S86">
        <f>SQRT(Correlation)*$F86 + SQRT('CDO Param'!D$17 - Correlation)*HLOOKUP('CDO Param'!D$12,$C$4:$E$1004,$A86,FALSE) + SQRT(1-Correlation)*H86</f>
        <v>6.2106217639821382E-2</v>
      </c>
      <c r="T86">
        <f>SQRT(Correlation)*$F86 + SQRT('CDO Param'!E$17 - Correlation)*HLOOKUP('CDO Param'!E$12,$C$4:$E$1004,$A86,FALSE) + SQRT(1-Correlation)*I86</f>
        <v>1.5101595133938797</v>
      </c>
      <c r="U86">
        <f>SQRT(Correlation)*$F86 + SQRT('CDO Param'!F$17 - Correlation)*HLOOKUP('CDO Param'!F$12,$C$4:$E$1004,$A86,FALSE) + SQRT(1-Correlation)*J86</f>
        <v>-0.71582189150609188</v>
      </c>
      <c r="V86">
        <f>SQRT(Correlation)*$F86 + SQRT('CDO Param'!G$17 - Correlation)*HLOOKUP('CDO Param'!G$12,$C$4:$E$1004,$A86,FALSE) + SQRT(1-Correlation)*K86</f>
        <v>9.9865630731600097E-2</v>
      </c>
      <c r="W86">
        <f>SQRT(Correlation)*$F86 + SQRT('CDO Param'!H$17 - Correlation)*HLOOKUP('CDO Param'!H$12,$C$4:$E$1004,$A86,FALSE) + SQRT(1-Correlation)*L86</f>
        <v>0.94178065152639956</v>
      </c>
      <c r="X86">
        <f>SQRT(Correlation)*$F86 + SQRT('CDO Param'!I$17 - Correlation)*HLOOKUP('CDO Param'!I$12,$C$4:$E$1004,$A86,FALSE) + SQRT(1-Correlation)*M86</f>
        <v>1.2180576195342863</v>
      </c>
      <c r="Y86">
        <f>SQRT(Correlation)*$F86 + SQRT('CDO Param'!J$17 - Correlation)*HLOOKUP('CDO Param'!J$12,$C$4:$E$1004,$A86,FALSE) + SQRT(1-Correlation)*N86</f>
        <v>0.78549436522252702</v>
      </c>
      <c r="Z86">
        <f>SQRT(Correlation)*$F86 + SQRT('CDO Param'!K$17 - Correlation)*HLOOKUP('CDO Param'!K$12,$C$4:$E$1004,$A86,FALSE) + SQRT(1-Correlation)*O86</f>
        <v>-1.570668779620946</v>
      </c>
      <c r="AA86">
        <f>SQRT(Correlation)*$F86 + SQRT('CDO Param'!L$17 - Correlation)*HLOOKUP('CDO Param'!L$12,$C$4:$E$1004,$A86,FALSE) + SQRT(1-Correlation)*P86</f>
        <v>0.11167210745773015</v>
      </c>
      <c r="AC86" s="3">
        <f>IF(R86&lt;'CDO Param'!C$13,1,0)</f>
        <v>0</v>
      </c>
      <c r="AD86" s="3">
        <f>IF(S86&lt;'CDO Param'!D$13,1,0)</f>
        <v>0</v>
      </c>
      <c r="AE86" s="3">
        <f>IF(T86&lt;'CDO Param'!E$13,1,0)</f>
        <v>0</v>
      </c>
      <c r="AF86" s="3">
        <f>IF(U86&lt;'CDO Param'!F$13,1,0)</f>
        <v>0</v>
      </c>
      <c r="AG86" s="3">
        <f>IF(V86&lt;'CDO Param'!G$13,1,0)</f>
        <v>0</v>
      </c>
      <c r="AH86" s="3">
        <f>IF(W86&lt;'CDO Param'!H$13,1,0)</f>
        <v>0</v>
      </c>
      <c r="AI86" s="3">
        <f>IF(X86&lt;'CDO Param'!I$13,1,0)</f>
        <v>0</v>
      </c>
      <c r="AJ86" s="3">
        <f>IF(Y86&lt;'CDO Param'!J$13,1,0)</f>
        <v>0</v>
      </c>
      <c r="AK86" s="3">
        <f>IF(Z86&lt;'CDO Param'!K$13,1,0)</f>
        <v>0</v>
      </c>
      <c r="AL86" s="3">
        <f>IF(AA86&lt;'CDO Param'!L$13,1,0)</f>
        <v>0</v>
      </c>
      <c r="AN86" s="3">
        <f>AC86*'CDO Param'!C$6*'CDO Param'!C$9</f>
        <v>0</v>
      </c>
      <c r="AO86" s="3">
        <f>AD86*'CDO Param'!D$6*'CDO Param'!D$9</f>
        <v>0</v>
      </c>
      <c r="AP86" s="3">
        <f>AE86*'CDO Param'!E$6*'CDO Param'!E$9</f>
        <v>0</v>
      </c>
      <c r="AQ86" s="3">
        <f>AF86*'CDO Param'!F$6*'CDO Param'!F$9</f>
        <v>0</v>
      </c>
      <c r="AR86" s="3">
        <f>AG86*'CDO Param'!G$6*'CDO Param'!G$9</f>
        <v>0</v>
      </c>
      <c r="AS86" s="3">
        <f>AH86*'CDO Param'!H$6*'CDO Param'!H$9</f>
        <v>0</v>
      </c>
      <c r="AT86" s="3">
        <f>AI86*'CDO Param'!I$6*'CDO Param'!I$9</f>
        <v>0</v>
      </c>
      <c r="AU86" s="3">
        <f>AJ86*'CDO Param'!J$6*'CDO Param'!J$9</f>
        <v>0</v>
      </c>
      <c r="AV86" s="3">
        <f>AK86*'CDO Param'!K$6*'CDO Param'!K$9</f>
        <v>0</v>
      </c>
      <c r="AW86" s="3">
        <f>AL86*'CDO Param'!L$6*'CDO Param'!L$9</f>
        <v>0</v>
      </c>
      <c r="AY86" s="2">
        <f t="shared" si="5"/>
        <v>0</v>
      </c>
      <c r="BI86" s="5">
        <f>AY86/'CDO Param'!$M$6</f>
        <v>0</v>
      </c>
      <c r="BJ86" s="5">
        <f t="shared" si="6"/>
        <v>0</v>
      </c>
      <c r="BK86" s="5">
        <f t="shared" si="7"/>
        <v>0</v>
      </c>
    </row>
    <row r="87" spans="1:63" x14ac:dyDescent="0.2">
      <c r="A87" s="3">
        <v>84</v>
      </c>
      <c r="B87" s="3">
        <v>83</v>
      </c>
      <c r="C87">
        <v>0.24088194550131448</v>
      </c>
      <c r="D87">
        <v>1.357534529233817</v>
      </c>
      <c r="E87">
        <v>0.39065412238414865</v>
      </c>
      <c r="F87">
        <v>-1.1296310731268022</v>
      </c>
      <c r="G87">
        <v>-0.22178483050083742</v>
      </c>
      <c r="H87">
        <v>8.3518898463808E-2</v>
      </c>
      <c r="I87">
        <v>1.0365192792960443</v>
      </c>
      <c r="J87">
        <v>-0.56073531595757231</v>
      </c>
      <c r="K87">
        <v>0.95052428150665946</v>
      </c>
      <c r="L87">
        <v>-0.52300947572803125</v>
      </c>
      <c r="M87">
        <v>-0.7259927770064678</v>
      </c>
      <c r="N87">
        <v>3.8737653085263446E-2</v>
      </c>
      <c r="O87">
        <v>-0.95820041678962298</v>
      </c>
      <c r="P87">
        <v>-1.5523210095125251</v>
      </c>
      <c r="R87">
        <f>SQRT(Correlation)*$F87 + SQRT('CDO Param'!C$17 - Correlation)*HLOOKUP('CDO Param'!C$12,$C$4:$E$1004,$A87,FALSE) + SQRT(1-Correlation)*G87</f>
        <v>-0.37563990087197674</v>
      </c>
      <c r="S87">
        <f>SQRT(Correlation)*$F87 + SQRT('CDO Param'!D$17 - Correlation)*HLOOKUP('CDO Param'!D$12,$C$4:$E$1004,$A87,FALSE) + SQRT(1-Correlation)*H87</f>
        <v>-8.6003352370676758E-2</v>
      </c>
      <c r="T87">
        <f>SQRT(Correlation)*$F87 + SQRT('CDO Param'!E$17 - Correlation)*HLOOKUP('CDO Param'!E$12,$C$4:$E$1004,$A87,FALSE) + SQRT(1-Correlation)*I87</f>
        <v>0.68983919000961014</v>
      </c>
      <c r="U87">
        <f>SQRT(Correlation)*$F87 + SQRT('CDO Param'!F$17 - Correlation)*HLOOKUP('CDO Param'!F$12,$C$4:$E$1004,$A87,FALSE) + SQRT(1-Correlation)*J87</f>
        <v>-0.80182802221997074</v>
      </c>
      <c r="V87">
        <f>SQRT(Correlation)*$F87 + SQRT('CDO Param'!G$17 - Correlation)*HLOOKUP('CDO Param'!G$12,$C$4:$E$1004,$A87,FALSE) + SQRT(1-Correlation)*K87</f>
        <v>0.63187871691288855</v>
      </c>
      <c r="W87">
        <f>SQRT(Correlation)*$F87 + SQRT('CDO Param'!H$17 - Correlation)*HLOOKUP('CDO Param'!H$12,$C$4:$E$1004,$A87,FALSE) + SQRT(1-Correlation)*L87</f>
        <v>-0.66140669076020697</v>
      </c>
      <c r="X87">
        <f>SQRT(Correlation)*$F87 + SQRT('CDO Param'!I$17 - Correlation)*HLOOKUP('CDO Param'!I$12,$C$4:$E$1004,$A87,FALSE) + SQRT(1-Correlation)*M87</f>
        <v>-0.95860501539529119</v>
      </c>
      <c r="Y87">
        <f>SQRT(Correlation)*$F87 + SQRT('CDO Param'!J$17 - Correlation)*HLOOKUP('CDO Param'!J$12,$C$4:$E$1004,$A87,FALSE) + SQRT(1-Correlation)*N87</f>
        <v>-0.25673957387823837</v>
      </c>
      <c r="Z87">
        <f>SQRT(Correlation)*$F87 + SQRT('CDO Param'!K$17 - Correlation)*HLOOKUP('CDO Param'!K$12,$C$4:$E$1004,$A87,FALSE) + SQRT(1-Correlation)*O87</f>
        <v>-1.2025180699592593</v>
      </c>
      <c r="AA87">
        <f>SQRT(Correlation)*$F87 + SQRT('CDO Param'!L$17 - Correlation)*HLOOKUP('CDO Param'!L$12,$C$4:$E$1004,$A87,FALSE) + SQRT(1-Correlation)*P87</f>
        <v>-1.766150353303348</v>
      </c>
      <c r="AC87" s="3">
        <f>IF(R87&lt;'CDO Param'!C$13,1,0)</f>
        <v>0</v>
      </c>
      <c r="AD87" s="3">
        <f>IF(S87&lt;'CDO Param'!D$13,1,0)</f>
        <v>0</v>
      </c>
      <c r="AE87" s="3">
        <f>IF(T87&lt;'CDO Param'!E$13,1,0)</f>
        <v>0</v>
      </c>
      <c r="AF87" s="3">
        <f>IF(U87&lt;'CDO Param'!F$13,1,0)</f>
        <v>0</v>
      </c>
      <c r="AG87" s="3">
        <f>IF(V87&lt;'CDO Param'!G$13,1,0)</f>
        <v>0</v>
      </c>
      <c r="AH87" s="3">
        <f>IF(W87&lt;'CDO Param'!H$13,1,0)</f>
        <v>0</v>
      </c>
      <c r="AI87" s="3">
        <f>IF(X87&lt;'CDO Param'!I$13,1,0)</f>
        <v>0</v>
      </c>
      <c r="AJ87" s="3">
        <f>IF(Y87&lt;'CDO Param'!J$13,1,0)</f>
        <v>0</v>
      </c>
      <c r="AK87" s="3">
        <f>IF(Z87&lt;'CDO Param'!K$13,1,0)</f>
        <v>0</v>
      </c>
      <c r="AL87" s="3">
        <f>IF(AA87&lt;'CDO Param'!L$13,1,0)</f>
        <v>1</v>
      </c>
      <c r="AN87" s="3">
        <f>AC87*'CDO Param'!C$6*'CDO Param'!C$9</f>
        <v>0</v>
      </c>
      <c r="AO87" s="3">
        <f>AD87*'CDO Param'!D$6*'CDO Param'!D$9</f>
        <v>0</v>
      </c>
      <c r="AP87" s="3">
        <f>AE87*'CDO Param'!E$6*'CDO Param'!E$9</f>
        <v>0</v>
      </c>
      <c r="AQ87" s="3">
        <f>AF87*'CDO Param'!F$6*'CDO Param'!F$9</f>
        <v>0</v>
      </c>
      <c r="AR87" s="3">
        <f>AG87*'CDO Param'!G$6*'CDO Param'!G$9</f>
        <v>0</v>
      </c>
      <c r="AS87" s="3">
        <f>AH87*'CDO Param'!H$6*'CDO Param'!H$9</f>
        <v>0</v>
      </c>
      <c r="AT87" s="3">
        <f>AI87*'CDO Param'!I$6*'CDO Param'!I$9</f>
        <v>0</v>
      </c>
      <c r="AU87" s="3">
        <f>AJ87*'CDO Param'!J$6*'CDO Param'!J$9</f>
        <v>0</v>
      </c>
      <c r="AV87" s="3">
        <f>AK87*'CDO Param'!K$6*'CDO Param'!K$9</f>
        <v>0</v>
      </c>
      <c r="AW87" s="3">
        <f>AL87*'CDO Param'!L$6*'CDO Param'!L$9</f>
        <v>4500</v>
      </c>
      <c r="AY87" s="2">
        <f t="shared" si="5"/>
        <v>4500</v>
      </c>
      <c r="BI87" s="5">
        <f>AY87/'CDO Param'!$M$6</f>
        <v>4.6875E-2</v>
      </c>
      <c r="BJ87" s="5">
        <f t="shared" si="6"/>
        <v>0</v>
      </c>
      <c r="BK87" s="5">
        <f t="shared" si="7"/>
        <v>0</v>
      </c>
    </row>
    <row r="88" spans="1:63" x14ac:dyDescent="0.2">
      <c r="A88" s="3">
        <v>85</v>
      </c>
      <c r="B88" s="3">
        <v>84</v>
      </c>
      <c r="C88">
        <v>-0.41720568333403207</v>
      </c>
      <c r="D88">
        <v>0.57450279200566001</v>
      </c>
      <c r="E88">
        <v>0.65776930568972602</v>
      </c>
      <c r="F88">
        <v>-0.82891119745909236</v>
      </c>
      <c r="G88">
        <v>5.9676494856830686E-2</v>
      </c>
      <c r="H88">
        <v>-0.26433554012328386</v>
      </c>
      <c r="I88">
        <v>0.12254758985363878</v>
      </c>
      <c r="J88">
        <v>-1.1301654012640938</v>
      </c>
      <c r="K88">
        <v>5.0853259381256066E-2</v>
      </c>
      <c r="L88">
        <v>-0.45293063521967269</v>
      </c>
      <c r="M88">
        <v>-0.50089624892279971</v>
      </c>
      <c r="N88">
        <v>-0.56129692893591709</v>
      </c>
      <c r="O88">
        <v>0.28341560209810268</v>
      </c>
      <c r="P88">
        <v>0.43677459871105384</v>
      </c>
      <c r="R88">
        <f>SQRT(Correlation)*$F88 + SQRT('CDO Param'!C$17 - Correlation)*HLOOKUP('CDO Param'!C$12,$C$4:$E$1004,$A88,FALSE) + SQRT(1-Correlation)*G88</f>
        <v>-0.12426367823439678</v>
      </c>
      <c r="S88">
        <f>SQRT(Correlation)*$F88 + SQRT('CDO Param'!D$17 - Correlation)*HLOOKUP('CDO Param'!D$12,$C$4:$E$1004,$A88,FALSE) + SQRT(1-Correlation)*H88</f>
        <v>-0.43164848418739027</v>
      </c>
      <c r="T88">
        <f>SQRT(Correlation)*$F88 + SQRT('CDO Param'!E$17 - Correlation)*HLOOKUP('CDO Param'!E$12,$C$4:$E$1004,$A88,FALSE) + SQRT(1-Correlation)*I88</f>
        <v>-0.25624813285480047</v>
      </c>
      <c r="U88">
        <f>SQRT(Correlation)*$F88 + SQRT('CDO Param'!F$17 - Correlation)*HLOOKUP('CDO Param'!F$12,$C$4:$E$1004,$A88,FALSE) + SQRT(1-Correlation)*J88</f>
        <v>-1.1872120883091271</v>
      </c>
      <c r="V88">
        <f>SQRT(Correlation)*$F88 + SQRT('CDO Param'!G$17 - Correlation)*HLOOKUP('CDO Param'!G$12,$C$4:$E$1004,$A88,FALSE) + SQRT(1-Correlation)*K88</f>
        <v>-6.6799410268895937E-2</v>
      </c>
      <c r="W88">
        <f>SQRT(Correlation)*$F88 + SQRT('CDO Param'!H$17 - Correlation)*HLOOKUP('CDO Param'!H$12,$C$4:$E$1004,$A88,FALSE) + SQRT(1-Correlation)*L88</f>
        <v>-0.61056550099958273</v>
      </c>
      <c r="X88">
        <f>SQRT(Correlation)*$F88 + SQRT('CDO Param'!I$17 - Correlation)*HLOOKUP('CDO Param'!I$12,$C$4:$E$1004,$A88,FALSE) + SQRT(1-Correlation)*M88</f>
        <v>-0.59023495350453692</v>
      </c>
      <c r="Y88">
        <f>SQRT(Correlation)*$F88 + SQRT('CDO Param'!J$17 - Correlation)*HLOOKUP('CDO Param'!J$12,$C$4:$E$1004,$A88,FALSE) + SQRT(1-Correlation)*N88</f>
        <v>-0.90500000629384292</v>
      </c>
      <c r="Z88">
        <f>SQRT(Correlation)*$F88 + SQRT('CDO Param'!K$17 - Correlation)*HLOOKUP('CDO Param'!K$12,$C$4:$E$1004,$A88,FALSE) + SQRT(1-Correlation)*O88</f>
        <v>-0.10363533644789202</v>
      </c>
      <c r="AA88">
        <f>SQRT(Correlation)*$F88 + SQRT('CDO Param'!L$17 - Correlation)*HLOOKUP('CDO Param'!L$12,$C$4:$E$1004,$A88,FALSE) + SQRT(1-Correlation)*P88</f>
        <v>4.1853782244600068E-2</v>
      </c>
      <c r="AC88" s="3">
        <f>IF(R88&lt;'CDO Param'!C$13,1,0)</f>
        <v>0</v>
      </c>
      <c r="AD88" s="3">
        <f>IF(S88&lt;'CDO Param'!D$13,1,0)</f>
        <v>0</v>
      </c>
      <c r="AE88" s="3">
        <f>IF(T88&lt;'CDO Param'!E$13,1,0)</f>
        <v>0</v>
      </c>
      <c r="AF88" s="3">
        <f>IF(U88&lt;'CDO Param'!F$13,1,0)</f>
        <v>0</v>
      </c>
      <c r="AG88" s="3">
        <f>IF(V88&lt;'CDO Param'!G$13,1,0)</f>
        <v>1</v>
      </c>
      <c r="AH88" s="3">
        <f>IF(W88&lt;'CDO Param'!H$13,1,0)</f>
        <v>0</v>
      </c>
      <c r="AI88" s="3">
        <f>IF(X88&lt;'CDO Param'!I$13,1,0)</f>
        <v>0</v>
      </c>
      <c r="AJ88" s="3">
        <f>IF(Y88&lt;'CDO Param'!J$13,1,0)</f>
        <v>0</v>
      </c>
      <c r="AK88" s="3">
        <f>IF(Z88&lt;'CDO Param'!K$13,1,0)</f>
        <v>0</v>
      </c>
      <c r="AL88" s="3">
        <f>IF(AA88&lt;'CDO Param'!L$13,1,0)</f>
        <v>0</v>
      </c>
      <c r="AN88" s="3">
        <f>AC88*'CDO Param'!C$6*'CDO Param'!C$9</f>
        <v>0</v>
      </c>
      <c r="AO88" s="3">
        <f>AD88*'CDO Param'!D$6*'CDO Param'!D$9</f>
        <v>0</v>
      </c>
      <c r="AP88" s="3">
        <f>AE88*'CDO Param'!E$6*'CDO Param'!E$9</f>
        <v>0</v>
      </c>
      <c r="AQ88" s="3">
        <f>AF88*'CDO Param'!F$6*'CDO Param'!F$9</f>
        <v>0</v>
      </c>
      <c r="AR88" s="3">
        <f>AG88*'CDO Param'!G$6*'CDO Param'!G$9</f>
        <v>4500</v>
      </c>
      <c r="AS88" s="3">
        <f>AH88*'CDO Param'!H$6*'CDO Param'!H$9</f>
        <v>0</v>
      </c>
      <c r="AT88" s="3">
        <f>AI88*'CDO Param'!I$6*'CDO Param'!I$9</f>
        <v>0</v>
      </c>
      <c r="AU88" s="3">
        <f>AJ88*'CDO Param'!J$6*'CDO Param'!J$9</f>
        <v>0</v>
      </c>
      <c r="AV88" s="3">
        <f>AK88*'CDO Param'!K$6*'CDO Param'!K$9</f>
        <v>0</v>
      </c>
      <c r="AW88" s="3">
        <f>AL88*'CDO Param'!L$6*'CDO Param'!L$9</f>
        <v>0</v>
      </c>
      <c r="AY88" s="2">
        <f t="shared" si="5"/>
        <v>4500</v>
      </c>
      <c r="BI88" s="5">
        <f>AY88/'CDO Param'!$M$6</f>
        <v>4.6875E-2</v>
      </c>
      <c r="BJ88" s="5">
        <f t="shared" si="6"/>
        <v>0</v>
      </c>
      <c r="BK88" s="5">
        <f t="shared" si="7"/>
        <v>0</v>
      </c>
    </row>
    <row r="89" spans="1:63" x14ac:dyDescent="0.2">
      <c r="A89" s="3">
        <v>86</v>
      </c>
      <c r="B89" s="3">
        <v>85</v>
      </c>
      <c r="C89">
        <v>0.18735363482846878</v>
      </c>
      <c r="D89">
        <v>-0.12458713172236457</v>
      </c>
      <c r="E89">
        <v>-0.54502606872119941</v>
      </c>
      <c r="F89">
        <v>-0.2505919383111177</v>
      </c>
      <c r="G89">
        <v>0.51648157750605606</v>
      </c>
      <c r="H89">
        <v>7.5878006100538187E-2</v>
      </c>
      <c r="I89">
        <v>0.76898004408576526</v>
      </c>
      <c r="J89">
        <v>-0.12323425835347734</v>
      </c>
      <c r="K89">
        <v>-0.5270089786790777</v>
      </c>
      <c r="L89">
        <v>1.1013025869033299</v>
      </c>
      <c r="M89">
        <v>0.32177467801375315</v>
      </c>
      <c r="N89">
        <v>-0.39867586565378588</v>
      </c>
      <c r="O89">
        <v>6.4899268181761727E-2</v>
      </c>
      <c r="P89">
        <v>-0.3843263129965635</v>
      </c>
      <c r="R89">
        <f>SQRT(Correlation)*$F89 + SQRT('CDO Param'!C$17 - Correlation)*HLOOKUP('CDO Param'!C$12,$C$4:$E$1004,$A89,FALSE) + SQRT(1-Correlation)*G89</f>
        <v>0.39311403635893016</v>
      </c>
      <c r="S89">
        <f>SQRT(Correlation)*$F89 + SQRT('CDO Param'!D$17 - Correlation)*HLOOKUP('CDO Param'!D$12,$C$4:$E$1004,$A89,FALSE) + SQRT(1-Correlation)*H89</f>
        <v>-2.4879212894891575E-2</v>
      </c>
      <c r="T89">
        <f>SQRT(Correlation)*$F89 + SQRT('CDO Param'!E$17 - Correlation)*HLOOKUP('CDO Param'!E$12,$C$4:$E$1004,$A89,FALSE) + SQRT(1-Correlation)*I89</f>
        <v>0.69984350802237294</v>
      </c>
      <c r="U89">
        <f>SQRT(Correlation)*$F89 + SQRT('CDO Param'!F$17 - Correlation)*HLOOKUP('CDO Param'!F$12,$C$4:$E$1004,$A89,FALSE) + SQRT(1-Correlation)*J89</f>
        <v>-0.31802594539854734</v>
      </c>
      <c r="V89">
        <f>SQRT(Correlation)*$F89 + SQRT('CDO Param'!G$17 - Correlation)*HLOOKUP('CDO Param'!G$12,$C$4:$E$1004,$A89,FALSE) + SQRT(1-Correlation)*K89</f>
        <v>-0.70108027874646173</v>
      </c>
      <c r="W89">
        <f>SQRT(Correlation)*$F89 + SQRT('CDO Param'!H$17 - Correlation)*HLOOKUP('CDO Param'!H$12,$C$4:$E$1004,$A89,FALSE) + SQRT(1-Correlation)*L89</f>
        <v>0.9479239603231665</v>
      </c>
      <c r="X89">
        <f>SQRT(Correlation)*$F89 + SQRT('CDO Param'!I$17 - Correlation)*HLOOKUP('CDO Param'!I$12,$C$4:$E$1004,$A89,FALSE) + SQRT(1-Correlation)*M89</f>
        <v>0.10414660001626808</v>
      </c>
      <c r="Y89">
        <f>SQRT(Correlation)*$F89 + SQRT('CDO Param'!J$17 - Correlation)*HLOOKUP('CDO Param'!J$12,$C$4:$E$1004,$A89,FALSE) + SQRT(1-Correlation)*N89</f>
        <v>-0.40789215141751733</v>
      </c>
      <c r="Z89">
        <f>SQRT(Correlation)*$F89 + SQRT('CDO Param'!K$17 - Correlation)*HLOOKUP('CDO Param'!K$12,$C$4:$E$1004,$A89,FALSE) + SQRT(1-Correlation)*O89</f>
        <v>3.1893835443798257E-2</v>
      </c>
      <c r="AA89">
        <f>SQRT(Correlation)*$F89 + SQRT('CDO Param'!L$17 - Correlation)*HLOOKUP('CDO Param'!L$12,$C$4:$E$1004,$A89,FALSE) + SQRT(1-Correlation)*P89</f>
        <v>-0.39427897047711413</v>
      </c>
      <c r="AC89" s="3">
        <f>IF(R89&lt;'CDO Param'!C$13,1,0)</f>
        <v>0</v>
      </c>
      <c r="AD89" s="3">
        <f>IF(S89&lt;'CDO Param'!D$13,1,0)</f>
        <v>0</v>
      </c>
      <c r="AE89" s="3">
        <f>IF(T89&lt;'CDO Param'!E$13,1,0)</f>
        <v>0</v>
      </c>
      <c r="AF89" s="3">
        <f>IF(U89&lt;'CDO Param'!F$13,1,0)</f>
        <v>0</v>
      </c>
      <c r="AG89" s="3">
        <f>IF(V89&lt;'CDO Param'!G$13,1,0)</f>
        <v>1</v>
      </c>
      <c r="AH89" s="3">
        <f>IF(W89&lt;'CDO Param'!H$13,1,0)</f>
        <v>0</v>
      </c>
      <c r="AI89" s="3">
        <f>IF(X89&lt;'CDO Param'!I$13,1,0)</f>
        <v>0</v>
      </c>
      <c r="AJ89" s="3">
        <f>IF(Y89&lt;'CDO Param'!J$13,1,0)</f>
        <v>0</v>
      </c>
      <c r="AK89" s="3">
        <f>IF(Z89&lt;'CDO Param'!K$13,1,0)</f>
        <v>0</v>
      </c>
      <c r="AL89" s="3">
        <f>IF(AA89&lt;'CDO Param'!L$13,1,0)</f>
        <v>0</v>
      </c>
      <c r="AN89" s="3">
        <f>AC89*'CDO Param'!C$6*'CDO Param'!C$9</f>
        <v>0</v>
      </c>
      <c r="AO89" s="3">
        <f>AD89*'CDO Param'!D$6*'CDO Param'!D$9</f>
        <v>0</v>
      </c>
      <c r="AP89" s="3">
        <f>AE89*'CDO Param'!E$6*'CDO Param'!E$9</f>
        <v>0</v>
      </c>
      <c r="AQ89" s="3">
        <f>AF89*'CDO Param'!F$6*'CDO Param'!F$9</f>
        <v>0</v>
      </c>
      <c r="AR89" s="3">
        <f>AG89*'CDO Param'!G$6*'CDO Param'!G$9</f>
        <v>4500</v>
      </c>
      <c r="AS89" s="3">
        <f>AH89*'CDO Param'!H$6*'CDO Param'!H$9</f>
        <v>0</v>
      </c>
      <c r="AT89" s="3">
        <f>AI89*'CDO Param'!I$6*'CDO Param'!I$9</f>
        <v>0</v>
      </c>
      <c r="AU89" s="3">
        <f>AJ89*'CDO Param'!J$6*'CDO Param'!J$9</f>
        <v>0</v>
      </c>
      <c r="AV89" s="3">
        <f>AK89*'CDO Param'!K$6*'CDO Param'!K$9</f>
        <v>0</v>
      </c>
      <c r="AW89" s="3">
        <f>AL89*'CDO Param'!L$6*'CDO Param'!L$9</f>
        <v>0</v>
      </c>
      <c r="AY89" s="2">
        <f t="shared" si="5"/>
        <v>4500</v>
      </c>
      <c r="BI89" s="5">
        <f>AY89/'CDO Param'!$M$6</f>
        <v>4.6875E-2</v>
      </c>
      <c r="BJ89" s="5">
        <f t="shared" si="6"/>
        <v>0</v>
      </c>
      <c r="BK89" s="5">
        <f t="shared" si="7"/>
        <v>0</v>
      </c>
    </row>
    <row r="90" spans="1:63" x14ac:dyDescent="0.2">
      <c r="A90" s="3">
        <v>87</v>
      </c>
      <c r="B90" s="3">
        <v>86</v>
      </c>
      <c r="C90">
        <v>0.363748995368951</v>
      </c>
      <c r="D90">
        <v>-0.74293438956374303</v>
      </c>
      <c r="E90">
        <v>0.76966671258560382</v>
      </c>
      <c r="F90">
        <v>0.55664600040472578</v>
      </c>
      <c r="G90">
        <v>0.57434590416960418</v>
      </c>
      <c r="H90">
        <v>1.0795611160574481</v>
      </c>
      <c r="I90">
        <v>-0.9050813787325751</v>
      </c>
      <c r="J90">
        <v>0.92284608399495482</v>
      </c>
      <c r="K90">
        <v>0.30757178137719166</v>
      </c>
      <c r="L90">
        <v>0.56419935390294995</v>
      </c>
      <c r="M90">
        <v>-2.8167414711788297</v>
      </c>
      <c r="N90">
        <v>0.7493486009479966</v>
      </c>
      <c r="O90">
        <v>0.78090124588925391</v>
      </c>
      <c r="P90">
        <v>0.37975269151502289</v>
      </c>
      <c r="R90">
        <f>SQRT(Correlation)*$F90 + SQRT('CDO Param'!C$17 - Correlation)*HLOOKUP('CDO Param'!C$12,$C$4:$E$1004,$A90,FALSE) + SQRT(1-Correlation)*G90</f>
        <v>0.6158324987921765</v>
      </c>
      <c r="S90">
        <f>SQRT(Correlation)*$F90 + SQRT('CDO Param'!D$17 - Correlation)*HLOOKUP('CDO Param'!D$12,$C$4:$E$1004,$A90,FALSE) + SQRT(1-Correlation)*H90</f>
        <v>1.0951217322312254</v>
      </c>
      <c r="T90">
        <f>SQRT(Correlation)*$F90 + SQRT('CDO Param'!E$17 - Correlation)*HLOOKUP('CDO Param'!E$12,$C$4:$E$1004,$A90,FALSE) + SQRT(1-Correlation)*I90</f>
        <v>-0.58636972807034815</v>
      </c>
      <c r="U90">
        <f>SQRT(Correlation)*$F90 + SQRT('CDO Param'!F$17 - Correlation)*HLOOKUP('CDO Param'!F$12,$C$4:$E$1004,$A90,FALSE) + SQRT(1-Correlation)*J90</f>
        <v>1.2236182966635498</v>
      </c>
      <c r="V90">
        <f>SQRT(Correlation)*$F90 + SQRT('CDO Param'!G$17 - Correlation)*HLOOKUP('CDO Param'!G$12,$C$4:$E$1004,$A90,FALSE) + SQRT(1-Correlation)*K90</f>
        <v>0.63991784205040037</v>
      </c>
      <c r="W90">
        <f>SQRT(Correlation)*$F90 + SQRT('CDO Param'!H$17 - Correlation)*HLOOKUP('CDO Param'!H$12,$C$4:$E$1004,$A90,FALSE) + SQRT(1-Correlation)*L90</f>
        <v>0.6062066360213717</v>
      </c>
      <c r="X90">
        <f>SQRT(Correlation)*$F90 + SQRT('CDO Param'!I$17 - Correlation)*HLOOKUP('CDO Param'!I$12,$C$4:$E$1004,$A90,FALSE) + SQRT(1-Correlation)*M90</f>
        <v>-2.324065958527374</v>
      </c>
      <c r="Y90">
        <f>SQRT(Correlation)*$F90 + SQRT('CDO Param'!J$17 - Correlation)*HLOOKUP('CDO Param'!J$12,$C$4:$E$1004,$A90,FALSE) + SQRT(1-Correlation)*N90</f>
        <v>0.98316036144666108</v>
      </c>
      <c r="Z90">
        <f>SQRT(Correlation)*$F90 + SQRT('CDO Param'!K$17 - Correlation)*HLOOKUP('CDO Param'!K$12,$C$4:$E$1004,$A90,FALSE) + SQRT(1-Correlation)*O90</f>
        <v>1.0130938287117499</v>
      </c>
      <c r="AA90">
        <f>SQRT(Correlation)*$F90 + SQRT('CDO Param'!L$17 - Correlation)*HLOOKUP('CDO Param'!L$12,$C$4:$E$1004,$A90,FALSE) + SQRT(1-Correlation)*P90</f>
        <v>0.63253089513980854</v>
      </c>
      <c r="AC90" s="3">
        <f>IF(R90&lt;'CDO Param'!C$13,1,0)</f>
        <v>0</v>
      </c>
      <c r="AD90" s="3">
        <f>IF(S90&lt;'CDO Param'!D$13,1,0)</f>
        <v>0</v>
      </c>
      <c r="AE90" s="3">
        <f>IF(T90&lt;'CDO Param'!E$13,1,0)</f>
        <v>0</v>
      </c>
      <c r="AF90" s="3">
        <f>IF(U90&lt;'CDO Param'!F$13,1,0)</f>
        <v>0</v>
      </c>
      <c r="AG90" s="3">
        <f>IF(V90&lt;'CDO Param'!G$13,1,0)</f>
        <v>0</v>
      </c>
      <c r="AH90" s="3">
        <f>IF(W90&lt;'CDO Param'!H$13,1,0)</f>
        <v>0</v>
      </c>
      <c r="AI90" s="3">
        <f>IF(X90&lt;'CDO Param'!I$13,1,0)</f>
        <v>1</v>
      </c>
      <c r="AJ90" s="3">
        <f>IF(Y90&lt;'CDO Param'!J$13,1,0)</f>
        <v>0</v>
      </c>
      <c r="AK90" s="3">
        <f>IF(Z90&lt;'CDO Param'!K$13,1,0)</f>
        <v>0</v>
      </c>
      <c r="AL90" s="3">
        <f>IF(AA90&lt;'CDO Param'!L$13,1,0)</f>
        <v>0</v>
      </c>
      <c r="AN90" s="3">
        <f>AC90*'CDO Param'!C$6*'CDO Param'!C$9</f>
        <v>0</v>
      </c>
      <c r="AO90" s="3">
        <f>AD90*'CDO Param'!D$6*'CDO Param'!D$9</f>
        <v>0</v>
      </c>
      <c r="AP90" s="3">
        <f>AE90*'CDO Param'!E$6*'CDO Param'!E$9</f>
        <v>0</v>
      </c>
      <c r="AQ90" s="3">
        <f>AF90*'CDO Param'!F$6*'CDO Param'!F$9</f>
        <v>0</v>
      </c>
      <c r="AR90" s="3">
        <f>AG90*'CDO Param'!G$6*'CDO Param'!G$9</f>
        <v>0</v>
      </c>
      <c r="AS90" s="3">
        <f>AH90*'CDO Param'!H$6*'CDO Param'!H$9</f>
        <v>0</v>
      </c>
      <c r="AT90" s="3">
        <f>AI90*'CDO Param'!I$6*'CDO Param'!I$9</f>
        <v>3600</v>
      </c>
      <c r="AU90" s="3">
        <f>AJ90*'CDO Param'!J$6*'CDO Param'!J$9</f>
        <v>0</v>
      </c>
      <c r="AV90" s="3">
        <f>AK90*'CDO Param'!K$6*'CDO Param'!K$9</f>
        <v>0</v>
      </c>
      <c r="AW90" s="3">
        <f>AL90*'CDO Param'!L$6*'CDO Param'!L$9</f>
        <v>0</v>
      </c>
      <c r="AY90" s="2">
        <f t="shared" si="5"/>
        <v>3600</v>
      </c>
      <c r="BI90" s="5">
        <f>AY90/'CDO Param'!$M$6</f>
        <v>3.7499999999999999E-2</v>
      </c>
      <c r="BJ90" s="5">
        <f t="shared" si="6"/>
        <v>0</v>
      </c>
      <c r="BK90" s="5">
        <f t="shared" si="7"/>
        <v>0</v>
      </c>
    </row>
    <row r="91" spans="1:63" x14ac:dyDescent="0.2">
      <c r="A91" s="3">
        <v>88</v>
      </c>
      <c r="B91" s="3">
        <v>87</v>
      </c>
      <c r="C91">
        <v>1.0278245099470951</v>
      </c>
      <c r="D91">
        <v>1.1318661563564092</v>
      </c>
      <c r="E91">
        <v>-9.1438323579495773E-3</v>
      </c>
      <c r="F91">
        <v>-1.5019395505078137</v>
      </c>
      <c r="G91">
        <v>0.29048919714114163</v>
      </c>
      <c r="H91">
        <v>-0.90061803348362446</v>
      </c>
      <c r="I91">
        <v>0.6281084097281564</v>
      </c>
      <c r="J91">
        <v>0.5616493581328541</v>
      </c>
      <c r="K91">
        <v>-0.24183236746466719</v>
      </c>
      <c r="L91">
        <v>0.45692104322370142</v>
      </c>
      <c r="M91">
        <v>0.92707750809495337</v>
      </c>
      <c r="N91">
        <v>-1.1699148672050796</v>
      </c>
      <c r="O91">
        <v>1.6119429346872494</v>
      </c>
      <c r="P91">
        <v>-1.7234788174391724</v>
      </c>
      <c r="R91">
        <f>SQRT(Correlation)*$F91 + SQRT('CDO Param'!C$17 - Correlation)*HLOOKUP('CDO Param'!C$12,$C$4:$E$1004,$A91,FALSE) + SQRT(1-Correlation)*G91</f>
        <v>-3.930269224648153E-2</v>
      </c>
      <c r="S91">
        <f>SQRT(Correlation)*$F91 + SQRT('CDO Param'!D$17 - Correlation)*HLOOKUP('CDO Param'!D$12,$C$4:$E$1004,$A91,FALSE) + SQRT(1-Correlation)*H91</f>
        <v>-1.1692862281273986</v>
      </c>
      <c r="T91">
        <f>SQRT(Correlation)*$F91 + SQRT('CDO Param'!E$17 - Correlation)*HLOOKUP('CDO Param'!E$12,$C$4:$E$1004,$A91,FALSE) + SQRT(1-Correlation)*I91</f>
        <v>0.39285777339843586</v>
      </c>
      <c r="U91">
        <f>SQRT(Correlation)*$F91 + SQRT('CDO Param'!F$17 - Correlation)*HLOOKUP('CDO Param'!F$12,$C$4:$E$1004,$A91,FALSE) + SQRT(1-Correlation)*J91</f>
        <v>5.5827753599286767E-2</v>
      </c>
      <c r="V91">
        <f>SQRT(Correlation)*$F91 + SQRT('CDO Param'!G$17 - Correlation)*HLOOKUP('CDO Param'!G$12,$C$4:$E$1004,$A91,FALSE) + SQRT(1-Correlation)*K91</f>
        <v>-0.70642193976388756</v>
      </c>
      <c r="W91">
        <f>SQRT(Correlation)*$F91 + SQRT('CDO Param'!H$17 - Correlation)*HLOOKUP('CDO Param'!H$12,$C$4:$E$1004,$A91,FALSE) + SQRT(1-Correlation)*L91</f>
        <v>0.11858842039575673</v>
      </c>
      <c r="X91">
        <f>SQRT(Correlation)*$F91 + SQRT('CDO Param'!I$17 - Correlation)*HLOOKUP('CDO Param'!I$12,$C$4:$E$1004,$A91,FALSE) + SQRT(1-Correlation)*M91</f>
        <v>0.40250333610582884</v>
      </c>
      <c r="Y91">
        <f>SQRT(Correlation)*$F91 + SQRT('CDO Param'!J$17 - Correlation)*HLOOKUP('CDO Param'!J$12,$C$4:$E$1004,$A91,FALSE) + SQRT(1-Correlation)*N91</f>
        <v>-1.3128968789341786</v>
      </c>
      <c r="Z91">
        <f>SQRT(Correlation)*$F91 + SQRT('CDO Param'!K$17 - Correlation)*HLOOKUP('CDO Param'!K$12,$C$4:$E$1004,$A91,FALSE) + SQRT(1-Correlation)*O91</f>
        <v>1.3262051552725889</v>
      </c>
      <c r="AA91">
        <f>SQRT(Correlation)*$F91 + SQRT('CDO Param'!L$17 - Correlation)*HLOOKUP('CDO Param'!L$12,$C$4:$E$1004,$A91,FALSE) + SQRT(1-Correlation)*P91</f>
        <v>-1.8380537529241283</v>
      </c>
      <c r="AC91" s="3">
        <f>IF(R91&lt;'CDO Param'!C$13,1,0)</f>
        <v>0</v>
      </c>
      <c r="AD91" s="3">
        <f>IF(S91&lt;'CDO Param'!D$13,1,0)</f>
        <v>0</v>
      </c>
      <c r="AE91" s="3">
        <f>IF(T91&lt;'CDO Param'!E$13,1,0)</f>
        <v>0</v>
      </c>
      <c r="AF91" s="3">
        <f>IF(U91&lt;'CDO Param'!F$13,1,0)</f>
        <v>0</v>
      </c>
      <c r="AG91" s="3">
        <f>IF(V91&lt;'CDO Param'!G$13,1,0)</f>
        <v>1</v>
      </c>
      <c r="AH91" s="3">
        <f>IF(W91&lt;'CDO Param'!H$13,1,0)</f>
        <v>0</v>
      </c>
      <c r="AI91" s="3">
        <f>IF(X91&lt;'CDO Param'!I$13,1,0)</f>
        <v>0</v>
      </c>
      <c r="AJ91" s="3">
        <f>IF(Y91&lt;'CDO Param'!J$13,1,0)</f>
        <v>0</v>
      </c>
      <c r="AK91" s="3">
        <f>IF(Z91&lt;'CDO Param'!K$13,1,0)</f>
        <v>0</v>
      </c>
      <c r="AL91" s="3">
        <f>IF(AA91&lt;'CDO Param'!L$13,1,0)</f>
        <v>1</v>
      </c>
      <c r="AN91" s="3">
        <f>AC91*'CDO Param'!C$6*'CDO Param'!C$9</f>
        <v>0</v>
      </c>
      <c r="AO91" s="3">
        <f>AD91*'CDO Param'!D$6*'CDO Param'!D$9</f>
        <v>0</v>
      </c>
      <c r="AP91" s="3">
        <f>AE91*'CDO Param'!E$6*'CDO Param'!E$9</f>
        <v>0</v>
      </c>
      <c r="AQ91" s="3">
        <f>AF91*'CDO Param'!F$6*'CDO Param'!F$9</f>
        <v>0</v>
      </c>
      <c r="AR91" s="3">
        <f>AG91*'CDO Param'!G$6*'CDO Param'!G$9</f>
        <v>4500</v>
      </c>
      <c r="AS91" s="3">
        <f>AH91*'CDO Param'!H$6*'CDO Param'!H$9</f>
        <v>0</v>
      </c>
      <c r="AT91" s="3">
        <f>AI91*'CDO Param'!I$6*'CDO Param'!I$9</f>
        <v>0</v>
      </c>
      <c r="AU91" s="3">
        <f>AJ91*'CDO Param'!J$6*'CDO Param'!J$9</f>
        <v>0</v>
      </c>
      <c r="AV91" s="3">
        <f>AK91*'CDO Param'!K$6*'CDO Param'!K$9</f>
        <v>0</v>
      </c>
      <c r="AW91" s="3">
        <f>AL91*'CDO Param'!L$6*'CDO Param'!L$9</f>
        <v>4500</v>
      </c>
      <c r="AY91" s="2">
        <f t="shared" si="5"/>
        <v>9000</v>
      </c>
      <c r="BI91" s="5">
        <f>AY91/'CDO Param'!$M$6</f>
        <v>9.375E-2</v>
      </c>
      <c r="BJ91" s="5">
        <f t="shared" si="6"/>
        <v>0.02</v>
      </c>
      <c r="BK91" s="5">
        <f t="shared" si="7"/>
        <v>1</v>
      </c>
    </row>
    <row r="92" spans="1:63" x14ac:dyDescent="0.2">
      <c r="A92" s="3">
        <v>89</v>
      </c>
      <c r="B92" s="3">
        <v>88</v>
      </c>
      <c r="C92">
        <v>0.33668243304418866</v>
      </c>
      <c r="D92">
        <v>-0.87471335064037703</v>
      </c>
      <c r="E92">
        <v>1.0879443834710401</v>
      </c>
      <c r="F92">
        <v>-1.9281833374407142</v>
      </c>
      <c r="G92">
        <v>-0.30739442991034593</v>
      </c>
      <c r="H92">
        <v>-0.20901211428281385</v>
      </c>
      <c r="I92">
        <v>-0.81351799963158555</v>
      </c>
      <c r="J92">
        <v>-0.85642795966123231</v>
      </c>
      <c r="K92">
        <v>-0.98833879746962339</v>
      </c>
      <c r="L92">
        <v>-0.77940399023646023</v>
      </c>
      <c r="M92">
        <v>0.68852955337206367</v>
      </c>
      <c r="N92">
        <v>1.1774227459682152</v>
      </c>
      <c r="O92">
        <v>-0.41981934373325203</v>
      </c>
      <c r="P92">
        <v>-1.0504845704417676</v>
      </c>
      <c r="R92">
        <f>SQRT(Correlation)*$F92 + SQRT('CDO Param'!C$17 - Correlation)*HLOOKUP('CDO Param'!C$12,$C$4:$E$1004,$A92,FALSE) + SQRT(1-Correlation)*G92</f>
        <v>-1.0250682192059157</v>
      </c>
      <c r="S92">
        <f>SQRT(Correlation)*$F92 + SQRT('CDO Param'!D$17 - Correlation)*HLOOKUP('CDO Param'!D$12,$C$4:$E$1004,$A92,FALSE) + SQRT(1-Correlation)*H92</f>
        <v>-0.93173455954654205</v>
      </c>
      <c r="T92">
        <f>SQRT(Correlation)*$F92 + SQRT('CDO Param'!E$17 - Correlation)*HLOOKUP('CDO Param'!E$12,$C$4:$E$1004,$A92,FALSE) + SQRT(1-Correlation)*I92</f>
        <v>-1.2924382493198092</v>
      </c>
      <c r="U92">
        <f>SQRT(Correlation)*$F92 + SQRT('CDO Param'!F$17 - Correlation)*HLOOKUP('CDO Param'!F$12,$C$4:$E$1004,$A92,FALSE) + SQRT(1-Correlation)*J92</f>
        <v>-1.1789522508658239</v>
      </c>
      <c r="V92">
        <f>SQRT(Correlation)*$F92 + SQRT('CDO Param'!G$17 - Correlation)*HLOOKUP('CDO Param'!G$12,$C$4:$E$1004,$A92,FALSE) + SQRT(1-Correlation)*K92</f>
        <v>-1.3040938595264946</v>
      </c>
      <c r="W92">
        <f>SQRT(Correlation)*$F92 + SQRT('CDO Param'!H$17 - Correlation)*HLOOKUP('CDO Param'!H$12,$C$4:$E$1004,$A92,FALSE) + SQRT(1-Correlation)*L92</f>
        <v>-1.4728558056074668</v>
      </c>
      <c r="X92">
        <f>SQRT(Correlation)*$F92 + SQRT('CDO Param'!I$17 - Correlation)*HLOOKUP('CDO Param'!I$12,$C$4:$E$1004,$A92,FALSE) + SQRT(1-Correlation)*M92</f>
        <v>0.28672313794652315</v>
      </c>
      <c r="Y92">
        <f>SQRT(Correlation)*$F92 + SQRT('CDO Param'!J$17 - Correlation)*HLOOKUP('CDO Param'!J$12,$C$4:$E$1004,$A92,FALSE) + SQRT(1-Correlation)*N92</f>
        <v>0.5963339834389586</v>
      </c>
      <c r="Z92">
        <f>SQRT(Correlation)*$F92 + SQRT('CDO Param'!K$17 - Correlation)*HLOOKUP('CDO Param'!K$12,$C$4:$E$1004,$A92,FALSE) + SQRT(1-Correlation)*O92</f>
        <v>-0.91894291000412376</v>
      </c>
      <c r="AA92">
        <f>SQRT(Correlation)*$F92 + SQRT('CDO Param'!L$17 - Correlation)*HLOOKUP('CDO Param'!L$12,$C$4:$E$1004,$A92,FALSE) + SQRT(1-Correlation)*P92</f>
        <v>-1.5172444772437332</v>
      </c>
      <c r="AC92" s="3">
        <f>IF(R92&lt;'CDO Param'!C$13,1,0)</f>
        <v>0</v>
      </c>
      <c r="AD92" s="3">
        <f>IF(S92&lt;'CDO Param'!D$13,1,0)</f>
        <v>0</v>
      </c>
      <c r="AE92" s="3">
        <f>IF(T92&lt;'CDO Param'!E$13,1,0)</f>
        <v>1</v>
      </c>
      <c r="AF92" s="3">
        <f>IF(U92&lt;'CDO Param'!F$13,1,0)</f>
        <v>0</v>
      </c>
      <c r="AG92" s="3">
        <f>IF(V92&lt;'CDO Param'!G$13,1,0)</f>
        <v>1</v>
      </c>
      <c r="AH92" s="3">
        <f>IF(W92&lt;'CDO Param'!H$13,1,0)</f>
        <v>0</v>
      </c>
      <c r="AI92" s="3">
        <f>IF(X92&lt;'CDO Param'!I$13,1,0)</f>
        <v>0</v>
      </c>
      <c r="AJ92" s="3">
        <f>IF(Y92&lt;'CDO Param'!J$13,1,0)</f>
        <v>0</v>
      </c>
      <c r="AK92" s="3">
        <f>IF(Z92&lt;'CDO Param'!K$13,1,0)</f>
        <v>0</v>
      </c>
      <c r="AL92" s="3">
        <f>IF(AA92&lt;'CDO Param'!L$13,1,0)</f>
        <v>1</v>
      </c>
      <c r="AN92" s="3">
        <f>AC92*'CDO Param'!C$6*'CDO Param'!C$9</f>
        <v>0</v>
      </c>
      <c r="AO92" s="3">
        <f>AD92*'CDO Param'!D$6*'CDO Param'!D$9</f>
        <v>0</v>
      </c>
      <c r="AP92" s="3">
        <f>AE92*'CDO Param'!E$6*'CDO Param'!E$9</f>
        <v>4500</v>
      </c>
      <c r="AQ92" s="3">
        <f>AF92*'CDO Param'!F$6*'CDO Param'!F$9</f>
        <v>0</v>
      </c>
      <c r="AR92" s="3">
        <f>AG92*'CDO Param'!G$6*'CDO Param'!G$9</f>
        <v>4500</v>
      </c>
      <c r="AS92" s="3">
        <f>AH92*'CDO Param'!H$6*'CDO Param'!H$9</f>
        <v>0</v>
      </c>
      <c r="AT92" s="3">
        <f>AI92*'CDO Param'!I$6*'CDO Param'!I$9</f>
        <v>0</v>
      </c>
      <c r="AU92" s="3">
        <f>AJ92*'CDO Param'!J$6*'CDO Param'!J$9</f>
        <v>0</v>
      </c>
      <c r="AV92" s="3">
        <f>AK92*'CDO Param'!K$6*'CDO Param'!K$9</f>
        <v>0</v>
      </c>
      <c r="AW92" s="3">
        <f>AL92*'CDO Param'!L$6*'CDO Param'!L$9</f>
        <v>4500</v>
      </c>
      <c r="AY92" s="2">
        <f t="shared" si="5"/>
        <v>13500</v>
      </c>
      <c r="BI92" s="5">
        <f>AY92/'CDO Param'!$M$6</f>
        <v>0.140625</v>
      </c>
      <c r="BJ92" s="5">
        <f t="shared" si="6"/>
        <v>0.02</v>
      </c>
      <c r="BK92" s="5">
        <f t="shared" si="7"/>
        <v>1</v>
      </c>
    </row>
    <row r="93" spans="1:63" x14ac:dyDescent="0.2">
      <c r="A93" s="3">
        <v>90</v>
      </c>
      <c r="B93" s="3">
        <v>89</v>
      </c>
      <c r="C93">
        <v>-0.28341446522972547</v>
      </c>
      <c r="D93">
        <v>-0.19493882064125501</v>
      </c>
      <c r="E93">
        <v>0.4150058430241188</v>
      </c>
      <c r="F93">
        <v>-0.41963858166127466</v>
      </c>
      <c r="G93">
        <v>-0.63931565819075331</v>
      </c>
      <c r="H93">
        <v>0.90164348875987343</v>
      </c>
      <c r="I93">
        <v>1.0232884051220026</v>
      </c>
      <c r="J93">
        <v>-1.3706244317290839</v>
      </c>
      <c r="K93">
        <v>0.61712512433587108</v>
      </c>
      <c r="L93">
        <v>-1.7103775462601334</v>
      </c>
      <c r="M93">
        <v>0.69376710598589852</v>
      </c>
      <c r="N93">
        <v>8.6884028860367835E-2</v>
      </c>
      <c r="O93">
        <v>-0.45640376811206806</v>
      </c>
      <c r="P93">
        <v>-0.50696485232037958</v>
      </c>
      <c r="R93">
        <f>SQRT(Correlation)*$F93 + SQRT('CDO Param'!C$17 - Correlation)*HLOOKUP('CDO Param'!C$12,$C$4:$E$1004,$A93,FALSE) + SQRT(1-Correlation)*G93</f>
        <v>-0.76677797071934606</v>
      </c>
      <c r="S93">
        <f>SQRT(Correlation)*$F93 + SQRT('CDO Param'!D$17 - Correlation)*HLOOKUP('CDO Param'!D$12,$C$4:$E$1004,$A93,FALSE) + SQRT(1-Correlation)*H93</f>
        <v>0.69510423497088081</v>
      </c>
      <c r="T93">
        <f>SQRT(Correlation)*$F93 + SQRT('CDO Param'!E$17 - Correlation)*HLOOKUP('CDO Param'!E$12,$C$4:$E$1004,$A93,FALSE) + SQRT(1-Correlation)*I93</f>
        <v>0.76309082851915067</v>
      </c>
      <c r="U93">
        <f>SQRT(Correlation)*$F93 + SQRT('CDO Param'!F$17 - Correlation)*HLOOKUP('CDO Param'!F$12,$C$4:$E$1004,$A93,FALSE) + SQRT(1-Correlation)*J93</f>
        <v>-1.3401917498884242</v>
      </c>
      <c r="V93">
        <f>SQRT(Correlation)*$F93 + SQRT('CDO Param'!G$17 - Correlation)*HLOOKUP('CDO Param'!G$12,$C$4:$E$1004,$A93,FALSE) + SQRT(1-Correlation)*K93</f>
        <v>0.54555305465772186</v>
      </c>
      <c r="W93">
        <f>SQRT(Correlation)*$F93 + SQRT('CDO Param'!H$17 - Correlation)*HLOOKUP('CDO Param'!H$12,$C$4:$E$1004,$A93,FALSE) + SQRT(1-Correlation)*L93</f>
        <v>-1.7828764951092158</v>
      </c>
      <c r="X93">
        <f>SQRT(Correlation)*$F93 + SQRT('CDO Param'!I$17 - Correlation)*HLOOKUP('CDO Param'!I$12,$C$4:$E$1004,$A93,FALSE) + SQRT(1-Correlation)*M93</f>
        <v>0.61826202257859686</v>
      </c>
      <c r="Y93">
        <f>SQRT(Correlation)*$F93 + SQRT('CDO Param'!J$17 - Correlation)*HLOOKUP('CDO Param'!J$12,$C$4:$E$1004,$A93,FALSE) + SQRT(1-Correlation)*N93</f>
        <v>-0.12526036346167113</v>
      </c>
      <c r="Z93">
        <f>SQRT(Correlation)*$F93 + SQRT('CDO Param'!K$17 - Correlation)*HLOOKUP('CDO Param'!K$12,$C$4:$E$1004,$A93,FALSE) + SQRT(1-Correlation)*O93</f>
        <v>-0.64066842248407951</v>
      </c>
      <c r="AA93">
        <f>SQRT(Correlation)*$F93 + SQRT('CDO Param'!L$17 - Correlation)*HLOOKUP('CDO Param'!L$12,$C$4:$E$1004,$A93,FALSE) + SQRT(1-Correlation)*P93</f>
        <v>-0.68863487860383032</v>
      </c>
      <c r="AC93" s="3">
        <f>IF(R93&lt;'CDO Param'!C$13,1,0)</f>
        <v>0</v>
      </c>
      <c r="AD93" s="3">
        <f>IF(S93&lt;'CDO Param'!D$13,1,0)</f>
        <v>0</v>
      </c>
      <c r="AE93" s="3">
        <f>IF(T93&lt;'CDO Param'!E$13,1,0)</f>
        <v>0</v>
      </c>
      <c r="AF93" s="3">
        <f>IF(U93&lt;'CDO Param'!F$13,1,0)</f>
        <v>0</v>
      </c>
      <c r="AG93" s="3">
        <f>IF(V93&lt;'CDO Param'!G$13,1,0)</f>
        <v>0</v>
      </c>
      <c r="AH93" s="3">
        <f>IF(W93&lt;'CDO Param'!H$13,1,0)</f>
        <v>0</v>
      </c>
      <c r="AI93" s="3">
        <f>IF(X93&lt;'CDO Param'!I$13,1,0)</f>
        <v>0</v>
      </c>
      <c r="AJ93" s="3">
        <f>IF(Y93&lt;'CDO Param'!J$13,1,0)</f>
        <v>0</v>
      </c>
      <c r="AK93" s="3">
        <f>IF(Z93&lt;'CDO Param'!K$13,1,0)</f>
        <v>0</v>
      </c>
      <c r="AL93" s="3">
        <f>IF(AA93&lt;'CDO Param'!L$13,1,0)</f>
        <v>1</v>
      </c>
      <c r="AN93" s="3">
        <f>AC93*'CDO Param'!C$6*'CDO Param'!C$9</f>
        <v>0</v>
      </c>
      <c r="AO93" s="3">
        <f>AD93*'CDO Param'!D$6*'CDO Param'!D$9</f>
        <v>0</v>
      </c>
      <c r="AP93" s="3">
        <f>AE93*'CDO Param'!E$6*'CDO Param'!E$9</f>
        <v>0</v>
      </c>
      <c r="AQ93" s="3">
        <f>AF93*'CDO Param'!F$6*'CDO Param'!F$9</f>
        <v>0</v>
      </c>
      <c r="AR93" s="3">
        <f>AG93*'CDO Param'!G$6*'CDO Param'!G$9</f>
        <v>0</v>
      </c>
      <c r="AS93" s="3">
        <f>AH93*'CDO Param'!H$6*'CDO Param'!H$9</f>
        <v>0</v>
      </c>
      <c r="AT93" s="3">
        <f>AI93*'CDO Param'!I$6*'CDO Param'!I$9</f>
        <v>0</v>
      </c>
      <c r="AU93" s="3">
        <f>AJ93*'CDO Param'!J$6*'CDO Param'!J$9</f>
        <v>0</v>
      </c>
      <c r="AV93" s="3">
        <f>AK93*'CDO Param'!K$6*'CDO Param'!K$9</f>
        <v>0</v>
      </c>
      <c r="AW93" s="3">
        <f>AL93*'CDO Param'!L$6*'CDO Param'!L$9</f>
        <v>4500</v>
      </c>
      <c r="AY93" s="2">
        <f t="shared" si="5"/>
        <v>4500</v>
      </c>
      <c r="BI93" s="5">
        <f>AY93/'CDO Param'!$M$6</f>
        <v>4.6875E-2</v>
      </c>
      <c r="BJ93" s="5">
        <f t="shared" si="6"/>
        <v>0</v>
      </c>
      <c r="BK93" s="5">
        <f t="shared" si="7"/>
        <v>0</v>
      </c>
    </row>
    <row r="94" spans="1:63" x14ac:dyDescent="0.2">
      <c r="A94" s="3">
        <v>91</v>
      </c>
      <c r="B94" s="3">
        <v>90</v>
      </c>
      <c r="C94">
        <v>-0.12825012163375504</v>
      </c>
      <c r="D94">
        <v>-0.60962292991462164</v>
      </c>
      <c r="E94">
        <v>0.33989181247306988</v>
      </c>
      <c r="F94">
        <v>1.4684746929560788</v>
      </c>
      <c r="G94">
        <v>1.3531416698242538</v>
      </c>
      <c r="H94">
        <v>1.2691589290625416</v>
      </c>
      <c r="I94">
        <v>-0.11576162251003552</v>
      </c>
      <c r="J94">
        <v>-1.6825833881739527</v>
      </c>
      <c r="K94">
        <v>1.6720559870009311</v>
      </c>
      <c r="L94">
        <v>0.70732312451582402</v>
      </c>
      <c r="M94">
        <v>0.39199107959575485</v>
      </c>
      <c r="N94">
        <v>-2.0022162061650306</v>
      </c>
      <c r="O94">
        <v>-0.37071231417939998</v>
      </c>
      <c r="P94">
        <v>0.3616878530010581</v>
      </c>
      <c r="R94">
        <f>SQRT(Correlation)*$F94 + SQRT('CDO Param'!C$17 - Correlation)*HLOOKUP('CDO Param'!C$12,$C$4:$E$1004,$A94,FALSE) + SQRT(1-Correlation)*G94</f>
        <v>1.6618616721223272</v>
      </c>
      <c r="S94">
        <f>SQRT(Correlation)*$F94 + SQRT('CDO Param'!D$17 - Correlation)*HLOOKUP('CDO Param'!D$12,$C$4:$E$1004,$A94,FALSE) + SQRT(1-Correlation)*H94</f>
        <v>1.5821886486371848</v>
      </c>
      <c r="T94">
        <f>SQRT(Correlation)*$F94 + SQRT('CDO Param'!E$17 - Correlation)*HLOOKUP('CDO Param'!E$12,$C$4:$E$1004,$A94,FALSE) + SQRT(1-Correlation)*I94</f>
        <v>0.32061956102959371</v>
      </c>
      <c r="U94">
        <f>SQRT(Correlation)*$F94 + SQRT('CDO Param'!F$17 - Correlation)*HLOOKUP('CDO Param'!F$12,$C$4:$E$1004,$A94,FALSE) + SQRT(1-Correlation)*J94</f>
        <v>-1.0558641665635708</v>
      </c>
      <c r="V94">
        <f>SQRT(Correlation)*$F94 + SQRT('CDO Param'!G$17 - Correlation)*HLOOKUP('CDO Param'!G$12,$C$4:$E$1004,$A94,FALSE) + SQRT(1-Correlation)*K94</f>
        <v>2.1266261796474524</v>
      </c>
      <c r="W94">
        <f>SQRT(Correlation)*$F94 + SQRT('CDO Param'!H$17 - Correlation)*HLOOKUP('CDO Param'!H$12,$C$4:$E$1004,$A94,FALSE) + SQRT(1-Correlation)*L94</f>
        <v>1.049184404616941</v>
      </c>
      <c r="X94">
        <f>SQRT(Correlation)*$F94 + SQRT('CDO Param'!I$17 - Correlation)*HLOOKUP('CDO Param'!I$12,$C$4:$E$1004,$A94,FALSE) + SQRT(1-Correlation)*M94</f>
        <v>0.91224998157158455</v>
      </c>
      <c r="Y94">
        <f>SQRT(Correlation)*$F94 + SQRT('CDO Param'!J$17 - Correlation)*HLOOKUP('CDO Param'!J$12,$C$4:$E$1004,$A94,FALSE) + SQRT(1-Correlation)*N94</f>
        <v>-1.4690283950147358</v>
      </c>
      <c r="Z94">
        <f>SQRT(Correlation)*$F94 + SQRT('CDO Param'!K$17 - Correlation)*HLOOKUP('CDO Param'!K$12,$C$4:$E$1004,$A94,FALSE) + SQRT(1-Correlation)*O94</f>
        <v>7.8752098016441396E-2</v>
      </c>
      <c r="AA94">
        <f>SQRT(Correlation)*$F94 + SQRT('CDO Param'!L$17 - Correlation)*HLOOKUP('CDO Param'!L$12,$C$4:$E$1004,$A94,FALSE) + SQRT(1-Correlation)*P94</f>
        <v>0.77356790410994603</v>
      </c>
      <c r="AC94" s="3">
        <f>IF(R94&lt;'CDO Param'!C$13,1,0)</f>
        <v>0</v>
      </c>
      <c r="AD94" s="3">
        <f>IF(S94&lt;'CDO Param'!D$13,1,0)</f>
        <v>0</v>
      </c>
      <c r="AE94" s="3">
        <f>IF(T94&lt;'CDO Param'!E$13,1,0)</f>
        <v>0</v>
      </c>
      <c r="AF94" s="3">
        <f>IF(U94&lt;'CDO Param'!F$13,1,0)</f>
        <v>0</v>
      </c>
      <c r="AG94" s="3">
        <f>IF(V94&lt;'CDO Param'!G$13,1,0)</f>
        <v>0</v>
      </c>
      <c r="AH94" s="3">
        <f>IF(W94&lt;'CDO Param'!H$13,1,0)</f>
        <v>0</v>
      </c>
      <c r="AI94" s="3">
        <f>IF(X94&lt;'CDO Param'!I$13,1,0)</f>
        <v>0</v>
      </c>
      <c r="AJ94" s="3">
        <f>IF(Y94&lt;'CDO Param'!J$13,1,0)</f>
        <v>0</v>
      </c>
      <c r="AK94" s="3">
        <f>IF(Z94&lt;'CDO Param'!K$13,1,0)</f>
        <v>0</v>
      </c>
      <c r="AL94" s="3">
        <f>IF(AA94&lt;'CDO Param'!L$13,1,0)</f>
        <v>0</v>
      </c>
      <c r="AN94" s="3">
        <f>AC94*'CDO Param'!C$6*'CDO Param'!C$9</f>
        <v>0</v>
      </c>
      <c r="AO94" s="3">
        <f>AD94*'CDO Param'!D$6*'CDO Param'!D$9</f>
        <v>0</v>
      </c>
      <c r="AP94" s="3">
        <f>AE94*'CDO Param'!E$6*'CDO Param'!E$9</f>
        <v>0</v>
      </c>
      <c r="AQ94" s="3">
        <f>AF94*'CDO Param'!F$6*'CDO Param'!F$9</f>
        <v>0</v>
      </c>
      <c r="AR94" s="3">
        <f>AG94*'CDO Param'!G$6*'CDO Param'!G$9</f>
        <v>0</v>
      </c>
      <c r="AS94" s="3">
        <f>AH94*'CDO Param'!H$6*'CDO Param'!H$9</f>
        <v>0</v>
      </c>
      <c r="AT94" s="3">
        <f>AI94*'CDO Param'!I$6*'CDO Param'!I$9</f>
        <v>0</v>
      </c>
      <c r="AU94" s="3">
        <f>AJ94*'CDO Param'!J$6*'CDO Param'!J$9</f>
        <v>0</v>
      </c>
      <c r="AV94" s="3">
        <f>AK94*'CDO Param'!K$6*'CDO Param'!K$9</f>
        <v>0</v>
      </c>
      <c r="AW94" s="3">
        <f>AL94*'CDO Param'!L$6*'CDO Param'!L$9</f>
        <v>0</v>
      </c>
      <c r="AY94" s="2">
        <f t="shared" si="5"/>
        <v>0</v>
      </c>
      <c r="BI94" s="5">
        <f>AY94/'CDO Param'!$M$6</f>
        <v>0</v>
      </c>
      <c r="BJ94" s="5">
        <f t="shared" si="6"/>
        <v>0</v>
      </c>
      <c r="BK94" s="5">
        <f t="shared" si="7"/>
        <v>0</v>
      </c>
    </row>
    <row r="95" spans="1:63" x14ac:dyDescent="0.2">
      <c r="A95" s="3">
        <v>92</v>
      </c>
      <c r="B95" s="3">
        <v>91</v>
      </c>
      <c r="C95">
        <v>0.75647108133125585</v>
      </c>
      <c r="D95">
        <v>-0.37418431020341814</v>
      </c>
      <c r="E95">
        <v>1.4387933333637193</v>
      </c>
      <c r="F95">
        <v>0.66531811171444133</v>
      </c>
      <c r="G95">
        <v>-1.2042232810927089</v>
      </c>
      <c r="H95">
        <v>-0.74062199928448536</v>
      </c>
      <c r="I95">
        <v>0.14877400644763838</v>
      </c>
      <c r="J95">
        <v>-0.33823880585259758</v>
      </c>
      <c r="K95">
        <v>-1.206201432069065</v>
      </c>
      <c r="L95">
        <v>0.88855813373811543</v>
      </c>
      <c r="M95">
        <v>-1.4955730875954032</v>
      </c>
      <c r="N95">
        <v>-2.7580426831264049E-3</v>
      </c>
      <c r="O95">
        <v>-2.5028202799148858</v>
      </c>
      <c r="P95">
        <v>9.0975618149968795E-2</v>
      </c>
      <c r="R95">
        <f>SQRT(Correlation)*$F95 + SQRT('CDO Param'!C$17 - Correlation)*HLOOKUP('CDO Param'!C$12,$C$4:$E$1004,$A95,FALSE) + SQRT(1-Correlation)*G95</f>
        <v>-0.98495210636993269</v>
      </c>
      <c r="S95">
        <f>SQRT(Correlation)*$F95 + SQRT('CDO Param'!D$17 - Correlation)*HLOOKUP('CDO Param'!D$12,$C$4:$E$1004,$A95,FALSE) + SQRT(1-Correlation)*H95</f>
        <v>-0.54514131336366156</v>
      </c>
      <c r="T95">
        <f>SQRT(Correlation)*$F95 + SQRT('CDO Param'!E$17 - Correlation)*HLOOKUP('CDO Param'!E$12,$C$4:$E$1004,$A95,FALSE) + SQRT(1-Correlation)*I95</f>
        <v>0.55167491078039466</v>
      </c>
      <c r="U95">
        <f>SQRT(Correlation)*$F95 + SQRT('CDO Param'!F$17 - Correlation)*HLOOKUP('CDO Param'!F$12,$C$4:$E$1004,$A95,FALSE) + SQRT(1-Correlation)*J95</f>
        <v>0.21123452419056832</v>
      </c>
      <c r="V95">
        <f>SQRT(Correlation)*$F95 + SQRT('CDO Param'!G$17 - Correlation)*HLOOKUP('CDO Param'!G$12,$C$4:$E$1004,$A95,FALSE) + SQRT(1-Correlation)*K95</f>
        <v>-0.61218712263305541</v>
      </c>
      <c r="W95">
        <f>SQRT(Correlation)*$F95 + SQRT('CDO Param'!H$17 - Correlation)*HLOOKUP('CDO Param'!H$12,$C$4:$E$1004,$A95,FALSE) + SQRT(1-Correlation)*L95</f>
        <v>1.0004346683505942</v>
      </c>
      <c r="X95">
        <f>SQRT(Correlation)*$F95 + SQRT('CDO Param'!I$17 - Correlation)*HLOOKUP('CDO Param'!I$12,$C$4:$E$1004,$A95,FALSE) + SQRT(1-Correlation)*M95</f>
        <v>-0.88670917916011904</v>
      </c>
      <c r="Y95">
        <f>SQRT(Correlation)*$F95 + SQRT('CDO Param'!J$17 - Correlation)*HLOOKUP('CDO Param'!J$12,$C$4:$E$1004,$A95,FALSE) + SQRT(1-Correlation)*N95</f>
        <v>0.40791898665066822</v>
      </c>
      <c r="Z95">
        <f>SQRT(Correlation)*$F95 + SQRT('CDO Param'!K$17 - Correlation)*HLOOKUP('CDO Param'!K$12,$C$4:$E$1004,$A95,FALSE) + SQRT(1-Correlation)*O95</f>
        <v>-1.9638483018979034</v>
      </c>
      <c r="AA95">
        <f>SQRT(Correlation)*$F95 + SQRT('CDO Param'!L$17 - Correlation)*HLOOKUP('CDO Param'!L$12,$C$4:$E$1004,$A95,FALSE) + SQRT(1-Correlation)*P95</f>
        <v>0.49684254514815729</v>
      </c>
      <c r="AC95" s="3">
        <f>IF(R95&lt;'CDO Param'!C$13,1,0)</f>
        <v>0</v>
      </c>
      <c r="AD95" s="3">
        <f>IF(S95&lt;'CDO Param'!D$13,1,0)</f>
        <v>0</v>
      </c>
      <c r="AE95" s="3">
        <f>IF(T95&lt;'CDO Param'!E$13,1,0)</f>
        <v>0</v>
      </c>
      <c r="AF95" s="3">
        <f>IF(U95&lt;'CDO Param'!F$13,1,0)</f>
        <v>0</v>
      </c>
      <c r="AG95" s="3">
        <f>IF(V95&lt;'CDO Param'!G$13,1,0)</f>
        <v>1</v>
      </c>
      <c r="AH95" s="3">
        <f>IF(W95&lt;'CDO Param'!H$13,1,0)</f>
        <v>0</v>
      </c>
      <c r="AI95" s="3">
        <f>IF(X95&lt;'CDO Param'!I$13,1,0)</f>
        <v>0</v>
      </c>
      <c r="AJ95" s="3">
        <f>IF(Y95&lt;'CDO Param'!J$13,1,0)</f>
        <v>0</v>
      </c>
      <c r="AK95" s="3">
        <f>IF(Z95&lt;'CDO Param'!K$13,1,0)</f>
        <v>0</v>
      </c>
      <c r="AL95" s="3">
        <f>IF(AA95&lt;'CDO Param'!L$13,1,0)</f>
        <v>0</v>
      </c>
      <c r="AN95" s="3">
        <f>AC95*'CDO Param'!C$6*'CDO Param'!C$9</f>
        <v>0</v>
      </c>
      <c r="AO95" s="3">
        <f>AD95*'CDO Param'!D$6*'CDO Param'!D$9</f>
        <v>0</v>
      </c>
      <c r="AP95" s="3">
        <f>AE95*'CDO Param'!E$6*'CDO Param'!E$9</f>
        <v>0</v>
      </c>
      <c r="AQ95" s="3">
        <f>AF95*'CDO Param'!F$6*'CDO Param'!F$9</f>
        <v>0</v>
      </c>
      <c r="AR95" s="3">
        <f>AG95*'CDO Param'!G$6*'CDO Param'!G$9</f>
        <v>4500</v>
      </c>
      <c r="AS95" s="3">
        <f>AH95*'CDO Param'!H$6*'CDO Param'!H$9</f>
        <v>0</v>
      </c>
      <c r="AT95" s="3">
        <f>AI95*'CDO Param'!I$6*'CDO Param'!I$9</f>
        <v>0</v>
      </c>
      <c r="AU95" s="3">
        <f>AJ95*'CDO Param'!J$6*'CDO Param'!J$9</f>
        <v>0</v>
      </c>
      <c r="AV95" s="3">
        <f>AK95*'CDO Param'!K$6*'CDO Param'!K$9</f>
        <v>0</v>
      </c>
      <c r="AW95" s="3">
        <f>AL95*'CDO Param'!L$6*'CDO Param'!L$9</f>
        <v>0</v>
      </c>
      <c r="AY95" s="2">
        <f t="shared" si="5"/>
        <v>4500</v>
      </c>
      <c r="BI95" s="5">
        <f>AY95/'CDO Param'!$M$6</f>
        <v>4.6875E-2</v>
      </c>
      <c r="BJ95" s="5">
        <f t="shared" si="6"/>
        <v>0</v>
      </c>
      <c r="BK95" s="5">
        <f t="shared" si="7"/>
        <v>0</v>
      </c>
    </row>
    <row r="96" spans="1:63" x14ac:dyDescent="0.2">
      <c r="A96" s="3">
        <v>93</v>
      </c>
      <c r="B96" s="3">
        <v>92</v>
      </c>
      <c r="C96">
        <v>0.4020193955511786</v>
      </c>
      <c r="D96">
        <v>0.58050545703736134</v>
      </c>
      <c r="E96">
        <v>0.88548404164612293</v>
      </c>
      <c r="F96">
        <v>-0.95204313765862025</v>
      </c>
      <c r="G96">
        <v>-0.74765011959243566</v>
      </c>
      <c r="H96">
        <v>0.95369159680558369</v>
      </c>
      <c r="I96">
        <v>0.82618043961701915</v>
      </c>
      <c r="J96">
        <v>-6.8303052103146911E-2</v>
      </c>
      <c r="K96">
        <v>1.19839114631759</v>
      </c>
      <c r="L96">
        <v>0.72071998147293925</v>
      </c>
      <c r="M96">
        <v>-0.63379502535099164</v>
      </c>
      <c r="N96">
        <v>-1.7231195670319721</v>
      </c>
      <c r="O96">
        <v>-0.92991285782773048</v>
      </c>
      <c r="P96">
        <v>8.1263351603411138E-2</v>
      </c>
      <c r="R96">
        <f>SQRT(Correlation)*$F96 + SQRT('CDO Param'!C$17 - Correlation)*HLOOKUP('CDO Param'!C$12,$C$4:$E$1004,$A96,FALSE) + SQRT(1-Correlation)*G96</f>
        <v>-0.92824978677887648</v>
      </c>
      <c r="S96">
        <f>SQRT(Correlation)*$F96 + SQRT('CDO Param'!D$17 - Correlation)*HLOOKUP('CDO Param'!D$12,$C$4:$E$1004,$A96,FALSE) + SQRT(1-Correlation)*H96</f>
        <v>0.68578468384451829</v>
      </c>
      <c r="T96">
        <f>SQRT(Correlation)*$F96 + SQRT('CDO Param'!E$17 - Correlation)*HLOOKUP('CDO Param'!E$12,$C$4:$E$1004,$A96,FALSE) + SQRT(1-Correlation)*I96</f>
        <v>0.58908544395254314</v>
      </c>
      <c r="U96">
        <f>SQRT(Correlation)*$F96 + SQRT('CDO Param'!F$17 - Correlation)*HLOOKUP('CDO Param'!F$12,$C$4:$E$1004,$A96,FALSE) + SQRT(1-Correlation)*J96</f>
        <v>-0.1678601882983774</v>
      </c>
      <c r="V96">
        <f>SQRT(Correlation)*$F96 + SQRT('CDO Param'!G$17 - Correlation)*HLOOKUP('CDO Param'!G$12,$C$4:$E$1004,$A96,FALSE) + SQRT(1-Correlation)*K96</f>
        <v>1.0338314414808594</v>
      </c>
      <c r="W96">
        <f>SQRT(Correlation)*$F96 + SQRT('CDO Param'!H$17 - Correlation)*HLOOKUP('CDO Param'!H$12,$C$4:$E$1004,$A96,FALSE) + SQRT(1-Correlation)*L96</f>
        <v>0.46476840345858961</v>
      </c>
      <c r="X96">
        <f>SQRT(Correlation)*$F96 + SQRT('CDO Param'!I$17 - Correlation)*HLOOKUP('CDO Param'!I$12,$C$4:$E$1004,$A96,FALSE) + SQRT(1-Correlation)*M96</f>
        <v>-0.70433297850023568</v>
      </c>
      <c r="Y96">
        <f>SQRT(Correlation)*$F96 + SQRT('CDO Param'!J$17 - Correlation)*HLOOKUP('CDO Param'!J$12,$C$4:$E$1004,$A96,FALSE) + SQRT(1-Correlation)*N96</f>
        <v>-1.8293928940754185</v>
      </c>
      <c r="Z96">
        <f>SQRT(Correlation)*$F96 + SQRT('CDO Param'!K$17 - Correlation)*HLOOKUP('CDO Param'!K$12,$C$4:$E$1004,$A96,FALSE) + SQRT(1-Correlation)*O96</f>
        <v>-1.0768909371517439</v>
      </c>
      <c r="AA96">
        <f>SQRT(Correlation)*$F96 + SQRT('CDO Param'!L$17 - Correlation)*HLOOKUP('CDO Param'!L$12,$C$4:$E$1004,$A96,FALSE) + SQRT(1-Correlation)*P96</f>
        <v>-0.11760495587839133</v>
      </c>
      <c r="AC96" s="3">
        <f>IF(R96&lt;'CDO Param'!C$13,1,0)</f>
        <v>0</v>
      </c>
      <c r="AD96" s="3">
        <f>IF(S96&lt;'CDO Param'!D$13,1,0)</f>
        <v>0</v>
      </c>
      <c r="AE96" s="3">
        <f>IF(T96&lt;'CDO Param'!E$13,1,0)</f>
        <v>0</v>
      </c>
      <c r="AF96" s="3">
        <f>IF(U96&lt;'CDO Param'!F$13,1,0)</f>
        <v>0</v>
      </c>
      <c r="AG96" s="3">
        <f>IF(V96&lt;'CDO Param'!G$13,1,0)</f>
        <v>0</v>
      </c>
      <c r="AH96" s="3">
        <f>IF(W96&lt;'CDO Param'!H$13,1,0)</f>
        <v>0</v>
      </c>
      <c r="AI96" s="3">
        <f>IF(X96&lt;'CDO Param'!I$13,1,0)</f>
        <v>0</v>
      </c>
      <c r="AJ96" s="3">
        <f>IF(Y96&lt;'CDO Param'!J$13,1,0)</f>
        <v>0</v>
      </c>
      <c r="AK96" s="3">
        <f>IF(Z96&lt;'CDO Param'!K$13,1,0)</f>
        <v>0</v>
      </c>
      <c r="AL96" s="3">
        <f>IF(AA96&lt;'CDO Param'!L$13,1,0)</f>
        <v>0</v>
      </c>
      <c r="AN96" s="3">
        <f>AC96*'CDO Param'!C$6*'CDO Param'!C$9</f>
        <v>0</v>
      </c>
      <c r="AO96" s="3">
        <f>AD96*'CDO Param'!D$6*'CDO Param'!D$9</f>
        <v>0</v>
      </c>
      <c r="AP96" s="3">
        <f>AE96*'CDO Param'!E$6*'CDO Param'!E$9</f>
        <v>0</v>
      </c>
      <c r="AQ96" s="3">
        <f>AF96*'CDO Param'!F$6*'CDO Param'!F$9</f>
        <v>0</v>
      </c>
      <c r="AR96" s="3">
        <f>AG96*'CDO Param'!G$6*'CDO Param'!G$9</f>
        <v>0</v>
      </c>
      <c r="AS96" s="3">
        <f>AH96*'CDO Param'!H$6*'CDO Param'!H$9</f>
        <v>0</v>
      </c>
      <c r="AT96" s="3">
        <f>AI96*'CDO Param'!I$6*'CDO Param'!I$9</f>
        <v>0</v>
      </c>
      <c r="AU96" s="3">
        <f>AJ96*'CDO Param'!J$6*'CDO Param'!J$9</f>
        <v>0</v>
      </c>
      <c r="AV96" s="3">
        <f>AK96*'CDO Param'!K$6*'CDO Param'!K$9</f>
        <v>0</v>
      </c>
      <c r="AW96" s="3">
        <f>AL96*'CDO Param'!L$6*'CDO Param'!L$9</f>
        <v>0</v>
      </c>
      <c r="AY96" s="2">
        <f t="shared" si="5"/>
        <v>0</v>
      </c>
      <c r="BI96" s="5">
        <f>AY96/'CDO Param'!$M$6</f>
        <v>0</v>
      </c>
      <c r="BJ96" s="5">
        <f t="shared" si="6"/>
        <v>0</v>
      </c>
      <c r="BK96" s="5">
        <f t="shared" si="7"/>
        <v>0</v>
      </c>
    </row>
    <row r="97" spans="1:63" x14ac:dyDescent="0.2">
      <c r="A97" s="3">
        <v>94</v>
      </c>
      <c r="B97" s="3">
        <v>93</v>
      </c>
      <c r="C97">
        <v>0.7529922640969744</v>
      </c>
      <c r="D97">
        <v>-1.0072994882648345</v>
      </c>
      <c r="E97">
        <v>1.5914429241092876</v>
      </c>
      <c r="F97">
        <v>-0.83061422628816217</v>
      </c>
      <c r="G97">
        <v>-0.17265620044781826</v>
      </c>
      <c r="H97">
        <v>0.14834085959591903</v>
      </c>
      <c r="I97">
        <v>-2.2791937226429582E-2</v>
      </c>
      <c r="J97">
        <v>0.49541540647624061</v>
      </c>
      <c r="K97">
        <v>-0.66246229835087433</v>
      </c>
      <c r="L97">
        <v>-0.67782139012706466</v>
      </c>
      <c r="M97">
        <v>1.9568051357055083</v>
      </c>
      <c r="N97">
        <v>0.55559439715580083</v>
      </c>
      <c r="O97">
        <v>0.45647084334632382</v>
      </c>
      <c r="P97">
        <v>-1.2577629604493268</v>
      </c>
      <c r="R97">
        <f>SQRT(Correlation)*$F97 + SQRT('CDO Param'!C$17 - Correlation)*HLOOKUP('CDO Param'!C$12,$C$4:$E$1004,$A97,FALSE) + SQRT(1-Correlation)*G97</f>
        <v>-0.56891299463817735</v>
      </c>
      <c r="S97">
        <f>SQRT(Correlation)*$F97 + SQRT('CDO Param'!D$17 - Correlation)*HLOOKUP('CDO Param'!D$12,$C$4:$E$1004,$A97,FALSE) + SQRT(1-Correlation)*H97</f>
        <v>-0.26438844505136583</v>
      </c>
      <c r="T97">
        <f>SQRT(Correlation)*$F97 + SQRT('CDO Param'!E$17 - Correlation)*HLOOKUP('CDO Param'!E$12,$C$4:$E$1004,$A97,FALSE) + SQRT(1-Correlation)*I97</f>
        <v>-8.5062584382232853E-2</v>
      </c>
      <c r="U97">
        <f>SQRT(Correlation)*$F97 + SQRT('CDO Param'!F$17 - Correlation)*HLOOKUP('CDO Param'!F$12,$C$4:$E$1004,$A97,FALSE) + SQRT(1-Correlation)*J97</f>
        <v>0.56318649658194653</v>
      </c>
      <c r="V97">
        <f>SQRT(Correlation)*$F97 + SQRT('CDO Param'!G$17 - Correlation)*HLOOKUP('CDO Param'!G$12,$C$4:$E$1004,$A97,FALSE) + SQRT(1-Correlation)*K97</f>
        <v>-0.5352727431726001</v>
      </c>
      <c r="W97">
        <f>SQRT(Correlation)*$F97 + SQRT('CDO Param'!H$17 - Correlation)*HLOOKUP('CDO Param'!H$12,$C$4:$E$1004,$A97,FALSE) + SQRT(1-Correlation)*L97</f>
        <v>-1.0481547728433982</v>
      </c>
      <c r="X97">
        <f>SQRT(Correlation)*$F97 + SQRT('CDO Param'!I$17 - Correlation)*HLOOKUP('CDO Param'!I$12,$C$4:$E$1004,$A97,FALSE) + SQRT(1-Correlation)*M97</f>
        <v>1.9495825246443155</v>
      </c>
      <c r="Y97">
        <f>SQRT(Correlation)*$F97 + SQRT('CDO Param'!J$17 - Correlation)*HLOOKUP('CDO Param'!J$12,$C$4:$E$1004,$A97,FALSE) + SQRT(1-Correlation)*N97</f>
        <v>0.4636428708668488</v>
      </c>
      <c r="Z97">
        <f>SQRT(Correlation)*$F97 + SQRT('CDO Param'!K$17 - Correlation)*HLOOKUP('CDO Param'!K$12,$C$4:$E$1004,$A97,FALSE) + SQRT(1-Correlation)*O97</f>
        <v>0.36960601092438655</v>
      </c>
      <c r="AA97">
        <f>SQRT(Correlation)*$F97 + SQRT('CDO Param'!L$17 - Correlation)*HLOOKUP('CDO Param'!L$12,$C$4:$E$1004,$A97,FALSE) + SQRT(1-Correlation)*P97</f>
        <v>-1.2566589676901487</v>
      </c>
      <c r="AC97" s="3">
        <f>IF(R97&lt;'CDO Param'!C$13,1,0)</f>
        <v>0</v>
      </c>
      <c r="AD97" s="3">
        <f>IF(S97&lt;'CDO Param'!D$13,1,0)</f>
        <v>0</v>
      </c>
      <c r="AE97" s="3">
        <f>IF(T97&lt;'CDO Param'!E$13,1,0)</f>
        <v>0</v>
      </c>
      <c r="AF97" s="3">
        <f>IF(U97&lt;'CDO Param'!F$13,1,0)</f>
        <v>0</v>
      </c>
      <c r="AG97" s="3">
        <f>IF(V97&lt;'CDO Param'!G$13,1,0)</f>
        <v>1</v>
      </c>
      <c r="AH97" s="3">
        <f>IF(W97&lt;'CDO Param'!H$13,1,0)</f>
        <v>0</v>
      </c>
      <c r="AI97" s="3">
        <f>IF(X97&lt;'CDO Param'!I$13,1,0)</f>
        <v>0</v>
      </c>
      <c r="AJ97" s="3">
        <f>IF(Y97&lt;'CDO Param'!J$13,1,0)</f>
        <v>0</v>
      </c>
      <c r="AK97" s="3">
        <f>IF(Z97&lt;'CDO Param'!K$13,1,0)</f>
        <v>0</v>
      </c>
      <c r="AL97" s="3">
        <f>IF(AA97&lt;'CDO Param'!L$13,1,0)</f>
        <v>1</v>
      </c>
      <c r="AN97" s="3">
        <f>AC97*'CDO Param'!C$6*'CDO Param'!C$9</f>
        <v>0</v>
      </c>
      <c r="AO97" s="3">
        <f>AD97*'CDO Param'!D$6*'CDO Param'!D$9</f>
        <v>0</v>
      </c>
      <c r="AP97" s="3">
        <f>AE97*'CDO Param'!E$6*'CDO Param'!E$9</f>
        <v>0</v>
      </c>
      <c r="AQ97" s="3">
        <f>AF97*'CDO Param'!F$6*'CDO Param'!F$9</f>
        <v>0</v>
      </c>
      <c r="AR97" s="3">
        <f>AG97*'CDO Param'!G$6*'CDO Param'!G$9</f>
        <v>4500</v>
      </c>
      <c r="AS97" s="3">
        <f>AH97*'CDO Param'!H$6*'CDO Param'!H$9</f>
        <v>0</v>
      </c>
      <c r="AT97" s="3">
        <f>AI97*'CDO Param'!I$6*'CDO Param'!I$9</f>
        <v>0</v>
      </c>
      <c r="AU97" s="3">
        <f>AJ97*'CDO Param'!J$6*'CDO Param'!J$9</f>
        <v>0</v>
      </c>
      <c r="AV97" s="3">
        <f>AK97*'CDO Param'!K$6*'CDO Param'!K$9</f>
        <v>0</v>
      </c>
      <c r="AW97" s="3">
        <f>AL97*'CDO Param'!L$6*'CDO Param'!L$9</f>
        <v>4500</v>
      </c>
      <c r="AY97" s="2">
        <f t="shared" si="5"/>
        <v>9000</v>
      </c>
      <c r="BI97" s="5">
        <f>AY97/'CDO Param'!$M$6</f>
        <v>9.375E-2</v>
      </c>
      <c r="BJ97" s="5">
        <f t="shared" si="6"/>
        <v>0.02</v>
      </c>
      <c r="BK97" s="5">
        <f t="shared" si="7"/>
        <v>1</v>
      </c>
    </row>
    <row r="98" spans="1:63" x14ac:dyDescent="0.2">
      <c r="A98" s="3">
        <v>95</v>
      </c>
      <c r="B98" s="3">
        <v>94</v>
      </c>
      <c r="C98">
        <v>1.6046942619141191</v>
      </c>
      <c r="D98">
        <v>1.4710394680150785</v>
      </c>
      <c r="E98">
        <v>0.68781446316279471</v>
      </c>
      <c r="F98">
        <v>0.53138819566811435</v>
      </c>
      <c r="G98">
        <v>0.40095073927659541</v>
      </c>
      <c r="H98">
        <v>0.14003148862684611</v>
      </c>
      <c r="I98">
        <v>-0.36579422157956287</v>
      </c>
      <c r="J98">
        <v>-0.11062866178690456</v>
      </c>
      <c r="K98">
        <v>-0.6887285053380765</v>
      </c>
      <c r="L98">
        <v>-1.4687930161016993</v>
      </c>
      <c r="M98">
        <v>-0.35478933568811044</v>
      </c>
      <c r="N98">
        <v>0.27356350074114744</v>
      </c>
      <c r="O98">
        <v>-1.1477050065877847</v>
      </c>
      <c r="P98">
        <v>-1.7400634533260018</v>
      </c>
      <c r="R98">
        <f>SQRT(Correlation)*$F98 + SQRT('CDO Param'!C$17 - Correlation)*HLOOKUP('CDO Param'!C$12,$C$4:$E$1004,$A98,FALSE) + SQRT(1-Correlation)*G98</f>
        <v>0.756451368341861</v>
      </c>
      <c r="S98">
        <f>SQRT(Correlation)*$F98 + SQRT('CDO Param'!D$17 - Correlation)*HLOOKUP('CDO Param'!D$12,$C$4:$E$1004,$A98,FALSE) + SQRT(1-Correlation)*H98</f>
        <v>0.50892163311058813</v>
      </c>
      <c r="T98">
        <f>SQRT(Correlation)*$F98 + SQRT('CDO Param'!E$17 - Correlation)*HLOOKUP('CDO Param'!E$12,$C$4:$E$1004,$A98,FALSE) + SQRT(1-Correlation)*I98</f>
        <v>0.24557902819963673</v>
      </c>
      <c r="U98">
        <f>SQRT(Correlation)*$F98 + SQRT('CDO Param'!F$17 - Correlation)*HLOOKUP('CDO Param'!F$12,$C$4:$E$1004,$A98,FALSE) + SQRT(1-Correlation)*J98</f>
        <v>0.21688812783488409</v>
      </c>
      <c r="V98">
        <f>SQRT(Correlation)*$F98 + SQRT('CDO Param'!G$17 - Correlation)*HLOOKUP('CDO Param'!G$12,$C$4:$E$1004,$A98,FALSE) + SQRT(1-Correlation)*K98</f>
        <v>-0.33154553834772771</v>
      </c>
      <c r="W98">
        <f>SQRT(Correlation)*$F98 + SQRT('CDO Param'!H$17 - Correlation)*HLOOKUP('CDO Param'!H$12,$C$4:$E$1004,$A98,FALSE) + SQRT(1-Correlation)*L98</f>
        <v>-1.0173433040197728</v>
      </c>
      <c r="X98">
        <f>SQRT(Correlation)*$F98 + SQRT('CDO Param'!I$17 - Correlation)*HLOOKUP('CDO Param'!I$12,$C$4:$E$1004,$A98,FALSE) + SQRT(1-Correlation)*M98</f>
        <v>-1.4743025535947918E-2</v>
      </c>
      <c r="Y98">
        <f>SQRT(Correlation)*$F98 + SQRT('CDO Param'!J$17 - Correlation)*HLOOKUP('CDO Param'!J$12,$C$4:$E$1004,$A98,FALSE) + SQRT(1-Correlation)*N98</f>
        <v>0.85212702084491276</v>
      </c>
      <c r="Z98">
        <f>SQRT(Correlation)*$F98 + SQRT('CDO Param'!K$17 - Correlation)*HLOOKUP('CDO Param'!K$12,$C$4:$E$1004,$A98,FALSE) + SQRT(1-Correlation)*O98</f>
        <v>-0.49620667410322938</v>
      </c>
      <c r="AA98">
        <f>SQRT(Correlation)*$F98 + SQRT('CDO Param'!L$17 - Correlation)*HLOOKUP('CDO Param'!L$12,$C$4:$E$1004,$A98,FALSE) + SQRT(1-Correlation)*P98</f>
        <v>-1.0581672389829206</v>
      </c>
      <c r="AC98" s="3">
        <f>IF(R98&lt;'CDO Param'!C$13,1,0)</f>
        <v>0</v>
      </c>
      <c r="AD98" s="3">
        <f>IF(S98&lt;'CDO Param'!D$13,1,0)</f>
        <v>0</v>
      </c>
      <c r="AE98" s="3">
        <f>IF(T98&lt;'CDO Param'!E$13,1,0)</f>
        <v>0</v>
      </c>
      <c r="AF98" s="3">
        <f>IF(U98&lt;'CDO Param'!F$13,1,0)</f>
        <v>0</v>
      </c>
      <c r="AG98" s="3">
        <f>IF(V98&lt;'CDO Param'!G$13,1,0)</f>
        <v>1</v>
      </c>
      <c r="AH98" s="3">
        <f>IF(W98&lt;'CDO Param'!H$13,1,0)</f>
        <v>0</v>
      </c>
      <c r="AI98" s="3">
        <f>IF(X98&lt;'CDO Param'!I$13,1,0)</f>
        <v>0</v>
      </c>
      <c r="AJ98" s="3">
        <f>IF(Y98&lt;'CDO Param'!J$13,1,0)</f>
        <v>0</v>
      </c>
      <c r="AK98" s="3">
        <f>IF(Z98&lt;'CDO Param'!K$13,1,0)</f>
        <v>0</v>
      </c>
      <c r="AL98" s="3">
        <f>IF(AA98&lt;'CDO Param'!L$13,1,0)</f>
        <v>1</v>
      </c>
      <c r="AN98" s="3">
        <f>AC98*'CDO Param'!C$6*'CDO Param'!C$9</f>
        <v>0</v>
      </c>
      <c r="AO98" s="3">
        <f>AD98*'CDO Param'!D$6*'CDO Param'!D$9</f>
        <v>0</v>
      </c>
      <c r="AP98" s="3">
        <f>AE98*'CDO Param'!E$6*'CDO Param'!E$9</f>
        <v>0</v>
      </c>
      <c r="AQ98" s="3">
        <f>AF98*'CDO Param'!F$6*'CDO Param'!F$9</f>
        <v>0</v>
      </c>
      <c r="AR98" s="3">
        <f>AG98*'CDO Param'!G$6*'CDO Param'!G$9</f>
        <v>4500</v>
      </c>
      <c r="AS98" s="3">
        <f>AH98*'CDO Param'!H$6*'CDO Param'!H$9</f>
        <v>0</v>
      </c>
      <c r="AT98" s="3">
        <f>AI98*'CDO Param'!I$6*'CDO Param'!I$9</f>
        <v>0</v>
      </c>
      <c r="AU98" s="3">
        <f>AJ98*'CDO Param'!J$6*'CDO Param'!J$9</f>
        <v>0</v>
      </c>
      <c r="AV98" s="3">
        <f>AK98*'CDO Param'!K$6*'CDO Param'!K$9</f>
        <v>0</v>
      </c>
      <c r="AW98" s="3">
        <f>AL98*'CDO Param'!L$6*'CDO Param'!L$9</f>
        <v>4500</v>
      </c>
      <c r="AY98" s="2">
        <f t="shared" si="5"/>
        <v>9000</v>
      </c>
      <c r="BI98" s="5">
        <f>AY98/'CDO Param'!$M$6</f>
        <v>9.375E-2</v>
      </c>
      <c r="BJ98" s="5">
        <f t="shared" si="6"/>
        <v>0.02</v>
      </c>
      <c r="BK98" s="5">
        <f t="shared" si="7"/>
        <v>1</v>
      </c>
    </row>
    <row r="99" spans="1:63" x14ac:dyDescent="0.2">
      <c r="A99" s="3">
        <v>96</v>
      </c>
      <c r="B99" s="3">
        <v>95</v>
      </c>
      <c r="C99">
        <v>0.86276259025908075</v>
      </c>
      <c r="D99">
        <v>-1.3143562682671472</v>
      </c>
      <c r="E99">
        <v>1.7417914932593703</v>
      </c>
      <c r="F99">
        <v>-0.86693944467697293</v>
      </c>
      <c r="G99">
        <v>9.3343714979710057E-2</v>
      </c>
      <c r="H99">
        <v>-9.641325959819369E-2</v>
      </c>
      <c r="I99">
        <v>-1.6539297575945966</v>
      </c>
      <c r="J99">
        <v>0.61754235503030941</v>
      </c>
      <c r="K99">
        <v>-0.36434357753023505</v>
      </c>
      <c r="L99">
        <v>0.14913211998646148</v>
      </c>
      <c r="M99">
        <v>0.64073901739902794</v>
      </c>
      <c r="N99">
        <v>1.7224829207407311</v>
      </c>
      <c r="O99">
        <v>1.0313942766515538</v>
      </c>
      <c r="P99">
        <v>-1.0465305422258098</v>
      </c>
      <c r="R99">
        <f>SQRT(Correlation)*$F99 + SQRT('CDO Param'!C$17 - Correlation)*HLOOKUP('CDO Param'!C$12,$C$4:$E$1004,$A99,FALSE) + SQRT(1-Correlation)*G99</f>
        <v>-0.37147474652018764</v>
      </c>
      <c r="S99">
        <f>SQRT(Correlation)*$F99 + SQRT('CDO Param'!D$17 - Correlation)*HLOOKUP('CDO Param'!D$12,$C$4:$E$1004,$A99,FALSE) + SQRT(1-Correlation)*H99</f>
        <v>-0.55149401899084083</v>
      </c>
      <c r="T99">
        <f>SQRT(Correlation)*$F99 + SQRT('CDO Param'!E$17 - Correlation)*HLOOKUP('CDO Param'!E$12,$C$4:$E$1004,$A99,FALSE) + SQRT(1-Correlation)*I99</f>
        <v>-1.6149403356092613</v>
      </c>
      <c r="U99">
        <f>SQRT(Correlation)*$F99 + SQRT('CDO Param'!F$17 - Correlation)*HLOOKUP('CDO Param'!F$12,$C$4:$E$1004,$A99,FALSE) + SQRT(1-Correlation)*J99</f>
        <v>0.70117821234983979</v>
      </c>
      <c r="V99">
        <f>SQRT(Correlation)*$F99 + SQRT('CDO Param'!G$17 - Correlation)*HLOOKUP('CDO Param'!G$12,$C$4:$E$1004,$A99,FALSE) + SQRT(1-Correlation)*K99</f>
        <v>-0.23032057246110188</v>
      </c>
      <c r="W99">
        <f>SQRT(Correlation)*$F99 + SQRT('CDO Param'!H$17 - Correlation)*HLOOKUP('CDO Param'!H$12,$C$4:$E$1004,$A99,FALSE) + SQRT(1-Correlation)*L99</f>
        <v>-0.31854921846540496</v>
      </c>
      <c r="X99">
        <f>SQRT(Correlation)*$F99 + SQRT('CDO Param'!I$17 - Correlation)*HLOOKUP('CDO Param'!I$12,$C$4:$E$1004,$A99,FALSE) + SQRT(1-Correlation)*M99</f>
        <v>0.7231844985095599</v>
      </c>
      <c r="Y99">
        <f>SQRT(Correlation)*$F99 + SQRT('CDO Param'!J$17 - Correlation)*HLOOKUP('CDO Param'!J$12,$C$4:$E$1004,$A99,FALSE) + SQRT(1-Correlation)*N99</f>
        <v>1.5882059796534658</v>
      </c>
      <c r="Z99">
        <f>SQRT(Correlation)*$F99 + SQRT('CDO Param'!K$17 - Correlation)*HLOOKUP('CDO Param'!K$12,$C$4:$E$1004,$A99,FALSE) + SQRT(1-Correlation)*O99</f>
        <v>0.93258172553368734</v>
      </c>
      <c r="AA99">
        <f>SQRT(Correlation)*$F99 + SQRT('CDO Param'!L$17 - Correlation)*HLOOKUP('CDO Param'!L$12,$C$4:$E$1004,$A99,FALSE) + SQRT(1-Correlation)*P99</f>
        <v>-1.0387108447399063</v>
      </c>
      <c r="AC99" s="3">
        <f>IF(R99&lt;'CDO Param'!C$13,1,0)</f>
        <v>0</v>
      </c>
      <c r="AD99" s="3">
        <f>IF(S99&lt;'CDO Param'!D$13,1,0)</f>
        <v>0</v>
      </c>
      <c r="AE99" s="3">
        <f>IF(T99&lt;'CDO Param'!E$13,1,0)</f>
        <v>1</v>
      </c>
      <c r="AF99" s="3">
        <f>IF(U99&lt;'CDO Param'!F$13,1,0)</f>
        <v>0</v>
      </c>
      <c r="AG99" s="3">
        <f>IF(V99&lt;'CDO Param'!G$13,1,0)</f>
        <v>1</v>
      </c>
      <c r="AH99" s="3">
        <f>IF(W99&lt;'CDO Param'!H$13,1,0)</f>
        <v>0</v>
      </c>
      <c r="AI99" s="3">
        <f>IF(X99&lt;'CDO Param'!I$13,1,0)</f>
        <v>0</v>
      </c>
      <c r="AJ99" s="3">
        <f>IF(Y99&lt;'CDO Param'!J$13,1,0)</f>
        <v>0</v>
      </c>
      <c r="AK99" s="3">
        <f>IF(Z99&lt;'CDO Param'!K$13,1,0)</f>
        <v>0</v>
      </c>
      <c r="AL99" s="3">
        <f>IF(AA99&lt;'CDO Param'!L$13,1,0)</f>
        <v>1</v>
      </c>
      <c r="AN99" s="3">
        <f>AC99*'CDO Param'!C$6*'CDO Param'!C$9</f>
        <v>0</v>
      </c>
      <c r="AO99" s="3">
        <f>AD99*'CDO Param'!D$6*'CDO Param'!D$9</f>
        <v>0</v>
      </c>
      <c r="AP99" s="3">
        <f>AE99*'CDO Param'!E$6*'CDO Param'!E$9</f>
        <v>4500</v>
      </c>
      <c r="AQ99" s="3">
        <f>AF99*'CDO Param'!F$6*'CDO Param'!F$9</f>
        <v>0</v>
      </c>
      <c r="AR99" s="3">
        <f>AG99*'CDO Param'!G$6*'CDO Param'!G$9</f>
        <v>4500</v>
      </c>
      <c r="AS99" s="3">
        <f>AH99*'CDO Param'!H$6*'CDO Param'!H$9</f>
        <v>0</v>
      </c>
      <c r="AT99" s="3">
        <f>AI99*'CDO Param'!I$6*'CDO Param'!I$9</f>
        <v>0</v>
      </c>
      <c r="AU99" s="3">
        <f>AJ99*'CDO Param'!J$6*'CDO Param'!J$9</f>
        <v>0</v>
      </c>
      <c r="AV99" s="3">
        <f>AK99*'CDO Param'!K$6*'CDO Param'!K$9</f>
        <v>0</v>
      </c>
      <c r="AW99" s="3">
        <f>AL99*'CDO Param'!L$6*'CDO Param'!L$9</f>
        <v>4500</v>
      </c>
      <c r="AY99" s="2">
        <f t="shared" si="5"/>
        <v>13500</v>
      </c>
      <c r="BI99" s="5">
        <f>AY99/'CDO Param'!$M$6</f>
        <v>0.140625</v>
      </c>
      <c r="BJ99" s="5">
        <f t="shared" si="6"/>
        <v>0.02</v>
      </c>
      <c r="BK99" s="5">
        <f t="shared" si="7"/>
        <v>1</v>
      </c>
    </row>
    <row r="100" spans="1:63" x14ac:dyDescent="0.2">
      <c r="A100" s="3">
        <v>97</v>
      </c>
      <c r="B100" s="3">
        <v>96</v>
      </c>
      <c r="C100">
        <v>0.50355993153061718</v>
      </c>
      <c r="D100">
        <v>0.63736365518707316</v>
      </c>
      <c r="E100">
        <v>1.8449100025463849E-2</v>
      </c>
      <c r="F100">
        <v>-0.10870053301914595</v>
      </c>
      <c r="G100">
        <v>-1.3411317922873423</v>
      </c>
      <c r="H100">
        <v>0.2543833943491336</v>
      </c>
      <c r="I100">
        <v>1.4468241715803742</v>
      </c>
      <c r="J100">
        <v>0.63734319155628327</v>
      </c>
      <c r="K100">
        <v>-0.26266320674039889</v>
      </c>
      <c r="L100">
        <v>-0.29618149710586295</v>
      </c>
      <c r="M100">
        <v>-0.66232360040885396</v>
      </c>
      <c r="N100">
        <v>2.5552071747370064</v>
      </c>
      <c r="O100">
        <v>0.90035200628335588</v>
      </c>
      <c r="P100">
        <v>-1.4388842828338966</v>
      </c>
      <c r="R100">
        <f>SQRT(Correlation)*$F100 + SQRT('CDO Param'!C$17 - Correlation)*HLOOKUP('CDO Param'!C$12,$C$4:$E$1004,$A100,FALSE) + SQRT(1-Correlation)*G100</f>
        <v>-1.2165466260161117</v>
      </c>
      <c r="S100">
        <f>SQRT(Correlation)*$F100 + SQRT('CDO Param'!D$17 - Correlation)*HLOOKUP('CDO Param'!D$12,$C$4:$E$1004,$A100,FALSE) + SQRT(1-Correlation)*H100</f>
        <v>0.29709198333186121</v>
      </c>
      <c r="T100">
        <f>SQRT(Correlation)*$F100 + SQRT('CDO Param'!E$17 - Correlation)*HLOOKUP('CDO Param'!E$12,$C$4:$E$1004,$A100,FALSE) + SQRT(1-Correlation)*I100</f>
        <v>1.4714332349772605</v>
      </c>
      <c r="U100">
        <f>SQRT(Correlation)*$F100 + SQRT('CDO Param'!F$17 - Correlation)*HLOOKUP('CDO Param'!F$12,$C$4:$E$1004,$A100,FALSE) + SQRT(1-Correlation)*J100</f>
        <v>0.57438805841223417</v>
      </c>
      <c r="V100">
        <f>SQRT(Correlation)*$F100 + SQRT('CDO Param'!G$17 - Correlation)*HLOOKUP('CDO Param'!G$12,$C$4:$E$1004,$A100,FALSE) + SQRT(1-Correlation)*K100</f>
        <v>-0.27943297979042658</v>
      </c>
      <c r="W100">
        <f>SQRT(Correlation)*$F100 + SQRT('CDO Param'!H$17 - Correlation)*HLOOKUP('CDO Param'!H$12,$C$4:$E$1004,$A100,FALSE) + SQRT(1-Correlation)*L100</f>
        <v>-0.22521973368448805</v>
      </c>
      <c r="X100">
        <f>SQRT(Correlation)*$F100 + SQRT('CDO Param'!I$17 - Correlation)*HLOOKUP('CDO Param'!I$12,$C$4:$E$1004,$A100,FALSE) + SQRT(1-Correlation)*M100</f>
        <v>-0.65858412015598322</v>
      </c>
      <c r="Y100">
        <f>SQRT(Correlation)*$F100 + SQRT('CDO Param'!J$17 - Correlation)*HLOOKUP('CDO Param'!J$12,$C$4:$E$1004,$A100,FALSE) + SQRT(1-Correlation)*N100</f>
        <v>2.5229376779150274</v>
      </c>
      <c r="Z100">
        <f>SQRT(Correlation)*$F100 + SQRT('CDO Param'!K$17 - Correlation)*HLOOKUP('CDO Param'!K$12,$C$4:$E$1004,$A100,FALSE) + SQRT(1-Correlation)*O100</f>
        <v>0.95300421891047948</v>
      </c>
      <c r="AA100">
        <f>SQRT(Correlation)*$F100 + SQRT('CDO Param'!L$17 - Correlation)*HLOOKUP('CDO Param'!L$12,$C$4:$E$1004,$A100,FALSE) + SQRT(1-Correlation)*P100</f>
        <v>-1.2661901787687206</v>
      </c>
      <c r="AC100" s="3">
        <f>IF(R100&lt;'CDO Param'!C$13,1,0)</f>
        <v>0</v>
      </c>
      <c r="AD100" s="3">
        <f>IF(S100&lt;'CDO Param'!D$13,1,0)</f>
        <v>0</v>
      </c>
      <c r="AE100" s="3">
        <f>IF(T100&lt;'CDO Param'!E$13,1,0)</f>
        <v>0</v>
      </c>
      <c r="AF100" s="3">
        <f>IF(U100&lt;'CDO Param'!F$13,1,0)</f>
        <v>0</v>
      </c>
      <c r="AG100" s="3">
        <f>IF(V100&lt;'CDO Param'!G$13,1,0)</f>
        <v>1</v>
      </c>
      <c r="AH100" s="3">
        <f>IF(W100&lt;'CDO Param'!H$13,1,0)</f>
        <v>0</v>
      </c>
      <c r="AI100" s="3">
        <f>IF(X100&lt;'CDO Param'!I$13,1,0)</f>
        <v>0</v>
      </c>
      <c r="AJ100" s="3">
        <f>IF(Y100&lt;'CDO Param'!J$13,1,0)</f>
        <v>0</v>
      </c>
      <c r="AK100" s="3">
        <f>IF(Z100&lt;'CDO Param'!K$13,1,0)</f>
        <v>0</v>
      </c>
      <c r="AL100" s="3">
        <f>IF(AA100&lt;'CDO Param'!L$13,1,0)</f>
        <v>1</v>
      </c>
      <c r="AN100" s="3">
        <f>AC100*'CDO Param'!C$6*'CDO Param'!C$9</f>
        <v>0</v>
      </c>
      <c r="AO100" s="3">
        <f>AD100*'CDO Param'!D$6*'CDO Param'!D$9</f>
        <v>0</v>
      </c>
      <c r="AP100" s="3">
        <f>AE100*'CDO Param'!E$6*'CDO Param'!E$9</f>
        <v>0</v>
      </c>
      <c r="AQ100" s="3">
        <f>AF100*'CDO Param'!F$6*'CDO Param'!F$9</f>
        <v>0</v>
      </c>
      <c r="AR100" s="3">
        <f>AG100*'CDO Param'!G$6*'CDO Param'!G$9</f>
        <v>4500</v>
      </c>
      <c r="AS100" s="3">
        <f>AH100*'CDO Param'!H$6*'CDO Param'!H$9</f>
        <v>0</v>
      </c>
      <c r="AT100" s="3">
        <f>AI100*'CDO Param'!I$6*'CDO Param'!I$9</f>
        <v>0</v>
      </c>
      <c r="AU100" s="3">
        <f>AJ100*'CDO Param'!J$6*'CDO Param'!J$9</f>
        <v>0</v>
      </c>
      <c r="AV100" s="3">
        <f>AK100*'CDO Param'!K$6*'CDO Param'!K$9</f>
        <v>0</v>
      </c>
      <c r="AW100" s="3">
        <f>AL100*'CDO Param'!L$6*'CDO Param'!L$9</f>
        <v>4500</v>
      </c>
      <c r="AY100" s="2">
        <f t="shared" si="5"/>
        <v>9000</v>
      </c>
      <c r="BI100" s="5">
        <f>AY100/'CDO Param'!$M$6</f>
        <v>9.375E-2</v>
      </c>
      <c r="BJ100" s="5">
        <f t="shared" si="6"/>
        <v>0.02</v>
      </c>
      <c r="BK100" s="5">
        <f t="shared" si="7"/>
        <v>1</v>
      </c>
    </row>
    <row r="101" spans="1:63" x14ac:dyDescent="0.2">
      <c r="A101" s="3">
        <v>98</v>
      </c>
      <c r="B101" s="3">
        <v>97</v>
      </c>
      <c r="C101">
        <v>-1.4676834325655364</v>
      </c>
      <c r="D101">
        <v>-0.86045702119008638</v>
      </c>
      <c r="E101">
        <v>-7.3926003096858039E-2</v>
      </c>
      <c r="F101">
        <v>1.2590317055583</v>
      </c>
      <c r="G101">
        <v>1.3389535524765961</v>
      </c>
      <c r="H101">
        <v>-0.143949137054733</v>
      </c>
      <c r="I101">
        <v>0.3532454684318509</v>
      </c>
      <c r="J101">
        <v>0.44628905015997589</v>
      </c>
      <c r="K101">
        <v>-0.15290993360395078</v>
      </c>
      <c r="L101">
        <v>-0.77756340033374727</v>
      </c>
      <c r="M101">
        <v>1.1423344403738156</v>
      </c>
      <c r="N101">
        <v>-0.62532308220397681</v>
      </c>
      <c r="O101">
        <v>0.3426509920245735</v>
      </c>
      <c r="P101">
        <v>0.86546606326010078</v>
      </c>
      <c r="R101">
        <f>SQRT(Correlation)*$F101 + SQRT('CDO Param'!C$17 - Correlation)*HLOOKUP('CDO Param'!C$12,$C$4:$E$1004,$A101,FALSE) + SQRT(1-Correlation)*G101</f>
        <v>1.5466966567724019</v>
      </c>
      <c r="S101">
        <f>SQRT(Correlation)*$F101 + SQRT('CDO Param'!D$17 - Correlation)*HLOOKUP('CDO Param'!D$12,$C$4:$E$1004,$A101,FALSE) + SQRT(1-Correlation)*H101</f>
        <v>0.1398916425798436</v>
      </c>
      <c r="T101">
        <f>SQRT(Correlation)*$F101 + SQRT('CDO Param'!E$17 - Correlation)*HLOOKUP('CDO Param'!E$12,$C$4:$E$1004,$A101,FALSE) + SQRT(1-Correlation)*I101</f>
        <v>0.34494632301259276</v>
      </c>
      <c r="U101">
        <f>SQRT(Correlation)*$F101 + SQRT('CDO Param'!F$17 - Correlation)*HLOOKUP('CDO Param'!F$12,$C$4:$E$1004,$A101,FALSE) + SQRT(1-Correlation)*J101</f>
        <v>0.80499739475972409</v>
      </c>
      <c r="V101">
        <f>SQRT(Correlation)*$F101 + SQRT('CDO Param'!G$17 - Correlation)*HLOOKUP('CDO Param'!G$12,$C$4:$E$1004,$A101,FALSE) + SQRT(1-Correlation)*K101</f>
        <v>0.2365473266540459</v>
      </c>
      <c r="W101">
        <f>SQRT(Correlation)*$F101 + SQRT('CDO Param'!H$17 - Correlation)*HLOOKUP('CDO Param'!H$12,$C$4:$E$1004,$A101,FALSE) + SQRT(1-Correlation)*L101</f>
        <v>-0.46120762639953822</v>
      </c>
      <c r="X101">
        <f>SQRT(Correlation)*$F101 + SQRT('CDO Param'!I$17 - Correlation)*HLOOKUP('CDO Param'!I$12,$C$4:$E$1004,$A101,FALSE) + SQRT(1-Correlation)*M101</f>
        <v>1.4653240311406464</v>
      </c>
      <c r="Y101">
        <f>SQRT(Correlation)*$F101 + SQRT('CDO Param'!J$17 - Correlation)*HLOOKUP('CDO Param'!J$12,$C$4:$E$1004,$A101,FALSE) + SQRT(1-Correlation)*N101</f>
        <v>-0.58340531697311548</v>
      </c>
      <c r="Z101">
        <f>SQRT(Correlation)*$F101 + SQRT('CDO Param'!K$17 - Correlation)*HLOOKUP('CDO Param'!K$12,$C$4:$E$1004,$A101,FALSE) + SQRT(1-Correlation)*O101</f>
        <v>0.33489552019341851</v>
      </c>
      <c r="AA101">
        <f>SQRT(Correlation)*$F101 + SQRT('CDO Param'!L$17 - Correlation)*HLOOKUP('CDO Param'!L$12,$C$4:$E$1004,$A101,FALSE) + SQRT(1-Correlation)*P101</f>
        <v>0.8308814462436529</v>
      </c>
      <c r="AC101" s="3">
        <f>IF(R101&lt;'CDO Param'!C$13,1,0)</f>
        <v>0</v>
      </c>
      <c r="AD101" s="3">
        <f>IF(S101&lt;'CDO Param'!D$13,1,0)</f>
        <v>0</v>
      </c>
      <c r="AE101" s="3">
        <f>IF(T101&lt;'CDO Param'!E$13,1,0)</f>
        <v>0</v>
      </c>
      <c r="AF101" s="3">
        <f>IF(U101&lt;'CDO Param'!F$13,1,0)</f>
        <v>0</v>
      </c>
      <c r="AG101" s="3">
        <f>IF(V101&lt;'CDO Param'!G$13,1,0)</f>
        <v>0</v>
      </c>
      <c r="AH101" s="3">
        <f>IF(W101&lt;'CDO Param'!H$13,1,0)</f>
        <v>0</v>
      </c>
      <c r="AI101" s="3">
        <f>IF(X101&lt;'CDO Param'!I$13,1,0)</f>
        <v>0</v>
      </c>
      <c r="AJ101" s="3">
        <f>IF(Y101&lt;'CDO Param'!J$13,1,0)</f>
        <v>0</v>
      </c>
      <c r="AK101" s="3">
        <f>IF(Z101&lt;'CDO Param'!K$13,1,0)</f>
        <v>0</v>
      </c>
      <c r="AL101" s="3">
        <f>IF(AA101&lt;'CDO Param'!L$13,1,0)</f>
        <v>0</v>
      </c>
      <c r="AN101" s="3">
        <f>AC101*'CDO Param'!C$6*'CDO Param'!C$9</f>
        <v>0</v>
      </c>
      <c r="AO101" s="3">
        <f>AD101*'CDO Param'!D$6*'CDO Param'!D$9</f>
        <v>0</v>
      </c>
      <c r="AP101" s="3">
        <f>AE101*'CDO Param'!E$6*'CDO Param'!E$9</f>
        <v>0</v>
      </c>
      <c r="AQ101" s="3">
        <f>AF101*'CDO Param'!F$6*'CDO Param'!F$9</f>
        <v>0</v>
      </c>
      <c r="AR101" s="3">
        <f>AG101*'CDO Param'!G$6*'CDO Param'!G$9</f>
        <v>0</v>
      </c>
      <c r="AS101" s="3">
        <f>AH101*'CDO Param'!H$6*'CDO Param'!H$9</f>
        <v>0</v>
      </c>
      <c r="AT101" s="3">
        <f>AI101*'CDO Param'!I$6*'CDO Param'!I$9</f>
        <v>0</v>
      </c>
      <c r="AU101" s="3">
        <f>AJ101*'CDO Param'!J$6*'CDO Param'!J$9</f>
        <v>0</v>
      </c>
      <c r="AV101" s="3">
        <f>AK101*'CDO Param'!K$6*'CDO Param'!K$9</f>
        <v>0</v>
      </c>
      <c r="AW101" s="3">
        <f>AL101*'CDO Param'!L$6*'CDO Param'!L$9</f>
        <v>0</v>
      </c>
      <c r="AY101" s="2">
        <f t="shared" si="5"/>
        <v>0</v>
      </c>
      <c r="BI101" s="5">
        <f>AY101/'CDO Param'!$M$6</f>
        <v>0</v>
      </c>
      <c r="BJ101" s="5">
        <f t="shared" si="6"/>
        <v>0</v>
      </c>
      <c r="BK101" s="5">
        <f t="shared" si="7"/>
        <v>0</v>
      </c>
    </row>
    <row r="102" spans="1:63" x14ac:dyDescent="0.2">
      <c r="A102" s="3">
        <v>99</v>
      </c>
      <c r="B102" s="3">
        <v>98</v>
      </c>
      <c r="C102">
        <v>0.43403360905358568</v>
      </c>
      <c r="D102">
        <v>-0.5899437383050099</v>
      </c>
      <c r="E102">
        <v>1.0676399142539594</v>
      </c>
      <c r="F102">
        <v>1.0462804311828222</v>
      </c>
      <c r="G102">
        <v>-0.40446366256219335</v>
      </c>
      <c r="H102">
        <v>0.5831407179357484</v>
      </c>
      <c r="I102">
        <v>0.62334493122762069</v>
      </c>
      <c r="J102">
        <v>-0.13161525203031488</v>
      </c>
      <c r="K102">
        <v>0.15227101357595529</v>
      </c>
      <c r="L102">
        <v>0.1229568624694366</v>
      </c>
      <c r="M102">
        <v>1.0806525096995756</v>
      </c>
      <c r="N102">
        <v>-0.63176230469252914</v>
      </c>
      <c r="O102">
        <v>-0.83597797129186802</v>
      </c>
      <c r="P102">
        <v>-2.1430605556815863</v>
      </c>
      <c r="R102">
        <f>SQRT(Correlation)*$F102 + SQRT('CDO Param'!C$17 - Correlation)*HLOOKUP('CDO Param'!C$12,$C$4:$E$1004,$A102,FALSE) + SQRT(1-Correlation)*G102</f>
        <v>-0.13627564153581678</v>
      </c>
      <c r="S102">
        <f>SQRT(Correlation)*$F102 + SQRT('CDO Param'!D$17 - Correlation)*HLOOKUP('CDO Param'!D$12,$C$4:$E$1004,$A102,FALSE) + SQRT(1-Correlation)*H102</f>
        <v>0.80064813932410517</v>
      </c>
      <c r="T102">
        <f>SQRT(Correlation)*$F102 + SQRT('CDO Param'!E$17 - Correlation)*HLOOKUP('CDO Param'!E$12,$C$4:$E$1004,$A102,FALSE) + SQRT(1-Correlation)*I102</f>
        <v>1.0370543475801297</v>
      </c>
      <c r="U102">
        <f>SQRT(Correlation)*$F102 + SQRT('CDO Param'!F$17 - Correlation)*HLOOKUP('CDO Param'!F$12,$C$4:$E$1004,$A102,FALSE) + SQRT(1-Correlation)*J102</f>
        <v>0.44473327438659904</v>
      </c>
      <c r="V102">
        <f>SQRT(Correlation)*$F102 + SQRT('CDO Param'!G$17 - Correlation)*HLOOKUP('CDO Param'!G$12,$C$4:$E$1004,$A102,FALSE) + SQRT(1-Correlation)*K102</f>
        <v>0.71405143311319963</v>
      </c>
      <c r="W102">
        <f>SQRT(Correlation)*$F102 + SQRT('CDO Param'!H$17 - Correlation)*HLOOKUP('CDO Param'!H$12,$C$4:$E$1004,$A102,FALSE) + SQRT(1-Correlation)*L102</f>
        <v>0.3640794016107235</v>
      </c>
      <c r="X102">
        <f>SQRT(Correlation)*$F102 + SQRT('CDO Param'!I$17 - Correlation)*HLOOKUP('CDO Param'!I$12,$C$4:$E$1004,$A102,FALSE) + SQRT(1-Correlation)*M102</f>
        <v>1.5947914527048259</v>
      </c>
      <c r="Y102">
        <f>SQRT(Correlation)*$F102 + SQRT('CDO Param'!J$17 - Correlation)*HLOOKUP('CDO Param'!J$12,$C$4:$E$1004,$A102,FALSE) + SQRT(1-Correlation)*N102</f>
        <v>-0.15364492439966226</v>
      </c>
      <c r="Z102">
        <f>SQRT(Correlation)*$F102 + SQRT('CDO Param'!K$17 - Correlation)*HLOOKUP('CDO Param'!K$12,$C$4:$E$1004,$A102,FALSE) + SQRT(1-Correlation)*O102</f>
        <v>-0.34738091650270719</v>
      </c>
      <c r="AA102">
        <f>SQRT(Correlation)*$F102 + SQRT('CDO Param'!L$17 - Correlation)*HLOOKUP('CDO Param'!L$12,$C$4:$E$1004,$A102,FALSE) + SQRT(1-Correlation)*P102</f>
        <v>-1.5873883334859342</v>
      </c>
      <c r="AC102" s="3">
        <f>IF(R102&lt;'CDO Param'!C$13,1,0)</f>
        <v>0</v>
      </c>
      <c r="AD102" s="3">
        <f>IF(S102&lt;'CDO Param'!D$13,1,0)</f>
        <v>0</v>
      </c>
      <c r="AE102" s="3">
        <f>IF(T102&lt;'CDO Param'!E$13,1,0)</f>
        <v>0</v>
      </c>
      <c r="AF102" s="3">
        <f>IF(U102&lt;'CDO Param'!F$13,1,0)</f>
        <v>0</v>
      </c>
      <c r="AG102" s="3">
        <f>IF(V102&lt;'CDO Param'!G$13,1,0)</f>
        <v>0</v>
      </c>
      <c r="AH102" s="3">
        <f>IF(W102&lt;'CDO Param'!H$13,1,0)</f>
        <v>0</v>
      </c>
      <c r="AI102" s="3">
        <f>IF(X102&lt;'CDO Param'!I$13,1,0)</f>
        <v>0</v>
      </c>
      <c r="AJ102" s="3">
        <f>IF(Y102&lt;'CDO Param'!J$13,1,0)</f>
        <v>0</v>
      </c>
      <c r="AK102" s="3">
        <f>IF(Z102&lt;'CDO Param'!K$13,1,0)</f>
        <v>0</v>
      </c>
      <c r="AL102" s="3">
        <f>IF(AA102&lt;'CDO Param'!L$13,1,0)</f>
        <v>1</v>
      </c>
      <c r="AN102" s="3">
        <f>AC102*'CDO Param'!C$6*'CDO Param'!C$9</f>
        <v>0</v>
      </c>
      <c r="AO102" s="3">
        <f>AD102*'CDO Param'!D$6*'CDO Param'!D$9</f>
        <v>0</v>
      </c>
      <c r="AP102" s="3">
        <f>AE102*'CDO Param'!E$6*'CDO Param'!E$9</f>
        <v>0</v>
      </c>
      <c r="AQ102" s="3">
        <f>AF102*'CDO Param'!F$6*'CDO Param'!F$9</f>
        <v>0</v>
      </c>
      <c r="AR102" s="3">
        <f>AG102*'CDO Param'!G$6*'CDO Param'!G$9</f>
        <v>0</v>
      </c>
      <c r="AS102" s="3">
        <f>AH102*'CDO Param'!H$6*'CDO Param'!H$9</f>
        <v>0</v>
      </c>
      <c r="AT102" s="3">
        <f>AI102*'CDO Param'!I$6*'CDO Param'!I$9</f>
        <v>0</v>
      </c>
      <c r="AU102" s="3">
        <f>AJ102*'CDO Param'!J$6*'CDO Param'!J$9</f>
        <v>0</v>
      </c>
      <c r="AV102" s="3">
        <f>AK102*'CDO Param'!K$6*'CDO Param'!K$9</f>
        <v>0</v>
      </c>
      <c r="AW102" s="3">
        <f>AL102*'CDO Param'!L$6*'CDO Param'!L$9</f>
        <v>4500</v>
      </c>
      <c r="AY102" s="2">
        <f t="shared" si="5"/>
        <v>4500</v>
      </c>
      <c r="BI102" s="5">
        <f>AY102/'CDO Param'!$M$6</f>
        <v>4.6875E-2</v>
      </c>
      <c r="BJ102" s="5">
        <f t="shared" si="6"/>
        <v>0</v>
      </c>
      <c r="BK102" s="5">
        <f t="shared" si="7"/>
        <v>0</v>
      </c>
    </row>
    <row r="103" spans="1:63" x14ac:dyDescent="0.2">
      <c r="A103" s="3">
        <v>100</v>
      </c>
      <c r="B103" s="3">
        <v>99</v>
      </c>
      <c r="C103">
        <v>0.93452172222896479</v>
      </c>
      <c r="D103">
        <v>-0.64495907281525433</v>
      </c>
      <c r="E103">
        <v>-2.0024344848934561</v>
      </c>
      <c r="F103">
        <v>-5.4233169066719711E-2</v>
      </c>
      <c r="G103">
        <v>-1.7404772734153084</v>
      </c>
      <c r="H103">
        <v>-0.84988414528197609</v>
      </c>
      <c r="I103">
        <v>0.39762426240486093</v>
      </c>
      <c r="J103">
        <v>1.7370120986015536</v>
      </c>
      <c r="K103">
        <v>0.45972910811542533</v>
      </c>
      <c r="L103">
        <v>0.74738977673405316</v>
      </c>
      <c r="M103">
        <v>1.0412077244836837</v>
      </c>
      <c r="N103">
        <v>0.29175794225011487</v>
      </c>
      <c r="O103">
        <v>-0.41285375118604861</v>
      </c>
      <c r="P103">
        <v>1.9439448806224391</v>
      </c>
      <c r="R103">
        <f>SQRT(Correlation)*$F103 + SQRT('CDO Param'!C$17 - Correlation)*HLOOKUP('CDO Param'!C$12,$C$4:$E$1004,$A103,FALSE) + SQRT(1-Correlation)*G103</f>
        <v>-1.7595227406186738</v>
      </c>
      <c r="S103">
        <f>SQRT(Correlation)*$F103 + SQRT('CDO Param'!D$17 - Correlation)*HLOOKUP('CDO Param'!D$12,$C$4:$E$1004,$A103,FALSE) + SQRT(1-Correlation)*H103</f>
        <v>-0.91463191460002025</v>
      </c>
      <c r="T103">
        <f>SQRT(Correlation)*$F103 + SQRT('CDO Param'!E$17 - Correlation)*HLOOKUP('CDO Param'!E$12,$C$4:$E$1004,$A103,FALSE) + SQRT(1-Correlation)*I103</f>
        <v>0.60732066992572642</v>
      </c>
      <c r="U103">
        <f>SQRT(Correlation)*$F103 + SQRT('CDO Param'!F$17 - Correlation)*HLOOKUP('CDO Param'!F$12,$C$4:$E$1004,$A103,FALSE) + SQRT(1-Correlation)*J103</f>
        <v>1.1829663696858295</v>
      </c>
      <c r="V103">
        <f>SQRT(Correlation)*$F103 + SQRT('CDO Param'!G$17 - Correlation)*HLOOKUP('CDO Param'!G$12,$C$4:$E$1004,$A103,FALSE) + SQRT(1-Correlation)*K103</f>
        <v>-2.8770670272373622E-2</v>
      </c>
      <c r="W103">
        <f>SQRT(Correlation)*$F103 + SQRT('CDO Param'!H$17 - Correlation)*HLOOKUP('CDO Param'!H$12,$C$4:$E$1004,$A103,FALSE) + SQRT(1-Correlation)*L103</f>
        <v>0.60067517762822553</v>
      </c>
      <c r="X103">
        <f>SQRT(Correlation)*$F103 + SQRT('CDO Param'!I$17 - Correlation)*HLOOKUP('CDO Param'!I$12,$C$4:$E$1004,$A103,FALSE) + SQRT(1-Correlation)*M103</f>
        <v>0.52286838124971524</v>
      </c>
      <c r="Y103">
        <f>SQRT(Correlation)*$F103 + SQRT('CDO Param'!J$17 - Correlation)*HLOOKUP('CDO Param'!J$12,$C$4:$E$1004,$A103,FALSE) + SQRT(1-Correlation)*N103</f>
        <v>0.50688706016885032</v>
      </c>
      <c r="Z103">
        <f>SQRT(Correlation)*$F103 + SQRT('CDO Param'!K$17 - Correlation)*HLOOKUP('CDO Param'!K$12,$C$4:$E$1004,$A103,FALSE) + SQRT(1-Correlation)*O103</f>
        <v>-0.16156628500512679</v>
      </c>
      <c r="AA103">
        <f>SQRT(Correlation)*$F103 + SQRT('CDO Param'!L$17 - Correlation)*HLOOKUP('CDO Param'!L$12,$C$4:$E$1004,$A103,FALSE) + SQRT(1-Correlation)*P103</f>
        <v>2.0742892138598878</v>
      </c>
      <c r="AC103" s="3">
        <f>IF(R103&lt;'CDO Param'!C$13,1,0)</f>
        <v>0</v>
      </c>
      <c r="AD103" s="3">
        <f>IF(S103&lt;'CDO Param'!D$13,1,0)</f>
        <v>0</v>
      </c>
      <c r="AE103" s="3">
        <f>IF(T103&lt;'CDO Param'!E$13,1,0)</f>
        <v>0</v>
      </c>
      <c r="AF103" s="3">
        <f>IF(U103&lt;'CDO Param'!F$13,1,0)</f>
        <v>0</v>
      </c>
      <c r="AG103" s="3">
        <f>IF(V103&lt;'CDO Param'!G$13,1,0)</f>
        <v>1</v>
      </c>
      <c r="AH103" s="3">
        <f>IF(W103&lt;'CDO Param'!H$13,1,0)</f>
        <v>0</v>
      </c>
      <c r="AI103" s="3">
        <f>IF(X103&lt;'CDO Param'!I$13,1,0)</f>
        <v>0</v>
      </c>
      <c r="AJ103" s="3">
        <f>IF(Y103&lt;'CDO Param'!J$13,1,0)</f>
        <v>0</v>
      </c>
      <c r="AK103" s="3">
        <f>IF(Z103&lt;'CDO Param'!K$13,1,0)</f>
        <v>0</v>
      </c>
      <c r="AL103" s="3">
        <f>IF(AA103&lt;'CDO Param'!L$13,1,0)</f>
        <v>0</v>
      </c>
      <c r="AN103" s="3">
        <f>AC103*'CDO Param'!C$6*'CDO Param'!C$9</f>
        <v>0</v>
      </c>
      <c r="AO103" s="3">
        <f>AD103*'CDO Param'!D$6*'CDO Param'!D$9</f>
        <v>0</v>
      </c>
      <c r="AP103" s="3">
        <f>AE103*'CDO Param'!E$6*'CDO Param'!E$9</f>
        <v>0</v>
      </c>
      <c r="AQ103" s="3">
        <f>AF103*'CDO Param'!F$6*'CDO Param'!F$9</f>
        <v>0</v>
      </c>
      <c r="AR103" s="3">
        <f>AG103*'CDO Param'!G$6*'CDO Param'!G$9</f>
        <v>4500</v>
      </c>
      <c r="AS103" s="3">
        <f>AH103*'CDO Param'!H$6*'CDO Param'!H$9</f>
        <v>0</v>
      </c>
      <c r="AT103" s="3">
        <f>AI103*'CDO Param'!I$6*'CDO Param'!I$9</f>
        <v>0</v>
      </c>
      <c r="AU103" s="3">
        <f>AJ103*'CDO Param'!J$6*'CDO Param'!J$9</f>
        <v>0</v>
      </c>
      <c r="AV103" s="3">
        <f>AK103*'CDO Param'!K$6*'CDO Param'!K$9</f>
        <v>0</v>
      </c>
      <c r="AW103" s="3">
        <f>AL103*'CDO Param'!L$6*'CDO Param'!L$9</f>
        <v>0</v>
      </c>
      <c r="AY103" s="2">
        <f t="shared" si="5"/>
        <v>4500</v>
      </c>
      <c r="BI103" s="5">
        <f>AY103/'CDO Param'!$M$6</f>
        <v>4.6875E-2</v>
      </c>
      <c r="BJ103" s="5">
        <f t="shared" si="6"/>
        <v>0</v>
      </c>
      <c r="BK103" s="5">
        <f t="shared" si="7"/>
        <v>0</v>
      </c>
    </row>
    <row r="104" spans="1:63" x14ac:dyDescent="0.2">
      <c r="A104" s="3">
        <v>101</v>
      </c>
      <c r="B104" s="3">
        <v>100</v>
      </c>
      <c r="C104">
        <v>1.0025087249232456</v>
      </c>
      <c r="D104">
        <v>-0.99002363640465774</v>
      </c>
      <c r="E104">
        <v>-0.53926441978546791</v>
      </c>
      <c r="F104">
        <v>0.43821273720823228</v>
      </c>
      <c r="G104">
        <v>-0.41186922317137942</v>
      </c>
      <c r="H104">
        <v>-1.7792535800253972</v>
      </c>
      <c r="I104">
        <v>1.4549232218996622</v>
      </c>
      <c r="J104">
        <v>0.50494918468757533</v>
      </c>
      <c r="K104">
        <v>0.40640316001372412</v>
      </c>
      <c r="L104">
        <v>-0.67546807258622721</v>
      </c>
      <c r="M104">
        <v>6.872369340271689E-2</v>
      </c>
      <c r="N104">
        <v>1.498638084740378</v>
      </c>
      <c r="O104">
        <v>-0.81704001786420122</v>
      </c>
      <c r="P104">
        <v>-0.66264533415960614</v>
      </c>
      <c r="R104">
        <f>SQRT(Correlation)*$F104 + SQRT('CDO Param'!C$17 - Correlation)*HLOOKUP('CDO Param'!C$12,$C$4:$E$1004,$A104,FALSE) + SQRT(1-Correlation)*G104</f>
        <v>-0.39216890344358402</v>
      </c>
      <c r="S104">
        <f>SQRT(Correlation)*$F104 + SQRT('CDO Param'!D$17 - Correlation)*HLOOKUP('CDO Param'!D$12,$C$4:$E$1004,$A104,FALSE) + SQRT(1-Correlation)*H104</f>
        <v>-1.6893836048065343</v>
      </c>
      <c r="T104">
        <f>SQRT(Correlation)*$F104 + SQRT('CDO Param'!E$17 - Correlation)*HLOOKUP('CDO Param'!E$12,$C$4:$E$1004,$A104,FALSE) + SQRT(1-Correlation)*I104</f>
        <v>1.7840752728214708</v>
      </c>
      <c r="U104">
        <f>SQRT(Correlation)*$F104 + SQRT('CDO Param'!F$17 - Correlation)*HLOOKUP('CDO Param'!F$12,$C$4:$E$1004,$A104,FALSE) + SQRT(1-Correlation)*J104</f>
        <v>0.49702870275608108</v>
      </c>
      <c r="V104">
        <f>SQRT(Correlation)*$F104 + SQRT('CDO Param'!G$17 - Correlation)*HLOOKUP('CDO Param'!G$12,$C$4:$E$1004,$A104,FALSE) + SQRT(1-Correlation)*K104</f>
        <v>0.40353973505872459</v>
      </c>
      <c r="W104">
        <f>SQRT(Correlation)*$F104 + SQRT('CDO Param'!H$17 - Correlation)*HLOOKUP('CDO Param'!H$12,$C$4:$E$1004,$A104,FALSE) + SQRT(1-Correlation)*L104</f>
        <v>-0.64224072926878262</v>
      </c>
      <c r="X104">
        <f>SQRT(Correlation)*$F104 + SQRT('CDO Param'!I$17 - Correlation)*HLOOKUP('CDO Param'!I$12,$C$4:$E$1004,$A104,FALSE) + SQRT(1-Correlation)*M104</f>
        <v>8.3188864990255892E-2</v>
      </c>
      <c r="Y104">
        <f>SQRT(Correlation)*$F104 + SQRT('CDO Param'!J$17 - Correlation)*HLOOKUP('CDO Param'!J$12,$C$4:$E$1004,$A104,FALSE) + SQRT(1-Correlation)*N104</f>
        <v>1.8255468330750269</v>
      </c>
      <c r="Z104">
        <f>SQRT(Correlation)*$F104 + SQRT('CDO Param'!K$17 - Correlation)*HLOOKUP('CDO Param'!K$12,$C$4:$E$1004,$A104,FALSE) + SQRT(1-Correlation)*O104</f>
        <v>-0.37129830652724133</v>
      </c>
      <c r="AA104">
        <f>SQRT(Correlation)*$F104 + SQRT('CDO Param'!L$17 - Correlation)*HLOOKUP('CDO Param'!L$12,$C$4:$E$1004,$A104,FALSE) + SQRT(1-Correlation)*P104</f>
        <v>-0.22482664878890007</v>
      </c>
      <c r="AC104" s="3">
        <f>IF(R104&lt;'CDO Param'!C$13,1,0)</f>
        <v>0</v>
      </c>
      <c r="AD104" s="3">
        <f>IF(S104&lt;'CDO Param'!D$13,1,0)</f>
        <v>0</v>
      </c>
      <c r="AE104" s="3">
        <f>IF(T104&lt;'CDO Param'!E$13,1,0)</f>
        <v>0</v>
      </c>
      <c r="AF104" s="3">
        <f>IF(U104&lt;'CDO Param'!F$13,1,0)</f>
        <v>0</v>
      </c>
      <c r="AG104" s="3">
        <f>IF(V104&lt;'CDO Param'!G$13,1,0)</f>
        <v>0</v>
      </c>
      <c r="AH104" s="3">
        <f>IF(W104&lt;'CDO Param'!H$13,1,0)</f>
        <v>0</v>
      </c>
      <c r="AI104" s="3">
        <f>IF(X104&lt;'CDO Param'!I$13,1,0)</f>
        <v>0</v>
      </c>
      <c r="AJ104" s="3">
        <f>IF(Y104&lt;'CDO Param'!J$13,1,0)</f>
        <v>0</v>
      </c>
      <c r="AK104" s="3">
        <f>IF(Z104&lt;'CDO Param'!K$13,1,0)</f>
        <v>0</v>
      </c>
      <c r="AL104" s="3">
        <f>IF(AA104&lt;'CDO Param'!L$13,1,0)</f>
        <v>0</v>
      </c>
      <c r="AN104" s="3">
        <f>AC104*'CDO Param'!C$6*'CDO Param'!C$9</f>
        <v>0</v>
      </c>
      <c r="AO104" s="3">
        <f>AD104*'CDO Param'!D$6*'CDO Param'!D$9</f>
        <v>0</v>
      </c>
      <c r="AP104" s="3">
        <f>AE104*'CDO Param'!E$6*'CDO Param'!E$9</f>
        <v>0</v>
      </c>
      <c r="AQ104" s="3">
        <f>AF104*'CDO Param'!F$6*'CDO Param'!F$9</f>
        <v>0</v>
      </c>
      <c r="AR104" s="3">
        <f>AG104*'CDO Param'!G$6*'CDO Param'!G$9</f>
        <v>0</v>
      </c>
      <c r="AS104" s="3">
        <f>AH104*'CDO Param'!H$6*'CDO Param'!H$9</f>
        <v>0</v>
      </c>
      <c r="AT104" s="3">
        <f>AI104*'CDO Param'!I$6*'CDO Param'!I$9</f>
        <v>0</v>
      </c>
      <c r="AU104" s="3">
        <f>AJ104*'CDO Param'!J$6*'CDO Param'!J$9</f>
        <v>0</v>
      </c>
      <c r="AV104" s="3">
        <f>AK104*'CDO Param'!K$6*'CDO Param'!K$9</f>
        <v>0</v>
      </c>
      <c r="AW104" s="3">
        <f>AL104*'CDO Param'!L$6*'CDO Param'!L$9</f>
        <v>0</v>
      </c>
      <c r="AY104" s="2">
        <f t="shared" si="5"/>
        <v>0</v>
      </c>
      <c r="BI104" s="5">
        <f>AY104/'CDO Param'!$M$6</f>
        <v>0</v>
      </c>
      <c r="BJ104" s="5">
        <f t="shared" si="6"/>
        <v>0</v>
      </c>
      <c r="BK104" s="5">
        <f t="shared" si="7"/>
        <v>0</v>
      </c>
    </row>
    <row r="105" spans="1:63" x14ac:dyDescent="0.2">
      <c r="A105" s="3">
        <v>102</v>
      </c>
      <c r="B105" s="3">
        <v>101</v>
      </c>
      <c r="C105">
        <v>-0.64099936025741044</v>
      </c>
      <c r="D105">
        <v>0.21202367861405946</v>
      </c>
      <c r="E105">
        <v>0.11808651834144257</v>
      </c>
      <c r="F105">
        <v>0.30304022402560804</v>
      </c>
      <c r="G105">
        <v>0.57088072935584933</v>
      </c>
      <c r="H105">
        <v>-1.1059819371439517</v>
      </c>
      <c r="I105">
        <v>-0.48301671995432116</v>
      </c>
      <c r="J105">
        <v>4.9521986511535943E-3</v>
      </c>
      <c r="K105">
        <v>0.54769088819739409</v>
      </c>
      <c r="L105">
        <v>-0.99435283118509687</v>
      </c>
      <c r="M105">
        <v>0.13474277693603653</v>
      </c>
      <c r="N105">
        <v>-0.74498984758974984</v>
      </c>
      <c r="O105">
        <v>-0.43124373405589722</v>
      </c>
      <c r="P105">
        <v>-0.93028802439221181</v>
      </c>
      <c r="R105">
        <f>SQRT(Correlation)*$F105 + SQRT('CDO Param'!C$17 - Correlation)*HLOOKUP('CDO Param'!C$12,$C$4:$E$1004,$A105,FALSE) + SQRT(1-Correlation)*G105</f>
        <v>0.66739942235967376</v>
      </c>
      <c r="S105">
        <f>SQRT(Correlation)*$F105 + SQRT('CDO Param'!D$17 - Correlation)*HLOOKUP('CDO Param'!D$12,$C$4:$E$1004,$A105,FALSE) + SQRT(1-Correlation)*H105</f>
        <v>-0.92341218247313617</v>
      </c>
      <c r="T105">
        <f>SQRT(Correlation)*$F105 + SQRT('CDO Param'!E$17 - Correlation)*HLOOKUP('CDO Param'!E$12,$C$4:$E$1004,$A105,FALSE) + SQRT(1-Correlation)*I105</f>
        <v>-0.53199265162220744</v>
      </c>
      <c r="U105">
        <f>SQRT(Correlation)*$F105 + SQRT('CDO Param'!F$17 - Correlation)*HLOOKUP('CDO Param'!F$12,$C$4:$E$1004,$A105,FALSE) + SQRT(1-Correlation)*J105</f>
        <v>0.12693274942961194</v>
      </c>
      <c r="V105">
        <f>SQRT(Correlation)*$F105 + SQRT('CDO Param'!G$17 - Correlation)*HLOOKUP('CDO Param'!G$12,$C$4:$E$1004,$A105,FALSE) + SQRT(1-Correlation)*K105</f>
        <v>0.64181987940795326</v>
      </c>
      <c r="W105">
        <f>SQRT(Correlation)*$F105 + SQRT('CDO Param'!H$17 - Correlation)*HLOOKUP('CDO Param'!H$12,$C$4:$E$1004,$A105,FALSE) + SQRT(1-Correlation)*L105</f>
        <v>-0.81751151407365963</v>
      </c>
      <c r="X105">
        <f>SQRT(Correlation)*$F105 + SQRT('CDO Param'!I$17 - Correlation)*HLOOKUP('CDO Param'!I$12,$C$4:$E$1004,$A105,FALSE) + SQRT(1-Correlation)*M105</f>
        <v>0.25006290329279812</v>
      </c>
      <c r="Y105">
        <f>SQRT(Correlation)*$F105 + SQRT('CDO Param'!J$17 - Correlation)*HLOOKUP('CDO Param'!J$12,$C$4:$E$1004,$A105,FALSE) + SQRT(1-Correlation)*N105</f>
        <v>-0.78052218234799409</v>
      </c>
      <c r="Z105">
        <f>SQRT(Correlation)*$F105 + SQRT('CDO Param'!K$17 - Correlation)*HLOOKUP('CDO Param'!K$12,$C$4:$E$1004,$A105,FALSE) + SQRT(1-Correlation)*O105</f>
        <v>-0.48287648461016786</v>
      </c>
      <c r="AA105">
        <f>SQRT(Correlation)*$F105 + SQRT('CDO Param'!L$17 - Correlation)*HLOOKUP('CDO Param'!L$12,$C$4:$E$1004,$A105,FALSE) + SQRT(1-Correlation)*P105</f>
        <v>-0.95631146783970089</v>
      </c>
      <c r="AC105" s="3">
        <f>IF(R105&lt;'CDO Param'!C$13,1,0)</f>
        <v>0</v>
      </c>
      <c r="AD105" s="3">
        <f>IF(S105&lt;'CDO Param'!D$13,1,0)</f>
        <v>0</v>
      </c>
      <c r="AE105" s="3">
        <f>IF(T105&lt;'CDO Param'!E$13,1,0)</f>
        <v>0</v>
      </c>
      <c r="AF105" s="3">
        <f>IF(U105&lt;'CDO Param'!F$13,1,0)</f>
        <v>0</v>
      </c>
      <c r="AG105" s="3">
        <f>IF(V105&lt;'CDO Param'!G$13,1,0)</f>
        <v>0</v>
      </c>
      <c r="AH105" s="3">
        <f>IF(W105&lt;'CDO Param'!H$13,1,0)</f>
        <v>0</v>
      </c>
      <c r="AI105" s="3">
        <f>IF(X105&lt;'CDO Param'!I$13,1,0)</f>
        <v>0</v>
      </c>
      <c r="AJ105" s="3">
        <f>IF(Y105&lt;'CDO Param'!J$13,1,0)</f>
        <v>0</v>
      </c>
      <c r="AK105" s="3">
        <f>IF(Z105&lt;'CDO Param'!K$13,1,0)</f>
        <v>0</v>
      </c>
      <c r="AL105" s="3">
        <f>IF(AA105&lt;'CDO Param'!L$13,1,0)</f>
        <v>1</v>
      </c>
      <c r="AN105" s="3">
        <f>AC105*'CDO Param'!C$6*'CDO Param'!C$9</f>
        <v>0</v>
      </c>
      <c r="AO105" s="3">
        <f>AD105*'CDO Param'!D$6*'CDO Param'!D$9</f>
        <v>0</v>
      </c>
      <c r="AP105" s="3">
        <f>AE105*'CDO Param'!E$6*'CDO Param'!E$9</f>
        <v>0</v>
      </c>
      <c r="AQ105" s="3">
        <f>AF105*'CDO Param'!F$6*'CDO Param'!F$9</f>
        <v>0</v>
      </c>
      <c r="AR105" s="3">
        <f>AG105*'CDO Param'!G$6*'CDO Param'!G$9</f>
        <v>0</v>
      </c>
      <c r="AS105" s="3">
        <f>AH105*'CDO Param'!H$6*'CDO Param'!H$9</f>
        <v>0</v>
      </c>
      <c r="AT105" s="3">
        <f>AI105*'CDO Param'!I$6*'CDO Param'!I$9</f>
        <v>0</v>
      </c>
      <c r="AU105" s="3">
        <f>AJ105*'CDO Param'!J$6*'CDO Param'!J$9</f>
        <v>0</v>
      </c>
      <c r="AV105" s="3">
        <f>AK105*'CDO Param'!K$6*'CDO Param'!K$9</f>
        <v>0</v>
      </c>
      <c r="AW105" s="3">
        <f>AL105*'CDO Param'!L$6*'CDO Param'!L$9</f>
        <v>4500</v>
      </c>
      <c r="AY105" s="2">
        <f t="shared" si="5"/>
        <v>4500</v>
      </c>
      <c r="BI105" s="5">
        <f>AY105/'CDO Param'!$M$6</f>
        <v>4.6875E-2</v>
      </c>
      <c r="BJ105" s="5">
        <f t="shared" si="6"/>
        <v>0</v>
      </c>
      <c r="BK105" s="5">
        <f t="shared" si="7"/>
        <v>0</v>
      </c>
    </row>
    <row r="106" spans="1:63" x14ac:dyDescent="0.2">
      <c r="A106" s="3">
        <v>103</v>
      </c>
      <c r="B106" s="3">
        <v>102</v>
      </c>
      <c r="C106">
        <v>1.2450755093595944</v>
      </c>
      <c r="D106">
        <v>-0.15550313037238084</v>
      </c>
      <c r="E106">
        <v>-1.8126047507394105</v>
      </c>
      <c r="F106">
        <v>-0.90405819719308056</v>
      </c>
      <c r="G106">
        <v>-0.30189994504326023</v>
      </c>
      <c r="H106">
        <v>0.22763288143323734</v>
      </c>
      <c r="I106">
        <v>0.54243855629465543</v>
      </c>
      <c r="J106">
        <v>0.87708713181200437</v>
      </c>
      <c r="K106">
        <v>2.1124469640199095</v>
      </c>
      <c r="L106">
        <v>0.97713382274378091</v>
      </c>
      <c r="M106">
        <v>-0.1763658019626746</v>
      </c>
      <c r="N106">
        <v>-1.5055593394208699</v>
      </c>
      <c r="O106">
        <v>0.75110278885404114</v>
      </c>
      <c r="P106">
        <v>0.39795168049749918</v>
      </c>
      <c r="R106">
        <f>SQRT(Correlation)*$F106 + SQRT('CDO Param'!C$17 - Correlation)*HLOOKUP('CDO Param'!C$12,$C$4:$E$1004,$A106,FALSE) + SQRT(1-Correlation)*G106</f>
        <v>-0.59428720318889605</v>
      </c>
      <c r="S106">
        <f>SQRT(Correlation)*$F106 + SQRT('CDO Param'!D$17 - Correlation)*HLOOKUP('CDO Param'!D$12,$C$4:$E$1004,$A106,FALSE) + SQRT(1-Correlation)*H106</f>
        <v>-9.1928254941161885E-2</v>
      </c>
      <c r="T106">
        <f>SQRT(Correlation)*$F106 + SQRT('CDO Param'!E$17 - Correlation)*HLOOKUP('CDO Param'!E$12,$C$4:$E$1004,$A106,FALSE) + SQRT(1-Correlation)*I106</f>
        <v>0.55813011065405116</v>
      </c>
      <c r="U106">
        <f>SQRT(Correlation)*$F106 + SQRT('CDO Param'!F$17 - Correlation)*HLOOKUP('CDO Param'!F$12,$C$4:$E$1004,$A106,FALSE) + SQRT(1-Correlation)*J106</f>
        <v>0.14087886493826185</v>
      </c>
      <c r="V106">
        <f>SQRT(Correlation)*$F106 + SQRT('CDO Param'!G$17 - Correlation)*HLOOKUP('CDO Param'!G$12,$C$4:$E$1004,$A106,FALSE) + SQRT(1-Correlation)*K106</f>
        <v>1.3128441048363866</v>
      </c>
      <c r="W106">
        <f>SQRT(Correlation)*$F106 + SQRT('CDO Param'!H$17 - Correlation)*HLOOKUP('CDO Param'!H$12,$C$4:$E$1004,$A106,FALSE) + SQRT(1-Correlation)*L106</f>
        <v>0.61911076995328918</v>
      </c>
      <c r="X106">
        <f>SQRT(Correlation)*$F106 + SQRT('CDO Param'!I$17 - Correlation)*HLOOKUP('CDO Param'!I$12,$C$4:$E$1004,$A106,FALSE) + SQRT(1-Correlation)*M106</f>
        <v>-0.85851433861609006</v>
      </c>
      <c r="Y106">
        <f>SQRT(Correlation)*$F106 + SQRT('CDO Param'!J$17 - Correlation)*HLOOKUP('CDO Param'!J$12,$C$4:$E$1004,$A106,FALSE) + SQRT(1-Correlation)*N106</f>
        <v>-1.3847712874538654</v>
      </c>
      <c r="Z106">
        <f>SQRT(Correlation)*$F106 + SQRT('CDO Param'!K$17 - Correlation)*HLOOKUP('CDO Param'!K$12,$C$4:$E$1004,$A106,FALSE) + SQRT(1-Correlation)*O106</f>
        <v>0.75608638298366859</v>
      </c>
      <c r="AA106">
        <f>SQRT(Correlation)*$F106 + SQRT('CDO Param'!L$17 - Correlation)*HLOOKUP('CDO Param'!L$12,$C$4:$E$1004,$A106,FALSE) + SQRT(1-Correlation)*P106</f>
        <v>0.42105782479779008</v>
      </c>
      <c r="AC106" s="3">
        <f>IF(R106&lt;'CDO Param'!C$13,1,0)</f>
        <v>0</v>
      </c>
      <c r="AD106" s="3">
        <f>IF(S106&lt;'CDO Param'!D$13,1,0)</f>
        <v>0</v>
      </c>
      <c r="AE106" s="3">
        <f>IF(T106&lt;'CDO Param'!E$13,1,0)</f>
        <v>0</v>
      </c>
      <c r="AF106" s="3">
        <f>IF(U106&lt;'CDO Param'!F$13,1,0)</f>
        <v>0</v>
      </c>
      <c r="AG106" s="3">
        <f>IF(V106&lt;'CDO Param'!G$13,1,0)</f>
        <v>0</v>
      </c>
      <c r="AH106" s="3">
        <f>IF(W106&lt;'CDO Param'!H$13,1,0)</f>
        <v>0</v>
      </c>
      <c r="AI106" s="3">
        <f>IF(X106&lt;'CDO Param'!I$13,1,0)</f>
        <v>0</v>
      </c>
      <c r="AJ106" s="3">
        <f>IF(Y106&lt;'CDO Param'!J$13,1,0)</f>
        <v>0</v>
      </c>
      <c r="AK106" s="3">
        <f>IF(Z106&lt;'CDO Param'!K$13,1,0)</f>
        <v>0</v>
      </c>
      <c r="AL106" s="3">
        <f>IF(AA106&lt;'CDO Param'!L$13,1,0)</f>
        <v>0</v>
      </c>
      <c r="AN106" s="3">
        <f>AC106*'CDO Param'!C$6*'CDO Param'!C$9</f>
        <v>0</v>
      </c>
      <c r="AO106" s="3">
        <f>AD106*'CDO Param'!D$6*'CDO Param'!D$9</f>
        <v>0</v>
      </c>
      <c r="AP106" s="3">
        <f>AE106*'CDO Param'!E$6*'CDO Param'!E$9</f>
        <v>0</v>
      </c>
      <c r="AQ106" s="3">
        <f>AF106*'CDO Param'!F$6*'CDO Param'!F$9</f>
        <v>0</v>
      </c>
      <c r="AR106" s="3">
        <f>AG106*'CDO Param'!G$6*'CDO Param'!G$9</f>
        <v>0</v>
      </c>
      <c r="AS106" s="3">
        <f>AH106*'CDO Param'!H$6*'CDO Param'!H$9</f>
        <v>0</v>
      </c>
      <c r="AT106" s="3">
        <f>AI106*'CDO Param'!I$6*'CDO Param'!I$9</f>
        <v>0</v>
      </c>
      <c r="AU106" s="3">
        <f>AJ106*'CDO Param'!J$6*'CDO Param'!J$9</f>
        <v>0</v>
      </c>
      <c r="AV106" s="3">
        <f>AK106*'CDO Param'!K$6*'CDO Param'!K$9</f>
        <v>0</v>
      </c>
      <c r="AW106" s="3">
        <f>AL106*'CDO Param'!L$6*'CDO Param'!L$9</f>
        <v>0</v>
      </c>
      <c r="AY106" s="2">
        <f t="shared" si="5"/>
        <v>0</v>
      </c>
      <c r="BI106" s="5">
        <f>AY106/'CDO Param'!$M$6</f>
        <v>0</v>
      </c>
      <c r="BJ106" s="5">
        <f t="shared" si="6"/>
        <v>0</v>
      </c>
      <c r="BK106" s="5">
        <f t="shared" si="7"/>
        <v>0</v>
      </c>
    </row>
    <row r="107" spans="1:63" x14ac:dyDescent="0.2">
      <c r="A107" s="3">
        <v>104</v>
      </c>
      <c r="B107" s="3">
        <v>103</v>
      </c>
      <c r="C107">
        <v>2.2965832613408566</v>
      </c>
      <c r="D107">
        <v>-0.39282554098463152</v>
      </c>
      <c r="E107">
        <v>0.83784925664076582</v>
      </c>
      <c r="F107">
        <v>-1.1221027307328768</v>
      </c>
      <c r="G107">
        <v>-0.86140744315343909</v>
      </c>
      <c r="H107">
        <v>-1.4126135283731855</v>
      </c>
      <c r="I107">
        <v>0.91866240836679935</v>
      </c>
      <c r="J107">
        <v>-0.62895765040593687</v>
      </c>
      <c r="K107">
        <v>0.29944430934847333</v>
      </c>
      <c r="L107">
        <v>0.46449713408946991</v>
      </c>
      <c r="M107">
        <v>-4.8601123125990853E-3</v>
      </c>
      <c r="N107">
        <v>1.3666522136190906</v>
      </c>
      <c r="O107">
        <v>0.95834593594190665</v>
      </c>
      <c r="P107">
        <v>0.14669012671220116</v>
      </c>
      <c r="R107">
        <f>SQRT(Correlation)*$F107 + SQRT('CDO Param'!C$17 - Correlation)*HLOOKUP('CDO Param'!C$12,$C$4:$E$1004,$A107,FALSE) + SQRT(1-Correlation)*G107</f>
        <v>-1.2275968146878176</v>
      </c>
      <c r="S107">
        <f>SQRT(Correlation)*$F107 + SQRT('CDO Param'!D$17 - Correlation)*HLOOKUP('CDO Param'!D$12,$C$4:$E$1004,$A107,FALSE) + SQRT(1-Correlation)*H107</f>
        <v>-1.750516821519599</v>
      </c>
      <c r="T107">
        <f>SQRT(Correlation)*$F107 + SQRT('CDO Param'!E$17 - Correlation)*HLOOKUP('CDO Param'!E$12,$C$4:$E$1004,$A107,FALSE) + SQRT(1-Correlation)*I107</f>
        <v>1.1242984610495486</v>
      </c>
      <c r="U107">
        <f>SQRT(Correlation)*$F107 + SQRT('CDO Param'!F$17 - Correlation)*HLOOKUP('CDO Param'!F$12,$C$4:$E$1004,$A107,FALSE) + SQRT(1-Correlation)*J107</f>
        <v>-0.76417286862761535</v>
      </c>
      <c r="V107">
        <f>SQRT(Correlation)*$F107 + SQRT('CDO Param'!G$17 - Correlation)*HLOOKUP('CDO Param'!G$12,$C$4:$E$1004,$A107,FALSE) + SQRT(1-Correlation)*K107</f>
        <v>0.11658656446875884</v>
      </c>
      <c r="W107">
        <f>SQRT(Correlation)*$F107 + SQRT('CDO Param'!H$17 - Correlation)*HLOOKUP('CDO Param'!H$12,$C$4:$E$1004,$A107,FALSE) + SQRT(1-Correlation)*L107</f>
        <v>3.0266712551257624E-2</v>
      </c>
      <c r="X107">
        <f>SQRT(Correlation)*$F107 + SQRT('CDO Param'!I$17 - Correlation)*HLOOKUP('CDO Param'!I$12,$C$4:$E$1004,$A107,FALSE) + SQRT(1-Correlation)*M107</f>
        <v>-0.17210195788402155</v>
      </c>
      <c r="Y107">
        <f>SQRT(Correlation)*$F107 + SQRT('CDO Param'!J$17 - Correlation)*HLOOKUP('CDO Param'!J$12,$C$4:$E$1004,$A107,FALSE) + SQRT(1-Correlation)*N107</f>
        <v>1.5492989069892995</v>
      </c>
      <c r="Z107">
        <f>SQRT(Correlation)*$F107 + SQRT('CDO Param'!K$17 - Correlation)*HLOOKUP('CDO Param'!K$12,$C$4:$E$1004,$A107,FALSE) + SQRT(1-Correlation)*O107</f>
        <v>1.16194556086778</v>
      </c>
      <c r="AA107">
        <f>SQRT(Correlation)*$F107 + SQRT('CDO Param'!L$17 - Correlation)*HLOOKUP('CDO Param'!L$12,$C$4:$E$1004,$A107,FALSE) + SQRT(1-Correlation)*P107</f>
        <v>0.39194125088588427</v>
      </c>
      <c r="AC107" s="3">
        <f>IF(R107&lt;'CDO Param'!C$13,1,0)</f>
        <v>0</v>
      </c>
      <c r="AD107" s="3">
        <f>IF(S107&lt;'CDO Param'!D$13,1,0)</f>
        <v>0</v>
      </c>
      <c r="AE107" s="3">
        <f>IF(T107&lt;'CDO Param'!E$13,1,0)</f>
        <v>0</v>
      </c>
      <c r="AF107" s="3">
        <f>IF(U107&lt;'CDO Param'!F$13,1,0)</f>
        <v>0</v>
      </c>
      <c r="AG107" s="3">
        <f>IF(V107&lt;'CDO Param'!G$13,1,0)</f>
        <v>0</v>
      </c>
      <c r="AH107" s="3">
        <f>IF(W107&lt;'CDO Param'!H$13,1,0)</f>
        <v>0</v>
      </c>
      <c r="AI107" s="3">
        <f>IF(X107&lt;'CDO Param'!I$13,1,0)</f>
        <v>0</v>
      </c>
      <c r="AJ107" s="3">
        <f>IF(Y107&lt;'CDO Param'!J$13,1,0)</f>
        <v>0</v>
      </c>
      <c r="AK107" s="3">
        <f>IF(Z107&lt;'CDO Param'!K$13,1,0)</f>
        <v>0</v>
      </c>
      <c r="AL107" s="3">
        <f>IF(AA107&lt;'CDO Param'!L$13,1,0)</f>
        <v>0</v>
      </c>
      <c r="AN107" s="3">
        <f>AC107*'CDO Param'!C$6*'CDO Param'!C$9</f>
        <v>0</v>
      </c>
      <c r="AO107" s="3">
        <f>AD107*'CDO Param'!D$6*'CDO Param'!D$9</f>
        <v>0</v>
      </c>
      <c r="AP107" s="3">
        <f>AE107*'CDO Param'!E$6*'CDO Param'!E$9</f>
        <v>0</v>
      </c>
      <c r="AQ107" s="3">
        <f>AF107*'CDO Param'!F$6*'CDO Param'!F$9</f>
        <v>0</v>
      </c>
      <c r="AR107" s="3">
        <f>AG107*'CDO Param'!G$6*'CDO Param'!G$9</f>
        <v>0</v>
      </c>
      <c r="AS107" s="3">
        <f>AH107*'CDO Param'!H$6*'CDO Param'!H$9</f>
        <v>0</v>
      </c>
      <c r="AT107" s="3">
        <f>AI107*'CDO Param'!I$6*'CDO Param'!I$9</f>
        <v>0</v>
      </c>
      <c r="AU107" s="3">
        <f>AJ107*'CDO Param'!J$6*'CDO Param'!J$9</f>
        <v>0</v>
      </c>
      <c r="AV107" s="3">
        <f>AK107*'CDO Param'!K$6*'CDO Param'!K$9</f>
        <v>0</v>
      </c>
      <c r="AW107" s="3">
        <f>AL107*'CDO Param'!L$6*'CDO Param'!L$9</f>
        <v>0</v>
      </c>
      <c r="AY107" s="2">
        <f t="shared" si="5"/>
        <v>0</v>
      </c>
      <c r="BI107" s="5">
        <f>AY107/'CDO Param'!$M$6</f>
        <v>0</v>
      </c>
      <c r="BJ107" s="5">
        <f t="shared" si="6"/>
        <v>0</v>
      </c>
      <c r="BK107" s="5">
        <f t="shared" si="7"/>
        <v>0</v>
      </c>
    </row>
    <row r="108" spans="1:63" x14ac:dyDescent="0.2">
      <c r="A108" s="3">
        <v>105</v>
      </c>
      <c r="B108" s="3">
        <v>104</v>
      </c>
      <c r="C108">
        <v>0.10055600796476938</v>
      </c>
      <c r="D108">
        <v>0.93660901256953366</v>
      </c>
      <c r="E108">
        <v>4.7361936594825238E-2</v>
      </c>
      <c r="F108">
        <v>0.24479959392920136</v>
      </c>
      <c r="G108">
        <v>0.36189248930895701</v>
      </c>
      <c r="H108">
        <v>-1.5593923308188096</v>
      </c>
      <c r="I108">
        <v>-0.82643282439676113</v>
      </c>
      <c r="J108">
        <v>-0.4556886779027991</v>
      </c>
      <c r="K108">
        <v>0.32076968636829406</v>
      </c>
      <c r="L108">
        <v>1.5710475054220296</v>
      </c>
      <c r="M108">
        <v>0.68385361373657361</v>
      </c>
      <c r="N108">
        <v>-1.279222487937659</v>
      </c>
      <c r="O108">
        <v>0.19650883587019052</v>
      </c>
      <c r="P108">
        <v>0.42082774598384276</v>
      </c>
      <c r="R108">
        <f>SQRT(Correlation)*$F108 + SQRT('CDO Param'!C$17 - Correlation)*HLOOKUP('CDO Param'!C$12,$C$4:$E$1004,$A108,FALSE) + SQRT(1-Correlation)*G108</f>
        <v>0.55319030582906281</v>
      </c>
      <c r="S108">
        <f>SQRT(Correlation)*$F108 + SQRT('CDO Param'!D$17 - Correlation)*HLOOKUP('CDO Param'!D$12,$C$4:$E$1004,$A108,FALSE) + SQRT(1-Correlation)*H108</f>
        <v>-1.2695005138241351</v>
      </c>
      <c r="T108">
        <f>SQRT(Correlation)*$F108 + SQRT('CDO Param'!E$17 - Correlation)*HLOOKUP('CDO Param'!E$12,$C$4:$E$1004,$A108,FALSE) + SQRT(1-Correlation)*I108</f>
        <v>-0.68000596976503891</v>
      </c>
      <c r="U108">
        <f>SQRT(Correlation)*$F108 + SQRT('CDO Param'!F$17 - Correlation)*HLOOKUP('CDO Param'!F$12,$C$4:$E$1004,$A108,FALSE) + SQRT(1-Correlation)*J108</f>
        <v>-0.34430135814983887</v>
      </c>
      <c r="V108">
        <f>SQRT(Correlation)*$F108 + SQRT('CDO Param'!G$17 - Correlation)*HLOOKUP('CDO Param'!G$12,$C$4:$E$1004,$A108,FALSE) + SQRT(1-Correlation)*K108</f>
        <v>0.392311723665769</v>
      </c>
      <c r="W108">
        <f>SQRT(Correlation)*$F108 + SQRT('CDO Param'!H$17 - Correlation)*HLOOKUP('CDO Param'!H$12,$C$4:$E$1004,$A108,FALSE) + SQRT(1-Correlation)*L108</f>
        <v>1.7002954743695347</v>
      </c>
      <c r="X108">
        <f>SQRT(Correlation)*$F108 + SQRT('CDO Param'!I$17 - Correlation)*HLOOKUP('CDO Param'!I$12,$C$4:$E$1004,$A108,FALSE) + SQRT(1-Correlation)*M108</f>
        <v>0.73676338135064157</v>
      </c>
      <c r="Y108">
        <f>SQRT(Correlation)*$F108 + SQRT('CDO Param'!J$17 - Correlation)*HLOOKUP('CDO Param'!J$12,$C$4:$E$1004,$A108,FALSE) + SQRT(1-Correlation)*N108</f>
        <v>-1.1095599610962004</v>
      </c>
      <c r="Z108">
        <f>SQRT(Correlation)*$F108 + SQRT('CDO Param'!K$17 - Correlation)*HLOOKUP('CDO Param'!K$12,$C$4:$E$1004,$A108,FALSE) + SQRT(1-Correlation)*O108</f>
        <v>0.29044169821028087</v>
      </c>
      <c r="AA108">
        <f>SQRT(Correlation)*$F108 + SQRT('CDO Param'!L$17 - Correlation)*HLOOKUP('CDO Param'!L$12,$C$4:$E$1004,$A108,FALSE) + SQRT(1-Correlation)*P108</f>
        <v>0.50324930167199722</v>
      </c>
      <c r="AC108" s="3">
        <f>IF(R108&lt;'CDO Param'!C$13,1,0)</f>
        <v>0</v>
      </c>
      <c r="AD108" s="3">
        <f>IF(S108&lt;'CDO Param'!D$13,1,0)</f>
        <v>0</v>
      </c>
      <c r="AE108" s="3">
        <f>IF(T108&lt;'CDO Param'!E$13,1,0)</f>
        <v>0</v>
      </c>
      <c r="AF108" s="3">
        <f>IF(U108&lt;'CDO Param'!F$13,1,0)</f>
        <v>0</v>
      </c>
      <c r="AG108" s="3">
        <f>IF(V108&lt;'CDO Param'!G$13,1,0)</f>
        <v>0</v>
      </c>
      <c r="AH108" s="3">
        <f>IF(W108&lt;'CDO Param'!H$13,1,0)</f>
        <v>0</v>
      </c>
      <c r="AI108" s="3">
        <f>IF(X108&lt;'CDO Param'!I$13,1,0)</f>
        <v>0</v>
      </c>
      <c r="AJ108" s="3">
        <f>IF(Y108&lt;'CDO Param'!J$13,1,0)</f>
        <v>0</v>
      </c>
      <c r="AK108" s="3">
        <f>IF(Z108&lt;'CDO Param'!K$13,1,0)</f>
        <v>0</v>
      </c>
      <c r="AL108" s="3">
        <f>IF(AA108&lt;'CDO Param'!L$13,1,0)</f>
        <v>0</v>
      </c>
      <c r="AN108" s="3">
        <f>AC108*'CDO Param'!C$6*'CDO Param'!C$9</f>
        <v>0</v>
      </c>
      <c r="AO108" s="3">
        <f>AD108*'CDO Param'!D$6*'CDO Param'!D$9</f>
        <v>0</v>
      </c>
      <c r="AP108" s="3">
        <f>AE108*'CDO Param'!E$6*'CDO Param'!E$9</f>
        <v>0</v>
      </c>
      <c r="AQ108" s="3">
        <f>AF108*'CDO Param'!F$6*'CDO Param'!F$9</f>
        <v>0</v>
      </c>
      <c r="AR108" s="3">
        <f>AG108*'CDO Param'!G$6*'CDO Param'!G$9</f>
        <v>0</v>
      </c>
      <c r="AS108" s="3">
        <f>AH108*'CDO Param'!H$6*'CDO Param'!H$9</f>
        <v>0</v>
      </c>
      <c r="AT108" s="3">
        <f>AI108*'CDO Param'!I$6*'CDO Param'!I$9</f>
        <v>0</v>
      </c>
      <c r="AU108" s="3">
        <f>AJ108*'CDO Param'!J$6*'CDO Param'!J$9</f>
        <v>0</v>
      </c>
      <c r="AV108" s="3">
        <f>AK108*'CDO Param'!K$6*'CDO Param'!K$9</f>
        <v>0</v>
      </c>
      <c r="AW108" s="3">
        <f>AL108*'CDO Param'!L$6*'CDO Param'!L$9</f>
        <v>0</v>
      </c>
      <c r="AY108" s="2">
        <f t="shared" si="5"/>
        <v>0</v>
      </c>
      <c r="BI108" s="5">
        <f>AY108/'CDO Param'!$M$6</f>
        <v>0</v>
      </c>
      <c r="BJ108" s="5">
        <f t="shared" si="6"/>
        <v>0</v>
      </c>
      <c r="BK108" s="5">
        <f t="shared" si="7"/>
        <v>0</v>
      </c>
    </row>
    <row r="109" spans="1:63" x14ac:dyDescent="0.2">
      <c r="A109" s="3">
        <v>106</v>
      </c>
      <c r="B109" s="3">
        <v>105</v>
      </c>
      <c r="C109">
        <v>-1.752082425809931</v>
      </c>
      <c r="D109">
        <v>1.5874456948949955</v>
      </c>
      <c r="E109">
        <v>-0.38114421840873547</v>
      </c>
      <c r="F109">
        <v>-0.64325149651267566</v>
      </c>
      <c r="G109">
        <v>-0.42411670619912911</v>
      </c>
      <c r="H109">
        <v>0.80027575677377172</v>
      </c>
      <c r="I109">
        <v>0.50519474825705402</v>
      </c>
      <c r="J109">
        <v>-1.2508735380833969</v>
      </c>
      <c r="K109">
        <v>2.01795955945272</v>
      </c>
      <c r="L109">
        <v>0.36994833862991072</v>
      </c>
      <c r="M109">
        <v>0.19108256310573779</v>
      </c>
      <c r="N109">
        <v>1.7252841644221917</v>
      </c>
      <c r="O109">
        <v>-1.2529790183180012</v>
      </c>
      <c r="P109">
        <v>6.7288965510670096E-2</v>
      </c>
      <c r="R109">
        <f>SQRT(Correlation)*$F109 + SQRT('CDO Param'!C$17 - Correlation)*HLOOKUP('CDO Param'!C$12,$C$4:$E$1004,$A109,FALSE) + SQRT(1-Correlation)*G109</f>
        <v>-0.3812676961993734</v>
      </c>
      <c r="S109">
        <f>SQRT(Correlation)*$F109 + SQRT('CDO Param'!D$17 - Correlation)*HLOOKUP('CDO Param'!D$12,$C$4:$E$1004,$A109,FALSE) + SQRT(1-Correlation)*H109</f>
        <v>0.78029298368194966</v>
      </c>
      <c r="T109">
        <f>SQRT(Correlation)*$F109 + SQRT('CDO Param'!E$17 - Correlation)*HLOOKUP('CDO Param'!E$12,$C$4:$E$1004,$A109,FALSE) + SQRT(1-Correlation)*I109</f>
        <v>-0.18770160131287561</v>
      </c>
      <c r="U109">
        <f>SQRT(Correlation)*$F109 + SQRT('CDO Param'!F$17 - Correlation)*HLOOKUP('CDO Param'!F$12,$C$4:$E$1004,$A109,FALSE) + SQRT(1-Correlation)*J109</f>
        <v>-1.475323255441559</v>
      </c>
      <c r="V109">
        <f>SQRT(Correlation)*$F109 + SQRT('CDO Param'!G$17 - Correlation)*HLOOKUP('CDO Param'!G$12,$C$4:$E$1004,$A109,FALSE) + SQRT(1-Correlation)*K109</f>
        <v>1.6257641083056811</v>
      </c>
      <c r="W109">
        <f>SQRT(Correlation)*$F109 + SQRT('CDO Param'!H$17 - Correlation)*HLOOKUP('CDO Param'!H$12,$C$4:$E$1004,$A109,FALSE) + SQRT(1-Correlation)*L109</f>
        <v>0.37204854939566917</v>
      </c>
      <c r="X109">
        <f>SQRT(Correlation)*$F109 + SQRT('CDO Param'!I$17 - Correlation)*HLOOKUP('CDO Param'!I$12,$C$4:$E$1004,$A109,FALSE) + SQRT(1-Correlation)*M109</f>
        <v>-0.1073635857213904</v>
      </c>
      <c r="Y109">
        <f>SQRT(Correlation)*$F109 + SQRT('CDO Param'!J$17 - Correlation)*HLOOKUP('CDO Param'!J$12,$C$4:$E$1004,$A109,FALSE) + SQRT(1-Correlation)*N109</f>
        <v>0.96977684993119295</v>
      </c>
      <c r="Z109">
        <f>SQRT(Correlation)*$F109 + SQRT('CDO Param'!K$17 - Correlation)*HLOOKUP('CDO Param'!K$12,$C$4:$E$1004,$A109,FALSE) + SQRT(1-Correlation)*O109</f>
        <v>-1.8556516887331931</v>
      </c>
      <c r="AA109">
        <f>SQRT(Correlation)*$F109 + SQRT('CDO Param'!L$17 - Correlation)*HLOOKUP('CDO Param'!L$12,$C$4:$E$1004,$A109,FALSE) + SQRT(1-Correlation)*P109</f>
        <v>-0.60313550352410694</v>
      </c>
      <c r="AC109" s="3">
        <f>IF(R109&lt;'CDO Param'!C$13,1,0)</f>
        <v>0</v>
      </c>
      <c r="AD109" s="3">
        <f>IF(S109&lt;'CDO Param'!D$13,1,0)</f>
        <v>0</v>
      </c>
      <c r="AE109" s="3">
        <f>IF(T109&lt;'CDO Param'!E$13,1,0)</f>
        <v>0</v>
      </c>
      <c r="AF109" s="3">
        <f>IF(U109&lt;'CDO Param'!F$13,1,0)</f>
        <v>1</v>
      </c>
      <c r="AG109" s="3">
        <f>IF(V109&lt;'CDO Param'!G$13,1,0)</f>
        <v>0</v>
      </c>
      <c r="AH109" s="3">
        <f>IF(W109&lt;'CDO Param'!H$13,1,0)</f>
        <v>0</v>
      </c>
      <c r="AI109" s="3">
        <f>IF(X109&lt;'CDO Param'!I$13,1,0)</f>
        <v>0</v>
      </c>
      <c r="AJ109" s="3">
        <f>IF(Y109&lt;'CDO Param'!J$13,1,0)</f>
        <v>0</v>
      </c>
      <c r="AK109" s="3">
        <f>IF(Z109&lt;'CDO Param'!K$13,1,0)</f>
        <v>0</v>
      </c>
      <c r="AL109" s="3">
        <f>IF(AA109&lt;'CDO Param'!L$13,1,0)</f>
        <v>0</v>
      </c>
      <c r="AN109" s="3">
        <f>AC109*'CDO Param'!C$6*'CDO Param'!C$9</f>
        <v>0</v>
      </c>
      <c r="AO109" s="3">
        <f>AD109*'CDO Param'!D$6*'CDO Param'!D$9</f>
        <v>0</v>
      </c>
      <c r="AP109" s="3">
        <f>AE109*'CDO Param'!E$6*'CDO Param'!E$9</f>
        <v>0</v>
      </c>
      <c r="AQ109" s="3">
        <f>AF109*'CDO Param'!F$6*'CDO Param'!F$9</f>
        <v>4500</v>
      </c>
      <c r="AR109" s="3">
        <f>AG109*'CDO Param'!G$6*'CDO Param'!G$9</f>
        <v>0</v>
      </c>
      <c r="AS109" s="3">
        <f>AH109*'CDO Param'!H$6*'CDO Param'!H$9</f>
        <v>0</v>
      </c>
      <c r="AT109" s="3">
        <f>AI109*'CDO Param'!I$6*'CDO Param'!I$9</f>
        <v>0</v>
      </c>
      <c r="AU109" s="3">
        <f>AJ109*'CDO Param'!J$6*'CDO Param'!J$9</f>
        <v>0</v>
      </c>
      <c r="AV109" s="3">
        <f>AK109*'CDO Param'!K$6*'CDO Param'!K$9</f>
        <v>0</v>
      </c>
      <c r="AW109" s="3">
        <f>AL109*'CDO Param'!L$6*'CDO Param'!L$9</f>
        <v>0</v>
      </c>
      <c r="AY109" s="2">
        <f t="shared" si="5"/>
        <v>4500</v>
      </c>
      <c r="BI109" s="5">
        <f>AY109/'CDO Param'!$M$6</f>
        <v>4.6875E-2</v>
      </c>
      <c r="BJ109" s="5">
        <f t="shared" si="6"/>
        <v>0</v>
      </c>
      <c r="BK109" s="5">
        <f t="shared" si="7"/>
        <v>0</v>
      </c>
    </row>
    <row r="110" spans="1:63" x14ac:dyDescent="0.2">
      <c r="A110" s="3">
        <v>107</v>
      </c>
      <c r="B110" s="3">
        <v>106</v>
      </c>
      <c r="C110">
        <v>-0.42468855099286884</v>
      </c>
      <c r="D110">
        <v>-6.3496372604276985E-2</v>
      </c>
      <c r="E110">
        <v>-1.7324600776191801</v>
      </c>
      <c r="F110">
        <v>-0.56565340855740942</v>
      </c>
      <c r="G110">
        <v>0.50029257181449793</v>
      </c>
      <c r="H110">
        <v>-1.0566600394668058</v>
      </c>
      <c r="I110">
        <v>0.31353920348919928</v>
      </c>
      <c r="J110">
        <v>1.0228313840343617</v>
      </c>
      <c r="K110">
        <v>-0.59938201957265846</v>
      </c>
      <c r="L110">
        <v>0.96761368695297278</v>
      </c>
      <c r="M110">
        <v>0.35899915928894188</v>
      </c>
      <c r="N110">
        <v>1.1506540431582835</v>
      </c>
      <c r="O110">
        <v>-0.91957417680532672</v>
      </c>
      <c r="P110">
        <v>0.63445895648328587</v>
      </c>
      <c r="R110">
        <f>SQRT(Correlation)*$F110 + SQRT('CDO Param'!C$17 - Correlation)*HLOOKUP('CDO Param'!C$12,$C$4:$E$1004,$A110,FALSE) + SQRT(1-Correlation)*G110</f>
        <v>0.28676415016138568</v>
      </c>
      <c r="S110">
        <f>SQRT(Correlation)*$F110 + SQRT('CDO Param'!D$17 - Correlation)*HLOOKUP('CDO Param'!D$12,$C$4:$E$1004,$A110,FALSE) + SQRT(1-Correlation)*H110</f>
        <v>-1.190290788017321</v>
      </c>
      <c r="T110">
        <f>SQRT(Correlation)*$F110 + SQRT('CDO Param'!E$17 - Correlation)*HLOOKUP('CDO Param'!E$12,$C$4:$E$1004,$A110,FALSE) + SQRT(1-Correlation)*I110</f>
        <v>6.2120628479950257E-3</v>
      </c>
      <c r="U110">
        <f>SQRT(Correlation)*$F110 + SQRT('CDO Param'!F$17 - Correlation)*HLOOKUP('CDO Param'!F$12,$C$4:$E$1004,$A110,FALSE) + SQRT(1-Correlation)*J110</f>
        <v>0.40407788684126567</v>
      </c>
      <c r="V110">
        <f>SQRT(Correlation)*$F110 + SQRT('CDO Param'!G$17 - Correlation)*HLOOKUP('CDO Param'!G$12,$C$4:$E$1004,$A110,FALSE) + SQRT(1-Correlation)*K110</f>
        <v>-1.1348888750343913</v>
      </c>
      <c r="W110">
        <f>SQRT(Correlation)*$F110 + SQRT('CDO Param'!H$17 - Correlation)*HLOOKUP('CDO Param'!H$12,$C$4:$E$1004,$A110,FALSE) + SQRT(1-Correlation)*L110</f>
        <v>0.73010388691959793</v>
      </c>
      <c r="X110">
        <f>SQRT(Correlation)*$F110 + SQRT('CDO Param'!I$17 - Correlation)*HLOOKUP('CDO Param'!I$12,$C$4:$E$1004,$A110,FALSE) + SQRT(1-Correlation)*M110</f>
        <v>-0.22568865748242906</v>
      </c>
      <c r="Y110">
        <f>SQRT(Correlation)*$F110 + SQRT('CDO Param'!J$17 - Correlation)*HLOOKUP('CDO Param'!J$12,$C$4:$E$1004,$A110,FALSE) + SQRT(1-Correlation)*N110</f>
        <v>0.80036892979228869</v>
      </c>
      <c r="Z110">
        <f>SQRT(Correlation)*$F110 + SQRT('CDO Param'!K$17 - Correlation)*HLOOKUP('CDO Param'!K$12,$C$4:$E$1004,$A110,FALSE) + SQRT(1-Correlation)*O110</f>
        <v>-1.1636220056400333</v>
      </c>
      <c r="AA110">
        <f>SQRT(Correlation)*$F110 + SQRT('CDO Param'!L$17 - Correlation)*HLOOKUP('CDO Param'!L$12,$C$4:$E$1004,$A110,FALSE) + SQRT(1-Correlation)*P110</f>
        <v>0.31066327252798126</v>
      </c>
      <c r="AC110" s="3">
        <f>IF(R110&lt;'CDO Param'!C$13,1,0)</f>
        <v>0</v>
      </c>
      <c r="AD110" s="3">
        <f>IF(S110&lt;'CDO Param'!D$13,1,0)</f>
        <v>0</v>
      </c>
      <c r="AE110" s="3">
        <f>IF(T110&lt;'CDO Param'!E$13,1,0)</f>
        <v>0</v>
      </c>
      <c r="AF110" s="3">
        <f>IF(U110&lt;'CDO Param'!F$13,1,0)</f>
        <v>0</v>
      </c>
      <c r="AG110" s="3">
        <f>IF(V110&lt;'CDO Param'!G$13,1,0)</f>
        <v>1</v>
      </c>
      <c r="AH110" s="3">
        <f>IF(W110&lt;'CDO Param'!H$13,1,0)</f>
        <v>0</v>
      </c>
      <c r="AI110" s="3">
        <f>IF(X110&lt;'CDO Param'!I$13,1,0)</f>
        <v>0</v>
      </c>
      <c r="AJ110" s="3">
        <f>IF(Y110&lt;'CDO Param'!J$13,1,0)</f>
        <v>0</v>
      </c>
      <c r="AK110" s="3">
        <f>IF(Z110&lt;'CDO Param'!K$13,1,0)</f>
        <v>0</v>
      </c>
      <c r="AL110" s="3">
        <f>IF(AA110&lt;'CDO Param'!L$13,1,0)</f>
        <v>0</v>
      </c>
      <c r="AN110" s="3">
        <f>AC110*'CDO Param'!C$6*'CDO Param'!C$9</f>
        <v>0</v>
      </c>
      <c r="AO110" s="3">
        <f>AD110*'CDO Param'!D$6*'CDO Param'!D$9</f>
        <v>0</v>
      </c>
      <c r="AP110" s="3">
        <f>AE110*'CDO Param'!E$6*'CDO Param'!E$9</f>
        <v>0</v>
      </c>
      <c r="AQ110" s="3">
        <f>AF110*'CDO Param'!F$6*'CDO Param'!F$9</f>
        <v>0</v>
      </c>
      <c r="AR110" s="3">
        <f>AG110*'CDO Param'!G$6*'CDO Param'!G$9</f>
        <v>4500</v>
      </c>
      <c r="AS110" s="3">
        <f>AH110*'CDO Param'!H$6*'CDO Param'!H$9</f>
        <v>0</v>
      </c>
      <c r="AT110" s="3">
        <f>AI110*'CDO Param'!I$6*'CDO Param'!I$9</f>
        <v>0</v>
      </c>
      <c r="AU110" s="3">
        <f>AJ110*'CDO Param'!J$6*'CDO Param'!J$9</f>
        <v>0</v>
      </c>
      <c r="AV110" s="3">
        <f>AK110*'CDO Param'!K$6*'CDO Param'!K$9</f>
        <v>0</v>
      </c>
      <c r="AW110" s="3">
        <f>AL110*'CDO Param'!L$6*'CDO Param'!L$9</f>
        <v>0</v>
      </c>
      <c r="AY110" s="2">
        <f t="shared" si="5"/>
        <v>4500</v>
      </c>
      <c r="BI110" s="5">
        <f>AY110/'CDO Param'!$M$6</f>
        <v>4.6875E-2</v>
      </c>
      <c r="BJ110" s="5">
        <f t="shared" si="6"/>
        <v>0</v>
      </c>
      <c r="BK110" s="5">
        <f t="shared" si="7"/>
        <v>0</v>
      </c>
    </row>
    <row r="111" spans="1:63" x14ac:dyDescent="0.2">
      <c r="A111" s="3">
        <v>108</v>
      </c>
      <c r="B111" s="3">
        <v>107</v>
      </c>
      <c r="C111">
        <v>0.23587745090480894</v>
      </c>
      <c r="D111">
        <v>-1.2997475096199196</v>
      </c>
      <c r="E111">
        <v>0.39976953303266782</v>
      </c>
      <c r="F111">
        <v>4.8731862989370711E-2</v>
      </c>
      <c r="G111">
        <v>-1.1770180208259262</v>
      </c>
      <c r="H111">
        <v>-2.1281812223605812</v>
      </c>
      <c r="I111">
        <v>-2.0114475773880258</v>
      </c>
      <c r="J111">
        <v>-1.353705556539353</v>
      </c>
      <c r="K111">
        <v>0.23809889171388932</v>
      </c>
      <c r="L111">
        <v>-2.6939233066514134</v>
      </c>
      <c r="M111">
        <v>-0.40750933294475544</v>
      </c>
      <c r="N111">
        <v>1.3966155165689997</v>
      </c>
      <c r="O111">
        <v>-0.87923581304494292</v>
      </c>
      <c r="P111">
        <v>-0.7518110578530468</v>
      </c>
      <c r="R111">
        <f>SQRT(Correlation)*$F111 + SQRT('CDO Param'!C$17 - Correlation)*HLOOKUP('CDO Param'!C$12,$C$4:$E$1004,$A111,FALSE) + SQRT(1-Correlation)*G111</f>
        <v>-1.285019025271575</v>
      </c>
      <c r="S111">
        <f>SQRT(Correlation)*$F111 + SQRT('CDO Param'!D$17 - Correlation)*HLOOKUP('CDO Param'!D$12,$C$4:$E$1004,$A111,FALSE) + SQRT(1-Correlation)*H111</f>
        <v>-2.1873716682877573</v>
      </c>
      <c r="T111">
        <f>SQRT(Correlation)*$F111 + SQRT('CDO Param'!E$17 - Correlation)*HLOOKUP('CDO Param'!E$12,$C$4:$E$1004,$A111,FALSE) + SQRT(1-Correlation)*I111</f>
        <v>-1.8304090459070239</v>
      </c>
      <c r="U111">
        <f>SQRT(Correlation)*$F111 + SQRT('CDO Param'!F$17 - Correlation)*HLOOKUP('CDO Param'!F$12,$C$4:$E$1004,$A111,FALSE) + SQRT(1-Correlation)*J111</f>
        <v>-1.179436298680653</v>
      </c>
      <c r="V111">
        <f>SQRT(Correlation)*$F111 + SQRT('CDO Param'!G$17 - Correlation)*HLOOKUP('CDO Param'!G$12,$C$4:$E$1004,$A111,FALSE) + SQRT(1-Correlation)*K111</f>
        <v>0.33068199513971125</v>
      </c>
      <c r="W111">
        <f>SQRT(Correlation)*$F111 + SQRT('CDO Param'!H$17 - Correlation)*HLOOKUP('CDO Param'!H$12,$C$4:$E$1004,$A111,FALSE) + SQRT(1-Correlation)*L111</f>
        <v>-2.7240817346587556</v>
      </c>
      <c r="X111">
        <f>SQRT(Correlation)*$F111 + SQRT('CDO Param'!I$17 - Correlation)*HLOOKUP('CDO Param'!I$12,$C$4:$E$1004,$A111,FALSE) + SQRT(1-Correlation)*M111</f>
        <v>-0.28179574467798885</v>
      </c>
      <c r="Y111">
        <f>SQRT(Correlation)*$F111 + SQRT('CDO Param'!J$17 - Correlation)*HLOOKUP('CDO Param'!J$12,$C$4:$E$1004,$A111,FALSE) + SQRT(1-Correlation)*N111</f>
        <v>1.4027634900323651</v>
      </c>
      <c r="Z111">
        <f>SQRT(Correlation)*$F111 + SQRT('CDO Param'!K$17 - Correlation)*HLOOKUP('CDO Param'!K$12,$C$4:$E$1004,$A111,FALSE) + SQRT(1-Correlation)*O111</f>
        <v>-0.75629865521843687</v>
      </c>
      <c r="AA111">
        <f>SQRT(Correlation)*$F111 + SQRT('CDO Param'!L$17 - Correlation)*HLOOKUP('CDO Param'!L$12,$C$4:$E$1004,$A111,FALSE) + SQRT(1-Correlation)*P111</f>
        <v>-0.63541291820970958</v>
      </c>
      <c r="AC111" s="3">
        <f>IF(R111&lt;'CDO Param'!C$13,1,0)</f>
        <v>0</v>
      </c>
      <c r="AD111" s="3">
        <f>IF(S111&lt;'CDO Param'!D$13,1,0)</f>
        <v>1</v>
      </c>
      <c r="AE111" s="3">
        <f>IF(T111&lt;'CDO Param'!E$13,1,0)</f>
        <v>1</v>
      </c>
      <c r="AF111" s="3">
        <f>IF(U111&lt;'CDO Param'!F$13,1,0)</f>
        <v>0</v>
      </c>
      <c r="AG111" s="3">
        <f>IF(V111&lt;'CDO Param'!G$13,1,0)</f>
        <v>0</v>
      </c>
      <c r="AH111" s="3">
        <f>IF(W111&lt;'CDO Param'!H$13,1,0)</f>
        <v>0</v>
      </c>
      <c r="AI111" s="3">
        <f>IF(X111&lt;'CDO Param'!I$13,1,0)</f>
        <v>0</v>
      </c>
      <c r="AJ111" s="3">
        <f>IF(Y111&lt;'CDO Param'!J$13,1,0)</f>
        <v>0</v>
      </c>
      <c r="AK111" s="3">
        <f>IF(Z111&lt;'CDO Param'!K$13,1,0)</f>
        <v>0</v>
      </c>
      <c r="AL111" s="3">
        <f>IF(AA111&lt;'CDO Param'!L$13,1,0)</f>
        <v>0</v>
      </c>
      <c r="AN111" s="3">
        <f>AC111*'CDO Param'!C$6*'CDO Param'!C$9</f>
        <v>0</v>
      </c>
      <c r="AO111" s="3">
        <f>AD111*'CDO Param'!D$6*'CDO Param'!D$9</f>
        <v>4050</v>
      </c>
      <c r="AP111" s="3">
        <f>AE111*'CDO Param'!E$6*'CDO Param'!E$9</f>
        <v>4500</v>
      </c>
      <c r="AQ111" s="3">
        <f>AF111*'CDO Param'!F$6*'CDO Param'!F$9</f>
        <v>0</v>
      </c>
      <c r="AR111" s="3">
        <f>AG111*'CDO Param'!G$6*'CDO Param'!G$9</f>
        <v>0</v>
      </c>
      <c r="AS111" s="3">
        <f>AH111*'CDO Param'!H$6*'CDO Param'!H$9</f>
        <v>0</v>
      </c>
      <c r="AT111" s="3">
        <f>AI111*'CDO Param'!I$6*'CDO Param'!I$9</f>
        <v>0</v>
      </c>
      <c r="AU111" s="3">
        <f>AJ111*'CDO Param'!J$6*'CDO Param'!J$9</f>
        <v>0</v>
      </c>
      <c r="AV111" s="3">
        <f>AK111*'CDO Param'!K$6*'CDO Param'!K$9</f>
        <v>0</v>
      </c>
      <c r="AW111" s="3">
        <f>AL111*'CDO Param'!L$6*'CDO Param'!L$9</f>
        <v>0</v>
      </c>
      <c r="AY111" s="2">
        <f t="shared" si="5"/>
        <v>8550</v>
      </c>
      <c r="BI111" s="5">
        <f>AY111/'CDO Param'!$M$6</f>
        <v>8.9062500000000003E-2</v>
      </c>
      <c r="BJ111" s="5">
        <f t="shared" si="6"/>
        <v>0.02</v>
      </c>
      <c r="BK111" s="5">
        <f t="shared" si="7"/>
        <v>1</v>
      </c>
    </row>
    <row r="112" spans="1:63" x14ac:dyDescent="0.2">
      <c r="A112" s="3">
        <v>109</v>
      </c>
      <c r="B112" s="3">
        <v>108</v>
      </c>
      <c r="C112">
        <v>0.7130483936634846</v>
      </c>
      <c r="D112">
        <v>-0.68767008087888826</v>
      </c>
      <c r="E112">
        <v>0.43582986108958721</v>
      </c>
      <c r="F112">
        <v>-3.3038531910278834E-2</v>
      </c>
      <c r="G112">
        <v>-2.1161395125091076</v>
      </c>
      <c r="H112">
        <v>2.9564262149506249E-2</v>
      </c>
      <c r="I112">
        <v>0.53479425332625397</v>
      </c>
      <c r="J112">
        <v>-8.1935240814345889E-2</v>
      </c>
      <c r="K112">
        <v>0.62536628320231102</v>
      </c>
      <c r="L112">
        <v>0.26008251552411821</v>
      </c>
      <c r="M112">
        <v>1.2596660781127866</v>
      </c>
      <c r="N112">
        <v>0.98250893643125892</v>
      </c>
      <c r="O112">
        <v>0.60588718042708933</v>
      </c>
      <c r="P112">
        <v>9.6210897027049214E-2</v>
      </c>
      <c r="R112">
        <f>SQRT(Correlation)*$F112 + SQRT('CDO Param'!C$17 - Correlation)*HLOOKUP('CDO Param'!C$12,$C$4:$E$1004,$A112,FALSE) + SQRT(1-Correlation)*G112</f>
        <v>-2.1152451484823227</v>
      </c>
      <c r="S112">
        <f>SQRT(Correlation)*$F112 + SQRT('CDO Param'!D$17 - Correlation)*HLOOKUP('CDO Param'!D$12,$C$4:$E$1004,$A112,FALSE) + SQRT(1-Correlation)*H112</f>
        <v>-7.9651814899752607E-2</v>
      </c>
      <c r="T112">
        <f>SQRT(Correlation)*$F112 + SQRT('CDO Param'!E$17 - Correlation)*HLOOKUP('CDO Param'!E$12,$C$4:$E$1004,$A112,FALSE) + SQRT(1-Correlation)*I112</f>
        <v>0.6855575471243156</v>
      </c>
      <c r="U112">
        <f>SQRT(Correlation)*$F112 + SQRT('CDO Param'!F$17 - Correlation)*HLOOKUP('CDO Param'!F$12,$C$4:$E$1004,$A112,FALSE) + SQRT(1-Correlation)*J112</f>
        <v>9.2762239812805292E-3</v>
      </c>
      <c r="V112">
        <f>SQRT(Correlation)*$F112 + SQRT('CDO Param'!G$17 - Correlation)*HLOOKUP('CDO Param'!G$12,$C$4:$E$1004,$A112,FALSE) + SQRT(1-Correlation)*K112</f>
        <v>0.68028136650155724</v>
      </c>
      <c r="W112">
        <f>SQRT(Correlation)*$F112 + SQRT('CDO Param'!H$17 - Correlation)*HLOOKUP('CDO Param'!H$12,$C$4:$E$1004,$A112,FALSE) + SQRT(1-Correlation)*L112</f>
        <v>0.13903700197251823</v>
      </c>
      <c r="X112">
        <f>SQRT(Correlation)*$F112 + SQRT('CDO Param'!I$17 - Correlation)*HLOOKUP('CDO Param'!I$12,$C$4:$E$1004,$A112,FALSE) + SQRT(1-Correlation)*M112</f>
        <v>1.2820309878899918</v>
      </c>
      <c r="Y112">
        <f>SQRT(Correlation)*$F112 + SQRT('CDO Param'!J$17 - Correlation)*HLOOKUP('CDO Param'!J$12,$C$4:$E$1004,$A112,FALSE) + SQRT(1-Correlation)*N112</f>
        <v>1.1102969892780123</v>
      </c>
      <c r="Z112">
        <f>SQRT(Correlation)*$F112 + SQRT('CDO Param'!K$17 - Correlation)*HLOOKUP('CDO Param'!K$12,$C$4:$E$1004,$A112,FALSE) + SQRT(1-Correlation)*O112</f>
        <v>0.75300221967440084</v>
      </c>
      <c r="AA112">
        <f>SQRT(Correlation)*$F112 + SQRT('CDO Param'!L$17 - Correlation)*HLOOKUP('CDO Param'!L$12,$C$4:$E$1004,$A112,FALSE) + SQRT(1-Correlation)*P112</f>
        <v>0.26948084220032242</v>
      </c>
      <c r="AC112" s="3">
        <f>IF(R112&lt;'CDO Param'!C$13,1,0)</f>
        <v>0</v>
      </c>
      <c r="AD112" s="3">
        <f>IF(S112&lt;'CDO Param'!D$13,1,0)</f>
        <v>0</v>
      </c>
      <c r="AE112" s="3">
        <f>IF(T112&lt;'CDO Param'!E$13,1,0)</f>
        <v>0</v>
      </c>
      <c r="AF112" s="3">
        <f>IF(U112&lt;'CDO Param'!F$13,1,0)</f>
        <v>0</v>
      </c>
      <c r="AG112" s="3">
        <f>IF(V112&lt;'CDO Param'!G$13,1,0)</f>
        <v>0</v>
      </c>
      <c r="AH112" s="3">
        <f>IF(W112&lt;'CDO Param'!H$13,1,0)</f>
        <v>0</v>
      </c>
      <c r="AI112" s="3">
        <f>IF(X112&lt;'CDO Param'!I$13,1,0)</f>
        <v>0</v>
      </c>
      <c r="AJ112" s="3">
        <f>IF(Y112&lt;'CDO Param'!J$13,1,0)</f>
        <v>0</v>
      </c>
      <c r="AK112" s="3">
        <f>IF(Z112&lt;'CDO Param'!K$13,1,0)</f>
        <v>0</v>
      </c>
      <c r="AL112" s="3">
        <f>IF(AA112&lt;'CDO Param'!L$13,1,0)</f>
        <v>0</v>
      </c>
      <c r="AN112" s="3">
        <f>AC112*'CDO Param'!C$6*'CDO Param'!C$9</f>
        <v>0</v>
      </c>
      <c r="AO112" s="3">
        <f>AD112*'CDO Param'!D$6*'CDO Param'!D$9</f>
        <v>0</v>
      </c>
      <c r="AP112" s="3">
        <f>AE112*'CDO Param'!E$6*'CDO Param'!E$9</f>
        <v>0</v>
      </c>
      <c r="AQ112" s="3">
        <f>AF112*'CDO Param'!F$6*'CDO Param'!F$9</f>
        <v>0</v>
      </c>
      <c r="AR112" s="3">
        <f>AG112*'CDO Param'!G$6*'CDO Param'!G$9</f>
        <v>0</v>
      </c>
      <c r="AS112" s="3">
        <f>AH112*'CDO Param'!H$6*'CDO Param'!H$9</f>
        <v>0</v>
      </c>
      <c r="AT112" s="3">
        <f>AI112*'CDO Param'!I$6*'CDO Param'!I$9</f>
        <v>0</v>
      </c>
      <c r="AU112" s="3">
        <f>AJ112*'CDO Param'!J$6*'CDO Param'!J$9</f>
        <v>0</v>
      </c>
      <c r="AV112" s="3">
        <f>AK112*'CDO Param'!K$6*'CDO Param'!K$9</f>
        <v>0</v>
      </c>
      <c r="AW112" s="3">
        <f>AL112*'CDO Param'!L$6*'CDO Param'!L$9</f>
        <v>0</v>
      </c>
      <c r="AY112" s="2">
        <f t="shared" si="5"/>
        <v>0</v>
      </c>
      <c r="BI112" s="5">
        <f>AY112/'CDO Param'!$M$6</f>
        <v>0</v>
      </c>
      <c r="BJ112" s="5">
        <f t="shared" si="6"/>
        <v>0</v>
      </c>
      <c r="BK112" s="5">
        <f t="shared" si="7"/>
        <v>0</v>
      </c>
    </row>
    <row r="113" spans="1:63" x14ac:dyDescent="0.2">
      <c r="A113" s="3">
        <v>110</v>
      </c>
      <c r="B113" s="3">
        <v>109</v>
      </c>
      <c r="C113">
        <v>0.26811335374077316</v>
      </c>
      <c r="D113">
        <v>0.90856246970361099</v>
      </c>
      <c r="E113">
        <v>0.37543259168160148</v>
      </c>
      <c r="F113">
        <v>1.257553776667919</v>
      </c>
      <c r="G113">
        <v>-0.1983289621421136</v>
      </c>
      <c r="H113">
        <v>-0.3509876478346996</v>
      </c>
      <c r="I113">
        <v>0.16173771655303426</v>
      </c>
      <c r="J113">
        <v>-0.69748580244777258</v>
      </c>
      <c r="K113">
        <v>1.2123996384616476</v>
      </c>
      <c r="L113">
        <v>-0.8761185199546162</v>
      </c>
      <c r="M113">
        <v>-0.13939711607235949</v>
      </c>
      <c r="N113">
        <v>1.0575149644864723</v>
      </c>
      <c r="O113">
        <v>0.40013674151850864</v>
      </c>
      <c r="P113">
        <v>4.1338807932334021E-2</v>
      </c>
      <c r="R113">
        <f>SQRT(Correlation)*$F113 + SQRT('CDO Param'!C$17 - Correlation)*HLOOKUP('CDO Param'!C$12,$C$4:$E$1004,$A113,FALSE) + SQRT(1-Correlation)*G113</f>
        <v>0.33801218422962187</v>
      </c>
      <c r="S113">
        <f>SQRT(Correlation)*$F113 + SQRT('CDO Param'!D$17 - Correlation)*HLOOKUP('CDO Param'!D$12,$C$4:$E$1004,$A113,FALSE) + SQRT(1-Correlation)*H113</f>
        <v>0.19318743881072259</v>
      </c>
      <c r="T113">
        <f>SQRT(Correlation)*$F113 + SQRT('CDO Param'!E$17 - Correlation)*HLOOKUP('CDO Param'!E$12,$C$4:$E$1004,$A113,FALSE) + SQRT(1-Correlation)*I113</f>
        <v>0.62204741751778281</v>
      </c>
      <c r="U113">
        <f>SQRT(Correlation)*$F113 + SQRT('CDO Param'!F$17 - Correlation)*HLOOKUP('CDO Param'!F$12,$C$4:$E$1004,$A113,FALSE) + SQRT(1-Correlation)*J113</f>
        <v>-0.18007043037093012</v>
      </c>
      <c r="V113">
        <f>SQRT(Correlation)*$F113 + SQRT('CDO Param'!G$17 - Correlation)*HLOOKUP('CDO Param'!G$12,$C$4:$E$1004,$A113,FALSE) + SQRT(1-Correlation)*K113</f>
        <v>1.6318059886096781</v>
      </c>
      <c r="W113">
        <f>SQRT(Correlation)*$F113 + SQRT('CDO Param'!H$17 - Correlation)*HLOOKUP('CDO Param'!H$12,$C$4:$E$1004,$A113,FALSE) + SQRT(1-Correlation)*L113</f>
        <v>-0.30499544886014252</v>
      </c>
      <c r="X113">
        <f>SQRT(Correlation)*$F113 + SQRT('CDO Param'!I$17 - Correlation)*HLOOKUP('CDO Param'!I$12,$C$4:$E$1004,$A113,FALSE) + SQRT(1-Correlation)*M113</f>
        <v>0.3493789852243756</v>
      </c>
      <c r="Y113">
        <f>SQRT(Correlation)*$F113 + SQRT('CDO Param'!J$17 - Correlation)*HLOOKUP('CDO Param'!J$12,$C$4:$E$1004,$A113,FALSE) + SQRT(1-Correlation)*N113</f>
        <v>1.4718563314058897</v>
      </c>
      <c r="Z113">
        <f>SQRT(Correlation)*$F113 + SQRT('CDO Param'!K$17 - Correlation)*HLOOKUP('CDO Param'!K$12,$C$4:$E$1004,$A113,FALSE) + SQRT(1-Correlation)*O113</f>
        <v>0.84821259077405586</v>
      </c>
      <c r="AA113">
        <f>SQRT(Correlation)*$F113 + SQRT('CDO Param'!L$17 - Correlation)*HLOOKUP('CDO Param'!L$12,$C$4:$E$1004,$A113,FALSE) + SQRT(1-Correlation)*P113</f>
        <v>0.50782698380581448</v>
      </c>
      <c r="AC113" s="3">
        <f>IF(R113&lt;'CDO Param'!C$13,1,0)</f>
        <v>0</v>
      </c>
      <c r="AD113" s="3">
        <f>IF(S113&lt;'CDO Param'!D$13,1,0)</f>
        <v>0</v>
      </c>
      <c r="AE113" s="3">
        <f>IF(T113&lt;'CDO Param'!E$13,1,0)</f>
        <v>0</v>
      </c>
      <c r="AF113" s="3">
        <f>IF(U113&lt;'CDO Param'!F$13,1,0)</f>
        <v>0</v>
      </c>
      <c r="AG113" s="3">
        <f>IF(V113&lt;'CDO Param'!G$13,1,0)</f>
        <v>0</v>
      </c>
      <c r="AH113" s="3">
        <f>IF(W113&lt;'CDO Param'!H$13,1,0)</f>
        <v>0</v>
      </c>
      <c r="AI113" s="3">
        <f>IF(X113&lt;'CDO Param'!I$13,1,0)</f>
        <v>0</v>
      </c>
      <c r="AJ113" s="3">
        <f>IF(Y113&lt;'CDO Param'!J$13,1,0)</f>
        <v>0</v>
      </c>
      <c r="AK113" s="3">
        <f>IF(Z113&lt;'CDO Param'!K$13,1,0)</f>
        <v>0</v>
      </c>
      <c r="AL113" s="3">
        <f>IF(AA113&lt;'CDO Param'!L$13,1,0)</f>
        <v>0</v>
      </c>
      <c r="AN113" s="3">
        <f>AC113*'CDO Param'!C$6*'CDO Param'!C$9</f>
        <v>0</v>
      </c>
      <c r="AO113" s="3">
        <f>AD113*'CDO Param'!D$6*'CDO Param'!D$9</f>
        <v>0</v>
      </c>
      <c r="AP113" s="3">
        <f>AE113*'CDO Param'!E$6*'CDO Param'!E$9</f>
        <v>0</v>
      </c>
      <c r="AQ113" s="3">
        <f>AF113*'CDO Param'!F$6*'CDO Param'!F$9</f>
        <v>0</v>
      </c>
      <c r="AR113" s="3">
        <f>AG113*'CDO Param'!G$6*'CDO Param'!G$9</f>
        <v>0</v>
      </c>
      <c r="AS113" s="3">
        <f>AH113*'CDO Param'!H$6*'CDO Param'!H$9</f>
        <v>0</v>
      </c>
      <c r="AT113" s="3">
        <f>AI113*'CDO Param'!I$6*'CDO Param'!I$9</f>
        <v>0</v>
      </c>
      <c r="AU113" s="3">
        <f>AJ113*'CDO Param'!J$6*'CDO Param'!J$9</f>
        <v>0</v>
      </c>
      <c r="AV113" s="3">
        <f>AK113*'CDO Param'!K$6*'CDO Param'!K$9</f>
        <v>0</v>
      </c>
      <c r="AW113" s="3">
        <f>AL113*'CDO Param'!L$6*'CDO Param'!L$9</f>
        <v>0</v>
      </c>
      <c r="AY113" s="2">
        <f t="shared" si="5"/>
        <v>0</v>
      </c>
      <c r="BI113" s="5">
        <f>AY113/'CDO Param'!$M$6</f>
        <v>0</v>
      </c>
      <c r="BJ113" s="5">
        <f t="shared" si="6"/>
        <v>0</v>
      </c>
      <c r="BK113" s="5">
        <f t="shared" si="7"/>
        <v>0</v>
      </c>
    </row>
    <row r="114" spans="1:63" x14ac:dyDescent="0.2">
      <c r="A114" s="3">
        <v>111</v>
      </c>
      <c r="B114" s="3">
        <v>110</v>
      </c>
      <c r="C114">
        <v>0.24160385692084674</v>
      </c>
      <c r="D114">
        <v>1.1402062227716669</v>
      </c>
      <c r="E114">
        <v>0.93251856014830992</v>
      </c>
      <c r="F114">
        <v>0.97303654911229387</v>
      </c>
      <c r="G114">
        <v>-0.38409211811085697</v>
      </c>
      <c r="H114">
        <v>-1.2888631317764521</v>
      </c>
      <c r="I114">
        <v>-0.72496732173021883</v>
      </c>
      <c r="J114">
        <v>0.8508345672453288</v>
      </c>
      <c r="K114">
        <v>0.7886319508543238</v>
      </c>
      <c r="L114">
        <v>0.66480424720793962</v>
      </c>
      <c r="M114">
        <v>-0.37942754715913907</v>
      </c>
      <c r="N114">
        <v>-0.92938080342719331</v>
      </c>
      <c r="O114">
        <v>0.99460521596483886</v>
      </c>
      <c r="P114">
        <v>-4.9316213335259818E-2</v>
      </c>
      <c r="R114">
        <f>SQRT(Correlation)*$F114 + SQRT('CDO Param'!C$17 - Correlation)*HLOOKUP('CDO Param'!C$12,$C$4:$E$1004,$A114,FALSE) + SQRT(1-Correlation)*G114</f>
        <v>0.10456890722848761</v>
      </c>
      <c r="S114">
        <f>SQRT(Correlation)*$F114 + SQRT('CDO Param'!D$17 - Correlation)*HLOOKUP('CDO Param'!D$12,$C$4:$E$1004,$A114,FALSE) + SQRT(1-Correlation)*H114</f>
        <v>-0.75377224199629556</v>
      </c>
      <c r="T114">
        <f>SQRT(Correlation)*$F114 + SQRT('CDO Param'!E$17 - Correlation)*HLOOKUP('CDO Param'!E$12,$C$4:$E$1004,$A114,FALSE) + SQRT(1-Correlation)*I114</f>
        <v>-0.31614084345869881</v>
      </c>
      <c r="U114">
        <f>SQRT(Correlation)*$F114 + SQRT('CDO Param'!F$17 - Correlation)*HLOOKUP('CDO Param'!F$12,$C$4:$E$1004,$A114,FALSE) + SQRT(1-Correlation)*J114</f>
        <v>1.3233912066053788</v>
      </c>
      <c r="V114">
        <f>SQRT(Correlation)*$F114 + SQRT('CDO Param'!G$17 - Correlation)*HLOOKUP('CDO Param'!G$12,$C$4:$E$1004,$A114,FALSE) + SQRT(1-Correlation)*K114</f>
        <v>1.2643806233401893</v>
      </c>
      <c r="W114">
        <f>SQRT(Correlation)*$F114 + SQRT('CDO Param'!H$17 - Correlation)*HLOOKUP('CDO Param'!H$12,$C$4:$E$1004,$A114,FALSE) + SQRT(1-Correlation)*L114</f>
        <v>1.0996393703923202</v>
      </c>
      <c r="X114">
        <f>SQRT(Correlation)*$F114 + SQRT('CDO Param'!I$17 - Correlation)*HLOOKUP('CDO Param'!I$12,$C$4:$E$1004,$A114,FALSE) + SQRT(1-Correlation)*M114</f>
        <v>0.15626208644554973</v>
      </c>
      <c r="Y114">
        <f>SQRT(Correlation)*$F114 + SQRT('CDO Param'!J$17 - Correlation)*HLOOKUP('CDO Param'!J$12,$C$4:$E$1004,$A114,FALSE) + SQRT(1-Correlation)*N114</f>
        <v>-0.51006449944097287</v>
      </c>
      <c r="Z114">
        <f>SQRT(Correlation)*$F114 + SQRT('CDO Param'!K$17 - Correlation)*HLOOKUP('CDO Param'!K$12,$C$4:$E$1004,$A114,FALSE) + SQRT(1-Correlation)*O114</f>
        <v>1.3151889028389399</v>
      </c>
      <c r="AA114">
        <f>SQRT(Correlation)*$F114 + SQRT('CDO Param'!L$17 - Correlation)*HLOOKUP('CDO Param'!L$12,$C$4:$E$1004,$A114,FALSE) + SQRT(1-Correlation)*P114</f>
        <v>0.32483807838491607</v>
      </c>
      <c r="AC114" s="3">
        <f>IF(R114&lt;'CDO Param'!C$13,1,0)</f>
        <v>0</v>
      </c>
      <c r="AD114" s="3">
        <f>IF(S114&lt;'CDO Param'!D$13,1,0)</f>
        <v>0</v>
      </c>
      <c r="AE114" s="3">
        <f>IF(T114&lt;'CDO Param'!E$13,1,0)</f>
        <v>0</v>
      </c>
      <c r="AF114" s="3">
        <f>IF(U114&lt;'CDO Param'!F$13,1,0)</f>
        <v>0</v>
      </c>
      <c r="AG114" s="3">
        <f>IF(V114&lt;'CDO Param'!G$13,1,0)</f>
        <v>0</v>
      </c>
      <c r="AH114" s="3">
        <f>IF(W114&lt;'CDO Param'!H$13,1,0)</f>
        <v>0</v>
      </c>
      <c r="AI114" s="3">
        <f>IF(X114&lt;'CDO Param'!I$13,1,0)</f>
        <v>0</v>
      </c>
      <c r="AJ114" s="3">
        <f>IF(Y114&lt;'CDO Param'!J$13,1,0)</f>
        <v>0</v>
      </c>
      <c r="AK114" s="3">
        <f>IF(Z114&lt;'CDO Param'!K$13,1,0)</f>
        <v>0</v>
      </c>
      <c r="AL114" s="3">
        <f>IF(AA114&lt;'CDO Param'!L$13,1,0)</f>
        <v>0</v>
      </c>
      <c r="AN114" s="3">
        <f>AC114*'CDO Param'!C$6*'CDO Param'!C$9</f>
        <v>0</v>
      </c>
      <c r="AO114" s="3">
        <f>AD114*'CDO Param'!D$6*'CDO Param'!D$9</f>
        <v>0</v>
      </c>
      <c r="AP114" s="3">
        <f>AE114*'CDO Param'!E$6*'CDO Param'!E$9</f>
        <v>0</v>
      </c>
      <c r="AQ114" s="3">
        <f>AF114*'CDO Param'!F$6*'CDO Param'!F$9</f>
        <v>0</v>
      </c>
      <c r="AR114" s="3">
        <f>AG114*'CDO Param'!G$6*'CDO Param'!G$9</f>
        <v>0</v>
      </c>
      <c r="AS114" s="3">
        <f>AH114*'CDO Param'!H$6*'CDO Param'!H$9</f>
        <v>0</v>
      </c>
      <c r="AT114" s="3">
        <f>AI114*'CDO Param'!I$6*'CDO Param'!I$9</f>
        <v>0</v>
      </c>
      <c r="AU114" s="3">
        <f>AJ114*'CDO Param'!J$6*'CDO Param'!J$9</f>
        <v>0</v>
      </c>
      <c r="AV114" s="3">
        <f>AK114*'CDO Param'!K$6*'CDO Param'!K$9</f>
        <v>0</v>
      </c>
      <c r="AW114" s="3">
        <f>AL114*'CDO Param'!L$6*'CDO Param'!L$9</f>
        <v>0</v>
      </c>
      <c r="AY114" s="2">
        <f t="shared" si="5"/>
        <v>0</v>
      </c>
      <c r="BI114" s="5">
        <f>AY114/'CDO Param'!$M$6</f>
        <v>0</v>
      </c>
      <c r="BJ114" s="5">
        <f t="shared" si="6"/>
        <v>0</v>
      </c>
      <c r="BK114" s="5">
        <f t="shared" si="7"/>
        <v>0</v>
      </c>
    </row>
    <row r="115" spans="1:63" x14ac:dyDescent="0.2">
      <c r="A115" s="3">
        <v>112</v>
      </c>
      <c r="B115" s="3">
        <v>111</v>
      </c>
      <c r="C115">
        <v>1.8247010302729905</v>
      </c>
      <c r="D115">
        <v>0.82428641690057702</v>
      </c>
      <c r="E115">
        <v>-0.14236434253689367</v>
      </c>
      <c r="F115">
        <v>-0.93552444013766944</v>
      </c>
      <c r="G115">
        <v>-0.93258449851418845</v>
      </c>
      <c r="H115">
        <v>1.4101487977313809</v>
      </c>
      <c r="I115">
        <v>-1.424123183824122</v>
      </c>
      <c r="J115">
        <v>0.22444510250352323</v>
      </c>
      <c r="K115">
        <v>1.1263045962550677</v>
      </c>
      <c r="L115">
        <v>0.78352286436711438</v>
      </c>
      <c r="M115">
        <v>0.25157760319416411</v>
      </c>
      <c r="N115">
        <v>0.55273403631872497</v>
      </c>
      <c r="O115">
        <v>-0.76433934736996889</v>
      </c>
      <c r="P115">
        <v>0.6431628207792528</v>
      </c>
      <c r="R115">
        <f>SQRT(Correlation)*$F115 + SQRT('CDO Param'!C$17 - Correlation)*HLOOKUP('CDO Param'!C$12,$C$4:$E$1004,$A115,FALSE) + SQRT(1-Correlation)*G115</f>
        <v>-1.0639944385140412</v>
      </c>
      <c r="S115">
        <f>SQRT(Correlation)*$F115 + SQRT('CDO Param'!D$17 - Correlation)*HLOOKUP('CDO Param'!D$12,$C$4:$E$1004,$A115,FALSE) + SQRT(1-Correlation)*H115</f>
        <v>1.1585175114209569</v>
      </c>
      <c r="T115">
        <f>SQRT(Correlation)*$F115 + SQRT('CDO Param'!E$17 - Correlation)*HLOOKUP('CDO Param'!E$12,$C$4:$E$1004,$A115,FALSE) + SQRT(1-Correlation)*I115</f>
        <v>-1.164110168304787</v>
      </c>
      <c r="U115">
        <f>SQRT(Correlation)*$F115 + SQRT('CDO Param'!F$17 - Correlation)*HLOOKUP('CDO Param'!F$12,$C$4:$E$1004,$A115,FALSE) + SQRT(1-Correlation)*J115</f>
        <v>-0.11474511843301613</v>
      </c>
      <c r="V115">
        <f>SQRT(Correlation)*$F115 + SQRT('CDO Param'!G$17 - Correlation)*HLOOKUP('CDO Param'!G$12,$C$4:$E$1004,$A115,FALSE) + SQRT(1-Correlation)*K115</f>
        <v>0.74083392047736574</v>
      </c>
      <c r="W115">
        <f>SQRT(Correlation)*$F115 + SQRT('CDO Param'!H$17 - Correlation)*HLOOKUP('CDO Param'!H$12,$C$4:$E$1004,$A115,FALSE) + SQRT(1-Correlation)*L115</f>
        <v>0.56404795431296306</v>
      </c>
      <c r="X115">
        <f>SQRT(Correlation)*$F115 + SQRT('CDO Param'!I$17 - Correlation)*HLOOKUP('CDO Param'!I$12,$C$4:$E$1004,$A115,FALSE) + SQRT(1-Correlation)*M115</f>
        <v>-8.9004968193461098E-2</v>
      </c>
      <c r="Y115">
        <f>SQRT(Correlation)*$F115 + SQRT('CDO Param'!J$17 - Correlation)*HLOOKUP('CDO Param'!J$12,$C$4:$E$1004,$A115,FALSE) + SQRT(1-Correlation)*N115</f>
        <v>0.71130125907529962</v>
      </c>
      <c r="Z115">
        <f>SQRT(Correlation)*$F115 + SQRT('CDO Param'!K$17 - Correlation)*HLOOKUP('CDO Param'!K$12,$C$4:$E$1004,$A115,FALSE) + SQRT(1-Correlation)*O115</f>
        <v>-0.5381842623370402</v>
      </c>
      <c r="AA115">
        <f>SQRT(Correlation)*$F115 + SQRT('CDO Param'!L$17 - Correlation)*HLOOKUP('CDO Param'!L$12,$C$4:$E$1004,$A115,FALSE) + SQRT(1-Correlation)*P115</f>
        <v>0.79708953655601222</v>
      </c>
      <c r="AC115" s="3">
        <f>IF(R115&lt;'CDO Param'!C$13,1,0)</f>
        <v>0</v>
      </c>
      <c r="AD115" s="3">
        <f>IF(S115&lt;'CDO Param'!D$13,1,0)</f>
        <v>0</v>
      </c>
      <c r="AE115" s="3">
        <f>IF(T115&lt;'CDO Param'!E$13,1,0)</f>
        <v>1</v>
      </c>
      <c r="AF115" s="3">
        <f>IF(U115&lt;'CDO Param'!F$13,1,0)</f>
        <v>0</v>
      </c>
      <c r="AG115" s="3">
        <f>IF(V115&lt;'CDO Param'!G$13,1,0)</f>
        <v>0</v>
      </c>
      <c r="AH115" s="3">
        <f>IF(W115&lt;'CDO Param'!H$13,1,0)</f>
        <v>0</v>
      </c>
      <c r="AI115" s="3">
        <f>IF(X115&lt;'CDO Param'!I$13,1,0)</f>
        <v>0</v>
      </c>
      <c r="AJ115" s="3">
        <f>IF(Y115&lt;'CDO Param'!J$13,1,0)</f>
        <v>0</v>
      </c>
      <c r="AK115" s="3">
        <f>IF(Z115&lt;'CDO Param'!K$13,1,0)</f>
        <v>0</v>
      </c>
      <c r="AL115" s="3">
        <f>IF(AA115&lt;'CDO Param'!L$13,1,0)</f>
        <v>0</v>
      </c>
      <c r="AN115" s="3">
        <f>AC115*'CDO Param'!C$6*'CDO Param'!C$9</f>
        <v>0</v>
      </c>
      <c r="AO115" s="3">
        <f>AD115*'CDO Param'!D$6*'CDO Param'!D$9</f>
        <v>0</v>
      </c>
      <c r="AP115" s="3">
        <f>AE115*'CDO Param'!E$6*'CDO Param'!E$9</f>
        <v>4500</v>
      </c>
      <c r="AQ115" s="3">
        <f>AF115*'CDO Param'!F$6*'CDO Param'!F$9</f>
        <v>0</v>
      </c>
      <c r="AR115" s="3">
        <f>AG115*'CDO Param'!G$6*'CDO Param'!G$9</f>
        <v>0</v>
      </c>
      <c r="AS115" s="3">
        <f>AH115*'CDO Param'!H$6*'CDO Param'!H$9</f>
        <v>0</v>
      </c>
      <c r="AT115" s="3">
        <f>AI115*'CDO Param'!I$6*'CDO Param'!I$9</f>
        <v>0</v>
      </c>
      <c r="AU115" s="3">
        <f>AJ115*'CDO Param'!J$6*'CDO Param'!J$9</f>
        <v>0</v>
      </c>
      <c r="AV115" s="3">
        <f>AK115*'CDO Param'!K$6*'CDO Param'!K$9</f>
        <v>0</v>
      </c>
      <c r="AW115" s="3">
        <f>AL115*'CDO Param'!L$6*'CDO Param'!L$9</f>
        <v>0</v>
      </c>
      <c r="AY115" s="2">
        <f t="shared" si="5"/>
        <v>4500</v>
      </c>
      <c r="BI115" s="5">
        <f>AY115/'CDO Param'!$M$6</f>
        <v>4.6875E-2</v>
      </c>
      <c r="BJ115" s="5">
        <f t="shared" si="6"/>
        <v>0</v>
      </c>
      <c r="BK115" s="5">
        <f t="shared" si="7"/>
        <v>0</v>
      </c>
    </row>
    <row r="116" spans="1:63" x14ac:dyDescent="0.2">
      <c r="A116" s="3">
        <v>113</v>
      </c>
      <c r="B116" s="3">
        <v>112</v>
      </c>
      <c r="C116">
        <v>-0.89165951067116112</v>
      </c>
      <c r="D116">
        <v>-0.99452790891518816</v>
      </c>
      <c r="E116">
        <v>0.98211557997274213</v>
      </c>
      <c r="F116">
        <v>1.5218574844766408</v>
      </c>
      <c r="G116">
        <v>2.0232073438819498</v>
      </c>
      <c r="H116">
        <v>-0.79381152318092063</v>
      </c>
      <c r="I116">
        <v>1.0851590559468605</v>
      </c>
      <c r="J116">
        <v>-1.4031729733687826</v>
      </c>
      <c r="K116">
        <v>-0.48052015699795447</v>
      </c>
      <c r="L116">
        <v>-0.2114984454237856</v>
      </c>
      <c r="M116">
        <v>1.309374511038186</v>
      </c>
      <c r="N116">
        <v>1.3323960956768133</v>
      </c>
      <c r="O116">
        <v>-0.18760943021334242</v>
      </c>
      <c r="P116">
        <v>1.3885164662497118</v>
      </c>
      <c r="R116">
        <f>SQRT(Correlation)*$F116 + SQRT('CDO Param'!C$17 - Correlation)*HLOOKUP('CDO Param'!C$12,$C$4:$E$1004,$A116,FALSE) + SQRT(1-Correlation)*G116</f>
        <v>2.2599891224513593</v>
      </c>
      <c r="S116">
        <f>SQRT(Correlation)*$F116 + SQRT('CDO Param'!D$17 - Correlation)*HLOOKUP('CDO Param'!D$12,$C$4:$E$1004,$A116,FALSE) + SQRT(1-Correlation)*H116</f>
        <v>-0.41246962702436618</v>
      </c>
      <c r="T116">
        <f>SQRT(Correlation)*$F116 + SQRT('CDO Param'!E$17 - Correlation)*HLOOKUP('CDO Param'!E$12,$C$4:$E$1004,$A116,FALSE) + SQRT(1-Correlation)*I116</f>
        <v>1.2748149326789586</v>
      </c>
      <c r="U116">
        <f>SQRT(Correlation)*$F116 + SQRT('CDO Param'!F$17 - Correlation)*HLOOKUP('CDO Param'!F$12,$C$4:$E$1004,$A116,FALSE) + SQRT(1-Correlation)*J116</f>
        <v>-0.6303054517407215</v>
      </c>
      <c r="V116">
        <f>SQRT(Correlation)*$F116 + SQRT('CDO Param'!G$17 - Correlation)*HLOOKUP('CDO Param'!G$12,$C$4:$E$1004,$A116,FALSE) + SQRT(1-Correlation)*K116</f>
        <v>0.24499986504955085</v>
      </c>
      <c r="W116">
        <f>SQRT(Correlation)*$F116 + SQRT('CDO Param'!H$17 - Correlation)*HLOOKUP('CDO Param'!H$12,$C$4:$E$1004,$A116,FALSE) + SQRT(1-Correlation)*L116</f>
        <v>0.13996106408021791</v>
      </c>
      <c r="X116">
        <f>SQRT(Correlation)*$F116 + SQRT('CDO Param'!I$17 - Correlation)*HLOOKUP('CDO Param'!I$12,$C$4:$E$1004,$A116,FALSE) + SQRT(1-Correlation)*M116</f>
        <v>1.9430430418851059</v>
      </c>
      <c r="Y116">
        <f>SQRT(Correlation)*$F116 + SQRT('CDO Param'!J$17 - Correlation)*HLOOKUP('CDO Param'!J$12,$C$4:$E$1004,$A116,FALSE) + SQRT(1-Correlation)*N116</f>
        <v>1.5093645829302162</v>
      </c>
      <c r="Z116">
        <f>SQRT(Correlation)*$F116 + SQRT('CDO Param'!K$17 - Correlation)*HLOOKUP('CDO Param'!K$12,$C$4:$E$1004,$A116,FALSE) + SQRT(1-Correlation)*O116</f>
        <v>6.7360727573737733E-2</v>
      </c>
      <c r="AA116">
        <f>SQRT(Correlation)*$F116 + SQRT('CDO Param'!L$17 - Correlation)*HLOOKUP('CDO Param'!L$12,$C$4:$E$1004,$A116,FALSE) + SQRT(1-Correlation)*P116</f>
        <v>1.5626050411731305</v>
      </c>
      <c r="AC116" s="3">
        <f>IF(R116&lt;'CDO Param'!C$13,1,0)</f>
        <v>0</v>
      </c>
      <c r="AD116" s="3">
        <f>IF(S116&lt;'CDO Param'!D$13,1,0)</f>
        <v>0</v>
      </c>
      <c r="AE116" s="3">
        <f>IF(T116&lt;'CDO Param'!E$13,1,0)</f>
        <v>0</v>
      </c>
      <c r="AF116" s="3">
        <f>IF(U116&lt;'CDO Param'!F$13,1,0)</f>
        <v>0</v>
      </c>
      <c r="AG116" s="3">
        <f>IF(V116&lt;'CDO Param'!G$13,1,0)</f>
        <v>0</v>
      </c>
      <c r="AH116" s="3">
        <f>IF(W116&lt;'CDO Param'!H$13,1,0)</f>
        <v>0</v>
      </c>
      <c r="AI116" s="3">
        <f>IF(X116&lt;'CDO Param'!I$13,1,0)</f>
        <v>0</v>
      </c>
      <c r="AJ116" s="3">
        <f>IF(Y116&lt;'CDO Param'!J$13,1,0)</f>
        <v>0</v>
      </c>
      <c r="AK116" s="3">
        <f>IF(Z116&lt;'CDO Param'!K$13,1,0)</f>
        <v>0</v>
      </c>
      <c r="AL116" s="3">
        <f>IF(AA116&lt;'CDO Param'!L$13,1,0)</f>
        <v>0</v>
      </c>
      <c r="AN116" s="3">
        <f>AC116*'CDO Param'!C$6*'CDO Param'!C$9</f>
        <v>0</v>
      </c>
      <c r="AO116" s="3">
        <f>AD116*'CDO Param'!D$6*'CDO Param'!D$9</f>
        <v>0</v>
      </c>
      <c r="AP116" s="3">
        <f>AE116*'CDO Param'!E$6*'CDO Param'!E$9</f>
        <v>0</v>
      </c>
      <c r="AQ116" s="3">
        <f>AF116*'CDO Param'!F$6*'CDO Param'!F$9</f>
        <v>0</v>
      </c>
      <c r="AR116" s="3">
        <f>AG116*'CDO Param'!G$6*'CDO Param'!G$9</f>
        <v>0</v>
      </c>
      <c r="AS116" s="3">
        <f>AH116*'CDO Param'!H$6*'CDO Param'!H$9</f>
        <v>0</v>
      </c>
      <c r="AT116" s="3">
        <f>AI116*'CDO Param'!I$6*'CDO Param'!I$9</f>
        <v>0</v>
      </c>
      <c r="AU116" s="3">
        <f>AJ116*'CDO Param'!J$6*'CDO Param'!J$9</f>
        <v>0</v>
      </c>
      <c r="AV116" s="3">
        <f>AK116*'CDO Param'!K$6*'CDO Param'!K$9</f>
        <v>0</v>
      </c>
      <c r="AW116" s="3">
        <f>AL116*'CDO Param'!L$6*'CDO Param'!L$9</f>
        <v>0</v>
      </c>
      <c r="AY116" s="2">
        <f t="shared" si="5"/>
        <v>0</v>
      </c>
      <c r="BI116" s="5">
        <f>AY116/'CDO Param'!$M$6</f>
        <v>0</v>
      </c>
      <c r="BJ116" s="5">
        <f t="shared" si="6"/>
        <v>0</v>
      </c>
      <c r="BK116" s="5">
        <f t="shared" si="7"/>
        <v>0</v>
      </c>
    </row>
    <row r="117" spans="1:63" x14ac:dyDescent="0.2">
      <c r="A117" s="3">
        <v>114</v>
      </c>
      <c r="B117" s="3">
        <v>113</v>
      </c>
      <c r="C117">
        <v>0.23479628907807637</v>
      </c>
      <c r="D117">
        <v>-1.2696455087279901</v>
      </c>
      <c r="E117">
        <v>-1.3567887435783632</v>
      </c>
      <c r="F117">
        <v>-8.3487066149245948E-2</v>
      </c>
      <c r="G117">
        <v>-0.33726109904819168</v>
      </c>
      <c r="H117">
        <v>-0.51583128879428841</v>
      </c>
      <c r="I117">
        <v>-0.55234295359696262</v>
      </c>
      <c r="J117">
        <v>-1.9955677998950705</v>
      </c>
      <c r="K117">
        <v>-0.25548274606990162</v>
      </c>
      <c r="L117">
        <v>1.5205023373709992</v>
      </c>
      <c r="M117">
        <v>-1.1867155080835801</v>
      </c>
      <c r="N117">
        <v>0.46714376367162913</v>
      </c>
      <c r="O117">
        <v>-0.18852801986213308</v>
      </c>
      <c r="P117">
        <v>1.0937174010905437</v>
      </c>
      <c r="R117">
        <f>SQRT(Correlation)*$F117 + SQRT('CDO Param'!C$17 - Correlation)*HLOOKUP('CDO Param'!C$12,$C$4:$E$1004,$A117,FALSE) + SQRT(1-Correlation)*G117</f>
        <v>-0.52590988995377663</v>
      </c>
      <c r="S117">
        <f>SQRT(Correlation)*$F117 + SQRT('CDO Param'!D$17 - Correlation)*HLOOKUP('CDO Param'!D$12,$C$4:$E$1004,$A117,FALSE) + SQRT(1-Correlation)*H117</f>
        <v>-0.69531644649560964</v>
      </c>
      <c r="T117">
        <f>SQRT(Correlation)*$F117 + SQRT('CDO Param'!E$17 - Correlation)*HLOOKUP('CDO Param'!E$12,$C$4:$E$1004,$A117,FALSE) + SQRT(1-Correlation)*I117</f>
        <v>-0.48827820432686225</v>
      </c>
      <c r="U117">
        <f>SQRT(Correlation)*$F117 + SQRT('CDO Param'!F$17 - Correlation)*HLOOKUP('CDO Param'!F$12,$C$4:$E$1004,$A117,FALSE) + SQRT(1-Correlation)*J117</f>
        <v>-2.2229499564823141</v>
      </c>
      <c r="V117">
        <f>SQRT(Correlation)*$F117 + SQRT('CDO Param'!G$17 - Correlation)*HLOOKUP('CDO Param'!G$12,$C$4:$E$1004,$A117,FALSE) + SQRT(1-Correlation)*K117</f>
        <v>-0.57216032873104727</v>
      </c>
      <c r="W117">
        <f>SQRT(Correlation)*$F117 + SQRT('CDO Param'!H$17 - Correlation)*HLOOKUP('CDO Param'!H$12,$C$4:$E$1004,$A117,FALSE) + SQRT(1-Correlation)*L117</f>
        <v>1.2365192539060372</v>
      </c>
      <c r="X117">
        <f>SQRT(Correlation)*$F117 + SQRT('CDO Param'!I$17 - Correlation)*HLOOKUP('CDO Param'!I$12,$C$4:$E$1004,$A117,FALSE) + SQRT(1-Correlation)*M117</f>
        <v>-1.455605296650873</v>
      </c>
      <c r="Y117">
        <f>SQRT(Correlation)*$F117 + SQRT('CDO Param'!J$17 - Correlation)*HLOOKUP('CDO Param'!J$12,$C$4:$E$1004,$A117,FALSE) + SQRT(1-Correlation)*N117</f>
        <v>0.478891816930197</v>
      </c>
      <c r="Z117">
        <f>SQRT(Correlation)*$F117 + SQRT('CDO Param'!K$17 - Correlation)*HLOOKUP('CDO Param'!K$12,$C$4:$E$1004,$A117,FALSE) + SQRT(1-Correlation)*O117</f>
        <v>-0.14313305311127505</v>
      </c>
      <c r="AA117">
        <f>SQRT(Correlation)*$F117 + SQRT('CDO Param'!L$17 - Correlation)*HLOOKUP('CDO Param'!L$12,$C$4:$E$1004,$A117,FALSE) + SQRT(1-Correlation)*P117</f>
        <v>1.0733117617482797</v>
      </c>
      <c r="AC117" s="3">
        <f>IF(R117&lt;'CDO Param'!C$13,1,0)</f>
        <v>0</v>
      </c>
      <c r="AD117" s="3">
        <f>IF(S117&lt;'CDO Param'!D$13,1,0)</f>
        <v>0</v>
      </c>
      <c r="AE117" s="3">
        <f>IF(T117&lt;'CDO Param'!E$13,1,0)</f>
        <v>0</v>
      </c>
      <c r="AF117" s="3">
        <f>IF(U117&lt;'CDO Param'!F$13,1,0)</f>
        <v>1</v>
      </c>
      <c r="AG117" s="3">
        <f>IF(V117&lt;'CDO Param'!G$13,1,0)</f>
        <v>1</v>
      </c>
      <c r="AH117" s="3">
        <f>IF(W117&lt;'CDO Param'!H$13,1,0)</f>
        <v>0</v>
      </c>
      <c r="AI117" s="3">
        <f>IF(X117&lt;'CDO Param'!I$13,1,0)</f>
        <v>0</v>
      </c>
      <c r="AJ117" s="3">
        <f>IF(Y117&lt;'CDO Param'!J$13,1,0)</f>
        <v>0</v>
      </c>
      <c r="AK117" s="3">
        <f>IF(Z117&lt;'CDO Param'!K$13,1,0)</f>
        <v>0</v>
      </c>
      <c r="AL117" s="3">
        <f>IF(AA117&lt;'CDO Param'!L$13,1,0)</f>
        <v>0</v>
      </c>
      <c r="AN117" s="3">
        <f>AC117*'CDO Param'!C$6*'CDO Param'!C$9</f>
        <v>0</v>
      </c>
      <c r="AO117" s="3">
        <f>AD117*'CDO Param'!D$6*'CDO Param'!D$9</f>
        <v>0</v>
      </c>
      <c r="AP117" s="3">
        <f>AE117*'CDO Param'!E$6*'CDO Param'!E$9</f>
        <v>0</v>
      </c>
      <c r="AQ117" s="3">
        <f>AF117*'CDO Param'!F$6*'CDO Param'!F$9</f>
        <v>4500</v>
      </c>
      <c r="AR117" s="3">
        <f>AG117*'CDO Param'!G$6*'CDO Param'!G$9</f>
        <v>4500</v>
      </c>
      <c r="AS117" s="3">
        <f>AH117*'CDO Param'!H$6*'CDO Param'!H$9</f>
        <v>0</v>
      </c>
      <c r="AT117" s="3">
        <f>AI117*'CDO Param'!I$6*'CDO Param'!I$9</f>
        <v>0</v>
      </c>
      <c r="AU117" s="3">
        <f>AJ117*'CDO Param'!J$6*'CDO Param'!J$9</f>
        <v>0</v>
      </c>
      <c r="AV117" s="3">
        <f>AK117*'CDO Param'!K$6*'CDO Param'!K$9</f>
        <v>0</v>
      </c>
      <c r="AW117" s="3">
        <f>AL117*'CDO Param'!L$6*'CDO Param'!L$9</f>
        <v>0</v>
      </c>
      <c r="AY117" s="2">
        <f t="shared" si="5"/>
        <v>9000</v>
      </c>
      <c r="BI117" s="5">
        <f>AY117/'CDO Param'!$M$6</f>
        <v>9.375E-2</v>
      </c>
      <c r="BJ117" s="5">
        <f t="shared" si="6"/>
        <v>0.02</v>
      </c>
      <c r="BK117" s="5">
        <f t="shared" si="7"/>
        <v>1</v>
      </c>
    </row>
    <row r="118" spans="1:63" x14ac:dyDescent="0.2">
      <c r="A118" s="3">
        <v>115</v>
      </c>
      <c r="B118" s="3">
        <v>114</v>
      </c>
      <c r="C118">
        <v>0.75898356044490356</v>
      </c>
      <c r="D118">
        <v>-0.42496367314015515</v>
      </c>
      <c r="E118">
        <v>0.23816028260625899</v>
      </c>
      <c r="F118">
        <v>-0.28183649192214943</v>
      </c>
      <c r="G118">
        <v>-4.8805759433889762E-3</v>
      </c>
      <c r="H118">
        <v>0.74948957262677141</v>
      </c>
      <c r="I118">
        <v>-1.7095089788199402E-2</v>
      </c>
      <c r="J118">
        <v>1.1977112990280148</v>
      </c>
      <c r="K118">
        <v>0.11158363122376613</v>
      </c>
      <c r="L118">
        <v>-1.1621636986092199</v>
      </c>
      <c r="M118">
        <v>-0.5794754542876035</v>
      </c>
      <c r="N118">
        <v>-2.0308107195887715</v>
      </c>
      <c r="O118">
        <v>-0.69014276959933341</v>
      </c>
      <c r="P118">
        <v>0.23403117666020989</v>
      </c>
      <c r="R118">
        <f>SQRT(Correlation)*$F118 + SQRT('CDO Param'!C$17 - Correlation)*HLOOKUP('CDO Param'!C$12,$C$4:$E$1004,$A118,FALSE) + SQRT(1-Correlation)*G118</f>
        <v>-0.1538535841119936</v>
      </c>
      <c r="S118">
        <f>SQRT(Correlation)*$F118 + SQRT('CDO Param'!D$17 - Correlation)*HLOOKUP('CDO Param'!D$12,$C$4:$E$1004,$A118,FALSE) + SQRT(1-Correlation)*H118</f>
        <v>0.56180477638440229</v>
      </c>
      <c r="T118">
        <f>SQRT(Correlation)*$F118 + SQRT('CDO Param'!E$17 - Correlation)*HLOOKUP('CDO Param'!E$12,$C$4:$E$1004,$A118,FALSE) + SQRT(1-Correlation)*I118</f>
        <v>9.546582462905491E-2</v>
      </c>
      <c r="U118">
        <f>SQRT(Correlation)*$F118 + SQRT('CDO Param'!F$17 - Correlation)*HLOOKUP('CDO Param'!F$12,$C$4:$E$1004,$A118,FALSE) + SQRT(1-Correlation)*J118</f>
        <v>1.1003784391965139</v>
      </c>
      <c r="V118">
        <f>SQRT(Correlation)*$F118 + SQRT('CDO Param'!G$17 - Correlation)*HLOOKUP('CDO Param'!G$12,$C$4:$E$1004,$A118,FALSE) + SQRT(1-Correlation)*K118</f>
        <v>6.9987261200066403E-2</v>
      </c>
      <c r="W118">
        <f>SQRT(Correlation)*$F118 + SQRT('CDO Param'!H$17 - Correlation)*HLOOKUP('CDO Param'!H$12,$C$4:$E$1004,$A118,FALSE) + SQRT(1-Correlation)*L118</f>
        <v>-1.2517487537008114</v>
      </c>
      <c r="X118">
        <f>SQRT(Correlation)*$F118 + SQRT('CDO Param'!I$17 - Correlation)*HLOOKUP('CDO Param'!I$12,$C$4:$E$1004,$A118,FALSE) + SQRT(1-Correlation)*M118</f>
        <v>-0.58560895119063172</v>
      </c>
      <c r="Y118">
        <f>SQRT(Correlation)*$F118 + SQRT('CDO Param'!J$17 - Correlation)*HLOOKUP('CDO Param'!J$12,$C$4:$E$1004,$A118,FALSE) + SQRT(1-Correlation)*N118</f>
        <v>-1.8149125603860192</v>
      </c>
      <c r="Z118">
        <f>SQRT(Correlation)*$F118 + SQRT('CDO Param'!K$17 - Correlation)*HLOOKUP('CDO Param'!K$12,$C$4:$E$1004,$A118,FALSE) + SQRT(1-Correlation)*O118</f>
        <v>-0.54304326799941793</v>
      </c>
      <c r="AA118">
        <f>SQRT(Correlation)*$F118 + SQRT('CDO Param'!L$17 - Correlation)*HLOOKUP('CDO Param'!L$12,$C$4:$E$1004,$A118,FALSE) + SQRT(1-Correlation)*P118</f>
        <v>0.33370511931044394</v>
      </c>
      <c r="AC118" s="3">
        <f>IF(R118&lt;'CDO Param'!C$13,1,0)</f>
        <v>0</v>
      </c>
      <c r="AD118" s="3">
        <f>IF(S118&lt;'CDO Param'!D$13,1,0)</f>
        <v>0</v>
      </c>
      <c r="AE118" s="3">
        <f>IF(T118&lt;'CDO Param'!E$13,1,0)</f>
        <v>0</v>
      </c>
      <c r="AF118" s="3">
        <f>IF(U118&lt;'CDO Param'!F$13,1,0)</f>
        <v>0</v>
      </c>
      <c r="AG118" s="3">
        <f>IF(V118&lt;'CDO Param'!G$13,1,0)</f>
        <v>0</v>
      </c>
      <c r="AH118" s="3">
        <f>IF(W118&lt;'CDO Param'!H$13,1,0)</f>
        <v>0</v>
      </c>
      <c r="AI118" s="3">
        <f>IF(X118&lt;'CDO Param'!I$13,1,0)</f>
        <v>0</v>
      </c>
      <c r="AJ118" s="3">
        <f>IF(Y118&lt;'CDO Param'!J$13,1,0)</f>
        <v>0</v>
      </c>
      <c r="AK118" s="3">
        <f>IF(Z118&lt;'CDO Param'!K$13,1,0)</f>
        <v>0</v>
      </c>
      <c r="AL118" s="3">
        <f>IF(AA118&lt;'CDO Param'!L$13,1,0)</f>
        <v>0</v>
      </c>
      <c r="AN118" s="3">
        <f>AC118*'CDO Param'!C$6*'CDO Param'!C$9</f>
        <v>0</v>
      </c>
      <c r="AO118" s="3">
        <f>AD118*'CDO Param'!D$6*'CDO Param'!D$9</f>
        <v>0</v>
      </c>
      <c r="AP118" s="3">
        <f>AE118*'CDO Param'!E$6*'CDO Param'!E$9</f>
        <v>0</v>
      </c>
      <c r="AQ118" s="3">
        <f>AF118*'CDO Param'!F$6*'CDO Param'!F$9</f>
        <v>0</v>
      </c>
      <c r="AR118" s="3">
        <f>AG118*'CDO Param'!G$6*'CDO Param'!G$9</f>
        <v>0</v>
      </c>
      <c r="AS118" s="3">
        <f>AH118*'CDO Param'!H$6*'CDO Param'!H$9</f>
        <v>0</v>
      </c>
      <c r="AT118" s="3">
        <f>AI118*'CDO Param'!I$6*'CDO Param'!I$9</f>
        <v>0</v>
      </c>
      <c r="AU118" s="3">
        <f>AJ118*'CDO Param'!J$6*'CDO Param'!J$9</f>
        <v>0</v>
      </c>
      <c r="AV118" s="3">
        <f>AK118*'CDO Param'!K$6*'CDO Param'!K$9</f>
        <v>0</v>
      </c>
      <c r="AW118" s="3">
        <f>AL118*'CDO Param'!L$6*'CDO Param'!L$9</f>
        <v>0</v>
      </c>
      <c r="AY118" s="2">
        <f t="shared" si="5"/>
        <v>0</v>
      </c>
      <c r="BI118" s="5">
        <f>AY118/'CDO Param'!$M$6</f>
        <v>0</v>
      </c>
      <c r="BJ118" s="5">
        <f t="shared" si="6"/>
        <v>0</v>
      </c>
      <c r="BK118" s="5">
        <f t="shared" si="7"/>
        <v>0</v>
      </c>
    </row>
    <row r="119" spans="1:63" x14ac:dyDescent="0.2">
      <c r="A119" s="3">
        <v>116</v>
      </c>
      <c r="B119" s="3">
        <v>115</v>
      </c>
      <c r="C119">
        <v>-4.9611799113336019E-2</v>
      </c>
      <c r="D119">
        <v>-0.24288965505547822</v>
      </c>
      <c r="E119">
        <v>0.79993242252385244</v>
      </c>
      <c r="F119">
        <v>2.2264794097281992</v>
      </c>
      <c r="G119">
        <v>0.41570501707610674</v>
      </c>
      <c r="H119">
        <v>0.17472530089435168</v>
      </c>
      <c r="I119">
        <v>-1.2424038686731365</v>
      </c>
      <c r="J119">
        <v>-1.3637691154144704</v>
      </c>
      <c r="K119">
        <v>0.79915253081708215</v>
      </c>
      <c r="L119">
        <v>-0.78792481872369535</v>
      </c>
      <c r="M119">
        <v>0.61250375438248739</v>
      </c>
      <c r="N119">
        <v>-0.28079739422537386</v>
      </c>
      <c r="O119">
        <v>-0.84590737969847396</v>
      </c>
      <c r="P119">
        <v>-0.61123955674702302</v>
      </c>
      <c r="R119">
        <f>SQRT(Correlation)*$F119 + SQRT('CDO Param'!C$17 - Correlation)*HLOOKUP('CDO Param'!C$12,$C$4:$E$1004,$A119,FALSE) + SQRT(1-Correlation)*G119</f>
        <v>1.0640972320027846</v>
      </c>
      <c r="S119">
        <f>SQRT(Correlation)*$F119 + SQRT('CDO Param'!D$17 - Correlation)*HLOOKUP('CDO Param'!D$12,$C$4:$E$1004,$A119,FALSE) + SQRT(1-Correlation)*H119</f>
        <v>0.83548380009220047</v>
      </c>
      <c r="T119">
        <f>SQRT(Correlation)*$F119 + SQRT('CDO Param'!E$17 - Correlation)*HLOOKUP('CDO Param'!E$12,$C$4:$E$1004,$A119,FALSE) + SQRT(1-Correlation)*I119</f>
        <v>-0.48769923807755022</v>
      </c>
      <c r="U119">
        <f>SQRT(Correlation)*$F119 + SQRT('CDO Param'!F$17 - Correlation)*HLOOKUP('CDO Param'!F$12,$C$4:$E$1004,$A119,FALSE) + SQRT(1-Correlation)*J119</f>
        <v>-0.41084004495305337</v>
      </c>
      <c r="V119">
        <f>SQRT(Correlation)*$F119 + SQRT('CDO Param'!G$17 - Correlation)*HLOOKUP('CDO Param'!G$12,$C$4:$E$1004,$A119,FALSE) + SQRT(1-Correlation)*K119</f>
        <v>1.6410875958187425</v>
      </c>
      <c r="W119">
        <f>SQRT(Correlation)*$F119 + SQRT('CDO Param'!H$17 - Correlation)*HLOOKUP('CDO Param'!H$12,$C$4:$E$1004,$A119,FALSE) + SQRT(1-Correlation)*L119</f>
        <v>-7.7766290255769976E-2</v>
      </c>
      <c r="X119">
        <f>SQRT(Correlation)*$F119 + SQRT('CDO Param'!I$17 - Correlation)*HLOOKUP('CDO Param'!I$12,$C$4:$E$1004,$A119,FALSE) + SQRT(1-Correlation)*M119</f>
        <v>1.4640170190136783</v>
      </c>
      <c r="Y119">
        <f>SQRT(Correlation)*$F119 + SQRT('CDO Param'!J$17 - Correlation)*HLOOKUP('CDO Param'!J$12,$C$4:$E$1004,$A119,FALSE) + SQRT(1-Correlation)*N119</f>
        <v>0.42456076352828032</v>
      </c>
      <c r="Z119">
        <f>SQRT(Correlation)*$F119 + SQRT('CDO Param'!K$17 - Correlation)*HLOOKUP('CDO Param'!K$12,$C$4:$E$1004,$A119,FALSE) + SQRT(1-Correlation)*O119</f>
        <v>-0.11154964125161826</v>
      </c>
      <c r="AA119">
        <f>SQRT(Correlation)*$F119 + SQRT('CDO Param'!L$17 - Correlation)*HLOOKUP('CDO Param'!L$12,$C$4:$E$1004,$A119,FALSE) + SQRT(1-Correlation)*P119</f>
        <v>0.11107580297229835</v>
      </c>
      <c r="AC119" s="3">
        <f>IF(R119&lt;'CDO Param'!C$13,1,0)</f>
        <v>0</v>
      </c>
      <c r="AD119" s="3">
        <f>IF(S119&lt;'CDO Param'!D$13,1,0)</f>
        <v>0</v>
      </c>
      <c r="AE119" s="3">
        <f>IF(T119&lt;'CDO Param'!E$13,1,0)</f>
        <v>0</v>
      </c>
      <c r="AF119" s="3">
        <f>IF(U119&lt;'CDO Param'!F$13,1,0)</f>
        <v>0</v>
      </c>
      <c r="AG119" s="3">
        <f>IF(V119&lt;'CDO Param'!G$13,1,0)</f>
        <v>0</v>
      </c>
      <c r="AH119" s="3">
        <f>IF(W119&lt;'CDO Param'!H$13,1,0)</f>
        <v>0</v>
      </c>
      <c r="AI119" s="3">
        <f>IF(X119&lt;'CDO Param'!I$13,1,0)</f>
        <v>0</v>
      </c>
      <c r="AJ119" s="3">
        <f>IF(Y119&lt;'CDO Param'!J$13,1,0)</f>
        <v>0</v>
      </c>
      <c r="AK119" s="3">
        <f>IF(Z119&lt;'CDO Param'!K$13,1,0)</f>
        <v>0</v>
      </c>
      <c r="AL119" s="3">
        <f>IF(AA119&lt;'CDO Param'!L$13,1,0)</f>
        <v>0</v>
      </c>
      <c r="AN119" s="3">
        <f>AC119*'CDO Param'!C$6*'CDO Param'!C$9</f>
        <v>0</v>
      </c>
      <c r="AO119" s="3">
        <f>AD119*'CDO Param'!D$6*'CDO Param'!D$9</f>
        <v>0</v>
      </c>
      <c r="AP119" s="3">
        <f>AE119*'CDO Param'!E$6*'CDO Param'!E$9</f>
        <v>0</v>
      </c>
      <c r="AQ119" s="3">
        <f>AF119*'CDO Param'!F$6*'CDO Param'!F$9</f>
        <v>0</v>
      </c>
      <c r="AR119" s="3">
        <f>AG119*'CDO Param'!G$6*'CDO Param'!G$9</f>
        <v>0</v>
      </c>
      <c r="AS119" s="3">
        <f>AH119*'CDO Param'!H$6*'CDO Param'!H$9</f>
        <v>0</v>
      </c>
      <c r="AT119" s="3">
        <f>AI119*'CDO Param'!I$6*'CDO Param'!I$9</f>
        <v>0</v>
      </c>
      <c r="AU119" s="3">
        <f>AJ119*'CDO Param'!J$6*'CDO Param'!J$9</f>
        <v>0</v>
      </c>
      <c r="AV119" s="3">
        <f>AK119*'CDO Param'!K$6*'CDO Param'!K$9</f>
        <v>0</v>
      </c>
      <c r="AW119" s="3">
        <f>AL119*'CDO Param'!L$6*'CDO Param'!L$9</f>
        <v>0</v>
      </c>
      <c r="AY119" s="2">
        <f t="shared" si="5"/>
        <v>0</v>
      </c>
      <c r="BI119" s="5">
        <f>AY119/'CDO Param'!$M$6</f>
        <v>0</v>
      </c>
      <c r="BJ119" s="5">
        <f t="shared" si="6"/>
        <v>0</v>
      </c>
      <c r="BK119" s="5">
        <f t="shared" si="7"/>
        <v>0</v>
      </c>
    </row>
    <row r="120" spans="1:63" x14ac:dyDescent="0.2">
      <c r="A120" s="3">
        <v>117</v>
      </c>
      <c r="B120" s="3">
        <v>116</v>
      </c>
      <c r="C120">
        <v>0.3464992914814502</v>
      </c>
      <c r="D120">
        <v>-2.0315565052442253</v>
      </c>
      <c r="E120">
        <v>0.27967871574219316</v>
      </c>
      <c r="F120">
        <v>-1.1758129403460771</v>
      </c>
      <c r="G120">
        <v>-1.5009663911769167</v>
      </c>
      <c r="H120">
        <v>0.59147396314074285</v>
      </c>
      <c r="I120">
        <v>0.68227109295548871</v>
      </c>
      <c r="J120">
        <v>0.52142922868370079</v>
      </c>
      <c r="K120">
        <v>6.1741047829855233E-2</v>
      </c>
      <c r="L120">
        <v>-0.78102175393723883</v>
      </c>
      <c r="M120">
        <v>0.69003135649836622</v>
      </c>
      <c r="N120">
        <v>0.91072706709383056</v>
      </c>
      <c r="O120">
        <v>-0.68282133725006133</v>
      </c>
      <c r="P120">
        <v>-0.30375986170838587</v>
      </c>
      <c r="R120">
        <f>SQRT(Correlation)*$F120 + SQRT('CDO Param'!C$17 - Correlation)*HLOOKUP('CDO Param'!C$12,$C$4:$E$1004,$A120,FALSE) + SQRT(1-Correlation)*G120</f>
        <v>-2.0830719218683913</v>
      </c>
      <c r="S120">
        <f>SQRT(Correlation)*$F120 + SQRT('CDO Param'!D$17 - Correlation)*HLOOKUP('CDO Param'!D$12,$C$4:$E$1004,$A120,FALSE) + SQRT(1-Correlation)*H120</f>
        <v>-9.800870556032848E-2</v>
      </c>
      <c r="T120">
        <f>SQRT(Correlation)*$F120 + SQRT('CDO Param'!E$17 - Correlation)*HLOOKUP('CDO Param'!E$12,$C$4:$E$1004,$A120,FALSE) + SQRT(1-Correlation)*I120</f>
        <v>0.36710958672221211</v>
      </c>
      <c r="U120">
        <f>SQRT(Correlation)*$F120 + SQRT('CDO Param'!F$17 - Correlation)*HLOOKUP('CDO Param'!F$12,$C$4:$E$1004,$A120,FALSE) + SQRT(1-Correlation)*J120</f>
        <v>0.18538456301419776</v>
      </c>
      <c r="V120">
        <f>SQRT(Correlation)*$F120 + SQRT('CDO Param'!G$17 - Correlation)*HLOOKUP('CDO Param'!G$12,$C$4:$E$1004,$A120,FALSE) + SQRT(1-Correlation)*K120</f>
        <v>-0.2507139364730695</v>
      </c>
      <c r="W120">
        <f>SQRT(Correlation)*$F120 + SQRT('CDO Param'!H$17 - Correlation)*HLOOKUP('CDO Param'!H$12,$C$4:$E$1004,$A120,FALSE) + SQRT(1-Correlation)*L120</f>
        <v>-1.400072468998073</v>
      </c>
      <c r="X120">
        <f>SQRT(Correlation)*$F120 + SQRT('CDO Param'!I$17 - Correlation)*HLOOKUP('CDO Param'!I$12,$C$4:$E$1004,$A120,FALSE) + SQRT(1-Correlation)*M120</f>
        <v>0.34533458568774883</v>
      </c>
      <c r="Y120">
        <f>SQRT(Correlation)*$F120 + SQRT('CDO Param'!J$17 - Correlation)*HLOOKUP('CDO Param'!J$12,$C$4:$E$1004,$A120,FALSE) + SQRT(1-Correlation)*N120</f>
        <v>0.58384195372711711</v>
      </c>
      <c r="Z120">
        <f>SQRT(Correlation)*$F120 + SQRT('CDO Param'!K$17 - Correlation)*HLOOKUP('CDO Param'!K$12,$C$4:$E$1004,$A120,FALSE) + SQRT(1-Correlation)*O120</f>
        <v>-0.92793080210898005</v>
      </c>
      <c r="AA120">
        <f>SQRT(Correlation)*$F120 + SQRT('CDO Param'!L$17 - Correlation)*HLOOKUP('CDO Param'!L$12,$C$4:$E$1004,$A120,FALSE) + SQRT(1-Correlation)*P120</f>
        <v>-0.56832151132820918</v>
      </c>
      <c r="AC120" s="3">
        <f>IF(R120&lt;'CDO Param'!C$13,1,0)</f>
        <v>0</v>
      </c>
      <c r="AD120" s="3">
        <f>IF(S120&lt;'CDO Param'!D$13,1,0)</f>
        <v>0</v>
      </c>
      <c r="AE120" s="3">
        <f>IF(T120&lt;'CDO Param'!E$13,1,0)</f>
        <v>0</v>
      </c>
      <c r="AF120" s="3">
        <f>IF(U120&lt;'CDO Param'!F$13,1,0)</f>
        <v>0</v>
      </c>
      <c r="AG120" s="3">
        <f>IF(V120&lt;'CDO Param'!G$13,1,0)</f>
        <v>1</v>
      </c>
      <c r="AH120" s="3">
        <f>IF(W120&lt;'CDO Param'!H$13,1,0)</f>
        <v>0</v>
      </c>
      <c r="AI120" s="3">
        <f>IF(X120&lt;'CDO Param'!I$13,1,0)</f>
        <v>0</v>
      </c>
      <c r="AJ120" s="3">
        <f>IF(Y120&lt;'CDO Param'!J$13,1,0)</f>
        <v>0</v>
      </c>
      <c r="AK120" s="3">
        <f>IF(Z120&lt;'CDO Param'!K$13,1,0)</f>
        <v>0</v>
      </c>
      <c r="AL120" s="3">
        <f>IF(AA120&lt;'CDO Param'!L$13,1,0)</f>
        <v>0</v>
      </c>
      <c r="AN120" s="3">
        <f>AC120*'CDO Param'!C$6*'CDO Param'!C$9</f>
        <v>0</v>
      </c>
      <c r="AO120" s="3">
        <f>AD120*'CDO Param'!D$6*'CDO Param'!D$9</f>
        <v>0</v>
      </c>
      <c r="AP120" s="3">
        <f>AE120*'CDO Param'!E$6*'CDO Param'!E$9</f>
        <v>0</v>
      </c>
      <c r="AQ120" s="3">
        <f>AF120*'CDO Param'!F$6*'CDO Param'!F$9</f>
        <v>0</v>
      </c>
      <c r="AR120" s="3">
        <f>AG120*'CDO Param'!G$6*'CDO Param'!G$9</f>
        <v>4500</v>
      </c>
      <c r="AS120" s="3">
        <f>AH120*'CDO Param'!H$6*'CDO Param'!H$9</f>
        <v>0</v>
      </c>
      <c r="AT120" s="3">
        <f>AI120*'CDO Param'!I$6*'CDO Param'!I$9</f>
        <v>0</v>
      </c>
      <c r="AU120" s="3">
        <f>AJ120*'CDO Param'!J$6*'CDO Param'!J$9</f>
        <v>0</v>
      </c>
      <c r="AV120" s="3">
        <f>AK120*'CDO Param'!K$6*'CDO Param'!K$9</f>
        <v>0</v>
      </c>
      <c r="AW120" s="3">
        <f>AL120*'CDO Param'!L$6*'CDO Param'!L$9</f>
        <v>0</v>
      </c>
      <c r="AY120" s="2">
        <f t="shared" si="5"/>
        <v>4500</v>
      </c>
      <c r="BI120" s="5">
        <f>AY120/'CDO Param'!$M$6</f>
        <v>4.6875E-2</v>
      </c>
      <c r="BJ120" s="5">
        <f t="shared" si="6"/>
        <v>0</v>
      </c>
      <c r="BK120" s="5">
        <f t="shared" si="7"/>
        <v>0</v>
      </c>
    </row>
    <row r="121" spans="1:63" x14ac:dyDescent="0.2">
      <c r="A121" s="3">
        <v>118</v>
      </c>
      <c r="B121" s="3">
        <v>117</v>
      </c>
      <c r="C121">
        <v>0.45623551159224007</v>
      </c>
      <c r="D121">
        <v>0.22614813133259304</v>
      </c>
      <c r="E121">
        <v>2.9582588467746973</v>
      </c>
      <c r="F121">
        <v>0.46504283091053367</v>
      </c>
      <c r="G121">
        <v>0.78223138189059682</v>
      </c>
      <c r="H121">
        <v>-0.78016228144406341</v>
      </c>
      <c r="I121">
        <v>-2.4044493329711258</v>
      </c>
      <c r="J121">
        <v>-1.2319560482865199</v>
      </c>
      <c r="K121">
        <v>0.4412106591189513</v>
      </c>
      <c r="L121">
        <v>0.21290134100127034</v>
      </c>
      <c r="M121">
        <v>-0.51954430091427639</v>
      </c>
      <c r="N121">
        <v>4.048047230753582E-2</v>
      </c>
      <c r="O121">
        <v>1.0378494152973872</v>
      </c>
      <c r="P121">
        <v>-1.0084022505907342E-2</v>
      </c>
      <c r="R121">
        <f>SQRT(Correlation)*$F121 + SQRT('CDO Param'!C$17 - Correlation)*HLOOKUP('CDO Param'!C$12,$C$4:$E$1004,$A121,FALSE) + SQRT(1-Correlation)*G121</f>
        <v>0.92113147817515495</v>
      </c>
      <c r="S121">
        <f>SQRT(Correlation)*$F121 + SQRT('CDO Param'!D$17 - Correlation)*HLOOKUP('CDO Param'!D$12,$C$4:$E$1004,$A121,FALSE) + SQRT(1-Correlation)*H121</f>
        <v>-0.56108529521039463</v>
      </c>
      <c r="T121">
        <f>SQRT(Correlation)*$F121 + SQRT('CDO Param'!E$17 - Correlation)*HLOOKUP('CDO Param'!E$12,$C$4:$E$1004,$A121,FALSE) + SQRT(1-Correlation)*I121</f>
        <v>-2.0132928973824824</v>
      </c>
      <c r="U121">
        <f>SQRT(Correlation)*$F121 + SQRT('CDO Param'!F$17 - Correlation)*HLOOKUP('CDO Param'!F$12,$C$4:$E$1004,$A121,FALSE) + SQRT(1-Correlation)*J121</f>
        <v>-0.36018988377791394</v>
      </c>
      <c r="V121">
        <f>SQRT(Correlation)*$F121 + SQRT('CDO Param'!G$17 - Correlation)*HLOOKUP('CDO Param'!G$12,$C$4:$E$1004,$A121,FALSE) + SQRT(1-Correlation)*K121</f>
        <v>1.2271154263918276</v>
      </c>
      <c r="W121">
        <f>SQRT(Correlation)*$F121 + SQRT('CDO Param'!H$17 - Correlation)*HLOOKUP('CDO Param'!H$12,$C$4:$E$1004,$A121,FALSE) + SQRT(1-Correlation)*L121</f>
        <v>0.38101757730503483</v>
      </c>
      <c r="X121">
        <f>SQRT(Correlation)*$F121 + SQRT('CDO Param'!I$17 - Correlation)*HLOOKUP('CDO Param'!I$12,$C$4:$E$1004,$A121,FALSE) + SQRT(1-Correlation)*M121</f>
        <v>0.31566324228911558</v>
      </c>
      <c r="Y121">
        <f>SQRT(Correlation)*$F121 + SQRT('CDO Param'!J$17 - Correlation)*HLOOKUP('CDO Param'!J$12,$C$4:$E$1004,$A121,FALSE) + SQRT(1-Correlation)*N121</f>
        <v>0.30617117379127912</v>
      </c>
      <c r="Z121">
        <f>SQRT(Correlation)*$F121 + SQRT('CDO Param'!K$17 - Correlation)*HLOOKUP('CDO Param'!K$12,$C$4:$E$1004,$A121,FALSE) + SQRT(1-Correlation)*O121</f>
        <v>1.252358432000046</v>
      </c>
      <c r="AA121">
        <f>SQRT(Correlation)*$F121 + SQRT('CDO Param'!L$17 - Correlation)*HLOOKUP('CDO Param'!L$12,$C$4:$E$1004,$A121,FALSE) + SQRT(1-Correlation)*P121</f>
        <v>0.25820148208740373</v>
      </c>
      <c r="AC121" s="3">
        <f>IF(R121&lt;'CDO Param'!C$13,1,0)</f>
        <v>0</v>
      </c>
      <c r="AD121" s="3">
        <f>IF(S121&lt;'CDO Param'!D$13,1,0)</f>
        <v>0</v>
      </c>
      <c r="AE121" s="3">
        <f>IF(T121&lt;'CDO Param'!E$13,1,0)</f>
        <v>1</v>
      </c>
      <c r="AF121" s="3">
        <f>IF(U121&lt;'CDO Param'!F$13,1,0)</f>
        <v>0</v>
      </c>
      <c r="AG121" s="3">
        <f>IF(V121&lt;'CDO Param'!G$13,1,0)</f>
        <v>0</v>
      </c>
      <c r="AH121" s="3">
        <f>IF(W121&lt;'CDO Param'!H$13,1,0)</f>
        <v>0</v>
      </c>
      <c r="AI121" s="3">
        <f>IF(X121&lt;'CDO Param'!I$13,1,0)</f>
        <v>0</v>
      </c>
      <c r="AJ121" s="3">
        <f>IF(Y121&lt;'CDO Param'!J$13,1,0)</f>
        <v>0</v>
      </c>
      <c r="AK121" s="3">
        <f>IF(Z121&lt;'CDO Param'!K$13,1,0)</f>
        <v>0</v>
      </c>
      <c r="AL121" s="3">
        <f>IF(AA121&lt;'CDO Param'!L$13,1,0)</f>
        <v>0</v>
      </c>
      <c r="AN121" s="3">
        <f>AC121*'CDO Param'!C$6*'CDO Param'!C$9</f>
        <v>0</v>
      </c>
      <c r="AO121" s="3">
        <f>AD121*'CDO Param'!D$6*'CDO Param'!D$9</f>
        <v>0</v>
      </c>
      <c r="AP121" s="3">
        <f>AE121*'CDO Param'!E$6*'CDO Param'!E$9</f>
        <v>4500</v>
      </c>
      <c r="AQ121" s="3">
        <f>AF121*'CDO Param'!F$6*'CDO Param'!F$9</f>
        <v>0</v>
      </c>
      <c r="AR121" s="3">
        <f>AG121*'CDO Param'!G$6*'CDO Param'!G$9</f>
        <v>0</v>
      </c>
      <c r="AS121" s="3">
        <f>AH121*'CDO Param'!H$6*'CDO Param'!H$9</f>
        <v>0</v>
      </c>
      <c r="AT121" s="3">
        <f>AI121*'CDO Param'!I$6*'CDO Param'!I$9</f>
        <v>0</v>
      </c>
      <c r="AU121" s="3">
        <f>AJ121*'CDO Param'!J$6*'CDO Param'!J$9</f>
        <v>0</v>
      </c>
      <c r="AV121" s="3">
        <f>AK121*'CDO Param'!K$6*'CDO Param'!K$9</f>
        <v>0</v>
      </c>
      <c r="AW121" s="3">
        <f>AL121*'CDO Param'!L$6*'CDO Param'!L$9</f>
        <v>0</v>
      </c>
      <c r="AY121" s="2">
        <f t="shared" si="5"/>
        <v>4500</v>
      </c>
      <c r="BI121" s="5">
        <f>AY121/'CDO Param'!$M$6</f>
        <v>4.6875E-2</v>
      </c>
      <c r="BJ121" s="5">
        <f t="shared" si="6"/>
        <v>0</v>
      </c>
      <c r="BK121" s="5">
        <f t="shared" si="7"/>
        <v>0</v>
      </c>
    </row>
    <row r="122" spans="1:63" x14ac:dyDescent="0.2">
      <c r="A122" s="3">
        <v>119</v>
      </c>
      <c r="B122" s="3">
        <v>118</v>
      </c>
      <c r="C122">
        <v>1.1992028703389224</v>
      </c>
      <c r="D122">
        <v>2.5797635316848755</v>
      </c>
      <c r="E122">
        <v>1.3987209968036041</v>
      </c>
      <c r="F122">
        <v>-0.20079028217878658</v>
      </c>
      <c r="G122">
        <v>-0.87801709014456719</v>
      </c>
      <c r="H122">
        <v>0.75803200161317363</v>
      </c>
      <c r="I122">
        <v>0.25924805413524155</v>
      </c>
      <c r="J122">
        <v>-3.1070612749317661E-2</v>
      </c>
      <c r="K122">
        <v>-0.83569375419756398</v>
      </c>
      <c r="L122">
        <v>-0.36342498788144439</v>
      </c>
      <c r="M122">
        <v>-0.46907871364965104</v>
      </c>
      <c r="N122">
        <v>1.6057947505032644</v>
      </c>
      <c r="O122">
        <v>0.64785353970364667</v>
      </c>
      <c r="P122">
        <v>0.58839987104875036</v>
      </c>
      <c r="R122">
        <f>SQRT(Correlation)*$F122 + SQRT('CDO Param'!C$17 - Correlation)*HLOOKUP('CDO Param'!C$12,$C$4:$E$1004,$A122,FALSE) + SQRT(1-Correlation)*G122</f>
        <v>-0.531621953771925</v>
      </c>
      <c r="S122">
        <f>SQRT(Correlation)*$F122 + SQRT('CDO Param'!D$17 - Correlation)*HLOOKUP('CDO Param'!D$12,$C$4:$E$1004,$A122,FALSE) + SQRT(1-Correlation)*H122</f>
        <v>1.0204704943693561</v>
      </c>
      <c r="T122">
        <f>SQRT(Correlation)*$F122 + SQRT('CDO Param'!E$17 - Correlation)*HLOOKUP('CDO Param'!E$12,$C$4:$E$1004,$A122,FALSE) + SQRT(1-Correlation)*I122</f>
        <v>0.49972809328207335</v>
      </c>
      <c r="U122">
        <f>SQRT(Correlation)*$F122 + SQRT('CDO Param'!F$17 - Correlation)*HLOOKUP('CDO Param'!F$12,$C$4:$E$1004,$A122,FALSE) + SQRT(1-Correlation)*J122</f>
        <v>0.21979188929415125</v>
      </c>
      <c r="V122">
        <f>SQRT(Correlation)*$F122 + SQRT('CDO Param'!G$17 - Correlation)*HLOOKUP('CDO Param'!G$12,$C$4:$E$1004,$A122,FALSE) + SQRT(1-Correlation)*K122</f>
        <v>-0.54354064622273612</v>
      </c>
      <c r="W122">
        <f>SQRT(Correlation)*$F122 + SQRT('CDO Param'!H$17 - Correlation)*HLOOKUP('CDO Param'!H$12,$C$4:$E$1004,$A122,FALSE) + SQRT(1-Correlation)*L122</f>
        <v>-4.3437021046198454E-2</v>
      </c>
      <c r="X122">
        <f>SQRT(Correlation)*$F122 + SQRT('CDO Param'!I$17 - Correlation)*HLOOKUP('CDO Param'!I$12,$C$4:$E$1004,$A122,FALSE) + SQRT(1-Correlation)*M122</f>
        <v>-0.19573908044081922</v>
      </c>
      <c r="Y122">
        <f>SQRT(Correlation)*$F122 + SQRT('CDO Param'!J$17 - Correlation)*HLOOKUP('CDO Param'!J$12,$C$4:$E$1004,$A122,FALSE) + SQRT(1-Correlation)*N122</f>
        <v>1.7771744541715129</v>
      </c>
      <c r="Z122">
        <f>SQRT(Correlation)*$F122 + SQRT('CDO Param'!K$17 - Correlation)*HLOOKUP('CDO Param'!K$12,$C$4:$E$1004,$A122,FALSE) + SQRT(1-Correlation)*O122</f>
        <v>0.86839162697162919</v>
      </c>
      <c r="AA122">
        <f>SQRT(Correlation)*$F122 + SQRT('CDO Param'!L$17 - Correlation)*HLOOKUP('CDO Param'!L$12,$C$4:$E$1004,$A122,FALSE) + SQRT(1-Correlation)*P122</f>
        <v>0.81198892451089977</v>
      </c>
      <c r="AC122" s="3">
        <f>IF(R122&lt;'CDO Param'!C$13,1,0)</f>
        <v>0</v>
      </c>
      <c r="AD122" s="3">
        <f>IF(S122&lt;'CDO Param'!D$13,1,0)</f>
        <v>0</v>
      </c>
      <c r="AE122" s="3">
        <f>IF(T122&lt;'CDO Param'!E$13,1,0)</f>
        <v>0</v>
      </c>
      <c r="AF122" s="3">
        <f>IF(U122&lt;'CDO Param'!F$13,1,0)</f>
        <v>0</v>
      </c>
      <c r="AG122" s="3">
        <f>IF(V122&lt;'CDO Param'!G$13,1,0)</f>
        <v>1</v>
      </c>
      <c r="AH122" s="3">
        <f>IF(W122&lt;'CDO Param'!H$13,1,0)</f>
        <v>0</v>
      </c>
      <c r="AI122" s="3">
        <f>IF(X122&lt;'CDO Param'!I$13,1,0)</f>
        <v>0</v>
      </c>
      <c r="AJ122" s="3">
        <f>IF(Y122&lt;'CDO Param'!J$13,1,0)</f>
        <v>0</v>
      </c>
      <c r="AK122" s="3">
        <f>IF(Z122&lt;'CDO Param'!K$13,1,0)</f>
        <v>0</v>
      </c>
      <c r="AL122" s="3">
        <f>IF(AA122&lt;'CDO Param'!L$13,1,0)</f>
        <v>0</v>
      </c>
      <c r="AN122" s="3">
        <f>AC122*'CDO Param'!C$6*'CDO Param'!C$9</f>
        <v>0</v>
      </c>
      <c r="AO122" s="3">
        <f>AD122*'CDO Param'!D$6*'CDO Param'!D$9</f>
        <v>0</v>
      </c>
      <c r="AP122" s="3">
        <f>AE122*'CDO Param'!E$6*'CDO Param'!E$9</f>
        <v>0</v>
      </c>
      <c r="AQ122" s="3">
        <f>AF122*'CDO Param'!F$6*'CDO Param'!F$9</f>
        <v>0</v>
      </c>
      <c r="AR122" s="3">
        <f>AG122*'CDO Param'!G$6*'CDO Param'!G$9</f>
        <v>4500</v>
      </c>
      <c r="AS122" s="3">
        <f>AH122*'CDO Param'!H$6*'CDO Param'!H$9</f>
        <v>0</v>
      </c>
      <c r="AT122" s="3">
        <f>AI122*'CDO Param'!I$6*'CDO Param'!I$9</f>
        <v>0</v>
      </c>
      <c r="AU122" s="3">
        <f>AJ122*'CDO Param'!J$6*'CDO Param'!J$9</f>
        <v>0</v>
      </c>
      <c r="AV122" s="3">
        <f>AK122*'CDO Param'!K$6*'CDO Param'!K$9</f>
        <v>0</v>
      </c>
      <c r="AW122" s="3">
        <f>AL122*'CDO Param'!L$6*'CDO Param'!L$9</f>
        <v>0</v>
      </c>
      <c r="AY122" s="2">
        <f t="shared" si="5"/>
        <v>4500</v>
      </c>
      <c r="BI122" s="5">
        <f>AY122/'CDO Param'!$M$6</f>
        <v>4.6875E-2</v>
      </c>
      <c r="BJ122" s="5">
        <f t="shared" si="6"/>
        <v>0</v>
      </c>
      <c r="BK122" s="5">
        <f t="shared" si="7"/>
        <v>0</v>
      </c>
    </row>
    <row r="123" spans="1:63" x14ac:dyDescent="0.2">
      <c r="A123" s="3">
        <v>120</v>
      </c>
      <c r="B123" s="3">
        <v>119</v>
      </c>
      <c r="C123">
        <v>-0.16951616998994723</v>
      </c>
      <c r="D123">
        <v>1.3440057955449447E-2</v>
      </c>
      <c r="E123">
        <v>0.28598037715710234</v>
      </c>
      <c r="F123">
        <v>-0.4937828634865582</v>
      </c>
      <c r="G123">
        <v>-0.16267449609586038</v>
      </c>
      <c r="H123">
        <v>0.14627516975451726</v>
      </c>
      <c r="I123">
        <v>0.81682173913577572</v>
      </c>
      <c r="J123">
        <v>0.52877226153213996</v>
      </c>
      <c r="K123">
        <v>-0.20806737666134723</v>
      </c>
      <c r="L123">
        <v>-0.24172550183720887</v>
      </c>
      <c r="M123">
        <v>-0.32872776500880718</v>
      </c>
      <c r="N123">
        <v>-0.17396473594999406</v>
      </c>
      <c r="O123">
        <v>1.3948624655313324</v>
      </c>
      <c r="P123">
        <v>0.666420874040341</v>
      </c>
      <c r="R123">
        <f>SQRT(Correlation)*$F123 + SQRT('CDO Param'!C$17 - Correlation)*HLOOKUP('CDO Param'!C$12,$C$4:$E$1004,$A123,FALSE) + SQRT(1-Correlation)*G123</f>
        <v>-0.30857371805871014</v>
      </c>
      <c r="S123">
        <f>SQRT(Correlation)*$F123 + SQRT('CDO Param'!D$17 - Correlation)*HLOOKUP('CDO Param'!D$12,$C$4:$E$1004,$A123,FALSE) + SQRT(1-Correlation)*H123</f>
        <v>-1.5478330128169654E-2</v>
      </c>
      <c r="T123">
        <f>SQRT(Correlation)*$F123 + SQRT('CDO Param'!E$17 - Correlation)*HLOOKUP('CDO Param'!E$12,$C$4:$E$1004,$A123,FALSE) + SQRT(1-Correlation)*I123</f>
        <v>0.57390752668517742</v>
      </c>
      <c r="U123">
        <f>SQRT(Correlation)*$F123 + SQRT('CDO Param'!F$17 - Correlation)*HLOOKUP('CDO Param'!F$12,$C$4:$E$1004,$A123,FALSE) + SQRT(1-Correlation)*J123</f>
        <v>0.40943671752561872</v>
      </c>
      <c r="V123">
        <f>SQRT(Correlation)*$F123 + SQRT('CDO Param'!G$17 - Correlation)*HLOOKUP('CDO Param'!G$12,$C$4:$E$1004,$A123,FALSE) + SQRT(1-Correlation)*K123</f>
        <v>-0.28959074057012607</v>
      </c>
      <c r="W123">
        <f>SQRT(Correlation)*$F123 + SQRT('CDO Param'!H$17 - Correlation)*HLOOKUP('CDO Param'!H$12,$C$4:$E$1004,$A123,FALSE) + SQRT(1-Correlation)*L123</f>
        <v>-0.38356808689962268</v>
      </c>
      <c r="X123">
        <f>SQRT(Correlation)*$F123 + SQRT('CDO Param'!I$17 - Correlation)*HLOOKUP('CDO Param'!I$12,$C$4:$E$1004,$A123,FALSE) + SQRT(1-Correlation)*M123</f>
        <v>-0.40405923573165015</v>
      </c>
      <c r="Y123">
        <f>SQRT(Correlation)*$F123 + SQRT('CDO Param'!J$17 - Correlation)*HLOOKUP('CDO Param'!J$12,$C$4:$E$1004,$A123,FALSE) + SQRT(1-Correlation)*N123</f>
        <v>-0.36603505416303384</v>
      </c>
      <c r="Z123">
        <f>SQRT(Correlation)*$F123 + SQRT('CDO Param'!K$17 - Correlation)*HLOOKUP('CDO Param'!K$12,$C$4:$E$1004,$A123,FALSE) + SQRT(1-Correlation)*O123</f>
        <v>1.1222851094096287</v>
      </c>
      <c r="AA123">
        <f>SQRT(Correlation)*$F123 + SQRT('CDO Param'!L$17 - Correlation)*HLOOKUP('CDO Param'!L$12,$C$4:$E$1004,$A123,FALSE) + SQRT(1-Correlation)*P123</f>
        <v>0.43122473795679006</v>
      </c>
      <c r="AC123" s="3">
        <f>IF(R123&lt;'CDO Param'!C$13,1,0)</f>
        <v>0</v>
      </c>
      <c r="AD123" s="3">
        <f>IF(S123&lt;'CDO Param'!D$13,1,0)</f>
        <v>0</v>
      </c>
      <c r="AE123" s="3">
        <f>IF(T123&lt;'CDO Param'!E$13,1,0)</f>
        <v>0</v>
      </c>
      <c r="AF123" s="3">
        <f>IF(U123&lt;'CDO Param'!F$13,1,0)</f>
        <v>0</v>
      </c>
      <c r="AG123" s="3">
        <f>IF(V123&lt;'CDO Param'!G$13,1,0)</f>
        <v>1</v>
      </c>
      <c r="AH123" s="3">
        <f>IF(W123&lt;'CDO Param'!H$13,1,0)</f>
        <v>0</v>
      </c>
      <c r="AI123" s="3">
        <f>IF(X123&lt;'CDO Param'!I$13,1,0)</f>
        <v>0</v>
      </c>
      <c r="AJ123" s="3">
        <f>IF(Y123&lt;'CDO Param'!J$13,1,0)</f>
        <v>0</v>
      </c>
      <c r="AK123" s="3">
        <f>IF(Z123&lt;'CDO Param'!K$13,1,0)</f>
        <v>0</v>
      </c>
      <c r="AL123" s="3">
        <f>IF(AA123&lt;'CDO Param'!L$13,1,0)</f>
        <v>0</v>
      </c>
      <c r="AN123" s="3">
        <f>AC123*'CDO Param'!C$6*'CDO Param'!C$9</f>
        <v>0</v>
      </c>
      <c r="AO123" s="3">
        <f>AD123*'CDO Param'!D$6*'CDO Param'!D$9</f>
        <v>0</v>
      </c>
      <c r="AP123" s="3">
        <f>AE123*'CDO Param'!E$6*'CDO Param'!E$9</f>
        <v>0</v>
      </c>
      <c r="AQ123" s="3">
        <f>AF123*'CDO Param'!F$6*'CDO Param'!F$9</f>
        <v>0</v>
      </c>
      <c r="AR123" s="3">
        <f>AG123*'CDO Param'!G$6*'CDO Param'!G$9</f>
        <v>4500</v>
      </c>
      <c r="AS123" s="3">
        <f>AH123*'CDO Param'!H$6*'CDO Param'!H$9</f>
        <v>0</v>
      </c>
      <c r="AT123" s="3">
        <f>AI123*'CDO Param'!I$6*'CDO Param'!I$9</f>
        <v>0</v>
      </c>
      <c r="AU123" s="3">
        <f>AJ123*'CDO Param'!J$6*'CDO Param'!J$9</f>
        <v>0</v>
      </c>
      <c r="AV123" s="3">
        <f>AK123*'CDO Param'!K$6*'CDO Param'!K$9</f>
        <v>0</v>
      </c>
      <c r="AW123" s="3">
        <f>AL123*'CDO Param'!L$6*'CDO Param'!L$9</f>
        <v>0</v>
      </c>
      <c r="AY123" s="2">
        <f t="shared" si="5"/>
        <v>4500</v>
      </c>
      <c r="BI123" s="5">
        <f>AY123/'CDO Param'!$M$6</f>
        <v>4.6875E-2</v>
      </c>
      <c r="BJ123" s="5">
        <f t="shared" si="6"/>
        <v>0</v>
      </c>
      <c r="BK123" s="5">
        <f t="shared" si="7"/>
        <v>0</v>
      </c>
    </row>
    <row r="124" spans="1:63" x14ac:dyDescent="0.2">
      <c r="A124" s="3">
        <v>121</v>
      </c>
      <c r="B124" s="3">
        <v>120</v>
      </c>
      <c r="C124">
        <v>-1.8090577214024961</v>
      </c>
      <c r="D124">
        <v>-0.89211880549555644</v>
      </c>
      <c r="E124">
        <v>1.1122074283775873</v>
      </c>
      <c r="F124">
        <v>1.7419461073586717</v>
      </c>
      <c r="G124">
        <v>1.8144146451959386</v>
      </c>
      <c r="H124">
        <v>2.7530040824785829</v>
      </c>
      <c r="I124">
        <v>-0.32542629924137145</v>
      </c>
      <c r="J124">
        <v>-0.2155650236090878</v>
      </c>
      <c r="K124">
        <v>-0.67960172600578517</v>
      </c>
      <c r="L124">
        <v>-2.3403572413371876E-2</v>
      </c>
      <c r="M124">
        <v>0.2232468432339374</v>
      </c>
      <c r="N124">
        <v>-1.819307726691477</v>
      </c>
      <c r="O124">
        <v>0.52834934649581555</v>
      </c>
      <c r="P124">
        <v>1.6653484635753557</v>
      </c>
      <c r="R124">
        <f>SQRT(Correlation)*$F124 + SQRT('CDO Param'!C$17 - Correlation)*HLOOKUP('CDO Param'!C$12,$C$4:$E$1004,$A124,FALSE) + SQRT(1-Correlation)*G124</f>
        <v>2.1459919442894053</v>
      </c>
      <c r="S124">
        <f>SQRT(Correlation)*$F124 + SQRT('CDO Param'!D$17 - Correlation)*HLOOKUP('CDO Param'!D$12,$C$4:$E$1004,$A124,FALSE) + SQRT(1-Correlation)*H124</f>
        <v>3.0364160671660803</v>
      </c>
      <c r="T124">
        <f>SQRT(Correlation)*$F124 + SQRT('CDO Param'!E$17 - Correlation)*HLOOKUP('CDO Param'!E$12,$C$4:$E$1004,$A124,FALSE) + SQRT(1-Correlation)*I124</f>
        <v>-0.23650645260413555</v>
      </c>
      <c r="U124">
        <f>SQRT(Correlation)*$F124 + SQRT('CDO Param'!F$17 - Correlation)*HLOOKUP('CDO Param'!F$12,$C$4:$E$1004,$A124,FALSE) + SQRT(1-Correlation)*J124</f>
        <v>0.59504593000320483</v>
      </c>
      <c r="V124">
        <f>SQRT(Correlation)*$F124 + SQRT('CDO Param'!G$17 - Correlation)*HLOOKUP('CDO Param'!G$12,$C$4:$E$1004,$A124,FALSE) + SQRT(1-Correlation)*K124</f>
        <v>0.15482206075702121</v>
      </c>
      <c r="W124">
        <f>SQRT(Correlation)*$F124 + SQRT('CDO Param'!H$17 - Correlation)*HLOOKUP('CDO Param'!H$12,$C$4:$E$1004,$A124,FALSE) + SQRT(1-Correlation)*L124</f>
        <v>0.40248449639048794</v>
      </c>
      <c r="X124">
        <f>SQRT(Correlation)*$F124 + SQRT('CDO Param'!I$17 - Correlation)*HLOOKUP('CDO Param'!I$12,$C$4:$E$1004,$A124,FALSE) + SQRT(1-Correlation)*M124</f>
        <v>1.0113394190635487</v>
      </c>
      <c r="Y124">
        <f>SQRT(Correlation)*$F124 + SQRT('CDO Param'!J$17 - Correlation)*HLOOKUP('CDO Param'!J$12,$C$4:$E$1004,$A124,FALSE) + SQRT(1-Correlation)*N124</f>
        <v>-1.653726812093911</v>
      </c>
      <c r="Z124">
        <f>SQRT(Correlation)*$F124 + SQRT('CDO Param'!K$17 - Correlation)*HLOOKUP('CDO Param'!K$12,$C$4:$E$1004,$A124,FALSE) + SQRT(1-Correlation)*O124</f>
        <v>0.57345624278902618</v>
      </c>
      <c r="AA124">
        <f>SQRT(Correlation)*$F124 + SQRT('CDO Param'!L$17 - Correlation)*HLOOKUP('CDO Param'!L$12,$C$4:$E$1004,$A124,FALSE) + SQRT(1-Correlation)*P124</f>
        <v>1.6521083150605664</v>
      </c>
      <c r="AC124" s="3">
        <f>IF(R124&lt;'CDO Param'!C$13,1,0)</f>
        <v>0</v>
      </c>
      <c r="AD124" s="3">
        <f>IF(S124&lt;'CDO Param'!D$13,1,0)</f>
        <v>0</v>
      </c>
      <c r="AE124" s="3">
        <f>IF(T124&lt;'CDO Param'!E$13,1,0)</f>
        <v>0</v>
      </c>
      <c r="AF124" s="3">
        <f>IF(U124&lt;'CDO Param'!F$13,1,0)</f>
        <v>0</v>
      </c>
      <c r="AG124" s="3">
        <f>IF(V124&lt;'CDO Param'!G$13,1,0)</f>
        <v>0</v>
      </c>
      <c r="AH124" s="3">
        <f>IF(W124&lt;'CDO Param'!H$13,1,0)</f>
        <v>0</v>
      </c>
      <c r="AI124" s="3">
        <f>IF(X124&lt;'CDO Param'!I$13,1,0)</f>
        <v>0</v>
      </c>
      <c r="AJ124" s="3">
        <f>IF(Y124&lt;'CDO Param'!J$13,1,0)</f>
        <v>0</v>
      </c>
      <c r="AK124" s="3">
        <f>IF(Z124&lt;'CDO Param'!K$13,1,0)</f>
        <v>0</v>
      </c>
      <c r="AL124" s="3">
        <f>IF(AA124&lt;'CDO Param'!L$13,1,0)</f>
        <v>0</v>
      </c>
      <c r="AN124" s="3">
        <f>AC124*'CDO Param'!C$6*'CDO Param'!C$9</f>
        <v>0</v>
      </c>
      <c r="AO124" s="3">
        <f>AD124*'CDO Param'!D$6*'CDO Param'!D$9</f>
        <v>0</v>
      </c>
      <c r="AP124" s="3">
        <f>AE124*'CDO Param'!E$6*'CDO Param'!E$9</f>
        <v>0</v>
      </c>
      <c r="AQ124" s="3">
        <f>AF124*'CDO Param'!F$6*'CDO Param'!F$9</f>
        <v>0</v>
      </c>
      <c r="AR124" s="3">
        <f>AG124*'CDO Param'!G$6*'CDO Param'!G$9</f>
        <v>0</v>
      </c>
      <c r="AS124" s="3">
        <f>AH124*'CDO Param'!H$6*'CDO Param'!H$9</f>
        <v>0</v>
      </c>
      <c r="AT124" s="3">
        <f>AI124*'CDO Param'!I$6*'CDO Param'!I$9</f>
        <v>0</v>
      </c>
      <c r="AU124" s="3">
        <f>AJ124*'CDO Param'!J$6*'CDO Param'!J$9</f>
        <v>0</v>
      </c>
      <c r="AV124" s="3">
        <f>AK124*'CDO Param'!K$6*'CDO Param'!K$9</f>
        <v>0</v>
      </c>
      <c r="AW124" s="3">
        <f>AL124*'CDO Param'!L$6*'CDO Param'!L$9</f>
        <v>0</v>
      </c>
      <c r="AY124" s="2">
        <f t="shared" si="5"/>
        <v>0</v>
      </c>
      <c r="BI124" s="5">
        <f>AY124/'CDO Param'!$M$6</f>
        <v>0</v>
      </c>
      <c r="BJ124" s="5">
        <f t="shared" si="6"/>
        <v>0</v>
      </c>
      <c r="BK124" s="5">
        <f t="shared" si="7"/>
        <v>0</v>
      </c>
    </row>
    <row r="125" spans="1:63" x14ac:dyDescent="0.2">
      <c r="A125" s="3">
        <v>122</v>
      </c>
      <c r="B125" s="3">
        <v>121</v>
      </c>
      <c r="C125">
        <v>0.20508878151304089</v>
      </c>
      <c r="D125">
        <v>-0.66137090470874682</v>
      </c>
      <c r="E125">
        <v>-1.1558995538507588</v>
      </c>
      <c r="F125">
        <v>-1.6551121007069014</v>
      </c>
      <c r="G125">
        <v>0.56654243962839246</v>
      </c>
      <c r="H125">
        <v>-0.28783006200683303</v>
      </c>
      <c r="I125">
        <v>1.3456769920594525</v>
      </c>
      <c r="J125">
        <v>0.69973339122952893</v>
      </c>
      <c r="K125">
        <v>1.425164555257652</v>
      </c>
      <c r="L125">
        <v>1.5192290447885171</v>
      </c>
      <c r="M125">
        <v>-0.16922285794862546</v>
      </c>
      <c r="N125">
        <v>-0.68406961872824468</v>
      </c>
      <c r="O125">
        <v>0.68280996856628917</v>
      </c>
      <c r="P125">
        <v>0.1490775503043551</v>
      </c>
      <c r="R125">
        <f>SQRT(Correlation)*$F125 + SQRT('CDO Param'!C$17 - Correlation)*HLOOKUP('CDO Param'!C$12,$C$4:$E$1004,$A125,FALSE) + SQRT(1-Correlation)*G125</f>
        <v>-7.9455022321539004E-2</v>
      </c>
      <c r="S125">
        <f>SQRT(Correlation)*$F125 + SQRT('CDO Param'!D$17 - Correlation)*HLOOKUP('CDO Param'!D$12,$C$4:$E$1004,$A125,FALSE) + SQRT(1-Correlation)*H125</f>
        <v>-0.88998394493651256</v>
      </c>
      <c r="T125">
        <f>SQRT(Correlation)*$F125 + SQRT('CDO Param'!E$17 - Correlation)*HLOOKUP('CDO Param'!E$12,$C$4:$E$1004,$A125,FALSE) + SQRT(1-Correlation)*I125</f>
        <v>0.80749027608095392</v>
      </c>
      <c r="U125">
        <f>SQRT(Correlation)*$F125 + SQRT('CDO Param'!F$17 - Correlation)*HLOOKUP('CDO Param'!F$12,$C$4:$E$1004,$A125,FALSE) + SQRT(1-Correlation)*J125</f>
        <v>-0.11803401852347661</v>
      </c>
      <c r="V125">
        <f>SQRT(Correlation)*$F125 + SQRT('CDO Param'!G$17 - Correlation)*HLOOKUP('CDO Param'!G$12,$C$4:$E$1004,$A125,FALSE) + SQRT(1-Correlation)*K125</f>
        <v>0.57017041067534635</v>
      </c>
      <c r="W125">
        <f>SQRT(Correlation)*$F125 + SQRT('CDO Param'!H$17 - Correlation)*HLOOKUP('CDO Param'!H$12,$C$4:$E$1004,$A125,FALSE) + SQRT(1-Correlation)*L125</f>
        <v>0.82434284827031556</v>
      </c>
      <c r="X125">
        <f>SQRT(Correlation)*$F125 + SQRT('CDO Param'!I$17 - Correlation)*HLOOKUP('CDO Param'!I$12,$C$4:$E$1004,$A125,FALSE) + SQRT(1-Correlation)*M125</f>
        <v>-0.94239829885541215</v>
      </c>
      <c r="Y125">
        <f>SQRT(Correlation)*$F125 + SQRT('CDO Param'!J$17 - Correlation)*HLOOKUP('CDO Param'!J$12,$C$4:$E$1004,$A125,FALSE) + SQRT(1-Correlation)*N125</f>
        <v>-1.118096432847971</v>
      </c>
      <c r="Z125">
        <f>SQRT(Correlation)*$F125 + SQRT('CDO Param'!K$17 - Correlation)*HLOOKUP('CDO Param'!K$12,$C$4:$E$1004,$A125,FALSE) + SQRT(1-Correlation)*O125</f>
        <v>0.17863940206453249</v>
      </c>
      <c r="AA125">
        <f>SQRT(Correlation)*$F125 + SQRT('CDO Param'!L$17 - Correlation)*HLOOKUP('CDO Param'!L$12,$C$4:$E$1004,$A125,FALSE) + SQRT(1-Correlation)*P125</f>
        <v>-0.32770362876867537</v>
      </c>
      <c r="AC125" s="3">
        <f>IF(R125&lt;'CDO Param'!C$13,1,0)</f>
        <v>0</v>
      </c>
      <c r="AD125" s="3">
        <f>IF(S125&lt;'CDO Param'!D$13,1,0)</f>
        <v>0</v>
      </c>
      <c r="AE125" s="3">
        <f>IF(T125&lt;'CDO Param'!E$13,1,0)</f>
        <v>0</v>
      </c>
      <c r="AF125" s="3">
        <f>IF(U125&lt;'CDO Param'!F$13,1,0)</f>
        <v>0</v>
      </c>
      <c r="AG125" s="3">
        <f>IF(V125&lt;'CDO Param'!G$13,1,0)</f>
        <v>0</v>
      </c>
      <c r="AH125" s="3">
        <f>IF(W125&lt;'CDO Param'!H$13,1,0)</f>
        <v>0</v>
      </c>
      <c r="AI125" s="3">
        <f>IF(X125&lt;'CDO Param'!I$13,1,0)</f>
        <v>0</v>
      </c>
      <c r="AJ125" s="3">
        <f>IF(Y125&lt;'CDO Param'!J$13,1,0)</f>
        <v>0</v>
      </c>
      <c r="AK125" s="3">
        <f>IF(Z125&lt;'CDO Param'!K$13,1,0)</f>
        <v>0</v>
      </c>
      <c r="AL125" s="3">
        <f>IF(AA125&lt;'CDO Param'!L$13,1,0)</f>
        <v>0</v>
      </c>
      <c r="AN125" s="3">
        <f>AC125*'CDO Param'!C$6*'CDO Param'!C$9</f>
        <v>0</v>
      </c>
      <c r="AO125" s="3">
        <f>AD125*'CDO Param'!D$6*'CDO Param'!D$9</f>
        <v>0</v>
      </c>
      <c r="AP125" s="3">
        <f>AE125*'CDO Param'!E$6*'CDO Param'!E$9</f>
        <v>0</v>
      </c>
      <c r="AQ125" s="3">
        <f>AF125*'CDO Param'!F$6*'CDO Param'!F$9</f>
        <v>0</v>
      </c>
      <c r="AR125" s="3">
        <f>AG125*'CDO Param'!G$6*'CDO Param'!G$9</f>
        <v>0</v>
      </c>
      <c r="AS125" s="3">
        <f>AH125*'CDO Param'!H$6*'CDO Param'!H$9</f>
        <v>0</v>
      </c>
      <c r="AT125" s="3">
        <f>AI125*'CDO Param'!I$6*'CDO Param'!I$9</f>
        <v>0</v>
      </c>
      <c r="AU125" s="3">
        <f>AJ125*'CDO Param'!J$6*'CDO Param'!J$9</f>
        <v>0</v>
      </c>
      <c r="AV125" s="3">
        <f>AK125*'CDO Param'!K$6*'CDO Param'!K$9</f>
        <v>0</v>
      </c>
      <c r="AW125" s="3">
        <f>AL125*'CDO Param'!L$6*'CDO Param'!L$9</f>
        <v>0</v>
      </c>
      <c r="AY125" s="2">
        <f t="shared" si="5"/>
        <v>0</v>
      </c>
      <c r="BI125" s="5">
        <f>AY125/'CDO Param'!$M$6</f>
        <v>0</v>
      </c>
      <c r="BJ125" s="5">
        <f t="shared" si="6"/>
        <v>0</v>
      </c>
      <c r="BK125" s="5">
        <f t="shared" si="7"/>
        <v>0</v>
      </c>
    </row>
    <row r="126" spans="1:63" x14ac:dyDescent="0.2">
      <c r="A126" s="3">
        <v>123</v>
      </c>
      <c r="B126" s="3">
        <v>122</v>
      </c>
      <c r="C126">
        <v>-0.31344143280875869</v>
      </c>
      <c r="D126">
        <v>0.63182369558489881</v>
      </c>
      <c r="E126">
        <v>-1.1026077118003741</v>
      </c>
      <c r="F126">
        <v>0.78334096542675979</v>
      </c>
      <c r="G126">
        <v>0.52821974350081291</v>
      </c>
      <c r="H126">
        <v>-0.85779333858226892</v>
      </c>
      <c r="I126">
        <v>0.92789605332654901</v>
      </c>
      <c r="J126">
        <v>0.47457206164835952</v>
      </c>
      <c r="K126">
        <v>-2.4986002244986594</v>
      </c>
      <c r="L126">
        <v>0.76511241786647588</v>
      </c>
      <c r="M126">
        <v>-1.1442784852988552</v>
      </c>
      <c r="N126">
        <v>1.6943840819294564</v>
      </c>
      <c r="O126">
        <v>-1.4701163308927789</v>
      </c>
      <c r="P126">
        <v>-0.37966856325510889</v>
      </c>
      <c r="R126">
        <f>SQRT(Correlation)*$F126 + SQRT('CDO Param'!C$17 - Correlation)*HLOOKUP('CDO Param'!C$12,$C$4:$E$1004,$A126,FALSE) + SQRT(1-Correlation)*G126</f>
        <v>0.83818077581861028</v>
      </c>
      <c r="S126">
        <f>SQRT(Correlation)*$F126 + SQRT('CDO Param'!D$17 - Correlation)*HLOOKUP('CDO Param'!D$12,$C$4:$E$1004,$A126,FALSE) + SQRT(1-Correlation)*H126</f>
        <v>-0.47670668603312516</v>
      </c>
      <c r="T126">
        <f>SQRT(Correlation)*$F126 + SQRT('CDO Param'!E$17 - Correlation)*HLOOKUP('CDO Param'!E$12,$C$4:$E$1004,$A126,FALSE) + SQRT(1-Correlation)*I126</f>
        <v>1.0450648434646896</v>
      </c>
      <c r="U126">
        <f>SQRT(Correlation)*$F126 + SQRT('CDO Param'!F$17 - Correlation)*HLOOKUP('CDO Param'!F$12,$C$4:$E$1004,$A126,FALSE) + SQRT(1-Correlation)*J126</f>
        <v>0.45138217252346147</v>
      </c>
      <c r="V126">
        <f>SQRT(Correlation)*$F126 + SQRT('CDO Param'!G$17 - Correlation)*HLOOKUP('CDO Param'!G$12,$C$4:$E$1004,$A126,FALSE) + SQRT(1-Correlation)*K126</f>
        <v>-2.369216717570878</v>
      </c>
      <c r="W126">
        <f>SQRT(Correlation)*$F126 + SQRT('CDO Param'!H$17 - Correlation)*HLOOKUP('CDO Param'!H$12,$C$4:$E$1004,$A126,FALSE) + SQRT(1-Correlation)*L126</f>
        <v>1.0629168994198339</v>
      </c>
      <c r="X126">
        <f>SQRT(Correlation)*$F126 + SQRT('CDO Param'!I$17 - Correlation)*HLOOKUP('CDO Param'!I$12,$C$4:$E$1004,$A126,FALSE) + SQRT(1-Correlation)*M126</f>
        <v>-1.0843943034053003</v>
      </c>
      <c r="Y126">
        <f>SQRT(Correlation)*$F126 + SQRT('CDO Param'!J$17 - Correlation)*HLOOKUP('CDO Param'!J$12,$C$4:$E$1004,$A126,FALSE) + SQRT(1-Correlation)*N126</f>
        <v>1.7722192343559324</v>
      </c>
      <c r="Z126">
        <f>SQRT(Correlation)*$F126 + SQRT('CDO Param'!K$17 - Correlation)*HLOOKUP('CDO Param'!K$12,$C$4:$E$1004,$A126,FALSE) + SQRT(1-Correlation)*O126</f>
        <v>-1.2298894539624783</v>
      </c>
      <c r="AA126">
        <f>SQRT(Correlation)*$F126 + SQRT('CDO Param'!L$17 - Correlation)*HLOOKUP('CDO Param'!L$12,$C$4:$E$1004,$A126,FALSE) + SQRT(1-Correlation)*P126</f>
        <v>-0.19539986940815315</v>
      </c>
      <c r="AC126" s="3">
        <f>IF(R126&lt;'CDO Param'!C$13,1,0)</f>
        <v>0</v>
      </c>
      <c r="AD126" s="3">
        <f>IF(S126&lt;'CDO Param'!D$13,1,0)</f>
        <v>0</v>
      </c>
      <c r="AE126" s="3">
        <f>IF(T126&lt;'CDO Param'!E$13,1,0)</f>
        <v>0</v>
      </c>
      <c r="AF126" s="3">
        <f>IF(U126&lt;'CDO Param'!F$13,1,0)</f>
        <v>0</v>
      </c>
      <c r="AG126" s="3">
        <f>IF(V126&lt;'CDO Param'!G$13,1,0)</f>
        <v>1</v>
      </c>
      <c r="AH126" s="3">
        <f>IF(W126&lt;'CDO Param'!H$13,1,0)</f>
        <v>0</v>
      </c>
      <c r="AI126" s="3">
        <f>IF(X126&lt;'CDO Param'!I$13,1,0)</f>
        <v>0</v>
      </c>
      <c r="AJ126" s="3">
        <f>IF(Y126&lt;'CDO Param'!J$13,1,0)</f>
        <v>0</v>
      </c>
      <c r="AK126" s="3">
        <f>IF(Z126&lt;'CDO Param'!K$13,1,0)</f>
        <v>0</v>
      </c>
      <c r="AL126" s="3">
        <f>IF(AA126&lt;'CDO Param'!L$13,1,0)</f>
        <v>0</v>
      </c>
      <c r="AN126" s="3">
        <f>AC126*'CDO Param'!C$6*'CDO Param'!C$9</f>
        <v>0</v>
      </c>
      <c r="AO126" s="3">
        <f>AD126*'CDO Param'!D$6*'CDO Param'!D$9</f>
        <v>0</v>
      </c>
      <c r="AP126" s="3">
        <f>AE126*'CDO Param'!E$6*'CDO Param'!E$9</f>
        <v>0</v>
      </c>
      <c r="AQ126" s="3">
        <f>AF126*'CDO Param'!F$6*'CDO Param'!F$9</f>
        <v>0</v>
      </c>
      <c r="AR126" s="3">
        <f>AG126*'CDO Param'!G$6*'CDO Param'!G$9</f>
        <v>4500</v>
      </c>
      <c r="AS126" s="3">
        <f>AH126*'CDO Param'!H$6*'CDO Param'!H$9</f>
        <v>0</v>
      </c>
      <c r="AT126" s="3">
        <f>AI126*'CDO Param'!I$6*'CDO Param'!I$9</f>
        <v>0</v>
      </c>
      <c r="AU126" s="3">
        <f>AJ126*'CDO Param'!J$6*'CDO Param'!J$9</f>
        <v>0</v>
      </c>
      <c r="AV126" s="3">
        <f>AK126*'CDO Param'!K$6*'CDO Param'!K$9</f>
        <v>0</v>
      </c>
      <c r="AW126" s="3">
        <f>AL126*'CDO Param'!L$6*'CDO Param'!L$9</f>
        <v>0</v>
      </c>
      <c r="AY126" s="2">
        <f t="shared" si="5"/>
        <v>4500</v>
      </c>
      <c r="BI126" s="5">
        <f>AY126/'CDO Param'!$M$6</f>
        <v>4.6875E-2</v>
      </c>
      <c r="BJ126" s="5">
        <f t="shared" si="6"/>
        <v>0</v>
      </c>
      <c r="BK126" s="5">
        <f t="shared" si="7"/>
        <v>0</v>
      </c>
    </row>
    <row r="127" spans="1:63" x14ac:dyDescent="0.2">
      <c r="A127" s="3">
        <v>124</v>
      </c>
      <c r="B127" s="3">
        <v>123</v>
      </c>
      <c r="C127">
        <v>0.44145963329356164</v>
      </c>
      <c r="D127">
        <v>0.274250169240986</v>
      </c>
      <c r="E127">
        <v>0.15191517377388664</v>
      </c>
      <c r="F127">
        <v>-1.2751115718856454</v>
      </c>
      <c r="G127">
        <v>0.74527861215756275</v>
      </c>
      <c r="H127">
        <v>-1.0837175068445504</v>
      </c>
      <c r="I127">
        <v>-0.55032501222740393</v>
      </c>
      <c r="J127">
        <v>0.37730615076725371</v>
      </c>
      <c r="K127">
        <v>0.21120627025084104</v>
      </c>
      <c r="L127">
        <v>-0.89818058768287301</v>
      </c>
      <c r="M127">
        <v>0.35741095416597091</v>
      </c>
      <c r="N127">
        <v>1.2345208233455196</v>
      </c>
      <c r="O127">
        <v>-0.33945525501621887</v>
      </c>
      <c r="P127">
        <v>-0.23076950128597673</v>
      </c>
      <c r="R127">
        <f>SQRT(Correlation)*$F127 + SQRT('CDO Param'!C$17 - Correlation)*HLOOKUP('CDO Param'!C$12,$C$4:$E$1004,$A127,FALSE) + SQRT(1-Correlation)*G127</f>
        <v>0.34259251883090197</v>
      </c>
      <c r="S127">
        <f>SQRT(Correlation)*$F127 + SQRT('CDO Param'!D$17 - Correlation)*HLOOKUP('CDO Param'!D$12,$C$4:$E$1004,$A127,FALSE) + SQRT(1-Correlation)*H127</f>
        <v>-1.3925455514656127</v>
      </c>
      <c r="T127">
        <f>SQRT(Correlation)*$F127 + SQRT('CDO Param'!E$17 - Correlation)*HLOOKUP('CDO Param'!E$12,$C$4:$E$1004,$A127,FALSE) + SQRT(1-Correlation)*I127</f>
        <v>-0.80851059104234579</v>
      </c>
      <c r="U127">
        <f>SQRT(Correlation)*$F127 + SQRT('CDO Param'!F$17 - Correlation)*HLOOKUP('CDO Param'!F$12,$C$4:$E$1004,$A127,FALSE) + SQRT(1-Correlation)*J127</f>
        <v>-1.1312374777783296E-2</v>
      </c>
      <c r="V127">
        <f>SQRT(Correlation)*$F127 + SQRT('CDO Param'!G$17 - Correlation)*HLOOKUP('CDO Param'!G$12,$C$4:$E$1004,$A127,FALSE) + SQRT(1-Correlation)*K127</f>
        <v>-0.16888855723188997</v>
      </c>
      <c r="W127">
        <f>SQRT(Correlation)*$F127 + SQRT('CDO Param'!H$17 - Correlation)*HLOOKUP('CDO Param'!H$12,$C$4:$E$1004,$A127,FALSE) + SQRT(1-Correlation)*L127</f>
        <v>-1.2165297750851811</v>
      </c>
      <c r="X127">
        <f>SQRT(Correlation)*$F127 + SQRT('CDO Param'!I$17 - Correlation)*HLOOKUP('CDO Param'!I$12,$C$4:$E$1004,$A127,FALSE) + SQRT(1-Correlation)*M127</f>
        <v>-3.0186615504851688E-2</v>
      </c>
      <c r="Y127">
        <f>SQRT(Correlation)*$F127 + SQRT('CDO Param'!J$17 - Correlation)*HLOOKUP('CDO Param'!J$12,$C$4:$E$1004,$A127,FALSE) + SQRT(1-Correlation)*N127</f>
        <v>0.88474284276070037</v>
      </c>
      <c r="Z127">
        <f>SQRT(Correlation)*$F127 + SQRT('CDO Param'!K$17 - Correlation)*HLOOKUP('CDO Param'!K$12,$C$4:$E$1004,$A127,FALSE) + SQRT(1-Correlation)*O127</f>
        <v>-0.60846197431212756</v>
      </c>
      <c r="AA127">
        <f>SQRT(Correlation)*$F127 + SQRT('CDO Param'!L$17 - Correlation)*HLOOKUP('CDO Param'!L$12,$C$4:$E$1004,$A127,FALSE) + SQRT(1-Correlation)*P127</f>
        <v>-0.50535361501221554</v>
      </c>
      <c r="AC127" s="3">
        <f>IF(R127&lt;'CDO Param'!C$13,1,0)</f>
        <v>0</v>
      </c>
      <c r="AD127" s="3">
        <f>IF(S127&lt;'CDO Param'!D$13,1,0)</f>
        <v>0</v>
      </c>
      <c r="AE127" s="3">
        <f>IF(T127&lt;'CDO Param'!E$13,1,0)</f>
        <v>0</v>
      </c>
      <c r="AF127" s="3">
        <f>IF(U127&lt;'CDO Param'!F$13,1,0)</f>
        <v>0</v>
      </c>
      <c r="AG127" s="3">
        <f>IF(V127&lt;'CDO Param'!G$13,1,0)</f>
        <v>1</v>
      </c>
      <c r="AH127" s="3">
        <f>IF(W127&lt;'CDO Param'!H$13,1,0)</f>
        <v>0</v>
      </c>
      <c r="AI127" s="3">
        <f>IF(X127&lt;'CDO Param'!I$13,1,0)</f>
        <v>0</v>
      </c>
      <c r="AJ127" s="3">
        <f>IF(Y127&lt;'CDO Param'!J$13,1,0)</f>
        <v>0</v>
      </c>
      <c r="AK127" s="3">
        <f>IF(Z127&lt;'CDO Param'!K$13,1,0)</f>
        <v>0</v>
      </c>
      <c r="AL127" s="3">
        <f>IF(AA127&lt;'CDO Param'!L$13,1,0)</f>
        <v>0</v>
      </c>
      <c r="AN127" s="3">
        <f>AC127*'CDO Param'!C$6*'CDO Param'!C$9</f>
        <v>0</v>
      </c>
      <c r="AO127" s="3">
        <f>AD127*'CDO Param'!D$6*'CDO Param'!D$9</f>
        <v>0</v>
      </c>
      <c r="AP127" s="3">
        <f>AE127*'CDO Param'!E$6*'CDO Param'!E$9</f>
        <v>0</v>
      </c>
      <c r="AQ127" s="3">
        <f>AF127*'CDO Param'!F$6*'CDO Param'!F$9</f>
        <v>0</v>
      </c>
      <c r="AR127" s="3">
        <f>AG127*'CDO Param'!G$6*'CDO Param'!G$9</f>
        <v>4500</v>
      </c>
      <c r="AS127" s="3">
        <f>AH127*'CDO Param'!H$6*'CDO Param'!H$9</f>
        <v>0</v>
      </c>
      <c r="AT127" s="3">
        <f>AI127*'CDO Param'!I$6*'CDO Param'!I$9</f>
        <v>0</v>
      </c>
      <c r="AU127" s="3">
        <f>AJ127*'CDO Param'!J$6*'CDO Param'!J$9</f>
        <v>0</v>
      </c>
      <c r="AV127" s="3">
        <f>AK127*'CDO Param'!K$6*'CDO Param'!K$9</f>
        <v>0</v>
      </c>
      <c r="AW127" s="3">
        <f>AL127*'CDO Param'!L$6*'CDO Param'!L$9</f>
        <v>0</v>
      </c>
      <c r="AY127" s="2">
        <f t="shared" si="5"/>
        <v>4500</v>
      </c>
      <c r="BI127" s="5">
        <f>AY127/'CDO Param'!$M$6</f>
        <v>4.6875E-2</v>
      </c>
      <c r="BJ127" s="5">
        <f t="shared" si="6"/>
        <v>0</v>
      </c>
      <c r="BK127" s="5">
        <f t="shared" si="7"/>
        <v>0</v>
      </c>
    </row>
    <row r="128" spans="1:63" x14ac:dyDescent="0.2">
      <c r="A128" s="3">
        <v>125</v>
      </c>
      <c r="B128" s="3">
        <v>124</v>
      </c>
      <c r="C128">
        <v>0.87110038293758407</v>
      </c>
      <c r="D128">
        <v>-0.87183025243575685</v>
      </c>
      <c r="E128">
        <v>-1.4545366866514087</v>
      </c>
      <c r="F128">
        <v>0.20916104404022917</v>
      </c>
      <c r="G128">
        <v>0.7548146641056519</v>
      </c>
      <c r="H128">
        <v>-0.2564797796367202</v>
      </c>
      <c r="I128">
        <v>-8.625761438452173E-2</v>
      </c>
      <c r="J128">
        <v>1.0587586984911468</v>
      </c>
      <c r="K128">
        <v>-0.18691707737161778</v>
      </c>
      <c r="L128">
        <v>-4.659455044020433E-2</v>
      </c>
      <c r="M128">
        <v>-0.85497276813839562</v>
      </c>
      <c r="N128">
        <v>1.4934767023078166</v>
      </c>
      <c r="O128">
        <v>1.2766690815624315</v>
      </c>
      <c r="P128">
        <v>1.0522035154281184</v>
      </c>
      <c r="R128">
        <f>SQRT(Correlation)*$F128 + SQRT('CDO Param'!C$17 - Correlation)*HLOOKUP('CDO Param'!C$12,$C$4:$E$1004,$A128,FALSE) + SQRT(1-Correlation)*G128</f>
        <v>0.65892717794705113</v>
      </c>
      <c r="S128">
        <f>SQRT(Correlation)*$F128 + SQRT('CDO Param'!D$17 - Correlation)*HLOOKUP('CDO Param'!D$12,$C$4:$E$1004,$A128,FALSE) + SQRT(1-Correlation)*H128</f>
        <v>-0.3004709702426222</v>
      </c>
      <c r="T128">
        <f>SQRT(Correlation)*$F128 + SQRT('CDO Param'!E$17 - Correlation)*HLOOKUP('CDO Param'!E$12,$C$4:$E$1004,$A128,FALSE) + SQRT(1-Correlation)*I128</f>
        <v>0.21478286962091164</v>
      </c>
      <c r="U128">
        <f>SQRT(Correlation)*$F128 + SQRT('CDO Param'!F$17 - Correlation)*HLOOKUP('CDO Param'!F$12,$C$4:$E$1004,$A128,FALSE) + SQRT(1-Correlation)*J128</f>
        <v>0.74532493290685564</v>
      </c>
      <c r="V128">
        <f>SQRT(Correlation)*$F128 + SQRT('CDO Param'!G$17 - Correlation)*HLOOKUP('CDO Param'!G$12,$C$4:$E$1004,$A128,FALSE) + SQRT(1-Correlation)*K128</f>
        <v>-0.43642687044026429</v>
      </c>
      <c r="W128">
        <f>SQRT(Correlation)*$F128 + SQRT('CDO Param'!H$17 - Correlation)*HLOOKUP('CDO Param'!H$12,$C$4:$E$1004,$A128,FALSE) + SQRT(1-Correlation)*L128</f>
        <v>-0.10135635879638355</v>
      </c>
      <c r="X128">
        <f>SQRT(Correlation)*$F128 + SQRT('CDO Param'!I$17 - Correlation)*HLOOKUP('CDO Param'!I$12,$C$4:$E$1004,$A128,FALSE) + SQRT(1-Correlation)*M128</f>
        <v>-1.0702001464383053</v>
      </c>
      <c r="Y128">
        <f>SQRT(Correlation)*$F128 + SQRT('CDO Param'!J$17 - Correlation)*HLOOKUP('CDO Param'!J$12,$C$4:$E$1004,$A128,FALSE) + SQRT(1-Correlation)*N128</f>
        <v>1.7134504312241738</v>
      </c>
      <c r="Z128">
        <f>SQRT(Correlation)*$F128 + SQRT('CDO Param'!K$17 - Correlation)*HLOOKUP('CDO Param'!K$12,$C$4:$E$1004,$A128,FALSE) + SQRT(1-Correlation)*O128</f>
        <v>1.5077686625329569</v>
      </c>
      <c r="AA128">
        <f>SQRT(Correlation)*$F128 + SQRT('CDO Param'!L$17 - Correlation)*HLOOKUP('CDO Param'!L$12,$C$4:$E$1004,$A128,FALSE) + SQRT(1-Correlation)*P128</f>
        <v>1.2948219289538812</v>
      </c>
      <c r="AC128" s="3">
        <f>IF(R128&lt;'CDO Param'!C$13,1,0)</f>
        <v>0</v>
      </c>
      <c r="AD128" s="3">
        <f>IF(S128&lt;'CDO Param'!D$13,1,0)</f>
        <v>0</v>
      </c>
      <c r="AE128" s="3">
        <f>IF(T128&lt;'CDO Param'!E$13,1,0)</f>
        <v>0</v>
      </c>
      <c r="AF128" s="3">
        <f>IF(U128&lt;'CDO Param'!F$13,1,0)</f>
        <v>0</v>
      </c>
      <c r="AG128" s="3">
        <f>IF(V128&lt;'CDO Param'!G$13,1,0)</f>
        <v>1</v>
      </c>
      <c r="AH128" s="3">
        <f>IF(W128&lt;'CDO Param'!H$13,1,0)</f>
        <v>0</v>
      </c>
      <c r="AI128" s="3">
        <f>IF(X128&lt;'CDO Param'!I$13,1,0)</f>
        <v>0</v>
      </c>
      <c r="AJ128" s="3">
        <f>IF(Y128&lt;'CDO Param'!J$13,1,0)</f>
        <v>0</v>
      </c>
      <c r="AK128" s="3">
        <f>IF(Z128&lt;'CDO Param'!K$13,1,0)</f>
        <v>0</v>
      </c>
      <c r="AL128" s="3">
        <f>IF(AA128&lt;'CDO Param'!L$13,1,0)</f>
        <v>0</v>
      </c>
      <c r="AN128" s="3">
        <f>AC128*'CDO Param'!C$6*'CDO Param'!C$9</f>
        <v>0</v>
      </c>
      <c r="AO128" s="3">
        <f>AD128*'CDO Param'!D$6*'CDO Param'!D$9</f>
        <v>0</v>
      </c>
      <c r="AP128" s="3">
        <f>AE128*'CDO Param'!E$6*'CDO Param'!E$9</f>
        <v>0</v>
      </c>
      <c r="AQ128" s="3">
        <f>AF128*'CDO Param'!F$6*'CDO Param'!F$9</f>
        <v>0</v>
      </c>
      <c r="AR128" s="3">
        <f>AG128*'CDO Param'!G$6*'CDO Param'!G$9</f>
        <v>4500</v>
      </c>
      <c r="AS128" s="3">
        <f>AH128*'CDO Param'!H$6*'CDO Param'!H$9</f>
        <v>0</v>
      </c>
      <c r="AT128" s="3">
        <f>AI128*'CDO Param'!I$6*'CDO Param'!I$9</f>
        <v>0</v>
      </c>
      <c r="AU128" s="3">
        <f>AJ128*'CDO Param'!J$6*'CDO Param'!J$9</f>
        <v>0</v>
      </c>
      <c r="AV128" s="3">
        <f>AK128*'CDO Param'!K$6*'CDO Param'!K$9</f>
        <v>0</v>
      </c>
      <c r="AW128" s="3">
        <f>AL128*'CDO Param'!L$6*'CDO Param'!L$9</f>
        <v>0</v>
      </c>
      <c r="AY128" s="2">
        <f t="shared" si="5"/>
        <v>4500</v>
      </c>
      <c r="BI128" s="5">
        <f>AY128/'CDO Param'!$M$6</f>
        <v>4.6875E-2</v>
      </c>
      <c r="BJ128" s="5">
        <f t="shared" si="6"/>
        <v>0</v>
      </c>
      <c r="BK128" s="5">
        <f t="shared" si="7"/>
        <v>0</v>
      </c>
    </row>
    <row r="129" spans="1:63" x14ac:dyDescent="0.2">
      <c r="A129" s="3">
        <v>126</v>
      </c>
      <c r="B129" s="3">
        <v>125</v>
      </c>
      <c r="C129">
        <v>-0.69009274739073589</v>
      </c>
      <c r="D129">
        <v>-0.81498001236468554</v>
      </c>
      <c r="E129">
        <v>-1.0035455488832667</v>
      </c>
      <c r="F129">
        <v>1.061252987710759</v>
      </c>
      <c r="G129">
        <v>1.8053924577543512</v>
      </c>
      <c r="H129">
        <v>-0.7114931577234529</v>
      </c>
      <c r="I129">
        <v>0.27013925318897236</v>
      </c>
      <c r="J129">
        <v>3.0305818654596806</v>
      </c>
      <c r="K129">
        <v>-3.6301344152889214E-2</v>
      </c>
      <c r="L129">
        <v>-1.037637957779225</v>
      </c>
      <c r="M129">
        <v>-0.44139824240119196</v>
      </c>
      <c r="N129">
        <v>-0.60015281633241102</v>
      </c>
      <c r="O129">
        <v>4.3365844248910435E-2</v>
      </c>
      <c r="P129">
        <v>-0.91233232524245977</v>
      </c>
      <c r="R129">
        <f>SQRT(Correlation)*$F129 + SQRT('CDO Param'!C$17 - Correlation)*HLOOKUP('CDO Param'!C$12,$C$4:$E$1004,$A129,FALSE) + SQRT(1-Correlation)*G129</f>
        <v>1.9330877539254758</v>
      </c>
      <c r="S129">
        <f>SQRT(Correlation)*$F129 + SQRT('CDO Param'!D$17 - Correlation)*HLOOKUP('CDO Param'!D$12,$C$4:$E$1004,$A129,FALSE) + SQRT(1-Correlation)*H129</f>
        <v>-0.45463959258190462</v>
      </c>
      <c r="T129">
        <f>SQRT(Correlation)*$F129 + SQRT('CDO Param'!E$17 - Correlation)*HLOOKUP('CDO Param'!E$12,$C$4:$E$1004,$A129,FALSE) + SQRT(1-Correlation)*I129</f>
        <v>0.4092928800141647</v>
      </c>
      <c r="U129">
        <f>SQRT(Correlation)*$F129 + SQRT('CDO Param'!F$17 - Correlation)*HLOOKUP('CDO Param'!F$12,$C$4:$E$1004,$A129,FALSE) + SQRT(1-Correlation)*J129</f>
        <v>2.9862604540368043</v>
      </c>
      <c r="V129">
        <f>SQRT(Correlation)*$F129 + SQRT('CDO Param'!G$17 - Correlation)*HLOOKUP('CDO Param'!G$12,$C$4:$E$1004,$A129,FALSE) + SQRT(1-Correlation)*K129</f>
        <v>7.6759576005806213E-2</v>
      </c>
      <c r="W129">
        <f>SQRT(Correlation)*$F129 + SQRT('CDO Param'!H$17 - Correlation)*HLOOKUP('CDO Param'!H$12,$C$4:$E$1004,$A129,FALSE) + SQRT(1-Correlation)*L129</f>
        <v>-0.76404771714083997</v>
      </c>
      <c r="X129">
        <f>SQRT(Correlation)*$F129 + SQRT('CDO Param'!I$17 - Correlation)*HLOOKUP('CDO Param'!I$12,$C$4:$E$1004,$A129,FALSE) + SQRT(1-Correlation)*M129</f>
        <v>-0.30754908545442705</v>
      </c>
      <c r="Y129">
        <f>SQRT(Correlation)*$F129 + SQRT('CDO Param'!J$17 - Correlation)*HLOOKUP('CDO Param'!J$12,$C$4:$E$1004,$A129,FALSE) + SQRT(1-Correlation)*N129</f>
        <v>-0.41633867076658831</v>
      </c>
      <c r="Z129">
        <f>SQRT(Correlation)*$F129 + SQRT('CDO Param'!K$17 - Correlation)*HLOOKUP('CDO Param'!K$12,$C$4:$E$1004,$A129,FALSE) + SQRT(1-Correlation)*O129</f>
        <v>0.19415673451074886</v>
      </c>
      <c r="AA129">
        <f>SQRT(Correlation)*$F129 + SQRT('CDO Param'!L$17 - Correlation)*HLOOKUP('CDO Param'!L$12,$C$4:$E$1004,$A129,FALSE) + SQRT(1-Correlation)*P129</f>
        <v>-0.7124981568631632</v>
      </c>
      <c r="AC129" s="3">
        <f>IF(R129&lt;'CDO Param'!C$13,1,0)</f>
        <v>0</v>
      </c>
      <c r="AD129" s="3">
        <f>IF(S129&lt;'CDO Param'!D$13,1,0)</f>
        <v>0</v>
      </c>
      <c r="AE129" s="3">
        <f>IF(T129&lt;'CDO Param'!E$13,1,0)</f>
        <v>0</v>
      </c>
      <c r="AF129" s="3">
        <f>IF(U129&lt;'CDO Param'!F$13,1,0)</f>
        <v>0</v>
      </c>
      <c r="AG129" s="3">
        <f>IF(V129&lt;'CDO Param'!G$13,1,0)</f>
        <v>0</v>
      </c>
      <c r="AH129" s="3">
        <f>IF(W129&lt;'CDO Param'!H$13,1,0)</f>
        <v>0</v>
      </c>
      <c r="AI129" s="3">
        <f>IF(X129&lt;'CDO Param'!I$13,1,0)</f>
        <v>0</v>
      </c>
      <c r="AJ129" s="3">
        <f>IF(Y129&lt;'CDO Param'!J$13,1,0)</f>
        <v>0</v>
      </c>
      <c r="AK129" s="3">
        <f>IF(Z129&lt;'CDO Param'!K$13,1,0)</f>
        <v>0</v>
      </c>
      <c r="AL129" s="3">
        <f>IF(AA129&lt;'CDO Param'!L$13,1,0)</f>
        <v>1</v>
      </c>
      <c r="AN129" s="3">
        <f>AC129*'CDO Param'!C$6*'CDO Param'!C$9</f>
        <v>0</v>
      </c>
      <c r="AO129" s="3">
        <f>AD129*'CDO Param'!D$6*'CDO Param'!D$9</f>
        <v>0</v>
      </c>
      <c r="AP129" s="3">
        <f>AE129*'CDO Param'!E$6*'CDO Param'!E$9</f>
        <v>0</v>
      </c>
      <c r="AQ129" s="3">
        <f>AF129*'CDO Param'!F$6*'CDO Param'!F$9</f>
        <v>0</v>
      </c>
      <c r="AR129" s="3">
        <f>AG129*'CDO Param'!G$6*'CDO Param'!G$9</f>
        <v>0</v>
      </c>
      <c r="AS129" s="3">
        <f>AH129*'CDO Param'!H$6*'CDO Param'!H$9</f>
        <v>0</v>
      </c>
      <c r="AT129" s="3">
        <f>AI129*'CDO Param'!I$6*'CDO Param'!I$9</f>
        <v>0</v>
      </c>
      <c r="AU129" s="3">
        <f>AJ129*'CDO Param'!J$6*'CDO Param'!J$9</f>
        <v>0</v>
      </c>
      <c r="AV129" s="3">
        <f>AK129*'CDO Param'!K$6*'CDO Param'!K$9</f>
        <v>0</v>
      </c>
      <c r="AW129" s="3">
        <f>AL129*'CDO Param'!L$6*'CDO Param'!L$9</f>
        <v>4500</v>
      </c>
      <c r="AY129" s="2">
        <f t="shared" si="5"/>
        <v>4500</v>
      </c>
      <c r="BI129" s="5">
        <f>AY129/'CDO Param'!$M$6</f>
        <v>4.6875E-2</v>
      </c>
      <c r="BJ129" s="5">
        <f t="shared" si="6"/>
        <v>0</v>
      </c>
      <c r="BK129" s="5">
        <f t="shared" si="7"/>
        <v>0</v>
      </c>
    </row>
    <row r="130" spans="1:63" x14ac:dyDescent="0.2">
      <c r="A130" s="3">
        <v>127</v>
      </c>
      <c r="B130" s="3">
        <v>126</v>
      </c>
      <c r="C130">
        <v>0.39066776480467524</v>
      </c>
      <c r="D130">
        <v>-1.1628389984252863</v>
      </c>
      <c r="E130">
        <v>1.9589060684666038</v>
      </c>
      <c r="F130">
        <v>0.8565189091314096</v>
      </c>
      <c r="G130">
        <v>-0.64020014178822748</v>
      </c>
      <c r="H130">
        <v>2.0783136278623715</v>
      </c>
      <c r="I130">
        <v>-0.37324298318708315</v>
      </c>
      <c r="J130">
        <v>0.86156205725274049</v>
      </c>
      <c r="K130">
        <v>0.34451431929483078</v>
      </c>
      <c r="L130">
        <v>0.21184405341045931</v>
      </c>
      <c r="M130">
        <v>-0.3525281044858275</v>
      </c>
      <c r="N130">
        <v>1.050386799761327</v>
      </c>
      <c r="O130">
        <v>-0.724247684047441</v>
      </c>
      <c r="P130">
        <v>3.586137609090656E-2</v>
      </c>
      <c r="R130">
        <f>SQRT(Correlation)*$F130 + SQRT('CDO Param'!C$17 - Correlation)*HLOOKUP('CDO Param'!C$12,$C$4:$E$1004,$A130,FALSE) + SQRT(1-Correlation)*G130</f>
        <v>-0.50094238898119614</v>
      </c>
      <c r="S130">
        <f>SQRT(Correlation)*$F130 + SQRT('CDO Param'!D$17 - Correlation)*HLOOKUP('CDO Param'!D$12,$C$4:$E$1004,$A130,FALSE) + SQRT(1-Correlation)*H130</f>
        <v>2.0780662198066686</v>
      </c>
      <c r="T130">
        <f>SQRT(Correlation)*$F130 + SQRT('CDO Param'!E$17 - Correlation)*HLOOKUP('CDO Param'!E$12,$C$4:$E$1004,$A130,FALSE) + SQRT(1-Correlation)*I130</f>
        <v>2.0126652013934432E-2</v>
      </c>
      <c r="U130">
        <f>SQRT(Correlation)*$F130 + SQRT('CDO Param'!F$17 - Correlation)*HLOOKUP('CDO Param'!F$12,$C$4:$E$1004,$A130,FALSE) + SQRT(1-Correlation)*J130</f>
        <v>1.5262293081983382</v>
      </c>
      <c r="V130">
        <f>SQRT(Correlation)*$F130 + SQRT('CDO Param'!G$17 - Correlation)*HLOOKUP('CDO Param'!G$12,$C$4:$E$1004,$A130,FALSE) + SQRT(1-Correlation)*K130</f>
        <v>1.0357147549028707</v>
      </c>
      <c r="W130">
        <f>SQRT(Correlation)*$F130 + SQRT('CDO Param'!H$17 - Correlation)*HLOOKUP('CDO Param'!H$12,$C$4:$E$1004,$A130,FALSE) + SQRT(1-Correlation)*L130</f>
        <v>0.30737770820468979</v>
      </c>
      <c r="X130">
        <f>SQRT(Correlation)*$F130 + SQRT('CDO Param'!I$17 - Correlation)*HLOOKUP('CDO Param'!I$12,$C$4:$E$1004,$A130,FALSE) + SQRT(1-Correlation)*M130</f>
        <v>0.37444224942951199</v>
      </c>
      <c r="Y130">
        <f>SQRT(Correlation)*$F130 + SQRT('CDO Param'!J$17 - Correlation)*HLOOKUP('CDO Param'!J$12,$C$4:$E$1004,$A130,FALSE) + SQRT(1-Correlation)*N130</f>
        <v>1.3707004497043693</v>
      </c>
      <c r="Z130">
        <f>SQRT(Correlation)*$F130 + SQRT('CDO Param'!K$17 - Correlation)*HLOOKUP('CDO Param'!K$12,$C$4:$E$1004,$A130,FALSE) + SQRT(1-Correlation)*O130</f>
        <v>-0.31286564522950383</v>
      </c>
      <c r="AA130">
        <f>SQRT(Correlation)*$F130 + SQRT('CDO Param'!L$17 - Correlation)*HLOOKUP('CDO Param'!L$12,$C$4:$E$1004,$A130,FALSE) + SQRT(1-Correlation)*P130</f>
        <v>0.40823712482062002</v>
      </c>
      <c r="AC130" s="3">
        <f>IF(R130&lt;'CDO Param'!C$13,1,0)</f>
        <v>0</v>
      </c>
      <c r="AD130" s="3">
        <f>IF(S130&lt;'CDO Param'!D$13,1,0)</f>
        <v>0</v>
      </c>
      <c r="AE130" s="3">
        <f>IF(T130&lt;'CDO Param'!E$13,1,0)</f>
        <v>0</v>
      </c>
      <c r="AF130" s="3">
        <f>IF(U130&lt;'CDO Param'!F$13,1,0)</f>
        <v>0</v>
      </c>
      <c r="AG130" s="3">
        <f>IF(V130&lt;'CDO Param'!G$13,1,0)</f>
        <v>0</v>
      </c>
      <c r="AH130" s="3">
        <f>IF(W130&lt;'CDO Param'!H$13,1,0)</f>
        <v>0</v>
      </c>
      <c r="AI130" s="3">
        <f>IF(X130&lt;'CDO Param'!I$13,1,0)</f>
        <v>0</v>
      </c>
      <c r="AJ130" s="3">
        <f>IF(Y130&lt;'CDO Param'!J$13,1,0)</f>
        <v>0</v>
      </c>
      <c r="AK130" s="3">
        <f>IF(Z130&lt;'CDO Param'!K$13,1,0)</f>
        <v>0</v>
      </c>
      <c r="AL130" s="3">
        <f>IF(AA130&lt;'CDO Param'!L$13,1,0)</f>
        <v>0</v>
      </c>
      <c r="AN130" s="3">
        <f>AC130*'CDO Param'!C$6*'CDO Param'!C$9</f>
        <v>0</v>
      </c>
      <c r="AO130" s="3">
        <f>AD130*'CDO Param'!D$6*'CDO Param'!D$9</f>
        <v>0</v>
      </c>
      <c r="AP130" s="3">
        <f>AE130*'CDO Param'!E$6*'CDO Param'!E$9</f>
        <v>0</v>
      </c>
      <c r="AQ130" s="3">
        <f>AF130*'CDO Param'!F$6*'CDO Param'!F$9</f>
        <v>0</v>
      </c>
      <c r="AR130" s="3">
        <f>AG130*'CDO Param'!G$6*'CDO Param'!G$9</f>
        <v>0</v>
      </c>
      <c r="AS130" s="3">
        <f>AH130*'CDO Param'!H$6*'CDO Param'!H$9</f>
        <v>0</v>
      </c>
      <c r="AT130" s="3">
        <f>AI130*'CDO Param'!I$6*'CDO Param'!I$9</f>
        <v>0</v>
      </c>
      <c r="AU130" s="3">
        <f>AJ130*'CDO Param'!J$6*'CDO Param'!J$9</f>
        <v>0</v>
      </c>
      <c r="AV130" s="3">
        <f>AK130*'CDO Param'!K$6*'CDO Param'!K$9</f>
        <v>0</v>
      </c>
      <c r="AW130" s="3">
        <f>AL130*'CDO Param'!L$6*'CDO Param'!L$9</f>
        <v>0</v>
      </c>
      <c r="AY130" s="2">
        <f t="shared" si="5"/>
        <v>0</v>
      </c>
      <c r="BI130" s="5">
        <f>AY130/'CDO Param'!$M$6</f>
        <v>0</v>
      </c>
      <c r="BJ130" s="5">
        <f t="shared" si="6"/>
        <v>0</v>
      </c>
      <c r="BK130" s="5">
        <f t="shared" si="7"/>
        <v>0</v>
      </c>
    </row>
    <row r="131" spans="1:63" x14ac:dyDescent="0.2">
      <c r="A131" s="3">
        <v>128</v>
      </c>
      <c r="B131" s="3">
        <v>127</v>
      </c>
      <c r="C131">
        <v>1.2604209587152582</v>
      </c>
      <c r="D131">
        <v>0.77592858360731043</v>
      </c>
      <c r="E131">
        <v>-1.964071998372674</v>
      </c>
      <c r="F131">
        <v>-1.1406086741772015</v>
      </c>
      <c r="G131">
        <v>0.71842123361420818</v>
      </c>
      <c r="H131">
        <v>-0.34150843930547126</v>
      </c>
      <c r="I131">
        <v>-0.19232516024203505</v>
      </c>
      <c r="J131">
        <v>1.0804069461300969</v>
      </c>
      <c r="K131">
        <v>-0.39451947486668359</v>
      </c>
      <c r="L131">
        <v>-0.55867758419481106</v>
      </c>
      <c r="M131">
        <v>0.32747720979386941</v>
      </c>
      <c r="N131">
        <v>0.29505031307053287</v>
      </c>
      <c r="O131">
        <v>-3.5545326682040468E-2</v>
      </c>
      <c r="P131">
        <v>-0.79316123446915299</v>
      </c>
      <c r="R131">
        <f>SQRT(Correlation)*$F131 + SQRT('CDO Param'!C$17 - Correlation)*HLOOKUP('CDO Param'!C$12,$C$4:$E$1004,$A131,FALSE) + SQRT(1-Correlation)*G131</f>
        <v>0.43059496499720218</v>
      </c>
      <c r="S131">
        <f>SQRT(Correlation)*$F131 + SQRT('CDO Param'!D$17 - Correlation)*HLOOKUP('CDO Param'!D$12,$C$4:$E$1004,$A131,FALSE) + SQRT(1-Correlation)*H131</f>
        <v>-0.5749426128098416</v>
      </c>
      <c r="T131">
        <f>SQRT(Correlation)*$F131 + SQRT('CDO Param'!E$17 - Correlation)*HLOOKUP('CDO Param'!E$12,$C$4:$E$1004,$A131,FALSE) + SQRT(1-Correlation)*I131</f>
        <v>-0.20967175984957293</v>
      </c>
      <c r="U131">
        <f>SQRT(Correlation)*$F131 + SQRT('CDO Param'!F$17 - Correlation)*HLOOKUP('CDO Param'!F$12,$C$4:$E$1004,$A131,FALSE) + SQRT(1-Correlation)*J131</f>
        <v>0.22509204185038478</v>
      </c>
      <c r="V131">
        <f>SQRT(Correlation)*$F131 + SQRT('CDO Param'!G$17 - Correlation)*HLOOKUP('CDO Param'!G$12,$C$4:$E$1004,$A131,FALSE) + SQRT(1-Correlation)*K131</f>
        <v>-1.1741460196026814</v>
      </c>
      <c r="W131">
        <f>SQRT(Correlation)*$F131 + SQRT('CDO Param'!H$17 - Correlation)*HLOOKUP('CDO Param'!H$12,$C$4:$E$1004,$A131,FALSE) + SQRT(1-Correlation)*L131</f>
        <v>-0.78096735341827039</v>
      </c>
      <c r="X131">
        <f>SQRT(Correlation)*$F131 + SQRT('CDO Param'!I$17 - Correlation)*HLOOKUP('CDO Param'!I$12,$C$4:$E$1004,$A131,FALSE) + SQRT(1-Correlation)*M131</f>
        <v>-0.48919982361737124</v>
      </c>
      <c r="Y131">
        <f>SQRT(Correlation)*$F131 + SQRT('CDO Param'!J$17 - Correlation)*HLOOKUP('CDO Param'!J$12,$C$4:$E$1004,$A131,FALSE) + SQRT(1-Correlation)*N131</f>
        <v>0.25269321156152419</v>
      </c>
      <c r="Z131">
        <f>SQRT(Correlation)*$F131 + SQRT('CDO Param'!K$17 - Correlation)*HLOOKUP('CDO Param'!K$12,$C$4:$E$1004,$A131,FALSE) + SQRT(1-Correlation)*O131</f>
        <v>-6.0937350280066638E-2</v>
      </c>
      <c r="AA131">
        <f>SQRT(Correlation)*$F131 + SQRT('CDO Param'!L$17 - Correlation)*HLOOKUP('CDO Param'!L$12,$C$4:$E$1004,$A131,FALSE) + SQRT(1-Correlation)*P131</f>
        <v>-0.77967490833507846</v>
      </c>
      <c r="AC131" s="3">
        <f>IF(R131&lt;'CDO Param'!C$13,1,0)</f>
        <v>0</v>
      </c>
      <c r="AD131" s="3">
        <f>IF(S131&lt;'CDO Param'!D$13,1,0)</f>
        <v>0</v>
      </c>
      <c r="AE131" s="3">
        <f>IF(T131&lt;'CDO Param'!E$13,1,0)</f>
        <v>0</v>
      </c>
      <c r="AF131" s="3">
        <f>IF(U131&lt;'CDO Param'!F$13,1,0)</f>
        <v>0</v>
      </c>
      <c r="AG131" s="3">
        <f>IF(V131&lt;'CDO Param'!G$13,1,0)</f>
        <v>1</v>
      </c>
      <c r="AH131" s="3">
        <f>IF(W131&lt;'CDO Param'!H$13,1,0)</f>
        <v>0</v>
      </c>
      <c r="AI131" s="3">
        <f>IF(X131&lt;'CDO Param'!I$13,1,0)</f>
        <v>0</v>
      </c>
      <c r="AJ131" s="3">
        <f>IF(Y131&lt;'CDO Param'!J$13,1,0)</f>
        <v>0</v>
      </c>
      <c r="AK131" s="3">
        <f>IF(Z131&lt;'CDO Param'!K$13,1,0)</f>
        <v>0</v>
      </c>
      <c r="AL131" s="3">
        <f>IF(AA131&lt;'CDO Param'!L$13,1,0)</f>
        <v>1</v>
      </c>
      <c r="AN131" s="3">
        <f>AC131*'CDO Param'!C$6*'CDO Param'!C$9</f>
        <v>0</v>
      </c>
      <c r="AO131" s="3">
        <f>AD131*'CDO Param'!D$6*'CDO Param'!D$9</f>
        <v>0</v>
      </c>
      <c r="AP131" s="3">
        <f>AE131*'CDO Param'!E$6*'CDO Param'!E$9</f>
        <v>0</v>
      </c>
      <c r="AQ131" s="3">
        <f>AF131*'CDO Param'!F$6*'CDO Param'!F$9</f>
        <v>0</v>
      </c>
      <c r="AR131" s="3">
        <f>AG131*'CDO Param'!G$6*'CDO Param'!G$9</f>
        <v>4500</v>
      </c>
      <c r="AS131" s="3">
        <f>AH131*'CDO Param'!H$6*'CDO Param'!H$9</f>
        <v>0</v>
      </c>
      <c r="AT131" s="3">
        <f>AI131*'CDO Param'!I$6*'CDO Param'!I$9</f>
        <v>0</v>
      </c>
      <c r="AU131" s="3">
        <f>AJ131*'CDO Param'!J$6*'CDO Param'!J$9</f>
        <v>0</v>
      </c>
      <c r="AV131" s="3">
        <f>AK131*'CDO Param'!K$6*'CDO Param'!K$9</f>
        <v>0</v>
      </c>
      <c r="AW131" s="3">
        <f>AL131*'CDO Param'!L$6*'CDO Param'!L$9</f>
        <v>4500</v>
      </c>
      <c r="AY131" s="2">
        <f t="shared" si="5"/>
        <v>9000</v>
      </c>
      <c r="BI131" s="5">
        <f>AY131/'CDO Param'!$M$6</f>
        <v>9.375E-2</v>
      </c>
      <c r="BJ131" s="5">
        <f t="shared" si="6"/>
        <v>0.02</v>
      </c>
      <c r="BK131" s="5">
        <f t="shared" si="7"/>
        <v>1</v>
      </c>
    </row>
    <row r="132" spans="1:63" x14ac:dyDescent="0.2">
      <c r="A132" s="3">
        <v>129</v>
      </c>
      <c r="B132" s="3">
        <v>128</v>
      </c>
      <c r="C132">
        <v>-1.7609818314667791</v>
      </c>
      <c r="D132">
        <v>-1.0021062735177111</v>
      </c>
      <c r="E132">
        <v>1.7320508050033823</v>
      </c>
      <c r="F132">
        <v>-4.0699887904338539E-3</v>
      </c>
      <c r="G132">
        <v>-0.79602841651649214</v>
      </c>
      <c r="H132">
        <v>-2.1279811335261911</v>
      </c>
      <c r="I132">
        <v>-0.97764541351352818</v>
      </c>
      <c r="J132">
        <v>-0.13459043657348957</v>
      </c>
      <c r="K132">
        <v>0.79211531556211412</v>
      </c>
      <c r="L132">
        <v>0.97099245977005921</v>
      </c>
      <c r="M132">
        <v>0.85975557340134401</v>
      </c>
      <c r="N132">
        <v>-0.59388639783719555</v>
      </c>
      <c r="O132">
        <v>0.44838998292107135</v>
      </c>
      <c r="P132">
        <v>-0.87872422227519564</v>
      </c>
      <c r="R132">
        <f>SQRT(Correlation)*$F132 + SQRT('CDO Param'!C$17 - Correlation)*HLOOKUP('CDO Param'!C$12,$C$4:$E$1004,$A132,FALSE) + SQRT(1-Correlation)*G132</f>
        <v>-0.89818513528049726</v>
      </c>
      <c r="S132">
        <f>SQRT(Correlation)*$F132 + SQRT('CDO Param'!D$17 - Correlation)*HLOOKUP('CDO Param'!D$12,$C$4:$E$1004,$A132,FALSE) + SQRT(1-Correlation)*H132</f>
        <v>-2.1617864317006008</v>
      </c>
      <c r="T132">
        <f>SQRT(Correlation)*$F132 + SQRT('CDO Param'!E$17 - Correlation)*HLOOKUP('CDO Param'!E$12,$C$4:$E$1004,$A132,FALSE) + SQRT(1-Correlation)*I132</f>
        <v>-1.3946749176153002</v>
      </c>
      <c r="U132">
        <f>SQRT(Correlation)*$F132 + SQRT('CDO Param'!F$17 - Correlation)*HLOOKUP('CDO Param'!F$12,$C$4:$E$1004,$A132,FALSE) + SQRT(1-Correlation)*J132</f>
        <v>0.25832759132957051</v>
      </c>
      <c r="V132">
        <f>SQRT(Correlation)*$F132 + SQRT('CDO Param'!G$17 - Correlation)*HLOOKUP('CDO Param'!G$12,$C$4:$E$1004,$A132,FALSE) + SQRT(1-Correlation)*K132</f>
        <v>1.137477860587957</v>
      </c>
      <c r="W132">
        <f>SQRT(Correlation)*$F132 + SQRT('CDO Param'!H$17 - Correlation)*HLOOKUP('CDO Param'!H$12,$C$4:$E$1004,$A132,FALSE) + SQRT(1-Correlation)*L132</f>
        <v>0.77815805735913712</v>
      </c>
      <c r="X132">
        <f>SQRT(Correlation)*$F132 + SQRT('CDO Param'!I$17 - Correlation)*HLOOKUP('CDO Param'!I$12,$C$4:$E$1004,$A132,FALSE) + SQRT(1-Correlation)*M132</f>
        <v>1.2016470434758646</v>
      </c>
      <c r="Y132">
        <f>SQRT(Correlation)*$F132 + SQRT('CDO Param'!J$17 - Correlation)*HLOOKUP('CDO Param'!J$12,$C$4:$E$1004,$A132,FALSE) + SQRT(1-Correlation)*N132</f>
        <v>-1.0306091489668581</v>
      </c>
      <c r="Z132">
        <f>SQRT(Correlation)*$F132 + SQRT('CDO Param'!K$17 - Correlation)*HLOOKUP('CDO Param'!K$12,$C$4:$E$1004,$A132,FALSE) + SQRT(1-Correlation)*O132</f>
        <v>-4.1818954588952462E-2</v>
      </c>
      <c r="AA132">
        <f>SQRT(Correlation)*$F132 + SQRT('CDO Param'!L$17 - Correlation)*HLOOKUP('CDO Param'!L$12,$C$4:$E$1004,$A132,FALSE) + SQRT(1-Correlation)*P132</f>
        <v>-1.3008300356642333</v>
      </c>
      <c r="AC132" s="3">
        <f>IF(R132&lt;'CDO Param'!C$13,1,0)</f>
        <v>0</v>
      </c>
      <c r="AD132" s="3">
        <f>IF(S132&lt;'CDO Param'!D$13,1,0)</f>
        <v>1</v>
      </c>
      <c r="AE132" s="3">
        <f>IF(T132&lt;'CDO Param'!E$13,1,0)</f>
        <v>1</v>
      </c>
      <c r="AF132" s="3">
        <f>IF(U132&lt;'CDO Param'!F$13,1,0)</f>
        <v>0</v>
      </c>
      <c r="AG132" s="3">
        <f>IF(V132&lt;'CDO Param'!G$13,1,0)</f>
        <v>0</v>
      </c>
      <c r="AH132" s="3">
        <f>IF(W132&lt;'CDO Param'!H$13,1,0)</f>
        <v>0</v>
      </c>
      <c r="AI132" s="3">
        <f>IF(X132&lt;'CDO Param'!I$13,1,0)</f>
        <v>0</v>
      </c>
      <c r="AJ132" s="3">
        <f>IF(Y132&lt;'CDO Param'!J$13,1,0)</f>
        <v>0</v>
      </c>
      <c r="AK132" s="3">
        <f>IF(Z132&lt;'CDO Param'!K$13,1,0)</f>
        <v>0</v>
      </c>
      <c r="AL132" s="3">
        <f>IF(AA132&lt;'CDO Param'!L$13,1,0)</f>
        <v>1</v>
      </c>
      <c r="AN132" s="3">
        <f>AC132*'CDO Param'!C$6*'CDO Param'!C$9</f>
        <v>0</v>
      </c>
      <c r="AO132" s="3">
        <f>AD132*'CDO Param'!D$6*'CDO Param'!D$9</f>
        <v>4050</v>
      </c>
      <c r="AP132" s="3">
        <f>AE132*'CDO Param'!E$6*'CDO Param'!E$9</f>
        <v>4500</v>
      </c>
      <c r="AQ132" s="3">
        <f>AF132*'CDO Param'!F$6*'CDO Param'!F$9</f>
        <v>0</v>
      </c>
      <c r="AR132" s="3">
        <f>AG132*'CDO Param'!G$6*'CDO Param'!G$9</f>
        <v>0</v>
      </c>
      <c r="AS132" s="3">
        <f>AH132*'CDO Param'!H$6*'CDO Param'!H$9</f>
        <v>0</v>
      </c>
      <c r="AT132" s="3">
        <f>AI132*'CDO Param'!I$6*'CDO Param'!I$9</f>
        <v>0</v>
      </c>
      <c r="AU132" s="3">
        <f>AJ132*'CDO Param'!J$6*'CDO Param'!J$9</f>
        <v>0</v>
      </c>
      <c r="AV132" s="3">
        <f>AK132*'CDO Param'!K$6*'CDO Param'!K$9</f>
        <v>0</v>
      </c>
      <c r="AW132" s="3">
        <f>AL132*'CDO Param'!L$6*'CDO Param'!L$9</f>
        <v>4500</v>
      </c>
      <c r="AY132" s="2">
        <f t="shared" si="5"/>
        <v>13050</v>
      </c>
      <c r="BI132" s="5">
        <f>AY132/'CDO Param'!$M$6</f>
        <v>0.13593749999999999</v>
      </c>
      <c r="BJ132" s="5">
        <f t="shared" si="6"/>
        <v>0.02</v>
      </c>
      <c r="BK132" s="5">
        <f t="shared" si="7"/>
        <v>1</v>
      </c>
    </row>
    <row r="133" spans="1:63" x14ac:dyDescent="0.2">
      <c r="A133" s="3">
        <v>130</v>
      </c>
      <c r="B133" s="3">
        <v>129</v>
      </c>
      <c r="C133">
        <v>0.14460056263487786</v>
      </c>
      <c r="D133">
        <v>-0.5722574769606581</v>
      </c>
      <c r="E133">
        <v>-1.9751223589992151</v>
      </c>
      <c r="F133">
        <v>0.48268475438817404</v>
      </c>
      <c r="G133">
        <v>2.9722286853939295E-2</v>
      </c>
      <c r="H133">
        <v>0.71797899181547109</v>
      </c>
      <c r="I133">
        <v>-1.4261468095355667</v>
      </c>
      <c r="J133">
        <v>0.45259071157488506</v>
      </c>
      <c r="K133">
        <v>0.34543859328550752</v>
      </c>
      <c r="L133">
        <v>-0.19292883735033683</v>
      </c>
      <c r="M133">
        <v>1.2171744856459554</v>
      </c>
      <c r="N133">
        <v>-6.0913407651241869E-3</v>
      </c>
      <c r="O133">
        <v>0.39733777157380246</v>
      </c>
      <c r="P133">
        <v>-0.87717126007191837</v>
      </c>
      <c r="R133">
        <f>SQRT(Correlation)*$F133 + SQRT('CDO Param'!C$17 - Correlation)*HLOOKUP('CDO Param'!C$12,$C$4:$E$1004,$A133,FALSE) + SQRT(1-Correlation)*G133</f>
        <v>9.9905930180039806E-2</v>
      </c>
      <c r="S133">
        <f>SQRT(Correlation)*$F133 + SQRT('CDO Param'!D$17 - Correlation)*HLOOKUP('CDO Param'!D$12,$C$4:$E$1004,$A133,FALSE) + SQRT(1-Correlation)*H133</f>
        <v>0.75284357094832521</v>
      </c>
      <c r="T133">
        <f>SQRT(Correlation)*$F133 + SQRT('CDO Param'!E$17 - Correlation)*HLOOKUP('CDO Param'!E$12,$C$4:$E$1004,$A133,FALSE) + SQRT(1-Correlation)*I133</f>
        <v>-1.1620656243866703</v>
      </c>
      <c r="U133">
        <f>SQRT(Correlation)*$F133 + SQRT('CDO Param'!F$17 - Correlation)*HLOOKUP('CDO Param'!F$12,$C$4:$E$1004,$A133,FALSE) + SQRT(1-Correlation)*J133</f>
        <v>0.14035278463425038</v>
      </c>
      <c r="V133">
        <f>SQRT(Correlation)*$F133 + SQRT('CDO Param'!G$17 - Correlation)*HLOOKUP('CDO Param'!G$12,$C$4:$E$1004,$A133,FALSE) + SQRT(1-Correlation)*K133</f>
        <v>3.8699359662384969E-2</v>
      </c>
      <c r="W133">
        <f>SQRT(Correlation)*$F133 + SQRT('CDO Param'!H$17 - Correlation)*HLOOKUP('CDO Param'!H$12,$C$4:$E$1004,$A133,FALSE) + SQRT(1-Correlation)*L133</f>
        <v>-0.11131947264472744</v>
      </c>
      <c r="X133">
        <f>SQRT(Correlation)*$F133 + SQRT('CDO Param'!I$17 - Correlation)*HLOOKUP('CDO Param'!I$12,$C$4:$E$1004,$A133,FALSE) + SQRT(1-Correlation)*M133</f>
        <v>0.8657006410559025</v>
      </c>
      <c r="Y133">
        <f>SQRT(Correlation)*$F133 + SQRT('CDO Param'!J$17 - Correlation)*HLOOKUP('CDO Param'!J$12,$C$4:$E$1004,$A133,FALSE) + SQRT(1-Correlation)*N133</f>
        <v>0.1851172811411414</v>
      </c>
      <c r="Z133">
        <f>SQRT(Correlation)*$F133 + SQRT('CDO Param'!K$17 - Correlation)*HLOOKUP('CDO Param'!K$12,$C$4:$E$1004,$A133,FALSE) + SQRT(1-Correlation)*O133</f>
        <v>0.56784374196442555</v>
      </c>
      <c r="AA133">
        <f>SQRT(Correlation)*$F133 + SQRT('CDO Param'!L$17 - Correlation)*HLOOKUP('CDO Param'!L$12,$C$4:$E$1004,$A133,FALSE) + SQRT(1-Correlation)*P133</f>
        <v>-0.64126168957240348</v>
      </c>
      <c r="AC133" s="3">
        <f>IF(R133&lt;'CDO Param'!C$13,1,0)</f>
        <v>0</v>
      </c>
      <c r="AD133" s="3">
        <f>IF(S133&lt;'CDO Param'!D$13,1,0)</f>
        <v>0</v>
      </c>
      <c r="AE133" s="3">
        <f>IF(T133&lt;'CDO Param'!E$13,1,0)</f>
        <v>1</v>
      </c>
      <c r="AF133" s="3">
        <f>IF(U133&lt;'CDO Param'!F$13,1,0)</f>
        <v>0</v>
      </c>
      <c r="AG133" s="3">
        <f>IF(V133&lt;'CDO Param'!G$13,1,0)</f>
        <v>0</v>
      </c>
      <c r="AH133" s="3">
        <f>IF(W133&lt;'CDO Param'!H$13,1,0)</f>
        <v>0</v>
      </c>
      <c r="AI133" s="3">
        <f>IF(X133&lt;'CDO Param'!I$13,1,0)</f>
        <v>0</v>
      </c>
      <c r="AJ133" s="3">
        <f>IF(Y133&lt;'CDO Param'!J$13,1,0)</f>
        <v>0</v>
      </c>
      <c r="AK133" s="3">
        <f>IF(Z133&lt;'CDO Param'!K$13,1,0)</f>
        <v>0</v>
      </c>
      <c r="AL133" s="3">
        <f>IF(AA133&lt;'CDO Param'!L$13,1,0)</f>
        <v>0</v>
      </c>
      <c r="AN133" s="3">
        <f>AC133*'CDO Param'!C$6*'CDO Param'!C$9</f>
        <v>0</v>
      </c>
      <c r="AO133" s="3">
        <f>AD133*'CDO Param'!D$6*'CDO Param'!D$9</f>
        <v>0</v>
      </c>
      <c r="AP133" s="3">
        <f>AE133*'CDO Param'!E$6*'CDO Param'!E$9</f>
        <v>4500</v>
      </c>
      <c r="AQ133" s="3">
        <f>AF133*'CDO Param'!F$6*'CDO Param'!F$9</f>
        <v>0</v>
      </c>
      <c r="AR133" s="3">
        <f>AG133*'CDO Param'!G$6*'CDO Param'!G$9</f>
        <v>0</v>
      </c>
      <c r="AS133" s="3">
        <f>AH133*'CDO Param'!H$6*'CDO Param'!H$9</f>
        <v>0</v>
      </c>
      <c r="AT133" s="3">
        <f>AI133*'CDO Param'!I$6*'CDO Param'!I$9</f>
        <v>0</v>
      </c>
      <c r="AU133" s="3">
        <f>AJ133*'CDO Param'!J$6*'CDO Param'!J$9</f>
        <v>0</v>
      </c>
      <c r="AV133" s="3">
        <f>AK133*'CDO Param'!K$6*'CDO Param'!K$9</f>
        <v>0</v>
      </c>
      <c r="AW133" s="3">
        <f>AL133*'CDO Param'!L$6*'CDO Param'!L$9</f>
        <v>0</v>
      </c>
      <c r="AY133" s="2">
        <f t="shared" si="5"/>
        <v>4500</v>
      </c>
      <c r="BI133" s="5">
        <f>AY133/'CDO Param'!$M$6</f>
        <v>4.6875E-2</v>
      </c>
      <c r="BJ133" s="5">
        <f t="shared" si="6"/>
        <v>0</v>
      </c>
      <c r="BK133" s="5">
        <f t="shared" si="7"/>
        <v>0</v>
      </c>
    </row>
    <row r="134" spans="1:63" x14ac:dyDescent="0.2">
      <c r="A134" s="3">
        <v>131</v>
      </c>
      <c r="B134" s="3">
        <v>130</v>
      </c>
      <c r="C134">
        <v>0.34843310459109489</v>
      </c>
      <c r="D134">
        <v>8.1035977927967906E-3</v>
      </c>
      <c r="E134">
        <v>0.97466227089171298</v>
      </c>
      <c r="F134">
        <v>-0.45023398342891596</v>
      </c>
      <c r="G134">
        <v>0.34685172067838721</v>
      </c>
      <c r="H134">
        <v>-0.4078651727468241</v>
      </c>
      <c r="I134">
        <v>0.59467993196449243</v>
      </c>
      <c r="J134">
        <v>0.78793391367071308</v>
      </c>
      <c r="K134">
        <v>-0.48350557335652411</v>
      </c>
      <c r="L134">
        <v>0.22316612557915505</v>
      </c>
      <c r="M134">
        <v>1.2282725947443396E-2</v>
      </c>
      <c r="N134">
        <v>1.05648268799996</v>
      </c>
      <c r="O134">
        <v>0.5128686098032631</v>
      </c>
      <c r="P134">
        <v>-0.48645347305864561</v>
      </c>
      <c r="R134">
        <f>SQRT(Correlation)*$F134 + SQRT('CDO Param'!C$17 - Correlation)*HLOOKUP('CDO Param'!C$12,$C$4:$E$1004,$A134,FALSE) + SQRT(1-Correlation)*G134</f>
        <v>0.18782196933333881</v>
      </c>
      <c r="S134">
        <f>SQRT(Correlation)*$F134 + SQRT('CDO Param'!D$17 - Correlation)*HLOOKUP('CDO Param'!D$12,$C$4:$E$1004,$A134,FALSE) + SQRT(1-Correlation)*H134</f>
        <v>-0.52816534221572875</v>
      </c>
      <c r="T134">
        <f>SQRT(Correlation)*$F134 + SQRT('CDO Param'!E$17 - Correlation)*HLOOKUP('CDO Param'!E$12,$C$4:$E$1004,$A134,FALSE) + SQRT(1-Correlation)*I134</f>
        <v>0.51397316670496118</v>
      </c>
      <c r="U134">
        <f>SQRT(Correlation)*$F134 + SQRT('CDO Param'!F$17 - Correlation)*HLOOKUP('CDO Param'!F$12,$C$4:$E$1004,$A134,FALSE) + SQRT(1-Correlation)*J134</f>
        <v>0.82306436638421121</v>
      </c>
      <c r="V134">
        <f>SQRT(Correlation)*$F134 + SQRT('CDO Param'!G$17 - Correlation)*HLOOKUP('CDO Param'!G$12,$C$4:$E$1004,$A134,FALSE) + SQRT(1-Correlation)*K134</f>
        <v>-0.38312903944044163</v>
      </c>
      <c r="W134">
        <f>SQRT(Correlation)*$F134 + SQRT('CDO Param'!H$17 - Correlation)*HLOOKUP('CDO Param'!H$12,$C$4:$E$1004,$A134,FALSE) + SQRT(1-Correlation)*L134</f>
        <v>7.0483511053258785E-2</v>
      </c>
      <c r="X134">
        <f>SQRT(Correlation)*$F134 + SQRT('CDO Param'!I$17 - Correlation)*HLOOKUP('CDO Param'!I$12,$C$4:$E$1004,$A134,FALSE) + SQRT(1-Correlation)*M134</f>
        <v>8.7217039478101527E-2</v>
      </c>
      <c r="Y134">
        <f>SQRT(Correlation)*$F134 + SQRT('CDO Param'!J$17 - Correlation)*HLOOKUP('CDO Param'!J$12,$C$4:$E$1004,$A134,FALSE) + SQRT(1-Correlation)*N134</f>
        <v>0.95207772834950533</v>
      </c>
      <c r="Z134">
        <f>SQRT(Correlation)*$F134 + SQRT('CDO Param'!K$17 - Correlation)*HLOOKUP('CDO Param'!K$12,$C$4:$E$1004,$A134,FALSE) + SQRT(1-Correlation)*O134</f>
        <v>0.4363601317791731</v>
      </c>
      <c r="AA134">
        <f>SQRT(Correlation)*$F134 + SQRT('CDO Param'!L$17 - Correlation)*HLOOKUP('CDO Param'!L$12,$C$4:$E$1004,$A134,FALSE) + SQRT(1-Correlation)*P134</f>
        <v>-0.51168003760497127</v>
      </c>
      <c r="AC134" s="3">
        <f>IF(R134&lt;'CDO Param'!C$13,1,0)</f>
        <v>0</v>
      </c>
      <c r="AD134" s="3">
        <f>IF(S134&lt;'CDO Param'!D$13,1,0)</f>
        <v>0</v>
      </c>
      <c r="AE134" s="3">
        <f>IF(T134&lt;'CDO Param'!E$13,1,0)</f>
        <v>0</v>
      </c>
      <c r="AF134" s="3">
        <f>IF(U134&lt;'CDO Param'!F$13,1,0)</f>
        <v>0</v>
      </c>
      <c r="AG134" s="3">
        <f>IF(V134&lt;'CDO Param'!G$13,1,0)</f>
        <v>1</v>
      </c>
      <c r="AH134" s="3">
        <f>IF(W134&lt;'CDO Param'!H$13,1,0)</f>
        <v>0</v>
      </c>
      <c r="AI134" s="3">
        <f>IF(X134&lt;'CDO Param'!I$13,1,0)</f>
        <v>0</v>
      </c>
      <c r="AJ134" s="3">
        <f>IF(Y134&lt;'CDO Param'!J$13,1,0)</f>
        <v>0</v>
      </c>
      <c r="AK134" s="3">
        <f>IF(Z134&lt;'CDO Param'!K$13,1,0)</f>
        <v>0</v>
      </c>
      <c r="AL134" s="3">
        <f>IF(AA134&lt;'CDO Param'!L$13,1,0)</f>
        <v>0</v>
      </c>
      <c r="AN134" s="3">
        <f>AC134*'CDO Param'!C$6*'CDO Param'!C$9</f>
        <v>0</v>
      </c>
      <c r="AO134" s="3">
        <f>AD134*'CDO Param'!D$6*'CDO Param'!D$9</f>
        <v>0</v>
      </c>
      <c r="AP134" s="3">
        <f>AE134*'CDO Param'!E$6*'CDO Param'!E$9</f>
        <v>0</v>
      </c>
      <c r="AQ134" s="3">
        <f>AF134*'CDO Param'!F$6*'CDO Param'!F$9</f>
        <v>0</v>
      </c>
      <c r="AR134" s="3">
        <f>AG134*'CDO Param'!G$6*'CDO Param'!G$9</f>
        <v>4500</v>
      </c>
      <c r="AS134" s="3">
        <f>AH134*'CDO Param'!H$6*'CDO Param'!H$9</f>
        <v>0</v>
      </c>
      <c r="AT134" s="3">
        <f>AI134*'CDO Param'!I$6*'CDO Param'!I$9</f>
        <v>0</v>
      </c>
      <c r="AU134" s="3">
        <f>AJ134*'CDO Param'!J$6*'CDO Param'!J$9</f>
        <v>0</v>
      </c>
      <c r="AV134" s="3">
        <f>AK134*'CDO Param'!K$6*'CDO Param'!K$9</f>
        <v>0</v>
      </c>
      <c r="AW134" s="3">
        <f>AL134*'CDO Param'!L$6*'CDO Param'!L$9</f>
        <v>0</v>
      </c>
      <c r="AY134" s="2">
        <f t="shared" ref="AY134:AY197" si="8">SUM(AN134:AW134)</f>
        <v>4500</v>
      </c>
      <c r="BI134" s="5">
        <f>AY134/'CDO Param'!$M$6</f>
        <v>4.6875E-2</v>
      </c>
      <c r="BJ134" s="5">
        <f t="shared" ref="BJ134:BJ197" si="9">MIN(MAX(BI134-$BG$4,0),$BG$5)</f>
        <v>0</v>
      </c>
      <c r="BK134" s="5">
        <f t="shared" ref="BK134:BK197" si="10">BJ134/$BG$5</f>
        <v>0</v>
      </c>
    </row>
    <row r="135" spans="1:63" x14ac:dyDescent="0.2">
      <c r="A135" s="3">
        <v>132</v>
      </c>
      <c r="B135" s="3">
        <v>131</v>
      </c>
      <c r="C135">
        <v>-2.1044979803264141</v>
      </c>
      <c r="D135">
        <v>-1.1232123142690398</v>
      </c>
      <c r="E135">
        <v>-0.73646106102387421</v>
      </c>
      <c r="F135">
        <v>1.5215573512250558</v>
      </c>
      <c r="G135">
        <v>-0.39071210267138667</v>
      </c>
      <c r="H135">
        <v>1.4328770703286864</v>
      </c>
      <c r="I135">
        <v>0.15892055671429262</v>
      </c>
      <c r="J135">
        <v>0.25750523491296917</v>
      </c>
      <c r="K135">
        <v>-0.89615468823467381</v>
      </c>
      <c r="L135">
        <v>0.58604200603440404</v>
      </c>
      <c r="M135">
        <v>-1.1186352821823675</v>
      </c>
      <c r="N135">
        <v>0.26277575670974329</v>
      </c>
      <c r="O135">
        <v>-0.3987827312812442</v>
      </c>
      <c r="P135">
        <v>1.0888584256463218</v>
      </c>
      <c r="R135">
        <f>SQRT(Correlation)*$F135 + SQRT('CDO Param'!C$17 - Correlation)*HLOOKUP('CDO Param'!C$12,$C$4:$E$1004,$A135,FALSE) + SQRT(1-Correlation)*G135</f>
        <v>-4.8349572932520068E-2</v>
      </c>
      <c r="S135">
        <f>SQRT(Correlation)*$F135 + SQRT('CDO Param'!D$17 - Correlation)*HLOOKUP('CDO Param'!D$12,$C$4:$E$1004,$A135,FALSE) + SQRT(1-Correlation)*H135</f>
        <v>1.6816590179983981</v>
      </c>
      <c r="T135">
        <f>SQRT(Correlation)*$F135 + SQRT('CDO Param'!E$17 - Correlation)*HLOOKUP('CDO Param'!E$12,$C$4:$E$1004,$A135,FALSE) + SQRT(1-Correlation)*I135</f>
        <v>7.512613085799616E-2</v>
      </c>
      <c r="U135">
        <f>SQRT(Correlation)*$F135 + SQRT('CDO Param'!F$17 - Correlation)*HLOOKUP('CDO Param'!F$12,$C$4:$E$1004,$A135,FALSE) + SQRT(1-Correlation)*J135</f>
        <v>0.56077189804380423</v>
      </c>
      <c r="V135">
        <f>SQRT(Correlation)*$F135 + SQRT('CDO Param'!G$17 - Correlation)*HLOOKUP('CDO Param'!G$12,$C$4:$E$1004,$A135,FALSE) + SQRT(1-Correlation)*K135</f>
        <v>-0.53368600267660404</v>
      </c>
      <c r="W135">
        <f>SQRT(Correlation)*$F135 + SQRT('CDO Param'!H$17 - Correlation)*HLOOKUP('CDO Param'!H$12,$C$4:$E$1004,$A135,FALSE) + SQRT(1-Correlation)*L135</f>
        <v>0.87828073629887959</v>
      </c>
      <c r="X135">
        <f>SQRT(Correlation)*$F135 + SQRT('CDO Param'!I$17 - Correlation)*HLOOKUP('CDO Param'!I$12,$C$4:$E$1004,$A135,FALSE) + SQRT(1-Correlation)*M135</f>
        <v>-0.7447496262951393</v>
      </c>
      <c r="Y135">
        <f>SQRT(Correlation)*$F135 + SQRT('CDO Param'!J$17 - Correlation)*HLOOKUP('CDO Param'!J$12,$C$4:$E$1004,$A135,FALSE) + SQRT(1-Correlation)*N135</f>
        <v>0.173651824509376</v>
      </c>
      <c r="Z135">
        <f>SQRT(Correlation)*$F135 + SQRT('CDO Param'!K$17 - Correlation)*HLOOKUP('CDO Param'!K$12,$C$4:$E$1004,$A135,FALSE) + SQRT(1-Correlation)*O135</f>
        <v>-0.4539576637312252</v>
      </c>
      <c r="AA135">
        <f>SQRT(Correlation)*$F135 + SQRT('CDO Param'!L$17 - Correlation)*HLOOKUP('CDO Param'!L$12,$C$4:$E$1004,$A135,FALSE) + SQRT(1-Correlation)*P135</f>
        <v>0.95734265533850005</v>
      </c>
      <c r="AC135" s="3">
        <f>IF(R135&lt;'CDO Param'!C$13,1,0)</f>
        <v>0</v>
      </c>
      <c r="AD135" s="3">
        <f>IF(S135&lt;'CDO Param'!D$13,1,0)</f>
        <v>0</v>
      </c>
      <c r="AE135" s="3">
        <f>IF(T135&lt;'CDO Param'!E$13,1,0)</f>
        <v>0</v>
      </c>
      <c r="AF135" s="3">
        <f>IF(U135&lt;'CDO Param'!F$13,1,0)</f>
        <v>0</v>
      </c>
      <c r="AG135" s="3">
        <f>IF(V135&lt;'CDO Param'!G$13,1,0)</f>
        <v>1</v>
      </c>
      <c r="AH135" s="3">
        <f>IF(W135&lt;'CDO Param'!H$13,1,0)</f>
        <v>0</v>
      </c>
      <c r="AI135" s="3">
        <f>IF(X135&lt;'CDO Param'!I$13,1,0)</f>
        <v>0</v>
      </c>
      <c r="AJ135" s="3">
        <f>IF(Y135&lt;'CDO Param'!J$13,1,0)</f>
        <v>0</v>
      </c>
      <c r="AK135" s="3">
        <f>IF(Z135&lt;'CDO Param'!K$13,1,0)</f>
        <v>0</v>
      </c>
      <c r="AL135" s="3">
        <f>IF(AA135&lt;'CDO Param'!L$13,1,0)</f>
        <v>0</v>
      </c>
      <c r="AN135" s="3">
        <f>AC135*'CDO Param'!C$6*'CDO Param'!C$9</f>
        <v>0</v>
      </c>
      <c r="AO135" s="3">
        <f>AD135*'CDO Param'!D$6*'CDO Param'!D$9</f>
        <v>0</v>
      </c>
      <c r="AP135" s="3">
        <f>AE135*'CDO Param'!E$6*'CDO Param'!E$9</f>
        <v>0</v>
      </c>
      <c r="AQ135" s="3">
        <f>AF135*'CDO Param'!F$6*'CDO Param'!F$9</f>
        <v>0</v>
      </c>
      <c r="AR135" s="3">
        <f>AG135*'CDO Param'!G$6*'CDO Param'!G$9</f>
        <v>4500</v>
      </c>
      <c r="AS135" s="3">
        <f>AH135*'CDO Param'!H$6*'CDO Param'!H$9</f>
        <v>0</v>
      </c>
      <c r="AT135" s="3">
        <f>AI135*'CDO Param'!I$6*'CDO Param'!I$9</f>
        <v>0</v>
      </c>
      <c r="AU135" s="3">
        <f>AJ135*'CDO Param'!J$6*'CDO Param'!J$9</f>
        <v>0</v>
      </c>
      <c r="AV135" s="3">
        <f>AK135*'CDO Param'!K$6*'CDO Param'!K$9</f>
        <v>0</v>
      </c>
      <c r="AW135" s="3">
        <f>AL135*'CDO Param'!L$6*'CDO Param'!L$9</f>
        <v>0</v>
      </c>
      <c r="AY135" s="2">
        <f t="shared" si="8"/>
        <v>4500</v>
      </c>
      <c r="BI135" s="5">
        <f>AY135/'CDO Param'!$M$6</f>
        <v>4.6875E-2</v>
      </c>
      <c r="BJ135" s="5">
        <f t="shared" si="9"/>
        <v>0</v>
      </c>
      <c r="BK135" s="5">
        <f t="shared" si="10"/>
        <v>0</v>
      </c>
    </row>
    <row r="136" spans="1:63" x14ac:dyDescent="0.2">
      <c r="A136" s="3">
        <v>133</v>
      </c>
      <c r="B136" s="3">
        <v>132</v>
      </c>
      <c r="C136">
        <v>0.90007688413606957</v>
      </c>
      <c r="D136">
        <v>0.8169195098162163</v>
      </c>
      <c r="E136">
        <v>-0.94880988399381749</v>
      </c>
      <c r="F136">
        <v>1.0029089025920257</v>
      </c>
      <c r="G136">
        <v>-0.54588326747762039</v>
      </c>
      <c r="H136">
        <v>-0.59034846344729885</v>
      </c>
      <c r="I136">
        <v>0.2055332970485324</v>
      </c>
      <c r="J136">
        <v>1.8056834960589185</v>
      </c>
      <c r="K136">
        <v>0.30086766855674796</v>
      </c>
      <c r="L136">
        <v>0.81694793152564671</v>
      </c>
      <c r="M136">
        <v>-0.5155277449375717</v>
      </c>
      <c r="N136">
        <v>-1.4782244761590846</v>
      </c>
      <c r="O136">
        <v>-2.4282053345814347</v>
      </c>
      <c r="P136">
        <v>3.4023059924948029E-2</v>
      </c>
      <c r="R136">
        <f>SQRT(Correlation)*$F136 + SQRT('CDO Param'!C$17 - Correlation)*HLOOKUP('CDO Param'!C$12,$C$4:$E$1004,$A136,FALSE) + SQRT(1-Correlation)*G136</f>
        <v>-8.5192831741257469E-2</v>
      </c>
      <c r="S136">
        <f>SQRT(Correlation)*$F136 + SQRT('CDO Param'!D$17 - Correlation)*HLOOKUP('CDO Param'!D$12,$C$4:$E$1004,$A136,FALSE) + SQRT(1-Correlation)*H136</f>
        <v>-0.12737622050223452</v>
      </c>
      <c r="T136">
        <f>SQRT(Correlation)*$F136 + SQRT('CDO Param'!E$17 - Correlation)*HLOOKUP('CDO Param'!E$12,$C$4:$E$1004,$A136,FALSE) + SQRT(1-Correlation)*I136</f>
        <v>0.7502716075144662</v>
      </c>
      <c r="U136">
        <f>SQRT(Correlation)*$F136 + SQRT('CDO Param'!F$17 - Correlation)*HLOOKUP('CDO Param'!F$12,$C$4:$E$1004,$A136,FALSE) + SQRT(1-Correlation)*J136</f>
        <v>1.818009076228245</v>
      </c>
      <c r="V136">
        <f>SQRT(Correlation)*$F136 + SQRT('CDO Param'!G$17 - Correlation)*HLOOKUP('CDO Param'!G$12,$C$4:$E$1004,$A136,FALSE) + SQRT(1-Correlation)*K136</f>
        <v>0.39041543403487278</v>
      </c>
      <c r="W136">
        <f>SQRT(Correlation)*$F136 + SQRT('CDO Param'!H$17 - Correlation)*HLOOKUP('CDO Param'!H$12,$C$4:$E$1004,$A136,FALSE) + SQRT(1-Correlation)*L136</f>
        <v>1.207702364815298</v>
      </c>
      <c r="X136">
        <f>SQRT(Correlation)*$F136 + SQRT('CDO Param'!I$17 - Correlation)*HLOOKUP('CDO Param'!I$12,$C$4:$E$1004,$A136,FALSE) + SQRT(1-Correlation)*M136</f>
        <v>-0.38408525935223126</v>
      </c>
      <c r="Y136">
        <f>SQRT(Correlation)*$F136 + SQRT('CDO Param'!J$17 - Correlation)*HLOOKUP('CDO Param'!J$12,$C$4:$E$1004,$A136,FALSE) + SQRT(1-Correlation)*N136</f>
        <v>-0.84708126989032473</v>
      </c>
      <c r="Z136">
        <f>SQRT(Correlation)*$F136 + SQRT('CDO Param'!K$17 - Correlation)*HLOOKUP('CDO Param'!K$12,$C$4:$E$1004,$A136,FALSE) + SQRT(1-Correlation)*O136</f>
        <v>-1.7483122437432981</v>
      </c>
      <c r="AA136">
        <f>SQRT(Correlation)*$F136 + SQRT('CDO Param'!L$17 - Correlation)*HLOOKUP('CDO Param'!L$12,$C$4:$E$1004,$A136,FALSE) + SQRT(1-Correlation)*P136</f>
        <v>0.58756271011063854</v>
      </c>
      <c r="AC136" s="3">
        <f>IF(R136&lt;'CDO Param'!C$13,1,0)</f>
        <v>0</v>
      </c>
      <c r="AD136" s="3">
        <f>IF(S136&lt;'CDO Param'!D$13,1,0)</f>
        <v>0</v>
      </c>
      <c r="AE136" s="3">
        <f>IF(T136&lt;'CDO Param'!E$13,1,0)</f>
        <v>0</v>
      </c>
      <c r="AF136" s="3">
        <f>IF(U136&lt;'CDO Param'!F$13,1,0)</f>
        <v>0</v>
      </c>
      <c r="AG136" s="3">
        <f>IF(V136&lt;'CDO Param'!G$13,1,0)</f>
        <v>0</v>
      </c>
      <c r="AH136" s="3">
        <f>IF(W136&lt;'CDO Param'!H$13,1,0)</f>
        <v>0</v>
      </c>
      <c r="AI136" s="3">
        <f>IF(X136&lt;'CDO Param'!I$13,1,0)</f>
        <v>0</v>
      </c>
      <c r="AJ136" s="3">
        <f>IF(Y136&lt;'CDO Param'!J$13,1,0)</f>
        <v>0</v>
      </c>
      <c r="AK136" s="3">
        <f>IF(Z136&lt;'CDO Param'!K$13,1,0)</f>
        <v>0</v>
      </c>
      <c r="AL136" s="3">
        <f>IF(AA136&lt;'CDO Param'!L$13,1,0)</f>
        <v>0</v>
      </c>
      <c r="AN136" s="3">
        <f>AC136*'CDO Param'!C$6*'CDO Param'!C$9</f>
        <v>0</v>
      </c>
      <c r="AO136" s="3">
        <f>AD136*'CDO Param'!D$6*'CDO Param'!D$9</f>
        <v>0</v>
      </c>
      <c r="AP136" s="3">
        <f>AE136*'CDO Param'!E$6*'CDO Param'!E$9</f>
        <v>0</v>
      </c>
      <c r="AQ136" s="3">
        <f>AF136*'CDO Param'!F$6*'CDO Param'!F$9</f>
        <v>0</v>
      </c>
      <c r="AR136" s="3">
        <f>AG136*'CDO Param'!G$6*'CDO Param'!G$9</f>
        <v>0</v>
      </c>
      <c r="AS136" s="3">
        <f>AH136*'CDO Param'!H$6*'CDO Param'!H$9</f>
        <v>0</v>
      </c>
      <c r="AT136" s="3">
        <f>AI136*'CDO Param'!I$6*'CDO Param'!I$9</f>
        <v>0</v>
      </c>
      <c r="AU136" s="3">
        <f>AJ136*'CDO Param'!J$6*'CDO Param'!J$9</f>
        <v>0</v>
      </c>
      <c r="AV136" s="3">
        <f>AK136*'CDO Param'!K$6*'CDO Param'!K$9</f>
        <v>0</v>
      </c>
      <c r="AW136" s="3">
        <f>AL136*'CDO Param'!L$6*'CDO Param'!L$9</f>
        <v>0</v>
      </c>
      <c r="AY136" s="2">
        <f t="shared" si="8"/>
        <v>0</v>
      </c>
      <c r="BI136" s="5">
        <f>AY136/'CDO Param'!$M$6</f>
        <v>0</v>
      </c>
      <c r="BJ136" s="5">
        <f t="shared" si="9"/>
        <v>0</v>
      </c>
      <c r="BK136" s="5">
        <f t="shared" si="10"/>
        <v>0</v>
      </c>
    </row>
    <row r="137" spans="1:63" x14ac:dyDescent="0.2">
      <c r="A137" s="3">
        <v>134</v>
      </c>
      <c r="B137" s="3">
        <v>133</v>
      </c>
      <c r="C137">
        <v>0.21380401449277997</v>
      </c>
      <c r="D137">
        <v>-1.9494018488330767</v>
      </c>
      <c r="E137">
        <v>0.40919985622167587</v>
      </c>
      <c r="F137">
        <v>-0.78465291153406724</v>
      </c>
      <c r="G137">
        <v>0.96151779871433973</v>
      </c>
      <c r="H137">
        <v>1.9061280909227207</v>
      </c>
      <c r="I137">
        <v>-1.4222587196854874</v>
      </c>
      <c r="J137">
        <v>-1.1047245607187506</v>
      </c>
      <c r="K137">
        <v>1.1964198165514972</v>
      </c>
      <c r="L137">
        <v>-0.49056211537390482</v>
      </c>
      <c r="M137">
        <v>0.16618059817119502</v>
      </c>
      <c r="N137">
        <v>0.34154709283029661</v>
      </c>
      <c r="O137">
        <v>0.91247784439474344</v>
      </c>
      <c r="P137">
        <v>2.4942710297182202</v>
      </c>
      <c r="R137">
        <f>SQRT(Correlation)*$F137 + SQRT('CDO Param'!C$17 - Correlation)*HLOOKUP('CDO Param'!C$12,$C$4:$E$1004,$A137,FALSE) + SQRT(1-Correlation)*G137</f>
        <v>0.38835978579207198</v>
      </c>
      <c r="S137">
        <f>SQRT(Correlation)*$F137 + SQRT('CDO Param'!D$17 - Correlation)*HLOOKUP('CDO Param'!D$12,$C$4:$E$1004,$A137,FALSE) + SQRT(1-Correlation)*H137</f>
        <v>1.2844957931767784</v>
      </c>
      <c r="T137">
        <f>SQRT(Correlation)*$F137 + SQRT('CDO Param'!E$17 - Correlation)*HLOOKUP('CDO Param'!E$12,$C$4:$E$1004,$A137,FALSE) + SQRT(1-Correlation)*I137</f>
        <v>-1.5408349050198404</v>
      </c>
      <c r="U137">
        <f>SQRT(Correlation)*$F137 + SQRT('CDO Param'!F$17 - Correlation)*HLOOKUP('CDO Param'!F$12,$C$4:$E$1004,$A137,FALSE) + SQRT(1-Correlation)*J137</f>
        <v>-1.2046629075236144</v>
      </c>
      <c r="V137">
        <f>SQRT(Correlation)*$F137 + SQRT('CDO Param'!G$17 - Correlation)*HLOOKUP('CDO Param'!G$12,$C$4:$E$1004,$A137,FALSE) + SQRT(1-Correlation)*K137</f>
        <v>0.97839432959551997</v>
      </c>
      <c r="W137">
        <f>SQRT(Correlation)*$F137 + SQRT('CDO Param'!H$17 - Correlation)*HLOOKUP('CDO Param'!H$12,$C$4:$E$1004,$A137,FALSE) + SQRT(1-Correlation)*L137</f>
        <v>-0.98920417613807055</v>
      </c>
      <c r="X137">
        <f>SQRT(Correlation)*$F137 + SQRT('CDO Param'!I$17 - Correlation)*HLOOKUP('CDO Param'!I$12,$C$4:$E$1004,$A137,FALSE) + SQRT(1-Correlation)*M137</f>
        <v>1.0235901215115417E-3</v>
      </c>
      <c r="Y137">
        <f>SQRT(Correlation)*$F137 + SQRT('CDO Param'!J$17 - Correlation)*HLOOKUP('CDO Param'!J$12,$C$4:$E$1004,$A137,FALSE) + SQRT(1-Correlation)*N137</f>
        <v>0.13245821031829963</v>
      </c>
      <c r="Z137">
        <f>SQRT(Correlation)*$F137 + SQRT('CDO Param'!K$17 - Correlation)*HLOOKUP('CDO Param'!K$12,$C$4:$E$1004,$A137,FALSE) + SQRT(1-Correlation)*O137</f>
        <v>0.67409067867091765</v>
      </c>
      <c r="AA137">
        <f>SQRT(Correlation)*$F137 + SQRT('CDO Param'!L$17 - Correlation)*HLOOKUP('CDO Param'!L$12,$C$4:$E$1004,$A137,FALSE) + SQRT(1-Correlation)*P137</f>
        <v>2.1747114545574213</v>
      </c>
      <c r="AC137" s="3">
        <f>IF(R137&lt;'CDO Param'!C$13,1,0)</f>
        <v>0</v>
      </c>
      <c r="AD137" s="3">
        <f>IF(S137&lt;'CDO Param'!D$13,1,0)</f>
        <v>0</v>
      </c>
      <c r="AE137" s="3">
        <f>IF(T137&lt;'CDO Param'!E$13,1,0)</f>
        <v>1</v>
      </c>
      <c r="AF137" s="3">
        <f>IF(U137&lt;'CDO Param'!F$13,1,0)</f>
        <v>0</v>
      </c>
      <c r="AG137" s="3">
        <f>IF(V137&lt;'CDO Param'!G$13,1,0)</f>
        <v>0</v>
      </c>
      <c r="AH137" s="3">
        <f>IF(W137&lt;'CDO Param'!H$13,1,0)</f>
        <v>0</v>
      </c>
      <c r="AI137" s="3">
        <f>IF(X137&lt;'CDO Param'!I$13,1,0)</f>
        <v>0</v>
      </c>
      <c r="AJ137" s="3">
        <f>IF(Y137&lt;'CDO Param'!J$13,1,0)</f>
        <v>0</v>
      </c>
      <c r="AK137" s="3">
        <f>IF(Z137&lt;'CDO Param'!K$13,1,0)</f>
        <v>0</v>
      </c>
      <c r="AL137" s="3">
        <f>IF(AA137&lt;'CDO Param'!L$13,1,0)</f>
        <v>0</v>
      </c>
      <c r="AN137" s="3">
        <f>AC137*'CDO Param'!C$6*'CDO Param'!C$9</f>
        <v>0</v>
      </c>
      <c r="AO137" s="3">
        <f>AD137*'CDO Param'!D$6*'CDO Param'!D$9</f>
        <v>0</v>
      </c>
      <c r="AP137" s="3">
        <f>AE137*'CDO Param'!E$6*'CDO Param'!E$9</f>
        <v>4500</v>
      </c>
      <c r="AQ137" s="3">
        <f>AF137*'CDO Param'!F$6*'CDO Param'!F$9</f>
        <v>0</v>
      </c>
      <c r="AR137" s="3">
        <f>AG137*'CDO Param'!G$6*'CDO Param'!G$9</f>
        <v>0</v>
      </c>
      <c r="AS137" s="3">
        <f>AH137*'CDO Param'!H$6*'CDO Param'!H$9</f>
        <v>0</v>
      </c>
      <c r="AT137" s="3">
        <f>AI137*'CDO Param'!I$6*'CDO Param'!I$9</f>
        <v>0</v>
      </c>
      <c r="AU137" s="3">
        <f>AJ137*'CDO Param'!J$6*'CDO Param'!J$9</f>
        <v>0</v>
      </c>
      <c r="AV137" s="3">
        <f>AK137*'CDO Param'!K$6*'CDO Param'!K$9</f>
        <v>0</v>
      </c>
      <c r="AW137" s="3">
        <f>AL137*'CDO Param'!L$6*'CDO Param'!L$9</f>
        <v>0</v>
      </c>
      <c r="AY137" s="2">
        <f t="shared" si="8"/>
        <v>4500</v>
      </c>
      <c r="BI137" s="5">
        <f>AY137/'CDO Param'!$M$6</f>
        <v>4.6875E-2</v>
      </c>
      <c r="BJ137" s="5">
        <f t="shared" si="9"/>
        <v>0</v>
      </c>
      <c r="BK137" s="5">
        <f t="shared" si="10"/>
        <v>0</v>
      </c>
    </row>
    <row r="138" spans="1:63" x14ac:dyDescent="0.2">
      <c r="A138" s="3">
        <v>135</v>
      </c>
      <c r="B138" s="3">
        <v>134</v>
      </c>
      <c r="C138">
        <v>1.4896295397193171</v>
      </c>
      <c r="D138">
        <v>3.6479832488112152E-2</v>
      </c>
      <c r="E138">
        <v>-1.6796775526017882</v>
      </c>
      <c r="F138">
        <v>-0.19561753106245305</v>
      </c>
      <c r="G138">
        <v>-0.85572992247762159</v>
      </c>
      <c r="H138">
        <v>-0.2279671207361389</v>
      </c>
      <c r="I138">
        <v>-1.2352029443718493</v>
      </c>
      <c r="J138">
        <v>-2.4488144845236093E-3</v>
      </c>
      <c r="K138">
        <v>-1.4297711459221318</v>
      </c>
      <c r="L138">
        <v>1.352948402200127</v>
      </c>
      <c r="M138">
        <v>-0.31602439776179381</v>
      </c>
      <c r="N138">
        <v>-0.51454890126478858</v>
      </c>
      <c r="O138">
        <v>0.90390130935702473</v>
      </c>
      <c r="P138">
        <v>1.3648377716890536</v>
      </c>
      <c r="R138">
        <f>SQRT(Correlation)*$F138 + SQRT('CDO Param'!C$17 - Correlation)*HLOOKUP('CDO Param'!C$12,$C$4:$E$1004,$A138,FALSE) + SQRT(1-Correlation)*G138</f>
        <v>-0.8685173525524108</v>
      </c>
      <c r="S138">
        <f>SQRT(Correlation)*$F138 + SQRT('CDO Param'!D$17 - Correlation)*HLOOKUP('CDO Param'!D$12,$C$4:$E$1004,$A138,FALSE) + SQRT(1-Correlation)*H138</f>
        <v>-0.2729692674028702</v>
      </c>
      <c r="T138">
        <f>SQRT(Correlation)*$F138 + SQRT('CDO Param'!E$17 - Correlation)*HLOOKUP('CDO Param'!E$12,$C$4:$E$1004,$A138,FALSE) + SQRT(1-Correlation)*I138</f>
        <v>-0.83955716709870765</v>
      </c>
      <c r="U138">
        <f>SQRT(Correlation)*$F138 + SQRT('CDO Param'!F$17 - Correlation)*HLOOKUP('CDO Param'!F$12,$C$4:$E$1004,$A138,FALSE) + SQRT(1-Correlation)*J138</f>
        <v>-0.43977016303290833</v>
      </c>
      <c r="V138">
        <f>SQRT(Correlation)*$F138 + SQRT('CDO Param'!G$17 - Correlation)*HLOOKUP('CDO Param'!G$12,$C$4:$E$1004,$A138,FALSE) + SQRT(1-Correlation)*K138</f>
        <v>-1.7938470198022869</v>
      </c>
      <c r="W138">
        <f>SQRT(Correlation)*$F138 + SQRT('CDO Param'!H$17 - Correlation)*HLOOKUP('CDO Param'!H$12,$C$4:$E$1004,$A138,FALSE) + SQRT(1-Correlation)*L138</f>
        <v>1.2268188848355592</v>
      </c>
      <c r="X138">
        <f>SQRT(Correlation)*$F138 + SQRT('CDO Param'!I$17 - Correlation)*HLOOKUP('CDO Param'!I$12,$C$4:$E$1004,$A138,FALSE) + SQRT(1-Correlation)*M138</f>
        <v>-0.73725408156450256</v>
      </c>
      <c r="Y138">
        <f>SQRT(Correlation)*$F138 + SQRT('CDO Param'!J$17 - Correlation)*HLOOKUP('CDO Param'!J$12,$C$4:$E$1004,$A138,FALSE) + SQRT(1-Correlation)*N138</f>
        <v>-0.15588471273046411</v>
      </c>
      <c r="Z138">
        <f>SQRT(Correlation)*$F138 + SQRT('CDO Param'!K$17 - Correlation)*HLOOKUP('CDO Param'!K$12,$C$4:$E$1004,$A138,FALSE) + SQRT(1-Correlation)*O138</f>
        <v>1.1897753112026836</v>
      </c>
      <c r="AA138">
        <f>SQRT(Correlation)*$F138 + SQRT('CDO Param'!L$17 - Correlation)*HLOOKUP('CDO Param'!L$12,$C$4:$E$1004,$A138,FALSE) + SQRT(1-Correlation)*P138</f>
        <v>1.6270580344795691</v>
      </c>
      <c r="AC138" s="3">
        <f>IF(R138&lt;'CDO Param'!C$13,1,0)</f>
        <v>0</v>
      </c>
      <c r="AD138" s="3">
        <f>IF(S138&lt;'CDO Param'!D$13,1,0)</f>
        <v>0</v>
      </c>
      <c r="AE138" s="3">
        <f>IF(T138&lt;'CDO Param'!E$13,1,0)</f>
        <v>0</v>
      </c>
      <c r="AF138" s="3">
        <f>IF(U138&lt;'CDO Param'!F$13,1,0)</f>
        <v>0</v>
      </c>
      <c r="AG138" s="3">
        <f>IF(V138&lt;'CDO Param'!G$13,1,0)</f>
        <v>1</v>
      </c>
      <c r="AH138" s="3">
        <f>IF(W138&lt;'CDO Param'!H$13,1,0)</f>
        <v>0</v>
      </c>
      <c r="AI138" s="3">
        <f>IF(X138&lt;'CDO Param'!I$13,1,0)</f>
        <v>0</v>
      </c>
      <c r="AJ138" s="3">
        <f>IF(Y138&lt;'CDO Param'!J$13,1,0)</f>
        <v>0</v>
      </c>
      <c r="AK138" s="3">
        <f>IF(Z138&lt;'CDO Param'!K$13,1,0)</f>
        <v>0</v>
      </c>
      <c r="AL138" s="3">
        <f>IF(AA138&lt;'CDO Param'!L$13,1,0)</f>
        <v>0</v>
      </c>
      <c r="AN138" s="3">
        <f>AC138*'CDO Param'!C$6*'CDO Param'!C$9</f>
        <v>0</v>
      </c>
      <c r="AO138" s="3">
        <f>AD138*'CDO Param'!D$6*'CDO Param'!D$9</f>
        <v>0</v>
      </c>
      <c r="AP138" s="3">
        <f>AE138*'CDO Param'!E$6*'CDO Param'!E$9</f>
        <v>0</v>
      </c>
      <c r="AQ138" s="3">
        <f>AF138*'CDO Param'!F$6*'CDO Param'!F$9</f>
        <v>0</v>
      </c>
      <c r="AR138" s="3">
        <f>AG138*'CDO Param'!G$6*'CDO Param'!G$9</f>
        <v>4500</v>
      </c>
      <c r="AS138" s="3">
        <f>AH138*'CDO Param'!H$6*'CDO Param'!H$9</f>
        <v>0</v>
      </c>
      <c r="AT138" s="3">
        <f>AI138*'CDO Param'!I$6*'CDO Param'!I$9</f>
        <v>0</v>
      </c>
      <c r="AU138" s="3">
        <f>AJ138*'CDO Param'!J$6*'CDO Param'!J$9</f>
        <v>0</v>
      </c>
      <c r="AV138" s="3">
        <f>AK138*'CDO Param'!K$6*'CDO Param'!K$9</f>
        <v>0</v>
      </c>
      <c r="AW138" s="3">
        <f>AL138*'CDO Param'!L$6*'CDO Param'!L$9</f>
        <v>0</v>
      </c>
      <c r="AY138" s="2">
        <f t="shared" si="8"/>
        <v>4500</v>
      </c>
      <c r="BI138" s="5">
        <f>AY138/'CDO Param'!$M$6</f>
        <v>4.6875E-2</v>
      </c>
      <c r="BJ138" s="5">
        <f t="shared" si="9"/>
        <v>0</v>
      </c>
      <c r="BK138" s="5">
        <f t="shared" si="10"/>
        <v>0</v>
      </c>
    </row>
    <row r="139" spans="1:63" x14ac:dyDescent="0.2">
      <c r="A139" s="3">
        <v>136</v>
      </c>
      <c r="B139" s="3">
        <v>135</v>
      </c>
      <c r="C139">
        <v>-1.7800994100980461</v>
      </c>
      <c r="D139">
        <v>0.51094275477225892</v>
      </c>
      <c r="E139">
        <v>1.9930848793592304</v>
      </c>
      <c r="F139">
        <v>0.73122237154166214</v>
      </c>
      <c r="G139">
        <v>-0.33214746508747339</v>
      </c>
      <c r="H139">
        <v>0.61067680690030102</v>
      </c>
      <c r="I139">
        <v>-0.73016508395085111</v>
      </c>
      <c r="J139">
        <v>-1.5450041246367618</v>
      </c>
      <c r="K139">
        <v>-1.1284646461717784</v>
      </c>
      <c r="L139">
        <v>0.11823772183561232</v>
      </c>
      <c r="M139">
        <v>-0.1358375811832957</v>
      </c>
      <c r="N139">
        <v>-4.4201442506164312E-3</v>
      </c>
      <c r="O139">
        <v>1.1101678865088616</v>
      </c>
      <c r="P139">
        <v>1.191033334180247</v>
      </c>
      <c r="R139">
        <f>SQRT(Correlation)*$F139 + SQRT('CDO Param'!C$17 - Correlation)*HLOOKUP('CDO Param'!C$12,$C$4:$E$1004,$A139,FALSE) + SQRT(1-Correlation)*G139</f>
        <v>-1.1611718264628146E-2</v>
      </c>
      <c r="S139">
        <f>SQRT(Correlation)*$F139 + SQRT('CDO Param'!D$17 - Correlation)*HLOOKUP('CDO Param'!D$12,$C$4:$E$1004,$A139,FALSE) + SQRT(1-Correlation)*H139</f>
        <v>0.88282992156680828</v>
      </c>
      <c r="T139">
        <f>SQRT(Correlation)*$F139 + SQRT('CDO Param'!E$17 - Correlation)*HLOOKUP('CDO Param'!E$12,$C$4:$E$1004,$A139,FALSE) + SQRT(1-Correlation)*I139</f>
        <v>-0.93243263775889063</v>
      </c>
      <c r="U139">
        <f>SQRT(Correlation)*$F139 + SQRT('CDO Param'!F$17 - Correlation)*HLOOKUP('CDO Param'!F$12,$C$4:$E$1004,$A139,FALSE) + SQRT(1-Correlation)*J139</f>
        <v>-0.78881946393047564</v>
      </c>
      <c r="V139">
        <f>SQRT(Correlation)*$F139 + SQRT('CDO Param'!G$17 - Correlation)*HLOOKUP('CDO Param'!G$12,$C$4:$E$1004,$A139,FALSE) + SQRT(1-Correlation)*K139</f>
        <v>-0.39365541773207424</v>
      </c>
      <c r="W139">
        <f>SQRT(Correlation)*$F139 + SQRT('CDO Param'!H$17 - Correlation)*HLOOKUP('CDO Param'!H$12,$C$4:$E$1004,$A139,FALSE) + SQRT(1-Correlation)*L139</f>
        <v>0.41566118625866189</v>
      </c>
      <c r="X139">
        <f>SQRT(Correlation)*$F139 + SQRT('CDO Param'!I$17 - Correlation)*HLOOKUP('CDO Param'!I$12,$C$4:$E$1004,$A139,FALSE) + SQRT(1-Correlation)*M139</f>
        <v>0.54803330001540129</v>
      </c>
      <c r="Y139">
        <f>SQRT(Correlation)*$F139 + SQRT('CDO Param'!J$17 - Correlation)*HLOOKUP('CDO Param'!J$12,$C$4:$E$1004,$A139,FALSE) + SQRT(1-Correlation)*N139</f>
        <v>-0.24393053482060073</v>
      </c>
      <c r="Z139">
        <f>SQRT(Correlation)*$F139 + SQRT('CDO Param'!K$17 - Correlation)*HLOOKUP('CDO Param'!K$12,$C$4:$E$1004,$A139,FALSE) + SQRT(1-Correlation)*O139</f>
        <v>0.81346051416792831</v>
      </c>
      <c r="AA139">
        <f>SQRT(Correlation)*$F139 + SQRT('CDO Param'!L$17 - Correlation)*HLOOKUP('CDO Param'!L$12,$C$4:$E$1004,$A139,FALSE) + SQRT(1-Correlation)*P139</f>
        <v>0.89017621376314948</v>
      </c>
      <c r="AC139" s="3">
        <f>IF(R139&lt;'CDO Param'!C$13,1,0)</f>
        <v>0</v>
      </c>
      <c r="AD139" s="3">
        <f>IF(S139&lt;'CDO Param'!D$13,1,0)</f>
        <v>0</v>
      </c>
      <c r="AE139" s="3">
        <f>IF(T139&lt;'CDO Param'!E$13,1,0)</f>
        <v>0</v>
      </c>
      <c r="AF139" s="3">
        <f>IF(U139&lt;'CDO Param'!F$13,1,0)</f>
        <v>0</v>
      </c>
      <c r="AG139" s="3">
        <f>IF(V139&lt;'CDO Param'!G$13,1,0)</f>
        <v>1</v>
      </c>
      <c r="AH139" s="3">
        <f>IF(W139&lt;'CDO Param'!H$13,1,0)</f>
        <v>0</v>
      </c>
      <c r="AI139" s="3">
        <f>IF(X139&lt;'CDO Param'!I$13,1,0)</f>
        <v>0</v>
      </c>
      <c r="AJ139" s="3">
        <f>IF(Y139&lt;'CDO Param'!J$13,1,0)</f>
        <v>0</v>
      </c>
      <c r="AK139" s="3">
        <f>IF(Z139&lt;'CDO Param'!K$13,1,0)</f>
        <v>0</v>
      </c>
      <c r="AL139" s="3">
        <f>IF(AA139&lt;'CDO Param'!L$13,1,0)</f>
        <v>0</v>
      </c>
      <c r="AN139" s="3">
        <f>AC139*'CDO Param'!C$6*'CDO Param'!C$9</f>
        <v>0</v>
      </c>
      <c r="AO139" s="3">
        <f>AD139*'CDO Param'!D$6*'CDO Param'!D$9</f>
        <v>0</v>
      </c>
      <c r="AP139" s="3">
        <f>AE139*'CDO Param'!E$6*'CDO Param'!E$9</f>
        <v>0</v>
      </c>
      <c r="AQ139" s="3">
        <f>AF139*'CDO Param'!F$6*'CDO Param'!F$9</f>
        <v>0</v>
      </c>
      <c r="AR139" s="3">
        <f>AG139*'CDO Param'!G$6*'CDO Param'!G$9</f>
        <v>4500</v>
      </c>
      <c r="AS139" s="3">
        <f>AH139*'CDO Param'!H$6*'CDO Param'!H$9</f>
        <v>0</v>
      </c>
      <c r="AT139" s="3">
        <f>AI139*'CDO Param'!I$6*'CDO Param'!I$9</f>
        <v>0</v>
      </c>
      <c r="AU139" s="3">
        <f>AJ139*'CDO Param'!J$6*'CDO Param'!J$9</f>
        <v>0</v>
      </c>
      <c r="AV139" s="3">
        <f>AK139*'CDO Param'!K$6*'CDO Param'!K$9</f>
        <v>0</v>
      </c>
      <c r="AW139" s="3">
        <f>AL139*'CDO Param'!L$6*'CDO Param'!L$9</f>
        <v>0</v>
      </c>
      <c r="AY139" s="2">
        <f t="shared" si="8"/>
        <v>4500</v>
      </c>
      <c r="BI139" s="5">
        <f>AY139/'CDO Param'!$M$6</f>
        <v>4.6875E-2</v>
      </c>
      <c r="BJ139" s="5">
        <f t="shared" si="9"/>
        <v>0</v>
      </c>
      <c r="BK139" s="5">
        <f t="shared" si="10"/>
        <v>0</v>
      </c>
    </row>
    <row r="140" spans="1:63" x14ac:dyDescent="0.2">
      <c r="A140" s="3">
        <v>137</v>
      </c>
      <c r="B140" s="3">
        <v>136</v>
      </c>
      <c r="C140">
        <v>0.25036115403054282</v>
      </c>
      <c r="D140">
        <v>-0.46554987420677207</v>
      </c>
      <c r="E140">
        <v>-0.99292719824006781</v>
      </c>
      <c r="F140">
        <v>0.83632812675205059</v>
      </c>
      <c r="G140">
        <v>0.36863866625935771</v>
      </c>
      <c r="H140">
        <v>-0.34029881135211326</v>
      </c>
      <c r="I140">
        <v>-1.4298302630777471</v>
      </c>
      <c r="J140">
        <v>0.74657918958109803</v>
      </c>
      <c r="K140">
        <v>0.6490654413937591</v>
      </c>
      <c r="L140">
        <v>-0.51154074753867462</v>
      </c>
      <c r="M140">
        <v>-3.453806129982695E-3</v>
      </c>
      <c r="N140">
        <v>-0.39524138628621586</v>
      </c>
      <c r="O140">
        <v>0.86196223492152058</v>
      </c>
      <c r="P140">
        <v>-2.0743300410686061E-2</v>
      </c>
      <c r="R140">
        <f>SQRT(Correlation)*$F140 + SQRT('CDO Param'!C$17 - Correlation)*HLOOKUP('CDO Param'!C$12,$C$4:$E$1004,$A140,FALSE) + SQRT(1-Correlation)*G140</f>
        <v>0.54835282626928739</v>
      </c>
      <c r="S140">
        <f>SQRT(Correlation)*$F140 + SQRT('CDO Param'!D$17 - Correlation)*HLOOKUP('CDO Param'!D$12,$C$4:$E$1004,$A140,FALSE) + SQRT(1-Correlation)*H140</f>
        <v>-0.12420431810277516</v>
      </c>
      <c r="T140">
        <f>SQRT(Correlation)*$F140 + SQRT('CDO Param'!E$17 - Correlation)*HLOOKUP('CDO Param'!E$12,$C$4:$E$1004,$A140,FALSE) + SQRT(1-Correlation)*I140</f>
        <v>-1.0257465792975877</v>
      </c>
      <c r="U140">
        <f>SQRT(Correlation)*$F140 + SQRT('CDO Param'!F$17 - Correlation)*HLOOKUP('CDO Param'!F$12,$C$4:$E$1004,$A140,FALSE) + SQRT(1-Correlation)*J140</f>
        <v>0.75071211181020359</v>
      </c>
      <c r="V140">
        <f>SQRT(Correlation)*$F140 + SQRT('CDO Param'!G$17 - Correlation)*HLOOKUP('CDO Param'!G$12,$C$4:$E$1004,$A140,FALSE) + SQRT(1-Correlation)*K140</f>
        <v>0.65820244757457158</v>
      </c>
      <c r="W140">
        <f>SQRT(Correlation)*$F140 + SQRT('CDO Param'!H$17 - Correlation)*HLOOKUP('CDO Param'!H$12,$C$4:$E$1004,$A140,FALSE) + SQRT(1-Correlation)*L140</f>
        <v>-0.28665868288879781</v>
      </c>
      <c r="X140">
        <f>SQRT(Correlation)*$F140 + SQRT('CDO Param'!I$17 - Correlation)*HLOOKUP('CDO Param'!I$12,$C$4:$E$1004,$A140,FALSE) + SQRT(1-Correlation)*M140</f>
        <v>3.9168335792308696E-2</v>
      </c>
      <c r="Y140">
        <f>SQRT(Correlation)*$F140 + SQRT('CDO Param'!J$17 - Correlation)*HLOOKUP('CDO Param'!J$12,$C$4:$E$1004,$A140,FALSE) + SQRT(1-Correlation)*N140</f>
        <v>-4.4249391536621274E-2</v>
      </c>
      <c r="Z140">
        <f>SQRT(Correlation)*$F140 + SQRT('CDO Param'!K$17 - Correlation)*HLOOKUP('CDO Param'!K$12,$C$4:$E$1004,$A140,FALSE) + SQRT(1-Correlation)*O140</f>
        <v>1.148438686151783</v>
      </c>
      <c r="AA140">
        <f>SQRT(Correlation)*$F140 + SQRT('CDO Param'!L$17 - Correlation)*HLOOKUP('CDO Param'!L$12,$C$4:$E$1004,$A140,FALSE) + SQRT(1-Correlation)*P140</f>
        <v>0.31103068768538084</v>
      </c>
      <c r="AC140" s="3">
        <f>IF(R140&lt;'CDO Param'!C$13,1,0)</f>
        <v>0</v>
      </c>
      <c r="AD140" s="3">
        <f>IF(S140&lt;'CDO Param'!D$13,1,0)</f>
        <v>0</v>
      </c>
      <c r="AE140" s="3">
        <f>IF(T140&lt;'CDO Param'!E$13,1,0)</f>
        <v>0</v>
      </c>
      <c r="AF140" s="3">
        <f>IF(U140&lt;'CDO Param'!F$13,1,0)</f>
        <v>0</v>
      </c>
      <c r="AG140" s="3">
        <f>IF(V140&lt;'CDO Param'!G$13,1,0)</f>
        <v>0</v>
      </c>
      <c r="AH140" s="3">
        <f>IF(W140&lt;'CDO Param'!H$13,1,0)</f>
        <v>0</v>
      </c>
      <c r="AI140" s="3">
        <f>IF(X140&lt;'CDO Param'!I$13,1,0)</f>
        <v>0</v>
      </c>
      <c r="AJ140" s="3">
        <f>IF(Y140&lt;'CDO Param'!J$13,1,0)</f>
        <v>0</v>
      </c>
      <c r="AK140" s="3">
        <f>IF(Z140&lt;'CDO Param'!K$13,1,0)</f>
        <v>0</v>
      </c>
      <c r="AL140" s="3">
        <f>IF(AA140&lt;'CDO Param'!L$13,1,0)</f>
        <v>0</v>
      </c>
      <c r="AN140" s="3">
        <f>AC140*'CDO Param'!C$6*'CDO Param'!C$9</f>
        <v>0</v>
      </c>
      <c r="AO140" s="3">
        <f>AD140*'CDO Param'!D$6*'CDO Param'!D$9</f>
        <v>0</v>
      </c>
      <c r="AP140" s="3">
        <f>AE140*'CDO Param'!E$6*'CDO Param'!E$9</f>
        <v>0</v>
      </c>
      <c r="AQ140" s="3">
        <f>AF140*'CDO Param'!F$6*'CDO Param'!F$9</f>
        <v>0</v>
      </c>
      <c r="AR140" s="3">
        <f>AG140*'CDO Param'!G$6*'CDO Param'!G$9</f>
        <v>0</v>
      </c>
      <c r="AS140" s="3">
        <f>AH140*'CDO Param'!H$6*'CDO Param'!H$9</f>
        <v>0</v>
      </c>
      <c r="AT140" s="3">
        <f>AI140*'CDO Param'!I$6*'CDO Param'!I$9</f>
        <v>0</v>
      </c>
      <c r="AU140" s="3">
        <f>AJ140*'CDO Param'!J$6*'CDO Param'!J$9</f>
        <v>0</v>
      </c>
      <c r="AV140" s="3">
        <f>AK140*'CDO Param'!K$6*'CDO Param'!K$9</f>
        <v>0</v>
      </c>
      <c r="AW140" s="3">
        <f>AL140*'CDO Param'!L$6*'CDO Param'!L$9</f>
        <v>0</v>
      </c>
      <c r="AY140" s="2">
        <f t="shared" si="8"/>
        <v>0</v>
      </c>
      <c r="BI140" s="5">
        <f>AY140/'CDO Param'!$M$6</f>
        <v>0</v>
      </c>
      <c r="BJ140" s="5">
        <f t="shared" si="9"/>
        <v>0</v>
      </c>
      <c r="BK140" s="5">
        <f t="shared" si="10"/>
        <v>0</v>
      </c>
    </row>
    <row r="141" spans="1:63" x14ac:dyDescent="0.2">
      <c r="A141" s="3">
        <v>138</v>
      </c>
      <c r="B141" s="3">
        <v>137</v>
      </c>
      <c r="C141">
        <v>-0.19335516299179289</v>
      </c>
      <c r="D141">
        <v>-0.29547663871198893</v>
      </c>
      <c r="E141">
        <v>0.76298874773783609</v>
      </c>
      <c r="F141">
        <v>-1.3956287148175761</v>
      </c>
      <c r="G141">
        <v>-0.49193886297871359</v>
      </c>
      <c r="H141">
        <v>-0.29470356821548194</v>
      </c>
      <c r="I141">
        <v>0.64792857301654294</v>
      </c>
      <c r="J141">
        <v>-1.1489623830129858</v>
      </c>
      <c r="K141">
        <v>0.46636614570161328</v>
      </c>
      <c r="L141">
        <v>0.65159156292793341</v>
      </c>
      <c r="M141">
        <v>-2.1677806216757745</v>
      </c>
      <c r="N141">
        <v>0.19720800992217846</v>
      </c>
      <c r="O141">
        <v>-0.63349943957291543</v>
      </c>
      <c r="P141">
        <v>0.42150190893153194</v>
      </c>
      <c r="R141">
        <f>SQRT(Correlation)*$F141 + SQRT('CDO Param'!C$17 - Correlation)*HLOOKUP('CDO Param'!C$12,$C$4:$E$1004,$A141,FALSE) + SQRT(1-Correlation)*G141</f>
        <v>-0.94981744062866946</v>
      </c>
      <c r="S141">
        <f>SQRT(Correlation)*$F141 + SQRT('CDO Param'!D$17 - Correlation)*HLOOKUP('CDO Param'!D$12,$C$4:$E$1004,$A141,FALSE) + SQRT(1-Correlation)*H141</f>
        <v>-0.76270361070072168</v>
      </c>
      <c r="T141">
        <f>SQRT(Correlation)*$F141 + SQRT('CDO Param'!E$17 - Correlation)*HLOOKUP('CDO Param'!E$12,$C$4:$E$1004,$A141,FALSE) + SQRT(1-Correlation)*I141</f>
        <v>0.12218549727611999</v>
      </c>
      <c r="U141">
        <f>SQRT(Correlation)*$F141 + SQRT('CDO Param'!F$17 - Correlation)*HLOOKUP('CDO Param'!F$12,$C$4:$E$1004,$A141,FALSE) + SQRT(1-Correlation)*J141</f>
        <v>-1.3607285029275258</v>
      </c>
      <c r="V141">
        <f>SQRT(Correlation)*$F141 + SQRT('CDO Param'!G$17 - Correlation)*HLOOKUP('CDO Param'!G$12,$C$4:$E$1004,$A141,FALSE) + SQRT(1-Correlation)*K141</f>
        <v>0.17170669312852421</v>
      </c>
      <c r="W141">
        <f>SQRT(Correlation)*$F141 + SQRT('CDO Param'!H$17 - Correlation)*HLOOKUP('CDO Param'!H$12,$C$4:$E$1004,$A141,FALSE) + SQRT(1-Correlation)*L141</f>
        <v>0.13503077524155704</v>
      </c>
      <c r="X141">
        <f>SQRT(Correlation)*$F141 + SQRT('CDO Param'!I$17 - Correlation)*HLOOKUP('CDO Param'!I$12,$C$4:$E$1004,$A141,FALSE) + SQRT(1-Correlation)*M141</f>
        <v>-2.3272643496961551</v>
      </c>
      <c r="Y141">
        <f>SQRT(Correlation)*$F141 + SQRT('CDO Param'!J$17 - Correlation)*HLOOKUP('CDO Param'!J$12,$C$4:$E$1004,$A141,FALSE) + SQRT(1-Correlation)*N141</f>
        <v>-0.30540557301942639</v>
      </c>
      <c r="Z141">
        <f>SQRT(Correlation)*$F141 + SQRT('CDO Param'!K$17 - Correlation)*HLOOKUP('CDO Param'!K$12,$C$4:$E$1004,$A141,FALSE) + SQRT(1-Correlation)*O141</f>
        <v>-1.0934838559215627</v>
      </c>
      <c r="AA141">
        <f>SQRT(Correlation)*$F141 + SQRT('CDO Param'!L$17 - Correlation)*HLOOKUP('CDO Param'!L$12,$C$4:$E$1004,$A141,FALSE) + SQRT(1-Correlation)*P141</f>
        <v>-9.262169717462404E-2</v>
      </c>
      <c r="AC141" s="3">
        <f>IF(R141&lt;'CDO Param'!C$13,1,0)</f>
        <v>0</v>
      </c>
      <c r="AD141" s="3">
        <f>IF(S141&lt;'CDO Param'!D$13,1,0)</f>
        <v>0</v>
      </c>
      <c r="AE141" s="3">
        <f>IF(T141&lt;'CDO Param'!E$13,1,0)</f>
        <v>0</v>
      </c>
      <c r="AF141" s="3">
        <f>IF(U141&lt;'CDO Param'!F$13,1,0)</f>
        <v>0</v>
      </c>
      <c r="AG141" s="3">
        <f>IF(V141&lt;'CDO Param'!G$13,1,0)</f>
        <v>0</v>
      </c>
      <c r="AH141" s="3">
        <f>IF(W141&lt;'CDO Param'!H$13,1,0)</f>
        <v>0</v>
      </c>
      <c r="AI141" s="3">
        <f>IF(X141&lt;'CDO Param'!I$13,1,0)</f>
        <v>1</v>
      </c>
      <c r="AJ141" s="3">
        <f>IF(Y141&lt;'CDO Param'!J$13,1,0)</f>
        <v>0</v>
      </c>
      <c r="AK141" s="3">
        <f>IF(Z141&lt;'CDO Param'!K$13,1,0)</f>
        <v>0</v>
      </c>
      <c r="AL141" s="3">
        <f>IF(AA141&lt;'CDO Param'!L$13,1,0)</f>
        <v>0</v>
      </c>
      <c r="AN141" s="3">
        <f>AC141*'CDO Param'!C$6*'CDO Param'!C$9</f>
        <v>0</v>
      </c>
      <c r="AO141" s="3">
        <f>AD141*'CDO Param'!D$6*'CDO Param'!D$9</f>
        <v>0</v>
      </c>
      <c r="AP141" s="3">
        <f>AE141*'CDO Param'!E$6*'CDO Param'!E$9</f>
        <v>0</v>
      </c>
      <c r="AQ141" s="3">
        <f>AF141*'CDO Param'!F$6*'CDO Param'!F$9</f>
        <v>0</v>
      </c>
      <c r="AR141" s="3">
        <f>AG141*'CDO Param'!G$6*'CDO Param'!G$9</f>
        <v>0</v>
      </c>
      <c r="AS141" s="3">
        <f>AH141*'CDO Param'!H$6*'CDO Param'!H$9</f>
        <v>0</v>
      </c>
      <c r="AT141" s="3">
        <f>AI141*'CDO Param'!I$6*'CDO Param'!I$9</f>
        <v>3600</v>
      </c>
      <c r="AU141" s="3">
        <f>AJ141*'CDO Param'!J$6*'CDO Param'!J$9</f>
        <v>0</v>
      </c>
      <c r="AV141" s="3">
        <f>AK141*'CDO Param'!K$6*'CDO Param'!K$9</f>
        <v>0</v>
      </c>
      <c r="AW141" s="3">
        <f>AL141*'CDO Param'!L$6*'CDO Param'!L$9</f>
        <v>0</v>
      </c>
      <c r="AY141" s="2">
        <f t="shared" si="8"/>
        <v>3600</v>
      </c>
      <c r="BI141" s="5">
        <f>AY141/'CDO Param'!$M$6</f>
        <v>3.7499999999999999E-2</v>
      </c>
      <c r="BJ141" s="5">
        <f t="shared" si="9"/>
        <v>0</v>
      </c>
      <c r="BK141" s="5">
        <f t="shared" si="10"/>
        <v>0</v>
      </c>
    </row>
    <row r="142" spans="1:63" x14ac:dyDescent="0.2">
      <c r="A142" s="3">
        <v>139</v>
      </c>
      <c r="B142" s="3">
        <v>138</v>
      </c>
      <c r="C142">
        <v>-0.92192522060940973</v>
      </c>
      <c r="D142">
        <v>-1.1295924196019769E-2</v>
      </c>
      <c r="E142">
        <v>0.69760062615387142</v>
      </c>
      <c r="F142">
        <v>-0.20949300960637629</v>
      </c>
      <c r="G142">
        <v>-1.6333797248080373</v>
      </c>
      <c r="H142">
        <v>-0.17883735381474253</v>
      </c>
      <c r="I142">
        <v>0.68962776822445448</v>
      </c>
      <c r="J142">
        <v>0.48781430450617336</v>
      </c>
      <c r="K142">
        <v>-1.3455110092763789</v>
      </c>
      <c r="L142">
        <v>0.50346443458693102</v>
      </c>
      <c r="M142">
        <v>1.2337841326370835</v>
      </c>
      <c r="N142">
        <v>-1.5284604160115123</v>
      </c>
      <c r="O142">
        <v>-0.90348066805745475</v>
      </c>
      <c r="P142">
        <v>1.725675247143954</v>
      </c>
      <c r="R142">
        <f>SQRT(Correlation)*$F142 + SQRT('CDO Param'!C$17 - Correlation)*HLOOKUP('CDO Param'!C$12,$C$4:$E$1004,$A142,FALSE) + SQRT(1-Correlation)*G142</f>
        <v>-1.6174050556434527</v>
      </c>
      <c r="S142">
        <f>SQRT(Correlation)*$F142 + SQRT('CDO Param'!D$17 - Correlation)*HLOOKUP('CDO Param'!D$12,$C$4:$E$1004,$A142,FALSE) + SQRT(1-Correlation)*H142</f>
        <v>-0.23750500197531987</v>
      </c>
      <c r="T142">
        <f>SQRT(Correlation)*$F142 + SQRT('CDO Param'!E$17 - Correlation)*HLOOKUP('CDO Param'!E$12,$C$4:$E$1004,$A142,FALSE) + SQRT(1-Correlation)*I142</f>
        <v>0.3440723530493367</v>
      </c>
      <c r="U142">
        <f>SQRT(Correlation)*$F142 + SQRT('CDO Param'!F$17 - Correlation)*HLOOKUP('CDO Param'!F$12,$C$4:$E$1004,$A142,FALSE) + SQRT(1-Correlation)*J142</f>
        <v>0.55252201893381314</v>
      </c>
      <c r="V142">
        <f>SQRT(Correlation)*$F142 + SQRT('CDO Param'!G$17 - Correlation)*HLOOKUP('CDO Param'!G$12,$C$4:$E$1004,$A142,FALSE) + SQRT(1-Correlation)*K142</f>
        <v>-1.1867230861449116</v>
      </c>
      <c r="W142">
        <f>SQRT(Correlation)*$F142 + SQRT('CDO Param'!H$17 - Correlation)*HLOOKUP('CDO Param'!H$12,$C$4:$E$1004,$A142,FALSE) + SQRT(1-Correlation)*L142</f>
        <v>0.40978330891134357</v>
      </c>
      <c r="X142">
        <f>SQRT(Correlation)*$F142 + SQRT('CDO Param'!I$17 - Correlation)*HLOOKUP('CDO Param'!I$12,$C$4:$E$1004,$A142,FALSE) + SQRT(1-Correlation)*M142</f>
        <v>1.26021113573122</v>
      </c>
      <c r="Y142">
        <f>SQRT(Correlation)*$F142 + SQRT('CDO Param'!J$17 - Correlation)*HLOOKUP('CDO Param'!J$12,$C$4:$E$1004,$A142,FALSE) + SQRT(1-Correlation)*N142</f>
        <v>-1.760190860938516</v>
      </c>
      <c r="Z142">
        <f>SQRT(Correlation)*$F142 + SQRT('CDO Param'!K$17 - Correlation)*HLOOKUP('CDO Param'!K$12,$C$4:$E$1004,$A142,FALSE) + SQRT(1-Correlation)*O142</f>
        <v>-1.1672830124346818</v>
      </c>
      <c r="AA142">
        <f>SQRT(Correlation)*$F142 + SQRT('CDO Param'!L$17 - Correlation)*HLOOKUP('CDO Param'!L$12,$C$4:$E$1004,$A142,FALSE) + SQRT(1-Correlation)*P142</f>
        <v>1.3269532922876077</v>
      </c>
      <c r="AC142" s="3">
        <f>IF(R142&lt;'CDO Param'!C$13,1,0)</f>
        <v>0</v>
      </c>
      <c r="AD142" s="3">
        <f>IF(S142&lt;'CDO Param'!D$13,1,0)</f>
        <v>0</v>
      </c>
      <c r="AE142" s="3">
        <f>IF(T142&lt;'CDO Param'!E$13,1,0)</f>
        <v>0</v>
      </c>
      <c r="AF142" s="3">
        <f>IF(U142&lt;'CDO Param'!F$13,1,0)</f>
        <v>0</v>
      </c>
      <c r="AG142" s="3">
        <f>IF(V142&lt;'CDO Param'!G$13,1,0)</f>
        <v>1</v>
      </c>
      <c r="AH142" s="3">
        <f>IF(W142&lt;'CDO Param'!H$13,1,0)</f>
        <v>0</v>
      </c>
      <c r="AI142" s="3">
        <f>IF(X142&lt;'CDO Param'!I$13,1,0)</f>
        <v>0</v>
      </c>
      <c r="AJ142" s="3">
        <f>IF(Y142&lt;'CDO Param'!J$13,1,0)</f>
        <v>0</v>
      </c>
      <c r="AK142" s="3">
        <f>IF(Z142&lt;'CDO Param'!K$13,1,0)</f>
        <v>0</v>
      </c>
      <c r="AL142" s="3">
        <f>IF(AA142&lt;'CDO Param'!L$13,1,0)</f>
        <v>0</v>
      </c>
      <c r="AN142" s="3">
        <f>AC142*'CDO Param'!C$6*'CDO Param'!C$9</f>
        <v>0</v>
      </c>
      <c r="AO142" s="3">
        <f>AD142*'CDO Param'!D$6*'CDO Param'!D$9</f>
        <v>0</v>
      </c>
      <c r="AP142" s="3">
        <f>AE142*'CDO Param'!E$6*'CDO Param'!E$9</f>
        <v>0</v>
      </c>
      <c r="AQ142" s="3">
        <f>AF142*'CDO Param'!F$6*'CDO Param'!F$9</f>
        <v>0</v>
      </c>
      <c r="AR142" s="3">
        <f>AG142*'CDO Param'!G$6*'CDO Param'!G$9</f>
        <v>4500</v>
      </c>
      <c r="AS142" s="3">
        <f>AH142*'CDO Param'!H$6*'CDO Param'!H$9</f>
        <v>0</v>
      </c>
      <c r="AT142" s="3">
        <f>AI142*'CDO Param'!I$6*'CDO Param'!I$9</f>
        <v>0</v>
      </c>
      <c r="AU142" s="3">
        <f>AJ142*'CDO Param'!J$6*'CDO Param'!J$9</f>
        <v>0</v>
      </c>
      <c r="AV142" s="3">
        <f>AK142*'CDO Param'!K$6*'CDO Param'!K$9</f>
        <v>0</v>
      </c>
      <c r="AW142" s="3">
        <f>AL142*'CDO Param'!L$6*'CDO Param'!L$9</f>
        <v>0</v>
      </c>
      <c r="AY142" s="2">
        <f t="shared" si="8"/>
        <v>4500</v>
      </c>
      <c r="BI142" s="5">
        <f>AY142/'CDO Param'!$M$6</f>
        <v>4.6875E-2</v>
      </c>
      <c r="BJ142" s="5">
        <f t="shared" si="9"/>
        <v>0</v>
      </c>
      <c r="BK142" s="5">
        <f t="shared" si="10"/>
        <v>0</v>
      </c>
    </row>
    <row r="143" spans="1:63" x14ac:dyDescent="0.2">
      <c r="A143" s="3">
        <v>140</v>
      </c>
      <c r="B143" s="3">
        <v>139</v>
      </c>
      <c r="C143">
        <v>0.51966935643577017</v>
      </c>
      <c r="D143">
        <v>0.57067381931119598</v>
      </c>
      <c r="E143">
        <v>1.6746707842685282</v>
      </c>
      <c r="F143">
        <v>-0.76309561336529441</v>
      </c>
      <c r="G143">
        <v>1.9524850358720869</v>
      </c>
      <c r="H143">
        <v>-0.19048457033932209</v>
      </c>
      <c r="I143">
        <v>2.0733205019496381</v>
      </c>
      <c r="J143">
        <v>-7.3720229920581914E-2</v>
      </c>
      <c r="K143">
        <v>0.39077576730051078</v>
      </c>
      <c r="L143">
        <v>-7.2229795478051528E-2</v>
      </c>
      <c r="M143">
        <v>0.30894398150849156</v>
      </c>
      <c r="N143">
        <v>-2.6104771677637473E-2</v>
      </c>
      <c r="O143">
        <v>-4.7198227548506111E-2</v>
      </c>
      <c r="P143">
        <v>-1.0132021088793408</v>
      </c>
      <c r="R143">
        <f>SQRT(Correlation)*$F143 + SQRT('CDO Param'!C$17 - Correlation)*HLOOKUP('CDO Param'!C$12,$C$4:$E$1004,$A143,FALSE) + SQRT(1-Correlation)*G143</f>
        <v>1.6916833876497659</v>
      </c>
      <c r="S143">
        <f>SQRT(Correlation)*$F143 + SQRT('CDO Param'!D$17 - Correlation)*HLOOKUP('CDO Param'!D$12,$C$4:$E$1004,$A143,FALSE) + SQRT(1-Correlation)*H143</f>
        <v>-0.34131608599288432</v>
      </c>
      <c r="T143">
        <f>SQRT(Correlation)*$F143 + SQRT('CDO Param'!E$17 - Correlation)*HLOOKUP('CDO Param'!E$12,$C$4:$E$1004,$A143,FALSE) + SQRT(1-Correlation)*I143</f>
        <v>1.8631040987445768</v>
      </c>
      <c r="U143">
        <f>SQRT(Correlation)*$F143 + SQRT('CDO Param'!F$17 - Correlation)*HLOOKUP('CDO Param'!F$12,$C$4:$E$1004,$A143,FALSE) + SQRT(1-Correlation)*J143</f>
        <v>6.3218599429875816E-2</v>
      </c>
      <c r="V143">
        <f>SQRT(Correlation)*$F143 + SQRT('CDO Param'!G$17 - Correlation)*HLOOKUP('CDO Param'!G$12,$C$4:$E$1004,$A143,FALSE) + SQRT(1-Correlation)*K143</f>
        <v>0.50387819400484424</v>
      </c>
      <c r="W143">
        <f>SQRT(Correlation)*$F143 + SQRT('CDO Param'!H$17 - Correlation)*HLOOKUP('CDO Param'!H$12,$C$4:$E$1004,$A143,FALSE) + SQRT(1-Correlation)*L143</f>
        <v>-0.22912975616727316</v>
      </c>
      <c r="X143">
        <f>SQRT(Correlation)*$F143 + SQRT('CDO Param'!I$17 - Correlation)*HLOOKUP('CDO Param'!I$12,$C$4:$E$1004,$A143,FALSE) + SQRT(1-Correlation)*M143</f>
        <v>0.42624574557430833</v>
      </c>
      <c r="Y143">
        <f>SQRT(Correlation)*$F143 + SQRT('CDO Param'!J$17 - Correlation)*HLOOKUP('CDO Param'!J$12,$C$4:$E$1004,$A143,FALSE) + SQRT(1-Correlation)*N143</f>
        <v>-0.12858559385074939</v>
      </c>
      <c r="Z143">
        <f>SQRT(Correlation)*$F143 + SQRT('CDO Param'!K$17 - Correlation)*HLOOKUP('CDO Param'!K$12,$C$4:$E$1004,$A143,FALSE) + SQRT(1-Correlation)*O143</f>
        <v>-0.14859660313360804</v>
      </c>
      <c r="AA143">
        <f>SQRT(Correlation)*$F143 + SQRT('CDO Param'!L$17 - Correlation)*HLOOKUP('CDO Param'!L$12,$C$4:$E$1004,$A143,FALSE) + SQRT(1-Correlation)*P143</f>
        <v>-1.0650283512041414</v>
      </c>
      <c r="AC143" s="3">
        <f>IF(R143&lt;'CDO Param'!C$13,1,0)</f>
        <v>0</v>
      </c>
      <c r="AD143" s="3">
        <f>IF(S143&lt;'CDO Param'!D$13,1,0)</f>
        <v>0</v>
      </c>
      <c r="AE143" s="3">
        <f>IF(T143&lt;'CDO Param'!E$13,1,0)</f>
        <v>0</v>
      </c>
      <c r="AF143" s="3">
        <f>IF(U143&lt;'CDO Param'!F$13,1,0)</f>
        <v>0</v>
      </c>
      <c r="AG143" s="3">
        <f>IF(V143&lt;'CDO Param'!G$13,1,0)</f>
        <v>0</v>
      </c>
      <c r="AH143" s="3">
        <f>IF(W143&lt;'CDO Param'!H$13,1,0)</f>
        <v>0</v>
      </c>
      <c r="AI143" s="3">
        <f>IF(X143&lt;'CDO Param'!I$13,1,0)</f>
        <v>0</v>
      </c>
      <c r="AJ143" s="3">
        <f>IF(Y143&lt;'CDO Param'!J$13,1,0)</f>
        <v>0</v>
      </c>
      <c r="AK143" s="3">
        <f>IF(Z143&lt;'CDO Param'!K$13,1,0)</f>
        <v>0</v>
      </c>
      <c r="AL143" s="3">
        <f>IF(AA143&lt;'CDO Param'!L$13,1,0)</f>
        <v>1</v>
      </c>
      <c r="AN143" s="3">
        <f>AC143*'CDO Param'!C$6*'CDO Param'!C$9</f>
        <v>0</v>
      </c>
      <c r="AO143" s="3">
        <f>AD143*'CDO Param'!D$6*'CDO Param'!D$9</f>
        <v>0</v>
      </c>
      <c r="AP143" s="3">
        <f>AE143*'CDO Param'!E$6*'CDO Param'!E$9</f>
        <v>0</v>
      </c>
      <c r="AQ143" s="3">
        <f>AF143*'CDO Param'!F$6*'CDO Param'!F$9</f>
        <v>0</v>
      </c>
      <c r="AR143" s="3">
        <f>AG143*'CDO Param'!G$6*'CDO Param'!G$9</f>
        <v>0</v>
      </c>
      <c r="AS143" s="3">
        <f>AH143*'CDO Param'!H$6*'CDO Param'!H$9</f>
        <v>0</v>
      </c>
      <c r="AT143" s="3">
        <f>AI143*'CDO Param'!I$6*'CDO Param'!I$9</f>
        <v>0</v>
      </c>
      <c r="AU143" s="3">
        <f>AJ143*'CDO Param'!J$6*'CDO Param'!J$9</f>
        <v>0</v>
      </c>
      <c r="AV143" s="3">
        <f>AK143*'CDO Param'!K$6*'CDO Param'!K$9</f>
        <v>0</v>
      </c>
      <c r="AW143" s="3">
        <f>AL143*'CDO Param'!L$6*'CDO Param'!L$9</f>
        <v>4500</v>
      </c>
      <c r="AY143" s="2">
        <f t="shared" si="8"/>
        <v>4500</v>
      </c>
      <c r="BI143" s="5">
        <f>AY143/'CDO Param'!$M$6</f>
        <v>4.6875E-2</v>
      </c>
      <c r="BJ143" s="5">
        <f t="shared" si="9"/>
        <v>0</v>
      </c>
      <c r="BK143" s="5">
        <f t="shared" si="10"/>
        <v>0</v>
      </c>
    </row>
    <row r="144" spans="1:63" x14ac:dyDescent="0.2">
      <c r="A144" s="3">
        <v>141</v>
      </c>
      <c r="B144" s="3">
        <v>140</v>
      </c>
      <c r="C144">
        <v>-0.90361936599947512</v>
      </c>
      <c r="D144">
        <v>-1.404837348673027</v>
      </c>
      <c r="E144">
        <v>-1.0563394425844308</v>
      </c>
      <c r="F144">
        <v>-0.41885982682288159</v>
      </c>
      <c r="G144">
        <v>-1.7667571228230372</v>
      </c>
      <c r="H144">
        <v>-0.45713022700510919</v>
      </c>
      <c r="I144">
        <v>1.3661656339536421</v>
      </c>
      <c r="J144">
        <v>0.11776705832744483</v>
      </c>
      <c r="K144">
        <v>-0.49052346184907947</v>
      </c>
      <c r="L144">
        <v>0.82869519246742129</v>
      </c>
      <c r="M144">
        <v>-0.1295836682402296</v>
      </c>
      <c r="N144">
        <v>-1.5390151020255871</v>
      </c>
      <c r="O144">
        <v>-0.35759740057983436</v>
      </c>
      <c r="P144">
        <v>1.5178375178948045</v>
      </c>
      <c r="R144">
        <f>SQRT(Correlation)*$F144 + SQRT('CDO Param'!C$17 - Correlation)*HLOOKUP('CDO Param'!C$12,$C$4:$E$1004,$A144,FALSE) + SQRT(1-Correlation)*G144</f>
        <v>-2.0072220845865605</v>
      </c>
      <c r="S144">
        <f>SQRT(Correlation)*$F144 + SQRT('CDO Param'!D$17 - Correlation)*HLOOKUP('CDO Param'!D$12,$C$4:$E$1004,$A144,FALSE) + SQRT(1-Correlation)*H144</f>
        <v>-0.76480092184635207</v>
      </c>
      <c r="T144">
        <f>SQRT(Correlation)*$F144 + SQRT('CDO Param'!E$17 - Correlation)*HLOOKUP('CDO Param'!E$12,$C$4:$E$1004,$A144,FALSE) + SQRT(1-Correlation)*I144</f>
        <v>0.92452819976236611</v>
      </c>
      <c r="U144">
        <f>SQRT(Correlation)*$F144 + SQRT('CDO Param'!F$17 - Correlation)*HLOOKUP('CDO Param'!F$12,$C$4:$E$1004,$A144,FALSE) + SQRT(1-Correlation)*J144</f>
        <v>-0.25693614610791415</v>
      </c>
      <c r="V144">
        <f>SQRT(Correlation)*$F144 + SQRT('CDO Param'!G$17 - Correlation)*HLOOKUP('CDO Param'!G$12,$C$4:$E$1004,$A144,FALSE) + SQRT(1-Correlation)*K144</f>
        <v>-0.83401120296184184</v>
      </c>
      <c r="W144">
        <f>SQRT(Correlation)*$F144 + SQRT('CDO Param'!H$17 - Correlation)*HLOOKUP('CDO Param'!H$12,$C$4:$E$1004,$A144,FALSE) + SQRT(1-Correlation)*L144</f>
        <v>0.45504017781603356</v>
      </c>
      <c r="X144">
        <f>SQRT(Correlation)*$F144 + SQRT('CDO Param'!I$17 - Correlation)*HLOOKUP('CDO Param'!I$12,$C$4:$E$1004,$A144,FALSE) + SQRT(1-Correlation)*M144</f>
        <v>-0.49159364916332637</v>
      </c>
      <c r="Y144">
        <f>SQRT(Correlation)*$F144 + SQRT('CDO Param'!J$17 - Correlation)*HLOOKUP('CDO Param'!J$12,$C$4:$E$1004,$A144,FALSE) + SQRT(1-Correlation)*N144</f>
        <v>-1.8315682422792281</v>
      </c>
      <c r="Z144">
        <f>SQRT(Correlation)*$F144 + SQRT('CDO Param'!K$17 - Correlation)*HLOOKUP('CDO Param'!K$12,$C$4:$E$1004,$A144,FALSE) + SQRT(1-Correlation)*O144</f>
        <v>-0.71077700089641405</v>
      </c>
      <c r="AA144">
        <f>SQRT(Correlation)*$F144 + SQRT('CDO Param'!L$17 - Correlation)*HLOOKUP('CDO Param'!L$12,$C$4:$E$1004,$A144,FALSE) + SQRT(1-Correlation)*P144</f>
        <v>1.068416782841203</v>
      </c>
      <c r="AC144" s="3">
        <f>IF(R144&lt;'CDO Param'!C$13,1,0)</f>
        <v>0</v>
      </c>
      <c r="AD144" s="3">
        <f>IF(S144&lt;'CDO Param'!D$13,1,0)</f>
        <v>0</v>
      </c>
      <c r="AE144" s="3">
        <f>IF(T144&lt;'CDO Param'!E$13,1,0)</f>
        <v>0</v>
      </c>
      <c r="AF144" s="3">
        <f>IF(U144&lt;'CDO Param'!F$13,1,0)</f>
        <v>0</v>
      </c>
      <c r="AG144" s="3">
        <f>IF(V144&lt;'CDO Param'!G$13,1,0)</f>
        <v>1</v>
      </c>
      <c r="AH144" s="3">
        <f>IF(W144&lt;'CDO Param'!H$13,1,0)</f>
        <v>0</v>
      </c>
      <c r="AI144" s="3">
        <f>IF(X144&lt;'CDO Param'!I$13,1,0)</f>
        <v>0</v>
      </c>
      <c r="AJ144" s="3">
        <f>IF(Y144&lt;'CDO Param'!J$13,1,0)</f>
        <v>0</v>
      </c>
      <c r="AK144" s="3">
        <f>IF(Z144&lt;'CDO Param'!K$13,1,0)</f>
        <v>0</v>
      </c>
      <c r="AL144" s="3">
        <f>IF(AA144&lt;'CDO Param'!L$13,1,0)</f>
        <v>0</v>
      </c>
      <c r="AN144" s="3">
        <f>AC144*'CDO Param'!C$6*'CDO Param'!C$9</f>
        <v>0</v>
      </c>
      <c r="AO144" s="3">
        <f>AD144*'CDO Param'!D$6*'CDO Param'!D$9</f>
        <v>0</v>
      </c>
      <c r="AP144" s="3">
        <f>AE144*'CDO Param'!E$6*'CDO Param'!E$9</f>
        <v>0</v>
      </c>
      <c r="AQ144" s="3">
        <f>AF144*'CDO Param'!F$6*'CDO Param'!F$9</f>
        <v>0</v>
      </c>
      <c r="AR144" s="3">
        <f>AG144*'CDO Param'!G$6*'CDO Param'!G$9</f>
        <v>4500</v>
      </c>
      <c r="AS144" s="3">
        <f>AH144*'CDO Param'!H$6*'CDO Param'!H$9</f>
        <v>0</v>
      </c>
      <c r="AT144" s="3">
        <f>AI144*'CDO Param'!I$6*'CDO Param'!I$9</f>
        <v>0</v>
      </c>
      <c r="AU144" s="3">
        <f>AJ144*'CDO Param'!J$6*'CDO Param'!J$9</f>
        <v>0</v>
      </c>
      <c r="AV144" s="3">
        <f>AK144*'CDO Param'!K$6*'CDO Param'!K$9</f>
        <v>0</v>
      </c>
      <c r="AW144" s="3">
        <f>AL144*'CDO Param'!L$6*'CDO Param'!L$9</f>
        <v>0</v>
      </c>
      <c r="AY144" s="2">
        <f t="shared" si="8"/>
        <v>4500</v>
      </c>
      <c r="BI144" s="5">
        <f>AY144/'CDO Param'!$M$6</f>
        <v>4.6875E-2</v>
      </c>
      <c r="BJ144" s="5">
        <f t="shared" si="9"/>
        <v>0</v>
      </c>
      <c r="BK144" s="5">
        <f t="shared" si="10"/>
        <v>0</v>
      </c>
    </row>
    <row r="145" spans="1:63" x14ac:dyDescent="0.2">
      <c r="A145" s="3">
        <v>142</v>
      </c>
      <c r="B145" s="3">
        <v>141</v>
      </c>
      <c r="C145">
        <v>-3.4838194551412016E-2</v>
      </c>
      <c r="D145">
        <v>1.0218946044915356</v>
      </c>
      <c r="E145">
        <v>0.11011252354364842</v>
      </c>
      <c r="F145">
        <v>1.6885996956261806</v>
      </c>
      <c r="G145">
        <v>0.81609414337435737</v>
      </c>
      <c r="H145">
        <v>-0.84848807091475464</v>
      </c>
      <c r="I145">
        <v>-0.89866716734832153</v>
      </c>
      <c r="J145">
        <v>-0.10032636055257171</v>
      </c>
      <c r="K145">
        <v>1.4975557860452682</v>
      </c>
      <c r="L145">
        <v>0.99839098766096868</v>
      </c>
      <c r="M145">
        <v>1.5024352251202799</v>
      </c>
      <c r="N145">
        <v>-9.9921635410282761E-2</v>
      </c>
      <c r="O145">
        <v>0.35588982427725568</v>
      </c>
      <c r="P145">
        <v>-0.46867626224411651</v>
      </c>
      <c r="R145">
        <f>SQRT(Correlation)*$F145 + SQRT('CDO Param'!C$17 - Correlation)*HLOOKUP('CDO Param'!C$12,$C$4:$E$1004,$A145,FALSE) + SQRT(1-Correlation)*G145</f>
        <v>1.4527147137994558</v>
      </c>
      <c r="S145">
        <f>SQRT(Correlation)*$F145 + SQRT('CDO Param'!D$17 - Correlation)*HLOOKUP('CDO Param'!D$12,$C$4:$E$1004,$A145,FALSE) + SQRT(1-Correlation)*H145</f>
        <v>-0.12644663112856613</v>
      </c>
      <c r="T145">
        <f>SQRT(Correlation)*$F145 + SQRT('CDO Param'!E$17 - Correlation)*HLOOKUP('CDO Param'!E$12,$C$4:$E$1004,$A145,FALSE) + SQRT(1-Correlation)*I145</f>
        <v>-0.32778574261609128</v>
      </c>
      <c r="U145">
        <f>SQRT(Correlation)*$F145 + SQRT('CDO Param'!F$17 - Correlation)*HLOOKUP('CDO Param'!F$12,$C$4:$E$1004,$A145,FALSE) + SQRT(1-Correlation)*J145</f>
        <v>0.4634260756159253</v>
      </c>
      <c r="V145">
        <f>SQRT(Correlation)*$F145 + SQRT('CDO Param'!G$17 - Correlation)*HLOOKUP('CDO Param'!G$12,$C$4:$E$1004,$A145,FALSE) + SQRT(1-Correlation)*K145</f>
        <v>1.9793101803463986</v>
      </c>
      <c r="W145">
        <f>SQRT(Correlation)*$F145 + SQRT('CDO Param'!H$17 - Correlation)*HLOOKUP('CDO Param'!H$12,$C$4:$E$1004,$A145,FALSE) + SQRT(1-Correlation)*L145</f>
        <v>1.6256566852614789</v>
      </c>
      <c r="X145">
        <f>SQRT(Correlation)*$F145 + SQRT('CDO Param'!I$17 - Correlation)*HLOOKUP('CDO Param'!I$12,$C$4:$E$1004,$A145,FALSE) + SQRT(1-Correlation)*M145</f>
        <v>1.9839392227007173</v>
      </c>
      <c r="Y145">
        <f>SQRT(Correlation)*$F145 + SQRT('CDO Param'!J$17 - Correlation)*HLOOKUP('CDO Param'!J$12,$C$4:$E$1004,$A145,FALSE) + SQRT(1-Correlation)*N145</f>
        <v>0.42997080292599932</v>
      </c>
      <c r="Z145">
        <f>SQRT(Correlation)*$F145 + SQRT('CDO Param'!K$17 - Correlation)*HLOOKUP('CDO Param'!K$12,$C$4:$E$1004,$A145,FALSE) + SQRT(1-Correlation)*O145</f>
        <v>0.86239152179159206</v>
      </c>
      <c r="AA145">
        <f>SQRT(Correlation)*$F145 + SQRT('CDO Param'!L$17 - Correlation)*HLOOKUP('CDO Param'!L$12,$C$4:$E$1004,$A145,FALSE) + SQRT(1-Correlation)*P145</f>
        <v>8.0139447369891426E-2</v>
      </c>
      <c r="AC145" s="3">
        <f>IF(R145&lt;'CDO Param'!C$13,1,0)</f>
        <v>0</v>
      </c>
      <c r="AD145" s="3">
        <f>IF(S145&lt;'CDO Param'!D$13,1,0)</f>
        <v>0</v>
      </c>
      <c r="AE145" s="3">
        <f>IF(T145&lt;'CDO Param'!E$13,1,0)</f>
        <v>0</v>
      </c>
      <c r="AF145" s="3">
        <f>IF(U145&lt;'CDO Param'!F$13,1,0)</f>
        <v>0</v>
      </c>
      <c r="AG145" s="3">
        <f>IF(V145&lt;'CDO Param'!G$13,1,0)</f>
        <v>0</v>
      </c>
      <c r="AH145" s="3">
        <f>IF(W145&lt;'CDO Param'!H$13,1,0)</f>
        <v>0</v>
      </c>
      <c r="AI145" s="3">
        <f>IF(X145&lt;'CDO Param'!I$13,1,0)</f>
        <v>0</v>
      </c>
      <c r="AJ145" s="3">
        <f>IF(Y145&lt;'CDO Param'!J$13,1,0)</f>
        <v>0</v>
      </c>
      <c r="AK145" s="3">
        <f>IF(Z145&lt;'CDO Param'!K$13,1,0)</f>
        <v>0</v>
      </c>
      <c r="AL145" s="3">
        <f>IF(AA145&lt;'CDO Param'!L$13,1,0)</f>
        <v>0</v>
      </c>
      <c r="AN145" s="3">
        <f>AC145*'CDO Param'!C$6*'CDO Param'!C$9</f>
        <v>0</v>
      </c>
      <c r="AO145" s="3">
        <f>AD145*'CDO Param'!D$6*'CDO Param'!D$9</f>
        <v>0</v>
      </c>
      <c r="AP145" s="3">
        <f>AE145*'CDO Param'!E$6*'CDO Param'!E$9</f>
        <v>0</v>
      </c>
      <c r="AQ145" s="3">
        <f>AF145*'CDO Param'!F$6*'CDO Param'!F$9</f>
        <v>0</v>
      </c>
      <c r="AR145" s="3">
        <f>AG145*'CDO Param'!G$6*'CDO Param'!G$9</f>
        <v>0</v>
      </c>
      <c r="AS145" s="3">
        <f>AH145*'CDO Param'!H$6*'CDO Param'!H$9</f>
        <v>0</v>
      </c>
      <c r="AT145" s="3">
        <f>AI145*'CDO Param'!I$6*'CDO Param'!I$9</f>
        <v>0</v>
      </c>
      <c r="AU145" s="3">
        <f>AJ145*'CDO Param'!J$6*'CDO Param'!J$9</f>
        <v>0</v>
      </c>
      <c r="AV145" s="3">
        <f>AK145*'CDO Param'!K$6*'CDO Param'!K$9</f>
        <v>0</v>
      </c>
      <c r="AW145" s="3">
        <f>AL145*'CDO Param'!L$6*'CDO Param'!L$9</f>
        <v>0</v>
      </c>
      <c r="AY145" s="2">
        <f t="shared" si="8"/>
        <v>0</v>
      </c>
      <c r="BI145" s="5">
        <f>AY145/'CDO Param'!$M$6</f>
        <v>0</v>
      </c>
      <c r="BJ145" s="5">
        <f t="shared" si="9"/>
        <v>0</v>
      </c>
      <c r="BK145" s="5">
        <f t="shared" si="10"/>
        <v>0</v>
      </c>
    </row>
    <row r="146" spans="1:63" x14ac:dyDescent="0.2">
      <c r="A146" s="3">
        <v>143</v>
      </c>
      <c r="B146" s="3">
        <v>142</v>
      </c>
      <c r="C146">
        <v>-0.34834783946280368</v>
      </c>
      <c r="D146">
        <v>-0.46408331400016323</v>
      </c>
      <c r="E146">
        <v>2.1559208107646555</v>
      </c>
      <c r="F146">
        <v>-0.80791551226866432</v>
      </c>
      <c r="G146">
        <v>-0.73702040026546456</v>
      </c>
      <c r="H146">
        <v>1.4931629266357049</v>
      </c>
      <c r="I146">
        <v>-0.78590574048575945</v>
      </c>
      <c r="J146">
        <v>0.40441022974846419</v>
      </c>
      <c r="K146">
        <v>1.6007425074349158</v>
      </c>
      <c r="L146">
        <v>-0.33610263017180841</v>
      </c>
      <c r="M146">
        <v>0.37670929486921523</v>
      </c>
      <c r="N146">
        <v>1.0498047231521923</v>
      </c>
      <c r="O146">
        <v>2.2518725018016994</v>
      </c>
      <c r="P146">
        <v>0.10021835805673618</v>
      </c>
      <c r="R146">
        <f>SQRT(Correlation)*$F146 + SQRT('CDO Param'!C$17 - Correlation)*HLOOKUP('CDO Param'!C$12,$C$4:$E$1004,$A146,FALSE) + SQRT(1-Correlation)*G146</f>
        <v>-1.020315553302428</v>
      </c>
      <c r="S146">
        <f>SQRT(Correlation)*$F146 + SQRT('CDO Param'!D$17 - Correlation)*HLOOKUP('CDO Param'!D$12,$C$4:$E$1004,$A146,FALSE) + SQRT(1-Correlation)*H146</f>
        <v>1.0954221205194408</v>
      </c>
      <c r="T146">
        <f>SQRT(Correlation)*$F146 + SQRT('CDO Param'!E$17 - Correlation)*HLOOKUP('CDO Param'!E$12,$C$4:$E$1004,$A146,FALSE) + SQRT(1-Correlation)*I146</f>
        <v>-1.0932251427124533</v>
      </c>
      <c r="U146">
        <f>SQRT(Correlation)*$F146 + SQRT('CDO Param'!F$17 - Correlation)*HLOOKUP('CDO Param'!F$12,$C$4:$E$1004,$A146,FALSE) + SQRT(1-Correlation)*J146</f>
        <v>0.61025046164569297</v>
      </c>
      <c r="V146">
        <f>SQRT(Correlation)*$F146 + SQRT('CDO Param'!G$17 - Correlation)*HLOOKUP('CDO Param'!G$12,$C$4:$E$1004,$A146,FALSE) + SQRT(1-Correlation)*K146</f>
        <v>1.7451909124055589</v>
      </c>
      <c r="W146">
        <f>SQRT(Correlation)*$F146 + SQRT('CDO Param'!H$17 - Correlation)*HLOOKUP('CDO Param'!H$12,$C$4:$E$1004,$A146,FALSE) + SQRT(1-Correlation)*L146</f>
        <v>-0.63997156092292051</v>
      </c>
      <c r="X146">
        <f>SQRT(Correlation)*$F146 + SQRT('CDO Param'!I$17 - Correlation)*HLOOKUP('CDO Param'!I$12,$C$4:$E$1004,$A146,FALSE) + SQRT(1-Correlation)*M146</f>
        <v>0.58397104738536454</v>
      </c>
      <c r="Y146">
        <f>SQRT(Correlation)*$F146 + SQRT('CDO Param'!J$17 - Correlation)*HLOOKUP('CDO Param'!J$12,$C$4:$E$1004,$A146,FALSE) + SQRT(1-Correlation)*N146</f>
        <v>0.64828271419743633</v>
      </c>
      <c r="Z146">
        <f>SQRT(Correlation)*$F146 + SQRT('CDO Param'!K$17 - Correlation)*HLOOKUP('CDO Param'!K$12,$C$4:$E$1004,$A146,FALSE) + SQRT(1-Correlation)*O146</f>
        <v>1.7886643389269055</v>
      </c>
      <c r="AA146">
        <f>SQRT(Correlation)*$F146 + SQRT('CDO Param'!L$17 - Correlation)*HLOOKUP('CDO Param'!L$12,$C$4:$E$1004,$A146,FALSE) + SQRT(1-Correlation)*P146</f>
        <v>-0.25257401042512023</v>
      </c>
      <c r="AC146" s="3">
        <f>IF(R146&lt;'CDO Param'!C$13,1,0)</f>
        <v>0</v>
      </c>
      <c r="AD146" s="3">
        <f>IF(S146&lt;'CDO Param'!D$13,1,0)</f>
        <v>0</v>
      </c>
      <c r="AE146" s="3">
        <f>IF(T146&lt;'CDO Param'!E$13,1,0)</f>
        <v>1</v>
      </c>
      <c r="AF146" s="3">
        <f>IF(U146&lt;'CDO Param'!F$13,1,0)</f>
        <v>0</v>
      </c>
      <c r="AG146" s="3">
        <f>IF(V146&lt;'CDO Param'!G$13,1,0)</f>
        <v>0</v>
      </c>
      <c r="AH146" s="3">
        <f>IF(W146&lt;'CDO Param'!H$13,1,0)</f>
        <v>0</v>
      </c>
      <c r="AI146" s="3">
        <f>IF(X146&lt;'CDO Param'!I$13,1,0)</f>
        <v>0</v>
      </c>
      <c r="AJ146" s="3">
        <f>IF(Y146&lt;'CDO Param'!J$13,1,0)</f>
        <v>0</v>
      </c>
      <c r="AK146" s="3">
        <f>IF(Z146&lt;'CDO Param'!K$13,1,0)</f>
        <v>0</v>
      </c>
      <c r="AL146" s="3">
        <f>IF(AA146&lt;'CDO Param'!L$13,1,0)</f>
        <v>0</v>
      </c>
      <c r="AN146" s="3">
        <f>AC146*'CDO Param'!C$6*'CDO Param'!C$9</f>
        <v>0</v>
      </c>
      <c r="AO146" s="3">
        <f>AD146*'CDO Param'!D$6*'CDO Param'!D$9</f>
        <v>0</v>
      </c>
      <c r="AP146" s="3">
        <f>AE146*'CDO Param'!E$6*'CDO Param'!E$9</f>
        <v>4500</v>
      </c>
      <c r="AQ146" s="3">
        <f>AF146*'CDO Param'!F$6*'CDO Param'!F$9</f>
        <v>0</v>
      </c>
      <c r="AR146" s="3">
        <f>AG146*'CDO Param'!G$6*'CDO Param'!G$9</f>
        <v>0</v>
      </c>
      <c r="AS146" s="3">
        <f>AH146*'CDO Param'!H$6*'CDO Param'!H$9</f>
        <v>0</v>
      </c>
      <c r="AT146" s="3">
        <f>AI146*'CDO Param'!I$6*'CDO Param'!I$9</f>
        <v>0</v>
      </c>
      <c r="AU146" s="3">
        <f>AJ146*'CDO Param'!J$6*'CDO Param'!J$9</f>
        <v>0</v>
      </c>
      <c r="AV146" s="3">
        <f>AK146*'CDO Param'!K$6*'CDO Param'!K$9</f>
        <v>0</v>
      </c>
      <c r="AW146" s="3">
        <f>AL146*'CDO Param'!L$6*'CDO Param'!L$9</f>
        <v>0</v>
      </c>
      <c r="AY146" s="2">
        <f t="shared" si="8"/>
        <v>4500</v>
      </c>
      <c r="BI146" s="5">
        <f>AY146/'CDO Param'!$M$6</f>
        <v>4.6875E-2</v>
      </c>
      <c r="BJ146" s="5">
        <f t="shared" si="9"/>
        <v>0</v>
      </c>
      <c r="BK146" s="5">
        <f t="shared" si="10"/>
        <v>0</v>
      </c>
    </row>
    <row r="147" spans="1:63" x14ac:dyDescent="0.2">
      <c r="A147" s="3">
        <v>144</v>
      </c>
      <c r="B147" s="3">
        <v>143</v>
      </c>
      <c r="C147">
        <v>-0.40248778532259166</v>
      </c>
      <c r="D147">
        <v>0.64559230850136373</v>
      </c>
      <c r="E147">
        <v>-0.19795834305114113</v>
      </c>
      <c r="F147">
        <v>1.5336854630731978</v>
      </c>
      <c r="G147">
        <v>0.42920873966068029</v>
      </c>
      <c r="H147">
        <v>-0.30481942303595133</v>
      </c>
      <c r="I147">
        <v>1.2281384442758281</v>
      </c>
      <c r="J147">
        <v>-0.48983679334924091</v>
      </c>
      <c r="K147">
        <v>1.1696647561620921</v>
      </c>
      <c r="L147">
        <v>-0.78964376371004619</v>
      </c>
      <c r="M147">
        <v>-0.55634927775827236</v>
      </c>
      <c r="N147">
        <v>2.3693064576946199</v>
      </c>
      <c r="O147">
        <v>-0.72085867941495962</v>
      </c>
      <c r="P147">
        <v>-2.2280619305092841</v>
      </c>
      <c r="R147">
        <f>SQRT(Correlation)*$F147 + SQRT('CDO Param'!C$17 - Correlation)*HLOOKUP('CDO Param'!C$12,$C$4:$E$1004,$A147,FALSE) + SQRT(1-Correlation)*G147</f>
        <v>0.98347763029817381</v>
      </c>
      <c r="S147">
        <f>SQRT(Correlation)*$F147 + SQRT('CDO Param'!D$17 - Correlation)*HLOOKUP('CDO Param'!D$12,$C$4:$E$1004,$A147,FALSE) + SQRT(1-Correlation)*H147</f>
        <v>0.28711737204917426</v>
      </c>
      <c r="T147">
        <f>SQRT(Correlation)*$F147 + SQRT('CDO Param'!E$17 - Correlation)*HLOOKUP('CDO Param'!E$12,$C$4:$E$1004,$A147,FALSE) + SQRT(1-Correlation)*I147</f>
        <v>1.5436200989678834</v>
      </c>
      <c r="U147">
        <f>SQRT(Correlation)*$F147 + SQRT('CDO Param'!F$17 - Correlation)*HLOOKUP('CDO Param'!F$12,$C$4:$E$1004,$A147,FALSE) + SQRT(1-Correlation)*J147</f>
        <v>-2.3970888038466365E-2</v>
      </c>
      <c r="V147">
        <f>SQRT(Correlation)*$F147 + SQRT('CDO Param'!G$17 - Correlation)*HLOOKUP('CDO Param'!G$12,$C$4:$E$1004,$A147,FALSE) + SQRT(1-Correlation)*K147</f>
        <v>1.5503705150718829</v>
      </c>
      <c r="W147">
        <f>SQRT(Correlation)*$F147 + SQRT('CDO Param'!H$17 - Correlation)*HLOOKUP('CDO Param'!H$12,$C$4:$E$1004,$A147,FALSE) + SQRT(1-Correlation)*L147</f>
        <v>-0.17282738243669193</v>
      </c>
      <c r="X147">
        <f>SQRT(Correlation)*$F147 + SQRT('CDO Param'!I$17 - Correlation)*HLOOKUP('CDO Param'!I$12,$C$4:$E$1004,$A147,FALSE) + SQRT(1-Correlation)*M147</f>
        <v>-8.7070171109159655E-2</v>
      </c>
      <c r="Y147">
        <f>SQRT(Correlation)*$F147 + SQRT('CDO Param'!J$17 - Correlation)*HLOOKUP('CDO Param'!J$12,$C$4:$E$1004,$A147,FALSE) + SQRT(1-Correlation)*N147</f>
        <v>2.626227133567776</v>
      </c>
      <c r="Z147">
        <f>SQRT(Correlation)*$F147 + SQRT('CDO Param'!K$17 - Correlation)*HLOOKUP('CDO Param'!K$12,$C$4:$E$1004,$A147,FALSE) + SQRT(1-Correlation)*O147</f>
        <v>-0.30536092022605799</v>
      </c>
      <c r="AA147">
        <f>SQRT(Correlation)*$F147 + SQRT('CDO Param'!L$17 - Correlation)*HLOOKUP('CDO Param'!L$12,$C$4:$E$1004,$A147,FALSE) + SQRT(1-Correlation)*P147</f>
        <v>-1.7352194713066784</v>
      </c>
      <c r="AC147" s="3">
        <f>IF(R147&lt;'CDO Param'!C$13,1,0)</f>
        <v>0</v>
      </c>
      <c r="AD147" s="3">
        <f>IF(S147&lt;'CDO Param'!D$13,1,0)</f>
        <v>0</v>
      </c>
      <c r="AE147" s="3">
        <f>IF(T147&lt;'CDO Param'!E$13,1,0)</f>
        <v>0</v>
      </c>
      <c r="AF147" s="3">
        <f>IF(U147&lt;'CDO Param'!F$13,1,0)</f>
        <v>0</v>
      </c>
      <c r="AG147" s="3">
        <f>IF(V147&lt;'CDO Param'!G$13,1,0)</f>
        <v>0</v>
      </c>
      <c r="AH147" s="3">
        <f>IF(W147&lt;'CDO Param'!H$13,1,0)</f>
        <v>0</v>
      </c>
      <c r="AI147" s="3">
        <f>IF(X147&lt;'CDO Param'!I$13,1,0)</f>
        <v>0</v>
      </c>
      <c r="AJ147" s="3">
        <f>IF(Y147&lt;'CDO Param'!J$13,1,0)</f>
        <v>0</v>
      </c>
      <c r="AK147" s="3">
        <f>IF(Z147&lt;'CDO Param'!K$13,1,0)</f>
        <v>0</v>
      </c>
      <c r="AL147" s="3">
        <f>IF(AA147&lt;'CDO Param'!L$13,1,0)</f>
        <v>1</v>
      </c>
      <c r="AN147" s="3">
        <f>AC147*'CDO Param'!C$6*'CDO Param'!C$9</f>
        <v>0</v>
      </c>
      <c r="AO147" s="3">
        <f>AD147*'CDO Param'!D$6*'CDO Param'!D$9</f>
        <v>0</v>
      </c>
      <c r="AP147" s="3">
        <f>AE147*'CDO Param'!E$6*'CDO Param'!E$9</f>
        <v>0</v>
      </c>
      <c r="AQ147" s="3">
        <f>AF147*'CDO Param'!F$6*'CDO Param'!F$9</f>
        <v>0</v>
      </c>
      <c r="AR147" s="3">
        <f>AG147*'CDO Param'!G$6*'CDO Param'!G$9</f>
        <v>0</v>
      </c>
      <c r="AS147" s="3">
        <f>AH147*'CDO Param'!H$6*'CDO Param'!H$9</f>
        <v>0</v>
      </c>
      <c r="AT147" s="3">
        <f>AI147*'CDO Param'!I$6*'CDO Param'!I$9</f>
        <v>0</v>
      </c>
      <c r="AU147" s="3">
        <f>AJ147*'CDO Param'!J$6*'CDO Param'!J$9</f>
        <v>0</v>
      </c>
      <c r="AV147" s="3">
        <f>AK147*'CDO Param'!K$6*'CDO Param'!K$9</f>
        <v>0</v>
      </c>
      <c r="AW147" s="3">
        <f>AL147*'CDO Param'!L$6*'CDO Param'!L$9</f>
        <v>4500</v>
      </c>
      <c r="AY147" s="2">
        <f t="shared" si="8"/>
        <v>4500</v>
      </c>
      <c r="BI147" s="5">
        <f>AY147/'CDO Param'!$M$6</f>
        <v>4.6875E-2</v>
      </c>
      <c r="BJ147" s="5">
        <f t="shared" si="9"/>
        <v>0</v>
      </c>
      <c r="BK147" s="5">
        <f t="shared" si="10"/>
        <v>0</v>
      </c>
    </row>
    <row r="148" spans="1:63" x14ac:dyDescent="0.2">
      <c r="A148" s="3">
        <v>145</v>
      </c>
      <c r="B148" s="3">
        <v>144</v>
      </c>
      <c r="C148">
        <v>-0.127965904539451</v>
      </c>
      <c r="D148">
        <v>0.85919964476488531</v>
      </c>
      <c r="E148">
        <v>0.50976268539670855</v>
      </c>
      <c r="F148">
        <v>0.91642505140043795</v>
      </c>
      <c r="G148">
        <v>-0.21954406292934436</v>
      </c>
      <c r="H148">
        <v>-0.87520220404257998</v>
      </c>
      <c r="I148">
        <v>0.34313188734813593</v>
      </c>
      <c r="J148">
        <v>1.0255598681396805</v>
      </c>
      <c r="K148">
        <v>-1.2988539310754277</v>
      </c>
      <c r="L148">
        <v>-0.72913508120109327</v>
      </c>
      <c r="M148">
        <v>-0.39101564652810339</v>
      </c>
      <c r="N148">
        <v>-1.7867296264739707</v>
      </c>
      <c r="O148">
        <v>0.51810729928547516</v>
      </c>
      <c r="P148">
        <v>-1.4852457752567716</v>
      </c>
      <c r="R148">
        <f>SQRT(Correlation)*$F148 + SQRT('CDO Param'!C$17 - Correlation)*HLOOKUP('CDO Param'!C$12,$C$4:$E$1004,$A148,FALSE) + SQRT(1-Correlation)*G148</f>
        <v>0.20303044008027099</v>
      </c>
      <c r="S148">
        <f>SQRT(Correlation)*$F148 + SQRT('CDO Param'!D$17 - Correlation)*HLOOKUP('CDO Param'!D$12,$C$4:$E$1004,$A148,FALSE) + SQRT(1-Correlation)*H148</f>
        <v>-0.41898148762470255</v>
      </c>
      <c r="T148">
        <f>SQRT(Correlation)*$F148 + SQRT('CDO Param'!E$17 - Correlation)*HLOOKUP('CDO Param'!E$12,$C$4:$E$1004,$A148,FALSE) + SQRT(1-Correlation)*I148</f>
        <v>0.58146594131127149</v>
      </c>
      <c r="U148">
        <f>SQRT(Correlation)*$F148 + SQRT('CDO Param'!F$17 - Correlation)*HLOOKUP('CDO Param'!F$12,$C$4:$E$1004,$A148,FALSE) + SQRT(1-Correlation)*J148</f>
        <v>1.3767169664752164</v>
      </c>
      <c r="V148">
        <f>SQRT(Correlation)*$F148 + SQRT('CDO Param'!G$17 - Correlation)*HLOOKUP('CDO Param'!G$12,$C$4:$E$1004,$A148,FALSE) + SQRT(1-Correlation)*K148</f>
        <v>-0.82841558259829706</v>
      </c>
      <c r="W148">
        <f>SQRT(Correlation)*$F148 + SQRT('CDO Param'!H$17 - Correlation)*HLOOKUP('CDO Param'!H$12,$C$4:$E$1004,$A148,FALSE) + SQRT(1-Correlation)*L148</f>
        <v>-0.28041004779069134</v>
      </c>
      <c r="X148">
        <f>SQRT(Correlation)*$F148 + SQRT('CDO Param'!I$17 - Correlation)*HLOOKUP('CDO Param'!I$12,$C$4:$E$1004,$A148,FALSE) + SQRT(1-Correlation)*M148</f>
        <v>3.2835435282579262E-2</v>
      </c>
      <c r="Y148">
        <f>SQRT(Correlation)*$F148 + SQRT('CDO Param'!J$17 - Correlation)*HLOOKUP('CDO Param'!J$12,$C$4:$E$1004,$A148,FALSE) + SQRT(1-Correlation)*N148</f>
        <v>-1.4390981040123445</v>
      </c>
      <c r="Z148">
        <f>SQRT(Correlation)*$F148 + SQRT('CDO Param'!K$17 - Correlation)*HLOOKUP('CDO Param'!K$12,$C$4:$E$1004,$A148,FALSE) + SQRT(1-Correlation)*O148</f>
        <v>0.74746219218573362</v>
      </c>
      <c r="AA148">
        <f>SQRT(Correlation)*$F148 + SQRT('CDO Param'!L$17 - Correlation)*HLOOKUP('CDO Param'!L$12,$C$4:$E$1004,$A148,FALSE) + SQRT(1-Correlation)*P148</f>
        <v>-1.1530854097306418</v>
      </c>
      <c r="AC148" s="3">
        <f>IF(R148&lt;'CDO Param'!C$13,1,0)</f>
        <v>0</v>
      </c>
      <c r="AD148" s="3">
        <f>IF(S148&lt;'CDO Param'!D$13,1,0)</f>
        <v>0</v>
      </c>
      <c r="AE148" s="3">
        <f>IF(T148&lt;'CDO Param'!E$13,1,0)</f>
        <v>0</v>
      </c>
      <c r="AF148" s="3">
        <f>IF(U148&lt;'CDO Param'!F$13,1,0)</f>
        <v>0</v>
      </c>
      <c r="AG148" s="3">
        <f>IF(V148&lt;'CDO Param'!G$13,1,0)</f>
        <v>1</v>
      </c>
      <c r="AH148" s="3">
        <f>IF(W148&lt;'CDO Param'!H$13,1,0)</f>
        <v>0</v>
      </c>
      <c r="AI148" s="3">
        <f>IF(X148&lt;'CDO Param'!I$13,1,0)</f>
        <v>0</v>
      </c>
      <c r="AJ148" s="3">
        <f>IF(Y148&lt;'CDO Param'!J$13,1,0)</f>
        <v>0</v>
      </c>
      <c r="AK148" s="3">
        <f>IF(Z148&lt;'CDO Param'!K$13,1,0)</f>
        <v>0</v>
      </c>
      <c r="AL148" s="3">
        <f>IF(AA148&lt;'CDO Param'!L$13,1,0)</f>
        <v>1</v>
      </c>
      <c r="AN148" s="3">
        <f>AC148*'CDO Param'!C$6*'CDO Param'!C$9</f>
        <v>0</v>
      </c>
      <c r="AO148" s="3">
        <f>AD148*'CDO Param'!D$6*'CDO Param'!D$9</f>
        <v>0</v>
      </c>
      <c r="AP148" s="3">
        <f>AE148*'CDO Param'!E$6*'CDO Param'!E$9</f>
        <v>0</v>
      </c>
      <c r="AQ148" s="3">
        <f>AF148*'CDO Param'!F$6*'CDO Param'!F$9</f>
        <v>0</v>
      </c>
      <c r="AR148" s="3">
        <f>AG148*'CDO Param'!G$6*'CDO Param'!G$9</f>
        <v>4500</v>
      </c>
      <c r="AS148" s="3">
        <f>AH148*'CDO Param'!H$6*'CDO Param'!H$9</f>
        <v>0</v>
      </c>
      <c r="AT148" s="3">
        <f>AI148*'CDO Param'!I$6*'CDO Param'!I$9</f>
        <v>0</v>
      </c>
      <c r="AU148" s="3">
        <f>AJ148*'CDO Param'!J$6*'CDO Param'!J$9</f>
        <v>0</v>
      </c>
      <c r="AV148" s="3">
        <f>AK148*'CDO Param'!K$6*'CDO Param'!K$9</f>
        <v>0</v>
      </c>
      <c r="AW148" s="3">
        <f>AL148*'CDO Param'!L$6*'CDO Param'!L$9</f>
        <v>4500</v>
      </c>
      <c r="AY148" s="2">
        <f t="shared" si="8"/>
        <v>9000</v>
      </c>
      <c r="BI148" s="5">
        <f>AY148/'CDO Param'!$M$6</f>
        <v>9.375E-2</v>
      </c>
      <c r="BJ148" s="5">
        <f t="shared" si="9"/>
        <v>0.02</v>
      </c>
      <c r="BK148" s="5">
        <f t="shared" si="10"/>
        <v>1</v>
      </c>
    </row>
    <row r="149" spans="1:63" x14ac:dyDescent="0.2">
      <c r="A149" s="3">
        <v>146</v>
      </c>
      <c r="B149" s="3">
        <v>145</v>
      </c>
      <c r="C149">
        <v>-0.5247579792921897</v>
      </c>
      <c r="D149">
        <v>-1.771368260961026</v>
      </c>
      <c r="E149">
        <v>1.0981693776557222</v>
      </c>
      <c r="F149">
        <v>-2.1478990674950182</v>
      </c>
      <c r="G149">
        <v>0.17249817574338522</v>
      </c>
      <c r="H149">
        <v>-0.26902625904767774</v>
      </c>
      <c r="I149">
        <v>-0.84178509496268816</v>
      </c>
      <c r="J149">
        <v>0.33106516639236361</v>
      </c>
      <c r="K149">
        <v>-0.24387873054365627</v>
      </c>
      <c r="L149">
        <v>-0.37150357456994243</v>
      </c>
      <c r="M149">
        <v>0.50894868763862178</v>
      </c>
      <c r="N149">
        <v>-0.71570866566617042</v>
      </c>
      <c r="O149">
        <v>0.50272319640498608</v>
      </c>
      <c r="P149">
        <v>2.2362200979841873E-2</v>
      </c>
      <c r="R149">
        <f>SQRT(Correlation)*$F149 + SQRT('CDO Param'!C$17 - Correlation)*HLOOKUP('CDO Param'!C$12,$C$4:$E$1004,$A149,FALSE) + SQRT(1-Correlation)*G149</f>
        <v>-0.76608848733249979</v>
      </c>
      <c r="S149">
        <f>SQRT(Correlation)*$F149 + SQRT('CDO Param'!D$17 - Correlation)*HLOOKUP('CDO Param'!D$12,$C$4:$E$1004,$A149,FALSE) + SQRT(1-Correlation)*H149</f>
        <v>-1.1849553442999745</v>
      </c>
      <c r="T149">
        <f>SQRT(Correlation)*$F149 + SQRT('CDO Param'!E$17 - Correlation)*HLOOKUP('CDO Param'!E$12,$C$4:$E$1004,$A149,FALSE) + SQRT(1-Correlation)*I149</f>
        <v>-1.6166506950529587</v>
      </c>
      <c r="U149">
        <f>SQRT(Correlation)*$F149 + SQRT('CDO Param'!F$17 - Correlation)*HLOOKUP('CDO Param'!F$12,$C$4:$E$1004,$A149,FALSE) + SQRT(1-Correlation)*J149</f>
        <v>-0.11959119189616613</v>
      </c>
      <c r="V149">
        <f>SQRT(Correlation)*$F149 + SQRT('CDO Param'!G$17 - Correlation)*HLOOKUP('CDO Param'!G$12,$C$4:$E$1004,$A149,FALSE) + SQRT(1-Correlation)*K149</f>
        <v>-0.66503086423544411</v>
      </c>
      <c r="W149">
        <f>SQRT(Correlation)*$F149 + SQRT('CDO Param'!H$17 - Correlation)*HLOOKUP('CDO Param'!H$12,$C$4:$E$1004,$A149,FALSE) + SQRT(1-Correlation)*L149</f>
        <v>-1.2821738619649996</v>
      </c>
      <c r="X149">
        <f>SQRT(Correlation)*$F149 + SQRT('CDO Param'!I$17 - Correlation)*HLOOKUP('CDO Param'!I$12,$C$4:$E$1004,$A149,FALSE) + SQRT(1-Correlation)*M149</f>
        <v>4.9163933708572749E-2</v>
      </c>
      <c r="Y149">
        <f>SQRT(Correlation)*$F149 + SQRT('CDO Param'!J$17 - Correlation)*HLOOKUP('CDO Param'!J$12,$C$4:$E$1004,$A149,FALSE) + SQRT(1-Correlation)*N149</f>
        <v>-1.4970440923015058</v>
      </c>
      <c r="Z149">
        <f>SQRT(Correlation)*$F149 + SQRT('CDO Param'!K$17 - Correlation)*HLOOKUP('CDO Param'!K$12,$C$4:$E$1004,$A149,FALSE) + SQRT(1-Correlation)*O149</f>
        <v>-0.34113813494201228</v>
      </c>
      <c r="AA149">
        <f>SQRT(Correlation)*$F149 + SQRT('CDO Param'!L$17 - Correlation)*HLOOKUP('CDO Param'!L$12,$C$4:$E$1004,$A149,FALSE) + SQRT(1-Correlation)*P149</f>
        <v>-0.79684858833676586</v>
      </c>
      <c r="AC149" s="3">
        <f>IF(R149&lt;'CDO Param'!C$13,1,0)</f>
        <v>0</v>
      </c>
      <c r="AD149" s="3">
        <f>IF(S149&lt;'CDO Param'!D$13,1,0)</f>
        <v>0</v>
      </c>
      <c r="AE149" s="3">
        <f>IF(T149&lt;'CDO Param'!E$13,1,0)</f>
        <v>1</v>
      </c>
      <c r="AF149" s="3">
        <f>IF(U149&lt;'CDO Param'!F$13,1,0)</f>
        <v>0</v>
      </c>
      <c r="AG149" s="3">
        <f>IF(V149&lt;'CDO Param'!G$13,1,0)</f>
        <v>1</v>
      </c>
      <c r="AH149" s="3">
        <f>IF(W149&lt;'CDO Param'!H$13,1,0)</f>
        <v>0</v>
      </c>
      <c r="AI149" s="3">
        <f>IF(X149&lt;'CDO Param'!I$13,1,0)</f>
        <v>0</v>
      </c>
      <c r="AJ149" s="3">
        <f>IF(Y149&lt;'CDO Param'!J$13,1,0)</f>
        <v>0</v>
      </c>
      <c r="AK149" s="3">
        <f>IF(Z149&lt;'CDO Param'!K$13,1,0)</f>
        <v>0</v>
      </c>
      <c r="AL149" s="3">
        <f>IF(AA149&lt;'CDO Param'!L$13,1,0)</f>
        <v>1</v>
      </c>
      <c r="AN149" s="3">
        <f>AC149*'CDO Param'!C$6*'CDO Param'!C$9</f>
        <v>0</v>
      </c>
      <c r="AO149" s="3">
        <f>AD149*'CDO Param'!D$6*'CDO Param'!D$9</f>
        <v>0</v>
      </c>
      <c r="AP149" s="3">
        <f>AE149*'CDO Param'!E$6*'CDO Param'!E$9</f>
        <v>4500</v>
      </c>
      <c r="AQ149" s="3">
        <f>AF149*'CDO Param'!F$6*'CDO Param'!F$9</f>
        <v>0</v>
      </c>
      <c r="AR149" s="3">
        <f>AG149*'CDO Param'!G$6*'CDO Param'!G$9</f>
        <v>4500</v>
      </c>
      <c r="AS149" s="3">
        <f>AH149*'CDO Param'!H$6*'CDO Param'!H$9</f>
        <v>0</v>
      </c>
      <c r="AT149" s="3">
        <f>AI149*'CDO Param'!I$6*'CDO Param'!I$9</f>
        <v>0</v>
      </c>
      <c r="AU149" s="3">
        <f>AJ149*'CDO Param'!J$6*'CDO Param'!J$9</f>
        <v>0</v>
      </c>
      <c r="AV149" s="3">
        <f>AK149*'CDO Param'!K$6*'CDO Param'!K$9</f>
        <v>0</v>
      </c>
      <c r="AW149" s="3">
        <f>AL149*'CDO Param'!L$6*'CDO Param'!L$9</f>
        <v>4500</v>
      </c>
      <c r="AY149" s="2">
        <f t="shared" si="8"/>
        <v>13500</v>
      </c>
      <c r="BI149" s="5">
        <f>AY149/'CDO Param'!$M$6</f>
        <v>0.140625</v>
      </c>
      <c r="BJ149" s="5">
        <f t="shared" si="9"/>
        <v>0.02</v>
      </c>
      <c r="BK149" s="5">
        <f t="shared" si="10"/>
        <v>1</v>
      </c>
    </row>
    <row r="150" spans="1:63" x14ac:dyDescent="0.2">
      <c r="A150" s="3">
        <v>147</v>
      </c>
      <c r="B150" s="3">
        <v>146</v>
      </c>
      <c r="C150">
        <v>-0.18548121261119377</v>
      </c>
      <c r="D150">
        <v>-1.0369740266469307</v>
      </c>
      <c r="E150">
        <v>1.5248815543600358</v>
      </c>
      <c r="F150">
        <v>1.5392606655950658</v>
      </c>
      <c r="G150">
        <v>-1.0484063750482164</v>
      </c>
      <c r="H150">
        <v>-0.19773437998082954</v>
      </c>
      <c r="I150">
        <v>-0.59882268033106811</v>
      </c>
      <c r="J150">
        <v>1.8165064830100164</v>
      </c>
      <c r="K150">
        <v>0.51103484111081343</v>
      </c>
      <c r="L150">
        <v>6.0470028984127566E-2</v>
      </c>
      <c r="M150">
        <v>0.54171096053323708</v>
      </c>
      <c r="N150">
        <v>0.24226210371125489</v>
      </c>
      <c r="O150">
        <v>-1.1833299140562303</v>
      </c>
      <c r="P150">
        <v>1.461344254494179</v>
      </c>
      <c r="R150">
        <f>SQRT(Correlation)*$F150 + SQRT('CDO Param'!C$17 - Correlation)*HLOOKUP('CDO Param'!C$12,$C$4:$E$1004,$A150,FALSE) + SQRT(1-Correlation)*G150</f>
        <v>-0.65449892921048003</v>
      </c>
      <c r="S150">
        <f>SQRT(Correlation)*$F150 + SQRT('CDO Param'!D$17 - Correlation)*HLOOKUP('CDO Param'!D$12,$C$4:$E$1004,$A150,FALSE) + SQRT(1-Correlation)*H150</f>
        <v>0.15251938462925899</v>
      </c>
      <c r="T150">
        <f>SQRT(Correlation)*$F150 + SQRT('CDO Param'!E$17 - Correlation)*HLOOKUP('CDO Param'!E$12,$C$4:$E$1004,$A150,FALSE) + SQRT(1-Correlation)*I150</f>
        <v>-0.13040982986959909</v>
      </c>
      <c r="U150">
        <f>SQRT(Correlation)*$F150 + SQRT('CDO Param'!F$17 - Correlation)*HLOOKUP('CDO Param'!F$12,$C$4:$E$1004,$A150,FALSE) + SQRT(1-Correlation)*J150</f>
        <v>2.5510202041492587</v>
      </c>
      <c r="V150">
        <f>SQRT(Correlation)*$F150 + SQRT('CDO Param'!G$17 - Correlation)*HLOOKUP('CDO Param'!G$12,$C$4:$E$1004,$A150,FALSE) + SQRT(1-Correlation)*K150</f>
        <v>1.3125410614009034</v>
      </c>
      <c r="W150">
        <f>SQRT(Correlation)*$F150 + SQRT('CDO Param'!H$17 - Correlation)*HLOOKUP('CDO Param'!H$12,$C$4:$E$1004,$A150,FALSE) + SQRT(1-Correlation)*L150</f>
        <v>0.39747359489731815</v>
      </c>
      <c r="X150">
        <f>SQRT(Correlation)*$F150 + SQRT('CDO Param'!I$17 - Correlation)*HLOOKUP('CDO Param'!I$12,$C$4:$E$1004,$A150,FALSE) + SQRT(1-Correlation)*M150</f>
        <v>1.3416429835459598</v>
      </c>
      <c r="Y150">
        <f>SQRT(Correlation)*$F150 + SQRT('CDO Param'!J$17 - Correlation)*HLOOKUP('CDO Param'!J$12,$C$4:$E$1004,$A150,FALSE) + SQRT(1-Correlation)*N150</f>
        <v>0.66751325699577602</v>
      </c>
      <c r="Z150">
        <f>SQRT(Correlation)*$F150 + SQRT('CDO Param'!K$17 - Correlation)*HLOOKUP('CDO Param'!K$12,$C$4:$E$1004,$A150,FALSE) + SQRT(1-Correlation)*O150</f>
        <v>-0.6849220800943685</v>
      </c>
      <c r="AA150">
        <f>SQRT(Correlation)*$F150 + SQRT('CDO Param'!L$17 - Correlation)*HLOOKUP('CDO Param'!L$12,$C$4:$E$1004,$A150,FALSE) + SQRT(1-Correlation)*P150</f>
        <v>1.8240361323950343</v>
      </c>
      <c r="AC150" s="3">
        <f>IF(R150&lt;'CDO Param'!C$13,1,0)</f>
        <v>0</v>
      </c>
      <c r="AD150" s="3">
        <f>IF(S150&lt;'CDO Param'!D$13,1,0)</f>
        <v>0</v>
      </c>
      <c r="AE150" s="3">
        <f>IF(T150&lt;'CDO Param'!E$13,1,0)</f>
        <v>0</v>
      </c>
      <c r="AF150" s="3">
        <f>IF(U150&lt;'CDO Param'!F$13,1,0)</f>
        <v>0</v>
      </c>
      <c r="AG150" s="3">
        <f>IF(V150&lt;'CDO Param'!G$13,1,0)</f>
        <v>0</v>
      </c>
      <c r="AH150" s="3">
        <f>IF(W150&lt;'CDO Param'!H$13,1,0)</f>
        <v>0</v>
      </c>
      <c r="AI150" s="3">
        <f>IF(X150&lt;'CDO Param'!I$13,1,0)</f>
        <v>0</v>
      </c>
      <c r="AJ150" s="3">
        <f>IF(Y150&lt;'CDO Param'!J$13,1,0)</f>
        <v>0</v>
      </c>
      <c r="AK150" s="3">
        <f>IF(Z150&lt;'CDO Param'!K$13,1,0)</f>
        <v>0</v>
      </c>
      <c r="AL150" s="3">
        <f>IF(AA150&lt;'CDO Param'!L$13,1,0)</f>
        <v>0</v>
      </c>
      <c r="AN150" s="3">
        <f>AC150*'CDO Param'!C$6*'CDO Param'!C$9</f>
        <v>0</v>
      </c>
      <c r="AO150" s="3">
        <f>AD150*'CDO Param'!D$6*'CDO Param'!D$9</f>
        <v>0</v>
      </c>
      <c r="AP150" s="3">
        <f>AE150*'CDO Param'!E$6*'CDO Param'!E$9</f>
        <v>0</v>
      </c>
      <c r="AQ150" s="3">
        <f>AF150*'CDO Param'!F$6*'CDO Param'!F$9</f>
        <v>0</v>
      </c>
      <c r="AR150" s="3">
        <f>AG150*'CDO Param'!G$6*'CDO Param'!G$9</f>
        <v>0</v>
      </c>
      <c r="AS150" s="3">
        <f>AH150*'CDO Param'!H$6*'CDO Param'!H$9</f>
        <v>0</v>
      </c>
      <c r="AT150" s="3">
        <f>AI150*'CDO Param'!I$6*'CDO Param'!I$9</f>
        <v>0</v>
      </c>
      <c r="AU150" s="3">
        <f>AJ150*'CDO Param'!J$6*'CDO Param'!J$9</f>
        <v>0</v>
      </c>
      <c r="AV150" s="3">
        <f>AK150*'CDO Param'!K$6*'CDO Param'!K$9</f>
        <v>0</v>
      </c>
      <c r="AW150" s="3">
        <f>AL150*'CDO Param'!L$6*'CDO Param'!L$9</f>
        <v>0</v>
      </c>
      <c r="AY150" s="2">
        <f t="shared" si="8"/>
        <v>0</v>
      </c>
      <c r="BI150" s="5">
        <f>AY150/'CDO Param'!$M$6</f>
        <v>0</v>
      </c>
      <c r="BJ150" s="5">
        <f t="shared" si="9"/>
        <v>0</v>
      </c>
      <c r="BK150" s="5">
        <f t="shared" si="10"/>
        <v>0</v>
      </c>
    </row>
    <row r="151" spans="1:63" x14ac:dyDescent="0.2">
      <c r="A151" s="3">
        <v>148</v>
      </c>
      <c r="B151" s="3">
        <v>147</v>
      </c>
      <c r="C151">
        <v>0.15025875654828269</v>
      </c>
      <c r="D151">
        <v>-0.44657099351752549</v>
      </c>
      <c r="E151">
        <v>1.0350208867748734</v>
      </c>
      <c r="F151">
        <v>-0.8031588549783919</v>
      </c>
      <c r="G151">
        <v>-0.53993062465451658</v>
      </c>
      <c r="H151">
        <v>0.57185388868674636</v>
      </c>
      <c r="I151">
        <v>0.45850356400478631</v>
      </c>
      <c r="J151">
        <v>-0.31160880098468624</v>
      </c>
      <c r="K151">
        <v>-5.4791371439932846E-2</v>
      </c>
      <c r="L151">
        <v>-0.51644747145473957</v>
      </c>
      <c r="M151">
        <v>0.44656644604401663</v>
      </c>
      <c r="N151">
        <v>-1.131602402892895</v>
      </c>
      <c r="O151">
        <v>-0.15693785826442763</v>
      </c>
      <c r="P151">
        <v>7.2184320742962882E-2</v>
      </c>
      <c r="R151">
        <f>SQRT(Correlation)*$F151 + SQRT('CDO Param'!C$17 - Correlation)*HLOOKUP('CDO Param'!C$12,$C$4:$E$1004,$A151,FALSE) + SQRT(1-Correlation)*G151</f>
        <v>-0.82935897174167039</v>
      </c>
      <c r="S151">
        <f>SQRT(Correlation)*$F151 + SQRT('CDO Param'!D$17 - Correlation)*HLOOKUP('CDO Param'!D$12,$C$4:$E$1004,$A151,FALSE) + SQRT(1-Correlation)*H151</f>
        <v>0.22537242709640437</v>
      </c>
      <c r="T151">
        <f>SQRT(Correlation)*$F151 + SQRT('CDO Param'!E$17 - Correlation)*HLOOKUP('CDO Param'!E$12,$C$4:$E$1004,$A151,FALSE) + SQRT(1-Correlation)*I151</f>
        <v>0.22074827301517255</v>
      </c>
      <c r="U151">
        <f>SQRT(Correlation)*$F151 + SQRT('CDO Param'!F$17 - Correlation)*HLOOKUP('CDO Param'!F$12,$C$4:$E$1004,$A151,FALSE) + SQRT(1-Correlation)*J151</f>
        <v>-0.31816148939010375</v>
      </c>
      <c r="V151">
        <f>SQRT(Correlation)*$F151 + SQRT('CDO Param'!G$17 - Correlation)*HLOOKUP('CDO Param'!G$12,$C$4:$E$1004,$A151,FALSE) + SQRT(1-Correlation)*K151</f>
        <v>-7.4523083332731638E-2</v>
      </c>
      <c r="W151">
        <f>SQRT(Correlation)*$F151 + SQRT('CDO Param'!H$17 - Correlation)*HLOOKUP('CDO Param'!H$12,$C$4:$E$1004,$A151,FALSE) + SQRT(1-Correlation)*L151</f>
        <v>-0.80708089651548054</v>
      </c>
      <c r="X151">
        <f>SQRT(Correlation)*$F151 + SQRT('CDO Param'!I$17 - Correlation)*HLOOKUP('CDO Param'!I$12,$C$4:$E$1004,$A151,FALSE) + SQRT(1-Correlation)*M151</f>
        <v>0.40110670446134911</v>
      </c>
      <c r="Y151">
        <f>SQRT(Correlation)*$F151 + SQRT('CDO Param'!J$17 - Correlation)*HLOOKUP('CDO Param'!J$12,$C$4:$E$1004,$A151,FALSE) + SQRT(1-Correlation)*N151</f>
        <v>-1.2877586999111208</v>
      </c>
      <c r="Z151">
        <f>SQRT(Correlation)*$F151 + SQRT('CDO Param'!K$17 - Correlation)*HLOOKUP('CDO Param'!K$12,$C$4:$E$1004,$A151,FALSE) + SQRT(1-Correlation)*O151</f>
        <v>-0.36311072522008425</v>
      </c>
      <c r="AA151">
        <f>SQRT(Correlation)*$F151 + SQRT('CDO Param'!L$17 - Correlation)*HLOOKUP('CDO Param'!L$12,$C$4:$E$1004,$A151,FALSE) + SQRT(1-Correlation)*P151</f>
        <v>-0.14574634078283283</v>
      </c>
      <c r="AC151" s="3">
        <f>IF(R151&lt;'CDO Param'!C$13,1,0)</f>
        <v>0</v>
      </c>
      <c r="AD151" s="3">
        <f>IF(S151&lt;'CDO Param'!D$13,1,0)</f>
        <v>0</v>
      </c>
      <c r="AE151" s="3">
        <f>IF(T151&lt;'CDO Param'!E$13,1,0)</f>
        <v>0</v>
      </c>
      <c r="AF151" s="3">
        <f>IF(U151&lt;'CDO Param'!F$13,1,0)</f>
        <v>0</v>
      </c>
      <c r="AG151" s="3">
        <f>IF(V151&lt;'CDO Param'!G$13,1,0)</f>
        <v>1</v>
      </c>
      <c r="AH151" s="3">
        <f>IF(W151&lt;'CDO Param'!H$13,1,0)</f>
        <v>0</v>
      </c>
      <c r="AI151" s="3">
        <f>IF(X151&lt;'CDO Param'!I$13,1,0)</f>
        <v>0</v>
      </c>
      <c r="AJ151" s="3">
        <f>IF(Y151&lt;'CDO Param'!J$13,1,0)</f>
        <v>0</v>
      </c>
      <c r="AK151" s="3">
        <f>IF(Z151&lt;'CDO Param'!K$13,1,0)</f>
        <v>0</v>
      </c>
      <c r="AL151" s="3">
        <f>IF(AA151&lt;'CDO Param'!L$13,1,0)</f>
        <v>0</v>
      </c>
      <c r="AN151" s="3">
        <f>AC151*'CDO Param'!C$6*'CDO Param'!C$9</f>
        <v>0</v>
      </c>
      <c r="AO151" s="3">
        <f>AD151*'CDO Param'!D$6*'CDO Param'!D$9</f>
        <v>0</v>
      </c>
      <c r="AP151" s="3">
        <f>AE151*'CDO Param'!E$6*'CDO Param'!E$9</f>
        <v>0</v>
      </c>
      <c r="AQ151" s="3">
        <f>AF151*'CDO Param'!F$6*'CDO Param'!F$9</f>
        <v>0</v>
      </c>
      <c r="AR151" s="3">
        <f>AG151*'CDO Param'!G$6*'CDO Param'!G$9</f>
        <v>4500</v>
      </c>
      <c r="AS151" s="3">
        <f>AH151*'CDO Param'!H$6*'CDO Param'!H$9</f>
        <v>0</v>
      </c>
      <c r="AT151" s="3">
        <f>AI151*'CDO Param'!I$6*'CDO Param'!I$9</f>
        <v>0</v>
      </c>
      <c r="AU151" s="3">
        <f>AJ151*'CDO Param'!J$6*'CDO Param'!J$9</f>
        <v>0</v>
      </c>
      <c r="AV151" s="3">
        <f>AK151*'CDO Param'!K$6*'CDO Param'!K$9</f>
        <v>0</v>
      </c>
      <c r="AW151" s="3">
        <f>AL151*'CDO Param'!L$6*'CDO Param'!L$9</f>
        <v>0</v>
      </c>
      <c r="AY151" s="2">
        <f t="shared" si="8"/>
        <v>4500</v>
      </c>
      <c r="BI151" s="5">
        <f>AY151/'CDO Param'!$M$6</f>
        <v>4.6875E-2</v>
      </c>
      <c r="BJ151" s="5">
        <f t="shared" si="9"/>
        <v>0</v>
      </c>
      <c r="BK151" s="5">
        <f t="shared" si="10"/>
        <v>0</v>
      </c>
    </row>
    <row r="152" spans="1:63" x14ac:dyDescent="0.2">
      <c r="A152" s="3">
        <v>149</v>
      </c>
      <c r="B152" s="3">
        <v>148</v>
      </c>
      <c r="C152">
        <v>-1.4223587641026825</v>
      </c>
      <c r="D152">
        <v>-0.22268750399234705</v>
      </c>
      <c r="E152">
        <v>0.31562194635625929</v>
      </c>
      <c r="F152">
        <v>1.1953443390666507</v>
      </c>
      <c r="G152">
        <v>0.77619006333407015</v>
      </c>
      <c r="H152">
        <v>-0.47262346924981102</v>
      </c>
      <c r="I152">
        <v>0.44396983867045492</v>
      </c>
      <c r="J152">
        <v>-0.35531343201000709</v>
      </c>
      <c r="K152">
        <v>-0.50102471504942514</v>
      </c>
      <c r="L152">
        <v>7.7754975791322067E-2</v>
      </c>
      <c r="M152">
        <v>-0.45132992454455234</v>
      </c>
      <c r="N152">
        <v>2.4545443011447787</v>
      </c>
      <c r="O152">
        <v>-0.10003077477449551</v>
      </c>
      <c r="P152">
        <v>1.3183716873754747</v>
      </c>
      <c r="R152">
        <f>SQRT(Correlation)*$F152 + SQRT('CDO Param'!C$17 - Correlation)*HLOOKUP('CDO Param'!C$12,$C$4:$E$1004,$A152,FALSE) + SQRT(1-Correlation)*G152</f>
        <v>1.0828668503300245</v>
      </c>
      <c r="S152">
        <f>SQRT(Correlation)*$F152 + SQRT('CDO Param'!D$17 - Correlation)*HLOOKUP('CDO Param'!D$12,$C$4:$E$1004,$A152,FALSE) + SQRT(1-Correlation)*H152</f>
        <v>-0.10186169041176468</v>
      </c>
      <c r="T152">
        <f>SQRT(Correlation)*$F152 + SQRT('CDO Param'!E$17 - Correlation)*HLOOKUP('CDO Param'!E$12,$C$4:$E$1004,$A152,FALSE) + SQRT(1-Correlation)*I152</f>
        <v>0.42286708425587399</v>
      </c>
      <c r="U152">
        <f>SQRT(Correlation)*$F152 + SQRT('CDO Param'!F$17 - Correlation)*HLOOKUP('CDO Param'!F$12,$C$4:$E$1004,$A152,FALSE) + SQRT(1-Correlation)*J152</f>
        <v>0.11149636416735886</v>
      </c>
      <c r="V152">
        <f>SQRT(Correlation)*$F152 + SQRT('CDO Param'!G$17 - Correlation)*HLOOKUP('CDO Param'!G$12,$C$4:$E$1004,$A152,FALSE) + SQRT(1-Correlation)*K152</f>
        <v>-2.6737496389648119E-2</v>
      </c>
      <c r="W152">
        <f>SQRT(Correlation)*$F152 + SQRT('CDO Param'!H$17 - Correlation)*HLOOKUP('CDO Param'!H$12,$C$4:$E$1004,$A152,FALSE) + SQRT(1-Correlation)*L152</f>
        <v>0.42027314800577092</v>
      </c>
      <c r="X152">
        <f>SQRT(Correlation)*$F152 + SQRT('CDO Param'!I$17 - Correlation)*HLOOKUP('CDO Param'!I$12,$C$4:$E$1004,$A152,FALSE) + SQRT(1-Correlation)*M152</f>
        <v>2.0407121362443936E-2</v>
      </c>
      <c r="Y152">
        <f>SQRT(Correlation)*$F152 + SQRT('CDO Param'!J$17 - Correlation)*HLOOKUP('CDO Param'!J$12,$C$4:$E$1004,$A152,FALSE) + SQRT(1-Correlation)*N152</f>
        <v>2.3302654962921543</v>
      </c>
      <c r="Z152">
        <f>SQRT(Correlation)*$F152 + SQRT('CDO Param'!K$17 - Correlation)*HLOOKUP('CDO Param'!K$12,$C$4:$E$1004,$A152,FALSE) + SQRT(1-Correlation)*O152</f>
        <v>-9.3217211848584225E-2</v>
      </c>
      <c r="AA152">
        <f>SQRT(Correlation)*$F152 + SQRT('CDO Param'!L$17 - Correlation)*HLOOKUP('CDO Param'!L$12,$C$4:$E$1004,$A152,FALSE) + SQRT(1-Correlation)*P152</f>
        <v>1.2523975139068186</v>
      </c>
      <c r="AC152" s="3">
        <f>IF(R152&lt;'CDO Param'!C$13,1,0)</f>
        <v>0</v>
      </c>
      <c r="AD152" s="3">
        <f>IF(S152&lt;'CDO Param'!D$13,1,0)</f>
        <v>0</v>
      </c>
      <c r="AE152" s="3">
        <f>IF(T152&lt;'CDO Param'!E$13,1,0)</f>
        <v>0</v>
      </c>
      <c r="AF152" s="3">
        <f>IF(U152&lt;'CDO Param'!F$13,1,0)</f>
        <v>0</v>
      </c>
      <c r="AG152" s="3">
        <f>IF(V152&lt;'CDO Param'!G$13,1,0)</f>
        <v>1</v>
      </c>
      <c r="AH152" s="3">
        <f>IF(W152&lt;'CDO Param'!H$13,1,0)</f>
        <v>0</v>
      </c>
      <c r="AI152" s="3">
        <f>IF(X152&lt;'CDO Param'!I$13,1,0)</f>
        <v>0</v>
      </c>
      <c r="AJ152" s="3">
        <f>IF(Y152&lt;'CDO Param'!J$13,1,0)</f>
        <v>0</v>
      </c>
      <c r="AK152" s="3">
        <f>IF(Z152&lt;'CDO Param'!K$13,1,0)</f>
        <v>0</v>
      </c>
      <c r="AL152" s="3">
        <f>IF(AA152&lt;'CDO Param'!L$13,1,0)</f>
        <v>0</v>
      </c>
      <c r="AN152" s="3">
        <f>AC152*'CDO Param'!C$6*'CDO Param'!C$9</f>
        <v>0</v>
      </c>
      <c r="AO152" s="3">
        <f>AD152*'CDO Param'!D$6*'CDO Param'!D$9</f>
        <v>0</v>
      </c>
      <c r="AP152" s="3">
        <f>AE152*'CDO Param'!E$6*'CDO Param'!E$9</f>
        <v>0</v>
      </c>
      <c r="AQ152" s="3">
        <f>AF152*'CDO Param'!F$6*'CDO Param'!F$9</f>
        <v>0</v>
      </c>
      <c r="AR152" s="3">
        <f>AG152*'CDO Param'!G$6*'CDO Param'!G$9</f>
        <v>4500</v>
      </c>
      <c r="AS152" s="3">
        <f>AH152*'CDO Param'!H$6*'CDO Param'!H$9</f>
        <v>0</v>
      </c>
      <c r="AT152" s="3">
        <f>AI152*'CDO Param'!I$6*'CDO Param'!I$9</f>
        <v>0</v>
      </c>
      <c r="AU152" s="3">
        <f>AJ152*'CDO Param'!J$6*'CDO Param'!J$9</f>
        <v>0</v>
      </c>
      <c r="AV152" s="3">
        <f>AK152*'CDO Param'!K$6*'CDO Param'!K$9</f>
        <v>0</v>
      </c>
      <c r="AW152" s="3">
        <f>AL152*'CDO Param'!L$6*'CDO Param'!L$9</f>
        <v>0</v>
      </c>
      <c r="AY152" s="2">
        <f t="shared" si="8"/>
        <v>4500</v>
      </c>
      <c r="BI152" s="5">
        <f>AY152/'CDO Param'!$M$6</f>
        <v>4.6875E-2</v>
      </c>
      <c r="BJ152" s="5">
        <f t="shared" si="9"/>
        <v>0</v>
      </c>
      <c r="BK152" s="5">
        <f t="shared" si="10"/>
        <v>0</v>
      </c>
    </row>
    <row r="153" spans="1:63" x14ac:dyDescent="0.2">
      <c r="A153" s="3">
        <v>150</v>
      </c>
      <c r="B153" s="3">
        <v>149</v>
      </c>
      <c r="C153">
        <v>-0.3656555236375425</v>
      </c>
      <c r="D153">
        <v>-1.0871826816583052</v>
      </c>
      <c r="E153">
        <v>-0.25520989765936974</v>
      </c>
      <c r="F153">
        <v>-0.44901753426529467</v>
      </c>
      <c r="G153">
        <v>-2.3968459572643042</v>
      </c>
      <c r="H153">
        <v>1.7926595319295302</v>
      </c>
      <c r="I153">
        <v>-0.47778598855074961</v>
      </c>
      <c r="J153">
        <v>0.69942643676768057</v>
      </c>
      <c r="K153">
        <v>-0.50819835450965911</v>
      </c>
      <c r="L153">
        <v>-0.92347818281268701</v>
      </c>
      <c r="M153">
        <v>0.29342231755435932</v>
      </c>
      <c r="N153">
        <v>-1.8549144442658871</v>
      </c>
      <c r="O153">
        <v>8.5565261542797089E-2</v>
      </c>
      <c r="P153">
        <v>4.8235051508527249E-2</v>
      </c>
      <c r="R153">
        <f>SQRT(Correlation)*$F153 + SQRT('CDO Param'!C$17 - Correlation)*HLOOKUP('CDO Param'!C$12,$C$4:$E$1004,$A153,FALSE) + SQRT(1-Correlation)*G153</f>
        <v>-2.5695903887374767</v>
      </c>
      <c r="S153">
        <f>SQRT(Correlation)*$F153 + SQRT('CDO Param'!D$17 - Correlation)*HLOOKUP('CDO Param'!D$12,$C$4:$E$1004,$A153,FALSE) + SQRT(1-Correlation)*H153</f>
        <v>1.4049234959516612</v>
      </c>
      <c r="T153">
        <f>SQRT(Correlation)*$F153 + SQRT('CDO Param'!E$17 - Correlation)*HLOOKUP('CDO Param'!E$12,$C$4:$E$1004,$A153,FALSE) + SQRT(1-Correlation)*I153</f>
        <v>-0.69200275724995697</v>
      </c>
      <c r="U153">
        <f>SQRT(Correlation)*$F153 + SQRT('CDO Param'!F$17 - Correlation)*HLOOKUP('CDO Param'!F$12,$C$4:$E$1004,$A153,FALSE) + SQRT(1-Correlation)*J153</f>
        <v>0.4644756990436677</v>
      </c>
      <c r="V153">
        <f>SQRT(Correlation)*$F153 + SQRT('CDO Param'!G$17 - Correlation)*HLOOKUP('CDO Param'!G$12,$C$4:$E$1004,$A153,FALSE) + SQRT(1-Correlation)*K153</f>
        <v>-0.68117777075288222</v>
      </c>
      <c r="W153">
        <f>SQRT(Correlation)*$F153 + SQRT('CDO Param'!H$17 - Correlation)*HLOOKUP('CDO Param'!H$12,$C$4:$E$1004,$A153,FALSE) + SQRT(1-Correlation)*L153</f>
        <v>-1.1718309892293708</v>
      </c>
      <c r="X153">
        <f>SQRT(Correlation)*$F153 + SQRT('CDO Param'!I$17 - Correlation)*HLOOKUP('CDO Param'!I$12,$C$4:$E$1004,$A153,FALSE) + SQRT(1-Correlation)*M153</f>
        <v>7.9306372206280146E-2</v>
      </c>
      <c r="Y153">
        <f>SQRT(Correlation)*$F153 + SQRT('CDO Param'!J$17 - Correlation)*HLOOKUP('CDO Param'!J$12,$C$4:$E$1004,$A153,FALSE) + SQRT(1-Correlation)*N153</f>
        <v>-1.9984615224570046</v>
      </c>
      <c r="Z153">
        <f>SQRT(Correlation)*$F153 + SQRT('CDO Param'!K$17 - Correlation)*HLOOKUP('CDO Param'!K$12,$C$4:$E$1004,$A153,FALSE) + SQRT(1-Correlation)*O153</f>
        <v>-0.15756083535033133</v>
      </c>
      <c r="AA153">
        <f>SQRT(Correlation)*$F153 + SQRT('CDO Param'!L$17 - Correlation)*HLOOKUP('CDO Param'!L$12,$C$4:$E$1004,$A153,FALSE) + SQRT(1-Correlation)*P153</f>
        <v>-0.19297538212256082</v>
      </c>
      <c r="AC153" s="3">
        <f>IF(R153&lt;'CDO Param'!C$13,1,0)</f>
        <v>0</v>
      </c>
      <c r="AD153" s="3">
        <f>IF(S153&lt;'CDO Param'!D$13,1,0)</f>
        <v>0</v>
      </c>
      <c r="AE153" s="3">
        <f>IF(T153&lt;'CDO Param'!E$13,1,0)</f>
        <v>0</v>
      </c>
      <c r="AF153" s="3">
        <f>IF(U153&lt;'CDO Param'!F$13,1,0)</f>
        <v>0</v>
      </c>
      <c r="AG153" s="3">
        <f>IF(V153&lt;'CDO Param'!G$13,1,0)</f>
        <v>1</v>
      </c>
      <c r="AH153" s="3">
        <f>IF(W153&lt;'CDO Param'!H$13,1,0)</f>
        <v>0</v>
      </c>
      <c r="AI153" s="3">
        <f>IF(X153&lt;'CDO Param'!I$13,1,0)</f>
        <v>0</v>
      </c>
      <c r="AJ153" s="3">
        <f>IF(Y153&lt;'CDO Param'!J$13,1,0)</f>
        <v>0</v>
      </c>
      <c r="AK153" s="3">
        <f>IF(Z153&lt;'CDO Param'!K$13,1,0)</f>
        <v>0</v>
      </c>
      <c r="AL153" s="3">
        <f>IF(AA153&lt;'CDO Param'!L$13,1,0)</f>
        <v>0</v>
      </c>
      <c r="AN153" s="3">
        <f>AC153*'CDO Param'!C$6*'CDO Param'!C$9</f>
        <v>0</v>
      </c>
      <c r="AO153" s="3">
        <f>AD153*'CDO Param'!D$6*'CDO Param'!D$9</f>
        <v>0</v>
      </c>
      <c r="AP153" s="3">
        <f>AE153*'CDO Param'!E$6*'CDO Param'!E$9</f>
        <v>0</v>
      </c>
      <c r="AQ153" s="3">
        <f>AF153*'CDO Param'!F$6*'CDO Param'!F$9</f>
        <v>0</v>
      </c>
      <c r="AR153" s="3">
        <f>AG153*'CDO Param'!G$6*'CDO Param'!G$9</f>
        <v>4500</v>
      </c>
      <c r="AS153" s="3">
        <f>AH153*'CDO Param'!H$6*'CDO Param'!H$9</f>
        <v>0</v>
      </c>
      <c r="AT153" s="3">
        <f>AI153*'CDO Param'!I$6*'CDO Param'!I$9</f>
        <v>0</v>
      </c>
      <c r="AU153" s="3">
        <f>AJ153*'CDO Param'!J$6*'CDO Param'!J$9</f>
        <v>0</v>
      </c>
      <c r="AV153" s="3">
        <f>AK153*'CDO Param'!K$6*'CDO Param'!K$9</f>
        <v>0</v>
      </c>
      <c r="AW153" s="3">
        <f>AL153*'CDO Param'!L$6*'CDO Param'!L$9</f>
        <v>0</v>
      </c>
      <c r="AY153" s="2">
        <f t="shared" si="8"/>
        <v>4500</v>
      </c>
      <c r="BI153" s="5">
        <f>AY153/'CDO Param'!$M$6</f>
        <v>4.6875E-2</v>
      </c>
      <c r="BJ153" s="5">
        <f t="shared" si="9"/>
        <v>0</v>
      </c>
      <c r="BK153" s="5">
        <f t="shared" si="10"/>
        <v>0</v>
      </c>
    </row>
    <row r="154" spans="1:63" x14ac:dyDescent="0.2">
      <c r="A154" s="3">
        <v>151</v>
      </c>
      <c r="B154" s="3">
        <v>150</v>
      </c>
      <c r="C154">
        <v>0.82463429862400517</v>
      </c>
      <c r="D154">
        <v>0.54920064940233715</v>
      </c>
      <c r="E154">
        <v>1.1435759006417356</v>
      </c>
      <c r="F154">
        <v>-1.2535383575595915</v>
      </c>
      <c r="G154">
        <v>0.90115008788416162</v>
      </c>
      <c r="H154">
        <v>0.37811787478858605</v>
      </c>
      <c r="I154">
        <v>0.39333599488600157</v>
      </c>
      <c r="J154">
        <v>-0.34025674722215626</v>
      </c>
      <c r="K154">
        <v>-0.40885879570851102</v>
      </c>
      <c r="L154">
        <v>0.22637664187641349</v>
      </c>
      <c r="M154">
        <v>-1.6998455976136029E-2</v>
      </c>
      <c r="N154">
        <v>7.2133161665988155E-2</v>
      </c>
      <c r="O154">
        <v>0.62844264903105795</v>
      </c>
      <c r="P154">
        <v>0.13250541996967513</v>
      </c>
      <c r="R154">
        <f>SQRT(Correlation)*$F154 + SQRT('CDO Param'!C$17 - Correlation)*HLOOKUP('CDO Param'!C$12,$C$4:$E$1004,$A154,FALSE) + SQRT(1-Correlation)*G154</f>
        <v>0.53617110366986054</v>
      </c>
      <c r="S154">
        <f>SQRT(Correlation)*$F154 + SQRT('CDO Param'!D$17 - Correlation)*HLOOKUP('CDO Param'!D$12,$C$4:$E$1004,$A154,FALSE) + SQRT(1-Correlation)*H154</f>
        <v>3.9979178763690837E-2</v>
      </c>
      <c r="T154">
        <f>SQRT(Correlation)*$F154 + SQRT('CDO Param'!E$17 - Correlation)*HLOOKUP('CDO Param'!E$12,$C$4:$E$1004,$A154,FALSE) + SQRT(1-Correlation)*I154</f>
        <v>0.19492538211627525</v>
      </c>
      <c r="U154">
        <f>SQRT(Correlation)*$F154 + SQRT('CDO Param'!F$17 - Correlation)*HLOOKUP('CDO Param'!F$12,$C$4:$E$1004,$A154,FALSE) + SQRT(1-Correlation)*J154</f>
        <v>-0.46348818243959444</v>
      </c>
      <c r="V154">
        <f>SQRT(Correlation)*$F154 + SQRT('CDO Param'!G$17 - Correlation)*HLOOKUP('CDO Param'!G$12,$C$4:$E$1004,$A154,FALSE) + SQRT(1-Correlation)*K154</f>
        <v>-0.52856980005065068</v>
      </c>
      <c r="W154">
        <f>SQRT(Correlation)*$F154 + SQRT('CDO Param'!H$17 - Correlation)*HLOOKUP('CDO Param'!H$12,$C$4:$E$1004,$A154,FALSE) + SQRT(1-Correlation)*L154</f>
        <v>-0.10397519452568021</v>
      </c>
      <c r="X154">
        <f>SQRT(Correlation)*$F154 + SQRT('CDO Param'!I$17 - Correlation)*HLOOKUP('CDO Param'!I$12,$C$4:$E$1004,$A154,FALSE) + SQRT(1-Correlation)*M154</f>
        <v>-0.15681844057814642</v>
      </c>
      <c r="Y154">
        <f>SQRT(Correlation)*$F154 + SQRT('CDO Param'!J$17 - Correlation)*HLOOKUP('CDO Param'!J$12,$C$4:$E$1004,$A154,FALSE) + SQRT(1-Correlation)*N154</f>
        <v>-0.1097943810460562</v>
      </c>
      <c r="Z154">
        <f>SQRT(Correlation)*$F154 + SQRT('CDO Param'!K$17 - Correlation)*HLOOKUP('CDO Param'!K$12,$C$4:$E$1004,$A154,FALSE) + SQRT(1-Correlation)*O154</f>
        <v>0.41796713816422881</v>
      </c>
      <c r="AA154">
        <f>SQRT(Correlation)*$F154 + SQRT('CDO Param'!L$17 - Correlation)*HLOOKUP('CDO Param'!L$12,$C$4:$E$1004,$A154,FALSE) + SQRT(1-Correlation)*P154</f>
        <v>-5.2520227927756902E-2</v>
      </c>
      <c r="AC154" s="3">
        <f>IF(R154&lt;'CDO Param'!C$13,1,0)</f>
        <v>0</v>
      </c>
      <c r="AD154" s="3">
        <f>IF(S154&lt;'CDO Param'!D$13,1,0)</f>
        <v>0</v>
      </c>
      <c r="AE154" s="3">
        <f>IF(T154&lt;'CDO Param'!E$13,1,0)</f>
        <v>0</v>
      </c>
      <c r="AF154" s="3">
        <f>IF(U154&lt;'CDO Param'!F$13,1,0)</f>
        <v>0</v>
      </c>
      <c r="AG154" s="3">
        <f>IF(V154&lt;'CDO Param'!G$13,1,0)</f>
        <v>1</v>
      </c>
      <c r="AH154" s="3">
        <f>IF(W154&lt;'CDO Param'!H$13,1,0)</f>
        <v>0</v>
      </c>
      <c r="AI154" s="3">
        <f>IF(X154&lt;'CDO Param'!I$13,1,0)</f>
        <v>0</v>
      </c>
      <c r="AJ154" s="3">
        <f>IF(Y154&lt;'CDO Param'!J$13,1,0)</f>
        <v>0</v>
      </c>
      <c r="AK154" s="3">
        <f>IF(Z154&lt;'CDO Param'!K$13,1,0)</f>
        <v>0</v>
      </c>
      <c r="AL154" s="3">
        <f>IF(AA154&lt;'CDO Param'!L$13,1,0)</f>
        <v>0</v>
      </c>
      <c r="AN154" s="3">
        <f>AC154*'CDO Param'!C$6*'CDO Param'!C$9</f>
        <v>0</v>
      </c>
      <c r="AO154" s="3">
        <f>AD154*'CDO Param'!D$6*'CDO Param'!D$9</f>
        <v>0</v>
      </c>
      <c r="AP154" s="3">
        <f>AE154*'CDO Param'!E$6*'CDO Param'!E$9</f>
        <v>0</v>
      </c>
      <c r="AQ154" s="3">
        <f>AF154*'CDO Param'!F$6*'CDO Param'!F$9</f>
        <v>0</v>
      </c>
      <c r="AR154" s="3">
        <f>AG154*'CDO Param'!G$6*'CDO Param'!G$9</f>
        <v>4500</v>
      </c>
      <c r="AS154" s="3">
        <f>AH154*'CDO Param'!H$6*'CDO Param'!H$9</f>
        <v>0</v>
      </c>
      <c r="AT154" s="3">
        <f>AI154*'CDO Param'!I$6*'CDO Param'!I$9</f>
        <v>0</v>
      </c>
      <c r="AU154" s="3">
        <f>AJ154*'CDO Param'!J$6*'CDO Param'!J$9</f>
        <v>0</v>
      </c>
      <c r="AV154" s="3">
        <f>AK154*'CDO Param'!K$6*'CDO Param'!K$9</f>
        <v>0</v>
      </c>
      <c r="AW154" s="3">
        <f>AL154*'CDO Param'!L$6*'CDO Param'!L$9</f>
        <v>0</v>
      </c>
      <c r="AY154" s="2">
        <f t="shared" si="8"/>
        <v>4500</v>
      </c>
      <c r="BI154" s="5">
        <f>AY154/'CDO Param'!$M$6</f>
        <v>4.6875E-2</v>
      </c>
      <c r="BJ154" s="5">
        <f t="shared" si="9"/>
        <v>0</v>
      </c>
      <c r="BK154" s="5">
        <f t="shared" si="10"/>
        <v>0</v>
      </c>
    </row>
    <row r="155" spans="1:63" x14ac:dyDescent="0.2">
      <c r="A155" s="3">
        <v>152</v>
      </c>
      <c r="B155" s="3">
        <v>151</v>
      </c>
      <c r="C155">
        <v>-0.35847506296704523</v>
      </c>
      <c r="D155">
        <v>0.24542714527342469</v>
      </c>
      <c r="E155">
        <v>0.59854983192053623</v>
      </c>
      <c r="F155">
        <v>-0.20158495317446068</v>
      </c>
      <c r="G155">
        <v>1.8154241843149066</v>
      </c>
      <c r="H155">
        <v>-0.50914195526274852</v>
      </c>
      <c r="I155">
        <v>0.31523541110800579</v>
      </c>
      <c r="J155">
        <v>0.43202248889429029</v>
      </c>
      <c r="K155">
        <v>0.20286734070396051</v>
      </c>
      <c r="L155">
        <v>-9.9497583505581133E-2</v>
      </c>
      <c r="M155">
        <v>-9.3400558398570865E-2</v>
      </c>
      <c r="N155">
        <v>-1.0210624168394133</v>
      </c>
      <c r="O155">
        <v>0.71935005507839378</v>
      </c>
      <c r="P155">
        <v>-0.92621348812826909</v>
      </c>
      <c r="R155">
        <f>SQRT(Correlation)*$F155 + SQRT('CDO Param'!C$17 - Correlation)*HLOOKUP('CDO Param'!C$12,$C$4:$E$1004,$A155,FALSE) + SQRT(1-Correlation)*G155</f>
        <v>1.6932244828735796</v>
      </c>
      <c r="S155">
        <f>SQRT(Correlation)*$F155 + SQRT('CDO Param'!D$17 - Correlation)*HLOOKUP('CDO Param'!D$12,$C$4:$E$1004,$A155,FALSE) + SQRT(1-Correlation)*H155</f>
        <v>-0.51205258895750105</v>
      </c>
      <c r="T155">
        <f>SQRT(Correlation)*$F155 + SQRT('CDO Param'!E$17 - Correlation)*HLOOKUP('CDO Param'!E$12,$C$4:$E$1004,$A155,FALSE) + SQRT(1-Correlation)*I155</f>
        <v>0.14046822328438174</v>
      </c>
      <c r="U155">
        <f>SQRT(Correlation)*$F155 + SQRT('CDO Param'!F$17 - Correlation)*HLOOKUP('CDO Param'!F$12,$C$4:$E$1004,$A155,FALSE) + SQRT(1-Correlation)*J155</f>
        <v>0.47994557140079741</v>
      </c>
      <c r="V155">
        <f>SQRT(Correlation)*$F155 + SQRT('CDO Param'!G$17 - Correlation)*HLOOKUP('CDO Param'!G$12,$C$4:$E$1004,$A155,FALSE) + SQRT(1-Correlation)*K155</f>
        <v>0.26254990965034114</v>
      </c>
      <c r="W155">
        <f>SQRT(Correlation)*$F155 + SQRT('CDO Param'!H$17 - Correlation)*HLOOKUP('CDO Param'!H$12,$C$4:$E$1004,$A155,FALSE) + SQRT(1-Correlation)*L155</f>
        <v>-0.1234298153310808</v>
      </c>
      <c r="X155">
        <f>SQRT(Correlation)*$F155 + SQRT('CDO Param'!I$17 - Correlation)*HLOOKUP('CDO Param'!I$12,$C$4:$E$1004,$A155,FALSE) + SQRT(1-Correlation)*M155</f>
        <v>-1.8514497976745189E-2</v>
      </c>
      <c r="Y155">
        <f>SQRT(Correlation)*$F155 + SQRT('CDO Param'!J$17 - Correlation)*HLOOKUP('CDO Param'!J$12,$C$4:$E$1004,$A155,FALSE) + SQRT(1-Correlation)*N155</f>
        <v>-1.1272552073105138</v>
      </c>
      <c r="Z155">
        <f>SQRT(Correlation)*$F155 + SQRT('CDO Param'!K$17 - Correlation)*HLOOKUP('CDO Param'!K$12,$C$4:$E$1004,$A155,FALSE) + SQRT(1-Correlation)*O155</f>
        <v>0.52384503651671865</v>
      </c>
      <c r="AA155">
        <f>SQRT(Correlation)*$F155 + SQRT('CDO Param'!L$17 - Correlation)*HLOOKUP('CDO Param'!L$12,$C$4:$E$1004,$A155,FALSE) + SQRT(1-Correlation)*P155</f>
        <v>-1.0372736128042674</v>
      </c>
      <c r="AC155" s="3">
        <f>IF(R155&lt;'CDO Param'!C$13,1,0)</f>
        <v>0</v>
      </c>
      <c r="AD155" s="3">
        <f>IF(S155&lt;'CDO Param'!D$13,1,0)</f>
        <v>0</v>
      </c>
      <c r="AE155" s="3">
        <f>IF(T155&lt;'CDO Param'!E$13,1,0)</f>
        <v>0</v>
      </c>
      <c r="AF155" s="3">
        <f>IF(U155&lt;'CDO Param'!F$13,1,0)</f>
        <v>0</v>
      </c>
      <c r="AG155" s="3">
        <f>IF(V155&lt;'CDO Param'!G$13,1,0)</f>
        <v>0</v>
      </c>
      <c r="AH155" s="3">
        <f>IF(W155&lt;'CDO Param'!H$13,1,0)</f>
        <v>0</v>
      </c>
      <c r="AI155" s="3">
        <f>IF(X155&lt;'CDO Param'!I$13,1,0)</f>
        <v>0</v>
      </c>
      <c r="AJ155" s="3">
        <f>IF(Y155&lt;'CDO Param'!J$13,1,0)</f>
        <v>0</v>
      </c>
      <c r="AK155" s="3">
        <f>IF(Z155&lt;'CDO Param'!K$13,1,0)</f>
        <v>0</v>
      </c>
      <c r="AL155" s="3">
        <f>IF(AA155&lt;'CDO Param'!L$13,1,0)</f>
        <v>1</v>
      </c>
      <c r="AN155" s="3">
        <f>AC155*'CDO Param'!C$6*'CDO Param'!C$9</f>
        <v>0</v>
      </c>
      <c r="AO155" s="3">
        <f>AD155*'CDO Param'!D$6*'CDO Param'!D$9</f>
        <v>0</v>
      </c>
      <c r="AP155" s="3">
        <f>AE155*'CDO Param'!E$6*'CDO Param'!E$9</f>
        <v>0</v>
      </c>
      <c r="AQ155" s="3">
        <f>AF155*'CDO Param'!F$6*'CDO Param'!F$9</f>
        <v>0</v>
      </c>
      <c r="AR155" s="3">
        <f>AG155*'CDO Param'!G$6*'CDO Param'!G$9</f>
        <v>0</v>
      </c>
      <c r="AS155" s="3">
        <f>AH155*'CDO Param'!H$6*'CDO Param'!H$9</f>
        <v>0</v>
      </c>
      <c r="AT155" s="3">
        <f>AI155*'CDO Param'!I$6*'CDO Param'!I$9</f>
        <v>0</v>
      </c>
      <c r="AU155" s="3">
        <f>AJ155*'CDO Param'!J$6*'CDO Param'!J$9</f>
        <v>0</v>
      </c>
      <c r="AV155" s="3">
        <f>AK155*'CDO Param'!K$6*'CDO Param'!K$9</f>
        <v>0</v>
      </c>
      <c r="AW155" s="3">
        <f>AL155*'CDO Param'!L$6*'CDO Param'!L$9</f>
        <v>4500</v>
      </c>
      <c r="AY155" s="2">
        <f t="shared" si="8"/>
        <v>4500</v>
      </c>
      <c r="BI155" s="5">
        <f>AY155/'CDO Param'!$M$6</f>
        <v>4.6875E-2</v>
      </c>
      <c r="BJ155" s="5">
        <f t="shared" si="9"/>
        <v>0</v>
      </c>
      <c r="BK155" s="5">
        <f t="shared" si="10"/>
        <v>0</v>
      </c>
    </row>
    <row r="156" spans="1:63" x14ac:dyDescent="0.2">
      <c r="A156" s="3">
        <v>153</v>
      </c>
      <c r="B156" s="3">
        <v>152</v>
      </c>
      <c r="C156">
        <v>0.38481630326714367</v>
      </c>
      <c r="D156">
        <v>6.7029759520664811E-3</v>
      </c>
      <c r="E156">
        <v>-0.15014961718406994</v>
      </c>
      <c r="F156">
        <v>-0.23596385290147737</v>
      </c>
      <c r="G156">
        <v>1.362573129881639</v>
      </c>
      <c r="H156">
        <v>-1.6757803678046912</v>
      </c>
      <c r="I156">
        <v>-1.3499948181561194</v>
      </c>
      <c r="J156">
        <v>0.16430021787527949</v>
      </c>
      <c r="K156">
        <v>-0.85468172983382829</v>
      </c>
      <c r="L156">
        <v>-0.58243131206836551</v>
      </c>
      <c r="M156">
        <v>-0.56889916777436156</v>
      </c>
      <c r="N156">
        <v>-1.0052303878183011</v>
      </c>
      <c r="O156">
        <v>-0.51984216042910703</v>
      </c>
      <c r="P156">
        <v>0.72966258812812157</v>
      </c>
      <c r="R156">
        <f>SQRT(Correlation)*$F156 + SQRT('CDO Param'!C$17 - Correlation)*HLOOKUP('CDO Param'!C$12,$C$4:$E$1004,$A156,FALSE) + SQRT(1-Correlation)*G156</f>
        <v>1.2189799925773317</v>
      </c>
      <c r="S156">
        <f>SQRT(Correlation)*$F156 + SQRT('CDO Param'!D$17 - Correlation)*HLOOKUP('CDO Param'!D$12,$C$4:$E$1004,$A156,FALSE) + SQRT(1-Correlation)*H156</f>
        <v>-1.6634552242510501</v>
      </c>
      <c r="T156">
        <f>SQRT(Correlation)*$F156 + SQRT('CDO Param'!E$17 - Correlation)*HLOOKUP('CDO Param'!E$12,$C$4:$E$1004,$A156,FALSE) + SQRT(1-Correlation)*I156</f>
        <v>-1.2535230346144035</v>
      </c>
      <c r="U156">
        <f>SQRT(Correlation)*$F156 + SQRT('CDO Param'!F$17 - Correlation)*HLOOKUP('CDO Param'!F$12,$C$4:$E$1004,$A156,FALSE) + SQRT(1-Correlation)*J156</f>
        <v>4.7676075418663089E-2</v>
      </c>
      <c r="V156">
        <f>SQRT(Correlation)*$F156 + SQRT('CDO Param'!G$17 - Correlation)*HLOOKUP('CDO Param'!G$12,$C$4:$E$1004,$A156,FALSE) + SQRT(1-Correlation)*K156</f>
        <v>-0.91901507938794946</v>
      </c>
      <c r="W156">
        <f>SQRT(Correlation)*$F156 + SQRT('CDO Param'!H$17 - Correlation)*HLOOKUP('CDO Param'!H$12,$C$4:$E$1004,$A156,FALSE) + SQRT(1-Correlation)*L156</f>
        <v>-0.62621323613469759</v>
      </c>
      <c r="X156">
        <f>SQRT(Correlation)*$F156 + SQRT('CDO Param'!I$17 - Correlation)*HLOOKUP('CDO Param'!I$12,$C$4:$E$1004,$A156,FALSE) + SQRT(1-Correlation)*M156</f>
        <v>-0.647897935888049</v>
      </c>
      <c r="Y156">
        <f>SQRT(Correlation)*$F156 + SQRT('CDO Param'!J$17 - Correlation)*HLOOKUP('CDO Param'!J$12,$C$4:$E$1004,$A156,FALSE) + SQRT(1-Correlation)*N156</f>
        <v>-0.92645077779101548</v>
      </c>
      <c r="Z156">
        <f>SQRT(Correlation)*$F156 + SQRT('CDO Param'!K$17 - Correlation)*HLOOKUP('CDO Param'!K$12,$C$4:$E$1004,$A156,FALSE) + SQRT(1-Correlation)*O156</f>
        <v>-0.46597107339654203</v>
      </c>
      <c r="AA156">
        <f>SQRT(Correlation)*$F156 + SQRT('CDO Param'!L$17 - Correlation)*HLOOKUP('CDO Param'!L$12,$C$4:$E$1004,$A156,FALSE) + SQRT(1-Correlation)*P156</f>
        <v>0.71941321239450751</v>
      </c>
      <c r="AC156" s="3">
        <f>IF(R156&lt;'CDO Param'!C$13,1,0)</f>
        <v>0</v>
      </c>
      <c r="AD156" s="3">
        <f>IF(S156&lt;'CDO Param'!D$13,1,0)</f>
        <v>0</v>
      </c>
      <c r="AE156" s="3">
        <f>IF(T156&lt;'CDO Param'!E$13,1,0)</f>
        <v>1</v>
      </c>
      <c r="AF156" s="3">
        <f>IF(U156&lt;'CDO Param'!F$13,1,0)</f>
        <v>0</v>
      </c>
      <c r="AG156" s="3">
        <f>IF(V156&lt;'CDO Param'!G$13,1,0)</f>
        <v>1</v>
      </c>
      <c r="AH156" s="3">
        <f>IF(W156&lt;'CDO Param'!H$13,1,0)</f>
        <v>0</v>
      </c>
      <c r="AI156" s="3">
        <f>IF(X156&lt;'CDO Param'!I$13,1,0)</f>
        <v>0</v>
      </c>
      <c r="AJ156" s="3">
        <f>IF(Y156&lt;'CDO Param'!J$13,1,0)</f>
        <v>0</v>
      </c>
      <c r="AK156" s="3">
        <f>IF(Z156&lt;'CDO Param'!K$13,1,0)</f>
        <v>0</v>
      </c>
      <c r="AL156" s="3">
        <f>IF(AA156&lt;'CDO Param'!L$13,1,0)</f>
        <v>0</v>
      </c>
      <c r="AN156" s="3">
        <f>AC156*'CDO Param'!C$6*'CDO Param'!C$9</f>
        <v>0</v>
      </c>
      <c r="AO156" s="3">
        <f>AD156*'CDO Param'!D$6*'CDO Param'!D$9</f>
        <v>0</v>
      </c>
      <c r="AP156" s="3">
        <f>AE156*'CDO Param'!E$6*'CDO Param'!E$9</f>
        <v>4500</v>
      </c>
      <c r="AQ156" s="3">
        <f>AF156*'CDO Param'!F$6*'CDO Param'!F$9</f>
        <v>0</v>
      </c>
      <c r="AR156" s="3">
        <f>AG156*'CDO Param'!G$6*'CDO Param'!G$9</f>
        <v>4500</v>
      </c>
      <c r="AS156" s="3">
        <f>AH156*'CDO Param'!H$6*'CDO Param'!H$9</f>
        <v>0</v>
      </c>
      <c r="AT156" s="3">
        <f>AI156*'CDO Param'!I$6*'CDO Param'!I$9</f>
        <v>0</v>
      </c>
      <c r="AU156" s="3">
        <f>AJ156*'CDO Param'!J$6*'CDO Param'!J$9</f>
        <v>0</v>
      </c>
      <c r="AV156" s="3">
        <f>AK156*'CDO Param'!K$6*'CDO Param'!K$9</f>
        <v>0</v>
      </c>
      <c r="AW156" s="3">
        <f>AL156*'CDO Param'!L$6*'CDO Param'!L$9</f>
        <v>0</v>
      </c>
      <c r="AY156" s="2">
        <f t="shared" si="8"/>
        <v>9000</v>
      </c>
      <c r="BI156" s="5">
        <f>AY156/'CDO Param'!$M$6</f>
        <v>9.375E-2</v>
      </c>
      <c r="BJ156" s="5">
        <f t="shared" si="9"/>
        <v>0.02</v>
      </c>
      <c r="BK156" s="5">
        <f t="shared" si="10"/>
        <v>1</v>
      </c>
    </row>
    <row r="157" spans="1:63" x14ac:dyDescent="0.2">
      <c r="A157" s="3">
        <v>154</v>
      </c>
      <c r="B157" s="3">
        <v>153</v>
      </c>
      <c r="C157">
        <v>-0.3480818122625351</v>
      </c>
      <c r="D157">
        <v>3.0329374567372724E-2</v>
      </c>
      <c r="E157">
        <v>0.93046764959581196</v>
      </c>
      <c r="F157">
        <v>1.2046803021803498</v>
      </c>
      <c r="G157">
        <v>-0.65232825363636948</v>
      </c>
      <c r="H157">
        <v>2.383312676101923</v>
      </c>
      <c r="I157">
        <v>0.90972662292188033</v>
      </c>
      <c r="J157">
        <v>0.87600938059040345</v>
      </c>
      <c r="K157">
        <v>-1.5404202713398263</v>
      </c>
      <c r="L157">
        <v>-5.4202473620534874E-2</v>
      </c>
      <c r="M157">
        <v>-0.67577047957456671</v>
      </c>
      <c r="N157">
        <v>1.3779526852886193</v>
      </c>
      <c r="O157">
        <v>-0.30108935789030511</v>
      </c>
      <c r="P157">
        <v>0.7785433808749076</v>
      </c>
      <c r="R157">
        <f>SQRT(Correlation)*$F157 + SQRT('CDO Param'!C$17 - Correlation)*HLOOKUP('CDO Param'!C$12,$C$4:$E$1004,$A157,FALSE) + SQRT(1-Correlation)*G157</f>
        <v>-0.23361033706315454</v>
      </c>
      <c r="S157">
        <f>SQRT(Correlation)*$F157 + SQRT('CDO Param'!D$17 - Correlation)*HLOOKUP('CDO Param'!D$12,$C$4:$E$1004,$A157,FALSE) + SQRT(1-Correlation)*H157</f>
        <v>2.6462515118580967</v>
      </c>
      <c r="T157">
        <f>SQRT(Correlation)*$F157 + SQRT('CDO Param'!E$17 - Correlation)*HLOOKUP('CDO Param'!E$12,$C$4:$E$1004,$A157,FALSE) + SQRT(1-Correlation)*I157</f>
        <v>1.1519020225657326</v>
      </c>
      <c r="U157">
        <f>SQRT(Correlation)*$F157 + SQRT('CDO Param'!F$17 - Correlation)*HLOOKUP('CDO Param'!F$12,$C$4:$E$1004,$A157,FALSE) + SQRT(1-Correlation)*J157</f>
        <v>1.4200677205607419</v>
      </c>
      <c r="V157">
        <f>SQRT(Correlation)*$F157 + SQRT('CDO Param'!G$17 - Correlation)*HLOOKUP('CDO Param'!G$12,$C$4:$E$1004,$A157,FALSE) + SQRT(1-Correlation)*K157</f>
        <v>-0.87235873113948348</v>
      </c>
      <c r="W157">
        <f>SQRT(Correlation)*$F157 + SQRT('CDO Param'!H$17 - Correlation)*HLOOKUP('CDO Param'!H$12,$C$4:$E$1004,$A157,FALSE) + SQRT(1-Correlation)*L157</f>
        <v>0.3338216005713035</v>
      </c>
      <c r="X157">
        <f>SQRT(Correlation)*$F157 + SQRT('CDO Param'!I$17 - Correlation)*HLOOKUP('CDO Param'!I$12,$C$4:$E$1004,$A157,FALSE) + SQRT(1-Correlation)*M157</f>
        <v>-5.2079915028926949E-2</v>
      </c>
      <c r="Y157">
        <f>SQRT(Correlation)*$F157 + SQRT('CDO Param'!J$17 - Correlation)*HLOOKUP('CDO Param'!J$12,$C$4:$E$1004,$A157,FALSE) + SQRT(1-Correlation)*N157</f>
        <v>1.5961002676450162</v>
      </c>
      <c r="Z157">
        <f>SQRT(Correlation)*$F157 + SQRT('CDO Param'!K$17 - Correlation)*HLOOKUP('CDO Param'!K$12,$C$4:$E$1004,$A157,FALSE) + SQRT(1-Correlation)*O157</f>
        <v>3.2211245565610946E-3</v>
      </c>
      <c r="AA157">
        <f>SQRT(Correlation)*$F157 + SQRT('CDO Param'!L$17 - Correlation)*HLOOKUP('CDO Param'!L$12,$C$4:$E$1004,$A157,FALSE) + SQRT(1-Correlation)*P157</f>
        <v>1.0274506718516518</v>
      </c>
      <c r="AC157" s="3">
        <f>IF(R157&lt;'CDO Param'!C$13,1,0)</f>
        <v>0</v>
      </c>
      <c r="AD157" s="3">
        <f>IF(S157&lt;'CDO Param'!D$13,1,0)</f>
        <v>0</v>
      </c>
      <c r="AE157" s="3">
        <f>IF(T157&lt;'CDO Param'!E$13,1,0)</f>
        <v>0</v>
      </c>
      <c r="AF157" s="3">
        <f>IF(U157&lt;'CDO Param'!F$13,1,0)</f>
        <v>0</v>
      </c>
      <c r="AG157" s="3">
        <f>IF(V157&lt;'CDO Param'!G$13,1,0)</f>
        <v>1</v>
      </c>
      <c r="AH157" s="3">
        <f>IF(W157&lt;'CDO Param'!H$13,1,0)</f>
        <v>0</v>
      </c>
      <c r="AI157" s="3">
        <f>IF(X157&lt;'CDO Param'!I$13,1,0)</f>
        <v>0</v>
      </c>
      <c r="AJ157" s="3">
        <f>IF(Y157&lt;'CDO Param'!J$13,1,0)</f>
        <v>0</v>
      </c>
      <c r="AK157" s="3">
        <f>IF(Z157&lt;'CDO Param'!K$13,1,0)</f>
        <v>0</v>
      </c>
      <c r="AL157" s="3">
        <f>IF(AA157&lt;'CDO Param'!L$13,1,0)</f>
        <v>0</v>
      </c>
      <c r="AN157" s="3">
        <f>AC157*'CDO Param'!C$6*'CDO Param'!C$9</f>
        <v>0</v>
      </c>
      <c r="AO157" s="3">
        <f>AD157*'CDO Param'!D$6*'CDO Param'!D$9</f>
        <v>0</v>
      </c>
      <c r="AP157" s="3">
        <f>AE157*'CDO Param'!E$6*'CDO Param'!E$9</f>
        <v>0</v>
      </c>
      <c r="AQ157" s="3">
        <f>AF157*'CDO Param'!F$6*'CDO Param'!F$9</f>
        <v>0</v>
      </c>
      <c r="AR157" s="3">
        <f>AG157*'CDO Param'!G$6*'CDO Param'!G$9</f>
        <v>4500</v>
      </c>
      <c r="AS157" s="3">
        <f>AH157*'CDO Param'!H$6*'CDO Param'!H$9</f>
        <v>0</v>
      </c>
      <c r="AT157" s="3">
        <f>AI157*'CDO Param'!I$6*'CDO Param'!I$9</f>
        <v>0</v>
      </c>
      <c r="AU157" s="3">
        <f>AJ157*'CDO Param'!J$6*'CDO Param'!J$9</f>
        <v>0</v>
      </c>
      <c r="AV157" s="3">
        <f>AK157*'CDO Param'!K$6*'CDO Param'!K$9</f>
        <v>0</v>
      </c>
      <c r="AW157" s="3">
        <f>AL157*'CDO Param'!L$6*'CDO Param'!L$9</f>
        <v>0</v>
      </c>
      <c r="AY157" s="2">
        <f t="shared" si="8"/>
        <v>4500</v>
      </c>
      <c r="BI157" s="5">
        <f>AY157/'CDO Param'!$M$6</f>
        <v>4.6875E-2</v>
      </c>
      <c r="BJ157" s="5">
        <f t="shared" si="9"/>
        <v>0</v>
      </c>
      <c r="BK157" s="5">
        <f t="shared" si="10"/>
        <v>0</v>
      </c>
    </row>
    <row r="158" spans="1:63" x14ac:dyDescent="0.2">
      <c r="A158" s="3">
        <v>155</v>
      </c>
      <c r="B158" s="3">
        <v>154</v>
      </c>
      <c r="C158">
        <v>2.076249074889347</v>
      </c>
      <c r="D158">
        <v>1.1820225154224318</v>
      </c>
      <c r="E158">
        <v>0.57021225075004622</v>
      </c>
      <c r="F158">
        <v>0.69734824137412943</v>
      </c>
      <c r="G158">
        <v>-0.2796036824292969</v>
      </c>
      <c r="H158">
        <v>1.282514858758077</v>
      </c>
      <c r="I158">
        <v>-1.0933899829979055</v>
      </c>
      <c r="J158">
        <v>-0.17763454707164783</v>
      </c>
      <c r="K158">
        <v>0.50110429583583027</v>
      </c>
      <c r="L158">
        <v>1.6052263163146563</v>
      </c>
      <c r="M158">
        <v>0.50466269385651685</v>
      </c>
      <c r="N158">
        <v>1.9121307559544221</v>
      </c>
      <c r="O158">
        <v>0.22388576326193288</v>
      </c>
      <c r="P158">
        <v>-0.81247890193480998</v>
      </c>
      <c r="R158">
        <f>SQRT(Correlation)*$F158 + SQRT('CDO Param'!C$17 - Correlation)*HLOOKUP('CDO Param'!C$12,$C$4:$E$1004,$A158,FALSE) + SQRT(1-Correlation)*G158</f>
        <v>0.12242876014549414</v>
      </c>
      <c r="S158">
        <f>SQRT(Correlation)*$F158 + SQRT('CDO Param'!D$17 - Correlation)*HLOOKUP('CDO Param'!D$12,$C$4:$E$1004,$A158,FALSE) + SQRT(1-Correlation)*H158</f>
        <v>1.6043845297449892</v>
      </c>
      <c r="T158">
        <f>SQRT(Correlation)*$F158 + SQRT('CDO Param'!E$17 - Correlation)*HLOOKUP('CDO Param'!E$12,$C$4:$E$1004,$A158,FALSE) + SQRT(1-Correlation)*I158</f>
        <v>-0.26743606742182313</v>
      </c>
      <c r="U158">
        <f>SQRT(Correlation)*$F158 + SQRT('CDO Param'!F$17 - Correlation)*HLOOKUP('CDO Param'!F$12,$C$4:$E$1004,$A158,FALSE) + SQRT(1-Correlation)*J158</f>
        <v>0.1795052839698974</v>
      </c>
      <c r="V158">
        <f>SQRT(Correlation)*$F158 + SQRT('CDO Param'!G$17 - Correlation)*HLOOKUP('CDO Param'!G$12,$C$4:$E$1004,$A158,FALSE) + SQRT(1-Correlation)*K158</f>
        <v>0.82341348797435332</v>
      </c>
      <c r="W158">
        <f>SQRT(Correlation)*$F158 + SQRT('CDO Param'!H$17 - Correlation)*HLOOKUP('CDO Param'!H$12,$C$4:$E$1004,$A158,FALSE) + SQRT(1-Correlation)*L158</f>
        <v>1.9105354996184534</v>
      </c>
      <c r="X158">
        <f>SQRT(Correlation)*$F158 + SQRT('CDO Param'!I$17 - Correlation)*HLOOKUP('CDO Param'!I$12,$C$4:$E$1004,$A158,FALSE) + SQRT(1-Correlation)*M158</f>
        <v>0.82678928074439462</v>
      </c>
      <c r="Y158">
        <f>SQRT(Correlation)*$F158 + SQRT('CDO Param'!J$17 - Correlation)*HLOOKUP('CDO Param'!J$12,$C$4:$E$1004,$A158,FALSE) + SQRT(1-Correlation)*N158</f>
        <v>2.5838512595666883</v>
      </c>
      <c r="Z158">
        <f>SQRT(Correlation)*$F158 + SQRT('CDO Param'!K$17 - Correlation)*HLOOKUP('CDO Param'!K$12,$C$4:$E$1004,$A158,FALSE) + SQRT(1-Correlation)*O158</f>
        <v>0.98224143198191205</v>
      </c>
      <c r="AA158">
        <f>SQRT(Correlation)*$F158 + SQRT('CDO Param'!L$17 - Correlation)*HLOOKUP('CDO Param'!L$12,$C$4:$E$1004,$A158,FALSE) + SQRT(1-Correlation)*P158</f>
        <v>-9.4041657995047601E-4</v>
      </c>
      <c r="AC158" s="3">
        <f>IF(R158&lt;'CDO Param'!C$13,1,0)</f>
        <v>0</v>
      </c>
      <c r="AD158" s="3">
        <f>IF(S158&lt;'CDO Param'!D$13,1,0)</f>
        <v>0</v>
      </c>
      <c r="AE158" s="3">
        <f>IF(T158&lt;'CDO Param'!E$13,1,0)</f>
        <v>0</v>
      </c>
      <c r="AF158" s="3">
        <f>IF(U158&lt;'CDO Param'!F$13,1,0)</f>
        <v>0</v>
      </c>
      <c r="AG158" s="3">
        <f>IF(V158&lt;'CDO Param'!G$13,1,0)</f>
        <v>0</v>
      </c>
      <c r="AH158" s="3">
        <f>IF(W158&lt;'CDO Param'!H$13,1,0)</f>
        <v>0</v>
      </c>
      <c r="AI158" s="3">
        <f>IF(X158&lt;'CDO Param'!I$13,1,0)</f>
        <v>0</v>
      </c>
      <c r="AJ158" s="3">
        <f>IF(Y158&lt;'CDO Param'!J$13,1,0)</f>
        <v>0</v>
      </c>
      <c r="AK158" s="3">
        <f>IF(Z158&lt;'CDO Param'!K$13,1,0)</f>
        <v>0</v>
      </c>
      <c r="AL158" s="3">
        <f>IF(AA158&lt;'CDO Param'!L$13,1,0)</f>
        <v>0</v>
      </c>
      <c r="AN158" s="3">
        <f>AC158*'CDO Param'!C$6*'CDO Param'!C$9</f>
        <v>0</v>
      </c>
      <c r="AO158" s="3">
        <f>AD158*'CDO Param'!D$6*'CDO Param'!D$9</f>
        <v>0</v>
      </c>
      <c r="AP158" s="3">
        <f>AE158*'CDO Param'!E$6*'CDO Param'!E$9</f>
        <v>0</v>
      </c>
      <c r="AQ158" s="3">
        <f>AF158*'CDO Param'!F$6*'CDO Param'!F$9</f>
        <v>0</v>
      </c>
      <c r="AR158" s="3">
        <f>AG158*'CDO Param'!G$6*'CDO Param'!G$9</f>
        <v>0</v>
      </c>
      <c r="AS158" s="3">
        <f>AH158*'CDO Param'!H$6*'CDO Param'!H$9</f>
        <v>0</v>
      </c>
      <c r="AT158" s="3">
        <f>AI158*'CDO Param'!I$6*'CDO Param'!I$9</f>
        <v>0</v>
      </c>
      <c r="AU158" s="3">
        <f>AJ158*'CDO Param'!J$6*'CDO Param'!J$9</f>
        <v>0</v>
      </c>
      <c r="AV158" s="3">
        <f>AK158*'CDO Param'!K$6*'CDO Param'!K$9</f>
        <v>0</v>
      </c>
      <c r="AW158" s="3">
        <f>AL158*'CDO Param'!L$6*'CDO Param'!L$9</f>
        <v>0</v>
      </c>
      <c r="AY158" s="2">
        <f t="shared" si="8"/>
        <v>0</v>
      </c>
      <c r="BI158" s="5">
        <f>AY158/'CDO Param'!$M$6</f>
        <v>0</v>
      </c>
      <c r="BJ158" s="5">
        <f t="shared" si="9"/>
        <v>0</v>
      </c>
      <c r="BK158" s="5">
        <f t="shared" si="10"/>
        <v>0</v>
      </c>
    </row>
    <row r="159" spans="1:63" x14ac:dyDescent="0.2">
      <c r="A159" s="3">
        <v>156</v>
      </c>
      <c r="B159" s="3">
        <v>155</v>
      </c>
      <c r="C159">
        <v>-0.84734438132727519</v>
      </c>
      <c r="D159">
        <v>-0.45776801016472746</v>
      </c>
      <c r="E159">
        <v>-1.5041086953715421</v>
      </c>
      <c r="F159">
        <v>9.343466444988735E-2</v>
      </c>
      <c r="G159">
        <v>-1.4570287021342665</v>
      </c>
      <c r="H159">
        <v>-0.21479308998095803</v>
      </c>
      <c r="I159">
        <v>-0.50883613766927738</v>
      </c>
      <c r="J159">
        <v>-0.19754793356696609</v>
      </c>
      <c r="K159">
        <v>2.2475887817563489E-3</v>
      </c>
      <c r="L159">
        <v>0.17402044250047766</v>
      </c>
      <c r="M159">
        <v>-0.12963141671207268</v>
      </c>
      <c r="N159">
        <v>0.65597305365372449</v>
      </c>
      <c r="O159">
        <v>0.65040126173698809</v>
      </c>
      <c r="P159">
        <v>0.14829083738732152</v>
      </c>
      <c r="R159">
        <f>SQRT(Correlation)*$F159 + SQRT('CDO Param'!C$17 - Correlation)*HLOOKUP('CDO Param'!C$12,$C$4:$E$1004,$A159,FALSE) + SQRT(1-Correlation)*G159</f>
        <v>-1.4174503321270251</v>
      </c>
      <c r="S159">
        <f>SQRT(Correlation)*$F159 + SQRT('CDO Param'!D$17 - Correlation)*HLOOKUP('CDO Param'!D$12,$C$4:$E$1004,$A159,FALSE) + SQRT(1-Correlation)*H159</f>
        <v>-0.23896215463362552</v>
      </c>
      <c r="T159">
        <f>SQRT(Correlation)*$F159 + SQRT('CDO Param'!E$17 - Correlation)*HLOOKUP('CDO Param'!E$12,$C$4:$E$1004,$A159,FALSE) + SQRT(1-Correlation)*I159</f>
        <v>-0.67736396082583983</v>
      </c>
      <c r="U159">
        <f>SQRT(Correlation)*$F159 + SQRT('CDO Param'!F$17 - Correlation)*HLOOKUP('CDO Param'!F$12,$C$4:$E$1004,$A159,FALSE) + SQRT(1-Correlation)*J159</f>
        <v>-0.4941927187717815</v>
      </c>
      <c r="V159">
        <f>SQRT(Correlation)*$F159 + SQRT('CDO Param'!G$17 - Correlation)*HLOOKUP('CDO Param'!G$12,$C$4:$E$1004,$A159,FALSE) + SQRT(1-Correlation)*K159</f>
        <v>-0.3046500436942704</v>
      </c>
      <c r="W159">
        <f>SQRT(Correlation)*$F159 + SQRT('CDO Param'!H$17 - Correlation)*HLOOKUP('CDO Param'!H$12,$C$4:$E$1004,$A159,FALSE) + SQRT(1-Correlation)*L159</f>
        <v>0.12989874968753345</v>
      </c>
      <c r="X159">
        <f>SQRT(Correlation)*$F159 + SQRT('CDO Param'!I$17 - Correlation)*HLOOKUP('CDO Param'!I$12,$C$4:$E$1004,$A159,FALSE) + SQRT(1-Correlation)*M159</f>
        <v>-0.42976145356977791</v>
      </c>
      <c r="Y159">
        <f>SQRT(Correlation)*$F159 + SQRT('CDO Param'!J$17 - Correlation)*HLOOKUP('CDO Param'!J$12,$C$4:$E$1004,$A159,FALSE) + SQRT(1-Correlation)*N159</f>
        <v>0.4276710643980175</v>
      </c>
      <c r="Z159">
        <f>SQRT(Correlation)*$F159 + SQRT('CDO Param'!K$17 - Correlation)*HLOOKUP('CDO Param'!K$12,$C$4:$E$1004,$A159,FALSE) + SQRT(1-Correlation)*O159</f>
        <v>0.42238519846639677</v>
      </c>
      <c r="AA159">
        <f>SQRT(Correlation)*$F159 + SQRT('CDO Param'!L$17 - Correlation)*HLOOKUP('CDO Param'!L$12,$C$4:$E$1004,$A159,FALSE) + SQRT(1-Correlation)*P159</f>
        <v>-5.3958574891187938E-2</v>
      </c>
      <c r="AC159" s="3">
        <f>IF(R159&lt;'CDO Param'!C$13,1,0)</f>
        <v>0</v>
      </c>
      <c r="AD159" s="3">
        <f>IF(S159&lt;'CDO Param'!D$13,1,0)</f>
        <v>0</v>
      </c>
      <c r="AE159" s="3">
        <f>IF(T159&lt;'CDO Param'!E$13,1,0)</f>
        <v>0</v>
      </c>
      <c r="AF159" s="3">
        <f>IF(U159&lt;'CDO Param'!F$13,1,0)</f>
        <v>0</v>
      </c>
      <c r="AG159" s="3">
        <f>IF(V159&lt;'CDO Param'!G$13,1,0)</f>
        <v>1</v>
      </c>
      <c r="AH159" s="3">
        <f>IF(W159&lt;'CDO Param'!H$13,1,0)</f>
        <v>0</v>
      </c>
      <c r="AI159" s="3">
        <f>IF(X159&lt;'CDO Param'!I$13,1,0)</f>
        <v>0</v>
      </c>
      <c r="AJ159" s="3">
        <f>IF(Y159&lt;'CDO Param'!J$13,1,0)</f>
        <v>0</v>
      </c>
      <c r="AK159" s="3">
        <f>IF(Z159&lt;'CDO Param'!K$13,1,0)</f>
        <v>0</v>
      </c>
      <c r="AL159" s="3">
        <f>IF(AA159&lt;'CDO Param'!L$13,1,0)</f>
        <v>0</v>
      </c>
      <c r="AN159" s="3">
        <f>AC159*'CDO Param'!C$6*'CDO Param'!C$9</f>
        <v>0</v>
      </c>
      <c r="AO159" s="3">
        <f>AD159*'CDO Param'!D$6*'CDO Param'!D$9</f>
        <v>0</v>
      </c>
      <c r="AP159" s="3">
        <f>AE159*'CDO Param'!E$6*'CDO Param'!E$9</f>
        <v>0</v>
      </c>
      <c r="AQ159" s="3">
        <f>AF159*'CDO Param'!F$6*'CDO Param'!F$9</f>
        <v>0</v>
      </c>
      <c r="AR159" s="3">
        <f>AG159*'CDO Param'!G$6*'CDO Param'!G$9</f>
        <v>4500</v>
      </c>
      <c r="AS159" s="3">
        <f>AH159*'CDO Param'!H$6*'CDO Param'!H$9</f>
        <v>0</v>
      </c>
      <c r="AT159" s="3">
        <f>AI159*'CDO Param'!I$6*'CDO Param'!I$9</f>
        <v>0</v>
      </c>
      <c r="AU159" s="3">
        <f>AJ159*'CDO Param'!J$6*'CDO Param'!J$9</f>
        <v>0</v>
      </c>
      <c r="AV159" s="3">
        <f>AK159*'CDO Param'!K$6*'CDO Param'!K$9</f>
        <v>0</v>
      </c>
      <c r="AW159" s="3">
        <f>AL159*'CDO Param'!L$6*'CDO Param'!L$9</f>
        <v>0</v>
      </c>
      <c r="AY159" s="2">
        <f t="shared" si="8"/>
        <v>4500</v>
      </c>
      <c r="BI159" s="5">
        <f>AY159/'CDO Param'!$M$6</f>
        <v>4.6875E-2</v>
      </c>
      <c r="BJ159" s="5">
        <f t="shared" si="9"/>
        <v>0</v>
      </c>
      <c r="BK159" s="5">
        <f t="shared" si="10"/>
        <v>0</v>
      </c>
    </row>
    <row r="160" spans="1:63" x14ac:dyDescent="0.2">
      <c r="A160" s="3">
        <v>157</v>
      </c>
      <c r="B160" s="3">
        <v>156</v>
      </c>
      <c r="C160">
        <v>-0.9826203495322261</v>
      </c>
      <c r="D160">
        <v>1.3664293874171562</v>
      </c>
      <c r="E160">
        <v>-0.6920208761584945</v>
      </c>
      <c r="F160">
        <v>0.87645275925751776</v>
      </c>
      <c r="G160">
        <v>-1.410617187502794</v>
      </c>
      <c r="H160">
        <v>0.71683871283312328</v>
      </c>
      <c r="I160">
        <v>-0.96557869255775586</v>
      </c>
      <c r="J160">
        <v>1.3550425137509592</v>
      </c>
      <c r="K160">
        <v>2.2925996745470911</v>
      </c>
      <c r="L160">
        <v>-0.82357473729643971</v>
      </c>
      <c r="M160">
        <v>1.6855028661666438</v>
      </c>
      <c r="N160">
        <v>0.80109884947887622</v>
      </c>
      <c r="O160">
        <v>0.52498194236250129</v>
      </c>
      <c r="P160">
        <v>-0.5356127985578496</v>
      </c>
      <c r="R160">
        <f>SQRT(Correlation)*$F160 + SQRT('CDO Param'!C$17 - Correlation)*HLOOKUP('CDO Param'!C$12,$C$4:$E$1004,$A160,FALSE) + SQRT(1-Correlation)*G160</f>
        <v>-0.86782797047654214</v>
      </c>
      <c r="S160">
        <f>SQRT(Correlation)*$F160 + SQRT('CDO Param'!D$17 - Correlation)*HLOOKUP('CDO Param'!D$12,$C$4:$E$1004,$A160,FALSE) + SQRT(1-Correlation)*H160</f>
        <v>1.150453909511161</v>
      </c>
      <c r="T160">
        <f>SQRT(Correlation)*$F160 + SQRT('CDO Param'!E$17 - Correlation)*HLOOKUP('CDO Param'!E$12,$C$4:$E$1004,$A160,FALSE) + SQRT(1-Correlation)*I160</f>
        <v>-0.89884658830905995</v>
      </c>
      <c r="U160">
        <f>SQRT(Correlation)*$F160 + SQRT('CDO Param'!F$17 - Correlation)*HLOOKUP('CDO Param'!F$12,$C$4:$E$1004,$A160,FALSE) + SQRT(1-Correlation)*J160</f>
        <v>1.4079243269292814</v>
      </c>
      <c r="V160">
        <f>SQRT(Correlation)*$F160 + SQRT('CDO Param'!G$17 - Correlation)*HLOOKUP('CDO Param'!G$12,$C$4:$E$1004,$A160,FALSE) + SQRT(1-Correlation)*K160</f>
        <v>2.2973691463442316</v>
      </c>
      <c r="W160">
        <f>SQRT(Correlation)*$F160 + SQRT('CDO Param'!H$17 - Correlation)*HLOOKUP('CDO Param'!H$12,$C$4:$E$1004,$A160,FALSE) + SQRT(1-Correlation)*L160</f>
        <v>-0.31091060271912341</v>
      </c>
      <c r="X160">
        <f>SQRT(Correlation)*$F160 + SQRT('CDO Param'!I$17 - Correlation)*HLOOKUP('CDO Param'!I$12,$C$4:$E$1004,$A160,FALSE) + SQRT(1-Correlation)*M160</f>
        <v>1.7214265439339278</v>
      </c>
      <c r="Y160">
        <f>SQRT(Correlation)*$F160 + SQRT('CDO Param'!J$17 - Correlation)*HLOOKUP('CDO Param'!J$12,$C$4:$E$1004,$A160,FALSE) + SQRT(1-Correlation)*N160</f>
        <v>0.77717088886202734</v>
      </c>
      <c r="Z160">
        <f>SQRT(Correlation)*$F160 + SQRT('CDO Param'!K$17 - Correlation)*HLOOKUP('CDO Param'!K$12,$C$4:$E$1004,$A160,FALSE) + SQRT(1-Correlation)*O160</f>
        <v>0.51522339077135748</v>
      </c>
      <c r="AA160">
        <f>SQRT(Correlation)*$F160 + SQRT('CDO Param'!L$17 - Correlation)*HLOOKUP('CDO Param'!L$12,$C$4:$E$1004,$A160,FALSE) + SQRT(1-Correlation)*P160</f>
        <v>-0.49094512593999129</v>
      </c>
      <c r="AC160" s="3">
        <f>IF(R160&lt;'CDO Param'!C$13,1,0)</f>
        <v>0</v>
      </c>
      <c r="AD160" s="3">
        <f>IF(S160&lt;'CDO Param'!D$13,1,0)</f>
        <v>0</v>
      </c>
      <c r="AE160" s="3">
        <f>IF(T160&lt;'CDO Param'!E$13,1,0)</f>
        <v>0</v>
      </c>
      <c r="AF160" s="3">
        <f>IF(U160&lt;'CDO Param'!F$13,1,0)</f>
        <v>0</v>
      </c>
      <c r="AG160" s="3">
        <f>IF(V160&lt;'CDO Param'!G$13,1,0)</f>
        <v>0</v>
      </c>
      <c r="AH160" s="3">
        <f>IF(W160&lt;'CDO Param'!H$13,1,0)</f>
        <v>0</v>
      </c>
      <c r="AI160" s="3">
        <f>IF(X160&lt;'CDO Param'!I$13,1,0)</f>
        <v>0</v>
      </c>
      <c r="AJ160" s="3">
        <f>IF(Y160&lt;'CDO Param'!J$13,1,0)</f>
        <v>0</v>
      </c>
      <c r="AK160" s="3">
        <f>IF(Z160&lt;'CDO Param'!K$13,1,0)</f>
        <v>0</v>
      </c>
      <c r="AL160" s="3">
        <f>IF(AA160&lt;'CDO Param'!L$13,1,0)</f>
        <v>0</v>
      </c>
      <c r="AN160" s="3">
        <f>AC160*'CDO Param'!C$6*'CDO Param'!C$9</f>
        <v>0</v>
      </c>
      <c r="AO160" s="3">
        <f>AD160*'CDO Param'!D$6*'CDO Param'!D$9</f>
        <v>0</v>
      </c>
      <c r="AP160" s="3">
        <f>AE160*'CDO Param'!E$6*'CDO Param'!E$9</f>
        <v>0</v>
      </c>
      <c r="AQ160" s="3">
        <f>AF160*'CDO Param'!F$6*'CDO Param'!F$9</f>
        <v>0</v>
      </c>
      <c r="AR160" s="3">
        <f>AG160*'CDO Param'!G$6*'CDO Param'!G$9</f>
        <v>0</v>
      </c>
      <c r="AS160" s="3">
        <f>AH160*'CDO Param'!H$6*'CDO Param'!H$9</f>
        <v>0</v>
      </c>
      <c r="AT160" s="3">
        <f>AI160*'CDO Param'!I$6*'CDO Param'!I$9</f>
        <v>0</v>
      </c>
      <c r="AU160" s="3">
        <f>AJ160*'CDO Param'!J$6*'CDO Param'!J$9</f>
        <v>0</v>
      </c>
      <c r="AV160" s="3">
        <f>AK160*'CDO Param'!K$6*'CDO Param'!K$9</f>
        <v>0</v>
      </c>
      <c r="AW160" s="3">
        <f>AL160*'CDO Param'!L$6*'CDO Param'!L$9</f>
        <v>0</v>
      </c>
      <c r="AY160" s="2">
        <f t="shared" si="8"/>
        <v>0</v>
      </c>
      <c r="BI160" s="5">
        <f>AY160/'CDO Param'!$M$6</f>
        <v>0</v>
      </c>
      <c r="BJ160" s="5">
        <f t="shared" si="9"/>
        <v>0</v>
      </c>
      <c r="BK160" s="5">
        <f t="shared" si="10"/>
        <v>0</v>
      </c>
    </row>
    <row r="161" spans="1:63" x14ac:dyDescent="0.2">
      <c r="A161" s="3">
        <v>158</v>
      </c>
      <c r="B161" s="3">
        <v>157</v>
      </c>
      <c r="C161">
        <v>0.73436922320979647</v>
      </c>
      <c r="D161">
        <v>0.43867657950613648</v>
      </c>
      <c r="E161">
        <v>-0.97192241810262203</v>
      </c>
      <c r="F161">
        <v>1.0606981959426776E-2</v>
      </c>
      <c r="G161">
        <v>0.29214106689323671</v>
      </c>
      <c r="H161">
        <v>0.86376530816778541</v>
      </c>
      <c r="I161">
        <v>0.91360334408818744</v>
      </c>
      <c r="J161">
        <v>1.8678383639780805</v>
      </c>
      <c r="K161">
        <v>0.81410121310909744</v>
      </c>
      <c r="L161">
        <v>0.29474904295057058</v>
      </c>
      <c r="M161">
        <v>0.12867076293332502</v>
      </c>
      <c r="N161">
        <v>1.0886219570238609</v>
      </c>
      <c r="O161">
        <v>1.5309251466533169</v>
      </c>
      <c r="P161">
        <v>1.5354680726886727</v>
      </c>
      <c r="R161">
        <f>SQRT(Correlation)*$F161 + SQRT('CDO Param'!C$17 - Correlation)*HLOOKUP('CDO Param'!C$12,$C$4:$E$1004,$A161,FALSE) + SQRT(1-Correlation)*G161</f>
        <v>0.34254180986878374</v>
      </c>
      <c r="S161">
        <f>SQRT(Correlation)*$F161 + SQRT('CDO Param'!D$17 - Correlation)*HLOOKUP('CDO Param'!D$12,$C$4:$E$1004,$A161,FALSE) + SQRT(1-Correlation)*H161</f>
        <v>0.88483218032674515</v>
      </c>
      <c r="T161">
        <f>SQRT(Correlation)*$F161 + SQRT('CDO Param'!E$17 - Correlation)*HLOOKUP('CDO Param'!E$12,$C$4:$E$1004,$A161,FALSE) + SQRT(1-Correlation)*I161</f>
        <v>1.0643702893000508</v>
      </c>
      <c r="U161">
        <f>SQRT(Correlation)*$F161 + SQRT('CDO Param'!F$17 - Correlation)*HLOOKUP('CDO Param'!F$12,$C$4:$E$1004,$A161,FALSE) + SQRT(1-Correlation)*J161</f>
        <v>1.5580128219998683</v>
      </c>
      <c r="V161">
        <f>SQRT(Correlation)*$F161 + SQRT('CDO Param'!G$17 - Correlation)*HLOOKUP('CDO Param'!G$12,$C$4:$E$1004,$A161,FALSE) + SQRT(1-Correlation)*K161</f>
        <v>0.55834998643512967</v>
      </c>
      <c r="W161">
        <f>SQRT(Correlation)*$F161 + SQRT('CDO Param'!H$17 - Correlation)*HLOOKUP('CDO Param'!H$12,$C$4:$E$1004,$A161,FALSE) + SQRT(1-Correlation)*L161</f>
        <v>0.34501595319609202</v>
      </c>
      <c r="X161">
        <f>SQRT(Correlation)*$F161 + SQRT('CDO Param'!I$17 - Correlation)*HLOOKUP('CDO Param'!I$12,$C$4:$E$1004,$A161,FALSE) + SQRT(1-Correlation)*M161</f>
        <v>-9.1906433621870426E-2</v>
      </c>
      <c r="Y161">
        <f>SQRT(Correlation)*$F161 + SQRT('CDO Param'!J$17 - Correlation)*HLOOKUP('CDO Param'!J$12,$C$4:$E$1004,$A161,FALSE) + SQRT(1-Correlation)*N161</f>
        <v>1.2304075242400918</v>
      </c>
      <c r="Z161">
        <f>SQRT(Correlation)*$F161 + SQRT('CDO Param'!K$17 - Correlation)*HLOOKUP('CDO Param'!K$12,$C$4:$E$1004,$A161,FALSE) + SQRT(1-Correlation)*O161</f>
        <v>1.6500131729160259</v>
      </c>
      <c r="AA161">
        <f>SQRT(Correlation)*$F161 + SQRT('CDO Param'!L$17 - Correlation)*HLOOKUP('CDO Param'!L$12,$C$4:$E$1004,$A161,FALSE) + SQRT(1-Correlation)*P161</f>
        <v>1.6543229709700469</v>
      </c>
      <c r="AC161" s="3">
        <f>IF(R161&lt;'CDO Param'!C$13,1,0)</f>
        <v>0</v>
      </c>
      <c r="AD161" s="3">
        <f>IF(S161&lt;'CDO Param'!D$13,1,0)</f>
        <v>0</v>
      </c>
      <c r="AE161" s="3">
        <f>IF(T161&lt;'CDO Param'!E$13,1,0)</f>
        <v>0</v>
      </c>
      <c r="AF161" s="3">
        <f>IF(U161&lt;'CDO Param'!F$13,1,0)</f>
        <v>0</v>
      </c>
      <c r="AG161" s="3">
        <f>IF(V161&lt;'CDO Param'!G$13,1,0)</f>
        <v>0</v>
      </c>
      <c r="AH161" s="3">
        <f>IF(W161&lt;'CDO Param'!H$13,1,0)</f>
        <v>0</v>
      </c>
      <c r="AI161" s="3">
        <f>IF(X161&lt;'CDO Param'!I$13,1,0)</f>
        <v>0</v>
      </c>
      <c r="AJ161" s="3">
        <f>IF(Y161&lt;'CDO Param'!J$13,1,0)</f>
        <v>0</v>
      </c>
      <c r="AK161" s="3">
        <f>IF(Z161&lt;'CDO Param'!K$13,1,0)</f>
        <v>0</v>
      </c>
      <c r="AL161" s="3">
        <f>IF(AA161&lt;'CDO Param'!L$13,1,0)</f>
        <v>0</v>
      </c>
      <c r="AN161" s="3">
        <f>AC161*'CDO Param'!C$6*'CDO Param'!C$9</f>
        <v>0</v>
      </c>
      <c r="AO161" s="3">
        <f>AD161*'CDO Param'!D$6*'CDO Param'!D$9</f>
        <v>0</v>
      </c>
      <c r="AP161" s="3">
        <f>AE161*'CDO Param'!E$6*'CDO Param'!E$9</f>
        <v>0</v>
      </c>
      <c r="AQ161" s="3">
        <f>AF161*'CDO Param'!F$6*'CDO Param'!F$9</f>
        <v>0</v>
      </c>
      <c r="AR161" s="3">
        <f>AG161*'CDO Param'!G$6*'CDO Param'!G$9</f>
        <v>0</v>
      </c>
      <c r="AS161" s="3">
        <f>AH161*'CDO Param'!H$6*'CDO Param'!H$9</f>
        <v>0</v>
      </c>
      <c r="AT161" s="3">
        <f>AI161*'CDO Param'!I$6*'CDO Param'!I$9</f>
        <v>0</v>
      </c>
      <c r="AU161" s="3">
        <f>AJ161*'CDO Param'!J$6*'CDO Param'!J$9</f>
        <v>0</v>
      </c>
      <c r="AV161" s="3">
        <f>AK161*'CDO Param'!K$6*'CDO Param'!K$9</f>
        <v>0</v>
      </c>
      <c r="AW161" s="3">
        <f>AL161*'CDO Param'!L$6*'CDO Param'!L$9</f>
        <v>0</v>
      </c>
      <c r="AY161" s="2">
        <f t="shared" si="8"/>
        <v>0</v>
      </c>
      <c r="BI161" s="5">
        <f>AY161/'CDO Param'!$M$6</f>
        <v>0</v>
      </c>
      <c r="BJ161" s="5">
        <f t="shared" si="9"/>
        <v>0</v>
      </c>
      <c r="BK161" s="5">
        <f t="shared" si="10"/>
        <v>0</v>
      </c>
    </row>
    <row r="162" spans="1:63" x14ac:dyDescent="0.2">
      <c r="A162" s="3">
        <v>159</v>
      </c>
      <c r="B162" s="3">
        <v>158</v>
      </c>
      <c r="C162">
        <v>-0.38931261769903358</v>
      </c>
      <c r="D162">
        <v>-0.49398977353121154</v>
      </c>
      <c r="E162">
        <v>-0.82716155702655669</v>
      </c>
      <c r="F162">
        <v>0.30433739084401168</v>
      </c>
      <c r="G162">
        <v>-2.1138475858606398</v>
      </c>
      <c r="H162">
        <v>-0.9877135198621545</v>
      </c>
      <c r="I162">
        <v>0.80679910752223805</v>
      </c>
      <c r="J162">
        <v>-0.36245864976081066</v>
      </c>
      <c r="K162">
        <v>-0.27282112569082528</v>
      </c>
      <c r="L162">
        <v>0.42784222387126647</v>
      </c>
      <c r="M162">
        <v>-1.9549042917788029</v>
      </c>
      <c r="N162">
        <v>-0.94830966190784238</v>
      </c>
      <c r="O162">
        <v>-0.98596956377150491</v>
      </c>
      <c r="P162">
        <v>1.97293957171496</v>
      </c>
      <c r="R162">
        <f>SQRT(Correlation)*$F162 + SQRT('CDO Param'!C$17 - Correlation)*HLOOKUP('CDO Param'!C$12,$C$4:$E$1004,$A162,FALSE) + SQRT(1-Correlation)*G162</f>
        <v>-1.9789926698485383</v>
      </c>
      <c r="S162">
        <f>SQRT(Correlation)*$F162 + SQRT('CDO Param'!D$17 - Correlation)*HLOOKUP('CDO Param'!D$12,$C$4:$E$1004,$A162,FALSE) + SQRT(1-Correlation)*H162</f>
        <v>-0.91064809007006053</v>
      </c>
      <c r="T162">
        <f>SQRT(Correlation)*$F162 + SQRT('CDO Param'!E$17 - Correlation)*HLOOKUP('CDO Param'!E$12,$C$4:$E$1004,$A162,FALSE) + SQRT(1-Correlation)*I162</f>
        <v>0.75863433454128237</v>
      </c>
      <c r="U162">
        <f>SQRT(Correlation)*$F162 + SQRT('CDO Param'!F$17 - Correlation)*HLOOKUP('CDO Param'!F$12,$C$4:$E$1004,$A162,FALSE) + SQRT(1-Correlation)*J162</f>
        <v>-0.43257748102862176</v>
      </c>
      <c r="V162">
        <f>SQRT(Correlation)*$F162 + SQRT('CDO Param'!G$17 - Correlation)*HLOOKUP('CDO Param'!G$12,$C$4:$E$1004,$A162,FALSE) + SQRT(1-Correlation)*K162</f>
        <v>-0.34753985906482571</v>
      </c>
      <c r="W162">
        <f>SQRT(Correlation)*$F162 + SQRT('CDO Param'!H$17 - Correlation)*HLOOKUP('CDO Param'!H$12,$C$4:$E$1004,$A162,FALSE) + SQRT(1-Correlation)*L162</f>
        <v>0.4322660014693091</v>
      </c>
      <c r="X162">
        <f>SQRT(Correlation)*$F162 + SQRT('CDO Param'!I$17 - Correlation)*HLOOKUP('CDO Param'!I$12,$C$4:$E$1004,$A162,FALSE) + SQRT(1-Correlation)*M162</f>
        <v>-1.9433040646644184</v>
      </c>
      <c r="Y162">
        <f>SQRT(Correlation)*$F162 + SQRT('CDO Param'!J$17 - Correlation)*HLOOKUP('CDO Param'!J$12,$C$4:$E$1004,$A162,FALSE) + SQRT(1-Correlation)*N162</f>
        <v>-0.90640804127902508</v>
      </c>
      <c r="Z162">
        <f>SQRT(Correlation)*$F162 + SQRT('CDO Param'!K$17 - Correlation)*HLOOKUP('CDO Param'!K$12,$C$4:$E$1004,$A162,FALSE) + SQRT(1-Correlation)*O162</f>
        <v>-0.9421353611833031</v>
      </c>
      <c r="AA162">
        <f>SQRT(Correlation)*$F162 + SQRT('CDO Param'!L$17 - Correlation)*HLOOKUP('CDO Param'!L$12,$C$4:$E$1004,$A162,FALSE) + SQRT(1-Correlation)*P162</f>
        <v>1.864932316101791</v>
      </c>
      <c r="AC162" s="3">
        <f>IF(R162&lt;'CDO Param'!C$13,1,0)</f>
        <v>0</v>
      </c>
      <c r="AD162" s="3">
        <f>IF(S162&lt;'CDO Param'!D$13,1,0)</f>
        <v>0</v>
      </c>
      <c r="AE162" s="3">
        <f>IF(T162&lt;'CDO Param'!E$13,1,0)</f>
        <v>0</v>
      </c>
      <c r="AF162" s="3">
        <f>IF(U162&lt;'CDO Param'!F$13,1,0)</f>
        <v>0</v>
      </c>
      <c r="AG162" s="3">
        <f>IF(V162&lt;'CDO Param'!G$13,1,0)</f>
        <v>1</v>
      </c>
      <c r="AH162" s="3">
        <f>IF(W162&lt;'CDO Param'!H$13,1,0)</f>
        <v>0</v>
      </c>
      <c r="AI162" s="3">
        <f>IF(X162&lt;'CDO Param'!I$13,1,0)</f>
        <v>1</v>
      </c>
      <c r="AJ162" s="3">
        <f>IF(Y162&lt;'CDO Param'!J$13,1,0)</f>
        <v>0</v>
      </c>
      <c r="AK162" s="3">
        <f>IF(Z162&lt;'CDO Param'!K$13,1,0)</f>
        <v>0</v>
      </c>
      <c r="AL162" s="3">
        <f>IF(AA162&lt;'CDO Param'!L$13,1,0)</f>
        <v>0</v>
      </c>
      <c r="AN162" s="3">
        <f>AC162*'CDO Param'!C$6*'CDO Param'!C$9</f>
        <v>0</v>
      </c>
      <c r="AO162" s="3">
        <f>AD162*'CDO Param'!D$6*'CDO Param'!D$9</f>
        <v>0</v>
      </c>
      <c r="AP162" s="3">
        <f>AE162*'CDO Param'!E$6*'CDO Param'!E$9</f>
        <v>0</v>
      </c>
      <c r="AQ162" s="3">
        <f>AF162*'CDO Param'!F$6*'CDO Param'!F$9</f>
        <v>0</v>
      </c>
      <c r="AR162" s="3">
        <f>AG162*'CDO Param'!G$6*'CDO Param'!G$9</f>
        <v>4500</v>
      </c>
      <c r="AS162" s="3">
        <f>AH162*'CDO Param'!H$6*'CDO Param'!H$9</f>
        <v>0</v>
      </c>
      <c r="AT162" s="3">
        <f>AI162*'CDO Param'!I$6*'CDO Param'!I$9</f>
        <v>3600</v>
      </c>
      <c r="AU162" s="3">
        <f>AJ162*'CDO Param'!J$6*'CDO Param'!J$9</f>
        <v>0</v>
      </c>
      <c r="AV162" s="3">
        <f>AK162*'CDO Param'!K$6*'CDO Param'!K$9</f>
        <v>0</v>
      </c>
      <c r="AW162" s="3">
        <f>AL162*'CDO Param'!L$6*'CDO Param'!L$9</f>
        <v>0</v>
      </c>
      <c r="AY162" s="2">
        <f t="shared" si="8"/>
        <v>8100</v>
      </c>
      <c r="BI162" s="5">
        <f>AY162/'CDO Param'!$M$6</f>
        <v>8.4375000000000006E-2</v>
      </c>
      <c r="BJ162" s="5">
        <f t="shared" si="9"/>
        <v>0.02</v>
      </c>
      <c r="BK162" s="5">
        <f t="shared" si="10"/>
        <v>1</v>
      </c>
    </row>
    <row r="163" spans="1:63" x14ac:dyDescent="0.2">
      <c r="A163" s="3">
        <v>160</v>
      </c>
      <c r="B163" s="3">
        <v>159</v>
      </c>
      <c r="C163">
        <v>-0.22495214579976164</v>
      </c>
      <c r="D163">
        <v>1.03419324659626</v>
      </c>
      <c r="E163">
        <v>-0.98119016911368817</v>
      </c>
      <c r="F163">
        <v>0.90842377176159061</v>
      </c>
      <c r="G163">
        <v>-1.9026902009500191</v>
      </c>
      <c r="H163">
        <v>0.45242131818667985</v>
      </c>
      <c r="I163">
        <v>0.27189230422663968</v>
      </c>
      <c r="J163">
        <v>-0.44088437789469026</v>
      </c>
      <c r="K163">
        <v>-0.2637750640133163</v>
      </c>
      <c r="L163">
        <v>-0.9203608897223603</v>
      </c>
      <c r="M163">
        <v>-0.59444118960527703</v>
      </c>
      <c r="N163">
        <v>0.14577381080016494</v>
      </c>
      <c r="O163">
        <v>-8.2720816863002256E-2</v>
      </c>
      <c r="P163">
        <v>-4.437083589436952E-2</v>
      </c>
      <c r="R163">
        <f>SQRT(Correlation)*$F163 + SQRT('CDO Param'!C$17 - Correlation)*HLOOKUP('CDO Param'!C$12,$C$4:$E$1004,$A163,FALSE) + SQRT(1-Correlation)*G163</f>
        <v>-1.3715245835197918</v>
      </c>
      <c r="S163">
        <f>SQRT(Correlation)*$F163 + SQRT('CDO Param'!D$17 - Correlation)*HLOOKUP('CDO Param'!D$12,$C$4:$E$1004,$A163,FALSE) + SQRT(1-Correlation)*H163</f>
        <v>0.8627303797315673</v>
      </c>
      <c r="T163">
        <f>SQRT(Correlation)*$F163 + SQRT('CDO Param'!E$17 - Correlation)*HLOOKUP('CDO Param'!E$12,$C$4:$E$1004,$A163,FALSE) + SQRT(1-Correlation)*I163</f>
        <v>0.48569176436138861</v>
      </c>
      <c r="U163">
        <f>SQRT(Correlation)*$F163 + SQRT('CDO Param'!F$17 - Correlation)*HLOOKUP('CDO Param'!F$12,$C$4:$E$1004,$A163,FALSE) + SQRT(1-Correlation)*J163</f>
        <v>-0.35039161743859826</v>
      </c>
      <c r="V163">
        <f>SQRT(Correlation)*$F163 + SQRT('CDO Param'!G$17 - Correlation)*HLOOKUP('CDO Param'!G$12,$C$4:$E$1004,$A163,FALSE) + SQRT(1-Correlation)*K163</f>
        <v>-0.18237096943015277</v>
      </c>
      <c r="W163">
        <f>SQRT(Correlation)*$F163 + SQRT('CDO Param'!H$17 - Correlation)*HLOOKUP('CDO Param'!H$12,$C$4:$E$1004,$A163,FALSE) + SQRT(1-Correlation)*L163</f>
        <v>-0.43960517277264699</v>
      </c>
      <c r="X163">
        <f>SQRT(Correlation)*$F163 + SQRT('CDO Param'!I$17 - Correlation)*HLOOKUP('CDO Param'!I$12,$C$4:$E$1004,$A163,FALSE) + SQRT(1-Correlation)*M163</f>
        <v>-0.49606840001031949</v>
      </c>
      <c r="Y163">
        <f>SQRT(Correlation)*$F163 + SQRT('CDO Param'!J$17 - Correlation)*HLOOKUP('CDO Param'!J$12,$C$4:$E$1004,$A163,FALSE) + SQRT(1-Correlation)*N163</f>
        <v>0.36604525607239846</v>
      </c>
      <c r="Z163">
        <f>SQRT(Correlation)*$F163 + SQRT('CDO Param'!K$17 - Correlation)*HLOOKUP('CDO Param'!K$12,$C$4:$E$1004,$A163,FALSE) + SQRT(1-Correlation)*O163</f>
        <v>0.1492762191140809</v>
      </c>
      <c r="AA163">
        <f>SQRT(Correlation)*$F163 + SQRT('CDO Param'!L$17 - Correlation)*HLOOKUP('CDO Param'!L$12,$C$4:$E$1004,$A163,FALSE) + SQRT(1-Correlation)*P163</f>
        <v>0.18565820553957782</v>
      </c>
      <c r="AC163" s="3">
        <f>IF(R163&lt;'CDO Param'!C$13,1,0)</f>
        <v>0</v>
      </c>
      <c r="AD163" s="3">
        <f>IF(S163&lt;'CDO Param'!D$13,1,0)</f>
        <v>0</v>
      </c>
      <c r="AE163" s="3">
        <f>IF(T163&lt;'CDO Param'!E$13,1,0)</f>
        <v>0</v>
      </c>
      <c r="AF163" s="3">
        <f>IF(U163&lt;'CDO Param'!F$13,1,0)</f>
        <v>0</v>
      </c>
      <c r="AG163" s="3">
        <f>IF(V163&lt;'CDO Param'!G$13,1,0)</f>
        <v>1</v>
      </c>
      <c r="AH163" s="3">
        <f>IF(W163&lt;'CDO Param'!H$13,1,0)</f>
        <v>0</v>
      </c>
      <c r="AI163" s="3">
        <f>IF(X163&lt;'CDO Param'!I$13,1,0)</f>
        <v>0</v>
      </c>
      <c r="AJ163" s="3">
        <f>IF(Y163&lt;'CDO Param'!J$13,1,0)</f>
        <v>0</v>
      </c>
      <c r="AK163" s="3">
        <f>IF(Z163&lt;'CDO Param'!K$13,1,0)</f>
        <v>0</v>
      </c>
      <c r="AL163" s="3">
        <f>IF(AA163&lt;'CDO Param'!L$13,1,0)</f>
        <v>0</v>
      </c>
      <c r="AN163" s="3">
        <f>AC163*'CDO Param'!C$6*'CDO Param'!C$9</f>
        <v>0</v>
      </c>
      <c r="AO163" s="3">
        <f>AD163*'CDO Param'!D$6*'CDO Param'!D$9</f>
        <v>0</v>
      </c>
      <c r="AP163" s="3">
        <f>AE163*'CDO Param'!E$6*'CDO Param'!E$9</f>
        <v>0</v>
      </c>
      <c r="AQ163" s="3">
        <f>AF163*'CDO Param'!F$6*'CDO Param'!F$9</f>
        <v>0</v>
      </c>
      <c r="AR163" s="3">
        <f>AG163*'CDO Param'!G$6*'CDO Param'!G$9</f>
        <v>4500</v>
      </c>
      <c r="AS163" s="3">
        <f>AH163*'CDO Param'!H$6*'CDO Param'!H$9</f>
        <v>0</v>
      </c>
      <c r="AT163" s="3">
        <f>AI163*'CDO Param'!I$6*'CDO Param'!I$9</f>
        <v>0</v>
      </c>
      <c r="AU163" s="3">
        <f>AJ163*'CDO Param'!J$6*'CDO Param'!J$9</f>
        <v>0</v>
      </c>
      <c r="AV163" s="3">
        <f>AK163*'CDO Param'!K$6*'CDO Param'!K$9</f>
        <v>0</v>
      </c>
      <c r="AW163" s="3">
        <f>AL163*'CDO Param'!L$6*'CDO Param'!L$9</f>
        <v>0</v>
      </c>
      <c r="AY163" s="2">
        <f t="shared" si="8"/>
        <v>4500</v>
      </c>
      <c r="BI163" s="5">
        <f>AY163/'CDO Param'!$M$6</f>
        <v>4.6875E-2</v>
      </c>
      <c r="BJ163" s="5">
        <f t="shared" si="9"/>
        <v>0</v>
      </c>
      <c r="BK163" s="5">
        <f t="shared" si="10"/>
        <v>0</v>
      </c>
    </row>
    <row r="164" spans="1:63" x14ac:dyDescent="0.2">
      <c r="A164" s="3">
        <v>161</v>
      </c>
      <c r="B164" s="3">
        <v>160</v>
      </c>
      <c r="C164">
        <v>-1.3368799045565538</v>
      </c>
      <c r="D164">
        <v>0.62774006437393837</v>
      </c>
      <c r="E164">
        <v>0.47019852900120895</v>
      </c>
      <c r="F164">
        <v>-0.72611783252796158</v>
      </c>
      <c r="G164">
        <v>1.1581528269744013</v>
      </c>
      <c r="H164">
        <v>-2.818778739310801</v>
      </c>
      <c r="I164">
        <v>2.2693029677611776E-2</v>
      </c>
      <c r="J164">
        <v>0.37264953789417632</v>
      </c>
      <c r="K164">
        <v>-5.1353481467231177E-2</v>
      </c>
      <c r="L164">
        <v>-0.45840124585083686</v>
      </c>
      <c r="M164">
        <v>-0.71330532591673546</v>
      </c>
      <c r="N164">
        <v>-0.91666606749640778</v>
      </c>
      <c r="O164">
        <v>5.5645159591222182E-2</v>
      </c>
      <c r="P164">
        <v>-0.23122765924199484</v>
      </c>
      <c r="R164">
        <f>SQRT(Correlation)*$F164 + SQRT('CDO Param'!C$17 - Correlation)*HLOOKUP('CDO Param'!C$12,$C$4:$E$1004,$A164,FALSE) + SQRT(1-Correlation)*G164</f>
        <v>0.95787747476355345</v>
      </c>
      <c r="S164">
        <f>SQRT(Correlation)*$F164 + SQRT('CDO Param'!D$17 - Correlation)*HLOOKUP('CDO Param'!D$12,$C$4:$E$1004,$A164,FALSE) + SQRT(1-Correlation)*H164</f>
        <v>-2.8149710796610874</v>
      </c>
      <c r="T164">
        <f>SQRT(Correlation)*$F164 + SQRT('CDO Param'!E$17 - Correlation)*HLOOKUP('CDO Param'!E$12,$C$4:$E$1004,$A164,FALSE) + SQRT(1-Correlation)*I164</f>
        <v>-0.56179529782963156</v>
      </c>
      <c r="U164">
        <f>SQRT(Correlation)*$F164 + SQRT('CDO Param'!F$17 - Correlation)*HLOOKUP('CDO Param'!F$12,$C$4:$E$1004,$A164,FALSE) + SQRT(1-Correlation)*J164</f>
        <v>0.22904735995785225</v>
      </c>
      <c r="V164">
        <f>SQRT(Correlation)*$F164 + SQRT('CDO Param'!G$17 - Correlation)*HLOOKUP('CDO Param'!G$12,$C$4:$E$1004,$A164,FALSE) + SQRT(1-Correlation)*K164</f>
        <v>-0.17319722283330363</v>
      </c>
      <c r="W164">
        <f>SQRT(Correlation)*$F164 + SQRT('CDO Param'!H$17 - Correlation)*HLOOKUP('CDO Param'!H$12,$C$4:$E$1004,$A164,FALSE) + SQRT(1-Correlation)*L164</f>
        <v>-0.57572037452128377</v>
      </c>
      <c r="X164">
        <f>SQRT(Correlation)*$F164 + SQRT('CDO Param'!I$17 - Correlation)*HLOOKUP('CDO Param'!I$12,$C$4:$E$1004,$A164,FALSE) + SQRT(1-Correlation)*M164</f>
        <v>-0.80117988177628008</v>
      </c>
      <c r="Y164">
        <f>SQRT(Correlation)*$F164 + SQRT('CDO Param'!J$17 - Correlation)*HLOOKUP('CDO Param'!J$12,$C$4:$E$1004,$A164,FALSE) + SQRT(1-Correlation)*N164</f>
        <v>-1.4529495841904336</v>
      </c>
      <c r="Z164">
        <f>SQRT(Correlation)*$F164 + SQRT('CDO Param'!K$17 - Correlation)*HLOOKUP('CDO Param'!K$12,$C$4:$E$1004,$A164,FALSE) + SQRT(1-Correlation)*O164</f>
        <v>-0.53053416254539865</v>
      </c>
      <c r="AA164">
        <f>SQRT(Correlation)*$F164 + SQRT('CDO Param'!L$17 - Correlation)*HLOOKUP('CDO Param'!L$12,$C$4:$E$1004,$A164,FALSE) + SQRT(1-Correlation)*P164</f>
        <v>-0.80268561443714259</v>
      </c>
      <c r="AC164" s="3">
        <f>IF(R164&lt;'CDO Param'!C$13,1,0)</f>
        <v>0</v>
      </c>
      <c r="AD164" s="3">
        <f>IF(S164&lt;'CDO Param'!D$13,1,0)</f>
        <v>1</v>
      </c>
      <c r="AE164" s="3">
        <f>IF(T164&lt;'CDO Param'!E$13,1,0)</f>
        <v>0</v>
      </c>
      <c r="AF164" s="3">
        <f>IF(U164&lt;'CDO Param'!F$13,1,0)</f>
        <v>0</v>
      </c>
      <c r="AG164" s="3">
        <f>IF(V164&lt;'CDO Param'!G$13,1,0)</f>
        <v>1</v>
      </c>
      <c r="AH164" s="3">
        <f>IF(W164&lt;'CDO Param'!H$13,1,0)</f>
        <v>0</v>
      </c>
      <c r="AI164" s="3">
        <f>IF(X164&lt;'CDO Param'!I$13,1,0)</f>
        <v>0</v>
      </c>
      <c r="AJ164" s="3">
        <f>IF(Y164&lt;'CDO Param'!J$13,1,0)</f>
        <v>0</v>
      </c>
      <c r="AK164" s="3">
        <f>IF(Z164&lt;'CDO Param'!K$13,1,0)</f>
        <v>0</v>
      </c>
      <c r="AL164" s="3">
        <f>IF(AA164&lt;'CDO Param'!L$13,1,0)</f>
        <v>1</v>
      </c>
      <c r="AN164" s="3">
        <f>AC164*'CDO Param'!C$6*'CDO Param'!C$9</f>
        <v>0</v>
      </c>
      <c r="AO164" s="3">
        <f>AD164*'CDO Param'!D$6*'CDO Param'!D$9</f>
        <v>4050</v>
      </c>
      <c r="AP164" s="3">
        <f>AE164*'CDO Param'!E$6*'CDO Param'!E$9</f>
        <v>0</v>
      </c>
      <c r="AQ164" s="3">
        <f>AF164*'CDO Param'!F$6*'CDO Param'!F$9</f>
        <v>0</v>
      </c>
      <c r="AR164" s="3">
        <f>AG164*'CDO Param'!G$6*'CDO Param'!G$9</f>
        <v>4500</v>
      </c>
      <c r="AS164" s="3">
        <f>AH164*'CDO Param'!H$6*'CDO Param'!H$9</f>
        <v>0</v>
      </c>
      <c r="AT164" s="3">
        <f>AI164*'CDO Param'!I$6*'CDO Param'!I$9</f>
        <v>0</v>
      </c>
      <c r="AU164" s="3">
        <f>AJ164*'CDO Param'!J$6*'CDO Param'!J$9</f>
        <v>0</v>
      </c>
      <c r="AV164" s="3">
        <f>AK164*'CDO Param'!K$6*'CDO Param'!K$9</f>
        <v>0</v>
      </c>
      <c r="AW164" s="3">
        <f>AL164*'CDO Param'!L$6*'CDO Param'!L$9</f>
        <v>4500</v>
      </c>
      <c r="AY164" s="2">
        <f t="shared" si="8"/>
        <v>13050</v>
      </c>
      <c r="BI164" s="5">
        <f>AY164/'CDO Param'!$M$6</f>
        <v>0.13593749999999999</v>
      </c>
      <c r="BJ164" s="5">
        <f t="shared" si="9"/>
        <v>0.02</v>
      </c>
      <c r="BK164" s="5">
        <f t="shared" si="10"/>
        <v>1</v>
      </c>
    </row>
    <row r="165" spans="1:63" x14ac:dyDescent="0.2">
      <c r="A165" s="3">
        <v>162</v>
      </c>
      <c r="B165" s="3">
        <v>161</v>
      </c>
      <c r="C165">
        <v>0.90670255303848535</v>
      </c>
      <c r="D165">
        <v>0.75431671575643122</v>
      </c>
      <c r="E165">
        <v>1.2199393495393451</v>
      </c>
      <c r="F165">
        <v>-0.28296199161559343</v>
      </c>
      <c r="G165">
        <v>-0.68071699388383422</v>
      </c>
      <c r="H165">
        <v>0.14927763913874514</v>
      </c>
      <c r="I165">
        <v>0.53165422286838293</v>
      </c>
      <c r="J165">
        <v>-0.81713096733437851</v>
      </c>
      <c r="K165">
        <v>0.91209813035675324</v>
      </c>
      <c r="L165">
        <v>-0.4967091626895126</v>
      </c>
      <c r="M165">
        <v>-1.4220768207451329</v>
      </c>
      <c r="N165">
        <v>0.2041542757069692</v>
      </c>
      <c r="O165">
        <v>1.3155522537999786</v>
      </c>
      <c r="P165">
        <v>-0.21180653675401118</v>
      </c>
      <c r="R165">
        <f>SQRT(Correlation)*$F165 + SQRT('CDO Param'!C$17 - Correlation)*HLOOKUP('CDO Param'!C$12,$C$4:$E$1004,$A165,FALSE) + SQRT(1-Correlation)*G165</f>
        <v>-0.62858878829827403</v>
      </c>
      <c r="S165">
        <f>SQRT(Correlation)*$F165 + SQRT('CDO Param'!D$17 - Correlation)*HLOOKUP('CDO Param'!D$12,$C$4:$E$1004,$A165,FALSE) + SQRT(1-Correlation)*H165</f>
        <v>0.15881325752181241</v>
      </c>
      <c r="T165">
        <f>SQRT(Correlation)*$F165 + SQRT('CDO Param'!E$17 - Correlation)*HLOOKUP('CDO Param'!E$12,$C$4:$E$1004,$A165,FALSE) + SQRT(1-Correlation)*I165</f>
        <v>0.65478198994170445</v>
      </c>
      <c r="U165">
        <f>SQRT(Correlation)*$F165 + SQRT('CDO Param'!F$17 - Correlation)*HLOOKUP('CDO Param'!F$12,$C$4:$E$1004,$A165,FALSE) + SQRT(1-Correlation)*J165</f>
        <v>-0.59189220810657406</v>
      </c>
      <c r="V165">
        <f>SQRT(Correlation)*$F165 + SQRT('CDO Param'!G$17 - Correlation)*HLOOKUP('CDO Param'!G$12,$C$4:$E$1004,$A165,FALSE) + SQRT(1-Correlation)*K165</f>
        <v>1.0485985553759629</v>
      </c>
      <c r="W165">
        <f>SQRT(Correlation)*$F165 + SQRT('CDO Param'!H$17 - Correlation)*HLOOKUP('CDO Param'!H$12,$C$4:$E$1004,$A165,FALSE) + SQRT(1-Correlation)*L165</f>
        <v>-0.45402363213372277</v>
      </c>
      <c r="X165">
        <f>SQRT(Correlation)*$F165 + SQRT('CDO Param'!I$17 - Correlation)*HLOOKUP('CDO Param'!I$12,$C$4:$E$1004,$A165,FALSE) + SQRT(1-Correlation)*M165</f>
        <v>-1.165794235462271</v>
      </c>
      <c r="Y165">
        <f>SQRT(Correlation)*$F165 + SQRT('CDO Param'!J$17 - Correlation)*HLOOKUP('CDO Param'!J$12,$C$4:$E$1004,$A165,FALSE) + SQRT(1-Correlation)*N165</f>
        <v>0.34408825995724557</v>
      </c>
      <c r="Z165">
        <f>SQRT(Correlation)*$F165 + SQRT('CDO Param'!K$17 - Correlation)*HLOOKUP('CDO Param'!K$12,$C$4:$E$1004,$A165,FALSE) + SQRT(1-Correlation)*O165</f>
        <v>1.3984529592611945</v>
      </c>
      <c r="AA165">
        <f>SQRT(Correlation)*$F165 + SQRT('CDO Param'!L$17 - Correlation)*HLOOKUP('CDO Param'!L$12,$C$4:$E$1004,$A165,FALSE) + SQRT(1-Correlation)*P165</f>
        <v>-5.0526815468008579E-2</v>
      </c>
      <c r="AC165" s="3">
        <f>IF(R165&lt;'CDO Param'!C$13,1,0)</f>
        <v>0</v>
      </c>
      <c r="AD165" s="3">
        <f>IF(S165&lt;'CDO Param'!D$13,1,0)</f>
        <v>0</v>
      </c>
      <c r="AE165" s="3">
        <f>IF(T165&lt;'CDO Param'!E$13,1,0)</f>
        <v>0</v>
      </c>
      <c r="AF165" s="3">
        <f>IF(U165&lt;'CDO Param'!F$13,1,0)</f>
        <v>0</v>
      </c>
      <c r="AG165" s="3">
        <f>IF(V165&lt;'CDO Param'!G$13,1,0)</f>
        <v>0</v>
      </c>
      <c r="AH165" s="3">
        <f>IF(W165&lt;'CDO Param'!H$13,1,0)</f>
        <v>0</v>
      </c>
      <c r="AI165" s="3">
        <f>IF(X165&lt;'CDO Param'!I$13,1,0)</f>
        <v>0</v>
      </c>
      <c r="AJ165" s="3">
        <f>IF(Y165&lt;'CDO Param'!J$13,1,0)</f>
        <v>0</v>
      </c>
      <c r="AK165" s="3">
        <f>IF(Z165&lt;'CDO Param'!K$13,1,0)</f>
        <v>0</v>
      </c>
      <c r="AL165" s="3">
        <f>IF(AA165&lt;'CDO Param'!L$13,1,0)</f>
        <v>0</v>
      </c>
      <c r="AN165" s="3">
        <f>AC165*'CDO Param'!C$6*'CDO Param'!C$9</f>
        <v>0</v>
      </c>
      <c r="AO165" s="3">
        <f>AD165*'CDO Param'!D$6*'CDO Param'!D$9</f>
        <v>0</v>
      </c>
      <c r="AP165" s="3">
        <f>AE165*'CDO Param'!E$6*'CDO Param'!E$9</f>
        <v>0</v>
      </c>
      <c r="AQ165" s="3">
        <f>AF165*'CDO Param'!F$6*'CDO Param'!F$9</f>
        <v>0</v>
      </c>
      <c r="AR165" s="3">
        <f>AG165*'CDO Param'!G$6*'CDO Param'!G$9</f>
        <v>0</v>
      </c>
      <c r="AS165" s="3">
        <f>AH165*'CDO Param'!H$6*'CDO Param'!H$9</f>
        <v>0</v>
      </c>
      <c r="AT165" s="3">
        <f>AI165*'CDO Param'!I$6*'CDO Param'!I$9</f>
        <v>0</v>
      </c>
      <c r="AU165" s="3">
        <f>AJ165*'CDO Param'!J$6*'CDO Param'!J$9</f>
        <v>0</v>
      </c>
      <c r="AV165" s="3">
        <f>AK165*'CDO Param'!K$6*'CDO Param'!K$9</f>
        <v>0</v>
      </c>
      <c r="AW165" s="3">
        <f>AL165*'CDO Param'!L$6*'CDO Param'!L$9</f>
        <v>0</v>
      </c>
      <c r="AY165" s="2">
        <f t="shared" si="8"/>
        <v>0</v>
      </c>
      <c r="BI165" s="5">
        <f>AY165/'CDO Param'!$M$6</f>
        <v>0</v>
      </c>
      <c r="BJ165" s="5">
        <f t="shared" si="9"/>
        <v>0</v>
      </c>
      <c r="BK165" s="5">
        <f t="shared" si="10"/>
        <v>0</v>
      </c>
    </row>
    <row r="166" spans="1:63" x14ac:dyDescent="0.2">
      <c r="A166" s="3">
        <v>163</v>
      </c>
      <c r="B166" s="3">
        <v>162</v>
      </c>
      <c r="C166">
        <v>1.1710699254763313</v>
      </c>
      <c r="D166">
        <v>-0.45680280891247094</v>
      </c>
      <c r="E166">
        <v>1.2493819667724892</v>
      </c>
      <c r="F166">
        <v>1.7060028767446056</v>
      </c>
      <c r="G166">
        <v>-0.16587478057772387</v>
      </c>
      <c r="H166">
        <v>-0.29599732442875393</v>
      </c>
      <c r="I166">
        <v>-0.15029627320473082</v>
      </c>
      <c r="J166">
        <v>0.11284328138572164</v>
      </c>
      <c r="K166">
        <v>3.9149199437815696E-2</v>
      </c>
      <c r="L166">
        <v>1.485468601458706</v>
      </c>
      <c r="M166">
        <v>-0.87392436398658901</v>
      </c>
      <c r="N166">
        <v>-4.7323283069999889E-2</v>
      </c>
      <c r="O166">
        <v>-0.49871687224367633</v>
      </c>
      <c r="P166">
        <v>-0.88725528257782571</v>
      </c>
      <c r="R166">
        <f>SQRT(Correlation)*$F166 + SQRT('CDO Param'!C$17 - Correlation)*HLOOKUP('CDO Param'!C$12,$C$4:$E$1004,$A166,FALSE) + SQRT(1-Correlation)*G166</f>
        <v>0.31752117185995099</v>
      </c>
      <c r="S166">
        <f>SQRT(Correlation)*$F166 + SQRT('CDO Param'!D$17 - Correlation)*HLOOKUP('CDO Param'!D$12,$C$4:$E$1004,$A166,FALSE) + SQRT(1-Correlation)*H166</f>
        <v>0.19407608780863317</v>
      </c>
      <c r="T166">
        <f>SQRT(Correlation)*$F166 + SQRT('CDO Param'!E$17 - Correlation)*HLOOKUP('CDO Param'!E$12,$C$4:$E$1004,$A166,FALSE) + SQRT(1-Correlation)*I166</f>
        <v>0.70673789345041205</v>
      </c>
      <c r="U166">
        <f>SQRT(Correlation)*$F166 + SQRT('CDO Param'!F$17 - Correlation)*HLOOKUP('CDO Param'!F$12,$C$4:$E$1004,$A166,FALSE) + SQRT(1-Correlation)*J166</f>
        <v>0.92590831563566089</v>
      </c>
      <c r="V166">
        <f>SQRT(Correlation)*$F166 + SQRT('CDO Param'!G$17 - Correlation)*HLOOKUP('CDO Param'!G$12,$C$4:$E$1004,$A166,FALSE) + SQRT(1-Correlation)*K166</f>
        <v>0.85599597092651669</v>
      </c>
      <c r="W166">
        <f>SQRT(Correlation)*$F166 + SQRT('CDO Param'!H$17 - Correlation)*HLOOKUP('CDO Param'!H$12,$C$4:$E$1004,$A166,FALSE) + SQRT(1-Correlation)*L166</f>
        <v>1.8841230577441608</v>
      </c>
      <c r="X166">
        <f>SQRT(Correlation)*$F166 + SQRT('CDO Param'!I$17 - Correlation)*HLOOKUP('CDO Param'!I$12,$C$4:$E$1004,$A166,FALSE) + SQRT(1-Correlation)*M166</f>
        <v>-1.022166858568252E-2</v>
      </c>
      <c r="Y166">
        <f>SQRT(Correlation)*$F166 + SQRT('CDO Param'!J$17 - Correlation)*HLOOKUP('CDO Param'!J$12,$C$4:$E$1004,$A166,FALSE) + SQRT(1-Correlation)*N166</f>
        <v>0.80442664934155161</v>
      </c>
      <c r="Z166">
        <f>SQRT(Correlation)*$F166 + SQRT('CDO Param'!K$17 - Correlation)*HLOOKUP('CDO Param'!K$12,$C$4:$E$1004,$A166,FALSE) + SQRT(1-Correlation)*O166</f>
        <v>0.37619709044540955</v>
      </c>
      <c r="AA166">
        <f>SQRT(Correlation)*$F166 + SQRT('CDO Param'!L$17 - Correlation)*HLOOKUP('CDO Param'!L$12,$C$4:$E$1004,$A166,FALSE) + SQRT(1-Correlation)*P166</f>
        <v>7.5971899103048912E-3</v>
      </c>
      <c r="AC166" s="3">
        <f>IF(R166&lt;'CDO Param'!C$13,1,0)</f>
        <v>0</v>
      </c>
      <c r="AD166" s="3">
        <f>IF(S166&lt;'CDO Param'!D$13,1,0)</f>
        <v>0</v>
      </c>
      <c r="AE166" s="3">
        <f>IF(T166&lt;'CDO Param'!E$13,1,0)</f>
        <v>0</v>
      </c>
      <c r="AF166" s="3">
        <f>IF(U166&lt;'CDO Param'!F$13,1,0)</f>
        <v>0</v>
      </c>
      <c r="AG166" s="3">
        <f>IF(V166&lt;'CDO Param'!G$13,1,0)</f>
        <v>0</v>
      </c>
      <c r="AH166" s="3">
        <f>IF(W166&lt;'CDO Param'!H$13,1,0)</f>
        <v>0</v>
      </c>
      <c r="AI166" s="3">
        <f>IF(X166&lt;'CDO Param'!I$13,1,0)</f>
        <v>0</v>
      </c>
      <c r="AJ166" s="3">
        <f>IF(Y166&lt;'CDO Param'!J$13,1,0)</f>
        <v>0</v>
      </c>
      <c r="AK166" s="3">
        <f>IF(Z166&lt;'CDO Param'!K$13,1,0)</f>
        <v>0</v>
      </c>
      <c r="AL166" s="3">
        <f>IF(AA166&lt;'CDO Param'!L$13,1,0)</f>
        <v>0</v>
      </c>
      <c r="AN166" s="3">
        <f>AC166*'CDO Param'!C$6*'CDO Param'!C$9</f>
        <v>0</v>
      </c>
      <c r="AO166" s="3">
        <f>AD166*'CDO Param'!D$6*'CDO Param'!D$9</f>
        <v>0</v>
      </c>
      <c r="AP166" s="3">
        <f>AE166*'CDO Param'!E$6*'CDO Param'!E$9</f>
        <v>0</v>
      </c>
      <c r="AQ166" s="3">
        <f>AF166*'CDO Param'!F$6*'CDO Param'!F$9</f>
        <v>0</v>
      </c>
      <c r="AR166" s="3">
        <f>AG166*'CDO Param'!G$6*'CDO Param'!G$9</f>
        <v>0</v>
      </c>
      <c r="AS166" s="3">
        <f>AH166*'CDO Param'!H$6*'CDO Param'!H$9</f>
        <v>0</v>
      </c>
      <c r="AT166" s="3">
        <f>AI166*'CDO Param'!I$6*'CDO Param'!I$9</f>
        <v>0</v>
      </c>
      <c r="AU166" s="3">
        <f>AJ166*'CDO Param'!J$6*'CDO Param'!J$9</f>
        <v>0</v>
      </c>
      <c r="AV166" s="3">
        <f>AK166*'CDO Param'!K$6*'CDO Param'!K$9</f>
        <v>0</v>
      </c>
      <c r="AW166" s="3">
        <f>AL166*'CDO Param'!L$6*'CDO Param'!L$9</f>
        <v>0</v>
      </c>
      <c r="AY166" s="2">
        <f t="shared" si="8"/>
        <v>0</v>
      </c>
      <c r="BI166" s="5">
        <f>AY166/'CDO Param'!$M$6</f>
        <v>0</v>
      </c>
      <c r="BJ166" s="5">
        <f t="shared" si="9"/>
        <v>0</v>
      </c>
      <c r="BK166" s="5">
        <f t="shared" si="10"/>
        <v>0</v>
      </c>
    </row>
    <row r="167" spans="1:63" x14ac:dyDescent="0.2">
      <c r="A167" s="3">
        <v>164</v>
      </c>
      <c r="B167" s="3">
        <v>163</v>
      </c>
      <c r="C167">
        <v>0.92154095909791067</v>
      </c>
      <c r="D167">
        <v>-0.12868554222222883</v>
      </c>
      <c r="E167">
        <v>-1.7882030078908429</v>
      </c>
      <c r="F167">
        <v>1.2759619494318031</v>
      </c>
      <c r="G167">
        <v>0.68129338615108281</v>
      </c>
      <c r="H167">
        <v>1.8605987861519679E-2</v>
      </c>
      <c r="I167">
        <v>-0.68007352638232987</v>
      </c>
      <c r="J167">
        <v>2.1193591237533838</v>
      </c>
      <c r="K167">
        <v>0.76009996519132983</v>
      </c>
      <c r="L167">
        <v>3.2995012588799</v>
      </c>
      <c r="M167">
        <v>1.0834764907485805</v>
      </c>
      <c r="N167">
        <v>0.85938381744199432</v>
      </c>
      <c r="O167">
        <v>0.13729732017964125</v>
      </c>
      <c r="P167">
        <v>-0.83733539213426411</v>
      </c>
      <c r="R167">
        <f>SQRT(Correlation)*$F167 + SQRT('CDO Param'!C$17 - Correlation)*HLOOKUP('CDO Param'!C$12,$C$4:$E$1004,$A167,FALSE) + SQRT(1-Correlation)*G167</f>
        <v>1.0316273693959188</v>
      </c>
      <c r="S167">
        <f>SQRT(Correlation)*$F167 + SQRT('CDO Param'!D$17 - Correlation)*HLOOKUP('CDO Param'!D$12,$C$4:$E$1004,$A167,FALSE) + SQRT(1-Correlation)*H167</f>
        <v>0.40294690281006179</v>
      </c>
      <c r="T167">
        <f>SQRT(Correlation)*$F167 + SQRT('CDO Param'!E$17 - Correlation)*HLOOKUP('CDO Param'!E$12,$C$4:$E$1004,$A167,FALSE) + SQRT(1-Correlation)*I167</f>
        <v>2.1370209393786199E-3</v>
      </c>
      <c r="U167">
        <f>SQRT(Correlation)*$F167 + SQRT('CDO Param'!F$17 - Correlation)*HLOOKUP('CDO Param'!F$12,$C$4:$E$1004,$A167,FALSE) + SQRT(1-Correlation)*J167</f>
        <v>2.0142408517457642</v>
      </c>
      <c r="V167">
        <f>SQRT(Correlation)*$F167 + SQRT('CDO Param'!G$17 - Correlation)*HLOOKUP('CDO Param'!G$12,$C$4:$E$1004,$A167,FALSE) + SQRT(1-Correlation)*K167</f>
        <v>0.72473439029574838</v>
      </c>
      <c r="W167">
        <f>SQRT(Correlation)*$F167 + SQRT('CDO Param'!H$17 - Correlation)*HLOOKUP('CDO Param'!H$12,$C$4:$E$1004,$A167,FALSE) + SQRT(1-Correlation)*L167</f>
        <v>3.5154774490781127</v>
      </c>
      <c r="X167">
        <f>SQRT(Correlation)*$F167 + SQRT('CDO Param'!I$17 - Correlation)*HLOOKUP('CDO Param'!I$12,$C$4:$E$1004,$A167,FALSE) + SQRT(1-Correlation)*M167</f>
        <v>1.0315162990735174</v>
      </c>
      <c r="Y167">
        <f>SQRT(Correlation)*$F167 + SQRT('CDO Param'!J$17 - Correlation)*HLOOKUP('CDO Param'!J$12,$C$4:$E$1004,$A167,FALSE) + SQRT(1-Correlation)*N167</f>
        <v>1.4625944910867221</v>
      </c>
      <c r="Z167">
        <f>SQRT(Correlation)*$F167 + SQRT('CDO Param'!K$17 - Correlation)*HLOOKUP('CDO Param'!K$12,$C$4:$E$1004,$A167,FALSE) + SQRT(1-Correlation)*O167</f>
        <v>0.77756309138612978</v>
      </c>
      <c r="AA167">
        <f>SQRT(Correlation)*$F167 + SQRT('CDO Param'!L$17 - Correlation)*HLOOKUP('CDO Param'!L$12,$C$4:$E$1004,$A167,FALSE) + SQRT(1-Correlation)*P167</f>
        <v>-0.14705468451974357</v>
      </c>
      <c r="AC167" s="3">
        <f>IF(R167&lt;'CDO Param'!C$13,1,0)</f>
        <v>0</v>
      </c>
      <c r="AD167" s="3">
        <f>IF(S167&lt;'CDO Param'!D$13,1,0)</f>
        <v>0</v>
      </c>
      <c r="AE167" s="3">
        <f>IF(T167&lt;'CDO Param'!E$13,1,0)</f>
        <v>0</v>
      </c>
      <c r="AF167" s="3">
        <f>IF(U167&lt;'CDO Param'!F$13,1,0)</f>
        <v>0</v>
      </c>
      <c r="AG167" s="3">
        <f>IF(V167&lt;'CDO Param'!G$13,1,0)</f>
        <v>0</v>
      </c>
      <c r="AH167" s="3">
        <f>IF(W167&lt;'CDO Param'!H$13,1,0)</f>
        <v>0</v>
      </c>
      <c r="AI167" s="3">
        <f>IF(X167&lt;'CDO Param'!I$13,1,0)</f>
        <v>0</v>
      </c>
      <c r="AJ167" s="3">
        <f>IF(Y167&lt;'CDO Param'!J$13,1,0)</f>
        <v>0</v>
      </c>
      <c r="AK167" s="3">
        <f>IF(Z167&lt;'CDO Param'!K$13,1,0)</f>
        <v>0</v>
      </c>
      <c r="AL167" s="3">
        <f>IF(AA167&lt;'CDO Param'!L$13,1,0)</f>
        <v>0</v>
      </c>
      <c r="AN167" s="3">
        <f>AC167*'CDO Param'!C$6*'CDO Param'!C$9</f>
        <v>0</v>
      </c>
      <c r="AO167" s="3">
        <f>AD167*'CDO Param'!D$6*'CDO Param'!D$9</f>
        <v>0</v>
      </c>
      <c r="AP167" s="3">
        <f>AE167*'CDO Param'!E$6*'CDO Param'!E$9</f>
        <v>0</v>
      </c>
      <c r="AQ167" s="3">
        <f>AF167*'CDO Param'!F$6*'CDO Param'!F$9</f>
        <v>0</v>
      </c>
      <c r="AR167" s="3">
        <f>AG167*'CDO Param'!G$6*'CDO Param'!G$9</f>
        <v>0</v>
      </c>
      <c r="AS167" s="3">
        <f>AH167*'CDO Param'!H$6*'CDO Param'!H$9</f>
        <v>0</v>
      </c>
      <c r="AT167" s="3">
        <f>AI167*'CDO Param'!I$6*'CDO Param'!I$9</f>
        <v>0</v>
      </c>
      <c r="AU167" s="3">
        <f>AJ167*'CDO Param'!J$6*'CDO Param'!J$9</f>
        <v>0</v>
      </c>
      <c r="AV167" s="3">
        <f>AK167*'CDO Param'!K$6*'CDO Param'!K$9</f>
        <v>0</v>
      </c>
      <c r="AW167" s="3">
        <f>AL167*'CDO Param'!L$6*'CDO Param'!L$9</f>
        <v>0</v>
      </c>
      <c r="AY167" s="2">
        <f t="shared" si="8"/>
        <v>0</v>
      </c>
      <c r="BI167" s="5">
        <f>AY167/'CDO Param'!$M$6</f>
        <v>0</v>
      </c>
      <c r="BJ167" s="5">
        <f t="shared" si="9"/>
        <v>0</v>
      </c>
      <c r="BK167" s="5">
        <f t="shared" si="10"/>
        <v>0</v>
      </c>
    </row>
    <row r="168" spans="1:63" x14ac:dyDescent="0.2">
      <c r="A168" s="3">
        <v>165</v>
      </c>
      <c r="B168" s="3">
        <v>164</v>
      </c>
      <c r="C168">
        <v>0.24653900254634209</v>
      </c>
      <c r="D168">
        <v>0.52681798479170538</v>
      </c>
      <c r="E168">
        <v>-2.0912193576805294</v>
      </c>
      <c r="F168">
        <v>1.6406556824222207</v>
      </c>
      <c r="G168">
        <v>-0.38032794691389427</v>
      </c>
      <c r="H168">
        <v>0.14157535588310566</v>
      </c>
      <c r="I168">
        <v>0.27065652830060571</v>
      </c>
      <c r="J168">
        <v>-0.40345184970647097</v>
      </c>
      <c r="K168">
        <v>1.9676099327625707</v>
      </c>
      <c r="L168">
        <v>-0.57185161494999193</v>
      </c>
      <c r="M168">
        <v>-0.42480678530409932</v>
      </c>
      <c r="N168">
        <v>0.14641955203842372</v>
      </c>
      <c r="O168">
        <v>0.69011775849503465</v>
      </c>
      <c r="P168">
        <v>-0.6003551789035555</v>
      </c>
      <c r="R168">
        <f>SQRT(Correlation)*$F168 + SQRT('CDO Param'!C$17 - Correlation)*HLOOKUP('CDO Param'!C$12,$C$4:$E$1004,$A168,FALSE) + SQRT(1-Correlation)*G168</f>
        <v>0.23251342413560488</v>
      </c>
      <c r="S168">
        <f>SQRT(Correlation)*$F168 + SQRT('CDO Param'!D$17 - Correlation)*HLOOKUP('CDO Param'!D$12,$C$4:$E$1004,$A168,FALSE) + SQRT(1-Correlation)*H168</f>
        <v>0.72763437069651871</v>
      </c>
      <c r="T168">
        <f>SQRT(Correlation)*$F168 + SQRT('CDO Param'!E$17 - Correlation)*HLOOKUP('CDO Param'!E$12,$C$4:$E$1004,$A168,FALSE) + SQRT(1-Correlation)*I168</f>
        <v>0.84081629808388447</v>
      </c>
      <c r="U168">
        <f>SQRT(Correlation)*$F168 + SQRT('CDO Param'!F$17 - Correlation)*HLOOKUP('CDO Param'!F$12,$C$4:$E$1004,$A168,FALSE) + SQRT(1-Correlation)*J168</f>
        <v>-0.33153801409261652</v>
      </c>
      <c r="V168">
        <f>SQRT(Correlation)*$F168 + SQRT('CDO Param'!G$17 - Correlation)*HLOOKUP('CDO Param'!G$12,$C$4:$E$1004,$A168,FALSE) + SQRT(1-Correlation)*K168</f>
        <v>1.9178486975816438</v>
      </c>
      <c r="W168">
        <f>SQRT(Correlation)*$F168 + SQRT('CDO Param'!H$17 - Correlation)*HLOOKUP('CDO Param'!H$12,$C$4:$E$1004,$A168,FALSE) + SQRT(1-Correlation)*L168</f>
        <v>5.081811908838807E-2</v>
      </c>
      <c r="X168">
        <f>SQRT(Correlation)*$F168 + SQRT('CDO Param'!I$17 - Correlation)*HLOOKUP('CDO Param'!I$12,$C$4:$E$1004,$A168,FALSE) + SQRT(1-Correlation)*M168</f>
        <v>-0.35179708482503091</v>
      </c>
      <c r="Y168">
        <f>SQRT(Correlation)*$F168 + SQRT('CDO Param'!J$17 - Correlation)*HLOOKUP('CDO Param'!J$12,$C$4:$E$1004,$A168,FALSE) + SQRT(1-Correlation)*N168</f>
        <v>0.72295475370365425</v>
      </c>
      <c r="Z168">
        <f>SQRT(Correlation)*$F168 + SQRT('CDO Param'!K$17 - Correlation)*HLOOKUP('CDO Param'!K$12,$C$4:$E$1004,$A168,FALSE) + SQRT(1-Correlation)*O168</f>
        <v>1.2387521613490611</v>
      </c>
      <c r="AA168">
        <f>SQRT(Correlation)*$F168 + SQRT('CDO Param'!L$17 - Correlation)*HLOOKUP('CDO Param'!L$12,$C$4:$E$1004,$A168,FALSE) + SQRT(1-Correlation)*P168</f>
        <v>1.4502039052832316E-2</v>
      </c>
      <c r="AC168" s="3">
        <f>IF(R168&lt;'CDO Param'!C$13,1,0)</f>
        <v>0</v>
      </c>
      <c r="AD168" s="3">
        <f>IF(S168&lt;'CDO Param'!D$13,1,0)</f>
        <v>0</v>
      </c>
      <c r="AE168" s="3">
        <f>IF(T168&lt;'CDO Param'!E$13,1,0)</f>
        <v>0</v>
      </c>
      <c r="AF168" s="3">
        <f>IF(U168&lt;'CDO Param'!F$13,1,0)</f>
        <v>0</v>
      </c>
      <c r="AG168" s="3">
        <f>IF(V168&lt;'CDO Param'!G$13,1,0)</f>
        <v>0</v>
      </c>
      <c r="AH168" s="3">
        <f>IF(W168&lt;'CDO Param'!H$13,1,0)</f>
        <v>0</v>
      </c>
      <c r="AI168" s="3">
        <f>IF(X168&lt;'CDO Param'!I$13,1,0)</f>
        <v>0</v>
      </c>
      <c r="AJ168" s="3">
        <f>IF(Y168&lt;'CDO Param'!J$13,1,0)</f>
        <v>0</v>
      </c>
      <c r="AK168" s="3">
        <f>IF(Z168&lt;'CDO Param'!K$13,1,0)</f>
        <v>0</v>
      </c>
      <c r="AL168" s="3">
        <f>IF(AA168&lt;'CDO Param'!L$13,1,0)</f>
        <v>0</v>
      </c>
      <c r="AN168" s="3">
        <f>AC168*'CDO Param'!C$6*'CDO Param'!C$9</f>
        <v>0</v>
      </c>
      <c r="AO168" s="3">
        <f>AD168*'CDO Param'!D$6*'CDO Param'!D$9</f>
        <v>0</v>
      </c>
      <c r="AP168" s="3">
        <f>AE168*'CDO Param'!E$6*'CDO Param'!E$9</f>
        <v>0</v>
      </c>
      <c r="AQ168" s="3">
        <f>AF168*'CDO Param'!F$6*'CDO Param'!F$9</f>
        <v>0</v>
      </c>
      <c r="AR168" s="3">
        <f>AG168*'CDO Param'!G$6*'CDO Param'!G$9</f>
        <v>0</v>
      </c>
      <c r="AS168" s="3">
        <f>AH168*'CDO Param'!H$6*'CDO Param'!H$9</f>
        <v>0</v>
      </c>
      <c r="AT168" s="3">
        <f>AI168*'CDO Param'!I$6*'CDO Param'!I$9</f>
        <v>0</v>
      </c>
      <c r="AU168" s="3">
        <f>AJ168*'CDO Param'!J$6*'CDO Param'!J$9</f>
        <v>0</v>
      </c>
      <c r="AV168" s="3">
        <f>AK168*'CDO Param'!K$6*'CDO Param'!K$9</f>
        <v>0</v>
      </c>
      <c r="AW168" s="3">
        <f>AL168*'CDO Param'!L$6*'CDO Param'!L$9</f>
        <v>0</v>
      </c>
      <c r="AY168" s="2">
        <f t="shared" si="8"/>
        <v>0</v>
      </c>
      <c r="BI168" s="5">
        <f>AY168/'CDO Param'!$M$6</f>
        <v>0</v>
      </c>
      <c r="BJ168" s="5">
        <f t="shared" si="9"/>
        <v>0</v>
      </c>
      <c r="BK168" s="5">
        <f t="shared" si="10"/>
        <v>0</v>
      </c>
    </row>
    <row r="169" spans="1:63" x14ac:dyDescent="0.2">
      <c r="A169" s="3">
        <v>166</v>
      </c>
      <c r="B169" s="3">
        <v>165</v>
      </c>
      <c r="C169">
        <v>-0.30824025998299476</v>
      </c>
      <c r="D169">
        <v>0.84688281276612543</v>
      </c>
      <c r="E169">
        <v>-0.50480139179853722</v>
      </c>
      <c r="F169">
        <v>-2.3450775188393891</v>
      </c>
      <c r="G169">
        <v>1.070777670975076</v>
      </c>
      <c r="H169">
        <v>-1.0693474905565381</v>
      </c>
      <c r="I169">
        <v>-0.6239224603632465</v>
      </c>
      <c r="J169">
        <v>-0.33845935831777751</v>
      </c>
      <c r="K169">
        <v>0.56821363614290021</v>
      </c>
      <c r="L169">
        <v>1.4944180293241516</v>
      </c>
      <c r="M169">
        <v>1.919524947879836</v>
      </c>
      <c r="N169">
        <v>5.4410520533565432E-3</v>
      </c>
      <c r="O169">
        <v>2.1714186004828662</v>
      </c>
      <c r="P169">
        <v>0.64925302467599977</v>
      </c>
      <c r="R169">
        <f>SQRT(Correlation)*$F169 + SQRT('CDO Param'!C$17 - Correlation)*HLOOKUP('CDO Param'!C$12,$C$4:$E$1004,$A169,FALSE) + SQRT(1-Correlation)*G169</f>
        <v>0.39401758341604665</v>
      </c>
      <c r="S169">
        <f>SQRT(Correlation)*$F169 + SQRT('CDO Param'!D$17 - Correlation)*HLOOKUP('CDO Param'!D$12,$C$4:$E$1004,$A169,FALSE) + SQRT(1-Correlation)*H169</f>
        <v>-1.6362834130666535</v>
      </c>
      <c r="T169">
        <f>SQRT(Correlation)*$F169 + SQRT('CDO Param'!E$17 - Correlation)*HLOOKUP('CDO Param'!E$12,$C$4:$E$1004,$A169,FALSE) + SQRT(1-Correlation)*I169</f>
        <v>-1.4150361495413746</v>
      </c>
      <c r="U169">
        <f>SQRT(Correlation)*$F169 + SQRT('CDO Param'!F$17 - Correlation)*HLOOKUP('CDO Param'!F$12,$C$4:$E$1004,$A169,FALSE) + SQRT(1-Correlation)*J169</f>
        <v>-1.1755463879436623</v>
      </c>
      <c r="V169">
        <f>SQRT(Correlation)*$F169 + SQRT('CDO Param'!G$17 - Correlation)*HLOOKUP('CDO Param'!G$12,$C$4:$E$1004,$A169,FALSE) + SQRT(1-Correlation)*K169</f>
        <v>-0.31540086130537137</v>
      </c>
      <c r="W169">
        <f>SQRT(Correlation)*$F169 + SQRT('CDO Param'!H$17 - Correlation)*HLOOKUP('CDO Param'!H$12,$C$4:$E$1004,$A169,FALSE) + SQRT(1-Correlation)*L169</f>
        <v>0.79591811576194926</v>
      </c>
      <c r="X169">
        <f>SQRT(Correlation)*$F169 + SQRT('CDO Param'!I$17 - Correlation)*HLOOKUP('CDO Param'!I$12,$C$4:$E$1004,$A169,FALSE) + SQRT(1-Correlation)*M169</f>
        <v>0.96656561060619073</v>
      </c>
      <c r="Y169">
        <f>SQRT(Correlation)*$F169 + SQRT('CDO Param'!J$17 - Correlation)*HLOOKUP('CDO Param'!J$12,$C$4:$E$1004,$A169,FALSE) + SQRT(1-Correlation)*N169</f>
        <v>-0.81796949690933629</v>
      </c>
      <c r="Z169">
        <f>SQRT(Correlation)*$F169 + SQRT('CDO Param'!K$17 - Correlation)*HLOOKUP('CDO Param'!K$12,$C$4:$E$1004,$A169,FALSE) + SQRT(1-Correlation)*O169</f>
        <v>1.2368572272381373</v>
      </c>
      <c r="AA169">
        <f>SQRT(Correlation)*$F169 + SQRT('CDO Param'!L$17 - Correlation)*HLOOKUP('CDO Param'!L$12,$C$4:$E$1004,$A169,FALSE) + SQRT(1-Correlation)*P169</f>
        <v>-0.20719583139728004</v>
      </c>
      <c r="AC169" s="3">
        <f>IF(R169&lt;'CDO Param'!C$13,1,0)</f>
        <v>0</v>
      </c>
      <c r="AD169" s="3">
        <f>IF(S169&lt;'CDO Param'!D$13,1,0)</f>
        <v>0</v>
      </c>
      <c r="AE169" s="3">
        <f>IF(T169&lt;'CDO Param'!E$13,1,0)</f>
        <v>1</v>
      </c>
      <c r="AF169" s="3">
        <f>IF(U169&lt;'CDO Param'!F$13,1,0)</f>
        <v>0</v>
      </c>
      <c r="AG169" s="3">
        <f>IF(V169&lt;'CDO Param'!G$13,1,0)</f>
        <v>1</v>
      </c>
      <c r="AH169" s="3">
        <f>IF(W169&lt;'CDO Param'!H$13,1,0)</f>
        <v>0</v>
      </c>
      <c r="AI169" s="3">
        <f>IF(X169&lt;'CDO Param'!I$13,1,0)</f>
        <v>0</v>
      </c>
      <c r="AJ169" s="3">
        <f>IF(Y169&lt;'CDO Param'!J$13,1,0)</f>
        <v>0</v>
      </c>
      <c r="AK169" s="3">
        <f>IF(Z169&lt;'CDO Param'!K$13,1,0)</f>
        <v>0</v>
      </c>
      <c r="AL169" s="3">
        <f>IF(AA169&lt;'CDO Param'!L$13,1,0)</f>
        <v>0</v>
      </c>
      <c r="AN169" s="3">
        <f>AC169*'CDO Param'!C$6*'CDO Param'!C$9</f>
        <v>0</v>
      </c>
      <c r="AO169" s="3">
        <f>AD169*'CDO Param'!D$6*'CDO Param'!D$9</f>
        <v>0</v>
      </c>
      <c r="AP169" s="3">
        <f>AE169*'CDO Param'!E$6*'CDO Param'!E$9</f>
        <v>4500</v>
      </c>
      <c r="AQ169" s="3">
        <f>AF169*'CDO Param'!F$6*'CDO Param'!F$9</f>
        <v>0</v>
      </c>
      <c r="AR169" s="3">
        <f>AG169*'CDO Param'!G$6*'CDO Param'!G$9</f>
        <v>4500</v>
      </c>
      <c r="AS169" s="3">
        <f>AH169*'CDO Param'!H$6*'CDO Param'!H$9</f>
        <v>0</v>
      </c>
      <c r="AT169" s="3">
        <f>AI169*'CDO Param'!I$6*'CDO Param'!I$9</f>
        <v>0</v>
      </c>
      <c r="AU169" s="3">
        <f>AJ169*'CDO Param'!J$6*'CDO Param'!J$9</f>
        <v>0</v>
      </c>
      <c r="AV169" s="3">
        <f>AK169*'CDO Param'!K$6*'CDO Param'!K$9</f>
        <v>0</v>
      </c>
      <c r="AW169" s="3">
        <f>AL169*'CDO Param'!L$6*'CDO Param'!L$9</f>
        <v>0</v>
      </c>
      <c r="AY169" s="2">
        <f t="shared" si="8"/>
        <v>9000</v>
      </c>
      <c r="BI169" s="5">
        <f>AY169/'CDO Param'!$M$6</f>
        <v>9.375E-2</v>
      </c>
      <c r="BJ169" s="5">
        <f t="shared" si="9"/>
        <v>0.02</v>
      </c>
      <c r="BK169" s="5">
        <f t="shared" si="10"/>
        <v>1</v>
      </c>
    </row>
    <row r="170" spans="1:63" x14ac:dyDescent="0.2">
      <c r="A170" s="3">
        <v>167</v>
      </c>
      <c r="B170" s="3">
        <v>166</v>
      </c>
      <c r="C170">
        <v>-0.45413798943627626</v>
      </c>
      <c r="D170">
        <v>-0.79623987403465435</v>
      </c>
      <c r="E170">
        <v>2.2241511032916605</v>
      </c>
      <c r="F170">
        <v>-3.1461240723729134</v>
      </c>
      <c r="G170">
        <v>1.2897089618491009</v>
      </c>
      <c r="H170">
        <v>-0.7260769052663818</v>
      </c>
      <c r="I170">
        <v>-1.3668432075064629</v>
      </c>
      <c r="J170">
        <v>0.42663259591790847</v>
      </c>
      <c r="K170">
        <v>0.29850525606889278</v>
      </c>
      <c r="L170">
        <v>0.40312670535058714</v>
      </c>
      <c r="M170">
        <v>-2.2696622181683779</v>
      </c>
      <c r="N170">
        <v>-0.85174406194710173</v>
      </c>
      <c r="O170">
        <v>1.9710842025233433</v>
      </c>
      <c r="P170">
        <v>0.32620164347463287</v>
      </c>
      <c r="R170">
        <f>SQRT(Correlation)*$F170 + SQRT('CDO Param'!C$17 - Correlation)*HLOOKUP('CDO Param'!C$12,$C$4:$E$1004,$A170,FALSE) + SQRT(1-Correlation)*G170</f>
        <v>0.1160282415578211</v>
      </c>
      <c r="S170">
        <f>SQRT(Correlation)*$F170 + SQRT('CDO Param'!D$17 - Correlation)*HLOOKUP('CDO Param'!D$12,$C$4:$E$1004,$A170,FALSE) + SQRT(1-Correlation)*H170</f>
        <v>-1.7963141430209095</v>
      </c>
      <c r="T170">
        <f>SQRT(Correlation)*$F170 + SQRT('CDO Param'!E$17 - Correlation)*HLOOKUP('CDO Param'!E$12,$C$4:$E$1004,$A170,FALSE) + SQRT(1-Correlation)*I170</f>
        <v>-2.4117467271289836</v>
      </c>
      <c r="U170">
        <f>SQRT(Correlation)*$F170 + SQRT('CDO Param'!F$17 - Correlation)*HLOOKUP('CDO Param'!F$12,$C$4:$E$1004,$A170,FALSE) + SQRT(1-Correlation)*J170</f>
        <v>-9.2817262947898549E-2</v>
      </c>
      <c r="V170">
        <f>SQRT(Correlation)*$F170 + SQRT('CDO Param'!G$17 - Correlation)*HLOOKUP('CDO Param'!G$12,$C$4:$E$1004,$A170,FALSE) + SQRT(1-Correlation)*K170</f>
        <v>-0.21436953028630179</v>
      </c>
      <c r="W170">
        <f>SQRT(Correlation)*$F170 + SQRT('CDO Param'!H$17 - Correlation)*HLOOKUP('CDO Param'!H$12,$C$4:$E$1004,$A170,FALSE) + SQRT(1-Correlation)*L170</f>
        <v>-0.72505753753025548</v>
      </c>
      <c r="X170">
        <f>SQRT(Correlation)*$F170 + SQRT('CDO Param'!I$17 - Correlation)*HLOOKUP('CDO Param'!I$12,$C$4:$E$1004,$A170,FALSE) + SQRT(1-Correlation)*M170</f>
        <v>-2.6507471196917733</v>
      </c>
      <c r="Y170">
        <f>SQRT(Correlation)*$F170 + SQRT('CDO Param'!J$17 - Correlation)*HLOOKUP('CDO Param'!J$12,$C$4:$E$1004,$A170,FALSE) + SQRT(1-Correlation)*N170</f>
        <v>-1.923080770896727</v>
      </c>
      <c r="Z170">
        <f>SQRT(Correlation)*$F170 + SQRT('CDO Param'!K$17 - Correlation)*HLOOKUP('CDO Param'!K$12,$C$4:$E$1004,$A170,FALSE) + SQRT(1-Correlation)*O170</f>
        <v>0.75488925687130259</v>
      </c>
      <c r="AA170">
        <f>SQRT(Correlation)*$F170 + SQRT('CDO Param'!L$17 - Correlation)*HLOOKUP('CDO Param'!L$12,$C$4:$E$1004,$A170,FALSE) + SQRT(1-Correlation)*P170</f>
        <v>-0.8055833541527968</v>
      </c>
      <c r="AC170" s="3">
        <f>IF(R170&lt;'CDO Param'!C$13,1,0)</f>
        <v>0</v>
      </c>
      <c r="AD170" s="3">
        <f>IF(S170&lt;'CDO Param'!D$13,1,0)</f>
        <v>1</v>
      </c>
      <c r="AE170" s="3">
        <f>IF(T170&lt;'CDO Param'!E$13,1,0)</f>
        <v>1</v>
      </c>
      <c r="AF170" s="3">
        <f>IF(U170&lt;'CDO Param'!F$13,1,0)</f>
        <v>0</v>
      </c>
      <c r="AG170" s="3">
        <f>IF(V170&lt;'CDO Param'!G$13,1,0)</f>
        <v>1</v>
      </c>
      <c r="AH170" s="3">
        <f>IF(W170&lt;'CDO Param'!H$13,1,0)</f>
        <v>0</v>
      </c>
      <c r="AI170" s="3">
        <f>IF(X170&lt;'CDO Param'!I$13,1,0)</f>
        <v>1</v>
      </c>
      <c r="AJ170" s="3">
        <f>IF(Y170&lt;'CDO Param'!J$13,1,0)</f>
        <v>0</v>
      </c>
      <c r="AK170" s="3">
        <f>IF(Z170&lt;'CDO Param'!K$13,1,0)</f>
        <v>0</v>
      </c>
      <c r="AL170" s="3">
        <f>IF(AA170&lt;'CDO Param'!L$13,1,0)</f>
        <v>1</v>
      </c>
      <c r="AN170" s="3">
        <f>AC170*'CDO Param'!C$6*'CDO Param'!C$9</f>
        <v>0</v>
      </c>
      <c r="AO170" s="3">
        <f>AD170*'CDO Param'!D$6*'CDO Param'!D$9</f>
        <v>4050</v>
      </c>
      <c r="AP170" s="3">
        <f>AE170*'CDO Param'!E$6*'CDO Param'!E$9</f>
        <v>4500</v>
      </c>
      <c r="AQ170" s="3">
        <f>AF170*'CDO Param'!F$6*'CDO Param'!F$9</f>
        <v>0</v>
      </c>
      <c r="AR170" s="3">
        <f>AG170*'CDO Param'!G$6*'CDO Param'!G$9</f>
        <v>4500</v>
      </c>
      <c r="AS170" s="3">
        <f>AH170*'CDO Param'!H$6*'CDO Param'!H$9</f>
        <v>0</v>
      </c>
      <c r="AT170" s="3">
        <f>AI170*'CDO Param'!I$6*'CDO Param'!I$9</f>
        <v>3600</v>
      </c>
      <c r="AU170" s="3">
        <f>AJ170*'CDO Param'!J$6*'CDO Param'!J$9</f>
        <v>0</v>
      </c>
      <c r="AV170" s="3">
        <f>AK170*'CDO Param'!K$6*'CDO Param'!K$9</f>
        <v>0</v>
      </c>
      <c r="AW170" s="3">
        <f>AL170*'CDO Param'!L$6*'CDO Param'!L$9</f>
        <v>4500</v>
      </c>
      <c r="AY170" s="2">
        <f t="shared" si="8"/>
        <v>21150</v>
      </c>
      <c r="BI170" s="5">
        <f>AY170/'CDO Param'!$M$6</f>
        <v>0.22031249999999999</v>
      </c>
      <c r="BJ170" s="5">
        <f t="shared" si="9"/>
        <v>0.02</v>
      </c>
      <c r="BK170" s="5">
        <f t="shared" si="10"/>
        <v>1</v>
      </c>
    </row>
    <row r="171" spans="1:63" x14ac:dyDescent="0.2">
      <c r="A171" s="3">
        <v>168</v>
      </c>
      <c r="B171" s="3">
        <v>167</v>
      </c>
      <c r="C171">
        <v>2.90754087473033E-2</v>
      </c>
      <c r="D171">
        <v>-0.40503664422431029</v>
      </c>
      <c r="E171">
        <v>-0.88747810877976008</v>
      </c>
      <c r="F171">
        <v>-0.1938622062880313</v>
      </c>
      <c r="G171">
        <v>0.66120492192567326</v>
      </c>
      <c r="H171">
        <v>2.1783489501103759</v>
      </c>
      <c r="I171">
        <v>-1.2450664144125767</v>
      </c>
      <c r="J171">
        <v>1.0139956430066377</v>
      </c>
      <c r="K171">
        <v>3.2072421163320541</v>
      </c>
      <c r="L171">
        <v>0.64827190726646222</v>
      </c>
      <c r="M171">
        <v>2.8665090212598443</v>
      </c>
      <c r="N171">
        <v>-1.1714678294083569</v>
      </c>
      <c r="O171">
        <v>0.50986045607714914</v>
      </c>
      <c r="P171">
        <v>0.27437863536761142</v>
      </c>
      <c r="R171">
        <f>SQRT(Correlation)*$F171 + SQRT('CDO Param'!C$17 - Correlation)*HLOOKUP('CDO Param'!C$12,$C$4:$E$1004,$A171,FALSE) + SQRT(1-Correlation)*G171</f>
        <v>0.50868862205811005</v>
      </c>
      <c r="S171">
        <f>SQRT(Correlation)*$F171 + SQRT('CDO Param'!D$17 - Correlation)*HLOOKUP('CDO Param'!D$12,$C$4:$E$1004,$A171,FALSE) + SQRT(1-Correlation)*H171</f>
        <v>1.9479778223340154</v>
      </c>
      <c r="T171">
        <f>SQRT(Correlation)*$F171 + SQRT('CDO Param'!E$17 - Correlation)*HLOOKUP('CDO Param'!E$12,$C$4:$E$1004,$A171,FALSE) + SQRT(1-Correlation)*I171</f>
        <v>-1.234785694645119</v>
      </c>
      <c r="U171">
        <f>SQRT(Correlation)*$F171 + SQRT('CDO Param'!F$17 - Correlation)*HLOOKUP('CDO Param'!F$12,$C$4:$E$1004,$A171,FALSE) + SQRT(1-Correlation)*J171</f>
        <v>0.70220998042937932</v>
      </c>
      <c r="V171">
        <f>SQRT(Correlation)*$F171 + SQRT('CDO Param'!G$17 - Correlation)*HLOOKUP('CDO Param'!G$12,$C$4:$E$1004,$A171,FALSE) + SQRT(1-Correlation)*K171</f>
        <v>2.7829062781813931</v>
      </c>
      <c r="W171">
        <f>SQRT(Correlation)*$F171 + SQRT('CDO Param'!H$17 - Correlation)*HLOOKUP('CDO Param'!H$12,$C$4:$E$1004,$A171,FALSE) + SQRT(1-Correlation)*L171</f>
        <v>0.49641928705747407</v>
      </c>
      <c r="X171">
        <f>SQRT(Correlation)*$F171 + SQRT('CDO Param'!I$17 - Correlation)*HLOOKUP('CDO Param'!I$12,$C$4:$E$1004,$A171,FALSE) + SQRT(1-Correlation)*M171</f>
        <v>2.4596584817933307</v>
      </c>
      <c r="Y171">
        <f>SQRT(Correlation)*$F171 + SQRT('CDO Param'!J$17 - Correlation)*HLOOKUP('CDO Param'!J$12,$C$4:$E$1004,$A171,FALSE) + SQRT(1-Correlation)*N171</f>
        <v>-1.1649639462914645</v>
      </c>
      <c r="Z171">
        <f>SQRT(Correlation)*$F171 + SQRT('CDO Param'!K$17 - Correlation)*HLOOKUP('CDO Param'!K$12,$C$4:$E$1004,$A171,FALSE) + SQRT(1-Correlation)*O171</f>
        <v>0.43008411668854107</v>
      </c>
      <c r="AA171">
        <f>SQRT(Correlation)*$F171 + SQRT('CDO Param'!L$17 - Correlation)*HLOOKUP('CDO Param'!L$12,$C$4:$E$1004,$A171,FALSE) + SQRT(1-Correlation)*P171</f>
        <v>0.20668644638687711</v>
      </c>
      <c r="AC171" s="3">
        <f>IF(R171&lt;'CDO Param'!C$13,1,0)</f>
        <v>0</v>
      </c>
      <c r="AD171" s="3">
        <f>IF(S171&lt;'CDO Param'!D$13,1,0)</f>
        <v>0</v>
      </c>
      <c r="AE171" s="3">
        <f>IF(T171&lt;'CDO Param'!E$13,1,0)</f>
        <v>1</v>
      </c>
      <c r="AF171" s="3">
        <f>IF(U171&lt;'CDO Param'!F$13,1,0)</f>
        <v>0</v>
      </c>
      <c r="AG171" s="3">
        <f>IF(V171&lt;'CDO Param'!G$13,1,0)</f>
        <v>0</v>
      </c>
      <c r="AH171" s="3">
        <f>IF(W171&lt;'CDO Param'!H$13,1,0)</f>
        <v>0</v>
      </c>
      <c r="AI171" s="3">
        <f>IF(X171&lt;'CDO Param'!I$13,1,0)</f>
        <v>0</v>
      </c>
      <c r="AJ171" s="3">
        <f>IF(Y171&lt;'CDO Param'!J$13,1,0)</f>
        <v>0</v>
      </c>
      <c r="AK171" s="3">
        <f>IF(Z171&lt;'CDO Param'!K$13,1,0)</f>
        <v>0</v>
      </c>
      <c r="AL171" s="3">
        <f>IF(AA171&lt;'CDO Param'!L$13,1,0)</f>
        <v>0</v>
      </c>
      <c r="AN171" s="3">
        <f>AC171*'CDO Param'!C$6*'CDO Param'!C$9</f>
        <v>0</v>
      </c>
      <c r="AO171" s="3">
        <f>AD171*'CDO Param'!D$6*'CDO Param'!D$9</f>
        <v>0</v>
      </c>
      <c r="AP171" s="3">
        <f>AE171*'CDO Param'!E$6*'CDO Param'!E$9</f>
        <v>4500</v>
      </c>
      <c r="AQ171" s="3">
        <f>AF171*'CDO Param'!F$6*'CDO Param'!F$9</f>
        <v>0</v>
      </c>
      <c r="AR171" s="3">
        <f>AG171*'CDO Param'!G$6*'CDO Param'!G$9</f>
        <v>0</v>
      </c>
      <c r="AS171" s="3">
        <f>AH171*'CDO Param'!H$6*'CDO Param'!H$9</f>
        <v>0</v>
      </c>
      <c r="AT171" s="3">
        <f>AI171*'CDO Param'!I$6*'CDO Param'!I$9</f>
        <v>0</v>
      </c>
      <c r="AU171" s="3">
        <f>AJ171*'CDO Param'!J$6*'CDO Param'!J$9</f>
        <v>0</v>
      </c>
      <c r="AV171" s="3">
        <f>AK171*'CDO Param'!K$6*'CDO Param'!K$9</f>
        <v>0</v>
      </c>
      <c r="AW171" s="3">
        <f>AL171*'CDO Param'!L$6*'CDO Param'!L$9</f>
        <v>0</v>
      </c>
      <c r="AY171" s="2">
        <f t="shared" si="8"/>
        <v>4500</v>
      </c>
      <c r="BI171" s="5">
        <f>AY171/'CDO Param'!$M$6</f>
        <v>4.6875E-2</v>
      </c>
      <c r="BJ171" s="5">
        <f t="shared" si="9"/>
        <v>0</v>
      </c>
      <c r="BK171" s="5">
        <f t="shared" si="10"/>
        <v>0</v>
      </c>
    </row>
    <row r="172" spans="1:63" x14ac:dyDescent="0.2">
      <c r="A172" s="3">
        <v>169</v>
      </c>
      <c r="B172" s="3">
        <v>168</v>
      </c>
      <c r="C172">
        <v>-0.27055989448854234</v>
      </c>
      <c r="D172">
        <v>0.88545903054182418</v>
      </c>
      <c r="E172">
        <v>-1.6400645108660683</v>
      </c>
      <c r="F172">
        <v>-0.56924818636616692</v>
      </c>
      <c r="G172">
        <v>-0.95511040854034945</v>
      </c>
      <c r="H172">
        <v>-0.93194330474943854</v>
      </c>
      <c r="I172">
        <v>0.54157794693310279</v>
      </c>
      <c r="J172">
        <v>0.93259359346120618</v>
      </c>
      <c r="K172">
        <v>-1.1669271771097556</v>
      </c>
      <c r="L172">
        <v>-1.4879697118885815</v>
      </c>
      <c r="M172">
        <v>-0.64822415879461914</v>
      </c>
      <c r="N172">
        <v>-0.63770585256861523</v>
      </c>
      <c r="O172">
        <v>0.30149976737448014</v>
      </c>
      <c r="P172">
        <v>1.0182407095271628</v>
      </c>
      <c r="R172">
        <f>SQRT(Correlation)*$F172 + SQRT('CDO Param'!C$17 - Correlation)*HLOOKUP('CDO Param'!C$12,$C$4:$E$1004,$A172,FALSE) + SQRT(1-Correlation)*G172</f>
        <v>-0.96088655766834385</v>
      </c>
      <c r="S172">
        <f>SQRT(Correlation)*$F172 + SQRT('CDO Param'!D$17 - Correlation)*HLOOKUP('CDO Param'!D$12,$C$4:$E$1004,$A172,FALSE) + SQRT(1-Correlation)*H172</f>
        <v>-0.93890831323770407</v>
      </c>
      <c r="T172">
        <f>SQRT(Correlation)*$F172 + SQRT('CDO Param'!E$17 - Correlation)*HLOOKUP('CDO Param'!E$12,$C$4:$E$1004,$A172,FALSE) + SQRT(1-Correlation)*I172</f>
        <v>0.26219045100775662</v>
      </c>
      <c r="U172">
        <f>SQRT(Correlation)*$F172 + SQRT('CDO Param'!F$17 - Correlation)*HLOOKUP('CDO Param'!F$12,$C$4:$E$1004,$A172,FALSE) + SQRT(1-Correlation)*J172</f>
        <v>0.33799431032370053</v>
      </c>
      <c r="V172">
        <f>SQRT(Correlation)*$F172 + SQRT('CDO Param'!G$17 - Correlation)*HLOOKUP('CDO Param'!G$12,$C$4:$E$1004,$A172,FALSE) + SQRT(1-Correlation)*K172</f>
        <v>-1.6537859786271154</v>
      </c>
      <c r="W172">
        <f>SQRT(Correlation)*$F172 + SQRT('CDO Param'!H$17 - Correlation)*HLOOKUP('CDO Param'!H$12,$C$4:$E$1004,$A172,FALSE) + SQRT(1-Correlation)*L172</f>
        <v>-1.4664012789656438</v>
      </c>
      <c r="X172">
        <f>SQRT(Correlation)*$F172 + SQRT('CDO Param'!I$17 - Correlation)*HLOOKUP('CDO Param'!I$12,$C$4:$E$1004,$A172,FALSE) + SQRT(1-Correlation)*M172</f>
        <v>-1.1617010885031558</v>
      </c>
      <c r="Y172">
        <f>SQRT(Correlation)*$F172 + SQRT('CDO Param'!J$17 - Correlation)*HLOOKUP('CDO Param'!J$12,$C$4:$E$1004,$A172,FALSE) + SQRT(1-Correlation)*N172</f>
        <v>-0.85657639324107404</v>
      </c>
      <c r="Z172">
        <f>SQRT(Correlation)*$F172 + SQRT('CDO Param'!K$17 - Correlation)*HLOOKUP('CDO Param'!K$12,$C$4:$E$1004,$A172,FALSE) + SQRT(1-Correlation)*O172</f>
        <v>3.4432291834119055E-2</v>
      </c>
      <c r="AA172">
        <f>SQRT(Correlation)*$F172 + SQRT('CDO Param'!L$17 - Correlation)*HLOOKUP('CDO Param'!L$12,$C$4:$E$1004,$A172,FALSE) + SQRT(1-Correlation)*P172</f>
        <v>0.7143924526833586</v>
      </c>
      <c r="AC172" s="3">
        <f>IF(R172&lt;'CDO Param'!C$13,1,0)</f>
        <v>0</v>
      </c>
      <c r="AD172" s="3">
        <f>IF(S172&lt;'CDO Param'!D$13,1,0)</f>
        <v>0</v>
      </c>
      <c r="AE172" s="3">
        <f>IF(T172&lt;'CDO Param'!E$13,1,0)</f>
        <v>0</v>
      </c>
      <c r="AF172" s="3">
        <f>IF(U172&lt;'CDO Param'!F$13,1,0)</f>
        <v>0</v>
      </c>
      <c r="AG172" s="3">
        <f>IF(V172&lt;'CDO Param'!G$13,1,0)</f>
        <v>1</v>
      </c>
      <c r="AH172" s="3">
        <f>IF(W172&lt;'CDO Param'!H$13,1,0)</f>
        <v>0</v>
      </c>
      <c r="AI172" s="3">
        <f>IF(X172&lt;'CDO Param'!I$13,1,0)</f>
        <v>0</v>
      </c>
      <c r="AJ172" s="3">
        <f>IF(Y172&lt;'CDO Param'!J$13,1,0)</f>
        <v>0</v>
      </c>
      <c r="AK172" s="3">
        <f>IF(Z172&lt;'CDO Param'!K$13,1,0)</f>
        <v>0</v>
      </c>
      <c r="AL172" s="3">
        <f>IF(AA172&lt;'CDO Param'!L$13,1,0)</f>
        <v>0</v>
      </c>
      <c r="AN172" s="3">
        <f>AC172*'CDO Param'!C$6*'CDO Param'!C$9</f>
        <v>0</v>
      </c>
      <c r="AO172" s="3">
        <f>AD172*'CDO Param'!D$6*'CDO Param'!D$9</f>
        <v>0</v>
      </c>
      <c r="AP172" s="3">
        <f>AE172*'CDO Param'!E$6*'CDO Param'!E$9</f>
        <v>0</v>
      </c>
      <c r="AQ172" s="3">
        <f>AF172*'CDO Param'!F$6*'CDO Param'!F$9</f>
        <v>0</v>
      </c>
      <c r="AR172" s="3">
        <f>AG172*'CDO Param'!G$6*'CDO Param'!G$9</f>
        <v>4500</v>
      </c>
      <c r="AS172" s="3">
        <f>AH172*'CDO Param'!H$6*'CDO Param'!H$9</f>
        <v>0</v>
      </c>
      <c r="AT172" s="3">
        <f>AI172*'CDO Param'!I$6*'CDO Param'!I$9</f>
        <v>0</v>
      </c>
      <c r="AU172" s="3">
        <f>AJ172*'CDO Param'!J$6*'CDO Param'!J$9</f>
        <v>0</v>
      </c>
      <c r="AV172" s="3">
        <f>AK172*'CDO Param'!K$6*'CDO Param'!K$9</f>
        <v>0</v>
      </c>
      <c r="AW172" s="3">
        <f>AL172*'CDO Param'!L$6*'CDO Param'!L$9</f>
        <v>0</v>
      </c>
      <c r="AY172" s="2">
        <f t="shared" si="8"/>
        <v>4500</v>
      </c>
      <c r="BI172" s="5">
        <f>AY172/'CDO Param'!$M$6</f>
        <v>4.6875E-2</v>
      </c>
      <c r="BJ172" s="5">
        <f t="shared" si="9"/>
        <v>0</v>
      </c>
      <c r="BK172" s="5">
        <f t="shared" si="10"/>
        <v>0</v>
      </c>
    </row>
    <row r="173" spans="1:63" x14ac:dyDescent="0.2">
      <c r="A173" s="3">
        <v>170</v>
      </c>
      <c r="B173" s="3">
        <v>169</v>
      </c>
      <c r="C173">
        <v>2.3179927666205913</v>
      </c>
      <c r="D173">
        <v>0.49023356041288935</v>
      </c>
      <c r="E173">
        <v>-6.2694880398339592E-2</v>
      </c>
      <c r="F173">
        <v>-1.0311100595572498</v>
      </c>
      <c r="G173">
        <v>1.8926857592305169</v>
      </c>
      <c r="H173">
        <v>-0.70292571763275191</v>
      </c>
      <c r="I173">
        <v>-0.40083818930725101</v>
      </c>
      <c r="J173">
        <v>-1.0724261301220395</v>
      </c>
      <c r="K173">
        <v>0.33909600460901856</v>
      </c>
      <c r="L173">
        <v>-0.48925130613497458</v>
      </c>
      <c r="M173">
        <v>-0.35576249501900747</v>
      </c>
      <c r="N173">
        <v>-4.6595687308581546E-2</v>
      </c>
      <c r="O173">
        <v>-0.89080913312500343</v>
      </c>
      <c r="P173">
        <v>0.74937361205229536</v>
      </c>
      <c r="R173">
        <f>SQRT(Correlation)*$F173 + SQRT('CDO Param'!C$17 - Correlation)*HLOOKUP('CDO Param'!C$12,$C$4:$E$1004,$A173,FALSE) + SQRT(1-Correlation)*G173</f>
        <v>1.5388232325754052</v>
      </c>
      <c r="S173">
        <f>SQRT(Correlation)*$F173 + SQRT('CDO Param'!D$17 - Correlation)*HLOOKUP('CDO Param'!D$12,$C$4:$E$1004,$A173,FALSE) + SQRT(1-Correlation)*H173</f>
        <v>-0.92359002375300525</v>
      </c>
      <c r="T173">
        <f>SQRT(Correlation)*$F173 + SQRT('CDO Param'!E$17 - Correlation)*HLOOKUP('CDO Param'!E$12,$C$4:$E$1004,$A173,FALSE) + SQRT(1-Correlation)*I173</f>
        <v>-9.3050885935410166E-2</v>
      </c>
      <c r="U173">
        <f>SQRT(Correlation)*$F173 + SQRT('CDO Param'!F$17 - Correlation)*HLOOKUP('CDO Param'!F$12,$C$4:$E$1004,$A173,FALSE) + SQRT(1-Correlation)*J173</f>
        <v>-1.3574773901321942</v>
      </c>
      <c r="V173">
        <f>SQRT(Correlation)*$F173 + SQRT('CDO Param'!G$17 - Correlation)*HLOOKUP('CDO Param'!G$12,$C$4:$E$1004,$A173,FALSE) + SQRT(1-Correlation)*K173</f>
        <v>-1.838991608423246E-2</v>
      </c>
      <c r="W173">
        <f>SQRT(Correlation)*$F173 + SQRT('CDO Param'!H$17 - Correlation)*HLOOKUP('CDO Param'!H$12,$C$4:$E$1004,$A173,FALSE) + SQRT(1-Correlation)*L173</f>
        <v>-0.72088067834429126</v>
      </c>
      <c r="X173">
        <f>SQRT(Correlation)*$F173 + SQRT('CDO Param'!I$17 - Correlation)*HLOOKUP('CDO Param'!I$12,$C$4:$E$1004,$A173,FALSE) + SQRT(1-Correlation)*M173</f>
        <v>-0.67759056918977989</v>
      </c>
      <c r="Y173">
        <f>SQRT(Correlation)*$F173 + SQRT('CDO Param'!J$17 - Correlation)*HLOOKUP('CDO Param'!J$12,$C$4:$E$1004,$A173,FALSE) + SQRT(1-Correlation)*N173</f>
        <v>0.24301305917035329</v>
      </c>
      <c r="Z173">
        <f>SQRT(Correlation)*$F173 + SQRT('CDO Param'!K$17 - Correlation)*HLOOKUP('CDO Param'!K$12,$C$4:$E$1004,$A173,FALSE) + SQRT(1-Correlation)*O173</f>
        <v>-0.55787813686535848</v>
      </c>
      <c r="AA173">
        <f>SQRT(Correlation)*$F173 + SQRT('CDO Param'!L$17 - Correlation)*HLOOKUP('CDO Param'!L$12,$C$4:$E$1004,$A173,FALSE) + SQRT(1-Correlation)*P173</f>
        <v>0.99813583923498672</v>
      </c>
      <c r="AC173" s="3">
        <f>IF(R173&lt;'CDO Param'!C$13,1,0)</f>
        <v>0</v>
      </c>
      <c r="AD173" s="3">
        <f>IF(S173&lt;'CDO Param'!D$13,1,0)</f>
        <v>0</v>
      </c>
      <c r="AE173" s="3">
        <f>IF(T173&lt;'CDO Param'!E$13,1,0)</f>
        <v>0</v>
      </c>
      <c r="AF173" s="3">
        <f>IF(U173&lt;'CDO Param'!F$13,1,0)</f>
        <v>0</v>
      </c>
      <c r="AG173" s="3">
        <f>IF(V173&lt;'CDO Param'!G$13,1,0)</f>
        <v>1</v>
      </c>
      <c r="AH173" s="3">
        <f>IF(W173&lt;'CDO Param'!H$13,1,0)</f>
        <v>0</v>
      </c>
      <c r="AI173" s="3">
        <f>IF(X173&lt;'CDO Param'!I$13,1,0)</f>
        <v>0</v>
      </c>
      <c r="AJ173" s="3">
        <f>IF(Y173&lt;'CDO Param'!J$13,1,0)</f>
        <v>0</v>
      </c>
      <c r="AK173" s="3">
        <f>IF(Z173&lt;'CDO Param'!K$13,1,0)</f>
        <v>0</v>
      </c>
      <c r="AL173" s="3">
        <f>IF(AA173&lt;'CDO Param'!L$13,1,0)</f>
        <v>0</v>
      </c>
      <c r="AN173" s="3">
        <f>AC173*'CDO Param'!C$6*'CDO Param'!C$9</f>
        <v>0</v>
      </c>
      <c r="AO173" s="3">
        <f>AD173*'CDO Param'!D$6*'CDO Param'!D$9</f>
        <v>0</v>
      </c>
      <c r="AP173" s="3">
        <f>AE173*'CDO Param'!E$6*'CDO Param'!E$9</f>
        <v>0</v>
      </c>
      <c r="AQ173" s="3">
        <f>AF173*'CDO Param'!F$6*'CDO Param'!F$9</f>
        <v>0</v>
      </c>
      <c r="AR173" s="3">
        <f>AG173*'CDO Param'!G$6*'CDO Param'!G$9</f>
        <v>4500</v>
      </c>
      <c r="AS173" s="3">
        <f>AH173*'CDO Param'!H$6*'CDO Param'!H$9</f>
        <v>0</v>
      </c>
      <c r="AT173" s="3">
        <f>AI173*'CDO Param'!I$6*'CDO Param'!I$9</f>
        <v>0</v>
      </c>
      <c r="AU173" s="3">
        <f>AJ173*'CDO Param'!J$6*'CDO Param'!J$9</f>
        <v>0</v>
      </c>
      <c r="AV173" s="3">
        <f>AK173*'CDO Param'!K$6*'CDO Param'!K$9</f>
        <v>0</v>
      </c>
      <c r="AW173" s="3">
        <f>AL173*'CDO Param'!L$6*'CDO Param'!L$9</f>
        <v>0</v>
      </c>
      <c r="AY173" s="2">
        <f t="shared" si="8"/>
        <v>4500</v>
      </c>
      <c r="BI173" s="5">
        <f>AY173/'CDO Param'!$M$6</f>
        <v>4.6875E-2</v>
      </c>
      <c r="BJ173" s="5">
        <f t="shared" si="9"/>
        <v>0</v>
      </c>
      <c r="BK173" s="5">
        <f t="shared" si="10"/>
        <v>0</v>
      </c>
    </row>
    <row r="174" spans="1:63" x14ac:dyDescent="0.2">
      <c r="A174" s="3">
        <v>171</v>
      </c>
      <c r="B174" s="3">
        <v>170</v>
      </c>
      <c r="C174">
        <v>1.3029170986555982</v>
      </c>
      <c r="D174">
        <v>-0.23869347387517337</v>
      </c>
      <c r="E174">
        <v>-1.1563429325178731</v>
      </c>
      <c r="F174">
        <v>-0.10476242096046917</v>
      </c>
      <c r="G174">
        <v>-0.38112375477794558</v>
      </c>
      <c r="H174">
        <v>0.2395188403170323</v>
      </c>
      <c r="I174">
        <v>-0.66566599343786947</v>
      </c>
      <c r="J174">
        <v>-2.1642517822328955</v>
      </c>
      <c r="K174">
        <v>1.0133726391359232</v>
      </c>
      <c r="L174">
        <v>5.1272763812448829E-3</v>
      </c>
      <c r="M174">
        <v>1.1500014807097614</v>
      </c>
      <c r="N174">
        <v>1.3923181541031227</v>
      </c>
      <c r="O174">
        <v>-0.56890485211624764</v>
      </c>
      <c r="P174">
        <v>-1.1349015949235763</v>
      </c>
      <c r="R174">
        <f>SQRT(Correlation)*$F174 + SQRT('CDO Param'!C$17 - Correlation)*HLOOKUP('CDO Param'!C$12,$C$4:$E$1004,$A174,FALSE) + SQRT(1-Correlation)*G174</f>
        <v>-0.42845088179140323</v>
      </c>
      <c r="S174">
        <f>SQRT(Correlation)*$F174 + SQRT('CDO Param'!D$17 - Correlation)*HLOOKUP('CDO Param'!D$12,$C$4:$E$1004,$A174,FALSE) + SQRT(1-Correlation)*H174</f>
        <v>0.16034238223393002</v>
      </c>
      <c r="T174">
        <f>SQRT(Correlation)*$F174 + SQRT('CDO Param'!E$17 - Correlation)*HLOOKUP('CDO Param'!E$12,$C$4:$E$1004,$A174,FALSE) + SQRT(1-Correlation)*I174</f>
        <v>-0.31991553419990215</v>
      </c>
      <c r="U174">
        <f>SQRT(Correlation)*$F174 + SQRT('CDO Param'!F$17 - Correlation)*HLOOKUP('CDO Param'!F$12,$C$4:$E$1004,$A174,FALSE) + SQRT(1-Correlation)*J174</f>
        <v>-2.344884445164392</v>
      </c>
      <c r="V174">
        <f>SQRT(Correlation)*$F174 + SQRT('CDO Param'!G$17 - Correlation)*HLOOKUP('CDO Param'!G$12,$C$4:$E$1004,$A174,FALSE) + SQRT(1-Correlation)*K174</f>
        <v>0.66967477086563443</v>
      </c>
      <c r="W174">
        <f>SQRT(Correlation)*$F174 + SQRT('CDO Param'!H$17 - Correlation)*HLOOKUP('CDO Param'!H$12,$C$4:$E$1004,$A174,FALSE) + SQRT(1-Correlation)*L174</f>
        <v>-6.2020979675890646E-2</v>
      </c>
      <c r="X174">
        <f>SQRT(Correlation)*$F174 + SQRT('CDO Param'!I$17 - Correlation)*HLOOKUP('CDO Param'!I$12,$C$4:$E$1004,$A174,FALSE) + SQRT(1-Correlation)*M174</f>
        <v>0.79929227089872446</v>
      </c>
      <c r="Y174">
        <f>SQRT(Correlation)*$F174 + SQRT('CDO Param'!J$17 - Correlation)*HLOOKUP('CDO Param'!J$12,$C$4:$E$1004,$A174,FALSE) + SQRT(1-Correlation)*N174</f>
        <v>1.6324596542249614</v>
      </c>
      <c r="Z174">
        <f>SQRT(Correlation)*$F174 + SQRT('CDO Param'!K$17 - Correlation)*HLOOKUP('CDO Param'!K$12,$C$4:$E$1004,$A174,FALSE) + SQRT(1-Correlation)*O174</f>
        <v>-0.22811985552777414</v>
      </c>
      <c r="AA174">
        <f>SQRT(Correlation)*$F174 + SQRT('CDO Param'!L$17 - Correlation)*HLOOKUP('CDO Param'!L$12,$C$4:$E$1004,$A174,FALSE) + SQRT(1-Correlation)*P174</f>
        <v>-0.76507151218007907</v>
      </c>
      <c r="AC174" s="3">
        <f>IF(R174&lt;'CDO Param'!C$13,1,0)</f>
        <v>0</v>
      </c>
      <c r="AD174" s="3">
        <f>IF(S174&lt;'CDO Param'!D$13,1,0)</f>
        <v>0</v>
      </c>
      <c r="AE174" s="3">
        <f>IF(T174&lt;'CDO Param'!E$13,1,0)</f>
        <v>0</v>
      </c>
      <c r="AF174" s="3">
        <f>IF(U174&lt;'CDO Param'!F$13,1,0)</f>
        <v>1</v>
      </c>
      <c r="AG174" s="3">
        <f>IF(V174&lt;'CDO Param'!G$13,1,0)</f>
        <v>0</v>
      </c>
      <c r="AH174" s="3">
        <f>IF(W174&lt;'CDO Param'!H$13,1,0)</f>
        <v>0</v>
      </c>
      <c r="AI174" s="3">
        <f>IF(X174&lt;'CDO Param'!I$13,1,0)</f>
        <v>0</v>
      </c>
      <c r="AJ174" s="3">
        <f>IF(Y174&lt;'CDO Param'!J$13,1,0)</f>
        <v>0</v>
      </c>
      <c r="AK174" s="3">
        <f>IF(Z174&lt;'CDO Param'!K$13,1,0)</f>
        <v>0</v>
      </c>
      <c r="AL174" s="3">
        <f>IF(AA174&lt;'CDO Param'!L$13,1,0)</f>
        <v>1</v>
      </c>
      <c r="AN174" s="3">
        <f>AC174*'CDO Param'!C$6*'CDO Param'!C$9</f>
        <v>0</v>
      </c>
      <c r="AO174" s="3">
        <f>AD174*'CDO Param'!D$6*'CDO Param'!D$9</f>
        <v>0</v>
      </c>
      <c r="AP174" s="3">
        <f>AE174*'CDO Param'!E$6*'CDO Param'!E$9</f>
        <v>0</v>
      </c>
      <c r="AQ174" s="3">
        <f>AF174*'CDO Param'!F$6*'CDO Param'!F$9</f>
        <v>4500</v>
      </c>
      <c r="AR174" s="3">
        <f>AG174*'CDO Param'!G$6*'CDO Param'!G$9</f>
        <v>0</v>
      </c>
      <c r="AS174" s="3">
        <f>AH174*'CDO Param'!H$6*'CDO Param'!H$9</f>
        <v>0</v>
      </c>
      <c r="AT174" s="3">
        <f>AI174*'CDO Param'!I$6*'CDO Param'!I$9</f>
        <v>0</v>
      </c>
      <c r="AU174" s="3">
        <f>AJ174*'CDO Param'!J$6*'CDO Param'!J$9</f>
        <v>0</v>
      </c>
      <c r="AV174" s="3">
        <f>AK174*'CDO Param'!K$6*'CDO Param'!K$9</f>
        <v>0</v>
      </c>
      <c r="AW174" s="3">
        <f>AL174*'CDO Param'!L$6*'CDO Param'!L$9</f>
        <v>4500</v>
      </c>
      <c r="AY174" s="2">
        <f t="shared" si="8"/>
        <v>9000</v>
      </c>
      <c r="BI174" s="5">
        <f>AY174/'CDO Param'!$M$6</f>
        <v>9.375E-2</v>
      </c>
      <c r="BJ174" s="5">
        <f t="shared" si="9"/>
        <v>0.02</v>
      </c>
      <c r="BK174" s="5">
        <f t="shared" si="10"/>
        <v>1</v>
      </c>
    </row>
    <row r="175" spans="1:63" x14ac:dyDescent="0.2">
      <c r="A175" s="3">
        <v>172</v>
      </c>
      <c r="B175" s="3">
        <v>171</v>
      </c>
      <c r="C175">
        <v>0.83157146946177818</v>
      </c>
      <c r="D175">
        <v>-0.80958443504641764</v>
      </c>
      <c r="E175">
        <v>-0.968093445408158</v>
      </c>
      <c r="F175">
        <v>-1.2005875760223716</v>
      </c>
      <c r="G175">
        <v>-1.5756995708215982</v>
      </c>
      <c r="H175">
        <v>-0.85307647168519907</v>
      </c>
      <c r="I175">
        <v>0.70080886871437542</v>
      </c>
      <c r="J175">
        <v>0.15616251403116621</v>
      </c>
      <c r="K175">
        <v>-0.43443151298561133</v>
      </c>
      <c r="L175">
        <v>0.56272938309120946</v>
      </c>
      <c r="M175">
        <v>0.23248730940395035</v>
      </c>
      <c r="N175">
        <v>-0.25557369554007892</v>
      </c>
      <c r="O175">
        <v>-0.3962998107454041</v>
      </c>
      <c r="P175">
        <v>-0.68676399678224698</v>
      </c>
      <c r="R175">
        <f>SQRT(Correlation)*$F175 + SQRT('CDO Param'!C$17 - Correlation)*HLOOKUP('CDO Param'!C$12,$C$4:$E$1004,$A175,FALSE) + SQRT(1-Correlation)*G175</f>
        <v>-1.9889915214498184</v>
      </c>
      <c r="S175">
        <f>SQRT(Correlation)*$F175 + SQRT('CDO Param'!D$17 - Correlation)*HLOOKUP('CDO Param'!D$12,$C$4:$E$1004,$A175,FALSE) + SQRT(1-Correlation)*H175</f>
        <v>-1.3034510565136159</v>
      </c>
      <c r="T175">
        <f>SQRT(Correlation)*$F175 + SQRT('CDO Param'!E$17 - Correlation)*HLOOKUP('CDO Param'!E$12,$C$4:$E$1004,$A175,FALSE) + SQRT(1-Correlation)*I175</f>
        <v>0.50519967235911878</v>
      </c>
      <c r="U175">
        <f>SQRT(Correlation)*$F175 + SQRT('CDO Param'!F$17 - Correlation)*HLOOKUP('CDO Param'!F$12,$C$4:$E$1004,$A175,FALSE) + SQRT(1-Correlation)*J175</f>
        <v>-0.44798263348064105</v>
      </c>
      <c r="V175">
        <f>SQRT(Correlation)*$F175 + SQRT('CDO Param'!G$17 - Correlation)*HLOOKUP('CDO Param'!G$12,$C$4:$E$1004,$A175,FALSE) + SQRT(1-Correlation)*K175</f>
        <v>-1.0082693228398518</v>
      </c>
      <c r="W175">
        <f>SQRT(Correlation)*$F175 + SQRT('CDO Param'!H$17 - Correlation)*HLOOKUP('CDO Param'!H$12,$C$4:$E$1004,$A175,FALSE) + SQRT(1-Correlation)*L175</f>
        <v>3.9700311194894145E-2</v>
      </c>
      <c r="X175">
        <f>SQRT(Correlation)*$F175 + SQRT('CDO Param'!I$17 - Correlation)*HLOOKUP('CDO Param'!I$12,$C$4:$E$1004,$A175,FALSE) + SQRT(1-Correlation)*M175</f>
        <v>-0.37557457488335755</v>
      </c>
      <c r="Y175">
        <f>SQRT(Correlation)*$F175 + SQRT('CDO Param'!J$17 - Correlation)*HLOOKUP('CDO Param'!J$12,$C$4:$E$1004,$A175,FALSE) + SQRT(1-Correlation)*N175</f>
        <v>-0.4021044928958043</v>
      </c>
      <c r="Z175">
        <f>SQRT(Correlation)*$F175 + SQRT('CDO Param'!K$17 - Correlation)*HLOOKUP('CDO Param'!K$12,$C$4:$E$1004,$A175,FALSE) + SQRT(1-Correlation)*O175</f>
        <v>-0.53560900799062883</v>
      </c>
      <c r="AA175">
        <f>SQRT(Correlation)*$F175 + SQRT('CDO Param'!L$17 - Correlation)*HLOOKUP('CDO Param'!L$12,$C$4:$E$1004,$A175,FALSE) + SQRT(1-Correlation)*P175</f>
        <v>-0.81116752996561892</v>
      </c>
      <c r="AC175" s="3">
        <f>IF(R175&lt;'CDO Param'!C$13,1,0)</f>
        <v>0</v>
      </c>
      <c r="AD175" s="3">
        <f>IF(S175&lt;'CDO Param'!D$13,1,0)</f>
        <v>0</v>
      </c>
      <c r="AE175" s="3">
        <f>IF(T175&lt;'CDO Param'!E$13,1,0)</f>
        <v>0</v>
      </c>
      <c r="AF175" s="3">
        <f>IF(U175&lt;'CDO Param'!F$13,1,0)</f>
        <v>0</v>
      </c>
      <c r="AG175" s="3">
        <f>IF(V175&lt;'CDO Param'!G$13,1,0)</f>
        <v>1</v>
      </c>
      <c r="AH175" s="3">
        <f>IF(W175&lt;'CDO Param'!H$13,1,0)</f>
        <v>0</v>
      </c>
      <c r="AI175" s="3">
        <f>IF(X175&lt;'CDO Param'!I$13,1,0)</f>
        <v>0</v>
      </c>
      <c r="AJ175" s="3">
        <f>IF(Y175&lt;'CDO Param'!J$13,1,0)</f>
        <v>0</v>
      </c>
      <c r="AK175" s="3">
        <f>IF(Z175&lt;'CDO Param'!K$13,1,0)</f>
        <v>0</v>
      </c>
      <c r="AL175" s="3">
        <f>IF(AA175&lt;'CDO Param'!L$13,1,0)</f>
        <v>1</v>
      </c>
      <c r="AN175" s="3">
        <f>AC175*'CDO Param'!C$6*'CDO Param'!C$9</f>
        <v>0</v>
      </c>
      <c r="AO175" s="3">
        <f>AD175*'CDO Param'!D$6*'CDO Param'!D$9</f>
        <v>0</v>
      </c>
      <c r="AP175" s="3">
        <f>AE175*'CDO Param'!E$6*'CDO Param'!E$9</f>
        <v>0</v>
      </c>
      <c r="AQ175" s="3">
        <f>AF175*'CDO Param'!F$6*'CDO Param'!F$9</f>
        <v>0</v>
      </c>
      <c r="AR175" s="3">
        <f>AG175*'CDO Param'!G$6*'CDO Param'!G$9</f>
        <v>4500</v>
      </c>
      <c r="AS175" s="3">
        <f>AH175*'CDO Param'!H$6*'CDO Param'!H$9</f>
        <v>0</v>
      </c>
      <c r="AT175" s="3">
        <f>AI175*'CDO Param'!I$6*'CDO Param'!I$9</f>
        <v>0</v>
      </c>
      <c r="AU175" s="3">
        <f>AJ175*'CDO Param'!J$6*'CDO Param'!J$9</f>
        <v>0</v>
      </c>
      <c r="AV175" s="3">
        <f>AK175*'CDO Param'!K$6*'CDO Param'!K$9</f>
        <v>0</v>
      </c>
      <c r="AW175" s="3">
        <f>AL175*'CDO Param'!L$6*'CDO Param'!L$9</f>
        <v>4500</v>
      </c>
      <c r="AY175" s="2">
        <f t="shared" si="8"/>
        <v>9000</v>
      </c>
      <c r="BI175" s="5">
        <f>AY175/'CDO Param'!$M$6</f>
        <v>9.375E-2</v>
      </c>
      <c r="BJ175" s="5">
        <f t="shared" si="9"/>
        <v>0.02</v>
      </c>
      <c r="BK175" s="5">
        <f t="shared" si="10"/>
        <v>1</v>
      </c>
    </row>
    <row r="176" spans="1:63" x14ac:dyDescent="0.2">
      <c r="A176" s="3">
        <v>173</v>
      </c>
      <c r="B176" s="3">
        <v>172</v>
      </c>
      <c r="C176">
        <v>-9.470795703236945E-2</v>
      </c>
      <c r="D176">
        <v>-0.40828126657288522</v>
      </c>
      <c r="E176">
        <v>-0.99392082120175473</v>
      </c>
      <c r="F176">
        <v>-0.19310505194880534</v>
      </c>
      <c r="G176">
        <v>0.6099230631662067</v>
      </c>
      <c r="H176">
        <v>-1.7374441085848957</v>
      </c>
      <c r="I176">
        <v>0.47710045691928826</v>
      </c>
      <c r="J176">
        <v>-1.0660210136848036</v>
      </c>
      <c r="K176">
        <v>1.1871088645420969</v>
      </c>
      <c r="L176">
        <v>0.31681111067882739</v>
      </c>
      <c r="M176">
        <v>0.57220063354179729</v>
      </c>
      <c r="N176">
        <v>0.39039264265738893</v>
      </c>
      <c r="O176">
        <v>-1.3081353245070204</v>
      </c>
      <c r="P176">
        <v>0.29430111680994742</v>
      </c>
      <c r="R176">
        <f>SQRT(Correlation)*$F176 + SQRT('CDO Param'!C$17 - Correlation)*HLOOKUP('CDO Param'!C$12,$C$4:$E$1004,$A176,FALSE) + SQRT(1-Correlation)*G176</f>
        <v>0.45981895349222873</v>
      </c>
      <c r="S176">
        <f>SQRT(Correlation)*$F176 + SQRT('CDO Param'!D$17 - Correlation)*HLOOKUP('CDO Param'!D$12,$C$4:$E$1004,$A176,FALSE) + SQRT(1-Correlation)*H176</f>
        <v>-1.7670890767401137</v>
      </c>
      <c r="T176">
        <f>SQRT(Correlation)*$F176 + SQRT('CDO Param'!E$17 - Correlation)*HLOOKUP('CDO Param'!E$12,$C$4:$E$1004,$A176,FALSE) + SQRT(1-Correlation)*I176</f>
        <v>0.36649468563859727</v>
      </c>
      <c r="U176">
        <f>SQRT(Correlation)*$F176 + SQRT('CDO Param'!F$17 - Correlation)*HLOOKUP('CDO Param'!F$12,$C$4:$E$1004,$A176,FALSE) + SQRT(1-Correlation)*J176</f>
        <v>-1.2946289622839411</v>
      </c>
      <c r="V176">
        <f>SQRT(Correlation)*$F176 + SQRT('CDO Param'!G$17 - Correlation)*HLOOKUP('CDO Param'!G$12,$C$4:$E$1004,$A176,FALSE) + SQRT(1-Correlation)*K176</f>
        <v>0.84287772152850726</v>
      </c>
      <c r="W176">
        <f>SQRT(Correlation)*$F176 + SQRT('CDO Param'!H$17 - Correlation)*HLOOKUP('CDO Param'!H$12,$C$4:$E$1004,$A176,FALSE) + SQRT(1-Correlation)*L176</f>
        <v>0.18174853970847626</v>
      </c>
      <c r="X176">
        <f>SQRT(Correlation)*$F176 + SQRT('CDO Param'!I$17 - Correlation)*HLOOKUP('CDO Param'!I$12,$C$4:$E$1004,$A176,FALSE) + SQRT(1-Correlation)*M176</f>
        <v>0.25952455294473581</v>
      </c>
      <c r="Y176">
        <f>SQRT(Correlation)*$F176 + SQRT('CDO Param'!J$17 - Correlation)*HLOOKUP('CDO Param'!J$12,$C$4:$E$1004,$A176,FALSE) + SQRT(1-Correlation)*N176</f>
        <v>0.28423643043786723</v>
      </c>
      <c r="Z176">
        <f>SQRT(Correlation)*$F176 + SQRT('CDO Param'!K$17 - Correlation)*HLOOKUP('CDO Param'!K$12,$C$4:$E$1004,$A176,FALSE) + SQRT(1-Correlation)*O176</f>
        <v>-1.3271286832826994</v>
      </c>
      <c r="AA176">
        <f>SQRT(Correlation)*$F176 + SQRT('CDO Param'!L$17 - Correlation)*HLOOKUP('CDO Param'!L$12,$C$4:$E$1004,$A176,FALSE) + SQRT(1-Correlation)*P176</f>
        <v>0.19307600478221026</v>
      </c>
      <c r="AC176" s="3">
        <f>IF(R176&lt;'CDO Param'!C$13,1,0)</f>
        <v>0</v>
      </c>
      <c r="AD176" s="3">
        <f>IF(S176&lt;'CDO Param'!D$13,1,0)</f>
        <v>0</v>
      </c>
      <c r="AE176" s="3">
        <f>IF(T176&lt;'CDO Param'!E$13,1,0)</f>
        <v>0</v>
      </c>
      <c r="AF176" s="3">
        <f>IF(U176&lt;'CDO Param'!F$13,1,0)</f>
        <v>0</v>
      </c>
      <c r="AG176" s="3">
        <f>IF(V176&lt;'CDO Param'!G$13,1,0)</f>
        <v>0</v>
      </c>
      <c r="AH176" s="3">
        <f>IF(W176&lt;'CDO Param'!H$13,1,0)</f>
        <v>0</v>
      </c>
      <c r="AI176" s="3">
        <f>IF(X176&lt;'CDO Param'!I$13,1,0)</f>
        <v>0</v>
      </c>
      <c r="AJ176" s="3">
        <f>IF(Y176&lt;'CDO Param'!J$13,1,0)</f>
        <v>0</v>
      </c>
      <c r="AK176" s="3">
        <f>IF(Z176&lt;'CDO Param'!K$13,1,0)</f>
        <v>0</v>
      </c>
      <c r="AL176" s="3">
        <f>IF(AA176&lt;'CDO Param'!L$13,1,0)</f>
        <v>0</v>
      </c>
      <c r="AN176" s="3">
        <f>AC176*'CDO Param'!C$6*'CDO Param'!C$9</f>
        <v>0</v>
      </c>
      <c r="AO176" s="3">
        <f>AD176*'CDO Param'!D$6*'CDO Param'!D$9</f>
        <v>0</v>
      </c>
      <c r="AP176" s="3">
        <f>AE176*'CDO Param'!E$6*'CDO Param'!E$9</f>
        <v>0</v>
      </c>
      <c r="AQ176" s="3">
        <f>AF176*'CDO Param'!F$6*'CDO Param'!F$9</f>
        <v>0</v>
      </c>
      <c r="AR176" s="3">
        <f>AG176*'CDO Param'!G$6*'CDO Param'!G$9</f>
        <v>0</v>
      </c>
      <c r="AS176" s="3">
        <f>AH176*'CDO Param'!H$6*'CDO Param'!H$9</f>
        <v>0</v>
      </c>
      <c r="AT176" s="3">
        <f>AI176*'CDO Param'!I$6*'CDO Param'!I$9</f>
        <v>0</v>
      </c>
      <c r="AU176" s="3">
        <f>AJ176*'CDO Param'!J$6*'CDO Param'!J$9</f>
        <v>0</v>
      </c>
      <c r="AV176" s="3">
        <f>AK176*'CDO Param'!K$6*'CDO Param'!K$9</f>
        <v>0</v>
      </c>
      <c r="AW176" s="3">
        <f>AL176*'CDO Param'!L$6*'CDO Param'!L$9</f>
        <v>0</v>
      </c>
      <c r="AY176" s="2">
        <f t="shared" si="8"/>
        <v>0</v>
      </c>
      <c r="BI176" s="5">
        <f>AY176/'CDO Param'!$M$6</f>
        <v>0</v>
      </c>
      <c r="BJ176" s="5">
        <f t="shared" si="9"/>
        <v>0</v>
      </c>
      <c r="BK176" s="5">
        <f t="shared" si="10"/>
        <v>0</v>
      </c>
    </row>
    <row r="177" spans="1:63" x14ac:dyDescent="0.2">
      <c r="A177" s="3">
        <v>174</v>
      </c>
      <c r="B177" s="3">
        <v>173</v>
      </c>
      <c r="C177">
        <v>0.44313310354482383</v>
      </c>
      <c r="D177">
        <v>-0.46598188419011422</v>
      </c>
      <c r="E177">
        <v>0.16841227079567034</v>
      </c>
      <c r="F177">
        <v>-0.60924548961338587</v>
      </c>
      <c r="G177">
        <v>0.6267578100960236</v>
      </c>
      <c r="H177">
        <v>-0.59590547607513145</v>
      </c>
      <c r="I177">
        <v>-0.43211912270635366</v>
      </c>
      <c r="J177">
        <v>0.94859842647565529</v>
      </c>
      <c r="K177">
        <v>-1.4837041817372665</v>
      </c>
      <c r="L177">
        <v>0.62643721321364865</v>
      </c>
      <c r="M177">
        <v>1.4350689525599591E-2</v>
      </c>
      <c r="N177">
        <v>0.58203340813633986</v>
      </c>
      <c r="O177">
        <v>-9.2879872681805864E-2</v>
      </c>
      <c r="P177">
        <v>0.34475306165404618</v>
      </c>
      <c r="R177">
        <f>SQRT(Correlation)*$F177 + SQRT('CDO Param'!C$17 - Correlation)*HLOOKUP('CDO Param'!C$12,$C$4:$E$1004,$A177,FALSE) + SQRT(1-Correlation)*G177</f>
        <v>0.33603453618035478</v>
      </c>
      <c r="S177">
        <f>SQRT(Correlation)*$F177 + SQRT('CDO Param'!D$17 - Correlation)*HLOOKUP('CDO Param'!D$12,$C$4:$E$1004,$A177,FALSE) + SQRT(1-Correlation)*H177</f>
        <v>-0.82388570254977567</v>
      </c>
      <c r="T177">
        <f>SQRT(Correlation)*$F177 + SQRT('CDO Param'!E$17 - Correlation)*HLOOKUP('CDO Param'!E$12,$C$4:$E$1004,$A177,FALSE) + SQRT(1-Correlation)*I177</f>
        <v>-0.4853625356480501</v>
      </c>
      <c r="U177">
        <f>SQRT(Correlation)*$F177 + SQRT('CDO Param'!F$17 - Correlation)*HLOOKUP('CDO Param'!F$12,$C$4:$E$1004,$A177,FALSE) + SQRT(1-Correlation)*J177</f>
        <v>0.74491727219259884</v>
      </c>
      <c r="V177">
        <f>SQRT(Correlation)*$F177 + SQRT('CDO Param'!G$17 - Correlation)*HLOOKUP('CDO Param'!G$12,$C$4:$E$1004,$A177,FALSE) + SQRT(1-Correlation)*K177</f>
        <v>-1.5625675880237022</v>
      </c>
      <c r="W177">
        <f>SQRT(Correlation)*$F177 + SQRT('CDO Param'!H$17 - Correlation)*HLOOKUP('CDO Param'!H$12,$C$4:$E$1004,$A177,FALSE) + SQRT(1-Correlation)*L177</f>
        <v>0.33573039127263865</v>
      </c>
      <c r="X177">
        <f>SQRT(Correlation)*$F177 + SQRT('CDO Param'!I$17 - Correlation)*HLOOKUP('CDO Param'!I$12,$C$4:$E$1004,$A177,FALSE) + SQRT(1-Correlation)*M177</f>
        <v>-0.14138795209340876</v>
      </c>
      <c r="Y177">
        <f>SQRT(Correlation)*$F177 + SQRT('CDO Param'!J$17 - Correlation)*HLOOKUP('CDO Param'!J$12,$C$4:$E$1004,$A177,FALSE) + SQRT(1-Correlation)*N177</f>
        <v>0.47674703203807178</v>
      </c>
      <c r="Z177">
        <f>SQRT(Correlation)*$F177 + SQRT('CDO Param'!K$17 - Correlation)*HLOOKUP('CDO Param'!K$12,$C$4:$E$1004,$A177,FALSE) + SQRT(1-Correlation)*O177</f>
        <v>-0.16353192510657921</v>
      </c>
      <c r="AA177">
        <f>SQRT(Correlation)*$F177 + SQRT('CDO Param'!L$17 - Correlation)*HLOOKUP('CDO Param'!L$12,$C$4:$E$1004,$A177,FALSE) + SQRT(1-Correlation)*P177</f>
        <v>0.25164313037468089</v>
      </c>
      <c r="AC177" s="3">
        <f>IF(R177&lt;'CDO Param'!C$13,1,0)</f>
        <v>0</v>
      </c>
      <c r="AD177" s="3">
        <f>IF(S177&lt;'CDO Param'!D$13,1,0)</f>
        <v>0</v>
      </c>
      <c r="AE177" s="3">
        <f>IF(T177&lt;'CDO Param'!E$13,1,0)</f>
        <v>0</v>
      </c>
      <c r="AF177" s="3">
        <f>IF(U177&lt;'CDO Param'!F$13,1,0)</f>
        <v>0</v>
      </c>
      <c r="AG177" s="3">
        <f>IF(V177&lt;'CDO Param'!G$13,1,0)</f>
        <v>1</v>
      </c>
      <c r="AH177" s="3">
        <f>IF(W177&lt;'CDO Param'!H$13,1,0)</f>
        <v>0</v>
      </c>
      <c r="AI177" s="3">
        <f>IF(X177&lt;'CDO Param'!I$13,1,0)</f>
        <v>0</v>
      </c>
      <c r="AJ177" s="3">
        <f>IF(Y177&lt;'CDO Param'!J$13,1,0)</f>
        <v>0</v>
      </c>
      <c r="AK177" s="3">
        <f>IF(Z177&lt;'CDO Param'!K$13,1,0)</f>
        <v>0</v>
      </c>
      <c r="AL177" s="3">
        <f>IF(AA177&lt;'CDO Param'!L$13,1,0)</f>
        <v>0</v>
      </c>
      <c r="AN177" s="3">
        <f>AC177*'CDO Param'!C$6*'CDO Param'!C$9</f>
        <v>0</v>
      </c>
      <c r="AO177" s="3">
        <f>AD177*'CDO Param'!D$6*'CDO Param'!D$9</f>
        <v>0</v>
      </c>
      <c r="AP177" s="3">
        <f>AE177*'CDO Param'!E$6*'CDO Param'!E$9</f>
        <v>0</v>
      </c>
      <c r="AQ177" s="3">
        <f>AF177*'CDO Param'!F$6*'CDO Param'!F$9</f>
        <v>0</v>
      </c>
      <c r="AR177" s="3">
        <f>AG177*'CDO Param'!G$6*'CDO Param'!G$9</f>
        <v>4500</v>
      </c>
      <c r="AS177" s="3">
        <f>AH177*'CDO Param'!H$6*'CDO Param'!H$9</f>
        <v>0</v>
      </c>
      <c r="AT177" s="3">
        <f>AI177*'CDO Param'!I$6*'CDO Param'!I$9</f>
        <v>0</v>
      </c>
      <c r="AU177" s="3">
        <f>AJ177*'CDO Param'!J$6*'CDO Param'!J$9</f>
        <v>0</v>
      </c>
      <c r="AV177" s="3">
        <f>AK177*'CDO Param'!K$6*'CDO Param'!K$9</f>
        <v>0</v>
      </c>
      <c r="AW177" s="3">
        <f>AL177*'CDO Param'!L$6*'CDO Param'!L$9</f>
        <v>0</v>
      </c>
      <c r="AY177" s="2">
        <f t="shared" si="8"/>
        <v>4500</v>
      </c>
      <c r="BI177" s="5">
        <f>AY177/'CDO Param'!$M$6</f>
        <v>4.6875E-2</v>
      </c>
      <c r="BJ177" s="5">
        <f t="shared" si="9"/>
        <v>0</v>
      </c>
      <c r="BK177" s="5">
        <f t="shared" si="10"/>
        <v>0</v>
      </c>
    </row>
    <row r="178" spans="1:63" x14ac:dyDescent="0.2">
      <c r="A178" s="3">
        <v>175</v>
      </c>
      <c r="B178" s="3">
        <v>174</v>
      </c>
      <c r="C178">
        <v>-1.3558019418269396</v>
      </c>
      <c r="D178">
        <v>-0.27520400180947036</v>
      </c>
      <c r="E178">
        <v>-0.56629687605891377</v>
      </c>
      <c r="F178">
        <v>2.0648803911171854</v>
      </c>
      <c r="G178">
        <v>0.89645027401275001</v>
      </c>
      <c r="H178">
        <v>0.25749955057108309</v>
      </c>
      <c r="I178">
        <v>-1.0400344763183966</v>
      </c>
      <c r="J178">
        <v>1.7820411812863313</v>
      </c>
      <c r="K178">
        <v>1.3001135812373832</v>
      </c>
      <c r="L178">
        <v>-0.25455733521084767</v>
      </c>
      <c r="M178">
        <v>1.5840305422898382</v>
      </c>
      <c r="N178">
        <v>0.99128328656661324</v>
      </c>
      <c r="O178">
        <v>1.1808651834144257</v>
      </c>
      <c r="P178">
        <v>1.0493749869056046</v>
      </c>
      <c r="R178">
        <f>SQRT(Correlation)*$F178 + SQRT('CDO Param'!C$17 - Correlation)*HLOOKUP('CDO Param'!C$12,$C$4:$E$1004,$A178,FALSE) + SQRT(1-Correlation)*G178</f>
        <v>1.4645001924858341</v>
      </c>
      <c r="S178">
        <f>SQRT(Correlation)*$F178 + SQRT('CDO Param'!D$17 - Correlation)*HLOOKUP('CDO Param'!D$12,$C$4:$E$1004,$A178,FALSE) + SQRT(1-Correlation)*H178</f>
        <v>0.85833831287943196</v>
      </c>
      <c r="T178">
        <f>SQRT(Correlation)*$F178 + SQRT('CDO Param'!E$17 - Correlation)*HLOOKUP('CDO Param'!E$12,$C$4:$E$1004,$A178,FALSE) + SQRT(1-Correlation)*I178</f>
        <v>-0.69240230041826778</v>
      </c>
      <c r="U178">
        <f>SQRT(Correlation)*$F178 + SQRT('CDO Param'!F$17 - Correlation)*HLOOKUP('CDO Param'!F$12,$C$4:$E$1004,$A178,FALSE) + SQRT(1-Correlation)*J178</f>
        <v>2.2169373872681617</v>
      </c>
      <c r="V178">
        <f>SQRT(Correlation)*$F178 + SQRT('CDO Param'!G$17 - Correlation)*HLOOKUP('CDO Param'!G$12,$C$4:$E$1004,$A178,FALSE) + SQRT(1-Correlation)*K178</f>
        <v>1.7597407222321571</v>
      </c>
      <c r="W178">
        <f>SQRT(Correlation)*$F178 + SQRT('CDO Param'!H$17 - Correlation)*HLOOKUP('CDO Param'!H$12,$C$4:$E$1004,$A178,FALSE) + SQRT(1-Correlation)*L178</f>
        <v>0.37255849768635463</v>
      </c>
      <c r="X178">
        <f>SQRT(Correlation)*$F178 + SQRT('CDO Param'!I$17 - Correlation)*HLOOKUP('CDO Param'!I$12,$C$4:$E$1004,$A178,FALSE) + SQRT(1-Correlation)*M178</f>
        <v>2.0290880012158792</v>
      </c>
      <c r="Y178">
        <f>SQRT(Correlation)*$F178 + SQRT('CDO Param'!J$17 - Correlation)*HLOOKUP('CDO Param'!J$12,$C$4:$E$1004,$A178,FALSE) + SQRT(1-Correlation)*N178</f>
        <v>1.2346749342640748</v>
      </c>
      <c r="Z178">
        <f>SQRT(Correlation)*$F178 + SQRT('CDO Param'!K$17 - Correlation)*HLOOKUP('CDO Param'!K$12,$C$4:$E$1004,$A178,FALSE) + SQRT(1-Correlation)*O178</f>
        <v>1.4145281134163299</v>
      </c>
      <c r="AA178">
        <f>SQRT(Correlation)*$F178 + SQRT('CDO Param'!L$17 - Correlation)*HLOOKUP('CDO Param'!L$12,$C$4:$E$1004,$A178,FALSE) + SQRT(1-Correlation)*P178</f>
        <v>1.2897855601310313</v>
      </c>
      <c r="AC178" s="3">
        <f>IF(R178&lt;'CDO Param'!C$13,1,0)</f>
        <v>0</v>
      </c>
      <c r="AD178" s="3">
        <f>IF(S178&lt;'CDO Param'!D$13,1,0)</f>
        <v>0</v>
      </c>
      <c r="AE178" s="3">
        <f>IF(T178&lt;'CDO Param'!E$13,1,0)</f>
        <v>0</v>
      </c>
      <c r="AF178" s="3">
        <f>IF(U178&lt;'CDO Param'!F$13,1,0)</f>
        <v>0</v>
      </c>
      <c r="AG178" s="3">
        <f>IF(V178&lt;'CDO Param'!G$13,1,0)</f>
        <v>0</v>
      </c>
      <c r="AH178" s="3">
        <f>IF(W178&lt;'CDO Param'!H$13,1,0)</f>
        <v>0</v>
      </c>
      <c r="AI178" s="3">
        <f>IF(X178&lt;'CDO Param'!I$13,1,0)</f>
        <v>0</v>
      </c>
      <c r="AJ178" s="3">
        <f>IF(Y178&lt;'CDO Param'!J$13,1,0)</f>
        <v>0</v>
      </c>
      <c r="AK178" s="3">
        <f>IF(Z178&lt;'CDO Param'!K$13,1,0)</f>
        <v>0</v>
      </c>
      <c r="AL178" s="3">
        <f>IF(AA178&lt;'CDO Param'!L$13,1,0)</f>
        <v>0</v>
      </c>
      <c r="AN178" s="3">
        <f>AC178*'CDO Param'!C$6*'CDO Param'!C$9</f>
        <v>0</v>
      </c>
      <c r="AO178" s="3">
        <f>AD178*'CDO Param'!D$6*'CDO Param'!D$9</f>
        <v>0</v>
      </c>
      <c r="AP178" s="3">
        <f>AE178*'CDO Param'!E$6*'CDO Param'!E$9</f>
        <v>0</v>
      </c>
      <c r="AQ178" s="3">
        <f>AF178*'CDO Param'!F$6*'CDO Param'!F$9</f>
        <v>0</v>
      </c>
      <c r="AR178" s="3">
        <f>AG178*'CDO Param'!G$6*'CDO Param'!G$9</f>
        <v>0</v>
      </c>
      <c r="AS178" s="3">
        <f>AH178*'CDO Param'!H$6*'CDO Param'!H$9</f>
        <v>0</v>
      </c>
      <c r="AT178" s="3">
        <f>AI178*'CDO Param'!I$6*'CDO Param'!I$9</f>
        <v>0</v>
      </c>
      <c r="AU178" s="3">
        <f>AJ178*'CDO Param'!J$6*'CDO Param'!J$9</f>
        <v>0</v>
      </c>
      <c r="AV178" s="3">
        <f>AK178*'CDO Param'!K$6*'CDO Param'!K$9</f>
        <v>0</v>
      </c>
      <c r="AW178" s="3">
        <f>AL178*'CDO Param'!L$6*'CDO Param'!L$9</f>
        <v>0</v>
      </c>
      <c r="AY178" s="2">
        <f t="shared" si="8"/>
        <v>0</v>
      </c>
      <c r="BI178" s="5">
        <f>AY178/'CDO Param'!$M$6</f>
        <v>0</v>
      </c>
      <c r="BJ178" s="5">
        <f t="shared" si="9"/>
        <v>0</v>
      </c>
      <c r="BK178" s="5">
        <f t="shared" si="10"/>
        <v>0</v>
      </c>
    </row>
    <row r="179" spans="1:63" x14ac:dyDescent="0.2">
      <c r="A179" s="3">
        <v>176</v>
      </c>
      <c r="B179" s="3">
        <v>175</v>
      </c>
      <c r="C179">
        <v>-0.46191644287318923</v>
      </c>
      <c r="D179">
        <v>-2.1760206436738372</v>
      </c>
      <c r="E179">
        <v>-0.38490725273732096</v>
      </c>
      <c r="F179">
        <v>-1.7855472833616659</v>
      </c>
      <c r="G179">
        <v>-0.50469452617107891</v>
      </c>
      <c r="H179">
        <v>1.0083977031172253</v>
      </c>
      <c r="I179">
        <v>-3.1831177693675272E-2</v>
      </c>
      <c r="J179">
        <v>-1.2424607120919973</v>
      </c>
      <c r="K179">
        <v>1.3670000953425188</v>
      </c>
      <c r="L179">
        <v>0.66128905018558726</v>
      </c>
      <c r="M179">
        <v>-0.17150341591332108</v>
      </c>
      <c r="N179">
        <v>-0.91958099801559001</v>
      </c>
      <c r="O179">
        <v>0.54409838412539102</v>
      </c>
      <c r="P179">
        <v>-0.22636641006101854</v>
      </c>
      <c r="R179">
        <f>SQRT(Correlation)*$F179 + SQRT('CDO Param'!C$17 - Correlation)*HLOOKUP('CDO Param'!C$12,$C$4:$E$1004,$A179,FALSE) + SQRT(1-Correlation)*G179</f>
        <v>-1.3511706867596511</v>
      </c>
      <c r="S179">
        <f>SQRT(Correlation)*$F179 + SQRT('CDO Param'!D$17 - Correlation)*HLOOKUP('CDO Param'!D$12,$C$4:$E$1004,$A179,FALSE) + SQRT(1-Correlation)*H179</f>
        <v>8.4274639576181531E-2</v>
      </c>
      <c r="T179">
        <f>SQRT(Correlation)*$F179 + SQRT('CDO Param'!E$17 - Correlation)*HLOOKUP('CDO Param'!E$12,$C$4:$E$1004,$A179,FALSE) + SQRT(1-Correlation)*I179</f>
        <v>-0.71704893860356445</v>
      </c>
      <c r="U179">
        <f>SQRT(Correlation)*$F179 + SQRT('CDO Param'!F$17 - Correlation)*HLOOKUP('CDO Param'!F$12,$C$4:$E$1004,$A179,FALSE) + SQRT(1-Correlation)*J179</f>
        <v>-1.8294092327958533</v>
      </c>
      <c r="V179">
        <f>SQRT(Correlation)*$F179 + SQRT('CDO Param'!G$17 - Correlation)*HLOOKUP('CDO Param'!G$12,$C$4:$E$1004,$A179,FALSE) + SQRT(1-Correlation)*K179</f>
        <v>0.64614265213467992</v>
      </c>
      <c r="W179">
        <f>SQRT(Correlation)*$F179 + SQRT('CDO Param'!H$17 - Correlation)*HLOOKUP('CDO Param'!H$12,$C$4:$E$1004,$A179,FALSE) + SQRT(1-Correlation)*L179</f>
        <v>-0.24502154206887594</v>
      </c>
      <c r="X179">
        <f>SQRT(Correlation)*$F179 + SQRT('CDO Param'!I$17 - Correlation)*HLOOKUP('CDO Param'!I$12,$C$4:$E$1004,$A179,FALSE) + SQRT(1-Correlation)*M179</f>
        <v>-0.81340993298580599</v>
      </c>
      <c r="Y179">
        <f>SQRT(Correlation)*$F179 + SQRT('CDO Param'!J$17 - Correlation)*HLOOKUP('CDO Param'!J$12,$C$4:$E$1004,$A179,FALSE) + SQRT(1-Correlation)*N179</f>
        <v>-1.5592423659903094</v>
      </c>
      <c r="Z179">
        <f>SQRT(Correlation)*$F179 + SQRT('CDO Param'!K$17 - Correlation)*HLOOKUP('CDO Param'!K$12,$C$4:$E$1004,$A179,FALSE) + SQRT(1-Correlation)*O179</f>
        <v>-0.1706741824522654</v>
      </c>
      <c r="AA179">
        <f>SQRT(Correlation)*$F179 + SQRT('CDO Param'!L$17 - Correlation)*HLOOKUP('CDO Param'!L$12,$C$4:$E$1004,$A179,FALSE) + SQRT(1-Correlation)*P179</f>
        <v>-0.90160126443283872</v>
      </c>
      <c r="AC179" s="3">
        <f>IF(R179&lt;'CDO Param'!C$13,1,0)</f>
        <v>0</v>
      </c>
      <c r="AD179" s="3">
        <f>IF(S179&lt;'CDO Param'!D$13,1,0)</f>
        <v>0</v>
      </c>
      <c r="AE179" s="3">
        <f>IF(T179&lt;'CDO Param'!E$13,1,0)</f>
        <v>0</v>
      </c>
      <c r="AF179" s="3">
        <f>IF(U179&lt;'CDO Param'!F$13,1,0)</f>
        <v>1</v>
      </c>
      <c r="AG179" s="3">
        <f>IF(V179&lt;'CDO Param'!G$13,1,0)</f>
        <v>0</v>
      </c>
      <c r="AH179" s="3">
        <f>IF(W179&lt;'CDO Param'!H$13,1,0)</f>
        <v>0</v>
      </c>
      <c r="AI179" s="3">
        <f>IF(X179&lt;'CDO Param'!I$13,1,0)</f>
        <v>0</v>
      </c>
      <c r="AJ179" s="3">
        <f>IF(Y179&lt;'CDO Param'!J$13,1,0)</f>
        <v>0</v>
      </c>
      <c r="AK179" s="3">
        <f>IF(Z179&lt;'CDO Param'!K$13,1,0)</f>
        <v>0</v>
      </c>
      <c r="AL179" s="3">
        <f>IF(AA179&lt;'CDO Param'!L$13,1,0)</f>
        <v>1</v>
      </c>
      <c r="AN179" s="3">
        <f>AC179*'CDO Param'!C$6*'CDO Param'!C$9</f>
        <v>0</v>
      </c>
      <c r="AO179" s="3">
        <f>AD179*'CDO Param'!D$6*'CDO Param'!D$9</f>
        <v>0</v>
      </c>
      <c r="AP179" s="3">
        <f>AE179*'CDO Param'!E$6*'CDO Param'!E$9</f>
        <v>0</v>
      </c>
      <c r="AQ179" s="3">
        <f>AF179*'CDO Param'!F$6*'CDO Param'!F$9</f>
        <v>4500</v>
      </c>
      <c r="AR179" s="3">
        <f>AG179*'CDO Param'!G$6*'CDO Param'!G$9</f>
        <v>0</v>
      </c>
      <c r="AS179" s="3">
        <f>AH179*'CDO Param'!H$6*'CDO Param'!H$9</f>
        <v>0</v>
      </c>
      <c r="AT179" s="3">
        <f>AI179*'CDO Param'!I$6*'CDO Param'!I$9</f>
        <v>0</v>
      </c>
      <c r="AU179" s="3">
        <f>AJ179*'CDO Param'!J$6*'CDO Param'!J$9</f>
        <v>0</v>
      </c>
      <c r="AV179" s="3">
        <f>AK179*'CDO Param'!K$6*'CDO Param'!K$9</f>
        <v>0</v>
      </c>
      <c r="AW179" s="3">
        <f>AL179*'CDO Param'!L$6*'CDO Param'!L$9</f>
        <v>4500</v>
      </c>
      <c r="AY179" s="2">
        <f t="shared" si="8"/>
        <v>9000</v>
      </c>
      <c r="BI179" s="5">
        <f>AY179/'CDO Param'!$M$6</f>
        <v>9.375E-2</v>
      </c>
      <c r="BJ179" s="5">
        <f t="shared" si="9"/>
        <v>0.02</v>
      </c>
      <c r="BK179" s="5">
        <f t="shared" si="10"/>
        <v>1</v>
      </c>
    </row>
    <row r="180" spans="1:63" x14ac:dyDescent="0.2">
      <c r="A180" s="3">
        <v>177</v>
      </c>
      <c r="B180" s="3">
        <v>176</v>
      </c>
      <c r="C180">
        <v>0.17950924302567728</v>
      </c>
      <c r="D180">
        <v>-2.0390143617987633</v>
      </c>
      <c r="E180">
        <v>-0.50130211093346588</v>
      </c>
      <c r="F180">
        <v>0.48153879106394015</v>
      </c>
      <c r="G180">
        <v>0.45288743422133848</v>
      </c>
      <c r="H180">
        <v>-0.17350203052046709</v>
      </c>
      <c r="I180">
        <v>2.0180323190288618</v>
      </c>
      <c r="J180">
        <v>0.54982137953629717</v>
      </c>
      <c r="K180">
        <v>-0.13288058653415646</v>
      </c>
      <c r="L180">
        <v>-1.0554185791988857</v>
      </c>
      <c r="M180">
        <v>-0.2997239789692685</v>
      </c>
      <c r="N180">
        <v>7.2406010076520033E-2</v>
      </c>
      <c r="O180">
        <v>0.14901047507009935</v>
      </c>
      <c r="P180">
        <v>1.5020077626104467</v>
      </c>
      <c r="R180">
        <f>SQRT(Correlation)*$F180 + SQRT('CDO Param'!C$17 - Correlation)*HLOOKUP('CDO Param'!C$12,$C$4:$E$1004,$A180,FALSE) + SQRT(1-Correlation)*G180</f>
        <v>0.29356250445840004</v>
      </c>
      <c r="S180">
        <f>SQRT(Correlation)*$F180 + SQRT('CDO Param'!D$17 - Correlation)*HLOOKUP('CDO Param'!D$12,$C$4:$E$1004,$A180,FALSE) + SQRT(1-Correlation)*H180</f>
        <v>-0.30068271881695208</v>
      </c>
      <c r="T180">
        <f>SQRT(Correlation)*$F180 + SQRT('CDO Param'!E$17 - Correlation)*HLOOKUP('CDO Param'!E$12,$C$4:$E$1004,$A180,FALSE) + SQRT(1-Correlation)*I180</f>
        <v>2.1142431736457659</v>
      </c>
      <c r="U180">
        <f>SQRT(Correlation)*$F180 + SQRT('CDO Param'!F$17 - Correlation)*HLOOKUP('CDO Param'!F$12,$C$4:$E$1004,$A180,FALSE) + SQRT(1-Correlation)*J180</f>
        <v>0.56178773609463928</v>
      </c>
      <c r="V180">
        <f>SQRT(Correlation)*$F180 + SQRT('CDO Param'!G$17 - Correlation)*HLOOKUP('CDO Param'!G$12,$C$4:$E$1004,$A180,FALSE) + SQRT(1-Correlation)*K180</f>
        <v>-8.588021666264857E-2</v>
      </c>
      <c r="W180">
        <f>SQRT(Correlation)*$F180 + SQRT('CDO Param'!H$17 - Correlation)*HLOOKUP('CDO Param'!H$12,$C$4:$E$1004,$A180,FALSE) + SQRT(1-Correlation)*L180</f>
        <v>-1.1373422188225208</v>
      </c>
      <c r="X180">
        <f>SQRT(Correlation)*$F180 + SQRT('CDO Param'!I$17 - Correlation)*HLOOKUP('CDO Param'!I$12,$C$4:$E$1004,$A180,FALSE) + SQRT(1-Correlation)*M180</f>
        <v>-0.2441617564559268</v>
      </c>
      <c r="Y180">
        <f>SQRT(Correlation)*$F180 + SQRT('CDO Param'!J$17 - Correlation)*HLOOKUP('CDO Param'!J$12,$C$4:$E$1004,$A180,FALSE) + SQRT(1-Correlation)*N180</f>
        <v>0.26845999009501026</v>
      </c>
      <c r="Z180">
        <f>SQRT(Correlation)*$F180 + SQRT('CDO Param'!K$17 - Correlation)*HLOOKUP('CDO Param'!K$12,$C$4:$E$1004,$A180,FALSE) + SQRT(1-Correlation)*O180</f>
        <v>0.34113336659051419</v>
      </c>
      <c r="AA180">
        <f>SQRT(Correlation)*$F180 + SQRT('CDO Param'!L$17 - Correlation)*HLOOKUP('CDO Param'!L$12,$C$4:$E$1004,$A180,FALSE) + SQRT(1-Correlation)*P180</f>
        <v>1.6246992955876902</v>
      </c>
      <c r="AC180" s="3">
        <f>IF(R180&lt;'CDO Param'!C$13,1,0)</f>
        <v>0</v>
      </c>
      <c r="AD180" s="3">
        <f>IF(S180&lt;'CDO Param'!D$13,1,0)</f>
        <v>0</v>
      </c>
      <c r="AE180" s="3">
        <f>IF(T180&lt;'CDO Param'!E$13,1,0)</f>
        <v>0</v>
      </c>
      <c r="AF180" s="3">
        <f>IF(U180&lt;'CDO Param'!F$13,1,0)</f>
        <v>0</v>
      </c>
      <c r="AG180" s="3">
        <f>IF(V180&lt;'CDO Param'!G$13,1,0)</f>
        <v>1</v>
      </c>
      <c r="AH180" s="3">
        <f>IF(W180&lt;'CDO Param'!H$13,1,0)</f>
        <v>0</v>
      </c>
      <c r="AI180" s="3">
        <f>IF(X180&lt;'CDO Param'!I$13,1,0)</f>
        <v>0</v>
      </c>
      <c r="AJ180" s="3">
        <f>IF(Y180&lt;'CDO Param'!J$13,1,0)</f>
        <v>0</v>
      </c>
      <c r="AK180" s="3">
        <f>IF(Z180&lt;'CDO Param'!K$13,1,0)</f>
        <v>0</v>
      </c>
      <c r="AL180" s="3">
        <f>IF(AA180&lt;'CDO Param'!L$13,1,0)</f>
        <v>0</v>
      </c>
      <c r="AN180" s="3">
        <f>AC180*'CDO Param'!C$6*'CDO Param'!C$9</f>
        <v>0</v>
      </c>
      <c r="AO180" s="3">
        <f>AD180*'CDO Param'!D$6*'CDO Param'!D$9</f>
        <v>0</v>
      </c>
      <c r="AP180" s="3">
        <f>AE180*'CDO Param'!E$6*'CDO Param'!E$9</f>
        <v>0</v>
      </c>
      <c r="AQ180" s="3">
        <f>AF180*'CDO Param'!F$6*'CDO Param'!F$9</f>
        <v>0</v>
      </c>
      <c r="AR180" s="3">
        <f>AG180*'CDO Param'!G$6*'CDO Param'!G$9</f>
        <v>4500</v>
      </c>
      <c r="AS180" s="3">
        <f>AH180*'CDO Param'!H$6*'CDO Param'!H$9</f>
        <v>0</v>
      </c>
      <c r="AT180" s="3">
        <f>AI180*'CDO Param'!I$6*'CDO Param'!I$9</f>
        <v>0</v>
      </c>
      <c r="AU180" s="3">
        <f>AJ180*'CDO Param'!J$6*'CDO Param'!J$9</f>
        <v>0</v>
      </c>
      <c r="AV180" s="3">
        <f>AK180*'CDO Param'!K$6*'CDO Param'!K$9</f>
        <v>0</v>
      </c>
      <c r="AW180" s="3">
        <f>AL180*'CDO Param'!L$6*'CDO Param'!L$9</f>
        <v>0</v>
      </c>
      <c r="AY180" s="2">
        <f t="shared" si="8"/>
        <v>4500</v>
      </c>
      <c r="BI180" s="5">
        <f>AY180/'CDO Param'!$M$6</f>
        <v>4.6875E-2</v>
      </c>
      <c r="BJ180" s="5">
        <f t="shared" si="9"/>
        <v>0</v>
      </c>
      <c r="BK180" s="5">
        <f t="shared" si="10"/>
        <v>0</v>
      </c>
    </row>
    <row r="181" spans="1:63" x14ac:dyDescent="0.2">
      <c r="A181" s="3">
        <v>178</v>
      </c>
      <c r="B181" s="3">
        <v>177</v>
      </c>
      <c r="C181">
        <v>9.2456957645481452E-2</v>
      </c>
      <c r="D181">
        <v>1.2273744687263388</v>
      </c>
      <c r="E181">
        <v>1.295584297622554</v>
      </c>
      <c r="F181">
        <v>0.11989754966634791</v>
      </c>
      <c r="G181">
        <v>-1.8733317119767889E-2</v>
      </c>
      <c r="H181">
        <v>1.3042449609201867</v>
      </c>
      <c r="I181">
        <v>-0.62689196056453511</v>
      </c>
      <c r="J181">
        <v>2.251817932119593</v>
      </c>
      <c r="K181">
        <v>3.6084202292840928E-2</v>
      </c>
      <c r="L181">
        <v>-0.25610347620386165</v>
      </c>
      <c r="M181">
        <v>1.3315184332896024</v>
      </c>
      <c r="N181">
        <v>-2.4073597160167992</v>
      </c>
      <c r="O181">
        <v>-1.9383423932595178</v>
      </c>
      <c r="P181">
        <v>1.1002839528373443</v>
      </c>
      <c r="R181">
        <f>SQRT(Correlation)*$F181 + SQRT('CDO Param'!C$17 - Correlation)*HLOOKUP('CDO Param'!C$12,$C$4:$E$1004,$A181,FALSE) + SQRT(1-Correlation)*G181</f>
        <v>0.19371991119160054</v>
      </c>
      <c r="S181">
        <f>SQRT(Correlation)*$F181 + SQRT('CDO Param'!D$17 - Correlation)*HLOOKUP('CDO Param'!D$12,$C$4:$E$1004,$A181,FALSE) + SQRT(1-Correlation)*H181</f>
        <v>1.4488073072517342</v>
      </c>
      <c r="T181">
        <f>SQRT(Correlation)*$F181 + SQRT('CDO Param'!E$17 - Correlation)*HLOOKUP('CDO Param'!E$12,$C$4:$E$1004,$A181,FALSE) + SQRT(1-Correlation)*I181</f>
        <v>-0.53234518669707609</v>
      </c>
      <c r="U181">
        <f>SQRT(Correlation)*$F181 + SQRT('CDO Param'!F$17 - Correlation)*HLOOKUP('CDO Param'!F$12,$C$4:$E$1004,$A181,FALSE) + SQRT(1-Correlation)*J181</f>
        <v>2.4638784527409205</v>
      </c>
      <c r="V181">
        <f>SQRT(Correlation)*$F181 + SQRT('CDO Param'!G$17 - Correlation)*HLOOKUP('CDO Param'!G$12,$C$4:$E$1004,$A181,FALSE) + SQRT(1-Correlation)*K181</f>
        <v>0.36184887032711127</v>
      </c>
      <c r="W181">
        <f>SQRT(Correlation)*$F181 + SQRT('CDO Param'!H$17 - Correlation)*HLOOKUP('CDO Param'!H$12,$C$4:$E$1004,$A181,FALSE) + SQRT(1-Correlation)*L181</f>
        <v>-3.1469194187072641E-2</v>
      </c>
      <c r="X181">
        <f>SQRT(Correlation)*$F181 + SQRT('CDO Param'!I$17 - Correlation)*HLOOKUP('CDO Param'!I$12,$C$4:$E$1004,$A181,FALSE) + SQRT(1-Correlation)*M181</f>
        <v>1.59080568899665</v>
      </c>
      <c r="Y181">
        <f>SQRT(Correlation)*$F181 + SQRT('CDO Param'!J$17 - Correlation)*HLOOKUP('CDO Param'!J$12,$C$4:$E$1004,$A181,FALSE) + SQRT(1-Correlation)*N181</f>
        <v>-2.2214452090121255</v>
      </c>
      <c r="Z181">
        <f>SQRT(Correlation)*$F181 + SQRT('CDO Param'!K$17 - Correlation)*HLOOKUP('CDO Param'!K$12,$C$4:$E$1004,$A181,FALSE) + SQRT(1-Correlation)*O181</f>
        <v>-1.7764963084159258</v>
      </c>
      <c r="AA181">
        <f>SQRT(Correlation)*$F181 + SQRT('CDO Param'!L$17 - Correlation)*HLOOKUP('CDO Param'!L$12,$C$4:$E$1004,$A181,FALSE) + SQRT(1-Correlation)*P181</f>
        <v>1.1061977551424274</v>
      </c>
      <c r="AC181" s="3">
        <f>IF(R181&lt;'CDO Param'!C$13,1,0)</f>
        <v>0</v>
      </c>
      <c r="AD181" s="3">
        <f>IF(S181&lt;'CDO Param'!D$13,1,0)</f>
        <v>0</v>
      </c>
      <c r="AE181" s="3">
        <f>IF(T181&lt;'CDO Param'!E$13,1,0)</f>
        <v>0</v>
      </c>
      <c r="AF181" s="3">
        <f>IF(U181&lt;'CDO Param'!F$13,1,0)</f>
        <v>0</v>
      </c>
      <c r="AG181" s="3">
        <f>IF(V181&lt;'CDO Param'!G$13,1,0)</f>
        <v>0</v>
      </c>
      <c r="AH181" s="3">
        <f>IF(W181&lt;'CDO Param'!H$13,1,0)</f>
        <v>0</v>
      </c>
      <c r="AI181" s="3">
        <f>IF(X181&lt;'CDO Param'!I$13,1,0)</f>
        <v>0</v>
      </c>
      <c r="AJ181" s="3">
        <f>IF(Y181&lt;'CDO Param'!J$13,1,0)</f>
        <v>0</v>
      </c>
      <c r="AK181" s="3">
        <f>IF(Z181&lt;'CDO Param'!K$13,1,0)</f>
        <v>0</v>
      </c>
      <c r="AL181" s="3">
        <f>IF(AA181&lt;'CDO Param'!L$13,1,0)</f>
        <v>0</v>
      </c>
      <c r="AN181" s="3">
        <f>AC181*'CDO Param'!C$6*'CDO Param'!C$9</f>
        <v>0</v>
      </c>
      <c r="AO181" s="3">
        <f>AD181*'CDO Param'!D$6*'CDO Param'!D$9</f>
        <v>0</v>
      </c>
      <c r="AP181" s="3">
        <f>AE181*'CDO Param'!E$6*'CDO Param'!E$9</f>
        <v>0</v>
      </c>
      <c r="AQ181" s="3">
        <f>AF181*'CDO Param'!F$6*'CDO Param'!F$9</f>
        <v>0</v>
      </c>
      <c r="AR181" s="3">
        <f>AG181*'CDO Param'!G$6*'CDO Param'!G$9</f>
        <v>0</v>
      </c>
      <c r="AS181" s="3">
        <f>AH181*'CDO Param'!H$6*'CDO Param'!H$9</f>
        <v>0</v>
      </c>
      <c r="AT181" s="3">
        <f>AI181*'CDO Param'!I$6*'CDO Param'!I$9</f>
        <v>0</v>
      </c>
      <c r="AU181" s="3">
        <f>AJ181*'CDO Param'!J$6*'CDO Param'!J$9</f>
        <v>0</v>
      </c>
      <c r="AV181" s="3">
        <f>AK181*'CDO Param'!K$6*'CDO Param'!K$9</f>
        <v>0</v>
      </c>
      <c r="AW181" s="3">
        <f>AL181*'CDO Param'!L$6*'CDO Param'!L$9</f>
        <v>0</v>
      </c>
      <c r="AY181" s="2">
        <f t="shared" si="8"/>
        <v>0</v>
      </c>
      <c r="BI181" s="5">
        <f>AY181/'CDO Param'!$M$6</f>
        <v>0</v>
      </c>
      <c r="BJ181" s="5">
        <f t="shared" si="9"/>
        <v>0</v>
      </c>
      <c r="BK181" s="5">
        <f t="shared" si="10"/>
        <v>0</v>
      </c>
    </row>
    <row r="182" spans="1:63" x14ac:dyDescent="0.2">
      <c r="A182" s="3">
        <v>179</v>
      </c>
      <c r="B182" s="3">
        <v>178</v>
      </c>
      <c r="C182">
        <v>1.2794544090866111</v>
      </c>
      <c r="D182">
        <v>-0.48249376050080173</v>
      </c>
      <c r="E182">
        <v>0.31969875635695644</v>
      </c>
      <c r="F182">
        <v>-1.2753616829286329</v>
      </c>
      <c r="G182">
        <v>-1.8913488020189106</v>
      </c>
      <c r="H182">
        <v>-0.65742824517656118</v>
      </c>
      <c r="I182">
        <v>-0.27719693207473028</v>
      </c>
      <c r="J182">
        <v>-0.20519792087725364</v>
      </c>
      <c r="K182">
        <v>-0.72265947892447002</v>
      </c>
      <c r="L182">
        <v>0.55173586588352919</v>
      </c>
      <c r="M182">
        <v>-4.5420165406540036E-2</v>
      </c>
      <c r="N182">
        <v>-1.5482373783015646</v>
      </c>
      <c r="O182">
        <v>0.18297328097105492</v>
      </c>
      <c r="P182">
        <v>7.6438482210505754E-2</v>
      </c>
      <c r="R182">
        <f>SQRT(Correlation)*$F182 + SQRT('CDO Param'!C$17 - Correlation)*HLOOKUP('CDO Param'!C$12,$C$4:$E$1004,$A182,FALSE) + SQRT(1-Correlation)*G182</f>
        <v>-2.2658307171052479</v>
      </c>
      <c r="S182">
        <f>SQRT(Correlation)*$F182 + SQRT('CDO Param'!D$17 - Correlation)*HLOOKUP('CDO Param'!D$12,$C$4:$E$1004,$A182,FALSE) + SQRT(1-Correlation)*H182</f>
        <v>-1.0952308937077211</v>
      </c>
      <c r="T182">
        <f>SQRT(Correlation)*$F182 + SQRT('CDO Param'!E$17 - Correlation)*HLOOKUP('CDO Param'!E$12,$C$4:$E$1004,$A182,FALSE) + SQRT(1-Correlation)*I182</f>
        <v>-0.32776505755730845</v>
      </c>
      <c r="U182">
        <f>SQRT(Correlation)*$F182 + SQRT('CDO Param'!F$17 - Correlation)*HLOOKUP('CDO Param'!F$12,$C$4:$E$1004,$A182,FALSE) + SQRT(1-Correlation)*J182</f>
        <v>-0.526485801033308</v>
      </c>
      <c r="V182">
        <f>SQRT(Correlation)*$F182 + SQRT('CDO Param'!G$17 - Correlation)*HLOOKUP('CDO Param'!G$12,$C$4:$E$1004,$A182,FALSE) + SQRT(1-Correlation)*K182</f>
        <v>-1.0173929385358986</v>
      </c>
      <c r="W182">
        <f>SQRT(Correlation)*$F182 + SQRT('CDO Param'!H$17 - Correlation)*HLOOKUP('CDO Param'!H$12,$C$4:$E$1004,$A182,FALSE) + SQRT(1-Correlation)*L182</f>
        <v>5.1882903057083041E-2</v>
      </c>
      <c r="X182">
        <f>SQRT(Correlation)*$F182 + SQRT('CDO Param'!I$17 - Correlation)*HLOOKUP('CDO Param'!I$12,$C$4:$E$1004,$A182,FALSE) + SQRT(1-Correlation)*M182</f>
        <v>-0.37490731301824287</v>
      </c>
      <c r="Y182">
        <f>SQRT(Correlation)*$F182 + SQRT('CDO Param'!J$17 - Correlation)*HLOOKUP('CDO Param'!J$12,$C$4:$E$1004,$A182,FALSE) + SQRT(1-Correlation)*N182</f>
        <v>-1.5335799000393784</v>
      </c>
      <c r="Z182">
        <f>SQRT(Correlation)*$F182 + SQRT('CDO Param'!K$17 - Correlation)*HLOOKUP('CDO Param'!K$12,$C$4:$E$1004,$A182,FALSE) + SQRT(1-Correlation)*O182</f>
        <v>0.1087907378195746</v>
      </c>
      <c r="AA182">
        <f>SQRT(Correlation)*$F182 + SQRT('CDO Param'!L$17 - Correlation)*HLOOKUP('CDO Param'!L$12,$C$4:$E$1004,$A182,FALSE) + SQRT(1-Correlation)*P182</f>
        <v>7.7229535742690258E-3</v>
      </c>
      <c r="AC182" s="3">
        <f>IF(R182&lt;'CDO Param'!C$13,1,0)</f>
        <v>0</v>
      </c>
      <c r="AD182" s="3">
        <f>IF(S182&lt;'CDO Param'!D$13,1,0)</f>
        <v>0</v>
      </c>
      <c r="AE182" s="3">
        <f>IF(T182&lt;'CDO Param'!E$13,1,0)</f>
        <v>0</v>
      </c>
      <c r="AF182" s="3">
        <f>IF(U182&lt;'CDO Param'!F$13,1,0)</f>
        <v>0</v>
      </c>
      <c r="AG182" s="3">
        <f>IF(V182&lt;'CDO Param'!G$13,1,0)</f>
        <v>1</v>
      </c>
      <c r="AH182" s="3">
        <f>IF(W182&lt;'CDO Param'!H$13,1,0)</f>
        <v>0</v>
      </c>
      <c r="AI182" s="3">
        <f>IF(X182&lt;'CDO Param'!I$13,1,0)</f>
        <v>0</v>
      </c>
      <c r="AJ182" s="3">
        <f>IF(Y182&lt;'CDO Param'!J$13,1,0)</f>
        <v>0</v>
      </c>
      <c r="AK182" s="3">
        <f>IF(Z182&lt;'CDO Param'!K$13,1,0)</f>
        <v>0</v>
      </c>
      <c r="AL182" s="3">
        <f>IF(AA182&lt;'CDO Param'!L$13,1,0)</f>
        <v>0</v>
      </c>
      <c r="AN182" s="3">
        <f>AC182*'CDO Param'!C$6*'CDO Param'!C$9</f>
        <v>0</v>
      </c>
      <c r="AO182" s="3">
        <f>AD182*'CDO Param'!D$6*'CDO Param'!D$9</f>
        <v>0</v>
      </c>
      <c r="AP182" s="3">
        <f>AE182*'CDO Param'!E$6*'CDO Param'!E$9</f>
        <v>0</v>
      </c>
      <c r="AQ182" s="3">
        <f>AF182*'CDO Param'!F$6*'CDO Param'!F$9</f>
        <v>0</v>
      </c>
      <c r="AR182" s="3">
        <f>AG182*'CDO Param'!G$6*'CDO Param'!G$9</f>
        <v>4500</v>
      </c>
      <c r="AS182" s="3">
        <f>AH182*'CDO Param'!H$6*'CDO Param'!H$9</f>
        <v>0</v>
      </c>
      <c r="AT182" s="3">
        <f>AI182*'CDO Param'!I$6*'CDO Param'!I$9</f>
        <v>0</v>
      </c>
      <c r="AU182" s="3">
        <f>AJ182*'CDO Param'!J$6*'CDO Param'!J$9</f>
        <v>0</v>
      </c>
      <c r="AV182" s="3">
        <f>AK182*'CDO Param'!K$6*'CDO Param'!K$9</f>
        <v>0</v>
      </c>
      <c r="AW182" s="3">
        <f>AL182*'CDO Param'!L$6*'CDO Param'!L$9</f>
        <v>0</v>
      </c>
      <c r="AY182" s="2">
        <f t="shared" si="8"/>
        <v>4500</v>
      </c>
      <c r="BI182" s="5">
        <f>AY182/'CDO Param'!$M$6</f>
        <v>4.6875E-2</v>
      </c>
      <c r="BJ182" s="5">
        <f t="shared" si="9"/>
        <v>0</v>
      </c>
      <c r="BK182" s="5">
        <f t="shared" si="10"/>
        <v>0</v>
      </c>
    </row>
    <row r="183" spans="1:63" x14ac:dyDescent="0.2">
      <c r="A183" s="3">
        <v>180</v>
      </c>
      <c r="B183" s="3">
        <v>179</v>
      </c>
      <c r="C183">
        <v>7.2789134719641879E-2</v>
      </c>
      <c r="D183">
        <v>-1.1556221579667181</v>
      </c>
      <c r="E183">
        <v>0.49036088967113756</v>
      </c>
      <c r="F183">
        <v>-1.1529732546478044</v>
      </c>
      <c r="G183">
        <v>0.88231445261044428</v>
      </c>
      <c r="H183">
        <v>0.77923004937474616</v>
      </c>
      <c r="I183">
        <v>-0.29457851269398816</v>
      </c>
      <c r="J183">
        <v>0.11152337719977368</v>
      </c>
      <c r="K183">
        <v>0.57841816669679247</v>
      </c>
      <c r="L183">
        <v>2.1736013877671212</v>
      </c>
      <c r="M183">
        <v>-1.1832662494271062</v>
      </c>
      <c r="N183">
        <v>-1.0859935173357371</v>
      </c>
      <c r="O183">
        <v>0.9155633051705081</v>
      </c>
      <c r="P183">
        <v>0.29872694540244993</v>
      </c>
      <c r="R183">
        <f>SQRT(Correlation)*$F183 + SQRT('CDO Param'!C$17 - Correlation)*HLOOKUP('CDO Param'!C$12,$C$4:$E$1004,$A183,FALSE) + SQRT(1-Correlation)*G183</f>
        <v>0.30900517534813243</v>
      </c>
      <c r="S183">
        <f>SQRT(Correlation)*$F183 + SQRT('CDO Param'!D$17 - Correlation)*HLOOKUP('CDO Param'!D$12,$C$4:$E$1004,$A183,FALSE) + SQRT(1-Correlation)*H183</f>
        <v>0.21121072370892124</v>
      </c>
      <c r="T183">
        <f>SQRT(Correlation)*$F183 + SQRT('CDO Param'!E$17 - Correlation)*HLOOKUP('CDO Param'!E$12,$C$4:$E$1004,$A183,FALSE) + SQRT(1-Correlation)*I183</f>
        <v>-0.62480567669021081</v>
      </c>
      <c r="U183">
        <f>SQRT(Correlation)*$F183 + SQRT('CDO Param'!F$17 - Correlation)*HLOOKUP('CDO Param'!F$12,$C$4:$E$1004,$A183,FALSE) + SQRT(1-Correlation)*J183</f>
        <v>-0.14915376302163144</v>
      </c>
      <c r="V183">
        <f>SQRT(Correlation)*$F183 + SQRT('CDO Param'!G$17 - Correlation)*HLOOKUP('CDO Param'!G$12,$C$4:$E$1004,$A183,FALSE) + SQRT(1-Correlation)*K183</f>
        <v>0.29378152572100075</v>
      </c>
      <c r="W183">
        <f>SQRT(Correlation)*$F183 + SQRT('CDO Param'!H$17 - Correlation)*HLOOKUP('CDO Param'!H$12,$C$4:$E$1004,$A183,FALSE) + SQRT(1-Correlation)*L183</f>
        <v>1.5340275237221086</v>
      </c>
      <c r="X183">
        <f>SQRT(Correlation)*$F183 + SQRT('CDO Param'!I$17 - Correlation)*HLOOKUP('CDO Param'!I$12,$C$4:$E$1004,$A183,FALSE) + SQRT(1-Correlation)*M183</f>
        <v>-1.3774990562916132</v>
      </c>
      <c r="Y183">
        <f>SQRT(Correlation)*$F183 + SQRT('CDO Param'!J$17 - Correlation)*HLOOKUP('CDO Param'!J$12,$C$4:$E$1004,$A183,FALSE) + SQRT(1-Correlation)*N183</f>
        <v>-1.375607873420408</v>
      </c>
      <c r="Z183">
        <f>SQRT(Correlation)*$F183 + SQRT('CDO Param'!K$17 - Correlation)*HLOOKUP('CDO Param'!K$12,$C$4:$E$1004,$A183,FALSE) + SQRT(1-Correlation)*O183</f>
        <v>0.52323565419032358</v>
      </c>
      <c r="AA183">
        <f>SQRT(Correlation)*$F183 + SQRT('CDO Param'!L$17 - Correlation)*HLOOKUP('CDO Param'!L$12,$C$4:$E$1004,$A183,FALSE) + SQRT(1-Correlation)*P183</f>
        <v>-6.1946697951911045E-2</v>
      </c>
      <c r="AC183" s="3">
        <f>IF(R183&lt;'CDO Param'!C$13,1,0)</f>
        <v>0</v>
      </c>
      <c r="AD183" s="3">
        <f>IF(S183&lt;'CDO Param'!D$13,1,0)</f>
        <v>0</v>
      </c>
      <c r="AE183" s="3">
        <f>IF(T183&lt;'CDO Param'!E$13,1,0)</f>
        <v>0</v>
      </c>
      <c r="AF183" s="3">
        <f>IF(U183&lt;'CDO Param'!F$13,1,0)</f>
        <v>0</v>
      </c>
      <c r="AG183" s="3">
        <f>IF(V183&lt;'CDO Param'!G$13,1,0)</f>
        <v>0</v>
      </c>
      <c r="AH183" s="3">
        <f>IF(W183&lt;'CDO Param'!H$13,1,0)</f>
        <v>0</v>
      </c>
      <c r="AI183" s="3">
        <f>IF(X183&lt;'CDO Param'!I$13,1,0)</f>
        <v>0</v>
      </c>
      <c r="AJ183" s="3">
        <f>IF(Y183&lt;'CDO Param'!J$13,1,0)</f>
        <v>0</v>
      </c>
      <c r="AK183" s="3">
        <f>IF(Z183&lt;'CDO Param'!K$13,1,0)</f>
        <v>0</v>
      </c>
      <c r="AL183" s="3">
        <f>IF(AA183&lt;'CDO Param'!L$13,1,0)</f>
        <v>0</v>
      </c>
      <c r="AN183" s="3">
        <f>AC183*'CDO Param'!C$6*'CDO Param'!C$9</f>
        <v>0</v>
      </c>
      <c r="AO183" s="3">
        <f>AD183*'CDO Param'!D$6*'CDO Param'!D$9</f>
        <v>0</v>
      </c>
      <c r="AP183" s="3">
        <f>AE183*'CDO Param'!E$6*'CDO Param'!E$9</f>
        <v>0</v>
      </c>
      <c r="AQ183" s="3">
        <f>AF183*'CDO Param'!F$6*'CDO Param'!F$9</f>
        <v>0</v>
      </c>
      <c r="AR183" s="3">
        <f>AG183*'CDO Param'!G$6*'CDO Param'!G$9</f>
        <v>0</v>
      </c>
      <c r="AS183" s="3">
        <f>AH183*'CDO Param'!H$6*'CDO Param'!H$9</f>
        <v>0</v>
      </c>
      <c r="AT183" s="3">
        <f>AI183*'CDO Param'!I$6*'CDO Param'!I$9</f>
        <v>0</v>
      </c>
      <c r="AU183" s="3">
        <f>AJ183*'CDO Param'!J$6*'CDO Param'!J$9</f>
        <v>0</v>
      </c>
      <c r="AV183" s="3">
        <f>AK183*'CDO Param'!K$6*'CDO Param'!K$9</f>
        <v>0</v>
      </c>
      <c r="AW183" s="3">
        <f>AL183*'CDO Param'!L$6*'CDO Param'!L$9</f>
        <v>0</v>
      </c>
      <c r="AY183" s="2">
        <f t="shared" si="8"/>
        <v>0</v>
      </c>
      <c r="BI183" s="5">
        <f>AY183/'CDO Param'!$M$6</f>
        <v>0</v>
      </c>
      <c r="BJ183" s="5">
        <f t="shared" si="9"/>
        <v>0</v>
      </c>
      <c r="BK183" s="5">
        <f t="shared" si="10"/>
        <v>0</v>
      </c>
    </row>
    <row r="184" spans="1:63" x14ac:dyDescent="0.2">
      <c r="A184" s="3">
        <v>181</v>
      </c>
      <c r="B184" s="3">
        <v>180</v>
      </c>
      <c r="C184">
        <v>-1.4503984857583418</v>
      </c>
      <c r="D184">
        <v>-0.7233188625832554</v>
      </c>
      <c r="E184">
        <v>-0.51030838221777231</v>
      </c>
      <c r="F184">
        <v>1.1545125744305551</v>
      </c>
      <c r="G184">
        <v>-1.022954165819101E-2</v>
      </c>
      <c r="H184">
        <v>1.3583667168859392</v>
      </c>
      <c r="I184">
        <v>1.1457927939773072</v>
      </c>
      <c r="J184">
        <v>-0.46599666347901803</v>
      </c>
      <c r="K184">
        <v>-6.3835159380687401E-2</v>
      </c>
      <c r="L184">
        <v>0.74488980317255482</v>
      </c>
      <c r="M184">
        <v>-0.97324573289370164</v>
      </c>
      <c r="N184">
        <v>0.7648532118764706</v>
      </c>
      <c r="O184">
        <v>0.9455879990127869</v>
      </c>
      <c r="P184">
        <v>-0.92239133664406836</v>
      </c>
      <c r="R184">
        <f>SQRT(Correlation)*$F184 + SQRT('CDO Param'!C$17 - Correlation)*HLOOKUP('CDO Param'!C$12,$C$4:$E$1004,$A184,FALSE) + SQRT(1-Correlation)*G184</f>
        <v>0.25309160239413292</v>
      </c>
      <c r="S184">
        <f>SQRT(Correlation)*$F184 + SQRT('CDO Param'!D$17 - Correlation)*HLOOKUP('CDO Param'!D$12,$C$4:$E$1004,$A184,FALSE) + SQRT(1-Correlation)*H184</f>
        <v>1.5514560146493719</v>
      </c>
      <c r="T184">
        <f>SQRT(Correlation)*$F184 + SQRT('CDO Param'!E$17 - Correlation)*HLOOKUP('CDO Param'!E$12,$C$4:$E$1004,$A184,FALSE) + SQRT(1-Correlation)*I184</f>
        <v>1.0683440493973044</v>
      </c>
      <c r="U184">
        <f>SQRT(Correlation)*$F184 + SQRT('CDO Param'!F$17 - Correlation)*HLOOKUP('CDO Param'!F$12,$C$4:$E$1004,$A184,FALSE) + SQRT(1-Correlation)*J184</f>
        <v>-0.19110274255197579</v>
      </c>
      <c r="V184">
        <f>SQRT(Correlation)*$F184 + SQRT('CDO Param'!G$17 - Correlation)*HLOOKUP('CDO Param'!G$12,$C$4:$E$1004,$A184,FALSE) + SQRT(1-Correlation)*K184</f>
        <v>0.1904211595049837</v>
      </c>
      <c r="W184">
        <f>SQRT(Correlation)*$F184 + SQRT('CDO Param'!H$17 - Correlation)*HLOOKUP('CDO Param'!H$12,$C$4:$E$1004,$A184,FALSE) + SQRT(1-Correlation)*L184</f>
        <v>0.96946071286990809</v>
      </c>
      <c r="X184">
        <f>SQRT(Correlation)*$F184 + SQRT('CDO Param'!I$17 - Correlation)*HLOOKUP('CDO Param'!I$12,$C$4:$E$1004,$A184,FALSE) + SQRT(1-Correlation)*M184</f>
        <v>-0.67232146265735182</v>
      </c>
      <c r="Y184">
        <f>SQRT(Correlation)*$F184 + SQRT('CDO Param'!J$17 - Correlation)*HLOOKUP('CDO Param'!J$12,$C$4:$E$1004,$A184,FALSE) + SQRT(1-Correlation)*N184</f>
        <v>0.70695303029189827</v>
      </c>
      <c r="Z184">
        <f>SQRT(Correlation)*$F184 + SQRT('CDO Param'!K$17 - Correlation)*HLOOKUP('CDO Param'!K$12,$C$4:$E$1004,$A184,FALSE) + SQRT(1-Correlation)*O184</f>
        <v>0.87841310422483643</v>
      </c>
      <c r="AA184">
        <f>SQRT(Correlation)*$F184 + SQRT('CDO Param'!L$17 - Correlation)*HLOOKUP('CDO Param'!L$12,$C$4:$E$1004,$A184,FALSE) + SQRT(1-Correlation)*P184</f>
        <v>-0.89370769261631666</v>
      </c>
      <c r="AC184" s="3">
        <f>IF(R184&lt;'CDO Param'!C$13,1,0)</f>
        <v>0</v>
      </c>
      <c r="AD184" s="3">
        <f>IF(S184&lt;'CDO Param'!D$13,1,0)</f>
        <v>0</v>
      </c>
      <c r="AE184" s="3">
        <f>IF(T184&lt;'CDO Param'!E$13,1,0)</f>
        <v>0</v>
      </c>
      <c r="AF184" s="3">
        <f>IF(U184&lt;'CDO Param'!F$13,1,0)</f>
        <v>0</v>
      </c>
      <c r="AG184" s="3">
        <f>IF(V184&lt;'CDO Param'!G$13,1,0)</f>
        <v>0</v>
      </c>
      <c r="AH184" s="3">
        <f>IF(W184&lt;'CDO Param'!H$13,1,0)</f>
        <v>0</v>
      </c>
      <c r="AI184" s="3">
        <f>IF(X184&lt;'CDO Param'!I$13,1,0)</f>
        <v>0</v>
      </c>
      <c r="AJ184" s="3">
        <f>IF(Y184&lt;'CDO Param'!J$13,1,0)</f>
        <v>0</v>
      </c>
      <c r="AK184" s="3">
        <f>IF(Z184&lt;'CDO Param'!K$13,1,0)</f>
        <v>0</v>
      </c>
      <c r="AL184" s="3">
        <f>IF(AA184&lt;'CDO Param'!L$13,1,0)</f>
        <v>1</v>
      </c>
      <c r="AN184" s="3">
        <f>AC184*'CDO Param'!C$6*'CDO Param'!C$9</f>
        <v>0</v>
      </c>
      <c r="AO184" s="3">
        <f>AD184*'CDO Param'!D$6*'CDO Param'!D$9</f>
        <v>0</v>
      </c>
      <c r="AP184" s="3">
        <f>AE184*'CDO Param'!E$6*'CDO Param'!E$9</f>
        <v>0</v>
      </c>
      <c r="AQ184" s="3">
        <f>AF184*'CDO Param'!F$6*'CDO Param'!F$9</f>
        <v>0</v>
      </c>
      <c r="AR184" s="3">
        <f>AG184*'CDO Param'!G$6*'CDO Param'!G$9</f>
        <v>0</v>
      </c>
      <c r="AS184" s="3">
        <f>AH184*'CDO Param'!H$6*'CDO Param'!H$9</f>
        <v>0</v>
      </c>
      <c r="AT184" s="3">
        <f>AI184*'CDO Param'!I$6*'CDO Param'!I$9</f>
        <v>0</v>
      </c>
      <c r="AU184" s="3">
        <f>AJ184*'CDO Param'!J$6*'CDO Param'!J$9</f>
        <v>0</v>
      </c>
      <c r="AV184" s="3">
        <f>AK184*'CDO Param'!K$6*'CDO Param'!K$9</f>
        <v>0</v>
      </c>
      <c r="AW184" s="3">
        <f>AL184*'CDO Param'!L$6*'CDO Param'!L$9</f>
        <v>4500</v>
      </c>
      <c r="AY184" s="2">
        <f t="shared" si="8"/>
        <v>4500</v>
      </c>
      <c r="BI184" s="5">
        <f>AY184/'CDO Param'!$M$6</f>
        <v>4.6875E-2</v>
      </c>
      <c r="BJ184" s="5">
        <f t="shared" si="9"/>
        <v>0</v>
      </c>
      <c r="BK184" s="5">
        <f t="shared" si="10"/>
        <v>0</v>
      </c>
    </row>
    <row r="185" spans="1:63" x14ac:dyDescent="0.2">
      <c r="A185" s="3">
        <v>182</v>
      </c>
      <c r="B185" s="3">
        <v>181</v>
      </c>
      <c r="C185">
        <v>-0.33241917662962805</v>
      </c>
      <c r="D185">
        <v>0.68972667577327229</v>
      </c>
      <c r="E185">
        <v>-0.79951519182941411</v>
      </c>
      <c r="F185">
        <v>-2.8847716748714447</v>
      </c>
      <c r="G185">
        <v>1.4189072317094542</v>
      </c>
      <c r="H185">
        <v>0.46023728828004096</v>
      </c>
      <c r="I185">
        <v>0.97369365903432481</v>
      </c>
      <c r="J185">
        <v>-1.3507178664440289</v>
      </c>
      <c r="K185">
        <v>0.30768205760978162</v>
      </c>
      <c r="L185">
        <v>-0.1964576767932158</v>
      </c>
      <c r="M185">
        <v>0.44397893361747265</v>
      </c>
      <c r="N185">
        <v>-0.22410858946386725</v>
      </c>
      <c r="O185">
        <v>-0.42927581489493605</v>
      </c>
      <c r="P185">
        <v>-0.82214000940439291</v>
      </c>
      <c r="R185">
        <f>SQRT(Correlation)*$F185 + SQRT('CDO Param'!C$17 - Correlation)*HLOOKUP('CDO Param'!C$12,$C$4:$E$1004,$A185,FALSE) + SQRT(1-Correlation)*G185</f>
        <v>0.5313907719135077</v>
      </c>
      <c r="S185">
        <f>SQRT(Correlation)*$F185 + SQRT('CDO Param'!D$17 - Correlation)*HLOOKUP('CDO Param'!D$12,$C$4:$E$1004,$A185,FALSE) + SQRT(1-Correlation)*H185</f>
        <v>-0.37808339176100741</v>
      </c>
      <c r="T185">
        <f>SQRT(Correlation)*$F185 + SQRT('CDO Param'!E$17 - Correlation)*HLOOKUP('CDO Param'!E$12,$C$4:$E$1004,$A185,FALSE) + SQRT(1-Correlation)*I185</f>
        <v>-7.6467837708778297E-2</v>
      </c>
      <c r="U185">
        <f>SQRT(Correlation)*$F185 + SQRT('CDO Param'!F$17 - Correlation)*HLOOKUP('CDO Param'!F$12,$C$4:$E$1004,$A185,FALSE) + SQRT(1-Correlation)*J185</f>
        <v>-2.3724254142845593</v>
      </c>
      <c r="V185">
        <f>SQRT(Correlation)*$F185 + SQRT('CDO Param'!G$17 - Correlation)*HLOOKUP('CDO Param'!G$12,$C$4:$E$1004,$A185,FALSE) + SQRT(1-Correlation)*K185</f>
        <v>-0.7991291048464686</v>
      </c>
      <c r="W185">
        <f>SQRT(Correlation)*$F185 + SQRT('CDO Param'!H$17 - Correlation)*HLOOKUP('CDO Param'!H$12,$C$4:$E$1004,$A185,FALSE) + SQRT(1-Correlation)*L185</f>
        <v>-1.0010789370398716</v>
      </c>
      <c r="X185">
        <f>SQRT(Correlation)*$F185 + SQRT('CDO Param'!I$17 - Correlation)*HLOOKUP('CDO Param'!I$12,$C$4:$E$1004,$A185,FALSE) + SQRT(1-Correlation)*M185</f>
        <v>-0.66982653500151024</v>
      </c>
      <c r="Y185">
        <f>SQRT(Correlation)*$F185 + SQRT('CDO Param'!J$17 - Correlation)*HLOOKUP('CDO Param'!J$12,$C$4:$E$1004,$A185,FALSE) + SQRT(1-Correlation)*N185</f>
        <v>-1.2128028252263643</v>
      </c>
      <c r="Z185">
        <f>SQRT(Correlation)*$F185 + SQRT('CDO Param'!K$17 - Correlation)*HLOOKUP('CDO Param'!K$12,$C$4:$E$1004,$A185,FALSE) + SQRT(1-Correlation)*O185</f>
        <v>-1.4074415453001838</v>
      </c>
      <c r="AA185">
        <f>SQRT(Correlation)*$F185 + SQRT('CDO Param'!L$17 - Correlation)*HLOOKUP('CDO Param'!L$12,$C$4:$E$1004,$A185,FALSE) + SQRT(1-Correlation)*P185</f>
        <v>-1.7801452450333739</v>
      </c>
      <c r="AC185" s="3">
        <f>IF(R185&lt;'CDO Param'!C$13,1,0)</f>
        <v>0</v>
      </c>
      <c r="AD185" s="3">
        <f>IF(S185&lt;'CDO Param'!D$13,1,0)</f>
        <v>0</v>
      </c>
      <c r="AE185" s="3">
        <f>IF(T185&lt;'CDO Param'!E$13,1,0)</f>
        <v>0</v>
      </c>
      <c r="AF185" s="3">
        <f>IF(U185&lt;'CDO Param'!F$13,1,0)</f>
        <v>1</v>
      </c>
      <c r="AG185" s="3">
        <f>IF(V185&lt;'CDO Param'!G$13,1,0)</f>
        <v>1</v>
      </c>
      <c r="AH185" s="3">
        <f>IF(W185&lt;'CDO Param'!H$13,1,0)</f>
        <v>0</v>
      </c>
      <c r="AI185" s="3">
        <f>IF(X185&lt;'CDO Param'!I$13,1,0)</f>
        <v>0</v>
      </c>
      <c r="AJ185" s="3">
        <f>IF(Y185&lt;'CDO Param'!J$13,1,0)</f>
        <v>0</v>
      </c>
      <c r="AK185" s="3">
        <f>IF(Z185&lt;'CDO Param'!K$13,1,0)</f>
        <v>0</v>
      </c>
      <c r="AL185" s="3">
        <f>IF(AA185&lt;'CDO Param'!L$13,1,0)</f>
        <v>1</v>
      </c>
      <c r="AN185" s="3">
        <f>AC185*'CDO Param'!C$6*'CDO Param'!C$9</f>
        <v>0</v>
      </c>
      <c r="AO185" s="3">
        <f>AD185*'CDO Param'!D$6*'CDO Param'!D$9</f>
        <v>0</v>
      </c>
      <c r="AP185" s="3">
        <f>AE185*'CDO Param'!E$6*'CDO Param'!E$9</f>
        <v>0</v>
      </c>
      <c r="AQ185" s="3">
        <f>AF185*'CDO Param'!F$6*'CDO Param'!F$9</f>
        <v>4500</v>
      </c>
      <c r="AR185" s="3">
        <f>AG185*'CDO Param'!G$6*'CDO Param'!G$9</f>
        <v>4500</v>
      </c>
      <c r="AS185" s="3">
        <f>AH185*'CDO Param'!H$6*'CDO Param'!H$9</f>
        <v>0</v>
      </c>
      <c r="AT185" s="3">
        <f>AI185*'CDO Param'!I$6*'CDO Param'!I$9</f>
        <v>0</v>
      </c>
      <c r="AU185" s="3">
        <f>AJ185*'CDO Param'!J$6*'CDO Param'!J$9</f>
        <v>0</v>
      </c>
      <c r="AV185" s="3">
        <f>AK185*'CDO Param'!K$6*'CDO Param'!K$9</f>
        <v>0</v>
      </c>
      <c r="AW185" s="3">
        <f>AL185*'CDO Param'!L$6*'CDO Param'!L$9</f>
        <v>4500</v>
      </c>
      <c r="AY185" s="2">
        <f t="shared" si="8"/>
        <v>13500</v>
      </c>
      <c r="BI185" s="5">
        <f>AY185/'CDO Param'!$M$6</f>
        <v>0.140625</v>
      </c>
      <c r="BJ185" s="5">
        <f t="shared" si="9"/>
        <v>0.02</v>
      </c>
      <c r="BK185" s="5">
        <f t="shared" si="10"/>
        <v>1</v>
      </c>
    </row>
    <row r="186" spans="1:63" x14ac:dyDescent="0.2">
      <c r="A186" s="3">
        <v>183</v>
      </c>
      <c r="B186" s="3">
        <v>182</v>
      </c>
      <c r="C186">
        <v>0.89486775323166512</v>
      </c>
      <c r="D186">
        <v>-2.2172389435581863</v>
      </c>
      <c r="E186">
        <v>0.21620962797896937</v>
      </c>
      <c r="F186">
        <v>-4.5838532969355583E-3</v>
      </c>
      <c r="G186">
        <v>0.73747969508985989</v>
      </c>
      <c r="H186">
        <v>-0.21404616745712701</v>
      </c>
      <c r="I186">
        <v>-0.8370534487767145</v>
      </c>
      <c r="J186">
        <v>1.5331033864640631</v>
      </c>
      <c r="K186">
        <v>-0.11294218893453944</v>
      </c>
      <c r="L186">
        <v>0.94747292678221129</v>
      </c>
      <c r="M186">
        <v>-0.65594349507591687</v>
      </c>
      <c r="N186">
        <v>-0.21531604943447746</v>
      </c>
      <c r="O186">
        <v>1.1665974852803629</v>
      </c>
      <c r="P186">
        <v>0.89086142907035537</v>
      </c>
      <c r="R186">
        <f>SQRT(Correlation)*$F186 + SQRT('CDO Param'!C$17 - Correlation)*HLOOKUP('CDO Param'!C$12,$C$4:$E$1004,$A186,FALSE) + SQRT(1-Correlation)*G186</f>
        <v>0.38462018919511876</v>
      </c>
      <c r="S186">
        <f>SQRT(Correlation)*$F186 + SQRT('CDO Param'!D$17 - Correlation)*HLOOKUP('CDO Param'!D$12,$C$4:$E$1004,$A186,FALSE) + SQRT(1-Correlation)*H186</f>
        <v>-0.51807650426631668</v>
      </c>
      <c r="T186">
        <f>SQRT(Correlation)*$F186 + SQRT('CDO Param'!E$17 - Correlation)*HLOOKUP('CDO Param'!E$12,$C$4:$E$1004,$A186,FALSE) + SQRT(1-Correlation)*I186</f>
        <v>-0.55878841498367893</v>
      </c>
      <c r="U186">
        <f>SQRT(Correlation)*$F186 + SQRT('CDO Param'!F$17 - Correlation)*HLOOKUP('CDO Param'!F$12,$C$4:$E$1004,$A186,FALSE) + SQRT(1-Correlation)*J186</f>
        <v>1.5013259777903916</v>
      </c>
      <c r="V186">
        <f>SQRT(Correlation)*$F186 + SQRT('CDO Param'!G$17 - Correlation)*HLOOKUP('CDO Param'!G$12,$C$4:$E$1004,$A186,FALSE) + SQRT(1-Correlation)*K186</f>
        <v>-6.0249967420210389E-2</v>
      </c>
      <c r="W186">
        <f>SQRT(Correlation)*$F186 + SQRT('CDO Param'!H$17 - Correlation)*HLOOKUP('CDO Param'!H$12,$C$4:$E$1004,$A186,FALSE) + SQRT(1-Correlation)*L186</f>
        <v>0.5838372608053044</v>
      </c>
      <c r="X186">
        <f>SQRT(Correlation)*$F186 + SQRT('CDO Param'!I$17 - Correlation)*HLOOKUP('CDO Param'!I$12,$C$4:$E$1004,$A186,FALSE) + SQRT(1-Correlation)*M186</f>
        <v>-0.57538623737614902</v>
      </c>
      <c r="Y186">
        <f>SQRT(Correlation)*$F186 + SQRT('CDO Param'!J$17 - Correlation)*HLOOKUP('CDO Param'!J$12,$C$4:$E$1004,$A186,FALSE) + SQRT(1-Correlation)*N186</f>
        <v>3.1043471545663892E-2</v>
      </c>
      <c r="Z186">
        <f>SQRT(Correlation)*$F186 + SQRT('CDO Param'!K$17 - Correlation)*HLOOKUP('CDO Param'!K$12,$C$4:$E$1004,$A186,FALSE) + SQRT(1-Correlation)*O186</f>
        <v>1.3420417612795819</v>
      </c>
      <c r="AA186">
        <f>SQRT(Correlation)*$F186 + SQRT('CDO Param'!L$17 - Correlation)*HLOOKUP('CDO Param'!L$12,$C$4:$E$1004,$A186,FALSE) + SQRT(1-Correlation)*P186</f>
        <v>1.08045557008283</v>
      </c>
      <c r="AC186" s="3">
        <f>IF(R186&lt;'CDO Param'!C$13,1,0)</f>
        <v>0</v>
      </c>
      <c r="AD186" s="3">
        <f>IF(S186&lt;'CDO Param'!D$13,1,0)</f>
        <v>0</v>
      </c>
      <c r="AE186" s="3">
        <f>IF(T186&lt;'CDO Param'!E$13,1,0)</f>
        <v>0</v>
      </c>
      <c r="AF186" s="3">
        <f>IF(U186&lt;'CDO Param'!F$13,1,0)</f>
        <v>0</v>
      </c>
      <c r="AG186" s="3">
        <f>IF(V186&lt;'CDO Param'!G$13,1,0)</f>
        <v>1</v>
      </c>
      <c r="AH186" s="3">
        <f>IF(W186&lt;'CDO Param'!H$13,1,0)</f>
        <v>0</v>
      </c>
      <c r="AI186" s="3">
        <f>IF(X186&lt;'CDO Param'!I$13,1,0)</f>
        <v>0</v>
      </c>
      <c r="AJ186" s="3">
        <f>IF(Y186&lt;'CDO Param'!J$13,1,0)</f>
        <v>0</v>
      </c>
      <c r="AK186" s="3">
        <f>IF(Z186&lt;'CDO Param'!K$13,1,0)</f>
        <v>0</v>
      </c>
      <c r="AL186" s="3">
        <f>IF(AA186&lt;'CDO Param'!L$13,1,0)</f>
        <v>0</v>
      </c>
      <c r="AN186" s="3">
        <f>AC186*'CDO Param'!C$6*'CDO Param'!C$9</f>
        <v>0</v>
      </c>
      <c r="AO186" s="3">
        <f>AD186*'CDO Param'!D$6*'CDO Param'!D$9</f>
        <v>0</v>
      </c>
      <c r="AP186" s="3">
        <f>AE186*'CDO Param'!E$6*'CDO Param'!E$9</f>
        <v>0</v>
      </c>
      <c r="AQ186" s="3">
        <f>AF186*'CDO Param'!F$6*'CDO Param'!F$9</f>
        <v>0</v>
      </c>
      <c r="AR186" s="3">
        <f>AG186*'CDO Param'!G$6*'CDO Param'!G$9</f>
        <v>4500</v>
      </c>
      <c r="AS186" s="3">
        <f>AH186*'CDO Param'!H$6*'CDO Param'!H$9</f>
        <v>0</v>
      </c>
      <c r="AT186" s="3">
        <f>AI186*'CDO Param'!I$6*'CDO Param'!I$9</f>
        <v>0</v>
      </c>
      <c r="AU186" s="3">
        <f>AJ186*'CDO Param'!J$6*'CDO Param'!J$9</f>
        <v>0</v>
      </c>
      <c r="AV186" s="3">
        <f>AK186*'CDO Param'!K$6*'CDO Param'!K$9</f>
        <v>0</v>
      </c>
      <c r="AW186" s="3">
        <f>AL186*'CDO Param'!L$6*'CDO Param'!L$9</f>
        <v>0</v>
      </c>
      <c r="AY186" s="2">
        <f t="shared" si="8"/>
        <v>4500</v>
      </c>
      <c r="BI186" s="5">
        <f>AY186/'CDO Param'!$M$6</f>
        <v>4.6875E-2</v>
      </c>
      <c r="BJ186" s="5">
        <f t="shared" si="9"/>
        <v>0</v>
      </c>
      <c r="BK186" s="5">
        <f t="shared" si="10"/>
        <v>0</v>
      </c>
    </row>
    <row r="187" spans="1:63" x14ac:dyDescent="0.2">
      <c r="A187" s="3">
        <v>184</v>
      </c>
      <c r="B187" s="3">
        <v>183</v>
      </c>
      <c r="C187">
        <v>-9.0514049588819034E-2</v>
      </c>
      <c r="D187">
        <v>1.8692389858188108</v>
      </c>
      <c r="E187">
        <v>-0.16584408513153903</v>
      </c>
      <c r="F187">
        <v>-0.18094169718096964</v>
      </c>
      <c r="G187">
        <v>1.134794729296118</v>
      </c>
      <c r="H187">
        <v>0.95472387329209596</v>
      </c>
      <c r="I187">
        <v>-0.88859223978943191</v>
      </c>
      <c r="J187">
        <v>0.74748641054611653</v>
      </c>
      <c r="K187">
        <v>-0.40548798097006511</v>
      </c>
      <c r="L187">
        <v>-0.2568879153841408</v>
      </c>
      <c r="M187">
        <v>0.91711399363703094</v>
      </c>
      <c r="N187">
        <v>-0.12456666809157468</v>
      </c>
      <c r="O187">
        <v>-0.18183300198870711</v>
      </c>
      <c r="P187">
        <v>2.4338442017324269</v>
      </c>
      <c r="R187">
        <f>SQRT(Correlation)*$F187 + SQRT('CDO Param'!C$17 - Correlation)*HLOOKUP('CDO Param'!C$12,$C$4:$E$1004,$A187,FALSE) + SQRT(1-Correlation)*G187</f>
        <v>1.2836923302262973</v>
      </c>
      <c r="S187">
        <f>SQRT(Correlation)*$F187 + SQRT('CDO Param'!D$17 - Correlation)*HLOOKUP('CDO Param'!D$12,$C$4:$E$1004,$A187,FALSE) + SQRT(1-Correlation)*H187</f>
        <v>1.1128621166696222</v>
      </c>
      <c r="T187">
        <f>SQRT(Correlation)*$F187 + SQRT('CDO Param'!E$17 - Correlation)*HLOOKUP('CDO Param'!E$12,$C$4:$E$1004,$A187,FALSE) + SQRT(1-Correlation)*I187</f>
        <v>-0.92415917188130281</v>
      </c>
      <c r="U187">
        <f>SQRT(Correlation)*$F187 + SQRT('CDO Param'!F$17 - Correlation)*HLOOKUP('CDO Param'!F$12,$C$4:$E$1004,$A187,FALSE) + SQRT(1-Correlation)*J187</f>
        <v>0.61482521972395865</v>
      </c>
      <c r="V187">
        <f>SQRT(Correlation)*$F187 + SQRT('CDO Param'!G$17 - Correlation)*HLOOKUP('CDO Param'!G$12,$C$4:$E$1004,$A187,FALSE) + SQRT(1-Correlation)*K187</f>
        <v>-0.47898232858739687</v>
      </c>
      <c r="W187">
        <f>SQRT(Correlation)*$F187 + SQRT('CDO Param'!H$17 - Correlation)*HLOOKUP('CDO Param'!H$12,$C$4:$E$1004,$A187,FALSE) + SQRT(1-Correlation)*L187</f>
        <v>-3.6573750968632107E-2</v>
      </c>
      <c r="X187">
        <f>SQRT(Correlation)*$F187 + SQRT('CDO Param'!I$17 - Correlation)*HLOOKUP('CDO Param'!I$12,$C$4:$E$1004,$A187,FALSE) + SQRT(1-Correlation)*M187</f>
        <v>0.77574807469098495</v>
      </c>
      <c r="Y187">
        <f>SQRT(Correlation)*$F187 + SQRT('CDO Param'!J$17 - Correlation)*HLOOKUP('CDO Param'!J$12,$C$4:$E$1004,$A187,FALSE) + SQRT(1-Correlation)*N187</f>
        <v>-0.19934087272805029</v>
      </c>
      <c r="Z187">
        <f>SQRT(Correlation)*$F187 + SQRT('CDO Param'!K$17 - Correlation)*HLOOKUP('CDO Param'!K$12,$C$4:$E$1004,$A187,FALSE) + SQRT(1-Correlation)*O187</f>
        <v>-0.25366848723684382</v>
      </c>
      <c r="AA187">
        <f>SQRT(Correlation)*$F187 + SQRT('CDO Param'!L$17 - Correlation)*HLOOKUP('CDO Param'!L$12,$C$4:$E$1004,$A187,FALSE) + SQRT(1-Correlation)*P187</f>
        <v>2.2277807890248669</v>
      </c>
      <c r="AC187" s="3">
        <f>IF(R187&lt;'CDO Param'!C$13,1,0)</f>
        <v>0</v>
      </c>
      <c r="AD187" s="3">
        <f>IF(S187&lt;'CDO Param'!D$13,1,0)</f>
        <v>0</v>
      </c>
      <c r="AE187" s="3">
        <f>IF(T187&lt;'CDO Param'!E$13,1,0)</f>
        <v>0</v>
      </c>
      <c r="AF187" s="3">
        <f>IF(U187&lt;'CDO Param'!F$13,1,0)</f>
        <v>0</v>
      </c>
      <c r="AG187" s="3">
        <f>IF(V187&lt;'CDO Param'!G$13,1,0)</f>
        <v>1</v>
      </c>
      <c r="AH187" s="3">
        <f>IF(W187&lt;'CDO Param'!H$13,1,0)</f>
        <v>0</v>
      </c>
      <c r="AI187" s="3">
        <f>IF(X187&lt;'CDO Param'!I$13,1,0)</f>
        <v>0</v>
      </c>
      <c r="AJ187" s="3">
        <f>IF(Y187&lt;'CDO Param'!J$13,1,0)</f>
        <v>0</v>
      </c>
      <c r="AK187" s="3">
        <f>IF(Z187&lt;'CDO Param'!K$13,1,0)</f>
        <v>0</v>
      </c>
      <c r="AL187" s="3">
        <f>IF(AA187&lt;'CDO Param'!L$13,1,0)</f>
        <v>0</v>
      </c>
      <c r="AN187" s="3">
        <f>AC187*'CDO Param'!C$6*'CDO Param'!C$9</f>
        <v>0</v>
      </c>
      <c r="AO187" s="3">
        <f>AD187*'CDO Param'!D$6*'CDO Param'!D$9</f>
        <v>0</v>
      </c>
      <c r="AP187" s="3">
        <f>AE187*'CDO Param'!E$6*'CDO Param'!E$9</f>
        <v>0</v>
      </c>
      <c r="AQ187" s="3">
        <f>AF187*'CDO Param'!F$6*'CDO Param'!F$9</f>
        <v>0</v>
      </c>
      <c r="AR187" s="3">
        <f>AG187*'CDO Param'!G$6*'CDO Param'!G$9</f>
        <v>4500</v>
      </c>
      <c r="AS187" s="3">
        <f>AH187*'CDO Param'!H$6*'CDO Param'!H$9</f>
        <v>0</v>
      </c>
      <c r="AT187" s="3">
        <f>AI187*'CDO Param'!I$6*'CDO Param'!I$9</f>
        <v>0</v>
      </c>
      <c r="AU187" s="3">
        <f>AJ187*'CDO Param'!J$6*'CDO Param'!J$9</f>
        <v>0</v>
      </c>
      <c r="AV187" s="3">
        <f>AK187*'CDO Param'!K$6*'CDO Param'!K$9</f>
        <v>0</v>
      </c>
      <c r="AW187" s="3">
        <f>AL187*'CDO Param'!L$6*'CDO Param'!L$9</f>
        <v>0</v>
      </c>
      <c r="AY187" s="2">
        <f t="shared" si="8"/>
        <v>4500</v>
      </c>
      <c r="BI187" s="5">
        <f>AY187/'CDO Param'!$M$6</f>
        <v>4.6875E-2</v>
      </c>
      <c r="BJ187" s="5">
        <f t="shared" si="9"/>
        <v>0</v>
      </c>
      <c r="BK187" s="5">
        <f t="shared" si="10"/>
        <v>0</v>
      </c>
    </row>
    <row r="188" spans="1:63" x14ac:dyDescent="0.2">
      <c r="A188" s="3">
        <v>185</v>
      </c>
      <c r="B188" s="3">
        <v>184</v>
      </c>
      <c r="C188">
        <v>-0.10081635082315188</v>
      </c>
      <c r="D188">
        <v>0.21770574676338583</v>
      </c>
      <c r="E188">
        <v>0.73805836109386291</v>
      </c>
      <c r="F188">
        <v>0.43613340494630393</v>
      </c>
      <c r="G188">
        <v>0.42796955312951468</v>
      </c>
      <c r="H188">
        <v>0.8377355698030442</v>
      </c>
      <c r="I188">
        <v>-0.56149474403355271</v>
      </c>
      <c r="J188">
        <v>-4.6748027671128511E-2</v>
      </c>
      <c r="K188">
        <v>-0.97274778454448096</v>
      </c>
      <c r="L188">
        <v>1.0542908057686873</v>
      </c>
      <c r="M188">
        <v>-0.59218336900812574</v>
      </c>
      <c r="N188">
        <v>-0.68168446887284517</v>
      </c>
      <c r="O188">
        <v>-0.21422692952910438</v>
      </c>
      <c r="P188">
        <v>-2.0753850549226627</v>
      </c>
      <c r="R188">
        <f>SQRT(Correlation)*$F188 + SQRT('CDO Param'!C$17 - Correlation)*HLOOKUP('CDO Param'!C$12,$C$4:$E$1004,$A188,FALSE) + SQRT(1-Correlation)*G188</f>
        <v>0.57471330142753341</v>
      </c>
      <c r="S188">
        <f>SQRT(Correlation)*$F188 + SQRT('CDO Param'!D$17 - Correlation)*HLOOKUP('CDO Param'!D$12,$C$4:$E$1004,$A188,FALSE) + SQRT(1-Correlation)*H188</f>
        <v>0.9634514775543993</v>
      </c>
      <c r="T188">
        <f>SQRT(Correlation)*$F188 + SQRT('CDO Param'!E$17 - Correlation)*HLOOKUP('CDO Param'!E$12,$C$4:$E$1004,$A188,FALSE) + SQRT(1-Correlation)*I188</f>
        <v>-0.42143669251300336</v>
      </c>
      <c r="U188">
        <f>SQRT(Correlation)*$F188 + SQRT('CDO Param'!F$17 - Correlation)*HLOOKUP('CDO Param'!F$12,$C$4:$E$1004,$A188,FALSE) + SQRT(1-Correlation)*J188</f>
        <v>0.25860328593988008</v>
      </c>
      <c r="V188">
        <f>SQRT(Correlation)*$F188 + SQRT('CDO Param'!G$17 - Correlation)*HLOOKUP('CDO Param'!G$12,$C$4:$E$1004,$A188,FALSE) + SQRT(1-Correlation)*K188</f>
        <v>-0.6198772174047058</v>
      </c>
      <c r="W188">
        <f>SQRT(Correlation)*$F188 + SQRT('CDO Param'!H$17 - Correlation)*HLOOKUP('CDO Param'!H$12,$C$4:$E$1004,$A188,FALSE) + SQRT(1-Correlation)*L188</f>
        <v>1.1688938130203927</v>
      </c>
      <c r="X188">
        <f>SQRT(Correlation)*$F188 + SQRT('CDO Param'!I$17 - Correlation)*HLOOKUP('CDO Param'!I$12,$C$4:$E$1004,$A188,FALSE) + SQRT(1-Correlation)*M188</f>
        <v>-0.25884211255301021</v>
      </c>
      <c r="Y188">
        <f>SQRT(Correlation)*$F188 + SQRT('CDO Param'!J$17 - Correlation)*HLOOKUP('CDO Param'!J$12,$C$4:$E$1004,$A188,FALSE) + SQRT(1-Correlation)*N188</f>
        <v>-0.53545867706532713</v>
      </c>
      <c r="Z188">
        <f>SQRT(Correlation)*$F188 + SQRT('CDO Param'!K$17 - Correlation)*HLOOKUP('CDO Param'!K$12,$C$4:$E$1004,$A188,FALSE) + SQRT(1-Correlation)*O188</f>
        <v>-9.1989516942129299E-2</v>
      </c>
      <c r="AA188">
        <f>SQRT(Correlation)*$F188 + SQRT('CDO Param'!L$17 - Correlation)*HLOOKUP('CDO Param'!L$12,$C$4:$E$1004,$A188,FALSE) + SQRT(1-Correlation)*P188</f>
        <v>-1.8576391455340018</v>
      </c>
      <c r="AC188" s="3">
        <f>IF(R188&lt;'CDO Param'!C$13,1,0)</f>
        <v>0</v>
      </c>
      <c r="AD188" s="3">
        <f>IF(S188&lt;'CDO Param'!D$13,1,0)</f>
        <v>0</v>
      </c>
      <c r="AE188" s="3">
        <f>IF(T188&lt;'CDO Param'!E$13,1,0)</f>
        <v>0</v>
      </c>
      <c r="AF188" s="3">
        <f>IF(U188&lt;'CDO Param'!F$13,1,0)</f>
        <v>0</v>
      </c>
      <c r="AG188" s="3">
        <f>IF(V188&lt;'CDO Param'!G$13,1,0)</f>
        <v>1</v>
      </c>
      <c r="AH188" s="3">
        <f>IF(W188&lt;'CDO Param'!H$13,1,0)</f>
        <v>0</v>
      </c>
      <c r="AI188" s="3">
        <f>IF(X188&lt;'CDO Param'!I$13,1,0)</f>
        <v>0</v>
      </c>
      <c r="AJ188" s="3">
        <f>IF(Y188&lt;'CDO Param'!J$13,1,0)</f>
        <v>0</v>
      </c>
      <c r="AK188" s="3">
        <f>IF(Z188&lt;'CDO Param'!K$13,1,0)</f>
        <v>0</v>
      </c>
      <c r="AL188" s="3">
        <f>IF(AA188&lt;'CDO Param'!L$13,1,0)</f>
        <v>1</v>
      </c>
      <c r="AN188" s="3">
        <f>AC188*'CDO Param'!C$6*'CDO Param'!C$9</f>
        <v>0</v>
      </c>
      <c r="AO188" s="3">
        <f>AD188*'CDO Param'!D$6*'CDO Param'!D$9</f>
        <v>0</v>
      </c>
      <c r="AP188" s="3">
        <f>AE188*'CDO Param'!E$6*'CDO Param'!E$9</f>
        <v>0</v>
      </c>
      <c r="AQ188" s="3">
        <f>AF188*'CDO Param'!F$6*'CDO Param'!F$9</f>
        <v>0</v>
      </c>
      <c r="AR188" s="3">
        <f>AG188*'CDO Param'!G$6*'CDO Param'!G$9</f>
        <v>4500</v>
      </c>
      <c r="AS188" s="3">
        <f>AH188*'CDO Param'!H$6*'CDO Param'!H$9</f>
        <v>0</v>
      </c>
      <c r="AT188" s="3">
        <f>AI188*'CDO Param'!I$6*'CDO Param'!I$9</f>
        <v>0</v>
      </c>
      <c r="AU188" s="3">
        <f>AJ188*'CDO Param'!J$6*'CDO Param'!J$9</f>
        <v>0</v>
      </c>
      <c r="AV188" s="3">
        <f>AK188*'CDO Param'!K$6*'CDO Param'!K$9</f>
        <v>0</v>
      </c>
      <c r="AW188" s="3">
        <f>AL188*'CDO Param'!L$6*'CDO Param'!L$9</f>
        <v>4500</v>
      </c>
      <c r="AY188" s="2">
        <f t="shared" si="8"/>
        <v>9000</v>
      </c>
      <c r="BI188" s="5">
        <f>AY188/'CDO Param'!$M$6</f>
        <v>9.375E-2</v>
      </c>
      <c r="BJ188" s="5">
        <f t="shared" si="9"/>
        <v>0.02</v>
      </c>
      <c r="BK188" s="5">
        <f t="shared" si="10"/>
        <v>1</v>
      </c>
    </row>
    <row r="189" spans="1:63" x14ac:dyDescent="0.2">
      <c r="A189" s="3">
        <v>186</v>
      </c>
      <c r="B189" s="3">
        <v>185</v>
      </c>
      <c r="C189">
        <v>1.3939461496192962</v>
      </c>
      <c r="D189">
        <v>-0.34175855034845881</v>
      </c>
      <c r="E189">
        <v>0.99313865575823002</v>
      </c>
      <c r="F189">
        <v>-0.18700006876315456</v>
      </c>
      <c r="G189">
        <v>1.4670740711153485</v>
      </c>
      <c r="H189">
        <v>0.54660745263390709</v>
      </c>
      <c r="I189">
        <v>1.3246699381852522</v>
      </c>
      <c r="J189">
        <v>2.3000029614195228</v>
      </c>
      <c r="K189">
        <v>0.69769157562404871</v>
      </c>
      <c r="L189">
        <v>-0.86398131315945648</v>
      </c>
      <c r="M189">
        <v>-0.9288032742915675</v>
      </c>
      <c r="N189">
        <v>-0.34930735637317412</v>
      </c>
      <c r="O189">
        <v>-1.0066059985547327</v>
      </c>
      <c r="P189">
        <v>0.65936546889133751</v>
      </c>
      <c r="R189">
        <f>SQRT(Correlation)*$F189 + SQRT('CDO Param'!C$17 - Correlation)*HLOOKUP('CDO Param'!C$12,$C$4:$E$1004,$A189,FALSE) + SQRT(1-Correlation)*G189</f>
        <v>1.2843220965841595</v>
      </c>
      <c r="S189">
        <f>SQRT(Correlation)*$F189 + SQRT('CDO Param'!D$17 - Correlation)*HLOOKUP('CDO Param'!D$12,$C$4:$E$1004,$A189,FALSE) + SQRT(1-Correlation)*H189</f>
        <v>0.41109078921778164</v>
      </c>
      <c r="T189">
        <f>SQRT(Correlation)*$F189 + SQRT('CDO Param'!E$17 - Correlation)*HLOOKUP('CDO Param'!E$12,$C$4:$E$1004,$A189,FALSE) + SQRT(1-Correlation)*I189</f>
        <v>1.566361117086857</v>
      </c>
      <c r="U189">
        <f>SQRT(Correlation)*$F189 + SQRT('CDO Param'!F$17 - Correlation)*HLOOKUP('CDO Param'!F$12,$C$4:$E$1004,$A189,FALSE) + SQRT(1-Correlation)*J189</f>
        <v>2.3449123355112707</v>
      </c>
      <c r="V189">
        <f>SQRT(Correlation)*$F189 + SQRT('CDO Param'!G$17 - Correlation)*HLOOKUP('CDO Param'!G$12,$C$4:$E$1004,$A189,FALSE) + SQRT(1-Correlation)*K189</f>
        <v>0.82482628553093096</v>
      </c>
      <c r="W189">
        <f>SQRT(Correlation)*$F189 + SQRT('CDO Param'!H$17 - Correlation)*HLOOKUP('CDO Param'!H$12,$C$4:$E$1004,$A189,FALSE) + SQRT(1-Correlation)*L189</f>
        <v>-0.92711121330807023</v>
      </c>
      <c r="X189">
        <f>SQRT(Correlation)*$F189 + SQRT('CDO Param'!I$17 - Correlation)*HLOOKUP('CDO Param'!I$12,$C$4:$E$1004,$A189,FALSE) + SQRT(1-Correlation)*M189</f>
        <v>-0.71820221294919118</v>
      </c>
      <c r="Y189">
        <f>SQRT(Correlation)*$F189 + SQRT('CDO Param'!J$17 - Correlation)*HLOOKUP('CDO Param'!J$12,$C$4:$E$1004,$A189,FALSE) + SQRT(1-Correlation)*N189</f>
        <v>-2.1713183576507311E-2</v>
      </c>
      <c r="Z189">
        <f>SQRT(Correlation)*$F189 + SQRT('CDO Param'!K$17 - Correlation)*HLOOKUP('CDO Param'!K$12,$C$4:$E$1004,$A189,FALSE) + SQRT(1-Correlation)*O189</f>
        <v>-0.6452814272454328</v>
      </c>
      <c r="AA189">
        <f>SQRT(Correlation)*$F189 + SQRT('CDO Param'!L$17 - Correlation)*HLOOKUP('CDO Param'!L$12,$C$4:$E$1004,$A189,FALSE) + SQRT(1-Correlation)*P189</f>
        <v>0.93519787894935913</v>
      </c>
      <c r="AC189" s="3">
        <f>IF(R189&lt;'CDO Param'!C$13,1,0)</f>
        <v>0</v>
      </c>
      <c r="AD189" s="3">
        <f>IF(S189&lt;'CDO Param'!D$13,1,0)</f>
        <v>0</v>
      </c>
      <c r="AE189" s="3">
        <f>IF(T189&lt;'CDO Param'!E$13,1,0)</f>
        <v>0</v>
      </c>
      <c r="AF189" s="3">
        <f>IF(U189&lt;'CDO Param'!F$13,1,0)</f>
        <v>0</v>
      </c>
      <c r="AG189" s="3">
        <f>IF(V189&lt;'CDO Param'!G$13,1,0)</f>
        <v>0</v>
      </c>
      <c r="AH189" s="3">
        <f>IF(W189&lt;'CDO Param'!H$13,1,0)</f>
        <v>0</v>
      </c>
      <c r="AI189" s="3">
        <f>IF(X189&lt;'CDO Param'!I$13,1,0)</f>
        <v>0</v>
      </c>
      <c r="AJ189" s="3">
        <f>IF(Y189&lt;'CDO Param'!J$13,1,0)</f>
        <v>0</v>
      </c>
      <c r="AK189" s="3">
        <f>IF(Z189&lt;'CDO Param'!K$13,1,0)</f>
        <v>0</v>
      </c>
      <c r="AL189" s="3">
        <f>IF(AA189&lt;'CDO Param'!L$13,1,0)</f>
        <v>0</v>
      </c>
      <c r="AN189" s="3">
        <f>AC189*'CDO Param'!C$6*'CDO Param'!C$9</f>
        <v>0</v>
      </c>
      <c r="AO189" s="3">
        <f>AD189*'CDO Param'!D$6*'CDO Param'!D$9</f>
        <v>0</v>
      </c>
      <c r="AP189" s="3">
        <f>AE189*'CDO Param'!E$6*'CDO Param'!E$9</f>
        <v>0</v>
      </c>
      <c r="AQ189" s="3">
        <f>AF189*'CDO Param'!F$6*'CDO Param'!F$9</f>
        <v>0</v>
      </c>
      <c r="AR189" s="3">
        <f>AG189*'CDO Param'!G$6*'CDO Param'!G$9</f>
        <v>0</v>
      </c>
      <c r="AS189" s="3">
        <f>AH189*'CDO Param'!H$6*'CDO Param'!H$9</f>
        <v>0</v>
      </c>
      <c r="AT189" s="3">
        <f>AI189*'CDO Param'!I$6*'CDO Param'!I$9</f>
        <v>0</v>
      </c>
      <c r="AU189" s="3">
        <f>AJ189*'CDO Param'!J$6*'CDO Param'!J$9</f>
        <v>0</v>
      </c>
      <c r="AV189" s="3">
        <f>AK189*'CDO Param'!K$6*'CDO Param'!K$9</f>
        <v>0</v>
      </c>
      <c r="AW189" s="3">
        <f>AL189*'CDO Param'!L$6*'CDO Param'!L$9</f>
        <v>0</v>
      </c>
      <c r="AY189" s="2">
        <f t="shared" si="8"/>
        <v>0</v>
      </c>
      <c r="BI189" s="5">
        <f>AY189/'CDO Param'!$M$6</f>
        <v>0</v>
      </c>
      <c r="BJ189" s="5">
        <f t="shared" si="9"/>
        <v>0</v>
      </c>
      <c r="BK189" s="5">
        <f t="shared" si="10"/>
        <v>0</v>
      </c>
    </row>
    <row r="190" spans="1:63" x14ac:dyDescent="0.2">
      <c r="A190" s="3">
        <v>187</v>
      </c>
      <c r="B190" s="3">
        <v>186</v>
      </c>
      <c r="C190">
        <v>-1.4939541870262474</v>
      </c>
      <c r="D190">
        <v>-4.9748223318601958E-2</v>
      </c>
      <c r="E190">
        <v>-1.4481929611065425</v>
      </c>
      <c r="F190">
        <v>-1.6096419130917639</v>
      </c>
      <c r="G190">
        <v>-0.91717311079264618</v>
      </c>
      <c r="H190">
        <v>-0.53462599680642597</v>
      </c>
      <c r="I190">
        <v>2.1400410332717001E-2</v>
      </c>
      <c r="J190">
        <v>1.9728577171918005</v>
      </c>
      <c r="K190">
        <v>-0.42276042222511023</v>
      </c>
      <c r="L190">
        <v>-1.2472946764319204</v>
      </c>
      <c r="M190">
        <v>1.9649814930744469</v>
      </c>
      <c r="N190">
        <v>0.61631453718291596</v>
      </c>
      <c r="O190">
        <v>0.12303758012421895</v>
      </c>
      <c r="P190">
        <v>-0.26999487090506591</v>
      </c>
      <c r="R190">
        <f>SQRT(Correlation)*$F190 + SQRT('CDO Param'!C$17 - Correlation)*HLOOKUP('CDO Param'!C$12,$C$4:$E$1004,$A190,FALSE) + SQRT(1-Correlation)*G190</f>
        <v>-1.3861557391062078</v>
      </c>
      <c r="S190">
        <f>SQRT(Correlation)*$F190 + SQRT('CDO Param'!D$17 - Correlation)*HLOOKUP('CDO Param'!D$12,$C$4:$E$1004,$A190,FALSE) + SQRT(1-Correlation)*H190</f>
        <v>-1.0232396813500544</v>
      </c>
      <c r="T190">
        <f>SQRT(Correlation)*$F190 + SQRT('CDO Param'!E$17 - Correlation)*HLOOKUP('CDO Param'!E$12,$C$4:$E$1004,$A190,FALSE) + SQRT(1-Correlation)*I190</f>
        <v>-0.88397437930951439</v>
      </c>
      <c r="U190">
        <f>SQRT(Correlation)*$F190 + SQRT('CDO Param'!F$17 - Correlation)*HLOOKUP('CDO Param'!F$12,$C$4:$E$1004,$A190,FALSE) + SQRT(1-Correlation)*J190</f>
        <v>1.0387779089087534</v>
      </c>
      <c r="V190">
        <f>SQRT(Correlation)*$F190 + SQRT('CDO Param'!G$17 - Correlation)*HLOOKUP('CDO Param'!G$12,$C$4:$E$1004,$A190,FALSE) + SQRT(1-Correlation)*K190</f>
        <v>-1.2339050084629168</v>
      </c>
      <c r="W190">
        <f>SQRT(Correlation)*$F190 + SQRT('CDO Param'!H$17 - Correlation)*HLOOKUP('CDO Param'!H$12,$C$4:$E$1004,$A190,FALSE) + SQRT(1-Correlation)*L190</f>
        <v>-1.6993365547544736</v>
      </c>
      <c r="X190">
        <f>SQRT(Correlation)*$F190 + SQRT('CDO Param'!I$17 - Correlation)*HLOOKUP('CDO Param'!I$12,$C$4:$E$1004,$A190,FALSE) + SQRT(1-Correlation)*M190</f>
        <v>1.0313058666369175</v>
      </c>
      <c r="Y190">
        <f>SQRT(Correlation)*$F190 + SQRT('CDO Param'!J$17 - Correlation)*HLOOKUP('CDO Param'!J$12,$C$4:$E$1004,$A190,FALSE) + SQRT(1-Correlation)*N190</f>
        <v>-0.31958928339242587</v>
      </c>
      <c r="Z190">
        <f>SQRT(Correlation)*$F190 + SQRT('CDO Param'!K$17 - Correlation)*HLOOKUP('CDO Param'!K$12,$C$4:$E$1004,$A190,FALSE) + SQRT(1-Correlation)*O190</f>
        <v>-0.78755289386719218</v>
      </c>
      <c r="AA190">
        <f>SQRT(Correlation)*$F190 + SQRT('CDO Param'!L$17 - Correlation)*HLOOKUP('CDO Param'!L$12,$C$4:$E$1004,$A190,FALSE) + SQRT(1-Correlation)*P190</f>
        <v>-1.1604162157505313</v>
      </c>
      <c r="AC190" s="3">
        <f>IF(R190&lt;'CDO Param'!C$13,1,0)</f>
        <v>0</v>
      </c>
      <c r="AD190" s="3">
        <f>IF(S190&lt;'CDO Param'!D$13,1,0)</f>
        <v>0</v>
      </c>
      <c r="AE190" s="3">
        <f>IF(T190&lt;'CDO Param'!E$13,1,0)</f>
        <v>0</v>
      </c>
      <c r="AF190" s="3">
        <f>IF(U190&lt;'CDO Param'!F$13,1,0)</f>
        <v>0</v>
      </c>
      <c r="AG190" s="3">
        <f>IF(V190&lt;'CDO Param'!G$13,1,0)</f>
        <v>1</v>
      </c>
      <c r="AH190" s="3">
        <f>IF(W190&lt;'CDO Param'!H$13,1,0)</f>
        <v>0</v>
      </c>
      <c r="AI190" s="3">
        <f>IF(X190&lt;'CDO Param'!I$13,1,0)</f>
        <v>0</v>
      </c>
      <c r="AJ190" s="3">
        <f>IF(Y190&lt;'CDO Param'!J$13,1,0)</f>
        <v>0</v>
      </c>
      <c r="AK190" s="3">
        <f>IF(Z190&lt;'CDO Param'!K$13,1,0)</f>
        <v>0</v>
      </c>
      <c r="AL190" s="3">
        <f>IF(AA190&lt;'CDO Param'!L$13,1,0)</f>
        <v>1</v>
      </c>
      <c r="AN190" s="3">
        <f>AC190*'CDO Param'!C$6*'CDO Param'!C$9</f>
        <v>0</v>
      </c>
      <c r="AO190" s="3">
        <f>AD190*'CDO Param'!D$6*'CDO Param'!D$9</f>
        <v>0</v>
      </c>
      <c r="AP190" s="3">
        <f>AE190*'CDO Param'!E$6*'CDO Param'!E$9</f>
        <v>0</v>
      </c>
      <c r="AQ190" s="3">
        <f>AF190*'CDO Param'!F$6*'CDO Param'!F$9</f>
        <v>0</v>
      </c>
      <c r="AR190" s="3">
        <f>AG190*'CDO Param'!G$6*'CDO Param'!G$9</f>
        <v>4500</v>
      </c>
      <c r="AS190" s="3">
        <f>AH190*'CDO Param'!H$6*'CDO Param'!H$9</f>
        <v>0</v>
      </c>
      <c r="AT190" s="3">
        <f>AI190*'CDO Param'!I$6*'CDO Param'!I$9</f>
        <v>0</v>
      </c>
      <c r="AU190" s="3">
        <f>AJ190*'CDO Param'!J$6*'CDO Param'!J$9</f>
        <v>0</v>
      </c>
      <c r="AV190" s="3">
        <f>AK190*'CDO Param'!K$6*'CDO Param'!K$9</f>
        <v>0</v>
      </c>
      <c r="AW190" s="3">
        <f>AL190*'CDO Param'!L$6*'CDO Param'!L$9</f>
        <v>4500</v>
      </c>
      <c r="AY190" s="2">
        <f t="shared" si="8"/>
        <v>9000</v>
      </c>
      <c r="BI190" s="5">
        <f>AY190/'CDO Param'!$M$6</f>
        <v>9.375E-2</v>
      </c>
      <c r="BJ190" s="5">
        <f t="shared" si="9"/>
        <v>0.02</v>
      </c>
      <c r="BK190" s="5">
        <f t="shared" si="10"/>
        <v>1</v>
      </c>
    </row>
    <row r="191" spans="1:63" x14ac:dyDescent="0.2">
      <c r="A191" s="3">
        <v>188</v>
      </c>
      <c r="B191" s="3">
        <v>187</v>
      </c>
      <c r="C191">
        <v>1.4886745702824555</v>
      </c>
      <c r="D191">
        <v>-1.7186448530992493</v>
      </c>
      <c r="E191">
        <v>-2.471533662173897</v>
      </c>
      <c r="F191">
        <v>-0.50953985919477418</v>
      </c>
      <c r="G191">
        <v>-0.58805653679883108</v>
      </c>
      <c r="H191">
        <v>5.0692960940068588E-3</v>
      </c>
      <c r="I191">
        <v>-2.9612010621349327E-2</v>
      </c>
      <c r="J191">
        <v>2.0195602701278403</v>
      </c>
      <c r="K191">
        <v>-1.6674312064424157</v>
      </c>
      <c r="L191">
        <v>1.4903935152688064</v>
      </c>
      <c r="M191">
        <v>-1.2583222996909171</v>
      </c>
      <c r="N191">
        <v>-0.68471081249299459</v>
      </c>
      <c r="O191">
        <v>-0.39116685002227314</v>
      </c>
      <c r="P191">
        <v>-1.2998611964576412</v>
      </c>
      <c r="R191">
        <f>SQRT(Correlation)*$F191 + SQRT('CDO Param'!C$17 - Correlation)*HLOOKUP('CDO Param'!C$12,$C$4:$E$1004,$A191,FALSE) + SQRT(1-Correlation)*G191</f>
        <v>-0.96206315215574334</v>
      </c>
      <c r="S191">
        <f>SQRT(Correlation)*$F191 + SQRT('CDO Param'!D$17 - Correlation)*HLOOKUP('CDO Param'!D$12,$C$4:$E$1004,$A191,FALSE) + SQRT(1-Correlation)*H191</f>
        <v>-0.39937458084800792</v>
      </c>
      <c r="T191">
        <f>SQRT(Correlation)*$F191 + SQRT('CDO Param'!E$17 - Correlation)*HLOOKUP('CDO Param'!E$12,$C$4:$E$1004,$A191,FALSE) + SQRT(1-Correlation)*I191</f>
        <v>0.20464319833946618</v>
      </c>
      <c r="U191">
        <f>SQRT(Correlation)*$F191 + SQRT('CDO Param'!F$17 - Correlation)*HLOOKUP('CDO Param'!F$12,$C$4:$E$1004,$A191,FALSE) + SQRT(1-Correlation)*J191</f>
        <v>1.202140718576985</v>
      </c>
      <c r="V191">
        <f>SQRT(Correlation)*$F191 + SQRT('CDO Param'!G$17 - Correlation)*HLOOKUP('CDO Param'!G$12,$C$4:$E$1004,$A191,FALSE) + SQRT(1-Correlation)*K191</f>
        <v>-2.2956465152998189</v>
      </c>
      <c r="W191">
        <f>SQRT(Correlation)*$F191 + SQRT('CDO Param'!H$17 - Correlation)*HLOOKUP('CDO Param'!H$12,$C$4:$E$1004,$A191,FALSE) + SQRT(1-Correlation)*L191</f>
        <v>1.009727698073045</v>
      </c>
      <c r="X191">
        <f>SQRT(Correlation)*$F191 + SQRT('CDO Param'!I$17 - Correlation)*HLOOKUP('CDO Param'!I$12,$C$4:$E$1004,$A191,FALSE) + SQRT(1-Correlation)*M191</f>
        <v>-1.9075317283809672</v>
      </c>
      <c r="Y191">
        <f>SQRT(Correlation)*$F191 + SQRT('CDO Param'!J$17 - Correlation)*HLOOKUP('CDO Param'!J$12,$C$4:$E$1004,$A191,FALSE) + SQRT(1-Correlation)*N191</f>
        <v>-0.41683809356906631</v>
      </c>
      <c r="Z191">
        <f>SQRT(Correlation)*$F191 + SQRT('CDO Param'!K$17 - Correlation)*HLOOKUP('CDO Param'!K$12,$C$4:$E$1004,$A191,FALSE) + SQRT(1-Correlation)*O191</f>
        <v>-0.13835783912952607</v>
      </c>
      <c r="AA191">
        <f>SQRT(Correlation)*$F191 + SQRT('CDO Param'!L$17 - Correlation)*HLOOKUP('CDO Param'!L$12,$C$4:$E$1004,$A191,FALSE) + SQRT(1-Correlation)*P191</f>
        <v>-1.0004209886256872</v>
      </c>
      <c r="AC191" s="3">
        <f>IF(R191&lt;'CDO Param'!C$13,1,0)</f>
        <v>0</v>
      </c>
      <c r="AD191" s="3">
        <f>IF(S191&lt;'CDO Param'!D$13,1,0)</f>
        <v>0</v>
      </c>
      <c r="AE191" s="3">
        <f>IF(T191&lt;'CDO Param'!E$13,1,0)</f>
        <v>0</v>
      </c>
      <c r="AF191" s="3">
        <f>IF(U191&lt;'CDO Param'!F$13,1,0)</f>
        <v>0</v>
      </c>
      <c r="AG191" s="3">
        <f>IF(V191&lt;'CDO Param'!G$13,1,0)</f>
        <v>1</v>
      </c>
      <c r="AH191" s="3">
        <f>IF(W191&lt;'CDO Param'!H$13,1,0)</f>
        <v>0</v>
      </c>
      <c r="AI191" s="3">
        <f>IF(X191&lt;'CDO Param'!I$13,1,0)</f>
        <v>1</v>
      </c>
      <c r="AJ191" s="3">
        <f>IF(Y191&lt;'CDO Param'!J$13,1,0)</f>
        <v>0</v>
      </c>
      <c r="AK191" s="3">
        <f>IF(Z191&lt;'CDO Param'!K$13,1,0)</f>
        <v>0</v>
      </c>
      <c r="AL191" s="3">
        <f>IF(AA191&lt;'CDO Param'!L$13,1,0)</f>
        <v>1</v>
      </c>
      <c r="AN191" s="3">
        <f>AC191*'CDO Param'!C$6*'CDO Param'!C$9</f>
        <v>0</v>
      </c>
      <c r="AO191" s="3">
        <f>AD191*'CDO Param'!D$6*'CDO Param'!D$9</f>
        <v>0</v>
      </c>
      <c r="AP191" s="3">
        <f>AE191*'CDO Param'!E$6*'CDO Param'!E$9</f>
        <v>0</v>
      </c>
      <c r="AQ191" s="3">
        <f>AF191*'CDO Param'!F$6*'CDO Param'!F$9</f>
        <v>0</v>
      </c>
      <c r="AR191" s="3">
        <f>AG191*'CDO Param'!G$6*'CDO Param'!G$9</f>
        <v>4500</v>
      </c>
      <c r="AS191" s="3">
        <f>AH191*'CDO Param'!H$6*'CDO Param'!H$9</f>
        <v>0</v>
      </c>
      <c r="AT191" s="3">
        <f>AI191*'CDO Param'!I$6*'CDO Param'!I$9</f>
        <v>3600</v>
      </c>
      <c r="AU191" s="3">
        <f>AJ191*'CDO Param'!J$6*'CDO Param'!J$9</f>
        <v>0</v>
      </c>
      <c r="AV191" s="3">
        <f>AK191*'CDO Param'!K$6*'CDO Param'!K$9</f>
        <v>0</v>
      </c>
      <c r="AW191" s="3">
        <f>AL191*'CDO Param'!L$6*'CDO Param'!L$9</f>
        <v>4500</v>
      </c>
      <c r="AY191" s="2">
        <f t="shared" si="8"/>
        <v>12600</v>
      </c>
      <c r="BI191" s="5">
        <f>AY191/'CDO Param'!$M$6</f>
        <v>0.13125000000000001</v>
      </c>
      <c r="BJ191" s="5">
        <f t="shared" si="9"/>
        <v>0.02</v>
      </c>
      <c r="BK191" s="5">
        <f t="shared" si="10"/>
        <v>1</v>
      </c>
    </row>
    <row r="192" spans="1:63" x14ac:dyDescent="0.2">
      <c r="A192" s="3">
        <v>189</v>
      </c>
      <c r="B192" s="3">
        <v>188</v>
      </c>
      <c r="C192">
        <v>-0.44989064917899668</v>
      </c>
      <c r="D192">
        <v>-1.5739442460471764</v>
      </c>
      <c r="E192">
        <v>0.27529722501640208</v>
      </c>
      <c r="F192">
        <v>0.560980879527051</v>
      </c>
      <c r="G192">
        <v>0.19378603610675782</v>
      </c>
      <c r="H192">
        <v>0.68448230194917414</v>
      </c>
      <c r="I192">
        <v>-0.15263822206179611</v>
      </c>
      <c r="J192">
        <v>-2.0902371034026146</v>
      </c>
      <c r="K192">
        <v>9.8534655990079045E-2</v>
      </c>
      <c r="L192">
        <v>-1.22090114018647</v>
      </c>
      <c r="M192">
        <v>0.29357579478528351</v>
      </c>
      <c r="N192">
        <v>-2.1068080968689173</v>
      </c>
      <c r="O192">
        <v>-0.69138422986725345</v>
      </c>
      <c r="P192">
        <v>-1.8523496692068875</v>
      </c>
      <c r="R192">
        <f>SQRT(Correlation)*$F192 + SQRT('CDO Param'!C$17 - Correlation)*HLOOKUP('CDO Param'!C$12,$C$4:$E$1004,$A192,FALSE) + SQRT(1-Correlation)*G192</f>
        <v>0.13864997624299397</v>
      </c>
      <c r="S192">
        <f>SQRT(Correlation)*$F192 + SQRT('CDO Param'!D$17 - Correlation)*HLOOKUP('CDO Param'!D$12,$C$4:$E$1004,$A192,FALSE) + SQRT(1-Correlation)*H192</f>
        <v>0.60416532806344914</v>
      </c>
      <c r="T192">
        <f>SQRT(Correlation)*$F192 + SQRT('CDO Param'!E$17 - Correlation)*HLOOKUP('CDO Param'!E$12,$C$4:$E$1004,$A192,FALSE) + SQRT(1-Correlation)*I192</f>
        <v>-8.6437479093254235E-2</v>
      </c>
      <c r="U192">
        <f>SQRT(Correlation)*$F192 + SQRT('CDO Param'!F$17 - Correlation)*HLOOKUP('CDO Param'!F$12,$C$4:$E$1004,$A192,FALSE) + SQRT(1-Correlation)*J192</f>
        <v>-1.744016967737172</v>
      </c>
      <c r="V192">
        <f>SQRT(Correlation)*$F192 + SQRT('CDO Param'!G$17 - Correlation)*HLOOKUP('CDO Param'!G$12,$C$4:$E$1004,$A192,FALSE) + SQRT(1-Correlation)*K192</f>
        <v>0.33243424364331431</v>
      </c>
      <c r="W192">
        <f>SQRT(Correlation)*$F192 + SQRT('CDO Param'!H$17 - Correlation)*HLOOKUP('CDO Param'!H$12,$C$4:$E$1004,$A192,FALSE) + SQRT(1-Correlation)*L192</f>
        <v>-1.2034401198726341</v>
      </c>
      <c r="X192">
        <f>SQRT(Correlation)*$F192 + SQRT('CDO Param'!I$17 - Correlation)*HLOOKUP('CDO Param'!I$12,$C$4:$E$1004,$A192,FALSE) + SQRT(1-Correlation)*M192</f>
        <v>0.51746651445107683</v>
      </c>
      <c r="Y192">
        <f>SQRT(Correlation)*$F192 + SQRT('CDO Param'!J$17 - Correlation)*HLOOKUP('CDO Param'!J$12,$C$4:$E$1004,$A192,FALSE) + SQRT(1-Correlation)*N192</f>
        <v>-1.9403258008762334</v>
      </c>
      <c r="Z192">
        <f>SQRT(Correlation)*$F192 + SQRT('CDO Param'!K$17 - Correlation)*HLOOKUP('CDO Param'!K$12,$C$4:$E$1004,$A192,FALSE) + SQRT(1-Correlation)*O192</f>
        <v>-0.59753681858968333</v>
      </c>
      <c r="AA192">
        <f>SQRT(Correlation)*$F192 + SQRT('CDO Param'!L$17 - Correlation)*HLOOKUP('CDO Param'!L$12,$C$4:$E$1004,$A192,FALSE) + SQRT(1-Correlation)*P192</f>
        <v>-1.6989253405050708</v>
      </c>
      <c r="AC192" s="3">
        <f>IF(R192&lt;'CDO Param'!C$13,1,0)</f>
        <v>0</v>
      </c>
      <c r="AD192" s="3">
        <f>IF(S192&lt;'CDO Param'!D$13,1,0)</f>
        <v>0</v>
      </c>
      <c r="AE192" s="3">
        <f>IF(T192&lt;'CDO Param'!E$13,1,0)</f>
        <v>0</v>
      </c>
      <c r="AF192" s="3">
        <f>IF(U192&lt;'CDO Param'!F$13,1,0)</f>
        <v>1</v>
      </c>
      <c r="AG192" s="3">
        <f>IF(V192&lt;'CDO Param'!G$13,1,0)</f>
        <v>0</v>
      </c>
      <c r="AH192" s="3">
        <f>IF(W192&lt;'CDO Param'!H$13,1,0)</f>
        <v>0</v>
      </c>
      <c r="AI192" s="3">
        <f>IF(X192&lt;'CDO Param'!I$13,1,0)</f>
        <v>0</v>
      </c>
      <c r="AJ192" s="3">
        <f>IF(Y192&lt;'CDO Param'!J$13,1,0)</f>
        <v>0</v>
      </c>
      <c r="AK192" s="3">
        <f>IF(Z192&lt;'CDO Param'!K$13,1,0)</f>
        <v>0</v>
      </c>
      <c r="AL192" s="3">
        <f>IF(AA192&lt;'CDO Param'!L$13,1,0)</f>
        <v>1</v>
      </c>
      <c r="AN192" s="3">
        <f>AC192*'CDO Param'!C$6*'CDO Param'!C$9</f>
        <v>0</v>
      </c>
      <c r="AO192" s="3">
        <f>AD192*'CDO Param'!D$6*'CDO Param'!D$9</f>
        <v>0</v>
      </c>
      <c r="AP192" s="3">
        <f>AE192*'CDO Param'!E$6*'CDO Param'!E$9</f>
        <v>0</v>
      </c>
      <c r="AQ192" s="3">
        <f>AF192*'CDO Param'!F$6*'CDO Param'!F$9</f>
        <v>4500</v>
      </c>
      <c r="AR192" s="3">
        <f>AG192*'CDO Param'!G$6*'CDO Param'!G$9</f>
        <v>0</v>
      </c>
      <c r="AS192" s="3">
        <f>AH192*'CDO Param'!H$6*'CDO Param'!H$9</f>
        <v>0</v>
      </c>
      <c r="AT192" s="3">
        <f>AI192*'CDO Param'!I$6*'CDO Param'!I$9</f>
        <v>0</v>
      </c>
      <c r="AU192" s="3">
        <f>AJ192*'CDO Param'!J$6*'CDO Param'!J$9</f>
        <v>0</v>
      </c>
      <c r="AV192" s="3">
        <f>AK192*'CDO Param'!K$6*'CDO Param'!K$9</f>
        <v>0</v>
      </c>
      <c r="AW192" s="3">
        <f>AL192*'CDO Param'!L$6*'CDO Param'!L$9</f>
        <v>4500</v>
      </c>
      <c r="AY192" s="2">
        <f t="shared" si="8"/>
        <v>9000</v>
      </c>
      <c r="BI192" s="5">
        <f>AY192/'CDO Param'!$M$6</f>
        <v>9.375E-2</v>
      </c>
      <c r="BJ192" s="5">
        <f t="shared" si="9"/>
        <v>0.02</v>
      </c>
      <c r="BK192" s="5">
        <f t="shared" si="10"/>
        <v>1</v>
      </c>
    </row>
    <row r="193" spans="1:63" x14ac:dyDescent="0.2">
      <c r="A193" s="3">
        <v>190</v>
      </c>
      <c r="B193" s="3">
        <v>189</v>
      </c>
      <c r="C193">
        <v>0.28956947062397376</v>
      </c>
      <c r="D193">
        <v>-0.47811909098527394</v>
      </c>
      <c r="E193">
        <v>0.72992747846001294</v>
      </c>
      <c r="F193">
        <v>-0.61394530348479748</v>
      </c>
      <c r="G193">
        <v>0.25749272936081979</v>
      </c>
      <c r="H193">
        <v>-1.254009021067759</v>
      </c>
      <c r="I193">
        <v>-0.30676119422423653</v>
      </c>
      <c r="J193">
        <v>-8.4492057794705033E-2</v>
      </c>
      <c r="K193">
        <v>0.38623056752840057</v>
      </c>
      <c r="L193">
        <v>-0.80568042903905734</v>
      </c>
      <c r="M193">
        <v>-1.5305022316169925</v>
      </c>
      <c r="N193">
        <v>1.5378418538603</v>
      </c>
      <c r="O193">
        <v>-0.73637011155369692</v>
      </c>
      <c r="P193">
        <v>-0.64492382989556063</v>
      </c>
      <c r="R193">
        <f>SQRT(Correlation)*$F193 + SQRT('CDO Param'!C$17 - Correlation)*HLOOKUP('CDO Param'!C$12,$C$4:$E$1004,$A193,FALSE) + SQRT(1-Correlation)*G193</f>
        <v>-1.7483750353563227E-2</v>
      </c>
      <c r="S193">
        <f>SQRT(Correlation)*$F193 + SQRT('CDO Param'!D$17 - Correlation)*HLOOKUP('CDO Param'!D$12,$C$4:$E$1004,$A193,FALSE) + SQRT(1-Correlation)*H193</f>
        <v>-1.451420215959272</v>
      </c>
      <c r="T193">
        <f>SQRT(Correlation)*$F193 + SQRT('CDO Param'!E$17 - Correlation)*HLOOKUP('CDO Param'!E$12,$C$4:$E$1004,$A193,FALSE) + SQRT(1-Correlation)*I193</f>
        <v>-0.40855289257332422</v>
      </c>
      <c r="U193">
        <f>SQRT(Correlation)*$F193 + SQRT('CDO Param'!F$17 - Correlation)*HLOOKUP('CDO Param'!F$12,$C$4:$E$1004,$A193,FALSE) + SQRT(1-Correlation)*J193</f>
        <v>-0.11108600977712227</v>
      </c>
      <c r="V193">
        <f>SQRT(Correlation)*$F193 + SQRT('CDO Param'!G$17 - Correlation)*HLOOKUP('CDO Param'!G$12,$C$4:$E$1004,$A193,FALSE) + SQRT(1-Correlation)*K193</f>
        <v>0.33548068288139782</v>
      </c>
      <c r="W193">
        <f>SQRT(Correlation)*$F193 + SQRT('CDO Param'!H$17 - Correlation)*HLOOKUP('CDO Param'!H$12,$C$4:$E$1004,$A193,FALSE) + SQRT(1-Correlation)*L193</f>
        <v>-1.02609836866314</v>
      </c>
      <c r="X193">
        <f>SQRT(Correlation)*$F193 + SQRT('CDO Param'!I$17 - Correlation)*HLOOKUP('CDO Param'!I$12,$C$4:$E$1004,$A193,FALSE) + SQRT(1-Correlation)*M193</f>
        <v>-1.4828917104934467</v>
      </c>
      <c r="Y193">
        <f>SQRT(Correlation)*$F193 + SQRT('CDO Param'!J$17 - Correlation)*HLOOKUP('CDO Param'!J$12,$C$4:$E$1004,$A193,FALSE) + SQRT(1-Correlation)*N193</f>
        <v>1.3413912106775443</v>
      </c>
      <c r="Z193">
        <f>SQRT(Correlation)*$F193 + SQRT('CDO Param'!K$17 - Correlation)*HLOOKUP('CDO Param'!K$12,$C$4:$E$1004,$A193,FALSE) + SQRT(1-Correlation)*O193</f>
        <v>-0.81611569713734722</v>
      </c>
      <c r="AA193">
        <f>SQRT(Correlation)*$F193 + SQRT('CDO Param'!L$17 - Correlation)*HLOOKUP('CDO Param'!L$12,$C$4:$E$1004,$A193,FALSE) + SQRT(1-Correlation)*P193</f>
        <v>-0.72936213705945019</v>
      </c>
      <c r="AC193" s="3">
        <f>IF(R193&lt;'CDO Param'!C$13,1,0)</f>
        <v>0</v>
      </c>
      <c r="AD193" s="3">
        <f>IF(S193&lt;'CDO Param'!D$13,1,0)</f>
        <v>0</v>
      </c>
      <c r="AE193" s="3">
        <f>IF(T193&lt;'CDO Param'!E$13,1,0)</f>
        <v>0</v>
      </c>
      <c r="AF193" s="3">
        <f>IF(U193&lt;'CDO Param'!F$13,1,0)</f>
        <v>0</v>
      </c>
      <c r="AG193" s="3">
        <f>IF(V193&lt;'CDO Param'!G$13,1,0)</f>
        <v>0</v>
      </c>
      <c r="AH193" s="3">
        <f>IF(W193&lt;'CDO Param'!H$13,1,0)</f>
        <v>0</v>
      </c>
      <c r="AI193" s="3">
        <f>IF(X193&lt;'CDO Param'!I$13,1,0)</f>
        <v>0</v>
      </c>
      <c r="AJ193" s="3">
        <f>IF(Y193&lt;'CDO Param'!J$13,1,0)</f>
        <v>0</v>
      </c>
      <c r="AK193" s="3">
        <f>IF(Z193&lt;'CDO Param'!K$13,1,0)</f>
        <v>0</v>
      </c>
      <c r="AL193" s="3">
        <f>IF(AA193&lt;'CDO Param'!L$13,1,0)</f>
        <v>1</v>
      </c>
      <c r="AN193" s="3">
        <f>AC193*'CDO Param'!C$6*'CDO Param'!C$9</f>
        <v>0</v>
      </c>
      <c r="AO193" s="3">
        <f>AD193*'CDO Param'!D$6*'CDO Param'!D$9</f>
        <v>0</v>
      </c>
      <c r="AP193" s="3">
        <f>AE193*'CDO Param'!E$6*'CDO Param'!E$9</f>
        <v>0</v>
      </c>
      <c r="AQ193" s="3">
        <f>AF193*'CDO Param'!F$6*'CDO Param'!F$9</f>
        <v>0</v>
      </c>
      <c r="AR193" s="3">
        <f>AG193*'CDO Param'!G$6*'CDO Param'!G$9</f>
        <v>0</v>
      </c>
      <c r="AS193" s="3">
        <f>AH193*'CDO Param'!H$6*'CDO Param'!H$9</f>
        <v>0</v>
      </c>
      <c r="AT193" s="3">
        <f>AI193*'CDO Param'!I$6*'CDO Param'!I$9</f>
        <v>0</v>
      </c>
      <c r="AU193" s="3">
        <f>AJ193*'CDO Param'!J$6*'CDO Param'!J$9</f>
        <v>0</v>
      </c>
      <c r="AV193" s="3">
        <f>AK193*'CDO Param'!K$6*'CDO Param'!K$9</f>
        <v>0</v>
      </c>
      <c r="AW193" s="3">
        <f>AL193*'CDO Param'!L$6*'CDO Param'!L$9</f>
        <v>4500</v>
      </c>
      <c r="AY193" s="2">
        <f t="shared" si="8"/>
        <v>4500</v>
      </c>
      <c r="BI193" s="5">
        <f>AY193/'CDO Param'!$M$6</f>
        <v>4.6875E-2</v>
      </c>
      <c r="BJ193" s="5">
        <f t="shared" si="9"/>
        <v>0</v>
      </c>
      <c r="BK193" s="5">
        <f t="shared" si="10"/>
        <v>0</v>
      </c>
    </row>
    <row r="194" spans="1:63" x14ac:dyDescent="0.2">
      <c r="A194" s="3">
        <v>191</v>
      </c>
      <c r="B194" s="3">
        <v>190</v>
      </c>
      <c r="C194">
        <v>-0.77847175816714298</v>
      </c>
      <c r="D194">
        <v>0.58743808040162548</v>
      </c>
      <c r="E194">
        <v>-2.3647407942917198</v>
      </c>
      <c r="F194">
        <v>-0.33280002753599547</v>
      </c>
      <c r="G194">
        <v>0.20859260985162109</v>
      </c>
      <c r="H194">
        <v>-1.7483489500591531</v>
      </c>
      <c r="I194">
        <v>0.44238049667910673</v>
      </c>
      <c r="J194">
        <v>0.51168512982258108</v>
      </c>
      <c r="K194">
        <v>-0.38371808841475286</v>
      </c>
      <c r="L194">
        <v>-0.19053231881116517</v>
      </c>
      <c r="M194">
        <v>0.41532985051162541</v>
      </c>
      <c r="N194">
        <v>-0.64909158936643507</v>
      </c>
      <c r="O194">
        <v>0.12891973710793536</v>
      </c>
      <c r="P194">
        <v>5.7729039326659404E-2</v>
      </c>
      <c r="R194">
        <f>SQRT(Correlation)*$F194 + SQRT('CDO Param'!C$17 - Correlation)*HLOOKUP('CDO Param'!C$12,$C$4:$E$1004,$A194,FALSE) + SQRT(1-Correlation)*G194</f>
        <v>0.17572400586078951</v>
      </c>
      <c r="S194">
        <f>SQRT(Correlation)*$F194 + SQRT('CDO Param'!D$17 - Correlation)*HLOOKUP('CDO Param'!D$12,$C$4:$E$1004,$A194,FALSE) + SQRT(1-Correlation)*H194</f>
        <v>-1.6807937672874809</v>
      </c>
      <c r="T194">
        <f>SQRT(Correlation)*$F194 + SQRT('CDO Param'!E$17 - Correlation)*HLOOKUP('CDO Param'!E$12,$C$4:$E$1004,$A194,FALSE) + SQRT(1-Correlation)*I194</f>
        <v>0.10847411186496175</v>
      </c>
      <c r="U194">
        <f>SQRT(Correlation)*$F194 + SQRT('CDO Param'!F$17 - Correlation)*HLOOKUP('CDO Param'!F$12,$C$4:$E$1004,$A194,FALSE) + SQRT(1-Correlation)*J194</f>
        <v>-0.14858558923487158</v>
      </c>
      <c r="V194">
        <f>SQRT(Correlation)*$F194 + SQRT('CDO Param'!G$17 - Correlation)*HLOOKUP('CDO Param'!G$12,$C$4:$E$1004,$A194,FALSE) + SQRT(1-Correlation)*K194</f>
        <v>-0.99803966739730954</v>
      </c>
      <c r="W194">
        <f>SQRT(Correlation)*$F194 + SQRT('CDO Param'!H$17 - Correlation)*HLOOKUP('CDO Param'!H$12,$C$4:$E$1004,$A194,FALSE) + SQRT(1-Correlation)*L194</f>
        <v>-0.20291914779719861</v>
      </c>
      <c r="X194">
        <f>SQRT(Correlation)*$F194 + SQRT('CDO Param'!I$17 - Correlation)*HLOOKUP('CDO Param'!I$12,$C$4:$E$1004,$A194,FALSE) + SQRT(1-Correlation)*M194</f>
        <v>-0.23999623339616744</v>
      </c>
      <c r="Y194">
        <f>SQRT(Correlation)*$F194 + SQRT('CDO Param'!J$17 - Correlation)*HLOOKUP('CDO Param'!J$12,$C$4:$E$1004,$A194,FALSE) + SQRT(1-Correlation)*N194</f>
        <v>-0.92698722645479692</v>
      </c>
      <c r="Z194">
        <f>SQRT(Correlation)*$F194 + SQRT('CDO Param'!K$17 - Correlation)*HLOOKUP('CDO Param'!K$12,$C$4:$E$1004,$A194,FALSE) + SQRT(1-Correlation)*O194</f>
        <v>-0.18890087533443622</v>
      </c>
      <c r="AA194">
        <f>SQRT(Correlation)*$F194 + SQRT('CDO Param'!L$17 - Correlation)*HLOOKUP('CDO Param'!L$12,$C$4:$E$1004,$A194,FALSE) + SQRT(1-Correlation)*P194</f>
        <v>-0.25643830129609452</v>
      </c>
      <c r="AC194" s="3">
        <f>IF(R194&lt;'CDO Param'!C$13,1,0)</f>
        <v>0</v>
      </c>
      <c r="AD194" s="3">
        <f>IF(S194&lt;'CDO Param'!D$13,1,0)</f>
        <v>0</v>
      </c>
      <c r="AE194" s="3">
        <f>IF(T194&lt;'CDO Param'!E$13,1,0)</f>
        <v>0</v>
      </c>
      <c r="AF194" s="3">
        <f>IF(U194&lt;'CDO Param'!F$13,1,0)</f>
        <v>0</v>
      </c>
      <c r="AG194" s="3">
        <f>IF(V194&lt;'CDO Param'!G$13,1,0)</f>
        <v>1</v>
      </c>
      <c r="AH194" s="3">
        <f>IF(W194&lt;'CDO Param'!H$13,1,0)</f>
        <v>0</v>
      </c>
      <c r="AI194" s="3">
        <f>IF(X194&lt;'CDO Param'!I$13,1,0)</f>
        <v>0</v>
      </c>
      <c r="AJ194" s="3">
        <f>IF(Y194&lt;'CDO Param'!J$13,1,0)</f>
        <v>0</v>
      </c>
      <c r="AK194" s="3">
        <f>IF(Z194&lt;'CDO Param'!K$13,1,0)</f>
        <v>0</v>
      </c>
      <c r="AL194" s="3">
        <f>IF(AA194&lt;'CDO Param'!L$13,1,0)</f>
        <v>0</v>
      </c>
      <c r="AN194" s="3">
        <f>AC194*'CDO Param'!C$6*'CDO Param'!C$9</f>
        <v>0</v>
      </c>
      <c r="AO194" s="3">
        <f>AD194*'CDO Param'!D$6*'CDO Param'!D$9</f>
        <v>0</v>
      </c>
      <c r="AP194" s="3">
        <f>AE194*'CDO Param'!E$6*'CDO Param'!E$9</f>
        <v>0</v>
      </c>
      <c r="AQ194" s="3">
        <f>AF194*'CDO Param'!F$6*'CDO Param'!F$9</f>
        <v>0</v>
      </c>
      <c r="AR194" s="3">
        <f>AG194*'CDO Param'!G$6*'CDO Param'!G$9</f>
        <v>4500</v>
      </c>
      <c r="AS194" s="3">
        <f>AH194*'CDO Param'!H$6*'CDO Param'!H$9</f>
        <v>0</v>
      </c>
      <c r="AT194" s="3">
        <f>AI194*'CDO Param'!I$6*'CDO Param'!I$9</f>
        <v>0</v>
      </c>
      <c r="AU194" s="3">
        <f>AJ194*'CDO Param'!J$6*'CDO Param'!J$9</f>
        <v>0</v>
      </c>
      <c r="AV194" s="3">
        <f>AK194*'CDO Param'!K$6*'CDO Param'!K$9</f>
        <v>0</v>
      </c>
      <c r="AW194" s="3">
        <f>AL194*'CDO Param'!L$6*'CDO Param'!L$9</f>
        <v>0</v>
      </c>
      <c r="AY194" s="2">
        <f t="shared" si="8"/>
        <v>4500</v>
      </c>
      <c r="BI194" s="5">
        <f>AY194/'CDO Param'!$M$6</f>
        <v>4.6875E-2</v>
      </c>
      <c r="BJ194" s="5">
        <f t="shared" si="9"/>
        <v>0</v>
      </c>
      <c r="BK194" s="5">
        <f t="shared" si="10"/>
        <v>0</v>
      </c>
    </row>
    <row r="195" spans="1:63" x14ac:dyDescent="0.2">
      <c r="A195" s="3">
        <v>192</v>
      </c>
      <c r="B195" s="3">
        <v>191</v>
      </c>
      <c r="C195">
        <v>-0.3616946742113214</v>
      </c>
      <c r="D195">
        <v>0.31480908546654973</v>
      </c>
      <c r="E195">
        <v>1.6174226402654313</v>
      </c>
      <c r="F195">
        <v>-0.87891748989932239</v>
      </c>
      <c r="G195">
        <v>0.44994294512434863</v>
      </c>
      <c r="H195">
        <v>0.24500650397385471</v>
      </c>
      <c r="I195">
        <v>2.0620609575416893</v>
      </c>
      <c r="J195">
        <v>0.17539719010528643</v>
      </c>
      <c r="K195">
        <v>0.10477492651261855</v>
      </c>
      <c r="L195">
        <v>0.63666675487183966</v>
      </c>
      <c r="M195">
        <v>0.5198899089009501</v>
      </c>
      <c r="N195">
        <v>3.9044607547111809E-2</v>
      </c>
      <c r="O195">
        <v>-0.74566742114257067</v>
      </c>
      <c r="P195">
        <v>1.2268446880625561</v>
      </c>
      <c r="R195">
        <f>SQRT(Correlation)*$F195 + SQRT('CDO Param'!C$17 - Correlation)*HLOOKUP('CDO Param'!C$12,$C$4:$E$1004,$A195,FALSE) + SQRT(1-Correlation)*G195</f>
        <v>0.19343597059364548</v>
      </c>
      <c r="S195">
        <f>SQRT(Correlation)*$F195 + SQRT('CDO Param'!D$17 - Correlation)*HLOOKUP('CDO Param'!D$12,$C$4:$E$1004,$A195,FALSE) + SQRT(1-Correlation)*H195</f>
        <v>-9.8380828774013995E-4</v>
      </c>
      <c r="T195">
        <f>SQRT(Correlation)*$F195 + SQRT('CDO Param'!E$17 - Correlation)*HLOOKUP('CDO Param'!E$12,$C$4:$E$1004,$A195,FALSE) + SQRT(1-Correlation)*I195</f>
        <v>1.5826092597878922</v>
      </c>
      <c r="U195">
        <f>SQRT(Correlation)*$F195 + SQRT('CDO Param'!F$17 - Correlation)*HLOOKUP('CDO Param'!F$12,$C$4:$E$1004,$A195,FALSE) + SQRT(1-Correlation)*J195</f>
        <v>0.2501249676319558</v>
      </c>
      <c r="V195">
        <f>SQRT(Correlation)*$F195 + SQRT('CDO Param'!G$17 - Correlation)*HLOOKUP('CDO Param'!G$12,$C$4:$E$1004,$A195,FALSE) + SQRT(1-Correlation)*K195</f>
        <v>0.18312680569107093</v>
      </c>
      <c r="W195">
        <f>SQRT(Correlation)*$F195 + SQRT('CDO Param'!H$17 - Correlation)*HLOOKUP('CDO Param'!H$12,$C$4:$E$1004,$A195,FALSE) + SQRT(1-Correlation)*L195</f>
        <v>0.37057773024945195</v>
      </c>
      <c r="X195">
        <f>SQRT(Correlation)*$F195 + SQRT('CDO Param'!I$17 - Correlation)*HLOOKUP('CDO Param'!I$12,$C$4:$E$1004,$A195,FALSE) + SQRT(1-Correlation)*M195</f>
        <v>0.57693945625341425</v>
      </c>
      <c r="Y195">
        <f>SQRT(Correlation)*$F195 + SQRT('CDO Param'!J$17 - Correlation)*HLOOKUP('CDO Param'!J$12,$C$4:$E$1004,$A195,FALSE) + SQRT(1-Correlation)*N195</f>
        <v>-0.33659256313507585</v>
      </c>
      <c r="Z195">
        <f>SQRT(Correlation)*$F195 + SQRT('CDO Param'!K$17 - Correlation)*HLOOKUP('CDO Param'!K$12,$C$4:$E$1004,$A195,FALSE) + SQRT(1-Correlation)*O195</f>
        <v>-1.0810357585323132</v>
      </c>
      <c r="AA195">
        <f>SQRT(Correlation)*$F195 + SQRT('CDO Param'!L$17 - Correlation)*HLOOKUP('CDO Param'!L$12,$C$4:$E$1004,$A195,FALSE) + SQRT(1-Correlation)*P195</f>
        <v>0.79025353467298165</v>
      </c>
      <c r="AC195" s="3">
        <f>IF(R195&lt;'CDO Param'!C$13,1,0)</f>
        <v>0</v>
      </c>
      <c r="AD195" s="3">
        <f>IF(S195&lt;'CDO Param'!D$13,1,0)</f>
        <v>0</v>
      </c>
      <c r="AE195" s="3">
        <f>IF(T195&lt;'CDO Param'!E$13,1,0)</f>
        <v>0</v>
      </c>
      <c r="AF195" s="3">
        <f>IF(U195&lt;'CDO Param'!F$13,1,0)</f>
        <v>0</v>
      </c>
      <c r="AG195" s="3">
        <f>IF(V195&lt;'CDO Param'!G$13,1,0)</f>
        <v>0</v>
      </c>
      <c r="AH195" s="3">
        <f>IF(W195&lt;'CDO Param'!H$13,1,0)</f>
        <v>0</v>
      </c>
      <c r="AI195" s="3">
        <f>IF(X195&lt;'CDO Param'!I$13,1,0)</f>
        <v>0</v>
      </c>
      <c r="AJ195" s="3">
        <f>IF(Y195&lt;'CDO Param'!J$13,1,0)</f>
        <v>0</v>
      </c>
      <c r="AK195" s="3">
        <f>IF(Z195&lt;'CDO Param'!K$13,1,0)</f>
        <v>0</v>
      </c>
      <c r="AL195" s="3">
        <f>IF(AA195&lt;'CDO Param'!L$13,1,0)</f>
        <v>0</v>
      </c>
      <c r="AN195" s="3">
        <f>AC195*'CDO Param'!C$6*'CDO Param'!C$9</f>
        <v>0</v>
      </c>
      <c r="AO195" s="3">
        <f>AD195*'CDO Param'!D$6*'CDO Param'!D$9</f>
        <v>0</v>
      </c>
      <c r="AP195" s="3">
        <f>AE195*'CDO Param'!E$6*'CDO Param'!E$9</f>
        <v>0</v>
      </c>
      <c r="AQ195" s="3">
        <f>AF195*'CDO Param'!F$6*'CDO Param'!F$9</f>
        <v>0</v>
      </c>
      <c r="AR195" s="3">
        <f>AG195*'CDO Param'!G$6*'CDO Param'!G$9</f>
        <v>0</v>
      </c>
      <c r="AS195" s="3">
        <f>AH195*'CDO Param'!H$6*'CDO Param'!H$9</f>
        <v>0</v>
      </c>
      <c r="AT195" s="3">
        <f>AI195*'CDO Param'!I$6*'CDO Param'!I$9</f>
        <v>0</v>
      </c>
      <c r="AU195" s="3">
        <f>AJ195*'CDO Param'!J$6*'CDO Param'!J$9</f>
        <v>0</v>
      </c>
      <c r="AV195" s="3">
        <f>AK195*'CDO Param'!K$6*'CDO Param'!K$9</f>
        <v>0</v>
      </c>
      <c r="AW195" s="3">
        <f>AL195*'CDO Param'!L$6*'CDO Param'!L$9</f>
        <v>0</v>
      </c>
      <c r="AY195" s="2">
        <f t="shared" si="8"/>
        <v>0</v>
      </c>
      <c r="BI195" s="5">
        <f>AY195/'CDO Param'!$M$6</f>
        <v>0</v>
      </c>
      <c r="BJ195" s="5">
        <f t="shared" si="9"/>
        <v>0</v>
      </c>
      <c r="BK195" s="5">
        <f t="shared" si="10"/>
        <v>0</v>
      </c>
    </row>
    <row r="196" spans="1:63" x14ac:dyDescent="0.2">
      <c r="A196" s="3">
        <v>193</v>
      </c>
      <c r="B196" s="3">
        <v>192</v>
      </c>
      <c r="C196">
        <v>-0.73614273787825368</v>
      </c>
      <c r="D196">
        <v>-2.1266350813675672</v>
      </c>
      <c r="E196">
        <v>-1.2961709217051975</v>
      </c>
      <c r="F196">
        <v>-0.19771619008679409</v>
      </c>
      <c r="G196">
        <v>-0.26411726139485836</v>
      </c>
      <c r="H196">
        <v>1.7453794498578645</v>
      </c>
      <c r="I196">
        <v>3.2188836485147476</v>
      </c>
      <c r="J196">
        <v>-0.91516540123848245</v>
      </c>
      <c r="K196">
        <v>-1.0828853191924281</v>
      </c>
      <c r="L196">
        <v>-0.25938106773537584</v>
      </c>
      <c r="M196">
        <v>0.38874077290529385</v>
      </c>
      <c r="N196">
        <v>0.94255256044561975</v>
      </c>
      <c r="O196">
        <v>-1.0631333680066746</v>
      </c>
      <c r="P196">
        <v>1.103653630707413</v>
      </c>
      <c r="R196">
        <f>SQRT(Correlation)*$F196 + SQRT('CDO Param'!C$17 - Correlation)*HLOOKUP('CDO Param'!C$12,$C$4:$E$1004,$A196,FALSE) + SQRT(1-Correlation)*G196</f>
        <v>-0.61383860113749356</v>
      </c>
      <c r="S196">
        <f>SQRT(Correlation)*$F196 + SQRT('CDO Param'!D$17 - Correlation)*HLOOKUP('CDO Param'!D$12,$C$4:$E$1004,$A196,FALSE) + SQRT(1-Correlation)*H196</f>
        <v>1.2925373663154007</v>
      </c>
      <c r="T196">
        <f>SQRT(Correlation)*$F196 + SQRT('CDO Param'!E$17 - Correlation)*HLOOKUP('CDO Param'!E$12,$C$4:$E$1004,$A196,FALSE) + SQRT(1-Correlation)*I196</f>
        <v>2.7964127452301275</v>
      </c>
      <c r="U196">
        <f>SQRT(Correlation)*$F196 + SQRT('CDO Param'!F$17 - Correlation)*HLOOKUP('CDO Param'!F$12,$C$4:$E$1004,$A196,FALSE) + SQRT(1-Correlation)*J196</f>
        <v>-1.2205581093442905</v>
      </c>
      <c r="V196">
        <f>SQRT(Correlation)*$F196 + SQRT('CDO Param'!G$17 - Correlation)*HLOOKUP('CDO Param'!G$12,$C$4:$E$1004,$A196,FALSE) + SQRT(1-Correlation)*K196</f>
        <v>-1.3796711942576012</v>
      </c>
      <c r="W196">
        <f>SQRT(Correlation)*$F196 + SQRT('CDO Param'!H$17 - Correlation)*HLOOKUP('CDO Param'!H$12,$C$4:$E$1004,$A196,FALSE) + SQRT(1-Correlation)*L196</f>
        <v>-0.60934545331640977</v>
      </c>
      <c r="X196">
        <f>SQRT(Correlation)*$F196 + SQRT('CDO Param'!I$17 - Correlation)*HLOOKUP('CDO Param'!I$12,$C$4:$E$1004,$A196,FALSE) + SQRT(1-Correlation)*M196</f>
        <v>1.6435900290854732E-2</v>
      </c>
      <c r="Y196">
        <f>SQRT(Correlation)*$F196 + SQRT('CDO Param'!J$17 - Correlation)*HLOOKUP('CDO Param'!J$12,$C$4:$E$1004,$A196,FALSE) + SQRT(1-Correlation)*N196</f>
        <v>0.63689546114579265</v>
      </c>
      <c r="Z196">
        <f>SQRT(Correlation)*$F196 + SQRT('CDO Param'!K$17 - Correlation)*HLOOKUP('CDO Param'!K$12,$C$4:$E$1004,$A196,FALSE) + SQRT(1-Correlation)*O196</f>
        <v>-1.2658652803118366</v>
      </c>
      <c r="AA196">
        <f>SQRT(Correlation)*$F196 + SQRT('CDO Param'!L$17 - Correlation)*HLOOKUP('CDO Param'!L$12,$C$4:$E$1004,$A196,FALSE) + SQRT(1-Correlation)*P196</f>
        <v>0.78972935580121817</v>
      </c>
      <c r="AC196" s="3">
        <f>IF(R196&lt;'CDO Param'!C$13,1,0)</f>
        <v>0</v>
      </c>
      <c r="AD196" s="3">
        <f>IF(S196&lt;'CDO Param'!D$13,1,0)</f>
        <v>0</v>
      </c>
      <c r="AE196" s="3">
        <f>IF(T196&lt;'CDO Param'!E$13,1,0)</f>
        <v>0</v>
      </c>
      <c r="AF196" s="3">
        <f>IF(U196&lt;'CDO Param'!F$13,1,0)</f>
        <v>0</v>
      </c>
      <c r="AG196" s="3">
        <f>IF(V196&lt;'CDO Param'!G$13,1,0)</f>
        <v>1</v>
      </c>
      <c r="AH196" s="3">
        <f>IF(W196&lt;'CDO Param'!H$13,1,0)</f>
        <v>0</v>
      </c>
      <c r="AI196" s="3">
        <f>IF(X196&lt;'CDO Param'!I$13,1,0)</f>
        <v>0</v>
      </c>
      <c r="AJ196" s="3">
        <f>IF(Y196&lt;'CDO Param'!J$13,1,0)</f>
        <v>0</v>
      </c>
      <c r="AK196" s="3">
        <f>IF(Z196&lt;'CDO Param'!K$13,1,0)</f>
        <v>0</v>
      </c>
      <c r="AL196" s="3">
        <f>IF(AA196&lt;'CDO Param'!L$13,1,0)</f>
        <v>0</v>
      </c>
      <c r="AN196" s="3">
        <f>AC196*'CDO Param'!C$6*'CDO Param'!C$9</f>
        <v>0</v>
      </c>
      <c r="AO196" s="3">
        <f>AD196*'CDO Param'!D$6*'CDO Param'!D$9</f>
        <v>0</v>
      </c>
      <c r="AP196" s="3">
        <f>AE196*'CDO Param'!E$6*'CDO Param'!E$9</f>
        <v>0</v>
      </c>
      <c r="AQ196" s="3">
        <f>AF196*'CDO Param'!F$6*'CDO Param'!F$9</f>
        <v>0</v>
      </c>
      <c r="AR196" s="3">
        <f>AG196*'CDO Param'!G$6*'CDO Param'!G$9</f>
        <v>4500</v>
      </c>
      <c r="AS196" s="3">
        <f>AH196*'CDO Param'!H$6*'CDO Param'!H$9</f>
        <v>0</v>
      </c>
      <c r="AT196" s="3">
        <f>AI196*'CDO Param'!I$6*'CDO Param'!I$9</f>
        <v>0</v>
      </c>
      <c r="AU196" s="3">
        <f>AJ196*'CDO Param'!J$6*'CDO Param'!J$9</f>
        <v>0</v>
      </c>
      <c r="AV196" s="3">
        <f>AK196*'CDO Param'!K$6*'CDO Param'!K$9</f>
        <v>0</v>
      </c>
      <c r="AW196" s="3">
        <f>AL196*'CDO Param'!L$6*'CDO Param'!L$9</f>
        <v>0</v>
      </c>
      <c r="AY196" s="2">
        <f t="shared" si="8"/>
        <v>4500</v>
      </c>
      <c r="BI196" s="5">
        <f>AY196/'CDO Param'!$M$6</f>
        <v>4.6875E-2</v>
      </c>
      <c r="BJ196" s="5">
        <f t="shared" si="9"/>
        <v>0</v>
      </c>
      <c r="BK196" s="5">
        <f t="shared" si="10"/>
        <v>0</v>
      </c>
    </row>
    <row r="197" spans="1:63" x14ac:dyDescent="0.2">
      <c r="A197" s="3">
        <v>194</v>
      </c>
      <c r="B197" s="3">
        <v>193</v>
      </c>
      <c r="C197">
        <v>-0.8140978025039658</v>
      </c>
      <c r="D197">
        <v>2.1805863070767373</v>
      </c>
      <c r="E197">
        <v>-3.631157596828416E-3</v>
      </c>
      <c r="F197">
        <v>-0.25793838176468853</v>
      </c>
      <c r="G197">
        <v>-2.5089320843107998</v>
      </c>
      <c r="H197">
        <v>0.71072463470045477</v>
      </c>
      <c r="I197">
        <v>-0.29228999665065203</v>
      </c>
      <c r="J197">
        <v>-0.70641476668242831</v>
      </c>
      <c r="K197">
        <v>-1.3299472811922897</v>
      </c>
      <c r="L197">
        <v>-0.40425447878078558</v>
      </c>
      <c r="M197">
        <v>-2.2440508473664522</v>
      </c>
      <c r="N197">
        <v>0.37901827454334125</v>
      </c>
      <c r="O197">
        <v>-0.6272080099734012</v>
      </c>
      <c r="P197">
        <v>-0.68634790295618586</v>
      </c>
      <c r="R197">
        <f>SQRT(Correlation)*$F197 + SQRT('CDO Param'!C$17 - Correlation)*HLOOKUP('CDO Param'!C$12,$C$4:$E$1004,$A197,FALSE) + SQRT(1-Correlation)*G197</f>
        <v>-2.1533677696248668</v>
      </c>
      <c r="S197">
        <f>SQRT(Correlation)*$F197 + SQRT('CDO Param'!D$17 - Correlation)*HLOOKUP('CDO Param'!D$12,$C$4:$E$1004,$A197,FALSE) + SQRT(1-Correlation)*H197</f>
        <v>0.90106678515722671</v>
      </c>
      <c r="T197">
        <f>SQRT(Correlation)*$F197 + SQRT('CDO Param'!E$17 - Correlation)*HLOOKUP('CDO Param'!E$12,$C$4:$E$1004,$A197,FALSE) + SQRT(1-Correlation)*I197</f>
        <v>-0.57424794907612697</v>
      </c>
      <c r="U197">
        <f>SQRT(Correlation)*$F197 + SQRT('CDO Param'!F$17 - Correlation)*HLOOKUP('CDO Param'!F$12,$C$4:$E$1004,$A197,FALSE) + SQRT(1-Correlation)*J197</f>
        <v>-0.75254312040566829</v>
      </c>
      <c r="V197">
        <f>SQRT(Correlation)*$F197 + SQRT('CDO Param'!G$17 - Correlation)*HLOOKUP('CDO Param'!G$12,$C$4:$E$1004,$A197,FALSE) + SQRT(1-Correlation)*K197</f>
        <v>-1.3440780027126136</v>
      </c>
      <c r="W197">
        <f>SQRT(Correlation)*$F197 + SQRT('CDO Param'!H$17 - Correlation)*HLOOKUP('CDO Param'!H$12,$C$4:$E$1004,$A197,FALSE) + SQRT(1-Correlation)*L197</f>
        <v>-0.15669527747759449</v>
      </c>
      <c r="X197">
        <f>SQRT(Correlation)*$F197 + SQRT('CDO Param'!I$17 - Correlation)*HLOOKUP('CDO Param'!I$12,$C$4:$E$1004,$A197,FALSE) + SQRT(1-Correlation)*M197</f>
        <v>-2.211272788630454</v>
      </c>
      <c r="Y197">
        <f>SQRT(Correlation)*$F197 + SQRT('CDO Param'!J$17 - Correlation)*HLOOKUP('CDO Param'!J$12,$C$4:$E$1004,$A197,FALSE) + SQRT(1-Correlation)*N197</f>
        <v>6.2610995648779366E-2</v>
      </c>
      <c r="Z197">
        <f>SQRT(Correlation)*$F197 + SQRT('CDO Param'!K$17 - Correlation)*HLOOKUP('CDO Param'!K$12,$C$4:$E$1004,$A197,FALSE) + SQRT(1-Correlation)*O197</f>
        <v>-0.89197907453167846</v>
      </c>
      <c r="AA197">
        <f>SQRT(Correlation)*$F197 + SQRT('CDO Param'!L$17 - Correlation)*HLOOKUP('CDO Param'!L$12,$C$4:$E$1004,$A197,FALSE) + SQRT(1-Correlation)*P197</f>
        <v>-0.94808410325294101</v>
      </c>
      <c r="AC197" s="3">
        <f>IF(R197&lt;'CDO Param'!C$13,1,0)</f>
        <v>0</v>
      </c>
      <c r="AD197" s="3">
        <f>IF(S197&lt;'CDO Param'!D$13,1,0)</f>
        <v>0</v>
      </c>
      <c r="AE197" s="3">
        <f>IF(T197&lt;'CDO Param'!E$13,1,0)</f>
        <v>0</v>
      </c>
      <c r="AF197" s="3">
        <f>IF(U197&lt;'CDO Param'!F$13,1,0)</f>
        <v>0</v>
      </c>
      <c r="AG197" s="3">
        <f>IF(V197&lt;'CDO Param'!G$13,1,0)</f>
        <v>1</v>
      </c>
      <c r="AH197" s="3">
        <f>IF(W197&lt;'CDO Param'!H$13,1,0)</f>
        <v>0</v>
      </c>
      <c r="AI197" s="3">
        <f>IF(X197&lt;'CDO Param'!I$13,1,0)</f>
        <v>1</v>
      </c>
      <c r="AJ197" s="3">
        <f>IF(Y197&lt;'CDO Param'!J$13,1,0)</f>
        <v>0</v>
      </c>
      <c r="AK197" s="3">
        <f>IF(Z197&lt;'CDO Param'!K$13,1,0)</f>
        <v>0</v>
      </c>
      <c r="AL197" s="3">
        <f>IF(AA197&lt;'CDO Param'!L$13,1,0)</f>
        <v>1</v>
      </c>
      <c r="AN197" s="3">
        <f>AC197*'CDO Param'!C$6*'CDO Param'!C$9</f>
        <v>0</v>
      </c>
      <c r="AO197" s="3">
        <f>AD197*'CDO Param'!D$6*'CDO Param'!D$9</f>
        <v>0</v>
      </c>
      <c r="AP197" s="3">
        <f>AE197*'CDO Param'!E$6*'CDO Param'!E$9</f>
        <v>0</v>
      </c>
      <c r="AQ197" s="3">
        <f>AF197*'CDO Param'!F$6*'CDO Param'!F$9</f>
        <v>0</v>
      </c>
      <c r="AR197" s="3">
        <f>AG197*'CDO Param'!G$6*'CDO Param'!G$9</f>
        <v>4500</v>
      </c>
      <c r="AS197" s="3">
        <f>AH197*'CDO Param'!H$6*'CDO Param'!H$9</f>
        <v>0</v>
      </c>
      <c r="AT197" s="3">
        <f>AI197*'CDO Param'!I$6*'CDO Param'!I$9</f>
        <v>3600</v>
      </c>
      <c r="AU197" s="3">
        <f>AJ197*'CDO Param'!J$6*'CDO Param'!J$9</f>
        <v>0</v>
      </c>
      <c r="AV197" s="3">
        <f>AK197*'CDO Param'!K$6*'CDO Param'!K$9</f>
        <v>0</v>
      </c>
      <c r="AW197" s="3">
        <f>AL197*'CDO Param'!L$6*'CDO Param'!L$9</f>
        <v>4500</v>
      </c>
      <c r="AY197" s="2">
        <f t="shared" si="8"/>
        <v>12600</v>
      </c>
      <c r="BI197" s="5">
        <f>AY197/'CDO Param'!$M$6</f>
        <v>0.13125000000000001</v>
      </c>
      <c r="BJ197" s="5">
        <f t="shared" si="9"/>
        <v>0.02</v>
      </c>
      <c r="BK197" s="5">
        <f t="shared" si="10"/>
        <v>1</v>
      </c>
    </row>
    <row r="198" spans="1:63" x14ac:dyDescent="0.2">
      <c r="A198" s="3">
        <v>195</v>
      </c>
      <c r="B198" s="3">
        <v>194</v>
      </c>
      <c r="C198">
        <v>0.44952344069315586</v>
      </c>
      <c r="D198">
        <v>-1.0122607818630058</v>
      </c>
      <c r="E198">
        <v>1.7736056179273874</v>
      </c>
      <c r="F198">
        <v>-1.5735304259578697</v>
      </c>
      <c r="G198">
        <v>-0.222571543417871</v>
      </c>
      <c r="H198">
        <v>-0.30488536140182987</v>
      </c>
      <c r="I198">
        <v>-5.9001195040764287E-2</v>
      </c>
      <c r="J198">
        <v>-1.1747943062800914</v>
      </c>
      <c r="K198">
        <v>-2.0265815692255273E-2</v>
      </c>
      <c r="L198">
        <v>0.33315814107481856</v>
      </c>
      <c r="M198">
        <v>0.49171831051353365</v>
      </c>
      <c r="N198">
        <v>-0.50963762987521477</v>
      </c>
      <c r="O198">
        <v>0.53701342039857991</v>
      </c>
      <c r="P198">
        <v>-0.35266793929622509</v>
      </c>
      <c r="R198">
        <f>SQRT(Correlation)*$F198 + SQRT('CDO Param'!C$17 - Correlation)*HLOOKUP('CDO Param'!C$12,$C$4:$E$1004,$A198,FALSE) + SQRT(1-Correlation)*G198</f>
        <v>-0.85189920985894518</v>
      </c>
      <c r="S198">
        <f>SQRT(Correlation)*$F198 + SQRT('CDO Param'!D$17 - Correlation)*HLOOKUP('CDO Param'!D$12,$C$4:$E$1004,$A198,FALSE) + SQRT(1-Correlation)*H198</f>
        <v>-0.92998895417909688</v>
      </c>
      <c r="T198">
        <f>SQRT(Correlation)*$F198 + SQRT('CDO Param'!E$17 - Correlation)*HLOOKUP('CDO Param'!E$12,$C$4:$E$1004,$A198,FALSE) + SQRT(1-Correlation)*I198</f>
        <v>-0.4346347364035561</v>
      </c>
      <c r="U198">
        <f>SQRT(Correlation)*$F198 + SQRT('CDO Param'!F$17 - Correlation)*HLOOKUP('CDO Param'!F$12,$C$4:$E$1004,$A198,FALSE) + SQRT(1-Correlation)*J198</f>
        <v>-1.2155114756768273</v>
      </c>
      <c r="V198">
        <f>SQRT(Correlation)*$F198 + SQRT('CDO Param'!G$17 - Correlation)*HLOOKUP('CDO Param'!G$12,$C$4:$E$1004,$A198,FALSE) + SQRT(1-Correlation)*K198</f>
        <v>-0.12022957953267741</v>
      </c>
      <c r="W198">
        <f>SQRT(Correlation)*$F198 + SQRT('CDO Param'!H$17 - Correlation)*HLOOKUP('CDO Param'!H$12,$C$4:$E$1004,$A198,FALSE) + SQRT(1-Correlation)*L198</f>
        <v>-0.32468773994984895</v>
      </c>
      <c r="X198">
        <f>SQRT(Correlation)*$F198 + SQRT('CDO Param'!I$17 - Correlation)*HLOOKUP('CDO Param'!I$12,$C$4:$E$1004,$A198,FALSE) + SQRT(1-Correlation)*M198</f>
        <v>0.3654812098657409</v>
      </c>
      <c r="Y198">
        <f>SQRT(Correlation)*$F198 + SQRT('CDO Param'!J$17 - Correlation)*HLOOKUP('CDO Param'!J$12,$C$4:$E$1004,$A198,FALSE) + SQRT(1-Correlation)*N198</f>
        <v>-0.86214599562402805</v>
      </c>
      <c r="Z198">
        <f>SQRT(Correlation)*$F198 + SQRT('CDO Param'!K$17 - Correlation)*HLOOKUP('CDO Param'!K$12,$C$4:$E$1004,$A198,FALSE) + SQRT(1-Correlation)*O198</f>
        <v>0.13079437465774962</v>
      </c>
      <c r="AA198">
        <f>SQRT(Correlation)*$F198 + SQRT('CDO Param'!L$17 - Correlation)*HLOOKUP('CDO Param'!L$12,$C$4:$E$1004,$A198,FALSE) + SQRT(1-Correlation)*P198</f>
        <v>-0.71323147187158342</v>
      </c>
      <c r="AC198" s="3">
        <f>IF(R198&lt;'CDO Param'!C$13,1,0)</f>
        <v>0</v>
      </c>
      <c r="AD198" s="3">
        <f>IF(S198&lt;'CDO Param'!D$13,1,0)</f>
        <v>0</v>
      </c>
      <c r="AE198" s="3">
        <f>IF(T198&lt;'CDO Param'!E$13,1,0)</f>
        <v>0</v>
      </c>
      <c r="AF198" s="3">
        <f>IF(U198&lt;'CDO Param'!F$13,1,0)</f>
        <v>0</v>
      </c>
      <c r="AG198" s="3">
        <f>IF(V198&lt;'CDO Param'!G$13,1,0)</f>
        <v>1</v>
      </c>
      <c r="AH198" s="3">
        <f>IF(W198&lt;'CDO Param'!H$13,1,0)</f>
        <v>0</v>
      </c>
      <c r="AI198" s="3">
        <f>IF(X198&lt;'CDO Param'!I$13,1,0)</f>
        <v>0</v>
      </c>
      <c r="AJ198" s="3">
        <f>IF(Y198&lt;'CDO Param'!J$13,1,0)</f>
        <v>0</v>
      </c>
      <c r="AK198" s="3">
        <f>IF(Z198&lt;'CDO Param'!K$13,1,0)</f>
        <v>0</v>
      </c>
      <c r="AL198" s="3">
        <f>IF(AA198&lt;'CDO Param'!L$13,1,0)</f>
        <v>1</v>
      </c>
      <c r="AN198" s="3">
        <f>AC198*'CDO Param'!C$6*'CDO Param'!C$9</f>
        <v>0</v>
      </c>
      <c r="AO198" s="3">
        <f>AD198*'CDO Param'!D$6*'CDO Param'!D$9</f>
        <v>0</v>
      </c>
      <c r="AP198" s="3">
        <f>AE198*'CDO Param'!E$6*'CDO Param'!E$9</f>
        <v>0</v>
      </c>
      <c r="AQ198" s="3">
        <f>AF198*'CDO Param'!F$6*'CDO Param'!F$9</f>
        <v>0</v>
      </c>
      <c r="AR198" s="3">
        <f>AG198*'CDO Param'!G$6*'CDO Param'!G$9</f>
        <v>4500</v>
      </c>
      <c r="AS198" s="3">
        <f>AH198*'CDO Param'!H$6*'CDO Param'!H$9</f>
        <v>0</v>
      </c>
      <c r="AT198" s="3">
        <f>AI198*'CDO Param'!I$6*'CDO Param'!I$9</f>
        <v>0</v>
      </c>
      <c r="AU198" s="3">
        <f>AJ198*'CDO Param'!J$6*'CDO Param'!J$9</f>
        <v>0</v>
      </c>
      <c r="AV198" s="3">
        <f>AK198*'CDO Param'!K$6*'CDO Param'!K$9</f>
        <v>0</v>
      </c>
      <c r="AW198" s="3">
        <f>AL198*'CDO Param'!L$6*'CDO Param'!L$9</f>
        <v>4500</v>
      </c>
      <c r="AY198" s="2">
        <f t="shared" ref="AY198:AY261" si="11">SUM(AN198:AW198)</f>
        <v>9000</v>
      </c>
      <c r="BI198" s="5">
        <f>AY198/'CDO Param'!$M$6</f>
        <v>9.375E-2</v>
      </c>
      <c r="BJ198" s="5">
        <f t="shared" ref="BJ198:BJ261" si="12">MIN(MAX(BI198-$BG$4,0),$BG$5)</f>
        <v>0.02</v>
      </c>
      <c r="BK198" s="5">
        <f t="shared" ref="BK198:BK261" si="13">BJ198/$BG$5</f>
        <v>1</v>
      </c>
    </row>
    <row r="199" spans="1:63" x14ac:dyDescent="0.2">
      <c r="A199" s="3">
        <v>196</v>
      </c>
      <c r="B199" s="3">
        <v>195</v>
      </c>
      <c r="C199">
        <v>1.9162416720064357</v>
      </c>
      <c r="D199">
        <v>-0.66176880864077248</v>
      </c>
      <c r="E199">
        <v>2.0290008251322433</v>
      </c>
      <c r="F199">
        <v>3.0142837204039097</v>
      </c>
      <c r="G199">
        <v>-0.36578285289579071</v>
      </c>
      <c r="H199">
        <v>7.6885271482751705E-2</v>
      </c>
      <c r="I199">
        <v>2.659703568497207E-2</v>
      </c>
      <c r="J199">
        <v>0.88727347247186117</v>
      </c>
      <c r="K199">
        <v>-0.64463165472261608</v>
      </c>
      <c r="L199">
        <v>0.86156433098949492</v>
      </c>
      <c r="M199">
        <v>0.39359633774438407</v>
      </c>
      <c r="N199">
        <v>2.2475069272331893</v>
      </c>
      <c r="O199">
        <v>-0.79998699220595881</v>
      </c>
      <c r="P199">
        <v>0.578652361582499</v>
      </c>
      <c r="R199">
        <f>SQRT(Correlation)*$F199 + SQRT('CDO Param'!C$17 - Correlation)*HLOOKUP('CDO Param'!C$12,$C$4:$E$1004,$A199,FALSE) + SQRT(1-Correlation)*G199</f>
        <v>0.51259988135522017</v>
      </c>
      <c r="S199">
        <f>SQRT(Correlation)*$F199 + SQRT('CDO Param'!D$17 - Correlation)*HLOOKUP('CDO Param'!D$12,$C$4:$E$1004,$A199,FALSE) + SQRT(1-Correlation)*H199</f>
        <v>0.93255173753249077</v>
      </c>
      <c r="T199">
        <f>SQRT(Correlation)*$F199 + SQRT('CDO Param'!E$17 - Correlation)*HLOOKUP('CDO Param'!E$12,$C$4:$E$1004,$A199,FALSE) + SQRT(1-Correlation)*I199</f>
        <v>1.485422262179001</v>
      </c>
      <c r="U199">
        <f>SQRT(Correlation)*$F199 + SQRT('CDO Param'!F$17 - Correlation)*HLOOKUP('CDO Param'!F$12,$C$4:$E$1004,$A199,FALSE) + SQRT(1-Correlation)*J199</f>
        <v>2.2486401083214744</v>
      </c>
      <c r="V199">
        <f>SQRT(Correlation)*$F199 + SQRT('CDO Param'!G$17 - Correlation)*HLOOKUP('CDO Param'!G$12,$C$4:$E$1004,$A199,FALSE) + SQRT(1-Correlation)*K199</f>
        <v>0.79534729995412579</v>
      </c>
      <c r="W199">
        <f>SQRT(Correlation)*$F199 + SQRT('CDO Param'!H$17 - Correlation)*HLOOKUP('CDO Param'!H$12,$C$4:$E$1004,$A199,FALSE) + SQRT(1-Correlation)*L199</f>
        <v>1.6769636556165233</v>
      </c>
      <c r="X199">
        <f>SQRT(Correlation)*$F199 + SQRT('CDO Param'!I$17 - Correlation)*HLOOKUP('CDO Param'!I$12,$C$4:$E$1004,$A199,FALSE) + SQRT(1-Correlation)*M199</f>
        <v>1.7802968559760834</v>
      </c>
      <c r="Y199">
        <f>SQRT(Correlation)*$F199 + SQRT('CDO Param'!J$17 - Correlation)*HLOOKUP('CDO Param'!J$12,$C$4:$E$1004,$A199,FALSE) + SQRT(1-Correlation)*N199</f>
        <v>3.5923623827659728</v>
      </c>
      <c r="Z199">
        <f>SQRT(Correlation)*$F199 + SQRT('CDO Param'!K$17 - Correlation)*HLOOKUP('CDO Param'!K$12,$C$4:$E$1004,$A199,FALSE) + SQRT(1-Correlation)*O199</f>
        <v>0.70125580048355474</v>
      </c>
      <c r="AA199">
        <f>SQRT(Correlation)*$F199 + SQRT('CDO Param'!L$17 - Correlation)*HLOOKUP('CDO Param'!L$12,$C$4:$E$1004,$A199,FALSE) + SQRT(1-Correlation)*P199</f>
        <v>2.0091479294578178</v>
      </c>
      <c r="AC199" s="3">
        <f>IF(R199&lt;'CDO Param'!C$13,1,0)</f>
        <v>0</v>
      </c>
      <c r="AD199" s="3">
        <f>IF(S199&lt;'CDO Param'!D$13,1,0)</f>
        <v>0</v>
      </c>
      <c r="AE199" s="3">
        <f>IF(T199&lt;'CDO Param'!E$13,1,0)</f>
        <v>0</v>
      </c>
      <c r="AF199" s="3">
        <f>IF(U199&lt;'CDO Param'!F$13,1,0)</f>
        <v>0</v>
      </c>
      <c r="AG199" s="3">
        <f>IF(V199&lt;'CDO Param'!G$13,1,0)</f>
        <v>0</v>
      </c>
      <c r="AH199" s="3">
        <f>IF(W199&lt;'CDO Param'!H$13,1,0)</f>
        <v>0</v>
      </c>
      <c r="AI199" s="3">
        <f>IF(X199&lt;'CDO Param'!I$13,1,0)</f>
        <v>0</v>
      </c>
      <c r="AJ199" s="3">
        <f>IF(Y199&lt;'CDO Param'!J$13,1,0)</f>
        <v>0</v>
      </c>
      <c r="AK199" s="3">
        <f>IF(Z199&lt;'CDO Param'!K$13,1,0)</f>
        <v>0</v>
      </c>
      <c r="AL199" s="3">
        <f>IF(AA199&lt;'CDO Param'!L$13,1,0)</f>
        <v>0</v>
      </c>
      <c r="AN199" s="3">
        <f>AC199*'CDO Param'!C$6*'CDO Param'!C$9</f>
        <v>0</v>
      </c>
      <c r="AO199" s="3">
        <f>AD199*'CDO Param'!D$6*'CDO Param'!D$9</f>
        <v>0</v>
      </c>
      <c r="AP199" s="3">
        <f>AE199*'CDO Param'!E$6*'CDO Param'!E$9</f>
        <v>0</v>
      </c>
      <c r="AQ199" s="3">
        <f>AF199*'CDO Param'!F$6*'CDO Param'!F$9</f>
        <v>0</v>
      </c>
      <c r="AR199" s="3">
        <f>AG199*'CDO Param'!G$6*'CDO Param'!G$9</f>
        <v>0</v>
      </c>
      <c r="AS199" s="3">
        <f>AH199*'CDO Param'!H$6*'CDO Param'!H$9</f>
        <v>0</v>
      </c>
      <c r="AT199" s="3">
        <f>AI199*'CDO Param'!I$6*'CDO Param'!I$9</f>
        <v>0</v>
      </c>
      <c r="AU199" s="3">
        <f>AJ199*'CDO Param'!J$6*'CDO Param'!J$9</f>
        <v>0</v>
      </c>
      <c r="AV199" s="3">
        <f>AK199*'CDO Param'!K$6*'CDO Param'!K$9</f>
        <v>0</v>
      </c>
      <c r="AW199" s="3">
        <f>AL199*'CDO Param'!L$6*'CDO Param'!L$9</f>
        <v>0</v>
      </c>
      <c r="AY199" s="2">
        <f t="shared" si="11"/>
        <v>0</v>
      </c>
      <c r="BI199" s="5">
        <f>AY199/'CDO Param'!$M$6</f>
        <v>0</v>
      </c>
      <c r="BJ199" s="5">
        <f t="shared" si="12"/>
        <v>0</v>
      </c>
      <c r="BK199" s="5">
        <f t="shared" si="13"/>
        <v>0</v>
      </c>
    </row>
    <row r="200" spans="1:63" x14ac:dyDescent="0.2">
      <c r="A200" s="3">
        <v>197</v>
      </c>
      <c r="B200" s="3">
        <v>196</v>
      </c>
      <c r="C200">
        <v>-0.49162963478011079</v>
      </c>
      <c r="D200">
        <v>-0.83597115008160472</v>
      </c>
      <c r="E200">
        <v>-1.6413241610280238</v>
      </c>
      <c r="F200">
        <v>-0.76571950557990931</v>
      </c>
      <c r="G200">
        <v>0.99244289231137373</v>
      </c>
      <c r="H200">
        <v>0.34209278965136036</v>
      </c>
      <c r="I200">
        <v>-0.58447085393709131</v>
      </c>
      <c r="J200">
        <v>0.65466565501992591</v>
      </c>
      <c r="K200">
        <v>0.43466911847644951</v>
      </c>
      <c r="L200">
        <v>0.63130983107839711</v>
      </c>
      <c r="M200">
        <v>-0.4884577720076777</v>
      </c>
      <c r="N200">
        <v>-1.3837779988534749</v>
      </c>
      <c r="O200">
        <v>0.17176148503494915</v>
      </c>
      <c r="P200">
        <v>6.3646439230069518E-2</v>
      </c>
      <c r="R200">
        <f>SQRT(Correlation)*$F200 + SQRT('CDO Param'!C$17 - Correlation)*HLOOKUP('CDO Param'!C$12,$C$4:$E$1004,$A200,FALSE) + SQRT(1-Correlation)*G200</f>
        <v>0.58114805373988854</v>
      </c>
      <c r="S200">
        <f>SQRT(Correlation)*$F200 + SQRT('CDO Param'!D$17 - Correlation)*HLOOKUP('CDO Param'!D$12,$C$4:$E$1004,$A200,FALSE) + SQRT(1-Correlation)*H200</f>
        <v>-3.5828226539103114E-2</v>
      </c>
      <c r="T200">
        <f>SQRT(Correlation)*$F200 + SQRT('CDO Param'!E$17 - Correlation)*HLOOKUP('CDO Param'!E$12,$C$4:$E$1004,$A200,FALSE) + SQRT(1-Correlation)*I200</f>
        <v>-0.9266924810502607</v>
      </c>
      <c r="U200">
        <f>SQRT(Correlation)*$F200 + SQRT('CDO Param'!F$17 - Correlation)*HLOOKUP('CDO Param'!F$12,$C$4:$E$1004,$A200,FALSE) + SQRT(1-Correlation)*J200</f>
        <v>1.191736436250368E-2</v>
      </c>
      <c r="V200">
        <f>SQRT(Correlation)*$F200 + SQRT('CDO Param'!G$17 - Correlation)*HLOOKUP('CDO Param'!G$12,$C$4:$E$1004,$A200,FALSE) + SQRT(1-Correlation)*K200</f>
        <v>-0.19678967548525189</v>
      </c>
      <c r="W200">
        <f>SQRT(Correlation)*$F200 + SQRT('CDO Param'!H$17 - Correlation)*HLOOKUP('CDO Param'!H$12,$C$4:$E$1004,$A200,FALSE) + SQRT(1-Correlation)*L200</f>
        <v>0.23854715017431016</v>
      </c>
      <c r="X200">
        <f>SQRT(Correlation)*$F200 + SQRT('CDO Param'!I$17 - Correlation)*HLOOKUP('CDO Param'!I$12,$C$4:$E$1004,$A200,FALSE) + SQRT(1-Correlation)*M200</f>
        <v>-1.0725447384688491</v>
      </c>
      <c r="Y200">
        <f>SQRT(Correlation)*$F200 + SQRT('CDO Param'!J$17 - Correlation)*HLOOKUP('CDO Param'!J$12,$C$4:$E$1004,$A200,FALSE) + SQRT(1-Correlation)*N200</f>
        <v>-1.6849818194448756</v>
      </c>
      <c r="Z200">
        <f>SQRT(Correlation)*$F200 + SQRT('CDO Param'!K$17 - Correlation)*HLOOKUP('CDO Param'!K$12,$C$4:$E$1004,$A200,FALSE) + SQRT(1-Correlation)*O200</f>
        <v>-0.2092674916218113</v>
      </c>
      <c r="AA200">
        <f>SQRT(Correlation)*$F200 + SQRT('CDO Param'!L$17 - Correlation)*HLOOKUP('CDO Param'!L$12,$C$4:$E$1004,$A200,FALSE) + SQRT(1-Correlation)*P200</f>
        <v>-0.31183442984486687</v>
      </c>
      <c r="AC200" s="3">
        <f>IF(R200&lt;'CDO Param'!C$13,1,0)</f>
        <v>0</v>
      </c>
      <c r="AD200" s="3">
        <f>IF(S200&lt;'CDO Param'!D$13,1,0)</f>
        <v>0</v>
      </c>
      <c r="AE200" s="3">
        <f>IF(T200&lt;'CDO Param'!E$13,1,0)</f>
        <v>0</v>
      </c>
      <c r="AF200" s="3">
        <f>IF(U200&lt;'CDO Param'!F$13,1,0)</f>
        <v>0</v>
      </c>
      <c r="AG200" s="3">
        <f>IF(V200&lt;'CDO Param'!G$13,1,0)</f>
        <v>1</v>
      </c>
      <c r="AH200" s="3">
        <f>IF(W200&lt;'CDO Param'!H$13,1,0)</f>
        <v>0</v>
      </c>
      <c r="AI200" s="3">
        <f>IF(X200&lt;'CDO Param'!I$13,1,0)</f>
        <v>0</v>
      </c>
      <c r="AJ200" s="3">
        <f>IF(Y200&lt;'CDO Param'!J$13,1,0)</f>
        <v>0</v>
      </c>
      <c r="AK200" s="3">
        <f>IF(Z200&lt;'CDO Param'!K$13,1,0)</f>
        <v>0</v>
      </c>
      <c r="AL200" s="3">
        <f>IF(AA200&lt;'CDO Param'!L$13,1,0)</f>
        <v>0</v>
      </c>
      <c r="AN200" s="3">
        <f>AC200*'CDO Param'!C$6*'CDO Param'!C$9</f>
        <v>0</v>
      </c>
      <c r="AO200" s="3">
        <f>AD200*'CDO Param'!D$6*'CDO Param'!D$9</f>
        <v>0</v>
      </c>
      <c r="AP200" s="3">
        <f>AE200*'CDO Param'!E$6*'CDO Param'!E$9</f>
        <v>0</v>
      </c>
      <c r="AQ200" s="3">
        <f>AF200*'CDO Param'!F$6*'CDO Param'!F$9</f>
        <v>0</v>
      </c>
      <c r="AR200" s="3">
        <f>AG200*'CDO Param'!G$6*'CDO Param'!G$9</f>
        <v>4500</v>
      </c>
      <c r="AS200" s="3">
        <f>AH200*'CDO Param'!H$6*'CDO Param'!H$9</f>
        <v>0</v>
      </c>
      <c r="AT200" s="3">
        <f>AI200*'CDO Param'!I$6*'CDO Param'!I$9</f>
        <v>0</v>
      </c>
      <c r="AU200" s="3">
        <f>AJ200*'CDO Param'!J$6*'CDO Param'!J$9</f>
        <v>0</v>
      </c>
      <c r="AV200" s="3">
        <f>AK200*'CDO Param'!K$6*'CDO Param'!K$9</f>
        <v>0</v>
      </c>
      <c r="AW200" s="3">
        <f>AL200*'CDO Param'!L$6*'CDO Param'!L$9</f>
        <v>0</v>
      </c>
      <c r="AY200" s="2">
        <f t="shared" si="11"/>
        <v>4500</v>
      </c>
      <c r="BI200" s="5">
        <f>AY200/'CDO Param'!$M$6</f>
        <v>4.6875E-2</v>
      </c>
      <c r="BJ200" s="5">
        <f t="shared" si="12"/>
        <v>0</v>
      </c>
      <c r="BK200" s="5">
        <f t="shared" si="13"/>
        <v>0</v>
      </c>
    </row>
    <row r="201" spans="1:63" x14ac:dyDescent="0.2">
      <c r="A201" s="3">
        <v>198</v>
      </c>
      <c r="B201" s="3">
        <v>197</v>
      </c>
      <c r="C201">
        <v>1.7735692381393164</v>
      </c>
      <c r="D201">
        <v>-3.3480773709015921E-2</v>
      </c>
      <c r="E201">
        <v>-1.6247577150352299</v>
      </c>
      <c r="F201">
        <v>-0.82564383774297312</v>
      </c>
      <c r="G201">
        <v>-1.3950784705230035</v>
      </c>
      <c r="H201">
        <v>0.54954853112576529</v>
      </c>
      <c r="I201">
        <v>1.1637121133389883</v>
      </c>
      <c r="J201">
        <v>-2.6121779228560627</v>
      </c>
      <c r="K201">
        <v>0.25992449081968516</v>
      </c>
      <c r="L201">
        <v>1.157941369456239</v>
      </c>
      <c r="M201">
        <v>-0.58916157286148518</v>
      </c>
      <c r="N201">
        <v>-0.62258891375677194</v>
      </c>
      <c r="O201">
        <v>0.60372826737875585</v>
      </c>
      <c r="P201">
        <v>-3.7837253330508247E-2</v>
      </c>
      <c r="R201">
        <f>SQRT(Correlation)*$F201 + SQRT('CDO Param'!C$17 - Correlation)*HLOOKUP('CDO Param'!C$12,$C$4:$E$1004,$A201,FALSE) + SQRT(1-Correlation)*G201</f>
        <v>-1.589314047215862</v>
      </c>
      <c r="S201">
        <f>SQRT(Correlation)*$F201 + SQRT('CDO Param'!D$17 - Correlation)*HLOOKUP('CDO Param'!D$12,$C$4:$E$1004,$A201,FALSE) + SQRT(1-Correlation)*H201</f>
        <v>0.25552111018637397</v>
      </c>
      <c r="T201">
        <f>SQRT(Correlation)*$F201 + SQRT('CDO Param'!E$17 - Correlation)*HLOOKUP('CDO Param'!E$12,$C$4:$E$1004,$A201,FALSE) + SQRT(1-Correlation)*I201</f>
        <v>1.3121450530358278</v>
      </c>
      <c r="U201">
        <f>SQRT(Correlation)*$F201 + SQRT('CDO Param'!F$17 - Correlation)*HLOOKUP('CDO Param'!F$12,$C$4:$E$1004,$A201,FALSE) + SQRT(1-Correlation)*J201</f>
        <v>-3.1025279430634596</v>
      </c>
      <c r="V201">
        <f>SQRT(Correlation)*$F201 + SQRT('CDO Param'!G$17 - Correlation)*HLOOKUP('CDO Param'!G$12,$C$4:$E$1004,$A201,FALSE) + SQRT(1-Correlation)*K201</f>
        <v>-0.37781235291871018</v>
      </c>
      <c r="W201">
        <f>SQRT(Correlation)*$F201 + SQRT('CDO Param'!H$17 - Correlation)*HLOOKUP('CDO Param'!H$12,$C$4:$E$1004,$A201,FALSE) + SQRT(1-Correlation)*L201</f>
        <v>0.83269323456404076</v>
      </c>
      <c r="X201">
        <f>SQRT(Correlation)*$F201 + SQRT('CDO Param'!I$17 - Correlation)*HLOOKUP('CDO Param'!I$12,$C$4:$E$1004,$A201,FALSE) + SQRT(1-Correlation)*M201</f>
        <v>-1.1833261201404914</v>
      </c>
      <c r="Y201">
        <f>SQRT(Correlation)*$F201 + SQRT('CDO Param'!J$17 - Correlation)*HLOOKUP('CDO Param'!J$12,$C$4:$E$1004,$A201,FALSE) + SQRT(1-Correlation)*N201</f>
        <v>-0.38248889666039787</v>
      </c>
      <c r="Z201">
        <f>SQRT(Correlation)*$F201 + SQRT('CDO Param'!K$17 - Correlation)*HLOOKUP('CDO Param'!K$12,$C$4:$E$1004,$A201,FALSE) + SQRT(1-Correlation)*O201</f>
        <v>0.78089773119526384</v>
      </c>
      <c r="AA201">
        <f>SQRT(Correlation)*$F201 + SQRT('CDO Param'!L$17 - Correlation)*HLOOKUP('CDO Param'!L$12,$C$4:$E$1004,$A201,FALSE) + SQRT(1-Correlation)*P201</f>
        <v>0.17225523709330404</v>
      </c>
      <c r="AC201" s="3">
        <f>IF(R201&lt;'CDO Param'!C$13,1,0)</f>
        <v>0</v>
      </c>
      <c r="AD201" s="3">
        <f>IF(S201&lt;'CDO Param'!D$13,1,0)</f>
        <v>0</v>
      </c>
      <c r="AE201" s="3">
        <f>IF(T201&lt;'CDO Param'!E$13,1,0)</f>
        <v>0</v>
      </c>
      <c r="AF201" s="3">
        <f>IF(U201&lt;'CDO Param'!F$13,1,0)</f>
        <v>1</v>
      </c>
      <c r="AG201" s="3">
        <f>IF(V201&lt;'CDO Param'!G$13,1,0)</f>
        <v>1</v>
      </c>
      <c r="AH201" s="3">
        <f>IF(W201&lt;'CDO Param'!H$13,1,0)</f>
        <v>0</v>
      </c>
      <c r="AI201" s="3">
        <f>IF(X201&lt;'CDO Param'!I$13,1,0)</f>
        <v>0</v>
      </c>
      <c r="AJ201" s="3">
        <f>IF(Y201&lt;'CDO Param'!J$13,1,0)</f>
        <v>0</v>
      </c>
      <c r="AK201" s="3">
        <f>IF(Z201&lt;'CDO Param'!K$13,1,0)</f>
        <v>0</v>
      </c>
      <c r="AL201" s="3">
        <f>IF(AA201&lt;'CDO Param'!L$13,1,0)</f>
        <v>0</v>
      </c>
      <c r="AN201" s="3">
        <f>AC201*'CDO Param'!C$6*'CDO Param'!C$9</f>
        <v>0</v>
      </c>
      <c r="AO201" s="3">
        <f>AD201*'CDO Param'!D$6*'CDO Param'!D$9</f>
        <v>0</v>
      </c>
      <c r="AP201" s="3">
        <f>AE201*'CDO Param'!E$6*'CDO Param'!E$9</f>
        <v>0</v>
      </c>
      <c r="AQ201" s="3">
        <f>AF201*'CDO Param'!F$6*'CDO Param'!F$9</f>
        <v>4500</v>
      </c>
      <c r="AR201" s="3">
        <f>AG201*'CDO Param'!G$6*'CDO Param'!G$9</f>
        <v>4500</v>
      </c>
      <c r="AS201" s="3">
        <f>AH201*'CDO Param'!H$6*'CDO Param'!H$9</f>
        <v>0</v>
      </c>
      <c r="AT201" s="3">
        <f>AI201*'CDO Param'!I$6*'CDO Param'!I$9</f>
        <v>0</v>
      </c>
      <c r="AU201" s="3">
        <f>AJ201*'CDO Param'!J$6*'CDO Param'!J$9</f>
        <v>0</v>
      </c>
      <c r="AV201" s="3">
        <f>AK201*'CDO Param'!K$6*'CDO Param'!K$9</f>
        <v>0</v>
      </c>
      <c r="AW201" s="3">
        <f>AL201*'CDO Param'!L$6*'CDO Param'!L$9</f>
        <v>0</v>
      </c>
      <c r="AY201" s="2">
        <f t="shared" si="11"/>
        <v>9000</v>
      </c>
      <c r="BI201" s="5">
        <f>AY201/'CDO Param'!$M$6</f>
        <v>9.375E-2</v>
      </c>
      <c r="BJ201" s="5">
        <f t="shared" si="12"/>
        <v>0.02</v>
      </c>
      <c r="BK201" s="5">
        <f t="shared" si="13"/>
        <v>1</v>
      </c>
    </row>
    <row r="202" spans="1:63" x14ac:dyDescent="0.2">
      <c r="A202" s="3">
        <v>199</v>
      </c>
      <c r="B202" s="3">
        <v>198</v>
      </c>
      <c r="C202">
        <v>1.0964595276163891</v>
      </c>
      <c r="D202">
        <v>0.7161997928051278</v>
      </c>
      <c r="E202">
        <v>1.0332792044209782</v>
      </c>
      <c r="F202">
        <v>1.1368274499545805</v>
      </c>
      <c r="G202">
        <v>2.0003335521323606</v>
      </c>
      <c r="H202">
        <v>1.5731575331301428</v>
      </c>
      <c r="I202">
        <v>1.1007728062395472</v>
      </c>
      <c r="J202">
        <v>0.4907087713945657</v>
      </c>
      <c r="K202">
        <v>-0.52360292102093808</v>
      </c>
      <c r="L202">
        <v>0.69976977101759985</v>
      </c>
      <c r="M202">
        <v>-1.218850229633972</v>
      </c>
      <c r="N202">
        <v>-1.0160079000343103</v>
      </c>
      <c r="O202">
        <v>1.5769910532981157</v>
      </c>
      <c r="P202">
        <v>-0.54161091611604206</v>
      </c>
      <c r="R202">
        <f>SQRT(Correlation)*$F202 + SQRT('CDO Param'!C$17 - Correlation)*HLOOKUP('CDO Param'!C$12,$C$4:$E$1004,$A202,FALSE) + SQRT(1-Correlation)*G202</f>
        <v>2.3584653823191641</v>
      </c>
      <c r="S202">
        <f>SQRT(Correlation)*$F202 + SQRT('CDO Param'!D$17 - Correlation)*HLOOKUP('CDO Param'!D$12,$C$4:$E$1004,$A202,FALSE) + SQRT(1-Correlation)*H202</f>
        <v>1.9532106277640511</v>
      </c>
      <c r="T202">
        <f>SQRT(Correlation)*$F202 + SQRT('CDO Param'!E$17 - Correlation)*HLOOKUP('CDO Param'!E$12,$C$4:$E$1004,$A202,FALSE) + SQRT(1-Correlation)*I202</f>
        <v>1.6938771043454408</v>
      </c>
      <c r="U202">
        <f>SQRT(Correlation)*$F202 + SQRT('CDO Param'!F$17 - Correlation)*HLOOKUP('CDO Param'!F$12,$C$4:$E$1004,$A202,FALSE) + SQRT(1-Correlation)*J202</f>
        <v>1.0560718745568887</v>
      </c>
      <c r="V202">
        <f>SQRT(Correlation)*$F202 + SQRT('CDO Param'!G$17 - Correlation)*HLOOKUP('CDO Param'!G$12,$C$4:$E$1004,$A202,FALSE) + SQRT(1-Correlation)*K202</f>
        <v>9.3811312944950265E-2</v>
      </c>
      <c r="W202">
        <f>SQRT(Correlation)*$F202 + SQRT('CDO Param'!H$17 - Correlation)*HLOOKUP('CDO Param'!H$12,$C$4:$E$1004,$A202,FALSE) + SQRT(1-Correlation)*L202</f>
        <v>1.1246422451261662</v>
      </c>
      <c r="X202">
        <f>SQRT(Correlation)*$F202 + SQRT('CDO Param'!I$17 - Correlation)*HLOOKUP('CDO Param'!I$12,$C$4:$E$1004,$A202,FALSE) + SQRT(1-Correlation)*M202</f>
        <v>-0.56575819675080619</v>
      </c>
      <c r="Y202">
        <f>SQRT(Correlation)*$F202 + SQRT('CDO Param'!J$17 - Correlation)*HLOOKUP('CDO Param'!J$12,$C$4:$E$1004,$A202,FALSE) + SQRT(1-Correlation)*N202</f>
        <v>-0.31427739733213822</v>
      </c>
      <c r="Z202">
        <f>SQRT(Correlation)*$F202 + SQRT('CDO Param'!K$17 - Correlation)*HLOOKUP('CDO Param'!K$12,$C$4:$E$1004,$A202,FALSE) + SQRT(1-Correlation)*O202</f>
        <v>2.145657401556798</v>
      </c>
      <c r="AA202">
        <f>SQRT(Correlation)*$F202 + SQRT('CDO Param'!L$17 - Correlation)*HLOOKUP('CDO Param'!L$12,$C$4:$E$1004,$A202,FALSE) + SQRT(1-Correlation)*P202</f>
        <v>0.13577509795666109</v>
      </c>
      <c r="AC202" s="3">
        <f>IF(R202&lt;'CDO Param'!C$13,1,0)</f>
        <v>0</v>
      </c>
      <c r="AD202" s="3">
        <f>IF(S202&lt;'CDO Param'!D$13,1,0)</f>
        <v>0</v>
      </c>
      <c r="AE202" s="3">
        <f>IF(T202&lt;'CDO Param'!E$13,1,0)</f>
        <v>0</v>
      </c>
      <c r="AF202" s="3">
        <f>IF(U202&lt;'CDO Param'!F$13,1,0)</f>
        <v>0</v>
      </c>
      <c r="AG202" s="3">
        <f>IF(V202&lt;'CDO Param'!G$13,1,0)</f>
        <v>0</v>
      </c>
      <c r="AH202" s="3">
        <f>IF(W202&lt;'CDO Param'!H$13,1,0)</f>
        <v>0</v>
      </c>
      <c r="AI202" s="3">
        <f>IF(X202&lt;'CDO Param'!I$13,1,0)</f>
        <v>0</v>
      </c>
      <c r="AJ202" s="3">
        <f>IF(Y202&lt;'CDO Param'!J$13,1,0)</f>
        <v>0</v>
      </c>
      <c r="AK202" s="3">
        <f>IF(Z202&lt;'CDO Param'!K$13,1,0)</f>
        <v>0</v>
      </c>
      <c r="AL202" s="3">
        <f>IF(AA202&lt;'CDO Param'!L$13,1,0)</f>
        <v>0</v>
      </c>
      <c r="AN202" s="3">
        <f>AC202*'CDO Param'!C$6*'CDO Param'!C$9</f>
        <v>0</v>
      </c>
      <c r="AO202" s="3">
        <f>AD202*'CDO Param'!D$6*'CDO Param'!D$9</f>
        <v>0</v>
      </c>
      <c r="AP202" s="3">
        <f>AE202*'CDO Param'!E$6*'CDO Param'!E$9</f>
        <v>0</v>
      </c>
      <c r="AQ202" s="3">
        <f>AF202*'CDO Param'!F$6*'CDO Param'!F$9</f>
        <v>0</v>
      </c>
      <c r="AR202" s="3">
        <f>AG202*'CDO Param'!G$6*'CDO Param'!G$9</f>
        <v>0</v>
      </c>
      <c r="AS202" s="3">
        <f>AH202*'CDO Param'!H$6*'CDO Param'!H$9</f>
        <v>0</v>
      </c>
      <c r="AT202" s="3">
        <f>AI202*'CDO Param'!I$6*'CDO Param'!I$9</f>
        <v>0</v>
      </c>
      <c r="AU202" s="3">
        <f>AJ202*'CDO Param'!J$6*'CDO Param'!J$9</f>
        <v>0</v>
      </c>
      <c r="AV202" s="3">
        <f>AK202*'CDO Param'!K$6*'CDO Param'!K$9</f>
        <v>0</v>
      </c>
      <c r="AW202" s="3">
        <f>AL202*'CDO Param'!L$6*'CDO Param'!L$9</f>
        <v>0</v>
      </c>
      <c r="AY202" s="2">
        <f t="shared" si="11"/>
        <v>0</v>
      </c>
      <c r="BI202" s="5">
        <f>AY202/'CDO Param'!$M$6</f>
        <v>0</v>
      </c>
      <c r="BJ202" s="5">
        <f t="shared" si="12"/>
        <v>0</v>
      </c>
      <c r="BK202" s="5">
        <f t="shared" si="13"/>
        <v>0</v>
      </c>
    </row>
    <row r="203" spans="1:63" x14ac:dyDescent="0.2">
      <c r="A203" s="3">
        <v>200</v>
      </c>
      <c r="B203" s="3">
        <v>199</v>
      </c>
      <c r="C203">
        <v>2.1523919713217765</v>
      </c>
      <c r="D203">
        <v>0.18049831851385534</v>
      </c>
      <c r="E203">
        <v>-0.83306076703593135</v>
      </c>
      <c r="F203">
        <v>-0.22699055080011021</v>
      </c>
      <c r="G203">
        <v>-1.6045760276028886E-2</v>
      </c>
      <c r="H203">
        <v>1.3974249668535776</v>
      </c>
      <c r="I203">
        <v>-0.72391912908642553</v>
      </c>
      <c r="J203">
        <v>-0.81130565376952291</v>
      </c>
      <c r="K203">
        <v>1.055088887369493</v>
      </c>
      <c r="L203">
        <v>-0.39833480514062103</v>
      </c>
      <c r="M203">
        <v>0.35194602787669282</v>
      </c>
      <c r="N203">
        <v>-4.575667844619602E-2</v>
      </c>
      <c r="O203">
        <v>0.85309238784248009</v>
      </c>
      <c r="P203">
        <v>-0.48521883400098886</v>
      </c>
      <c r="R203">
        <f>SQRT(Correlation)*$F203 + SQRT('CDO Param'!C$17 - Correlation)*HLOOKUP('CDO Param'!C$12,$C$4:$E$1004,$A203,FALSE) + SQRT(1-Correlation)*G203</f>
        <v>-6.1476742562058137E-2</v>
      </c>
      <c r="S203">
        <f>SQRT(Correlation)*$F203 + SQRT('CDO Param'!D$17 - Correlation)*HLOOKUP('CDO Param'!D$12,$C$4:$E$1004,$A203,FALSE) + SQRT(1-Correlation)*H203</f>
        <v>1.2794593285491147</v>
      </c>
      <c r="T203">
        <f>SQRT(Correlation)*$F203 + SQRT('CDO Param'!E$17 - Correlation)*HLOOKUP('CDO Param'!E$12,$C$4:$E$1004,$A203,FALSE) + SQRT(1-Correlation)*I203</f>
        <v>-0.18908131368506731</v>
      </c>
      <c r="U203">
        <f>SQRT(Correlation)*$F203 + SQRT('CDO Param'!F$17 - Correlation)*HLOOKUP('CDO Param'!F$12,$C$4:$E$1004,$A203,FALSE) + SQRT(1-Correlation)*J203</f>
        <v>-1.0277308885795955</v>
      </c>
      <c r="V203">
        <f>SQRT(Correlation)*$F203 + SQRT('CDO Param'!G$17 - Correlation)*HLOOKUP('CDO Param'!G$12,$C$4:$E$1004,$A203,FALSE) + SQRT(1-Correlation)*K203</f>
        <v>0.7428864401716414</v>
      </c>
      <c r="W203">
        <f>SQRT(Correlation)*$F203 + SQRT('CDO Param'!H$17 - Correlation)*HLOOKUP('CDO Param'!H$12,$C$4:$E$1004,$A203,FALSE) + SQRT(1-Correlation)*L203</f>
        <v>-0.42414797445278024</v>
      </c>
      <c r="X203">
        <f>SQRT(Correlation)*$F203 + SQRT('CDO Param'!I$17 - Correlation)*HLOOKUP('CDO Param'!I$12,$C$4:$E$1004,$A203,FALSE) + SQRT(1-Correlation)*M203</f>
        <v>7.5826553227342774E-2</v>
      </c>
      <c r="Y203">
        <f>SQRT(Correlation)*$F203 + SQRT('CDO Param'!J$17 - Correlation)*HLOOKUP('CDO Param'!J$12,$C$4:$E$1004,$A203,FALSE) + SQRT(1-Correlation)*N203</f>
        <v>0.45428007660232445</v>
      </c>
      <c r="Z203">
        <f>SQRT(Correlation)*$F203 + SQRT('CDO Param'!K$17 - Correlation)*HLOOKUP('CDO Param'!K$12,$C$4:$E$1004,$A203,FALSE) + SQRT(1-Correlation)*O203</f>
        <v>1.3070031732586904</v>
      </c>
      <c r="AA203">
        <f>SQRT(Correlation)*$F203 + SQRT('CDO Param'!L$17 - Correlation)*HLOOKUP('CDO Param'!L$12,$C$4:$E$1004,$A203,FALSE) + SQRT(1-Correlation)*P203</f>
        <v>3.7369669502215652E-2</v>
      </c>
      <c r="AC203" s="3">
        <f>IF(R203&lt;'CDO Param'!C$13,1,0)</f>
        <v>0</v>
      </c>
      <c r="AD203" s="3">
        <f>IF(S203&lt;'CDO Param'!D$13,1,0)</f>
        <v>0</v>
      </c>
      <c r="AE203" s="3">
        <f>IF(T203&lt;'CDO Param'!E$13,1,0)</f>
        <v>0</v>
      </c>
      <c r="AF203" s="3">
        <f>IF(U203&lt;'CDO Param'!F$13,1,0)</f>
        <v>0</v>
      </c>
      <c r="AG203" s="3">
        <f>IF(V203&lt;'CDO Param'!G$13,1,0)</f>
        <v>0</v>
      </c>
      <c r="AH203" s="3">
        <f>IF(W203&lt;'CDO Param'!H$13,1,0)</f>
        <v>0</v>
      </c>
      <c r="AI203" s="3">
        <f>IF(X203&lt;'CDO Param'!I$13,1,0)</f>
        <v>0</v>
      </c>
      <c r="AJ203" s="3">
        <f>IF(Y203&lt;'CDO Param'!J$13,1,0)</f>
        <v>0</v>
      </c>
      <c r="AK203" s="3">
        <f>IF(Z203&lt;'CDO Param'!K$13,1,0)</f>
        <v>0</v>
      </c>
      <c r="AL203" s="3">
        <f>IF(AA203&lt;'CDO Param'!L$13,1,0)</f>
        <v>0</v>
      </c>
      <c r="AN203" s="3">
        <f>AC203*'CDO Param'!C$6*'CDO Param'!C$9</f>
        <v>0</v>
      </c>
      <c r="AO203" s="3">
        <f>AD203*'CDO Param'!D$6*'CDO Param'!D$9</f>
        <v>0</v>
      </c>
      <c r="AP203" s="3">
        <f>AE203*'CDO Param'!E$6*'CDO Param'!E$9</f>
        <v>0</v>
      </c>
      <c r="AQ203" s="3">
        <f>AF203*'CDO Param'!F$6*'CDO Param'!F$9</f>
        <v>0</v>
      </c>
      <c r="AR203" s="3">
        <f>AG203*'CDO Param'!G$6*'CDO Param'!G$9</f>
        <v>0</v>
      </c>
      <c r="AS203" s="3">
        <f>AH203*'CDO Param'!H$6*'CDO Param'!H$9</f>
        <v>0</v>
      </c>
      <c r="AT203" s="3">
        <f>AI203*'CDO Param'!I$6*'CDO Param'!I$9</f>
        <v>0</v>
      </c>
      <c r="AU203" s="3">
        <f>AJ203*'CDO Param'!J$6*'CDO Param'!J$9</f>
        <v>0</v>
      </c>
      <c r="AV203" s="3">
        <f>AK203*'CDO Param'!K$6*'CDO Param'!K$9</f>
        <v>0</v>
      </c>
      <c r="AW203" s="3">
        <f>AL203*'CDO Param'!L$6*'CDO Param'!L$9</f>
        <v>0</v>
      </c>
      <c r="AY203" s="2">
        <f t="shared" si="11"/>
        <v>0</v>
      </c>
      <c r="BI203" s="5">
        <f>AY203/'CDO Param'!$M$6</f>
        <v>0</v>
      </c>
      <c r="BJ203" s="5">
        <f t="shared" si="12"/>
        <v>0</v>
      </c>
      <c r="BK203" s="5">
        <f t="shared" si="13"/>
        <v>0</v>
      </c>
    </row>
    <row r="204" spans="1:63" x14ac:dyDescent="0.2">
      <c r="A204" s="3">
        <v>201</v>
      </c>
      <c r="B204" s="3">
        <v>200</v>
      </c>
      <c r="C204">
        <v>-0.31908712117001414</v>
      </c>
      <c r="D204">
        <v>0.91560650616884232</v>
      </c>
      <c r="E204">
        <v>0.87065700427046977</v>
      </c>
      <c r="F204">
        <v>0.74085164669668302</v>
      </c>
      <c r="G204">
        <v>0.30528099159710109</v>
      </c>
      <c r="H204">
        <v>-1.5279101717169397</v>
      </c>
      <c r="I204">
        <v>-0.41484099710942246</v>
      </c>
      <c r="J204">
        <v>0.66443817559047602</v>
      </c>
      <c r="K204">
        <v>-0.29900547815486789</v>
      </c>
      <c r="L204">
        <v>-1.0783492143673357</v>
      </c>
      <c r="M204">
        <v>-0.36016558624396566</v>
      </c>
      <c r="N204">
        <v>0.81018015407607891</v>
      </c>
      <c r="O204">
        <v>0.54164047469384968</v>
      </c>
      <c r="P204">
        <v>-0.90165030997013673</v>
      </c>
      <c r="R204">
        <f>SQRT(Correlation)*$F204 + SQRT('CDO Param'!C$17 - Correlation)*HLOOKUP('CDO Param'!C$12,$C$4:$E$1004,$A204,FALSE) + SQRT(1-Correlation)*G204</f>
        <v>0.65337915300735894</v>
      </c>
      <c r="S204">
        <f>SQRT(Correlation)*$F204 + SQRT('CDO Param'!D$17 - Correlation)*HLOOKUP('CDO Param'!D$12,$C$4:$E$1004,$A204,FALSE) + SQRT(1-Correlation)*H204</f>
        <v>-1.0857386857624634</v>
      </c>
      <c r="T204">
        <f>SQRT(Correlation)*$F204 + SQRT('CDO Param'!E$17 - Correlation)*HLOOKUP('CDO Param'!E$12,$C$4:$E$1004,$A204,FALSE) + SQRT(1-Correlation)*I204</f>
        <v>-0.24369738103748187</v>
      </c>
      <c r="U204">
        <f>SQRT(Correlation)*$F204 + SQRT('CDO Param'!F$17 - Correlation)*HLOOKUP('CDO Param'!F$12,$C$4:$E$1004,$A204,FALSE) + SQRT(1-Correlation)*J204</f>
        <v>1.0593040856181364</v>
      </c>
      <c r="V204">
        <f>SQRT(Correlation)*$F204 + SQRT('CDO Param'!G$17 - Correlation)*HLOOKUP('CDO Param'!G$12,$C$4:$E$1004,$A204,FALSE) + SQRT(1-Correlation)*K204</f>
        <v>0.1453011826971663</v>
      </c>
      <c r="W204">
        <f>SQRT(Correlation)*$F204 + SQRT('CDO Param'!H$17 - Correlation)*HLOOKUP('CDO Param'!H$12,$C$4:$E$1004,$A204,FALSE) + SQRT(1-Correlation)*L204</f>
        <v>-0.65924771406929472</v>
      </c>
      <c r="X204">
        <f>SQRT(Correlation)*$F204 + SQRT('CDO Param'!I$17 - Correlation)*HLOOKUP('CDO Param'!I$12,$C$4:$E$1004,$A204,FALSE) + SQRT(1-Correlation)*M204</f>
        <v>8.7279609646075118E-2</v>
      </c>
      <c r="Y204">
        <f>SQRT(Correlation)*$F204 + SQRT('CDO Param'!J$17 - Correlation)*HLOOKUP('CDO Param'!J$12,$C$4:$E$1004,$A204,FALSE) + SQRT(1-Correlation)*N204</f>
        <v>0.91845972485081662</v>
      </c>
      <c r="Z204">
        <f>SQRT(Correlation)*$F204 + SQRT('CDO Param'!K$17 - Correlation)*HLOOKUP('CDO Param'!K$12,$C$4:$E$1004,$A204,FALSE) + SQRT(1-Correlation)*O204</f>
        <v>0.66370061615705578</v>
      </c>
      <c r="AA204">
        <f>SQRT(Correlation)*$F204 + SQRT('CDO Param'!L$17 - Correlation)*HLOOKUP('CDO Param'!L$12,$C$4:$E$1004,$A204,FALSE) + SQRT(1-Correlation)*P204</f>
        <v>-0.70552524548388873</v>
      </c>
      <c r="AC204" s="3">
        <f>IF(R204&lt;'CDO Param'!C$13,1,0)</f>
        <v>0</v>
      </c>
      <c r="AD204" s="3">
        <f>IF(S204&lt;'CDO Param'!D$13,1,0)</f>
        <v>0</v>
      </c>
      <c r="AE204" s="3">
        <f>IF(T204&lt;'CDO Param'!E$13,1,0)</f>
        <v>0</v>
      </c>
      <c r="AF204" s="3">
        <f>IF(U204&lt;'CDO Param'!F$13,1,0)</f>
        <v>0</v>
      </c>
      <c r="AG204" s="3">
        <f>IF(V204&lt;'CDO Param'!G$13,1,0)</f>
        <v>0</v>
      </c>
      <c r="AH204" s="3">
        <f>IF(W204&lt;'CDO Param'!H$13,1,0)</f>
        <v>0</v>
      </c>
      <c r="AI204" s="3">
        <f>IF(X204&lt;'CDO Param'!I$13,1,0)</f>
        <v>0</v>
      </c>
      <c r="AJ204" s="3">
        <f>IF(Y204&lt;'CDO Param'!J$13,1,0)</f>
        <v>0</v>
      </c>
      <c r="AK204" s="3">
        <f>IF(Z204&lt;'CDO Param'!K$13,1,0)</f>
        <v>0</v>
      </c>
      <c r="AL204" s="3">
        <f>IF(AA204&lt;'CDO Param'!L$13,1,0)</f>
        <v>1</v>
      </c>
      <c r="AN204" s="3">
        <f>AC204*'CDO Param'!C$6*'CDO Param'!C$9</f>
        <v>0</v>
      </c>
      <c r="AO204" s="3">
        <f>AD204*'CDO Param'!D$6*'CDO Param'!D$9</f>
        <v>0</v>
      </c>
      <c r="AP204" s="3">
        <f>AE204*'CDO Param'!E$6*'CDO Param'!E$9</f>
        <v>0</v>
      </c>
      <c r="AQ204" s="3">
        <f>AF204*'CDO Param'!F$6*'CDO Param'!F$9</f>
        <v>0</v>
      </c>
      <c r="AR204" s="3">
        <f>AG204*'CDO Param'!G$6*'CDO Param'!G$9</f>
        <v>0</v>
      </c>
      <c r="AS204" s="3">
        <f>AH204*'CDO Param'!H$6*'CDO Param'!H$9</f>
        <v>0</v>
      </c>
      <c r="AT204" s="3">
        <f>AI204*'CDO Param'!I$6*'CDO Param'!I$9</f>
        <v>0</v>
      </c>
      <c r="AU204" s="3">
        <f>AJ204*'CDO Param'!J$6*'CDO Param'!J$9</f>
        <v>0</v>
      </c>
      <c r="AV204" s="3">
        <f>AK204*'CDO Param'!K$6*'CDO Param'!K$9</f>
        <v>0</v>
      </c>
      <c r="AW204" s="3">
        <f>AL204*'CDO Param'!L$6*'CDO Param'!L$9</f>
        <v>4500</v>
      </c>
      <c r="AY204" s="2">
        <f t="shared" si="11"/>
        <v>4500</v>
      </c>
      <c r="BI204" s="5">
        <f>AY204/'CDO Param'!$M$6</f>
        <v>4.6875E-2</v>
      </c>
      <c r="BJ204" s="5">
        <f t="shared" si="12"/>
        <v>0</v>
      </c>
      <c r="BK204" s="5">
        <f t="shared" si="13"/>
        <v>0</v>
      </c>
    </row>
    <row r="205" spans="1:63" x14ac:dyDescent="0.2">
      <c r="A205" s="3">
        <v>202</v>
      </c>
      <c r="B205" s="3">
        <v>201</v>
      </c>
      <c r="C205">
        <v>-1.1376073416613508</v>
      </c>
      <c r="D205">
        <v>0.11244878805882763</v>
      </c>
      <c r="E205">
        <v>1.2152872841397766</v>
      </c>
      <c r="F205">
        <v>-0.56686076277401298</v>
      </c>
      <c r="G205">
        <v>0.82626684161368757</v>
      </c>
      <c r="H205">
        <v>1.1994461601716466</v>
      </c>
      <c r="I205">
        <v>-0.78023731475695968</v>
      </c>
      <c r="J205">
        <v>0.32938487493083812</v>
      </c>
      <c r="K205">
        <v>0.62465915107168257</v>
      </c>
      <c r="L205">
        <v>0.5380115908337757</v>
      </c>
      <c r="M205">
        <v>-1.001017153612338</v>
      </c>
      <c r="N205">
        <v>-0.29398961487459019</v>
      </c>
      <c r="O205">
        <v>-0.46001900955161545</v>
      </c>
      <c r="P205">
        <v>-5.1240931497886777E-2</v>
      </c>
      <c r="R205">
        <f>SQRT(Correlation)*$F205 + SQRT('CDO Param'!C$17 - Correlation)*HLOOKUP('CDO Param'!C$12,$C$4:$E$1004,$A205,FALSE) + SQRT(1-Correlation)*G205</f>
        <v>0.6205110998317489</v>
      </c>
      <c r="S205">
        <f>SQRT(Correlation)*$F205 + SQRT('CDO Param'!D$17 - Correlation)*HLOOKUP('CDO Param'!D$12,$C$4:$E$1004,$A205,FALSE) + SQRT(1-Correlation)*H205</f>
        <v>0.9745400865255569</v>
      </c>
      <c r="T205">
        <f>SQRT(Correlation)*$F205 + SQRT('CDO Param'!E$17 - Correlation)*HLOOKUP('CDO Param'!E$12,$C$4:$E$1004,$A205,FALSE) + SQRT(1-Correlation)*I205</f>
        <v>-1.2204378332480583</v>
      </c>
      <c r="U205">
        <f>SQRT(Correlation)*$F205 + SQRT('CDO Param'!F$17 - Correlation)*HLOOKUP('CDO Param'!F$12,$C$4:$E$1004,$A205,FALSE) + SQRT(1-Correlation)*J205</f>
        <v>0.40497131477548087</v>
      </c>
      <c r="V205">
        <f>SQRT(Correlation)*$F205 + SQRT('CDO Param'!G$17 - Correlation)*HLOOKUP('CDO Param'!G$12,$C$4:$E$1004,$A205,FALSE) + SQRT(1-Correlation)*K205</f>
        <v>0.68509308889425524</v>
      </c>
      <c r="W205">
        <f>SQRT(Correlation)*$F205 + SQRT('CDO Param'!H$17 - Correlation)*HLOOKUP('CDO Param'!H$12,$C$4:$E$1004,$A205,FALSE) + SQRT(1-Correlation)*L205</f>
        <v>0.34704815784148418</v>
      </c>
      <c r="X205">
        <f>SQRT(Correlation)*$F205 + SQRT('CDO Param'!I$17 - Correlation)*HLOOKUP('CDO Param'!I$12,$C$4:$E$1004,$A205,FALSE) + SQRT(1-Correlation)*M205</f>
        <v>-0.85715886939595309</v>
      </c>
      <c r="Y205">
        <f>SQRT(Correlation)*$F205 + SQRT('CDO Param'!J$17 - Correlation)*HLOOKUP('CDO Param'!J$12,$C$4:$E$1004,$A205,FALSE) + SQRT(1-Correlation)*N205</f>
        <v>-0.75914276165417571</v>
      </c>
      <c r="Z205">
        <f>SQRT(Correlation)*$F205 + SQRT('CDO Param'!K$17 - Correlation)*HLOOKUP('CDO Param'!K$12,$C$4:$E$1004,$A205,FALSE) + SQRT(1-Correlation)*O205</f>
        <v>-0.9166520753697065</v>
      </c>
      <c r="AA205">
        <f>SQRT(Correlation)*$F205 + SQRT('CDO Param'!L$17 - Correlation)*HLOOKUP('CDO Param'!L$12,$C$4:$E$1004,$A205,FALSE) + SQRT(1-Correlation)*P205</f>
        <v>-0.52885114011094481</v>
      </c>
      <c r="AC205" s="3">
        <f>IF(R205&lt;'CDO Param'!C$13,1,0)</f>
        <v>0</v>
      </c>
      <c r="AD205" s="3">
        <f>IF(S205&lt;'CDO Param'!D$13,1,0)</f>
        <v>0</v>
      </c>
      <c r="AE205" s="3">
        <f>IF(T205&lt;'CDO Param'!E$13,1,0)</f>
        <v>1</v>
      </c>
      <c r="AF205" s="3">
        <f>IF(U205&lt;'CDO Param'!F$13,1,0)</f>
        <v>0</v>
      </c>
      <c r="AG205" s="3">
        <f>IF(V205&lt;'CDO Param'!G$13,1,0)</f>
        <v>0</v>
      </c>
      <c r="AH205" s="3">
        <f>IF(W205&lt;'CDO Param'!H$13,1,0)</f>
        <v>0</v>
      </c>
      <c r="AI205" s="3">
        <f>IF(X205&lt;'CDO Param'!I$13,1,0)</f>
        <v>0</v>
      </c>
      <c r="AJ205" s="3">
        <f>IF(Y205&lt;'CDO Param'!J$13,1,0)</f>
        <v>0</v>
      </c>
      <c r="AK205" s="3">
        <f>IF(Z205&lt;'CDO Param'!K$13,1,0)</f>
        <v>0</v>
      </c>
      <c r="AL205" s="3">
        <f>IF(AA205&lt;'CDO Param'!L$13,1,0)</f>
        <v>0</v>
      </c>
      <c r="AN205" s="3">
        <f>AC205*'CDO Param'!C$6*'CDO Param'!C$9</f>
        <v>0</v>
      </c>
      <c r="AO205" s="3">
        <f>AD205*'CDO Param'!D$6*'CDO Param'!D$9</f>
        <v>0</v>
      </c>
      <c r="AP205" s="3">
        <f>AE205*'CDO Param'!E$6*'CDO Param'!E$9</f>
        <v>4500</v>
      </c>
      <c r="AQ205" s="3">
        <f>AF205*'CDO Param'!F$6*'CDO Param'!F$9</f>
        <v>0</v>
      </c>
      <c r="AR205" s="3">
        <f>AG205*'CDO Param'!G$6*'CDO Param'!G$9</f>
        <v>0</v>
      </c>
      <c r="AS205" s="3">
        <f>AH205*'CDO Param'!H$6*'CDO Param'!H$9</f>
        <v>0</v>
      </c>
      <c r="AT205" s="3">
        <f>AI205*'CDO Param'!I$6*'CDO Param'!I$9</f>
        <v>0</v>
      </c>
      <c r="AU205" s="3">
        <f>AJ205*'CDO Param'!J$6*'CDO Param'!J$9</f>
        <v>0</v>
      </c>
      <c r="AV205" s="3">
        <f>AK205*'CDO Param'!K$6*'CDO Param'!K$9</f>
        <v>0</v>
      </c>
      <c r="AW205" s="3">
        <f>AL205*'CDO Param'!L$6*'CDO Param'!L$9</f>
        <v>0</v>
      </c>
      <c r="AY205" s="2">
        <f t="shared" si="11"/>
        <v>4500</v>
      </c>
      <c r="BI205" s="5">
        <f>AY205/'CDO Param'!$M$6</f>
        <v>4.6875E-2</v>
      </c>
      <c r="BJ205" s="5">
        <f t="shared" si="12"/>
        <v>0</v>
      </c>
      <c r="BK205" s="5">
        <f t="shared" si="13"/>
        <v>0</v>
      </c>
    </row>
    <row r="206" spans="1:63" x14ac:dyDescent="0.2">
      <c r="A206" s="3">
        <v>203</v>
      </c>
      <c r="B206" s="3">
        <v>202</v>
      </c>
      <c r="C206">
        <v>-1.4204442777554505</v>
      </c>
      <c r="D206">
        <v>-9.7329575510229915E-2</v>
      </c>
      <c r="E206">
        <v>1.4475335774477571</v>
      </c>
      <c r="F206">
        <v>0.15056571101013105</v>
      </c>
      <c r="G206">
        <v>-0.69514953793259338</v>
      </c>
      <c r="H206">
        <v>-0.89889454102376476</v>
      </c>
      <c r="I206">
        <v>-0.14872625797579531</v>
      </c>
      <c r="J206">
        <v>1.6503645383636467</v>
      </c>
      <c r="K206">
        <v>-0.99325234259595163</v>
      </c>
      <c r="L206">
        <v>-1.6010926628950983</v>
      </c>
      <c r="M206">
        <v>2.0099196262890473</v>
      </c>
      <c r="N206">
        <v>0.13788849173579365</v>
      </c>
      <c r="O206">
        <v>-1.1616816664172802</v>
      </c>
      <c r="P206">
        <v>1.4151942195894662</v>
      </c>
      <c r="R206">
        <f>SQRT(Correlation)*$F206 + SQRT('CDO Param'!C$17 - Correlation)*HLOOKUP('CDO Param'!C$12,$C$4:$E$1004,$A206,FALSE) + SQRT(1-Correlation)*G206</f>
        <v>-0.62562817842337126</v>
      </c>
      <c r="S206">
        <f>SQRT(Correlation)*$F206 + SQRT('CDO Param'!D$17 - Correlation)*HLOOKUP('CDO Param'!D$12,$C$4:$E$1004,$A206,FALSE) + SQRT(1-Correlation)*H206</f>
        <v>-0.81891765991721577</v>
      </c>
      <c r="T206">
        <f>SQRT(Correlation)*$F206 + SQRT('CDO Param'!E$17 - Correlation)*HLOOKUP('CDO Param'!E$12,$C$4:$E$1004,$A206,FALSE) + SQRT(1-Correlation)*I206</f>
        <v>-0.46929528950828636</v>
      </c>
      <c r="U206">
        <f>SQRT(Correlation)*$F206 + SQRT('CDO Param'!F$17 - Correlation)*HLOOKUP('CDO Param'!F$12,$C$4:$E$1004,$A206,FALSE) + SQRT(1-Correlation)*J206</f>
        <v>1.9369646795605726</v>
      </c>
      <c r="V206">
        <f>SQRT(Correlation)*$F206 + SQRT('CDO Param'!G$17 - Correlation)*HLOOKUP('CDO Param'!G$12,$C$4:$E$1004,$A206,FALSE) + SQRT(1-Correlation)*K206</f>
        <v>-0.57099050185019151</v>
      </c>
      <c r="W206">
        <f>SQRT(Correlation)*$F206 + SQRT('CDO Param'!H$17 - Correlation)*HLOOKUP('CDO Param'!H$12,$C$4:$E$1004,$A206,FALSE) + SQRT(1-Correlation)*L206</f>
        <v>-1.4850812900589891</v>
      </c>
      <c r="X206">
        <f>SQRT(Correlation)*$F206 + SQRT('CDO Param'!I$17 - Correlation)*HLOOKUP('CDO Param'!I$12,$C$4:$E$1004,$A206,FALSE) + SQRT(1-Correlation)*M206</f>
        <v>2.2780685862044843</v>
      </c>
      <c r="Y206">
        <f>SQRT(Correlation)*$F206 + SQRT('CDO Param'!J$17 - Correlation)*HLOOKUP('CDO Param'!J$12,$C$4:$E$1004,$A206,FALSE) + SQRT(1-Correlation)*N206</f>
        <v>-0.19738866348197362</v>
      </c>
      <c r="Z206">
        <f>SQRT(Correlation)*$F206 + SQRT('CDO Param'!K$17 - Correlation)*HLOOKUP('CDO Param'!K$12,$C$4:$E$1004,$A206,FALSE) + SQRT(1-Correlation)*O206</f>
        <v>-1.4302691671666594</v>
      </c>
      <c r="AA206">
        <f>SQRT(Correlation)*$F206 + SQRT('CDO Param'!L$17 - Correlation)*HLOOKUP('CDO Param'!L$12,$C$4:$E$1004,$A206,FALSE) + SQRT(1-Correlation)*P206</f>
        <v>1.0143699470370606</v>
      </c>
      <c r="AC206" s="3">
        <f>IF(R206&lt;'CDO Param'!C$13,1,0)</f>
        <v>0</v>
      </c>
      <c r="AD206" s="3">
        <f>IF(S206&lt;'CDO Param'!D$13,1,0)</f>
        <v>0</v>
      </c>
      <c r="AE206" s="3">
        <f>IF(T206&lt;'CDO Param'!E$13,1,0)</f>
        <v>0</v>
      </c>
      <c r="AF206" s="3">
        <f>IF(U206&lt;'CDO Param'!F$13,1,0)</f>
        <v>0</v>
      </c>
      <c r="AG206" s="3">
        <f>IF(V206&lt;'CDO Param'!G$13,1,0)</f>
        <v>1</v>
      </c>
      <c r="AH206" s="3">
        <f>IF(W206&lt;'CDO Param'!H$13,1,0)</f>
        <v>0</v>
      </c>
      <c r="AI206" s="3">
        <f>IF(X206&lt;'CDO Param'!I$13,1,0)</f>
        <v>0</v>
      </c>
      <c r="AJ206" s="3">
        <f>IF(Y206&lt;'CDO Param'!J$13,1,0)</f>
        <v>0</v>
      </c>
      <c r="AK206" s="3">
        <f>IF(Z206&lt;'CDO Param'!K$13,1,0)</f>
        <v>0</v>
      </c>
      <c r="AL206" s="3">
        <f>IF(AA206&lt;'CDO Param'!L$13,1,0)</f>
        <v>0</v>
      </c>
      <c r="AN206" s="3">
        <f>AC206*'CDO Param'!C$6*'CDO Param'!C$9</f>
        <v>0</v>
      </c>
      <c r="AO206" s="3">
        <f>AD206*'CDO Param'!D$6*'CDO Param'!D$9</f>
        <v>0</v>
      </c>
      <c r="AP206" s="3">
        <f>AE206*'CDO Param'!E$6*'CDO Param'!E$9</f>
        <v>0</v>
      </c>
      <c r="AQ206" s="3">
        <f>AF206*'CDO Param'!F$6*'CDO Param'!F$9</f>
        <v>0</v>
      </c>
      <c r="AR206" s="3">
        <f>AG206*'CDO Param'!G$6*'CDO Param'!G$9</f>
        <v>4500</v>
      </c>
      <c r="AS206" s="3">
        <f>AH206*'CDO Param'!H$6*'CDO Param'!H$9</f>
        <v>0</v>
      </c>
      <c r="AT206" s="3">
        <f>AI206*'CDO Param'!I$6*'CDO Param'!I$9</f>
        <v>0</v>
      </c>
      <c r="AU206" s="3">
        <f>AJ206*'CDO Param'!J$6*'CDO Param'!J$9</f>
        <v>0</v>
      </c>
      <c r="AV206" s="3">
        <f>AK206*'CDO Param'!K$6*'CDO Param'!K$9</f>
        <v>0</v>
      </c>
      <c r="AW206" s="3">
        <f>AL206*'CDO Param'!L$6*'CDO Param'!L$9</f>
        <v>0</v>
      </c>
      <c r="AY206" s="2">
        <f t="shared" si="11"/>
        <v>4500</v>
      </c>
      <c r="BI206" s="5">
        <f>AY206/'CDO Param'!$M$6</f>
        <v>4.6875E-2</v>
      </c>
      <c r="BJ206" s="5">
        <f t="shared" si="12"/>
        <v>0</v>
      </c>
      <c r="BK206" s="5">
        <f t="shared" si="13"/>
        <v>0</v>
      </c>
    </row>
    <row r="207" spans="1:63" x14ac:dyDescent="0.2">
      <c r="A207" s="3">
        <v>204</v>
      </c>
      <c r="B207" s="3">
        <v>203</v>
      </c>
      <c r="C207">
        <v>0.13148678590368945</v>
      </c>
      <c r="D207">
        <v>-0.23763163881085347</v>
      </c>
      <c r="E207">
        <v>-1.6933699953369796</v>
      </c>
      <c r="F207">
        <v>0.21971231944917236</v>
      </c>
      <c r="G207">
        <v>1.3301769286044873</v>
      </c>
      <c r="H207">
        <v>-0.53428038881975226</v>
      </c>
      <c r="I207">
        <v>4.6911736717447639E-2</v>
      </c>
      <c r="J207">
        <v>1.4793613445363007</v>
      </c>
      <c r="K207">
        <v>0.1024989160214318</v>
      </c>
      <c r="L207">
        <v>0.14571924111805856</v>
      </c>
      <c r="M207">
        <v>-1.2310488273215014</v>
      </c>
      <c r="N207">
        <v>5.5997588788159192E-2</v>
      </c>
      <c r="O207">
        <v>0.74035369834746234</v>
      </c>
      <c r="P207">
        <v>-1.4007082427269779</v>
      </c>
      <c r="R207">
        <f>SQRT(Correlation)*$F207 + SQRT('CDO Param'!C$17 - Correlation)*HLOOKUP('CDO Param'!C$12,$C$4:$E$1004,$A207,FALSE) + SQRT(1-Correlation)*G207</f>
        <v>1.2977895829194721</v>
      </c>
      <c r="S207">
        <f>SQRT(Correlation)*$F207 + SQRT('CDO Param'!D$17 - Correlation)*HLOOKUP('CDO Param'!D$12,$C$4:$E$1004,$A207,FALSE) + SQRT(1-Correlation)*H207</f>
        <v>-0.47098993404896916</v>
      </c>
      <c r="T207">
        <f>SQRT(Correlation)*$F207 + SQRT('CDO Param'!E$17 - Correlation)*HLOOKUP('CDO Param'!E$12,$C$4:$E$1004,$A207,FALSE) + SQRT(1-Correlation)*I207</f>
        <v>0.14877165067141079</v>
      </c>
      <c r="U207">
        <f>SQRT(Correlation)*$F207 + SQRT('CDO Param'!F$17 - Correlation)*HLOOKUP('CDO Param'!F$12,$C$4:$E$1004,$A207,FALSE) + SQRT(1-Correlation)*J207</f>
        <v>1.094275493225731</v>
      </c>
      <c r="V207">
        <f>SQRT(Correlation)*$F207 + SQRT('CDO Param'!G$17 - Correlation)*HLOOKUP('CDO Param'!G$12,$C$4:$E$1004,$A207,FALSE) + SQRT(1-Correlation)*K207</f>
        <v>-0.21193089641959456</v>
      </c>
      <c r="W207">
        <f>SQRT(Correlation)*$F207 + SQRT('CDO Param'!H$17 - Correlation)*HLOOKUP('CDO Param'!H$12,$C$4:$E$1004,$A207,FALSE) + SQRT(1-Correlation)*L207</f>
        <v>0.17411435755356208</v>
      </c>
      <c r="X207">
        <f>SQRT(Correlation)*$F207 + SQRT('CDO Param'!I$17 - Correlation)*HLOOKUP('CDO Param'!I$12,$C$4:$E$1004,$A207,FALSE) + SQRT(1-Correlation)*M207</f>
        <v>-1.4770453676819886</v>
      </c>
      <c r="Y207">
        <f>SQRT(Correlation)*$F207 + SQRT('CDO Param'!J$17 - Correlation)*HLOOKUP('CDO Param'!J$12,$C$4:$E$1004,$A207,FALSE) + SQRT(1-Correlation)*N207</f>
        <v>0.15739124677945251</v>
      </c>
      <c r="Z207">
        <f>SQRT(Correlation)*$F207 + SQRT('CDO Param'!K$17 - Correlation)*HLOOKUP('CDO Param'!K$12,$C$4:$E$1004,$A207,FALSE) + SQRT(1-Correlation)*O207</f>
        <v>0.80662845783719095</v>
      </c>
      <c r="AA207">
        <f>SQRT(Correlation)*$F207 + SQRT('CDO Param'!L$17 - Correlation)*HLOOKUP('CDO Param'!L$12,$C$4:$E$1004,$A207,FALSE) + SQRT(1-Correlation)*P207</f>
        <v>-1.2245612457517439</v>
      </c>
      <c r="AC207" s="3">
        <f>IF(R207&lt;'CDO Param'!C$13,1,0)</f>
        <v>0</v>
      </c>
      <c r="AD207" s="3">
        <f>IF(S207&lt;'CDO Param'!D$13,1,0)</f>
        <v>0</v>
      </c>
      <c r="AE207" s="3">
        <f>IF(T207&lt;'CDO Param'!E$13,1,0)</f>
        <v>0</v>
      </c>
      <c r="AF207" s="3">
        <f>IF(U207&lt;'CDO Param'!F$13,1,0)</f>
        <v>0</v>
      </c>
      <c r="AG207" s="3">
        <f>IF(V207&lt;'CDO Param'!G$13,1,0)</f>
        <v>1</v>
      </c>
      <c r="AH207" s="3">
        <f>IF(W207&lt;'CDO Param'!H$13,1,0)</f>
        <v>0</v>
      </c>
      <c r="AI207" s="3">
        <f>IF(X207&lt;'CDO Param'!I$13,1,0)</f>
        <v>0</v>
      </c>
      <c r="AJ207" s="3">
        <f>IF(Y207&lt;'CDO Param'!J$13,1,0)</f>
        <v>0</v>
      </c>
      <c r="AK207" s="3">
        <f>IF(Z207&lt;'CDO Param'!K$13,1,0)</f>
        <v>0</v>
      </c>
      <c r="AL207" s="3">
        <f>IF(AA207&lt;'CDO Param'!L$13,1,0)</f>
        <v>1</v>
      </c>
      <c r="AN207" s="3">
        <f>AC207*'CDO Param'!C$6*'CDO Param'!C$9</f>
        <v>0</v>
      </c>
      <c r="AO207" s="3">
        <f>AD207*'CDO Param'!D$6*'CDO Param'!D$9</f>
        <v>0</v>
      </c>
      <c r="AP207" s="3">
        <f>AE207*'CDO Param'!E$6*'CDO Param'!E$9</f>
        <v>0</v>
      </c>
      <c r="AQ207" s="3">
        <f>AF207*'CDO Param'!F$6*'CDO Param'!F$9</f>
        <v>0</v>
      </c>
      <c r="AR207" s="3">
        <f>AG207*'CDO Param'!G$6*'CDO Param'!G$9</f>
        <v>4500</v>
      </c>
      <c r="AS207" s="3">
        <f>AH207*'CDO Param'!H$6*'CDO Param'!H$9</f>
        <v>0</v>
      </c>
      <c r="AT207" s="3">
        <f>AI207*'CDO Param'!I$6*'CDO Param'!I$9</f>
        <v>0</v>
      </c>
      <c r="AU207" s="3">
        <f>AJ207*'CDO Param'!J$6*'CDO Param'!J$9</f>
        <v>0</v>
      </c>
      <c r="AV207" s="3">
        <f>AK207*'CDO Param'!K$6*'CDO Param'!K$9</f>
        <v>0</v>
      </c>
      <c r="AW207" s="3">
        <f>AL207*'CDO Param'!L$6*'CDO Param'!L$9</f>
        <v>4500</v>
      </c>
      <c r="AY207" s="2">
        <f t="shared" si="11"/>
        <v>9000</v>
      </c>
      <c r="BI207" s="5">
        <f>AY207/'CDO Param'!$M$6</f>
        <v>9.375E-2</v>
      </c>
      <c r="BJ207" s="5">
        <f t="shared" si="12"/>
        <v>0.02</v>
      </c>
      <c r="BK207" s="5">
        <f t="shared" si="13"/>
        <v>1</v>
      </c>
    </row>
    <row r="208" spans="1:63" x14ac:dyDescent="0.2">
      <c r="A208" s="3">
        <v>205</v>
      </c>
      <c r="B208" s="3">
        <v>204</v>
      </c>
      <c r="C208">
        <v>-9.1074525698786601E-3</v>
      </c>
      <c r="D208">
        <v>0.11522161003085785</v>
      </c>
      <c r="E208">
        <v>-0.36783376344828866</v>
      </c>
      <c r="F208">
        <v>-0.15924570107017644</v>
      </c>
      <c r="G208">
        <v>-0.66557277023093775</v>
      </c>
      <c r="H208">
        <v>4.8954689191305079E-2</v>
      </c>
      <c r="I208">
        <v>0.28838940124842338</v>
      </c>
      <c r="J208">
        <v>0.48619767767377198</v>
      </c>
      <c r="K208">
        <v>-0.11347083272994496</v>
      </c>
      <c r="L208">
        <v>-0.50210474000778049</v>
      </c>
      <c r="M208">
        <v>-1.0855433174583595</v>
      </c>
      <c r="N208">
        <v>-1.2286136552575044E-2</v>
      </c>
      <c r="O208">
        <v>-1.1548763723112643</v>
      </c>
      <c r="P208">
        <v>-0.64902224039542489</v>
      </c>
      <c r="R208">
        <f>SQRT(Correlation)*$F208 + SQRT('CDO Param'!C$17 - Correlation)*HLOOKUP('CDO Param'!C$12,$C$4:$E$1004,$A208,FALSE) + SQRT(1-Correlation)*G208</f>
        <v>-0.66548088669409955</v>
      </c>
      <c r="S208">
        <f>SQRT(Correlation)*$F208 + SQRT('CDO Param'!D$17 - Correlation)*HLOOKUP('CDO Param'!D$12,$C$4:$E$1004,$A208,FALSE) + SQRT(1-Correlation)*H208</f>
        <v>1.237938005824836E-2</v>
      </c>
      <c r="T208">
        <f>SQRT(Correlation)*$F208 + SQRT('CDO Param'!E$17 - Correlation)*HLOOKUP('CDO Param'!E$12,$C$4:$E$1004,$A208,FALSE) + SQRT(1-Correlation)*I208</f>
        <v>0.22082269054423867</v>
      </c>
      <c r="U208">
        <f>SQRT(Correlation)*$F208 + SQRT('CDO Param'!F$17 - Correlation)*HLOOKUP('CDO Param'!F$12,$C$4:$E$1004,$A208,FALSE) + SQRT(1-Correlation)*J208</f>
        <v>0.32863957411385247</v>
      </c>
      <c r="V208">
        <f>SQRT(Correlation)*$F208 + SQRT('CDO Param'!G$17 - Correlation)*HLOOKUP('CDO Param'!G$12,$C$4:$E$1004,$A208,FALSE) + SQRT(1-Correlation)*K208</f>
        <v>-0.24025592607298452</v>
      </c>
      <c r="W208">
        <f>SQRT(Correlation)*$F208 + SQRT('CDO Param'!H$17 - Correlation)*HLOOKUP('CDO Param'!H$12,$C$4:$E$1004,$A208,FALSE) + SQRT(1-Correlation)*L208</f>
        <v>-0.51040149665617374</v>
      </c>
      <c r="X208">
        <f>SQRT(Correlation)*$F208 + SQRT('CDO Param'!I$17 - Correlation)*HLOOKUP('CDO Param'!I$12,$C$4:$E$1004,$A208,FALSE) + SQRT(1-Correlation)*M208</f>
        <v>-1.1624448568292944</v>
      </c>
      <c r="Y208">
        <f>SQRT(Correlation)*$F208 + SQRT('CDO Param'!J$17 - Correlation)*HLOOKUP('CDO Param'!J$12,$C$4:$E$1004,$A208,FALSE) + SQRT(1-Correlation)*N208</f>
        <v>-6.4423170299924434E-2</v>
      </c>
      <c r="Z208">
        <f>SQRT(Correlation)*$F208 + SQRT('CDO Param'!K$17 - Correlation)*HLOOKUP('CDO Param'!K$12,$C$4:$E$1004,$A208,FALSE) + SQRT(1-Correlation)*O208</f>
        <v>-1.1483794434797918</v>
      </c>
      <c r="AA208">
        <f>SQRT(Correlation)*$F208 + SQRT('CDO Param'!L$17 - Correlation)*HLOOKUP('CDO Param'!L$12,$C$4:$E$1004,$A208,FALSE) + SQRT(1-Correlation)*P208</f>
        <v>-0.6684840772813937</v>
      </c>
      <c r="AC208" s="3">
        <f>IF(R208&lt;'CDO Param'!C$13,1,0)</f>
        <v>0</v>
      </c>
      <c r="AD208" s="3">
        <f>IF(S208&lt;'CDO Param'!D$13,1,0)</f>
        <v>0</v>
      </c>
      <c r="AE208" s="3">
        <f>IF(T208&lt;'CDO Param'!E$13,1,0)</f>
        <v>0</v>
      </c>
      <c r="AF208" s="3">
        <f>IF(U208&lt;'CDO Param'!F$13,1,0)</f>
        <v>0</v>
      </c>
      <c r="AG208" s="3">
        <f>IF(V208&lt;'CDO Param'!G$13,1,0)</f>
        <v>1</v>
      </c>
      <c r="AH208" s="3">
        <f>IF(W208&lt;'CDO Param'!H$13,1,0)</f>
        <v>0</v>
      </c>
      <c r="AI208" s="3">
        <f>IF(X208&lt;'CDO Param'!I$13,1,0)</f>
        <v>0</v>
      </c>
      <c r="AJ208" s="3">
        <f>IF(Y208&lt;'CDO Param'!J$13,1,0)</f>
        <v>0</v>
      </c>
      <c r="AK208" s="3">
        <f>IF(Z208&lt;'CDO Param'!K$13,1,0)</f>
        <v>0</v>
      </c>
      <c r="AL208" s="3">
        <f>IF(AA208&lt;'CDO Param'!L$13,1,0)</f>
        <v>0</v>
      </c>
      <c r="AN208" s="3">
        <f>AC208*'CDO Param'!C$6*'CDO Param'!C$9</f>
        <v>0</v>
      </c>
      <c r="AO208" s="3">
        <f>AD208*'CDO Param'!D$6*'CDO Param'!D$9</f>
        <v>0</v>
      </c>
      <c r="AP208" s="3">
        <f>AE208*'CDO Param'!E$6*'CDO Param'!E$9</f>
        <v>0</v>
      </c>
      <c r="AQ208" s="3">
        <f>AF208*'CDO Param'!F$6*'CDO Param'!F$9</f>
        <v>0</v>
      </c>
      <c r="AR208" s="3">
        <f>AG208*'CDO Param'!G$6*'CDO Param'!G$9</f>
        <v>4500</v>
      </c>
      <c r="AS208" s="3">
        <f>AH208*'CDO Param'!H$6*'CDO Param'!H$9</f>
        <v>0</v>
      </c>
      <c r="AT208" s="3">
        <f>AI208*'CDO Param'!I$6*'CDO Param'!I$9</f>
        <v>0</v>
      </c>
      <c r="AU208" s="3">
        <f>AJ208*'CDO Param'!J$6*'CDO Param'!J$9</f>
        <v>0</v>
      </c>
      <c r="AV208" s="3">
        <f>AK208*'CDO Param'!K$6*'CDO Param'!K$9</f>
        <v>0</v>
      </c>
      <c r="AW208" s="3">
        <f>AL208*'CDO Param'!L$6*'CDO Param'!L$9</f>
        <v>0</v>
      </c>
      <c r="AY208" s="2">
        <f t="shared" si="11"/>
        <v>4500</v>
      </c>
      <c r="BI208" s="5">
        <f>AY208/'CDO Param'!$M$6</f>
        <v>4.6875E-2</v>
      </c>
      <c r="BJ208" s="5">
        <f t="shared" si="12"/>
        <v>0</v>
      </c>
      <c r="BK208" s="5">
        <f t="shared" si="13"/>
        <v>0</v>
      </c>
    </row>
    <row r="209" spans="1:63" x14ac:dyDescent="0.2">
      <c r="A209" s="3">
        <v>206</v>
      </c>
      <c r="B209" s="3">
        <v>205</v>
      </c>
      <c r="C209">
        <v>1.4683109839097597</v>
      </c>
      <c r="D209">
        <v>0.45655156100110617</v>
      </c>
      <c r="E209">
        <v>0.22090262064011768</v>
      </c>
      <c r="F209">
        <v>9.2056779976701364E-2</v>
      </c>
      <c r="G209">
        <v>1.1341762728989124</v>
      </c>
      <c r="H209">
        <v>0.37209701986284927</v>
      </c>
      <c r="I209">
        <v>-2.0434981706785038</v>
      </c>
      <c r="J209">
        <v>0.16901140043046325</v>
      </c>
      <c r="K209">
        <v>-0.37567929211945739</v>
      </c>
      <c r="L209">
        <v>0.20407469492056407</v>
      </c>
      <c r="M209">
        <v>-0.28905787985422648</v>
      </c>
      <c r="N209">
        <v>-2.1203686628723517</v>
      </c>
      <c r="O209">
        <v>2.1783534975838847E-2</v>
      </c>
      <c r="P209">
        <v>0.12487475942180026</v>
      </c>
      <c r="R209">
        <f>SQRT(Correlation)*$F209 + SQRT('CDO Param'!C$17 - Correlation)*HLOOKUP('CDO Param'!C$12,$C$4:$E$1004,$A209,FALSE) + SQRT(1-Correlation)*G209</f>
        <v>1.1696511379721528</v>
      </c>
      <c r="S209">
        <f>SQRT(Correlation)*$F209 + SQRT('CDO Param'!D$17 - Correlation)*HLOOKUP('CDO Param'!D$12,$C$4:$E$1004,$A209,FALSE) + SQRT(1-Correlation)*H209</f>
        <v>0.44667927882602837</v>
      </c>
      <c r="T209">
        <f>SQRT(Correlation)*$F209 + SQRT('CDO Param'!E$17 - Correlation)*HLOOKUP('CDO Param'!E$12,$C$4:$E$1004,$A209,FALSE) + SQRT(1-Correlation)*I209</f>
        <v>-1.5210431031677603</v>
      </c>
      <c r="U209">
        <f>SQRT(Correlation)*$F209 + SQRT('CDO Param'!F$17 - Correlation)*HLOOKUP('CDO Param'!F$12,$C$4:$E$1004,$A209,FALSE) + SQRT(1-Correlation)*J209</f>
        <v>0.23884453026315886</v>
      </c>
      <c r="V209">
        <f>SQRT(Correlation)*$F209 + SQRT('CDO Param'!G$17 - Correlation)*HLOOKUP('CDO Param'!G$12,$C$4:$E$1004,$A209,FALSE) + SQRT(1-Correlation)*K209</f>
        <v>-0.27789443236251826</v>
      </c>
      <c r="W209">
        <f>SQRT(Correlation)*$F209 + SQRT('CDO Param'!H$17 - Correlation)*HLOOKUP('CDO Param'!H$12,$C$4:$E$1004,$A209,FALSE) + SQRT(1-Correlation)*L209</f>
        <v>0.28727930545366615</v>
      </c>
      <c r="X209">
        <f>SQRT(Correlation)*$F209 + SQRT('CDO Param'!I$17 - Correlation)*HLOOKUP('CDO Param'!I$12,$C$4:$E$1004,$A209,FALSE) + SQRT(1-Correlation)*M209</f>
        <v>-0.19571814529294579</v>
      </c>
      <c r="Y209">
        <f>SQRT(Correlation)*$F209 + SQRT('CDO Param'!J$17 - Correlation)*HLOOKUP('CDO Param'!J$12,$C$4:$E$1004,$A209,FALSE) + SQRT(1-Correlation)*N209</f>
        <v>-1.5939688552249862</v>
      </c>
      <c r="Z209">
        <f>SQRT(Correlation)*$F209 + SQRT('CDO Param'!K$17 - Correlation)*HLOOKUP('CDO Param'!K$12,$C$4:$E$1004,$A209,FALSE) + SQRT(1-Correlation)*O209</f>
        <v>0.43825515675579196</v>
      </c>
      <c r="AA209">
        <f>SQRT(Correlation)*$F209 + SQRT('CDO Param'!L$17 - Correlation)*HLOOKUP('CDO Param'!L$12,$C$4:$E$1004,$A209,FALSE) + SQRT(1-Correlation)*P209</f>
        <v>0.53605607956325241</v>
      </c>
      <c r="AC209" s="3">
        <f>IF(R209&lt;'CDO Param'!C$13,1,0)</f>
        <v>0</v>
      </c>
      <c r="AD209" s="3">
        <f>IF(S209&lt;'CDO Param'!D$13,1,0)</f>
        <v>0</v>
      </c>
      <c r="AE209" s="3">
        <f>IF(T209&lt;'CDO Param'!E$13,1,0)</f>
        <v>1</v>
      </c>
      <c r="AF209" s="3">
        <f>IF(U209&lt;'CDO Param'!F$13,1,0)</f>
        <v>0</v>
      </c>
      <c r="AG209" s="3">
        <f>IF(V209&lt;'CDO Param'!G$13,1,0)</f>
        <v>1</v>
      </c>
      <c r="AH209" s="3">
        <f>IF(W209&lt;'CDO Param'!H$13,1,0)</f>
        <v>0</v>
      </c>
      <c r="AI209" s="3">
        <f>IF(X209&lt;'CDO Param'!I$13,1,0)</f>
        <v>0</v>
      </c>
      <c r="AJ209" s="3">
        <f>IF(Y209&lt;'CDO Param'!J$13,1,0)</f>
        <v>0</v>
      </c>
      <c r="AK209" s="3">
        <f>IF(Z209&lt;'CDO Param'!K$13,1,0)</f>
        <v>0</v>
      </c>
      <c r="AL209" s="3">
        <f>IF(AA209&lt;'CDO Param'!L$13,1,0)</f>
        <v>0</v>
      </c>
      <c r="AN209" s="3">
        <f>AC209*'CDO Param'!C$6*'CDO Param'!C$9</f>
        <v>0</v>
      </c>
      <c r="AO209" s="3">
        <f>AD209*'CDO Param'!D$6*'CDO Param'!D$9</f>
        <v>0</v>
      </c>
      <c r="AP209" s="3">
        <f>AE209*'CDO Param'!E$6*'CDO Param'!E$9</f>
        <v>4500</v>
      </c>
      <c r="AQ209" s="3">
        <f>AF209*'CDO Param'!F$6*'CDO Param'!F$9</f>
        <v>0</v>
      </c>
      <c r="AR209" s="3">
        <f>AG209*'CDO Param'!G$6*'CDO Param'!G$9</f>
        <v>4500</v>
      </c>
      <c r="AS209" s="3">
        <f>AH209*'CDO Param'!H$6*'CDO Param'!H$9</f>
        <v>0</v>
      </c>
      <c r="AT209" s="3">
        <f>AI209*'CDO Param'!I$6*'CDO Param'!I$9</f>
        <v>0</v>
      </c>
      <c r="AU209" s="3">
        <f>AJ209*'CDO Param'!J$6*'CDO Param'!J$9</f>
        <v>0</v>
      </c>
      <c r="AV209" s="3">
        <f>AK209*'CDO Param'!K$6*'CDO Param'!K$9</f>
        <v>0</v>
      </c>
      <c r="AW209" s="3">
        <f>AL209*'CDO Param'!L$6*'CDO Param'!L$9</f>
        <v>0</v>
      </c>
      <c r="AY209" s="2">
        <f t="shared" si="11"/>
        <v>9000</v>
      </c>
      <c r="BI209" s="5">
        <f>AY209/'CDO Param'!$M$6</f>
        <v>9.375E-2</v>
      </c>
      <c r="BJ209" s="5">
        <f t="shared" si="12"/>
        <v>0.02</v>
      </c>
      <c r="BK209" s="5">
        <f t="shared" si="13"/>
        <v>1</v>
      </c>
    </row>
    <row r="210" spans="1:63" x14ac:dyDescent="0.2">
      <c r="A210" s="3">
        <v>207</v>
      </c>
      <c r="B210" s="3">
        <v>206</v>
      </c>
      <c r="C210">
        <v>0.29378156796155963</v>
      </c>
      <c r="D210">
        <v>0.50763674153131433</v>
      </c>
      <c r="E210">
        <v>2.0559127733577043E-2</v>
      </c>
      <c r="F210">
        <v>-0.41215344026568346</v>
      </c>
      <c r="G210">
        <v>-0.55534655984956771</v>
      </c>
      <c r="H210">
        <v>0.68384679252631031</v>
      </c>
      <c r="I210">
        <v>-1.5131536201806739</v>
      </c>
      <c r="J210">
        <v>-6.5200538301724009E-2</v>
      </c>
      <c r="K210">
        <v>0.35488369576341938</v>
      </c>
      <c r="L210">
        <v>2.2096355678513646</v>
      </c>
      <c r="M210">
        <v>-2.2396307031158358</v>
      </c>
      <c r="N210">
        <v>-1.6569083527429029</v>
      </c>
      <c r="O210">
        <v>0.42354258766863495</v>
      </c>
      <c r="P210">
        <v>0.50232529247296043</v>
      </c>
      <c r="R210">
        <f>SQRT(Correlation)*$F210 + SQRT('CDO Param'!C$17 - Correlation)*HLOOKUP('CDO Param'!C$12,$C$4:$E$1004,$A210,FALSE) + SQRT(1-Correlation)*G210</f>
        <v>-0.58539169116721934</v>
      </c>
      <c r="S210">
        <f>SQRT(Correlation)*$F210 + SQRT('CDO Param'!D$17 - Correlation)*HLOOKUP('CDO Param'!D$12,$C$4:$E$1004,$A210,FALSE) + SQRT(1-Correlation)*H210</f>
        <v>0.59021034528700111</v>
      </c>
      <c r="T210">
        <f>SQRT(Correlation)*$F210 + SQRT('CDO Param'!E$17 - Correlation)*HLOOKUP('CDO Param'!E$12,$C$4:$E$1004,$A210,FALSE) + SQRT(1-Correlation)*I210</f>
        <v>-1.4881106316613568</v>
      </c>
      <c r="U210">
        <f>SQRT(Correlation)*$F210 + SQRT('CDO Param'!F$17 - Correlation)*HLOOKUP('CDO Param'!F$12,$C$4:$E$1004,$A210,FALSE) + SQRT(1-Correlation)*J210</f>
        <v>-0.18759186266508177</v>
      </c>
      <c r="V210">
        <f>SQRT(Correlation)*$F210 + SQRT('CDO Param'!G$17 - Correlation)*HLOOKUP('CDO Param'!G$12,$C$4:$E$1004,$A210,FALSE) + SQRT(1-Correlation)*K210</f>
        <v>0.21093503396686247</v>
      </c>
      <c r="W210">
        <f>SQRT(Correlation)*$F210 + SQRT('CDO Param'!H$17 - Correlation)*HLOOKUP('CDO Param'!H$12,$C$4:$E$1004,$A210,FALSE) + SQRT(1-Correlation)*L210</f>
        <v>2.037700672790828</v>
      </c>
      <c r="X210">
        <f>SQRT(Correlation)*$F210 + SQRT('CDO Param'!I$17 - Correlation)*HLOOKUP('CDO Param'!I$12,$C$4:$E$1004,$A210,FALSE) + SQRT(1-Correlation)*M210</f>
        <v>-2.2504374428014557</v>
      </c>
      <c r="Y210">
        <f>SQRT(Correlation)*$F210 + SQRT('CDO Param'!J$17 - Correlation)*HLOOKUP('CDO Param'!J$12,$C$4:$E$1004,$A210,FALSE) + SQRT(1-Correlation)*N210</f>
        <v>-1.6244883454588619</v>
      </c>
      <c r="Z210">
        <f>SQRT(Correlation)*$F210 + SQRT('CDO Param'!K$17 - Correlation)*HLOOKUP('CDO Param'!K$12,$C$4:$E$1004,$A210,FALSE) + SQRT(1-Correlation)*O210</f>
        <v>0.34920071412304887</v>
      </c>
      <c r="AA210">
        <f>SQRT(Correlation)*$F210 + SQRT('CDO Param'!L$17 - Correlation)*HLOOKUP('CDO Param'!L$12,$C$4:$E$1004,$A210,FALSE) + SQRT(1-Correlation)*P210</f>
        <v>0.42394055034615646</v>
      </c>
      <c r="AC210" s="3">
        <f>IF(R210&lt;'CDO Param'!C$13,1,0)</f>
        <v>0</v>
      </c>
      <c r="AD210" s="3">
        <f>IF(S210&lt;'CDO Param'!D$13,1,0)</f>
        <v>0</v>
      </c>
      <c r="AE210" s="3">
        <f>IF(T210&lt;'CDO Param'!E$13,1,0)</f>
        <v>1</v>
      </c>
      <c r="AF210" s="3">
        <f>IF(U210&lt;'CDO Param'!F$13,1,0)</f>
        <v>0</v>
      </c>
      <c r="AG210" s="3">
        <f>IF(V210&lt;'CDO Param'!G$13,1,0)</f>
        <v>0</v>
      </c>
      <c r="AH210" s="3">
        <f>IF(W210&lt;'CDO Param'!H$13,1,0)</f>
        <v>0</v>
      </c>
      <c r="AI210" s="3">
        <f>IF(X210&lt;'CDO Param'!I$13,1,0)</f>
        <v>1</v>
      </c>
      <c r="AJ210" s="3">
        <f>IF(Y210&lt;'CDO Param'!J$13,1,0)</f>
        <v>0</v>
      </c>
      <c r="AK210" s="3">
        <f>IF(Z210&lt;'CDO Param'!K$13,1,0)</f>
        <v>0</v>
      </c>
      <c r="AL210" s="3">
        <f>IF(AA210&lt;'CDO Param'!L$13,1,0)</f>
        <v>0</v>
      </c>
      <c r="AN210" s="3">
        <f>AC210*'CDO Param'!C$6*'CDO Param'!C$9</f>
        <v>0</v>
      </c>
      <c r="AO210" s="3">
        <f>AD210*'CDO Param'!D$6*'CDO Param'!D$9</f>
        <v>0</v>
      </c>
      <c r="AP210" s="3">
        <f>AE210*'CDO Param'!E$6*'CDO Param'!E$9</f>
        <v>4500</v>
      </c>
      <c r="AQ210" s="3">
        <f>AF210*'CDO Param'!F$6*'CDO Param'!F$9</f>
        <v>0</v>
      </c>
      <c r="AR210" s="3">
        <f>AG210*'CDO Param'!G$6*'CDO Param'!G$9</f>
        <v>0</v>
      </c>
      <c r="AS210" s="3">
        <f>AH210*'CDO Param'!H$6*'CDO Param'!H$9</f>
        <v>0</v>
      </c>
      <c r="AT210" s="3">
        <f>AI210*'CDO Param'!I$6*'CDO Param'!I$9</f>
        <v>3600</v>
      </c>
      <c r="AU210" s="3">
        <f>AJ210*'CDO Param'!J$6*'CDO Param'!J$9</f>
        <v>0</v>
      </c>
      <c r="AV210" s="3">
        <f>AK210*'CDO Param'!K$6*'CDO Param'!K$9</f>
        <v>0</v>
      </c>
      <c r="AW210" s="3">
        <f>AL210*'CDO Param'!L$6*'CDO Param'!L$9</f>
        <v>0</v>
      </c>
      <c r="AY210" s="2">
        <f t="shared" si="11"/>
        <v>8100</v>
      </c>
      <c r="BI210" s="5">
        <f>AY210/'CDO Param'!$M$6</f>
        <v>8.4375000000000006E-2</v>
      </c>
      <c r="BJ210" s="5">
        <f t="shared" si="12"/>
        <v>0.02</v>
      </c>
      <c r="BK210" s="5">
        <f t="shared" si="13"/>
        <v>1</v>
      </c>
    </row>
    <row r="211" spans="1:63" x14ac:dyDescent="0.2">
      <c r="A211" s="3">
        <v>208</v>
      </c>
      <c r="B211" s="3">
        <v>207</v>
      </c>
      <c r="C211">
        <v>-1.0027270036516711</v>
      </c>
      <c r="D211">
        <v>-0.4152866495132912</v>
      </c>
      <c r="E211">
        <v>-2.4773180484771729</v>
      </c>
      <c r="F211">
        <v>-0.13088197192701045</v>
      </c>
      <c r="G211">
        <v>-0.16766762200859375</v>
      </c>
      <c r="H211">
        <v>6.8604322223109193E-2</v>
      </c>
      <c r="I211">
        <v>-1.1029874258383643</v>
      </c>
      <c r="J211">
        <v>-0.77401637099683285</v>
      </c>
      <c r="K211">
        <v>-7.9513711170875467E-2</v>
      </c>
      <c r="L211">
        <v>1.387534211971797</v>
      </c>
      <c r="M211">
        <v>-1.4520628610625863</v>
      </c>
      <c r="N211">
        <v>2.0630068320315331</v>
      </c>
      <c r="O211">
        <v>-0.45608430809807032</v>
      </c>
      <c r="P211">
        <v>-0.73419187174295075</v>
      </c>
      <c r="R211">
        <f>SQRT(Correlation)*$F211 + SQRT('CDO Param'!C$17 - Correlation)*HLOOKUP('CDO Param'!C$12,$C$4:$E$1004,$A211,FALSE) + SQRT(1-Correlation)*G211</f>
        <v>-0.25918238741917449</v>
      </c>
      <c r="S211">
        <f>SQRT(Correlation)*$F211 + SQRT('CDO Param'!D$17 - Correlation)*HLOOKUP('CDO Param'!D$12,$C$4:$E$1004,$A211,FALSE) + SQRT(1-Correlation)*H211</f>
        <v>-3.503514012863547E-2</v>
      </c>
      <c r="T211">
        <f>SQRT(Correlation)*$F211 + SQRT('CDO Param'!E$17 - Correlation)*HLOOKUP('CDO Param'!E$12,$C$4:$E$1004,$A211,FALSE) + SQRT(1-Correlation)*I211</f>
        <v>-1.3530708909020706</v>
      </c>
      <c r="U211">
        <f>SQRT(Correlation)*$F211 + SQRT('CDO Param'!F$17 - Correlation)*HLOOKUP('CDO Param'!F$12,$C$4:$E$1004,$A211,FALSE) + SQRT(1-Correlation)*J211</f>
        <v>-1.32963007300493</v>
      </c>
      <c r="V211">
        <f>SQRT(Correlation)*$F211 + SQRT('CDO Param'!G$17 - Correlation)*HLOOKUP('CDO Param'!G$12,$C$4:$E$1004,$A211,FALSE) + SQRT(1-Correlation)*K211</f>
        <v>-0.67076699917638682</v>
      </c>
      <c r="W211">
        <f>SQRT(Correlation)*$F211 + SQRT('CDO Param'!H$17 - Correlation)*HLOOKUP('CDO Param'!H$12,$C$4:$E$1004,$A211,FALSE) + SQRT(1-Correlation)*L211</f>
        <v>1.2162116175755502</v>
      </c>
      <c r="X211">
        <f>SQRT(Correlation)*$F211 + SQRT('CDO Param'!I$17 - Correlation)*HLOOKUP('CDO Param'!I$12,$C$4:$E$1004,$A211,FALSE) + SQRT(1-Correlation)*M211</f>
        <v>-1.972881453432084</v>
      </c>
      <c r="Y211">
        <f>SQRT(Correlation)*$F211 + SQRT('CDO Param'!J$17 - Correlation)*HLOOKUP('CDO Param'!J$12,$C$4:$E$1004,$A211,FALSE) + SQRT(1-Correlation)*N211</f>
        <v>1.6504549832629325</v>
      </c>
      <c r="Z211">
        <f>SQRT(Correlation)*$F211 + SQRT('CDO Param'!K$17 - Correlation)*HLOOKUP('CDO Param'!K$12,$C$4:$E$1004,$A211,FALSE) + SQRT(1-Correlation)*O211</f>
        <v>-0.73936470764504869</v>
      </c>
      <c r="AA211">
        <f>SQRT(Correlation)*$F211 + SQRT('CDO Param'!L$17 - Correlation)*HLOOKUP('CDO Param'!L$12,$C$4:$E$1004,$A211,FALSE) + SQRT(1-Correlation)*P211</f>
        <v>-1.0032007083364671</v>
      </c>
      <c r="AC211" s="3">
        <f>IF(R211&lt;'CDO Param'!C$13,1,0)</f>
        <v>0</v>
      </c>
      <c r="AD211" s="3">
        <f>IF(S211&lt;'CDO Param'!D$13,1,0)</f>
        <v>0</v>
      </c>
      <c r="AE211" s="3">
        <f>IF(T211&lt;'CDO Param'!E$13,1,0)</f>
        <v>1</v>
      </c>
      <c r="AF211" s="3">
        <f>IF(U211&lt;'CDO Param'!F$13,1,0)</f>
        <v>0</v>
      </c>
      <c r="AG211" s="3">
        <f>IF(V211&lt;'CDO Param'!G$13,1,0)</f>
        <v>1</v>
      </c>
      <c r="AH211" s="3">
        <f>IF(W211&lt;'CDO Param'!H$13,1,0)</f>
        <v>0</v>
      </c>
      <c r="AI211" s="3">
        <f>IF(X211&lt;'CDO Param'!I$13,1,0)</f>
        <v>1</v>
      </c>
      <c r="AJ211" s="3">
        <f>IF(Y211&lt;'CDO Param'!J$13,1,0)</f>
        <v>0</v>
      </c>
      <c r="AK211" s="3">
        <f>IF(Z211&lt;'CDO Param'!K$13,1,0)</f>
        <v>0</v>
      </c>
      <c r="AL211" s="3">
        <f>IF(AA211&lt;'CDO Param'!L$13,1,0)</f>
        <v>1</v>
      </c>
      <c r="AN211" s="3">
        <f>AC211*'CDO Param'!C$6*'CDO Param'!C$9</f>
        <v>0</v>
      </c>
      <c r="AO211" s="3">
        <f>AD211*'CDO Param'!D$6*'CDO Param'!D$9</f>
        <v>0</v>
      </c>
      <c r="AP211" s="3">
        <f>AE211*'CDO Param'!E$6*'CDO Param'!E$9</f>
        <v>4500</v>
      </c>
      <c r="AQ211" s="3">
        <f>AF211*'CDO Param'!F$6*'CDO Param'!F$9</f>
        <v>0</v>
      </c>
      <c r="AR211" s="3">
        <f>AG211*'CDO Param'!G$6*'CDO Param'!G$9</f>
        <v>4500</v>
      </c>
      <c r="AS211" s="3">
        <f>AH211*'CDO Param'!H$6*'CDO Param'!H$9</f>
        <v>0</v>
      </c>
      <c r="AT211" s="3">
        <f>AI211*'CDO Param'!I$6*'CDO Param'!I$9</f>
        <v>3600</v>
      </c>
      <c r="AU211" s="3">
        <f>AJ211*'CDO Param'!J$6*'CDO Param'!J$9</f>
        <v>0</v>
      </c>
      <c r="AV211" s="3">
        <f>AK211*'CDO Param'!K$6*'CDO Param'!K$9</f>
        <v>0</v>
      </c>
      <c r="AW211" s="3">
        <f>AL211*'CDO Param'!L$6*'CDO Param'!L$9</f>
        <v>4500</v>
      </c>
      <c r="AY211" s="2">
        <f t="shared" si="11"/>
        <v>17100</v>
      </c>
      <c r="BI211" s="5">
        <f>AY211/'CDO Param'!$M$6</f>
        <v>0.17812500000000001</v>
      </c>
      <c r="BJ211" s="5">
        <f t="shared" si="12"/>
        <v>0.02</v>
      </c>
      <c r="BK211" s="5">
        <f t="shared" si="13"/>
        <v>1</v>
      </c>
    </row>
    <row r="212" spans="1:63" x14ac:dyDescent="0.2">
      <c r="A212" s="3">
        <v>209</v>
      </c>
      <c r="B212" s="3">
        <v>208</v>
      </c>
      <c r="C212">
        <v>-0.24675841814314481</v>
      </c>
      <c r="D212">
        <v>-0.70454916567541659</v>
      </c>
      <c r="E212">
        <v>1.0339772416045889</v>
      </c>
      <c r="F212">
        <v>0.29577449822681956</v>
      </c>
      <c r="G212">
        <v>-1.0907160685746931</v>
      </c>
      <c r="H212">
        <v>-0.51852111937478185</v>
      </c>
      <c r="I212">
        <v>2.1441337594296783E-2</v>
      </c>
      <c r="J212">
        <v>-0.65249878389295191</v>
      </c>
      <c r="K212">
        <v>-1.495309334131889</v>
      </c>
      <c r="L212">
        <v>-1.456442078051623</v>
      </c>
      <c r="M212">
        <v>0.76657670433633029</v>
      </c>
      <c r="N212">
        <v>-0.12262034942978062</v>
      </c>
      <c r="O212">
        <v>-0.30538558348780498</v>
      </c>
      <c r="P212">
        <v>-0.6092545845604036</v>
      </c>
      <c r="R212">
        <f>SQRT(Correlation)*$F212 + SQRT('CDO Param'!C$17 - Correlation)*HLOOKUP('CDO Param'!C$12,$C$4:$E$1004,$A212,FALSE) + SQRT(1-Correlation)*G212</f>
        <v>-1.040850306898794</v>
      </c>
      <c r="S212">
        <f>SQRT(Correlation)*$F212 + SQRT('CDO Param'!D$17 - Correlation)*HLOOKUP('CDO Param'!D$12,$C$4:$E$1004,$A212,FALSE) + SQRT(1-Correlation)*H212</f>
        <v>-0.49801851536397612</v>
      </c>
      <c r="T212">
        <f>SQRT(Correlation)*$F212 + SQRT('CDO Param'!E$17 - Correlation)*HLOOKUP('CDO Param'!E$12,$C$4:$E$1004,$A212,FALSE) + SQRT(1-Correlation)*I212</f>
        <v>4.8587006850745296E-2</v>
      </c>
      <c r="U212">
        <f>SQRT(Correlation)*$F212 + SQRT('CDO Param'!F$17 - Correlation)*HLOOKUP('CDO Param'!F$12,$C$4:$E$1004,$A212,FALSE) + SQRT(1-Correlation)*J212</f>
        <v>-0.29427824951693832</v>
      </c>
      <c r="V212">
        <f>SQRT(Correlation)*$F212 + SQRT('CDO Param'!G$17 - Correlation)*HLOOKUP('CDO Param'!G$12,$C$4:$E$1004,$A212,FALSE) + SQRT(1-Correlation)*K212</f>
        <v>-1.0938385419493812</v>
      </c>
      <c r="W212">
        <f>SQRT(Correlation)*$F212 + SQRT('CDO Param'!H$17 - Correlation)*HLOOKUP('CDO Param'!H$12,$C$4:$E$1004,$A212,FALSE) + SQRT(1-Correlation)*L212</f>
        <v>-1.3878084637522214</v>
      </c>
      <c r="X212">
        <f>SQRT(Correlation)*$F212 + SQRT('CDO Param'!I$17 - Correlation)*HLOOKUP('CDO Param'!I$12,$C$4:$E$1004,$A212,FALSE) + SQRT(1-Correlation)*M212</f>
        <v>1.0519749648390602</v>
      </c>
      <c r="Y212">
        <f>SQRT(Correlation)*$F212 + SQRT('CDO Param'!J$17 - Correlation)*HLOOKUP('CDO Param'!J$12,$C$4:$E$1004,$A212,FALSE) + SQRT(1-Correlation)*N212</f>
        <v>-8.8081909517977355E-2</v>
      </c>
      <c r="Z212">
        <f>SQRT(Correlation)*$F212 + SQRT('CDO Param'!K$17 - Correlation)*HLOOKUP('CDO Param'!K$12,$C$4:$E$1004,$A212,FALSE) + SQRT(1-Correlation)*O212</f>
        <v>-0.26146823453311796</v>
      </c>
      <c r="AA212">
        <f>SQRT(Correlation)*$F212 + SQRT('CDO Param'!L$17 - Correlation)*HLOOKUP('CDO Param'!L$12,$C$4:$E$1004,$A212,FALSE) + SQRT(1-Correlation)*P212</f>
        <v>-0.54974368064598589</v>
      </c>
      <c r="AC212" s="3">
        <f>IF(R212&lt;'CDO Param'!C$13,1,0)</f>
        <v>0</v>
      </c>
      <c r="AD212" s="3">
        <f>IF(S212&lt;'CDO Param'!D$13,1,0)</f>
        <v>0</v>
      </c>
      <c r="AE212" s="3">
        <f>IF(T212&lt;'CDO Param'!E$13,1,0)</f>
        <v>0</v>
      </c>
      <c r="AF212" s="3">
        <f>IF(U212&lt;'CDO Param'!F$13,1,0)</f>
        <v>0</v>
      </c>
      <c r="AG212" s="3">
        <f>IF(V212&lt;'CDO Param'!G$13,1,0)</f>
        <v>1</v>
      </c>
      <c r="AH212" s="3">
        <f>IF(W212&lt;'CDO Param'!H$13,1,0)</f>
        <v>0</v>
      </c>
      <c r="AI212" s="3">
        <f>IF(X212&lt;'CDO Param'!I$13,1,0)</f>
        <v>0</v>
      </c>
      <c r="AJ212" s="3">
        <f>IF(Y212&lt;'CDO Param'!J$13,1,0)</f>
        <v>0</v>
      </c>
      <c r="AK212" s="3">
        <f>IF(Z212&lt;'CDO Param'!K$13,1,0)</f>
        <v>0</v>
      </c>
      <c r="AL212" s="3">
        <f>IF(AA212&lt;'CDO Param'!L$13,1,0)</f>
        <v>0</v>
      </c>
      <c r="AN212" s="3">
        <f>AC212*'CDO Param'!C$6*'CDO Param'!C$9</f>
        <v>0</v>
      </c>
      <c r="AO212" s="3">
        <f>AD212*'CDO Param'!D$6*'CDO Param'!D$9</f>
        <v>0</v>
      </c>
      <c r="AP212" s="3">
        <f>AE212*'CDO Param'!E$6*'CDO Param'!E$9</f>
        <v>0</v>
      </c>
      <c r="AQ212" s="3">
        <f>AF212*'CDO Param'!F$6*'CDO Param'!F$9</f>
        <v>0</v>
      </c>
      <c r="AR212" s="3">
        <f>AG212*'CDO Param'!G$6*'CDO Param'!G$9</f>
        <v>4500</v>
      </c>
      <c r="AS212" s="3">
        <f>AH212*'CDO Param'!H$6*'CDO Param'!H$9</f>
        <v>0</v>
      </c>
      <c r="AT212" s="3">
        <f>AI212*'CDO Param'!I$6*'CDO Param'!I$9</f>
        <v>0</v>
      </c>
      <c r="AU212" s="3">
        <f>AJ212*'CDO Param'!J$6*'CDO Param'!J$9</f>
        <v>0</v>
      </c>
      <c r="AV212" s="3">
        <f>AK212*'CDO Param'!K$6*'CDO Param'!K$9</f>
        <v>0</v>
      </c>
      <c r="AW212" s="3">
        <f>AL212*'CDO Param'!L$6*'CDO Param'!L$9</f>
        <v>0</v>
      </c>
      <c r="AY212" s="2">
        <f t="shared" si="11"/>
        <v>4500</v>
      </c>
      <c r="BI212" s="5">
        <f>AY212/'CDO Param'!$M$6</f>
        <v>4.6875E-2</v>
      </c>
      <c r="BJ212" s="5">
        <f t="shared" si="12"/>
        <v>0</v>
      </c>
      <c r="BK212" s="5">
        <f t="shared" si="13"/>
        <v>0</v>
      </c>
    </row>
    <row r="213" spans="1:63" x14ac:dyDescent="0.2">
      <c r="A213" s="3">
        <v>210</v>
      </c>
      <c r="B213" s="3">
        <v>209</v>
      </c>
      <c r="C213">
        <v>0.4884009285888169</v>
      </c>
      <c r="D213">
        <v>-0.47744606490596198</v>
      </c>
      <c r="E213">
        <v>0.81740381574491039</v>
      </c>
      <c r="F213">
        <v>0.19321760191814974</v>
      </c>
      <c r="G213">
        <v>-2.3147549654822797</v>
      </c>
      <c r="H213">
        <v>-0.42974306779797189</v>
      </c>
      <c r="I213">
        <v>-0.38145458347571548</v>
      </c>
      <c r="J213">
        <v>8.7229636847041547E-2</v>
      </c>
      <c r="K213">
        <v>0.35448124435788486</v>
      </c>
      <c r="L213">
        <v>-0.12559553397295531</v>
      </c>
      <c r="M213">
        <v>0.22365384211298078</v>
      </c>
      <c r="N213">
        <v>0.51844381232513115</v>
      </c>
      <c r="O213">
        <v>-1.7985348677029833</v>
      </c>
      <c r="P213">
        <v>0.92356458480935544</v>
      </c>
      <c r="R213">
        <f>SQRT(Correlation)*$F213 + SQRT('CDO Param'!C$17 - Correlation)*HLOOKUP('CDO Param'!C$12,$C$4:$E$1004,$A213,FALSE) + SQRT(1-Correlation)*G213</f>
        <v>-2.2023896742519931</v>
      </c>
      <c r="S213">
        <f>SQRT(Correlation)*$F213 + SQRT('CDO Param'!D$17 - Correlation)*HLOOKUP('CDO Param'!D$12,$C$4:$E$1004,$A213,FALSE) + SQRT(1-Correlation)*H213</f>
        <v>-0.41411037029238595</v>
      </c>
      <c r="T213">
        <f>SQRT(Correlation)*$F213 + SQRT('CDO Param'!E$17 - Correlation)*HLOOKUP('CDO Param'!E$12,$C$4:$E$1004,$A213,FALSE) + SQRT(1-Correlation)*I213</f>
        <v>-0.17156008198461695</v>
      </c>
      <c r="U213">
        <f>SQRT(Correlation)*$F213 + SQRT('CDO Param'!F$17 - Correlation)*HLOOKUP('CDO Param'!F$12,$C$4:$E$1004,$A213,FALSE) + SQRT(1-Correlation)*J213</f>
        <v>0.32663111988884042</v>
      </c>
      <c r="V213">
        <f>SQRT(Correlation)*$F213 + SQRT('CDO Param'!G$17 - Correlation)*HLOOKUP('CDO Param'!G$12,$C$4:$E$1004,$A213,FALSE) + SQRT(1-Correlation)*K213</f>
        <v>0.58016825631152869</v>
      </c>
      <c r="W213">
        <f>SQRT(Correlation)*$F213 + SQRT('CDO Param'!H$17 - Correlation)*HLOOKUP('CDO Param'!H$12,$C$4:$E$1004,$A213,FALSE) + SQRT(1-Correlation)*L213</f>
        <v>-0.12557068480933903</v>
      </c>
      <c r="X213">
        <f>SQRT(Correlation)*$F213 + SQRT('CDO Param'!I$17 - Correlation)*HLOOKUP('CDO Param'!I$12,$C$4:$E$1004,$A213,FALSE) + SQRT(1-Correlation)*M213</f>
        <v>0.45605448487445188</v>
      </c>
      <c r="Y213">
        <f>SQRT(Correlation)*$F213 + SQRT('CDO Param'!J$17 - Correlation)*HLOOKUP('CDO Param'!J$12,$C$4:$E$1004,$A213,FALSE) + SQRT(1-Correlation)*N213</f>
        <v>0.68215849605409684</v>
      </c>
      <c r="Z213">
        <f>SQRT(Correlation)*$F213 + SQRT('CDO Param'!K$17 - Correlation)*HLOOKUP('CDO Param'!K$12,$C$4:$E$1004,$A213,FALSE) + SQRT(1-Correlation)*O213</f>
        <v>-1.515920479627701</v>
      </c>
      <c r="AA213">
        <f>SQRT(Correlation)*$F213 + SQRT('CDO Param'!L$17 - Correlation)*HLOOKUP('CDO Param'!L$12,$C$4:$E$1004,$A213,FALSE) + SQRT(1-Correlation)*P213</f>
        <v>1.0664898066032025</v>
      </c>
      <c r="AC213" s="3">
        <f>IF(R213&lt;'CDO Param'!C$13,1,0)</f>
        <v>0</v>
      </c>
      <c r="AD213" s="3">
        <f>IF(S213&lt;'CDO Param'!D$13,1,0)</f>
        <v>0</v>
      </c>
      <c r="AE213" s="3">
        <f>IF(T213&lt;'CDO Param'!E$13,1,0)</f>
        <v>0</v>
      </c>
      <c r="AF213" s="3">
        <f>IF(U213&lt;'CDO Param'!F$13,1,0)</f>
        <v>0</v>
      </c>
      <c r="AG213" s="3">
        <f>IF(V213&lt;'CDO Param'!G$13,1,0)</f>
        <v>0</v>
      </c>
      <c r="AH213" s="3">
        <f>IF(W213&lt;'CDO Param'!H$13,1,0)</f>
        <v>0</v>
      </c>
      <c r="AI213" s="3">
        <f>IF(X213&lt;'CDO Param'!I$13,1,0)</f>
        <v>0</v>
      </c>
      <c r="AJ213" s="3">
        <f>IF(Y213&lt;'CDO Param'!J$13,1,0)</f>
        <v>0</v>
      </c>
      <c r="AK213" s="3">
        <f>IF(Z213&lt;'CDO Param'!K$13,1,0)</f>
        <v>0</v>
      </c>
      <c r="AL213" s="3">
        <f>IF(AA213&lt;'CDO Param'!L$13,1,0)</f>
        <v>0</v>
      </c>
      <c r="AN213" s="3">
        <f>AC213*'CDO Param'!C$6*'CDO Param'!C$9</f>
        <v>0</v>
      </c>
      <c r="AO213" s="3">
        <f>AD213*'CDO Param'!D$6*'CDO Param'!D$9</f>
        <v>0</v>
      </c>
      <c r="AP213" s="3">
        <f>AE213*'CDO Param'!E$6*'CDO Param'!E$9</f>
        <v>0</v>
      </c>
      <c r="AQ213" s="3">
        <f>AF213*'CDO Param'!F$6*'CDO Param'!F$9</f>
        <v>0</v>
      </c>
      <c r="AR213" s="3">
        <f>AG213*'CDO Param'!G$6*'CDO Param'!G$9</f>
        <v>0</v>
      </c>
      <c r="AS213" s="3">
        <f>AH213*'CDO Param'!H$6*'CDO Param'!H$9</f>
        <v>0</v>
      </c>
      <c r="AT213" s="3">
        <f>AI213*'CDO Param'!I$6*'CDO Param'!I$9</f>
        <v>0</v>
      </c>
      <c r="AU213" s="3">
        <f>AJ213*'CDO Param'!J$6*'CDO Param'!J$9</f>
        <v>0</v>
      </c>
      <c r="AV213" s="3">
        <f>AK213*'CDO Param'!K$6*'CDO Param'!K$9</f>
        <v>0</v>
      </c>
      <c r="AW213" s="3">
        <f>AL213*'CDO Param'!L$6*'CDO Param'!L$9</f>
        <v>0</v>
      </c>
      <c r="AY213" s="2">
        <f t="shared" si="11"/>
        <v>0</v>
      </c>
      <c r="BI213" s="5">
        <f>AY213/'CDO Param'!$M$6</f>
        <v>0</v>
      </c>
      <c r="BJ213" s="5">
        <f t="shared" si="12"/>
        <v>0</v>
      </c>
      <c r="BK213" s="5">
        <f t="shared" si="13"/>
        <v>0</v>
      </c>
    </row>
    <row r="214" spans="1:63" x14ac:dyDescent="0.2">
      <c r="A214" s="3">
        <v>211</v>
      </c>
      <c r="B214" s="3">
        <v>210</v>
      </c>
      <c r="C214">
        <v>0.73915998655138537</v>
      </c>
      <c r="D214">
        <v>-8.2957285485463217E-3</v>
      </c>
      <c r="E214">
        <v>1.1530164556461386</v>
      </c>
      <c r="F214">
        <v>2.4831388145685196</v>
      </c>
      <c r="G214">
        <v>0.15516889106947929</v>
      </c>
      <c r="H214">
        <v>0.67972905526403338</v>
      </c>
      <c r="I214">
        <v>-0.88590013547218405</v>
      </c>
      <c r="J214">
        <v>1.6321610019076616</v>
      </c>
      <c r="K214">
        <v>-0.21888354240218177</v>
      </c>
      <c r="L214">
        <v>3.3006699595716782E-2</v>
      </c>
      <c r="M214">
        <v>0.7414905667246785</v>
      </c>
      <c r="N214">
        <v>1.1097699825768359</v>
      </c>
      <c r="O214">
        <v>-0.15856130630709231</v>
      </c>
      <c r="P214">
        <v>0.78330799624382053</v>
      </c>
      <c r="R214">
        <f>SQRT(Correlation)*$F214 + SQRT('CDO Param'!C$17 - Correlation)*HLOOKUP('CDO Param'!C$12,$C$4:$E$1004,$A214,FALSE) + SQRT(1-Correlation)*G214</f>
        <v>0.93127038219302472</v>
      </c>
      <c r="S214">
        <f>SQRT(Correlation)*$F214 + SQRT('CDO Param'!D$17 - Correlation)*HLOOKUP('CDO Param'!D$12,$C$4:$E$1004,$A214,FALSE) + SQRT(1-Correlation)*H214</f>
        <v>1.4289118487870334</v>
      </c>
      <c r="T214">
        <f>SQRT(Correlation)*$F214 + SQRT('CDO Param'!E$17 - Correlation)*HLOOKUP('CDO Param'!E$12,$C$4:$E$1004,$A214,FALSE) + SQRT(1-Correlation)*I214</f>
        <v>0.14036212812803506</v>
      </c>
      <c r="U214">
        <f>SQRT(Correlation)*$F214 + SQRT('CDO Param'!F$17 - Correlation)*HLOOKUP('CDO Param'!F$12,$C$4:$E$1004,$A214,FALSE) + SQRT(1-Correlation)*J214</f>
        <v>2.5914636396799571</v>
      </c>
      <c r="V214">
        <f>SQRT(Correlation)*$F214 + SQRT('CDO Param'!G$17 - Correlation)*HLOOKUP('CDO Param'!G$12,$C$4:$E$1004,$A214,FALSE) + SQRT(1-Correlation)*K214</f>
        <v>0.83540859654568456</v>
      </c>
      <c r="W214">
        <f>SQRT(Correlation)*$F214 + SQRT('CDO Param'!H$17 - Correlation)*HLOOKUP('CDO Param'!H$12,$C$4:$E$1004,$A214,FALSE) + SQRT(1-Correlation)*L214</f>
        <v>0.81537715148861734</v>
      </c>
      <c r="X214">
        <f>SQRT(Correlation)*$F214 + SQRT('CDO Param'!I$17 - Correlation)*HLOOKUP('CDO Param'!I$12,$C$4:$E$1004,$A214,FALSE) + SQRT(1-Correlation)*M214</f>
        <v>1.7464994737544783</v>
      </c>
      <c r="Y214">
        <f>SQRT(Correlation)*$F214 + SQRT('CDO Param'!J$17 - Correlation)*HLOOKUP('CDO Param'!J$12,$C$4:$E$1004,$A214,FALSE) + SQRT(1-Correlation)*N214</f>
        <v>2.0336210375396373</v>
      </c>
      <c r="Z214">
        <f>SQRT(Correlation)*$F214 + SQRT('CDO Param'!K$17 - Correlation)*HLOOKUP('CDO Param'!K$12,$C$4:$E$1004,$A214,FALSE) + SQRT(1-Correlation)*O214</f>
        <v>0.83037632738057343</v>
      </c>
      <c r="AA214">
        <f>SQRT(Correlation)*$F214 + SQRT('CDO Param'!L$17 - Correlation)*HLOOKUP('CDO Param'!L$12,$C$4:$E$1004,$A214,FALSE) + SQRT(1-Correlation)*P214</f>
        <v>1.7239120036571105</v>
      </c>
      <c r="AC214" s="3">
        <f>IF(R214&lt;'CDO Param'!C$13,1,0)</f>
        <v>0</v>
      </c>
      <c r="AD214" s="3">
        <f>IF(S214&lt;'CDO Param'!D$13,1,0)</f>
        <v>0</v>
      </c>
      <c r="AE214" s="3">
        <f>IF(T214&lt;'CDO Param'!E$13,1,0)</f>
        <v>0</v>
      </c>
      <c r="AF214" s="3">
        <f>IF(U214&lt;'CDO Param'!F$13,1,0)</f>
        <v>0</v>
      </c>
      <c r="AG214" s="3">
        <f>IF(V214&lt;'CDO Param'!G$13,1,0)</f>
        <v>0</v>
      </c>
      <c r="AH214" s="3">
        <f>IF(W214&lt;'CDO Param'!H$13,1,0)</f>
        <v>0</v>
      </c>
      <c r="AI214" s="3">
        <f>IF(X214&lt;'CDO Param'!I$13,1,0)</f>
        <v>0</v>
      </c>
      <c r="AJ214" s="3">
        <f>IF(Y214&lt;'CDO Param'!J$13,1,0)</f>
        <v>0</v>
      </c>
      <c r="AK214" s="3">
        <f>IF(Z214&lt;'CDO Param'!K$13,1,0)</f>
        <v>0</v>
      </c>
      <c r="AL214" s="3">
        <f>IF(AA214&lt;'CDO Param'!L$13,1,0)</f>
        <v>0</v>
      </c>
      <c r="AN214" s="3">
        <f>AC214*'CDO Param'!C$6*'CDO Param'!C$9</f>
        <v>0</v>
      </c>
      <c r="AO214" s="3">
        <f>AD214*'CDO Param'!D$6*'CDO Param'!D$9</f>
        <v>0</v>
      </c>
      <c r="AP214" s="3">
        <f>AE214*'CDO Param'!E$6*'CDO Param'!E$9</f>
        <v>0</v>
      </c>
      <c r="AQ214" s="3">
        <f>AF214*'CDO Param'!F$6*'CDO Param'!F$9</f>
        <v>0</v>
      </c>
      <c r="AR214" s="3">
        <f>AG214*'CDO Param'!G$6*'CDO Param'!G$9</f>
        <v>0</v>
      </c>
      <c r="AS214" s="3">
        <f>AH214*'CDO Param'!H$6*'CDO Param'!H$9</f>
        <v>0</v>
      </c>
      <c r="AT214" s="3">
        <f>AI214*'CDO Param'!I$6*'CDO Param'!I$9</f>
        <v>0</v>
      </c>
      <c r="AU214" s="3">
        <f>AJ214*'CDO Param'!J$6*'CDO Param'!J$9</f>
        <v>0</v>
      </c>
      <c r="AV214" s="3">
        <f>AK214*'CDO Param'!K$6*'CDO Param'!K$9</f>
        <v>0</v>
      </c>
      <c r="AW214" s="3">
        <f>AL214*'CDO Param'!L$6*'CDO Param'!L$9</f>
        <v>0</v>
      </c>
      <c r="AY214" s="2">
        <f t="shared" si="11"/>
        <v>0</v>
      </c>
      <c r="BI214" s="5">
        <f>AY214/'CDO Param'!$M$6</f>
        <v>0</v>
      </c>
      <c r="BJ214" s="5">
        <f t="shared" si="12"/>
        <v>0</v>
      </c>
      <c r="BK214" s="5">
        <f t="shared" si="13"/>
        <v>0</v>
      </c>
    </row>
    <row r="215" spans="1:63" x14ac:dyDescent="0.2">
      <c r="A215" s="3">
        <v>212</v>
      </c>
      <c r="B215" s="3">
        <v>211</v>
      </c>
      <c r="C215">
        <v>9.0032017396879382E-2</v>
      </c>
      <c r="D215">
        <v>-0.42859937821049243</v>
      </c>
      <c r="E215">
        <v>-0.38938196667004377</v>
      </c>
      <c r="F215">
        <v>-0.3715229013323551</v>
      </c>
      <c r="G215">
        <v>0.17930915419128723</v>
      </c>
      <c r="H215">
        <v>-0.35841821954818442</v>
      </c>
      <c r="I215">
        <v>0.75231127993902192</v>
      </c>
      <c r="J215">
        <v>0.71190925154951401</v>
      </c>
      <c r="K215">
        <v>0.14089323485677596</v>
      </c>
      <c r="L215">
        <v>-1.4330316844279878</v>
      </c>
      <c r="M215">
        <v>-1.5105661077541299</v>
      </c>
      <c r="N215">
        <v>-2.3423126549459994</v>
      </c>
      <c r="O215">
        <v>-1.6151443560374901</v>
      </c>
      <c r="P215">
        <v>-1.1769247976189945</v>
      </c>
      <c r="R215">
        <f>SQRT(Correlation)*$F215 + SQRT('CDO Param'!C$17 - Correlation)*HLOOKUP('CDO Param'!C$12,$C$4:$E$1004,$A215,FALSE) + SQRT(1-Correlation)*G215</f>
        <v>-7.9913626925816605E-3</v>
      </c>
      <c r="S215">
        <f>SQRT(Correlation)*$F215 + SQRT('CDO Param'!D$17 - Correlation)*HLOOKUP('CDO Param'!D$12,$C$4:$E$1004,$A215,FALSE) + SQRT(1-Correlation)*H215</f>
        <v>-0.5181243410637848</v>
      </c>
      <c r="T215">
        <f>SQRT(Correlation)*$F215 + SQRT('CDO Param'!E$17 - Correlation)*HLOOKUP('CDO Param'!E$12,$C$4:$E$1004,$A215,FALSE) + SQRT(1-Correlation)*I215</f>
        <v>0.62003952190728828</v>
      </c>
      <c r="U215">
        <f>SQRT(Correlation)*$F215 + SQRT('CDO Param'!F$17 - Correlation)*HLOOKUP('CDO Param'!F$12,$C$4:$E$1004,$A215,FALSE) + SQRT(1-Correlation)*J215</f>
        <v>0.47082210489156351</v>
      </c>
      <c r="V215">
        <f>SQRT(Correlation)*$F215 + SQRT('CDO Param'!G$17 - Correlation)*HLOOKUP('CDO Param'!G$12,$C$4:$E$1004,$A215,FALSE) + SQRT(1-Correlation)*K215</f>
        <v>-7.0891253064170462E-2</v>
      </c>
      <c r="W215">
        <f>SQRT(Correlation)*$F215 + SQRT('CDO Param'!H$17 - Correlation)*HLOOKUP('CDO Param'!H$12,$C$4:$E$1004,$A215,FALSE) + SQRT(1-Correlation)*L215</f>
        <v>-1.5375921870554468</v>
      </c>
      <c r="X215">
        <f>SQRT(Correlation)*$F215 + SQRT('CDO Param'!I$17 - Correlation)*HLOOKUP('CDO Param'!I$12,$C$4:$E$1004,$A215,FALSE) + SQRT(1-Correlation)*M215</f>
        <v>-1.6376031488086178</v>
      </c>
      <c r="Y215">
        <f>SQRT(Correlation)*$F215 + SQRT('CDO Param'!J$17 - Correlation)*HLOOKUP('CDO Param'!J$12,$C$4:$E$1004,$A215,FALSE) + SQRT(1-Correlation)*N215</f>
        <v>-2.3157785188654918</v>
      </c>
      <c r="Z215">
        <f>SQRT(Correlation)*$F215 + SQRT('CDO Param'!K$17 - Correlation)*HLOOKUP('CDO Param'!K$12,$C$4:$E$1004,$A215,FALSE) + SQRT(1-Correlation)*O215</f>
        <v>-1.6259260988191857</v>
      </c>
      <c r="AA215">
        <f>SQRT(Correlation)*$F215 + SQRT('CDO Param'!L$17 - Correlation)*HLOOKUP('CDO Param'!L$12,$C$4:$E$1004,$A215,FALSE) + SQRT(1-Correlation)*P215</f>
        <v>-1.2101945228684876</v>
      </c>
      <c r="AC215" s="3">
        <f>IF(R215&lt;'CDO Param'!C$13,1,0)</f>
        <v>0</v>
      </c>
      <c r="AD215" s="3">
        <f>IF(S215&lt;'CDO Param'!D$13,1,0)</f>
        <v>0</v>
      </c>
      <c r="AE215" s="3">
        <f>IF(T215&lt;'CDO Param'!E$13,1,0)</f>
        <v>0</v>
      </c>
      <c r="AF215" s="3">
        <f>IF(U215&lt;'CDO Param'!F$13,1,0)</f>
        <v>0</v>
      </c>
      <c r="AG215" s="3">
        <f>IF(V215&lt;'CDO Param'!G$13,1,0)</f>
        <v>1</v>
      </c>
      <c r="AH215" s="3">
        <f>IF(W215&lt;'CDO Param'!H$13,1,0)</f>
        <v>0</v>
      </c>
      <c r="AI215" s="3">
        <f>IF(X215&lt;'CDO Param'!I$13,1,0)</f>
        <v>0</v>
      </c>
      <c r="AJ215" s="3">
        <f>IF(Y215&lt;'CDO Param'!J$13,1,0)</f>
        <v>0</v>
      </c>
      <c r="AK215" s="3">
        <f>IF(Z215&lt;'CDO Param'!K$13,1,0)</f>
        <v>0</v>
      </c>
      <c r="AL215" s="3">
        <f>IF(AA215&lt;'CDO Param'!L$13,1,0)</f>
        <v>1</v>
      </c>
      <c r="AN215" s="3">
        <f>AC215*'CDO Param'!C$6*'CDO Param'!C$9</f>
        <v>0</v>
      </c>
      <c r="AO215" s="3">
        <f>AD215*'CDO Param'!D$6*'CDO Param'!D$9</f>
        <v>0</v>
      </c>
      <c r="AP215" s="3">
        <f>AE215*'CDO Param'!E$6*'CDO Param'!E$9</f>
        <v>0</v>
      </c>
      <c r="AQ215" s="3">
        <f>AF215*'CDO Param'!F$6*'CDO Param'!F$9</f>
        <v>0</v>
      </c>
      <c r="AR215" s="3">
        <f>AG215*'CDO Param'!G$6*'CDO Param'!G$9</f>
        <v>4500</v>
      </c>
      <c r="AS215" s="3">
        <f>AH215*'CDO Param'!H$6*'CDO Param'!H$9</f>
        <v>0</v>
      </c>
      <c r="AT215" s="3">
        <f>AI215*'CDO Param'!I$6*'CDO Param'!I$9</f>
        <v>0</v>
      </c>
      <c r="AU215" s="3">
        <f>AJ215*'CDO Param'!J$6*'CDO Param'!J$9</f>
        <v>0</v>
      </c>
      <c r="AV215" s="3">
        <f>AK215*'CDO Param'!K$6*'CDO Param'!K$9</f>
        <v>0</v>
      </c>
      <c r="AW215" s="3">
        <f>AL215*'CDO Param'!L$6*'CDO Param'!L$9</f>
        <v>4500</v>
      </c>
      <c r="AY215" s="2">
        <f t="shared" si="11"/>
        <v>9000</v>
      </c>
      <c r="BI215" s="5">
        <f>AY215/'CDO Param'!$M$6</f>
        <v>9.375E-2</v>
      </c>
      <c r="BJ215" s="5">
        <f t="shared" si="12"/>
        <v>0.02</v>
      </c>
      <c r="BK215" s="5">
        <f t="shared" si="13"/>
        <v>1</v>
      </c>
    </row>
    <row r="216" spans="1:63" x14ac:dyDescent="0.2">
      <c r="A216" s="3">
        <v>213</v>
      </c>
      <c r="B216" s="3">
        <v>212</v>
      </c>
      <c r="C216">
        <v>-0.43008640204789117</v>
      </c>
      <c r="D216">
        <v>-0.89927198132500052</v>
      </c>
      <c r="E216">
        <v>0.68697318056365475</v>
      </c>
      <c r="F216">
        <v>-0.67368318923399784</v>
      </c>
      <c r="G216">
        <v>-1.5664500097045675</v>
      </c>
      <c r="H216">
        <v>-0.6580910394404782</v>
      </c>
      <c r="I216">
        <v>0.89463128460920416</v>
      </c>
      <c r="J216">
        <v>-0.15809746400918812</v>
      </c>
      <c r="K216">
        <v>1.0335861588828266</v>
      </c>
      <c r="L216">
        <v>0.77135609899414703</v>
      </c>
      <c r="M216">
        <v>-0.53551389100903179</v>
      </c>
      <c r="N216">
        <v>-0.3938794179703109</v>
      </c>
      <c r="O216">
        <v>-0.66525444708531722</v>
      </c>
      <c r="P216">
        <v>-0.75573552749119699</v>
      </c>
      <c r="R216">
        <f>SQRT(Correlation)*$F216 + SQRT('CDO Param'!C$17 - Correlation)*HLOOKUP('CDO Param'!C$12,$C$4:$E$1004,$A216,FALSE) + SQRT(1-Correlation)*G216</f>
        <v>-1.8262785545975482</v>
      </c>
      <c r="S216">
        <f>SQRT(Correlation)*$F216 + SQRT('CDO Param'!D$17 - Correlation)*HLOOKUP('CDO Param'!D$12,$C$4:$E$1004,$A216,FALSE) + SQRT(1-Correlation)*H216</f>
        <v>-0.96453357087364344</v>
      </c>
      <c r="T216">
        <f>SQRT(Correlation)*$F216 + SQRT('CDO Param'!E$17 - Correlation)*HLOOKUP('CDO Param'!E$12,$C$4:$E$1004,$A216,FALSE) + SQRT(1-Correlation)*I216</f>
        <v>0.52189426147873574</v>
      </c>
      <c r="U216">
        <f>SQRT(Correlation)*$F216 + SQRT('CDO Param'!F$17 - Correlation)*HLOOKUP('CDO Param'!F$12,$C$4:$E$1004,$A216,FALSE) + SQRT(1-Correlation)*J216</f>
        <v>-0.20940988045826792</v>
      </c>
      <c r="V216">
        <f>SQRT(Correlation)*$F216 + SQRT('CDO Param'!G$17 - Correlation)*HLOOKUP('CDO Param'!G$12,$C$4:$E$1004,$A216,FALSE) + SQRT(1-Correlation)*K216</f>
        <v>0.92112046913971335</v>
      </c>
      <c r="W216">
        <f>SQRT(Correlation)*$F216 + SQRT('CDO Param'!H$17 - Correlation)*HLOOKUP('CDO Param'!H$12,$C$4:$E$1004,$A216,FALSE) + SQRT(1-Correlation)*L216</f>
        <v>0.39155905480538611</v>
      </c>
      <c r="X216">
        <f>SQRT(Correlation)*$F216 + SQRT('CDO Param'!I$17 - Correlation)*HLOOKUP('CDO Param'!I$12,$C$4:$E$1004,$A216,FALSE) + SQRT(1-Correlation)*M216</f>
        <v>-0.5674585411629206</v>
      </c>
      <c r="Y216">
        <f>SQRT(Correlation)*$F216 + SQRT('CDO Param'!J$17 - Correlation)*HLOOKUP('CDO Param'!J$12,$C$4:$E$1004,$A216,FALSE) + SQRT(1-Correlation)*N216</f>
        <v>-0.70049432141778323</v>
      </c>
      <c r="Z216">
        <f>SQRT(Correlation)*$F216 + SQRT('CDO Param'!K$17 - Correlation)*HLOOKUP('CDO Param'!K$12,$C$4:$E$1004,$A216,FALSE) + SQRT(1-Correlation)*O216</f>
        <v>-0.9579432790471617</v>
      </c>
      <c r="AA216">
        <f>SQRT(Correlation)*$F216 + SQRT('CDO Param'!L$17 - Correlation)*HLOOKUP('CDO Param'!L$12,$C$4:$E$1004,$A216,FALSE) + SQRT(1-Correlation)*P216</f>
        <v>-1.0437811688177854</v>
      </c>
      <c r="AC216" s="3">
        <f>IF(R216&lt;'CDO Param'!C$13,1,0)</f>
        <v>0</v>
      </c>
      <c r="AD216" s="3">
        <f>IF(S216&lt;'CDO Param'!D$13,1,0)</f>
        <v>0</v>
      </c>
      <c r="AE216" s="3">
        <f>IF(T216&lt;'CDO Param'!E$13,1,0)</f>
        <v>0</v>
      </c>
      <c r="AF216" s="3">
        <f>IF(U216&lt;'CDO Param'!F$13,1,0)</f>
        <v>0</v>
      </c>
      <c r="AG216" s="3">
        <f>IF(V216&lt;'CDO Param'!G$13,1,0)</f>
        <v>0</v>
      </c>
      <c r="AH216" s="3">
        <f>IF(W216&lt;'CDO Param'!H$13,1,0)</f>
        <v>0</v>
      </c>
      <c r="AI216" s="3">
        <f>IF(X216&lt;'CDO Param'!I$13,1,0)</f>
        <v>0</v>
      </c>
      <c r="AJ216" s="3">
        <f>IF(Y216&lt;'CDO Param'!J$13,1,0)</f>
        <v>0</v>
      </c>
      <c r="AK216" s="3">
        <f>IF(Z216&lt;'CDO Param'!K$13,1,0)</f>
        <v>0</v>
      </c>
      <c r="AL216" s="3">
        <f>IF(AA216&lt;'CDO Param'!L$13,1,0)</f>
        <v>1</v>
      </c>
      <c r="AN216" s="3">
        <f>AC216*'CDO Param'!C$6*'CDO Param'!C$9</f>
        <v>0</v>
      </c>
      <c r="AO216" s="3">
        <f>AD216*'CDO Param'!D$6*'CDO Param'!D$9</f>
        <v>0</v>
      </c>
      <c r="AP216" s="3">
        <f>AE216*'CDO Param'!E$6*'CDO Param'!E$9</f>
        <v>0</v>
      </c>
      <c r="AQ216" s="3">
        <f>AF216*'CDO Param'!F$6*'CDO Param'!F$9</f>
        <v>0</v>
      </c>
      <c r="AR216" s="3">
        <f>AG216*'CDO Param'!G$6*'CDO Param'!G$9</f>
        <v>0</v>
      </c>
      <c r="AS216" s="3">
        <f>AH216*'CDO Param'!H$6*'CDO Param'!H$9</f>
        <v>0</v>
      </c>
      <c r="AT216" s="3">
        <f>AI216*'CDO Param'!I$6*'CDO Param'!I$9</f>
        <v>0</v>
      </c>
      <c r="AU216" s="3">
        <f>AJ216*'CDO Param'!J$6*'CDO Param'!J$9</f>
        <v>0</v>
      </c>
      <c r="AV216" s="3">
        <f>AK216*'CDO Param'!K$6*'CDO Param'!K$9</f>
        <v>0</v>
      </c>
      <c r="AW216" s="3">
        <f>AL216*'CDO Param'!L$6*'CDO Param'!L$9</f>
        <v>4500</v>
      </c>
      <c r="AY216" s="2">
        <f t="shared" si="11"/>
        <v>4500</v>
      </c>
      <c r="BI216" s="5">
        <f>AY216/'CDO Param'!$M$6</f>
        <v>4.6875E-2</v>
      </c>
      <c r="BJ216" s="5">
        <f t="shared" si="12"/>
        <v>0</v>
      </c>
      <c r="BK216" s="5">
        <f t="shared" si="13"/>
        <v>0</v>
      </c>
    </row>
    <row r="217" spans="1:63" x14ac:dyDescent="0.2">
      <c r="A217" s="3">
        <v>214</v>
      </c>
      <c r="B217" s="3">
        <v>213</v>
      </c>
      <c r="C217">
        <v>1.7575439414940774</v>
      </c>
      <c r="D217">
        <v>0.35317270885570906</v>
      </c>
      <c r="E217">
        <v>-0.80253812484443188</v>
      </c>
      <c r="F217">
        <v>0.24688915800652467</v>
      </c>
      <c r="G217">
        <v>-0.7196331353043206</v>
      </c>
      <c r="H217">
        <v>-0.37356699067458976</v>
      </c>
      <c r="I217">
        <v>0.7839321369829122</v>
      </c>
      <c r="J217">
        <v>0.28208546609675977</v>
      </c>
      <c r="K217">
        <v>-1.2612690625246614</v>
      </c>
      <c r="L217">
        <v>-0.51411234380793758</v>
      </c>
      <c r="M217">
        <v>-0.30442720344581176</v>
      </c>
      <c r="N217">
        <v>-0.23691200112807564</v>
      </c>
      <c r="O217">
        <v>0.63702600527903996</v>
      </c>
      <c r="P217">
        <v>0.40140321289072745</v>
      </c>
      <c r="R217">
        <f>SQRT(Correlation)*$F217 + SQRT('CDO Param'!C$17 - Correlation)*HLOOKUP('CDO Param'!C$12,$C$4:$E$1004,$A217,FALSE) + SQRT(1-Correlation)*G217</f>
        <v>-0.5546845658243742</v>
      </c>
      <c r="S217">
        <f>SQRT(Correlation)*$F217 + SQRT('CDO Param'!D$17 - Correlation)*HLOOKUP('CDO Param'!D$12,$C$4:$E$1004,$A217,FALSE) + SQRT(1-Correlation)*H217</f>
        <v>-0.22637739439341509</v>
      </c>
      <c r="T217">
        <f>SQRT(Correlation)*$F217 + SQRT('CDO Param'!E$17 - Correlation)*HLOOKUP('CDO Param'!E$12,$C$4:$E$1004,$A217,FALSE) + SQRT(1-Correlation)*I217</f>
        <v>1.2867789507970762</v>
      </c>
      <c r="U217">
        <f>SQRT(Correlation)*$F217 + SQRT('CDO Param'!F$17 - Correlation)*HLOOKUP('CDO Param'!F$12,$C$4:$E$1004,$A217,FALSE) + SQRT(1-Correlation)*J217</f>
        <v>0.16622999703023567</v>
      </c>
      <c r="V217">
        <f>SQRT(Correlation)*$F217 + SQRT('CDO Param'!G$17 - Correlation)*HLOOKUP('CDO Param'!G$12,$C$4:$E$1004,$A217,FALSE) + SQRT(1-Correlation)*K217</f>
        <v>-1.2979246672435303</v>
      </c>
      <c r="W217">
        <f>SQRT(Correlation)*$F217 + SQRT('CDO Param'!H$17 - Correlation)*HLOOKUP('CDO Param'!H$12,$C$4:$E$1004,$A217,FALSE) + SQRT(1-Correlation)*L217</f>
        <v>-0.35971042352963362</v>
      </c>
      <c r="X217">
        <f>SQRT(Correlation)*$F217 + SQRT('CDO Param'!I$17 - Correlation)*HLOOKUP('CDO Param'!I$12,$C$4:$E$1004,$A217,FALSE) + SQRT(1-Correlation)*M217</f>
        <v>-0.39018477665982221</v>
      </c>
      <c r="Y217">
        <f>SQRT(Correlation)*$F217 + SQRT('CDO Param'!J$17 - Correlation)*HLOOKUP('CDO Param'!J$12,$C$4:$E$1004,$A217,FALSE) + SQRT(1-Correlation)*N217</f>
        <v>0.31832116705840996</v>
      </c>
      <c r="Z217">
        <f>SQRT(Correlation)*$F217 + SQRT('CDO Param'!K$17 - Correlation)*HLOOKUP('CDO Param'!K$12,$C$4:$E$1004,$A217,FALSE) + SQRT(1-Correlation)*O217</f>
        <v>1.1474115572684034</v>
      </c>
      <c r="AA217">
        <f>SQRT(Correlation)*$F217 + SQRT('CDO Param'!L$17 - Correlation)*HLOOKUP('CDO Param'!L$12,$C$4:$E$1004,$A217,FALSE) + SQRT(1-Correlation)*P217</f>
        <v>0.92388014948958763</v>
      </c>
      <c r="AC217" s="3">
        <f>IF(R217&lt;'CDO Param'!C$13,1,0)</f>
        <v>0</v>
      </c>
      <c r="AD217" s="3">
        <f>IF(S217&lt;'CDO Param'!D$13,1,0)</f>
        <v>0</v>
      </c>
      <c r="AE217" s="3">
        <f>IF(T217&lt;'CDO Param'!E$13,1,0)</f>
        <v>0</v>
      </c>
      <c r="AF217" s="3">
        <f>IF(U217&lt;'CDO Param'!F$13,1,0)</f>
        <v>0</v>
      </c>
      <c r="AG217" s="3">
        <f>IF(V217&lt;'CDO Param'!G$13,1,0)</f>
        <v>1</v>
      </c>
      <c r="AH217" s="3">
        <f>IF(W217&lt;'CDO Param'!H$13,1,0)</f>
        <v>0</v>
      </c>
      <c r="AI217" s="3">
        <f>IF(X217&lt;'CDO Param'!I$13,1,0)</f>
        <v>0</v>
      </c>
      <c r="AJ217" s="3">
        <f>IF(Y217&lt;'CDO Param'!J$13,1,0)</f>
        <v>0</v>
      </c>
      <c r="AK217" s="3">
        <f>IF(Z217&lt;'CDO Param'!K$13,1,0)</f>
        <v>0</v>
      </c>
      <c r="AL217" s="3">
        <f>IF(AA217&lt;'CDO Param'!L$13,1,0)</f>
        <v>0</v>
      </c>
      <c r="AN217" s="3">
        <f>AC217*'CDO Param'!C$6*'CDO Param'!C$9</f>
        <v>0</v>
      </c>
      <c r="AO217" s="3">
        <f>AD217*'CDO Param'!D$6*'CDO Param'!D$9</f>
        <v>0</v>
      </c>
      <c r="AP217" s="3">
        <f>AE217*'CDO Param'!E$6*'CDO Param'!E$9</f>
        <v>0</v>
      </c>
      <c r="AQ217" s="3">
        <f>AF217*'CDO Param'!F$6*'CDO Param'!F$9</f>
        <v>0</v>
      </c>
      <c r="AR217" s="3">
        <f>AG217*'CDO Param'!G$6*'CDO Param'!G$9</f>
        <v>4500</v>
      </c>
      <c r="AS217" s="3">
        <f>AH217*'CDO Param'!H$6*'CDO Param'!H$9</f>
        <v>0</v>
      </c>
      <c r="AT217" s="3">
        <f>AI217*'CDO Param'!I$6*'CDO Param'!I$9</f>
        <v>0</v>
      </c>
      <c r="AU217" s="3">
        <f>AJ217*'CDO Param'!J$6*'CDO Param'!J$9</f>
        <v>0</v>
      </c>
      <c r="AV217" s="3">
        <f>AK217*'CDO Param'!K$6*'CDO Param'!K$9</f>
        <v>0</v>
      </c>
      <c r="AW217" s="3">
        <f>AL217*'CDO Param'!L$6*'CDO Param'!L$9</f>
        <v>0</v>
      </c>
      <c r="AY217" s="2">
        <f t="shared" si="11"/>
        <v>4500</v>
      </c>
      <c r="BI217" s="5">
        <f>AY217/'CDO Param'!$M$6</f>
        <v>4.6875E-2</v>
      </c>
      <c r="BJ217" s="5">
        <f t="shared" si="12"/>
        <v>0</v>
      </c>
      <c r="BK217" s="5">
        <f t="shared" si="13"/>
        <v>0</v>
      </c>
    </row>
    <row r="218" spans="1:63" x14ac:dyDescent="0.2">
      <c r="A218" s="3">
        <v>215</v>
      </c>
      <c r="B218" s="3">
        <v>214</v>
      </c>
      <c r="C218">
        <v>-0.37849986256333068</v>
      </c>
      <c r="D218">
        <v>-0.49020968617696781</v>
      </c>
      <c r="E218">
        <v>0.42228748498018831</v>
      </c>
      <c r="F218">
        <v>1.8029959392151795</v>
      </c>
      <c r="G218">
        <v>-1.3715225577470846</v>
      </c>
      <c r="H218">
        <v>-0.32143134376383387</v>
      </c>
      <c r="I218">
        <v>0.9799327926884871</v>
      </c>
      <c r="J218">
        <v>-1.6061676433309913</v>
      </c>
      <c r="K218">
        <v>0.16602029973000754</v>
      </c>
      <c r="L218">
        <v>0.19804474504780956</v>
      </c>
      <c r="M218">
        <v>0.71632939580013044</v>
      </c>
      <c r="N218">
        <v>7.1613612817600369E-2</v>
      </c>
      <c r="O218">
        <v>-0.63595393839932512</v>
      </c>
      <c r="P218">
        <v>-0.80385689216200262</v>
      </c>
      <c r="R218">
        <f>SQRT(Correlation)*$F218 + SQRT('CDO Param'!C$17 - Correlation)*HLOOKUP('CDO Param'!C$12,$C$4:$E$1004,$A218,FALSE) + SQRT(1-Correlation)*G218</f>
        <v>-0.8003092840985464</v>
      </c>
      <c r="S218">
        <f>SQRT(Correlation)*$F218 + SQRT('CDO Param'!D$17 - Correlation)*HLOOKUP('CDO Param'!D$12,$C$4:$E$1004,$A218,FALSE) + SQRT(1-Correlation)*H218</f>
        <v>0.19589471203695175</v>
      </c>
      <c r="T218">
        <f>SQRT(Correlation)*$F218 + SQRT('CDO Param'!E$17 - Correlation)*HLOOKUP('CDO Param'!E$12,$C$4:$E$1004,$A218,FALSE) + SQRT(1-Correlation)*I218</f>
        <v>1.3996616008695411</v>
      </c>
      <c r="U218">
        <f>SQRT(Correlation)*$F218 + SQRT('CDO Param'!F$17 - Correlation)*HLOOKUP('CDO Param'!F$12,$C$4:$E$1004,$A218,FALSE) + SQRT(1-Correlation)*J218</f>
        <v>-0.85916068685550706</v>
      </c>
      <c r="V218">
        <f>SQRT(Correlation)*$F218 + SQRT('CDO Param'!G$17 - Correlation)*HLOOKUP('CDO Param'!G$12,$C$4:$E$1004,$A218,FALSE) + SQRT(1-Correlation)*K218</f>
        <v>0.82208441573295732</v>
      </c>
      <c r="W218">
        <f>SQRT(Correlation)*$F218 + SQRT('CDO Param'!H$17 - Correlation)*HLOOKUP('CDO Param'!H$12,$C$4:$E$1004,$A218,FALSE) + SQRT(1-Correlation)*L218</f>
        <v>0.68871300122916324</v>
      </c>
      <c r="X218">
        <f>SQRT(Correlation)*$F218 + SQRT('CDO Param'!I$17 - Correlation)*HLOOKUP('CDO Param'!I$12,$C$4:$E$1004,$A218,FALSE) + SQRT(1-Correlation)*M218</f>
        <v>1.3441534639399586</v>
      </c>
      <c r="Y218">
        <f>SQRT(Correlation)*$F218 + SQRT('CDO Param'!J$17 - Correlation)*HLOOKUP('CDO Param'!J$12,$C$4:$E$1004,$A218,FALSE) + SQRT(1-Correlation)*N218</f>
        <v>0.53795436562709043</v>
      </c>
      <c r="Z218">
        <f>SQRT(Correlation)*$F218 + SQRT('CDO Param'!K$17 - Correlation)*HLOOKUP('CDO Param'!K$12,$C$4:$E$1004,$A218,FALSE) + SQRT(1-Correlation)*O218</f>
        <v>-0.1333031524549082</v>
      </c>
      <c r="AA218">
        <f>SQRT(Correlation)*$F218 + SQRT('CDO Param'!L$17 - Correlation)*HLOOKUP('CDO Param'!L$12,$C$4:$E$1004,$A218,FALSE) + SQRT(1-Correlation)*P218</f>
        <v>-0.29258988038290801</v>
      </c>
      <c r="AC218" s="3">
        <f>IF(R218&lt;'CDO Param'!C$13,1,0)</f>
        <v>0</v>
      </c>
      <c r="AD218" s="3">
        <f>IF(S218&lt;'CDO Param'!D$13,1,0)</f>
        <v>0</v>
      </c>
      <c r="AE218" s="3">
        <f>IF(T218&lt;'CDO Param'!E$13,1,0)</f>
        <v>0</v>
      </c>
      <c r="AF218" s="3">
        <f>IF(U218&lt;'CDO Param'!F$13,1,0)</f>
        <v>0</v>
      </c>
      <c r="AG218" s="3">
        <f>IF(V218&lt;'CDO Param'!G$13,1,0)</f>
        <v>0</v>
      </c>
      <c r="AH218" s="3">
        <f>IF(W218&lt;'CDO Param'!H$13,1,0)</f>
        <v>0</v>
      </c>
      <c r="AI218" s="3">
        <f>IF(X218&lt;'CDO Param'!I$13,1,0)</f>
        <v>0</v>
      </c>
      <c r="AJ218" s="3">
        <f>IF(Y218&lt;'CDO Param'!J$13,1,0)</f>
        <v>0</v>
      </c>
      <c r="AK218" s="3">
        <f>IF(Z218&lt;'CDO Param'!K$13,1,0)</f>
        <v>0</v>
      </c>
      <c r="AL218" s="3">
        <f>IF(AA218&lt;'CDO Param'!L$13,1,0)</f>
        <v>0</v>
      </c>
      <c r="AN218" s="3">
        <f>AC218*'CDO Param'!C$6*'CDO Param'!C$9</f>
        <v>0</v>
      </c>
      <c r="AO218" s="3">
        <f>AD218*'CDO Param'!D$6*'CDO Param'!D$9</f>
        <v>0</v>
      </c>
      <c r="AP218" s="3">
        <f>AE218*'CDO Param'!E$6*'CDO Param'!E$9</f>
        <v>0</v>
      </c>
      <c r="AQ218" s="3">
        <f>AF218*'CDO Param'!F$6*'CDO Param'!F$9</f>
        <v>0</v>
      </c>
      <c r="AR218" s="3">
        <f>AG218*'CDO Param'!G$6*'CDO Param'!G$9</f>
        <v>0</v>
      </c>
      <c r="AS218" s="3">
        <f>AH218*'CDO Param'!H$6*'CDO Param'!H$9</f>
        <v>0</v>
      </c>
      <c r="AT218" s="3">
        <f>AI218*'CDO Param'!I$6*'CDO Param'!I$9</f>
        <v>0</v>
      </c>
      <c r="AU218" s="3">
        <f>AJ218*'CDO Param'!J$6*'CDO Param'!J$9</f>
        <v>0</v>
      </c>
      <c r="AV218" s="3">
        <f>AK218*'CDO Param'!K$6*'CDO Param'!K$9</f>
        <v>0</v>
      </c>
      <c r="AW218" s="3">
        <f>AL218*'CDO Param'!L$6*'CDO Param'!L$9</f>
        <v>0</v>
      </c>
      <c r="AY218" s="2">
        <f t="shared" si="11"/>
        <v>0</v>
      </c>
      <c r="BI218" s="5">
        <f>AY218/'CDO Param'!$M$6</f>
        <v>0</v>
      </c>
      <c r="BJ218" s="5">
        <f t="shared" si="12"/>
        <v>0</v>
      </c>
      <c r="BK218" s="5">
        <f t="shared" si="13"/>
        <v>0</v>
      </c>
    </row>
    <row r="219" spans="1:63" x14ac:dyDescent="0.2">
      <c r="A219" s="3">
        <v>216</v>
      </c>
      <c r="B219" s="3">
        <v>215</v>
      </c>
      <c r="C219">
        <v>1.2793543646694161</v>
      </c>
      <c r="D219">
        <v>2.7498026611283422</v>
      </c>
      <c r="E219">
        <v>1.2312239050515927</v>
      </c>
      <c r="F219">
        <v>0.86920636022114195</v>
      </c>
      <c r="G219">
        <v>1.2179816621937789</v>
      </c>
      <c r="H219">
        <v>-1.4166562323225662</v>
      </c>
      <c r="I219">
        <v>1.0171879694098607</v>
      </c>
      <c r="J219">
        <v>0.76671540227835067</v>
      </c>
      <c r="K219">
        <v>-1.0745247891463805</v>
      </c>
      <c r="L219">
        <v>0.59628064263961278</v>
      </c>
      <c r="M219">
        <v>0.74036961450474337</v>
      </c>
      <c r="N219">
        <v>-0.98322061603539623</v>
      </c>
      <c r="O219">
        <v>-0.44609464566747192</v>
      </c>
      <c r="P219">
        <v>0.63279912865255028</v>
      </c>
      <c r="R219">
        <f>SQRT(Correlation)*$F219 + SQRT('CDO Param'!C$17 - Correlation)*HLOOKUP('CDO Param'!C$12,$C$4:$E$1004,$A219,FALSE) + SQRT(1-Correlation)*G219</f>
        <v>1.8192268674771326</v>
      </c>
      <c r="S219">
        <f>SQRT(Correlation)*$F219 + SQRT('CDO Param'!D$17 - Correlation)*HLOOKUP('CDO Param'!D$12,$C$4:$E$1004,$A219,FALSE) + SQRT(1-Correlation)*H219</f>
        <v>-0.68021009946149547</v>
      </c>
      <c r="T219">
        <f>SQRT(Correlation)*$F219 + SQRT('CDO Param'!E$17 - Correlation)*HLOOKUP('CDO Param'!E$12,$C$4:$E$1004,$A219,FALSE) + SQRT(1-Correlation)*I219</f>
        <v>1.5783417718214419</v>
      </c>
      <c r="U219">
        <f>SQRT(Correlation)*$F219 + SQRT('CDO Param'!F$17 - Correlation)*HLOOKUP('CDO Param'!F$12,$C$4:$E$1004,$A219,FALSE) + SQRT(1-Correlation)*J219</f>
        <v>1.2775473167217215</v>
      </c>
      <c r="V219">
        <f>SQRT(Correlation)*$F219 + SQRT('CDO Param'!G$17 - Correlation)*HLOOKUP('CDO Param'!G$12,$C$4:$E$1004,$A219,FALSE) + SQRT(1-Correlation)*K219</f>
        <v>-0.46920650058225177</v>
      </c>
      <c r="W219">
        <f>SQRT(Correlation)*$F219 + SQRT('CDO Param'!H$17 - Correlation)*HLOOKUP('CDO Param'!H$12,$C$4:$E$1004,$A219,FALSE) + SQRT(1-Correlation)*L219</f>
        <v>1.2294294938451191</v>
      </c>
      <c r="X219">
        <f>SQRT(Correlation)*$F219 + SQRT('CDO Param'!I$17 - Correlation)*HLOOKUP('CDO Param'!I$12,$C$4:$E$1004,$A219,FALSE) + SQRT(1-Correlation)*M219</f>
        <v>1.2525535078869168</v>
      </c>
      <c r="Y219">
        <f>SQRT(Correlation)*$F219 + SQRT('CDO Param'!J$17 - Correlation)*HLOOKUP('CDO Param'!J$12,$C$4:$E$1004,$A219,FALSE) + SQRT(1-Correlation)*N219</f>
        <v>-0.31941244246732747</v>
      </c>
      <c r="Z219">
        <f>SQRT(Correlation)*$F219 + SQRT('CDO Param'!K$17 - Correlation)*HLOOKUP('CDO Param'!K$12,$C$4:$E$1004,$A219,FALSE) + SQRT(1-Correlation)*O219</f>
        <v>0.19014999456989745</v>
      </c>
      <c r="AA219">
        <f>SQRT(Correlation)*$F219 + SQRT('CDO Param'!L$17 - Correlation)*HLOOKUP('CDO Param'!L$12,$C$4:$E$1004,$A219,FALSE) + SQRT(1-Correlation)*P219</f>
        <v>1.2136784986379827</v>
      </c>
      <c r="AC219" s="3">
        <f>IF(R219&lt;'CDO Param'!C$13,1,0)</f>
        <v>0</v>
      </c>
      <c r="AD219" s="3">
        <f>IF(S219&lt;'CDO Param'!D$13,1,0)</f>
        <v>0</v>
      </c>
      <c r="AE219" s="3">
        <f>IF(T219&lt;'CDO Param'!E$13,1,0)</f>
        <v>0</v>
      </c>
      <c r="AF219" s="3">
        <f>IF(U219&lt;'CDO Param'!F$13,1,0)</f>
        <v>0</v>
      </c>
      <c r="AG219" s="3">
        <f>IF(V219&lt;'CDO Param'!G$13,1,0)</f>
        <v>1</v>
      </c>
      <c r="AH219" s="3">
        <f>IF(W219&lt;'CDO Param'!H$13,1,0)</f>
        <v>0</v>
      </c>
      <c r="AI219" s="3">
        <f>IF(X219&lt;'CDO Param'!I$13,1,0)</f>
        <v>0</v>
      </c>
      <c r="AJ219" s="3">
        <f>IF(Y219&lt;'CDO Param'!J$13,1,0)</f>
        <v>0</v>
      </c>
      <c r="AK219" s="3">
        <f>IF(Z219&lt;'CDO Param'!K$13,1,0)</f>
        <v>0</v>
      </c>
      <c r="AL219" s="3">
        <f>IF(AA219&lt;'CDO Param'!L$13,1,0)</f>
        <v>0</v>
      </c>
      <c r="AN219" s="3">
        <f>AC219*'CDO Param'!C$6*'CDO Param'!C$9</f>
        <v>0</v>
      </c>
      <c r="AO219" s="3">
        <f>AD219*'CDO Param'!D$6*'CDO Param'!D$9</f>
        <v>0</v>
      </c>
      <c r="AP219" s="3">
        <f>AE219*'CDO Param'!E$6*'CDO Param'!E$9</f>
        <v>0</v>
      </c>
      <c r="AQ219" s="3">
        <f>AF219*'CDO Param'!F$6*'CDO Param'!F$9</f>
        <v>0</v>
      </c>
      <c r="AR219" s="3">
        <f>AG219*'CDO Param'!G$6*'CDO Param'!G$9</f>
        <v>4500</v>
      </c>
      <c r="AS219" s="3">
        <f>AH219*'CDO Param'!H$6*'CDO Param'!H$9</f>
        <v>0</v>
      </c>
      <c r="AT219" s="3">
        <f>AI219*'CDO Param'!I$6*'CDO Param'!I$9</f>
        <v>0</v>
      </c>
      <c r="AU219" s="3">
        <f>AJ219*'CDO Param'!J$6*'CDO Param'!J$9</f>
        <v>0</v>
      </c>
      <c r="AV219" s="3">
        <f>AK219*'CDO Param'!K$6*'CDO Param'!K$9</f>
        <v>0</v>
      </c>
      <c r="AW219" s="3">
        <f>AL219*'CDO Param'!L$6*'CDO Param'!L$9</f>
        <v>0</v>
      </c>
      <c r="AY219" s="2">
        <f t="shared" si="11"/>
        <v>4500</v>
      </c>
      <c r="BI219" s="5">
        <f>AY219/'CDO Param'!$M$6</f>
        <v>4.6875E-2</v>
      </c>
      <c r="BJ219" s="5">
        <f t="shared" si="12"/>
        <v>0</v>
      </c>
      <c r="BK219" s="5">
        <f t="shared" si="13"/>
        <v>0</v>
      </c>
    </row>
    <row r="220" spans="1:63" x14ac:dyDescent="0.2">
      <c r="A220" s="3">
        <v>217</v>
      </c>
      <c r="B220" s="3">
        <v>216</v>
      </c>
      <c r="C220">
        <v>-1.8233095033792779E-2</v>
      </c>
      <c r="D220">
        <v>-1.9415347196627408</v>
      </c>
      <c r="E220">
        <v>0.27543478609004524</v>
      </c>
      <c r="F220">
        <v>-0.68129338615108281</v>
      </c>
      <c r="G220">
        <v>-1.1680185707518831E-2</v>
      </c>
      <c r="H220">
        <v>-0.89793502411339432</v>
      </c>
      <c r="I220">
        <v>0.661045760352863</v>
      </c>
      <c r="J220">
        <v>-1.140238055086229</v>
      </c>
      <c r="K220">
        <v>-1.4960596672608517</v>
      </c>
      <c r="L220">
        <v>-0.17156025933218189</v>
      </c>
      <c r="M220">
        <v>0.84811745182378218</v>
      </c>
      <c r="N220">
        <v>-1.3745034266321454</v>
      </c>
      <c r="O220">
        <v>0.22865037863084581</v>
      </c>
      <c r="P220">
        <v>-0.38741291064070538</v>
      </c>
      <c r="R220">
        <f>SQRT(Correlation)*$F220 + SQRT('CDO Param'!C$17 - Correlation)*HLOOKUP('CDO Param'!C$12,$C$4:$E$1004,$A220,FALSE) + SQRT(1-Correlation)*G220</f>
        <v>-0.50109915583998454</v>
      </c>
      <c r="S220">
        <f>SQRT(Correlation)*$F220 + SQRT('CDO Param'!D$17 - Correlation)*HLOOKUP('CDO Param'!D$12,$C$4:$E$1004,$A220,FALSE) + SQRT(1-Correlation)*H220</f>
        <v>-1.3418743188520956</v>
      </c>
      <c r="T220">
        <f>SQRT(Correlation)*$F220 + SQRT('CDO Param'!E$17 - Correlation)*HLOOKUP('CDO Param'!E$12,$C$4:$E$1004,$A220,FALSE) + SQRT(1-Correlation)*I220</f>
        <v>0.40685516308021752</v>
      </c>
      <c r="U220">
        <f>SQRT(Correlation)*$F220 + SQRT('CDO Param'!F$17 - Correlation)*HLOOKUP('CDO Param'!F$12,$C$4:$E$1004,$A220,FALSE) + SQRT(1-Correlation)*J220</f>
        <v>-1.2355795936599656</v>
      </c>
      <c r="V220">
        <f>SQRT(Correlation)*$F220 + SQRT('CDO Param'!G$17 - Correlation)*HLOOKUP('CDO Param'!G$12,$C$4:$E$1004,$A220,FALSE) + SQRT(1-Correlation)*K220</f>
        <v>-1.5731416142154375</v>
      </c>
      <c r="W220">
        <f>SQRT(Correlation)*$F220 + SQRT('CDO Param'!H$17 - Correlation)*HLOOKUP('CDO Param'!H$12,$C$4:$E$1004,$A220,FALSE) + SQRT(1-Correlation)*L220</f>
        <v>-0.65277471137878884</v>
      </c>
      <c r="X220">
        <f>SQRT(Correlation)*$F220 + SQRT('CDO Param'!I$17 - Correlation)*HLOOKUP('CDO Param'!I$12,$C$4:$E$1004,$A220,FALSE) + SQRT(1-Correlation)*M220</f>
        <v>0.65074006633232506</v>
      </c>
      <c r="Y220">
        <f>SQRT(Correlation)*$F220 + SQRT('CDO Param'!J$17 - Correlation)*HLOOKUP('CDO Param'!J$12,$C$4:$E$1004,$A220,FALSE) + SQRT(1-Correlation)*N220</f>
        <v>-1.5242363529727623</v>
      </c>
      <c r="Z220">
        <f>SQRT(Correlation)*$F220 + SQRT('CDO Param'!K$17 - Correlation)*HLOOKUP('CDO Param'!K$12,$C$4:$E$1004,$A220,FALSE) + SQRT(1-Correlation)*O220</f>
        <v>-3.3511137136365832E-3</v>
      </c>
      <c r="AA220">
        <f>SQRT(Correlation)*$F220 + SQRT('CDO Param'!L$17 - Correlation)*HLOOKUP('CDO Param'!L$12,$C$4:$E$1004,$A220,FALSE) + SQRT(1-Correlation)*P220</f>
        <v>-0.58780006678761942</v>
      </c>
      <c r="AC220" s="3">
        <f>IF(R220&lt;'CDO Param'!C$13,1,0)</f>
        <v>0</v>
      </c>
      <c r="AD220" s="3">
        <f>IF(S220&lt;'CDO Param'!D$13,1,0)</f>
        <v>0</v>
      </c>
      <c r="AE220" s="3">
        <f>IF(T220&lt;'CDO Param'!E$13,1,0)</f>
        <v>0</v>
      </c>
      <c r="AF220" s="3">
        <f>IF(U220&lt;'CDO Param'!F$13,1,0)</f>
        <v>0</v>
      </c>
      <c r="AG220" s="3">
        <f>IF(V220&lt;'CDO Param'!G$13,1,0)</f>
        <v>1</v>
      </c>
      <c r="AH220" s="3">
        <f>IF(W220&lt;'CDO Param'!H$13,1,0)</f>
        <v>0</v>
      </c>
      <c r="AI220" s="3">
        <f>IF(X220&lt;'CDO Param'!I$13,1,0)</f>
        <v>0</v>
      </c>
      <c r="AJ220" s="3">
        <f>IF(Y220&lt;'CDO Param'!J$13,1,0)</f>
        <v>0</v>
      </c>
      <c r="AK220" s="3">
        <f>IF(Z220&lt;'CDO Param'!K$13,1,0)</f>
        <v>0</v>
      </c>
      <c r="AL220" s="3">
        <f>IF(AA220&lt;'CDO Param'!L$13,1,0)</f>
        <v>0</v>
      </c>
      <c r="AN220" s="3">
        <f>AC220*'CDO Param'!C$6*'CDO Param'!C$9</f>
        <v>0</v>
      </c>
      <c r="AO220" s="3">
        <f>AD220*'CDO Param'!D$6*'CDO Param'!D$9</f>
        <v>0</v>
      </c>
      <c r="AP220" s="3">
        <f>AE220*'CDO Param'!E$6*'CDO Param'!E$9</f>
        <v>0</v>
      </c>
      <c r="AQ220" s="3">
        <f>AF220*'CDO Param'!F$6*'CDO Param'!F$9</f>
        <v>0</v>
      </c>
      <c r="AR220" s="3">
        <f>AG220*'CDO Param'!G$6*'CDO Param'!G$9</f>
        <v>4500</v>
      </c>
      <c r="AS220" s="3">
        <f>AH220*'CDO Param'!H$6*'CDO Param'!H$9</f>
        <v>0</v>
      </c>
      <c r="AT220" s="3">
        <f>AI220*'CDO Param'!I$6*'CDO Param'!I$9</f>
        <v>0</v>
      </c>
      <c r="AU220" s="3">
        <f>AJ220*'CDO Param'!J$6*'CDO Param'!J$9</f>
        <v>0</v>
      </c>
      <c r="AV220" s="3">
        <f>AK220*'CDO Param'!K$6*'CDO Param'!K$9</f>
        <v>0</v>
      </c>
      <c r="AW220" s="3">
        <f>AL220*'CDO Param'!L$6*'CDO Param'!L$9</f>
        <v>0</v>
      </c>
      <c r="AY220" s="2">
        <f t="shared" si="11"/>
        <v>4500</v>
      </c>
      <c r="BI220" s="5">
        <f>AY220/'CDO Param'!$M$6</f>
        <v>4.6875E-2</v>
      </c>
      <c r="BJ220" s="5">
        <f t="shared" si="12"/>
        <v>0</v>
      </c>
      <c r="BK220" s="5">
        <f t="shared" si="13"/>
        <v>0</v>
      </c>
    </row>
    <row r="221" spans="1:63" x14ac:dyDescent="0.2">
      <c r="A221" s="3">
        <v>218</v>
      </c>
      <c r="B221" s="3">
        <v>217</v>
      </c>
      <c r="C221">
        <v>-0.18486502995074261</v>
      </c>
      <c r="D221">
        <v>-0.81793587014544755</v>
      </c>
      <c r="E221">
        <v>1.6744343156460673</v>
      </c>
      <c r="F221">
        <v>-2.8584327083081007</v>
      </c>
      <c r="G221">
        <v>0.75366415330790915</v>
      </c>
      <c r="H221">
        <v>0.24631958694953937</v>
      </c>
      <c r="I221">
        <v>7.1875092544360086E-2</v>
      </c>
      <c r="J221">
        <v>-2.3771099222358316</v>
      </c>
      <c r="K221">
        <v>0.33721107683959417</v>
      </c>
      <c r="L221">
        <v>-0.30030832931515761</v>
      </c>
      <c r="M221">
        <v>0.79784285844652914</v>
      </c>
      <c r="N221">
        <v>0.99597855296451598</v>
      </c>
      <c r="O221">
        <v>-1.2906389201816637</v>
      </c>
      <c r="P221">
        <v>-1.627477104193531</v>
      </c>
      <c r="R221">
        <f>SQRT(Correlation)*$F221 + SQRT('CDO Param'!C$17 - Correlation)*HLOOKUP('CDO Param'!C$12,$C$4:$E$1004,$A221,FALSE) + SQRT(1-Correlation)*G221</f>
        <v>-0.30460079514624827</v>
      </c>
      <c r="S221">
        <f>SQRT(Correlation)*$F221 + SQRT('CDO Param'!D$17 - Correlation)*HLOOKUP('CDO Param'!D$12,$C$4:$E$1004,$A221,FALSE) + SQRT(1-Correlation)*H221</f>
        <v>-0.78591011160711421</v>
      </c>
      <c r="T221">
        <f>SQRT(Correlation)*$F221 + SQRT('CDO Param'!E$17 - Correlation)*HLOOKUP('CDO Param'!E$12,$C$4:$E$1004,$A221,FALSE) + SQRT(1-Correlation)*I221</f>
        <v>-0.88463977935127824</v>
      </c>
      <c r="U221">
        <f>SQRT(Correlation)*$F221 + SQRT('CDO Param'!F$17 - Correlation)*HLOOKUP('CDO Param'!F$12,$C$4:$E$1004,$A221,FALSE) + SQRT(1-Correlation)*J221</f>
        <v>-2.7846253751487251</v>
      </c>
      <c r="V221">
        <f>SQRT(Correlation)*$F221 + SQRT('CDO Param'!G$17 - Correlation)*HLOOKUP('CDO Param'!G$12,$C$4:$E$1004,$A221,FALSE) + SQRT(1-Correlation)*K221</f>
        <v>-0.20959437777808443</v>
      </c>
      <c r="W221">
        <f>SQRT(Correlation)*$F221 + SQRT('CDO Param'!H$17 - Correlation)*HLOOKUP('CDO Param'!H$12,$C$4:$E$1004,$A221,FALSE) + SQRT(1-Correlation)*L221</f>
        <v>-1.3044868860155869</v>
      </c>
      <c r="X221">
        <f>SQRT(Correlation)*$F221 + SQRT('CDO Param'!I$17 - Correlation)*HLOOKUP('CDO Param'!I$12,$C$4:$E$1004,$A221,FALSE) + SQRT(1-Correlation)*M221</f>
        <v>0.22739929998366659</v>
      </c>
      <c r="Y221">
        <f>SQRT(Correlation)*$F221 + SQRT('CDO Param'!J$17 - Correlation)*HLOOKUP('CDO Param'!J$12,$C$4:$E$1004,$A221,FALSE) + SQRT(1-Correlation)*N221</f>
        <v>-7.9582607799923988E-3</v>
      </c>
      <c r="Z221">
        <f>SQRT(Correlation)*$F221 + SQRT('CDO Param'!K$17 - Correlation)*HLOOKUP('CDO Param'!K$12,$C$4:$E$1004,$A221,FALSE) + SQRT(1-Correlation)*O221</f>
        <v>-2.177234066584242</v>
      </c>
      <c r="AA221">
        <f>SQRT(Correlation)*$F221 + SQRT('CDO Param'!L$17 - Correlation)*HLOOKUP('CDO Param'!L$12,$C$4:$E$1004,$A221,FALSE) + SQRT(1-Correlation)*P221</f>
        <v>-2.4967868259019661</v>
      </c>
      <c r="AC221" s="3">
        <f>IF(R221&lt;'CDO Param'!C$13,1,0)</f>
        <v>0</v>
      </c>
      <c r="AD221" s="3">
        <f>IF(S221&lt;'CDO Param'!D$13,1,0)</f>
        <v>0</v>
      </c>
      <c r="AE221" s="3">
        <f>IF(T221&lt;'CDO Param'!E$13,1,0)</f>
        <v>0</v>
      </c>
      <c r="AF221" s="3">
        <f>IF(U221&lt;'CDO Param'!F$13,1,0)</f>
        <v>1</v>
      </c>
      <c r="AG221" s="3">
        <f>IF(V221&lt;'CDO Param'!G$13,1,0)</f>
        <v>1</v>
      </c>
      <c r="AH221" s="3">
        <f>IF(W221&lt;'CDO Param'!H$13,1,0)</f>
        <v>0</v>
      </c>
      <c r="AI221" s="3">
        <f>IF(X221&lt;'CDO Param'!I$13,1,0)</f>
        <v>0</v>
      </c>
      <c r="AJ221" s="3">
        <f>IF(Y221&lt;'CDO Param'!J$13,1,0)</f>
        <v>0</v>
      </c>
      <c r="AK221" s="3">
        <f>IF(Z221&lt;'CDO Param'!K$13,1,0)</f>
        <v>0</v>
      </c>
      <c r="AL221" s="3">
        <f>IF(AA221&lt;'CDO Param'!L$13,1,0)</f>
        <v>1</v>
      </c>
      <c r="AN221" s="3">
        <f>AC221*'CDO Param'!C$6*'CDO Param'!C$9</f>
        <v>0</v>
      </c>
      <c r="AO221" s="3">
        <f>AD221*'CDO Param'!D$6*'CDO Param'!D$9</f>
        <v>0</v>
      </c>
      <c r="AP221" s="3">
        <f>AE221*'CDO Param'!E$6*'CDO Param'!E$9</f>
        <v>0</v>
      </c>
      <c r="AQ221" s="3">
        <f>AF221*'CDO Param'!F$6*'CDO Param'!F$9</f>
        <v>4500</v>
      </c>
      <c r="AR221" s="3">
        <f>AG221*'CDO Param'!G$6*'CDO Param'!G$9</f>
        <v>4500</v>
      </c>
      <c r="AS221" s="3">
        <f>AH221*'CDO Param'!H$6*'CDO Param'!H$9</f>
        <v>0</v>
      </c>
      <c r="AT221" s="3">
        <f>AI221*'CDO Param'!I$6*'CDO Param'!I$9</f>
        <v>0</v>
      </c>
      <c r="AU221" s="3">
        <f>AJ221*'CDO Param'!J$6*'CDO Param'!J$9</f>
        <v>0</v>
      </c>
      <c r="AV221" s="3">
        <f>AK221*'CDO Param'!K$6*'CDO Param'!K$9</f>
        <v>0</v>
      </c>
      <c r="AW221" s="3">
        <f>AL221*'CDO Param'!L$6*'CDO Param'!L$9</f>
        <v>4500</v>
      </c>
      <c r="AY221" s="2">
        <f t="shared" si="11"/>
        <v>13500</v>
      </c>
      <c r="BI221" s="5">
        <f>AY221/'CDO Param'!$M$6</f>
        <v>0.140625</v>
      </c>
      <c r="BJ221" s="5">
        <f t="shared" si="12"/>
        <v>0.02</v>
      </c>
      <c r="BK221" s="5">
        <f t="shared" si="13"/>
        <v>1</v>
      </c>
    </row>
    <row r="222" spans="1:63" x14ac:dyDescent="0.2">
      <c r="A222" s="3">
        <v>219</v>
      </c>
      <c r="B222" s="3">
        <v>218</v>
      </c>
      <c r="C222">
        <v>1.2772534319083206</v>
      </c>
      <c r="D222">
        <v>0.50909306992252823</v>
      </c>
      <c r="E222">
        <v>-1.3214230420999229</v>
      </c>
      <c r="F222">
        <v>0.21782511794299353</v>
      </c>
      <c r="G222">
        <v>0.13692670108866878</v>
      </c>
      <c r="H222">
        <v>0.64186224335571751</v>
      </c>
      <c r="I222">
        <v>-1.3041108104516752</v>
      </c>
      <c r="J222">
        <v>-1.1833344615297392</v>
      </c>
      <c r="K222">
        <v>1.3741737348027527</v>
      </c>
      <c r="L222">
        <v>0.11994984561169986</v>
      </c>
      <c r="M222">
        <v>0.99891622085124254</v>
      </c>
      <c r="N222">
        <v>-1.4694342098664492</v>
      </c>
      <c r="O222">
        <v>1.3046519597992301</v>
      </c>
      <c r="P222">
        <v>-0.17609750102565158</v>
      </c>
      <c r="R222">
        <f>SQRT(Correlation)*$F222 + SQRT('CDO Param'!C$17 - Correlation)*HLOOKUP('CDO Param'!C$12,$C$4:$E$1004,$A222,FALSE) + SQRT(1-Correlation)*G222</f>
        <v>0.27077905720890161</v>
      </c>
      <c r="S222">
        <f>SQRT(Correlation)*$F222 + SQRT('CDO Param'!D$17 - Correlation)*HLOOKUP('CDO Param'!D$12,$C$4:$E$1004,$A222,FALSE) + SQRT(1-Correlation)*H222</f>
        <v>0.74980297274972996</v>
      </c>
      <c r="T222">
        <f>SQRT(Correlation)*$F222 + SQRT('CDO Param'!E$17 - Correlation)*HLOOKUP('CDO Param'!E$12,$C$4:$E$1004,$A222,FALSE) + SQRT(1-Correlation)*I222</f>
        <v>-0.83037630004983776</v>
      </c>
      <c r="U222">
        <f>SQRT(Correlation)*$F222 + SQRT('CDO Param'!F$17 - Correlation)*HLOOKUP('CDO Param'!F$12,$C$4:$E$1004,$A222,FALSE) + SQRT(1-Correlation)*J222</f>
        <v>-1.3492064641483941</v>
      </c>
      <c r="V222">
        <f>SQRT(Correlation)*$F222 + SQRT('CDO Param'!G$17 - Correlation)*HLOOKUP('CDO Param'!G$12,$C$4:$E$1004,$A222,FALSE) + SQRT(1-Correlation)*K222</f>
        <v>1.0770588463395352</v>
      </c>
      <c r="W222">
        <f>SQRT(Correlation)*$F222 + SQRT('CDO Param'!H$17 - Correlation)*HLOOKUP('CDO Param'!H$12,$C$4:$E$1004,$A222,FALSE) + SQRT(1-Correlation)*L222</f>
        <v>0.25467339796448385</v>
      </c>
      <c r="X222">
        <f>SQRT(Correlation)*$F222 + SQRT('CDO Param'!I$17 - Correlation)*HLOOKUP('CDO Param'!I$12,$C$4:$E$1004,$A222,FALSE) + SQRT(1-Correlation)*M222</f>
        <v>0.72105831038577994</v>
      </c>
      <c r="Y222">
        <f>SQRT(Correlation)*$F222 + SQRT('CDO Param'!J$17 - Correlation)*HLOOKUP('CDO Param'!J$12,$C$4:$E$1004,$A222,FALSE) + SQRT(1-Correlation)*N222</f>
        <v>-0.98721584785156791</v>
      </c>
      <c r="Z222">
        <f>SQRT(Correlation)*$F222 + SQRT('CDO Param'!K$17 - Correlation)*HLOOKUP('CDO Param'!K$12,$C$4:$E$1004,$A222,FALSE) + SQRT(1-Correlation)*O222</f>
        <v>1.6445133686631856</v>
      </c>
      <c r="AA222">
        <f>SQRT(Correlation)*$F222 + SQRT('CDO Param'!L$17 - Correlation)*HLOOKUP('CDO Param'!L$12,$C$4:$E$1004,$A222,FALSE) + SQRT(1-Correlation)*P222</f>
        <v>0.239751086581317</v>
      </c>
      <c r="AC222" s="3">
        <f>IF(R222&lt;'CDO Param'!C$13,1,0)</f>
        <v>0</v>
      </c>
      <c r="AD222" s="3">
        <f>IF(S222&lt;'CDO Param'!D$13,1,0)</f>
        <v>0</v>
      </c>
      <c r="AE222" s="3">
        <f>IF(T222&lt;'CDO Param'!E$13,1,0)</f>
        <v>0</v>
      </c>
      <c r="AF222" s="3">
        <f>IF(U222&lt;'CDO Param'!F$13,1,0)</f>
        <v>0</v>
      </c>
      <c r="AG222" s="3">
        <f>IF(V222&lt;'CDO Param'!G$13,1,0)</f>
        <v>0</v>
      </c>
      <c r="AH222" s="3">
        <f>IF(W222&lt;'CDO Param'!H$13,1,0)</f>
        <v>0</v>
      </c>
      <c r="AI222" s="3">
        <f>IF(X222&lt;'CDO Param'!I$13,1,0)</f>
        <v>0</v>
      </c>
      <c r="AJ222" s="3">
        <f>IF(Y222&lt;'CDO Param'!J$13,1,0)</f>
        <v>0</v>
      </c>
      <c r="AK222" s="3">
        <f>IF(Z222&lt;'CDO Param'!K$13,1,0)</f>
        <v>0</v>
      </c>
      <c r="AL222" s="3">
        <f>IF(AA222&lt;'CDO Param'!L$13,1,0)</f>
        <v>0</v>
      </c>
      <c r="AN222" s="3">
        <f>AC222*'CDO Param'!C$6*'CDO Param'!C$9</f>
        <v>0</v>
      </c>
      <c r="AO222" s="3">
        <f>AD222*'CDO Param'!D$6*'CDO Param'!D$9</f>
        <v>0</v>
      </c>
      <c r="AP222" s="3">
        <f>AE222*'CDO Param'!E$6*'CDO Param'!E$9</f>
        <v>0</v>
      </c>
      <c r="AQ222" s="3">
        <f>AF222*'CDO Param'!F$6*'CDO Param'!F$9</f>
        <v>0</v>
      </c>
      <c r="AR222" s="3">
        <f>AG222*'CDO Param'!G$6*'CDO Param'!G$9</f>
        <v>0</v>
      </c>
      <c r="AS222" s="3">
        <f>AH222*'CDO Param'!H$6*'CDO Param'!H$9</f>
        <v>0</v>
      </c>
      <c r="AT222" s="3">
        <f>AI222*'CDO Param'!I$6*'CDO Param'!I$9</f>
        <v>0</v>
      </c>
      <c r="AU222" s="3">
        <f>AJ222*'CDO Param'!J$6*'CDO Param'!J$9</f>
        <v>0</v>
      </c>
      <c r="AV222" s="3">
        <f>AK222*'CDO Param'!K$6*'CDO Param'!K$9</f>
        <v>0</v>
      </c>
      <c r="AW222" s="3">
        <f>AL222*'CDO Param'!L$6*'CDO Param'!L$9</f>
        <v>0</v>
      </c>
      <c r="AY222" s="2">
        <f t="shared" si="11"/>
        <v>0</v>
      </c>
      <c r="BI222" s="5">
        <f>AY222/'CDO Param'!$M$6</f>
        <v>0</v>
      </c>
      <c r="BJ222" s="5">
        <f t="shared" si="12"/>
        <v>0</v>
      </c>
      <c r="BK222" s="5">
        <f t="shared" si="13"/>
        <v>0</v>
      </c>
    </row>
    <row r="223" spans="1:63" x14ac:dyDescent="0.2">
      <c r="A223" s="3">
        <v>220</v>
      </c>
      <c r="B223" s="3">
        <v>219</v>
      </c>
      <c r="C223">
        <v>0.97846623248187825</v>
      </c>
      <c r="D223">
        <v>-1.372754923067987</v>
      </c>
      <c r="E223">
        <v>-1.0249459592159837</v>
      </c>
      <c r="F223">
        <v>1.8152559277950786</v>
      </c>
      <c r="G223">
        <v>-1.3561930245487019</v>
      </c>
      <c r="H223">
        <v>1.4542729331878945</v>
      </c>
      <c r="I223">
        <v>-0.9501400199951604</v>
      </c>
      <c r="J223">
        <v>-0.39286533137783408</v>
      </c>
      <c r="K223">
        <v>0.12099917512387037</v>
      </c>
      <c r="L223">
        <v>0.94879169409978203</v>
      </c>
      <c r="M223">
        <v>1.2927034731546883</v>
      </c>
      <c r="N223">
        <v>1.7388219930580817</v>
      </c>
      <c r="O223">
        <v>-0.36329311114968732</v>
      </c>
      <c r="P223">
        <v>-1.0514804671402089</v>
      </c>
      <c r="R223">
        <f>SQRT(Correlation)*$F223 + SQRT('CDO Param'!C$17 - Correlation)*HLOOKUP('CDO Param'!C$12,$C$4:$E$1004,$A223,FALSE) + SQRT(1-Correlation)*G223</f>
        <v>-0.906700207528222</v>
      </c>
      <c r="S223">
        <f>SQRT(Correlation)*$F223 + SQRT('CDO Param'!D$17 - Correlation)*HLOOKUP('CDO Param'!D$12,$C$4:$E$1004,$A223,FALSE) + SQRT(1-Correlation)*H223</f>
        <v>1.7595419063160282</v>
      </c>
      <c r="T223">
        <f>SQRT(Correlation)*$F223 + SQRT('CDO Param'!E$17 - Correlation)*HLOOKUP('CDO Param'!E$12,$C$4:$E$1004,$A223,FALSE) + SQRT(1-Correlation)*I223</f>
        <v>-6.8469809241193613E-2</v>
      </c>
      <c r="U223">
        <f>SQRT(Correlation)*$F223 + SQRT('CDO Param'!F$17 - Correlation)*HLOOKUP('CDO Param'!F$12,$C$4:$E$1004,$A223,FALSE) + SQRT(1-Correlation)*J223</f>
        <v>-2.7855335272838067E-2</v>
      </c>
      <c r="V223">
        <f>SQRT(Correlation)*$F223 + SQRT('CDO Param'!G$17 - Correlation)*HLOOKUP('CDO Param'!G$12,$C$4:$E$1004,$A223,FALSE) + SQRT(1-Correlation)*K223</f>
        <v>0.45963933950629854</v>
      </c>
      <c r="W223">
        <f>SQRT(Correlation)*$F223 + SQRT('CDO Param'!H$17 - Correlation)*HLOOKUP('CDO Param'!H$12,$C$4:$E$1004,$A223,FALSE) + SQRT(1-Correlation)*L223</f>
        <v>1.2800002973152576</v>
      </c>
      <c r="X223">
        <f>SQRT(Correlation)*$F223 + SQRT('CDO Param'!I$17 - Correlation)*HLOOKUP('CDO Param'!I$12,$C$4:$E$1004,$A223,FALSE) + SQRT(1-Correlation)*M223</f>
        <v>1.5712156373021369</v>
      </c>
      <c r="Y223">
        <f>SQRT(Correlation)*$F223 + SQRT('CDO Param'!J$17 - Correlation)*HLOOKUP('CDO Param'!J$12,$C$4:$E$1004,$A223,FALSE) + SQRT(1-Correlation)*N223</f>
        <v>2.4825035416347045</v>
      </c>
      <c r="Z223">
        <f>SQRT(Correlation)*$F223 + SQRT('CDO Param'!K$17 - Correlation)*HLOOKUP('CDO Param'!K$12,$C$4:$E$1004,$A223,FALSE) + SQRT(1-Correlation)*O223</f>
        <v>0.48826205169307901</v>
      </c>
      <c r="AA223">
        <f>SQRT(Correlation)*$F223 + SQRT('CDO Param'!L$17 - Correlation)*HLOOKUP('CDO Param'!L$12,$C$4:$E$1004,$A223,FALSE) + SQRT(1-Correlation)*P223</f>
        <v>-0.16460979886467197</v>
      </c>
      <c r="AC223" s="3">
        <f>IF(R223&lt;'CDO Param'!C$13,1,0)</f>
        <v>0</v>
      </c>
      <c r="AD223" s="3">
        <f>IF(S223&lt;'CDO Param'!D$13,1,0)</f>
        <v>0</v>
      </c>
      <c r="AE223" s="3">
        <f>IF(T223&lt;'CDO Param'!E$13,1,0)</f>
        <v>0</v>
      </c>
      <c r="AF223" s="3">
        <f>IF(U223&lt;'CDO Param'!F$13,1,0)</f>
        <v>0</v>
      </c>
      <c r="AG223" s="3">
        <f>IF(V223&lt;'CDO Param'!G$13,1,0)</f>
        <v>0</v>
      </c>
      <c r="AH223" s="3">
        <f>IF(W223&lt;'CDO Param'!H$13,1,0)</f>
        <v>0</v>
      </c>
      <c r="AI223" s="3">
        <f>IF(X223&lt;'CDO Param'!I$13,1,0)</f>
        <v>0</v>
      </c>
      <c r="AJ223" s="3">
        <f>IF(Y223&lt;'CDO Param'!J$13,1,0)</f>
        <v>0</v>
      </c>
      <c r="AK223" s="3">
        <f>IF(Z223&lt;'CDO Param'!K$13,1,0)</f>
        <v>0</v>
      </c>
      <c r="AL223" s="3">
        <f>IF(AA223&lt;'CDO Param'!L$13,1,0)</f>
        <v>0</v>
      </c>
      <c r="AN223" s="3">
        <f>AC223*'CDO Param'!C$6*'CDO Param'!C$9</f>
        <v>0</v>
      </c>
      <c r="AO223" s="3">
        <f>AD223*'CDO Param'!D$6*'CDO Param'!D$9</f>
        <v>0</v>
      </c>
      <c r="AP223" s="3">
        <f>AE223*'CDO Param'!E$6*'CDO Param'!E$9</f>
        <v>0</v>
      </c>
      <c r="AQ223" s="3">
        <f>AF223*'CDO Param'!F$6*'CDO Param'!F$9</f>
        <v>0</v>
      </c>
      <c r="AR223" s="3">
        <f>AG223*'CDO Param'!G$6*'CDO Param'!G$9</f>
        <v>0</v>
      </c>
      <c r="AS223" s="3">
        <f>AH223*'CDO Param'!H$6*'CDO Param'!H$9</f>
        <v>0</v>
      </c>
      <c r="AT223" s="3">
        <f>AI223*'CDO Param'!I$6*'CDO Param'!I$9</f>
        <v>0</v>
      </c>
      <c r="AU223" s="3">
        <f>AJ223*'CDO Param'!J$6*'CDO Param'!J$9</f>
        <v>0</v>
      </c>
      <c r="AV223" s="3">
        <f>AK223*'CDO Param'!K$6*'CDO Param'!K$9</f>
        <v>0</v>
      </c>
      <c r="AW223" s="3">
        <f>AL223*'CDO Param'!L$6*'CDO Param'!L$9</f>
        <v>0</v>
      </c>
      <c r="AY223" s="2">
        <f t="shared" si="11"/>
        <v>0</v>
      </c>
      <c r="BI223" s="5">
        <f>AY223/'CDO Param'!$M$6</f>
        <v>0</v>
      </c>
      <c r="BJ223" s="5">
        <f t="shared" si="12"/>
        <v>0</v>
      </c>
      <c r="BK223" s="5">
        <f t="shared" si="13"/>
        <v>0</v>
      </c>
    </row>
    <row r="224" spans="1:63" x14ac:dyDescent="0.2">
      <c r="A224" s="3">
        <v>221</v>
      </c>
      <c r="B224" s="3">
        <v>220</v>
      </c>
      <c r="C224">
        <v>0.11029783308913466</v>
      </c>
      <c r="D224">
        <v>-0.44058651837985963</v>
      </c>
      <c r="E224">
        <v>-0.7886387720645871</v>
      </c>
      <c r="F224">
        <v>0.14047145668882877</v>
      </c>
      <c r="G224">
        <v>-0.57895931604434736</v>
      </c>
      <c r="H224">
        <v>1.6134163161041215</v>
      </c>
      <c r="I224">
        <v>0.60662159739877097</v>
      </c>
      <c r="J224">
        <v>0.35841367207467556</v>
      </c>
      <c r="K224">
        <v>-0.86769887275295332</v>
      </c>
      <c r="L224">
        <v>-1.704006535874214</v>
      </c>
      <c r="M224">
        <v>0.52391897042980418</v>
      </c>
      <c r="N224">
        <v>-1.3909766494180076</v>
      </c>
      <c r="O224">
        <v>-1.1144993550260551</v>
      </c>
      <c r="P224">
        <v>-5.190031515667215E-2</v>
      </c>
      <c r="R224">
        <f>SQRT(Correlation)*$F224 + SQRT('CDO Param'!C$17 - Correlation)*HLOOKUP('CDO Param'!C$12,$C$4:$E$1004,$A224,FALSE) + SQRT(1-Correlation)*G224</f>
        <v>-0.56713640141333588</v>
      </c>
      <c r="S224">
        <f>SQRT(Correlation)*$F224 + SQRT('CDO Param'!D$17 - Correlation)*HLOOKUP('CDO Param'!D$12,$C$4:$E$1004,$A224,FALSE) + SQRT(1-Correlation)*H224</f>
        <v>1.5127337438588535</v>
      </c>
      <c r="T224">
        <f>SQRT(Correlation)*$F224 + SQRT('CDO Param'!E$17 - Correlation)*HLOOKUP('CDO Param'!E$12,$C$4:$E$1004,$A224,FALSE) + SQRT(1-Correlation)*I224</f>
        <v>0.64909481627709242</v>
      </c>
      <c r="U224">
        <f>SQRT(Correlation)*$F224 + SQRT('CDO Param'!F$17 - Correlation)*HLOOKUP('CDO Param'!F$12,$C$4:$E$1004,$A224,FALSE) + SQRT(1-Correlation)*J224</f>
        <v>0.20809704902520001</v>
      </c>
      <c r="V224">
        <f>SQRT(Correlation)*$F224 + SQRT('CDO Param'!G$17 - Correlation)*HLOOKUP('CDO Param'!G$12,$C$4:$E$1004,$A224,FALSE) + SQRT(1-Correlation)*K224</f>
        <v>-0.95509544378298339</v>
      </c>
      <c r="W224">
        <f>SQRT(Correlation)*$F224 + SQRT('CDO Param'!H$17 - Correlation)*HLOOKUP('CDO Param'!H$12,$C$4:$E$1004,$A224,FALSE) + SQRT(1-Correlation)*L224</f>
        <v>-1.6344499083840951</v>
      </c>
      <c r="X224">
        <f>SQRT(Correlation)*$F224 + SQRT('CDO Param'!I$17 - Correlation)*HLOOKUP('CDO Param'!I$12,$C$4:$E$1004,$A224,FALSE) + SQRT(1-Correlation)*M224</f>
        <v>0.36510916131357773</v>
      </c>
      <c r="Y224">
        <f>SQRT(Correlation)*$F224 + SQRT('CDO Param'!J$17 - Correlation)*HLOOKUP('CDO Param'!J$12,$C$4:$E$1004,$A224,FALSE) + SQRT(1-Correlation)*N224</f>
        <v>-1.2459932766929733</v>
      </c>
      <c r="Z224">
        <f>SQRT(Correlation)*$F224 + SQRT('CDO Param'!K$17 - Correlation)*HLOOKUP('CDO Param'!K$12,$C$4:$E$1004,$A224,FALSE) + SQRT(1-Correlation)*O224</f>
        <v>-0.98370388521313301</v>
      </c>
      <c r="AA224">
        <f>SQRT(Correlation)*$F224 + SQRT('CDO Param'!L$17 - Correlation)*HLOOKUP('CDO Param'!L$12,$C$4:$E$1004,$A224,FALSE) + SQRT(1-Correlation)*P224</f>
        <v>2.4366076435462673E-2</v>
      </c>
      <c r="AC224" s="3">
        <f>IF(R224&lt;'CDO Param'!C$13,1,0)</f>
        <v>0</v>
      </c>
      <c r="AD224" s="3">
        <f>IF(S224&lt;'CDO Param'!D$13,1,0)</f>
        <v>0</v>
      </c>
      <c r="AE224" s="3">
        <f>IF(T224&lt;'CDO Param'!E$13,1,0)</f>
        <v>0</v>
      </c>
      <c r="AF224" s="3">
        <f>IF(U224&lt;'CDO Param'!F$13,1,0)</f>
        <v>0</v>
      </c>
      <c r="AG224" s="3">
        <f>IF(V224&lt;'CDO Param'!G$13,1,0)</f>
        <v>1</v>
      </c>
      <c r="AH224" s="3">
        <f>IF(W224&lt;'CDO Param'!H$13,1,0)</f>
        <v>0</v>
      </c>
      <c r="AI224" s="3">
        <f>IF(X224&lt;'CDO Param'!I$13,1,0)</f>
        <v>0</v>
      </c>
      <c r="AJ224" s="3">
        <f>IF(Y224&lt;'CDO Param'!J$13,1,0)</f>
        <v>0</v>
      </c>
      <c r="AK224" s="3">
        <f>IF(Z224&lt;'CDO Param'!K$13,1,0)</f>
        <v>0</v>
      </c>
      <c r="AL224" s="3">
        <f>IF(AA224&lt;'CDO Param'!L$13,1,0)</f>
        <v>0</v>
      </c>
      <c r="AN224" s="3">
        <f>AC224*'CDO Param'!C$6*'CDO Param'!C$9</f>
        <v>0</v>
      </c>
      <c r="AO224" s="3">
        <f>AD224*'CDO Param'!D$6*'CDO Param'!D$9</f>
        <v>0</v>
      </c>
      <c r="AP224" s="3">
        <f>AE224*'CDO Param'!E$6*'CDO Param'!E$9</f>
        <v>0</v>
      </c>
      <c r="AQ224" s="3">
        <f>AF224*'CDO Param'!F$6*'CDO Param'!F$9</f>
        <v>0</v>
      </c>
      <c r="AR224" s="3">
        <f>AG224*'CDO Param'!G$6*'CDO Param'!G$9</f>
        <v>4500</v>
      </c>
      <c r="AS224" s="3">
        <f>AH224*'CDO Param'!H$6*'CDO Param'!H$9</f>
        <v>0</v>
      </c>
      <c r="AT224" s="3">
        <f>AI224*'CDO Param'!I$6*'CDO Param'!I$9</f>
        <v>0</v>
      </c>
      <c r="AU224" s="3">
        <f>AJ224*'CDO Param'!J$6*'CDO Param'!J$9</f>
        <v>0</v>
      </c>
      <c r="AV224" s="3">
        <f>AK224*'CDO Param'!K$6*'CDO Param'!K$9</f>
        <v>0</v>
      </c>
      <c r="AW224" s="3">
        <f>AL224*'CDO Param'!L$6*'CDO Param'!L$9</f>
        <v>0</v>
      </c>
      <c r="AY224" s="2">
        <f t="shared" si="11"/>
        <v>4500</v>
      </c>
      <c r="BI224" s="5">
        <f>AY224/'CDO Param'!$M$6</f>
        <v>4.6875E-2</v>
      </c>
      <c r="BJ224" s="5">
        <f t="shared" si="12"/>
        <v>0</v>
      </c>
      <c r="BK224" s="5">
        <f t="shared" si="13"/>
        <v>0</v>
      </c>
    </row>
    <row r="225" spans="1:63" x14ac:dyDescent="0.2">
      <c r="A225" s="3">
        <v>222</v>
      </c>
      <c r="B225" s="3">
        <v>221</v>
      </c>
      <c r="C225">
        <v>0.4285266186343506</v>
      </c>
      <c r="D225">
        <v>-0.7831090442778077</v>
      </c>
      <c r="E225">
        <v>-0.14079546417633537</v>
      </c>
      <c r="F225">
        <v>-0.80834297477849759</v>
      </c>
      <c r="G225">
        <v>-0.96665417004260235</v>
      </c>
      <c r="H225">
        <v>-0.27766077437263448</v>
      </c>
      <c r="I225">
        <v>-0.18509354049456306</v>
      </c>
      <c r="J225">
        <v>-7.4987838161177933E-3</v>
      </c>
      <c r="K225">
        <v>-0.78479843068635091</v>
      </c>
      <c r="L225">
        <v>-1.198559402837418</v>
      </c>
      <c r="M225">
        <v>0.48786887418827973</v>
      </c>
      <c r="N225">
        <v>-0.22695644474879373</v>
      </c>
      <c r="O225">
        <v>0.5682340997736901</v>
      </c>
      <c r="P225">
        <v>-1.7098318494390696</v>
      </c>
      <c r="R225">
        <f>SQRT(Correlation)*$F225 + SQRT('CDO Param'!C$17 - Correlation)*HLOOKUP('CDO Param'!C$12,$C$4:$E$1004,$A225,FALSE) + SQRT(1-Correlation)*G225</f>
        <v>-1.2834175023233785</v>
      </c>
      <c r="S225">
        <f>SQRT(Correlation)*$F225 + SQRT('CDO Param'!D$17 - Correlation)*HLOOKUP('CDO Param'!D$12,$C$4:$E$1004,$A225,FALSE) + SQRT(1-Correlation)*H225</f>
        <v>-0.62978097538417077</v>
      </c>
      <c r="T225">
        <f>SQRT(Correlation)*$F225 + SQRT('CDO Param'!E$17 - Correlation)*HLOOKUP('CDO Param'!E$12,$C$4:$E$1004,$A225,FALSE) + SQRT(1-Correlation)*I225</f>
        <v>-0.31783815722604702</v>
      </c>
      <c r="U225">
        <f>SQRT(Correlation)*$F225 + SQRT('CDO Param'!F$17 - Correlation)*HLOOKUP('CDO Param'!F$12,$C$4:$E$1004,$A225,FALSE) + SQRT(1-Correlation)*J225</f>
        <v>-0.29421728693384419</v>
      </c>
      <c r="V225">
        <f>SQRT(Correlation)*$F225 + SQRT('CDO Param'!G$17 - Correlation)*HLOOKUP('CDO Param'!G$12,$C$4:$E$1004,$A225,FALSE) + SQRT(1-Correlation)*K225</f>
        <v>-1.0316284795001966</v>
      </c>
      <c r="W225">
        <f>SQRT(Correlation)*$F225 + SQRT('CDO Param'!H$17 - Correlation)*HLOOKUP('CDO Param'!H$12,$C$4:$E$1004,$A225,FALSE) + SQRT(1-Correlation)*L225</f>
        <v>-1.5034221234063363</v>
      </c>
      <c r="X225">
        <f>SQRT(Correlation)*$F225 + SQRT('CDO Param'!I$17 - Correlation)*HLOOKUP('CDO Param'!I$12,$C$4:$E$1004,$A225,FALSE) + SQRT(1-Correlation)*M225</f>
        <v>0.17572973660932667</v>
      </c>
      <c r="Y225">
        <f>SQRT(Correlation)*$F225 + SQRT('CDO Param'!J$17 - Correlation)*HLOOKUP('CDO Param'!J$12,$C$4:$E$1004,$A225,FALSE) + SQRT(1-Correlation)*N225</f>
        <v>-0.35755279529992345</v>
      </c>
      <c r="Z225">
        <f>SQRT(Correlation)*$F225 + SQRT('CDO Param'!K$17 - Correlation)*HLOOKUP('CDO Param'!K$12,$C$4:$E$1004,$A225,FALSE) + SQRT(1-Correlation)*O225</f>
        <v>0.39683119305625048</v>
      </c>
      <c r="AA225">
        <f>SQRT(Correlation)*$F225 + SQRT('CDO Param'!L$17 - Correlation)*HLOOKUP('CDO Param'!L$12,$C$4:$E$1004,$A225,FALSE) + SQRT(1-Correlation)*P225</f>
        <v>-1.7643319248194846</v>
      </c>
      <c r="AC225" s="3">
        <f>IF(R225&lt;'CDO Param'!C$13,1,0)</f>
        <v>0</v>
      </c>
      <c r="AD225" s="3">
        <f>IF(S225&lt;'CDO Param'!D$13,1,0)</f>
        <v>0</v>
      </c>
      <c r="AE225" s="3">
        <f>IF(T225&lt;'CDO Param'!E$13,1,0)</f>
        <v>0</v>
      </c>
      <c r="AF225" s="3">
        <f>IF(U225&lt;'CDO Param'!F$13,1,0)</f>
        <v>0</v>
      </c>
      <c r="AG225" s="3">
        <f>IF(V225&lt;'CDO Param'!G$13,1,0)</f>
        <v>1</v>
      </c>
      <c r="AH225" s="3">
        <f>IF(W225&lt;'CDO Param'!H$13,1,0)</f>
        <v>0</v>
      </c>
      <c r="AI225" s="3">
        <f>IF(X225&lt;'CDO Param'!I$13,1,0)</f>
        <v>0</v>
      </c>
      <c r="AJ225" s="3">
        <f>IF(Y225&lt;'CDO Param'!J$13,1,0)</f>
        <v>0</v>
      </c>
      <c r="AK225" s="3">
        <f>IF(Z225&lt;'CDO Param'!K$13,1,0)</f>
        <v>0</v>
      </c>
      <c r="AL225" s="3">
        <f>IF(AA225&lt;'CDO Param'!L$13,1,0)</f>
        <v>1</v>
      </c>
      <c r="AN225" s="3">
        <f>AC225*'CDO Param'!C$6*'CDO Param'!C$9</f>
        <v>0</v>
      </c>
      <c r="AO225" s="3">
        <f>AD225*'CDO Param'!D$6*'CDO Param'!D$9</f>
        <v>0</v>
      </c>
      <c r="AP225" s="3">
        <f>AE225*'CDO Param'!E$6*'CDO Param'!E$9</f>
        <v>0</v>
      </c>
      <c r="AQ225" s="3">
        <f>AF225*'CDO Param'!F$6*'CDO Param'!F$9</f>
        <v>0</v>
      </c>
      <c r="AR225" s="3">
        <f>AG225*'CDO Param'!G$6*'CDO Param'!G$9</f>
        <v>4500</v>
      </c>
      <c r="AS225" s="3">
        <f>AH225*'CDO Param'!H$6*'CDO Param'!H$9</f>
        <v>0</v>
      </c>
      <c r="AT225" s="3">
        <f>AI225*'CDO Param'!I$6*'CDO Param'!I$9</f>
        <v>0</v>
      </c>
      <c r="AU225" s="3">
        <f>AJ225*'CDO Param'!J$6*'CDO Param'!J$9</f>
        <v>0</v>
      </c>
      <c r="AV225" s="3">
        <f>AK225*'CDO Param'!K$6*'CDO Param'!K$9</f>
        <v>0</v>
      </c>
      <c r="AW225" s="3">
        <f>AL225*'CDO Param'!L$6*'CDO Param'!L$9</f>
        <v>4500</v>
      </c>
      <c r="AY225" s="2">
        <f t="shared" si="11"/>
        <v>9000</v>
      </c>
      <c r="BI225" s="5">
        <f>AY225/'CDO Param'!$M$6</f>
        <v>9.375E-2</v>
      </c>
      <c r="BJ225" s="5">
        <f t="shared" si="12"/>
        <v>0.02</v>
      </c>
      <c r="BK225" s="5">
        <f t="shared" si="13"/>
        <v>1</v>
      </c>
    </row>
    <row r="226" spans="1:63" x14ac:dyDescent="0.2">
      <c r="A226" s="3">
        <v>223</v>
      </c>
      <c r="B226" s="3">
        <v>222</v>
      </c>
      <c r="C226">
        <v>0.24910377760534175</v>
      </c>
      <c r="D226">
        <v>0.17781189853849355</v>
      </c>
      <c r="E226">
        <v>-4.5129127101972699E-2</v>
      </c>
      <c r="F226">
        <v>0.33550577427376993</v>
      </c>
      <c r="G226">
        <v>0.17338152247248217</v>
      </c>
      <c r="H226">
        <v>-0.72806415118975565</v>
      </c>
      <c r="I226">
        <v>1.0761323210317641</v>
      </c>
      <c r="J226">
        <v>-0.47710045691928826</v>
      </c>
      <c r="K226">
        <v>1.0519624993321486</v>
      </c>
      <c r="L226">
        <v>-0.47151388571364805</v>
      </c>
      <c r="M226">
        <v>-0.43132331484230235</v>
      </c>
      <c r="N226">
        <v>0.51204096962464973</v>
      </c>
      <c r="O226">
        <v>-0.13495650819095317</v>
      </c>
      <c r="P226">
        <v>-0.38456619222415611</v>
      </c>
      <c r="R226">
        <f>SQRT(Correlation)*$F226 + SQRT('CDO Param'!C$17 - Correlation)*HLOOKUP('CDO Param'!C$12,$C$4:$E$1004,$A226,FALSE) + SQRT(1-Correlation)*G226</f>
        <v>0.29572679589100204</v>
      </c>
      <c r="S226">
        <f>SQRT(Correlation)*$F226 + SQRT('CDO Param'!D$17 - Correlation)*HLOOKUP('CDO Param'!D$12,$C$4:$E$1004,$A226,FALSE) + SQRT(1-Correlation)*H226</f>
        <v>-0.5594596588122569</v>
      </c>
      <c r="T226">
        <f>SQRT(Correlation)*$F226 + SQRT('CDO Param'!E$17 - Correlation)*HLOOKUP('CDO Param'!E$12,$C$4:$E$1004,$A226,FALSE) + SQRT(1-Correlation)*I226</f>
        <v>1.1929116655585594</v>
      </c>
      <c r="U226">
        <f>SQRT(Correlation)*$F226 + SQRT('CDO Param'!F$17 - Correlation)*HLOOKUP('CDO Param'!F$12,$C$4:$E$1004,$A226,FALSE) + SQRT(1-Correlation)*J226</f>
        <v>-0.35661217308377757</v>
      </c>
      <c r="V226">
        <f>SQRT(Correlation)*$F226 + SQRT('CDO Param'!G$17 - Correlation)*HLOOKUP('CDO Param'!G$12,$C$4:$E$1004,$A226,FALSE) + SQRT(1-Correlation)*K226</f>
        <v>1.093984315179704</v>
      </c>
      <c r="W226">
        <f>SQRT(Correlation)*$F226 + SQRT('CDO Param'!H$17 - Correlation)*HLOOKUP('CDO Param'!H$12,$C$4:$E$1004,$A226,FALSE) + SQRT(1-Correlation)*L226</f>
        <v>-0.31607470684464828</v>
      </c>
      <c r="X226">
        <f>SQRT(Correlation)*$F226 + SQRT('CDO Param'!I$17 - Correlation)*HLOOKUP('CDO Param'!I$12,$C$4:$E$1004,$A226,FALSE) + SQRT(1-Correlation)*M226</f>
        <v>-0.31318416296285562</v>
      </c>
      <c r="Y226">
        <f>SQRT(Correlation)*$F226 + SQRT('CDO Param'!J$17 - Correlation)*HLOOKUP('CDO Param'!J$12,$C$4:$E$1004,$A226,FALSE) + SQRT(1-Correlation)*N226</f>
        <v>0.65776762190388693</v>
      </c>
      <c r="Z226">
        <f>SQRT(Correlation)*$F226 + SQRT('CDO Param'!K$17 - Correlation)*HLOOKUP('CDO Param'!K$12,$C$4:$E$1004,$A226,FALSE) + SQRT(1-Correlation)*O226</f>
        <v>4.3971920819416671E-2</v>
      </c>
      <c r="AA226">
        <f>SQRT(Correlation)*$F226 + SQRT('CDO Param'!L$17 - Correlation)*HLOOKUP('CDO Param'!L$12,$C$4:$E$1004,$A226,FALSE) + SQRT(1-Correlation)*P226</f>
        <v>-0.19282861745454893</v>
      </c>
      <c r="AC226" s="3">
        <f>IF(R226&lt;'CDO Param'!C$13,1,0)</f>
        <v>0</v>
      </c>
      <c r="AD226" s="3">
        <f>IF(S226&lt;'CDO Param'!D$13,1,0)</f>
        <v>0</v>
      </c>
      <c r="AE226" s="3">
        <f>IF(T226&lt;'CDO Param'!E$13,1,0)</f>
        <v>0</v>
      </c>
      <c r="AF226" s="3">
        <f>IF(U226&lt;'CDO Param'!F$13,1,0)</f>
        <v>0</v>
      </c>
      <c r="AG226" s="3">
        <f>IF(V226&lt;'CDO Param'!G$13,1,0)</f>
        <v>0</v>
      </c>
      <c r="AH226" s="3">
        <f>IF(W226&lt;'CDO Param'!H$13,1,0)</f>
        <v>0</v>
      </c>
      <c r="AI226" s="3">
        <f>IF(X226&lt;'CDO Param'!I$13,1,0)</f>
        <v>0</v>
      </c>
      <c r="AJ226" s="3">
        <f>IF(Y226&lt;'CDO Param'!J$13,1,0)</f>
        <v>0</v>
      </c>
      <c r="AK226" s="3">
        <f>IF(Z226&lt;'CDO Param'!K$13,1,0)</f>
        <v>0</v>
      </c>
      <c r="AL226" s="3">
        <f>IF(AA226&lt;'CDO Param'!L$13,1,0)</f>
        <v>0</v>
      </c>
      <c r="AN226" s="3">
        <f>AC226*'CDO Param'!C$6*'CDO Param'!C$9</f>
        <v>0</v>
      </c>
      <c r="AO226" s="3">
        <f>AD226*'CDO Param'!D$6*'CDO Param'!D$9</f>
        <v>0</v>
      </c>
      <c r="AP226" s="3">
        <f>AE226*'CDO Param'!E$6*'CDO Param'!E$9</f>
        <v>0</v>
      </c>
      <c r="AQ226" s="3">
        <f>AF226*'CDO Param'!F$6*'CDO Param'!F$9</f>
        <v>0</v>
      </c>
      <c r="AR226" s="3">
        <f>AG226*'CDO Param'!G$6*'CDO Param'!G$9</f>
        <v>0</v>
      </c>
      <c r="AS226" s="3">
        <f>AH226*'CDO Param'!H$6*'CDO Param'!H$9</f>
        <v>0</v>
      </c>
      <c r="AT226" s="3">
        <f>AI226*'CDO Param'!I$6*'CDO Param'!I$9</f>
        <v>0</v>
      </c>
      <c r="AU226" s="3">
        <f>AJ226*'CDO Param'!J$6*'CDO Param'!J$9</f>
        <v>0</v>
      </c>
      <c r="AV226" s="3">
        <f>AK226*'CDO Param'!K$6*'CDO Param'!K$9</f>
        <v>0</v>
      </c>
      <c r="AW226" s="3">
        <f>AL226*'CDO Param'!L$6*'CDO Param'!L$9</f>
        <v>0</v>
      </c>
      <c r="AY226" s="2">
        <f t="shared" si="11"/>
        <v>0</v>
      </c>
      <c r="BI226" s="5">
        <f>AY226/'CDO Param'!$M$6</f>
        <v>0</v>
      </c>
      <c r="BJ226" s="5">
        <f t="shared" si="12"/>
        <v>0</v>
      </c>
      <c r="BK226" s="5">
        <f t="shared" si="13"/>
        <v>0</v>
      </c>
    </row>
    <row r="227" spans="1:63" x14ac:dyDescent="0.2">
      <c r="A227" s="3">
        <v>224</v>
      </c>
      <c r="B227" s="3">
        <v>223</v>
      </c>
      <c r="C227">
        <v>-1.0668668437574524</v>
      </c>
      <c r="D227">
        <v>-2.2428866941481829</v>
      </c>
      <c r="E227">
        <v>-0.57585111790103838</v>
      </c>
      <c r="F227">
        <v>0.44867192627862096</v>
      </c>
      <c r="G227">
        <v>1.2623559086932801</v>
      </c>
      <c r="H227">
        <v>1.9776234694290906</v>
      </c>
      <c r="I227">
        <v>1.1360452845110558</v>
      </c>
      <c r="J227">
        <v>-0.75249545261613093</v>
      </c>
      <c r="K227">
        <v>-0.50555058805912267</v>
      </c>
      <c r="L227">
        <v>0.8101164894469548</v>
      </c>
      <c r="M227">
        <v>-0.25411054593860172</v>
      </c>
      <c r="N227">
        <v>1.0232110980723519</v>
      </c>
      <c r="O227">
        <v>0.7727817319391761</v>
      </c>
      <c r="P227">
        <v>-0.2833814960467862</v>
      </c>
      <c r="R227">
        <f>SQRT(Correlation)*$F227 + SQRT('CDO Param'!C$17 - Correlation)*HLOOKUP('CDO Param'!C$12,$C$4:$E$1004,$A227,FALSE) + SQRT(1-Correlation)*G227</f>
        <v>1.0222664095212024</v>
      </c>
      <c r="S227">
        <f>SQRT(Correlation)*$F227 + SQRT('CDO Param'!D$17 - Correlation)*HLOOKUP('CDO Param'!D$12,$C$4:$E$1004,$A227,FALSE) + SQRT(1-Correlation)*H227</f>
        <v>1.7008287980285972</v>
      </c>
      <c r="T227">
        <f>SQRT(Correlation)*$F227 + SQRT('CDO Param'!E$17 - Correlation)*HLOOKUP('CDO Param'!E$12,$C$4:$E$1004,$A227,FALSE) + SQRT(1-Correlation)*I227</f>
        <v>0.93736327310598022</v>
      </c>
      <c r="U227">
        <f>SQRT(Correlation)*$F227 + SQRT('CDO Param'!F$17 - Correlation)*HLOOKUP('CDO Param'!F$12,$C$4:$E$1004,$A227,FALSE) + SQRT(1-Correlation)*J227</f>
        <v>-0.70076157128892225</v>
      </c>
      <c r="V227">
        <f>SQRT(Correlation)*$F227 + SQRT('CDO Param'!G$17 - Correlation)*HLOOKUP('CDO Param'!G$12,$C$4:$E$1004,$A227,FALSE) + SQRT(1-Correlation)*K227</f>
        <v>-0.46648910274434224</v>
      </c>
      <c r="W227">
        <f>SQRT(Correlation)*$F227 + SQRT('CDO Param'!H$17 - Correlation)*HLOOKUP('CDO Param'!H$12,$C$4:$E$1004,$A227,FALSE) + SQRT(1-Correlation)*L227</f>
        <v>0.59323442576214946</v>
      </c>
      <c r="X227">
        <f>SQRT(Correlation)*$F227 + SQRT('CDO Param'!I$17 - Correlation)*HLOOKUP('CDO Param'!I$12,$C$4:$E$1004,$A227,FALSE) + SQRT(1-Correlation)*M227</f>
        <v>-0.22795213432348632</v>
      </c>
      <c r="Y227">
        <f>SQRT(Correlation)*$F227 + SQRT('CDO Param'!J$17 - Correlation)*HLOOKUP('CDO Param'!J$12,$C$4:$E$1004,$A227,FALSE) + SQRT(1-Correlation)*N227</f>
        <v>0.83031936498246406</v>
      </c>
      <c r="Z227">
        <f>SQRT(Correlation)*$F227 + SQRT('CDO Param'!K$17 - Correlation)*HLOOKUP('CDO Param'!K$12,$C$4:$E$1004,$A227,FALSE) + SQRT(1-Correlation)*O227</f>
        <v>0.5927412079905432</v>
      </c>
      <c r="AA227">
        <f>SQRT(Correlation)*$F227 + SQRT('CDO Param'!L$17 - Correlation)*HLOOKUP('CDO Param'!L$12,$C$4:$E$1004,$A227,FALSE) + SQRT(1-Correlation)*P227</f>
        <v>-0.40922320641485621</v>
      </c>
      <c r="AC227" s="3">
        <f>IF(R227&lt;'CDO Param'!C$13,1,0)</f>
        <v>0</v>
      </c>
      <c r="AD227" s="3">
        <f>IF(S227&lt;'CDO Param'!D$13,1,0)</f>
        <v>0</v>
      </c>
      <c r="AE227" s="3">
        <f>IF(T227&lt;'CDO Param'!E$13,1,0)</f>
        <v>0</v>
      </c>
      <c r="AF227" s="3">
        <f>IF(U227&lt;'CDO Param'!F$13,1,0)</f>
        <v>0</v>
      </c>
      <c r="AG227" s="3">
        <f>IF(V227&lt;'CDO Param'!G$13,1,0)</f>
        <v>1</v>
      </c>
      <c r="AH227" s="3">
        <f>IF(W227&lt;'CDO Param'!H$13,1,0)</f>
        <v>0</v>
      </c>
      <c r="AI227" s="3">
        <f>IF(X227&lt;'CDO Param'!I$13,1,0)</f>
        <v>0</v>
      </c>
      <c r="AJ227" s="3">
        <f>IF(Y227&lt;'CDO Param'!J$13,1,0)</f>
        <v>0</v>
      </c>
      <c r="AK227" s="3">
        <f>IF(Z227&lt;'CDO Param'!K$13,1,0)</f>
        <v>0</v>
      </c>
      <c r="AL227" s="3">
        <f>IF(AA227&lt;'CDO Param'!L$13,1,0)</f>
        <v>0</v>
      </c>
      <c r="AN227" s="3">
        <f>AC227*'CDO Param'!C$6*'CDO Param'!C$9</f>
        <v>0</v>
      </c>
      <c r="AO227" s="3">
        <f>AD227*'CDO Param'!D$6*'CDO Param'!D$9</f>
        <v>0</v>
      </c>
      <c r="AP227" s="3">
        <f>AE227*'CDO Param'!E$6*'CDO Param'!E$9</f>
        <v>0</v>
      </c>
      <c r="AQ227" s="3">
        <f>AF227*'CDO Param'!F$6*'CDO Param'!F$9</f>
        <v>0</v>
      </c>
      <c r="AR227" s="3">
        <f>AG227*'CDO Param'!G$6*'CDO Param'!G$9</f>
        <v>4500</v>
      </c>
      <c r="AS227" s="3">
        <f>AH227*'CDO Param'!H$6*'CDO Param'!H$9</f>
        <v>0</v>
      </c>
      <c r="AT227" s="3">
        <f>AI227*'CDO Param'!I$6*'CDO Param'!I$9</f>
        <v>0</v>
      </c>
      <c r="AU227" s="3">
        <f>AJ227*'CDO Param'!J$6*'CDO Param'!J$9</f>
        <v>0</v>
      </c>
      <c r="AV227" s="3">
        <f>AK227*'CDO Param'!K$6*'CDO Param'!K$9</f>
        <v>0</v>
      </c>
      <c r="AW227" s="3">
        <f>AL227*'CDO Param'!L$6*'CDO Param'!L$9</f>
        <v>0</v>
      </c>
      <c r="AY227" s="2">
        <f t="shared" si="11"/>
        <v>4500</v>
      </c>
      <c r="BI227" s="5">
        <f>AY227/'CDO Param'!$M$6</f>
        <v>4.6875E-2</v>
      </c>
      <c r="BJ227" s="5">
        <f t="shared" si="12"/>
        <v>0</v>
      </c>
      <c r="BK227" s="5">
        <f t="shared" si="13"/>
        <v>0</v>
      </c>
    </row>
    <row r="228" spans="1:63" x14ac:dyDescent="0.2">
      <c r="A228" s="3">
        <v>225</v>
      </c>
      <c r="B228" s="3">
        <v>224</v>
      </c>
      <c r="C228">
        <v>0.12096052159904502</v>
      </c>
      <c r="D228">
        <v>0.21538426153711043</v>
      </c>
      <c r="E228">
        <v>0.17907609617395792</v>
      </c>
      <c r="F228">
        <v>0.18642367649590597</v>
      </c>
      <c r="G228">
        <v>-0.61977289078640752</v>
      </c>
      <c r="H228">
        <v>-0.53893245421932079</v>
      </c>
      <c r="I228">
        <v>1.742137101246044E-2</v>
      </c>
      <c r="J228">
        <v>-0.51776282816717867</v>
      </c>
      <c r="K228">
        <v>1.6965896065812558</v>
      </c>
      <c r="L228">
        <v>0.20934635358571541</v>
      </c>
      <c r="M228">
        <v>2.221077011199668</v>
      </c>
      <c r="N228">
        <v>0.26303382583137136</v>
      </c>
      <c r="O228">
        <v>-2.1192045096540824</v>
      </c>
      <c r="P228">
        <v>-0.43474074118421413</v>
      </c>
      <c r="R228">
        <f>SQRT(Correlation)*$F228 + SQRT('CDO Param'!C$17 - Correlation)*HLOOKUP('CDO Param'!C$12,$C$4:$E$1004,$A228,FALSE) + SQRT(1-Correlation)*G228</f>
        <v>-0.49855591294385437</v>
      </c>
      <c r="S228">
        <f>SQRT(Correlation)*$F228 + SQRT('CDO Param'!D$17 - Correlation)*HLOOKUP('CDO Param'!D$12,$C$4:$E$1004,$A228,FALSE) + SQRT(1-Correlation)*H228</f>
        <v>-0.42186394096554725</v>
      </c>
      <c r="T228">
        <f>SQRT(Correlation)*$F228 + SQRT('CDO Param'!E$17 - Correlation)*HLOOKUP('CDO Param'!E$12,$C$4:$E$1004,$A228,FALSE) + SQRT(1-Correlation)*I228</f>
        <v>0.10748285232038164</v>
      </c>
      <c r="U228">
        <f>SQRT(Correlation)*$F228 + SQRT('CDO Param'!F$17 - Correlation)*HLOOKUP('CDO Param'!F$12,$C$4:$E$1004,$A228,FALSE) + SQRT(1-Correlation)*J228</f>
        <v>-0.39219797226362846</v>
      </c>
      <c r="V228">
        <f>SQRT(Correlation)*$F228 + SQRT('CDO Param'!G$17 - Correlation)*HLOOKUP('CDO Param'!G$12,$C$4:$E$1004,$A228,FALSE) + SQRT(1-Correlation)*K228</f>
        <v>1.7085211985797013</v>
      </c>
      <c r="W228">
        <f>SQRT(Correlation)*$F228 + SQRT('CDO Param'!H$17 - Correlation)*HLOOKUP('CDO Param'!H$12,$C$4:$E$1004,$A228,FALSE) + SQRT(1-Correlation)*L228</f>
        <v>0.28801566628424102</v>
      </c>
      <c r="X228">
        <f>SQRT(Correlation)*$F228 + SQRT('CDO Param'!I$17 - Correlation)*HLOOKUP('CDO Param'!I$12,$C$4:$E$1004,$A228,FALSE) + SQRT(1-Correlation)*M228</f>
        <v>2.2060936393790511</v>
      </c>
      <c r="Y228">
        <f>SQRT(Correlation)*$F228 + SQRT('CDO Param'!J$17 - Correlation)*HLOOKUP('CDO Param'!J$12,$C$4:$E$1004,$A228,FALSE) + SQRT(1-Correlation)*N228</f>
        <v>0.34049128600026884</v>
      </c>
      <c r="Z228">
        <f>SQRT(Correlation)*$F228 + SQRT('CDO Param'!K$17 - Correlation)*HLOOKUP('CDO Param'!K$12,$C$4:$E$1004,$A228,FALSE) + SQRT(1-Correlation)*O228</f>
        <v>-1.9194984348504376</v>
      </c>
      <c r="AA228">
        <f>SQRT(Correlation)*$F228 + SQRT('CDO Param'!L$17 - Correlation)*HLOOKUP('CDO Param'!L$12,$C$4:$E$1004,$A228,FALSE) + SQRT(1-Correlation)*P228</f>
        <v>-0.32147579153184602</v>
      </c>
      <c r="AC228" s="3">
        <f>IF(R228&lt;'CDO Param'!C$13,1,0)</f>
        <v>0</v>
      </c>
      <c r="AD228" s="3">
        <f>IF(S228&lt;'CDO Param'!D$13,1,0)</f>
        <v>0</v>
      </c>
      <c r="AE228" s="3">
        <f>IF(T228&lt;'CDO Param'!E$13,1,0)</f>
        <v>0</v>
      </c>
      <c r="AF228" s="3">
        <f>IF(U228&lt;'CDO Param'!F$13,1,0)</f>
        <v>0</v>
      </c>
      <c r="AG228" s="3">
        <f>IF(V228&lt;'CDO Param'!G$13,1,0)</f>
        <v>0</v>
      </c>
      <c r="AH228" s="3">
        <f>IF(W228&lt;'CDO Param'!H$13,1,0)</f>
        <v>0</v>
      </c>
      <c r="AI228" s="3">
        <f>IF(X228&lt;'CDO Param'!I$13,1,0)</f>
        <v>0</v>
      </c>
      <c r="AJ228" s="3">
        <f>IF(Y228&lt;'CDO Param'!J$13,1,0)</f>
        <v>0</v>
      </c>
      <c r="AK228" s="3">
        <f>IF(Z228&lt;'CDO Param'!K$13,1,0)</f>
        <v>0</v>
      </c>
      <c r="AL228" s="3">
        <f>IF(AA228&lt;'CDO Param'!L$13,1,0)</f>
        <v>0</v>
      </c>
      <c r="AN228" s="3">
        <f>AC228*'CDO Param'!C$6*'CDO Param'!C$9</f>
        <v>0</v>
      </c>
      <c r="AO228" s="3">
        <f>AD228*'CDO Param'!D$6*'CDO Param'!D$9</f>
        <v>0</v>
      </c>
      <c r="AP228" s="3">
        <f>AE228*'CDO Param'!E$6*'CDO Param'!E$9</f>
        <v>0</v>
      </c>
      <c r="AQ228" s="3">
        <f>AF228*'CDO Param'!F$6*'CDO Param'!F$9</f>
        <v>0</v>
      </c>
      <c r="AR228" s="3">
        <f>AG228*'CDO Param'!G$6*'CDO Param'!G$9</f>
        <v>0</v>
      </c>
      <c r="AS228" s="3">
        <f>AH228*'CDO Param'!H$6*'CDO Param'!H$9</f>
        <v>0</v>
      </c>
      <c r="AT228" s="3">
        <f>AI228*'CDO Param'!I$6*'CDO Param'!I$9</f>
        <v>0</v>
      </c>
      <c r="AU228" s="3">
        <f>AJ228*'CDO Param'!J$6*'CDO Param'!J$9</f>
        <v>0</v>
      </c>
      <c r="AV228" s="3">
        <f>AK228*'CDO Param'!K$6*'CDO Param'!K$9</f>
        <v>0</v>
      </c>
      <c r="AW228" s="3">
        <f>AL228*'CDO Param'!L$6*'CDO Param'!L$9</f>
        <v>0</v>
      </c>
      <c r="AY228" s="2">
        <f t="shared" si="11"/>
        <v>0</v>
      </c>
      <c r="BI228" s="5">
        <f>AY228/'CDO Param'!$M$6</f>
        <v>0</v>
      </c>
      <c r="BJ228" s="5">
        <f t="shared" si="12"/>
        <v>0</v>
      </c>
      <c r="BK228" s="5">
        <f t="shared" si="13"/>
        <v>0</v>
      </c>
    </row>
    <row r="229" spans="1:63" x14ac:dyDescent="0.2">
      <c r="A229" s="3">
        <v>226</v>
      </c>
      <c r="B229" s="3">
        <v>225</v>
      </c>
      <c r="C229">
        <v>0.93763219410902821</v>
      </c>
      <c r="D229">
        <v>0.92771188064943999</v>
      </c>
      <c r="E229">
        <v>1.1873271432705224</v>
      </c>
      <c r="F229">
        <v>1.5458635971299373</v>
      </c>
      <c r="G229">
        <v>0.30453406907327008</v>
      </c>
      <c r="H229">
        <v>-0.58246314438292757</v>
      </c>
      <c r="I229">
        <v>-1.2864620657637715</v>
      </c>
      <c r="J229">
        <v>-0.62831759350956418</v>
      </c>
      <c r="K229">
        <v>-1.0634357749950141</v>
      </c>
      <c r="L229">
        <v>0.5648848855344113</v>
      </c>
      <c r="M229">
        <v>1.4045554053154774</v>
      </c>
      <c r="N229">
        <v>-1.060011527442839</v>
      </c>
      <c r="O229">
        <v>0.77964386946405284</v>
      </c>
      <c r="P229">
        <v>-0.17606907931622118</v>
      </c>
      <c r="R229">
        <f>SQRT(Correlation)*$F229 + SQRT('CDO Param'!C$17 - Correlation)*HLOOKUP('CDO Param'!C$12,$C$4:$E$1004,$A229,FALSE) + SQRT(1-Correlation)*G229</f>
        <v>0.90894964926323485</v>
      </c>
      <c r="S229">
        <f>SQRT(Correlation)*$F229 + SQRT('CDO Param'!D$17 - Correlation)*HLOOKUP('CDO Param'!D$12,$C$4:$E$1004,$A229,FALSE) + SQRT(1-Correlation)*H229</f>
        <v>6.7470207439993768E-2</v>
      </c>
      <c r="T229">
        <f>SQRT(Correlation)*$F229 + SQRT('CDO Param'!E$17 - Correlation)*HLOOKUP('CDO Param'!E$12,$C$4:$E$1004,$A229,FALSE) + SQRT(1-Correlation)*I229</f>
        <v>-0.48352592279246542</v>
      </c>
      <c r="U229">
        <f>SQRT(Correlation)*$F229 + SQRT('CDO Param'!F$17 - Correlation)*HLOOKUP('CDO Param'!F$12,$C$4:$E$1004,$A229,FALSE) + SQRT(1-Correlation)*J229</f>
        <v>0.15826500544168975</v>
      </c>
      <c r="V229">
        <f>SQRT(Correlation)*$F229 + SQRT('CDO Param'!G$17 - Correlation)*HLOOKUP('CDO Param'!G$12,$C$4:$E$1004,$A229,FALSE) + SQRT(1-Correlation)*K229</f>
        <v>-0.25452434601166884</v>
      </c>
      <c r="W229">
        <f>SQRT(Correlation)*$F229 + SQRT('CDO Param'!H$17 - Correlation)*HLOOKUP('CDO Param'!H$12,$C$4:$E$1004,$A229,FALSE) + SQRT(1-Correlation)*L229</f>
        <v>1.1559401204737343</v>
      </c>
      <c r="X229">
        <f>SQRT(Correlation)*$F229 + SQRT('CDO Param'!I$17 - Correlation)*HLOOKUP('CDO Param'!I$12,$C$4:$E$1004,$A229,FALSE) + SQRT(1-Correlation)*M229</f>
        <v>2.0868176664848681</v>
      </c>
      <c r="Y229">
        <f>SQRT(Correlation)*$F229 + SQRT('CDO Param'!J$17 - Correlation)*HLOOKUP('CDO Param'!J$12,$C$4:$E$1004,$A229,FALSE) + SQRT(1-Correlation)*N229</f>
        <v>-0.26869607925284889</v>
      </c>
      <c r="Z229">
        <f>SQRT(Correlation)*$F229 + SQRT('CDO Param'!K$17 - Correlation)*HLOOKUP('CDO Param'!K$12,$C$4:$E$1004,$A229,FALSE) + SQRT(1-Correlation)*O229</f>
        <v>1.4765542699612082</v>
      </c>
      <c r="AA229">
        <f>SQRT(Correlation)*$F229 + SQRT('CDO Param'!L$17 - Correlation)*HLOOKUP('CDO Param'!L$12,$C$4:$E$1004,$A229,FALSE) + SQRT(1-Correlation)*P229</f>
        <v>0.56988535772275606</v>
      </c>
      <c r="AC229" s="3">
        <f>IF(R229&lt;'CDO Param'!C$13,1,0)</f>
        <v>0</v>
      </c>
      <c r="AD229" s="3">
        <f>IF(S229&lt;'CDO Param'!D$13,1,0)</f>
        <v>0</v>
      </c>
      <c r="AE229" s="3">
        <f>IF(T229&lt;'CDO Param'!E$13,1,0)</f>
        <v>0</v>
      </c>
      <c r="AF229" s="3">
        <f>IF(U229&lt;'CDO Param'!F$13,1,0)</f>
        <v>0</v>
      </c>
      <c r="AG229" s="3">
        <f>IF(V229&lt;'CDO Param'!G$13,1,0)</f>
        <v>1</v>
      </c>
      <c r="AH229" s="3">
        <f>IF(W229&lt;'CDO Param'!H$13,1,0)</f>
        <v>0</v>
      </c>
      <c r="AI229" s="3">
        <f>IF(X229&lt;'CDO Param'!I$13,1,0)</f>
        <v>0</v>
      </c>
      <c r="AJ229" s="3">
        <f>IF(Y229&lt;'CDO Param'!J$13,1,0)</f>
        <v>0</v>
      </c>
      <c r="AK229" s="3">
        <f>IF(Z229&lt;'CDO Param'!K$13,1,0)</f>
        <v>0</v>
      </c>
      <c r="AL229" s="3">
        <f>IF(AA229&lt;'CDO Param'!L$13,1,0)</f>
        <v>0</v>
      </c>
      <c r="AN229" s="3">
        <f>AC229*'CDO Param'!C$6*'CDO Param'!C$9</f>
        <v>0</v>
      </c>
      <c r="AO229" s="3">
        <f>AD229*'CDO Param'!D$6*'CDO Param'!D$9</f>
        <v>0</v>
      </c>
      <c r="AP229" s="3">
        <f>AE229*'CDO Param'!E$6*'CDO Param'!E$9</f>
        <v>0</v>
      </c>
      <c r="AQ229" s="3">
        <f>AF229*'CDO Param'!F$6*'CDO Param'!F$9</f>
        <v>0</v>
      </c>
      <c r="AR229" s="3">
        <f>AG229*'CDO Param'!G$6*'CDO Param'!G$9</f>
        <v>4500</v>
      </c>
      <c r="AS229" s="3">
        <f>AH229*'CDO Param'!H$6*'CDO Param'!H$9</f>
        <v>0</v>
      </c>
      <c r="AT229" s="3">
        <f>AI229*'CDO Param'!I$6*'CDO Param'!I$9</f>
        <v>0</v>
      </c>
      <c r="AU229" s="3">
        <f>AJ229*'CDO Param'!J$6*'CDO Param'!J$9</f>
        <v>0</v>
      </c>
      <c r="AV229" s="3">
        <f>AK229*'CDO Param'!K$6*'CDO Param'!K$9</f>
        <v>0</v>
      </c>
      <c r="AW229" s="3">
        <f>AL229*'CDO Param'!L$6*'CDO Param'!L$9</f>
        <v>0</v>
      </c>
      <c r="AY229" s="2">
        <f t="shared" si="11"/>
        <v>4500</v>
      </c>
      <c r="BI229" s="5">
        <f>AY229/'CDO Param'!$M$6</f>
        <v>4.6875E-2</v>
      </c>
      <c r="BJ229" s="5">
        <f t="shared" si="12"/>
        <v>0</v>
      </c>
      <c r="BK229" s="5">
        <f t="shared" si="13"/>
        <v>0</v>
      </c>
    </row>
    <row r="230" spans="1:63" x14ac:dyDescent="0.2">
      <c r="A230" s="3">
        <v>227</v>
      </c>
      <c r="B230" s="3">
        <v>226</v>
      </c>
      <c r="C230">
        <v>-2.0249171939212829</v>
      </c>
      <c r="D230">
        <v>-0.3986701813118998</v>
      </c>
      <c r="E230">
        <v>0.14455281416303478</v>
      </c>
      <c r="F230">
        <v>-0.50655899030971341</v>
      </c>
      <c r="G230">
        <v>1.0109079084941186</v>
      </c>
      <c r="H230">
        <v>0.24504402063030284</v>
      </c>
      <c r="I230">
        <v>-0.73795263233478181</v>
      </c>
      <c r="J230">
        <v>-0.92848267740919255</v>
      </c>
      <c r="K230">
        <v>0.68346935222507454</v>
      </c>
      <c r="L230">
        <v>-1.5498289940296672</v>
      </c>
      <c r="M230">
        <v>-0.36375922718434595</v>
      </c>
      <c r="N230">
        <v>-0.75370053309598006</v>
      </c>
      <c r="O230">
        <v>-0.76748619903810322</v>
      </c>
      <c r="P230">
        <v>-2.6627822080627084</v>
      </c>
      <c r="R230">
        <f>SQRT(Correlation)*$F230 + SQRT('CDO Param'!C$17 - Correlation)*HLOOKUP('CDO Param'!C$12,$C$4:$E$1004,$A230,FALSE) + SQRT(1-Correlation)*G230</f>
        <v>0.74246295306165877</v>
      </c>
      <c r="S230">
        <f>SQRT(Correlation)*$F230 + SQRT('CDO Param'!D$17 - Correlation)*HLOOKUP('CDO Param'!D$12,$C$4:$E$1004,$A230,FALSE) + SQRT(1-Correlation)*H230</f>
        <v>1.5900674065225162E-2</v>
      </c>
      <c r="T230">
        <f>SQRT(Correlation)*$F230 + SQRT('CDO Param'!E$17 - Correlation)*HLOOKUP('CDO Param'!E$12,$C$4:$E$1004,$A230,FALSE) + SQRT(1-Correlation)*I230</f>
        <v>-1.3960140869712512</v>
      </c>
      <c r="U230">
        <f>SQRT(Correlation)*$F230 + SQRT('CDO Param'!F$17 - Correlation)*HLOOKUP('CDO Param'!F$12,$C$4:$E$1004,$A230,FALSE) + SQRT(1-Correlation)*J230</f>
        <v>-1.0087010345679657</v>
      </c>
      <c r="V230">
        <f>SQRT(Correlation)*$F230 + SQRT('CDO Param'!G$17 - Correlation)*HLOOKUP('CDO Param'!G$12,$C$4:$E$1004,$A230,FALSE) + SQRT(1-Correlation)*K230</f>
        <v>0.52053093320469024</v>
      </c>
      <c r="W230">
        <f>SQRT(Correlation)*$F230 + SQRT('CDO Param'!H$17 - Correlation)*HLOOKUP('CDO Param'!H$12,$C$4:$E$1004,$A230,FALSE) + SQRT(1-Correlation)*L230</f>
        <v>-1.6868653770642634</v>
      </c>
      <c r="X230">
        <f>SQRT(Correlation)*$F230 + SQRT('CDO Param'!I$17 - Correlation)*HLOOKUP('CDO Param'!I$12,$C$4:$E$1004,$A230,FALSE) + SQRT(1-Correlation)*M230</f>
        <v>-0.47295732932219314</v>
      </c>
      <c r="Y230">
        <f>SQRT(Correlation)*$F230 + SQRT('CDO Param'!J$17 - Correlation)*HLOOKUP('CDO Param'!J$12,$C$4:$E$1004,$A230,FALSE) + SQRT(1-Correlation)*N230</f>
        <v>-1.4109538574027571</v>
      </c>
      <c r="Z230">
        <f>SQRT(Correlation)*$F230 + SQRT('CDO Param'!K$17 - Correlation)*HLOOKUP('CDO Param'!K$12,$C$4:$E$1004,$A230,FALSE) + SQRT(1-Correlation)*O230</f>
        <v>-1.424032088434553</v>
      </c>
      <c r="AA230">
        <f>SQRT(Correlation)*$F230 + SQRT('CDO Param'!L$17 - Correlation)*HLOOKUP('CDO Param'!L$12,$C$4:$E$1004,$A230,FALSE) + SQRT(1-Correlation)*P230</f>
        <v>-3.2220677570579919</v>
      </c>
      <c r="AC230" s="3">
        <f>IF(R230&lt;'CDO Param'!C$13,1,0)</f>
        <v>0</v>
      </c>
      <c r="AD230" s="3">
        <f>IF(S230&lt;'CDO Param'!D$13,1,0)</f>
        <v>0</v>
      </c>
      <c r="AE230" s="3">
        <f>IF(T230&lt;'CDO Param'!E$13,1,0)</f>
        <v>1</v>
      </c>
      <c r="AF230" s="3">
        <f>IF(U230&lt;'CDO Param'!F$13,1,0)</f>
        <v>0</v>
      </c>
      <c r="AG230" s="3">
        <f>IF(V230&lt;'CDO Param'!G$13,1,0)</f>
        <v>0</v>
      </c>
      <c r="AH230" s="3">
        <f>IF(W230&lt;'CDO Param'!H$13,1,0)</f>
        <v>0</v>
      </c>
      <c r="AI230" s="3">
        <f>IF(X230&lt;'CDO Param'!I$13,1,0)</f>
        <v>0</v>
      </c>
      <c r="AJ230" s="3">
        <f>IF(Y230&lt;'CDO Param'!J$13,1,0)</f>
        <v>0</v>
      </c>
      <c r="AK230" s="3">
        <f>IF(Z230&lt;'CDO Param'!K$13,1,0)</f>
        <v>0</v>
      </c>
      <c r="AL230" s="3">
        <f>IF(AA230&lt;'CDO Param'!L$13,1,0)</f>
        <v>1</v>
      </c>
      <c r="AN230" s="3">
        <f>AC230*'CDO Param'!C$6*'CDO Param'!C$9</f>
        <v>0</v>
      </c>
      <c r="AO230" s="3">
        <f>AD230*'CDO Param'!D$6*'CDO Param'!D$9</f>
        <v>0</v>
      </c>
      <c r="AP230" s="3">
        <f>AE230*'CDO Param'!E$6*'CDO Param'!E$9</f>
        <v>4500</v>
      </c>
      <c r="AQ230" s="3">
        <f>AF230*'CDO Param'!F$6*'CDO Param'!F$9</f>
        <v>0</v>
      </c>
      <c r="AR230" s="3">
        <f>AG230*'CDO Param'!G$6*'CDO Param'!G$9</f>
        <v>0</v>
      </c>
      <c r="AS230" s="3">
        <f>AH230*'CDO Param'!H$6*'CDO Param'!H$9</f>
        <v>0</v>
      </c>
      <c r="AT230" s="3">
        <f>AI230*'CDO Param'!I$6*'CDO Param'!I$9</f>
        <v>0</v>
      </c>
      <c r="AU230" s="3">
        <f>AJ230*'CDO Param'!J$6*'CDO Param'!J$9</f>
        <v>0</v>
      </c>
      <c r="AV230" s="3">
        <f>AK230*'CDO Param'!K$6*'CDO Param'!K$9</f>
        <v>0</v>
      </c>
      <c r="AW230" s="3">
        <f>AL230*'CDO Param'!L$6*'CDO Param'!L$9</f>
        <v>4500</v>
      </c>
      <c r="AY230" s="2">
        <f t="shared" si="11"/>
        <v>9000</v>
      </c>
      <c r="BI230" s="5">
        <f>AY230/'CDO Param'!$M$6</f>
        <v>9.375E-2</v>
      </c>
      <c r="BJ230" s="5">
        <f t="shared" si="12"/>
        <v>0.02</v>
      </c>
      <c r="BK230" s="5">
        <f t="shared" si="13"/>
        <v>1</v>
      </c>
    </row>
    <row r="231" spans="1:63" x14ac:dyDescent="0.2">
      <c r="A231" s="3">
        <v>228</v>
      </c>
      <c r="B231" s="3">
        <v>227</v>
      </c>
      <c r="C231">
        <v>-1.1398674359952565</v>
      </c>
      <c r="D231">
        <v>-0.33604351301619317</v>
      </c>
      <c r="E231">
        <v>-2.0402421796461567</v>
      </c>
      <c r="F231">
        <v>-0.35385937735554762</v>
      </c>
      <c r="G231">
        <v>-8.3637132775038481E-2</v>
      </c>
      <c r="H231">
        <v>-0.34232925827382132</v>
      </c>
      <c r="I231">
        <v>-0.73897354013752192</v>
      </c>
      <c r="J231">
        <v>1.7969068721868098</v>
      </c>
      <c r="K231">
        <v>-2.3634856916032732</v>
      </c>
      <c r="L231">
        <v>-1.0996450328093488</v>
      </c>
      <c r="M231">
        <v>-0.15692648958065547</v>
      </c>
      <c r="N231">
        <v>0.27160240279044956</v>
      </c>
      <c r="O231">
        <v>-0.11217480277991854</v>
      </c>
      <c r="P231">
        <v>1.5320529200835153</v>
      </c>
      <c r="R231">
        <f>SQRT(Correlation)*$F231 + SQRT('CDO Param'!C$17 - Correlation)*HLOOKUP('CDO Param'!C$12,$C$4:$E$1004,$A231,FALSE) + SQRT(1-Correlation)*G231</f>
        <v>-0.23876904071126631</v>
      </c>
      <c r="S231">
        <f>SQRT(Correlation)*$F231 + SQRT('CDO Param'!D$17 - Correlation)*HLOOKUP('CDO Param'!D$12,$C$4:$E$1004,$A231,FALSE) + SQRT(1-Correlation)*H231</f>
        <v>-0.48418593950914901</v>
      </c>
      <c r="T231">
        <f>SQRT(Correlation)*$F231 + SQRT('CDO Param'!E$17 - Correlation)*HLOOKUP('CDO Param'!E$12,$C$4:$E$1004,$A231,FALSE) + SQRT(1-Correlation)*I231</f>
        <v>-1.1145325919374105</v>
      </c>
      <c r="U231">
        <f>SQRT(Correlation)*$F231 + SQRT('CDO Param'!F$17 - Correlation)*HLOOKUP('CDO Param'!F$12,$C$4:$E$1004,$A231,FALSE) + SQRT(1-Correlation)*J231</f>
        <v>1.1365833569854473</v>
      </c>
      <c r="V231">
        <f>SQRT(Correlation)*$F231 + SQRT('CDO Param'!G$17 - Correlation)*HLOOKUP('CDO Param'!G$12,$C$4:$E$1004,$A231,FALSE) + SQRT(1-Correlation)*K231</f>
        <v>-2.8103115816157613</v>
      </c>
      <c r="W231">
        <f>SQRT(Correlation)*$F231 + SQRT('CDO Param'!H$17 - Correlation)*HLOOKUP('CDO Param'!H$12,$C$4:$E$1004,$A231,FALSE) + SQRT(1-Correlation)*L231</f>
        <v>-1.2026387661611924</v>
      </c>
      <c r="X231">
        <f>SQRT(Correlation)*$F231 + SQRT('CDO Param'!I$17 - Correlation)*HLOOKUP('CDO Param'!I$12,$C$4:$E$1004,$A231,FALSE) + SQRT(1-Correlation)*M231</f>
        <v>-0.71698572049723419</v>
      </c>
      <c r="Y231">
        <f>SQRT(Correlation)*$F231 + SQRT('CDO Param'!J$17 - Correlation)*HLOOKUP('CDO Param'!J$12,$C$4:$E$1004,$A231,FALSE) + SQRT(1-Correlation)*N231</f>
        <v>-0.15581607346999465</v>
      </c>
      <c r="Z231">
        <f>SQRT(Correlation)*$F231 + SQRT('CDO Param'!K$17 - Correlation)*HLOOKUP('CDO Param'!K$12,$C$4:$E$1004,$A231,FALSE) + SQRT(1-Correlation)*O231</f>
        <v>-0.51989909856710148</v>
      </c>
      <c r="AA231">
        <f>SQRT(Correlation)*$F231 + SQRT('CDO Param'!L$17 - Correlation)*HLOOKUP('CDO Param'!L$12,$C$4:$E$1004,$A231,FALSE) + SQRT(1-Correlation)*P231</f>
        <v>1.0399522803050671</v>
      </c>
      <c r="AC231" s="3">
        <f>IF(R231&lt;'CDO Param'!C$13,1,0)</f>
        <v>0</v>
      </c>
      <c r="AD231" s="3">
        <f>IF(S231&lt;'CDO Param'!D$13,1,0)</f>
        <v>0</v>
      </c>
      <c r="AE231" s="3">
        <f>IF(T231&lt;'CDO Param'!E$13,1,0)</f>
        <v>1</v>
      </c>
      <c r="AF231" s="3">
        <f>IF(U231&lt;'CDO Param'!F$13,1,0)</f>
        <v>0</v>
      </c>
      <c r="AG231" s="3">
        <f>IF(V231&lt;'CDO Param'!G$13,1,0)</f>
        <v>1</v>
      </c>
      <c r="AH231" s="3">
        <f>IF(W231&lt;'CDO Param'!H$13,1,0)</f>
        <v>0</v>
      </c>
      <c r="AI231" s="3">
        <f>IF(X231&lt;'CDO Param'!I$13,1,0)</f>
        <v>0</v>
      </c>
      <c r="AJ231" s="3">
        <f>IF(Y231&lt;'CDO Param'!J$13,1,0)</f>
        <v>0</v>
      </c>
      <c r="AK231" s="3">
        <f>IF(Z231&lt;'CDO Param'!K$13,1,0)</f>
        <v>0</v>
      </c>
      <c r="AL231" s="3">
        <f>IF(AA231&lt;'CDO Param'!L$13,1,0)</f>
        <v>0</v>
      </c>
      <c r="AN231" s="3">
        <f>AC231*'CDO Param'!C$6*'CDO Param'!C$9</f>
        <v>0</v>
      </c>
      <c r="AO231" s="3">
        <f>AD231*'CDO Param'!D$6*'CDO Param'!D$9</f>
        <v>0</v>
      </c>
      <c r="AP231" s="3">
        <f>AE231*'CDO Param'!E$6*'CDO Param'!E$9</f>
        <v>4500</v>
      </c>
      <c r="AQ231" s="3">
        <f>AF231*'CDO Param'!F$6*'CDO Param'!F$9</f>
        <v>0</v>
      </c>
      <c r="AR231" s="3">
        <f>AG231*'CDO Param'!G$6*'CDO Param'!G$9</f>
        <v>4500</v>
      </c>
      <c r="AS231" s="3">
        <f>AH231*'CDO Param'!H$6*'CDO Param'!H$9</f>
        <v>0</v>
      </c>
      <c r="AT231" s="3">
        <f>AI231*'CDO Param'!I$6*'CDO Param'!I$9</f>
        <v>0</v>
      </c>
      <c r="AU231" s="3">
        <f>AJ231*'CDO Param'!J$6*'CDO Param'!J$9</f>
        <v>0</v>
      </c>
      <c r="AV231" s="3">
        <f>AK231*'CDO Param'!K$6*'CDO Param'!K$9</f>
        <v>0</v>
      </c>
      <c r="AW231" s="3">
        <f>AL231*'CDO Param'!L$6*'CDO Param'!L$9</f>
        <v>0</v>
      </c>
      <c r="AY231" s="2">
        <f t="shared" si="11"/>
        <v>9000</v>
      </c>
      <c r="BI231" s="5">
        <f>AY231/'CDO Param'!$M$6</f>
        <v>9.375E-2</v>
      </c>
      <c r="BJ231" s="5">
        <f t="shared" si="12"/>
        <v>0.02</v>
      </c>
      <c r="BK231" s="5">
        <f t="shared" si="13"/>
        <v>1</v>
      </c>
    </row>
    <row r="232" spans="1:63" x14ac:dyDescent="0.2">
      <c r="A232" s="3">
        <v>229</v>
      </c>
      <c r="B232" s="3">
        <v>228</v>
      </c>
      <c r="C232">
        <v>-0.57542820286471397</v>
      </c>
      <c r="D232">
        <v>-0.57780425777309574</v>
      </c>
      <c r="E232">
        <v>-3.8335201679728925E-3</v>
      </c>
      <c r="F232">
        <v>2.3500615498051047</v>
      </c>
      <c r="G232">
        <v>-0.63310835685115308</v>
      </c>
      <c r="H232">
        <v>0.86813315647304989</v>
      </c>
      <c r="I232">
        <v>1.6990543372230604</v>
      </c>
      <c r="J232">
        <v>-1.2415739547577687E-2</v>
      </c>
      <c r="K232">
        <v>-0.65935182647081092</v>
      </c>
      <c r="L232">
        <v>-2.2051426640246063</v>
      </c>
      <c r="M232">
        <v>0.31568788472213782</v>
      </c>
      <c r="N232">
        <v>0.15038949641166255</v>
      </c>
      <c r="O232">
        <v>-1.4158058547764085</v>
      </c>
      <c r="P232">
        <v>1.5809928299859166</v>
      </c>
      <c r="R232">
        <f>SQRT(Correlation)*$F232 + SQRT('CDO Param'!C$17 - Correlation)*HLOOKUP('CDO Param'!C$12,$C$4:$E$1004,$A232,FALSE) + SQRT(1-Correlation)*G232</f>
        <v>6.0821528122079638E-2</v>
      </c>
      <c r="S232">
        <f>SQRT(Correlation)*$F232 + SQRT('CDO Param'!D$17 - Correlation)*HLOOKUP('CDO Param'!D$12,$C$4:$E$1004,$A232,FALSE) + SQRT(1-Correlation)*H232</f>
        <v>1.4850242781528289</v>
      </c>
      <c r="T232">
        <f>SQRT(Correlation)*$F232 + SQRT('CDO Param'!E$17 - Correlation)*HLOOKUP('CDO Param'!E$12,$C$4:$E$1004,$A232,FALSE) + SQRT(1-Correlation)*I232</f>
        <v>2.202775193885453</v>
      </c>
      <c r="U232">
        <f>SQRT(Correlation)*$F232 + SQRT('CDO Param'!F$17 - Correlation)*HLOOKUP('CDO Param'!F$12,$C$4:$E$1004,$A232,FALSE) + SQRT(1-Correlation)*J232</f>
        <v>0.73051890798633368</v>
      </c>
      <c r="V232">
        <f>SQRT(Correlation)*$F232 + SQRT('CDO Param'!G$17 - Correlation)*HLOOKUP('CDO Param'!G$12,$C$4:$E$1004,$A232,FALSE) + SQRT(1-Correlation)*K232</f>
        <v>0.11678144741610696</v>
      </c>
      <c r="W232">
        <f>SQRT(Correlation)*$F232 + SQRT('CDO Param'!H$17 - Correlation)*HLOOKUP('CDO Param'!H$12,$C$4:$E$1004,$A232,FALSE) + SQRT(1-Correlation)*L232</f>
        <v>-1.4305411630557863</v>
      </c>
      <c r="X232">
        <f>SQRT(Correlation)*$F232 + SQRT('CDO Param'!I$17 - Correlation)*HLOOKUP('CDO Param'!I$12,$C$4:$E$1004,$A232,FALSE) + SQRT(1-Correlation)*M232</f>
        <v>1.041785336360854</v>
      </c>
      <c r="Y232">
        <f>SQRT(Correlation)*$F232 + SQRT('CDO Param'!J$17 - Correlation)*HLOOKUP('CDO Param'!J$12,$C$4:$E$1004,$A232,FALSE) + SQRT(1-Correlation)*N232</f>
        <v>0.7335827251296223</v>
      </c>
      <c r="Z232">
        <f>SQRT(Correlation)*$F232 + SQRT('CDO Param'!K$17 - Correlation)*HLOOKUP('CDO Param'!K$12,$C$4:$E$1004,$A232,FALSE) + SQRT(1-Correlation)*O232</f>
        <v>-0.75224064602685969</v>
      </c>
      <c r="AA232">
        <f>SQRT(Correlation)*$F232 + SQRT('CDO Param'!L$17 - Correlation)*HLOOKUP('CDO Param'!L$12,$C$4:$E$1004,$A232,FALSE) + SQRT(1-Correlation)*P232</f>
        <v>2.0907722138269049</v>
      </c>
      <c r="AC232" s="3">
        <f>IF(R232&lt;'CDO Param'!C$13,1,0)</f>
        <v>0</v>
      </c>
      <c r="AD232" s="3">
        <f>IF(S232&lt;'CDO Param'!D$13,1,0)</f>
        <v>0</v>
      </c>
      <c r="AE232" s="3">
        <f>IF(T232&lt;'CDO Param'!E$13,1,0)</f>
        <v>0</v>
      </c>
      <c r="AF232" s="3">
        <f>IF(U232&lt;'CDO Param'!F$13,1,0)</f>
        <v>0</v>
      </c>
      <c r="AG232" s="3">
        <f>IF(V232&lt;'CDO Param'!G$13,1,0)</f>
        <v>0</v>
      </c>
      <c r="AH232" s="3">
        <f>IF(W232&lt;'CDO Param'!H$13,1,0)</f>
        <v>0</v>
      </c>
      <c r="AI232" s="3">
        <f>IF(X232&lt;'CDO Param'!I$13,1,0)</f>
        <v>0</v>
      </c>
      <c r="AJ232" s="3">
        <f>IF(Y232&lt;'CDO Param'!J$13,1,0)</f>
        <v>0</v>
      </c>
      <c r="AK232" s="3">
        <f>IF(Z232&lt;'CDO Param'!K$13,1,0)</f>
        <v>0</v>
      </c>
      <c r="AL232" s="3">
        <f>IF(AA232&lt;'CDO Param'!L$13,1,0)</f>
        <v>0</v>
      </c>
      <c r="AN232" s="3">
        <f>AC232*'CDO Param'!C$6*'CDO Param'!C$9</f>
        <v>0</v>
      </c>
      <c r="AO232" s="3">
        <f>AD232*'CDO Param'!D$6*'CDO Param'!D$9</f>
        <v>0</v>
      </c>
      <c r="AP232" s="3">
        <f>AE232*'CDO Param'!E$6*'CDO Param'!E$9</f>
        <v>0</v>
      </c>
      <c r="AQ232" s="3">
        <f>AF232*'CDO Param'!F$6*'CDO Param'!F$9</f>
        <v>0</v>
      </c>
      <c r="AR232" s="3">
        <f>AG232*'CDO Param'!G$6*'CDO Param'!G$9</f>
        <v>0</v>
      </c>
      <c r="AS232" s="3">
        <f>AH232*'CDO Param'!H$6*'CDO Param'!H$9</f>
        <v>0</v>
      </c>
      <c r="AT232" s="3">
        <f>AI232*'CDO Param'!I$6*'CDO Param'!I$9</f>
        <v>0</v>
      </c>
      <c r="AU232" s="3">
        <f>AJ232*'CDO Param'!J$6*'CDO Param'!J$9</f>
        <v>0</v>
      </c>
      <c r="AV232" s="3">
        <f>AK232*'CDO Param'!K$6*'CDO Param'!K$9</f>
        <v>0</v>
      </c>
      <c r="AW232" s="3">
        <f>AL232*'CDO Param'!L$6*'CDO Param'!L$9</f>
        <v>0</v>
      </c>
      <c r="AY232" s="2">
        <f t="shared" si="11"/>
        <v>0</v>
      </c>
      <c r="BI232" s="5">
        <f>AY232/'CDO Param'!$M$6</f>
        <v>0</v>
      </c>
      <c r="BJ232" s="5">
        <f t="shared" si="12"/>
        <v>0</v>
      </c>
      <c r="BK232" s="5">
        <f t="shared" si="13"/>
        <v>0</v>
      </c>
    </row>
    <row r="233" spans="1:63" x14ac:dyDescent="0.2">
      <c r="A233" s="3">
        <v>230</v>
      </c>
      <c r="B233" s="3">
        <v>229</v>
      </c>
      <c r="C233">
        <v>-2.3188476916402578</v>
      </c>
      <c r="D233">
        <v>0.83473423728719354</v>
      </c>
      <c r="E233">
        <v>-1.2712143870885484</v>
      </c>
      <c r="F233">
        <v>-0.10716917131503578</v>
      </c>
      <c r="G233">
        <v>-0.5294009497447405</v>
      </c>
      <c r="H233">
        <v>1.3681346899829805</v>
      </c>
      <c r="I233">
        <v>0.60687170844175853</v>
      </c>
      <c r="J233">
        <v>-1.7789534467738122</v>
      </c>
      <c r="K233">
        <v>-0.40558461478212848</v>
      </c>
      <c r="L233">
        <v>0.83532540884334594</v>
      </c>
      <c r="M233">
        <v>1.2761074685840867</v>
      </c>
      <c r="N233">
        <v>-0.88476781456847675</v>
      </c>
      <c r="O233">
        <v>-1.3852604752173647</v>
      </c>
      <c r="P233">
        <v>0.68685267251566984</v>
      </c>
      <c r="R233">
        <f>SQRT(Correlation)*$F233 + SQRT('CDO Param'!C$17 - Correlation)*HLOOKUP('CDO Param'!C$12,$C$4:$E$1004,$A233,FALSE) + SQRT(1-Correlation)*G233</f>
        <v>-0.41807445869087323</v>
      </c>
      <c r="S233">
        <f>SQRT(Correlation)*$F233 + SQRT('CDO Param'!D$17 - Correlation)*HLOOKUP('CDO Param'!D$12,$C$4:$E$1004,$A233,FALSE) + SQRT(1-Correlation)*H233</f>
        <v>1.3820859101744125</v>
      </c>
      <c r="T233">
        <f>SQRT(Correlation)*$F233 + SQRT('CDO Param'!E$17 - Correlation)*HLOOKUP('CDO Param'!E$12,$C$4:$E$1004,$A233,FALSE) + SQRT(1-Correlation)*I233</f>
        <v>-7.1670245804383526E-2</v>
      </c>
      <c r="U233">
        <f>SQRT(Correlation)*$F233 + SQRT('CDO Param'!F$17 - Correlation)*HLOOKUP('CDO Param'!F$12,$C$4:$E$1004,$A233,FALSE) + SQRT(1-Correlation)*J233</f>
        <v>-2.0058054689451112</v>
      </c>
      <c r="V233">
        <f>SQRT(Correlation)*$F233 + SQRT('CDO Param'!G$17 - Correlation)*HLOOKUP('CDO Param'!G$12,$C$4:$E$1004,$A233,FALSE) + SQRT(1-Correlation)*K233</f>
        <v>-0.70291339597145885</v>
      </c>
      <c r="W233">
        <f>SQRT(Correlation)*$F233 + SQRT('CDO Param'!H$17 - Correlation)*HLOOKUP('CDO Param'!H$12,$C$4:$E$1004,$A233,FALSE) + SQRT(1-Correlation)*L233</f>
        <v>0.8766186441109407</v>
      </c>
      <c r="X233">
        <f>SQRT(Correlation)*$F233 + SQRT('CDO Param'!I$17 - Correlation)*HLOOKUP('CDO Param'!I$12,$C$4:$E$1004,$A233,FALSE) + SQRT(1-Correlation)*M233</f>
        <v>0.89247979598184168</v>
      </c>
      <c r="Y233">
        <f>SQRT(Correlation)*$F233 + SQRT('CDO Param'!J$17 - Correlation)*HLOOKUP('CDO Param'!J$12,$C$4:$E$1004,$A233,FALSE) + SQRT(1-Correlation)*N233</f>
        <v>-1.4867637479962288</v>
      </c>
      <c r="Z233">
        <f>SQRT(Correlation)*$F233 + SQRT('CDO Param'!K$17 - Correlation)*HLOOKUP('CDO Param'!K$12,$C$4:$E$1004,$A233,FALSE) + SQRT(1-Correlation)*O233</f>
        <v>-1.9615727759506925</v>
      </c>
      <c r="AA233">
        <f>SQRT(Correlation)*$F233 + SQRT('CDO Param'!L$17 - Correlation)*HLOOKUP('CDO Param'!L$12,$C$4:$E$1004,$A233,FALSE) + SQRT(1-Correlation)*P233</f>
        <v>4.2063589745143792E-3</v>
      </c>
      <c r="AC233" s="3">
        <f>IF(R233&lt;'CDO Param'!C$13,1,0)</f>
        <v>0</v>
      </c>
      <c r="AD233" s="3">
        <f>IF(S233&lt;'CDO Param'!D$13,1,0)</f>
        <v>0</v>
      </c>
      <c r="AE233" s="3">
        <f>IF(T233&lt;'CDO Param'!E$13,1,0)</f>
        <v>0</v>
      </c>
      <c r="AF233" s="3">
        <f>IF(U233&lt;'CDO Param'!F$13,1,0)</f>
        <v>1</v>
      </c>
      <c r="AG233" s="3">
        <f>IF(V233&lt;'CDO Param'!G$13,1,0)</f>
        <v>1</v>
      </c>
      <c r="AH233" s="3">
        <f>IF(W233&lt;'CDO Param'!H$13,1,0)</f>
        <v>0</v>
      </c>
      <c r="AI233" s="3">
        <f>IF(X233&lt;'CDO Param'!I$13,1,0)</f>
        <v>0</v>
      </c>
      <c r="AJ233" s="3">
        <f>IF(Y233&lt;'CDO Param'!J$13,1,0)</f>
        <v>0</v>
      </c>
      <c r="AK233" s="3">
        <f>IF(Z233&lt;'CDO Param'!K$13,1,0)</f>
        <v>0</v>
      </c>
      <c r="AL233" s="3">
        <f>IF(AA233&lt;'CDO Param'!L$13,1,0)</f>
        <v>0</v>
      </c>
      <c r="AN233" s="3">
        <f>AC233*'CDO Param'!C$6*'CDO Param'!C$9</f>
        <v>0</v>
      </c>
      <c r="AO233" s="3">
        <f>AD233*'CDO Param'!D$6*'CDO Param'!D$9</f>
        <v>0</v>
      </c>
      <c r="AP233" s="3">
        <f>AE233*'CDO Param'!E$6*'CDO Param'!E$9</f>
        <v>0</v>
      </c>
      <c r="AQ233" s="3">
        <f>AF233*'CDO Param'!F$6*'CDO Param'!F$9</f>
        <v>4500</v>
      </c>
      <c r="AR233" s="3">
        <f>AG233*'CDO Param'!G$6*'CDO Param'!G$9</f>
        <v>4500</v>
      </c>
      <c r="AS233" s="3">
        <f>AH233*'CDO Param'!H$6*'CDO Param'!H$9</f>
        <v>0</v>
      </c>
      <c r="AT233" s="3">
        <f>AI233*'CDO Param'!I$6*'CDO Param'!I$9</f>
        <v>0</v>
      </c>
      <c r="AU233" s="3">
        <f>AJ233*'CDO Param'!J$6*'CDO Param'!J$9</f>
        <v>0</v>
      </c>
      <c r="AV233" s="3">
        <f>AK233*'CDO Param'!K$6*'CDO Param'!K$9</f>
        <v>0</v>
      </c>
      <c r="AW233" s="3">
        <f>AL233*'CDO Param'!L$6*'CDO Param'!L$9</f>
        <v>0</v>
      </c>
      <c r="AY233" s="2">
        <f t="shared" si="11"/>
        <v>9000</v>
      </c>
      <c r="BI233" s="5">
        <f>AY233/'CDO Param'!$M$6</f>
        <v>9.375E-2</v>
      </c>
      <c r="BJ233" s="5">
        <f t="shared" si="12"/>
        <v>0.02</v>
      </c>
      <c r="BK233" s="5">
        <f t="shared" si="13"/>
        <v>1</v>
      </c>
    </row>
    <row r="234" spans="1:63" x14ac:dyDescent="0.2">
      <c r="A234" s="3">
        <v>231</v>
      </c>
      <c r="B234" s="3">
        <v>230</v>
      </c>
      <c r="C234">
        <v>-2.5199187803082168</v>
      </c>
      <c r="D234">
        <v>-0.25640702006057836</v>
      </c>
      <c r="E234">
        <v>1.5580235412926413</v>
      </c>
      <c r="F234">
        <v>0.3608579390856903</v>
      </c>
      <c r="G234">
        <v>0.14820216165389866</v>
      </c>
      <c r="H234">
        <v>0.18946707314171363</v>
      </c>
      <c r="I234">
        <v>-0.46289869715110399</v>
      </c>
      <c r="J234">
        <v>-1.177579633804271</v>
      </c>
      <c r="K234">
        <v>-1.0877351996896323</v>
      </c>
      <c r="L234">
        <v>-0.39181372812890913</v>
      </c>
      <c r="M234">
        <v>-1.4227498468244448</v>
      </c>
      <c r="N234">
        <v>1.541370693303179</v>
      </c>
      <c r="O234">
        <v>-8.8213027993333526E-2</v>
      </c>
      <c r="P234">
        <v>0.82029373515979387</v>
      </c>
      <c r="R234">
        <f>SQRT(Correlation)*$F234 + SQRT('CDO Param'!C$17 - Correlation)*HLOOKUP('CDO Param'!C$12,$C$4:$E$1004,$A234,FALSE) + SQRT(1-Correlation)*G234</f>
        <v>0.21844878689680997</v>
      </c>
      <c r="S234">
        <f>SQRT(Correlation)*$F234 + SQRT('CDO Param'!D$17 - Correlation)*HLOOKUP('CDO Param'!D$12,$C$4:$E$1004,$A234,FALSE) + SQRT(1-Correlation)*H234</f>
        <v>0.25759611922083281</v>
      </c>
      <c r="T234">
        <f>SQRT(Correlation)*$F234 + SQRT('CDO Param'!E$17 - Correlation)*HLOOKUP('CDO Param'!E$12,$C$4:$E$1004,$A234,FALSE) + SQRT(1-Correlation)*I234</f>
        <v>-0.99173880442776219</v>
      </c>
      <c r="U234">
        <f>SQRT(Correlation)*$F234 + SQRT('CDO Param'!F$17 - Correlation)*HLOOKUP('CDO Param'!F$12,$C$4:$E$1004,$A234,FALSE) + SQRT(1-Correlation)*J234</f>
        <v>-0.6546521759005145</v>
      </c>
      <c r="V234">
        <f>SQRT(Correlation)*$F234 + SQRT('CDO Param'!G$17 - Correlation)*HLOOKUP('CDO Param'!G$12,$C$4:$E$1004,$A234,FALSE) + SQRT(1-Correlation)*K234</f>
        <v>-0.5694182618331568</v>
      </c>
      <c r="W234">
        <f>SQRT(Correlation)*$F234 + SQRT('CDO Param'!H$17 - Correlation)*HLOOKUP('CDO Param'!H$12,$C$4:$E$1004,$A234,FALSE) + SQRT(1-Correlation)*L234</f>
        <v>-0.29385526842202681</v>
      </c>
      <c r="X234">
        <f>SQRT(Correlation)*$F234 + SQRT('CDO Param'!I$17 - Correlation)*HLOOKUP('CDO Param'!I$12,$C$4:$E$1004,$A234,FALSE) + SQRT(1-Correlation)*M234</f>
        <v>-0.88724106217223986</v>
      </c>
      <c r="Y234">
        <f>SQRT(Correlation)*$F234 + SQRT('CDO Param'!J$17 - Correlation)*HLOOKUP('CDO Param'!J$12,$C$4:$E$1004,$A234,FALSE) + SQRT(1-Correlation)*N234</f>
        <v>0.90967809109009989</v>
      </c>
      <c r="Z234">
        <f>SQRT(Correlation)*$F234 + SQRT('CDO Param'!K$17 - Correlation)*HLOOKUP('CDO Param'!K$12,$C$4:$E$1004,$A234,FALSE) + SQRT(1-Correlation)*O234</f>
        <v>-0.63628076807890477</v>
      </c>
      <c r="AA234">
        <f>SQRT(Correlation)*$F234 + SQRT('CDO Param'!L$17 - Correlation)*HLOOKUP('CDO Param'!L$12,$C$4:$E$1004,$A234,FALSE) + SQRT(1-Correlation)*P234</f>
        <v>0.22560442429040106</v>
      </c>
      <c r="AC234" s="3">
        <f>IF(R234&lt;'CDO Param'!C$13,1,0)</f>
        <v>0</v>
      </c>
      <c r="AD234" s="3">
        <f>IF(S234&lt;'CDO Param'!D$13,1,0)</f>
        <v>0</v>
      </c>
      <c r="AE234" s="3">
        <f>IF(T234&lt;'CDO Param'!E$13,1,0)</f>
        <v>0</v>
      </c>
      <c r="AF234" s="3">
        <f>IF(U234&lt;'CDO Param'!F$13,1,0)</f>
        <v>0</v>
      </c>
      <c r="AG234" s="3">
        <f>IF(V234&lt;'CDO Param'!G$13,1,0)</f>
        <v>1</v>
      </c>
      <c r="AH234" s="3">
        <f>IF(W234&lt;'CDO Param'!H$13,1,0)</f>
        <v>0</v>
      </c>
      <c r="AI234" s="3">
        <f>IF(X234&lt;'CDO Param'!I$13,1,0)</f>
        <v>0</v>
      </c>
      <c r="AJ234" s="3">
        <f>IF(Y234&lt;'CDO Param'!J$13,1,0)</f>
        <v>0</v>
      </c>
      <c r="AK234" s="3">
        <f>IF(Z234&lt;'CDO Param'!K$13,1,0)</f>
        <v>0</v>
      </c>
      <c r="AL234" s="3">
        <f>IF(AA234&lt;'CDO Param'!L$13,1,0)</f>
        <v>0</v>
      </c>
      <c r="AN234" s="3">
        <f>AC234*'CDO Param'!C$6*'CDO Param'!C$9</f>
        <v>0</v>
      </c>
      <c r="AO234" s="3">
        <f>AD234*'CDO Param'!D$6*'CDO Param'!D$9</f>
        <v>0</v>
      </c>
      <c r="AP234" s="3">
        <f>AE234*'CDO Param'!E$6*'CDO Param'!E$9</f>
        <v>0</v>
      </c>
      <c r="AQ234" s="3">
        <f>AF234*'CDO Param'!F$6*'CDO Param'!F$9</f>
        <v>0</v>
      </c>
      <c r="AR234" s="3">
        <f>AG234*'CDO Param'!G$6*'CDO Param'!G$9</f>
        <v>4500</v>
      </c>
      <c r="AS234" s="3">
        <f>AH234*'CDO Param'!H$6*'CDO Param'!H$9</f>
        <v>0</v>
      </c>
      <c r="AT234" s="3">
        <f>AI234*'CDO Param'!I$6*'CDO Param'!I$9</f>
        <v>0</v>
      </c>
      <c r="AU234" s="3">
        <f>AJ234*'CDO Param'!J$6*'CDO Param'!J$9</f>
        <v>0</v>
      </c>
      <c r="AV234" s="3">
        <f>AK234*'CDO Param'!K$6*'CDO Param'!K$9</f>
        <v>0</v>
      </c>
      <c r="AW234" s="3">
        <f>AL234*'CDO Param'!L$6*'CDO Param'!L$9</f>
        <v>0</v>
      </c>
      <c r="AY234" s="2">
        <f t="shared" si="11"/>
        <v>4500</v>
      </c>
      <c r="BI234" s="5">
        <f>AY234/'CDO Param'!$M$6</f>
        <v>4.6875E-2</v>
      </c>
      <c r="BJ234" s="5">
        <f t="shared" si="12"/>
        <v>0</v>
      </c>
      <c r="BK234" s="5">
        <f t="shared" si="13"/>
        <v>0</v>
      </c>
    </row>
    <row r="235" spans="1:63" x14ac:dyDescent="0.2">
      <c r="A235" s="3">
        <v>232</v>
      </c>
      <c r="B235" s="3">
        <v>231</v>
      </c>
      <c r="C235">
        <v>-0.3799857495323522</v>
      </c>
      <c r="D235">
        <v>-1.4839451978332363</v>
      </c>
      <c r="E235">
        <v>-0.84050498116994277</v>
      </c>
      <c r="F235">
        <v>0.50774133342201822</v>
      </c>
      <c r="G235">
        <v>-1.1427528079366311</v>
      </c>
      <c r="H235">
        <v>-0.60935235524084419</v>
      </c>
      <c r="I235">
        <v>-1.0860412658075802</v>
      </c>
      <c r="J235">
        <v>0.3748641574929934</v>
      </c>
      <c r="K235">
        <v>-0.46316813495650422</v>
      </c>
      <c r="L235">
        <v>1.9895196601282805E-3</v>
      </c>
      <c r="M235">
        <v>0.97541715149418451</v>
      </c>
      <c r="N235">
        <v>-0.59226977100479417</v>
      </c>
      <c r="O235">
        <v>0.71880549512570724</v>
      </c>
      <c r="P235">
        <v>-0.3731759079528274</v>
      </c>
      <c r="R235">
        <f>SQRT(Correlation)*$F235 + SQRT('CDO Param'!C$17 - Correlation)*HLOOKUP('CDO Param'!C$12,$C$4:$E$1004,$A235,FALSE) + SQRT(1-Correlation)*G235</f>
        <v>-1.133410137566772</v>
      </c>
      <c r="S235">
        <f>SQRT(Correlation)*$F235 + SQRT('CDO Param'!D$17 - Correlation)*HLOOKUP('CDO Param'!D$12,$C$4:$E$1004,$A235,FALSE) + SQRT(1-Correlation)*H235</f>
        <v>-0.62738203692169592</v>
      </c>
      <c r="T235">
        <f>SQRT(Correlation)*$F235 + SQRT('CDO Param'!E$17 - Correlation)*HLOOKUP('CDO Param'!E$12,$C$4:$E$1004,$A235,FALSE) + SQRT(1-Correlation)*I235</f>
        <v>-0.97028208178394282</v>
      </c>
      <c r="U235">
        <f>SQRT(Correlation)*$F235 + SQRT('CDO Param'!F$17 - Correlation)*HLOOKUP('CDO Param'!F$12,$C$4:$E$1004,$A235,FALSE) + SQRT(1-Correlation)*J235</f>
        <v>0.32824664550151816</v>
      </c>
      <c r="V235">
        <f>SQRT(Correlation)*$F235 + SQRT('CDO Param'!G$17 - Correlation)*HLOOKUP('CDO Param'!G$12,$C$4:$E$1004,$A235,FALSE) + SQRT(1-Correlation)*K235</f>
        <v>-0.46678059357230384</v>
      </c>
      <c r="W235">
        <f>SQRT(Correlation)*$F235 + SQRT('CDO Param'!H$17 - Correlation)*HLOOKUP('CDO Param'!H$12,$C$4:$E$1004,$A235,FALSE) + SQRT(1-Correlation)*L235</f>
        <v>-4.7412210804256678E-2</v>
      </c>
      <c r="X235">
        <f>SQRT(Correlation)*$F235 + SQRT('CDO Param'!I$17 - Correlation)*HLOOKUP('CDO Param'!I$12,$C$4:$E$1004,$A235,FALSE) + SQRT(1-Correlation)*M235</f>
        <v>0.89798124050467854</v>
      </c>
      <c r="Y235">
        <f>SQRT(Correlation)*$F235 + SQRT('CDO Param'!J$17 - Correlation)*HLOOKUP('CDO Param'!J$12,$C$4:$E$1004,$A235,FALSE) + SQRT(1-Correlation)*N235</f>
        <v>-0.50184931161110358</v>
      </c>
      <c r="Z235">
        <f>SQRT(Correlation)*$F235 + SQRT('CDO Param'!K$17 - Correlation)*HLOOKUP('CDO Param'!K$12,$C$4:$E$1004,$A235,FALSE) + SQRT(1-Correlation)*O235</f>
        <v>0.74194589585403548</v>
      </c>
      <c r="AA235">
        <f>SQRT(Correlation)*$F235 + SQRT('CDO Param'!L$17 - Correlation)*HLOOKUP('CDO Param'!L$12,$C$4:$E$1004,$A235,FALSE) + SQRT(1-Correlation)*P235</f>
        <v>-0.29399862302833618</v>
      </c>
      <c r="AC235" s="3">
        <f>IF(R235&lt;'CDO Param'!C$13,1,0)</f>
        <v>0</v>
      </c>
      <c r="AD235" s="3">
        <f>IF(S235&lt;'CDO Param'!D$13,1,0)</f>
        <v>0</v>
      </c>
      <c r="AE235" s="3">
        <f>IF(T235&lt;'CDO Param'!E$13,1,0)</f>
        <v>0</v>
      </c>
      <c r="AF235" s="3">
        <f>IF(U235&lt;'CDO Param'!F$13,1,0)</f>
        <v>0</v>
      </c>
      <c r="AG235" s="3">
        <f>IF(V235&lt;'CDO Param'!G$13,1,0)</f>
        <v>1</v>
      </c>
      <c r="AH235" s="3">
        <f>IF(W235&lt;'CDO Param'!H$13,1,0)</f>
        <v>0</v>
      </c>
      <c r="AI235" s="3">
        <f>IF(X235&lt;'CDO Param'!I$13,1,0)</f>
        <v>0</v>
      </c>
      <c r="AJ235" s="3">
        <f>IF(Y235&lt;'CDO Param'!J$13,1,0)</f>
        <v>0</v>
      </c>
      <c r="AK235" s="3">
        <f>IF(Z235&lt;'CDO Param'!K$13,1,0)</f>
        <v>0</v>
      </c>
      <c r="AL235" s="3">
        <f>IF(AA235&lt;'CDO Param'!L$13,1,0)</f>
        <v>0</v>
      </c>
      <c r="AN235" s="3">
        <f>AC235*'CDO Param'!C$6*'CDO Param'!C$9</f>
        <v>0</v>
      </c>
      <c r="AO235" s="3">
        <f>AD235*'CDO Param'!D$6*'CDO Param'!D$9</f>
        <v>0</v>
      </c>
      <c r="AP235" s="3">
        <f>AE235*'CDO Param'!E$6*'CDO Param'!E$9</f>
        <v>0</v>
      </c>
      <c r="AQ235" s="3">
        <f>AF235*'CDO Param'!F$6*'CDO Param'!F$9</f>
        <v>0</v>
      </c>
      <c r="AR235" s="3">
        <f>AG235*'CDO Param'!G$6*'CDO Param'!G$9</f>
        <v>4500</v>
      </c>
      <c r="AS235" s="3">
        <f>AH235*'CDO Param'!H$6*'CDO Param'!H$9</f>
        <v>0</v>
      </c>
      <c r="AT235" s="3">
        <f>AI235*'CDO Param'!I$6*'CDO Param'!I$9</f>
        <v>0</v>
      </c>
      <c r="AU235" s="3">
        <f>AJ235*'CDO Param'!J$6*'CDO Param'!J$9</f>
        <v>0</v>
      </c>
      <c r="AV235" s="3">
        <f>AK235*'CDO Param'!K$6*'CDO Param'!K$9</f>
        <v>0</v>
      </c>
      <c r="AW235" s="3">
        <f>AL235*'CDO Param'!L$6*'CDO Param'!L$9</f>
        <v>0</v>
      </c>
      <c r="AY235" s="2">
        <f t="shared" si="11"/>
        <v>4500</v>
      </c>
      <c r="BI235" s="5">
        <f>AY235/'CDO Param'!$M$6</f>
        <v>4.6875E-2</v>
      </c>
      <c r="BJ235" s="5">
        <f t="shared" si="12"/>
        <v>0</v>
      </c>
      <c r="BK235" s="5">
        <f t="shared" si="13"/>
        <v>0</v>
      </c>
    </row>
    <row r="236" spans="1:63" x14ac:dyDescent="0.2">
      <c r="A236" s="3">
        <v>233</v>
      </c>
      <c r="B236" s="3">
        <v>232</v>
      </c>
      <c r="C236">
        <v>-0.73509340836608317</v>
      </c>
      <c r="D236">
        <v>0.40448185245622881</v>
      </c>
      <c r="E236">
        <v>-0.28017439035465941</v>
      </c>
      <c r="F236">
        <v>0.81068719737231731</v>
      </c>
      <c r="G236">
        <v>-1.0072312761622015</v>
      </c>
      <c r="H236">
        <v>-0.78903667599661276</v>
      </c>
      <c r="I236">
        <v>-0.61775722315360326</v>
      </c>
      <c r="J236">
        <v>-0.11564111446205061</v>
      </c>
      <c r="K236">
        <v>1.0261010174872354</v>
      </c>
      <c r="L236">
        <v>-0.71142949309432879</v>
      </c>
      <c r="M236">
        <v>1.5969544620020315</v>
      </c>
      <c r="N236">
        <v>-0.52979999054514337</v>
      </c>
      <c r="O236">
        <v>0.2348474481550511</v>
      </c>
      <c r="P236">
        <v>0.86133468357729726</v>
      </c>
      <c r="R236">
        <f>SQRT(Correlation)*$F236 + SQRT('CDO Param'!C$17 - Correlation)*HLOOKUP('CDO Param'!C$12,$C$4:$E$1004,$A236,FALSE) + SQRT(1-Correlation)*G236</f>
        <v>-0.64197931545794673</v>
      </c>
      <c r="S236">
        <f>SQRT(Correlation)*$F236 + SQRT('CDO Param'!D$17 - Correlation)*HLOOKUP('CDO Param'!D$12,$C$4:$E$1004,$A236,FALSE) + SQRT(1-Correlation)*H236</f>
        <v>-0.43498174255604283</v>
      </c>
      <c r="T236">
        <f>SQRT(Correlation)*$F236 + SQRT('CDO Param'!E$17 - Correlation)*HLOOKUP('CDO Param'!E$12,$C$4:$E$1004,$A236,FALSE) + SQRT(1-Correlation)*I236</f>
        <v>-0.52418159338633852</v>
      </c>
      <c r="U236">
        <f>SQRT(Correlation)*$F236 + SQRT('CDO Param'!F$17 - Correlation)*HLOOKUP('CDO Param'!F$12,$C$4:$E$1004,$A236,FALSE) + SQRT(1-Correlation)*J236</f>
        <v>8.4006109266646187E-2</v>
      </c>
      <c r="V236">
        <f>SQRT(Correlation)*$F236 + SQRT('CDO Param'!G$17 - Correlation)*HLOOKUP('CDO Param'!G$12,$C$4:$E$1004,$A236,FALSE) + SQRT(1-Correlation)*K236</f>
        <v>1.1671578005275198</v>
      </c>
      <c r="W236">
        <f>SQRT(Correlation)*$F236 + SQRT('CDO Param'!H$17 - Correlation)*HLOOKUP('CDO Param'!H$12,$C$4:$E$1004,$A236,FALSE) + SQRT(1-Correlation)*L236</f>
        <v>-0.36135710432789458</v>
      </c>
      <c r="X236">
        <f>SQRT(Correlation)*$F236 + SQRT('CDO Param'!I$17 - Correlation)*HLOOKUP('CDO Param'!I$12,$C$4:$E$1004,$A236,FALSE) + SQRT(1-Correlation)*M236</f>
        <v>1.7087169289733124</v>
      </c>
      <c r="Y236">
        <f>SQRT(Correlation)*$F236 + SQRT('CDO Param'!J$17 - Correlation)*HLOOKUP('CDO Param'!J$12,$C$4:$E$1004,$A236,FALSE) + SQRT(1-Correlation)*N236</f>
        <v>-0.44073803586794863</v>
      </c>
      <c r="Z236">
        <f>SQRT(Correlation)*$F236 + SQRT('CDO Param'!K$17 - Correlation)*HLOOKUP('CDO Param'!K$12,$C$4:$E$1004,$A236,FALSE) + SQRT(1-Correlation)*O236</f>
        <v>0.28467021812402993</v>
      </c>
      <c r="AA236">
        <f>SQRT(Correlation)*$F236 + SQRT('CDO Param'!L$17 - Correlation)*HLOOKUP('CDO Param'!L$12,$C$4:$E$1004,$A236,FALSE) + SQRT(1-Correlation)*P236</f>
        <v>0.87900819481095493</v>
      </c>
      <c r="AC236" s="3">
        <f>IF(R236&lt;'CDO Param'!C$13,1,0)</f>
        <v>0</v>
      </c>
      <c r="AD236" s="3">
        <f>IF(S236&lt;'CDO Param'!D$13,1,0)</f>
        <v>0</v>
      </c>
      <c r="AE236" s="3">
        <f>IF(T236&lt;'CDO Param'!E$13,1,0)</f>
        <v>0</v>
      </c>
      <c r="AF236" s="3">
        <f>IF(U236&lt;'CDO Param'!F$13,1,0)</f>
        <v>0</v>
      </c>
      <c r="AG236" s="3">
        <f>IF(V236&lt;'CDO Param'!G$13,1,0)</f>
        <v>0</v>
      </c>
      <c r="AH236" s="3">
        <f>IF(W236&lt;'CDO Param'!H$13,1,0)</f>
        <v>0</v>
      </c>
      <c r="AI236" s="3">
        <f>IF(X236&lt;'CDO Param'!I$13,1,0)</f>
        <v>0</v>
      </c>
      <c r="AJ236" s="3">
        <f>IF(Y236&lt;'CDO Param'!J$13,1,0)</f>
        <v>0</v>
      </c>
      <c r="AK236" s="3">
        <f>IF(Z236&lt;'CDO Param'!K$13,1,0)</f>
        <v>0</v>
      </c>
      <c r="AL236" s="3">
        <f>IF(AA236&lt;'CDO Param'!L$13,1,0)</f>
        <v>0</v>
      </c>
      <c r="AN236" s="3">
        <f>AC236*'CDO Param'!C$6*'CDO Param'!C$9</f>
        <v>0</v>
      </c>
      <c r="AO236" s="3">
        <f>AD236*'CDO Param'!D$6*'CDO Param'!D$9</f>
        <v>0</v>
      </c>
      <c r="AP236" s="3">
        <f>AE236*'CDO Param'!E$6*'CDO Param'!E$9</f>
        <v>0</v>
      </c>
      <c r="AQ236" s="3">
        <f>AF236*'CDO Param'!F$6*'CDO Param'!F$9</f>
        <v>0</v>
      </c>
      <c r="AR236" s="3">
        <f>AG236*'CDO Param'!G$6*'CDO Param'!G$9</f>
        <v>0</v>
      </c>
      <c r="AS236" s="3">
        <f>AH236*'CDO Param'!H$6*'CDO Param'!H$9</f>
        <v>0</v>
      </c>
      <c r="AT236" s="3">
        <f>AI236*'CDO Param'!I$6*'CDO Param'!I$9</f>
        <v>0</v>
      </c>
      <c r="AU236" s="3">
        <f>AJ236*'CDO Param'!J$6*'CDO Param'!J$9</f>
        <v>0</v>
      </c>
      <c r="AV236" s="3">
        <f>AK236*'CDO Param'!K$6*'CDO Param'!K$9</f>
        <v>0</v>
      </c>
      <c r="AW236" s="3">
        <f>AL236*'CDO Param'!L$6*'CDO Param'!L$9</f>
        <v>0</v>
      </c>
      <c r="AY236" s="2">
        <f t="shared" si="11"/>
        <v>0</v>
      </c>
      <c r="BI236" s="5">
        <f>AY236/'CDO Param'!$M$6</f>
        <v>0</v>
      </c>
      <c r="BJ236" s="5">
        <f t="shared" si="12"/>
        <v>0</v>
      </c>
      <c r="BK236" s="5">
        <f t="shared" si="13"/>
        <v>0</v>
      </c>
    </row>
    <row r="237" spans="1:63" x14ac:dyDescent="0.2">
      <c r="A237" s="3">
        <v>234</v>
      </c>
      <c r="B237" s="3">
        <v>233</v>
      </c>
      <c r="C237">
        <v>0.21856749299331568</v>
      </c>
      <c r="D237">
        <v>-0.78732682595727965</v>
      </c>
      <c r="E237">
        <v>0.44711669033858925</v>
      </c>
      <c r="F237">
        <v>-0.22101176000433043</v>
      </c>
      <c r="G237">
        <v>0.21564119379036129</v>
      </c>
      <c r="H237">
        <v>-0.6602090252272319</v>
      </c>
      <c r="I237">
        <v>-0.27755277187679894</v>
      </c>
      <c r="J237">
        <v>-1.1705674296536017</v>
      </c>
      <c r="K237">
        <v>0.64441110225743614</v>
      </c>
      <c r="L237">
        <v>2.2214226191863418</v>
      </c>
      <c r="M237">
        <v>0.8529377737431787</v>
      </c>
      <c r="N237">
        <v>0.2530327947170008</v>
      </c>
      <c r="O237">
        <v>-1.0131907401955687</v>
      </c>
      <c r="P237">
        <v>-0.73508203968231101</v>
      </c>
      <c r="R237">
        <f>SQRT(Correlation)*$F237 + SQRT('CDO Param'!C$17 - Correlation)*HLOOKUP('CDO Param'!C$12,$C$4:$E$1004,$A237,FALSE) + SQRT(1-Correlation)*G237</f>
        <v>2.334031626207636E-2</v>
      </c>
      <c r="S237">
        <f>SQRT(Correlation)*$F237 + SQRT('CDO Param'!D$17 - Correlation)*HLOOKUP('CDO Param'!D$12,$C$4:$E$1004,$A237,FALSE) + SQRT(1-Correlation)*H237</f>
        <v>-0.80756415811379867</v>
      </c>
      <c r="T237">
        <f>SQRT(Correlation)*$F237 + SQRT('CDO Param'!E$17 - Correlation)*HLOOKUP('CDO Param'!E$12,$C$4:$E$1004,$A237,FALSE) + SQRT(1-Correlation)*I237</f>
        <v>-0.27537221102244591</v>
      </c>
      <c r="U237">
        <f>SQRT(Correlation)*$F237 + SQRT('CDO Param'!F$17 - Correlation)*HLOOKUP('CDO Param'!F$12,$C$4:$E$1004,$A237,FALSE) + SQRT(1-Correlation)*J237</f>
        <v>-1.0804094935367297</v>
      </c>
      <c r="V237">
        <f>SQRT(Correlation)*$F237 + SQRT('CDO Param'!G$17 - Correlation)*HLOOKUP('CDO Param'!G$12,$C$4:$E$1004,$A237,FALSE) + SQRT(1-Correlation)*K237</f>
        <v>0.64143032600751337</v>
      </c>
      <c r="W237">
        <f>SQRT(Correlation)*$F237 + SQRT('CDO Param'!H$17 - Correlation)*HLOOKUP('CDO Param'!H$12,$C$4:$E$1004,$A237,FALSE) + SQRT(1-Correlation)*L237</f>
        <v>1.9261916540751958</v>
      </c>
      <c r="X237">
        <f>SQRT(Correlation)*$F237 + SQRT('CDO Param'!I$17 - Correlation)*HLOOKUP('CDO Param'!I$12,$C$4:$E$1004,$A237,FALSE) + SQRT(1-Correlation)*M237</f>
        <v>0.83925609644410359</v>
      </c>
      <c r="Y237">
        <f>SQRT(Correlation)*$F237 + SQRT('CDO Param'!J$17 - Correlation)*HLOOKUP('CDO Param'!J$12,$C$4:$E$1004,$A237,FALSE) + SQRT(1-Correlation)*N237</f>
        <v>0.22798545419176058</v>
      </c>
      <c r="Z237">
        <f>SQRT(Correlation)*$F237 + SQRT('CDO Param'!K$17 - Correlation)*HLOOKUP('CDO Param'!K$12,$C$4:$E$1004,$A237,FALSE) + SQRT(1-Correlation)*O237</f>
        <v>-0.97325966497827565</v>
      </c>
      <c r="AA237">
        <f>SQRT(Correlation)*$F237 + SQRT('CDO Param'!L$17 - Correlation)*HLOOKUP('CDO Param'!L$12,$C$4:$E$1004,$A237,FALSE) + SQRT(1-Correlation)*P237</f>
        <v>-0.70942258575881578</v>
      </c>
      <c r="AC237" s="3">
        <f>IF(R237&lt;'CDO Param'!C$13,1,0)</f>
        <v>0</v>
      </c>
      <c r="AD237" s="3">
        <f>IF(S237&lt;'CDO Param'!D$13,1,0)</f>
        <v>0</v>
      </c>
      <c r="AE237" s="3">
        <f>IF(T237&lt;'CDO Param'!E$13,1,0)</f>
        <v>0</v>
      </c>
      <c r="AF237" s="3">
        <f>IF(U237&lt;'CDO Param'!F$13,1,0)</f>
        <v>0</v>
      </c>
      <c r="AG237" s="3">
        <f>IF(V237&lt;'CDO Param'!G$13,1,0)</f>
        <v>0</v>
      </c>
      <c r="AH237" s="3">
        <f>IF(W237&lt;'CDO Param'!H$13,1,0)</f>
        <v>0</v>
      </c>
      <c r="AI237" s="3">
        <f>IF(X237&lt;'CDO Param'!I$13,1,0)</f>
        <v>0</v>
      </c>
      <c r="AJ237" s="3">
        <f>IF(Y237&lt;'CDO Param'!J$13,1,0)</f>
        <v>0</v>
      </c>
      <c r="AK237" s="3">
        <f>IF(Z237&lt;'CDO Param'!K$13,1,0)</f>
        <v>0</v>
      </c>
      <c r="AL237" s="3">
        <f>IF(AA237&lt;'CDO Param'!L$13,1,0)</f>
        <v>1</v>
      </c>
      <c r="AN237" s="3">
        <f>AC237*'CDO Param'!C$6*'CDO Param'!C$9</f>
        <v>0</v>
      </c>
      <c r="AO237" s="3">
        <f>AD237*'CDO Param'!D$6*'CDO Param'!D$9</f>
        <v>0</v>
      </c>
      <c r="AP237" s="3">
        <f>AE237*'CDO Param'!E$6*'CDO Param'!E$9</f>
        <v>0</v>
      </c>
      <c r="AQ237" s="3">
        <f>AF237*'CDO Param'!F$6*'CDO Param'!F$9</f>
        <v>0</v>
      </c>
      <c r="AR237" s="3">
        <f>AG237*'CDO Param'!G$6*'CDO Param'!G$9</f>
        <v>0</v>
      </c>
      <c r="AS237" s="3">
        <f>AH237*'CDO Param'!H$6*'CDO Param'!H$9</f>
        <v>0</v>
      </c>
      <c r="AT237" s="3">
        <f>AI237*'CDO Param'!I$6*'CDO Param'!I$9</f>
        <v>0</v>
      </c>
      <c r="AU237" s="3">
        <f>AJ237*'CDO Param'!J$6*'CDO Param'!J$9</f>
        <v>0</v>
      </c>
      <c r="AV237" s="3">
        <f>AK237*'CDO Param'!K$6*'CDO Param'!K$9</f>
        <v>0</v>
      </c>
      <c r="AW237" s="3">
        <f>AL237*'CDO Param'!L$6*'CDO Param'!L$9</f>
        <v>4500</v>
      </c>
      <c r="AY237" s="2">
        <f t="shared" si="11"/>
        <v>4500</v>
      </c>
      <c r="BI237" s="5">
        <f>AY237/'CDO Param'!$M$6</f>
        <v>4.6875E-2</v>
      </c>
      <c r="BJ237" s="5">
        <f t="shared" si="12"/>
        <v>0</v>
      </c>
      <c r="BK237" s="5">
        <f t="shared" si="13"/>
        <v>0</v>
      </c>
    </row>
    <row r="238" spans="1:63" x14ac:dyDescent="0.2">
      <c r="A238" s="3">
        <v>235</v>
      </c>
      <c r="B238" s="3">
        <v>234</v>
      </c>
      <c r="C238">
        <v>1.0284907148161437</v>
      </c>
      <c r="D238">
        <v>-8.4733073890674859E-2</v>
      </c>
      <c r="E238">
        <v>-1.7023739928845316</v>
      </c>
      <c r="F238">
        <v>0.52355744628584944</v>
      </c>
      <c r="G238">
        <v>1.9944491214118898</v>
      </c>
      <c r="H238">
        <v>0.18179207472712733</v>
      </c>
      <c r="I238">
        <v>0.635101287116413</v>
      </c>
      <c r="J238">
        <v>-1.1811039257736411</v>
      </c>
      <c r="K238">
        <v>-0.39381575334118679</v>
      </c>
      <c r="L238">
        <v>0.38284724723780528</v>
      </c>
      <c r="M238">
        <v>-1.0732082955655642</v>
      </c>
      <c r="N238">
        <v>0.46651393859065138</v>
      </c>
      <c r="O238">
        <v>0.33869582694023848</v>
      </c>
      <c r="P238">
        <v>0.78020093496888876</v>
      </c>
      <c r="R238">
        <f>SQRT(Correlation)*$F238 + SQRT('CDO Param'!C$17 - Correlation)*HLOOKUP('CDO Param'!C$12,$C$4:$E$1004,$A238,FALSE) + SQRT(1-Correlation)*G238</f>
        <v>2.0456809056876604</v>
      </c>
      <c r="S238">
        <f>SQRT(Correlation)*$F238 + SQRT('CDO Param'!D$17 - Correlation)*HLOOKUP('CDO Param'!D$12,$C$4:$E$1004,$A238,FALSE) + SQRT(1-Correlation)*H238</f>
        <v>0.32604344040425604</v>
      </c>
      <c r="T238">
        <f>SQRT(Correlation)*$F238 + SQRT('CDO Param'!E$17 - Correlation)*HLOOKUP('CDO Param'!E$12,$C$4:$E$1004,$A238,FALSE) + SQRT(1-Correlation)*I238</f>
        <v>1.0401864509924368</v>
      </c>
      <c r="U238">
        <f>SQRT(Correlation)*$F238 + SQRT('CDO Param'!F$17 - Correlation)*HLOOKUP('CDO Param'!F$12,$C$4:$E$1004,$A238,FALSE) + SQRT(1-Correlation)*J238</f>
        <v>-1.3355925631446477</v>
      </c>
      <c r="V238">
        <f>SQRT(Correlation)*$F238 + SQRT('CDO Param'!G$17 - Correlation)*HLOOKUP('CDO Param'!G$12,$C$4:$E$1004,$A238,FALSE) + SQRT(1-Correlation)*K238</f>
        <v>-0.58870542320526553</v>
      </c>
      <c r="W238">
        <f>SQRT(Correlation)*$F238 + SQRT('CDO Param'!H$17 - Correlation)*HLOOKUP('CDO Param'!H$12,$C$4:$E$1004,$A238,FALSE) + SQRT(1-Correlation)*L238</f>
        <v>0.51678112455180103</v>
      </c>
      <c r="X238">
        <f>SQRT(Correlation)*$F238 + SQRT('CDO Param'!I$17 - Correlation)*HLOOKUP('CDO Param'!I$12,$C$4:$E$1004,$A238,FALSE) + SQRT(1-Correlation)*M238</f>
        <v>-1.2332337808336107</v>
      </c>
      <c r="Y238">
        <f>SQRT(Correlation)*$F238 + SQRT('CDO Param'!J$17 - Correlation)*HLOOKUP('CDO Param'!J$12,$C$4:$E$1004,$A238,FALSE) + SQRT(1-Correlation)*N238</f>
        <v>0.88025044918342576</v>
      </c>
      <c r="Z238">
        <f>SQRT(Correlation)*$F238 + SQRT('CDO Param'!K$17 - Correlation)*HLOOKUP('CDO Param'!K$12,$C$4:$E$1004,$A238,FALSE) + SQRT(1-Correlation)*O238</f>
        <v>0.75899154147232339</v>
      </c>
      <c r="AA238">
        <f>SQRT(Correlation)*$F238 + SQRT('CDO Param'!L$17 - Correlation)*HLOOKUP('CDO Param'!L$12,$C$4:$E$1004,$A238,FALSE) + SQRT(1-Correlation)*P238</f>
        <v>1.1778400634630917</v>
      </c>
      <c r="AC238" s="3">
        <f>IF(R238&lt;'CDO Param'!C$13,1,0)</f>
        <v>0</v>
      </c>
      <c r="AD238" s="3">
        <f>IF(S238&lt;'CDO Param'!D$13,1,0)</f>
        <v>0</v>
      </c>
      <c r="AE238" s="3">
        <f>IF(T238&lt;'CDO Param'!E$13,1,0)</f>
        <v>0</v>
      </c>
      <c r="AF238" s="3">
        <f>IF(U238&lt;'CDO Param'!F$13,1,0)</f>
        <v>0</v>
      </c>
      <c r="AG238" s="3">
        <f>IF(V238&lt;'CDO Param'!G$13,1,0)</f>
        <v>1</v>
      </c>
      <c r="AH238" s="3">
        <f>IF(W238&lt;'CDO Param'!H$13,1,0)</f>
        <v>0</v>
      </c>
      <c r="AI238" s="3">
        <f>IF(X238&lt;'CDO Param'!I$13,1,0)</f>
        <v>0</v>
      </c>
      <c r="AJ238" s="3">
        <f>IF(Y238&lt;'CDO Param'!J$13,1,0)</f>
        <v>0</v>
      </c>
      <c r="AK238" s="3">
        <f>IF(Z238&lt;'CDO Param'!K$13,1,0)</f>
        <v>0</v>
      </c>
      <c r="AL238" s="3">
        <f>IF(AA238&lt;'CDO Param'!L$13,1,0)</f>
        <v>0</v>
      </c>
      <c r="AN238" s="3">
        <f>AC238*'CDO Param'!C$6*'CDO Param'!C$9</f>
        <v>0</v>
      </c>
      <c r="AO238" s="3">
        <f>AD238*'CDO Param'!D$6*'CDO Param'!D$9</f>
        <v>0</v>
      </c>
      <c r="AP238" s="3">
        <f>AE238*'CDO Param'!E$6*'CDO Param'!E$9</f>
        <v>0</v>
      </c>
      <c r="AQ238" s="3">
        <f>AF238*'CDO Param'!F$6*'CDO Param'!F$9</f>
        <v>0</v>
      </c>
      <c r="AR238" s="3">
        <f>AG238*'CDO Param'!G$6*'CDO Param'!G$9</f>
        <v>4500</v>
      </c>
      <c r="AS238" s="3">
        <f>AH238*'CDO Param'!H$6*'CDO Param'!H$9</f>
        <v>0</v>
      </c>
      <c r="AT238" s="3">
        <f>AI238*'CDO Param'!I$6*'CDO Param'!I$9</f>
        <v>0</v>
      </c>
      <c r="AU238" s="3">
        <f>AJ238*'CDO Param'!J$6*'CDO Param'!J$9</f>
        <v>0</v>
      </c>
      <c r="AV238" s="3">
        <f>AK238*'CDO Param'!K$6*'CDO Param'!K$9</f>
        <v>0</v>
      </c>
      <c r="AW238" s="3">
        <f>AL238*'CDO Param'!L$6*'CDO Param'!L$9</f>
        <v>0</v>
      </c>
      <c r="AY238" s="2">
        <f t="shared" si="11"/>
        <v>4500</v>
      </c>
      <c r="BI238" s="5">
        <f>AY238/'CDO Param'!$M$6</f>
        <v>4.6875E-2</v>
      </c>
      <c r="BJ238" s="5">
        <f t="shared" si="12"/>
        <v>0</v>
      </c>
      <c r="BK238" s="5">
        <f t="shared" si="13"/>
        <v>0</v>
      </c>
    </row>
    <row r="239" spans="1:63" x14ac:dyDescent="0.2">
      <c r="A239" s="3">
        <v>236</v>
      </c>
      <c r="B239" s="3">
        <v>235</v>
      </c>
      <c r="C239">
        <v>-0.86857880887691863</v>
      </c>
      <c r="D239">
        <v>-0.6388086148945149</v>
      </c>
      <c r="E239">
        <v>0.21217829271336086</v>
      </c>
      <c r="F239">
        <v>2.4979453883133829</v>
      </c>
      <c r="G239">
        <v>-1.9177696231054142</v>
      </c>
      <c r="H239">
        <v>-0.33057290238502901</v>
      </c>
      <c r="I239">
        <v>0.58048954088008031</v>
      </c>
      <c r="J239">
        <v>0.58746877584781032</v>
      </c>
      <c r="K239">
        <v>-0.89478362497175112</v>
      </c>
      <c r="L239">
        <v>1.1745100891857874</v>
      </c>
      <c r="M239">
        <v>0.14560782801709138</v>
      </c>
      <c r="N239">
        <v>-0.34074219001922756</v>
      </c>
      <c r="O239">
        <v>-0.61495711634051986</v>
      </c>
      <c r="P239">
        <v>2.1044434106443077</v>
      </c>
      <c r="R239">
        <f>SQRT(Correlation)*$F239 + SQRT('CDO Param'!C$17 - Correlation)*HLOOKUP('CDO Param'!C$12,$C$4:$E$1004,$A239,FALSE) + SQRT(1-Correlation)*G239</f>
        <v>-1.1197775018647906</v>
      </c>
      <c r="S239">
        <f>SQRT(Correlation)*$F239 + SQRT('CDO Param'!D$17 - Correlation)*HLOOKUP('CDO Param'!D$12,$C$4:$E$1004,$A239,FALSE) + SQRT(1-Correlation)*H239</f>
        <v>0.38596951780318461</v>
      </c>
      <c r="T239">
        <f>SQRT(Correlation)*$F239 + SQRT('CDO Param'!E$17 - Correlation)*HLOOKUP('CDO Param'!E$12,$C$4:$E$1004,$A239,FALSE) + SQRT(1-Correlation)*I239</f>
        <v>1.1108160696694442</v>
      </c>
      <c r="U239">
        <f>SQRT(Correlation)*$F239 + SQRT('CDO Param'!F$17 - Correlation)*HLOOKUP('CDO Param'!F$12,$C$4:$E$1004,$A239,FALSE) + SQRT(1-Correlation)*J239</f>
        <v>1.3946860141370947</v>
      </c>
      <c r="V239">
        <f>SQRT(Correlation)*$F239 + SQRT('CDO Param'!G$17 - Correlation)*HLOOKUP('CDO Param'!G$12,$C$4:$E$1004,$A239,FALSE) + SQRT(1-Correlation)*K239</f>
        <v>-1.15020820156988E-2</v>
      </c>
      <c r="W239">
        <f>SQRT(Correlation)*$F239 + SQRT('CDO Param'!H$17 - Correlation)*HLOOKUP('CDO Param'!H$12,$C$4:$E$1004,$A239,FALSE) + SQRT(1-Correlation)*L239</f>
        <v>1.8138166140863201</v>
      </c>
      <c r="X239">
        <f>SQRT(Correlation)*$F239 + SQRT('CDO Param'!I$17 - Correlation)*HLOOKUP('CDO Param'!I$12,$C$4:$E$1004,$A239,FALSE) + SQRT(1-Correlation)*M239</f>
        <v>0.97549991286932236</v>
      </c>
      <c r="Y239">
        <f>SQRT(Correlation)*$F239 + SQRT('CDO Param'!J$17 - Correlation)*HLOOKUP('CDO Param'!J$12,$C$4:$E$1004,$A239,FALSE) + SQRT(1-Correlation)*N239</f>
        <v>0.23685891293110539</v>
      </c>
      <c r="Z239">
        <f>SQRT(Correlation)*$F239 + SQRT('CDO Param'!K$17 - Correlation)*HLOOKUP('CDO Param'!K$12,$C$4:$E$1004,$A239,FALSE) + SQRT(1-Correlation)*O239</f>
        <v>-2.3284207746056773E-2</v>
      </c>
      <c r="AA239">
        <f>SQRT(Correlation)*$F239 + SQRT('CDO Param'!L$17 - Correlation)*HLOOKUP('CDO Param'!L$12,$C$4:$E$1004,$A239,FALSE) + SQRT(1-Correlation)*P239</f>
        <v>2.5565656529142147</v>
      </c>
      <c r="AC239" s="3">
        <f>IF(R239&lt;'CDO Param'!C$13,1,0)</f>
        <v>0</v>
      </c>
      <c r="AD239" s="3">
        <f>IF(S239&lt;'CDO Param'!D$13,1,0)</f>
        <v>0</v>
      </c>
      <c r="AE239" s="3">
        <f>IF(T239&lt;'CDO Param'!E$13,1,0)</f>
        <v>0</v>
      </c>
      <c r="AF239" s="3">
        <f>IF(U239&lt;'CDO Param'!F$13,1,0)</f>
        <v>0</v>
      </c>
      <c r="AG239" s="3">
        <f>IF(V239&lt;'CDO Param'!G$13,1,0)</f>
        <v>1</v>
      </c>
      <c r="AH239" s="3">
        <f>IF(W239&lt;'CDO Param'!H$13,1,0)</f>
        <v>0</v>
      </c>
      <c r="AI239" s="3">
        <f>IF(X239&lt;'CDO Param'!I$13,1,0)</f>
        <v>0</v>
      </c>
      <c r="AJ239" s="3">
        <f>IF(Y239&lt;'CDO Param'!J$13,1,0)</f>
        <v>0</v>
      </c>
      <c r="AK239" s="3">
        <f>IF(Z239&lt;'CDO Param'!K$13,1,0)</f>
        <v>0</v>
      </c>
      <c r="AL239" s="3">
        <f>IF(AA239&lt;'CDO Param'!L$13,1,0)</f>
        <v>0</v>
      </c>
      <c r="AN239" s="3">
        <f>AC239*'CDO Param'!C$6*'CDO Param'!C$9</f>
        <v>0</v>
      </c>
      <c r="AO239" s="3">
        <f>AD239*'CDO Param'!D$6*'CDO Param'!D$9</f>
        <v>0</v>
      </c>
      <c r="AP239" s="3">
        <f>AE239*'CDO Param'!E$6*'CDO Param'!E$9</f>
        <v>0</v>
      </c>
      <c r="AQ239" s="3">
        <f>AF239*'CDO Param'!F$6*'CDO Param'!F$9</f>
        <v>0</v>
      </c>
      <c r="AR239" s="3">
        <f>AG239*'CDO Param'!G$6*'CDO Param'!G$9</f>
        <v>4500</v>
      </c>
      <c r="AS239" s="3">
        <f>AH239*'CDO Param'!H$6*'CDO Param'!H$9</f>
        <v>0</v>
      </c>
      <c r="AT239" s="3">
        <f>AI239*'CDO Param'!I$6*'CDO Param'!I$9</f>
        <v>0</v>
      </c>
      <c r="AU239" s="3">
        <f>AJ239*'CDO Param'!J$6*'CDO Param'!J$9</f>
        <v>0</v>
      </c>
      <c r="AV239" s="3">
        <f>AK239*'CDO Param'!K$6*'CDO Param'!K$9</f>
        <v>0</v>
      </c>
      <c r="AW239" s="3">
        <f>AL239*'CDO Param'!L$6*'CDO Param'!L$9</f>
        <v>0</v>
      </c>
      <c r="AY239" s="2">
        <f t="shared" si="11"/>
        <v>4500</v>
      </c>
      <c r="BI239" s="5">
        <f>AY239/'CDO Param'!$M$6</f>
        <v>4.6875E-2</v>
      </c>
      <c r="BJ239" s="5">
        <f t="shared" si="12"/>
        <v>0</v>
      </c>
      <c r="BK239" s="5">
        <f t="shared" si="13"/>
        <v>0</v>
      </c>
    </row>
    <row r="240" spans="1:63" x14ac:dyDescent="0.2">
      <c r="A240" s="3">
        <v>237</v>
      </c>
      <c r="B240" s="3">
        <v>236</v>
      </c>
      <c r="C240">
        <v>-1.9542676454875618</v>
      </c>
      <c r="D240">
        <v>0.13813973964715842</v>
      </c>
      <c r="E240">
        <v>0.82506858234410174</v>
      </c>
      <c r="F240">
        <v>0.85245346781448461</v>
      </c>
      <c r="G240">
        <v>-0.41024691199709196</v>
      </c>
      <c r="H240">
        <v>-1.7989532352657989</v>
      </c>
      <c r="I240">
        <v>-0.6246398243092699</v>
      </c>
      <c r="J240">
        <v>-0.24078417482087389</v>
      </c>
      <c r="K240">
        <v>5.4205884225666523E-3</v>
      </c>
      <c r="L240">
        <v>1.0183043741562869</v>
      </c>
      <c r="M240">
        <v>-0.71357135311700404</v>
      </c>
      <c r="N240">
        <v>0.82221959019079804</v>
      </c>
      <c r="O240">
        <v>0.17593833945284132</v>
      </c>
      <c r="P240">
        <v>-1.2168493412900716</v>
      </c>
      <c r="R240">
        <f>SQRT(Correlation)*$F240 + SQRT('CDO Param'!C$17 - Correlation)*HLOOKUP('CDO Param'!C$12,$C$4:$E$1004,$A240,FALSE) + SQRT(1-Correlation)*G240</f>
        <v>-0.10008902839698919</v>
      </c>
      <c r="S240">
        <f>SQRT(Correlation)*$F240 + SQRT('CDO Param'!D$17 - Correlation)*HLOOKUP('CDO Param'!D$12,$C$4:$E$1004,$A240,FALSE) + SQRT(1-Correlation)*H240</f>
        <v>-1.4175315231791488</v>
      </c>
      <c r="T240">
        <f>SQRT(Correlation)*$F240 + SQRT('CDO Param'!E$17 - Correlation)*HLOOKUP('CDO Param'!E$12,$C$4:$E$1004,$A240,FALSE) + SQRT(1-Correlation)*I240</f>
        <v>-0.84006653138111353</v>
      </c>
      <c r="U240">
        <f>SQRT(Correlation)*$F240 + SQRT('CDO Param'!F$17 - Correlation)*HLOOKUP('CDO Param'!F$12,$C$4:$E$1004,$A240,FALSE) + SQRT(1-Correlation)*J240</f>
        <v>0.2256324742949222</v>
      </c>
      <c r="V240">
        <f>SQRT(Correlation)*$F240 + SQRT('CDO Param'!G$17 - Correlation)*HLOOKUP('CDO Param'!G$12,$C$4:$E$1004,$A240,FALSE) + SQRT(1-Correlation)*K240</f>
        <v>0.45920282108445526</v>
      </c>
      <c r="W240">
        <f>SQRT(Correlation)*$F240 + SQRT('CDO Param'!H$17 - Correlation)*HLOOKUP('CDO Param'!H$12,$C$4:$E$1004,$A240,FALSE) + SQRT(1-Correlation)*L240</f>
        <v>1.2551537171853016</v>
      </c>
      <c r="X240">
        <f>SQRT(Correlation)*$F240 + SQRT('CDO Param'!I$17 - Correlation)*HLOOKUP('CDO Param'!I$12,$C$4:$E$1004,$A240,FALSE) + SQRT(1-Correlation)*M240</f>
        <v>-0.22289282528704679</v>
      </c>
      <c r="Y240">
        <f>SQRT(Correlation)*$F240 + SQRT('CDO Param'!J$17 - Correlation)*HLOOKUP('CDO Param'!J$12,$C$4:$E$1004,$A240,FALSE) + SQRT(1-Correlation)*N240</f>
        <v>0.53254482978224627</v>
      </c>
      <c r="Z240">
        <f>SQRT(Correlation)*$F240 + SQRT('CDO Param'!K$17 - Correlation)*HLOOKUP('CDO Param'!K$12,$C$4:$E$1004,$A240,FALSE) + SQRT(1-Correlation)*O240</f>
        <v>-8.0571398636049507E-2</v>
      </c>
      <c r="AA240">
        <f>SQRT(Correlation)*$F240 + SQRT('CDO Param'!L$17 - Correlation)*HLOOKUP('CDO Param'!L$12,$C$4:$E$1004,$A240,FALSE) + SQRT(1-Correlation)*P240</f>
        <v>-1.401885809087362</v>
      </c>
      <c r="AC240" s="3">
        <f>IF(R240&lt;'CDO Param'!C$13,1,0)</f>
        <v>0</v>
      </c>
      <c r="AD240" s="3">
        <f>IF(S240&lt;'CDO Param'!D$13,1,0)</f>
        <v>0</v>
      </c>
      <c r="AE240" s="3">
        <f>IF(T240&lt;'CDO Param'!E$13,1,0)</f>
        <v>0</v>
      </c>
      <c r="AF240" s="3">
        <f>IF(U240&lt;'CDO Param'!F$13,1,0)</f>
        <v>0</v>
      </c>
      <c r="AG240" s="3">
        <f>IF(V240&lt;'CDO Param'!G$13,1,0)</f>
        <v>0</v>
      </c>
      <c r="AH240" s="3">
        <f>IF(W240&lt;'CDO Param'!H$13,1,0)</f>
        <v>0</v>
      </c>
      <c r="AI240" s="3">
        <f>IF(X240&lt;'CDO Param'!I$13,1,0)</f>
        <v>0</v>
      </c>
      <c r="AJ240" s="3">
        <f>IF(Y240&lt;'CDO Param'!J$13,1,0)</f>
        <v>0</v>
      </c>
      <c r="AK240" s="3">
        <f>IF(Z240&lt;'CDO Param'!K$13,1,0)</f>
        <v>0</v>
      </c>
      <c r="AL240" s="3">
        <f>IF(AA240&lt;'CDO Param'!L$13,1,0)</f>
        <v>1</v>
      </c>
      <c r="AN240" s="3">
        <f>AC240*'CDO Param'!C$6*'CDO Param'!C$9</f>
        <v>0</v>
      </c>
      <c r="AO240" s="3">
        <f>AD240*'CDO Param'!D$6*'CDO Param'!D$9</f>
        <v>0</v>
      </c>
      <c r="AP240" s="3">
        <f>AE240*'CDO Param'!E$6*'CDO Param'!E$9</f>
        <v>0</v>
      </c>
      <c r="AQ240" s="3">
        <f>AF240*'CDO Param'!F$6*'CDO Param'!F$9</f>
        <v>0</v>
      </c>
      <c r="AR240" s="3">
        <f>AG240*'CDO Param'!G$6*'CDO Param'!G$9</f>
        <v>0</v>
      </c>
      <c r="AS240" s="3">
        <f>AH240*'CDO Param'!H$6*'CDO Param'!H$9</f>
        <v>0</v>
      </c>
      <c r="AT240" s="3">
        <f>AI240*'CDO Param'!I$6*'CDO Param'!I$9</f>
        <v>0</v>
      </c>
      <c r="AU240" s="3">
        <f>AJ240*'CDO Param'!J$6*'CDO Param'!J$9</f>
        <v>0</v>
      </c>
      <c r="AV240" s="3">
        <f>AK240*'CDO Param'!K$6*'CDO Param'!K$9</f>
        <v>0</v>
      </c>
      <c r="AW240" s="3">
        <f>AL240*'CDO Param'!L$6*'CDO Param'!L$9</f>
        <v>4500</v>
      </c>
      <c r="AY240" s="2">
        <f t="shared" si="11"/>
        <v>4500</v>
      </c>
      <c r="BI240" s="5">
        <f>AY240/'CDO Param'!$M$6</f>
        <v>4.6875E-2</v>
      </c>
      <c r="BJ240" s="5">
        <f t="shared" si="12"/>
        <v>0</v>
      </c>
      <c r="BK240" s="5">
        <f t="shared" si="13"/>
        <v>0</v>
      </c>
    </row>
    <row r="241" spans="1:63" x14ac:dyDescent="0.2">
      <c r="A241" s="3">
        <v>238</v>
      </c>
      <c r="B241" s="3">
        <v>237</v>
      </c>
      <c r="C241">
        <v>0.10401208783150651</v>
      </c>
      <c r="D241">
        <v>-0.92464233603095636</v>
      </c>
      <c r="E241">
        <v>5.4582187658525072E-2</v>
      </c>
      <c r="F241">
        <v>0.37084646464791149</v>
      </c>
      <c r="G241">
        <v>-0.86197246673691552</v>
      </c>
      <c r="H241">
        <v>-9.5343466455233283E-2</v>
      </c>
      <c r="I241">
        <v>-0.8840606824378483</v>
      </c>
      <c r="J241">
        <v>-0.55007831178954802</v>
      </c>
      <c r="K241">
        <v>-1.5036221157060936</v>
      </c>
      <c r="L241">
        <v>1.7685624698060565</v>
      </c>
      <c r="M241">
        <v>-0.80737663665786386</v>
      </c>
      <c r="N241">
        <v>0.9987093108065892</v>
      </c>
      <c r="O241">
        <v>-0.73884621087927371</v>
      </c>
      <c r="P241">
        <v>0.29387592803686857</v>
      </c>
      <c r="R241">
        <f>SQRT(Correlation)*$F241 + SQRT('CDO Param'!C$17 - Correlation)*HLOOKUP('CDO Param'!C$12,$C$4:$E$1004,$A241,FALSE) + SQRT(1-Correlation)*G241</f>
        <v>-0.83123110671779432</v>
      </c>
      <c r="S241">
        <f>SQRT(Correlation)*$F241 + SQRT('CDO Param'!D$17 - Correlation)*HLOOKUP('CDO Param'!D$12,$C$4:$E$1004,$A241,FALSE) + SQRT(1-Correlation)*H241</f>
        <v>-0.10394297834939981</v>
      </c>
      <c r="T241">
        <f>SQRT(Correlation)*$F241 + SQRT('CDO Param'!E$17 - Correlation)*HLOOKUP('CDO Param'!E$12,$C$4:$E$1004,$A241,FALSE) + SQRT(1-Correlation)*I241</f>
        <v>-0.69390264306639715</v>
      </c>
      <c r="U241">
        <f>SQRT(Correlation)*$F241 + SQRT('CDO Param'!F$17 - Correlation)*HLOOKUP('CDO Param'!F$12,$C$4:$E$1004,$A241,FALSE) + SQRT(1-Correlation)*J241</f>
        <v>-0.39237320976720469</v>
      </c>
      <c r="V241">
        <f>SQRT(Correlation)*$F241 + SQRT('CDO Param'!G$17 - Correlation)*HLOOKUP('CDO Param'!G$12,$C$4:$E$1004,$A241,FALSE) + SQRT(1-Correlation)*K241</f>
        <v>-1.2969842905023856</v>
      </c>
      <c r="W241">
        <f>SQRT(Correlation)*$F241 + SQRT('CDO Param'!H$17 - Correlation)*HLOOKUP('CDO Param'!H$12,$C$4:$E$1004,$A241,FALSE) + SQRT(1-Correlation)*L241</f>
        <v>1.6643134525188912</v>
      </c>
      <c r="X241">
        <f>SQRT(Correlation)*$F241 + SQRT('CDO Param'!I$17 - Correlation)*HLOOKUP('CDO Param'!I$12,$C$4:$E$1004,$A241,FALSE) + SQRT(1-Correlation)*M241</f>
        <v>-0.63646783318615108</v>
      </c>
      <c r="Y241">
        <f>SQRT(Correlation)*$F241 + SQRT('CDO Param'!J$17 - Correlation)*HLOOKUP('CDO Param'!J$12,$C$4:$E$1004,$A241,FALSE) + SQRT(1-Correlation)*N241</f>
        <v>1.0922498035952795</v>
      </c>
      <c r="Z241">
        <f>SQRT(Correlation)*$F241 + SQRT('CDO Param'!K$17 - Correlation)*HLOOKUP('CDO Param'!K$12,$C$4:$E$1004,$A241,FALSE) + SQRT(1-Correlation)*O241</f>
        <v>-0.55614009926354613</v>
      </c>
      <c r="AA241">
        <f>SQRT(Correlation)*$F241 + SQRT('CDO Param'!L$17 - Correlation)*HLOOKUP('CDO Param'!L$12,$C$4:$E$1004,$A241,FALSE) + SQRT(1-Correlation)*P241</f>
        <v>0.42358614545320061</v>
      </c>
      <c r="AC241" s="3">
        <f>IF(R241&lt;'CDO Param'!C$13,1,0)</f>
        <v>0</v>
      </c>
      <c r="AD241" s="3">
        <f>IF(S241&lt;'CDO Param'!D$13,1,0)</f>
        <v>0</v>
      </c>
      <c r="AE241" s="3">
        <f>IF(T241&lt;'CDO Param'!E$13,1,0)</f>
        <v>0</v>
      </c>
      <c r="AF241" s="3">
        <f>IF(U241&lt;'CDO Param'!F$13,1,0)</f>
        <v>0</v>
      </c>
      <c r="AG241" s="3">
        <f>IF(V241&lt;'CDO Param'!G$13,1,0)</f>
        <v>1</v>
      </c>
      <c r="AH241" s="3">
        <f>IF(W241&lt;'CDO Param'!H$13,1,0)</f>
        <v>0</v>
      </c>
      <c r="AI241" s="3">
        <f>IF(X241&lt;'CDO Param'!I$13,1,0)</f>
        <v>0</v>
      </c>
      <c r="AJ241" s="3">
        <f>IF(Y241&lt;'CDO Param'!J$13,1,0)</f>
        <v>0</v>
      </c>
      <c r="AK241" s="3">
        <f>IF(Z241&lt;'CDO Param'!K$13,1,0)</f>
        <v>0</v>
      </c>
      <c r="AL241" s="3">
        <f>IF(AA241&lt;'CDO Param'!L$13,1,0)</f>
        <v>0</v>
      </c>
      <c r="AN241" s="3">
        <f>AC241*'CDO Param'!C$6*'CDO Param'!C$9</f>
        <v>0</v>
      </c>
      <c r="AO241" s="3">
        <f>AD241*'CDO Param'!D$6*'CDO Param'!D$9</f>
        <v>0</v>
      </c>
      <c r="AP241" s="3">
        <f>AE241*'CDO Param'!E$6*'CDO Param'!E$9</f>
        <v>0</v>
      </c>
      <c r="AQ241" s="3">
        <f>AF241*'CDO Param'!F$6*'CDO Param'!F$9</f>
        <v>0</v>
      </c>
      <c r="AR241" s="3">
        <f>AG241*'CDO Param'!G$6*'CDO Param'!G$9</f>
        <v>4500</v>
      </c>
      <c r="AS241" s="3">
        <f>AH241*'CDO Param'!H$6*'CDO Param'!H$9</f>
        <v>0</v>
      </c>
      <c r="AT241" s="3">
        <f>AI241*'CDO Param'!I$6*'CDO Param'!I$9</f>
        <v>0</v>
      </c>
      <c r="AU241" s="3">
        <f>AJ241*'CDO Param'!J$6*'CDO Param'!J$9</f>
        <v>0</v>
      </c>
      <c r="AV241" s="3">
        <f>AK241*'CDO Param'!K$6*'CDO Param'!K$9</f>
        <v>0</v>
      </c>
      <c r="AW241" s="3">
        <f>AL241*'CDO Param'!L$6*'CDO Param'!L$9</f>
        <v>0</v>
      </c>
      <c r="AY241" s="2">
        <f t="shared" si="11"/>
        <v>4500</v>
      </c>
      <c r="BI241" s="5">
        <f>AY241/'CDO Param'!$M$6</f>
        <v>4.6875E-2</v>
      </c>
      <c r="BJ241" s="5">
        <f t="shared" si="12"/>
        <v>0</v>
      </c>
      <c r="BK241" s="5">
        <f t="shared" si="13"/>
        <v>0</v>
      </c>
    </row>
    <row r="242" spans="1:63" x14ac:dyDescent="0.2">
      <c r="A242" s="3">
        <v>239</v>
      </c>
      <c r="B242" s="3">
        <v>238</v>
      </c>
      <c r="C242">
        <v>1.6438571037724614</v>
      </c>
      <c r="D242">
        <v>-0.54421434469986707</v>
      </c>
      <c r="E242">
        <v>1.4203715181793086</v>
      </c>
      <c r="F242">
        <v>1.4363922673510388</v>
      </c>
      <c r="G242">
        <v>2.1983396436553448</v>
      </c>
      <c r="H242">
        <v>-0.43577756514423527</v>
      </c>
      <c r="I242">
        <v>1.3608314475277439E-3</v>
      </c>
      <c r="J242">
        <v>0.31786157705937512</v>
      </c>
      <c r="K242">
        <v>-0.20019797375425696</v>
      </c>
      <c r="L242">
        <v>-1.4179204299580306</v>
      </c>
      <c r="M242">
        <v>0.67113660406903364</v>
      </c>
      <c r="N242">
        <v>-0.45002934712101705</v>
      </c>
      <c r="O242">
        <v>1.1413885658839718</v>
      </c>
      <c r="P242">
        <v>1.8146329239243641</v>
      </c>
      <c r="R242">
        <f>SQRT(Correlation)*$F242 + SQRT('CDO Param'!C$17 - Correlation)*HLOOKUP('CDO Param'!C$12,$C$4:$E$1004,$A242,FALSE) + SQRT(1-Correlation)*G242</f>
        <v>2.4627916904951697</v>
      </c>
      <c r="S242">
        <f>SQRT(Correlation)*$F242 + SQRT('CDO Param'!D$17 - Correlation)*HLOOKUP('CDO Param'!D$12,$C$4:$E$1004,$A242,FALSE) + SQRT(1-Correlation)*H242</f>
        <v>-3.615131060042992E-2</v>
      </c>
      <c r="T242">
        <f>SQRT(Correlation)*$F242 + SQRT('CDO Param'!E$17 - Correlation)*HLOOKUP('CDO Param'!E$12,$C$4:$E$1004,$A242,FALSE) + SQRT(1-Correlation)*I242</f>
        <v>0.8904418246448943</v>
      </c>
      <c r="U242">
        <f>SQRT(Correlation)*$F242 + SQRT('CDO Param'!F$17 - Correlation)*HLOOKUP('CDO Param'!F$12,$C$4:$E$1004,$A242,FALSE) + SQRT(1-Correlation)*J242</f>
        <v>1.0733818138718563</v>
      </c>
      <c r="V242">
        <f>SQRT(Correlation)*$F242 + SQRT('CDO Param'!G$17 - Correlation)*HLOOKUP('CDO Param'!G$12,$C$4:$E$1004,$A242,FALSE) + SQRT(1-Correlation)*K242</f>
        <v>0.581907370619412</v>
      </c>
      <c r="W242">
        <f>SQRT(Correlation)*$F242 + SQRT('CDO Param'!H$17 - Correlation)*HLOOKUP('CDO Param'!H$12,$C$4:$E$1004,$A242,FALSE) + SQRT(1-Correlation)*L242</f>
        <v>-0.96789384274876111</v>
      </c>
      <c r="X242">
        <f>SQRT(Correlation)*$F242 + SQRT('CDO Param'!I$17 - Correlation)*HLOOKUP('CDO Param'!I$12,$C$4:$E$1004,$A242,FALSE) + SQRT(1-Correlation)*M242</f>
        <v>1.4085279316142634</v>
      </c>
      <c r="Y242">
        <f>SQRT(Correlation)*$F242 + SQRT('CDO Param'!J$17 - Correlation)*HLOOKUP('CDO Param'!J$12,$C$4:$E$1004,$A242,FALSE) + SQRT(1-Correlation)*N242</f>
        <v>0.46221550133287681</v>
      </c>
      <c r="Z242">
        <f>SQRT(Correlation)*$F242 + SQRT('CDO Param'!K$17 - Correlation)*HLOOKUP('CDO Param'!K$12,$C$4:$E$1004,$A242,FALSE) + SQRT(1-Correlation)*O242</f>
        <v>1.9719670956191153</v>
      </c>
      <c r="AA242">
        <f>SQRT(Correlation)*$F242 + SQRT('CDO Param'!L$17 - Correlation)*HLOOKUP('CDO Param'!L$12,$C$4:$E$1004,$A242,FALSE) + SQRT(1-Correlation)*P242</f>
        <v>2.6106627735987757</v>
      </c>
      <c r="AC242" s="3">
        <f>IF(R242&lt;'CDO Param'!C$13,1,0)</f>
        <v>0</v>
      </c>
      <c r="AD242" s="3">
        <f>IF(S242&lt;'CDO Param'!D$13,1,0)</f>
        <v>0</v>
      </c>
      <c r="AE242" s="3">
        <f>IF(T242&lt;'CDO Param'!E$13,1,0)</f>
        <v>0</v>
      </c>
      <c r="AF242" s="3">
        <f>IF(U242&lt;'CDO Param'!F$13,1,0)</f>
        <v>0</v>
      </c>
      <c r="AG242" s="3">
        <f>IF(V242&lt;'CDO Param'!G$13,1,0)</f>
        <v>0</v>
      </c>
      <c r="AH242" s="3">
        <f>IF(W242&lt;'CDO Param'!H$13,1,0)</f>
        <v>0</v>
      </c>
      <c r="AI242" s="3">
        <f>IF(X242&lt;'CDO Param'!I$13,1,0)</f>
        <v>0</v>
      </c>
      <c r="AJ242" s="3">
        <f>IF(Y242&lt;'CDO Param'!J$13,1,0)</f>
        <v>0</v>
      </c>
      <c r="AK242" s="3">
        <f>IF(Z242&lt;'CDO Param'!K$13,1,0)</f>
        <v>0</v>
      </c>
      <c r="AL242" s="3">
        <f>IF(AA242&lt;'CDO Param'!L$13,1,0)</f>
        <v>0</v>
      </c>
      <c r="AN242" s="3">
        <f>AC242*'CDO Param'!C$6*'CDO Param'!C$9</f>
        <v>0</v>
      </c>
      <c r="AO242" s="3">
        <f>AD242*'CDO Param'!D$6*'CDO Param'!D$9</f>
        <v>0</v>
      </c>
      <c r="AP242" s="3">
        <f>AE242*'CDO Param'!E$6*'CDO Param'!E$9</f>
        <v>0</v>
      </c>
      <c r="AQ242" s="3">
        <f>AF242*'CDO Param'!F$6*'CDO Param'!F$9</f>
        <v>0</v>
      </c>
      <c r="AR242" s="3">
        <f>AG242*'CDO Param'!G$6*'CDO Param'!G$9</f>
        <v>0</v>
      </c>
      <c r="AS242" s="3">
        <f>AH242*'CDO Param'!H$6*'CDO Param'!H$9</f>
        <v>0</v>
      </c>
      <c r="AT242" s="3">
        <f>AI242*'CDO Param'!I$6*'CDO Param'!I$9</f>
        <v>0</v>
      </c>
      <c r="AU242" s="3">
        <f>AJ242*'CDO Param'!J$6*'CDO Param'!J$9</f>
        <v>0</v>
      </c>
      <c r="AV242" s="3">
        <f>AK242*'CDO Param'!K$6*'CDO Param'!K$9</f>
        <v>0</v>
      </c>
      <c r="AW242" s="3">
        <f>AL242*'CDO Param'!L$6*'CDO Param'!L$9</f>
        <v>0</v>
      </c>
      <c r="AY242" s="2">
        <f t="shared" si="11"/>
        <v>0</v>
      </c>
      <c r="BI242" s="5">
        <f>AY242/'CDO Param'!$M$6</f>
        <v>0</v>
      </c>
      <c r="BJ242" s="5">
        <f t="shared" si="12"/>
        <v>0</v>
      </c>
      <c r="BK242" s="5">
        <f t="shared" si="13"/>
        <v>0</v>
      </c>
    </row>
    <row r="243" spans="1:63" x14ac:dyDescent="0.2">
      <c r="A243" s="3">
        <v>240</v>
      </c>
      <c r="B243" s="3">
        <v>239</v>
      </c>
      <c r="C243">
        <v>-0.57717215895536356</v>
      </c>
      <c r="D243">
        <v>-0.66234179030288942</v>
      </c>
      <c r="E243">
        <v>1.2485543265938759</v>
      </c>
      <c r="F243">
        <v>-1.3732210391026456</v>
      </c>
      <c r="G243">
        <v>1.5315299606299959</v>
      </c>
      <c r="H243">
        <v>-0.85643023339798674</v>
      </c>
      <c r="I243">
        <v>-1.0254689186695032</v>
      </c>
      <c r="J243">
        <v>-0.62864046412869357</v>
      </c>
      <c r="K243">
        <v>-0.34679374039114919</v>
      </c>
      <c r="L243">
        <v>-2.0676543499575928</v>
      </c>
      <c r="M243">
        <v>2.112028596457094</v>
      </c>
      <c r="N243">
        <v>8.3505256043281406E-2</v>
      </c>
      <c r="O243">
        <v>0.69849875217187218</v>
      </c>
      <c r="P243">
        <v>-0.17230831872439012</v>
      </c>
      <c r="R243">
        <f>SQRT(Correlation)*$F243 + SQRT('CDO Param'!C$17 - Correlation)*HLOOKUP('CDO Param'!C$12,$C$4:$E$1004,$A243,FALSE) + SQRT(1-Correlation)*G243</f>
        <v>0.92501699839360529</v>
      </c>
      <c r="S243">
        <f>SQRT(Correlation)*$F243 + SQRT('CDO Param'!D$17 - Correlation)*HLOOKUP('CDO Param'!D$12,$C$4:$E$1004,$A243,FALSE) + SQRT(1-Correlation)*H243</f>
        <v>-1.3404009540902062</v>
      </c>
      <c r="T243">
        <f>SQRT(Correlation)*$F243 + SQRT('CDO Param'!E$17 - Correlation)*HLOOKUP('CDO Param'!E$12,$C$4:$E$1004,$A243,FALSE) + SQRT(1-Correlation)*I243</f>
        <v>-1.5598012568810422</v>
      </c>
      <c r="U243">
        <f>SQRT(Correlation)*$F243 + SQRT('CDO Param'!F$17 - Correlation)*HLOOKUP('CDO Param'!F$12,$C$4:$E$1004,$A243,FALSE) + SQRT(1-Correlation)*J243</f>
        <v>-0.75144609545382723</v>
      </c>
      <c r="V243">
        <f>SQRT(Correlation)*$F243 + SQRT('CDO Param'!G$17 - Correlation)*HLOOKUP('CDO Param'!G$12,$C$4:$E$1004,$A243,FALSE) + SQRT(1-Correlation)*K243</f>
        <v>-0.48406281603376156</v>
      </c>
      <c r="W243">
        <f>SQRT(Correlation)*$F243 + SQRT('CDO Param'!H$17 - Correlation)*HLOOKUP('CDO Param'!H$12,$C$4:$E$1004,$A243,FALSE) + SQRT(1-Correlation)*L243</f>
        <v>-2.489469043666293</v>
      </c>
      <c r="X243">
        <f>SQRT(Correlation)*$F243 + SQRT('CDO Param'!I$17 - Correlation)*HLOOKUP('CDO Param'!I$12,$C$4:$E$1004,$A243,FALSE) + SQRT(1-Correlation)*M243</f>
        <v>1.8485808678077009</v>
      </c>
      <c r="Y243">
        <f>SQRT(Correlation)*$F243 + SQRT('CDO Param'!J$17 - Correlation)*HLOOKUP('CDO Param'!J$12,$C$4:$E$1004,$A243,FALSE) + SQRT(1-Correlation)*N243</f>
        <v>-0.50773597936167103</v>
      </c>
      <c r="Z243">
        <f>SQRT(Correlation)*$F243 + SQRT('CDO Param'!K$17 - Correlation)*HLOOKUP('CDO Param'!K$12,$C$4:$E$1004,$A243,FALSE) + SQRT(1-Correlation)*O243</f>
        <v>7.5698078825216286E-2</v>
      </c>
      <c r="AA243">
        <f>SQRT(Correlation)*$F243 + SQRT('CDO Param'!L$17 - Correlation)*HLOOKUP('CDO Param'!L$12,$C$4:$E$1004,$A243,FALSE) + SQRT(1-Correlation)*P243</f>
        <v>-0.75042204515835742</v>
      </c>
      <c r="AC243" s="3">
        <f>IF(R243&lt;'CDO Param'!C$13,1,0)</f>
        <v>0</v>
      </c>
      <c r="AD243" s="3">
        <f>IF(S243&lt;'CDO Param'!D$13,1,0)</f>
        <v>0</v>
      </c>
      <c r="AE243" s="3">
        <f>IF(T243&lt;'CDO Param'!E$13,1,0)</f>
        <v>1</v>
      </c>
      <c r="AF243" s="3">
        <f>IF(U243&lt;'CDO Param'!F$13,1,0)</f>
        <v>0</v>
      </c>
      <c r="AG243" s="3">
        <f>IF(V243&lt;'CDO Param'!G$13,1,0)</f>
        <v>1</v>
      </c>
      <c r="AH243" s="3">
        <f>IF(W243&lt;'CDO Param'!H$13,1,0)</f>
        <v>0</v>
      </c>
      <c r="AI243" s="3">
        <f>IF(X243&lt;'CDO Param'!I$13,1,0)</f>
        <v>0</v>
      </c>
      <c r="AJ243" s="3">
        <f>IF(Y243&lt;'CDO Param'!J$13,1,0)</f>
        <v>0</v>
      </c>
      <c r="AK243" s="3">
        <f>IF(Z243&lt;'CDO Param'!K$13,1,0)</f>
        <v>0</v>
      </c>
      <c r="AL243" s="3">
        <f>IF(AA243&lt;'CDO Param'!L$13,1,0)</f>
        <v>1</v>
      </c>
      <c r="AN243" s="3">
        <f>AC243*'CDO Param'!C$6*'CDO Param'!C$9</f>
        <v>0</v>
      </c>
      <c r="AO243" s="3">
        <f>AD243*'CDO Param'!D$6*'CDO Param'!D$9</f>
        <v>0</v>
      </c>
      <c r="AP243" s="3">
        <f>AE243*'CDO Param'!E$6*'CDO Param'!E$9</f>
        <v>4500</v>
      </c>
      <c r="AQ243" s="3">
        <f>AF243*'CDO Param'!F$6*'CDO Param'!F$9</f>
        <v>0</v>
      </c>
      <c r="AR243" s="3">
        <f>AG243*'CDO Param'!G$6*'CDO Param'!G$9</f>
        <v>4500</v>
      </c>
      <c r="AS243" s="3">
        <f>AH243*'CDO Param'!H$6*'CDO Param'!H$9</f>
        <v>0</v>
      </c>
      <c r="AT243" s="3">
        <f>AI243*'CDO Param'!I$6*'CDO Param'!I$9</f>
        <v>0</v>
      </c>
      <c r="AU243" s="3">
        <f>AJ243*'CDO Param'!J$6*'CDO Param'!J$9</f>
        <v>0</v>
      </c>
      <c r="AV243" s="3">
        <f>AK243*'CDO Param'!K$6*'CDO Param'!K$9</f>
        <v>0</v>
      </c>
      <c r="AW243" s="3">
        <f>AL243*'CDO Param'!L$6*'CDO Param'!L$9</f>
        <v>4500</v>
      </c>
      <c r="AY243" s="2">
        <f t="shared" si="11"/>
        <v>13500</v>
      </c>
      <c r="BI243" s="5">
        <f>AY243/'CDO Param'!$M$6</f>
        <v>0.140625</v>
      </c>
      <c r="BJ243" s="5">
        <f t="shared" si="12"/>
        <v>0.02</v>
      </c>
      <c r="BK243" s="5">
        <f t="shared" si="13"/>
        <v>1</v>
      </c>
    </row>
    <row r="244" spans="1:63" x14ac:dyDescent="0.2">
      <c r="A244" s="3">
        <v>241</v>
      </c>
      <c r="B244" s="3">
        <v>240</v>
      </c>
      <c r="C244">
        <v>1.0957501217490062</v>
      </c>
      <c r="D244">
        <v>1.2689315553870983</v>
      </c>
      <c r="E244">
        <v>0.73448973125778139</v>
      </c>
      <c r="F244">
        <v>-0.6235075034055626</v>
      </c>
      <c r="G244">
        <v>0.3976219886681065</v>
      </c>
      <c r="H244">
        <v>1.650523699936457</v>
      </c>
      <c r="I244">
        <v>-0.1740090738167055</v>
      </c>
      <c r="J244">
        <v>0.33554329093021806</v>
      </c>
      <c r="K244">
        <v>0.87723947217455134</v>
      </c>
      <c r="L244">
        <v>0.45764863898511976</v>
      </c>
      <c r="M244">
        <v>-0.79347046266775578</v>
      </c>
      <c r="N244">
        <v>7.5665411713998765E-2</v>
      </c>
      <c r="O244">
        <v>-0.37149789022805635</v>
      </c>
      <c r="P244">
        <v>0.60937281887163408</v>
      </c>
      <c r="R244">
        <f>SQRT(Correlation)*$F244 + SQRT('CDO Param'!C$17 - Correlation)*HLOOKUP('CDO Param'!C$12,$C$4:$E$1004,$A244,FALSE) + SQRT(1-Correlation)*G244</f>
        <v>0.35950097622554827</v>
      </c>
      <c r="S244">
        <f>SQRT(Correlation)*$F244 + SQRT('CDO Param'!D$17 - Correlation)*HLOOKUP('CDO Param'!D$12,$C$4:$E$1004,$A244,FALSE) + SQRT(1-Correlation)*H244</f>
        <v>1.5481079038047396</v>
      </c>
      <c r="T244">
        <f>SQRT(Correlation)*$F244 + SQRT('CDO Param'!E$17 - Correlation)*HLOOKUP('CDO Param'!E$12,$C$4:$E$1004,$A244,FALSE) + SQRT(1-Correlation)*I244</f>
        <v>-7.2341654814162687E-2</v>
      </c>
      <c r="U244">
        <f>SQRT(Correlation)*$F244 + SQRT('CDO Param'!F$17 - Correlation)*HLOOKUP('CDO Param'!F$12,$C$4:$E$1004,$A244,FALSE) + SQRT(1-Correlation)*J244</f>
        <v>0.28539082776852037</v>
      </c>
      <c r="V244">
        <f>SQRT(Correlation)*$F244 + SQRT('CDO Param'!G$17 - Correlation)*HLOOKUP('CDO Param'!G$12,$C$4:$E$1004,$A244,FALSE) + SQRT(1-Correlation)*K244</f>
        <v>0.79928894753276336</v>
      </c>
      <c r="W244">
        <f>SQRT(Correlation)*$F244 + SQRT('CDO Param'!H$17 - Correlation)*HLOOKUP('CDO Param'!H$12,$C$4:$E$1004,$A244,FALSE) + SQRT(1-Correlation)*L244</f>
        <v>0.41644725681921735</v>
      </c>
      <c r="X244">
        <f>SQRT(Correlation)*$F244 + SQRT('CDO Param'!I$17 - Correlation)*HLOOKUP('CDO Param'!I$12,$C$4:$E$1004,$A244,FALSE) + SQRT(1-Correlation)*M244</f>
        <v>-0.78568566353919556</v>
      </c>
      <c r="Y244">
        <f>SQRT(Correlation)*$F244 + SQRT('CDO Param'!J$17 - Correlation)*HLOOKUP('CDO Param'!J$12,$C$4:$E$1004,$A244,FALSE) + SQRT(1-Correlation)*N244</f>
        <v>0.16452035955817113</v>
      </c>
      <c r="Z244">
        <f>SQRT(Correlation)*$F244 + SQRT('CDO Param'!K$17 - Correlation)*HLOOKUP('CDO Param'!K$12,$C$4:$E$1004,$A244,FALSE) + SQRT(1-Correlation)*O244</f>
        <v>-0.25969599649537545</v>
      </c>
      <c r="AA244">
        <f>SQRT(Correlation)*$F244 + SQRT('CDO Param'!L$17 - Correlation)*HLOOKUP('CDO Param'!L$12,$C$4:$E$1004,$A244,FALSE) + SQRT(1-Correlation)*P244</f>
        <v>0.67083966277446494</v>
      </c>
      <c r="AC244" s="3">
        <f>IF(R244&lt;'CDO Param'!C$13,1,0)</f>
        <v>0</v>
      </c>
      <c r="AD244" s="3">
        <f>IF(S244&lt;'CDO Param'!D$13,1,0)</f>
        <v>0</v>
      </c>
      <c r="AE244" s="3">
        <f>IF(T244&lt;'CDO Param'!E$13,1,0)</f>
        <v>0</v>
      </c>
      <c r="AF244" s="3">
        <f>IF(U244&lt;'CDO Param'!F$13,1,0)</f>
        <v>0</v>
      </c>
      <c r="AG244" s="3">
        <f>IF(V244&lt;'CDO Param'!G$13,1,0)</f>
        <v>0</v>
      </c>
      <c r="AH244" s="3">
        <f>IF(W244&lt;'CDO Param'!H$13,1,0)</f>
        <v>0</v>
      </c>
      <c r="AI244" s="3">
        <f>IF(X244&lt;'CDO Param'!I$13,1,0)</f>
        <v>0</v>
      </c>
      <c r="AJ244" s="3">
        <f>IF(Y244&lt;'CDO Param'!J$13,1,0)</f>
        <v>0</v>
      </c>
      <c r="AK244" s="3">
        <f>IF(Z244&lt;'CDO Param'!K$13,1,0)</f>
        <v>0</v>
      </c>
      <c r="AL244" s="3">
        <f>IF(AA244&lt;'CDO Param'!L$13,1,0)</f>
        <v>0</v>
      </c>
      <c r="AN244" s="3">
        <f>AC244*'CDO Param'!C$6*'CDO Param'!C$9</f>
        <v>0</v>
      </c>
      <c r="AO244" s="3">
        <f>AD244*'CDO Param'!D$6*'CDO Param'!D$9</f>
        <v>0</v>
      </c>
      <c r="AP244" s="3">
        <f>AE244*'CDO Param'!E$6*'CDO Param'!E$9</f>
        <v>0</v>
      </c>
      <c r="AQ244" s="3">
        <f>AF244*'CDO Param'!F$6*'CDO Param'!F$9</f>
        <v>0</v>
      </c>
      <c r="AR244" s="3">
        <f>AG244*'CDO Param'!G$6*'CDO Param'!G$9</f>
        <v>0</v>
      </c>
      <c r="AS244" s="3">
        <f>AH244*'CDO Param'!H$6*'CDO Param'!H$9</f>
        <v>0</v>
      </c>
      <c r="AT244" s="3">
        <f>AI244*'CDO Param'!I$6*'CDO Param'!I$9</f>
        <v>0</v>
      </c>
      <c r="AU244" s="3">
        <f>AJ244*'CDO Param'!J$6*'CDO Param'!J$9</f>
        <v>0</v>
      </c>
      <c r="AV244" s="3">
        <f>AK244*'CDO Param'!K$6*'CDO Param'!K$9</f>
        <v>0</v>
      </c>
      <c r="AW244" s="3">
        <f>AL244*'CDO Param'!L$6*'CDO Param'!L$9</f>
        <v>0</v>
      </c>
      <c r="AY244" s="2">
        <f t="shared" si="11"/>
        <v>0</v>
      </c>
      <c r="BI244" s="5">
        <f>AY244/'CDO Param'!$M$6</f>
        <v>0</v>
      </c>
      <c r="BJ244" s="5">
        <f t="shared" si="12"/>
        <v>0</v>
      </c>
      <c r="BK244" s="5">
        <f t="shared" si="13"/>
        <v>0</v>
      </c>
    </row>
    <row r="245" spans="1:63" x14ac:dyDescent="0.2">
      <c r="A245" s="3">
        <v>242</v>
      </c>
      <c r="B245" s="3">
        <v>241</v>
      </c>
      <c r="C245">
        <v>2.0137849787715822</v>
      </c>
      <c r="D245">
        <v>-1.15693637781078</v>
      </c>
      <c r="E245">
        <v>-0.94177721621235833</v>
      </c>
      <c r="F245">
        <v>1.9938488549087197</v>
      </c>
      <c r="G245">
        <v>-2.0425613911356777</v>
      </c>
      <c r="H245">
        <v>-0.38903863242012449</v>
      </c>
      <c r="I245">
        <v>-0.46075228965491988</v>
      </c>
      <c r="J245">
        <v>-1.542211975902319</v>
      </c>
      <c r="K245">
        <v>0.88711658463580534</v>
      </c>
      <c r="L245">
        <v>0.13833869161317125</v>
      </c>
      <c r="M245">
        <v>-1.194409833260579</v>
      </c>
      <c r="N245">
        <v>-0.57120587371173315</v>
      </c>
      <c r="O245">
        <v>-2.3427855921909213</v>
      </c>
      <c r="P245">
        <v>0.99986209534108639</v>
      </c>
      <c r="R245">
        <f>SQRT(Correlation)*$F245 + SQRT('CDO Param'!C$17 - Correlation)*HLOOKUP('CDO Param'!C$12,$C$4:$E$1004,$A245,FALSE) + SQRT(1-Correlation)*G245</f>
        <v>-1.4708490194805062</v>
      </c>
      <c r="S245">
        <f>SQRT(Correlation)*$F245 + SQRT('CDO Param'!D$17 - Correlation)*HLOOKUP('CDO Param'!D$12,$C$4:$E$1004,$A245,FALSE) + SQRT(1-Correlation)*H245</f>
        <v>9.7820404659348825E-2</v>
      </c>
      <c r="T245">
        <f>SQRT(Correlation)*$F245 + SQRT('CDO Param'!E$17 - Correlation)*HLOOKUP('CDO Param'!E$12,$C$4:$E$1004,$A245,FALSE) + SQRT(1-Correlation)*I245</f>
        <v>0.72619979220756903</v>
      </c>
      <c r="U245">
        <f>SQRT(Correlation)*$F245 + SQRT('CDO Param'!F$17 - Correlation)*HLOOKUP('CDO Param'!F$12,$C$4:$E$1004,$A245,FALSE) + SQRT(1-Correlation)*J245</f>
        <v>-1.0431481619401315</v>
      </c>
      <c r="V245">
        <f>SQRT(Correlation)*$F245 + SQRT('CDO Param'!G$17 - Correlation)*HLOOKUP('CDO Param'!G$12,$C$4:$E$1004,$A245,FALSE) + SQRT(1-Correlation)*K245</f>
        <v>1.2615152689194833</v>
      </c>
      <c r="W245">
        <f>SQRT(Correlation)*$F245 + SQRT('CDO Param'!H$17 - Correlation)*HLOOKUP('CDO Param'!H$12,$C$4:$E$1004,$A245,FALSE) + SQRT(1-Correlation)*L245</f>
        <v>0.59813446374031032</v>
      </c>
      <c r="X245">
        <f>SQRT(Correlation)*$F245 + SQRT('CDO Param'!I$17 - Correlation)*HLOOKUP('CDO Param'!I$12,$C$4:$E$1004,$A245,FALSE) + SQRT(1-Correlation)*M245</f>
        <v>-0.71319407818973035</v>
      </c>
      <c r="Y245">
        <f>SQRT(Correlation)*$F245 + SQRT('CDO Param'!J$17 - Correlation)*HLOOKUP('CDO Param'!J$12,$C$4:$E$1004,$A245,FALSE) + SQRT(1-Correlation)*N245</f>
        <v>0.62141432180305178</v>
      </c>
      <c r="Z245">
        <f>SQRT(Correlation)*$F245 + SQRT('CDO Param'!K$17 - Correlation)*HLOOKUP('CDO Param'!K$12,$C$4:$E$1004,$A245,FALSE) + SQRT(1-Correlation)*O245</f>
        <v>-1.0592537682831851</v>
      </c>
      <c r="AA245">
        <f>SQRT(Correlation)*$F245 + SQRT('CDO Param'!L$17 - Correlation)*HLOOKUP('CDO Param'!L$12,$C$4:$E$1004,$A245,FALSE) + SQRT(1-Correlation)*P245</f>
        <v>2.1118602641456032</v>
      </c>
      <c r="AC245" s="3">
        <f>IF(R245&lt;'CDO Param'!C$13,1,0)</f>
        <v>0</v>
      </c>
      <c r="AD245" s="3">
        <f>IF(S245&lt;'CDO Param'!D$13,1,0)</f>
        <v>0</v>
      </c>
      <c r="AE245" s="3">
        <f>IF(T245&lt;'CDO Param'!E$13,1,0)</f>
        <v>0</v>
      </c>
      <c r="AF245" s="3">
        <f>IF(U245&lt;'CDO Param'!F$13,1,0)</f>
        <v>0</v>
      </c>
      <c r="AG245" s="3">
        <f>IF(V245&lt;'CDO Param'!G$13,1,0)</f>
        <v>0</v>
      </c>
      <c r="AH245" s="3">
        <f>IF(W245&lt;'CDO Param'!H$13,1,0)</f>
        <v>0</v>
      </c>
      <c r="AI245" s="3">
        <f>IF(X245&lt;'CDO Param'!I$13,1,0)</f>
        <v>0</v>
      </c>
      <c r="AJ245" s="3">
        <f>IF(Y245&lt;'CDO Param'!J$13,1,0)</f>
        <v>0</v>
      </c>
      <c r="AK245" s="3">
        <f>IF(Z245&lt;'CDO Param'!K$13,1,0)</f>
        <v>0</v>
      </c>
      <c r="AL245" s="3">
        <f>IF(AA245&lt;'CDO Param'!L$13,1,0)</f>
        <v>0</v>
      </c>
      <c r="AN245" s="3">
        <f>AC245*'CDO Param'!C$6*'CDO Param'!C$9</f>
        <v>0</v>
      </c>
      <c r="AO245" s="3">
        <f>AD245*'CDO Param'!D$6*'CDO Param'!D$9</f>
        <v>0</v>
      </c>
      <c r="AP245" s="3">
        <f>AE245*'CDO Param'!E$6*'CDO Param'!E$9</f>
        <v>0</v>
      </c>
      <c r="AQ245" s="3">
        <f>AF245*'CDO Param'!F$6*'CDO Param'!F$9</f>
        <v>0</v>
      </c>
      <c r="AR245" s="3">
        <f>AG245*'CDO Param'!G$6*'CDO Param'!G$9</f>
        <v>0</v>
      </c>
      <c r="AS245" s="3">
        <f>AH245*'CDO Param'!H$6*'CDO Param'!H$9</f>
        <v>0</v>
      </c>
      <c r="AT245" s="3">
        <f>AI245*'CDO Param'!I$6*'CDO Param'!I$9</f>
        <v>0</v>
      </c>
      <c r="AU245" s="3">
        <f>AJ245*'CDO Param'!J$6*'CDO Param'!J$9</f>
        <v>0</v>
      </c>
      <c r="AV245" s="3">
        <f>AK245*'CDO Param'!K$6*'CDO Param'!K$9</f>
        <v>0</v>
      </c>
      <c r="AW245" s="3">
        <f>AL245*'CDO Param'!L$6*'CDO Param'!L$9</f>
        <v>0</v>
      </c>
      <c r="AY245" s="2">
        <f t="shared" si="11"/>
        <v>0</v>
      </c>
      <c r="BI245" s="5">
        <f>AY245/'CDO Param'!$M$6</f>
        <v>0</v>
      </c>
      <c r="BJ245" s="5">
        <f t="shared" si="12"/>
        <v>0</v>
      </c>
      <c r="BK245" s="5">
        <f t="shared" si="13"/>
        <v>0</v>
      </c>
    </row>
    <row r="246" spans="1:63" x14ac:dyDescent="0.2">
      <c r="A246" s="3">
        <v>243</v>
      </c>
      <c r="B246" s="3">
        <v>242</v>
      </c>
      <c r="C246">
        <v>1.3906810636399314</v>
      </c>
      <c r="D246">
        <v>-0.88023170974338427</v>
      </c>
      <c r="E246">
        <v>0.47955609261407517</v>
      </c>
      <c r="F246">
        <v>-1.1754082152037881</v>
      </c>
      <c r="G246">
        <v>-0.18711375560087617</v>
      </c>
      <c r="H246">
        <v>-0.91318042905186303</v>
      </c>
      <c r="I246">
        <v>1.3159387890482321</v>
      </c>
      <c r="J246">
        <v>1.2346390576567501E-2</v>
      </c>
      <c r="K246">
        <v>-0.56875023801694624</v>
      </c>
      <c r="L246">
        <v>-2.2317726688925177</v>
      </c>
      <c r="M246">
        <v>-0.30067667466937564</v>
      </c>
      <c r="N246">
        <v>-0.17912952898768708</v>
      </c>
      <c r="O246">
        <v>0.92804611995234154</v>
      </c>
      <c r="P246">
        <v>-0.39916585592436604</v>
      </c>
      <c r="R246">
        <f>SQRT(Correlation)*$F246 + SQRT('CDO Param'!C$17 - Correlation)*HLOOKUP('CDO Param'!C$12,$C$4:$E$1004,$A246,FALSE) + SQRT(1-Correlation)*G246</f>
        <v>-0.67369197102078471</v>
      </c>
      <c r="S246">
        <f>SQRT(Correlation)*$F246 + SQRT('CDO Param'!D$17 - Correlation)*HLOOKUP('CDO Param'!D$12,$C$4:$E$1004,$A246,FALSE) + SQRT(1-Correlation)*H246</f>
        <v>-1.3624992973948324</v>
      </c>
      <c r="T246">
        <f>SQRT(Correlation)*$F246 + SQRT('CDO Param'!E$17 - Correlation)*HLOOKUP('CDO Param'!E$12,$C$4:$E$1004,$A246,FALSE) + SQRT(1-Correlation)*I246</f>
        <v>1.2446520611149483</v>
      </c>
      <c r="U246">
        <f>SQRT(Correlation)*$F246 + SQRT('CDO Param'!F$17 - Correlation)*HLOOKUP('CDO Param'!F$12,$C$4:$E$1004,$A246,FALSE) + SQRT(1-Correlation)*J246</f>
        <v>-0.25275189730960912</v>
      </c>
      <c r="V246">
        <f>SQRT(Correlation)*$F246 + SQRT('CDO Param'!G$17 - Correlation)*HLOOKUP('CDO Param'!G$12,$C$4:$E$1004,$A246,FALSE) + SQRT(1-Correlation)*K246</f>
        <v>-0.80402856340973816</v>
      </c>
      <c r="W246">
        <f>SQRT(Correlation)*$F246 + SQRT('CDO Param'!H$17 - Correlation)*HLOOKUP('CDO Param'!H$12,$C$4:$E$1004,$A246,FALSE) + SQRT(1-Correlation)*L246</f>
        <v>-2.6134257322706786</v>
      </c>
      <c r="X246">
        <f>SQRT(Correlation)*$F246 + SQRT('CDO Param'!I$17 - Correlation)*HLOOKUP('CDO Param'!I$12,$C$4:$E$1004,$A246,FALSE) + SQRT(1-Correlation)*M246</f>
        <v>-0.54971165121301158</v>
      </c>
      <c r="Y246">
        <f>SQRT(Correlation)*$F246 + SQRT('CDO Param'!J$17 - Correlation)*HLOOKUP('CDO Param'!J$12,$C$4:$E$1004,$A246,FALSE) + SQRT(1-Correlation)*N246</f>
        <v>-0.1736942816502019</v>
      </c>
      <c r="Z246">
        <f>SQRT(Correlation)*$F246 + SQRT('CDO Param'!K$17 - Correlation)*HLOOKUP('CDO Param'!K$12,$C$4:$E$1004,$A246,FALSE) + SQRT(1-Correlation)*O246</f>
        <v>0.87666476450744235</v>
      </c>
      <c r="AA246">
        <f>SQRT(Correlation)*$F246 + SQRT('CDO Param'!L$17 - Correlation)*HLOOKUP('CDO Param'!L$12,$C$4:$E$1004,$A246,FALSE) + SQRT(1-Correlation)*P246</f>
        <v>-0.38243906997941157</v>
      </c>
      <c r="AC246" s="3">
        <f>IF(R246&lt;'CDO Param'!C$13,1,0)</f>
        <v>0</v>
      </c>
      <c r="AD246" s="3">
        <f>IF(S246&lt;'CDO Param'!D$13,1,0)</f>
        <v>0</v>
      </c>
      <c r="AE246" s="3">
        <f>IF(T246&lt;'CDO Param'!E$13,1,0)</f>
        <v>0</v>
      </c>
      <c r="AF246" s="3">
        <f>IF(U246&lt;'CDO Param'!F$13,1,0)</f>
        <v>0</v>
      </c>
      <c r="AG246" s="3">
        <f>IF(V246&lt;'CDO Param'!G$13,1,0)</f>
        <v>1</v>
      </c>
      <c r="AH246" s="3">
        <f>IF(W246&lt;'CDO Param'!H$13,1,0)</f>
        <v>0</v>
      </c>
      <c r="AI246" s="3">
        <f>IF(X246&lt;'CDO Param'!I$13,1,0)</f>
        <v>0</v>
      </c>
      <c r="AJ246" s="3">
        <f>IF(Y246&lt;'CDO Param'!J$13,1,0)</f>
        <v>0</v>
      </c>
      <c r="AK246" s="3">
        <f>IF(Z246&lt;'CDO Param'!K$13,1,0)</f>
        <v>0</v>
      </c>
      <c r="AL246" s="3">
        <f>IF(AA246&lt;'CDO Param'!L$13,1,0)</f>
        <v>0</v>
      </c>
      <c r="AN246" s="3">
        <f>AC246*'CDO Param'!C$6*'CDO Param'!C$9</f>
        <v>0</v>
      </c>
      <c r="AO246" s="3">
        <f>AD246*'CDO Param'!D$6*'CDO Param'!D$9</f>
        <v>0</v>
      </c>
      <c r="AP246" s="3">
        <f>AE246*'CDO Param'!E$6*'CDO Param'!E$9</f>
        <v>0</v>
      </c>
      <c r="AQ246" s="3">
        <f>AF246*'CDO Param'!F$6*'CDO Param'!F$9</f>
        <v>0</v>
      </c>
      <c r="AR246" s="3">
        <f>AG246*'CDO Param'!G$6*'CDO Param'!G$9</f>
        <v>4500</v>
      </c>
      <c r="AS246" s="3">
        <f>AH246*'CDO Param'!H$6*'CDO Param'!H$9</f>
        <v>0</v>
      </c>
      <c r="AT246" s="3">
        <f>AI246*'CDO Param'!I$6*'CDO Param'!I$9</f>
        <v>0</v>
      </c>
      <c r="AU246" s="3">
        <f>AJ246*'CDO Param'!J$6*'CDO Param'!J$9</f>
        <v>0</v>
      </c>
      <c r="AV246" s="3">
        <f>AK246*'CDO Param'!K$6*'CDO Param'!K$9</f>
        <v>0</v>
      </c>
      <c r="AW246" s="3">
        <f>AL246*'CDO Param'!L$6*'CDO Param'!L$9</f>
        <v>0</v>
      </c>
      <c r="AY246" s="2">
        <f t="shared" si="11"/>
        <v>4500</v>
      </c>
      <c r="BI246" s="5">
        <f>AY246/'CDO Param'!$M$6</f>
        <v>4.6875E-2</v>
      </c>
      <c r="BJ246" s="5">
        <f t="shared" si="12"/>
        <v>0</v>
      </c>
      <c r="BK246" s="5">
        <f t="shared" si="13"/>
        <v>0</v>
      </c>
    </row>
    <row r="247" spans="1:63" x14ac:dyDescent="0.2">
      <c r="A247" s="3">
        <v>244</v>
      </c>
      <c r="B247" s="3">
        <v>243</v>
      </c>
      <c r="C247">
        <v>-9.6247276815120131E-3</v>
      </c>
      <c r="D247">
        <v>0.96254780146409757</v>
      </c>
      <c r="E247">
        <v>-0.47608068598492537</v>
      </c>
      <c r="F247">
        <v>1.8518130673328415</v>
      </c>
      <c r="G247">
        <v>0.61908622228656895</v>
      </c>
      <c r="H247">
        <v>1.3203793969296385</v>
      </c>
      <c r="I247">
        <v>2.5939152692444623</v>
      </c>
      <c r="J247">
        <v>-0.65741687649278902</v>
      </c>
      <c r="K247">
        <v>-0.10280132300977129</v>
      </c>
      <c r="L247">
        <v>-0.18090531739289872</v>
      </c>
      <c r="M247">
        <v>-1.2088821677025408</v>
      </c>
      <c r="N247">
        <v>-1.0866961019928567</v>
      </c>
      <c r="O247">
        <v>-0.79882283898768947</v>
      </c>
      <c r="P247">
        <v>-0.29266971068864223</v>
      </c>
      <c r="R247">
        <f>SQRT(Correlation)*$F247 + SQRT('CDO Param'!C$17 - Correlation)*HLOOKUP('CDO Param'!C$12,$C$4:$E$1004,$A247,FALSE) + SQRT(1-Correlation)*G247</f>
        <v>1.3090362840262015</v>
      </c>
      <c r="S247">
        <f>SQRT(Correlation)*$F247 + SQRT('CDO Param'!D$17 - Correlation)*HLOOKUP('CDO Param'!D$12,$C$4:$E$1004,$A247,FALSE) + SQRT(1-Correlation)*H247</f>
        <v>1.9743414058469038</v>
      </c>
      <c r="T247">
        <f>SQRT(Correlation)*$F247 + SQRT('CDO Param'!E$17 - Correlation)*HLOOKUP('CDO Param'!E$12,$C$4:$E$1004,$A247,FALSE) + SQRT(1-Correlation)*I247</f>
        <v>3.0438523382656757</v>
      </c>
      <c r="U247">
        <f>SQRT(Correlation)*$F247 + SQRT('CDO Param'!F$17 - Correlation)*HLOOKUP('CDO Param'!F$12,$C$4:$E$1004,$A247,FALSE) + SQRT(1-Correlation)*J247</f>
        <v>-0.1445405788854961</v>
      </c>
      <c r="V247">
        <f>SQRT(Correlation)*$F247 + SQRT('CDO Param'!G$17 - Correlation)*HLOOKUP('CDO Param'!G$12,$C$4:$E$1004,$A247,FALSE) + SQRT(1-Correlation)*K247</f>
        <v>0.38161393354288425</v>
      </c>
      <c r="W247">
        <f>SQRT(Correlation)*$F247 + SQRT('CDO Param'!H$17 - Correlation)*HLOOKUP('CDO Param'!H$12,$C$4:$E$1004,$A247,FALSE) + SQRT(1-Correlation)*L247</f>
        <v>0.55009767175057578</v>
      </c>
      <c r="X247">
        <f>SQRT(Correlation)*$F247 + SQRT('CDO Param'!I$17 - Correlation)*HLOOKUP('CDO Param'!I$12,$C$4:$E$1004,$A247,FALSE) + SQRT(1-Correlation)*M247</f>
        <v>-0.66770649011075045</v>
      </c>
      <c r="Y247">
        <f>SQRT(Correlation)*$F247 + SQRT('CDO Param'!J$17 - Correlation)*HLOOKUP('CDO Param'!J$12,$C$4:$E$1004,$A247,FALSE) + SQRT(1-Correlation)*N247</f>
        <v>-0.44788219624196801</v>
      </c>
      <c r="Z247">
        <f>SQRT(Correlation)*$F247 + SQRT('CDO Param'!K$17 - Correlation)*HLOOKUP('CDO Param'!K$12,$C$4:$E$1004,$A247,FALSE) + SQRT(1-Correlation)*O247</f>
        <v>-0.17478163967366311</v>
      </c>
      <c r="AA247">
        <f>SQRT(Correlation)*$F247 + SQRT('CDO Param'!L$17 - Correlation)*HLOOKUP('CDO Param'!L$12,$C$4:$E$1004,$A247,FALSE) + SQRT(1-Correlation)*P247</f>
        <v>0.30539737939966188</v>
      </c>
      <c r="AC247" s="3">
        <f>IF(R247&lt;'CDO Param'!C$13,1,0)</f>
        <v>0</v>
      </c>
      <c r="AD247" s="3">
        <f>IF(S247&lt;'CDO Param'!D$13,1,0)</f>
        <v>0</v>
      </c>
      <c r="AE247" s="3">
        <f>IF(T247&lt;'CDO Param'!E$13,1,0)</f>
        <v>0</v>
      </c>
      <c r="AF247" s="3">
        <f>IF(U247&lt;'CDO Param'!F$13,1,0)</f>
        <v>0</v>
      </c>
      <c r="AG247" s="3">
        <f>IF(V247&lt;'CDO Param'!G$13,1,0)</f>
        <v>0</v>
      </c>
      <c r="AH247" s="3">
        <f>IF(W247&lt;'CDO Param'!H$13,1,0)</f>
        <v>0</v>
      </c>
      <c r="AI247" s="3">
        <f>IF(X247&lt;'CDO Param'!I$13,1,0)</f>
        <v>0</v>
      </c>
      <c r="AJ247" s="3">
        <f>IF(Y247&lt;'CDO Param'!J$13,1,0)</f>
        <v>0</v>
      </c>
      <c r="AK247" s="3">
        <f>IF(Z247&lt;'CDO Param'!K$13,1,0)</f>
        <v>0</v>
      </c>
      <c r="AL247" s="3">
        <f>IF(AA247&lt;'CDO Param'!L$13,1,0)</f>
        <v>0</v>
      </c>
      <c r="AN247" s="3">
        <f>AC247*'CDO Param'!C$6*'CDO Param'!C$9</f>
        <v>0</v>
      </c>
      <c r="AO247" s="3">
        <f>AD247*'CDO Param'!D$6*'CDO Param'!D$9</f>
        <v>0</v>
      </c>
      <c r="AP247" s="3">
        <f>AE247*'CDO Param'!E$6*'CDO Param'!E$9</f>
        <v>0</v>
      </c>
      <c r="AQ247" s="3">
        <f>AF247*'CDO Param'!F$6*'CDO Param'!F$9</f>
        <v>0</v>
      </c>
      <c r="AR247" s="3">
        <f>AG247*'CDO Param'!G$6*'CDO Param'!G$9</f>
        <v>0</v>
      </c>
      <c r="AS247" s="3">
        <f>AH247*'CDO Param'!H$6*'CDO Param'!H$9</f>
        <v>0</v>
      </c>
      <c r="AT247" s="3">
        <f>AI247*'CDO Param'!I$6*'CDO Param'!I$9</f>
        <v>0</v>
      </c>
      <c r="AU247" s="3">
        <f>AJ247*'CDO Param'!J$6*'CDO Param'!J$9</f>
        <v>0</v>
      </c>
      <c r="AV247" s="3">
        <f>AK247*'CDO Param'!K$6*'CDO Param'!K$9</f>
        <v>0</v>
      </c>
      <c r="AW247" s="3">
        <f>AL247*'CDO Param'!L$6*'CDO Param'!L$9</f>
        <v>0</v>
      </c>
      <c r="AY247" s="2">
        <f t="shared" si="11"/>
        <v>0</v>
      </c>
      <c r="BI247" s="5">
        <f>AY247/'CDO Param'!$M$6</f>
        <v>0</v>
      </c>
      <c r="BJ247" s="5">
        <f t="shared" si="12"/>
        <v>0</v>
      </c>
      <c r="BK247" s="5">
        <f t="shared" si="13"/>
        <v>0</v>
      </c>
    </row>
    <row r="248" spans="1:63" x14ac:dyDescent="0.2">
      <c r="A248" s="3">
        <v>245</v>
      </c>
      <c r="B248" s="3">
        <v>244</v>
      </c>
      <c r="C248">
        <v>0.84750809037359431</v>
      </c>
      <c r="D248">
        <v>1.7750789993442595</v>
      </c>
      <c r="E248">
        <v>-0.52668156058643945</v>
      </c>
      <c r="F248">
        <v>-0.73622686613816768</v>
      </c>
      <c r="G248">
        <v>2.4933251552283764</v>
      </c>
      <c r="H248">
        <v>0.37592371882055886</v>
      </c>
      <c r="I248">
        <v>1.6382227840949781</v>
      </c>
      <c r="J248">
        <v>-1.323453489021631</v>
      </c>
      <c r="K248">
        <v>-0.2482352101651486</v>
      </c>
      <c r="L248">
        <v>-2.2201857063919306</v>
      </c>
      <c r="M248">
        <v>1.3044927982264198</v>
      </c>
      <c r="N248">
        <v>1.8929586076410487</v>
      </c>
      <c r="O248">
        <v>0.10290477803209797</v>
      </c>
      <c r="P248">
        <v>-0.62213985074777156</v>
      </c>
      <c r="R248">
        <f>SQRT(Correlation)*$F248 + SQRT('CDO Param'!C$17 - Correlation)*HLOOKUP('CDO Param'!C$12,$C$4:$E$1004,$A248,FALSE) + SQRT(1-Correlation)*G248</f>
        <v>2.3835946337295466</v>
      </c>
      <c r="S248">
        <f>SQRT(Correlation)*$F248 + SQRT('CDO Param'!D$17 - Correlation)*HLOOKUP('CDO Param'!D$12,$C$4:$E$1004,$A248,FALSE) + SQRT(1-Correlation)*H248</f>
        <v>0.37485125574128275</v>
      </c>
      <c r="T248">
        <f>SQRT(Correlation)*$F248 + SQRT('CDO Param'!E$17 - Correlation)*HLOOKUP('CDO Param'!E$12,$C$4:$E$1004,$A248,FALSE) + SQRT(1-Correlation)*I248</f>
        <v>1.5455687807206466</v>
      </c>
      <c r="U248">
        <f>SQRT(Correlation)*$F248 + SQRT('CDO Param'!F$17 - Correlation)*HLOOKUP('CDO Param'!F$12,$C$4:$E$1004,$A248,FALSE) + SQRT(1-Correlation)*J248</f>
        <v>-1.6061231751386458</v>
      </c>
      <c r="V248">
        <f>SQRT(Correlation)*$F248 + SQRT('CDO Param'!G$17 - Correlation)*HLOOKUP('CDO Param'!G$12,$C$4:$E$1004,$A248,FALSE) + SQRT(1-Correlation)*K248</f>
        <v>-0.58608155222888114</v>
      </c>
      <c r="W248">
        <f>SQRT(Correlation)*$F248 + SQRT('CDO Param'!H$17 - Correlation)*HLOOKUP('CDO Param'!H$12,$C$4:$E$1004,$A248,FALSE) + SQRT(1-Correlation)*L248</f>
        <v>-2.0880343958693253</v>
      </c>
      <c r="X248">
        <f>SQRT(Correlation)*$F248 + SQRT('CDO Param'!I$17 - Correlation)*HLOOKUP('CDO Param'!I$12,$C$4:$E$1004,$A248,FALSE) + SQRT(1-Correlation)*M248</f>
        <v>0.88696557574743773</v>
      </c>
      <c r="Y248">
        <f>SQRT(Correlation)*$F248 + SQRT('CDO Param'!J$17 - Correlation)*HLOOKUP('CDO Param'!J$12,$C$4:$E$1004,$A248,FALSE) + SQRT(1-Correlation)*N248</f>
        <v>1.7872324019339467</v>
      </c>
      <c r="Z248">
        <f>SQRT(Correlation)*$F248 + SQRT('CDO Param'!K$17 - Correlation)*HLOOKUP('CDO Param'!K$12,$C$4:$E$1004,$A248,FALSE) + SQRT(1-Correlation)*O248</f>
        <v>8.9038231172574894E-2</v>
      </c>
      <c r="AA248">
        <f>SQRT(Correlation)*$F248 + SQRT('CDO Param'!L$17 - Correlation)*HLOOKUP('CDO Param'!L$12,$C$4:$E$1004,$A248,FALSE) + SQRT(1-Correlation)*P248</f>
        <v>-0.59879949849212222</v>
      </c>
      <c r="AC248" s="3">
        <f>IF(R248&lt;'CDO Param'!C$13,1,0)</f>
        <v>0</v>
      </c>
      <c r="AD248" s="3">
        <f>IF(S248&lt;'CDO Param'!D$13,1,0)</f>
        <v>0</v>
      </c>
      <c r="AE248" s="3">
        <f>IF(T248&lt;'CDO Param'!E$13,1,0)</f>
        <v>0</v>
      </c>
      <c r="AF248" s="3">
        <f>IF(U248&lt;'CDO Param'!F$13,1,0)</f>
        <v>1</v>
      </c>
      <c r="AG248" s="3">
        <f>IF(V248&lt;'CDO Param'!G$13,1,0)</f>
        <v>1</v>
      </c>
      <c r="AH248" s="3">
        <f>IF(W248&lt;'CDO Param'!H$13,1,0)</f>
        <v>0</v>
      </c>
      <c r="AI248" s="3">
        <f>IF(X248&lt;'CDO Param'!I$13,1,0)</f>
        <v>0</v>
      </c>
      <c r="AJ248" s="3">
        <f>IF(Y248&lt;'CDO Param'!J$13,1,0)</f>
        <v>0</v>
      </c>
      <c r="AK248" s="3">
        <f>IF(Z248&lt;'CDO Param'!K$13,1,0)</f>
        <v>0</v>
      </c>
      <c r="AL248" s="3">
        <f>IF(AA248&lt;'CDO Param'!L$13,1,0)</f>
        <v>0</v>
      </c>
      <c r="AN248" s="3">
        <f>AC248*'CDO Param'!C$6*'CDO Param'!C$9</f>
        <v>0</v>
      </c>
      <c r="AO248" s="3">
        <f>AD248*'CDO Param'!D$6*'CDO Param'!D$9</f>
        <v>0</v>
      </c>
      <c r="AP248" s="3">
        <f>AE248*'CDO Param'!E$6*'CDO Param'!E$9</f>
        <v>0</v>
      </c>
      <c r="AQ248" s="3">
        <f>AF248*'CDO Param'!F$6*'CDO Param'!F$9</f>
        <v>4500</v>
      </c>
      <c r="AR248" s="3">
        <f>AG248*'CDO Param'!G$6*'CDO Param'!G$9</f>
        <v>4500</v>
      </c>
      <c r="AS248" s="3">
        <f>AH248*'CDO Param'!H$6*'CDO Param'!H$9</f>
        <v>0</v>
      </c>
      <c r="AT248" s="3">
        <f>AI248*'CDO Param'!I$6*'CDO Param'!I$9</f>
        <v>0</v>
      </c>
      <c r="AU248" s="3">
        <f>AJ248*'CDO Param'!J$6*'CDO Param'!J$9</f>
        <v>0</v>
      </c>
      <c r="AV248" s="3">
        <f>AK248*'CDO Param'!K$6*'CDO Param'!K$9</f>
        <v>0</v>
      </c>
      <c r="AW248" s="3">
        <f>AL248*'CDO Param'!L$6*'CDO Param'!L$9</f>
        <v>0</v>
      </c>
      <c r="AY248" s="2">
        <f t="shared" si="11"/>
        <v>9000</v>
      </c>
      <c r="BI248" s="5">
        <f>AY248/'CDO Param'!$M$6</f>
        <v>9.375E-2</v>
      </c>
      <c r="BJ248" s="5">
        <f t="shared" si="12"/>
        <v>0.02</v>
      </c>
      <c r="BK248" s="5">
        <f t="shared" si="13"/>
        <v>1</v>
      </c>
    </row>
    <row r="249" spans="1:63" x14ac:dyDescent="0.2">
      <c r="A249" s="3">
        <v>246</v>
      </c>
      <c r="B249" s="3">
        <v>245</v>
      </c>
      <c r="C249">
        <v>-0.82555970948305912</v>
      </c>
      <c r="D249">
        <v>0.75835032475879416</v>
      </c>
      <c r="E249">
        <v>-0.81913412941503339</v>
      </c>
      <c r="F249">
        <v>-4.5795331971021369E-2</v>
      </c>
      <c r="G249">
        <v>0.12862074072472751</v>
      </c>
      <c r="H249">
        <v>8.5094598034629598E-2</v>
      </c>
      <c r="I249">
        <v>-0.32591401577519719</v>
      </c>
      <c r="J249">
        <v>-0.47032699512783438</v>
      </c>
      <c r="K249">
        <v>-0.12731675269606058</v>
      </c>
      <c r="L249">
        <v>-1.0823464435816277</v>
      </c>
      <c r="M249">
        <v>-0.2316676273039775</v>
      </c>
      <c r="N249">
        <v>1.5998330127331428</v>
      </c>
      <c r="O249">
        <v>0.46660034058731981</v>
      </c>
      <c r="P249">
        <v>-0.99526459962362424</v>
      </c>
      <c r="R249">
        <f>SQRT(Correlation)*$F249 + SQRT('CDO Param'!C$17 - Correlation)*HLOOKUP('CDO Param'!C$12,$C$4:$E$1004,$A249,FALSE) + SQRT(1-Correlation)*G249</f>
        <v>0.2147855244156317</v>
      </c>
      <c r="S249">
        <f>SQRT(Correlation)*$F249 + SQRT('CDO Param'!D$17 - Correlation)*HLOOKUP('CDO Param'!D$12,$C$4:$E$1004,$A249,FALSE) + SQRT(1-Correlation)*H249</f>
        <v>0.17349299981697236</v>
      </c>
      <c r="T249">
        <f>SQRT(Correlation)*$F249 + SQRT('CDO Param'!E$17 - Correlation)*HLOOKUP('CDO Param'!E$12,$C$4:$E$1004,$A249,FALSE) + SQRT(1-Correlation)*I249</f>
        <v>-0.54209350726238748</v>
      </c>
      <c r="U249">
        <f>SQRT(Correlation)*$F249 + SQRT('CDO Param'!F$17 - Correlation)*HLOOKUP('CDO Param'!F$12,$C$4:$E$1004,$A249,FALSE) + SQRT(1-Correlation)*J249</f>
        <v>-0.64383708002946982</v>
      </c>
      <c r="V249">
        <f>SQRT(Correlation)*$F249 + SQRT('CDO Param'!G$17 - Correlation)*HLOOKUP('CDO Param'!G$12,$C$4:$E$1004,$A249,FALSE) + SQRT(1-Correlation)*K249</f>
        <v>-0.31842899197418839</v>
      </c>
      <c r="W249">
        <f>SQRT(Correlation)*$F249 + SQRT('CDO Param'!H$17 - Correlation)*HLOOKUP('CDO Param'!H$12,$C$4:$E$1004,$A249,FALSE) + SQRT(1-Correlation)*L249</f>
        <v>-0.93403881782306564</v>
      </c>
      <c r="X249">
        <f>SQRT(Correlation)*$F249 + SQRT('CDO Param'!I$17 - Correlation)*HLOOKUP('CDO Param'!I$12,$C$4:$E$1004,$A249,FALSE) + SQRT(1-Correlation)*M249</f>
        <v>-0.41742492385168262</v>
      </c>
      <c r="Y249">
        <f>SQRT(Correlation)*$F249 + SQRT('CDO Param'!J$17 - Correlation)*HLOOKUP('CDO Param'!J$12,$C$4:$E$1004,$A249,FALSE) + SQRT(1-Correlation)*N249</f>
        <v>1.2848305349538813</v>
      </c>
      <c r="Z249">
        <f>SQRT(Correlation)*$F249 + SQRT('CDO Param'!K$17 - Correlation)*HLOOKUP('CDO Param'!K$12,$C$4:$E$1004,$A249,FALSE) + SQRT(1-Correlation)*O249</f>
        <v>0.20975162608398537</v>
      </c>
      <c r="AA249">
        <f>SQRT(Correlation)*$F249 + SQRT('CDO Param'!L$17 - Correlation)*HLOOKUP('CDO Param'!L$12,$C$4:$E$1004,$A249,FALSE) + SQRT(1-Correlation)*P249</f>
        <v>-1.1770952266997501</v>
      </c>
      <c r="AC249" s="3">
        <f>IF(R249&lt;'CDO Param'!C$13,1,0)</f>
        <v>0</v>
      </c>
      <c r="AD249" s="3">
        <f>IF(S249&lt;'CDO Param'!D$13,1,0)</f>
        <v>0</v>
      </c>
      <c r="AE249" s="3">
        <f>IF(T249&lt;'CDO Param'!E$13,1,0)</f>
        <v>0</v>
      </c>
      <c r="AF249" s="3">
        <f>IF(U249&lt;'CDO Param'!F$13,1,0)</f>
        <v>0</v>
      </c>
      <c r="AG249" s="3">
        <f>IF(V249&lt;'CDO Param'!G$13,1,0)</f>
        <v>1</v>
      </c>
      <c r="AH249" s="3">
        <f>IF(W249&lt;'CDO Param'!H$13,1,0)</f>
        <v>0</v>
      </c>
      <c r="AI249" s="3">
        <f>IF(X249&lt;'CDO Param'!I$13,1,0)</f>
        <v>0</v>
      </c>
      <c r="AJ249" s="3">
        <f>IF(Y249&lt;'CDO Param'!J$13,1,0)</f>
        <v>0</v>
      </c>
      <c r="AK249" s="3">
        <f>IF(Z249&lt;'CDO Param'!K$13,1,0)</f>
        <v>0</v>
      </c>
      <c r="AL249" s="3">
        <f>IF(AA249&lt;'CDO Param'!L$13,1,0)</f>
        <v>1</v>
      </c>
      <c r="AN249" s="3">
        <f>AC249*'CDO Param'!C$6*'CDO Param'!C$9</f>
        <v>0</v>
      </c>
      <c r="AO249" s="3">
        <f>AD249*'CDO Param'!D$6*'CDO Param'!D$9</f>
        <v>0</v>
      </c>
      <c r="AP249" s="3">
        <f>AE249*'CDO Param'!E$6*'CDO Param'!E$9</f>
        <v>0</v>
      </c>
      <c r="AQ249" s="3">
        <f>AF249*'CDO Param'!F$6*'CDO Param'!F$9</f>
        <v>0</v>
      </c>
      <c r="AR249" s="3">
        <f>AG249*'CDO Param'!G$6*'CDO Param'!G$9</f>
        <v>4500</v>
      </c>
      <c r="AS249" s="3">
        <f>AH249*'CDO Param'!H$6*'CDO Param'!H$9</f>
        <v>0</v>
      </c>
      <c r="AT249" s="3">
        <f>AI249*'CDO Param'!I$6*'CDO Param'!I$9</f>
        <v>0</v>
      </c>
      <c r="AU249" s="3">
        <f>AJ249*'CDO Param'!J$6*'CDO Param'!J$9</f>
        <v>0</v>
      </c>
      <c r="AV249" s="3">
        <f>AK249*'CDO Param'!K$6*'CDO Param'!K$9</f>
        <v>0</v>
      </c>
      <c r="AW249" s="3">
        <f>AL249*'CDO Param'!L$6*'CDO Param'!L$9</f>
        <v>4500</v>
      </c>
      <c r="AY249" s="2">
        <f t="shared" si="11"/>
        <v>9000</v>
      </c>
      <c r="BI249" s="5">
        <f>AY249/'CDO Param'!$M$6</f>
        <v>9.375E-2</v>
      </c>
      <c r="BJ249" s="5">
        <f t="shared" si="12"/>
        <v>0.02</v>
      </c>
      <c r="BK249" s="5">
        <f t="shared" si="13"/>
        <v>1</v>
      </c>
    </row>
    <row r="250" spans="1:63" x14ac:dyDescent="0.2">
      <c r="A250" s="3">
        <v>247</v>
      </c>
      <c r="B250" s="3">
        <v>246</v>
      </c>
      <c r="C250">
        <v>0.93638391263084486</v>
      </c>
      <c r="D250">
        <v>-0.80784957390278578</v>
      </c>
      <c r="E250">
        <v>0.14410147741727997</v>
      </c>
      <c r="F250">
        <v>0.11321048987156246</v>
      </c>
      <c r="G250">
        <v>1.7494221538072452</v>
      </c>
      <c r="H250">
        <v>1.2400323612382635</v>
      </c>
      <c r="I250">
        <v>0.14101487977313809</v>
      </c>
      <c r="J250">
        <v>1.173882537841564</v>
      </c>
      <c r="K250">
        <v>-0.14284182725532446</v>
      </c>
      <c r="L250">
        <v>2.2517269826494157</v>
      </c>
      <c r="M250">
        <v>-8.3216491475468501E-2</v>
      </c>
      <c r="N250">
        <v>-0.93329163064481691</v>
      </c>
      <c r="O250">
        <v>1.0388089322077576</v>
      </c>
      <c r="P250">
        <v>-0.67501787270884961</v>
      </c>
      <c r="R250">
        <f>SQRT(Correlation)*$F250 + SQRT('CDO Param'!C$17 - Correlation)*HLOOKUP('CDO Param'!C$12,$C$4:$E$1004,$A250,FALSE) + SQRT(1-Correlation)*G250</f>
        <v>1.581200696481182</v>
      </c>
      <c r="S250">
        <f>SQRT(Correlation)*$F250 + SQRT('CDO Param'!D$17 - Correlation)*HLOOKUP('CDO Param'!D$12,$C$4:$E$1004,$A250,FALSE) + SQRT(1-Correlation)*H250</f>
        <v>1.0979511080735733</v>
      </c>
      <c r="T250">
        <f>SQRT(Correlation)*$F250 + SQRT('CDO Param'!E$17 - Correlation)*HLOOKUP('CDO Param'!E$12,$C$4:$E$1004,$A250,FALSE) + SQRT(1-Correlation)*I250</f>
        <v>0.41732265796941825</v>
      </c>
      <c r="U250">
        <f>SQRT(Correlation)*$F250 + SQRT('CDO Param'!F$17 - Correlation)*HLOOKUP('CDO Param'!F$12,$C$4:$E$1004,$A250,FALSE) + SQRT(1-Correlation)*J250</f>
        <v>1.1816651277415169</v>
      </c>
      <c r="V250">
        <f>SQRT(Correlation)*$F250 + SQRT('CDO Param'!G$17 - Correlation)*HLOOKUP('CDO Param'!G$12,$C$4:$E$1004,$A250,FALSE) + SQRT(1-Correlation)*K250</f>
        <v>-6.7489285562068041E-2</v>
      </c>
      <c r="W250">
        <f>SQRT(Correlation)*$F250 + SQRT('CDO Param'!H$17 - Correlation)*HLOOKUP('CDO Param'!H$12,$C$4:$E$1004,$A250,FALSE) + SQRT(1-Correlation)*L250</f>
        <v>2.0577288981338713</v>
      </c>
      <c r="X250">
        <f>SQRT(Correlation)*$F250 + SQRT('CDO Param'!I$17 - Correlation)*HLOOKUP('CDO Param'!I$12,$C$4:$E$1004,$A250,FALSE) + SQRT(1-Correlation)*M250</f>
        <v>-1.0923725367064971E-2</v>
      </c>
      <c r="Y250">
        <f>SQRT(Correlation)*$F250 + SQRT('CDO Param'!J$17 - Correlation)*HLOOKUP('CDO Param'!J$12,$C$4:$E$1004,$A250,FALSE) + SQRT(1-Correlation)*N250</f>
        <v>-0.60185398545102586</v>
      </c>
      <c r="Z250">
        <f>SQRT(Correlation)*$F250 + SQRT('CDO Param'!K$17 - Correlation)*HLOOKUP('CDO Param'!K$12,$C$4:$E$1004,$A250,FALSE) + SQRT(1-Correlation)*O250</f>
        <v>1.2690448806032291</v>
      </c>
      <c r="AA250">
        <f>SQRT(Correlation)*$F250 + SQRT('CDO Param'!L$17 - Correlation)*HLOOKUP('CDO Param'!L$12,$C$4:$E$1004,$A250,FALSE) + SQRT(1-Correlation)*P250</f>
        <v>-0.35683398497243241</v>
      </c>
      <c r="AC250" s="3">
        <f>IF(R250&lt;'CDO Param'!C$13,1,0)</f>
        <v>0</v>
      </c>
      <c r="AD250" s="3">
        <f>IF(S250&lt;'CDO Param'!D$13,1,0)</f>
        <v>0</v>
      </c>
      <c r="AE250" s="3">
        <f>IF(T250&lt;'CDO Param'!E$13,1,0)</f>
        <v>0</v>
      </c>
      <c r="AF250" s="3">
        <f>IF(U250&lt;'CDO Param'!F$13,1,0)</f>
        <v>0</v>
      </c>
      <c r="AG250" s="3">
        <f>IF(V250&lt;'CDO Param'!G$13,1,0)</f>
        <v>1</v>
      </c>
      <c r="AH250" s="3">
        <f>IF(W250&lt;'CDO Param'!H$13,1,0)</f>
        <v>0</v>
      </c>
      <c r="AI250" s="3">
        <f>IF(X250&lt;'CDO Param'!I$13,1,0)</f>
        <v>0</v>
      </c>
      <c r="AJ250" s="3">
        <f>IF(Y250&lt;'CDO Param'!J$13,1,0)</f>
        <v>0</v>
      </c>
      <c r="AK250" s="3">
        <f>IF(Z250&lt;'CDO Param'!K$13,1,0)</f>
        <v>0</v>
      </c>
      <c r="AL250" s="3">
        <f>IF(AA250&lt;'CDO Param'!L$13,1,0)</f>
        <v>0</v>
      </c>
      <c r="AN250" s="3">
        <f>AC250*'CDO Param'!C$6*'CDO Param'!C$9</f>
        <v>0</v>
      </c>
      <c r="AO250" s="3">
        <f>AD250*'CDO Param'!D$6*'CDO Param'!D$9</f>
        <v>0</v>
      </c>
      <c r="AP250" s="3">
        <f>AE250*'CDO Param'!E$6*'CDO Param'!E$9</f>
        <v>0</v>
      </c>
      <c r="AQ250" s="3">
        <f>AF250*'CDO Param'!F$6*'CDO Param'!F$9</f>
        <v>0</v>
      </c>
      <c r="AR250" s="3">
        <f>AG250*'CDO Param'!G$6*'CDO Param'!G$9</f>
        <v>4500</v>
      </c>
      <c r="AS250" s="3">
        <f>AH250*'CDO Param'!H$6*'CDO Param'!H$9</f>
        <v>0</v>
      </c>
      <c r="AT250" s="3">
        <f>AI250*'CDO Param'!I$6*'CDO Param'!I$9</f>
        <v>0</v>
      </c>
      <c r="AU250" s="3">
        <f>AJ250*'CDO Param'!J$6*'CDO Param'!J$9</f>
        <v>0</v>
      </c>
      <c r="AV250" s="3">
        <f>AK250*'CDO Param'!K$6*'CDO Param'!K$9</f>
        <v>0</v>
      </c>
      <c r="AW250" s="3">
        <f>AL250*'CDO Param'!L$6*'CDO Param'!L$9</f>
        <v>0</v>
      </c>
      <c r="AY250" s="2">
        <f t="shared" si="11"/>
        <v>4500</v>
      </c>
      <c r="BI250" s="5">
        <f>AY250/'CDO Param'!$M$6</f>
        <v>4.6875E-2</v>
      </c>
      <c r="BJ250" s="5">
        <f t="shared" si="12"/>
        <v>0</v>
      </c>
      <c r="BK250" s="5">
        <f t="shared" si="13"/>
        <v>0</v>
      </c>
    </row>
    <row r="251" spans="1:63" x14ac:dyDescent="0.2">
      <c r="A251" s="3">
        <v>248</v>
      </c>
      <c r="B251" s="3">
        <v>247</v>
      </c>
      <c r="C251">
        <v>1.4951001503504813</v>
      </c>
      <c r="D251">
        <v>-0.32687239581719041</v>
      </c>
      <c r="E251">
        <v>-0.74892113843816333</v>
      </c>
      <c r="F251">
        <v>-7.9343180914293043E-2</v>
      </c>
      <c r="G251">
        <v>-1.5844716472201981</v>
      </c>
      <c r="H251">
        <v>-0.47029857341840398</v>
      </c>
      <c r="I251">
        <v>0.31686454349255655</v>
      </c>
      <c r="J251">
        <v>-1.5429895938723348</v>
      </c>
      <c r="K251">
        <v>-0.73164756031474099</v>
      </c>
      <c r="L251">
        <v>-0.13872977433493361</v>
      </c>
      <c r="M251">
        <v>-0.55484179029008374</v>
      </c>
      <c r="N251">
        <v>0.38340886021615006</v>
      </c>
      <c r="O251">
        <v>0.38259940993157215</v>
      </c>
      <c r="P251">
        <v>0.25958456717489753</v>
      </c>
      <c r="R251">
        <f>SQRT(Correlation)*$F251 + SQRT('CDO Param'!C$17 - Correlation)*HLOOKUP('CDO Param'!C$12,$C$4:$E$1004,$A251,FALSE) + SQRT(1-Correlation)*G251</f>
        <v>-1.5744790423345902</v>
      </c>
      <c r="S251">
        <f>SQRT(Correlation)*$F251 + SQRT('CDO Param'!D$17 - Correlation)*HLOOKUP('CDO Param'!D$12,$C$4:$E$1004,$A251,FALSE) + SQRT(1-Correlation)*H251</f>
        <v>-0.51748165608122554</v>
      </c>
      <c r="T251">
        <f>SQRT(Correlation)*$F251 + SQRT('CDO Param'!E$17 - Correlation)*HLOOKUP('CDO Param'!E$12,$C$4:$E$1004,$A251,FALSE) + SQRT(1-Correlation)*I251</f>
        <v>0.67107990160285758</v>
      </c>
      <c r="U251">
        <f>SQRT(Correlation)*$F251 + SQRT('CDO Param'!F$17 - Correlation)*HLOOKUP('CDO Param'!F$12,$C$4:$E$1004,$A251,FALSE) + SQRT(1-Correlation)*J251</f>
        <v>-1.6563628311550525</v>
      </c>
      <c r="V251">
        <f>SQRT(Correlation)*$F251 + SQRT('CDO Param'!G$17 - Correlation)*HLOOKUP('CDO Param'!G$12,$C$4:$E$1004,$A251,FALSE) + SQRT(1-Correlation)*K251</f>
        <v>-0.88665619491262371</v>
      </c>
      <c r="W251">
        <f>SQRT(Correlation)*$F251 + SQRT('CDO Param'!H$17 - Correlation)*HLOOKUP('CDO Param'!H$12,$C$4:$E$1004,$A251,FALSE) + SQRT(1-Correlation)*L251</f>
        <v>-0.20292787423607078</v>
      </c>
      <c r="X251">
        <f>SQRT(Correlation)*$F251 + SQRT('CDO Param'!I$17 - Correlation)*HLOOKUP('CDO Param'!I$12,$C$4:$E$1004,$A251,FALSE) + SQRT(1-Correlation)*M251</f>
        <v>-0.71892351389127118</v>
      </c>
      <c r="Y251">
        <f>SQRT(Correlation)*$F251 + SQRT('CDO Param'!J$17 - Correlation)*HLOOKUP('CDO Param'!J$12,$C$4:$E$1004,$A251,FALSE) + SQRT(1-Correlation)*N251</f>
        <v>0.73420938345871423</v>
      </c>
      <c r="Z251">
        <f>SQRT(Correlation)*$F251 + SQRT('CDO Param'!K$17 - Correlation)*HLOOKUP('CDO Param'!K$12,$C$4:$E$1004,$A251,FALSE) + SQRT(1-Correlation)*O251</f>
        <v>0.73344147149313288</v>
      </c>
      <c r="AA251">
        <f>SQRT(Correlation)*$F251 + SQRT('CDO Param'!L$17 - Correlation)*HLOOKUP('CDO Param'!L$12,$C$4:$E$1004,$A251,FALSE) + SQRT(1-Correlation)*P251</f>
        <v>0.61673934475756553</v>
      </c>
      <c r="AC251" s="3">
        <f>IF(R251&lt;'CDO Param'!C$13,1,0)</f>
        <v>0</v>
      </c>
      <c r="AD251" s="3">
        <f>IF(S251&lt;'CDO Param'!D$13,1,0)</f>
        <v>0</v>
      </c>
      <c r="AE251" s="3">
        <f>IF(T251&lt;'CDO Param'!E$13,1,0)</f>
        <v>0</v>
      </c>
      <c r="AF251" s="3">
        <f>IF(U251&lt;'CDO Param'!F$13,1,0)</f>
        <v>1</v>
      </c>
      <c r="AG251" s="3">
        <f>IF(V251&lt;'CDO Param'!G$13,1,0)</f>
        <v>1</v>
      </c>
      <c r="AH251" s="3">
        <f>IF(W251&lt;'CDO Param'!H$13,1,0)</f>
        <v>0</v>
      </c>
      <c r="AI251" s="3">
        <f>IF(X251&lt;'CDO Param'!I$13,1,0)</f>
        <v>0</v>
      </c>
      <c r="AJ251" s="3">
        <f>IF(Y251&lt;'CDO Param'!J$13,1,0)</f>
        <v>0</v>
      </c>
      <c r="AK251" s="3">
        <f>IF(Z251&lt;'CDO Param'!K$13,1,0)</f>
        <v>0</v>
      </c>
      <c r="AL251" s="3">
        <f>IF(AA251&lt;'CDO Param'!L$13,1,0)</f>
        <v>0</v>
      </c>
      <c r="AN251" s="3">
        <f>AC251*'CDO Param'!C$6*'CDO Param'!C$9</f>
        <v>0</v>
      </c>
      <c r="AO251" s="3">
        <f>AD251*'CDO Param'!D$6*'CDO Param'!D$9</f>
        <v>0</v>
      </c>
      <c r="AP251" s="3">
        <f>AE251*'CDO Param'!E$6*'CDO Param'!E$9</f>
        <v>0</v>
      </c>
      <c r="AQ251" s="3">
        <f>AF251*'CDO Param'!F$6*'CDO Param'!F$9</f>
        <v>4500</v>
      </c>
      <c r="AR251" s="3">
        <f>AG251*'CDO Param'!G$6*'CDO Param'!G$9</f>
        <v>4500</v>
      </c>
      <c r="AS251" s="3">
        <f>AH251*'CDO Param'!H$6*'CDO Param'!H$9</f>
        <v>0</v>
      </c>
      <c r="AT251" s="3">
        <f>AI251*'CDO Param'!I$6*'CDO Param'!I$9</f>
        <v>0</v>
      </c>
      <c r="AU251" s="3">
        <f>AJ251*'CDO Param'!J$6*'CDO Param'!J$9</f>
        <v>0</v>
      </c>
      <c r="AV251" s="3">
        <f>AK251*'CDO Param'!K$6*'CDO Param'!K$9</f>
        <v>0</v>
      </c>
      <c r="AW251" s="3">
        <f>AL251*'CDO Param'!L$6*'CDO Param'!L$9</f>
        <v>0</v>
      </c>
      <c r="AY251" s="2">
        <f t="shared" si="11"/>
        <v>9000</v>
      </c>
      <c r="BI251" s="5">
        <f>AY251/'CDO Param'!$M$6</f>
        <v>9.375E-2</v>
      </c>
      <c r="BJ251" s="5">
        <f t="shared" si="12"/>
        <v>0.02</v>
      </c>
      <c r="BK251" s="5">
        <f t="shared" si="13"/>
        <v>1</v>
      </c>
    </row>
    <row r="252" spans="1:63" x14ac:dyDescent="0.2">
      <c r="A252" s="3">
        <v>249</v>
      </c>
      <c r="B252" s="3">
        <v>248</v>
      </c>
      <c r="C252">
        <v>0.4369690032035578</v>
      </c>
      <c r="D252">
        <v>-0.29826196623616852</v>
      </c>
      <c r="E252">
        <v>1.3526141628972255</v>
      </c>
      <c r="F252">
        <v>0.69440375227713957</v>
      </c>
      <c r="G252">
        <v>1.2564260032377206</v>
      </c>
      <c r="H252">
        <v>2.3666689230594784</v>
      </c>
      <c r="I252">
        <v>-0.96842541097430512</v>
      </c>
      <c r="J252">
        <v>1.655394044064451</v>
      </c>
      <c r="K252">
        <v>0.71299609771813266</v>
      </c>
      <c r="L252">
        <v>-0.79861365520628169</v>
      </c>
      <c r="M252">
        <v>-0.23145048544392921</v>
      </c>
      <c r="N252">
        <v>-0.34278627936146222</v>
      </c>
      <c r="O252">
        <v>-0.41334942579851486</v>
      </c>
      <c r="P252">
        <v>1.4547185855917633</v>
      </c>
      <c r="R252">
        <f>SQRT(Correlation)*$F252 + SQRT('CDO Param'!C$17 - Correlation)*HLOOKUP('CDO Param'!C$12,$C$4:$E$1004,$A252,FALSE) + SQRT(1-Correlation)*G252</f>
        <v>1.3693595000251704</v>
      </c>
      <c r="S252">
        <f>SQRT(Correlation)*$F252 + SQRT('CDO Param'!D$17 - Correlation)*HLOOKUP('CDO Param'!D$12,$C$4:$E$1004,$A252,FALSE) + SQRT(1-Correlation)*H252</f>
        <v>2.4226284148389077</v>
      </c>
      <c r="T252">
        <f>SQRT(Correlation)*$F252 + SQRT('CDO Param'!E$17 - Correlation)*HLOOKUP('CDO Param'!E$12,$C$4:$E$1004,$A252,FALSE) + SQRT(1-Correlation)*I252</f>
        <v>-0.58352813419067839</v>
      </c>
      <c r="U252">
        <f>SQRT(Correlation)*$F252 + SQRT('CDO Param'!F$17 - Correlation)*HLOOKUP('CDO Param'!F$12,$C$4:$E$1004,$A252,FALSE) + SQRT(1-Correlation)*J252</f>
        <v>2.0924881501492676</v>
      </c>
      <c r="V252">
        <f>SQRT(Correlation)*$F252 + SQRT('CDO Param'!G$17 - Correlation)*HLOOKUP('CDO Param'!G$12,$C$4:$E$1004,$A252,FALSE) + SQRT(1-Correlation)*K252</f>
        <v>1.1984509583334111</v>
      </c>
      <c r="W252">
        <f>SQRT(Correlation)*$F252 + SQRT('CDO Param'!H$17 - Correlation)*HLOOKUP('CDO Param'!H$12,$C$4:$E$1004,$A252,FALSE) + SQRT(1-Correlation)*L252</f>
        <v>-0.58022230077208714</v>
      </c>
      <c r="X252">
        <f>SQRT(Correlation)*$F252 + SQRT('CDO Param'!I$17 - Correlation)*HLOOKUP('CDO Param'!I$12,$C$4:$E$1004,$A252,FALSE) + SQRT(1-Correlation)*M252</f>
        <v>0.30247025898668733</v>
      </c>
      <c r="Y252">
        <f>SQRT(Correlation)*$F252 + SQRT('CDO Param'!J$17 - Correlation)*HLOOKUP('CDO Param'!J$12,$C$4:$E$1004,$A252,FALSE) + SQRT(1-Correlation)*N252</f>
        <v>1.0005260577252872E-2</v>
      </c>
      <c r="Z252">
        <f>SQRT(Correlation)*$F252 + SQRT('CDO Param'!K$17 - Correlation)*HLOOKUP('CDO Param'!K$12,$C$4:$E$1004,$A252,FALSE) + SQRT(1-Correlation)*O252</f>
        <v>-5.693681790547156E-2</v>
      </c>
      <c r="AA252">
        <f>SQRT(Correlation)*$F252 + SQRT('CDO Param'!L$17 - Correlation)*HLOOKUP('CDO Param'!L$12,$C$4:$E$1004,$A252,FALSE) + SQRT(1-Correlation)*P252</f>
        <v>1.7152681041229221</v>
      </c>
      <c r="AC252" s="3">
        <f>IF(R252&lt;'CDO Param'!C$13,1,0)</f>
        <v>0</v>
      </c>
      <c r="AD252" s="3">
        <f>IF(S252&lt;'CDO Param'!D$13,1,0)</f>
        <v>0</v>
      </c>
      <c r="AE252" s="3">
        <f>IF(T252&lt;'CDO Param'!E$13,1,0)</f>
        <v>0</v>
      </c>
      <c r="AF252" s="3">
        <f>IF(U252&lt;'CDO Param'!F$13,1,0)</f>
        <v>0</v>
      </c>
      <c r="AG252" s="3">
        <f>IF(V252&lt;'CDO Param'!G$13,1,0)</f>
        <v>0</v>
      </c>
      <c r="AH252" s="3">
        <f>IF(W252&lt;'CDO Param'!H$13,1,0)</f>
        <v>0</v>
      </c>
      <c r="AI252" s="3">
        <f>IF(X252&lt;'CDO Param'!I$13,1,0)</f>
        <v>0</v>
      </c>
      <c r="AJ252" s="3">
        <f>IF(Y252&lt;'CDO Param'!J$13,1,0)</f>
        <v>0</v>
      </c>
      <c r="AK252" s="3">
        <f>IF(Z252&lt;'CDO Param'!K$13,1,0)</f>
        <v>0</v>
      </c>
      <c r="AL252" s="3">
        <f>IF(AA252&lt;'CDO Param'!L$13,1,0)</f>
        <v>0</v>
      </c>
      <c r="AN252" s="3">
        <f>AC252*'CDO Param'!C$6*'CDO Param'!C$9</f>
        <v>0</v>
      </c>
      <c r="AO252" s="3">
        <f>AD252*'CDO Param'!D$6*'CDO Param'!D$9</f>
        <v>0</v>
      </c>
      <c r="AP252" s="3">
        <f>AE252*'CDO Param'!E$6*'CDO Param'!E$9</f>
        <v>0</v>
      </c>
      <c r="AQ252" s="3">
        <f>AF252*'CDO Param'!F$6*'CDO Param'!F$9</f>
        <v>0</v>
      </c>
      <c r="AR252" s="3">
        <f>AG252*'CDO Param'!G$6*'CDO Param'!G$9</f>
        <v>0</v>
      </c>
      <c r="AS252" s="3">
        <f>AH252*'CDO Param'!H$6*'CDO Param'!H$9</f>
        <v>0</v>
      </c>
      <c r="AT252" s="3">
        <f>AI252*'CDO Param'!I$6*'CDO Param'!I$9</f>
        <v>0</v>
      </c>
      <c r="AU252" s="3">
        <f>AJ252*'CDO Param'!J$6*'CDO Param'!J$9</f>
        <v>0</v>
      </c>
      <c r="AV252" s="3">
        <f>AK252*'CDO Param'!K$6*'CDO Param'!K$9</f>
        <v>0</v>
      </c>
      <c r="AW252" s="3">
        <f>AL252*'CDO Param'!L$6*'CDO Param'!L$9</f>
        <v>0</v>
      </c>
      <c r="AY252" s="2">
        <f t="shared" si="11"/>
        <v>0</v>
      </c>
      <c r="BI252" s="5">
        <f>AY252/'CDO Param'!$M$6</f>
        <v>0</v>
      </c>
      <c r="BJ252" s="5">
        <f t="shared" si="12"/>
        <v>0</v>
      </c>
      <c r="BK252" s="5">
        <f t="shared" si="13"/>
        <v>0</v>
      </c>
    </row>
    <row r="253" spans="1:63" x14ac:dyDescent="0.2">
      <c r="A253" s="3">
        <v>250</v>
      </c>
      <c r="B253" s="3">
        <v>249</v>
      </c>
      <c r="C253">
        <v>-0.81352027336833999</v>
      </c>
      <c r="D253">
        <v>-5.892047738598194E-2</v>
      </c>
      <c r="E253">
        <v>0.42736360228445847</v>
      </c>
      <c r="F253">
        <v>-0.90258254203945398</v>
      </c>
      <c r="G253">
        <v>1.8004811863647774</v>
      </c>
      <c r="H253">
        <v>0.7081234798533842</v>
      </c>
      <c r="I253">
        <v>0.96022631623782218</v>
      </c>
      <c r="J253">
        <v>4.6240984374890104E-2</v>
      </c>
      <c r="K253">
        <v>-0.14962779459892772</v>
      </c>
      <c r="L253">
        <v>1.8727860151557252</v>
      </c>
      <c r="M253">
        <v>0.15759496818645857</v>
      </c>
      <c r="N253">
        <v>0.92193431555642746</v>
      </c>
      <c r="O253">
        <v>0.31089825824892614</v>
      </c>
      <c r="P253">
        <v>2.0549305190797895</v>
      </c>
      <c r="R253">
        <f>SQRT(Correlation)*$F253 + SQRT('CDO Param'!C$17 - Correlation)*HLOOKUP('CDO Param'!C$12,$C$4:$E$1004,$A253,FALSE) + SQRT(1-Correlation)*G253</f>
        <v>1.4143321552214281</v>
      </c>
      <c r="S253">
        <f>SQRT(Correlation)*$F253 + SQRT('CDO Param'!D$17 - Correlation)*HLOOKUP('CDO Param'!D$12,$C$4:$E$1004,$A253,FALSE) + SQRT(1-Correlation)*H253</f>
        <v>0.37803064355730454</v>
      </c>
      <c r="T253">
        <f>SQRT(Correlation)*$F253 + SQRT('CDO Param'!E$17 - Correlation)*HLOOKUP('CDO Param'!E$12,$C$4:$E$1004,$A253,FALSE) + SQRT(1-Correlation)*I253</f>
        <v>0.41029177466426658</v>
      </c>
      <c r="U253">
        <f>SQRT(Correlation)*$F253 + SQRT('CDO Param'!F$17 - Correlation)*HLOOKUP('CDO Param'!F$12,$C$4:$E$1004,$A253,FALSE) + SQRT(1-Correlation)*J253</f>
        <v>-0.1459922047713389</v>
      </c>
      <c r="V253">
        <f>SQRT(Correlation)*$F253 + SQRT('CDO Param'!G$17 - Correlation)*HLOOKUP('CDO Param'!G$12,$C$4:$E$1004,$A253,FALSE) + SQRT(1-Correlation)*K253</f>
        <v>-0.3318096439933475</v>
      </c>
      <c r="W253">
        <f>SQRT(Correlation)*$F253 + SQRT('CDO Param'!H$17 - Correlation)*HLOOKUP('CDO Param'!H$12,$C$4:$E$1004,$A253,FALSE) + SQRT(1-Correlation)*L253</f>
        <v>1.4829265386638022</v>
      </c>
      <c r="X253">
        <f>SQRT(Correlation)*$F253 + SQRT('CDO Param'!I$17 - Correlation)*HLOOKUP('CDO Param'!I$12,$C$4:$E$1004,$A253,FALSE) + SQRT(1-Correlation)*M253</f>
        <v>-4.0352540157916589E-2</v>
      </c>
      <c r="Y253">
        <f>SQRT(Correlation)*$F253 + SQRT('CDO Param'!J$17 - Correlation)*HLOOKUP('CDO Param'!J$12,$C$4:$E$1004,$A253,FALSE) + SQRT(1-Correlation)*N253</f>
        <v>0.37396479316888842</v>
      </c>
      <c r="Z253">
        <f>SQRT(Correlation)*$F253 + SQRT('CDO Param'!K$17 - Correlation)*HLOOKUP('CDO Param'!K$12,$C$4:$E$1004,$A253,FALSE) + SQRT(1-Correlation)*O253</f>
        <v>-0.20571490890537464</v>
      </c>
      <c r="AA253">
        <f>SQRT(Correlation)*$F253 + SQRT('CDO Param'!L$17 - Correlation)*HLOOKUP('CDO Param'!L$12,$C$4:$E$1004,$A253,FALSE) + SQRT(1-Correlation)*P253</f>
        <v>1.4488193682061428</v>
      </c>
      <c r="AC253" s="3">
        <f>IF(R253&lt;'CDO Param'!C$13,1,0)</f>
        <v>0</v>
      </c>
      <c r="AD253" s="3">
        <f>IF(S253&lt;'CDO Param'!D$13,1,0)</f>
        <v>0</v>
      </c>
      <c r="AE253" s="3">
        <f>IF(T253&lt;'CDO Param'!E$13,1,0)</f>
        <v>0</v>
      </c>
      <c r="AF253" s="3">
        <f>IF(U253&lt;'CDO Param'!F$13,1,0)</f>
        <v>0</v>
      </c>
      <c r="AG253" s="3">
        <f>IF(V253&lt;'CDO Param'!G$13,1,0)</f>
        <v>1</v>
      </c>
      <c r="AH253" s="3">
        <f>IF(W253&lt;'CDO Param'!H$13,1,0)</f>
        <v>0</v>
      </c>
      <c r="AI253" s="3">
        <f>IF(X253&lt;'CDO Param'!I$13,1,0)</f>
        <v>0</v>
      </c>
      <c r="AJ253" s="3">
        <f>IF(Y253&lt;'CDO Param'!J$13,1,0)</f>
        <v>0</v>
      </c>
      <c r="AK253" s="3">
        <f>IF(Z253&lt;'CDO Param'!K$13,1,0)</f>
        <v>0</v>
      </c>
      <c r="AL253" s="3">
        <f>IF(AA253&lt;'CDO Param'!L$13,1,0)</f>
        <v>0</v>
      </c>
      <c r="AN253" s="3">
        <f>AC253*'CDO Param'!C$6*'CDO Param'!C$9</f>
        <v>0</v>
      </c>
      <c r="AO253" s="3">
        <f>AD253*'CDO Param'!D$6*'CDO Param'!D$9</f>
        <v>0</v>
      </c>
      <c r="AP253" s="3">
        <f>AE253*'CDO Param'!E$6*'CDO Param'!E$9</f>
        <v>0</v>
      </c>
      <c r="AQ253" s="3">
        <f>AF253*'CDO Param'!F$6*'CDO Param'!F$9</f>
        <v>0</v>
      </c>
      <c r="AR253" s="3">
        <f>AG253*'CDO Param'!G$6*'CDO Param'!G$9</f>
        <v>4500</v>
      </c>
      <c r="AS253" s="3">
        <f>AH253*'CDO Param'!H$6*'CDO Param'!H$9</f>
        <v>0</v>
      </c>
      <c r="AT253" s="3">
        <f>AI253*'CDO Param'!I$6*'CDO Param'!I$9</f>
        <v>0</v>
      </c>
      <c r="AU253" s="3">
        <f>AJ253*'CDO Param'!J$6*'CDO Param'!J$9</f>
        <v>0</v>
      </c>
      <c r="AV253" s="3">
        <f>AK253*'CDO Param'!K$6*'CDO Param'!K$9</f>
        <v>0</v>
      </c>
      <c r="AW253" s="3">
        <f>AL253*'CDO Param'!L$6*'CDO Param'!L$9</f>
        <v>0</v>
      </c>
      <c r="AY253" s="2">
        <f t="shared" si="11"/>
        <v>4500</v>
      </c>
      <c r="BI253" s="5">
        <f>AY253/'CDO Param'!$M$6</f>
        <v>4.6875E-2</v>
      </c>
      <c r="BJ253" s="5">
        <f t="shared" si="12"/>
        <v>0</v>
      </c>
      <c r="BK253" s="5">
        <f t="shared" si="13"/>
        <v>0</v>
      </c>
    </row>
    <row r="254" spans="1:63" x14ac:dyDescent="0.2">
      <c r="A254" s="3">
        <v>251</v>
      </c>
      <c r="B254" s="3">
        <v>250</v>
      </c>
      <c r="C254">
        <v>0.91365791377029382</v>
      </c>
      <c r="D254">
        <v>-1.297114522458287</v>
      </c>
      <c r="E254">
        <v>-0.66137545218225569</v>
      </c>
      <c r="F254">
        <v>-0.83228769653942436</v>
      </c>
      <c r="G254">
        <v>-3.7127847463125363E-2</v>
      </c>
      <c r="H254">
        <v>0.28428871701180469</v>
      </c>
      <c r="I254">
        <v>-0.53832309276913293</v>
      </c>
      <c r="J254">
        <v>-1.775565579009708</v>
      </c>
      <c r="K254">
        <v>-2.0075003703823313</v>
      </c>
      <c r="L254">
        <v>0.27379769562685397</v>
      </c>
      <c r="M254">
        <v>0.34533741199993528</v>
      </c>
      <c r="N254">
        <v>0.79407868724956643</v>
      </c>
      <c r="O254">
        <v>-0.12768168744514696</v>
      </c>
      <c r="P254">
        <v>0.56255885283462703</v>
      </c>
      <c r="R254">
        <f>SQRT(Correlation)*$F254 + SQRT('CDO Param'!C$17 - Correlation)*HLOOKUP('CDO Param'!C$12,$C$4:$E$1004,$A254,FALSE) + SQRT(1-Correlation)*G254</f>
        <v>-0.48185474270195727</v>
      </c>
      <c r="S254">
        <f>SQRT(Correlation)*$F254 + SQRT('CDO Param'!D$17 - Correlation)*HLOOKUP('CDO Param'!D$12,$C$4:$E$1004,$A254,FALSE) + SQRT(1-Correlation)*H254</f>
        <v>-0.17693221626781502</v>
      </c>
      <c r="T254">
        <f>SQRT(Correlation)*$F254 + SQRT('CDO Param'!E$17 - Correlation)*HLOOKUP('CDO Param'!E$12,$C$4:$E$1004,$A254,FALSE) + SQRT(1-Correlation)*I254</f>
        <v>-0.53215944370270651</v>
      </c>
      <c r="U254">
        <f>SQRT(Correlation)*$F254 + SQRT('CDO Param'!F$17 - Correlation)*HLOOKUP('CDO Param'!F$12,$C$4:$E$1004,$A254,FALSE) + SQRT(1-Correlation)*J254</f>
        <v>-2.0955299353327805</v>
      </c>
      <c r="V254">
        <f>SQRT(Correlation)*$F254 + SQRT('CDO Param'!G$17 - Correlation)*HLOOKUP('CDO Param'!G$12,$C$4:$E$1004,$A254,FALSE) + SQRT(1-Correlation)*K254</f>
        <v>-2.3155625981448185</v>
      </c>
      <c r="W254">
        <f>SQRT(Correlation)*$F254 + SQRT('CDO Param'!H$17 - Correlation)*HLOOKUP('CDO Param'!H$12,$C$4:$E$1004,$A254,FALSE) + SQRT(1-Correlation)*L254</f>
        <v>-0.18688487303520857</v>
      </c>
      <c r="X254">
        <f>SQRT(Correlation)*$F254 + SQRT('CDO Param'!I$17 - Correlation)*HLOOKUP('CDO Param'!I$12,$C$4:$E$1004,$A254,FALSE) + SQRT(1-Correlation)*M254</f>
        <v>-8.3464690976552958E-2</v>
      </c>
      <c r="Y254">
        <f>SQRT(Correlation)*$F254 + SQRT('CDO Param'!J$17 - Correlation)*HLOOKUP('CDO Param'!J$12,$C$4:$E$1004,$A254,FALSE) + SQRT(1-Correlation)*N254</f>
        <v>0.73186787129380837</v>
      </c>
      <c r="Z254">
        <f>SQRT(Correlation)*$F254 + SQRT('CDO Param'!K$17 - Correlation)*HLOOKUP('CDO Param'!K$12,$C$4:$E$1004,$A254,FALSE) + SQRT(1-Correlation)*O254</f>
        <v>-0.14259080098384963</v>
      </c>
      <c r="AA254">
        <f>SQRT(Correlation)*$F254 + SQRT('CDO Param'!L$17 - Correlation)*HLOOKUP('CDO Param'!L$12,$C$4:$E$1004,$A254,FALSE) + SQRT(1-Correlation)*P254</f>
        <v>0.51222887121693483</v>
      </c>
      <c r="AC254" s="3">
        <f>IF(R254&lt;'CDO Param'!C$13,1,0)</f>
        <v>0</v>
      </c>
      <c r="AD254" s="3">
        <f>IF(S254&lt;'CDO Param'!D$13,1,0)</f>
        <v>0</v>
      </c>
      <c r="AE254" s="3">
        <f>IF(T254&lt;'CDO Param'!E$13,1,0)</f>
        <v>0</v>
      </c>
      <c r="AF254" s="3">
        <f>IF(U254&lt;'CDO Param'!F$13,1,0)</f>
        <v>1</v>
      </c>
      <c r="AG254" s="3">
        <f>IF(V254&lt;'CDO Param'!G$13,1,0)</f>
        <v>1</v>
      </c>
      <c r="AH254" s="3">
        <f>IF(W254&lt;'CDO Param'!H$13,1,0)</f>
        <v>0</v>
      </c>
      <c r="AI254" s="3">
        <f>IF(X254&lt;'CDO Param'!I$13,1,0)</f>
        <v>0</v>
      </c>
      <c r="AJ254" s="3">
        <f>IF(Y254&lt;'CDO Param'!J$13,1,0)</f>
        <v>0</v>
      </c>
      <c r="AK254" s="3">
        <f>IF(Z254&lt;'CDO Param'!K$13,1,0)</f>
        <v>0</v>
      </c>
      <c r="AL254" s="3">
        <f>IF(AA254&lt;'CDO Param'!L$13,1,0)</f>
        <v>0</v>
      </c>
      <c r="AN254" s="3">
        <f>AC254*'CDO Param'!C$6*'CDO Param'!C$9</f>
        <v>0</v>
      </c>
      <c r="AO254" s="3">
        <f>AD254*'CDO Param'!D$6*'CDO Param'!D$9</f>
        <v>0</v>
      </c>
      <c r="AP254" s="3">
        <f>AE254*'CDO Param'!E$6*'CDO Param'!E$9</f>
        <v>0</v>
      </c>
      <c r="AQ254" s="3">
        <f>AF254*'CDO Param'!F$6*'CDO Param'!F$9</f>
        <v>4500</v>
      </c>
      <c r="AR254" s="3">
        <f>AG254*'CDO Param'!G$6*'CDO Param'!G$9</f>
        <v>4500</v>
      </c>
      <c r="AS254" s="3">
        <f>AH254*'CDO Param'!H$6*'CDO Param'!H$9</f>
        <v>0</v>
      </c>
      <c r="AT254" s="3">
        <f>AI254*'CDO Param'!I$6*'CDO Param'!I$9</f>
        <v>0</v>
      </c>
      <c r="AU254" s="3">
        <f>AJ254*'CDO Param'!J$6*'CDO Param'!J$9</f>
        <v>0</v>
      </c>
      <c r="AV254" s="3">
        <f>AK254*'CDO Param'!K$6*'CDO Param'!K$9</f>
        <v>0</v>
      </c>
      <c r="AW254" s="3">
        <f>AL254*'CDO Param'!L$6*'CDO Param'!L$9</f>
        <v>0</v>
      </c>
      <c r="AY254" s="2">
        <f t="shared" si="11"/>
        <v>9000</v>
      </c>
      <c r="BI254" s="5">
        <f>AY254/'CDO Param'!$M$6</f>
        <v>9.375E-2</v>
      </c>
      <c r="BJ254" s="5">
        <f t="shared" si="12"/>
        <v>0.02</v>
      </c>
      <c r="BK254" s="5">
        <f t="shared" si="13"/>
        <v>1</v>
      </c>
    </row>
    <row r="255" spans="1:63" x14ac:dyDescent="0.2">
      <c r="A255" s="3">
        <v>252</v>
      </c>
      <c r="B255" s="3">
        <v>251</v>
      </c>
      <c r="C255">
        <v>0.29604507290059701</v>
      </c>
      <c r="D255">
        <v>-1.2876489563495852</v>
      </c>
      <c r="E255">
        <v>0.80086010711966082</v>
      </c>
      <c r="F255">
        <v>1.133685145759955</v>
      </c>
      <c r="G255">
        <v>1.4088300304138102</v>
      </c>
      <c r="H255">
        <v>0.84312887338455766</v>
      </c>
      <c r="I255">
        <v>0.49575419325265102</v>
      </c>
      <c r="J255">
        <v>-0.65678818828018848</v>
      </c>
      <c r="K255">
        <v>1.0487610779819079</v>
      </c>
      <c r="L255">
        <v>1.6306739780702628</v>
      </c>
      <c r="M255">
        <v>0.78185166785260662</v>
      </c>
      <c r="N255">
        <v>-0.39291080611292273</v>
      </c>
      <c r="O255">
        <v>-0.62508092923962977</v>
      </c>
      <c r="P255">
        <v>1.8898299458669499</v>
      </c>
      <c r="R255">
        <f>SQRT(Correlation)*$F255 + SQRT('CDO Param'!C$17 - Correlation)*HLOOKUP('CDO Param'!C$12,$C$4:$E$1004,$A255,FALSE) + SQRT(1-Correlation)*G255</f>
        <v>1.5129351788912084</v>
      </c>
      <c r="S255">
        <f>SQRT(Correlation)*$F255 + SQRT('CDO Param'!D$17 - Correlation)*HLOOKUP('CDO Param'!D$12,$C$4:$E$1004,$A255,FALSE) + SQRT(1-Correlation)*H255</f>
        <v>0.97626393952970569</v>
      </c>
      <c r="T255">
        <f>SQRT(Correlation)*$F255 + SQRT('CDO Param'!E$17 - Correlation)*HLOOKUP('CDO Param'!E$12,$C$4:$E$1004,$A255,FALSE) + SQRT(1-Correlation)*I255</f>
        <v>0.9071426080635373</v>
      </c>
      <c r="U255">
        <f>SQRT(Correlation)*$F255 + SQRT('CDO Param'!F$17 - Correlation)*HLOOKUP('CDO Param'!F$12,$C$4:$E$1004,$A255,FALSE) + SQRT(1-Correlation)*J255</f>
        <v>-8.5503499569394625E-2</v>
      </c>
      <c r="V255">
        <f>SQRT(Correlation)*$F255 + SQRT('CDO Param'!G$17 - Correlation)*HLOOKUP('CDO Param'!G$12,$C$4:$E$1004,$A255,FALSE) + SQRT(1-Correlation)*K255</f>
        <v>1.5325226033357646</v>
      </c>
      <c r="W255">
        <f>SQRT(Correlation)*$F255 + SQRT('CDO Param'!H$17 - Correlation)*HLOOKUP('CDO Param'!H$12,$C$4:$E$1004,$A255,FALSE) + SQRT(1-Correlation)*L255</f>
        <v>1.7233948268064776</v>
      </c>
      <c r="X255">
        <f>SQRT(Correlation)*$F255 + SQRT('CDO Param'!I$17 - Correlation)*HLOOKUP('CDO Param'!I$12,$C$4:$E$1004,$A255,FALSE) + SQRT(1-Correlation)*M255</f>
        <v>1.2793101038535819</v>
      </c>
      <c r="Y255">
        <f>SQRT(Correlation)*$F255 + SQRT('CDO Param'!J$17 - Correlation)*HLOOKUP('CDO Param'!J$12,$C$4:$E$1004,$A255,FALSE) + SQRT(1-Correlation)*N255</f>
        <v>6.4080965603347084E-2</v>
      </c>
      <c r="Z255">
        <f>SQRT(Correlation)*$F255 + SQRT('CDO Param'!K$17 - Correlation)*HLOOKUP('CDO Param'!K$12,$C$4:$E$1004,$A255,FALSE) + SQRT(1-Correlation)*O255</f>
        <v>-0.15617495251329122</v>
      </c>
      <c r="AA255">
        <f>SQRT(Correlation)*$F255 + SQRT('CDO Param'!L$17 - Correlation)*HLOOKUP('CDO Param'!L$12,$C$4:$E$1004,$A255,FALSE) + SQRT(1-Correlation)*P255</f>
        <v>2.2296789907859225</v>
      </c>
      <c r="AC255" s="3">
        <f>IF(R255&lt;'CDO Param'!C$13,1,0)</f>
        <v>0</v>
      </c>
      <c r="AD255" s="3">
        <f>IF(S255&lt;'CDO Param'!D$13,1,0)</f>
        <v>0</v>
      </c>
      <c r="AE255" s="3">
        <f>IF(T255&lt;'CDO Param'!E$13,1,0)</f>
        <v>0</v>
      </c>
      <c r="AF255" s="3">
        <f>IF(U255&lt;'CDO Param'!F$13,1,0)</f>
        <v>0</v>
      </c>
      <c r="AG255" s="3">
        <f>IF(V255&lt;'CDO Param'!G$13,1,0)</f>
        <v>0</v>
      </c>
      <c r="AH255" s="3">
        <f>IF(W255&lt;'CDO Param'!H$13,1,0)</f>
        <v>0</v>
      </c>
      <c r="AI255" s="3">
        <f>IF(X255&lt;'CDO Param'!I$13,1,0)</f>
        <v>0</v>
      </c>
      <c r="AJ255" s="3">
        <f>IF(Y255&lt;'CDO Param'!J$13,1,0)</f>
        <v>0</v>
      </c>
      <c r="AK255" s="3">
        <f>IF(Z255&lt;'CDO Param'!K$13,1,0)</f>
        <v>0</v>
      </c>
      <c r="AL255" s="3">
        <f>IF(AA255&lt;'CDO Param'!L$13,1,0)</f>
        <v>0</v>
      </c>
      <c r="AN255" s="3">
        <f>AC255*'CDO Param'!C$6*'CDO Param'!C$9</f>
        <v>0</v>
      </c>
      <c r="AO255" s="3">
        <f>AD255*'CDO Param'!D$6*'CDO Param'!D$9</f>
        <v>0</v>
      </c>
      <c r="AP255" s="3">
        <f>AE255*'CDO Param'!E$6*'CDO Param'!E$9</f>
        <v>0</v>
      </c>
      <c r="AQ255" s="3">
        <f>AF255*'CDO Param'!F$6*'CDO Param'!F$9</f>
        <v>0</v>
      </c>
      <c r="AR255" s="3">
        <f>AG255*'CDO Param'!G$6*'CDO Param'!G$9</f>
        <v>0</v>
      </c>
      <c r="AS255" s="3">
        <f>AH255*'CDO Param'!H$6*'CDO Param'!H$9</f>
        <v>0</v>
      </c>
      <c r="AT255" s="3">
        <f>AI255*'CDO Param'!I$6*'CDO Param'!I$9</f>
        <v>0</v>
      </c>
      <c r="AU255" s="3">
        <f>AJ255*'CDO Param'!J$6*'CDO Param'!J$9</f>
        <v>0</v>
      </c>
      <c r="AV255" s="3">
        <f>AK255*'CDO Param'!K$6*'CDO Param'!K$9</f>
        <v>0</v>
      </c>
      <c r="AW255" s="3">
        <f>AL255*'CDO Param'!L$6*'CDO Param'!L$9</f>
        <v>0</v>
      </c>
      <c r="AY255" s="2">
        <f t="shared" si="11"/>
        <v>0</v>
      </c>
      <c r="BI255" s="5">
        <f>AY255/'CDO Param'!$M$6</f>
        <v>0</v>
      </c>
      <c r="BJ255" s="5">
        <f t="shared" si="12"/>
        <v>0</v>
      </c>
      <c r="BK255" s="5">
        <f t="shared" si="13"/>
        <v>0</v>
      </c>
    </row>
    <row r="256" spans="1:63" x14ac:dyDescent="0.2">
      <c r="A256" s="3">
        <v>253</v>
      </c>
      <c r="B256" s="3">
        <v>252</v>
      </c>
      <c r="C256">
        <v>-1.7410093278158456</v>
      </c>
      <c r="D256">
        <v>8.0669906310504302E-2</v>
      </c>
      <c r="E256">
        <v>0.86829459178261459</v>
      </c>
      <c r="F256">
        <v>-0.22456106307799928</v>
      </c>
      <c r="G256">
        <v>-0.33208266358997207</v>
      </c>
      <c r="H256">
        <v>-1.1024303603335284</v>
      </c>
      <c r="I256">
        <v>-0.65514541347511113</v>
      </c>
      <c r="J256">
        <v>0.61511400417657569</v>
      </c>
      <c r="K256">
        <v>1.2308100849622861</v>
      </c>
      <c r="L256">
        <v>0.59753119785455056</v>
      </c>
      <c r="M256">
        <v>0.818769194665947</v>
      </c>
      <c r="N256">
        <v>-1.7075990399462171</v>
      </c>
      <c r="O256">
        <v>-1.4374518286786042</v>
      </c>
      <c r="P256">
        <v>-5.6176077123382129E-2</v>
      </c>
      <c r="R256">
        <f>SQRT(Correlation)*$F256 + SQRT('CDO Param'!C$17 - Correlation)*HLOOKUP('CDO Param'!C$12,$C$4:$E$1004,$A256,FALSE) + SQRT(1-Correlation)*G256</f>
        <v>-0.37464527227348771</v>
      </c>
      <c r="S256">
        <f>SQRT(Correlation)*$F256 + SQRT('CDO Param'!D$17 - Correlation)*HLOOKUP('CDO Param'!D$12,$C$4:$E$1004,$A256,FALSE) + SQRT(1-Correlation)*H256</f>
        <v>-1.1054612658657816</v>
      </c>
      <c r="T256">
        <f>SQRT(Correlation)*$F256 + SQRT('CDO Param'!E$17 - Correlation)*HLOOKUP('CDO Param'!E$12,$C$4:$E$1004,$A256,FALSE) + SQRT(1-Correlation)*I256</f>
        <v>-1.1531657260342034</v>
      </c>
      <c r="U256">
        <f>SQRT(Correlation)*$F256 + SQRT('CDO Param'!F$17 - Correlation)*HLOOKUP('CDO Param'!F$12,$C$4:$E$1004,$A256,FALSE) + SQRT(1-Correlation)*J256</f>
        <v>0.70669251201990491</v>
      </c>
      <c r="V256">
        <f>SQRT(Correlation)*$F256 + SQRT('CDO Param'!G$17 - Correlation)*HLOOKUP('CDO Param'!G$12,$C$4:$E$1004,$A256,FALSE) + SQRT(1-Correlation)*K256</f>
        <v>1.2907931005364683</v>
      </c>
      <c r="W256">
        <f>SQRT(Correlation)*$F256 + SQRT('CDO Param'!H$17 - Correlation)*HLOOKUP('CDO Param'!H$12,$C$4:$E$1004,$A256,FALSE) + SQRT(1-Correlation)*L256</f>
        <v>0.5072638717151754</v>
      </c>
      <c r="X256">
        <f>SQRT(Correlation)*$F256 + SQRT('CDO Param'!I$17 - Correlation)*HLOOKUP('CDO Param'!I$12,$C$4:$E$1004,$A256,FALSE) + SQRT(1-Correlation)*M256</f>
        <v>0.89989678979846732</v>
      </c>
      <c r="Y256">
        <f>SQRT(Correlation)*$F256 + SQRT('CDO Param'!J$17 - Correlation)*HLOOKUP('CDO Param'!J$12,$C$4:$E$1004,$A256,FALSE) + SQRT(1-Correlation)*N256</f>
        <v>-2.1516109034400355</v>
      </c>
      <c r="Z256">
        <f>SQRT(Correlation)*$F256 + SQRT('CDO Param'!K$17 - Correlation)*HLOOKUP('CDO Param'!K$12,$C$4:$E$1004,$A256,FALSE) + SQRT(1-Correlation)*O256</f>
        <v>-1.8953267560955278</v>
      </c>
      <c r="AA256">
        <f>SQRT(Correlation)*$F256 + SQRT('CDO Param'!L$17 - Correlation)*HLOOKUP('CDO Param'!L$12,$C$4:$E$1004,$A256,FALSE) + SQRT(1-Correlation)*P256</f>
        <v>-0.58493352059291759</v>
      </c>
      <c r="AC256" s="3">
        <f>IF(R256&lt;'CDO Param'!C$13,1,0)</f>
        <v>0</v>
      </c>
      <c r="AD256" s="3">
        <f>IF(S256&lt;'CDO Param'!D$13,1,0)</f>
        <v>0</v>
      </c>
      <c r="AE256" s="3">
        <f>IF(T256&lt;'CDO Param'!E$13,1,0)</f>
        <v>1</v>
      </c>
      <c r="AF256" s="3">
        <f>IF(U256&lt;'CDO Param'!F$13,1,0)</f>
        <v>0</v>
      </c>
      <c r="AG256" s="3">
        <f>IF(V256&lt;'CDO Param'!G$13,1,0)</f>
        <v>0</v>
      </c>
      <c r="AH256" s="3">
        <f>IF(W256&lt;'CDO Param'!H$13,1,0)</f>
        <v>0</v>
      </c>
      <c r="AI256" s="3">
        <f>IF(X256&lt;'CDO Param'!I$13,1,0)</f>
        <v>0</v>
      </c>
      <c r="AJ256" s="3">
        <f>IF(Y256&lt;'CDO Param'!J$13,1,0)</f>
        <v>0</v>
      </c>
      <c r="AK256" s="3">
        <f>IF(Z256&lt;'CDO Param'!K$13,1,0)</f>
        <v>0</v>
      </c>
      <c r="AL256" s="3">
        <f>IF(AA256&lt;'CDO Param'!L$13,1,0)</f>
        <v>0</v>
      </c>
      <c r="AN256" s="3">
        <f>AC256*'CDO Param'!C$6*'CDO Param'!C$9</f>
        <v>0</v>
      </c>
      <c r="AO256" s="3">
        <f>AD256*'CDO Param'!D$6*'CDO Param'!D$9</f>
        <v>0</v>
      </c>
      <c r="AP256" s="3">
        <f>AE256*'CDO Param'!E$6*'CDO Param'!E$9</f>
        <v>4500</v>
      </c>
      <c r="AQ256" s="3">
        <f>AF256*'CDO Param'!F$6*'CDO Param'!F$9</f>
        <v>0</v>
      </c>
      <c r="AR256" s="3">
        <f>AG256*'CDO Param'!G$6*'CDO Param'!G$9</f>
        <v>0</v>
      </c>
      <c r="AS256" s="3">
        <f>AH256*'CDO Param'!H$6*'CDO Param'!H$9</f>
        <v>0</v>
      </c>
      <c r="AT256" s="3">
        <f>AI256*'CDO Param'!I$6*'CDO Param'!I$9</f>
        <v>0</v>
      </c>
      <c r="AU256" s="3">
        <f>AJ256*'CDO Param'!J$6*'CDO Param'!J$9</f>
        <v>0</v>
      </c>
      <c r="AV256" s="3">
        <f>AK256*'CDO Param'!K$6*'CDO Param'!K$9</f>
        <v>0</v>
      </c>
      <c r="AW256" s="3">
        <f>AL256*'CDO Param'!L$6*'CDO Param'!L$9</f>
        <v>0</v>
      </c>
      <c r="AY256" s="2">
        <f t="shared" si="11"/>
        <v>4500</v>
      </c>
      <c r="BI256" s="5">
        <f>AY256/'CDO Param'!$M$6</f>
        <v>4.6875E-2</v>
      </c>
      <c r="BJ256" s="5">
        <f t="shared" si="12"/>
        <v>0</v>
      </c>
      <c r="BK256" s="5">
        <f t="shared" si="13"/>
        <v>0</v>
      </c>
    </row>
    <row r="257" spans="1:63" x14ac:dyDescent="0.2">
      <c r="A257" s="3">
        <v>254</v>
      </c>
      <c r="B257" s="3">
        <v>253</v>
      </c>
      <c r="C257">
        <v>-1.8295668269274756</v>
      </c>
      <c r="D257">
        <v>0.51499569053703453</v>
      </c>
      <c r="E257">
        <v>0.86558884504484013</v>
      </c>
      <c r="F257">
        <v>0.47398771130247042</v>
      </c>
      <c r="G257">
        <v>-2.02817318495363E-3</v>
      </c>
      <c r="H257">
        <v>1.3153521649655886</v>
      </c>
      <c r="I257">
        <v>1.0268172445648815</v>
      </c>
      <c r="J257">
        <v>-1.4125907910056412</v>
      </c>
      <c r="K257">
        <v>1.1507268027344253</v>
      </c>
      <c r="L257">
        <v>-0.18415221347822808</v>
      </c>
      <c r="M257">
        <v>0.5122637958265841</v>
      </c>
      <c r="N257">
        <v>0.66920506469614338</v>
      </c>
      <c r="O257">
        <v>1.9901835912605748</v>
      </c>
      <c r="P257">
        <v>0.37028939914307557</v>
      </c>
      <c r="R257">
        <f>SQRT(Correlation)*$F257 + SQRT('CDO Param'!C$17 - Correlation)*HLOOKUP('CDO Param'!C$12,$C$4:$E$1004,$A257,FALSE) + SQRT(1-Correlation)*G257</f>
        <v>0.22079537005061189</v>
      </c>
      <c r="S257">
        <f>SQRT(Correlation)*$F257 + SQRT('CDO Param'!D$17 - Correlation)*HLOOKUP('CDO Param'!D$12,$C$4:$E$1004,$A257,FALSE) + SQRT(1-Correlation)*H257</f>
        <v>1.4705720940341693</v>
      </c>
      <c r="T257">
        <f>SQRT(Correlation)*$F257 + SQRT('CDO Param'!E$17 - Correlation)*HLOOKUP('CDO Param'!E$12,$C$4:$E$1004,$A257,FALSE) + SQRT(1-Correlation)*I257</f>
        <v>0.63995456203120171</v>
      </c>
      <c r="U257">
        <f>SQRT(Correlation)*$F257 + SQRT('CDO Param'!F$17 - Correlation)*HLOOKUP('CDO Param'!F$12,$C$4:$E$1004,$A257,FALSE) + SQRT(1-Correlation)*J257</f>
        <v>-0.99666166553382218</v>
      </c>
      <c r="V257">
        <f>SQRT(Correlation)*$F257 + SQRT('CDO Param'!G$17 - Correlation)*HLOOKUP('CDO Param'!G$12,$C$4:$E$1004,$A257,FALSE) + SQRT(1-Correlation)*K257</f>
        <v>1.4351149232464113</v>
      </c>
      <c r="W257">
        <f>SQRT(Correlation)*$F257 + SQRT('CDO Param'!H$17 - Correlation)*HLOOKUP('CDO Param'!H$12,$C$4:$E$1004,$A257,FALSE) + SQRT(1-Correlation)*L257</f>
        <v>4.8017334850903648E-2</v>
      </c>
      <c r="X257">
        <f>SQRT(Correlation)*$F257 + SQRT('CDO Param'!I$17 - Correlation)*HLOOKUP('CDO Param'!I$12,$C$4:$E$1004,$A257,FALSE) + SQRT(1-Correlation)*M257</f>
        <v>0.82941573216983233</v>
      </c>
      <c r="Y257">
        <f>SQRT(Correlation)*$F257 + SQRT('CDO Param'!J$17 - Correlation)*HLOOKUP('CDO Param'!J$12,$C$4:$E$1004,$A257,FALSE) + SQRT(1-Correlation)*N257</f>
        <v>0.30069385981029367</v>
      </c>
      <c r="Z257">
        <f>SQRT(Correlation)*$F257 + SQRT('CDO Param'!K$17 - Correlation)*HLOOKUP('CDO Param'!K$12,$C$4:$E$1004,$A257,FALSE) + SQRT(1-Correlation)*O257</f>
        <v>1.5538841250453466</v>
      </c>
      <c r="AA257">
        <f>SQRT(Correlation)*$F257 + SQRT('CDO Param'!L$17 - Correlation)*HLOOKUP('CDO Param'!L$12,$C$4:$E$1004,$A257,FALSE) + SQRT(1-Correlation)*P257</f>
        <v>1.7117560374445007E-2</v>
      </c>
      <c r="AC257" s="3">
        <f>IF(R257&lt;'CDO Param'!C$13,1,0)</f>
        <v>0</v>
      </c>
      <c r="AD257" s="3">
        <f>IF(S257&lt;'CDO Param'!D$13,1,0)</f>
        <v>0</v>
      </c>
      <c r="AE257" s="3">
        <f>IF(T257&lt;'CDO Param'!E$13,1,0)</f>
        <v>0</v>
      </c>
      <c r="AF257" s="3">
        <f>IF(U257&lt;'CDO Param'!F$13,1,0)</f>
        <v>0</v>
      </c>
      <c r="AG257" s="3">
        <f>IF(V257&lt;'CDO Param'!G$13,1,0)</f>
        <v>0</v>
      </c>
      <c r="AH257" s="3">
        <f>IF(W257&lt;'CDO Param'!H$13,1,0)</f>
        <v>0</v>
      </c>
      <c r="AI257" s="3">
        <f>IF(X257&lt;'CDO Param'!I$13,1,0)</f>
        <v>0</v>
      </c>
      <c r="AJ257" s="3">
        <f>IF(Y257&lt;'CDO Param'!J$13,1,0)</f>
        <v>0</v>
      </c>
      <c r="AK257" s="3">
        <f>IF(Z257&lt;'CDO Param'!K$13,1,0)</f>
        <v>0</v>
      </c>
      <c r="AL257" s="3">
        <f>IF(AA257&lt;'CDO Param'!L$13,1,0)</f>
        <v>0</v>
      </c>
      <c r="AN257" s="3">
        <f>AC257*'CDO Param'!C$6*'CDO Param'!C$9</f>
        <v>0</v>
      </c>
      <c r="AO257" s="3">
        <f>AD257*'CDO Param'!D$6*'CDO Param'!D$9</f>
        <v>0</v>
      </c>
      <c r="AP257" s="3">
        <f>AE257*'CDO Param'!E$6*'CDO Param'!E$9</f>
        <v>0</v>
      </c>
      <c r="AQ257" s="3">
        <f>AF257*'CDO Param'!F$6*'CDO Param'!F$9</f>
        <v>0</v>
      </c>
      <c r="AR257" s="3">
        <f>AG257*'CDO Param'!G$6*'CDO Param'!G$9</f>
        <v>0</v>
      </c>
      <c r="AS257" s="3">
        <f>AH257*'CDO Param'!H$6*'CDO Param'!H$9</f>
        <v>0</v>
      </c>
      <c r="AT257" s="3">
        <f>AI257*'CDO Param'!I$6*'CDO Param'!I$9</f>
        <v>0</v>
      </c>
      <c r="AU257" s="3">
        <f>AJ257*'CDO Param'!J$6*'CDO Param'!J$9</f>
        <v>0</v>
      </c>
      <c r="AV257" s="3">
        <f>AK257*'CDO Param'!K$6*'CDO Param'!K$9</f>
        <v>0</v>
      </c>
      <c r="AW257" s="3">
        <f>AL257*'CDO Param'!L$6*'CDO Param'!L$9</f>
        <v>0</v>
      </c>
      <c r="AY257" s="2">
        <f t="shared" si="11"/>
        <v>0</v>
      </c>
      <c r="BI257" s="5">
        <f>AY257/'CDO Param'!$M$6</f>
        <v>0</v>
      </c>
      <c r="BJ257" s="5">
        <f t="shared" si="12"/>
        <v>0</v>
      </c>
      <c r="BK257" s="5">
        <f t="shared" si="13"/>
        <v>0</v>
      </c>
    </row>
    <row r="258" spans="1:63" x14ac:dyDescent="0.2">
      <c r="A258" s="3">
        <v>255</v>
      </c>
      <c r="B258" s="3">
        <v>254</v>
      </c>
      <c r="C258">
        <v>0.55079453886719421</v>
      </c>
      <c r="D258">
        <v>-0.71989006755757146</v>
      </c>
      <c r="E258">
        <v>-1.9877643353538588</v>
      </c>
      <c r="F258">
        <v>-1.6053809304139577</v>
      </c>
      <c r="G258">
        <v>-1.9389790395507589</v>
      </c>
      <c r="H258">
        <v>-0.79129904406727292</v>
      </c>
      <c r="I258">
        <v>-0.99374119599815458</v>
      </c>
      <c r="J258">
        <v>-1.5834348232601769</v>
      </c>
      <c r="K258">
        <v>-0.5208607944950927</v>
      </c>
      <c r="L258">
        <v>0.86076624938868918</v>
      </c>
      <c r="M258">
        <v>1.6907051758607849</v>
      </c>
      <c r="N258">
        <v>-0.93399421530193649</v>
      </c>
      <c r="O258">
        <v>0.85870851762592793</v>
      </c>
      <c r="P258">
        <v>-0.18721721062320285</v>
      </c>
      <c r="R258">
        <f>SQRT(Correlation)*$F258 + SQRT('CDO Param'!C$17 - Correlation)*HLOOKUP('CDO Param'!C$12,$C$4:$E$1004,$A258,FALSE) + SQRT(1-Correlation)*G258</f>
        <v>-2.4489508850184301</v>
      </c>
      <c r="S258">
        <f>SQRT(Correlation)*$F258 + SQRT('CDO Param'!D$17 - Correlation)*HLOOKUP('CDO Param'!D$12,$C$4:$E$1004,$A258,FALSE) + SQRT(1-Correlation)*H258</f>
        <v>-1.360166041796558</v>
      </c>
      <c r="T258">
        <f>SQRT(Correlation)*$F258 + SQRT('CDO Param'!E$17 - Correlation)*HLOOKUP('CDO Param'!E$12,$C$4:$E$1004,$A258,FALSE) + SQRT(1-Correlation)*I258</f>
        <v>-1.3046851631255203</v>
      </c>
      <c r="U258">
        <f>SQRT(Correlation)*$F258 + SQRT('CDO Param'!F$17 - Correlation)*HLOOKUP('CDO Param'!F$12,$C$4:$E$1004,$A258,FALSE) + SQRT(1-Correlation)*J258</f>
        <v>-2.4543218133194271</v>
      </c>
      <c r="V258">
        <f>SQRT(Correlation)*$F258 + SQRT('CDO Param'!G$17 - Correlation)*HLOOKUP('CDO Param'!G$12,$C$4:$E$1004,$A258,FALSE) + SQRT(1-Correlation)*K258</f>
        <v>-1.4462755792877457</v>
      </c>
      <c r="W258">
        <f>SQRT(Correlation)*$F258 + SQRT('CDO Param'!H$17 - Correlation)*HLOOKUP('CDO Param'!H$12,$C$4:$E$1004,$A258,FALSE) + SQRT(1-Correlation)*L258</f>
        <v>0.20712070939403404</v>
      </c>
      <c r="X258">
        <f>SQRT(Correlation)*$F258 + SQRT('CDO Param'!I$17 - Correlation)*HLOOKUP('CDO Param'!I$12,$C$4:$E$1004,$A258,FALSE) + SQRT(1-Correlation)*M258</f>
        <v>0.65180011932575321</v>
      </c>
      <c r="Y258">
        <f>SQRT(Correlation)*$F258 + SQRT('CDO Param'!J$17 - Correlation)*HLOOKUP('CDO Param'!J$12,$C$4:$E$1004,$A258,FALSE) + SQRT(1-Correlation)*N258</f>
        <v>-1.2480042004300718</v>
      </c>
      <c r="Z258">
        <f>SQRT(Correlation)*$F258 + SQRT('CDO Param'!K$17 - Correlation)*HLOOKUP('CDO Param'!K$12,$C$4:$E$1004,$A258,FALSE) + SQRT(1-Correlation)*O258</f>
        <v>0.45270294066810401</v>
      </c>
      <c r="AA258">
        <f>SQRT(Correlation)*$F258 + SQRT('CDO Param'!L$17 - Correlation)*HLOOKUP('CDO Param'!L$12,$C$4:$E$1004,$A258,FALSE) + SQRT(1-Correlation)*P258</f>
        <v>-0.53954932872316674</v>
      </c>
      <c r="AC258" s="3">
        <f>IF(R258&lt;'CDO Param'!C$13,1,0)</f>
        <v>0</v>
      </c>
      <c r="AD258" s="3">
        <f>IF(S258&lt;'CDO Param'!D$13,1,0)</f>
        <v>0</v>
      </c>
      <c r="AE258" s="3">
        <f>IF(T258&lt;'CDO Param'!E$13,1,0)</f>
        <v>1</v>
      </c>
      <c r="AF258" s="3">
        <f>IF(U258&lt;'CDO Param'!F$13,1,0)</f>
        <v>1</v>
      </c>
      <c r="AG258" s="3">
        <f>IF(V258&lt;'CDO Param'!G$13,1,0)</f>
        <v>1</v>
      </c>
      <c r="AH258" s="3">
        <f>IF(W258&lt;'CDO Param'!H$13,1,0)</f>
        <v>0</v>
      </c>
      <c r="AI258" s="3">
        <f>IF(X258&lt;'CDO Param'!I$13,1,0)</f>
        <v>0</v>
      </c>
      <c r="AJ258" s="3">
        <f>IF(Y258&lt;'CDO Param'!J$13,1,0)</f>
        <v>0</v>
      </c>
      <c r="AK258" s="3">
        <f>IF(Z258&lt;'CDO Param'!K$13,1,0)</f>
        <v>0</v>
      </c>
      <c r="AL258" s="3">
        <f>IF(AA258&lt;'CDO Param'!L$13,1,0)</f>
        <v>0</v>
      </c>
      <c r="AN258" s="3">
        <f>AC258*'CDO Param'!C$6*'CDO Param'!C$9</f>
        <v>0</v>
      </c>
      <c r="AO258" s="3">
        <f>AD258*'CDO Param'!D$6*'CDO Param'!D$9</f>
        <v>0</v>
      </c>
      <c r="AP258" s="3">
        <f>AE258*'CDO Param'!E$6*'CDO Param'!E$9</f>
        <v>4500</v>
      </c>
      <c r="AQ258" s="3">
        <f>AF258*'CDO Param'!F$6*'CDO Param'!F$9</f>
        <v>4500</v>
      </c>
      <c r="AR258" s="3">
        <f>AG258*'CDO Param'!G$6*'CDO Param'!G$9</f>
        <v>4500</v>
      </c>
      <c r="AS258" s="3">
        <f>AH258*'CDO Param'!H$6*'CDO Param'!H$9</f>
        <v>0</v>
      </c>
      <c r="AT258" s="3">
        <f>AI258*'CDO Param'!I$6*'CDO Param'!I$9</f>
        <v>0</v>
      </c>
      <c r="AU258" s="3">
        <f>AJ258*'CDO Param'!J$6*'CDO Param'!J$9</f>
        <v>0</v>
      </c>
      <c r="AV258" s="3">
        <f>AK258*'CDO Param'!K$6*'CDO Param'!K$9</f>
        <v>0</v>
      </c>
      <c r="AW258" s="3">
        <f>AL258*'CDO Param'!L$6*'CDO Param'!L$9</f>
        <v>0</v>
      </c>
      <c r="AY258" s="2">
        <f t="shared" si="11"/>
        <v>13500</v>
      </c>
      <c r="BI258" s="5">
        <f>AY258/'CDO Param'!$M$6</f>
        <v>0.140625</v>
      </c>
      <c r="BJ258" s="5">
        <f t="shared" si="12"/>
        <v>0.02</v>
      </c>
      <c r="BK258" s="5">
        <f t="shared" si="13"/>
        <v>1</v>
      </c>
    </row>
    <row r="259" spans="1:63" x14ac:dyDescent="0.2">
      <c r="A259" s="3">
        <v>256</v>
      </c>
      <c r="B259" s="3">
        <v>255</v>
      </c>
      <c r="C259">
        <v>-4.7452886065002531E-3</v>
      </c>
      <c r="D259">
        <v>0.25010308490891475</v>
      </c>
      <c r="E259">
        <v>-1.1475663086457644</v>
      </c>
      <c r="F259">
        <v>0.46557033783756196</v>
      </c>
      <c r="G259">
        <v>1.8148284652852453</v>
      </c>
      <c r="H259">
        <v>8.6861291492823511E-2</v>
      </c>
      <c r="I259">
        <v>-0.92706841314793564</v>
      </c>
      <c r="J259">
        <v>1.4174474927131087</v>
      </c>
      <c r="K259">
        <v>-1.3325529835128691</v>
      </c>
      <c r="L259">
        <v>-1.0752432899607811</v>
      </c>
      <c r="M259">
        <v>-2.0748484530486166</v>
      </c>
      <c r="N259">
        <v>-0.40989561966853216</v>
      </c>
      <c r="O259">
        <v>-0.82984115579165518</v>
      </c>
      <c r="P259">
        <v>-1.2535110727185383</v>
      </c>
      <c r="R259">
        <f>SQRT(Correlation)*$F259 + SQRT('CDO Param'!C$17 - Correlation)*HLOOKUP('CDO Param'!C$12,$C$4:$E$1004,$A259,FALSE) + SQRT(1-Correlation)*G259</f>
        <v>1.9042936391677894</v>
      </c>
      <c r="S259">
        <f>SQRT(Correlation)*$F259 + SQRT('CDO Param'!D$17 - Correlation)*HLOOKUP('CDO Param'!D$12,$C$4:$E$1004,$A259,FALSE) + SQRT(1-Correlation)*H259</f>
        <v>0.26500004181136927</v>
      </c>
      <c r="T259">
        <f>SQRT(Correlation)*$F259 + SQRT('CDO Param'!E$17 - Correlation)*HLOOKUP('CDO Param'!E$12,$C$4:$E$1004,$A259,FALSE) + SQRT(1-Correlation)*I259</f>
        <v>-0.73352353720076591</v>
      </c>
      <c r="U259">
        <f>SQRT(Correlation)*$F259 + SQRT('CDO Param'!F$17 - Correlation)*HLOOKUP('CDO Param'!F$12,$C$4:$E$1004,$A259,FALSE) + SQRT(1-Correlation)*J259</f>
        <v>1.2353314025765367</v>
      </c>
      <c r="V259">
        <f>SQRT(Correlation)*$F259 + SQRT('CDO Param'!G$17 - Correlation)*HLOOKUP('CDO Param'!G$12,$C$4:$E$1004,$A259,FALSE) + SQRT(1-Correlation)*K259</f>
        <v>-1.3735481188500072</v>
      </c>
      <c r="W259">
        <f>SQRT(Correlation)*$F259 + SQRT('CDO Param'!H$17 - Correlation)*HLOOKUP('CDO Param'!H$12,$C$4:$E$1004,$A259,FALSE) + SQRT(1-Correlation)*L259</f>
        <v>-0.83746916520164838</v>
      </c>
      <c r="X259">
        <f>SQRT(Correlation)*$F259 + SQRT('CDO Param'!I$17 - Correlation)*HLOOKUP('CDO Param'!I$12,$C$4:$E$1004,$A259,FALSE) + SQRT(1-Correlation)*M259</f>
        <v>-2.0777514330171347</v>
      </c>
      <c r="Y259">
        <f>SQRT(Correlation)*$F259 + SQRT('CDO Param'!J$17 - Correlation)*HLOOKUP('CDO Param'!J$12,$C$4:$E$1004,$A259,FALSE) + SQRT(1-Correlation)*N259</f>
        <v>-0.24289034582072819</v>
      </c>
      <c r="Z259">
        <f>SQRT(Correlation)*$F259 + SQRT('CDO Param'!K$17 - Correlation)*HLOOKUP('CDO Param'!K$12,$C$4:$E$1004,$A259,FALSE) + SQRT(1-Correlation)*O259</f>
        <v>-0.64128566203160364</v>
      </c>
      <c r="AA259">
        <f>SQRT(Correlation)*$F259 + SQRT('CDO Param'!L$17 - Correlation)*HLOOKUP('CDO Param'!L$12,$C$4:$E$1004,$A259,FALSE) + SQRT(1-Correlation)*P259</f>
        <v>-1.0432142361065864</v>
      </c>
      <c r="AC259" s="3">
        <f>IF(R259&lt;'CDO Param'!C$13,1,0)</f>
        <v>0</v>
      </c>
      <c r="AD259" s="3">
        <f>IF(S259&lt;'CDO Param'!D$13,1,0)</f>
        <v>0</v>
      </c>
      <c r="AE259" s="3">
        <f>IF(T259&lt;'CDO Param'!E$13,1,0)</f>
        <v>0</v>
      </c>
      <c r="AF259" s="3">
        <f>IF(U259&lt;'CDO Param'!F$13,1,0)</f>
        <v>0</v>
      </c>
      <c r="AG259" s="3">
        <f>IF(V259&lt;'CDO Param'!G$13,1,0)</f>
        <v>1</v>
      </c>
      <c r="AH259" s="3">
        <f>IF(W259&lt;'CDO Param'!H$13,1,0)</f>
        <v>0</v>
      </c>
      <c r="AI259" s="3">
        <f>IF(X259&lt;'CDO Param'!I$13,1,0)</f>
        <v>1</v>
      </c>
      <c r="AJ259" s="3">
        <f>IF(Y259&lt;'CDO Param'!J$13,1,0)</f>
        <v>0</v>
      </c>
      <c r="AK259" s="3">
        <f>IF(Z259&lt;'CDO Param'!K$13,1,0)</f>
        <v>0</v>
      </c>
      <c r="AL259" s="3">
        <f>IF(AA259&lt;'CDO Param'!L$13,1,0)</f>
        <v>1</v>
      </c>
      <c r="AN259" s="3">
        <f>AC259*'CDO Param'!C$6*'CDO Param'!C$9</f>
        <v>0</v>
      </c>
      <c r="AO259" s="3">
        <f>AD259*'CDO Param'!D$6*'CDO Param'!D$9</f>
        <v>0</v>
      </c>
      <c r="AP259" s="3">
        <f>AE259*'CDO Param'!E$6*'CDO Param'!E$9</f>
        <v>0</v>
      </c>
      <c r="AQ259" s="3">
        <f>AF259*'CDO Param'!F$6*'CDO Param'!F$9</f>
        <v>0</v>
      </c>
      <c r="AR259" s="3">
        <f>AG259*'CDO Param'!G$6*'CDO Param'!G$9</f>
        <v>4500</v>
      </c>
      <c r="AS259" s="3">
        <f>AH259*'CDO Param'!H$6*'CDO Param'!H$9</f>
        <v>0</v>
      </c>
      <c r="AT259" s="3">
        <f>AI259*'CDO Param'!I$6*'CDO Param'!I$9</f>
        <v>3600</v>
      </c>
      <c r="AU259" s="3">
        <f>AJ259*'CDO Param'!J$6*'CDO Param'!J$9</f>
        <v>0</v>
      </c>
      <c r="AV259" s="3">
        <f>AK259*'CDO Param'!K$6*'CDO Param'!K$9</f>
        <v>0</v>
      </c>
      <c r="AW259" s="3">
        <f>AL259*'CDO Param'!L$6*'CDO Param'!L$9</f>
        <v>4500</v>
      </c>
      <c r="AY259" s="2">
        <f t="shared" si="11"/>
        <v>12600</v>
      </c>
      <c r="BI259" s="5">
        <f>AY259/'CDO Param'!$M$6</f>
        <v>0.13125000000000001</v>
      </c>
      <c r="BJ259" s="5">
        <f t="shared" si="12"/>
        <v>0.02</v>
      </c>
      <c r="BK259" s="5">
        <f t="shared" si="13"/>
        <v>1</v>
      </c>
    </row>
    <row r="260" spans="1:63" x14ac:dyDescent="0.2">
      <c r="A260" s="3">
        <v>257</v>
      </c>
      <c r="B260" s="3">
        <v>256</v>
      </c>
      <c r="C260">
        <v>1.267430889129173</v>
      </c>
      <c r="D260">
        <v>5.221409082878381E-2</v>
      </c>
      <c r="E260">
        <v>-0.15107161743799224</v>
      </c>
      <c r="F260">
        <v>-0.60483216657303274</v>
      </c>
      <c r="G260">
        <v>-0.39229803405760322</v>
      </c>
      <c r="H260">
        <v>-1.4574106899090111</v>
      </c>
      <c r="I260">
        <v>7.7230879469425417E-2</v>
      </c>
      <c r="J260">
        <v>0.9300129022449255</v>
      </c>
      <c r="K260">
        <v>1.3433736967272125</v>
      </c>
      <c r="L260">
        <v>5.6206772569566965E-3</v>
      </c>
      <c r="M260">
        <v>-0.87631860878900625</v>
      </c>
      <c r="N260">
        <v>8.6217823991319165E-2</v>
      </c>
      <c r="O260">
        <v>1.1678321243380196</v>
      </c>
      <c r="P260">
        <v>-3.1229865271598101</v>
      </c>
      <c r="R260">
        <f>SQRT(Correlation)*$F260 + SQRT('CDO Param'!C$17 - Correlation)*HLOOKUP('CDO Param'!C$12,$C$4:$E$1004,$A260,FALSE) + SQRT(1-Correlation)*G260</f>
        <v>-0.55604713007930928</v>
      </c>
      <c r="S260">
        <f>SQRT(Correlation)*$F260 + SQRT('CDO Param'!D$17 - Correlation)*HLOOKUP('CDO Param'!D$12,$C$4:$E$1004,$A260,FALSE) + SQRT(1-Correlation)*H260</f>
        <v>-1.5665017172277647</v>
      </c>
      <c r="T260">
        <f>SQRT(Correlation)*$F260 + SQRT('CDO Param'!E$17 - Correlation)*HLOOKUP('CDO Param'!E$12,$C$4:$E$1004,$A260,FALSE) + SQRT(1-Correlation)*I260</f>
        <v>0.21733361425560901</v>
      </c>
      <c r="U260">
        <f>SQRT(Correlation)*$F260 + SQRT('CDO Param'!F$17 - Correlation)*HLOOKUP('CDO Param'!F$12,$C$4:$E$1004,$A260,FALSE) + SQRT(1-Correlation)*J260</f>
        <v>0.65724234187451247</v>
      </c>
      <c r="V260">
        <f>SQRT(Correlation)*$F260 + SQRT('CDO Param'!G$17 - Correlation)*HLOOKUP('CDO Param'!G$12,$C$4:$E$1004,$A260,FALSE) + SQRT(1-Correlation)*K260</f>
        <v>1.0493908236687493</v>
      </c>
      <c r="W260">
        <f>SQRT(Correlation)*$F260 + SQRT('CDO Param'!H$17 - Correlation)*HLOOKUP('CDO Param'!H$12,$C$4:$E$1004,$A260,FALSE) + SQRT(1-Correlation)*L260</f>
        <v>-0.1785482946734023</v>
      </c>
      <c r="X260">
        <f>SQRT(Correlation)*$F260 + SQRT('CDO Param'!I$17 - Correlation)*HLOOKUP('CDO Param'!I$12,$C$4:$E$1004,$A260,FALSE) + SQRT(1-Correlation)*M260</f>
        <v>-1.0563941933857257</v>
      </c>
      <c r="Y260">
        <f>SQRT(Correlation)*$F260 + SQRT('CDO Param'!J$17 - Correlation)*HLOOKUP('CDO Param'!J$12,$C$4:$E$1004,$A260,FALSE) + SQRT(1-Correlation)*N260</f>
        <v>0.22585937842403617</v>
      </c>
      <c r="Z260">
        <f>SQRT(Correlation)*$F260 + SQRT('CDO Param'!K$17 - Correlation)*HLOOKUP('CDO Param'!K$12,$C$4:$E$1004,$A260,FALSE) + SQRT(1-Correlation)*O260</f>
        <v>1.2519688000955429</v>
      </c>
      <c r="AA260">
        <f>SQRT(Correlation)*$F260 + SQRT('CDO Param'!L$17 - Correlation)*HLOOKUP('CDO Param'!L$12,$C$4:$E$1004,$A260,FALSE) + SQRT(1-Correlation)*P260</f>
        <v>-2.8186591895440762</v>
      </c>
      <c r="AC260" s="3">
        <f>IF(R260&lt;'CDO Param'!C$13,1,0)</f>
        <v>0</v>
      </c>
      <c r="AD260" s="3">
        <f>IF(S260&lt;'CDO Param'!D$13,1,0)</f>
        <v>0</v>
      </c>
      <c r="AE260" s="3">
        <f>IF(T260&lt;'CDO Param'!E$13,1,0)</f>
        <v>0</v>
      </c>
      <c r="AF260" s="3">
        <f>IF(U260&lt;'CDO Param'!F$13,1,0)</f>
        <v>0</v>
      </c>
      <c r="AG260" s="3">
        <f>IF(V260&lt;'CDO Param'!G$13,1,0)</f>
        <v>0</v>
      </c>
      <c r="AH260" s="3">
        <f>IF(W260&lt;'CDO Param'!H$13,1,0)</f>
        <v>0</v>
      </c>
      <c r="AI260" s="3">
        <f>IF(X260&lt;'CDO Param'!I$13,1,0)</f>
        <v>0</v>
      </c>
      <c r="AJ260" s="3">
        <f>IF(Y260&lt;'CDO Param'!J$13,1,0)</f>
        <v>0</v>
      </c>
      <c r="AK260" s="3">
        <f>IF(Z260&lt;'CDO Param'!K$13,1,0)</f>
        <v>0</v>
      </c>
      <c r="AL260" s="3">
        <f>IF(AA260&lt;'CDO Param'!L$13,1,0)</f>
        <v>1</v>
      </c>
      <c r="AN260" s="3">
        <f>AC260*'CDO Param'!C$6*'CDO Param'!C$9</f>
        <v>0</v>
      </c>
      <c r="AO260" s="3">
        <f>AD260*'CDO Param'!D$6*'CDO Param'!D$9</f>
        <v>0</v>
      </c>
      <c r="AP260" s="3">
        <f>AE260*'CDO Param'!E$6*'CDO Param'!E$9</f>
        <v>0</v>
      </c>
      <c r="AQ260" s="3">
        <f>AF260*'CDO Param'!F$6*'CDO Param'!F$9</f>
        <v>0</v>
      </c>
      <c r="AR260" s="3">
        <f>AG260*'CDO Param'!G$6*'CDO Param'!G$9</f>
        <v>0</v>
      </c>
      <c r="AS260" s="3">
        <f>AH260*'CDO Param'!H$6*'CDO Param'!H$9</f>
        <v>0</v>
      </c>
      <c r="AT260" s="3">
        <f>AI260*'CDO Param'!I$6*'CDO Param'!I$9</f>
        <v>0</v>
      </c>
      <c r="AU260" s="3">
        <f>AJ260*'CDO Param'!J$6*'CDO Param'!J$9</f>
        <v>0</v>
      </c>
      <c r="AV260" s="3">
        <f>AK260*'CDO Param'!K$6*'CDO Param'!K$9</f>
        <v>0</v>
      </c>
      <c r="AW260" s="3">
        <f>AL260*'CDO Param'!L$6*'CDO Param'!L$9</f>
        <v>4500</v>
      </c>
      <c r="AY260" s="2">
        <f t="shared" si="11"/>
        <v>4500</v>
      </c>
      <c r="BI260" s="5">
        <f>AY260/'CDO Param'!$M$6</f>
        <v>4.6875E-2</v>
      </c>
      <c r="BJ260" s="5">
        <f t="shared" si="12"/>
        <v>0</v>
      </c>
      <c r="BK260" s="5">
        <f t="shared" si="13"/>
        <v>0</v>
      </c>
    </row>
    <row r="261" spans="1:63" x14ac:dyDescent="0.2">
      <c r="A261" s="3">
        <v>258</v>
      </c>
      <c r="B261" s="3">
        <v>257</v>
      </c>
      <c r="C261">
        <v>-1.6696503735147417</v>
      </c>
      <c r="D261">
        <v>-0.25300096240243874</v>
      </c>
      <c r="E261">
        <v>-1.6852118278620765</v>
      </c>
      <c r="F261">
        <v>-0.7290736903087236</v>
      </c>
      <c r="G261">
        <v>0.41903149394784123</v>
      </c>
      <c r="H261">
        <v>-2.1822779672220349</v>
      </c>
      <c r="I261">
        <v>-0.11736233318515588</v>
      </c>
      <c r="J261">
        <v>-0.29776629162370227</v>
      </c>
      <c r="K261">
        <v>-1.3781482266495004</v>
      </c>
      <c r="L261">
        <v>-1.228006567544071</v>
      </c>
      <c r="M261">
        <v>-1.2622786016436294</v>
      </c>
      <c r="N261">
        <v>-0.66988036451220978</v>
      </c>
      <c r="O261">
        <v>-0.2396029685769463</v>
      </c>
      <c r="P261">
        <v>-0.84728299043490551</v>
      </c>
      <c r="R261">
        <f>SQRT(Correlation)*$F261 + SQRT('CDO Param'!C$17 - Correlation)*HLOOKUP('CDO Param'!C$12,$C$4:$E$1004,$A261,FALSE) + SQRT(1-Correlation)*G261</f>
        <v>0.13119509608519492</v>
      </c>
      <c r="S261">
        <f>SQRT(Correlation)*$F261 + SQRT('CDO Param'!D$17 - Correlation)*HLOOKUP('CDO Param'!D$12,$C$4:$E$1004,$A261,FALSE) + SQRT(1-Correlation)*H261</f>
        <v>-2.3366237427874479</v>
      </c>
      <c r="T261">
        <f>SQRT(Correlation)*$F261 + SQRT('CDO Param'!E$17 - Correlation)*HLOOKUP('CDO Param'!E$12,$C$4:$E$1004,$A261,FALSE) + SQRT(1-Correlation)*I261</f>
        <v>-0.7836409961355878</v>
      </c>
      <c r="U261">
        <f>SQRT(Correlation)*$F261 + SQRT('CDO Param'!F$17 - Correlation)*HLOOKUP('CDO Param'!F$12,$C$4:$E$1004,$A261,FALSE) + SQRT(1-Correlation)*J261</f>
        <v>-0.88986407229245224</v>
      </c>
      <c r="V261">
        <f>SQRT(Correlation)*$F261 + SQRT('CDO Param'!G$17 - Correlation)*HLOOKUP('CDO Param'!G$12,$C$4:$E$1004,$A261,FALSE) + SQRT(1-Correlation)*K261</f>
        <v>-1.9148043695669221</v>
      </c>
      <c r="W261">
        <f>SQRT(Correlation)*$F261 + SQRT('CDO Param'!H$17 - Correlation)*HLOOKUP('CDO Param'!H$12,$C$4:$E$1004,$A261,FALSE) + SQRT(1-Correlation)*L261</f>
        <v>-1.4313224041056773</v>
      </c>
      <c r="X261">
        <f>SQRT(Correlation)*$F261 + SQRT('CDO Param'!I$17 - Correlation)*HLOOKUP('CDO Param'!I$12,$C$4:$E$1004,$A261,FALSE) + SQRT(1-Correlation)*M261</f>
        <v>-1.8048807915724763</v>
      </c>
      <c r="Y261">
        <f>SQRT(Correlation)*$F261 + SQRT('CDO Param'!J$17 - Correlation)*HLOOKUP('CDO Param'!J$12,$C$4:$E$1004,$A261,FALSE) + SQRT(1-Correlation)*N261</f>
        <v>-1.3078056243273144</v>
      </c>
      <c r="Z261">
        <f>SQRT(Correlation)*$F261 + SQRT('CDO Param'!K$17 - Correlation)*HLOOKUP('CDO Param'!K$12,$C$4:$E$1004,$A261,FALSE) + SQRT(1-Correlation)*O261</f>
        <v>-0.89960864527486184</v>
      </c>
      <c r="AA261">
        <f>SQRT(Correlation)*$F261 + SQRT('CDO Param'!L$17 - Correlation)*HLOOKUP('CDO Param'!L$12,$C$4:$E$1004,$A261,FALSE) + SQRT(1-Correlation)*P261</f>
        <v>-1.4761045325704789</v>
      </c>
      <c r="AC261" s="3">
        <f>IF(R261&lt;'CDO Param'!C$13,1,0)</f>
        <v>0</v>
      </c>
      <c r="AD261" s="3">
        <f>IF(S261&lt;'CDO Param'!D$13,1,0)</f>
        <v>1</v>
      </c>
      <c r="AE261" s="3">
        <f>IF(T261&lt;'CDO Param'!E$13,1,0)</f>
        <v>0</v>
      </c>
      <c r="AF261" s="3">
        <f>IF(U261&lt;'CDO Param'!F$13,1,0)</f>
        <v>0</v>
      </c>
      <c r="AG261" s="3">
        <f>IF(V261&lt;'CDO Param'!G$13,1,0)</f>
        <v>1</v>
      </c>
      <c r="AH261" s="3">
        <f>IF(W261&lt;'CDO Param'!H$13,1,0)</f>
        <v>0</v>
      </c>
      <c r="AI261" s="3">
        <f>IF(X261&lt;'CDO Param'!I$13,1,0)</f>
        <v>1</v>
      </c>
      <c r="AJ261" s="3">
        <f>IF(Y261&lt;'CDO Param'!J$13,1,0)</f>
        <v>0</v>
      </c>
      <c r="AK261" s="3">
        <f>IF(Z261&lt;'CDO Param'!K$13,1,0)</f>
        <v>0</v>
      </c>
      <c r="AL261" s="3">
        <f>IF(AA261&lt;'CDO Param'!L$13,1,0)</f>
        <v>1</v>
      </c>
      <c r="AN261" s="3">
        <f>AC261*'CDO Param'!C$6*'CDO Param'!C$9</f>
        <v>0</v>
      </c>
      <c r="AO261" s="3">
        <f>AD261*'CDO Param'!D$6*'CDO Param'!D$9</f>
        <v>4050</v>
      </c>
      <c r="AP261" s="3">
        <f>AE261*'CDO Param'!E$6*'CDO Param'!E$9</f>
        <v>0</v>
      </c>
      <c r="AQ261" s="3">
        <f>AF261*'CDO Param'!F$6*'CDO Param'!F$9</f>
        <v>0</v>
      </c>
      <c r="AR261" s="3">
        <f>AG261*'CDO Param'!G$6*'CDO Param'!G$9</f>
        <v>4500</v>
      </c>
      <c r="AS261" s="3">
        <f>AH261*'CDO Param'!H$6*'CDO Param'!H$9</f>
        <v>0</v>
      </c>
      <c r="AT261" s="3">
        <f>AI261*'CDO Param'!I$6*'CDO Param'!I$9</f>
        <v>3600</v>
      </c>
      <c r="AU261" s="3">
        <f>AJ261*'CDO Param'!J$6*'CDO Param'!J$9</f>
        <v>0</v>
      </c>
      <c r="AV261" s="3">
        <f>AK261*'CDO Param'!K$6*'CDO Param'!K$9</f>
        <v>0</v>
      </c>
      <c r="AW261" s="3">
        <f>AL261*'CDO Param'!L$6*'CDO Param'!L$9</f>
        <v>4500</v>
      </c>
      <c r="AY261" s="2">
        <f t="shared" si="11"/>
        <v>16650</v>
      </c>
      <c r="BI261" s="5">
        <f>AY261/'CDO Param'!$M$6</f>
        <v>0.17343749999999999</v>
      </c>
      <c r="BJ261" s="5">
        <f t="shared" si="12"/>
        <v>0.02</v>
      </c>
      <c r="BK261" s="5">
        <f t="shared" si="13"/>
        <v>1</v>
      </c>
    </row>
    <row r="262" spans="1:63" x14ac:dyDescent="0.2">
      <c r="A262" s="3">
        <v>259</v>
      </c>
      <c r="B262" s="3">
        <v>258</v>
      </c>
      <c r="C262">
        <v>0.90833054855465889</v>
      </c>
      <c r="D262">
        <v>0.4762728167406749</v>
      </c>
      <c r="E262">
        <v>-0.88359229266643524</v>
      </c>
      <c r="F262">
        <v>0.30931687433621846</v>
      </c>
      <c r="G262">
        <v>1.117007286666194</v>
      </c>
      <c r="H262">
        <v>0.13051021596766077</v>
      </c>
      <c r="I262">
        <v>-1.272001100005582</v>
      </c>
      <c r="J262">
        <v>-1.7404545360477641</v>
      </c>
      <c r="K262">
        <v>-0.7206108421087265</v>
      </c>
      <c r="L262">
        <v>-0.53177473091636784</v>
      </c>
      <c r="M262">
        <v>-1.3496332940121647</v>
      </c>
      <c r="N262">
        <v>0.10996927812811919</v>
      </c>
      <c r="O262">
        <v>-0.34242702895426191</v>
      </c>
      <c r="P262">
        <v>0.28864178602816537</v>
      </c>
      <c r="R262">
        <f>SQRT(Correlation)*$F262 + SQRT('CDO Param'!C$17 - Correlation)*HLOOKUP('CDO Param'!C$12,$C$4:$E$1004,$A262,FALSE) + SQRT(1-Correlation)*G262</f>
        <v>1.2248558885060237</v>
      </c>
      <c r="S262">
        <f>SQRT(Correlation)*$F262 + SQRT('CDO Param'!D$17 - Correlation)*HLOOKUP('CDO Param'!D$12,$C$4:$E$1004,$A262,FALSE) + SQRT(1-Correlation)*H262</f>
        <v>0.2889825939585684</v>
      </c>
      <c r="T262">
        <f>SQRT(Correlation)*$F262 + SQRT('CDO Param'!E$17 - Correlation)*HLOOKUP('CDO Param'!E$12,$C$4:$E$1004,$A262,FALSE) + SQRT(1-Correlation)*I262</f>
        <v>-0.86858994054267269</v>
      </c>
      <c r="U262">
        <f>SQRT(Correlation)*$F262 + SQRT('CDO Param'!F$17 - Correlation)*HLOOKUP('CDO Param'!F$12,$C$4:$E$1004,$A262,FALSE) + SQRT(1-Correlation)*J262</f>
        <v>-1.7509028082818201</v>
      </c>
      <c r="V262">
        <f>SQRT(Correlation)*$F262 + SQRT('CDO Param'!G$17 - Correlation)*HLOOKUP('CDO Param'!G$12,$C$4:$E$1004,$A262,FALSE) + SQRT(1-Correlation)*K262</f>
        <v>-0.78339412921971507</v>
      </c>
      <c r="W262">
        <f>SQRT(Correlation)*$F262 + SQRT('CDO Param'!H$17 - Correlation)*HLOOKUP('CDO Param'!H$12,$C$4:$E$1004,$A262,FALSE) + SQRT(1-Correlation)*L262</f>
        <v>-0.3393160737005812</v>
      </c>
      <c r="X262">
        <f>SQRT(Correlation)*$F262 + SQRT('CDO Param'!I$17 - Correlation)*HLOOKUP('CDO Param'!I$12,$C$4:$E$1004,$A262,FALSE) + SQRT(1-Correlation)*M262</f>
        <v>-1.3801372234392895</v>
      </c>
      <c r="Y262">
        <f>SQRT(Correlation)*$F262 + SQRT('CDO Param'!J$17 - Correlation)*HLOOKUP('CDO Param'!J$12,$C$4:$E$1004,$A262,FALSE) + SQRT(1-Correlation)*N262</f>
        <v>0.44246227559332252</v>
      </c>
      <c r="Z262">
        <f>SQRT(Correlation)*$F262 + SQRT('CDO Param'!K$17 - Correlation)*HLOOKUP('CDO Param'!K$12,$C$4:$E$1004,$A262,FALSE) + SQRT(1-Correlation)*O262</f>
        <v>1.3281454964536199E-2</v>
      </c>
      <c r="AA262">
        <f>SQRT(Correlation)*$F262 + SQRT('CDO Param'!L$17 - Correlation)*HLOOKUP('CDO Param'!L$12,$C$4:$E$1004,$A262,FALSE) + SQRT(1-Correlation)*P262</f>
        <v>0.61196589965889481</v>
      </c>
      <c r="AC262" s="3">
        <f>IF(R262&lt;'CDO Param'!C$13,1,0)</f>
        <v>0</v>
      </c>
      <c r="AD262" s="3">
        <f>IF(S262&lt;'CDO Param'!D$13,1,0)</f>
        <v>0</v>
      </c>
      <c r="AE262" s="3">
        <f>IF(T262&lt;'CDO Param'!E$13,1,0)</f>
        <v>0</v>
      </c>
      <c r="AF262" s="3">
        <f>IF(U262&lt;'CDO Param'!F$13,1,0)</f>
        <v>1</v>
      </c>
      <c r="AG262" s="3">
        <f>IF(V262&lt;'CDO Param'!G$13,1,0)</f>
        <v>1</v>
      </c>
      <c r="AH262" s="3">
        <f>IF(W262&lt;'CDO Param'!H$13,1,0)</f>
        <v>0</v>
      </c>
      <c r="AI262" s="3">
        <f>IF(X262&lt;'CDO Param'!I$13,1,0)</f>
        <v>0</v>
      </c>
      <c r="AJ262" s="3">
        <f>IF(Y262&lt;'CDO Param'!J$13,1,0)</f>
        <v>0</v>
      </c>
      <c r="AK262" s="3">
        <f>IF(Z262&lt;'CDO Param'!K$13,1,0)</f>
        <v>0</v>
      </c>
      <c r="AL262" s="3">
        <f>IF(AA262&lt;'CDO Param'!L$13,1,0)</f>
        <v>0</v>
      </c>
      <c r="AN262" s="3">
        <f>AC262*'CDO Param'!C$6*'CDO Param'!C$9</f>
        <v>0</v>
      </c>
      <c r="AO262" s="3">
        <f>AD262*'CDO Param'!D$6*'CDO Param'!D$9</f>
        <v>0</v>
      </c>
      <c r="AP262" s="3">
        <f>AE262*'CDO Param'!E$6*'CDO Param'!E$9</f>
        <v>0</v>
      </c>
      <c r="AQ262" s="3">
        <f>AF262*'CDO Param'!F$6*'CDO Param'!F$9</f>
        <v>4500</v>
      </c>
      <c r="AR262" s="3">
        <f>AG262*'CDO Param'!G$6*'CDO Param'!G$9</f>
        <v>4500</v>
      </c>
      <c r="AS262" s="3">
        <f>AH262*'CDO Param'!H$6*'CDO Param'!H$9</f>
        <v>0</v>
      </c>
      <c r="AT262" s="3">
        <f>AI262*'CDO Param'!I$6*'CDO Param'!I$9</f>
        <v>0</v>
      </c>
      <c r="AU262" s="3">
        <f>AJ262*'CDO Param'!J$6*'CDO Param'!J$9</f>
        <v>0</v>
      </c>
      <c r="AV262" s="3">
        <f>AK262*'CDO Param'!K$6*'CDO Param'!K$9</f>
        <v>0</v>
      </c>
      <c r="AW262" s="3">
        <f>AL262*'CDO Param'!L$6*'CDO Param'!L$9</f>
        <v>0</v>
      </c>
      <c r="AY262" s="2">
        <f t="shared" ref="AY262:AY325" si="14">SUM(AN262:AW262)</f>
        <v>9000</v>
      </c>
      <c r="BI262" s="5">
        <f>AY262/'CDO Param'!$M$6</f>
        <v>9.375E-2</v>
      </c>
      <c r="BJ262" s="5">
        <f t="shared" ref="BJ262:BJ325" si="15">MIN(MAX(BI262-$BG$4,0),$BG$5)</f>
        <v>0.02</v>
      </c>
      <c r="BK262" s="5">
        <f t="shared" ref="BK262:BK325" si="16">BJ262/$BG$5</f>
        <v>1</v>
      </c>
    </row>
    <row r="263" spans="1:63" x14ac:dyDescent="0.2">
      <c r="A263" s="3">
        <v>260</v>
      </c>
      <c r="B263" s="3">
        <v>259</v>
      </c>
      <c r="C263">
        <v>-0.49384880185243674</v>
      </c>
      <c r="D263">
        <v>-0.21896539692534134</v>
      </c>
      <c r="E263">
        <v>2.1573214326053858</v>
      </c>
      <c r="F263">
        <v>-1.6944886738201603</v>
      </c>
      <c r="G263">
        <v>0.73441924541839398</v>
      </c>
      <c r="H263">
        <v>0.69211409936542623</v>
      </c>
      <c r="I263">
        <v>0.91323045126046054</v>
      </c>
      <c r="J263">
        <v>-0.48043602873804048</v>
      </c>
      <c r="K263">
        <v>1.3399812814895995</v>
      </c>
      <c r="L263">
        <v>-0.65519770942046307</v>
      </c>
      <c r="M263">
        <v>-0.13193812264944427</v>
      </c>
      <c r="N263">
        <v>-0.23601046450494323</v>
      </c>
      <c r="O263">
        <v>0.28638396543101408</v>
      </c>
      <c r="P263">
        <v>0.79473693403997459</v>
      </c>
      <c r="R263">
        <f>SQRT(Correlation)*$F263 + SQRT('CDO Param'!C$17 - Correlation)*HLOOKUP('CDO Param'!C$12,$C$4:$E$1004,$A263,FALSE) + SQRT(1-Correlation)*G263</f>
        <v>0.12992052063008541</v>
      </c>
      <c r="S263">
        <f>SQRT(Correlation)*$F263 + SQRT('CDO Param'!D$17 - Correlation)*HLOOKUP('CDO Param'!D$12,$C$4:$E$1004,$A263,FALSE) + SQRT(1-Correlation)*H263</f>
        <v>8.9786335148047236E-2</v>
      </c>
      <c r="T263">
        <f>SQRT(Correlation)*$F263 + SQRT('CDO Param'!E$17 - Correlation)*HLOOKUP('CDO Param'!E$12,$C$4:$E$1004,$A263,FALSE) + SQRT(1-Correlation)*I263</f>
        <v>0.19986199702207275</v>
      </c>
      <c r="U263">
        <f>SQRT(Correlation)*$F263 + SQRT('CDO Param'!F$17 - Correlation)*HLOOKUP('CDO Param'!F$12,$C$4:$E$1004,$A263,FALSE) + SQRT(1-Correlation)*J263</f>
        <v>-0.50923426684619211</v>
      </c>
      <c r="V263">
        <f>SQRT(Correlation)*$F263 + SQRT('CDO Param'!G$17 - Correlation)*HLOOKUP('CDO Param'!G$12,$C$4:$E$1004,$A263,FALSE) + SQRT(1-Correlation)*K263</f>
        <v>1.2177652308488107</v>
      </c>
      <c r="W263">
        <f>SQRT(Correlation)*$F263 + SQRT('CDO Param'!H$17 - Correlation)*HLOOKUP('CDO Param'!H$12,$C$4:$E$1004,$A263,FALSE) + SQRT(1-Correlation)*L263</f>
        <v>-1.1883858751133534</v>
      </c>
      <c r="X263">
        <f>SQRT(Correlation)*$F263 + SQRT('CDO Param'!I$17 - Correlation)*HLOOKUP('CDO Param'!I$12,$C$4:$E$1004,$A263,FALSE) + SQRT(1-Correlation)*M263</f>
        <v>-0.17862012393436441</v>
      </c>
      <c r="Y263">
        <f>SQRT(Correlation)*$F263 + SQRT('CDO Param'!J$17 - Correlation)*HLOOKUP('CDO Param'!J$12,$C$4:$E$1004,$A263,FALSE) + SQRT(1-Correlation)*N263</f>
        <v>-0.89040366520084313</v>
      </c>
      <c r="Z263">
        <f>SQRT(Correlation)*$F263 + SQRT('CDO Param'!K$17 - Correlation)*HLOOKUP('CDO Param'!K$12,$C$4:$E$1004,$A263,FALSE) + SQRT(1-Correlation)*O263</f>
        <v>-0.39481679452598112</v>
      </c>
      <c r="AA263">
        <f>SQRT(Correlation)*$F263 + SQRT('CDO Param'!L$17 - Correlation)*HLOOKUP('CDO Param'!L$12,$C$4:$E$1004,$A263,FALSE) + SQRT(1-Correlation)*P263</f>
        <v>8.7449176307736853E-2</v>
      </c>
      <c r="AC263" s="3">
        <f>IF(R263&lt;'CDO Param'!C$13,1,0)</f>
        <v>0</v>
      </c>
      <c r="AD263" s="3">
        <f>IF(S263&lt;'CDO Param'!D$13,1,0)</f>
        <v>0</v>
      </c>
      <c r="AE263" s="3">
        <f>IF(T263&lt;'CDO Param'!E$13,1,0)</f>
        <v>0</v>
      </c>
      <c r="AF263" s="3">
        <f>IF(U263&lt;'CDO Param'!F$13,1,0)</f>
        <v>0</v>
      </c>
      <c r="AG263" s="3">
        <f>IF(V263&lt;'CDO Param'!G$13,1,0)</f>
        <v>0</v>
      </c>
      <c r="AH263" s="3">
        <f>IF(W263&lt;'CDO Param'!H$13,1,0)</f>
        <v>0</v>
      </c>
      <c r="AI263" s="3">
        <f>IF(X263&lt;'CDO Param'!I$13,1,0)</f>
        <v>0</v>
      </c>
      <c r="AJ263" s="3">
        <f>IF(Y263&lt;'CDO Param'!J$13,1,0)</f>
        <v>0</v>
      </c>
      <c r="AK263" s="3">
        <f>IF(Z263&lt;'CDO Param'!K$13,1,0)</f>
        <v>0</v>
      </c>
      <c r="AL263" s="3">
        <f>IF(AA263&lt;'CDO Param'!L$13,1,0)</f>
        <v>0</v>
      </c>
      <c r="AN263" s="3">
        <f>AC263*'CDO Param'!C$6*'CDO Param'!C$9</f>
        <v>0</v>
      </c>
      <c r="AO263" s="3">
        <f>AD263*'CDO Param'!D$6*'CDO Param'!D$9</f>
        <v>0</v>
      </c>
      <c r="AP263" s="3">
        <f>AE263*'CDO Param'!E$6*'CDO Param'!E$9</f>
        <v>0</v>
      </c>
      <c r="AQ263" s="3">
        <f>AF263*'CDO Param'!F$6*'CDO Param'!F$9</f>
        <v>0</v>
      </c>
      <c r="AR263" s="3">
        <f>AG263*'CDO Param'!G$6*'CDO Param'!G$9</f>
        <v>0</v>
      </c>
      <c r="AS263" s="3">
        <f>AH263*'CDO Param'!H$6*'CDO Param'!H$9</f>
        <v>0</v>
      </c>
      <c r="AT263" s="3">
        <f>AI263*'CDO Param'!I$6*'CDO Param'!I$9</f>
        <v>0</v>
      </c>
      <c r="AU263" s="3">
        <f>AJ263*'CDO Param'!J$6*'CDO Param'!J$9</f>
        <v>0</v>
      </c>
      <c r="AV263" s="3">
        <f>AK263*'CDO Param'!K$6*'CDO Param'!K$9</f>
        <v>0</v>
      </c>
      <c r="AW263" s="3">
        <f>AL263*'CDO Param'!L$6*'CDO Param'!L$9</f>
        <v>0</v>
      </c>
      <c r="AY263" s="2">
        <f t="shared" si="14"/>
        <v>0</v>
      </c>
      <c r="BI263" s="5">
        <f>AY263/'CDO Param'!$M$6</f>
        <v>0</v>
      </c>
      <c r="BJ263" s="5">
        <f t="shared" si="15"/>
        <v>0</v>
      </c>
      <c r="BK263" s="5">
        <f t="shared" si="16"/>
        <v>0</v>
      </c>
    </row>
    <row r="264" spans="1:63" x14ac:dyDescent="0.2">
      <c r="A264" s="3">
        <v>261</v>
      </c>
      <c r="B264" s="3">
        <v>260</v>
      </c>
      <c r="C264">
        <v>0.42550595935608726</v>
      </c>
      <c r="D264">
        <v>0.40235363485408016</v>
      </c>
      <c r="E264">
        <v>-0.71227532316697761</v>
      </c>
      <c r="F264">
        <v>0.59291892284818459</v>
      </c>
      <c r="G264">
        <v>1.2049849829054438</v>
      </c>
      <c r="H264">
        <v>-0.70408646024588961</v>
      </c>
      <c r="I264">
        <v>-0.62488879848388024</v>
      </c>
      <c r="J264">
        <v>-1.9018716557184234</v>
      </c>
      <c r="K264">
        <v>0.20731363292725291</v>
      </c>
      <c r="L264">
        <v>0.38484813558170572</v>
      </c>
      <c r="M264">
        <v>0.28465819923439994</v>
      </c>
      <c r="N264">
        <v>0.45605702325701714</v>
      </c>
      <c r="O264">
        <v>0.2453646175126778</v>
      </c>
      <c r="P264">
        <v>-0.47871822062006686</v>
      </c>
      <c r="R264">
        <f>SQRT(Correlation)*$F264 + SQRT('CDO Param'!C$17 - Correlation)*HLOOKUP('CDO Param'!C$12,$C$4:$E$1004,$A264,FALSE) + SQRT(1-Correlation)*G264</f>
        <v>1.3875479508135449</v>
      </c>
      <c r="S264">
        <f>SQRT(Correlation)*$F264 + SQRT('CDO Param'!D$17 - Correlation)*HLOOKUP('CDO Param'!D$12,$C$4:$E$1004,$A264,FALSE) + SQRT(1-Correlation)*H264</f>
        <v>-0.42355624208931608</v>
      </c>
      <c r="T264">
        <f>SQRT(Correlation)*$F264 + SQRT('CDO Param'!E$17 - Correlation)*HLOOKUP('CDO Param'!E$12,$C$4:$E$1004,$A264,FALSE) + SQRT(1-Correlation)*I264</f>
        <v>-0.29274584487590266</v>
      </c>
      <c r="U264">
        <f>SQRT(Correlation)*$F264 + SQRT('CDO Param'!F$17 - Correlation)*HLOOKUP('CDO Param'!F$12,$C$4:$E$1004,$A264,FALSE) + SQRT(1-Correlation)*J264</f>
        <v>-1.7760460525440531</v>
      </c>
      <c r="V264">
        <f>SQRT(Correlation)*$F264 + SQRT('CDO Param'!G$17 - Correlation)*HLOOKUP('CDO Param'!G$12,$C$4:$E$1004,$A264,FALSE) + SQRT(1-Correlation)*K264</f>
        <v>0.22490280328795192</v>
      </c>
      <c r="W264">
        <f>SQRT(Correlation)*$F264 + SQRT('CDO Param'!H$17 - Correlation)*HLOOKUP('CDO Param'!H$12,$C$4:$E$1004,$A264,FALSE) + SQRT(1-Correlation)*L264</f>
        <v>0.6094978216417104</v>
      </c>
      <c r="X264">
        <f>SQRT(Correlation)*$F264 + SQRT('CDO Param'!I$17 - Correlation)*HLOOKUP('CDO Param'!I$12,$C$4:$E$1004,$A264,FALSE) + SQRT(1-Correlation)*M264</f>
        <v>0.29827830153850277</v>
      </c>
      <c r="Y264">
        <f>SQRT(Correlation)*$F264 + SQRT('CDO Param'!J$17 - Correlation)*HLOOKUP('CDO Param'!J$12,$C$4:$E$1004,$A264,FALSE) + SQRT(1-Correlation)*N264</f>
        <v>0.73272940230717465</v>
      </c>
      <c r="Z264">
        <f>SQRT(Correlation)*$F264 + SQRT('CDO Param'!K$17 - Correlation)*HLOOKUP('CDO Param'!K$12,$C$4:$E$1004,$A264,FALSE) + SQRT(1-Correlation)*O264</f>
        <v>0.53284903595143773</v>
      </c>
      <c r="AA264">
        <f>SQRT(Correlation)*$F264 + SQRT('CDO Param'!L$17 - Correlation)*HLOOKUP('CDO Param'!L$12,$C$4:$E$1004,$A264,FALSE) + SQRT(1-Correlation)*P264</f>
        <v>-0.15407625899011074</v>
      </c>
      <c r="AC264" s="3">
        <f>IF(R264&lt;'CDO Param'!C$13,1,0)</f>
        <v>0</v>
      </c>
      <c r="AD264" s="3">
        <f>IF(S264&lt;'CDO Param'!D$13,1,0)</f>
        <v>0</v>
      </c>
      <c r="AE264" s="3">
        <f>IF(T264&lt;'CDO Param'!E$13,1,0)</f>
        <v>0</v>
      </c>
      <c r="AF264" s="3">
        <f>IF(U264&lt;'CDO Param'!F$13,1,0)</f>
        <v>1</v>
      </c>
      <c r="AG264" s="3">
        <f>IF(V264&lt;'CDO Param'!G$13,1,0)</f>
        <v>0</v>
      </c>
      <c r="AH264" s="3">
        <f>IF(W264&lt;'CDO Param'!H$13,1,0)</f>
        <v>0</v>
      </c>
      <c r="AI264" s="3">
        <f>IF(X264&lt;'CDO Param'!I$13,1,0)</f>
        <v>0</v>
      </c>
      <c r="AJ264" s="3">
        <f>IF(Y264&lt;'CDO Param'!J$13,1,0)</f>
        <v>0</v>
      </c>
      <c r="AK264" s="3">
        <f>IF(Z264&lt;'CDO Param'!K$13,1,0)</f>
        <v>0</v>
      </c>
      <c r="AL264" s="3">
        <f>IF(AA264&lt;'CDO Param'!L$13,1,0)</f>
        <v>0</v>
      </c>
      <c r="AN264" s="3">
        <f>AC264*'CDO Param'!C$6*'CDO Param'!C$9</f>
        <v>0</v>
      </c>
      <c r="AO264" s="3">
        <f>AD264*'CDO Param'!D$6*'CDO Param'!D$9</f>
        <v>0</v>
      </c>
      <c r="AP264" s="3">
        <f>AE264*'CDO Param'!E$6*'CDO Param'!E$9</f>
        <v>0</v>
      </c>
      <c r="AQ264" s="3">
        <f>AF264*'CDO Param'!F$6*'CDO Param'!F$9</f>
        <v>4500</v>
      </c>
      <c r="AR264" s="3">
        <f>AG264*'CDO Param'!G$6*'CDO Param'!G$9</f>
        <v>0</v>
      </c>
      <c r="AS264" s="3">
        <f>AH264*'CDO Param'!H$6*'CDO Param'!H$9</f>
        <v>0</v>
      </c>
      <c r="AT264" s="3">
        <f>AI264*'CDO Param'!I$6*'CDO Param'!I$9</f>
        <v>0</v>
      </c>
      <c r="AU264" s="3">
        <f>AJ264*'CDO Param'!J$6*'CDO Param'!J$9</f>
        <v>0</v>
      </c>
      <c r="AV264" s="3">
        <f>AK264*'CDO Param'!K$6*'CDO Param'!K$9</f>
        <v>0</v>
      </c>
      <c r="AW264" s="3">
        <f>AL264*'CDO Param'!L$6*'CDO Param'!L$9</f>
        <v>0</v>
      </c>
      <c r="AY264" s="2">
        <f t="shared" si="14"/>
        <v>4500</v>
      </c>
      <c r="BI264" s="5">
        <f>AY264/'CDO Param'!$M$6</f>
        <v>4.6875E-2</v>
      </c>
      <c r="BJ264" s="5">
        <f t="shared" si="15"/>
        <v>0</v>
      </c>
      <c r="BK264" s="5">
        <f t="shared" si="16"/>
        <v>0</v>
      </c>
    </row>
    <row r="265" spans="1:63" x14ac:dyDescent="0.2">
      <c r="A265" s="3">
        <v>262</v>
      </c>
      <c r="B265" s="3">
        <v>261</v>
      </c>
      <c r="C265">
        <v>-0.91171841631876305</v>
      </c>
      <c r="D265">
        <v>9.5135419542202726E-2</v>
      </c>
      <c r="E265">
        <v>-0.19697381503647193</v>
      </c>
      <c r="F265">
        <v>-0.32746584111009724</v>
      </c>
      <c r="G265">
        <v>-0.12919826986035332</v>
      </c>
      <c r="H265">
        <v>0.30993419386504684</v>
      </c>
      <c r="I265">
        <v>0.9127143130172044</v>
      </c>
      <c r="J265">
        <v>-1.8116679711965844</v>
      </c>
      <c r="K265">
        <v>0.15275190889951773</v>
      </c>
      <c r="L265">
        <v>0.62189315030991565</v>
      </c>
      <c r="M265">
        <v>-0.17452521205996163</v>
      </c>
      <c r="N265">
        <v>-0.76598553278017789</v>
      </c>
      <c r="O265">
        <v>9.9134922493249178E-3</v>
      </c>
      <c r="P265">
        <v>1.9331037037773058</v>
      </c>
      <c r="R265">
        <f>SQRT(Correlation)*$F265 + SQRT('CDO Param'!C$17 - Correlation)*HLOOKUP('CDO Param'!C$12,$C$4:$E$1004,$A265,FALSE) + SQRT(1-Correlation)*G265</f>
        <v>-0.2126678520767474</v>
      </c>
      <c r="S265">
        <f>SQRT(Correlation)*$F265 + SQRT('CDO Param'!D$17 - Correlation)*HLOOKUP('CDO Param'!D$12,$C$4:$E$1004,$A265,FALSE) + SQRT(1-Correlation)*H265</f>
        <v>0.20392978189131281</v>
      </c>
      <c r="T265">
        <f>SQRT(Correlation)*$F265 + SQRT('CDO Param'!E$17 - Correlation)*HLOOKUP('CDO Param'!E$12,$C$4:$E$1004,$A265,FALSE) + SQRT(1-Correlation)*I265</f>
        <v>0.5211050137402895</v>
      </c>
      <c r="U265">
        <f>SQRT(Correlation)*$F265 + SQRT('CDO Param'!F$17 - Correlation)*HLOOKUP('CDO Param'!F$12,$C$4:$E$1004,$A265,FALSE) + SQRT(1-Correlation)*J265</f>
        <v>-1.8662976212892319</v>
      </c>
      <c r="V265">
        <f>SQRT(Correlation)*$F265 + SQRT('CDO Param'!G$17 - Correlation)*HLOOKUP('CDO Param'!G$12,$C$4:$E$1004,$A265,FALSE) + SQRT(1-Correlation)*K265</f>
        <v>-2.6852906836669077E-3</v>
      </c>
      <c r="W265">
        <f>SQRT(Correlation)*$F265 + SQRT('CDO Param'!H$17 - Correlation)*HLOOKUP('CDO Param'!H$12,$C$4:$E$1004,$A265,FALSE) + SQRT(1-Correlation)*L265</f>
        <v>0.49988003354782762</v>
      </c>
      <c r="X265">
        <f>SQRT(Correlation)*$F265 + SQRT('CDO Param'!I$17 - Correlation)*HLOOKUP('CDO Param'!I$12,$C$4:$E$1004,$A265,FALSE) + SQRT(1-Correlation)*M265</f>
        <v>-0.31316762917198271</v>
      </c>
      <c r="Y265">
        <f>SQRT(Correlation)*$F265 + SQRT('CDO Param'!J$17 - Correlation)*HLOOKUP('CDO Param'!J$12,$C$4:$E$1004,$A265,FALSE) + SQRT(1-Correlation)*N265</f>
        <v>-1.0714494924076599</v>
      </c>
      <c r="Z265">
        <f>SQRT(Correlation)*$F265 + SQRT('CDO Param'!K$17 - Correlation)*HLOOKUP('CDO Param'!K$12,$C$4:$E$1004,$A265,FALSE) + SQRT(1-Correlation)*O265</f>
        <v>-0.33536704638849307</v>
      </c>
      <c r="AA265">
        <f>SQRT(Correlation)*$F265 + SQRT('CDO Param'!L$17 - Correlation)*HLOOKUP('CDO Param'!L$12,$C$4:$E$1004,$A265,FALSE) + SQRT(1-Correlation)*P265</f>
        <v>1.489131386262337</v>
      </c>
      <c r="AC265" s="3">
        <f>IF(R265&lt;'CDO Param'!C$13,1,0)</f>
        <v>0</v>
      </c>
      <c r="AD265" s="3">
        <f>IF(S265&lt;'CDO Param'!D$13,1,0)</f>
        <v>0</v>
      </c>
      <c r="AE265" s="3">
        <f>IF(T265&lt;'CDO Param'!E$13,1,0)</f>
        <v>0</v>
      </c>
      <c r="AF265" s="3">
        <f>IF(U265&lt;'CDO Param'!F$13,1,0)</f>
        <v>1</v>
      </c>
      <c r="AG265" s="3">
        <f>IF(V265&lt;'CDO Param'!G$13,1,0)</f>
        <v>1</v>
      </c>
      <c r="AH265" s="3">
        <f>IF(W265&lt;'CDO Param'!H$13,1,0)</f>
        <v>0</v>
      </c>
      <c r="AI265" s="3">
        <f>IF(X265&lt;'CDO Param'!I$13,1,0)</f>
        <v>0</v>
      </c>
      <c r="AJ265" s="3">
        <f>IF(Y265&lt;'CDO Param'!J$13,1,0)</f>
        <v>0</v>
      </c>
      <c r="AK265" s="3">
        <f>IF(Z265&lt;'CDO Param'!K$13,1,0)</f>
        <v>0</v>
      </c>
      <c r="AL265" s="3">
        <f>IF(AA265&lt;'CDO Param'!L$13,1,0)</f>
        <v>0</v>
      </c>
      <c r="AN265" s="3">
        <f>AC265*'CDO Param'!C$6*'CDO Param'!C$9</f>
        <v>0</v>
      </c>
      <c r="AO265" s="3">
        <f>AD265*'CDO Param'!D$6*'CDO Param'!D$9</f>
        <v>0</v>
      </c>
      <c r="AP265" s="3">
        <f>AE265*'CDO Param'!E$6*'CDO Param'!E$9</f>
        <v>0</v>
      </c>
      <c r="AQ265" s="3">
        <f>AF265*'CDO Param'!F$6*'CDO Param'!F$9</f>
        <v>4500</v>
      </c>
      <c r="AR265" s="3">
        <f>AG265*'CDO Param'!G$6*'CDO Param'!G$9</f>
        <v>4500</v>
      </c>
      <c r="AS265" s="3">
        <f>AH265*'CDO Param'!H$6*'CDO Param'!H$9</f>
        <v>0</v>
      </c>
      <c r="AT265" s="3">
        <f>AI265*'CDO Param'!I$6*'CDO Param'!I$9</f>
        <v>0</v>
      </c>
      <c r="AU265" s="3">
        <f>AJ265*'CDO Param'!J$6*'CDO Param'!J$9</f>
        <v>0</v>
      </c>
      <c r="AV265" s="3">
        <f>AK265*'CDO Param'!K$6*'CDO Param'!K$9</f>
        <v>0</v>
      </c>
      <c r="AW265" s="3">
        <f>AL265*'CDO Param'!L$6*'CDO Param'!L$9</f>
        <v>0</v>
      </c>
      <c r="AY265" s="2">
        <f t="shared" si="14"/>
        <v>9000</v>
      </c>
      <c r="BI265" s="5">
        <f>AY265/'CDO Param'!$M$6</f>
        <v>9.375E-2</v>
      </c>
      <c r="BJ265" s="5">
        <f t="shared" si="15"/>
        <v>0.02</v>
      </c>
      <c r="BK265" s="5">
        <f t="shared" si="16"/>
        <v>1</v>
      </c>
    </row>
    <row r="266" spans="1:63" x14ac:dyDescent="0.2">
      <c r="A266" s="3">
        <v>263</v>
      </c>
      <c r="B266" s="3">
        <v>262</v>
      </c>
      <c r="C266">
        <v>0.65085487221949734</v>
      </c>
      <c r="D266">
        <v>-0.58061118579644244</v>
      </c>
      <c r="E266">
        <v>0.21569690034084488</v>
      </c>
      <c r="F266">
        <v>-2.1457526599988341</v>
      </c>
      <c r="G266">
        <v>-2.6068664737977087</v>
      </c>
      <c r="H266">
        <v>0.80244490163750015</v>
      </c>
      <c r="I266">
        <v>-0.6968605248403037</v>
      </c>
      <c r="J266">
        <v>-0.92682284957845695</v>
      </c>
      <c r="K266">
        <v>2.5845292839221656</v>
      </c>
      <c r="L266">
        <v>-1.6251306078629568</v>
      </c>
      <c r="M266">
        <v>-1.284902282350231</v>
      </c>
      <c r="N266">
        <v>0.99216777016408741</v>
      </c>
      <c r="O266">
        <v>1.7830643628258258E-2</v>
      </c>
      <c r="P266">
        <v>-1.6729518392821774</v>
      </c>
      <c r="R266">
        <f>SQRT(Correlation)*$F266 + SQRT('CDO Param'!C$17 - Correlation)*HLOOKUP('CDO Param'!C$12,$C$4:$E$1004,$A266,FALSE) + SQRT(1-Correlation)*G266</f>
        <v>-3.2337480753777279</v>
      </c>
      <c r="S266">
        <f>SQRT(Correlation)*$F266 + SQRT('CDO Param'!D$17 - Correlation)*HLOOKUP('CDO Param'!D$12,$C$4:$E$1004,$A266,FALSE) + SQRT(1-Correlation)*H266</f>
        <v>6.0868435127936493E-4</v>
      </c>
      <c r="T266">
        <f>SQRT(Correlation)*$F266 + SQRT('CDO Param'!E$17 - Correlation)*HLOOKUP('CDO Param'!E$12,$C$4:$E$1004,$A266,FALSE) + SQRT(1-Correlation)*I266</f>
        <v>-1.1674464979340791</v>
      </c>
      <c r="U266">
        <f>SQRT(Correlation)*$F266 + SQRT('CDO Param'!F$17 - Correlation)*HLOOKUP('CDO Param'!F$12,$C$4:$E$1004,$A266,FALSE) + SQRT(1-Correlation)*J266</f>
        <v>-1.509576634572972</v>
      </c>
      <c r="V266">
        <f>SQRT(Correlation)*$F266 + SQRT('CDO Param'!G$17 - Correlation)*HLOOKUP('CDO Param'!G$12,$C$4:$E$1004,$A266,FALSE) + SQRT(1-Correlation)*K266</f>
        <v>1.8215844880531065</v>
      </c>
      <c r="W266">
        <f>SQRT(Correlation)*$F266 + SQRT('CDO Param'!H$17 - Correlation)*HLOOKUP('CDO Param'!H$12,$C$4:$E$1004,$A266,FALSE) + SQRT(1-Correlation)*L266</f>
        <v>-2.3023916562682705</v>
      </c>
      <c r="X266">
        <f>SQRT(Correlation)*$F266 + SQRT('CDO Param'!I$17 - Correlation)*HLOOKUP('CDO Param'!I$12,$C$4:$E$1004,$A266,FALSE) + SQRT(1-Correlation)*M266</f>
        <v>-1.8492806118189558</v>
      </c>
      <c r="Y266">
        <f>SQRT(Correlation)*$F266 + SQRT('CDO Param'!J$17 - Correlation)*HLOOKUP('CDO Param'!J$12,$C$4:$E$1004,$A266,FALSE) + SQRT(1-Correlation)*N266</f>
        <v>0.43490643547132279</v>
      </c>
      <c r="Z266">
        <f>SQRT(Correlation)*$F266 + SQRT('CDO Param'!K$17 - Correlation)*HLOOKUP('CDO Param'!K$12,$C$4:$E$1004,$A266,FALSE) + SQRT(1-Correlation)*O266</f>
        <v>-0.48943092314374831</v>
      </c>
      <c r="AA266">
        <f>SQRT(Correlation)*$F266 + SQRT('CDO Param'!L$17 - Correlation)*HLOOKUP('CDO Param'!L$12,$C$4:$E$1004,$A266,FALSE) + SQRT(1-Correlation)*P266</f>
        <v>-2.0934480253172572</v>
      </c>
      <c r="AC266" s="3">
        <f>IF(R266&lt;'CDO Param'!C$13,1,0)</f>
        <v>1</v>
      </c>
      <c r="AD266" s="3">
        <f>IF(S266&lt;'CDO Param'!D$13,1,0)</f>
        <v>0</v>
      </c>
      <c r="AE266" s="3">
        <f>IF(T266&lt;'CDO Param'!E$13,1,0)</f>
        <v>1</v>
      </c>
      <c r="AF266" s="3">
        <f>IF(U266&lt;'CDO Param'!F$13,1,0)</f>
        <v>1</v>
      </c>
      <c r="AG266" s="3">
        <f>IF(V266&lt;'CDO Param'!G$13,1,0)</f>
        <v>0</v>
      </c>
      <c r="AH266" s="3">
        <f>IF(W266&lt;'CDO Param'!H$13,1,0)</f>
        <v>0</v>
      </c>
      <c r="AI266" s="3">
        <f>IF(X266&lt;'CDO Param'!I$13,1,0)</f>
        <v>1</v>
      </c>
      <c r="AJ266" s="3">
        <f>IF(Y266&lt;'CDO Param'!J$13,1,0)</f>
        <v>0</v>
      </c>
      <c r="AK266" s="3">
        <f>IF(Z266&lt;'CDO Param'!K$13,1,0)</f>
        <v>0</v>
      </c>
      <c r="AL266" s="3">
        <f>IF(AA266&lt;'CDO Param'!L$13,1,0)</f>
        <v>1</v>
      </c>
      <c r="AN266" s="3">
        <f>AC266*'CDO Param'!C$6*'CDO Param'!C$9</f>
        <v>4500</v>
      </c>
      <c r="AO266" s="3">
        <f>AD266*'CDO Param'!D$6*'CDO Param'!D$9</f>
        <v>0</v>
      </c>
      <c r="AP266" s="3">
        <f>AE266*'CDO Param'!E$6*'CDO Param'!E$9</f>
        <v>4500</v>
      </c>
      <c r="AQ266" s="3">
        <f>AF266*'CDO Param'!F$6*'CDO Param'!F$9</f>
        <v>4500</v>
      </c>
      <c r="AR266" s="3">
        <f>AG266*'CDO Param'!G$6*'CDO Param'!G$9</f>
        <v>0</v>
      </c>
      <c r="AS266" s="3">
        <f>AH266*'CDO Param'!H$6*'CDO Param'!H$9</f>
        <v>0</v>
      </c>
      <c r="AT266" s="3">
        <f>AI266*'CDO Param'!I$6*'CDO Param'!I$9</f>
        <v>3600</v>
      </c>
      <c r="AU266" s="3">
        <f>AJ266*'CDO Param'!J$6*'CDO Param'!J$9</f>
        <v>0</v>
      </c>
      <c r="AV266" s="3">
        <f>AK266*'CDO Param'!K$6*'CDO Param'!K$9</f>
        <v>0</v>
      </c>
      <c r="AW266" s="3">
        <f>AL266*'CDO Param'!L$6*'CDO Param'!L$9</f>
        <v>4500</v>
      </c>
      <c r="AY266" s="2">
        <f t="shared" si="14"/>
        <v>21600</v>
      </c>
      <c r="BI266" s="5">
        <f>AY266/'CDO Param'!$M$6</f>
        <v>0.22500000000000001</v>
      </c>
      <c r="BJ266" s="5">
        <f t="shared" si="15"/>
        <v>0.02</v>
      </c>
      <c r="BK266" s="5">
        <f t="shared" si="16"/>
        <v>1</v>
      </c>
    </row>
    <row r="267" spans="1:63" x14ac:dyDescent="0.2">
      <c r="A267" s="3">
        <v>264</v>
      </c>
      <c r="B267" s="3">
        <v>263</v>
      </c>
      <c r="C267">
        <v>0.69551106207654811</v>
      </c>
      <c r="D267">
        <v>0.29828584047209006</v>
      </c>
      <c r="E267">
        <v>-0.68588178692152724</v>
      </c>
      <c r="F267">
        <v>0.60047796068829484</v>
      </c>
      <c r="G267">
        <v>-0.51738084039243404</v>
      </c>
      <c r="H267">
        <v>-0.85427700469153933</v>
      </c>
      <c r="I267">
        <v>-0.97852989711100236</v>
      </c>
      <c r="J267">
        <v>0.74753415901795961</v>
      </c>
      <c r="K267">
        <v>0.2029651113844011</v>
      </c>
      <c r="L267">
        <v>-1.310047537117498</v>
      </c>
      <c r="M267">
        <v>-0.92527670858544298</v>
      </c>
      <c r="N267">
        <v>0.65959284256678075</v>
      </c>
      <c r="O267">
        <v>-0.55415512179024518</v>
      </c>
      <c r="P267">
        <v>0.25366148292960133</v>
      </c>
      <c r="R267">
        <f>SQRT(Correlation)*$F267 + SQRT('CDO Param'!C$17 - Correlation)*HLOOKUP('CDO Param'!C$12,$C$4:$E$1004,$A267,FALSE) + SQRT(1-Correlation)*G267</f>
        <v>-0.25875876985488594</v>
      </c>
      <c r="S267">
        <f>SQRT(Correlation)*$F267 + SQRT('CDO Param'!D$17 - Correlation)*HLOOKUP('CDO Param'!D$12,$C$4:$E$1004,$A267,FALSE) + SQRT(1-Correlation)*H267</f>
        <v>-0.57836653410272887</v>
      </c>
      <c r="T267">
        <f>SQRT(Correlation)*$F267 + SQRT('CDO Param'!E$17 - Correlation)*HLOOKUP('CDO Param'!E$12,$C$4:$E$1004,$A267,FALSE) + SQRT(1-Correlation)*I267</f>
        <v>-0.55441223554659413</v>
      </c>
      <c r="U267">
        <f>SQRT(Correlation)*$F267 + SQRT('CDO Param'!F$17 - Correlation)*HLOOKUP('CDO Param'!F$12,$C$4:$E$1004,$A267,FALSE) + SQRT(1-Correlation)*J267</f>
        <v>0.74569314542482523</v>
      </c>
      <c r="V267">
        <f>SQRT(Correlation)*$F267 + SQRT('CDO Param'!G$17 - Correlation)*HLOOKUP('CDO Param'!G$12,$C$4:$E$1004,$A267,FALSE) + SQRT(1-Correlation)*K267</f>
        <v>0.22906958529959354</v>
      </c>
      <c r="W267">
        <f>SQRT(Correlation)*$F267 + SQRT('CDO Param'!H$17 - Correlation)*HLOOKUP('CDO Param'!H$12,$C$4:$E$1004,$A267,FALSE) + SQRT(1-Correlation)*L267</f>
        <v>-1.010748425958826</v>
      </c>
      <c r="X267">
        <f>SQRT(Correlation)*$F267 + SQRT('CDO Param'!I$17 - Correlation)*HLOOKUP('CDO Param'!I$12,$C$4:$E$1004,$A267,FALSE) + SQRT(1-Correlation)*M267</f>
        <v>-0.84127458546791212</v>
      </c>
      <c r="Y267">
        <f>SQRT(Correlation)*$F267 + SQRT('CDO Param'!J$17 - Correlation)*HLOOKUP('CDO Param'!J$12,$C$4:$E$1004,$A267,FALSE) + SQRT(1-Correlation)*N267</f>
        <v>0.99964744774246828</v>
      </c>
      <c r="Z267">
        <f>SQRT(Correlation)*$F267 + SQRT('CDO Param'!K$17 - Correlation)*HLOOKUP('CDO Param'!K$12,$C$4:$E$1004,$A267,FALSE) + SQRT(1-Correlation)*O267</f>
        <v>-0.15181497408585243</v>
      </c>
      <c r="AA267">
        <f>SQRT(Correlation)*$F267 + SQRT('CDO Param'!L$17 - Correlation)*HLOOKUP('CDO Param'!L$12,$C$4:$E$1004,$A267,FALSE) + SQRT(1-Correlation)*P267</f>
        <v>0.61454714669973975</v>
      </c>
      <c r="AC267" s="3">
        <f>IF(R267&lt;'CDO Param'!C$13,1,0)</f>
        <v>0</v>
      </c>
      <c r="AD267" s="3">
        <f>IF(S267&lt;'CDO Param'!D$13,1,0)</f>
        <v>0</v>
      </c>
      <c r="AE267" s="3">
        <f>IF(T267&lt;'CDO Param'!E$13,1,0)</f>
        <v>0</v>
      </c>
      <c r="AF267" s="3">
        <f>IF(U267&lt;'CDO Param'!F$13,1,0)</f>
        <v>0</v>
      </c>
      <c r="AG267" s="3">
        <f>IF(V267&lt;'CDO Param'!G$13,1,0)</f>
        <v>0</v>
      </c>
      <c r="AH267" s="3">
        <f>IF(W267&lt;'CDO Param'!H$13,1,0)</f>
        <v>0</v>
      </c>
      <c r="AI267" s="3">
        <f>IF(X267&lt;'CDO Param'!I$13,1,0)</f>
        <v>0</v>
      </c>
      <c r="AJ267" s="3">
        <f>IF(Y267&lt;'CDO Param'!J$13,1,0)</f>
        <v>0</v>
      </c>
      <c r="AK267" s="3">
        <f>IF(Z267&lt;'CDO Param'!K$13,1,0)</f>
        <v>0</v>
      </c>
      <c r="AL267" s="3">
        <f>IF(AA267&lt;'CDO Param'!L$13,1,0)</f>
        <v>0</v>
      </c>
      <c r="AN267" s="3">
        <f>AC267*'CDO Param'!C$6*'CDO Param'!C$9</f>
        <v>0</v>
      </c>
      <c r="AO267" s="3">
        <f>AD267*'CDO Param'!D$6*'CDO Param'!D$9</f>
        <v>0</v>
      </c>
      <c r="AP267" s="3">
        <f>AE267*'CDO Param'!E$6*'CDO Param'!E$9</f>
        <v>0</v>
      </c>
      <c r="AQ267" s="3">
        <f>AF267*'CDO Param'!F$6*'CDO Param'!F$9</f>
        <v>0</v>
      </c>
      <c r="AR267" s="3">
        <f>AG267*'CDO Param'!G$6*'CDO Param'!G$9</f>
        <v>0</v>
      </c>
      <c r="AS267" s="3">
        <f>AH267*'CDO Param'!H$6*'CDO Param'!H$9</f>
        <v>0</v>
      </c>
      <c r="AT267" s="3">
        <f>AI267*'CDO Param'!I$6*'CDO Param'!I$9</f>
        <v>0</v>
      </c>
      <c r="AU267" s="3">
        <f>AJ267*'CDO Param'!J$6*'CDO Param'!J$9</f>
        <v>0</v>
      </c>
      <c r="AV267" s="3">
        <f>AK267*'CDO Param'!K$6*'CDO Param'!K$9</f>
        <v>0</v>
      </c>
      <c r="AW267" s="3">
        <f>AL267*'CDO Param'!L$6*'CDO Param'!L$9</f>
        <v>0</v>
      </c>
      <c r="AY267" s="2">
        <f t="shared" si="14"/>
        <v>0</v>
      </c>
      <c r="BI267" s="5">
        <f>AY267/'CDO Param'!$M$6</f>
        <v>0</v>
      </c>
      <c r="BJ267" s="5">
        <f t="shared" si="15"/>
        <v>0</v>
      </c>
      <c r="BK267" s="5">
        <f t="shared" si="16"/>
        <v>0</v>
      </c>
    </row>
    <row r="268" spans="1:63" x14ac:dyDescent="0.2">
      <c r="A268" s="3">
        <v>265</v>
      </c>
      <c r="B268" s="3">
        <v>264</v>
      </c>
      <c r="C268">
        <v>-0.70686837716493756</v>
      </c>
      <c r="D268">
        <v>-1.0878397915803362</v>
      </c>
      <c r="E268">
        <v>1.7916954675456509</v>
      </c>
      <c r="F268">
        <v>0.59807462093885988</v>
      </c>
      <c r="G268">
        <v>1.0028338692791294</v>
      </c>
      <c r="H268">
        <v>2.1808773453813046</v>
      </c>
      <c r="I268">
        <v>0.47433559302589856</v>
      </c>
      <c r="J268">
        <v>0.21146206563571468</v>
      </c>
      <c r="K268">
        <v>1.0991016097250395</v>
      </c>
      <c r="L268">
        <v>0.17563024812261574</v>
      </c>
      <c r="M268">
        <v>-1.3859835235052742</v>
      </c>
      <c r="N268">
        <v>1.2590567166625988</v>
      </c>
      <c r="O268">
        <v>2.2342283045873046</v>
      </c>
      <c r="P268">
        <v>2.1026244212407619</v>
      </c>
      <c r="R268">
        <f>SQRT(Correlation)*$F268 + SQRT('CDO Param'!C$17 - Correlation)*HLOOKUP('CDO Param'!C$12,$C$4:$E$1004,$A268,FALSE) + SQRT(1-Correlation)*G268</f>
        <v>0.98665576510114195</v>
      </c>
      <c r="S268">
        <f>SQRT(Correlation)*$F268 + SQRT('CDO Param'!D$17 - Correlation)*HLOOKUP('CDO Param'!D$12,$C$4:$E$1004,$A268,FALSE) + SQRT(1-Correlation)*H268</f>
        <v>2.1042459352566452</v>
      </c>
      <c r="T268">
        <f>SQRT(Correlation)*$F268 + SQRT('CDO Param'!E$17 - Correlation)*HLOOKUP('CDO Param'!E$12,$C$4:$E$1004,$A268,FALSE) + SQRT(1-Correlation)*I268</f>
        <v>0.45210226250199526</v>
      </c>
      <c r="U268">
        <f>SQRT(Correlation)*$F268 + SQRT('CDO Param'!F$17 - Correlation)*HLOOKUP('CDO Param'!F$12,$C$4:$E$1004,$A268,FALSE) + SQRT(1-Correlation)*J268</f>
        <v>0.79037361717176113</v>
      </c>
      <c r="V268">
        <f>SQRT(Correlation)*$F268 + SQRT('CDO Param'!G$17 - Correlation)*HLOOKUP('CDO Param'!G$12,$C$4:$E$1004,$A268,FALSE) + SQRT(1-Correlation)*K268</f>
        <v>1.6324624273384762</v>
      </c>
      <c r="W268">
        <f>SQRT(Correlation)*$F268 + SQRT('CDO Param'!H$17 - Correlation)*HLOOKUP('CDO Param'!H$12,$C$4:$E$1004,$A268,FALSE) + SQRT(1-Correlation)*L268</f>
        <v>0.20190150562305276</v>
      </c>
      <c r="X268">
        <f>SQRT(Correlation)*$F268 + SQRT('CDO Param'!I$17 - Correlation)*HLOOKUP('CDO Param'!I$12,$C$4:$E$1004,$A268,FALSE) + SQRT(1-Correlation)*M268</f>
        <v>-0.72509633279075825</v>
      </c>
      <c r="Y268">
        <f>SQRT(Correlation)*$F268 + SQRT('CDO Param'!J$17 - Correlation)*HLOOKUP('CDO Param'!J$12,$C$4:$E$1004,$A268,FALSE) + SQRT(1-Correlation)*N268</f>
        <v>1.1965540861235651</v>
      </c>
      <c r="Z268">
        <f>SQRT(Correlation)*$F268 + SQRT('CDO Param'!K$17 - Correlation)*HLOOKUP('CDO Param'!K$12,$C$4:$E$1004,$A268,FALSE) + SQRT(1-Correlation)*O268</f>
        <v>2.1216830843211314</v>
      </c>
      <c r="AA268">
        <f>SQRT(Correlation)*$F268 + SQRT('CDO Param'!L$17 - Correlation)*HLOOKUP('CDO Param'!L$12,$C$4:$E$1004,$A268,FALSE) + SQRT(1-Correlation)*P268</f>
        <v>1.9968326782316783</v>
      </c>
      <c r="AC268" s="3">
        <f>IF(R268&lt;'CDO Param'!C$13,1,0)</f>
        <v>0</v>
      </c>
      <c r="AD268" s="3">
        <f>IF(S268&lt;'CDO Param'!D$13,1,0)</f>
        <v>0</v>
      </c>
      <c r="AE268" s="3">
        <f>IF(T268&lt;'CDO Param'!E$13,1,0)</f>
        <v>0</v>
      </c>
      <c r="AF268" s="3">
        <f>IF(U268&lt;'CDO Param'!F$13,1,0)</f>
        <v>0</v>
      </c>
      <c r="AG268" s="3">
        <f>IF(V268&lt;'CDO Param'!G$13,1,0)</f>
        <v>0</v>
      </c>
      <c r="AH268" s="3">
        <f>IF(W268&lt;'CDO Param'!H$13,1,0)</f>
        <v>0</v>
      </c>
      <c r="AI268" s="3">
        <f>IF(X268&lt;'CDO Param'!I$13,1,0)</f>
        <v>0</v>
      </c>
      <c r="AJ268" s="3">
        <f>IF(Y268&lt;'CDO Param'!J$13,1,0)</f>
        <v>0</v>
      </c>
      <c r="AK268" s="3">
        <f>IF(Z268&lt;'CDO Param'!K$13,1,0)</f>
        <v>0</v>
      </c>
      <c r="AL268" s="3">
        <f>IF(AA268&lt;'CDO Param'!L$13,1,0)</f>
        <v>0</v>
      </c>
      <c r="AN268" s="3">
        <f>AC268*'CDO Param'!C$6*'CDO Param'!C$9</f>
        <v>0</v>
      </c>
      <c r="AO268" s="3">
        <f>AD268*'CDO Param'!D$6*'CDO Param'!D$9</f>
        <v>0</v>
      </c>
      <c r="AP268" s="3">
        <f>AE268*'CDO Param'!E$6*'CDO Param'!E$9</f>
        <v>0</v>
      </c>
      <c r="AQ268" s="3">
        <f>AF268*'CDO Param'!F$6*'CDO Param'!F$9</f>
        <v>0</v>
      </c>
      <c r="AR268" s="3">
        <f>AG268*'CDO Param'!G$6*'CDO Param'!G$9</f>
        <v>0</v>
      </c>
      <c r="AS268" s="3">
        <f>AH268*'CDO Param'!H$6*'CDO Param'!H$9</f>
        <v>0</v>
      </c>
      <c r="AT268" s="3">
        <f>AI268*'CDO Param'!I$6*'CDO Param'!I$9</f>
        <v>0</v>
      </c>
      <c r="AU268" s="3">
        <f>AJ268*'CDO Param'!J$6*'CDO Param'!J$9</f>
        <v>0</v>
      </c>
      <c r="AV268" s="3">
        <f>AK268*'CDO Param'!K$6*'CDO Param'!K$9</f>
        <v>0</v>
      </c>
      <c r="AW268" s="3">
        <f>AL268*'CDO Param'!L$6*'CDO Param'!L$9</f>
        <v>0</v>
      </c>
      <c r="AY268" s="2">
        <f t="shared" si="14"/>
        <v>0</v>
      </c>
      <c r="BI268" s="5">
        <f>AY268/'CDO Param'!$M$6</f>
        <v>0</v>
      </c>
      <c r="BJ268" s="5">
        <f t="shared" si="15"/>
        <v>0</v>
      </c>
      <c r="BK268" s="5">
        <f t="shared" si="16"/>
        <v>0</v>
      </c>
    </row>
    <row r="269" spans="1:63" x14ac:dyDescent="0.2">
      <c r="A269" s="3">
        <v>266</v>
      </c>
      <c r="B269" s="3">
        <v>265</v>
      </c>
      <c r="C269">
        <v>0.48677520680939779</v>
      </c>
      <c r="D269">
        <v>-2.0765310182468966</v>
      </c>
      <c r="E269">
        <v>-1.8998616724275053</v>
      </c>
      <c r="F269">
        <v>1.2541863725346047</v>
      </c>
      <c r="G269">
        <v>-0.98400050774216652</v>
      </c>
      <c r="H269">
        <v>-1.2593613973876927</v>
      </c>
      <c r="I269">
        <v>-1.3690669220522977</v>
      </c>
      <c r="J269">
        <v>0.89730974650592543</v>
      </c>
      <c r="K269">
        <v>-9.6777057478902861E-2</v>
      </c>
      <c r="L269">
        <v>0.28768795345968101</v>
      </c>
      <c r="M269">
        <v>-0.94059714683680795</v>
      </c>
      <c r="N269">
        <v>-0.6172604116727598</v>
      </c>
      <c r="O269">
        <v>-0.80810195868252777</v>
      </c>
      <c r="P269">
        <v>-0.44069793148082681</v>
      </c>
      <c r="R269">
        <f>SQRT(Correlation)*$F269 + SQRT('CDO Param'!C$17 - Correlation)*HLOOKUP('CDO Param'!C$12,$C$4:$E$1004,$A269,FALSE) + SQRT(1-Correlation)*G269</f>
        <v>-0.83056212508215632</v>
      </c>
      <c r="S269">
        <f>SQRT(Correlation)*$F269 + SQRT('CDO Param'!D$17 - Correlation)*HLOOKUP('CDO Param'!D$12,$C$4:$E$1004,$A269,FALSE) + SQRT(1-Correlation)*H269</f>
        <v>-1.0917924020251977</v>
      </c>
      <c r="T269">
        <f>SQRT(Correlation)*$F269 + SQRT('CDO Param'!E$17 - Correlation)*HLOOKUP('CDO Param'!E$12,$C$4:$E$1004,$A269,FALSE) + SQRT(1-Correlation)*I269</f>
        <v>-0.77341375394808964</v>
      </c>
      <c r="U269">
        <f>SQRT(Correlation)*$F269 + SQRT('CDO Param'!F$17 - Correlation)*HLOOKUP('CDO Param'!F$12,$C$4:$E$1004,$A269,FALSE) + SQRT(1-Correlation)*J269</f>
        <v>0.82304933970405758</v>
      </c>
      <c r="V269">
        <f>SQRT(Correlation)*$F269 + SQRT('CDO Param'!G$17 - Correlation)*HLOOKUP('CDO Param'!G$12,$C$4:$E$1004,$A269,FALSE) + SQRT(1-Correlation)*K269</f>
        <v>-0.12002420804876389</v>
      </c>
      <c r="W269">
        <f>SQRT(Correlation)*$F269 + SQRT('CDO Param'!H$17 - Correlation)*HLOOKUP('CDO Param'!H$12,$C$4:$E$1004,$A269,FALSE) + SQRT(1-Correlation)*L269</f>
        <v>0.37586747838359524</v>
      </c>
      <c r="X269">
        <f>SQRT(Correlation)*$F269 + SQRT('CDO Param'!I$17 - Correlation)*HLOOKUP('CDO Param'!I$12,$C$4:$E$1004,$A269,FALSE) + SQRT(1-Correlation)*M269</f>
        <v>-0.92054223338210051</v>
      </c>
      <c r="Y269">
        <f>SQRT(Correlation)*$F269 + SQRT('CDO Param'!J$17 - Correlation)*HLOOKUP('CDO Param'!J$12,$C$4:$E$1004,$A269,FALSE) + SQRT(1-Correlation)*N269</f>
        <v>-6.0187474185381729E-2</v>
      </c>
      <c r="Z269">
        <f>SQRT(Correlation)*$F269 + SQRT('CDO Param'!K$17 - Correlation)*HLOOKUP('CDO Param'!K$12,$C$4:$E$1004,$A269,FALSE) + SQRT(1-Correlation)*O269</f>
        <v>-0.24123566240767058</v>
      </c>
      <c r="AA269">
        <f>SQRT(Correlation)*$F269 + SQRT('CDO Param'!L$17 - Correlation)*HLOOKUP('CDO Param'!L$12,$C$4:$E$1004,$A269,FALSE) + SQRT(1-Correlation)*P269</f>
        <v>0.10731440183507979</v>
      </c>
      <c r="AC269" s="3">
        <f>IF(R269&lt;'CDO Param'!C$13,1,0)</f>
        <v>0</v>
      </c>
      <c r="AD269" s="3">
        <f>IF(S269&lt;'CDO Param'!D$13,1,0)</f>
        <v>0</v>
      </c>
      <c r="AE269" s="3">
        <f>IF(T269&lt;'CDO Param'!E$13,1,0)</f>
        <v>0</v>
      </c>
      <c r="AF269" s="3">
        <f>IF(U269&lt;'CDO Param'!F$13,1,0)</f>
        <v>0</v>
      </c>
      <c r="AG269" s="3">
        <f>IF(V269&lt;'CDO Param'!G$13,1,0)</f>
        <v>1</v>
      </c>
      <c r="AH269" s="3">
        <f>IF(W269&lt;'CDO Param'!H$13,1,0)</f>
        <v>0</v>
      </c>
      <c r="AI269" s="3">
        <f>IF(X269&lt;'CDO Param'!I$13,1,0)</f>
        <v>0</v>
      </c>
      <c r="AJ269" s="3">
        <f>IF(Y269&lt;'CDO Param'!J$13,1,0)</f>
        <v>0</v>
      </c>
      <c r="AK269" s="3">
        <f>IF(Z269&lt;'CDO Param'!K$13,1,0)</f>
        <v>0</v>
      </c>
      <c r="AL269" s="3">
        <f>IF(AA269&lt;'CDO Param'!L$13,1,0)</f>
        <v>0</v>
      </c>
      <c r="AN269" s="3">
        <f>AC269*'CDO Param'!C$6*'CDO Param'!C$9</f>
        <v>0</v>
      </c>
      <c r="AO269" s="3">
        <f>AD269*'CDO Param'!D$6*'CDO Param'!D$9</f>
        <v>0</v>
      </c>
      <c r="AP269" s="3">
        <f>AE269*'CDO Param'!E$6*'CDO Param'!E$9</f>
        <v>0</v>
      </c>
      <c r="AQ269" s="3">
        <f>AF269*'CDO Param'!F$6*'CDO Param'!F$9</f>
        <v>0</v>
      </c>
      <c r="AR269" s="3">
        <f>AG269*'CDO Param'!G$6*'CDO Param'!G$9</f>
        <v>4500</v>
      </c>
      <c r="AS269" s="3">
        <f>AH269*'CDO Param'!H$6*'CDO Param'!H$9</f>
        <v>0</v>
      </c>
      <c r="AT269" s="3">
        <f>AI269*'CDO Param'!I$6*'CDO Param'!I$9</f>
        <v>0</v>
      </c>
      <c r="AU269" s="3">
        <f>AJ269*'CDO Param'!J$6*'CDO Param'!J$9</f>
        <v>0</v>
      </c>
      <c r="AV269" s="3">
        <f>AK269*'CDO Param'!K$6*'CDO Param'!K$9</f>
        <v>0</v>
      </c>
      <c r="AW269" s="3">
        <f>AL269*'CDO Param'!L$6*'CDO Param'!L$9</f>
        <v>0</v>
      </c>
      <c r="AY269" s="2">
        <f t="shared" si="14"/>
        <v>4500</v>
      </c>
      <c r="BI269" s="5">
        <f>AY269/'CDO Param'!$M$6</f>
        <v>4.6875E-2</v>
      </c>
      <c r="BJ269" s="5">
        <f t="shared" si="15"/>
        <v>0</v>
      </c>
      <c r="BK269" s="5">
        <f t="shared" si="16"/>
        <v>0</v>
      </c>
    </row>
    <row r="270" spans="1:63" x14ac:dyDescent="0.2">
      <c r="A270" s="3">
        <v>267</v>
      </c>
      <c r="B270" s="3">
        <v>266</v>
      </c>
      <c r="C270">
        <v>9.6086978373932652E-2</v>
      </c>
      <c r="D270">
        <v>0.80132167568081059</v>
      </c>
      <c r="E270">
        <v>0.78256334745674394</v>
      </c>
      <c r="F270">
        <v>0.76062860898673534</v>
      </c>
      <c r="G270">
        <v>0.38777784538979176</v>
      </c>
      <c r="H270">
        <v>0.98608779808273539</v>
      </c>
      <c r="I270">
        <v>2.2995436665951274E-2</v>
      </c>
      <c r="J270">
        <v>0.4408661880006548</v>
      </c>
      <c r="K270">
        <v>-3.1111540010897443E-2</v>
      </c>
      <c r="L270">
        <v>1.5034129319246858</v>
      </c>
      <c r="M270">
        <v>0.21088908397359774</v>
      </c>
      <c r="N270">
        <v>-1.2588770914589986</v>
      </c>
      <c r="O270">
        <v>0.13772819329460617</v>
      </c>
      <c r="P270">
        <v>-1.5391788110719062</v>
      </c>
      <c r="R270">
        <f>SQRT(Correlation)*$F270 + SQRT('CDO Param'!C$17 - Correlation)*HLOOKUP('CDO Param'!C$12,$C$4:$E$1004,$A270,FALSE) + SQRT(1-Correlation)*G270</f>
        <v>0.72173424922081386</v>
      </c>
      <c r="S270">
        <f>SQRT(Correlation)*$F270 + SQRT('CDO Param'!D$17 - Correlation)*HLOOKUP('CDO Param'!D$12,$C$4:$E$1004,$A270,FALSE) + SQRT(1-Correlation)*H270</f>
        <v>1.2893409083980023</v>
      </c>
      <c r="T270">
        <f>SQRT(Correlation)*$F270 + SQRT('CDO Param'!E$17 - Correlation)*HLOOKUP('CDO Param'!E$12,$C$4:$E$1004,$A270,FALSE) + SQRT(1-Correlation)*I270</f>
        <v>0.28776949738564334</v>
      </c>
      <c r="U270">
        <f>SQRT(Correlation)*$F270 + SQRT('CDO Param'!F$17 - Correlation)*HLOOKUP('CDO Param'!F$12,$C$4:$E$1004,$A270,FALSE) + SQRT(1-Correlation)*J270</f>
        <v>0.83376075918109593</v>
      </c>
      <c r="V270">
        <f>SQRT(Correlation)*$F270 + SQRT('CDO Param'!G$17 - Correlation)*HLOOKUP('CDO Param'!G$12,$C$4:$E$1004,$A270,FALSE) + SQRT(1-Correlation)*K270</f>
        <v>0.38600337156470821</v>
      </c>
      <c r="W270">
        <f>SQRT(Correlation)*$F270 + SQRT('CDO Param'!H$17 - Correlation)*HLOOKUP('CDO Param'!H$12,$C$4:$E$1004,$A270,FALSE) + SQRT(1-Correlation)*L270</f>
        <v>1.7801186225356074</v>
      </c>
      <c r="X270">
        <f>SQRT(Correlation)*$F270 + SQRT('CDO Param'!I$17 - Correlation)*HLOOKUP('CDO Param'!I$12,$C$4:$E$1004,$A270,FALSE) + SQRT(1-Correlation)*M270</f>
        <v>0.6155853216566014</v>
      </c>
      <c r="Y270">
        <f>SQRT(Correlation)*$F270 + SQRT('CDO Param'!J$17 - Correlation)*HLOOKUP('CDO Param'!J$12,$C$4:$E$1004,$A270,FALSE) + SQRT(1-Correlation)*N270</f>
        <v>-0.9283215602762841</v>
      </c>
      <c r="Z270">
        <f>SQRT(Correlation)*$F270 + SQRT('CDO Param'!K$17 - Correlation)*HLOOKUP('CDO Param'!K$12,$C$4:$E$1004,$A270,FALSE) + SQRT(1-Correlation)*O270</f>
        <v>0.39661454733854262</v>
      </c>
      <c r="AA270">
        <f>SQRT(Correlation)*$F270 + SQRT('CDO Param'!L$17 - Correlation)*HLOOKUP('CDO Param'!L$12,$C$4:$E$1004,$A270,FALSE) + SQRT(1-Correlation)*P270</f>
        <v>-1.1942391200878877</v>
      </c>
      <c r="AC270" s="3">
        <f>IF(R270&lt;'CDO Param'!C$13,1,0)</f>
        <v>0</v>
      </c>
      <c r="AD270" s="3">
        <f>IF(S270&lt;'CDO Param'!D$13,1,0)</f>
        <v>0</v>
      </c>
      <c r="AE270" s="3">
        <f>IF(T270&lt;'CDO Param'!E$13,1,0)</f>
        <v>0</v>
      </c>
      <c r="AF270" s="3">
        <f>IF(U270&lt;'CDO Param'!F$13,1,0)</f>
        <v>0</v>
      </c>
      <c r="AG270" s="3">
        <f>IF(V270&lt;'CDO Param'!G$13,1,0)</f>
        <v>0</v>
      </c>
      <c r="AH270" s="3">
        <f>IF(W270&lt;'CDO Param'!H$13,1,0)</f>
        <v>0</v>
      </c>
      <c r="AI270" s="3">
        <f>IF(X270&lt;'CDO Param'!I$13,1,0)</f>
        <v>0</v>
      </c>
      <c r="AJ270" s="3">
        <f>IF(Y270&lt;'CDO Param'!J$13,1,0)</f>
        <v>0</v>
      </c>
      <c r="AK270" s="3">
        <f>IF(Z270&lt;'CDO Param'!K$13,1,0)</f>
        <v>0</v>
      </c>
      <c r="AL270" s="3">
        <f>IF(AA270&lt;'CDO Param'!L$13,1,0)</f>
        <v>1</v>
      </c>
      <c r="AN270" s="3">
        <f>AC270*'CDO Param'!C$6*'CDO Param'!C$9</f>
        <v>0</v>
      </c>
      <c r="AO270" s="3">
        <f>AD270*'CDO Param'!D$6*'CDO Param'!D$9</f>
        <v>0</v>
      </c>
      <c r="AP270" s="3">
        <f>AE270*'CDO Param'!E$6*'CDO Param'!E$9</f>
        <v>0</v>
      </c>
      <c r="AQ270" s="3">
        <f>AF270*'CDO Param'!F$6*'CDO Param'!F$9</f>
        <v>0</v>
      </c>
      <c r="AR270" s="3">
        <f>AG270*'CDO Param'!G$6*'CDO Param'!G$9</f>
        <v>0</v>
      </c>
      <c r="AS270" s="3">
        <f>AH270*'CDO Param'!H$6*'CDO Param'!H$9</f>
        <v>0</v>
      </c>
      <c r="AT270" s="3">
        <f>AI270*'CDO Param'!I$6*'CDO Param'!I$9</f>
        <v>0</v>
      </c>
      <c r="AU270" s="3">
        <f>AJ270*'CDO Param'!J$6*'CDO Param'!J$9</f>
        <v>0</v>
      </c>
      <c r="AV270" s="3">
        <f>AK270*'CDO Param'!K$6*'CDO Param'!K$9</f>
        <v>0</v>
      </c>
      <c r="AW270" s="3">
        <f>AL270*'CDO Param'!L$6*'CDO Param'!L$9</f>
        <v>4500</v>
      </c>
      <c r="AY270" s="2">
        <f t="shared" si="14"/>
        <v>4500</v>
      </c>
      <c r="BI270" s="5">
        <f>AY270/'CDO Param'!$M$6</f>
        <v>4.6875E-2</v>
      </c>
      <c r="BJ270" s="5">
        <f t="shared" si="15"/>
        <v>0</v>
      </c>
      <c r="BK270" s="5">
        <f t="shared" si="16"/>
        <v>0</v>
      </c>
    </row>
    <row r="271" spans="1:63" x14ac:dyDescent="0.2">
      <c r="A271" s="3">
        <v>268</v>
      </c>
      <c r="B271" s="3">
        <v>267</v>
      </c>
      <c r="C271">
        <v>-1.9330673239892349</v>
      </c>
      <c r="D271">
        <v>1.1006727618223522</v>
      </c>
      <c r="E271">
        <v>-0.46485638449667022</v>
      </c>
      <c r="F271">
        <v>-0.53673943511967082</v>
      </c>
      <c r="G271">
        <v>-0.73630872066132724</v>
      </c>
      <c r="H271">
        <v>0.17987986211664975</v>
      </c>
      <c r="I271">
        <v>-1.1238398656132631</v>
      </c>
      <c r="J271">
        <v>2.7866917662322521</v>
      </c>
      <c r="K271">
        <v>-0.67756445787381381</v>
      </c>
      <c r="L271">
        <v>-0.39240376281668432</v>
      </c>
      <c r="M271">
        <v>-0.21873802324989811</v>
      </c>
      <c r="N271">
        <v>-7.3848696047207341E-2</v>
      </c>
      <c r="O271">
        <v>0.80096924648387358</v>
      </c>
      <c r="P271">
        <v>-1.5100522432476282</v>
      </c>
      <c r="R271">
        <f>SQRT(Correlation)*$F271 + SQRT('CDO Param'!C$17 - Correlation)*HLOOKUP('CDO Param'!C$12,$C$4:$E$1004,$A271,FALSE) + SQRT(1-Correlation)*G271</f>
        <v>-0.71259706325099326</v>
      </c>
      <c r="S271">
        <f>SQRT(Correlation)*$F271 + SQRT('CDO Param'!D$17 - Correlation)*HLOOKUP('CDO Param'!D$12,$C$4:$E$1004,$A271,FALSE) + SQRT(1-Correlation)*H271</f>
        <v>0.15657574309504407</v>
      </c>
      <c r="T271">
        <f>SQRT(Correlation)*$F271 + SQRT('CDO Param'!E$17 - Correlation)*HLOOKUP('CDO Param'!E$12,$C$4:$E$1004,$A271,FALSE) + SQRT(1-Correlation)*I271</f>
        <v>-1.7473415633737335</v>
      </c>
      <c r="U271">
        <f>SQRT(Correlation)*$F271 + SQRT('CDO Param'!F$17 - Correlation)*HLOOKUP('CDO Param'!F$12,$C$4:$E$1004,$A271,FALSE) + SQRT(1-Correlation)*J271</f>
        <v>2.3700109753874581</v>
      </c>
      <c r="V271">
        <f>SQRT(Correlation)*$F271 + SQRT('CDO Param'!G$17 - Correlation)*HLOOKUP('CDO Param'!G$12,$C$4:$E$1004,$A271,FALSE) + SQRT(1-Correlation)*K271</f>
        <v>-0.91647104458950446</v>
      </c>
      <c r="W271">
        <f>SQRT(Correlation)*$F271 + SQRT('CDO Param'!H$17 - Correlation)*HLOOKUP('CDO Param'!H$12,$C$4:$E$1004,$A271,FALSE) + SQRT(1-Correlation)*L271</f>
        <v>-0.3863401736270145</v>
      </c>
      <c r="X271">
        <f>SQRT(Correlation)*$F271 + SQRT('CDO Param'!I$17 - Correlation)*HLOOKUP('CDO Param'!I$12,$C$4:$E$1004,$A271,FALSE) + SQRT(1-Correlation)*M271</f>
        <v>-0.48119006935772968</v>
      </c>
      <c r="Y271">
        <f>SQRT(Correlation)*$F271 + SQRT('CDO Param'!J$17 - Correlation)*HLOOKUP('CDO Param'!J$12,$C$4:$E$1004,$A271,FALSE) + SQRT(1-Correlation)*N271</f>
        <v>-0.75123247770589141</v>
      </c>
      <c r="Z271">
        <f>SQRT(Correlation)*$F271 + SQRT('CDO Param'!K$17 - Correlation)*HLOOKUP('CDO Param'!K$12,$C$4:$E$1004,$A271,FALSE) + SQRT(1-Correlation)*O271</f>
        <v>7.8692693208259223E-2</v>
      </c>
      <c r="AA271">
        <f>SQRT(Correlation)*$F271 + SQRT('CDO Param'!L$17 - Correlation)*HLOOKUP('CDO Param'!L$12,$C$4:$E$1004,$A271,FALSE) + SQRT(1-Correlation)*P271</f>
        <v>-2.1137347955358337</v>
      </c>
      <c r="AC271" s="3">
        <f>IF(R271&lt;'CDO Param'!C$13,1,0)</f>
        <v>0</v>
      </c>
      <c r="AD271" s="3">
        <f>IF(S271&lt;'CDO Param'!D$13,1,0)</f>
        <v>0</v>
      </c>
      <c r="AE271" s="3">
        <f>IF(T271&lt;'CDO Param'!E$13,1,0)</f>
        <v>1</v>
      </c>
      <c r="AF271" s="3">
        <f>IF(U271&lt;'CDO Param'!F$13,1,0)</f>
        <v>0</v>
      </c>
      <c r="AG271" s="3">
        <f>IF(V271&lt;'CDO Param'!G$13,1,0)</f>
        <v>1</v>
      </c>
      <c r="AH271" s="3">
        <f>IF(W271&lt;'CDO Param'!H$13,1,0)</f>
        <v>0</v>
      </c>
      <c r="AI271" s="3">
        <f>IF(X271&lt;'CDO Param'!I$13,1,0)</f>
        <v>0</v>
      </c>
      <c r="AJ271" s="3">
        <f>IF(Y271&lt;'CDO Param'!J$13,1,0)</f>
        <v>0</v>
      </c>
      <c r="AK271" s="3">
        <f>IF(Z271&lt;'CDO Param'!K$13,1,0)</f>
        <v>0</v>
      </c>
      <c r="AL271" s="3">
        <f>IF(AA271&lt;'CDO Param'!L$13,1,0)</f>
        <v>1</v>
      </c>
      <c r="AN271" s="3">
        <f>AC271*'CDO Param'!C$6*'CDO Param'!C$9</f>
        <v>0</v>
      </c>
      <c r="AO271" s="3">
        <f>AD271*'CDO Param'!D$6*'CDO Param'!D$9</f>
        <v>0</v>
      </c>
      <c r="AP271" s="3">
        <f>AE271*'CDO Param'!E$6*'CDO Param'!E$9</f>
        <v>4500</v>
      </c>
      <c r="AQ271" s="3">
        <f>AF271*'CDO Param'!F$6*'CDO Param'!F$9</f>
        <v>0</v>
      </c>
      <c r="AR271" s="3">
        <f>AG271*'CDO Param'!G$6*'CDO Param'!G$9</f>
        <v>4500</v>
      </c>
      <c r="AS271" s="3">
        <f>AH271*'CDO Param'!H$6*'CDO Param'!H$9</f>
        <v>0</v>
      </c>
      <c r="AT271" s="3">
        <f>AI271*'CDO Param'!I$6*'CDO Param'!I$9</f>
        <v>0</v>
      </c>
      <c r="AU271" s="3">
        <f>AJ271*'CDO Param'!J$6*'CDO Param'!J$9</f>
        <v>0</v>
      </c>
      <c r="AV271" s="3">
        <f>AK271*'CDO Param'!K$6*'CDO Param'!K$9</f>
        <v>0</v>
      </c>
      <c r="AW271" s="3">
        <f>AL271*'CDO Param'!L$6*'CDO Param'!L$9</f>
        <v>4500</v>
      </c>
      <c r="AY271" s="2">
        <f t="shared" si="14"/>
        <v>13500</v>
      </c>
      <c r="BI271" s="5">
        <f>AY271/'CDO Param'!$M$6</f>
        <v>0.140625</v>
      </c>
      <c r="BJ271" s="5">
        <f t="shared" si="15"/>
        <v>0.02</v>
      </c>
      <c r="BK271" s="5">
        <f t="shared" si="16"/>
        <v>1</v>
      </c>
    </row>
    <row r="272" spans="1:63" x14ac:dyDescent="0.2">
      <c r="A272" s="3">
        <v>269</v>
      </c>
      <c r="B272" s="3">
        <v>268</v>
      </c>
      <c r="C272">
        <v>-1.2391456039040349</v>
      </c>
      <c r="D272">
        <v>-0.42207830119878054</v>
      </c>
      <c r="E272">
        <v>-0.55373789109580684</v>
      </c>
      <c r="F272">
        <v>-0.84366092778509483</v>
      </c>
      <c r="G272">
        <v>0.88949946075445041</v>
      </c>
      <c r="H272">
        <v>-0.45925389713374898</v>
      </c>
      <c r="I272">
        <v>-1.3287399269756861</v>
      </c>
      <c r="J272">
        <v>0.49398295232094824</v>
      </c>
      <c r="K272">
        <v>0.69358407017716672</v>
      </c>
      <c r="L272">
        <v>0.17861225387605373</v>
      </c>
      <c r="M272">
        <v>0.70893520387471654</v>
      </c>
      <c r="N272">
        <v>-1.5007162801339291</v>
      </c>
      <c r="O272">
        <v>-0.60758793551940471</v>
      </c>
      <c r="P272">
        <v>1.9017443264601752</v>
      </c>
      <c r="R272">
        <f>SQRT(Correlation)*$F272 + SQRT('CDO Param'!C$17 - Correlation)*HLOOKUP('CDO Param'!C$12,$C$4:$E$1004,$A272,FALSE) + SQRT(1-Correlation)*G272</f>
        <v>0.51737338577964098</v>
      </c>
      <c r="S272">
        <f>SQRT(Correlation)*$F272 + SQRT('CDO Param'!D$17 - Correlation)*HLOOKUP('CDO Param'!D$12,$C$4:$E$1004,$A272,FALSE) + SQRT(1-Correlation)*H272</f>
        <v>-0.76216639803844088</v>
      </c>
      <c r="T272">
        <f>SQRT(Correlation)*$F272 + SQRT('CDO Param'!E$17 - Correlation)*HLOOKUP('CDO Param'!E$12,$C$4:$E$1004,$A272,FALSE) + SQRT(1-Correlation)*I272</f>
        <v>-1.8551894972567686</v>
      </c>
      <c r="U272">
        <f>SQRT(Correlation)*$F272 + SQRT('CDO Param'!F$17 - Correlation)*HLOOKUP('CDO Param'!F$12,$C$4:$E$1004,$A272,FALSE) + SQRT(1-Correlation)*J272</f>
        <v>7.8024809298633591E-2</v>
      </c>
      <c r="V272">
        <f>SQRT(Correlation)*$F272 + SQRT('CDO Param'!G$17 - Correlation)*HLOOKUP('CDO Param'!G$12,$C$4:$E$1004,$A272,FALSE) + SQRT(1-Correlation)*K272</f>
        <v>0.26738305608104018</v>
      </c>
      <c r="W272">
        <f>SQRT(Correlation)*$F272 + SQRT('CDO Param'!H$17 - Correlation)*HLOOKUP('CDO Param'!H$12,$C$4:$E$1004,$A272,FALSE) + SQRT(1-Correlation)*L272</f>
        <v>-0.15703343418367421</v>
      </c>
      <c r="X272">
        <f>SQRT(Correlation)*$F272 + SQRT('CDO Param'!I$17 - Correlation)*HLOOKUP('CDO Param'!I$12,$C$4:$E$1004,$A272,FALSE) + SQRT(1-Correlation)*M272</f>
        <v>0.2819464202260461</v>
      </c>
      <c r="Y272">
        <f>SQRT(Correlation)*$F272 + SQRT('CDO Param'!J$17 - Correlation)*HLOOKUP('CDO Param'!J$12,$C$4:$E$1004,$A272,FALSE) + SQRT(1-Correlation)*N272</f>
        <v>-2.0183405911576306</v>
      </c>
      <c r="Z272">
        <f>SQRT(Correlation)*$F272 + SQRT('CDO Param'!K$17 - Correlation)*HLOOKUP('CDO Param'!K$12,$C$4:$E$1004,$A272,FALSE) + SQRT(1-Correlation)*O272</f>
        <v>-1.1710446476063276</v>
      </c>
      <c r="AA272">
        <f>SQRT(Correlation)*$F272 + SQRT('CDO Param'!L$17 - Correlation)*HLOOKUP('CDO Param'!L$12,$C$4:$E$1004,$A272,FALSE) + SQRT(1-Correlation)*P272</f>
        <v>1.2095169585930161</v>
      </c>
      <c r="AC272" s="3">
        <f>IF(R272&lt;'CDO Param'!C$13,1,0)</f>
        <v>0</v>
      </c>
      <c r="AD272" s="3">
        <f>IF(S272&lt;'CDO Param'!D$13,1,0)</f>
        <v>0</v>
      </c>
      <c r="AE272" s="3">
        <f>IF(T272&lt;'CDO Param'!E$13,1,0)</f>
        <v>1</v>
      </c>
      <c r="AF272" s="3">
        <f>IF(U272&lt;'CDO Param'!F$13,1,0)</f>
        <v>0</v>
      </c>
      <c r="AG272" s="3">
        <f>IF(V272&lt;'CDO Param'!G$13,1,0)</f>
        <v>0</v>
      </c>
      <c r="AH272" s="3">
        <f>IF(W272&lt;'CDO Param'!H$13,1,0)</f>
        <v>0</v>
      </c>
      <c r="AI272" s="3">
        <f>IF(X272&lt;'CDO Param'!I$13,1,0)</f>
        <v>0</v>
      </c>
      <c r="AJ272" s="3">
        <f>IF(Y272&lt;'CDO Param'!J$13,1,0)</f>
        <v>0</v>
      </c>
      <c r="AK272" s="3">
        <f>IF(Z272&lt;'CDO Param'!K$13,1,0)</f>
        <v>0</v>
      </c>
      <c r="AL272" s="3">
        <f>IF(AA272&lt;'CDO Param'!L$13,1,0)</f>
        <v>0</v>
      </c>
      <c r="AN272" s="3">
        <f>AC272*'CDO Param'!C$6*'CDO Param'!C$9</f>
        <v>0</v>
      </c>
      <c r="AO272" s="3">
        <f>AD272*'CDO Param'!D$6*'CDO Param'!D$9</f>
        <v>0</v>
      </c>
      <c r="AP272" s="3">
        <f>AE272*'CDO Param'!E$6*'CDO Param'!E$9</f>
        <v>4500</v>
      </c>
      <c r="AQ272" s="3">
        <f>AF272*'CDO Param'!F$6*'CDO Param'!F$9</f>
        <v>0</v>
      </c>
      <c r="AR272" s="3">
        <f>AG272*'CDO Param'!G$6*'CDO Param'!G$9</f>
        <v>0</v>
      </c>
      <c r="AS272" s="3">
        <f>AH272*'CDO Param'!H$6*'CDO Param'!H$9</f>
        <v>0</v>
      </c>
      <c r="AT272" s="3">
        <f>AI272*'CDO Param'!I$6*'CDO Param'!I$9</f>
        <v>0</v>
      </c>
      <c r="AU272" s="3">
        <f>AJ272*'CDO Param'!J$6*'CDO Param'!J$9</f>
        <v>0</v>
      </c>
      <c r="AV272" s="3">
        <f>AK272*'CDO Param'!K$6*'CDO Param'!K$9</f>
        <v>0</v>
      </c>
      <c r="AW272" s="3">
        <f>AL272*'CDO Param'!L$6*'CDO Param'!L$9</f>
        <v>0</v>
      </c>
      <c r="AY272" s="2">
        <f t="shared" si="14"/>
        <v>4500</v>
      </c>
      <c r="BI272" s="5">
        <f>AY272/'CDO Param'!$M$6</f>
        <v>4.6875E-2</v>
      </c>
      <c r="BJ272" s="5">
        <f t="shared" si="15"/>
        <v>0</v>
      </c>
      <c r="BK272" s="5">
        <f t="shared" si="16"/>
        <v>0</v>
      </c>
    </row>
    <row r="273" spans="1:63" x14ac:dyDescent="0.2">
      <c r="A273" s="3">
        <v>270</v>
      </c>
      <c r="B273" s="3">
        <v>269</v>
      </c>
      <c r="C273">
        <v>-0.58941850511473604</v>
      </c>
      <c r="D273">
        <v>3.142340574413538</v>
      </c>
      <c r="E273">
        <v>1.3571752788266167</v>
      </c>
      <c r="F273">
        <v>0.92981736088404432</v>
      </c>
      <c r="G273">
        <v>-1.6193553165066987</v>
      </c>
      <c r="H273">
        <v>-3.3060132409445941E-2</v>
      </c>
      <c r="I273">
        <v>1.1242082109674811</v>
      </c>
      <c r="J273">
        <v>-0.48314859668607824</v>
      </c>
      <c r="K273">
        <v>0.58406385505804792</v>
      </c>
      <c r="L273">
        <v>1.6439844330307096</v>
      </c>
      <c r="M273">
        <v>-1.0549001672188751</v>
      </c>
      <c r="N273">
        <v>-0.31740455597173423</v>
      </c>
      <c r="O273">
        <v>-1.6270860214717686E-2</v>
      </c>
      <c r="P273">
        <v>-0.22260564946918748</v>
      </c>
      <c r="R273">
        <f>SQRT(Correlation)*$F273 + SQRT('CDO Param'!C$17 - Correlation)*HLOOKUP('CDO Param'!C$12,$C$4:$E$1004,$A273,FALSE) + SQRT(1-Correlation)*G273</f>
        <v>-0.79782720975008647</v>
      </c>
      <c r="S273">
        <f>SQRT(Correlation)*$F273 + SQRT('CDO Param'!D$17 - Correlation)*HLOOKUP('CDO Param'!D$12,$C$4:$E$1004,$A273,FALSE) + SQRT(1-Correlation)*H273</f>
        <v>0.70706453718094209</v>
      </c>
      <c r="T273">
        <f>SQRT(Correlation)*$F273 + SQRT('CDO Param'!E$17 - Correlation)*HLOOKUP('CDO Param'!E$12,$C$4:$E$1004,$A273,FALSE) + SQRT(1-Correlation)*I273</f>
        <v>1.2046061418448266</v>
      </c>
      <c r="U273">
        <f>SQRT(Correlation)*$F273 + SQRT('CDO Param'!F$17 - Correlation)*HLOOKUP('CDO Param'!F$12,$C$4:$E$1004,$A273,FALSE) + SQRT(1-Correlation)*J273</f>
        <v>0.13915268076726173</v>
      </c>
      <c r="V273">
        <f>SQRT(Correlation)*$F273 + SQRT('CDO Param'!G$17 - Correlation)*HLOOKUP('CDO Param'!G$12,$C$4:$E$1004,$A273,FALSE) + SQRT(1-Correlation)*K273</f>
        <v>1.151599309208454</v>
      </c>
      <c r="W273">
        <f>SQRT(Correlation)*$F273 + SQRT('CDO Param'!H$17 - Correlation)*HLOOKUP('CDO Param'!H$12,$C$4:$E$1004,$A273,FALSE) + SQRT(1-Correlation)*L273</f>
        <v>2.2980487065003996</v>
      </c>
      <c r="X273">
        <f>SQRT(Correlation)*$F273 + SQRT('CDO Param'!I$17 - Correlation)*HLOOKUP('CDO Param'!I$12,$C$4:$E$1004,$A273,FALSE) + SQRT(1-Correlation)*M273</f>
        <v>-0.40325848483135296</v>
      </c>
      <c r="Y273">
        <f>SQRT(Correlation)*$F273 + SQRT('CDO Param'!J$17 - Correlation)*HLOOKUP('CDO Param'!J$12,$C$4:$E$1004,$A273,FALSE) + SQRT(1-Correlation)*N273</f>
        <v>-0.16302781240679479</v>
      </c>
      <c r="Z273">
        <f>SQRT(Correlation)*$F273 + SQRT('CDO Param'!K$17 - Correlation)*HLOOKUP('CDO Param'!K$12,$C$4:$E$1004,$A273,FALSE) + SQRT(1-Correlation)*O273</f>
        <v>0.12265269523811168</v>
      </c>
      <c r="AA273">
        <f>SQRT(Correlation)*$F273 + SQRT('CDO Param'!L$17 - Correlation)*HLOOKUP('CDO Param'!L$12,$C$4:$E$1004,$A273,FALSE) + SQRT(1-Correlation)*P273</f>
        <v>-7.3093673134376452E-2</v>
      </c>
      <c r="AC273" s="3">
        <f>IF(R273&lt;'CDO Param'!C$13,1,0)</f>
        <v>0</v>
      </c>
      <c r="AD273" s="3">
        <f>IF(S273&lt;'CDO Param'!D$13,1,0)</f>
        <v>0</v>
      </c>
      <c r="AE273" s="3">
        <f>IF(T273&lt;'CDO Param'!E$13,1,0)</f>
        <v>0</v>
      </c>
      <c r="AF273" s="3">
        <f>IF(U273&lt;'CDO Param'!F$13,1,0)</f>
        <v>0</v>
      </c>
      <c r="AG273" s="3">
        <f>IF(V273&lt;'CDO Param'!G$13,1,0)</f>
        <v>0</v>
      </c>
      <c r="AH273" s="3">
        <f>IF(W273&lt;'CDO Param'!H$13,1,0)</f>
        <v>0</v>
      </c>
      <c r="AI273" s="3">
        <f>IF(X273&lt;'CDO Param'!I$13,1,0)</f>
        <v>0</v>
      </c>
      <c r="AJ273" s="3">
        <f>IF(Y273&lt;'CDO Param'!J$13,1,0)</f>
        <v>0</v>
      </c>
      <c r="AK273" s="3">
        <f>IF(Z273&lt;'CDO Param'!K$13,1,0)</f>
        <v>0</v>
      </c>
      <c r="AL273" s="3">
        <f>IF(AA273&lt;'CDO Param'!L$13,1,0)</f>
        <v>0</v>
      </c>
      <c r="AN273" s="3">
        <f>AC273*'CDO Param'!C$6*'CDO Param'!C$9</f>
        <v>0</v>
      </c>
      <c r="AO273" s="3">
        <f>AD273*'CDO Param'!D$6*'CDO Param'!D$9</f>
        <v>0</v>
      </c>
      <c r="AP273" s="3">
        <f>AE273*'CDO Param'!E$6*'CDO Param'!E$9</f>
        <v>0</v>
      </c>
      <c r="AQ273" s="3">
        <f>AF273*'CDO Param'!F$6*'CDO Param'!F$9</f>
        <v>0</v>
      </c>
      <c r="AR273" s="3">
        <f>AG273*'CDO Param'!G$6*'CDO Param'!G$9</f>
        <v>0</v>
      </c>
      <c r="AS273" s="3">
        <f>AH273*'CDO Param'!H$6*'CDO Param'!H$9</f>
        <v>0</v>
      </c>
      <c r="AT273" s="3">
        <f>AI273*'CDO Param'!I$6*'CDO Param'!I$9</f>
        <v>0</v>
      </c>
      <c r="AU273" s="3">
        <f>AJ273*'CDO Param'!J$6*'CDO Param'!J$9</f>
        <v>0</v>
      </c>
      <c r="AV273" s="3">
        <f>AK273*'CDO Param'!K$6*'CDO Param'!K$9</f>
        <v>0</v>
      </c>
      <c r="AW273" s="3">
        <f>AL273*'CDO Param'!L$6*'CDO Param'!L$9</f>
        <v>0</v>
      </c>
      <c r="AY273" s="2">
        <f t="shared" si="14"/>
        <v>0</v>
      </c>
      <c r="BI273" s="5">
        <f>AY273/'CDO Param'!$M$6</f>
        <v>0</v>
      </c>
      <c r="BJ273" s="5">
        <f t="shared" si="15"/>
        <v>0</v>
      </c>
      <c r="BK273" s="5">
        <f t="shared" si="16"/>
        <v>0</v>
      </c>
    </row>
    <row r="274" spans="1:63" x14ac:dyDescent="0.2">
      <c r="A274" s="3">
        <v>271</v>
      </c>
      <c r="B274" s="3">
        <v>270</v>
      </c>
      <c r="C274">
        <v>-0.99609678727574646</v>
      </c>
      <c r="D274">
        <v>0.49963318815571256</v>
      </c>
      <c r="E274">
        <v>-0.69694578996859491</v>
      </c>
      <c r="F274">
        <v>-0.18598711903905496</v>
      </c>
      <c r="G274">
        <v>0.26892394089372829</v>
      </c>
      <c r="H274">
        <v>-1.0594521882012486</v>
      </c>
      <c r="I274">
        <v>1.4191346053848974</v>
      </c>
      <c r="J274">
        <v>-0.74188619691994973</v>
      </c>
      <c r="K274">
        <v>-1.1879751582455356</v>
      </c>
      <c r="L274">
        <v>2.0060042515979148E-2</v>
      </c>
      <c r="M274">
        <v>2.6957422960549593</v>
      </c>
      <c r="N274">
        <v>2.0454808691283688</v>
      </c>
      <c r="O274">
        <v>-1.4384886526386254</v>
      </c>
      <c r="P274">
        <v>-2.3364009393844754</v>
      </c>
      <c r="R274">
        <f>SQRT(Correlation)*$F274 + SQRT('CDO Param'!C$17 - Correlation)*HLOOKUP('CDO Param'!C$12,$C$4:$E$1004,$A274,FALSE) + SQRT(1-Correlation)*G274</f>
        <v>0.26696816310032723</v>
      </c>
      <c r="S274">
        <f>SQRT(Correlation)*$F274 + SQRT('CDO Param'!D$17 - Correlation)*HLOOKUP('CDO Param'!D$12,$C$4:$E$1004,$A274,FALSE) + SQRT(1-Correlation)*H274</f>
        <v>-0.99324008410107056</v>
      </c>
      <c r="T274">
        <f>SQRT(Correlation)*$F274 + SQRT('CDO Param'!E$17 - Correlation)*HLOOKUP('CDO Param'!E$12,$C$4:$E$1004,$A274,FALSE) + SQRT(1-Correlation)*I274</f>
        <v>1.0239525685643276</v>
      </c>
      <c r="U274">
        <f>SQRT(Correlation)*$F274 + SQRT('CDO Param'!F$17 - Correlation)*HLOOKUP('CDO Param'!F$12,$C$4:$E$1004,$A274,FALSE) + SQRT(1-Correlation)*J274</f>
        <v>-0.91847115153400571</v>
      </c>
      <c r="V274">
        <f>SQRT(Correlation)*$F274 + SQRT('CDO Param'!G$17 - Correlation)*HLOOKUP('CDO Param'!G$12,$C$4:$E$1004,$A274,FALSE) + SQRT(1-Correlation)*K274</f>
        <v>-1.3416682985882906</v>
      </c>
      <c r="W274">
        <f>SQRT(Correlation)*$F274 + SQRT('CDO Param'!H$17 - Correlation)*HLOOKUP('CDO Param'!H$12,$C$4:$E$1004,$A274,FALSE) + SQRT(1-Correlation)*L274</f>
        <v>3.0875139221616266E-2</v>
      </c>
      <c r="X274">
        <f>SQRT(Correlation)*$F274 + SQRT('CDO Param'!I$17 - Correlation)*HLOOKUP('CDO Param'!I$12,$C$4:$E$1004,$A274,FALSE) + SQRT(1-Correlation)*M274</f>
        <v>2.342749584653848</v>
      </c>
      <c r="Y274">
        <f>SQRT(Correlation)*$F274 + SQRT('CDO Param'!J$17 - Correlation)*HLOOKUP('CDO Param'!J$12,$C$4:$E$1004,$A274,FALSE) + SQRT(1-Correlation)*N274</f>
        <v>1.6181568077741009</v>
      </c>
      <c r="Z274">
        <f>SQRT(Correlation)*$F274 + SQRT('CDO Param'!K$17 - Correlation)*HLOOKUP('CDO Param'!K$12,$C$4:$E$1004,$A274,FALSE) + SQRT(1-Correlation)*O274</f>
        <v>-1.6870268884432824</v>
      </c>
      <c r="AA274">
        <f>SQRT(Correlation)*$F274 + SQRT('CDO Param'!L$17 - Correlation)*HLOOKUP('CDO Param'!L$12,$C$4:$E$1004,$A274,FALSE) + SQRT(1-Correlation)*P274</f>
        <v>-2.5388612779934139</v>
      </c>
      <c r="AC274" s="3">
        <f>IF(R274&lt;'CDO Param'!C$13,1,0)</f>
        <v>0</v>
      </c>
      <c r="AD274" s="3">
        <f>IF(S274&lt;'CDO Param'!D$13,1,0)</f>
        <v>0</v>
      </c>
      <c r="AE274" s="3">
        <f>IF(T274&lt;'CDO Param'!E$13,1,0)</f>
        <v>0</v>
      </c>
      <c r="AF274" s="3">
        <f>IF(U274&lt;'CDO Param'!F$13,1,0)</f>
        <v>0</v>
      </c>
      <c r="AG274" s="3">
        <f>IF(V274&lt;'CDO Param'!G$13,1,0)</f>
        <v>1</v>
      </c>
      <c r="AH274" s="3">
        <f>IF(W274&lt;'CDO Param'!H$13,1,0)</f>
        <v>0</v>
      </c>
      <c r="AI274" s="3">
        <f>IF(X274&lt;'CDO Param'!I$13,1,0)</f>
        <v>0</v>
      </c>
      <c r="AJ274" s="3">
        <f>IF(Y274&lt;'CDO Param'!J$13,1,0)</f>
        <v>0</v>
      </c>
      <c r="AK274" s="3">
        <f>IF(Z274&lt;'CDO Param'!K$13,1,0)</f>
        <v>0</v>
      </c>
      <c r="AL274" s="3">
        <f>IF(AA274&lt;'CDO Param'!L$13,1,0)</f>
        <v>1</v>
      </c>
      <c r="AN274" s="3">
        <f>AC274*'CDO Param'!C$6*'CDO Param'!C$9</f>
        <v>0</v>
      </c>
      <c r="AO274" s="3">
        <f>AD274*'CDO Param'!D$6*'CDO Param'!D$9</f>
        <v>0</v>
      </c>
      <c r="AP274" s="3">
        <f>AE274*'CDO Param'!E$6*'CDO Param'!E$9</f>
        <v>0</v>
      </c>
      <c r="AQ274" s="3">
        <f>AF274*'CDO Param'!F$6*'CDO Param'!F$9</f>
        <v>0</v>
      </c>
      <c r="AR274" s="3">
        <f>AG274*'CDO Param'!G$6*'CDO Param'!G$9</f>
        <v>4500</v>
      </c>
      <c r="AS274" s="3">
        <f>AH274*'CDO Param'!H$6*'CDO Param'!H$9</f>
        <v>0</v>
      </c>
      <c r="AT274" s="3">
        <f>AI274*'CDO Param'!I$6*'CDO Param'!I$9</f>
        <v>0</v>
      </c>
      <c r="AU274" s="3">
        <f>AJ274*'CDO Param'!J$6*'CDO Param'!J$9</f>
        <v>0</v>
      </c>
      <c r="AV274" s="3">
        <f>AK274*'CDO Param'!K$6*'CDO Param'!K$9</f>
        <v>0</v>
      </c>
      <c r="AW274" s="3">
        <f>AL274*'CDO Param'!L$6*'CDO Param'!L$9</f>
        <v>4500</v>
      </c>
      <c r="AY274" s="2">
        <f t="shared" si="14"/>
        <v>9000</v>
      </c>
      <c r="BI274" s="5">
        <f>AY274/'CDO Param'!$M$6</f>
        <v>9.375E-2</v>
      </c>
      <c r="BJ274" s="5">
        <f t="shared" si="15"/>
        <v>0.02</v>
      </c>
      <c r="BK274" s="5">
        <f t="shared" si="16"/>
        <v>1</v>
      </c>
    </row>
    <row r="275" spans="1:63" x14ac:dyDescent="0.2">
      <c r="A275" s="3">
        <v>272</v>
      </c>
      <c r="B275" s="3">
        <v>271</v>
      </c>
      <c r="C275">
        <v>0.29901457310188562</v>
      </c>
      <c r="D275">
        <v>0.59772901295218617</v>
      </c>
      <c r="E275">
        <v>1.2737973520415835</v>
      </c>
      <c r="F275">
        <v>1.424255060555879</v>
      </c>
      <c r="G275">
        <v>0.60991851569269784</v>
      </c>
      <c r="H275">
        <v>-2.2858148440718651</v>
      </c>
      <c r="I275">
        <v>-1.2568762031150982</v>
      </c>
      <c r="J275">
        <v>0.36164465200272389</v>
      </c>
      <c r="K275">
        <v>1.2573764252010733E-3</v>
      </c>
      <c r="L275">
        <v>1.4697388905915432</v>
      </c>
      <c r="M275">
        <v>0.80284507930628024</v>
      </c>
      <c r="N275">
        <v>-0.88258957475773059</v>
      </c>
      <c r="O275">
        <v>1.8861010175896809</v>
      </c>
      <c r="P275">
        <v>0.97299789558746852</v>
      </c>
      <c r="R275">
        <f>SQRT(Correlation)*$F275 + SQRT('CDO Param'!C$17 - Correlation)*HLOOKUP('CDO Param'!C$12,$C$4:$E$1004,$A275,FALSE) + SQRT(1-Correlation)*G275</f>
        <v>1.1135401527212709</v>
      </c>
      <c r="S275">
        <f>SQRT(Correlation)*$F275 + SQRT('CDO Param'!D$17 - Correlation)*HLOOKUP('CDO Param'!D$12,$C$4:$E$1004,$A275,FALSE) + SQRT(1-Correlation)*H275</f>
        <v>-1.6335937212950693</v>
      </c>
      <c r="T275">
        <f>SQRT(Correlation)*$F275 + SQRT('CDO Param'!E$17 - Correlation)*HLOOKUP('CDO Param'!E$12,$C$4:$E$1004,$A275,FALSE) + SQRT(1-Correlation)*I275</f>
        <v>-0.66287664569350357</v>
      </c>
      <c r="U275">
        <f>SQRT(Correlation)*$F275 + SQRT('CDO Param'!F$17 - Correlation)*HLOOKUP('CDO Param'!F$12,$C$4:$E$1004,$A275,FALSE) + SQRT(1-Correlation)*J275</f>
        <v>1.0783049840944574</v>
      </c>
      <c r="V275">
        <f>SQRT(Correlation)*$F275 + SQRT('CDO Param'!G$17 - Correlation)*HLOOKUP('CDO Param'!G$12,$C$4:$E$1004,$A275,FALSE) + SQRT(1-Correlation)*K275</f>
        <v>0.73641159492413366</v>
      </c>
      <c r="W275">
        <f>SQRT(Correlation)*$F275 + SQRT('CDO Param'!H$17 - Correlation)*HLOOKUP('CDO Param'!H$12,$C$4:$E$1004,$A275,FALSE) + SQRT(1-Correlation)*L275</f>
        <v>1.9292373817113366</v>
      </c>
      <c r="X275">
        <f>SQRT(Correlation)*$F275 + SQRT('CDO Param'!I$17 - Correlation)*HLOOKUP('CDO Param'!I$12,$C$4:$E$1004,$A275,FALSE) + SQRT(1-Correlation)*M275</f>
        <v>1.4968644605700911</v>
      </c>
      <c r="Y275">
        <f>SQRT(Correlation)*$F275 + SQRT('CDO Param'!J$17 - Correlation)*HLOOKUP('CDO Param'!J$12,$C$4:$E$1004,$A275,FALSE) + SQRT(1-Correlation)*N275</f>
        <v>-0.30779717268722917</v>
      </c>
      <c r="Z275">
        <f>SQRT(Correlation)*$F275 + SQRT('CDO Param'!K$17 - Correlation)*HLOOKUP('CDO Param'!K$12,$C$4:$E$1004,$A275,FALSE) + SQRT(1-Correlation)*O275</f>
        <v>2.318813349742344</v>
      </c>
      <c r="AA275">
        <f>SQRT(Correlation)*$F275 + SQRT('CDO Param'!L$17 - Correlation)*HLOOKUP('CDO Param'!L$12,$C$4:$E$1004,$A275,FALSE) + SQRT(1-Correlation)*P275</f>
        <v>1.4525676685010642</v>
      </c>
      <c r="AC275" s="3">
        <f>IF(R275&lt;'CDO Param'!C$13,1,0)</f>
        <v>0</v>
      </c>
      <c r="AD275" s="3">
        <f>IF(S275&lt;'CDO Param'!D$13,1,0)</f>
        <v>0</v>
      </c>
      <c r="AE275" s="3">
        <f>IF(T275&lt;'CDO Param'!E$13,1,0)</f>
        <v>0</v>
      </c>
      <c r="AF275" s="3">
        <f>IF(U275&lt;'CDO Param'!F$13,1,0)</f>
        <v>0</v>
      </c>
      <c r="AG275" s="3">
        <f>IF(V275&lt;'CDO Param'!G$13,1,0)</f>
        <v>0</v>
      </c>
      <c r="AH275" s="3">
        <f>IF(W275&lt;'CDO Param'!H$13,1,0)</f>
        <v>0</v>
      </c>
      <c r="AI275" s="3">
        <f>IF(X275&lt;'CDO Param'!I$13,1,0)</f>
        <v>0</v>
      </c>
      <c r="AJ275" s="3">
        <f>IF(Y275&lt;'CDO Param'!J$13,1,0)</f>
        <v>0</v>
      </c>
      <c r="AK275" s="3">
        <f>IF(Z275&lt;'CDO Param'!K$13,1,0)</f>
        <v>0</v>
      </c>
      <c r="AL275" s="3">
        <f>IF(AA275&lt;'CDO Param'!L$13,1,0)</f>
        <v>0</v>
      </c>
      <c r="AN275" s="3">
        <f>AC275*'CDO Param'!C$6*'CDO Param'!C$9</f>
        <v>0</v>
      </c>
      <c r="AO275" s="3">
        <f>AD275*'CDO Param'!D$6*'CDO Param'!D$9</f>
        <v>0</v>
      </c>
      <c r="AP275" s="3">
        <f>AE275*'CDO Param'!E$6*'CDO Param'!E$9</f>
        <v>0</v>
      </c>
      <c r="AQ275" s="3">
        <f>AF275*'CDO Param'!F$6*'CDO Param'!F$9</f>
        <v>0</v>
      </c>
      <c r="AR275" s="3">
        <f>AG275*'CDO Param'!G$6*'CDO Param'!G$9</f>
        <v>0</v>
      </c>
      <c r="AS275" s="3">
        <f>AH275*'CDO Param'!H$6*'CDO Param'!H$9</f>
        <v>0</v>
      </c>
      <c r="AT275" s="3">
        <f>AI275*'CDO Param'!I$6*'CDO Param'!I$9</f>
        <v>0</v>
      </c>
      <c r="AU275" s="3">
        <f>AJ275*'CDO Param'!J$6*'CDO Param'!J$9</f>
        <v>0</v>
      </c>
      <c r="AV275" s="3">
        <f>AK275*'CDO Param'!K$6*'CDO Param'!K$9</f>
        <v>0</v>
      </c>
      <c r="AW275" s="3">
        <f>AL275*'CDO Param'!L$6*'CDO Param'!L$9</f>
        <v>0</v>
      </c>
      <c r="AY275" s="2">
        <f t="shared" si="14"/>
        <v>0</v>
      </c>
      <c r="BI275" s="5">
        <f>AY275/'CDO Param'!$M$6</f>
        <v>0</v>
      </c>
      <c r="BJ275" s="5">
        <f t="shared" si="15"/>
        <v>0</v>
      </c>
      <c r="BK275" s="5">
        <f t="shared" si="16"/>
        <v>0</v>
      </c>
    </row>
    <row r="276" spans="1:63" x14ac:dyDescent="0.2">
      <c r="A276" s="3">
        <v>273</v>
      </c>
      <c r="B276" s="3">
        <v>272</v>
      </c>
      <c r="C276">
        <v>-0.88078877524822019</v>
      </c>
      <c r="D276">
        <v>-0.49279378799838014</v>
      </c>
      <c r="E276">
        <v>-0.51752749641309492</v>
      </c>
      <c r="F276">
        <v>-1.0059852684207726</v>
      </c>
      <c r="G276">
        <v>-0.66386519392835908</v>
      </c>
      <c r="H276">
        <v>0.50309608923271298</v>
      </c>
      <c r="I276">
        <v>0.56573071560706012</v>
      </c>
      <c r="J276">
        <v>0.67371956902206875</v>
      </c>
      <c r="K276">
        <v>-1.0848134479601867</v>
      </c>
      <c r="L276">
        <v>-0.8223150871344842</v>
      </c>
      <c r="M276">
        <v>1.9682920537889004</v>
      </c>
      <c r="N276">
        <v>1.5324258129112422</v>
      </c>
      <c r="O276">
        <v>-1.5877049008850008</v>
      </c>
      <c r="P276">
        <v>-0.99997350844205357</v>
      </c>
      <c r="R276">
        <f>SQRT(Correlation)*$F276 + SQRT('CDO Param'!C$17 - Correlation)*HLOOKUP('CDO Param'!C$12,$C$4:$E$1004,$A276,FALSE) + SQRT(1-Correlation)*G276</f>
        <v>-1.0176098615595017</v>
      </c>
      <c r="S276">
        <f>SQRT(Correlation)*$F276 + SQRT('CDO Param'!D$17 - Correlation)*HLOOKUP('CDO Param'!D$12,$C$4:$E$1004,$A276,FALSE) + SQRT(1-Correlation)*H276</f>
        <v>8.9466817247003672E-2</v>
      </c>
      <c r="T276">
        <f>SQRT(Correlation)*$F276 + SQRT('CDO Param'!E$17 - Correlation)*HLOOKUP('CDO Param'!E$12,$C$4:$E$1004,$A276,FALSE) + SQRT(1-Correlation)*I276</f>
        <v>-1.4455998676362269E-2</v>
      </c>
      <c r="U276">
        <f>SQRT(Correlation)*$F276 + SQRT('CDO Param'!F$17 - Correlation)*HLOOKUP('CDO Param'!F$12,$C$4:$E$1004,$A276,FALSE) + SQRT(1-Correlation)*J276</f>
        <v>0.20530336240198105</v>
      </c>
      <c r="V276">
        <f>SQRT(Correlation)*$F276 + SQRT('CDO Param'!G$17 - Correlation)*HLOOKUP('CDO Param'!G$12,$C$4:$E$1004,$A276,FALSE) + SQRT(1-Correlation)*K276</f>
        <v>-1.4629875398794652</v>
      </c>
      <c r="W276">
        <f>SQRT(Correlation)*$F276 + SQRT('CDO Param'!H$17 - Correlation)*HLOOKUP('CDO Param'!H$12,$C$4:$E$1004,$A276,FALSE) + SQRT(1-Correlation)*L276</f>
        <v>-1.1679286288220401</v>
      </c>
      <c r="X276">
        <f>SQRT(Correlation)*$F276 + SQRT('CDO Param'!I$17 - Correlation)*HLOOKUP('CDO Param'!I$12,$C$4:$E$1004,$A276,FALSE) + SQRT(1-Correlation)*M276</f>
        <v>1.4334426568160272</v>
      </c>
      <c r="Y276">
        <f>SQRT(Correlation)*$F276 + SQRT('CDO Param'!J$17 - Correlation)*HLOOKUP('CDO Param'!J$12,$C$4:$E$1004,$A276,FALSE) + SQRT(1-Correlation)*N276</f>
        <v>0.9026314944434316</v>
      </c>
      <c r="Z276">
        <f>SQRT(Correlation)*$F276 + SQRT('CDO Param'!K$17 - Correlation)*HLOOKUP('CDO Param'!K$12,$C$4:$E$1004,$A276,FALSE) + SQRT(1-Correlation)*O276</f>
        <v>-2.0573844014694922</v>
      </c>
      <c r="AA276">
        <f>SQRT(Correlation)*$F276 + SQRT('CDO Param'!L$17 - Correlation)*HLOOKUP('CDO Param'!L$12,$C$4:$E$1004,$A276,FALSE) + SQRT(1-Correlation)*P276</f>
        <v>-1.4998134457188961</v>
      </c>
      <c r="AC276" s="3">
        <f>IF(R276&lt;'CDO Param'!C$13,1,0)</f>
        <v>0</v>
      </c>
      <c r="AD276" s="3">
        <f>IF(S276&lt;'CDO Param'!D$13,1,0)</f>
        <v>0</v>
      </c>
      <c r="AE276" s="3">
        <f>IF(T276&lt;'CDO Param'!E$13,1,0)</f>
        <v>0</v>
      </c>
      <c r="AF276" s="3">
        <f>IF(U276&lt;'CDO Param'!F$13,1,0)</f>
        <v>0</v>
      </c>
      <c r="AG276" s="3">
        <f>IF(V276&lt;'CDO Param'!G$13,1,0)</f>
        <v>1</v>
      </c>
      <c r="AH276" s="3">
        <f>IF(W276&lt;'CDO Param'!H$13,1,0)</f>
        <v>0</v>
      </c>
      <c r="AI276" s="3">
        <f>IF(X276&lt;'CDO Param'!I$13,1,0)</f>
        <v>0</v>
      </c>
      <c r="AJ276" s="3">
        <f>IF(Y276&lt;'CDO Param'!J$13,1,0)</f>
        <v>0</v>
      </c>
      <c r="AK276" s="3">
        <f>IF(Z276&lt;'CDO Param'!K$13,1,0)</f>
        <v>0</v>
      </c>
      <c r="AL276" s="3">
        <f>IF(AA276&lt;'CDO Param'!L$13,1,0)</f>
        <v>1</v>
      </c>
      <c r="AN276" s="3">
        <f>AC276*'CDO Param'!C$6*'CDO Param'!C$9</f>
        <v>0</v>
      </c>
      <c r="AO276" s="3">
        <f>AD276*'CDO Param'!D$6*'CDO Param'!D$9</f>
        <v>0</v>
      </c>
      <c r="AP276" s="3">
        <f>AE276*'CDO Param'!E$6*'CDO Param'!E$9</f>
        <v>0</v>
      </c>
      <c r="AQ276" s="3">
        <f>AF276*'CDO Param'!F$6*'CDO Param'!F$9</f>
        <v>0</v>
      </c>
      <c r="AR276" s="3">
        <f>AG276*'CDO Param'!G$6*'CDO Param'!G$9</f>
        <v>4500</v>
      </c>
      <c r="AS276" s="3">
        <f>AH276*'CDO Param'!H$6*'CDO Param'!H$9</f>
        <v>0</v>
      </c>
      <c r="AT276" s="3">
        <f>AI276*'CDO Param'!I$6*'CDO Param'!I$9</f>
        <v>0</v>
      </c>
      <c r="AU276" s="3">
        <f>AJ276*'CDO Param'!J$6*'CDO Param'!J$9</f>
        <v>0</v>
      </c>
      <c r="AV276" s="3">
        <f>AK276*'CDO Param'!K$6*'CDO Param'!K$9</f>
        <v>0</v>
      </c>
      <c r="AW276" s="3">
        <f>AL276*'CDO Param'!L$6*'CDO Param'!L$9</f>
        <v>4500</v>
      </c>
      <c r="AY276" s="2">
        <f t="shared" si="14"/>
        <v>9000</v>
      </c>
      <c r="BI276" s="5">
        <f>AY276/'CDO Param'!$M$6</f>
        <v>9.375E-2</v>
      </c>
      <c r="BJ276" s="5">
        <f t="shared" si="15"/>
        <v>0.02</v>
      </c>
      <c r="BK276" s="5">
        <f t="shared" si="16"/>
        <v>1</v>
      </c>
    </row>
    <row r="277" spans="1:63" x14ac:dyDescent="0.2">
      <c r="A277" s="3">
        <v>274</v>
      </c>
      <c r="B277" s="3">
        <v>273</v>
      </c>
      <c r="C277">
        <v>0.32512502912140917</v>
      </c>
      <c r="D277">
        <v>-0.42648252929211594</v>
      </c>
      <c r="E277">
        <v>-0.52340169531817082</v>
      </c>
      <c r="F277">
        <v>0.42925421439576894</v>
      </c>
      <c r="G277">
        <v>0.41410203266423196</v>
      </c>
      <c r="H277">
        <v>0.54002839533495717</v>
      </c>
      <c r="I277">
        <v>1.0380267667642329</v>
      </c>
      <c r="J277">
        <v>-0.89532022684579715</v>
      </c>
      <c r="K277">
        <v>-7.5069692684337497E-2</v>
      </c>
      <c r="L277">
        <v>0.32127672966453247</v>
      </c>
      <c r="M277">
        <v>-0.92961045083939098</v>
      </c>
      <c r="N277">
        <v>1.0301096153852995</v>
      </c>
      <c r="O277">
        <v>-1.3438921087072231</v>
      </c>
      <c r="P277">
        <v>-1.3831231626681983</v>
      </c>
      <c r="R277">
        <f>SQRT(Correlation)*$F277 + SQRT('CDO Param'!C$17 - Correlation)*HLOOKUP('CDO Param'!C$12,$C$4:$E$1004,$A277,FALSE) + SQRT(1-Correlation)*G277</f>
        <v>0.46828004564500281</v>
      </c>
      <c r="S277">
        <f>SQRT(Correlation)*$F277 + SQRT('CDO Param'!D$17 - Correlation)*HLOOKUP('CDO Param'!D$12,$C$4:$E$1004,$A277,FALSE) + SQRT(1-Correlation)*H277</f>
        <v>0.58774428269497148</v>
      </c>
      <c r="T277">
        <f>SQRT(Correlation)*$F277 + SQRT('CDO Param'!E$17 - Correlation)*HLOOKUP('CDO Param'!E$12,$C$4:$E$1004,$A277,FALSE) + SQRT(1-Correlation)*I277</f>
        <v>1.2065207550360788</v>
      </c>
      <c r="U277">
        <f>SQRT(Correlation)*$F277 + SQRT('CDO Param'!F$17 - Correlation)*HLOOKUP('CDO Param'!F$12,$C$4:$E$1004,$A277,FALSE) + SQRT(1-Correlation)*J277</f>
        <v>-0.83066942137072441</v>
      </c>
      <c r="V277">
        <f>SQRT(Correlation)*$F277 + SQRT('CDO Param'!G$17 - Correlation)*HLOOKUP('CDO Param'!G$12,$C$4:$E$1004,$A277,FALSE) + SQRT(1-Correlation)*K277</f>
        <v>-5.2511439394735321E-2</v>
      </c>
      <c r="W277">
        <f>SQRT(Correlation)*$F277 + SQRT('CDO Param'!H$17 - Correlation)*HLOOKUP('CDO Param'!H$12,$C$4:$E$1004,$A277,FALSE) + SQRT(1-Correlation)*L277</f>
        <v>0.38021823105270969</v>
      </c>
      <c r="X277">
        <f>SQRT(Correlation)*$F277 + SQRT('CDO Param'!I$17 - Correlation)*HLOOKUP('CDO Param'!I$12,$C$4:$E$1004,$A277,FALSE) + SQRT(1-Correlation)*M277</f>
        <v>-0.86319998415985788</v>
      </c>
      <c r="Y277">
        <f>SQRT(Correlation)*$F277 + SQRT('CDO Param'!J$17 - Correlation)*HLOOKUP('CDO Param'!J$12,$C$4:$E$1004,$A277,FALSE) + SQRT(1-Correlation)*N277</f>
        <v>1.1990098857547471</v>
      </c>
      <c r="Z277">
        <f>SQRT(Correlation)*$F277 + SQRT('CDO Param'!K$17 - Correlation)*HLOOKUP('CDO Param'!K$12,$C$4:$E$1004,$A277,FALSE) + SQRT(1-Correlation)*O277</f>
        <v>-1.0531658994349531</v>
      </c>
      <c r="AA277">
        <f>SQRT(Correlation)*$F277 + SQRT('CDO Param'!L$17 - Correlation)*HLOOKUP('CDO Param'!L$12,$C$4:$E$1004,$A277,FALSE) + SQRT(1-Correlation)*P277</f>
        <v>-1.0903837450926486</v>
      </c>
      <c r="AC277" s="3">
        <f>IF(R277&lt;'CDO Param'!C$13,1,0)</f>
        <v>0</v>
      </c>
      <c r="AD277" s="3">
        <f>IF(S277&lt;'CDO Param'!D$13,1,0)</f>
        <v>0</v>
      </c>
      <c r="AE277" s="3">
        <f>IF(T277&lt;'CDO Param'!E$13,1,0)</f>
        <v>0</v>
      </c>
      <c r="AF277" s="3">
        <f>IF(U277&lt;'CDO Param'!F$13,1,0)</f>
        <v>0</v>
      </c>
      <c r="AG277" s="3">
        <f>IF(V277&lt;'CDO Param'!G$13,1,0)</f>
        <v>1</v>
      </c>
      <c r="AH277" s="3">
        <f>IF(W277&lt;'CDO Param'!H$13,1,0)</f>
        <v>0</v>
      </c>
      <c r="AI277" s="3">
        <f>IF(X277&lt;'CDO Param'!I$13,1,0)</f>
        <v>0</v>
      </c>
      <c r="AJ277" s="3">
        <f>IF(Y277&lt;'CDO Param'!J$13,1,0)</f>
        <v>0</v>
      </c>
      <c r="AK277" s="3">
        <f>IF(Z277&lt;'CDO Param'!K$13,1,0)</f>
        <v>0</v>
      </c>
      <c r="AL277" s="3">
        <f>IF(AA277&lt;'CDO Param'!L$13,1,0)</f>
        <v>1</v>
      </c>
      <c r="AN277" s="3">
        <f>AC277*'CDO Param'!C$6*'CDO Param'!C$9</f>
        <v>0</v>
      </c>
      <c r="AO277" s="3">
        <f>AD277*'CDO Param'!D$6*'CDO Param'!D$9</f>
        <v>0</v>
      </c>
      <c r="AP277" s="3">
        <f>AE277*'CDO Param'!E$6*'CDO Param'!E$9</f>
        <v>0</v>
      </c>
      <c r="AQ277" s="3">
        <f>AF277*'CDO Param'!F$6*'CDO Param'!F$9</f>
        <v>0</v>
      </c>
      <c r="AR277" s="3">
        <f>AG277*'CDO Param'!G$6*'CDO Param'!G$9</f>
        <v>4500</v>
      </c>
      <c r="AS277" s="3">
        <f>AH277*'CDO Param'!H$6*'CDO Param'!H$9</f>
        <v>0</v>
      </c>
      <c r="AT277" s="3">
        <f>AI277*'CDO Param'!I$6*'CDO Param'!I$9</f>
        <v>0</v>
      </c>
      <c r="AU277" s="3">
        <f>AJ277*'CDO Param'!J$6*'CDO Param'!J$9</f>
        <v>0</v>
      </c>
      <c r="AV277" s="3">
        <f>AK277*'CDO Param'!K$6*'CDO Param'!K$9</f>
        <v>0</v>
      </c>
      <c r="AW277" s="3">
        <f>AL277*'CDO Param'!L$6*'CDO Param'!L$9</f>
        <v>4500</v>
      </c>
      <c r="AY277" s="2">
        <f t="shared" si="14"/>
        <v>9000</v>
      </c>
      <c r="BI277" s="5">
        <f>AY277/'CDO Param'!$M$6</f>
        <v>9.375E-2</v>
      </c>
      <c r="BJ277" s="5">
        <f t="shared" si="15"/>
        <v>0.02</v>
      </c>
      <c r="BK277" s="5">
        <f t="shared" si="16"/>
        <v>1</v>
      </c>
    </row>
    <row r="278" spans="1:63" x14ac:dyDescent="0.2">
      <c r="A278" s="3">
        <v>275</v>
      </c>
      <c r="B278" s="3">
        <v>274</v>
      </c>
      <c r="C278">
        <v>-0.68017811827303376</v>
      </c>
      <c r="D278">
        <v>1.5407749742735177</v>
      </c>
      <c r="E278">
        <v>-0.68698682298418134</v>
      </c>
      <c r="F278">
        <v>-0.18407604329695459</v>
      </c>
      <c r="G278">
        <v>-0.84020939539186656</v>
      </c>
      <c r="H278">
        <v>-1.7299271348747425</v>
      </c>
      <c r="I278">
        <v>1.2628561307792552</v>
      </c>
      <c r="J278">
        <v>-3.1029685487737879E-2</v>
      </c>
      <c r="K278">
        <v>-6.2590288507635705E-2</v>
      </c>
      <c r="L278">
        <v>-1.2556529327412136</v>
      </c>
      <c r="M278">
        <v>-0.33445985536673106</v>
      </c>
      <c r="N278">
        <v>-1.6109197531477548</v>
      </c>
      <c r="O278">
        <v>0.96941221272572875</v>
      </c>
      <c r="P278">
        <v>-0.89570448835729621</v>
      </c>
      <c r="R278">
        <f>SQRT(Correlation)*$F278 + SQRT('CDO Param'!C$17 - Correlation)*HLOOKUP('CDO Param'!C$12,$C$4:$E$1004,$A278,FALSE) + SQRT(1-Correlation)*G278</f>
        <v>-0.63740408970413232</v>
      </c>
      <c r="S278">
        <f>SQRT(Correlation)*$F278 + SQRT('CDO Param'!D$17 - Correlation)*HLOOKUP('CDO Param'!D$12,$C$4:$E$1004,$A278,FALSE) + SQRT(1-Correlation)*H278</f>
        <v>-1.4814644491307947</v>
      </c>
      <c r="T278">
        <f>SQRT(Correlation)*$F278 + SQRT('CDO Param'!E$17 - Correlation)*HLOOKUP('CDO Param'!E$12,$C$4:$E$1004,$A278,FALSE) + SQRT(1-Correlation)*I278</f>
        <v>0.95988234834412745</v>
      </c>
      <c r="U278">
        <f>SQRT(Correlation)*$F278 + SQRT('CDO Param'!F$17 - Correlation)*HLOOKUP('CDO Param'!F$12,$C$4:$E$1004,$A278,FALSE) + SQRT(1-Correlation)*J278</f>
        <v>-0.24126222389891644</v>
      </c>
      <c r="V278">
        <f>SQRT(Correlation)*$F278 + SQRT('CDO Param'!G$17 - Correlation)*HLOOKUP('CDO Param'!G$12,$C$4:$E$1004,$A278,FALSE) + SQRT(1-Correlation)*K278</f>
        <v>-0.27120324086029612</v>
      </c>
      <c r="W278">
        <f>SQRT(Correlation)*$F278 + SQRT('CDO Param'!H$17 - Correlation)*HLOOKUP('CDO Param'!H$12,$C$4:$E$1004,$A278,FALSE) + SQRT(1-Correlation)*L278</f>
        <v>-1.0315284348704825</v>
      </c>
      <c r="X278">
        <f>SQRT(Correlation)*$F278 + SQRT('CDO Param'!I$17 - Correlation)*HLOOKUP('CDO Param'!I$12,$C$4:$E$1004,$A278,FALSE) + SQRT(1-Correlation)*M278</f>
        <v>-0.52912135818774741</v>
      </c>
      <c r="Y278">
        <f>SQRT(Correlation)*$F278 + SQRT('CDO Param'!J$17 - Correlation)*HLOOKUP('CDO Param'!J$12,$C$4:$E$1004,$A278,FALSE) + SQRT(1-Correlation)*N278</f>
        <v>-1.7664208350777788</v>
      </c>
      <c r="Z278">
        <f>SQRT(Correlation)*$F278 + SQRT('CDO Param'!K$17 - Correlation)*HLOOKUP('CDO Param'!K$12,$C$4:$E$1004,$A278,FALSE) + SQRT(1-Correlation)*O278</f>
        <v>0.68149700437224348</v>
      </c>
      <c r="AA278">
        <f>SQRT(Correlation)*$F278 + SQRT('CDO Param'!L$17 - Correlation)*HLOOKUP('CDO Param'!L$12,$C$4:$E$1004,$A278,FALSE) + SQRT(1-Correlation)*P278</f>
        <v>-1.087908058860295</v>
      </c>
      <c r="AC278" s="3">
        <f>IF(R278&lt;'CDO Param'!C$13,1,0)</f>
        <v>0</v>
      </c>
      <c r="AD278" s="3">
        <f>IF(S278&lt;'CDO Param'!D$13,1,0)</f>
        <v>0</v>
      </c>
      <c r="AE278" s="3">
        <f>IF(T278&lt;'CDO Param'!E$13,1,0)</f>
        <v>0</v>
      </c>
      <c r="AF278" s="3">
        <f>IF(U278&lt;'CDO Param'!F$13,1,0)</f>
        <v>0</v>
      </c>
      <c r="AG278" s="3">
        <f>IF(V278&lt;'CDO Param'!G$13,1,0)</f>
        <v>1</v>
      </c>
      <c r="AH278" s="3">
        <f>IF(W278&lt;'CDO Param'!H$13,1,0)</f>
        <v>0</v>
      </c>
      <c r="AI278" s="3">
        <f>IF(X278&lt;'CDO Param'!I$13,1,0)</f>
        <v>0</v>
      </c>
      <c r="AJ278" s="3">
        <f>IF(Y278&lt;'CDO Param'!J$13,1,0)</f>
        <v>0</v>
      </c>
      <c r="AK278" s="3">
        <f>IF(Z278&lt;'CDO Param'!K$13,1,0)</f>
        <v>0</v>
      </c>
      <c r="AL278" s="3">
        <f>IF(AA278&lt;'CDO Param'!L$13,1,0)</f>
        <v>1</v>
      </c>
      <c r="AN278" s="3">
        <f>AC278*'CDO Param'!C$6*'CDO Param'!C$9</f>
        <v>0</v>
      </c>
      <c r="AO278" s="3">
        <f>AD278*'CDO Param'!D$6*'CDO Param'!D$9</f>
        <v>0</v>
      </c>
      <c r="AP278" s="3">
        <f>AE278*'CDO Param'!E$6*'CDO Param'!E$9</f>
        <v>0</v>
      </c>
      <c r="AQ278" s="3">
        <f>AF278*'CDO Param'!F$6*'CDO Param'!F$9</f>
        <v>0</v>
      </c>
      <c r="AR278" s="3">
        <f>AG278*'CDO Param'!G$6*'CDO Param'!G$9</f>
        <v>4500</v>
      </c>
      <c r="AS278" s="3">
        <f>AH278*'CDO Param'!H$6*'CDO Param'!H$9</f>
        <v>0</v>
      </c>
      <c r="AT278" s="3">
        <f>AI278*'CDO Param'!I$6*'CDO Param'!I$9</f>
        <v>0</v>
      </c>
      <c r="AU278" s="3">
        <f>AJ278*'CDO Param'!J$6*'CDO Param'!J$9</f>
        <v>0</v>
      </c>
      <c r="AV278" s="3">
        <f>AK278*'CDO Param'!K$6*'CDO Param'!K$9</f>
        <v>0</v>
      </c>
      <c r="AW278" s="3">
        <f>AL278*'CDO Param'!L$6*'CDO Param'!L$9</f>
        <v>4500</v>
      </c>
      <c r="AY278" s="2">
        <f t="shared" si="14"/>
        <v>9000</v>
      </c>
      <c r="BI278" s="5">
        <f>AY278/'CDO Param'!$M$6</f>
        <v>9.375E-2</v>
      </c>
      <c r="BJ278" s="5">
        <f t="shared" si="15"/>
        <v>0.02</v>
      </c>
      <c r="BK278" s="5">
        <f t="shared" si="16"/>
        <v>1</v>
      </c>
    </row>
    <row r="279" spans="1:63" x14ac:dyDescent="0.2">
      <c r="A279" s="3">
        <v>276</v>
      </c>
      <c r="B279" s="3">
        <v>275</v>
      </c>
      <c r="C279">
        <v>0.66878669713332783</v>
      </c>
      <c r="D279">
        <v>-0.57486658988636918</v>
      </c>
      <c r="E279">
        <v>-0.91709125626948662</v>
      </c>
      <c r="F279">
        <v>0.6254276740946807</v>
      </c>
      <c r="G279">
        <v>1.5393425201182254</v>
      </c>
      <c r="H279">
        <v>-0.47976755013223737</v>
      </c>
      <c r="I279">
        <v>1.3050021152594127</v>
      </c>
      <c r="J279">
        <v>-0.16413878256571479</v>
      </c>
      <c r="K279">
        <v>1.1174233804922551</v>
      </c>
      <c r="L279">
        <v>-1.7180991562781855</v>
      </c>
      <c r="M279">
        <v>0.99262706498848274</v>
      </c>
      <c r="N279">
        <v>-0.28349177227937616</v>
      </c>
      <c r="O279">
        <v>0.98466898634796962</v>
      </c>
      <c r="P279">
        <v>0.39281303543248214</v>
      </c>
      <c r="R279">
        <f>SQRT(Correlation)*$F279 + SQRT('CDO Param'!C$17 - Correlation)*HLOOKUP('CDO Param'!C$12,$C$4:$E$1004,$A279,FALSE) + SQRT(1-Correlation)*G279</f>
        <v>1.5768277222019678</v>
      </c>
      <c r="S279">
        <f>SQRT(Correlation)*$F279 + SQRT('CDO Param'!D$17 - Correlation)*HLOOKUP('CDO Param'!D$12,$C$4:$E$1004,$A279,FALSE) + SQRT(1-Correlation)*H279</f>
        <v>-0.33866827837024582</v>
      </c>
      <c r="T279">
        <f>SQRT(Correlation)*$F279 + SQRT('CDO Param'!E$17 - Correlation)*HLOOKUP('CDO Param'!E$12,$C$4:$E$1004,$A279,FALSE) + SQRT(1-Correlation)*I279</f>
        <v>1.6127556349275702</v>
      </c>
      <c r="U279">
        <f>SQRT(Correlation)*$F279 + SQRT('CDO Param'!F$17 - Correlation)*HLOOKUP('CDO Param'!F$12,$C$4:$E$1004,$A279,FALSE) + SQRT(1-Correlation)*J279</f>
        <v>-0.16300596445729582</v>
      </c>
      <c r="V279">
        <f>SQRT(Correlation)*$F279 + SQRT('CDO Param'!G$17 - Correlation)*HLOOKUP('CDO Param'!G$12,$C$4:$E$1004,$A279,FALSE) + SQRT(1-Correlation)*K279</f>
        <v>1.0527906550492894</v>
      </c>
      <c r="W279">
        <f>SQRT(Correlation)*$F279 + SQRT('CDO Param'!H$17 - Correlation)*HLOOKUP('CDO Param'!H$12,$C$4:$E$1004,$A279,FALSE) + SQRT(1-Correlation)*L279</f>
        <v>-1.5134527905689736</v>
      </c>
      <c r="X279">
        <f>SQRT(Correlation)*$F279 + SQRT('CDO Param'!I$17 - Correlation)*HLOOKUP('CDO Param'!I$12,$C$4:$E$1004,$A279,FALSE) + SQRT(1-Correlation)*M279</f>
        <v>0.93439847487261807</v>
      </c>
      <c r="Y279">
        <f>SQRT(Correlation)*$F279 + SQRT('CDO Param'!J$17 - Correlation)*HLOOKUP('CDO Param'!J$12,$C$4:$E$1004,$A279,FALSE) + SQRT(1-Correlation)*N279</f>
        <v>0.10577801476419002</v>
      </c>
      <c r="Z279">
        <f>SQRT(Correlation)*$F279 + SQRT('CDO Param'!K$17 - Correlation)*HLOOKUP('CDO Param'!K$12,$C$4:$E$1004,$A279,FALSE) + SQRT(1-Correlation)*O279</f>
        <v>1.3088609457170219</v>
      </c>
      <c r="AA279">
        <f>SQRT(Correlation)*$F279 + SQRT('CDO Param'!L$17 - Correlation)*HLOOKUP('CDO Param'!L$12,$C$4:$E$1004,$A279,FALSE) + SQRT(1-Correlation)*P279</f>
        <v>0.7473770902316943</v>
      </c>
      <c r="AC279" s="3">
        <f>IF(R279&lt;'CDO Param'!C$13,1,0)</f>
        <v>0</v>
      </c>
      <c r="AD279" s="3">
        <f>IF(S279&lt;'CDO Param'!D$13,1,0)</f>
        <v>0</v>
      </c>
      <c r="AE279" s="3">
        <f>IF(T279&lt;'CDO Param'!E$13,1,0)</f>
        <v>0</v>
      </c>
      <c r="AF279" s="3">
        <f>IF(U279&lt;'CDO Param'!F$13,1,0)</f>
        <v>0</v>
      </c>
      <c r="AG279" s="3">
        <f>IF(V279&lt;'CDO Param'!G$13,1,0)</f>
        <v>0</v>
      </c>
      <c r="AH279" s="3">
        <f>IF(W279&lt;'CDO Param'!H$13,1,0)</f>
        <v>0</v>
      </c>
      <c r="AI279" s="3">
        <f>IF(X279&lt;'CDO Param'!I$13,1,0)</f>
        <v>0</v>
      </c>
      <c r="AJ279" s="3">
        <f>IF(Y279&lt;'CDO Param'!J$13,1,0)</f>
        <v>0</v>
      </c>
      <c r="AK279" s="3">
        <f>IF(Z279&lt;'CDO Param'!K$13,1,0)</f>
        <v>0</v>
      </c>
      <c r="AL279" s="3">
        <f>IF(AA279&lt;'CDO Param'!L$13,1,0)</f>
        <v>0</v>
      </c>
      <c r="AN279" s="3">
        <f>AC279*'CDO Param'!C$6*'CDO Param'!C$9</f>
        <v>0</v>
      </c>
      <c r="AO279" s="3">
        <f>AD279*'CDO Param'!D$6*'CDO Param'!D$9</f>
        <v>0</v>
      </c>
      <c r="AP279" s="3">
        <f>AE279*'CDO Param'!E$6*'CDO Param'!E$9</f>
        <v>0</v>
      </c>
      <c r="AQ279" s="3">
        <f>AF279*'CDO Param'!F$6*'CDO Param'!F$9</f>
        <v>0</v>
      </c>
      <c r="AR279" s="3">
        <f>AG279*'CDO Param'!G$6*'CDO Param'!G$9</f>
        <v>0</v>
      </c>
      <c r="AS279" s="3">
        <f>AH279*'CDO Param'!H$6*'CDO Param'!H$9</f>
        <v>0</v>
      </c>
      <c r="AT279" s="3">
        <f>AI279*'CDO Param'!I$6*'CDO Param'!I$9</f>
        <v>0</v>
      </c>
      <c r="AU279" s="3">
        <f>AJ279*'CDO Param'!J$6*'CDO Param'!J$9</f>
        <v>0</v>
      </c>
      <c r="AV279" s="3">
        <f>AK279*'CDO Param'!K$6*'CDO Param'!K$9</f>
        <v>0</v>
      </c>
      <c r="AW279" s="3">
        <f>AL279*'CDO Param'!L$6*'CDO Param'!L$9</f>
        <v>0</v>
      </c>
      <c r="AY279" s="2">
        <f t="shared" si="14"/>
        <v>0</v>
      </c>
      <c r="BI279" s="5">
        <f>AY279/'CDO Param'!$M$6</f>
        <v>0</v>
      </c>
      <c r="BJ279" s="5">
        <f t="shared" si="15"/>
        <v>0</v>
      </c>
      <c r="BK279" s="5">
        <f t="shared" si="16"/>
        <v>0</v>
      </c>
    </row>
    <row r="280" spans="1:63" x14ac:dyDescent="0.2">
      <c r="A280" s="3">
        <v>277</v>
      </c>
      <c r="B280" s="3">
        <v>276</v>
      </c>
      <c r="C280">
        <v>-1.1391648513381369</v>
      </c>
      <c r="D280">
        <v>0.38663870327582117</v>
      </c>
      <c r="E280">
        <v>0.68054760049562901</v>
      </c>
      <c r="F280">
        <v>0.93629751063417643</v>
      </c>
      <c r="G280">
        <v>-0.96302755991928279</v>
      </c>
      <c r="H280">
        <v>0.39794031181372702</v>
      </c>
      <c r="I280">
        <v>1.3756880434812047</v>
      </c>
      <c r="J280">
        <v>-2.0403376765898429E-2</v>
      </c>
      <c r="K280">
        <v>0.53602889238391072</v>
      </c>
      <c r="L280">
        <v>0.35790776564681437</v>
      </c>
      <c r="M280">
        <v>-2.1993218979332596</v>
      </c>
      <c r="N280">
        <v>-1.4206852938514203</v>
      </c>
      <c r="O280">
        <v>1.9583512766985223</v>
      </c>
      <c r="P280">
        <v>-0.70394662543549202</v>
      </c>
      <c r="R280">
        <f>SQRT(Correlation)*$F280 + SQRT('CDO Param'!C$17 - Correlation)*HLOOKUP('CDO Param'!C$12,$C$4:$E$1004,$A280,FALSE) + SQRT(1-Correlation)*G280</f>
        <v>-0.56284592175169046</v>
      </c>
      <c r="S280">
        <f>SQRT(Correlation)*$F280 + SQRT('CDO Param'!D$17 - Correlation)*HLOOKUP('CDO Param'!D$12,$C$4:$E$1004,$A280,FALSE) + SQRT(1-Correlation)*H280</f>
        <v>0.72828156734476979</v>
      </c>
      <c r="T280">
        <f>SQRT(Correlation)*$F280 + SQRT('CDO Param'!E$17 - Correlation)*HLOOKUP('CDO Param'!E$12,$C$4:$E$1004,$A280,FALSE) + SQRT(1-Correlation)*I280</f>
        <v>1.2997808503987223</v>
      </c>
      <c r="U280">
        <f>SQRT(Correlation)*$F280 + SQRT('CDO Param'!F$17 - Correlation)*HLOOKUP('CDO Param'!F$12,$C$4:$E$1004,$A280,FALSE) + SQRT(1-Correlation)*J280</f>
        <v>0.42890199701659198</v>
      </c>
      <c r="V280">
        <f>SQRT(Correlation)*$F280 + SQRT('CDO Param'!G$17 - Correlation)*HLOOKUP('CDO Param'!G$12,$C$4:$E$1004,$A280,FALSE) + SQRT(1-Correlation)*K280</f>
        <v>0.956779997255364</v>
      </c>
      <c r="W280">
        <f>SQRT(Correlation)*$F280 + SQRT('CDO Param'!H$17 - Correlation)*HLOOKUP('CDO Param'!H$12,$C$4:$E$1004,$A280,FALSE) + SQRT(1-Correlation)*L280</f>
        <v>0.69030335941778365</v>
      </c>
      <c r="X280">
        <f>SQRT(Correlation)*$F280 + SQRT('CDO Param'!I$17 - Correlation)*HLOOKUP('CDO Param'!I$12,$C$4:$E$1004,$A280,FALSE) + SQRT(1-Correlation)*M280</f>
        <v>-1.6382016118278084</v>
      </c>
      <c r="Y280">
        <f>SQRT(Correlation)*$F280 + SQRT('CDO Param'!J$17 - Correlation)*HLOOKUP('CDO Param'!J$12,$C$4:$E$1004,$A280,FALSE) + SQRT(1-Correlation)*N280</f>
        <v>-1.3530918298425143</v>
      </c>
      <c r="Z280">
        <f>SQRT(Correlation)*$F280 + SQRT('CDO Param'!K$17 - Correlation)*HLOOKUP('CDO Param'!K$12,$C$4:$E$1004,$A280,FALSE) + SQRT(1-Correlation)*O280</f>
        <v>1.8525437281401032</v>
      </c>
      <c r="AA280">
        <f>SQRT(Correlation)*$F280 + SQRT('CDO Param'!L$17 - Correlation)*HLOOKUP('CDO Param'!L$12,$C$4:$E$1004,$A280,FALSE) + SQRT(1-Correlation)*P280</f>
        <v>-0.67313382604935768</v>
      </c>
      <c r="AC280" s="3">
        <f>IF(R280&lt;'CDO Param'!C$13,1,0)</f>
        <v>0</v>
      </c>
      <c r="AD280" s="3">
        <f>IF(S280&lt;'CDO Param'!D$13,1,0)</f>
        <v>0</v>
      </c>
      <c r="AE280" s="3">
        <f>IF(T280&lt;'CDO Param'!E$13,1,0)</f>
        <v>0</v>
      </c>
      <c r="AF280" s="3">
        <f>IF(U280&lt;'CDO Param'!F$13,1,0)</f>
        <v>0</v>
      </c>
      <c r="AG280" s="3">
        <f>IF(V280&lt;'CDO Param'!G$13,1,0)</f>
        <v>0</v>
      </c>
      <c r="AH280" s="3">
        <f>IF(W280&lt;'CDO Param'!H$13,1,0)</f>
        <v>0</v>
      </c>
      <c r="AI280" s="3">
        <f>IF(X280&lt;'CDO Param'!I$13,1,0)</f>
        <v>0</v>
      </c>
      <c r="AJ280" s="3">
        <f>IF(Y280&lt;'CDO Param'!J$13,1,0)</f>
        <v>0</v>
      </c>
      <c r="AK280" s="3">
        <f>IF(Z280&lt;'CDO Param'!K$13,1,0)</f>
        <v>0</v>
      </c>
      <c r="AL280" s="3">
        <f>IF(AA280&lt;'CDO Param'!L$13,1,0)</f>
        <v>0</v>
      </c>
      <c r="AN280" s="3">
        <f>AC280*'CDO Param'!C$6*'CDO Param'!C$9</f>
        <v>0</v>
      </c>
      <c r="AO280" s="3">
        <f>AD280*'CDO Param'!D$6*'CDO Param'!D$9</f>
        <v>0</v>
      </c>
      <c r="AP280" s="3">
        <f>AE280*'CDO Param'!E$6*'CDO Param'!E$9</f>
        <v>0</v>
      </c>
      <c r="AQ280" s="3">
        <f>AF280*'CDO Param'!F$6*'CDO Param'!F$9</f>
        <v>0</v>
      </c>
      <c r="AR280" s="3">
        <f>AG280*'CDO Param'!G$6*'CDO Param'!G$9</f>
        <v>0</v>
      </c>
      <c r="AS280" s="3">
        <f>AH280*'CDO Param'!H$6*'CDO Param'!H$9</f>
        <v>0</v>
      </c>
      <c r="AT280" s="3">
        <f>AI280*'CDO Param'!I$6*'CDO Param'!I$9</f>
        <v>0</v>
      </c>
      <c r="AU280" s="3">
        <f>AJ280*'CDO Param'!J$6*'CDO Param'!J$9</f>
        <v>0</v>
      </c>
      <c r="AV280" s="3">
        <f>AK280*'CDO Param'!K$6*'CDO Param'!K$9</f>
        <v>0</v>
      </c>
      <c r="AW280" s="3">
        <f>AL280*'CDO Param'!L$6*'CDO Param'!L$9</f>
        <v>0</v>
      </c>
      <c r="AY280" s="2">
        <f t="shared" si="14"/>
        <v>0</v>
      </c>
      <c r="BI280" s="5">
        <f>AY280/'CDO Param'!$M$6</f>
        <v>0</v>
      </c>
      <c r="BJ280" s="5">
        <f t="shared" si="15"/>
        <v>0</v>
      </c>
      <c r="BK280" s="5">
        <f t="shared" si="16"/>
        <v>0</v>
      </c>
    </row>
    <row r="281" spans="1:63" x14ac:dyDescent="0.2">
      <c r="A281" s="3">
        <v>278</v>
      </c>
      <c r="B281" s="3">
        <v>277</v>
      </c>
      <c r="C281">
        <v>2.9075454222038388</v>
      </c>
      <c r="D281">
        <v>9.5645873443572782E-2</v>
      </c>
      <c r="E281">
        <v>0.96850044428720139</v>
      </c>
      <c r="F281">
        <v>-0.28277440833335277</v>
      </c>
      <c r="G281">
        <v>-0.10041048881248571</v>
      </c>
      <c r="H281">
        <v>-0.33273636290687136</v>
      </c>
      <c r="I281">
        <v>2.2294261725619435</v>
      </c>
      <c r="J281">
        <v>-0.50236167226103134</v>
      </c>
      <c r="K281">
        <v>0.30747742130188271</v>
      </c>
      <c r="L281">
        <v>-1.2247619451954961</v>
      </c>
      <c r="M281">
        <v>-0.35919583751820028</v>
      </c>
      <c r="N281">
        <v>1.2376267477520742</v>
      </c>
      <c r="O281">
        <v>-1.4912393453414552</v>
      </c>
      <c r="P281">
        <v>-1.9898925529560074</v>
      </c>
      <c r="R281">
        <f>SQRT(Correlation)*$F281 + SQRT('CDO Param'!C$17 - Correlation)*HLOOKUP('CDO Param'!C$12,$C$4:$E$1004,$A281,FALSE) + SQRT(1-Correlation)*G281</f>
        <v>-0.1711525039785903</v>
      </c>
      <c r="S281">
        <f>SQRT(Correlation)*$F281 + SQRT('CDO Param'!D$17 - Correlation)*HLOOKUP('CDO Param'!D$12,$C$4:$E$1004,$A281,FALSE) + SQRT(1-Correlation)*H281</f>
        <v>-0.39155618043692053</v>
      </c>
      <c r="T281">
        <f>SQRT(Correlation)*$F281 + SQRT('CDO Param'!E$17 - Correlation)*HLOOKUP('CDO Param'!E$12,$C$4:$E$1004,$A281,FALSE) + SQRT(1-Correlation)*I281</f>
        <v>2.7948624659897745</v>
      </c>
      <c r="U281">
        <f>SQRT(Correlation)*$F281 + SQRT('CDO Param'!F$17 - Correlation)*HLOOKUP('CDO Param'!F$12,$C$4:$E$1004,$A281,FALSE) + SQRT(1-Correlation)*J281</f>
        <v>-0.34943996452226278</v>
      </c>
      <c r="V281">
        <f>SQRT(Correlation)*$F281 + SQRT('CDO Param'!G$17 - Correlation)*HLOOKUP('CDO Param'!G$12,$C$4:$E$1004,$A281,FALSE) + SQRT(1-Correlation)*K281</f>
        <v>0.41884085764924112</v>
      </c>
      <c r="W281">
        <f>SQRT(Correlation)*$F281 + SQRT('CDO Param'!H$17 - Correlation)*HLOOKUP('CDO Param'!H$12,$C$4:$E$1004,$A281,FALSE) + SQRT(1-Correlation)*L281</f>
        <v>-1.237805951787923</v>
      </c>
      <c r="X281">
        <f>SQRT(Correlation)*$F281 + SQRT('CDO Param'!I$17 - Correlation)*HLOOKUP('CDO Param'!I$12,$C$4:$E$1004,$A281,FALSE) + SQRT(1-Correlation)*M281</f>
        <v>-0.21362092825027895</v>
      </c>
      <c r="Y281">
        <f>SQRT(Correlation)*$F281 + SQRT('CDO Param'!J$17 - Correlation)*HLOOKUP('CDO Param'!J$12,$C$4:$E$1004,$A281,FALSE) + SQRT(1-Correlation)*N281</f>
        <v>1.8539589166565453</v>
      </c>
      <c r="Z281">
        <f>SQRT(Correlation)*$F281 + SQRT('CDO Param'!K$17 - Correlation)*HLOOKUP('CDO Param'!K$12,$C$4:$E$1004,$A281,FALSE) + SQRT(1-Correlation)*O281</f>
        <v>-0.73487076847764443</v>
      </c>
      <c r="AA281">
        <f>SQRT(Correlation)*$F281 + SQRT('CDO Param'!L$17 - Correlation)*HLOOKUP('CDO Param'!L$12,$C$4:$E$1004,$A281,FALSE) + SQRT(1-Correlation)*P281</f>
        <v>-1.2079347380608851</v>
      </c>
      <c r="AC281" s="3">
        <f>IF(R281&lt;'CDO Param'!C$13,1,0)</f>
        <v>0</v>
      </c>
      <c r="AD281" s="3">
        <f>IF(S281&lt;'CDO Param'!D$13,1,0)</f>
        <v>0</v>
      </c>
      <c r="AE281" s="3">
        <f>IF(T281&lt;'CDO Param'!E$13,1,0)</f>
        <v>0</v>
      </c>
      <c r="AF281" s="3">
        <f>IF(U281&lt;'CDO Param'!F$13,1,0)</f>
        <v>0</v>
      </c>
      <c r="AG281" s="3">
        <f>IF(V281&lt;'CDO Param'!G$13,1,0)</f>
        <v>0</v>
      </c>
      <c r="AH281" s="3">
        <f>IF(W281&lt;'CDO Param'!H$13,1,0)</f>
        <v>0</v>
      </c>
      <c r="AI281" s="3">
        <f>IF(X281&lt;'CDO Param'!I$13,1,0)</f>
        <v>0</v>
      </c>
      <c r="AJ281" s="3">
        <f>IF(Y281&lt;'CDO Param'!J$13,1,0)</f>
        <v>0</v>
      </c>
      <c r="AK281" s="3">
        <f>IF(Z281&lt;'CDO Param'!K$13,1,0)</f>
        <v>0</v>
      </c>
      <c r="AL281" s="3">
        <f>IF(AA281&lt;'CDO Param'!L$13,1,0)</f>
        <v>1</v>
      </c>
      <c r="AN281" s="3">
        <f>AC281*'CDO Param'!C$6*'CDO Param'!C$9</f>
        <v>0</v>
      </c>
      <c r="AO281" s="3">
        <f>AD281*'CDO Param'!D$6*'CDO Param'!D$9</f>
        <v>0</v>
      </c>
      <c r="AP281" s="3">
        <f>AE281*'CDO Param'!E$6*'CDO Param'!E$9</f>
        <v>0</v>
      </c>
      <c r="AQ281" s="3">
        <f>AF281*'CDO Param'!F$6*'CDO Param'!F$9</f>
        <v>0</v>
      </c>
      <c r="AR281" s="3">
        <f>AG281*'CDO Param'!G$6*'CDO Param'!G$9</f>
        <v>0</v>
      </c>
      <c r="AS281" s="3">
        <f>AH281*'CDO Param'!H$6*'CDO Param'!H$9</f>
        <v>0</v>
      </c>
      <c r="AT281" s="3">
        <f>AI281*'CDO Param'!I$6*'CDO Param'!I$9</f>
        <v>0</v>
      </c>
      <c r="AU281" s="3">
        <f>AJ281*'CDO Param'!J$6*'CDO Param'!J$9</f>
        <v>0</v>
      </c>
      <c r="AV281" s="3">
        <f>AK281*'CDO Param'!K$6*'CDO Param'!K$9</f>
        <v>0</v>
      </c>
      <c r="AW281" s="3">
        <f>AL281*'CDO Param'!L$6*'CDO Param'!L$9</f>
        <v>4500</v>
      </c>
      <c r="AY281" s="2">
        <f t="shared" si="14"/>
        <v>4500</v>
      </c>
      <c r="BI281" s="5">
        <f>AY281/'CDO Param'!$M$6</f>
        <v>4.6875E-2</v>
      </c>
      <c r="BJ281" s="5">
        <f t="shared" si="15"/>
        <v>0</v>
      </c>
      <c r="BK281" s="5">
        <f t="shared" si="16"/>
        <v>0</v>
      </c>
    </row>
    <row r="282" spans="1:63" x14ac:dyDescent="0.2">
      <c r="A282" s="3">
        <v>279</v>
      </c>
      <c r="B282" s="3">
        <v>278</v>
      </c>
      <c r="C282">
        <v>0.32506022762390785</v>
      </c>
      <c r="D282">
        <v>-0.34540107662905939</v>
      </c>
      <c r="E282">
        <v>0.88917204266181216</v>
      </c>
      <c r="F282">
        <v>-0.65585481934249401</v>
      </c>
      <c r="G282">
        <v>1.2627560863620602</v>
      </c>
      <c r="H282">
        <v>-0.8924325811676681</v>
      </c>
      <c r="I282">
        <v>-0.11150746104249265</v>
      </c>
      <c r="J282">
        <v>-0.28672275220742449</v>
      </c>
      <c r="K282">
        <v>-1.7733782442519441</v>
      </c>
      <c r="L282">
        <v>-1.5164050637395121</v>
      </c>
      <c r="M282">
        <v>0.1391651949234074</v>
      </c>
      <c r="N282">
        <v>0.26160591914958786</v>
      </c>
      <c r="O282">
        <v>0.7372273103101179</v>
      </c>
      <c r="P282">
        <v>-1.1604424798861146</v>
      </c>
      <c r="R282">
        <f>SQRT(Correlation)*$F282 + SQRT('CDO Param'!C$17 - Correlation)*HLOOKUP('CDO Param'!C$12,$C$4:$E$1004,$A282,FALSE) + SQRT(1-Correlation)*G282</f>
        <v>0.94170901558855635</v>
      </c>
      <c r="S282">
        <f>SQRT(Correlation)*$F282 + SQRT('CDO Param'!D$17 - Correlation)*HLOOKUP('CDO Param'!D$12,$C$4:$E$1004,$A282,FALSE) + SQRT(1-Correlation)*H282</f>
        <v>-1.1028824774446384</v>
      </c>
      <c r="T282">
        <f>SQRT(Correlation)*$F282 + SQRT('CDO Param'!E$17 - Correlation)*HLOOKUP('CDO Param'!E$12,$C$4:$E$1004,$A282,FALSE) + SQRT(1-Correlation)*I282</f>
        <v>-0.22718191790999395</v>
      </c>
      <c r="U282">
        <f>SQRT(Correlation)*$F282 + SQRT('CDO Param'!F$17 - Correlation)*HLOOKUP('CDO Param'!F$12,$C$4:$E$1004,$A282,FALSE) + SQRT(1-Correlation)*J282</f>
        <v>-0.28058367743389795</v>
      </c>
      <c r="V282">
        <f>SQRT(Correlation)*$F282 + SQRT('CDO Param'!G$17 - Correlation)*HLOOKUP('CDO Param'!G$12,$C$4:$E$1004,$A282,FALSE) + SQRT(1-Correlation)*K282</f>
        <v>-1.690948912691602</v>
      </c>
      <c r="W282">
        <f>SQRT(Correlation)*$F282 + SQRT('CDO Param'!H$17 - Correlation)*HLOOKUP('CDO Param'!H$12,$C$4:$E$1004,$A282,FALSE) + SQRT(1-Correlation)*L282</f>
        <v>-1.694834750103662</v>
      </c>
      <c r="X282">
        <f>SQRT(Correlation)*$F282 + SQRT('CDO Param'!I$17 - Correlation)*HLOOKUP('CDO Param'!I$12,$C$4:$E$1004,$A282,FALSE) + SQRT(1-Correlation)*M282</f>
        <v>0.12344910485014252</v>
      </c>
      <c r="Y282">
        <f>SQRT(Correlation)*$F282 + SQRT('CDO Param'!J$17 - Correlation)*HLOOKUP('CDO Param'!J$12,$C$4:$E$1004,$A282,FALSE) + SQRT(1-Correlation)*N282</f>
        <v>0.12678451415740422</v>
      </c>
      <c r="Z282">
        <f>SQRT(Correlation)*$F282 + SQRT('CDO Param'!K$17 - Correlation)*HLOOKUP('CDO Param'!K$12,$C$4:$E$1004,$A282,FALSE) + SQRT(1-Correlation)*O282</f>
        <v>0.57799858414694938</v>
      </c>
      <c r="AA282">
        <f>SQRT(Correlation)*$F282 + SQRT('CDO Param'!L$17 - Correlation)*HLOOKUP('CDO Param'!L$12,$C$4:$E$1004,$A282,FALSE) + SQRT(1-Correlation)*P282</f>
        <v>-1.2222890510272391</v>
      </c>
      <c r="AC282" s="3">
        <f>IF(R282&lt;'CDO Param'!C$13,1,0)</f>
        <v>0</v>
      </c>
      <c r="AD282" s="3">
        <f>IF(S282&lt;'CDO Param'!D$13,1,0)</f>
        <v>0</v>
      </c>
      <c r="AE282" s="3">
        <f>IF(T282&lt;'CDO Param'!E$13,1,0)</f>
        <v>0</v>
      </c>
      <c r="AF282" s="3">
        <f>IF(U282&lt;'CDO Param'!F$13,1,0)</f>
        <v>0</v>
      </c>
      <c r="AG282" s="3">
        <f>IF(V282&lt;'CDO Param'!G$13,1,0)</f>
        <v>1</v>
      </c>
      <c r="AH282" s="3">
        <f>IF(W282&lt;'CDO Param'!H$13,1,0)</f>
        <v>0</v>
      </c>
      <c r="AI282" s="3">
        <f>IF(X282&lt;'CDO Param'!I$13,1,0)</f>
        <v>0</v>
      </c>
      <c r="AJ282" s="3">
        <f>IF(Y282&lt;'CDO Param'!J$13,1,0)</f>
        <v>0</v>
      </c>
      <c r="AK282" s="3">
        <f>IF(Z282&lt;'CDO Param'!K$13,1,0)</f>
        <v>0</v>
      </c>
      <c r="AL282" s="3">
        <f>IF(AA282&lt;'CDO Param'!L$13,1,0)</f>
        <v>1</v>
      </c>
      <c r="AN282" s="3">
        <f>AC282*'CDO Param'!C$6*'CDO Param'!C$9</f>
        <v>0</v>
      </c>
      <c r="AO282" s="3">
        <f>AD282*'CDO Param'!D$6*'CDO Param'!D$9</f>
        <v>0</v>
      </c>
      <c r="AP282" s="3">
        <f>AE282*'CDO Param'!E$6*'CDO Param'!E$9</f>
        <v>0</v>
      </c>
      <c r="AQ282" s="3">
        <f>AF282*'CDO Param'!F$6*'CDO Param'!F$9</f>
        <v>0</v>
      </c>
      <c r="AR282" s="3">
        <f>AG282*'CDO Param'!G$6*'CDO Param'!G$9</f>
        <v>4500</v>
      </c>
      <c r="AS282" s="3">
        <f>AH282*'CDO Param'!H$6*'CDO Param'!H$9</f>
        <v>0</v>
      </c>
      <c r="AT282" s="3">
        <f>AI282*'CDO Param'!I$6*'CDO Param'!I$9</f>
        <v>0</v>
      </c>
      <c r="AU282" s="3">
        <f>AJ282*'CDO Param'!J$6*'CDO Param'!J$9</f>
        <v>0</v>
      </c>
      <c r="AV282" s="3">
        <f>AK282*'CDO Param'!K$6*'CDO Param'!K$9</f>
        <v>0</v>
      </c>
      <c r="AW282" s="3">
        <f>AL282*'CDO Param'!L$6*'CDO Param'!L$9</f>
        <v>4500</v>
      </c>
      <c r="AY282" s="2">
        <f t="shared" si="14"/>
        <v>9000</v>
      </c>
      <c r="BI282" s="5">
        <f>AY282/'CDO Param'!$M$6</f>
        <v>9.375E-2</v>
      </c>
      <c r="BJ282" s="5">
        <f t="shared" si="15"/>
        <v>0.02</v>
      </c>
      <c r="BK282" s="5">
        <f t="shared" si="16"/>
        <v>1</v>
      </c>
    </row>
    <row r="283" spans="1:63" x14ac:dyDescent="0.2">
      <c r="A283" s="3">
        <v>280</v>
      </c>
      <c r="B283" s="3">
        <v>279</v>
      </c>
      <c r="C283">
        <v>-1.012908796838019</v>
      </c>
      <c r="D283">
        <v>1.0002941053244285</v>
      </c>
      <c r="E283">
        <v>0.4490266292123124</v>
      </c>
      <c r="F283">
        <v>-0.34738150134216994</v>
      </c>
      <c r="G283">
        <v>-0.49399659474147484</v>
      </c>
      <c r="H283">
        <v>-0.95025825430639088</v>
      </c>
      <c r="I283">
        <v>0.99136741482652724</v>
      </c>
      <c r="J283">
        <v>-0.77370486906147562</v>
      </c>
      <c r="K283">
        <v>-2.0373954612296075</v>
      </c>
      <c r="L283">
        <v>0.4503772288444452</v>
      </c>
      <c r="M283">
        <v>-0.72511738835601136</v>
      </c>
      <c r="N283">
        <v>-1.8639639165485278</v>
      </c>
      <c r="O283">
        <v>0.71516979005536996</v>
      </c>
      <c r="P283">
        <v>2.0881998352706432E-2</v>
      </c>
      <c r="R283">
        <f>SQRT(Correlation)*$F283 + SQRT('CDO Param'!C$17 - Correlation)*HLOOKUP('CDO Param'!C$12,$C$4:$E$1004,$A283,FALSE) + SQRT(1-Correlation)*G283</f>
        <v>-0.43703504583890829</v>
      </c>
      <c r="S283">
        <f>SQRT(Correlation)*$F283 + SQRT('CDO Param'!D$17 - Correlation)*HLOOKUP('CDO Param'!D$12,$C$4:$E$1004,$A283,FALSE) + SQRT(1-Correlation)*H283</f>
        <v>-0.86988286180895358</v>
      </c>
      <c r="T283">
        <f>SQRT(Correlation)*$F283 + SQRT('CDO Param'!E$17 - Correlation)*HLOOKUP('CDO Param'!E$12,$C$4:$E$1004,$A283,FALSE) + SQRT(1-Correlation)*I283</f>
        <v>0.56265155483012741</v>
      </c>
      <c r="U283">
        <f>SQRT(Correlation)*$F283 + SQRT('CDO Param'!F$17 - Correlation)*HLOOKUP('CDO Param'!F$12,$C$4:$E$1004,$A283,FALSE) + SQRT(1-Correlation)*J283</f>
        <v>-0.74344715636135883</v>
      </c>
      <c r="V283">
        <f>SQRT(Correlation)*$F283 + SQRT('CDO Param'!G$17 - Correlation)*HLOOKUP('CDO Param'!G$12,$C$4:$E$1004,$A283,FALSE) + SQRT(1-Correlation)*K283</f>
        <v>-1.942289315054829</v>
      </c>
      <c r="W283">
        <f>SQRT(Correlation)*$F283 + SQRT('CDO Param'!H$17 - Correlation)*HLOOKUP('CDO Param'!H$12,$C$4:$E$1004,$A283,FALSE) + SQRT(1-Correlation)*L283</f>
        <v>0.4588766277131564</v>
      </c>
      <c r="X283">
        <f>SQRT(Correlation)*$F283 + SQRT('CDO Param'!I$17 - Correlation)*HLOOKUP('CDO Param'!I$12,$C$4:$E$1004,$A283,FALSE) + SQRT(1-Correlation)*M283</f>
        <v>-0.69735302492173334</v>
      </c>
      <c r="Y283">
        <f>SQRT(Correlation)*$F283 + SQRT('CDO Param'!J$17 - Correlation)*HLOOKUP('CDO Param'!J$12,$C$4:$E$1004,$A283,FALSE) + SQRT(1-Correlation)*N283</f>
        <v>-2.1461535896457242</v>
      </c>
      <c r="Z283">
        <f>SQRT(Correlation)*$F283 + SQRT('CDO Param'!K$17 - Correlation)*HLOOKUP('CDO Param'!K$12,$C$4:$E$1004,$A283,FALSE) + SQRT(1-Correlation)*O283</f>
        <v>0.30062748124850769</v>
      </c>
      <c r="AA283">
        <f>SQRT(Correlation)*$F283 + SQRT('CDO Param'!L$17 - Correlation)*HLOOKUP('CDO Param'!L$12,$C$4:$E$1004,$A283,FALSE) + SQRT(1-Correlation)*P283</f>
        <v>-0.35803175078018329</v>
      </c>
      <c r="AC283" s="3">
        <f>IF(R283&lt;'CDO Param'!C$13,1,0)</f>
        <v>0</v>
      </c>
      <c r="AD283" s="3">
        <f>IF(S283&lt;'CDO Param'!D$13,1,0)</f>
        <v>0</v>
      </c>
      <c r="AE283" s="3">
        <f>IF(T283&lt;'CDO Param'!E$13,1,0)</f>
        <v>0</v>
      </c>
      <c r="AF283" s="3">
        <f>IF(U283&lt;'CDO Param'!F$13,1,0)</f>
        <v>0</v>
      </c>
      <c r="AG283" s="3">
        <f>IF(V283&lt;'CDO Param'!G$13,1,0)</f>
        <v>1</v>
      </c>
      <c r="AH283" s="3">
        <f>IF(W283&lt;'CDO Param'!H$13,1,0)</f>
        <v>0</v>
      </c>
      <c r="AI283" s="3">
        <f>IF(X283&lt;'CDO Param'!I$13,1,0)</f>
        <v>0</v>
      </c>
      <c r="AJ283" s="3">
        <f>IF(Y283&lt;'CDO Param'!J$13,1,0)</f>
        <v>0</v>
      </c>
      <c r="AK283" s="3">
        <f>IF(Z283&lt;'CDO Param'!K$13,1,0)</f>
        <v>0</v>
      </c>
      <c r="AL283" s="3">
        <f>IF(AA283&lt;'CDO Param'!L$13,1,0)</f>
        <v>0</v>
      </c>
      <c r="AN283" s="3">
        <f>AC283*'CDO Param'!C$6*'CDO Param'!C$9</f>
        <v>0</v>
      </c>
      <c r="AO283" s="3">
        <f>AD283*'CDO Param'!D$6*'CDO Param'!D$9</f>
        <v>0</v>
      </c>
      <c r="AP283" s="3">
        <f>AE283*'CDO Param'!E$6*'CDO Param'!E$9</f>
        <v>0</v>
      </c>
      <c r="AQ283" s="3">
        <f>AF283*'CDO Param'!F$6*'CDO Param'!F$9</f>
        <v>0</v>
      </c>
      <c r="AR283" s="3">
        <f>AG283*'CDO Param'!G$6*'CDO Param'!G$9</f>
        <v>4500</v>
      </c>
      <c r="AS283" s="3">
        <f>AH283*'CDO Param'!H$6*'CDO Param'!H$9</f>
        <v>0</v>
      </c>
      <c r="AT283" s="3">
        <f>AI283*'CDO Param'!I$6*'CDO Param'!I$9</f>
        <v>0</v>
      </c>
      <c r="AU283" s="3">
        <f>AJ283*'CDO Param'!J$6*'CDO Param'!J$9</f>
        <v>0</v>
      </c>
      <c r="AV283" s="3">
        <f>AK283*'CDO Param'!K$6*'CDO Param'!K$9</f>
        <v>0</v>
      </c>
      <c r="AW283" s="3">
        <f>AL283*'CDO Param'!L$6*'CDO Param'!L$9</f>
        <v>0</v>
      </c>
      <c r="AY283" s="2">
        <f t="shared" si="14"/>
        <v>4500</v>
      </c>
      <c r="BI283" s="5">
        <f>AY283/'CDO Param'!$M$6</f>
        <v>4.6875E-2</v>
      </c>
      <c r="BJ283" s="5">
        <f t="shared" si="15"/>
        <v>0</v>
      </c>
      <c r="BK283" s="5">
        <f t="shared" si="16"/>
        <v>0</v>
      </c>
    </row>
    <row r="284" spans="1:63" x14ac:dyDescent="0.2">
      <c r="A284" s="3">
        <v>281</v>
      </c>
      <c r="B284" s="3">
        <v>280</v>
      </c>
      <c r="C284">
        <v>4.8430592869408429E-3</v>
      </c>
      <c r="D284">
        <v>-1.6870535546331666</v>
      </c>
      <c r="E284">
        <v>0.523118615092244</v>
      </c>
      <c r="F284">
        <v>1.9363869796507061</v>
      </c>
      <c r="G284">
        <v>-1.1366842045390513</v>
      </c>
      <c r="H284">
        <v>6.9580892159137875E-2</v>
      </c>
      <c r="I284">
        <v>0.4265848474460654</v>
      </c>
      <c r="J284">
        <v>-0.45510205382015556</v>
      </c>
      <c r="K284">
        <v>-0.95325958682224154</v>
      </c>
      <c r="L284">
        <v>-1.7685533748590387</v>
      </c>
      <c r="M284">
        <v>0.85055717136128806</v>
      </c>
      <c r="N284">
        <v>-2.6435600375407375E-2</v>
      </c>
      <c r="O284">
        <v>-0.61309265220188536</v>
      </c>
      <c r="P284">
        <v>-0.41989210330939386</v>
      </c>
      <c r="R284">
        <f>SQRT(Correlation)*$F284 + SQRT('CDO Param'!C$17 - Correlation)*HLOOKUP('CDO Param'!C$12,$C$4:$E$1004,$A284,FALSE) + SQRT(1-Correlation)*G284</f>
        <v>-0.70459939302619312</v>
      </c>
      <c r="S284">
        <f>SQRT(Correlation)*$F284 + SQRT('CDO Param'!D$17 - Correlation)*HLOOKUP('CDO Param'!D$12,$C$4:$E$1004,$A284,FALSE) + SQRT(1-Correlation)*H284</f>
        <v>0.43976415723266671</v>
      </c>
      <c r="T284">
        <f>SQRT(Correlation)*$F284 + SQRT('CDO Param'!E$17 - Correlation)*HLOOKUP('CDO Param'!E$12,$C$4:$E$1004,$A284,FALSE) + SQRT(1-Correlation)*I284</f>
        <v>1.0183146017383422</v>
      </c>
      <c r="U284">
        <f>SQRT(Correlation)*$F284 + SQRT('CDO Param'!F$17 - Correlation)*HLOOKUP('CDO Param'!F$12,$C$4:$E$1004,$A284,FALSE) + SQRT(1-Correlation)*J284</f>
        <v>0.29756448971554783</v>
      </c>
      <c r="V284">
        <f>SQRT(Correlation)*$F284 + SQRT('CDO Param'!G$17 - Correlation)*HLOOKUP('CDO Param'!G$12,$C$4:$E$1004,$A284,FALSE) + SQRT(1-Correlation)*K284</f>
        <v>-0.17502924164157874</v>
      </c>
      <c r="W284">
        <f>SQRT(Correlation)*$F284 + SQRT('CDO Param'!H$17 - Correlation)*HLOOKUP('CDO Param'!H$12,$C$4:$E$1004,$A284,FALSE) + SQRT(1-Correlation)*L284</f>
        <v>-1.3040431214618007</v>
      </c>
      <c r="X284">
        <f>SQRT(Correlation)*$F284 + SQRT('CDO Param'!I$17 - Correlation)*HLOOKUP('CDO Param'!I$12,$C$4:$E$1004,$A284,FALSE) + SQRT(1-Correlation)*M284</f>
        <v>1.5362215895907583</v>
      </c>
      <c r="Y284">
        <f>SQRT(Correlation)*$F284 + SQRT('CDO Param'!J$17 - Correlation)*HLOOKUP('CDO Param'!J$12,$C$4:$E$1004,$A284,FALSE) + SQRT(1-Correlation)*N284</f>
        <v>0.58854166921474682</v>
      </c>
      <c r="Z284">
        <f>SQRT(Correlation)*$F284 + SQRT('CDO Param'!K$17 - Correlation)*HLOOKUP('CDO Param'!K$12,$C$4:$E$1004,$A284,FALSE) + SQRT(1-Correlation)*O284</f>
        <v>3.1989922463412479E-2</v>
      </c>
      <c r="AA284">
        <f>SQRT(Correlation)*$F284 + SQRT('CDO Param'!L$17 - Correlation)*HLOOKUP('CDO Param'!L$12,$C$4:$E$1004,$A284,FALSE) + SQRT(1-Correlation)*P284</f>
        <v>0.21527605637191083</v>
      </c>
      <c r="AC284" s="3">
        <f>IF(R284&lt;'CDO Param'!C$13,1,0)</f>
        <v>0</v>
      </c>
      <c r="AD284" s="3">
        <f>IF(S284&lt;'CDO Param'!D$13,1,0)</f>
        <v>0</v>
      </c>
      <c r="AE284" s="3">
        <f>IF(T284&lt;'CDO Param'!E$13,1,0)</f>
        <v>0</v>
      </c>
      <c r="AF284" s="3">
        <f>IF(U284&lt;'CDO Param'!F$13,1,0)</f>
        <v>0</v>
      </c>
      <c r="AG284" s="3">
        <f>IF(V284&lt;'CDO Param'!G$13,1,0)</f>
        <v>1</v>
      </c>
      <c r="AH284" s="3">
        <f>IF(W284&lt;'CDO Param'!H$13,1,0)</f>
        <v>0</v>
      </c>
      <c r="AI284" s="3">
        <f>IF(X284&lt;'CDO Param'!I$13,1,0)</f>
        <v>0</v>
      </c>
      <c r="AJ284" s="3">
        <f>IF(Y284&lt;'CDO Param'!J$13,1,0)</f>
        <v>0</v>
      </c>
      <c r="AK284" s="3">
        <f>IF(Z284&lt;'CDO Param'!K$13,1,0)</f>
        <v>0</v>
      </c>
      <c r="AL284" s="3">
        <f>IF(AA284&lt;'CDO Param'!L$13,1,0)</f>
        <v>0</v>
      </c>
      <c r="AN284" s="3">
        <f>AC284*'CDO Param'!C$6*'CDO Param'!C$9</f>
        <v>0</v>
      </c>
      <c r="AO284" s="3">
        <f>AD284*'CDO Param'!D$6*'CDO Param'!D$9</f>
        <v>0</v>
      </c>
      <c r="AP284" s="3">
        <f>AE284*'CDO Param'!E$6*'CDO Param'!E$9</f>
        <v>0</v>
      </c>
      <c r="AQ284" s="3">
        <f>AF284*'CDO Param'!F$6*'CDO Param'!F$9</f>
        <v>0</v>
      </c>
      <c r="AR284" s="3">
        <f>AG284*'CDO Param'!G$6*'CDO Param'!G$9</f>
        <v>4500</v>
      </c>
      <c r="AS284" s="3">
        <f>AH284*'CDO Param'!H$6*'CDO Param'!H$9</f>
        <v>0</v>
      </c>
      <c r="AT284" s="3">
        <f>AI284*'CDO Param'!I$6*'CDO Param'!I$9</f>
        <v>0</v>
      </c>
      <c r="AU284" s="3">
        <f>AJ284*'CDO Param'!J$6*'CDO Param'!J$9</f>
        <v>0</v>
      </c>
      <c r="AV284" s="3">
        <f>AK284*'CDO Param'!K$6*'CDO Param'!K$9</f>
        <v>0</v>
      </c>
      <c r="AW284" s="3">
        <f>AL284*'CDO Param'!L$6*'CDO Param'!L$9</f>
        <v>0</v>
      </c>
      <c r="AY284" s="2">
        <f t="shared" si="14"/>
        <v>4500</v>
      </c>
      <c r="BI284" s="5">
        <f>AY284/'CDO Param'!$M$6</f>
        <v>4.6875E-2</v>
      </c>
      <c r="BJ284" s="5">
        <f t="shared" si="15"/>
        <v>0</v>
      </c>
      <c r="BK284" s="5">
        <f t="shared" si="16"/>
        <v>0</v>
      </c>
    </row>
    <row r="285" spans="1:63" x14ac:dyDescent="0.2">
      <c r="A285" s="3">
        <v>282</v>
      </c>
      <c r="B285" s="3">
        <v>281</v>
      </c>
      <c r="C285">
        <v>0.52371092351677362</v>
      </c>
      <c r="D285">
        <v>-0.24000200937734917</v>
      </c>
      <c r="E285">
        <v>0.24624569050502032</v>
      </c>
      <c r="F285">
        <v>1.1298743629595265</v>
      </c>
      <c r="G285">
        <v>-0.1241244262928376</v>
      </c>
      <c r="H285">
        <v>-0.31514900911133736</v>
      </c>
      <c r="I285">
        <v>1.1807378541561775</v>
      </c>
      <c r="J285">
        <v>-0.17407046470907517</v>
      </c>
      <c r="K285">
        <v>-0.7518178790633101</v>
      </c>
      <c r="L285">
        <v>0.61538457885035314</v>
      </c>
      <c r="M285">
        <v>-0.28460931389417965</v>
      </c>
      <c r="N285">
        <v>0.36038386497239117</v>
      </c>
      <c r="O285">
        <v>0.20308675630076323</v>
      </c>
      <c r="P285">
        <v>1.2634836821234785</v>
      </c>
      <c r="R285">
        <f>SQRT(Correlation)*$F285 + SQRT('CDO Param'!C$17 - Correlation)*HLOOKUP('CDO Param'!C$12,$C$4:$E$1004,$A285,FALSE) + SQRT(1-Correlation)*G285</f>
        <v>0.20560146590844766</v>
      </c>
      <c r="S285">
        <f>SQRT(Correlation)*$F285 + SQRT('CDO Param'!D$17 - Correlation)*HLOOKUP('CDO Param'!D$12,$C$4:$E$1004,$A285,FALSE) + SQRT(1-Correlation)*H285</f>
        <v>2.4379634671469808E-2</v>
      </c>
      <c r="T285">
        <f>SQRT(Correlation)*$F285 + SQRT('CDO Param'!E$17 - Correlation)*HLOOKUP('CDO Param'!E$12,$C$4:$E$1004,$A285,FALSE) + SQRT(1-Correlation)*I285</f>
        <v>1.6160048135436931</v>
      </c>
      <c r="U285">
        <f>SQRT(Correlation)*$F285 + SQRT('CDO Param'!F$17 - Correlation)*HLOOKUP('CDO Param'!F$12,$C$4:$E$1004,$A285,FALSE) + SQRT(1-Correlation)*J285</f>
        <v>0.24722211343855791</v>
      </c>
      <c r="V285">
        <f>SQRT(Correlation)*$F285 + SQRT('CDO Param'!G$17 - Correlation)*HLOOKUP('CDO Param'!G$12,$C$4:$E$1004,$A285,FALSE) + SQRT(1-Correlation)*K285</f>
        <v>-0.30087720905117443</v>
      </c>
      <c r="W285">
        <f>SQRT(Correlation)*$F285 + SQRT('CDO Param'!H$17 - Correlation)*HLOOKUP('CDO Param'!H$12,$C$4:$E$1004,$A285,FALSE) + SQRT(1-Correlation)*L285</f>
        <v>0.90716130784574411</v>
      </c>
      <c r="X285">
        <f>SQRT(Correlation)*$F285 + SQRT('CDO Param'!I$17 - Correlation)*HLOOKUP('CDO Param'!I$12,$C$4:$E$1004,$A285,FALSE) + SQRT(1-Correlation)*M285</f>
        <v>0.14235575343092466</v>
      </c>
      <c r="Y285">
        <f>SQRT(Correlation)*$F285 + SQRT('CDO Param'!J$17 - Correlation)*HLOOKUP('CDO Param'!J$12,$C$4:$E$1004,$A285,FALSE) + SQRT(1-Correlation)*N285</f>
        <v>0.83774868551592307</v>
      </c>
      <c r="Z285">
        <f>SQRT(Correlation)*$F285 + SQRT('CDO Param'!K$17 - Correlation)*HLOOKUP('CDO Param'!K$12,$C$4:$E$1004,$A285,FALSE) + SQRT(1-Correlation)*O285</f>
        <v>0.68852354568751306</v>
      </c>
      <c r="AA285">
        <f>SQRT(Correlation)*$F285 + SQRT('CDO Param'!L$17 - Correlation)*HLOOKUP('CDO Param'!L$12,$C$4:$E$1004,$A285,FALSE) + SQRT(1-Correlation)*P285</f>
        <v>1.6945043985196326</v>
      </c>
      <c r="AC285" s="3">
        <f>IF(R285&lt;'CDO Param'!C$13,1,0)</f>
        <v>0</v>
      </c>
      <c r="AD285" s="3">
        <f>IF(S285&lt;'CDO Param'!D$13,1,0)</f>
        <v>0</v>
      </c>
      <c r="AE285" s="3">
        <f>IF(T285&lt;'CDO Param'!E$13,1,0)</f>
        <v>0</v>
      </c>
      <c r="AF285" s="3">
        <f>IF(U285&lt;'CDO Param'!F$13,1,0)</f>
        <v>0</v>
      </c>
      <c r="AG285" s="3">
        <f>IF(V285&lt;'CDO Param'!G$13,1,0)</f>
        <v>1</v>
      </c>
      <c r="AH285" s="3">
        <f>IF(W285&lt;'CDO Param'!H$13,1,0)</f>
        <v>0</v>
      </c>
      <c r="AI285" s="3">
        <f>IF(X285&lt;'CDO Param'!I$13,1,0)</f>
        <v>0</v>
      </c>
      <c r="AJ285" s="3">
        <f>IF(Y285&lt;'CDO Param'!J$13,1,0)</f>
        <v>0</v>
      </c>
      <c r="AK285" s="3">
        <f>IF(Z285&lt;'CDO Param'!K$13,1,0)</f>
        <v>0</v>
      </c>
      <c r="AL285" s="3">
        <f>IF(AA285&lt;'CDO Param'!L$13,1,0)</f>
        <v>0</v>
      </c>
      <c r="AN285" s="3">
        <f>AC285*'CDO Param'!C$6*'CDO Param'!C$9</f>
        <v>0</v>
      </c>
      <c r="AO285" s="3">
        <f>AD285*'CDO Param'!D$6*'CDO Param'!D$9</f>
        <v>0</v>
      </c>
      <c r="AP285" s="3">
        <f>AE285*'CDO Param'!E$6*'CDO Param'!E$9</f>
        <v>0</v>
      </c>
      <c r="AQ285" s="3">
        <f>AF285*'CDO Param'!F$6*'CDO Param'!F$9</f>
        <v>0</v>
      </c>
      <c r="AR285" s="3">
        <f>AG285*'CDO Param'!G$6*'CDO Param'!G$9</f>
        <v>4500</v>
      </c>
      <c r="AS285" s="3">
        <f>AH285*'CDO Param'!H$6*'CDO Param'!H$9</f>
        <v>0</v>
      </c>
      <c r="AT285" s="3">
        <f>AI285*'CDO Param'!I$6*'CDO Param'!I$9</f>
        <v>0</v>
      </c>
      <c r="AU285" s="3">
        <f>AJ285*'CDO Param'!J$6*'CDO Param'!J$9</f>
        <v>0</v>
      </c>
      <c r="AV285" s="3">
        <f>AK285*'CDO Param'!K$6*'CDO Param'!K$9</f>
        <v>0</v>
      </c>
      <c r="AW285" s="3">
        <f>AL285*'CDO Param'!L$6*'CDO Param'!L$9</f>
        <v>0</v>
      </c>
      <c r="AY285" s="2">
        <f t="shared" si="14"/>
        <v>4500</v>
      </c>
      <c r="BI285" s="5">
        <f>AY285/'CDO Param'!$M$6</f>
        <v>4.6875E-2</v>
      </c>
      <c r="BJ285" s="5">
        <f t="shared" si="15"/>
        <v>0</v>
      </c>
      <c r="BK285" s="5">
        <f t="shared" si="16"/>
        <v>0</v>
      </c>
    </row>
    <row r="286" spans="1:63" x14ac:dyDescent="0.2">
      <c r="A286" s="3">
        <v>283</v>
      </c>
      <c r="B286" s="3">
        <v>282</v>
      </c>
      <c r="C286">
        <v>-0.299505700240843</v>
      </c>
      <c r="D286">
        <v>-1.6408057490480132</v>
      </c>
      <c r="E286">
        <v>-0.27364194465917535</v>
      </c>
      <c r="F286">
        <v>1.4910574464011006</v>
      </c>
      <c r="G286">
        <v>0.18822561287379358</v>
      </c>
      <c r="H286">
        <v>-1.0587677934381645</v>
      </c>
      <c r="I286">
        <v>0.10808207662194036</v>
      </c>
      <c r="J286">
        <v>0.79747223935555667</v>
      </c>
      <c r="K286">
        <v>-1.9084473024122417</v>
      </c>
      <c r="L286">
        <v>-0.27402620617067441</v>
      </c>
      <c r="M286">
        <v>1.1944962352572475</v>
      </c>
      <c r="N286">
        <v>-2.8010981623083353</v>
      </c>
      <c r="O286">
        <v>0.84029124991502613</v>
      </c>
      <c r="P286">
        <v>-0.42367219066363759</v>
      </c>
      <c r="R286">
        <f>SQRT(Correlation)*$F286 + SQRT('CDO Param'!C$17 - Correlation)*HLOOKUP('CDO Param'!C$12,$C$4:$E$1004,$A286,FALSE) + SQRT(1-Correlation)*G286</f>
        <v>0.41803528612453633</v>
      </c>
      <c r="S286">
        <f>SQRT(Correlation)*$F286 + SQRT('CDO Param'!D$17 - Correlation)*HLOOKUP('CDO Param'!D$12,$C$4:$E$1004,$A286,FALSE) + SQRT(1-Correlation)*H286</f>
        <v>-0.7649665312227365</v>
      </c>
      <c r="T286">
        <f>SQRT(Correlation)*$F286 + SQRT('CDO Param'!E$17 - Correlation)*HLOOKUP('CDO Param'!E$12,$C$4:$E$1004,$A286,FALSE) + SQRT(1-Correlation)*I286</f>
        <v>0.49480766627968897</v>
      </c>
      <c r="U286">
        <f>SQRT(Correlation)*$F286 + SQRT('CDO Param'!F$17 - Correlation)*HLOOKUP('CDO Param'!F$12,$C$4:$E$1004,$A286,FALSE) + SQRT(1-Correlation)*J286</f>
        <v>1.1668741604384341</v>
      </c>
      <c r="V286">
        <f>SQRT(Correlation)*$F286 + SQRT('CDO Param'!G$17 - Correlation)*HLOOKUP('CDO Param'!G$12,$C$4:$E$1004,$A286,FALSE) + SQRT(1-Correlation)*K286</f>
        <v>-1.4001865147051757</v>
      </c>
      <c r="W286">
        <f>SQRT(Correlation)*$F286 + SQRT('CDO Param'!H$17 - Correlation)*HLOOKUP('CDO Param'!H$12,$C$4:$E$1004,$A286,FALSE) + SQRT(1-Correlation)*L286</f>
        <v>-2.0495294096418815E-2</v>
      </c>
      <c r="X286">
        <f>SQRT(Correlation)*$F286 + SQRT('CDO Param'!I$17 - Correlation)*HLOOKUP('CDO Param'!I$12,$C$4:$E$1004,$A286,FALSE) + SQRT(1-Correlation)*M286</f>
        <v>1.5435241942756439</v>
      </c>
      <c r="Y286">
        <f>SQRT(Correlation)*$F286 + SQRT('CDO Param'!J$17 - Correlation)*HLOOKUP('CDO Param'!J$12,$C$4:$E$1004,$A286,FALSE) + SQRT(1-Correlation)*N286</f>
        <v>-2.265083037412067</v>
      </c>
      <c r="Z286">
        <f>SQRT(Correlation)*$F286 + SQRT('CDO Param'!K$17 - Correlation)*HLOOKUP('CDO Param'!K$12,$C$4:$E$1004,$A286,FALSE) + SQRT(1-Correlation)*O286</f>
        <v>1.1894422796622137</v>
      </c>
      <c r="AA286">
        <f>SQRT(Correlation)*$F286 + SQRT('CDO Param'!L$17 - Correlation)*HLOOKUP('CDO Param'!L$12,$C$4:$E$1004,$A286,FALSE) + SQRT(1-Correlation)*P286</f>
        <v>-9.6587257612275601E-3</v>
      </c>
      <c r="AC286" s="3">
        <f>IF(R286&lt;'CDO Param'!C$13,1,0)</f>
        <v>0</v>
      </c>
      <c r="AD286" s="3">
        <f>IF(S286&lt;'CDO Param'!D$13,1,0)</f>
        <v>0</v>
      </c>
      <c r="AE286" s="3">
        <f>IF(T286&lt;'CDO Param'!E$13,1,0)</f>
        <v>0</v>
      </c>
      <c r="AF286" s="3">
        <f>IF(U286&lt;'CDO Param'!F$13,1,0)</f>
        <v>0</v>
      </c>
      <c r="AG286" s="3">
        <f>IF(V286&lt;'CDO Param'!G$13,1,0)</f>
        <v>1</v>
      </c>
      <c r="AH286" s="3">
        <f>IF(W286&lt;'CDO Param'!H$13,1,0)</f>
        <v>0</v>
      </c>
      <c r="AI286" s="3">
        <f>IF(X286&lt;'CDO Param'!I$13,1,0)</f>
        <v>0</v>
      </c>
      <c r="AJ286" s="3">
        <f>IF(Y286&lt;'CDO Param'!J$13,1,0)</f>
        <v>0</v>
      </c>
      <c r="AK286" s="3">
        <f>IF(Z286&lt;'CDO Param'!K$13,1,0)</f>
        <v>0</v>
      </c>
      <c r="AL286" s="3">
        <f>IF(AA286&lt;'CDO Param'!L$13,1,0)</f>
        <v>0</v>
      </c>
      <c r="AN286" s="3">
        <f>AC286*'CDO Param'!C$6*'CDO Param'!C$9</f>
        <v>0</v>
      </c>
      <c r="AO286" s="3">
        <f>AD286*'CDO Param'!D$6*'CDO Param'!D$9</f>
        <v>0</v>
      </c>
      <c r="AP286" s="3">
        <f>AE286*'CDO Param'!E$6*'CDO Param'!E$9</f>
        <v>0</v>
      </c>
      <c r="AQ286" s="3">
        <f>AF286*'CDO Param'!F$6*'CDO Param'!F$9</f>
        <v>0</v>
      </c>
      <c r="AR286" s="3">
        <f>AG286*'CDO Param'!G$6*'CDO Param'!G$9</f>
        <v>4500</v>
      </c>
      <c r="AS286" s="3">
        <f>AH286*'CDO Param'!H$6*'CDO Param'!H$9</f>
        <v>0</v>
      </c>
      <c r="AT286" s="3">
        <f>AI286*'CDO Param'!I$6*'CDO Param'!I$9</f>
        <v>0</v>
      </c>
      <c r="AU286" s="3">
        <f>AJ286*'CDO Param'!J$6*'CDO Param'!J$9</f>
        <v>0</v>
      </c>
      <c r="AV286" s="3">
        <f>AK286*'CDO Param'!K$6*'CDO Param'!K$9</f>
        <v>0</v>
      </c>
      <c r="AW286" s="3">
        <f>AL286*'CDO Param'!L$6*'CDO Param'!L$9</f>
        <v>0</v>
      </c>
      <c r="AY286" s="2">
        <f t="shared" si="14"/>
        <v>4500</v>
      </c>
      <c r="BI286" s="5">
        <f>AY286/'CDO Param'!$M$6</f>
        <v>4.6875E-2</v>
      </c>
      <c r="BJ286" s="5">
        <f t="shared" si="15"/>
        <v>0</v>
      </c>
      <c r="BK286" s="5">
        <f t="shared" si="16"/>
        <v>0</v>
      </c>
    </row>
    <row r="287" spans="1:63" x14ac:dyDescent="0.2">
      <c r="A287" s="3">
        <v>284</v>
      </c>
      <c r="B287" s="3">
        <v>283</v>
      </c>
      <c r="C287">
        <v>2.9056081984890625E-2</v>
      </c>
      <c r="D287">
        <v>-0.33501009966130368</v>
      </c>
      <c r="E287">
        <v>0.16533476809854619</v>
      </c>
      <c r="F287">
        <v>-0.54742713473387994</v>
      </c>
      <c r="G287">
        <v>-0.36844539863523096</v>
      </c>
      <c r="H287">
        <v>0.99675389719777741</v>
      </c>
      <c r="I287">
        <v>-0.6489244697149843</v>
      </c>
      <c r="J287">
        <v>-9.8635837275651284E-2</v>
      </c>
      <c r="K287">
        <v>-0.79261781138484366</v>
      </c>
      <c r="L287">
        <v>0.51644860832311679</v>
      </c>
      <c r="M287">
        <v>-0.42600390770530794</v>
      </c>
      <c r="N287">
        <v>-0.75005345934187062</v>
      </c>
      <c r="O287">
        <v>0.39675342122791335</v>
      </c>
      <c r="P287">
        <v>0.16315880202455446</v>
      </c>
      <c r="R287">
        <f>SQRT(Correlation)*$F287 + SQRT('CDO Param'!C$17 - Correlation)*HLOOKUP('CDO Param'!C$12,$C$4:$E$1004,$A287,FALSE) + SQRT(1-Correlation)*G287</f>
        <v>-0.57002723844999836</v>
      </c>
      <c r="S287">
        <f>SQRT(Correlation)*$F287 + SQRT('CDO Param'!D$17 - Correlation)*HLOOKUP('CDO Param'!D$12,$C$4:$E$1004,$A287,FALSE) + SQRT(1-Correlation)*H287</f>
        <v>0.72511453201709908</v>
      </c>
      <c r="T287">
        <f>SQRT(Correlation)*$F287 + SQRT('CDO Param'!E$17 - Correlation)*HLOOKUP('CDO Param'!E$12,$C$4:$E$1004,$A287,FALSE) + SQRT(1-Correlation)*I287</f>
        <v>-0.78104794928819299</v>
      </c>
      <c r="U287">
        <f>SQRT(Correlation)*$F287 + SQRT('CDO Param'!F$17 - Correlation)*HLOOKUP('CDO Param'!F$12,$C$4:$E$1004,$A287,FALSE) + SQRT(1-Correlation)*J287</f>
        <v>-0.22971585323528076</v>
      </c>
      <c r="V287">
        <f>SQRT(Correlation)*$F287 + SQRT('CDO Param'!G$17 - Correlation)*HLOOKUP('CDO Param'!G$12,$C$4:$E$1004,$A287,FALSE) + SQRT(1-Correlation)*K287</f>
        <v>-0.88808496122079561</v>
      </c>
      <c r="W287">
        <f>SQRT(Correlation)*$F287 + SQRT('CDO Param'!H$17 - Correlation)*HLOOKUP('CDO Param'!H$12,$C$4:$E$1004,$A287,FALSE) + SQRT(1-Correlation)*L287</f>
        <v>0.26945692649638125</v>
      </c>
      <c r="X287">
        <f>SQRT(Correlation)*$F287 + SQRT('CDO Param'!I$17 - Correlation)*HLOOKUP('CDO Param'!I$12,$C$4:$E$1004,$A287,FALSE) + SQRT(1-Correlation)*M287</f>
        <v>-0.54028447396692036</v>
      </c>
      <c r="Y287">
        <f>SQRT(Correlation)*$F287 + SQRT('CDO Param'!J$17 - Correlation)*HLOOKUP('CDO Param'!J$12,$C$4:$E$1004,$A287,FALSE) + SQRT(1-Correlation)*N287</f>
        <v>-0.87698733269594364</v>
      </c>
      <c r="Z287">
        <f>SQRT(Correlation)*$F287 + SQRT('CDO Param'!K$17 - Correlation)*HLOOKUP('CDO Param'!K$12,$C$4:$E$1004,$A287,FALSE) + SQRT(1-Correlation)*O287</f>
        <v>0.21096920099002059</v>
      </c>
      <c r="AA287">
        <f>SQRT(Correlation)*$F287 + SQRT('CDO Param'!L$17 - Correlation)*HLOOKUP('CDO Param'!L$12,$C$4:$E$1004,$A287,FALSE) + SQRT(1-Correlation)*P287</f>
        <v>-1.0638112762675789E-2</v>
      </c>
      <c r="AC287" s="3">
        <f>IF(R287&lt;'CDO Param'!C$13,1,0)</f>
        <v>0</v>
      </c>
      <c r="AD287" s="3">
        <f>IF(S287&lt;'CDO Param'!D$13,1,0)</f>
        <v>0</v>
      </c>
      <c r="AE287" s="3">
        <f>IF(T287&lt;'CDO Param'!E$13,1,0)</f>
        <v>0</v>
      </c>
      <c r="AF287" s="3">
        <f>IF(U287&lt;'CDO Param'!F$13,1,0)</f>
        <v>0</v>
      </c>
      <c r="AG287" s="3">
        <f>IF(V287&lt;'CDO Param'!G$13,1,0)</f>
        <v>1</v>
      </c>
      <c r="AH287" s="3">
        <f>IF(W287&lt;'CDO Param'!H$13,1,0)</f>
        <v>0</v>
      </c>
      <c r="AI287" s="3">
        <f>IF(X287&lt;'CDO Param'!I$13,1,0)</f>
        <v>0</v>
      </c>
      <c r="AJ287" s="3">
        <f>IF(Y287&lt;'CDO Param'!J$13,1,0)</f>
        <v>0</v>
      </c>
      <c r="AK287" s="3">
        <f>IF(Z287&lt;'CDO Param'!K$13,1,0)</f>
        <v>0</v>
      </c>
      <c r="AL287" s="3">
        <f>IF(AA287&lt;'CDO Param'!L$13,1,0)</f>
        <v>0</v>
      </c>
      <c r="AN287" s="3">
        <f>AC287*'CDO Param'!C$6*'CDO Param'!C$9</f>
        <v>0</v>
      </c>
      <c r="AO287" s="3">
        <f>AD287*'CDO Param'!D$6*'CDO Param'!D$9</f>
        <v>0</v>
      </c>
      <c r="AP287" s="3">
        <f>AE287*'CDO Param'!E$6*'CDO Param'!E$9</f>
        <v>0</v>
      </c>
      <c r="AQ287" s="3">
        <f>AF287*'CDO Param'!F$6*'CDO Param'!F$9</f>
        <v>0</v>
      </c>
      <c r="AR287" s="3">
        <f>AG287*'CDO Param'!G$6*'CDO Param'!G$9</f>
        <v>4500</v>
      </c>
      <c r="AS287" s="3">
        <f>AH287*'CDO Param'!H$6*'CDO Param'!H$9</f>
        <v>0</v>
      </c>
      <c r="AT287" s="3">
        <f>AI287*'CDO Param'!I$6*'CDO Param'!I$9</f>
        <v>0</v>
      </c>
      <c r="AU287" s="3">
        <f>AJ287*'CDO Param'!J$6*'CDO Param'!J$9</f>
        <v>0</v>
      </c>
      <c r="AV287" s="3">
        <f>AK287*'CDO Param'!K$6*'CDO Param'!K$9</f>
        <v>0</v>
      </c>
      <c r="AW287" s="3">
        <f>AL287*'CDO Param'!L$6*'CDO Param'!L$9</f>
        <v>0</v>
      </c>
      <c r="AY287" s="2">
        <f t="shared" si="14"/>
        <v>4500</v>
      </c>
      <c r="BI287" s="5">
        <f>AY287/'CDO Param'!$M$6</f>
        <v>4.6875E-2</v>
      </c>
      <c r="BJ287" s="5">
        <f t="shared" si="15"/>
        <v>0</v>
      </c>
      <c r="BK287" s="5">
        <f t="shared" si="16"/>
        <v>0</v>
      </c>
    </row>
    <row r="288" spans="1:63" x14ac:dyDescent="0.2">
      <c r="A288" s="3">
        <v>285</v>
      </c>
      <c r="B288" s="3">
        <v>284</v>
      </c>
      <c r="C288">
        <v>0.38455482354038395</v>
      </c>
      <c r="D288">
        <v>-1.6903823052416556</v>
      </c>
      <c r="E288">
        <v>-0.41440330278419424</v>
      </c>
      <c r="F288">
        <v>0.78605125963804312</v>
      </c>
      <c r="G288">
        <v>-1.6225976651185192</v>
      </c>
      <c r="H288">
        <v>0.3580157681426499</v>
      </c>
      <c r="I288">
        <v>0.51867573347408324</v>
      </c>
      <c r="J288">
        <v>-0.25036570150405169</v>
      </c>
      <c r="K288">
        <v>-0.95692485047038645</v>
      </c>
      <c r="L288">
        <v>-6.8198460212443024E-2</v>
      </c>
      <c r="M288">
        <v>0.2123920239682775</v>
      </c>
      <c r="N288">
        <v>1.6877902453416027</v>
      </c>
      <c r="O288">
        <v>-2.8131807994213887E-2</v>
      </c>
      <c r="P288">
        <v>1.2700911611318588</v>
      </c>
      <c r="R288">
        <f>SQRT(Correlation)*$F288 + SQRT('CDO Param'!C$17 - Correlation)*HLOOKUP('CDO Param'!C$12,$C$4:$E$1004,$A288,FALSE) + SQRT(1-Correlation)*G288</f>
        <v>-1.5298162287104646</v>
      </c>
      <c r="S288">
        <f>SQRT(Correlation)*$F288 + SQRT('CDO Param'!D$17 - Correlation)*HLOOKUP('CDO Param'!D$12,$C$4:$E$1004,$A288,FALSE) + SQRT(1-Correlation)*H288</f>
        <v>0.34915865531889245</v>
      </c>
      <c r="T288">
        <f>SQRT(Correlation)*$F288 + SQRT('CDO Param'!E$17 - Correlation)*HLOOKUP('CDO Param'!E$12,$C$4:$E$1004,$A288,FALSE) + SQRT(1-Correlation)*I288</f>
        <v>0.84237388211684072</v>
      </c>
      <c r="U288">
        <f>SQRT(Correlation)*$F288 + SQRT('CDO Param'!F$17 - Correlation)*HLOOKUP('CDO Param'!F$12,$C$4:$E$1004,$A288,FALSE) + SQRT(1-Correlation)*J288</f>
        <v>-8.1609921124122992E-2</v>
      </c>
      <c r="V288">
        <f>SQRT(Correlation)*$F288 + SQRT('CDO Param'!G$17 - Correlation)*HLOOKUP('CDO Param'!G$12,$C$4:$E$1004,$A288,FALSE) + SQRT(1-Correlation)*K288</f>
        <v>-0.75191078483326967</v>
      </c>
      <c r="W288">
        <f>SQRT(Correlation)*$F288 + SQRT('CDO Param'!H$17 - Correlation)*HLOOKUP('CDO Param'!H$12,$C$4:$E$1004,$A288,FALSE) + SQRT(1-Correlation)*L288</f>
        <v>-5.5183664513071939E-2</v>
      </c>
      <c r="X288">
        <f>SQRT(Correlation)*$F288 + SQRT('CDO Param'!I$17 - Correlation)*HLOOKUP('CDO Param'!I$12,$C$4:$E$1004,$A288,FALSE) + SQRT(1-Correlation)*M288</f>
        <v>0.35740060407532048</v>
      </c>
      <c r="Y288">
        <f>SQRT(Correlation)*$F288 + SQRT('CDO Param'!J$17 - Correlation)*HLOOKUP('CDO Param'!J$12,$C$4:$E$1004,$A288,FALSE) + SQRT(1-Correlation)*N288</f>
        <v>1.9514932930340356</v>
      </c>
      <c r="Z288">
        <f>SQRT(Correlation)*$F288 + SQRT('CDO Param'!K$17 - Correlation)*HLOOKUP('CDO Param'!K$12,$C$4:$E$1004,$A288,FALSE) + SQRT(1-Correlation)*O288</f>
        <v>0.32362670027780349</v>
      </c>
      <c r="AA288">
        <f>SQRT(Correlation)*$F288 + SQRT('CDO Param'!L$17 - Correlation)*HLOOKUP('CDO Param'!L$12,$C$4:$E$1004,$A288,FALSE) + SQRT(1-Correlation)*P288</f>
        <v>1.5552291482332565</v>
      </c>
      <c r="AC288" s="3">
        <f>IF(R288&lt;'CDO Param'!C$13,1,0)</f>
        <v>0</v>
      </c>
      <c r="AD288" s="3">
        <f>IF(S288&lt;'CDO Param'!D$13,1,0)</f>
        <v>0</v>
      </c>
      <c r="AE288" s="3">
        <f>IF(T288&lt;'CDO Param'!E$13,1,0)</f>
        <v>0</v>
      </c>
      <c r="AF288" s="3">
        <f>IF(U288&lt;'CDO Param'!F$13,1,0)</f>
        <v>0</v>
      </c>
      <c r="AG288" s="3">
        <f>IF(V288&lt;'CDO Param'!G$13,1,0)</f>
        <v>1</v>
      </c>
      <c r="AH288" s="3">
        <f>IF(W288&lt;'CDO Param'!H$13,1,0)</f>
        <v>0</v>
      </c>
      <c r="AI288" s="3">
        <f>IF(X288&lt;'CDO Param'!I$13,1,0)</f>
        <v>0</v>
      </c>
      <c r="AJ288" s="3">
        <f>IF(Y288&lt;'CDO Param'!J$13,1,0)</f>
        <v>0</v>
      </c>
      <c r="AK288" s="3">
        <f>IF(Z288&lt;'CDO Param'!K$13,1,0)</f>
        <v>0</v>
      </c>
      <c r="AL288" s="3">
        <f>IF(AA288&lt;'CDO Param'!L$13,1,0)</f>
        <v>0</v>
      </c>
      <c r="AN288" s="3">
        <f>AC288*'CDO Param'!C$6*'CDO Param'!C$9</f>
        <v>0</v>
      </c>
      <c r="AO288" s="3">
        <f>AD288*'CDO Param'!D$6*'CDO Param'!D$9</f>
        <v>0</v>
      </c>
      <c r="AP288" s="3">
        <f>AE288*'CDO Param'!E$6*'CDO Param'!E$9</f>
        <v>0</v>
      </c>
      <c r="AQ288" s="3">
        <f>AF288*'CDO Param'!F$6*'CDO Param'!F$9</f>
        <v>0</v>
      </c>
      <c r="AR288" s="3">
        <f>AG288*'CDO Param'!G$6*'CDO Param'!G$9</f>
        <v>4500</v>
      </c>
      <c r="AS288" s="3">
        <f>AH288*'CDO Param'!H$6*'CDO Param'!H$9</f>
        <v>0</v>
      </c>
      <c r="AT288" s="3">
        <f>AI288*'CDO Param'!I$6*'CDO Param'!I$9</f>
        <v>0</v>
      </c>
      <c r="AU288" s="3">
        <f>AJ288*'CDO Param'!J$6*'CDO Param'!J$9</f>
        <v>0</v>
      </c>
      <c r="AV288" s="3">
        <f>AK288*'CDO Param'!K$6*'CDO Param'!K$9</f>
        <v>0</v>
      </c>
      <c r="AW288" s="3">
        <f>AL288*'CDO Param'!L$6*'CDO Param'!L$9</f>
        <v>0</v>
      </c>
      <c r="AY288" s="2">
        <f t="shared" si="14"/>
        <v>4500</v>
      </c>
      <c r="BI288" s="5">
        <f>AY288/'CDO Param'!$M$6</f>
        <v>4.6875E-2</v>
      </c>
      <c r="BJ288" s="5">
        <f t="shared" si="15"/>
        <v>0</v>
      </c>
      <c r="BK288" s="5">
        <f t="shared" si="16"/>
        <v>0</v>
      </c>
    </row>
    <row r="289" spans="1:63" x14ac:dyDescent="0.2">
      <c r="A289" s="3">
        <v>286</v>
      </c>
      <c r="B289" s="3">
        <v>285</v>
      </c>
      <c r="C289">
        <v>-0.68063172875554301</v>
      </c>
      <c r="D289">
        <v>-0.15822251953068189</v>
      </c>
      <c r="E289">
        <v>-1.9900380721082911</v>
      </c>
      <c r="F289">
        <v>-2.3392203729599714</v>
      </c>
      <c r="G289">
        <v>-0.28754584491252899</v>
      </c>
      <c r="H289">
        <v>0.63463176047662273</v>
      </c>
      <c r="I289">
        <v>0.11993392945441883</v>
      </c>
      <c r="J289">
        <v>0.63270817918237299</v>
      </c>
      <c r="K289">
        <v>2.2932727006264031</v>
      </c>
      <c r="L289">
        <v>7.0494934334419668E-2</v>
      </c>
      <c r="M289">
        <v>0.77776576290489174</v>
      </c>
      <c r="N289">
        <v>-1.1201700544916093</v>
      </c>
      <c r="O289">
        <v>-1.2348300515441224</v>
      </c>
      <c r="P289">
        <v>0.42761826080095489</v>
      </c>
      <c r="R289">
        <f>SQRT(Correlation)*$F289 + SQRT('CDO Param'!C$17 - Correlation)*HLOOKUP('CDO Param'!C$12,$C$4:$E$1004,$A289,FALSE) + SQRT(1-Correlation)*G289</f>
        <v>-1.0348924165538589</v>
      </c>
      <c r="S289">
        <f>SQRT(Correlation)*$F289 + SQRT('CDO Param'!D$17 - Correlation)*HLOOKUP('CDO Param'!D$12,$C$4:$E$1004,$A289,FALSE) + SQRT(1-Correlation)*H289</f>
        <v>-0.16003792448495324</v>
      </c>
      <c r="T289">
        <f>SQRT(Correlation)*$F289 + SQRT('CDO Param'!E$17 - Correlation)*HLOOKUP('CDO Param'!E$12,$C$4:$E$1004,$A289,FALSE) + SQRT(1-Correlation)*I289</f>
        <v>-0.80602534588994412</v>
      </c>
      <c r="U289">
        <f>SQRT(Correlation)*$F289 + SQRT('CDO Param'!F$17 - Correlation)*HLOOKUP('CDO Param'!F$12,$C$4:$E$1004,$A289,FALSE) + SQRT(1-Correlation)*J289</f>
        <v>-0.58447279133661378</v>
      </c>
      <c r="V289">
        <f>SQRT(Correlation)*$F289 + SQRT('CDO Param'!G$17 - Correlation)*HLOOKUP('CDO Param'!G$12,$C$4:$E$1004,$A289,FALSE) + SQRT(1-Correlation)*K289</f>
        <v>0.99087703549258199</v>
      </c>
      <c r="W289">
        <f>SQRT(Correlation)*$F289 + SQRT('CDO Param'!H$17 - Correlation)*HLOOKUP('CDO Param'!H$12,$C$4:$E$1004,$A289,FALSE) + SQRT(1-Correlation)*L289</f>
        <v>-0.69522510926128778</v>
      </c>
      <c r="X289">
        <f>SQRT(Correlation)*$F289 + SQRT('CDO Param'!I$17 - Correlation)*HLOOKUP('CDO Param'!I$12,$C$4:$E$1004,$A289,FALSE) + SQRT(1-Correlation)*M289</f>
        <v>-0.4468590844034962</v>
      </c>
      <c r="Y289">
        <f>SQRT(Correlation)*$F289 + SQRT('CDO Param'!J$17 - Correlation)*HLOOKUP('CDO Param'!J$12,$C$4:$E$1004,$A289,FALSE) + SQRT(1-Correlation)*N289</f>
        <v>-1.9824912833054436</v>
      </c>
      <c r="Z289">
        <f>SQRT(Correlation)*$F289 + SQRT('CDO Param'!K$17 - Correlation)*HLOOKUP('CDO Param'!K$12,$C$4:$E$1004,$A289,FALSE) + SQRT(1-Correlation)*O289</f>
        <v>-2.0912673074636841</v>
      </c>
      <c r="AA289">
        <f>SQRT(Correlation)*$F289 + SQRT('CDO Param'!L$17 - Correlation)*HLOOKUP('CDO Param'!L$12,$C$4:$E$1004,$A289,FALSE) + SQRT(1-Correlation)*P289</f>
        <v>-0.51413035966964526</v>
      </c>
      <c r="AC289" s="3">
        <f>IF(R289&lt;'CDO Param'!C$13,1,0)</f>
        <v>0</v>
      </c>
      <c r="AD289" s="3">
        <f>IF(S289&lt;'CDO Param'!D$13,1,0)</f>
        <v>0</v>
      </c>
      <c r="AE289" s="3">
        <f>IF(T289&lt;'CDO Param'!E$13,1,0)</f>
        <v>0</v>
      </c>
      <c r="AF289" s="3">
        <f>IF(U289&lt;'CDO Param'!F$13,1,0)</f>
        <v>0</v>
      </c>
      <c r="AG289" s="3">
        <f>IF(V289&lt;'CDO Param'!G$13,1,0)</f>
        <v>0</v>
      </c>
      <c r="AH289" s="3">
        <f>IF(W289&lt;'CDO Param'!H$13,1,0)</f>
        <v>0</v>
      </c>
      <c r="AI289" s="3">
        <f>IF(X289&lt;'CDO Param'!I$13,1,0)</f>
        <v>0</v>
      </c>
      <c r="AJ289" s="3">
        <f>IF(Y289&lt;'CDO Param'!J$13,1,0)</f>
        <v>0</v>
      </c>
      <c r="AK289" s="3">
        <f>IF(Z289&lt;'CDO Param'!K$13,1,0)</f>
        <v>0</v>
      </c>
      <c r="AL289" s="3">
        <f>IF(AA289&lt;'CDO Param'!L$13,1,0)</f>
        <v>0</v>
      </c>
      <c r="AN289" s="3">
        <f>AC289*'CDO Param'!C$6*'CDO Param'!C$9</f>
        <v>0</v>
      </c>
      <c r="AO289" s="3">
        <f>AD289*'CDO Param'!D$6*'CDO Param'!D$9</f>
        <v>0</v>
      </c>
      <c r="AP289" s="3">
        <f>AE289*'CDO Param'!E$6*'CDO Param'!E$9</f>
        <v>0</v>
      </c>
      <c r="AQ289" s="3">
        <f>AF289*'CDO Param'!F$6*'CDO Param'!F$9</f>
        <v>0</v>
      </c>
      <c r="AR289" s="3">
        <f>AG289*'CDO Param'!G$6*'CDO Param'!G$9</f>
        <v>0</v>
      </c>
      <c r="AS289" s="3">
        <f>AH289*'CDO Param'!H$6*'CDO Param'!H$9</f>
        <v>0</v>
      </c>
      <c r="AT289" s="3">
        <f>AI289*'CDO Param'!I$6*'CDO Param'!I$9</f>
        <v>0</v>
      </c>
      <c r="AU289" s="3">
        <f>AJ289*'CDO Param'!J$6*'CDO Param'!J$9</f>
        <v>0</v>
      </c>
      <c r="AV289" s="3">
        <f>AK289*'CDO Param'!K$6*'CDO Param'!K$9</f>
        <v>0</v>
      </c>
      <c r="AW289" s="3">
        <f>AL289*'CDO Param'!L$6*'CDO Param'!L$9</f>
        <v>0</v>
      </c>
      <c r="AY289" s="2">
        <f t="shared" si="14"/>
        <v>0</v>
      </c>
      <c r="BI289" s="5">
        <f>AY289/'CDO Param'!$M$6</f>
        <v>0</v>
      </c>
      <c r="BJ289" s="5">
        <f t="shared" si="15"/>
        <v>0</v>
      </c>
      <c r="BK289" s="5">
        <f t="shared" si="16"/>
        <v>0</v>
      </c>
    </row>
    <row r="290" spans="1:63" x14ac:dyDescent="0.2">
      <c r="A290" s="3">
        <v>287</v>
      </c>
      <c r="B290" s="3">
        <v>286</v>
      </c>
      <c r="C290">
        <v>0.39120322981034406</v>
      </c>
      <c r="D290">
        <v>-1.9139179130434059E-2</v>
      </c>
      <c r="E290">
        <v>-0.92758682512794621</v>
      </c>
      <c r="F290">
        <v>-1.1281349543423858</v>
      </c>
      <c r="G290">
        <v>0.58137288760917727</v>
      </c>
      <c r="H290">
        <v>0.60497768572531641</v>
      </c>
      <c r="I290">
        <v>-8.8501792561146431E-2</v>
      </c>
      <c r="J290">
        <v>1.1116230780316982</v>
      </c>
      <c r="K290">
        <v>-1.0593748811515979</v>
      </c>
      <c r="L290">
        <v>-0.78008042692090385</v>
      </c>
      <c r="M290">
        <v>-0.22410858946386725</v>
      </c>
      <c r="N290">
        <v>-0.43869476940017194</v>
      </c>
      <c r="O290">
        <v>0.59322701417841017</v>
      </c>
      <c r="P290">
        <v>0.29249349609017372</v>
      </c>
      <c r="R290">
        <f>SQRT(Correlation)*$F290 + SQRT('CDO Param'!C$17 - Correlation)*HLOOKUP('CDO Param'!C$12,$C$4:$E$1004,$A290,FALSE) + SQRT(1-Correlation)*G290</f>
        <v>0.19208446336713009</v>
      </c>
      <c r="S290">
        <f>SQRT(Correlation)*$F290 + SQRT('CDO Param'!D$17 - Correlation)*HLOOKUP('CDO Param'!D$12,$C$4:$E$1004,$A290,FALSE) + SQRT(1-Correlation)*H290</f>
        <v>0.21447794109376545</v>
      </c>
      <c r="T290">
        <f>SQRT(Correlation)*$F290 + SQRT('CDO Param'!E$17 - Correlation)*HLOOKUP('CDO Param'!E$12,$C$4:$E$1004,$A290,FALSE) + SQRT(1-Correlation)*I290</f>
        <v>-0.33720512301114886</v>
      </c>
      <c r="U290">
        <f>SQRT(Correlation)*$F290 + SQRT('CDO Param'!F$17 - Correlation)*HLOOKUP('CDO Param'!F$12,$C$4:$E$1004,$A290,FALSE) + SQRT(1-Correlation)*J290</f>
        <v>0.49041593187704535</v>
      </c>
      <c r="V290">
        <f>SQRT(Correlation)*$F290 + SQRT('CDO Param'!G$17 - Correlation)*HLOOKUP('CDO Param'!G$12,$C$4:$E$1004,$A290,FALSE) + SQRT(1-Correlation)*K290</f>
        <v>-1.5691735721018989</v>
      </c>
      <c r="W290">
        <f>SQRT(Correlation)*$F290 + SQRT('CDO Param'!H$17 - Correlation)*HLOOKUP('CDO Param'!H$12,$C$4:$E$1004,$A290,FALSE) + SQRT(1-Correlation)*L290</f>
        <v>-1.0995035572030707</v>
      </c>
      <c r="X290">
        <f>SQRT(Correlation)*$F290 + SQRT('CDO Param'!I$17 - Correlation)*HLOOKUP('CDO Param'!I$12,$C$4:$E$1004,$A290,FALSE) + SQRT(1-Correlation)*M290</f>
        <v>-0.77677039175315998</v>
      </c>
      <c r="Y290">
        <f>SQRT(Correlation)*$F290 + SQRT('CDO Param'!J$17 - Correlation)*HLOOKUP('CDO Param'!J$12,$C$4:$E$1004,$A290,FALSE) + SQRT(1-Correlation)*N290</f>
        <v>-0.66942735123292274</v>
      </c>
      <c r="Z290">
        <f>SQRT(Correlation)*$F290 + SQRT('CDO Param'!K$17 - Correlation)*HLOOKUP('CDO Param'!K$12,$C$4:$E$1004,$A290,FALSE) + SQRT(1-Correlation)*O290</f>
        <v>0.30953960974257499</v>
      </c>
      <c r="AA290">
        <f>SQRT(Correlation)*$F290 + SQRT('CDO Param'!L$17 - Correlation)*HLOOKUP('CDO Param'!L$12,$C$4:$E$1004,$A290,FALSE) + SQRT(1-Correlation)*P290</f>
        <v>2.4238743968293008E-2</v>
      </c>
      <c r="AC290" s="3">
        <f>IF(R290&lt;'CDO Param'!C$13,1,0)</f>
        <v>0</v>
      </c>
      <c r="AD290" s="3">
        <f>IF(S290&lt;'CDO Param'!D$13,1,0)</f>
        <v>0</v>
      </c>
      <c r="AE290" s="3">
        <f>IF(T290&lt;'CDO Param'!E$13,1,0)</f>
        <v>0</v>
      </c>
      <c r="AF290" s="3">
        <f>IF(U290&lt;'CDO Param'!F$13,1,0)</f>
        <v>0</v>
      </c>
      <c r="AG290" s="3">
        <f>IF(V290&lt;'CDO Param'!G$13,1,0)</f>
        <v>1</v>
      </c>
      <c r="AH290" s="3">
        <f>IF(W290&lt;'CDO Param'!H$13,1,0)</f>
        <v>0</v>
      </c>
      <c r="AI290" s="3">
        <f>IF(X290&lt;'CDO Param'!I$13,1,0)</f>
        <v>0</v>
      </c>
      <c r="AJ290" s="3">
        <f>IF(Y290&lt;'CDO Param'!J$13,1,0)</f>
        <v>0</v>
      </c>
      <c r="AK290" s="3">
        <f>IF(Z290&lt;'CDO Param'!K$13,1,0)</f>
        <v>0</v>
      </c>
      <c r="AL290" s="3">
        <f>IF(AA290&lt;'CDO Param'!L$13,1,0)</f>
        <v>0</v>
      </c>
      <c r="AN290" s="3">
        <f>AC290*'CDO Param'!C$6*'CDO Param'!C$9</f>
        <v>0</v>
      </c>
      <c r="AO290" s="3">
        <f>AD290*'CDO Param'!D$6*'CDO Param'!D$9</f>
        <v>0</v>
      </c>
      <c r="AP290" s="3">
        <f>AE290*'CDO Param'!E$6*'CDO Param'!E$9</f>
        <v>0</v>
      </c>
      <c r="AQ290" s="3">
        <f>AF290*'CDO Param'!F$6*'CDO Param'!F$9</f>
        <v>0</v>
      </c>
      <c r="AR290" s="3">
        <f>AG290*'CDO Param'!G$6*'CDO Param'!G$9</f>
        <v>4500</v>
      </c>
      <c r="AS290" s="3">
        <f>AH290*'CDO Param'!H$6*'CDO Param'!H$9</f>
        <v>0</v>
      </c>
      <c r="AT290" s="3">
        <f>AI290*'CDO Param'!I$6*'CDO Param'!I$9</f>
        <v>0</v>
      </c>
      <c r="AU290" s="3">
        <f>AJ290*'CDO Param'!J$6*'CDO Param'!J$9</f>
        <v>0</v>
      </c>
      <c r="AV290" s="3">
        <f>AK290*'CDO Param'!K$6*'CDO Param'!K$9</f>
        <v>0</v>
      </c>
      <c r="AW290" s="3">
        <f>AL290*'CDO Param'!L$6*'CDO Param'!L$9</f>
        <v>0</v>
      </c>
      <c r="AY290" s="2">
        <f t="shared" si="14"/>
        <v>4500</v>
      </c>
      <c r="BI290" s="5">
        <f>AY290/'CDO Param'!$M$6</f>
        <v>4.6875E-2</v>
      </c>
      <c r="BJ290" s="5">
        <f t="shared" si="15"/>
        <v>0</v>
      </c>
      <c r="BK290" s="5">
        <f t="shared" si="16"/>
        <v>0</v>
      </c>
    </row>
    <row r="291" spans="1:63" x14ac:dyDescent="0.2">
      <c r="A291" s="3">
        <v>288</v>
      </c>
      <c r="B291" s="3">
        <v>287</v>
      </c>
      <c r="C291">
        <v>-1.4903662304277532</v>
      </c>
      <c r="D291">
        <v>0.41249222704209387</v>
      </c>
      <c r="E291">
        <v>0.84915882325731218</v>
      </c>
      <c r="F291">
        <v>1.6477906683576293</v>
      </c>
      <c r="G291">
        <v>0.61308810472837649</v>
      </c>
      <c r="H291">
        <v>0.36591018215403892</v>
      </c>
      <c r="I291">
        <v>-0.60228103393455967</v>
      </c>
      <c r="J291">
        <v>0.25984718377003446</v>
      </c>
      <c r="K291">
        <v>-0.33846731639641803</v>
      </c>
      <c r="L291">
        <v>0.42758188101288397</v>
      </c>
      <c r="M291">
        <v>-0.17686829778540414</v>
      </c>
      <c r="N291">
        <v>0.66338202486804221</v>
      </c>
      <c r="O291">
        <v>0.54024440032662824</v>
      </c>
      <c r="P291">
        <v>-1.2747159416903742</v>
      </c>
      <c r="R291">
        <f>SQRT(Correlation)*$F291 + SQRT('CDO Param'!C$17 - Correlation)*HLOOKUP('CDO Param'!C$12,$C$4:$E$1004,$A291,FALSE) + SQRT(1-Correlation)*G291</f>
        <v>1.1610388172930215</v>
      </c>
      <c r="S291">
        <f>SQRT(Correlation)*$F291 + SQRT('CDO Param'!D$17 - Correlation)*HLOOKUP('CDO Param'!D$12,$C$4:$E$1004,$A291,FALSE) + SQRT(1-Correlation)*H291</f>
        <v>0.92654525049992431</v>
      </c>
      <c r="T291">
        <f>SQRT(Correlation)*$F291 + SQRT('CDO Param'!E$17 - Correlation)*HLOOKUP('CDO Param'!E$12,$C$4:$E$1004,$A291,FALSE) + SQRT(1-Correlation)*I291</f>
        <v>-0.44461063652024813</v>
      </c>
      <c r="U291">
        <f>SQRT(Correlation)*$F291 + SQRT('CDO Param'!F$17 - Correlation)*HLOOKUP('CDO Param'!F$12,$C$4:$E$1004,$A291,FALSE) + SQRT(1-Correlation)*J291</f>
        <v>0.95746753045592747</v>
      </c>
      <c r="V291">
        <f>SQRT(Correlation)*$F291 + SQRT('CDO Param'!G$17 - Correlation)*HLOOKUP('CDO Param'!G$12,$C$4:$E$1004,$A291,FALSE) + SQRT(1-Correlation)*K291</f>
        <v>0.38985655716657269</v>
      </c>
      <c r="W291">
        <f>SQRT(Correlation)*$F291 + SQRT('CDO Param'!H$17 - Correlation)*HLOOKUP('CDO Param'!H$12,$C$4:$E$1004,$A291,FALSE) + SQRT(1-Correlation)*L291</f>
        <v>0.98505216116971162</v>
      </c>
      <c r="X291">
        <f>SQRT(Correlation)*$F291 + SQRT('CDO Param'!I$17 - Correlation)*HLOOKUP('CDO Param'!I$12,$C$4:$E$1004,$A291,FALSE) + SQRT(1-Correlation)*M291</f>
        <v>0.54316284710419571</v>
      </c>
      <c r="Y291">
        <f>SQRT(Correlation)*$F291 + SQRT('CDO Param'!J$17 - Correlation)*HLOOKUP('CDO Param'!J$12,$C$4:$E$1004,$A291,FALSE) + SQRT(1-Correlation)*N291</f>
        <v>0.75610276832530554</v>
      </c>
      <c r="Z291">
        <f>SQRT(Correlation)*$F291 + SQRT('CDO Param'!K$17 - Correlation)*HLOOKUP('CDO Param'!K$12,$C$4:$E$1004,$A291,FALSE) + SQRT(1-Correlation)*O291</f>
        <v>0.63928416056125115</v>
      </c>
      <c r="AA291">
        <f>SQRT(Correlation)*$F291 + SQRT('CDO Param'!L$17 - Correlation)*HLOOKUP('CDO Param'!L$12,$C$4:$E$1004,$A291,FALSE) + SQRT(1-Correlation)*P291</f>
        <v>-1.0825384025343272</v>
      </c>
      <c r="AC291" s="3">
        <f>IF(R291&lt;'CDO Param'!C$13,1,0)</f>
        <v>0</v>
      </c>
      <c r="AD291" s="3">
        <f>IF(S291&lt;'CDO Param'!D$13,1,0)</f>
        <v>0</v>
      </c>
      <c r="AE291" s="3">
        <f>IF(T291&lt;'CDO Param'!E$13,1,0)</f>
        <v>0</v>
      </c>
      <c r="AF291" s="3">
        <f>IF(U291&lt;'CDO Param'!F$13,1,0)</f>
        <v>0</v>
      </c>
      <c r="AG291" s="3">
        <f>IF(V291&lt;'CDO Param'!G$13,1,0)</f>
        <v>0</v>
      </c>
      <c r="AH291" s="3">
        <f>IF(W291&lt;'CDO Param'!H$13,1,0)</f>
        <v>0</v>
      </c>
      <c r="AI291" s="3">
        <f>IF(X291&lt;'CDO Param'!I$13,1,0)</f>
        <v>0</v>
      </c>
      <c r="AJ291" s="3">
        <f>IF(Y291&lt;'CDO Param'!J$13,1,0)</f>
        <v>0</v>
      </c>
      <c r="AK291" s="3">
        <f>IF(Z291&lt;'CDO Param'!K$13,1,0)</f>
        <v>0</v>
      </c>
      <c r="AL291" s="3">
        <f>IF(AA291&lt;'CDO Param'!L$13,1,0)</f>
        <v>1</v>
      </c>
      <c r="AN291" s="3">
        <f>AC291*'CDO Param'!C$6*'CDO Param'!C$9</f>
        <v>0</v>
      </c>
      <c r="AO291" s="3">
        <f>AD291*'CDO Param'!D$6*'CDO Param'!D$9</f>
        <v>0</v>
      </c>
      <c r="AP291" s="3">
        <f>AE291*'CDO Param'!E$6*'CDO Param'!E$9</f>
        <v>0</v>
      </c>
      <c r="AQ291" s="3">
        <f>AF291*'CDO Param'!F$6*'CDO Param'!F$9</f>
        <v>0</v>
      </c>
      <c r="AR291" s="3">
        <f>AG291*'CDO Param'!G$6*'CDO Param'!G$9</f>
        <v>0</v>
      </c>
      <c r="AS291" s="3">
        <f>AH291*'CDO Param'!H$6*'CDO Param'!H$9</f>
        <v>0</v>
      </c>
      <c r="AT291" s="3">
        <f>AI291*'CDO Param'!I$6*'CDO Param'!I$9</f>
        <v>0</v>
      </c>
      <c r="AU291" s="3">
        <f>AJ291*'CDO Param'!J$6*'CDO Param'!J$9</f>
        <v>0</v>
      </c>
      <c r="AV291" s="3">
        <f>AK291*'CDO Param'!K$6*'CDO Param'!K$9</f>
        <v>0</v>
      </c>
      <c r="AW291" s="3">
        <f>AL291*'CDO Param'!L$6*'CDO Param'!L$9</f>
        <v>4500</v>
      </c>
      <c r="AY291" s="2">
        <f t="shared" si="14"/>
        <v>4500</v>
      </c>
      <c r="BI291" s="5">
        <f>AY291/'CDO Param'!$M$6</f>
        <v>4.6875E-2</v>
      </c>
      <c r="BJ291" s="5">
        <f t="shared" si="15"/>
        <v>0</v>
      </c>
      <c r="BK291" s="5">
        <f t="shared" si="16"/>
        <v>0</v>
      </c>
    </row>
    <row r="292" spans="1:63" x14ac:dyDescent="0.2">
      <c r="A292" s="3">
        <v>289</v>
      </c>
      <c r="B292" s="3">
        <v>288</v>
      </c>
      <c r="C292">
        <v>1.6373587641282938</v>
      </c>
      <c r="D292">
        <v>1.7349339032080024</v>
      </c>
      <c r="E292">
        <v>0.22632320906268433</v>
      </c>
      <c r="F292">
        <v>0.20058564587088767</v>
      </c>
      <c r="G292">
        <v>-8.5242390923667699E-2</v>
      </c>
      <c r="H292">
        <v>0.3437207851675339</v>
      </c>
      <c r="I292">
        <v>0.1574562702444382</v>
      </c>
      <c r="J292">
        <v>1.2883538147434592</v>
      </c>
      <c r="K292">
        <v>-0.58594196161720902</v>
      </c>
      <c r="L292">
        <v>-0.15689010979258455</v>
      </c>
      <c r="M292">
        <v>1.035082277667243</v>
      </c>
      <c r="N292">
        <v>0.39323140299529769</v>
      </c>
      <c r="O292">
        <v>0.5967251581751043</v>
      </c>
      <c r="P292">
        <v>-0.60921479416720103</v>
      </c>
      <c r="R292">
        <f>SQRT(Correlation)*$F292 + SQRT('CDO Param'!C$17 - Correlation)*HLOOKUP('CDO Param'!C$12,$C$4:$E$1004,$A292,FALSE) + SQRT(1-Correlation)*G292</f>
        <v>0.22791942370738383</v>
      </c>
      <c r="S292">
        <f>SQRT(Correlation)*$F292 + SQRT('CDO Param'!D$17 - Correlation)*HLOOKUP('CDO Param'!D$12,$C$4:$E$1004,$A292,FALSE) + SQRT(1-Correlation)*H292</f>
        <v>0.63486962434380834</v>
      </c>
      <c r="T292">
        <f>SQRT(Correlation)*$F292 + SQRT('CDO Param'!E$17 - Correlation)*HLOOKUP('CDO Param'!E$12,$C$4:$E$1004,$A292,FALSE) + SQRT(1-Correlation)*I292</f>
        <v>0.64601129413057512</v>
      </c>
      <c r="U292">
        <f>SQRT(Correlation)*$F292 + SQRT('CDO Param'!F$17 - Correlation)*HLOOKUP('CDO Param'!F$12,$C$4:$E$1004,$A292,FALSE) + SQRT(1-Correlation)*J292</f>
        <v>1.3362779047505868</v>
      </c>
      <c r="V292">
        <f>SQRT(Correlation)*$F292 + SQRT('CDO Param'!G$17 - Correlation)*HLOOKUP('CDO Param'!G$12,$C$4:$E$1004,$A292,FALSE) + SQRT(1-Correlation)*K292</f>
        <v>-0.44183519388940012</v>
      </c>
      <c r="W292">
        <f>SQRT(Correlation)*$F292 + SQRT('CDO Param'!H$17 - Correlation)*HLOOKUP('CDO Param'!H$12,$C$4:$E$1004,$A292,FALSE) + SQRT(1-Correlation)*L292</f>
        <v>0.15994842947302379</v>
      </c>
      <c r="X292">
        <f>SQRT(Correlation)*$F292 + SQRT('CDO Param'!I$17 - Correlation)*HLOOKUP('CDO Param'!I$12,$C$4:$E$1004,$A292,FALSE) + SQRT(1-Correlation)*M292</f>
        <v>1.096003427654799</v>
      </c>
      <c r="Y292">
        <f>SQRT(Correlation)*$F292 + SQRT('CDO Param'!J$17 - Correlation)*HLOOKUP('CDO Param'!J$12,$C$4:$E$1004,$A292,FALSE) + SQRT(1-Correlation)*N292</f>
        <v>0.86968722466695825</v>
      </c>
      <c r="Z292">
        <f>SQRT(Correlation)*$F292 + SQRT('CDO Param'!K$17 - Correlation)*HLOOKUP('CDO Param'!K$12,$C$4:$E$1004,$A292,FALSE) + SQRT(1-Correlation)*O292</f>
        <v>1.0627383514636211</v>
      </c>
      <c r="AA292">
        <f>SQRT(Correlation)*$F292 + SQRT('CDO Param'!L$17 - Correlation)*HLOOKUP('CDO Param'!L$12,$C$4:$E$1004,$A292,FALSE) + SQRT(1-Correlation)*P292</f>
        <v>-8.1316739775356639E-2</v>
      </c>
      <c r="AC292" s="3">
        <f>IF(R292&lt;'CDO Param'!C$13,1,0)</f>
        <v>0</v>
      </c>
      <c r="AD292" s="3">
        <f>IF(S292&lt;'CDO Param'!D$13,1,0)</f>
        <v>0</v>
      </c>
      <c r="AE292" s="3">
        <f>IF(T292&lt;'CDO Param'!E$13,1,0)</f>
        <v>0</v>
      </c>
      <c r="AF292" s="3">
        <f>IF(U292&lt;'CDO Param'!F$13,1,0)</f>
        <v>0</v>
      </c>
      <c r="AG292" s="3">
        <f>IF(V292&lt;'CDO Param'!G$13,1,0)</f>
        <v>1</v>
      </c>
      <c r="AH292" s="3">
        <f>IF(W292&lt;'CDO Param'!H$13,1,0)</f>
        <v>0</v>
      </c>
      <c r="AI292" s="3">
        <f>IF(X292&lt;'CDO Param'!I$13,1,0)</f>
        <v>0</v>
      </c>
      <c r="AJ292" s="3">
        <f>IF(Y292&lt;'CDO Param'!J$13,1,0)</f>
        <v>0</v>
      </c>
      <c r="AK292" s="3">
        <f>IF(Z292&lt;'CDO Param'!K$13,1,0)</f>
        <v>0</v>
      </c>
      <c r="AL292" s="3">
        <f>IF(AA292&lt;'CDO Param'!L$13,1,0)</f>
        <v>0</v>
      </c>
      <c r="AN292" s="3">
        <f>AC292*'CDO Param'!C$6*'CDO Param'!C$9</f>
        <v>0</v>
      </c>
      <c r="AO292" s="3">
        <f>AD292*'CDO Param'!D$6*'CDO Param'!D$9</f>
        <v>0</v>
      </c>
      <c r="AP292" s="3">
        <f>AE292*'CDO Param'!E$6*'CDO Param'!E$9</f>
        <v>0</v>
      </c>
      <c r="AQ292" s="3">
        <f>AF292*'CDO Param'!F$6*'CDO Param'!F$9</f>
        <v>0</v>
      </c>
      <c r="AR292" s="3">
        <f>AG292*'CDO Param'!G$6*'CDO Param'!G$9</f>
        <v>4500</v>
      </c>
      <c r="AS292" s="3">
        <f>AH292*'CDO Param'!H$6*'CDO Param'!H$9</f>
        <v>0</v>
      </c>
      <c r="AT292" s="3">
        <f>AI292*'CDO Param'!I$6*'CDO Param'!I$9</f>
        <v>0</v>
      </c>
      <c r="AU292" s="3">
        <f>AJ292*'CDO Param'!J$6*'CDO Param'!J$9</f>
        <v>0</v>
      </c>
      <c r="AV292" s="3">
        <f>AK292*'CDO Param'!K$6*'CDO Param'!K$9</f>
        <v>0</v>
      </c>
      <c r="AW292" s="3">
        <f>AL292*'CDO Param'!L$6*'CDO Param'!L$9</f>
        <v>0</v>
      </c>
      <c r="AY292" s="2">
        <f t="shared" si="14"/>
        <v>4500</v>
      </c>
      <c r="BI292" s="5">
        <f>AY292/'CDO Param'!$M$6</f>
        <v>4.6875E-2</v>
      </c>
      <c r="BJ292" s="5">
        <f t="shared" si="15"/>
        <v>0</v>
      </c>
      <c r="BK292" s="5">
        <f t="shared" si="16"/>
        <v>0</v>
      </c>
    </row>
    <row r="293" spans="1:63" x14ac:dyDescent="0.2">
      <c r="A293" s="3">
        <v>290</v>
      </c>
      <c r="B293" s="3">
        <v>289</v>
      </c>
      <c r="C293">
        <v>1.3167800716473721</v>
      </c>
      <c r="D293">
        <v>-1.0709482012316585</v>
      </c>
      <c r="E293">
        <v>-0.78091943578328937</v>
      </c>
      <c r="F293">
        <v>1.1452357284724712</v>
      </c>
      <c r="G293">
        <v>-0.30910541681805626</v>
      </c>
      <c r="H293">
        <v>-5.7615352488937788E-2</v>
      </c>
      <c r="I293">
        <v>-0.25124222702288534</v>
      </c>
      <c r="J293">
        <v>-6.6773964135791175E-2</v>
      </c>
      <c r="K293">
        <v>-1.2152668205089867</v>
      </c>
      <c r="L293">
        <v>0.27692294679582119</v>
      </c>
      <c r="M293">
        <v>0.87554781202925369</v>
      </c>
      <c r="N293">
        <v>1.665875970502384</v>
      </c>
      <c r="O293">
        <v>-8.1322468759026378E-2</v>
      </c>
      <c r="P293">
        <v>0.97409611043985933</v>
      </c>
      <c r="R293">
        <f>SQRT(Correlation)*$F293 + SQRT('CDO Param'!C$17 - Correlation)*HLOOKUP('CDO Param'!C$12,$C$4:$E$1004,$A293,FALSE) + SQRT(1-Correlation)*G293</f>
        <v>-8.254275737280492E-2</v>
      </c>
      <c r="S293">
        <f>SQRT(Correlation)*$F293 + SQRT('CDO Param'!D$17 - Correlation)*HLOOKUP('CDO Param'!D$12,$C$4:$E$1004,$A293,FALSE) + SQRT(1-Correlation)*H293</f>
        <v>0.15604166628187904</v>
      </c>
      <c r="T293">
        <f>SQRT(Correlation)*$F293 + SQRT('CDO Param'!E$17 - Correlation)*HLOOKUP('CDO Param'!E$12,$C$4:$E$1004,$A293,FALSE) + SQRT(1-Correlation)*I293</f>
        <v>0.47219329153036488</v>
      </c>
      <c r="U293">
        <f>SQRT(Correlation)*$F293 + SQRT('CDO Param'!F$17 - Correlation)*HLOOKUP('CDO Param'!F$12,$C$4:$E$1004,$A293,FALSE) + SQRT(1-Correlation)*J293</f>
        <v>0.12418909712104484</v>
      </c>
      <c r="V293">
        <f>SQRT(Correlation)*$F293 + SQRT('CDO Param'!G$17 - Correlation)*HLOOKUP('CDO Param'!G$12,$C$4:$E$1004,$A293,FALSE) + SQRT(1-Correlation)*K293</f>
        <v>-0.9653668936505333</v>
      </c>
      <c r="W293">
        <f>SQRT(Correlation)*$F293 + SQRT('CDO Param'!H$17 - Correlation)*HLOOKUP('CDO Param'!H$12,$C$4:$E$1004,$A293,FALSE) + SQRT(1-Correlation)*L293</f>
        <v>0.47341256337155402</v>
      </c>
      <c r="X293">
        <f>SQRT(Correlation)*$F293 + SQRT('CDO Param'!I$17 - Correlation)*HLOOKUP('CDO Param'!I$12,$C$4:$E$1004,$A293,FALSE) + SQRT(1-Correlation)*M293</f>
        <v>1.0181540275581176</v>
      </c>
      <c r="Y293">
        <f>SQRT(Correlation)*$F293 + SQRT('CDO Param'!J$17 - Correlation)*HLOOKUP('CDO Param'!J$12,$C$4:$E$1004,$A293,FALSE) + SQRT(1-Correlation)*N293</f>
        <v>2.2909313059112937</v>
      </c>
      <c r="Z293">
        <f>SQRT(Correlation)*$F293 + SQRT('CDO Param'!K$17 - Correlation)*HLOOKUP('CDO Param'!K$12,$C$4:$E$1004,$A293,FALSE) + SQRT(1-Correlation)*O293</f>
        <v>0.63339332820406868</v>
      </c>
      <c r="AA293">
        <f>SQRT(Correlation)*$F293 + SQRT('CDO Param'!L$17 - Correlation)*HLOOKUP('CDO Param'!L$12,$C$4:$E$1004,$A293,FALSE) + SQRT(1-Correlation)*P293</f>
        <v>1.634651306742255</v>
      </c>
      <c r="AC293" s="3">
        <f>IF(R293&lt;'CDO Param'!C$13,1,0)</f>
        <v>0</v>
      </c>
      <c r="AD293" s="3">
        <f>IF(S293&lt;'CDO Param'!D$13,1,0)</f>
        <v>0</v>
      </c>
      <c r="AE293" s="3">
        <f>IF(T293&lt;'CDO Param'!E$13,1,0)</f>
        <v>0</v>
      </c>
      <c r="AF293" s="3">
        <f>IF(U293&lt;'CDO Param'!F$13,1,0)</f>
        <v>0</v>
      </c>
      <c r="AG293" s="3">
        <f>IF(V293&lt;'CDO Param'!G$13,1,0)</f>
        <v>1</v>
      </c>
      <c r="AH293" s="3">
        <f>IF(W293&lt;'CDO Param'!H$13,1,0)</f>
        <v>0</v>
      </c>
      <c r="AI293" s="3">
        <f>IF(X293&lt;'CDO Param'!I$13,1,0)</f>
        <v>0</v>
      </c>
      <c r="AJ293" s="3">
        <f>IF(Y293&lt;'CDO Param'!J$13,1,0)</f>
        <v>0</v>
      </c>
      <c r="AK293" s="3">
        <f>IF(Z293&lt;'CDO Param'!K$13,1,0)</f>
        <v>0</v>
      </c>
      <c r="AL293" s="3">
        <f>IF(AA293&lt;'CDO Param'!L$13,1,0)</f>
        <v>0</v>
      </c>
      <c r="AN293" s="3">
        <f>AC293*'CDO Param'!C$6*'CDO Param'!C$9</f>
        <v>0</v>
      </c>
      <c r="AO293" s="3">
        <f>AD293*'CDO Param'!D$6*'CDO Param'!D$9</f>
        <v>0</v>
      </c>
      <c r="AP293" s="3">
        <f>AE293*'CDO Param'!E$6*'CDO Param'!E$9</f>
        <v>0</v>
      </c>
      <c r="AQ293" s="3">
        <f>AF293*'CDO Param'!F$6*'CDO Param'!F$9</f>
        <v>0</v>
      </c>
      <c r="AR293" s="3">
        <f>AG293*'CDO Param'!G$6*'CDO Param'!G$9</f>
        <v>4500</v>
      </c>
      <c r="AS293" s="3">
        <f>AH293*'CDO Param'!H$6*'CDO Param'!H$9</f>
        <v>0</v>
      </c>
      <c r="AT293" s="3">
        <f>AI293*'CDO Param'!I$6*'CDO Param'!I$9</f>
        <v>0</v>
      </c>
      <c r="AU293" s="3">
        <f>AJ293*'CDO Param'!J$6*'CDO Param'!J$9</f>
        <v>0</v>
      </c>
      <c r="AV293" s="3">
        <f>AK293*'CDO Param'!K$6*'CDO Param'!K$9</f>
        <v>0</v>
      </c>
      <c r="AW293" s="3">
        <f>AL293*'CDO Param'!L$6*'CDO Param'!L$9</f>
        <v>0</v>
      </c>
      <c r="AY293" s="2">
        <f t="shared" si="14"/>
        <v>4500</v>
      </c>
      <c r="BI293" s="5">
        <f>AY293/'CDO Param'!$M$6</f>
        <v>4.6875E-2</v>
      </c>
      <c r="BJ293" s="5">
        <f t="shared" si="15"/>
        <v>0</v>
      </c>
      <c r="BK293" s="5">
        <f t="shared" si="16"/>
        <v>0</v>
      </c>
    </row>
    <row r="294" spans="1:63" x14ac:dyDescent="0.2">
      <c r="A294" s="3">
        <v>291</v>
      </c>
      <c r="B294" s="3">
        <v>290</v>
      </c>
      <c r="C294">
        <v>0.74820263762376271</v>
      </c>
      <c r="D294">
        <v>-0.6496213700302178</v>
      </c>
      <c r="E294">
        <v>0.44873672777612228</v>
      </c>
      <c r="F294">
        <v>1.9240997062297538</v>
      </c>
      <c r="G294">
        <v>-0.43109139369335026</v>
      </c>
      <c r="H294">
        <v>-1.2548639460874256</v>
      </c>
      <c r="I294">
        <v>0.74801846494665369</v>
      </c>
      <c r="J294">
        <v>-1.7092952475650236</v>
      </c>
      <c r="K294">
        <v>-0.17620095604797825</v>
      </c>
      <c r="L294">
        <v>-1.0273674888594542</v>
      </c>
      <c r="M294">
        <v>0.6632478743995307</v>
      </c>
      <c r="N294">
        <v>2.1155028662178665</v>
      </c>
      <c r="O294">
        <v>-1.8332139006815851</v>
      </c>
      <c r="P294">
        <v>-1.22985284178867</v>
      </c>
      <c r="R294">
        <f>SQRT(Correlation)*$F294 + SQRT('CDO Param'!C$17 - Correlation)*HLOOKUP('CDO Param'!C$12,$C$4:$E$1004,$A294,FALSE) + SQRT(1-Correlation)*G294</f>
        <v>0.10761421137407678</v>
      </c>
      <c r="S294">
        <f>SQRT(Correlation)*$F294 + SQRT('CDO Param'!D$17 - Correlation)*HLOOKUP('CDO Param'!D$12,$C$4:$E$1004,$A294,FALSE) + SQRT(1-Correlation)*H294</f>
        <v>-0.67388505047462421</v>
      </c>
      <c r="T294">
        <f>SQRT(Correlation)*$F294 + SQRT('CDO Param'!E$17 - Correlation)*HLOOKUP('CDO Param'!E$12,$C$4:$E$1004,$A294,FALSE) + SQRT(1-Correlation)*I294</f>
        <v>1.5160421869664686</v>
      </c>
      <c r="U294">
        <f>SQRT(Correlation)*$F294 + SQRT('CDO Param'!F$17 - Correlation)*HLOOKUP('CDO Param'!F$12,$C$4:$E$1004,$A294,FALSE) + SQRT(1-Correlation)*J294</f>
        <v>-0.91278551837654409</v>
      </c>
      <c r="V294">
        <f>SQRT(Correlation)*$F294 + SQRT('CDO Param'!G$17 - Correlation)*HLOOKUP('CDO Param'!G$12,$C$4:$E$1004,$A294,FALSE) + SQRT(1-Correlation)*K294</f>
        <v>0.54163543032226225</v>
      </c>
      <c r="W294">
        <f>SQRT(Correlation)*$F294 + SQRT('CDO Param'!H$17 - Correlation)*HLOOKUP('CDO Param'!H$12,$C$4:$E$1004,$A294,FALSE) + SQRT(1-Correlation)*L294</f>
        <v>-0.45806296113678469</v>
      </c>
      <c r="X294">
        <f>SQRT(Correlation)*$F294 + SQRT('CDO Param'!I$17 - Correlation)*HLOOKUP('CDO Param'!I$12,$C$4:$E$1004,$A294,FALSE) + SQRT(1-Correlation)*M294</f>
        <v>1.3380065153358516</v>
      </c>
      <c r="Y294">
        <f>SQRT(Correlation)*$F294 + SQRT('CDO Param'!J$17 - Correlation)*HLOOKUP('CDO Param'!J$12,$C$4:$E$1004,$A294,FALSE) + SQRT(1-Correlation)*N294</f>
        <v>2.8133517987970751</v>
      </c>
      <c r="Z294">
        <f>SQRT(Correlation)*$F294 + SQRT('CDO Param'!K$17 - Correlation)*HLOOKUP('CDO Param'!K$12,$C$4:$E$1004,$A294,FALSE) + SQRT(1-Correlation)*O294</f>
        <v>-0.93272984669245851</v>
      </c>
      <c r="AA294">
        <f>SQRT(Correlation)*$F294 + SQRT('CDO Param'!L$17 - Correlation)*HLOOKUP('CDO Param'!L$12,$C$4:$E$1004,$A294,FALSE) + SQRT(1-Correlation)*P294</f>
        <v>-0.36033128742667753</v>
      </c>
      <c r="AC294" s="3">
        <f>IF(R294&lt;'CDO Param'!C$13,1,0)</f>
        <v>0</v>
      </c>
      <c r="AD294" s="3">
        <f>IF(S294&lt;'CDO Param'!D$13,1,0)</f>
        <v>0</v>
      </c>
      <c r="AE294" s="3">
        <f>IF(T294&lt;'CDO Param'!E$13,1,0)</f>
        <v>0</v>
      </c>
      <c r="AF294" s="3">
        <f>IF(U294&lt;'CDO Param'!F$13,1,0)</f>
        <v>0</v>
      </c>
      <c r="AG294" s="3">
        <f>IF(V294&lt;'CDO Param'!G$13,1,0)</f>
        <v>0</v>
      </c>
      <c r="AH294" s="3">
        <f>IF(W294&lt;'CDO Param'!H$13,1,0)</f>
        <v>0</v>
      </c>
      <c r="AI294" s="3">
        <f>IF(X294&lt;'CDO Param'!I$13,1,0)</f>
        <v>0</v>
      </c>
      <c r="AJ294" s="3">
        <f>IF(Y294&lt;'CDO Param'!J$13,1,0)</f>
        <v>0</v>
      </c>
      <c r="AK294" s="3">
        <f>IF(Z294&lt;'CDO Param'!K$13,1,0)</f>
        <v>0</v>
      </c>
      <c r="AL294" s="3">
        <f>IF(AA294&lt;'CDO Param'!L$13,1,0)</f>
        <v>0</v>
      </c>
      <c r="AN294" s="3">
        <f>AC294*'CDO Param'!C$6*'CDO Param'!C$9</f>
        <v>0</v>
      </c>
      <c r="AO294" s="3">
        <f>AD294*'CDO Param'!D$6*'CDO Param'!D$9</f>
        <v>0</v>
      </c>
      <c r="AP294" s="3">
        <f>AE294*'CDO Param'!E$6*'CDO Param'!E$9</f>
        <v>0</v>
      </c>
      <c r="AQ294" s="3">
        <f>AF294*'CDO Param'!F$6*'CDO Param'!F$9</f>
        <v>0</v>
      </c>
      <c r="AR294" s="3">
        <f>AG294*'CDO Param'!G$6*'CDO Param'!G$9</f>
        <v>0</v>
      </c>
      <c r="AS294" s="3">
        <f>AH294*'CDO Param'!H$6*'CDO Param'!H$9</f>
        <v>0</v>
      </c>
      <c r="AT294" s="3">
        <f>AI294*'CDO Param'!I$6*'CDO Param'!I$9</f>
        <v>0</v>
      </c>
      <c r="AU294" s="3">
        <f>AJ294*'CDO Param'!J$6*'CDO Param'!J$9</f>
        <v>0</v>
      </c>
      <c r="AV294" s="3">
        <f>AK294*'CDO Param'!K$6*'CDO Param'!K$9</f>
        <v>0</v>
      </c>
      <c r="AW294" s="3">
        <f>AL294*'CDO Param'!L$6*'CDO Param'!L$9</f>
        <v>0</v>
      </c>
      <c r="AY294" s="2">
        <f t="shared" si="14"/>
        <v>0</v>
      </c>
      <c r="BI294" s="5">
        <f>AY294/'CDO Param'!$M$6</f>
        <v>0</v>
      </c>
      <c r="BJ294" s="5">
        <f t="shared" si="15"/>
        <v>0</v>
      </c>
      <c r="BK294" s="5">
        <f t="shared" si="16"/>
        <v>0</v>
      </c>
    </row>
    <row r="295" spans="1:63" x14ac:dyDescent="0.2">
      <c r="A295" s="3">
        <v>292</v>
      </c>
      <c r="B295" s="3">
        <v>291</v>
      </c>
      <c r="C295">
        <v>-0.5681772563548293</v>
      </c>
      <c r="D295">
        <v>-0.55147211242001504</v>
      </c>
      <c r="E295">
        <v>-1.8095215637004003</v>
      </c>
      <c r="F295">
        <v>-0.60647835198324174</v>
      </c>
      <c r="G295">
        <v>-0.98559894468053244</v>
      </c>
      <c r="H295">
        <v>2.4418795874225907E-2</v>
      </c>
      <c r="I295">
        <v>-0.79916389950085431</v>
      </c>
      <c r="J295">
        <v>0.60719457906088792</v>
      </c>
      <c r="K295">
        <v>0.95554014478693716</v>
      </c>
      <c r="L295">
        <v>0.38897269405424595</v>
      </c>
      <c r="M295">
        <v>-0.62939420786278788</v>
      </c>
      <c r="N295">
        <v>-0.78727680374868214</v>
      </c>
      <c r="O295">
        <v>1.3856742953066714</v>
      </c>
      <c r="P295">
        <v>-0.48983565648086369</v>
      </c>
      <c r="R295">
        <f>SQRT(Correlation)*$F295 + SQRT('CDO Param'!C$17 - Correlation)*HLOOKUP('CDO Param'!C$12,$C$4:$E$1004,$A295,FALSE) + SQRT(1-Correlation)*G295</f>
        <v>-1.2047964858453599</v>
      </c>
      <c r="S295">
        <f>SQRT(Correlation)*$F295 + SQRT('CDO Param'!D$17 - Correlation)*HLOOKUP('CDO Param'!D$12,$C$4:$E$1004,$A295,FALSE) + SQRT(1-Correlation)*H295</f>
        <v>-0.2466095246463437</v>
      </c>
      <c r="T295">
        <f>SQRT(Correlation)*$F295 + SQRT('CDO Param'!E$17 - Correlation)*HLOOKUP('CDO Param'!E$12,$C$4:$E$1004,$A295,FALSE) + SQRT(1-Correlation)*I295</f>
        <v>-1.1002643103384011</v>
      </c>
      <c r="U295">
        <f>SQRT(Correlation)*$F295 + SQRT('CDO Param'!F$17 - Correlation)*HLOOKUP('CDO Param'!F$12,$C$4:$E$1004,$A295,FALSE) + SQRT(1-Correlation)*J295</f>
        <v>-2.0371260881938524E-2</v>
      </c>
      <c r="V295">
        <f>SQRT(Correlation)*$F295 + SQRT('CDO Param'!G$17 - Correlation)*HLOOKUP('CDO Param'!G$12,$C$4:$E$1004,$A295,FALSE) + SQRT(1-Correlation)*K295</f>
        <v>0.31009835927232188</v>
      </c>
      <c r="W295">
        <f>SQRT(Correlation)*$F295 + SQRT('CDO Param'!H$17 - Correlation)*HLOOKUP('CDO Param'!H$12,$C$4:$E$1004,$A295,FALSE) + SQRT(1-Correlation)*L295</f>
        <v>9.92366697962489E-2</v>
      </c>
      <c r="X295">
        <f>SQRT(Correlation)*$F295 + SQRT('CDO Param'!I$17 - Correlation)*HLOOKUP('CDO Param'!I$12,$C$4:$E$1004,$A295,FALSE) + SQRT(1-Correlation)*M295</f>
        <v>-1.1935023895929753</v>
      </c>
      <c r="Y295">
        <f>SQRT(Correlation)*$F295 + SQRT('CDO Param'!J$17 - Correlation)*HLOOKUP('CDO Param'!J$12,$C$4:$E$1004,$A295,FALSE) + SQRT(1-Correlation)*N295</f>
        <v>-1.0889872211359881</v>
      </c>
      <c r="Z295">
        <f>SQRT(Correlation)*$F295 + SQRT('CDO Param'!K$17 - Correlation)*HLOOKUP('CDO Param'!K$12,$C$4:$E$1004,$A295,FALSE) + SQRT(1-Correlation)*O295</f>
        <v>0.97245519401833336</v>
      </c>
      <c r="AA295">
        <f>SQRT(Correlation)*$F295 + SQRT('CDO Param'!L$17 - Correlation)*HLOOKUP('CDO Param'!L$12,$C$4:$E$1004,$A295,FALSE) + SQRT(1-Correlation)*P295</f>
        <v>-0.80680977257002562</v>
      </c>
      <c r="AC295" s="3">
        <f>IF(R295&lt;'CDO Param'!C$13,1,0)</f>
        <v>0</v>
      </c>
      <c r="AD295" s="3">
        <f>IF(S295&lt;'CDO Param'!D$13,1,0)</f>
        <v>0</v>
      </c>
      <c r="AE295" s="3">
        <f>IF(T295&lt;'CDO Param'!E$13,1,0)</f>
        <v>1</v>
      </c>
      <c r="AF295" s="3">
        <f>IF(U295&lt;'CDO Param'!F$13,1,0)</f>
        <v>0</v>
      </c>
      <c r="AG295" s="3">
        <f>IF(V295&lt;'CDO Param'!G$13,1,0)</f>
        <v>0</v>
      </c>
      <c r="AH295" s="3">
        <f>IF(W295&lt;'CDO Param'!H$13,1,0)</f>
        <v>0</v>
      </c>
      <c r="AI295" s="3">
        <f>IF(X295&lt;'CDO Param'!I$13,1,0)</f>
        <v>0</v>
      </c>
      <c r="AJ295" s="3">
        <f>IF(Y295&lt;'CDO Param'!J$13,1,0)</f>
        <v>0</v>
      </c>
      <c r="AK295" s="3">
        <f>IF(Z295&lt;'CDO Param'!K$13,1,0)</f>
        <v>0</v>
      </c>
      <c r="AL295" s="3">
        <f>IF(AA295&lt;'CDO Param'!L$13,1,0)</f>
        <v>1</v>
      </c>
      <c r="AN295" s="3">
        <f>AC295*'CDO Param'!C$6*'CDO Param'!C$9</f>
        <v>0</v>
      </c>
      <c r="AO295" s="3">
        <f>AD295*'CDO Param'!D$6*'CDO Param'!D$9</f>
        <v>0</v>
      </c>
      <c r="AP295" s="3">
        <f>AE295*'CDO Param'!E$6*'CDO Param'!E$9</f>
        <v>4500</v>
      </c>
      <c r="AQ295" s="3">
        <f>AF295*'CDO Param'!F$6*'CDO Param'!F$9</f>
        <v>0</v>
      </c>
      <c r="AR295" s="3">
        <f>AG295*'CDO Param'!G$6*'CDO Param'!G$9</f>
        <v>0</v>
      </c>
      <c r="AS295" s="3">
        <f>AH295*'CDO Param'!H$6*'CDO Param'!H$9</f>
        <v>0</v>
      </c>
      <c r="AT295" s="3">
        <f>AI295*'CDO Param'!I$6*'CDO Param'!I$9</f>
        <v>0</v>
      </c>
      <c r="AU295" s="3">
        <f>AJ295*'CDO Param'!J$6*'CDO Param'!J$9</f>
        <v>0</v>
      </c>
      <c r="AV295" s="3">
        <f>AK295*'CDO Param'!K$6*'CDO Param'!K$9</f>
        <v>0</v>
      </c>
      <c r="AW295" s="3">
        <f>AL295*'CDO Param'!L$6*'CDO Param'!L$9</f>
        <v>4500</v>
      </c>
      <c r="AY295" s="2">
        <f t="shared" si="14"/>
        <v>9000</v>
      </c>
      <c r="BI295" s="5">
        <f>AY295/'CDO Param'!$M$6</f>
        <v>9.375E-2</v>
      </c>
      <c r="BJ295" s="5">
        <f t="shared" si="15"/>
        <v>0.02</v>
      </c>
      <c r="BK295" s="5">
        <f t="shared" si="16"/>
        <v>1</v>
      </c>
    </row>
    <row r="296" spans="1:63" x14ac:dyDescent="0.2">
      <c r="A296" s="3">
        <v>293</v>
      </c>
      <c r="B296" s="3">
        <v>292</v>
      </c>
      <c r="C296">
        <v>1.2148666428402066</v>
      </c>
      <c r="D296">
        <v>-0.3702211870404426</v>
      </c>
      <c r="E296">
        <v>0.57889110394171439</v>
      </c>
      <c r="F296">
        <v>-1.1970450941589661</v>
      </c>
      <c r="G296">
        <v>0.34302729545743205</v>
      </c>
      <c r="H296">
        <v>-0.90384673967491835</v>
      </c>
      <c r="I296">
        <v>-0.44541366150951944</v>
      </c>
      <c r="J296">
        <v>1.149073796113953</v>
      </c>
      <c r="K296">
        <v>0.53476469474844635</v>
      </c>
      <c r="L296">
        <v>-0.53843677960685454</v>
      </c>
      <c r="M296">
        <v>-0.31430545277544297</v>
      </c>
      <c r="N296">
        <v>-0.63384732129634358</v>
      </c>
      <c r="O296">
        <v>0.70181386035983451</v>
      </c>
      <c r="P296">
        <v>0.9415293789061252</v>
      </c>
      <c r="R296">
        <f>SQRT(Correlation)*$F296 + SQRT('CDO Param'!C$17 - Correlation)*HLOOKUP('CDO Param'!C$12,$C$4:$E$1004,$A296,FALSE) + SQRT(1-Correlation)*G296</f>
        <v>-0.10547181235044661</v>
      </c>
      <c r="S296">
        <f>SQRT(Correlation)*$F296 + SQRT('CDO Param'!D$17 - Correlation)*HLOOKUP('CDO Param'!D$12,$C$4:$E$1004,$A296,FALSE) + SQRT(1-Correlation)*H296</f>
        <v>-1.2883603842533571</v>
      </c>
      <c r="T296">
        <f>SQRT(Correlation)*$F296 + SQRT('CDO Param'!E$17 - Correlation)*HLOOKUP('CDO Param'!E$12,$C$4:$E$1004,$A296,FALSE) + SQRT(1-Correlation)*I296</f>
        <v>-0.47967189603859989</v>
      </c>
      <c r="U296">
        <f>SQRT(Correlation)*$F296 + SQRT('CDO Param'!F$17 - Correlation)*HLOOKUP('CDO Param'!F$12,$C$4:$E$1004,$A296,FALSE) + SQRT(1-Correlation)*J296</f>
        <v>0.84101220865186033</v>
      </c>
      <c r="V296">
        <f>SQRT(Correlation)*$F296 + SQRT('CDO Param'!G$17 - Correlation)*HLOOKUP('CDO Param'!G$12,$C$4:$E$1004,$A296,FALSE) + SQRT(1-Correlation)*K296</f>
        <v>0.258227424345984</v>
      </c>
      <c r="W296">
        <f>SQRT(Correlation)*$F296 + SQRT('CDO Param'!H$17 - Correlation)*HLOOKUP('CDO Param'!H$12,$C$4:$E$1004,$A296,FALSE) + SQRT(1-Correlation)*L296</f>
        <v>-0.94170205819547959</v>
      </c>
      <c r="X296">
        <f>SQRT(Correlation)*$F296 + SQRT('CDO Param'!I$17 - Correlation)*HLOOKUP('CDO Param'!I$12,$C$4:$E$1004,$A296,FALSE) + SQRT(1-Correlation)*M296</f>
        <v>-0.54727124348321554</v>
      </c>
      <c r="Y296">
        <f>SQRT(Correlation)*$F296 + SQRT('CDO Param'!J$17 - Correlation)*HLOOKUP('CDO Param'!J$12,$C$4:$E$1004,$A296,FALSE) + SQRT(1-Correlation)*N296</f>
        <v>-0.65843576186889263</v>
      </c>
      <c r="Z296">
        <f>SQRT(Correlation)*$F296 + SQRT('CDO Param'!K$17 - Correlation)*HLOOKUP('CDO Param'!K$12,$C$4:$E$1004,$A296,FALSE) + SQRT(1-Correlation)*O296</f>
        <v>0.60868369302273673</v>
      </c>
      <c r="AA296">
        <f>SQRT(Correlation)*$F296 + SQRT('CDO Param'!L$17 - Correlation)*HLOOKUP('CDO Param'!L$12,$C$4:$E$1004,$A296,FALSE) + SQRT(1-Correlation)*P296</f>
        <v>0.83609780175112092</v>
      </c>
      <c r="AC296" s="3">
        <f>IF(R296&lt;'CDO Param'!C$13,1,0)</f>
        <v>0</v>
      </c>
      <c r="AD296" s="3">
        <f>IF(S296&lt;'CDO Param'!D$13,1,0)</f>
        <v>0</v>
      </c>
      <c r="AE296" s="3">
        <f>IF(T296&lt;'CDO Param'!E$13,1,0)</f>
        <v>0</v>
      </c>
      <c r="AF296" s="3">
        <f>IF(U296&lt;'CDO Param'!F$13,1,0)</f>
        <v>0</v>
      </c>
      <c r="AG296" s="3">
        <f>IF(V296&lt;'CDO Param'!G$13,1,0)</f>
        <v>0</v>
      </c>
      <c r="AH296" s="3">
        <f>IF(W296&lt;'CDO Param'!H$13,1,0)</f>
        <v>0</v>
      </c>
      <c r="AI296" s="3">
        <f>IF(X296&lt;'CDO Param'!I$13,1,0)</f>
        <v>0</v>
      </c>
      <c r="AJ296" s="3">
        <f>IF(Y296&lt;'CDO Param'!J$13,1,0)</f>
        <v>0</v>
      </c>
      <c r="AK296" s="3">
        <f>IF(Z296&lt;'CDO Param'!K$13,1,0)</f>
        <v>0</v>
      </c>
      <c r="AL296" s="3">
        <f>IF(AA296&lt;'CDO Param'!L$13,1,0)</f>
        <v>0</v>
      </c>
      <c r="AN296" s="3">
        <f>AC296*'CDO Param'!C$6*'CDO Param'!C$9</f>
        <v>0</v>
      </c>
      <c r="AO296" s="3">
        <f>AD296*'CDO Param'!D$6*'CDO Param'!D$9</f>
        <v>0</v>
      </c>
      <c r="AP296" s="3">
        <f>AE296*'CDO Param'!E$6*'CDO Param'!E$9</f>
        <v>0</v>
      </c>
      <c r="AQ296" s="3">
        <f>AF296*'CDO Param'!F$6*'CDO Param'!F$9</f>
        <v>0</v>
      </c>
      <c r="AR296" s="3">
        <f>AG296*'CDO Param'!G$6*'CDO Param'!G$9</f>
        <v>0</v>
      </c>
      <c r="AS296" s="3">
        <f>AH296*'CDO Param'!H$6*'CDO Param'!H$9</f>
        <v>0</v>
      </c>
      <c r="AT296" s="3">
        <f>AI296*'CDO Param'!I$6*'CDO Param'!I$9</f>
        <v>0</v>
      </c>
      <c r="AU296" s="3">
        <f>AJ296*'CDO Param'!J$6*'CDO Param'!J$9</f>
        <v>0</v>
      </c>
      <c r="AV296" s="3">
        <f>AK296*'CDO Param'!K$6*'CDO Param'!K$9</f>
        <v>0</v>
      </c>
      <c r="AW296" s="3">
        <f>AL296*'CDO Param'!L$6*'CDO Param'!L$9</f>
        <v>0</v>
      </c>
      <c r="AY296" s="2">
        <f t="shared" si="14"/>
        <v>0</v>
      </c>
      <c r="BI296" s="5">
        <f>AY296/'CDO Param'!$M$6</f>
        <v>0</v>
      </c>
      <c r="BJ296" s="5">
        <f t="shared" si="15"/>
        <v>0</v>
      </c>
      <c r="BK296" s="5">
        <f t="shared" si="16"/>
        <v>0</v>
      </c>
    </row>
    <row r="297" spans="1:63" x14ac:dyDescent="0.2">
      <c r="A297" s="3">
        <v>294</v>
      </c>
      <c r="B297" s="3">
        <v>293</v>
      </c>
      <c r="C297">
        <v>0.67376277002040297</v>
      </c>
      <c r="D297">
        <v>0.43924273995799012</v>
      </c>
      <c r="E297">
        <v>0.26645125217328314</v>
      </c>
      <c r="F297">
        <v>-0.33559445000719279</v>
      </c>
      <c r="G297">
        <v>1.1098290997324511</v>
      </c>
      <c r="H297">
        <v>0.40594727579446044</v>
      </c>
      <c r="I297">
        <v>-0.15372961570392363</v>
      </c>
      <c r="J297">
        <v>0.78265770753205288</v>
      </c>
      <c r="K297">
        <v>-0.44989633352088276</v>
      </c>
      <c r="L297">
        <v>0.47126263780228328</v>
      </c>
      <c r="M297">
        <v>-0.98382770374882966</v>
      </c>
      <c r="N297">
        <v>0.91790298029081896</v>
      </c>
      <c r="O297">
        <v>1.4153283700579777</v>
      </c>
      <c r="P297">
        <v>1.1942711353185587</v>
      </c>
      <c r="R297">
        <f>SQRT(Correlation)*$F297 + SQRT('CDO Param'!C$17 - Correlation)*HLOOKUP('CDO Param'!C$12,$C$4:$E$1004,$A297,FALSE) + SQRT(1-Correlation)*G297</f>
        <v>1.0088703513954411</v>
      </c>
      <c r="S297">
        <f>SQRT(Correlation)*$F297 + SQRT('CDO Param'!D$17 - Correlation)*HLOOKUP('CDO Param'!D$12,$C$4:$E$1004,$A297,FALSE) + SQRT(1-Correlation)*H297</f>
        <v>0.34110942122413707</v>
      </c>
      <c r="T297">
        <f>SQRT(Correlation)*$F297 + SQRT('CDO Param'!E$17 - Correlation)*HLOOKUP('CDO Param'!E$12,$C$4:$E$1004,$A297,FALSE) + SQRT(1-Correlation)*I297</f>
        <v>-7.370412883466114E-2</v>
      </c>
      <c r="U297">
        <f>SQRT(Correlation)*$F297 + SQRT('CDO Param'!F$17 - Correlation)*HLOOKUP('CDO Param'!F$12,$C$4:$E$1004,$A297,FALSE) + SQRT(1-Correlation)*J297</f>
        <v>0.69595032326767836</v>
      </c>
      <c r="V297">
        <f>SQRT(Correlation)*$F297 + SQRT('CDO Param'!G$17 - Correlation)*HLOOKUP('CDO Param'!G$12,$C$4:$E$1004,$A297,FALSE) + SQRT(1-Correlation)*K297</f>
        <v>-0.47335310942390901</v>
      </c>
      <c r="W297">
        <f>SQRT(Correlation)*$F297 + SQRT('CDO Param'!H$17 - Correlation)*HLOOKUP('CDO Param'!H$12,$C$4:$E$1004,$A297,FALSE) + SQRT(1-Correlation)*L297</f>
        <v>0.40307301426708164</v>
      </c>
      <c r="X297">
        <f>SQRT(Correlation)*$F297 + SQRT('CDO Param'!I$17 - Correlation)*HLOOKUP('CDO Param'!I$12,$C$4:$E$1004,$A297,FALSE) + SQRT(1-Correlation)*M297</f>
        <v>-0.97988488266438756</v>
      </c>
      <c r="Y297">
        <f>SQRT(Correlation)*$F297 + SQRT('CDO Param'!J$17 - Correlation)*HLOOKUP('CDO Param'!J$12,$C$4:$E$1004,$A297,FALSE) + SQRT(1-Correlation)*N297</f>
        <v>0.94293581663206505</v>
      </c>
      <c r="Z297">
        <f>SQRT(Correlation)*$F297 + SQRT('CDO Param'!K$17 - Correlation)*HLOOKUP('CDO Param'!K$12,$C$4:$E$1004,$A297,FALSE) + SQRT(1-Correlation)*O297</f>
        <v>1.4148349759304355</v>
      </c>
      <c r="AA297">
        <f>SQRT(Correlation)*$F297 + SQRT('CDO Param'!L$17 - Correlation)*HLOOKUP('CDO Param'!L$12,$C$4:$E$1004,$A297,FALSE) + SQRT(1-Correlation)*P297</f>
        <v>1.2051216694199167</v>
      </c>
      <c r="AC297" s="3">
        <f>IF(R297&lt;'CDO Param'!C$13,1,0)</f>
        <v>0</v>
      </c>
      <c r="AD297" s="3">
        <f>IF(S297&lt;'CDO Param'!D$13,1,0)</f>
        <v>0</v>
      </c>
      <c r="AE297" s="3">
        <f>IF(T297&lt;'CDO Param'!E$13,1,0)</f>
        <v>0</v>
      </c>
      <c r="AF297" s="3">
        <f>IF(U297&lt;'CDO Param'!F$13,1,0)</f>
        <v>0</v>
      </c>
      <c r="AG297" s="3">
        <f>IF(V297&lt;'CDO Param'!G$13,1,0)</f>
        <v>1</v>
      </c>
      <c r="AH297" s="3">
        <f>IF(W297&lt;'CDO Param'!H$13,1,0)</f>
        <v>0</v>
      </c>
      <c r="AI297" s="3">
        <f>IF(X297&lt;'CDO Param'!I$13,1,0)</f>
        <v>0</v>
      </c>
      <c r="AJ297" s="3">
        <f>IF(Y297&lt;'CDO Param'!J$13,1,0)</f>
        <v>0</v>
      </c>
      <c r="AK297" s="3">
        <f>IF(Z297&lt;'CDO Param'!K$13,1,0)</f>
        <v>0</v>
      </c>
      <c r="AL297" s="3">
        <f>IF(AA297&lt;'CDO Param'!L$13,1,0)</f>
        <v>0</v>
      </c>
      <c r="AN297" s="3">
        <f>AC297*'CDO Param'!C$6*'CDO Param'!C$9</f>
        <v>0</v>
      </c>
      <c r="AO297" s="3">
        <f>AD297*'CDO Param'!D$6*'CDO Param'!D$9</f>
        <v>0</v>
      </c>
      <c r="AP297" s="3">
        <f>AE297*'CDO Param'!E$6*'CDO Param'!E$9</f>
        <v>0</v>
      </c>
      <c r="AQ297" s="3">
        <f>AF297*'CDO Param'!F$6*'CDO Param'!F$9</f>
        <v>0</v>
      </c>
      <c r="AR297" s="3">
        <f>AG297*'CDO Param'!G$6*'CDO Param'!G$9</f>
        <v>4500</v>
      </c>
      <c r="AS297" s="3">
        <f>AH297*'CDO Param'!H$6*'CDO Param'!H$9</f>
        <v>0</v>
      </c>
      <c r="AT297" s="3">
        <f>AI297*'CDO Param'!I$6*'CDO Param'!I$9</f>
        <v>0</v>
      </c>
      <c r="AU297" s="3">
        <f>AJ297*'CDO Param'!J$6*'CDO Param'!J$9</f>
        <v>0</v>
      </c>
      <c r="AV297" s="3">
        <f>AK297*'CDO Param'!K$6*'CDO Param'!K$9</f>
        <v>0</v>
      </c>
      <c r="AW297" s="3">
        <f>AL297*'CDO Param'!L$6*'CDO Param'!L$9</f>
        <v>0</v>
      </c>
      <c r="AY297" s="2">
        <f t="shared" si="14"/>
        <v>4500</v>
      </c>
      <c r="BI297" s="5">
        <f>AY297/'CDO Param'!$M$6</f>
        <v>4.6875E-2</v>
      </c>
      <c r="BJ297" s="5">
        <f t="shared" si="15"/>
        <v>0</v>
      </c>
      <c r="BK297" s="5">
        <f t="shared" si="16"/>
        <v>0</v>
      </c>
    </row>
    <row r="298" spans="1:63" x14ac:dyDescent="0.2">
      <c r="A298" s="3">
        <v>295</v>
      </c>
      <c r="B298" s="3">
        <v>294</v>
      </c>
      <c r="C298">
        <v>-0.62928165789344348</v>
      </c>
      <c r="D298">
        <v>-1.0661574378900696</v>
      </c>
      <c r="E298">
        <v>-0.34710865293163806</v>
      </c>
      <c r="F298">
        <v>0.98834334494313225</v>
      </c>
      <c r="G298">
        <v>0.83756276580970734</v>
      </c>
      <c r="H298">
        <v>-6.6850134317064658E-2</v>
      </c>
      <c r="I298">
        <v>0.2629167283885181</v>
      </c>
      <c r="J298">
        <v>-0.65363565227016807</v>
      </c>
      <c r="K298">
        <v>1.3383328223426361</v>
      </c>
      <c r="L298">
        <v>0.6629238669120241</v>
      </c>
      <c r="M298">
        <v>-0.69344650910352357</v>
      </c>
      <c r="N298">
        <v>-1.0302096598024946</v>
      </c>
      <c r="O298">
        <v>4.8494257498532534E-2</v>
      </c>
      <c r="P298">
        <v>6.6468146542320028E-2</v>
      </c>
      <c r="R298">
        <f>SQRT(Correlation)*$F298 + SQRT('CDO Param'!C$17 - Correlation)*HLOOKUP('CDO Param'!C$12,$C$4:$E$1004,$A298,FALSE) + SQRT(1-Correlation)*G298</f>
        <v>0.95634598419273031</v>
      </c>
      <c r="S298">
        <f>SQRT(Correlation)*$F298 + SQRT('CDO Param'!D$17 - Correlation)*HLOOKUP('CDO Param'!D$12,$C$4:$E$1004,$A298,FALSE) + SQRT(1-Correlation)*H298</f>
        <v>9.8344571301034384E-2</v>
      </c>
      <c r="T298">
        <f>SQRT(Correlation)*$F298 + SQRT('CDO Param'!E$17 - Correlation)*HLOOKUP('CDO Param'!E$12,$C$4:$E$1004,$A298,FALSE) + SQRT(1-Correlation)*I298</f>
        <v>0.39547403988919849</v>
      </c>
      <c r="U298">
        <f>SQRT(Correlation)*$F298 + SQRT('CDO Param'!F$17 - Correlation)*HLOOKUP('CDO Param'!F$12,$C$4:$E$1004,$A298,FALSE) + SQRT(1-Correlation)*J298</f>
        <v>-0.38516747264343848</v>
      </c>
      <c r="V298">
        <f>SQRT(Correlation)*$F298 + SQRT('CDO Param'!G$17 - Correlation)*HLOOKUP('CDO Param'!G$12,$C$4:$E$1004,$A298,FALSE) + SQRT(1-Correlation)*K298</f>
        <v>1.5045797494648876</v>
      </c>
      <c r="W298">
        <f>SQRT(Correlation)*$F298 + SQRT('CDO Param'!H$17 - Correlation)*HLOOKUP('CDO Param'!H$12,$C$4:$E$1004,$A298,FALSE) + SQRT(1-Correlation)*L298</f>
        <v>0.79066897761856592</v>
      </c>
      <c r="X298">
        <f>SQRT(Correlation)*$F298 + SQRT('CDO Param'!I$17 - Correlation)*HLOOKUP('CDO Param'!I$12,$C$4:$E$1004,$A298,FALSE) + SQRT(1-Correlation)*M298</f>
        <v>-0.42293536760232303</v>
      </c>
      <c r="Y298">
        <f>SQRT(Correlation)*$F298 + SQRT('CDO Param'!J$17 - Correlation)*HLOOKUP('CDO Param'!J$12,$C$4:$E$1004,$A298,FALSE) + SQRT(1-Correlation)*N298</f>
        <v>-0.8312933668560003</v>
      </c>
      <c r="Z298">
        <f>SQRT(Correlation)*$F298 + SQRT('CDO Param'!K$17 - Correlation)*HLOOKUP('CDO Param'!K$12,$C$4:$E$1004,$A298,FALSE) + SQRT(1-Correlation)*O298</f>
        <v>0.19205502302914673</v>
      </c>
      <c r="AA298">
        <f>SQRT(Correlation)*$F298 + SQRT('CDO Param'!L$17 - Correlation)*HLOOKUP('CDO Param'!L$12,$C$4:$E$1004,$A298,FALSE) + SQRT(1-Correlation)*P298</f>
        <v>0.20910655136600106</v>
      </c>
      <c r="AC298" s="3">
        <f>IF(R298&lt;'CDO Param'!C$13,1,0)</f>
        <v>0</v>
      </c>
      <c r="AD298" s="3">
        <f>IF(S298&lt;'CDO Param'!D$13,1,0)</f>
        <v>0</v>
      </c>
      <c r="AE298" s="3">
        <f>IF(T298&lt;'CDO Param'!E$13,1,0)</f>
        <v>0</v>
      </c>
      <c r="AF298" s="3">
        <f>IF(U298&lt;'CDO Param'!F$13,1,0)</f>
        <v>0</v>
      </c>
      <c r="AG298" s="3">
        <f>IF(V298&lt;'CDO Param'!G$13,1,0)</f>
        <v>0</v>
      </c>
      <c r="AH298" s="3">
        <f>IF(W298&lt;'CDO Param'!H$13,1,0)</f>
        <v>0</v>
      </c>
      <c r="AI298" s="3">
        <f>IF(X298&lt;'CDO Param'!I$13,1,0)</f>
        <v>0</v>
      </c>
      <c r="AJ298" s="3">
        <f>IF(Y298&lt;'CDO Param'!J$13,1,0)</f>
        <v>0</v>
      </c>
      <c r="AK298" s="3">
        <f>IF(Z298&lt;'CDO Param'!K$13,1,0)</f>
        <v>0</v>
      </c>
      <c r="AL298" s="3">
        <f>IF(AA298&lt;'CDO Param'!L$13,1,0)</f>
        <v>0</v>
      </c>
      <c r="AN298" s="3">
        <f>AC298*'CDO Param'!C$6*'CDO Param'!C$9</f>
        <v>0</v>
      </c>
      <c r="AO298" s="3">
        <f>AD298*'CDO Param'!D$6*'CDO Param'!D$9</f>
        <v>0</v>
      </c>
      <c r="AP298" s="3">
        <f>AE298*'CDO Param'!E$6*'CDO Param'!E$9</f>
        <v>0</v>
      </c>
      <c r="AQ298" s="3">
        <f>AF298*'CDO Param'!F$6*'CDO Param'!F$9</f>
        <v>0</v>
      </c>
      <c r="AR298" s="3">
        <f>AG298*'CDO Param'!G$6*'CDO Param'!G$9</f>
        <v>0</v>
      </c>
      <c r="AS298" s="3">
        <f>AH298*'CDO Param'!H$6*'CDO Param'!H$9</f>
        <v>0</v>
      </c>
      <c r="AT298" s="3">
        <f>AI298*'CDO Param'!I$6*'CDO Param'!I$9</f>
        <v>0</v>
      </c>
      <c r="AU298" s="3">
        <f>AJ298*'CDO Param'!J$6*'CDO Param'!J$9</f>
        <v>0</v>
      </c>
      <c r="AV298" s="3">
        <f>AK298*'CDO Param'!K$6*'CDO Param'!K$9</f>
        <v>0</v>
      </c>
      <c r="AW298" s="3">
        <f>AL298*'CDO Param'!L$6*'CDO Param'!L$9</f>
        <v>0</v>
      </c>
      <c r="AY298" s="2">
        <f t="shared" si="14"/>
        <v>0</v>
      </c>
      <c r="BI298" s="5">
        <f>AY298/'CDO Param'!$M$6</f>
        <v>0</v>
      </c>
      <c r="BJ298" s="5">
        <f t="shared" si="15"/>
        <v>0</v>
      </c>
      <c r="BK298" s="5">
        <f t="shared" si="16"/>
        <v>0</v>
      </c>
    </row>
    <row r="299" spans="1:63" x14ac:dyDescent="0.2">
      <c r="A299" s="3">
        <v>296</v>
      </c>
      <c r="B299" s="3">
        <v>295</v>
      </c>
      <c r="C299">
        <v>1.0035228115157224</v>
      </c>
      <c r="D299">
        <v>-1.8316131900064647</v>
      </c>
      <c r="E299">
        <v>-1.2241616786923259</v>
      </c>
      <c r="F299">
        <v>0.77482809501816519</v>
      </c>
      <c r="G299">
        <v>0.15175942280620802</v>
      </c>
      <c r="H299">
        <v>-0.99822045740438625</v>
      </c>
      <c r="I299">
        <v>0.72690454544499516</v>
      </c>
      <c r="J299">
        <v>-0.93473090601037256</v>
      </c>
      <c r="K299">
        <v>0.28269141694181599</v>
      </c>
      <c r="L299">
        <v>-2.3359461920335889</v>
      </c>
      <c r="M299">
        <v>0.89142304204870015</v>
      </c>
      <c r="N299">
        <v>2.7172791305929422</v>
      </c>
      <c r="O299">
        <v>0.48794504436955322</v>
      </c>
      <c r="P299">
        <v>1.1083193385275081</v>
      </c>
      <c r="R299">
        <f>SQRT(Correlation)*$F299 + SQRT('CDO Param'!C$17 - Correlation)*HLOOKUP('CDO Param'!C$12,$C$4:$E$1004,$A299,FALSE) + SQRT(1-Correlation)*G299</f>
        <v>0.12996456583985336</v>
      </c>
      <c r="S299">
        <f>SQRT(Correlation)*$F299 + SQRT('CDO Param'!D$17 - Correlation)*HLOOKUP('CDO Param'!D$12,$C$4:$E$1004,$A299,FALSE) + SQRT(1-Correlation)*H299</f>
        <v>-0.96100213961006797</v>
      </c>
      <c r="T299">
        <f>SQRT(Correlation)*$F299 + SQRT('CDO Param'!E$17 - Correlation)*HLOOKUP('CDO Param'!E$12,$C$4:$E$1004,$A299,FALSE) + SQRT(1-Correlation)*I299</f>
        <v>1.2001315385004387</v>
      </c>
      <c r="U299">
        <f>SQRT(Correlation)*$F299 + SQRT('CDO Param'!F$17 - Correlation)*HLOOKUP('CDO Param'!F$12,$C$4:$E$1004,$A299,FALSE) + SQRT(1-Correlation)*J299</f>
        <v>-0.91547231406961804</v>
      </c>
      <c r="V299">
        <f>SQRT(Correlation)*$F299 + SQRT('CDO Param'!G$17 - Correlation)*HLOOKUP('CDO Param'!G$12,$C$4:$E$1004,$A299,FALSE) + SQRT(1-Correlation)*K299</f>
        <v>0.23947591038898183</v>
      </c>
      <c r="W299">
        <f>SQRT(Correlation)*$F299 + SQRT('CDO Param'!H$17 - Correlation)*HLOOKUP('CDO Param'!H$12,$C$4:$E$1004,$A299,FALSE) + SQRT(1-Correlation)*L299</f>
        <v>-2.2300802014251464</v>
      </c>
      <c r="X299">
        <f>SQRT(Correlation)*$F299 + SQRT('CDO Param'!I$17 - Correlation)*HLOOKUP('CDO Param'!I$12,$C$4:$E$1004,$A299,FALSE) + SQRT(1-Correlation)*M299</f>
        <v>0.81696943612302964</v>
      </c>
      <c r="Y299">
        <f>SQRT(Correlation)*$F299 + SQRT('CDO Param'!J$17 - Correlation)*HLOOKUP('CDO Param'!J$12,$C$4:$E$1004,$A299,FALSE) + SQRT(1-Correlation)*N299</f>
        <v>3.0883666642945165</v>
      </c>
      <c r="Z299">
        <f>SQRT(Correlation)*$F299 + SQRT('CDO Param'!K$17 - Correlation)*HLOOKUP('CDO Param'!K$12,$C$4:$E$1004,$A299,FALSE) + SQRT(1-Correlation)*O299</f>
        <v>0.9734346509196834</v>
      </c>
      <c r="AA299">
        <f>SQRT(Correlation)*$F299 + SQRT('CDO Param'!L$17 - Correlation)*HLOOKUP('CDO Param'!L$12,$C$4:$E$1004,$A299,FALSE) + SQRT(1-Correlation)*P299</f>
        <v>1.5619733823272117</v>
      </c>
      <c r="AC299" s="3">
        <f>IF(R299&lt;'CDO Param'!C$13,1,0)</f>
        <v>0</v>
      </c>
      <c r="AD299" s="3">
        <f>IF(S299&lt;'CDO Param'!D$13,1,0)</f>
        <v>0</v>
      </c>
      <c r="AE299" s="3">
        <f>IF(T299&lt;'CDO Param'!E$13,1,0)</f>
        <v>0</v>
      </c>
      <c r="AF299" s="3">
        <f>IF(U299&lt;'CDO Param'!F$13,1,0)</f>
        <v>0</v>
      </c>
      <c r="AG299" s="3">
        <f>IF(V299&lt;'CDO Param'!G$13,1,0)</f>
        <v>0</v>
      </c>
      <c r="AH299" s="3">
        <f>IF(W299&lt;'CDO Param'!H$13,1,0)</f>
        <v>0</v>
      </c>
      <c r="AI299" s="3">
        <f>IF(X299&lt;'CDO Param'!I$13,1,0)</f>
        <v>0</v>
      </c>
      <c r="AJ299" s="3">
        <f>IF(Y299&lt;'CDO Param'!J$13,1,0)</f>
        <v>0</v>
      </c>
      <c r="AK299" s="3">
        <f>IF(Z299&lt;'CDO Param'!K$13,1,0)</f>
        <v>0</v>
      </c>
      <c r="AL299" s="3">
        <f>IF(AA299&lt;'CDO Param'!L$13,1,0)</f>
        <v>0</v>
      </c>
      <c r="AN299" s="3">
        <f>AC299*'CDO Param'!C$6*'CDO Param'!C$9</f>
        <v>0</v>
      </c>
      <c r="AO299" s="3">
        <f>AD299*'CDO Param'!D$6*'CDO Param'!D$9</f>
        <v>0</v>
      </c>
      <c r="AP299" s="3">
        <f>AE299*'CDO Param'!E$6*'CDO Param'!E$9</f>
        <v>0</v>
      </c>
      <c r="AQ299" s="3">
        <f>AF299*'CDO Param'!F$6*'CDO Param'!F$9</f>
        <v>0</v>
      </c>
      <c r="AR299" s="3">
        <f>AG299*'CDO Param'!G$6*'CDO Param'!G$9</f>
        <v>0</v>
      </c>
      <c r="AS299" s="3">
        <f>AH299*'CDO Param'!H$6*'CDO Param'!H$9</f>
        <v>0</v>
      </c>
      <c r="AT299" s="3">
        <f>AI299*'CDO Param'!I$6*'CDO Param'!I$9</f>
        <v>0</v>
      </c>
      <c r="AU299" s="3">
        <f>AJ299*'CDO Param'!J$6*'CDO Param'!J$9</f>
        <v>0</v>
      </c>
      <c r="AV299" s="3">
        <f>AK299*'CDO Param'!K$6*'CDO Param'!K$9</f>
        <v>0</v>
      </c>
      <c r="AW299" s="3">
        <f>AL299*'CDO Param'!L$6*'CDO Param'!L$9</f>
        <v>0</v>
      </c>
      <c r="AY299" s="2">
        <f t="shared" si="14"/>
        <v>0</v>
      </c>
      <c r="BI299" s="5">
        <f>AY299/'CDO Param'!$M$6</f>
        <v>0</v>
      </c>
      <c r="BJ299" s="5">
        <f t="shared" si="15"/>
        <v>0</v>
      </c>
      <c r="BK299" s="5">
        <f t="shared" si="16"/>
        <v>0</v>
      </c>
    </row>
    <row r="300" spans="1:63" x14ac:dyDescent="0.2">
      <c r="A300" s="3">
        <v>297</v>
      </c>
      <c r="B300" s="3">
        <v>296</v>
      </c>
      <c r="C300">
        <v>-0.89335117081645876</v>
      </c>
      <c r="D300">
        <v>-0.63951802076189779</v>
      </c>
      <c r="E300">
        <v>0.54665861171088181</v>
      </c>
      <c r="F300">
        <v>-0.46635022954433225</v>
      </c>
      <c r="G300">
        <v>-0.40022769098868594</v>
      </c>
      <c r="H300">
        <v>1.4135912351775914</v>
      </c>
      <c r="I300">
        <v>0.24896394279494416</v>
      </c>
      <c r="J300">
        <v>0.59271997088217176</v>
      </c>
      <c r="K300">
        <v>0.72383727456326596</v>
      </c>
      <c r="L300">
        <v>-0.33139258448500186</v>
      </c>
      <c r="M300">
        <v>4.729031388706062E-2</v>
      </c>
      <c r="N300">
        <v>-8.7449052443844266E-2</v>
      </c>
      <c r="O300">
        <v>1.2537793736555614</v>
      </c>
      <c r="P300">
        <v>1.4050465324544348</v>
      </c>
      <c r="R300">
        <f>SQRT(Correlation)*$F300 + SQRT('CDO Param'!C$17 - Correlation)*HLOOKUP('CDO Param'!C$12,$C$4:$E$1004,$A300,FALSE) + SQRT(1-Correlation)*G300</f>
        <v>-0.61760372296287969</v>
      </c>
      <c r="S300">
        <f>SQRT(Correlation)*$F300 + SQRT('CDO Param'!D$17 - Correlation)*HLOOKUP('CDO Param'!D$12,$C$4:$E$1004,$A300,FALSE) + SQRT(1-Correlation)*H300</f>
        <v>1.1031359979789856</v>
      </c>
      <c r="T300">
        <f>SQRT(Correlation)*$F300 + SQRT('CDO Param'!E$17 - Correlation)*HLOOKUP('CDO Param'!E$12,$C$4:$E$1004,$A300,FALSE) + SQRT(1-Correlation)*I300</f>
        <v>-0.14764346006675003</v>
      </c>
      <c r="U300">
        <f>SQRT(Correlation)*$F300 + SQRT('CDO Param'!F$17 - Correlation)*HLOOKUP('CDO Param'!F$12,$C$4:$E$1004,$A300,FALSE) + SQRT(1-Correlation)*J300</f>
        <v>0.53706722715377886</v>
      </c>
      <c r="V300">
        <f>SQRT(Correlation)*$F300 + SQRT('CDO Param'!G$17 - Correlation)*HLOOKUP('CDO Param'!G$12,$C$4:$E$1004,$A300,FALSE) + SQRT(1-Correlation)*K300</f>
        <v>0.66145602324145014</v>
      </c>
      <c r="W300">
        <f>SQRT(Correlation)*$F300 + SQRT('CDO Param'!H$17 - Correlation)*HLOOKUP('CDO Param'!H$12,$C$4:$E$1004,$A300,FALSE) + SQRT(1-Correlation)*L300</f>
        <v>-0.55230100710330632</v>
      </c>
      <c r="X300">
        <f>SQRT(Correlation)*$F300 + SQRT('CDO Param'!I$17 - Correlation)*HLOOKUP('CDO Param'!I$12,$C$4:$E$1004,$A300,FALSE) + SQRT(1-Correlation)*M300</f>
        <v>1.9627221301096336E-2</v>
      </c>
      <c r="Y300">
        <f>SQRT(Correlation)*$F300 + SQRT('CDO Param'!J$17 - Correlation)*HLOOKUP('CDO Param'!J$12,$C$4:$E$1004,$A300,FALSE) + SQRT(1-Correlation)*N300</f>
        <v>-0.46679284989693559</v>
      </c>
      <c r="Z300">
        <f>SQRT(Correlation)*$F300 + SQRT('CDO Param'!K$17 - Correlation)*HLOOKUP('CDO Param'!K$12,$C$4:$E$1004,$A300,FALSE) + SQRT(1-Correlation)*O300</f>
        <v>0.80560815681414821</v>
      </c>
      <c r="AA300">
        <f>SQRT(Correlation)*$F300 + SQRT('CDO Param'!L$17 - Correlation)*HLOOKUP('CDO Param'!L$12,$C$4:$E$1004,$A300,FALSE) + SQRT(1-Correlation)*P300</f>
        <v>0.94911278391019427</v>
      </c>
      <c r="AC300" s="3">
        <f>IF(R300&lt;'CDO Param'!C$13,1,0)</f>
        <v>0</v>
      </c>
      <c r="AD300" s="3">
        <f>IF(S300&lt;'CDO Param'!D$13,1,0)</f>
        <v>0</v>
      </c>
      <c r="AE300" s="3">
        <f>IF(T300&lt;'CDO Param'!E$13,1,0)</f>
        <v>0</v>
      </c>
      <c r="AF300" s="3">
        <f>IF(U300&lt;'CDO Param'!F$13,1,0)</f>
        <v>0</v>
      </c>
      <c r="AG300" s="3">
        <f>IF(V300&lt;'CDO Param'!G$13,1,0)</f>
        <v>0</v>
      </c>
      <c r="AH300" s="3">
        <f>IF(W300&lt;'CDO Param'!H$13,1,0)</f>
        <v>0</v>
      </c>
      <c r="AI300" s="3">
        <f>IF(X300&lt;'CDO Param'!I$13,1,0)</f>
        <v>0</v>
      </c>
      <c r="AJ300" s="3">
        <f>IF(Y300&lt;'CDO Param'!J$13,1,0)</f>
        <v>0</v>
      </c>
      <c r="AK300" s="3">
        <f>IF(Z300&lt;'CDO Param'!K$13,1,0)</f>
        <v>0</v>
      </c>
      <c r="AL300" s="3">
        <f>IF(AA300&lt;'CDO Param'!L$13,1,0)</f>
        <v>0</v>
      </c>
      <c r="AN300" s="3">
        <f>AC300*'CDO Param'!C$6*'CDO Param'!C$9</f>
        <v>0</v>
      </c>
      <c r="AO300" s="3">
        <f>AD300*'CDO Param'!D$6*'CDO Param'!D$9</f>
        <v>0</v>
      </c>
      <c r="AP300" s="3">
        <f>AE300*'CDO Param'!E$6*'CDO Param'!E$9</f>
        <v>0</v>
      </c>
      <c r="AQ300" s="3">
        <f>AF300*'CDO Param'!F$6*'CDO Param'!F$9</f>
        <v>0</v>
      </c>
      <c r="AR300" s="3">
        <f>AG300*'CDO Param'!G$6*'CDO Param'!G$9</f>
        <v>0</v>
      </c>
      <c r="AS300" s="3">
        <f>AH300*'CDO Param'!H$6*'CDO Param'!H$9</f>
        <v>0</v>
      </c>
      <c r="AT300" s="3">
        <f>AI300*'CDO Param'!I$6*'CDO Param'!I$9</f>
        <v>0</v>
      </c>
      <c r="AU300" s="3">
        <f>AJ300*'CDO Param'!J$6*'CDO Param'!J$9</f>
        <v>0</v>
      </c>
      <c r="AV300" s="3">
        <f>AK300*'CDO Param'!K$6*'CDO Param'!K$9</f>
        <v>0</v>
      </c>
      <c r="AW300" s="3">
        <f>AL300*'CDO Param'!L$6*'CDO Param'!L$9</f>
        <v>0</v>
      </c>
      <c r="AY300" s="2">
        <f t="shared" si="14"/>
        <v>0</v>
      </c>
      <c r="BI300" s="5">
        <f>AY300/'CDO Param'!$M$6</f>
        <v>0</v>
      </c>
      <c r="BJ300" s="5">
        <f t="shared" si="15"/>
        <v>0</v>
      </c>
      <c r="BK300" s="5">
        <f t="shared" si="16"/>
        <v>0</v>
      </c>
    </row>
    <row r="301" spans="1:63" x14ac:dyDescent="0.2">
      <c r="A301" s="3">
        <v>298</v>
      </c>
      <c r="B301" s="3">
        <v>297</v>
      </c>
      <c r="C301">
        <v>-0.31738068173581269</v>
      </c>
      <c r="D301">
        <v>-0.82796304923249409</v>
      </c>
      <c r="E301">
        <v>-1.8079936126014218</v>
      </c>
      <c r="F301">
        <v>0.3877664767060196</v>
      </c>
      <c r="G301">
        <v>0.73351657192688435</v>
      </c>
      <c r="H301">
        <v>-1.0882786227739416</v>
      </c>
      <c r="I301">
        <v>-0.41511043491482269</v>
      </c>
      <c r="J301">
        <v>-1.353689640382072</v>
      </c>
      <c r="K301">
        <v>0.33952574085560627</v>
      </c>
      <c r="L301">
        <v>-1.7947513697436079</v>
      </c>
      <c r="M301">
        <v>1.1620841178228147</v>
      </c>
      <c r="N301">
        <v>-0.13213252714194823</v>
      </c>
      <c r="O301">
        <v>-1.1909696695511229</v>
      </c>
      <c r="P301">
        <v>0.27090663934359327</v>
      </c>
      <c r="R301">
        <f>SQRT(Correlation)*$F301 + SQRT('CDO Param'!C$17 - Correlation)*HLOOKUP('CDO Param'!C$12,$C$4:$E$1004,$A301,FALSE) + SQRT(1-Correlation)*G301</f>
        <v>0.70140578995843084</v>
      </c>
      <c r="S301">
        <f>SQRT(Correlation)*$F301 + SQRT('CDO Param'!D$17 - Correlation)*HLOOKUP('CDO Param'!D$12,$C$4:$E$1004,$A301,FALSE) + SQRT(1-Correlation)*H301</f>
        <v>-1.0269008837229265</v>
      </c>
      <c r="T301">
        <f>SQRT(Correlation)*$F301 + SQRT('CDO Param'!E$17 - Correlation)*HLOOKUP('CDO Param'!E$12,$C$4:$E$1004,$A301,FALSE) + SQRT(1-Correlation)*I301</f>
        <v>-0.35515684526612235</v>
      </c>
      <c r="U301">
        <f>SQRT(Correlation)*$F301 + SQRT('CDO Param'!F$17 - Correlation)*HLOOKUP('CDO Param'!F$12,$C$4:$E$1004,$A301,FALSE) + SQRT(1-Correlation)*J301</f>
        <v>-1.5658798879757332</v>
      </c>
      <c r="V301">
        <f>SQRT(Correlation)*$F301 + SQRT('CDO Param'!G$17 - Correlation)*HLOOKUP('CDO Param'!G$12,$C$4:$E$1004,$A301,FALSE) + SQRT(1-Correlation)*K301</f>
        <v>4.0445264206685538E-2</v>
      </c>
      <c r="W301">
        <f>SQRT(Correlation)*$F301 + SQRT('CDO Param'!H$17 - Correlation)*HLOOKUP('CDO Param'!H$12,$C$4:$E$1004,$A301,FALSE) + SQRT(1-Correlation)*L301</f>
        <v>-1.6971197793009158</v>
      </c>
      <c r="X301">
        <f>SQRT(Correlation)*$F301 + SQRT('CDO Param'!I$17 - Correlation)*HLOOKUP('CDO Param'!I$12,$C$4:$E$1004,$A301,FALSE) + SQRT(1-Correlation)*M301</f>
        <v>0.82079265810701463</v>
      </c>
      <c r="Y301">
        <f>SQRT(Correlation)*$F301 + SQRT('CDO Param'!J$17 - Correlation)*HLOOKUP('CDO Param'!J$12,$C$4:$E$1004,$A301,FALSE) + SQRT(1-Correlation)*N301</f>
        <v>-8.6700430444717688E-2</v>
      </c>
      <c r="Z301">
        <f>SQRT(Correlation)*$F301 + SQRT('CDO Param'!K$17 - Correlation)*HLOOKUP('CDO Param'!K$12,$C$4:$E$1004,$A301,FALSE) + SQRT(1-Correlation)*O301</f>
        <v>-1.0912015428038351</v>
      </c>
      <c r="AA301">
        <f>SQRT(Correlation)*$F301 + SQRT('CDO Param'!L$17 - Correlation)*HLOOKUP('CDO Param'!L$12,$C$4:$E$1004,$A301,FALSE) + SQRT(1-Correlation)*P301</f>
        <v>0.29565609526031594</v>
      </c>
      <c r="AC301" s="3">
        <f>IF(R301&lt;'CDO Param'!C$13,1,0)</f>
        <v>0</v>
      </c>
      <c r="AD301" s="3">
        <f>IF(S301&lt;'CDO Param'!D$13,1,0)</f>
        <v>0</v>
      </c>
      <c r="AE301" s="3">
        <f>IF(T301&lt;'CDO Param'!E$13,1,0)</f>
        <v>0</v>
      </c>
      <c r="AF301" s="3">
        <f>IF(U301&lt;'CDO Param'!F$13,1,0)</f>
        <v>1</v>
      </c>
      <c r="AG301" s="3">
        <f>IF(V301&lt;'CDO Param'!G$13,1,0)</f>
        <v>0</v>
      </c>
      <c r="AH301" s="3">
        <f>IF(W301&lt;'CDO Param'!H$13,1,0)</f>
        <v>0</v>
      </c>
      <c r="AI301" s="3">
        <f>IF(X301&lt;'CDO Param'!I$13,1,0)</f>
        <v>0</v>
      </c>
      <c r="AJ301" s="3">
        <f>IF(Y301&lt;'CDO Param'!J$13,1,0)</f>
        <v>0</v>
      </c>
      <c r="AK301" s="3">
        <f>IF(Z301&lt;'CDO Param'!K$13,1,0)</f>
        <v>0</v>
      </c>
      <c r="AL301" s="3">
        <f>IF(AA301&lt;'CDO Param'!L$13,1,0)</f>
        <v>0</v>
      </c>
      <c r="AN301" s="3">
        <f>AC301*'CDO Param'!C$6*'CDO Param'!C$9</f>
        <v>0</v>
      </c>
      <c r="AO301" s="3">
        <f>AD301*'CDO Param'!D$6*'CDO Param'!D$9</f>
        <v>0</v>
      </c>
      <c r="AP301" s="3">
        <f>AE301*'CDO Param'!E$6*'CDO Param'!E$9</f>
        <v>0</v>
      </c>
      <c r="AQ301" s="3">
        <f>AF301*'CDO Param'!F$6*'CDO Param'!F$9</f>
        <v>4500</v>
      </c>
      <c r="AR301" s="3">
        <f>AG301*'CDO Param'!G$6*'CDO Param'!G$9</f>
        <v>0</v>
      </c>
      <c r="AS301" s="3">
        <f>AH301*'CDO Param'!H$6*'CDO Param'!H$9</f>
        <v>0</v>
      </c>
      <c r="AT301" s="3">
        <f>AI301*'CDO Param'!I$6*'CDO Param'!I$9</f>
        <v>0</v>
      </c>
      <c r="AU301" s="3">
        <f>AJ301*'CDO Param'!J$6*'CDO Param'!J$9</f>
        <v>0</v>
      </c>
      <c r="AV301" s="3">
        <f>AK301*'CDO Param'!K$6*'CDO Param'!K$9</f>
        <v>0</v>
      </c>
      <c r="AW301" s="3">
        <f>AL301*'CDO Param'!L$6*'CDO Param'!L$9</f>
        <v>0</v>
      </c>
      <c r="AY301" s="2">
        <f t="shared" si="14"/>
        <v>4500</v>
      </c>
      <c r="BI301" s="5">
        <f>AY301/'CDO Param'!$M$6</f>
        <v>4.6875E-2</v>
      </c>
      <c r="BJ301" s="5">
        <f t="shared" si="15"/>
        <v>0</v>
      </c>
      <c r="BK301" s="5">
        <f t="shared" si="16"/>
        <v>0</v>
      </c>
    </row>
    <row r="302" spans="1:63" x14ac:dyDescent="0.2">
      <c r="A302" s="3">
        <v>299</v>
      </c>
      <c r="B302" s="3">
        <v>298</v>
      </c>
      <c r="C302">
        <v>1.7774755178834312</v>
      </c>
      <c r="D302">
        <v>-0.37525410334637854</v>
      </c>
      <c r="E302">
        <v>-0.71680688051856123</v>
      </c>
      <c r="F302">
        <v>0.30344153856276534</v>
      </c>
      <c r="G302">
        <v>-0.55499185691587627</v>
      </c>
      <c r="H302">
        <v>0.78740640674368478</v>
      </c>
      <c r="I302">
        <v>0.59297690313542262</v>
      </c>
      <c r="J302">
        <v>-0.79157189247780479</v>
      </c>
      <c r="K302">
        <v>0.95162022262229584</v>
      </c>
      <c r="L302">
        <v>1.9872277334798127</v>
      </c>
      <c r="M302">
        <v>1.3131284504197538</v>
      </c>
      <c r="N302">
        <v>0.15333739611378405</v>
      </c>
      <c r="O302">
        <v>0.29290276870597154</v>
      </c>
      <c r="P302">
        <v>0.51932374844909646</v>
      </c>
      <c r="R302">
        <f>SQRT(Correlation)*$F302 + SQRT('CDO Param'!C$17 - Correlation)*HLOOKUP('CDO Param'!C$12,$C$4:$E$1004,$A302,FALSE) + SQRT(1-Correlation)*G302</f>
        <v>-0.48362380958257722</v>
      </c>
      <c r="S302">
        <f>SQRT(Correlation)*$F302 + SQRT('CDO Param'!D$17 - Correlation)*HLOOKUP('CDO Param'!D$12,$C$4:$E$1004,$A302,FALSE) + SQRT(1-Correlation)*H302</f>
        <v>0.78988700248325827</v>
      </c>
      <c r="T302">
        <f>SQRT(Correlation)*$F302 + SQRT('CDO Param'!E$17 - Correlation)*HLOOKUP('CDO Param'!E$12,$C$4:$E$1004,$A302,FALSE) + SQRT(1-Correlation)*I302</f>
        <v>1.1287797421732382</v>
      </c>
      <c r="U302">
        <f>SQRT(Correlation)*$F302 + SQRT('CDO Param'!F$17 - Correlation)*HLOOKUP('CDO Param'!F$12,$C$4:$E$1004,$A302,FALSE) + SQRT(1-Correlation)*J302</f>
        <v>-0.81527728490142226</v>
      </c>
      <c r="V302">
        <f>SQRT(Correlation)*$F302 + SQRT('CDO Param'!G$17 - Correlation)*HLOOKUP('CDO Param'!G$12,$C$4:$E$1004,$A302,FALSE) + SQRT(1-Correlation)*K302</f>
        <v>0.83845995998739198</v>
      </c>
      <c r="W302">
        <f>SQRT(Correlation)*$F302 + SQRT('CDO Param'!H$17 - Correlation)*HLOOKUP('CDO Param'!H$12,$C$4:$E$1004,$A302,FALSE) + SQRT(1-Correlation)*L302</f>
        <v>1.9281374558026312</v>
      </c>
      <c r="X302">
        <f>SQRT(Correlation)*$F302 + SQRT('CDO Param'!I$17 - Correlation)*HLOOKUP('CDO Param'!I$12,$C$4:$E$1004,$A302,FALSE) + SQRT(1-Correlation)*M302</f>
        <v>1.1814167778066809</v>
      </c>
      <c r="Y302">
        <f>SQRT(Correlation)*$F302 + SQRT('CDO Param'!J$17 - Correlation)*HLOOKUP('CDO Param'!J$12,$C$4:$E$1004,$A302,FALSE) + SQRT(1-Correlation)*N302</f>
        <v>0.71170108469864823</v>
      </c>
      <c r="Z302">
        <f>SQRT(Correlation)*$F302 + SQRT('CDO Param'!K$17 - Correlation)*HLOOKUP('CDO Param'!K$12,$C$4:$E$1004,$A302,FALSE) + SQRT(1-Correlation)*O302</f>
        <v>0.84410442266305341</v>
      </c>
      <c r="AA302">
        <f>SQRT(Correlation)*$F302 + SQRT('CDO Param'!L$17 - Correlation)*HLOOKUP('CDO Param'!L$12,$C$4:$E$1004,$A302,FALSE) + SQRT(1-Correlation)*P302</f>
        <v>1.0589062244735898</v>
      </c>
      <c r="AC302" s="3">
        <f>IF(R302&lt;'CDO Param'!C$13,1,0)</f>
        <v>0</v>
      </c>
      <c r="AD302" s="3">
        <f>IF(S302&lt;'CDO Param'!D$13,1,0)</f>
        <v>0</v>
      </c>
      <c r="AE302" s="3">
        <f>IF(T302&lt;'CDO Param'!E$13,1,0)</f>
        <v>0</v>
      </c>
      <c r="AF302" s="3">
        <f>IF(U302&lt;'CDO Param'!F$13,1,0)</f>
        <v>0</v>
      </c>
      <c r="AG302" s="3">
        <f>IF(V302&lt;'CDO Param'!G$13,1,0)</f>
        <v>0</v>
      </c>
      <c r="AH302" s="3">
        <f>IF(W302&lt;'CDO Param'!H$13,1,0)</f>
        <v>0</v>
      </c>
      <c r="AI302" s="3">
        <f>IF(X302&lt;'CDO Param'!I$13,1,0)</f>
        <v>0</v>
      </c>
      <c r="AJ302" s="3">
        <f>IF(Y302&lt;'CDO Param'!J$13,1,0)</f>
        <v>0</v>
      </c>
      <c r="AK302" s="3">
        <f>IF(Z302&lt;'CDO Param'!K$13,1,0)</f>
        <v>0</v>
      </c>
      <c r="AL302" s="3">
        <f>IF(AA302&lt;'CDO Param'!L$13,1,0)</f>
        <v>0</v>
      </c>
      <c r="AN302" s="3">
        <f>AC302*'CDO Param'!C$6*'CDO Param'!C$9</f>
        <v>0</v>
      </c>
      <c r="AO302" s="3">
        <f>AD302*'CDO Param'!D$6*'CDO Param'!D$9</f>
        <v>0</v>
      </c>
      <c r="AP302" s="3">
        <f>AE302*'CDO Param'!E$6*'CDO Param'!E$9</f>
        <v>0</v>
      </c>
      <c r="AQ302" s="3">
        <f>AF302*'CDO Param'!F$6*'CDO Param'!F$9</f>
        <v>0</v>
      </c>
      <c r="AR302" s="3">
        <f>AG302*'CDO Param'!G$6*'CDO Param'!G$9</f>
        <v>0</v>
      </c>
      <c r="AS302" s="3">
        <f>AH302*'CDO Param'!H$6*'CDO Param'!H$9</f>
        <v>0</v>
      </c>
      <c r="AT302" s="3">
        <f>AI302*'CDO Param'!I$6*'CDO Param'!I$9</f>
        <v>0</v>
      </c>
      <c r="AU302" s="3">
        <f>AJ302*'CDO Param'!J$6*'CDO Param'!J$9</f>
        <v>0</v>
      </c>
      <c r="AV302" s="3">
        <f>AK302*'CDO Param'!K$6*'CDO Param'!K$9</f>
        <v>0</v>
      </c>
      <c r="AW302" s="3">
        <f>AL302*'CDO Param'!L$6*'CDO Param'!L$9</f>
        <v>0</v>
      </c>
      <c r="AY302" s="2">
        <f t="shared" si="14"/>
        <v>0</v>
      </c>
      <c r="BI302" s="5">
        <f>AY302/'CDO Param'!$M$6</f>
        <v>0</v>
      </c>
      <c r="BJ302" s="5">
        <f t="shared" si="15"/>
        <v>0</v>
      </c>
      <c r="BK302" s="5">
        <f t="shared" si="16"/>
        <v>0</v>
      </c>
    </row>
    <row r="303" spans="1:63" x14ac:dyDescent="0.2">
      <c r="A303" s="3">
        <v>300</v>
      </c>
      <c r="B303" s="3">
        <v>299</v>
      </c>
      <c r="C303">
        <v>-0.85211695477482863</v>
      </c>
      <c r="D303">
        <v>2.8408976504579186</v>
      </c>
      <c r="E303">
        <v>-0.86221234596450813</v>
      </c>
      <c r="F303">
        <v>-0.73000137490453199</v>
      </c>
      <c r="G303">
        <v>1.277965111512458</v>
      </c>
      <c r="H303">
        <v>0.51045617510681041</v>
      </c>
      <c r="I303">
        <v>-1.1677093425532803</v>
      </c>
      <c r="J303">
        <v>-0.21097434910188895</v>
      </c>
      <c r="K303">
        <v>-0.42177020986855496</v>
      </c>
      <c r="L303">
        <v>-0.92904429038753733</v>
      </c>
      <c r="M303">
        <v>-0.48304627853212878</v>
      </c>
      <c r="N303">
        <v>-0.43671889216057025</v>
      </c>
      <c r="O303">
        <v>0.72014927354757674</v>
      </c>
      <c r="P303">
        <v>-0.47255980462068692</v>
      </c>
      <c r="R303">
        <f>SQRT(Correlation)*$F303 + SQRT('CDO Param'!C$17 - Correlation)*HLOOKUP('CDO Param'!C$12,$C$4:$E$1004,$A303,FALSE) + SQRT(1-Correlation)*G303</f>
        <v>1.3833010514669957</v>
      </c>
      <c r="S303">
        <f>SQRT(Correlation)*$F303 + SQRT('CDO Param'!D$17 - Correlation)*HLOOKUP('CDO Param'!D$12,$C$4:$E$1004,$A303,FALSE) + SQRT(1-Correlation)*H303</f>
        <v>0.65517814239444394</v>
      </c>
      <c r="T303">
        <f>SQRT(Correlation)*$F303 + SQRT('CDO Param'!E$17 - Correlation)*HLOOKUP('CDO Param'!E$12,$C$4:$E$1004,$A303,FALSE) + SQRT(1-Correlation)*I303</f>
        <v>-1.5640820092607104</v>
      </c>
      <c r="U303">
        <f>SQRT(Correlation)*$F303 + SQRT('CDO Param'!F$17 - Correlation)*HLOOKUP('CDO Param'!F$12,$C$4:$E$1004,$A303,FALSE) + SQRT(1-Correlation)*J303</f>
        <v>-0.62379108694694141</v>
      </c>
      <c r="V303">
        <f>SQRT(Correlation)*$F303 + SQRT('CDO Param'!G$17 - Correlation)*HLOOKUP('CDO Param'!G$12,$C$4:$E$1004,$A303,FALSE) + SQRT(1-Correlation)*K303</f>
        <v>-0.82376959935445904</v>
      </c>
      <c r="W303">
        <f>SQRT(Correlation)*$F303 + SQRT('CDO Param'!H$17 - Correlation)*HLOOKUP('CDO Param'!H$12,$C$4:$E$1004,$A303,FALSE) + SQRT(1-Correlation)*L303</f>
        <v>-0.7104519067559838</v>
      </c>
      <c r="X303">
        <f>SQRT(Correlation)*$F303 + SQRT('CDO Param'!I$17 - Correlation)*HLOOKUP('CDO Param'!I$12,$C$4:$E$1004,$A303,FALSE) + SQRT(1-Correlation)*M303</f>
        <v>-0.88190118226578806</v>
      </c>
      <c r="Y303">
        <f>SQRT(Correlation)*$F303 + SQRT('CDO Param'!J$17 - Correlation)*HLOOKUP('CDO Param'!J$12,$C$4:$E$1004,$A303,FALSE) + SQRT(1-Correlation)*N303</f>
        <v>-0.87060357793872378</v>
      </c>
      <c r="Z303">
        <f>SQRT(Correlation)*$F303 + SQRT('CDO Param'!K$17 - Correlation)*HLOOKUP('CDO Param'!K$12,$C$4:$E$1004,$A303,FALSE) + SQRT(1-Correlation)*O303</f>
        <v>0.22689792891492944</v>
      </c>
      <c r="AA303">
        <f>SQRT(Correlation)*$F303 + SQRT('CDO Param'!L$17 - Correlation)*HLOOKUP('CDO Param'!L$12,$C$4:$E$1004,$A303,FALSE) + SQRT(1-Correlation)*P303</f>
        <v>-0.90460525297652694</v>
      </c>
      <c r="AC303" s="3">
        <f>IF(R303&lt;'CDO Param'!C$13,1,0)</f>
        <v>0</v>
      </c>
      <c r="AD303" s="3">
        <f>IF(S303&lt;'CDO Param'!D$13,1,0)</f>
        <v>0</v>
      </c>
      <c r="AE303" s="3">
        <f>IF(T303&lt;'CDO Param'!E$13,1,0)</f>
        <v>1</v>
      </c>
      <c r="AF303" s="3">
        <f>IF(U303&lt;'CDO Param'!F$13,1,0)</f>
        <v>0</v>
      </c>
      <c r="AG303" s="3">
        <f>IF(V303&lt;'CDO Param'!G$13,1,0)</f>
        <v>1</v>
      </c>
      <c r="AH303" s="3">
        <f>IF(W303&lt;'CDO Param'!H$13,1,0)</f>
        <v>0</v>
      </c>
      <c r="AI303" s="3">
        <f>IF(X303&lt;'CDO Param'!I$13,1,0)</f>
        <v>0</v>
      </c>
      <c r="AJ303" s="3">
        <f>IF(Y303&lt;'CDO Param'!J$13,1,0)</f>
        <v>0</v>
      </c>
      <c r="AK303" s="3">
        <f>IF(Z303&lt;'CDO Param'!K$13,1,0)</f>
        <v>0</v>
      </c>
      <c r="AL303" s="3">
        <f>IF(AA303&lt;'CDO Param'!L$13,1,0)</f>
        <v>1</v>
      </c>
      <c r="AN303" s="3">
        <f>AC303*'CDO Param'!C$6*'CDO Param'!C$9</f>
        <v>0</v>
      </c>
      <c r="AO303" s="3">
        <f>AD303*'CDO Param'!D$6*'CDO Param'!D$9</f>
        <v>0</v>
      </c>
      <c r="AP303" s="3">
        <f>AE303*'CDO Param'!E$6*'CDO Param'!E$9</f>
        <v>4500</v>
      </c>
      <c r="AQ303" s="3">
        <f>AF303*'CDO Param'!F$6*'CDO Param'!F$9</f>
        <v>0</v>
      </c>
      <c r="AR303" s="3">
        <f>AG303*'CDO Param'!G$6*'CDO Param'!G$9</f>
        <v>4500</v>
      </c>
      <c r="AS303" s="3">
        <f>AH303*'CDO Param'!H$6*'CDO Param'!H$9</f>
        <v>0</v>
      </c>
      <c r="AT303" s="3">
        <f>AI303*'CDO Param'!I$6*'CDO Param'!I$9</f>
        <v>0</v>
      </c>
      <c r="AU303" s="3">
        <f>AJ303*'CDO Param'!J$6*'CDO Param'!J$9</f>
        <v>0</v>
      </c>
      <c r="AV303" s="3">
        <f>AK303*'CDO Param'!K$6*'CDO Param'!K$9</f>
        <v>0</v>
      </c>
      <c r="AW303" s="3">
        <f>AL303*'CDO Param'!L$6*'CDO Param'!L$9</f>
        <v>4500</v>
      </c>
      <c r="AY303" s="2">
        <f t="shared" si="14"/>
        <v>13500</v>
      </c>
      <c r="BI303" s="5">
        <f>AY303/'CDO Param'!$M$6</f>
        <v>0.140625</v>
      </c>
      <c r="BJ303" s="5">
        <f t="shared" si="15"/>
        <v>0.02</v>
      </c>
      <c r="BK303" s="5">
        <f t="shared" si="16"/>
        <v>1</v>
      </c>
    </row>
    <row r="304" spans="1:63" x14ac:dyDescent="0.2">
      <c r="A304" s="3">
        <v>301</v>
      </c>
      <c r="B304" s="3">
        <v>300</v>
      </c>
      <c r="C304">
        <v>-1.590924512129277</v>
      </c>
      <c r="D304">
        <v>-0.39002770790830255</v>
      </c>
      <c r="E304">
        <v>-0.92593836598098278</v>
      </c>
      <c r="F304">
        <v>-1.6408375813625753</v>
      </c>
      <c r="G304">
        <v>-0.44006583266309462</v>
      </c>
      <c r="H304">
        <v>-0.30464775591099169</v>
      </c>
      <c r="I304">
        <v>2.4152541300281882</v>
      </c>
      <c r="J304">
        <v>1.0786516213556752</v>
      </c>
      <c r="K304">
        <v>0.75280922828824259</v>
      </c>
      <c r="L304">
        <v>-0.60168758864165284</v>
      </c>
      <c r="M304">
        <v>1.436046659364365</v>
      </c>
      <c r="N304">
        <v>-0.99389808383421041</v>
      </c>
      <c r="O304">
        <v>-0.22293875190371182</v>
      </c>
      <c r="P304">
        <v>2.0992411009501666</v>
      </c>
      <c r="R304">
        <f>SQRT(Correlation)*$F304 + SQRT('CDO Param'!C$17 - Correlation)*HLOOKUP('CDO Param'!C$12,$C$4:$E$1004,$A304,FALSE) + SQRT(1-Correlation)*G304</f>
        <v>-0.99151975566345008</v>
      </c>
      <c r="S304">
        <f>SQRT(Correlation)*$F304 + SQRT('CDO Param'!D$17 - Correlation)*HLOOKUP('CDO Param'!D$12,$C$4:$E$1004,$A304,FALSE) + SQRT(1-Correlation)*H304</f>
        <v>-0.8630508879946075</v>
      </c>
      <c r="T304">
        <f>SQRT(Correlation)*$F304 + SQRT('CDO Param'!E$17 - Correlation)*HLOOKUP('CDO Param'!E$12,$C$4:$E$1004,$A304,FALSE) + SQRT(1-Correlation)*I304</f>
        <v>1.3515137895774245</v>
      </c>
      <c r="U304">
        <f>SQRT(Correlation)*$F304 + SQRT('CDO Param'!F$17 - Correlation)*HLOOKUP('CDO Param'!F$12,$C$4:$E$1004,$A304,FALSE) + SQRT(1-Correlation)*J304</f>
        <v>0.29737426191362148</v>
      </c>
      <c r="V304">
        <f>SQRT(Correlation)*$F304 + SQRT('CDO Param'!G$17 - Correlation)*HLOOKUP('CDO Param'!G$12,$C$4:$E$1004,$A304,FALSE) + SQRT(1-Correlation)*K304</f>
        <v>-1.1746974186262249E-2</v>
      </c>
      <c r="W304">
        <f>SQRT(Correlation)*$F304 + SQRT('CDO Param'!H$17 - Correlation)*HLOOKUP('CDO Param'!H$12,$C$4:$E$1004,$A304,FALSE) + SQRT(1-Correlation)*L304</f>
        <v>-1.1448476161619041</v>
      </c>
      <c r="X304">
        <f>SQRT(Correlation)*$F304 + SQRT('CDO Param'!I$17 - Correlation)*HLOOKUP('CDO Param'!I$12,$C$4:$E$1004,$A304,FALSE) + SQRT(1-Correlation)*M304</f>
        <v>0.63642896527859416</v>
      </c>
      <c r="Y304">
        <f>SQRT(Correlation)*$F304 + SQRT('CDO Param'!J$17 - Correlation)*HLOOKUP('CDO Param'!J$12,$C$4:$E$1004,$A304,FALSE) + SQRT(1-Correlation)*N304</f>
        <v>-1.8826919762257663</v>
      </c>
      <c r="Z304">
        <f>SQRT(Correlation)*$F304 + SQRT('CDO Param'!K$17 - Correlation)*HLOOKUP('CDO Param'!K$12,$C$4:$E$1004,$A304,FALSE) + SQRT(1-Correlation)*O304</f>
        <v>-1.1512957345471202</v>
      </c>
      <c r="AA304">
        <f>SQRT(Correlation)*$F304 + SQRT('CDO Param'!L$17 - Correlation)*HLOOKUP('CDO Param'!L$12,$C$4:$E$1004,$A304,FALSE) + SQRT(1-Correlation)*P304</f>
        <v>1.0517175069247537</v>
      </c>
      <c r="AC304" s="3">
        <f>IF(R304&lt;'CDO Param'!C$13,1,0)</f>
        <v>0</v>
      </c>
      <c r="AD304" s="3">
        <f>IF(S304&lt;'CDO Param'!D$13,1,0)</f>
        <v>0</v>
      </c>
      <c r="AE304" s="3">
        <f>IF(T304&lt;'CDO Param'!E$13,1,0)</f>
        <v>0</v>
      </c>
      <c r="AF304" s="3">
        <f>IF(U304&lt;'CDO Param'!F$13,1,0)</f>
        <v>0</v>
      </c>
      <c r="AG304" s="3">
        <f>IF(V304&lt;'CDO Param'!G$13,1,0)</f>
        <v>1</v>
      </c>
      <c r="AH304" s="3">
        <f>IF(W304&lt;'CDO Param'!H$13,1,0)</f>
        <v>0</v>
      </c>
      <c r="AI304" s="3">
        <f>IF(X304&lt;'CDO Param'!I$13,1,0)</f>
        <v>0</v>
      </c>
      <c r="AJ304" s="3">
        <f>IF(Y304&lt;'CDO Param'!J$13,1,0)</f>
        <v>0</v>
      </c>
      <c r="AK304" s="3">
        <f>IF(Z304&lt;'CDO Param'!K$13,1,0)</f>
        <v>0</v>
      </c>
      <c r="AL304" s="3">
        <f>IF(AA304&lt;'CDO Param'!L$13,1,0)</f>
        <v>0</v>
      </c>
      <c r="AN304" s="3">
        <f>AC304*'CDO Param'!C$6*'CDO Param'!C$9</f>
        <v>0</v>
      </c>
      <c r="AO304" s="3">
        <f>AD304*'CDO Param'!D$6*'CDO Param'!D$9</f>
        <v>0</v>
      </c>
      <c r="AP304" s="3">
        <f>AE304*'CDO Param'!E$6*'CDO Param'!E$9</f>
        <v>0</v>
      </c>
      <c r="AQ304" s="3">
        <f>AF304*'CDO Param'!F$6*'CDO Param'!F$9</f>
        <v>0</v>
      </c>
      <c r="AR304" s="3">
        <f>AG304*'CDO Param'!G$6*'CDO Param'!G$9</f>
        <v>4500</v>
      </c>
      <c r="AS304" s="3">
        <f>AH304*'CDO Param'!H$6*'CDO Param'!H$9</f>
        <v>0</v>
      </c>
      <c r="AT304" s="3">
        <f>AI304*'CDO Param'!I$6*'CDO Param'!I$9</f>
        <v>0</v>
      </c>
      <c r="AU304" s="3">
        <f>AJ304*'CDO Param'!J$6*'CDO Param'!J$9</f>
        <v>0</v>
      </c>
      <c r="AV304" s="3">
        <f>AK304*'CDO Param'!K$6*'CDO Param'!K$9</f>
        <v>0</v>
      </c>
      <c r="AW304" s="3">
        <f>AL304*'CDO Param'!L$6*'CDO Param'!L$9</f>
        <v>0</v>
      </c>
      <c r="AY304" s="2">
        <f t="shared" si="14"/>
        <v>4500</v>
      </c>
      <c r="BI304" s="5">
        <f>AY304/'CDO Param'!$M$6</f>
        <v>4.6875E-2</v>
      </c>
      <c r="BJ304" s="5">
        <f t="shared" si="15"/>
        <v>0</v>
      </c>
      <c r="BK304" s="5">
        <f t="shared" si="16"/>
        <v>0</v>
      </c>
    </row>
    <row r="305" spans="1:63" x14ac:dyDescent="0.2">
      <c r="A305" s="3">
        <v>302</v>
      </c>
      <c r="B305" s="3">
        <v>301</v>
      </c>
      <c r="C305">
        <v>-0.86476575233973563</v>
      </c>
      <c r="D305">
        <v>1.0508506420592312</v>
      </c>
      <c r="E305">
        <v>-1.9648541638161987</v>
      </c>
      <c r="F305">
        <v>0.15003934095147997</v>
      </c>
      <c r="G305">
        <v>0.6842537914053537</v>
      </c>
      <c r="H305">
        <v>-0.75650405051419511</v>
      </c>
      <c r="I305">
        <v>-1.3376666174735874</v>
      </c>
      <c r="J305">
        <v>-1.3915405361331068</v>
      </c>
      <c r="K305">
        <v>0.50518906391516794</v>
      </c>
      <c r="L305">
        <v>-1.4418083083000965</v>
      </c>
      <c r="M305">
        <v>-1.2058899301337078</v>
      </c>
      <c r="N305">
        <v>0.93900553110870533</v>
      </c>
      <c r="O305">
        <v>1.12733687274158</v>
      </c>
      <c r="P305">
        <v>-0.11771135177696124</v>
      </c>
      <c r="R305">
        <f>SQRT(Correlation)*$F305 + SQRT('CDO Param'!C$17 - Correlation)*HLOOKUP('CDO Param'!C$12,$C$4:$E$1004,$A305,FALSE) + SQRT(1-Correlation)*G305</f>
        <v>0.84519947214058833</v>
      </c>
      <c r="S305">
        <f>SQRT(Correlation)*$F305 + SQRT('CDO Param'!D$17 - Correlation)*HLOOKUP('CDO Param'!D$12,$C$4:$E$1004,$A305,FALSE) + SQRT(1-Correlation)*H305</f>
        <v>-0.52162342902379</v>
      </c>
      <c r="T305">
        <f>SQRT(Correlation)*$F305 + SQRT('CDO Param'!E$17 - Correlation)*HLOOKUP('CDO Param'!E$12,$C$4:$E$1004,$A305,FALSE) + SQRT(1-Correlation)*I305</f>
        <v>-1.450370885054854</v>
      </c>
      <c r="U305">
        <f>SQRT(Correlation)*$F305 + SQRT('CDO Param'!F$17 - Correlation)*HLOOKUP('CDO Param'!F$12,$C$4:$E$1004,$A305,FALSE) + SQRT(1-Correlation)*J305</f>
        <v>-1.7120394072026635</v>
      </c>
      <c r="V305">
        <f>SQRT(Correlation)*$F305 + SQRT('CDO Param'!G$17 - Correlation)*HLOOKUP('CDO Param'!G$12,$C$4:$E$1004,$A305,FALSE) + SQRT(1-Correlation)*K305</f>
        <v>8.7356285281165735E-2</v>
      </c>
      <c r="W305">
        <f>SQRT(Correlation)*$F305 + SQRT('CDO Param'!H$17 - Correlation)*HLOOKUP('CDO Param'!H$12,$C$4:$E$1004,$A305,FALSE) + SQRT(1-Correlation)*L305</f>
        <v>-1.1717601324681786</v>
      </c>
      <c r="X305">
        <f>SQRT(Correlation)*$F305 + SQRT('CDO Param'!I$17 - Correlation)*HLOOKUP('CDO Param'!I$12,$C$4:$E$1004,$A305,FALSE) + SQRT(1-Correlation)*M305</f>
        <v>-1.5359157780180772</v>
      </c>
      <c r="Y305">
        <f>SQRT(Correlation)*$F305 + SQRT('CDO Param'!J$17 - Correlation)*HLOOKUP('CDO Param'!J$12,$C$4:$E$1004,$A305,FALSE) + SQRT(1-Correlation)*N305</f>
        <v>0.70946995744194474</v>
      </c>
      <c r="Z305">
        <f>SQRT(Correlation)*$F305 + SQRT('CDO Param'!K$17 - Correlation)*HLOOKUP('CDO Param'!K$12,$C$4:$E$1004,$A305,FALSE) + SQRT(1-Correlation)*O305</f>
        <v>0.88813675574849826</v>
      </c>
      <c r="AA305">
        <f>SQRT(Correlation)*$F305 + SQRT('CDO Param'!L$17 - Correlation)*HLOOKUP('CDO Param'!L$12,$C$4:$E$1004,$A305,FALSE) + SQRT(1-Correlation)*P305</f>
        <v>-0.29301970011968792</v>
      </c>
      <c r="AC305" s="3">
        <f>IF(R305&lt;'CDO Param'!C$13,1,0)</f>
        <v>0</v>
      </c>
      <c r="AD305" s="3">
        <f>IF(S305&lt;'CDO Param'!D$13,1,0)</f>
        <v>0</v>
      </c>
      <c r="AE305" s="3">
        <f>IF(T305&lt;'CDO Param'!E$13,1,0)</f>
        <v>1</v>
      </c>
      <c r="AF305" s="3">
        <f>IF(U305&lt;'CDO Param'!F$13,1,0)</f>
        <v>1</v>
      </c>
      <c r="AG305" s="3">
        <f>IF(V305&lt;'CDO Param'!G$13,1,0)</f>
        <v>0</v>
      </c>
      <c r="AH305" s="3">
        <f>IF(W305&lt;'CDO Param'!H$13,1,0)</f>
        <v>0</v>
      </c>
      <c r="AI305" s="3">
        <f>IF(X305&lt;'CDO Param'!I$13,1,0)</f>
        <v>0</v>
      </c>
      <c r="AJ305" s="3">
        <f>IF(Y305&lt;'CDO Param'!J$13,1,0)</f>
        <v>0</v>
      </c>
      <c r="AK305" s="3">
        <f>IF(Z305&lt;'CDO Param'!K$13,1,0)</f>
        <v>0</v>
      </c>
      <c r="AL305" s="3">
        <f>IF(AA305&lt;'CDO Param'!L$13,1,0)</f>
        <v>0</v>
      </c>
      <c r="AN305" s="3">
        <f>AC305*'CDO Param'!C$6*'CDO Param'!C$9</f>
        <v>0</v>
      </c>
      <c r="AO305" s="3">
        <f>AD305*'CDO Param'!D$6*'CDO Param'!D$9</f>
        <v>0</v>
      </c>
      <c r="AP305" s="3">
        <f>AE305*'CDO Param'!E$6*'CDO Param'!E$9</f>
        <v>4500</v>
      </c>
      <c r="AQ305" s="3">
        <f>AF305*'CDO Param'!F$6*'CDO Param'!F$9</f>
        <v>4500</v>
      </c>
      <c r="AR305" s="3">
        <f>AG305*'CDO Param'!G$6*'CDO Param'!G$9</f>
        <v>0</v>
      </c>
      <c r="AS305" s="3">
        <f>AH305*'CDO Param'!H$6*'CDO Param'!H$9</f>
        <v>0</v>
      </c>
      <c r="AT305" s="3">
        <f>AI305*'CDO Param'!I$6*'CDO Param'!I$9</f>
        <v>0</v>
      </c>
      <c r="AU305" s="3">
        <f>AJ305*'CDO Param'!J$6*'CDO Param'!J$9</f>
        <v>0</v>
      </c>
      <c r="AV305" s="3">
        <f>AK305*'CDO Param'!K$6*'CDO Param'!K$9</f>
        <v>0</v>
      </c>
      <c r="AW305" s="3">
        <f>AL305*'CDO Param'!L$6*'CDO Param'!L$9</f>
        <v>0</v>
      </c>
      <c r="AY305" s="2">
        <f t="shared" si="14"/>
        <v>9000</v>
      </c>
      <c r="BI305" s="5">
        <f>AY305/'CDO Param'!$M$6</f>
        <v>9.375E-2</v>
      </c>
      <c r="BJ305" s="5">
        <f t="shared" si="15"/>
        <v>0.02</v>
      </c>
      <c r="BK305" s="5">
        <f t="shared" si="16"/>
        <v>1</v>
      </c>
    </row>
    <row r="306" spans="1:63" x14ac:dyDescent="0.2">
      <c r="A306" s="3">
        <v>303</v>
      </c>
      <c r="B306" s="3">
        <v>302</v>
      </c>
      <c r="C306">
        <v>-1.5317664292524569</v>
      </c>
      <c r="D306">
        <v>-0.28263684725970961</v>
      </c>
      <c r="E306">
        <v>-0.39376459426421206</v>
      </c>
      <c r="F306">
        <v>-0.48970832722261548</v>
      </c>
      <c r="G306">
        <v>0.37223685467324685</v>
      </c>
      <c r="H306">
        <v>1.2583382158481982</v>
      </c>
      <c r="I306">
        <v>0.86192130765994079</v>
      </c>
      <c r="J306">
        <v>-0.53115854825591668</v>
      </c>
      <c r="K306">
        <v>0.46995864977361634</v>
      </c>
      <c r="L306">
        <v>-0.42275019040971529</v>
      </c>
      <c r="M306">
        <v>-0.9779068932402879</v>
      </c>
      <c r="N306">
        <v>-0.37206064007477835</v>
      </c>
      <c r="O306">
        <v>-0.80454583439859562</v>
      </c>
      <c r="P306">
        <v>0.15081127457960974</v>
      </c>
      <c r="R306">
        <f>SQRT(Correlation)*$F306 + SQRT('CDO Param'!C$17 - Correlation)*HLOOKUP('CDO Param'!C$12,$C$4:$E$1004,$A306,FALSE) + SQRT(1-Correlation)*G306</f>
        <v>0.15830463036780984</v>
      </c>
      <c r="S306">
        <f>SQRT(Correlation)*$F306 + SQRT('CDO Param'!D$17 - Correlation)*HLOOKUP('CDO Param'!D$12,$C$4:$E$1004,$A306,FALSE) + SQRT(1-Correlation)*H306</f>
        <v>0.99893419209431211</v>
      </c>
      <c r="T306">
        <f>SQRT(Correlation)*$F306 + SQRT('CDO Param'!E$17 - Correlation)*HLOOKUP('CDO Param'!E$12,$C$4:$E$1004,$A306,FALSE) + SQRT(1-Correlation)*I306</f>
        <v>0.2575636746494524</v>
      </c>
      <c r="U306">
        <f>SQRT(Correlation)*$F306 + SQRT('CDO Param'!F$17 - Correlation)*HLOOKUP('CDO Param'!F$12,$C$4:$E$1004,$A306,FALSE) + SQRT(1-Correlation)*J306</f>
        <v>-0.74680905365533656</v>
      </c>
      <c r="V306">
        <f>SQRT(Correlation)*$F306 + SQRT('CDO Param'!G$17 - Correlation)*HLOOKUP('CDO Param'!G$12,$C$4:$E$1004,$A306,FALSE) + SQRT(1-Correlation)*K306</f>
        <v>0.20293411150641016</v>
      </c>
      <c r="W306">
        <f>SQRT(Correlation)*$F306 + SQRT('CDO Param'!H$17 - Correlation)*HLOOKUP('CDO Param'!H$12,$C$4:$E$1004,$A306,FALSE) + SQRT(1-Correlation)*L306</f>
        <v>-0.59588630146892707</v>
      </c>
      <c r="X306">
        <f>SQRT(Correlation)*$F306 + SQRT('CDO Param'!I$17 - Correlation)*HLOOKUP('CDO Param'!I$12,$C$4:$E$1004,$A306,FALSE) + SQRT(1-Correlation)*M306</f>
        <v>-1.1706317469737186</v>
      </c>
      <c r="Y306">
        <f>SQRT(Correlation)*$F306 + SQRT('CDO Param'!J$17 - Correlation)*HLOOKUP('CDO Param'!J$12,$C$4:$E$1004,$A306,FALSE) + SQRT(1-Correlation)*N306</f>
        <v>-0.91309438926231778</v>
      </c>
      <c r="Z306">
        <f>SQRT(Correlation)*$F306 + SQRT('CDO Param'!K$17 - Correlation)*HLOOKUP('CDO Param'!K$12,$C$4:$E$1004,$A306,FALSE) + SQRT(1-Correlation)*O306</f>
        <v>-1.323385869771454</v>
      </c>
      <c r="AA306">
        <f>SQRT(Correlation)*$F306 + SQRT('CDO Param'!L$17 - Correlation)*HLOOKUP('CDO Param'!L$12,$C$4:$E$1004,$A306,FALSE) + SQRT(1-Correlation)*P306</f>
        <v>-0.41705453681000604</v>
      </c>
      <c r="AC306" s="3">
        <f>IF(R306&lt;'CDO Param'!C$13,1,0)</f>
        <v>0</v>
      </c>
      <c r="AD306" s="3">
        <f>IF(S306&lt;'CDO Param'!D$13,1,0)</f>
        <v>0</v>
      </c>
      <c r="AE306" s="3">
        <f>IF(T306&lt;'CDO Param'!E$13,1,0)</f>
        <v>0</v>
      </c>
      <c r="AF306" s="3">
        <f>IF(U306&lt;'CDO Param'!F$13,1,0)</f>
        <v>0</v>
      </c>
      <c r="AG306" s="3">
        <f>IF(V306&lt;'CDO Param'!G$13,1,0)</f>
        <v>0</v>
      </c>
      <c r="AH306" s="3">
        <f>IF(W306&lt;'CDO Param'!H$13,1,0)</f>
        <v>0</v>
      </c>
      <c r="AI306" s="3">
        <f>IF(X306&lt;'CDO Param'!I$13,1,0)</f>
        <v>0</v>
      </c>
      <c r="AJ306" s="3">
        <f>IF(Y306&lt;'CDO Param'!J$13,1,0)</f>
        <v>0</v>
      </c>
      <c r="AK306" s="3">
        <f>IF(Z306&lt;'CDO Param'!K$13,1,0)</f>
        <v>0</v>
      </c>
      <c r="AL306" s="3">
        <f>IF(AA306&lt;'CDO Param'!L$13,1,0)</f>
        <v>0</v>
      </c>
      <c r="AN306" s="3">
        <f>AC306*'CDO Param'!C$6*'CDO Param'!C$9</f>
        <v>0</v>
      </c>
      <c r="AO306" s="3">
        <f>AD306*'CDO Param'!D$6*'CDO Param'!D$9</f>
        <v>0</v>
      </c>
      <c r="AP306" s="3">
        <f>AE306*'CDO Param'!E$6*'CDO Param'!E$9</f>
        <v>0</v>
      </c>
      <c r="AQ306" s="3">
        <f>AF306*'CDO Param'!F$6*'CDO Param'!F$9</f>
        <v>0</v>
      </c>
      <c r="AR306" s="3">
        <f>AG306*'CDO Param'!G$6*'CDO Param'!G$9</f>
        <v>0</v>
      </c>
      <c r="AS306" s="3">
        <f>AH306*'CDO Param'!H$6*'CDO Param'!H$9</f>
        <v>0</v>
      </c>
      <c r="AT306" s="3">
        <f>AI306*'CDO Param'!I$6*'CDO Param'!I$9</f>
        <v>0</v>
      </c>
      <c r="AU306" s="3">
        <f>AJ306*'CDO Param'!J$6*'CDO Param'!J$9</f>
        <v>0</v>
      </c>
      <c r="AV306" s="3">
        <f>AK306*'CDO Param'!K$6*'CDO Param'!K$9</f>
        <v>0</v>
      </c>
      <c r="AW306" s="3">
        <f>AL306*'CDO Param'!L$6*'CDO Param'!L$9</f>
        <v>0</v>
      </c>
      <c r="AY306" s="2">
        <f t="shared" si="14"/>
        <v>0</v>
      </c>
      <c r="BI306" s="5">
        <f>AY306/'CDO Param'!$M$6</f>
        <v>0</v>
      </c>
      <c r="BJ306" s="5">
        <f t="shared" si="15"/>
        <v>0</v>
      </c>
      <c r="BK306" s="5">
        <f t="shared" si="16"/>
        <v>0</v>
      </c>
    </row>
    <row r="307" spans="1:63" x14ac:dyDescent="0.2">
      <c r="A307" s="3">
        <v>304</v>
      </c>
      <c r="B307" s="3">
        <v>303</v>
      </c>
      <c r="C307">
        <v>1.1317911230435129</v>
      </c>
      <c r="D307">
        <v>1.8626360542839393</v>
      </c>
      <c r="E307">
        <v>0.44269654608797282</v>
      </c>
      <c r="F307">
        <v>-0.73986029747175053</v>
      </c>
      <c r="G307">
        <v>-0.16277681424980983</v>
      </c>
      <c r="H307">
        <v>1.1608676686591934</v>
      </c>
      <c r="I307">
        <v>-0.5376034550863551</v>
      </c>
      <c r="J307">
        <v>-0.7870767149142921</v>
      </c>
      <c r="K307">
        <v>1.2462260201573372</v>
      </c>
      <c r="L307">
        <v>0.60939100876566954</v>
      </c>
      <c r="M307">
        <v>-1.4360057321027853</v>
      </c>
      <c r="N307">
        <v>1.5362047633971088</v>
      </c>
      <c r="O307">
        <v>1.093271748686675</v>
      </c>
      <c r="P307">
        <v>-1.1298607205389999</v>
      </c>
      <c r="R307">
        <f>SQRT(Correlation)*$F307 + SQRT('CDO Param'!C$17 - Correlation)*HLOOKUP('CDO Param'!C$12,$C$4:$E$1004,$A307,FALSE) + SQRT(1-Correlation)*G307</f>
        <v>-0.12497149704936478</v>
      </c>
      <c r="S307">
        <f>SQRT(Correlation)*$F307 + SQRT('CDO Param'!D$17 - Correlation)*HLOOKUP('CDO Param'!D$12,$C$4:$E$1004,$A307,FALSE) + SQRT(1-Correlation)*H307</f>
        <v>1.1307479164431153</v>
      </c>
      <c r="T307">
        <f>SQRT(Correlation)*$F307 + SQRT('CDO Param'!E$17 - Correlation)*HLOOKUP('CDO Param'!E$12,$C$4:$E$1004,$A307,FALSE) + SQRT(1-Correlation)*I307</f>
        <v>-0.44453600308435542</v>
      </c>
      <c r="U307">
        <f>SQRT(Correlation)*$F307 + SQRT('CDO Param'!F$17 - Correlation)*HLOOKUP('CDO Param'!F$12,$C$4:$E$1004,$A307,FALSE) + SQRT(1-Correlation)*J307</f>
        <v>-0.88166094571199194</v>
      </c>
      <c r="V307">
        <f>SQRT(Correlation)*$F307 + SQRT('CDO Param'!G$17 - Correlation)*HLOOKUP('CDO Param'!G$12,$C$4:$E$1004,$A307,FALSE) + SQRT(1-Correlation)*K307</f>
        <v>1.0472993989308916</v>
      </c>
      <c r="W307">
        <f>SQRT(Correlation)*$F307 + SQRT('CDO Param'!H$17 - Correlation)*HLOOKUP('CDO Param'!H$12,$C$4:$E$1004,$A307,FALSE) + SQRT(1-Correlation)*L307</f>
        <v>0.60757121993744567</v>
      </c>
      <c r="X307">
        <f>SQRT(Correlation)*$F307 + SQRT('CDO Param'!I$17 - Correlation)*HLOOKUP('CDO Param'!I$12,$C$4:$E$1004,$A307,FALSE) + SQRT(1-Correlation)*M307</f>
        <v>-1.4972890659390501</v>
      </c>
      <c r="Y307">
        <f>SQRT(Correlation)*$F307 + SQRT('CDO Param'!J$17 - Correlation)*HLOOKUP('CDO Param'!J$12,$C$4:$E$1004,$A307,FALSE) + SQRT(1-Correlation)*N307</f>
        <v>1.5228512171507975</v>
      </c>
      <c r="Z307">
        <f>SQRT(Correlation)*$F307 + SQRT('CDO Param'!K$17 - Correlation)*HLOOKUP('CDO Param'!K$12,$C$4:$E$1004,$A307,FALSE) + SQRT(1-Correlation)*O307</f>
        <v>1.1026480639398464</v>
      </c>
      <c r="AA307">
        <f>SQRT(Correlation)*$F307 + SQRT('CDO Param'!L$17 - Correlation)*HLOOKUP('CDO Param'!L$12,$C$4:$E$1004,$A307,FALSE) + SQRT(1-Correlation)*P307</f>
        <v>-1.0064005789683492</v>
      </c>
      <c r="AC307" s="3">
        <f>IF(R307&lt;'CDO Param'!C$13,1,0)</f>
        <v>0</v>
      </c>
      <c r="AD307" s="3">
        <f>IF(S307&lt;'CDO Param'!D$13,1,0)</f>
        <v>0</v>
      </c>
      <c r="AE307" s="3">
        <f>IF(T307&lt;'CDO Param'!E$13,1,0)</f>
        <v>0</v>
      </c>
      <c r="AF307" s="3">
        <f>IF(U307&lt;'CDO Param'!F$13,1,0)</f>
        <v>0</v>
      </c>
      <c r="AG307" s="3">
        <f>IF(V307&lt;'CDO Param'!G$13,1,0)</f>
        <v>0</v>
      </c>
      <c r="AH307" s="3">
        <f>IF(W307&lt;'CDO Param'!H$13,1,0)</f>
        <v>0</v>
      </c>
      <c r="AI307" s="3">
        <f>IF(X307&lt;'CDO Param'!I$13,1,0)</f>
        <v>0</v>
      </c>
      <c r="AJ307" s="3">
        <f>IF(Y307&lt;'CDO Param'!J$13,1,0)</f>
        <v>0</v>
      </c>
      <c r="AK307" s="3">
        <f>IF(Z307&lt;'CDO Param'!K$13,1,0)</f>
        <v>0</v>
      </c>
      <c r="AL307" s="3">
        <f>IF(AA307&lt;'CDO Param'!L$13,1,0)</f>
        <v>1</v>
      </c>
      <c r="AN307" s="3">
        <f>AC307*'CDO Param'!C$6*'CDO Param'!C$9</f>
        <v>0</v>
      </c>
      <c r="AO307" s="3">
        <f>AD307*'CDO Param'!D$6*'CDO Param'!D$9</f>
        <v>0</v>
      </c>
      <c r="AP307" s="3">
        <f>AE307*'CDO Param'!E$6*'CDO Param'!E$9</f>
        <v>0</v>
      </c>
      <c r="AQ307" s="3">
        <f>AF307*'CDO Param'!F$6*'CDO Param'!F$9</f>
        <v>0</v>
      </c>
      <c r="AR307" s="3">
        <f>AG307*'CDO Param'!G$6*'CDO Param'!G$9</f>
        <v>0</v>
      </c>
      <c r="AS307" s="3">
        <f>AH307*'CDO Param'!H$6*'CDO Param'!H$9</f>
        <v>0</v>
      </c>
      <c r="AT307" s="3">
        <f>AI307*'CDO Param'!I$6*'CDO Param'!I$9</f>
        <v>0</v>
      </c>
      <c r="AU307" s="3">
        <f>AJ307*'CDO Param'!J$6*'CDO Param'!J$9</f>
        <v>0</v>
      </c>
      <c r="AV307" s="3">
        <f>AK307*'CDO Param'!K$6*'CDO Param'!K$9</f>
        <v>0</v>
      </c>
      <c r="AW307" s="3">
        <f>AL307*'CDO Param'!L$6*'CDO Param'!L$9</f>
        <v>4500</v>
      </c>
      <c r="AY307" s="2">
        <f t="shared" si="14"/>
        <v>4500</v>
      </c>
      <c r="BI307" s="5">
        <f>AY307/'CDO Param'!$M$6</f>
        <v>4.6875E-2</v>
      </c>
      <c r="BJ307" s="5">
        <f t="shared" si="15"/>
        <v>0</v>
      </c>
      <c r="BK307" s="5">
        <f t="shared" si="16"/>
        <v>0</v>
      </c>
    </row>
    <row r="308" spans="1:63" x14ac:dyDescent="0.2">
      <c r="A308" s="3">
        <v>305</v>
      </c>
      <c r="B308" s="3">
        <v>304</v>
      </c>
      <c r="C308">
        <v>0.25921849555743393</v>
      </c>
      <c r="D308">
        <v>0.31430545277544297</v>
      </c>
      <c r="E308">
        <v>0.63893935475789476</v>
      </c>
      <c r="F308">
        <v>-0.54472138799610548</v>
      </c>
      <c r="G308">
        <v>2.2704625735059381</v>
      </c>
      <c r="H308">
        <v>-0.8085544322966598</v>
      </c>
      <c r="I308">
        <v>-1.039115886669606</v>
      </c>
      <c r="J308">
        <v>0.14441411622101441</v>
      </c>
      <c r="K308">
        <v>-0.13715180102735758</v>
      </c>
      <c r="L308">
        <v>0.73656678978295531</v>
      </c>
      <c r="M308">
        <v>0.66211669036420062</v>
      </c>
      <c r="N308">
        <v>1.2181317288195714</v>
      </c>
      <c r="O308">
        <v>0.14528836800309364</v>
      </c>
      <c r="P308">
        <v>-0.69036332206451334</v>
      </c>
      <c r="R308">
        <f>SQRT(Correlation)*$F308 + SQRT('CDO Param'!C$17 - Correlation)*HLOOKUP('CDO Param'!C$12,$C$4:$E$1004,$A308,FALSE) + SQRT(1-Correlation)*G308</f>
        <v>2.0261433981105554</v>
      </c>
      <c r="S308">
        <f>SQRT(Correlation)*$F308 + SQRT('CDO Param'!D$17 - Correlation)*HLOOKUP('CDO Param'!D$12,$C$4:$E$1004,$A308,FALSE) + SQRT(1-Correlation)*H308</f>
        <v>-0.89486860970787085</v>
      </c>
      <c r="T308">
        <f>SQRT(Correlation)*$F308 + SQRT('CDO Param'!E$17 - Correlation)*HLOOKUP('CDO Param'!E$12,$C$4:$E$1004,$A308,FALSE) + SQRT(1-Correlation)*I308</f>
        <v>-1.0894651466026781</v>
      </c>
      <c r="U308">
        <f>SQRT(Correlation)*$F308 + SQRT('CDO Param'!F$17 - Correlation)*HLOOKUP('CDO Param'!F$12,$C$4:$E$1004,$A308,FALSE) + SQRT(1-Correlation)*J308</f>
        <v>0.10761841550785312</v>
      </c>
      <c r="V308">
        <f>SQRT(Correlation)*$F308 + SQRT('CDO Param'!G$17 - Correlation)*HLOOKUP('CDO Param'!G$12,$C$4:$E$1004,$A308,FALSE) + SQRT(1-Correlation)*K308</f>
        <v>-0.15949846748595048</v>
      </c>
      <c r="W308">
        <f>SQRT(Correlation)*$F308 + SQRT('CDO Param'!H$17 - Correlation)*HLOOKUP('CDO Param'!H$12,$C$4:$E$1004,$A308,FALSE) + SQRT(1-Correlation)*L308</f>
        <v>0.57096208714245866</v>
      </c>
      <c r="X308">
        <f>SQRT(Correlation)*$F308 + SQRT('CDO Param'!I$17 - Correlation)*HLOOKUP('CDO Param'!I$12,$C$4:$E$1004,$A308,FALSE) + SQRT(1-Correlation)*M308</f>
        <v>0.59875420095525167</v>
      </c>
      <c r="Y308">
        <f>SQRT(Correlation)*$F308 + SQRT('CDO Param'!J$17 - Correlation)*HLOOKUP('CDO Param'!J$12,$C$4:$E$1004,$A308,FALSE) + SQRT(1-Correlation)*N308</f>
        <v>1.0519479657762525</v>
      </c>
      <c r="Z308">
        <f>SQRT(Correlation)*$F308 + SQRT('CDO Param'!K$17 - Correlation)*HLOOKUP('CDO Param'!K$12,$C$4:$E$1004,$A308,FALSE) + SQRT(1-Correlation)*O308</f>
        <v>3.4159387945279118E-2</v>
      </c>
      <c r="AA308">
        <f>SQRT(Correlation)*$F308 + SQRT('CDO Param'!L$17 - Correlation)*HLOOKUP('CDO Param'!L$12,$C$4:$E$1004,$A308,FALSE) + SQRT(1-Correlation)*P308</f>
        <v>-0.75860941340954402</v>
      </c>
      <c r="AC308" s="3">
        <f>IF(R308&lt;'CDO Param'!C$13,1,0)</f>
        <v>0</v>
      </c>
      <c r="AD308" s="3">
        <f>IF(S308&lt;'CDO Param'!D$13,1,0)</f>
        <v>0</v>
      </c>
      <c r="AE308" s="3">
        <f>IF(T308&lt;'CDO Param'!E$13,1,0)</f>
        <v>1</v>
      </c>
      <c r="AF308" s="3">
        <f>IF(U308&lt;'CDO Param'!F$13,1,0)</f>
        <v>0</v>
      </c>
      <c r="AG308" s="3">
        <f>IF(V308&lt;'CDO Param'!G$13,1,0)</f>
        <v>1</v>
      </c>
      <c r="AH308" s="3">
        <f>IF(W308&lt;'CDO Param'!H$13,1,0)</f>
        <v>0</v>
      </c>
      <c r="AI308" s="3">
        <f>IF(X308&lt;'CDO Param'!I$13,1,0)</f>
        <v>0</v>
      </c>
      <c r="AJ308" s="3">
        <f>IF(Y308&lt;'CDO Param'!J$13,1,0)</f>
        <v>0</v>
      </c>
      <c r="AK308" s="3">
        <f>IF(Z308&lt;'CDO Param'!K$13,1,0)</f>
        <v>0</v>
      </c>
      <c r="AL308" s="3">
        <f>IF(AA308&lt;'CDO Param'!L$13,1,0)</f>
        <v>1</v>
      </c>
      <c r="AN308" s="3">
        <f>AC308*'CDO Param'!C$6*'CDO Param'!C$9</f>
        <v>0</v>
      </c>
      <c r="AO308" s="3">
        <f>AD308*'CDO Param'!D$6*'CDO Param'!D$9</f>
        <v>0</v>
      </c>
      <c r="AP308" s="3">
        <f>AE308*'CDO Param'!E$6*'CDO Param'!E$9</f>
        <v>4500</v>
      </c>
      <c r="AQ308" s="3">
        <f>AF308*'CDO Param'!F$6*'CDO Param'!F$9</f>
        <v>0</v>
      </c>
      <c r="AR308" s="3">
        <f>AG308*'CDO Param'!G$6*'CDO Param'!G$9</f>
        <v>4500</v>
      </c>
      <c r="AS308" s="3">
        <f>AH308*'CDO Param'!H$6*'CDO Param'!H$9</f>
        <v>0</v>
      </c>
      <c r="AT308" s="3">
        <f>AI308*'CDO Param'!I$6*'CDO Param'!I$9</f>
        <v>0</v>
      </c>
      <c r="AU308" s="3">
        <f>AJ308*'CDO Param'!J$6*'CDO Param'!J$9</f>
        <v>0</v>
      </c>
      <c r="AV308" s="3">
        <f>AK308*'CDO Param'!K$6*'CDO Param'!K$9</f>
        <v>0</v>
      </c>
      <c r="AW308" s="3">
        <f>AL308*'CDO Param'!L$6*'CDO Param'!L$9</f>
        <v>4500</v>
      </c>
      <c r="AY308" s="2">
        <f t="shared" si="14"/>
        <v>13500</v>
      </c>
      <c r="BI308" s="5">
        <f>AY308/'CDO Param'!$M$6</f>
        <v>0.140625</v>
      </c>
      <c r="BJ308" s="5">
        <f t="shared" si="15"/>
        <v>0.02</v>
      </c>
      <c r="BK308" s="5">
        <f t="shared" si="16"/>
        <v>1</v>
      </c>
    </row>
    <row r="309" spans="1:63" x14ac:dyDescent="0.2">
      <c r="A309" s="3">
        <v>306</v>
      </c>
      <c r="B309" s="3">
        <v>305</v>
      </c>
      <c r="C309">
        <v>-0.1834359864005819</v>
      </c>
      <c r="D309">
        <v>-1.1387260201445315</v>
      </c>
      <c r="E309">
        <v>-0.35433231460046954</v>
      </c>
      <c r="F309">
        <v>-0.19083927327301353</v>
      </c>
      <c r="G309">
        <v>0.36855908547295257</v>
      </c>
      <c r="H309">
        <v>1.1127622201456688</v>
      </c>
      <c r="I309">
        <v>-0.65239646573900245</v>
      </c>
      <c r="J309">
        <v>0.29738544071733486</v>
      </c>
      <c r="K309">
        <v>-6.9543375502689742E-2</v>
      </c>
      <c r="L309">
        <v>0.21113805814820807</v>
      </c>
      <c r="M309">
        <v>0.62988874560687691</v>
      </c>
      <c r="N309">
        <v>1.3596945791505277E-3</v>
      </c>
      <c r="O309">
        <v>0.2913520802394487</v>
      </c>
      <c r="P309">
        <v>0.63386551119037904</v>
      </c>
      <c r="R309">
        <f>SQRT(Correlation)*$F309 + SQRT('CDO Param'!C$17 - Correlation)*HLOOKUP('CDO Param'!C$12,$C$4:$E$1004,$A309,FALSE) + SQRT(1-Correlation)*G309</f>
        <v>0.12825699352600647</v>
      </c>
      <c r="S309">
        <f>SQRT(Correlation)*$F309 + SQRT('CDO Param'!D$17 - Correlation)*HLOOKUP('CDO Param'!D$12,$C$4:$E$1004,$A309,FALSE) + SQRT(1-Correlation)*H309</f>
        <v>0.83427007774684947</v>
      </c>
      <c r="T309">
        <f>SQRT(Correlation)*$F309 + SQRT('CDO Param'!E$17 - Correlation)*HLOOKUP('CDO Param'!E$12,$C$4:$E$1004,$A309,FALSE) + SQRT(1-Correlation)*I309</f>
        <v>-0.7277989079607543</v>
      </c>
      <c r="U309">
        <f>SQRT(Correlation)*$F309 + SQRT('CDO Param'!F$17 - Correlation)*HLOOKUP('CDO Param'!F$12,$C$4:$E$1004,$A309,FALSE) + SQRT(1-Correlation)*J309</f>
        <v>0.14254480942937578</v>
      </c>
      <c r="V309">
        <f>SQRT(Correlation)*$F309 + SQRT('CDO Param'!G$17 - Correlation)*HLOOKUP('CDO Param'!G$12,$C$4:$E$1004,$A309,FALSE) + SQRT(1-Correlation)*K309</f>
        <v>-0.20555443009200802</v>
      </c>
      <c r="W309">
        <f>SQRT(Correlation)*$F309 + SQRT('CDO Param'!H$17 - Correlation)*HLOOKUP('CDO Param'!H$12,$C$4:$E$1004,$A309,FALSE) + SQRT(1-Correlation)*L309</f>
        <v>-2.1085705858932186E-2</v>
      </c>
      <c r="X309">
        <f>SQRT(Correlation)*$F309 + SQRT('CDO Param'!I$17 - Correlation)*HLOOKUP('CDO Param'!I$12,$C$4:$E$1004,$A309,FALSE) + SQRT(1-Correlation)*M309</f>
        <v>0.45798514132468204</v>
      </c>
      <c r="Y309">
        <f>SQRT(Correlation)*$F309 + SQRT('CDO Param'!J$17 - Correlation)*HLOOKUP('CDO Param'!J$12,$C$4:$E$1004,$A309,FALSE) + SQRT(1-Correlation)*N309</f>
        <v>-0.10759135766928858</v>
      </c>
      <c r="Z309">
        <f>SQRT(Correlation)*$F309 + SQRT('CDO Param'!K$17 - Correlation)*HLOOKUP('CDO Param'!K$12,$C$4:$E$1004,$A309,FALSE) + SQRT(1-Correlation)*O309</f>
        <v>0.16751957516845958</v>
      </c>
      <c r="AA309">
        <f>SQRT(Correlation)*$F309 + SQRT('CDO Param'!L$17 - Correlation)*HLOOKUP('CDO Param'!L$12,$C$4:$E$1004,$A309,FALSE) + SQRT(1-Correlation)*P309</f>
        <v>0.49245634646958514</v>
      </c>
      <c r="AC309" s="3">
        <f>IF(R309&lt;'CDO Param'!C$13,1,0)</f>
        <v>0</v>
      </c>
      <c r="AD309" s="3">
        <f>IF(S309&lt;'CDO Param'!D$13,1,0)</f>
        <v>0</v>
      </c>
      <c r="AE309" s="3">
        <f>IF(T309&lt;'CDO Param'!E$13,1,0)</f>
        <v>0</v>
      </c>
      <c r="AF309" s="3">
        <f>IF(U309&lt;'CDO Param'!F$13,1,0)</f>
        <v>0</v>
      </c>
      <c r="AG309" s="3">
        <f>IF(V309&lt;'CDO Param'!G$13,1,0)</f>
        <v>1</v>
      </c>
      <c r="AH309" s="3">
        <f>IF(W309&lt;'CDO Param'!H$13,1,0)</f>
        <v>0</v>
      </c>
      <c r="AI309" s="3">
        <f>IF(X309&lt;'CDO Param'!I$13,1,0)</f>
        <v>0</v>
      </c>
      <c r="AJ309" s="3">
        <f>IF(Y309&lt;'CDO Param'!J$13,1,0)</f>
        <v>0</v>
      </c>
      <c r="AK309" s="3">
        <f>IF(Z309&lt;'CDO Param'!K$13,1,0)</f>
        <v>0</v>
      </c>
      <c r="AL309" s="3">
        <f>IF(AA309&lt;'CDO Param'!L$13,1,0)</f>
        <v>0</v>
      </c>
      <c r="AN309" s="3">
        <f>AC309*'CDO Param'!C$6*'CDO Param'!C$9</f>
        <v>0</v>
      </c>
      <c r="AO309" s="3">
        <f>AD309*'CDO Param'!D$6*'CDO Param'!D$9</f>
        <v>0</v>
      </c>
      <c r="AP309" s="3">
        <f>AE309*'CDO Param'!E$6*'CDO Param'!E$9</f>
        <v>0</v>
      </c>
      <c r="AQ309" s="3">
        <f>AF309*'CDO Param'!F$6*'CDO Param'!F$9</f>
        <v>0</v>
      </c>
      <c r="AR309" s="3">
        <f>AG309*'CDO Param'!G$6*'CDO Param'!G$9</f>
        <v>4500</v>
      </c>
      <c r="AS309" s="3">
        <f>AH309*'CDO Param'!H$6*'CDO Param'!H$9</f>
        <v>0</v>
      </c>
      <c r="AT309" s="3">
        <f>AI309*'CDO Param'!I$6*'CDO Param'!I$9</f>
        <v>0</v>
      </c>
      <c r="AU309" s="3">
        <f>AJ309*'CDO Param'!J$6*'CDO Param'!J$9</f>
        <v>0</v>
      </c>
      <c r="AV309" s="3">
        <f>AK309*'CDO Param'!K$6*'CDO Param'!K$9</f>
        <v>0</v>
      </c>
      <c r="AW309" s="3">
        <f>AL309*'CDO Param'!L$6*'CDO Param'!L$9</f>
        <v>0</v>
      </c>
      <c r="AY309" s="2">
        <f t="shared" si="14"/>
        <v>4500</v>
      </c>
      <c r="BI309" s="5">
        <f>AY309/'CDO Param'!$M$6</f>
        <v>4.6875E-2</v>
      </c>
      <c r="BJ309" s="5">
        <f t="shared" si="15"/>
        <v>0</v>
      </c>
      <c r="BK309" s="5">
        <f t="shared" si="16"/>
        <v>0</v>
      </c>
    </row>
    <row r="310" spans="1:63" x14ac:dyDescent="0.2">
      <c r="A310" s="3">
        <v>307</v>
      </c>
      <c r="B310" s="3">
        <v>306</v>
      </c>
      <c r="C310">
        <v>-0.39277892938116565</v>
      </c>
      <c r="D310">
        <v>-3.9968881537788548E-2</v>
      </c>
      <c r="E310">
        <v>0.19694766706379596</v>
      </c>
      <c r="F310">
        <v>-1.3391354514169507</v>
      </c>
      <c r="G310">
        <v>-1.5838986655580811</v>
      </c>
      <c r="H310">
        <v>-0.21266146177367773</v>
      </c>
      <c r="I310">
        <v>-0.58982209338864777</v>
      </c>
      <c r="J310">
        <v>0.11663814802886918</v>
      </c>
      <c r="K310">
        <v>0.81505049820407294</v>
      </c>
      <c r="L310">
        <v>-0.90269168140366673</v>
      </c>
      <c r="M310">
        <v>-5.4672000260325149E-2</v>
      </c>
      <c r="N310">
        <v>-1.2510872693383135</v>
      </c>
      <c r="O310">
        <v>-0.46910940909583587</v>
      </c>
      <c r="P310">
        <v>0.72688067120907363</v>
      </c>
      <c r="R310">
        <f>SQRT(Correlation)*$F310 + SQRT('CDO Param'!C$17 - Correlation)*HLOOKUP('CDO Param'!C$12,$C$4:$E$1004,$A310,FALSE) + SQRT(1-Correlation)*G310</f>
        <v>-1.9317424754493426</v>
      </c>
      <c r="S310">
        <f>SQRT(Correlation)*$F310 + SQRT('CDO Param'!D$17 - Correlation)*HLOOKUP('CDO Param'!D$12,$C$4:$E$1004,$A310,FALSE) + SQRT(1-Correlation)*H310</f>
        <v>-0.63087264255359043</v>
      </c>
      <c r="T310">
        <f>SQRT(Correlation)*$F310 + SQRT('CDO Param'!E$17 - Correlation)*HLOOKUP('CDO Param'!E$12,$C$4:$E$1004,$A310,FALSE) + SQRT(1-Correlation)*I310</f>
        <v>-1.086945717751409</v>
      </c>
      <c r="U310">
        <f>SQRT(Correlation)*$F310 + SQRT('CDO Param'!F$17 - Correlation)*HLOOKUP('CDO Param'!F$12,$C$4:$E$1004,$A310,FALSE) + SQRT(1-Correlation)*J310</f>
        <v>-0.26878031208853609</v>
      </c>
      <c r="V310">
        <f>SQRT(Correlation)*$F310 + SQRT('CDO Param'!G$17 - Correlation)*HLOOKUP('CDO Param'!G$12,$C$4:$E$1004,$A310,FALSE) + SQRT(1-Correlation)*K310</f>
        <v>0.39379181967488647</v>
      </c>
      <c r="W310">
        <f>SQRT(Correlation)*$F310 + SQRT('CDO Param'!H$17 - Correlation)*HLOOKUP('CDO Param'!H$12,$C$4:$E$1004,$A310,FALSE) + SQRT(1-Correlation)*L310</f>
        <v>-1.2854927870666888</v>
      </c>
      <c r="X310">
        <f>SQRT(Correlation)*$F310 + SQRT('CDO Param'!I$17 - Correlation)*HLOOKUP('CDO Param'!I$12,$C$4:$E$1004,$A310,FALSE) + SQRT(1-Correlation)*M310</f>
        <v>-0.43129938855705158</v>
      </c>
      <c r="Y310">
        <f>SQRT(Correlation)*$F310 + SQRT('CDO Param'!J$17 - Correlation)*HLOOKUP('CDO Param'!J$12,$C$4:$E$1004,$A310,FALSE) + SQRT(1-Correlation)*N310</f>
        <v>-1.7142769457572913</v>
      </c>
      <c r="Z310">
        <f>SQRT(Correlation)*$F310 + SQRT('CDO Param'!K$17 - Correlation)*HLOOKUP('CDO Param'!K$12,$C$4:$E$1004,$A310,FALSE) + SQRT(1-Correlation)*O310</f>
        <v>-0.97242761029997393</v>
      </c>
      <c r="AA310">
        <f>SQRT(Correlation)*$F310 + SQRT('CDO Param'!L$17 - Correlation)*HLOOKUP('CDO Param'!L$12,$C$4:$E$1004,$A310,FALSE) + SQRT(1-Correlation)*P310</f>
        <v>0.16218820351938645</v>
      </c>
      <c r="AC310" s="3">
        <f>IF(R310&lt;'CDO Param'!C$13,1,0)</f>
        <v>0</v>
      </c>
      <c r="AD310" s="3">
        <f>IF(S310&lt;'CDO Param'!D$13,1,0)</f>
        <v>0</v>
      </c>
      <c r="AE310" s="3">
        <f>IF(T310&lt;'CDO Param'!E$13,1,0)</f>
        <v>1</v>
      </c>
      <c r="AF310" s="3">
        <f>IF(U310&lt;'CDO Param'!F$13,1,0)</f>
        <v>0</v>
      </c>
      <c r="AG310" s="3">
        <f>IF(V310&lt;'CDO Param'!G$13,1,0)</f>
        <v>0</v>
      </c>
      <c r="AH310" s="3">
        <f>IF(W310&lt;'CDO Param'!H$13,1,0)</f>
        <v>0</v>
      </c>
      <c r="AI310" s="3">
        <f>IF(X310&lt;'CDO Param'!I$13,1,0)</f>
        <v>0</v>
      </c>
      <c r="AJ310" s="3">
        <f>IF(Y310&lt;'CDO Param'!J$13,1,0)</f>
        <v>0</v>
      </c>
      <c r="AK310" s="3">
        <f>IF(Z310&lt;'CDO Param'!K$13,1,0)</f>
        <v>0</v>
      </c>
      <c r="AL310" s="3">
        <f>IF(AA310&lt;'CDO Param'!L$13,1,0)</f>
        <v>0</v>
      </c>
      <c r="AN310" s="3">
        <f>AC310*'CDO Param'!C$6*'CDO Param'!C$9</f>
        <v>0</v>
      </c>
      <c r="AO310" s="3">
        <f>AD310*'CDO Param'!D$6*'CDO Param'!D$9</f>
        <v>0</v>
      </c>
      <c r="AP310" s="3">
        <f>AE310*'CDO Param'!E$6*'CDO Param'!E$9</f>
        <v>4500</v>
      </c>
      <c r="AQ310" s="3">
        <f>AF310*'CDO Param'!F$6*'CDO Param'!F$9</f>
        <v>0</v>
      </c>
      <c r="AR310" s="3">
        <f>AG310*'CDO Param'!G$6*'CDO Param'!G$9</f>
        <v>0</v>
      </c>
      <c r="AS310" s="3">
        <f>AH310*'CDO Param'!H$6*'CDO Param'!H$9</f>
        <v>0</v>
      </c>
      <c r="AT310" s="3">
        <f>AI310*'CDO Param'!I$6*'CDO Param'!I$9</f>
        <v>0</v>
      </c>
      <c r="AU310" s="3">
        <f>AJ310*'CDO Param'!J$6*'CDO Param'!J$9</f>
        <v>0</v>
      </c>
      <c r="AV310" s="3">
        <f>AK310*'CDO Param'!K$6*'CDO Param'!K$9</f>
        <v>0</v>
      </c>
      <c r="AW310" s="3">
        <f>AL310*'CDO Param'!L$6*'CDO Param'!L$9</f>
        <v>0</v>
      </c>
      <c r="AY310" s="2">
        <f t="shared" si="14"/>
        <v>4500</v>
      </c>
      <c r="BI310" s="5">
        <f>AY310/'CDO Param'!$M$6</f>
        <v>4.6875E-2</v>
      </c>
      <c r="BJ310" s="5">
        <f t="shared" si="15"/>
        <v>0</v>
      </c>
      <c r="BK310" s="5">
        <f t="shared" si="16"/>
        <v>0</v>
      </c>
    </row>
    <row r="311" spans="1:63" x14ac:dyDescent="0.2">
      <c r="A311" s="3">
        <v>308</v>
      </c>
      <c r="B311" s="3">
        <v>307</v>
      </c>
      <c r="C311">
        <v>-1.6088279153336771</v>
      </c>
      <c r="D311">
        <v>0.13294993550516665</v>
      </c>
      <c r="E311">
        <v>-0.47933781388564967</v>
      </c>
      <c r="F311">
        <v>0.43828094931086525</v>
      </c>
      <c r="G311">
        <v>0.67628434408106841</v>
      </c>
      <c r="H311">
        <v>0.94201368483481929</v>
      </c>
      <c r="I311">
        <v>0.93617472884943709</v>
      </c>
      <c r="J311">
        <v>0.35023731470573694</v>
      </c>
      <c r="K311">
        <v>0.55212467486853711</v>
      </c>
      <c r="L311">
        <v>0.57616034609964117</v>
      </c>
      <c r="M311">
        <v>-0.95135192168527283</v>
      </c>
      <c r="N311">
        <v>-0.96269104687962681</v>
      </c>
      <c r="O311">
        <v>-1.43178112921305</v>
      </c>
      <c r="P311">
        <v>-1.4632541933679022</v>
      </c>
      <c r="R311">
        <f>SQRT(Correlation)*$F311 + SQRT('CDO Param'!C$17 - Correlation)*HLOOKUP('CDO Param'!C$12,$C$4:$E$1004,$A311,FALSE) + SQRT(1-Correlation)*G311</f>
        <v>0.79897822764187376</v>
      </c>
      <c r="S311">
        <f>SQRT(Correlation)*$F311 + SQRT('CDO Param'!D$17 - Correlation)*HLOOKUP('CDO Param'!D$12,$C$4:$E$1004,$A311,FALSE) + SQRT(1-Correlation)*H311</f>
        <v>1.051071215016931</v>
      </c>
      <c r="T311">
        <f>SQRT(Correlation)*$F311 + SQRT('CDO Param'!E$17 - Correlation)*HLOOKUP('CDO Param'!E$12,$C$4:$E$1004,$A311,FALSE) + SQRT(1-Correlation)*I311</f>
        <v>0.6010740781776045</v>
      </c>
      <c r="U311">
        <f>SQRT(Correlation)*$F311 + SQRT('CDO Param'!F$17 - Correlation)*HLOOKUP('CDO Param'!F$12,$C$4:$E$1004,$A311,FALSE) + SQRT(1-Correlation)*J311</f>
        <v>0.36367770270026262</v>
      </c>
      <c r="V311">
        <f>SQRT(Correlation)*$F311 + SQRT('CDO Param'!G$17 - Correlation)*HLOOKUP('CDO Param'!G$12,$C$4:$E$1004,$A311,FALSE) + SQRT(1-Correlation)*K311</f>
        <v>0.55520486937421976</v>
      </c>
      <c r="W311">
        <f>SQRT(Correlation)*$F311 + SQRT('CDO Param'!H$17 - Correlation)*HLOOKUP('CDO Param'!H$12,$C$4:$E$1004,$A311,FALSE) + SQRT(1-Correlation)*L311</f>
        <v>0.70399226302285045</v>
      </c>
      <c r="X311">
        <f>SQRT(Correlation)*$F311 + SQRT('CDO Param'!I$17 - Correlation)*HLOOKUP('CDO Param'!I$12,$C$4:$E$1004,$A311,FALSE) + SQRT(1-Correlation)*M311</f>
        <v>-0.8711182667862104</v>
      </c>
      <c r="Y311">
        <f>SQRT(Correlation)*$F311 + SQRT('CDO Param'!J$17 - Correlation)*HLOOKUP('CDO Param'!J$12,$C$4:$E$1004,$A311,FALSE) + SQRT(1-Correlation)*N311</f>
        <v>-1.2003481684962911</v>
      </c>
      <c r="Z311">
        <f>SQRT(Correlation)*$F311 + SQRT('CDO Param'!K$17 - Correlation)*HLOOKUP('CDO Param'!K$12,$C$4:$E$1004,$A311,FALSE) + SQRT(1-Correlation)*O311</f>
        <v>-1.6453660948871498</v>
      </c>
      <c r="AA311">
        <f>SQRT(Correlation)*$F311 + SQRT('CDO Param'!L$17 - Correlation)*HLOOKUP('CDO Param'!L$12,$C$4:$E$1004,$A311,FALSE) + SQRT(1-Correlation)*P311</f>
        <v>-1.6752240651893304</v>
      </c>
      <c r="AC311" s="3">
        <f>IF(R311&lt;'CDO Param'!C$13,1,0)</f>
        <v>0</v>
      </c>
      <c r="AD311" s="3">
        <f>IF(S311&lt;'CDO Param'!D$13,1,0)</f>
        <v>0</v>
      </c>
      <c r="AE311" s="3">
        <f>IF(T311&lt;'CDO Param'!E$13,1,0)</f>
        <v>0</v>
      </c>
      <c r="AF311" s="3">
        <f>IF(U311&lt;'CDO Param'!F$13,1,0)</f>
        <v>0</v>
      </c>
      <c r="AG311" s="3">
        <f>IF(V311&lt;'CDO Param'!G$13,1,0)</f>
        <v>0</v>
      </c>
      <c r="AH311" s="3">
        <f>IF(W311&lt;'CDO Param'!H$13,1,0)</f>
        <v>0</v>
      </c>
      <c r="AI311" s="3">
        <f>IF(X311&lt;'CDO Param'!I$13,1,0)</f>
        <v>0</v>
      </c>
      <c r="AJ311" s="3">
        <f>IF(Y311&lt;'CDO Param'!J$13,1,0)</f>
        <v>0</v>
      </c>
      <c r="AK311" s="3">
        <f>IF(Z311&lt;'CDO Param'!K$13,1,0)</f>
        <v>0</v>
      </c>
      <c r="AL311" s="3">
        <f>IF(AA311&lt;'CDO Param'!L$13,1,0)</f>
        <v>1</v>
      </c>
      <c r="AN311" s="3">
        <f>AC311*'CDO Param'!C$6*'CDO Param'!C$9</f>
        <v>0</v>
      </c>
      <c r="AO311" s="3">
        <f>AD311*'CDO Param'!D$6*'CDO Param'!D$9</f>
        <v>0</v>
      </c>
      <c r="AP311" s="3">
        <f>AE311*'CDO Param'!E$6*'CDO Param'!E$9</f>
        <v>0</v>
      </c>
      <c r="AQ311" s="3">
        <f>AF311*'CDO Param'!F$6*'CDO Param'!F$9</f>
        <v>0</v>
      </c>
      <c r="AR311" s="3">
        <f>AG311*'CDO Param'!G$6*'CDO Param'!G$9</f>
        <v>0</v>
      </c>
      <c r="AS311" s="3">
        <f>AH311*'CDO Param'!H$6*'CDO Param'!H$9</f>
        <v>0</v>
      </c>
      <c r="AT311" s="3">
        <f>AI311*'CDO Param'!I$6*'CDO Param'!I$9</f>
        <v>0</v>
      </c>
      <c r="AU311" s="3">
        <f>AJ311*'CDO Param'!J$6*'CDO Param'!J$9</f>
        <v>0</v>
      </c>
      <c r="AV311" s="3">
        <f>AK311*'CDO Param'!K$6*'CDO Param'!K$9</f>
        <v>0</v>
      </c>
      <c r="AW311" s="3">
        <f>AL311*'CDO Param'!L$6*'CDO Param'!L$9</f>
        <v>4500</v>
      </c>
      <c r="AY311" s="2">
        <f t="shared" si="14"/>
        <v>4500</v>
      </c>
      <c r="BI311" s="5">
        <f>AY311/'CDO Param'!$M$6</f>
        <v>4.6875E-2</v>
      </c>
      <c r="BJ311" s="5">
        <f t="shared" si="15"/>
        <v>0</v>
      </c>
      <c r="BK311" s="5">
        <f t="shared" si="16"/>
        <v>0</v>
      </c>
    </row>
    <row r="312" spans="1:63" x14ac:dyDescent="0.2">
      <c r="A312" s="3">
        <v>309</v>
      </c>
      <c r="B312" s="3">
        <v>308</v>
      </c>
      <c r="C312">
        <v>-1.7314187061856501</v>
      </c>
      <c r="D312">
        <v>-4.9128630053019151E-2</v>
      </c>
      <c r="E312">
        <v>-0.74626996138249524</v>
      </c>
      <c r="F312">
        <v>0.40780264498607721</v>
      </c>
      <c r="G312">
        <v>1.2317946129769552</v>
      </c>
      <c r="H312">
        <v>0.9125733413384296</v>
      </c>
      <c r="I312">
        <v>-0.21472715161507949</v>
      </c>
      <c r="J312">
        <v>0.65111180447274819</v>
      </c>
      <c r="K312">
        <v>-0.22097992768976837</v>
      </c>
      <c r="L312">
        <v>0.81102825788548216</v>
      </c>
      <c r="M312">
        <v>0.85236024460755289</v>
      </c>
      <c r="N312">
        <v>1.283472101931693</v>
      </c>
      <c r="O312">
        <v>1.7252432371606119</v>
      </c>
      <c r="P312">
        <v>-1.7172669686260633</v>
      </c>
      <c r="R312">
        <f>SQRT(Correlation)*$F312 + SQRT('CDO Param'!C$17 - Correlation)*HLOOKUP('CDO Param'!C$12,$C$4:$E$1004,$A312,FALSE) + SQRT(1-Correlation)*G312</f>
        <v>1.29059365786736</v>
      </c>
      <c r="S312">
        <f>SQRT(Correlation)*$F312 + SQRT('CDO Param'!D$17 - Correlation)*HLOOKUP('CDO Param'!D$12,$C$4:$E$1004,$A312,FALSE) + SQRT(1-Correlation)*H312</f>
        <v>0.98775376908144452</v>
      </c>
      <c r="T312">
        <f>SQRT(Correlation)*$F312 + SQRT('CDO Param'!E$17 - Correlation)*HLOOKUP('CDO Param'!E$12,$C$4:$E$1004,$A312,FALSE) + SQRT(1-Correlation)*I312</f>
        <v>-0.53283987416472567</v>
      </c>
      <c r="U312">
        <f>SQRT(Correlation)*$F312 + SQRT('CDO Param'!F$17 - Correlation)*HLOOKUP('CDO Param'!F$12,$C$4:$E$1004,$A312,FALSE) + SQRT(1-Correlation)*J312</f>
        <v>0.57978637714479264</v>
      </c>
      <c r="V312">
        <f>SQRT(Correlation)*$F312 + SQRT('CDO Param'!G$17 - Correlation)*HLOOKUP('CDO Param'!G$12,$C$4:$E$1004,$A312,FALSE) + SQRT(1-Correlation)*K312</f>
        <v>-0.24755248352572887</v>
      </c>
      <c r="W312">
        <f>SQRT(Correlation)*$F312 + SQRT('CDO Param'!H$17 - Correlation)*HLOOKUP('CDO Param'!H$12,$C$4:$E$1004,$A312,FALSE) + SQRT(1-Correlation)*L312</f>
        <v>0.89141964441048771</v>
      </c>
      <c r="X312">
        <f>SQRT(Correlation)*$F312 + SQRT('CDO Param'!I$17 - Correlation)*HLOOKUP('CDO Param'!I$12,$C$4:$E$1004,$A312,FALSE) + SQRT(1-Correlation)*M312</f>
        <v>0.77070741105940055</v>
      </c>
      <c r="Y312">
        <f>SQRT(Correlation)*$F312 + SQRT('CDO Param'!J$17 - Correlation)*HLOOKUP('CDO Param'!J$12,$C$4:$E$1004,$A312,FALSE) + SQRT(1-Correlation)*N312</f>
        <v>0.88847673482684442</v>
      </c>
      <c r="Z312">
        <f>SQRT(Correlation)*$F312 + SQRT('CDO Param'!K$17 - Correlation)*HLOOKUP('CDO Param'!K$12,$C$4:$E$1004,$A312,FALSE) + SQRT(1-Correlation)*O312</f>
        <v>1.3075776323793349</v>
      </c>
      <c r="AA312">
        <f>SQRT(Correlation)*$F312 + SQRT('CDO Param'!L$17 - Correlation)*HLOOKUP('CDO Param'!L$12,$C$4:$E$1004,$A312,FALSE) + SQRT(1-Correlation)*P312</f>
        <v>-1.9582743032189214</v>
      </c>
      <c r="AC312" s="3">
        <f>IF(R312&lt;'CDO Param'!C$13,1,0)</f>
        <v>0</v>
      </c>
      <c r="AD312" s="3">
        <f>IF(S312&lt;'CDO Param'!D$13,1,0)</f>
        <v>0</v>
      </c>
      <c r="AE312" s="3">
        <f>IF(T312&lt;'CDO Param'!E$13,1,0)</f>
        <v>0</v>
      </c>
      <c r="AF312" s="3">
        <f>IF(U312&lt;'CDO Param'!F$13,1,0)</f>
        <v>0</v>
      </c>
      <c r="AG312" s="3">
        <f>IF(V312&lt;'CDO Param'!G$13,1,0)</f>
        <v>1</v>
      </c>
      <c r="AH312" s="3">
        <f>IF(W312&lt;'CDO Param'!H$13,1,0)</f>
        <v>0</v>
      </c>
      <c r="AI312" s="3">
        <f>IF(X312&lt;'CDO Param'!I$13,1,0)</f>
        <v>0</v>
      </c>
      <c r="AJ312" s="3">
        <f>IF(Y312&lt;'CDO Param'!J$13,1,0)</f>
        <v>0</v>
      </c>
      <c r="AK312" s="3">
        <f>IF(Z312&lt;'CDO Param'!K$13,1,0)</f>
        <v>0</v>
      </c>
      <c r="AL312" s="3">
        <f>IF(AA312&lt;'CDO Param'!L$13,1,0)</f>
        <v>1</v>
      </c>
      <c r="AN312" s="3">
        <f>AC312*'CDO Param'!C$6*'CDO Param'!C$9</f>
        <v>0</v>
      </c>
      <c r="AO312" s="3">
        <f>AD312*'CDO Param'!D$6*'CDO Param'!D$9</f>
        <v>0</v>
      </c>
      <c r="AP312" s="3">
        <f>AE312*'CDO Param'!E$6*'CDO Param'!E$9</f>
        <v>0</v>
      </c>
      <c r="AQ312" s="3">
        <f>AF312*'CDO Param'!F$6*'CDO Param'!F$9</f>
        <v>0</v>
      </c>
      <c r="AR312" s="3">
        <f>AG312*'CDO Param'!G$6*'CDO Param'!G$9</f>
        <v>4500</v>
      </c>
      <c r="AS312" s="3">
        <f>AH312*'CDO Param'!H$6*'CDO Param'!H$9</f>
        <v>0</v>
      </c>
      <c r="AT312" s="3">
        <f>AI312*'CDO Param'!I$6*'CDO Param'!I$9</f>
        <v>0</v>
      </c>
      <c r="AU312" s="3">
        <f>AJ312*'CDO Param'!J$6*'CDO Param'!J$9</f>
        <v>0</v>
      </c>
      <c r="AV312" s="3">
        <f>AK312*'CDO Param'!K$6*'CDO Param'!K$9</f>
        <v>0</v>
      </c>
      <c r="AW312" s="3">
        <f>AL312*'CDO Param'!L$6*'CDO Param'!L$9</f>
        <v>4500</v>
      </c>
      <c r="AY312" s="2">
        <f t="shared" si="14"/>
        <v>9000</v>
      </c>
      <c r="BI312" s="5">
        <f>AY312/'CDO Param'!$M$6</f>
        <v>9.375E-2</v>
      </c>
      <c r="BJ312" s="5">
        <f t="shared" si="15"/>
        <v>0.02</v>
      </c>
      <c r="BK312" s="5">
        <f t="shared" si="16"/>
        <v>1</v>
      </c>
    </row>
    <row r="313" spans="1:63" x14ac:dyDescent="0.2">
      <c r="A313" s="3">
        <v>310</v>
      </c>
      <c r="B313" s="3">
        <v>309</v>
      </c>
      <c r="C313">
        <v>-1.1912061381735839</v>
      </c>
      <c r="D313">
        <v>0.94825963969924487</v>
      </c>
      <c r="E313">
        <v>0.30854721444484312</v>
      </c>
      <c r="F313">
        <v>0.95129962573992088</v>
      </c>
      <c r="G313">
        <v>0.26311113288102206</v>
      </c>
      <c r="H313">
        <v>4.940147846355103E-2</v>
      </c>
      <c r="I313">
        <v>0.27774035515903961</v>
      </c>
      <c r="J313">
        <v>-1.3481076166499406</v>
      </c>
      <c r="K313">
        <v>0.41506950765324291</v>
      </c>
      <c r="L313">
        <v>0.41518433135934174</v>
      </c>
      <c r="M313">
        <v>-0.32712250686017796</v>
      </c>
      <c r="N313">
        <v>0.34168692764069419</v>
      </c>
      <c r="O313">
        <v>0.55066493587219156</v>
      </c>
      <c r="P313">
        <v>-0.48440369937452488</v>
      </c>
      <c r="R313">
        <f>SQRT(Correlation)*$F313 + SQRT('CDO Param'!C$17 - Correlation)*HLOOKUP('CDO Param'!C$12,$C$4:$E$1004,$A313,FALSE) + SQRT(1-Correlation)*G313</f>
        <v>0.68454065706713374</v>
      </c>
      <c r="S313">
        <f>SQRT(Correlation)*$F313 + SQRT('CDO Param'!D$17 - Correlation)*HLOOKUP('CDO Param'!D$12,$C$4:$E$1004,$A313,FALSE) + SQRT(1-Correlation)*H313</f>
        <v>0.48179787728913182</v>
      </c>
      <c r="T313">
        <f>SQRT(Correlation)*$F313 + SQRT('CDO Param'!E$17 - Correlation)*HLOOKUP('CDO Param'!E$12,$C$4:$E$1004,$A313,FALSE) + SQRT(1-Correlation)*I313</f>
        <v>0.24915147141229316</v>
      </c>
      <c r="U313">
        <f>SQRT(Correlation)*$F313 + SQRT('CDO Param'!F$17 - Correlation)*HLOOKUP('CDO Param'!F$12,$C$4:$E$1004,$A313,FALSE) + SQRT(1-Correlation)*J313</f>
        <v>-0.90910656985340665</v>
      </c>
      <c r="V313">
        <f>SQRT(Correlation)*$F313 + SQRT('CDO Param'!G$17 - Correlation)*HLOOKUP('CDO Param'!G$12,$C$4:$E$1004,$A313,FALSE) + SQRT(1-Correlation)*K313</f>
        <v>0.76359011947775812</v>
      </c>
      <c r="W313">
        <f>SQRT(Correlation)*$F313 + SQRT('CDO Param'!H$17 - Correlation)*HLOOKUP('CDO Param'!H$12,$C$4:$E$1004,$A313,FALSE) + SQRT(1-Correlation)*L313</f>
        <v>0.8288099605446364</v>
      </c>
      <c r="X313">
        <f>SQRT(Correlation)*$F313 + SQRT('CDO Param'!I$17 - Correlation)*HLOOKUP('CDO Param'!I$12,$C$4:$E$1004,$A313,FALSE) + SQRT(1-Correlation)*M313</f>
        <v>5.9484951362411165E-2</v>
      </c>
      <c r="Y313">
        <f>SQRT(Correlation)*$F313 + SQRT('CDO Param'!J$17 - Correlation)*HLOOKUP('CDO Param'!J$12,$C$4:$E$1004,$A313,FALSE) + SQRT(1-Correlation)*N313</f>
        <v>0.30981651669321547</v>
      </c>
      <c r="Z313">
        <f>SQRT(Correlation)*$F313 + SQRT('CDO Param'!K$17 - Correlation)*HLOOKUP('CDO Param'!K$12,$C$4:$E$1004,$A313,FALSE) + SQRT(1-Correlation)*O313</f>
        <v>0.50807046276229983</v>
      </c>
      <c r="AA313">
        <f>SQRT(Correlation)*$F313 + SQRT('CDO Param'!L$17 - Correlation)*HLOOKUP('CDO Param'!L$12,$C$4:$E$1004,$A313,FALSE) + SQRT(1-Correlation)*P313</f>
        <v>-0.47388186383219943</v>
      </c>
      <c r="AC313" s="3">
        <f>IF(R313&lt;'CDO Param'!C$13,1,0)</f>
        <v>0</v>
      </c>
      <c r="AD313" s="3">
        <f>IF(S313&lt;'CDO Param'!D$13,1,0)</f>
        <v>0</v>
      </c>
      <c r="AE313" s="3">
        <f>IF(T313&lt;'CDO Param'!E$13,1,0)</f>
        <v>0</v>
      </c>
      <c r="AF313" s="3">
        <f>IF(U313&lt;'CDO Param'!F$13,1,0)</f>
        <v>0</v>
      </c>
      <c r="AG313" s="3">
        <f>IF(V313&lt;'CDO Param'!G$13,1,0)</f>
        <v>0</v>
      </c>
      <c r="AH313" s="3">
        <f>IF(W313&lt;'CDO Param'!H$13,1,0)</f>
        <v>0</v>
      </c>
      <c r="AI313" s="3">
        <f>IF(X313&lt;'CDO Param'!I$13,1,0)</f>
        <v>0</v>
      </c>
      <c r="AJ313" s="3">
        <f>IF(Y313&lt;'CDO Param'!J$13,1,0)</f>
        <v>0</v>
      </c>
      <c r="AK313" s="3">
        <f>IF(Z313&lt;'CDO Param'!K$13,1,0)</f>
        <v>0</v>
      </c>
      <c r="AL313" s="3">
        <f>IF(AA313&lt;'CDO Param'!L$13,1,0)</f>
        <v>0</v>
      </c>
      <c r="AN313" s="3">
        <f>AC313*'CDO Param'!C$6*'CDO Param'!C$9</f>
        <v>0</v>
      </c>
      <c r="AO313" s="3">
        <f>AD313*'CDO Param'!D$6*'CDO Param'!D$9</f>
        <v>0</v>
      </c>
      <c r="AP313" s="3">
        <f>AE313*'CDO Param'!E$6*'CDO Param'!E$9</f>
        <v>0</v>
      </c>
      <c r="AQ313" s="3">
        <f>AF313*'CDO Param'!F$6*'CDO Param'!F$9</f>
        <v>0</v>
      </c>
      <c r="AR313" s="3">
        <f>AG313*'CDO Param'!G$6*'CDO Param'!G$9</f>
        <v>0</v>
      </c>
      <c r="AS313" s="3">
        <f>AH313*'CDO Param'!H$6*'CDO Param'!H$9</f>
        <v>0</v>
      </c>
      <c r="AT313" s="3">
        <f>AI313*'CDO Param'!I$6*'CDO Param'!I$9</f>
        <v>0</v>
      </c>
      <c r="AU313" s="3">
        <f>AJ313*'CDO Param'!J$6*'CDO Param'!J$9</f>
        <v>0</v>
      </c>
      <c r="AV313" s="3">
        <f>AK313*'CDO Param'!K$6*'CDO Param'!K$9</f>
        <v>0</v>
      </c>
      <c r="AW313" s="3">
        <f>AL313*'CDO Param'!L$6*'CDO Param'!L$9</f>
        <v>0</v>
      </c>
      <c r="AY313" s="2">
        <f t="shared" si="14"/>
        <v>0</v>
      </c>
      <c r="BI313" s="5">
        <f>AY313/'CDO Param'!$M$6</f>
        <v>0</v>
      </c>
      <c r="BJ313" s="5">
        <f t="shared" si="15"/>
        <v>0</v>
      </c>
      <c r="BK313" s="5">
        <f t="shared" si="16"/>
        <v>0</v>
      </c>
    </row>
    <row r="314" spans="1:63" x14ac:dyDescent="0.2">
      <c r="A314" s="3">
        <v>311</v>
      </c>
      <c r="B314" s="3">
        <v>310</v>
      </c>
      <c r="C314">
        <v>-0.72393959271721542</v>
      </c>
      <c r="D314">
        <v>1.6815374692669138</v>
      </c>
      <c r="E314">
        <v>-0.40160330172511749</v>
      </c>
      <c r="F314">
        <v>-1.2380223779473454</v>
      </c>
      <c r="G314">
        <v>0.52410769058042206</v>
      </c>
      <c r="H314">
        <v>-0.86512727648369037</v>
      </c>
      <c r="I314">
        <v>1.2429813978087623</v>
      </c>
      <c r="J314">
        <v>0.52979203246650286</v>
      </c>
      <c r="K314">
        <v>-0.35699031286640093</v>
      </c>
      <c r="L314">
        <v>0.69177531258901581</v>
      </c>
      <c r="M314">
        <v>-1.9080107449553907</v>
      </c>
      <c r="N314">
        <v>1.1135921340610366</v>
      </c>
      <c r="O314">
        <v>-0.66518055064079817</v>
      </c>
      <c r="P314">
        <v>0.31739091355120763</v>
      </c>
      <c r="R314">
        <f>SQRT(Correlation)*$F314 + SQRT('CDO Param'!C$17 - Correlation)*HLOOKUP('CDO Param'!C$12,$C$4:$E$1004,$A314,FALSE) + SQRT(1-Correlation)*G314</f>
        <v>0.34352047104391059</v>
      </c>
      <c r="S314">
        <f>SQRT(Correlation)*$F314 + SQRT('CDO Param'!D$17 - Correlation)*HLOOKUP('CDO Param'!D$12,$C$4:$E$1004,$A314,FALSE) + SQRT(1-Correlation)*H314</f>
        <v>-0.97442353927756842</v>
      </c>
      <c r="T314">
        <f>SQRT(Correlation)*$F314 + SQRT('CDO Param'!E$17 - Correlation)*HLOOKUP('CDO Param'!E$12,$C$4:$E$1004,$A314,FALSE) + SQRT(1-Correlation)*I314</f>
        <v>0.59616222837519783</v>
      </c>
      <c r="U314">
        <f>SQRT(Correlation)*$F314 + SQRT('CDO Param'!F$17 - Correlation)*HLOOKUP('CDO Param'!F$12,$C$4:$E$1004,$A314,FALSE) + SQRT(1-Correlation)*J314</f>
        <v>2.1306573519492278E-2</v>
      </c>
      <c r="V314">
        <f>SQRT(Correlation)*$F314 + SQRT('CDO Param'!G$17 - Correlation)*HLOOKUP('CDO Param'!G$12,$C$4:$E$1004,$A314,FALSE) + SQRT(1-Correlation)*K314</f>
        <v>-0.81996902650389658</v>
      </c>
      <c r="W314">
        <f>SQRT(Correlation)*$F314 + SQRT('CDO Param'!H$17 - Correlation)*HLOOKUP('CDO Param'!H$12,$C$4:$E$1004,$A314,FALSE) + SQRT(1-Correlation)*L314</f>
        <v>0.5025839436673103</v>
      </c>
      <c r="X314">
        <f>SQRT(Correlation)*$F314 + SQRT('CDO Param'!I$17 - Correlation)*HLOOKUP('CDO Param'!I$12,$C$4:$E$1004,$A314,FALSE) + SQRT(1-Correlation)*M314</f>
        <v>-2.2913962053618122</v>
      </c>
      <c r="Y314">
        <f>SQRT(Correlation)*$F314 + SQRT('CDO Param'!J$17 - Correlation)*HLOOKUP('CDO Param'!J$12,$C$4:$E$1004,$A314,FALSE) + SQRT(1-Correlation)*N314</f>
        <v>0.47341279491067778</v>
      </c>
      <c r="Z314">
        <f>SQRT(Correlation)*$F314 + SQRT('CDO Param'!K$17 - Correlation)*HLOOKUP('CDO Param'!K$12,$C$4:$E$1004,$A314,FALSE) + SQRT(1-Correlation)*O314</f>
        <v>-1.2140791420944255</v>
      </c>
      <c r="AA314">
        <f>SQRT(Correlation)*$F314 + SQRT('CDO Param'!L$17 - Correlation)*HLOOKUP('CDO Param'!L$12,$C$4:$E$1004,$A314,FALSE) + SQRT(1-Correlation)*P314</f>
        <v>-0.28193000487443115</v>
      </c>
      <c r="AC314" s="3">
        <f>IF(R314&lt;'CDO Param'!C$13,1,0)</f>
        <v>0</v>
      </c>
      <c r="AD314" s="3">
        <f>IF(S314&lt;'CDO Param'!D$13,1,0)</f>
        <v>0</v>
      </c>
      <c r="AE314" s="3">
        <f>IF(T314&lt;'CDO Param'!E$13,1,0)</f>
        <v>0</v>
      </c>
      <c r="AF314" s="3">
        <f>IF(U314&lt;'CDO Param'!F$13,1,0)</f>
        <v>0</v>
      </c>
      <c r="AG314" s="3">
        <f>IF(V314&lt;'CDO Param'!G$13,1,0)</f>
        <v>1</v>
      </c>
      <c r="AH314" s="3">
        <f>IF(W314&lt;'CDO Param'!H$13,1,0)</f>
        <v>0</v>
      </c>
      <c r="AI314" s="3">
        <f>IF(X314&lt;'CDO Param'!I$13,1,0)</f>
        <v>1</v>
      </c>
      <c r="AJ314" s="3">
        <f>IF(Y314&lt;'CDO Param'!J$13,1,0)</f>
        <v>0</v>
      </c>
      <c r="AK314" s="3">
        <f>IF(Z314&lt;'CDO Param'!K$13,1,0)</f>
        <v>0</v>
      </c>
      <c r="AL314" s="3">
        <f>IF(AA314&lt;'CDO Param'!L$13,1,0)</f>
        <v>0</v>
      </c>
      <c r="AN314" s="3">
        <f>AC314*'CDO Param'!C$6*'CDO Param'!C$9</f>
        <v>0</v>
      </c>
      <c r="AO314" s="3">
        <f>AD314*'CDO Param'!D$6*'CDO Param'!D$9</f>
        <v>0</v>
      </c>
      <c r="AP314" s="3">
        <f>AE314*'CDO Param'!E$6*'CDO Param'!E$9</f>
        <v>0</v>
      </c>
      <c r="AQ314" s="3">
        <f>AF314*'CDO Param'!F$6*'CDO Param'!F$9</f>
        <v>0</v>
      </c>
      <c r="AR314" s="3">
        <f>AG314*'CDO Param'!G$6*'CDO Param'!G$9</f>
        <v>4500</v>
      </c>
      <c r="AS314" s="3">
        <f>AH314*'CDO Param'!H$6*'CDO Param'!H$9</f>
        <v>0</v>
      </c>
      <c r="AT314" s="3">
        <f>AI314*'CDO Param'!I$6*'CDO Param'!I$9</f>
        <v>3600</v>
      </c>
      <c r="AU314" s="3">
        <f>AJ314*'CDO Param'!J$6*'CDO Param'!J$9</f>
        <v>0</v>
      </c>
      <c r="AV314" s="3">
        <f>AK314*'CDO Param'!K$6*'CDO Param'!K$9</f>
        <v>0</v>
      </c>
      <c r="AW314" s="3">
        <f>AL314*'CDO Param'!L$6*'CDO Param'!L$9</f>
        <v>0</v>
      </c>
      <c r="AY314" s="2">
        <f t="shared" si="14"/>
        <v>8100</v>
      </c>
      <c r="BI314" s="5">
        <f>AY314/'CDO Param'!$M$6</f>
        <v>8.4375000000000006E-2</v>
      </c>
      <c r="BJ314" s="5">
        <f t="shared" si="15"/>
        <v>0.02</v>
      </c>
      <c r="BK314" s="5">
        <f t="shared" si="16"/>
        <v>1</v>
      </c>
    </row>
    <row r="315" spans="1:63" x14ac:dyDescent="0.2">
      <c r="A315" s="3">
        <v>312</v>
      </c>
      <c r="B315" s="3">
        <v>311</v>
      </c>
      <c r="C315">
        <v>-0.22346171135723125</v>
      </c>
      <c r="D315">
        <v>-0.23327629605773836</v>
      </c>
      <c r="E315">
        <v>-0.12552845873869956</v>
      </c>
      <c r="F315">
        <v>0.15314981283154339</v>
      </c>
      <c r="G315">
        <v>-0.33116066333604977</v>
      </c>
      <c r="H315">
        <v>2.1031337382737547</v>
      </c>
      <c r="I315">
        <v>-1.5677233022870496</v>
      </c>
      <c r="J315">
        <v>0.69416159931279253</v>
      </c>
      <c r="K315">
        <v>0.29215016184025444</v>
      </c>
      <c r="L315">
        <v>1.0685562301659957</v>
      </c>
      <c r="M315">
        <v>0.62605636230728123</v>
      </c>
      <c r="N315">
        <v>-0.23799771042831708</v>
      </c>
      <c r="O315">
        <v>0.40515942600904964</v>
      </c>
      <c r="P315">
        <v>0.19544131646398455</v>
      </c>
      <c r="R315">
        <f>SQRT(Correlation)*$F315 + SQRT('CDO Param'!C$17 - Correlation)*HLOOKUP('CDO Param'!C$12,$C$4:$E$1004,$A315,FALSE) + SQRT(1-Correlation)*G315</f>
        <v>-0.29872661726712524</v>
      </c>
      <c r="S315">
        <f>SQRT(Correlation)*$F315 + SQRT('CDO Param'!D$17 - Correlation)*HLOOKUP('CDO Param'!D$12,$C$4:$E$1004,$A315,FALSE) + SQRT(1-Correlation)*H315</f>
        <v>2.0106478240779659</v>
      </c>
      <c r="T315">
        <f>SQRT(Correlation)*$F315 + SQRT('CDO Param'!E$17 - Correlation)*HLOOKUP('CDO Param'!E$12,$C$4:$E$1004,$A315,FALSE) + SQRT(1-Correlation)*I315</f>
        <v>-1.497965101246318</v>
      </c>
      <c r="U315">
        <f>SQRT(Correlation)*$F315 + SQRT('CDO Param'!F$17 - Correlation)*HLOOKUP('CDO Param'!F$12,$C$4:$E$1004,$A315,FALSE) + SQRT(1-Correlation)*J315</f>
        <v>0.67890072190864414</v>
      </c>
      <c r="V315">
        <f>SQRT(Correlation)*$F315 + SQRT('CDO Param'!G$17 - Correlation)*HLOOKUP('CDO Param'!G$12,$C$4:$E$1004,$A315,FALSE) + SQRT(1-Correlation)*K315</f>
        <v>0.29751918555316881</v>
      </c>
      <c r="W315">
        <f>SQRT(Correlation)*$F315 + SQRT('CDO Param'!H$17 - Correlation)*HLOOKUP('CDO Param'!H$12,$C$4:$E$1004,$A315,FALSE) + SQRT(1-Correlation)*L315</f>
        <v>1.029161421597415</v>
      </c>
      <c r="X315">
        <f>SQRT(Correlation)*$F315 + SQRT('CDO Param'!I$17 - Correlation)*HLOOKUP('CDO Param'!I$12,$C$4:$E$1004,$A315,FALSE) + SQRT(1-Correlation)*M315</f>
        <v>0.61429042105174381</v>
      </c>
      <c r="Y315">
        <f>SQRT(Correlation)*$F315 + SQRT('CDO Param'!J$17 - Correlation)*HLOOKUP('CDO Param'!J$12,$C$4:$E$1004,$A315,FALSE) + SQRT(1-Correlation)*N315</f>
        <v>-0.23647664125960435</v>
      </c>
      <c r="Z315">
        <f>SQRT(Correlation)*$F315 + SQRT('CDO Param'!K$17 - Correlation)*HLOOKUP('CDO Param'!K$12,$C$4:$E$1004,$A315,FALSE) + SQRT(1-Correlation)*O315</f>
        <v>0.37367579210052093</v>
      </c>
      <c r="AA315">
        <f>SQRT(Correlation)*$F315 + SQRT('CDO Param'!L$17 - Correlation)*HLOOKUP('CDO Param'!L$12,$C$4:$E$1004,$A315,FALSE) + SQRT(1-Correlation)*P315</f>
        <v>0.17471972427638968</v>
      </c>
      <c r="AC315" s="3">
        <f>IF(R315&lt;'CDO Param'!C$13,1,0)</f>
        <v>0</v>
      </c>
      <c r="AD315" s="3">
        <f>IF(S315&lt;'CDO Param'!D$13,1,0)</f>
        <v>0</v>
      </c>
      <c r="AE315" s="3">
        <f>IF(T315&lt;'CDO Param'!E$13,1,0)</f>
        <v>1</v>
      </c>
      <c r="AF315" s="3">
        <f>IF(U315&lt;'CDO Param'!F$13,1,0)</f>
        <v>0</v>
      </c>
      <c r="AG315" s="3">
        <f>IF(V315&lt;'CDO Param'!G$13,1,0)</f>
        <v>0</v>
      </c>
      <c r="AH315" s="3">
        <f>IF(W315&lt;'CDO Param'!H$13,1,0)</f>
        <v>0</v>
      </c>
      <c r="AI315" s="3">
        <f>IF(X315&lt;'CDO Param'!I$13,1,0)</f>
        <v>0</v>
      </c>
      <c r="AJ315" s="3">
        <f>IF(Y315&lt;'CDO Param'!J$13,1,0)</f>
        <v>0</v>
      </c>
      <c r="AK315" s="3">
        <f>IF(Z315&lt;'CDO Param'!K$13,1,0)</f>
        <v>0</v>
      </c>
      <c r="AL315" s="3">
        <f>IF(AA315&lt;'CDO Param'!L$13,1,0)</f>
        <v>0</v>
      </c>
      <c r="AN315" s="3">
        <f>AC315*'CDO Param'!C$6*'CDO Param'!C$9</f>
        <v>0</v>
      </c>
      <c r="AO315" s="3">
        <f>AD315*'CDO Param'!D$6*'CDO Param'!D$9</f>
        <v>0</v>
      </c>
      <c r="AP315" s="3">
        <f>AE315*'CDO Param'!E$6*'CDO Param'!E$9</f>
        <v>4500</v>
      </c>
      <c r="AQ315" s="3">
        <f>AF315*'CDO Param'!F$6*'CDO Param'!F$9</f>
        <v>0</v>
      </c>
      <c r="AR315" s="3">
        <f>AG315*'CDO Param'!G$6*'CDO Param'!G$9</f>
        <v>0</v>
      </c>
      <c r="AS315" s="3">
        <f>AH315*'CDO Param'!H$6*'CDO Param'!H$9</f>
        <v>0</v>
      </c>
      <c r="AT315" s="3">
        <f>AI315*'CDO Param'!I$6*'CDO Param'!I$9</f>
        <v>0</v>
      </c>
      <c r="AU315" s="3">
        <f>AJ315*'CDO Param'!J$6*'CDO Param'!J$9</f>
        <v>0</v>
      </c>
      <c r="AV315" s="3">
        <f>AK315*'CDO Param'!K$6*'CDO Param'!K$9</f>
        <v>0</v>
      </c>
      <c r="AW315" s="3">
        <f>AL315*'CDO Param'!L$6*'CDO Param'!L$9</f>
        <v>0</v>
      </c>
      <c r="AY315" s="2">
        <f t="shared" si="14"/>
        <v>4500</v>
      </c>
      <c r="BI315" s="5">
        <f>AY315/'CDO Param'!$M$6</f>
        <v>4.6875E-2</v>
      </c>
      <c r="BJ315" s="5">
        <f t="shared" si="15"/>
        <v>0</v>
      </c>
      <c r="BK315" s="5">
        <f t="shared" si="16"/>
        <v>0</v>
      </c>
    </row>
    <row r="316" spans="1:63" x14ac:dyDescent="0.2">
      <c r="A316" s="3">
        <v>313</v>
      </c>
      <c r="B316" s="3">
        <v>312</v>
      </c>
      <c r="C316">
        <v>0.3559614469850203</v>
      </c>
      <c r="D316">
        <v>-1.8541504687163979</v>
      </c>
      <c r="E316">
        <v>-0.13789531294605695</v>
      </c>
      <c r="F316">
        <v>0.73507408160367049</v>
      </c>
      <c r="G316">
        <v>-1.2443933883332647</v>
      </c>
      <c r="H316">
        <v>1.4957595340092666</v>
      </c>
      <c r="I316">
        <v>1.3627959560835734</v>
      </c>
      <c r="J316">
        <v>0.36022811400471255</v>
      </c>
      <c r="K316">
        <v>0.2466731530148536</v>
      </c>
      <c r="L316">
        <v>0.95351879281224683</v>
      </c>
      <c r="M316">
        <v>-1.517482814961113</v>
      </c>
      <c r="N316">
        <v>-0.62829258240526542</v>
      </c>
      <c r="O316">
        <v>-0.58206751418765634</v>
      </c>
      <c r="P316">
        <v>-0.41701014197315089</v>
      </c>
      <c r="R316">
        <f>SQRT(Correlation)*$F316 + SQRT('CDO Param'!C$17 - Correlation)*HLOOKUP('CDO Param'!C$12,$C$4:$E$1004,$A316,FALSE) + SQRT(1-Correlation)*G316</f>
        <v>-1.2103008629877638</v>
      </c>
      <c r="S316">
        <f>SQRT(Correlation)*$F316 + SQRT('CDO Param'!D$17 - Correlation)*HLOOKUP('CDO Param'!D$12,$C$4:$E$1004,$A316,FALSE) + SQRT(1-Correlation)*H316</f>
        <v>1.3892364485429023</v>
      </c>
      <c r="T316">
        <f>SQRT(Correlation)*$F316 + SQRT('CDO Param'!E$17 - Correlation)*HLOOKUP('CDO Param'!E$12,$C$4:$E$1004,$A316,FALSE) + SQRT(1-Correlation)*I316</f>
        <v>1.6194911433745818</v>
      </c>
      <c r="U316">
        <f>SQRT(Correlation)*$F316 + SQRT('CDO Param'!F$17 - Correlation)*HLOOKUP('CDO Param'!F$12,$C$4:$E$1004,$A316,FALSE) + SQRT(1-Correlation)*J316</f>
        <v>0.54335890057431568</v>
      </c>
      <c r="V316">
        <f>SQRT(Correlation)*$F316 + SQRT('CDO Param'!G$17 - Correlation)*HLOOKUP('CDO Param'!G$12,$C$4:$E$1004,$A316,FALSE) + SQRT(1-Correlation)*K316</f>
        <v>0.43563120567245889</v>
      </c>
      <c r="W316">
        <f>SQRT(Correlation)*$F316 + SQRT('CDO Param'!H$17 - Correlation)*HLOOKUP('CDO Param'!H$12,$C$4:$E$1004,$A316,FALSE) + SQRT(1-Correlation)*L316</f>
        <v>0.87482171384675833</v>
      </c>
      <c r="X316">
        <f>SQRT(Correlation)*$F316 + SQRT('CDO Param'!I$17 - Correlation)*HLOOKUP('CDO Param'!I$12,$C$4:$E$1004,$A316,FALSE) + SQRT(1-Correlation)*M316</f>
        <v>-1.2379940963024778</v>
      </c>
      <c r="Y316">
        <f>SQRT(Correlation)*$F316 + SQRT('CDO Param'!J$17 - Correlation)*HLOOKUP('CDO Param'!J$12,$C$4:$E$1004,$A316,FALSE) + SQRT(1-Correlation)*N316</f>
        <v>-0.2694212980295872</v>
      </c>
      <c r="Z316">
        <f>SQRT(Correlation)*$F316 + SQRT('CDO Param'!K$17 - Correlation)*HLOOKUP('CDO Param'!K$12,$C$4:$E$1004,$A316,FALSE) + SQRT(1-Correlation)*O316</f>
        <v>-0.22556834786029584</v>
      </c>
      <c r="AA316">
        <f>SQRT(Correlation)*$F316 + SQRT('CDO Param'!L$17 - Correlation)*HLOOKUP('CDO Param'!L$12,$C$4:$E$1004,$A316,FALSE) + SQRT(1-Correlation)*P316</f>
        <v>-6.8981175620287605E-2</v>
      </c>
      <c r="AC316" s="3">
        <f>IF(R316&lt;'CDO Param'!C$13,1,0)</f>
        <v>0</v>
      </c>
      <c r="AD316" s="3">
        <f>IF(S316&lt;'CDO Param'!D$13,1,0)</f>
        <v>0</v>
      </c>
      <c r="AE316" s="3">
        <f>IF(T316&lt;'CDO Param'!E$13,1,0)</f>
        <v>0</v>
      </c>
      <c r="AF316" s="3">
        <f>IF(U316&lt;'CDO Param'!F$13,1,0)</f>
        <v>0</v>
      </c>
      <c r="AG316" s="3">
        <f>IF(V316&lt;'CDO Param'!G$13,1,0)</f>
        <v>0</v>
      </c>
      <c r="AH316" s="3">
        <f>IF(W316&lt;'CDO Param'!H$13,1,0)</f>
        <v>0</v>
      </c>
      <c r="AI316" s="3">
        <f>IF(X316&lt;'CDO Param'!I$13,1,0)</f>
        <v>0</v>
      </c>
      <c r="AJ316" s="3">
        <f>IF(Y316&lt;'CDO Param'!J$13,1,0)</f>
        <v>0</v>
      </c>
      <c r="AK316" s="3">
        <f>IF(Z316&lt;'CDO Param'!K$13,1,0)</f>
        <v>0</v>
      </c>
      <c r="AL316" s="3">
        <f>IF(AA316&lt;'CDO Param'!L$13,1,0)</f>
        <v>0</v>
      </c>
      <c r="AN316" s="3">
        <f>AC316*'CDO Param'!C$6*'CDO Param'!C$9</f>
        <v>0</v>
      </c>
      <c r="AO316" s="3">
        <f>AD316*'CDO Param'!D$6*'CDO Param'!D$9</f>
        <v>0</v>
      </c>
      <c r="AP316" s="3">
        <f>AE316*'CDO Param'!E$6*'CDO Param'!E$9</f>
        <v>0</v>
      </c>
      <c r="AQ316" s="3">
        <f>AF316*'CDO Param'!F$6*'CDO Param'!F$9</f>
        <v>0</v>
      </c>
      <c r="AR316" s="3">
        <f>AG316*'CDO Param'!G$6*'CDO Param'!G$9</f>
        <v>0</v>
      </c>
      <c r="AS316" s="3">
        <f>AH316*'CDO Param'!H$6*'CDO Param'!H$9</f>
        <v>0</v>
      </c>
      <c r="AT316" s="3">
        <f>AI316*'CDO Param'!I$6*'CDO Param'!I$9</f>
        <v>0</v>
      </c>
      <c r="AU316" s="3">
        <f>AJ316*'CDO Param'!J$6*'CDO Param'!J$9</f>
        <v>0</v>
      </c>
      <c r="AV316" s="3">
        <f>AK316*'CDO Param'!K$6*'CDO Param'!K$9</f>
        <v>0</v>
      </c>
      <c r="AW316" s="3">
        <f>AL316*'CDO Param'!L$6*'CDO Param'!L$9</f>
        <v>0</v>
      </c>
      <c r="AY316" s="2">
        <f t="shared" si="14"/>
        <v>0</v>
      </c>
      <c r="BI316" s="5">
        <f>AY316/'CDO Param'!$M$6</f>
        <v>0</v>
      </c>
      <c r="BJ316" s="5">
        <f t="shared" si="15"/>
        <v>0</v>
      </c>
      <c r="BK316" s="5">
        <f t="shared" si="16"/>
        <v>0</v>
      </c>
    </row>
    <row r="317" spans="1:63" x14ac:dyDescent="0.2">
      <c r="A317" s="3">
        <v>314</v>
      </c>
      <c r="B317" s="3">
        <v>313</v>
      </c>
      <c r="C317">
        <v>-0.2277351995871868</v>
      </c>
      <c r="D317">
        <v>0.96670191851444542</v>
      </c>
      <c r="E317">
        <v>0.88072738435585052</v>
      </c>
      <c r="F317">
        <v>0.32370735425502062</v>
      </c>
      <c r="G317">
        <v>0.37056224755360745</v>
      </c>
      <c r="H317">
        <v>-0.1981811692530755</v>
      </c>
      <c r="I317">
        <v>-0.41680436879687477</v>
      </c>
      <c r="J317">
        <v>0.44074226934753824</v>
      </c>
      <c r="K317">
        <v>0.62922254073782824</v>
      </c>
      <c r="L317">
        <v>0.98145392257720232</v>
      </c>
      <c r="M317">
        <v>-0.3691798156069126</v>
      </c>
      <c r="N317">
        <v>-0.7067592378007248</v>
      </c>
      <c r="O317">
        <v>-0.53714188652520534</v>
      </c>
      <c r="P317">
        <v>1.2507257451943588</v>
      </c>
      <c r="R317">
        <f>SQRT(Correlation)*$F317 + SQRT('CDO Param'!C$17 - Correlation)*HLOOKUP('CDO Param'!C$12,$C$4:$E$1004,$A317,FALSE) + SQRT(1-Correlation)*G317</f>
        <v>0.59062376501497549</v>
      </c>
      <c r="S317">
        <f>SQRT(Correlation)*$F317 + SQRT('CDO Param'!D$17 - Correlation)*HLOOKUP('CDO Param'!D$12,$C$4:$E$1004,$A317,FALSE) + SQRT(1-Correlation)*H317</f>
        <v>5.106638461429347E-2</v>
      </c>
      <c r="T317">
        <f>SQRT(Correlation)*$F317 + SQRT('CDO Param'!E$17 - Correlation)*HLOOKUP('CDO Param'!E$12,$C$4:$E$1004,$A317,FALSE) + SQRT(1-Correlation)*I317</f>
        <v>-0.35330316004113105</v>
      </c>
      <c r="U317">
        <f>SQRT(Correlation)*$F317 + SQRT('CDO Param'!F$17 - Correlation)*HLOOKUP('CDO Param'!F$12,$C$4:$E$1004,$A317,FALSE) + SQRT(1-Correlation)*J317</f>
        <v>0.7174267132607034</v>
      </c>
      <c r="V317">
        <f>SQRT(Correlation)*$F317 + SQRT('CDO Param'!G$17 - Correlation)*HLOOKUP('CDO Param'!G$12,$C$4:$E$1004,$A317,FALSE) + SQRT(1-Correlation)*K317</f>
        <v>0.89623479874069956</v>
      </c>
      <c r="W317">
        <f>SQRT(Correlation)*$F317 + SQRT('CDO Param'!H$17 - Correlation)*HLOOKUP('CDO Param'!H$12,$C$4:$E$1004,$A317,FALSE) + SQRT(1-Correlation)*L317</f>
        <v>1.1701664940279621</v>
      </c>
      <c r="X317">
        <f>SQRT(Correlation)*$F317 + SQRT('CDO Param'!I$17 - Correlation)*HLOOKUP('CDO Param'!I$12,$C$4:$E$1004,$A317,FALSE) + SQRT(1-Correlation)*M317</f>
        <v>-5.0932841457833444E-2</v>
      </c>
      <c r="Y317">
        <f>SQRT(Correlation)*$F317 + SQRT('CDO Param'!J$17 - Correlation)*HLOOKUP('CDO Param'!J$12,$C$4:$E$1004,$A317,FALSE) + SQRT(1-Correlation)*N317</f>
        <v>-0.62837850145350815</v>
      </c>
      <c r="Z317">
        <f>SQRT(Correlation)*$F317 + SQRT('CDO Param'!K$17 - Correlation)*HLOOKUP('CDO Param'!K$12,$C$4:$E$1004,$A317,FALSE) + SQRT(1-Correlation)*O317</f>
        <v>-0.46746535323885585</v>
      </c>
      <c r="AA317">
        <f>SQRT(Correlation)*$F317 + SQRT('CDO Param'!L$17 - Correlation)*HLOOKUP('CDO Param'!L$12,$C$4:$E$1004,$A317,FALSE) + SQRT(1-Correlation)*P317</f>
        <v>1.2286548080986215</v>
      </c>
      <c r="AC317" s="3">
        <f>IF(R317&lt;'CDO Param'!C$13,1,0)</f>
        <v>0</v>
      </c>
      <c r="AD317" s="3">
        <f>IF(S317&lt;'CDO Param'!D$13,1,0)</f>
        <v>0</v>
      </c>
      <c r="AE317" s="3">
        <f>IF(T317&lt;'CDO Param'!E$13,1,0)</f>
        <v>0</v>
      </c>
      <c r="AF317" s="3">
        <f>IF(U317&lt;'CDO Param'!F$13,1,0)</f>
        <v>0</v>
      </c>
      <c r="AG317" s="3">
        <f>IF(V317&lt;'CDO Param'!G$13,1,0)</f>
        <v>0</v>
      </c>
      <c r="AH317" s="3">
        <f>IF(W317&lt;'CDO Param'!H$13,1,0)</f>
        <v>0</v>
      </c>
      <c r="AI317" s="3">
        <f>IF(X317&lt;'CDO Param'!I$13,1,0)</f>
        <v>0</v>
      </c>
      <c r="AJ317" s="3">
        <f>IF(Y317&lt;'CDO Param'!J$13,1,0)</f>
        <v>0</v>
      </c>
      <c r="AK317" s="3">
        <f>IF(Z317&lt;'CDO Param'!K$13,1,0)</f>
        <v>0</v>
      </c>
      <c r="AL317" s="3">
        <f>IF(AA317&lt;'CDO Param'!L$13,1,0)</f>
        <v>0</v>
      </c>
      <c r="AN317" s="3">
        <f>AC317*'CDO Param'!C$6*'CDO Param'!C$9</f>
        <v>0</v>
      </c>
      <c r="AO317" s="3">
        <f>AD317*'CDO Param'!D$6*'CDO Param'!D$9</f>
        <v>0</v>
      </c>
      <c r="AP317" s="3">
        <f>AE317*'CDO Param'!E$6*'CDO Param'!E$9</f>
        <v>0</v>
      </c>
      <c r="AQ317" s="3">
        <f>AF317*'CDO Param'!F$6*'CDO Param'!F$9</f>
        <v>0</v>
      </c>
      <c r="AR317" s="3">
        <f>AG317*'CDO Param'!G$6*'CDO Param'!G$9</f>
        <v>0</v>
      </c>
      <c r="AS317" s="3">
        <f>AH317*'CDO Param'!H$6*'CDO Param'!H$9</f>
        <v>0</v>
      </c>
      <c r="AT317" s="3">
        <f>AI317*'CDO Param'!I$6*'CDO Param'!I$9</f>
        <v>0</v>
      </c>
      <c r="AU317" s="3">
        <f>AJ317*'CDO Param'!J$6*'CDO Param'!J$9</f>
        <v>0</v>
      </c>
      <c r="AV317" s="3">
        <f>AK317*'CDO Param'!K$6*'CDO Param'!K$9</f>
        <v>0</v>
      </c>
      <c r="AW317" s="3">
        <f>AL317*'CDO Param'!L$6*'CDO Param'!L$9</f>
        <v>0</v>
      </c>
      <c r="AY317" s="2">
        <f t="shared" si="14"/>
        <v>0</v>
      </c>
      <c r="BI317" s="5">
        <f>AY317/'CDO Param'!$M$6</f>
        <v>0</v>
      </c>
      <c r="BJ317" s="5">
        <f t="shared" si="15"/>
        <v>0</v>
      </c>
      <c r="BK317" s="5">
        <f t="shared" si="16"/>
        <v>0</v>
      </c>
    </row>
    <row r="318" spans="1:63" x14ac:dyDescent="0.2">
      <c r="A318" s="3">
        <v>315</v>
      </c>
      <c r="B318" s="3">
        <v>314</v>
      </c>
      <c r="C318">
        <v>0.17268121155211702</v>
      </c>
      <c r="D318">
        <v>0.16839067029650323</v>
      </c>
      <c r="E318">
        <v>-0.67337850850890391</v>
      </c>
      <c r="F318">
        <v>0.27355213205737527</v>
      </c>
      <c r="G318">
        <v>-1.6145304471137933</v>
      </c>
      <c r="H318">
        <v>-0.71550630309502594</v>
      </c>
      <c r="I318">
        <v>0.6615596248593647</v>
      </c>
      <c r="J318">
        <v>1.2255600267963018</v>
      </c>
      <c r="K318">
        <v>-0.95571067504351959</v>
      </c>
      <c r="L318">
        <v>0.31030936042952817</v>
      </c>
      <c r="M318">
        <v>-0.78685616244911216</v>
      </c>
      <c r="N318">
        <v>2.1696541807614267</v>
      </c>
      <c r="O318">
        <v>0.30842784326523542</v>
      </c>
      <c r="P318">
        <v>-0.86748514149803668</v>
      </c>
      <c r="R318">
        <f>SQRT(Correlation)*$F318 + SQRT('CDO Param'!C$17 - Correlation)*HLOOKUP('CDO Param'!C$12,$C$4:$E$1004,$A318,FALSE) + SQRT(1-Correlation)*G318</f>
        <v>-1.4213592527901961</v>
      </c>
      <c r="S318">
        <f>SQRT(Correlation)*$F318 + SQRT('CDO Param'!D$17 - Correlation)*HLOOKUP('CDO Param'!D$12,$C$4:$E$1004,$A318,FALSE) + SQRT(1-Correlation)*H318</f>
        <v>-0.56847006281543178</v>
      </c>
      <c r="T318">
        <f>SQRT(Correlation)*$F318 + SQRT('CDO Param'!E$17 - Correlation)*HLOOKUP('CDO Param'!E$12,$C$4:$E$1004,$A318,FALSE) + SQRT(1-Correlation)*I318</f>
        <v>0.7598025005643132</v>
      </c>
      <c r="U318">
        <f>SQRT(Correlation)*$F318 + SQRT('CDO Param'!F$17 - Correlation)*HLOOKUP('CDO Param'!F$12,$C$4:$E$1004,$A318,FALSE) + SQRT(1-Correlation)*J318</f>
        <v>1.0986010958283055</v>
      </c>
      <c r="V318">
        <f>SQRT(Correlation)*$F318 + SQRT('CDO Param'!G$17 - Correlation)*HLOOKUP('CDO Param'!G$12,$C$4:$E$1004,$A318,FALSE) + SQRT(1-Correlation)*K318</f>
        <v>-0.97073398753405515</v>
      </c>
      <c r="W318">
        <f>SQRT(Correlation)*$F318 + SQRT('CDO Param'!H$17 - Correlation)*HLOOKUP('CDO Param'!H$12,$C$4:$E$1004,$A318,FALSE) + SQRT(1-Correlation)*L318</f>
        <v>0.40470412404891831</v>
      </c>
      <c r="X318">
        <f>SQRT(Correlation)*$F318 + SQRT('CDO Param'!I$17 - Correlation)*HLOOKUP('CDO Param'!I$12,$C$4:$E$1004,$A318,FALSE) + SQRT(1-Correlation)*M318</f>
        <v>-0.81054453163528062</v>
      </c>
      <c r="Y318">
        <f>SQRT(Correlation)*$F318 + SQRT('CDO Param'!J$17 - Correlation)*HLOOKUP('CDO Param'!J$12,$C$4:$E$1004,$A318,FALSE) + SQRT(1-Correlation)*N318</f>
        <v>2.1905066176295063</v>
      </c>
      <c r="Z318">
        <f>SQRT(Correlation)*$F318 + SQRT('CDO Param'!K$17 - Correlation)*HLOOKUP('CDO Param'!K$12,$C$4:$E$1004,$A318,FALSE) + SQRT(1-Correlation)*O318</f>
        <v>0.42479227735514091</v>
      </c>
      <c r="AA318">
        <f>SQRT(Correlation)*$F318 + SQRT('CDO Param'!L$17 - Correlation)*HLOOKUP('CDO Param'!L$12,$C$4:$E$1004,$A318,FALSE) + SQRT(1-Correlation)*P318</f>
        <v>-0.69077673125050365</v>
      </c>
      <c r="AC318" s="3">
        <f>IF(R318&lt;'CDO Param'!C$13,1,0)</f>
        <v>0</v>
      </c>
      <c r="AD318" s="3">
        <f>IF(S318&lt;'CDO Param'!D$13,1,0)</f>
        <v>0</v>
      </c>
      <c r="AE318" s="3">
        <f>IF(T318&lt;'CDO Param'!E$13,1,0)</f>
        <v>0</v>
      </c>
      <c r="AF318" s="3">
        <f>IF(U318&lt;'CDO Param'!F$13,1,0)</f>
        <v>0</v>
      </c>
      <c r="AG318" s="3">
        <f>IF(V318&lt;'CDO Param'!G$13,1,0)</f>
        <v>1</v>
      </c>
      <c r="AH318" s="3">
        <f>IF(W318&lt;'CDO Param'!H$13,1,0)</f>
        <v>0</v>
      </c>
      <c r="AI318" s="3">
        <f>IF(X318&lt;'CDO Param'!I$13,1,0)</f>
        <v>0</v>
      </c>
      <c r="AJ318" s="3">
        <f>IF(Y318&lt;'CDO Param'!J$13,1,0)</f>
        <v>0</v>
      </c>
      <c r="AK318" s="3">
        <f>IF(Z318&lt;'CDO Param'!K$13,1,0)</f>
        <v>0</v>
      </c>
      <c r="AL318" s="3">
        <f>IF(AA318&lt;'CDO Param'!L$13,1,0)</f>
        <v>1</v>
      </c>
      <c r="AN318" s="3">
        <f>AC318*'CDO Param'!C$6*'CDO Param'!C$9</f>
        <v>0</v>
      </c>
      <c r="AO318" s="3">
        <f>AD318*'CDO Param'!D$6*'CDO Param'!D$9</f>
        <v>0</v>
      </c>
      <c r="AP318" s="3">
        <f>AE318*'CDO Param'!E$6*'CDO Param'!E$9</f>
        <v>0</v>
      </c>
      <c r="AQ318" s="3">
        <f>AF318*'CDO Param'!F$6*'CDO Param'!F$9</f>
        <v>0</v>
      </c>
      <c r="AR318" s="3">
        <f>AG318*'CDO Param'!G$6*'CDO Param'!G$9</f>
        <v>4500</v>
      </c>
      <c r="AS318" s="3">
        <f>AH318*'CDO Param'!H$6*'CDO Param'!H$9</f>
        <v>0</v>
      </c>
      <c r="AT318" s="3">
        <f>AI318*'CDO Param'!I$6*'CDO Param'!I$9</f>
        <v>0</v>
      </c>
      <c r="AU318" s="3">
        <f>AJ318*'CDO Param'!J$6*'CDO Param'!J$9</f>
        <v>0</v>
      </c>
      <c r="AV318" s="3">
        <f>AK318*'CDO Param'!K$6*'CDO Param'!K$9</f>
        <v>0</v>
      </c>
      <c r="AW318" s="3">
        <f>AL318*'CDO Param'!L$6*'CDO Param'!L$9</f>
        <v>4500</v>
      </c>
      <c r="AY318" s="2">
        <f t="shared" si="14"/>
        <v>9000</v>
      </c>
      <c r="BI318" s="5">
        <f>AY318/'CDO Param'!$M$6</f>
        <v>9.375E-2</v>
      </c>
      <c r="BJ318" s="5">
        <f t="shared" si="15"/>
        <v>0.02</v>
      </c>
      <c r="BK318" s="5">
        <f t="shared" si="16"/>
        <v>1</v>
      </c>
    </row>
    <row r="319" spans="1:63" x14ac:dyDescent="0.2">
      <c r="A319" s="3">
        <v>316</v>
      </c>
      <c r="B319" s="3">
        <v>315</v>
      </c>
      <c r="C319">
        <v>-1.8889113562181592</v>
      </c>
      <c r="D319">
        <v>0.48513356887269765</v>
      </c>
      <c r="E319">
        <v>-1.1914562492165715</v>
      </c>
      <c r="F319">
        <v>2.4080873117782176</v>
      </c>
      <c r="G319">
        <v>-0.71881459007272497</v>
      </c>
      <c r="H319">
        <v>0.24724499780859333</v>
      </c>
      <c r="I319">
        <v>0.11763631846406497</v>
      </c>
      <c r="J319">
        <v>-0.15646605788788293</v>
      </c>
      <c r="K319">
        <v>0.40206487028626725</v>
      </c>
      <c r="L319">
        <v>-0.13560907063947525</v>
      </c>
      <c r="M319">
        <v>-2.1656887838616967</v>
      </c>
      <c r="N319">
        <v>1.3738008419750258</v>
      </c>
      <c r="O319">
        <v>0.18540276869316585</v>
      </c>
      <c r="P319">
        <v>0.10891653801081702</v>
      </c>
      <c r="R319">
        <f>SQRT(Correlation)*$F319 + SQRT('CDO Param'!C$17 - Correlation)*HLOOKUP('CDO Param'!C$12,$C$4:$E$1004,$A319,FALSE) + SQRT(1-Correlation)*G319</f>
        <v>0.14818492224632074</v>
      </c>
      <c r="S319">
        <f>SQRT(Correlation)*$F319 + SQRT('CDO Param'!D$17 - Correlation)*HLOOKUP('CDO Param'!D$12,$C$4:$E$1004,$A319,FALSE) + SQRT(1-Correlation)*H319</f>
        <v>1.0646695181908898</v>
      </c>
      <c r="T319">
        <f>SQRT(Correlation)*$F319 + SQRT('CDO Param'!E$17 - Correlation)*HLOOKUP('CDO Param'!E$12,$C$4:$E$1004,$A319,FALSE) + SQRT(1-Correlation)*I319</f>
        <v>0.37334471182822926</v>
      </c>
      <c r="U319">
        <f>SQRT(Correlation)*$F319 + SQRT('CDO Param'!F$17 - Correlation)*HLOOKUP('CDO Param'!F$12,$C$4:$E$1004,$A319,FALSE) + SQRT(1-Correlation)*J319</f>
        <v>0.34664961860056065</v>
      </c>
      <c r="V319">
        <f>SQRT(Correlation)*$F319 + SQRT('CDO Param'!G$17 - Correlation)*HLOOKUP('CDO Param'!G$12,$C$4:$E$1004,$A319,FALSE) + SQRT(1-Correlation)*K319</f>
        <v>0.87651858160402807</v>
      </c>
      <c r="W319">
        <f>SQRT(Correlation)*$F319 + SQRT('CDO Param'!H$17 - Correlation)*HLOOKUP('CDO Param'!H$12,$C$4:$E$1004,$A319,FALSE) + SQRT(1-Correlation)*L319</f>
        <v>0.70146225786351901</v>
      </c>
      <c r="X319">
        <f>SQRT(Correlation)*$F319 + SQRT('CDO Param'!I$17 - Correlation)*HLOOKUP('CDO Param'!I$12,$C$4:$E$1004,$A319,FALSE) + SQRT(1-Correlation)*M319</f>
        <v>-1.5594664235943205</v>
      </c>
      <c r="Y319">
        <f>SQRT(Correlation)*$F319 + SQRT('CDO Param'!J$17 - Correlation)*HLOOKUP('CDO Param'!J$12,$C$4:$E$1004,$A319,FALSE) + SQRT(1-Correlation)*N319</f>
        <v>1.5650470148866598</v>
      </c>
      <c r="Z319">
        <f>SQRT(Correlation)*$F319 + SQRT('CDO Param'!K$17 - Correlation)*HLOOKUP('CDO Param'!K$12,$C$4:$E$1004,$A319,FALSE) + SQRT(1-Correlation)*O319</f>
        <v>0.43763361132874867</v>
      </c>
      <c r="AA319">
        <f>SQRT(Correlation)*$F319 + SQRT('CDO Param'!L$17 - Correlation)*HLOOKUP('CDO Param'!L$12,$C$4:$E$1004,$A319,FALSE) + SQRT(1-Correlation)*P319</f>
        <v>0.36507240174956557</v>
      </c>
      <c r="AC319" s="3">
        <f>IF(R319&lt;'CDO Param'!C$13,1,0)</f>
        <v>0</v>
      </c>
      <c r="AD319" s="3">
        <f>IF(S319&lt;'CDO Param'!D$13,1,0)</f>
        <v>0</v>
      </c>
      <c r="AE319" s="3">
        <f>IF(T319&lt;'CDO Param'!E$13,1,0)</f>
        <v>0</v>
      </c>
      <c r="AF319" s="3">
        <f>IF(U319&lt;'CDO Param'!F$13,1,0)</f>
        <v>0</v>
      </c>
      <c r="AG319" s="3">
        <f>IF(V319&lt;'CDO Param'!G$13,1,0)</f>
        <v>0</v>
      </c>
      <c r="AH319" s="3">
        <f>IF(W319&lt;'CDO Param'!H$13,1,0)</f>
        <v>0</v>
      </c>
      <c r="AI319" s="3">
        <f>IF(X319&lt;'CDO Param'!I$13,1,0)</f>
        <v>0</v>
      </c>
      <c r="AJ319" s="3">
        <f>IF(Y319&lt;'CDO Param'!J$13,1,0)</f>
        <v>0</v>
      </c>
      <c r="AK319" s="3">
        <f>IF(Z319&lt;'CDO Param'!K$13,1,0)</f>
        <v>0</v>
      </c>
      <c r="AL319" s="3">
        <f>IF(AA319&lt;'CDO Param'!L$13,1,0)</f>
        <v>0</v>
      </c>
      <c r="AN319" s="3">
        <f>AC319*'CDO Param'!C$6*'CDO Param'!C$9</f>
        <v>0</v>
      </c>
      <c r="AO319" s="3">
        <f>AD319*'CDO Param'!D$6*'CDO Param'!D$9</f>
        <v>0</v>
      </c>
      <c r="AP319" s="3">
        <f>AE319*'CDO Param'!E$6*'CDO Param'!E$9</f>
        <v>0</v>
      </c>
      <c r="AQ319" s="3">
        <f>AF319*'CDO Param'!F$6*'CDO Param'!F$9</f>
        <v>0</v>
      </c>
      <c r="AR319" s="3">
        <f>AG319*'CDO Param'!G$6*'CDO Param'!G$9</f>
        <v>0</v>
      </c>
      <c r="AS319" s="3">
        <f>AH319*'CDO Param'!H$6*'CDO Param'!H$9</f>
        <v>0</v>
      </c>
      <c r="AT319" s="3">
        <f>AI319*'CDO Param'!I$6*'CDO Param'!I$9</f>
        <v>0</v>
      </c>
      <c r="AU319" s="3">
        <f>AJ319*'CDO Param'!J$6*'CDO Param'!J$9</f>
        <v>0</v>
      </c>
      <c r="AV319" s="3">
        <f>AK319*'CDO Param'!K$6*'CDO Param'!K$9</f>
        <v>0</v>
      </c>
      <c r="AW319" s="3">
        <f>AL319*'CDO Param'!L$6*'CDO Param'!L$9</f>
        <v>0</v>
      </c>
      <c r="AY319" s="2">
        <f t="shared" si="14"/>
        <v>0</v>
      </c>
      <c r="BI319" s="5">
        <f>AY319/'CDO Param'!$M$6</f>
        <v>0</v>
      </c>
      <c r="BJ319" s="5">
        <f t="shared" si="15"/>
        <v>0</v>
      </c>
      <c r="BK319" s="5">
        <f t="shared" si="16"/>
        <v>0</v>
      </c>
    </row>
    <row r="320" spans="1:63" x14ac:dyDescent="0.2">
      <c r="A320" s="3">
        <v>317</v>
      </c>
      <c r="B320" s="3">
        <v>316</v>
      </c>
      <c r="C320">
        <v>-0.40490931496606208</v>
      </c>
      <c r="D320">
        <v>-2.3857501219026744</v>
      </c>
      <c r="E320">
        <v>-0.71947169999475591</v>
      </c>
      <c r="F320">
        <v>1.8833361536962911</v>
      </c>
      <c r="G320">
        <v>0.51139977585989982</v>
      </c>
      <c r="H320">
        <v>0.44655280362349004</v>
      </c>
      <c r="I320">
        <v>-1.7552338249515742</v>
      </c>
      <c r="J320">
        <v>0.59184230849496089</v>
      </c>
      <c r="K320">
        <v>0.94492406788049266</v>
      </c>
      <c r="L320">
        <v>-0.41763883018575143</v>
      </c>
      <c r="M320">
        <v>0.1070156940841116</v>
      </c>
      <c r="N320">
        <v>0.4560547495202627</v>
      </c>
      <c r="O320">
        <v>0.21781715986435302</v>
      </c>
      <c r="P320">
        <v>9.808900358621031E-3</v>
      </c>
      <c r="R320">
        <f>SQRT(Correlation)*$F320 + SQRT('CDO Param'!C$17 - Correlation)*HLOOKUP('CDO Param'!C$12,$C$4:$E$1004,$A320,FALSE) + SQRT(1-Correlation)*G320</f>
        <v>0.74332359264438286</v>
      </c>
      <c r="S320">
        <f>SQRT(Correlation)*$F320 + SQRT('CDO Param'!D$17 - Correlation)*HLOOKUP('CDO Param'!D$12,$C$4:$E$1004,$A320,FALSE) + SQRT(1-Correlation)*H320</f>
        <v>0.68180435315455568</v>
      </c>
      <c r="T320">
        <f>SQRT(Correlation)*$F320 + SQRT('CDO Param'!E$17 - Correlation)*HLOOKUP('CDO Param'!E$12,$C$4:$E$1004,$A320,FALSE) + SQRT(1-Correlation)*I320</f>
        <v>-1.1767267644561277</v>
      </c>
      <c r="U320">
        <f>SQRT(Correlation)*$F320 + SQRT('CDO Param'!F$17 - Correlation)*HLOOKUP('CDO Param'!F$12,$C$4:$E$1004,$A320,FALSE) + SQRT(1-Correlation)*J320</f>
        <v>0.99615533478339058</v>
      </c>
      <c r="V320">
        <f>SQRT(Correlation)*$F320 + SQRT('CDO Param'!G$17 - Correlation)*HLOOKUP('CDO Param'!G$12,$C$4:$E$1004,$A320,FALSE) + SQRT(1-Correlation)*K320</f>
        <v>1.3311181027587349</v>
      </c>
      <c r="W320">
        <f>SQRT(Correlation)*$F320 + SQRT('CDO Param'!H$17 - Correlation)*HLOOKUP('CDO Param'!H$12,$C$4:$E$1004,$A320,FALSE) + SQRT(1-Correlation)*L320</f>
        <v>-0.13803981615525746</v>
      </c>
      <c r="X320">
        <f>SQRT(Correlation)*$F320 + SQRT('CDO Param'!I$17 - Correlation)*HLOOKUP('CDO Param'!I$12,$C$4:$E$1004,$A320,FALSE) + SQRT(1-Correlation)*M320</f>
        <v>0.53620842324144125</v>
      </c>
      <c r="Y320">
        <f>SQRT(Correlation)*$F320 + SQRT('CDO Param'!J$17 - Correlation)*HLOOKUP('CDO Param'!J$12,$C$4:$E$1004,$A320,FALSE) + SQRT(1-Correlation)*N320</f>
        <v>0.92108577331523367</v>
      </c>
      <c r="Z320">
        <f>SQRT(Correlation)*$F320 + SQRT('CDO Param'!K$17 - Correlation)*HLOOKUP('CDO Param'!K$12,$C$4:$E$1004,$A320,FALSE) + SQRT(1-Correlation)*O320</f>
        <v>0.69507375104086033</v>
      </c>
      <c r="AA320">
        <f>SQRT(Correlation)*$F320 + SQRT('CDO Param'!L$17 - Correlation)*HLOOKUP('CDO Param'!L$12,$C$4:$E$1004,$A320,FALSE) + SQRT(1-Correlation)*P320</f>
        <v>0.49773978939121538</v>
      </c>
      <c r="AC320" s="3">
        <f>IF(R320&lt;'CDO Param'!C$13,1,0)</f>
        <v>0</v>
      </c>
      <c r="AD320" s="3">
        <f>IF(S320&lt;'CDO Param'!D$13,1,0)</f>
        <v>0</v>
      </c>
      <c r="AE320" s="3">
        <f>IF(T320&lt;'CDO Param'!E$13,1,0)</f>
        <v>1</v>
      </c>
      <c r="AF320" s="3">
        <f>IF(U320&lt;'CDO Param'!F$13,1,0)</f>
        <v>0</v>
      </c>
      <c r="AG320" s="3">
        <f>IF(V320&lt;'CDO Param'!G$13,1,0)</f>
        <v>0</v>
      </c>
      <c r="AH320" s="3">
        <f>IF(W320&lt;'CDO Param'!H$13,1,0)</f>
        <v>0</v>
      </c>
      <c r="AI320" s="3">
        <f>IF(X320&lt;'CDO Param'!I$13,1,0)</f>
        <v>0</v>
      </c>
      <c r="AJ320" s="3">
        <f>IF(Y320&lt;'CDO Param'!J$13,1,0)</f>
        <v>0</v>
      </c>
      <c r="AK320" s="3">
        <f>IF(Z320&lt;'CDO Param'!K$13,1,0)</f>
        <v>0</v>
      </c>
      <c r="AL320" s="3">
        <f>IF(AA320&lt;'CDO Param'!L$13,1,0)</f>
        <v>0</v>
      </c>
      <c r="AN320" s="3">
        <f>AC320*'CDO Param'!C$6*'CDO Param'!C$9</f>
        <v>0</v>
      </c>
      <c r="AO320" s="3">
        <f>AD320*'CDO Param'!D$6*'CDO Param'!D$9</f>
        <v>0</v>
      </c>
      <c r="AP320" s="3">
        <f>AE320*'CDO Param'!E$6*'CDO Param'!E$9</f>
        <v>4500</v>
      </c>
      <c r="AQ320" s="3">
        <f>AF320*'CDO Param'!F$6*'CDO Param'!F$9</f>
        <v>0</v>
      </c>
      <c r="AR320" s="3">
        <f>AG320*'CDO Param'!G$6*'CDO Param'!G$9</f>
        <v>0</v>
      </c>
      <c r="AS320" s="3">
        <f>AH320*'CDO Param'!H$6*'CDO Param'!H$9</f>
        <v>0</v>
      </c>
      <c r="AT320" s="3">
        <f>AI320*'CDO Param'!I$6*'CDO Param'!I$9</f>
        <v>0</v>
      </c>
      <c r="AU320" s="3">
        <f>AJ320*'CDO Param'!J$6*'CDO Param'!J$9</f>
        <v>0</v>
      </c>
      <c r="AV320" s="3">
        <f>AK320*'CDO Param'!K$6*'CDO Param'!K$9</f>
        <v>0</v>
      </c>
      <c r="AW320" s="3">
        <f>AL320*'CDO Param'!L$6*'CDO Param'!L$9</f>
        <v>0</v>
      </c>
      <c r="AY320" s="2">
        <f t="shared" si="14"/>
        <v>4500</v>
      </c>
      <c r="BI320" s="5">
        <f>AY320/'CDO Param'!$M$6</f>
        <v>4.6875E-2</v>
      </c>
      <c r="BJ320" s="5">
        <f t="shared" si="15"/>
        <v>0</v>
      </c>
      <c r="BK320" s="5">
        <f t="shared" si="16"/>
        <v>0</v>
      </c>
    </row>
    <row r="321" spans="1:63" x14ac:dyDescent="0.2">
      <c r="A321" s="3">
        <v>318</v>
      </c>
      <c r="B321" s="3">
        <v>317</v>
      </c>
      <c r="C321">
        <v>-0.61740593082504347</v>
      </c>
      <c r="D321">
        <v>-0.87951093519222923</v>
      </c>
      <c r="E321">
        <v>1.881662683445029</v>
      </c>
      <c r="F321">
        <v>-0.26130919650313444</v>
      </c>
      <c r="G321">
        <v>-1.0119265425601043</v>
      </c>
      <c r="H321">
        <v>-0.51153847380192019</v>
      </c>
      <c r="I321">
        <v>2.3346728994511068E-2</v>
      </c>
      <c r="J321">
        <v>-1.9276285456726328</v>
      </c>
      <c r="K321">
        <v>1.7806632968131453</v>
      </c>
      <c r="L321">
        <v>-2.4178916646633297</v>
      </c>
      <c r="M321">
        <v>-0.9025347935676109</v>
      </c>
      <c r="N321">
        <v>-0.91665469881263562</v>
      </c>
      <c r="O321">
        <v>0.18740138330031186</v>
      </c>
      <c r="P321">
        <v>0.5630909072351642</v>
      </c>
      <c r="R321">
        <f>SQRT(Correlation)*$F321 + SQRT('CDO Param'!C$17 - Correlation)*HLOOKUP('CDO Param'!C$12,$C$4:$E$1004,$A321,FALSE) + SQRT(1-Correlation)*G321</f>
        <v>-1.167012662511044</v>
      </c>
      <c r="S321">
        <f>SQRT(Correlation)*$F321 + SQRT('CDO Param'!D$17 - Correlation)*HLOOKUP('CDO Param'!D$12,$C$4:$E$1004,$A321,FALSE) + SQRT(1-Correlation)*H321</f>
        <v>-0.69230285913640255</v>
      </c>
      <c r="T321">
        <f>SQRT(Correlation)*$F321 + SQRT('CDO Param'!E$17 - Correlation)*HLOOKUP('CDO Param'!E$12,$C$4:$E$1004,$A321,FALSE) + SQRT(1-Correlation)*I321</f>
        <v>-0.22383482668257806</v>
      </c>
      <c r="U321">
        <f>SQRT(Correlation)*$F321 + SQRT('CDO Param'!F$17 - Correlation)*HLOOKUP('CDO Param'!F$12,$C$4:$E$1004,$A321,FALSE) + SQRT(1-Correlation)*J321</f>
        <v>-1.4905896624840946</v>
      </c>
      <c r="V321">
        <f>SQRT(Correlation)*$F321 + SQRT('CDO Param'!G$17 - Correlation)*HLOOKUP('CDO Param'!G$12,$C$4:$E$1004,$A321,FALSE) + SQRT(1-Correlation)*K321</f>
        <v>2.0274048727791296</v>
      </c>
      <c r="W321">
        <f>SQRT(Correlation)*$F321 + SQRT('CDO Param'!H$17 - Correlation)*HLOOKUP('CDO Param'!H$12,$C$4:$E$1004,$A321,FALSE) + SQRT(1-Correlation)*L321</f>
        <v>-2.5008282914919251</v>
      </c>
      <c r="X321">
        <f>SQRT(Correlation)*$F321 + SQRT('CDO Param'!I$17 - Correlation)*HLOOKUP('CDO Param'!I$12,$C$4:$E$1004,$A321,FALSE) + SQRT(1-Correlation)*M321</f>
        <v>-0.51810034092612667</v>
      </c>
      <c r="Y321">
        <f>SQRT(Correlation)*$F321 + SQRT('CDO Param'!J$17 - Correlation)*HLOOKUP('CDO Param'!J$12,$C$4:$E$1004,$A321,FALSE) + SQRT(1-Correlation)*N321</f>
        <v>-1.1155984813868538</v>
      </c>
      <c r="Z321">
        <f>SQRT(Correlation)*$F321 + SQRT('CDO Param'!K$17 - Correlation)*HLOOKUP('CDO Param'!K$12,$C$4:$E$1004,$A321,FALSE) + SQRT(1-Correlation)*O321</f>
        <v>-6.8198916175214064E-2</v>
      </c>
      <c r="AA321">
        <f>SQRT(Correlation)*$F321 + SQRT('CDO Param'!L$17 - Correlation)*HLOOKUP('CDO Param'!L$12,$C$4:$E$1004,$A321,FALSE) + SQRT(1-Correlation)*P321</f>
        <v>0.28821146043432905</v>
      </c>
      <c r="AC321" s="3">
        <f>IF(R321&lt;'CDO Param'!C$13,1,0)</f>
        <v>0</v>
      </c>
      <c r="AD321" s="3">
        <f>IF(S321&lt;'CDO Param'!D$13,1,0)</f>
        <v>0</v>
      </c>
      <c r="AE321" s="3">
        <f>IF(T321&lt;'CDO Param'!E$13,1,0)</f>
        <v>0</v>
      </c>
      <c r="AF321" s="3">
        <f>IF(U321&lt;'CDO Param'!F$13,1,0)</f>
        <v>1</v>
      </c>
      <c r="AG321" s="3">
        <f>IF(V321&lt;'CDO Param'!G$13,1,0)</f>
        <v>0</v>
      </c>
      <c r="AH321" s="3">
        <f>IF(W321&lt;'CDO Param'!H$13,1,0)</f>
        <v>0</v>
      </c>
      <c r="AI321" s="3">
        <f>IF(X321&lt;'CDO Param'!I$13,1,0)</f>
        <v>0</v>
      </c>
      <c r="AJ321" s="3">
        <f>IF(Y321&lt;'CDO Param'!J$13,1,0)</f>
        <v>0</v>
      </c>
      <c r="AK321" s="3">
        <f>IF(Z321&lt;'CDO Param'!K$13,1,0)</f>
        <v>0</v>
      </c>
      <c r="AL321" s="3">
        <f>IF(AA321&lt;'CDO Param'!L$13,1,0)</f>
        <v>0</v>
      </c>
      <c r="AN321" s="3">
        <f>AC321*'CDO Param'!C$6*'CDO Param'!C$9</f>
        <v>0</v>
      </c>
      <c r="AO321" s="3">
        <f>AD321*'CDO Param'!D$6*'CDO Param'!D$9</f>
        <v>0</v>
      </c>
      <c r="AP321" s="3">
        <f>AE321*'CDO Param'!E$6*'CDO Param'!E$9</f>
        <v>0</v>
      </c>
      <c r="AQ321" s="3">
        <f>AF321*'CDO Param'!F$6*'CDO Param'!F$9</f>
        <v>4500</v>
      </c>
      <c r="AR321" s="3">
        <f>AG321*'CDO Param'!G$6*'CDO Param'!G$9</f>
        <v>0</v>
      </c>
      <c r="AS321" s="3">
        <f>AH321*'CDO Param'!H$6*'CDO Param'!H$9</f>
        <v>0</v>
      </c>
      <c r="AT321" s="3">
        <f>AI321*'CDO Param'!I$6*'CDO Param'!I$9</f>
        <v>0</v>
      </c>
      <c r="AU321" s="3">
        <f>AJ321*'CDO Param'!J$6*'CDO Param'!J$9</f>
        <v>0</v>
      </c>
      <c r="AV321" s="3">
        <f>AK321*'CDO Param'!K$6*'CDO Param'!K$9</f>
        <v>0</v>
      </c>
      <c r="AW321" s="3">
        <f>AL321*'CDO Param'!L$6*'CDO Param'!L$9</f>
        <v>0</v>
      </c>
      <c r="AY321" s="2">
        <f t="shared" si="14"/>
        <v>4500</v>
      </c>
      <c r="BI321" s="5">
        <f>AY321/'CDO Param'!$M$6</f>
        <v>4.6875E-2</v>
      </c>
      <c r="BJ321" s="5">
        <f t="shared" si="15"/>
        <v>0</v>
      </c>
      <c r="BK321" s="5">
        <f t="shared" si="16"/>
        <v>0</v>
      </c>
    </row>
    <row r="322" spans="1:63" x14ac:dyDescent="0.2">
      <c r="A322" s="3">
        <v>319</v>
      </c>
      <c r="B322" s="3">
        <v>318</v>
      </c>
      <c r="C322">
        <v>0.4134858500037808</v>
      </c>
      <c r="D322">
        <v>0.80165818872046657</v>
      </c>
      <c r="E322">
        <v>-0.22475660443888046</v>
      </c>
      <c r="F322">
        <v>1.3772432794212364</v>
      </c>
      <c r="G322">
        <v>0.10890403245866764</v>
      </c>
      <c r="H322">
        <v>-0.6266873242566362</v>
      </c>
      <c r="I322">
        <v>-1.2068221622030251</v>
      </c>
      <c r="J322">
        <v>0.85480451161856763</v>
      </c>
      <c r="K322">
        <v>-0.5481422249431489</v>
      </c>
      <c r="L322">
        <v>-0.72648845161893405</v>
      </c>
      <c r="M322">
        <v>1.856969902291894</v>
      </c>
      <c r="N322">
        <v>1.4966190065024421</v>
      </c>
      <c r="O322">
        <v>0.83085978985764086</v>
      </c>
      <c r="P322">
        <v>0.62962271840660833</v>
      </c>
      <c r="R322">
        <f>SQRT(Correlation)*$F322 + SQRT('CDO Param'!C$17 - Correlation)*HLOOKUP('CDO Param'!C$12,$C$4:$E$1004,$A322,FALSE) + SQRT(1-Correlation)*G322</f>
        <v>0.65220959048456362</v>
      </c>
      <c r="S322">
        <f>SQRT(Correlation)*$F322 + SQRT('CDO Param'!D$17 - Correlation)*HLOOKUP('CDO Param'!D$12,$C$4:$E$1004,$A322,FALSE) + SQRT(1-Correlation)*H322</f>
        <v>-4.5633643821562764E-2</v>
      </c>
      <c r="T322">
        <f>SQRT(Correlation)*$F322 + SQRT('CDO Param'!E$17 - Correlation)*HLOOKUP('CDO Param'!E$12,$C$4:$E$1004,$A322,FALSE) + SQRT(1-Correlation)*I322</f>
        <v>-0.59997139051072068</v>
      </c>
      <c r="U322">
        <f>SQRT(Correlation)*$F322 + SQRT('CDO Param'!F$17 - Correlation)*HLOOKUP('CDO Param'!F$12,$C$4:$E$1004,$A322,FALSE) + SQRT(1-Correlation)*J322</f>
        <v>1.196204224192106</v>
      </c>
      <c r="V322">
        <f>SQRT(Correlation)*$F322 + SQRT('CDO Param'!G$17 - Correlation)*HLOOKUP('CDO Param'!G$12,$C$4:$E$1004,$A322,FALSE) + SQRT(1-Correlation)*K322</f>
        <v>-0.13474791283846854</v>
      </c>
      <c r="W322">
        <f>SQRT(Correlation)*$F322 + SQRT('CDO Param'!H$17 - Correlation)*HLOOKUP('CDO Param'!H$12,$C$4:$E$1004,$A322,FALSE) + SQRT(1-Correlation)*L322</f>
        <v>-0.14031330647678686</v>
      </c>
      <c r="X322">
        <f>SQRT(Correlation)*$F322 + SQRT('CDO Param'!I$17 - Correlation)*HLOOKUP('CDO Param'!I$12,$C$4:$E$1004,$A322,FALSE) + SQRT(1-Correlation)*M322</f>
        <v>2.1469417922081586</v>
      </c>
      <c r="Y322">
        <f>SQRT(Correlation)*$F322 + SQRT('CDO Param'!J$17 - Correlation)*HLOOKUP('CDO Param'!J$12,$C$4:$E$1004,$A322,FALSE) + SQRT(1-Correlation)*N322</f>
        <v>1.9647380935023173</v>
      </c>
      <c r="Z322">
        <f>SQRT(Correlation)*$F322 + SQRT('CDO Param'!K$17 - Correlation)*HLOOKUP('CDO Param'!K$12,$C$4:$E$1004,$A322,FALSE) + SQRT(1-Correlation)*O322</f>
        <v>1.3331434441482009</v>
      </c>
      <c r="AA322">
        <f>SQRT(Correlation)*$F322 + SQRT('CDO Param'!L$17 - Correlation)*HLOOKUP('CDO Param'!L$12,$C$4:$E$1004,$A322,FALSE) + SQRT(1-Correlation)*P322</f>
        <v>1.1422331955140084</v>
      </c>
      <c r="AC322" s="3">
        <f>IF(R322&lt;'CDO Param'!C$13,1,0)</f>
        <v>0</v>
      </c>
      <c r="AD322" s="3">
        <f>IF(S322&lt;'CDO Param'!D$13,1,0)</f>
        <v>0</v>
      </c>
      <c r="AE322" s="3">
        <f>IF(T322&lt;'CDO Param'!E$13,1,0)</f>
        <v>0</v>
      </c>
      <c r="AF322" s="3">
        <f>IF(U322&lt;'CDO Param'!F$13,1,0)</f>
        <v>0</v>
      </c>
      <c r="AG322" s="3">
        <f>IF(V322&lt;'CDO Param'!G$13,1,0)</f>
        <v>1</v>
      </c>
      <c r="AH322" s="3">
        <f>IF(W322&lt;'CDO Param'!H$13,1,0)</f>
        <v>0</v>
      </c>
      <c r="AI322" s="3">
        <f>IF(X322&lt;'CDO Param'!I$13,1,0)</f>
        <v>0</v>
      </c>
      <c r="AJ322" s="3">
        <f>IF(Y322&lt;'CDO Param'!J$13,1,0)</f>
        <v>0</v>
      </c>
      <c r="AK322" s="3">
        <f>IF(Z322&lt;'CDO Param'!K$13,1,0)</f>
        <v>0</v>
      </c>
      <c r="AL322" s="3">
        <f>IF(AA322&lt;'CDO Param'!L$13,1,0)</f>
        <v>0</v>
      </c>
      <c r="AN322" s="3">
        <f>AC322*'CDO Param'!C$6*'CDO Param'!C$9</f>
        <v>0</v>
      </c>
      <c r="AO322" s="3">
        <f>AD322*'CDO Param'!D$6*'CDO Param'!D$9</f>
        <v>0</v>
      </c>
      <c r="AP322" s="3">
        <f>AE322*'CDO Param'!E$6*'CDO Param'!E$9</f>
        <v>0</v>
      </c>
      <c r="AQ322" s="3">
        <f>AF322*'CDO Param'!F$6*'CDO Param'!F$9</f>
        <v>0</v>
      </c>
      <c r="AR322" s="3">
        <f>AG322*'CDO Param'!G$6*'CDO Param'!G$9</f>
        <v>4500</v>
      </c>
      <c r="AS322" s="3">
        <f>AH322*'CDO Param'!H$6*'CDO Param'!H$9</f>
        <v>0</v>
      </c>
      <c r="AT322" s="3">
        <f>AI322*'CDO Param'!I$6*'CDO Param'!I$9</f>
        <v>0</v>
      </c>
      <c r="AU322" s="3">
        <f>AJ322*'CDO Param'!J$6*'CDO Param'!J$9</f>
        <v>0</v>
      </c>
      <c r="AV322" s="3">
        <f>AK322*'CDO Param'!K$6*'CDO Param'!K$9</f>
        <v>0</v>
      </c>
      <c r="AW322" s="3">
        <f>AL322*'CDO Param'!L$6*'CDO Param'!L$9</f>
        <v>0</v>
      </c>
      <c r="AY322" s="2">
        <f t="shared" si="14"/>
        <v>4500</v>
      </c>
      <c r="BI322" s="5">
        <f>AY322/'CDO Param'!$M$6</f>
        <v>4.6875E-2</v>
      </c>
      <c r="BJ322" s="5">
        <f t="shared" si="15"/>
        <v>0</v>
      </c>
      <c r="BK322" s="5">
        <f t="shared" si="16"/>
        <v>0</v>
      </c>
    </row>
    <row r="323" spans="1:63" x14ac:dyDescent="0.2">
      <c r="A323" s="3">
        <v>320</v>
      </c>
      <c r="B323" s="3">
        <v>319</v>
      </c>
      <c r="C323">
        <v>-1.7434558685636148</v>
      </c>
      <c r="D323">
        <v>-1.3279668564791791</v>
      </c>
      <c r="E323">
        <v>0.94994447863427922</v>
      </c>
      <c r="F323">
        <v>0.91036326921312138</v>
      </c>
      <c r="G323">
        <v>0.33536252885824069</v>
      </c>
      <c r="H323">
        <v>0.4369690032035578</v>
      </c>
      <c r="I323">
        <v>0.69136149249970913</v>
      </c>
      <c r="J323">
        <v>1.0275061868014745</v>
      </c>
      <c r="K323">
        <v>0.86753743744338863</v>
      </c>
      <c r="L323">
        <v>-0.80261088442057371</v>
      </c>
      <c r="M323">
        <v>1.6795183910289779</v>
      </c>
      <c r="N323">
        <v>-1.654084371693898</v>
      </c>
      <c r="O323">
        <v>-6.8197323344065808E-2</v>
      </c>
      <c r="P323">
        <v>0.21980213205097243</v>
      </c>
      <c r="R323">
        <f>SQRT(Correlation)*$F323 + SQRT('CDO Param'!C$17 - Correlation)*HLOOKUP('CDO Param'!C$12,$C$4:$E$1004,$A323,FALSE) + SQRT(1-Correlation)*G323</f>
        <v>0.41823209892536495</v>
      </c>
      <c r="S323">
        <f>SQRT(Correlation)*$F323 + SQRT('CDO Param'!D$17 - Correlation)*HLOOKUP('CDO Param'!D$12,$C$4:$E$1004,$A323,FALSE) + SQRT(1-Correlation)*H323</f>
        <v>0.51462446411056528</v>
      </c>
      <c r="T323">
        <f>SQRT(Correlation)*$F323 + SQRT('CDO Param'!E$17 - Correlation)*HLOOKUP('CDO Param'!E$12,$C$4:$E$1004,$A323,FALSE) + SQRT(1-Correlation)*I323</f>
        <v>0.48249017873325628</v>
      </c>
      <c r="U323">
        <f>SQRT(Correlation)*$F323 + SQRT('CDO Param'!F$17 - Correlation)*HLOOKUP('CDO Param'!F$12,$C$4:$E$1004,$A323,FALSE) + SQRT(1-Correlation)*J323</f>
        <v>1.4750741438568653</v>
      </c>
      <c r="V323">
        <f>SQRT(Correlation)*$F323 + SQRT('CDO Param'!G$17 - Correlation)*HLOOKUP('CDO Param'!G$12,$C$4:$E$1004,$A323,FALSE) + SQRT(1-Correlation)*K323</f>
        <v>1.3233144631308202</v>
      </c>
      <c r="W323">
        <f>SQRT(Correlation)*$F323 + SQRT('CDO Param'!H$17 - Correlation)*HLOOKUP('CDO Param'!H$12,$C$4:$E$1004,$A323,FALSE) + SQRT(1-Correlation)*L323</f>
        <v>-0.661344271877781</v>
      </c>
      <c r="X323">
        <f>SQRT(Correlation)*$F323 + SQRT('CDO Param'!I$17 - Correlation)*HLOOKUP('CDO Param'!I$12,$C$4:$E$1004,$A323,FALSE) + SQRT(1-Correlation)*M323</f>
        <v>2.0936272321325982</v>
      </c>
      <c r="Y323">
        <f>SQRT(Correlation)*$F323 + SQRT('CDO Param'!J$17 - Correlation)*HLOOKUP('CDO Param'!J$12,$C$4:$E$1004,$A323,FALSE) + SQRT(1-Correlation)*N323</f>
        <v>-1.7425951391088721</v>
      </c>
      <c r="Z323">
        <f>SQRT(Correlation)*$F323 + SQRT('CDO Param'!K$17 - Correlation)*HLOOKUP('CDO Param'!K$12,$C$4:$E$1004,$A323,FALSE) + SQRT(1-Correlation)*O323</f>
        <v>-0.23809058374475889</v>
      </c>
      <c r="AA323">
        <f>SQRT(Correlation)*$F323 + SQRT('CDO Param'!L$17 - Correlation)*HLOOKUP('CDO Param'!L$12,$C$4:$E$1004,$A323,FALSE) + SQRT(1-Correlation)*P323</f>
        <v>3.5129689436157796E-2</v>
      </c>
      <c r="AC323" s="3">
        <f>IF(R323&lt;'CDO Param'!C$13,1,0)</f>
        <v>0</v>
      </c>
      <c r="AD323" s="3">
        <f>IF(S323&lt;'CDO Param'!D$13,1,0)</f>
        <v>0</v>
      </c>
      <c r="AE323" s="3">
        <f>IF(T323&lt;'CDO Param'!E$13,1,0)</f>
        <v>0</v>
      </c>
      <c r="AF323" s="3">
        <f>IF(U323&lt;'CDO Param'!F$13,1,0)</f>
        <v>0</v>
      </c>
      <c r="AG323" s="3">
        <f>IF(V323&lt;'CDO Param'!G$13,1,0)</f>
        <v>0</v>
      </c>
      <c r="AH323" s="3">
        <f>IF(W323&lt;'CDO Param'!H$13,1,0)</f>
        <v>0</v>
      </c>
      <c r="AI323" s="3">
        <f>IF(X323&lt;'CDO Param'!I$13,1,0)</f>
        <v>0</v>
      </c>
      <c r="AJ323" s="3">
        <f>IF(Y323&lt;'CDO Param'!J$13,1,0)</f>
        <v>0</v>
      </c>
      <c r="AK323" s="3">
        <f>IF(Z323&lt;'CDO Param'!K$13,1,0)</f>
        <v>0</v>
      </c>
      <c r="AL323" s="3">
        <f>IF(AA323&lt;'CDO Param'!L$13,1,0)</f>
        <v>0</v>
      </c>
      <c r="AN323" s="3">
        <f>AC323*'CDO Param'!C$6*'CDO Param'!C$9</f>
        <v>0</v>
      </c>
      <c r="AO323" s="3">
        <f>AD323*'CDO Param'!D$6*'CDO Param'!D$9</f>
        <v>0</v>
      </c>
      <c r="AP323" s="3">
        <f>AE323*'CDO Param'!E$6*'CDO Param'!E$9</f>
        <v>0</v>
      </c>
      <c r="AQ323" s="3">
        <f>AF323*'CDO Param'!F$6*'CDO Param'!F$9</f>
        <v>0</v>
      </c>
      <c r="AR323" s="3">
        <f>AG323*'CDO Param'!G$6*'CDO Param'!G$9</f>
        <v>0</v>
      </c>
      <c r="AS323" s="3">
        <f>AH323*'CDO Param'!H$6*'CDO Param'!H$9</f>
        <v>0</v>
      </c>
      <c r="AT323" s="3">
        <f>AI323*'CDO Param'!I$6*'CDO Param'!I$9</f>
        <v>0</v>
      </c>
      <c r="AU323" s="3">
        <f>AJ323*'CDO Param'!J$6*'CDO Param'!J$9</f>
        <v>0</v>
      </c>
      <c r="AV323" s="3">
        <f>AK323*'CDO Param'!K$6*'CDO Param'!K$9</f>
        <v>0</v>
      </c>
      <c r="AW323" s="3">
        <f>AL323*'CDO Param'!L$6*'CDO Param'!L$9</f>
        <v>0</v>
      </c>
      <c r="AY323" s="2">
        <f t="shared" si="14"/>
        <v>0</v>
      </c>
      <c r="BI323" s="5">
        <f>AY323/'CDO Param'!$M$6</f>
        <v>0</v>
      </c>
      <c r="BJ323" s="5">
        <f t="shared" si="15"/>
        <v>0</v>
      </c>
      <c r="BK323" s="5">
        <f t="shared" si="16"/>
        <v>0</v>
      </c>
    </row>
    <row r="324" spans="1:63" x14ac:dyDescent="0.2">
      <c r="A324" s="3">
        <v>321</v>
      </c>
      <c r="B324" s="3">
        <v>320</v>
      </c>
      <c r="C324">
        <v>-2.0761490304721519E-2</v>
      </c>
      <c r="D324">
        <v>0.91394213086459786</v>
      </c>
      <c r="E324">
        <v>-8.7666194303892553E-2</v>
      </c>
      <c r="F324">
        <v>-0.50396693040966056</v>
      </c>
      <c r="G324">
        <v>-1.080891252058791</v>
      </c>
      <c r="H324">
        <v>0.99102180683985353</v>
      </c>
      <c r="I324">
        <v>0.86180079961195588</v>
      </c>
      <c r="J324">
        <v>0.6629238669120241</v>
      </c>
      <c r="K324">
        <v>-0.71195472628460266</v>
      </c>
      <c r="L324">
        <v>-0.81301095633534715</v>
      </c>
      <c r="M324">
        <v>0.35369566830922849</v>
      </c>
      <c r="N324">
        <v>3.3844571589725092E-3</v>
      </c>
      <c r="O324">
        <v>-0.86783757069497369</v>
      </c>
      <c r="P324">
        <v>-0.23305574359255843</v>
      </c>
      <c r="R324">
        <f>SQRT(Correlation)*$F324 + SQRT('CDO Param'!C$17 - Correlation)*HLOOKUP('CDO Param'!C$12,$C$4:$E$1004,$A324,FALSE) + SQRT(1-Correlation)*G324</f>
        <v>-1.0555408787176053</v>
      </c>
      <c r="S324">
        <f>SQRT(Correlation)*$F324 + SQRT('CDO Param'!D$17 - Correlation)*HLOOKUP('CDO Param'!D$12,$C$4:$E$1004,$A324,FALSE) + SQRT(1-Correlation)*H324</f>
        <v>0.91004843527228929</v>
      </c>
      <c r="T324">
        <f>SQRT(Correlation)*$F324 + SQRT('CDO Param'!E$17 - Correlation)*HLOOKUP('CDO Param'!E$12,$C$4:$E$1004,$A324,FALSE) + SQRT(1-Correlation)*I324</f>
        <v>0.65271471426929284</v>
      </c>
      <c r="U324">
        <f>SQRT(Correlation)*$F324 + SQRT('CDO Param'!F$17 - Correlation)*HLOOKUP('CDO Param'!F$12,$C$4:$E$1004,$A324,FALSE) + SQRT(1-Correlation)*J324</f>
        <v>0.44993370688946777</v>
      </c>
      <c r="V324">
        <f>SQRT(Correlation)*$F324 + SQRT('CDO Param'!G$17 - Correlation)*HLOOKUP('CDO Param'!G$12,$C$4:$E$1004,$A324,FALSE) + SQRT(1-Correlation)*K324</f>
        <v>-0.85439065132335867</v>
      </c>
      <c r="W324">
        <f>SQRT(Correlation)*$F324 + SQRT('CDO Param'!H$17 - Correlation)*HLOOKUP('CDO Param'!H$12,$C$4:$E$1004,$A324,FALSE) + SQRT(1-Correlation)*L324</f>
        <v>-0.8014073162879416</v>
      </c>
      <c r="X324">
        <f>SQRT(Correlation)*$F324 + SQRT('CDO Param'!I$17 - Correlation)*HLOOKUP('CDO Param'!I$12,$C$4:$E$1004,$A324,FALSE) + SQRT(1-Correlation)*M324</f>
        <v>0.15657407958874842</v>
      </c>
      <c r="Y324">
        <f>SQRT(Correlation)*$F324 + SQRT('CDO Param'!J$17 - Correlation)*HLOOKUP('CDO Param'!J$12,$C$4:$E$1004,$A324,FALSE) + SQRT(1-Correlation)*N324</f>
        <v>-0.16165053258946266</v>
      </c>
      <c r="Z324">
        <f>SQRT(Correlation)*$F324 + SQRT('CDO Param'!K$17 - Correlation)*HLOOKUP('CDO Param'!K$12,$C$4:$E$1004,$A324,FALSE) + SQRT(1-Correlation)*O324</f>
        <v>-0.98816431930820081</v>
      </c>
      <c r="AA324">
        <f>SQRT(Correlation)*$F324 + SQRT('CDO Param'!L$17 - Correlation)*HLOOKUP('CDO Param'!L$12,$C$4:$E$1004,$A324,FALSE) + SQRT(1-Correlation)*P324</f>
        <v>-0.38595740203015061</v>
      </c>
      <c r="AC324" s="3">
        <f>IF(R324&lt;'CDO Param'!C$13,1,0)</f>
        <v>0</v>
      </c>
      <c r="AD324" s="3">
        <f>IF(S324&lt;'CDO Param'!D$13,1,0)</f>
        <v>0</v>
      </c>
      <c r="AE324" s="3">
        <f>IF(T324&lt;'CDO Param'!E$13,1,0)</f>
        <v>0</v>
      </c>
      <c r="AF324" s="3">
        <f>IF(U324&lt;'CDO Param'!F$13,1,0)</f>
        <v>0</v>
      </c>
      <c r="AG324" s="3">
        <f>IF(V324&lt;'CDO Param'!G$13,1,0)</f>
        <v>1</v>
      </c>
      <c r="AH324" s="3">
        <f>IF(W324&lt;'CDO Param'!H$13,1,0)</f>
        <v>0</v>
      </c>
      <c r="AI324" s="3">
        <f>IF(X324&lt;'CDO Param'!I$13,1,0)</f>
        <v>0</v>
      </c>
      <c r="AJ324" s="3">
        <f>IF(Y324&lt;'CDO Param'!J$13,1,0)</f>
        <v>0</v>
      </c>
      <c r="AK324" s="3">
        <f>IF(Z324&lt;'CDO Param'!K$13,1,0)</f>
        <v>0</v>
      </c>
      <c r="AL324" s="3">
        <f>IF(AA324&lt;'CDO Param'!L$13,1,0)</f>
        <v>0</v>
      </c>
      <c r="AN324" s="3">
        <f>AC324*'CDO Param'!C$6*'CDO Param'!C$9</f>
        <v>0</v>
      </c>
      <c r="AO324" s="3">
        <f>AD324*'CDO Param'!D$6*'CDO Param'!D$9</f>
        <v>0</v>
      </c>
      <c r="AP324" s="3">
        <f>AE324*'CDO Param'!E$6*'CDO Param'!E$9</f>
        <v>0</v>
      </c>
      <c r="AQ324" s="3">
        <f>AF324*'CDO Param'!F$6*'CDO Param'!F$9</f>
        <v>0</v>
      </c>
      <c r="AR324" s="3">
        <f>AG324*'CDO Param'!G$6*'CDO Param'!G$9</f>
        <v>4500</v>
      </c>
      <c r="AS324" s="3">
        <f>AH324*'CDO Param'!H$6*'CDO Param'!H$9</f>
        <v>0</v>
      </c>
      <c r="AT324" s="3">
        <f>AI324*'CDO Param'!I$6*'CDO Param'!I$9</f>
        <v>0</v>
      </c>
      <c r="AU324" s="3">
        <f>AJ324*'CDO Param'!J$6*'CDO Param'!J$9</f>
        <v>0</v>
      </c>
      <c r="AV324" s="3">
        <f>AK324*'CDO Param'!K$6*'CDO Param'!K$9</f>
        <v>0</v>
      </c>
      <c r="AW324" s="3">
        <f>AL324*'CDO Param'!L$6*'CDO Param'!L$9</f>
        <v>0</v>
      </c>
      <c r="AY324" s="2">
        <f t="shared" si="14"/>
        <v>4500</v>
      </c>
      <c r="BI324" s="5">
        <f>AY324/'CDO Param'!$M$6</f>
        <v>4.6875E-2</v>
      </c>
      <c r="BJ324" s="5">
        <f t="shared" si="15"/>
        <v>0</v>
      </c>
      <c r="BK324" s="5">
        <f t="shared" si="16"/>
        <v>0</v>
      </c>
    </row>
    <row r="325" spans="1:63" x14ac:dyDescent="0.2">
      <c r="A325" s="3">
        <v>322</v>
      </c>
      <c r="B325" s="3">
        <v>321</v>
      </c>
      <c r="C325">
        <v>1.2182181308162399</v>
      </c>
      <c r="D325">
        <v>-0.12267264537513256</v>
      </c>
      <c r="E325">
        <v>-1.7551974451635033</v>
      </c>
      <c r="F325">
        <v>0.9773020792636089</v>
      </c>
      <c r="G325">
        <v>-1.1508018360473216</v>
      </c>
      <c r="H325">
        <v>-0.50636799642234109</v>
      </c>
      <c r="I325">
        <v>1.8846640159608796</v>
      </c>
      <c r="J325">
        <v>-0.84204884842620231</v>
      </c>
      <c r="K325">
        <v>-0.27361920729163103</v>
      </c>
      <c r="L325">
        <v>4.2784904508152977E-2</v>
      </c>
      <c r="M325">
        <v>-0.56516455515520647</v>
      </c>
      <c r="N325">
        <v>-5.7443685363978148E-2</v>
      </c>
      <c r="O325">
        <v>0.12247483027749695</v>
      </c>
      <c r="P325">
        <v>0.37701511246268637</v>
      </c>
      <c r="R325">
        <f>SQRT(Correlation)*$F325 + SQRT('CDO Param'!C$17 - Correlation)*HLOOKUP('CDO Param'!C$12,$C$4:$E$1004,$A325,FALSE) + SQRT(1-Correlation)*G325</f>
        <v>-0.80004495985698776</v>
      </c>
      <c r="S325">
        <f>SQRT(Correlation)*$F325 + SQRT('CDO Param'!D$17 - Correlation)*HLOOKUP('CDO Param'!D$12,$C$4:$E$1004,$A325,FALSE) + SQRT(1-Correlation)*H325</f>
        <v>-0.18868133950620541</v>
      </c>
      <c r="T325">
        <f>SQRT(Correlation)*$F325 + SQRT('CDO Param'!E$17 - Correlation)*HLOOKUP('CDO Param'!E$12,$C$4:$E$1004,$A325,FALSE) + SQRT(1-Correlation)*I325</f>
        <v>2.4193095493050074</v>
      </c>
      <c r="U325">
        <f>SQRT(Correlation)*$F325 + SQRT('CDO Param'!F$17 - Correlation)*HLOOKUP('CDO Param'!F$12,$C$4:$E$1004,$A325,FALSE) + SQRT(1-Correlation)*J325</f>
        <v>-0.88226170552742023</v>
      </c>
      <c r="V325">
        <f>SQRT(Correlation)*$F325 + SQRT('CDO Param'!G$17 - Correlation)*HLOOKUP('CDO Param'!G$12,$C$4:$E$1004,$A325,FALSE) + SQRT(1-Correlation)*K325</f>
        <v>-0.34300199886620525</v>
      </c>
      <c r="W325">
        <f>SQRT(Correlation)*$F325 + SQRT('CDO Param'!H$17 - Correlation)*HLOOKUP('CDO Param'!H$12,$C$4:$E$1004,$A325,FALSE) + SQRT(1-Correlation)*L325</f>
        <v>0.33229084568254275</v>
      </c>
      <c r="X325">
        <f>SQRT(Correlation)*$F325 + SQRT('CDO Param'!I$17 - Correlation)*HLOOKUP('CDO Param'!I$12,$C$4:$E$1004,$A325,FALSE) + SQRT(1-Correlation)*M325</f>
        <v>-0.61958620100870632</v>
      </c>
      <c r="Y325">
        <f>SQRT(Correlation)*$F325 + SQRT('CDO Param'!J$17 - Correlation)*HLOOKUP('CDO Param'!J$12,$C$4:$E$1004,$A325,FALSE) + SQRT(1-Correlation)*N325</f>
        <v>0.57686441004283906</v>
      </c>
      <c r="Z325">
        <f>SQRT(Correlation)*$F325 + SQRT('CDO Param'!K$17 - Correlation)*HLOOKUP('CDO Param'!K$12,$C$4:$E$1004,$A325,FALSE) + SQRT(1-Correlation)*O325</f>
        <v>0.74755010084194662</v>
      </c>
      <c r="AA325">
        <f>SQRT(Correlation)*$F325 + SQRT('CDO Param'!L$17 - Correlation)*HLOOKUP('CDO Param'!L$12,$C$4:$E$1004,$A325,FALSE) + SQRT(1-Correlation)*P325</f>
        <v>0.9890282152321006</v>
      </c>
      <c r="AC325" s="3">
        <f>IF(R325&lt;'CDO Param'!C$13,1,0)</f>
        <v>0</v>
      </c>
      <c r="AD325" s="3">
        <f>IF(S325&lt;'CDO Param'!D$13,1,0)</f>
        <v>0</v>
      </c>
      <c r="AE325" s="3">
        <f>IF(T325&lt;'CDO Param'!E$13,1,0)</f>
        <v>0</v>
      </c>
      <c r="AF325" s="3">
        <f>IF(U325&lt;'CDO Param'!F$13,1,0)</f>
        <v>0</v>
      </c>
      <c r="AG325" s="3">
        <f>IF(V325&lt;'CDO Param'!G$13,1,0)</f>
        <v>1</v>
      </c>
      <c r="AH325" s="3">
        <f>IF(W325&lt;'CDO Param'!H$13,1,0)</f>
        <v>0</v>
      </c>
      <c r="AI325" s="3">
        <f>IF(X325&lt;'CDO Param'!I$13,1,0)</f>
        <v>0</v>
      </c>
      <c r="AJ325" s="3">
        <f>IF(Y325&lt;'CDO Param'!J$13,1,0)</f>
        <v>0</v>
      </c>
      <c r="AK325" s="3">
        <f>IF(Z325&lt;'CDO Param'!K$13,1,0)</f>
        <v>0</v>
      </c>
      <c r="AL325" s="3">
        <f>IF(AA325&lt;'CDO Param'!L$13,1,0)</f>
        <v>0</v>
      </c>
      <c r="AN325" s="3">
        <f>AC325*'CDO Param'!C$6*'CDO Param'!C$9</f>
        <v>0</v>
      </c>
      <c r="AO325" s="3">
        <f>AD325*'CDO Param'!D$6*'CDO Param'!D$9</f>
        <v>0</v>
      </c>
      <c r="AP325" s="3">
        <f>AE325*'CDO Param'!E$6*'CDO Param'!E$9</f>
        <v>0</v>
      </c>
      <c r="AQ325" s="3">
        <f>AF325*'CDO Param'!F$6*'CDO Param'!F$9</f>
        <v>0</v>
      </c>
      <c r="AR325" s="3">
        <f>AG325*'CDO Param'!G$6*'CDO Param'!G$9</f>
        <v>4500</v>
      </c>
      <c r="AS325" s="3">
        <f>AH325*'CDO Param'!H$6*'CDO Param'!H$9</f>
        <v>0</v>
      </c>
      <c r="AT325" s="3">
        <f>AI325*'CDO Param'!I$6*'CDO Param'!I$9</f>
        <v>0</v>
      </c>
      <c r="AU325" s="3">
        <f>AJ325*'CDO Param'!J$6*'CDO Param'!J$9</f>
        <v>0</v>
      </c>
      <c r="AV325" s="3">
        <f>AK325*'CDO Param'!K$6*'CDO Param'!K$9</f>
        <v>0</v>
      </c>
      <c r="AW325" s="3">
        <f>AL325*'CDO Param'!L$6*'CDO Param'!L$9</f>
        <v>0</v>
      </c>
      <c r="AY325" s="2">
        <f t="shared" si="14"/>
        <v>4500</v>
      </c>
      <c r="BI325" s="5">
        <f>AY325/'CDO Param'!$M$6</f>
        <v>4.6875E-2</v>
      </c>
      <c r="BJ325" s="5">
        <f t="shared" si="15"/>
        <v>0</v>
      </c>
      <c r="BK325" s="5">
        <f t="shared" si="16"/>
        <v>0</v>
      </c>
    </row>
    <row r="326" spans="1:63" x14ac:dyDescent="0.2">
      <c r="A326" s="3">
        <v>323</v>
      </c>
      <c r="B326" s="3">
        <v>322</v>
      </c>
      <c r="C326">
        <v>0.72952616392285563</v>
      </c>
      <c r="D326">
        <v>0.74547187978168949</v>
      </c>
      <c r="E326">
        <v>-1.1617566997301765</v>
      </c>
      <c r="F326">
        <v>0.40845407056622207</v>
      </c>
      <c r="G326">
        <v>1.347825673292391</v>
      </c>
      <c r="H326">
        <v>0.18102582544088364</v>
      </c>
      <c r="I326">
        <v>0.49480604502605274</v>
      </c>
      <c r="J326">
        <v>0.354392568624462</v>
      </c>
      <c r="K326">
        <v>1.2473265087464824</v>
      </c>
      <c r="L326">
        <v>-1.1817724043794442</v>
      </c>
      <c r="M326">
        <v>-1.1905535757250618</v>
      </c>
      <c r="N326">
        <v>2.0906645659124479</v>
      </c>
      <c r="O326">
        <v>0.78560788097092882</v>
      </c>
      <c r="P326">
        <v>1.1427914614614565</v>
      </c>
      <c r="R326">
        <f>SQRT(Correlation)*$F326 + SQRT('CDO Param'!C$17 - Correlation)*HLOOKUP('CDO Param'!C$12,$C$4:$E$1004,$A326,FALSE) + SQRT(1-Correlation)*G326</f>
        <v>1.5132498674673232</v>
      </c>
      <c r="S326">
        <f>SQRT(Correlation)*$F326 + SQRT('CDO Param'!D$17 - Correlation)*HLOOKUP('CDO Param'!D$12,$C$4:$E$1004,$A326,FALSE) + SQRT(1-Correlation)*H326</f>
        <v>0.40632633964271747</v>
      </c>
      <c r="T326">
        <f>SQRT(Correlation)*$F326 + SQRT('CDO Param'!E$17 - Correlation)*HLOOKUP('CDO Param'!E$12,$C$4:$E$1004,$A326,FALSE) + SQRT(1-Correlation)*I326</f>
        <v>0.79159322941176868</v>
      </c>
      <c r="U326">
        <f>SQRT(Correlation)*$F326 + SQRT('CDO Param'!F$17 - Correlation)*HLOOKUP('CDO Param'!F$12,$C$4:$E$1004,$A326,FALSE) + SQRT(1-Correlation)*J326</f>
        <v>0.20559413367163937</v>
      </c>
      <c r="V326">
        <f>SQRT(Correlation)*$F326 + SQRT('CDO Param'!G$17 - Correlation)*HLOOKUP('CDO Param'!G$12,$C$4:$E$1004,$A326,FALSE) + SQRT(1-Correlation)*K326</f>
        <v>1.0527056489278377</v>
      </c>
      <c r="W326">
        <f>SQRT(Correlation)*$F326 + SQRT('CDO Param'!H$17 - Correlation)*HLOOKUP('CDO Param'!H$12,$C$4:$E$1004,$A326,FALSE) + SQRT(1-Correlation)*L326</f>
        <v>-0.88653757960063317</v>
      </c>
      <c r="X326">
        <f>SQRT(Correlation)*$F326 + SQRT('CDO Param'!I$17 - Correlation)*HLOOKUP('CDO Param'!I$12,$C$4:$E$1004,$A326,FALSE) + SQRT(1-Correlation)*M326</f>
        <v>-1.260070469860292</v>
      </c>
      <c r="Y326">
        <f>SQRT(Correlation)*$F326 + SQRT('CDO Param'!J$17 - Correlation)*HLOOKUP('CDO Param'!J$12,$C$4:$E$1004,$A326,FALSE) + SQRT(1-Correlation)*N326</f>
        <v>2.3055575542282889</v>
      </c>
      <c r="Z326">
        <f>SQRT(Correlation)*$F326 + SQRT('CDO Param'!K$17 - Correlation)*HLOOKUP('CDO Param'!K$12,$C$4:$E$1004,$A326,FALSE) + SQRT(1-Correlation)*O326</f>
        <v>1.067472074215098</v>
      </c>
      <c r="AA326">
        <f>SQRT(Correlation)*$F326 + SQRT('CDO Param'!L$17 - Correlation)*HLOOKUP('CDO Param'!L$12,$C$4:$E$1004,$A326,FALSE) + SQRT(1-Correlation)*P326</f>
        <v>1.4063261713643431</v>
      </c>
      <c r="AC326" s="3">
        <f>IF(R326&lt;'CDO Param'!C$13,1,0)</f>
        <v>0</v>
      </c>
      <c r="AD326" s="3">
        <f>IF(S326&lt;'CDO Param'!D$13,1,0)</f>
        <v>0</v>
      </c>
      <c r="AE326" s="3">
        <f>IF(T326&lt;'CDO Param'!E$13,1,0)</f>
        <v>0</v>
      </c>
      <c r="AF326" s="3">
        <f>IF(U326&lt;'CDO Param'!F$13,1,0)</f>
        <v>0</v>
      </c>
      <c r="AG326" s="3">
        <f>IF(V326&lt;'CDO Param'!G$13,1,0)</f>
        <v>0</v>
      </c>
      <c r="AH326" s="3">
        <f>IF(W326&lt;'CDO Param'!H$13,1,0)</f>
        <v>0</v>
      </c>
      <c r="AI326" s="3">
        <f>IF(X326&lt;'CDO Param'!I$13,1,0)</f>
        <v>0</v>
      </c>
      <c r="AJ326" s="3">
        <f>IF(Y326&lt;'CDO Param'!J$13,1,0)</f>
        <v>0</v>
      </c>
      <c r="AK326" s="3">
        <f>IF(Z326&lt;'CDO Param'!K$13,1,0)</f>
        <v>0</v>
      </c>
      <c r="AL326" s="3">
        <f>IF(AA326&lt;'CDO Param'!L$13,1,0)</f>
        <v>0</v>
      </c>
      <c r="AN326" s="3">
        <f>AC326*'CDO Param'!C$6*'CDO Param'!C$9</f>
        <v>0</v>
      </c>
      <c r="AO326" s="3">
        <f>AD326*'CDO Param'!D$6*'CDO Param'!D$9</f>
        <v>0</v>
      </c>
      <c r="AP326" s="3">
        <f>AE326*'CDO Param'!E$6*'CDO Param'!E$9</f>
        <v>0</v>
      </c>
      <c r="AQ326" s="3">
        <f>AF326*'CDO Param'!F$6*'CDO Param'!F$9</f>
        <v>0</v>
      </c>
      <c r="AR326" s="3">
        <f>AG326*'CDO Param'!G$6*'CDO Param'!G$9</f>
        <v>0</v>
      </c>
      <c r="AS326" s="3">
        <f>AH326*'CDO Param'!H$6*'CDO Param'!H$9</f>
        <v>0</v>
      </c>
      <c r="AT326" s="3">
        <f>AI326*'CDO Param'!I$6*'CDO Param'!I$9</f>
        <v>0</v>
      </c>
      <c r="AU326" s="3">
        <f>AJ326*'CDO Param'!J$6*'CDO Param'!J$9</f>
        <v>0</v>
      </c>
      <c r="AV326" s="3">
        <f>AK326*'CDO Param'!K$6*'CDO Param'!K$9</f>
        <v>0</v>
      </c>
      <c r="AW326" s="3">
        <f>AL326*'CDO Param'!L$6*'CDO Param'!L$9</f>
        <v>0</v>
      </c>
      <c r="AY326" s="2">
        <f t="shared" ref="AY326:AY389" si="17">SUM(AN326:AW326)</f>
        <v>0</v>
      </c>
      <c r="BI326" s="5">
        <f>AY326/'CDO Param'!$M$6</f>
        <v>0</v>
      </c>
      <c r="BJ326" s="5">
        <f t="shared" ref="BJ326:BJ389" si="18">MIN(MAX(BI326-$BG$4,0),$BG$5)</f>
        <v>0</v>
      </c>
      <c r="BK326" s="5">
        <f t="shared" ref="BK326:BK389" si="19">BJ326/$BG$5</f>
        <v>0</v>
      </c>
    </row>
    <row r="327" spans="1:63" x14ac:dyDescent="0.2">
      <c r="A327" s="3">
        <v>324</v>
      </c>
      <c r="B327" s="3">
        <v>323</v>
      </c>
      <c r="C327">
        <v>1.0890153134823777</v>
      </c>
      <c r="D327">
        <v>0.44493617679108866</v>
      </c>
      <c r="E327">
        <v>-0.72642933446331881</v>
      </c>
      <c r="F327">
        <v>-0.25779854695429094</v>
      </c>
      <c r="G327">
        <v>1.3480212146532722</v>
      </c>
      <c r="H327">
        <v>-1.2449709174688905</v>
      </c>
      <c r="I327">
        <v>-1.0778785508591682</v>
      </c>
      <c r="J327">
        <v>-1.1372253538866062</v>
      </c>
      <c r="K327">
        <v>0.31277636480808724</v>
      </c>
      <c r="L327">
        <v>1.9254184735473245</v>
      </c>
      <c r="M327">
        <v>0.58962655202776659</v>
      </c>
      <c r="N327">
        <v>-0.37947302189422771</v>
      </c>
      <c r="O327">
        <v>1.2513487490650732</v>
      </c>
      <c r="P327">
        <v>-5.0999915401916951E-2</v>
      </c>
      <c r="R327">
        <f>SQRT(Correlation)*$F327 + SQRT('CDO Param'!C$17 - Correlation)*HLOOKUP('CDO Param'!C$12,$C$4:$E$1004,$A327,FALSE) + SQRT(1-Correlation)*G327</f>
        <v>1.2602456307344225</v>
      </c>
      <c r="S327">
        <f>SQRT(Correlation)*$F327 + SQRT('CDO Param'!D$17 - Correlation)*HLOOKUP('CDO Param'!D$12,$C$4:$E$1004,$A327,FALSE) + SQRT(1-Correlation)*H327</f>
        <v>-1.1996826969862644</v>
      </c>
      <c r="T327">
        <f>SQRT(Correlation)*$F327 + SQRT('CDO Param'!E$17 - Correlation)*HLOOKUP('CDO Param'!E$12,$C$4:$E$1004,$A327,FALSE) + SQRT(1-Correlation)*I327</f>
        <v>-0.81596206777118474</v>
      </c>
      <c r="U327">
        <f>SQRT(Correlation)*$F327 + SQRT('CDO Param'!F$17 - Correlation)*HLOOKUP('CDO Param'!F$12,$C$4:$E$1004,$A327,FALSE) + SQRT(1-Correlation)*J327</f>
        <v>-1.3228242952085416</v>
      </c>
      <c r="V327">
        <f>SQRT(Correlation)*$F327 + SQRT('CDO Param'!G$17 - Correlation)*HLOOKUP('CDO Param'!G$12,$C$4:$E$1004,$A327,FALSE) + SQRT(1-Correlation)*K327</f>
        <v>5.2768117461653413E-2</v>
      </c>
      <c r="W327">
        <f>SQRT(Correlation)*$F327 + SQRT('CDO Param'!H$17 - Correlation)*HLOOKUP('CDO Param'!H$12,$C$4:$E$1004,$A327,FALSE) + SQRT(1-Correlation)*L327</f>
        <v>1.8080127665873584</v>
      </c>
      <c r="X327">
        <f>SQRT(Correlation)*$F327 + SQRT('CDO Param'!I$17 - Correlation)*HLOOKUP('CDO Param'!I$12,$C$4:$E$1004,$A327,FALSE) + SQRT(1-Correlation)*M327</f>
        <v>0.31541126613912096</v>
      </c>
      <c r="Y327">
        <f>SQRT(Correlation)*$F327 + SQRT('CDO Param'!J$17 - Correlation)*HLOOKUP('CDO Param'!J$12,$C$4:$E$1004,$A327,FALSE) + SQRT(1-Correlation)*N327</f>
        <v>-0.15339640717601138</v>
      </c>
      <c r="Z327">
        <f>SQRT(Correlation)*$F327 + SQRT('CDO Param'!K$17 - Correlation)*HLOOKUP('CDO Param'!K$12,$C$4:$E$1004,$A327,FALSE) + SQRT(1-Correlation)*O327</f>
        <v>1.3937369690302379</v>
      </c>
      <c r="AA327">
        <f>SQRT(Correlation)*$F327 + SQRT('CDO Param'!L$17 - Correlation)*HLOOKUP('CDO Param'!L$12,$C$4:$E$1004,$A327,FALSE) + SQRT(1-Correlation)*P327</f>
        <v>0.15822054281201164</v>
      </c>
      <c r="AC327" s="3">
        <f>IF(R327&lt;'CDO Param'!C$13,1,0)</f>
        <v>0</v>
      </c>
      <c r="AD327" s="3">
        <f>IF(S327&lt;'CDO Param'!D$13,1,0)</f>
        <v>0</v>
      </c>
      <c r="AE327" s="3">
        <f>IF(T327&lt;'CDO Param'!E$13,1,0)</f>
        <v>0</v>
      </c>
      <c r="AF327" s="3">
        <f>IF(U327&lt;'CDO Param'!F$13,1,0)</f>
        <v>0</v>
      </c>
      <c r="AG327" s="3">
        <f>IF(V327&lt;'CDO Param'!G$13,1,0)</f>
        <v>0</v>
      </c>
      <c r="AH327" s="3">
        <f>IF(W327&lt;'CDO Param'!H$13,1,0)</f>
        <v>0</v>
      </c>
      <c r="AI327" s="3">
        <f>IF(X327&lt;'CDO Param'!I$13,1,0)</f>
        <v>0</v>
      </c>
      <c r="AJ327" s="3">
        <f>IF(Y327&lt;'CDO Param'!J$13,1,0)</f>
        <v>0</v>
      </c>
      <c r="AK327" s="3">
        <f>IF(Z327&lt;'CDO Param'!K$13,1,0)</f>
        <v>0</v>
      </c>
      <c r="AL327" s="3">
        <f>IF(AA327&lt;'CDO Param'!L$13,1,0)</f>
        <v>0</v>
      </c>
      <c r="AN327" s="3">
        <f>AC327*'CDO Param'!C$6*'CDO Param'!C$9</f>
        <v>0</v>
      </c>
      <c r="AO327" s="3">
        <f>AD327*'CDO Param'!D$6*'CDO Param'!D$9</f>
        <v>0</v>
      </c>
      <c r="AP327" s="3">
        <f>AE327*'CDO Param'!E$6*'CDO Param'!E$9</f>
        <v>0</v>
      </c>
      <c r="AQ327" s="3">
        <f>AF327*'CDO Param'!F$6*'CDO Param'!F$9</f>
        <v>0</v>
      </c>
      <c r="AR327" s="3">
        <f>AG327*'CDO Param'!G$6*'CDO Param'!G$9</f>
        <v>0</v>
      </c>
      <c r="AS327" s="3">
        <f>AH327*'CDO Param'!H$6*'CDO Param'!H$9</f>
        <v>0</v>
      </c>
      <c r="AT327" s="3">
        <f>AI327*'CDO Param'!I$6*'CDO Param'!I$9</f>
        <v>0</v>
      </c>
      <c r="AU327" s="3">
        <f>AJ327*'CDO Param'!J$6*'CDO Param'!J$9</f>
        <v>0</v>
      </c>
      <c r="AV327" s="3">
        <f>AK327*'CDO Param'!K$6*'CDO Param'!K$9</f>
        <v>0</v>
      </c>
      <c r="AW327" s="3">
        <f>AL327*'CDO Param'!L$6*'CDO Param'!L$9</f>
        <v>0</v>
      </c>
      <c r="AY327" s="2">
        <f t="shared" si="17"/>
        <v>0</v>
      </c>
      <c r="BI327" s="5">
        <f>AY327/'CDO Param'!$M$6</f>
        <v>0</v>
      </c>
      <c r="BJ327" s="5">
        <f t="shared" si="18"/>
        <v>0</v>
      </c>
      <c r="BK327" s="5">
        <f t="shared" si="19"/>
        <v>0</v>
      </c>
    </row>
    <row r="328" spans="1:63" x14ac:dyDescent="0.2">
      <c r="A328" s="3">
        <v>325</v>
      </c>
      <c r="B328" s="3">
        <v>324</v>
      </c>
      <c r="C328">
        <v>0.49226628107135184</v>
      </c>
      <c r="D328">
        <v>-0.62506614995072596</v>
      </c>
      <c r="E328">
        <v>-1.6280091585940681</v>
      </c>
      <c r="F328">
        <v>0.15408204490086064</v>
      </c>
      <c r="G328">
        <v>0.13631051842821762</v>
      </c>
      <c r="H328">
        <v>0.37134441299713217</v>
      </c>
      <c r="I328">
        <v>-0.48294282350980211</v>
      </c>
      <c r="J328">
        <v>1.6201329344767146</v>
      </c>
      <c r="K328">
        <v>1.3929638953413814</v>
      </c>
      <c r="L328">
        <v>1.4446914065047167</v>
      </c>
      <c r="M328">
        <v>0.5491551746672485</v>
      </c>
      <c r="N328">
        <v>0.27911596589547116</v>
      </c>
      <c r="O328">
        <v>1.7203637980856001</v>
      </c>
      <c r="P328">
        <v>0.32221123547060415</v>
      </c>
      <c r="R328">
        <f>SQRT(Correlation)*$F328 + SQRT('CDO Param'!C$17 - Correlation)*HLOOKUP('CDO Param'!C$12,$C$4:$E$1004,$A328,FALSE) + SQRT(1-Correlation)*G328</f>
        <v>8.9642830359696973E-2</v>
      </c>
      <c r="S328">
        <f>SQRT(Correlation)*$F328 + SQRT('CDO Param'!D$17 - Correlation)*HLOOKUP('CDO Param'!D$12,$C$4:$E$1004,$A328,FALSE) + SQRT(1-Correlation)*H328</f>
        <v>0.31261556061299156</v>
      </c>
      <c r="T328">
        <f>SQRT(Correlation)*$F328 + SQRT('CDO Param'!E$17 - Correlation)*HLOOKUP('CDO Param'!E$12,$C$4:$E$1004,$A328,FALSE) + SQRT(1-Correlation)*I328</f>
        <v>-0.27919335388105904</v>
      </c>
      <c r="U328">
        <f>SQRT(Correlation)*$F328 + SQRT('CDO Param'!F$17 - Correlation)*HLOOKUP('CDO Param'!F$12,$C$4:$E$1004,$A328,FALSE) + SQRT(1-Correlation)*J328</f>
        <v>1.2216841617410745</v>
      </c>
      <c r="V328">
        <f>SQRT(Correlation)*$F328 + SQRT('CDO Param'!G$17 - Correlation)*HLOOKUP('CDO Param'!G$12,$C$4:$E$1004,$A328,FALSE) + SQRT(1-Correlation)*K328</f>
        <v>1.0061726884792006</v>
      </c>
      <c r="W328">
        <f>SQRT(Correlation)*$F328 + SQRT('CDO Param'!H$17 - Correlation)*HLOOKUP('CDO Param'!H$12,$C$4:$E$1004,$A328,FALSE) + SQRT(1-Correlation)*L328</f>
        <v>1.3308819263663703</v>
      </c>
      <c r="X328">
        <f>SQRT(Correlation)*$F328 + SQRT('CDO Param'!I$17 - Correlation)*HLOOKUP('CDO Param'!I$12,$C$4:$E$1004,$A328,FALSE) + SQRT(1-Correlation)*M328</f>
        <v>0.20566544842627943</v>
      </c>
      <c r="Y328">
        <f>SQRT(Correlation)*$F328 + SQRT('CDO Param'!J$17 - Correlation)*HLOOKUP('CDO Param'!J$12,$C$4:$E$1004,$A328,FALSE) + SQRT(1-Correlation)*N328</f>
        <v>0.44375909176031753</v>
      </c>
      <c r="Z328">
        <f>SQRT(Correlation)*$F328 + SQRT('CDO Param'!K$17 - Correlation)*HLOOKUP('CDO Param'!K$12,$C$4:$E$1004,$A328,FALSE) + SQRT(1-Correlation)*O328</f>
        <v>1.8110468385106027</v>
      </c>
      <c r="AA328">
        <f>SQRT(Correlation)*$F328 + SQRT('CDO Param'!L$17 - Correlation)*HLOOKUP('CDO Param'!L$12,$C$4:$E$1004,$A328,FALSE) + SQRT(1-Correlation)*P328</f>
        <v>0.48464285423123066</v>
      </c>
      <c r="AC328" s="3">
        <f>IF(R328&lt;'CDO Param'!C$13,1,0)</f>
        <v>0</v>
      </c>
      <c r="AD328" s="3">
        <f>IF(S328&lt;'CDO Param'!D$13,1,0)</f>
        <v>0</v>
      </c>
      <c r="AE328" s="3">
        <f>IF(T328&lt;'CDO Param'!E$13,1,0)</f>
        <v>0</v>
      </c>
      <c r="AF328" s="3">
        <f>IF(U328&lt;'CDO Param'!F$13,1,0)</f>
        <v>0</v>
      </c>
      <c r="AG328" s="3">
        <f>IF(V328&lt;'CDO Param'!G$13,1,0)</f>
        <v>0</v>
      </c>
      <c r="AH328" s="3">
        <f>IF(W328&lt;'CDO Param'!H$13,1,0)</f>
        <v>0</v>
      </c>
      <c r="AI328" s="3">
        <f>IF(X328&lt;'CDO Param'!I$13,1,0)</f>
        <v>0</v>
      </c>
      <c r="AJ328" s="3">
        <f>IF(Y328&lt;'CDO Param'!J$13,1,0)</f>
        <v>0</v>
      </c>
      <c r="AK328" s="3">
        <f>IF(Z328&lt;'CDO Param'!K$13,1,0)</f>
        <v>0</v>
      </c>
      <c r="AL328" s="3">
        <f>IF(AA328&lt;'CDO Param'!L$13,1,0)</f>
        <v>0</v>
      </c>
      <c r="AN328" s="3">
        <f>AC328*'CDO Param'!C$6*'CDO Param'!C$9</f>
        <v>0</v>
      </c>
      <c r="AO328" s="3">
        <f>AD328*'CDO Param'!D$6*'CDO Param'!D$9</f>
        <v>0</v>
      </c>
      <c r="AP328" s="3">
        <f>AE328*'CDO Param'!E$6*'CDO Param'!E$9</f>
        <v>0</v>
      </c>
      <c r="AQ328" s="3">
        <f>AF328*'CDO Param'!F$6*'CDO Param'!F$9</f>
        <v>0</v>
      </c>
      <c r="AR328" s="3">
        <f>AG328*'CDO Param'!G$6*'CDO Param'!G$9</f>
        <v>0</v>
      </c>
      <c r="AS328" s="3">
        <f>AH328*'CDO Param'!H$6*'CDO Param'!H$9</f>
        <v>0</v>
      </c>
      <c r="AT328" s="3">
        <f>AI328*'CDO Param'!I$6*'CDO Param'!I$9</f>
        <v>0</v>
      </c>
      <c r="AU328" s="3">
        <f>AJ328*'CDO Param'!J$6*'CDO Param'!J$9</f>
        <v>0</v>
      </c>
      <c r="AV328" s="3">
        <f>AK328*'CDO Param'!K$6*'CDO Param'!K$9</f>
        <v>0</v>
      </c>
      <c r="AW328" s="3">
        <f>AL328*'CDO Param'!L$6*'CDO Param'!L$9</f>
        <v>0</v>
      </c>
      <c r="AY328" s="2">
        <f t="shared" si="17"/>
        <v>0</v>
      </c>
      <c r="BI328" s="5">
        <f>AY328/'CDO Param'!$M$6</f>
        <v>0</v>
      </c>
      <c r="BJ328" s="5">
        <f t="shared" si="18"/>
        <v>0</v>
      </c>
      <c r="BK328" s="5">
        <f t="shared" si="19"/>
        <v>0</v>
      </c>
    </row>
    <row r="329" spans="1:63" x14ac:dyDescent="0.2">
      <c r="A329" s="3">
        <v>326</v>
      </c>
      <c r="B329" s="3">
        <v>325</v>
      </c>
      <c r="C329">
        <v>-1.1696101864799857</v>
      </c>
      <c r="D329">
        <v>1.7078309610951692</v>
      </c>
      <c r="E329">
        <v>-0.57470288084005006</v>
      </c>
      <c r="F329">
        <v>2.0400511857587844</v>
      </c>
      <c r="G329">
        <v>0.14628312783315778</v>
      </c>
      <c r="H329">
        <v>1.0100757208419964</v>
      </c>
      <c r="I329">
        <v>-0.67377982304606121</v>
      </c>
      <c r="J329">
        <v>0.10175426723435521</v>
      </c>
      <c r="K329">
        <v>0.21522055249079131</v>
      </c>
      <c r="L329">
        <v>-5.5547388910781592E-3</v>
      </c>
      <c r="M329">
        <v>-0.65229187384829856</v>
      </c>
      <c r="N329">
        <v>-0.87426769823650829</v>
      </c>
      <c r="O329">
        <v>1.2848431651946157</v>
      </c>
      <c r="P329">
        <v>2.3115353542380035</v>
      </c>
      <c r="R329">
        <f>SQRT(Correlation)*$F329 + SQRT('CDO Param'!C$17 - Correlation)*HLOOKUP('CDO Param'!C$12,$C$4:$E$1004,$A329,FALSE) + SQRT(1-Correlation)*G329</f>
        <v>1.0254209599365531</v>
      </c>
      <c r="S329">
        <f>SQRT(Correlation)*$F329 + SQRT('CDO Param'!D$17 - Correlation)*HLOOKUP('CDO Param'!D$12,$C$4:$E$1004,$A329,FALSE) + SQRT(1-Correlation)*H329</f>
        <v>1.8448865659037832</v>
      </c>
      <c r="T329">
        <f>SQRT(Correlation)*$F329 + SQRT('CDO Param'!E$17 - Correlation)*HLOOKUP('CDO Param'!E$12,$C$4:$E$1004,$A329,FALSE) + SQRT(1-Correlation)*I329</f>
        <v>-0.30353260408611948</v>
      </c>
      <c r="U329">
        <f>SQRT(Correlation)*$F329 + SQRT('CDO Param'!F$17 - Correlation)*HLOOKUP('CDO Param'!F$12,$C$4:$E$1004,$A329,FALSE) + SQRT(1-Correlation)*J329</f>
        <v>0.61314593202077183</v>
      </c>
      <c r="V329">
        <f>SQRT(Correlation)*$F329 + SQRT('CDO Param'!G$17 - Correlation)*HLOOKUP('CDO Param'!G$12,$C$4:$E$1004,$A329,FALSE) + SQRT(1-Correlation)*K329</f>
        <v>0.72078950173538803</v>
      </c>
      <c r="W329">
        <f>SQRT(Correlation)*$F329 + SQRT('CDO Param'!H$17 - Correlation)*HLOOKUP('CDO Param'!H$12,$C$4:$E$1004,$A329,FALSE) + SQRT(1-Correlation)*L329</f>
        <v>0.88137491176365068</v>
      </c>
      <c r="X329">
        <f>SQRT(Correlation)*$F329 + SQRT('CDO Param'!I$17 - Correlation)*HLOOKUP('CDO Param'!I$12,$C$4:$E$1004,$A329,FALSE) + SQRT(1-Correlation)*M329</f>
        <v>-0.10220504798378316</v>
      </c>
      <c r="Y329">
        <f>SQRT(Correlation)*$F329 + SQRT('CDO Param'!J$17 - Correlation)*HLOOKUP('CDO Param'!J$12,$C$4:$E$1004,$A329,FALSE) + SQRT(1-Correlation)*N329</f>
        <v>-0.4937321027409326</v>
      </c>
      <c r="Z329">
        <f>SQRT(Correlation)*$F329 + SQRT('CDO Param'!K$17 - Correlation)*HLOOKUP('CDO Param'!K$12,$C$4:$E$1004,$A329,FALSE) + SQRT(1-Correlation)*O329</f>
        <v>1.5545803120355983</v>
      </c>
      <c r="AA329">
        <f>SQRT(Correlation)*$F329 + SQRT('CDO Param'!L$17 - Correlation)*HLOOKUP('CDO Param'!L$12,$C$4:$E$1004,$A329,FALSE) + SQRT(1-Correlation)*P329</f>
        <v>2.5285860440199812</v>
      </c>
      <c r="AC329" s="3">
        <f>IF(R329&lt;'CDO Param'!C$13,1,0)</f>
        <v>0</v>
      </c>
      <c r="AD329" s="3">
        <f>IF(S329&lt;'CDO Param'!D$13,1,0)</f>
        <v>0</v>
      </c>
      <c r="AE329" s="3">
        <f>IF(T329&lt;'CDO Param'!E$13,1,0)</f>
        <v>0</v>
      </c>
      <c r="AF329" s="3">
        <f>IF(U329&lt;'CDO Param'!F$13,1,0)</f>
        <v>0</v>
      </c>
      <c r="AG329" s="3">
        <f>IF(V329&lt;'CDO Param'!G$13,1,0)</f>
        <v>0</v>
      </c>
      <c r="AH329" s="3">
        <f>IF(W329&lt;'CDO Param'!H$13,1,0)</f>
        <v>0</v>
      </c>
      <c r="AI329" s="3">
        <f>IF(X329&lt;'CDO Param'!I$13,1,0)</f>
        <v>0</v>
      </c>
      <c r="AJ329" s="3">
        <f>IF(Y329&lt;'CDO Param'!J$13,1,0)</f>
        <v>0</v>
      </c>
      <c r="AK329" s="3">
        <f>IF(Z329&lt;'CDO Param'!K$13,1,0)</f>
        <v>0</v>
      </c>
      <c r="AL329" s="3">
        <f>IF(AA329&lt;'CDO Param'!L$13,1,0)</f>
        <v>0</v>
      </c>
      <c r="AN329" s="3">
        <f>AC329*'CDO Param'!C$6*'CDO Param'!C$9</f>
        <v>0</v>
      </c>
      <c r="AO329" s="3">
        <f>AD329*'CDO Param'!D$6*'CDO Param'!D$9</f>
        <v>0</v>
      </c>
      <c r="AP329" s="3">
        <f>AE329*'CDO Param'!E$6*'CDO Param'!E$9</f>
        <v>0</v>
      </c>
      <c r="AQ329" s="3">
        <f>AF329*'CDO Param'!F$6*'CDO Param'!F$9</f>
        <v>0</v>
      </c>
      <c r="AR329" s="3">
        <f>AG329*'CDO Param'!G$6*'CDO Param'!G$9</f>
        <v>0</v>
      </c>
      <c r="AS329" s="3">
        <f>AH329*'CDO Param'!H$6*'CDO Param'!H$9</f>
        <v>0</v>
      </c>
      <c r="AT329" s="3">
        <f>AI329*'CDO Param'!I$6*'CDO Param'!I$9</f>
        <v>0</v>
      </c>
      <c r="AU329" s="3">
        <f>AJ329*'CDO Param'!J$6*'CDO Param'!J$9</f>
        <v>0</v>
      </c>
      <c r="AV329" s="3">
        <f>AK329*'CDO Param'!K$6*'CDO Param'!K$9</f>
        <v>0</v>
      </c>
      <c r="AW329" s="3">
        <f>AL329*'CDO Param'!L$6*'CDO Param'!L$9</f>
        <v>0</v>
      </c>
      <c r="AY329" s="2">
        <f t="shared" si="17"/>
        <v>0</v>
      </c>
      <c r="BI329" s="5">
        <f>AY329/'CDO Param'!$M$6</f>
        <v>0</v>
      </c>
      <c r="BJ329" s="5">
        <f t="shared" si="18"/>
        <v>0</v>
      </c>
      <c r="BK329" s="5">
        <f t="shared" si="19"/>
        <v>0</v>
      </c>
    </row>
    <row r="330" spans="1:63" x14ac:dyDescent="0.2">
      <c r="A330" s="3">
        <v>327</v>
      </c>
      <c r="B330" s="3">
        <v>326</v>
      </c>
      <c r="C330">
        <v>-0.9098789632844273</v>
      </c>
      <c r="D330">
        <v>-1.2100417734473012</v>
      </c>
      <c r="E330">
        <v>-0.25691520022519398</v>
      </c>
      <c r="F330">
        <v>2.550450517446734E-2</v>
      </c>
      <c r="G330">
        <v>-2.5355575417052023E-2</v>
      </c>
      <c r="H330">
        <v>1.6443664208054543E-2</v>
      </c>
      <c r="I330">
        <v>0.68424128585320432</v>
      </c>
      <c r="J330">
        <v>-0.99065118774888106</v>
      </c>
      <c r="K330">
        <v>0.56869566833483987</v>
      </c>
      <c r="L330">
        <v>0.45843989937566221</v>
      </c>
      <c r="M330">
        <v>2.2559288481716067</v>
      </c>
      <c r="N330">
        <v>0.48321680878871121</v>
      </c>
      <c r="O330">
        <v>0.49970140025834553</v>
      </c>
      <c r="P330">
        <v>0.37921836337773129</v>
      </c>
      <c r="R330">
        <f>SQRT(Correlation)*$F330 + SQRT('CDO Param'!C$17 - Correlation)*HLOOKUP('CDO Param'!C$12,$C$4:$E$1004,$A330,FALSE) + SQRT(1-Correlation)*G330</f>
        <v>-0.18711492692064724</v>
      </c>
      <c r="S330">
        <f>SQRT(Correlation)*$F330 + SQRT('CDO Param'!D$17 - Correlation)*HLOOKUP('CDO Param'!D$12,$C$4:$E$1004,$A330,FALSE) + SQRT(1-Correlation)*H330</f>
        <v>-0.14746068641709742</v>
      </c>
      <c r="T330">
        <f>SQRT(Correlation)*$F330 + SQRT('CDO Param'!E$17 - Correlation)*HLOOKUP('CDO Param'!E$12,$C$4:$E$1004,$A330,FALSE) + SQRT(1-Correlation)*I330</f>
        <v>0.41646216641824252</v>
      </c>
      <c r="U330">
        <f>SQRT(Correlation)*$F330 + SQRT('CDO Param'!F$17 - Correlation)*HLOOKUP('CDO Param'!F$12,$C$4:$E$1004,$A330,FALSE) + SQRT(1-Correlation)*J330</f>
        <v>-0.98919698853223081</v>
      </c>
      <c r="V330">
        <f>SQRT(Correlation)*$F330 + SQRT('CDO Param'!G$17 - Correlation)*HLOOKUP('CDO Param'!G$12,$C$4:$E$1004,$A330,FALSE) + SQRT(1-Correlation)*K330</f>
        <v>0.49012932970197343</v>
      </c>
      <c r="W330">
        <f>SQRT(Correlation)*$F330 + SQRT('CDO Param'!H$17 - Correlation)*HLOOKUP('CDO Param'!H$12,$C$4:$E$1004,$A330,FALSE) + SQRT(1-Correlation)*L330</f>
        <v>0.2718537596876191</v>
      </c>
      <c r="X330">
        <f>SQRT(Correlation)*$F330 + SQRT('CDO Param'!I$17 - Correlation)*HLOOKUP('CDO Param'!I$12,$C$4:$E$1004,$A330,FALSE) + SQRT(1-Correlation)*M330</f>
        <v>2.0907792673297729</v>
      </c>
      <c r="Y330">
        <f>SQRT(Correlation)*$F330 + SQRT('CDO Param'!J$17 - Correlation)*HLOOKUP('CDO Param'!J$12,$C$4:$E$1004,$A330,FALSE) + SQRT(1-Correlation)*N330</f>
        <v>0.22575360252781931</v>
      </c>
      <c r="Z330">
        <f>SQRT(Correlation)*$F330 + SQRT('CDO Param'!K$17 - Correlation)*HLOOKUP('CDO Param'!K$12,$C$4:$E$1004,$A330,FALSE) + SQRT(1-Correlation)*O330</f>
        <v>0.24139225913024739</v>
      </c>
      <c r="AA330">
        <f>SQRT(Correlation)*$F330 + SQRT('CDO Param'!L$17 - Correlation)*HLOOKUP('CDO Param'!L$12,$C$4:$E$1004,$A330,FALSE) + SQRT(1-Correlation)*P330</f>
        <v>0.12709201434320458</v>
      </c>
      <c r="AC330" s="3">
        <f>IF(R330&lt;'CDO Param'!C$13,1,0)</f>
        <v>0</v>
      </c>
      <c r="AD330" s="3">
        <f>IF(S330&lt;'CDO Param'!D$13,1,0)</f>
        <v>0</v>
      </c>
      <c r="AE330" s="3">
        <f>IF(T330&lt;'CDO Param'!E$13,1,0)</f>
        <v>0</v>
      </c>
      <c r="AF330" s="3">
        <f>IF(U330&lt;'CDO Param'!F$13,1,0)</f>
        <v>0</v>
      </c>
      <c r="AG330" s="3">
        <f>IF(V330&lt;'CDO Param'!G$13,1,0)</f>
        <v>0</v>
      </c>
      <c r="AH330" s="3">
        <f>IF(W330&lt;'CDO Param'!H$13,1,0)</f>
        <v>0</v>
      </c>
      <c r="AI330" s="3">
        <f>IF(X330&lt;'CDO Param'!I$13,1,0)</f>
        <v>0</v>
      </c>
      <c r="AJ330" s="3">
        <f>IF(Y330&lt;'CDO Param'!J$13,1,0)</f>
        <v>0</v>
      </c>
      <c r="AK330" s="3">
        <f>IF(Z330&lt;'CDO Param'!K$13,1,0)</f>
        <v>0</v>
      </c>
      <c r="AL330" s="3">
        <f>IF(AA330&lt;'CDO Param'!L$13,1,0)</f>
        <v>0</v>
      </c>
      <c r="AN330" s="3">
        <f>AC330*'CDO Param'!C$6*'CDO Param'!C$9</f>
        <v>0</v>
      </c>
      <c r="AO330" s="3">
        <f>AD330*'CDO Param'!D$6*'CDO Param'!D$9</f>
        <v>0</v>
      </c>
      <c r="AP330" s="3">
        <f>AE330*'CDO Param'!E$6*'CDO Param'!E$9</f>
        <v>0</v>
      </c>
      <c r="AQ330" s="3">
        <f>AF330*'CDO Param'!F$6*'CDO Param'!F$9</f>
        <v>0</v>
      </c>
      <c r="AR330" s="3">
        <f>AG330*'CDO Param'!G$6*'CDO Param'!G$9</f>
        <v>0</v>
      </c>
      <c r="AS330" s="3">
        <f>AH330*'CDO Param'!H$6*'CDO Param'!H$9</f>
        <v>0</v>
      </c>
      <c r="AT330" s="3">
        <f>AI330*'CDO Param'!I$6*'CDO Param'!I$9</f>
        <v>0</v>
      </c>
      <c r="AU330" s="3">
        <f>AJ330*'CDO Param'!J$6*'CDO Param'!J$9</f>
        <v>0</v>
      </c>
      <c r="AV330" s="3">
        <f>AK330*'CDO Param'!K$6*'CDO Param'!K$9</f>
        <v>0</v>
      </c>
      <c r="AW330" s="3">
        <f>AL330*'CDO Param'!L$6*'CDO Param'!L$9</f>
        <v>0</v>
      </c>
      <c r="AY330" s="2">
        <f t="shared" si="17"/>
        <v>0</v>
      </c>
      <c r="BI330" s="5">
        <f>AY330/'CDO Param'!$M$6</f>
        <v>0</v>
      </c>
      <c r="BJ330" s="5">
        <f t="shared" si="18"/>
        <v>0</v>
      </c>
      <c r="BK330" s="5">
        <f t="shared" si="19"/>
        <v>0</v>
      </c>
    </row>
    <row r="331" spans="1:63" x14ac:dyDescent="0.2">
      <c r="A331" s="3">
        <v>328</v>
      </c>
      <c r="B331" s="3">
        <v>327</v>
      </c>
      <c r="C331">
        <v>4.2829242374864407E-2</v>
      </c>
      <c r="D331">
        <v>0.36914343581884168</v>
      </c>
      <c r="E331">
        <v>9.133259482041467E-2</v>
      </c>
      <c r="F331">
        <v>0.21193955035414547</v>
      </c>
      <c r="G331">
        <v>2.2956737666390836</v>
      </c>
      <c r="H331">
        <v>0.48947981667879503</v>
      </c>
      <c r="I331">
        <v>3.0334922485053539</v>
      </c>
      <c r="J331">
        <v>0.47644448386563454</v>
      </c>
      <c r="K331">
        <v>-0.78647644841112196</v>
      </c>
      <c r="L331">
        <v>1.0478106560185552</v>
      </c>
      <c r="M331">
        <v>-0.60456841310951859</v>
      </c>
      <c r="N331">
        <v>0.93267317424761131</v>
      </c>
      <c r="O331">
        <v>-9.4557890406576917E-2</v>
      </c>
      <c r="P331">
        <v>-0.16505964595125988</v>
      </c>
      <c r="R331">
        <f>SQRT(Correlation)*$F331 + SQRT('CDO Param'!C$17 - Correlation)*HLOOKUP('CDO Param'!C$12,$C$4:$E$1004,$A331,FALSE) + SQRT(1-Correlation)*G331</f>
        <v>2.2970932960619166</v>
      </c>
      <c r="S331">
        <f>SQRT(Correlation)*$F331 + SQRT('CDO Param'!D$17 - Correlation)*HLOOKUP('CDO Param'!D$12,$C$4:$E$1004,$A331,FALSE) + SQRT(1-Correlation)*H331</f>
        <v>0.58358726269470551</v>
      </c>
      <c r="T331">
        <f>SQRT(Correlation)*$F331 + SQRT('CDO Param'!E$17 - Correlation)*HLOOKUP('CDO Param'!E$12,$C$4:$E$1004,$A331,FALSE) + SQRT(1-Correlation)*I331</f>
        <v>2.9561761538783524</v>
      </c>
      <c r="U331">
        <f>SQRT(Correlation)*$F331 + SQRT('CDO Param'!F$17 - Correlation)*HLOOKUP('CDO Param'!F$12,$C$4:$E$1004,$A331,FALSE) + SQRT(1-Correlation)*J331</f>
        <v>0.53943868388871874</v>
      </c>
      <c r="V331">
        <f>SQRT(Correlation)*$F331 + SQRT('CDO Param'!G$17 - Correlation)*HLOOKUP('CDO Param'!G$12,$C$4:$E$1004,$A331,FALSE) + SQRT(1-Correlation)*K331</f>
        <v>-0.65867331132062412</v>
      </c>
      <c r="W331">
        <f>SQRT(Correlation)*$F331 + SQRT('CDO Param'!H$17 - Correlation)*HLOOKUP('CDO Param'!H$12,$C$4:$E$1004,$A331,FALSE) + SQRT(1-Correlation)*L331</f>
        <v>1.1132664047628607</v>
      </c>
      <c r="X331">
        <f>SQRT(Correlation)*$F331 + SQRT('CDO Param'!I$17 - Correlation)*HLOOKUP('CDO Param'!I$12,$C$4:$E$1004,$A331,FALSE) + SQRT(1-Correlation)*M331</f>
        <v>-0.48610019644880975</v>
      </c>
      <c r="Y331">
        <f>SQRT(Correlation)*$F331 + SQRT('CDO Param'!J$17 - Correlation)*HLOOKUP('CDO Param'!J$12,$C$4:$E$1004,$A331,FALSE) + SQRT(1-Correlation)*N331</f>
        <v>0.96316418590409003</v>
      </c>
      <c r="Z331">
        <f>SQRT(Correlation)*$F331 + SQRT('CDO Param'!K$17 - Correlation)*HLOOKUP('CDO Param'!K$12,$C$4:$E$1004,$A331,FALSE) + SQRT(1-Correlation)*O331</f>
        <v>-1.1352768371985802E-2</v>
      </c>
      <c r="AA331">
        <f>SQRT(Correlation)*$F331 + SQRT('CDO Param'!L$17 - Correlation)*HLOOKUP('CDO Param'!L$12,$C$4:$E$1004,$A331,FALSE) + SQRT(1-Correlation)*P331</f>
        <v>-7.8236606340466724E-2</v>
      </c>
      <c r="AC331" s="3">
        <f>IF(R331&lt;'CDO Param'!C$13,1,0)</f>
        <v>0</v>
      </c>
      <c r="AD331" s="3">
        <f>IF(S331&lt;'CDO Param'!D$13,1,0)</f>
        <v>0</v>
      </c>
      <c r="AE331" s="3">
        <f>IF(T331&lt;'CDO Param'!E$13,1,0)</f>
        <v>0</v>
      </c>
      <c r="AF331" s="3">
        <f>IF(U331&lt;'CDO Param'!F$13,1,0)</f>
        <v>0</v>
      </c>
      <c r="AG331" s="3">
        <f>IF(V331&lt;'CDO Param'!G$13,1,0)</f>
        <v>1</v>
      </c>
      <c r="AH331" s="3">
        <f>IF(W331&lt;'CDO Param'!H$13,1,0)</f>
        <v>0</v>
      </c>
      <c r="AI331" s="3">
        <f>IF(X331&lt;'CDO Param'!I$13,1,0)</f>
        <v>0</v>
      </c>
      <c r="AJ331" s="3">
        <f>IF(Y331&lt;'CDO Param'!J$13,1,0)</f>
        <v>0</v>
      </c>
      <c r="AK331" s="3">
        <f>IF(Z331&lt;'CDO Param'!K$13,1,0)</f>
        <v>0</v>
      </c>
      <c r="AL331" s="3">
        <f>IF(AA331&lt;'CDO Param'!L$13,1,0)</f>
        <v>0</v>
      </c>
      <c r="AN331" s="3">
        <f>AC331*'CDO Param'!C$6*'CDO Param'!C$9</f>
        <v>0</v>
      </c>
      <c r="AO331" s="3">
        <f>AD331*'CDO Param'!D$6*'CDO Param'!D$9</f>
        <v>0</v>
      </c>
      <c r="AP331" s="3">
        <f>AE331*'CDO Param'!E$6*'CDO Param'!E$9</f>
        <v>0</v>
      </c>
      <c r="AQ331" s="3">
        <f>AF331*'CDO Param'!F$6*'CDO Param'!F$9</f>
        <v>0</v>
      </c>
      <c r="AR331" s="3">
        <f>AG331*'CDO Param'!G$6*'CDO Param'!G$9</f>
        <v>4500</v>
      </c>
      <c r="AS331" s="3">
        <f>AH331*'CDO Param'!H$6*'CDO Param'!H$9</f>
        <v>0</v>
      </c>
      <c r="AT331" s="3">
        <f>AI331*'CDO Param'!I$6*'CDO Param'!I$9</f>
        <v>0</v>
      </c>
      <c r="AU331" s="3">
        <f>AJ331*'CDO Param'!J$6*'CDO Param'!J$9</f>
        <v>0</v>
      </c>
      <c r="AV331" s="3">
        <f>AK331*'CDO Param'!K$6*'CDO Param'!K$9</f>
        <v>0</v>
      </c>
      <c r="AW331" s="3">
        <f>AL331*'CDO Param'!L$6*'CDO Param'!L$9</f>
        <v>0</v>
      </c>
      <c r="AY331" s="2">
        <f t="shared" si="17"/>
        <v>4500</v>
      </c>
      <c r="BI331" s="5">
        <f>AY331/'CDO Param'!$M$6</f>
        <v>4.6875E-2</v>
      </c>
      <c r="BJ331" s="5">
        <f t="shared" si="18"/>
        <v>0</v>
      </c>
      <c r="BK331" s="5">
        <f t="shared" si="19"/>
        <v>0</v>
      </c>
    </row>
    <row r="332" spans="1:63" x14ac:dyDescent="0.2">
      <c r="A332" s="3">
        <v>329</v>
      </c>
      <c r="B332" s="3">
        <v>328</v>
      </c>
      <c r="C332">
        <v>0.77393679021042772</v>
      </c>
      <c r="D332">
        <v>-1.761791281751357</v>
      </c>
      <c r="E332">
        <v>-0.38706048144376837</v>
      </c>
      <c r="F332">
        <v>-1.0953772289212793</v>
      </c>
      <c r="G332">
        <v>-1.2404916560626589</v>
      </c>
      <c r="H332">
        <v>-2.1717823983635753</v>
      </c>
      <c r="I332">
        <v>-1.8793616618495435</v>
      </c>
      <c r="J332">
        <v>1.0271651262883097</v>
      </c>
      <c r="K332">
        <v>-9.9093995231669396E-2</v>
      </c>
      <c r="L332">
        <v>-0.98797272585215978</v>
      </c>
      <c r="M332">
        <v>0.59390231399447657</v>
      </c>
      <c r="N332">
        <v>-0.21699634089600295</v>
      </c>
      <c r="O332">
        <v>1.1655856724246405</v>
      </c>
      <c r="P332">
        <v>-0.3197169462509919</v>
      </c>
      <c r="R332">
        <f>SQRT(Correlation)*$F332 + SQRT('CDO Param'!C$17 - Correlation)*HLOOKUP('CDO Param'!C$12,$C$4:$E$1004,$A332,FALSE) + SQRT(1-Correlation)*G332</f>
        <v>-1.7723773219975023</v>
      </c>
      <c r="S332">
        <f>SQRT(Correlation)*$F332 + SQRT('CDO Param'!D$17 - Correlation)*HLOOKUP('CDO Param'!D$12,$C$4:$E$1004,$A332,FALSE) + SQRT(1-Correlation)*H332</f>
        <v>-2.6558772948474467</v>
      </c>
      <c r="T332">
        <f>SQRT(Correlation)*$F332 + SQRT('CDO Param'!E$17 - Correlation)*HLOOKUP('CDO Param'!E$12,$C$4:$E$1004,$A332,FALSE) + SQRT(1-Correlation)*I332</f>
        <v>-1.924543285902574</v>
      </c>
      <c r="U332">
        <f>SQRT(Correlation)*$F332 + SQRT('CDO Param'!F$17 - Correlation)*HLOOKUP('CDO Param'!F$12,$C$4:$E$1004,$A332,FALSE) + SQRT(1-Correlation)*J332</f>
        <v>0.54151635081096927</v>
      </c>
      <c r="V332">
        <f>SQRT(Correlation)*$F332 + SQRT('CDO Param'!G$17 - Correlation)*HLOOKUP('CDO Param'!G$12,$C$4:$E$1004,$A332,FALSE) + SQRT(1-Correlation)*K332</f>
        <v>-0.52694686705207883</v>
      </c>
      <c r="W332">
        <f>SQRT(Correlation)*$F332 + SQRT('CDO Param'!H$17 - Correlation)*HLOOKUP('CDO Param'!H$12,$C$4:$E$1004,$A332,FALSE) + SQRT(1-Correlation)*L332</f>
        <v>-1.5328168304652183</v>
      </c>
      <c r="X332">
        <f>SQRT(Correlation)*$F332 + SQRT('CDO Param'!I$17 - Correlation)*HLOOKUP('CDO Param'!I$12,$C$4:$E$1004,$A332,FALSE) + SQRT(1-Correlation)*M332</f>
        <v>0.13048715712141501</v>
      </c>
      <c r="Y332">
        <f>SQRT(Correlation)*$F332 + SQRT('CDO Param'!J$17 - Correlation)*HLOOKUP('CDO Param'!J$12,$C$4:$E$1004,$A332,FALSE) + SQRT(1-Correlation)*N332</f>
        <v>-0.34748507065556822</v>
      </c>
      <c r="Z332">
        <f>SQRT(Correlation)*$F332 + SQRT('CDO Param'!K$17 - Correlation)*HLOOKUP('CDO Param'!K$12,$C$4:$E$1004,$A332,FALSE) + SQRT(1-Correlation)*O332</f>
        <v>0.96414739356677914</v>
      </c>
      <c r="AA332">
        <f>SQRT(Correlation)*$F332 + SQRT('CDO Param'!L$17 - Correlation)*HLOOKUP('CDO Param'!L$12,$C$4:$E$1004,$A332,FALSE) + SQRT(1-Correlation)*P332</f>
        <v>-0.44493439332148443</v>
      </c>
      <c r="AC332" s="3">
        <f>IF(R332&lt;'CDO Param'!C$13,1,0)</f>
        <v>0</v>
      </c>
      <c r="AD332" s="3">
        <f>IF(S332&lt;'CDO Param'!D$13,1,0)</f>
        <v>1</v>
      </c>
      <c r="AE332" s="3">
        <f>IF(T332&lt;'CDO Param'!E$13,1,0)</f>
        <v>1</v>
      </c>
      <c r="AF332" s="3">
        <f>IF(U332&lt;'CDO Param'!F$13,1,0)</f>
        <v>0</v>
      </c>
      <c r="AG332" s="3">
        <f>IF(V332&lt;'CDO Param'!G$13,1,0)</f>
        <v>1</v>
      </c>
      <c r="AH332" s="3">
        <f>IF(W332&lt;'CDO Param'!H$13,1,0)</f>
        <v>0</v>
      </c>
      <c r="AI332" s="3">
        <f>IF(X332&lt;'CDO Param'!I$13,1,0)</f>
        <v>0</v>
      </c>
      <c r="AJ332" s="3">
        <f>IF(Y332&lt;'CDO Param'!J$13,1,0)</f>
        <v>0</v>
      </c>
      <c r="AK332" s="3">
        <f>IF(Z332&lt;'CDO Param'!K$13,1,0)</f>
        <v>0</v>
      </c>
      <c r="AL332" s="3">
        <f>IF(AA332&lt;'CDO Param'!L$13,1,0)</f>
        <v>0</v>
      </c>
      <c r="AN332" s="3">
        <f>AC332*'CDO Param'!C$6*'CDO Param'!C$9</f>
        <v>0</v>
      </c>
      <c r="AO332" s="3">
        <f>AD332*'CDO Param'!D$6*'CDO Param'!D$9</f>
        <v>4050</v>
      </c>
      <c r="AP332" s="3">
        <f>AE332*'CDO Param'!E$6*'CDO Param'!E$9</f>
        <v>4500</v>
      </c>
      <c r="AQ332" s="3">
        <f>AF332*'CDO Param'!F$6*'CDO Param'!F$9</f>
        <v>0</v>
      </c>
      <c r="AR332" s="3">
        <f>AG332*'CDO Param'!G$6*'CDO Param'!G$9</f>
        <v>4500</v>
      </c>
      <c r="AS332" s="3">
        <f>AH332*'CDO Param'!H$6*'CDO Param'!H$9</f>
        <v>0</v>
      </c>
      <c r="AT332" s="3">
        <f>AI332*'CDO Param'!I$6*'CDO Param'!I$9</f>
        <v>0</v>
      </c>
      <c r="AU332" s="3">
        <f>AJ332*'CDO Param'!J$6*'CDO Param'!J$9</f>
        <v>0</v>
      </c>
      <c r="AV332" s="3">
        <f>AK332*'CDO Param'!K$6*'CDO Param'!K$9</f>
        <v>0</v>
      </c>
      <c r="AW332" s="3">
        <f>AL332*'CDO Param'!L$6*'CDO Param'!L$9</f>
        <v>0</v>
      </c>
      <c r="AY332" s="2">
        <f t="shared" si="17"/>
        <v>13050</v>
      </c>
      <c r="BI332" s="5">
        <f>AY332/'CDO Param'!$M$6</f>
        <v>0.13593749999999999</v>
      </c>
      <c r="BJ332" s="5">
        <f t="shared" si="18"/>
        <v>0.02</v>
      </c>
      <c r="BK332" s="5">
        <f t="shared" si="19"/>
        <v>1</v>
      </c>
    </row>
    <row r="333" spans="1:63" x14ac:dyDescent="0.2">
      <c r="A333" s="3">
        <v>330</v>
      </c>
      <c r="B333" s="3">
        <v>329</v>
      </c>
      <c r="C333">
        <v>0.7057531092868885</v>
      </c>
      <c r="D333">
        <v>0.31647459763917141</v>
      </c>
      <c r="E333">
        <v>0.19396111383684911</v>
      </c>
      <c r="F333">
        <v>-0.12658574632951058</v>
      </c>
      <c r="G333">
        <v>-2.6691486709751189</v>
      </c>
      <c r="H333">
        <v>1.3166527423891239</v>
      </c>
      <c r="I333">
        <v>5.1754796004388481E-2</v>
      </c>
      <c r="J333">
        <v>-0.33649030228843912</v>
      </c>
      <c r="K333">
        <v>-0.89285322246723808</v>
      </c>
      <c r="L333">
        <v>0.14566694517270662</v>
      </c>
      <c r="M333">
        <v>0.71269369072979316</v>
      </c>
      <c r="N333">
        <v>0.35200855563743971</v>
      </c>
      <c r="O333">
        <v>1.1453630577307194</v>
      </c>
      <c r="P333">
        <v>0.91326683104853146</v>
      </c>
      <c r="R333">
        <f>SQRT(Correlation)*$F333 + SQRT('CDO Param'!C$17 - Correlation)*HLOOKUP('CDO Param'!C$12,$C$4:$E$1004,$A333,FALSE) + SQRT(1-Correlation)*G333</f>
        <v>-2.5274504251263883</v>
      </c>
      <c r="S333">
        <f>SQRT(Correlation)*$F333 + SQRT('CDO Param'!D$17 - Correlation)*HLOOKUP('CDO Param'!D$12,$C$4:$E$1004,$A333,FALSE) + SQRT(1-Correlation)*H333</f>
        <v>1.2538128050784008</v>
      </c>
      <c r="T333">
        <f>SQRT(Correlation)*$F333 + SQRT('CDO Param'!E$17 - Correlation)*HLOOKUP('CDO Param'!E$12,$C$4:$E$1004,$A333,FALSE) + SQRT(1-Correlation)*I333</f>
        <v>0.19579370421038922</v>
      </c>
      <c r="U333">
        <f>SQRT(Correlation)*$F333 + SQRT('CDO Param'!F$17 - Correlation)*HLOOKUP('CDO Param'!F$12,$C$4:$E$1004,$A333,FALSE) + SQRT(1-Correlation)*J333</f>
        <v>-0.31588163395528907</v>
      </c>
      <c r="V333">
        <f>SQRT(Correlation)*$F333 + SQRT('CDO Param'!G$17 - Correlation)*HLOOKUP('CDO Param'!G$12,$C$4:$E$1004,$A333,FALSE) + SQRT(1-Correlation)*K333</f>
        <v>-0.84369384398352676</v>
      </c>
      <c r="W333">
        <f>SQRT(Correlation)*$F333 + SQRT('CDO Param'!H$17 - Correlation)*HLOOKUP('CDO Param'!H$12,$C$4:$E$1004,$A333,FALSE) + SQRT(1-Correlation)*L333</f>
        <v>0.14291813700481984</v>
      </c>
      <c r="X333">
        <f>SQRT(Correlation)*$F333 + SQRT('CDO Param'!I$17 - Correlation)*HLOOKUP('CDO Param'!I$12,$C$4:$E$1004,$A333,FALSE) + SQRT(1-Correlation)*M333</f>
        <v>0.67946169680305479</v>
      </c>
      <c r="Y333">
        <f>SQRT(Correlation)*$F333 + SQRT('CDO Param'!J$17 - Correlation)*HLOOKUP('CDO Param'!J$12,$C$4:$E$1004,$A333,FALSE) + SQRT(1-Correlation)*N333</f>
        <v>0.4806394311511385</v>
      </c>
      <c r="Z333">
        <f>SQRT(Correlation)*$F333 + SQRT('CDO Param'!K$17 - Correlation)*HLOOKUP('CDO Param'!K$12,$C$4:$E$1004,$A333,FALSE) + SQRT(1-Correlation)*O333</f>
        <v>1.2332815967202144</v>
      </c>
      <c r="AA333">
        <f>SQRT(Correlation)*$F333 + SQRT('CDO Param'!L$17 - Correlation)*HLOOKUP('CDO Param'!L$12,$C$4:$E$1004,$A333,FALSE) + SQRT(1-Correlation)*P333</f>
        <v>1.0130957829262766</v>
      </c>
      <c r="AC333" s="3">
        <f>IF(R333&lt;'CDO Param'!C$13,1,0)</f>
        <v>0</v>
      </c>
      <c r="AD333" s="3">
        <f>IF(S333&lt;'CDO Param'!D$13,1,0)</f>
        <v>0</v>
      </c>
      <c r="AE333" s="3">
        <f>IF(T333&lt;'CDO Param'!E$13,1,0)</f>
        <v>0</v>
      </c>
      <c r="AF333" s="3">
        <f>IF(U333&lt;'CDO Param'!F$13,1,0)</f>
        <v>0</v>
      </c>
      <c r="AG333" s="3">
        <f>IF(V333&lt;'CDO Param'!G$13,1,0)</f>
        <v>1</v>
      </c>
      <c r="AH333" s="3">
        <f>IF(W333&lt;'CDO Param'!H$13,1,0)</f>
        <v>0</v>
      </c>
      <c r="AI333" s="3">
        <f>IF(X333&lt;'CDO Param'!I$13,1,0)</f>
        <v>0</v>
      </c>
      <c r="AJ333" s="3">
        <f>IF(Y333&lt;'CDO Param'!J$13,1,0)</f>
        <v>0</v>
      </c>
      <c r="AK333" s="3">
        <f>IF(Z333&lt;'CDO Param'!K$13,1,0)</f>
        <v>0</v>
      </c>
      <c r="AL333" s="3">
        <f>IF(AA333&lt;'CDO Param'!L$13,1,0)</f>
        <v>0</v>
      </c>
      <c r="AN333" s="3">
        <f>AC333*'CDO Param'!C$6*'CDO Param'!C$9</f>
        <v>0</v>
      </c>
      <c r="AO333" s="3">
        <f>AD333*'CDO Param'!D$6*'CDO Param'!D$9</f>
        <v>0</v>
      </c>
      <c r="AP333" s="3">
        <f>AE333*'CDO Param'!E$6*'CDO Param'!E$9</f>
        <v>0</v>
      </c>
      <c r="AQ333" s="3">
        <f>AF333*'CDO Param'!F$6*'CDO Param'!F$9</f>
        <v>0</v>
      </c>
      <c r="AR333" s="3">
        <f>AG333*'CDO Param'!G$6*'CDO Param'!G$9</f>
        <v>4500</v>
      </c>
      <c r="AS333" s="3">
        <f>AH333*'CDO Param'!H$6*'CDO Param'!H$9</f>
        <v>0</v>
      </c>
      <c r="AT333" s="3">
        <f>AI333*'CDO Param'!I$6*'CDO Param'!I$9</f>
        <v>0</v>
      </c>
      <c r="AU333" s="3">
        <f>AJ333*'CDO Param'!J$6*'CDO Param'!J$9</f>
        <v>0</v>
      </c>
      <c r="AV333" s="3">
        <f>AK333*'CDO Param'!K$6*'CDO Param'!K$9</f>
        <v>0</v>
      </c>
      <c r="AW333" s="3">
        <f>AL333*'CDO Param'!L$6*'CDO Param'!L$9</f>
        <v>0</v>
      </c>
      <c r="AY333" s="2">
        <f t="shared" si="17"/>
        <v>4500</v>
      </c>
      <c r="BI333" s="5">
        <f>AY333/'CDO Param'!$M$6</f>
        <v>4.6875E-2</v>
      </c>
      <c r="BJ333" s="5">
        <f t="shared" si="18"/>
        <v>0</v>
      </c>
      <c r="BK333" s="5">
        <f t="shared" si="19"/>
        <v>0</v>
      </c>
    </row>
    <row r="334" spans="1:63" x14ac:dyDescent="0.2">
      <c r="A334" s="3">
        <v>331</v>
      </c>
      <c r="B334" s="3">
        <v>330</v>
      </c>
      <c r="C334">
        <v>-6.4006826505647041E-2</v>
      </c>
      <c r="D334">
        <v>1.302673808822874</v>
      </c>
      <c r="E334">
        <v>0.69756197262904607</v>
      </c>
      <c r="F334">
        <v>0.32178377296077088</v>
      </c>
      <c r="G334">
        <v>-0.25150598048639949</v>
      </c>
      <c r="H334">
        <v>0.70484475145349279</v>
      </c>
      <c r="I334">
        <v>0.53654503062716685</v>
      </c>
      <c r="J334">
        <v>0.37028598853794392</v>
      </c>
      <c r="K334">
        <v>0.48503352445550263</v>
      </c>
      <c r="L334">
        <v>4.2495003071962856E-2</v>
      </c>
      <c r="M334">
        <v>-0.39329052015091293</v>
      </c>
      <c r="N334">
        <v>1.3459930414683186</v>
      </c>
      <c r="O334">
        <v>0.3039099283341784</v>
      </c>
      <c r="P334">
        <v>-0.56133103498723358</v>
      </c>
      <c r="R334">
        <f>SQRT(Correlation)*$F334 + SQRT('CDO Param'!C$17 - Correlation)*HLOOKUP('CDO Param'!C$12,$C$4:$E$1004,$A334,FALSE) + SQRT(1-Correlation)*G334</f>
        <v>4.7383337395140751E-2</v>
      </c>
      <c r="S334">
        <f>SQRT(Correlation)*$F334 + SQRT('CDO Param'!D$17 - Correlation)*HLOOKUP('CDO Param'!D$12,$C$4:$E$1004,$A334,FALSE) + SQRT(1-Correlation)*H334</f>
        <v>0.95465730386490055</v>
      </c>
      <c r="T334">
        <f>SQRT(Correlation)*$F334 + SQRT('CDO Param'!E$17 - Correlation)*HLOOKUP('CDO Param'!E$12,$C$4:$E$1004,$A334,FALSE) + SQRT(1-Correlation)*I334</f>
        <v>0.59383365835740853</v>
      </c>
      <c r="U334">
        <f>SQRT(Correlation)*$F334 + SQRT('CDO Param'!F$17 - Correlation)*HLOOKUP('CDO Param'!F$12,$C$4:$E$1004,$A334,FALSE) + SQRT(1-Correlation)*J334</f>
        <v>0.60902069542366477</v>
      </c>
      <c r="V334">
        <f>SQRT(Correlation)*$F334 + SQRT('CDO Param'!G$17 - Correlation)*HLOOKUP('CDO Param'!G$12,$C$4:$E$1004,$A334,FALSE) + SQRT(1-Correlation)*K334</f>
        <v>0.71787976624110417</v>
      </c>
      <c r="W334">
        <f>SQRT(Correlation)*$F334 + SQRT('CDO Param'!H$17 - Correlation)*HLOOKUP('CDO Param'!H$12,$C$4:$E$1004,$A334,FALSE) + SQRT(1-Correlation)*L334</f>
        <v>0.32629716010738286</v>
      </c>
      <c r="X334">
        <f>SQRT(Correlation)*$F334 + SQRT('CDO Param'!I$17 - Correlation)*HLOOKUP('CDO Param'!I$12,$C$4:$E$1004,$A334,FALSE) + SQRT(1-Correlation)*M334</f>
        <v>-0.11537158515317669</v>
      </c>
      <c r="Y334">
        <f>SQRT(Correlation)*$F334 + SQRT('CDO Param'!J$17 - Correlation)*HLOOKUP('CDO Param'!J$12,$C$4:$E$1004,$A334,FALSE) + SQRT(1-Correlation)*N334</f>
        <v>1.3617434668826205</v>
      </c>
      <c r="Z334">
        <f>SQRT(Correlation)*$F334 + SQRT('CDO Param'!K$17 - Correlation)*HLOOKUP('CDO Param'!K$12,$C$4:$E$1004,$A334,FALSE) + SQRT(1-Correlation)*O334</f>
        <v>0.37313662227177763</v>
      </c>
      <c r="AA334">
        <f>SQRT(Correlation)*$F334 + SQRT('CDO Param'!L$17 - Correlation)*HLOOKUP('CDO Param'!L$12,$C$4:$E$1004,$A334,FALSE) + SQRT(1-Correlation)*P334</f>
        <v>-0.44770302842038312</v>
      </c>
      <c r="AC334" s="3">
        <f>IF(R334&lt;'CDO Param'!C$13,1,0)</f>
        <v>0</v>
      </c>
      <c r="AD334" s="3">
        <f>IF(S334&lt;'CDO Param'!D$13,1,0)</f>
        <v>0</v>
      </c>
      <c r="AE334" s="3">
        <f>IF(T334&lt;'CDO Param'!E$13,1,0)</f>
        <v>0</v>
      </c>
      <c r="AF334" s="3">
        <f>IF(U334&lt;'CDO Param'!F$13,1,0)</f>
        <v>0</v>
      </c>
      <c r="AG334" s="3">
        <f>IF(V334&lt;'CDO Param'!G$13,1,0)</f>
        <v>0</v>
      </c>
      <c r="AH334" s="3">
        <f>IF(W334&lt;'CDO Param'!H$13,1,0)</f>
        <v>0</v>
      </c>
      <c r="AI334" s="3">
        <f>IF(X334&lt;'CDO Param'!I$13,1,0)</f>
        <v>0</v>
      </c>
      <c r="AJ334" s="3">
        <f>IF(Y334&lt;'CDO Param'!J$13,1,0)</f>
        <v>0</v>
      </c>
      <c r="AK334" s="3">
        <f>IF(Z334&lt;'CDO Param'!K$13,1,0)</f>
        <v>0</v>
      </c>
      <c r="AL334" s="3">
        <f>IF(AA334&lt;'CDO Param'!L$13,1,0)</f>
        <v>0</v>
      </c>
      <c r="AN334" s="3">
        <f>AC334*'CDO Param'!C$6*'CDO Param'!C$9</f>
        <v>0</v>
      </c>
      <c r="AO334" s="3">
        <f>AD334*'CDO Param'!D$6*'CDO Param'!D$9</f>
        <v>0</v>
      </c>
      <c r="AP334" s="3">
        <f>AE334*'CDO Param'!E$6*'CDO Param'!E$9</f>
        <v>0</v>
      </c>
      <c r="AQ334" s="3">
        <f>AF334*'CDO Param'!F$6*'CDO Param'!F$9</f>
        <v>0</v>
      </c>
      <c r="AR334" s="3">
        <f>AG334*'CDO Param'!G$6*'CDO Param'!G$9</f>
        <v>0</v>
      </c>
      <c r="AS334" s="3">
        <f>AH334*'CDO Param'!H$6*'CDO Param'!H$9</f>
        <v>0</v>
      </c>
      <c r="AT334" s="3">
        <f>AI334*'CDO Param'!I$6*'CDO Param'!I$9</f>
        <v>0</v>
      </c>
      <c r="AU334" s="3">
        <f>AJ334*'CDO Param'!J$6*'CDO Param'!J$9</f>
        <v>0</v>
      </c>
      <c r="AV334" s="3">
        <f>AK334*'CDO Param'!K$6*'CDO Param'!K$9</f>
        <v>0</v>
      </c>
      <c r="AW334" s="3">
        <f>AL334*'CDO Param'!L$6*'CDO Param'!L$9</f>
        <v>0</v>
      </c>
      <c r="AY334" s="2">
        <f t="shared" si="17"/>
        <v>0</v>
      </c>
      <c r="BI334" s="5">
        <f>AY334/'CDO Param'!$M$6</f>
        <v>0</v>
      </c>
      <c r="BJ334" s="5">
        <f t="shared" si="18"/>
        <v>0</v>
      </c>
      <c r="BK334" s="5">
        <f t="shared" si="19"/>
        <v>0</v>
      </c>
    </row>
    <row r="335" spans="1:63" x14ac:dyDescent="0.2">
      <c r="A335" s="3">
        <v>332</v>
      </c>
      <c r="B335" s="3">
        <v>331</v>
      </c>
      <c r="C335">
        <v>-0.21864934751647525</v>
      </c>
      <c r="D335">
        <v>2.976207724714186E-2</v>
      </c>
      <c r="E335">
        <v>-1.9441358745098114</v>
      </c>
      <c r="F335">
        <v>-1.6180001694010571</v>
      </c>
      <c r="G335">
        <v>1.5283558241208084</v>
      </c>
      <c r="H335">
        <v>0.22825361156719737</v>
      </c>
      <c r="I335">
        <v>0.70681835495634004</v>
      </c>
      <c r="J335">
        <v>-2.1355299395509064</v>
      </c>
      <c r="K335">
        <v>1.5437626643688418</v>
      </c>
      <c r="L335">
        <v>-0.38969119486864656</v>
      </c>
      <c r="M335">
        <v>-0.61531636674772017</v>
      </c>
      <c r="N335">
        <v>2.1282721718307585</v>
      </c>
      <c r="O335">
        <v>-1.7731645129970275</v>
      </c>
      <c r="P335">
        <v>-0.36263145375414751</v>
      </c>
      <c r="R335">
        <f>SQRT(Correlation)*$F335 + SQRT('CDO Param'!C$17 - Correlation)*HLOOKUP('CDO Param'!C$12,$C$4:$E$1004,$A335,FALSE) + SQRT(1-Correlation)*G335</f>
        <v>0.94247805816580821</v>
      </c>
      <c r="S335">
        <f>SQRT(Correlation)*$F335 + SQRT('CDO Param'!D$17 - Correlation)*HLOOKUP('CDO Param'!D$12,$C$4:$E$1004,$A335,FALSE) + SQRT(1-Correlation)*H335</f>
        <v>-0.29090719664232156</v>
      </c>
      <c r="T335">
        <f>SQRT(Correlation)*$F335 + SQRT('CDO Param'!E$17 - Correlation)*HLOOKUP('CDO Param'!E$12,$C$4:$E$1004,$A335,FALSE) + SQRT(1-Correlation)*I335</f>
        <v>0.10104100933254456</v>
      </c>
      <c r="U335">
        <f>SQRT(Correlation)*$F335 + SQRT('CDO Param'!F$17 - Correlation)*HLOOKUP('CDO Param'!F$12,$C$4:$E$1004,$A335,FALSE) + SQRT(1-Correlation)*J335</f>
        <v>-2.9723201624133235</v>
      </c>
      <c r="V335">
        <f>SQRT(Correlation)*$F335 + SQRT('CDO Param'!G$17 - Correlation)*HLOOKUP('CDO Param'!G$12,$C$4:$E$1004,$A335,FALSE) + SQRT(1-Correlation)*K335</f>
        <v>0.51816327956612562</v>
      </c>
      <c r="W335">
        <f>SQRT(Correlation)*$F335 + SQRT('CDO Param'!H$17 - Correlation)*HLOOKUP('CDO Param'!H$12,$C$4:$E$1004,$A335,FALSE) + SQRT(1-Correlation)*L335</f>
        <v>-0.87714111362506431</v>
      </c>
      <c r="X335">
        <f>SQRT(Correlation)*$F335 + SQRT('CDO Param'!I$17 - Correlation)*HLOOKUP('CDO Param'!I$12,$C$4:$E$1004,$A335,FALSE) + SQRT(1-Correlation)*M335</f>
        <v>-1.5301189364252421</v>
      </c>
      <c r="Y335">
        <f>SQRT(Correlation)*$F335 + SQRT('CDO Param'!J$17 - Correlation)*HLOOKUP('CDO Param'!J$12,$C$4:$E$1004,$A335,FALSE) + SQRT(1-Correlation)*N335</f>
        <v>1.4495505043514592</v>
      </c>
      <c r="Z335">
        <f>SQRT(Correlation)*$F335 + SQRT('CDO Param'!K$17 - Correlation)*HLOOKUP('CDO Param'!K$12,$C$4:$E$1004,$A335,FALSE) + SQRT(1-Correlation)*O335</f>
        <v>-2.2516773169462279</v>
      </c>
      <c r="AA335">
        <f>SQRT(Correlation)*$F335 + SQRT('CDO Param'!L$17 - Correlation)*HLOOKUP('CDO Param'!L$12,$C$4:$E$1004,$A335,FALSE) + SQRT(1-Correlation)*P335</f>
        <v>-0.91352816229441181</v>
      </c>
      <c r="AC335" s="3">
        <f>IF(R335&lt;'CDO Param'!C$13,1,0)</f>
        <v>0</v>
      </c>
      <c r="AD335" s="3">
        <f>IF(S335&lt;'CDO Param'!D$13,1,0)</f>
        <v>0</v>
      </c>
      <c r="AE335" s="3">
        <f>IF(T335&lt;'CDO Param'!E$13,1,0)</f>
        <v>0</v>
      </c>
      <c r="AF335" s="3">
        <f>IF(U335&lt;'CDO Param'!F$13,1,0)</f>
        <v>1</v>
      </c>
      <c r="AG335" s="3">
        <f>IF(V335&lt;'CDO Param'!G$13,1,0)</f>
        <v>0</v>
      </c>
      <c r="AH335" s="3">
        <f>IF(W335&lt;'CDO Param'!H$13,1,0)</f>
        <v>0</v>
      </c>
      <c r="AI335" s="3">
        <f>IF(X335&lt;'CDO Param'!I$13,1,0)</f>
        <v>0</v>
      </c>
      <c r="AJ335" s="3">
        <f>IF(Y335&lt;'CDO Param'!J$13,1,0)</f>
        <v>0</v>
      </c>
      <c r="AK335" s="3">
        <f>IF(Z335&lt;'CDO Param'!K$13,1,0)</f>
        <v>1</v>
      </c>
      <c r="AL335" s="3">
        <f>IF(AA335&lt;'CDO Param'!L$13,1,0)</f>
        <v>1</v>
      </c>
      <c r="AN335" s="3">
        <f>AC335*'CDO Param'!C$6*'CDO Param'!C$9</f>
        <v>0</v>
      </c>
      <c r="AO335" s="3">
        <f>AD335*'CDO Param'!D$6*'CDO Param'!D$9</f>
        <v>0</v>
      </c>
      <c r="AP335" s="3">
        <f>AE335*'CDO Param'!E$6*'CDO Param'!E$9</f>
        <v>0</v>
      </c>
      <c r="AQ335" s="3">
        <f>AF335*'CDO Param'!F$6*'CDO Param'!F$9</f>
        <v>4500</v>
      </c>
      <c r="AR335" s="3">
        <f>AG335*'CDO Param'!G$6*'CDO Param'!G$9</f>
        <v>0</v>
      </c>
      <c r="AS335" s="3">
        <f>AH335*'CDO Param'!H$6*'CDO Param'!H$9</f>
        <v>0</v>
      </c>
      <c r="AT335" s="3">
        <f>AI335*'CDO Param'!I$6*'CDO Param'!I$9</f>
        <v>0</v>
      </c>
      <c r="AU335" s="3">
        <f>AJ335*'CDO Param'!J$6*'CDO Param'!J$9</f>
        <v>0</v>
      </c>
      <c r="AV335" s="3">
        <f>AK335*'CDO Param'!K$6*'CDO Param'!K$9</f>
        <v>4500</v>
      </c>
      <c r="AW335" s="3">
        <f>AL335*'CDO Param'!L$6*'CDO Param'!L$9</f>
        <v>4500</v>
      </c>
      <c r="AY335" s="2">
        <f t="shared" si="17"/>
        <v>13500</v>
      </c>
      <c r="BI335" s="5">
        <f>AY335/'CDO Param'!$M$6</f>
        <v>0.140625</v>
      </c>
      <c r="BJ335" s="5">
        <f t="shared" si="18"/>
        <v>0.02</v>
      </c>
      <c r="BK335" s="5">
        <f t="shared" si="19"/>
        <v>1</v>
      </c>
    </row>
    <row r="336" spans="1:63" x14ac:dyDescent="0.2">
      <c r="A336" s="3">
        <v>333</v>
      </c>
      <c r="B336" s="3">
        <v>332</v>
      </c>
      <c r="C336">
        <v>-0.52420773499761708</v>
      </c>
      <c r="D336">
        <v>1.7564707377459854</v>
      </c>
      <c r="E336">
        <v>-1.6093736121547408</v>
      </c>
      <c r="F336">
        <v>-0.75030811785836704</v>
      </c>
      <c r="G336">
        <v>-0.33819219424913172</v>
      </c>
      <c r="H336">
        <v>-0.22723270376445726</v>
      </c>
      <c r="I336">
        <v>1.358039298793301</v>
      </c>
      <c r="J336">
        <v>2.6231282390654087</v>
      </c>
      <c r="K336">
        <v>0.78013158599787857</v>
      </c>
      <c r="L336">
        <v>1.0126996130566113</v>
      </c>
      <c r="M336">
        <v>0.83565055319922976</v>
      </c>
      <c r="N336">
        <v>-0.16106014300021343</v>
      </c>
      <c r="O336">
        <v>-0.71707063398207538</v>
      </c>
      <c r="P336">
        <v>0.34296022022317629</v>
      </c>
      <c r="R336">
        <f>SQRT(Correlation)*$F336 + SQRT('CDO Param'!C$17 - Correlation)*HLOOKUP('CDO Param'!C$12,$C$4:$E$1004,$A336,FALSE) + SQRT(1-Correlation)*G336</f>
        <v>-0.30970307222667126</v>
      </c>
      <c r="S336">
        <f>SQRT(Correlation)*$F336 + SQRT('CDO Param'!D$17 - Correlation)*HLOOKUP('CDO Param'!D$12,$C$4:$E$1004,$A336,FALSE) + SQRT(1-Correlation)*H336</f>
        <v>-0.20443765684366566</v>
      </c>
      <c r="T336">
        <f>SQRT(Correlation)*$F336 + SQRT('CDO Param'!E$17 - Correlation)*HLOOKUP('CDO Param'!E$12,$C$4:$E$1004,$A336,FALSE) + SQRT(1-Correlation)*I336</f>
        <v>0.91238861071277166</v>
      </c>
      <c r="U336">
        <f>SQRT(Correlation)*$F336 + SQRT('CDO Param'!F$17 - Correlation)*HLOOKUP('CDO Param'!F$12,$C$4:$E$1004,$A336,FALSE) + SQRT(1-Correlation)*J336</f>
        <v>1.8913828093141203</v>
      </c>
      <c r="V336">
        <f>SQRT(Correlation)*$F336 + SQRT('CDO Param'!G$17 - Correlation)*HLOOKUP('CDO Param'!G$12,$C$4:$E$1004,$A336,FALSE) + SQRT(1-Correlation)*K336</f>
        <v>0.14296266618595754</v>
      </c>
      <c r="W336">
        <f>SQRT(Correlation)*$F336 + SQRT('CDO Param'!H$17 - Correlation)*HLOOKUP('CDO Param'!H$12,$C$4:$E$1004,$A336,FALSE) + SQRT(1-Correlation)*L336</f>
        <v>0.97186542283756006</v>
      </c>
      <c r="X336">
        <f>SQRT(Correlation)*$F336 + SQRT('CDO Param'!I$17 - Correlation)*HLOOKUP('CDO Param'!I$12,$C$4:$E$1004,$A336,FALSE) + SQRT(1-Correlation)*M336</f>
        <v>0.19563258309489373</v>
      </c>
      <c r="Y336">
        <f>SQRT(Correlation)*$F336 + SQRT('CDO Param'!J$17 - Correlation)*HLOOKUP('CDO Param'!J$12,$C$4:$E$1004,$A336,FALSE) + SQRT(1-Correlation)*N336</f>
        <v>-0.5287556577945941</v>
      </c>
      <c r="Z336">
        <f>SQRT(Correlation)*$F336 + SQRT('CDO Param'!K$17 - Correlation)*HLOOKUP('CDO Param'!K$12,$C$4:$E$1004,$A336,FALSE) + SQRT(1-Correlation)*O336</f>
        <v>-1.0562335241299523</v>
      </c>
      <c r="AA336">
        <f>SQRT(Correlation)*$F336 + SQRT('CDO Param'!L$17 - Correlation)*HLOOKUP('CDO Param'!L$12,$C$4:$E$1004,$A336,FALSE) + SQRT(1-Correlation)*P336</f>
        <v>-5.0599957327210843E-2</v>
      </c>
      <c r="AC336" s="3">
        <f>IF(R336&lt;'CDO Param'!C$13,1,0)</f>
        <v>0</v>
      </c>
      <c r="AD336" s="3">
        <f>IF(S336&lt;'CDO Param'!D$13,1,0)</f>
        <v>0</v>
      </c>
      <c r="AE336" s="3">
        <f>IF(T336&lt;'CDO Param'!E$13,1,0)</f>
        <v>0</v>
      </c>
      <c r="AF336" s="3">
        <f>IF(U336&lt;'CDO Param'!F$13,1,0)</f>
        <v>0</v>
      </c>
      <c r="AG336" s="3">
        <f>IF(V336&lt;'CDO Param'!G$13,1,0)</f>
        <v>0</v>
      </c>
      <c r="AH336" s="3">
        <f>IF(W336&lt;'CDO Param'!H$13,1,0)</f>
        <v>0</v>
      </c>
      <c r="AI336" s="3">
        <f>IF(X336&lt;'CDO Param'!I$13,1,0)</f>
        <v>0</v>
      </c>
      <c r="AJ336" s="3">
        <f>IF(Y336&lt;'CDO Param'!J$13,1,0)</f>
        <v>0</v>
      </c>
      <c r="AK336" s="3">
        <f>IF(Z336&lt;'CDO Param'!K$13,1,0)</f>
        <v>0</v>
      </c>
      <c r="AL336" s="3">
        <f>IF(AA336&lt;'CDO Param'!L$13,1,0)</f>
        <v>0</v>
      </c>
      <c r="AN336" s="3">
        <f>AC336*'CDO Param'!C$6*'CDO Param'!C$9</f>
        <v>0</v>
      </c>
      <c r="AO336" s="3">
        <f>AD336*'CDO Param'!D$6*'CDO Param'!D$9</f>
        <v>0</v>
      </c>
      <c r="AP336" s="3">
        <f>AE336*'CDO Param'!E$6*'CDO Param'!E$9</f>
        <v>0</v>
      </c>
      <c r="AQ336" s="3">
        <f>AF336*'CDO Param'!F$6*'CDO Param'!F$9</f>
        <v>0</v>
      </c>
      <c r="AR336" s="3">
        <f>AG336*'CDO Param'!G$6*'CDO Param'!G$9</f>
        <v>0</v>
      </c>
      <c r="AS336" s="3">
        <f>AH336*'CDO Param'!H$6*'CDO Param'!H$9</f>
        <v>0</v>
      </c>
      <c r="AT336" s="3">
        <f>AI336*'CDO Param'!I$6*'CDO Param'!I$9</f>
        <v>0</v>
      </c>
      <c r="AU336" s="3">
        <f>AJ336*'CDO Param'!J$6*'CDO Param'!J$9</f>
        <v>0</v>
      </c>
      <c r="AV336" s="3">
        <f>AK336*'CDO Param'!K$6*'CDO Param'!K$9</f>
        <v>0</v>
      </c>
      <c r="AW336" s="3">
        <f>AL336*'CDO Param'!L$6*'CDO Param'!L$9</f>
        <v>0</v>
      </c>
      <c r="AY336" s="2">
        <f t="shared" si="17"/>
        <v>0</v>
      </c>
      <c r="BI336" s="5">
        <f>AY336/'CDO Param'!$M$6</f>
        <v>0</v>
      </c>
      <c r="BJ336" s="5">
        <f t="shared" si="18"/>
        <v>0</v>
      </c>
      <c r="BK336" s="5">
        <f t="shared" si="19"/>
        <v>0</v>
      </c>
    </row>
    <row r="337" spans="1:63" x14ac:dyDescent="0.2">
      <c r="A337" s="3">
        <v>334</v>
      </c>
      <c r="B337" s="3">
        <v>333</v>
      </c>
      <c r="C337">
        <v>0.70652731665177271</v>
      </c>
      <c r="D337">
        <v>0.44057514969608746</v>
      </c>
      <c r="E337">
        <v>0.57032366385101341</v>
      </c>
      <c r="F337">
        <v>-5.3091753215994686E-4</v>
      </c>
      <c r="G337">
        <v>1.5607110981363803</v>
      </c>
      <c r="H337">
        <v>-0.21248638404358644</v>
      </c>
      <c r="I337">
        <v>-0.19535150386218447</v>
      </c>
      <c r="J337">
        <v>1.610710569366347</v>
      </c>
      <c r="K337">
        <v>0.78526682045776397</v>
      </c>
      <c r="L337">
        <v>-0.86381760411313735</v>
      </c>
      <c r="M337">
        <v>1.489534042775631</v>
      </c>
      <c r="N337">
        <v>-0.8172219168045558</v>
      </c>
      <c r="O337">
        <v>-0.29941247703391127</v>
      </c>
      <c r="P337">
        <v>7.0373289418057539E-2</v>
      </c>
      <c r="R337">
        <f>SQRT(Correlation)*$F337 + SQRT('CDO Param'!C$17 - Correlation)*HLOOKUP('CDO Param'!C$12,$C$4:$E$1004,$A337,FALSE) + SQRT(1-Correlation)*G337</f>
        <v>1.5427593962134025</v>
      </c>
      <c r="S337">
        <f>SQRT(Correlation)*$F337 + SQRT('CDO Param'!D$17 - Correlation)*HLOOKUP('CDO Param'!D$12,$C$4:$E$1004,$A337,FALSE) + SQRT(1-Correlation)*H337</f>
        <v>-0.13944343927595543</v>
      </c>
      <c r="T337">
        <f>SQRT(Correlation)*$F337 + SQRT('CDO Param'!E$17 - Correlation)*HLOOKUP('CDO Param'!E$12,$C$4:$E$1004,$A337,FALSE) + SQRT(1-Correlation)*I337</f>
        <v>1.4349576051985447E-3</v>
      </c>
      <c r="U337">
        <f>SQRT(Correlation)*$F337 + SQRT('CDO Param'!F$17 - Correlation)*HLOOKUP('CDO Param'!F$12,$C$4:$E$1004,$A337,FALSE) + SQRT(1-Correlation)*J337</f>
        <v>1.6554145724409135</v>
      </c>
      <c r="V337">
        <f>SQRT(Correlation)*$F337 + SQRT('CDO Param'!G$17 - Correlation)*HLOOKUP('CDO Param'!G$12,$C$4:$E$1004,$A337,FALSE) + SQRT(1-Correlation)*K337</f>
        <v>0.87232987437113851</v>
      </c>
      <c r="W337">
        <f>SQRT(Correlation)*$F337 + SQRT('CDO Param'!H$17 - Correlation)*HLOOKUP('CDO Param'!H$12,$C$4:$E$1004,$A337,FALSE) + SQRT(1-Correlation)*L337</f>
        <v>-0.75735048925480197</v>
      </c>
      <c r="X337">
        <f>SQRT(Correlation)*$F337 + SQRT('CDO Param'!I$17 - Correlation)*HLOOKUP('CDO Param'!I$12,$C$4:$E$1004,$A337,FALSE) + SQRT(1-Correlation)*M337</f>
        <v>1.5404564255485271</v>
      </c>
      <c r="Y337">
        <f>SQRT(Correlation)*$F337 + SQRT('CDO Param'!J$17 - Correlation)*HLOOKUP('CDO Param'!J$12,$C$4:$E$1004,$A337,FALSE) + SQRT(1-Correlation)*N337</f>
        <v>-0.58852311670500523</v>
      </c>
      <c r="Z337">
        <f>SQRT(Correlation)*$F337 + SQRT('CDO Param'!K$17 - Correlation)*HLOOKUP('CDO Param'!K$12,$C$4:$E$1004,$A337,FALSE) + SQRT(1-Correlation)*O337</f>
        <v>-9.7285949621701284E-2</v>
      </c>
      <c r="AA337">
        <f>SQRT(Correlation)*$F337 + SQRT('CDO Param'!L$17 - Correlation)*HLOOKUP('CDO Param'!L$12,$C$4:$E$1004,$A337,FALSE) + SQRT(1-Correlation)*P337</f>
        <v>0.25352363086808954</v>
      </c>
      <c r="AC337" s="3">
        <f>IF(R337&lt;'CDO Param'!C$13,1,0)</f>
        <v>0</v>
      </c>
      <c r="AD337" s="3">
        <f>IF(S337&lt;'CDO Param'!D$13,1,0)</f>
        <v>0</v>
      </c>
      <c r="AE337" s="3">
        <f>IF(T337&lt;'CDO Param'!E$13,1,0)</f>
        <v>0</v>
      </c>
      <c r="AF337" s="3">
        <f>IF(U337&lt;'CDO Param'!F$13,1,0)</f>
        <v>0</v>
      </c>
      <c r="AG337" s="3">
        <f>IF(V337&lt;'CDO Param'!G$13,1,0)</f>
        <v>0</v>
      </c>
      <c r="AH337" s="3">
        <f>IF(W337&lt;'CDO Param'!H$13,1,0)</f>
        <v>0</v>
      </c>
      <c r="AI337" s="3">
        <f>IF(X337&lt;'CDO Param'!I$13,1,0)</f>
        <v>0</v>
      </c>
      <c r="AJ337" s="3">
        <f>IF(Y337&lt;'CDO Param'!J$13,1,0)</f>
        <v>0</v>
      </c>
      <c r="AK337" s="3">
        <f>IF(Z337&lt;'CDO Param'!K$13,1,0)</f>
        <v>0</v>
      </c>
      <c r="AL337" s="3">
        <f>IF(AA337&lt;'CDO Param'!L$13,1,0)</f>
        <v>0</v>
      </c>
      <c r="AN337" s="3">
        <f>AC337*'CDO Param'!C$6*'CDO Param'!C$9</f>
        <v>0</v>
      </c>
      <c r="AO337" s="3">
        <f>AD337*'CDO Param'!D$6*'CDO Param'!D$9</f>
        <v>0</v>
      </c>
      <c r="AP337" s="3">
        <f>AE337*'CDO Param'!E$6*'CDO Param'!E$9</f>
        <v>0</v>
      </c>
      <c r="AQ337" s="3">
        <f>AF337*'CDO Param'!F$6*'CDO Param'!F$9</f>
        <v>0</v>
      </c>
      <c r="AR337" s="3">
        <f>AG337*'CDO Param'!G$6*'CDO Param'!G$9</f>
        <v>0</v>
      </c>
      <c r="AS337" s="3">
        <f>AH337*'CDO Param'!H$6*'CDO Param'!H$9</f>
        <v>0</v>
      </c>
      <c r="AT337" s="3">
        <f>AI337*'CDO Param'!I$6*'CDO Param'!I$9</f>
        <v>0</v>
      </c>
      <c r="AU337" s="3">
        <f>AJ337*'CDO Param'!J$6*'CDO Param'!J$9</f>
        <v>0</v>
      </c>
      <c r="AV337" s="3">
        <f>AK337*'CDO Param'!K$6*'CDO Param'!K$9</f>
        <v>0</v>
      </c>
      <c r="AW337" s="3">
        <f>AL337*'CDO Param'!L$6*'CDO Param'!L$9</f>
        <v>0</v>
      </c>
      <c r="AY337" s="2">
        <f t="shared" si="17"/>
        <v>0</v>
      </c>
      <c r="BI337" s="5">
        <f>AY337/'CDO Param'!$M$6</f>
        <v>0</v>
      </c>
      <c r="BJ337" s="5">
        <f t="shared" si="18"/>
        <v>0</v>
      </c>
      <c r="BK337" s="5">
        <f t="shared" si="19"/>
        <v>0</v>
      </c>
    </row>
    <row r="338" spans="1:63" x14ac:dyDescent="0.2">
      <c r="A338" s="3">
        <v>335</v>
      </c>
      <c r="B338" s="3">
        <v>334</v>
      </c>
      <c r="C338">
        <v>1.8309219740331173</v>
      </c>
      <c r="D338">
        <v>1.7772708815755323</v>
      </c>
      <c r="E338">
        <v>-0.41515022530802526</v>
      </c>
      <c r="F338">
        <v>-1.9814524421235546</v>
      </c>
      <c r="G338">
        <v>6.2209437601268291E-3</v>
      </c>
      <c r="H338">
        <v>-0.80939457802742254</v>
      </c>
      <c r="I338">
        <v>-1.3789167496724986</v>
      </c>
      <c r="J338">
        <v>-1.1659130905172788</v>
      </c>
      <c r="K338">
        <v>1.3124008546583354E-2</v>
      </c>
      <c r="L338">
        <v>-9.2882146418560296E-4</v>
      </c>
      <c r="M338">
        <v>-0.60734691942343488</v>
      </c>
      <c r="N338">
        <v>-0.46737568482058123</v>
      </c>
      <c r="O338">
        <v>-0.89714376372285187</v>
      </c>
      <c r="P338">
        <v>-0.55648115449002944</v>
      </c>
      <c r="R338">
        <f>SQRT(Correlation)*$F338 + SQRT('CDO Param'!C$17 - Correlation)*HLOOKUP('CDO Param'!C$12,$C$4:$E$1004,$A338,FALSE) + SQRT(1-Correlation)*G338</f>
        <v>-0.3693445153245053</v>
      </c>
      <c r="S338">
        <f>SQRT(Correlation)*$F338 + SQRT('CDO Param'!D$17 - Correlation)*HLOOKUP('CDO Param'!D$12,$C$4:$E$1004,$A338,FALSE) + SQRT(1-Correlation)*H338</f>
        <v>-1.1431053384751082</v>
      </c>
      <c r="T338">
        <f>SQRT(Correlation)*$F338 + SQRT('CDO Param'!E$17 - Correlation)*HLOOKUP('CDO Param'!E$12,$C$4:$E$1004,$A338,FALSE) + SQRT(1-Correlation)*I338</f>
        <v>-1.4503291477322313</v>
      </c>
      <c r="U338">
        <f>SQRT(Correlation)*$F338 + SQRT('CDO Param'!F$17 - Correlation)*HLOOKUP('CDO Param'!F$12,$C$4:$E$1004,$A338,FALSE) + SQRT(1-Correlation)*J338</f>
        <v>-1.8255029676598484</v>
      </c>
      <c r="V338">
        <f>SQRT(Correlation)*$F338 + SQRT('CDO Param'!G$17 - Correlation)*HLOOKUP('CDO Param'!G$12,$C$4:$E$1004,$A338,FALSE) + SQRT(1-Correlation)*K338</f>
        <v>-0.70697016399603352</v>
      </c>
      <c r="W338">
        <f>SQRT(Correlation)*$F338 + SQRT('CDO Param'!H$17 - Correlation)*HLOOKUP('CDO Param'!H$12,$C$4:$E$1004,$A338,FALSE) + SQRT(1-Correlation)*L338</f>
        <v>-0.3761273781777929</v>
      </c>
      <c r="X338">
        <f>SQRT(Correlation)*$F338 + SQRT('CDO Param'!I$17 - Correlation)*HLOOKUP('CDO Param'!I$12,$C$4:$E$1004,$A338,FALSE) + SQRT(1-Correlation)*M338</f>
        <v>-1.2956005702870932</v>
      </c>
      <c r="Y338">
        <f>SQRT(Correlation)*$F338 + SQRT('CDO Param'!J$17 - Correlation)*HLOOKUP('CDO Param'!J$12,$C$4:$E$1004,$A338,FALSE) + SQRT(1-Correlation)*N338</f>
        <v>-0.58556536402003712</v>
      </c>
      <c r="Z338">
        <f>SQRT(Correlation)*$F338 + SQRT('CDO Param'!K$17 - Correlation)*HLOOKUP('CDO Param'!K$12,$C$4:$E$1004,$A338,FALSE) + SQRT(1-Correlation)*O338</f>
        <v>-0.99327916250987669</v>
      </c>
      <c r="AA338">
        <f>SQRT(Correlation)*$F338 + SQRT('CDO Param'!L$17 - Correlation)*HLOOKUP('CDO Param'!L$12,$C$4:$E$1004,$A338,FALSE) + SQRT(1-Correlation)*P338</f>
        <v>-0.67009823486038933</v>
      </c>
      <c r="AC338" s="3">
        <f>IF(R338&lt;'CDO Param'!C$13,1,0)</f>
        <v>0</v>
      </c>
      <c r="AD338" s="3">
        <f>IF(S338&lt;'CDO Param'!D$13,1,0)</f>
        <v>0</v>
      </c>
      <c r="AE338" s="3">
        <f>IF(T338&lt;'CDO Param'!E$13,1,0)</f>
        <v>1</v>
      </c>
      <c r="AF338" s="3">
        <f>IF(U338&lt;'CDO Param'!F$13,1,0)</f>
        <v>1</v>
      </c>
      <c r="AG338" s="3">
        <f>IF(V338&lt;'CDO Param'!G$13,1,0)</f>
        <v>1</v>
      </c>
      <c r="AH338" s="3">
        <f>IF(W338&lt;'CDO Param'!H$13,1,0)</f>
        <v>0</v>
      </c>
      <c r="AI338" s="3">
        <f>IF(X338&lt;'CDO Param'!I$13,1,0)</f>
        <v>0</v>
      </c>
      <c r="AJ338" s="3">
        <f>IF(Y338&lt;'CDO Param'!J$13,1,0)</f>
        <v>0</v>
      </c>
      <c r="AK338" s="3">
        <f>IF(Z338&lt;'CDO Param'!K$13,1,0)</f>
        <v>0</v>
      </c>
      <c r="AL338" s="3">
        <f>IF(AA338&lt;'CDO Param'!L$13,1,0)</f>
        <v>0</v>
      </c>
      <c r="AN338" s="3">
        <f>AC338*'CDO Param'!C$6*'CDO Param'!C$9</f>
        <v>0</v>
      </c>
      <c r="AO338" s="3">
        <f>AD338*'CDO Param'!D$6*'CDO Param'!D$9</f>
        <v>0</v>
      </c>
      <c r="AP338" s="3">
        <f>AE338*'CDO Param'!E$6*'CDO Param'!E$9</f>
        <v>4500</v>
      </c>
      <c r="AQ338" s="3">
        <f>AF338*'CDO Param'!F$6*'CDO Param'!F$9</f>
        <v>4500</v>
      </c>
      <c r="AR338" s="3">
        <f>AG338*'CDO Param'!G$6*'CDO Param'!G$9</f>
        <v>4500</v>
      </c>
      <c r="AS338" s="3">
        <f>AH338*'CDO Param'!H$6*'CDO Param'!H$9</f>
        <v>0</v>
      </c>
      <c r="AT338" s="3">
        <f>AI338*'CDO Param'!I$6*'CDO Param'!I$9</f>
        <v>0</v>
      </c>
      <c r="AU338" s="3">
        <f>AJ338*'CDO Param'!J$6*'CDO Param'!J$9</f>
        <v>0</v>
      </c>
      <c r="AV338" s="3">
        <f>AK338*'CDO Param'!K$6*'CDO Param'!K$9</f>
        <v>0</v>
      </c>
      <c r="AW338" s="3">
        <f>AL338*'CDO Param'!L$6*'CDO Param'!L$9</f>
        <v>0</v>
      </c>
      <c r="AY338" s="2">
        <f t="shared" si="17"/>
        <v>13500</v>
      </c>
      <c r="BI338" s="5">
        <f>AY338/'CDO Param'!$M$6</f>
        <v>0.140625</v>
      </c>
      <c r="BJ338" s="5">
        <f t="shared" si="18"/>
        <v>0.02</v>
      </c>
      <c r="BK338" s="5">
        <f t="shared" si="19"/>
        <v>1</v>
      </c>
    </row>
    <row r="339" spans="1:63" x14ac:dyDescent="0.2">
      <c r="A339" s="3">
        <v>336</v>
      </c>
      <c r="B339" s="3">
        <v>335</v>
      </c>
      <c r="C339">
        <v>-0.73910996434278786</v>
      </c>
      <c r="D339">
        <v>1.0027997632278129</v>
      </c>
      <c r="E339">
        <v>1.0241910786135122</v>
      </c>
      <c r="F339">
        <v>-0.62850517679180484</v>
      </c>
      <c r="G339">
        <v>-1.2474447430577129</v>
      </c>
      <c r="H339">
        <v>3.3112428354797885E-2</v>
      </c>
      <c r="I339">
        <v>-5.7510760598233901E-2</v>
      </c>
      <c r="J339">
        <v>-1.2842428986914456</v>
      </c>
      <c r="K339">
        <v>0.74708168540382758</v>
      </c>
      <c r="L339">
        <v>-0.55782493291189894</v>
      </c>
      <c r="M339">
        <v>4.2393821786390617E-2</v>
      </c>
      <c r="N339">
        <v>0.43995896703563631</v>
      </c>
      <c r="O339">
        <v>1.9019171304535121</v>
      </c>
      <c r="P339">
        <v>-7.5785919761983678E-2</v>
      </c>
      <c r="R339">
        <f>SQRT(Correlation)*$F339 + SQRT('CDO Param'!C$17 - Correlation)*HLOOKUP('CDO Param'!C$12,$C$4:$E$1004,$A339,FALSE) + SQRT(1-Correlation)*G339</f>
        <v>-1.2403634784165269</v>
      </c>
      <c r="S339">
        <f>SQRT(Correlation)*$F339 + SQRT('CDO Param'!D$17 - Correlation)*HLOOKUP('CDO Param'!D$12,$C$4:$E$1004,$A339,FALSE) + SQRT(1-Correlation)*H339</f>
        <v>-2.5520277698669075E-2</v>
      </c>
      <c r="T339">
        <f>SQRT(Correlation)*$F339 + SQRT('CDO Param'!E$17 - Correlation)*HLOOKUP('CDO Param'!E$12,$C$4:$E$1004,$A339,FALSE) + SQRT(1-Correlation)*I339</f>
        <v>-0.4488604017426997</v>
      </c>
      <c r="U339">
        <f>SQRT(Correlation)*$F339 + SQRT('CDO Param'!F$17 - Correlation)*HLOOKUP('CDO Param'!F$12,$C$4:$E$1004,$A339,FALSE) + SQRT(1-Correlation)*J339</f>
        <v>-1.1880744892425783</v>
      </c>
      <c r="V339">
        <f>SQRT(Correlation)*$F339 + SQRT('CDO Param'!G$17 - Correlation)*HLOOKUP('CDO Param'!G$12,$C$4:$E$1004,$A339,FALSE) + SQRT(1-Correlation)*K339</f>
        <v>0.73900921660801377</v>
      </c>
      <c r="W339">
        <f>SQRT(Correlation)*$F339 + SQRT('CDO Param'!H$17 - Correlation)*HLOOKUP('CDO Param'!H$12,$C$4:$E$1004,$A339,FALSE) + SQRT(1-Correlation)*L339</f>
        <v>-0.58613268252642703</v>
      </c>
      <c r="X339">
        <f>SQRT(Correlation)*$F339 + SQRT('CDO Param'!I$17 - Correlation)*HLOOKUP('CDO Param'!I$12,$C$4:$E$1004,$A339,FALSE) + SQRT(1-Correlation)*M339</f>
        <v>7.0483610055252971E-2</v>
      </c>
      <c r="Y339">
        <f>SQRT(Correlation)*$F339 + SQRT('CDO Param'!J$17 - Correlation)*HLOOKUP('CDO Param'!J$12,$C$4:$E$1004,$A339,FALSE) + SQRT(1-Correlation)*N339</f>
        <v>2.3080820149291081E-2</v>
      </c>
      <c r="Z339">
        <f>SQRT(Correlation)*$F339 + SQRT('CDO Param'!K$17 - Correlation)*HLOOKUP('CDO Param'!K$12,$C$4:$E$1004,$A339,FALSE) + SQRT(1-Correlation)*O339</f>
        <v>1.4100161122324335</v>
      </c>
      <c r="AA339">
        <f>SQRT(Correlation)*$F339 + SQRT('CDO Param'!L$17 - Correlation)*HLOOKUP('CDO Param'!L$12,$C$4:$E$1004,$A339,FALSE) + SQRT(1-Correlation)*P339</f>
        <v>-0.46619774001056391</v>
      </c>
      <c r="AC339" s="3">
        <f>IF(R339&lt;'CDO Param'!C$13,1,0)</f>
        <v>0</v>
      </c>
      <c r="AD339" s="3">
        <f>IF(S339&lt;'CDO Param'!D$13,1,0)</f>
        <v>0</v>
      </c>
      <c r="AE339" s="3">
        <f>IF(T339&lt;'CDO Param'!E$13,1,0)</f>
        <v>0</v>
      </c>
      <c r="AF339" s="3">
        <f>IF(U339&lt;'CDO Param'!F$13,1,0)</f>
        <v>0</v>
      </c>
      <c r="AG339" s="3">
        <f>IF(V339&lt;'CDO Param'!G$13,1,0)</f>
        <v>0</v>
      </c>
      <c r="AH339" s="3">
        <f>IF(W339&lt;'CDO Param'!H$13,1,0)</f>
        <v>0</v>
      </c>
      <c r="AI339" s="3">
        <f>IF(X339&lt;'CDO Param'!I$13,1,0)</f>
        <v>0</v>
      </c>
      <c r="AJ339" s="3">
        <f>IF(Y339&lt;'CDO Param'!J$13,1,0)</f>
        <v>0</v>
      </c>
      <c r="AK339" s="3">
        <f>IF(Z339&lt;'CDO Param'!K$13,1,0)</f>
        <v>0</v>
      </c>
      <c r="AL339" s="3">
        <f>IF(AA339&lt;'CDO Param'!L$13,1,0)</f>
        <v>0</v>
      </c>
      <c r="AN339" s="3">
        <f>AC339*'CDO Param'!C$6*'CDO Param'!C$9</f>
        <v>0</v>
      </c>
      <c r="AO339" s="3">
        <f>AD339*'CDO Param'!D$6*'CDO Param'!D$9</f>
        <v>0</v>
      </c>
      <c r="AP339" s="3">
        <f>AE339*'CDO Param'!E$6*'CDO Param'!E$9</f>
        <v>0</v>
      </c>
      <c r="AQ339" s="3">
        <f>AF339*'CDO Param'!F$6*'CDO Param'!F$9</f>
        <v>0</v>
      </c>
      <c r="AR339" s="3">
        <f>AG339*'CDO Param'!G$6*'CDO Param'!G$9</f>
        <v>0</v>
      </c>
      <c r="AS339" s="3">
        <f>AH339*'CDO Param'!H$6*'CDO Param'!H$9</f>
        <v>0</v>
      </c>
      <c r="AT339" s="3">
        <f>AI339*'CDO Param'!I$6*'CDO Param'!I$9</f>
        <v>0</v>
      </c>
      <c r="AU339" s="3">
        <f>AJ339*'CDO Param'!J$6*'CDO Param'!J$9</f>
        <v>0</v>
      </c>
      <c r="AV339" s="3">
        <f>AK339*'CDO Param'!K$6*'CDO Param'!K$9</f>
        <v>0</v>
      </c>
      <c r="AW339" s="3">
        <f>AL339*'CDO Param'!L$6*'CDO Param'!L$9</f>
        <v>0</v>
      </c>
      <c r="AY339" s="2">
        <f t="shared" si="17"/>
        <v>0</v>
      </c>
      <c r="BI339" s="5">
        <f>AY339/'CDO Param'!$M$6</f>
        <v>0</v>
      </c>
      <c r="BJ339" s="5">
        <f t="shared" si="18"/>
        <v>0</v>
      </c>
      <c r="BK339" s="5">
        <f t="shared" si="19"/>
        <v>0</v>
      </c>
    </row>
    <row r="340" spans="1:63" x14ac:dyDescent="0.2">
      <c r="A340" s="3">
        <v>337</v>
      </c>
      <c r="B340" s="3">
        <v>336</v>
      </c>
      <c r="C340">
        <v>0.99578755907714367</v>
      </c>
      <c r="D340">
        <v>0.44746002458850853</v>
      </c>
      <c r="E340">
        <v>0.1228931978403125</v>
      </c>
      <c r="F340">
        <v>-0.47314415496657602</v>
      </c>
      <c r="G340">
        <v>0.126924533105921</v>
      </c>
      <c r="H340">
        <v>-0.68025087784917559</v>
      </c>
      <c r="I340">
        <v>-1.7482125258538872</v>
      </c>
      <c r="J340">
        <v>1.1075917427660897</v>
      </c>
      <c r="K340">
        <v>9.5419636636506766E-2</v>
      </c>
      <c r="L340">
        <v>-0.45526348912972026</v>
      </c>
      <c r="M340">
        <v>-0.85496822066488676</v>
      </c>
      <c r="N340">
        <v>1.6446256267954595</v>
      </c>
      <c r="O340">
        <v>-0.66265101850149222</v>
      </c>
      <c r="P340">
        <v>-0.73084152063529473</v>
      </c>
      <c r="R340">
        <f>SQRT(Correlation)*$F340 + SQRT('CDO Param'!C$17 - Correlation)*HLOOKUP('CDO Param'!C$12,$C$4:$E$1004,$A340,FALSE) + SQRT(1-Correlation)*G340</f>
        <v>3.4070269080728563E-2</v>
      </c>
      <c r="S340">
        <f>SQRT(Correlation)*$F340 + SQRT('CDO Param'!D$17 - Correlation)*HLOOKUP('CDO Param'!D$12,$C$4:$E$1004,$A340,FALSE) + SQRT(1-Correlation)*H340</f>
        <v>-0.73168356188943129</v>
      </c>
      <c r="T340">
        <f>SQRT(Correlation)*$F340 + SQRT('CDO Param'!E$17 - Correlation)*HLOOKUP('CDO Param'!E$12,$C$4:$E$1004,$A340,FALSE) + SQRT(1-Correlation)*I340</f>
        <v>-1.5446607198522735</v>
      </c>
      <c r="U340">
        <f>SQRT(Correlation)*$F340 + SQRT('CDO Param'!F$17 - Correlation)*HLOOKUP('CDO Param'!F$12,$C$4:$E$1004,$A340,FALSE) + SQRT(1-Correlation)*J340</f>
        <v>0.92861222272617239</v>
      </c>
      <c r="V340">
        <f>SQRT(Correlation)*$F340 + SQRT('CDO Param'!G$17 - Correlation)*HLOOKUP('CDO Param'!G$12,$C$4:$E$1004,$A340,FALSE) + SQRT(1-Correlation)*K340</f>
        <v>-3.1618549111575148E-2</v>
      </c>
      <c r="W340">
        <f>SQRT(Correlation)*$F340 + SQRT('CDO Param'!H$17 - Correlation)*HLOOKUP('CDO Param'!H$12,$C$4:$E$1004,$A340,FALSE) + SQRT(1-Correlation)*L340</f>
        <v>-0.51824178393928544</v>
      </c>
      <c r="X340">
        <f>SQRT(Correlation)*$F340 + SQRT('CDO Param'!I$17 - Correlation)*HLOOKUP('CDO Param'!I$12,$C$4:$E$1004,$A340,FALSE) + SQRT(1-Correlation)*M340</f>
        <v>-0.93323563600342219</v>
      </c>
      <c r="Y340">
        <f>SQRT(Correlation)*$F340 + SQRT('CDO Param'!J$17 - Correlation)*HLOOKUP('CDO Param'!J$12,$C$4:$E$1004,$A340,FALSE) + SQRT(1-Correlation)*N340</f>
        <v>1.6740681685547212</v>
      </c>
      <c r="Z340">
        <f>SQRT(Correlation)*$F340 + SQRT('CDO Param'!K$17 - Correlation)*HLOOKUP('CDO Param'!K$12,$C$4:$E$1004,$A340,FALSE) + SQRT(1-Correlation)*O340</f>
        <v>-0.51480664882051641</v>
      </c>
      <c r="AA340">
        <f>SQRT(Correlation)*$F340 + SQRT('CDO Param'!L$17 - Correlation)*HLOOKUP('CDO Param'!L$12,$C$4:$E$1004,$A340,FALSE) + SQRT(1-Correlation)*P340</f>
        <v>-0.57949783928053278</v>
      </c>
      <c r="AC340" s="3">
        <f>IF(R340&lt;'CDO Param'!C$13,1,0)</f>
        <v>0</v>
      </c>
      <c r="AD340" s="3">
        <f>IF(S340&lt;'CDO Param'!D$13,1,0)</f>
        <v>0</v>
      </c>
      <c r="AE340" s="3">
        <f>IF(T340&lt;'CDO Param'!E$13,1,0)</f>
        <v>1</v>
      </c>
      <c r="AF340" s="3">
        <f>IF(U340&lt;'CDO Param'!F$13,1,0)</f>
        <v>0</v>
      </c>
      <c r="AG340" s="3">
        <f>IF(V340&lt;'CDO Param'!G$13,1,0)</f>
        <v>1</v>
      </c>
      <c r="AH340" s="3">
        <f>IF(W340&lt;'CDO Param'!H$13,1,0)</f>
        <v>0</v>
      </c>
      <c r="AI340" s="3">
        <f>IF(X340&lt;'CDO Param'!I$13,1,0)</f>
        <v>0</v>
      </c>
      <c r="AJ340" s="3">
        <f>IF(Y340&lt;'CDO Param'!J$13,1,0)</f>
        <v>0</v>
      </c>
      <c r="AK340" s="3">
        <f>IF(Z340&lt;'CDO Param'!K$13,1,0)</f>
        <v>0</v>
      </c>
      <c r="AL340" s="3">
        <f>IF(AA340&lt;'CDO Param'!L$13,1,0)</f>
        <v>0</v>
      </c>
      <c r="AN340" s="3">
        <f>AC340*'CDO Param'!C$6*'CDO Param'!C$9</f>
        <v>0</v>
      </c>
      <c r="AO340" s="3">
        <f>AD340*'CDO Param'!D$6*'CDO Param'!D$9</f>
        <v>0</v>
      </c>
      <c r="AP340" s="3">
        <f>AE340*'CDO Param'!E$6*'CDO Param'!E$9</f>
        <v>4500</v>
      </c>
      <c r="AQ340" s="3">
        <f>AF340*'CDO Param'!F$6*'CDO Param'!F$9</f>
        <v>0</v>
      </c>
      <c r="AR340" s="3">
        <f>AG340*'CDO Param'!G$6*'CDO Param'!G$9</f>
        <v>4500</v>
      </c>
      <c r="AS340" s="3">
        <f>AH340*'CDO Param'!H$6*'CDO Param'!H$9</f>
        <v>0</v>
      </c>
      <c r="AT340" s="3">
        <f>AI340*'CDO Param'!I$6*'CDO Param'!I$9</f>
        <v>0</v>
      </c>
      <c r="AU340" s="3">
        <f>AJ340*'CDO Param'!J$6*'CDO Param'!J$9</f>
        <v>0</v>
      </c>
      <c r="AV340" s="3">
        <f>AK340*'CDO Param'!K$6*'CDO Param'!K$9</f>
        <v>0</v>
      </c>
      <c r="AW340" s="3">
        <f>AL340*'CDO Param'!L$6*'CDO Param'!L$9</f>
        <v>0</v>
      </c>
      <c r="AY340" s="2">
        <f t="shared" si="17"/>
        <v>9000</v>
      </c>
      <c r="BI340" s="5">
        <f>AY340/'CDO Param'!$M$6</f>
        <v>9.375E-2</v>
      </c>
      <c r="BJ340" s="5">
        <f t="shared" si="18"/>
        <v>0.02</v>
      </c>
      <c r="BK340" s="5">
        <f t="shared" si="19"/>
        <v>1</v>
      </c>
    </row>
    <row r="341" spans="1:63" x14ac:dyDescent="0.2">
      <c r="A341" s="3">
        <v>338</v>
      </c>
      <c r="B341" s="3">
        <v>337</v>
      </c>
      <c r="C341">
        <v>0.21166329133848194</v>
      </c>
      <c r="D341">
        <v>-0.16719695850042626</v>
      </c>
      <c r="E341">
        <v>0.35353878047317266</v>
      </c>
      <c r="F341">
        <v>-0.9142263479589019</v>
      </c>
      <c r="G341">
        <v>-0.58420823734195437</v>
      </c>
      <c r="H341">
        <v>-0.73914407039410435</v>
      </c>
      <c r="I341">
        <v>-1.3489261618815362</v>
      </c>
      <c r="J341">
        <v>-0.11661768439807929</v>
      </c>
      <c r="K341">
        <v>-0.38906136978766881</v>
      </c>
      <c r="L341">
        <v>-0.91574747784761712</v>
      </c>
      <c r="M341">
        <v>0.18796754375216551</v>
      </c>
      <c r="N341">
        <v>-0.15318278201448265</v>
      </c>
      <c r="O341">
        <v>-0.23202233023766894</v>
      </c>
      <c r="P341">
        <v>0.33148353395517915</v>
      </c>
      <c r="R341">
        <f>SQRT(Correlation)*$F341 + SQRT('CDO Param'!C$17 - Correlation)*HLOOKUP('CDO Param'!C$12,$C$4:$E$1004,$A341,FALSE) + SQRT(1-Correlation)*G341</f>
        <v>-0.86697757362850192</v>
      </c>
      <c r="S341">
        <f>SQRT(Correlation)*$F341 + SQRT('CDO Param'!D$17 - Correlation)*HLOOKUP('CDO Param'!D$12,$C$4:$E$1004,$A341,FALSE) + SQRT(1-Correlation)*H341</f>
        <v>-1.0139626107146194</v>
      </c>
      <c r="T341">
        <f>SQRT(Correlation)*$F341 + SQRT('CDO Param'!E$17 - Correlation)*HLOOKUP('CDO Param'!E$12,$C$4:$E$1004,$A341,FALSE) + SQRT(1-Correlation)*I341</f>
        <v>-1.5128066326728695</v>
      </c>
      <c r="U341">
        <f>SQRT(Correlation)*$F341 + SQRT('CDO Param'!F$17 - Correlation)*HLOOKUP('CDO Param'!F$12,$C$4:$E$1004,$A341,FALSE) + SQRT(1-Correlation)*J341</f>
        <v>-0.32068333051252074</v>
      </c>
      <c r="V341">
        <f>SQRT(Correlation)*$F341 + SQRT('CDO Param'!G$17 - Correlation)*HLOOKUP('CDO Param'!G$12,$C$4:$E$1004,$A341,FALSE) + SQRT(1-Correlation)*K341</f>
        <v>-0.57914610450095316</v>
      </c>
      <c r="W341">
        <f>SQRT(Correlation)*$F341 + SQRT('CDO Param'!H$17 - Correlation)*HLOOKUP('CDO Param'!H$12,$C$4:$E$1004,$A341,FALSE) + SQRT(1-Correlation)*L341</f>
        <v>-1.1815033137445765</v>
      </c>
      <c r="X341">
        <f>SQRT(Correlation)*$F341 + SQRT('CDO Param'!I$17 - Correlation)*HLOOKUP('CDO Param'!I$12,$C$4:$E$1004,$A341,FALSE) + SQRT(1-Correlation)*M341</f>
        <v>-3.1728411733478318E-2</v>
      </c>
      <c r="Y341">
        <f>SQRT(Correlation)*$F341 + SQRT('CDO Param'!J$17 - Correlation)*HLOOKUP('CDO Param'!J$12,$C$4:$E$1004,$A341,FALSE) + SQRT(1-Correlation)*N341</f>
        <v>-0.37842485943852466</v>
      </c>
      <c r="Z341">
        <f>SQRT(Correlation)*$F341 + SQRT('CDO Param'!K$17 - Correlation)*HLOOKUP('CDO Param'!K$12,$C$4:$E$1004,$A341,FALSE) + SQRT(1-Correlation)*O341</f>
        <v>-0.45321862206370955</v>
      </c>
      <c r="AA341">
        <f>SQRT(Correlation)*$F341 + SQRT('CDO Param'!L$17 - Correlation)*HLOOKUP('CDO Param'!L$12,$C$4:$E$1004,$A341,FALSE) + SQRT(1-Correlation)*P341</f>
        <v>8.1369979649566465E-2</v>
      </c>
      <c r="AC341" s="3">
        <f>IF(R341&lt;'CDO Param'!C$13,1,0)</f>
        <v>0</v>
      </c>
      <c r="AD341" s="3">
        <f>IF(S341&lt;'CDO Param'!D$13,1,0)</f>
        <v>0</v>
      </c>
      <c r="AE341" s="3">
        <f>IF(T341&lt;'CDO Param'!E$13,1,0)</f>
        <v>1</v>
      </c>
      <c r="AF341" s="3">
        <f>IF(U341&lt;'CDO Param'!F$13,1,0)</f>
        <v>0</v>
      </c>
      <c r="AG341" s="3">
        <f>IF(V341&lt;'CDO Param'!G$13,1,0)</f>
        <v>1</v>
      </c>
      <c r="AH341" s="3">
        <f>IF(W341&lt;'CDO Param'!H$13,1,0)</f>
        <v>0</v>
      </c>
      <c r="AI341" s="3">
        <f>IF(X341&lt;'CDO Param'!I$13,1,0)</f>
        <v>0</v>
      </c>
      <c r="AJ341" s="3">
        <f>IF(Y341&lt;'CDO Param'!J$13,1,0)</f>
        <v>0</v>
      </c>
      <c r="AK341" s="3">
        <f>IF(Z341&lt;'CDO Param'!K$13,1,0)</f>
        <v>0</v>
      </c>
      <c r="AL341" s="3">
        <f>IF(AA341&lt;'CDO Param'!L$13,1,0)</f>
        <v>0</v>
      </c>
      <c r="AN341" s="3">
        <f>AC341*'CDO Param'!C$6*'CDO Param'!C$9</f>
        <v>0</v>
      </c>
      <c r="AO341" s="3">
        <f>AD341*'CDO Param'!D$6*'CDO Param'!D$9</f>
        <v>0</v>
      </c>
      <c r="AP341" s="3">
        <f>AE341*'CDO Param'!E$6*'CDO Param'!E$9</f>
        <v>4500</v>
      </c>
      <c r="AQ341" s="3">
        <f>AF341*'CDO Param'!F$6*'CDO Param'!F$9</f>
        <v>0</v>
      </c>
      <c r="AR341" s="3">
        <f>AG341*'CDO Param'!G$6*'CDO Param'!G$9</f>
        <v>4500</v>
      </c>
      <c r="AS341" s="3">
        <f>AH341*'CDO Param'!H$6*'CDO Param'!H$9</f>
        <v>0</v>
      </c>
      <c r="AT341" s="3">
        <f>AI341*'CDO Param'!I$6*'CDO Param'!I$9</f>
        <v>0</v>
      </c>
      <c r="AU341" s="3">
        <f>AJ341*'CDO Param'!J$6*'CDO Param'!J$9</f>
        <v>0</v>
      </c>
      <c r="AV341" s="3">
        <f>AK341*'CDO Param'!K$6*'CDO Param'!K$9</f>
        <v>0</v>
      </c>
      <c r="AW341" s="3">
        <f>AL341*'CDO Param'!L$6*'CDO Param'!L$9</f>
        <v>0</v>
      </c>
      <c r="AY341" s="2">
        <f t="shared" si="17"/>
        <v>9000</v>
      </c>
      <c r="BI341" s="5">
        <f>AY341/'CDO Param'!$M$6</f>
        <v>9.375E-2</v>
      </c>
      <c r="BJ341" s="5">
        <f t="shared" si="18"/>
        <v>0.02</v>
      </c>
      <c r="BK341" s="5">
        <f t="shared" si="19"/>
        <v>1</v>
      </c>
    </row>
    <row r="342" spans="1:63" x14ac:dyDescent="0.2">
      <c r="A342" s="3">
        <v>339</v>
      </c>
      <c r="B342" s="3">
        <v>338</v>
      </c>
      <c r="C342">
        <v>-1.5022669686004519</v>
      </c>
      <c r="D342">
        <v>3.0013325158506632E-2</v>
      </c>
      <c r="E342">
        <v>0.55840359891590197</v>
      </c>
      <c r="F342">
        <v>1.3029693946009502</v>
      </c>
      <c r="G342">
        <v>0.26640009309630841</v>
      </c>
      <c r="H342">
        <v>0.90256207840866409</v>
      </c>
      <c r="I342">
        <v>1.6452850104542449</v>
      </c>
      <c r="J342">
        <v>-0.24963242140074726</v>
      </c>
      <c r="K342">
        <v>1.5038585843285546</v>
      </c>
      <c r="L342">
        <v>0.12127088666602504</v>
      </c>
      <c r="M342">
        <v>0.34683921512623783</v>
      </c>
      <c r="N342">
        <v>-0.62119852373143658</v>
      </c>
      <c r="O342">
        <v>-0.24044538804446347</v>
      </c>
      <c r="P342">
        <v>0.55689952205284499</v>
      </c>
      <c r="R342">
        <f>SQRT(Correlation)*$F342 + SQRT('CDO Param'!C$17 - Correlation)*HLOOKUP('CDO Param'!C$12,$C$4:$E$1004,$A342,FALSE) + SQRT(1-Correlation)*G342</f>
        <v>0.66900894491164742</v>
      </c>
      <c r="S342">
        <f>SQRT(Correlation)*$F342 + SQRT('CDO Param'!D$17 - Correlation)*HLOOKUP('CDO Param'!D$12,$C$4:$E$1004,$A342,FALSE) + SQRT(1-Correlation)*H342</f>
        <v>1.2725251952321355</v>
      </c>
      <c r="T342">
        <f>SQRT(Correlation)*$F342 + SQRT('CDO Param'!E$17 - Correlation)*HLOOKUP('CDO Param'!E$12,$C$4:$E$1004,$A342,FALSE) + SQRT(1-Correlation)*I342</f>
        <v>1.5754270306194098</v>
      </c>
      <c r="U342">
        <f>SQRT(Correlation)*$F342 + SQRT('CDO Param'!F$17 - Correlation)*HLOOKUP('CDO Param'!F$12,$C$4:$E$1004,$A342,FALSE) + SQRT(1-Correlation)*J342</f>
        <v>0.30007583261382209</v>
      </c>
      <c r="V342">
        <f>SQRT(Correlation)*$F342 + SQRT('CDO Param'!G$17 - Correlation)*HLOOKUP('CDO Param'!G$12,$C$4:$E$1004,$A342,FALSE) + SQRT(1-Correlation)*K342</f>
        <v>1.9635834630310085</v>
      </c>
      <c r="W342">
        <f>SQRT(Correlation)*$F342 + SQRT('CDO Param'!H$17 - Correlation)*HLOOKUP('CDO Param'!H$12,$C$4:$E$1004,$A342,FALSE) + SQRT(1-Correlation)*L342</f>
        <v>0.53132729071191231</v>
      </c>
      <c r="X342">
        <f>SQRT(Correlation)*$F342 + SQRT('CDO Param'!I$17 - Correlation)*HLOOKUP('CDO Param'!I$12,$C$4:$E$1004,$A342,FALSE) + SQRT(1-Correlation)*M342</f>
        <v>0.86593851194782956</v>
      </c>
      <c r="Y342">
        <f>SQRT(Correlation)*$F342 + SQRT('CDO Param'!J$17 - Correlation)*HLOOKUP('CDO Param'!J$12,$C$4:$E$1004,$A342,FALSE) + SQRT(1-Correlation)*N342</f>
        <v>-0.57474804356904685</v>
      </c>
      <c r="Z342">
        <f>SQRT(Correlation)*$F342 + SQRT('CDO Param'!K$17 - Correlation)*HLOOKUP('CDO Param'!K$12,$C$4:$E$1004,$A342,FALSE) + SQRT(1-Correlation)*O342</f>
        <v>-0.21353390306245434</v>
      </c>
      <c r="AA342">
        <f>SQRT(Correlation)*$F342 + SQRT('CDO Param'!L$17 - Correlation)*HLOOKUP('CDO Param'!L$12,$C$4:$E$1004,$A342,FALSE) + SQRT(1-Correlation)*P342</f>
        <v>0.54289389593245052</v>
      </c>
      <c r="AC342" s="3">
        <f>IF(R342&lt;'CDO Param'!C$13,1,0)</f>
        <v>0</v>
      </c>
      <c r="AD342" s="3">
        <f>IF(S342&lt;'CDO Param'!D$13,1,0)</f>
        <v>0</v>
      </c>
      <c r="AE342" s="3">
        <f>IF(T342&lt;'CDO Param'!E$13,1,0)</f>
        <v>0</v>
      </c>
      <c r="AF342" s="3">
        <f>IF(U342&lt;'CDO Param'!F$13,1,0)</f>
        <v>0</v>
      </c>
      <c r="AG342" s="3">
        <f>IF(V342&lt;'CDO Param'!G$13,1,0)</f>
        <v>0</v>
      </c>
      <c r="AH342" s="3">
        <f>IF(W342&lt;'CDO Param'!H$13,1,0)</f>
        <v>0</v>
      </c>
      <c r="AI342" s="3">
        <f>IF(X342&lt;'CDO Param'!I$13,1,0)</f>
        <v>0</v>
      </c>
      <c r="AJ342" s="3">
        <f>IF(Y342&lt;'CDO Param'!J$13,1,0)</f>
        <v>0</v>
      </c>
      <c r="AK342" s="3">
        <f>IF(Z342&lt;'CDO Param'!K$13,1,0)</f>
        <v>0</v>
      </c>
      <c r="AL342" s="3">
        <f>IF(AA342&lt;'CDO Param'!L$13,1,0)</f>
        <v>0</v>
      </c>
      <c r="AN342" s="3">
        <f>AC342*'CDO Param'!C$6*'CDO Param'!C$9</f>
        <v>0</v>
      </c>
      <c r="AO342" s="3">
        <f>AD342*'CDO Param'!D$6*'CDO Param'!D$9</f>
        <v>0</v>
      </c>
      <c r="AP342" s="3">
        <f>AE342*'CDO Param'!E$6*'CDO Param'!E$9</f>
        <v>0</v>
      </c>
      <c r="AQ342" s="3">
        <f>AF342*'CDO Param'!F$6*'CDO Param'!F$9</f>
        <v>0</v>
      </c>
      <c r="AR342" s="3">
        <f>AG342*'CDO Param'!G$6*'CDO Param'!G$9</f>
        <v>0</v>
      </c>
      <c r="AS342" s="3">
        <f>AH342*'CDO Param'!H$6*'CDO Param'!H$9</f>
        <v>0</v>
      </c>
      <c r="AT342" s="3">
        <f>AI342*'CDO Param'!I$6*'CDO Param'!I$9</f>
        <v>0</v>
      </c>
      <c r="AU342" s="3">
        <f>AJ342*'CDO Param'!J$6*'CDO Param'!J$9</f>
        <v>0</v>
      </c>
      <c r="AV342" s="3">
        <f>AK342*'CDO Param'!K$6*'CDO Param'!K$9</f>
        <v>0</v>
      </c>
      <c r="AW342" s="3">
        <f>AL342*'CDO Param'!L$6*'CDO Param'!L$9</f>
        <v>0</v>
      </c>
      <c r="AY342" s="2">
        <f t="shared" si="17"/>
        <v>0</v>
      </c>
      <c r="BI342" s="5">
        <f>AY342/'CDO Param'!$M$6</f>
        <v>0</v>
      </c>
      <c r="BJ342" s="5">
        <f t="shared" si="18"/>
        <v>0</v>
      </c>
      <c r="BK342" s="5">
        <f t="shared" si="19"/>
        <v>0</v>
      </c>
    </row>
    <row r="343" spans="1:63" x14ac:dyDescent="0.2">
      <c r="A343" s="3">
        <v>340</v>
      </c>
      <c r="B343" s="3">
        <v>339</v>
      </c>
      <c r="C343">
        <v>-0.93201833806233481</v>
      </c>
      <c r="D343">
        <v>0.86124600784387439</v>
      </c>
      <c r="E343">
        <v>-0.94099959824234247</v>
      </c>
      <c r="F343">
        <v>-0.32242041925201192</v>
      </c>
      <c r="G343">
        <v>0.11596625881793443</v>
      </c>
      <c r="H343">
        <v>-0.46996092351037078</v>
      </c>
      <c r="I343">
        <v>0.40137251744454261</v>
      </c>
      <c r="J343">
        <v>-0.96763187684700824</v>
      </c>
      <c r="K343">
        <v>-0.5705624062102288</v>
      </c>
      <c r="L343">
        <v>0.46959257815615274</v>
      </c>
      <c r="M343">
        <v>-1.0800613381434232</v>
      </c>
      <c r="N343">
        <v>1.65183337230701</v>
      </c>
      <c r="O343">
        <v>0.4639196049538441</v>
      </c>
      <c r="P343">
        <v>-2.032102202065289</v>
      </c>
      <c r="R343">
        <f>SQRT(Correlation)*$F343 + SQRT('CDO Param'!C$17 - Correlation)*HLOOKUP('CDO Param'!C$12,$C$4:$E$1004,$A343,FALSE) + SQRT(1-Correlation)*G343</f>
        <v>0.12985554246295067</v>
      </c>
      <c r="S343">
        <f>SQRT(Correlation)*$F343 + SQRT('CDO Param'!D$17 - Correlation)*HLOOKUP('CDO Param'!D$12,$C$4:$E$1004,$A343,FALSE) + SQRT(1-Correlation)*H343</f>
        <v>-0.42600378928571059</v>
      </c>
      <c r="T343">
        <f>SQRT(Correlation)*$F343 + SQRT('CDO Param'!E$17 - Correlation)*HLOOKUP('CDO Param'!E$12,$C$4:$E$1004,$A343,FALSE) + SQRT(1-Correlation)*I343</f>
        <v>3.2228240711383693E-2</v>
      </c>
      <c r="U343">
        <f>SQRT(Correlation)*$F343 + SQRT('CDO Param'!F$17 - Correlation)*HLOOKUP('CDO Param'!F$12,$C$4:$E$1004,$A343,FALSE) + SQRT(1-Correlation)*J343</f>
        <v>-1.2303483959712913</v>
      </c>
      <c r="V343">
        <f>SQRT(Correlation)*$F343 + SQRT('CDO Param'!G$17 - Correlation)*HLOOKUP('CDO Param'!G$12,$C$4:$E$1004,$A343,FALSE) + SQRT(1-Correlation)*K343</f>
        <v>-0.85365522101241975</v>
      </c>
      <c r="W343">
        <f>SQRT(Correlation)*$F343 + SQRT('CDO Param'!H$17 - Correlation)*HLOOKUP('CDO Param'!H$12,$C$4:$E$1004,$A343,FALSE) + SQRT(1-Correlation)*L343</f>
        <v>0.46533492537019583</v>
      </c>
      <c r="X343">
        <f>SQRT(Correlation)*$F343 + SQRT('CDO Param'!I$17 - Correlation)*HLOOKUP('CDO Param'!I$12,$C$4:$E$1004,$A343,FALSE) + SQRT(1-Correlation)*M343</f>
        <v>-1.337008348112017</v>
      </c>
      <c r="Y343">
        <f>SQRT(Correlation)*$F343 + SQRT('CDO Param'!J$17 - Correlation)*HLOOKUP('CDO Param'!J$12,$C$4:$E$1004,$A343,FALSE) + SQRT(1-Correlation)*N343</f>
        <v>1.2185195685853742</v>
      </c>
      <c r="Z343">
        <f>SQRT(Correlation)*$F343 + SQRT('CDO Param'!K$17 - Correlation)*HLOOKUP('CDO Param'!K$12,$C$4:$E$1004,$A343,FALSE) + SQRT(1-Correlation)*O343</f>
        <v>9.1565617973161928E-2</v>
      </c>
      <c r="AA343">
        <f>SQRT(Correlation)*$F343 + SQRT('CDO Param'!L$17 - Correlation)*HLOOKUP('CDO Param'!L$12,$C$4:$E$1004,$A343,FALSE) + SQRT(1-Correlation)*P343</f>
        <v>-2.2763685819157522</v>
      </c>
      <c r="AC343" s="3">
        <f>IF(R343&lt;'CDO Param'!C$13,1,0)</f>
        <v>0</v>
      </c>
      <c r="AD343" s="3">
        <f>IF(S343&lt;'CDO Param'!D$13,1,0)</f>
        <v>0</v>
      </c>
      <c r="AE343" s="3">
        <f>IF(T343&lt;'CDO Param'!E$13,1,0)</f>
        <v>0</v>
      </c>
      <c r="AF343" s="3">
        <f>IF(U343&lt;'CDO Param'!F$13,1,0)</f>
        <v>0</v>
      </c>
      <c r="AG343" s="3">
        <f>IF(V343&lt;'CDO Param'!G$13,1,0)</f>
        <v>1</v>
      </c>
      <c r="AH343" s="3">
        <f>IF(W343&lt;'CDO Param'!H$13,1,0)</f>
        <v>0</v>
      </c>
      <c r="AI343" s="3">
        <f>IF(X343&lt;'CDO Param'!I$13,1,0)</f>
        <v>0</v>
      </c>
      <c r="AJ343" s="3">
        <f>IF(Y343&lt;'CDO Param'!J$13,1,0)</f>
        <v>0</v>
      </c>
      <c r="AK343" s="3">
        <f>IF(Z343&lt;'CDO Param'!K$13,1,0)</f>
        <v>0</v>
      </c>
      <c r="AL343" s="3">
        <f>IF(AA343&lt;'CDO Param'!L$13,1,0)</f>
        <v>1</v>
      </c>
      <c r="AN343" s="3">
        <f>AC343*'CDO Param'!C$6*'CDO Param'!C$9</f>
        <v>0</v>
      </c>
      <c r="AO343" s="3">
        <f>AD343*'CDO Param'!D$6*'CDO Param'!D$9</f>
        <v>0</v>
      </c>
      <c r="AP343" s="3">
        <f>AE343*'CDO Param'!E$6*'CDO Param'!E$9</f>
        <v>0</v>
      </c>
      <c r="AQ343" s="3">
        <f>AF343*'CDO Param'!F$6*'CDO Param'!F$9</f>
        <v>0</v>
      </c>
      <c r="AR343" s="3">
        <f>AG343*'CDO Param'!G$6*'CDO Param'!G$9</f>
        <v>4500</v>
      </c>
      <c r="AS343" s="3">
        <f>AH343*'CDO Param'!H$6*'CDO Param'!H$9</f>
        <v>0</v>
      </c>
      <c r="AT343" s="3">
        <f>AI343*'CDO Param'!I$6*'CDO Param'!I$9</f>
        <v>0</v>
      </c>
      <c r="AU343" s="3">
        <f>AJ343*'CDO Param'!J$6*'CDO Param'!J$9</f>
        <v>0</v>
      </c>
      <c r="AV343" s="3">
        <f>AK343*'CDO Param'!K$6*'CDO Param'!K$9</f>
        <v>0</v>
      </c>
      <c r="AW343" s="3">
        <f>AL343*'CDO Param'!L$6*'CDO Param'!L$9</f>
        <v>4500</v>
      </c>
      <c r="AY343" s="2">
        <f t="shared" si="17"/>
        <v>9000</v>
      </c>
      <c r="BI343" s="5">
        <f>AY343/'CDO Param'!$M$6</f>
        <v>9.375E-2</v>
      </c>
      <c r="BJ343" s="5">
        <f t="shared" si="18"/>
        <v>0.02</v>
      </c>
      <c r="BK343" s="5">
        <f t="shared" si="19"/>
        <v>1</v>
      </c>
    </row>
    <row r="344" spans="1:63" x14ac:dyDescent="0.2">
      <c r="A344" s="3">
        <v>341</v>
      </c>
      <c r="B344" s="3">
        <v>340</v>
      </c>
      <c r="C344">
        <v>-1.0487542567716446</v>
      </c>
      <c r="D344">
        <v>8.2072801887989044E-2</v>
      </c>
      <c r="E344">
        <v>-0.91381252786959521</v>
      </c>
      <c r="F344">
        <v>-1.4256420399760827</v>
      </c>
      <c r="G344">
        <v>1.2747568689519539</v>
      </c>
      <c r="H344">
        <v>-0.95198402050300501</v>
      </c>
      <c r="I344">
        <v>-6.3155312091112137E-2</v>
      </c>
      <c r="J344">
        <v>-0.47381263357237913</v>
      </c>
      <c r="K344">
        <v>0.11845713743241504</v>
      </c>
      <c r="L344">
        <v>1.323974174738396</v>
      </c>
      <c r="M344">
        <v>-1.642929419176653</v>
      </c>
      <c r="N344">
        <v>0.50109861149394419</v>
      </c>
      <c r="O344">
        <v>1.3283033695188351</v>
      </c>
      <c r="P344">
        <v>-1.2673785931838211</v>
      </c>
      <c r="R344">
        <f>SQRT(Correlation)*$F344 + SQRT('CDO Param'!C$17 - Correlation)*HLOOKUP('CDO Param'!C$12,$C$4:$E$1004,$A344,FALSE) + SQRT(1-Correlation)*G344</f>
        <v>0.77011980016175741</v>
      </c>
      <c r="S344">
        <f>SQRT(Correlation)*$F344 + SQRT('CDO Param'!D$17 - Correlation)*HLOOKUP('CDO Param'!D$12,$C$4:$E$1004,$A344,FALSE) + SQRT(1-Correlation)*H344</f>
        <v>-1.3423520907503075</v>
      </c>
      <c r="T344">
        <f>SQRT(Correlation)*$F344 + SQRT('CDO Param'!E$17 - Correlation)*HLOOKUP('CDO Param'!E$12,$C$4:$E$1004,$A344,FALSE) + SQRT(1-Correlation)*I344</f>
        <v>-0.78821628218914497</v>
      </c>
      <c r="U344">
        <f>SQRT(Correlation)*$F344 + SQRT('CDO Param'!F$17 - Correlation)*HLOOKUP('CDO Param'!F$12,$C$4:$E$1004,$A344,FALSE) + SQRT(1-Correlation)*J344</f>
        <v>-1.1046604224175021</v>
      </c>
      <c r="V344">
        <f>SQRT(Correlation)*$F344 + SQRT('CDO Param'!G$17 - Correlation)*HLOOKUP('CDO Param'!G$12,$C$4:$E$1004,$A344,FALSE) + SQRT(1-Correlation)*K344</f>
        <v>-0.54278398272505135</v>
      </c>
      <c r="W344">
        <f>SQRT(Correlation)*$F344 + SQRT('CDO Param'!H$17 - Correlation)*HLOOKUP('CDO Param'!H$12,$C$4:$E$1004,$A344,FALSE) + SQRT(1-Correlation)*L344</f>
        <v>0.81681143613639995</v>
      </c>
      <c r="X344">
        <f>SQRT(Correlation)*$F344 + SQRT('CDO Param'!I$17 - Correlation)*HLOOKUP('CDO Param'!I$12,$C$4:$E$1004,$A344,FALSE) + SQRT(1-Correlation)*M344</f>
        <v>-2.2137819903907801</v>
      </c>
      <c r="Y344">
        <f>SQRT(Correlation)*$F344 + SQRT('CDO Param'!J$17 - Correlation)*HLOOKUP('CDO Param'!J$12,$C$4:$E$1004,$A344,FALSE) + SQRT(1-Correlation)*N344</f>
        <v>-0.25291800902453115</v>
      </c>
      <c r="Z344">
        <f>SQRT(Correlation)*$F344 + SQRT('CDO Param'!K$17 - Correlation)*HLOOKUP('CDO Param'!K$12,$C$4:$E$1004,$A344,FALSE) + SQRT(1-Correlation)*O344</f>
        <v>0.53183732898159963</v>
      </c>
      <c r="AA344">
        <f>SQRT(Correlation)*$F344 + SQRT('CDO Param'!L$17 - Correlation)*HLOOKUP('CDO Param'!L$12,$C$4:$E$1004,$A344,FALSE) + SQRT(1-Correlation)*P344</f>
        <v>-1.9306427960853869</v>
      </c>
      <c r="AC344" s="3">
        <f>IF(R344&lt;'CDO Param'!C$13,1,0)</f>
        <v>0</v>
      </c>
      <c r="AD344" s="3">
        <f>IF(S344&lt;'CDO Param'!D$13,1,0)</f>
        <v>0</v>
      </c>
      <c r="AE344" s="3">
        <f>IF(T344&lt;'CDO Param'!E$13,1,0)</f>
        <v>0</v>
      </c>
      <c r="AF344" s="3">
        <f>IF(U344&lt;'CDO Param'!F$13,1,0)</f>
        <v>0</v>
      </c>
      <c r="AG344" s="3">
        <f>IF(V344&lt;'CDO Param'!G$13,1,0)</f>
        <v>1</v>
      </c>
      <c r="AH344" s="3">
        <f>IF(W344&lt;'CDO Param'!H$13,1,0)</f>
        <v>0</v>
      </c>
      <c r="AI344" s="3">
        <f>IF(X344&lt;'CDO Param'!I$13,1,0)</f>
        <v>1</v>
      </c>
      <c r="AJ344" s="3">
        <f>IF(Y344&lt;'CDO Param'!J$13,1,0)</f>
        <v>0</v>
      </c>
      <c r="AK344" s="3">
        <f>IF(Z344&lt;'CDO Param'!K$13,1,0)</f>
        <v>0</v>
      </c>
      <c r="AL344" s="3">
        <f>IF(AA344&lt;'CDO Param'!L$13,1,0)</f>
        <v>1</v>
      </c>
      <c r="AN344" s="3">
        <f>AC344*'CDO Param'!C$6*'CDO Param'!C$9</f>
        <v>0</v>
      </c>
      <c r="AO344" s="3">
        <f>AD344*'CDO Param'!D$6*'CDO Param'!D$9</f>
        <v>0</v>
      </c>
      <c r="AP344" s="3">
        <f>AE344*'CDO Param'!E$6*'CDO Param'!E$9</f>
        <v>0</v>
      </c>
      <c r="AQ344" s="3">
        <f>AF344*'CDO Param'!F$6*'CDO Param'!F$9</f>
        <v>0</v>
      </c>
      <c r="AR344" s="3">
        <f>AG344*'CDO Param'!G$6*'CDO Param'!G$9</f>
        <v>4500</v>
      </c>
      <c r="AS344" s="3">
        <f>AH344*'CDO Param'!H$6*'CDO Param'!H$9</f>
        <v>0</v>
      </c>
      <c r="AT344" s="3">
        <f>AI344*'CDO Param'!I$6*'CDO Param'!I$9</f>
        <v>3600</v>
      </c>
      <c r="AU344" s="3">
        <f>AJ344*'CDO Param'!J$6*'CDO Param'!J$9</f>
        <v>0</v>
      </c>
      <c r="AV344" s="3">
        <f>AK344*'CDO Param'!K$6*'CDO Param'!K$9</f>
        <v>0</v>
      </c>
      <c r="AW344" s="3">
        <f>AL344*'CDO Param'!L$6*'CDO Param'!L$9</f>
        <v>4500</v>
      </c>
      <c r="AY344" s="2">
        <f t="shared" si="17"/>
        <v>12600</v>
      </c>
      <c r="BI344" s="5">
        <f>AY344/'CDO Param'!$M$6</f>
        <v>0.13125000000000001</v>
      </c>
      <c r="BJ344" s="5">
        <f t="shared" si="18"/>
        <v>0.02</v>
      </c>
      <c r="BK344" s="5">
        <f t="shared" si="19"/>
        <v>1</v>
      </c>
    </row>
    <row r="345" spans="1:63" x14ac:dyDescent="0.2">
      <c r="A345" s="3">
        <v>342</v>
      </c>
      <c r="B345" s="3">
        <v>341</v>
      </c>
      <c r="C345">
        <v>1.2115287972847</v>
      </c>
      <c r="D345">
        <v>-1.2050304576405324</v>
      </c>
      <c r="E345">
        <v>0.27466967367217876</v>
      </c>
      <c r="F345">
        <v>-0.27635110200208146</v>
      </c>
      <c r="G345">
        <v>1.1599604476941749</v>
      </c>
      <c r="H345">
        <v>-0.88672550191404298</v>
      </c>
      <c r="I345">
        <v>-0.78020320870564319</v>
      </c>
      <c r="J345">
        <v>0.83535837802628521</v>
      </c>
      <c r="K345">
        <v>-1.6006106307031587</v>
      </c>
      <c r="L345">
        <v>1.12337147584185</v>
      </c>
      <c r="M345">
        <v>-0.41338807932334021</v>
      </c>
      <c r="N345">
        <v>0.47046000872796867</v>
      </c>
      <c r="O345">
        <v>-0.40015038393903524</v>
      </c>
      <c r="P345">
        <v>-0.26373868422524538</v>
      </c>
      <c r="R345">
        <f>SQRT(Correlation)*$F345 + SQRT('CDO Param'!C$17 - Correlation)*HLOOKUP('CDO Param'!C$12,$C$4:$E$1004,$A345,FALSE) + SQRT(1-Correlation)*G345</f>
        <v>0.84262816987746103</v>
      </c>
      <c r="S345">
        <f>SQRT(Correlation)*$F345 + SQRT('CDO Param'!D$17 - Correlation)*HLOOKUP('CDO Param'!D$12,$C$4:$E$1004,$A345,FALSE) + SQRT(1-Correlation)*H345</f>
        <v>-1.0990286068705108</v>
      </c>
      <c r="T345">
        <f>SQRT(Correlation)*$F345 + SQRT('CDO Param'!E$17 - Correlation)*HLOOKUP('CDO Param'!E$12,$C$4:$E$1004,$A345,FALSE) + SQRT(1-Correlation)*I345</f>
        <v>-0.50701525442602224</v>
      </c>
      <c r="U345">
        <f>SQRT(Correlation)*$F345 + SQRT('CDO Param'!F$17 - Correlation)*HLOOKUP('CDO Param'!F$12,$C$4:$E$1004,$A345,FALSE) + SQRT(1-Correlation)*J345</f>
        <v>0.76651865566656219</v>
      </c>
      <c r="V345">
        <f>SQRT(Correlation)*$F345 + SQRT('CDO Param'!G$17 - Correlation)*HLOOKUP('CDO Param'!G$12,$C$4:$E$1004,$A345,FALSE) + SQRT(1-Correlation)*K345</f>
        <v>-1.5444444574837275</v>
      </c>
      <c r="W345">
        <f>SQRT(Correlation)*$F345 + SQRT('CDO Param'!H$17 - Correlation)*HLOOKUP('CDO Param'!H$12,$C$4:$E$1004,$A345,FALSE) + SQRT(1-Correlation)*L345</f>
        <v>0.80791682338831994</v>
      </c>
      <c r="X345">
        <f>SQRT(Correlation)*$F345 + SQRT('CDO Param'!I$17 - Correlation)*HLOOKUP('CDO Param'!I$12,$C$4:$E$1004,$A345,FALSE) + SQRT(1-Correlation)*M345</f>
        <v>-0.41814625192077576</v>
      </c>
      <c r="Y345">
        <f>SQRT(Correlation)*$F345 + SQRT('CDO Param'!J$17 - Correlation)*HLOOKUP('CDO Param'!J$12,$C$4:$E$1004,$A345,FALSE) + SQRT(1-Correlation)*N345</f>
        <v>0.67946805143936351</v>
      </c>
      <c r="Z345">
        <f>SQRT(Correlation)*$F345 + SQRT('CDO Param'!K$17 - Correlation)*HLOOKUP('CDO Param'!K$12,$C$4:$E$1004,$A345,FALSE) + SQRT(1-Correlation)*O345</f>
        <v>-0.14646548719302263</v>
      </c>
      <c r="AA345">
        <f>SQRT(Correlation)*$F345 + SQRT('CDO Param'!L$17 - Correlation)*HLOOKUP('CDO Param'!L$12,$C$4:$E$1004,$A345,FALSE) + SQRT(1-Correlation)*P345</f>
        <v>-1.7053986015868133E-2</v>
      </c>
      <c r="AC345" s="3">
        <f>IF(R345&lt;'CDO Param'!C$13,1,0)</f>
        <v>0</v>
      </c>
      <c r="AD345" s="3">
        <f>IF(S345&lt;'CDO Param'!D$13,1,0)</f>
        <v>0</v>
      </c>
      <c r="AE345" s="3">
        <f>IF(T345&lt;'CDO Param'!E$13,1,0)</f>
        <v>0</v>
      </c>
      <c r="AF345" s="3">
        <f>IF(U345&lt;'CDO Param'!F$13,1,0)</f>
        <v>0</v>
      </c>
      <c r="AG345" s="3">
        <f>IF(V345&lt;'CDO Param'!G$13,1,0)</f>
        <v>1</v>
      </c>
      <c r="AH345" s="3">
        <f>IF(W345&lt;'CDO Param'!H$13,1,0)</f>
        <v>0</v>
      </c>
      <c r="AI345" s="3">
        <f>IF(X345&lt;'CDO Param'!I$13,1,0)</f>
        <v>0</v>
      </c>
      <c r="AJ345" s="3">
        <f>IF(Y345&lt;'CDO Param'!J$13,1,0)</f>
        <v>0</v>
      </c>
      <c r="AK345" s="3">
        <f>IF(Z345&lt;'CDO Param'!K$13,1,0)</f>
        <v>0</v>
      </c>
      <c r="AL345" s="3">
        <f>IF(AA345&lt;'CDO Param'!L$13,1,0)</f>
        <v>0</v>
      </c>
      <c r="AN345" s="3">
        <f>AC345*'CDO Param'!C$6*'CDO Param'!C$9</f>
        <v>0</v>
      </c>
      <c r="AO345" s="3">
        <f>AD345*'CDO Param'!D$6*'CDO Param'!D$9</f>
        <v>0</v>
      </c>
      <c r="AP345" s="3">
        <f>AE345*'CDO Param'!E$6*'CDO Param'!E$9</f>
        <v>0</v>
      </c>
      <c r="AQ345" s="3">
        <f>AF345*'CDO Param'!F$6*'CDO Param'!F$9</f>
        <v>0</v>
      </c>
      <c r="AR345" s="3">
        <f>AG345*'CDO Param'!G$6*'CDO Param'!G$9</f>
        <v>4500</v>
      </c>
      <c r="AS345" s="3">
        <f>AH345*'CDO Param'!H$6*'CDO Param'!H$9</f>
        <v>0</v>
      </c>
      <c r="AT345" s="3">
        <f>AI345*'CDO Param'!I$6*'CDO Param'!I$9</f>
        <v>0</v>
      </c>
      <c r="AU345" s="3">
        <f>AJ345*'CDO Param'!J$6*'CDO Param'!J$9</f>
        <v>0</v>
      </c>
      <c r="AV345" s="3">
        <f>AK345*'CDO Param'!K$6*'CDO Param'!K$9</f>
        <v>0</v>
      </c>
      <c r="AW345" s="3">
        <f>AL345*'CDO Param'!L$6*'CDO Param'!L$9</f>
        <v>0</v>
      </c>
      <c r="AY345" s="2">
        <f t="shared" si="17"/>
        <v>4500</v>
      </c>
      <c r="BI345" s="5">
        <f>AY345/'CDO Param'!$M$6</f>
        <v>4.6875E-2</v>
      </c>
      <c r="BJ345" s="5">
        <f t="shared" si="18"/>
        <v>0</v>
      </c>
      <c r="BK345" s="5">
        <f t="shared" si="19"/>
        <v>0</v>
      </c>
    </row>
    <row r="346" spans="1:63" x14ac:dyDescent="0.2">
      <c r="A346" s="3">
        <v>343</v>
      </c>
      <c r="B346" s="3">
        <v>342</v>
      </c>
      <c r="C346">
        <v>-0.20839934222749434</v>
      </c>
      <c r="D346">
        <v>-0.62666231315233745</v>
      </c>
      <c r="E346">
        <v>-0.65866515797097236</v>
      </c>
      <c r="F346">
        <v>-0.73572437031543814</v>
      </c>
      <c r="G346">
        <v>0.16396256796724629</v>
      </c>
      <c r="H346">
        <v>1.8153014025301673</v>
      </c>
      <c r="I346">
        <v>-1.0573171493888367</v>
      </c>
      <c r="J346">
        <v>-1.2960026651853696</v>
      </c>
      <c r="K346">
        <v>-7.2668626671656966E-2</v>
      </c>
      <c r="L346">
        <v>0.47156504479062278</v>
      </c>
      <c r="M346">
        <v>1.9983235688414425</v>
      </c>
      <c r="N346">
        <v>-1.1753763828892261</v>
      </c>
      <c r="O346">
        <v>6.6914935814565979E-2</v>
      </c>
      <c r="P346">
        <v>0.97089923656312749</v>
      </c>
      <c r="R346">
        <f>SQRT(Correlation)*$F346 + SQRT('CDO Param'!C$17 - Correlation)*HLOOKUP('CDO Param'!C$12,$C$4:$E$1004,$A346,FALSE) + SQRT(1-Correlation)*G346</f>
        <v>-0.16573135852181015</v>
      </c>
      <c r="S346">
        <f>SQRT(Correlation)*$F346 + SQRT('CDO Param'!D$17 - Correlation)*HLOOKUP('CDO Param'!D$12,$C$4:$E$1004,$A346,FALSE) + SQRT(1-Correlation)*H346</f>
        <v>1.4008662132502334</v>
      </c>
      <c r="T346">
        <f>SQRT(Correlation)*$F346 + SQRT('CDO Param'!E$17 - Correlation)*HLOOKUP('CDO Param'!E$12,$C$4:$E$1004,$A346,FALSE) + SQRT(1-Correlation)*I346</f>
        <v>-1.2908528776889043</v>
      </c>
      <c r="U346">
        <f>SQRT(Correlation)*$F346 + SQRT('CDO Param'!F$17 - Correlation)*HLOOKUP('CDO Param'!F$12,$C$4:$E$1004,$A346,FALSE) + SQRT(1-Correlation)*J346</f>
        <v>-1.609434563482681</v>
      </c>
      <c r="V346">
        <f>SQRT(Correlation)*$F346 + SQRT('CDO Param'!G$17 - Correlation)*HLOOKUP('CDO Param'!G$12,$C$4:$E$1004,$A346,FALSE) + SQRT(1-Correlation)*K346</f>
        <v>-0.44887799320803801</v>
      </c>
      <c r="W346">
        <f>SQRT(Correlation)*$F346 + SQRT('CDO Param'!H$17 - Correlation)*HLOOKUP('CDO Param'!H$12,$C$4:$E$1004,$A346,FALSE) + SQRT(1-Correlation)*L346</f>
        <v>0.12608597367949737</v>
      </c>
      <c r="X346">
        <f>SQRT(Correlation)*$F346 + SQRT('CDO Param'!I$17 - Correlation)*HLOOKUP('CDO Param'!I$12,$C$4:$E$1004,$A346,FALSE) + SQRT(1-Correlation)*M346</f>
        <v>1.5158377130682037</v>
      </c>
      <c r="Y346">
        <f>SQRT(Correlation)*$F346 + SQRT('CDO Param'!J$17 - Correlation)*HLOOKUP('CDO Param'!J$12,$C$4:$E$1004,$A346,FALSE) + SQRT(1-Correlation)*N346</f>
        <v>-1.4028537006913695</v>
      </c>
      <c r="Z346">
        <f>SQRT(Correlation)*$F346 + SQRT('CDO Param'!K$17 - Correlation)*HLOOKUP('CDO Param'!K$12,$C$4:$E$1004,$A346,FALSE) + SQRT(1-Correlation)*O346</f>
        <v>-0.22431267532393406</v>
      </c>
      <c r="AA346">
        <f>SQRT(Correlation)*$F346 + SQRT('CDO Param'!L$17 - Correlation)*HLOOKUP('CDO Param'!L$12,$C$4:$E$1004,$A346,FALSE) + SQRT(1-Correlation)*P346</f>
        <v>0.63328213249609877</v>
      </c>
      <c r="AC346" s="3">
        <f>IF(R346&lt;'CDO Param'!C$13,1,0)</f>
        <v>0</v>
      </c>
      <c r="AD346" s="3">
        <f>IF(S346&lt;'CDO Param'!D$13,1,0)</f>
        <v>0</v>
      </c>
      <c r="AE346" s="3">
        <f>IF(T346&lt;'CDO Param'!E$13,1,0)</f>
        <v>1</v>
      </c>
      <c r="AF346" s="3">
        <f>IF(U346&lt;'CDO Param'!F$13,1,0)</f>
        <v>1</v>
      </c>
      <c r="AG346" s="3">
        <f>IF(V346&lt;'CDO Param'!G$13,1,0)</f>
        <v>1</v>
      </c>
      <c r="AH346" s="3">
        <f>IF(W346&lt;'CDO Param'!H$13,1,0)</f>
        <v>0</v>
      </c>
      <c r="AI346" s="3">
        <f>IF(X346&lt;'CDO Param'!I$13,1,0)</f>
        <v>0</v>
      </c>
      <c r="AJ346" s="3">
        <f>IF(Y346&lt;'CDO Param'!J$13,1,0)</f>
        <v>0</v>
      </c>
      <c r="AK346" s="3">
        <f>IF(Z346&lt;'CDO Param'!K$13,1,0)</f>
        <v>0</v>
      </c>
      <c r="AL346" s="3">
        <f>IF(AA346&lt;'CDO Param'!L$13,1,0)</f>
        <v>0</v>
      </c>
      <c r="AN346" s="3">
        <f>AC346*'CDO Param'!C$6*'CDO Param'!C$9</f>
        <v>0</v>
      </c>
      <c r="AO346" s="3">
        <f>AD346*'CDO Param'!D$6*'CDO Param'!D$9</f>
        <v>0</v>
      </c>
      <c r="AP346" s="3">
        <f>AE346*'CDO Param'!E$6*'CDO Param'!E$9</f>
        <v>4500</v>
      </c>
      <c r="AQ346" s="3">
        <f>AF346*'CDO Param'!F$6*'CDO Param'!F$9</f>
        <v>4500</v>
      </c>
      <c r="AR346" s="3">
        <f>AG346*'CDO Param'!G$6*'CDO Param'!G$9</f>
        <v>4500</v>
      </c>
      <c r="AS346" s="3">
        <f>AH346*'CDO Param'!H$6*'CDO Param'!H$9</f>
        <v>0</v>
      </c>
      <c r="AT346" s="3">
        <f>AI346*'CDO Param'!I$6*'CDO Param'!I$9</f>
        <v>0</v>
      </c>
      <c r="AU346" s="3">
        <f>AJ346*'CDO Param'!J$6*'CDO Param'!J$9</f>
        <v>0</v>
      </c>
      <c r="AV346" s="3">
        <f>AK346*'CDO Param'!K$6*'CDO Param'!K$9</f>
        <v>0</v>
      </c>
      <c r="AW346" s="3">
        <f>AL346*'CDO Param'!L$6*'CDO Param'!L$9</f>
        <v>0</v>
      </c>
      <c r="AY346" s="2">
        <f t="shared" si="17"/>
        <v>13500</v>
      </c>
      <c r="BI346" s="5">
        <f>AY346/'CDO Param'!$M$6</f>
        <v>0.140625</v>
      </c>
      <c r="BJ346" s="5">
        <f t="shared" si="18"/>
        <v>0.02</v>
      </c>
      <c r="BK346" s="5">
        <f t="shared" si="19"/>
        <v>1</v>
      </c>
    </row>
    <row r="347" spans="1:63" x14ac:dyDescent="0.2">
      <c r="A347" s="3">
        <v>344</v>
      </c>
      <c r="B347" s="3">
        <v>343</v>
      </c>
      <c r="C347">
        <v>-0.21698269847547635</v>
      </c>
      <c r="D347">
        <v>0.57819988796836697</v>
      </c>
      <c r="E347">
        <v>0.66160964706796221</v>
      </c>
      <c r="F347">
        <v>1.7962975107366219</v>
      </c>
      <c r="G347">
        <v>-0.88818524091038853</v>
      </c>
      <c r="H347">
        <v>0.29417037694656756</v>
      </c>
      <c r="I347">
        <v>0.97000565801863559</v>
      </c>
      <c r="J347">
        <v>0.45093884182278998</v>
      </c>
      <c r="K347">
        <v>0.34054210118483752</v>
      </c>
      <c r="L347">
        <v>-7.2736838774289936E-2</v>
      </c>
      <c r="M347">
        <v>-0.76733385867555626</v>
      </c>
      <c r="N347">
        <v>0.72061197897710372</v>
      </c>
      <c r="O347">
        <v>0.54274437388812657</v>
      </c>
      <c r="P347">
        <v>0.19096205505775288</v>
      </c>
      <c r="R347">
        <f>SQRT(Correlation)*$F347 + SQRT('CDO Param'!C$17 - Correlation)*HLOOKUP('CDO Param'!C$12,$C$4:$E$1004,$A347,FALSE) + SQRT(1-Correlation)*G347</f>
        <v>-0.1927975423720617</v>
      </c>
      <c r="S347">
        <f>SQRT(Correlation)*$F347 + SQRT('CDO Param'!D$17 - Correlation)*HLOOKUP('CDO Param'!D$12,$C$4:$E$1004,$A347,FALSE) + SQRT(1-Correlation)*H347</f>
        <v>0.92888348464502823</v>
      </c>
      <c r="T347">
        <f>SQRT(Correlation)*$F347 + SQRT('CDO Param'!E$17 - Correlation)*HLOOKUP('CDO Param'!E$12,$C$4:$E$1004,$A347,FALSE) + SQRT(1-Correlation)*I347</f>
        <v>1.4308590898016444</v>
      </c>
      <c r="U347">
        <f>SQRT(Correlation)*$F347 + SQRT('CDO Param'!F$17 - Correlation)*HLOOKUP('CDO Param'!F$12,$C$4:$E$1004,$A347,FALSE) + SQRT(1-Correlation)*J347</f>
        <v>1.143777711142733</v>
      </c>
      <c r="V347">
        <f>SQRT(Correlation)*$F347 + SQRT('CDO Param'!G$17 - Correlation)*HLOOKUP('CDO Param'!G$12,$C$4:$E$1004,$A347,FALSE) + SQRT(1-Correlation)*K347</f>
        <v>1.0390461671402931</v>
      </c>
      <c r="W347">
        <f>SQRT(Correlation)*$F347 + SQRT('CDO Param'!H$17 - Correlation)*HLOOKUP('CDO Param'!H$12,$C$4:$E$1004,$A347,FALSE) + SQRT(1-Correlation)*L347</f>
        <v>0.58080473715643388</v>
      </c>
      <c r="X347">
        <f>SQRT(Correlation)*$F347 + SQRT('CDO Param'!I$17 - Correlation)*HLOOKUP('CDO Param'!I$12,$C$4:$E$1004,$A347,FALSE) + SQRT(1-Correlation)*M347</f>
        <v>-1.1977252290943818E-2</v>
      </c>
      <c r="Y347">
        <f>SQRT(Correlation)*$F347 + SQRT('CDO Param'!J$17 - Correlation)*HLOOKUP('CDO Param'!J$12,$C$4:$E$1004,$A347,FALSE) + SQRT(1-Correlation)*N347</f>
        <v>1.1942634718555727</v>
      </c>
      <c r="Z347">
        <f>SQRT(Correlation)*$F347 + SQRT('CDO Param'!K$17 - Correlation)*HLOOKUP('CDO Param'!K$12,$C$4:$E$1004,$A347,FALSE) + SQRT(1-Correlation)*O347</f>
        <v>1.0255234456434157</v>
      </c>
      <c r="AA347">
        <f>SQRT(Correlation)*$F347 + SQRT('CDO Param'!L$17 - Correlation)*HLOOKUP('CDO Param'!L$12,$C$4:$E$1004,$A347,FALSE) + SQRT(1-Correlation)*P347</f>
        <v>0.69179343521955927</v>
      </c>
      <c r="AC347" s="3">
        <f>IF(R347&lt;'CDO Param'!C$13,1,0)</f>
        <v>0</v>
      </c>
      <c r="AD347" s="3">
        <f>IF(S347&lt;'CDO Param'!D$13,1,0)</f>
        <v>0</v>
      </c>
      <c r="AE347" s="3">
        <f>IF(T347&lt;'CDO Param'!E$13,1,0)</f>
        <v>0</v>
      </c>
      <c r="AF347" s="3">
        <f>IF(U347&lt;'CDO Param'!F$13,1,0)</f>
        <v>0</v>
      </c>
      <c r="AG347" s="3">
        <f>IF(V347&lt;'CDO Param'!G$13,1,0)</f>
        <v>0</v>
      </c>
      <c r="AH347" s="3">
        <f>IF(W347&lt;'CDO Param'!H$13,1,0)</f>
        <v>0</v>
      </c>
      <c r="AI347" s="3">
        <f>IF(X347&lt;'CDO Param'!I$13,1,0)</f>
        <v>0</v>
      </c>
      <c r="AJ347" s="3">
        <f>IF(Y347&lt;'CDO Param'!J$13,1,0)</f>
        <v>0</v>
      </c>
      <c r="AK347" s="3">
        <f>IF(Z347&lt;'CDO Param'!K$13,1,0)</f>
        <v>0</v>
      </c>
      <c r="AL347" s="3">
        <f>IF(AA347&lt;'CDO Param'!L$13,1,0)</f>
        <v>0</v>
      </c>
      <c r="AN347" s="3">
        <f>AC347*'CDO Param'!C$6*'CDO Param'!C$9</f>
        <v>0</v>
      </c>
      <c r="AO347" s="3">
        <f>AD347*'CDO Param'!D$6*'CDO Param'!D$9</f>
        <v>0</v>
      </c>
      <c r="AP347" s="3">
        <f>AE347*'CDO Param'!E$6*'CDO Param'!E$9</f>
        <v>0</v>
      </c>
      <c r="AQ347" s="3">
        <f>AF347*'CDO Param'!F$6*'CDO Param'!F$9</f>
        <v>0</v>
      </c>
      <c r="AR347" s="3">
        <f>AG347*'CDO Param'!G$6*'CDO Param'!G$9</f>
        <v>0</v>
      </c>
      <c r="AS347" s="3">
        <f>AH347*'CDO Param'!H$6*'CDO Param'!H$9</f>
        <v>0</v>
      </c>
      <c r="AT347" s="3">
        <f>AI347*'CDO Param'!I$6*'CDO Param'!I$9</f>
        <v>0</v>
      </c>
      <c r="AU347" s="3">
        <f>AJ347*'CDO Param'!J$6*'CDO Param'!J$9</f>
        <v>0</v>
      </c>
      <c r="AV347" s="3">
        <f>AK347*'CDO Param'!K$6*'CDO Param'!K$9</f>
        <v>0</v>
      </c>
      <c r="AW347" s="3">
        <f>AL347*'CDO Param'!L$6*'CDO Param'!L$9</f>
        <v>0</v>
      </c>
      <c r="AY347" s="2">
        <f t="shared" si="17"/>
        <v>0</v>
      </c>
      <c r="BI347" s="5">
        <f>AY347/'CDO Param'!$M$6</f>
        <v>0</v>
      </c>
      <c r="BJ347" s="5">
        <f t="shared" si="18"/>
        <v>0</v>
      </c>
      <c r="BK347" s="5">
        <f t="shared" si="19"/>
        <v>0</v>
      </c>
    </row>
    <row r="348" spans="1:63" x14ac:dyDescent="0.2">
      <c r="A348" s="3">
        <v>345</v>
      </c>
      <c r="B348" s="3">
        <v>344</v>
      </c>
      <c r="C348">
        <v>-0.95736140792723745</v>
      </c>
      <c r="D348">
        <v>-0.9866721484286245</v>
      </c>
      <c r="E348">
        <v>-1.3996168490848504</v>
      </c>
      <c r="F348">
        <v>0.30718638299731538</v>
      </c>
      <c r="G348">
        <v>-0.68785993789788336</v>
      </c>
      <c r="H348">
        <v>0.42762962948472705</v>
      </c>
      <c r="I348">
        <v>0.59628519011312164</v>
      </c>
      <c r="J348">
        <v>0.84831754065817222</v>
      </c>
      <c r="K348">
        <v>-1.9792605598922819</v>
      </c>
      <c r="L348">
        <v>0.18127025214198511</v>
      </c>
      <c r="M348">
        <v>-0.52570385378203355</v>
      </c>
      <c r="N348">
        <v>-3.096147338510491E-2</v>
      </c>
      <c r="O348">
        <v>1.4837132766842842</v>
      </c>
      <c r="P348">
        <v>-0.56691760619287379</v>
      </c>
      <c r="R348">
        <f>SQRT(Correlation)*$F348 + SQRT('CDO Param'!C$17 - Correlation)*HLOOKUP('CDO Param'!C$12,$C$4:$E$1004,$A348,FALSE) + SQRT(1-Correlation)*G348</f>
        <v>-0.69495688422810775</v>
      </c>
      <c r="S348">
        <f>SQRT(Correlation)*$F348 + SQRT('CDO Param'!D$17 - Correlation)*HLOOKUP('CDO Param'!D$12,$C$4:$E$1004,$A348,FALSE) + SQRT(1-Correlation)*H348</f>
        <v>0.36328943749736792</v>
      </c>
      <c r="T348">
        <f>SQRT(Correlation)*$F348 + SQRT('CDO Param'!E$17 - Correlation)*HLOOKUP('CDO Param'!E$12,$C$4:$E$1004,$A348,FALSE) + SQRT(1-Correlation)*I348</f>
        <v>0.4095326443626145</v>
      </c>
      <c r="U348">
        <f>SQRT(Correlation)*$F348 + SQRT('CDO Param'!F$17 - Correlation)*HLOOKUP('CDO Param'!F$12,$C$4:$E$1004,$A348,FALSE) + SQRT(1-Correlation)*J348</f>
        <v>0.58896170421095051</v>
      </c>
      <c r="V348">
        <f>SQRT(Correlation)*$F348 + SQRT('CDO Param'!G$17 - Correlation)*HLOOKUP('CDO Param'!G$12,$C$4:$E$1004,$A348,FALSE) + SQRT(1-Correlation)*K348</f>
        <v>-2.0935144137146615</v>
      </c>
      <c r="W348">
        <f>SQRT(Correlation)*$F348 + SQRT('CDO Param'!H$17 - Correlation)*HLOOKUP('CDO Param'!H$12,$C$4:$E$1004,$A348,FALSE) + SQRT(1-Correlation)*L348</f>
        <v>0.12957241089418448</v>
      </c>
      <c r="X348">
        <f>SQRT(Correlation)*$F348 + SQRT('CDO Param'!I$17 - Correlation)*HLOOKUP('CDO Param'!I$12,$C$4:$E$1004,$A348,FALSE) + SQRT(1-Correlation)*M348</f>
        <v>-0.71454944385854979</v>
      </c>
      <c r="Y348">
        <f>SQRT(Correlation)*$F348 + SQRT('CDO Param'!J$17 - Correlation)*HLOOKUP('CDO Param'!J$12,$C$4:$E$1004,$A348,FALSE) + SQRT(1-Correlation)*N348</f>
        <v>-0.18552578905606384</v>
      </c>
      <c r="Z348">
        <f>SQRT(Correlation)*$F348 + SQRT('CDO Param'!K$17 - Correlation)*HLOOKUP('CDO Param'!K$12,$C$4:$E$1004,$A348,FALSE) + SQRT(1-Correlation)*O348</f>
        <v>1.2514208483136018</v>
      </c>
      <c r="AA348">
        <f>SQRT(Correlation)*$F348 + SQRT('CDO Param'!L$17 - Correlation)*HLOOKUP('CDO Param'!L$12,$C$4:$E$1004,$A348,FALSE) + SQRT(1-Correlation)*P348</f>
        <v>-0.69397842073853722</v>
      </c>
      <c r="AC348" s="3">
        <f>IF(R348&lt;'CDO Param'!C$13,1,0)</f>
        <v>0</v>
      </c>
      <c r="AD348" s="3">
        <f>IF(S348&lt;'CDO Param'!D$13,1,0)</f>
        <v>0</v>
      </c>
      <c r="AE348" s="3">
        <f>IF(T348&lt;'CDO Param'!E$13,1,0)</f>
        <v>0</v>
      </c>
      <c r="AF348" s="3">
        <f>IF(U348&lt;'CDO Param'!F$13,1,0)</f>
        <v>0</v>
      </c>
      <c r="AG348" s="3">
        <f>IF(V348&lt;'CDO Param'!G$13,1,0)</f>
        <v>1</v>
      </c>
      <c r="AH348" s="3">
        <f>IF(W348&lt;'CDO Param'!H$13,1,0)</f>
        <v>0</v>
      </c>
      <c r="AI348" s="3">
        <f>IF(X348&lt;'CDO Param'!I$13,1,0)</f>
        <v>0</v>
      </c>
      <c r="AJ348" s="3">
        <f>IF(Y348&lt;'CDO Param'!J$13,1,0)</f>
        <v>0</v>
      </c>
      <c r="AK348" s="3">
        <f>IF(Z348&lt;'CDO Param'!K$13,1,0)</f>
        <v>0</v>
      </c>
      <c r="AL348" s="3">
        <f>IF(AA348&lt;'CDO Param'!L$13,1,0)</f>
        <v>1</v>
      </c>
      <c r="AN348" s="3">
        <f>AC348*'CDO Param'!C$6*'CDO Param'!C$9</f>
        <v>0</v>
      </c>
      <c r="AO348" s="3">
        <f>AD348*'CDO Param'!D$6*'CDO Param'!D$9</f>
        <v>0</v>
      </c>
      <c r="AP348" s="3">
        <f>AE348*'CDO Param'!E$6*'CDO Param'!E$9</f>
        <v>0</v>
      </c>
      <c r="AQ348" s="3">
        <f>AF348*'CDO Param'!F$6*'CDO Param'!F$9</f>
        <v>0</v>
      </c>
      <c r="AR348" s="3">
        <f>AG348*'CDO Param'!G$6*'CDO Param'!G$9</f>
        <v>4500</v>
      </c>
      <c r="AS348" s="3">
        <f>AH348*'CDO Param'!H$6*'CDO Param'!H$9</f>
        <v>0</v>
      </c>
      <c r="AT348" s="3">
        <f>AI348*'CDO Param'!I$6*'CDO Param'!I$9</f>
        <v>0</v>
      </c>
      <c r="AU348" s="3">
        <f>AJ348*'CDO Param'!J$6*'CDO Param'!J$9</f>
        <v>0</v>
      </c>
      <c r="AV348" s="3">
        <f>AK348*'CDO Param'!K$6*'CDO Param'!K$9</f>
        <v>0</v>
      </c>
      <c r="AW348" s="3">
        <f>AL348*'CDO Param'!L$6*'CDO Param'!L$9</f>
        <v>4500</v>
      </c>
      <c r="AY348" s="2">
        <f t="shared" si="17"/>
        <v>9000</v>
      </c>
      <c r="BI348" s="5">
        <f>AY348/'CDO Param'!$M$6</f>
        <v>9.375E-2</v>
      </c>
      <c r="BJ348" s="5">
        <f t="shared" si="18"/>
        <v>0.02</v>
      </c>
      <c r="BK348" s="5">
        <f t="shared" si="19"/>
        <v>1</v>
      </c>
    </row>
    <row r="349" spans="1:63" x14ac:dyDescent="0.2">
      <c r="A349" s="3">
        <v>346</v>
      </c>
      <c r="B349" s="3">
        <v>345</v>
      </c>
      <c r="C349">
        <v>-7.8489392763003707E-2</v>
      </c>
      <c r="D349">
        <v>-0.70352825787267648</v>
      </c>
      <c r="E349">
        <v>-0.88707338363747112</v>
      </c>
      <c r="F349">
        <v>0.71334966378344689</v>
      </c>
      <c r="G349">
        <v>-1.6479134501423687</v>
      </c>
      <c r="H349">
        <v>-1.5451405488420278</v>
      </c>
      <c r="I349">
        <v>1.0355438462283928</v>
      </c>
      <c r="J349">
        <v>-8.5963165474822745E-2</v>
      </c>
      <c r="K349">
        <v>0.92501977633219212</v>
      </c>
      <c r="L349">
        <v>-1.11712324724067</v>
      </c>
      <c r="M349">
        <v>-1.7978436517296359</v>
      </c>
      <c r="N349">
        <v>0.67180508267483674</v>
      </c>
      <c r="O349">
        <v>1.253288246516604</v>
      </c>
      <c r="P349">
        <v>-0.19810613594017923</v>
      </c>
      <c r="R349">
        <f>SQRT(Correlation)*$F349 + SQRT('CDO Param'!C$17 - Correlation)*HLOOKUP('CDO Param'!C$12,$C$4:$E$1004,$A349,FALSE) + SQRT(1-Correlation)*G349</f>
        <v>-1.4372609165953869</v>
      </c>
      <c r="S349">
        <f>SQRT(Correlation)*$F349 + SQRT('CDO Param'!D$17 - Correlation)*HLOOKUP('CDO Param'!D$12,$C$4:$E$1004,$A349,FALSE) + SQRT(1-Correlation)*H349</f>
        <v>-1.3397619816395596</v>
      </c>
      <c r="T349">
        <f>SQRT(Correlation)*$F349 + SQRT('CDO Param'!E$17 - Correlation)*HLOOKUP('CDO Param'!E$12,$C$4:$E$1004,$A349,FALSE) + SQRT(1-Correlation)*I349</f>
        <v>1.1872177805022295</v>
      </c>
      <c r="U349">
        <f>SQRT(Correlation)*$F349 + SQRT('CDO Param'!F$17 - Correlation)*HLOOKUP('CDO Param'!F$12,$C$4:$E$1004,$A349,FALSE) + SQRT(1-Correlation)*J349</f>
        <v>-5.432648745082852E-2</v>
      </c>
      <c r="V349">
        <f>SQRT(Correlation)*$F349 + SQRT('CDO Param'!G$17 - Correlation)*HLOOKUP('CDO Param'!G$12,$C$4:$E$1004,$A349,FALSE) + SQRT(1-Correlation)*K349</f>
        <v>0.90477614405546103</v>
      </c>
      <c r="W349">
        <f>SQRT(Correlation)*$F349 + SQRT('CDO Param'!H$17 - Correlation)*HLOOKUP('CDO Param'!H$12,$C$4:$E$1004,$A349,FALSE) + SQRT(1-Correlation)*L349</f>
        <v>-0.93370911633370202</v>
      </c>
      <c r="X349">
        <f>SQRT(Correlation)*$F349 + SQRT('CDO Param'!I$17 - Correlation)*HLOOKUP('CDO Param'!I$12,$C$4:$E$1004,$A349,FALSE) + SQRT(1-Correlation)*M349</f>
        <v>-1.6783589130193617</v>
      </c>
      <c r="Y349">
        <f>SQRT(Correlation)*$F349 + SQRT('CDO Param'!J$17 - Correlation)*HLOOKUP('CDO Param'!J$12,$C$4:$E$1004,$A349,FALSE) + SQRT(1-Correlation)*N349</f>
        <v>0.84214489066542586</v>
      </c>
      <c r="Z349">
        <f>SQRT(Correlation)*$F349 + SQRT('CDO Param'!K$17 - Correlation)*HLOOKUP('CDO Param'!K$12,$C$4:$E$1004,$A349,FALSE) + SQRT(1-Correlation)*O349</f>
        <v>1.3937882562996808</v>
      </c>
      <c r="AA349">
        <f>SQRT(Correlation)*$F349 + SQRT('CDO Param'!L$17 - Correlation)*HLOOKUP('CDO Param'!L$12,$C$4:$E$1004,$A349,FALSE) + SQRT(1-Correlation)*P349</f>
        <v>1.6874646778591129E-2</v>
      </c>
      <c r="AC349" s="3">
        <f>IF(R349&lt;'CDO Param'!C$13,1,0)</f>
        <v>0</v>
      </c>
      <c r="AD349" s="3">
        <f>IF(S349&lt;'CDO Param'!D$13,1,0)</f>
        <v>0</v>
      </c>
      <c r="AE349" s="3">
        <f>IF(T349&lt;'CDO Param'!E$13,1,0)</f>
        <v>0</v>
      </c>
      <c r="AF349" s="3">
        <f>IF(U349&lt;'CDO Param'!F$13,1,0)</f>
        <v>0</v>
      </c>
      <c r="AG349" s="3">
        <f>IF(V349&lt;'CDO Param'!G$13,1,0)</f>
        <v>0</v>
      </c>
      <c r="AH349" s="3">
        <f>IF(W349&lt;'CDO Param'!H$13,1,0)</f>
        <v>0</v>
      </c>
      <c r="AI349" s="3">
        <f>IF(X349&lt;'CDO Param'!I$13,1,0)</f>
        <v>0</v>
      </c>
      <c r="AJ349" s="3">
        <f>IF(Y349&lt;'CDO Param'!J$13,1,0)</f>
        <v>0</v>
      </c>
      <c r="AK349" s="3">
        <f>IF(Z349&lt;'CDO Param'!K$13,1,0)</f>
        <v>0</v>
      </c>
      <c r="AL349" s="3">
        <f>IF(AA349&lt;'CDO Param'!L$13,1,0)</f>
        <v>0</v>
      </c>
      <c r="AN349" s="3">
        <f>AC349*'CDO Param'!C$6*'CDO Param'!C$9</f>
        <v>0</v>
      </c>
      <c r="AO349" s="3">
        <f>AD349*'CDO Param'!D$6*'CDO Param'!D$9</f>
        <v>0</v>
      </c>
      <c r="AP349" s="3">
        <f>AE349*'CDO Param'!E$6*'CDO Param'!E$9</f>
        <v>0</v>
      </c>
      <c r="AQ349" s="3">
        <f>AF349*'CDO Param'!F$6*'CDO Param'!F$9</f>
        <v>0</v>
      </c>
      <c r="AR349" s="3">
        <f>AG349*'CDO Param'!G$6*'CDO Param'!G$9</f>
        <v>0</v>
      </c>
      <c r="AS349" s="3">
        <f>AH349*'CDO Param'!H$6*'CDO Param'!H$9</f>
        <v>0</v>
      </c>
      <c r="AT349" s="3">
        <f>AI349*'CDO Param'!I$6*'CDO Param'!I$9</f>
        <v>0</v>
      </c>
      <c r="AU349" s="3">
        <f>AJ349*'CDO Param'!J$6*'CDO Param'!J$9</f>
        <v>0</v>
      </c>
      <c r="AV349" s="3">
        <f>AK349*'CDO Param'!K$6*'CDO Param'!K$9</f>
        <v>0</v>
      </c>
      <c r="AW349" s="3">
        <f>AL349*'CDO Param'!L$6*'CDO Param'!L$9</f>
        <v>0</v>
      </c>
      <c r="AY349" s="2">
        <f t="shared" si="17"/>
        <v>0</v>
      </c>
      <c r="BI349" s="5">
        <f>AY349/'CDO Param'!$M$6</f>
        <v>0</v>
      </c>
      <c r="BJ349" s="5">
        <f t="shared" si="18"/>
        <v>0</v>
      </c>
      <c r="BK349" s="5">
        <f t="shared" si="19"/>
        <v>0</v>
      </c>
    </row>
    <row r="350" spans="1:63" x14ac:dyDescent="0.2">
      <c r="A350" s="3">
        <v>347</v>
      </c>
      <c r="B350" s="3">
        <v>346</v>
      </c>
      <c r="C350">
        <v>0.974846443568822</v>
      </c>
      <c r="D350">
        <v>0.35309767554281279</v>
      </c>
      <c r="E350">
        <v>0.63484208112640772</v>
      </c>
      <c r="F350">
        <v>1.2807822713511996</v>
      </c>
      <c r="G350">
        <v>-1.9169965526089072</v>
      </c>
      <c r="H350">
        <v>-0.85856981968390755</v>
      </c>
      <c r="I350">
        <v>-0.76001015258952975</v>
      </c>
      <c r="J350">
        <v>-0.1124044501921162</v>
      </c>
      <c r="K350">
        <v>-0.23899588086351287</v>
      </c>
      <c r="L350">
        <v>-1.0214489520876668</v>
      </c>
      <c r="M350">
        <v>-0.74342096922919154</v>
      </c>
      <c r="N350">
        <v>-0.51103711484756786</v>
      </c>
      <c r="O350">
        <v>-9.0178673417540267E-2</v>
      </c>
      <c r="P350">
        <v>0.44529997467179783</v>
      </c>
      <c r="R350">
        <f>SQRT(Correlation)*$F350 + SQRT('CDO Param'!C$17 - Correlation)*HLOOKUP('CDO Param'!C$12,$C$4:$E$1004,$A350,FALSE) + SQRT(1-Correlation)*G350</f>
        <v>-1.3636681432976159</v>
      </c>
      <c r="S350">
        <f>SQRT(Correlation)*$F350 + SQRT('CDO Param'!D$17 - Correlation)*HLOOKUP('CDO Param'!D$12,$C$4:$E$1004,$A350,FALSE) + SQRT(1-Correlation)*H350</f>
        <v>-0.35955637956149689</v>
      </c>
      <c r="T350">
        <f>SQRT(Correlation)*$F350 + SQRT('CDO Param'!E$17 - Correlation)*HLOOKUP('CDO Param'!E$12,$C$4:$E$1004,$A350,FALSE) + SQRT(1-Correlation)*I350</f>
        <v>-5.8069896071261451E-2</v>
      </c>
      <c r="U350">
        <f>SQRT(Correlation)*$F350 + SQRT('CDO Param'!F$17 - Correlation)*HLOOKUP('CDO Param'!F$12,$C$4:$E$1004,$A350,FALSE) + SQRT(1-Correlation)*J350</f>
        <v>0.44033769673715828</v>
      </c>
      <c r="V350">
        <f>SQRT(Correlation)*$F350 + SQRT('CDO Param'!G$17 - Correlation)*HLOOKUP('CDO Param'!G$12,$C$4:$E$1004,$A350,FALSE) + SQRT(1-Correlation)*K350</f>
        <v>0.32024252078288473</v>
      </c>
      <c r="W350">
        <f>SQRT(Correlation)*$F350 + SQRT('CDO Param'!H$17 - Correlation)*HLOOKUP('CDO Param'!H$12,$C$4:$E$1004,$A350,FALSE) + SQRT(1-Correlation)*L350</f>
        <v>-0.51407709207390151</v>
      </c>
      <c r="X350">
        <f>SQRT(Correlation)*$F350 + SQRT('CDO Param'!I$17 - Correlation)*HLOOKUP('CDO Param'!I$12,$C$4:$E$1004,$A350,FALSE) + SQRT(1-Correlation)*M350</f>
        <v>-0.1582971356672892</v>
      </c>
      <c r="Y350">
        <f>SQRT(Correlation)*$F350 + SQRT('CDO Param'!J$17 - Correlation)*HLOOKUP('CDO Param'!J$12,$C$4:$E$1004,$A350,FALSE) + SQRT(1-Correlation)*N350</f>
        <v>0.17812666649943792</v>
      </c>
      <c r="Z350">
        <f>SQRT(Correlation)*$F350 + SQRT('CDO Param'!K$17 - Correlation)*HLOOKUP('CDO Param'!K$12,$C$4:$E$1004,$A350,FALSE) + SQRT(1-Correlation)*O350</f>
        <v>0.57738804072767547</v>
      </c>
      <c r="AA350">
        <f>SQRT(Correlation)*$F350 + SQRT('CDO Param'!L$17 - Correlation)*HLOOKUP('CDO Param'!L$12,$C$4:$E$1004,$A350,FALSE) + SQRT(1-Correlation)*P350</f>
        <v>1.0853876906326994</v>
      </c>
      <c r="AC350" s="3">
        <f>IF(R350&lt;'CDO Param'!C$13,1,0)</f>
        <v>0</v>
      </c>
      <c r="AD350" s="3">
        <f>IF(S350&lt;'CDO Param'!D$13,1,0)</f>
        <v>0</v>
      </c>
      <c r="AE350" s="3">
        <f>IF(T350&lt;'CDO Param'!E$13,1,0)</f>
        <v>0</v>
      </c>
      <c r="AF350" s="3">
        <f>IF(U350&lt;'CDO Param'!F$13,1,0)</f>
        <v>0</v>
      </c>
      <c r="AG350" s="3">
        <f>IF(V350&lt;'CDO Param'!G$13,1,0)</f>
        <v>0</v>
      </c>
      <c r="AH350" s="3">
        <f>IF(W350&lt;'CDO Param'!H$13,1,0)</f>
        <v>0</v>
      </c>
      <c r="AI350" s="3">
        <f>IF(X350&lt;'CDO Param'!I$13,1,0)</f>
        <v>0</v>
      </c>
      <c r="AJ350" s="3">
        <f>IF(Y350&lt;'CDO Param'!J$13,1,0)</f>
        <v>0</v>
      </c>
      <c r="AK350" s="3">
        <f>IF(Z350&lt;'CDO Param'!K$13,1,0)</f>
        <v>0</v>
      </c>
      <c r="AL350" s="3">
        <f>IF(AA350&lt;'CDO Param'!L$13,1,0)</f>
        <v>0</v>
      </c>
      <c r="AN350" s="3">
        <f>AC350*'CDO Param'!C$6*'CDO Param'!C$9</f>
        <v>0</v>
      </c>
      <c r="AO350" s="3">
        <f>AD350*'CDO Param'!D$6*'CDO Param'!D$9</f>
        <v>0</v>
      </c>
      <c r="AP350" s="3">
        <f>AE350*'CDO Param'!E$6*'CDO Param'!E$9</f>
        <v>0</v>
      </c>
      <c r="AQ350" s="3">
        <f>AF350*'CDO Param'!F$6*'CDO Param'!F$9</f>
        <v>0</v>
      </c>
      <c r="AR350" s="3">
        <f>AG350*'CDO Param'!G$6*'CDO Param'!G$9</f>
        <v>0</v>
      </c>
      <c r="AS350" s="3">
        <f>AH350*'CDO Param'!H$6*'CDO Param'!H$9</f>
        <v>0</v>
      </c>
      <c r="AT350" s="3">
        <f>AI350*'CDO Param'!I$6*'CDO Param'!I$9</f>
        <v>0</v>
      </c>
      <c r="AU350" s="3">
        <f>AJ350*'CDO Param'!J$6*'CDO Param'!J$9</f>
        <v>0</v>
      </c>
      <c r="AV350" s="3">
        <f>AK350*'CDO Param'!K$6*'CDO Param'!K$9</f>
        <v>0</v>
      </c>
      <c r="AW350" s="3">
        <f>AL350*'CDO Param'!L$6*'CDO Param'!L$9</f>
        <v>0</v>
      </c>
      <c r="AY350" s="2">
        <f t="shared" si="17"/>
        <v>0</v>
      </c>
      <c r="BI350" s="5">
        <f>AY350/'CDO Param'!$M$6</f>
        <v>0</v>
      </c>
      <c r="BJ350" s="5">
        <f t="shared" si="18"/>
        <v>0</v>
      </c>
      <c r="BK350" s="5">
        <f t="shared" si="19"/>
        <v>0</v>
      </c>
    </row>
    <row r="351" spans="1:63" x14ac:dyDescent="0.2">
      <c r="A351" s="3">
        <v>348</v>
      </c>
      <c r="B351" s="3">
        <v>347</v>
      </c>
      <c r="C351">
        <v>-0.15032924238767009</v>
      </c>
      <c r="D351">
        <v>0.52129962568869814</v>
      </c>
      <c r="E351">
        <v>0.71059730544220656</v>
      </c>
      <c r="F351">
        <v>-0.46780655793554615</v>
      </c>
      <c r="G351">
        <v>0.23638222046429291</v>
      </c>
      <c r="H351">
        <v>0.88495198724558577</v>
      </c>
      <c r="I351">
        <v>0.67981090978719294</v>
      </c>
      <c r="J351">
        <v>0.30457613320322707</v>
      </c>
      <c r="K351">
        <v>0.11590941539907362</v>
      </c>
      <c r="L351">
        <v>1.5302475731004961</v>
      </c>
      <c r="M351">
        <v>8.5817646322539076E-2</v>
      </c>
      <c r="N351">
        <v>-0.83050736066070385</v>
      </c>
      <c r="O351">
        <v>1.5510613593505695</v>
      </c>
      <c r="P351">
        <v>-1.1566544344532304</v>
      </c>
      <c r="R351">
        <f>SQRT(Correlation)*$F351 + SQRT('CDO Param'!C$17 - Correlation)*HLOOKUP('CDO Param'!C$12,$C$4:$E$1004,$A351,FALSE) + SQRT(1-Correlation)*G351</f>
        <v>0.15004134183748227</v>
      </c>
      <c r="S351">
        <f>SQRT(Correlation)*$F351 + SQRT('CDO Param'!D$17 - Correlation)*HLOOKUP('CDO Param'!D$12,$C$4:$E$1004,$A351,FALSE) + SQRT(1-Correlation)*H351</f>
        <v>0.76532864720341165</v>
      </c>
      <c r="T351">
        <f>SQRT(Correlation)*$F351 + SQRT('CDO Param'!E$17 - Correlation)*HLOOKUP('CDO Param'!E$12,$C$4:$E$1004,$A351,FALSE) + SQRT(1-Correlation)*I351</f>
        <v>0.45721845418979778</v>
      </c>
      <c r="U351">
        <f>SQRT(Correlation)*$F351 + SQRT('CDO Param'!F$17 - Correlation)*HLOOKUP('CDO Param'!F$12,$C$4:$E$1004,$A351,FALSE) + SQRT(1-Correlation)*J351</f>
        <v>0.29990725577042132</v>
      </c>
      <c r="V351">
        <f>SQRT(Correlation)*$F351 + SQRT('CDO Param'!G$17 - Correlation)*HLOOKUP('CDO Param'!G$12,$C$4:$E$1004,$A351,FALSE) + SQRT(1-Correlation)*K351</f>
        <v>0.12092229169161142</v>
      </c>
      <c r="W351">
        <f>SQRT(Correlation)*$F351 + SQRT('CDO Param'!H$17 - Correlation)*HLOOKUP('CDO Param'!H$12,$C$4:$E$1004,$A351,FALSE) + SQRT(1-Correlation)*L351</f>
        <v>1.3775097918096866</v>
      </c>
      <c r="X351">
        <f>SQRT(Correlation)*$F351 + SQRT('CDO Param'!I$17 - Correlation)*HLOOKUP('CDO Param'!I$12,$C$4:$E$1004,$A351,FALSE) + SQRT(1-Correlation)*M351</f>
        <v>9.2374732959910152E-2</v>
      </c>
      <c r="Y351">
        <f>SQRT(Correlation)*$F351 + SQRT('CDO Param'!J$17 - Correlation)*HLOOKUP('CDO Param'!J$12,$C$4:$E$1004,$A351,FALSE) + SQRT(1-Correlation)*N351</f>
        <v>-0.97559526372466077</v>
      </c>
      <c r="Z351">
        <f>SQRT(Correlation)*$F351 + SQRT('CDO Param'!K$17 - Correlation)*HLOOKUP('CDO Param'!K$12,$C$4:$E$1004,$A351,FALSE) + SQRT(1-Correlation)*O351</f>
        <v>1.2837592041095747</v>
      </c>
      <c r="AA351">
        <f>SQRT(Correlation)*$F351 + SQRT('CDO Param'!L$17 - Correlation)*HLOOKUP('CDO Param'!L$12,$C$4:$E$1004,$A351,FALSE) + SQRT(1-Correlation)*P351</f>
        <v>-1.2850055453396791</v>
      </c>
      <c r="AC351" s="3">
        <f>IF(R351&lt;'CDO Param'!C$13,1,0)</f>
        <v>0</v>
      </c>
      <c r="AD351" s="3">
        <f>IF(S351&lt;'CDO Param'!D$13,1,0)</f>
        <v>0</v>
      </c>
      <c r="AE351" s="3">
        <f>IF(T351&lt;'CDO Param'!E$13,1,0)</f>
        <v>0</v>
      </c>
      <c r="AF351" s="3">
        <f>IF(U351&lt;'CDO Param'!F$13,1,0)</f>
        <v>0</v>
      </c>
      <c r="AG351" s="3">
        <f>IF(V351&lt;'CDO Param'!G$13,1,0)</f>
        <v>0</v>
      </c>
      <c r="AH351" s="3">
        <f>IF(W351&lt;'CDO Param'!H$13,1,0)</f>
        <v>0</v>
      </c>
      <c r="AI351" s="3">
        <f>IF(X351&lt;'CDO Param'!I$13,1,0)</f>
        <v>0</v>
      </c>
      <c r="AJ351" s="3">
        <f>IF(Y351&lt;'CDO Param'!J$13,1,0)</f>
        <v>0</v>
      </c>
      <c r="AK351" s="3">
        <f>IF(Z351&lt;'CDO Param'!K$13,1,0)</f>
        <v>0</v>
      </c>
      <c r="AL351" s="3">
        <f>IF(AA351&lt;'CDO Param'!L$13,1,0)</f>
        <v>1</v>
      </c>
      <c r="AN351" s="3">
        <f>AC351*'CDO Param'!C$6*'CDO Param'!C$9</f>
        <v>0</v>
      </c>
      <c r="AO351" s="3">
        <f>AD351*'CDO Param'!D$6*'CDO Param'!D$9</f>
        <v>0</v>
      </c>
      <c r="AP351" s="3">
        <f>AE351*'CDO Param'!E$6*'CDO Param'!E$9</f>
        <v>0</v>
      </c>
      <c r="AQ351" s="3">
        <f>AF351*'CDO Param'!F$6*'CDO Param'!F$9</f>
        <v>0</v>
      </c>
      <c r="AR351" s="3">
        <f>AG351*'CDO Param'!G$6*'CDO Param'!G$9</f>
        <v>0</v>
      </c>
      <c r="AS351" s="3">
        <f>AH351*'CDO Param'!H$6*'CDO Param'!H$9</f>
        <v>0</v>
      </c>
      <c r="AT351" s="3">
        <f>AI351*'CDO Param'!I$6*'CDO Param'!I$9</f>
        <v>0</v>
      </c>
      <c r="AU351" s="3">
        <f>AJ351*'CDO Param'!J$6*'CDO Param'!J$9</f>
        <v>0</v>
      </c>
      <c r="AV351" s="3">
        <f>AK351*'CDO Param'!K$6*'CDO Param'!K$9</f>
        <v>0</v>
      </c>
      <c r="AW351" s="3">
        <f>AL351*'CDO Param'!L$6*'CDO Param'!L$9</f>
        <v>4500</v>
      </c>
      <c r="AY351" s="2">
        <f t="shared" si="17"/>
        <v>4500</v>
      </c>
      <c r="BI351" s="5">
        <f>AY351/'CDO Param'!$M$6</f>
        <v>4.6875E-2</v>
      </c>
      <c r="BJ351" s="5">
        <f t="shared" si="18"/>
        <v>0</v>
      </c>
      <c r="BK351" s="5">
        <f t="shared" si="19"/>
        <v>0</v>
      </c>
    </row>
    <row r="352" spans="1:63" x14ac:dyDescent="0.2">
      <c r="A352" s="3">
        <v>349</v>
      </c>
      <c r="B352" s="3">
        <v>348</v>
      </c>
      <c r="C352">
        <v>-1.0623853086144663</v>
      </c>
      <c r="D352">
        <v>0.61744913182337768</v>
      </c>
      <c r="E352">
        <v>0.97272504717693664</v>
      </c>
      <c r="F352">
        <v>0.56823182603693567</v>
      </c>
      <c r="G352">
        <v>-1.8034643289865926</v>
      </c>
      <c r="H352">
        <v>-0.52936002248316072</v>
      </c>
      <c r="I352">
        <v>-1.0012877282861155</v>
      </c>
      <c r="J352">
        <v>-0.56205408327514306</v>
      </c>
      <c r="K352">
        <v>-0.58897853705275338</v>
      </c>
      <c r="L352">
        <v>-0.51941242418251932</v>
      </c>
      <c r="M352">
        <v>-0.57072838899330236</v>
      </c>
      <c r="N352">
        <v>0.62104845710564405</v>
      </c>
      <c r="O352">
        <v>0.69670704760937952</v>
      </c>
      <c r="P352">
        <v>-2.2678250388707966</v>
      </c>
      <c r="R352">
        <f>SQRT(Correlation)*$F352 + SQRT('CDO Param'!C$17 - Correlation)*HLOOKUP('CDO Param'!C$12,$C$4:$E$1004,$A352,FALSE) + SQRT(1-Correlation)*G352</f>
        <v>-1.4439053129821173</v>
      </c>
      <c r="S352">
        <f>SQRT(Correlation)*$F352 + SQRT('CDO Param'!D$17 - Correlation)*HLOOKUP('CDO Param'!D$12,$C$4:$E$1004,$A352,FALSE) + SQRT(1-Correlation)*H352</f>
        <v>-0.23518383742807902</v>
      </c>
      <c r="T352">
        <f>SQRT(Correlation)*$F352 + SQRT('CDO Param'!E$17 - Correlation)*HLOOKUP('CDO Param'!E$12,$C$4:$E$1004,$A352,FALSE) + SQRT(1-Correlation)*I352</f>
        <v>-1.0512949957528985</v>
      </c>
      <c r="U352">
        <f>SQRT(Correlation)*$F352 + SQRT('CDO Param'!F$17 - Correlation)*HLOOKUP('CDO Param'!F$12,$C$4:$E$1004,$A352,FALSE) + SQRT(1-Correlation)*J352</f>
        <v>-0.13601270758646011</v>
      </c>
      <c r="V352">
        <f>SQRT(Correlation)*$F352 + SQRT('CDO Param'!G$17 - Correlation)*HLOOKUP('CDO Param'!G$12,$C$4:$E$1004,$A352,FALSE) + SQRT(1-Correlation)*K352</f>
        <v>-0.16155548719441215</v>
      </c>
      <c r="W352">
        <f>SQRT(Correlation)*$F352 + SQRT('CDO Param'!H$17 - Correlation)*HLOOKUP('CDO Param'!H$12,$C$4:$E$1004,$A352,FALSE) + SQRT(1-Correlation)*L352</f>
        <v>-0.22574671706454486</v>
      </c>
      <c r="X352">
        <f>SQRT(Correlation)*$F352 + SQRT('CDO Param'!I$17 - Correlation)*HLOOKUP('CDO Param'!I$12,$C$4:$E$1004,$A352,FALSE) + SQRT(1-Correlation)*M352</f>
        <v>-0.14424187654346199</v>
      </c>
      <c r="Y352">
        <f>SQRT(Correlation)*$F352 + SQRT('CDO Param'!J$17 - Correlation)*HLOOKUP('CDO Param'!J$12,$C$4:$E$1004,$A352,FALSE) + SQRT(1-Correlation)*N352</f>
        <v>0.48778824715124564</v>
      </c>
      <c r="Z352">
        <f>SQRT(Correlation)*$F352 + SQRT('CDO Param'!K$17 - Correlation)*HLOOKUP('CDO Param'!K$12,$C$4:$E$1004,$A352,FALSE) + SQRT(1-Correlation)*O352</f>
        <v>0.55956428831618266</v>
      </c>
      <c r="AA352">
        <f>SQRT(Correlation)*$F352 + SQRT('CDO Param'!L$17 - Correlation)*HLOOKUP('CDO Param'!L$12,$C$4:$E$1004,$A352,FALSE) + SQRT(1-Correlation)*P352</f>
        <v>-2.2528377886624016</v>
      </c>
      <c r="AC352" s="3">
        <f>IF(R352&lt;'CDO Param'!C$13,1,0)</f>
        <v>0</v>
      </c>
      <c r="AD352" s="3">
        <f>IF(S352&lt;'CDO Param'!D$13,1,0)</f>
        <v>0</v>
      </c>
      <c r="AE352" s="3">
        <f>IF(T352&lt;'CDO Param'!E$13,1,0)</f>
        <v>1</v>
      </c>
      <c r="AF352" s="3">
        <f>IF(U352&lt;'CDO Param'!F$13,1,0)</f>
        <v>0</v>
      </c>
      <c r="AG352" s="3">
        <f>IF(V352&lt;'CDO Param'!G$13,1,0)</f>
        <v>1</v>
      </c>
      <c r="AH352" s="3">
        <f>IF(W352&lt;'CDO Param'!H$13,1,0)</f>
        <v>0</v>
      </c>
      <c r="AI352" s="3">
        <f>IF(X352&lt;'CDO Param'!I$13,1,0)</f>
        <v>0</v>
      </c>
      <c r="AJ352" s="3">
        <f>IF(Y352&lt;'CDO Param'!J$13,1,0)</f>
        <v>0</v>
      </c>
      <c r="AK352" s="3">
        <f>IF(Z352&lt;'CDO Param'!K$13,1,0)</f>
        <v>0</v>
      </c>
      <c r="AL352" s="3">
        <f>IF(AA352&lt;'CDO Param'!L$13,1,0)</f>
        <v>1</v>
      </c>
      <c r="AN352" s="3">
        <f>AC352*'CDO Param'!C$6*'CDO Param'!C$9</f>
        <v>0</v>
      </c>
      <c r="AO352" s="3">
        <f>AD352*'CDO Param'!D$6*'CDO Param'!D$9</f>
        <v>0</v>
      </c>
      <c r="AP352" s="3">
        <f>AE352*'CDO Param'!E$6*'CDO Param'!E$9</f>
        <v>4500</v>
      </c>
      <c r="AQ352" s="3">
        <f>AF352*'CDO Param'!F$6*'CDO Param'!F$9</f>
        <v>0</v>
      </c>
      <c r="AR352" s="3">
        <f>AG352*'CDO Param'!G$6*'CDO Param'!G$9</f>
        <v>4500</v>
      </c>
      <c r="AS352" s="3">
        <f>AH352*'CDO Param'!H$6*'CDO Param'!H$9</f>
        <v>0</v>
      </c>
      <c r="AT352" s="3">
        <f>AI352*'CDO Param'!I$6*'CDO Param'!I$9</f>
        <v>0</v>
      </c>
      <c r="AU352" s="3">
        <f>AJ352*'CDO Param'!J$6*'CDO Param'!J$9</f>
        <v>0</v>
      </c>
      <c r="AV352" s="3">
        <f>AK352*'CDO Param'!K$6*'CDO Param'!K$9</f>
        <v>0</v>
      </c>
      <c r="AW352" s="3">
        <f>AL352*'CDO Param'!L$6*'CDO Param'!L$9</f>
        <v>4500</v>
      </c>
      <c r="AY352" s="2">
        <f t="shared" si="17"/>
        <v>13500</v>
      </c>
      <c r="BI352" s="5">
        <f>AY352/'CDO Param'!$M$6</f>
        <v>0.140625</v>
      </c>
      <c r="BJ352" s="5">
        <f t="shared" si="18"/>
        <v>0.02</v>
      </c>
      <c r="BK352" s="5">
        <f t="shared" si="19"/>
        <v>1</v>
      </c>
    </row>
    <row r="353" spans="1:63" x14ac:dyDescent="0.2">
      <c r="A353" s="3">
        <v>350</v>
      </c>
      <c r="B353" s="3">
        <v>349</v>
      </c>
      <c r="C353">
        <v>-1.0800135896715801</v>
      </c>
      <c r="D353">
        <v>-1.6709600458852947</v>
      </c>
      <c r="E353">
        <v>-1.5804926078999415</v>
      </c>
      <c r="F353">
        <v>-1.1640258890110999</v>
      </c>
      <c r="G353">
        <v>1.5114346751943231</v>
      </c>
      <c r="H353">
        <v>1.0147664397663902</v>
      </c>
      <c r="I353">
        <v>-1.3479575500241481</v>
      </c>
      <c r="J353">
        <v>-1.4560328054358251</v>
      </c>
      <c r="K353">
        <v>0.62037088355282322</v>
      </c>
      <c r="L353">
        <v>-2.2513086150866002</v>
      </c>
      <c r="M353">
        <v>0.70147621045180131</v>
      </c>
      <c r="N353">
        <v>-1.5492423699470237</v>
      </c>
      <c r="O353">
        <v>9.5102450359263457E-2</v>
      </c>
      <c r="P353">
        <v>-0.82471729001554195</v>
      </c>
      <c r="R353">
        <f>SQRT(Correlation)*$F353 + SQRT('CDO Param'!C$17 - Correlation)*HLOOKUP('CDO Param'!C$12,$C$4:$E$1004,$A353,FALSE) + SQRT(1-Correlation)*G353</f>
        <v>0.82946609007605843</v>
      </c>
      <c r="S353">
        <f>SQRT(Correlation)*$F353 + SQRT('CDO Param'!D$17 - Correlation)*HLOOKUP('CDO Param'!D$12,$C$4:$E$1004,$A353,FALSE) + SQRT(1-Correlation)*H353</f>
        <v>0.35828523045335803</v>
      </c>
      <c r="T353">
        <f>SQRT(Correlation)*$F353 + SQRT('CDO Param'!E$17 - Correlation)*HLOOKUP('CDO Param'!E$12,$C$4:$E$1004,$A353,FALSE) + SQRT(1-Correlation)*I353</f>
        <v>-1.932626857740859</v>
      </c>
      <c r="U353">
        <f>SQRT(Correlation)*$F353 + SQRT('CDO Param'!F$17 - Correlation)*HLOOKUP('CDO Param'!F$12,$C$4:$E$1004,$A353,FALSE) + SQRT(1-Correlation)*J353</f>
        <v>-2.1028202013183632</v>
      </c>
      <c r="V353">
        <f>SQRT(Correlation)*$F353 + SQRT('CDO Param'!G$17 - Correlation)*HLOOKUP('CDO Param'!G$12,$C$4:$E$1004,$A353,FALSE) + SQRT(1-Correlation)*K353</f>
        <v>-0.13297070156435919</v>
      </c>
      <c r="W353">
        <f>SQRT(Correlation)*$F353 + SQRT('CDO Param'!H$17 - Correlation)*HLOOKUP('CDO Param'!H$12,$C$4:$E$1004,$A353,FALSE) + SQRT(1-Correlation)*L353</f>
        <v>-2.7401856242650897</v>
      </c>
      <c r="X353">
        <f>SQRT(Correlation)*$F353 + SQRT('CDO Param'!I$17 - Correlation)*HLOOKUP('CDO Param'!I$12,$C$4:$E$1004,$A353,FALSE) + SQRT(1-Correlation)*M353</f>
        <v>-5.6027432552371637E-2</v>
      </c>
      <c r="Y353">
        <f>SQRT(Correlation)*$F353 + SQRT('CDO Param'!J$17 - Correlation)*HLOOKUP('CDO Param'!J$12,$C$4:$E$1004,$A353,FALSE) + SQRT(1-Correlation)*N353</f>
        <v>-2.1235824045527965</v>
      </c>
      <c r="Z353">
        <f>SQRT(Correlation)*$F353 + SQRT('CDO Param'!K$17 - Correlation)*HLOOKUP('CDO Param'!K$12,$C$4:$E$1004,$A353,FALSE) + SQRT(1-Correlation)*O353</f>
        <v>-0.56361993729234838</v>
      </c>
      <c r="AA353">
        <f>SQRT(Correlation)*$F353 + SQRT('CDO Param'!L$17 - Correlation)*HLOOKUP('CDO Param'!L$12,$C$4:$E$1004,$A353,FALSE) + SQRT(1-Correlation)*P353</f>
        <v>-1.4362375622030861</v>
      </c>
      <c r="AC353" s="3">
        <f>IF(R353&lt;'CDO Param'!C$13,1,0)</f>
        <v>0</v>
      </c>
      <c r="AD353" s="3">
        <f>IF(S353&lt;'CDO Param'!D$13,1,0)</f>
        <v>0</v>
      </c>
      <c r="AE353" s="3">
        <f>IF(T353&lt;'CDO Param'!E$13,1,0)</f>
        <v>1</v>
      </c>
      <c r="AF353" s="3">
        <f>IF(U353&lt;'CDO Param'!F$13,1,0)</f>
        <v>1</v>
      </c>
      <c r="AG353" s="3">
        <f>IF(V353&lt;'CDO Param'!G$13,1,0)</f>
        <v>1</v>
      </c>
      <c r="AH353" s="3">
        <f>IF(W353&lt;'CDO Param'!H$13,1,0)</f>
        <v>0</v>
      </c>
      <c r="AI353" s="3">
        <f>IF(X353&lt;'CDO Param'!I$13,1,0)</f>
        <v>0</v>
      </c>
      <c r="AJ353" s="3">
        <f>IF(Y353&lt;'CDO Param'!J$13,1,0)</f>
        <v>0</v>
      </c>
      <c r="AK353" s="3">
        <f>IF(Z353&lt;'CDO Param'!K$13,1,0)</f>
        <v>0</v>
      </c>
      <c r="AL353" s="3">
        <f>IF(AA353&lt;'CDO Param'!L$13,1,0)</f>
        <v>1</v>
      </c>
      <c r="AN353" s="3">
        <f>AC353*'CDO Param'!C$6*'CDO Param'!C$9</f>
        <v>0</v>
      </c>
      <c r="AO353" s="3">
        <f>AD353*'CDO Param'!D$6*'CDO Param'!D$9</f>
        <v>0</v>
      </c>
      <c r="AP353" s="3">
        <f>AE353*'CDO Param'!E$6*'CDO Param'!E$9</f>
        <v>4500</v>
      </c>
      <c r="AQ353" s="3">
        <f>AF353*'CDO Param'!F$6*'CDO Param'!F$9</f>
        <v>4500</v>
      </c>
      <c r="AR353" s="3">
        <f>AG353*'CDO Param'!G$6*'CDO Param'!G$9</f>
        <v>4500</v>
      </c>
      <c r="AS353" s="3">
        <f>AH353*'CDO Param'!H$6*'CDO Param'!H$9</f>
        <v>0</v>
      </c>
      <c r="AT353" s="3">
        <f>AI353*'CDO Param'!I$6*'CDO Param'!I$9</f>
        <v>0</v>
      </c>
      <c r="AU353" s="3">
        <f>AJ353*'CDO Param'!J$6*'CDO Param'!J$9</f>
        <v>0</v>
      </c>
      <c r="AV353" s="3">
        <f>AK353*'CDO Param'!K$6*'CDO Param'!K$9</f>
        <v>0</v>
      </c>
      <c r="AW353" s="3">
        <f>AL353*'CDO Param'!L$6*'CDO Param'!L$9</f>
        <v>4500</v>
      </c>
      <c r="AY353" s="2">
        <f t="shared" si="17"/>
        <v>18000</v>
      </c>
      <c r="BI353" s="5">
        <f>AY353/'CDO Param'!$M$6</f>
        <v>0.1875</v>
      </c>
      <c r="BJ353" s="5">
        <f t="shared" si="18"/>
        <v>0.02</v>
      </c>
      <c r="BK353" s="5">
        <f t="shared" si="19"/>
        <v>1</v>
      </c>
    </row>
    <row r="354" spans="1:63" x14ac:dyDescent="0.2">
      <c r="A354" s="3">
        <v>351</v>
      </c>
      <c r="B354" s="3">
        <v>350</v>
      </c>
      <c r="C354">
        <v>4.3701220420189202E-3</v>
      </c>
      <c r="D354">
        <v>1.6266130842268467</v>
      </c>
      <c r="E354">
        <v>0.1398336735292105</v>
      </c>
      <c r="F354">
        <v>0.85785359260626137</v>
      </c>
      <c r="G354">
        <v>-0.12049099495925475</v>
      </c>
      <c r="H354">
        <v>0.13541239241021685</v>
      </c>
      <c r="I354">
        <v>0.4615276338881813</v>
      </c>
      <c r="J354">
        <v>0.29615193852805533</v>
      </c>
      <c r="K354">
        <v>0.15001432984718122</v>
      </c>
      <c r="L354">
        <v>0.23102643353922758</v>
      </c>
      <c r="M354">
        <v>1.1018846635124646</v>
      </c>
      <c r="N354">
        <v>0.67736891651293263</v>
      </c>
      <c r="O354">
        <v>0.3012928573298268</v>
      </c>
      <c r="P354">
        <v>6.4110281527973711E-2</v>
      </c>
      <c r="R354">
        <f>SQRT(Correlation)*$F354 + SQRT('CDO Param'!C$17 - Correlation)*HLOOKUP('CDO Param'!C$12,$C$4:$E$1004,$A354,FALSE) + SQRT(1-Correlation)*G354</f>
        <v>0.38700715912077654</v>
      </c>
      <c r="S354">
        <f>SQRT(Correlation)*$F354 + SQRT('CDO Param'!D$17 - Correlation)*HLOOKUP('CDO Param'!D$12,$C$4:$E$1004,$A354,FALSE) + SQRT(1-Correlation)*H354</f>
        <v>0.62977842863274502</v>
      </c>
      <c r="T354">
        <f>SQRT(Correlation)*$F354 + SQRT('CDO Param'!E$17 - Correlation)*HLOOKUP('CDO Param'!E$12,$C$4:$E$1004,$A354,FALSE) + SQRT(1-Correlation)*I354</f>
        <v>0.71027690863010484</v>
      </c>
      <c r="U354">
        <f>SQRT(Correlation)*$F354 + SQRT('CDO Param'!F$17 - Correlation)*HLOOKUP('CDO Param'!F$12,$C$4:$E$1004,$A354,FALSE) + SQRT(1-Correlation)*J354</f>
        <v>0.58349928288172792</v>
      </c>
      <c r="V354">
        <f>SQRT(Correlation)*$F354 + SQRT('CDO Param'!G$17 - Correlation)*HLOOKUP('CDO Param'!G$12,$C$4:$E$1004,$A354,FALSE) + SQRT(1-Correlation)*K354</f>
        <v>0.44486097430914084</v>
      </c>
      <c r="W354">
        <f>SQRT(Correlation)*$F354 + SQRT('CDO Param'!H$17 - Correlation)*HLOOKUP('CDO Param'!H$12,$C$4:$E$1004,$A354,FALSE) + SQRT(1-Correlation)*L354</f>
        <v>0.72048587251095242</v>
      </c>
      <c r="X354">
        <f>SQRT(Correlation)*$F354 + SQRT('CDO Param'!I$17 - Correlation)*HLOOKUP('CDO Param'!I$12,$C$4:$E$1004,$A354,FALSE) + SQRT(1-Correlation)*M354</f>
        <v>1.3478844617671648</v>
      </c>
      <c r="Y354">
        <f>SQRT(Correlation)*$F354 + SQRT('CDO Param'!J$17 - Correlation)*HLOOKUP('CDO Param'!J$12,$C$4:$E$1004,$A354,FALSE) + SQRT(1-Correlation)*N354</f>
        <v>0.91504192848600707</v>
      </c>
      <c r="Z354">
        <f>SQRT(Correlation)*$F354 + SQRT('CDO Param'!K$17 - Correlation)*HLOOKUP('CDO Param'!K$12,$C$4:$E$1004,$A354,FALSE) + SQRT(1-Correlation)*O354</f>
        <v>0.55826485234233802</v>
      </c>
      <c r="AA354">
        <f>SQRT(Correlation)*$F354 + SQRT('CDO Param'!L$17 - Correlation)*HLOOKUP('CDO Param'!L$12,$C$4:$E$1004,$A354,FALSE) + SQRT(1-Correlation)*P354</f>
        <v>0.33325370409052002</v>
      </c>
      <c r="AC354" s="3">
        <f>IF(R354&lt;'CDO Param'!C$13,1,0)</f>
        <v>0</v>
      </c>
      <c r="AD354" s="3">
        <f>IF(S354&lt;'CDO Param'!D$13,1,0)</f>
        <v>0</v>
      </c>
      <c r="AE354" s="3">
        <f>IF(T354&lt;'CDO Param'!E$13,1,0)</f>
        <v>0</v>
      </c>
      <c r="AF354" s="3">
        <f>IF(U354&lt;'CDO Param'!F$13,1,0)</f>
        <v>0</v>
      </c>
      <c r="AG354" s="3">
        <f>IF(V354&lt;'CDO Param'!G$13,1,0)</f>
        <v>0</v>
      </c>
      <c r="AH354" s="3">
        <f>IF(W354&lt;'CDO Param'!H$13,1,0)</f>
        <v>0</v>
      </c>
      <c r="AI354" s="3">
        <f>IF(X354&lt;'CDO Param'!I$13,1,0)</f>
        <v>0</v>
      </c>
      <c r="AJ354" s="3">
        <f>IF(Y354&lt;'CDO Param'!J$13,1,0)</f>
        <v>0</v>
      </c>
      <c r="AK354" s="3">
        <f>IF(Z354&lt;'CDO Param'!K$13,1,0)</f>
        <v>0</v>
      </c>
      <c r="AL354" s="3">
        <f>IF(AA354&lt;'CDO Param'!L$13,1,0)</f>
        <v>0</v>
      </c>
      <c r="AN354" s="3">
        <f>AC354*'CDO Param'!C$6*'CDO Param'!C$9</f>
        <v>0</v>
      </c>
      <c r="AO354" s="3">
        <f>AD354*'CDO Param'!D$6*'CDO Param'!D$9</f>
        <v>0</v>
      </c>
      <c r="AP354" s="3">
        <f>AE354*'CDO Param'!E$6*'CDO Param'!E$9</f>
        <v>0</v>
      </c>
      <c r="AQ354" s="3">
        <f>AF354*'CDO Param'!F$6*'CDO Param'!F$9</f>
        <v>0</v>
      </c>
      <c r="AR354" s="3">
        <f>AG354*'CDO Param'!G$6*'CDO Param'!G$9</f>
        <v>0</v>
      </c>
      <c r="AS354" s="3">
        <f>AH354*'CDO Param'!H$6*'CDO Param'!H$9</f>
        <v>0</v>
      </c>
      <c r="AT354" s="3">
        <f>AI354*'CDO Param'!I$6*'CDO Param'!I$9</f>
        <v>0</v>
      </c>
      <c r="AU354" s="3">
        <f>AJ354*'CDO Param'!J$6*'CDO Param'!J$9</f>
        <v>0</v>
      </c>
      <c r="AV354" s="3">
        <f>AK354*'CDO Param'!K$6*'CDO Param'!K$9</f>
        <v>0</v>
      </c>
      <c r="AW354" s="3">
        <f>AL354*'CDO Param'!L$6*'CDO Param'!L$9</f>
        <v>0</v>
      </c>
      <c r="AY354" s="2">
        <f t="shared" si="17"/>
        <v>0</v>
      </c>
      <c r="BI354" s="5">
        <f>AY354/'CDO Param'!$M$6</f>
        <v>0</v>
      </c>
      <c r="BJ354" s="5">
        <f t="shared" si="18"/>
        <v>0</v>
      </c>
      <c r="BK354" s="5">
        <f t="shared" si="19"/>
        <v>0</v>
      </c>
    </row>
    <row r="355" spans="1:63" x14ac:dyDescent="0.2">
      <c r="A355" s="3">
        <v>352</v>
      </c>
      <c r="B355" s="3">
        <v>351</v>
      </c>
      <c r="C355">
        <v>-1.5209707271424122</v>
      </c>
      <c r="D355">
        <v>-1.752923708409071</v>
      </c>
      <c r="E355">
        <v>-1.7236197891179472</v>
      </c>
      <c r="F355">
        <v>1.2259533832548186</v>
      </c>
      <c r="G355">
        <v>-0.23295797291211784</v>
      </c>
      <c r="H355">
        <v>7.6971673479420133E-2</v>
      </c>
      <c r="I355">
        <v>-1.3422300071397331</v>
      </c>
      <c r="J355">
        <v>0.27634087018668652</v>
      </c>
      <c r="K355">
        <v>-1.6125159163493663</v>
      </c>
      <c r="L355">
        <v>1.3741282600676641</v>
      </c>
      <c r="M355">
        <v>-0.17986621969612315</v>
      </c>
      <c r="N355">
        <v>1.8450464267516509</v>
      </c>
      <c r="O355">
        <v>3.3743390304152854E-2</v>
      </c>
      <c r="P355">
        <v>0.54649262892780825</v>
      </c>
      <c r="R355">
        <f>SQRT(Correlation)*$F355 + SQRT('CDO Param'!C$17 - Correlation)*HLOOKUP('CDO Param'!C$12,$C$4:$E$1004,$A355,FALSE) + SQRT(1-Correlation)*G355</f>
        <v>-8.1223686645719384E-2</v>
      </c>
      <c r="S355">
        <f>SQRT(Correlation)*$F355 + SQRT('CDO Param'!D$17 - Correlation)*HLOOKUP('CDO Param'!D$12,$C$4:$E$1004,$A355,FALSE) + SQRT(1-Correlation)*H355</f>
        <v>0.21280139245663438</v>
      </c>
      <c r="T355">
        <f>SQRT(Correlation)*$F355 + SQRT('CDO Param'!E$17 - Correlation)*HLOOKUP('CDO Param'!E$12,$C$4:$E$1004,$A355,FALSE) + SQRT(1-Correlation)*I355</f>
        <v>-1.288081719831021</v>
      </c>
      <c r="U355">
        <f>SQRT(Correlation)*$F355 + SQRT('CDO Param'!F$17 - Correlation)*HLOOKUP('CDO Param'!F$12,$C$4:$E$1004,$A355,FALSE) + SQRT(1-Correlation)*J355</f>
        <v>0.26442736615915213</v>
      </c>
      <c r="V355">
        <f>SQRT(Correlation)*$F355 + SQRT('CDO Param'!G$17 - Correlation)*HLOOKUP('CDO Param'!G$12,$C$4:$E$1004,$A355,FALSE) + SQRT(1-Correlation)*K355</f>
        <v>-1.5274995196369656</v>
      </c>
      <c r="W355">
        <f>SQRT(Correlation)*$F355 + SQRT('CDO Param'!H$17 - Correlation)*HLOOKUP('CDO Param'!H$12,$C$4:$E$1004,$A355,FALSE) + SQRT(1-Correlation)*L355</f>
        <v>1.4433921811091166</v>
      </c>
      <c r="X355">
        <f>SQRT(Correlation)*$F355 + SQRT('CDO Param'!I$17 - Correlation)*HLOOKUP('CDO Param'!I$12,$C$4:$E$1004,$A355,FALSE) + SQRT(1-Correlation)*M355</f>
        <v>-0.16836868046489892</v>
      </c>
      <c r="Y355">
        <f>SQRT(Correlation)*$F355 + SQRT('CDO Param'!J$17 - Correlation)*HLOOKUP('CDO Param'!J$12,$C$4:$E$1004,$A355,FALSE) + SQRT(1-Correlation)*N355</f>
        <v>1.7356341992717375</v>
      </c>
      <c r="Z355">
        <f>SQRT(Correlation)*$F355 + SQRT('CDO Param'!K$17 - Correlation)*HLOOKUP('CDO Param'!K$12,$C$4:$E$1004,$A355,FALSE) + SQRT(1-Correlation)*O355</f>
        <v>1.728126088581499E-2</v>
      </c>
      <c r="AA355">
        <f>SQRT(Correlation)*$F355 + SQRT('CDO Param'!L$17 - Correlation)*HLOOKUP('CDO Param'!L$12,$C$4:$E$1004,$A355,FALSE) + SQRT(1-Correlation)*P355</f>
        <v>0.50371789965619418</v>
      </c>
      <c r="AC355" s="3">
        <f>IF(R355&lt;'CDO Param'!C$13,1,0)</f>
        <v>0</v>
      </c>
      <c r="AD355" s="3">
        <f>IF(S355&lt;'CDO Param'!D$13,1,0)</f>
        <v>0</v>
      </c>
      <c r="AE355" s="3">
        <f>IF(T355&lt;'CDO Param'!E$13,1,0)</f>
        <v>1</v>
      </c>
      <c r="AF355" s="3">
        <f>IF(U355&lt;'CDO Param'!F$13,1,0)</f>
        <v>0</v>
      </c>
      <c r="AG355" s="3">
        <f>IF(V355&lt;'CDO Param'!G$13,1,0)</f>
        <v>1</v>
      </c>
      <c r="AH355" s="3">
        <f>IF(W355&lt;'CDO Param'!H$13,1,0)</f>
        <v>0</v>
      </c>
      <c r="AI355" s="3">
        <f>IF(X355&lt;'CDO Param'!I$13,1,0)</f>
        <v>0</v>
      </c>
      <c r="AJ355" s="3">
        <f>IF(Y355&lt;'CDO Param'!J$13,1,0)</f>
        <v>0</v>
      </c>
      <c r="AK355" s="3">
        <f>IF(Z355&lt;'CDO Param'!K$13,1,0)</f>
        <v>0</v>
      </c>
      <c r="AL355" s="3">
        <f>IF(AA355&lt;'CDO Param'!L$13,1,0)</f>
        <v>0</v>
      </c>
      <c r="AN355" s="3">
        <f>AC355*'CDO Param'!C$6*'CDO Param'!C$9</f>
        <v>0</v>
      </c>
      <c r="AO355" s="3">
        <f>AD355*'CDO Param'!D$6*'CDO Param'!D$9</f>
        <v>0</v>
      </c>
      <c r="AP355" s="3">
        <f>AE355*'CDO Param'!E$6*'CDO Param'!E$9</f>
        <v>4500</v>
      </c>
      <c r="AQ355" s="3">
        <f>AF355*'CDO Param'!F$6*'CDO Param'!F$9</f>
        <v>0</v>
      </c>
      <c r="AR355" s="3">
        <f>AG355*'CDO Param'!G$6*'CDO Param'!G$9</f>
        <v>4500</v>
      </c>
      <c r="AS355" s="3">
        <f>AH355*'CDO Param'!H$6*'CDO Param'!H$9</f>
        <v>0</v>
      </c>
      <c r="AT355" s="3">
        <f>AI355*'CDO Param'!I$6*'CDO Param'!I$9</f>
        <v>0</v>
      </c>
      <c r="AU355" s="3">
        <f>AJ355*'CDO Param'!J$6*'CDO Param'!J$9</f>
        <v>0</v>
      </c>
      <c r="AV355" s="3">
        <f>AK355*'CDO Param'!K$6*'CDO Param'!K$9</f>
        <v>0</v>
      </c>
      <c r="AW355" s="3">
        <f>AL355*'CDO Param'!L$6*'CDO Param'!L$9</f>
        <v>0</v>
      </c>
      <c r="AY355" s="2">
        <f t="shared" si="17"/>
        <v>9000</v>
      </c>
      <c r="BI355" s="5">
        <f>AY355/'CDO Param'!$M$6</f>
        <v>9.375E-2</v>
      </c>
      <c r="BJ355" s="5">
        <f t="shared" si="18"/>
        <v>0.02</v>
      </c>
      <c r="BK355" s="5">
        <f t="shared" si="19"/>
        <v>1</v>
      </c>
    </row>
    <row r="356" spans="1:63" x14ac:dyDescent="0.2">
      <c r="A356" s="3">
        <v>353</v>
      </c>
      <c r="B356" s="3">
        <v>352</v>
      </c>
      <c r="C356">
        <v>-0.68864665081491694</v>
      </c>
      <c r="D356">
        <v>-0.19272874851594679</v>
      </c>
      <c r="E356">
        <v>-0.8381016414205078</v>
      </c>
      <c r="F356">
        <v>-9.4712504505878314E-3</v>
      </c>
      <c r="G356">
        <v>2.4699693312868476</v>
      </c>
      <c r="H356">
        <v>-0.13731096260016784</v>
      </c>
      <c r="I356">
        <v>0.56823978411557619</v>
      </c>
      <c r="J356">
        <v>-1.4061652109376155</v>
      </c>
      <c r="K356">
        <v>0.9505833986622747</v>
      </c>
      <c r="L356">
        <v>0.12664031601161696</v>
      </c>
      <c r="M356">
        <v>-0.3397178716113558</v>
      </c>
      <c r="N356">
        <v>0.6713241873512743</v>
      </c>
      <c r="O356">
        <v>-0.45003389459452592</v>
      </c>
      <c r="P356">
        <v>1.0405187822470907</v>
      </c>
      <c r="R356">
        <f>SQRT(Correlation)*$F356 + SQRT('CDO Param'!C$17 - Correlation)*HLOOKUP('CDO Param'!C$12,$C$4:$E$1004,$A356,FALSE) + SQRT(1-Correlation)*G356</f>
        <v>2.3129676179164087</v>
      </c>
      <c r="S356">
        <f>SQRT(Correlation)*$F356 + SQRT('CDO Param'!D$17 - Correlation)*HLOOKUP('CDO Param'!D$12,$C$4:$E$1004,$A356,FALSE) + SQRT(1-Correlation)*H356</f>
        <v>-0.1605156502304379</v>
      </c>
      <c r="T356">
        <f>SQRT(Correlation)*$F356 + SQRT('CDO Param'!E$17 - Correlation)*HLOOKUP('CDO Param'!E$12,$C$4:$E$1004,$A356,FALSE) + SQRT(1-Correlation)*I356</f>
        <v>0.3538857421815208</v>
      </c>
      <c r="U356">
        <f>SQRT(Correlation)*$F356 + SQRT('CDO Param'!F$17 - Correlation)*HLOOKUP('CDO Param'!F$12,$C$4:$E$1004,$A356,FALSE) + SQRT(1-Correlation)*J356</f>
        <v>-1.5244057465146097</v>
      </c>
      <c r="V356">
        <f>SQRT(Correlation)*$F356 + SQRT('CDO Param'!G$17 - Correlation)*HLOOKUP('CDO Param'!G$12,$C$4:$E$1004,$A356,FALSE) + SQRT(1-Correlation)*K356</f>
        <v>0.71140229711657677</v>
      </c>
      <c r="W356">
        <f>SQRT(Correlation)*$F356 + SQRT('CDO Param'!H$17 - Correlation)*HLOOKUP('CDO Param'!H$12,$C$4:$E$1004,$A356,FALSE) + SQRT(1-Correlation)*L356</f>
        <v>8.9890519287640164E-2</v>
      </c>
      <c r="X356">
        <f>SQRT(Correlation)*$F356 + SQRT('CDO Param'!I$17 - Correlation)*HLOOKUP('CDO Param'!I$12,$C$4:$E$1004,$A356,FALSE) + SQRT(1-Correlation)*M356</f>
        <v>-0.51268496744537828</v>
      </c>
      <c r="Y356">
        <f>SQRT(Correlation)*$F356 + SQRT('CDO Param'!J$17 - Correlation)*HLOOKUP('CDO Param'!J$12,$C$4:$E$1004,$A356,FALSE) + SQRT(1-Correlation)*N356</f>
        <v>0.45168019382073199</v>
      </c>
      <c r="Z356">
        <f>SQRT(Correlation)*$F356 + SQRT('CDO Param'!K$17 - Correlation)*HLOOKUP('CDO Param'!K$12,$C$4:$E$1004,$A356,FALSE) + SQRT(1-Correlation)*O356</f>
        <v>-0.61213348965520809</v>
      </c>
      <c r="AA356">
        <f>SQRT(Correlation)*$F356 + SQRT('CDO Param'!L$17 - Correlation)*HLOOKUP('CDO Param'!L$12,$C$4:$E$1004,$A356,FALSE) + SQRT(1-Correlation)*P356</f>
        <v>0.80192893972891843</v>
      </c>
      <c r="AC356" s="3">
        <f>IF(R356&lt;'CDO Param'!C$13,1,0)</f>
        <v>0</v>
      </c>
      <c r="AD356" s="3">
        <f>IF(S356&lt;'CDO Param'!D$13,1,0)</f>
        <v>0</v>
      </c>
      <c r="AE356" s="3">
        <f>IF(T356&lt;'CDO Param'!E$13,1,0)</f>
        <v>0</v>
      </c>
      <c r="AF356" s="3">
        <f>IF(U356&lt;'CDO Param'!F$13,1,0)</f>
        <v>1</v>
      </c>
      <c r="AG356" s="3">
        <f>IF(V356&lt;'CDO Param'!G$13,1,0)</f>
        <v>0</v>
      </c>
      <c r="AH356" s="3">
        <f>IF(W356&lt;'CDO Param'!H$13,1,0)</f>
        <v>0</v>
      </c>
      <c r="AI356" s="3">
        <f>IF(X356&lt;'CDO Param'!I$13,1,0)</f>
        <v>0</v>
      </c>
      <c r="AJ356" s="3">
        <f>IF(Y356&lt;'CDO Param'!J$13,1,0)</f>
        <v>0</v>
      </c>
      <c r="AK356" s="3">
        <f>IF(Z356&lt;'CDO Param'!K$13,1,0)</f>
        <v>0</v>
      </c>
      <c r="AL356" s="3">
        <f>IF(AA356&lt;'CDO Param'!L$13,1,0)</f>
        <v>0</v>
      </c>
      <c r="AN356" s="3">
        <f>AC356*'CDO Param'!C$6*'CDO Param'!C$9</f>
        <v>0</v>
      </c>
      <c r="AO356" s="3">
        <f>AD356*'CDO Param'!D$6*'CDO Param'!D$9</f>
        <v>0</v>
      </c>
      <c r="AP356" s="3">
        <f>AE356*'CDO Param'!E$6*'CDO Param'!E$9</f>
        <v>0</v>
      </c>
      <c r="AQ356" s="3">
        <f>AF356*'CDO Param'!F$6*'CDO Param'!F$9</f>
        <v>4500</v>
      </c>
      <c r="AR356" s="3">
        <f>AG356*'CDO Param'!G$6*'CDO Param'!G$9</f>
        <v>0</v>
      </c>
      <c r="AS356" s="3">
        <f>AH356*'CDO Param'!H$6*'CDO Param'!H$9</f>
        <v>0</v>
      </c>
      <c r="AT356" s="3">
        <f>AI356*'CDO Param'!I$6*'CDO Param'!I$9</f>
        <v>0</v>
      </c>
      <c r="AU356" s="3">
        <f>AJ356*'CDO Param'!J$6*'CDO Param'!J$9</f>
        <v>0</v>
      </c>
      <c r="AV356" s="3">
        <f>AK356*'CDO Param'!K$6*'CDO Param'!K$9</f>
        <v>0</v>
      </c>
      <c r="AW356" s="3">
        <f>AL356*'CDO Param'!L$6*'CDO Param'!L$9</f>
        <v>0</v>
      </c>
      <c r="AY356" s="2">
        <f t="shared" si="17"/>
        <v>4500</v>
      </c>
      <c r="BI356" s="5">
        <f>AY356/'CDO Param'!$M$6</f>
        <v>4.6875E-2</v>
      </c>
      <c r="BJ356" s="5">
        <f t="shared" si="18"/>
        <v>0</v>
      </c>
      <c r="BK356" s="5">
        <f t="shared" si="19"/>
        <v>0</v>
      </c>
    </row>
    <row r="357" spans="1:63" x14ac:dyDescent="0.2">
      <c r="A357" s="3">
        <v>354</v>
      </c>
      <c r="B357" s="3">
        <v>353</v>
      </c>
      <c r="C357">
        <v>1.4327997632790357</v>
      </c>
      <c r="D357">
        <v>2.272245183121413</v>
      </c>
      <c r="E357">
        <v>-1.2098962542950176</v>
      </c>
      <c r="F357">
        <v>-0.29180569072195794</v>
      </c>
      <c r="G357">
        <v>-0.37705149225075729</v>
      </c>
      <c r="H357">
        <v>-2.3536267690360546</v>
      </c>
      <c r="I357">
        <v>-0.74668378147180192</v>
      </c>
      <c r="J357">
        <v>0.6250763817661209</v>
      </c>
      <c r="K357">
        <v>-2.6154884835705161</v>
      </c>
      <c r="L357">
        <v>1.1738188732124399</v>
      </c>
      <c r="M357">
        <v>-0.73791397880995646</v>
      </c>
      <c r="N357">
        <v>-0.32982484299282078</v>
      </c>
      <c r="O357">
        <v>-7.9181745604728349E-2</v>
      </c>
      <c r="P357">
        <v>-1.0810140338435303</v>
      </c>
      <c r="R357">
        <f>SQRT(Correlation)*$F357 + SQRT('CDO Param'!C$17 - Correlation)*HLOOKUP('CDO Param'!C$12,$C$4:$E$1004,$A357,FALSE) + SQRT(1-Correlation)*G357</f>
        <v>-0.12863551939059742</v>
      </c>
      <c r="S357">
        <f>SQRT(Correlation)*$F357 + SQRT('CDO Param'!D$17 - Correlation)*HLOOKUP('CDO Param'!D$12,$C$4:$E$1004,$A357,FALSE) + SQRT(1-Correlation)*H357</f>
        <v>-2.0037794718163804</v>
      </c>
      <c r="T357">
        <f>SQRT(Correlation)*$F357 + SQRT('CDO Param'!E$17 - Correlation)*HLOOKUP('CDO Param'!E$12,$C$4:$E$1004,$A357,FALSE) + SQRT(1-Correlation)*I357</f>
        <v>-0.42156030887664886</v>
      </c>
      <c r="U357">
        <f>SQRT(Correlation)*$F357 + SQRT('CDO Param'!F$17 - Correlation)*HLOOKUP('CDO Param'!F$12,$C$4:$E$1004,$A357,FALSE) + SQRT(1-Correlation)*J357</f>
        <v>0.23018143466675745</v>
      </c>
      <c r="V357">
        <f>SQRT(Correlation)*$F357 + SQRT('CDO Param'!G$17 - Correlation)*HLOOKUP('CDO Param'!G$12,$C$4:$E$1004,$A357,FALSE) + SQRT(1-Correlation)*K357</f>
        <v>-2.8440883293274224</v>
      </c>
      <c r="W357">
        <f>SQRT(Correlation)*$F357 + SQRT('CDO Param'!H$17 - Correlation)*HLOOKUP('CDO Param'!H$12,$C$4:$E$1004,$A357,FALSE) + SQRT(1-Correlation)*L357</f>
        <v>1.3426492937658341</v>
      </c>
      <c r="X357">
        <f>SQRT(Correlation)*$F357 + SQRT('CDO Param'!I$17 - Correlation)*HLOOKUP('CDO Param'!I$12,$C$4:$E$1004,$A357,FALSE) + SQRT(1-Correlation)*M357</f>
        <v>-1.0628647558156146</v>
      </c>
      <c r="Y357">
        <f>SQRT(Correlation)*$F357 + SQRT('CDO Param'!J$17 - Correlation)*HLOOKUP('CDO Param'!J$12,$C$4:$E$1004,$A357,FALSE) + SQRT(1-Correlation)*N357</f>
        <v>-2.6093196298572763E-2</v>
      </c>
      <c r="Z357">
        <f>SQRT(Correlation)*$F357 + SQRT('CDO Param'!K$17 - Correlation)*HLOOKUP('CDO Param'!K$12,$C$4:$E$1004,$A357,FALSE) + SQRT(1-Correlation)*O357</f>
        <v>0.21168772396515886</v>
      </c>
      <c r="AA357">
        <f>SQRT(Correlation)*$F357 + SQRT('CDO Param'!L$17 - Correlation)*HLOOKUP('CDO Param'!L$12,$C$4:$E$1004,$A357,FALSE) + SQRT(1-Correlation)*P357</f>
        <v>-0.7387338353347207</v>
      </c>
      <c r="AC357" s="3">
        <f>IF(R357&lt;'CDO Param'!C$13,1,0)</f>
        <v>0</v>
      </c>
      <c r="AD357" s="3">
        <f>IF(S357&lt;'CDO Param'!D$13,1,0)</f>
        <v>1</v>
      </c>
      <c r="AE357" s="3">
        <f>IF(T357&lt;'CDO Param'!E$13,1,0)</f>
        <v>0</v>
      </c>
      <c r="AF357" s="3">
        <f>IF(U357&lt;'CDO Param'!F$13,1,0)</f>
        <v>0</v>
      </c>
      <c r="AG357" s="3">
        <f>IF(V357&lt;'CDO Param'!G$13,1,0)</f>
        <v>1</v>
      </c>
      <c r="AH357" s="3">
        <f>IF(W357&lt;'CDO Param'!H$13,1,0)</f>
        <v>0</v>
      </c>
      <c r="AI357" s="3">
        <f>IF(X357&lt;'CDO Param'!I$13,1,0)</f>
        <v>0</v>
      </c>
      <c r="AJ357" s="3">
        <f>IF(Y357&lt;'CDO Param'!J$13,1,0)</f>
        <v>0</v>
      </c>
      <c r="AK357" s="3">
        <f>IF(Z357&lt;'CDO Param'!K$13,1,0)</f>
        <v>0</v>
      </c>
      <c r="AL357" s="3">
        <f>IF(AA357&lt;'CDO Param'!L$13,1,0)</f>
        <v>1</v>
      </c>
      <c r="AN357" s="3">
        <f>AC357*'CDO Param'!C$6*'CDO Param'!C$9</f>
        <v>0</v>
      </c>
      <c r="AO357" s="3">
        <f>AD357*'CDO Param'!D$6*'CDO Param'!D$9</f>
        <v>4050</v>
      </c>
      <c r="AP357" s="3">
        <f>AE357*'CDO Param'!E$6*'CDO Param'!E$9</f>
        <v>0</v>
      </c>
      <c r="AQ357" s="3">
        <f>AF357*'CDO Param'!F$6*'CDO Param'!F$9</f>
        <v>0</v>
      </c>
      <c r="AR357" s="3">
        <f>AG357*'CDO Param'!G$6*'CDO Param'!G$9</f>
        <v>4500</v>
      </c>
      <c r="AS357" s="3">
        <f>AH357*'CDO Param'!H$6*'CDO Param'!H$9</f>
        <v>0</v>
      </c>
      <c r="AT357" s="3">
        <f>AI357*'CDO Param'!I$6*'CDO Param'!I$9</f>
        <v>0</v>
      </c>
      <c r="AU357" s="3">
        <f>AJ357*'CDO Param'!J$6*'CDO Param'!J$9</f>
        <v>0</v>
      </c>
      <c r="AV357" s="3">
        <f>AK357*'CDO Param'!K$6*'CDO Param'!K$9</f>
        <v>0</v>
      </c>
      <c r="AW357" s="3">
        <f>AL357*'CDO Param'!L$6*'CDO Param'!L$9</f>
        <v>4500</v>
      </c>
      <c r="AY357" s="2">
        <f t="shared" si="17"/>
        <v>13050</v>
      </c>
      <c r="BI357" s="5">
        <f>AY357/'CDO Param'!$M$6</f>
        <v>0.13593749999999999</v>
      </c>
      <c r="BJ357" s="5">
        <f t="shared" si="18"/>
        <v>0.02</v>
      </c>
      <c r="BK357" s="5">
        <f t="shared" si="19"/>
        <v>1</v>
      </c>
    </row>
    <row r="358" spans="1:63" x14ac:dyDescent="0.2">
      <c r="A358" s="3">
        <v>355</v>
      </c>
      <c r="B358" s="3">
        <v>354</v>
      </c>
      <c r="C358">
        <v>-0.29213424568297341</v>
      </c>
      <c r="D358">
        <v>1.1267457011854276</v>
      </c>
      <c r="E358">
        <v>-0.38853613659739494</v>
      </c>
      <c r="F358">
        <v>-0.68646727413579356</v>
      </c>
      <c r="G358">
        <v>-1.7899947124533355</v>
      </c>
      <c r="H358">
        <v>-0.59808144214912318</v>
      </c>
      <c r="I358">
        <v>-1.1823885870398954</v>
      </c>
      <c r="J358">
        <v>-1.5208888726192527</v>
      </c>
      <c r="K358">
        <v>-1.5000023267930374</v>
      </c>
      <c r="L358">
        <v>0.91383526523713954</v>
      </c>
      <c r="M358">
        <v>2.2898530005477369</v>
      </c>
      <c r="N358">
        <v>1.1551856005098671</v>
      </c>
      <c r="O358">
        <v>0.88624801719561219</v>
      </c>
      <c r="P358">
        <v>0.32083448786579538</v>
      </c>
      <c r="R358">
        <f>SQRT(Correlation)*$F358 + SQRT('CDO Param'!C$17 - Correlation)*HLOOKUP('CDO Param'!C$12,$C$4:$E$1004,$A358,FALSE) + SQRT(1-Correlation)*G358</f>
        <v>-1.7558721946506404</v>
      </c>
      <c r="S358">
        <f>SQRT(Correlation)*$F358 + SQRT('CDO Param'!D$17 - Correlation)*HLOOKUP('CDO Param'!D$12,$C$4:$E$1004,$A358,FALSE) + SQRT(1-Correlation)*H358</f>
        <v>-0.62512398238826661</v>
      </c>
      <c r="T358">
        <f>SQRT(Correlation)*$F358 + SQRT('CDO Param'!E$17 - Correlation)*HLOOKUP('CDO Param'!E$12,$C$4:$E$1004,$A358,FALSE) + SQRT(1-Correlation)*I358</f>
        <v>-1.4160837732261844</v>
      </c>
      <c r="U358">
        <f>SQRT(Correlation)*$F358 + SQRT('CDO Param'!F$17 - Correlation)*HLOOKUP('CDO Param'!F$12,$C$4:$E$1004,$A358,FALSE) + SQRT(1-Correlation)*J358</f>
        <v>-1.7468012055030826</v>
      </c>
      <c r="V358">
        <f>SQRT(Correlation)*$F358 + SQRT('CDO Param'!G$17 - Correlation)*HLOOKUP('CDO Param'!G$12,$C$4:$E$1004,$A358,FALSE) + SQRT(1-Correlation)*K358</f>
        <v>-1.7269864883237853</v>
      </c>
      <c r="W358">
        <f>SQRT(Correlation)*$F358 + SQRT('CDO Param'!H$17 - Correlation)*HLOOKUP('CDO Param'!H$12,$C$4:$E$1004,$A358,FALSE) + SQRT(1-Correlation)*L358</f>
        <v>0.80920614595260665</v>
      </c>
      <c r="X358">
        <f>SQRT(Correlation)*$F358 + SQRT('CDO Param'!I$17 - Correlation)*HLOOKUP('CDO Param'!I$12,$C$4:$E$1004,$A358,FALSE) + SQRT(1-Correlation)*M358</f>
        <v>1.8683859627521699</v>
      </c>
      <c r="Y358">
        <f>SQRT(Correlation)*$F358 + SQRT('CDO Param'!J$17 - Correlation)*HLOOKUP('CDO Param'!J$12,$C$4:$E$1004,$A358,FALSE) + SQRT(1-Correlation)*N358</f>
        <v>0.80153381645627453</v>
      </c>
      <c r="Z358">
        <f>SQRT(Correlation)*$F358 + SQRT('CDO Param'!K$17 - Correlation)*HLOOKUP('CDO Param'!K$12,$C$4:$E$1004,$A358,FALSE) + SQRT(1-Correlation)*O358</f>
        <v>0.54639722294797233</v>
      </c>
      <c r="AA358">
        <f>SQRT(Correlation)*$F358 + SQRT('CDO Param'!L$17 - Correlation)*HLOOKUP('CDO Param'!L$12,$C$4:$E$1004,$A358,FALSE) + SQRT(1-Correlation)*P358</f>
        <v>9.9988511809808167E-3</v>
      </c>
      <c r="AC358" s="3">
        <f>IF(R358&lt;'CDO Param'!C$13,1,0)</f>
        <v>0</v>
      </c>
      <c r="AD358" s="3">
        <f>IF(S358&lt;'CDO Param'!D$13,1,0)</f>
        <v>0</v>
      </c>
      <c r="AE358" s="3">
        <f>IF(T358&lt;'CDO Param'!E$13,1,0)</f>
        <v>1</v>
      </c>
      <c r="AF358" s="3">
        <f>IF(U358&lt;'CDO Param'!F$13,1,0)</f>
        <v>1</v>
      </c>
      <c r="AG358" s="3">
        <f>IF(V358&lt;'CDO Param'!G$13,1,0)</f>
        <v>1</v>
      </c>
      <c r="AH358" s="3">
        <f>IF(W358&lt;'CDO Param'!H$13,1,0)</f>
        <v>0</v>
      </c>
      <c r="AI358" s="3">
        <f>IF(X358&lt;'CDO Param'!I$13,1,0)</f>
        <v>0</v>
      </c>
      <c r="AJ358" s="3">
        <f>IF(Y358&lt;'CDO Param'!J$13,1,0)</f>
        <v>0</v>
      </c>
      <c r="AK358" s="3">
        <f>IF(Z358&lt;'CDO Param'!K$13,1,0)</f>
        <v>0</v>
      </c>
      <c r="AL358" s="3">
        <f>IF(AA358&lt;'CDO Param'!L$13,1,0)</f>
        <v>0</v>
      </c>
      <c r="AN358" s="3">
        <f>AC358*'CDO Param'!C$6*'CDO Param'!C$9</f>
        <v>0</v>
      </c>
      <c r="AO358" s="3">
        <f>AD358*'CDO Param'!D$6*'CDO Param'!D$9</f>
        <v>0</v>
      </c>
      <c r="AP358" s="3">
        <f>AE358*'CDO Param'!E$6*'CDO Param'!E$9</f>
        <v>4500</v>
      </c>
      <c r="AQ358" s="3">
        <f>AF358*'CDO Param'!F$6*'CDO Param'!F$9</f>
        <v>4500</v>
      </c>
      <c r="AR358" s="3">
        <f>AG358*'CDO Param'!G$6*'CDO Param'!G$9</f>
        <v>4500</v>
      </c>
      <c r="AS358" s="3">
        <f>AH358*'CDO Param'!H$6*'CDO Param'!H$9</f>
        <v>0</v>
      </c>
      <c r="AT358" s="3">
        <f>AI358*'CDO Param'!I$6*'CDO Param'!I$9</f>
        <v>0</v>
      </c>
      <c r="AU358" s="3">
        <f>AJ358*'CDO Param'!J$6*'CDO Param'!J$9</f>
        <v>0</v>
      </c>
      <c r="AV358" s="3">
        <f>AK358*'CDO Param'!K$6*'CDO Param'!K$9</f>
        <v>0</v>
      </c>
      <c r="AW358" s="3">
        <f>AL358*'CDO Param'!L$6*'CDO Param'!L$9</f>
        <v>0</v>
      </c>
      <c r="AY358" s="2">
        <f t="shared" si="17"/>
        <v>13500</v>
      </c>
      <c r="BI358" s="5">
        <f>AY358/'CDO Param'!$M$6</f>
        <v>0.140625</v>
      </c>
      <c r="BJ358" s="5">
        <f t="shared" si="18"/>
        <v>0.02</v>
      </c>
      <c r="BK358" s="5">
        <f t="shared" si="19"/>
        <v>1</v>
      </c>
    </row>
    <row r="359" spans="1:63" x14ac:dyDescent="0.2">
      <c r="A359" s="3">
        <v>356</v>
      </c>
      <c r="B359" s="3">
        <v>355</v>
      </c>
      <c r="C359">
        <v>-0.36153892324364278</v>
      </c>
      <c r="D359">
        <v>-0.13731778381043114</v>
      </c>
      <c r="E359">
        <v>0.4243622697686078</v>
      </c>
      <c r="F359">
        <v>-0.97188603831455112</v>
      </c>
      <c r="G359">
        <v>-9.3536982603836805E-2</v>
      </c>
      <c r="H359">
        <v>-0.68595113589253742</v>
      </c>
      <c r="I359">
        <v>0.74577428677002899</v>
      </c>
      <c r="J359">
        <v>0.39238557292264886</v>
      </c>
      <c r="K359">
        <v>-8.0624431575415656E-2</v>
      </c>
      <c r="L359">
        <v>-1.052285369951278E-2</v>
      </c>
      <c r="M359">
        <v>1.6040894479374401</v>
      </c>
      <c r="N359">
        <v>0.22223503037821501</v>
      </c>
      <c r="O359">
        <v>-0.22326503312797286</v>
      </c>
      <c r="P359">
        <v>1.0219241630693432</v>
      </c>
      <c r="R359">
        <f>SQRT(Correlation)*$F359 + SQRT('CDO Param'!C$17 - Correlation)*HLOOKUP('CDO Param'!C$12,$C$4:$E$1004,$A359,FALSE) + SQRT(1-Correlation)*G359</f>
        <v>-0.41549399108743973</v>
      </c>
      <c r="S359">
        <f>SQRT(Correlation)*$F359 + SQRT('CDO Param'!D$17 - Correlation)*HLOOKUP('CDO Param'!D$12,$C$4:$E$1004,$A359,FALSE) + SQRT(1-Correlation)*H359</f>
        <v>-0.97750740384116686</v>
      </c>
      <c r="T359">
        <f>SQRT(Correlation)*$F359 + SQRT('CDO Param'!E$17 - Correlation)*HLOOKUP('CDO Param'!E$12,$C$4:$E$1004,$A359,FALSE) + SQRT(1-Correlation)*I359</f>
        <v>0.30451205123782044</v>
      </c>
      <c r="U359">
        <f>SQRT(Correlation)*$F359 + SQRT('CDO Param'!F$17 - Correlation)*HLOOKUP('CDO Param'!F$12,$C$4:$E$1004,$A359,FALSE) + SQRT(1-Correlation)*J359</f>
        <v>0.15980257693740452</v>
      </c>
      <c r="V359">
        <f>SQRT(Correlation)*$F359 + SQRT('CDO Param'!G$17 - Correlation)*HLOOKUP('CDO Param'!G$12,$C$4:$E$1004,$A359,FALSE) + SQRT(1-Correlation)*K359</f>
        <v>-0.28893411414070769</v>
      </c>
      <c r="W359">
        <f>SQRT(Correlation)*$F359 + SQRT('CDO Param'!H$17 - Correlation)*HLOOKUP('CDO Param'!H$12,$C$4:$E$1004,$A359,FALSE) + SQRT(1-Correlation)*L359</f>
        <v>-0.33673987349369516</v>
      </c>
      <c r="X359">
        <f>SQRT(Correlation)*$F359 + SQRT('CDO Param'!I$17 - Correlation)*HLOOKUP('CDO Param'!I$12,$C$4:$E$1004,$A359,FALSE) + SQRT(1-Correlation)*M359</f>
        <v>1.3093258053470243</v>
      </c>
      <c r="Y359">
        <f>SQRT(Correlation)*$F359 + SQRT('CDO Param'!J$17 - Correlation)*HLOOKUP('CDO Param'!J$12,$C$4:$E$1004,$A359,FALSE) + SQRT(1-Correlation)*N359</f>
        <v>-0.19216089717487919</v>
      </c>
      <c r="Z359">
        <f>SQRT(Correlation)*$F359 + SQRT('CDO Param'!K$17 - Correlation)*HLOOKUP('CDO Param'!K$12,$C$4:$E$1004,$A359,FALSE) + SQRT(1-Correlation)*O359</f>
        <v>-0.61479936670364288</v>
      </c>
      <c r="AA359">
        <f>SQRT(Correlation)*$F359 + SQRT('CDO Param'!L$17 - Correlation)*HLOOKUP('CDO Param'!L$12,$C$4:$E$1004,$A359,FALSE) + SQRT(1-Correlation)*P359</f>
        <v>0.56649082664169526</v>
      </c>
      <c r="AC359" s="3">
        <f>IF(R359&lt;'CDO Param'!C$13,1,0)</f>
        <v>0</v>
      </c>
      <c r="AD359" s="3">
        <f>IF(S359&lt;'CDO Param'!D$13,1,0)</f>
        <v>0</v>
      </c>
      <c r="AE359" s="3">
        <f>IF(T359&lt;'CDO Param'!E$13,1,0)</f>
        <v>0</v>
      </c>
      <c r="AF359" s="3">
        <f>IF(U359&lt;'CDO Param'!F$13,1,0)</f>
        <v>0</v>
      </c>
      <c r="AG359" s="3">
        <f>IF(V359&lt;'CDO Param'!G$13,1,0)</f>
        <v>1</v>
      </c>
      <c r="AH359" s="3">
        <f>IF(W359&lt;'CDO Param'!H$13,1,0)</f>
        <v>0</v>
      </c>
      <c r="AI359" s="3">
        <f>IF(X359&lt;'CDO Param'!I$13,1,0)</f>
        <v>0</v>
      </c>
      <c r="AJ359" s="3">
        <f>IF(Y359&lt;'CDO Param'!J$13,1,0)</f>
        <v>0</v>
      </c>
      <c r="AK359" s="3">
        <f>IF(Z359&lt;'CDO Param'!K$13,1,0)</f>
        <v>0</v>
      </c>
      <c r="AL359" s="3">
        <f>IF(AA359&lt;'CDO Param'!L$13,1,0)</f>
        <v>0</v>
      </c>
      <c r="AN359" s="3">
        <f>AC359*'CDO Param'!C$6*'CDO Param'!C$9</f>
        <v>0</v>
      </c>
      <c r="AO359" s="3">
        <f>AD359*'CDO Param'!D$6*'CDO Param'!D$9</f>
        <v>0</v>
      </c>
      <c r="AP359" s="3">
        <f>AE359*'CDO Param'!E$6*'CDO Param'!E$9</f>
        <v>0</v>
      </c>
      <c r="AQ359" s="3">
        <f>AF359*'CDO Param'!F$6*'CDO Param'!F$9</f>
        <v>0</v>
      </c>
      <c r="AR359" s="3">
        <f>AG359*'CDO Param'!G$6*'CDO Param'!G$9</f>
        <v>4500</v>
      </c>
      <c r="AS359" s="3">
        <f>AH359*'CDO Param'!H$6*'CDO Param'!H$9</f>
        <v>0</v>
      </c>
      <c r="AT359" s="3">
        <f>AI359*'CDO Param'!I$6*'CDO Param'!I$9</f>
        <v>0</v>
      </c>
      <c r="AU359" s="3">
        <f>AJ359*'CDO Param'!J$6*'CDO Param'!J$9</f>
        <v>0</v>
      </c>
      <c r="AV359" s="3">
        <f>AK359*'CDO Param'!K$6*'CDO Param'!K$9</f>
        <v>0</v>
      </c>
      <c r="AW359" s="3">
        <f>AL359*'CDO Param'!L$6*'CDO Param'!L$9</f>
        <v>0</v>
      </c>
      <c r="AY359" s="2">
        <f t="shared" si="17"/>
        <v>4500</v>
      </c>
      <c r="BI359" s="5">
        <f>AY359/'CDO Param'!$M$6</f>
        <v>4.6875E-2</v>
      </c>
      <c r="BJ359" s="5">
        <f t="shared" si="18"/>
        <v>0</v>
      </c>
      <c r="BK359" s="5">
        <f t="shared" si="19"/>
        <v>0</v>
      </c>
    </row>
    <row r="360" spans="1:63" x14ac:dyDescent="0.2">
      <c r="A360" s="3">
        <v>357</v>
      </c>
      <c r="B360" s="3">
        <v>356</v>
      </c>
      <c r="C360">
        <v>0.41566636355128139</v>
      </c>
      <c r="D360">
        <v>0.56796352509991266</v>
      </c>
      <c r="E360">
        <v>1.6555077309021726E-2</v>
      </c>
      <c r="F360">
        <v>-0.42391548049636185</v>
      </c>
      <c r="G360">
        <v>-2.0653351384680718</v>
      </c>
      <c r="H360">
        <v>0.9288100955018308</v>
      </c>
      <c r="I360">
        <v>0.43429281504359096</v>
      </c>
      <c r="J360">
        <v>-0.14841930351394694</v>
      </c>
      <c r="K360">
        <v>2.250071702292189</v>
      </c>
      <c r="L360">
        <v>0.19699655240401626</v>
      </c>
      <c r="M360">
        <v>1.1535166777321137</v>
      </c>
      <c r="N360">
        <v>-1.5080559023772366</v>
      </c>
      <c r="O360">
        <v>-0.25463805286563002</v>
      </c>
      <c r="P360">
        <v>-0.20741481421282515</v>
      </c>
      <c r="R360">
        <f>SQRT(Correlation)*$F360 + SQRT('CDO Param'!C$17 - Correlation)*HLOOKUP('CDO Param'!C$12,$C$4:$E$1004,$A360,FALSE) + SQRT(1-Correlation)*G360</f>
        <v>-2.013080624105871</v>
      </c>
      <c r="S360">
        <f>SQRT(Correlation)*$F360 + SQRT('CDO Param'!D$17 - Correlation)*HLOOKUP('CDO Param'!D$12,$C$4:$E$1004,$A360,FALSE) + SQRT(1-Correlation)*H360</f>
        <v>0.8274149512989234</v>
      </c>
      <c r="T360">
        <f>SQRT(Correlation)*$F360 + SQRT('CDO Param'!E$17 - Correlation)*HLOOKUP('CDO Param'!E$12,$C$4:$E$1004,$A360,FALSE) + SQRT(1-Correlation)*I360</f>
        <v>0.38792747735100208</v>
      </c>
      <c r="U360">
        <f>SQRT(Correlation)*$F360 + SQRT('CDO Param'!F$17 - Correlation)*HLOOKUP('CDO Param'!F$12,$C$4:$E$1004,$A360,FALSE) + SQRT(1-Correlation)*J360</f>
        <v>-0.2711549319057166</v>
      </c>
      <c r="V360">
        <f>SQRT(Correlation)*$F360 + SQRT('CDO Param'!G$17 - Correlation)*HLOOKUP('CDO Param'!G$12,$C$4:$E$1004,$A360,FALSE) + SQRT(1-Correlation)*K360</f>
        <v>2.0042534258269424</v>
      </c>
      <c r="W360">
        <f>SQRT(Correlation)*$F360 + SQRT('CDO Param'!H$17 - Correlation)*HLOOKUP('CDO Param'!H$12,$C$4:$E$1004,$A360,FALSE) + SQRT(1-Correlation)*L360</f>
        <v>0.13315566567485687</v>
      </c>
      <c r="X360">
        <f>SQRT(Correlation)*$F360 + SQRT('CDO Param'!I$17 - Correlation)*HLOOKUP('CDO Param'!I$12,$C$4:$E$1004,$A360,FALSE) + SQRT(1-Correlation)*M360</f>
        <v>0.96396998863342798</v>
      </c>
      <c r="Y360">
        <f>SQRT(Correlation)*$F360 + SQRT('CDO Param'!J$17 - Correlation)*HLOOKUP('CDO Param'!J$12,$C$4:$E$1004,$A360,FALSE) + SQRT(1-Correlation)*N360</f>
        <v>-1.4547463098559739</v>
      </c>
      <c r="Z360">
        <f>SQRT(Correlation)*$F360 + SQRT('CDO Param'!K$17 - Correlation)*HLOOKUP('CDO Param'!K$12,$C$4:$E$1004,$A360,FALSE) + SQRT(1-Correlation)*O360</f>
        <v>-0.26564973054592056</v>
      </c>
      <c r="AA360">
        <f>SQRT(Correlation)*$F360 + SQRT('CDO Param'!L$17 - Correlation)*HLOOKUP('CDO Param'!L$12,$C$4:$E$1004,$A360,FALSE) + SQRT(1-Correlation)*P360</f>
        <v>-0.22084983275615111</v>
      </c>
      <c r="AC360" s="3">
        <f>IF(R360&lt;'CDO Param'!C$13,1,0)</f>
        <v>0</v>
      </c>
      <c r="AD360" s="3">
        <f>IF(S360&lt;'CDO Param'!D$13,1,0)</f>
        <v>0</v>
      </c>
      <c r="AE360" s="3">
        <f>IF(T360&lt;'CDO Param'!E$13,1,0)</f>
        <v>0</v>
      </c>
      <c r="AF360" s="3">
        <f>IF(U360&lt;'CDO Param'!F$13,1,0)</f>
        <v>0</v>
      </c>
      <c r="AG360" s="3">
        <f>IF(V360&lt;'CDO Param'!G$13,1,0)</f>
        <v>0</v>
      </c>
      <c r="AH360" s="3">
        <f>IF(W360&lt;'CDO Param'!H$13,1,0)</f>
        <v>0</v>
      </c>
      <c r="AI360" s="3">
        <f>IF(X360&lt;'CDO Param'!I$13,1,0)</f>
        <v>0</v>
      </c>
      <c r="AJ360" s="3">
        <f>IF(Y360&lt;'CDO Param'!J$13,1,0)</f>
        <v>0</v>
      </c>
      <c r="AK360" s="3">
        <f>IF(Z360&lt;'CDO Param'!K$13,1,0)</f>
        <v>0</v>
      </c>
      <c r="AL360" s="3">
        <f>IF(AA360&lt;'CDO Param'!L$13,1,0)</f>
        <v>0</v>
      </c>
      <c r="AN360" s="3">
        <f>AC360*'CDO Param'!C$6*'CDO Param'!C$9</f>
        <v>0</v>
      </c>
      <c r="AO360" s="3">
        <f>AD360*'CDO Param'!D$6*'CDO Param'!D$9</f>
        <v>0</v>
      </c>
      <c r="AP360" s="3">
        <f>AE360*'CDO Param'!E$6*'CDO Param'!E$9</f>
        <v>0</v>
      </c>
      <c r="AQ360" s="3">
        <f>AF360*'CDO Param'!F$6*'CDO Param'!F$9</f>
        <v>0</v>
      </c>
      <c r="AR360" s="3">
        <f>AG360*'CDO Param'!G$6*'CDO Param'!G$9</f>
        <v>0</v>
      </c>
      <c r="AS360" s="3">
        <f>AH360*'CDO Param'!H$6*'CDO Param'!H$9</f>
        <v>0</v>
      </c>
      <c r="AT360" s="3">
        <f>AI360*'CDO Param'!I$6*'CDO Param'!I$9</f>
        <v>0</v>
      </c>
      <c r="AU360" s="3">
        <f>AJ360*'CDO Param'!J$6*'CDO Param'!J$9</f>
        <v>0</v>
      </c>
      <c r="AV360" s="3">
        <f>AK360*'CDO Param'!K$6*'CDO Param'!K$9</f>
        <v>0</v>
      </c>
      <c r="AW360" s="3">
        <f>AL360*'CDO Param'!L$6*'CDO Param'!L$9</f>
        <v>0</v>
      </c>
      <c r="AY360" s="2">
        <f t="shared" si="17"/>
        <v>0</v>
      </c>
      <c r="BI360" s="5">
        <f>AY360/'CDO Param'!$M$6</f>
        <v>0</v>
      </c>
      <c r="BJ360" s="5">
        <f t="shared" si="18"/>
        <v>0</v>
      </c>
      <c r="BK360" s="5">
        <f t="shared" si="19"/>
        <v>0</v>
      </c>
    </row>
    <row r="361" spans="1:63" x14ac:dyDescent="0.2">
      <c r="A361" s="3">
        <v>358</v>
      </c>
      <c r="B361" s="3">
        <v>357</v>
      </c>
      <c r="C361">
        <v>0.47368985178763978</v>
      </c>
      <c r="D361">
        <v>-6.184563972055912E-3</v>
      </c>
      <c r="E361">
        <v>-1.8075752450386062</v>
      </c>
      <c r="F361">
        <v>0.57386387197766453</v>
      </c>
      <c r="G361">
        <v>-1.1715542314050253</v>
      </c>
      <c r="H361">
        <v>-0.24358428163395729</v>
      </c>
      <c r="I361">
        <v>-0.61025502873235382</v>
      </c>
      <c r="J361">
        <v>-1.176117621071171</v>
      </c>
      <c r="K361">
        <v>-1.7387856132700108</v>
      </c>
      <c r="L361">
        <v>0.51225015340605751</v>
      </c>
      <c r="M361">
        <v>0.45374122237262782</v>
      </c>
      <c r="N361">
        <v>0.25121948965534102</v>
      </c>
      <c r="O361">
        <v>-0.31033550840220414</v>
      </c>
      <c r="P361">
        <v>0.29506168175430503</v>
      </c>
      <c r="R361">
        <f>SQRT(Correlation)*$F361 + SQRT('CDO Param'!C$17 - Correlation)*HLOOKUP('CDO Param'!C$12,$C$4:$E$1004,$A361,FALSE) + SQRT(1-Correlation)*G361</f>
        <v>-0.93083687128574932</v>
      </c>
      <c r="S361">
        <f>SQRT(Correlation)*$F361 + SQRT('CDO Param'!D$17 - Correlation)*HLOOKUP('CDO Param'!D$12,$C$4:$E$1004,$A361,FALSE) + SQRT(1-Correlation)*H361</f>
        <v>-5.0487278845162797E-2</v>
      </c>
      <c r="T361">
        <f>SQRT(Correlation)*$F361 + SQRT('CDO Param'!E$17 - Correlation)*HLOOKUP('CDO Param'!E$12,$C$4:$E$1004,$A361,FALSE) + SQRT(1-Correlation)*I361</f>
        <v>-0.27214050843593696</v>
      </c>
      <c r="U361">
        <f>SQRT(Correlation)*$F361 + SQRT('CDO Param'!F$17 - Correlation)*HLOOKUP('CDO Param'!F$12,$C$4:$E$1004,$A361,FALSE) + SQRT(1-Correlation)*J361</f>
        <v>-1.3384775656550696</v>
      </c>
      <c r="V361">
        <f>SQRT(Correlation)*$F361 + SQRT('CDO Param'!G$17 - Correlation)*HLOOKUP('CDO Param'!G$12,$C$4:$E$1004,$A361,FALSE) + SQRT(1-Correlation)*K361</f>
        <v>-1.8722712922017255</v>
      </c>
      <c r="W361">
        <f>SQRT(Correlation)*$F361 + SQRT('CDO Param'!H$17 - Correlation)*HLOOKUP('CDO Param'!H$12,$C$4:$E$1004,$A361,FALSE) + SQRT(1-Correlation)*L361</f>
        <v>0.6665602257687453</v>
      </c>
      <c r="X361">
        <f>SQRT(Correlation)*$F361 + SQRT('CDO Param'!I$17 - Correlation)*HLOOKUP('CDO Param'!I$12,$C$4:$E$1004,$A361,FALSE) + SQRT(1-Correlation)*M361</f>
        <v>0.20774229729998944</v>
      </c>
      <c r="Y361">
        <f>SQRT(Correlation)*$F361 + SQRT('CDO Param'!J$17 - Correlation)*HLOOKUP('CDO Param'!J$12,$C$4:$E$1004,$A361,FALSE) + SQRT(1-Correlation)*N361</f>
        <v>0.54512597885457936</v>
      </c>
      <c r="Z361">
        <f>SQRT(Correlation)*$F361 + SQRT('CDO Param'!K$17 - Correlation)*HLOOKUP('CDO Param'!K$12,$C$4:$E$1004,$A361,FALSE) + SQRT(1-Correlation)*O361</f>
        <v>1.2388131260597512E-2</v>
      </c>
      <c r="AA361">
        <f>SQRT(Correlation)*$F361 + SQRT('CDO Param'!L$17 - Correlation)*HLOOKUP('CDO Param'!L$12,$C$4:$E$1004,$A361,FALSE) + SQRT(1-Correlation)*P361</f>
        <v>0.58671833424878872</v>
      </c>
      <c r="AC361" s="3">
        <f>IF(R361&lt;'CDO Param'!C$13,1,0)</f>
        <v>0</v>
      </c>
      <c r="AD361" s="3">
        <f>IF(S361&lt;'CDO Param'!D$13,1,0)</f>
        <v>0</v>
      </c>
      <c r="AE361" s="3">
        <f>IF(T361&lt;'CDO Param'!E$13,1,0)</f>
        <v>0</v>
      </c>
      <c r="AF361" s="3">
        <f>IF(U361&lt;'CDO Param'!F$13,1,0)</f>
        <v>0</v>
      </c>
      <c r="AG361" s="3">
        <f>IF(V361&lt;'CDO Param'!G$13,1,0)</f>
        <v>1</v>
      </c>
      <c r="AH361" s="3">
        <f>IF(W361&lt;'CDO Param'!H$13,1,0)</f>
        <v>0</v>
      </c>
      <c r="AI361" s="3">
        <f>IF(X361&lt;'CDO Param'!I$13,1,0)</f>
        <v>0</v>
      </c>
      <c r="AJ361" s="3">
        <f>IF(Y361&lt;'CDO Param'!J$13,1,0)</f>
        <v>0</v>
      </c>
      <c r="AK361" s="3">
        <f>IF(Z361&lt;'CDO Param'!K$13,1,0)</f>
        <v>0</v>
      </c>
      <c r="AL361" s="3">
        <f>IF(AA361&lt;'CDO Param'!L$13,1,0)</f>
        <v>0</v>
      </c>
      <c r="AN361" s="3">
        <f>AC361*'CDO Param'!C$6*'CDO Param'!C$9</f>
        <v>0</v>
      </c>
      <c r="AO361" s="3">
        <f>AD361*'CDO Param'!D$6*'CDO Param'!D$9</f>
        <v>0</v>
      </c>
      <c r="AP361" s="3">
        <f>AE361*'CDO Param'!E$6*'CDO Param'!E$9</f>
        <v>0</v>
      </c>
      <c r="AQ361" s="3">
        <f>AF361*'CDO Param'!F$6*'CDO Param'!F$9</f>
        <v>0</v>
      </c>
      <c r="AR361" s="3">
        <f>AG361*'CDO Param'!G$6*'CDO Param'!G$9</f>
        <v>4500</v>
      </c>
      <c r="AS361" s="3">
        <f>AH361*'CDO Param'!H$6*'CDO Param'!H$9</f>
        <v>0</v>
      </c>
      <c r="AT361" s="3">
        <f>AI361*'CDO Param'!I$6*'CDO Param'!I$9</f>
        <v>0</v>
      </c>
      <c r="AU361" s="3">
        <f>AJ361*'CDO Param'!J$6*'CDO Param'!J$9</f>
        <v>0</v>
      </c>
      <c r="AV361" s="3">
        <f>AK361*'CDO Param'!K$6*'CDO Param'!K$9</f>
        <v>0</v>
      </c>
      <c r="AW361" s="3">
        <f>AL361*'CDO Param'!L$6*'CDO Param'!L$9</f>
        <v>0</v>
      </c>
      <c r="AY361" s="2">
        <f t="shared" si="17"/>
        <v>4500</v>
      </c>
      <c r="BI361" s="5">
        <f>AY361/'CDO Param'!$M$6</f>
        <v>4.6875E-2</v>
      </c>
      <c r="BJ361" s="5">
        <f t="shared" si="18"/>
        <v>0</v>
      </c>
      <c r="BK361" s="5">
        <f t="shared" si="19"/>
        <v>0</v>
      </c>
    </row>
    <row r="362" spans="1:63" x14ac:dyDescent="0.2">
      <c r="A362" s="3">
        <v>359</v>
      </c>
      <c r="B362" s="3">
        <v>358</v>
      </c>
      <c r="C362">
        <v>0.14579427443095483</v>
      </c>
      <c r="D362">
        <v>1.2451710063032806</v>
      </c>
      <c r="E362">
        <v>-5.7106035455944948E-2</v>
      </c>
      <c r="F362">
        <v>0.24723021851968952</v>
      </c>
      <c r="G362">
        <v>-0.11713837011484429</v>
      </c>
      <c r="H362">
        <v>1.1583642844925635</v>
      </c>
      <c r="I362">
        <v>0.60868842410854995</v>
      </c>
      <c r="J362">
        <v>-0.98021473604603671</v>
      </c>
      <c r="K362">
        <v>0.75325715442886576</v>
      </c>
      <c r="L362">
        <v>0.10689291229937226</v>
      </c>
      <c r="M362">
        <v>1.0840358299901709</v>
      </c>
      <c r="N362">
        <v>1.2738746590912342</v>
      </c>
      <c r="O362">
        <v>0.10972485142701771</v>
      </c>
      <c r="P362">
        <v>0.6341088010231033</v>
      </c>
      <c r="R362">
        <f>SQRT(Correlation)*$F362 + SQRT('CDO Param'!C$17 - Correlation)*HLOOKUP('CDO Param'!C$12,$C$4:$E$1004,$A362,FALSE) + SQRT(1-Correlation)*G362</f>
        <v>0.14314761686430924</v>
      </c>
      <c r="S362">
        <f>SQRT(Correlation)*$F362 + SQRT('CDO Param'!D$17 - Correlation)*HLOOKUP('CDO Param'!D$12,$C$4:$E$1004,$A362,FALSE) + SQRT(1-Correlation)*H362</f>
        <v>1.3531956819094502</v>
      </c>
      <c r="T362">
        <f>SQRT(Correlation)*$F362 + SQRT('CDO Param'!E$17 - Correlation)*HLOOKUP('CDO Param'!E$12,$C$4:$E$1004,$A362,FALSE) + SQRT(1-Correlation)*I362</f>
        <v>0.69420714063494604</v>
      </c>
      <c r="U362">
        <f>SQRT(Correlation)*$F362 + SQRT('CDO Param'!F$17 - Correlation)*HLOOKUP('CDO Param'!F$12,$C$4:$E$1004,$A362,FALSE) + SQRT(1-Correlation)*J362</f>
        <v>-0.86450158661603249</v>
      </c>
      <c r="V362">
        <f>SQRT(Correlation)*$F362 + SQRT('CDO Param'!G$17 - Correlation)*HLOOKUP('CDO Param'!G$12,$C$4:$E$1004,$A362,FALSE) + SQRT(1-Correlation)*K362</f>
        <v>0.78001424351755699</v>
      </c>
      <c r="W362">
        <f>SQRT(Correlation)*$F362 + SQRT('CDO Param'!H$17 - Correlation)*HLOOKUP('CDO Param'!H$12,$C$4:$E$1004,$A362,FALSE) + SQRT(1-Correlation)*L362</f>
        <v>0.35568235273151427</v>
      </c>
      <c r="X362">
        <f>SQRT(Correlation)*$F362 + SQRT('CDO Param'!I$17 - Correlation)*HLOOKUP('CDO Param'!I$12,$C$4:$E$1004,$A362,FALSE) + SQRT(1-Correlation)*M362</f>
        <v>1.0938184483738369</v>
      </c>
      <c r="Y362">
        <f>SQRT(Correlation)*$F362 + SQRT('CDO Param'!J$17 - Correlation)*HLOOKUP('CDO Param'!J$12,$C$4:$E$1004,$A362,FALSE) + SQRT(1-Correlation)*N362</f>
        <v>1.3252582118561231</v>
      </c>
      <c r="Z362">
        <f>SQRT(Correlation)*$F362 + SQRT('CDO Param'!K$17 - Correlation)*HLOOKUP('CDO Param'!K$12,$C$4:$E$1004,$A362,FALSE) + SQRT(1-Correlation)*O362</f>
        <v>0.22084873289636281</v>
      </c>
      <c r="AA362">
        <f>SQRT(Correlation)*$F362 + SQRT('CDO Param'!L$17 - Correlation)*HLOOKUP('CDO Param'!L$12,$C$4:$E$1004,$A362,FALSE) + SQRT(1-Correlation)*P362</f>
        <v>0.71832302764393163</v>
      </c>
      <c r="AC362" s="3">
        <f>IF(R362&lt;'CDO Param'!C$13,1,0)</f>
        <v>0</v>
      </c>
      <c r="AD362" s="3">
        <f>IF(S362&lt;'CDO Param'!D$13,1,0)</f>
        <v>0</v>
      </c>
      <c r="AE362" s="3">
        <f>IF(T362&lt;'CDO Param'!E$13,1,0)</f>
        <v>0</v>
      </c>
      <c r="AF362" s="3">
        <f>IF(U362&lt;'CDO Param'!F$13,1,0)</f>
        <v>0</v>
      </c>
      <c r="AG362" s="3">
        <f>IF(V362&lt;'CDO Param'!G$13,1,0)</f>
        <v>0</v>
      </c>
      <c r="AH362" s="3">
        <f>IF(W362&lt;'CDO Param'!H$13,1,0)</f>
        <v>0</v>
      </c>
      <c r="AI362" s="3">
        <f>IF(X362&lt;'CDO Param'!I$13,1,0)</f>
        <v>0</v>
      </c>
      <c r="AJ362" s="3">
        <f>IF(Y362&lt;'CDO Param'!J$13,1,0)</f>
        <v>0</v>
      </c>
      <c r="AK362" s="3">
        <f>IF(Z362&lt;'CDO Param'!K$13,1,0)</f>
        <v>0</v>
      </c>
      <c r="AL362" s="3">
        <f>IF(AA362&lt;'CDO Param'!L$13,1,0)</f>
        <v>0</v>
      </c>
      <c r="AN362" s="3">
        <f>AC362*'CDO Param'!C$6*'CDO Param'!C$9</f>
        <v>0</v>
      </c>
      <c r="AO362" s="3">
        <f>AD362*'CDO Param'!D$6*'CDO Param'!D$9</f>
        <v>0</v>
      </c>
      <c r="AP362" s="3">
        <f>AE362*'CDO Param'!E$6*'CDO Param'!E$9</f>
        <v>0</v>
      </c>
      <c r="AQ362" s="3">
        <f>AF362*'CDO Param'!F$6*'CDO Param'!F$9</f>
        <v>0</v>
      </c>
      <c r="AR362" s="3">
        <f>AG362*'CDO Param'!G$6*'CDO Param'!G$9</f>
        <v>0</v>
      </c>
      <c r="AS362" s="3">
        <f>AH362*'CDO Param'!H$6*'CDO Param'!H$9</f>
        <v>0</v>
      </c>
      <c r="AT362" s="3">
        <f>AI362*'CDO Param'!I$6*'CDO Param'!I$9</f>
        <v>0</v>
      </c>
      <c r="AU362" s="3">
        <f>AJ362*'CDO Param'!J$6*'CDO Param'!J$9</f>
        <v>0</v>
      </c>
      <c r="AV362" s="3">
        <f>AK362*'CDO Param'!K$6*'CDO Param'!K$9</f>
        <v>0</v>
      </c>
      <c r="AW362" s="3">
        <f>AL362*'CDO Param'!L$6*'CDO Param'!L$9</f>
        <v>0</v>
      </c>
      <c r="AY362" s="2">
        <f t="shared" si="17"/>
        <v>0</v>
      </c>
      <c r="BI362" s="5">
        <f>AY362/'CDO Param'!$M$6</f>
        <v>0</v>
      </c>
      <c r="BJ362" s="5">
        <f t="shared" si="18"/>
        <v>0</v>
      </c>
      <c r="BK362" s="5">
        <f t="shared" si="19"/>
        <v>0</v>
      </c>
    </row>
    <row r="363" spans="1:63" x14ac:dyDescent="0.2">
      <c r="A363" s="3">
        <v>360</v>
      </c>
      <c r="B363" s="3">
        <v>359</v>
      </c>
      <c r="C363">
        <v>0.46954255594755523</v>
      </c>
      <c r="D363">
        <v>0.86903128249105066</v>
      </c>
      <c r="E363">
        <v>-1.3829958334099501</v>
      </c>
      <c r="F363">
        <v>0.99823864729842171</v>
      </c>
      <c r="G363">
        <v>-0.48629999582772143</v>
      </c>
      <c r="H363">
        <v>1.4910210666130297</v>
      </c>
      <c r="I363">
        <v>-1.0705889508244582E-2</v>
      </c>
      <c r="J363">
        <v>0.57631041272543371</v>
      </c>
      <c r="K363">
        <v>-2.0755942387040704</v>
      </c>
      <c r="L363">
        <v>0.70463556767208502</v>
      </c>
      <c r="M363">
        <v>0.26201291802863125</v>
      </c>
      <c r="N363">
        <v>-0.23373104340862483</v>
      </c>
      <c r="O363">
        <v>-3.5229277273174375E-2</v>
      </c>
      <c r="P363">
        <v>-0.43786599235318135</v>
      </c>
      <c r="R363">
        <f>SQRT(Correlation)*$F363 + SQRT('CDO Param'!C$17 - Correlation)*HLOOKUP('CDO Param'!C$12,$C$4:$E$1004,$A363,FALSE) + SQRT(1-Correlation)*G363</f>
        <v>-2.2774323914410921E-2</v>
      </c>
      <c r="S363">
        <f>SQRT(Correlation)*$F363 + SQRT('CDO Param'!D$17 - Correlation)*HLOOKUP('CDO Param'!D$12,$C$4:$E$1004,$A363,FALSE) + SQRT(1-Correlation)*H363</f>
        <v>1.8530771429066266</v>
      </c>
      <c r="T363">
        <f>SQRT(Correlation)*$F363 + SQRT('CDO Param'!E$17 - Correlation)*HLOOKUP('CDO Param'!E$12,$C$4:$E$1004,$A363,FALSE) + SQRT(1-Correlation)*I363</f>
        <v>0.42974356211949055</v>
      </c>
      <c r="U363">
        <f>SQRT(Correlation)*$F363 + SQRT('CDO Param'!F$17 - Correlation)*HLOOKUP('CDO Param'!F$12,$C$4:$E$1004,$A363,FALSE) + SQRT(1-Correlation)*J363</f>
        <v>0.55315957082170508</v>
      </c>
      <c r="V363">
        <f>SQRT(Correlation)*$F363 + SQRT('CDO Param'!G$17 - Correlation)*HLOOKUP('CDO Param'!G$12,$C$4:$E$1004,$A363,FALSE) + SQRT(1-Correlation)*K363</f>
        <v>-1.9626580800119351</v>
      </c>
      <c r="W363">
        <f>SQRT(Correlation)*$F363 + SQRT('CDO Param'!H$17 - Correlation)*HLOOKUP('CDO Param'!H$12,$C$4:$E$1004,$A363,FALSE) + SQRT(1-Correlation)*L363</f>
        <v>1.1070463542322326</v>
      </c>
      <c r="X363">
        <f>SQRT(Correlation)*$F363 + SQRT('CDO Param'!I$17 - Correlation)*HLOOKUP('CDO Param'!I$12,$C$4:$E$1004,$A363,FALSE) + SQRT(1-Correlation)*M363</f>
        <v>0.25499078698372862</v>
      </c>
      <c r="Y363">
        <f>SQRT(Correlation)*$F363 + SQRT('CDO Param'!J$17 - Correlation)*HLOOKUP('CDO Param'!J$12,$C$4:$E$1004,$A363,FALSE) + SQRT(1-Correlation)*N363</f>
        <v>0.21816332356905443</v>
      </c>
      <c r="Z363">
        <f>SQRT(Correlation)*$F363 + SQRT('CDO Param'!K$17 - Correlation)*HLOOKUP('CDO Param'!K$12,$C$4:$E$1004,$A363,FALSE) + SQRT(1-Correlation)*O363</f>
        <v>0.40647863373528537</v>
      </c>
      <c r="AA363">
        <f>SQRT(Correlation)*$F363 + SQRT('CDO Param'!L$17 - Correlation)*HLOOKUP('CDO Param'!L$12,$C$4:$E$1004,$A363,FALSE) + SQRT(1-Correlation)*P363</f>
        <v>2.4503906956959309E-2</v>
      </c>
      <c r="AC363" s="3">
        <f>IF(R363&lt;'CDO Param'!C$13,1,0)</f>
        <v>0</v>
      </c>
      <c r="AD363" s="3">
        <f>IF(S363&lt;'CDO Param'!D$13,1,0)</f>
        <v>0</v>
      </c>
      <c r="AE363" s="3">
        <f>IF(T363&lt;'CDO Param'!E$13,1,0)</f>
        <v>0</v>
      </c>
      <c r="AF363" s="3">
        <f>IF(U363&lt;'CDO Param'!F$13,1,0)</f>
        <v>0</v>
      </c>
      <c r="AG363" s="3">
        <f>IF(V363&lt;'CDO Param'!G$13,1,0)</f>
        <v>1</v>
      </c>
      <c r="AH363" s="3">
        <f>IF(W363&lt;'CDO Param'!H$13,1,0)</f>
        <v>0</v>
      </c>
      <c r="AI363" s="3">
        <f>IF(X363&lt;'CDO Param'!I$13,1,0)</f>
        <v>0</v>
      </c>
      <c r="AJ363" s="3">
        <f>IF(Y363&lt;'CDO Param'!J$13,1,0)</f>
        <v>0</v>
      </c>
      <c r="AK363" s="3">
        <f>IF(Z363&lt;'CDO Param'!K$13,1,0)</f>
        <v>0</v>
      </c>
      <c r="AL363" s="3">
        <f>IF(AA363&lt;'CDO Param'!L$13,1,0)</f>
        <v>0</v>
      </c>
      <c r="AN363" s="3">
        <f>AC363*'CDO Param'!C$6*'CDO Param'!C$9</f>
        <v>0</v>
      </c>
      <c r="AO363" s="3">
        <f>AD363*'CDO Param'!D$6*'CDO Param'!D$9</f>
        <v>0</v>
      </c>
      <c r="AP363" s="3">
        <f>AE363*'CDO Param'!E$6*'CDO Param'!E$9</f>
        <v>0</v>
      </c>
      <c r="AQ363" s="3">
        <f>AF363*'CDO Param'!F$6*'CDO Param'!F$9</f>
        <v>0</v>
      </c>
      <c r="AR363" s="3">
        <f>AG363*'CDO Param'!G$6*'CDO Param'!G$9</f>
        <v>4500</v>
      </c>
      <c r="AS363" s="3">
        <f>AH363*'CDO Param'!H$6*'CDO Param'!H$9</f>
        <v>0</v>
      </c>
      <c r="AT363" s="3">
        <f>AI363*'CDO Param'!I$6*'CDO Param'!I$9</f>
        <v>0</v>
      </c>
      <c r="AU363" s="3">
        <f>AJ363*'CDO Param'!J$6*'CDO Param'!J$9</f>
        <v>0</v>
      </c>
      <c r="AV363" s="3">
        <f>AK363*'CDO Param'!K$6*'CDO Param'!K$9</f>
        <v>0</v>
      </c>
      <c r="AW363" s="3">
        <f>AL363*'CDO Param'!L$6*'CDO Param'!L$9</f>
        <v>0</v>
      </c>
      <c r="AY363" s="2">
        <f t="shared" si="17"/>
        <v>4500</v>
      </c>
      <c r="BI363" s="5">
        <f>AY363/'CDO Param'!$M$6</f>
        <v>4.6875E-2</v>
      </c>
      <c r="BJ363" s="5">
        <f t="shared" si="18"/>
        <v>0</v>
      </c>
      <c r="BK363" s="5">
        <f t="shared" si="19"/>
        <v>0</v>
      </c>
    </row>
    <row r="364" spans="1:63" x14ac:dyDescent="0.2">
      <c r="A364" s="3">
        <v>361</v>
      </c>
      <c r="B364" s="3">
        <v>360</v>
      </c>
      <c r="C364">
        <v>0.75431671575643122</v>
      </c>
      <c r="D364">
        <v>0.18976152205141261</v>
      </c>
      <c r="E364">
        <v>-0.64456116888322867</v>
      </c>
      <c r="F364">
        <v>1.2412306205078494</v>
      </c>
      <c r="G364">
        <v>-0.59285071074555162</v>
      </c>
      <c r="H364">
        <v>-6.6518168750917539E-3</v>
      </c>
      <c r="I364">
        <v>1.291418811888434</v>
      </c>
      <c r="J364">
        <v>-0.78783841672702692</v>
      </c>
      <c r="K364">
        <v>-1.0318717613699846</v>
      </c>
      <c r="L364">
        <v>1.7986621969612315</v>
      </c>
      <c r="M364">
        <v>-0.40262875700136647</v>
      </c>
      <c r="N364">
        <v>-1.4853958418825641</v>
      </c>
      <c r="O364">
        <v>1.9053095456911251</v>
      </c>
      <c r="P364">
        <v>-0.8797837836027611</v>
      </c>
      <c r="R364">
        <f>SQRT(Correlation)*$F364 + SQRT('CDO Param'!C$17 - Correlation)*HLOOKUP('CDO Param'!C$12,$C$4:$E$1004,$A364,FALSE) + SQRT(1-Correlation)*G364</f>
        <v>-0.14307964947662349</v>
      </c>
      <c r="S364">
        <f>SQRT(Correlation)*$F364 + SQRT('CDO Param'!D$17 - Correlation)*HLOOKUP('CDO Param'!D$12,$C$4:$E$1004,$A364,FALSE) + SQRT(1-Correlation)*H364</f>
        <v>0.4130374504739675</v>
      </c>
      <c r="T364">
        <f>SQRT(Correlation)*$F364 + SQRT('CDO Param'!E$17 - Correlation)*HLOOKUP('CDO Param'!E$12,$C$4:$E$1004,$A364,FALSE) + SQRT(1-Correlation)*I364</f>
        <v>1.8172324878287376</v>
      </c>
      <c r="U364">
        <f>SQRT(Correlation)*$F364 + SQRT('CDO Param'!F$17 - Correlation)*HLOOKUP('CDO Param'!F$12,$C$4:$E$1004,$A364,FALSE) + SQRT(1-Correlation)*J364</f>
        <v>-0.49902582020456232</v>
      </c>
      <c r="V364">
        <f>SQRT(Correlation)*$F364 + SQRT('CDO Param'!G$17 - Correlation)*HLOOKUP('CDO Param'!G$12,$C$4:$E$1004,$A364,FALSE) + SQRT(1-Correlation)*K364</f>
        <v>-0.73053617843474117</v>
      </c>
      <c r="W364">
        <f>SQRT(Correlation)*$F364 + SQRT('CDO Param'!H$17 - Correlation)*HLOOKUP('CDO Param'!H$12,$C$4:$E$1004,$A364,FALSE) + SQRT(1-Correlation)*L364</f>
        <v>2.1257087031370214</v>
      </c>
      <c r="X364">
        <f>SQRT(Correlation)*$F364 + SQRT('CDO Param'!I$17 - Correlation)*HLOOKUP('CDO Param'!I$12,$C$4:$E$1004,$A364,FALSE) + SQRT(1-Correlation)*M364</f>
        <v>-0.13358384977510659</v>
      </c>
      <c r="Y364">
        <f>SQRT(Correlation)*$F364 + SQRT('CDO Param'!J$17 - Correlation)*HLOOKUP('CDO Param'!J$12,$C$4:$E$1004,$A364,FALSE) + SQRT(1-Correlation)*N364</f>
        <v>-0.81708519598572826</v>
      </c>
      <c r="Z364">
        <f>SQRT(Correlation)*$F364 + SQRT('CDO Param'!K$17 - Correlation)*HLOOKUP('CDO Param'!K$12,$C$4:$E$1004,$A364,FALSE) + SQRT(1-Correlation)*O364</f>
        <v>2.3996203738153246</v>
      </c>
      <c r="AA364">
        <f>SQRT(Correlation)*$F364 + SQRT('CDO Param'!L$17 - Correlation)*HLOOKUP('CDO Param'!L$12,$C$4:$E$1004,$A364,FALSE) + SQRT(1-Correlation)*P364</f>
        <v>-0.24255115119768478</v>
      </c>
      <c r="AC364" s="3">
        <f>IF(R364&lt;'CDO Param'!C$13,1,0)</f>
        <v>0</v>
      </c>
      <c r="AD364" s="3">
        <f>IF(S364&lt;'CDO Param'!D$13,1,0)</f>
        <v>0</v>
      </c>
      <c r="AE364" s="3">
        <f>IF(T364&lt;'CDO Param'!E$13,1,0)</f>
        <v>0</v>
      </c>
      <c r="AF364" s="3">
        <f>IF(U364&lt;'CDO Param'!F$13,1,0)</f>
        <v>0</v>
      </c>
      <c r="AG364" s="3">
        <f>IF(V364&lt;'CDO Param'!G$13,1,0)</f>
        <v>1</v>
      </c>
      <c r="AH364" s="3">
        <f>IF(W364&lt;'CDO Param'!H$13,1,0)</f>
        <v>0</v>
      </c>
      <c r="AI364" s="3">
        <f>IF(X364&lt;'CDO Param'!I$13,1,0)</f>
        <v>0</v>
      </c>
      <c r="AJ364" s="3">
        <f>IF(Y364&lt;'CDO Param'!J$13,1,0)</f>
        <v>0</v>
      </c>
      <c r="AK364" s="3">
        <f>IF(Z364&lt;'CDO Param'!K$13,1,0)</f>
        <v>0</v>
      </c>
      <c r="AL364" s="3">
        <f>IF(AA364&lt;'CDO Param'!L$13,1,0)</f>
        <v>0</v>
      </c>
      <c r="AN364" s="3">
        <f>AC364*'CDO Param'!C$6*'CDO Param'!C$9</f>
        <v>0</v>
      </c>
      <c r="AO364" s="3">
        <f>AD364*'CDO Param'!D$6*'CDO Param'!D$9</f>
        <v>0</v>
      </c>
      <c r="AP364" s="3">
        <f>AE364*'CDO Param'!E$6*'CDO Param'!E$9</f>
        <v>0</v>
      </c>
      <c r="AQ364" s="3">
        <f>AF364*'CDO Param'!F$6*'CDO Param'!F$9</f>
        <v>0</v>
      </c>
      <c r="AR364" s="3">
        <f>AG364*'CDO Param'!G$6*'CDO Param'!G$9</f>
        <v>4500</v>
      </c>
      <c r="AS364" s="3">
        <f>AH364*'CDO Param'!H$6*'CDO Param'!H$9</f>
        <v>0</v>
      </c>
      <c r="AT364" s="3">
        <f>AI364*'CDO Param'!I$6*'CDO Param'!I$9</f>
        <v>0</v>
      </c>
      <c r="AU364" s="3">
        <f>AJ364*'CDO Param'!J$6*'CDO Param'!J$9</f>
        <v>0</v>
      </c>
      <c r="AV364" s="3">
        <f>AK364*'CDO Param'!K$6*'CDO Param'!K$9</f>
        <v>0</v>
      </c>
      <c r="AW364" s="3">
        <f>AL364*'CDO Param'!L$6*'CDO Param'!L$9</f>
        <v>0</v>
      </c>
      <c r="AY364" s="2">
        <f t="shared" si="17"/>
        <v>4500</v>
      </c>
      <c r="BI364" s="5">
        <f>AY364/'CDO Param'!$M$6</f>
        <v>4.6875E-2</v>
      </c>
      <c r="BJ364" s="5">
        <f t="shared" si="18"/>
        <v>0</v>
      </c>
      <c r="BK364" s="5">
        <f t="shared" si="19"/>
        <v>0</v>
      </c>
    </row>
    <row r="365" spans="1:63" x14ac:dyDescent="0.2">
      <c r="A365" s="3">
        <v>362</v>
      </c>
      <c r="B365" s="3">
        <v>361</v>
      </c>
      <c r="C365">
        <v>0.59973558563797269</v>
      </c>
      <c r="D365">
        <v>-0.87346734289894812</v>
      </c>
      <c r="E365">
        <v>0.18193873074778821</v>
      </c>
      <c r="F365">
        <v>-1.0417147677799221</v>
      </c>
      <c r="G365">
        <v>-0.22947460820432752</v>
      </c>
      <c r="H365">
        <v>-0.63575384956493508</v>
      </c>
      <c r="I365">
        <v>-0.50889184421976097</v>
      </c>
      <c r="J365">
        <v>-1.3404996934696101</v>
      </c>
      <c r="K365">
        <v>-0.45640717871719971</v>
      </c>
      <c r="L365">
        <v>-0.57591478253016248</v>
      </c>
      <c r="M365">
        <v>-0.73296973823744338</v>
      </c>
      <c r="N365">
        <v>0.43125737647642381</v>
      </c>
      <c r="O365">
        <v>1.3336739357328042</v>
      </c>
      <c r="P365">
        <v>1.6375497580156662</v>
      </c>
      <c r="R365">
        <f>SQRT(Correlation)*$F365 + SQRT('CDO Param'!C$17 - Correlation)*HLOOKUP('CDO Param'!C$12,$C$4:$E$1004,$A365,FALSE) + SQRT(1-Correlation)*G365</f>
        <v>-0.67064479823369316</v>
      </c>
      <c r="S365">
        <f>SQRT(Correlation)*$F365 + SQRT('CDO Param'!D$17 - Correlation)*HLOOKUP('CDO Param'!D$12,$C$4:$E$1004,$A365,FALSE) + SQRT(1-Correlation)*H365</f>
        <v>-1.0560751288571351</v>
      </c>
      <c r="T365">
        <f>SQRT(Correlation)*$F365 + SQRT('CDO Param'!E$17 - Correlation)*HLOOKUP('CDO Param'!E$12,$C$4:$E$1004,$A365,FALSE) + SQRT(1-Correlation)*I365</f>
        <v>-0.65352120576782935</v>
      </c>
      <c r="U365">
        <f>SQRT(Correlation)*$F365 + SQRT('CDO Param'!F$17 - Correlation)*HLOOKUP('CDO Param'!F$12,$C$4:$E$1004,$A365,FALSE) + SQRT(1-Correlation)*J365</f>
        <v>-1.5604460671090379</v>
      </c>
      <c r="V365">
        <f>SQRT(Correlation)*$F365 + SQRT('CDO Param'!G$17 - Correlation)*HLOOKUP('CDO Param'!G$12,$C$4:$E$1004,$A365,FALSE) + SQRT(1-Correlation)*K365</f>
        <v>-0.72172226443194865</v>
      </c>
      <c r="W365">
        <f>SQRT(Correlation)*$F365 + SQRT('CDO Param'!H$17 - Correlation)*HLOOKUP('CDO Param'!H$12,$C$4:$E$1004,$A365,FALSE) + SQRT(1-Correlation)*L365</f>
        <v>-0.99930680539032113</v>
      </c>
      <c r="X365">
        <f>SQRT(Correlation)*$F365 + SQRT('CDO Param'!I$17 - Correlation)*HLOOKUP('CDO Param'!I$12,$C$4:$E$1004,$A365,FALSE) + SQRT(1-Correlation)*M365</f>
        <v>-0.98409254551490488</v>
      </c>
      <c r="Y365">
        <f>SQRT(Correlation)*$F365 + SQRT('CDO Param'!J$17 - Correlation)*HLOOKUP('CDO Param'!J$12,$C$4:$E$1004,$A365,FALSE) + SQRT(1-Correlation)*N365</f>
        <v>0.23838265758184757</v>
      </c>
      <c r="Z365">
        <f>SQRT(Correlation)*$F365 + SQRT('CDO Param'!K$17 - Correlation)*HLOOKUP('CDO Param'!K$12,$C$4:$E$1004,$A365,FALSE) + SQRT(1-Correlation)*O365</f>
        <v>1.0944901752325875</v>
      </c>
      <c r="AA365">
        <f>SQRT(Correlation)*$F365 + SQRT('CDO Param'!L$17 - Correlation)*HLOOKUP('CDO Param'!L$12,$C$4:$E$1004,$A365,FALSE) + SQRT(1-Correlation)*P365</f>
        <v>1.3827720925137046</v>
      </c>
      <c r="AC365" s="3">
        <f>IF(R365&lt;'CDO Param'!C$13,1,0)</f>
        <v>0</v>
      </c>
      <c r="AD365" s="3">
        <f>IF(S365&lt;'CDO Param'!D$13,1,0)</f>
        <v>0</v>
      </c>
      <c r="AE365" s="3">
        <f>IF(T365&lt;'CDO Param'!E$13,1,0)</f>
        <v>0</v>
      </c>
      <c r="AF365" s="3">
        <f>IF(U365&lt;'CDO Param'!F$13,1,0)</f>
        <v>1</v>
      </c>
      <c r="AG365" s="3">
        <f>IF(V365&lt;'CDO Param'!G$13,1,0)</f>
        <v>1</v>
      </c>
      <c r="AH365" s="3">
        <f>IF(W365&lt;'CDO Param'!H$13,1,0)</f>
        <v>0</v>
      </c>
      <c r="AI365" s="3">
        <f>IF(X365&lt;'CDO Param'!I$13,1,0)</f>
        <v>0</v>
      </c>
      <c r="AJ365" s="3">
        <f>IF(Y365&lt;'CDO Param'!J$13,1,0)</f>
        <v>0</v>
      </c>
      <c r="AK365" s="3">
        <f>IF(Z365&lt;'CDO Param'!K$13,1,0)</f>
        <v>0</v>
      </c>
      <c r="AL365" s="3">
        <f>IF(AA365&lt;'CDO Param'!L$13,1,0)</f>
        <v>0</v>
      </c>
      <c r="AN365" s="3">
        <f>AC365*'CDO Param'!C$6*'CDO Param'!C$9</f>
        <v>0</v>
      </c>
      <c r="AO365" s="3">
        <f>AD365*'CDO Param'!D$6*'CDO Param'!D$9</f>
        <v>0</v>
      </c>
      <c r="AP365" s="3">
        <f>AE365*'CDO Param'!E$6*'CDO Param'!E$9</f>
        <v>0</v>
      </c>
      <c r="AQ365" s="3">
        <f>AF365*'CDO Param'!F$6*'CDO Param'!F$9</f>
        <v>4500</v>
      </c>
      <c r="AR365" s="3">
        <f>AG365*'CDO Param'!G$6*'CDO Param'!G$9</f>
        <v>4500</v>
      </c>
      <c r="AS365" s="3">
        <f>AH365*'CDO Param'!H$6*'CDO Param'!H$9</f>
        <v>0</v>
      </c>
      <c r="AT365" s="3">
        <f>AI365*'CDO Param'!I$6*'CDO Param'!I$9</f>
        <v>0</v>
      </c>
      <c r="AU365" s="3">
        <f>AJ365*'CDO Param'!J$6*'CDO Param'!J$9</f>
        <v>0</v>
      </c>
      <c r="AV365" s="3">
        <f>AK365*'CDO Param'!K$6*'CDO Param'!K$9</f>
        <v>0</v>
      </c>
      <c r="AW365" s="3">
        <f>AL365*'CDO Param'!L$6*'CDO Param'!L$9</f>
        <v>0</v>
      </c>
      <c r="AY365" s="2">
        <f t="shared" si="17"/>
        <v>9000</v>
      </c>
      <c r="BI365" s="5">
        <f>AY365/'CDO Param'!$M$6</f>
        <v>9.375E-2</v>
      </c>
      <c r="BJ365" s="5">
        <f t="shared" si="18"/>
        <v>0.02</v>
      </c>
      <c r="BK365" s="5">
        <f t="shared" si="19"/>
        <v>1</v>
      </c>
    </row>
    <row r="366" spans="1:63" x14ac:dyDescent="0.2">
      <c r="A366" s="3">
        <v>363</v>
      </c>
      <c r="B366" s="3">
        <v>362</v>
      </c>
      <c r="C366">
        <v>1.358139343210496</v>
      </c>
      <c r="D366">
        <v>0.54395400184148457</v>
      </c>
      <c r="E366">
        <v>0.18417040337226354</v>
      </c>
      <c r="F366">
        <v>-0.62551180235459469</v>
      </c>
      <c r="G366">
        <v>0.24902192308218218</v>
      </c>
      <c r="H366">
        <v>-1.3062981452094391</v>
      </c>
      <c r="I366">
        <v>1.078203695215052</v>
      </c>
      <c r="J366">
        <v>-1.3175599633541424</v>
      </c>
      <c r="K366">
        <v>1.4519082469632849</v>
      </c>
      <c r="L366">
        <v>0.41623820834502112</v>
      </c>
      <c r="M366">
        <v>1.0319877219444606</v>
      </c>
      <c r="N366">
        <v>-2.2525910026161E-2</v>
      </c>
      <c r="O366">
        <v>-6.4803771238075569E-2</v>
      </c>
      <c r="P366">
        <v>-0.55023065215209499</v>
      </c>
      <c r="R366">
        <f>SQRT(Correlation)*$F366 + SQRT('CDO Param'!C$17 - Correlation)*HLOOKUP('CDO Param'!C$12,$C$4:$E$1004,$A366,FALSE) + SQRT(1-Correlation)*G366</f>
        <v>0.1153654520718613</v>
      </c>
      <c r="S366">
        <f>SQRT(Correlation)*$F366 + SQRT('CDO Param'!D$17 - Correlation)*HLOOKUP('CDO Param'!D$12,$C$4:$E$1004,$A366,FALSE) + SQRT(1-Correlation)*H366</f>
        <v>-1.3601407198391842</v>
      </c>
      <c r="T366">
        <f>SQRT(Correlation)*$F366 + SQRT('CDO Param'!E$17 - Correlation)*HLOOKUP('CDO Param'!E$12,$C$4:$E$1004,$A366,FALSE) + SQRT(1-Correlation)*I366</f>
        <v>1.1843995324618644</v>
      </c>
      <c r="U366">
        <f>SQRT(Correlation)*$F366 + SQRT('CDO Param'!F$17 - Correlation)*HLOOKUP('CDO Param'!F$12,$C$4:$E$1004,$A366,FALSE) + SQRT(1-Correlation)*J366</f>
        <v>-1.4065695771514874</v>
      </c>
      <c r="V366">
        <f>SQRT(Correlation)*$F366 + SQRT('CDO Param'!G$17 - Correlation)*HLOOKUP('CDO Param'!G$12,$C$4:$E$1004,$A366,FALSE) + SQRT(1-Correlation)*K366</f>
        <v>1.2207786584585034</v>
      </c>
      <c r="W366">
        <f>SQRT(Correlation)*$F366 + SQRT('CDO Param'!H$17 - Correlation)*HLOOKUP('CDO Param'!H$12,$C$4:$E$1004,$A366,FALSE) + SQRT(1-Correlation)*L366</f>
        <v>0.27400074906276689</v>
      </c>
      <c r="X366">
        <f>SQRT(Correlation)*$F366 + SQRT('CDO Param'!I$17 - Correlation)*HLOOKUP('CDO Param'!I$12,$C$4:$E$1004,$A366,FALSE) + SQRT(1-Correlation)*M366</f>
        <v>0.82240706986454204</v>
      </c>
      <c r="Y366">
        <f>SQRT(Correlation)*$F366 + SQRT('CDO Param'!J$17 - Correlation)*HLOOKUP('CDO Param'!J$12,$C$4:$E$1004,$A366,FALSE) + SQRT(1-Correlation)*N366</f>
        <v>0.14015574029979033</v>
      </c>
      <c r="Z366">
        <f>SQRT(Correlation)*$F366 + SQRT('CDO Param'!K$17 - Correlation)*HLOOKUP('CDO Param'!K$12,$C$4:$E$1004,$A366,FALSE) + SQRT(1-Correlation)*O366</f>
        <v>0.10004743949074932</v>
      </c>
      <c r="AA366">
        <f>SQRT(Correlation)*$F366 + SQRT('CDO Param'!L$17 - Correlation)*HLOOKUP('CDO Param'!L$12,$C$4:$E$1004,$A366,FALSE) + SQRT(1-Correlation)*P366</f>
        <v>-0.3604689348571366</v>
      </c>
      <c r="AC366" s="3">
        <f>IF(R366&lt;'CDO Param'!C$13,1,0)</f>
        <v>0</v>
      </c>
      <c r="AD366" s="3">
        <f>IF(S366&lt;'CDO Param'!D$13,1,0)</f>
        <v>0</v>
      </c>
      <c r="AE366" s="3">
        <f>IF(T366&lt;'CDO Param'!E$13,1,0)</f>
        <v>0</v>
      </c>
      <c r="AF366" s="3">
        <f>IF(U366&lt;'CDO Param'!F$13,1,0)</f>
        <v>0</v>
      </c>
      <c r="AG366" s="3">
        <f>IF(V366&lt;'CDO Param'!G$13,1,0)</f>
        <v>0</v>
      </c>
      <c r="AH366" s="3">
        <f>IF(W366&lt;'CDO Param'!H$13,1,0)</f>
        <v>0</v>
      </c>
      <c r="AI366" s="3">
        <f>IF(X366&lt;'CDO Param'!I$13,1,0)</f>
        <v>0</v>
      </c>
      <c r="AJ366" s="3">
        <f>IF(Y366&lt;'CDO Param'!J$13,1,0)</f>
        <v>0</v>
      </c>
      <c r="AK366" s="3">
        <f>IF(Z366&lt;'CDO Param'!K$13,1,0)</f>
        <v>0</v>
      </c>
      <c r="AL366" s="3">
        <f>IF(AA366&lt;'CDO Param'!L$13,1,0)</f>
        <v>0</v>
      </c>
      <c r="AN366" s="3">
        <f>AC366*'CDO Param'!C$6*'CDO Param'!C$9</f>
        <v>0</v>
      </c>
      <c r="AO366" s="3">
        <f>AD366*'CDO Param'!D$6*'CDO Param'!D$9</f>
        <v>0</v>
      </c>
      <c r="AP366" s="3">
        <f>AE366*'CDO Param'!E$6*'CDO Param'!E$9</f>
        <v>0</v>
      </c>
      <c r="AQ366" s="3">
        <f>AF366*'CDO Param'!F$6*'CDO Param'!F$9</f>
        <v>0</v>
      </c>
      <c r="AR366" s="3">
        <f>AG366*'CDO Param'!G$6*'CDO Param'!G$9</f>
        <v>0</v>
      </c>
      <c r="AS366" s="3">
        <f>AH366*'CDO Param'!H$6*'CDO Param'!H$9</f>
        <v>0</v>
      </c>
      <c r="AT366" s="3">
        <f>AI366*'CDO Param'!I$6*'CDO Param'!I$9</f>
        <v>0</v>
      </c>
      <c r="AU366" s="3">
        <f>AJ366*'CDO Param'!J$6*'CDO Param'!J$9</f>
        <v>0</v>
      </c>
      <c r="AV366" s="3">
        <f>AK366*'CDO Param'!K$6*'CDO Param'!K$9</f>
        <v>0</v>
      </c>
      <c r="AW366" s="3">
        <f>AL366*'CDO Param'!L$6*'CDO Param'!L$9</f>
        <v>0</v>
      </c>
      <c r="AY366" s="2">
        <f t="shared" si="17"/>
        <v>0</v>
      </c>
      <c r="BI366" s="5">
        <f>AY366/'CDO Param'!$M$6</f>
        <v>0</v>
      </c>
      <c r="BJ366" s="5">
        <f t="shared" si="18"/>
        <v>0</v>
      </c>
      <c r="BK366" s="5">
        <f t="shared" si="19"/>
        <v>0</v>
      </c>
    </row>
    <row r="367" spans="1:63" x14ac:dyDescent="0.2">
      <c r="A367" s="3">
        <v>364</v>
      </c>
      <c r="B367" s="3">
        <v>363</v>
      </c>
      <c r="C367">
        <v>-0.85911324276821688</v>
      </c>
      <c r="D367">
        <v>-0.19546860130503774</v>
      </c>
      <c r="E367">
        <v>-0.90673211161629297</v>
      </c>
      <c r="F367">
        <v>0.5275433068163693</v>
      </c>
      <c r="G367">
        <v>-0.68181179813109338</v>
      </c>
      <c r="H367">
        <v>0.65245785663137212</v>
      </c>
      <c r="I367">
        <v>0.55982468438742217</v>
      </c>
      <c r="J367">
        <v>1.6931699065025896</v>
      </c>
      <c r="K367">
        <v>-1.1198039828741457</v>
      </c>
      <c r="L367">
        <v>-0.20258084987290204</v>
      </c>
      <c r="M367">
        <v>-0.18318814909434877</v>
      </c>
      <c r="N367">
        <v>-1.5796422303537838</v>
      </c>
      <c r="O367">
        <v>0.21030473362770863</v>
      </c>
      <c r="P367">
        <v>-0.60728098105755635</v>
      </c>
      <c r="R367">
        <f>SQRT(Correlation)*$F367 + SQRT('CDO Param'!C$17 - Correlation)*HLOOKUP('CDO Param'!C$12,$C$4:$E$1004,$A367,FALSE) + SQRT(1-Correlation)*G367</f>
        <v>-0.50764305860744929</v>
      </c>
      <c r="S367">
        <f>SQRT(Correlation)*$F367 + SQRT('CDO Param'!D$17 - Correlation)*HLOOKUP('CDO Param'!D$12,$C$4:$E$1004,$A367,FALSE) + SQRT(1-Correlation)*H367</f>
        <v>0.75815627796132679</v>
      </c>
      <c r="T367">
        <f>SQRT(Correlation)*$F367 + SQRT('CDO Param'!E$17 - Correlation)*HLOOKUP('CDO Param'!E$12,$C$4:$E$1004,$A367,FALSE) + SQRT(1-Correlation)*I367</f>
        <v>0.47062017046572718</v>
      </c>
      <c r="U367">
        <f>SQRT(Correlation)*$F367 + SQRT('CDO Param'!F$17 - Correlation)*HLOOKUP('CDO Param'!F$12,$C$4:$E$1004,$A367,FALSE) + SQRT(1-Correlation)*J367</f>
        <v>1.5703543885568367</v>
      </c>
      <c r="V367">
        <f>SQRT(Correlation)*$F367 + SQRT('CDO Param'!G$17 - Correlation)*HLOOKUP('CDO Param'!G$12,$C$4:$E$1004,$A367,FALSE) + SQRT(1-Correlation)*K367</f>
        <v>-1.0982669581470657</v>
      </c>
      <c r="W367">
        <f>SQRT(Correlation)*$F367 + SQRT('CDO Param'!H$17 - Correlation)*HLOOKUP('CDO Param'!H$12,$C$4:$E$1004,$A367,FALSE) + SQRT(1-Correlation)*L367</f>
        <v>-5.3004662085993276E-2</v>
      </c>
      <c r="X367">
        <f>SQRT(Correlation)*$F367 + SQRT('CDO Param'!I$17 - Correlation)*HLOOKUP('CDO Param'!I$12,$C$4:$E$1004,$A367,FALSE) + SQRT(1-Correlation)*M367</f>
        <v>-0.20971515995051601</v>
      </c>
      <c r="Y367">
        <f>SQRT(Correlation)*$F367 + SQRT('CDO Param'!J$17 - Correlation)*HLOOKUP('CDO Param'!J$12,$C$4:$E$1004,$A367,FALSE) + SQRT(1-Correlation)*N367</f>
        <v>-1.5590563582809174</v>
      </c>
      <c r="Z367">
        <f>SQRT(Correlation)*$F367 + SQRT('CDO Param'!K$17 - Correlation)*HLOOKUP('CDO Param'!K$12,$C$4:$E$1004,$A367,FALSE) + SQRT(1-Correlation)*O367</f>
        <v>0.139036430844549</v>
      </c>
      <c r="AA367">
        <f>SQRT(Correlation)*$F367 + SQRT('CDO Param'!L$17 - Correlation)*HLOOKUP('CDO Param'!L$12,$C$4:$E$1004,$A367,FALSE) + SQRT(1-Correlation)*P367</f>
        <v>-0.63659348140205463</v>
      </c>
      <c r="AC367" s="3">
        <f>IF(R367&lt;'CDO Param'!C$13,1,0)</f>
        <v>0</v>
      </c>
      <c r="AD367" s="3">
        <f>IF(S367&lt;'CDO Param'!D$13,1,0)</f>
        <v>0</v>
      </c>
      <c r="AE367" s="3">
        <f>IF(T367&lt;'CDO Param'!E$13,1,0)</f>
        <v>0</v>
      </c>
      <c r="AF367" s="3">
        <f>IF(U367&lt;'CDO Param'!F$13,1,0)</f>
        <v>0</v>
      </c>
      <c r="AG367" s="3">
        <f>IF(V367&lt;'CDO Param'!G$13,1,0)</f>
        <v>1</v>
      </c>
      <c r="AH367" s="3">
        <f>IF(W367&lt;'CDO Param'!H$13,1,0)</f>
        <v>0</v>
      </c>
      <c r="AI367" s="3">
        <f>IF(X367&lt;'CDO Param'!I$13,1,0)</f>
        <v>0</v>
      </c>
      <c r="AJ367" s="3">
        <f>IF(Y367&lt;'CDO Param'!J$13,1,0)</f>
        <v>0</v>
      </c>
      <c r="AK367" s="3">
        <f>IF(Z367&lt;'CDO Param'!K$13,1,0)</f>
        <v>0</v>
      </c>
      <c r="AL367" s="3">
        <f>IF(AA367&lt;'CDO Param'!L$13,1,0)</f>
        <v>0</v>
      </c>
      <c r="AN367" s="3">
        <f>AC367*'CDO Param'!C$6*'CDO Param'!C$9</f>
        <v>0</v>
      </c>
      <c r="AO367" s="3">
        <f>AD367*'CDO Param'!D$6*'CDO Param'!D$9</f>
        <v>0</v>
      </c>
      <c r="AP367" s="3">
        <f>AE367*'CDO Param'!E$6*'CDO Param'!E$9</f>
        <v>0</v>
      </c>
      <c r="AQ367" s="3">
        <f>AF367*'CDO Param'!F$6*'CDO Param'!F$9</f>
        <v>0</v>
      </c>
      <c r="AR367" s="3">
        <f>AG367*'CDO Param'!G$6*'CDO Param'!G$9</f>
        <v>4500</v>
      </c>
      <c r="AS367" s="3">
        <f>AH367*'CDO Param'!H$6*'CDO Param'!H$9</f>
        <v>0</v>
      </c>
      <c r="AT367" s="3">
        <f>AI367*'CDO Param'!I$6*'CDO Param'!I$9</f>
        <v>0</v>
      </c>
      <c r="AU367" s="3">
        <f>AJ367*'CDO Param'!J$6*'CDO Param'!J$9</f>
        <v>0</v>
      </c>
      <c r="AV367" s="3">
        <f>AK367*'CDO Param'!K$6*'CDO Param'!K$9</f>
        <v>0</v>
      </c>
      <c r="AW367" s="3">
        <f>AL367*'CDO Param'!L$6*'CDO Param'!L$9</f>
        <v>0</v>
      </c>
      <c r="AY367" s="2">
        <f t="shared" si="17"/>
        <v>4500</v>
      </c>
      <c r="BI367" s="5">
        <f>AY367/'CDO Param'!$M$6</f>
        <v>4.6875E-2</v>
      </c>
      <c r="BJ367" s="5">
        <f t="shared" si="18"/>
        <v>0</v>
      </c>
      <c r="BK367" s="5">
        <f t="shared" si="19"/>
        <v>0</v>
      </c>
    </row>
    <row r="368" spans="1:63" x14ac:dyDescent="0.2">
      <c r="A368" s="3">
        <v>365</v>
      </c>
      <c r="B368" s="3">
        <v>364</v>
      </c>
      <c r="C368">
        <v>0.47384446588694118</v>
      </c>
      <c r="D368">
        <v>-3.3796823117882013E-2</v>
      </c>
      <c r="E368">
        <v>1.5143177733989432</v>
      </c>
      <c r="F368">
        <v>0.38276198210951407</v>
      </c>
      <c r="G368">
        <v>0.28862814360763878</v>
      </c>
      <c r="H368">
        <v>-0.77346612670226023</v>
      </c>
      <c r="I368">
        <v>-0.81230609794147313</v>
      </c>
      <c r="J368">
        <v>-1.8261562217958272</v>
      </c>
      <c r="K368">
        <v>2.1789401216665283</v>
      </c>
      <c r="L368">
        <v>-6.4388814280391671E-2</v>
      </c>
      <c r="M368">
        <v>-1.4874512999085709</v>
      </c>
      <c r="N368">
        <v>-0.24137875698215794</v>
      </c>
      <c r="O368">
        <v>0.32813431971590035</v>
      </c>
      <c r="P368">
        <v>0.82722408478730358</v>
      </c>
      <c r="R368">
        <f>SQRT(Correlation)*$F368 + SQRT('CDO Param'!C$17 - Correlation)*HLOOKUP('CDO Param'!C$12,$C$4:$E$1004,$A368,FALSE) + SQRT(1-Correlation)*G368</f>
        <v>0.39007707314471729</v>
      </c>
      <c r="S368">
        <f>SQRT(Correlation)*$F368 + SQRT('CDO Param'!D$17 - Correlation)*HLOOKUP('CDO Param'!D$12,$C$4:$E$1004,$A368,FALSE) + SQRT(1-Correlation)*H368</f>
        <v>-0.61751402205343153</v>
      </c>
      <c r="T368">
        <f>SQRT(Correlation)*$F368 + SQRT('CDO Param'!E$17 - Correlation)*HLOOKUP('CDO Param'!E$12,$C$4:$E$1004,$A368,FALSE) + SQRT(1-Correlation)*I368</f>
        <v>-0.52421379981688432</v>
      </c>
      <c r="U368">
        <f>SQRT(Correlation)*$F368 + SQRT('CDO Param'!F$17 - Correlation)*HLOOKUP('CDO Param'!F$12,$C$4:$E$1004,$A368,FALSE) + SQRT(1-Correlation)*J368</f>
        <v>-1.2727921926444463</v>
      </c>
      <c r="V368">
        <f>SQRT(Correlation)*$F368 + SQRT('CDO Param'!G$17 - Correlation)*HLOOKUP('CDO Param'!G$12,$C$4:$E$1004,$A368,FALSE) + SQRT(1-Correlation)*K368</f>
        <v>2.5267758154814741</v>
      </c>
      <c r="W368">
        <f>SQRT(Correlation)*$F368 + SQRT('CDO Param'!H$17 - Correlation)*HLOOKUP('CDO Param'!H$12,$C$4:$E$1004,$A368,FALSE) + SQRT(1-Correlation)*L368</f>
        <v>5.5175781267741197E-2</v>
      </c>
      <c r="X368">
        <f>SQRT(Correlation)*$F368 + SQRT('CDO Param'!I$17 - Correlation)*HLOOKUP('CDO Param'!I$12,$C$4:$E$1004,$A368,FALSE) + SQRT(1-Correlation)*M368</f>
        <v>-0.95146849028250258</v>
      </c>
      <c r="Y368">
        <f>SQRT(Correlation)*$F368 + SQRT('CDO Param'!J$17 - Correlation)*HLOOKUP('CDO Param'!J$12,$C$4:$E$1004,$A368,FALSE) + SQRT(1-Correlation)*N368</f>
        <v>1.7415432951608995E-2</v>
      </c>
      <c r="Z368">
        <f>SQRT(Correlation)*$F368 + SQRT('CDO Param'!K$17 - Correlation)*HLOOKUP('CDO Param'!K$12,$C$4:$E$1004,$A368,FALSE) + SQRT(1-Correlation)*O368</f>
        <v>0.55770297683641812</v>
      </c>
      <c r="AA368">
        <f>SQRT(Correlation)*$F368 + SQRT('CDO Param'!L$17 - Correlation)*HLOOKUP('CDO Param'!L$12,$C$4:$E$1004,$A368,FALSE) + SQRT(1-Correlation)*P368</f>
        <v>1.0311811011876131</v>
      </c>
      <c r="AC368" s="3">
        <f>IF(R368&lt;'CDO Param'!C$13,1,0)</f>
        <v>0</v>
      </c>
      <c r="AD368" s="3">
        <f>IF(S368&lt;'CDO Param'!D$13,1,0)</f>
        <v>0</v>
      </c>
      <c r="AE368" s="3">
        <f>IF(T368&lt;'CDO Param'!E$13,1,0)</f>
        <v>0</v>
      </c>
      <c r="AF368" s="3">
        <f>IF(U368&lt;'CDO Param'!F$13,1,0)</f>
        <v>0</v>
      </c>
      <c r="AG368" s="3">
        <f>IF(V368&lt;'CDO Param'!G$13,1,0)</f>
        <v>0</v>
      </c>
      <c r="AH368" s="3">
        <f>IF(W368&lt;'CDO Param'!H$13,1,0)</f>
        <v>0</v>
      </c>
      <c r="AI368" s="3">
        <f>IF(X368&lt;'CDO Param'!I$13,1,0)</f>
        <v>0</v>
      </c>
      <c r="AJ368" s="3">
        <f>IF(Y368&lt;'CDO Param'!J$13,1,0)</f>
        <v>0</v>
      </c>
      <c r="AK368" s="3">
        <f>IF(Z368&lt;'CDO Param'!K$13,1,0)</f>
        <v>0</v>
      </c>
      <c r="AL368" s="3">
        <f>IF(AA368&lt;'CDO Param'!L$13,1,0)</f>
        <v>0</v>
      </c>
      <c r="AN368" s="3">
        <f>AC368*'CDO Param'!C$6*'CDO Param'!C$9</f>
        <v>0</v>
      </c>
      <c r="AO368" s="3">
        <f>AD368*'CDO Param'!D$6*'CDO Param'!D$9</f>
        <v>0</v>
      </c>
      <c r="AP368" s="3">
        <f>AE368*'CDO Param'!E$6*'CDO Param'!E$9</f>
        <v>0</v>
      </c>
      <c r="AQ368" s="3">
        <f>AF368*'CDO Param'!F$6*'CDO Param'!F$9</f>
        <v>0</v>
      </c>
      <c r="AR368" s="3">
        <f>AG368*'CDO Param'!G$6*'CDO Param'!G$9</f>
        <v>0</v>
      </c>
      <c r="AS368" s="3">
        <f>AH368*'CDO Param'!H$6*'CDO Param'!H$9</f>
        <v>0</v>
      </c>
      <c r="AT368" s="3">
        <f>AI368*'CDO Param'!I$6*'CDO Param'!I$9</f>
        <v>0</v>
      </c>
      <c r="AU368" s="3">
        <f>AJ368*'CDO Param'!J$6*'CDO Param'!J$9</f>
        <v>0</v>
      </c>
      <c r="AV368" s="3">
        <f>AK368*'CDO Param'!K$6*'CDO Param'!K$9</f>
        <v>0</v>
      </c>
      <c r="AW368" s="3">
        <f>AL368*'CDO Param'!L$6*'CDO Param'!L$9</f>
        <v>0</v>
      </c>
      <c r="AY368" s="2">
        <f t="shared" si="17"/>
        <v>0</v>
      </c>
      <c r="BI368" s="5">
        <f>AY368/'CDO Param'!$M$6</f>
        <v>0</v>
      </c>
      <c r="BJ368" s="5">
        <f t="shared" si="18"/>
        <v>0</v>
      </c>
      <c r="BK368" s="5">
        <f t="shared" si="19"/>
        <v>0</v>
      </c>
    </row>
    <row r="369" spans="1:63" x14ac:dyDescent="0.2">
      <c r="A369" s="3">
        <v>366</v>
      </c>
      <c r="B369" s="3">
        <v>365</v>
      </c>
      <c r="C369">
        <v>-0.1236674052051967</v>
      </c>
      <c r="D369">
        <v>-2.8558133635669947</v>
      </c>
      <c r="E369">
        <v>-1.4326587916002609</v>
      </c>
      <c r="F369">
        <v>-0.21334130906325299</v>
      </c>
      <c r="G369">
        <v>0.91109995992155746</v>
      </c>
      <c r="H369">
        <v>1.2268901627976447</v>
      </c>
      <c r="I369">
        <v>-0.32349589673685841</v>
      </c>
      <c r="J369">
        <v>0.52263658290030435</v>
      </c>
      <c r="K369">
        <v>0.22713152247888502</v>
      </c>
      <c r="L369">
        <v>-0.17767320059647318</v>
      </c>
      <c r="M369">
        <v>-0.15831801647436805</v>
      </c>
      <c r="N369">
        <v>-0.27730266083381139</v>
      </c>
      <c r="O369">
        <v>0.64292862589354627</v>
      </c>
      <c r="P369">
        <v>1.3424596545519307</v>
      </c>
      <c r="R369">
        <f>SQRT(Correlation)*$F369 + SQRT('CDO Param'!C$17 - Correlation)*HLOOKUP('CDO Param'!C$12,$C$4:$E$1004,$A369,FALSE) + SQRT(1-Correlation)*G369</f>
        <v>0.39300787023161676</v>
      </c>
      <c r="S369">
        <f>SQRT(Correlation)*$F369 + SQRT('CDO Param'!D$17 - Correlation)*HLOOKUP('CDO Param'!D$12,$C$4:$E$1004,$A369,FALSE) + SQRT(1-Correlation)*H369</f>
        <v>0.69259276138814418</v>
      </c>
      <c r="T369">
        <f>SQRT(Correlation)*$F369 + SQRT('CDO Param'!E$17 - Correlation)*HLOOKUP('CDO Param'!E$12,$C$4:$E$1004,$A369,FALSE) + SQRT(1-Correlation)*I369</f>
        <v>-0.40707891973207205</v>
      </c>
      <c r="U369">
        <f>SQRT(Correlation)*$F369 + SQRT('CDO Param'!F$17 - Correlation)*HLOOKUP('CDO Param'!F$12,$C$4:$E$1004,$A369,FALSE) + SQRT(1-Correlation)*J369</f>
        <v>0.10799990692544242</v>
      </c>
      <c r="V369">
        <f>SQRT(Correlation)*$F369 + SQRT('CDO Param'!G$17 - Correlation)*HLOOKUP('CDO Param'!G$12,$C$4:$E$1004,$A369,FALSE) + SQRT(1-Correlation)*K369</f>
        <v>-0.17234080838576601</v>
      </c>
      <c r="W369">
        <f>SQRT(Correlation)*$F369 + SQRT('CDO Param'!H$17 - Correlation)*HLOOKUP('CDO Param'!H$12,$C$4:$E$1004,$A369,FALSE) + SQRT(1-Correlation)*L369</f>
        <v>-0.63989304251750989</v>
      </c>
      <c r="X369">
        <f>SQRT(Correlation)*$F369 + SQRT('CDO Param'!I$17 - Correlation)*HLOOKUP('CDO Param'!I$12,$C$4:$E$1004,$A369,FALSE) + SQRT(1-Correlation)*M369</f>
        <v>-0.53801034823198812</v>
      </c>
      <c r="Y369">
        <f>SQRT(Correlation)*$F369 + SQRT('CDO Param'!J$17 - Correlation)*HLOOKUP('CDO Param'!J$12,$C$4:$E$1004,$A369,FALSE) + SQRT(1-Correlation)*N369</f>
        <v>-0.363256168347944</v>
      </c>
      <c r="Z369">
        <f>SQRT(Correlation)*$F369 + SQRT('CDO Param'!K$17 - Correlation)*HLOOKUP('CDO Param'!K$12,$C$4:$E$1004,$A369,FALSE) + SQRT(1-Correlation)*O369</f>
        <v>0.50975188371383362</v>
      </c>
      <c r="AA369">
        <f>SQRT(Correlation)*$F369 + SQRT('CDO Param'!L$17 - Correlation)*HLOOKUP('CDO Param'!L$12,$C$4:$E$1004,$A369,FALSE) + SQRT(1-Correlation)*P369</f>
        <v>1.1733852870701384</v>
      </c>
      <c r="AC369" s="3">
        <f>IF(R369&lt;'CDO Param'!C$13,1,0)</f>
        <v>0</v>
      </c>
      <c r="AD369" s="3">
        <f>IF(S369&lt;'CDO Param'!D$13,1,0)</f>
        <v>0</v>
      </c>
      <c r="AE369" s="3">
        <f>IF(T369&lt;'CDO Param'!E$13,1,0)</f>
        <v>0</v>
      </c>
      <c r="AF369" s="3">
        <f>IF(U369&lt;'CDO Param'!F$13,1,0)</f>
        <v>0</v>
      </c>
      <c r="AG369" s="3">
        <f>IF(V369&lt;'CDO Param'!G$13,1,0)</f>
        <v>1</v>
      </c>
      <c r="AH369" s="3">
        <f>IF(W369&lt;'CDO Param'!H$13,1,0)</f>
        <v>0</v>
      </c>
      <c r="AI369" s="3">
        <f>IF(X369&lt;'CDO Param'!I$13,1,0)</f>
        <v>0</v>
      </c>
      <c r="AJ369" s="3">
        <f>IF(Y369&lt;'CDO Param'!J$13,1,0)</f>
        <v>0</v>
      </c>
      <c r="AK369" s="3">
        <f>IF(Z369&lt;'CDO Param'!K$13,1,0)</f>
        <v>0</v>
      </c>
      <c r="AL369" s="3">
        <f>IF(AA369&lt;'CDO Param'!L$13,1,0)</f>
        <v>0</v>
      </c>
      <c r="AN369" s="3">
        <f>AC369*'CDO Param'!C$6*'CDO Param'!C$9</f>
        <v>0</v>
      </c>
      <c r="AO369" s="3">
        <f>AD369*'CDO Param'!D$6*'CDO Param'!D$9</f>
        <v>0</v>
      </c>
      <c r="AP369" s="3">
        <f>AE369*'CDO Param'!E$6*'CDO Param'!E$9</f>
        <v>0</v>
      </c>
      <c r="AQ369" s="3">
        <f>AF369*'CDO Param'!F$6*'CDO Param'!F$9</f>
        <v>0</v>
      </c>
      <c r="AR369" s="3">
        <f>AG369*'CDO Param'!G$6*'CDO Param'!G$9</f>
        <v>4500</v>
      </c>
      <c r="AS369" s="3">
        <f>AH369*'CDO Param'!H$6*'CDO Param'!H$9</f>
        <v>0</v>
      </c>
      <c r="AT369" s="3">
        <f>AI369*'CDO Param'!I$6*'CDO Param'!I$9</f>
        <v>0</v>
      </c>
      <c r="AU369" s="3">
        <f>AJ369*'CDO Param'!J$6*'CDO Param'!J$9</f>
        <v>0</v>
      </c>
      <c r="AV369" s="3">
        <f>AK369*'CDO Param'!K$6*'CDO Param'!K$9</f>
        <v>0</v>
      </c>
      <c r="AW369" s="3">
        <f>AL369*'CDO Param'!L$6*'CDO Param'!L$9</f>
        <v>0</v>
      </c>
      <c r="AY369" s="2">
        <f t="shared" si="17"/>
        <v>4500</v>
      </c>
      <c r="BI369" s="5">
        <f>AY369/'CDO Param'!$M$6</f>
        <v>4.6875E-2</v>
      </c>
      <c r="BJ369" s="5">
        <f t="shared" si="18"/>
        <v>0</v>
      </c>
      <c r="BK369" s="5">
        <f t="shared" si="19"/>
        <v>0</v>
      </c>
    </row>
    <row r="370" spans="1:63" x14ac:dyDescent="0.2">
      <c r="A370" s="3">
        <v>367</v>
      </c>
      <c r="B370" s="3">
        <v>366</v>
      </c>
      <c r="C370">
        <v>-2.1701180230593309</v>
      </c>
      <c r="D370">
        <v>1.7395723261870444</v>
      </c>
      <c r="E370">
        <v>-8.0092377174878493E-2</v>
      </c>
      <c r="F370">
        <v>-1.3610861060442403</v>
      </c>
      <c r="G370">
        <v>1.2598820831044577</v>
      </c>
      <c r="H370">
        <v>-2.3346728994511068E-2</v>
      </c>
      <c r="I370">
        <v>1.9522212824085727</v>
      </c>
      <c r="J370">
        <v>-0.98953250926570036</v>
      </c>
      <c r="K370">
        <v>-0.48789729589771014</v>
      </c>
      <c r="L370">
        <v>-0.20499328456935473</v>
      </c>
      <c r="M370">
        <v>0.19903040993085597</v>
      </c>
      <c r="N370">
        <v>-0.68434815148066264</v>
      </c>
      <c r="O370">
        <v>-0.60614866015384905</v>
      </c>
      <c r="P370">
        <v>-2.7719215722754598</v>
      </c>
      <c r="R370">
        <f>SQRT(Correlation)*$F370 + SQRT('CDO Param'!C$17 - Correlation)*HLOOKUP('CDO Param'!C$12,$C$4:$E$1004,$A370,FALSE) + SQRT(1-Correlation)*G370</f>
        <v>1.0108285487256243</v>
      </c>
      <c r="S370">
        <f>SQRT(Correlation)*$F370 + SQRT('CDO Param'!D$17 - Correlation)*HLOOKUP('CDO Param'!D$12,$C$4:$E$1004,$A370,FALSE) + SQRT(1-Correlation)*H370</f>
        <v>-0.20654919288986828</v>
      </c>
      <c r="T370">
        <f>SQRT(Correlation)*$F370 + SQRT('CDO Param'!E$17 - Correlation)*HLOOKUP('CDO Param'!E$12,$C$4:$E$1004,$A370,FALSE) + SQRT(1-Correlation)*I370</f>
        <v>0.84746724558142894</v>
      </c>
      <c r="U370">
        <f>SQRT(Correlation)*$F370 + SQRT('CDO Param'!F$17 - Correlation)*HLOOKUP('CDO Param'!F$12,$C$4:$E$1004,$A370,FALSE) + SQRT(1-Correlation)*J370</f>
        <v>-1.3870753830735705</v>
      </c>
      <c r="V370">
        <f>SQRT(Correlation)*$F370 + SQRT('CDO Param'!G$17 - Correlation)*HLOOKUP('CDO Param'!G$12,$C$4:$E$1004,$A370,FALSE) + SQRT(1-Correlation)*K370</f>
        <v>-0.91118243443735225</v>
      </c>
      <c r="W370">
        <f>SQRT(Correlation)*$F370 + SQRT('CDO Param'!H$17 - Correlation)*HLOOKUP('CDO Param'!H$12,$C$4:$E$1004,$A370,FALSE) + SQRT(1-Correlation)*L370</f>
        <v>-0.37887424631212691</v>
      </c>
      <c r="X370">
        <f>SQRT(Correlation)*$F370 + SQRT('CDO Param'!I$17 - Correlation)*HLOOKUP('CDO Param'!I$12,$C$4:$E$1004,$A370,FALSE) + SQRT(1-Correlation)*M370</f>
        <v>-0.25950559294963504</v>
      </c>
      <c r="Y370">
        <f>SQRT(Correlation)*$F370 + SQRT('CDO Param'!J$17 - Correlation)*HLOOKUP('CDO Param'!J$12,$C$4:$E$1004,$A370,FALSE) + SQRT(1-Correlation)*N370</f>
        <v>-1.6538021404997869</v>
      </c>
      <c r="Z370">
        <f>SQRT(Correlation)*$F370 + SQRT('CDO Param'!K$17 - Correlation)*HLOOKUP('CDO Param'!K$12,$C$4:$E$1004,$A370,FALSE) + SQRT(1-Correlation)*O370</f>
        <v>-1.579615589161993</v>
      </c>
      <c r="AA370">
        <f>SQRT(Correlation)*$F370 + SQRT('CDO Param'!L$17 - Correlation)*HLOOKUP('CDO Param'!L$12,$C$4:$E$1004,$A370,FALSE) + SQRT(1-Correlation)*P370</f>
        <v>-3.6342481782619882</v>
      </c>
      <c r="AC370" s="3">
        <f>IF(R370&lt;'CDO Param'!C$13,1,0)</f>
        <v>0</v>
      </c>
      <c r="AD370" s="3">
        <f>IF(S370&lt;'CDO Param'!D$13,1,0)</f>
        <v>0</v>
      </c>
      <c r="AE370" s="3">
        <f>IF(T370&lt;'CDO Param'!E$13,1,0)</f>
        <v>0</v>
      </c>
      <c r="AF370" s="3">
        <f>IF(U370&lt;'CDO Param'!F$13,1,0)</f>
        <v>0</v>
      </c>
      <c r="AG370" s="3">
        <f>IF(V370&lt;'CDO Param'!G$13,1,0)</f>
        <v>1</v>
      </c>
      <c r="AH370" s="3">
        <f>IF(W370&lt;'CDO Param'!H$13,1,0)</f>
        <v>0</v>
      </c>
      <c r="AI370" s="3">
        <f>IF(X370&lt;'CDO Param'!I$13,1,0)</f>
        <v>0</v>
      </c>
      <c r="AJ370" s="3">
        <f>IF(Y370&lt;'CDO Param'!J$13,1,0)</f>
        <v>0</v>
      </c>
      <c r="AK370" s="3">
        <f>IF(Z370&lt;'CDO Param'!K$13,1,0)</f>
        <v>0</v>
      </c>
      <c r="AL370" s="3">
        <f>IF(AA370&lt;'CDO Param'!L$13,1,0)</f>
        <v>1</v>
      </c>
      <c r="AN370" s="3">
        <f>AC370*'CDO Param'!C$6*'CDO Param'!C$9</f>
        <v>0</v>
      </c>
      <c r="AO370" s="3">
        <f>AD370*'CDO Param'!D$6*'CDO Param'!D$9</f>
        <v>0</v>
      </c>
      <c r="AP370" s="3">
        <f>AE370*'CDO Param'!E$6*'CDO Param'!E$9</f>
        <v>0</v>
      </c>
      <c r="AQ370" s="3">
        <f>AF370*'CDO Param'!F$6*'CDO Param'!F$9</f>
        <v>0</v>
      </c>
      <c r="AR370" s="3">
        <f>AG370*'CDO Param'!G$6*'CDO Param'!G$9</f>
        <v>4500</v>
      </c>
      <c r="AS370" s="3">
        <f>AH370*'CDO Param'!H$6*'CDO Param'!H$9</f>
        <v>0</v>
      </c>
      <c r="AT370" s="3">
        <f>AI370*'CDO Param'!I$6*'CDO Param'!I$9</f>
        <v>0</v>
      </c>
      <c r="AU370" s="3">
        <f>AJ370*'CDO Param'!J$6*'CDO Param'!J$9</f>
        <v>0</v>
      </c>
      <c r="AV370" s="3">
        <f>AK370*'CDO Param'!K$6*'CDO Param'!K$9</f>
        <v>0</v>
      </c>
      <c r="AW370" s="3">
        <f>AL370*'CDO Param'!L$6*'CDO Param'!L$9</f>
        <v>4500</v>
      </c>
      <c r="AY370" s="2">
        <f t="shared" si="17"/>
        <v>9000</v>
      </c>
      <c r="BI370" s="5">
        <f>AY370/'CDO Param'!$M$6</f>
        <v>9.375E-2</v>
      </c>
      <c r="BJ370" s="5">
        <f t="shared" si="18"/>
        <v>0.02</v>
      </c>
      <c r="BK370" s="5">
        <f t="shared" si="19"/>
        <v>1</v>
      </c>
    </row>
    <row r="371" spans="1:63" x14ac:dyDescent="0.2">
      <c r="A371" s="3">
        <v>368</v>
      </c>
      <c r="B371" s="3">
        <v>367</v>
      </c>
      <c r="C371">
        <v>0.95350060291821137</v>
      </c>
      <c r="D371">
        <v>-1.6807371139293537</v>
      </c>
      <c r="E371">
        <v>1.7177080735564232</v>
      </c>
      <c r="F371">
        <v>2.1196501620579511</v>
      </c>
      <c r="G371">
        <v>2.1312280296115205</v>
      </c>
      <c r="H371">
        <v>-1.3119006325723603</v>
      </c>
      <c r="I371">
        <v>1.3451426639221609</v>
      </c>
      <c r="J371">
        <v>-0.49167056204169057</v>
      </c>
      <c r="K371">
        <v>2.0028346625622362</v>
      </c>
      <c r="L371">
        <v>-0.82602582551771775</v>
      </c>
      <c r="M371">
        <v>-0.65330937104590703</v>
      </c>
      <c r="N371">
        <v>0.44926537157152779</v>
      </c>
      <c r="O371">
        <v>-7.8705397754674777E-3</v>
      </c>
      <c r="P371">
        <v>0.6014806785969995</v>
      </c>
      <c r="R371">
        <f>SQRT(Correlation)*$F371 + SQRT('CDO Param'!C$17 - Correlation)*HLOOKUP('CDO Param'!C$12,$C$4:$E$1004,$A371,FALSE) + SQRT(1-Correlation)*G371</f>
        <v>2.4544605493840992</v>
      </c>
      <c r="S371">
        <f>SQRT(Correlation)*$F371 + SQRT('CDO Param'!D$17 - Correlation)*HLOOKUP('CDO Param'!D$12,$C$4:$E$1004,$A371,FALSE) + SQRT(1-Correlation)*H371</f>
        <v>-0.81197810546875826</v>
      </c>
      <c r="T371">
        <f>SQRT(Correlation)*$F371 + SQRT('CDO Param'!E$17 - Correlation)*HLOOKUP('CDO Param'!E$12,$C$4:$E$1004,$A371,FALSE) + SQRT(1-Correlation)*I371</f>
        <v>2.1986791612701175</v>
      </c>
      <c r="U371">
        <f>SQRT(Correlation)*$F371 + SQRT('CDO Param'!F$17 - Correlation)*HLOOKUP('CDO Param'!F$12,$C$4:$E$1004,$A371,FALSE) + SQRT(1-Correlation)*J371</f>
        <v>0.58794378692999083</v>
      </c>
      <c r="V371">
        <f>SQRT(Correlation)*$F371 + SQRT('CDO Param'!G$17 - Correlation)*HLOOKUP('CDO Param'!G$12,$C$4:$E$1004,$A371,FALSE) + SQRT(1-Correlation)*K371</f>
        <v>2.9544392304114817</v>
      </c>
      <c r="W371">
        <f>SQRT(Correlation)*$F371 + SQRT('CDO Param'!H$17 - Correlation)*HLOOKUP('CDO Param'!H$12,$C$4:$E$1004,$A371,FALSE) + SQRT(1-Correlation)*L371</f>
        <v>-0.3510367910725028</v>
      </c>
      <c r="X371">
        <f>SQRT(Correlation)*$F371 + SQRT('CDO Param'!I$17 - Correlation)*HLOOKUP('CDO Param'!I$12,$C$4:$E$1004,$A371,FALSE) + SQRT(1-Correlation)*M371</f>
        <v>0.43459974851091365</v>
      </c>
      <c r="Y371">
        <f>SQRT(Correlation)*$F371 + SQRT('CDO Param'!J$17 - Correlation)*HLOOKUP('CDO Param'!J$12,$C$4:$E$1004,$A371,FALSE) + SQRT(1-Correlation)*N371</f>
        <v>1.3487753369143545</v>
      </c>
      <c r="Z371">
        <f>SQRT(Correlation)*$F371 + SQRT('CDO Param'!K$17 - Correlation)*HLOOKUP('CDO Param'!K$12,$C$4:$E$1004,$A371,FALSE) + SQRT(1-Correlation)*O371</f>
        <v>0.91509813288035979</v>
      </c>
      <c r="AA371">
        <f>SQRT(Correlation)*$F371 + SQRT('CDO Param'!L$17 - Correlation)*HLOOKUP('CDO Param'!L$12,$C$4:$E$1004,$A371,FALSE) + SQRT(1-Correlation)*P371</f>
        <v>1.4931794563970506</v>
      </c>
      <c r="AC371" s="3">
        <f>IF(R371&lt;'CDO Param'!C$13,1,0)</f>
        <v>0</v>
      </c>
      <c r="AD371" s="3">
        <f>IF(S371&lt;'CDO Param'!D$13,1,0)</f>
        <v>0</v>
      </c>
      <c r="AE371" s="3">
        <f>IF(T371&lt;'CDO Param'!E$13,1,0)</f>
        <v>0</v>
      </c>
      <c r="AF371" s="3">
        <f>IF(U371&lt;'CDO Param'!F$13,1,0)</f>
        <v>0</v>
      </c>
      <c r="AG371" s="3">
        <f>IF(V371&lt;'CDO Param'!G$13,1,0)</f>
        <v>0</v>
      </c>
      <c r="AH371" s="3">
        <f>IF(W371&lt;'CDO Param'!H$13,1,0)</f>
        <v>0</v>
      </c>
      <c r="AI371" s="3">
        <f>IF(X371&lt;'CDO Param'!I$13,1,0)</f>
        <v>0</v>
      </c>
      <c r="AJ371" s="3">
        <f>IF(Y371&lt;'CDO Param'!J$13,1,0)</f>
        <v>0</v>
      </c>
      <c r="AK371" s="3">
        <f>IF(Z371&lt;'CDO Param'!K$13,1,0)</f>
        <v>0</v>
      </c>
      <c r="AL371" s="3">
        <f>IF(AA371&lt;'CDO Param'!L$13,1,0)</f>
        <v>0</v>
      </c>
      <c r="AN371" s="3">
        <f>AC371*'CDO Param'!C$6*'CDO Param'!C$9</f>
        <v>0</v>
      </c>
      <c r="AO371" s="3">
        <f>AD371*'CDO Param'!D$6*'CDO Param'!D$9</f>
        <v>0</v>
      </c>
      <c r="AP371" s="3">
        <f>AE371*'CDO Param'!E$6*'CDO Param'!E$9</f>
        <v>0</v>
      </c>
      <c r="AQ371" s="3">
        <f>AF371*'CDO Param'!F$6*'CDO Param'!F$9</f>
        <v>0</v>
      </c>
      <c r="AR371" s="3">
        <f>AG371*'CDO Param'!G$6*'CDO Param'!G$9</f>
        <v>0</v>
      </c>
      <c r="AS371" s="3">
        <f>AH371*'CDO Param'!H$6*'CDO Param'!H$9</f>
        <v>0</v>
      </c>
      <c r="AT371" s="3">
        <f>AI371*'CDO Param'!I$6*'CDO Param'!I$9</f>
        <v>0</v>
      </c>
      <c r="AU371" s="3">
        <f>AJ371*'CDO Param'!J$6*'CDO Param'!J$9</f>
        <v>0</v>
      </c>
      <c r="AV371" s="3">
        <f>AK371*'CDO Param'!K$6*'CDO Param'!K$9</f>
        <v>0</v>
      </c>
      <c r="AW371" s="3">
        <f>AL371*'CDO Param'!L$6*'CDO Param'!L$9</f>
        <v>0</v>
      </c>
      <c r="AY371" s="2">
        <f t="shared" si="17"/>
        <v>0</v>
      </c>
      <c r="BI371" s="5">
        <f>AY371/'CDO Param'!$M$6</f>
        <v>0</v>
      </c>
      <c r="BJ371" s="5">
        <f t="shared" si="18"/>
        <v>0</v>
      </c>
      <c r="BK371" s="5">
        <f t="shared" si="19"/>
        <v>0</v>
      </c>
    </row>
    <row r="372" spans="1:63" x14ac:dyDescent="0.2">
      <c r="A372" s="3">
        <v>369</v>
      </c>
      <c r="B372" s="3">
        <v>368</v>
      </c>
      <c r="C372">
        <v>1.4127590475254692</v>
      </c>
      <c r="D372">
        <v>0.16534841051907279</v>
      </c>
      <c r="E372">
        <v>-1.1062252269766759</v>
      </c>
      <c r="F372">
        <v>0.10613803169690073</v>
      </c>
      <c r="G372">
        <v>0.93694325187243521</v>
      </c>
      <c r="H372">
        <v>1.7283764464082196</v>
      </c>
      <c r="I372">
        <v>0.73873820838343818</v>
      </c>
      <c r="J372">
        <v>0.97904148788074963</v>
      </c>
      <c r="K372">
        <v>-0.37402060115709901</v>
      </c>
      <c r="L372">
        <v>1.598618837306276</v>
      </c>
      <c r="M372">
        <v>-0.23572852114739362</v>
      </c>
      <c r="N372">
        <v>-0.11407450983824674</v>
      </c>
      <c r="O372">
        <v>-0.57013949117390439</v>
      </c>
      <c r="P372">
        <v>-1.3525004760595039</v>
      </c>
      <c r="R372">
        <f>SQRT(Correlation)*$F372 + SQRT('CDO Param'!C$17 - Correlation)*HLOOKUP('CDO Param'!C$12,$C$4:$E$1004,$A372,FALSE) + SQRT(1-Correlation)*G372</f>
        <v>0.94581000339274091</v>
      </c>
      <c r="S372">
        <f>SQRT(Correlation)*$F372 + SQRT('CDO Param'!D$17 - Correlation)*HLOOKUP('CDO Param'!D$12,$C$4:$E$1004,$A372,FALSE) + SQRT(1-Correlation)*H372</f>
        <v>1.6966294565716029</v>
      </c>
      <c r="T372">
        <f>SQRT(Correlation)*$F372 + SQRT('CDO Param'!E$17 - Correlation)*HLOOKUP('CDO Param'!E$12,$C$4:$E$1004,$A372,FALSE) + SQRT(1-Correlation)*I372</f>
        <v>1.1081733027989502</v>
      </c>
      <c r="U372">
        <f>SQRT(Correlation)*$F372 + SQRT('CDO Param'!F$17 - Correlation)*HLOOKUP('CDO Param'!F$12,$C$4:$E$1004,$A372,FALSE) + SQRT(1-Correlation)*J372</f>
        <v>0.71500461970942875</v>
      </c>
      <c r="V372">
        <f>SQRT(Correlation)*$F372 + SQRT('CDO Param'!G$17 - Correlation)*HLOOKUP('CDO Param'!G$12,$C$4:$E$1004,$A372,FALSE) + SQRT(1-Correlation)*K372</f>
        <v>-0.56862278538611533</v>
      </c>
      <c r="W372">
        <f>SQRT(Correlation)*$F372 + SQRT('CDO Param'!H$17 - Correlation)*HLOOKUP('CDO Param'!H$12,$C$4:$E$1004,$A372,FALSE) + SQRT(1-Correlation)*L372</f>
        <v>1.5735305800216215</v>
      </c>
      <c r="X372">
        <f>SQRT(Correlation)*$F372 + SQRT('CDO Param'!I$17 - Correlation)*HLOOKUP('CDO Param'!I$12,$C$4:$E$1004,$A372,FALSE) + SQRT(1-Correlation)*M372</f>
        <v>-0.43742739882824255</v>
      </c>
      <c r="Y372">
        <f>SQRT(Correlation)*$F372 + SQRT('CDO Param'!J$17 - Correlation)*HLOOKUP('CDO Param'!J$12,$C$4:$E$1004,$A372,FALSE) + SQRT(1-Correlation)*N372</f>
        <v>0.2991241206569788</v>
      </c>
      <c r="Z372">
        <f>SQRT(Correlation)*$F372 + SQRT('CDO Param'!K$17 - Correlation)*HLOOKUP('CDO Param'!K$12,$C$4:$E$1004,$A372,FALSE) + SQRT(1-Correlation)*O372</f>
        <v>-0.13353710996187884</v>
      </c>
      <c r="AA372">
        <f>SQRT(Correlation)*$F372 + SQRT('CDO Param'!L$17 - Correlation)*HLOOKUP('CDO Param'!L$12,$C$4:$E$1004,$A372,FALSE) + SQRT(1-Correlation)*P372</f>
        <v>-0.8757499093691975</v>
      </c>
      <c r="AC372" s="3">
        <f>IF(R372&lt;'CDO Param'!C$13,1,0)</f>
        <v>0</v>
      </c>
      <c r="AD372" s="3">
        <f>IF(S372&lt;'CDO Param'!D$13,1,0)</f>
        <v>0</v>
      </c>
      <c r="AE372" s="3">
        <f>IF(T372&lt;'CDO Param'!E$13,1,0)</f>
        <v>0</v>
      </c>
      <c r="AF372" s="3">
        <f>IF(U372&lt;'CDO Param'!F$13,1,0)</f>
        <v>0</v>
      </c>
      <c r="AG372" s="3">
        <f>IF(V372&lt;'CDO Param'!G$13,1,0)</f>
        <v>1</v>
      </c>
      <c r="AH372" s="3">
        <f>IF(W372&lt;'CDO Param'!H$13,1,0)</f>
        <v>0</v>
      </c>
      <c r="AI372" s="3">
        <f>IF(X372&lt;'CDO Param'!I$13,1,0)</f>
        <v>0</v>
      </c>
      <c r="AJ372" s="3">
        <f>IF(Y372&lt;'CDO Param'!J$13,1,0)</f>
        <v>0</v>
      </c>
      <c r="AK372" s="3">
        <f>IF(Z372&lt;'CDO Param'!K$13,1,0)</f>
        <v>0</v>
      </c>
      <c r="AL372" s="3">
        <f>IF(AA372&lt;'CDO Param'!L$13,1,0)</f>
        <v>1</v>
      </c>
      <c r="AN372" s="3">
        <f>AC372*'CDO Param'!C$6*'CDO Param'!C$9</f>
        <v>0</v>
      </c>
      <c r="AO372" s="3">
        <f>AD372*'CDO Param'!D$6*'CDO Param'!D$9</f>
        <v>0</v>
      </c>
      <c r="AP372" s="3">
        <f>AE372*'CDO Param'!E$6*'CDO Param'!E$9</f>
        <v>0</v>
      </c>
      <c r="AQ372" s="3">
        <f>AF372*'CDO Param'!F$6*'CDO Param'!F$9</f>
        <v>0</v>
      </c>
      <c r="AR372" s="3">
        <f>AG372*'CDO Param'!G$6*'CDO Param'!G$9</f>
        <v>4500</v>
      </c>
      <c r="AS372" s="3">
        <f>AH372*'CDO Param'!H$6*'CDO Param'!H$9</f>
        <v>0</v>
      </c>
      <c r="AT372" s="3">
        <f>AI372*'CDO Param'!I$6*'CDO Param'!I$9</f>
        <v>0</v>
      </c>
      <c r="AU372" s="3">
        <f>AJ372*'CDO Param'!J$6*'CDO Param'!J$9</f>
        <v>0</v>
      </c>
      <c r="AV372" s="3">
        <f>AK372*'CDO Param'!K$6*'CDO Param'!K$9</f>
        <v>0</v>
      </c>
      <c r="AW372" s="3">
        <f>AL372*'CDO Param'!L$6*'CDO Param'!L$9</f>
        <v>4500</v>
      </c>
      <c r="AY372" s="2">
        <f t="shared" si="17"/>
        <v>9000</v>
      </c>
      <c r="BI372" s="5">
        <f>AY372/'CDO Param'!$M$6</f>
        <v>9.375E-2</v>
      </c>
      <c r="BJ372" s="5">
        <f t="shared" si="18"/>
        <v>0.02</v>
      </c>
      <c r="BK372" s="5">
        <f t="shared" si="19"/>
        <v>1</v>
      </c>
    </row>
    <row r="373" spans="1:63" x14ac:dyDescent="0.2">
      <c r="A373" s="3">
        <v>370</v>
      </c>
      <c r="B373" s="3">
        <v>369</v>
      </c>
      <c r="C373">
        <v>0.92063601186964661</v>
      </c>
      <c r="D373">
        <v>-0.18982632354891393</v>
      </c>
      <c r="E373">
        <v>-0.48693323151383083</v>
      </c>
      <c r="F373">
        <v>1.4455599739449099</v>
      </c>
      <c r="G373">
        <v>0.6823051990068052</v>
      </c>
      <c r="H373">
        <v>1.2114355740777683</v>
      </c>
      <c r="I373">
        <v>-1.3553312783187721</v>
      </c>
      <c r="J373">
        <v>-0.71872136686579324</v>
      </c>
      <c r="K373">
        <v>-1.404837348673027</v>
      </c>
      <c r="L373">
        <v>-1.0737403499661013</v>
      </c>
      <c r="M373">
        <v>0.47632056521251798</v>
      </c>
      <c r="N373">
        <v>-6.4305822888854891E-2</v>
      </c>
      <c r="O373">
        <v>0.3062098130612867</v>
      </c>
      <c r="P373">
        <v>-2.802553353831172</v>
      </c>
      <c r="R373">
        <f>SQRT(Correlation)*$F373 + SQRT('CDO Param'!C$17 - Correlation)*HLOOKUP('CDO Param'!C$12,$C$4:$E$1004,$A373,FALSE) + SQRT(1-Correlation)*G373</f>
        <v>1.0775722515489157</v>
      </c>
      <c r="S373">
        <f>SQRT(Correlation)*$F373 + SQRT('CDO Param'!D$17 - Correlation)*HLOOKUP('CDO Param'!D$12,$C$4:$E$1004,$A373,FALSE) + SQRT(1-Correlation)*H373</f>
        <v>1.5795494008699422</v>
      </c>
      <c r="T373">
        <f>SQRT(Correlation)*$F373 + SQRT('CDO Param'!E$17 - Correlation)*HLOOKUP('CDO Param'!E$12,$C$4:$E$1004,$A373,FALSE) + SQRT(1-Correlation)*I373</f>
        <v>-0.58507655232077493</v>
      </c>
      <c r="U373">
        <f>SQRT(Correlation)*$F373 + SQRT('CDO Param'!F$17 - Correlation)*HLOOKUP('CDO Param'!F$12,$C$4:$E$1004,$A373,FALSE) + SQRT(1-Correlation)*J373</f>
        <v>-0.33359433611051348</v>
      </c>
      <c r="V373">
        <f>SQRT(Correlation)*$F373 + SQRT('CDO Param'!G$17 - Correlation)*HLOOKUP('CDO Param'!G$12,$C$4:$E$1004,$A373,FALSE) + SQRT(1-Correlation)*K373</f>
        <v>-0.98450110857656636</v>
      </c>
      <c r="W373">
        <f>SQRT(Correlation)*$F373 + SQRT('CDO Param'!H$17 - Correlation)*HLOOKUP('CDO Param'!H$12,$C$4:$E$1004,$A373,FALSE) + SQRT(1-Correlation)*L373</f>
        <v>-0.58835883137762623</v>
      </c>
      <c r="X373">
        <f>SQRT(Correlation)*$F373 + SQRT('CDO Param'!I$17 - Correlation)*HLOOKUP('CDO Param'!I$12,$C$4:$E$1004,$A373,FALSE) + SQRT(1-Correlation)*M373</f>
        <v>0.8001219853221968</v>
      </c>
      <c r="Y373">
        <f>SQRT(Correlation)*$F373 + SQRT('CDO Param'!J$17 - Correlation)*HLOOKUP('CDO Param'!J$12,$C$4:$E$1004,$A373,FALSE) + SQRT(1-Correlation)*N373</f>
        <v>0.63969773460364554</v>
      </c>
      <c r="Z373">
        <f>SQRT(Correlation)*$F373 + SQRT('CDO Param'!K$17 - Correlation)*HLOOKUP('CDO Param'!K$12,$C$4:$E$1004,$A373,FALSE) + SQRT(1-Correlation)*O373</f>
        <v>0.9911997300961094</v>
      </c>
      <c r="AA373">
        <f>SQRT(Correlation)*$F373 + SQRT('CDO Param'!L$17 - Correlation)*HLOOKUP('CDO Param'!L$12,$C$4:$E$1004,$A373,FALSE) + SQRT(1-Correlation)*P373</f>
        <v>-1.9580319639293879</v>
      </c>
      <c r="AC373" s="3">
        <f>IF(R373&lt;'CDO Param'!C$13,1,0)</f>
        <v>0</v>
      </c>
      <c r="AD373" s="3">
        <f>IF(S373&lt;'CDO Param'!D$13,1,0)</f>
        <v>0</v>
      </c>
      <c r="AE373" s="3">
        <f>IF(T373&lt;'CDO Param'!E$13,1,0)</f>
        <v>0</v>
      </c>
      <c r="AF373" s="3">
        <f>IF(U373&lt;'CDO Param'!F$13,1,0)</f>
        <v>0</v>
      </c>
      <c r="AG373" s="3">
        <f>IF(V373&lt;'CDO Param'!G$13,1,0)</f>
        <v>1</v>
      </c>
      <c r="AH373" s="3">
        <f>IF(W373&lt;'CDO Param'!H$13,1,0)</f>
        <v>0</v>
      </c>
      <c r="AI373" s="3">
        <f>IF(X373&lt;'CDO Param'!I$13,1,0)</f>
        <v>0</v>
      </c>
      <c r="AJ373" s="3">
        <f>IF(Y373&lt;'CDO Param'!J$13,1,0)</f>
        <v>0</v>
      </c>
      <c r="AK373" s="3">
        <f>IF(Z373&lt;'CDO Param'!K$13,1,0)</f>
        <v>0</v>
      </c>
      <c r="AL373" s="3">
        <f>IF(AA373&lt;'CDO Param'!L$13,1,0)</f>
        <v>1</v>
      </c>
      <c r="AN373" s="3">
        <f>AC373*'CDO Param'!C$6*'CDO Param'!C$9</f>
        <v>0</v>
      </c>
      <c r="AO373" s="3">
        <f>AD373*'CDO Param'!D$6*'CDO Param'!D$9</f>
        <v>0</v>
      </c>
      <c r="AP373" s="3">
        <f>AE373*'CDO Param'!E$6*'CDO Param'!E$9</f>
        <v>0</v>
      </c>
      <c r="AQ373" s="3">
        <f>AF373*'CDO Param'!F$6*'CDO Param'!F$9</f>
        <v>0</v>
      </c>
      <c r="AR373" s="3">
        <f>AG373*'CDO Param'!G$6*'CDO Param'!G$9</f>
        <v>4500</v>
      </c>
      <c r="AS373" s="3">
        <f>AH373*'CDO Param'!H$6*'CDO Param'!H$9</f>
        <v>0</v>
      </c>
      <c r="AT373" s="3">
        <f>AI373*'CDO Param'!I$6*'CDO Param'!I$9</f>
        <v>0</v>
      </c>
      <c r="AU373" s="3">
        <f>AJ373*'CDO Param'!J$6*'CDO Param'!J$9</f>
        <v>0</v>
      </c>
      <c r="AV373" s="3">
        <f>AK373*'CDO Param'!K$6*'CDO Param'!K$9</f>
        <v>0</v>
      </c>
      <c r="AW373" s="3">
        <f>AL373*'CDO Param'!L$6*'CDO Param'!L$9</f>
        <v>4500</v>
      </c>
      <c r="AY373" s="2">
        <f t="shared" si="17"/>
        <v>9000</v>
      </c>
      <c r="BI373" s="5">
        <f>AY373/'CDO Param'!$M$6</f>
        <v>9.375E-2</v>
      </c>
      <c r="BJ373" s="5">
        <f t="shared" si="18"/>
        <v>0.02</v>
      </c>
      <c r="BK373" s="5">
        <f t="shared" si="19"/>
        <v>1</v>
      </c>
    </row>
    <row r="374" spans="1:63" x14ac:dyDescent="0.2">
      <c r="A374" s="3">
        <v>371</v>
      </c>
      <c r="B374" s="3">
        <v>370</v>
      </c>
      <c r="C374">
        <v>0.26438328859512694</v>
      </c>
      <c r="D374">
        <v>-0.99059889180352911</v>
      </c>
      <c r="E374">
        <v>1.5006480680312961</v>
      </c>
      <c r="F374">
        <v>0.70019382292230148</v>
      </c>
      <c r="G374">
        <v>-0.42359147300885525</v>
      </c>
      <c r="H374">
        <v>-2.3739630705676973</v>
      </c>
      <c r="I374">
        <v>1.2145073924330063</v>
      </c>
      <c r="J374">
        <v>1.7791171558201313</v>
      </c>
      <c r="K374">
        <v>1.1923566489713266</v>
      </c>
      <c r="L374">
        <v>1.7598858903511427</v>
      </c>
      <c r="M374">
        <v>1.5367368177976459</v>
      </c>
      <c r="N374">
        <v>1.7331785784335807</v>
      </c>
      <c r="O374">
        <v>1.9219169189454988</v>
      </c>
      <c r="P374">
        <v>-1.8027276382781565</v>
      </c>
      <c r="R374">
        <f>SQRT(Correlation)*$F374 + SQRT('CDO Param'!C$17 - Correlation)*HLOOKUP('CDO Param'!C$12,$C$4:$E$1004,$A374,FALSE) + SQRT(1-Correlation)*G374</f>
        <v>-0.32052526600463804</v>
      </c>
      <c r="S374">
        <f>SQRT(Correlation)*$F374 + SQRT('CDO Param'!D$17 - Correlation)*HLOOKUP('CDO Param'!D$12,$C$4:$E$1004,$A374,FALSE) + SQRT(1-Correlation)*H374</f>
        <v>-2.1708102256008099</v>
      </c>
      <c r="T374">
        <f>SQRT(Correlation)*$F374 + SQRT('CDO Param'!E$17 - Correlation)*HLOOKUP('CDO Param'!E$12,$C$4:$E$1004,$A374,FALSE) + SQRT(1-Correlation)*I374</f>
        <v>1.4435528502039954</v>
      </c>
      <c r="U374">
        <f>SQRT(Correlation)*$F374 + SQRT('CDO Param'!F$17 - Correlation)*HLOOKUP('CDO Param'!F$12,$C$4:$E$1004,$A374,FALSE) + SQRT(1-Correlation)*J374</f>
        <v>2.2447945684453714</v>
      </c>
      <c r="V374">
        <f>SQRT(Correlation)*$F374 + SQRT('CDO Param'!G$17 - Correlation)*HLOOKUP('CDO Param'!G$12,$C$4:$E$1004,$A374,FALSE) + SQRT(1-Correlation)*K374</f>
        <v>1.6881446756422565</v>
      </c>
      <c r="W374">
        <f>SQRT(Correlation)*$F374 + SQRT('CDO Param'!H$17 - Correlation)*HLOOKUP('CDO Param'!H$12,$C$4:$E$1004,$A374,FALSE) + SQRT(1-Correlation)*L374</f>
        <v>1.7509032402863649</v>
      </c>
      <c r="X374">
        <f>SQRT(Correlation)*$F374 + SQRT('CDO Param'!I$17 - Correlation)*HLOOKUP('CDO Param'!I$12,$C$4:$E$1004,$A374,FALSE) + SQRT(1-Correlation)*M374</f>
        <v>2.0148523899876016</v>
      </c>
      <c r="Y374">
        <f>SQRT(Correlation)*$F374 + SQRT('CDO Param'!J$17 - Correlation)*HLOOKUP('CDO Param'!J$12,$C$4:$E$1004,$A374,FALSE) + SQRT(1-Correlation)*N374</f>
        <v>1.9356075415427918</v>
      </c>
      <c r="Z374">
        <f>SQRT(Correlation)*$F374 + SQRT('CDO Param'!K$17 - Correlation)*HLOOKUP('CDO Param'!K$12,$C$4:$E$1004,$A374,FALSE) + SQRT(1-Correlation)*O374</f>
        <v>2.1146604528882191</v>
      </c>
      <c r="AA374">
        <f>SQRT(Correlation)*$F374 + SQRT('CDO Param'!L$17 - Correlation)*HLOOKUP('CDO Param'!L$12,$C$4:$E$1004,$A374,FALSE) + SQRT(1-Correlation)*P374</f>
        <v>-1.4188476297246138</v>
      </c>
      <c r="AC374" s="3">
        <f>IF(R374&lt;'CDO Param'!C$13,1,0)</f>
        <v>0</v>
      </c>
      <c r="AD374" s="3">
        <f>IF(S374&lt;'CDO Param'!D$13,1,0)</f>
        <v>1</v>
      </c>
      <c r="AE374" s="3">
        <f>IF(T374&lt;'CDO Param'!E$13,1,0)</f>
        <v>0</v>
      </c>
      <c r="AF374" s="3">
        <f>IF(U374&lt;'CDO Param'!F$13,1,0)</f>
        <v>0</v>
      </c>
      <c r="AG374" s="3">
        <f>IF(V374&lt;'CDO Param'!G$13,1,0)</f>
        <v>0</v>
      </c>
      <c r="AH374" s="3">
        <f>IF(W374&lt;'CDO Param'!H$13,1,0)</f>
        <v>0</v>
      </c>
      <c r="AI374" s="3">
        <f>IF(X374&lt;'CDO Param'!I$13,1,0)</f>
        <v>0</v>
      </c>
      <c r="AJ374" s="3">
        <f>IF(Y374&lt;'CDO Param'!J$13,1,0)</f>
        <v>0</v>
      </c>
      <c r="AK374" s="3">
        <f>IF(Z374&lt;'CDO Param'!K$13,1,0)</f>
        <v>0</v>
      </c>
      <c r="AL374" s="3">
        <f>IF(AA374&lt;'CDO Param'!L$13,1,0)</f>
        <v>1</v>
      </c>
      <c r="AN374" s="3">
        <f>AC374*'CDO Param'!C$6*'CDO Param'!C$9</f>
        <v>0</v>
      </c>
      <c r="AO374" s="3">
        <f>AD374*'CDO Param'!D$6*'CDO Param'!D$9</f>
        <v>4050</v>
      </c>
      <c r="AP374" s="3">
        <f>AE374*'CDO Param'!E$6*'CDO Param'!E$9</f>
        <v>0</v>
      </c>
      <c r="AQ374" s="3">
        <f>AF374*'CDO Param'!F$6*'CDO Param'!F$9</f>
        <v>0</v>
      </c>
      <c r="AR374" s="3">
        <f>AG374*'CDO Param'!G$6*'CDO Param'!G$9</f>
        <v>0</v>
      </c>
      <c r="AS374" s="3">
        <f>AH374*'CDO Param'!H$6*'CDO Param'!H$9</f>
        <v>0</v>
      </c>
      <c r="AT374" s="3">
        <f>AI374*'CDO Param'!I$6*'CDO Param'!I$9</f>
        <v>0</v>
      </c>
      <c r="AU374" s="3">
        <f>AJ374*'CDO Param'!J$6*'CDO Param'!J$9</f>
        <v>0</v>
      </c>
      <c r="AV374" s="3">
        <f>AK374*'CDO Param'!K$6*'CDO Param'!K$9</f>
        <v>0</v>
      </c>
      <c r="AW374" s="3">
        <f>AL374*'CDO Param'!L$6*'CDO Param'!L$9</f>
        <v>4500</v>
      </c>
      <c r="AY374" s="2">
        <f t="shared" si="17"/>
        <v>8550</v>
      </c>
      <c r="BI374" s="5">
        <f>AY374/'CDO Param'!$M$6</f>
        <v>8.9062500000000003E-2</v>
      </c>
      <c r="BJ374" s="5">
        <f t="shared" si="18"/>
        <v>0.02</v>
      </c>
      <c r="BK374" s="5">
        <f t="shared" si="19"/>
        <v>1</v>
      </c>
    </row>
    <row r="375" spans="1:63" x14ac:dyDescent="0.2">
      <c r="A375" s="3">
        <v>372</v>
      </c>
      <c r="B375" s="3">
        <v>371</v>
      </c>
      <c r="C375">
        <v>-0.62407139012066182</v>
      </c>
      <c r="D375">
        <v>0.2083822892018361</v>
      </c>
      <c r="E375">
        <v>0.42189640225842595</v>
      </c>
      <c r="F375">
        <v>0.10347775969421491</v>
      </c>
      <c r="G375">
        <v>-1.3599628800875507</v>
      </c>
      <c r="H375">
        <v>1.1658130461000837</v>
      </c>
      <c r="I375">
        <v>-1.0353051038691774</v>
      </c>
      <c r="J375">
        <v>-7.5239086072542705E-2</v>
      </c>
      <c r="K375">
        <v>-1.7253114492632449E-2</v>
      </c>
      <c r="L375">
        <v>0.90919911599485204</v>
      </c>
      <c r="M375">
        <v>-8.3008444562437944E-2</v>
      </c>
      <c r="N375">
        <v>0.16517105905222706</v>
      </c>
      <c r="O375">
        <v>1.752587195369415</v>
      </c>
      <c r="P375">
        <v>-8.0156041804002598E-2</v>
      </c>
      <c r="R375">
        <f>SQRT(Correlation)*$F375 + SQRT('CDO Param'!C$17 - Correlation)*HLOOKUP('CDO Param'!C$12,$C$4:$E$1004,$A375,FALSE) + SQRT(1-Correlation)*G375</f>
        <v>-1.2279818235724451</v>
      </c>
      <c r="S375">
        <f>SQRT(Correlation)*$F375 + SQRT('CDO Param'!D$17 - Correlation)*HLOOKUP('CDO Param'!D$12,$C$4:$E$1004,$A375,FALSE) + SQRT(1-Correlation)*H375</f>
        <v>1.1681796122198309</v>
      </c>
      <c r="T375">
        <f>SQRT(Correlation)*$F375 + SQRT('CDO Param'!E$17 - Correlation)*HLOOKUP('CDO Param'!E$12,$C$4:$E$1004,$A375,FALSE) + SQRT(1-Correlation)*I375</f>
        <v>-1.1145678895075763</v>
      </c>
      <c r="U375">
        <f>SQRT(Correlation)*$F375 + SQRT('CDO Param'!F$17 - Correlation)*HLOOKUP('CDO Param'!F$12,$C$4:$E$1004,$A375,FALSE) + SQRT(1-Correlation)*J375</f>
        <v>5.5683379954166085E-2</v>
      </c>
      <c r="V375">
        <f>SQRT(Correlation)*$F375 + SQRT('CDO Param'!G$17 - Correlation)*HLOOKUP('CDO Param'!G$12,$C$4:$E$1004,$A375,FALSE) + SQRT(1-Correlation)*K375</f>
        <v>0.11069370271325871</v>
      </c>
      <c r="W375">
        <f>SQRT(Correlation)*$F375 + SQRT('CDO Param'!H$17 - Correlation)*HLOOKUP('CDO Param'!H$12,$C$4:$E$1004,$A375,FALSE) + SQRT(1-Correlation)*L375</f>
        <v>0.92473426268189551</v>
      </c>
      <c r="X375">
        <f>SQRT(Correlation)*$F375 + SQRT('CDO Param'!I$17 - Correlation)*HLOOKUP('CDO Param'!I$12,$C$4:$E$1004,$A375,FALSE) + SQRT(1-Correlation)*M375</f>
        <v>4.8312719318235511E-2</v>
      </c>
      <c r="Y375">
        <f>SQRT(Correlation)*$F375 + SQRT('CDO Param'!J$17 - Correlation)*HLOOKUP('CDO Param'!J$12,$C$4:$E$1004,$A375,FALSE) + SQRT(1-Correlation)*N375</f>
        <v>2.4303795963727448E-2</v>
      </c>
      <c r="Z375">
        <f>SQRT(Correlation)*$F375 + SQRT('CDO Param'!K$17 - Correlation)*HLOOKUP('CDO Param'!K$12,$C$4:$E$1004,$A375,FALSE) + SQRT(1-Correlation)*O375</f>
        <v>1.5302589715437214</v>
      </c>
      <c r="AA375">
        <f>SQRT(Correlation)*$F375 + SQRT('CDO Param'!L$17 - Correlation)*HLOOKUP('CDO Param'!L$12,$C$4:$E$1004,$A375,FALSE) + SQRT(1-Correlation)*P375</f>
        <v>-0.20843392717773152</v>
      </c>
      <c r="AC375" s="3">
        <f>IF(R375&lt;'CDO Param'!C$13,1,0)</f>
        <v>0</v>
      </c>
      <c r="AD375" s="3">
        <f>IF(S375&lt;'CDO Param'!D$13,1,0)</f>
        <v>0</v>
      </c>
      <c r="AE375" s="3">
        <f>IF(T375&lt;'CDO Param'!E$13,1,0)</f>
        <v>1</v>
      </c>
      <c r="AF375" s="3">
        <f>IF(U375&lt;'CDO Param'!F$13,1,0)</f>
        <v>0</v>
      </c>
      <c r="AG375" s="3">
        <f>IF(V375&lt;'CDO Param'!G$13,1,0)</f>
        <v>0</v>
      </c>
      <c r="AH375" s="3">
        <f>IF(W375&lt;'CDO Param'!H$13,1,0)</f>
        <v>0</v>
      </c>
      <c r="AI375" s="3">
        <f>IF(X375&lt;'CDO Param'!I$13,1,0)</f>
        <v>0</v>
      </c>
      <c r="AJ375" s="3">
        <f>IF(Y375&lt;'CDO Param'!J$13,1,0)</f>
        <v>0</v>
      </c>
      <c r="AK375" s="3">
        <f>IF(Z375&lt;'CDO Param'!K$13,1,0)</f>
        <v>0</v>
      </c>
      <c r="AL375" s="3">
        <f>IF(AA375&lt;'CDO Param'!L$13,1,0)</f>
        <v>0</v>
      </c>
      <c r="AN375" s="3">
        <f>AC375*'CDO Param'!C$6*'CDO Param'!C$9</f>
        <v>0</v>
      </c>
      <c r="AO375" s="3">
        <f>AD375*'CDO Param'!D$6*'CDO Param'!D$9</f>
        <v>0</v>
      </c>
      <c r="AP375" s="3">
        <f>AE375*'CDO Param'!E$6*'CDO Param'!E$9</f>
        <v>4500</v>
      </c>
      <c r="AQ375" s="3">
        <f>AF375*'CDO Param'!F$6*'CDO Param'!F$9</f>
        <v>0</v>
      </c>
      <c r="AR375" s="3">
        <f>AG375*'CDO Param'!G$6*'CDO Param'!G$9</f>
        <v>0</v>
      </c>
      <c r="AS375" s="3">
        <f>AH375*'CDO Param'!H$6*'CDO Param'!H$9</f>
        <v>0</v>
      </c>
      <c r="AT375" s="3">
        <f>AI375*'CDO Param'!I$6*'CDO Param'!I$9</f>
        <v>0</v>
      </c>
      <c r="AU375" s="3">
        <f>AJ375*'CDO Param'!J$6*'CDO Param'!J$9</f>
        <v>0</v>
      </c>
      <c r="AV375" s="3">
        <f>AK375*'CDO Param'!K$6*'CDO Param'!K$9</f>
        <v>0</v>
      </c>
      <c r="AW375" s="3">
        <f>AL375*'CDO Param'!L$6*'CDO Param'!L$9</f>
        <v>0</v>
      </c>
      <c r="AY375" s="2">
        <f t="shared" si="17"/>
        <v>4500</v>
      </c>
      <c r="BI375" s="5">
        <f>AY375/'CDO Param'!$M$6</f>
        <v>4.6875E-2</v>
      </c>
      <c r="BJ375" s="5">
        <f t="shared" si="18"/>
        <v>0</v>
      </c>
      <c r="BK375" s="5">
        <f t="shared" si="19"/>
        <v>0</v>
      </c>
    </row>
    <row r="376" spans="1:63" x14ac:dyDescent="0.2">
      <c r="A376" s="3">
        <v>373</v>
      </c>
      <c r="B376" s="3">
        <v>372</v>
      </c>
      <c r="C376">
        <v>0.31782292353454977</v>
      </c>
      <c r="D376">
        <v>0.24172891244234052</v>
      </c>
      <c r="E376">
        <v>0.39106794247345533</v>
      </c>
      <c r="F376">
        <v>-0.93498101705336012</v>
      </c>
      <c r="G376">
        <v>7.1458998718298972E-2</v>
      </c>
      <c r="H376">
        <v>-0.73685214374563657</v>
      </c>
      <c r="I376">
        <v>0.82354745245538652</v>
      </c>
      <c r="J376">
        <v>1.3809767551720142</v>
      </c>
      <c r="K376">
        <v>-0.81045072874985635</v>
      </c>
      <c r="L376">
        <v>2.2224412532523274</v>
      </c>
      <c r="M376">
        <v>-0.31863237381912768</v>
      </c>
      <c r="N376">
        <v>0.44390617404133081</v>
      </c>
      <c r="O376">
        <v>1.8743867258308455</v>
      </c>
      <c r="P376">
        <v>-0.20103925635339692</v>
      </c>
      <c r="R376">
        <f>SQRT(Correlation)*$F376 + SQRT('CDO Param'!C$17 - Correlation)*HLOOKUP('CDO Param'!C$12,$C$4:$E$1004,$A376,FALSE) + SQRT(1-Correlation)*G376</f>
        <v>-0.19368936907210621</v>
      </c>
      <c r="S376">
        <f>SQRT(Correlation)*$F376 + SQRT('CDO Param'!D$17 - Correlation)*HLOOKUP('CDO Param'!D$12,$C$4:$E$1004,$A376,FALSE) + SQRT(1-Correlation)*H376</f>
        <v>-0.96052064955577121</v>
      </c>
      <c r="T376">
        <f>SQRT(Correlation)*$F376 + SQRT('CDO Param'!E$17 - Correlation)*HLOOKUP('CDO Param'!E$12,$C$4:$E$1004,$A376,FALSE) + SQRT(1-Correlation)*I376</f>
        <v>0.56970679666833124</v>
      </c>
      <c r="U376">
        <f>SQRT(Correlation)*$F376 + SQRT('CDO Param'!F$17 - Correlation)*HLOOKUP('CDO Param'!F$12,$C$4:$E$1004,$A376,FALSE) + SQRT(1-Correlation)*J376</f>
        <v>1.1018880746559105</v>
      </c>
      <c r="V376">
        <f>SQRT(Correlation)*$F376 + SQRT('CDO Param'!G$17 - Correlation)*HLOOKUP('CDO Param'!G$12,$C$4:$E$1004,$A376,FALSE) + SQRT(1-Correlation)*K376</f>
        <v>-0.97708257822962885</v>
      </c>
      <c r="W376">
        <f>SQRT(Correlation)*$F376 + SQRT('CDO Param'!H$17 - Correlation)*HLOOKUP('CDO Param'!H$12,$C$4:$E$1004,$A376,FALSE) + SQRT(1-Correlation)*L376</f>
        <v>1.8469115702073655</v>
      </c>
      <c r="X376">
        <f>SQRT(Correlation)*$F376 + SQRT('CDO Param'!I$17 - Correlation)*HLOOKUP('CDO Param'!I$12,$C$4:$E$1004,$A376,FALSE) + SQRT(1-Correlation)*M376</f>
        <v>-0.51050271923216695</v>
      </c>
      <c r="Y376">
        <f>SQRT(Correlation)*$F376 + SQRT('CDO Param'!J$17 - Correlation)*HLOOKUP('CDO Param'!J$12,$C$4:$E$1004,$A376,FALSE) + SQRT(1-Correlation)*N376</f>
        <v>0.20954745658637156</v>
      </c>
      <c r="Z376">
        <f>SQRT(Correlation)*$F376 + SQRT('CDO Param'!K$17 - Correlation)*HLOOKUP('CDO Param'!K$12,$C$4:$E$1004,$A376,FALSE) + SQRT(1-Correlation)*O376</f>
        <v>1.5666204642551673</v>
      </c>
      <c r="AA376">
        <f>SQRT(Correlation)*$F376 + SQRT('CDO Param'!L$17 - Correlation)*HLOOKUP('CDO Param'!L$12,$C$4:$E$1004,$A376,FALSE) + SQRT(1-Correlation)*P376</f>
        <v>-0.40230150138310683</v>
      </c>
      <c r="AC376" s="3">
        <f>IF(R376&lt;'CDO Param'!C$13,1,0)</f>
        <v>0</v>
      </c>
      <c r="AD376" s="3">
        <f>IF(S376&lt;'CDO Param'!D$13,1,0)</f>
        <v>0</v>
      </c>
      <c r="AE376" s="3">
        <f>IF(T376&lt;'CDO Param'!E$13,1,0)</f>
        <v>0</v>
      </c>
      <c r="AF376" s="3">
        <f>IF(U376&lt;'CDO Param'!F$13,1,0)</f>
        <v>0</v>
      </c>
      <c r="AG376" s="3">
        <f>IF(V376&lt;'CDO Param'!G$13,1,0)</f>
        <v>1</v>
      </c>
      <c r="AH376" s="3">
        <f>IF(W376&lt;'CDO Param'!H$13,1,0)</f>
        <v>0</v>
      </c>
      <c r="AI376" s="3">
        <f>IF(X376&lt;'CDO Param'!I$13,1,0)</f>
        <v>0</v>
      </c>
      <c r="AJ376" s="3">
        <f>IF(Y376&lt;'CDO Param'!J$13,1,0)</f>
        <v>0</v>
      </c>
      <c r="AK376" s="3">
        <f>IF(Z376&lt;'CDO Param'!K$13,1,0)</f>
        <v>0</v>
      </c>
      <c r="AL376" s="3">
        <f>IF(AA376&lt;'CDO Param'!L$13,1,0)</f>
        <v>0</v>
      </c>
      <c r="AN376" s="3">
        <f>AC376*'CDO Param'!C$6*'CDO Param'!C$9</f>
        <v>0</v>
      </c>
      <c r="AO376" s="3">
        <f>AD376*'CDO Param'!D$6*'CDO Param'!D$9</f>
        <v>0</v>
      </c>
      <c r="AP376" s="3">
        <f>AE376*'CDO Param'!E$6*'CDO Param'!E$9</f>
        <v>0</v>
      </c>
      <c r="AQ376" s="3">
        <f>AF376*'CDO Param'!F$6*'CDO Param'!F$9</f>
        <v>0</v>
      </c>
      <c r="AR376" s="3">
        <f>AG376*'CDO Param'!G$6*'CDO Param'!G$9</f>
        <v>4500</v>
      </c>
      <c r="AS376" s="3">
        <f>AH376*'CDO Param'!H$6*'CDO Param'!H$9</f>
        <v>0</v>
      </c>
      <c r="AT376" s="3">
        <f>AI376*'CDO Param'!I$6*'CDO Param'!I$9</f>
        <v>0</v>
      </c>
      <c r="AU376" s="3">
        <f>AJ376*'CDO Param'!J$6*'CDO Param'!J$9</f>
        <v>0</v>
      </c>
      <c r="AV376" s="3">
        <f>AK376*'CDO Param'!K$6*'CDO Param'!K$9</f>
        <v>0</v>
      </c>
      <c r="AW376" s="3">
        <f>AL376*'CDO Param'!L$6*'CDO Param'!L$9</f>
        <v>0</v>
      </c>
      <c r="AY376" s="2">
        <f t="shared" si="17"/>
        <v>4500</v>
      </c>
      <c r="BI376" s="5">
        <f>AY376/'CDO Param'!$M$6</f>
        <v>4.6875E-2</v>
      </c>
      <c r="BJ376" s="5">
        <f t="shared" si="18"/>
        <v>0</v>
      </c>
      <c r="BK376" s="5">
        <f t="shared" si="19"/>
        <v>0</v>
      </c>
    </row>
    <row r="377" spans="1:63" x14ac:dyDescent="0.2">
      <c r="A377" s="3">
        <v>374</v>
      </c>
      <c r="B377" s="3">
        <v>373</v>
      </c>
      <c r="C377">
        <v>0.13040335034020245</v>
      </c>
      <c r="D377">
        <v>-0.55751797845005058</v>
      </c>
      <c r="E377">
        <v>-0.60022557590855286</v>
      </c>
      <c r="F377">
        <v>-0.27782220968219917</v>
      </c>
      <c r="G377">
        <v>-0.28996510081924498</v>
      </c>
      <c r="H377">
        <v>-0.91386255007819273</v>
      </c>
      <c r="I377">
        <v>1.2149325812060852</v>
      </c>
      <c r="J377">
        <v>-0.45485080590879079</v>
      </c>
      <c r="K377">
        <v>0.50481162361393217</v>
      </c>
      <c r="L377">
        <v>1.0158146324101835</v>
      </c>
      <c r="M377">
        <v>-0.56354110711254179</v>
      </c>
      <c r="N377">
        <v>0.70622490966343321</v>
      </c>
      <c r="O377">
        <v>1.3649696484208107</v>
      </c>
      <c r="P377">
        <v>-0.28873955670860596</v>
      </c>
      <c r="R377">
        <f>SQRT(Correlation)*$F377 + SQRT('CDO Param'!C$17 - Correlation)*HLOOKUP('CDO Param'!C$12,$C$4:$E$1004,$A377,FALSE) + SQRT(1-Correlation)*G377</f>
        <v>-0.44178509352150364</v>
      </c>
      <c r="S377">
        <f>SQRT(Correlation)*$F377 + SQRT('CDO Param'!D$17 - Correlation)*HLOOKUP('CDO Param'!D$12,$C$4:$E$1004,$A377,FALSE) + SQRT(1-Correlation)*H377</f>
        <v>-1.0336661833297853</v>
      </c>
      <c r="T377">
        <f>SQRT(Correlation)*$F377 + SQRT('CDO Param'!E$17 - Correlation)*HLOOKUP('CDO Param'!E$12,$C$4:$E$1004,$A377,FALSE) + SQRT(1-Correlation)*I377</f>
        <v>1.0992326348429298</v>
      </c>
      <c r="U377">
        <f>SQRT(Correlation)*$F377 + SQRT('CDO Param'!F$17 - Correlation)*HLOOKUP('CDO Param'!F$12,$C$4:$E$1004,$A377,FALSE) + SQRT(1-Correlation)*J377</f>
        <v>-0.65357897834469758</v>
      </c>
      <c r="V377">
        <f>SQRT(Correlation)*$F377 + SQRT('CDO Param'!G$17 - Correlation)*HLOOKUP('CDO Param'!G$12,$C$4:$E$1004,$A377,FALSE) + SQRT(1-Correlation)*K377</f>
        <v>0.25683674031008807</v>
      </c>
      <c r="W377">
        <f>SQRT(Correlation)*$F377 + SQRT('CDO Param'!H$17 - Correlation)*HLOOKUP('CDO Param'!H$12,$C$4:$E$1004,$A377,FALSE) + SQRT(1-Correlation)*L377</f>
        <v>0.79698633032611066</v>
      </c>
      <c r="X377">
        <f>SQRT(Correlation)*$F377 + SQRT('CDO Param'!I$17 - Correlation)*HLOOKUP('CDO Param'!I$12,$C$4:$E$1004,$A377,FALSE) + SQRT(1-Correlation)*M377</f>
        <v>-0.75669165175677577</v>
      </c>
      <c r="Y377">
        <f>SQRT(Correlation)*$F377 + SQRT('CDO Param'!J$17 - Correlation)*HLOOKUP('CDO Param'!J$12,$C$4:$E$1004,$A377,FALSE) + SQRT(1-Correlation)*N377</f>
        <v>0.61663016326024922</v>
      </c>
      <c r="Z377">
        <f>SQRT(Correlation)*$F377 + SQRT('CDO Param'!K$17 - Correlation)*HLOOKUP('CDO Param'!K$12,$C$4:$E$1004,$A377,FALSE) + SQRT(1-Correlation)*O377</f>
        <v>1.2415702945980223</v>
      </c>
      <c r="AA377">
        <f>SQRT(Correlation)*$F377 + SQRT('CDO Param'!L$17 - Correlation)*HLOOKUP('CDO Param'!L$12,$C$4:$E$1004,$A377,FALSE) + SQRT(1-Correlation)*P377</f>
        <v>-0.32727600814064645</v>
      </c>
      <c r="AC377" s="3">
        <f>IF(R377&lt;'CDO Param'!C$13,1,0)</f>
        <v>0</v>
      </c>
      <c r="AD377" s="3">
        <f>IF(S377&lt;'CDO Param'!D$13,1,0)</f>
        <v>0</v>
      </c>
      <c r="AE377" s="3">
        <f>IF(T377&lt;'CDO Param'!E$13,1,0)</f>
        <v>0</v>
      </c>
      <c r="AF377" s="3">
        <f>IF(U377&lt;'CDO Param'!F$13,1,0)</f>
        <v>0</v>
      </c>
      <c r="AG377" s="3">
        <f>IF(V377&lt;'CDO Param'!G$13,1,0)</f>
        <v>0</v>
      </c>
      <c r="AH377" s="3">
        <f>IF(W377&lt;'CDO Param'!H$13,1,0)</f>
        <v>0</v>
      </c>
      <c r="AI377" s="3">
        <f>IF(X377&lt;'CDO Param'!I$13,1,0)</f>
        <v>0</v>
      </c>
      <c r="AJ377" s="3">
        <f>IF(Y377&lt;'CDO Param'!J$13,1,0)</f>
        <v>0</v>
      </c>
      <c r="AK377" s="3">
        <f>IF(Z377&lt;'CDO Param'!K$13,1,0)</f>
        <v>0</v>
      </c>
      <c r="AL377" s="3">
        <f>IF(AA377&lt;'CDO Param'!L$13,1,0)</f>
        <v>0</v>
      </c>
      <c r="AN377" s="3">
        <f>AC377*'CDO Param'!C$6*'CDO Param'!C$9</f>
        <v>0</v>
      </c>
      <c r="AO377" s="3">
        <f>AD377*'CDO Param'!D$6*'CDO Param'!D$9</f>
        <v>0</v>
      </c>
      <c r="AP377" s="3">
        <f>AE377*'CDO Param'!E$6*'CDO Param'!E$9</f>
        <v>0</v>
      </c>
      <c r="AQ377" s="3">
        <f>AF377*'CDO Param'!F$6*'CDO Param'!F$9</f>
        <v>0</v>
      </c>
      <c r="AR377" s="3">
        <f>AG377*'CDO Param'!G$6*'CDO Param'!G$9</f>
        <v>0</v>
      </c>
      <c r="AS377" s="3">
        <f>AH377*'CDO Param'!H$6*'CDO Param'!H$9</f>
        <v>0</v>
      </c>
      <c r="AT377" s="3">
        <f>AI377*'CDO Param'!I$6*'CDO Param'!I$9</f>
        <v>0</v>
      </c>
      <c r="AU377" s="3">
        <f>AJ377*'CDO Param'!J$6*'CDO Param'!J$9</f>
        <v>0</v>
      </c>
      <c r="AV377" s="3">
        <f>AK377*'CDO Param'!K$6*'CDO Param'!K$9</f>
        <v>0</v>
      </c>
      <c r="AW377" s="3">
        <f>AL377*'CDO Param'!L$6*'CDO Param'!L$9</f>
        <v>0</v>
      </c>
      <c r="AY377" s="2">
        <f t="shared" si="17"/>
        <v>0</v>
      </c>
      <c r="BI377" s="5">
        <f>AY377/'CDO Param'!$M$6</f>
        <v>0</v>
      </c>
      <c r="BJ377" s="5">
        <f t="shared" si="18"/>
        <v>0</v>
      </c>
      <c r="BK377" s="5">
        <f t="shared" si="19"/>
        <v>0</v>
      </c>
    </row>
    <row r="378" spans="1:63" x14ac:dyDescent="0.2">
      <c r="A378" s="3">
        <v>375</v>
      </c>
      <c r="B378" s="3">
        <v>374</v>
      </c>
      <c r="C378">
        <v>-1.517382770543918</v>
      </c>
      <c r="D378">
        <v>-1.2124814929848071</v>
      </c>
      <c r="E378">
        <v>0.11458269000286236</v>
      </c>
      <c r="F378">
        <v>-5.7367515182704665E-2</v>
      </c>
      <c r="G378">
        <v>-1.5638715922250412</v>
      </c>
      <c r="H378">
        <v>-0.43370164348743856</v>
      </c>
      <c r="I378">
        <v>-0.96647454483900219</v>
      </c>
      <c r="J378">
        <v>-1.0654775906004943</v>
      </c>
      <c r="K378">
        <v>1.5701925804023631</v>
      </c>
      <c r="L378">
        <v>-1.3834414858138189</v>
      </c>
      <c r="M378">
        <v>-0.16601234165136702</v>
      </c>
      <c r="N378">
        <v>-7.1145223046187311E-2</v>
      </c>
      <c r="O378">
        <v>1.1168208402523305</v>
      </c>
      <c r="P378">
        <v>1.170742507383693</v>
      </c>
      <c r="R378">
        <f>SQRT(Correlation)*$F378 + SQRT('CDO Param'!C$17 - Correlation)*HLOOKUP('CDO Param'!C$12,$C$4:$E$1004,$A378,FALSE) + SQRT(1-Correlation)*G378</f>
        <v>-1.6732308381582732</v>
      </c>
      <c r="S378">
        <f>SQRT(Correlation)*$F378 + SQRT('CDO Param'!D$17 - Correlation)*HLOOKUP('CDO Param'!D$12,$C$4:$E$1004,$A378,FALSE) + SQRT(1-Correlation)*H378</f>
        <v>-0.60105748383230428</v>
      </c>
      <c r="T378">
        <f>SQRT(Correlation)*$F378 + SQRT('CDO Param'!E$17 - Correlation)*HLOOKUP('CDO Param'!E$12,$C$4:$E$1004,$A378,FALSE) + SQRT(1-Correlation)*I378</f>
        <v>-1.3364812053032367</v>
      </c>
      <c r="U378">
        <f>SQRT(Correlation)*$F378 + SQRT('CDO Param'!F$17 - Correlation)*HLOOKUP('CDO Param'!F$12,$C$4:$E$1004,$A378,FALSE) + SQRT(1-Correlation)*J378</f>
        <v>-1.0033205274288373</v>
      </c>
      <c r="V378">
        <f>SQRT(Correlation)*$F378 + SQRT('CDO Param'!G$17 - Correlation)*HLOOKUP('CDO Param'!G$12,$C$4:$E$1004,$A378,FALSE) + SQRT(1-Correlation)*K378</f>
        <v>1.4970957429715153</v>
      </c>
      <c r="W378">
        <f>SQRT(Correlation)*$F378 + SQRT('CDO Param'!H$17 - Correlation)*HLOOKUP('CDO Param'!H$12,$C$4:$E$1004,$A378,FALSE) + SQRT(1-Correlation)*L378</f>
        <v>-1.5020598097404696</v>
      </c>
      <c r="X378">
        <f>SQRT(Correlation)*$F378 + SQRT('CDO Param'!I$17 - Correlation)*HLOOKUP('CDO Param'!I$12,$C$4:$E$1004,$A378,FALSE) + SQRT(1-Correlation)*M378</f>
        <v>-0.15001286857395268</v>
      </c>
      <c r="Y378">
        <f>SQRT(Correlation)*$F378 + SQRT('CDO Param'!J$17 - Correlation)*HLOOKUP('CDO Param'!J$12,$C$4:$E$1004,$A378,FALSE) + SQRT(1-Correlation)*N378</f>
        <v>-0.48709723146349937</v>
      </c>
      <c r="Z378">
        <f>SQRT(Correlation)*$F378 + SQRT('CDO Param'!K$17 - Correlation)*HLOOKUP('CDO Param'!K$12,$C$4:$E$1004,$A378,FALSE) + SQRT(1-Correlation)*O378</f>
        <v>0.63990633143862397</v>
      </c>
      <c r="AA378">
        <f>SQRT(Correlation)*$F378 + SQRT('CDO Param'!L$17 - Correlation)*HLOOKUP('CDO Param'!L$12,$C$4:$E$1004,$A378,FALSE) + SQRT(1-Correlation)*P378</f>
        <v>0.69106091644918699</v>
      </c>
      <c r="AC378" s="3">
        <f>IF(R378&lt;'CDO Param'!C$13,1,0)</f>
        <v>0</v>
      </c>
      <c r="AD378" s="3">
        <f>IF(S378&lt;'CDO Param'!D$13,1,0)</f>
        <v>0</v>
      </c>
      <c r="AE378" s="3">
        <f>IF(T378&lt;'CDO Param'!E$13,1,0)</f>
        <v>1</v>
      </c>
      <c r="AF378" s="3">
        <f>IF(U378&lt;'CDO Param'!F$13,1,0)</f>
        <v>0</v>
      </c>
      <c r="AG378" s="3">
        <f>IF(V378&lt;'CDO Param'!G$13,1,0)</f>
        <v>0</v>
      </c>
      <c r="AH378" s="3">
        <f>IF(W378&lt;'CDO Param'!H$13,1,0)</f>
        <v>0</v>
      </c>
      <c r="AI378" s="3">
        <f>IF(X378&lt;'CDO Param'!I$13,1,0)</f>
        <v>0</v>
      </c>
      <c r="AJ378" s="3">
        <f>IF(Y378&lt;'CDO Param'!J$13,1,0)</f>
        <v>0</v>
      </c>
      <c r="AK378" s="3">
        <f>IF(Z378&lt;'CDO Param'!K$13,1,0)</f>
        <v>0</v>
      </c>
      <c r="AL378" s="3">
        <f>IF(AA378&lt;'CDO Param'!L$13,1,0)</f>
        <v>0</v>
      </c>
      <c r="AN378" s="3">
        <f>AC378*'CDO Param'!C$6*'CDO Param'!C$9</f>
        <v>0</v>
      </c>
      <c r="AO378" s="3">
        <f>AD378*'CDO Param'!D$6*'CDO Param'!D$9</f>
        <v>0</v>
      </c>
      <c r="AP378" s="3">
        <f>AE378*'CDO Param'!E$6*'CDO Param'!E$9</f>
        <v>4500</v>
      </c>
      <c r="AQ378" s="3">
        <f>AF378*'CDO Param'!F$6*'CDO Param'!F$9</f>
        <v>0</v>
      </c>
      <c r="AR378" s="3">
        <f>AG378*'CDO Param'!G$6*'CDO Param'!G$9</f>
        <v>0</v>
      </c>
      <c r="AS378" s="3">
        <f>AH378*'CDO Param'!H$6*'CDO Param'!H$9</f>
        <v>0</v>
      </c>
      <c r="AT378" s="3">
        <f>AI378*'CDO Param'!I$6*'CDO Param'!I$9</f>
        <v>0</v>
      </c>
      <c r="AU378" s="3">
        <f>AJ378*'CDO Param'!J$6*'CDO Param'!J$9</f>
        <v>0</v>
      </c>
      <c r="AV378" s="3">
        <f>AK378*'CDO Param'!K$6*'CDO Param'!K$9</f>
        <v>0</v>
      </c>
      <c r="AW378" s="3">
        <f>AL378*'CDO Param'!L$6*'CDO Param'!L$9</f>
        <v>0</v>
      </c>
      <c r="AY378" s="2">
        <f t="shared" si="17"/>
        <v>4500</v>
      </c>
      <c r="BI378" s="5">
        <f>AY378/'CDO Param'!$M$6</f>
        <v>4.6875E-2</v>
      </c>
      <c r="BJ378" s="5">
        <f t="shared" si="18"/>
        <v>0</v>
      </c>
      <c r="BK378" s="5">
        <f t="shared" si="19"/>
        <v>0</v>
      </c>
    </row>
    <row r="379" spans="1:63" x14ac:dyDescent="0.2">
      <c r="A379" s="3">
        <v>376</v>
      </c>
      <c r="B379" s="3">
        <v>375</v>
      </c>
      <c r="C379">
        <v>1.0379017112427391</v>
      </c>
      <c r="D379">
        <v>-1.2746545507980045</v>
      </c>
      <c r="E379">
        <v>-1.1091901797044557</v>
      </c>
      <c r="F379">
        <v>0.51345523388590664</v>
      </c>
      <c r="G379">
        <v>0.68375129558262415</v>
      </c>
      <c r="H379">
        <v>0.15142177289817482</v>
      </c>
      <c r="I379">
        <v>1.398320819134824</v>
      </c>
      <c r="J379">
        <v>-1.3826593203702942E-2</v>
      </c>
      <c r="K379">
        <v>0.83174427345511504</v>
      </c>
      <c r="L379">
        <v>1.5215073290164582</v>
      </c>
      <c r="M379">
        <v>-0.70634769144817255</v>
      </c>
      <c r="N379">
        <v>-0.15223349691950716</v>
      </c>
      <c r="O379">
        <v>0.52002633310621604</v>
      </c>
      <c r="P379">
        <v>-0.48881929615163244</v>
      </c>
      <c r="R379">
        <f>SQRT(Correlation)*$F379 + SQRT('CDO Param'!C$17 - Correlation)*HLOOKUP('CDO Param'!C$12,$C$4:$E$1004,$A379,FALSE) + SQRT(1-Correlation)*G379</f>
        <v>0.63076886039311653</v>
      </c>
      <c r="S379">
        <f>SQRT(Correlation)*$F379 + SQRT('CDO Param'!D$17 - Correlation)*HLOOKUP('CDO Param'!D$12,$C$4:$E$1004,$A379,FALSE) + SQRT(1-Correlation)*H379</f>
        <v>0.12575673316317737</v>
      </c>
      <c r="T379">
        <f>SQRT(Correlation)*$F379 + SQRT('CDO Param'!E$17 - Correlation)*HLOOKUP('CDO Param'!E$12,$C$4:$E$1004,$A379,FALSE) + SQRT(1-Correlation)*I379</f>
        <v>1.7635353893185799</v>
      </c>
      <c r="U379">
        <f>SQRT(Correlation)*$F379 + SQRT('CDO Param'!F$17 - Correlation)*HLOOKUP('CDO Param'!F$12,$C$4:$E$1004,$A379,FALSE) + SQRT(1-Correlation)*J379</f>
        <v>-9.8770720659335468E-2</v>
      </c>
      <c r="V379">
        <f>SQRT(Correlation)*$F379 + SQRT('CDO Param'!G$17 - Correlation)*HLOOKUP('CDO Param'!G$12,$C$4:$E$1004,$A379,FALSE) + SQRT(1-Correlation)*K379</f>
        <v>0.70340823785798323</v>
      </c>
      <c r="W379">
        <f>SQRT(Correlation)*$F379 + SQRT('CDO Param'!H$17 - Correlation)*HLOOKUP('CDO Param'!H$12,$C$4:$E$1004,$A379,FALSE) + SQRT(1-Correlation)*L379</f>
        <v>1.4255340171528428</v>
      </c>
      <c r="X379">
        <f>SQRT(Correlation)*$F379 + SQRT('CDO Param'!I$17 - Correlation)*HLOOKUP('CDO Param'!I$12,$C$4:$E$1004,$A379,FALSE) + SQRT(1-Correlation)*M379</f>
        <v>-0.75575392011146281</v>
      </c>
      <c r="Y379">
        <f>SQRT(Correlation)*$F379 + SQRT('CDO Param'!J$17 - Correlation)*HLOOKUP('CDO Param'!J$12,$C$4:$E$1004,$A379,FALSE) + SQRT(1-Correlation)*N379</f>
        <v>0.29255040695769841</v>
      </c>
      <c r="Z379">
        <f>SQRT(Correlation)*$F379 + SQRT('CDO Param'!K$17 - Correlation)*HLOOKUP('CDO Param'!K$12,$C$4:$E$1004,$A379,FALSE) + SQRT(1-Correlation)*O379</f>
        <v>0.93031207965337925</v>
      </c>
      <c r="AA379">
        <f>SQRT(Correlation)*$F379 + SQRT('CDO Param'!L$17 - Correlation)*HLOOKUP('CDO Param'!L$12,$C$4:$E$1004,$A379,FALSE) + SQRT(1-Correlation)*P379</f>
        <v>-2.6762919134802277E-2</v>
      </c>
      <c r="AC379" s="3">
        <f>IF(R379&lt;'CDO Param'!C$13,1,0)</f>
        <v>0</v>
      </c>
      <c r="AD379" s="3">
        <f>IF(S379&lt;'CDO Param'!D$13,1,0)</f>
        <v>0</v>
      </c>
      <c r="AE379" s="3">
        <f>IF(T379&lt;'CDO Param'!E$13,1,0)</f>
        <v>0</v>
      </c>
      <c r="AF379" s="3">
        <f>IF(U379&lt;'CDO Param'!F$13,1,0)</f>
        <v>0</v>
      </c>
      <c r="AG379" s="3">
        <f>IF(V379&lt;'CDO Param'!G$13,1,0)</f>
        <v>0</v>
      </c>
      <c r="AH379" s="3">
        <f>IF(W379&lt;'CDO Param'!H$13,1,0)</f>
        <v>0</v>
      </c>
      <c r="AI379" s="3">
        <f>IF(X379&lt;'CDO Param'!I$13,1,0)</f>
        <v>0</v>
      </c>
      <c r="AJ379" s="3">
        <f>IF(Y379&lt;'CDO Param'!J$13,1,0)</f>
        <v>0</v>
      </c>
      <c r="AK379" s="3">
        <f>IF(Z379&lt;'CDO Param'!K$13,1,0)</f>
        <v>0</v>
      </c>
      <c r="AL379" s="3">
        <f>IF(AA379&lt;'CDO Param'!L$13,1,0)</f>
        <v>0</v>
      </c>
      <c r="AN379" s="3">
        <f>AC379*'CDO Param'!C$6*'CDO Param'!C$9</f>
        <v>0</v>
      </c>
      <c r="AO379" s="3">
        <f>AD379*'CDO Param'!D$6*'CDO Param'!D$9</f>
        <v>0</v>
      </c>
      <c r="AP379" s="3">
        <f>AE379*'CDO Param'!E$6*'CDO Param'!E$9</f>
        <v>0</v>
      </c>
      <c r="AQ379" s="3">
        <f>AF379*'CDO Param'!F$6*'CDO Param'!F$9</f>
        <v>0</v>
      </c>
      <c r="AR379" s="3">
        <f>AG379*'CDO Param'!G$6*'CDO Param'!G$9</f>
        <v>0</v>
      </c>
      <c r="AS379" s="3">
        <f>AH379*'CDO Param'!H$6*'CDO Param'!H$9</f>
        <v>0</v>
      </c>
      <c r="AT379" s="3">
        <f>AI379*'CDO Param'!I$6*'CDO Param'!I$9</f>
        <v>0</v>
      </c>
      <c r="AU379" s="3">
        <f>AJ379*'CDO Param'!J$6*'CDO Param'!J$9</f>
        <v>0</v>
      </c>
      <c r="AV379" s="3">
        <f>AK379*'CDO Param'!K$6*'CDO Param'!K$9</f>
        <v>0</v>
      </c>
      <c r="AW379" s="3">
        <f>AL379*'CDO Param'!L$6*'CDO Param'!L$9</f>
        <v>0</v>
      </c>
      <c r="AY379" s="2">
        <f t="shared" si="17"/>
        <v>0</v>
      </c>
      <c r="BI379" s="5">
        <f>AY379/'CDO Param'!$M$6</f>
        <v>0</v>
      </c>
      <c r="BJ379" s="5">
        <f t="shared" si="18"/>
        <v>0</v>
      </c>
      <c r="BK379" s="5">
        <f t="shared" si="19"/>
        <v>0</v>
      </c>
    </row>
    <row r="380" spans="1:63" x14ac:dyDescent="0.2">
      <c r="A380" s="3">
        <v>377</v>
      </c>
      <c r="B380" s="3">
        <v>376</v>
      </c>
      <c r="C380">
        <v>1.4883744370308705</v>
      </c>
      <c r="D380">
        <v>0.41814587348198984</v>
      </c>
      <c r="E380">
        <v>0.18215018826595042</v>
      </c>
      <c r="F380">
        <v>0.37558379517577123</v>
      </c>
      <c r="G380">
        <v>0.9224572750099469</v>
      </c>
      <c r="H380">
        <v>1.3583007785200607</v>
      </c>
      <c r="I380">
        <v>0.51302549763931893</v>
      </c>
      <c r="J380">
        <v>-0.73706360126379877</v>
      </c>
      <c r="K380">
        <v>0.58369323596707545</v>
      </c>
      <c r="L380">
        <v>1.0681787898647599</v>
      </c>
      <c r="M380">
        <v>-0.49906702770385891</v>
      </c>
      <c r="N380">
        <v>-1.2096370483050123</v>
      </c>
      <c r="O380">
        <v>0.5357537702366244</v>
      </c>
      <c r="P380">
        <v>-1.7229649529326707</v>
      </c>
      <c r="R380">
        <f>SQRT(Correlation)*$F380 + SQRT('CDO Param'!C$17 - Correlation)*HLOOKUP('CDO Param'!C$12,$C$4:$E$1004,$A380,FALSE) + SQRT(1-Correlation)*G380</f>
        <v>1.0530245910005434</v>
      </c>
      <c r="S380">
        <f>SQRT(Correlation)*$F380 + SQRT('CDO Param'!D$17 - Correlation)*HLOOKUP('CDO Param'!D$12,$C$4:$E$1004,$A380,FALSE) + SQRT(1-Correlation)*H380</f>
        <v>1.4665020433444087</v>
      </c>
      <c r="T380">
        <f>SQRT(Correlation)*$F380 + SQRT('CDO Param'!E$17 - Correlation)*HLOOKUP('CDO Param'!E$12,$C$4:$E$1004,$A380,FALSE) + SQRT(1-Correlation)*I380</f>
        <v>0.99925560739797969</v>
      </c>
      <c r="U380">
        <f>SQRT(Correlation)*$F380 + SQRT('CDO Param'!F$17 - Correlation)*HLOOKUP('CDO Param'!F$12,$C$4:$E$1004,$A380,FALSE) + SQRT(1-Correlation)*J380</f>
        <v>-0.53973988331166467</v>
      </c>
      <c r="V380">
        <f>SQRT(Correlation)*$F380 + SQRT('CDO Param'!G$17 - Correlation)*HLOOKUP('CDO Param'!G$12,$C$4:$E$1004,$A380,FALSE) + SQRT(1-Correlation)*K380</f>
        <v>0.71324006895528669</v>
      </c>
      <c r="W380">
        <f>SQRT(Correlation)*$F380 + SQRT('CDO Param'!H$17 - Correlation)*HLOOKUP('CDO Param'!H$12,$C$4:$E$1004,$A380,FALSE) + SQRT(1-Correlation)*L380</f>
        <v>1.1912681583099243</v>
      </c>
      <c r="X380">
        <f>SQRT(Correlation)*$F380 + SQRT('CDO Param'!I$17 - Correlation)*HLOOKUP('CDO Param'!I$12,$C$4:$E$1004,$A380,FALSE) + SQRT(1-Correlation)*M380</f>
        <v>-0.31395650898209926</v>
      </c>
      <c r="Y380">
        <f>SQRT(Correlation)*$F380 + SQRT('CDO Param'!J$17 - Correlation)*HLOOKUP('CDO Param'!J$12,$C$4:$E$1004,$A380,FALSE) + SQRT(1-Correlation)*N380</f>
        <v>-0.6350055781165832</v>
      </c>
      <c r="Z380">
        <f>SQRT(Correlation)*$F380 + SQRT('CDO Param'!K$17 - Correlation)*HLOOKUP('CDO Param'!K$12,$C$4:$E$1004,$A380,FALSE) + SQRT(1-Correlation)*O380</f>
        <v>1.0208175400045825</v>
      </c>
      <c r="AA380">
        <f>SQRT(Correlation)*$F380 + SQRT('CDO Param'!L$17 - Correlation)*HLOOKUP('CDO Param'!L$12,$C$4:$E$1004,$A380,FALSE) + SQRT(1-Correlation)*P380</f>
        <v>-1.1219911876601096</v>
      </c>
      <c r="AC380" s="3">
        <f>IF(R380&lt;'CDO Param'!C$13,1,0)</f>
        <v>0</v>
      </c>
      <c r="AD380" s="3">
        <f>IF(S380&lt;'CDO Param'!D$13,1,0)</f>
        <v>0</v>
      </c>
      <c r="AE380" s="3">
        <f>IF(T380&lt;'CDO Param'!E$13,1,0)</f>
        <v>0</v>
      </c>
      <c r="AF380" s="3">
        <f>IF(U380&lt;'CDO Param'!F$13,1,0)</f>
        <v>0</v>
      </c>
      <c r="AG380" s="3">
        <f>IF(V380&lt;'CDO Param'!G$13,1,0)</f>
        <v>0</v>
      </c>
      <c r="AH380" s="3">
        <f>IF(W380&lt;'CDO Param'!H$13,1,0)</f>
        <v>0</v>
      </c>
      <c r="AI380" s="3">
        <f>IF(X380&lt;'CDO Param'!I$13,1,0)</f>
        <v>0</v>
      </c>
      <c r="AJ380" s="3">
        <f>IF(Y380&lt;'CDO Param'!J$13,1,0)</f>
        <v>0</v>
      </c>
      <c r="AK380" s="3">
        <f>IF(Z380&lt;'CDO Param'!K$13,1,0)</f>
        <v>0</v>
      </c>
      <c r="AL380" s="3">
        <f>IF(AA380&lt;'CDO Param'!L$13,1,0)</f>
        <v>1</v>
      </c>
      <c r="AN380" s="3">
        <f>AC380*'CDO Param'!C$6*'CDO Param'!C$9</f>
        <v>0</v>
      </c>
      <c r="AO380" s="3">
        <f>AD380*'CDO Param'!D$6*'CDO Param'!D$9</f>
        <v>0</v>
      </c>
      <c r="AP380" s="3">
        <f>AE380*'CDO Param'!E$6*'CDO Param'!E$9</f>
        <v>0</v>
      </c>
      <c r="AQ380" s="3">
        <f>AF380*'CDO Param'!F$6*'CDO Param'!F$9</f>
        <v>0</v>
      </c>
      <c r="AR380" s="3">
        <f>AG380*'CDO Param'!G$6*'CDO Param'!G$9</f>
        <v>0</v>
      </c>
      <c r="AS380" s="3">
        <f>AH380*'CDO Param'!H$6*'CDO Param'!H$9</f>
        <v>0</v>
      </c>
      <c r="AT380" s="3">
        <f>AI380*'CDO Param'!I$6*'CDO Param'!I$9</f>
        <v>0</v>
      </c>
      <c r="AU380" s="3">
        <f>AJ380*'CDO Param'!J$6*'CDO Param'!J$9</f>
        <v>0</v>
      </c>
      <c r="AV380" s="3">
        <f>AK380*'CDO Param'!K$6*'CDO Param'!K$9</f>
        <v>0</v>
      </c>
      <c r="AW380" s="3">
        <f>AL380*'CDO Param'!L$6*'CDO Param'!L$9</f>
        <v>4500</v>
      </c>
      <c r="AY380" s="2">
        <f t="shared" si="17"/>
        <v>4500</v>
      </c>
      <c r="BI380" s="5">
        <f>AY380/'CDO Param'!$M$6</f>
        <v>4.6875E-2</v>
      </c>
      <c r="BJ380" s="5">
        <f t="shared" si="18"/>
        <v>0</v>
      </c>
      <c r="BK380" s="5">
        <f t="shared" si="19"/>
        <v>0</v>
      </c>
    </row>
    <row r="381" spans="1:63" x14ac:dyDescent="0.2">
      <c r="A381" s="3">
        <v>378</v>
      </c>
      <c r="B381" s="3">
        <v>377</v>
      </c>
      <c r="C381">
        <v>-0.21613004719256423</v>
      </c>
      <c r="D381">
        <v>-1.2771170077030547</v>
      </c>
      <c r="E381">
        <v>0.91845095084863715</v>
      </c>
      <c r="F381">
        <v>0.10712483344832435</v>
      </c>
      <c r="G381">
        <v>-0.25262124836444855</v>
      </c>
      <c r="H381">
        <v>3.2871412258828059E-2</v>
      </c>
      <c r="I381">
        <v>1.108455762732774</v>
      </c>
      <c r="J381">
        <v>0.45819774641131517</v>
      </c>
      <c r="K381">
        <v>7.2820967034203932E-2</v>
      </c>
      <c r="L381">
        <v>-0.43487034417921677</v>
      </c>
      <c r="M381">
        <v>-1.7936872609425336</v>
      </c>
      <c r="N381">
        <v>-0.52240238801459782</v>
      </c>
      <c r="O381">
        <v>0.76563537731999531</v>
      </c>
      <c r="P381">
        <v>0.6592165391339222</v>
      </c>
      <c r="R381">
        <f>SQRT(Correlation)*$F381 + SQRT('CDO Param'!C$17 - Correlation)*HLOOKUP('CDO Param'!C$12,$C$4:$E$1004,$A381,FALSE) + SQRT(1-Correlation)*G381</f>
        <v>-0.38639333159283396</v>
      </c>
      <c r="S381">
        <f>SQRT(Correlation)*$F381 + SQRT('CDO Param'!D$17 - Correlation)*HLOOKUP('CDO Param'!D$12,$C$4:$E$1004,$A381,FALSE) + SQRT(1-Correlation)*H381</f>
        <v>-0.11555121274352788</v>
      </c>
      <c r="T381">
        <f>SQRT(Correlation)*$F381 + SQRT('CDO Param'!E$17 - Correlation)*HLOOKUP('CDO Param'!E$12,$C$4:$E$1004,$A381,FALSE) + SQRT(1-Correlation)*I381</f>
        <v>1.0282666799266975</v>
      </c>
      <c r="U381">
        <f>SQRT(Correlation)*$F381 + SQRT('CDO Param'!F$17 - Correlation)*HLOOKUP('CDO Param'!F$12,$C$4:$E$1004,$A381,FALSE) + SQRT(1-Correlation)*J381</f>
        <v>0.67393227200077588</v>
      </c>
      <c r="V381">
        <f>SQRT(Correlation)*$F381 + SQRT('CDO Param'!G$17 - Correlation)*HLOOKUP('CDO Param'!G$12,$C$4:$E$1004,$A381,FALSE) + SQRT(1-Correlation)*K381</f>
        <v>0.30833175794921286</v>
      </c>
      <c r="W381">
        <f>SQRT(Correlation)*$F381 + SQRT('CDO Param'!H$17 - Correlation)*HLOOKUP('CDO Param'!H$12,$C$4:$E$1004,$A381,FALSE) + SQRT(1-Correlation)*L381</f>
        <v>-0.55929000487711233</v>
      </c>
      <c r="X381">
        <f>SQRT(Correlation)*$F381 + SQRT('CDO Param'!I$17 - Correlation)*HLOOKUP('CDO Param'!I$12,$C$4:$E$1004,$A381,FALSE) + SQRT(1-Correlation)*M381</f>
        <v>-1.4623934236061786</v>
      </c>
      <c r="Y381">
        <f>SQRT(Correlation)*$F381 + SQRT('CDO Param'!J$17 - Correlation)*HLOOKUP('CDO Param'!J$12,$C$4:$E$1004,$A381,FALSE) + SQRT(1-Correlation)*N381</f>
        <v>-0.51890120917688132</v>
      </c>
      <c r="Z381">
        <f>SQRT(Correlation)*$F381 + SQRT('CDO Param'!K$17 - Correlation)*HLOOKUP('CDO Param'!K$12,$C$4:$E$1004,$A381,FALSE) + SQRT(1-Correlation)*O381</f>
        <v>0.70303870605435426</v>
      </c>
      <c r="AA381">
        <f>SQRT(Correlation)*$F381 + SQRT('CDO Param'!L$17 - Correlation)*HLOOKUP('CDO Param'!L$12,$C$4:$E$1004,$A381,FALSE) + SQRT(1-Correlation)*P381</f>
        <v>0.60208093166928645</v>
      </c>
      <c r="AC381" s="3">
        <f>IF(R381&lt;'CDO Param'!C$13,1,0)</f>
        <v>0</v>
      </c>
      <c r="AD381" s="3">
        <f>IF(S381&lt;'CDO Param'!D$13,1,0)</f>
        <v>0</v>
      </c>
      <c r="AE381" s="3">
        <f>IF(T381&lt;'CDO Param'!E$13,1,0)</f>
        <v>0</v>
      </c>
      <c r="AF381" s="3">
        <f>IF(U381&lt;'CDO Param'!F$13,1,0)</f>
        <v>0</v>
      </c>
      <c r="AG381" s="3">
        <f>IF(V381&lt;'CDO Param'!G$13,1,0)</f>
        <v>0</v>
      </c>
      <c r="AH381" s="3">
        <f>IF(W381&lt;'CDO Param'!H$13,1,0)</f>
        <v>0</v>
      </c>
      <c r="AI381" s="3">
        <f>IF(X381&lt;'CDO Param'!I$13,1,0)</f>
        <v>0</v>
      </c>
      <c r="AJ381" s="3">
        <f>IF(Y381&lt;'CDO Param'!J$13,1,0)</f>
        <v>0</v>
      </c>
      <c r="AK381" s="3">
        <f>IF(Z381&lt;'CDO Param'!K$13,1,0)</f>
        <v>0</v>
      </c>
      <c r="AL381" s="3">
        <f>IF(AA381&lt;'CDO Param'!L$13,1,0)</f>
        <v>0</v>
      </c>
      <c r="AN381" s="3">
        <f>AC381*'CDO Param'!C$6*'CDO Param'!C$9</f>
        <v>0</v>
      </c>
      <c r="AO381" s="3">
        <f>AD381*'CDO Param'!D$6*'CDO Param'!D$9</f>
        <v>0</v>
      </c>
      <c r="AP381" s="3">
        <f>AE381*'CDO Param'!E$6*'CDO Param'!E$9</f>
        <v>0</v>
      </c>
      <c r="AQ381" s="3">
        <f>AF381*'CDO Param'!F$6*'CDO Param'!F$9</f>
        <v>0</v>
      </c>
      <c r="AR381" s="3">
        <f>AG381*'CDO Param'!G$6*'CDO Param'!G$9</f>
        <v>0</v>
      </c>
      <c r="AS381" s="3">
        <f>AH381*'CDO Param'!H$6*'CDO Param'!H$9</f>
        <v>0</v>
      </c>
      <c r="AT381" s="3">
        <f>AI381*'CDO Param'!I$6*'CDO Param'!I$9</f>
        <v>0</v>
      </c>
      <c r="AU381" s="3">
        <f>AJ381*'CDO Param'!J$6*'CDO Param'!J$9</f>
        <v>0</v>
      </c>
      <c r="AV381" s="3">
        <f>AK381*'CDO Param'!K$6*'CDO Param'!K$9</f>
        <v>0</v>
      </c>
      <c r="AW381" s="3">
        <f>AL381*'CDO Param'!L$6*'CDO Param'!L$9</f>
        <v>0</v>
      </c>
      <c r="AY381" s="2">
        <f t="shared" si="17"/>
        <v>0</v>
      </c>
      <c r="BI381" s="5">
        <f>AY381/'CDO Param'!$M$6</f>
        <v>0</v>
      </c>
      <c r="BJ381" s="5">
        <f t="shared" si="18"/>
        <v>0</v>
      </c>
      <c r="BK381" s="5">
        <f t="shared" si="19"/>
        <v>0</v>
      </c>
    </row>
    <row r="382" spans="1:63" x14ac:dyDescent="0.2">
      <c r="A382" s="3">
        <v>379</v>
      </c>
      <c r="B382" s="3">
        <v>378</v>
      </c>
      <c r="C382">
        <v>-0.63992615650931839</v>
      </c>
      <c r="D382">
        <v>-0.43634827306959778</v>
      </c>
      <c r="E382">
        <v>-1.9353683455847204</v>
      </c>
      <c r="F382">
        <v>-5.1951474233646877E-2</v>
      </c>
      <c r="G382">
        <v>-0.47360799726448022</v>
      </c>
      <c r="H382">
        <v>0.75978960012434982</v>
      </c>
      <c r="I382">
        <v>-0.1433090801583603</v>
      </c>
      <c r="J382">
        <v>1.2184364095446654</v>
      </c>
      <c r="K382">
        <v>7.4435320129850879E-2</v>
      </c>
      <c r="L382">
        <v>-1.109228833229281</v>
      </c>
      <c r="M382">
        <v>4.6538843889720738E-2</v>
      </c>
      <c r="N382">
        <v>-0.17049956113623921</v>
      </c>
      <c r="O382">
        <v>0.87930629888433032</v>
      </c>
      <c r="P382">
        <v>-1.3124190445523709</v>
      </c>
      <c r="R382">
        <f>SQRT(Correlation)*$F382 + SQRT('CDO Param'!C$17 - Correlation)*HLOOKUP('CDO Param'!C$12,$C$4:$E$1004,$A382,FALSE) + SQRT(1-Correlation)*G382</f>
        <v>-0.52744146003546366</v>
      </c>
      <c r="S382">
        <f>SQRT(Correlation)*$F382 + SQRT('CDO Param'!D$17 - Correlation)*HLOOKUP('CDO Param'!D$12,$C$4:$E$1004,$A382,FALSE) + SQRT(1-Correlation)*H382</f>
        <v>0.6426622404629514</v>
      </c>
      <c r="T382">
        <f>SQRT(Correlation)*$F382 + SQRT('CDO Param'!E$17 - Correlation)*HLOOKUP('CDO Param'!E$12,$C$4:$E$1004,$A382,FALSE) + SQRT(1-Correlation)*I382</f>
        <v>-0.32169197620031154</v>
      </c>
      <c r="U382">
        <f>SQRT(Correlation)*$F382 + SQRT('CDO Param'!F$17 - Correlation)*HLOOKUP('CDO Param'!F$12,$C$4:$E$1004,$A382,FALSE) + SQRT(1-Correlation)*J382</f>
        <v>0.70672025461059818</v>
      </c>
      <c r="V382">
        <f>SQRT(Correlation)*$F382 + SQRT('CDO Param'!G$17 - Correlation)*HLOOKUP('CDO Param'!G$12,$C$4:$E$1004,$A382,FALSE) + SQRT(1-Correlation)*K382</f>
        <v>-0.37857447186882864</v>
      </c>
      <c r="W382">
        <f>SQRT(Correlation)*$F382 + SQRT('CDO Param'!H$17 - Correlation)*HLOOKUP('CDO Param'!H$12,$C$4:$E$1004,$A382,FALSE) + SQRT(1-Correlation)*L382</f>
        <v>-1.1304443310081755</v>
      </c>
      <c r="X382">
        <f>SQRT(Correlation)*$F382 + SQRT('CDO Param'!I$17 - Correlation)*HLOOKUP('CDO Param'!I$12,$C$4:$E$1004,$A382,FALSE) + SQRT(1-Correlation)*M382</f>
        <v>-0.40503939295230307</v>
      </c>
      <c r="Y382">
        <f>SQRT(Correlation)*$F382 + SQRT('CDO Param'!J$17 - Correlation)*HLOOKUP('CDO Param'!J$12,$C$4:$E$1004,$A382,FALSE) + SQRT(1-Correlation)*N382</f>
        <v>-0.34748713136998544</v>
      </c>
      <c r="Z382">
        <f>SQRT(Correlation)*$F382 + SQRT('CDO Param'!K$17 - Correlation)*HLOOKUP('CDO Param'!K$12,$C$4:$E$1004,$A382,FALSE) + SQRT(1-Correlation)*O382</f>
        <v>0.6484461542270844</v>
      </c>
      <c r="AA382">
        <f>SQRT(Correlation)*$F382 + SQRT('CDO Param'!L$17 - Correlation)*HLOOKUP('CDO Param'!L$12,$C$4:$E$1004,$A382,FALSE) + SQRT(1-Correlation)*P382</f>
        <v>-1.4308070730053402</v>
      </c>
      <c r="AC382" s="3">
        <f>IF(R382&lt;'CDO Param'!C$13,1,0)</f>
        <v>0</v>
      </c>
      <c r="AD382" s="3">
        <f>IF(S382&lt;'CDO Param'!D$13,1,0)</f>
        <v>0</v>
      </c>
      <c r="AE382" s="3">
        <f>IF(T382&lt;'CDO Param'!E$13,1,0)</f>
        <v>0</v>
      </c>
      <c r="AF382" s="3">
        <f>IF(U382&lt;'CDO Param'!F$13,1,0)</f>
        <v>0</v>
      </c>
      <c r="AG382" s="3">
        <f>IF(V382&lt;'CDO Param'!G$13,1,0)</f>
        <v>1</v>
      </c>
      <c r="AH382" s="3">
        <f>IF(W382&lt;'CDO Param'!H$13,1,0)</f>
        <v>0</v>
      </c>
      <c r="AI382" s="3">
        <f>IF(X382&lt;'CDO Param'!I$13,1,0)</f>
        <v>0</v>
      </c>
      <c r="AJ382" s="3">
        <f>IF(Y382&lt;'CDO Param'!J$13,1,0)</f>
        <v>0</v>
      </c>
      <c r="AK382" s="3">
        <f>IF(Z382&lt;'CDO Param'!K$13,1,0)</f>
        <v>0</v>
      </c>
      <c r="AL382" s="3">
        <f>IF(AA382&lt;'CDO Param'!L$13,1,0)</f>
        <v>1</v>
      </c>
      <c r="AN382" s="3">
        <f>AC382*'CDO Param'!C$6*'CDO Param'!C$9</f>
        <v>0</v>
      </c>
      <c r="AO382" s="3">
        <f>AD382*'CDO Param'!D$6*'CDO Param'!D$9</f>
        <v>0</v>
      </c>
      <c r="AP382" s="3">
        <f>AE382*'CDO Param'!E$6*'CDO Param'!E$9</f>
        <v>0</v>
      </c>
      <c r="AQ382" s="3">
        <f>AF382*'CDO Param'!F$6*'CDO Param'!F$9</f>
        <v>0</v>
      </c>
      <c r="AR382" s="3">
        <f>AG382*'CDO Param'!G$6*'CDO Param'!G$9</f>
        <v>4500</v>
      </c>
      <c r="AS382" s="3">
        <f>AH382*'CDO Param'!H$6*'CDO Param'!H$9</f>
        <v>0</v>
      </c>
      <c r="AT382" s="3">
        <f>AI382*'CDO Param'!I$6*'CDO Param'!I$9</f>
        <v>0</v>
      </c>
      <c r="AU382" s="3">
        <f>AJ382*'CDO Param'!J$6*'CDO Param'!J$9</f>
        <v>0</v>
      </c>
      <c r="AV382" s="3">
        <f>AK382*'CDO Param'!K$6*'CDO Param'!K$9</f>
        <v>0</v>
      </c>
      <c r="AW382" s="3">
        <f>AL382*'CDO Param'!L$6*'CDO Param'!L$9</f>
        <v>4500</v>
      </c>
      <c r="AY382" s="2">
        <f t="shared" si="17"/>
        <v>9000</v>
      </c>
      <c r="BI382" s="5">
        <f>AY382/'CDO Param'!$M$6</f>
        <v>9.375E-2</v>
      </c>
      <c r="BJ382" s="5">
        <f t="shared" si="18"/>
        <v>0.02</v>
      </c>
      <c r="BK382" s="5">
        <f t="shared" si="19"/>
        <v>1</v>
      </c>
    </row>
    <row r="383" spans="1:63" x14ac:dyDescent="0.2">
      <c r="A383" s="3">
        <v>380</v>
      </c>
      <c r="B383" s="3">
        <v>379</v>
      </c>
      <c r="C383">
        <v>-0.13655153452418745</v>
      </c>
      <c r="D383">
        <v>1.4139595805318095</v>
      </c>
      <c r="E383">
        <v>1.8494574760552496E-2</v>
      </c>
      <c r="F383">
        <v>0.68368649408512283</v>
      </c>
      <c r="G383">
        <v>-0.78188577390392311</v>
      </c>
      <c r="H383">
        <v>-3.4599452192196622E-2</v>
      </c>
      <c r="I383">
        <v>0.14490524335997179</v>
      </c>
      <c r="J383">
        <v>0.5338893060979899</v>
      </c>
      <c r="K383">
        <v>-0.78867515185265802</v>
      </c>
      <c r="L383">
        <v>-1.7519687389722094</v>
      </c>
      <c r="M383">
        <v>-0.18419996195007116</v>
      </c>
      <c r="N383">
        <v>-0.30791852623224258</v>
      </c>
      <c r="O383">
        <v>-1.4630950317950919</v>
      </c>
      <c r="P383">
        <v>-0.2343620053579798</v>
      </c>
      <c r="R383">
        <f>SQRT(Correlation)*$F383 + SQRT('CDO Param'!C$17 - Correlation)*HLOOKUP('CDO Param'!C$12,$C$4:$E$1004,$A383,FALSE) + SQRT(1-Correlation)*G383</f>
        <v>-0.32559724046198391</v>
      </c>
      <c r="S383">
        <f>SQRT(Correlation)*$F383 + SQRT('CDO Param'!D$17 - Correlation)*HLOOKUP('CDO Param'!D$12,$C$4:$E$1004,$A383,FALSE) + SQRT(1-Correlation)*H383</f>
        <v>0.38334081180753399</v>
      </c>
      <c r="T383">
        <f>SQRT(Correlation)*$F383 + SQRT('CDO Param'!E$17 - Correlation)*HLOOKUP('CDO Param'!E$12,$C$4:$E$1004,$A383,FALSE) + SQRT(1-Correlation)*I383</f>
        <v>0.31754169670644777</v>
      </c>
      <c r="U383">
        <f>SQRT(Correlation)*$F383 + SQRT('CDO Param'!F$17 - Correlation)*HLOOKUP('CDO Param'!F$12,$C$4:$E$1004,$A383,FALSE) + SQRT(1-Correlation)*J383</f>
        <v>0.72682803302131849</v>
      </c>
      <c r="V383">
        <f>SQRT(Correlation)*$F383 + SQRT('CDO Param'!G$17 - Correlation)*HLOOKUP('CDO Param'!G$12,$C$4:$E$1004,$A383,FALSE) + SQRT(1-Correlation)*K383</f>
        <v>-0.5278667788316922</v>
      </c>
      <c r="W383">
        <f>SQRT(Correlation)*$F383 + SQRT('CDO Param'!H$17 - Correlation)*HLOOKUP('CDO Param'!H$12,$C$4:$E$1004,$A383,FALSE) + SQRT(1-Correlation)*L383</f>
        <v>-1.2458987471455871</v>
      </c>
      <c r="X383">
        <f>SQRT(Correlation)*$F383 + SQRT('CDO Param'!I$17 - Correlation)*HLOOKUP('CDO Param'!I$12,$C$4:$E$1004,$A383,FALSE) + SQRT(1-Correlation)*M383</f>
        <v>4.5588737914804556E-2</v>
      </c>
      <c r="Y383">
        <f>SQRT(Correlation)*$F383 + SQRT('CDO Param'!J$17 - Correlation)*HLOOKUP('CDO Param'!J$12,$C$4:$E$1004,$A383,FALSE) + SQRT(1-Correlation)*N383</f>
        <v>-0.1120446504659601</v>
      </c>
      <c r="Z383">
        <f>SQRT(Correlation)*$F383 + SQRT('CDO Param'!K$17 - Correlation)*HLOOKUP('CDO Param'!K$12,$C$4:$E$1004,$A383,FALSE) + SQRT(1-Correlation)*O383</f>
        <v>-1.2079413075937917</v>
      </c>
      <c r="AA383">
        <f>SQRT(Correlation)*$F383 + SQRT('CDO Param'!L$17 - Correlation)*HLOOKUP('CDO Param'!L$12,$C$4:$E$1004,$A383,FALSE) + SQRT(1-Correlation)*P383</f>
        <v>-4.2262807649843026E-2</v>
      </c>
      <c r="AC383" s="3">
        <f>IF(R383&lt;'CDO Param'!C$13,1,0)</f>
        <v>0</v>
      </c>
      <c r="AD383" s="3">
        <f>IF(S383&lt;'CDO Param'!D$13,1,0)</f>
        <v>0</v>
      </c>
      <c r="AE383" s="3">
        <f>IF(T383&lt;'CDO Param'!E$13,1,0)</f>
        <v>0</v>
      </c>
      <c r="AF383" s="3">
        <f>IF(U383&lt;'CDO Param'!F$13,1,0)</f>
        <v>0</v>
      </c>
      <c r="AG383" s="3">
        <f>IF(V383&lt;'CDO Param'!G$13,1,0)</f>
        <v>1</v>
      </c>
      <c r="AH383" s="3">
        <f>IF(W383&lt;'CDO Param'!H$13,1,0)</f>
        <v>0</v>
      </c>
      <c r="AI383" s="3">
        <f>IF(X383&lt;'CDO Param'!I$13,1,0)</f>
        <v>0</v>
      </c>
      <c r="AJ383" s="3">
        <f>IF(Y383&lt;'CDO Param'!J$13,1,0)</f>
        <v>0</v>
      </c>
      <c r="AK383" s="3">
        <f>IF(Z383&lt;'CDO Param'!K$13,1,0)</f>
        <v>0</v>
      </c>
      <c r="AL383" s="3">
        <f>IF(AA383&lt;'CDO Param'!L$13,1,0)</f>
        <v>0</v>
      </c>
      <c r="AN383" s="3">
        <f>AC383*'CDO Param'!C$6*'CDO Param'!C$9</f>
        <v>0</v>
      </c>
      <c r="AO383" s="3">
        <f>AD383*'CDO Param'!D$6*'CDO Param'!D$9</f>
        <v>0</v>
      </c>
      <c r="AP383" s="3">
        <f>AE383*'CDO Param'!E$6*'CDO Param'!E$9</f>
        <v>0</v>
      </c>
      <c r="AQ383" s="3">
        <f>AF383*'CDO Param'!F$6*'CDO Param'!F$9</f>
        <v>0</v>
      </c>
      <c r="AR383" s="3">
        <f>AG383*'CDO Param'!G$6*'CDO Param'!G$9</f>
        <v>4500</v>
      </c>
      <c r="AS383" s="3">
        <f>AH383*'CDO Param'!H$6*'CDO Param'!H$9</f>
        <v>0</v>
      </c>
      <c r="AT383" s="3">
        <f>AI383*'CDO Param'!I$6*'CDO Param'!I$9</f>
        <v>0</v>
      </c>
      <c r="AU383" s="3">
        <f>AJ383*'CDO Param'!J$6*'CDO Param'!J$9</f>
        <v>0</v>
      </c>
      <c r="AV383" s="3">
        <f>AK383*'CDO Param'!K$6*'CDO Param'!K$9</f>
        <v>0</v>
      </c>
      <c r="AW383" s="3">
        <f>AL383*'CDO Param'!L$6*'CDO Param'!L$9</f>
        <v>0</v>
      </c>
      <c r="AY383" s="2">
        <f t="shared" si="17"/>
        <v>4500</v>
      </c>
      <c r="BI383" s="5">
        <f>AY383/'CDO Param'!$M$6</f>
        <v>4.6875E-2</v>
      </c>
      <c r="BJ383" s="5">
        <f t="shared" si="18"/>
        <v>0</v>
      </c>
      <c r="BK383" s="5">
        <f t="shared" si="19"/>
        <v>0</v>
      </c>
    </row>
    <row r="384" spans="1:63" x14ac:dyDescent="0.2">
      <c r="A384" s="3">
        <v>381</v>
      </c>
      <c r="B384" s="3">
        <v>380</v>
      </c>
      <c r="C384">
        <v>-0.34026584216917399</v>
      </c>
      <c r="D384">
        <v>-1.2289547157706693E-2</v>
      </c>
      <c r="E384">
        <v>-1.2723921827273443</v>
      </c>
      <c r="F384">
        <v>-0.57439365264144726</v>
      </c>
      <c r="G384">
        <v>1.1298516255919822</v>
      </c>
      <c r="H384">
        <v>-0.34284767025383189</v>
      </c>
      <c r="I384">
        <v>1.6809781300253235</v>
      </c>
      <c r="J384">
        <v>-0.17354295778204687</v>
      </c>
      <c r="K384">
        <v>0.54937800086918287</v>
      </c>
      <c r="L384">
        <v>1.2247573977219872</v>
      </c>
      <c r="M384">
        <v>0.31026615943119396</v>
      </c>
      <c r="N384">
        <v>1.5702607925049961</v>
      </c>
      <c r="O384">
        <v>-0.7902144716354087</v>
      </c>
      <c r="P384">
        <v>-5.0938524509547278E-2</v>
      </c>
      <c r="R384">
        <f>SQRT(Correlation)*$F384 + SQRT('CDO Param'!C$17 - Correlation)*HLOOKUP('CDO Param'!C$12,$C$4:$E$1004,$A384,FALSE) + SQRT(1-Correlation)*G384</f>
        <v>0.88849414045869435</v>
      </c>
      <c r="S384">
        <f>SQRT(Correlation)*$F384 + SQRT('CDO Param'!D$17 - Correlation)*HLOOKUP('CDO Param'!D$12,$C$4:$E$1004,$A384,FALSE) + SQRT(1-Correlation)*H384</f>
        <v>-0.50863108456098205</v>
      </c>
      <c r="T384">
        <f>SQRT(Correlation)*$F384 + SQRT('CDO Param'!E$17 - Correlation)*HLOOKUP('CDO Param'!E$12,$C$4:$E$1004,$A384,FALSE) + SQRT(1-Correlation)*I384</f>
        <v>1.3230507749511937</v>
      </c>
      <c r="U384">
        <f>SQRT(Correlation)*$F384 + SQRT('CDO Param'!F$17 - Correlation)*HLOOKUP('CDO Param'!F$12,$C$4:$E$1004,$A384,FALSE) + SQRT(1-Correlation)*J384</f>
        <v>-0.63079206859293735</v>
      </c>
      <c r="V384">
        <f>SQRT(Correlation)*$F384 + SQRT('CDO Param'!G$17 - Correlation)*HLOOKUP('CDO Param'!G$12,$C$4:$E$1004,$A384,FALSE) + SQRT(1-Correlation)*K384</f>
        <v>5.5030970690150394E-2</v>
      </c>
      <c r="W384">
        <f>SQRT(Correlation)*$F384 + SQRT('CDO Param'!H$17 - Correlation)*HLOOKUP('CDO Param'!H$12,$C$4:$E$1004,$A384,FALSE) + SQRT(1-Correlation)*L384</f>
        <v>0.97852966136701802</v>
      </c>
      <c r="X384">
        <f>SQRT(Correlation)*$F384 + SQRT('CDO Param'!I$17 - Correlation)*HLOOKUP('CDO Param'!I$12,$C$4:$E$1004,$A384,FALSE) + SQRT(1-Correlation)*M384</f>
        <v>-0.17181043964817244</v>
      </c>
      <c r="Y384">
        <f>SQRT(Correlation)*$F384 + SQRT('CDO Param'!J$17 - Correlation)*HLOOKUP('CDO Param'!J$12,$C$4:$E$1004,$A384,FALSE) + SQRT(1-Correlation)*N384</f>
        <v>1.2180150860410377</v>
      </c>
      <c r="Z384">
        <f>SQRT(Correlation)*$F384 + SQRT('CDO Param'!K$17 - Correlation)*HLOOKUP('CDO Param'!K$12,$C$4:$E$1004,$A384,FALSE) + SQRT(1-Correlation)*O384</f>
        <v>-1.021328372510339</v>
      </c>
      <c r="AA384">
        <f>SQRT(Correlation)*$F384 + SQRT('CDO Param'!L$17 - Correlation)*HLOOKUP('CDO Param'!L$12,$C$4:$E$1004,$A384,FALSE) + SQRT(1-Correlation)*P384</f>
        <v>-0.31998962882155962</v>
      </c>
      <c r="AC384" s="3">
        <f>IF(R384&lt;'CDO Param'!C$13,1,0)</f>
        <v>0</v>
      </c>
      <c r="AD384" s="3">
        <f>IF(S384&lt;'CDO Param'!D$13,1,0)</f>
        <v>0</v>
      </c>
      <c r="AE384" s="3">
        <f>IF(T384&lt;'CDO Param'!E$13,1,0)</f>
        <v>0</v>
      </c>
      <c r="AF384" s="3">
        <f>IF(U384&lt;'CDO Param'!F$13,1,0)</f>
        <v>0</v>
      </c>
      <c r="AG384" s="3">
        <f>IF(V384&lt;'CDO Param'!G$13,1,0)</f>
        <v>0</v>
      </c>
      <c r="AH384" s="3">
        <f>IF(W384&lt;'CDO Param'!H$13,1,0)</f>
        <v>0</v>
      </c>
      <c r="AI384" s="3">
        <f>IF(X384&lt;'CDO Param'!I$13,1,0)</f>
        <v>0</v>
      </c>
      <c r="AJ384" s="3">
        <f>IF(Y384&lt;'CDO Param'!J$13,1,0)</f>
        <v>0</v>
      </c>
      <c r="AK384" s="3">
        <f>IF(Z384&lt;'CDO Param'!K$13,1,0)</f>
        <v>0</v>
      </c>
      <c r="AL384" s="3">
        <f>IF(AA384&lt;'CDO Param'!L$13,1,0)</f>
        <v>0</v>
      </c>
      <c r="AN384" s="3">
        <f>AC384*'CDO Param'!C$6*'CDO Param'!C$9</f>
        <v>0</v>
      </c>
      <c r="AO384" s="3">
        <f>AD384*'CDO Param'!D$6*'CDO Param'!D$9</f>
        <v>0</v>
      </c>
      <c r="AP384" s="3">
        <f>AE384*'CDO Param'!E$6*'CDO Param'!E$9</f>
        <v>0</v>
      </c>
      <c r="AQ384" s="3">
        <f>AF384*'CDO Param'!F$6*'CDO Param'!F$9</f>
        <v>0</v>
      </c>
      <c r="AR384" s="3">
        <f>AG384*'CDO Param'!G$6*'CDO Param'!G$9</f>
        <v>0</v>
      </c>
      <c r="AS384" s="3">
        <f>AH384*'CDO Param'!H$6*'CDO Param'!H$9</f>
        <v>0</v>
      </c>
      <c r="AT384" s="3">
        <f>AI384*'CDO Param'!I$6*'CDO Param'!I$9</f>
        <v>0</v>
      </c>
      <c r="AU384" s="3">
        <f>AJ384*'CDO Param'!J$6*'CDO Param'!J$9</f>
        <v>0</v>
      </c>
      <c r="AV384" s="3">
        <f>AK384*'CDO Param'!K$6*'CDO Param'!K$9</f>
        <v>0</v>
      </c>
      <c r="AW384" s="3">
        <f>AL384*'CDO Param'!L$6*'CDO Param'!L$9</f>
        <v>0</v>
      </c>
      <c r="AY384" s="2">
        <f t="shared" si="17"/>
        <v>0</v>
      </c>
      <c r="BI384" s="5">
        <f>AY384/'CDO Param'!$M$6</f>
        <v>0</v>
      </c>
      <c r="BJ384" s="5">
        <f t="shared" si="18"/>
        <v>0</v>
      </c>
      <c r="BK384" s="5">
        <f t="shared" si="19"/>
        <v>0</v>
      </c>
    </row>
    <row r="385" spans="1:63" x14ac:dyDescent="0.2">
      <c r="A385" s="3">
        <v>382</v>
      </c>
      <c r="B385" s="3">
        <v>381</v>
      </c>
      <c r="C385">
        <v>-1.2403552318573929</v>
      </c>
      <c r="D385">
        <v>1.156431608251296</v>
      </c>
      <c r="E385">
        <v>-1.2969712770427577</v>
      </c>
      <c r="F385">
        <v>-0.1553314632474212</v>
      </c>
      <c r="G385">
        <v>-0.94576762421638705</v>
      </c>
      <c r="H385">
        <v>-1.6360263543901965</v>
      </c>
      <c r="I385">
        <v>0.71750264396541752</v>
      </c>
      <c r="J385">
        <v>0.27147962100571021</v>
      </c>
      <c r="K385">
        <v>0.42345391193521209</v>
      </c>
      <c r="L385">
        <v>-1.0300800568074919</v>
      </c>
      <c r="M385">
        <v>-1.9052549760090187</v>
      </c>
      <c r="N385">
        <v>1.154128312919056</v>
      </c>
      <c r="O385">
        <v>-0.96227267931681126</v>
      </c>
      <c r="P385">
        <v>1.0110761650139466</v>
      </c>
      <c r="R385">
        <f>SQRT(Correlation)*$F385 + SQRT('CDO Param'!C$17 - Correlation)*HLOOKUP('CDO Param'!C$12,$C$4:$E$1004,$A385,FALSE) + SQRT(1-Correlation)*G385</f>
        <v>-0.78280994411126836</v>
      </c>
      <c r="S385">
        <f>SQRT(Correlation)*$F385 + SQRT('CDO Param'!D$17 - Correlation)*HLOOKUP('CDO Param'!D$12,$C$4:$E$1004,$A385,FALSE) + SQRT(1-Correlation)*H385</f>
        <v>-1.4376468727607175</v>
      </c>
      <c r="T385">
        <f>SQRT(Correlation)*$F385 + SQRT('CDO Param'!E$17 - Correlation)*HLOOKUP('CDO Param'!E$12,$C$4:$E$1004,$A385,FALSE) + SQRT(1-Correlation)*I385</f>
        <v>0.30339550493496509</v>
      </c>
      <c r="U385">
        <f>SQRT(Correlation)*$F385 + SQRT('CDO Param'!F$17 - Correlation)*HLOOKUP('CDO Param'!F$12,$C$4:$E$1004,$A385,FALSE) + SQRT(1-Correlation)*J385</f>
        <v>-8.1583533438889688E-2</v>
      </c>
      <c r="V385">
        <f>SQRT(Correlation)*$F385 + SQRT('CDO Param'!G$17 - Correlation)*HLOOKUP('CDO Param'!G$12,$C$4:$E$1004,$A385,FALSE) + SQRT(1-Correlation)*K385</f>
        <v>6.2591938098998379E-2</v>
      </c>
      <c r="W385">
        <f>SQRT(Correlation)*$F385 + SQRT('CDO Param'!H$17 - Correlation)*HLOOKUP('CDO Param'!H$12,$C$4:$E$1004,$A385,FALSE) + SQRT(1-Correlation)*L385</f>
        <v>-0.86279574072845933</v>
      </c>
      <c r="X385">
        <f>SQRT(Correlation)*$F385 + SQRT('CDO Param'!I$17 - Correlation)*HLOOKUP('CDO Param'!I$12,$C$4:$E$1004,$A385,FALSE) + SQRT(1-Correlation)*M385</f>
        <v>-2.1466152899154789</v>
      </c>
      <c r="Y385">
        <f>SQRT(Correlation)*$F385 + SQRT('CDO Param'!J$17 - Correlation)*HLOOKUP('CDO Param'!J$12,$C$4:$E$1004,$A385,FALSE) + SQRT(1-Correlation)*N385</f>
        <v>0.71761498457141459</v>
      </c>
      <c r="Z385">
        <f>SQRT(Correlation)*$F385 + SQRT('CDO Param'!K$17 - Correlation)*HLOOKUP('CDO Param'!K$12,$C$4:$E$1004,$A385,FALSE) + SQRT(1-Correlation)*O385</f>
        <v>-1.2901792887402876</v>
      </c>
      <c r="AA385">
        <f>SQRT(Correlation)*$F385 + SQRT('CDO Param'!L$17 - Correlation)*HLOOKUP('CDO Param'!L$12,$C$4:$E$1004,$A385,FALSE) + SQRT(1-Correlation)*P385</f>
        <v>0.58190380110358553</v>
      </c>
      <c r="AC385" s="3">
        <f>IF(R385&lt;'CDO Param'!C$13,1,0)</f>
        <v>0</v>
      </c>
      <c r="AD385" s="3">
        <f>IF(S385&lt;'CDO Param'!D$13,1,0)</f>
        <v>0</v>
      </c>
      <c r="AE385" s="3">
        <f>IF(T385&lt;'CDO Param'!E$13,1,0)</f>
        <v>0</v>
      </c>
      <c r="AF385" s="3">
        <f>IF(U385&lt;'CDO Param'!F$13,1,0)</f>
        <v>0</v>
      </c>
      <c r="AG385" s="3">
        <f>IF(V385&lt;'CDO Param'!G$13,1,0)</f>
        <v>0</v>
      </c>
      <c r="AH385" s="3">
        <f>IF(W385&lt;'CDO Param'!H$13,1,0)</f>
        <v>0</v>
      </c>
      <c r="AI385" s="3">
        <f>IF(X385&lt;'CDO Param'!I$13,1,0)</f>
        <v>1</v>
      </c>
      <c r="AJ385" s="3">
        <f>IF(Y385&lt;'CDO Param'!J$13,1,0)</f>
        <v>0</v>
      </c>
      <c r="AK385" s="3">
        <f>IF(Z385&lt;'CDO Param'!K$13,1,0)</f>
        <v>0</v>
      </c>
      <c r="AL385" s="3">
        <f>IF(AA385&lt;'CDO Param'!L$13,1,0)</f>
        <v>0</v>
      </c>
      <c r="AN385" s="3">
        <f>AC385*'CDO Param'!C$6*'CDO Param'!C$9</f>
        <v>0</v>
      </c>
      <c r="AO385" s="3">
        <f>AD385*'CDO Param'!D$6*'CDO Param'!D$9</f>
        <v>0</v>
      </c>
      <c r="AP385" s="3">
        <f>AE385*'CDO Param'!E$6*'CDO Param'!E$9</f>
        <v>0</v>
      </c>
      <c r="AQ385" s="3">
        <f>AF385*'CDO Param'!F$6*'CDO Param'!F$9</f>
        <v>0</v>
      </c>
      <c r="AR385" s="3">
        <f>AG385*'CDO Param'!G$6*'CDO Param'!G$9</f>
        <v>0</v>
      </c>
      <c r="AS385" s="3">
        <f>AH385*'CDO Param'!H$6*'CDO Param'!H$9</f>
        <v>0</v>
      </c>
      <c r="AT385" s="3">
        <f>AI385*'CDO Param'!I$6*'CDO Param'!I$9</f>
        <v>3600</v>
      </c>
      <c r="AU385" s="3">
        <f>AJ385*'CDO Param'!J$6*'CDO Param'!J$9</f>
        <v>0</v>
      </c>
      <c r="AV385" s="3">
        <f>AK385*'CDO Param'!K$6*'CDO Param'!K$9</f>
        <v>0</v>
      </c>
      <c r="AW385" s="3">
        <f>AL385*'CDO Param'!L$6*'CDO Param'!L$9</f>
        <v>0</v>
      </c>
      <c r="AY385" s="2">
        <f t="shared" si="17"/>
        <v>3600</v>
      </c>
      <c r="BI385" s="5">
        <f>AY385/'CDO Param'!$M$6</f>
        <v>3.7499999999999999E-2</v>
      </c>
      <c r="BJ385" s="5">
        <f t="shared" si="18"/>
        <v>0</v>
      </c>
      <c r="BK385" s="5">
        <f t="shared" si="19"/>
        <v>0</v>
      </c>
    </row>
    <row r="386" spans="1:63" x14ac:dyDescent="0.2">
      <c r="A386" s="3">
        <v>383</v>
      </c>
      <c r="B386" s="3">
        <v>382</v>
      </c>
      <c r="C386">
        <v>-0.6001585006742971</v>
      </c>
      <c r="D386">
        <v>0.43838099372806028</v>
      </c>
      <c r="E386">
        <v>-0.35195625969208777</v>
      </c>
      <c r="F386">
        <v>-4.1309249354526401E-2</v>
      </c>
      <c r="G386">
        <v>0.24104792828438804</v>
      </c>
      <c r="H386">
        <v>-0.78914581536082551</v>
      </c>
      <c r="I386">
        <v>0.60926367950742133</v>
      </c>
      <c r="J386">
        <v>-0.33081619221775327</v>
      </c>
      <c r="K386">
        <v>-0.94522874860558659</v>
      </c>
      <c r="L386">
        <v>-0.3665843451017281</v>
      </c>
      <c r="M386">
        <v>1.0734311217674986E-2</v>
      </c>
      <c r="N386">
        <v>-7.3312094173161313E-2</v>
      </c>
      <c r="O386">
        <v>-0.29488887776096817</v>
      </c>
      <c r="P386">
        <v>0.12757368494931143</v>
      </c>
      <c r="R386">
        <f>SQRT(Correlation)*$F386 + SQRT('CDO Param'!C$17 - Correlation)*HLOOKUP('CDO Param'!C$12,$C$4:$E$1004,$A386,FALSE) + SQRT(1-Correlation)*G386</f>
        <v>0.27761144663554432</v>
      </c>
      <c r="S386">
        <f>SQRT(Correlation)*$F386 + SQRT('CDO Param'!D$17 - Correlation)*HLOOKUP('CDO Param'!D$12,$C$4:$E$1004,$A386,FALSE) + SQRT(1-Correlation)*H386</f>
        <v>-0.69971615171680235</v>
      </c>
      <c r="T386">
        <f>SQRT(Correlation)*$F386 + SQRT('CDO Param'!E$17 - Correlation)*HLOOKUP('CDO Param'!E$12,$C$4:$E$1004,$A386,FALSE) + SQRT(1-Correlation)*I386</f>
        <v>0.40614813121771931</v>
      </c>
      <c r="U386">
        <f>SQRT(Correlation)*$F386 + SQRT('CDO Param'!F$17 - Correlation)*HLOOKUP('CDO Param'!F$12,$C$4:$E$1004,$A386,FALSE) + SQRT(1-Correlation)*J386</f>
        <v>-0.40560274009867303</v>
      </c>
      <c r="V386">
        <f>SQRT(Correlation)*$F386 + SQRT('CDO Param'!G$17 - Correlation)*HLOOKUP('CDO Param'!G$12,$C$4:$E$1004,$A386,FALSE) + SQRT(1-Correlation)*K386</f>
        <v>-0.98848567045632996</v>
      </c>
      <c r="W386">
        <f>SQRT(Correlation)*$F386 + SQRT('CDO Param'!H$17 - Correlation)*HLOOKUP('CDO Param'!H$12,$C$4:$E$1004,$A386,FALSE) + SQRT(1-Correlation)*L386</f>
        <v>-0.29883914248232779</v>
      </c>
      <c r="X386">
        <f>SQRT(Correlation)*$F386 + SQRT('CDO Param'!I$17 - Correlation)*HLOOKUP('CDO Param'!I$12,$C$4:$E$1004,$A386,FALSE) + SQRT(1-Correlation)*M386</f>
        <v>-8.1579482048737606E-2</v>
      </c>
      <c r="Y386">
        <f>SQRT(Correlation)*$F386 + SQRT('CDO Param'!J$17 - Correlation)*HLOOKUP('CDO Param'!J$12,$C$4:$E$1004,$A386,FALSE) + SQRT(1-Correlation)*N386</f>
        <v>-0.24140010492695696</v>
      </c>
      <c r="Z386">
        <f>SQRT(Correlation)*$F386 + SQRT('CDO Param'!K$17 - Correlation)*HLOOKUP('CDO Param'!K$12,$C$4:$E$1004,$A386,FALSE) + SQRT(1-Correlation)*O386</f>
        <v>-0.4516062987524625</v>
      </c>
      <c r="AA386">
        <f>SQRT(Correlation)*$F386 + SQRT('CDO Param'!L$17 - Correlation)*HLOOKUP('CDO Param'!L$12,$C$4:$E$1004,$A386,FALSE) + SQRT(1-Correlation)*P386</f>
        <v>-5.0823121457602483E-2</v>
      </c>
      <c r="AC386" s="3">
        <f>IF(R386&lt;'CDO Param'!C$13,1,0)</f>
        <v>0</v>
      </c>
      <c r="AD386" s="3">
        <f>IF(S386&lt;'CDO Param'!D$13,1,0)</f>
        <v>0</v>
      </c>
      <c r="AE386" s="3">
        <f>IF(T386&lt;'CDO Param'!E$13,1,0)</f>
        <v>0</v>
      </c>
      <c r="AF386" s="3">
        <f>IF(U386&lt;'CDO Param'!F$13,1,0)</f>
        <v>0</v>
      </c>
      <c r="AG386" s="3">
        <f>IF(V386&lt;'CDO Param'!G$13,1,0)</f>
        <v>1</v>
      </c>
      <c r="AH386" s="3">
        <f>IF(W386&lt;'CDO Param'!H$13,1,0)</f>
        <v>0</v>
      </c>
      <c r="AI386" s="3">
        <f>IF(X386&lt;'CDO Param'!I$13,1,0)</f>
        <v>0</v>
      </c>
      <c r="AJ386" s="3">
        <f>IF(Y386&lt;'CDO Param'!J$13,1,0)</f>
        <v>0</v>
      </c>
      <c r="AK386" s="3">
        <f>IF(Z386&lt;'CDO Param'!K$13,1,0)</f>
        <v>0</v>
      </c>
      <c r="AL386" s="3">
        <f>IF(AA386&lt;'CDO Param'!L$13,1,0)</f>
        <v>0</v>
      </c>
      <c r="AN386" s="3">
        <f>AC386*'CDO Param'!C$6*'CDO Param'!C$9</f>
        <v>0</v>
      </c>
      <c r="AO386" s="3">
        <f>AD386*'CDO Param'!D$6*'CDO Param'!D$9</f>
        <v>0</v>
      </c>
      <c r="AP386" s="3">
        <f>AE386*'CDO Param'!E$6*'CDO Param'!E$9</f>
        <v>0</v>
      </c>
      <c r="AQ386" s="3">
        <f>AF386*'CDO Param'!F$6*'CDO Param'!F$9</f>
        <v>0</v>
      </c>
      <c r="AR386" s="3">
        <f>AG386*'CDO Param'!G$6*'CDO Param'!G$9</f>
        <v>4500</v>
      </c>
      <c r="AS386" s="3">
        <f>AH386*'CDO Param'!H$6*'CDO Param'!H$9</f>
        <v>0</v>
      </c>
      <c r="AT386" s="3">
        <f>AI386*'CDO Param'!I$6*'CDO Param'!I$9</f>
        <v>0</v>
      </c>
      <c r="AU386" s="3">
        <f>AJ386*'CDO Param'!J$6*'CDO Param'!J$9</f>
        <v>0</v>
      </c>
      <c r="AV386" s="3">
        <f>AK386*'CDO Param'!K$6*'CDO Param'!K$9</f>
        <v>0</v>
      </c>
      <c r="AW386" s="3">
        <f>AL386*'CDO Param'!L$6*'CDO Param'!L$9</f>
        <v>0</v>
      </c>
      <c r="AY386" s="2">
        <f t="shared" si="17"/>
        <v>4500</v>
      </c>
      <c r="BI386" s="5">
        <f>AY386/'CDO Param'!$M$6</f>
        <v>4.6875E-2</v>
      </c>
      <c r="BJ386" s="5">
        <f t="shared" si="18"/>
        <v>0</v>
      </c>
      <c r="BK386" s="5">
        <f t="shared" si="19"/>
        <v>0</v>
      </c>
    </row>
    <row r="387" spans="1:63" x14ac:dyDescent="0.2">
      <c r="A387" s="3">
        <v>384</v>
      </c>
      <c r="B387" s="3">
        <v>383</v>
      </c>
      <c r="C387">
        <v>0.18040964278043248</v>
      </c>
      <c r="D387">
        <v>-0.12267037163837813</v>
      </c>
      <c r="E387">
        <v>-1.6497460819664411</v>
      </c>
      <c r="F387">
        <v>0.30282535590231419</v>
      </c>
      <c r="G387">
        <v>-0.42437477532075718</v>
      </c>
      <c r="H387">
        <v>-0.80890004028333351</v>
      </c>
      <c r="I387">
        <v>-7.3555384005885571E-2</v>
      </c>
      <c r="J387">
        <v>0.68763483795919456</v>
      </c>
      <c r="K387">
        <v>-1.0420808393973857</v>
      </c>
      <c r="L387">
        <v>2.1756932255811989</v>
      </c>
      <c r="M387">
        <v>-0.16171725292224437</v>
      </c>
      <c r="N387">
        <v>1.251473804586567</v>
      </c>
      <c r="O387">
        <v>1.0981807463394944</v>
      </c>
      <c r="P387">
        <v>-0.86276941146934405</v>
      </c>
      <c r="R387">
        <f>SQRT(Correlation)*$F387 + SQRT('CDO Param'!C$17 - Correlation)*HLOOKUP('CDO Param'!C$12,$C$4:$E$1004,$A387,FALSE) + SQRT(1-Correlation)*G387</f>
        <v>-0.32418368599773323</v>
      </c>
      <c r="S387">
        <f>SQRT(Correlation)*$F387 + SQRT('CDO Param'!D$17 - Correlation)*HLOOKUP('CDO Param'!D$12,$C$4:$E$1004,$A387,FALSE) + SQRT(1-Correlation)*H387</f>
        <v>-0.68897638254617788</v>
      </c>
      <c r="T387">
        <f>SQRT(Correlation)*$F387 + SQRT('CDO Param'!E$17 - Correlation)*HLOOKUP('CDO Param'!E$12,$C$4:$E$1004,$A387,FALSE) + SQRT(1-Correlation)*I387</f>
        <v>7.3712926393669526E-2</v>
      </c>
      <c r="U387">
        <f>SQRT(Correlation)*$F387 + SQRT('CDO Param'!F$17 - Correlation)*HLOOKUP('CDO Param'!F$12,$C$4:$E$1004,$A387,FALSE) + SQRT(1-Correlation)*J387</f>
        <v>0.37921503323071182</v>
      </c>
      <c r="V387">
        <f>SQRT(Correlation)*$F387 + SQRT('CDO Param'!G$17 - Correlation)*HLOOKUP('CDO Param'!G$12,$C$4:$E$1004,$A387,FALSE) + SQRT(1-Correlation)*K387</f>
        <v>-1.2617373402536072</v>
      </c>
      <c r="W387">
        <f>SQRT(Correlation)*$F387 + SQRT('CDO Param'!H$17 - Correlation)*HLOOKUP('CDO Param'!H$12,$C$4:$E$1004,$A387,FALSE) + SQRT(1-Correlation)*L387</f>
        <v>2.1424574002535408</v>
      </c>
      <c r="X387">
        <f>SQRT(Correlation)*$F387 + SQRT('CDO Param'!I$17 - Correlation)*HLOOKUP('CDO Param'!I$12,$C$4:$E$1004,$A387,FALSE) + SQRT(1-Correlation)*M387</f>
        <v>-0.4265511095527913</v>
      </c>
      <c r="Y387">
        <f>SQRT(Correlation)*$F387 + SQRT('CDO Param'!J$17 - Correlation)*HLOOKUP('CDO Param'!J$12,$C$4:$E$1004,$A387,FALSE) + SQRT(1-Correlation)*N387</f>
        <v>1.3307459870407536</v>
      </c>
      <c r="Z387">
        <f>SQRT(Correlation)*$F387 + SQRT('CDO Param'!K$17 - Correlation)*HLOOKUP('CDO Param'!K$12,$C$4:$E$1004,$A387,FALSE) + SQRT(1-Correlation)*O387</f>
        <v>1.1853194229746711</v>
      </c>
      <c r="AA387">
        <f>SQRT(Correlation)*$F387 + SQRT('CDO Param'!L$17 - Correlation)*HLOOKUP('CDO Param'!L$12,$C$4:$E$1004,$A387,FALSE) + SQRT(1-Correlation)*P387</f>
        <v>-0.67500124004809292</v>
      </c>
      <c r="AC387" s="3">
        <f>IF(R387&lt;'CDO Param'!C$13,1,0)</f>
        <v>0</v>
      </c>
      <c r="AD387" s="3">
        <f>IF(S387&lt;'CDO Param'!D$13,1,0)</f>
        <v>0</v>
      </c>
      <c r="AE387" s="3">
        <f>IF(T387&lt;'CDO Param'!E$13,1,0)</f>
        <v>0</v>
      </c>
      <c r="AF387" s="3">
        <f>IF(U387&lt;'CDO Param'!F$13,1,0)</f>
        <v>0</v>
      </c>
      <c r="AG387" s="3">
        <f>IF(V387&lt;'CDO Param'!G$13,1,0)</f>
        <v>1</v>
      </c>
      <c r="AH387" s="3">
        <f>IF(W387&lt;'CDO Param'!H$13,1,0)</f>
        <v>0</v>
      </c>
      <c r="AI387" s="3">
        <f>IF(X387&lt;'CDO Param'!I$13,1,0)</f>
        <v>0</v>
      </c>
      <c r="AJ387" s="3">
        <f>IF(Y387&lt;'CDO Param'!J$13,1,0)</f>
        <v>0</v>
      </c>
      <c r="AK387" s="3">
        <f>IF(Z387&lt;'CDO Param'!K$13,1,0)</f>
        <v>0</v>
      </c>
      <c r="AL387" s="3">
        <f>IF(AA387&lt;'CDO Param'!L$13,1,0)</f>
        <v>1</v>
      </c>
      <c r="AN387" s="3">
        <f>AC387*'CDO Param'!C$6*'CDO Param'!C$9</f>
        <v>0</v>
      </c>
      <c r="AO387" s="3">
        <f>AD387*'CDO Param'!D$6*'CDO Param'!D$9</f>
        <v>0</v>
      </c>
      <c r="AP387" s="3">
        <f>AE387*'CDO Param'!E$6*'CDO Param'!E$9</f>
        <v>0</v>
      </c>
      <c r="AQ387" s="3">
        <f>AF387*'CDO Param'!F$6*'CDO Param'!F$9</f>
        <v>0</v>
      </c>
      <c r="AR387" s="3">
        <f>AG387*'CDO Param'!G$6*'CDO Param'!G$9</f>
        <v>4500</v>
      </c>
      <c r="AS387" s="3">
        <f>AH387*'CDO Param'!H$6*'CDO Param'!H$9</f>
        <v>0</v>
      </c>
      <c r="AT387" s="3">
        <f>AI387*'CDO Param'!I$6*'CDO Param'!I$9</f>
        <v>0</v>
      </c>
      <c r="AU387" s="3">
        <f>AJ387*'CDO Param'!J$6*'CDO Param'!J$9</f>
        <v>0</v>
      </c>
      <c r="AV387" s="3">
        <f>AK387*'CDO Param'!K$6*'CDO Param'!K$9</f>
        <v>0</v>
      </c>
      <c r="AW387" s="3">
        <f>AL387*'CDO Param'!L$6*'CDO Param'!L$9</f>
        <v>4500</v>
      </c>
      <c r="AY387" s="2">
        <f t="shared" si="17"/>
        <v>9000</v>
      </c>
      <c r="BI387" s="5">
        <f>AY387/'CDO Param'!$M$6</f>
        <v>9.375E-2</v>
      </c>
      <c r="BJ387" s="5">
        <f t="shared" si="18"/>
        <v>0.02</v>
      </c>
      <c r="BK387" s="5">
        <f t="shared" si="19"/>
        <v>1</v>
      </c>
    </row>
    <row r="388" spans="1:63" x14ac:dyDescent="0.2">
      <c r="A388" s="3">
        <v>385</v>
      </c>
      <c r="B388" s="3">
        <v>384</v>
      </c>
      <c r="C388">
        <v>0.78082621257635765</v>
      </c>
      <c r="D388">
        <v>1.3060571291134693</v>
      </c>
      <c r="E388">
        <v>-0.12013174455205444</v>
      </c>
      <c r="F388">
        <v>-0.59569401855696924</v>
      </c>
      <c r="G388">
        <v>4.0533905121264979E-2</v>
      </c>
      <c r="H388">
        <v>-0.80428208093508147</v>
      </c>
      <c r="I388">
        <v>0.98649252322502434</v>
      </c>
      <c r="J388">
        <v>-0.93155676950118504</v>
      </c>
      <c r="K388">
        <v>-0.30743990464543458</v>
      </c>
      <c r="L388">
        <v>-1.1276142686256208</v>
      </c>
      <c r="M388">
        <v>0.15585555956931785</v>
      </c>
      <c r="N388">
        <v>-0.520993808095227</v>
      </c>
      <c r="O388">
        <v>-1.9625804270617664</v>
      </c>
      <c r="P388">
        <v>0.28376916816341691</v>
      </c>
      <c r="R388">
        <f>SQRT(Correlation)*$F388 + SQRT('CDO Param'!C$17 - Correlation)*HLOOKUP('CDO Param'!C$12,$C$4:$E$1004,$A388,FALSE) + SQRT(1-Correlation)*G388</f>
        <v>3.4783220598078729E-2</v>
      </c>
      <c r="S388">
        <f>SQRT(Correlation)*$F388 + SQRT('CDO Param'!D$17 - Correlation)*HLOOKUP('CDO Param'!D$12,$C$4:$E$1004,$A388,FALSE) + SQRT(1-Correlation)*H388</f>
        <v>-0.76667959529965279</v>
      </c>
      <c r="T388">
        <f>SQRT(Correlation)*$F388 + SQRT('CDO Param'!E$17 - Correlation)*HLOOKUP('CDO Param'!E$12,$C$4:$E$1004,$A388,FALSE) + SQRT(1-Correlation)*I388</f>
        <v>0.95408118928117558</v>
      </c>
      <c r="U388">
        <f>SQRT(Correlation)*$F388 + SQRT('CDO Param'!F$17 - Correlation)*HLOOKUP('CDO Param'!F$12,$C$4:$E$1004,$A388,FALSE) + SQRT(1-Correlation)*J388</f>
        <v>-1.0989896118369331</v>
      </c>
      <c r="V388">
        <f>SQRT(Correlation)*$F388 + SQRT('CDO Param'!G$17 - Correlation)*HLOOKUP('CDO Param'!G$12,$C$4:$E$1004,$A388,FALSE) + SQRT(1-Correlation)*K388</f>
        <v>-0.50690036611663292</v>
      </c>
      <c r="W388">
        <f>SQRT(Correlation)*$F388 + SQRT('CDO Param'!H$17 - Correlation)*HLOOKUP('CDO Param'!H$12,$C$4:$E$1004,$A388,FALSE) + SQRT(1-Correlation)*L388</f>
        <v>-1.0734194414838014</v>
      </c>
      <c r="X388">
        <f>SQRT(Correlation)*$F388 + SQRT('CDO Param'!I$17 - Correlation)*HLOOKUP('CDO Param'!I$12,$C$4:$E$1004,$A388,FALSE) + SQRT(1-Correlation)*M388</f>
        <v>-6.7379697153537782E-2</v>
      </c>
      <c r="Y388">
        <f>SQRT(Correlation)*$F388 + SQRT('CDO Param'!J$17 - Correlation)*HLOOKUP('CDO Param'!J$12,$C$4:$E$1004,$A388,FALSE) + SQRT(1-Correlation)*N388</f>
        <v>-0.47604591528178986</v>
      </c>
      <c r="Z388">
        <f>SQRT(Correlation)*$F388 + SQRT('CDO Param'!K$17 - Correlation)*HLOOKUP('CDO Param'!K$12,$C$4:$E$1004,$A388,FALSE) + SQRT(1-Correlation)*O388</f>
        <v>-1.8436550633884559</v>
      </c>
      <c r="AA388">
        <f>SQRT(Correlation)*$F388 + SQRT('CDO Param'!L$17 - Correlation)*HLOOKUP('CDO Param'!L$12,$C$4:$E$1004,$A388,FALSE) + SQRT(1-Correlation)*P388</f>
        <v>0.28741927918420773</v>
      </c>
      <c r="AC388" s="3">
        <f>IF(R388&lt;'CDO Param'!C$13,1,0)</f>
        <v>0</v>
      </c>
      <c r="AD388" s="3">
        <f>IF(S388&lt;'CDO Param'!D$13,1,0)</f>
        <v>0</v>
      </c>
      <c r="AE388" s="3">
        <f>IF(T388&lt;'CDO Param'!E$13,1,0)</f>
        <v>0</v>
      </c>
      <c r="AF388" s="3">
        <f>IF(U388&lt;'CDO Param'!F$13,1,0)</f>
        <v>0</v>
      </c>
      <c r="AG388" s="3">
        <f>IF(V388&lt;'CDO Param'!G$13,1,0)</f>
        <v>1</v>
      </c>
      <c r="AH388" s="3">
        <f>IF(W388&lt;'CDO Param'!H$13,1,0)</f>
        <v>0</v>
      </c>
      <c r="AI388" s="3">
        <f>IF(X388&lt;'CDO Param'!I$13,1,0)</f>
        <v>0</v>
      </c>
      <c r="AJ388" s="3">
        <f>IF(Y388&lt;'CDO Param'!J$13,1,0)</f>
        <v>0</v>
      </c>
      <c r="AK388" s="3">
        <f>IF(Z388&lt;'CDO Param'!K$13,1,0)</f>
        <v>0</v>
      </c>
      <c r="AL388" s="3">
        <f>IF(AA388&lt;'CDO Param'!L$13,1,0)</f>
        <v>0</v>
      </c>
      <c r="AN388" s="3">
        <f>AC388*'CDO Param'!C$6*'CDO Param'!C$9</f>
        <v>0</v>
      </c>
      <c r="AO388" s="3">
        <f>AD388*'CDO Param'!D$6*'CDO Param'!D$9</f>
        <v>0</v>
      </c>
      <c r="AP388" s="3">
        <f>AE388*'CDO Param'!E$6*'CDO Param'!E$9</f>
        <v>0</v>
      </c>
      <c r="AQ388" s="3">
        <f>AF388*'CDO Param'!F$6*'CDO Param'!F$9</f>
        <v>0</v>
      </c>
      <c r="AR388" s="3">
        <f>AG388*'CDO Param'!G$6*'CDO Param'!G$9</f>
        <v>4500</v>
      </c>
      <c r="AS388" s="3">
        <f>AH388*'CDO Param'!H$6*'CDO Param'!H$9</f>
        <v>0</v>
      </c>
      <c r="AT388" s="3">
        <f>AI388*'CDO Param'!I$6*'CDO Param'!I$9</f>
        <v>0</v>
      </c>
      <c r="AU388" s="3">
        <f>AJ388*'CDO Param'!J$6*'CDO Param'!J$9</f>
        <v>0</v>
      </c>
      <c r="AV388" s="3">
        <f>AK388*'CDO Param'!K$6*'CDO Param'!K$9</f>
        <v>0</v>
      </c>
      <c r="AW388" s="3">
        <f>AL388*'CDO Param'!L$6*'CDO Param'!L$9</f>
        <v>0</v>
      </c>
      <c r="AY388" s="2">
        <f t="shared" si="17"/>
        <v>4500</v>
      </c>
      <c r="BI388" s="5">
        <f>AY388/'CDO Param'!$M$6</f>
        <v>4.6875E-2</v>
      </c>
      <c r="BJ388" s="5">
        <f t="shared" si="18"/>
        <v>0</v>
      </c>
      <c r="BK388" s="5">
        <f t="shared" si="19"/>
        <v>0</v>
      </c>
    </row>
    <row r="389" spans="1:63" x14ac:dyDescent="0.2">
      <c r="A389" s="3">
        <v>386</v>
      </c>
      <c r="B389" s="3">
        <v>385</v>
      </c>
      <c r="C389">
        <v>1.6036847227951512</v>
      </c>
      <c r="D389">
        <v>1.6158264770638198</v>
      </c>
      <c r="E389">
        <v>-1.1809652278316207</v>
      </c>
      <c r="F389">
        <v>0.98481905297376215</v>
      </c>
      <c r="G389">
        <v>-0.58721752793644555</v>
      </c>
      <c r="H389">
        <v>-0.73500359576428309</v>
      </c>
      <c r="I389">
        <v>-0.67771566136798356</v>
      </c>
      <c r="J389">
        <v>9.8077634902438149E-2</v>
      </c>
      <c r="K389">
        <v>-1.5621208149241284</v>
      </c>
      <c r="L389">
        <v>0.83195800471003167</v>
      </c>
      <c r="M389">
        <v>1.5906016415101476</v>
      </c>
      <c r="N389">
        <v>-0.43310933506290894</v>
      </c>
      <c r="O389">
        <v>0.78550897342211101</v>
      </c>
      <c r="P389">
        <v>-0.29388729672064073</v>
      </c>
      <c r="R389">
        <f>SQRT(Correlation)*$F389 + SQRT('CDO Param'!C$17 - Correlation)*HLOOKUP('CDO Param'!C$12,$C$4:$E$1004,$A389,FALSE) + SQRT(1-Correlation)*G389</f>
        <v>-1.7143960192586793E-2</v>
      </c>
      <c r="S389">
        <f>SQRT(Correlation)*$F389 + SQRT('CDO Param'!D$17 - Correlation)*HLOOKUP('CDO Param'!D$12,$C$4:$E$1004,$A389,FALSE) + SQRT(1-Correlation)*H389</f>
        <v>-0.15734613442541667</v>
      </c>
      <c r="T389">
        <f>SQRT(Correlation)*$F389 + SQRT('CDO Param'!E$17 - Correlation)*HLOOKUP('CDO Param'!E$12,$C$4:$E$1004,$A389,FALSE) + SQRT(1-Correlation)*I389</f>
        <v>9.2784696072599648E-2</v>
      </c>
      <c r="U389">
        <f>SQRT(Correlation)*$F389 + SQRT('CDO Param'!F$17 - Correlation)*HLOOKUP('CDO Param'!F$12,$C$4:$E$1004,$A389,FALSE) + SQRT(1-Correlation)*J389</f>
        <v>0.14039989034744699</v>
      </c>
      <c r="V389">
        <f>SQRT(Correlation)*$F389 + SQRT('CDO Param'!G$17 - Correlation)*HLOOKUP('CDO Param'!G$12,$C$4:$E$1004,$A389,FALSE) + SQRT(1-Correlation)*K389</f>
        <v>-1.4346026504523706</v>
      </c>
      <c r="W389">
        <f>SQRT(Correlation)*$F389 + SQRT('CDO Param'!H$17 - Correlation)*HLOOKUP('CDO Param'!H$12,$C$4:$E$1004,$A389,FALSE) + SQRT(1-Correlation)*L389</f>
        <v>1.3292041646310677</v>
      </c>
      <c r="X389">
        <f>SQRT(Correlation)*$F389 + SQRT('CDO Param'!I$17 - Correlation)*HLOOKUP('CDO Param'!I$12,$C$4:$E$1004,$A389,FALSE) + SQRT(1-Correlation)*M389</f>
        <v>1.5563324873556157</v>
      </c>
      <c r="Y389">
        <f>SQRT(Correlation)*$F389 + SQRT('CDO Param'!J$17 - Correlation)*HLOOKUP('CDO Param'!J$12,$C$4:$E$1004,$A389,FALSE) + SQRT(1-Correlation)*N389</f>
        <v>0.32483863243571798</v>
      </c>
      <c r="Z389">
        <f>SQRT(Correlation)*$F389 + SQRT('CDO Param'!K$17 - Correlation)*HLOOKUP('CDO Param'!K$12,$C$4:$E$1004,$A389,FALSE) + SQRT(1-Correlation)*O389</f>
        <v>1.4809214683940251</v>
      </c>
      <c r="AA389">
        <f>SQRT(Correlation)*$F389 + SQRT('CDO Param'!L$17 - Correlation)*HLOOKUP('CDO Param'!L$12,$C$4:$E$1004,$A389,FALSE) + SQRT(1-Correlation)*P389</f>
        <v>0.45691625493157606</v>
      </c>
      <c r="AC389" s="3">
        <f>IF(R389&lt;'CDO Param'!C$13,1,0)</f>
        <v>0</v>
      </c>
      <c r="AD389" s="3">
        <f>IF(S389&lt;'CDO Param'!D$13,1,0)</f>
        <v>0</v>
      </c>
      <c r="AE389" s="3">
        <f>IF(T389&lt;'CDO Param'!E$13,1,0)</f>
        <v>0</v>
      </c>
      <c r="AF389" s="3">
        <f>IF(U389&lt;'CDO Param'!F$13,1,0)</f>
        <v>0</v>
      </c>
      <c r="AG389" s="3">
        <f>IF(V389&lt;'CDO Param'!G$13,1,0)</f>
        <v>1</v>
      </c>
      <c r="AH389" s="3">
        <f>IF(W389&lt;'CDO Param'!H$13,1,0)</f>
        <v>0</v>
      </c>
      <c r="AI389" s="3">
        <f>IF(X389&lt;'CDO Param'!I$13,1,0)</f>
        <v>0</v>
      </c>
      <c r="AJ389" s="3">
        <f>IF(Y389&lt;'CDO Param'!J$13,1,0)</f>
        <v>0</v>
      </c>
      <c r="AK389" s="3">
        <f>IF(Z389&lt;'CDO Param'!K$13,1,0)</f>
        <v>0</v>
      </c>
      <c r="AL389" s="3">
        <f>IF(AA389&lt;'CDO Param'!L$13,1,0)</f>
        <v>0</v>
      </c>
      <c r="AN389" s="3">
        <f>AC389*'CDO Param'!C$6*'CDO Param'!C$9</f>
        <v>0</v>
      </c>
      <c r="AO389" s="3">
        <f>AD389*'CDO Param'!D$6*'CDO Param'!D$9</f>
        <v>0</v>
      </c>
      <c r="AP389" s="3">
        <f>AE389*'CDO Param'!E$6*'CDO Param'!E$9</f>
        <v>0</v>
      </c>
      <c r="AQ389" s="3">
        <f>AF389*'CDO Param'!F$6*'CDO Param'!F$9</f>
        <v>0</v>
      </c>
      <c r="AR389" s="3">
        <f>AG389*'CDO Param'!G$6*'CDO Param'!G$9</f>
        <v>4500</v>
      </c>
      <c r="AS389" s="3">
        <f>AH389*'CDO Param'!H$6*'CDO Param'!H$9</f>
        <v>0</v>
      </c>
      <c r="AT389" s="3">
        <f>AI389*'CDO Param'!I$6*'CDO Param'!I$9</f>
        <v>0</v>
      </c>
      <c r="AU389" s="3">
        <f>AJ389*'CDO Param'!J$6*'CDO Param'!J$9</f>
        <v>0</v>
      </c>
      <c r="AV389" s="3">
        <f>AK389*'CDO Param'!K$6*'CDO Param'!K$9</f>
        <v>0</v>
      </c>
      <c r="AW389" s="3">
        <f>AL389*'CDO Param'!L$6*'CDO Param'!L$9</f>
        <v>0</v>
      </c>
      <c r="AY389" s="2">
        <f t="shared" si="17"/>
        <v>4500</v>
      </c>
      <c r="BI389" s="5">
        <f>AY389/'CDO Param'!$M$6</f>
        <v>4.6875E-2</v>
      </c>
      <c r="BJ389" s="5">
        <f t="shared" si="18"/>
        <v>0</v>
      </c>
      <c r="BK389" s="5">
        <f t="shared" si="19"/>
        <v>0</v>
      </c>
    </row>
    <row r="390" spans="1:63" x14ac:dyDescent="0.2">
      <c r="A390" s="3">
        <v>387</v>
      </c>
      <c r="B390" s="3">
        <v>386</v>
      </c>
      <c r="C390">
        <v>2.2060521587263793</v>
      </c>
      <c r="D390">
        <v>0.88312617663177662</v>
      </c>
      <c r="E390">
        <v>-7.750259101158008E-2</v>
      </c>
      <c r="F390">
        <v>1.346531917079119</v>
      </c>
      <c r="G390">
        <v>-1.4396619008039124</v>
      </c>
      <c r="H390">
        <v>-0.80200152297038585</v>
      </c>
      <c r="I390">
        <v>1.3639282769872807</v>
      </c>
      <c r="J390">
        <v>0.35569883038988337</v>
      </c>
      <c r="K390">
        <v>-1.1816587175417226</v>
      </c>
      <c r="L390">
        <v>-1.1066276783822104E-2</v>
      </c>
      <c r="M390">
        <v>-0.50704329623840749</v>
      </c>
      <c r="N390">
        <v>2.4025939637795091</v>
      </c>
      <c r="O390">
        <v>-0.83655777416424826</v>
      </c>
      <c r="P390">
        <v>-0.60695128922816366</v>
      </c>
      <c r="R390">
        <f>SQRT(Correlation)*$F390 + SQRT('CDO Param'!C$17 - Correlation)*HLOOKUP('CDO Param'!C$12,$C$4:$E$1004,$A390,FALSE) + SQRT(1-Correlation)*G390</f>
        <v>-0.81507951849609195</v>
      </c>
      <c r="S390">
        <f>SQRT(Correlation)*$F390 + SQRT('CDO Param'!D$17 - Correlation)*HLOOKUP('CDO Param'!D$12,$C$4:$E$1004,$A390,FALSE) + SQRT(1-Correlation)*H390</f>
        <v>-0.21014176821684516</v>
      </c>
      <c r="T390">
        <f>SQRT(Correlation)*$F390 + SQRT('CDO Param'!E$17 - Correlation)*HLOOKUP('CDO Param'!E$12,$C$4:$E$1004,$A390,FALSE) + SQRT(1-Correlation)*I390</f>
        <v>2.3034132952476671</v>
      </c>
      <c r="U390">
        <f>SQRT(Correlation)*$F390 + SQRT('CDO Param'!F$17 - Correlation)*HLOOKUP('CDO Param'!F$12,$C$4:$E$1004,$A390,FALSE) + SQRT(1-Correlation)*J390</f>
        <v>0.74592621334185893</v>
      </c>
      <c r="V390">
        <f>SQRT(Correlation)*$F390 + SQRT('CDO Param'!G$17 - Correlation)*HLOOKUP('CDO Param'!G$12,$C$4:$E$1004,$A390,FALSE) + SQRT(1-Correlation)*K390</f>
        <v>-0.71253921551274768</v>
      </c>
      <c r="W390">
        <f>SQRT(Correlation)*$F390 + SQRT('CDO Param'!H$17 - Correlation)*HLOOKUP('CDO Param'!H$12,$C$4:$E$1004,$A390,FALSE) + SQRT(1-Correlation)*L390</f>
        <v>0.54020528967981918</v>
      </c>
      <c r="X390">
        <f>SQRT(Correlation)*$F390 + SQRT('CDO Param'!I$17 - Correlation)*HLOOKUP('CDO Param'!I$12,$C$4:$E$1004,$A390,FALSE) + SQRT(1-Correlation)*M390</f>
        <v>-7.2542832714981964E-2</v>
      </c>
      <c r="Y390">
        <f>SQRT(Correlation)*$F390 + SQRT('CDO Param'!J$17 - Correlation)*HLOOKUP('CDO Param'!J$12,$C$4:$E$1004,$A390,FALSE) + SQRT(1-Correlation)*N390</f>
        <v>3.28877808456562</v>
      </c>
      <c r="Z390">
        <f>SQRT(Correlation)*$F390 + SQRT('CDO Param'!K$17 - Correlation)*HLOOKUP('CDO Param'!K$12,$C$4:$E$1004,$A390,FALSE) + SQRT(1-Correlation)*O390</f>
        <v>0.21584893092708302</v>
      </c>
      <c r="AA390">
        <f>SQRT(Correlation)*$F390 + SQRT('CDO Param'!L$17 - Correlation)*HLOOKUP('CDO Param'!L$12,$C$4:$E$1004,$A390,FALSE) + SQRT(1-Correlation)*P390</f>
        <v>0.43367276831003332</v>
      </c>
      <c r="AC390" s="3">
        <f>IF(R390&lt;'CDO Param'!C$13,1,0)</f>
        <v>0</v>
      </c>
      <c r="AD390" s="3">
        <f>IF(S390&lt;'CDO Param'!D$13,1,0)</f>
        <v>0</v>
      </c>
      <c r="AE390" s="3">
        <f>IF(T390&lt;'CDO Param'!E$13,1,0)</f>
        <v>0</v>
      </c>
      <c r="AF390" s="3">
        <f>IF(U390&lt;'CDO Param'!F$13,1,0)</f>
        <v>0</v>
      </c>
      <c r="AG390" s="3">
        <f>IF(V390&lt;'CDO Param'!G$13,1,0)</f>
        <v>1</v>
      </c>
      <c r="AH390" s="3">
        <f>IF(W390&lt;'CDO Param'!H$13,1,0)</f>
        <v>0</v>
      </c>
      <c r="AI390" s="3">
        <f>IF(X390&lt;'CDO Param'!I$13,1,0)</f>
        <v>0</v>
      </c>
      <c r="AJ390" s="3">
        <f>IF(Y390&lt;'CDO Param'!J$13,1,0)</f>
        <v>0</v>
      </c>
      <c r="AK390" s="3">
        <f>IF(Z390&lt;'CDO Param'!K$13,1,0)</f>
        <v>0</v>
      </c>
      <c r="AL390" s="3">
        <f>IF(AA390&lt;'CDO Param'!L$13,1,0)</f>
        <v>0</v>
      </c>
      <c r="AN390" s="3">
        <f>AC390*'CDO Param'!C$6*'CDO Param'!C$9</f>
        <v>0</v>
      </c>
      <c r="AO390" s="3">
        <f>AD390*'CDO Param'!D$6*'CDO Param'!D$9</f>
        <v>0</v>
      </c>
      <c r="AP390" s="3">
        <f>AE390*'CDO Param'!E$6*'CDO Param'!E$9</f>
        <v>0</v>
      </c>
      <c r="AQ390" s="3">
        <f>AF390*'CDO Param'!F$6*'CDO Param'!F$9</f>
        <v>0</v>
      </c>
      <c r="AR390" s="3">
        <f>AG390*'CDO Param'!G$6*'CDO Param'!G$9</f>
        <v>4500</v>
      </c>
      <c r="AS390" s="3">
        <f>AH390*'CDO Param'!H$6*'CDO Param'!H$9</f>
        <v>0</v>
      </c>
      <c r="AT390" s="3">
        <f>AI390*'CDO Param'!I$6*'CDO Param'!I$9</f>
        <v>0</v>
      </c>
      <c r="AU390" s="3">
        <f>AJ390*'CDO Param'!J$6*'CDO Param'!J$9</f>
        <v>0</v>
      </c>
      <c r="AV390" s="3">
        <f>AK390*'CDO Param'!K$6*'CDO Param'!K$9</f>
        <v>0</v>
      </c>
      <c r="AW390" s="3">
        <f>AL390*'CDO Param'!L$6*'CDO Param'!L$9</f>
        <v>0</v>
      </c>
      <c r="AY390" s="2">
        <f t="shared" ref="AY390:AY453" si="20">SUM(AN390:AW390)</f>
        <v>4500</v>
      </c>
      <c r="BI390" s="5">
        <f>AY390/'CDO Param'!$M$6</f>
        <v>4.6875E-2</v>
      </c>
      <c r="BJ390" s="5">
        <f t="shared" ref="BJ390:BJ453" si="21">MIN(MAX(BI390-$BG$4,0),$BG$5)</f>
        <v>0</v>
      </c>
      <c r="BK390" s="5">
        <f t="shared" ref="BK390:BK453" si="22">BJ390/$BG$5</f>
        <v>0</v>
      </c>
    </row>
    <row r="391" spans="1:63" x14ac:dyDescent="0.2">
      <c r="A391" s="3">
        <v>388</v>
      </c>
      <c r="B391" s="3">
        <v>387</v>
      </c>
      <c r="C391">
        <v>4.9030859372578561E-2</v>
      </c>
      <c r="D391">
        <v>-0.35230868888902478</v>
      </c>
      <c r="E391">
        <v>-0.72538909989816602</v>
      </c>
      <c r="F391">
        <v>-1.185626388178207</v>
      </c>
      <c r="G391">
        <v>-0.53295593716029543</v>
      </c>
      <c r="H391">
        <v>-0.77949380283826031</v>
      </c>
      <c r="I391">
        <v>-0.49925688472285401</v>
      </c>
      <c r="J391">
        <v>2.2350104700308293</v>
      </c>
      <c r="K391">
        <v>-0.21557980289799161</v>
      </c>
      <c r="L391">
        <v>-1.0382109394413419</v>
      </c>
      <c r="M391">
        <v>-1.3459202818921767</v>
      </c>
      <c r="N391">
        <v>0.20789912014151923</v>
      </c>
      <c r="O391">
        <v>-1.5498926586587913E-2</v>
      </c>
      <c r="P391">
        <v>0.20325842342572287</v>
      </c>
      <c r="R391">
        <f>SQRT(Correlation)*$F391 + SQRT('CDO Param'!C$17 - Correlation)*HLOOKUP('CDO Param'!C$12,$C$4:$E$1004,$A391,FALSE) + SQRT(1-Correlation)*G391</f>
        <v>-0.93035835284191237</v>
      </c>
      <c r="S391">
        <f>SQRT(Correlation)*$F391 + SQRT('CDO Param'!D$17 - Correlation)*HLOOKUP('CDO Param'!D$12,$C$4:$E$1004,$A391,FALSE) + SQRT(1-Correlation)*H391</f>
        <v>-1.1642447083476186</v>
      </c>
      <c r="T391">
        <f>SQRT(Correlation)*$F391 + SQRT('CDO Param'!E$17 - Correlation)*HLOOKUP('CDO Param'!E$12,$C$4:$E$1004,$A391,FALSE) + SQRT(1-Correlation)*I391</f>
        <v>-0.83559230599074663</v>
      </c>
      <c r="U391">
        <f>SQRT(Correlation)*$F391 + SQRT('CDO Param'!F$17 - Correlation)*HLOOKUP('CDO Param'!F$12,$C$4:$E$1004,$A391,FALSE) + SQRT(1-Correlation)*J391</f>
        <v>1.5831871860711009</v>
      </c>
      <c r="V391">
        <f>SQRT(Correlation)*$F391 + SQRT('CDO Param'!G$17 - Correlation)*HLOOKUP('CDO Param'!G$12,$C$4:$E$1004,$A391,FALSE) + SQRT(1-Correlation)*K391</f>
        <v>-0.74164687622152159</v>
      </c>
      <c r="W391">
        <f>SQRT(Correlation)*$F391 + SQRT('CDO Param'!H$17 - Correlation)*HLOOKUP('CDO Param'!H$12,$C$4:$E$1004,$A391,FALSE) + SQRT(1-Correlation)*L391</f>
        <v>-1.4096853347624152</v>
      </c>
      <c r="X391">
        <f>SQRT(Correlation)*$F391 + SQRT('CDO Param'!I$17 - Correlation)*HLOOKUP('CDO Param'!I$12,$C$4:$E$1004,$A391,FALSE) + SQRT(1-Correlation)*M391</f>
        <v>-1.8139820097537225</v>
      </c>
      <c r="Y391">
        <f>SQRT(Correlation)*$F391 + SQRT('CDO Param'!J$17 - Correlation)*HLOOKUP('CDO Param'!J$12,$C$4:$E$1004,$A391,FALSE) + SQRT(1-Correlation)*N391</f>
        <v>-0.16472521505978788</v>
      </c>
      <c r="Z391">
        <f>SQRT(Correlation)*$F391 + SQRT('CDO Param'!K$17 - Correlation)*HLOOKUP('CDO Param'!K$12,$C$4:$E$1004,$A391,FALSE) + SQRT(1-Correlation)*O391</f>
        <v>-0.37665921080785136</v>
      </c>
      <c r="AA391">
        <f>SQRT(Correlation)*$F391 + SQRT('CDO Param'!L$17 - Correlation)*HLOOKUP('CDO Param'!L$12,$C$4:$E$1004,$A391,FALSE) + SQRT(1-Correlation)*P391</f>
        <v>-0.16912776652538178</v>
      </c>
      <c r="AC391" s="3">
        <f>IF(R391&lt;'CDO Param'!C$13,1,0)</f>
        <v>0</v>
      </c>
      <c r="AD391" s="3">
        <f>IF(S391&lt;'CDO Param'!D$13,1,0)</f>
        <v>0</v>
      </c>
      <c r="AE391" s="3">
        <f>IF(T391&lt;'CDO Param'!E$13,1,0)</f>
        <v>0</v>
      </c>
      <c r="AF391" s="3">
        <f>IF(U391&lt;'CDO Param'!F$13,1,0)</f>
        <v>0</v>
      </c>
      <c r="AG391" s="3">
        <f>IF(V391&lt;'CDO Param'!G$13,1,0)</f>
        <v>1</v>
      </c>
      <c r="AH391" s="3">
        <f>IF(W391&lt;'CDO Param'!H$13,1,0)</f>
        <v>0</v>
      </c>
      <c r="AI391" s="3">
        <f>IF(X391&lt;'CDO Param'!I$13,1,0)</f>
        <v>1</v>
      </c>
      <c r="AJ391" s="3">
        <f>IF(Y391&lt;'CDO Param'!J$13,1,0)</f>
        <v>0</v>
      </c>
      <c r="AK391" s="3">
        <f>IF(Z391&lt;'CDO Param'!K$13,1,0)</f>
        <v>0</v>
      </c>
      <c r="AL391" s="3">
        <f>IF(AA391&lt;'CDO Param'!L$13,1,0)</f>
        <v>0</v>
      </c>
      <c r="AN391" s="3">
        <f>AC391*'CDO Param'!C$6*'CDO Param'!C$9</f>
        <v>0</v>
      </c>
      <c r="AO391" s="3">
        <f>AD391*'CDO Param'!D$6*'CDO Param'!D$9</f>
        <v>0</v>
      </c>
      <c r="AP391" s="3">
        <f>AE391*'CDO Param'!E$6*'CDO Param'!E$9</f>
        <v>0</v>
      </c>
      <c r="AQ391" s="3">
        <f>AF391*'CDO Param'!F$6*'CDO Param'!F$9</f>
        <v>0</v>
      </c>
      <c r="AR391" s="3">
        <f>AG391*'CDO Param'!G$6*'CDO Param'!G$9</f>
        <v>4500</v>
      </c>
      <c r="AS391" s="3">
        <f>AH391*'CDO Param'!H$6*'CDO Param'!H$9</f>
        <v>0</v>
      </c>
      <c r="AT391" s="3">
        <f>AI391*'CDO Param'!I$6*'CDO Param'!I$9</f>
        <v>3600</v>
      </c>
      <c r="AU391" s="3">
        <f>AJ391*'CDO Param'!J$6*'CDO Param'!J$9</f>
        <v>0</v>
      </c>
      <c r="AV391" s="3">
        <f>AK391*'CDO Param'!K$6*'CDO Param'!K$9</f>
        <v>0</v>
      </c>
      <c r="AW391" s="3">
        <f>AL391*'CDO Param'!L$6*'CDO Param'!L$9</f>
        <v>0</v>
      </c>
      <c r="AY391" s="2">
        <f t="shared" si="20"/>
        <v>8100</v>
      </c>
      <c r="BI391" s="5">
        <f>AY391/'CDO Param'!$M$6</f>
        <v>8.4375000000000006E-2</v>
      </c>
      <c r="BJ391" s="5">
        <f t="shared" si="21"/>
        <v>0.02</v>
      </c>
      <c r="BK391" s="5">
        <f t="shared" si="22"/>
        <v>1</v>
      </c>
    </row>
    <row r="392" spans="1:63" x14ac:dyDescent="0.2">
      <c r="A392" s="3">
        <v>389</v>
      </c>
      <c r="B392" s="3">
        <v>388</v>
      </c>
      <c r="C392">
        <v>-1.8768514564726502</v>
      </c>
      <c r="D392">
        <v>0.33253968467761297</v>
      </c>
      <c r="E392">
        <v>0.7119297151803039</v>
      </c>
      <c r="F392">
        <v>0.63430206864723004</v>
      </c>
      <c r="G392">
        <v>0.64220330386888236</v>
      </c>
      <c r="H392">
        <v>1.7055754142347723</v>
      </c>
      <c r="I392">
        <v>0.70088617576402612</v>
      </c>
      <c r="J392">
        <v>1.8000355339609087</v>
      </c>
      <c r="K392">
        <v>-0.97375504992669448</v>
      </c>
      <c r="L392">
        <v>0.37825884646736085</v>
      </c>
      <c r="M392">
        <v>8.0037807492772117E-2</v>
      </c>
      <c r="N392">
        <v>0.21878577172174118</v>
      </c>
      <c r="O392">
        <v>1.0003327588492539</v>
      </c>
      <c r="P392">
        <v>0.96993744591600262</v>
      </c>
      <c r="R392">
        <f>SQRT(Correlation)*$F392 + SQRT('CDO Param'!C$17 - Correlation)*HLOOKUP('CDO Param'!C$12,$C$4:$E$1004,$A392,FALSE) + SQRT(1-Correlation)*G392</f>
        <v>0.85685968769127541</v>
      </c>
      <c r="S392">
        <f>SQRT(Correlation)*$F392 + SQRT('CDO Param'!D$17 - Correlation)*HLOOKUP('CDO Param'!D$12,$C$4:$E$1004,$A392,FALSE) + SQRT(1-Correlation)*H392</f>
        <v>1.8656630484081227</v>
      </c>
      <c r="T392">
        <f>SQRT(Correlation)*$F392 + SQRT('CDO Param'!E$17 - Correlation)*HLOOKUP('CDO Param'!E$12,$C$4:$E$1004,$A392,FALSE) + SQRT(1-Correlation)*I392</f>
        <v>0.36893471476640088</v>
      </c>
      <c r="U392">
        <f>SQRT(Correlation)*$F392 + SQRT('CDO Param'!F$17 - Correlation)*HLOOKUP('CDO Param'!F$12,$C$4:$E$1004,$A392,FALSE) + SQRT(1-Correlation)*J392</f>
        <v>2.067439896948847</v>
      </c>
      <c r="V392">
        <f>SQRT(Correlation)*$F392 + SQRT('CDO Param'!G$17 - Correlation)*HLOOKUP('CDO Param'!G$12,$C$4:$E$1004,$A392,FALSE) + SQRT(1-Correlation)*K392</f>
        <v>-0.56400890227510436</v>
      </c>
      <c r="W392">
        <f>SQRT(Correlation)*$F392 + SQRT('CDO Param'!H$17 - Correlation)*HLOOKUP('CDO Param'!H$12,$C$4:$E$1004,$A392,FALSE) + SQRT(1-Correlation)*L392</f>
        <v>0.60645998934144663</v>
      </c>
      <c r="X392">
        <f>SQRT(Correlation)*$F392 + SQRT('CDO Param'!I$17 - Correlation)*HLOOKUP('CDO Param'!I$12,$C$4:$E$1004,$A392,FALSE) + SQRT(1-Correlation)*M392</f>
        <v>0.43570678116367001</v>
      </c>
      <c r="Y392">
        <f>SQRT(Correlation)*$F392 + SQRT('CDO Param'!J$17 - Correlation)*HLOOKUP('CDO Param'!J$12,$C$4:$E$1004,$A392,FALSE) + SQRT(1-Correlation)*N392</f>
        <v>-8.8425886531919268E-2</v>
      </c>
      <c r="Z392">
        <f>SQRT(Correlation)*$F392 + SQRT('CDO Param'!K$17 - Correlation)*HLOOKUP('CDO Param'!K$12,$C$4:$E$1004,$A392,FALSE) + SQRT(1-Correlation)*O392</f>
        <v>0.65301468679765184</v>
      </c>
      <c r="AA392">
        <f>SQRT(Correlation)*$F392 + SQRT('CDO Param'!L$17 - Correlation)*HLOOKUP('CDO Param'!L$12,$C$4:$E$1004,$A392,FALSE) + SQRT(1-Correlation)*P392</f>
        <v>0.62417916107885763</v>
      </c>
      <c r="AC392" s="3">
        <f>IF(R392&lt;'CDO Param'!C$13,1,0)</f>
        <v>0</v>
      </c>
      <c r="AD392" s="3">
        <f>IF(S392&lt;'CDO Param'!D$13,1,0)</f>
        <v>0</v>
      </c>
      <c r="AE392" s="3">
        <f>IF(T392&lt;'CDO Param'!E$13,1,0)</f>
        <v>0</v>
      </c>
      <c r="AF392" s="3">
        <f>IF(U392&lt;'CDO Param'!F$13,1,0)</f>
        <v>0</v>
      </c>
      <c r="AG392" s="3">
        <f>IF(V392&lt;'CDO Param'!G$13,1,0)</f>
        <v>1</v>
      </c>
      <c r="AH392" s="3">
        <f>IF(W392&lt;'CDO Param'!H$13,1,0)</f>
        <v>0</v>
      </c>
      <c r="AI392" s="3">
        <f>IF(X392&lt;'CDO Param'!I$13,1,0)</f>
        <v>0</v>
      </c>
      <c r="AJ392" s="3">
        <f>IF(Y392&lt;'CDO Param'!J$13,1,0)</f>
        <v>0</v>
      </c>
      <c r="AK392" s="3">
        <f>IF(Z392&lt;'CDO Param'!K$13,1,0)</f>
        <v>0</v>
      </c>
      <c r="AL392" s="3">
        <f>IF(AA392&lt;'CDO Param'!L$13,1,0)</f>
        <v>0</v>
      </c>
      <c r="AN392" s="3">
        <f>AC392*'CDO Param'!C$6*'CDO Param'!C$9</f>
        <v>0</v>
      </c>
      <c r="AO392" s="3">
        <f>AD392*'CDO Param'!D$6*'CDO Param'!D$9</f>
        <v>0</v>
      </c>
      <c r="AP392" s="3">
        <f>AE392*'CDO Param'!E$6*'CDO Param'!E$9</f>
        <v>0</v>
      </c>
      <c r="AQ392" s="3">
        <f>AF392*'CDO Param'!F$6*'CDO Param'!F$9</f>
        <v>0</v>
      </c>
      <c r="AR392" s="3">
        <f>AG392*'CDO Param'!G$6*'CDO Param'!G$9</f>
        <v>4500</v>
      </c>
      <c r="AS392" s="3">
        <f>AH392*'CDO Param'!H$6*'CDO Param'!H$9</f>
        <v>0</v>
      </c>
      <c r="AT392" s="3">
        <f>AI392*'CDO Param'!I$6*'CDO Param'!I$9</f>
        <v>0</v>
      </c>
      <c r="AU392" s="3">
        <f>AJ392*'CDO Param'!J$6*'CDO Param'!J$9</f>
        <v>0</v>
      </c>
      <c r="AV392" s="3">
        <f>AK392*'CDO Param'!K$6*'CDO Param'!K$9</f>
        <v>0</v>
      </c>
      <c r="AW392" s="3">
        <f>AL392*'CDO Param'!L$6*'CDO Param'!L$9</f>
        <v>0</v>
      </c>
      <c r="AY392" s="2">
        <f t="shared" si="20"/>
        <v>4500</v>
      </c>
      <c r="BI392" s="5">
        <f>AY392/'CDO Param'!$M$6</f>
        <v>4.6875E-2</v>
      </c>
      <c r="BJ392" s="5">
        <f t="shared" si="21"/>
        <v>0</v>
      </c>
      <c r="BK392" s="5">
        <f t="shared" si="22"/>
        <v>0</v>
      </c>
    </row>
    <row r="393" spans="1:63" x14ac:dyDescent="0.2">
      <c r="A393" s="3">
        <v>390</v>
      </c>
      <c r="B393" s="3">
        <v>389</v>
      </c>
      <c r="C393">
        <v>-0.29224679565231781</v>
      </c>
      <c r="D393">
        <v>0.43128011384396814</v>
      </c>
      <c r="E393">
        <v>-1.6889134712982923</v>
      </c>
      <c r="F393">
        <v>5.3198618843453005E-2</v>
      </c>
      <c r="G393">
        <v>-1.8286937120137736</v>
      </c>
      <c r="H393">
        <v>0.75832303991774097</v>
      </c>
      <c r="I393">
        <v>-1.5255955077009276</v>
      </c>
      <c r="J393">
        <v>-0.94980350695550442</v>
      </c>
      <c r="K393">
        <v>0.78093989941407926</v>
      </c>
      <c r="L393">
        <v>1.0009534889832139</v>
      </c>
      <c r="M393">
        <v>-0.36933670344296843</v>
      </c>
      <c r="N393">
        <v>-0.66370830609230325</v>
      </c>
      <c r="O393">
        <v>8.9966079031000845E-2</v>
      </c>
      <c r="P393">
        <v>1.3462158676702529</v>
      </c>
      <c r="R393">
        <f>SQRT(Correlation)*$F393 + SQRT('CDO Param'!C$17 - Correlation)*HLOOKUP('CDO Param'!C$12,$C$4:$E$1004,$A393,FALSE) + SQRT(1-Correlation)*G393</f>
        <v>-1.6570360828274215</v>
      </c>
      <c r="S393">
        <f>SQRT(Correlation)*$F393 + SQRT('CDO Param'!D$17 - Correlation)*HLOOKUP('CDO Param'!D$12,$C$4:$E$1004,$A393,FALSE) + SQRT(1-Correlation)*H393</f>
        <v>0.79722350150689547</v>
      </c>
      <c r="T393">
        <f>SQRT(Correlation)*$F393 + SQRT('CDO Param'!E$17 - Correlation)*HLOOKUP('CDO Param'!E$12,$C$4:$E$1004,$A393,FALSE) + SQRT(1-Correlation)*I393</f>
        <v>-1.5078053316198721</v>
      </c>
      <c r="U393">
        <f>SQRT(Correlation)*$F393 + SQRT('CDO Param'!F$17 - Correlation)*HLOOKUP('CDO Param'!F$12,$C$4:$E$1004,$A393,FALSE) + SQRT(1-Correlation)*J393</f>
        <v>-1.2618923760802576</v>
      </c>
      <c r="V393">
        <f>SQRT(Correlation)*$F393 + SQRT('CDO Param'!G$17 - Correlation)*HLOOKUP('CDO Param'!G$12,$C$4:$E$1004,$A393,FALSE) + SQRT(1-Correlation)*K393</f>
        <v>0.38003498675361946</v>
      </c>
      <c r="W393">
        <f>SQRT(Correlation)*$F393 + SQRT('CDO Param'!H$17 - Correlation)*HLOOKUP('CDO Param'!H$12,$C$4:$E$1004,$A393,FALSE) + SQRT(1-Correlation)*L393</f>
        <v>1.0274029561338056</v>
      </c>
      <c r="X393">
        <f>SQRT(Correlation)*$F393 + SQRT('CDO Param'!I$17 - Correlation)*HLOOKUP('CDO Param'!I$12,$C$4:$E$1004,$A393,FALSE) + SQRT(1-Correlation)*M393</f>
        <v>-0.71121321451514552</v>
      </c>
      <c r="Y393">
        <f>SQRT(Correlation)*$F393 + SQRT('CDO Param'!J$17 - Correlation)*HLOOKUP('CDO Param'!J$12,$C$4:$E$1004,$A393,FALSE) + SQRT(1-Correlation)*N393</f>
        <v>-0.69014733865027422</v>
      </c>
      <c r="Z393">
        <f>SQRT(Correlation)*$F393 + SQRT('CDO Param'!K$17 - Correlation)*HLOOKUP('CDO Param'!K$12,$C$4:$E$1004,$A393,FALSE) + SQRT(1-Correlation)*O393</f>
        <v>2.4850962684694916E-2</v>
      </c>
      <c r="AA393">
        <f>SQRT(Correlation)*$F393 + SQRT('CDO Param'!L$17 - Correlation)*HLOOKUP('CDO Param'!L$12,$C$4:$E$1004,$A393,FALSE) + SQRT(1-Correlation)*P393</f>
        <v>1.2166341553462414</v>
      </c>
      <c r="AC393" s="3">
        <f>IF(R393&lt;'CDO Param'!C$13,1,0)</f>
        <v>0</v>
      </c>
      <c r="AD393" s="3">
        <f>IF(S393&lt;'CDO Param'!D$13,1,0)</f>
        <v>0</v>
      </c>
      <c r="AE393" s="3">
        <f>IF(T393&lt;'CDO Param'!E$13,1,0)</f>
        <v>1</v>
      </c>
      <c r="AF393" s="3">
        <f>IF(U393&lt;'CDO Param'!F$13,1,0)</f>
        <v>0</v>
      </c>
      <c r="AG393" s="3">
        <f>IF(V393&lt;'CDO Param'!G$13,1,0)</f>
        <v>0</v>
      </c>
      <c r="AH393" s="3">
        <f>IF(W393&lt;'CDO Param'!H$13,1,0)</f>
        <v>0</v>
      </c>
      <c r="AI393" s="3">
        <f>IF(X393&lt;'CDO Param'!I$13,1,0)</f>
        <v>0</v>
      </c>
      <c r="AJ393" s="3">
        <f>IF(Y393&lt;'CDO Param'!J$13,1,0)</f>
        <v>0</v>
      </c>
      <c r="AK393" s="3">
        <f>IF(Z393&lt;'CDO Param'!K$13,1,0)</f>
        <v>0</v>
      </c>
      <c r="AL393" s="3">
        <f>IF(AA393&lt;'CDO Param'!L$13,1,0)</f>
        <v>0</v>
      </c>
      <c r="AN393" s="3">
        <f>AC393*'CDO Param'!C$6*'CDO Param'!C$9</f>
        <v>0</v>
      </c>
      <c r="AO393" s="3">
        <f>AD393*'CDO Param'!D$6*'CDO Param'!D$9</f>
        <v>0</v>
      </c>
      <c r="AP393" s="3">
        <f>AE393*'CDO Param'!E$6*'CDO Param'!E$9</f>
        <v>4500</v>
      </c>
      <c r="AQ393" s="3">
        <f>AF393*'CDO Param'!F$6*'CDO Param'!F$9</f>
        <v>0</v>
      </c>
      <c r="AR393" s="3">
        <f>AG393*'CDO Param'!G$6*'CDO Param'!G$9</f>
        <v>0</v>
      </c>
      <c r="AS393" s="3">
        <f>AH393*'CDO Param'!H$6*'CDO Param'!H$9</f>
        <v>0</v>
      </c>
      <c r="AT393" s="3">
        <f>AI393*'CDO Param'!I$6*'CDO Param'!I$9</f>
        <v>0</v>
      </c>
      <c r="AU393" s="3">
        <f>AJ393*'CDO Param'!J$6*'CDO Param'!J$9</f>
        <v>0</v>
      </c>
      <c r="AV393" s="3">
        <f>AK393*'CDO Param'!K$6*'CDO Param'!K$9</f>
        <v>0</v>
      </c>
      <c r="AW393" s="3">
        <f>AL393*'CDO Param'!L$6*'CDO Param'!L$9</f>
        <v>0</v>
      </c>
      <c r="AY393" s="2">
        <f t="shared" si="20"/>
        <v>4500</v>
      </c>
      <c r="BI393" s="5">
        <f>AY393/'CDO Param'!$M$6</f>
        <v>4.6875E-2</v>
      </c>
      <c r="BJ393" s="5">
        <f t="shared" si="21"/>
        <v>0</v>
      </c>
      <c r="BK393" s="5">
        <f t="shared" si="22"/>
        <v>0</v>
      </c>
    </row>
    <row r="394" spans="1:63" x14ac:dyDescent="0.2">
      <c r="A394" s="3">
        <v>391</v>
      </c>
      <c r="B394" s="3">
        <v>390</v>
      </c>
      <c r="C394">
        <v>-0.76135620474815369</v>
      </c>
      <c r="D394">
        <v>0.53486246542888694</v>
      </c>
      <c r="E394">
        <v>1.1330394045216963</v>
      </c>
      <c r="F394">
        <v>0.49788241085479967</v>
      </c>
      <c r="G394">
        <v>1.1517113307490945</v>
      </c>
      <c r="H394">
        <v>0.94554479801445268</v>
      </c>
      <c r="I394">
        <v>2.5548797566443682</v>
      </c>
      <c r="J394">
        <v>0.61105765780666843</v>
      </c>
      <c r="K394">
        <v>-0.39508449845016003</v>
      </c>
      <c r="L394">
        <v>0.79603523772675544</v>
      </c>
      <c r="M394">
        <v>-2.1706091501982883</v>
      </c>
      <c r="N394">
        <v>0.75438265412230976</v>
      </c>
      <c r="O394">
        <v>-0.76728838394046761</v>
      </c>
      <c r="P394">
        <v>2.5957342586480081</v>
      </c>
      <c r="R394">
        <f>SQRT(Correlation)*$F394 + SQRT('CDO Param'!C$17 - Correlation)*HLOOKUP('CDO Param'!C$12,$C$4:$E$1004,$A394,FALSE) + SQRT(1-Correlation)*G394</f>
        <v>1.3256945214422722</v>
      </c>
      <c r="S394">
        <f>SQRT(Correlation)*$F394 + SQRT('CDO Param'!D$17 - Correlation)*HLOOKUP('CDO Param'!D$12,$C$4:$E$1004,$A394,FALSE) + SQRT(1-Correlation)*H394</f>
        <v>1.1301077752199329</v>
      </c>
      <c r="T394">
        <f>SQRT(Correlation)*$F394 + SQRT('CDO Param'!E$17 - Correlation)*HLOOKUP('CDO Param'!E$12,$C$4:$E$1004,$A394,FALSE) + SQRT(1-Correlation)*I394</f>
        <v>2.3797800784896053</v>
      </c>
      <c r="U394">
        <f>SQRT(Correlation)*$F394 + SQRT('CDO Param'!F$17 - Correlation)*HLOOKUP('CDO Param'!F$12,$C$4:$E$1004,$A394,FALSE) + SQRT(1-Correlation)*J394</f>
        <v>0.99049974960038267</v>
      </c>
      <c r="V394">
        <f>SQRT(Correlation)*$F394 + SQRT('CDO Param'!G$17 - Correlation)*HLOOKUP('CDO Param'!G$12,$C$4:$E$1004,$A394,FALSE) + SQRT(1-Correlation)*K394</f>
        <v>3.5989490494999388E-2</v>
      </c>
      <c r="W394">
        <f>SQRT(Correlation)*$F394 + SQRT('CDO Param'!H$17 - Correlation)*HLOOKUP('CDO Param'!H$12,$C$4:$E$1004,$A394,FALSE) + SQRT(1-Correlation)*L394</f>
        <v>0.98827055247611817</v>
      </c>
      <c r="X394">
        <f>SQRT(Correlation)*$F394 + SQRT('CDO Param'!I$17 - Correlation)*HLOOKUP('CDO Param'!I$12,$C$4:$E$1004,$A394,FALSE) + SQRT(1-Correlation)*M394</f>
        <v>-1.6484210918954045</v>
      </c>
      <c r="Y394">
        <f>SQRT(Correlation)*$F394 + SQRT('CDO Param'!J$17 - Correlation)*HLOOKUP('CDO Param'!J$12,$C$4:$E$1004,$A394,FALSE) + SQRT(1-Correlation)*N394</f>
        <v>0.67167854913858471</v>
      </c>
      <c r="Z394">
        <f>SQRT(Correlation)*$F394 + SQRT('CDO Param'!K$17 - Correlation)*HLOOKUP('CDO Param'!K$12,$C$4:$E$1004,$A394,FALSE) + SQRT(1-Correlation)*O394</f>
        <v>-0.7719053497987598</v>
      </c>
      <c r="AA394">
        <f>SQRT(Correlation)*$F394 + SQRT('CDO Param'!L$17 - Correlation)*HLOOKUP('CDO Param'!L$12,$C$4:$E$1004,$A394,FALSE) + SQRT(1-Correlation)*P394</f>
        <v>2.4185380621906298</v>
      </c>
      <c r="AC394" s="3">
        <f>IF(R394&lt;'CDO Param'!C$13,1,0)</f>
        <v>0</v>
      </c>
      <c r="AD394" s="3">
        <f>IF(S394&lt;'CDO Param'!D$13,1,0)</f>
        <v>0</v>
      </c>
      <c r="AE394" s="3">
        <f>IF(T394&lt;'CDO Param'!E$13,1,0)</f>
        <v>0</v>
      </c>
      <c r="AF394" s="3">
        <f>IF(U394&lt;'CDO Param'!F$13,1,0)</f>
        <v>0</v>
      </c>
      <c r="AG394" s="3">
        <f>IF(V394&lt;'CDO Param'!G$13,1,0)</f>
        <v>0</v>
      </c>
      <c r="AH394" s="3">
        <f>IF(W394&lt;'CDO Param'!H$13,1,0)</f>
        <v>0</v>
      </c>
      <c r="AI394" s="3">
        <f>IF(X394&lt;'CDO Param'!I$13,1,0)</f>
        <v>0</v>
      </c>
      <c r="AJ394" s="3">
        <f>IF(Y394&lt;'CDO Param'!J$13,1,0)</f>
        <v>0</v>
      </c>
      <c r="AK394" s="3">
        <f>IF(Z394&lt;'CDO Param'!K$13,1,0)</f>
        <v>0</v>
      </c>
      <c r="AL394" s="3">
        <f>IF(AA394&lt;'CDO Param'!L$13,1,0)</f>
        <v>0</v>
      </c>
      <c r="AN394" s="3">
        <f>AC394*'CDO Param'!C$6*'CDO Param'!C$9</f>
        <v>0</v>
      </c>
      <c r="AO394" s="3">
        <f>AD394*'CDO Param'!D$6*'CDO Param'!D$9</f>
        <v>0</v>
      </c>
      <c r="AP394" s="3">
        <f>AE394*'CDO Param'!E$6*'CDO Param'!E$9</f>
        <v>0</v>
      </c>
      <c r="AQ394" s="3">
        <f>AF394*'CDO Param'!F$6*'CDO Param'!F$9</f>
        <v>0</v>
      </c>
      <c r="AR394" s="3">
        <f>AG394*'CDO Param'!G$6*'CDO Param'!G$9</f>
        <v>0</v>
      </c>
      <c r="AS394" s="3">
        <f>AH394*'CDO Param'!H$6*'CDO Param'!H$9</f>
        <v>0</v>
      </c>
      <c r="AT394" s="3">
        <f>AI394*'CDO Param'!I$6*'CDO Param'!I$9</f>
        <v>0</v>
      </c>
      <c r="AU394" s="3">
        <f>AJ394*'CDO Param'!J$6*'CDO Param'!J$9</f>
        <v>0</v>
      </c>
      <c r="AV394" s="3">
        <f>AK394*'CDO Param'!K$6*'CDO Param'!K$9</f>
        <v>0</v>
      </c>
      <c r="AW394" s="3">
        <f>AL394*'CDO Param'!L$6*'CDO Param'!L$9</f>
        <v>0</v>
      </c>
      <c r="AY394" s="2">
        <f t="shared" si="20"/>
        <v>0</v>
      </c>
      <c r="BI394" s="5">
        <f>AY394/'CDO Param'!$M$6</f>
        <v>0</v>
      </c>
      <c r="BJ394" s="5">
        <f t="shared" si="21"/>
        <v>0</v>
      </c>
      <c r="BK394" s="5">
        <f t="shared" si="22"/>
        <v>0</v>
      </c>
    </row>
    <row r="395" spans="1:63" x14ac:dyDescent="0.2">
      <c r="A395" s="3">
        <v>392</v>
      </c>
      <c r="B395" s="3">
        <v>391</v>
      </c>
      <c r="C395">
        <v>0.45788965508108959</v>
      </c>
      <c r="D395">
        <v>0.34651748137548566</v>
      </c>
      <c r="E395">
        <v>-0.71091335485107265</v>
      </c>
      <c r="F395">
        <v>0.42865167415584438</v>
      </c>
      <c r="G395">
        <v>1.9131221051793545</v>
      </c>
      <c r="H395">
        <v>0.40116560739988927</v>
      </c>
      <c r="I395">
        <v>1.1997917681583203</v>
      </c>
      <c r="J395">
        <v>-0.41086991586780641</v>
      </c>
      <c r="K395">
        <v>-0.85216470324667171</v>
      </c>
      <c r="L395">
        <v>-2.4110704544000328</v>
      </c>
      <c r="M395">
        <v>0.41313114707008936</v>
      </c>
      <c r="N395">
        <v>0.62100525610730983</v>
      </c>
      <c r="O395">
        <v>6.0883849073434249E-2</v>
      </c>
      <c r="P395">
        <v>-6.9077259468031116E-2</v>
      </c>
      <c r="R395">
        <f>SQRT(Correlation)*$F395 + SQRT('CDO Param'!C$17 - Correlation)*HLOOKUP('CDO Param'!C$12,$C$4:$E$1004,$A395,FALSE) + SQRT(1-Correlation)*G395</f>
        <v>1.9995035218086299</v>
      </c>
      <c r="S395">
        <f>SQRT(Correlation)*$F395 + SQRT('CDO Param'!D$17 - Correlation)*HLOOKUP('CDO Param'!D$12,$C$4:$E$1004,$A395,FALSE) + SQRT(1-Correlation)*H395</f>
        <v>0.56513564498630253</v>
      </c>
      <c r="T395">
        <f>SQRT(Correlation)*$F395 + SQRT('CDO Param'!E$17 - Correlation)*HLOOKUP('CDO Param'!E$12,$C$4:$E$1004,$A395,FALSE) + SQRT(1-Correlation)*I395</f>
        <v>1.3949201884333435</v>
      </c>
      <c r="U395">
        <f>SQRT(Correlation)*$F395 + SQRT('CDO Param'!F$17 - Correlation)*HLOOKUP('CDO Param'!F$12,$C$4:$E$1004,$A395,FALSE) + SQRT(1-Correlation)*J395</f>
        <v>-0.41319892429347033</v>
      </c>
      <c r="V395">
        <f>SQRT(Correlation)*$F395 + SQRT('CDO Param'!G$17 - Correlation)*HLOOKUP('CDO Param'!G$12,$C$4:$E$1004,$A395,FALSE) + SQRT(1-Correlation)*K395</f>
        <v>-0.83184791859655249</v>
      </c>
      <c r="W395">
        <f>SQRT(Correlation)*$F395 + SQRT('CDO Param'!H$17 - Correlation)*HLOOKUP('CDO Param'!H$12,$C$4:$E$1004,$A395,FALSE) + SQRT(1-Correlation)*L395</f>
        <v>-2.1027857370186362</v>
      </c>
      <c r="X395">
        <f>SQRT(Correlation)*$F395 + SQRT('CDO Param'!I$17 - Correlation)*HLOOKUP('CDO Param'!I$12,$C$4:$E$1004,$A395,FALSE) + SQRT(1-Correlation)*M395</f>
        <v>0.36851712169158163</v>
      </c>
      <c r="Y395">
        <f>SQRT(Correlation)*$F395 + SQRT('CDO Param'!J$17 - Correlation)*HLOOKUP('CDO Param'!J$12,$C$4:$E$1004,$A395,FALSE) + SQRT(1-Correlation)*N395</f>
        <v>0.84583509131363754</v>
      </c>
      <c r="Z395">
        <f>SQRT(Correlation)*$F395 + SQRT('CDO Param'!K$17 - Correlation)*HLOOKUP('CDO Param'!K$12,$C$4:$E$1004,$A395,FALSE) + SQRT(1-Correlation)*O395</f>
        <v>0.31445726758004616</v>
      </c>
      <c r="AA395">
        <f>SQRT(Correlation)*$F395 + SQRT('CDO Param'!L$17 - Correlation)*HLOOKUP('CDO Param'!L$12,$C$4:$E$1004,$A395,FALSE) + SQRT(1-Correlation)*P395</f>
        <v>0.191165334510628</v>
      </c>
      <c r="AC395" s="3">
        <f>IF(R395&lt;'CDO Param'!C$13,1,0)</f>
        <v>0</v>
      </c>
      <c r="AD395" s="3">
        <f>IF(S395&lt;'CDO Param'!D$13,1,0)</f>
        <v>0</v>
      </c>
      <c r="AE395" s="3">
        <f>IF(T395&lt;'CDO Param'!E$13,1,0)</f>
        <v>0</v>
      </c>
      <c r="AF395" s="3">
        <f>IF(U395&lt;'CDO Param'!F$13,1,0)</f>
        <v>0</v>
      </c>
      <c r="AG395" s="3">
        <f>IF(V395&lt;'CDO Param'!G$13,1,0)</f>
        <v>1</v>
      </c>
      <c r="AH395" s="3">
        <f>IF(W395&lt;'CDO Param'!H$13,1,0)</f>
        <v>0</v>
      </c>
      <c r="AI395" s="3">
        <f>IF(X395&lt;'CDO Param'!I$13,1,0)</f>
        <v>0</v>
      </c>
      <c r="AJ395" s="3">
        <f>IF(Y395&lt;'CDO Param'!J$13,1,0)</f>
        <v>0</v>
      </c>
      <c r="AK395" s="3">
        <f>IF(Z395&lt;'CDO Param'!K$13,1,0)</f>
        <v>0</v>
      </c>
      <c r="AL395" s="3">
        <f>IF(AA395&lt;'CDO Param'!L$13,1,0)</f>
        <v>0</v>
      </c>
      <c r="AN395" s="3">
        <f>AC395*'CDO Param'!C$6*'CDO Param'!C$9</f>
        <v>0</v>
      </c>
      <c r="AO395" s="3">
        <f>AD395*'CDO Param'!D$6*'CDO Param'!D$9</f>
        <v>0</v>
      </c>
      <c r="AP395" s="3">
        <f>AE395*'CDO Param'!E$6*'CDO Param'!E$9</f>
        <v>0</v>
      </c>
      <c r="AQ395" s="3">
        <f>AF395*'CDO Param'!F$6*'CDO Param'!F$9</f>
        <v>0</v>
      </c>
      <c r="AR395" s="3">
        <f>AG395*'CDO Param'!G$6*'CDO Param'!G$9</f>
        <v>4500</v>
      </c>
      <c r="AS395" s="3">
        <f>AH395*'CDO Param'!H$6*'CDO Param'!H$9</f>
        <v>0</v>
      </c>
      <c r="AT395" s="3">
        <f>AI395*'CDO Param'!I$6*'CDO Param'!I$9</f>
        <v>0</v>
      </c>
      <c r="AU395" s="3">
        <f>AJ395*'CDO Param'!J$6*'CDO Param'!J$9</f>
        <v>0</v>
      </c>
      <c r="AV395" s="3">
        <f>AK395*'CDO Param'!K$6*'CDO Param'!K$9</f>
        <v>0</v>
      </c>
      <c r="AW395" s="3">
        <f>AL395*'CDO Param'!L$6*'CDO Param'!L$9</f>
        <v>0</v>
      </c>
      <c r="AY395" s="2">
        <f t="shared" si="20"/>
        <v>4500</v>
      </c>
      <c r="BI395" s="5">
        <f>AY395/'CDO Param'!$M$6</f>
        <v>4.6875E-2</v>
      </c>
      <c r="BJ395" s="5">
        <f t="shared" si="21"/>
        <v>0</v>
      </c>
      <c r="BK395" s="5">
        <f t="shared" si="22"/>
        <v>0</v>
      </c>
    </row>
    <row r="396" spans="1:63" x14ac:dyDescent="0.2">
      <c r="A396" s="3">
        <v>393</v>
      </c>
      <c r="B396" s="3">
        <v>392</v>
      </c>
      <c r="C396">
        <v>0.53768189900438301</v>
      </c>
      <c r="D396">
        <v>0.32250682124868035</v>
      </c>
      <c r="E396">
        <v>-2.2821041056886315</v>
      </c>
      <c r="F396">
        <v>-0.69593625084962696</v>
      </c>
      <c r="G396">
        <v>-1.8077571439789608</v>
      </c>
      <c r="H396">
        <v>0.40039594750851393</v>
      </c>
      <c r="I396">
        <v>-1.159708062914433</v>
      </c>
      <c r="J396">
        <v>0.44712123781209812</v>
      </c>
      <c r="K396">
        <v>-1.1849579095724039E-2</v>
      </c>
      <c r="L396">
        <v>-1.6493686416652054</v>
      </c>
      <c r="M396">
        <v>0.1439207153453026</v>
      </c>
      <c r="N396">
        <v>-0.93069729700800963</v>
      </c>
      <c r="O396">
        <v>-1.1680867828545161</v>
      </c>
      <c r="P396">
        <v>-1.1080737749580294</v>
      </c>
      <c r="R396">
        <f>SQRT(Correlation)*$F396 + SQRT('CDO Param'!C$17 - Correlation)*HLOOKUP('CDO Param'!C$12,$C$4:$E$1004,$A396,FALSE) + SQRT(1-Correlation)*G396</f>
        <v>-1.8894540232638775</v>
      </c>
      <c r="S396">
        <f>SQRT(Correlation)*$F396 + SQRT('CDO Param'!D$17 - Correlation)*HLOOKUP('CDO Param'!D$12,$C$4:$E$1004,$A396,FALSE) + SQRT(1-Correlation)*H396</f>
        <v>0.20538393416889802</v>
      </c>
      <c r="T396">
        <f>SQRT(Correlation)*$F396 + SQRT('CDO Param'!E$17 - Correlation)*HLOOKUP('CDO Param'!E$12,$C$4:$E$1004,$A396,FALSE) + SQRT(1-Correlation)*I396</f>
        <v>-1.1780127768750939</v>
      </c>
      <c r="U396">
        <f>SQRT(Correlation)*$F396 + SQRT('CDO Param'!F$17 - Correlation)*HLOOKUP('CDO Param'!F$12,$C$4:$E$1004,$A396,FALSE) + SQRT(1-Correlation)*J396</f>
        <v>-0.30619190658541634</v>
      </c>
      <c r="V396">
        <f>SQRT(Correlation)*$F396 + SQRT('CDO Param'!G$17 - Correlation)*HLOOKUP('CDO Param'!G$12,$C$4:$E$1004,$A396,FALSE) + SQRT(1-Correlation)*K396</f>
        <v>-0.74160985487846753</v>
      </c>
      <c r="W396">
        <f>SQRT(Correlation)*$F396 + SQRT('CDO Param'!H$17 - Correlation)*HLOOKUP('CDO Param'!H$12,$C$4:$E$1004,$A396,FALSE) + SQRT(1-Correlation)*L396</f>
        <v>-1.7391934965155824</v>
      </c>
      <c r="X396">
        <f>SQRT(Correlation)*$F396 + SQRT('CDO Param'!I$17 - Correlation)*HLOOKUP('CDO Param'!I$12,$C$4:$E$1004,$A396,FALSE) + SQRT(1-Correlation)*M396</f>
        <v>-0.59383317820985482</v>
      </c>
      <c r="Y396">
        <f>SQRT(Correlation)*$F396 + SQRT('CDO Param'!J$17 - Correlation)*HLOOKUP('CDO Param'!J$12,$C$4:$E$1004,$A396,FALSE) + SQRT(1-Correlation)*N396</f>
        <v>-0.9607540881859139</v>
      </c>
      <c r="Z396">
        <f>SQRT(Correlation)*$F396 + SQRT('CDO Param'!K$17 - Correlation)*HLOOKUP('CDO Param'!K$12,$C$4:$E$1004,$A396,FALSE) + SQRT(1-Correlation)*O396</f>
        <v>-1.1859615285412932</v>
      </c>
      <c r="AA396">
        <f>SQRT(Correlation)*$F396 + SQRT('CDO Param'!L$17 - Correlation)*HLOOKUP('CDO Param'!L$12,$C$4:$E$1004,$A396,FALSE) + SQRT(1-Correlation)*P396</f>
        <v>-1.129028190284123</v>
      </c>
      <c r="AC396" s="3">
        <f>IF(R396&lt;'CDO Param'!C$13,1,0)</f>
        <v>0</v>
      </c>
      <c r="AD396" s="3">
        <f>IF(S396&lt;'CDO Param'!D$13,1,0)</f>
        <v>0</v>
      </c>
      <c r="AE396" s="3">
        <f>IF(T396&lt;'CDO Param'!E$13,1,0)</f>
        <v>1</v>
      </c>
      <c r="AF396" s="3">
        <f>IF(U396&lt;'CDO Param'!F$13,1,0)</f>
        <v>0</v>
      </c>
      <c r="AG396" s="3">
        <f>IF(V396&lt;'CDO Param'!G$13,1,0)</f>
        <v>1</v>
      </c>
      <c r="AH396" s="3">
        <f>IF(W396&lt;'CDO Param'!H$13,1,0)</f>
        <v>0</v>
      </c>
      <c r="AI396" s="3">
        <f>IF(X396&lt;'CDO Param'!I$13,1,0)</f>
        <v>0</v>
      </c>
      <c r="AJ396" s="3">
        <f>IF(Y396&lt;'CDO Param'!J$13,1,0)</f>
        <v>0</v>
      </c>
      <c r="AK396" s="3">
        <f>IF(Z396&lt;'CDO Param'!K$13,1,0)</f>
        <v>0</v>
      </c>
      <c r="AL396" s="3">
        <f>IF(AA396&lt;'CDO Param'!L$13,1,0)</f>
        <v>1</v>
      </c>
      <c r="AN396" s="3">
        <f>AC396*'CDO Param'!C$6*'CDO Param'!C$9</f>
        <v>0</v>
      </c>
      <c r="AO396" s="3">
        <f>AD396*'CDO Param'!D$6*'CDO Param'!D$9</f>
        <v>0</v>
      </c>
      <c r="AP396" s="3">
        <f>AE396*'CDO Param'!E$6*'CDO Param'!E$9</f>
        <v>4500</v>
      </c>
      <c r="AQ396" s="3">
        <f>AF396*'CDO Param'!F$6*'CDO Param'!F$9</f>
        <v>0</v>
      </c>
      <c r="AR396" s="3">
        <f>AG396*'CDO Param'!G$6*'CDO Param'!G$9</f>
        <v>4500</v>
      </c>
      <c r="AS396" s="3">
        <f>AH396*'CDO Param'!H$6*'CDO Param'!H$9</f>
        <v>0</v>
      </c>
      <c r="AT396" s="3">
        <f>AI396*'CDO Param'!I$6*'CDO Param'!I$9</f>
        <v>0</v>
      </c>
      <c r="AU396" s="3">
        <f>AJ396*'CDO Param'!J$6*'CDO Param'!J$9</f>
        <v>0</v>
      </c>
      <c r="AV396" s="3">
        <f>AK396*'CDO Param'!K$6*'CDO Param'!K$9</f>
        <v>0</v>
      </c>
      <c r="AW396" s="3">
        <f>AL396*'CDO Param'!L$6*'CDO Param'!L$9</f>
        <v>4500</v>
      </c>
      <c r="AY396" s="2">
        <f t="shared" si="20"/>
        <v>13500</v>
      </c>
      <c r="BI396" s="5">
        <f>AY396/'CDO Param'!$M$6</f>
        <v>0.140625</v>
      </c>
      <c r="BJ396" s="5">
        <f t="shared" si="21"/>
        <v>0.02</v>
      </c>
      <c r="BK396" s="5">
        <f t="shared" si="22"/>
        <v>1</v>
      </c>
    </row>
    <row r="397" spans="1:63" x14ac:dyDescent="0.2">
      <c r="A397" s="3">
        <v>394</v>
      </c>
      <c r="B397" s="3">
        <v>393</v>
      </c>
      <c r="C397">
        <v>0.56247017710120417</v>
      </c>
      <c r="D397">
        <v>1.5032901501399465</v>
      </c>
      <c r="E397">
        <v>-0.49379650590708479</v>
      </c>
      <c r="F397">
        <v>-1.2272539606783539</v>
      </c>
      <c r="G397">
        <v>-4.3095269575132988E-2</v>
      </c>
      <c r="H397">
        <v>0.33952801459236071</v>
      </c>
      <c r="I397">
        <v>-1.6789226719993167</v>
      </c>
      <c r="J397">
        <v>1.4671036296931561</v>
      </c>
      <c r="K397">
        <v>0.76949731919739861</v>
      </c>
      <c r="L397">
        <v>-1.8633636500453576</v>
      </c>
      <c r="M397">
        <v>-8.4535258793039247E-2</v>
      </c>
      <c r="N397">
        <v>-0.35613311410997994</v>
      </c>
      <c r="O397">
        <v>-1.021192019834416</v>
      </c>
      <c r="P397">
        <v>-0.69190150497888681</v>
      </c>
      <c r="R397">
        <f>SQRT(Correlation)*$F397 + SQRT('CDO Param'!C$17 - Correlation)*HLOOKUP('CDO Param'!C$12,$C$4:$E$1004,$A397,FALSE) + SQRT(1-Correlation)*G397</f>
        <v>-0.21637820894056545</v>
      </c>
      <c r="S397">
        <f>SQRT(Correlation)*$F397 + SQRT('CDO Param'!D$17 - Correlation)*HLOOKUP('CDO Param'!D$12,$C$4:$E$1004,$A397,FALSE) + SQRT(1-Correlation)*H397</f>
        <v>0.1466101101943714</v>
      </c>
      <c r="T397">
        <f>SQRT(Correlation)*$F397 + SQRT('CDO Param'!E$17 - Correlation)*HLOOKUP('CDO Param'!E$12,$C$4:$E$1004,$A397,FALSE) + SQRT(1-Correlation)*I397</f>
        <v>-1.8320420551147003</v>
      </c>
      <c r="U397">
        <f>SQRT(Correlation)*$F397 + SQRT('CDO Param'!F$17 - Correlation)*HLOOKUP('CDO Param'!F$12,$C$4:$E$1004,$A397,FALSE) + SQRT(1-Correlation)*J397</f>
        <v>0.89330867625253907</v>
      </c>
      <c r="V397">
        <f>SQRT(Correlation)*$F397 + SQRT('CDO Param'!G$17 - Correlation)*HLOOKUP('CDO Param'!G$12,$C$4:$E$1004,$A397,FALSE) + SQRT(1-Correlation)*K397</f>
        <v>0.23150122087057307</v>
      </c>
      <c r="W397">
        <f>SQRT(Correlation)*$F397 + SQRT('CDO Param'!H$17 - Correlation)*HLOOKUP('CDO Param'!H$12,$C$4:$E$1004,$A397,FALSE) + SQRT(1-Correlation)*L397</f>
        <v>-1.9432364194621257</v>
      </c>
      <c r="X397">
        <f>SQRT(Correlation)*$F397 + SQRT('CDO Param'!I$17 - Correlation)*HLOOKUP('CDO Param'!I$12,$C$4:$E$1004,$A397,FALSE) + SQRT(1-Correlation)*M397</f>
        <v>-0.57870522185997808</v>
      </c>
      <c r="Y397">
        <f>SQRT(Correlation)*$F397 + SQRT('CDO Param'!J$17 - Correlation)*HLOOKUP('CDO Param'!J$12,$C$4:$E$1004,$A397,FALSE) + SQRT(1-Correlation)*N397</f>
        <v>-0.57713369470946352</v>
      </c>
      <c r="Z397">
        <f>SQRT(Correlation)*$F397 + SQRT('CDO Param'!K$17 - Correlation)*HLOOKUP('CDO Param'!K$12,$C$4:$E$1004,$A397,FALSE) + SQRT(1-Correlation)*O397</f>
        <v>-1.2080639707899872</v>
      </c>
      <c r="AA397">
        <f>SQRT(Correlation)*$F397 + SQRT('CDO Param'!L$17 - Correlation)*HLOOKUP('CDO Param'!L$12,$C$4:$E$1004,$A397,FALSE) + SQRT(1-Correlation)*P397</f>
        <v>-0.89567155914009211</v>
      </c>
      <c r="AC397" s="3">
        <f>IF(R397&lt;'CDO Param'!C$13,1,0)</f>
        <v>0</v>
      </c>
      <c r="AD397" s="3">
        <f>IF(S397&lt;'CDO Param'!D$13,1,0)</f>
        <v>0</v>
      </c>
      <c r="AE397" s="3">
        <f>IF(T397&lt;'CDO Param'!E$13,1,0)</f>
        <v>1</v>
      </c>
      <c r="AF397" s="3">
        <f>IF(U397&lt;'CDO Param'!F$13,1,0)</f>
        <v>0</v>
      </c>
      <c r="AG397" s="3">
        <f>IF(V397&lt;'CDO Param'!G$13,1,0)</f>
        <v>0</v>
      </c>
      <c r="AH397" s="3">
        <f>IF(W397&lt;'CDO Param'!H$13,1,0)</f>
        <v>0</v>
      </c>
      <c r="AI397" s="3">
        <f>IF(X397&lt;'CDO Param'!I$13,1,0)</f>
        <v>0</v>
      </c>
      <c r="AJ397" s="3">
        <f>IF(Y397&lt;'CDO Param'!J$13,1,0)</f>
        <v>0</v>
      </c>
      <c r="AK397" s="3">
        <f>IF(Z397&lt;'CDO Param'!K$13,1,0)</f>
        <v>0</v>
      </c>
      <c r="AL397" s="3">
        <f>IF(AA397&lt;'CDO Param'!L$13,1,0)</f>
        <v>1</v>
      </c>
      <c r="AN397" s="3">
        <f>AC397*'CDO Param'!C$6*'CDO Param'!C$9</f>
        <v>0</v>
      </c>
      <c r="AO397" s="3">
        <f>AD397*'CDO Param'!D$6*'CDO Param'!D$9</f>
        <v>0</v>
      </c>
      <c r="AP397" s="3">
        <f>AE397*'CDO Param'!E$6*'CDO Param'!E$9</f>
        <v>4500</v>
      </c>
      <c r="AQ397" s="3">
        <f>AF397*'CDO Param'!F$6*'CDO Param'!F$9</f>
        <v>0</v>
      </c>
      <c r="AR397" s="3">
        <f>AG397*'CDO Param'!G$6*'CDO Param'!G$9</f>
        <v>0</v>
      </c>
      <c r="AS397" s="3">
        <f>AH397*'CDO Param'!H$6*'CDO Param'!H$9</f>
        <v>0</v>
      </c>
      <c r="AT397" s="3">
        <f>AI397*'CDO Param'!I$6*'CDO Param'!I$9</f>
        <v>0</v>
      </c>
      <c r="AU397" s="3">
        <f>AJ397*'CDO Param'!J$6*'CDO Param'!J$9</f>
        <v>0</v>
      </c>
      <c r="AV397" s="3">
        <f>AK397*'CDO Param'!K$6*'CDO Param'!K$9</f>
        <v>0</v>
      </c>
      <c r="AW397" s="3">
        <f>AL397*'CDO Param'!L$6*'CDO Param'!L$9</f>
        <v>4500</v>
      </c>
      <c r="AY397" s="2">
        <f t="shared" si="20"/>
        <v>9000</v>
      </c>
      <c r="BI397" s="5">
        <f>AY397/'CDO Param'!$M$6</f>
        <v>9.375E-2</v>
      </c>
      <c r="BJ397" s="5">
        <f t="shared" si="21"/>
        <v>0.02</v>
      </c>
      <c r="BK397" s="5">
        <f t="shared" si="22"/>
        <v>1</v>
      </c>
    </row>
    <row r="398" spans="1:63" x14ac:dyDescent="0.2">
      <c r="A398" s="3">
        <v>395</v>
      </c>
      <c r="B398" s="3">
        <v>394</v>
      </c>
      <c r="C398">
        <v>-0.5124252311361488</v>
      </c>
      <c r="D398">
        <v>-0.37338395486585796</v>
      </c>
      <c r="E398">
        <v>1.4852957974653691</v>
      </c>
      <c r="F398">
        <v>-0.51948973123217002</v>
      </c>
      <c r="G398">
        <v>0.97420524980407208</v>
      </c>
      <c r="H398">
        <v>-0.75218395068077371</v>
      </c>
      <c r="I398">
        <v>1.1711199476849288</v>
      </c>
      <c r="J398">
        <v>-1.1467113836260978</v>
      </c>
      <c r="K398">
        <v>-2.8196609491715208E-2</v>
      </c>
      <c r="L398">
        <v>-9.2741174739785492E-2</v>
      </c>
      <c r="M398">
        <v>0.15509613149333745</v>
      </c>
      <c r="N398">
        <v>-0.62403614720096812</v>
      </c>
      <c r="O398">
        <v>0.64447363001818303</v>
      </c>
      <c r="P398">
        <v>-0.44263288145884871</v>
      </c>
      <c r="R398">
        <f>SQRT(Correlation)*$F398 + SQRT('CDO Param'!C$17 - Correlation)*HLOOKUP('CDO Param'!C$12,$C$4:$E$1004,$A398,FALSE) + SQRT(1-Correlation)*G398</f>
        <v>0.70713070689163504</v>
      </c>
      <c r="S398">
        <f>SQRT(Correlation)*$F398 + SQRT('CDO Param'!D$17 - Correlation)*HLOOKUP('CDO Param'!D$12,$C$4:$E$1004,$A398,FALSE) + SQRT(1-Correlation)*H398</f>
        <v>-0.93066589354311802</v>
      </c>
      <c r="T398">
        <f>SQRT(Correlation)*$F398 + SQRT('CDO Param'!E$17 - Correlation)*HLOOKUP('CDO Param'!E$12,$C$4:$E$1004,$A398,FALSE) + SQRT(1-Correlation)*I398</f>
        <v>0.81116988449614258</v>
      </c>
      <c r="U398">
        <f>SQRT(Correlation)*$F398 + SQRT('CDO Param'!F$17 - Correlation)*HLOOKUP('CDO Param'!F$12,$C$4:$E$1004,$A398,FALSE) + SQRT(1-Correlation)*J398</f>
        <v>-0.92002077752397859</v>
      </c>
      <c r="V398">
        <f>SQRT(Correlation)*$F398 + SQRT('CDO Param'!G$17 - Correlation)*HLOOKUP('CDO Param'!G$12,$C$4:$E$1004,$A398,FALSE) + SQRT(1-Correlation)*K398</f>
        <v>0.14109550732005297</v>
      </c>
      <c r="W398">
        <f>SQRT(Correlation)*$F398 + SQRT('CDO Param'!H$17 - Correlation)*HLOOKUP('CDO Param'!H$12,$C$4:$E$1004,$A398,FALSE) + SQRT(1-Correlation)*L398</f>
        <v>-0.30506354598783536</v>
      </c>
      <c r="X398">
        <f>SQRT(Correlation)*$F398 + SQRT('CDO Param'!I$17 - Correlation)*HLOOKUP('CDO Param'!I$12,$C$4:$E$1004,$A398,FALSE) + SQRT(1-Correlation)*M398</f>
        <v>0.31498226934647133</v>
      </c>
      <c r="Y398">
        <f>SQRT(Correlation)*$F398 + SQRT('CDO Param'!J$17 - Correlation)*HLOOKUP('CDO Param'!J$12,$C$4:$E$1004,$A398,FALSE) + SQRT(1-Correlation)*N398</f>
        <v>-0.89186472011569118</v>
      </c>
      <c r="Z398">
        <f>SQRT(Correlation)*$F398 + SQRT('CDO Param'!K$17 - Correlation)*HLOOKUP('CDO Param'!K$12,$C$4:$E$1004,$A398,FALSE) + SQRT(1-Correlation)*O398</f>
        <v>0.31154931894589566</v>
      </c>
      <c r="AA398">
        <f>SQRT(Correlation)*$F398 + SQRT('CDO Param'!L$17 - Correlation)*HLOOKUP('CDO Param'!L$12,$C$4:$E$1004,$A398,FALSE) + SQRT(1-Correlation)*P398</f>
        <v>-0.71977047169432362</v>
      </c>
      <c r="AC398" s="3">
        <f>IF(R398&lt;'CDO Param'!C$13,1,0)</f>
        <v>0</v>
      </c>
      <c r="AD398" s="3">
        <f>IF(S398&lt;'CDO Param'!D$13,1,0)</f>
        <v>0</v>
      </c>
      <c r="AE398" s="3">
        <f>IF(T398&lt;'CDO Param'!E$13,1,0)</f>
        <v>0</v>
      </c>
      <c r="AF398" s="3">
        <f>IF(U398&lt;'CDO Param'!F$13,1,0)</f>
        <v>0</v>
      </c>
      <c r="AG398" s="3">
        <f>IF(V398&lt;'CDO Param'!G$13,1,0)</f>
        <v>0</v>
      </c>
      <c r="AH398" s="3">
        <f>IF(W398&lt;'CDO Param'!H$13,1,0)</f>
        <v>0</v>
      </c>
      <c r="AI398" s="3">
        <f>IF(X398&lt;'CDO Param'!I$13,1,0)</f>
        <v>0</v>
      </c>
      <c r="AJ398" s="3">
        <f>IF(Y398&lt;'CDO Param'!J$13,1,0)</f>
        <v>0</v>
      </c>
      <c r="AK398" s="3">
        <f>IF(Z398&lt;'CDO Param'!K$13,1,0)</f>
        <v>0</v>
      </c>
      <c r="AL398" s="3">
        <f>IF(AA398&lt;'CDO Param'!L$13,1,0)</f>
        <v>1</v>
      </c>
      <c r="AN398" s="3">
        <f>AC398*'CDO Param'!C$6*'CDO Param'!C$9</f>
        <v>0</v>
      </c>
      <c r="AO398" s="3">
        <f>AD398*'CDO Param'!D$6*'CDO Param'!D$9</f>
        <v>0</v>
      </c>
      <c r="AP398" s="3">
        <f>AE398*'CDO Param'!E$6*'CDO Param'!E$9</f>
        <v>0</v>
      </c>
      <c r="AQ398" s="3">
        <f>AF398*'CDO Param'!F$6*'CDO Param'!F$9</f>
        <v>0</v>
      </c>
      <c r="AR398" s="3">
        <f>AG398*'CDO Param'!G$6*'CDO Param'!G$9</f>
        <v>0</v>
      </c>
      <c r="AS398" s="3">
        <f>AH398*'CDO Param'!H$6*'CDO Param'!H$9</f>
        <v>0</v>
      </c>
      <c r="AT398" s="3">
        <f>AI398*'CDO Param'!I$6*'CDO Param'!I$9</f>
        <v>0</v>
      </c>
      <c r="AU398" s="3">
        <f>AJ398*'CDO Param'!J$6*'CDO Param'!J$9</f>
        <v>0</v>
      </c>
      <c r="AV398" s="3">
        <f>AK398*'CDO Param'!K$6*'CDO Param'!K$9</f>
        <v>0</v>
      </c>
      <c r="AW398" s="3">
        <f>AL398*'CDO Param'!L$6*'CDO Param'!L$9</f>
        <v>4500</v>
      </c>
      <c r="AY398" s="2">
        <f t="shared" si="20"/>
        <v>4500</v>
      </c>
      <c r="BI398" s="5">
        <f>AY398/'CDO Param'!$M$6</f>
        <v>4.6875E-2</v>
      </c>
      <c r="BJ398" s="5">
        <f t="shared" si="21"/>
        <v>0</v>
      </c>
      <c r="BK398" s="5">
        <f t="shared" si="22"/>
        <v>0</v>
      </c>
    </row>
    <row r="399" spans="1:63" x14ac:dyDescent="0.2">
      <c r="A399" s="3">
        <v>396</v>
      </c>
      <c r="B399" s="3">
        <v>395</v>
      </c>
      <c r="C399">
        <v>0.72831198849598877</v>
      </c>
      <c r="D399">
        <v>0.88355818661511876</v>
      </c>
      <c r="E399">
        <v>-0.19025719666387886</v>
      </c>
      <c r="F399">
        <v>-0.20145876078458969</v>
      </c>
      <c r="G399">
        <v>0.83415216067805886</v>
      </c>
      <c r="H399">
        <v>-0.39199335333250929</v>
      </c>
      <c r="I399">
        <v>1.7832371668191627</v>
      </c>
      <c r="J399">
        <v>9.381665222463198E-2</v>
      </c>
      <c r="K399">
        <v>0.30872570278006606</v>
      </c>
      <c r="L399">
        <v>-1.3389944797381759</v>
      </c>
      <c r="M399">
        <v>-0.13723592928727157</v>
      </c>
      <c r="N399">
        <v>-0.7956737135828007</v>
      </c>
      <c r="O399">
        <v>0.67468363340594806</v>
      </c>
      <c r="P399">
        <v>-0.56810904425219633</v>
      </c>
      <c r="R399">
        <f>SQRT(Correlation)*$F399 + SQRT('CDO Param'!C$17 - Correlation)*HLOOKUP('CDO Param'!C$12,$C$4:$E$1004,$A399,FALSE) + SQRT(1-Correlation)*G399</f>
        <v>0.85259336606627945</v>
      </c>
      <c r="S399">
        <f>SQRT(Correlation)*$F399 + SQRT('CDO Param'!D$17 - Correlation)*HLOOKUP('CDO Param'!D$12,$C$4:$E$1004,$A399,FALSE) + SQRT(1-Correlation)*H399</f>
        <v>-0.31063040405510872</v>
      </c>
      <c r="T399">
        <f>SQRT(Correlation)*$F399 + SQRT('CDO Param'!E$17 - Correlation)*HLOOKUP('CDO Param'!E$12,$C$4:$E$1004,$A399,FALSE) + SQRT(1-Correlation)*I399</f>
        <v>1.8207137025995583</v>
      </c>
      <c r="U399">
        <f>SQRT(Correlation)*$F399 + SQRT('CDO Param'!F$17 - Correlation)*HLOOKUP('CDO Param'!F$12,$C$4:$E$1004,$A399,FALSE) + SQRT(1-Correlation)*J399</f>
        <v>-1.7247365317807337E-2</v>
      </c>
      <c r="V399">
        <f>SQRT(Correlation)*$F399 + SQRT('CDO Param'!G$17 - Correlation)*HLOOKUP('CDO Param'!G$12,$C$4:$E$1004,$A399,FALSE) + SQRT(1-Correlation)*K399</f>
        <v>0.18663326154402646</v>
      </c>
      <c r="W399">
        <f>SQRT(Correlation)*$F399 + SQRT('CDO Param'!H$17 - Correlation)*HLOOKUP('CDO Param'!H$12,$C$4:$E$1004,$A399,FALSE) + SQRT(1-Correlation)*L399</f>
        <v>-1.2090345559111881</v>
      </c>
      <c r="X399">
        <f>SQRT(Correlation)*$F399 + SQRT('CDO Param'!I$17 - Correlation)*HLOOKUP('CDO Param'!I$12,$C$4:$E$1004,$A399,FALSE) + SQRT(1-Correlation)*M399</f>
        <v>-0.23644309036960517</v>
      </c>
      <c r="Y399">
        <f>SQRT(Correlation)*$F399 + SQRT('CDO Param'!J$17 - Correlation)*HLOOKUP('CDO Param'!J$12,$C$4:$E$1004,$A399,FALSE) + SQRT(1-Correlation)*N399</f>
        <v>-0.62585597679853044</v>
      </c>
      <c r="Z399">
        <f>SQRT(Correlation)*$F399 + SQRT('CDO Param'!K$17 - Correlation)*HLOOKUP('CDO Param'!K$12,$C$4:$E$1004,$A399,FALSE) + SQRT(1-Correlation)*O399</f>
        <v>0.76904748045555937</v>
      </c>
      <c r="AA399">
        <f>SQRT(Correlation)*$F399 + SQRT('CDO Param'!L$17 - Correlation)*HLOOKUP('CDO Param'!L$12,$C$4:$E$1004,$A399,FALSE) + SQRT(1-Correlation)*P399</f>
        <v>-0.40996917577819814</v>
      </c>
      <c r="AC399" s="3">
        <f>IF(R399&lt;'CDO Param'!C$13,1,0)</f>
        <v>0</v>
      </c>
      <c r="AD399" s="3">
        <f>IF(S399&lt;'CDO Param'!D$13,1,0)</f>
        <v>0</v>
      </c>
      <c r="AE399" s="3">
        <f>IF(T399&lt;'CDO Param'!E$13,1,0)</f>
        <v>0</v>
      </c>
      <c r="AF399" s="3">
        <f>IF(U399&lt;'CDO Param'!F$13,1,0)</f>
        <v>0</v>
      </c>
      <c r="AG399" s="3">
        <f>IF(V399&lt;'CDO Param'!G$13,1,0)</f>
        <v>0</v>
      </c>
      <c r="AH399" s="3">
        <f>IF(W399&lt;'CDO Param'!H$13,1,0)</f>
        <v>0</v>
      </c>
      <c r="AI399" s="3">
        <f>IF(X399&lt;'CDO Param'!I$13,1,0)</f>
        <v>0</v>
      </c>
      <c r="AJ399" s="3">
        <f>IF(Y399&lt;'CDO Param'!J$13,1,0)</f>
        <v>0</v>
      </c>
      <c r="AK399" s="3">
        <f>IF(Z399&lt;'CDO Param'!K$13,1,0)</f>
        <v>0</v>
      </c>
      <c r="AL399" s="3">
        <f>IF(AA399&lt;'CDO Param'!L$13,1,0)</f>
        <v>0</v>
      </c>
      <c r="AN399" s="3">
        <f>AC399*'CDO Param'!C$6*'CDO Param'!C$9</f>
        <v>0</v>
      </c>
      <c r="AO399" s="3">
        <f>AD399*'CDO Param'!D$6*'CDO Param'!D$9</f>
        <v>0</v>
      </c>
      <c r="AP399" s="3">
        <f>AE399*'CDO Param'!E$6*'CDO Param'!E$9</f>
        <v>0</v>
      </c>
      <c r="AQ399" s="3">
        <f>AF399*'CDO Param'!F$6*'CDO Param'!F$9</f>
        <v>0</v>
      </c>
      <c r="AR399" s="3">
        <f>AG399*'CDO Param'!G$6*'CDO Param'!G$9</f>
        <v>0</v>
      </c>
      <c r="AS399" s="3">
        <f>AH399*'CDO Param'!H$6*'CDO Param'!H$9</f>
        <v>0</v>
      </c>
      <c r="AT399" s="3">
        <f>AI399*'CDO Param'!I$6*'CDO Param'!I$9</f>
        <v>0</v>
      </c>
      <c r="AU399" s="3">
        <f>AJ399*'CDO Param'!J$6*'CDO Param'!J$9</f>
        <v>0</v>
      </c>
      <c r="AV399" s="3">
        <f>AK399*'CDO Param'!K$6*'CDO Param'!K$9</f>
        <v>0</v>
      </c>
      <c r="AW399" s="3">
        <f>AL399*'CDO Param'!L$6*'CDO Param'!L$9</f>
        <v>0</v>
      </c>
      <c r="AY399" s="2">
        <f t="shared" si="20"/>
        <v>0</v>
      </c>
      <c r="BI399" s="5">
        <f>AY399/'CDO Param'!$M$6</f>
        <v>0</v>
      </c>
      <c r="BJ399" s="5">
        <f t="shared" si="21"/>
        <v>0</v>
      </c>
      <c r="BK399" s="5">
        <f t="shared" si="22"/>
        <v>0</v>
      </c>
    </row>
    <row r="400" spans="1:63" x14ac:dyDescent="0.2">
      <c r="A400" s="3">
        <v>397</v>
      </c>
      <c r="B400" s="3">
        <v>396</v>
      </c>
      <c r="C400">
        <v>0.43669274418789428</v>
      </c>
      <c r="D400">
        <v>-6.7016117100138217E-2</v>
      </c>
      <c r="E400">
        <v>-2.3380835045827553E-2</v>
      </c>
      <c r="F400">
        <v>-1.4344504961627536</v>
      </c>
      <c r="G400">
        <v>0.39813130570109934</v>
      </c>
      <c r="H400">
        <v>-1.2558484741020948</v>
      </c>
      <c r="I400">
        <v>0.72227635428134818</v>
      </c>
      <c r="J400">
        <v>-0.49749246500141453</v>
      </c>
      <c r="K400">
        <v>-0.15848627299419604</v>
      </c>
      <c r="L400">
        <v>-0.59844069255632348</v>
      </c>
      <c r="M400">
        <v>-1.2320538189669605</v>
      </c>
      <c r="N400">
        <v>-0.333554908138467</v>
      </c>
      <c r="O400">
        <v>0.8396136763622053</v>
      </c>
      <c r="P400">
        <v>-1.0690450835681986</v>
      </c>
      <c r="R400">
        <f>SQRT(Correlation)*$F400 + SQRT('CDO Param'!C$17 - Correlation)*HLOOKUP('CDO Param'!C$12,$C$4:$E$1004,$A400,FALSE) + SQRT(1-Correlation)*G400</f>
        <v>-8.5390065883675925E-2</v>
      </c>
      <c r="S400">
        <f>SQRT(Correlation)*$F400 + SQRT('CDO Param'!D$17 - Correlation)*HLOOKUP('CDO Param'!D$12,$C$4:$E$1004,$A400,FALSE) + SQRT(1-Correlation)*H400</f>
        <v>-1.6544930582962327</v>
      </c>
      <c r="T400">
        <f>SQRT(Correlation)*$F400 + SQRT('CDO Param'!E$17 - Correlation)*HLOOKUP('CDO Param'!E$12,$C$4:$E$1004,$A400,FALSE) + SQRT(1-Correlation)*I400</f>
        <v>0.34713647806699</v>
      </c>
      <c r="U400">
        <f>SQRT(Correlation)*$F400 + SQRT('CDO Param'!F$17 - Correlation)*HLOOKUP('CDO Param'!F$12,$C$4:$E$1004,$A400,FALSE) + SQRT(1-Correlation)*J400</f>
        <v>-0.93080398196943204</v>
      </c>
      <c r="V400">
        <f>SQRT(Correlation)*$F400 + SQRT('CDO Param'!G$17 - Correlation)*HLOOKUP('CDO Param'!G$12,$C$4:$E$1004,$A400,FALSE) + SQRT(1-Correlation)*K400</f>
        <v>-0.60919446967647828</v>
      </c>
      <c r="W400">
        <f>SQRT(Correlation)*$F400 + SQRT('CDO Param'!H$17 - Correlation)*HLOOKUP('CDO Param'!H$12,$C$4:$E$1004,$A400,FALSE) + SQRT(1-Correlation)*L400</f>
        <v>-1.0308212759353186</v>
      </c>
      <c r="X400">
        <f>SQRT(Correlation)*$F400 + SQRT('CDO Param'!I$17 - Correlation)*HLOOKUP('CDO Param'!I$12,$C$4:$E$1004,$A400,FALSE) + SQRT(1-Correlation)*M400</f>
        <v>-1.6276700698699169</v>
      </c>
      <c r="Y400">
        <f>SQRT(Correlation)*$F400 + SQRT('CDO Param'!J$17 - Correlation)*HLOOKUP('CDO Param'!J$12,$C$4:$E$1004,$A400,FALSE) + SQRT(1-Correlation)*N400</f>
        <v>-0.65451300615027774</v>
      </c>
      <c r="Z400">
        <f>SQRT(Correlation)*$F400 + SQRT('CDO Param'!K$17 - Correlation)*HLOOKUP('CDO Param'!K$12,$C$4:$E$1004,$A400,FALSE) + SQRT(1-Correlation)*O400</f>
        <v>0.45845243576307282</v>
      </c>
      <c r="AA400">
        <f>SQRT(Correlation)*$F400 + SQRT('CDO Param'!L$17 - Correlation)*HLOOKUP('CDO Param'!L$12,$C$4:$E$1004,$A400,FALSE) + SQRT(1-Correlation)*P400</f>
        <v>-1.3522602514607065</v>
      </c>
      <c r="AC400" s="3">
        <f>IF(R400&lt;'CDO Param'!C$13,1,0)</f>
        <v>0</v>
      </c>
      <c r="AD400" s="3">
        <f>IF(S400&lt;'CDO Param'!D$13,1,0)</f>
        <v>0</v>
      </c>
      <c r="AE400" s="3">
        <f>IF(T400&lt;'CDO Param'!E$13,1,0)</f>
        <v>0</v>
      </c>
      <c r="AF400" s="3">
        <f>IF(U400&lt;'CDO Param'!F$13,1,0)</f>
        <v>0</v>
      </c>
      <c r="AG400" s="3">
        <f>IF(V400&lt;'CDO Param'!G$13,1,0)</f>
        <v>1</v>
      </c>
      <c r="AH400" s="3">
        <f>IF(W400&lt;'CDO Param'!H$13,1,0)</f>
        <v>0</v>
      </c>
      <c r="AI400" s="3">
        <f>IF(X400&lt;'CDO Param'!I$13,1,0)</f>
        <v>0</v>
      </c>
      <c r="AJ400" s="3">
        <f>IF(Y400&lt;'CDO Param'!J$13,1,0)</f>
        <v>0</v>
      </c>
      <c r="AK400" s="3">
        <f>IF(Z400&lt;'CDO Param'!K$13,1,0)</f>
        <v>0</v>
      </c>
      <c r="AL400" s="3">
        <f>IF(AA400&lt;'CDO Param'!L$13,1,0)</f>
        <v>1</v>
      </c>
      <c r="AN400" s="3">
        <f>AC400*'CDO Param'!C$6*'CDO Param'!C$9</f>
        <v>0</v>
      </c>
      <c r="AO400" s="3">
        <f>AD400*'CDO Param'!D$6*'CDO Param'!D$9</f>
        <v>0</v>
      </c>
      <c r="AP400" s="3">
        <f>AE400*'CDO Param'!E$6*'CDO Param'!E$9</f>
        <v>0</v>
      </c>
      <c r="AQ400" s="3">
        <f>AF400*'CDO Param'!F$6*'CDO Param'!F$9</f>
        <v>0</v>
      </c>
      <c r="AR400" s="3">
        <f>AG400*'CDO Param'!G$6*'CDO Param'!G$9</f>
        <v>4500</v>
      </c>
      <c r="AS400" s="3">
        <f>AH400*'CDO Param'!H$6*'CDO Param'!H$9</f>
        <v>0</v>
      </c>
      <c r="AT400" s="3">
        <f>AI400*'CDO Param'!I$6*'CDO Param'!I$9</f>
        <v>0</v>
      </c>
      <c r="AU400" s="3">
        <f>AJ400*'CDO Param'!J$6*'CDO Param'!J$9</f>
        <v>0</v>
      </c>
      <c r="AV400" s="3">
        <f>AK400*'CDO Param'!K$6*'CDO Param'!K$9</f>
        <v>0</v>
      </c>
      <c r="AW400" s="3">
        <f>AL400*'CDO Param'!L$6*'CDO Param'!L$9</f>
        <v>4500</v>
      </c>
      <c r="AY400" s="2">
        <f t="shared" si="20"/>
        <v>9000</v>
      </c>
      <c r="BI400" s="5">
        <f>AY400/'CDO Param'!$M$6</f>
        <v>9.375E-2</v>
      </c>
      <c r="BJ400" s="5">
        <f t="shared" si="21"/>
        <v>0.02</v>
      </c>
      <c r="BK400" s="5">
        <f t="shared" si="22"/>
        <v>1</v>
      </c>
    </row>
    <row r="401" spans="1:63" x14ac:dyDescent="0.2">
      <c r="A401" s="3">
        <v>398</v>
      </c>
      <c r="B401" s="3">
        <v>397</v>
      </c>
      <c r="C401">
        <v>-0.22505219021695666</v>
      </c>
      <c r="D401">
        <v>0.64850382841541432</v>
      </c>
      <c r="E401">
        <v>-0.66097072703996673</v>
      </c>
      <c r="F401">
        <v>-0.97961674327962101</v>
      </c>
      <c r="G401">
        <v>-0.64259893406415358</v>
      </c>
      <c r="H401">
        <v>1.2276518646103796</v>
      </c>
      <c r="I401">
        <v>0.76988044384052046</v>
      </c>
      <c r="J401">
        <v>1.5551859178231098</v>
      </c>
      <c r="K401">
        <v>-0.24996893444040325</v>
      </c>
      <c r="L401">
        <v>0.65370386437280104</v>
      </c>
      <c r="M401">
        <v>-9.5125187726807781E-2</v>
      </c>
      <c r="N401">
        <v>0.36096480471314862</v>
      </c>
      <c r="O401">
        <v>-0.73633600550238043</v>
      </c>
      <c r="P401">
        <v>-0.15969703781593125</v>
      </c>
      <c r="R401">
        <f>SQRT(Correlation)*$F401 + SQRT('CDO Param'!C$17 - Correlation)*HLOOKUP('CDO Param'!C$12,$C$4:$E$1004,$A401,FALSE) + SQRT(1-Correlation)*G401</f>
        <v>-0.82769259943213536</v>
      </c>
      <c r="S401">
        <f>SQRT(Correlation)*$F401 + SQRT('CDO Param'!D$17 - Correlation)*HLOOKUP('CDO Param'!D$12,$C$4:$E$1004,$A401,FALSE) + SQRT(1-Correlation)*H401</f>
        <v>0.94658309643602823</v>
      </c>
      <c r="T401">
        <f>SQRT(Correlation)*$F401 + SQRT('CDO Param'!E$17 - Correlation)*HLOOKUP('CDO Param'!E$12,$C$4:$E$1004,$A401,FALSE) + SQRT(1-Correlation)*I401</f>
        <v>0.36104749155476645</v>
      </c>
      <c r="U401">
        <f>SQRT(Correlation)*$F401 + SQRT('CDO Param'!F$17 - Correlation)*HLOOKUP('CDO Param'!F$12,$C$4:$E$1004,$A401,FALSE) + SQRT(1-Correlation)*J401</f>
        <v>1.0177993436422561</v>
      </c>
      <c r="V401">
        <f>SQRT(Correlation)*$F401 + SQRT('CDO Param'!G$17 - Correlation)*HLOOKUP('CDO Param'!G$12,$C$4:$E$1004,$A401,FALSE) + SQRT(1-Correlation)*K401</f>
        <v>-0.69472091509498157</v>
      </c>
      <c r="W401">
        <f>SQRT(Correlation)*$F401 + SQRT('CDO Param'!H$17 - Correlation)*HLOOKUP('CDO Param'!H$12,$C$4:$E$1004,$A401,FALSE) + SQRT(1-Correlation)*L401</f>
        <v>0.40208821466114514</v>
      </c>
      <c r="X401">
        <f>SQRT(Correlation)*$F401 + SQRT('CDO Param'!I$17 - Correlation)*HLOOKUP('CDO Param'!I$12,$C$4:$E$1004,$A401,FALSE) + SQRT(1-Correlation)*M401</f>
        <v>-0.54782323878022943</v>
      </c>
      <c r="Y401">
        <f>SQRT(Correlation)*$F401 + SQRT('CDO Param'!J$17 - Correlation)*HLOOKUP('CDO Param'!J$12,$C$4:$E$1004,$A401,FALSE) + SQRT(1-Correlation)*N401</f>
        <v>-2.6883945597022396E-2</v>
      </c>
      <c r="Z401">
        <f>SQRT(Correlation)*$F401 + SQRT('CDO Param'!K$17 - Correlation)*HLOOKUP('CDO Param'!K$12,$C$4:$E$1004,$A401,FALSE) + SQRT(1-Correlation)*O401</f>
        <v>-1.0678748971857912</v>
      </c>
      <c r="AA401">
        <f>SQRT(Correlation)*$F401 + SQRT('CDO Param'!L$17 - Correlation)*HLOOKUP('CDO Param'!L$12,$C$4:$E$1004,$A401,FALSE) + SQRT(1-Correlation)*P401</f>
        <v>-0.52082713953656712</v>
      </c>
      <c r="AC401" s="3">
        <f>IF(R401&lt;'CDO Param'!C$13,1,0)</f>
        <v>0</v>
      </c>
      <c r="AD401" s="3">
        <f>IF(S401&lt;'CDO Param'!D$13,1,0)</f>
        <v>0</v>
      </c>
      <c r="AE401" s="3">
        <f>IF(T401&lt;'CDO Param'!E$13,1,0)</f>
        <v>0</v>
      </c>
      <c r="AF401" s="3">
        <f>IF(U401&lt;'CDO Param'!F$13,1,0)</f>
        <v>0</v>
      </c>
      <c r="AG401" s="3">
        <f>IF(V401&lt;'CDO Param'!G$13,1,0)</f>
        <v>1</v>
      </c>
      <c r="AH401" s="3">
        <f>IF(W401&lt;'CDO Param'!H$13,1,0)</f>
        <v>0</v>
      </c>
      <c r="AI401" s="3">
        <f>IF(X401&lt;'CDO Param'!I$13,1,0)</f>
        <v>0</v>
      </c>
      <c r="AJ401" s="3">
        <f>IF(Y401&lt;'CDO Param'!J$13,1,0)</f>
        <v>0</v>
      </c>
      <c r="AK401" s="3">
        <f>IF(Z401&lt;'CDO Param'!K$13,1,0)</f>
        <v>0</v>
      </c>
      <c r="AL401" s="3">
        <f>IF(AA401&lt;'CDO Param'!L$13,1,0)</f>
        <v>0</v>
      </c>
      <c r="AN401" s="3">
        <f>AC401*'CDO Param'!C$6*'CDO Param'!C$9</f>
        <v>0</v>
      </c>
      <c r="AO401" s="3">
        <f>AD401*'CDO Param'!D$6*'CDO Param'!D$9</f>
        <v>0</v>
      </c>
      <c r="AP401" s="3">
        <f>AE401*'CDO Param'!E$6*'CDO Param'!E$9</f>
        <v>0</v>
      </c>
      <c r="AQ401" s="3">
        <f>AF401*'CDO Param'!F$6*'CDO Param'!F$9</f>
        <v>0</v>
      </c>
      <c r="AR401" s="3">
        <f>AG401*'CDO Param'!G$6*'CDO Param'!G$9</f>
        <v>4500</v>
      </c>
      <c r="AS401" s="3">
        <f>AH401*'CDO Param'!H$6*'CDO Param'!H$9</f>
        <v>0</v>
      </c>
      <c r="AT401" s="3">
        <f>AI401*'CDO Param'!I$6*'CDO Param'!I$9</f>
        <v>0</v>
      </c>
      <c r="AU401" s="3">
        <f>AJ401*'CDO Param'!J$6*'CDO Param'!J$9</f>
        <v>0</v>
      </c>
      <c r="AV401" s="3">
        <f>AK401*'CDO Param'!K$6*'CDO Param'!K$9</f>
        <v>0</v>
      </c>
      <c r="AW401" s="3">
        <f>AL401*'CDO Param'!L$6*'CDO Param'!L$9</f>
        <v>0</v>
      </c>
      <c r="AY401" s="2">
        <f t="shared" si="20"/>
        <v>4500</v>
      </c>
      <c r="BI401" s="5">
        <f>AY401/'CDO Param'!$M$6</f>
        <v>4.6875E-2</v>
      </c>
      <c r="BJ401" s="5">
        <f t="shared" si="21"/>
        <v>0</v>
      </c>
      <c r="BK401" s="5">
        <f t="shared" si="22"/>
        <v>0</v>
      </c>
    </row>
    <row r="402" spans="1:63" x14ac:dyDescent="0.2">
      <c r="A402" s="3">
        <v>399</v>
      </c>
      <c r="B402" s="3">
        <v>398</v>
      </c>
      <c r="C402">
        <v>-0.64148935052799061</v>
      </c>
      <c r="D402">
        <v>-0.59342255553929135</v>
      </c>
      <c r="E402">
        <v>-0.57066472436417826</v>
      </c>
      <c r="F402">
        <v>1.5552541299257427</v>
      </c>
      <c r="G402">
        <v>0.10509893400012515</v>
      </c>
      <c r="H402">
        <v>1.2755799616570584</v>
      </c>
      <c r="I402">
        <v>0.31201011552184355</v>
      </c>
      <c r="J402">
        <v>-1.4050283425603993</v>
      </c>
      <c r="K402">
        <v>0.42563442548271269</v>
      </c>
      <c r="L402">
        <v>1.4107399692875333E-2</v>
      </c>
      <c r="M402">
        <v>-1.3543012755690143</v>
      </c>
      <c r="N402">
        <v>2.4393375497311354</v>
      </c>
      <c r="O402">
        <v>-0.39422502595698461</v>
      </c>
      <c r="P402">
        <v>-1.205664830195019</v>
      </c>
      <c r="R402">
        <f>SQRT(Correlation)*$F402 + SQRT('CDO Param'!C$17 - Correlation)*HLOOKUP('CDO Param'!C$12,$C$4:$E$1004,$A402,FALSE) + SQRT(1-Correlation)*G402</f>
        <v>0.50759751979753398</v>
      </c>
      <c r="S402">
        <f>SQRT(Correlation)*$F402 + SQRT('CDO Param'!D$17 - Correlation)*HLOOKUP('CDO Param'!D$12,$C$4:$E$1004,$A402,FALSE) + SQRT(1-Correlation)*H402</f>
        <v>1.6180133214206682</v>
      </c>
      <c r="T402">
        <f>SQRT(Correlation)*$F402 + SQRT('CDO Param'!E$17 - Correlation)*HLOOKUP('CDO Param'!E$12,$C$4:$E$1004,$A402,FALSE) + SQRT(1-Correlation)*I402</f>
        <v>0.61809119549392255</v>
      </c>
      <c r="U402">
        <f>SQRT(Correlation)*$F402 + SQRT('CDO Param'!F$17 - Correlation)*HLOOKUP('CDO Param'!F$12,$C$4:$E$1004,$A402,FALSE) + SQRT(1-Correlation)*J402</f>
        <v>-0.96871689438371633</v>
      </c>
      <c r="V402">
        <f>SQRT(Correlation)*$F402 + SQRT('CDO Param'!G$17 - Correlation)*HLOOKUP('CDO Param'!G$12,$C$4:$E$1004,$A402,FALSE) + SQRT(1-Correlation)*K402</f>
        <v>0.76800229802170583</v>
      </c>
      <c r="W402">
        <f>SQRT(Correlation)*$F402 + SQRT('CDO Param'!H$17 - Correlation)*HLOOKUP('CDO Param'!H$12,$C$4:$E$1004,$A402,FALSE) + SQRT(1-Correlation)*L402</f>
        <v>0.42127537093625572</v>
      </c>
      <c r="X402">
        <f>SQRT(Correlation)*$F402 + SQRT('CDO Param'!I$17 - Correlation)*HLOOKUP('CDO Param'!I$12,$C$4:$E$1004,$A402,FALSE) + SQRT(1-Correlation)*M402</f>
        <v>-0.92059297316989985</v>
      </c>
      <c r="Y402">
        <f>SQRT(Correlation)*$F402 + SQRT('CDO Param'!J$17 - Correlation)*HLOOKUP('CDO Param'!J$12,$C$4:$E$1004,$A402,FALSE) + SQRT(1-Correlation)*N402</f>
        <v>2.6362512018129305</v>
      </c>
      <c r="Z402">
        <f>SQRT(Correlation)*$F402 + SQRT('CDO Param'!K$17 - Correlation)*HLOOKUP('CDO Param'!K$12,$C$4:$E$1004,$A402,FALSE) + SQRT(1-Correlation)*O402</f>
        <v>-5.1902287723383345E-2</v>
      </c>
      <c r="AA402">
        <f>SQRT(Correlation)*$F402 + SQRT('CDO Param'!L$17 - Correlation)*HLOOKUP('CDO Param'!L$12,$C$4:$E$1004,$A402,FALSE) + SQRT(1-Correlation)*P402</f>
        <v>-0.82170167737738509</v>
      </c>
      <c r="AC402" s="3">
        <f>IF(R402&lt;'CDO Param'!C$13,1,0)</f>
        <v>0</v>
      </c>
      <c r="AD402" s="3">
        <f>IF(S402&lt;'CDO Param'!D$13,1,0)</f>
        <v>0</v>
      </c>
      <c r="AE402" s="3">
        <f>IF(T402&lt;'CDO Param'!E$13,1,0)</f>
        <v>0</v>
      </c>
      <c r="AF402" s="3">
        <f>IF(U402&lt;'CDO Param'!F$13,1,0)</f>
        <v>0</v>
      </c>
      <c r="AG402" s="3">
        <f>IF(V402&lt;'CDO Param'!G$13,1,0)</f>
        <v>0</v>
      </c>
      <c r="AH402" s="3">
        <f>IF(W402&lt;'CDO Param'!H$13,1,0)</f>
        <v>0</v>
      </c>
      <c r="AI402" s="3">
        <f>IF(X402&lt;'CDO Param'!I$13,1,0)</f>
        <v>0</v>
      </c>
      <c r="AJ402" s="3">
        <f>IF(Y402&lt;'CDO Param'!J$13,1,0)</f>
        <v>0</v>
      </c>
      <c r="AK402" s="3">
        <f>IF(Z402&lt;'CDO Param'!K$13,1,0)</f>
        <v>0</v>
      </c>
      <c r="AL402" s="3">
        <f>IF(AA402&lt;'CDO Param'!L$13,1,0)</f>
        <v>1</v>
      </c>
      <c r="AN402" s="3">
        <f>AC402*'CDO Param'!C$6*'CDO Param'!C$9</f>
        <v>0</v>
      </c>
      <c r="AO402" s="3">
        <f>AD402*'CDO Param'!D$6*'CDO Param'!D$9</f>
        <v>0</v>
      </c>
      <c r="AP402" s="3">
        <f>AE402*'CDO Param'!E$6*'CDO Param'!E$9</f>
        <v>0</v>
      </c>
      <c r="AQ402" s="3">
        <f>AF402*'CDO Param'!F$6*'CDO Param'!F$9</f>
        <v>0</v>
      </c>
      <c r="AR402" s="3">
        <f>AG402*'CDO Param'!G$6*'CDO Param'!G$9</f>
        <v>0</v>
      </c>
      <c r="AS402" s="3">
        <f>AH402*'CDO Param'!H$6*'CDO Param'!H$9</f>
        <v>0</v>
      </c>
      <c r="AT402" s="3">
        <f>AI402*'CDO Param'!I$6*'CDO Param'!I$9</f>
        <v>0</v>
      </c>
      <c r="AU402" s="3">
        <f>AJ402*'CDO Param'!J$6*'CDO Param'!J$9</f>
        <v>0</v>
      </c>
      <c r="AV402" s="3">
        <f>AK402*'CDO Param'!K$6*'CDO Param'!K$9</f>
        <v>0</v>
      </c>
      <c r="AW402" s="3">
        <f>AL402*'CDO Param'!L$6*'CDO Param'!L$9</f>
        <v>4500</v>
      </c>
      <c r="AY402" s="2">
        <f t="shared" si="20"/>
        <v>4500</v>
      </c>
      <c r="BI402" s="5">
        <f>AY402/'CDO Param'!$M$6</f>
        <v>4.6875E-2</v>
      </c>
      <c r="BJ402" s="5">
        <f t="shared" si="21"/>
        <v>0</v>
      </c>
      <c r="BK402" s="5">
        <f t="shared" si="22"/>
        <v>0</v>
      </c>
    </row>
    <row r="403" spans="1:63" x14ac:dyDescent="0.2">
      <c r="A403" s="3">
        <v>400</v>
      </c>
      <c r="B403" s="3">
        <v>399</v>
      </c>
      <c r="C403">
        <v>0.13271574061946012</v>
      </c>
      <c r="D403">
        <v>-1.3424096323433332</v>
      </c>
      <c r="E403">
        <v>-1.1937481758650392</v>
      </c>
      <c r="F403">
        <v>0.7037829163891729</v>
      </c>
      <c r="G403">
        <v>-1.0780831871670671</v>
      </c>
      <c r="H403">
        <v>-0.38103507904452272</v>
      </c>
      <c r="I403">
        <v>-1.0284793461323716</v>
      </c>
      <c r="J403">
        <v>-0.3887930688506458</v>
      </c>
      <c r="K403">
        <v>1.025121036946075</v>
      </c>
      <c r="L403">
        <v>-0.36380583878781181</v>
      </c>
      <c r="M403">
        <v>1.4836359696346335</v>
      </c>
      <c r="N403">
        <v>-1.2153464012953918</v>
      </c>
      <c r="O403">
        <v>-0.3755462785193231</v>
      </c>
      <c r="P403">
        <v>-0.21224650481599383</v>
      </c>
      <c r="R403">
        <f>SQRT(Correlation)*$F403 + SQRT('CDO Param'!C$17 - Correlation)*HLOOKUP('CDO Param'!C$12,$C$4:$E$1004,$A403,FALSE) + SQRT(1-Correlation)*G403</f>
        <v>-0.99004920499592153</v>
      </c>
      <c r="S403">
        <f>SQRT(Correlation)*$F403 + SQRT('CDO Param'!D$17 - Correlation)*HLOOKUP('CDO Param'!D$12,$C$4:$E$1004,$A403,FALSE) + SQRT(1-Correlation)*H403</f>
        <v>-0.32877130688235501</v>
      </c>
      <c r="T403">
        <f>SQRT(Correlation)*$F403 + SQRT('CDO Param'!E$17 - Correlation)*HLOOKUP('CDO Param'!E$12,$C$4:$E$1004,$A403,FALSE) + SQRT(1-Correlation)*I403</f>
        <v>-0.71803219418084652</v>
      </c>
      <c r="U403">
        <f>SQRT(Correlation)*$F403 + SQRT('CDO Param'!F$17 - Correlation)*HLOOKUP('CDO Param'!F$12,$C$4:$E$1004,$A403,FALSE) + SQRT(1-Correlation)*J403</f>
        <v>-0.413215998330908</v>
      </c>
      <c r="V403">
        <f>SQRT(Correlation)*$F403 + SQRT('CDO Param'!G$17 - Correlation)*HLOOKUP('CDO Param'!G$12,$C$4:$E$1004,$A403,FALSE) + SQRT(1-Correlation)*K403</f>
        <v>0.92814069871646809</v>
      </c>
      <c r="W403">
        <f>SQRT(Correlation)*$F403 + SQRT('CDO Param'!H$17 - Correlation)*HLOOKUP('CDO Param'!H$12,$C$4:$E$1004,$A403,FALSE) + SQRT(1-Correlation)*L403</f>
        <v>-0.31242621441271384</v>
      </c>
      <c r="X403">
        <f>SQRT(Correlation)*$F403 + SQRT('CDO Param'!I$17 - Correlation)*HLOOKUP('CDO Param'!I$12,$C$4:$E$1004,$A403,FALSE) + SQRT(1-Correlation)*M403</f>
        <v>1.3631261572648592</v>
      </c>
      <c r="Y403">
        <f>SQRT(Correlation)*$F403 + SQRT('CDO Param'!J$17 - Correlation)*HLOOKUP('CDO Param'!J$12,$C$4:$E$1004,$A403,FALSE) + SQRT(1-Correlation)*N403</f>
        <v>-0.89530984836988803</v>
      </c>
      <c r="Z403">
        <f>SQRT(Correlation)*$F403 + SQRT('CDO Param'!K$17 - Correlation)*HLOOKUP('CDO Param'!K$12,$C$4:$E$1004,$A403,FALSE) + SQRT(1-Correlation)*O403</f>
        <v>-9.8605498191460583E-2</v>
      </c>
      <c r="AA403">
        <f>SQRT(Correlation)*$F403 + SQRT('CDO Param'!L$17 - Correlation)*HLOOKUP('CDO Param'!L$12,$C$4:$E$1004,$A403,FALSE) + SQRT(1-Correlation)*P403</f>
        <v>5.6314269696316366E-2</v>
      </c>
      <c r="AC403" s="3">
        <f>IF(R403&lt;'CDO Param'!C$13,1,0)</f>
        <v>0</v>
      </c>
      <c r="AD403" s="3">
        <f>IF(S403&lt;'CDO Param'!D$13,1,0)</f>
        <v>0</v>
      </c>
      <c r="AE403" s="3">
        <f>IF(T403&lt;'CDO Param'!E$13,1,0)</f>
        <v>0</v>
      </c>
      <c r="AF403" s="3">
        <f>IF(U403&lt;'CDO Param'!F$13,1,0)</f>
        <v>0</v>
      </c>
      <c r="AG403" s="3">
        <f>IF(V403&lt;'CDO Param'!G$13,1,0)</f>
        <v>0</v>
      </c>
      <c r="AH403" s="3">
        <f>IF(W403&lt;'CDO Param'!H$13,1,0)</f>
        <v>0</v>
      </c>
      <c r="AI403" s="3">
        <f>IF(X403&lt;'CDO Param'!I$13,1,0)</f>
        <v>0</v>
      </c>
      <c r="AJ403" s="3">
        <f>IF(Y403&lt;'CDO Param'!J$13,1,0)</f>
        <v>0</v>
      </c>
      <c r="AK403" s="3">
        <f>IF(Z403&lt;'CDO Param'!K$13,1,0)</f>
        <v>0</v>
      </c>
      <c r="AL403" s="3">
        <f>IF(AA403&lt;'CDO Param'!L$13,1,0)</f>
        <v>0</v>
      </c>
      <c r="AN403" s="3">
        <f>AC403*'CDO Param'!C$6*'CDO Param'!C$9</f>
        <v>0</v>
      </c>
      <c r="AO403" s="3">
        <f>AD403*'CDO Param'!D$6*'CDO Param'!D$9</f>
        <v>0</v>
      </c>
      <c r="AP403" s="3">
        <f>AE403*'CDO Param'!E$6*'CDO Param'!E$9</f>
        <v>0</v>
      </c>
      <c r="AQ403" s="3">
        <f>AF403*'CDO Param'!F$6*'CDO Param'!F$9</f>
        <v>0</v>
      </c>
      <c r="AR403" s="3">
        <f>AG403*'CDO Param'!G$6*'CDO Param'!G$9</f>
        <v>0</v>
      </c>
      <c r="AS403" s="3">
        <f>AH403*'CDO Param'!H$6*'CDO Param'!H$9</f>
        <v>0</v>
      </c>
      <c r="AT403" s="3">
        <f>AI403*'CDO Param'!I$6*'CDO Param'!I$9</f>
        <v>0</v>
      </c>
      <c r="AU403" s="3">
        <f>AJ403*'CDO Param'!J$6*'CDO Param'!J$9</f>
        <v>0</v>
      </c>
      <c r="AV403" s="3">
        <f>AK403*'CDO Param'!K$6*'CDO Param'!K$9</f>
        <v>0</v>
      </c>
      <c r="AW403" s="3">
        <f>AL403*'CDO Param'!L$6*'CDO Param'!L$9</f>
        <v>0</v>
      </c>
      <c r="AY403" s="2">
        <f t="shared" si="20"/>
        <v>0</v>
      </c>
      <c r="BI403" s="5">
        <f>AY403/'CDO Param'!$M$6</f>
        <v>0</v>
      </c>
      <c r="BJ403" s="5">
        <f t="shared" si="21"/>
        <v>0</v>
      </c>
      <c r="BK403" s="5">
        <f t="shared" si="22"/>
        <v>0</v>
      </c>
    </row>
    <row r="404" spans="1:63" x14ac:dyDescent="0.2">
      <c r="A404" s="3">
        <v>401</v>
      </c>
      <c r="B404" s="3">
        <v>400</v>
      </c>
      <c r="C404">
        <v>2.5373083190061152</v>
      </c>
      <c r="D404">
        <v>-0.10130861483048648</v>
      </c>
      <c r="E404">
        <v>-0.297254700853955</v>
      </c>
      <c r="F404">
        <v>-1.1393103704904206</v>
      </c>
      <c r="G404">
        <v>-0.48915353545453399</v>
      </c>
      <c r="H404">
        <v>1.5980958778527565</v>
      </c>
      <c r="I404">
        <v>-0.1597072696313262</v>
      </c>
      <c r="J404">
        <v>-0.88217120719491504</v>
      </c>
      <c r="K404">
        <v>1.1267593436059542</v>
      </c>
      <c r="L404">
        <v>-0.26202201297564898</v>
      </c>
      <c r="M404">
        <v>9.0080902737099677E-2</v>
      </c>
      <c r="N404">
        <v>0.46681407184223644</v>
      </c>
      <c r="O404">
        <v>-0.14279294191510417</v>
      </c>
      <c r="P404">
        <v>-0.48813717512530275</v>
      </c>
      <c r="R404">
        <f>SQRT(Correlation)*$F404 + SQRT('CDO Param'!C$17 - Correlation)*HLOOKUP('CDO Param'!C$12,$C$4:$E$1004,$A404,FALSE) + SQRT(1-Correlation)*G404</f>
        <v>-0.8386605642359285</v>
      </c>
      <c r="S404">
        <f>SQRT(Correlation)*$F404 + SQRT('CDO Param'!D$17 - Correlation)*HLOOKUP('CDO Param'!D$12,$C$4:$E$1004,$A404,FALSE) + SQRT(1-Correlation)*H404</f>
        <v>1.1414780930344319</v>
      </c>
      <c r="T404">
        <f>SQRT(Correlation)*$F404 + SQRT('CDO Param'!E$17 - Correlation)*HLOOKUP('CDO Param'!E$12,$C$4:$E$1004,$A404,FALSE) + SQRT(1-Correlation)*I404</f>
        <v>0.15951548862206139</v>
      </c>
      <c r="U404">
        <f>SQRT(Correlation)*$F404 + SQRT('CDO Param'!F$17 - Correlation)*HLOOKUP('CDO Param'!F$12,$C$4:$E$1004,$A404,FALSE) + SQRT(1-Correlation)*J404</f>
        <v>-1.2636508353209575</v>
      </c>
      <c r="V404">
        <f>SQRT(Correlation)*$F404 + SQRT('CDO Param'!G$17 - Correlation)*HLOOKUP('CDO Param'!G$12,$C$4:$E$1004,$A404,FALSE) + SQRT(1-Correlation)*K404</f>
        <v>0.64218802516724627</v>
      </c>
      <c r="W404">
        <f>SQRT(Correlation)*$F404 + SQRT('CDO Param'!H$17 - Correlation)*HLOOKUP('CDO Param'!H$12,$C$4:$E$1004,$A404,FALSE) + SQRT(1-Correlation)*L404</f>
        <v>-0.62318468239942548</v>
      </c>
      <c r="X404">
        <f>SQRT(Correlation)*$F404 + SQRT('CDO Param'!I$17 - Correlation)*HLOOKUP('CDO Param'!I$12,$C$4:$E$1004,$A404,FALSE) + SQRT(1-Correlation)*M404</f>
        <v>-0.34129149713408319</v>
      </c>
      <c r="Y404">
        <f>SQRT(Correlation)*$F404 + SQRT('CDO Param'!J$17 - Correlation)*HLOOKUP('CDO Param'!J$12,$C$4:$E$1004,$A404,FALSE) + SQRT(1-Correlation)*N404</f>
        <v>0.75388582115023295</v>
      </c>
      <c r="Z404">
        <f>SQRT(Correlation)*$F404 + SQRT('CDO Param'!K$17 - Correlation)*HLOOKUP('CDO Param'!K$12,$C$4:$E$1004,$A404,FALSE) + SQRT(1-Correlation)*O404</f>
        <v>0.17556182882419413</v>
      </c>
      <c r="AA404">
        <f>SQRT(Correlation)*$F404 + SQRT('CDO Param'!L$17 - Correlation)*HLOOKUP('CDO Param'!L$12,$C$4:$E$1004,$A404,FALSE) + SQRT(1-Correlation)*P404</f>
        <v>-0.1520604773003828</v>
      </c>
      <c r="AC404" s="3">
        <f>IF(R404&lt;'CDO Param'!C$13,1,0)</f>
        <v>0</v>
      </c>
      <c r="AD404" s="3">
        <f>IF(S404&lt;'CDO Param'!D$13,1,0)</f>
        <v>0</v>
      </c>
      <c r="AE404" s="3">
        <f>IF(T404&lt;'CDO Param'!E$13,1,0)</f>
        <v>0</v>
      </c>
      <c r="AF404" s="3">
        <f>IF(U404&lt;'CDO Param'!F$13,1,0)</f>
        <v>0</v>
      </c>
      <c r="AG404" s="3">
        <f>IF(V404&lt;'CDO Param'!G$13,1,0)</f>
        <v>0</v>
      </c>
      <c r="AH404" s="3">
        <f>IF(W404&lt;'CDO Param'!H$13,1,0)</f>
        <v>0</v>
      </c>
      <c r="AI404" s="3">
        <f>IF(X404&lt;'CDO Param'!I$13,1,0)</f>
        <v>0</v>
      </c>
      <c r="AJ404" s="3">
        <f>IF(Y404&lt;'CDO Param'!J$13,1,0)</f>
        <v>0</v>
      </c>
      <c r="AK404" s="3">
        <f>IF(Z404&lt;'CDO Param'!K$13,1,0)</f>
        <v>0</v>
      </c>
      <c r="AL404" s="3">
        <f>IF(AA404&lt;'CDO Param'!L$13,1,0)</f>
        <v>0</v>
      </c>
      <c r="AN404" s="3">
        <f>AC404*'CDO Param'!C$6*'CDO Param'!C$9</f>
        <v>0</v>
      </c>
      <c r="AO404" s="3">
        <f>AD404*'CDO Param'!D$6*'CDO Param'!D$9</f>
        <v>0</v>
      </c>
      <c r="AP404" s="3">
        <f>AE404*'CDO Param'!E$6*'CDO Param'!E$9</f>
        <v>0</v>
      </c>
      <c r="AQ404" s="3">
        <f>AF404*'CDO Param'!F$6*'CDO Param'!F$9</f>
        <v>0</v>
      </c>
      <c r="AR404" s="3">
        <f>AG404*'CDO Param'!G$6*'CDO Param'!G$9</f>
        <v>0</v>
      </c>
      <c r="AS404" s="3">
        <f>AH404*'CDO Param'!H$6*'CDO Param'!H$9</f>
        <v>0</v>
      </c>
      <c r="AT404" s="3">
        <f>AI404*'CDO Param'!I$6*'CDO Param'!I$9</f>
        <v>0</v>
      </c>
      <c r="AU404" s="3">
        <f>AJ404*'CDO Param'!J$6*'CDO Param'!J$9</f>
        <v>0</v>
      </c>
      <c r="AV404" s="3">
        <f>AK404*'CDO Param'!K$6*'CDO Param'!K$9</f>
        <v>0</v>
      </c>
      <c r="AW404" s="3">
        <f>AL404*'CDO Param'!L$6*'CDO Param'!L$9</f>
        <v>0</v>
      </c>
      <c r="AY404" s="2">
        <f t="shared" si="20"/>
        <v>0</v>
      </c>
      <c r="BI404" s="5">
        <f>AY404/'CDO Param'!$M$6</f>
        <v>0</v>
      </c>
      <c r="BJ404" s="5">
        <f t="shared" si="21"/>
        <v>0</v>
      </c>
      <c r="BK404" s="5">
        <f t="shared" si="22"/>
        <v>0</v>
      </c>
    </row>
    <row r="405" spans="1:63" x14ac:dyDescent="0.2">
      <c r="A405" s="3">
        <v>402</v>
      </c>
      <c r="B405" s="3">
        <v>401</v>
      </c>
      <c r="C405">
        <v>2.5785266188904643</v>
      </c>
      <c r="D405">
        <v>-0.34439153751009144</v>
      </c>
      <c r="E405">
        <v>-0.85648935055360198</v>
      </c>
      <c r="F405">
        <v>0.30305272957775742</v>
      </c>
      <c r="G405">
        <v>0.81855432654265314</v>
      </c>
      <c r="H405">
        <v>-2.1404594008345157</v>
      </c>
      <c r="I405">
        <v>0.21536379790632054</v>
      </c>
      <c r="J405">
        <v>-0.17247430150746368</v>
      </c>
      <c r="K405">
        <v>0.73075170803349465</v>
      </c>
      <c r="L405">
        <v>1.6523290469194762</v>
      </c>
      <c r="M405">
        <v>7.656694833713118E-2</v>
      </c>
      <c r="N405">
        <v>-0.29719330996158533</v>
      </c>
      <c r="O405">
        <v>0.71937620305106975</v>
      </c>
      <c r="P405">
        <v>-0.49799155021901242</v>
      </c>
      <c r="R405">
        <f>SQRT(Correlation)*$F405 + SQRT('CDO Param'!C$17 - Correlation)*HLOOKUP('CDO Param'!C$12,$C$4:$E$1004,$A405,FALSE) + SQRT(1-Correlation)*G405</f>
        <v>0.82367818748635113</v>
      </c>
      <c r="S405">
        <f>SQRT(Correlation)*$F405 + SQRT('CDO Param'!D$17 - Correlation)*HLOOKUP('CDO Param'!D$12,$C$4:$E$1004,$A405,FALSE) + SQRT(1-Correlation)*H405</f>
        <v>-1.9834887143785651</v>
      </c>
      <c r="T405">
        <f>SQRT(Correlation)*$F405 + SQRT('CDO Param'!E$17 - Correlation)*HLOOKUP('CDO Param'!E$12,$C$4:$E$1004,$A405,FALSE) + SQRT(1-Correlation)*I405</f>
        <v>0.98235974399257087</v>
      </c>
      <c r="U405">
        <f>SQRT(Correlation)*$F405 + SQRT('CDO Param'!F$17 - Correlation)*HLOOKUP('CDO Param'!F$12,$C$4:$E$1004,$A405,FALSE) + SQRT(1-Correlation)*J405</f>
        <v>-0.2593066425076303</v>
      </c>
      <c r="V405">
        <f>SQRT(Correlation)*$F405 + SQRT('CDO Param'!G$17 - Correlation)*HLOOKUP('CDO Param'!G$12,$C$4:$E$1004,$A405,FALSE) + SQRT(1-Correlation)*K405</f>
        <v>0.59756878710869077</v>
      </c>
      <c r="W405">
        <f>SQRT(Correlation)*$F405 + SQRT('CDO Param'!H$17 - Correlation)*HLOOKUP('CDO Param'!H$12,$C$4:$E$1004,$A405,FALSE) + SQRT(1-Correlation)*L405</f>
        <v>1.6146663390445806</v>
      </c>
      <c r="X405">
        <f>SQRT(Correlation)*$F405 + SQRT('CDO Param'!I$17 - Correlation)*HLOOKUP('CDO Param'!I$12,$C$4:$E$1004,$A405,FALSE) + SQRT(1-Correlation)*M405</f>
        <v>-2.3045368254438051E-2</v>
      </c>
      <c r="Y405">
        <f>SQRT(Correlation)*$F405 + SQRT('CDO Param'!J$17 - Correlation)*HLOOKUP('CDO Param'!J$12,$C$4:$E$1004,$A405,FALSE) + SQRT(1-Correlation)*N405</f>
        <v>0.49610537646121305</v>
      </c>
      <c r="Z405">
        <f>SQRT(Correlation)*$F405 + SQRT('CDO Param'!K$17 - Correlation)*HLOOKUP('CDO Param'!K$12,$C$4:$E$1004,$A405,FALSE) + SQRT(1-Correlation)*O405</f>
        <v>1.4605078947636634</v>
      </c>
      <c r="AA405">
        <f>SQRT(Correlation)*$F405 + SQRT('CDO Param'!L$17 - Correlation)*HLOOKUP('CDO Param'!L$12,$C$4:$E$1004,$A405,FALSE) + SQRT(1-Correlation)*P405</f>
        <v>0.30561143965105769</v>
      </c>
      <c r="AC405" s="3">
        <f>IF(R405&lt;'CDO Param'!C$13,1,0)</f>
        <v>0</v>
      </c>
      <c r="AD405" s="3">
        <f>IF(S405&lt;'CDO Param'!D$13,1,0)</f>
        <v>1</v>
      </c>
      <c r="AE405" s="3">
        <f>IF(T405&lt;'CDO Param'!E$13,1,0)</f>
        <v>0</v>
      </c>
      <c r="AF405" s="3">
        <f>IF(U405&lt;'CDO Param'!F$13,1,0)</f>
        <v>0</v>
      </c>
      <c r="AG405" s="3">
        <f>IF(V405&lt;'CDO Param'!G$13,1,0)</f>
        <v>0</v>
      </c>
      <c r="AH405" s="3">
        <f>IF(W405&lt;'CDO Param'!H$13,1,0)</f>
        <v>0</v>
      </c>
      <c r="AI405" s="3">
        <f>IF(X405&lt;'CDO Param'!I$13,1,0)</f>
        <v>0</v>
      </c>
      <c r="AJ405" s="3">
        <f>IF(Y405&lt;'CDO Param'!J$13,1,0)</f>
        <v>0</v>
      </c>
      <c r="AK405" s="3">
        <f>IF(Z405&lt;'CDO Param'!K$13,1,0)</f>
        <v>0</v>
      </c>
      <c r="AL405" s="3">
        <f>IF(AA405&lt;'CDO Param'!L$13,1,0)</f>
        <v>0</v>
      </c>
      <c r="AN405" s="3">
        <f>AC405*'CDO Param'!C$6*'CDO Param'!C$9</f>
        <v>0</v>
      </c>
      <c r="AO405" s="3">
        <f>AD405*'CDO Param'!D$6*'CDO Param'!D$9</f>
        <v>4050</v>
      </c>
      <c r="AP405" s="3">
        <f>AE405*'CDO Param'!E$6*'CDO Param'!E$9</f>
        <v>0</v>
      </c>
      <c r="AQ405" s="3">
        <f>AF405*'CDO Param'!F$6*'CDO Param'!F$9</f>
        <v>0</v>
      </c>
      <c r="AR405" s="3">
        <f>AG405*'CDO Param'!G$6*'CDO Param'!G$9</f>
        <v>0</v>
      </c>
      <c r="AS405" s="3">
        <f>AH405*'CDO Param'!H$6*'CDO Param'!H$9</f>
        <v>0</v>
      </c>
      <c r="AT405" s="3">
        <f>AI405*'CDO Param'!I$6*'CDO Param'!I$9</f>
        <v>0</v>
      </c>
      <c r="AU405" s="3">
        <f>AJ405*'CDO Param'!J$6*'CDO Param'!J$9</f>
        <v>0</v>
      </c>
      <c r="AV405" s="3">
        <f>AK405*'CDO Param'!K$6*'CDO Param'!K$9</f>
        <v>0</v>
      </c>
      <c r="AW405" s="3">
        <f>AL405*'CDO Param'!L$6*'CDO Param'!L$9</f>
        <v>0</v>
      </c>
      <c r="AY405" s="2">
        <f t="shared" si="20"/>
        <v>4050</v>
      </c>
      <c r="BI405" s="5">
        <f>AY405/'CDO Param'!$M$6</f>
        <v>4.2187500000000003E-2</v>
      </c>
      <c r="BJ405" s="5">
        <f t="shared" si="21"/>
        <v>0</v>
      </c>
      <c r="BK405" s="5">
        <f t="shared" si="22"/>
        <v>0</v>
      </c>
    </row>
    <row r="406" spans="1:63" x14ac:dyDescent="0.2">
      <c r="A406" s="3">
        <v>403</v>
      </c>
      <c r="B406" s="3">
        <v>402</v>
      </c>
      <c r="C406">
        <v>-4.63251126348041E-2</v>
      </c>
      <c r="D406">
        <v>1.1707447811204474</v>
      </c>
      <c r="E406">
        <v>1.0831354302354157</v>
      </c>
      <c r="F406">
        <v>-2.855667844414711</v>
      </c>
      <c r="G406">
        <v>-1.3218004824011587</v>
      </c>
      <c r="H406">
        <v>-1.9302297005197033</v>
      </c>
      <c r="I406">
        <v>-0.69433099270099774</v>
      </c>
      <c r="J406">
        <v>-2.4579094315413386E-2</v>
      </c>
      <c r="K406">
        <v>0.57491433835821226</v>
      </c>
      <c r="L406">
        <v>-1.3640055840369314</v>
      </c>
      <c r="M406">
        <v>-0.98617420007940382</v>
      </c>
      <c r="N406">
        <v>-1.0872986422327813</v>
      </c>
      <c r="O406">
        <v>1.9154413166688755</v>
      </c>
      <c r="P406">
        <v>-1.0876124179048929</v>
      </c>
      <c r="R406">
        <f>SQRT(Correlation)*$F406 + SQRT('CDO Param'!C$17 - Correlation)*HLOOKUP('CDO Param'!C$12,$C$4:$E$1004,$A406,FALSE) + SQRT(1-Correlation)*G406</f>
        <v>-1.9914431891806688</v>
      </c>
      <c r="S406">
        <f>SQRT(Correlation)*$F406 + SQRT('CDO Param'!D$17 - Correlation)*HLOOKUP('CDO Param'!D$12,$C$4:$E$1004,$A406,FALSE) + SQRT(1-Correlation)*H406</f>
        <v>-2.5686498264556654</v>
      </c>
      <c r="T406">
        <f>SQRT(Correlation)*$F406 + SQRT('CDO Param'!E$17 - Correlation)*HLOOKUP('CDO Param'!E$12,$C$4:$E$1004,$A406,FALSE) + SQRT(1-Correlation)*I406</f>
        <v>-1.5739981517685278</v>
      </c>
      <c r="U406">
        <f>SQRT(Correlation)*$F406 + SQRT('CDO Param'!F$17 - Correlation)*HLOOKUP('CDO Param'!F$12,$C$4:$E$1004,$A406,FALSE) + SQRT(1-Correlation)*J406</f>
        <v>-0.68416279409913727</v>
      </c>
      <c r="V406">
        <f>SQRT(Correlation)*$F406 + SQRT('CDO Param'!G$17 - Correlation)*HLOOKUP('CDO Param'!G$12,$C$4:$E$1004,$A406,FALSE) + SQRT(1-Correlation)*K406</f>
        <v>-0.1154333872306984</v>
      </c>
      <c r="W406">
        <f>SQRT(Correlation)*$F406 + SQRT('CDO Param'!H$17 - Correlation)*HLOOKUP('CDO Param'!H$12,$C$4:$E$1004,$A406,FALSE) + SQRT(1-Correlation)*L406</f>
        <v>-2.0314824641950509</v>
      </c>
      <c r="X406">
        <f>SQRT(Correlation)*$F406 + SQRT('CDO Param'!I$17 - Correlation)*HLOOKUP('CDO Param'!I$12,$C$4:$E$1004,$A406,FALSE) + SQRT(1-Correlation)*M406</f>
        <v>-1.5964120104245523</v>
      </c>
      <c r="Y406">
        <f>SQRT(Correlation)*$F406 + SQRT('CDO Param'!J$17 - Correlation)*HLOOKUP('CDO Param'!J$12,$C$4:$E$1004,$A406,FALSE) + SQRT(1-Correlation)*N406</f>
        <v>-1.9467999975534984</v>
      </c>
      <c r="Z406">
        <f>SQRT(Correlation)*$F406 + SQRT('CDO Param'!K$17 - Correlation)*HLOOKUP('CDO Param'!K$12,$C$4:$E$1004,$A406,FALSE) + SQRT(1-Correlation)*O406</f>
        <v>0.90184924984538928</v>
      </c>
      <c r="AA406">
        <f>SQRT(Correlation)*$F406 + SQRT('CDO Param'!L$17 - Correlation)*HLOOKUP('CDO Param'!L$12,$C$4:$E$1004,$A406,FALSE) + SQRT(1-Correlation)*P406</f>
        <v>-1.9470976712929655</v>
      </c>
      <c r="AC406" s="3">
        <f>IF(R406&lt;'CDO Param'!C$13,1,0)</f>
        <v>0</v>
      </c>
      <c r="AD406" s="3">
        <f>IF(S406&lt;'CDO Param'!D$13,1,0)</f>
        <v>1</v>
      </c>
      <c r="AE406" s="3">
        <f>IF(T406&lt;'CDO Param'!E$13,1,0)</f>
        <v>1</v>
      </c>
      <c r="AF406" s="3">
        <f>IF(U406&lt;'CDO Param'!F$13,1,0)</f>
        <v>0</v>
      </c>
      <c r="AG406" s="3">
        <f>IF(V406&lt;'CDO Param'!G$13,1,0)</f>
        <v>1</v>
      </c>
      <c r="AH406" s="3">
        <f>IF(W406&lt;'CDO Param'!H$13,1,0)</f>
        <v>0</v>
      </c>
      <c r="AI406" s="3">
        <f>IF(X406&lt;'CDO Param'!I$13,1,0)</f>
        <v>0</v>
      </c>
      <c r="AJ406" s="3">
        <f>IF(Y406&lt;'CDO Param'!J$13,1,0)</f>
        <v>0</v>
      </c>
      <c r="AK406" s="3">
        <f>IF(Z406&lt;'CDO Param'!K$13,1,0)</f>
        <v>0</v>
      </c>
      <c r="AL406" s="3">
        <f>IF(AA406&lt;'CDO Param'!L$13,1,0)</f>
        <v>1</v>
      </c>
      <c r="AN406" s="3">
        <f>AC406*'CDO Param'!C$6*'CDO Param'!C$9</f>
        <v>0</v>
      </c>
      <c r="AO406" s="3">
        <f>AD406*'CDO Param'!D$6*'CDO Param'!D$9</f>
        <v>4050</v>
      </c>
      <c r="AP406" s="3">
        <f>AE406*'CDO Param'!E$6*'CDO Param'!E$9</f>
        <v>4500</v>
      </c>
      <c r="AQ406" s="3">
        <f>AF406*'CDO Param'!F$6*'CDO Param'!F$9</f>
        <v>0</v>
      </c>
      <c r="AR406" s="3">
        <f>AG406*'CDO Param'!G$6*'CDO Param'!G$9</f>
        <v>4500</v>
      </c>
      <c r="AS406" s="3">
        <f>AH406*'CDO Param'!H$6*'CDO Param'!H$9</f>
        <v>0</v>
      </c>
      <c r="AT406" s="3">
        <f>AI406*'CDO Param'!I$6*'CDO Param'!I$9</f>
        <v>0</v>
      </c>
      <c r="AU406" s="3">
        <f>AJ406*'CDO Param'!J$6*'CDO Param'!J$9</f>
        <v>0</v>
      </c>
      <c r="AV406" s="3">
        <f>AK406*'CDO Param'!K$6*'CDO Param'!K$9</f>
        <v>0</v>
      </c>
      <c r="AW406" s="3">
        <f>AL406*'CDO Param'!L$6*'CDO Param'!L$9</f>
        <v>4500</v>
      </c>
      <c r="AY406" s="2">
        <f t="shared" si="20"/>
        <v>17550</v>
      </c>
      <c r="BI406" s="5">
        <f>AY406/'CDO Param'!$M$6</f>
        <v>0.18281249999999999</v>
      </c>
      <c r="BJ406" s="5">
        <f t="shared" si="21"/>
        <v>0.02</v>
      </c>
      <c r="BK406" s="5">
        <f t="shared" si="22"/>
        <v>1</v>
      </c>
    </row>
    <row r="407" spans="1:63" x14ac:dyDescent="0.2">
      <c r="A407" s="3">
        <v>404</v>
      </c>
      <c r="B407" s="3">
        <v>403</v>
      </c>
      <c r="C407">
        <v>0.85175997810438275</v>
      </c>
      <c r="D407">
        <v>9.2468326329253614E-2</v>
      </c>
      <c r="E407">
        <v>0.30109049475868233</v>
      </c>
      <c r="F407">
        <v>-1.2569307727972046</v>
      </c>
      <c r="G407">
        <v>-5.6284079619217664E-2</v>
      </c>
      <c r="H407">
        <v>-0.50031417231366504</v>
      </c>
      <c r="I407">
        <v>0.62223762142821215</v>
      </c>
      <c r="J407">
        <v>-0.43437012209324166</v>
      </c>
      <c r="K407">
        <v>-1.3326143744052388</v>
      </c>
      <c r="L407">
        <v>1.9062645151279867</v>
      </c>
      <c r="M407">
        <v>-0.75245907282806002</v>
      </c>
      <c r="N407">
        <v>-3.5812490750686266E-2</v>
      </c>
      <c r="O407">
        <v>-0.18157493286707904</v>
      </c>
      <c r="P407">
        <v>0.50813241614378057</v>
      </c>
      <c r="R407">
        <f>SQRT(Correlation)*$F407 + SQRT('CDO Param'!C$17 - Correlation)*HLOOKUP('CDO Param'!C$12,$C$4:$E$1004,$A407,FALSE) + SQRT(1-Correlation)*G407</f>
        <v>-0.43779518048189758</v>
      </c>
      <c r="S407">
        <f>SQRT(Correlation)*$F407 + SQRT('CDO Param'!D$17 - Correlation)*HLOOKUP('CDO Param'!D$12,$C$4:$E$1004,$A407,FALSE) + SQRT(1-Correlation)*H407</f>
        <v>-0.85903911325294136</v>
      </c>
      <c r="T407">
        <f>SQRT(Correlation)*$F407 + SQRT('CDO Param'!E$17 - Correlation)*HLOOKUP('CDO Param'!E$12,$C$4:$E$1004,$A407,FALSE) + SQRT(1-Correlation)*I407</f>
        <v>0.41818453642634745</v>
      </c>
      <c r="U407">
        <f>SQRT(Correlation)*$F407 + SQRT('CDO Param'!F$17 - Correlation)*HLOOKUP('CDO Param'!F$12,$C$4:$E$1004,$A407,FALSE) + SQRT(1-Correlation)*J407</f>
        <v>-0.74223020895555281</v>
      </c>
      <c r="V407">
        <f>SQRT(Correlation)*$F407 + SQRT('CDO Param'!G$17 - Correlation)*HLOOKUP('CDO Param'!G$12,$C$4:$E$1004,$A407,FALSE) + SQRT(1-Correlation)*K407</f>
        <v>-1.5943795286938158</v>
      </c>
      <c r="W407">
        <f>SQRT(Correlation)*$F407 + SQRT('CDO Param'!H$17 - Correlation)*HLOOKUP('CDO Param'!H$12,$C$4:$E$1004,$A407,FALSE) + SQRT(1-Correlation)*L407</f>
        <v>1.4240418929672813</v>
      </c>
      <c r="X407">
        <f>SQRT(Correlation)*$F407 + SQRT('CDO Param'!I$17 - Correlation)*HLOOKUP('CDO Param'!I$12,$C$4:$E$1004,$A407,FALSE) + SQRT(1-Correlation)*M407</f>
        <v>-1.0439958838120877</v>
      </c>
      <c r="Y407">
        <f>SQRT(Correlation)*$F407 + SQRT('CDO Param'!J$17 - Correlation)*HLOOKUP('CDO Param'!J$12,$C$4:$E$1004,$A407,FALSE) + SQRT(1-Correlation)*N407</f>
        <v>-0.20609661427804046</v>
      </c>
      <c r="Z407">
        <f>SQRT(Correlation)*$F407 + SQRT('CDO Param'!K$17 - Correlation)*HLOOKUP('CDO Param'!K$12,$C$4:$E$1004,$A407,FALSE) + SQRT(1-Correlation)*O407</f>
        <v>-0.34437900859691706</v>
      </c>
      <c r="AA407">
        <f>SQRT(Correlation)*$F407 + SQRT('CDO Param'!L$17 - Correlation)*HLOOKUP('CDO Param'!L$12,$C$4:$E$1004,$A407,FALSE) + SQRT(1-Correlation)*P407</f>
        <v>0.30993483395238197</v>
      </c>
      <c r="AC407" s="3">
        <f>IF(R407&lt;'CDO Param'!C$13,1,0)</f>
        <v>0</v>
      </c>
      <c r="AD407" s="3">
        <f>IF(S407&lt;'CDO Param'!D$13,1,0)</f>
        <v>0</v>
      </c>
      <c r="AE407" s="3">
        <f>IF(T407&lt;'CDO Param'!E$13,1,0)</f>
        <v>0</v>
      </c>
      <c r="AF407" s="3">
        <f>IF(U407&lt;'CDO Param'!F$13,1,0)</f>
        <v>0</v>
      </c>
      <c r="AG407" s="3">
        <f>IF(V407&lt;'CDO Param'!G$13,1,0)</f>
        <v>1</v>
      </c>
      <c r="AH407" s="3">
        <f>IF(W407&lt;'CDO Param'!H$13,1,0)</f>
        <v>0</v>
      </c>
      <c r="AI407" s="3">
        <f>IF(X407&lt;'CDO Param'!I$13,1,0)</f>
        <v>0</v>
      </c>
      <c r="AJ407" s="3">
        <f>IF(Y407&lt;'CDO Param'!J$13,1,0)</f>
        <v>0</v>
      </c>
      <c r="AK407" s="3">
        <f>IF(Z407&lt;'CDO Param'!K$13,1,0)</f>
        <v>0</v>
      </c>
      <c r="AL407" s="3">
        <f>IF(AA407&lt;'CDO Param'!L$13,1,0)</f>
        <v>0</v>
      </c>
      <c r="AN407" s="3">
        <f>AC407*'CDO Param'!C$6*'CDO Param'!C$9</f>
        <v>0</v>
      </c>
      <c r="AO407" s="3">
        <f>AD407*'CDO Param'!D$6*'CDO Param'!D$9</f>
        <v>0</v>
      </c>
      <c r="AP407" s="3">
        <f>AE407*'CDO Param'!E$6*'CDO Param'!E$9</f>
        <v>0</v>
      </c>
      <c r="AQ407" s="3">
        <f>AF407*'CDO Param'!F$6*'CDO Param'!F$9</f>
        <v>0</v>
      </c>
      <c r="AR407" s="3">
        <f>AG407*'CDO Param'!G$6*'CDO Param'!G$9</f>
        <v>4500</v>
      </c>
      <c r="AS407" s="3">
        <f>AH407*'CDO Param'!H$6*'CDO Param'!H$9</f>
        <v>0</v>
      </c>
      <c r="AT407" s="3">
        <f>AI407*'CDO Param'!I$6*'CDO Param'!I$9</f>
        <v>0</v>
      </c>
      <c r="AU407" s="3">
        <f>AJ407*'CDO Param'!J$6*'CDO Param'!J$9</f>
        <v>0</v>
      </c>
      <c r="AV407" s="3">
        <f>AK407*'CDO Param'!K$6*'CDO Param'!K$9</f>
        <v>0</v>
      </c>
      <c r="AW407" s="3">
        <f>AL407*'CDO Param'!L$6*'CDO Param'!L$9</f>
        <v>0</v>
      </c>
      <c r="AY407" s="2">
        <f t="shared" si="20"/>
        <v>4500</v>
      </c>
      <c r="BI407" s="5">
        <f>AY407/'CDO Param'!$M$6</f>
        <v>4.6875E-2</v>
      </c>
      <c r="BJ407" s="5">
        <f t="shared" si="21"/>
        <v>0</v>
      </c>
      <c r="BK407" s="5">
        <f t="shared" si="22"/>
        <v>0</v>
      </c>
    </row>
    <row r="408" spans="1:63" x14ac:dyDescent="0.2">
      <c r="A408" s="3">
        <v>405</v>
      </c>
      <c r="B408" s="3">
        <v>404</v>
      </c>
      <c r="C408">
        <v>-0.17353499970340636</v>
      </c>
      <c r="D408">
        <v>-0.75058324000565335</v>
      </c>
      <c r="E408">
        <v>1.9623985281214118</v>
      </c>
      <c r="F408">
        <v>0.69573957262036856</v>
      </c>
      <c r="G408">
        <v>1.4487704902421683</v>
      </c>
      <c r="H408">
        <v>-0.50917378757731058</v>
      </c>
      <c r="I408">
        <v>-0.177435595105635</v>
      </c>
      <c r="J408">
        <v>-2.6657653506845236</v>
      </c>
      <c r="K408">
        <v>0.11548308975761756</v>
      </c>
      <c r="L408">
        <v>-1.2674399840761907</v>
      </c>
      <c r="M408">
        <v>0.53662233767681755</v>
      </c>
      <c r="N408">
        <v>-1.3410340216069017</v>
      </c>
      <c r="O408">
        <v>1.1234510566282552</v>
      </c>
      <c r="P408">
        <v>0.29690454539377242</v>
      </c>
      <c r="R408">
        <f>SQRT(Correlation)*$F408 + SQRT('CDO Param'!C$17 - Correlation)*HLOOKUP('CDO Param'!C$12,$C$4:$E$1004,$A408,FALSE) + SQRT(1-Correlation)*G408</f>
        <v>1.4882880378098553</v>
      </c>
      <c r="S408">
        <f>SQRT(Correlation)*$F408 + SQRT('CDO Param'!D$17 - Correlation)*HLOOKUP('CDO Param'!D$12,$C$4:$E$1004,$A408,FALSE) + SQRT(1-Correlation)*H408</f>
        <v>-0.36918099707105945</v>
      </c>
      <c r="T408">
        <f>SQRT(Correlation)*$F408 + SQRT('CDO Param'!E$17 - Correlation)*HLOOKUP('CDO Param'!E$12,$C$4:$E$1004,$A408,FALSE) + SQRT(1-Correlation)*I408</f>
        <v>5.7689399247912443E-3</v>
      </c>
      <c r="U408">
        <f>SQRT(Correlation)*$F408 + SQRT('CDO Param'!F$17 - Correlation)*HLOOKUP('CDO Param'!F$12,$C$4:$E$1004,$A408,FALSE) + SQRT(1-Correlation)*J408</f>
        <v>-1.8701492431544287</v>
      </c>
      <c r="V408">
        <f>SQRT(Correlation)*$F408 + SQRT('CDO Param'!G$17 - Correlation)*HLOOKUP('CDO Param'!G$12,$C$4:$E$1004,$A408,FALSE) + SQRT(1-Correlation)*K408</f>
        <v>0.76837470002206976</v>
      </c>
      <c r="W408">
        <f>SQRT(Correlation)*$F408 + SQRT('CDO Param'!H$17 - Correlation)*HLOOKUP('CDO Param'!H$12,$C$4:$E$1004,$A408,FALSE) + SQRT(1-Correlation)*L408</f>
        <v>-1.0885354731658359</v>
      </c>
      <c r="X408">
        <f>SQRT(Correlation)*$F408 + SQRT('CDO Param'!I$17 - Correlation)*HLOOKUP('CDO Param'!I$12,$C$4:$E$1004,$A408,FALSE) + SQRT(1-Correlation)*M408</f>
        <v>1.1679024706765695</v>
      </c>
      <c r="Y408">
        <f>SQRT(Correlation)*$F408 + SQRT('CDO Param'!J$17 - Correlation)*HLOOKUP('CDO Param'!J$12,$C$4:$E$1004,$A408,FALSE) + SQRT(1-Correlation)*N408</f>
        <v>-1.0981174529348188</v>
      </c>
      <c r="Z408">
        <f>SQRT(Correlation)*$F408 + SQRT('CDO Param'!K$17 - Correlation)*HLOOKUP('CDO Param'!K$12,$C$4:$E$1004,$A408,FALSE) + SQRT(1-Correlation)*O408</f>
        <v>1.2398983790815883</v>
      </c>
      <c r="AA408">
        <f>SQRT(Correlation)*$F408 + SQRT('CDO Param'!L$17 - Correlation)*HLOOKUP('CDO Param'!L$12,$C$4:$E$1004,$A408,FALSE) + SQRT(1-Correlation)*P408</f>
        <v>0.45576750881151318</v>
      </c>
      <c r="AC408" s="3">
        <f>IF(R408&lt;'CDO Param'!C$13,1,0)</f>
        <v>0</v>
      </c>
      <c r="AD408" s="3">
        <f>IF(S408&lt;'CDO Param'!D$13,1,0)</f>
        <v>0</v>
      </c>
      <c r="AE408" s="3">
        <f>IF(T408&lt;'CDO Param'!E$13,1,0)</f>
        <v>0</v>
      </c>
      <c r="AF408" s="3">
        <f>IF(U408&lt;'CDO Param'!F$13,1,0)</f>
        <v>1</v>
      </c>
      <c r="AG408" s="3">
        <f>IF(V408&lt;'CDO Param'!G$13,1,0)</f>
        <v>0</v>
      </c>
      <c r="AH408" s="3">
        <f>IF(W408&lt;'CDO Param'!H$13,1,0)</f>
        <v>0</v>
      </c>
      <c r="AI408" s="3">
        <f>IF(X408&lt;'CDO Param'!I$13,1,0)</f>
        <v>0</v>
      </c>
      <c r="AJ408" s="3">
        <f>IF(Y408&lt;'CDO Param'!J$13,1,0)</f>
        <v>0</v>
      </c>
      <c r="AK408" s="3">
        <f>IF(Z408&lt;'CDO Param'!K$13,1,0)</f>
        <v>0</v>
      </c>
      <c r="AL408" s="3">
        <f>IF(AA408&lt;'CDO Param'!L$13,1,0)</f>
        <v>0</v>
      </c>
      <c r="AN408" s="3">
        <f>AC408*'CDO Param'!C$6*'CDO Param'!C$9</f>
        <v>0</v>
      </c>
      <c r="AO408" s="3">
        <f>AD408*'CDO Param'!D$6*'CDO Param'!D$9</f>
        <v>0</v>
      </c>
      <c r="AP408" s="3">
        <f>AE408*'CDO Param'!E$6*'CDO Param'!E$9</f>
        <v>0</v>
      </c>
      <c r="AQ408" s="3">
        <f>AF408*'CDO Param'!F$6*'CDO Param'!F$9</f>
        <v>4500</v>
      </c>
      <c r="AR408" s="3">
        <f>AG408*'CDO Param'!G$6*'CDO Param'!G$9</f>
        <v>0</v>
      </c>
      <c r="AS408" s="3">
        <f>AH408*'CDO Param'!H$6*'CDO Param'!H$9</f>
        <v>0</v>
      </c>
      <c r="AT408" s="3">
        <f>AI408*'CDO Param'!I$6*'CDO Param'!I$9</f>
        <v>0</v>
      </c>
      <c r="AU408" s="3">
        <f>AJ408*'CDO Param'!J$6*'CDO Param'!J$9</f>
        <v>0</v>
      </c>
      <c r="AV408" s="3">
        <f>AK408*'CDO Param'!K$6*'CDO Param'!K$9</f>
        <v>0</v>
      </c>
      <c r="AW408" s="3">
        <f>AL408*'CDO Param'!L$6*'CDO Param'!L$9</f>
        <v>0</v>
      </c>
      <c r="AY408" s="2">
        <f t="shared" si="20"/>
        <v>4500</v>
      </c>
      <c r="BI408" s="5">
        <f>AY408/'CDO Param'!$M$6</f>
        <v>4.6875E-2</v>
      </c>
      <c r="BJ408" s="5">
        <f t="shared" si="21"/>
        <v>0</v>
      </c>
      <c r="BK408" s="5">
        <f t="shared" si="22"/>
        <v>0</v>
      </c>
    </row>
    <row r="409" spans="1:63" x14ac:dyDescent="0.2">
      <c r="A409" s="3">
        <v>406</v>
      </c>
      <c r="B409" s="3">
        <v>405</v>
      </c>
      <c r="C409">
        <v>-0.30085516300459858</v>
      </c>
      <c r="D409">
        <v>-0.81738107837736607</v>
      </c>
      <c r="E409">
        <v>0.28936597118445206</v>
      </c>
      <c r="F409">
        <v>-0.57058855418290477</v>
      </c>
      <c r="G409">
        <v>7.0145915742614307E-2</v>
      </c>
      <c r="H409">
        <v>-0.14286683835962322</v>
      </c>
      <c r="I409">
        <v>0.93096332420827821</v>
      </c>
      <c r="J409">
        <v>-1.7668935470283031</v>
      </c>
      <c r="K409">
        <v>-1.1078282113885507</v>
      </c>
      <c r="L409">
        <v>0.24440851120743901</v>
      </c>
      <c r="M409">
        <v>-1.3082785699225497</v>
      </c>
      <c r="N409">
        <v>-0.80094423537957482</v>
      </c>
      <c r="O409">
        <v>-1.5565774447168224</v>
      </c>
      <c r="P409">
        <v>0.88656179286772385</v>
      </c>
      <c r="R409">
        <f>SQRT(Correlation)*$F409 + SQRT('CDO Param'!C$17 - Correlation)*HLOOKUP('CDO Param'!C$12,$C$4:$E$1004,$A409,FALSE) + SQRT(1-Correlation)*G409</f>
        <v>-0.22948482577940232</v>
      </c>
      <c r="S409">
        <f>SQRT(Correlation)*$F409 + SQRT('CDO Param'!D$17 - Correlation)*HLOOKUP('CDO Param'!D$12,$C$4:$E$1004,$A409,FALSE) + SQRT(1-Correlation)*H409</f>
        <v>-0.43156646786793612</v>
      </c>
      <c r="T409">
        <f>SQRT(Correlation)*$F409 + SQRT('CDO Param'!E$17 - Correlation)*HLOOKUP('CDO Param'!E$12,$C$4:$E$1004,$A409,FALSE) + SQRT(1-Correlation)*I409</f>
        <v>0.62315461877394474</v>
      </c>
      <c r="U409">
        <f>SQRT(Correlation)*$F409 + SQRT('CDO Param'!F$17 - Correlation)*HLOOKUP('CDO Param'!F$12,$C$4:$E$1004,$A409,FALSE) + SQRT(1-Correlation)*J409</f>
        <v>-1.7919541431086505</v>
      </c>
      <c r="V409">
        <f>SQRT(Correlation)*$F409 + SQRT('CDO Param'!G$17 - Correlation)*HLOOKUP('CDO Param'!G$12,$C$4:$E$1004,$A409,FALSE) + SQRT(1-Correlation)*K409</f>
        <v>-1.1667098668631615</v>
      </c>
      <c r="W409">
        <f>SQRT(Correlation)*$F409 + SQRT('CDO Param'!H$17 - Correlation)*HLOOKUP('CDO Param'!H$12,$C$4:$E$1004,$A409,FALSE) + SQRT(1-Correlation)*L409</f>
        <v>-6.4164811986989922E-2</v>
      </c>
      <c r="X409">
        <f>SQRT(Correlation)*$F409 + SQRT('CDO Param'!I$17 - Correlation)*HLOOKUP('CDO Param'!I$12,$C$4:$E$1004,$A409,FALSE) + SQRT(1-Correlation)*M409</f>
        <v>-1.3568737740926033</v>
      </c>
      <c r="Y409">
        <f>SQRT(Correlation)*$F409 + SQRT('CDO Param'!J$17 - Correlation)*HLOOKUP('CDO Param'!J$12,$C$4:$E$1004,$A409,FALSE) + SQRT(1-Correlation)*N409</f>
        <v>-1.0198771567744762</v>
      </c>
      <c r="Z409">
        <f>SQRT(Correlation)*$F409 + SQRT('CDO Param'!K$17 - Correlation)*HLOOKUP('CDO Param'!K$12,$C$4:$E$1004,$A409,FALSE) + SQRT(1-Correlation)*O409</f>
        <v>-1.7367337619250305</v>
      </c>
      <c r="AA409">
        <f>SQRT(Correlation)*$F409 + SQRT('CDO Param'!L$17 - Correlation)*HLOOKUP('CDO Param'!L$12,$C$4:$E$1004,$A409,FALSE) + SQRT(1-Correlation)*P409</f>
        <v>0.58103162758329452</v>
      </c>
      <c r="AC409" s="3">
        <f>IF(R409&lt;'CDO Param'!C$13,1,0)</f>
        <v>0</v>
      </c>
      <c r="AD409" s="3">
        <f>IF(S409&lt;'CDO Param'!D$13,1,0)</f>
        <v>0</v>
      </c>
      <c r="AE409" s="3">
        <f>IF(T409&lt;'CDO Param'!E$13,1,0)</f>
        <v>0</v>
      </c>
      <c r="AF409" s="3">
        <f>IF(U409&lt;'CDO Param'!F$13,1,0)</f>
        <v>1</v>
      </c>
      <c r="AG409" s="3">
        <f>IF(V409&lt;'CDO Param'!G$13,1,0)</f>
        <v>1</v>
      </c>
      <c r="AH409" s="3">
        <f>IF(W409&lt;'CDO Param'!H$13,1,0)</f>
        <v>0</v>
      </c>
      <c r="AI409" s="3">
        <f>IF(X409&lt;'CDO Param'!I$13,1,0)</f>
        <v>0</v>
      </c>
      <c r="AJ409" s="3">
        <f>IF(Y409&lt;'CDO Param'!J$13,1,0)</f>
        <v>0</v>
      </c>
      <c r="AK409" s="3">
        <f>IF(Z409&lt;'CDO Param'!K$13,1,0)</f>
        <v>0</v>
      </c>
      <c r="AL409" s="3">
        <f>IF(AA409&lt;'CDO Param'!L$13,1,0)</f>
        <v>0</v>
      </c>
      <c r="AN409" s="3">
        <f>AC409*'CDO Param'!C$6*'CDO Param'!C$9</f>
        <v>0</v>
      </c>
      <c r="AO409" s="3">
        <f>AD409*'CDO Param'!D$6*'CDO Param'!D$9</f>
        <v>0</v>
      </c>
      <c r="AP409" s="3">
        <f>AE409*'CDO Param'!E$6*'CDO Param'!E$9</f>
        <v>0</v>
      </c>
      <c r="AQ409" s="3">
        <f>AF409*'CDO Param'!F$6*'CDO Param'!F$9</f>
        <v>4500</v>
      </c>
      <c r="AR409" s="3">
        <f>AG409*'CDO Param'!G$6*'CDO Param'!G$9</f>
        <v>4500</v>
      </c>
      <c r="AS409" s="3">
        <f>AH409*'CDO Param'!H$6*'CDO Param'!H$9</f>
        <v>0</v>
      </c>
      <c r="AT409" s="3">
        <f>AI409*'CDO Param'!I$6*'CDO Param'!I$9</f>
        <v>0</v>
      </c>
      <c r="AU409" s="3">
        <f>AJ409*'CDO Param'!J$6*'CDO Param'!J$9</f>
        <v>0</v>
      </c>
      <c r="AV409" s="3">
        <f>AK409*'CDO Param'!K$6*'CDO Param'!K$9</f>
        <v>0</v>
      </c>
      <c r="AW409" s="3">
        <f>AL409*'CDO Param'!L$6*'CDO Param'!L$9</f>
        <v>0</v>
      </c>
      <c r="AY409" s="2">
        <f t="shared" si="20"/>
        <v>9000</v>
      </c>
      <c r="BI409" s="5">
        <f>AY409/'CDO Param'!$M$6</f>
        <v>9.375E-2</v>
      </c>
      <c r="BJ409" s="5">
        <f t="shared" si="21"/>
        <v>0.02</v>
      </c>
      <c r="BK409" s="5">
        <f t="shared" si="22"/>
        <v>1</v>
      </c>
    </row>
    <row r="410" spans="1:63" x14ac:dyDescent="0.2">
      <c r="A410" s="3">
        <v>407</v>
      </c>
      <c r="B410" s="3">
        <v>406</v>
      </c>
      <c r="C410">
        <v>-1.7304046195931733</v>
      </c>
      <c r="D410">
        <v>1.8012906366493553</v>
      </c>
      <c r="E410">
        <v>0.97598103820928372</v>
      </c>
      <c r="F410">
        <v>-0.93273229140322655</v>
      </c>
      <c r="G410">
        <v>-0.58151954362983815</v>
      </c>
      <c r="H410">
        <v>-0.13930048226029612</v>
      </c>
      <c r="I410">
        <v>-1.2622649592231028E-2</v>
      </c>
      <c r="J410">
        <v>1.1174006431247108</v>
      </c>
      <c r="K410">
        <v>1.8064838513964787</v>
      </c>
      <c r="L410">
        <v>0.44667785914498381</v>
      </c>
      <c r="M410">
        <v>0.8471556611766573</v>
      </c>
      <c r="N410">
        <v>0.21312871467671357</v>
      </c>
      <c r="O410">
        <v>0.78506900536012836</v>
      </c>
      <c r="P410">
        <v>-0.76646756497211754</v>
      </c>
      <c r="R410">
        <f>SQRT(Correlation)*$F410 + SQRT('CDO Param'!C$17 - Correlation)*HLOOKUP('CDO Param'!C$12,$C$4:$E$1004,$A410,FALSE) + SQRT(1-Correlation)*G410</f>
        <v>-0.59189276252127465</v>
      </c>
      <c r="S410">
        <f>SQRT(Correlation)*$F410 + SQRT('CDO Param'!D$17 - Correlation)*HLOOKUP('CDO Param'!D$12,$C$4:$E$1004,$A410,FALSE) + SQRT(1-Correlation)*H410</f>
        <v>-0.172366924920415</v>
      </c>
      <c r="T410">
        <f>SQRT(Correlation)*$F410 + SQRT('CDO Param'!E$17 - Correlation)*HLOOKUP('CDO Param'!E$12,$C$4:$E$1004,$A410,FALSE) + SQRT(1-Correlation)*I410</f>
        <v>-0.76475277474358871</v>
      </c>
      <c r="U410">
        <f>SQRT(Correlation)*$F410 + SQRT('CDO Param'!F$17 - Correlation)*HLOOKUP('CDO Param'!F$12,$C$4:$E$1004,$A410,FALSE) + SQRT(1-Correlation)*J410</f>
        <v>0.98333947317978476</v>
      </c>
      <c r="V410">
        <f>SQRT(Correlation)*$F410 + SQRT('CDO Param'!G$17 - Correlation)*HLOOKUP('CDO Param'!G$12,$C$4:$E$1004,$A410,FALSE) + SQRT(1-Correlation)*K410</f>
        <v>1.6370612038342749</v>
      </c>
      <c r="W410">
        <f>SQRT(Correlation)*$F410 + SQRT('CDO Param'!H$17 - Correlation)*HLOOKUP('CDO Param'!H$12,$C$4:$E$1004,$A410,FALSE) + SQRT(1-Correlation)*L410</f>
        <v>0.3835409405901159</v>
      </c>
      <c r="X410">
        <f>SQRT(Correlation)*$F410 + SQRT('CDO Param'!I$17 - Correlation)*HLOOKUP('CDO Param'!I$12,$C$4:$E$1004,$A410,FALSE) + SQRT(1-Correlation)*M410</f>
        <v>0.72696257242370399</v>
      </c>
      <c r="Y410">
        <f>SQRT(Correlation)*$F410 + SQRT('CDO Param'!J$17 - Correlation)*HLOOKUP('CDO Param'!J$12,$C$4:$E$1004,$A410,FALSE) + SQRT(1-Correlation)*N410</f>
        <v>-0.55058622594952344</v>
      </c>
      <c r="Z410">
        <f>SQRT(Correlation)*$F410 + SQRT('CDO Param'!K$17 - Correlation)*HLOOKUP('CDO Param'!K$12,$C$4:$E$1004,$A410,FALSE) + SQRT(1-Correlation)*O410</f>
        <v>-7.9960246960119052E-3</v>
      </c>
      <c r="AA410">
        <f>SQRT(Correlation)*$F410 + SQRT('CDO Param'!L$17 - Correlation)*HLOOKUP('CDO Param'!L$12,$C$4:$E$1004,$A410,FALSE) + SQRT(1-Correlation)*P410</f>
        <v>-1.4799128552847898</v>
      </c>
      <c r="AC410" s="3">
        <f>IF(R410&lt;'CDO Param'!C$13,1,0)</f>
        <v>0</v>
      </c>
      <c r="AD410" s="3">
        <f>IF(S410&lt;'CDO Param'!D$13,1,0)</f>
        <v>0</v>
      </c>
      <c r="AE410" s="3">
        <f>IF(T410&lt;'CDO Param'!E$13,1,0)</f>
        <v>0</v>
      </c>
      <c r="AF410" s="3">
        <f>IF(U410&lt;'CDO Param'!F$13,1,0)</f>
        <v>0</v>
      </c>
      <c r="AG410" s="3">
        <f>IF(V410&lt;'CDO Param'!G$13,1,0)</f>
        <v>0</v>
      </c>
      <c r="AH410" s="3">
        <f>IF(W410&lt;'CDO Param'!H$13,1,0)</f>
        <v>0</v>
      </c>
      <c r="AI410" s="3">
        <f>IF(X410&lt;'CDO Param'!I$13,1,0)</f>
        <v>0</v>
      </c>
      <c r="AJ410" s="3">
        <f>IF(Y410&lt;'CDO Param'!J$13,1,0)</f>
        <v>0</v>
      </c>
      <c r="AK410" s="3">
        <f>IF(Z410&lt;'CDO Param'!K$13,1,0)</f>
        <v>0</v>
      </c>
      <c r="AL410" s="3">
        <f>IF(AA410&lt;'CDO Param'!L$13,1,0)</f>
        <v>1</v>
      </c>
      <c r="AN410" s="3">
        <f>AC410*'CDO Param'!C$6*'CDO Param'!C$9</f>
        <v>0</v>
      </c>
      <c r="AO410" s="3">
        <f>AD410*'CDO Param'!D$6*'CDO Param'!D$9</f>
        <v>0</v>
      </c>
      <c r="AP410" s="3">
        <f>AE410*'CDO Param'!E$6*'CDO Param'!E$9</f>
        <v>0</v>
      </c>
      <c r="AQ410" s="3">
        <f>AF410*'CDO Param'!F$6*'CDO Param'!F$9</f>
        <v>0</v>
      </c>
      <c r="AR410" s="3">
        <f>AG410*'CDO Param'!G$6*'CDO Param'!G$9</f>
        <v>0</v>
      </c>
      <c r="AS410" s="3">
        <f>AH410*'CDO Param'!H$6*'CDO Param'!H$9</f>
        <v>0</v>
      </c>
      <c r="AT410" s="3">
        <f>AI410*'CDO Param'!I$6*'CDO Param'!I$9</f>
        <v>0</v>
      </c>
      <c r="AU410" s="3">
        <f>AJ410*'CDO Param'!J$6*'CDO Param'!J$9</f>
        <v>0</v>
      </c>
      <c r="AV410" s="3">
        <f>AK410*'CDO Param'!K$6*'CDO Param'!K$9</f>
        <v>0</v>
      </c>
      <c r="AW410" s="3">
        <f>AL410*'CDO Param'!L$6*'CDO Param'!L$9</f>
        <v>4500</v>
      </c>
      <c r="AY410" s="2">
        <f t="shared" si="20"/>
        <v>4500</v>
      </c>
      <c r="BI410" s="5">
        <f>AY410/'CDO Param'!$M$6</f>
        <v>4.6875E-2</v>
      </c>
      <c r="BJ410" s="5">
        <f t="shared" si="21"/>
        <v>0</v>
      </c>
      <c r="BK410" s="5">
        <f t="shared" si="22"/>
        <v>0</v>
      </c>
    </row>
    <row r="411" spans="1:63" x14ac:dyDescent="0.2">
      <c r="A411" s="3">
        <v>408</v>
      </c>
      <c r="B411" s="3">
        <v>407</v>
      </c>
      <c r="C411">
        <v>-1.2987788977625314</v>
      </c>
      <c r="D411">
        <v>0.32119032766786404</v>
      </c>
      <c r="E411">
        <v>0.30602564038417768</v>
      </c>
      <c r="F411">
        <v>-0.13220869732322171</v>
      </c>
      <c r="G411">
        <v>0.29191937755967956</v>
      </c>
      <c r="H411">
        <v>-0.30962382879806682</v>
      </c>
      <c r="I411">
        <v>-0.9538757694826927</v>
      </c>
      <c r="J411">
        <v>-0.1921523562486982</v>
      </c>
      <c r="K411">
        <v>-3.2686511985957623</v>
      </c>
      <c r="L411">
        <v>-1.3697058420802932</v>
      </c>
      <c r="M411">
        <v>-1.077698925655568</v>
      </c>
      <c r="N411">
        <v>0.82308815763099119</v>
      </c>
      <c r="O411">
        <v>0.58282921600039117</v>
      </c>
      <c r="P411">
        <v>1.8826722225639969</v>
      </c>
      <c r="R411">
        <f>SQRT(Correlation)*$F411 + SQRT('CDO Param'!C$17 - Correlation)*HLOOKUP('CDO Param'!C$12,$C$4:$E$1004,$A411,FALSE) + SQRT(1-Correlation)*G411</f>
        <v>0.28055414861474637</v>
      </c>
      <c r="S411">
        <f>SQRT(Correlation)*$F411 + SQRT('CDO Param'!D$17 - Correlation)*HLOOKUP('CDO Param'!D$12,$C$4:$E$1004,$A411,FALSE) + SQRT(1-Correlation)*H411</f>
        <v>-0.29011984431260124</v>
      </c>
      <c r="T411">
        <f>SQRT(Correlation)*$F411 + SQRT('CDO Param'!E$17 - Correlation)*HLOOKUP('CDO Param'!E$12,$C$4:$E$1004,$A411,FALSE) + SQRT(1-Correlation)*I411</f>
        <v>-1.2903586690796554</v>
      </c>
      <c r="U411">
        <f>SQRT(Correlation)*$F411 + SQRT('CDO Param'!F$17 - Correlation)*HLOOKUP('CDO Param'!F$12,$C$4:$E$1004,$A411,FALSE) + SQRT(1-Correlation)*J411</f>
        <v>-0.15567037858101834</v>
      </c>
      <c r="V411">
        <f>SQRT(Correlation)*$F411 + SQRT('CDO Param'!G$17 - Correlation)*HLOOKUP('CDO Param'!G$12,$C$4:$E$1004,$A411,FALSE) + SQRT(1-Correlation)*K411</f>
        <v>-3.074293446787419</v>
      </c>
      <c r="W411">
        <f>SQRT(Correlation)*$F411 + SQRT('CDO Param'!H$17 - Correlation)*HLOOKUP('CDO Param'!H$12,$C$4:$E$1004,$A411,FALSE) + SQRT(1-Correlation)*L411</f>
        <v>-1.2958019448772122</v>
      </c>
      <c r="X411">
        <f>SQRT(Correlation)*$F411 + SQRT('CDO Param'!I$17 - Correlation)*HLOOKUP('CDO Param'!I$12,$C$4:$E$1004,$A411,FALSE) + SQRT(1-Correlation)*M411</f>
        <v>-0.99577361862324587</v>
      </c>
      <c r="Y411">
        <f>SQRT(Correlation)*$F411 + SQRT('CDO Param'!J$17 - Correlation)*HLOOKUP('CDO Param'!J$12,$C$4:$E$1004,$A411,FALSE) + SQRT(1-Correlation)*N411</f>
        <v>0.39541732981134703</v>
      </c>
      <c r="Z411">
        <f>SQRT(Correlation)*$F411 + SQRT('CDO Param'!K$17 - Correlation)*HLOOKUP('CDO Param'!K$12,$C$4:$E$1004,$A411,FALSE) + SQRT(1-Correlation)*O411</f>
        <v>0.16748768467910347</v>
      </c>
      <c r="AA411">
        <f>SQRT(Correlation)*$F411 + SQRT('CDO Param'!L$17 - Correlation)*HLOOKUP('CDO Param'!L$12,$C$4:$E$1004,$A411,FALSE) + SQRT(1-Correlation)*P411</f>
        <v>1.4006270350937604</v>
      </c>
      <c r="AC411" s="3">
        <f>IF(R411&lt;'CDO Param'!C$13,1,0)</f>
        <v>0</v>
      </c>
      <c r="AD411" s="3">
        <f>IF(S411&lt;'CDO Param'!D$13,1,0)</f>
        <v>0</v>
      </c>
      <c r="AE411" s="3">
        <f>IF(T411&lt;'CDO Param'!E$13,1,0)</f>
        <v>1</v>
      </c>
      <c r="AF411" s="3">
        <f>IF(U411&lt;'CDO Param'!F$13,1,0)</f>
        <v>0</v>
      </c>
      <c r="AG411" s="3">
        <f>IF(V411&lt;'CDO Param'!G$13,1,0)</f>
        <v>1</v>
      </c>
      <c r="AH411" s="3">
        <f>IF(W411&lt;'CDO Param'!H$13,1,0)</f>
        <v>0</v>
      </c>
      <c r="AI411" s="3">
        <f>IF(X411&lt;'CDO Param'!I$13,1,0)</f>
        <v>0</v>
      </c>
      <c r="AJ411" s="3">
        <f>IF(Y411&lt;'CDO Param'!J$13,1,0)</f>
        <v>0</v>
      </c>
      <c r="AK411" s="3">
        <f>IF(Z411&lt;'CDO Param'!K$13,1,0)</f>
        <v>0</v>
      </c>
      <c r="AL411" s="3">
        <f>IF(AA411&lt;'CDO Param'!L$13,1,0)</f>
        <v>0</v>
      </c>
      <c r="AN411" s="3">
        <f>AC411*'CDO Param'!C$6*'CDO Param'!C$9</f>
        <v>0</v>
      </c>
      <c r="AO411" s="3">
        <f>AD411*'CDO Param'!D$6*'CDO Param'!D$9</f>
        <v>0</v>
      </c>
      <c r="AP411" s="3">
        <f>AE411*'CDO Param'!E$6*'CDO Param'!E$9</f>
        <v>4500</v>
      </c>
      <c r="AQ411" s="3">
        <f>AF411*'CDO Param'!F$6*'CDO Param'!F$9</f>
        <v>0</v>
      </c>
      <c r="AR411" s="3">
        <f>AG411*'CDO Param'!G$6*'CDO Param'!G$9</f>
        <v>4500</v>
      </c>
      <c r="AS411" s="3">
        <f>AH411*'CDO Param'!H$6*'CDO Param'!H$9</f>
        <v>0</v>
      </c>
      <c r="AT411" s="3">
        <f>AI411*'CDO Param'!I$6*'CDO Param'!I$9</f>
        <v>0</v>
      </c>
      <c r="AU411" s="3">
        <f>AJ411*'CDO Param'!J$6*'CDO Param'!J$9</f>
        <v>0</v>
      </c>
      <c r="AV411" s="3">
        <f>AK411*'CDO Param'!K$6*'CDO Param'!K$9</f>
        <v>0</v>
      </c>
      <c r="AW411" s="3">
        <f>AL411*'CDO Param'!L$6*'CDO Param'!L$9</f>
        <v>0</v>
      </c>
      <c r="AY411" s="2">
        <f t="shared" si="20"/>
        <v>9000</v>
      </c>
      <c r="BI411" s="5">
        <f>AY411/'CDO Param'!$M$6</f>
        <v>9.375E-2</v>
      </c>
      <c r="BJ411" s="5">
        <f t="shared" si="21"/>
        <v>0.02</v>
      </c>
      <c r="BK411" s="5">
        <f t="shared" si="22"/>
        <v>1</v>
      </c>
    </row>
    <row r="412" spans="1:63" x14ac:dyDescent="0.2">
      <c r="A412" s="3">
        <v>409</v>
      </c>
      <c r="B412" s="3">
        <v>408</v>
      </c>
      <c r="C412">
        <v>1.4883698895573616</v>
      </c>
      <c r="D412">
        <v>0.93691141955787316</v>
      </c>
      <c r="E412">
        <v>0.91589527073665522</v>
      </c>
      <c r="F412">
        <v>0.34933236747747287</v>
      </c>
      <c r="G412">
        <v>-2.5753979571163654</v>
      </c>
      <c r="H412">
        <v>-1.083258212020155</v>
      </c>
      <c r="I412">
        <v>-2.4363544071093202</v>
      </c>
      <c r="J412">
        <v>0.44874923332827166</v>
      </c>
      <c r="K412">
        <v>-0.34665276871237438</v>
      </c>
      <c r="L412">
        <v>1.3430735634756275</v>
      </c>
      <c r="M412">
        <v>0.49975369620369747</v>
      </c>
      <c r="N412">
        <v>1.693424565019086</v>
      </c>
      <c r="O412">
        <v>8.4667135524796322E-2</v>
      </c>
      <c r="P412">
        <v>3.5963694244856015E-2</v>
      </c>
      <c r="R412">
        <f>SQRT(Correlation)*$F412 + SQRT('CDO Param'!C$17 - Correlation)*HLOOKUP('CDO Param'!C$12,$C$4:$E$1004,$A412,FALSE) + SQRT(1-Correlation)*G412</f>
        <v>-2.2002691499568376</v>
      </c>
      <c r="S412">
        <f>SQRT(Correlation)*$F412 + SQRT('CDO Param'!D$17 - Correlation)*HLOOKUP('CDO Param'!D$12,$C$4:$E$1004,$A412,FALSE) + SQRT(1-Correlation)*H412</f>
        <v>-0.78470109542671174</v>
      </c>
      <c r="T412">
        <f>SQRT(Correlation)*$F412 + SQRT('CDO Param'!E$17 - Correlation)*HLOOKUP('CDO Param'!E$12,$C$4:$E$1004,$A412,FALSE) + SQRT(1-Correlation)*I412</f>
        <v>-1.8070744813270547</v>
      </c>
      <c r="U412">
        <f>SQRT(Correlation)*$F412 + SQRT('CDO Param'!F$17 - Correlation)*HLOOKUP('CDO Param'!F$12,$C$4:$E$1004,$A412,FALSE) + SQRT(1-Correlation)*J412</f>
        <v>0.74098990540005216</v>
      </c>
      <c r="V412">
        <f>SQRT(Correlation)*$F412 + SQRT('CDO Param'!G$17 - Correlation)*HLOOKUP('CDO Param'!G$12,$C$4:$E$1004,$A412,FALSE) + SQRT(1-Correlation)*K412</f>
        <v>-1.3594689171849472E-2</v>
      </c>
      <c r="W412">
        <f>SQRT(Correlation)*$F412 + SQRT('CDO Param'!H$17 - Correlation)*HLOOKUP('CDO Param'!H$12,$C$4:$E$1004,$A412,FALSE) + SQRT(1-Correlation)*L412</f>
        <v>1.517119335515386</v>
      </c>
      <c r="X412">
        <f>SQRT(Correlation)*$F412 + SQRT('CDO Param'!I$17 - Correlation)*HLOOKUP('CDO Param'!I$12,$C$4:$E$1004,$A412,FALSE) + SQRT(1-Correlation)*M412</f>
        <v>0.78937698745600604</v>
      </c>
      <c r="Y412">
        <f>SQRT(Correlation)*$F412 + SQRT('CDO Param'!J$17 - Correlation)*HLOOKUP('CDO Param'!J$12,$C$4:$E$1004,$A412,FALSE) + SQRT(1-Correlation)*N412</f>
        <v>2.1107778541713822</v>
      </c>
      <c r="Z412">
        <f>SQRT(Correlation)*$F412 + SQRT('CDO Param'!K$17 - Correlation)*HLOOKUP('CDO Param'!K$12,$C$4:$E$1004,$A412,FALSE) + SQRT(1-Correlation)*O412</f>
        <v>0.58457655019547283</v>
      </c>
      <c r="AA412">
        <f>SQRT(Correlation)*$F412 + SQRT('CDO Param'!L$17 - Correlation)*HLOOKUP('CDO Param'!L$12,$C$4:$E$1004,$A412,FALSE) + SQRT(1-Correlation)*P412</f>
        <v>0.53837240889560956</v>
      </c>
      <c r="AC412" s="3">
        <f>IF(R412&lt;'CDO Param'!C$13,1,0)</f>
        <v>0</v>
      </c>
      <c r="AD412" s="3">
        <f>IF(S412&lt;'CDO Param'!D$13,1,0)</f>
        <v>0</v>
      </c>
      <c r="AE412" s="3">
        <f>IF(T412&lt;'CDO Param'!E$13,1,0)</f>
        <v>1</v>
      </c>
      <c r="AF412" s="3">
        <f>IF(U412&lt;'CDO Param'!F$13,1,0)</f>
        <v>0</v>
      </c>
      <c r="AG412" s="3">
        <f>IF(V412&lt;'CDO Param'!G$13,1,0)</f>
        <v>1</v>
      </c>
      <c r="AH412" s="3">
        <f>IF(W412&lt;'CDO Param'!H$13,1,0)</f>
        <v>0</v>
      </c>
      <c r="AI412" s="3">
        <f>IF(X412&lt;'CDO Param'!I$13,1,0)</f>
        <v>0</v>
      </c>
      <c r="AJ412" s="3">
        <f>IF(Y412&lt;'CDO Param'!J$13,1,0)</f>
        <v>0</v>
      </c>
      <c r="AK412" s="3">
        <f>IF(Z412&lt;'CDO Param'!K$13,1,0)</f>
        <v>0</v>
      </c>
      <c r="AL412" s="3">
        <f>IF(AA412&lt;'CDO Param'!L$13,1,0)</f>
        <v>0</v>
      </c>
      <c r="AN412" s="3">
        <f>AC412*'CDO Param'!C$6*'CDO Param'!C$9</f>
        <v>0</v>
      </c>
      <c r="AO412" s="3">
        <f>AD412*'CDO Param'!D$6*'CDO Param'!D$9</f>
        <v>0</v>
      </c>
      <c r="AP412" s="3">
        <f>AE412*'CDO Param'!E$6*'CDO Param'!E$9</f>
        <v>4500</v>
      </c>
      <c r="AQ412" s="3">
        <f>AF412*'CDO Param'!F$6*'CDO Param'!F$9</f>
        <v>0</v>
      </c>
      <c r="AR412" s="3">
        <f>AG412*'CDO Param'!G$6*'CDO Param'!G$9</f>
        <v>4500</v>
      </c>
      <c r="AS412" s="3">
        <f>AH412*'CDO Param'!H$6*'CDO Param'!H$9</f>
        <v>0</v>
      </c>
      <c r="AT412" s="3">
        <f>AI412*'CDO Param'!I$6*'CDO Param'!I$9</f>
        <v>0</v>
      </c>
      <c r="AU412" s="3">
        <f>AJ412*'CDO Param'!J$6*'CDO Param'!J$9</f>
        <v>0</v>
      </c>
      <c r="AV412" s="3">
        <f>AK412*'CDO Param'!K$6*'CDO Param'!K$9</f>
        <v>0</v>
      </c>
      <c r="AW412" s="3">
        <f>AL412*'CDO Param'!L$6*'CDO Param'!L$9</f>
        <v>0</v>
      </c>
      <c r="AY412" s="2">
        <f t="shared" si="20"/>
        <v>9000</v>
      </c>
      <c r="BI412" s="5">
        <f>AY412/'CDO Param'!$M$6</f>
        <v>9.375E-2</v>
      </c>
      <c r="BJ412" s="5">
        <f t="shared" si="21"/>
        <v>0.02</v>
      </c>
      <c r="BK412" s="5">
        <f t="shared" si="22"/>
        <v>1</v>
      </c>
    </row>
    <row r="413" spans="1:63" x14ac:dyDescent="0.2">
      <c r="A413" s="3">
        <v>410</v>
      </c>
      <c r="B413" s="3">
        <v>409</v>
      </c>
      <c r="C413">
        <v>0.2165711521229241</v>
      </c>
      <c r="D413">
        <v>-1.4456327335210517</v>
      </c>
      <c r="E413">
        <v>-1.472499207011424</v>
      </c>
      <c r="F413">
        <v>-0.40408167478744872</v>
      </c>
      <c r="G413">
        <v>-1.3955445865576621</v>
      </c>
      <c r="H413">
        <v>6.4421783463330939E-2</v>
      </c>
      <c r="I413">
        <v>-1.0286362339684274</v>
      </c>
      <c r="J413">
        <v>0.60201045926078223</v>
      </c>
      <c r="K413">
        <v>1.1911288311239332</v>
      </c>
      <c r="L413">
        <v>1.3532871889765374</v>
      </c>
      <c r="M413">
        <v>-0.57363422456546687</v>
      </c>
      <c r="N413">
        <v>-0.87506577983731404</v>
      </c>
      <c r="O413">
        <v>-0.66869461079477333</v>
      </c>
      <c r="P413">
        <v>0.69792577050975524</v>
      </c>
      <c r="R413">
        <f>SQRT(Correlation)*$F413 + SQRT('CDO Param'!C$17 - Correlation)*HLOOKUP('CDO Param'!C$12,$C$4:$E$1004,$A413,FALSE) + SQRT(1-Correlation)*G413</f>
        <v>-1.6561550280540371</v>
      </c>
      <c r="S413">
        <f>SQRT(Correlation)*$F413 + SQRT('CDO Param'!D$17 - Correlation)*HLOOKUP('CDO Param'!D$12,$C$4:$E$1004,$A413,FALSE) + SQRT(1-Correlation)*H413</f>
        <v>-0.27110931709968461</v>
      </c>
      <c r="T413">
        <f>SQRT(Correlation)*$F413 + SQRT('CDO Param'!E$17 - Correlation)*HLOOKUP('CDO Param'!E$12,$C$4:$E$1004,$A413,FALSE) + SQRT(1-Correlation)*I413</f>
        <v>-1.0463325192750055</v>
      </c>
      <c r="U413">
        <f>SQRT(Correlation)*$F413 + SQRT('CDO Param'!F$17 - Correlation)*HLOOKUP('CDO Param'!F$12,$C$4:$E$1004,$A413,FALSE) + SQRT(1-Correlation)*J413</f>
        <v>0.11407459027683819</v>
      </c>
      <c r="V413">
        <f>SQRT(Correlation)*$F413 + SQRT('CDO Param'!G$17 - Correlation)*HLOOKUP('CDO Param'!G$12,$C$4:$E$1004,$A413,FALSE) + SQRT(1-Correlation)*K413</f>
        <v>0.67296135023812131</v>
      </c>
      <c r="W413">
        <f>SQRT(Correlation)*$F413 + SQRT('CDO Param'!H$17 - Correlation)*HLOOKUP('CDO Param'!H$12,$C$4:$E$1004,$A413,FALSE) + SQRT(1-Correlation)*L413</f>
        <v>0.95161576654579694</v>
      </c>
      <c r="X413">
        <f>SQRT(Correlation)*$F413 + SQRT('CDO Param'!I$17 - Correlation)*HLOOKUP('CDO Param'!I$12,$C$4:$E$1004,$A413,FALSE) + SQRT(1-Correlation)*M413</f>
        <v>-1.0012398857110014</v>
      </c>
      <c r="Y413">
        <f>SQRT(Correlation)*$F413 + SQRT('CDO Param'!J$17 - Correlation)*HLOOKUP('CDO Param'!J$12,$C$4:$E$1004,$A413,FALSE) + SQRT(1-Correlation)*N413</f>
        <v>-0.90064279436678563</v>
      </c>
      <c r="Z413">
        <f>SQRT(Correlation)*$F413 + SQRT('CDO Param'!K$17 - Correlation)*HLOOKUP('CDO Param'!K$12,$C$4:$E$1004,$A413,FALSE) + SQRT(1-Correlation)*O413</f>
        <v>-0.70486191309696811</v>
      </c>
      <c r="AA413">
        <f>SQRT(Correlation)*$F413 + SQRT('CDO Param'!L$17 - Correlation)*HLOOKUP('CDO Param'!L$12,$C$4:$E$1004,$A413,FALSE) + SQRT(1-Correlation)*P413</f>
        <v>0.59162801742206284</v>
      </c>
      <c r="AC413" s="3">
        <f>IF(R413&lt;'CDO Param'!C$13,1,0)</f>
        <v>0</v>
      </c>
      <c r="AD413" s="3">
        <f>IF(S413&lt;'CDO Param'!D$13,1,0)</f>
        <v>0</v>
      </c>
      <c r="AE413" s="3">
        <f>IF(T413&lt;'CDO Param'!E$13,1,0)</f>
        <v>1</v>
      </c>
      <c r="AF413" s="3">
        <f>IF(U413&lt;'CDO Param'!F$13,1,0)</f>
        <v>0</v>
      </c>
      <c r="AG413" s="3">
        <f>IF(V413&lt;'CDO Param'!G$13,1,0)</f>
        <v>0</v>
      </c>
      <c r="AH413" s="3">
        <f>IF(W413&lt;'CDO Param'!H$13,1,0)</f>
        <v>0</v>
      </c>
      <c r="AI413" s="3">
        <f>IF(X413&lt;'CDO Param'!I$13,1,0)</f>
        <v>0</v>
      </c>
      <c r="AJ413" s="3">
        <f>IF(Y413&lt;'CDO Param'!J$13,1,0)</f>
        <v>0</v>
      </c>
      <c r="AK413" s="3">
        <f>IF(Z413&lt;'CDO Param'!K$13,1,0)</f>
        <v>0</v>
      </c>
      <c r="AL413" s="3">
        <f>IF(AA413&lt;'CDO Param'!L$13,1,0)</f>
        <v>0</v>
      </c>
      <c r="AN413" s="3">
        <f>AC413*'CDO Param'!C$6*'CDO Param'!C$9</f>
        <v>0</v>
      </c>
      <c r="AO413" s="3">
        <f>AD413*'CDO Param'!D$6*'CDO Param'!D$9</f>
        <v>0</v>
      </c>
      <c r="AP413" s="3">
        <f>AE413*'CDO Param'!E$6*'CDO Param'!E$9</f>
        <v>4500</v>
      </c>
      <c r="AQ413" s="3">
        <f>AF413*'CDO Param'!F$6*'CDO Param'!F$9</f>
        <v>0</v>
      </c>
      <c r="AR413" s="3">
        <f>AG413*'CDO Param'!G$6*'CDO Param'!G$9</f>
        <v>0</v>
      </c>
      <c r="AS413" s="3">
        <f>AH413*'CDO Param'!H$6*'CDO Param'!H$9</f>
        <v>0</v>
      </c>
      <c r="AT413" s="3">
        <f>AI413*'CDO Param'!I$6*'CDO Param'!I$9</f>
        <v>0</v>
      </c>
      <c r="AU413" s="3">
        <f>AJ413*'CDO Param'!J$6*'CDO Param'!J$9</f>
        <v>0</v>
      </c>
      <c r="AV413" s="3">
        <f>AK413*'CDO Param'!K$6*'CDO Param'!K$9</f>
        <v>0</v>
      </c>
      <c r="AW413" s="3">
        <f>AL413*'CDO Param'!L$6*'CDO Param'!L$9</f>
        <v>0</v>
      </c>
      <c r="AY413" s="2">
        <f t="shared" si="20"/>
        <v>4500</v>
      </c>
      <c r="BI413" s="5">
        <f>AY413/'CDO Param'!$M$6</f>
        <v>4.6875E-2</v>
      </c>
      <c r="BJ413" s="5">
        <f t="shared" si="21"/>
        <v>0</v>
      </c>
      <c r="BK413" s="5">
        <f t="shared" si="22"/>
        <v>0</v>
      </c>
    </row>
    <row r="414" spans="1:63" x14ac:dyDescent="0.2">
      <c r="A414" s="3">
        <v>411</v>
      </c>
      <c r="B414" s="3">
        <v>410</v>
      </c>
      <c r="C414">
        <v>-0.19120534489047714</v>
      </c>
      <c r="D414">
        <v>1.5453542800969444</v>
      </c>
      <c r="E414">
        <v>0.21809910322190262</v>
      </c>
      <c r="F414">
        <v>-0.73172031989088282</v>
      </c>
      <c r="G414">
        <v>-1.43158104037866</v>
      </c>
      <c r="H414">
        <v>0.11127781363029499</v>
      </c>
      <c r="I414">
        <v>-1.3880344340577722</v>
      </c>
      <c r="J414">
        <v>0.36187429941492155</v>
      </c>
      <c r="K414">
        <v>1.5370005712611601</v>
      </c>
      <c r="L414">
        <v>4.1734438127605245E-3</v>
      </c>
      <c r="M414">
        <v>-3.9073029256542213E-2</v>
      </c>
      <c r="N414">
        <v>0.19858816813211888</v>
      </c>
      <c r="O414">
        <v>-0.41971588871092536</v>
      </c>
      <c r="P414">
        <v>0.78607399700558744</v>
      </c>
      <c r="R414">
        <f>SQRT(Correlation)*$F414 + SQRT('CDO Param'!C$17 - Correlation)*HLOOKUP('CDO Param'!C$12,$C$4:$E$1004,$A414,FALSE) + SQRT(1-Correlation)*G414</f>
        <v>-1.3709612067627919</v>
      </c>
      <c r="S414">
        <f>SQRT(Correlation)*$F414 + SQRT('CDO Param'!D$17 - Correlation)*HLOOKUP('CDO Param'!D$12,$C$4:$E$1004,$A414,FALSE) + SQRT(1-Correlation)*H414</f>
        <v>9.2723219284859645E-2</v>
      </c>
      <c r="T414">
        <f>SQRT(Correlation)*$F414 + SQRT('CDO Param'!E$17 - Correlation)*HLOOKUP('CDO Param'!E$12,$C$4:$E$1004,$A414,FALSE) + SQRT(1-Correlation)*I414</f>
        <v>-1.5987835460104791</v>
      </c>
      <c r="U414">
        <f>SQRT(Correlation)*$F414 + SQRT('CDO Param'!F$17 - Correlation)*HLOOKUP('CDO Param'!F$12,$C$4:$E$1004,$A414,FALSE) + SQRT(1-Correlation)*J414</f>
        <v>0.16068226380403874</v>
      </c>
      <c r="V414">
        <f>SQRT(Correlation)*$F414 + SQRT('CDO Param'!G$17 - Correlation)*HLOOKUP('CDO Param'!G$12,$C$4:$E$1004,$A414,FALSE) + SQRT(1-Correlation)*K414</f>
        <v>1.2755049310049329</v>
      </c>
      <c r="W414">
        <f>SQRT(Correlation)*$F414 + SQRT('CDO Param'!H$17 - Correlation)*HLOOKUP('CDO Param'!H$12,$C$4:$E$1004,$A414,FALSE) + SQRT(1-Correlation)*L414</f>
        <v>-8.8849075092608497E-3</v>
      </c>
      <c r="X414">
        <f>SQRT(Correlation)*$F414 + SQRT('CDO Param'!I$17 - Correlation)*HLOOKUP('CDO Param'!I$12,$C$4:$E$1004,$A414,FALSE) + SQRT(1-Correlation)*M414</f>
        <v>-0.21968977030454884</v>
      </c>
      <c r="Y414">
        <f>SQRT(Correlation)*$F414 + SQRT('CDO Param'!J$17 - Correlation)*HLOOKUP('CDO Param'!J$12,$C$4:$E$1004,$A414,FALSE) + SQRT(1-Correlation)*N414</f>
        <v>-9.3581183003485141E-2</v>
      </c>
      <c r="Z414">
        <f>SQRT(Correlation)*$F414 + SQRT('CDO Param'!K$17 - Correlation)*HLOOKUP('CDO Param'!K$12,$C$4:$E$1004,$A414,FALSE) + SQRT(1-Correlation)*O414</f>
        <v>-0.6801559148473566</v>
      </c>
      <c r="AA414">
        <f>SQRT(Correlation)*$F414 + SQRT('CDO Param'!L$17 - Correlation)*HLOOKUP('CDO Param'!L$12,$C$4:$E$1004,$A414,FALSE) + SQRT(1-Correlation)*P414</f>
        <v>0.4637568106901368</v>
      </c>
      <c r="AC414" s="3">
        <f>IF(R414&lt;'CDO Param'!C$13,1,0)</f>
        <v>0</v>
      </c>
      <c r="AD414" s="3">
        <f>IF(S414&lt;'CDO Param'!D$13,1,0)</f>
        <v>0</v>
      </c>
      <c r="AE414" s="3">
        <f>IF(T414&lt;'CDO Param'!E$13,1,0)</f>
        <v>1</v>
      </c>
      <c r="AF414" s="3">
        <f>IF(U414&lt;'CDO Param'!F$13,1,0)</f>
        <v>0</v>
      </c>
      <c r="AG414" s="3">
        <f>IF(V414&lt;'CDO Param'!G$13,1,0)</f>
        <v>0</v>
      </c>
      <c r="AH414" s="3">
        <f>IF(W414&lt;'CDO Param'!H$13,1,0)</f>
        <v>0</v>
      </c>
      <c r="AI414" s="3">
        <f>IF(X414&lt;'CDO Param'!I$13,1,0)</f>
        <v>0</v>
      </c>
      <c r="AJ414" s="3">
        <f>IF(Y414&lt;'CDO Param'!J$13,1,0)</f>
        <v>0</v>
      </c>
      <c r="AK414" s="3">
        <f>IF(Z414&lt;'CDO Param'!K$13,1,0)</f>
        <v>0</v>
      </c>
      <c r="AL414" s="3">
        <f>IF(AA414&lt;'CDO Param'!L$13,1,0)</f>
        <v>0</v>
      </c>
      <c r="AN414" s="3">
        <f>AC414*'CDO Param'!C$6*'CDO Param'!C$9</f>
        <v>0</v>
      </c>
      <c r="AO414" s="3">
        <f>AD414*'CDO Param'!D$6*'CDO Param'!D$9</f>
        <v>0</v>
      </c>
      <c r="AP414" s="3">
        <f>AE414*'CDO Param'!E$6*'CDO Param'!E$9</f>
        <v>4500</v>
      </c>
      <c r="AQ414" s="3">
        <f>AF414*'CDO Param'!F$6*'CDO Param'!F$9</f>
        <v>0</v>
      </c>
      <c r="AR414" s="3">
        <f>AG414*'CDO Param'!G$6*'CDO Param'!G$9</f>
        <v>0</v>
      </c>
      <c r="AS414" s="3">
        <f>AH414*'CDO Param'!H$6*'CDO Param'!H$9</f>
        <v>0</v>
      </c>
      <c r="AT414" s="3">
        <f>AI414*'CDO Param'!I$6*'CDO Param'!I$9</f>
        <v>0</v>
      </c>
      <c r="AU414" s="3">
        <f>AJ414*'CDO Param'!J$6*'CDO Param'!J$9</f>
        <v>0</v>
      </c>
      <c r="AV414" s="3">
        <f>AK414*'CDO Param'!K$6*'CDO Param'!K$9</f>
        <v>0</v>
      </c>
      <c r="AW414" s="3">
        <f>AL414*'CDO Param'!L$6*'CDO Param'!L$9</f>
        <v>0</v>
      </c>
      <c r="AY414" s="2">
        <f t="shared" si="20"/>
        <v>4500</v>
      </c>
      <c r="BI414" s="5">
        <f>AY414/'CDO Param'!$M$6</f>
        <v>4.6875E-2</v>
      </c>
      <c r="BJ414" s="5">
        <f t="shared" si="21"/>
        <v>0</v>
      </c>
      <c r="BK414" s="5">
        <f t="shared" si="22"/>
        <v>0</v>
      </c>
    </row>
    <row r="415" spans="1:63" x14ac:dyDescent="0.2">
      <c r="A415" s="3">
        <v>412</v>
      </c>
      <c r="B415" s="3">
        <v>411</v>
      </c>
      <c r="C415">
        <v>-0.96127450888161547</v>
      </c>
      <c r="D415">
        <v>-0.39625433601031546</v>
      </c>
      <c r="E415">
        <v>7.1378281063516624E-2</v>
      </c>
      <c r="F415">
        <v>-1.5823206922505051</v>
      </c>
      <c r="G415">
        <v>-0.16416151993325911</v>
      </c>
      <c r="H415">
        <v>0.57204943004762754</v>
      </c>
      <c r="I415">
        <v>0.80037352745421231</v>
      </c>
      <c r="J415">
        <v>-0.97990096037392505</v>
      </c>
      <c r="K415">
        <v>-1.4074839782551862</v>
      </c>
      <c r="L415">
        <v>0.1165903995570261</v>
      </c>
      <c r="M415">
        <v>-7.0075429903226905E-2</v>
      </c>
      <c r="N415">
        <v>-1.9382150640012696</v>
      </c>
      <c r="O415">
        <v>2.6791167329065502</v>
      </c>
      <c r="P415">
        <v>1.867015271272976</v>
      </c>
      <c r="R415">
        <f>SQRT(Correlation)*$F415 + SQRT('CDO Param'!C$17 - Correlation)*HLOOKUP('CDO Param'!C$12,$C$4:$E$1004,$A415,FALSE) + SQRT(1-Correlation)*G415</f>
        <v>-0.7121498553893566</v>
      </c>
      <c r="S415">
        <f>SQRT(Correlation)*$F415 + SQRT('CDO Param'!D$17 - Correlation)*HLOOKUP('CDO Param'!D$12,$C$4:$E$1004,$A415,FALSE) + SQRT(1-Correlation)*H415</f>
        <v>-1.3718823300587157E-2</v>
      </c>
      <c r="T415">
        <f>SQRT(Correlation)*$F415 + SQRT('CDO Param'!E$17 - Correlation)*HLOOKUP('CDO Param'!E$12,$C$4:$E$1004,$A415,FALSE) + SQRT(1-Correlation)*I415</f>
        <v>4.5979308483412584E-3</v>
      </c>
      <c r="U415">
        <f>SQRT(Correlation)*$F415 + SQRT('CDO Param'!F$17 - Correlation)*HLOOKUP('CDO Param'!F$12,$C$4:$E$1004,$A415,FALSE) + SQRT(1-Correlation)*J415</f>
        <v>-1.4140287436254839</v>
      </c>
      <c r="V415">
        <f>SQRT(Correlation)*$F415 + SQRT('CDO Param'!G$17 - Correlation)*HLOOKUP('CDO Param'!G$12,$C$4:$E$1004,$A415,FALSE) + SQRT(1-Correlation)*K415</f>
        <v>-1.8196696112194704</v>
      </c>
      <c r="W415">
        <f>SQRT(Correlation)*$F415 + SQRT('CDO Param'!H$17 - Correlation)*HLOOKUP('CDO Param'!H$12,$C$4:$E$1004,$A415,FALSE) + SQRT(1-Correlation)*L415</f>
        <v>-0.44580519847330047</v>
      </c>
      <c r="X415">
        <f>SQRT(Correlation)*$F415 + SQRT('CDO Param'!I$17 - Correlation)*HLOOKUP('CDO Param'!I$12,$C$4:$E$1004,$A415,FALSE) + SQRT(1-Correlation)*M415</f>
        <v>-0.55089245872798376</v>
      </c>
      <c r="Y415">
        <f>SQRT(Correlation)*$F415 + SQRT('CDO Param'!J$17 - Correlation)*HLOOKUP('CDO Param'!J$12,$C$4:$E$1004,$A415,FALSE) + SQRT(1-Correlation)*N415</f>
        <v>-2.5934553260971565</v>
      </c>
      <c r="Z415">
        <f>SQRT(Correlation)*$F415 + SQRT('CDO Param'!K$17 - Correlation)*HLOOKUP('CDO Param'!K$12,$C$4:$E$1004,$A415,FALSE) + SQRT(1-Correlation)*O415</f>
        <v>1.7869302311868591</v>
      </c>
      <c r="AA415">
        <f>SQRT(Correlation)*$F415 + SQRT('CDO Param'!L$17 - Correlation)*HLOOKUP('CDO Param'!L$12,$C$4:$E$1004,$A415,FALSE) + SQRT(1-Correlation)*P415</f>
        <v>1.0165031382126772</v>
      </c>
      <c r="AC415" s="3">
        <f>IF(R415&lt;'CDO Param'!C$13,1,0)</f>
        <v>0</v>
      </c>
      <c r="AD415" s="3">
        <f>IF(S415&lt;'CDO Param'!D$13,1,0)</f>
        <v>0</v>
      </c>
      <c r="AE415" s="3">
        <f>IF(T415&lt;'CDO Param'!E$13,1,0)</f>
        <v>0</v>
      </c>
      <c r="AF415" s="3">
        <f>IF(U415&lt;'CDO Param'!F$13,1,0)</f>
        <v>0</v>
      </c>
      <c r="AG415" s="3">
        <f>IF(V415&lt;'CDO Param'!G$13,1,0)</f>
        <v>1</v>
      </c>
      <c r="AH415" s="3">
        <f>IF(W415&lt;'CDO Param'!H$13,1,0)</f>
        <v>0</v>
      </c>
      <c r="AI415" s="3">
        <f>IF(X415&lt;'CDO Param'!I$13,1,0)</f>
        <v>0</v>
      </c>
      <c r="AJ415" s="3">
        <f>IF(Y415&lt;'CDO Param'!J$13,1,0)</f>
        <v>1</v>
      </c>
      <c r="AK415" s="3">
        <f>IF(Z415&lt;'CDO Param'!K$13,1,0)</f>
        <v>0</v>
      </c>
      <c r="AL415" s="3">
        <f>IF(AA415&lt;'CDO Param'!L$13,1,0)</f>
        <v>0</v>
      </c>
      <c r="AN415" s="3">
        <f>AC415*'CDO Param'!C$6*'CDO Param'!C$9</f>
        <v>0</v>
      </c>
      <c r="AO415" s="3">
        <f>AD415*'CDO Param'!D$6*'CDO Param'!D$9</f>
        <v>0</v>
      </c>
      <c r="AP415" s="3">
        <f>AE415*'CDO Param'!E$6*'CDO Param'!E$9</f>
        <v>0</v>
      </c>
      <c r="AQ415" s="3">
        <f>AF415*'CDO Param'!F$6*'CDO Param'!F$9</f>
        <v>0</v>
      </c>
      <c r="AR415" s="3">
        <f>AG415*'CDO Param'!G$6*'CDO Param'!G$9</f>
        <v>4500</v>
      </c>
      <c r="AS415" s="3">
        <f>AH415*'CDO Param'!H$6*'CDO Param'!H$9</f>
        <v>0</v>
      </c>
      <c r="AT415" s="3">
        <f>AI415*'CDO Param'!I$6*'CDO Param'!I$9</f>
        <v>0</v>
      </c>
      <c r="AU415" s="3">
        <f>AJ415*'CDO Param'!J$6*'CDO Param'!J$9</f>
        <v>4500</v>
      </c>
      <c r="AV415" s="3">
        <f>AK415*'CDO Param'!K$6*'CDO Param'!K$9</f>
        <v>0</v>
      </c>
      <c r="AW415" s="3">
        <f>AL415*'CDO Param'!L$6*'CDO Param'!L$9</f>
        <v>0</v>
      </c>
      <c r="AY415" s="2">
        <f t="shared" si="20"/>
        <v>9000</v>
      </c>
      <c r="BI415" s="5">
        <f>AY415/'CDO Param'!$M$6</f>
        <v>9.375E-2</v>
      </c>
      <c r="BJ415" s="5">
        <f t="shared" si="21"/>
        <v>0.02</v>
      </c>
      <c r="BK415" s="5">
        <f t="shared" si="22"/>
        <v>1</v>
      </c>
    </row>
    <row r="416" spans="1:63" x14ac:dyDescent="0.2">
      <c r="A416" s="3">
        <v>413</v>
      </c>
      <c r="B416" s="3">
        <v>412</v>
      </c>
      <c r="C416">
        <v>0.94941924544400536</v>
      </c>
      <c r="D416">
        <v>0.49013351599569432</v>
      </c>
      <c r="E416">
        <v>1.2026112017338164</v>
      </c>
      <c r="F416">
        <v>0.19489448277454358</v>
      </c>
      <c r="G416">
        <v>-1.6722333384677768</v>
      </c>
      <c r="H416">
        <v>1.6248259271378629</v>
      </c>
      <c r="I416">
        <v>-0.36993696994613856</v>
      </c>
      <c r="J416">
        <v>-6.3437255448661745E-4</v>
      </c>
      <c r="K416">
        <v>-0.67336941356188618</v>
      </c>
      <c r="L416">
        <v>0.61477066992665641</v>
      </c>
      <c r="M416">
        <v>2.2667882149107754</v>
      </c>
      <c r="N416">
        <v>-0.42466126615181565</v>
      </c>
      <c r="O416">
        <v>-0.12219061318319291</v>
      </c>
      <c r="P416">
        <v>-0.70008809416322038</v>
      </c>
      <c r="R416">
        <f>SQRT(Correlation)*$F416 + SQRT('CDO Param'!C$17 - Correlation)*HLOOKUP('CDO Param'!C$12,$C$4:$E$1004,$A416,FALSE) + SQRT(1-Correlation)*G416</f>
        <v>-1.4554734451813585</v>
      </c>
      <c r="S416">
        <f>SQRT(Correlation)*$F416 + SQRT('CDO Param'!D$17 - Correlation)*HLOOKUP('CDO Param'!D$12,$C$4:$E$1004,$A416,FALSE) + SQRT(1-Correlation)*H416</f>
        <v>1.6723916127814047</v>
      </c>
      <c r="T416">
        <f>SQRT(Correlation)*$F416 + SQRT('CDO Param'!E$17 - Correlation)*HLOOKUP('CDO Param'!E$12,$C$4:$E$1004,$A416,FALSE) + SQRT(1-Correlation)*I416</f>
        <v>-3.8129256484172258E-2</v>
      </c>
      <c r="U416">
        <f>SQRT(Correlation)*$F416 + SQRT('CDO Param'!F$17 - Correlation)*HLOOKUP('CDO Param'!F$12,$C$4:$E$1004,$A416,FALSE) + SQRT(1-Correlation)*J416</f>
        <v>0.32994126800757051</v>
      </c>
      <c r="V416">
        <f>SQRT(Correlation)*$F416 + SQRT('CDO Param'!G$17 - Correlation)*HLOOKUP('CDO Param'!G$12,$C$4:$E$1004,$A416,FALSE) + SQRT(1-Correlation)*K416</f>
        <v>-0.30827122940947693</v>
      </c>
      <c r="W416">
        <f>SQRT(Correlation)*$F416 + SQRT('CDO Param'!H$17 - Correlation)*HLOOKUP('CDO Param'!H$12,$C$4:$E$1004,$A416,FALSE) + SQRT(1-Correlation)*L416</f>
        <v>0.71416906015701731</v>
      </c>
      <c r="X416">
        <f>SQRT(Correlation)*$F416 + SQRT('CDO Param'!I$17 - Correlation)*HLOOKUP('CDO Param'!I$12,$C$4:$E$1004,$A416,FALSE) + SQRT(1-Correlation)*M416</f>
        <v>2.481007206358345</v>
      </c>
      <c r="Y416">
        <f>SQRT(Correlation)*$F416 + SQRT('CDO Param'!J$17 - Correlation)*HLOOKUP('CDO Param'!J$12,$C$4:$E$1004,$A416,FALSE) + SQRT(1-Correlation)*N416</f>
        <v>-9.0045282292067264E-2</v>
      </c>
      <c r="Z416">
        <f>SQRT(Correlation)*$F416 + SQRT('CDO Param'!K$17 - Correlation)*HLOOKUP('CDO Param'!K$12,$C$4:$E$1004,$A416,FALSE) + SQRT(1-Correlation)*O416</f>
        <v>0.19690357432969821</v>
      </c>
      <c r="AA416">
        <f>SQRT(Correlation)*$F416 + SQRT('CDO Param'!L$17 - Correlation)*HLOOKUP('CDO Param'!L$12,$C$4:$E$1004,$A416,FALSE) + SQRT(1-Correlation)*P416</f>
        <v>-0.35133811386151825</v>
      </c>
      <c r="AC416" s="3">
        <f>IF(R416&lt;'CDO Param'!C$13,1,0)</f>
        <v>0</v>
      </c>
      <c r="AD416" s="3">
        <f>IF(S416&lt;'CDO Param'!D$13,1,0)</f>
        <v>0</v>
      </c>
      <c r="AE416" s="3">
        <f>IF(T416&lt;'CDO Param'!E$13,1,0)</f>
        <v>0</v>
      </c>
      <c r="AF416" s="3">
        <f>IF(U416&lt;'CDO Param'!F$13,1,0)</f>
        <v>0</v>
      </c>
      <c r="AG416" s="3">
        <f>IF(V416&lt;'CDO Param'!G$13,1,0)</f>
        <v>1</v>
      </c>
      <c r="AH416" s="3">
        <f>IF(W416&lt;'CDO Param'!H$13,1,0)</f>
        <v>0</v>
      </c>
      <c r="AI416" s="3">
        <f>IF(X416&lt;'CDO Param'!I$13,1,0)</f>
        <v>0</v>
      </c>
      <c r="AJ416" s="3">
        <f>IF(Y416&lt;'CDO Param'!J$13,1,0)</f>
        <v>0</v>
      </c>
      <c r="AK416" s="3">
        <f>IF(Z416&lt;'CDO Param'!K$13,1,0)</f>
        <v>0</v>
      </c>
      <c r="AL416" s="3">
        <f>IF(AA416&lt;'CDO Param'!L$13,1,0)</f>
        <v>0</v>
      </c>
      <c r="AN416" s="3">
        <f>AC416*'CDO Param'!C$6*'CDO Param'!C$9</f>
        <v>0</v>
      </c>
      <c r="AO416" s="3">
        <f>AD416*'CDO Param'!D$6*'CDO Param'!D$9</f>
        <v>0</v>
      </c>
      <c r="AP416" s="3">
        <f>AE416*'CDO Param'!E$6*'CDO Param'!E$9</f>
        <v>0</v>
      </c>
      <c r="AQ416" s="3">
        <f>AF416*'CDO Param'!F$6*'CDO Param'!F$9</f>
        <v>0</v>
      </c>
      <c r="AR416" s="3">
        <f>AG416*'CDO Param'!G$6*'CDO Param'!G$9</f>
        <v>4500</v>
      </c>
      <c r="AS416" s="3">
        <f>AH416*'CDO Param'!H$6*'CDO Param'!H$9</f>
        <v>0</v>
      </c>
      <c r="AT416" s="3">
        <f>AI416*'CDO Param'!I$6*'CDO Param'!I$9</f>
        <v>0</v>
      </c>
      <c r="AU416" s="3">
        <f>AJ416*'CDO Param'!J$6*'CDO Param'!J$9</f>
        <v>0</v>
      </c>
      <c r="AV416" s="3">
        <f>AK416*'CDO Param'!K$6*'CDO Param'!K$9</f>
        <v>0</v>
      </c>
      <c r="AW416" s="3">
        <f>AL416*'CDO Param'!L$6*'CDO Param'!L$9</f>
        <v>0</v>
      </c>
      <c r="AY416" s="2">
        <f t="shared" si="20"/>
        <v>4500</v>
      </c>
      <c r="BI416" s="5">
        <f>AY416/'CDO Param'!$M$6</f>
        <v>4.6875E-2</v>
      </c>
      <c r="BJ416" s="5">
        <f t="shared" si="21"/>
        <v>0</v>
      </c>
      <c r="BK416" s="5">
        <f t="shared" si="22"/>
        <v>0</v>
      </c>
    </row>
    <row r="417" spans="1:63" x14ac:dyDescent="0.2">
      <c r="A417" s="3">
        <v>414</v>
      </c>
      <c r="B417" s="3">
        <v>413</v>
      </c>
      <c r="C417">
        <v>-0.77111508289817721</v>
      </c>
      <c r="D417">
        <v>8.1688540376489982E-2</v>
      </c>
      <c r="E417">
        <v>0.30349610824487172</v>
      </c>
      <c r="F417">
        <v>1.3282692634675186</v>
      </c>
      <c r="G417">
        <v>-2.57954525295645</v>
      </c>
      <c r="H417">
        <v>-1.0935036698356271</v>
      </c>
      <c r="I417">
        <v>-2.1650339476764202</v>
      </c>
      <c r="J417">
        <v>-0.40042323234956712</v>
      </c>
      <c r="K417">
        <v>0.55698592404951341</v>
      </c>
      <c r="L417">
        <v>0.44660168896371033</v>
      </c>
      <c r="M417">
        <v>-0.41230919123336207</v>
      </c>
      <c r="N417">
        <v>-0.44773969420930371</v>
      </c>
      <c r="O417">
        <v>0.70747773861512542</v>
      </c>
      <c r="P417">
        <v>-0.10542294148763176</v>
      </c>
      <c r="R417">
        <f>SQRT(Correlation)*$F417 + SQRT('CDO Param'!C$17 - Correlation)*HLOOKUP('CDO Param'!C$12,$C$4:$E$1004,$A417,FALSE) + SQRT(1-Correlation)*G417</f>
        <v>-2.0155833720210179</v>
      </c>
      <c r="S417">
        <f>SQRT(Correlation)*$F417 + SQRT('CDO Param'!D$17 - Correlation)*HLOOKUP('CDO Param'!D$12,$C$4:$E$1004,$A417,FALSE) + SQRT(1-Correlation)*H417</f>
        <v>-0.60580054190574928</v>
      </c>
      <c r="T417">
        <f>SQRT(Correlation)*$F417 + SQRT('CDO Param'!E$17 - Correlation)*HLOOKUP('CDO Param'!E$12,$C$4:$E$1004,$A417,FALSE) + SQRT(1-Correlation)*I417</f>
        <v>-1.837913798173779</v>
      </c>
      <c r="U417">
        <f>SQRT(Correlation)*$F417 + SQRT('CDO Param'!F$17 - Correlation)*HLOOKUP('CDO Param'!F$12,$C$4:$E$1004,$A417,FALSE) + SQRT(1-Correlation)*J417</f>
        <v>0.10802458206794635</v>
      </c>
      <c r="V417">
        <f>SQRT(Correlation)*$F417 + SQRT('CDO Param'!G$17 - Correlation)*HLOOKUP('CDO Param'!G$12,$C$4:$E$1004,$A417,FALSE) + SQRT(1-Correlation)*K417</f>
        <v>1.0163026581443861</v>
      </c>
      <c r="W417">
        <f>SQRT(Correlation)*$F417 + SQRT('CDO Param'!H$17 - Correlation)*HLOOKUP('CDO Param'!H$12,$C$4:$E$1004,$A417,FALSE) + SQRT(1-Correlation)*L417</f>
        <v>0.85527168922527608</v>
      </c>
      <c r="X417">
        <f>SQRT(Correlation)*$F417 + SQRT('CDO Param'!I$17 - Correlation)*HLOOKUP('CDO Param'!I$12,$C$4:$E$1004,$A417,FALSE) + SQRT(1-Correlation)*M417</f>
        <v>9.6748571393574956E-2</v>
      </c>
      <c r="Y417">
        <f>SQRT(Correlation)*$F417 + SQRT('CDO Param'!J$17 - Correlation)*HLOOKUP('CDO Param'!J$12,$C$4:$E$1004,$A417,FALSE) + SQRT(1-Correlation)*N417</f>
        <v>-0.2087454220713999</v>
      </c>
      <c r="Z417">
        <f>SQRT(Correlation)*$F417 + SQRT('CDO Param'!K$17 - Correlation)*HLOOKUP('CDO Param'!K$12,$C$4:$E$1004,$A417,FALSE) + SQRT(1-Correlation)*O417</f>
        <v>0.88719006206592743</v>
      </c>
      <c r="AA417">
        <f>SQRT(Correlation)*$F417 + SQRT('CDO Param'!L$17 - Correlation)*HLOOKUP('CDO Param'!L$12,$C$4:$E$1004,$A417,FALSE) + SQRT(1-Correlation)*P417</f>
        <v>0.116004763878538</v>
      </c>
      <c r="AC417" s="3">
        <f>IF(R417&lt;'CDO Param'!C$13,1,0)</f>
        <v>0</v>
      </c>
      <c r="AD417" s="3">
        <f>IF(S417&lt;'CDO Param'!D$13,1,0)</f>
        <v>0</v>
      </c>
      <c r="AE417" s="3">
        <f>IF(T417&lt;'CDO Param'!E$13,1,0)</f>
        <v>1</v>
      </c>
      <c r="AF417" s="3">
        <f>IF(U417&lt;'CDO Param'!F$13,1,0)</f>
        <v>0</v>
      </c>
      <c r="AG417" s="3">
        <f>IF(V417&lt;'CDO Param'!G$13,1,0)</f>
        <v>0</v>
      </c>
      <c r="AH417" s="3">
        <f>IF(W417&lt;'CDO Param'!H$13,1,0)</f>
        <v>0</v>
      </c>
      <c r="AI417" s="3">
        <f>IF(X417&lt;'CDO Param'!I$13,1,0)</f>
        <v>0</v>
      </c>
      <c r="AJ417" s="3">
        <f>IF(Y417&lt;'CDO Param'!J$13,1,0)</f>
        <v>0</v>
      </c>
      <c r="AK417" s="3">
        <f>IF(Z417&lt;'CDO Param'!K$13,1,0)</f>
        <v>0</v>
      </c>
      <c r="AL417" s="3">
        <f>IF(AA417&lt;'CDO Param'!L$13,1,0)</f>
        <v>0</v>
      </c>
      <c r="AN417" s="3">
        <f>AC417*'CDO Param'!C$6*'CDO Param'!C$9</f>
        <v>0</v>
      </c>
      <c r="AO417" s="3">
        <f>AD417*'CDO Param'!D$6*'CDO Param'!D$9</f>
        <v>0</v>
      </c>
      <c r="AP417" s="3">
        <f>AE417*'CDO Param'!E$6*'CDO Param'!E$9</f>
        <v>4500</v>
      </c>
      <c r="AQ417" s="3">
        <f>AF417*'CDO Param'!F$6*'CDO Param'!F$9</f>
        <v>0</v>
      </c>
      <c r="AR417" s="3">
        <f>AG417*'CDO Param'!G$6*'CDO Param'!G$9</f>
        <v>0</v>
      </c>
      <c r="AS417" s="3">
        <f>AH417*'CDO Param'!H$6*'CDO Param'!H$9</f>
        <v>0</v>
      </c>
      <c r="AT417" s="3">
        <f>AI417*'CDO Param'!I$6*'CDO Param'!I$9</f>
        <v>0</v>
      </c>
      <c r="AU417" s="3">
        <f>AJ417*'CDO Param'!J$6*'CDO Param'!J$9</f>
        <v>0</v>
      </c>
      <c r="AV417" s="3">
        <f>AK417*'CDO Param'!K$6*'CDO Param'!K$9</f>
        <v>0</v>
      </c>
      <c r="AW417" s="3">
        <f>AL417*'CDO Param'!L$6*'CDO Param'!L$9</f>
        <v>0</v>
      </c>
      <c r="AY417" s="2">
        <f t="shared" si="20"/>
        <v>4500</v>
      </c>
      <c r="BI417" s="5">
        <f>AY417/'CDO Param'!$M$6</f>
        <v>4.6875E-2</v>
      </c>
      <c r="BJ417" s="5">
        <f t="shared" si="21"/>
        <v>0</v>
      </c>
      <c r="BK417" s="5">
        <f t="shared" si="22"/>
        <v>0</v>
      </c>
    </row>
    <row r="418" spans="1:63" x14ac:dyDescent="0.2">
      <c r="A418" s="3">
        <v>415</v>
      </c>
      <c r="B418" s="3">
        <v>414</v>
      </c>
      <c r="C418">
        <v>1.5900559446890838</v>
      </c>
      <c r="D418">
        <v>0.34779077395796776</v>
      </c>
      <c r="E418">
        <v>-0.5895776666875463</v>
      </c>
      <c r="F418">
        <v>-0.52431801123020705</v>
      </c>
      <c r="G418">
        <v>0.20697711988759693</v>
      </c>
      <c r="H418">
        <v>-0.1470937149861129</v>
      </c>
      <c r="I418">
        <v>0.76615151556325145</v>
      </c>
      <c r="J418">
        <v>-0.46069317249930464</v>
      </c>
      <c r="K418">
        <v>-0.20947368284396362</v>
      </c>
      <c r="L418">
        <v>-0.9169139048026409</v>
      </c>
      <c r="M418">
        <v>-0.15607952263962943</v>
      </c>
      <c r="N418">
        <v>-0.78679249781998806</v>
      </c>
      <c r="O418">
        <v>-0.52088353186263703</v>
      </c>
      <c r="P418">
        <v>0.4358503247203771</v>
      </c>
      <c r="R418">
        <f>SQRT(Correlation)*$F418 + SQRT('CDO Param'!C$17 - Correlation)*HLOOKUP('CDO Param'!C$12,$C$4:$E$1004,$A418,FALSE) + SQRT(1-Correlation)*G418</f>
        <v>7.9736866282201654E-2</v>
      </c>
      <c r="S418">
        <f>SQRT(Correlation)*$F418 + SQRT('CDO Param'!D$17 - Correlation)*HLOOKUP('CDO Param'!D$12,$C$4:$E$1004,$A418,FALSE) + SQRT(1-Correlation)*H418</f>
        <v>-0.25616422108928827</v>
      </c>
      <c r="T418">
        <f>SQRT(Correlation)*$F418 + SQRT('CDO Param'!E$17 - Correlation)*HLOOKUP('CDO Param'!E$12,$C$4:$E$1004,$A418,FALSE) + SQRT(1-Correlation)*I418</f>
        <v>0.98172049324994426</v>
      </c>
      <c r="U418">
        <f>SQRT(Correlation)*$F418 + SQRT('CDO Param'!F$17 - Correlation)*HLOOKUP('CDO Param'!F$12,$C$4:$E$1004,$A418,FALSE) + SQRT(1-Correlation)*J418</f>
        <v>-0.73468940572262098</v>
      </c>
      <c r="V418">
        <f>SQRT(Correlation)*$F418 + SQRT('CDO Param'!G$17 - Correlation)*HLOOKUP('CDO Param'!G$12,$C$4:$E$1004,$A418,FALSE) + SQRT(1-Correlation)*K418</f>
        <v>-0.49636167174182511</v>
      </c>
      <c r="W418">
        <f>SQRT(Correlation)*$F418 + SQRT('CDO Param'!H$17 - Correlation)*HLOOKUP('CDO Param'!H$12,$C$4:$E$1004,$A418,FALSE) + SQRT(1-Correlation)*L418</f>
        <v>-0.98647977767030459</v>
      </c>
      <c r="X418">
        <f>SQRT(Correlation)*$F418 + SQRT('CDO Param'!I$17 - Correlation)*HLOOKUP('CDO Param'!I$12,$C$4:$E$1004,$A418,FALSE) + SQRT(1-Correlation)*M418</f>
        <v>-0.44570752374253986</v>
      </c>
      <c r="Y418">
        <f>SQRT(Correlation)*$F418 + SQRT('CDO Param'!J$17 - Correlation)*HLOOKUP('CDO Param'!J$12,$C$4:$E$1004,$A418,FALSE) + SQRT(1-Correlation)*N418</f>
        <v>-0.4915315550542686</v>
      </c>
      <c r="Z418">
        <f>SQRT(Correlation)*$F418 + SQRT('CDO Param'!K$17 - Correlation)*HLOOKUP('CDO Param'!K$12,$C$4:$E$1004,$A418,FALSE) + SQRT(1-Correlation)*O418</f>
        <v>-0.23926816024864705</v>
      </c>
      <c r="AA418">
        <f>SQRT(Correlation)*$F418 + SQRT('CDO Param'!L$17 - Correlation)*HLOOKUP('CDO Param'!L$12,$C$4:$E$1004,$A418,FALSE) + SQRT(1-Correlation)*P418</f>
        <v>0.66836927017111403</v>
      </c>
      <c r="AC418" s="3">
        <f>IF(R418&lt;'CDO Param'!C$13,1,0)</f>
        <v>0</v>
      </c>
      <c r="AD418" s="3">
        <f>IF(S418&lt;'CDO Param'!D$13,1,0)</f>
        <v>0</v>
      </c>
      <c r="AE418" s="3">
        <f>IF(T418&lt;'CDO Param'!E$13,1,0)</f>
        <v>0</v>
      </c>
      <c r="AF418" s="3">
        <f>IF(U418&lt;'CDO Param'!F$13,1,0)</f>
        <v>0</v>
      </c>
      <c r="AG418" s="3">
        <f>IF(V418&lt;'CDO Param'!G$13,1,0)</f>
        <v>1</v>
      </c>
      <c r="AH418" s="3">
        <f>IF(W418&lt;'CDO Param'!H$13,1,0)</f>
        <v>0</v>
      </c>
      <c r="AI418" s="3">
        <f>IF(X418&lt;'CDO Param'!I$13,1,0)</f>
        <v>0</v>
      </c>
      <c r="AJ418" s="3">
        <f>IF(Y418&lt;'CDO Param'!J$13,1,0)</f>
        <v>0</v>
      </c>
      <c r="AK418" s="3">
        <f>IF(Z418&lt;'CDO Param'!K$13,1,0)</f>
        <v>0</v>
      </c>
      <c r="AL418" s="3">
        <f>IF(AA418&lt;'CDO Param'!L$13,1,0)</f>
        <v>0</v>
      </c>
      <c r="AN418" s="3">
        <f>AC418*'CDO Param'!C$6*'CDO Param'!C$9</f>
        <v>0</v>
      </c>
      <c r="AO418" s="3">
        <f>AD418*'CDO Param'!D$6*'CDO Param'!D$9</f>
        <v>0</v>
      </c>
      <c r="AP418" s="3">
        <f>AE418*'CDO Param'!E$6*'CDO Param'!E$9</f>
        <v>0</v>
      </c>
      <c r="AQ418" s="3">
        <f>AF418*'CDO Param'!F$6*'CDO Param'!F$9</f>
        <v>0</v>
      </c>
      <c r="AR418" s="3">
        <f>AG418*'CDO Param'!G$6*'CDO Param'!G$9</f>
        <v>4500</v>
      </c>
      <c r="AS418" s="3">
        <f>AH418*'CDO Param'!H$6*'CDO Param'!H$9</f>
        <v>0</v>
      </c>
      <c r="AT418" s="3">
        <f>AI418*'CDO Param'!I$6*'CDO Param'!I$9</f>
        <v>0</v>
      </c>
      <c r="AU418" s="3">
        <f>AJ418*'CDO Param'!J$6*'CDO Param'!J$9</f>
        <v>0</v>
      </c>
      <c r="AV418" s="3">
        <f>AK418*'CDO Param'!K$6*'CDO Param'!K$9</f>
        <v>0</v>
      </c>
      <c r="AW418" s="3">
        <f>AL418*'CDO Param'!L$6*'CDO Param'!L$9</f>
        <v>0</v>
      </c>
      <c r="AY418" s="2">
        <f t="shared" si="20"/>
        <v>4500</v>
      </c>
      <c r="BI418" s="5">
        <f>AY418/'CDO Param'!$M$6</f>
        <v>4.6875E-2</v>
      </c>
      <c r="BJ418" s="5">
        <f t="shared" si="21"/>
        <v>0</v>
      </c>
      <c r="BK418" s="5">
        <f t="shared" si="22"/>
        <v>0</v>
      </c>
    </row>
    <row r="419" spans="1:63" x14ac:dyDescent="0.2">
      <c r="A419" s="3">
        <v>416</v>
      </c>
      <c r="B419" s="3">
        <v>415</v>
      </c>
      <c r="C419">
        <v>1.5308114598155953</v>
      </c>
      <c r="D419">
        <v>1.4543002180289477</v>
      </c>
      <c r="E419">
        <v>-0.69941279434715398</v>
      </c>
      <c r="F419">
        <v>0.5397987479227595</v>
      </c>
      <c r="G419">
        <v>4.4491343942354433E-2</v>
      </c>
      <c r="H419">
        <v>0.58275190895074047</v>
      </c>
      <c r="I419">
        <v>7.3882802098523825E-2</v>
      </c>
      <c r="J419">
        <v>-0.16763124222052284</v>
      </c>
      <c r="K419">
        <v>0.73130422606482171</v>
      </c>
      <c r="L419">
        <v>0.81347707237000577</v>
      </c>
      <c r="M419">
        <v>0.29109401111782063</v>
      </c>
      <c r="N419">
        <v>-1.4573242879123427</v>
      </c>
      <c r="O419">
        <v>0.61883838498033583</v>
      </c>
      <c r="P419">
        <v>7.2286638896912336E-2</v>
      </c>
      <c r="R419">
        <f>SQRT(Correlation)*$F419 + SQRT('CDO Param'!C$17 - Correlation)*HLOOKUP('CDO Param'!C$12,$C$4:$E$1004,$A419,FALSE) + SQRT(1-Correlation)*G419</f>
        <v>0.41857665627010165</v>
      </c>
      <c r="S419">
        <f>SQRT(Correlation)*$F419 + SQRT('CDO Param'!D$17 - Correlation)*HLOOKUP('CDO Param'!D$12,$C$4:$E$1004,$A419,FALSE) + SQRT(1-Correlation)*H419</f>
        <v>0.92921546429279034</v>
      </c>
      <c r="T419">
        <f>SQRT(Correlation)*$F419 + SQRT('CDO Param'!E$17 - Correlation)*HLOOKUP('CDO Param'!E$12,$C$4:$E$1004,$A419,FALSE) + SQRT(1-Correlation)*I419</f>
        <v>0.6458053751983226</v>
      </c>
      <c r="U419">
        <f>SQRT(Correlation)*$F419 + SQRT('CDO Param'!F$17 - Correlation)*HLOOKUP('CDO Param'!F$12,$C$4:$E$1004,$A419,FALSE) + SQRT(1-Correlation)*J419</f>
        <v>-0.14472306282110134</v>
      </c>
      <c r="V419">
        <f>SQRT(Correlation)*$F419 + SQRT('CDO Param'!G$17 - Correlation)*HLOOKUP('CDO Param'!G$12,$C$4:$E$1004,$A419,FALSE) + SQRT(1-Correlation)*K419</f>
        <v>0.70808200196642246</v>
      </c>
      <c r="W419">
        <f>SQRT(Correlation)*$F419 + SQRT('CDO Param'!H$17 - Correlation)*HLOOKUP('CDO Param'!H$12,$C$4:$E$1004,$A419,FALSE) + SQRT(1-Correlation)*L419</f>
        <v>1.1481005732686227</v>
      </c>
      <c r="X419">
        <f>SQRT(Correlation)*$F419 + SQRT('CDO Param'!I$17 - Correlation)*HLOOKUP('CDO Param'!I$12,$C$4:$E$1004,$A419,FALSE) + SQRT(1-Correlation)*M419</f>
        <v>0.29046192341497579</v>
      </c>
      <c r="Y419">
        <f>SQRT(Correlation)*$F419 + SQRT('CDO Param'!J$17 - Correlation)*HLOOKUP('CDO Param'!J$12,$C$4:$E$1004,$A419,FALSE) + SQRT(1-Correlation)*N419</f>
        <v>-0.8068252169515161</v>
      </c>
      <c r="Z419">
        <f>SQRT(Correlation)*$F419 + SQRT('CDO Param'!K$17 - Correlation)*HLOOKUP('CDO Param'!K$12,$C$4:$E$1004,$A419,FALSE) + SQRT(1-Correlation)*O419</f>
        <v>1.1627956348576802</v>
      </c>
      <c r="AA419">
        <f>SQRT(Correlation)*$F419 + SQRT('CDO Param'!L$17 - Correlation)*HLOOKUP('CDO Param'!L$12,$C$4:$E$1004,$A419,FALSE) + SQRT(1-Correlation)*P419</f>
        <v>0.64429112182799098</v>
      </c>
      <c r="AC419" s="3">
        <f>IF(R419&lt;'CDO Param'!C$13,1,0)</f>
        <v>0</v>
      </c>
      <c r="AD419" s="3">
        <f>IF(S419&lt;'CDO Param'!D$13,1,0)</f>
        <v>0</v>
      </c>
      <c r="AE419" s="3">
        <f>IF(T419&lt;'CDO Param'!E$13,1,0)</f>
        <v>0</v>
      </c>
      <c r="AF419" s="3">
        <f>IF(U419&lt;'CDO Param'!F$13,1,0)</f>
        <v>0</v>
      </c>
      <c r="AG419" s="3">
        <f>IF(V419&lt;'CDO Param'!G$13,1,0)</f>
        <v>0</v>
      </c>
      <c r="AH419" s="3">
        <f>IF(W419&lt;'CDO Param'!H$13,1,0)</f>
        <v>0</v>
      </c>
      <c r="AI419" s="3">
        <f>IF(X419&lt;'CDO Param'!I$13,1,0)</f>
        <v>0</v>
      </c>
      <c r="AJ419" s="3">
        <f>IF(Y419&lt;'CDO Param'!J$13,1,0)</f>
        <v>0</v>
      </c>
      <c r="AK419" s="3">
        <f>IF(Z419&lt;'CDO Param'!K$13,1,0)</f>
        <v>0</v>
      </c>
      <c r="AL419" s="3">
        <f>IF(AA419&lt;'CDO Param'!L$13,1,0)</f>
        <v>0</v>
      </c>
      <c r="AN419" s="3">
        <f>AC419*'CDO Param'!C$6*'CDO Param'!C$9</f>
        <v>0</v>
      </c>
      <c r="AO419" s="3">
        <f>AD419*'CDO Param'!D$6*'CDO Param'!D$9</f>
        <v>0</v>
      </c>
      <c r="AP419" s="3">
        <f>AE419*'CDO Param'!E$6*'CDO Param'!E$9</f>
        <v>0</v>
      </c>
      <c r="AQ419" s="3">
        <f>AF419*'CDO Param'!F$6*'CDO Param'!F$9</f>
        <v>0</v>
      </c>
      <c r="AR419" s="3">
        <f>AG419*'CDO Param'!G$6*'CDO Param'!G$9</f>
        <v>0</v>
      </c>
      <c r="AS419" s="3">
        <f>AH419*'CDO Param'!H$6*'CDO Param'!H$9</f>
        <v>0</v>
      </c>
      <c r="AT419" s="3">
        <f>AI419*'CDO Param'!I$6*'CDO Param'!I$9</f>
        <v>0</v>
      </c>
      <c r="AU419" s="3">
        <f>AJ419*'CDO Param'!J$6*'CDO Param'!J$9</f>
        <v>0</v>
      </c>
      <c r="AV419" s="3">
        <f>AK419*'CDO Param'!K$6*'CDO Param'!K$9</f>
        <v>0</v>
      </c>
      <c r="AW419" s="3">
        <f>AL419*'CDO Param'!L$6*'CDO Param'!L$9</f>
        <v>0</v>
      </c>
      <c r="AY419" s="2">
        <f t="shared" si="20"/>
        <v>0</v>
      </c>
      <c r="BI419" s="5">
        <f>AY419/'CDO Param'!$M$6</f>
        <v>0</v>
      </c>
      <c r="BJ419" s="5">
        <f t="shared" si="21"/>
        <v>0</v>
      </c>
      <c r="BK419" s="5">
        <f t="shared" si="22"/>
        <v>0</v>
      </c>
    </row>
    <row r="420" spans="1:63" x14ac:dyDescent="0.2">
      <c r="A420" s="3">
        <v>417</v>
      </c>
      <c r="B420" s="3">
        <v>416</v>
      </c>
      <c r="C420">
        <v>0.73113824328174815</v>
      </c>
      <c r="D420">
        <v>0.71478098107036203</v>
      </c>
      <c r="E420">
        <v>-2.6767565941554494E-2</v>
      </c>
      <c r="F420">
        <v>1.5421710486407392</v>
      </c>
      <c r="G420">
        <v>-1.2627742762560956</v>
      </c>
      <c r="H420">
        <v>0.69373072619782761</v>
      </c>
      <c r="I420">
        <v>-0.38910116018087137</v>
      </c>
      <c r="J420">
        <v>1.505491127318237</v>
      </c>
      <c r="K420">
        <v>-1.4132456271909177</v>
      </c>
      <c r="L420">
        <v>-0.66620486904866993</v>
      </c>
      <c r="M420">
        <v>-1.1885231288033538</v>
      </c>
      <c r="N420">
        <v>0.49600430429563858</v>
      </c>
      <c r="O420">
        <v>0.6475738700828515</v>
      </c>
      <c r="P420">
        <v>-0.85119609138928354</v>
      </c>
      <c r="R420">
        <f>SQRT(Correlation)*$F420 + SQRT('CDO Param'!C$17 - Correlation)*HLOOKUP('CDO Param'!C$12,$C$4:$E$1004,$A420,FALSE) + SQRT(1-Correlation)*G420</f>
        <v>-0.60921026380887289</v>
      </c>
      <c r="S420">
        <f>SQRT(Correlation)*$F420 + SQRT('CDO Param'!D$17 - Correlation)*HLOOKUP('CDO Param'!D$12,$C$4:$E$1004,$A420,FALSE) + SQRT(1-Correlation)*H420</f>
        <v>1.2468933545714436</v>
      </c>
      <c r="T420">
        <f>SQRT(Correlation)*$F420 + SQRT('CDO Param'!E$17 - Correlation)*HLOOKUP('CDO Param'!E$12,$C$4:$E$1004,$A420,FALSE) + SQRT(1-Correlation)*I420</f>
        <v>0.31198453018504968</v>
      </c>
      <c r="U420">
        <f>SQRT(Correlation)*$F420 + SQRT('CDO Param'!F$17 - Correlation)*HLOOKUP('CDO Param'!F$12,$C$4:$E$1004,$A420,FALSE) + SQRT(1-Correlation)*J420</f>
        <v>1.9099261836738037</v>
      </c>
      <c r="V420">
        <f>SQRT(Correlation)*$F420 + SQRT('CDO Param'!G$17 - Correlation)*HLOOKUP('CDO Param'!G$12,$C$4:$E$1004,$A420,FALSE) + SQRT(1-Correlation)*K420</f>
        <v>-0.85903062673519393</v>
      </c>
      <c r="W420">
        <f>SQRT(Correlation)*$F420 + SQRT('CDO Param'!H$17 - Correlation)*HLOOKUP('CDO Param'!H$12,$C$4:$E$1004,$A420,FALSE) + SQRT(1-Correlation)*L420</f>
        <v>-4.3254831063292309E-2</v>
      </c>
      <c r="X420">
        <f>SQRT(Correlation)*$F420 + SQRT('CDO Param'!I$17 - Correlation)*HLOOKUP('CDO Param'!I$12,$C$4:$E$1004,$A420,FALSE) + SQRT(1-Correlation)*M420</f>
        <v>-0.64584014581872839</v>
      </c>
      <c r="Y420">
        <f>SQRT(Correlation)*$F420 + SQRT('CDO Param'!J$17 - Correlation)*HLOOKUP('CDO Param'!J$12,$C$4:$E$1004,$A420,FALSE) + SQRT(1-Correlation)*N420</f>
        <v>1.1516693013471571</v>
      </c>
      <c r="Z420">
        <f>SQRT(Correlation)*$F420 + SQRT('CDO Param'!K$17 - Correlation)*HLOOKUP('CDO Param'!K$12,$C$4:$E$1004,$A420,FALSE) + SQRT(1-Correlation)*O420</f>
        <v>1.2954608169022546</v>
      </c>
      <c r="AA420">
        <f>SQRT(Correlation)*$F420 + SQRT('CDO Param'!L$17 - Correlation)*HLOOKUP('CDO Param'!L$12,$C$4:$E$1004,$A420,FALSE) + SQRT(1-Correlation)*P420</f>
        <v>-0.12639721316617203</v>
      </c>
      <c r="AC420" s="3">
        <f>IF(R420&lt;'CDO Param'!C$13,1,0)</f>
        <v>0</v>
      </c>
      <c r="AD420" s="3">
        <f>IF(S420&lt;'CDO Param'!D$13,1,0)</f>
        <v>0</v>
      </c>
      <c r="AE420" s="3">
        <f>IF(T420&lt;'CDO Param'!E$13,1,0)</f>
        <v>0</v>
      </c>
      <c r="AF420" s="3">
        <f>IF(U420&lt;'CDO Param'!F$13,1,0)</f>
        <v>0</v>
      </c>
      <c r="AG420" s="3">
        <f>IF(V420&lt;'CDO Param'!G$13,1,0)</f>
        <v>1</v>
      </c>
      <c r="AH420" s="3">
        <f>IF(W420&lt;'CDO Param'!H$13,1,0)</f>
        <v>0</v>
      </c>
      <c r="AI420" s="3">
        <f>IF(X420&lt;'CDO Param'!I$13,1,0)</f>
        <v>0</v>
      </c>
      <c r="AJ420" s="3">
        <f>IF(Y420&lt;'CDO Param'!J$13,1,0)</f>
        <v>0</v>
      </c>
      <c r="AK420" s="3">
        <f>IF(Z420&lt;'CDO Param'!K$13,1,0)</f>
        <v>0</v>
      </c>
      <c r="AL420" s="3">
        <f>IF(AA420&lt;'CDO Param'!L$13,1,0)</f>
        <v>0</v>
      </c>
      <c r="AN420" s="3">
        <f>AC420*'CDO Param'!C$6*'CDO Param'!C$9</f>
        <v>0</v>
      </c>
      <c r="AO420" s="3">
        <f>AD420*'CDO Param'!D$6*'CDO Param'!D$9</f>
        <v>0</v>
      </c>
      <c r="AP420" s="3">
        <f>AE420*'CDO Param'!E$6*'CDO Param'!E$9</f>
        <v>0</v>
      </c>
      <c r="AQ420" s="3">
        <f>AF420*'CDO Param'!F$6*'CDO Param'!F$9</f>
        <v>0</v>
      </c>
      <c r="AR420" s="3">
        <f>AG420*'CDO Param'!G$6*'CDO Param'!G$9</f>
        <v>4500</v>
      </c>
      <c r="AS420" s="3">
        <f>AH420*'CDO Param'!H$6*'CDO Param'!H$9</f>
        <v>0</v>
      </c>
      <c r="AT420" s="3">
        <f>AI420*'CDO Param'!I$6*'CDO Param'!I$9</f>
        <v>0</v>
      </c>
      <c r="AU420" s="3">
        <f>AJ420*'CDO Param'!J$6*'CDO Param'!J$9</f>
        <v>0</v>
      </c>
      <c r="AV420" s="3">
        <f>AK420*'CDO Param'!K$6*'CDO Param'!K$9</f>
        <v>0</v>
      </c>
      <c r="AW420" s="3">
        <f>AL420*'CDO Param'!L$6*'CDO Param'!L$9</f>
        <v>0</v>
      </c>
      <c r="AY420" s="2">
        <f t="shared" si="20"/>
        <v>4500</v>
      </c>
      <c r="BI420" s="5">
        <f>AY420/'CDO Param'!$M$6</f>
        <v>4.6875E-2</v>
      </c>
      <c r="BJ420" s="5">
        <f t="shared" si="21"/>
        <v>0</v>
      </c>
      <c r="BK420" s="5">
        <f t="shared" si="22"/>
        <v>0</v>
      </c>
    </row>
    <row r="421" spans="1:63" x14ac:dyDescent="0.2">
      <c r="A421" s="3">
        <v>418</v>
      </c>
      <c r="B421" s="3">
        <v>417</v>
      </c>
      <c r="C421">
        <v>7.3393948696320876E-2</v>
      </c>
      <c r="D421">
        <v>-1.7387901607435197</v>
      </c>
      <c r="E421">
        <v>0.49754248721001204</v>
      </c>
      <c r="F421">
        <v>-0.9463201422477141</v>
      </c>
      <c r="G421">
        <v>0.47593402996426448</v>
      </c>
      <c r="H421">
        <v>-0.97759993877843954</v>
      </c>
      <c r="I421">
        <v>0.35387756724958308</v>
      </c>
      <c r="J421">
        <v>0.37320660339901224</v>
      </c>
      <c r="K421">
        <v>1.8127593648387119</v>
      </c>
      <c r="L421">
        <v>1.0853727872017771</v>
      </c>
      <c r="M421">
        <v>1.1194015314686112</v>
      </c>
      <c r="N421">
        <v>-1.0635699254635256</v>
      </c>
      <c r="O421">
        <v>-0.81941607277258299</v>
      </c>
      <c r="P421">
        <v>1.0486610335647129</v>
      </c>
      <c r="R421">
        <f>SQRT(Correlation)*$F421 + SQRT('CDO Param'!C$17 - Correlation)*HLOOKUP('CDO Param'!C$12,$C$4:$E$1004,$A421,FALSE) + SQRT(1-Correlation)*G421</f>
        <v>-9.3644102063198287E-2</v>
      </c>
      <c r="S421">
        <f>SQRT(Correlation)*$F421 + SQRT('CDO Param'!D$17 - Correlation)*HLOOKUP('CDO Param'!D$12,$C$4:$E$1004,$A421,FALSE) + SQRT(1-Correlation)*H421</f>
        <v>-1.472587501358479</v>
      </c>
      <c r="T421">
        <f>SQRT(Correlation)*$F421 + SQRT('CDO Param'!E$17 - Correlation)*HLOOKUP('CDO Param'!E$12,$C$4:$E$1004,$A421,FALSE) + SQRT(1-Correlation)*I421</f>
        <v>5.5883246683445909E-2</v>
      </c>
      <c r="U421">
        <f>SQRT(Correlation)*$F421 + SQRT('CDO Param'!F$17 - Correlation)*HLOOKUP('CDO Param'!F$12,$C$4:$E$1004,$A421,FALSE) + SQRT(1-Correlation)*J421</f>
        <v>0.16605604915666478</v>
      </c>
      <c r="V421">
        <f>SQRT(Correlation)*$F421 + SQRT('CDO Param'!G$17 - Correlation)*HLOOKUP('CDO Param'!G$12,$C$4:$E$1004,$A421,FALSE) + SQRT(1-Correlation)*K421</f>
        <v>1.5317357105970035</v>
      </c>
      <c r="W421">
        <f>SQRT(Correlation)*$F421 + SQRT('CDO Param'!H$17 - Correlation)*HLOOKUP('CDO Param'!H$12,$C$4:$E$1004,$A421,FALSE) + SQRT(1-Correlation)*L421</f>
        <v>0.48452026811269167</v>
      </c>
      <c r="X421">
        <f>SQRT(Correlation)*$F421 + SQRT('CDO Param'!I$17 - Correlation)*HLOOKUP('CDO Param'!I$12,$C$4:$E$1004,$A421,FALSE) + SQRT(1-Correlation)*M421</f>
        <v>0.8739587145062977</v>
      </c>
      <c r="Y421">
        <f>SQRT(Correlation)*$F421 + SQRT('CDO Param'!J$17 - Correlation)*HLOOKUP('CDO Param'!J$12,$C$4:$E$1004,$A421,FALSE) + SQRT(1-Correlation)*N421</f>
        <v>-1.2888255155170576</v>
      </c>
      <c r="Z421">
        <f>SQRT(Correlation)*$F421 + SQRT('CDO Param'!K$17 - Correlation)*HLOOKUP('CDO Param'!K$12,$C$4:$E$1004,$A421,FALSE) + SQRT(1-Correlation)*O421</f>
        <v>-1.0572008333144749</v>
      </c>
      <c r="AA421">
        <f>SQRT(Correlation)*$F421 + SQRT('CDO Param'!L$17 - Correlation)*HLOOKUP('CDO Param'!L$12,$C$4:$E$1004,$A421,FALSE) + SQRT(1-Correlation)*P421</f>
        <v>0.71501271693825119</v>
      </c>
      <c r="AC421" s="3">
        <f>IF(R421&lt;'CDO Param'!C$13,1,0)</f>
        <v>0</v>
      </c>
      <c r="AD421" s="3">
        <f>IF(S421&lt;'CDO Param'!D$13,1,0)</f>
        <v>0</v>
      </c>
      <c r="AE421" s="3">
        <f>IF(T421&lt;'CDO Param'!E$13,1,0)</f>
        <v>0</v>
      </c>
      <c r="AF421" s="3">
        <f>IF(U421&lt;'CDO Param'!F$13,1,0)</f>
        <v>0</v>
      </c>
      <c r="AG421" s="3">
        <f>IF(V421&lt;'CDO Param'!G$13,1,0)</f>
        <v>0</v>
      </c>
      <c r="AH421" s="3">
        <f>IF(W421&lt;'CDO Param'!H$13,1,0)</f>
        <v>0</v>
      </c>
      <c r="AI421" s="3">
        <f>IF(X421&lt;'CDO Param'!I$13,1,0)</f>
        <v>0</v>
      </c>
      <c r="AJ421" s="3">
        <f>IF(Y421&lt;'CDO Param'!J$13,1,0)</f>
        <v>0</v>
      </c>
      <c r="AK421" s="3">
        <f>IF(Z421&lt;'CDO Param'!K$13,1,0)</f>
        <v>0</v>
      </c>
      <c r="AL421" s="3">
        <f>IF(AA421&lt;'CDO Param'!L$13,1,0)</f>
        <v>0</v>
      </c>
      <c r="AN421" s="3">
        <f>AC421*'CDO Param'!C$6*'CDO Param'!C$9</f>
        <v>0</v>
      </c>
      <c r="AO421" s="3">
        <f>AD421*'CDO Param'!D$6*'CDO Param'!D$9</f>
        <v>0</v>
      </c>
      <c r="AP421" s="3">
        <f>AE421*'CDO Param'!E$6*'CDO Param'!E$9</f>
        <v>0</v>
      </c>
      <c r="AQ421" s="3">
        <f>AF421*'CDO Param'!F$6*'CDO Param'!F$9</f>
        <v>0</v>
      </c>
      <c r="AR421" s="3">
        <f>AG421*'CDO Param'!G$6*'CDO Param'!G$9</f>
        <v>0</v>
      </c>
      <c r="AS421" s="3">
        <f>AH421*'CDO Param'!H$6*'CDO Param'!H$9</f>
        <v>0</v>
      </c>
      <c r="AT421" s="3">
        <f>AI421*'CDO Param'!I$6*'CDO Param'!I$9</f>
        <v>0</v>
      </c>
      <c r="AU421" s="3">
        <f>AJ421*'CDO Param'!J$6*'CDO Param'!J$9</f>
        <v>0</v>
      </c>
      <c r="AV421" s="3">
        <f>AK421*'CDO Param'!K$6*'CDO Param'!K$9</f>
        <v>0</v>
      </c>
      <c r="AW421" s="3">
        <f>AL421*'CDO Param'!L$6*'CDO Param'!L$9</f>
        <v>0</v>
      </c>
      <c r="AY421" s="2">
        <f t="shared" si="20"/>
        <v>0</v>
      </c>
      <c r="BI421" s="5">
        <f>AY421/'CDO Param'!$M$6</f>
        <v>0</v>
      </c>
      <c r="BJ421" s="5">
        <f t="shared" si="21"/>
        <v>0</v>
      </c>
      <c r="BK421" s="5">
        <f t="shared" si="22"/>
        <v>0</v>
      </c>
    </row>
    <row r="422" spans="1:63" x14ac:dyDescent="0.2">
      <c r="A422" s="3">
        <v>419</v>
      </c>
      <c r="B422" s="3">
        <v>418</v>
      </c>
      <c r="C422">
        <v>0.15338059711211827</v>
      </c>
      <c r="D422">
        <v>1.080554739019135</v>
      </c>
      <c r="E422">
        <v>1.2796454029739834</v>
      </c>
      <c r="F422">
        <v>1.2817963579436764</v>
      </c>
      <c r="G422">
        <v>-2.14360625250265</v>
      </c>
      <c r="H422">
        <v>-0.11865040505654179</v>
      </c>
      <c r="I422">
        <v>0.8568849807488732</v>
      </c>
      <c r="J422">
        <v>1.7863021639641374</v>
      </c>
      <c r="K422">
        <v>0.56722910812823102</v>
      </c>
      <c r="L422">
        <v>-0.49508685151522513</v>
      </c>
      <c r="M422">
        <v>0.51815277402056381</v>
      </c>
      <c r="N422">
        <v>-0.44188254832988605</v>
      </c>
      <c r="O422">
        <v>-0.45548176785814576</v>
      </c>
      <c r="P422">
        <v>1.1389693099772558</v>
      </c>
      <c r="R422">
        <f>SQRT(Correlation)*$F422 + SQRT('CDO Param'!C$17 - Correlation)*HLOOKUP('CDO Param'!C$12,$C$4:$E$1004,$A422,FALSE) + SQRT(1-Correlation)*G422</f>
        <v>-1.4754503339041303</v>
      </c>
      <c r="S422">
        <f>SQRT(Correlation)*$F422 + SQRT('CDO Param'!D$17 - Correlation)*HLOOKUP('CDO Param'!D$12,$C$4:$E$1004,$A422,FALSE) + SQRT(1-Correlation)*H422</f>
        <v>0.44559145785771659</v>
      </c>
      <c r="T422">
        <f>SQRT(Correlation)*$F422 + SQRT('CDO Param'!E$17 - Correlation)*HLOOKUP('CDO Param'!E$12,$C$4:$E$1004,$A422,FALSE) + SQRT(1-Correlation)*I422</f>
        <v>1.2588327599379656</v>
      </c>
      <c r="U422">
        <f>SQRT(Correlation)*$F422 + SQRT('CDO Param'!F$17 - Correlation)*HLOOKUP('CDO Param'!F$12,$C$4:$E$1004,$A422,FALSE) + SQRT(1-Correlation)*J422</f>
        <v>2.3861120377998093</v>
      </c>
      <c r="V422">
        <f>SQRT(Correlation)*$F422 + SQRT('CDO Param'!G$17 - Correlation)*HLOOKUP('CDO Param'!G$12,$C$4:$E$1004,$A422,FALSE) + SQRT(1-Correlation)*K422</f>
        <v>1.2295977906248834</v>
      </c>
      <c r="W422">
        <f>SQRT(Correlation)*$F422 + SQRT('CDO Param'!H$17 - Correlation)*HLOOKUP('CDO Param'!H$12,$C$4:$E$1004,$A422,FALSE) + SQRT(1-Correlation)*L422</f>
        <v>8.8472488324877252E-2</v>
      </c>
      <c r="X422">
        <f>SQRT(Correlation)*$F422 + SQRT('CDO Param'!I$17 - Correlation)*HLOOKUP('CDO Param'!I$12,$C$4:$E$1004,$A422,FALSE) + SQRT(1-Correlation)*M422</f>
        <v>1.1830398921273928</v>
      </c>
      <c r="Y422">
        <f>SQRT(Correlation)*$F422 + SQRT('CDO Param'!J$17 - Correlation)*HLOOKUP('CDO Param'!J$12,$C$4:$E$1004,$A422,FALSE) + SQRT(1-Correlation)*N422</f>
        <v>2.6713697050611829E-2</v>
      </c>
      <c r="Z422">
        <f>SQRT(Correlation)*$F422 + SQRT('CDO Param'!K$17 - Correlation)*HLOOKUP('CDO Param'!K$12,$C$4:$E$1004,$A422,FALSE) + SQRT(1-Correlation)*O422</f>
        <v>1.3812344617629424E-2</v>
      </c>
      <c r="AA422">
        <f>SQRT(Correlation)*$F422 + SQRT('CDO Param'!L$17 - Correlation)*HLOOKUP('CDO Param'!L$12,$C$4:$E$1004,$A422,FALSE) + SQRT(1-Correlation)*P422</f>
        <v>1.5264414517187146</v>
      </c>
      <c r="AC422" s="3">
        <f>IF(R422&lt;'CDO Param'!C$13,1,0)</f>
        <v>0</v>
      </c>
      <c r="AD422" s="3">
        <f>IF(S422&lt;'CDO Param'!D$13,1,0)</f>
        <v>0</v>
      </c>
      <c r="AE422" s="3">
        <f>IF(T422&lt;'CDO Param'!E$13,1,0)</f>
        <v>0</v>
      </c>
      <c r="AF422" s="3">
        <f>IF(U422&lt;'CDO Param'!F$13,1,0)</f>
        <v>0</v>
      </c>
      <c r="AG422" s="3">
        <f>IF(V422&lt;'CDO Param'!G$13,1,0)</f>
        <v>0</v>
      </c>
      <c r="AH422" s="3">
        <f>IF(W422&lt;'CDO Param'!H$13,1,0)</f>
        <v>0</v>
      </c>
      <c r="AI422" s="3">
        <f>IF(X422&lt;'CDO Param'!I$13,1,0)</f>
        <v>0</v>
      </c>
      <c r="AJ422" s="3">
        <f>IF(Y422&lt;'CDO Param'!J$13,1,0)</f>
        <v>0</v>
      </c>
      <c r="AK422" s="3">
        <f>IF(Z422&lt;'CDO Param'!K$13,1,0)</f>
        <v>0</v>
      </c>
      <c r="AL422" s="3">
        <f>IF(AA422&lt;'CDO Param'!L$13,1,0)</f>
        <v>0</v>
      </c>
      <c r="AN422" s="3">
        <f>AC422*'CDO Param'!C$6*'CDO Param'!C$9</f>
        <v>0</v>
      </c>
      <c r="AO422" s="3">
        <f>AD422*'CDO Param'!D$6*'CDO Param'!D$9</f>
        <v>0</v>
      </c>
      <c r="AP422" s="3">
        <f>AE422*'CDO Param'!E$6*'CDO Param'!E$9</f>
        <v>0</v>
      </c>
      <c r="AQ422" s="3">
        <f>AF422*'CDO Param'!F$6*'CDO Param'!F$9</f>
        <v>0</v>
      </c>
      <c r="AR422" s="3">
        <f>AG422*'CDO Param'!G$6*'CDO Param'!G$9</f>
        <v>0</v>
      </c>
      <c r="AS422" s="3">
        <f>AH422*'CDO Param'!H$6*'CDO Param'!H$9</f>
        <v>0</v>
      </c>
      <c r="AT422" s="3">
        <f>AI422*'CDO Param'!I$6*'CDO Param'!I$9</f>
        <v>0</v>
      </c>
      <c r="AU422" s="3">
        <f>AJ422*'CDO Param'!J$6*'CDO Param'!J$9</f>
        <v>0</v>
      </c>
      <c r="AV422" s="3">
        <f>AK422*'CDO Param'!K$6*'CDO Param'!K$9</f>
        <v>0</v>
      </c>
      <c r="AW422" s="3">
        <f>AL422*'CDO Param'!L$6*'CDO Param'!L$9</f>
        <v>0</v>
      </c>
      <c r="AY422" s="2">
        <f t="shared" si="20"/>
        <v>0</v>
      </c>
      <c r="BI422" s="5">
        <f>AY422/'CDO Param'!$M$6</f>
        <v>0</v>
      </c>
      <c r="BJ422" s="5">
        <f t="shared" si="21"/>
        <v>0</v>
      </c>
      <c r="BK422" s="5">
        <f t="shared" si="22"/>
        <v>0</v>
      </c>
    </row>
    <row r="423" spans="1:63" x14ac:dyDescent="0.2">
      <c r="A423" s="3">
        <v>420</v>
      </c>
      <c r="B423" s="3">
        <v>419</v>
      </c>
      <c r="C423">
        <v>-2.5021336114150472E-2</v>
      </c>
      <c r="D423">
        <v>0.43733507482102141</v>
      </c>
      <c r="E423">
        <v>2.3134089133236557</v>
      </c>
      <c r="F423">
        <v>0.6683831088594161</v>
      </c>
      <c r="G423">
        <v>0.1769501523085637</v>
      </c>
      <c r="H423">
        <v>0.81345206126570702</v>
      </c>
      <c r="I423">
        <v>-2.7697524274117313E-2</v>
      </c>
      <c r="J423">
        <v>0.88446768131689169</v>
      </c>
      <c r="K423">
        <v>0.14033957995707169</v>
      </c>
      <c r="L423">
        <v>-0.24107862373057287</v>
      </c>
      <c r="M423">
        <v>0.20922243493259884</v>
      </c>
      <c r="N423">
        <v>-0.92971959020360373</v>
      </c>
      <c r="O423">
        <v>-0.34098547985195182</v>
      </c>
      <c r="P423">
        <v>0.61106561588530894</v>
      </c>
      <c r="R423">
        <f>SQRT(Correlation)*$F423 + SQRT('CDO Param'!C$17 - Correlation)*HLOOKUP('CDO Param'!C$12,$C$4:$E$1004,$A423,FALSE) + SQRT(1-Correlation)*G423</f>
        <v>0.44107947085196514</v>
      </c>
      <c r="S423">
        <f>SQRT(Correlation)*$F423 + SQRT('CDO Param'!D$17 - Correlation)*HLOOKUP('CDO Param'!D$12,$C$4:$E$1004,$A423,FALSE) + SQRT(1-Correlation)*H423</f>
        <v>1.0449182010568756</v>
      </c>
      <c r="T423">
        <f>SQRT(Correlation)*$F423 + SQRT('CDO Param'!E$17 - Correlation)*HLOOKUP('CDO Param'!E$12,$C$4:$E$1004,$A423,FALSE) + SQRT(1-Correlation)*I423</f>
        <v>0.17846509539893826</v>
      </c>
      <c r="U423">
        <f>SQRT(Correlation)*$F423 + SQRT('CDO Param'!F$17 - Correlation)*HLOOKUP('CDO Param'!F$12,$C$4:$E$1004,$A423,FALSE) + SQRT(1-Correlation)*J423</f>
        <v>1.567734973283363</v>
      </c>
      <c r="V423">
        <f>SQRT(Correlation)*$F423 + SQRT('CDO Param'!G$17 - Correlation)*HLOOKUP('CDO Param'!G$12,$C$4:$E$1004,$A423,FALSE) + SQRT(1-Correlation)*K423</f>
        <v>0.86179307191326193</v>
      </c>
      <c r="W423">
        <f>SQRT(Correlation)*$F423 + SQRT('CDO Param'!H$17 - Correlation)*HLOOKUP('CDO Param'!H$12,$C$4:$E$1004,$A423,FALSE) + SQRT(1-Correlation)*L423</f>
        <v>4.4502552919137461E-2</v>
      </c>
      <c r="X423">
        <f>SQRT(Correlation)*$F423 + SQRT('CDO Param'!I$17 - Correlation)*HLOOKUP('CDO Param'!I$12,$C$4:$E$1004,$A423,FALSE) + SQRT(1-Correlation)*M423</f>
        <v>0.9271410859505802</v>
      </c>
      <c r="Y423">
        <f>SQRT(Correlation)*$F423 + SQRT('CDO Param'!J$17 - Correlation)*HLOOKUP('CDO Param'!J$12,$C$4:$E$1004,$A423,FALSE) + SQRT(1-Correlation)*N423</f>
        <v>-0.67726817302138498</v>
      </c>
      <c r="Z423">
        <f>SQRT(Correlation)*$F423 + SQRT('CDO Param'!K$17 - Correlation)*HLOOKUP('CDO Param'!K$12,$C$4:$E$1004,$A423,FALSE) + SQRT(1-Correlation)*O423</f>
        <v>-0.11874595553814465</v>
      </c>
      <c r="AA423">
        <f>SQRT(Correlation)*$F423 + SQRT('CDO Param'!L$17 - Correlation)*HLOOKUP('CDO Param'!L$12,$C$4:$E$1004,$A423,FALSE) + SQRT(1-Correlation)*P423</f>
        <v>0.78444901787848531</v>
      </c>
      <c r="AC423" s="3">
        <f>IF(R423&lt;'CDO Param'!C$13,1,0)</f>
        <v>0</v>
      </c>
      <c r="AD423" s="3">
        <f>IF(S423&lt;'CDO Param'!D$13,1,0)</f>
        <v>0</v>
      </c>
      <c r="AE423" s="3">
        <f>IF(T423&lt;'CDO Param'!E$13,1,0)</f>
        <v>0</v>
      </c>
      <c r="AF423" s="3">
        <f>IF(U423&lt;'CDO Param'!F$13,1,0)</f>
        <v>0</v>
      </c>
      <c r="AG423" s="3">
        <f>IF(V423&lt;'CDO Param'!G$13,1,0)</f>
        <v>0</v>
      </c>
      <c r="AH423" s="3">
        <f>IF(W423&lt;'CDO Param'!H$13,1,0)</f>
        <v>0</v>
      </c>
      <c r="AI423" s="3">
        <f>IF(X423&lt;'CDO Param'!I$13,1,0)</f>
        <v>0</v>
      </c>
      <c r="AJ423" s="3">
        <f>IF(Y423&lt;'CDO Param'!J$13,1,0)</f>
        <v>0</v>
      </c>
      <c r="AK423" s="3">
        <f>IF(Z423&lt;'CDO Param'!K$13,1,0)</f>
        <v>0</v>
      </c>
      <c r="AL423" s="3">
        <f>IF(AA423&lt;'CDO Param'!L$13,1,0)</f>
        <v>0</v>
      </c>
      <c r="AN423" s="3">
        <f>AC423*'CDO Param'!C$6*'CDO Param'!C$9</f>
        <v>0</v>
      </c>
      <c r="AO423" s="3">
        <f>AD423*'CDO Param'!D$6*'CDO Param'!D$9</f>
        <v>0</v>
      </c>
      <c r="AP423" s="3">
        <f>AE423*'CDO Param'!E$6*'CDO Param'!E$9</f>
        <v>0</v>
      </c>
      <c r="AQ423" s="3">
        <f>AF423*'CDO Param'!F$6*'CDO Param'!F$9</f>
        <v>0</v>
      </c>
      <c r="AR423" s="3">
        <f>AG423*'CDO Param'!G$6*'CDO Param'!G$9</f>
        <v>0</v>
      </c>
      <c r="AS423" s="3">
        <f>AH423*'CDO Param'!H$6*'CDO Param'!H$9</f>
        <v>0</v>
      </c>
      <c r="AT423" s="3">
        <f>AI423*'CDO Param'!I$6*'CDO Param'!I$9</f>
        <v>0</v>
      </c>
      <c r="AU423" s="3">
        <f>AJ423*'CDO Param'!J$6*'CDO Param'!J$9</f>
        <v>0</v>
      </c>
      <c r="AV423" s="3">
        <f>AK423*'CDO Param'!K$6*'CDO Param'!K$9</f>
        <v>0</v>
      </c>
      <c r="AW423" s="3">
        <f>AL423*'CDO Param'!L$6*'CDO Param'!L$9</f>
        <v>0</v>
      </c>
      <c r="AY423" s="2">
        <f t="shared" si="20"/>
        <v>0</v>
      </c>
      <c r="BI423" s="5">
        <f>AY423/'CDO Param'!$M$6</f>
        <v>0</v>
      </c>
      <c r="BJ423" s="5">
        <f t="shared" si="21"/>
        <v>0</v>
      </c>
      <c r="BK423" s="5">
        <f t="shared" si="22"/>
        <v>0</v>
      </c>
    </row>
    <row r="424" spans="1:63" x14ac:dyDescent="0.2">
      <c r="A424" s="3">
        <v>421</v>
      </c>
      <c r="B424" s="3">
        <v>420</v>
      </c>
      <c r="C424">
        <v>-0.26277575670974329</v>
      </c>
      <c r="D424">
        <v>-1.6965077520580962</v>
      </c>
      <c r="E424">
        <v>0.1210855771205388</v>
      </c>
      <c r="F424">
        <v>0.40095073927659541</v>
      </c>
      <c r="G424">
        <v>0.13820908861816861</v>
      </c>
      <c r="H424">
        <v>-0.6564027899003122</v>
      </c>
      <c r="I424">
        <v>1.5570094547001645</v>
      </c>
      <c r="J424">
        <v>-1.6479134501423687</v>
      </c>
      <c r="K424">
        <v>-1.5860996427363716</v>
      </c>
      <c r="L424">
        <v>-0.78192670116550289</v>
      </c>
      <c r="M424">
        <v>-0.58377736422698945</v>
      </c>
      <c r="N424">
        <v>0.43988961806462612</v>
      </c>
      <c r="O424">
        <v>0.11468955563032068</v>
      </c>
      <c r="P424">
        <v>0.89318064055987634</v>
      </c>
      <c r="R424">
        <f>SQRT(Correlation)*$F424 + SQRT('CDO Param'!C$17 - Correlation)*HLOOKUP('CDO Param'!C$12,$C$4:$E$1004,$A424,FALSE) + SQRT(1-Correlation)*G424</f>
        <v>1.798598341191221E-2</v>
      </c>
      <c r="S424">
        <f>SQRT(Correlation)*$F424 + SQRT('CDO Param'!D$17 - Correlation)*HLOOKUP('CDO Param'!D$12,$C$4:$E$1004,$A424,FALSE) + SQRT(1-Correlation)*H424</f>
        <v>-0.73584903417111436</v>
      </c>
      <c r="T424">
        <f>SQRT(Correlation)*$F424 + SQRT('CDO Param'!E$17 - Correlation)*HLOOKUP('CDO Param'!E$12,$C$4:$E$1004,$A424,FALSE) + SQRT(1-Correlation)*I424</f>
        <v>1.5343766908619423</v>
      </c>
      <c r="U424">
        <f>SQRT(Correlation)*$F424 + SQRT('CDO Param'!F$17 - Correlation)*HLOOKUP('CDO Param'!F$12,$C$4:$E$1004,$A424,FALSE) + SQRT(1-Correlation)*J424</f>
        <v>-1.4094806520649938</v>
      </c>
      <c r="V424">
        <f>SQRT(Correlation)*$F424 + SQRT('CDO Param'!G$17 - Correlation)*HLOOKUP('CDO Param'!G$12,$C$4:$E$1004,$A424,FALSE) + SQRT(1-Correlation)*K424</f>
        <v>-1.3508389253900133</v>
      </c>
      <c r="W424">
        <f>SQRT(Correlation)*$F424 + SQRT('CDO Param'!H$17 - Correlation)*HLOOKUP('CDO Param'!H$12,$C$4:$E$1004,$A424,FALSE) + SQRT(1-Correlation)*L424</f>
        <v>-0.85493147229437549</v>
      </c>
      <c r="X424">
        <f>SQRT(Correlation)*$F424 + SQRT('CDO Param'!I$17 - Correlation)*HLOOKUP('CDO Param'!I$12,$C$4:$E$1004,$A424,FALSE) + SQRT(1-Correlation)*M424</f>
        <v>-0.39995252050422714</v>
      </c>
      <c r="Y424">
        <f>SQRT(Correlation)*$F424 + SQRT('CDO Param'!J$17 - Correlation)*HLOOKUP('CDO Param'!J$12,$C$4:$E$1004,$A424,FALSE) + SQRT(1-Correlation)*N424</f>
        <v>0.47458375992488844</v>
      </c>
      <c r="Z424">
        <f>SQRT(Correlation)*$F424 + SQRT('CDO Param'!K$17 - Correlation)*HLOOKUP('CDO Param'!K$12,$C$4:$E$1004,$A424,FALSE) + SQRT(1-Correlation)*O424</f>
        <v>0.16607189216847859</v>
      </c>
      <c r="AA424">
        <f>SQRT(Correlation)*$F424 + SQRT('CDO Param'!L$17 - Correlation)*HLOOKUP('CDO Param'!L$12,$C$4:$E$1004,$A424,FALSE) + SQRT(1-Correlation)*P424</f>
        <v>0.90461338212237208</v>
      </c>
      <c r="AC424" s="3">
        <f>IF(R424&lt;'CDO Param'!C$13,1,0)</f>
        <v>0</v>
      </c>
      <c r="AD424" s="3">
        <f>IF(S424&lt;'CDO Param'!D$13,1,0)</f>
        <v>0</v>
      </c>
      <c r="AE424" s="3">
        <f>IF(T424&lt;'CDO Param'!E$13,1,0)</f>
        <v>0</v>
      </c>
      <c r="AF424" s="3">
        <f>IF(U424&lt;'CDO Param'!F$13,1,0)</f>
        <v>0</v>
      </c>
      <c r="AG424" s="3">
        <f>IF(V424&lt;'CDO Param'!G$13,1,0)</f>
        <v>1</v>
      </c>
      <c r="AH424" s="3">
        <f>IF(W424&lt;'CDO Param'!H$13,1,0)</f>
        <v>0</v>
      </c>
      <c r="AI424" s="3">
        <f>IF(X424&lt;'CDO Param'!I$13,1,0)</f>
        <v>0</v>
      </c>
      <c r="AJ424" s="3">
        <f>IF(Y424&lt;'CDO Param'!J$13,1,0)</f>
        <v>0</v>
      </c>
      <c r="AK424" s="3">
        <f>IF(Z424&lt;'CDO Param'!K$13,1,0)</f>
        <v>0</v>
      </c>
      <c r="AL424" s="3">
        <f>IF(AA424&lt;'CDO Param'!L$13,1,0)</f>
        <v>0</v>
      </c>
      <c r="AN424" s="3">
        <f>AC424*'CDO Param'!C$6*'CDO Param'!C$9</f>
        <v>0</v>
      </c>
      <c r="AO424" s="3">
        <f>AD424*'CDO Param'!D$6*'CDO Param'!D$9</f>
        <v>0</v>
      </c>
      <c r="AP424" s="3">
        <f>AE424*'CDO Param'!E$6*'CDO Param'!E$9</f>
        <v>0</v>
      </c>
      <c r="AQ424" s="3">
        <f>AF424*'CDO Param'!F$6*'CDO Param'!F$9</f>
        <v>0</v>
      </c>
      <c r="AR424" s="3">
        <f>AG424*'CDO Param'!G$6*'CDO Param'!G$9</f>
        <v>4500</v>
      </c>
      <c r="AS424" s="3">
        <f>AH424*'CDO Param'!H$6*'CDO Param'!H$9</f>
        <v>0</v>
      </c>
      <c r="AT424" s="3">
        <f>AI424*'CDO Param'!I$6*'CDO Param'!I$9</f>
        <v>0</v>
      </c>
      <c r="AU424" s="3">
        <f>AJ424*'CDO Param'!J$6*'CDO Param'!J$9</f>
        <v>0</v>
      </c>
      <c r="AV424" s="3">
        <f>AK424*'CDO Param'!K$6*'CDO Param'!K$9</f>
        <v>0</v>
      </c>
      <c r="AW424" s="3">
        <f>AL424*'CDO Param'!L$6*'CDO Param'!L$9</f>
        <v>0</v>
      </c>
      <c r="AY424" s="2">
        <f t="shared" si="20"/>
        <v>4500</v>
      </c>
      <c r="BI424" s="5">
        <f>AY424/'CDO Param'!$M$6</f>
        <v>4.6875E-2</v>
      </c>
      <c r="BJ424" s="5">
        <f t="shared" si="21"/>
        <v>0</v>
      </c>
      <c r="BK424" s="5">
        <f t="shared" si="22"/>
        <v>0</v>
      </c>
    </row>
    <row r="425" spans="1:63" x14ac:dyDescent="0.2">
      <c r="A425" s="3">
        <v>422</v>
      </c>
      <c r="B425" s="3">
        <v>421</v>
      </c>
      <c r="C425">
        <v>1.345674718322698</v>
      </c>
      <c r="D425">
        <v>-0.24646283236506861</v>
      </c>
      <c r="E425">
        <v>0.10299004316038918</v>
      </c>
      <c r="F425">
        <v>0.67725636654358823</v>
      </c>
      <c r="G425">
        <v>-2.2327003534883261</v>
      </c>
      <c r="H425">
        <v>1.1190309123776387</v>
      </c>
      <c r="I425">
        <v>0.88934484665514901</v>
      </c>
      <c r="J425">
        <v>0.31964987101673614</v>
      </c>
      <c r="K425">
        <v>0.89098648459184915</v>
      </c>
      <c r="L425">
        <v>-1.8674290913622826</v>
      </c>
      <c r="M425">
        <v>0.47685944082331844</v>
      </c>
      <c r="N425">
        <v>0.52249106374802068</v>
      </c>
      <c r="O425">
        <v>0.64010691858129576</v>
      </c>
      <c r="P425">
        <v>2.4128894438035786E-2</v>
      </c>
      <c r="R425">
        <f>SQRT(Correlation)*$F425 + SQRT('CDO Param'!C$17 - Correlation)*HLOOKUP('CDO Param'!C$12,$C$4:$E$1004,$A425,FALSE) + SQRT(1-Correlation)*G425</f>
        <v>-1.9388133751082499</v>
      </c>
      <c r="S425">
        <f>SQRT(Correlation)*$F425 + SQRT('CDO Param'!D$17 - Correlation)*HLOOKUP('CDO Param'!D$12,$C$4:$E$1004,$A425,FALSE) + SQRT(1-Correlation)*H425</f>
        <v>1.2409180963724968</v>
      </c>
      <c r="T425">
        <f>SQRT(Correlation)*$F425 + SQRT('CDO Param'!E$17 - Correlation)*HLOOKUP('CDO Param'!E$12,$C$4:$E$1004,$A425,FALSE) + SQRT(1-Correlation)*I425</f>
        <v>1.41390593506867</v>
      </c>
      <c r="U425">
        <f>SQRT(Correlation)*$F425 + SQRT('CDO Param'!F$17 - Correlation)*HLOOKUP('CDO Param'!F$12,$C$4:$E$1004,$A425,FALSE) + SQRT(1-Correlation)*J425</f>
        <v>0.54044303542156502</v>
      </c>
      <c r="V425">
        <f>SQRT(Correlation)*$F425 + SQRT('CDO Param'!G$17 - Correlation)*HLOOKUP('CDO Param'!G$12,$C$4:$E$1004,$A425,FALSE) + SQRT(1-Correlation)*K425</f>
        <v>1.082460538285015</v>
      </c>
      <c r="W425">
        <f>SQRT(Correlation)*$F425 + SQRT('CDO Param'!H$17 - Correlation)*HLOOKUP('CDO Param'!H$12,$C$4:$E$1004,$A425,FALSE) + SQRT(1-Correlation)*L425</f>
        <v>-1.5922866294714415</v>
      </c>
      <c r="X425">
        <f>SQRT(Correlation)*$F425 + SQRT('CDO Param'!I$17 - Correlation)*HLOOKUP('CDO Param'!I$12,$C$4:$E$1004,$A425,FALSE) + SQRT(1-Correlation)*M425</f>
        <v>0.68958512859077592</v>
      </c>
      <c r="Y425">
        <f>SQRT(Correlation)*$F425 + SQRT('CDO Param'!J$17 - Correlation)*HLOOKUP('CDO Param'!J$12,$C$4:$E$1004,$A425,FALSE) + SQRT(1-Correlation)*N425</f>
        <v>1.0658778783980283</v>
      </c>
      <c r="Z425">
        <f>SQRT(Correlation)*$F425 + SQRT('CDO Param'!K$17 - Correlation)*HLOOKUP('CDO Param'!K$12,$C$4:$E$1004,$A425,FALSE) + SQRT(1-Correlation)*O425</f>
        <v>1.1774580754642903</v>
      </c>
      <c r="AA425">
        <f>SQRT(Correlation)*$F425 + SQRT('CDO Param'!L$17 - Correlation)*HLOOKUP('CDO Param'!L$12,$C$4:$E$1004,$A425,FALSE) + SQRT(1-Correlation)*P425</f>
        <v>0.59309001199342337</v>
      </c>
      <c r="AC425" s="3">
        <f>IF(R425&lt;'CDO Param'!C$13,1,0)</f>
        <v>0</v>
      </c>
      <c r="AD425" s="3">
        <f>IF(S425&lt;'CDO Param'!D$13,1,0)</f>
        <v>0</v>
      </c>
      <c r="AE425" s="3">
        <f>IF(T425&lt;'CDO Param'!E$13,1,0)</f>
        <v>0</v>
      </c>
      <c r="AF425" s="3">
        <f>IF(U425&lt;'CDO Param'!F$13,1,0)</f>
        <v>0</v>
      </c>
      <c r="AG425" s="3">
        <f>IF(V425&lt;'CDO Param'!G$13,1,0)</f>
        <v>0</v>
      </c>
      <c r="AH425" s="3">
        <f>IF(W425&lt;'CDO Param'!H$13,1,0)</f>
        <v>0</v>
      </c>
      <c r="AI425" s="3">
        <f>IF(X425&lt;'CDO Param'!I$13,1,0)</f>
        <v>0</v>
      </c>
      <c r="AJ425" s="3">
        <f>IF(Y425&lt;'CDO Param'!J$13,1,0)</f>
        <v>0</v>
      </c>
      <c r="AK425" s="3">
        <f>IF(Z425&lt;'CDO Param'!K$13,1,0)</f>
        <v>0</v>
      </c>
      <c r="AL425" s="3">
        <f>IF(AA425&lt;'CDO Param'!L$13,1,0)</f>
        <v>0</v>
      </c>
      <c r="AN425" s="3">
        <f>AC425*'CDO Param'!C$6*'CDO Param'!C$9</f>
        <v>0</v>
      </c>
      <c r="AO425" s="3">
        <f>AD425*'CDO Param'!D$6*'CDO Param'!D$9</f>
        <v>0</v>
      </c>
      <c r="AP425" s="3">
        <f>AE425*'CDO Param'!E$6*'CDO Param'!E$9</f>
        <v>0</v>
      </c>
      <c r="AQ425" s="3">
        <f>AF425*'CDO Param'!F$6*'CDO Param'!F$9</f>
        <v>0</v>
      </c>
      <c r="AR425" s="3">
        <f>AG425*'CDO Param'!G$6*'CDO Param'!G$9</f>
        <v>0</v>
      </c>
      <c r="AS425" s="3">
        <f>AH425*'CDO Param'!H$6*'CDO Param'!H$9</f>
        <v>0</v>
      </c>
      <c r="AT425" s="3">
        <f>AI425*'CDO Param'!I$6*'CDO Param'!I$9</f>
        <v>0</v>
      </c>
      <c r="AU425" s="3">
        <f>AJ425*'CDO Param'!J$6*'CDO Param'!J$9</f>
        <v>0</v>
      </c>
      <c r="AV425" s="3">
        <f>AK425*'CDO Param'!K$6*'CDO Param'!K$9</f>
        <v>0</v>
      </c>
      <c r="AW425" s="3">
        <f>AL425*'CDO Param'!L$6*'CDO Param'!L$9</f>
        <v>0</v>
      </c>
      <c r="AY425" s="2">
        <f t="shared" si="20"/>
        <v>0</v>
      </c>
      <c r="BI425" s="5">
        <f>AY425/'CDO Param'!$M$6</f>
        <v>0</v>
      </c>
      <c r="BJ425" s="5">
        <f t="shared" si="21"/>
        <v>0</v>
      </c>
      <c r="BK425" s="5">
        <f t="shared" si="22"/>
        <v>0</v>
      </c>
    </row>
    <row r="426" spans="1:63" x14ac:dyDescent="0.2">
      <c r="A426" s="3">
        <v>423</v>
      </c>
      <c r="B426" s="3">
        <v>422</v>
      </c>
      <c r="C426">
        <v>-0.61018795349809807</v>
      </c>
      <c r="D426">
        <v>0.95940777100622654</v>
      </c>
      <c r="E426">
        <v>-1.6246485756710172</v>
      </c>
      <c r="F426">
        <v>-2.561705514381174E-2</v>
      </c>
      <c r="G426">
        <v>0.68410713538469281</v>
      </c>
      <c r="H426">
        <v>-0.12925056580570526</v>
      </c>
      <c r="I426">
        <v>-0.59094190874020569</v>
      </c>
      <c r="J426">
        <v>-0.71968088377616368</v>
      </c>
      <c r="K426">
        <v>-1.2180362318758853</v>
      </c>
      <c r="L426">
        <v>0.65680637817422394</v>
      </c>
      <c r="M426">
        <v>-0.68974486566730775</v>
      </c>
      <c r="N426">
        <v>0.50669086704147048</v>
      </c>
      <c r="O426">
        <v>1.471457835577894</v>
      </c>
      <c r="P426">
        <v>0.53698158808401786</v>
      </c>
      <c r="R426">
        <f>SQRT(Correlation)*$F426 + SQRT('CDO Param'!C$17 - Correlation)*HLOOKUP('CDO Param'!C$12,$C$4:$E$1004,$A426,FALSE) + SQRT(1-Correlation)*G426</f>
        <v>0.7765809374568966</v>
      </c>
      <c r="S426">
        <f>SQRT(Correlation)*$F426 + SQRT('CDO Param'!D$17 - Correlation)*HLOOKUP('CDO Param'!D$12,$C$4:$E$1004,$A426,FALSE) + SQRT(1-Correlation)*H426</f>
        <v>4.9620709968054288E-3</v>
      </c>
      <c r="T426">
        <f>SQRT(Correlation)*$F426 + SQRT('CDO Param'!E$17 - Correlation)*HLOOKUP('CDO Param'!E$12,$C$4:$E$1004,$A426,FALSE) + SQRT(1-Correlation)*I426</f>
        <v>-0.73015810085632304</v>
      </c>
      <c r="U426">
        <f>SQRT(Correlation)*$F426 + SQRT('CDO Param'!F$17 - Correlation)*HLOOKUP('CDO Param'!F$12,$C$4:$E$1004,$A426,FALSE) + SQRT(1-Correlation)*J426</f>
        <v>-1.0541325239595978</v>
      </c>
      <c r="V426">
        <f>SQRT(Correlation)*$F426 + SQRT('CDO Param'!G$17 - Correlation)*HLOOKUP('CDO Param'!G$12,$C$4:$E$1004,$A426,FALSE) + SQRT(1-Correlation)*K426</f>
        <v>-1.5269139191959535</v>
      </c>
      <c r="W426">
        <f>SQRT(Correlation)*$F426 + SQRT('CDO Param'!H$17 - Correlation)*HLOOKUP('CDO Param'!H$12,$C$4:$E$1004,$A426,FALSE) + SQRT(1-Correlation)*L426</f>
        <v>0.75068116506719262</v>
      </c>
      <c r="X426">
        <f>SQRT(Correlation)*$F426 + SQRT('CDO Param'!I$17 - Correlation)*HLOOKUP('CDO Param'!I$12,$C$4:$E$1004,$A426,FALSE) + SQRT(1-Correlation)*M426</f>
        <v>-1.0257327235695883</v>
      </c>
      <c r="Y426">
        <f>SQRT(Correlation)*$F426 + SQRT('CDO Param'!J$17 - Correlation)*HLOOKUP('CDO Param'!J$12,$C$4:$E$1004,$A426,FALSE) + SQRT(1-Correlation)*N426</f>
        <v>0.3111477809205776</v>
      </c>
      <c r="Z426">
        <f>SQRT(Correlation)*$F426 + SQRT('CDO Param'!K$17 - Correlation)*HLOOKUP('CDO Param'!K$12,$C$4:$E$1004,$A426,FALSE) + SQRT(1-Correlation)*O426</f>
        <v>1.2264060904819081</v>
      </c>
      <c r="AA426">
        <f>SQRT(Correlation)*$F426 + SQRT('CDO Param'!L$17 - Correlation)*HLOOKUP('CDO Param'!L$12,$C$4:$E$1004,$A426,FALSE) + SQRT(1-Correlation)*P426</f>
        <v>0.33988408205954956</v>
      </c>
      <c r="AC426" s="3">
        <f>IF(R426&lt;'CDO Param'!C$13,1,0)</f>
        <v>0</v>
      </c>
      <c r="AD426" s="3">
        <f>IF(S426&lt;'CDO Param'!D$13,1,0)</f>
        <v>0</v>
      </c>
      <c r="AE426" s="3">
        <f>IF(T426&lt;'CDO Param'!E$13,1,0)</f>
        <v>0</v>
      </c>
      <c r="AF426" s="3">
        <f>IF(U426&lt;'CDO Param'!F$13,1,0)</f>
        <v>0</v>
      </c>
      <c r="AG426" s="3">
        <f>IF(V426&lt;'CDO Param'!G$13,1,0)</f>
        <v>1</v>
      </c>
      <c r="AH426" s="3">
        <f>IF(W426&lt;'CDO Param'!H$13,1,0)</f>
        <v>0</v>
      </c>
      <c r="AI426" s="3">
        <f>IF(X426&lt;'CDO Param'!I$13,1,0)</f>
        <v>0</v>
      </c>
      <c r="AJ426" s="3">
        <f>IF(Y426&lt;'CDO Param'!J$13,1,0)</f>
        <v>0</v>
      </c>
      <c r="AK426" s="3">
        <f>IF(Z426&lt;'CDO Param'!K$13,1,0)</f>
        <v>0</v>
      </c>
      <c r="AL426" s="3">
        <f>IF(AA426&lt;'CDO Param'!L$13,1,0)</f>
        <v>0</v>
      </c>
      <c r="AN426" s="3">
        <f>AC426*'CDO Param'!C$6*'CDO Param'!C$9</f>
        <v>0</v>
      </c>
      <c r="AO426" s="3">
        <f>AD426*'CDO Param'!D$6*'CDO Param'!D$9</f>
        <v>0</v>
      </c>
      <c r="AP426" s="3">
        <f>AE426*'CDO Param'!E$6*'CDO Param'!E$9</f>
        <v>0</v>
      </c>
      <c r="AQ426" s="3">
        <f>AF426*'CDO Param'!F$6*'CDO Param'!F$9</f>
        <v>0</v>
      </c>
      <c r="AR426" s="3">
        <f>AG426*'CDO Param'!G$6*'CDO Param'!G$9</f>
        <v>4500</v>
      </c>
      <c r="AS426" s="3">
        <f>AH426*'CDO Param'!H$6*'CDO Param'!H$9</f>
        <v>0</v>
      </c>
      <c r="AT426" s="3">
        <f>AI426*'CDO Param'!I$6*'CDO Param'!I$9</f>
        <v>0</v>
      </c>
      <c r="AU426" s="3">
        <f>AJ426*'CDO Param'!J$6*'CDO Param'!J$9</f>
        <v>0</v>
      </c>
      <c r="AV426" s="3">
        <f>AK426*'CDO Param'!K$6*'CDO Param'!K$9</f>
        <v>0</v>
      </c>
      <c r="AW426" s="3">
        <f>AL426*'CDO Param'!L$6*'CDO Param'!L$9</f>
        <v>0</v>
      </c>
      <c r="AY426" s="2">
        <f t="shared" si="20"/>
        <v>4500</v>
      </c>
      <c r="BI426" s="5">
        <f>AY426/'CDO Param'!$M$6</f>
        <v>4.6875E-2</v>
      </c>
      <c r="BJ426" s="5">
        <f t="shared" si="21"/>
        <v>0</v>
      </c>
      <c r="BK426" s="5">
        <f t="shared" si="22"/>
        <v>0</v>
      </c>
    </row>
    <row r="427" spans="1:63" x14ac:dyDescent="0.2">
      <c r="A427" s="3">
        <v>424</v>
      </c>
      <c r="B427" s="3">
        <v>423</v>
      </c>
      <c r="C427">
        <v>-0.92895106718060561</v>
      </c>
      <c r="D427">
        <v>1.7454522094340064</v>
      </c>
      <c r="E427">
        <v>-1.2511782188084908</v>
      </c>
      <c r="F427">
        <v>0.55970076573430561</v>
      </c>
      <c r="G427">
        <v>-0.70623173087369651</v>
      </c>
      <c r="H427">
        <v>-1.6617332221358083</v>
      </c>
      <c r="I427">
        <v>-7.8557604865636677E-3</v>
      </c>
      <c r="J427">
        <v>0.94659299065824598</v>
      </c>
      <c r="K427">
        <v>-2.2972699298406951E-2</v>
      </c>
      <c r="L427">
        <v>-5.3375970310298726E-2</v>
      </c>
      <c r="M427">
        <v>0.7759899744996801</v>
      </c>
      <c r="N427">
        <v>-0.45283741201274097</v>
      </c>
      <c r="O427">
        <v>1.1118549991806503</v>
      </c>
      <c r="P427">
        <v>2.0698462321888655</v>
      </c>
      <c r="R427">
        <f>SQRT(Correlation)*$F427 + SQRT('CDO Param'!C$17 - Correlation)*HLOOKUP('CDO Param'!C$12,$C$4:$E$1004,$A427,FALSE) + SQRT(1-Correlation)*G427</f>
        <v>-0.24615310614154273</v>
      </c>
      <c r="S427">
        <f>SQRT(Correlation)*$F427 + SQRT('CDO Param'!D$17 - Correlation)*HLOOKUP('CDO Param'!D$12,$C$4:$E$1004,$A427,FALSE) + SQRT(1-Correlation)*H427</f>
        <v>-1.1526214121642671</v>
      </c>
      <c r="T427">
        <f>SQRT(Correlation)*$F427 + SQRT('CDO Param'!E$17 - Correlation)*HLOOKUP('CDO Param'!E$12,$C$4:$E$1004,$A427,FALSE) + SQRT(1-Correlation)*I427</f>
        <v>-7.6237056371808942E-2</v>
      </c>
      <c r="U427">
        <f>SQRT(Correlation)*$F427 + SQRT('CDO Param'!F$17 - Correlation)*HLOOKUP('CDO Param'!F$12,$C$4:$E$1004,$A427,FALSE) + SQRT(1-Correlation)*J427</f>
        <v>0.79523792815294791</v>
      </c>
      <c r="V427">
        <f>SQRT(Correlation)*$F427 + SQRT('CDO Param'!G$17 - Correlation)*HLOOKUP('CDO Param'!G$12,$C$4:$E$1004,$A427,FALSE) + SQRT(1-Correlation)*K427</f>
        <v>-0.1245728482717515</v>
      </c>
      <c r="W427">
        <f>SQRT(Correlation)*$F427 + SQRT('CDO Param'!H$17 - Correlation)*HLOOKUP('CDO Param'!H$12,$C$4:$E$1004,$A427,FALSE) + SQRT(1-Correlation)*L427</f>
        <v>0.37320024994101803</v>
      </c>
      <c r="X427">
        <f>SQRT(Correlation)*$F427 + SQRT('CDO Param'!I$17 - Correlation)*HLOOKUP('CDO Param'!I$12,$C$4:$E$1004,$A427,FALSE) + SQRT(1-Correlation)*M427</f>
        <v>0.63338969612627449</v>
      </c>
      <c r="Y427">
        <f>SQRT(Correlation)*$F427 + SQRT('CDO Param'!J$17 - Correlation)*HLOOKUP('CDO Param'!J$12,$C$4:$E$1004,$A427,FALSE) + SQRT(1-Correlation)*N427</f>
        <v>-0.49838371711362728</v>
      </c>
      <c r="Z427">
        <f>SQRT(Correlation)*$F427 + SQRT('CDO Param'!K$17 - Correlation)*HLOOKUP('CDO Param'!K$12,$C$4:$E$1004,$A427,FALSE) + SQRT(1-Correlation)*O427</f>
        <v>0.98601383997192993</v>
      </c>
      <c r="AA427">
        <f>SQRT(Correlation)*$F427 + SQRT('CDO Param'!L$17 - Correlation)*HLOOKUP('CDO Param'!L$12,$C$4:$E$1004,$A427,FALSE) + SQRT(1-Correlation)*P427</f>
        <v>1.8948441224056416</v>
      </c>
      <c r="AC427" s="3">
        <f>IF(R427&lt;'CDO Param'!C$13,1,0)</f>
        <v>0</v>
      </c>
      <c r="AD427" s="3">
        <f>IF(S427&lt;'CDO Param'!D$13,1,0)</f>
        <v>0</v>
      </c>
      <c r="AE427" s="3">
        <f>IF(T427&lt;'CDO Param'!E$13,1,0)</f>
        <v>0</v>
      </c>
      <c r="AF427" s="3">
        <f>IF(U427&lt;'CDO Param'!F$13,1,0)</f>
        <v>0</v>
      </c>
      <c r="AG427" s="3">
        <f>IF(V427&lt;'CDO Param'!G$13,1,0)</f>
        <v>1</v>
      </c>
      <c r="AH427" s="3">
        <f>IF(W427&lt;'CDO Param'!H$13,1,0)</f>
        <v>0</v>
      </c>
      <c r="AI427" s="3">
        <f>IF(X427&lt;'CDO Param'!I$13,1,0)</f>
        <v>0</v>
      </c>
      <c r="AJ427" s="3">
        <f>IF(Y427&lt;'CDO Param'!J$13,1,0)</f>
        <v>0</v>
      </c>
      <c r="AK427" s="3">
        <f>IF(Z427&lt;'CDO Param'!K$13,1,0)</f>
        <v>0</v>
      </c>
      <c r="AL427" s="3">
        <f>IF(AA427&lt;'CDO Param'!L$13,1,0)</f>
        <v>0</v>
      </c>
      <c r="AN427" s="3">
        <f>AC427*'CDO Param'!C$6*'CDO Param'!C$9</f>
        <v>0</v>
      </c>
      <c r="AO427" s="3">
        <f>AD427*'CDO Param'!D$6*'CDO Param'!D$9</f>
        <v>0</v>
      </c>
      <c r="AP427" s="3">
        <f>AE427*'CDO Param'!E$6*'CDO Param'!E$9</f>
        <v>0</v>
      </c>
      <c r="AQ427" s="3">
        <f>AF427*'CDO Param'!F$6*'CDO Param'!F$9</f>
        <v>0</v>
      </c>
      <c r="AR427" s="3">
        <f>AG427*'CDO Param'!G$6*'CDO Param'!G$9</f>
        <v>4500</v>
      </c>
      <c r="AS427" s="3">
        <f>AH427*'CDO Param'!H$6*'CDO Param'!H$9</f>
        <v>0</v>
      </c>
      <c r="AT427" s="3">
        <f>AI427*'CDO Param'!I$6*'CDO Param'!I$9</f>
        <v>0</v>
      </c>
      <c r="AU427" s="3">
        <f>AJ427*'CDO Param'!J$6*'CDO Param'!J$9</f>
        <v>0</v>
      </c>
      <c r="AV427" s="3">
        <f>AK427*'CDO Param'!K$6*'CDO Param'!K$9</f>
        <v>0</v>
      </c>
      <c r="AW427" s="3">
        <f>AL427*'CDO Param'!L$6*'CDO Param'!L$9</f>
        <v>0</v>
      </c>
      <c r="AY427" s="2">
        <f t="shared" si="20"/>
        <v>4500</v>
      </c>
      <c r="BI427" s="5">
        <f>AY427/'CDO Param'!$M$6</f>
        <v>4.6875E-2</v>
      </c>
      <c r="BJ427" s="5">
        <f t="shared" si="21"/>
        <v>0</v>
      </c>
      <c r="BK427" s="5">
        <f t="shared" si="22"/>
        <v>0</v>
      </c>
    </row>
    <row r="428" spans="1:63" x14ac:dyDescent="0.2">
      <c r="A428" s="3">
        <v>425</v>
      </c>
      <c r="B428" s="3">
        <v>424</v>
      </c>
      <c r="C428">
        <v>0.64918367570498958</v>
      </c>
      <c r="D428">
        <v>-1.7143429431598634</v>
      </c>
      <c r="E428">
        <v>0.28967406251467764</v>
      </c>
      <c r="F428">
        <v>1.6436888472526334</v>
      </c>
      <c r="G428">
        <v>0.33393007470294833</v>
      </c>
      <c r="H428">
        <v>0.21116761672601569</v>
      </c>
      <c r="I428">
        <v>1.4767238099011593</v>
      </c>
      <c r="J428">
        <v>0.27721171136363409</v>
      </c>
      <c r="K428">
        <v>0.45010210669715889</v>
      </c>
      <c r="L428">
        <v>0.17292450138484128</v>
      </c>
      <c r="M428">
        <v>-0.8015967978280969</v>
      </c>
      <c r="N428">
        <v>1.1897168405994307</v>
      </c>
      <c r="O428">
        <v>-0.6543132258229889</v>
      </c>
      <c r="P428">
        <v>-0.70436044552479871</v>
      </c>
      <c r="R428">
        <f>SQRT(Correlation)*$F428 + SQRT('CDO Param'!C$17 - Correlation)*HLOOKUP('CDO Param'!C$12,$C$4:$E$1004,$A428,FALSE) + SQRT(1-Correlation)*G428</f>
        <v>0.59412923270341067</v>
      </c>
      <c r="S428">
        <f>SQRT(Correlation)*$F428 + SQRT('CDO Param'!D$17 - Correlation)*HLOOKUP('CDO Param'!D$12,$C$4:$E$1004,$A428,FALSE) + SQRT(1-Correlation)*H428</f>
        <v>0.47766653919306667</v>
      </c>
      <c r="T428">
        <f>SQRT(Correlation)*$F428 + SQRT('CDO Param'!E$17 - Correlation)*HLOOKUP('CDO Param'!E$12,$C$4:$E$1004,$A428,FALSE) + SQRT(1-Correlation)*I428</f>
        <v>2.0924811225920643</v>
      </c>
      <c r="U428">
        <f>SQRT(Correlation)*$F428 + SQRT('CDO Param'!F$17 - Correlation)*HLOOKUP('CDO Param'!F$12,$C$4:$E$1004,$A428,FALSE) + SQRT(1-Correlation)*J428</f>
        <v>0.84753926229830556</v>
      </c>
      <c r="V428">
        <f>SQRT(Correlation)*$F428 + SQRT('CDO Param'!G$17 - Correlation)*HLOOKUP('CDO Param'!G$12,$C$4:$E$1004,$A428,FALSE) + SQRT(1-Correlation)*K428</f>
        <v>1.0115574927445712</v>
      </c>
      <c r="W428">
        <f>SQRT(Correlation)*$F428 + SQRT('CDO Param'!H$17 - Correlation)*HLOOKUP('CDO Param'!H$12,$C$4:$E$1004,$A428,FALSE) + SQRT(1-Correlation)*L428</f>
        <v>0.44138593440347512</v>
      </c>
      <c r="X428">
        <f>SQRT(Correlation)*$F428 + SQRT('CDO Param'!I$17 - Correlation)*HLOOKUP('CDO Param'!I$12,$C$4:$E$1004,$A428,FALSE) + SQRT(1-Correlation)*M428</f>
        <v>-0.17590835216666367</v>
      </c>
      <c r="Y428">
        <f>SQRT(Correlation)*$F428 + SQRT('CDO Param'!J$17 - Correlation)*HLOOKUP('CDO Param'!J$12,$C$4:$E$1004,$A428,FALSE) + SQRT(1-Correlation)*N428</f>
        <v>1.8202024043914178</v>
      </c>
      <c r="Z428">
        <f>SQRT(Correlation)*$F428 + SQRT('CDO Param'!K$17 - Correlation)*HLOOKUP('CDO Param'!K$12,$C$4:$E$1004,$A428,FALSE) + SQRT(1-Correlation)*O428</f>
        <v>7.0801879273488799E-2</v>
      </c>
      <c r="AA428">
        <f>SQRT(Correlation)*$F428 + SQRT('CDO Param'!L$17 - Correlation)*HLOOKUP('CDO Param'!L$12,$C$4:$E$1004,$A428,FALSE) + SQRT(1-Correlation)*P428</f>
        <v>2.3322917828517253E-2</v>
      </c>
      <c r="AC428" s="3">
        <f>IF(R428&lt;'CDO Param'!C$13,1,0)</f>
        <v>0</v>
      </c>
      <c r="AD428" s="3">
        <f>IF(S428&lt;'CDO Param'!D$13,1,0)</f>
        <v>0</v>
      </c>
      <c r="AE428" s="3">
        <f>IF(T428&lt;'CDO Param'!E$13,1,0)</f>
        <v>0</v>
      </c>
      <c r="AF428" s="3">
        <f>IF(U428&lt;'CDO Param'!F$13,1,0)</f>
        <v>0</v>
      </c>
      <c r="AG428" s="3">
        <f>IF(V428&lt;'CDO Param'!G$13,1,0)</f>
        <v>0</v>
      </c>
      <c r="AH428" s="3">
        <f>IF(W428&lt;'CDO Param'!H$13,1,0)</f>
        <v>0</v>
      </c>
      <c r="AI428" s="3">
        <f>IF(X428&lt;'CDO Param'!I$13,1,0)</f>
        <v>0</v>
      </c>
      <c r="AJ428" s="3">
        <f>IF(Y428&lt;'CDO Param'!J$13,1,0)</f>
        <v>0</v>
      </c>
      <c r="AK428" s="3">
        <f>IF(Z428&lt;'CDO Param'!K$13,1,0)</f>
        <v>0</v>
      </c>
      <c r="AL428" s="3">
        <f>IF(AA428&lt;'CDO Param'!L$13,1,0)</f>
        <v>0</v>
      </c>
      <c r="AN428" s="3">
        <f>AC428*'CDO Param'!C$6*'CDO Param'!C$9</f>
        <v>0</v>
      </c>
      <c r="AO428" s="3">
        <f>AD428*'CDO Param'!D$6*'CDO Param'!D$9</f>
        <v>0</v>
      </c>
      <c r="AP428" s="3">
        <f>AE428*'CDO Param'!E$6*'CDO Param'!E$9</f>
        <v>0</v>
      </c>
      <c r="AQ428" s="3">
        <f>AF428*'CDO Param'!F$6*'CDO Param'!F$9</f>
        <v>0</v>
      </c>
      <c r="AR428" s="3">
        <f>AG428*'CDO Param'!G$6*'CDO Param'!G$9</f>
        <v>0</v>
      </c>
      <c r="AS428" s="3">
        <f>AH428*'CDO Param'!H$6*'CDO Param'!H$9</f>
        <v>0</v>
      </c>
      <c r="AT428" s="3">
        <f>AI428*'CDO Param'!I$6*'CDO Param'!I$9</f>
        <v>0</v>
      </c>
      <c r="AU428" s="3">
        <f>AJ428*'CDO Param'!J$6*'CDO Param'!J$9</f>
        <v>0</v>
      </c>
      <c r="AV428" s="3">
        <f>AK428*'CDO Param'!K$6*'CDO Param'!K$9</f>
        <v>0</v>
      </c>
      <c r="AW428" s="3">
        <f>AL428*'CDO Param'!L$6*'CDO Param'!L$9</f>
        <v>0</v>
      </c>
      <c r="AY428" s="2">
        <f t="shared" si="20"/>
        <v>0</v>
      </c>
      <c r="BI428" s="5">
        <f>AY428/'CDO Param'!$M$6</f>
        <v>0</v>
      </c>
      <c r="BJ428" s="5">
        <f t="shared" si="21"/>
        <v>0</v>
      </c>
      <c r="BK428" s="5">
        <f t="shared" si="22"/>
        <v>0</v>
      </c>
    </row>
    <row r="429" spans="1:63" x14ac:dyDescent="0.2">
      <c r="A429" s="3">
        <v>426</v>
      </c>
      <c r="B429" s="3">
        <v>425</v>
      </c>
      <c r="C429">
        <v>0.95903487817849964</v>
      </c>
      <c r="D429">
        <v>1.5679961506975815</v>
      </c>
      <c r="E429">
        <v>0.76680635174852796</v>
      </c>
      <c r="F429">
        <v>-7.786070455040317E-2</v>
      </c>
      <c r="G429">
        <v>1.8750961316982284</v>
      </c>
      <c r="H429">
        <v>-0.71132944867713377</v>
      </c>
      <c r="I429">
        <v>-0.10056737664854154</v>
      </c>
      <c r="J429">
        <v>-0.45066826714901254</v>
      </c>
      <c r="K429">
        <v>-2.9653892852365971</v>
      </c>
      <c r="L429">
        <v>-0.23976667762326542</v>
      </c>
      <c r="M429">
        <v>-1.1289034773653839</v>
      </c>
      <c r="N429">
        <v>2.4290420697070658</v>
      </c>
      <c r="O429">
        <v>0.77130835052230395</v>
      </c>
      <c r="P429">
        <v>-1.5801515473867767</v>
      </c>
      <c r="R429">
        <f>SQRT(Correlation)*$F429 + SQRT('CDO Param'!C$17 - Correlation)*HLOOKUP('CDO Param'!C$12,$C$4:$E$1004,$A429,FALSE) + SQRT(1-Correlation)*G429</f>
        <v>1.9759988079272974</v>
      </c>
      <c r="S429">
        <f>SQRT(Correlation)*$F429 + SQRT('CDO Param'!D$17 - Correlation)*HLOOKUP('CDO Param'!D$12,$C$4:$E$1004,$A429,FALSE) + SQRT(1-Correlation)*H429</f>
        <v>-0.47769994182541531</v>
      </c>
      <c r="T429">
        <f>SQRT(Correlation)*$F429 + SQRT('CDO Param'!E$17 - Correlation)*HLOOKUP('CDO Param'!E$12,$C$4:$E$1004,$A429,FALSE) + SQRT(1-Correlation)*I429</f>
        <v>0.13370847141404585</v>
      </c>
      <c r="U429">
        <f>SQRT(Correlation)*$F429 + SQRT('CDO Param'!F$17 - Correlation)*HLOOKUP('CDO Param'!F$12,$C$4:$E$1004,$A429,FALSE) + SQRT(1-Correlation)*J429</f>
        <v>-0.28070006185727392</v>
      </c>
      <c r="V429">
        <f>SQRT(Correlation)*$F429 + SQRT('CDO Param'!G$17 - Correlation)*HLOOKUP('CDO Param'!G$12,$C$4:$E$1004,$A429,FALSE) + SQRT(1-Correlation)*K429</f>
        <v>-2.6663738909735493</v>
      </c>
      <c r="W429">
        <f>SQRT(Correlation)*$F429 + SQRT('CDO Param'!H$17 - Correlation)*HLOOKUP('CDO Param'!H$12,$C$4:$E$1004,$A429,FALSE) + SQRT(1-Correlation)*L429</f>
        <v>-3.0336216944192168E-2</v>
      </c>
      <c r="X429">
        <f>SQRT(Correlation)*$F429 + SQRT('CDO Param'!I$17 - Correlation)*HLOOKUP('CDO Param'!I$12,$C$4:$E$1004,$A429,FALSE) + SQRT(1-Correlation)*M429</f>
        <v>-0.92413047793932468</v>
      </c>
      <c r="Y429">
        <f>SQRT(Correlation)*$F429 + SQRT('CDO Param'!J$17 - Correlation)*HLOOKUP('CDO Param'!J$12,$C$4:$E$1004,$A429,FALSE) + SQRT(1-Correlation)*N429</f>
        <v>2.5335067037624177</v>
      </c>
      <c r="Z429">
        <f>SQRT(Correlation)*$F429 + SQRT('CDO Param'!K$17 - Correlation)*HLOOKUP('CDO Param'!K$12,$C$4:$E$1004,$A429,FALSE) + SQRT(1-Correlation)*O429</f>
        <v>0.96084241175667351</v>
      </c>
      <c r="AA429">
        <f>SQRT(Correlation)*$F429 + SQRT('CDO Param'!L$17 - Correlation)*HLOOKUP('CDO Param'!L$12,$C$4:$E$1004,$A429,FALSE) + SQRT(1-Correlation)*P429</f>
        <v>-1.2699483194252374</v>
      </c>
      <c r="AC429" s="3">
        <f>IF(R429&lt;'CDO Param'!C$13,1,0)</f>
        <v>0</v>
      </c>
      <c r="AD429" s="3">
        <f>IF(S429&lt;'CDO Param'!D$13,1,0)</f>
        <v>0</v>
      </c>
      <c r="AE429" s="3">
        <f>IF(T429&lt;'CDO Param'!E$13,1,0)</f>
        <v>0</v>
      </c>
      <c r="AF429" s="3">
        <f>IF(U429&lt;'CDO Param'!F$13,1,0)</f>
        <v>0</v>
      </c>
      <c r="AG429" s="3">
        <f>IF(V429&lt;'CDO Param'!G$13,1,0)</f>
        <v>1</v>
      </c>
      <c r="AH429" s="3">
        <f>IF(W429&lt;'CDO Param'!H$13,1,0)</f>
        <v>0</v>
      </c>
      <c r="AI429" s="3">
        <f>IF(X429&lt;'CDO Param'!I$13,1,0)</f>
        <v>0</v>
      </c>
      <c r="AJ429" s="3">
        <f>IF(Y429&lt;'CDO Param'!J$13,1,0)</f>
        <v>0</v>
      </c>
      <c r="AK429" s="3">
        <f>IF(Z429&lt;'CDO Param'!K$13,1,0)</f>
        <v>0</v>
      </c>
      <c r="AL429" s="3">
        <f>IF(AA429&lt;'CDO Param'!L$13,1,0)</f>
        <v>1</v>
      </c>
      <c r="AN429" s="3">
        <f>AC429*'CDO Param'!C$6*'CDO Param'!C$9</f>
        <v>0</v>
      </c>
      <c r="AO429" s="3">
        <f>AD429*'CDO Param'!D$6*'CDO Param'!D$9</f>
        <v>0</v>
      </c>
      <c r="AP429" s="3">
        <f>AE429*'CDO Param'!E$6*'CDO Param'!E$9</f>
        <v>0</v>
      </c>
      <c r="AQ429" s="3">
        <f>AF429*'CDO Param'!F$6*'CDO Param'!F$9</f>
        <v>0</v>
      </c>
      <c r="AR429" s="3">
        <f>AG429*'CDO Param'!G$6*'CDO Param'!G$9</f>
        <v>4500</v>
      </c>
      <c r="AS429" s="3">
        <f>AH429*'CDO Param'!H$6*'CDO Param'!H$9</f>
        <v>0</v>
      </c>
      <c r="AT429" s="3">
        <f>AI429*'CDO Param'!I$6*'CDO Param'!I$9</f>
        <v>0</v>
      </c>
      <c r="AU429" s="3">
        <f>AJ429*'CDO Param'!J$6*'CDO Param'!J$9</f>
        <v>0</v>
      </c>
      <c r="AV429" s="3">
        <f>AK429*'CDO Param'!K$6*'CDO Param'!K$9</f>
        <v>0</v>
      </c>
      <c r="AW429" s="3">
        <f>AL429*'CDO Param'!L$6*'CDO Param'!L$9</f>
        <v>4500</v>
      </c>
      <c r="AY429" s="2">
        <f t="shared" si="20"/>
        <v>9000</v>
      </c>
      <c r="BI429" s="5">
        <f>AY429/'CDO Param'!$M$6</f>
        <v>9.375E-2</v>
      </c>
      <c r="BJ429" s="5">
        <f t="shared" si="21"/>
        <v>0.02</v>
      </c>
      <c r="BK429" s="5">
        <f t="shared" si="22"/>
        <v>1</v>
      </c>
    </row>
    <row r="430" spans="1:63" x14ac:dyDescent="0.2">
      <c r="A430" s="3">
        <v>427</v>
      </c>
      <c r="B430" s="3">
        <v>426</v>
      </c>
      <c r="C430">
        <v>0.26457428248249926</v>
      </c>
      <c r="D430">
        <v>0.25297595129813999</v>
      </c>
      <c r="E430">
        <v>0.79464143709628843</v>
      </c>
      <c r="F430">
        <v>3.1347735784947872</v>
      </c>
      <c r="G430">
        <v>0.11574684322113171</v>
      </c>
      <c r="H430">
        <v>1.0623011803545523</v>
      </c>
      <c r="I430">
        <v>1.7108141037169844</v>
      </c>
      <c r="J430">
        <v>1.4666238712379709</v>
      </c>
      <c r="K430">
        <v>0.46639456741104368</v>
      </c>
      <c r="L430">
        <v>1.4028478290128987</v>
      </c>
      <c r="M430">
        <v>1.1440783964644652</v>
      </c>
      <c r="N430">
        <v>-0.3903619472112041</v>
      </c>
      <c r="O430">
        <v>-1.3130261322658043</v>
      </c>
      <c r="P430">
        <v>0.60420688896556385</v>
      </c>
      <c r="R430">
        <f>SQRT(Correlation)*$F430 + SQRT('CDO Param'!C$17 - Correlation)*HLOOKUP('CDO Param'!C$12,$C$4:$E$1004,$A430,FALSE) + SQRT(1-Correlation)*G430</f>
        <v>1.1368857447899809</v>
      </c>
      <c r="S430">
        <f>SQRT(Correlation)*$F430 + SQRT('CDO Param'!D$17 - Correlation)*HLOOKUP('CDO Param'!D$12,$C$4:$E$1004,$A430,FALSE) + SQRT(1-Correlation)*H430</f>
        <v>2.0348660351257326</v>
      </c>
      <c r="T430">
        <f>SQRT(Correlation)*$F430 + SQRT('CDO Param'!E$17 - Correlation)*HLOOKUP('CDO Param'!E$12,$C$4:$E$1004,$A430,FALSE) + SQRT(1-Correlation)*I430</f>
        <v>2.6843229874367824</v>
      </c>
      <c r="U430">
        <f>SQRT(Correlation)*$F430 + SQRT('CDO Param'!F$17 - Correlation)*HLOOKUP('CDO Param'!F$12,$C$4:$E$1004,$A430,FALSE) + SQRT(1-Correlation)*J430</f>
        <v>2.5603512439702079</v>
      </c>
      <c r="V430">
        <f>SQRT(Correlation)*$F430 + SQRT('CDO Param'!G$17 - Correlation)*HLOOKUP('CDO Param'!G$12,$C$4:$E$1004,$A430,FALSE) + SQRT(1-Correlation)*K430</f>
        <v>1.6114504092089093</v>
      </c>
      <c r="W430">
        <f>SQRT(Correlation)*$F430 + SQRT('CDO Param'!H$17 - Correlation)*HLOOKUP('CDO Param'!H$12,$C$4:$E$1004,$A430,FALSE) + SQRT(1-Correlation)*L430</f>
        <v>2.3579369529149821</v>
      </c>
      <c r="X430">
        <f>SQRT(Correlation)*$F430 + SQRT('CDO Param'!I$17 - Correlation)*HLOOKUP('CDO Param'!I$12,$C$4:$E$1004,$A430,FALSE) + SQRT(1-Correlation)*M430</f>
        <v>2.2543577391908096</v>
      </c>
      <c r="Y430">
        <f>SQRT(Correlation)*$F430 + SQRT('CDO Param'!J$17 - Correlation)*HLOOKUP('CDO Param'!J$12,$C$4:$E$1004,$A430,FALSE) + SQRT(1-Correlation)*N430</f>
        <v>0.69097236165747433</v>
      </c>
      <c r="Z430">
        <f>SQRT(Correlation)*$F430 + SQRT('CDO Param'!K$17 - Correlation)*HLOOKUP('CDO Param'!K$12,$C$4:$E$1004,$A430,FALSE) + SQRT(1-Correlation)*O430</f>
        <v>-0.18434374041321333</v>
      </c>
      <c r="AA430">
        <f>SQRT(Correlation)*$F430 + SQRT('CDO Param'!L$17 - Correlation)*HLOOKUP('CDO Param'!L$12,$C$4:$E$1004,$A430,FALSE) + SQRT(1-Correlation)*P430</f>
        <v>1.6345032052999118</v>
      </c>
      <c r="AC430" s="3">
        <f>IF(R430&lt;'CDO Param'!C$13,1,0)</f>
        <v>0</v>
      </c>
      <c r="AD430" s="3">
        <f>IF(S430&lt;'CDO Param'!D$13,1,0)</f>
        <v>0</v>
      </c>
      <c r="AE430" s="3">
        <f>IF(T430&lt;'CDO Param'!E$13,1,0)</f>
        <v>0</v>
      </c>
      <c r="AF430" s="3">
        <f>IF(U430&lt;'CDO Param'!F$13,1,0)</f>
        <v>0</v>
      </c>
      <c r="AG430" s="3">
        <f>IF(V430&lt;'CDO Param'!G$13,1,0)</f>
        <v>0</v>
      </c>
      <c r="AH430" s="3">
        <f>IF(W430&lt;'CDO Param'!H$13,1,0)</f>
        <v>0</v>
      </c>
      <c r="AI430" s="3">
        <f>IF(X430&lt;'CDO Param'!I$13,1,0)</f>
        <v>0</v>
      </c>
      <c r="AJ430" s="3">
        <f>IF(Y430&lt;'CDO Param'!J$13,1,0)</f>
        <v>0</v>
      </c>
      <c r="AK430" s="3">
        <f>IF(Z430&lt;'CDO Param'!K$13,1,0)</f>
        <v>0</v>
      </c>
      <c r="AL430" s="3">
        <f>IF(AA430&lt;'CDO Param'!L$13,1,0)</f>
        <v>0</v>
      </c>
      <c r="AN430" s="3">
        <f>AC430*'CDO Param'!C$6*'CDO Param'!C$9</f>
        <v>0</v>
      </c>
      <c r="AO430" s="3">
        <f>AD430*'CDO Param'!D$6*'CDO Param'!D$9</f>
        <v>0</v>
      </c>
      <c r="AP430" s="3">
        <f>AE430*'CDO Param'!E$6*'CDO Param'!E$9</f>
        <v>0</v>
      </c>
      <c r="AQ430" s="3">
        <f>AF430*'CDO Param'!F$6*'CDO Param'!F$9</f>
        <v>0</v>
      </c>
      <c r="AR430" s="3">
        <f>AG430*'CDO Param'!G$6*'CDO Param'!G$9</f>
        <v>0</v>
      </c>
      <c r="AS430" s="3">
        <f>AH430*'CDO Param'!H$6*'CDO Param'!H$9</f>
        <v>0</v>
      </c>
      <c r="AT430" s="3">
        <f>AI430*'CDO Param'!I$6*'CDO Param'!I$9</f>
        <v>0</v>
      </c>
      <c r="AU430" s="3">
        <f>AJ430*'CDO Param'!J$6*'CDO Param'!J$9</f>
        <v>0</v>
      </c>
      <c r="AV430" s="3">
        <f>AK430*'CDO Param'!K$6*'CDO Param'!K$9</f>
        <v>0</v>
      </c>
      <c r="AW430" s="3">
        <f>AL430*'CDO Param'!L$6*'CDO Param'!L$9</f>
        <v>0</v>
      </c>
      <c r="AY430" s="2">
        <f t="shared" si="20"/>
        <v>0</v>
      </c>
      <c r="BI430" s="5">
        <f>AY430/'CDO Param'!$M$6</f>
        <v>0</v>
      </c>
      <c r="BJ430" s="5">
        <f t="shared" si="21"/>
        <v>0</v>
      </c>
      <c r="BK430" s="5">
        <f t="shared" si="22"/>
        <v>0</v>
      </c>
    </row>
    <row r="431" spans="1:63" x14ac:dyDescent="0.2">
      <c r="A431" s="3">
        <v>428</v>
      </c>
      <c r="B431" s="3">
        <v>427</v>
      </c>
      <c r="C431">
        <v>-0.99757926363963634</v>
      </c>
      <c r="D431">
        <v>-0.85058218246558681</v>
      </c>
      <c r="E431">
        <v>-0.27598730412137229</v>
      </c>
      <c r="F431">
        <v>-0.31054923965712078</v>
      </c>
      <c r="G431">
        <v>-0.65687231654010247</v>
      </c>
      <c r="H431">
        <v>-0.26229486138618086</v>
      </c>
      <c r="I431">
        <v>0.73661112764966674</v>
      </c>
      <c r="J431">
        <v>1.8829086911864579</v>
      </c>
      <c r="K431">
        <v>-0.80676500147092156</v>
      </c>
      <c r="L431">
        <v>0.8594315659138374</v>
      </c>
      <c r="M431">
        <v>0.75278421718394384</v>
      </c>
      <c r="N431">
        <v>-1.0298640518158209</v>
      </c>
      <c r="O431">
        <v>1.1886322681675665</v>
      </c>
      <c r="P431">
        <v>0.44618332140089478</v>
      </c>
      <c r="R431">
        <f>SQRT(Correlation)*$F431 + SQRT('CDO Param'!C$17 - Correlation)*HLOOKUP('CDO Param'!C$12,$C$4:$E$1004,$A431,FALSE) + SQRT(1-Correlation)*G431</f>
        <v>-0.84165857378391828</v>
      </c>
      <c r="S431">
        <f>SQRT(Correlation)*$F431 + SQRT('CDO Param'!D$17 - Correlation)*HLOOKUP('CDO Param'!D$12,$C$4:$E$1004,$A431,FALSE) + SQRT(1-Correlation)*H431</f>
        <v>-0.46732953229211727</v>
      </c>
      <c r="T431">
        <f>SQRT(Correlation)*$F431 + SQRT('CDO Param'!E$17 - Correlation)*HLOOKUP('CDO Param'!E$12,$C$4:$E$1004,$A431,FALSE) + SQRT(1-Correlation)*I431</f>
        <v>0.33667171719785327</v>
      </c>
      <c r="U431">
        <f>SQRT(Correlation)*$F431 + SQRT('CDO Param'!F$17 - Correlation)*HLOOKUP('CDO Param'!F$12,$C$4:$E$1004,$A431,FALSE) + SQRT(1-Correlation)*J431</f>
        <v>1.6263670974935165</v>
      </c>
      <c r="V431">
        <f>SQRT(Correlation)*$F431 + SQRT('CDO Param'!G$17 - Correlation)*HLOOKUP('CDO Param'!G$12,$C$4:$E$1004,$A431,FALSE) + SQRT(1-Correlation)*K431</f>
        <v>-0.92528141193639002</v>
      </c>
      <c r="W431">
        <f>SQRT(Correlation)*$F431 + SQRT('CDO Param'!H$17 - Correlation)*HLOOKUP('CDO Param'!H$12,$C$4:$E$1004,$A431,FALSE) + SQRT(1-Correlation)*L431</f>
        <v>0.59683359426928395</v>
      </c>
      <c r="X431">
        <f>SQRT(Correlation)*$F431 + SQRT('CDO Param'!I$17 - Correlation)*HLOOKUP('CDO Param'!I$12,$C$4:$E$1004,$A431,FALSE) + SQRT(1-Correlation)*M431</f>
        <v>0.55423688428920959</v>
      </c>
      <c r="Y431">
        <f>SQRT(Correlation)*$F431 + SQRT('CDO Param'!J$17 - Correlation)*HLOOKUP('CDO Param'!J$12,$C$4:$E$1004,$A431,FALSE) + SQRT(1-Correlation)*N431</f>
        <v>-1.3391537819818389</v>
      </c>
      <c r="Z431">
        <f>SQRT(Correlation)*$F431 + SQRT('CDO Param'!K$17 - Correlation)*HLOOKUP('CDO Param'!K$12,$C$4:$E$1004,$A431,FALSE) + SQRT(1-Correlation)*O431</f>
        <v>0.76549662357292914</v>
      </c>
      <c r="AA431">
        <f>SQRT(Correlation)*$F431 + SQRT('CDO Param'!L$17 - Correlation)*HLOOKUP('CDO Param'!L$12,$C$4:$E$1004,$A431,FALSE) + SQRT(1-Correlation)*P431</f>
        <v>6.1147708120192601E-2</v>
      </c>
      <c r="AC431" s="3">
        <f>IF(R431&lt;'CDO Param'!C$13,1,0)</f>
        <v>0</v>
      </c>
      <c r="AD431" s="3">
        <f>IF(S431&lt;'CDO Param'!D$13,1,0)</f>
        <v>0</v>
      </c>
      <c r="AE431" s="3">
        <f>IF(T431&lt;'CDO Param'!E$13,1,0)</f>
        <v>0</v>
      </c>
      <c r="AF431" s="3">
        <f>IF(U431&lt;'CDO Param'!F$13,1,0)</f>
        <v>0</v>
      </c>
      <c r="AG431" s="3">
        <f>IF(V431&lt;'CDO Param'!G$13,1,0)</f>
        <v>1</v>
      </c>
      <c r="AH431" s="3">
        <f>IF(W431&lt;'CDO Param'!H$13,1,0)</f>
        <v>0</v>
      </c>
      <c r="AI431" s="3">
        <f>IF(X431&lt;'CDO Param'!I$13,1,0)</f>
        <v>0</v>
      </c>
      <c r="AJ431" s="3">
        <f>IF(Y431&lt;'CDO Param'!J$13,1,0)</f>
        <v>0</v>
      </c>
      <c r="AK431" s="3">
        <f>IF(Z431&lt;'CDO Param'!K$13,1,0)</f>
        <v>0</v>
      </c>
      <c r="AL431" s="3">
        <f>IF(AA431&lt;'CDO Param'!L$13,1,0)</f>
        <v>0</v>
      </c>
      <c r="AN431" s="3">
        <f>AC431*'CDO Param'!C$6*'CDO Param'!C$9</f>
        <v>0</v>
      </c>
      <c r="AO431" s="3">
        <f>AD431*'CDO Param'!D$6*'CDO Param'!D$9</f>
        <v>0</v>
      </c>
      <c r="AP431" s="3">
        <f>AE431*'CDO Param'!E$6*'CDO Param'!E$9</f>
        <v>0</v>
      </c>
      <c r="AQ431" s="3">
        <f>AF431*'CDO Param'!F$6*'CDO Param'!F$9</f>
        <v>0</v>
      </c>
      <c r="AR431" s="3">
        <f>AG431*'CDO Param'!G$6*'CDO Param'!G$9</f>
        <v>4500</v>
      </c>
      <c r="AS431" s="3">
        <f>AH431*'CDO Param'!H$6*'CDO Param'!H$9</f>
        <v>0</v>
      </c>
      <c r="AT431" s="3">
        <f>AI431*'CDO Param'!I$6*'CDO Param'!I$9</f>
        <v>0</v>
      </c>
      <c r="AU431" s="3">
        <f>AJ431*'CDO Param'!J$6*'CDO Param'!J$9</f>
        <v>0</v>
      </c>
      <c r="AV431" s="3">
        <f>AK431*'CDO Param'!K$6*'CDO Param'!K$9</f>
        <v>0</v>
      </c>
      <c r="AW431" s="3">
        <f>AL431*'CDO Param'!L$6*'CDO Param'!L$9</f>
        <v>0</v>
      </c>
      <c r="AY431" s="2">
        <f t="shared" si="20"/>
        <v>4500</v>
      </c>
      <c r="BI431" s="5">
        <f>AY431/'CDO Param'!$M$6</f>
        <v>4.6875E-2</v>
      </c>
      <c r="BJ431" s="5">
        <f t="shared" si="21"/>
        <v>0</v>
      </c>
      <c r="BK431" s="5">
        <f t="shared" si="22"/>
        <v>0</v>
      </c>
    </row>
    <row r="432" spans="1:63" x14ac:dyDescent="0.2">
      <c r="A432" s="3">
        <v>429</v>
      </c>
      <c r="B432" s="3">
        <v>428</v>
      </c>
      <c r="C432">
        <v>0.84352450357982889</v>
      </c>
      <c r="D432">
        <v>-0.75295247370377183</v>
      </c>
      <c r="E432">
        <v>2.4683322408236563</v>
      </c>
      <c r="F432">
        <v>0.12834107110393234</v>
      </c>
      <c r="G432">
        <v>0.46379682316910475</v>
      </c>
      <c r="H432">
        <v>-0.56139697335311212</v>
      </c>
      <c r="I432">
        <v>-1.844000507844612</v>
      </c>
      <c r="J432">
        <v>0.72694774644332938</v>
      </c>
      <c r="K432">
        <v>-0.24356722860829905</v>
      </c>
      <c r="L432">
        <v>-0.30126784622552805</v>
      </c>
      <c r="M432">
        <v>0.36528831515170168</v>
      </c>
      <c r="N432">
        <v>-0.33833430279628374</v>
      </c>
      <c r="O432">
        <v>3.1160425351117738E-2</v>
      </c>
      <c r="P432">
        <v>-0.2612853222672129</v>
      </c>
      <c r="R432">
        <f>SQRT(Correlation)*$F432 + SQRT('CDO Param'!C$17 - Correlation)*HLOOKUP('CDO Param'!C$12,$C$4:$E$1004,$A432,FALSE) + SQRT(1-Correlation)*G432</f>
        <v>0.37409775001939738</v>
      </c>
      <c r="S432">
        <f>SQRT(Correlation)*$F432 + SQRT('CDO Param'!D$17 - Correlation)*HLOOKUP('CDO Param'!D$12,$C$4:$E$1004,$A432,FALSE) + SQRT(1-Correlation)*H432</f>
        <v>-0.59848648200622667</v>
      </c>
      <c r="T432">
        <f>SQRT(Correlation)*$F432 + SQRT('CDO Param'!E$17 - Correlation)*HLOOKUP('CDO Param'!E$12,$C$4:$E$1004,$A432,FALSE) + SQRT(1-Correlation)*I432</f>
        <v>-1.4856118670593002</v>
      </c>
      <c r="U432">
        <f>SQRT(Correlation)*$F432 + SQRT('CDO Param'!F$17 - Correlation)*HLOOKUP('CDO Param'!F$12,$C$4:$E$1004,$A432,FALSE) + SQRT(1-Correlation)*J432</f>
        <v>1.2821640639632585</v>
      </c>
      <c r="V432">
        <f>SQRT(Correlation)*$F432 + SQRT('CDO Param'!G$17 - Correlation)*HLOOKUP('CDO Param'!G$12,$C$4:$E$1004,$A432,FALSE) + SQRT(1-Correlation)*K432</f>
        <v>0.36145271662386769</v>
      </c>
      <c r="W432">
        <f>SQRT(Correlation)*$F432 + SQRT('CDO Param'!H$17 - Correlation)*HLOOKUP('CDO Param'!H$12,$C$4:$E$1004,$A432,FALSE) + SQRT(1-Correlation)*L432</f>
        <v>-0.35170632376382882</v>
      </c>
      <c r="X432">
        <f>SQRT(Correlation)*$F432 + SQRT('CDO Param'!I$17 - Correlation)*HLOOKUP('CDO Param'!I$12,$C$4:$E$1004,$A432,FALSE) + SQRT(1-Correlation)*M432</f>
        <v>0.93906380191444416</v>
      </c>
      <c r="Y432">
        <f>SQRT(Correlation)*$F432 + SQRT('CDO Param'!J$17 - Correlation)*HLOOKUP('CDO Param'!J$12,$C$4:$E$1004,$A432,FALSE) + SQRT(1-Correlation)*N432</f>
        <v>-5.7211485890850899E-2</v>
      </c>
      <c r="Z432">
        <f>SQRT(Correlation)*$F432 + SQRT('CDO Param'!K$17 - Correlation)*HLOOKUP('CDO Param'!K$12,$C$4:$E$1004,$A432,FALSE) + SQRT(1-Correlation)*O432</f>
        <v>0.29332199142030396</v>
      </c>
      <c r="AA432">
        <f>SQRT(Correlation)*$F432 + SQRT('CDO Param'!L$17 - Correlation)*HLOOKUP('CDO Param'!L$12,$C$4:$E$1004,$A432,FALSE) + SQRT(1-Correlation)*P432</f>
        <v>1.5883595068897832E-2</v>
      </c>
      <c r="AC432" s="3">
        <f>IF(R432&lt;'CDO Param'!C$13,1,0)</f>
        <v>0</v>
      </c>
      <c r="AD432" s="3">
        <f>IF(S432&lt;'CDO Param'!D$13,1,0)</f>
        <v>0</v>
      </c>
      <c r="AE432" s="3">
        <f>IF(T432&lt;'CDO Param'!E$13,1,0)</f>
        <v>1</v>
      </c>
      <c r="AF432" s="3">
        <f>IF(U432&lt;'CDO Param'!F$13,1,0)</f>
        <v>0</v>
      </c>
      <c r="AG432" s="3">
        <f>IF(V432&lt;'CDO Param'!G$13,1,0)</f>
        <v>0</v>
      </c>
      <c r="AH432" s="3">
        <f>IF(W432&lt;'CDO Param'!H$13,1,0)</f>
        <v>0</v>
      </c>
      <c r="AI432" s="3">
        <f>IF(X432&lt;'CDO Param'!I$13,1,0)</f>
        <v>0</v>
      </c>
      <c r="AJ432" s="3">
        <f>IF(Y432&lt;'CDO Param'!J$13,1,0)</f>
        <v>0</v>
      </c>
      <c r="AK432" s="3">
        <f>IF(Z432&lt;'CDO Param'!K$13,1,0)</f>
        <v>0</v>
      </c>
      <c r="AL432" s="3">
        <f>IF(AA432&lt;'CDO Param'!L$13,1,0)</f>
        <v>0</v>
      </c>
      <c r="AN432" s="3">
        <f>AC432*'CDO Param'!C$6*'CDO Param'!C$9</f>
        <v>0</v>
      </c>
      <c r="AO432" s="3">
        <f>AD432*'CDO Param'!D$6*'CDO Param'!D$9</f>
        <v>0</v>
      </c>
      <c r="AP432" s="3">
        <f>AE432*'CDO Param'!E$6*'CDO Param'!E$9</f>
        <v>4500</v>
      </c>
      <c r="AQ432" s="3">
        <f>AF432*'CDO Param'!F$6*'CDO Param'!F$9</f>
        <v>0</v>
      </c>
      <c r="AR432" s="3">
        <f>AG432*'CDO Param'!G$6*'CDO Param'!G$9</f>
        <v>0</v>
      </c>
      <c r="AS432" s="3">
        <f>AH432*'CDO Param'!H$6*'CDO Param'!H$9</f>
        <v>0</v>
      </c>
      <c r="AT432" s="3">
        <f>AI432*'CDO Param'!I$6*'CDO Param'!I$9</f>
        <v>0</v>
      </c>
      <c r="AU432" s="3">
        <f>AJ432*'CDO Param'!J$6*'CDO Param'!J$9</f>
        <v>0</v>
      </c>
      <c r="AV432" s="3">
        <f>AK432*'CDO Param'!K$6*'CDO Param'!K$9</f>
        <v>0</v>
      </c>
      <c r="AW432" s="3">
        <f>AL432*'CDO Param'!L$6*'CDO Param'!L$9</f>
        <v>0</v>
      </c>
      <c r="AY432" s="2">
        <f t="shared" si="20"/>
        <v>4500</v>
      </c>
      <c r="BI432" s="5">
        <f>AY432/'CDO Param'!$M$6</f>
        <v>4.6875E-2</v>
      </c>
      <c r="BJ432" s="5">
        <f t="shared" si="21"/>
        <v>0</v>
      </c>
      <c r="BK432" s="5">
        <f t="shared" si="22"/>
        <v>0</v>
      </c>
    </row>
    <row r="433" spans="1:63" x14ac:dyDescent="0.2">
      <c r="A433" s="3">
        <v>430</v>
      </c>
      <c r="B433" s="3">
        <v>429</v>
      </c>
      <c r="C433">
        <v>-0.49703430704539642</v>
      </c>
      <c r="D433">
        <v>1.4823717719991691</v>
      </c>
      <c r="E433">
        <v>-0.55533291742904112</v>
      </c>
      <c r="F433">
        <v>-1.02127614809433</v>
      </c>
      <c r="G433">
        <v>1.337680259894114</v>
      </c>
      <c r="H433">
        <v>1.7587899492355064</v>
      </c>
      <c r="I433">
        <v>-0.32788761927804444</v>
      </c>
      <c r="J433">
        <v>0.7546668712166138</v>
      </c>
      <c r="K433">
        <v>0.40467057260684669</v>
      </c>
      <c r="L433">
        <v>0.12619921108125709</v>
      </c>
      <c r="M433">
        <v>-0.1814737515815068</v>
      </c>
      <c r="N433">
        <v>-0.34935510484501719</v>
      </c>
      <c r="O433">
        <v>1.0789699445012957</v>
      </c>
      <c r="P433">
        <v>1.8371883925283328</v>
      </c>
      <c r="R433">
        <f>SQRT(Correlation)*$F433 + SQRT('CDO Param'!C$17 - Correlation)*HLOOKUP('CDO Param'!C$12,$C$4:$E$1004,$A433,FALSE) + SQRT(1-Correlation)*G433</f>
        <v>1.1557180723392912</v>
      </c>
      <c r="S433">
        <f>SQRT(Correlation)*$F433 + SQRT('CDO Param'!D$17 - Correlation)*HLOOKUP('CDO Param'!D$12,$C$4:$E$1004,$A433,FALSE) + SQRT(1-Correlation)*H433</f>
        <v>1.5552178012647107</v>
      </c>
      <c r="T433">
        <f>SQRT(Correlation)*$F433 + SQRT('CDO Param'!E$17 - Correlation)*HLOOKUP('CDO Param'!E$12,$C$4:$E$1004,$A433,FALSE) + SQRT(1-Correlation)*I433</f>
        <v>-0.76552029979572156</v>
      </c>
      <c r="U433">
        <f>SQRT(Correlation)*$F433 + SQRT('CDO Param'!F$17 - Correlation)*HLOOKUP('CDO Param'!F$12,$C$4:$E$1004,$A433,FALSE) + SQRT(1-Correlation)*J433</f>
        <v>0.26880776616562685</v>
      </c>
      <c r="V433">
        <f>SQRT(Correlation)*$F433 + SQRT('CDO Param'!G$17 - Correlation)*HLOOKUP('CDO Param'!G$12,$C$4:$E$1004,$A433,FALSE) + SQRT(1-Correlation)*K433</f>
        <v>-6.322787670495944E-2</v>
      </c>
      <c r="W433">
        <f>SQRT(Correlation)*$F433 + SQRT('CDO Param'!H$17 - Correlation)*HLOOKUP('CDO Param'!H$12,$C$4:$E$1004,$A433,FALSE) + SQRT(1-Correlation)*L433</f>
        <v>6.406235425814838E-3</v>
      </c>
      <c r="X433">
        <f>SQRT(Correlation)*$F433 + SQRT('CDO Param'!I$17 - Correlation)*HLOOKUP('CDO Param'!I$12,$C$4:$E$1004,$A433,FALSE) + SQRT(1-Correlation)*M433</f>
        <v>-0.61929320730955617</v>
      </c>
      <c r="Y433">
        <f>SQRT(Correlation)*$F433 + SQRT('CDO Param'!J$17 - Correlation)*HLOOKUP('CDO Param'!J$12,$C$4:$E$1004,$A433,FALSE) + SQRT(1-Correlation)*N433</f>
        <v>-0.78588614480424901</v>
      </c>
      <c r="Z433">
        <f>SQRT(Correlation)*$F433 + SQRT('CDO Param'!K$17 - Correlation)*HLOOKUP('CDO Param'!K$12,$C$4:$E$1004,$A433,FALSE) + SQRT(1-Correlation)*O433</f>
        <v>0.56914197369777397</v>
      </c>
      <c r="AA433">
        <f>SQRT(Correlation)*$F433 + SQRT('CDO Param'!L$17 - Correlation)*HLOOKUP('CDO Param'!L$12,$C$4:$E$1004,$A433,FALSE) + SQRT(1-Correlation)*P433</f>
        <v>1.2884511516148054</v>
      </c>
      <c r="AC433" s="3">
        <f>IF(R433&lt;'CDO Param'!C$13,1,0)</f>
        <v>0</v>
      </c>
      <c r="AD433" s="3">
        <f>IF(S433&lt;'CDO Param'!D$13,1,0)</f>
        <v>0</v>
      </c>
      <c r="AE433" s="3">
        <f>IF(T433&lt;'CDO Param'!E$13,1,0)</f>
        <v>0</v>
      </c>
      <c r="AF433" s="3">
        <f>IF(U433&lt;'CDO Param'!F$13,1,0)</f>
        <v>0</v>
      </c>
      <c r="AG433" s="3">
        <f>IF(V433&lt;'CDO Param'!G$13,1,0)</f>
        <v>1</v>
      </c>
      <c r="AH433" s="3">
        <f>IF(W433&lt;'CDO Param'!H$13,1,0)</f>
        <v>0</v>
      </c>
      <c r="AI433" s="3">
        <f>IF(X433&lt;'CDO Param'!I$13,1,0)</f>
        <v>0</v>
      </c>
      <c r="AJ433" s="3">
        <f>IF(Y433&lt;'CDO Param'!J$13,1,0)</f>
        <v>0</v>
      </c>
      <c r="AK433" s="3">
        <f>IF(Z433&lt;'CDO Param'!K$13,1,0)</f>
        <v>0</v>
      </c>
      <c r="AL433" s="3">
        <f>IF(AA433&lt;'CDO Param'!L$13,1,0)</f>
        <v>0</v>
      </c>
      <c r="AN433" s="3">
        <f>AC433*'CDO Param'!C$6*'CDO Param'!C$9</f>
        <v>0</v>
      </c>
      <c r="AO433" s="3">
        <f>AD433*'CDO Param'!D$6*'CDO Param'!D$9</f>
        <v>0</v>
      </c>
      <c r="AP433" s="3">
        <f>AE433*'CDO Param'!E$6*'CDO Param'!E$9</f>
        <v>0</v>
      </c>
      <c r="AQ433" s="3">
        <f>AF433*'CDO Param'!F$6*'CDO Param'!F$9</f>
        <v>0</v>
      </c>
      <c r="AR433" s="3">
        <f>AG433*'CDO Param'!G$6*'CDO Param'!G$9</f>
        <v>4500</v>
      </c>
      <c r="AS433" s="3">
        <f>AH433*'CDO Param'!H$6*'CDO Param'!H$9</f>
        <v>0</v>
      </c>
      <c r="AT433" s="3">
        <f>AI433*'CDO Param'!I$6*'CDO Param'!I$9</f>
        <v>0</v>
      </c>
      <c r="AU433" s="3">
        <f>AJ433*'CDO Param'!J$6*'CDO Param'!J$9</f>
        <v>0</v>
      </c>
      <c r="AV433" s="3">
        <f>AK433*'CDO Param'!K$6*'CDO Param'!K$9</f>
        <v>0</v>
      </c>
      <c r="AW433" s="3">
        <f>AL433*'CDO Param'!L$6*'CDO Param'!L$9</f>
        <v>0</v>
      </c>
      <c r="AY433" s="2">
        <f t="shared" si="20"/>
        <v>4500</v>
      </c>
      <c r="BI433" s="5">
        <f>AY433/'CDO Param'!$M$6</f>
        <v>4.6875E-2</v>
      </c>
      <c r="BJ433" s="5">
        <f t="shared" si="21"/>
        <v>0</v>
      </c>
      <c r="BK433" s="5">
        <f t="shared" si="22"/>
        <v>0</v>
      </c>
    </row>
    <row r="434" spans="1:63" x14ac:dyDescent="0.2">
      <c r="A434" s="3">
        <v>431</v>
      </c>
      <c r="B434" s="3">
        <v>430</v>
      </c>
      <c r="C434">
        <v>1.0084363566420507</v>
      </c>
      <c r="D434">
        <v>0.95555378720746376</v>
      </c>
      <c r="E434">
        <v>0.55563305068062618</v>
      </c>
      <c r="F434">
        <v>0.36374558476381935</v>
      </c>
      <c r="G434">
        <v>0.49115215006168</v>
      </c>
      <c r="H434">
        <v>1.573253030073829</v>
      </c>
      <c r="I434">
        <v>-1.6611284081591293</v>
      </c>
      <c r="J434">
        <v>2.7142732506035827E-2</v>
      </c>
      <c r="K434">
        <v>-7.7041022450430319E-2</v>
      </c>
      <c r="L434">
        <v>-0.12676423466473352</v>
      </c>
      <c r="M434">
        <v>0.89220293375547044</v>
      </c>
      <c r="N434">
        <v>1.5290879673557356E-2</v>
      </c>
      <c r="O434">
        <v>-2.0407878764672205</v>
      </c>
      <c r="P434">
        <v>0.93941935119801201</v>
      </c>
      <c r="R434">
        <f>SQRT(Correlation)*$F434 + SQRT('CDO Param'!C$17 - Correlation)*HLOOKUP('CDO Param'!C$12,$C$4:$E$1004,$A434,FALSE) + SQRT(1-Correlation)*G434</f>
        <v>0.71611000777804334</v>
      </c>
      <c r="S434">
        <f>SQRT(Correlation)*$F434 + SQRT('CDO Param'!D$17 - Correlation)*HLOOKUP('CDO Param'!D$12,$C$4:$E$1004,$A434,FALSE) + SQRT(1-Correlation)*H434</f>
        <v>1.7426810394513321</v>
      </c>
      <c r="T434">
        <f>SQRT(Correlation)*$F434 + SQRT('CDO Param'!E$17 - Correlation)*HLOOKUP('CDO Param'!E$12,$C$4:$E$1004,$A434,FALSE) + SQRT(1-Correlation)*I434</f>
        <v>-1.1940511417983615</v>
      </c>
      <c r="U434">
        <f>SQRT(Correlation)*$F434 + SQRT('CDO Param'!F$17 - Correlation)*HLOOKUP('CDO Param'!F$12,$C$4:$E$1004,$A434,FALSE) + SQRT(1-Correlation)*J434</f>
        <v>0.26501963784702648</v>
      </c>
      <c r="V434">
        <f>SQRT(Correlation)*$F434 + SQRT('CDO Param'!G$17 - Correlation)*HLOOKUP('CDO Param'!G$12,$C$4:$E$1004,$A434,FALSE) + SQRT(1-Correlation)*K434</f>
        <v>0.16618224959163963</v>
      </c>
      <c r="W434">
        <f>SQRT(Correlation)*$F434 + SQRT('CDO Param'!H$17 - Correlation)*HLOOKUP('CDO Param'!H$12,$C$4:$E$1004,$A434,FALSE) + SQRT(1-Correlation)*L434</f>
        <v>0.12990305399633925</v>
      </c>
      <c r="X434">
        <f>SQRT(Correlation)*$F434 + SQRT('CDO Param'!I$17 - Correlation)*HLOOKUP('CDO Param'!I$12,$C$4:$E$1004,$A434,FALSE) + SQRT(1-Correlation)*M434</f>
        <v>1.0856878025805812</v>
      </c>
      <c r="Y434">
        <f>SQRT(Correlation)*$F434 + SQRT('CDO Param'!J$17 - Correlation)*HLOOKUP('CDO Param'!J$12,$C$4:$E$1004,$A434,FALSE) + SQRT(1-Correlation)*N434</f>
        <v>0.39633983709824538</v>
      </c>
      <c r="Z434">
        <f>SQRT(Correlation)*$F434 + SQRT('CDO Param'!K$17 - Correlation)*HLOOKUP('CDO Param'!K$12,$C$4:$E$1004,$A434,FALSE) + SQRT(1-Correlation)*O434</f>
        <v>-1.554227738328986</v>
      </c>
      <c r="AA434">
        <f>SQRT(Correlation)*$F434 + SQRT('CDO Param'!L$17 - Correlation)*HLOOKUP('CDO Param'!L$12,$C$4:$E$1004,$A434,FALSE) + SQRT(1-Correlation)*P434</f>
        <v>1.2730450832864455</v>
      </c>
      <c r="AC434" s="3">
        <f>IF(R434&lt;'CDO Param'!C$13,1,0)</f>
        <v>0</v>
      </c>
      <c r="AD434" s="3">
        <f>IF(S434&lt;'CDO Param'!D$13,1,0)</f>
        <v>0</v>
      </c>
      <c r="AE434" s="3">
        <f>IF(T434&lt;'CDO Param'!E$13,1,0)</f>
        <v>1</v>
      </c>
      <c r="AF434" s="3">
        <f>IF(U434&lt;'CDO Param'!F$13,1,0)</f>
        <v>0</v>
      </c>
      <c r="AG434" s="3">
        <f>IF(V434&lt;'CDO Param'!G$13,1,0)</f>
        <v>0</v>
      </c>
      <c r="AH434" s="3">
        <f>IF(W434&lt;'CDO Param'!H$13,1,0)</f>
        <v>0</v>
      </c>
      <c r="AI434" s="3">
        <f>IF(X434&lt;'CDO Param'!I$13,1,0)</f>
        <v>0</v>
      </c>
      <c r="AJ434" s="3">
        <f>IF(Y434&lt;'CDO Param'!J$13,1,0)</f>
        <v>0</v>
      </c>
      <c r="AK434" s="3">
        <f>IF(Z434&lt;'CDO Param'!K$13,1,0)</f>
        <v>0</v>
      </c>
      <c r="AL434" s="3">
        <f>IF(AA434&lt;'CDO Param'!L$13,1,0)</f>
        <v>0</v>
      </c>
      <c r="AN434" s="3">
        <f>AC434*'CDO Param'!C$6*'CDO Param'!C$9</f>
        <v>0</v>
      </c>
      <c r="AO434" s="3">
        <f>AD434*'CDO Param'!D$6*'CDO Param'!D$9</f>
        <v>0</v>
      </c>
      <c r="AP434" s="3">
        <f>AE434*'CDO Param'!E$6*'CDO Param'!E$9</f>
        <v>4500</v>
      </c>
      <c r="AQ434" s="3">
        <f>AF434*'CDO Param'!F$6*'CDO Param'!F$9</f>
        <v>0</v>
      </c>
      <c r="AR434" s="3">
        <f>AG434*'CDO Param'!G$6*'CDO Param'!G$9</f>
        <v>0</v>
      </c>
      <c r="AS434" s="3">
        <f>AH434*'CDO Param'!H$6*'CDO Param'!H$9</f>
        <v>0</v>
      </c>
      <c r="AT434" s="3">
        <f>AI434*'CDO Param'!I$6*'CDO Param'!I$9</f>
        <v>0</v>
      </c>
      <c r="AU434" s="3">
        <f>AJ434*'CDO Param'!J$6*'CDO Param'!J$9</f>
        <v>0</v>
      </c>
      <c r="AV434" s="3">
        <f>AK434*'CDO Param'!K$6*'CDO Param'!K$9</f>
        <v>0</v>
      </c>
      <c r="AW434" s="3">
        <f>AL434*'CDO Param'!L$6*'CDO Param'!L$9</f>
        <v>0</v>
      </c>
      <c r="AY434" s="2">
        <f t="shared" si="20"/>
        <v>4500</v>
      </c>
      <c r="BI434" s="5">
        <f>AY434/'CDO Param'!$M$6</f>
        <v>4.6875E-2</v>
      </c>
      <c r="BJ434" s="5">
        <f t="shared" si="21"/>
        <v>0</v>
      </c>
      <c r="BK434" s="5">
        <f t="shared" si="22"/>
        <v>0</v>
      </c>
    </row>
    <row r="435" spans="1:63" x14ac:dyDescent="0.2">
      <c r="A435" s="3">
        <v>432</v>
      </c>
      <c r="B435" s="3">
        <v>431</v>
      </c>
      <c r="C435">
        <v>0.40398958844889421</v>
      </c>
      <c r="D435">
        <v>1.2783266356564127</v>
      </c>
      <c r="E435">
        <v>0.7426933734677732</v>
      </c>
      <c r="F435">
        <v>-0.39521751205029432</v>
      </c>
      <c r="G435">
        <v>1.7212732927873731</v>
      </c>
      <c r="H435">
        <v>-2.3480060917790979</v>
      </c>
      <c r="I435">
        <v>0.28072122404410038</v>
      </c>
      <c r="J435">
        <v>-0.50303128773521166</v>
      </c>
      <c r="K435">
        <v>0.43471345634316094</v>
      </c>
      <c r="L435">
        <v>-2.7781788958236575</v>
      </c>
      <c r="M435">
        <v>1.5267823982867412</v>
      </c>
      <c r="N435">
        <v>-0.48977653932524845</v>
      </c>
      <c r="O435">
        <v>-0.71652948463452049</v>
      </c>
      <c r="P435">
        <v>-0.15624436855432577</v>
      </c>
      <c r="R435">
        <f>SQRT(Correlation)*$F435 + SQRT('CDO Param'!C$17 - Correlation)*HLOOKUP('CDO Param'!C$12,$C$4:$E$1004,$A435,FALSE) + SQRT(1-Correlation)*G435</f>
        <v>1.6887471598502022</v>
      </c>
      <c r="S435">
        <f>SQRT(Correlation)*$F435 + SQRT('CDO Param'!D$17 - Correlation)*HLOOKUP('CDO Param'!D$12,$C$4:$E$1004,$A435,FALSE) + SQRT(1-Correlation)*H435</f>
        <v>-2.1717102273892825</v>
      </c>
      <c r="T435">
        <f>SQRT(Correlation)*$F435 + SQRT('CDO Param'!E$17 - Correlation)*HLOOKUP('CDO Param'!E$12,$C$4:$E$1004,$A435,FALSE) + SQRT(1-Correlation)*I435</f>
        <v>0.24822238406204766</v>
      </c>
      <c r="U435">
        <f>SQRT(Correlation)*$F435 + SQRT('CDO Param'!F$17 - Correlation)*HLOOKUP('CDO Param'!F$12,$C$4:$E$1004,$A435,FALSE) + SQRT(1-Correlation)*J435</f>
        <v>-0.43612484504637694</v>
      </c>
      <c r="V435">
        <f>SQRT(Correlation)*$F435 + SQRT('CDO Param'!G$17 - Correlation)*HLOOKUP('CDO Param'!G$12,$C$4:$E$1004,$A435,FALSE) + SQRT(1-Correlation)*K435</f>
        <v>0.45349793149542861</v>
      </c>
      <c r="W435">
        <f>SQRT(Correlation)*$F435 + SQRT('CDO Param'!H$17 - Correlation)*HLOOKUP('CDO Param'!H$12,$C$4:$E$1004,$A435,FALSE) + SQRT(1-Correlation)*L435</f>
        <v>-2.5798079818619128</v>
      </c>
      <c r="X435">
        <f>SQRT(Correlation)*$F435 + SQRT('CDO Param'!I$17 - Correlation)*HLOOKUP('CDO Param'!I$12,$C$4:$E$1004,$A435,FALSE) + SQRT(1-Correlation)*M435</f>
        <v>1.4895254970369993</v>
      </c>
      <c r="Y435">
        <f>SQRT(Correlation)*$F435 + SQRT('CDO Param'!J$17 - Correlation)*HLOOKUP('CDO Param'!J$12,$C$4:$E$1004,$A435,FALSE) + SQRT(1-Correlation)*N435</f>
        <v>-0.48273597523173051</v>
      </c>
      <c r="Z435">
        <f>SQRT(Correlation)*$F435 + SQRT('CDO Param'!K$17 - Correlation)*HLOOKUP('CDO Param'!K$12,$C$4:$E$1004,$A435,FALSE) + SQRT(1-Correlation)*O435</f>
        <v>-0.69785270723039849</v>
      </c>
      <c r="AA435">
        <f>SQRT(Correlation)*$F435 + SQRT('CDO Param'!L$17 - Correlation)*HLOOKUP('CDO Param'!L$12,$C$4:$E$1004,$A435,FALSE) + SQRT(1-Correlation)*P435</f>
        <v>-0.16631957545882442</v>
      </c>
      <c r="AC435" s="3">
        <f>IF(R435&lt;'CDO Param'!C$13,1,0)</f>
        <v>0</v>
      </c>
      <c r="AD435" s="3">
        <f>IF(S435&lt;'CDO Param'!D$13,1,0)</f>
        <v>1</v>
      </c>
      <c r="AE435" s="3">
        <f>IF(T435&lt;'CDO Param'!E$13,1,0)</f>
        <v>0</v>
      </c>
      <c r="AF435" s="3">
        <f>IF(U435&lt;'CDO Param'!F$13,1,0)</f>
        <v>0</v>
      </c>
      <c r="AG435" s="3">
        <f>IF(V435&lt;'CDO Param'!G$13,1,0)</f>
        <v>0</v>
      </c>
      <c r="AH435" s="3">
        <f>IF(W435&lt;'CDO Param'!H$13,1,0)</f>
        <v>0</v>
      </c>
      <c r="AI435" s="3">
        <f>IF(X435&lt;'CDO Param'!I$13,1,0)</f>
        <v>0</v>
      </c>
      <c r="AJ435" s="3">
        <f>IF(Y435&lt;'CDO Param'!J$13,1,0)</f>
        <v>0</v>
      </c>
      <c r="AK435" s="3">
        <f>IF(Z435&lt;'CDO Param'!K$13,1,0)</f>
        <v>0</v>
      </c>
      <c r="AL435" s="3">
        <f>IF(AA435&lt;'CDO Param'!L$13,1,0)</f>
        <v>0</v>
      </c>
      <c r="AN435" s="3">
        <f>AC435*'CDO Param'!C$6*'CDO Param'!C$9</f>
        <v>0</v>
      </c>
      <c r="AO435" s="3">
        <f>AD435*'CDO Param'!D$6*'CDO Param'!D$9</f>
        <v>4050</v>
      </c>
      <c r="AP435" s="3">
        <f>AE435*'CDO Param'!E$6*'CDO Param'!E$9</f>
        <v>0</v>
      </c>
      <c r="AQ435" s="3">
        <f>AF435*'CDO Param'!F$6*'CDO Param'!F$9</f>
        <v>0</v>
      </c>
      <c r="AR435" s="3">
        <f>AG435*'CDO Param'!G$6*'CDO Param'!G$9</f>
        <v>0</v>
      </c>
      <c r="AS435" s="3">
        <f>AH435*'CDO Param'!H$6*'CDO Param'!H$9</f>
        <v>0</v>
      </c>
      <c r="AT435" s="3">
        <f>AI435*'CDO Param'!I$6*'CDO Param'!I$9</f>
        <v>0</v>
      </c>
      <c r="AU435" s="3">
        <f>AJ435*'CDO Param'!J$6*'CDO Param'!J$9</f>
        <v>0</v>
      </c>
      <c r="AV435" s="3">
        <f>AK435*'CDO Param'!K$6*'CDO Param'!K$9</f>
        <v>0</v>
      </c>
      <c r="AW435" s="3">
        <f>AL435*'CDO Param'!L$6*'CDO Param'!L$9</f>
        <v>0</v>
      </c>
      <c r="AY435" s="2">
        <f t="shared" si="20"/>
        <v>4050</v>
      </c>
      <c r="BI435" s="5">
        <f>AY435/'CDO Param'!$M$6</f>
        <v>4.2187500000000003E-2</v>
      </c>
      <c r="BJ435" s="5">
        <f t="shared" si="21"/>
        <v>0</v>
      </c>
      <c r="BK435" s="5">
        <f t="shared" si="22"/>
        <v>0</v>
      </c>
    </row>
    <row r="436" spans="1:63" x14ac:dyDescent="0.2">
      <c r="A436" s="3">
        <v>433</v>
      </c>
      <c r="B436" s="3">
        <v>432</v>
      </c>
      <c r="C436">
        <v>-1.1731390259228647</v>
      </c>
      <c r="D436">
        <v>2.2861968318466097</v>
      </c>
      <c r="E436">
        <v>-1.3984345059725456</v>
      </c>
      <c r="F436">
        <v>-1.5412979337270372</v>
      </c>
      <c r="G436">
        <v>0.47123876356636174</v>
      </c>
      <c r="H436">
        <v>-2.1313826437108219</v>
      </c>
      <c r="I436">
        <v>0.83943405115860514</v>
      </c>
      <c r="J436">
        <v>-0.51355755203985609</v>
      </c>
      <c r="K436">
        <v>0.35245648177806288</v>
      </c>
      <c r="L436">
        <v>0.51540041567932349</v>
      </c>
      <c r="M436">
        <v>-0.89927198132500052</v>
      </c>
      <c r="N436">
        <v>0.70034730015322566</v>
      </c>
      <c r="O436">
        <v>-1.0701546671043616</v>
      </c>
      <c r="P436">
        <v>-0.78722905527683906</v>
      </c>
      <c r="R436">
        <f>SQRT(Correlation)*$F436 + SQRT('CDO Param'!C$17 - Correlation)*HLOOKUP('CDO Param'!C$12,$C$4:$E$1004,$A436,FALSE) + SQRT(1-Correlation)*G436</f>
        <v>0.28297219862570078</v>
      </c>
      <c r="S436">
        <f>SQRT(Correlation)*$F436 + SQRT('CDO Param'!D$17 - Correlation)*HLOOKUP('CDO Param'!D$12,$C$4:$E$1004,$A436,FALSE) + SQRT(1-Correlation)*H436</f>
        <v>-2.186091261606887</v>
      </c>
      <c r="T436">
        <f>SQRT(Correlation)*$F436 + SQRT('CDO Param'!E$17 - Correlation)*HLOOKUP('CDO Param'!E$12,$C$4:$E$1004,$A436,FALSE) + SQRT(1-Correlation)*I436</f>
        <v>-1.4275497894656874E-3</v>
      </c>
      <c r="U436">
        <f>SQRT(Correlation)*$F436 + SQRT('CDO Param'!F$17 - Correlation)*HLOOKUP('CDO Param'!F$12,$C$4:$E$1004,$A436,FALSE) + SQRT(1-Correlation)*J436</f>
        <v>-1.287304136300383</v>
      </c>
      <c r="V436">
        <f>SQRT(Correlation)*$F436 + SQRT('CDO Param'!G$17 - Correlation)*HLOOKUP('CDO Param'!G$12,$C$4:$E$1004,$A436,FALSE) + SQRT(1-Correlation)*K436</f>
        <v>-0.46573108653997042</v>
      </c>
      <c r="W436">
        <f>SQRT(Correlation)*$F436 + SQRT('CDO Param'!H$17 - Correlation)*HLOOKUP('CDO Param'!H$12,$C$4:$E$1004,$A436,FALSE) + SQRT(1-Correlation)*L436</f>
        <v>0.32486762039958478</v>
      </c>
      <c r="X436">
        <f>SQRT(Correlation)*$F436 + SQRT('CDO Param'!I$17 - Correlation)*HLOOKUP('CDO Param'!I$12,$C$4:$E$1004,$A436,FALSE) + SQRT(1-Correlation)*M436</f>
        <v>-1.6532249731802855</v>
      </c>
      <c r="Y436">
        <f>SQRT(Correlation)*$F436 + SQRT('CDO Param'!J$17 - Correlation)*HLOOKUP('CDO Param'!J$12,$C$4:$E$1004,$A436,FALSE) + SQRT(1-Correlation)*N436</f>
        <v>-0.13337682744837975</v>
      </c>
      <c r="Z436">
        <f>SQRT(Correlation)*$F436 + SQRT('CDO Param'!K$17 - Correlation)*HLOOKUP('CDO Param'!K$12,$C$4:$E$1004,$A436,FALSE) + SQRT(1-Correlation)*O436</f>
        <v>-1.8130224729512303</v>
      </c>
      <c r="AA436">
        <f>SQRT(Correlation)*$F436 + SQRT('CDO Param'!L$17 - Correlation)*HLOOKUP('CDO Param'!L$12,$C$4:$E$1004,$A436,FALSE) + SQRT(1-Correlation)*P436</f>
        <v>-1.5446156704197369</v>
      </c>
      <c r="AC436" s="3">
        <f>IF(R436&lt;'CDO Param'!C$13,1,0)</f>
        <v>0</v>
      </c>
      <c r="AD436" s="3">
        <f>IF(S436&lt;'CDO Param'!D$13,1,0)</f>
        <v>1</v>
      </c>
      <c r="AE436" s="3">
        <f>IF(T436&lt;'CDO Param'!E$13,1,0)</f>
        <v>0</v>
      </c>
      <c r="AF436" s="3">
        <f>IF(U436&lt;'CDO Param'!F$13,1,0)</f>
        <v>0</v>
      </c>
      <c r="AG436" s="3">
        <f>IF(V436&lt;'CDO Param'!G$13,1,0)</f>
        <v>1</v>
      </c>
      <c r="AH436" s="3">
        <f>IF(W436&lt;'CDO Param'!H$13,1,0)</f>
        <v>0</v>
      </c>
      <c r="AI436" s="3">
        <f>IF(X436&lt;'CDO Param'!I$13,1,0)</f>
        <v>0</v>
      </c>
      <c r="AJ436" s="3">
        <f>IF(Y436&lt;'CDO Param'!J$13,1,0)</f>
        <v>0</v>
      </c>
      <c r="AK436" s="3">
        <f>IF(Z436&lt;'CDO Param'!K$13,1,0)</f>
        <v>0</v>
      </c>
      <c r="AL436" s="3">
        <f>IF(AA436&lt;'CDO Param'!L$13,1,0)</f>
        <v>1</v>
      </c>
      <c r="AN436" s="3">
        <f>AC436*'CDO Param'!C$6*'CDO Param'!C$9</f>
        <v>0</v>
      </c>
      <c r="AO436" s="3">
        <f>AD436*'CDO Param'!D$6*'CDO Param'!D$9</f>
        <v>4050</v>
      </c>
      <c r="AP436" s="3">
        <f>AE436*'CDO Param'!E$6*'CDO Param'!E$9</f>
        <v>0</v>
      </c>
      <c r="AQ436" s="3">
        <f>AF436*'CDO Param'!F$6*'CDO Param'!F$9</f>
        <v>0</v>
      </c>
      <c r="AR436" s="3">
        <f>AG436*'CDO Param'!G$6*'CDO Param'!G$9</f>
        <v>4500</v>
      </c>
      <c r="AS436" s="3">
        <f>AH436*'CDO Param'!H$6*'CDO Param'!H$9</f>
        <v>0</v>
      </c>
      <c r="AT436" s="3">
        <f>AI436*'CDO Param'!I$6*'CDO Param'!I$9</f>
        <v>0</v>
      </c>
      <c r="AU436" s="3">
        <f>AJ436*'CDO Param'!J$6*'CDO Param'!J$9</f>
        <v>0</v>
      </c>
      <c r="AV436" s="3">
        <f>AK436*'CDO Param'!K$6*'CDO Param'!K$9</f>
        <v>0</v>
      </c>
      <c r="AW436" s="3">
        <f>AL436*'CDO Param'!L$6*'CDO Param'!L$9</f>
        <v>4500</v>
      </c>
      <c r="AY436" s="2">
        <f t="shared" si="20"/>
        <v>13050</v>
      </c>
      <c r="BI436" s="5">
        <f>AY436/'CDO Param'!$M$6</f>
        <v>0.13593749999999999</v>
      </c>
      <c r="BJ436" s="5">
        <f t="shared" si="21"/>
        <v>0.02</v>
      </c>
      <c r="BK436" s="5">
        <f t="shared" si="22"/>
        <v>1</v>
      </c>
    </row>
    <row r="437" spans="1:63" x14ac:dyDescent="0.2">
      <c r="A437" s="3">
        <v>434</v>
      </c>
      <c r="B437" s="3">
        <v>433</v>
      </c>
      <c r="C437">
        <v>-1.043044903781265</v>
      </c>
      <c r="D437">
        <v>-0.75230218499200419</v>
      </c>
      <c r="E437">
        <v>-0.58768819144461304</v>
      </c>
      <c r="F437">
        <v>-0.74932131610694341</v>
      </c>
      <c r="G437">
        <v>-0.3607522103266092</v>
      </c>
      <c r="H437">
        <v>-1.2437567420420237</v>
      </c>
      <c r="I437">
        <v>1.2679106475843582</v>
      </c>
      <c r="J437">
        <v>0.55742702897987328</v>
      </c>
      <c r="K437">
        <v>-0.83418171925586648</v>
      </c>
      <c r="L437">
        <v>2.5297595129813999E-2</v>
      </c>
      <c r="M437">
        <v>-1.2711825547739863</v>
      </c>
      <c r="N437">
        <v>-2.3549091565655544E-2</v>
      </c>
      <c r="O437">
        <v>0.29385432753770147</v>
      </c>
      <c r="P437">
        <v>0.87102762336144224</v>
      </c>
      <c r="R437">
        <f>SQRT(Correlation)*$F437 + SQRT('CDO Param'!C$17 - Correlation)*HLOOKUP('CDO Param'!C$12,$C$4:$E$1004,$A437,FALSE) + SQRT(1-Correlation)*G437</f>
        <v>-0.68558739779481637</v>
      </c>
      <c r="S437">
        <f>SQRT(Correlation)*$F437 + SQRT('CDO Param'!D$17 - Correlation)*HLOOKUP('CDO Param'!D$12,$C$4:$E$1004,$A437,FALSE) + SQRT(1-Correlation)*H437</f>
        <v>-1.5232790491361452</v>
      </c>
      <c r="T437">
        <f>SQRT(Correlation)*$F437 + SQRT('CDO Param'!E$17 - Correlation)*HLOOKUP('CDO Param'!E$12,$C$4:$E$1004,$A437,FALSE) + SQRT(1-Correlation)*I437</f>
        <v>0.6899257067945439</v>
      </c>
      <c r="U437">
        <f>SQRT(Correlation)*$F437 + SQRT('CDO Param'!F$17 - Correlation)*HLOOKUP('CDO Param'!F$12,$C$4:$E$1004,$A437,FALSE) + SQRT(1-Correlation)*J437</f>
        <v>0.16045443188942349</v>
      </c>
      <c r="V437">
        <f>SQRT(Correlation)*$F437 + SQRT('CDO Param'!G$17 - Correlation)*HLOOKUP('CDO Param'!G$12,$C$4:$E$1004,$A437,FALSE) + SQRT(1-Correlation)*K437</f>
        <v>-1.1597415449828052</v>
      </c>
      <c r="W437">
        <f>SQRT(Correlation)*$F437 + SQRT('CDO Param'!H$17 - Correlation)*HLOOKUP('CDO Param'!H$12,$C$4:$E$1004,$A437,FALSE) + SQRT(1-Correlation)*L437</f>
        <v>-0.31934839514265756</v>
      </c>
      <c r="X437">
        <f>SQRT(Correlation)*$F437 + SQRT('CDO Param'!I$17 - Correlation)*HLOOKUP('CDO Param'!I$12,$C$4:$E$1004,$A437,FALSE) + SQRT(1-Correlation)*M437</f>
        <v>-1.5743169388729654</v>
      </c>
      <c r="Y437">
        <f>SQRT(Correlation)*$F437 + SQRT('CDO Param'!J$17 - Correlation)*HLOOKUP('CDO Param'!J$12,$C$4:$E$1004,$A437,FALSE) + SQRT(1-Correlation)*N437</f>
        <v>-0.53526057784174741</v>
      </c>
      <c r="Z437">
        <f>SQRT(Correlation)*$F437 + SQRT('CDO Param'!K$17 - Correlation)*HLOOKUP('CDO Param'!K$12,$C$4:$E$1004,$A437,FALSE) + SQRT(1-Correlation)*O437</f>
        <v>-0.23414525539426523</v>
      </c>
      <c r="AA437">
        <f>SQRT(Correlation)*$F437 + SQRT('CDO Param'!L$17 - Correlation)*HLOOKUP('CDO Param'!L$12,$C$4:$E$1004,$A437,FALSE) + SQRT(1-Correlation)*P437</f>
        <v>0.313409410434486</v>
      </c>
      <c r="AC437" s="3">
        <f>IF(R437&lt;'CDO Param'!C$13,1,0)</f>
        <v>0</v>
      </c>
      <c r="AD437" s="3">
        <f>IF(S437&lt;'CDO Param'!D$13,1,0)</f>
        <v>0</v>
      </c>
      <c r="AE437" s="3">
        <f>IF(T437&lt;'CDO Param'!E$13,1,0)</f>
        <v>0</v>
      </c>
      <c r="AF437" s="3">
        <f>IF(U437&lt;'CDO Param'!F$13,1,0)</f>
        <v>0</v>
      </c>
      <c r="AG437" s="3">
        <f>IF(V437&lt;'CDO Param'!G$13,1,0)</f>
        <v>1</v>
      </c>
      <c r="AH437" s="3">
        <f>IF(W437&lt;'CDO Param'!H$13,1,0)</f>
        <v>0</v>
      </c>
      <c r="AI437" s="3">
        <f>IF(X437&lt;'CDO Param'!I$13,1,0)</f>
        <v>0</v>
      </c>
      <c r="AJ437" s="3">
        <f>IF(Y437&lt;'CDO Param'!J$13,1,0)</f>
        <v>0</v>
      </c>
      <c r="AK437" s="3">
        <f>IF(Z437&lt;'CDO Param'!K$13,1,0)</f>
        <v>0</v>
      </c>
      <c r="AL437" s="3">
        <f>IF(AA437&lt;'CDO Param'!L$13,1,0)</f>
        <v>0</v>
      </c>
      <c r="AN437" s="3">
        <f>AC437*'CDO Param'!C$6*'CDO Param'!C$9</f>
        <v>0</v>
      </c>
      <c r="AO437" s="3">
        <f>AD437*'CDO Param'!D$6*'CDO Param'!D$9</f>
        <v>0</v>
      </c>
      <c r="AP437" s="3">
        <f>AE437*'CDO Param'!E$6*'CDO Param'!E$9</f>
        <v>0</v>
      </c>
      <c r="AQ437" s="3">
        <f>AF437*'CDO Param'!F$6*'CDO Param'!F$9</f>
        <v>0</v>
      </c>
      <c r="AR437" s="3">
        <f>AG437*'CDO Param'!G$6*'CDO Param'!G$9</f>
        <v>4500</v>
      </c>
      <c r="AS437" s="3">
        <f>AH437*'CDO Param'!H$6*'CDO Param'!H$9</f>
        <v>0</v>
      </c>
      <c r="AT437" s="3">
        <f>AI437*'CDO Param'!I$6*'CDO Param'!I$9</f>
        <v>0</v>
      </c>
      <c r="AU437" s="3">
        <f>AJ437*'CDO Param'!J$6*'CDO Param'!J$9</f>
        <v>0</v>
      </c>
      <c r="AV437" s="3">
        <f>AK437*'CDO Param'!K$6*'CDO Param'!K$9</f>
        <v>0</v>
      </c>
      <c r="AW437" s="3">
        <f>AL437*'CDO Param'!L$6*'CDO Param'!L$9</f>
        <v>0</v>
      </c>
      <c r="AY437" s="2">
        <f t="shared" si="20"/>
        <v>4500</v>
      </c>
      <c r="BI437" s="5">
        <f>AY437/'CDO Param'!$M$6</f>
        <v>4.6875E-2</v>
      </c>
      <c r="BJ437" s="5">
        <f t="shared" si="21"/>
        <v>0</v>
      </c>
      <c r="BK437" s="5">
        <f t="shared" si="22"/>
        <v>0</v>
      </c>
    </row>
    <row r="438" spans="1:63" x14ac:dyDescent="0.2">
      <c r="A438" s="3">
        <v>435</v>
      </c>
      <c r="B438" s="3">
        <v>434</v>
      </c>
      <c r="C438">
        <v>-0.67745077103609219</v>
      </c>
      <c r="D438">
        <v>0.189479578693863</v>
      </c>
      <c r="E438">
        <v>-0.24984956326079555</v>
      </c>
      <c r="F438">
        <v>1.6569083527429029</v>
      </c>
      <c r="G438">
        <v>-0.40426471059618052</v>
      </c>
      <c r="H438">
        <v>1.6933381630224176</v>
      </c>
      <c r="I438">
        <v>-0.25851704776869155</v>
      </c>
      <c r="J438">
        <v>-0.66044322011293843</v>
      </c>
      <c r="K438">
        <v>-1.1619613360380754</v>
      </c>
      <c r="L438">
        <v>1.9404615159146488</v>
      </c>
      <c r="M438">
        <v>-0.52662358029920142</v>
      </c>
      <c r="N438">
        <v>-1.1925931175937876</v>
      </c>
      <c r="O438">
        <v>-0.65247832026216201</v>
      </c>
      <c r="P438">
        <v>-0.93214111984707415</v>
      </c>
      <c r="R438">
        <f>SQRT(Correlation)*$F438 + SQRT('CDO Param'!C$17 - Correlation)*HLOOKUP('CDO Param'!C$12,$C$4:$E$1004,$A438,FALSE) + SQRT(1-Correlation)*G438</f>
        <v>0.16723770694686613</v>
      </c>
      <c r="S438">
        <f>SQRT(Correlation)*$F438 + SQRT('CDO Param'!D$17 - Correlation)*HLOOKUP('CDO Param'!D$12,$C$4:$E$1004,$A438,FALSE) + SQRT(1-Correlation)*H438</f>
        <v>2.157198519091593</v>
      </c>
      <c r="T438">
        <f>SQRT(Correlation)*$F438 + SQRT('CDO Param'!E$17 - Correlation)*HLOOKUP('CDO Param'!E$12,$C$4:$E$1004,$A438,FALSE) + SQRT(1-Correlation)*I438</f>
        <v>9.9472994837996653E-2</v>
      </c>
      <c r="U438">
        <f>SQRT(Correlation)*$F438 + SQRT('CDO Param'!F$17 - Correlation)*HLOOKUP('CDO Param'!F$12,$C$4:$E$1004,$A438,FALSE) + SQRT(1-Correlation)*J438</f>
        <v>-0.15845908610929405</v>
      </c>
      <c r="V438">
        <f>SQRT(Correlation)*$F438 + SQRT('CDO Param'!G$17 - Correlation)*HLOOKUP('CDO Param'!G$12,$C$4:$E$1004,$A438,FALSE) + SQRT(1-Correlation)*K438</f>
        <v>-0.63424094635723294</v>
      </c>
      <c r="W438">
        <f>SQRT(Correlation)*$F438 + SQRT('CDO Param'!H$17 - Correlation)*HLOOKUP('CDO Param'!H$12,$C$4:$E$1004,$A438,FALSE) + SQRT(1-Correlation)*L438</f>
        <v>2.3916403165386955</v>
      </c>
      <c r="X438">
        <f>SQRT(Correlation)*$F438 + SQRT('CDO Param'!I$17 - Correlation)*HLOOKUP('CDO Param'!I$12,$C$4:$E$1004,$A438,FALSE) + SQRT(1-Correlation)*M438</f>
        <v>-3.1506628866866171E-2</v>
      </c>
      <c r="Y438">
        <f>SQRT(Correlation)*$F438 + SQRT('CDO Param'!J$17 - Correlation)*HLOOKUP('CDO Param'!J$12,$C$4:$E$1004,$A438,FALSE) + SQRT(1-Correlation)*N438</f>
        <v>-0.78666937171373752</v>
      </c>
      <c r="Z438">
        <f>SQRT(Correlation)*$F438 + SQRT('CDO Param'!K$17 - Correlation)*HLOOKUP('CDO Param'!K$12,$C$4:$E$1004,$A438,FALSE) + SQRT(1-Correlation)*O438</f>
        <v>-0.27427148445528604</v>
      </c>
      <c r="AA438">
        <f>SQRT(Correlation)*$F438 + SQRT('CDO Param'!L$17 - Correlation)*HLOOKUP('CDO Param'!L$12,$C$4:$E$1004,$A438,FALSE) + SQRT(1-Correlation)*P438</f>
        <v>-0.53958291150754034</v>
      </c>
      <c r="AC438" s="3">
        <f>IF(R438&lt;'CDO Param'!C$13,1,0)</f>
        <v>0</v>
      </c>
      <c r="AD438" s="3">
        <f>IF(S438&lt;'CDO Param'!D$13,1,0)</f>
        <v>0</v>
      </c>
      <c r="AE438" s="3">
        <f>IF(T438&lt;'CDO Param'!E$13,1,0)</f>
        <v>0</v>
      </c>
      <c r="AF438" s="3">
        <f>IF(U438&lt;'CDO Param'!F$13,1,0)</f>
        <v>0</v>
      </c>
      <c r="AG438" s="3">
        <f>IF(V438&lt;'CDO Param'!G$13,1,0)</f>
        <v>1</v>
      </c>
      <c r="AH438" s="3">
        <f>IF(W438&lt;'CDO Param'!H$13,1,0)</f>
        <v>0</v>
      </c>
      <c r="AI438" s="3">
        <f>IF(X438&lt;'CDO Param'!I$13,1,0)</f>
        <v>0</v>
      </c>
      <c r="AJ438" s="3">
        <f>IF(Y438&lt;'CDO Param'!J$13,1,0)</f>
        <v>0</v>
      </c>
      <c r="AK438" s="3">
        <f>IF(Z438&lt;'CDO Param'!K$13,1,0)</f>
        <v>0</v>
      </c>
      <c r="AL438" s="3">
        <f>IF(AA438&lt;'CDO Param'!L$13,1,0)</f>
        <v>0</v>
      </c>
      <c r="AN438" s="3">
        <f>AC438*'CDO Param'!C$6*'CDO Param'!C$9</f>
        <v>0</v>
      </c>
      <c r="AO438" s="3">
        <f>AD438*'CDO Param'!D$6*'CDO Param'!D$9</f>
        <v>0</v>
      </c>
      <c r="AP438" s="3">
        <f>AE438*'CDO Param'!E$6*'CDO Param'!E$9</f>
        <v>0</v>
      </c>
      <c r="AQ438" s="3">
        <f>AF438*'CDO Param'!F$6*'CDO Param'!F$9</f>
        <v>0</v>
      </c>
      <c r="AR438" s="3">
        <f>AG438*'CDO Param'!G$6*'CDO Param'!G$9</f>
        <v>4500</v>
      </c>
      <c r="AS438" s="3">
        <f>AH438*'CDO Param'!H$6*'CDO Param'!H$9</f>
        <v>0</v>
      </c>
      <c r="AT438" s="3">
        <f>AI438*'CDO Param'!I$6*'CDO Param'!I$9</f>
        <v>0</v>
      </c>
      <c r="AU438" s="3">
        <f>AJ438*'CDO Param'!J$6*'CDO Param'!J$9</f>
        <v>0</v>
      </c>
      <c r="AV438" s="3">
        <f>AK438*'CDO Param'!K$6*'CDO Param'!K$9</f>
        <v>0</v>
      </c>
      <c r="AW438" s="3">
        <f>AL438*'CDO Param'!L$6*'CDO Param'!L$9</f>
        <v>0</v>
      </c>
      <c r="AY438" s="2">
        <f t="shared" si="20"/>
        <v>4500</v>
      </c>
      <c r="BI438" s="5">
        <f>AY438/'CDO Param'!$M$6</f>
        <v>4.6875E-2</v>
      </c>
      <c r="BJ438" s="5">
        <f t="shared" si="21"/>
        <v>0</v>
      </c>
      <c r="BK438" s="5">
        <f t="shared" si="22"/>
        <v>0</v>
      </c>
    </row>
    <row r="439" spans="1:63" x14ac:dyDescent="0.2">
      <c r="A439" s="3">
        <v>436</v>
      </c>
      <c r="B439" s="3">
        <v>435</v>
      </c>
      <c r="C439">
        <v>1.0178769116464537</v>
      </c>
      <c r="D439">
        <v>4.1312659959658049E-2</v>
      </c>
      <c r="E439">
        <v>-0.19547769625205547</v>
      </c>
      <c r="F439">
        <v>8.3123268268536776E-2</v>
      </c>
      <c r="G439">
        <v>-0.81835196397150867</v>
      </c>
      <c r="H439">
        <v>1.6708872863091528</v>
      </c>
      <c r="I439">
        <v>0.91478341346373782</v>
      </c>
      <c r="J439">
        <v>-0.94129973149392754</v>
      </c>
      <c r="K439">
        <v>-0.70937517193669919</v>
      </c>
      <c r="L439">
        <v>0.36305209505371749</v>
      </c>
      <c r="M439">
        <v>-0.43339582589396741</v>
      </c>
      <c r="N439">
        <v>-1.8163473214372061</v>
      </c>
      <c r="O439">
        <v>1.2363443602225743E-2</v>
      </c>
      <c r="P439">
        <v>-0.26280304155079648</v>
      </c>
      <c r="R439">
        <f>SQRT(Correlation)*$F439 + SQRT('CDO Param'!C$17 - Correlation)*HLOOKUP('CDO Param'!C$12,$C$4:$E$1004,$A439,FALSE) + SQRT(1-Correlation)*G439</f>
        <v>-0.74422846231676276</v>
      </c>
      <c r="S439">
        <f>SQRT(Correlation)*$F439 + SQRT('CDO Param'!D$17 - Correlation)*HLOOKUP('CDO Param'!D$12,$C$4:$E$1004,$A439,FALSE) + SQRT(1-Correlation)*H439</f>
        <v>1.6172712392762836</v>
      </c>
      <c r="T439">
        <f>SQRT(Correlation)*$F439 + SQRT('CDO Param'!E$17 - Correlation)*HLOOKUP('CDO Param'!E$12,$C$4:$E$1004,$A439,FALSE) + SQRT(1-Correlation)*I439</f>
        <v>1.1634305484643614</v>
      </c>
      <c r="U439">
        <f>SQRT(Correlation)*$F439 + SQRT('CDO Param'!F$17 - Correlation)*HLOOKUP('CDO Param'!F$12,$C$4:$E$1004,$A439,FALSE) + SQRT(1-Correlation)*J439</f>
        <v>-0.9104195899896097</v>
      </c>
      <c r="V439">
        <f>SQRT(Correlation)*$F439 + SQRT('CDO Param'!G$17 - Correlation)*HLOOKUP('CDO Param'!G$12,$C$4:$E$1004,$A439,FALSE) + SQRT(1-Correlation)*K439</f>
        <v>-0.69039663392994555</v>
      </c>
      <c r="W439">
        <f>SQRT(Correlation)*$F439 + SQRT('CDO Param'!H$17 - Correlation)*HLOOKUP('CDO Param'!H$12,$C$4:$E$1004,$A439,FALSE) + SQRT(1-Correlation)*L439</f>
        <v>0.37654983672955267</v>
      </c>
      <c r="X439">
        <f>SQRT(Correlation)*$F439 + SQRT('CDO Param'!I$17 - Correlation)*HLOOKUP('CDO Param'!I$12,$C$4:$E$1004,$A439,FALSE) + SQRT(1-Correlation)*M439</f>
        <v>-0.42857963773230273</v>
      </c>
      <c r="Y439">
        <f>SQRT(Correlation)*$F439 + SQRT('CDO Param'!J$17 - Correlation)*HLOOKUP('CDO Param'!J$12,$C$4:$E$1004,$A439,FALSE) + SQRT(1-Correlation)*N439</f>
        <v>-1.4275475645285893</v>
      </c>
      <c r="Z439">
        <f>SQRT(Correlation)*$F439 + SQRT('CDO Param'!K$17 - Correlation)*HLOOKUP('CDO Param'!K$12,$C$4:$E$1004,$A439,FALSE) + SQRT(1-Correlation)*O439</f>
        <v>0.30731979522949687</v>
      </c>
      <c r="AA439">
        <f>SQRT(Correlation)*$F439 + SQRT('CDO Param'!L$17 - Correlation)*HLOOKUP('CDO Param'!L$12,$C$4:$E$1004,$A439,FALSE) + SQRT(1-Correlation)*P439</f>
        <v>4.6273946581560033E-2</v>
      </c>
      <c r="AC439" s="3">
        <f>IF(R439&lt;'CDO Param'!C$13,1,0)</f>
        <v>0</v>
      </c>
      <c r="AD439" s="3">
        <f>IF(S439&lt;'CDO Param'!D$13,1,0)</f>
        <v>0</v>
      </c>
      <c r="AE439" s="3">
        <f>IF(T439&lt;'CDO Param'!E$13,1,0)</f>
        <v>0</v>
      </c>
      <c r="AF439" s="3">
        <f>IF(U439&lt;'CDO Param'!F$13,1,0)</f>
        <v>0</v>
      </c>
      <c r="AG439" s="3">
        <f>IF(V439&lt;'CDO Param'!G$13,1,0)</f>
        <v>1</v>
      </c>
      <c r="AH439" s="3">
        <f>IF(W439&lt;'CDO Param'!H$13,1,0)</f>
        <v>0</v>
      </c>
      <c r="AI439" s="3">
        <f>IF(X439&lt;'CDO Param'!I$13,1,0)</f>
        <v>0</v>
      </c>
      <c r="AJ439" s="3">
        <f>IF(Y439&lt;'CDO Param'!J$13,1,0)</f>
        <v>0</v>
      </c>
      <c r="AK439" s="3">
        <f>IF(Z439&lt;'CDO Param'!K$13,1,0)</f>
        <v>0</v>
      </c>
      <c r="AL439" s="3">
        <f>IF(AA439&lt;'CDO Param'!L$13,1,0)</f>
        <v>0</v>
      </c>
      <c r="AN439" s="3">
        <f>AC439*'CDO Param'!C$6*'CDO Param'!C$9</f>
        <v>0</v>
      </c>
      <c r="AO439" s="3">
        <f>AD439*'CDO Param'!D$6*'CDO Param'!D$9</f>
        <v>0</v>
      </c>
      <c r="AP439" s="3">
        <f>AE439*'CDO Param'!E$6*'CDO Param'!E$9</f>
        <v>0</v>
      </c>
      <c r="AQ439" s="3">
        <f>AF439*'CDO Param'!F$6*'CDO Param'!F$9</f>
        <v>0</v>
      </c>
      <c r="AR439" s="3">
        <f>AG439*'CDO Param'!G$6*'CDO Param'!G$9</f>
        <v>4500</v>
      </c>
      <c r="AS439" s="3">
        <f>AH439*'CDO Param'!H$6*'CDO Param'!H$9</f>
        <v>0</v>
      </c>
      <c r="AT439" s="3">
        <f>AI439*'CDO Param'!I$6*'CDO Param'!I$9</f>
        <v>0</v>
      </c>
      <c r="AU439" s="3">
        <f>AJ439*'CDO Param'!J$6*'CDO Param'!J$9</f>
        <v>0</v>
      </c>
      <c r="AV439" s="3">
        <f>AK439*'CDO Param'!K$6*'CDO Param'!K$9</f>
        <v>0</v>
      </c>
      <c r="AW439" s="3">
        <f>AL439*'CDO Param'!L$6*'CDO Param'!L$9</f>
        <v>0</v>
      </c>
      <c r="AY439" s="2">
        <f t="shared" si="20"/>
        <v>4500</v>
      </c>
      <c r="BI439" s="5">
        <f>AY439/'CDO Param'!$M$6</f>
        <v>4.6875E-2</v>
      </c>
      <c r="BJ439" s="5">
        <f t="shared" si="21"/>
        <v>0</v>
      </c>
      <c r="BK439" s="5">
        <f t="shared" si="22"/>
        <v>0</v>
      </c>
    </row>
    <row r="440" spans="1:63" x14ac:dyDescent="0.2">
      <c r="A440" s="3">
        <v>437</v>
      </c>
      <c r="B440" s="3">
        <v>436</v>
      </c>
      <c r="C440">
        <v>-5.3671556088374928E-2</v>
      </c>
      <c r="D440">
        <v>-1.2123450687795412</v>
      </c>
      <c r="E440">
        <v>2.1455343812704086</v>
      </c>
      <c r="F440">
        <v>0.85063675214769319</v>
      </c>
      <c r="G440">
        <v>1.0916164683294483</v>
      </c>
      <c r="H440">
        <v>-2.0840161596424878</v>
      </c>
      <c r="I440">
        <v>-0.62811409407004248</v>
      </c>
      <c r="J440">
        <v>-0.64859932535910048</v>
      </c>
      <c r="K440">
        <v>-0.76846163210575469</v>
      </c>
      <c r="L440">
        <v>-1.0793110050144605</v>
      </c>
      <c r="M440">
        <v>0.69974248617654666</v>
      </c>
      <c r="N440">
        <v>1.8504579202271998</v>
      </c>
      <c r="O440">
        <v>-1.3159842637833208</v>
      </c>
      <c r="P440">
        <v>-0.3505442691675853</v>
      </c>
      <c r="R440">
        <f>SQRT(Correlation)*$F440 + SQRT('CDO Param'!C$17 - Correlation)*HLOOKUP('CDO Param'!C$12,$C$4:$E$1004,$A440,FALSE) + SQRT(1-Correlation)*G440</f>
        <v>1.133141787350102</v>
      </c>
      <c r="S440">
        <f>SQRT(Correlation)*$F440 + SQRT('CDO Param'!D$17 - Correlation)*HLOOKUP('CDO Param'!D$12,$C$4:$E$1004,$A440,FALSE) + SQRT(1-Correlation)*H440</f>
        <v>-1.8795278475511346</v>
      </c>
      <c r="T440">
        <f>SQRT(Correlation)*$F440 + SQRT('CDO Param'!E$17 - Correlation)*HLOOKUP('CDO Param'!E$12,$C$4:$E$1004,$A440,FALSE) + SQRT(1-Correlation)*I440</f>
        <v>-0.34108654947966438</v>
      </c>
      <c r="U440">
        <f>SQRT(Correlation)*$F440 + SQRT('CDO Param'!F$17 - Correlation)*HLOOKUP('CDO Param'!F$12,$C$4:$E$1004,$A440,FALSE) + SQRT(1-Correlation)*J440</f>
        <v>0.13343568518683246</v>
      </c>
      <c r="V440">
        <f>SQRT(Correlation)*$F440 + SQRT('CDO Param'!G$17 - Correlation)*HLOOKUP('CDO Param'!G$12,$C$4:$E$1004,$A440,FALSE) + SQRT(1-Correlation)*K440</f>
        <v>1.9724316710474254E-2</v>
      </c>
      <c r="W440">
        <f>SQRT(Correlation)*$F440 + SQRT('CDO Param'!H$17 - Correlation)*HLOOKUP('CDO Param'!H$12,$C$4:$E$1004,$A440,FALSE) + SQRT(1-Correlation)*L440</f>
        <v>-0.9263808478902662</v>
      </c>
      <c r="X440">
        <f>SQRT(Correlation)*$F440 + SQRT('CDO Param'!I$17 - Correlation)*HLOOKUP('CDO Param'!I$12,$C$4:$E$1004,$A440,FALSE) + SQRT(1-Correlation)*M440</f>
        <v>1.4125850418538746</v>
      </c>
      <c r="Y440">
        <f>SQRT(Correlation)*$F440 + SQRT('CDO Param'!J$17 - Correlation)*HLOOKUP('CDO Param'!J$12,$C$4:$E$1004,$A440,FALSE) + SQRT(1-Correlation)*N440</f>
        <v>2.0102933234995484</v>
      </c>
      <c r="Z440">
        <f>SQRT(Correlation)*$F440 + SQRT('CDO Param'!K$17 - Correlation)*HLOOKUP('CDO Param'!K$12,$C$4:$E$1004,$A440,FALSE) + SQRT(1-Correlation)*O440</f>
        <v>-0.99365749071382381</v>
      </c>
      <c r="AA440">
        <f>SQRT(Correlation)*$F440 + SQRT('CDO Param'!L$17 - Correlation)*HLOOKUP('CDO Param'!L$12,$C$4:$E$1004,$A440,FALSE) + SQRT(1-Correlation)*P440</f>
        <v>-7.7760692551897603E-2</v>
      </c>
      <c r="AC440" s="3">
        <f>IF(R440&lt;'CDO Param'!C$13,1,0)</f>
        <v>0</v>
      </c>
      <c r="AD440" s="3">
        <f>IF(S440&lt;'CDO Param'!D$13,1,0)</f>
        <v>1</v>
      </c>
      <c r="AE440" s="3">
        <f>IF(T440&lt;'CDO Param'!E$13,1,0)</f>
        <v>0</v>
      </c>
      <c r="AF440" s="3">
        <f>IF(U440&lt;'CDO Param'!F$13,1,0)</f>
        <v>0</v>
      </c>
      <c r="AG440" s="3">
        <f>IF(V440&lt;'CDO Param'!G$13,1,0)</f>
        <v>0</v>
      </c>
      <c r="AH440" s="3">
        <f>IF(W440&lt;'CDO Param'!H$13,1,0)</f>
        <v>0</v>
      </c>
      <c r="AI440" s="3">
        <f>IF(X440&lt;'CDO Param'!I$13,1,0)</f>
        <v>0</v>
      </c>
      <c r="AJ440" s="3">
        <f>IF(Y440&lt;'CDO Param'!J$13,1,0)</f>
        <v>0</v>
      </c>
      <c r="AK440" s="3">
        <f>IF(Z440&lt;'CDO Param'!K$13,1,0)</f>
        <v>0</v>
      </c>
      <c r="AL440" s="3">
        <f>IF(AA440&lt;'CDO Param'!L$13,1,0)</f>
        <v>0</v>
      </c>
      <c r="AN440" s="3">
        <f>AC440*'CDO Param'!C$6*'CDO Param'!C$9</f>
        <v>0</v>
      </c>
      <c r="AO440" s="3">
        <f>AD440*'CDO Param'!D$6*'CDO Param'!D$9</f>
        <v>4050</v>
      </c>
      <c r="AP440" s="3">
        <f>AE440*'CDO Param'!E$6*'CDO Param'!E$9</f>
        <v>0</v>
      </c>
      <c r="AQ440" s="3">
        <f>AF440*'CDO Param'!F$6*'CDO Param'!F$9</f>
        <v>0</v>
      </c>
      <c r="AR440" s="3">
        <f>AG440*'CDO Param'!G$6*'CDO Param'!G$9</f>
        <v>0</v>
      </c>
      <c r="AS440" s="3">
        <f>AH440*'CDO Param'!H$6*'CDO Param'!H$9</f>
        <v>0</v>
      </c>
      <c r="AT440" s="3">
        <f>AI440*'CDO Param'!I$6*'CDO Param'!I$9</f>
        <v>0</v>
      </c>
      <c r="AU440" s="3">
        <f>AJ440*'CDO Param'!J$6*'CDO Param'!J$9</f>
        <v>0</v>
      </c>
      <c r="AV440" s="3">
        <f>AK440*'CDO Param'!K$6*'CDO Param'!K$9</f>
        <v>0</v>
      </c>
      <c r="AW440" s="3">
        <f>AL440*'CDO Param'!L$6*'CDO Param'!L$9</f>
        <v>0</v>
      </c>
      <c r="AY440" s="2">
        <f t="shared" si="20"/>
        <v>4050</v>
      </c>
      <c r="BI440" s="5">
        <f>AY440/'CDO Param'!$M$6</f>
        <v>4.2187500000000003E-2</v>
      </c>
      <c r="BJ440" s="5">
        <f t="shared" si="21"/>
        <v>0</v>
      </c>
      <c r="BK440" s="5">
        <f t="shared" si="22"/>
        <v>0</v>
      </c>
    </row>
    <row r="441" spans="1:63" x14ac:dyDescent="0.2">
      <c r="A441" s="3">
        <v>438</v>
      </c>
      <c r="B441" s="3">
        <v>437</v>
      </c>
      <c r="C441">
        <v>-0.36548954085446894</v>
      </c>
      <c r="D441">
        <v>1.0283520168741234</v>
      </c>
      <c r="E441">
        <v>-1.0632970770529937</v>
      </c>
      <c r="F441">
        <v>-0.33358446671627462</v>
      </c>
      <c r="G441">
        <v>0.26356474336353131</v>
      </c>
      <c r="H441">
        <v>-0.10014446161221713</v>
      </c>
      <c r="I441">
        <v>-1.0553776519373059</v>
      </c>
      <c r="J441">
        <v>0.10545477380219381</v>
      </c>
      <c r="K441">
        <v>-0.62063804762146901</v>
      </c>
      <c r="L441">
        <v>2.1798314264742658E-2</v>
      </c>
      <c r="M441">
        <v>0.39030965126585215</v>
      </c>
      <c r="N441">
        <v>0.19751041691051796</v>
      </c>
      <c r="O441">
        <v>-0.65453377828816883</v>
      </c>
      <c r="P441">
        <v>-1.6497097021783702</v>
      </c>
      <c r="R441">
        <f>SQRT(Correlation)*$F441 + SQRT('CDO Param'!C$17 - Correlation)*HLOOKUP('CDO Param'!C$12,$C$4:$E$1004,$A441,FALSE) + SQRT(1-Correlation)*G441</f>
        <v>0.28998173621205747</v>
      </c>
      <c r="S441">
        <f>SQRT(Correlation)*$F441 + SQRT('CDO Param'!D$17 - Correlation)*HLOOKUP('CDO Param'!D$12,$C$4:$E$1004,$A441,FALSE) + SQRT(1-Correlation)*H441</f>
        <v>-5.50631118956659E-2</v>
      </c>
      <c r="T441">
        <f>SQRT(Correlation)*$F441 + SQRT('CDO Param'!E$17 - Correlation)*HLOOKUP('CDO Param'!E$12,$C$4:$E$1004,$A441,FALSE) + SQRT(1-Correlation)*I441</f>
        <v>-1.2034072654059069</v>
      </c>
      <c r="U441">
        <f>SQRT(Correlation)*$F441 + SQRT('CDO Param'!F$17 - Correlation)*HLOOKUP('CDO Param'!F$12,$C$4:$E$1004,$A441,FALSE) + SQRT(1-Correlation)*J441</f>
        <v>-0.24320594253850211</v>
      </c>
      <c r="V441">
        <f>SQRT(Correlation)*$F441 + SQRT('CDO Param'!G$17 - Correlation)*HLOOKUP('CDO Param'!G$12,$C$4:$E$1004,$A441,FALSE) + SQRT(1-Correlation)*K441</f>
        <v>-0.93203807505750524</v>
      </c>
      <c r="W441">
        <f>SQRT(Correlation)*$F441 + SQRT('CDO Param'!H$17 - Correlation)*HLOOKUP('CDO Param'!H$12,$C$4:$E$1004,$A441,FALSE) + SQRT(1-Correlation)*L441</f>
        <v>6.062196289672294E-2</v>
      </c>
      <c r="X441">
        <f>SQRT(Correlation)*$F441 + SQRT('CDO Param'!I$17 - Correlation)*HLOOKUP('CDO Param'!I$12,$C$4:$E$1004,$A441,FALSE) + SQRT(1-Correlation)*M441</f>
        <v>2.7031122079496261E-2</v>
      </c>
      <c r="Y441">
        <f>SQRT(Correlation)*$F441 + SQRT('CDO Param'!J$17 - Correlation)*HLOOKUP('CDO Param'!J$12,$C$4:$E$1004,$A441,FALSE) + SQRT(1-Correlation)*N441</f>
        <v>-1.481328016321426E-2</v>
      </c>
      <c r="Z441">
        <f>SQRT(Correlation)*$F441 + SQRT('CDO Param'!K$17 - Correlation)*HLOOKUP('CDO Param'!K$12,$C$4:$E$1004,$A441,FALSE) + SQRT(1-Correlation)*O441</f>
        <v>-0.82313337734910008</v>
      </c>
      <c r="AA441">
        <f>SQRT(Correlation)*$F441 + SQRT('CDO Param'!L$17 - Correlation)*HLOOKUP('CDO Param'!L$12,$C$4:$E$1004,$A441,FALSE) + SQRT(1-Correlation)*P441</f>
        <v>-1.7672401549657235</v>
      </c>
      <c r="AC441" s="3">
        <f>IF(R441&lt;'CDO Param'!C$13,1,0)</f>
        <v>0</v>
      </c>
      <c r="AD441" s="3">
        <f>IF(S441&lt;'CDO Param'!D$13,1,0)</f>
        <v>0</v>
      </c>
      <c r="AE441" s="3">
        <f>IF(T441&lt;'CDO Param'!E$13,1,0)</f>
        <v>1</v>
      </c>
      <c r="AF441" s="3">
        <f>IF(U441&lt;'CDO Param'!F$13,1,0)</f>
        <v>0</v>
      </c>
      <c r="AG441" s="3">
        <f>IF(V441&lt;'CDO Param'!G$13,1,0)</f>
        <v>1</v>
      </c>
      <c r="AH441" s="3">
        <f>IF(W441&lt;'CDO Param'!H$13,1,0)</f>
        <v>0</v>
      </c>
      <c r="AI441" s="3">
        <f>IF(X441&lt;'CDO Param'!I$13,1,0)</f>
        <v>0</v>
      </c>
      <c r="AJ441" s="3">
        <f>IF(Y441&lt;'CDO Param'!J$13,1,0)</f>
        <v>0</v>
      </c>
      <c r="AK441" s="3">
        <f>IF(Z441&lt;'CDO Param'!K$13,1,0)</f>
        <v>0</v>
      </c>
      <c r="AL441" s="3">
        <f>IF(AA441&lt;'CDO Param'!L$13,1,0)</f>
        <v>1</v>
      </c>
      <c r="AN441" s="3">
        <f>AC441*'CDO Param'!C$6*'CDO Param'!C$9</f>
        <v>0</v>
      </c>
      <c r="AO441" s="3">
        <f>AD441*'CDO Param'!D$6*'CDO Param'!D$9</f>
        <v>0</v>
      </c>
      <c r="AP441" s="3">
        <f>AE441*'CDO Param'!E$6*'CDO Param'!E$9</f>
        <v>4500</v>
      </c>
      <c r="AQ441" s="3">
        <f>AF441*'CDO Param'!F$6*'CDO Param'!F$9</f>
        <v>0</v>
      </c>
      <c r="AR441" s="3">
        <f>AG441*'CDO Param'!G$6*'CDO Param'!G$9</f>
        <v>4500</v>
      </c>
      <c r="AS441" s="3">
        <f>AH441*'CDO Param'!H$6*'CDO Param'!H$9</f>
        <v>0</v>
      </c>
      <c r="AT441" s="3">
        <f>AI441*'CDO Param'!I$6*'CDO Param'!I$9</f>
        <v>0</v>
      </c>
      <c r="AU441" s="3">
        <f>AJ441*'CDO Param'!J$6*'CDO Param'!J$9</f>
        <v>0</v>
      </c>
      <c r="AV441" s="3">
        <f>AK441*'CDO Param'!K$6*'CDO Param'!K$9</f>
        <v>0</v>
      </c>
      <c r="AW441" s="3">
        <f>AL441*'CDO Param'!L$6*'CDO Param'!L$9</f>
        <v>4500</v>
      </c>
      <c r="AY441" s="2">
        <f t="shared" si="20"/>
        <v>13500</v>
      </c>
      <c r="BI441" s="5">
        <f>AY441/'CDO Param'!$M$6</f>
        <v>0.140625</v>
      </c>
      <c r="BJ441" s="5">
        <f t="shared" si="21"/>
        <v>0.02</v>
      </c>
      <c r="BK441" s="5">
        <f t="shared" si="22"/>
        <v>1</v>
      </c>
    </row>
    <row r="442" spans="1:63" x14ac:dyDescent="0.2">
      <c r="A442" s="3">
        <v>439</v>
      </c>
      <c r="B442" s="3">
        <v>438</v>
      </c>
      <c r="C442">
        <v>1.7955107978195883</v>
      </c>
      <c r="D442">
        <v>-0.69837824412388727</v>
      </c>
      <c r="E442">
        <v>-0.8672327567182947</v>
      </c>
      <c r="F442">
        <v>-1.0831126928678714</v>
      </c>
      <c r="G442">
        <v>0.11905058272532187</v>
      </c>
      <c r="H442">
        <v>1.0794701665872708</v>
      </c>
      <c r="I442">
        <v>1.0044550435850397</v>
      </c>
      <c r="J442">
        <v>0.14825218386249617</v>
      </c>
      <c r="K442">
        <v>1.2894952305941842</v>
      </c>
      <c r="L442">
        <v>0.26879206416197121</v>
      </c>
      <c r="M442">
        <v>-0.57412080423091538</v>
      </c>
      <c r="N442">
        <v>-0.18209220797871239</v>
      </c>
      <c r="O442">
        <v>-0.57496663430356421</v>
      </c>
      <c r="P442">
        <v>0.27943883651460055</v>
      </c>
      <c r="R442">
        <f>SQRT(Correlation)*$F442 + SQRT('CDO Param'!C$17 - Correlation)*HLOOKUP('CDO Param'!C$12,$C$4:$E$1004,$A442,FALSE) + SQRT(1-Correlation)*G442</f>
        <v>-0.3283346062060255</v>
      </c>
      <c r="S442">
        <f>SQRT(Correlation)*$F442 + SQRT('CDO Param'!D$17 - Correlation)*HLOOKUP('CDO Param'!D$12,$C$4:$E$1004,$A442,FALSE) + SQRT(1-Correlation)*H442</f>
        <v>0.58279941212443021</v>
      </c>
      <c r="T442">
        <f>SQRT(Correlation)*$F442 + SQRT('CDO Param'!E$17 - Correlation)*HLOOKUP('CDO Param'!E$12,$C$4:$E$1004,$A442,FALSE) + SQRT(1-Correlation)*I442</f>
        <v>1.0854469210178199</v>
      </c>
      <c r="U442">
        <f>SQRT(Correlation)*$F442 + SQRT('CDO Param'!F$17 - Correlation)*HLOOKUP('CDO Param'!F$12,$C$4:$E$1004,$A442,FALSE) + SQRT(1-Correlation)*J442</f>
        <v>-0.39578507611388891</v>
      </c>
      <c r="V442">
        <f>SQRT(Correlation)*$F442 + SQRT('CDO Param'!G$17 - Correlation)*HLOOKUP('CDO Param'!G$12,$C$4:$E$1004,$A442,FALSE) + SQRT(1-Correlation)*K442</f>
        <v>0.68689314133674562</v>
      </c>
      <c r="W442">
        <f>SQRT(Correlation)*$F442 + SQRT('CDO Param'!H$17 - Correlation)*HLOOKUP('CDO Param'!H$12,$C$4:$E$1004,$A442,FALSE) + SQRT(1-Correlation)*L442</f>
        <v>-0.18627736374173526</v>
      </c>
      <c r="X442">
        <f>SQRT(Correlation)*$F442 + SQRT('CDO Param'!I$17 - Correlation)*HLOOKUP('CDO Param'!I$12,$C$4:$E$1004,$A442,FALSE) + SQRT(1-Correlation)*M442</f>
        <v>-1.0810882648809512</v>
      </c>
      <c r="Y442">
        <f>SQRT(Correlation)*$F442 + SQRT('CDO Param'!J$17 - Correlation)*HLOOKUP('CDO Param'!J$12,$C$4:$E$1004,$A442,FALSE) + SQRT(1-Correlation)*N442</f>
        <v>-4.0210638888452888E-2</v>
      </c>
      <c r="Z442">
        <f>SQRT(Correlation)*$F442 + SQRT('CDO Param'!K$17 - Correlation)*HLOOKUP('CDO Param'!K$12,$C$4:$E$1004,$A442,FALSE) + SQRT(1-Correlation)*O442</f>
        <v>-0.41292404537401695</v>
      </c>
      <c r="AA442">
        <f>SQRT(Correlation)*$F442 + SQRT('CDO Param'!L$17 - Correlation)*HLOOKUP('CDO Param'!L$12,$C$4:$E$1004,$A442,FALSE) + SQRT(1-Correlation)*P442</f>
        <v>0.39763615455416162</v>
      </c>
      <c r="AC442" s="3">
        <f>IF(R442&lt;'CDO Param'!C$13,1,0)</f>
        <v>0</v>
      </c>
      <c r="AD442" s="3">
        <f>IF(S442&lt;'CDO Param'!D$13,1,0)</f>
        <v>0</v>
      </c>
      <c r="AE442" s="3">
        <f>IF(T442&lt;'CDO Param'!E$13,1,0)</f>
        <v>0</v>
      </c>
      <c r="AF442" s="3">
        <f>IF(U442&lt;'CDO Param'!F$13,1,0)</f>
        <v>0</v>
      </c>
      <c r="AG442" s="3">
        <f>IF(V442&lt;'CDO Param'!G$13,1,0)</f>
        <v>0</v>
      </c>
      <c r="AH442" s="3">
        <f>IF(W442&lt;'CDO Param'!H$13,1,0)</f>
        <v>0</v>
      </c>
      <c r="AI442" s="3">
        <f>IF(X442&lt;'CDO Param'!I$13,1,0)</f>
        <v>0</v>
      </c>
      <c r="AJ442" s="3">
        <f>IF(Y442&lt;'CDO Param'!J$13,1,0)</f>
        <v>0</v>
      </c>
      <c r="AK442" s="3">
        <f>IF(Z442&lt;'CDO Param'!K$13,1,0)</f>
        <v>0</v>
      </c>
      <c r="AL442" s="3">
        <f>IF(AA442&lt;'CDO Param'!L$13,1,0)</f>
        <v>0</v>
      </c>
      <c r="AN442" s="3">
        <f>AC442*'CDO Param'!C$6*'CDO Param'!C$9</f>
        <v>0</v>
      </c>
      <c r="AO442" s="3">
        <f>AD442*'CDO Param'!D$6*'CDO Param'!D$9</f>
        <v>0</v>
      </c>
      <c r="AP442" s="3">
        <f>AE442*'CDO Param'!E$6*'CDO Param'!E$9</f>
        <v>0</v>
      </c>
      <c r="AQ442" s="3">
        <f>AF442*'CDO Param'!F$6*'CDO Param'!F$9</f>
        <v>0</v>
      </c>
      <c r="AR442" s="3">
        <f>AG442*'CDO Param'!G$6*'CDO Param'!G$9</f>
        <v>0</v>
      </c>
      <c r="AS442" s="3">
        <f>AH442*'CDO Param'!H$6*'CDO Param'!H$9</f>
        <v>0</v>
      </c>
      <c r="AT442" s="3">
        <f>AI442*'CDO Param'!I$6*'CDO Param'!I$9</f>
        <v>0</v>
      </c>
      <c r="AU442" s="3">
        <f>AJ442*'CDO Param'!J$6*'CDO Param'!J$9</f>
        <v>0</v>
      </c>
      <c r="AV442" s="3">
        <f>AK442*'CDO Param'!K$6*'CDO Param'!K$9</f>
        <v>0</v>
      </c>
      <c r="AW442" s="3">
        <f>AL442*'CDO Param'!L$6*'CDO Param'!L$9</f>
        <v>0</v>
      </c>
      <c r="AY442" s="2">
        <f t="shared" si="20"/>
        <v>0</v>
      </c>
      <c r="BI442" s="5">
        <f>AY442/'CDO Param'!$M$6</f>
        <v>0</v>
      </c>
      <c r="BJ442" s="5">
        <f t="shared" si="21"/>
        <v>0</v>
      </c>
      <c r="BK442" s="5">
        <f t="shared" si="22"/>
        <v>0</v>
      </c>
    </row>
    <row r="443" spans="1:63" x14ac:dyDescent="0.2">
      <c r="A443" s="3">
        <v>440</v>
      </c>
      <c r="B443" s="3">
        <v>439</v>
      </c>
      <c r="C443">
        <v>-1.7476941138738766</v>
      </c>
      <c r="D443">
        <v>-0.86180079961195588</v>
      </c>
      <c r="E443">
        <v>-0.64270125221810304</v>
      </c>
      <c r="F443">
        <v>0.30401224648812786</v>
      </c>
      <c r="G443">
        <v>1.5888190318946727</v>
      </c>
      <c r="H443">
        <v>1.7511320038465783</v>
      </c>
      <c r="I443">
        <v>-0.35369225770409685</v>
      </c>
      <c r="J443">
        <v>4.3770569391199388E-2</v>
      </c>
      <c r="K443">
        <v>1.2402756510709878</v>
      </c>
      <c r="L443">
        <v>-0.49095206122728996</v>
      </c>
      <c r="M443">
        <v>-0.68131043917674106</v>
      </c>
      <c r="N443">
        <v>-0.24331370696017984</v>
      </c>
      <c r="O443">
        <v>-1.8247646949021146</v>
      </c>
      <c r="P443">
        <v>0.64925643528113142</v>
      </c>
      <c r="R443">
        <f>SQRT(Correlation)*$F443 + SQRT('CDO Param'!C$17 - Correlation)*HLOOKUP('CDO Param'!C$12,$C$4:$E$1004,$A443,FALSE) + SQRT(1-Correlation)*G443</f>
        <v>1.4815461548444429</v>
      </c>
      <c r="S443">
        <f>SQRT(Correlation)*$F443 + SQRT('CDO Param'!D$17 - Correlation)*HLOOKUP('CDO Param'!D$12,$C$4:$E$1004,$A443,FALSE) + SQRT(1-Correlation)*H443</f>
        <v>1.6355297603921573</v>
      </c>
      <c r="T443">
        <f>SQRT(Correlation)*$F443 + SQRT('CDO Param'!E$17 - Correlation)*HLOOKUP('CDO Param'!E$12,$C$4:$E$1004,$A443,FALSE) + SQRT(1-Correlation)*I443</f>
        <v>-0.70180122329712158</v>
      </c>
      <c r="U443">
        <f>SQRT(Correlation)*$F443 + SQRT('CDO Param'!F$17 - Correlation)*HLOOKUP('CDO Param'!F$12,$C$4:$E$1004,$A443,FALSE) + SQRT(1-Correlation)*J443</f>
        <v>-6.0508472420987072E-3</v>
      </c>
      <c r="V443">
        <f>SQRT(Correlation)*$F443 + SQRT('CDO Param'!G$17 - Correlation)*HLOOKUP('CDO Param'!G$12,$C$4:$E$1004,$A443,FALSE) + SQRT(1-Correlation)*K443</f>
        <v>1.1290535397800823</v>
      </c>
      <c r="W443">
        <f>SQRT(Correlation)*$F443 + SQRT('CDO Param'!H$17 - Correlation)*HLOOKUP('CDO Param'!H$12,$C$4:$E$1004,$A443,FALSE) + SQRT(1-Correlation)*L443</f>
        <v>-0.49149794496862281</v>
      </c>
      <c r="X443">
        <f>SQRT(Correlation)*$F443 + SQRT('CDO Param'!I$17 - Correlation)*HLOOKUP('CDO Param'!I$12,$C$4:$E$1004,$A443,FALSE) + SQRT(1-Correlation)*M443</f>
        <v>-0.69392308980412531</v>
      </c>
      <c r="Y443">
        <f>SQRT(Correlation)*$F443 + SQRT('CDO Param'!J$17 - Correlation)*HLOOKUP('CDO Param'!J$12,$C$4:$E$1004,$A443,FALSE) + SQRT(1-Correlation)*N443</f>
        <v>-0.59708693574334648</v>
      </c>
      <c r="Z443">
        <f>SQRT(Correlation)*$F443 + SQRT('CDO Param'!K$17 - Correlation)*HLOOKUP('CDO Param'!K$12,$C$4:$E$1004,$A443,FALSE) + SQRT(1-Correlation)*O443</f>
        <v>-2.0973830746893443</v>
      </c>
      <c r="AA443">
        <f>SQRT(Correlation)*$F443 + SQRT('CDO Param'!L$17 - Correlation)*HLOOKUP('CDO Param'!L$12,$C$4:$E$1004,$A443,FALSE) + SQRT(1-Correlation)*P443</f>
        <v>0.24967945053955687</v>
      </c>
      <c r="AC443" s="3">
        <f>IF(R443&lt;'CDO Param'!C$13,1,0)</f>
        <v>0</v>
      </c>
      <c r="AD443" s="3">
        <f>IF(S443&lt;'CDO Param'!D$13,1,0)</f>
        <v>0</v>
      </c>
      <c r="AE443" s="3">
        <f>IF(T443&lt;'CDO Param'!E$13,1,0)</f>
        <v>0</v>
      </c>
      <c r="AF443" s="3">
        <f>IF(U443&lt;'CDO Param'!F$13,1,0)</f>
        <v>0</v>
      </c>
      <c r="AG443" s="3">
        <f>IF(V443&lt;'CDO Param'!G$13,1,0)</f>
        <v>0</v>
      </c>
      <c r="AH443" s="3">
        <f>IF(W443&lt;'CDO Param'!H$13,1,0)</f>
        <v>0</v>
      </c>
      <c r="AI443" s="3">
        <f>IF(X443&lt;'CDO Param'!I$13,1,0)</f>
        <v>0</v>
      </c>
      <c r="AJ443" s="3">
        <f>IF(Y443&lt;'CDO Param'!J$13,1,0)</f>
        <v>0</v>
      </c>
      <c r="AK443" s="3">
        <f>IF(Z443&lt;'CDO Param'!K$13,1,0)</f>
        <v>0</v>
      </c>
      <c r="AL443" s="3">
        <f>IF(AA443&lt;'CDO Param'!L$13,1,0)</f>
        <v>0</v>
      </c>
      <c r="AN443" s="3">
        <f>AC443*'CDO Param'!C$6*'CDO Param'!C$9</f>
        <v>0</v>
      </c>
      <c r="AO443" s="3">
        <f>AD443*'CDO Param'!D$6*'CDO Param'!D$9</f>
        <v>0</v>
      </c>
      <c r="AP443" s="3">
        <f>AE443*'CDO Param'!E$6*'CDO Param'!E$9</f>
        <v>0</v>
      </c>
      <c r="AQ443" s="3">
        <f>AF443*'CDO Param'!F$6*'CDO Param'!F$9</f>
        <v>0</v>
      </c>
      <c r="AR443" s="3">
        <f>AG443*'CDO Param'!G$6*'CDO Param'!G$9</f>
        <v>0</v>
      </c>
      <c r="AS443" s="3">
        <f>AH443*'CDO Param'!H$6*'CDO Param'!H$9</f>
        <v>0</v>
      </c>
      <c r="AT443" s="3">
        <f>AI443*'CDO Param'!I$6*'CDO Param'!I$9</f>
        <v>0</v>
      </c>
      <c r="AU443" s="3">
        <f>AJ443*'CDO Param'!J$6*'CDO Param'!J$9</f>
        <v>0</v>
      </c>
      <c r="AV443" s="3">
        <f>AK443*'CDO Param'!K$6*'CDO Param'!K$9</f>
        <v>0</v>
      </c>
      <c r="AW443" s="3">
        <f>AL443*'CDO Param'!L$6*'CDO Param'!L$9</f>
        <v>0</v>
      </c>
      <c r="AY443" s="2">
        <f t="shared" si="20"/>
        <v>0</v>
      </c>
      <c r="BI443" s="5">
        <f>AY443/'CDO Param'!$M$6</f>
        <v>0</v>
      </c>
      <c r="BJ443" s="5">
        <f t="shared" si="21"/>
        <v>0</v>
      </c>
      <c r="BK443" s="5">
        <f t="shared" si="22"/>
        <v>0</v>
      </c>
    </row>
    <row r="444" spans="1:63" x14ac:dyDescent="0.2">
      <c r="A444" s="3">
        <v>441</v>
      </c>
      <c r="B444" s="3">
        <v>440</v>
      </c>
      <c r="C444">
        <v>-0.40795839595375583</v>
      </c>
      <c r="D444">
        <v>-0.43238514990662225</v>
      </c>
      <c r="E444">
        <v>-0.80251538747688755</v>
      </c>
      <c r="F444">
        <v>-1.0390840543550439</v>
      </c>
      <c r="G444">
        <v>0.45331830733630341</v>
      </c>
      <c r="H444">
        <v>-1.769217305991333</v>
      </c>
      <c r="I444">
        <v>1.1338033800711855</v>
      </c>
      <c r="J444">
        <v>-0.43266027205390856</v>
      </c>
      <c r="K444">
        <v>7.0351688918890432E-2</v>
      </c>
      <c r="L444">
        <v>0.92067466539447196</v>
      </c>
      <c r="M444">
        <v>-1.267967491003219</v>
      </c>
      <c r="N444">
        <v>-1.2084342415619176</v>
      </c>
      <c r="O444">
        <v>0.22137328414828517</v>
      </c>
      <c r="P444">
        <v>0.75869365900871344</v>
      </c>
      <c r="R444">
        <f>SQRT(Correlation)*$F444 + SQRT('CDO Param'!C$17 - Correlation)*HLOOKUP('CDO Param'!C$12,$C$4:$E$1004,$A444,FALSE) + SQRT(1-Correlation)*G444</f>
        <v>4.0319783341399684E-2</v>
      </c>
      <c r="S444">
        <f>SQRT(Correlation)*$F444 + SQRT('CDO Param'!D$17 - Correlation)*HLOOKUP('CDO Param'!D$12,$C$4:$E$1004,$A444,FALSE) + SQRT(1-Correlation)*H444</f>
        <v>-2.0681626323449835</v>
      </c>
      <c r="T444">
        <f>SQRT(Correlation)*$F444 + SQRT('CDO Param'!E$17 - Correlation)*HLOOKUP('CDO Param'!E$12,$C$4:$E$1004,$A444,FALSE) + SQRT(1-Correlation)*I444</f>
        <v>0.63909745463889256</v>
      </c>
      <c r="U444">
        <f>SQRT(Correlation)*$F444 + SQRT('CDO Param'!F$17 - Correlation)*HLOOKUP('CDO Param'!F$12,$C$4:$E$1004,$A444,FALSE) + SQRT(1-Correlation)*J444</f>
        <v>-0.91849269897873898</v>
      </c>
      <c r="V444">
        <f>SQRT(Correlation)*$F444 + SQRT('CDO Param'!G$17 - Correlation)*HLOOKUP('CDO Param'!G$12,$C$4:$E$1004,$A444,FALSE) + SQRT(1-Correlation)*K444</f>
        <v>-0.44129365288420774</v>
      </c>
      <c r="W444">
        <f>SQRT(Correlation)*$F444 + SQRT('CDO Param'!H$17 - Correlation)*HLOOKUP('CDO Param'!H$12,$C$4:$E$1004,$A444,FALSE) + SQRT(1-Correlation)*L444</f>
        <v>0.48369295446889982</v>
      </c>
      <c r="X444">
        <f>SQRT(Correlation)*$F444 + SQRT('CDO Param'!I$17 - Correlation)*HLOOKUP('CDO Param'!I$12,$C$4:$E$1004,$A444,FALSE) + SQRT(1-Correlation)*M444</f>
        <v>-1.7109347063369735</v>
      </c>
      <c r="Y444">
        <f>SQRT(Correlation)*$F444 + SQRT('CDO Param'!J$17 - Correlation)*HLOOKUP('CDO Param'!J$12,$C$4:$E$1004,$A444,FALSE) + SQRT(1-Correlation)*N444</f>
        <v>-1.582944257069991</v>
      </c>
      <c r="Z444">
        <f>SQRT(Correlation)*$F444 + SQRT('CDO Param'!K$17 - Correlation)*HLOOKUP('CDO Param'!K$12,$C$4:$E$1004,$A444,FALSE) + SQRT(1-Correlation)*O444</f>
        <v>-0.22650973800179114</v>
      </c>
      <c r="AA444">
        <f>SQRT(Correlation)*$F444 + SQRT('CDO Param'!L$17 - Correlation)*HLOOKUP('CDO Param'!L$12,$C$4:$E$1004,$A444,FALSE) + SQRT(1-Correlation)*P444</f>
        <v>0.2832371273305383</v>
      </c>
      <c r="AC444" s="3">
        <f>IF(R444&lt;'CDO Param'!C$13,1,0)</f>
        <v>0</v>
      </c>
      <c r="AD444" s="3">
        <f>IF(S444&lt;'CDO Param'!D$13,1,0)</f>
        <v>1</v>
      </c>
      <c r="AE444" s="3">
        <f>IF(T444&lt;'CDO Param'!E$13,1,0)</f>
        <v>0</v>
      </c>
      <c r="AF444" s="3">
        <f>IF(U444&lt;'CDO Param'!F$13,1,0)</f>
        <v>0</v>
      </c>
      <c r="AG444" s="3">
        <f>IF(V444&lt;'CDO Param'!G$13,1,0)</f>
        <v>1</v>
      </c>
      <c r="AH444" s="3">
        <f>IF(W444&lt;'CDO Param'!H$13,1,0)</f>
        <v>0</v>
      </c>
      <c r="AI444" s="3">
        <f>IF(X444&lt;'CDO Param'!I$13,1,0)</f>
        <v>0</v>
      </c>
      <c r="AJ444" s="3">
        <f>IF(Y444&lt;'CDO Param'!J$13,1,0)</f>
        <v>0</v>
      </c>
      <c r="AK444" s="3">
        <f>IF(Z444&lt;'CDO Param'!K$13,1,0)</f>
        <v>0</v>
      </c>
      <c r="AL444" s="3">
        <f>IF(AA444&lt;'CDO Param'!L$13,1,0)</f>
        <v>0</v>
      </c>
      <c r="AN444" s="3">
        <f>AC444*'CDO Param'!C$6*'CDO Param'!C$9</f>
        <v>0</v>
      </c>
      <c r="AO444" s="3">
        <f>AD444*'CDO Param'!D$6*'CDO Param'!D$9</f>
        <v>4050</v>
      </c>
      <c r="AP444" s="3">
        <f>AE444*'CDO Param'!E$6*'CDO Param'!E$9</f>
        <v>0</v>
      </c>
      <c r="AQ444" s="3">
        <f>AF444*'CDO Param'!F$6*'CDO Param'!F$9</f>
        <v>0</v>
      </c>
      <c r="AR444" s="3">
        <f>AG444*'CDO Param'!G$6*'CDO Param'!G$9</f>
        <v>4500</v>
      </c>
      <c r="AS444" s="3">
        <f>AH444*'CDO Param'!H$6*'CDO Param'!H$9</f>
        <v>0</v>
      </c>
      <c r="AT444" s="3">
        <f>AI444*'CDO Param'!I$6*'CDO Param'!I$9</f>
        <v>0</v>
      </c>
      <c r="AU444" s="3">
        <f>AJ444*'CDO Param'!J$6*'CDO Param'!J$9</f>
        <v>0</v>
      </c>
      <c r="AV444" s="3">
        <f>AK444*'CDO Param'!K$6*'CDO Param'!K$9</f>
        <v>0</v>
      </c>
      <c r="AW444" s="3">
        <f>AL444*'CDO Param'!L$6*'CDO Param'!L$9</f>
        <v>0</v>
      </c>
      <c r="AY444" s="2">
        <f t="shared" si="20"/>
        <v>8550</v>
      </c>
      <c r="BI444" s="5">
        <f>AY444/'CDO Param'!$M$6</f>
        <v>8.9062500000000003E-2</v>
      </c>
      <c r="BJ444" s="5">
        <f t="shared" si="21"/>
        <v>0.02</v>
      </c>
      <c r="BK444" s="5">
        <f t="shared" si="22"/>
        <v>1</v>
      </c>
    </row>
    <row r="445" spans="1:63" x14ac:dyDescent="0.2">
      <c r="A445" s="3">
        <v>442</v>
      </c>
      <c r="B445" s="3">
        <v>441</v>
      </c>
      <c r="C445">
        <v>1.4928764358046465</v>
      </c>
      <c r="D445">
        <v>-0.20869379113719333</v>
      </c>
      <c r="E445">
        <v>-0.54243741942627821</v>
      </c>
      <c r="F445">
        <v>0.20270931599952746</v>
      </c>
      <c r="G445">
        <v>-0.19942035578424111</v>
      </c>
      <c r="H445">
        <v>-0.86972704593790695</v>
      </c>
      <c r="I445">
        <v>0.5887409315619152</v>
      </c>
      <c r="J445">
        <v>-0.36563960748026147</v>
      </c>
      <c r="K445">
        <v>-0.18681930669117719</v>
      </c>
      <c r="L445">
        <v>-1.1840575098176487</v>
      </c>
      <c r="M445">
        <v>1.3385488273343071E-2</v>
      </c>
      <c r="N445">
        <v>-0.68024974098079838</v>
      </c>
      <c r="O445">
        <v>-1.646558303036727</v>
      </c>
      <c r="P445">
        <v>-0.26790985430125147</v>
      </c>
      <c r="R445">
        <f>SQRT(Correlation)*$F445 + SQRT('CDO Param'!C$17 - Correlation)*HLOOKUP('CDO Param'!C$12,$C$4:$E$1004,$A445,FALSE) + SQRT(1-Correlation)*G445</f>
        <v>-0.15459820565539656</v>
      </c>
      <c r="S445">
        <f>SQRT(Correlation)*$F445 + SQRT('CDO Param'!D$17 - Correlation)*HLOOKUP('CDO Param'!D$12,$C$4:$E$1004,$A445,FALSE) + SQRT(1-Correlation)*H445</f>
        <v>-0.79050696717570001</v>
      </c>
      <c r="T445">
        <f>SQRT(Correlation)*$F445 + SQRT('CDO Param'!E$17 - Correlation)*HLOOKUP('CDO Param'!E$12,$C$4:$E$1004,$A445,FALSE) + SQRT(1-Correlation)*I445</f>
        <v>1.017608981529579</v>
      </c>
      <c r="U445">
        <f>SQRT(Correlation)*$F445 + SQRT('CDO Param'!F$17 - Correlation)*HLOOKUP('CDO Param'!F$12,$C$4:$E$1004,$A445,FALSE) + SQRT(1-Correlation)*J445</f>
        <v>-0.40406656891061021</v>
      </c>
      <c r="V445">
        <f>SQRT(Correlation)*$F445 + SQRT('CDO Param'!G$17 - Correlation)*HLOOKUP('CDO Param'!G$12,$C$4:$E$1004,$A445,FALSE) + SQRT(1-Correlation)*K445</f>
        <v>-0.23442273619963683</v>
      </c>
      <c r="W445">
        <f>SQRT(Correlation)*$F445 + SQRT('CDO Param'!H$17 - Correlation)*HLOOKUP('CDO Param'!H$12,$C$4:$E$1004,$A445,FALSE) + SQRT(1-Correlation)*L445</f>
        <v>-1.0887070283268814</v>
      </c>
      <c r="X445">
        <f>SQRT(Correlation)*$F445 + SQRT('CDO Param'!I$17 - Correlation)*HLOOKUP('CDO Param'!I$12,$C$4:$E$1004,$A445,FALSE) + SQRT(1-Correlation)*M445</f>
        <v>-4.4491791027168874E-2</v>
      </c>
      <c r="Y445">
        <f>SQRT(Correlation)*$F445 + SQRT('CDO Param'!J$17 - Correlation)*HLOOKUP('CDO Param'!J$12,$C$4:$E$1004,$A445,FALSE) + SQRT(1-Correlation)*N445</f>
        <v>-0.18626127489358202</v>
      </c>
      <c r="Z445">
        <f>SQRT(Correlation)*$F445 + SQRT('CDO Param'!K$17 - Correlation)*HLOOKUP('CDO Param'!K$12,$C$4:$E$1004,$A445,FALSE) + SQRT(1-Correlation)*O445</f>
        <v>-1.10298206847925</v>
      </c>
      <c r="AA445">
        <f>SQRT(Correlation)*$F445 + SQRT('CDO Param'!L$17 - Correlation)*HLOOKUP('CDO Param'!L$12,$C$4:$E$1004,$A445,FALSE) + SQRT(1-Correlation)*P445</f>
        <v>0.2049186887193456</v>
      </c>
      <c r="AC445" s="3">
        <f>IF(R445&lt;'CDO Param'!C$13,1,0)</f>
        <v>0</v>
      </c>
      <c r="AD445" s="3">
        <f>IF(S445&lt;'CDO Param'!D$13,1,0)</f>
        <v>0</v>
      </c>
      <c r="AE445" s="3">
        <f>IF(T445&lt;'CDO Param'!E$13,1,0)</f>
        <v>0</v>
      </c>
      <c r="AF445" s="3">
        <f>IF(U445&lt;'CDO Param'!F$13,1,0)</f>
        <v>0</v>
      </c>
      <c r="AG445" s="3">
        <f>IF(V445&lt;'CDO Param'!G$13,1,0)</f>
        <v>1</v>
      </c>
      <c r="AH445" s="3">
        <f>IF(W445&lt;'CDO Param'!H$13,1,0)</f>
        <v>0</v>
      </c>
      <c r="AI445" s="3">
        <f>IF(X445&lt;'CDO Param'!I$13,1,0)</f>
        <v>0</v>
      </c>
      <c r="AJ445" s="3">
        <f>IF(Y445&lt;'CDO Param'!J$13,1,0)</f>
        <v>0</v>
      </c>
      <c r="AK445" s="3">
        <f>IF(Z445&lt;'CDO Param'!K$13,1,0)</f>
        <v>0</v>
      </c>
      <c r="AL445" s="3">
        <f>IF(AA445&lt;'CDO Param'!L$13,1,0)</f>
        <v>0</v>
      </c>
      <c r="AN445" s="3">
        <f>AC445*'CDO Param'!C$6*'CDO Param'!C$9</f>
        <v>0</v>
      </c>
      <c r="AO445" s="3">
        <f>AD445*'CDO Param'!D$6*'CDO Param'!D$9</f>
        <v>0</v>
      </c>
      <c r="AP445" s="3">
        <f>AE445*'CDO Param'!E$6*'CDO Param'!E$9</f>
        <v>0</v>
      </c>
      <c r="AQ445" s="3">
        <f>AF445*'CDO Param'!F$6*'CDO Param'!F$9</f>
        <v>0</v>
      </c>
      <c r="AR445" s="3">
        <f>AG445*'CDO Param'!G$6*'CDO Param'!G$9</f>
        <v>4500</v>
      </c>
      <c r="AS445" s="3">
        <f>AH445*'CDO Param'!H$6*'CDO Param'!H$9</f>
        <v>0</v>
      </c>
      <c r="AT445" s="3">
        <f>AI445*'CDO Param'!I$6*'CDO Param'!I$9</f>
        <v>0</v>
      </c>
      <c r="AU445" s="3">
        <f>AJ445*'CDO Param'!J$6*'CDO Param'!J$9</f>
        <v>0</v>
      </c>
      <c r="AV445" s="3">
        <f>AK445*'CDO Param'!K$6*'CDO Param'!K$9</f>
        <v>0</v>
      </c>
      <c r="AW445" s="3">
        <f>AL445*'CDO Param'!L$6*'CDO Param'!L$9</f>
        <v>0</v>
      </c>
      <c r="AY445" s="2">
        <f t="shared" si="20"/>
        <v>4500</v>
      </c>
      <c r="BI445" s="5">
        <f>AY445/'CDO Param'!$M$6</f>
        <v>4.6875E-2</v>
      </c>
      <c r="BJ445" s="5">
        <f t="shared" si="21"/>
        <v>0</v>
      </c>
      <c r="BK445" s="5">
        <f t="shared" si="22"/>
        <v>0</v>
      </c>
    </row>
    <row r="446" spans="1:63" x14ac:dyDescent="0.2">
      <c r="A446" s="3">
        <v>443</v>
      </c>
      <c r="B446" s="3">
        <v>442</v>
      </c>
      <c r="C446">
        <v>-0.19845401766360737</v>
      </c>
      <c r="D446">
        <v>-0.84069142758380622</v>
      </c>
      <c r="E446">
        <v>0.77322738434304483</v>
      </c>
      <c r="F446">
        <v>0.11763518159568775</v>
      </c>
      <c r="G446">
        <v>-0.16505055100424215</v>
      </c>
      <c r="H446">
        <v>0.96153144113486633</v>
      </c>
      <c r="I446">
        <v>-1.9674462237162516</v>
      </c>
      <c r="J446">
        <v>1.1665815691230819</v>
      </c>
      <c r="K446">
        <v>0.70566329668508843</v>
      </c>
      <c r="L446">
        <v>2.1242340153548867</v>
      </c>
      <c r="M446">
        <v>-0.77188587965792976</v>
      </c>
      <c r="N446">
        <v>-1.4522629498969764</v>
      </c>
      <c r="O446">
        <v>3.5414586818660609E-2</v>
      </c>
      <c r="P446">
        <v>1.329349288425874</v>
      </c>
      <c r="R446">
        <f>SQRT(Correlation)*$F446 + SQRT('CDO Param'!C$17 - Correlation)*HLOOKUP('CDO Param'!C$12,$C$4:$E$1004,$A446,FALSE) + SQRT(1-Correlation)*G446</f>
        <v>-0.23827291225675132</v>
      </c>
      <c r="S446">
        <f>SQRT(Correlation)*$F446 + SQRT('CDO Param'!D$17 - Correlation)*HLOOKUP('CDO Param'!D$12,$C$4:$E$1004,$A446,FALSE) + SQRT(1-Correlation)*H446</f>
        <v>0.83049660757009602</v>
      </c>
      <c r="T446">
        <f>SQRT(Correlation)*$F446 + SQRT('CDO Param'!E$17 - Correlation)*HLOOKUP('CDO Param'!E$12,$C$4:$E$1004,$A446,FALSE) + SQRT(1-Correlation)*I446</f>
        <v>-1.8817898593131257</v>
      </c>
      <c r="U446">
        <f>SQRT(Correlation)*$F446 + SQRT('CDO Param'!F$17 - Correlation)*HLOOKUP('CDO Param'!F$12,$C$4:$E$1004,$A446,FALSE) + SQRT(1-Correlation)*J446</f>
        <v>1.3168148604671583</v>
      </c>
      <c r="V446">
        <f>SQRT(Correlation)*$F446 + SQRT('CDO Param'!G$17 - Correlation)*HLOOKUP('CDO Param'!G$12,$C$4:$E$1004,$A446,FALSE) + SQRT(1-Correlation)*K446</f>
        <v>0.87954939363893769</v>
      </c>
      <c r="W446">
        <f>SQRT(Correlation)*$F446 + SQRT('CDO Param'!H$17 - Correlation)*HLOOKUP('CDO Param'!H$12,$C$4:$E$1004,$A446,FALSE) + SQRT(1-Correlation)*L446</f>
        <v>1.9335331203329675</v>
      </c>
      <c r="X446">
        <f>SQRT(Correlation)*$F446 + SQRT('CDO Param'!I$17 - Correlation)*HLOOKUP('CDO Param'!I$12,$C$4:$E$1004,$A446,FALSE) + SQRT(1-Correlation)*M446</f>
        <v>-0.52217683200597698</v>
      </c>
      <c r="Y446">
        <f>SQRT(Correlation)*$F446 + SQRT('CDO Param'!J$17 - Correlation)*HLOOKUP('CDO Param'!J$12,$C$4:$E$1004,$A446,FALSE) + SQRT(1-Correlation)*N446</f>
        <v>-1.3930440920057947</v>
      </c>
      <c r="Z446">
        <f>SQRT(Correlation)*$F446 + SQRT('CDO Param'!K$17 - Correlation)*HLOOKUP('CDO Param'!K$12,$C$4:$E$1004,$A446,FALSE) + SQRT(1-Correlation)*O446</f>
        <v>1.8290739961260113E-2</v>
      </c>
      <c r="AA446">
        <f>SQRT(Correlation)*$F446 + SQRT('CDO Param'!L$17 - Correlation)*HLOOKUP('CDO Param'!L$12,$C$4:$E$1004,$A446,FALSE) + SQRT(1-Correlation)*P446</f>
        <v>1.2458249801439987</v>
      </c>
      <c r="AC446" s="3">
        <f>IF(R446&lt;'CDO Param'!C$13,1,0)</f>
        <v>0</v>
      </c>
      <c r="AD446" s="3">
        <f>IF(S446&lt;'CDO Param'!D$13,1,0)</f>
        <v>0</v>
      </c>
      <c r="AE446" s="3">
        <f>IF(T446&lt;'CDO Param'!E$13,1,0)</f>
        <v>1</v>
      </c>
      <c r="AF446" s="3">
        <f>IF(U446&lt;'CDO Param'!F$13,1,0)</f>
        <v>0</v>
      </c>
      <c r="AG446" s="3">
        <f>IF(V446&lt;'CDO Param'!G$13,1,0)</f>
        <v>0</v>
      </c>
      <c r="AH446" s="3">
        <f>IF(W446&lt;'CDO Param'!H$13,1,0)</f>
        <v>0</v>
      </c>
      <c r="AI446" s="3">
        <f>IF(X446&lt;'CDO Param'!I$13,1,0)</f>
        <v>0</v>
      </c>
      <c r="AJ446" s="3">
        <f>IF(Y446&lt;'CDO Param'!J$13,1,0)</f>
        <v>0</v>
      </c>
      <c r="AK446" s="3">
        <f>IF(Z446&lt;'CDO Param'!K$13,1,0)</f>
        <v>0</v>
      </c>
      <c r="AL446" s="3">
        <f>IF(AA446&lt;'CDO Param'!L$13,1,0)</f>
        <v>0</v>
      </c>
      <c r="AN446" s="3">
        <f>AC446*'CDO Param'!C$6*'CDO Param'!C$9</f>
        <v>0</v>
      </c>
      <c r="AO446" s="3">
        <f>AD446*'CDO Param'!D$6*'CDO Param'!D$9</f>
        <v>0</v>
      </c>
      <c r="AP446" s="3">
        <f>AE446*'CDO Param'!E$6*'CDO Param'!E$9</f>
        <v>4500</v>
      </c>
      <c r="AQ446" s="3">
        <f>AF446*'CDO Param'!F$6*'CDO Param'!F$9</f>
        <v>0</v>
      </c>
      <c r="AR446" s="3">
        <f>AG446*'CDO Param'!G$6*'CDO Param'!G$9</f>
        <v>0</v>
      </c>
      <c r="AS446" s="3">
        <f>AH446*'CDO Param'!H$6*'CDO Param'!H$9</f>
        <v>0</v>
      </c>
      <c r="AT446" s="3">
        <f>AI446*'CDO Param'!I$6*'CDO Param'!I$9</f>
        <v>0</v>
      </c>
      <c r="AU446" s="3">
        <f>AJ446*'CDO Param'!J$6*'CDO Param'!J$9</f>
        <v>0</v>
      </c>
      <c r="AV446" s="3">
        <f>AK446*'CDO Param'!K$6*'CDO Param'!K$9</f>
        <v>0</v>
      </c>
      <c r="AW446" s="3">
        <f>AL446*'CDO Param'!L$6*'CDO Param'!L$9</f>
        <v>0</v>
      </c>
      <c r="AY446" s="2">
        <f t="shared" si="20"/>
        <v>4500</v>
      </c>
      <c r="BI446" s="5">
        <f>AY446/'CDO Param'!$M$6</f>
        <v>4.6875E-2</v>
      </c>
      <c r="BJ446" s="5">
        <f t="shared" si="21"/>
        <v>0</v>
      </c>
      <c r="BK446" s="5">
        <f t="shared" si="22"/>
        <v>0</v>
      </c>
    </row>
    <row r="447" spans="1:63" x14ac:dyDescent="0.2">
      <c r="A447" s="3">
        <v>444</v>
      </c>
      <c r="B447" s="3">
        <v>443</v>
      </c>
      <c r="C447">
        <v>3.2925163395702839</v>
      </c>
      <c r="D447">
        <v>0.26859652280109003</v>
      </c>
      <c r="E447">
        <v>-2.0943116396665573</v>
      </c>
      <c r="F447">
        <v>0.39001406548777595</v>
      </c>
      <c r="G447">
        <v>0.66193024395033717</v>
      </c>
      <c r="H447">
        <v>1.2399323168210685</v>
      </c>
      <c r="I447">
        <v>-0.69770976551808417</v>
      </c>
      <c r="J447">
        <v>0.55961209000088274</v>
      </c>
      <c r="K447">
        <v>0.64115965869859792</v>
      </c>
      <c r="L447">
        <v>-0.6415029929485172</v>
      </c>
      <c r="M447">
        <v>1.1186352821823675</v>
      </c>
      <c r="N447">
        <v>-0.27245391720498446</v>
      </c>
      <c r="O447">
        <v>-1.7170350474771112</v>
      </c>
      <c r="P447">
        <v>-7.5333446147851646E-2</v>
      </c>
      <c r="R447">
        <f>SQRT(Correlation)*$F447 + SQRT('CDO Param'!C$17 - Correlation)*HLOOKUP('CDO Param'!C$12,$C$4:$E$1004,$A447,FALSE) + SQRT(1-Correlation)*G447</f>
        <v>0.78928072808968675</v>
      </c>
      <c r="S447">
        <f>SQRT(Correlation)*$F447 + SQRT('CDO Param'!D$17 - Correlation)*HLOOKUP('CDO Param'!D$12,$C$4:$E$1004,$A447,FALSE) + SQRT(1-Correlation)*H447</f>
        <v>1.3376216408607253</v>
      </c>
      <c r="T447">
        <f>SQRT(Correlation)*$F447 + SQRT('CDO Param'!E$17 - Correlation)*HLOOKUP('CDO Param'!E$12,$C$4:$E$1004,$A447,FALSE) + SQRT(1-Correlation)*I447</f>
        <v>0.33254561742256394</v>
      </c>
      <c r="U447">
        <f>SQRT(Correlation)*$F447 + SQRT('CDO Param'!F$17 - Correlation)*HLOOKUP('CDO Param'!F$12,$C$4:$E$1004,$A447,FALSE) + SQRT(1-Correlation)*J447</f>
        <v>0.18592560057897584</v>
      </c>
      <c r="V447">
        <f>SQRT(Correlation)*$F447 + SQRT('CDO Param'!G$17 - Correlation)*HLOOKUP('CDO Param'!G$12,$C$4:$E$1004,$A447,FALSE) + SQRT(1-Correlation)*K447</f>
        <v>0.26328841699912514</v>
      </c>
      <c r="W447">
        <f>SQRT(Correlation)*$F447 + SQRT('CDO Param'!H$17 - Correlation)*HLOOKUP('CDO Param'!H$12,$C$4:$E$1004,$A447,FALSE) + SQRT(1-Correlation)*L447</f>
        <v>-0.44726461388017502</v>
      </c>
      <c r="X447">
        <f>SQRT(Correlation)*$F447 + SQRT('CDO Param'!I$17 - Correlation)*HLOOKUP('CDO Param'!I$12,$C$4:$E$1004,$A447,FALSE) + SQRT(1-Correlation)*M447</f>
        <v>0.71626156622443315</v>
      </c>
      <c r="Y447">
        <f>SQRT(Correlation)*$F447 + SQRT('CDO Param'!J$17 - Correlation)*HLOOKUP('CDO Param'!J$12,$C$4:$E$1004,$A447,FALSE) + SQRT(1-Correlation)*N447</f>
        <v>0.73597873811550452</v>
      </c>
      <c r="Z447">
        <f>SQRT(Correlation)*$F447 + SQRT('CDO Param'!K$17 - Correlation)*HLOOKUP('CDO Param'!K$12,$C$4:$E$1004,$A447,FALSE) + SQRT(1-Correlation)*O447</f>
        <v>-0.63447125285259565</v>
      </c>
      <c r="AA447">
        <f>SQRT(Correlation)*$F447 + SQRT('CDO Param'!L$17 - Correlation)*HLOOKUP('CDO Param'!L$12,$C$4:$E$1004,$A447,FALSE) + SQRT(1-Correlation)*P447</f>
        <v>0.92298363671125605</v>
      </c>
      <c r="AC447" s="3">
        <f>IF(R447&lt;'CDO Param'!C$13,1,0)</f>
        <v>0</v>
      </c>
      <c r="AD447" s="3">
        <f>IF(S447&lt;'CDO Param'!D$13,1,0)</f>
        <v>0</v>
      </c>
      <c r="AE447" s="3">
        <f>IF(T447&lt;'CDO Param'!E$13,1,0)</f>
        <v>0</v>
      </c>
      <c r="AF447" s="3">
        <f>IF(U447&lt;'CDO Param'!F$13,1,0)</f>
        <v>0</v>
      </c>
      <c r="AG447" s="3">
        <f>IF(V447&lt;'CDO Param'!G$13,1,0)</f>
        <v>0</v>
      </c>
      <c r="AH447" s="3">
        <f>IF(W447&lt;'CDO Param'!H$13,1,0)</f>
        <v>0</v>
      </c>
      <c r="AI447" s="3">
        <f>IF(X447&lt;'CDO Param'!I$13,1,0)</f>
        <v>0</v>
      </c>
      <c r="AJ447" s="3">
        <f>IF(Y447&lt;'CDO Param'!J$13,1,0)</f>
        <v>0</v>
      </c>
      <c r="AK447" s="3">
        <f>IF(Z447&lt;'CDO Param'!K$13,1,0)</f>
        <v>0</v>
      </c>
      <c r="AL447" s="3">
        <f>IF(AA447&lt;'CDO Param'!L$13,1,0)</f>
        <v>0</v>
      </c>
      <c r="AN447" s="3">
        <f>AC447*'CDO Param'!C$6*'CDO Param'!C$9</f>
        <v>0</v>
      </c>
      <c r="AO447" s="3">
        <f>AD447*'CDO Param'!D$6*'CDO Param'!D$9</f>
        <v>0</v>
      </c>
      <c r="AP447" s="3">
        <f>AE447*'CDO Param'!E$6*'CDO Param'!E$9</f>
        <v>0</v>
      </c>
      <c r="AQ447" s="3">
        <f>AF447*'CDO Param'!F$6*'CDO Param'!F$9</f>
        <v>0</v>
      </c>
      <c r="AR447" s="3">
        <f>AG447*'CDO Param'!G$6*'CDO Param'!G$9</f>
        <v>0</v>
      </c>
      <c r="AS447" s="3">
        <f>AH447*'CDO Param'!H$6*'CDO Param'!H$9</f>
        <v>0</v>
      </c>
      <c r="AT447" s="3">
        <f>AI447*'CDO Param'!I$6*'CDO Param'!I$9</f>
        <v>0</v>
      </c>
      <c r="AU447" s="3">
        <f>AJ447*'CDO Param'!J$6*'CDO Param'!J$9</f>
        <v>0</v>
      </c>
      <c r="AV447" s="3">
        <f>AK447*'CDO Param'!K$6*'CDO Param'!K$9</f>
        <v>0</v>
      </c>
      <c r="AW447" s="3">
        <f>AL447*'CDO Param'!L$6*'CDO Param'!L$9</f>
        <v>0</v>
      </c>
      <c r="AY447" s="2">
        <f t="shared" si="20"/>
        <v>0</v>
      </c>
      <c r="BI447" s="5">
        <f>AY447/'CDO Param'!$M$6</f>
        <v>0</v>
      </c>
      <c r="BJ447" s="5">
        <f t="shared" si="21"/>
        <v>0</v>
      </c>
      <c r="BK447" s="5">
        <f t="shared" si="22"/>
        <v>0</v>
      </c>
    </row>
    <row r="448" spans="1:63" x14ac:dyDescent="0.2">
      <c r="A448" s="3">
        <v>445</v>
      </c>
      <c r="B448" s="3">
        <v>444</v>
      </c>
      <c r="C448">
        <v>1.1103566066594794</v>
      </c>
      <c r="D448">
        <v>-6.4526375354034826E-2</v>
      </c>
      <c r="E448">
        <v>-1.032447016768856</v>
      </c>
      <c r="F448">
        <v>0.15286445886886213</v>
      </c>
      <c r="G448">
        <v>-4.2991814552806318E-2</v>
      </c>
      <c r="H448">
        <v>-0.44189050640852656</v>
      </c>
      <c r="I448">
        <v>-0.58589648688212037</v>
      </c>
      <c r="J448">
        <v>0.49697064241627231</v>
      </c>
      <c r="K448">
        <v>-8.0450490713701583E-2</v>
      </c>
      <c r="L448">
        <v>0.41243652049161028</v>
      </c>
      <c r="M448">
        <v>-0.11375732356100343</v>
      </c>
      <c r="N448">
        <v>-0.27717874218069483</v>
      </c>
      <c r="O448">
        <v>9.058339855982922E-2</v>
      </c>
      <c r="P448">
        <v>-1.7660840967437252</v>
      </c>
      <c r="R448">
        <f>SQRT(Correlation)*$F448 + SQRT('CDO Param'!C$17 - Correlation)*HLOOKUP('CDO Param'!C$12,$C$4:$E$1004,$A448,FALSE) + SQRT(1-Correlation)*G448</f>
        <v>-1.5710376033045981E-3</v>
      </c>
      <c r="S448">
        <f>SQRT(Correlation)*$F448 + SQRT('CDO Param'!D$17 - Correlation)*HLOOKUP('CDO Param'!D$12,$C$4:$E$1004,$A448,FALSE) + SQRT(1-Correlation)*H448</f>
        <v>-0.37999956418102487</v>
      </c>
      <c r="T448">
        <f>SQRT(Correlation)*$F448 + SQRT('CDO Param'!E$17 - Correlation)*HLOOKUP('CDO Param'!E$12,$C$4:$E$1004,$A448,FALSE) + SQRT(1-Correlation)*I448</f>
        <v>-0.2137174803782117</v>
      </c>
      <c r="U448">
        <f>SQRT(Correlation)*$F448 + SQRT('CDO Param'!F$17 - Correlation)*HLOOKUP('CDO Param'!F$12,$C$4:$E$1004,$A448,FALSE) + SQRT(1-Correlation)*J448</f>
        <v>0.28894556314702219</v>
      </c>
      <c r="V448">
        <f>SQRT(Correlation)*$F448 + SQRT('CDO Param'!G$17 - Correlation)*HLOOKUP('CDO Param'!G$12,$C$4:$E$1004,$A448,FALSE) + SQRT(1-Correlation)*K448</f>
        <v>-0.25884422179478628</v>
      </c>
      <c r="W448">
        <f>SQRT(Correlation)*$F448 + SQRT('CDO Param'!H$17 - Correlation)*HLOOKUP('CDO Param'!H$12,$C$4:$E$1004,$A448,FALSE) + SQRT(1-Correlation)*L448</f>
        <v>0.43048621731228692</v>
      </c>
      <c r="X448">
        <f>SQRT(Correlation)*$F448 + SQRT('CDO Param'!I$17 - Correlation)*HLOOKUP('CDO Param'!I$12,$C$4:$E$1004,$A448,FALSE) + SQRT(1-Correlation)*M448</f>
        <v>-0.29044185782798176</v>
      </c>
      <c r="Y448">
        <f>SQRT(Correlation)*$F448 + SQRT('CDO Param'!J$17 - Correlation)*HLOOKUP('CDO Param'!J$12,$C$4:$E$1004,$A448,FALSE) + SQRT(1-Correlation)*N448</f>
        <v>7.9157887831853235E-2</v>
      </c>
      <c r="Z448">
        <f>SQRT(Correlation)*$F448 + SQRT('CDO Param'!K$17 - Correlation)*HLOOKUP('CDO Param'!K$12,$C$4:$E$1004,$A448,FALSE) + SQRT(1-Correlation)*O448</f>
        <v>0.42804768840769081</v>
      </c>
      <c r="AA448">
        <f>SQRT(Correlation)*$F448 + SQRT('CDO Param'!L$17 - Correlation)*HLOOKUP('CDO Param'!L$12,$C$4:$E$1004,$A448,FALSE) + SQRT(1-Correlation)*P448</f>
        <v>-1.3333417544200721</v>
      </c>
      <c r="AC448" s="3">
        <f>IF(R448&lt;'CDO Param'!C$13,1,0)</f>
        <v>0</v>
      </c>
      <c r="AD448" s="3">
        <f>IF(S448&lt;'CDO Param'!D$13,1,0)</f>
        <v>0</v>
      </c>
      <c r="AE448" s="3">
        <f>IF(T448&lt;'CDO Param'!E$13,1,0)</f>
        <v>0</v>
      </c>
      <c r="AF448" s="3">
        <f>IF(U448&lt;'CDO Param'!F$13,1,0)</f>
        <v>0</v>
      </c>
      <c r="AG448" s="3">
        <f>IF(V448&lt;'CDO Param'!G$13,1,0)</f>
        <v>1</v>
      </c>
      <c r="AH448" s="3">
        <f>IF(W448&lt;'CDO Param'!H$13,1,0)</f>
        <v>0</v>
      </c>
      <c r="AI448" s="3">
        <f>IF(X448&lt;'CDO Param'!I$13,1,0)</f>
        <v>0</v>
      </c>
      <c r="AJ448" s="3">
        <f>IF(Y448&lt;'CDO Param'!J$13,1,0)</f>
        <v>0</v>
      </c>
      <c r="AK448" s="3">
        <f>IF(Z448&lt;'CDO Param'!K$13,1,0)</f>
        <v>0</v>
      </c>
      <c r="AL448" s="3">
        <f>IF(AA448&lt;'CDO Param'!L$13,1,0)</f>
        <v>1</v>
      </c>
      <c r="AN448" s="3">
        <f>AC448*'CDO Param'!C$6*'CDO Param'!C$9</f>
        <v>0</v>
      </c>
      <c r="AO448" s="3">
        <f>AD448*'CDO Param'!D$6*'CDO Param'!D$9</f>
        <v>0</v>
      </c>
      <c r="AP448" s="3">
        <f>AE448*'CDO Param'!E$6*'CDO Param'!E$9</f>
        <v>0</v>
      </c>
      <c r="AQ448" s="3">
        <f>AF448*'CDO Param'!F$6*'CDO Param'!F$9</f>
        <v>0</v>
      </c>
      <c r="AR448" s="3">
        <f>AG448*'CDO Param'!G$6*'CDO Param'!G$9</f>
        <v>4500</v>
      </c>
      <c r="AS448" s="3">
        <f>AH448*'CDO Param'!H$6*'CDO Param'!H$9</f>
        <v>0</v>
      </c>
      <c r="AT448" s="3">
        <f>AI448*'CDO Param'!I$6*'CDO Param'!I$9</f>
        <v>0</v>
      </c>
      <c r="AU448" s="3">
        <f>AJ448*'CDO Param'!J$6*'CDO Param'!J$9</f>
        <v>0</v>
      </c>
      <c r="AV448" s="3">
        <f>AK448*'CDO Param'!K$6*'CDO Param'!K$9</f>
        <v>0</v>
      </c>
      <c r="AW448" s="3">
        <f>AL448*'CDO Param'!L$6*'CDO Param'!L$9</f>
        <v>4500</v>
      </c>
      <c r="AY448" s="2">
        <f t="shared" si="20"/>
        <v>9000</v>
      </c>
      <c r="BI448" s="5">
        <f>AY448/'CDO Param'!$M$6</f>
        <v>9.375E-2</v>
      </c>
      <c r="BJ448" s="5">
        <f t="shared" si="21"/>
        <v>0.02</v>
      </c>
      <c r="BK448" s="5">
        <f t="shared" si="22"/>
        <v>1</v>
      </c>
    </row>
    <row r="449" spans="1:63" x14ac:dyDescent="0.2">
      <c r="A449" s="3">
        <v>446</v>
      </c>
      <c r="B449" s="3">
        <v>445</v>
      </c>
      <c r="C449">
        <v>-0.58862042351393029</v>
      </c>
      <c r="D449">
        <v>0.5347123988030944</v>
      </c>
      <c r="E449">
        <v>2.527303877286613</v>
      </c>
      <c r="F449">
        <v>-0.47732669372635428</v>
      </c>
      <c r="G449">
        <v>9.5485575002385303E-3</v>
      </c>
      <c r="H449">
        <v>5.6346607379964553E-2</v>
      </c>
      <c r="I449">
        <v>-1.2501686796895228</v>
      </c>
      <c r="J449">
        <v>-1.071214228431927</v>
      </c>
      <c r="K449">
        <v>-0.79965502663981169</v>
      </c>
      <c r="L449">
        <v>-0.42546162148937583</v>
      </c>
      <c r="M449">
        <v>0.11615725270530675</v>
      </c>
      <c r="N449">
        <v>0.22987705960986204</v>
      </c>
      <c r="O449">
        <v>-0.35135713005729485</v>
      </c>
      <c r="P449">
        <v>-0.73548108048271388</v>
      </c>
      <c r="R449">
        <f>SQRT(Correlation)*$F449 + SQRT('CDO Param'!C$17 - Correlation)*HLOOKUP('CDO Param'!C$12,$C$4:$E$1004,$A449,FALSE) + SQRT(1-Correlation)*G449</f>
        <v>-6.626564436069847E-2</v>
      </c>
      <c r="S449">
        <f>SQRT(Correlation)*$F449 + SQRT('CDO Param'!D$17 - Correlation)*HLOOKUP('CDO Param'!D$12,$C$4:$E$1004,$A449,FALSE) + SQRT(1-Correlation)*H449</f>
        <v>-2.1869116058467544E-2</v>
      </c>
      <c r="T449">
        <f>SQRT(Correlation)*$F449 + SQRT('CDO Param'!E$17 - Correlation)*HLOOKUP('CDO Param'!E$12,$C$4:$E$1004,$A449,FALSE) + SQRT(1-Correlation)*I449</f>
        <v>-1.4926924259077388</v>
      </c>
      <c r="U449">
        <f>SQRT(Correlation)*$F449 + SQRT('CDO Param'!F$17 - Correlation)*HLOOKUP('CDO Param'!F$12,$C$4:$E$1004,$A449,FALSE) + SQRT(1-Correlation)*J449</f>
        <v>-0.60206467422356025</v>
      </c>
      <c r="V449">
        <f>SQRT(Correlation)*$F449 + SQRT('CDO Param'!G$17 - Correlation)*HLOOKUP('CDO Param'!G$12,$C$4:$E$1004,$A449,FALSE) + SQRT(1-Correlation)*K449</f>
        <v>-0.3444409950514512</v>
      </c>
      <c r="W449">
        <f>SQRT(Correlation)*$F449 + SQRT('CDO Param'!H$17 - Correlation)*HLOOKUP('CDO Param'!H$12,$C$4:$E$1004,$A449,FALSE) + SQRT(1-Correlation)*L449</f>
        <v>-0.47895253565011014</v>
      </c>
      <c r="X449">
        <f>SQRT(Correlation)*$F449 + SQRT('CDO Param'!I$17 - Correlation)*HLOOKUP('CDO Param'!I$12,$C$4:$E$1004,$A449,FALSE) + SQRT(1-Correlation)*M449</f>
        <v>0.52437481851283418</v>
      </c>
      <c r="Y449">
        <f>SQRT(Correlation)*$F449 + SQRT('CDO Param'!J$17 - Correlation)*HLOOKUP('CDO Param'!J$12,$C$4:$E$1004,$A449,FALSE) + SQRT(1-Correlation)*N449</f>
        <v>-8.8597752683587577E-2</v>
      </c>
      <c r="Z449">
        <f>SQRT(Correlation)*$F449 + SQRT('CDO Param'!K$17 - Correlation)*HLOOKUP('CDO Param'!K$12,$C$4:$E$1004,$A449,FALSE) + SQRT(1-Correlation)*O449</f>
        <v>-0.64000492067674386</v>
      </c>
      <c r="AA449">
        <f>SQRT(Correlation)*$F449 + SQRT('CDO Param'!L$17 - Correlation)*HLOOKUP('CDO Param'!L$12,$C$4:$E$1004,$A449,FALSE) + SQRT(1-Correlation)*P449</f>
        <v>-1.0044168968265224</v>
      </c>
      <c r="AC449" s="3">
        <f>IF(R449&lt;'CDO Param'!C$13,1,0)</f>
        <v>0</v>
      </c>
      <c r="AD449" s="3">
        <f>IF(S449&lt;'CDO Param'!D$13,1,0)</f>
        <v>0</v>
      </c>
      <c r="AE449" s="3">
        <f>IF(T449&lt;'CDO Param'!E$13,1,0)</f>
        <v>1</v>
      </c>
      <c r="AF449" s="3">
        <f>IF(U449&lt;'CDO Param'!F$13,1,0)</f>
        <v>0</v>
      </c>
      <c r="AG449" s="3">
        <f>IF(V449&lt;'CDO Param'!G$13,1,0)</f>
        <v>1</v>
      </c>
      <c r="AH449" s="3">
        <f>IF(W449&lt;'CDO Param'!H$13,1,0)</f>
        <v>0</v>
      </c>
      <c r="AI449" s="3">
        <f>IF(X449&lt;'CDO Param'!I$13,1,0)</f>
        <v>0</v>
      </c>
      <c r="AJ449" s="3">
        <f>IF(Y449&lt;'CDO Param'!J$13,1,0)</f>
        <v>0</v>
      </c>
      <c r="AK449" s="3">
        <f>IF(Z449&lt;'CDO Param'!K$13,1,0)</f>
        <v>0</v>
      </c>
      <c r="AL449" s="3">
        <f>IF(AA449&lt;'CDO Param'!L$13,1,0)</f>
        <v>1</v>
      </c>
      <c r="AN449" s="3">
        <f>AC449*'CDO Param'!C$6*'CDO Param'!C$9</f>
        <v>0</v>
      </c>
      <c r="AO449" s="3">
        <f>AD449*'CDO Param'!D$6*'CDO Param'!D$9</f>
        <v>0</v>
      </c>
      <c r="AP449" s="3">
        <f>AE449*'CDO Param'!E$6*'CDO Param'!E$9</f>
        <v>4500</v>
      </c>
      <c r="AQ449" s="3">
        <f>AF449*'CDO Param'!F$6*'CDO Param'!F$9</f>
        <v>0</v>
      </c>
      <c r="AR449" s="3">
        <f>AG449*'CDO Param'!G$6*'CDO Param'!G$9</f>
        <v>4500</v>
      </c>
      <c r="AS449" s="3">
        <f>AH449*'CDO Param'!H$6*'CDO Param'!H$9</f>
        <v>0</v>
      </c>
      <c r="AT449" s="3">
        <f>AI449*'CDO Param'!I$6*'CDO Param'!I$9</f>
        <v>0</v>
      </c>
      <c r="AU449" s="3">
        <f>AJ449*'CDO Param'!J$6*'CDO Param'!J$9</f>
        <v>0</v>
      </c>
      <c r="AV449" s="3">
        <f>AK449*'CDO Param'!K$6*'CDO Param'!K$9</f>
        <v>0</v>
      </c>
      <c r="AW449" s="3">
        <f>AL449*'CDO Param'!L$6*'CDO Param'!L$9</f>
        <v>4500</v>
      </c>
      <c r="AY449" s="2">
        <f t="shared" si="20"/>
        <v>13500</v>
      </c>
      <c r="BI449" s="5">
        <f>AY449/'CDO Param'!$M$6</f>
        <v>0.140625</v>
      </c>
      <c r="BJ449" s="5">
        <f t="shared" si="21"/>
        <v>0.02</v>
      </c>
      <c r="BK449" s="5">
        <f t="shared" si="22"/>
        <v>1</v>
      </c>
    </row>
    <row r="450" spans="1:63" x14ac:dyDescent="0.2">
      <c r="A450" s="3">
        <v>447</v>
      </c>
      <c r="B450" s="3">
        <v>446</v>
      </c>
      <c r="C450">
        <v>0.85143028627499007</v>
      </c>
      <c r="D450">
        <v>-0.23686880012974143</v>
      </c>
      <c r="E450">
        <v>-2.1326013666111976</v>
      </c>
      <c r="F450">
        <v>0.15566456568194553</v>
      </c>
      <c r="G450">
        <v>-1.7841011867858469</v>
      </c>
      <c r="H450">
        <v>-0.59043713918072172</v>
      </c>
      <c r="I450">
        <v>-1.3699218470719643</v>
      </c>
      <c r="J450">
        <v>0.18491505215934012</v>
      </c>
      <c r="K450">
        <v>-0.43853333409060724</v>
      </c>
      <c r="L450">
        <v>0.56234398471133318</v>
      </c>
      <c r="M450">
        <v>-0.29364173315116204</v>
      </c>
      <c r="N450">
        <v>0.15250975593517069</v>
      </c>
      <c r="O450">
        <v>-1.1187057680217549</v>
      </c>
      <c r="P450">
        <v>-0.37896597859798931</v>
      </c>
      <c r="R450">
        <f>SQRT(Correlation)*$F450 + SQRT('CDO Param'!C$17 - Correlation)*HLOOKUP('CDO Param'!C$12,$C$4:$E$1004,$A450,FALSE) + SQRT(1-Correlation)*G450</f>
        <v>-1.6768198470469022</v>
      </c>
      <c r="S450">
        <f>SQRT(Correlation)*$F450 + SQRT('CDO Param'!D$17 - Correlation)*HLOOKUP('CDO Param'!D$12,$C$4:$E$1004,$A450,FALSE) + SQRT(1-Correlation)*H450</f>
        <v>-0.54441070160054661</v>
      </c>
      <c r="T450">
        <f>SQRT(Correlation)*$F450 + SQRT('CDO Param'!E$17 - Correlation)*HLOOKUP('CDO Param'!E$12,$C$4:$E$1004,$A450,FALSE) + SQRT(1-Correlation)*I450</f>
        <v>-1.0251292384788844</v>
      </c>
      <c r="U450">
        <f>SQRT(Correlation)*$F450 + SQRT('CDO Param'!F$17 - Correlation)*HLOOKUP('CDO Param'!F$12,$C$4:$E$1004,$A450,FALSE) + SQRT(1-Correlation)*J450</f>
        <v>-0.25221288306987022</v>
      </c>
      <c r="V450">
        <f>SQRT(Correlation)*$F450 + SQRT('CDO Param'!G$17 - Correlation)*HLOOKUP('CDO Param'!G$12,$C$4:$E$1004,$A450,FALSE) + SQRT(1-Correlation)*K450</f>
        <v>-0.84366795430174091</v>
      </c>
      <c r="W450">
        <f>SQRT(Correlation)*$F450 + SQRT('CDO Param'!H$17 - Correlation)*HLOOKUP('CDO Param'!H$12,$C$4:$E$1004,$A450,FALSE) + SQRT(1-Correlation)*L450</f>
        <v>0.54921349694374599</v>
      </c>
      <c r="X450">
        <f>SQRT(Correlation)*$F450 + SQRT('CDO Param'!I$17 - Correlation)*HLOOKUP('CDO Param'!I$12,$C$4:$E$1004,$A450,FALSE) + SQRT(1-Correlation)*M450</f>
        <v>-0.70621171246268899</v>
      </c>
      <c r="Y450">
        <f>SQRT(Correlation)*$F450 + SQRT('CDO Param'!J$17 - Correlation)*HLOOKUP('CDO Param'!J$12,$C$4:$E$1004,$A450,FALSE) + SQRT(1-Correlation)*N450</f>
        <v>0.4191761957182551</v>
      </c>
      <c r="Z450">
        <f>SQRT(Correlation)*$F450 + SQRT('CDO Param'!K$17 - Correlation)*HLOOKUP('CDO Param'!K$12,$C$4:$E$1004,$A450,FALSE) + SQRT(1-Correlation)*O450</f>
        <v>-0.78680474008221302</v>
      </c>
      <c r="AA450">
        <f>SQRT(Correlation)*$F450 + SQRT('CDO Param'!L$17 - Correlation)*HLOOKUP('CDO Param'!L$12,$C$4:$E$1004,$A450,FALSE) + SQRT(1-Correlation)*P450</f>
        <v>-8.502595695248244E-2</v>
      </c>
      <c r="AC450" s="3">
        <f>IF(R450&lt;'CDO Param'!C$13,1,0)</f>
        <v>0</v>
      </c>
      <c r="AD450" s="3">
        <f>IF(S450&lt;'CDO Param'!D$13,1,0)</f>
        <v>0</v>
      </c>
      <c r="AE450" s="3">
        <f>IF(T450&lt;'CDO Param'!E$13,1,0)</f>
        <v>0</v>
      </c>
      <c r="AF450" s="3">
        <f>IF(U450&lt;'CDO Param'!F$13,1,0)</f>
        <v>0</v>
      </c>
      <c r="AG450" s="3">
        <f>IF(V450&lt;'CDO Param'!G$13,1,0)</f>
        <v>1</v>
      </c>
      <c r="AH450" s="3">
        <f>IF(W450&lt;'CDO Param'!H$13,1,0)</f>
        <v>0</v>
      </c>
      <c r="AI450" s="3">
        <f>IF(X450&lt;'CDO Param'!I$13,1,0)</f>
        <v>0</v>
      </c>
      <c r="AJ450" s="3">
        <f>IF(Y450&lt;'CDO Param'!J$13,1,0)</f>
        <v>0</v>
      </c>
      <c r="AK450" s="3">
        <f>IF(Z450&lt;'CDO Param'!K$13,1,0)</f>
        <v>0</v>
      </c>
      <c r="AL450" s="3">
        <f>IF(AA450&lt;'CDO Param'!L$13,1,0)</f>
        <v>0</v>
      </c>
      <c r="AN450" s="3">
        <f>AC450*'CDO Param'!C$6*'CDO Param'!C$9</f>
        <v>0</v>
      </c>
      <c r="AO450" s="3">
        <f>AD450*'CDO Param'!D$6*'CDO Param'!D$9</f>
        <v>0</v>
      </c>
      <c r="AP450" s="3">
        <f>AE450*'CDO Param'!E$6*'CDO Param'!E$9</f>
        <v>0</v>
      </c>
      <c r="AQ450" s="3">
        <f>AF450*'CDO Param'!F$6*'CDO Param'!F$9</f>
        <v>0</v>
      </c>
      <c r="AR450" s="3">
        <f>AG450*'CDO Param'!G$6*'CDO Param'!G$9</f>
        <v>4500</v>
      </c>
      <c r="AS450" s="3">
        <f>AH450*'CDO Param'!H$6*'CDO Param'!H$9</f>
        <v>0</v>
      </c>
      <c r="AT450" s="3">
        <f>AI450*'CDO Param'!I$6*'CDO Param'!I$9</f>
        <v>0</v>
      </c>
      <c r="AU450" s="3">
        <f>AJ450*'CDO Param'!J$6*'CDO Param'!J$9</f>
        <v>0</v>
      </c>
      <c r="AV450" s="3">
        <f>AK450*'CDO Param'!K$6*'CDO Param'!K$9</f>
        <v>0</v>
      </c>
      <c r="AW450" s="3">
        <f>AL450*'CDO Param'!L$6*'CDO Param'!L$9</f>
        <v>0</v>
      </c>
      <c r="AY450" s="2">
        <f t="shared" si="20"/>
        <v>4500</v>
      </c>
      <c r="BI450" s="5">
        <f>AY450/'CDO Param'!$M$6</f>
        <v>4.6875E-2</v>
      </c>
      <c r="BJ450" s="5">
        <f t="shared" si="21"/>
        <v>0</v>
      </c>
      <c r="BK450" s="5">
        <f t="shared" si="22"/>
        <v>0</v>
      </c>
    </row>
    <row r="451" spans="1:63" x14ac:dyDescent="0.2">
      <c r="A451" s="3">
        <v>448</v>
      </c>
      <c r="B451" s="3">
        <v>447</v>
      </c>
      <c r="C451">
        <v>-1.544258338981308</v>
      </c>
      <c r="D451">
        <v>1.6878539099707268</v>
      </c>
      <c r="E451">
        <v>0.22842300495540258</v>
      </c>
      <c r="F451">
        <v>0.36330675357021391</v>
      </c>
      <c r="G451">
        <v>1.523430910310708</v>
      </c>
      <c r="H451">
        <v>-0.56994963415490929</v>
      </c>
      <c r="I451">
        <v>-0.95425320978392847</v>
      </c>
      <c r="J451">
        <v>0.90017238107975572</v>
      </c>
      <c r="K451">
        <v>-0.60690240388794336</v>
      </c>
      <c r="L451">
        <v>0.82323822425678372</v>
      </c>
      <c r="M451">
        <v>-0.167642610904295</v>
      </c>
      <c r="N451">
        <v>0.50101334636565298</v>
      </c>
      <c r="O451">
        <v>-0.24911969376262277</v>
      </c>
      <c r="P451">
        <v>-0.62707158576813526</v>
      </c>
      <c r="R451">
        <f>SQRT(Correlation)*$F451 + SQRT('CDO Param'!C$17 - Correlation)*HLOOKUP('CDO Param'!C$12,$C$4:$E$1004,$A451,FALSE) + SQRT(1-Correlation)*G451</f>
        <v>1.7988397324845034</v>
      </c>
      <c r="S451">
        <f>SQRT(Correlation)*$F451 + SQRT('CDO Param'!D$17 - Correlation)*HLOOKUP('CDO Param'!D$12,$C$4:$E$1004,$A451,FALSE) + SQRT(1-Correlation)*H451</f>
        <v>-0.18711542651391866</v>
      </c>
      <c r="T451">
        <f>SQRT(Correlation)*$F451 + SQRT('CDO Param'!E$17 - Correlation)*HLOOKUP('CDO Param'!E$12,$C$4:$E$1004,$A451,FALSE) + SQRT(1-Correlation)*I451</f>
        <v>-1.1989687516709897</v>
      </c>
      <c r="U451">
        <f>SQRT(Correlation)*$F451 + SQRT('CDO Param'!F$17 - Correlation)*HLOOKUP('CDO Param'!F$12,$C$4:$E$1004,$A451,FALSE) + SQRT(1-Correlation)*J451</f>
        <v>1.0199431230275704</v>
      </c>
      <c r="V451">
        <f>SQRT(Correlation)*$F451 + SQRT('CDO Param'!G$17 - Correlation)*HLOOKUP('CDO Param'!G$12,$C$4:$E$1004,$A451,FALSE) + SQRT(1-Correlation)*K451</f>
        <v>-0.40979355438435527</v>
      </c>
      <c r="W451">
        <f>SQRT(Correlation)*$F451 + SQRT('CDO Param'!H$17 - Correlation)*HLOOKUP('CDO Param'!H$12,$C$4:$E$1004,$A451,FALSE) + SQRT(1-Correlation)*L451</f>
        <v>1.1345786258080186</v>
      </c>
      <c r="X451">
        <f>SQRT(Correlation)*$F451 + SQRT('CDO Param'!I$17 - Correlation)*HLOOKUP('CDO Param'!I$12,$C$4:$E$1004,$A451,FALSE) + SQRT(1-Correlation)*M451</f>
        <v>6.9248747243581543E-3</v>
      </c>
      <c r="Y451">
        <f>SQRT(Correlation)*$F451 + SQRT('CDO Param'!J$17 - Correlation)*HLOOKUP('CDO Param'!J$12,$C$4:$E$1004,$A451,FALSE) + SQRT(1-Correlation)*N451</f>
        <v>0.18161832435960834</v>
      </c>
      <c r="Z451">
        <f>SQRT(Correlation)*$F451 + SQRT('CDO Param'!K$17 - Correlation)*HLOOKUP('CDO Param'!K$12,$C$4:$E$1004,$A451,FALSE) + SQRT(1-Correlation)*O451</f>
        <v>-0.53002036212594272</v>
      </c>
      <c r="AA451">
        <f>SQRT(Correlation)*$F451 + SQRT('CDO Param'!L$17 - Correlation)*HLOOKUP('CDO Param'!L$12,$C$4:$E$1004,$A451,FALSE) + SQRT(1-Correlation)*P451</f>
        <v>-0.88857700953816388</v>
      </c>
      <c r="AC451" s="3">
        <f>IF(R451&lt;'CDO Param'!C$13,1,0)</f>
        <v>0</v>
      </c>
      <c r="AD451" s="3">
        <f>IF(S451&lt;'CDO Param'!D$13,1,0)</f>
        <v>0</v>
      </c>
      <c r="AE451" s="3">
        <f>IF(T451&lt;'CDO Param'!E$13,1,0)</f>
        <v>1</v>
      </c>
      <c r="AF451" s="3">
        <f>IF(U451&lt;'CDO Param'!F$13,1,0)</f>
        <v>0</v>
      </c>
      <c r="AG451" s="3">
        <f>IF(V451&lt;'CDO Param'!G$13,1,0)</f>
        <v>1</v>
      </c>
      <c r="AH451" s="3">
        <f>IF(W451&lt;'CDO Param'!H$13,1,0)</f>
        <v>0</v>
      </c>
      <c r="AI451" s="3">
        <f>IF(X451&lt;'CDO Param'!I$13,1,0)</f>
        <v>0</v>
      </c>
      <c r="AJ451" s="3">
        <f>IF(Y451&lt;'CDO Param'!J$13,1,0)</f>
        <v>0</v>
      </c>
      <c r="AK451" s="3">
        <f>IF(Z451&lt;'CDO Param'!K$13,1,0)</f>
        <v>0</v>
      </c>
      <c r="AL451" s="3">
        <f>IF(AA451&lt;'CDO Param'!L$13,1,0)</f>
        <v>1</v>
      </c>
      <c r="AN451" s="3">
        <f>AC451*'CDO Param'!C$6*'CDO Param'!C$9</f>
        <v>0</v>
      </c>
      <c r="AO451" s="3">
        <f>AD451*'CDO Param'!D$6*'CDO Param'!D$9</f>
        <v>0</v>
      </c>
      <c r="AP451" s="3">
        <f>AE451*'CDO Param'!E$6*'CDO Param'!E$9</f>
        <v>4500</v>
      </c>
      <c r="AQ451" s="3">
        <f>AF451*'CDO Param'!F$6*'CDO Param'!F$9</f>
        <v>0</v>
      </c>
      <c r="AR451" s="3">
        <f>AG451*'CDO Param'!G$6*'CDO Param'!G$9</f>
        <v>4500</v>
      </c>
      <c r="AS451" s="3">
        <f>AH451*'CDO Param'!H$6*'CDO Param'!H$9</f>
        <v>0</v>
      </c>
      <c r="AT451" s="3">
        <f>AI451*'CDO Param'!I$6*'CDO Param'!I$9</f>
        <v>0</v>
      </c>
      <c r="AU451" s="3">
        <f>AJ451*'CDO Param'!J$6*'CDO Param'!J$9</f>
        <v>0</v>
      </c>
      <c r="AV451" s="3">
        <f>AK451*'CDO Param'!K$6*'CDO Param'!K$9</f>
        <v>0</v>
      </c>
      <c r="AW451" s="3">
        <f>AL451*'CDO Param'!L$6*'CDO Param'!L$9</f>
        <v>4500</v>
      </c>
      <c r="AY451" s="2">
        <f t="shared" si="20"/>
        <v>13500</v>
      </c>
      <c r="BI451" s="5">
        <f>AY451/'CDO Param'!$M$6</f>
        <v>0.140625</v>
      </c>
      <c r="BJ451" s="5">
        <f t="shared" si="21"/>
        <v>0.02</v>
      </c>
      <c r="BK451" s="5">
        <f t="shared" si="22"/>
        <v>1</v>
      </c>
    </row>
    <row r="452" spans="1:63" x14ac:dyDescent="0.2">
      <c r="A452" s="3">
        <v>449</v>
      </c>
      <c r="B452" s="3">
        <v>448</v>
      </c>
      <c r="C452">
        <v>-3.143650246784091</v>
      </c>
      <c r="D452">
        <v>1.0977851161442231</v>
      </c>
      <c r="E452">
        <v>0.63816855799814221</v>
      </c>
      <c r="F452">
        <v>-2.0364132069516927</v>
      </c>
      <c r="G452">
        <v>1.3608314475277439E-3</v>
      </c>
      <c r="H452">
        <v>0.31351191864814609</v>
      </c>
      <c r="I452">
        <v>0.42941564970533364</v>
      </c>
      <c r="J452">
        <v>0.37288828025339171</v>
      </c>
      <c r="K452">
        <v>1.9391063688090071</v>
      </c>
      <c r="L452">
        <v>1.3560429579229094</v>
      </c>
      <c r="M452">
        <v>0.44754074224329088</v>
      </c>
      <c r="N452">
        <v>-1.7648335415287875</v>
      </c>
      <c r="O452">
        <v>-1.7340335034532472</v>
      </c>
      <c r="P452">
        <v>0.68491090132738464</v>
      </c>
      <c r="R452">
        <f>SQRT(Correlation)*$F452 + SQRT('CDO Param'!C$17 - Correlation)*HLOOKUP('CDO Param'!C$12,$C$4:$E$1004,$A452,FALSE) + SQRT(1-Correlation)*G452</f>
        <v>-0.48742914107353863</v>
      </c>
      <c r="S452">
        <f>SQRT(Correlation)*$F452 + SQRT('CDO Param'!D$17 - Correlation)*HLOOKUP('CDO Param'!D$12,$C$4:$E$1004,$A452,FALSE) + SQRT(1-Correlation)*H452</f>
        <v>-0.19129661817800248</v>
      </c>
      <c r="T452">
        <f>SQRT(Correlation)*$F452 + SQRT('CDO Param'!E$17 - Correlation)*HLOOKUP('CDO Param'!E$12,$C$4:$E$1004,$A452,FALSE) + SQRT(1-Correlation)*I452</f>
        <v>-1.0683226205203116</v>
      </c>
      <c r="U452">
        <f>SQRT(Correlation)*$F452 + SQRT('CDO Param'!F$17 - Correlation)*HLOOKUP('CDO Param'!F$12,$C$4:$E$1004,$A452,FALSE) + SQRT(1-Correlation)*J452</f>
        <v>-0.14751868792766026</v>
      </c>
      <c r="V452">
        <f>SQRT(Correlation)*$F452 + SQRT('CDO Param'!G$17 - Correlation)*HLOOKUP('CDO Param'!G$12,$C$4:$E$1004,$A452,FALSE) + SQRT(1-Correlation)*K452</f>
        <v>1.3383262537896525</v>
      </c>
      <c r="W452">
        <f>SQRT(Correlation)*$F452 + SQRT('CDO Param'!H$17 - Correlation)*HLOOKUP('CDO Param'!H$12,$C$4:$E$1004,$A452,FALSE) + SQRT(1-Correlation)*L452</f>
        <v>0.79773516648120957</v>
      </c>
      <c r="X452">
        <f>SQRT(Correlation)*$F452 + SQRT('CDO Param'!I$17 - Correlation)*HLOOKUP('CDO Param'!I$12,$C$4:$E$1004,$A452,FALSE) + SQRT(1-Correlation)*M452</f>
        <v>-7.669714407949213E-2</v>
      </c>
      <c r="Y452">
        <f>SQRT(Correlation)*$F452 + SQRT('CDO Param'!J$17 - Correlation)*HLOOKUP('CDO Param'!J$12,$C$4:$E$1004,$A452,FALSE) + SQRT(1-Correlation)*N452</f>
        <v>-3.1499701800049698</v>
      </c>
      <c r="Z452">
        <f>SQRT(Correlation)*$F452 + SQRT('CDO Param'!K$17 - Correlation)*HLOOKUP('CDO Param'!K$12,$C$4:$E$1004,$A452,FALSE) + SQRT(1-Correlation)*O452</f>
        <v>-3.120750698303385</v>
      </c>
      <c r="AA452">
        <f>SQRT(Correlation)*$F452 + SQRT('CDO Param'!L$17 - Correlation)*HLOOKUP('CDO Param'!L$12,$C$4:$E$1004,$A452,FALSE) + SQRT(1-Correlation)*P452</f>
        <v>-0.82593854257525834</v>
      </c>
      <c r="AC452" s="3">
        <f>IF(R452&lt;'CDO Param'!C$13,1,0)</f>
        <v>0</v>
      </c>
      <c r="AD452" s="3">
        <f>IF(S452&lt;'CDO Param'!D$13,1,0)</f>
        <v>0</v>
      </c>
      <c r="AE452" s="3">
        <f>IF(T452&lt;'CDO Param'!E$13,1,0)</f>
        <v>1</v>
      </c>
      <c r="AF452" s="3">
        <f>IF(U452&lt;'CDO Param'!F$13,1,0)</f>
        <v>0</v>
      </c>
      <c r="AG452" s="3">
        <f>IF(V452&lt;'CDO Param'!G$13,1,0)</f>
        <v>0</v>
      </c>
      <c r="AH452" s="3">
        <f>IF(W452&lt;'CDO Param'!H$13,1,0)</f>
        <v>0</v>
      </c>
      <c r="AI452" s="3">
        <f>IF(X452&lt;'CDO Param'!I$13,1,0)</f>
        <v>0</v>
      </c>
      <c r="AJ452" s="3">
        <f>IF(Y452&lt;'CDO Param'!J$13,1,0)</f>
        <v>1</v>
      </c>
      <c r="AK452" s="3">
        <f>IF(Z452&lt;'CDO Param'!K$13,1,0)</f>
        <v>1</v>
      </c>
      <c r="AL452" s="3">
        <f>IF(AA452&lt;'CDO Param'!L$13,1,0)</f>
        <v>1</v>
      </c>
      <c r="AN452" s="3">
        <f>AC452*'CDO Param'!C$6*'CDO Param'!C$9</f>
        <v>0</v>
      </c>
      <c r="AO452" s="3">
        <f>AD452*'CDO Param'!D$6*'CDO Param'!D$9</f>
        <v>0</v>
      </c>
      <c r="AP452" s="3">
        <f>AE452*'CDO Param'!E$6*'CDO Param'!E$9</f>
        <v>4500</v>
      </c>
      <c r="AQ452" s="3">
        <f>AF452*'CDO Param'!F$6*'CDO Param'!F$9</f>
        <v>0</v>
      </c>
      <c r="AR452" s="3">
        <f>AG452*'CDO Param'!G$6*'CDO Param'!G$9</f>
        <v>0</v>
      </c>
      <c r="AS452" s="3">
        <f>AH452*'CDO Param'!H$6*'CDO Param'!H$9</f>
        <v>0</v>
      </c>
      <c r="AT452" s="3">
        <f>AI452*'CDO Param'!I$6*'CDO Param'!I$9</f>
        <v>0</v>
      </c>
      <c r="AU452" s="3">
        <f>AJ452*'CDO Param'!J$6*'CDO Param'!J$9</f>
        <v>4500</v>
      </c>
      <c r="AV452" s="3">
        <f>AK452*'CDO Param'!K$6*'CDO Param'!K$9</f>
        <v>4500</v>
      </c>
      <c r="AW452" s="3">
        <f>AL452*'CDO Param'!L$6*'CDO Param'!L$9</f>
        <v>4500</v>
      </c>
      <c r="AY452" s="2">
        <f t="shared" si="20"/>
        <v>18000</v>
      </c>
      <c r="BI452" s="5">
        <f>AY452/'CDO Param'!$M$6</f>
        <v>0.1875</v>
      </c>
      <c r="BJ452" s="5">
        <f t="shared" si="21"/>
        <v>0.02</v>
      </c>
      <c r="BK452" s="5">
        <f t="shared" si="22"/>
        <v>1</v>
      </c>
    </row>
    <row r="453" spans="1:63" x14ac:dyDescent="0.2">
      <c r="A453" s="3">
        <v>450</v>
      </c>
      <c r="B453" s="3">
        <v>449</v>
      </c>
      <c r="C453">
        <v>0.57389229368709493</v>
      </c>
      <c r="D453">
        <v>1.3558337741415016</v>
      </c>
      <c r="E453">
        <v>-1.2410873750923201</v>
      </c>
      <c r="F453">
        <v>-0.59195144785917364</v>
      </c>
      <c r="G453">
        <v>0.14011789062351454</v>
      </c>
      <c r="H453">
        <v>1.4840679796179757</v>
      </c>
      <c r="I453">
        <v>-1.4783427104703151</v>
      </c>
      <c r="J453">
        <v>0.6400534857675666</v>
      </c>
      <c r="K453">
        <v>-0.78605580711155199</v>
      </c>
      <c r="L453">
        <v>1.4101715350989252</v>
      </c>
      <c r="M453">
        <v>-1.111159235733794</v>
      </c>
      <c r="N453">
        <v>7.7520780905615538E-2</v>
      </c>
      <c r="O453">
        <v>0.70531768869841471</v>
      </c>
      <c r="P453">
        <v>-0.92710934040951543</v>
      </c>
      <c r="R453">
        <f>SQRT(Correlation)*$F453 + SQRT('CDO Param'!C$17 - Correlation)*HLOOKUP('CDO Param'!C$12,$C$4:$E$1004,$A453,FALSE) + SQRT(1-Correlation)*G453</f>
        <v>0.13747986981709884</v>
      </c>
      <c r="S453">
        <f>SQRT(Correlation)*$F453 + SQRT('CDO Param'!D$17 - Correlation)*HLOOKUP('CDO Param'!D$12,$C$4:$E$1004,$A453,FALSE) + SQRT(1-Correlation)*H453</f>
        <v>1.4124628726596455</v>
      </c>
      <c r="T453">
        <f>SQRT(Correlation)*$F453 + SQRT('CDO Param'!E$17 - Correlation)*HLOOKUP('CDO Param'!E$12,$C$4:$E$1004,$A453,FALSE) + SQRT(1-Correlation)*I453</f>
        <v>-1.4378328933216038</v>
      </c>
      <c r="U453">
        <f>SQRT(Correlation)*$F453 + SQRT('CDO Param'!F$17 - Correlation)*HLOOKUP('CDO Param'!F$12,$C$4:$E$1004,$A453,FALSE) + SQRT(1-Correlation)*J453</f>
        <v>0.14250099418744278</v>
      </c>
      <c r="V453">
        <f>SQRT(Correlation)*$F453 + SQRT('CDO Param'!G$17 - Correlation)*HLOOKUP('CDO Param'!G$12,$C$4:$E$1004,$A453,FALSE) + SQRT(1-Correlation)*K453</f>
        <v>-1.2104250731616055</v>
      </c>
      <c r="W453">
        <f>SQRT(Correlation)*$F453 + SQRT('CDO Param'!H$17 - Correlation)*HLOOKUP('CDO Param'!H$12,$C$4:$E$1004,$A453,FALSE) + SQRT(1-Correlation)*L453</f>
        <v>1.342358549959106</v>
      </c>
      <c r="X453">
        <f>SQRT(Correlation)*$F453 + SQRT('CDO Param'!I$17 - Correlation)*HLOOKUP('CDO Param'!I$12,$C$4:$E$1004,$A453,FALSE) + SQRT(1-Correlation)*M453</f>
        <v>-1.518845266034484</v>
      </c>
      <c r="Y453">
        <f>SQRT(Correlation)*$F453 + SQRT('CDO Param'!J$17 - Correlation)*HLOOKUP('CDO Param'!J$12,$C$4:$E$1004,$A453,FALSE) + SQRT(1-Correlation)*N453</f>
        <v>3.8188814993301096E-2</v>
      </c>
      <c r="Z453">
        <f>SQRT(Correlation)*$F453 + SQRT('CDO Param'!K$17 - Correlation)*HLOOKUP('CDO Param'!K$12,$C$4:$E$1004,$A453,FALSE) + SQRT(1-Correlation)*O453</f>
        <v>0.63376925598408818</v>
      </c>
      <c r="AA453">
        <f>SQRT(Correlation)*$F453 + SQRT('CDO Param'!L$17 - Correlation)*HLOOKUP('CDO Param'!L$12,$C$4:$E$1004,$A453,FALSE) + SQRT(1-Correlation)*P453</f>
        <v>-0.91488700181682514</v>
      </c>
      <c r="AC453" s="3">
        <f>IF(R453&lt;'CDO Param'!C$13,1,0)</f>
        <v>0</v>
      </c>
      <c r="AD453" s="3">
        <f>IF(S453&lt;'CDO Param'!D$13,1,0)</f>
        <v>0</v>
      </c>
      <c r="AE453" s="3">
        <f>IF(T453&lt;'CDO Param'!E$13,1,0)</f>
        <v>1</v>
      </c>
      <c r="AF453" s="3">
        <f>IF(U453&lt;'CDO Param'!F$13,1,0)</f>
        <v>0</v>
      </c>
      <c r="AG453" s="3">
        <f>IF(V453&lt;'CDO Param'!G$13,1,0)</f>
        <v>1</v>
      </c>
      <c r="AH453" s="3">
        <f>IF(W453&lt;'CDO Param'!H$13,1,0)</f>
        <v>0</v>
      </c>
      <c r="AI453" s="3">
        <f>IF(X453&lt;'CDO Param'!I$13,1,0)</f>
        <v>0</v>
      </c>
      <c r="AJ453" s="3">
        <f>IF(Y453&lt;'CDO Param'!J$13,1,0)</f>
        <v>0</v>
      </c>
      <c r="AK453" s="3">
        <f>IF(Z453&lt;'CDO Param'!K$13,1,0)</f>
        <v>0</v>
      </c>
      <c r="AL453" s="3">
        <f>IF(AA453&lt;'CDO Param'!L$13,1,0)</f>
        <v>1</v>
      </c>
      <c r="AN453" s="3">
        <f>AC453*'CDO Param'!C$6*'CDO Param'!C$9</f>
        <v>0</v>
      </c>
      <c r="AO453" s="3">
        <f>AD453*'CDO Param'!D$6*'CDO Param'!D$9</f>
        <v>0</v>
      </c>
      <c r="AP453" s="3">
        <f>AE453*'CDO Param'!E$6*'CDO Param'!E$9</f>
        <v>4500</v>
      </c>
      <c r="AQ453" s="3">
        <f>AF453*'CDO Param'!F$6*'CDO Param'!F$9</f>
        <v>0</v>
      </c>
      <c r="AR453" s="3">
        <f>AG453*'CDO Param'!G$6*'CDO Param'!G$9</f>
        <v>4500</v>
      </c>
      <c r="AS453" s="3">
        <f>AH453*'CDO Param'!H$6*'CDO Param'!H$9</f>
        <v>0</v>
      </c>
      <c r="AT453" s="3">
        <f>AI453*'CDO Param'!I$6*'CDO Param'!I$9</f>
        <v>0</v>
      </c>
      <c r="AU453" s="3">
        <f>AJ453*'CDO Param'!J$6*'CDO Param'!J$9</f>
        <v>0</v>
      </c>
      <c r="AV453" s="3">
        <f>AK453*'CDO Param'!K$6*'CDO Param'!K$9</f>
        <v>0</v>
      </c>
      <c r="AW453" s="3">
        <f>AL453*'CDO Param'!L$6*'CDO Param'!L$9</f>
        <v>4500</v>
      </c>
      <c r="AY453" s="2">
        <f t="shared" si="20"/>
        <v>13500</v>
      </c>
      <c r="BI453" s="5">
        <f>AY453/'CDO Param'!$M$6</f>
        <v>0.140625</v>
      </c>
      <c r="BJ453" s="5">
        <f t="shared" si="21"/>
        <v>0.02</v>
      </c>
      <c r="BK453" s="5">
        <f t="shared" si="22"/>
        <v>1</v>
      </c>
    </row>
    <row r="454" spans="1:63" x14ac:dyDescent="0.2">
      <c r="A454" s="3">
        <v>451</v>
      </c>
      <c r="B454" s="3">
        <v>450</v>
      </c>
      <c r="C454">
        <v>0.66040684032486752</v>
      </c>
      <c r="D454">
        <v>-0.95208406492020003</v>
      </c>
      <c r="E454">
        <v>-1.68788119481178</v>
      </c>
      <c r="F454">
        <v>0.45796241465723142</v>
      </c>
      <c r="G454">
        <v>-1.2327791409916244</v>
      </c>
      <c r="H454">
        <v>-1.3396584108704701</v>
      </c>
      <c r="I454">
        <v>0.32616412681818474</v>
      </c>
      <c r="J454">
        <v>-0.60736056184396148</v>
      </c>
      <c r="K454">
        <v>-0.71646809374215081</v>
      </c>
      <c r="L454">
        <v>0.68806230046902783</v>
      </c>
      <c r="M454">
        <v>-0.2432193468848709</v>
      </c>
      <c r="N454">
        <v>0.38847133509989362</v>
      </c>
      <c r="O454">
        <v>-1.0185954124608543</v>
      </c>
      <c r="P454">
        <v>0.25162307792925276</v>
      </c>
      <c r="R454">
        <f>SQRT(Correlation)*$F454 + SQRT('CDO Param'!C$17 - Correlation)*HLOOKUP('CDO Param'!C$12,$C$4:$E$1004,$A454,FALSE) + SQRT(1-Correlation)*G454</f>
        <v>-1.1593415696500258</v>
      </c>
      <c r="S454">
        <f>SQRT(Correlation)*$F454 + SQRT('CDO Param'!D$17 - Correlation)*HLOOKUP('CDO Param'!D$12,$C$4:$E$1004,$A454,FALSE) + SQRT(1-Correlation)*H454</f>
        <v>-1.2607361478919201</v>
      </c>
      <c r="T454">
        <f>SQRT(Correlation)*$F454 + SQRT('CDO Param'!E$17 - Correlation)*HLOOKUP('CDO Param'!E$12,$C$4:$E$1004,$A454,FALSE) + SQRT(1-Correlation)*I454</f>
        <v>0.6289741172049288</v>
      </c>
      <c r="U454">
        <f>SQRT(Correlation)*$F454 + SQRT('CDO Param'!F$17 - Correlation)*HLOOKUP('CDO Param'!F$12,$C$4:$E$1004,$A454,FALSE) + SQRT(1-Correlation)*J454</f>
        <v>-0.80879409856347972</v>
      </c>
      <c r="V454">
        <f>SQRT(Correlation)*$F454 + SQRT('CDO Param'!G$17 - Correlation)*HLOOKUP('CDO Param'!G$12,$C$4:$E$1004,$A454,FALSE) + SQRT(1-Correlation)*K454</f>
        <v>-0.91230259176680562</v>
      </c>
      <c r="W454">
        <f>SQRT(Correlation)*$F454 + SQRT('CDO Param'!H$17 - Correlation)*HLOOKUP('CDO Param'!H$12,$C$4:$E$1004,$A454,FALSE) + SQRT(1-Correlation)*L454</f>
        <v>0.66292862406696862</v>
      </c>
      <c r="X454">
        <f>SQRT(Correlation)*$F454 + SQRT('CDO Param'!I$17 - Correlation)*HLOOKUP('CDO Param'!I$12,$C$4:$E$1004,$A454,FALSE) + SQRT(1-Correlation)*M454</f>
        <v>-0.46333940979996868</v>
      </c>
      <c r="Y454">
        <f>SQRT(Correlation)*$F454 + SQRT('CDO Param'!J$17 - Correlation)*HLOOKUP('CDO Param'!J$12,$C$4:$E$1004,$A454,FALSE) + SQRT(1-Correlation)*N454</f>
        <v>0.68808392504994065</v>
      </c>
      <c r="Z454">
        <f>SQRT(Correlation)*$F454 + SQRT('CDO Param'!K$17 - Correlation)*HLOOKUP('CDO Param'!K$12,$C$4:$E$1004,$A454,FALSE) + SQRT(1-Correlation)*O454</f>
        <v>-0.64677679760319939</v>
      </c>
      <c r="AA454">
        <f>SQRT(Correlation)*$F454 + SQRT('CDO Param'!L$17 - Correlation)*HLOOKUP('CDO Param'!L$12,$C$4:$E$1004,$A454,FALSE) + SQRT(1-Correlation)*P454</f>
        <v>0.55825826910483223</v>
      </c>
      <c r="AC454" s="3">
        <f>IF(R454&lt;'CDO Param'!C$13,1,0)</f>
        <v>0</v>
      </c>
      <c r="AD454" s="3">
        <f>IF(S454&lt;'CDO Param'!D$13,1,0)</f>
        <v>0</v>
      </c>
      <c r="AE454" s="3">
        <f>IF(T454&lt;'CDO Param'!E$13,1,0)</f>
        <v>0</v>
      </c>
      <c r="AF454" s="3">
        <f>IF(U454&lt;'CDO Param'!F$13,1,0)</f>
        <v>0</v>
      </c>
      <c r="AG454" s="3">
        <f>IF(V454&lt;'CDO Param'!G$13,1,0)</f>
        <v>1</v>
      </c>
      <c r="AH454" s="3">
        <f>IF(W454&lt;'CDO Param'!H$13,1,0)</f>
        <v>0</v>
      </c>
      <c r="AI454" s="3">
        <f>IF(X454&lt;'CDO Param'!I$13,1,0)</f>
        <v>0</v>
      </c>
      <c r="AJ454" s="3">
        <f>IF(Y454&lt;'CDO Param'!J$13,1,0)</f>
        <v>0</v>
      </c>
      <c r="AK454" s="3">
        <f>IF(Z454&lt;'CDO Param'!K$13,1,0)</f>
        <v>0</v>
      </c>
      <c r="AL454" s="3">
        <f>IF(AA454&lt;'CDO Param'!L$13,1,0)</f>
        <v>0</v>
      </c>
      <c r="AN454" s="3">
        <f>AC454*'CDO Param'!C$6*'CDO Param'!C$9</f>
        <v>0</v>
      </c>
      <c r="AO454" s="3">
        <f>AD454*'CDO Param'!D$6*'CDO Param'!D$9</f>
        <v>0</v>
      </c>
      <c r="AP454" s="3">
        <f>AE454*'CDO Param'!E$6*'CDO Param'!E$9</f>
        <v>0</v>
      </c>
      <c r="AQ454" s="3">
        <f>AF454*'CDO Param'!F$6*'CDO Param'!F$9</f>
        <v>0</v>
      </c>
      <c r="AR454" s="3">
        <f>AG454*'CDO Param'!G$6*'CDO Param'!G$9</f>
        <v>4500</v>
      </c>
      <c r="AS454" s="3">
        <f>AH454*'CDO Param'!H$6*'CDO Param'!H$9</f>
        <v>0</v>
      </c>
      <c r="AT454" s="3">
        <f>AI454*'CDO Param'!I$6*'CDO Param'!I$9</f>
        <v>0</v>
      </c>
      <c r="AU454" s="3">
        <f>AJ454*'CDO Param'!J$6*'CDO Param'!J$9</f>
        <v>0</v>
      </c>
      <c r="AV454" s="3">
        <f>AK454*'CDO Param'!K$6*'CDO Param'!K$9</f>
        <v>0</v>
      </c>
      <c r="AW454" s="3">
        <f>AL454*'CDO Param'!L$6*'CDO Param'!L$9</f>
        <v>0</v>
      </c>
      <c r="AY454" s="2">
        <f t="shared" ref="AY454:AY517" si="23">SUM(AN454:AW454)</f>
        <v>4500</v>
      </c>
      <c r="BI454" s="5">
        <f>AY454/'CDO Param'!$M$6</f>
        <v>4.6875E-2</v>
      </c>
      <c r="BJ454" s="5">
        <f t="shared" ref="BJ454:BJ517" si="24">MIN(MAX(BI454-$BG$4,0),$BG$5)</f>
        <v>0</v>
      </c>
      <c r="BK454" s="5">
        <f t="shared" ref="BK454:BK517" si="25">BJ454/$BG$5</f>
        <v>0</v>
      </c>
    </row>
    <row r="455" spans="1:63" x14ac:dyDescent="0.2">
      <c r="A455" s="3">
        <v>452</v>
      </c>
      <c r="B455" s="3">
        <v>451</v>
      </c>
      <c r="C455">
        <v>-2.5404369807802141</v>
      </c>
      <c r="D455">
        <v>-0.34787149161275011</v>
      </c>
      <c r="E455">
        <v>-0.77712684287689626</v>
      </c>
      <c r="F455">
        <v>-1.807447915780358</v>
      </c>
      <c r="G455">
        <v>-1.5135765352169983</v>
      </c>
      <c r="H455">
        <v>0.18853938854590524</v>
      </c>
      <c r="I455">
        <v>-0.80683889791544061</v>
      </c>
      <c r="J455">
        <v>-0.13545673027692828</v>
      </c>
      <c r="K455">
        <v>-1.8852279026759788</v>
      </c>
      <c r="L455">
        <v>-0.99971202871529385</v>
      </c>
      <c r="M455">
        <v>0.49999243856291287</v>
      </c>
      <c r="N455">
        <v>-0.35854782254318707</v>
      </c>
      <c r="O455">
        <v>1.7478851077612489</v>
      </c>
      <c r="P455">
        <v>0.38396137824747711</v>
      </c>
      <c r="R455">
        <f>SQRT(Correlation)*$F455 + SQRT('CDO Param'!C$17 - Correlation)*HLOOKUP('CDO Param'!C$12,$C$4:$E$1004,$A455,FALSE) + SQRT(1-Correlation)*G455</f>
        <v>-2.0566664540207151</v>
      </c>
      <c r="S455">
        <f>SQRT(Correlation)*$F455 + SQRT('CDO Param'!D$17 - Correlation)*HLOOKUP('CDO Param'!D$12,$C$4:$E$1004,$A455,FALSE) + SQRT(1-Correlation)*H455</f>
        <v>-0.44189750580102677</v>
      </c>
      <c r="T455">
        <f>SQRT(Correlation)*$F455 + SQRT('CDO Param'!E$17 - Correlation)*HLOOKUP('CDO Param'!E$12,$C$4:$E$1004,$A455,FALSE) + SQRT(1-Correlation)*I455</f>
        <v>-2.0091362505264967</v>
      </c>
      <c r="U455">
        <f>SQRT(Correlation)*$F455 + SQRT('CDO Param'!F$17 - Correlation)*HLOOKUP('CDO Param'!F$12,$C$4:$E$1004,$A455,FALSE) + SQRT(1-Correlation)*J455</f>
        <v>-0.87384159900252145</v>
      </c>
      <c r="V455">
        <f>SQRT(Correlation)*$F455 + SQRT('CDO Param'!G$17 - Correlation)*HLOOKUP('CDO Param'!G$12,$C$4:$E$1004,$A455,FALSE) + SQRT(1-Correlation)*K455</f>
        <v>-2.5338202856677667</v>
      </c>
      <c r="W455">
        <f>SQRT(Correlation)*$F455 + SQRT('CDO Param'!H$17 - Correlation)*HLOOKUP('CDO Param'!H$12,$C$4:$E$1004,$A455,FALSE) + SQRT(1-Correlation)*L455</f>
        <v>-1.5691717792415782</v>
      </c>
      <c r="X455">
        <f>SQRT(Correlation)*$F455 + SQRT('CDO Param'!I$17 - Correlation)*HLOOKUP('CDO Param'!I$12,$C$4:$E$1004,$A455,FALSE) + SQRT(1-Correlation)*M455</f>
        <v>-0.27100158576408323</v>
      </c>
      <c r="Y455">
        <f>SQRT(Correlation)*$F455 + SQRT('CDO Param'!J$17 - Correlation)*HLOOKUP('CDO Param'!J$12,$C$4:$E$1004,$A455,FALSE) + SQRT(1-Correlation)*N455</f>
        <v>-1.5838499946557358</v>
      </c>
      <c r="Z455">
        <f>SQRT(Correlation)*$F455 + SQRT('CDO Param'!K$17 - Correlation)*HLOOKUP('CDO Param'!K$12,$C$4:$E$1004,$A455,FALSE) + SQRT(1-Correlation)*O455</f>
        <v>0.41448774478768469</v>
      </c>
      <c r="AA455">
        <f>SQRT(Correlation)*$F455 + SQRT('CDO Param'!L$17 - Correlation)*HLOOKUP('CDO Param'!L$12,$C$4:$E$1004,$A455,FALSE) + SQRT(1-Correlation)*P455</f>
        <v>-0.87944391721679738</v>
      </c>
      <c r="AC455" s="3">
        <f>IF(R455&lt;'CDO Param'!C$13,1,0)</f>
        <v>0</v>
      </c>
      <c r="AD455" s="3">
        <f>IF(S455&lt;'CDO Param'!D$13,1,0)</f>
        <v>0</v>
      </c>
      <c r="AE455" s="3">
        <f>IF(T455&lt;'CDO Param'!E$13,1,0)</f>
        <v>1</v>
      </c>
      <c r="AF455" s="3">
        <f>IF(U455&lt;'CDO Param'!F$13,1,0)</f>
        <v>0</v>
      </c>
      <c r="AG455" s="3">
        <f>IF(V455&lt;'CDO Param'!G$13,1,0)</f>
        <v>1</v>
      </c>
      <c r="AH455" s="3">
        <f>IF(W455&lt;'CDO Param'!H$13,1,0)</f>
        <v>0</v>
      </c>
      <c r="AI455" s="3">
        <f>IF(X455&lt;'CDO Param'!I$13,1,0)</f>
        <v>0</v>
      </c>
      <c r="AJ455" s="3">
        <f>IF(Y455&lt;'CDO Param'!J$13,1,0)</f>
        <v>0</v>
      </c>
      <c r="AK455" s="3">
        <f>IF(Z455&lt;'CDO Param'!K$13,1,0)</f>
        <v>0</v>
      </c>
      <c r="AL455" s="3">
        <f>IF(AA455&lt;'CDO Param'!L$13,1,0)</f>
        <v>1</v>
      </c>
      <c r="AN455" s="3">
        <f>AC455*'CDO Param'!C$6*'CDO Param'!C$9</f>
        <v>0</v>
      </c>
      <c r="AO455" s="3">
        <f>AD455*'CDO Param'!D$6*'CDO Param'!D$9</f>
        <v>0</v>
      </c>
      <c r="AP455" s="3">
        <f>AE455*'CDO Param'!E$6*'CDO Param'!E$9</f>
        <v>4500</v>
      </c>
      <c r="AQ455" s="3">
        <f>AF455*'CDO Param'!F$6*'CDO Param'!F$9</f>
        <v>0</v>
      </c>
      <c r="AR455" s="3">
        <f>AG455*'CDO Param'!G$6*'CDO Param'!G$9</f>
        <v>4500</v>
      </c>
      <c r="AS455" s="3">
        <f>AH455*'CDO Param'!H$6*'CDO Param'!H$9</f>
        <v>0</v>
      </c>
      <c r="AT455" s="3">
        <f>AI455*'CDO Param'!I$6*'CDO Param'!I$9</f>
        <v>0</v>
      </c>
      <c r="AU455" s="3">
        <f>AJ455*'CDO Param'!J$6*'CDO Param'!J$9</f>
        <v>0</v>
      </c>
      <c r="AV455" s="3">
        <f>AK455*'CDO Param'!K$6*'CDO Param'!K$9</f>
        <v>0</v>
      </c>
      <c r="AW455" s="3">
        <f>AL455*'CDO Param'!L$6*'CDO Param'!L$9</f>
        <v>4500</v>
      </c>
      <c r="AY455" s="2">
        <f t="shared" si="23"/>
        <v>13500</v>
      </c>
      <c r="BI455" s="5">
        <f>AY455/'CDO Param'!$M$6</f>
        <v>0.140625</v>
      </c>
      <c r="BJ455" s="5">
        <f t="shared" si="24"/>
        <v>0.02</v>
      </c>
      <c r="BK455" s="5">
        <f t="shared" si="25"/>
        <v>1</v>
      </c>
    </row>
    <row r="456" spans="1:63" x14ac:dyDescent="0.2">
      <c r="A456" s="3">
        <v>453</v>
      </c>
      <c r="B456" s="3">
        <v>452</v>
      </c>
      <c r="C456">
        <v>-1.3465387382893823</v>
      </c>
      <c r="D456">
        <v>-1.7766706150723621</v>
      </c>
      <c r="E456">
        <v>-2.9817783797625452E-2</v>
      </c>
      <c r="F456">
        <v>1.3144244803697802</v>
      </c>
      <c r="G456">
        <v>-0.72998886935238261</v>
      </c>
      <c r="H456">
        <v>1.788130248314701</v>
      </c>
      <c r="I456">
        <v>-0.83465238276403397</v>
      </c>
      <c r="J456">
        <v>-0.57567604017094709</v>
      </c>
      <c r="K456">
        <v>0.20299012248869985</v>
      </c>
      <c r="L456">
        <v>-0.64793766796356067</v>
      </c>
      <c r="M456">
        <v>0.90763705884455703</v>
      </c>
      <c r="N456">
        <v>0.10037183528766036</v>
      </c>
      <c r="O456">
        <v>-0.35007587939617224</v>
      </c>
      <c r="P456">
        <v>-0.48791207518661395</v>
      </c>
      <c r="R456">
        <f>SQRT(Correlation)*$F456 + SQRT('CDO Param'!C$17 - Correlation)*HLOOKUP('CDO Param'!C$12,$C$4:$E$1004,$A456,FALSE) + SQRT(1-Correlation)*G456</f>
        <v>-0.52812989906271346</v>
      </c>
      <c r="S456">
        <f>SQRT(Correlation)*$F456 + SQRT('CDO Param'!D$17 - Correlation)*HLOOKUP('CDO Param'!D$12,$C$4:$E$1004,$A456,FALSE) + SQRT(1-Correlation)*H456</f>
        <v>1.8607676503697452</v>
      </c>
      <c r="T456">
        <f>SQRT(Correlation)*$F456 + SQRT('CDO Param'!E$17 - Correlation)*HLOOKUP('CDO Param'!E$12,$C$4:$E$1004,$A456,FALSE) + SQRT(1-Correlation)*I456</f>
        <v>-0.73242392140396428</v>
      </c>
      <c r="U456">
        <f>SQRT(Correlation)*$F456 + SQRT('CDO Param'!F$17 - Correlation)*HLOOKUP('CDO Param'!F$12,$C$4:$E$1004,$A456,FALSE) + SQRT(1-Correlation)*J456</f>
        <v>-0.13714418652384369</v>
      </c>
      <c r="V456">
        <f>SQRT(Correlation)*$F456 + SQRT('CDO Param'!G$17 - Correlation)*HLOOKUP('CDO Param'!G$12,$C$4:$E$1004,$A456,FALSE) + SQRT(1-Correlation)*K456</f>
        <v>0.60156339674844794</v>
      </c>
      <c r="W456">
        <f>SQRT(Correlation)*$F456 + SQRT('CDO Param'!H$17 - Correlation)*HLOOKUP('CDO Param'!H$12,$C$4:$E$1004,$A456,FALSE) + SQRT(1-Correlation)*L456</f>
        <v>-0.45028929472015899</v>
      </c>
      <c r="X456">
        <f>SQRT(Correlation)*$F456 + SQRT('CDO Param'!I$17 - Correlation)*HLOOKUP('CDO Param'!I$12,$C$4:$E$1004,$A456,FALSE) + SQRT(1-Correlation)*M456</f>
        <v>1.2700501762917131</v>
      </c>
      <c r="Y456">
        <f>SQRT(Correlation)*$F456 + SQRT('CDO Param'!J$17 - Correlation)*HLOOKUP('CDO Param'!J$12,$C$4:$E$1004,$A456,FALSE) + SQRT(1-Correlation)*N456</f>
        <v>0.15461793753441991</v>
      </c>
      <c r="Z456">
        <f>SQRT(Correlation)*$F456 + SQRT('CDO Param'!K$17 - Correlation)*HLOOKUP('CDO Param'!K$12,$C$4:$E$1004,$A456,FALSE) + SQRT(1-Correlation)*O456</f>
        <v>-0.27271428603115527</v>
      </c>
      <c r="AA456">
        <f>SQRT(Correlation)*$F456 + SQRT('CDO Param'!L$17 - Correlation)*HLOOKUP('CDO Param'!L$12,$C$4:$E$1004,$A456,FALSE) + SQRT(1-Correlation)*P456</f>
        <v>-0.40347718284436784</v>
      </c>
      <c r="AC456" s="3">
        <f>IF(R456&lt;'CDO Param'!C$13,1,0)</f>
        <v>0</v>
      </c>
      <c r="AD456" s="3">
        <f>IF(S456&lt;'CDO Param'!D$13,1,0)</f>
        <v>0</v>
      </c>
      <c r="AE456" s="3">
        <f>IF(T456&lt;'CDO Param'!E$13,1,0)</f>
        <v>0</v>
      </c>
      <c r="AF456" s="3">
        <f>IF(U456&lt;'CDO Param'!F$13,1,0)</f>
        <v>0</v>
      </c>
      <c r="AG456" s="3">
        <f>IF(V456&lt;'CDO Param'!G$13,1,0)</f>
        <v>0</v>
      </c>
      <c r="AH456" s="3">
        <f>IF(W456&lt;'CDO Param'!H$13,1,0)</f>
        <v>0</v>
      </c>
      <c r="AI456" s="3">
        <f>IF(X456&lt;'CDO Param'!I$13,1,0)</f>
        <v>0</v>
      </c>
      <c r="AJ456" s="3">
        <f>IF(Y456&lt;'CDO Param'!J$13,1,0)</f>
        <v>0</v>
      </c>
      <c r="AK456" s="3">
        <f>IF(Z456&lt;'CDO Param'!K$13,1,0)</f>
        <v>0</v>
      </c>
      <c r="AL456" s="3">
        <f>IF(AA456&lt;'CDO Param'!L$13,1,0)</f>
        <v>0</v>
      </c>
      <c r="AN456" s="3">
        <f>AC456*'CDO Param'!C$6*'CDO Param'!C$9</f>
        <v>0</v>
      </c>
      <c r="AO456" s="3">
        <f>AD456*'CDO Param'!D$6*'CDO Param'!D$9</f>
        <v>0</v>
      </c>
      <c r="AP456" s="3">
        <f>AE456*'CDO Param'!E$6*'CDO Param'!E$9</f>
        <v>0</v>
      </c>
      <c r="AQ456" s="3">
        <f>AF456*'CDO Param'!F$6*'CDO Param'!F$9</f>
        <v>0</v>
      </c>
      <c r="AR456" s="3">
        <f>AG456*'CDO Param'!G$6*'CDO Param'!G$9</f>
        <v>0</v>
      </c>
      <c r="AS456" s="3">
        <f>AH456*'CDO Param'!H$6*'CDO Param'!H$9</f>
        <v>0</v>
      </c>
      <c r="AT456" s="3">
        <f>AI456*'CDO Param'!I$6*'CDO Param'!I$9</f>
        <v>0</v>
      </c>
      <c r="AU456" s="3">
        <f>AJ456*'CDO Param'!J$6*'CDO Param'!J$9</f>
        <v>0</v>
      </c>
      <c r="AV456" s="3">
        <f>AK456*'CDO Param'!K$6*'CDO Param'!K$9</f>
        <v>0</v>
      </c>
      <c r="AW456" s="3">
        <f>AL456*'CDO Param'!L$6*'CDO Param'!L$9</f>
        <v>0</v>
      </c>
      <c r="AY456" s="2">
        <f t="shared" si="23"/>
        <v>0</v>
      </c>
      <c r="BI456" s="5">
        <f>AY456/'CDO Param'!$M$6</f>
        <v>0</v>
      </c>
      <c r="BJ456" s="5">
        <f t="shared" si="24"/>
        <v>0</v>
      </c>
      <c r="BK456" s="5">
        <f t="shared" si="25"/>
        <v>0</v>
      </c>
    </row>
    <row r="457" spans="1:63" x14ac:dyDescent="0.2">
      <c r="A457" s="3">
        <v>454</v>
      </c>
      <c r="B457" s="3">
        <v>453</v>
      </c>
      <c r="C457">
        <v>-0.44933813114766963</v>
      </c>
      <c r="D457">
        <v>0.24709152057766914</v>
      </c>
      <c r="E457">
        <v>0.11491351870063227</v>
      </c>
      <c r="F457">
        <v>-1.5241448636515997</v>
      </c>
      <c r="G457">
        <v>-0.78515199675166514</v>
      </c>
      <c r="H457">
        <v>-0.32219077183981426</v>
      </c>
      <c r="I457">
        <v>-2.5950066628865898</v>
      </c>
      <c r="J457">
        <v>-2.3521806724602357E-2</v>
      </c>
      <c r="K457">
        <v>0.83238091974635608</v>
      </c>
      <c r="L457">
        <v>1.7179809219669551</v>
      </c>
      <c r="M457">
        <v>2.1228333935141563</v>
      </c>
      <c r="N457">
        <v>-0.74413833317521494</v>
      </c>
      <c r="O457">
        <v>0.40429767977911979</v>
      </c>
      <c r="P457">
        <v>-0.66651864472078159</v>
      </c>
      <c r="R457">
        <f>SQRT(Correlation)*$F457 + SQRT('CDO Param'!C$17 - Correlation)*HLOOKUP('CDO Param'!C$12,$C$4:$E$1004,$A457,FALSE) + SQRT(1-Correlation)*G457</f>
        <v>-1.1918934931130662</v>
      </c>
      <c r="S457">
        <f>SQRT(Correlation)*$F457 + SQRT('CDO Param'!D$17 - Correlation)*HLOOKUP('CDO Param'!D$12,$C$4:$E$1004,$A457,FALSE) + SQRT(1-Correlation)*H457</f>
        <v>-0.75268991139418606</v>
      </c>
      <c r="T457">
        <f>SQRT(Correlation)*$F457 + SQRT('CDO Param'!E$17 - Correlation)*HLOOKUP('CDO Param'!E$12,$C$4:$E$1004,$A457,FALSE) + SQRT(1-Correlation)*I457</f>
        <v>-3.0627000996884171</v>
      </c>
      <c r="U457">
        <f>SQRT(Correlation)*$F457 + SQRT('CDO Param'!F$17 - Correlation)*HLOOKUP('CDO Param'!F$12,$C$4:$E$1004,$A457,FALSE) + SQRT(1-Correlation)*J457</f>
        <v>-0.47859622656335526</v>
      </c>
      <c r="V457">
        <f>SQRT(Correlation)*$F457 + SQRT('CDO Param'!G$17 - Correlation)*HLOOKUP('CDO Param'!G$12,$C$4:$E$1004,$A457,FALSE) + SQRT(1-Correlation)*K457</f>
        <v>0.33338439479554033</v>
      </c>
      <c r="W457">
        <f>SQRT(Correlation)*$F457 + SQRT('CDO Param'!H$17 - Correlation)*HLOOKUP('CDO Param'!H$12,$C$4:$E$1004,$A457,FALSE) + SQRT(1-Correlation)*L457</f>
        <v>1.1827868996757229</v>
      </c>
      <c r="X457">
        <f>SQRT(Correlation)*$F457 + SQRT('CDO Param'!I$17 - Correlation)*HLOOKUP('CDO Param'!I$12,$C$4:$E$1004,$A457,FALSE) + SQRT(1-Correlation)*M457</f>
        <v>1.5576151035870212</v>
      </c>
      <c r="Y457">
        <f>SQRT(Correlation)*$F457 + SQRT('CDO Param'!J$17 - Correlation)*HLOOKUP('CDO Param'!J$12,$C$4:$E$1004,$A457,FALSE) + SQRT(1-Correlation)*N457</f>
        <v>-1.3068122284005845</v>
      </c>
      <c r="Z457">
        <f>SQRT(Correlation)*$F457 + SQRT('CDO Param'!K$17 - Correlation)*HLOOKUP('CDO Param'!K$12,$C$4:$E$1004,$A457,FALSE) + SQRT(1-Correlation)*O457</f>
        <v>-0.21731016403108361</v>
      </c>
      <c r="AA457">
        <f>SQRT(Correlation)*$F457 + SQRT('CDO Param'!L$17 - Correlation)*HLOOKUP('CDO Param'!L$12,$C$4:$E$1004,$A457,FALSE) + SQRT(1-Correlation)*P457</f>
        <v>-1.2331757263639793</v>
      </c>
      <c r="AC457" s="3">
        <f>IF(R457&lt;'CDO Param'!C$13,1,0)</f>
        <v>0</v>
      </c>
      <c r="AD457" s="3">
        <f>IF(S457&lt;'CDO Param'!D$13,1,0)</f>
        <v>0</v>
      </c>
      <c r="AE457" s="3">
        <f>IF(T457&lt;'CDO Param'!E$13,1,0)</f>
        <v>1</v>
      </c>
      <c r="AF457" s="3">
        <f>IF(U457&lt;'CDO Param'!F$13,1,0)</f>
        <v>0</v>
      </c>
      <c r="AG457" s="3">
        <f>IF(V457&lt;'CDO Param'!G$13,1,0)</f>
        <v>0</v>
      </c>
      <c r="AH457" s="3">
        <f>IF(W457&lt;'CDO Param'!H$13,1,0)</f>
        <v>0</v>
      </c>
      <c r="AI457" s="3">
        <f>IF(X457&lt;'CDO Param'!I$13,1,0)</f>
        <v>0</v>
      </c>
      <c r="AJ457" s="3">
        <f>IF(Y457&lt;'CDO Param'!J$13,1,0)</f>
        <v>0</v>
      </c>
      <c r="AK457" s="3">
        <f>IF(Z457&lt;'CDO Param'!K$13,1,0)</f>
        <v>0</v>
      </c>
      <c r="AL457" s="3">
        <f>IF(AA457&lt;'CDO Param'!L$13,1,0)</f>
        <v>1</v>
      </c>
      <c r="AN457" s="3">
        <f>AC457*'CDO Param'!C$6*'CDO Param'!C$9</f>
        <v>0</v>
      </c>
      <c r="AO457" s="3">
        <f>AD457*'CDO Param'!D$6*'CDO Param'!D$9</f>
        <v>0</v>
      </c>
      <c r="AP457" s="3">
        <f>AE457*'CDO Param'!E$6*'CDO Param'!E$9</f>
        <v>4500</v>
      </c>
      <c r="AQ457" s="3">
        <f>AF457*'CDO Param'!F$6*'CDO Param'!F$9</f>
        <v>0</v>
      </c>
      <c r="AR457" s="3">
        <f>AG457*'CDO Param'!G$6*'CDO Param'!G$9</f>
        <v>0</v>
      </c>
      <c r="AS457" s="3">
        <f>AH457*'CDO Param'!H$6*'CDO Param'!H$9</f>
        <v>0</v>
      </c>
      <c r="AT457" s="3">
        <f>AI457*'CDO Param'!I$6*'CDO Param'!I$9</f>
        <v>0</v>
      </c>
      <c r="AU457" s="3">
        <f>AJ457*'CDO Param'!J$6*'CDO Param'!J$9</f>
        <v>0</v>
      </c>
      <c r="AV457" s="3">
        <f>AK457*'CDO Param'!K$6*'CDO Param'!K$9</f>
        <v>0</v>
      </c>
      <c r="AW457" s="3">
        <f>AL457*'CDO Param'!L$6*'CDO Param'!L$9</f>
        <v>4500</v>
      </c>
      <c r="AY457" s="2">
        <f t="shared" si="23"/>
        <v>9000</v>
      </c>
      <c r="BI457" s="5">
        <f>AY457/'CDO Param'!$M$6</f>
        <v>9.375E-2</v>
      </c>
      <c r="BJ457" s="5">
        <f t="shared" si="24"/>
        <v>0.02</v>
      </c>
      <c r="BK457" s="5">
        <f t="shared" si="25"/>
        <v>1</v>
      </c>
    </row>
    <row r="458" spans="1:63" x14ac:dyDescent="0.2">
      <c r="A458" s="3">
        <v>455</v>
      </c>
      <c r="B458" s="3">
        <v>454</v>
      </c>
      <c r="C458">
        <v>-0.16971512195596006</v>
      </c>
      <c r="D458">
        <v>-0.50205699153593741</v>
      </c>
      <c r="E458">
        <v>-0.19214439817005768</v>
      </c>
      <c r="F458">
        <v>2.7841451810672879</v>
      </c>
      <c r="G458">
        <v>1.2553232409118209</v>
      </c>
      <c r="H458">
        <v>0.32810135053296108</v>
      </c>
      <c r="I458">
        <v>0.21854020815226249</v>
      </c>
      <c r="J458">
        <v>-0.71759586717234924</v>
      </c>
      <c r="K458">
        <v>1.315911504207179</v>
      </c>
      <c r="L458">
        <v>-0.19154867914039642</v>
      </c>
      <c r="M458">
        <v>1.9310300558572635</v>
      </c>
      <c r="N458">
        <v>0.22090148377174046</v>
      </c>
      <c r="O458">
        <v>0.49972982196777593</v>
      </c>
      <c r="P458">
        <v>0.88635260908631608</v>
      </c>
      <c r="R458">
        <f>SQRT(Correlation)*$F458 + SQRT('CDO Param'!C$17 - Correlation)*HLOOKUP('CDO Param'!C$12,$C$4:$E$1004,$A458,FALSE) + SQRT(1-Correlation)*G458</f>
        <v>2.0003266225317033</v>
      </c>
      <c r="S458">
        <f>SQRT(Correlation)*$F458 + SQRT('CDO Param'!D$17 - Correlation)*HLOOKUP('CDO Param'!D$12,$C$4:$E$1004,$A458,FALSE) + SQRT(1-Correlation)*H458</f>
        <v>1.1206867015424546</v>
      </c>
      <c r="T458">
        <f>SQRT(Correlation)*$F458 + SQRT('CDO Param'!E$17 - Correlation)*HLOOKUP('CDO Param'!E$12,$C$4:$E$1004,$A458,FALSE) + SQRT(1-Correlation)*I458</f>
        <v>1.0428470556597405</v>
      </c>
      <c r="U458">
        <f>SQRT(Correlation)*$F458 + SQRT('CDO Param'!F$17 - Correlation)*HLOOKUP('CDO Param'!F$12,$C$4:$E$1004,$A458,FALSE) + SQRT(1-Correlation)*J458</f>
        <v>0.15668800335856703</v>
      </c>
      <c r="V458">
        <f>SQRT(Correlation)*$F458 + SQRT('CDO Param'!G$17 - Correlation)*HLOOKUP('CDO Param'!G$12,$C$4:$E$1004,$A458,FALSE) + SQRT(1-Correlation)*K458</f>
        <v>2.0858424830489288</v>
      </c>
      <c r="W458">
        <f>SQRT(Correlation)*$F458 + SQRT('CDO Param'!H$17 - Correlation)*HLOOKUP('CDO Param'!H$12,$C$4:$E$1004,$A458,FALSE) + SQRT(1-Correlation)*L458</f>
        <v>0.62770339755988658</v>
      </c>
      <c r="X458">
        <f>SQRT(Correlation)*$F458 + SQRT('CDO Param'!I$17 - Correlation)*HLOOKUP('CDO Param'!I$12,$C$4:$E$1004,$A458,FALSE) + SQRT(1-Correlation)*M458</f>
        <v>2.6693951793203863</v>
      </c>
      <c r="Y458">
        <f>SQRT(Correlation)*$F458 + SQRT('CDO Param'!J$17 - Correlation)*HLOOKUP('CDO Param'!J$12,$C$4:$E$1004,$A458,FALSE) + SQRT(1-Correlation)*N458</f>
        <v>1.0450871584020331</v>
      </c>
      <c r="Z458">
        <f>SQRT(Correlation)*$F458 + SQRT('CDO Param'!K$17 - Correlation)*HLOOKUP('CDO Param'!K$12,$C$4:$E$1004,$A458,FALSE) + SQRT(1-Correlation)*O458</f>
        <v>1.309606945871792</v>
      </c>
      <c r="AA458">
        <f>SQRT(Correlation)*$F458 + SQRT('CDO Param'!L$17 - Correlation)*HLOOKUP('CDO Param'!L$12,$C$4:$E$1004,$A458,FALSE) + SQRT(1-Correlation)*P458</f>
        <v>1.6763895266568904</v>
      </c>
      <c r="AC458" s="3">
        <f>IF(R458&lt;'CDO Param'!C$13,1,0)</f>
        <v>0</v>
      </c>
      <c r="AD458" s="3">
        <f>IF(S458&lt;'CDO Param'!D$13,1,0)</f>
        <v>0</v>
      </c>
      <c r="AE458" s="3">
        <f>IF(T458&lt;'CDO Param'!E$13,1,0)</f>
        <v>0</v>
      </c>
      <c r="AF458" s="3">
        <f>IF(U458&lt;'CDO Param'!F$13,1,0)</f>
        <v>0</v>
      </c>
      <c r="AG458" s="3">
        <f>IF(V458&lt;'CDO Param'!G$13,1,0)</f>
        <v>0</v>
      </c>
      <c r="AH458" s="3">
        <f>IF(W458&lt;'CDO Param'!H$13,1,0)</f>
        <v>0</v>
      </c>
      <c r="AI458" s="3">
        <f>IF(X458&lt;'CDO Param'!I$13,1,0)</f>
        <v>0</v>
      </c>
      <c r="AJ458" s="3">
        <f>IF(Y458&lt;'CDO Param'!J$13,1,0)</f>
        <v>0</v>
      </c>
      <c r="AK458" s="3">
        <f>IF(Z458&lt;'CDO Param'!K$13,1,0)</f>
        <v>0</v>
      </c>
      <c r="AL458" s="3">
        <f>IF(AA458&lt;'CDO Param'!L$13,1,0)</f>
        <v>0</v>
      </c>
      <c r="AN458" s="3">
        <f>AC458*'CDO Param'!C$6*'CDO Param'!C$9</f>
        <v>0</v>
      </c>
      <c r="AO458" s="3">
        <f>AD458*'CDO Param'!D$6*'CDO Param'!D$9</f>
        <v>0</v>
      </c>
      <c r="AP458" s="3">
        <f>AE458*'CDO Param'!E$6*'CDO Param'!E$9</f>
        <v>0</v>
      </c>
      <c r="AQ458" s="3">
        <f>AF458*'CDO Param'!F$6*'CDO Param'!F$9</f>
        <v>0</v>
      </c>
      <c r="AR458" s="3">
        <f>AG458*'CDO Param'!G$6*'CDO Param'!G$9</f>
        <v>0</v>
      </c>
      <c r="AS458" s="3">
        <f>AH458*'CDO Param'!H$6*'CDO Param'!H$9</f>
        <v>0</v>
      </c>
      <c r="AT458" s="3">
        <f>AI458*'CDO Param'!I$6*'CDO Param'!I$9</f>
        <v>0</v>
      </c>
      <c r="AU458" s="3">
        <f>AJ458*'CDO Param'!J$6*'CDO Param'!J$9</f>
        <v>0</v>
      </c>
      <c r="AV458" s="3">
        <f>AK458*'CDO Param'!K$6*'CDO Param'!K$9</f>
        <v>0</v>
      </c>
      <c r="AW458" s="3">
        <f>AL458*'CDO Param'!L$6*'CDO Param'!L$9</f>
        <v>0</v>
      </c>
      <c r="AY458" s="2">
        <f t="shared" si="23"/>
        <v>0</v>
      </c>
      <c r="BI458" s="5">
        <f>AY458/'CDO Param'!$M$6</f>
        <v>0</v>
      </c>
      <c r="BJ458" s="5">
        <f t="shared" si="24"/>
        <v>0</v>
      </c>
      <c r="BK458" s="5">
        <f t="shared" si="25"/>
        <v>0</v>
      </c>
    </row>
    <row r="459" spans="1:63" x14ac:dyDescent="0.2">
      <c r="A459" s="3">
        <v>456</v>
      </c>
      <c r="B459" s="3">
        <v>455</v>
      </c>
      <c r="C459">
        <v>-1.2868304111179896</v>
      </c>
      <c r="D459">
        <v>-1.6542253433726728</v>
      </c>
      <c r="E459">
        <v>-0.75520574682741426</v>
      </c>
      <c r="F459">
        <v>-0.89339891928830184</v>
      </c>
      <c r="G459">
        <v>-1.2362852430669591</v>
      </c>
      <c r="H459">
        <v>-1.1804240784840658</v>
      </c>
      <c r="I459">
        <v>0.29416469260468148</v>
      </c>
      <c r="J459">
        <v>0.82804263001889922</v>
      </c>
      <c r="K459">
        <v>-0.3948787252738839</v>
      </c>
      <c r="L459">
        <v>-1.5583964341203682</v>
      </c>
      <c r="M459">
        <v>-0.87469288700958714</v>
      </c>
      <c r="N459">
        <v>1.702665031189099</v>
      </c>
      <c r="O459">
        <v>-0.87217586042243056</v>
      </c>
      <c r="P459">
        <v>-4.8017909648478962E-2</v>
      </c>
      <c r="R459">
        <f>SQRT(Correlation)*$F459 + SQRT('CDO Param'!C$17 - Correlation)*HLOOKUP('CDO Param'!C$12,$C$4:$E$1004,$A459,FALSE) + SQRT(1-Correlation)*G459</f>
        <v>-1.6893034977142332</v>
      </c>
      <c r="S459">
        <f>SQRT(Correlation)*$F459 + SQRT('CDO Param'!D$17 - Correlation)*HLOOKUP('CDO Param'!D$12,$C$4:$E$1004,$A459,FALSE) + SQRT(1-Correlation)*H459</f>
        <v>-1.6363089438647913</v>
      </c>
      <c r="T459">
        <f>SQRT(Correlation)*$F459 + SQRT('CDO Param'!E$17 - Correlation)*HLOOKUP('CDO Param'!E$12,$C$4:$E$1004,$A459,FALSE) + SQRT(1-Correlation)*I459</f>
        <v>-0.34391173839149297</v>
      </c>
      <c r="U459">
        <f>SQRT(Correlation)*$F459 + SQRT('CDO Param'!F$17 - Correlation)*HLOOKUP('CDO Param'!F$12,$C$4:$E$1004,$A459,FALSE) + SQRT(1-Correlation)*J459</f>
        <v>0.33416353007389421</v>
      </c>
      <c r="V459">
        <f>SQRT(Correlation)*$F459 + SQRT('CDO Param'!G$17 - Correlation)*HLOOKUP('CDO Param'!G$12,$C$4:$E$1004,$A459,FALSE) + SQRT(1-Correlation)*K459</f>
        <v>-0.82600153452166736</v>
      </c>
      <c r="W459">
        <f>SQRT(Correlation)*$F459 + SQRT('CDO Param'!H$17 - Correlation)*HLOOKUP('CDO Param'!H$12,$C$4:$E$1004,$A459,FALSE) + SQRT(1-Correlation)*L459</f>
        <v>-1.9948850047817603</v>
      </c>
      <c r="X459">
        <f>SQRT(Correlation)*$F459 + SQRT('CDO Param'!I$17 - Correlation)*HLOOKUP('CDO Param'!I$12,$C$4:$E$1004,$A459,FALSE) + SQRT(1-Correlation)*M459</f>
        <v>-1.2811932159284369</v>
      </c>
      <c r="Y459">
        <f>SQRT(Correlation)*$F459 + SQRT('CDO Param'!J$17 - Correlation)*HLOOKUP('CDO Param'!J$12,$C$4:$E$1004,$A459,FALSE) + SQRT(1-Correlation)*N459</f>
        <v>0.99230900812203759</v>
      </c>
      <c r="Z459">
        <f>SQRT(Correlation)*$F459 + SQRT('CDO Param'!K$17 - Correlation)*HLOOKUP('CDO Param'!K$12,$C$4:$E$1004,$A459,FALSE) + SQRT(1-Correlation)*O459</f>
        <v>-1.4503995408873138</v>
      </c>
      <c r="AA459">
        <f>SQRT(Correlation)*$F459 + SQRT('CDO Param'!L$17 - Correlation)*HLOOKUP('CDO Param'!L$12,$C$4:$E$1004,$A459,FALSE) + SQRT(1-Correlation)*P459</f>
        <v>-0.66853465803252843</v>
      </c>
      <c r="AC459" s="3">
        <f>IF(R459&lt;'CDO Param'!C$13,1,0)</f>
        <v>0</v>
      </c>
      <c r="AD459" s="3">
        <f>IF(S459&lt;'CDO Param'!D$13,1,0)</f>
        <v>0</v>
      </c>
      <c r="AE459" s="3">
        <f>IF(T459&lt;'CDO Param'!E$13,1,0)</f>
        <v>0</v>
      </c>
      <c r="AF459" s="3">
        <f>IF(U459&lt;'CDO Param'!F$13,1,0)</f>
        <v>0</v>
      </c>
      <c r="AG459" s="3">
        <f>IF(V459&lt;'CDO Param'!G$13,1,0)</f>
        <v>1</v>
      </c>
      <c r="AH459" s="3">
        <f>IF(W459&lt;'CDO Param'!H$13,1,0)</f>
        <v>0</v>
      </c>
      <c r="AI459" s="3">
        <f>IF(X459&lt;'CDO Param'!I$13,1,0)</f>
        <v>0</v>
      </c>
      <c r="AJ459" s="3">
        <f>IF(Y459&lt;'CDO Param'!J$13,1,0)</f>
        <v>0</v>
      </c>
      <c r="AK459" s="3">
        <f>IF(Z459&lt;'CDO Param'!K$13,1,0)</f>
        <v>0</v>
      </c>
      <c r="AL459" s="3">
        <f>IF(AA459&lt;'CDO Param'!L$13,1,0)</f>
        <v>0</v>
      </c>
      <c r="AN459" s="3">
        <f>AC459*'CDO Param'!C$6*'CDO Param'!C$9</f>
        <v>0</v>
      </c>
      <c r="AO459" s="3">
        <f>AD459*'CDO Param'!D$6*'CDO Param'!D$9</f>
        <v>0</v>
      </c>
      <c r="AP459" s="3">
        <f>AE459*'CDO Param'!E$6*'CDO Param'!E$9</f>
        <v>0</v>
      </c>
      <c r="AQ459" s="3">
        <f>AF459*'CDO Param'!F$6*'CDO Param'!F$9</f>
        <v>0</v>
      </c>
      <c r="AR459" s="3">
        <f>AG459*'CDO Param'!G$6*'CDO Param'!G$9</f>
        <v>4500</v>
      </c>
      <c r="AS459" s="3">
        <f>AH459*'CDO Param'!H$6*'CDO Param'!H$9</f>
        <v>0</v>
      </c>
      <c r="AT459" s="3">
        <f>AI459*'CDO Param'!I$6*'CDO Param'!I$9</f>
        <v>0</v>
      </c>
      <c r="AU459" s="3">
        <f>AJ459*'CDO Param'!J$6*'CDO Param'!J$9</f>
        <v>0</v>
      </c>
      <c r="AV459" s="3">
        <f>AK459*'CDO Param'!K$6*'CDO Param'!K$9</f>
        <v>0</v>
      </c>
      <c r="AW459" s="3">
        <f>AL459*'CDO Param'!L$6*'CDO Param'!L$9</f>
        <v>0</v>
      </c>
      <c r="AY459" s="2">
        <f t="shared" si="23"/>
        <v>4500</v>
      </c>
      <c r="BI459" s="5">
        <f>AY459/'CDO Param'!$M$6</f>
        <v>4.6875E-2</v>
      </c>
      <c r="BJ459" s="5">
        <f t="shared" si="24"/>
        <v>0</v>
      </c>
      <c r="BK459" s="5">
        <f t="shared" si="25"/>
        <v>0</v>
      </c>
    </row>
    <row r="460" spans="1:63" x14ac:dyDescent="0.2">
      <c r="A460" s="3">
        <v>457</v>
      </c>
      <c r="B460" s="3">
        <v>456</v>
      </c>
      <c r="C460">
        <v>0.41011730900208931</v>
      </c>
      <c r="D460">
        <v>0.32329921850760002</v>
      </c>
      <c r="E460">
        <v>-1.6483681974932551</v>
      </c>
      <c r="F460">
        <v>-0.96388248493894935</v>
      </c>
      <c r="G460">
        <v>-1.6076000974862836</v>
      </c>
      <c r="H460">
        <v>1.4812985682510771</v>
      </c>
      <c r="I460">
        <v>1.1975953384535387</v>
      </c>
      <c r="J460">
        <v>-0.9867358130577486</v>
      </c>
      <c r="K460">
        <v>0.90995172286056913</v>
      </c>
      <c r="L460">
        <v>0.85670421867689583</v>
      </c>
      <c r="M460">
        <v>-1.175044417323079</v>
      </c>
      <c r="N460">
        <v>0.3799857495323522</v>
      </c>
      <c r="O460">
        <v>-0.50890207603515591</v>
      </c>
      <c r="P460">
        <v>-1.8321497918805107</v>
      </c>
      <c r="R460">
        <f>SQRT(Correlation)*$F460 + SQRT('CDO Param'!C$17 - Correlation)*HLOOKUP('CDO Param'!C$12,$C$4:$E$1004,$A460,FALSE) + SQRT(1-Correlation)*G460</f>
        <v>-1.7841883533928105</v>
      </c>
      <c r="S460">
        <f>SQRT(Correlation)*$F460 + SQRT('CDO Param'!D$17 - Correlation)*HLOOKUP('CDO Param'!D$12,$C$4:$E$1004,$A460,FALSE) + SQRT(1-Correlation)*H460</f>
        <v>1.1461982201627405</v>
      </c>
      <c r="T460">
        <f>SQRT(Correlation)*$F460 + SQRT('CDO Param'!E$17 - Correlation)*HLOOKUP('CDO Param'!E$12,$C$4:$E$1004,$A460,FALSE) + SQRT(1-Correlation)*I460</f>
        <v>0.93983913129727803</v>
      </c>
      <c r="U460">
        <f>SQRT(Correlation)*$F460 + SQRT('CDO Param'!F$17 - Correlation)*HLOOKUP('CDO Param'!F$12,$C$4:$E$1004,$A460,FALSE) + SQRT(1-Correlation)*J460</f>
        <v>-1.609492524505554</v>
      </c>
      <c r="V460">
        <f>SQRT(Correlation)*$F460 + SQRT('CDO Param'!G$17 - Correlation)*HLOOKUP('CDO Param'!G$12,$C$4:$E$1004,$A460,FALSE) + SQRT(1-Correlation)*K460</f>
        <v>0.18986326244073781</v>
      </c>
      <c r="W460">
        <f>SQRT(Correlation)*$F460 + SQRT('CDO Param'!H$17 - Correlation)*HLOOKUP('CDO Param'!H$12,$C$4:$E$1004,$A460,FALSE) + SQRT(1-Correlation)*L460</f>
        <v>0.55365599266499088</v>
      </c>
      <c r="X460">
        <f>SQRT(Correlation)*$F460 + SQRT('CDO Param'!I$17 - Correlation)*HLOOKUP('CDO Param'!I$12,$C$4:$E$1004,$A460,FALSE) + SQRT(1-Correlation)*M460</f>
        <v>-1.7881377522512767</v>
      </c>
      <c r="Y460">
        <f>SQRT(Correlation)*$F460 + SQRT('CDO Param'!J$17 - Correlation)*HLOOKUP('CDO Param'!J$12,$C$4:$E$1004,$A460,FALSE) + SQRT(1-Correlation)*N460</f>
        <v>0.16418656996180192</v>
      </c>
      <c r="Z460">
        <f>SQRT(Correlation)*$F460 + SQRT('CDO Param'!K$17 - Correlation)*HLOOKUP('CDO Param'!K$12,$C$4:$E$1004,$A460,FALSE) + SQRT(1-Correlation)*O460</f>
        <v>-0.67908646399453154</v>
      </c>
      <c r="AA460">
        <f>SQRT(Correlation)*$F460 + SQRT('CDO Param'!L$17 - Correlation)*HLOOKUP('CDO Param'!L$12,$C$4:$E$1004,$A460,FALSE) + SQRT(1-Correlation)*P460</f>
        <v>-1.9344294712005117</v>
      </c>
      <c r="AC460" s="3">
        <f>IF(R460&lt;'CDO Param'!C$13,1,0)</f>
        <v>0</v>
      </c>
      <c r="AD460" s="3">
        <f>IF(S460&lt;'CDO Param'!D$13,1,0)</f>
        <v>0</v>
      </c>
      <c r="AE460" s="3">
        <f>IF(T460&lt;'CDO Param'!E$13,1,0)</f>
        <v>0</v>
      </c>
      <c r="AF460" s="3">
        <f>IF(U460&lt;'CDO Param'!F$13,1,0)</f>
        <v>1</v>
      </c>
      <c r="AG460" s="3">
        <f>IF(V460&lt;'CDO Param'!G$13,1,0)</f>
        <v>0</v>
      </c>
      <c r="AH460" s="3">
        <f>IF(W460&lt;'CDO Param'!H$13,1,0)</f>
        <v>0</v>
      </c>
      <c r="AI460" s="3">
        <f>IF(X460&lt;'CDO Param'!I$13,1,0)</f>
        <v>1</v>
      </c>
      <c r="AJ460" s="3">
        <f>IF(Y460&lt;'CDO Param'!J$13,1,0)</f>
        <v>0</v>
      </c>
      <c r="AK460" s="3">
        <f>IF(Z460&lt;'CDO Param'!K$13,1,0)</f>
        <v>0</v>
      </c>
      <c r="AL460" s="3">
        <f>IF(AA460&lt;'CDO Param'!L$13,1,0)</f>
        <v>1</v>
      </c>
      <c r="AN460" s="3">
        <f>AC460*'CDO Param'!C$6*'CDO Param'!C$9</f>
        <v>0</v>
      </c>
      <c r="AO460" s="3">
        <f>AD460*'CDO Param'!D$6*'CDO Param'!D$9</f>
        <v>0</v>
      </c>
      <c r="AP460" s="3">
        <f>AE460*'CDO Param'!E$6*'CDO Param'!E$9</f>
        <v>0</v>
      </c>
      <c r="AQ460" s="3">
        <f>AF460*'CDO Param'!F$6*'CDO Param'!F$9</f>
        <v>4500</v>
      </c>
      <c r="AR460" s="3">
        <f>AG460*'CDO Param'!G$6*'CDO Param'!G$9</f>
        <v>0</v>
      </c>
      <c r="AS460" s="3">
        <f>AH460*'CDO Param'!H$6*'CDO Param'!H$9</f>
        <v>0</v>
      </c>
      <c r="AT460" s="3">
        <f>AI460*'CDO Param'!I$6*'CDO Param'!I$9</f>
        <v>3600</v>
      </c>
      <c r="AU460" s="3">
        <f>AJ460*'CDO Param'!J$6*'CDO Param'!J$9</f>
        <v>0</v>
      </c>
      <c r="AV460" s="3">
        <f>AK460*'CDO Param'!K$6*'CDO Param'!K$9</f>
        <v>0</v>
      </c>
      <c r="AW460" s="3">
        <f>AL460*'CDO Param'!L$6*'CDO Param'!L$9</f>
        <v>4500</v>
      </c>
      <c r="AY460" s="2">
        <f t="shared" si="23"/>
        <v>12600</v>
      </c>
      <c r="BI460" s="5">
        <f>AY460/'CDO Param'!$M$6</f>
        <v>0.13125000000000001</v>
      </c>
      <c r="BJ460" s="5">
        <f t="shared" si="24"/>
        <v>0.02</v>
      </c>
      <c r="BK460" s="5">
        <f t="shared" si="25"/>
        <v>1</v>
      </c>
    </row>
    <row r="461" spans="1:63" x14ac:dyDescent="0.2">
      <c r="A461" s="3">
        <v>458</v>
      </c>
      <c r="B461" s="3">
        <v>457</v>
      </c>
      <c r="C461">
        <v>-0.15761997929075733</v>
      </c>
      <c r="D461">
        <v>-0.58710611483547837</v>
      </c>
      <c r="E461">
        <v>1.0812414075189736</v>
      </c>
      <c r="F461">
        <v>-2.2746826289221644</v>
      </c>
      <c r="G461">
        <v>0.38527900869667064</v>
      </c>
      <c r="H461">
        <v>-0.5460947249957826</v>
      </c>
      <c r="I461">
        <v>-1.6174863048945554</v>
      </c>
      <c r="J461">
        <v>1.0971484698529821</v>
      </c>
      <c r="K461">
        <v>-0.25398890102223959</v>
      </c>
      <c r="L461">
        <v>0.33742026062100194</v>
      </c>
      <c r="M461">
        <v>0.53415533329825848</v>
      </c>
      <c r="N461">
        <v>0.70375563154811971</v>
      </c>
      <c r="O461">
        <v>2.983433660119772</v>
      </c>
      <c r="P461">
        <v>-1.6918374967644922</v>
      </c>
      <c r="R461">
        <f>SQRT(Correlation)*$F461 + SQRT('CDO Param'!C$17 - Correlation)*HLOOKUP('CDO Param'!C$12,$C$4:$E$1004,$A461,FALSE) + SQRT(1-Correlation)*G461</f>
        <v>-0.43683938851662479</v>
      </c>
      <c r="S461">
        <f>SQRT(Correlation)*$F461 + SQRT('CDO Param'!D$17 - Correlation)*HLOOKUP('CDO Param'!D$12,$C$4:$E$1004,$A461,FALSE) + SQRT(1-Correlation)*H461</f>
        <v>-1.3204180939136023</v>
      </c>
      <c r="T461">
        <f>SQRT(Correlation)*$F461 + SQRT('CDO Param'!E$17 - Correlation)*HLOOKUP('CDO Param'!E$12,$C$4:$E$1004,$A461,FALSE) + SQRT(1-Correlation)*I461</f>
        <v>-2.2955023751061194</v>
      </c>
      <c r="U461">
        <f>SQRT(Correlation)*$F461 + SQRT('CDO Param'!F$17 - Correlation)*HLOOKUP('CDO Param'!F$12,$C$4:$E$1004,$A461,FALSE) + SQRT(1-Correlation)*J461</f>
        <v>0.56330155141983551</v>
      </c>
      <c r="V461">
        <f>SQRT(Correlation)*$F461 + SQRT('CDO Param'!G$17 - Correlation)*HLOOKUP('CDO Param'!G$12,$C$4:$E$1004,$A461,FALSE) + SQRT(1-Correlation)*K461</f>
        <v>-0.71849990570137012</v>
      </c>
      <c r="W461">
        <f>SQRT(Correlation)*$F461 + SQRT('CDO Param'!H$17 - Correlation)*HLOOKUP('CDO Param'!H$12,$C$4:$E$1004,$A461,FALSE) + SQRT(1-Correlation)*L461</f>
        <v>-0.48224218348161885</v>
      </c>
      <c r="X461">
        <f>SQRT(Correlation)*$F461 + SQRT('CDO Param'!I$17 - Correlation)*HLOOKUP('CDO Param'!I$12,$C$4:$E$1004,$A461,FALSE) + SQRT(1-Correlation)*M461</f>
        <v>2.9199365853296966E-2</v>
      </c>
      <c r="Y461">
        <f>SQRT(Correlation)*$F461 + SQRT('CDO Param'!J$17 - Correlation)*HLOOKUP('CDO Param'!J$12,$C$4:$E$1004,$A461,FALSE) + SQRT(1-Correlation)*N461</f>
        <v>-9.3378919268521043E-2</v>
      </c>
      <c r="Z461">
        <f>SQRT(Correlation)*$F461 + SQRT('CDO Param'!K$17 - Correlation)*HLOOKUP('CDO Param'!K$12,$C$4:$E$1004,$A461,FALSE) + SQRT(1-Correlation)*O461</f>
        <v>2.0693135513701275</v>
      </c>
      <c r="AA461">
        <f>SQRT(Correlation)*$F461 + SQRT('CDO Param'!L$17 - Correlation)*HLOOKUP('CDO Param'!L$12,$C$4:$E$1004,$A461,FALSE) + SQRT(1-Correlation)*P461</f>
        <v>-2.3660381090232772</v>
      </c>
      <c r="AC461" s="3">
        <f>IF(R461&lt;'CDO Param'!C$13,1,0)</f>
        <v>0</v>
      </c>
      <c r="AD461" s="3">
        <f>IF(S461&lt;'CDO Param'!D$13,1,0)</f>
        <v>0</v>
      </c>
      <c r="AE461" s="3">
        <f>IF(T461&lt;'CDO Param'!E$13,1,0)</f>
        <v>1</v>
      </c>
      <c r="AF461" s="3">
        <f>IF(U461&lt;'CDO Param'!F$13,1,0)</f>
        <v>0</v>
      </c>
      <c r="AG461" s="3">
        <f>IF(V461&lt;'CDO Param'!G$13,1,0)</f>
        <v>1</v>
      </c>
      <c r="AH461" s="3">
        <f>IF(W461&lt;'CDO Param'!H$13,1,0)</f>
        <v>0</v>
      </c>
      <c r="AI461" s="3">
        <f>IF(X461&lt;'CDO Param'!I$13,1,0)</f>
        <v>0</v>
      </c>
      <c r="AJ461" s="3">
        <f>IF(Y461&lt;'CDO Param'!J$13,1,0)</f>
        <v>0</v>
      </c>
      <c r="AK461" s="3">
        <f>IF(Z461&lt;'CDO Param'!K$13,1,0)</f>
        <v>0</v>
      </c>
      <c r="AL461" s="3">
        <f>IF(AA461&lt;'CDO Param'!L$13,1,0)</f>
        <v>1</v>
      </c>
      <c r="AN461" s="3">
        <f>AC461*'CDO Param'!C$6*'CDO Param'!C$9</f>
        <v>0</v>
      </c>
      <c r="AO461" s="3">
        <f>AD461*'CDO Param'!D$6*'CDO Param'!D$9</f>
        <v>0</v>
      </c>
      <c r="AP461" s="3">
        <f>AE461*'CDO Param'!E$6*'CDO Param'!E$9</f>
        <v>4500</v>
      </c>
      <c r="AQ461" s="3">
        <f>AF461*'CDO Param'!F$6*'CDO Param'!F$9</f>
        <v>0</v>
      </c>
      <c r="AR461" s="3">
        <f>AG461*'CDO Param'!G$6*'CDO Param'!G$9</f>
        <v>4500</v>
      </c>
      <c r="AS461" s="3">
        <f>AH461*'CDO Param'!H$6*'CDO Param'!H$9</f>
        <v>0</v>
      </c>
      <c r="AT461" s="3">
        <f>AI461*'CDO Param'!I$6*'CDO Param'!I$9</f>
        <v>0</v>
      </c>
      <c r="AU461" s="3">
        <f>AJ461*'CDO Param'!J$6*'CDO Param'!J$9</f>
        <v>0</v>
      </c>
      <c r="AV461" s="3">
        <f>AK461*'CDO Param'!K$6*'CDO Param'!K$9</f>
        <v>0</v>
      </c>
      <c r="AW461" s="3">
        <f>AL461*'CDO Param'!L$6*'CDO Param'!L$9</f>
        <v>4500</v>
      </c>
      <c r="AY461" s="2">
        <f t="shared" si="23"/>
        <v>13500</v>
      </c>
      <c r="BI461" s="5">
        <f>AY461/'CDO Param'!$M$6</f>
        <v>0.140625</v>
      </c>
      <c r="BJ461" s="5">
        <f t="shared" si="24"/>
        <v>0.02</v>
      </c>
      <c r="BK461" s="5">
        <f t="shared" si="25"/>
        <v>1</v>
      </c>
    </row>
    <row r="462" spans="1:63" x14ac:dyDescent="0.2">
      <c r="A462" s="3">
        <v>459</v>
      </c>
      <c r="B462" s="3">
        <v>458</v>
      </c>
      <c r="C462">
        <v>-2.5793269742280245</v>
      </c>
      <c r="D462">
        <v>-8.2410451796022244E-2</v>
      </c>
      <c r="E462">
        <v>0.15409000297950115</v>
      </c>
      <c r="F462">
        <v>-0.88817841970012523</v>
      </c>
      <c r="G462">
        <v>0.37525296647800133</v>
      </c>
      <c r="H462">
        <v>0.6811660568928346</v>
      </c>
      <c r="I462">
        <v>0.93062681116862223</v>
      </c>
      <c r="J462">
        <v>0.20020934243802913</v>
      </c>
      <c r="K462">
        <v>2.4374276108574122</v>
      </c>
      <c r="L462">
        <v>0.51002302825509105</v>
      </c>
      <c r="M462">
        <v>0.17062689039448742</v>
      </c>
      <c r="N462">
        <v>-1.8692207959247753</v>
      </c>
      <c r="O462">
        <v>0.21927007765043527</v>
      </c>
      <c r="P462">
        <v>-2.1879350242670625</v>
      </c>
      <c r="R462">
        <f>SQRT(Correlation)*$F462 + SQRT('CDO Param'!C$17 - Correlation)*HLOOKUP('CDO Param'!C$12,$C$4:$E$1004,$A462,FALSE) + SQRT(1-Correlation)*G462</f>
        <v>6.347494649433022E-2</v>
      </c>
      <c r="S462">
        <f>SQRT(Correlation)*$F462 + SQRT('CDO Param'!D$17 - Correlation)*HLOOKUP('CDO Param'!D$12,$C$4:$E$1004,$A462,FALSE) + SQRT(1-Correlation)*H462</f>
        <v>0.35368958602589923</v>
      </c>
      <c r="T462">
        <f>SQRT(Correlation)*$F462 + SQRT('CDO Param'!E$17 - Correlation)*HLOOKUP('CDO Param'!E$12,$C$4:$E$1004,$A462,FALSE) + SQRT(1-Correlation)*I462</f>
        <v>-8.0422337385260945E-2</v>
      </c>
      <c r="U462">
        <f>SQRT(Correlation)*$F462 + SQRT('CDO Param'!F$17 - Correlation)*HLOOKUP('CDO Param'!F$12,$C$4:$E$1004,$A462,FALSE) + SQRT(1-Correlation)*J462</f>
        <v>-5.6475846069970942E-2</v>
      </c>
      <c r="V462">
        <f>SQRT(Correlation)*$F462 + SQRT('CDO Param'!G$17 - Correlation)*HLOOKUP('CDO Param'!G$12,$C$4:$E$1004,$A462,FALSE) + SQRT(1-Correlation)*K462</f>
        <v>2.065935759272989</v>
      </c>
      <c r="W462">
        <f>SQRT(Correlation)*$F462 + SQRT('CDO Param'!H$17 - Correlation)*HLOOKUP('CDO Param'!H$12,$C$4:$E$1004,$A462,FALSE) + SQRT(1-Correlation)*L462</f>
        <v>0.19132905317949117</v>
      </c>
      <c r="X462">
        <f>SQRT(Correlation)*$F462 + SQRT('CDO Param'!I$17 - Correlation)*HLOOKUP('CDO Param'!I$12,$C$4:$E$1004,$A462,FALSE) + SQRT(1-Correlation)*M462</f>
        <v>-8.454022423905927E-2</v>
      </c>
      <c r="Y462">
        <f>SQRT(Correlation)*$F462 + SQRT('CDO Param'!J$17 - Correlation)*HLOOKUP('CDO Param'!J$12,$C$4:$E$1004,$A462,FALSE) + SQRT(1-Correlation)*N462</f>
        <v>-2.7365909993214643</v>
      </c>
      <c r="Z462">
        <f>SQRT(Correlation)*$F462 + SQRT('CDO Param'!K$17 - Correlation)*HLOOKUP('CDO Param'!K$12,$C$4:$E$1004,$A462,FALSE) + SQRT(1-Correlation)*O462</f>
        <v>-0.75527458942973502</v>
      </c>
      <c r="AA462">
        <f>SQRT(Correlation)*$F462 + SQRT('CDO Param'!L$17 - Correlation)*HLOOKUP('CDO Param'!L$12,$C$4:$E$1004,$A462,FALSE) + SQRT(1-Correlation)*P462</f>
        <v>-3.0389498646008497</v>
      </c>
      <c r="AC462" s="3">
        <f>IF(R462&lt;'CDO Param'!C$13,1,0)</f>
        <v>0</v>
      </c>
      <c r="AD462" s="3">
        <f>IF(S462&lt;'CDO Param'!D$13,1,0)</f>
        <v>0</v>
      </c>
      <c r="AE462" s="3">
        <f>IF(T462&lt;'CDO Param'!E$13,1,0)</f>
        <v>0</v>
      </c>
      <c r="AF462" s="3">
        <f>IF(U462&lt;'CDO Param'!F$13,1,0)</f>
        <v>0</v>
      </c>
      <c r="AG462" s="3">
        <f>IF(V462&lt;'CDO Param'!G$13,1,0)</f>
        <v>0</v>
      </c>
      <c r="AH462" s="3">
        <f>IF(W462&lt;'CDO Param'!H$13,1,0)</f>
        <v>0</v>
      </c>
      <c r="AI462" s="3">
        <f>IF(X462&lt;'CDO Param'!I$13,1,0)</f>
        <v>0</v>
      </c>
      <c r="AJ462" s="3">
        <f>IF(Y462&lt;'CDO Param'!J$13,1,0)</f>
        <v>1</v>
      </c>
      <c r="AK462" s="3">
        <f>IF(Z462&lt;'CDO Param'!K$13,1,0)</f>
        <v>0</v>
      </c>
      <c r="AL462" s="3">
        <f>IF(AA462&lt;'CDO Param'!L$13,1,0)</f>
        <v>1</v>
      </c>
      <c r="AN462" s="3">
        <f>AC462*'CDO Param'!C$6*'CDO Param'!C$9</f>
        <v>0</v>
      </c>
      <c r="AO462" s="3">
        <f>AD462*'CDO Param'!D$6*'CDO Param'!D$9</f>
        <v>0</v>
      </c>
      <c r="AP462" s="3">
        <f>AE462*'CDO Param'!E$6*'CDO Param'!E$9</f>
        <v>0</v>
      </c>
      <c r="AQ462" s="3">
        <f>AF462*'CDO Param'!F$6*'CDO Param'!F$9</f>
        <v>0</v>
      </c>
      <c r="AR462" s="3">
        <f>AG462*'CDO Param'!G$6*'CDO Param'!G$9</f>
        <v>0</v>
      </c>
      <c r="AS462" s="3">
        <f>AH462*'CDO Param'!H$6*'CDO Param'!H$9</f>
        <v>0</v>
      </c>
      <c r="AT462" s="3">
        <f>AI462*'CDO Param'!I$6*'CDO Param'!I$9</f>
        <v>0</v>
      </c>
      <c r="AU462" s="3">
        <f>AJ462*'CDO Param'!J$6*'CDO Param'!J$9</f>
        <v>4500</v>
      </c>
      <c r="AV462" s="3">
        <f>AK462*'CDO Param'!K$6*'CDO Param'!K$9</f>
        <v>0</v>
      </c>
      <c r="AW462" s="3">
        <f>AL462*'CDO Param'!L$6*'CDO Param'!L$9</f>
        <v>4500</v>
      </c>
      <c r="AY462" s="2">
        <f t="shared" si="23"/>
        <v>9000</v>
      </c>
      <c r="BI462" s="5">
        <f>AY462/'CDO Param'!$M$6</f>
        <v>9.375E-2</v>
      </c>
      <c r="BJ462" s="5">
        <f t="shared" si="24"/>
        <v>0.02</v>
      </c>
      <c r="BK462" s="5">
        <f t="shared" si="25"/>
        <v>1</v>
      </c>
    </row>
    <row r="463" spans="1:63" x14ac:dyDescent="0.2">
      <c r="A463" s="3">
        <v>460</v>
      </c>
      <c r="B463" s="3">
        <v>459</v>
      </c>
      <c r="C463">
        <v>1.7899037629831582</v>
      </c>
      <c r="D463">
        <v>0.26587713364278898</v>
      </c>
      <c r="E463">
        <v>-0.17326101442449726</v>
      </c>
      <c r="F463">
        <v>0.26770294425659813</v>
      </c>
      <c r="G463">
        <v>-0.6834943633293733</v>
      </c>
      <c r="H463">
        <v>0.83358827396295965</v>
      </c>
      <c r="I463">
        <v>0.45787146518705413</v>
      </c>
      <c r="J463">
        <v>0.15743353287689388</v>
      </c>
      <c r="K463">
        <v>0.6825871423643548</v>
      </c>
      <c r="L463">
        <v>-0.31505351216765121</v>
      </c>
      <c r="M463">
        <v>-1.8555965652922168E-2</v>
      </c>
      <c r="N463">
        <v>-1.3807402865495533</v>
      </c>
      <c r="O463">
        <v>-0.24536348064430058</v>
      </c>
      <c r="P463">
        <v>0.49501750254421495</v>
      </c>
      <c r="R463">
        <f>SQRT(Correlation)*$F463 + SQRT('CDO Param'!C$17 - Correlation)*HLOOKUP('CDO Param'!C$12,$C$4:$E$1004,$A463,FALSE) + SQRT(1-Correlation)*G463</f>
        <v>-0.52616387795160036</v>
      </c>
      <c r="S463">
        <f>SQRT(Correlation)*$F463 + SQRT('CDO Param'!D$17 - Correlation)*HLOOKUP('CDO Param'!D$12,$C$4:$E$1004,$A463,FALSE) + SQRT(1-Correlation)*H463</f>
        <v>0.91306708181006146</v>
      </c>
      <c r="T463">
        <f>SQRT(Correlation)*$F463 + SQRT('CDO Param'!E$17 - Correlation)*HLOOKUP('CDO Param'!E$12,$C$4:$E$1004,$A463,FALSE) + SQRT(1-Correlation)*I463</f>
        <v>0.99259413845448319</v>
      </c>
      <c r="U463">
        <f>SQRT(Correlation)*$F463 + SQRT('CDO Param'!F$17 - Correlation)*HLOOKUP('CDO Param'!F$12,$C$4:$E$1004,$A463,FALSE) + SQRT(1-Correlation)*J463</f>
        <v>0.19526732660141508</v>
      </c>
      <c r="V463">
        <f>SQRT(Correlation)*$F463 + SQRT('CDO Param'!G$17 - Correlation)*HLOOKUP('CDO Param'!G$12,$C$4:$E$1004,$A463,FALSE) + SQRT(1-Correlation)*K463</f>
        <v>0.69347178483311112</v>
      </c>
      <c r="W463">
        <f>SQRT(Correlation)*$F463 + SQRT('CDO Param'!H$17 - Correlation)*HLOOKUP('CDO Param'!H$12,$C$4:$E$1004,$A463,FALSE) + SQRT(1-Correlation)*L463</f>
        <v>-0.17663019613495928</v>
      </c>
      <c r="X463">
        <f>SQRT(Correlation)*$F463 + SQRT('CDO Param'!I$17 - Correlation)*HLOOKUP('CDO Param'!I$12,$C$4:$E$1004,$A463,FALSE) + SQRT(1-Correlation)*M463</f>
        <v>2.8309028713893125E-2</v>
      </c>
      <c r="Y463">
        <f>SQRT(Correlation)*$F463 + SQRT('CDO Param'!J$17 - Correlation)*HLOOKUP('CDO Param'!J$12,$C$4:$E$1004,$A463,FALSE) + SQRT(1-Correlation)*N463</f>
        <v>-0.75166612201743399</v>
      </c>
      <c r="Z463">
        <f>SQRT(Correlation)*$F463 + SQRT('CDO Param'!K$17 - Correlation)*HLOOKUP('CDO Param'!K$12,$C$4:$E$1004,$A463,FALSE) + SQRT(1-Correlation)*O463</f>
        <v>0.32544689073881916</v>
      </c>
      <c r="AA463">
        <f>SQRT(Correlation)*$F463 + SQRT('CDO Param'!L$17 - Correlation)*HLOOKUP('CDO Param'!L$12,$C$4:$E$1004,$A463,FALSE) + SQRT(1-Correlation)*P463</f>
        <v>1.0278339636839822</v>
      </c>
      <c r="AC463" s="3">
        <f>IF(R463&lt;'CDO Param'!C$13,1,0)</f>
        <v>0</v>
      </c>
      <c r="AD463" s="3">
        <f>IF(S463&lt;'CDO Param'!D$13,1,0)</f>
        <v>0</v>
      </c>
      <c r="AE463" s="3">
        <f>IF(T463&lt;'CDO Param'!E$13,1,0)</f>
        <v>0</v>
      </c>
      <c r="AF463" s="3">
        <f>IF(U463&lt;'CDO Param'!F$13,1,0)</f>
        <v>0</v>
      </c>
      <c r="AG463" s="3">
        <f>IF(V463&lt;'CDO Param'!G$13,1,0)</f>
        <v>0</v>
      </c>
      <c r="AH463" s="3">
        <f>IF(W463&lt;'CDO Param'!H$13,1,0)</f>
        <v>0</v>
      </c>
      <c r="AI463" s="3">
        <f>IF(X463&lt;'CDO Param'!I$13,1,0)</f>
        <v>0</v>
      </c>
      <c r="AJ463" s="3">
        <f>IF(Y463&lt;'CDO Param'!J$13,1,0)</f>
        <v>0</v>
      </c>
      <c r="AK463" s="3">
        <f>IF(Z463&lt;'CDO Param'!K$13,1,0)</f>
        <v>0</v>
      </c>
      <c r="AL463" s="3">
        <f>IF(AA463&lt;'CDO Param'!L$13,1,0)</f>
        <v>0</v>
      </c>
      <c r="AN463" s="3">
        <f>AC463*'CDO Param'!C$6*'CDO Param'!C$9</f>
        <v>0</v>
      </c>
      <c r="AO463" s="3">
        <f>AD463*'CDO Param'!D$6*'CDO Param'!D$9</f>
        <v>0</v>
      </c>
      <c r="AP463" s="3">
        <f>AE463*'CDO Param'!E$6*'CDO Param'!E$9</f>
        <v>0</v>
      </c>
      <c r="AQ463" s="3">
        <f>AF463*'CDO Param'!F$6*'CDO Param'!F$9</f>
        <v>0</v>
      </c>
      <c r="AR463" s="3">
        <f>AG463*'CDO Param'!G$6*'CDO Param'!G$9</f>
        <v>0</v>
      </c>
      <c r="AS463" s="3">
        <f>AH463*'CDO Param'!H$6*'CDO Param'!H$9</f>
        <v>0</v>
      </c>
      <c r="AT463" s="3">
        <f>AI463*'CDO Param'!I$6*'CDO Param'!I$9</f>
        <v>0</v>
      </c>
      <c r="AU463" s="3">
        <f>AJ463*'CDO Param'!J$6*'CDO Param'!J$9</f>
        <v>0</v>
      </c>
      <c r="AV463" s="3">
        <f>AK463*'CDO Param'!K$6*'CDO Param'!K$9</f>
        <v>0</v>
      </c>
      <c r="AW463" s="3">
        <f>AL463*'CDO Param'!L$6*'CDO Param'!L$9</f>
        <v>0</v>
      </c>
      <c r="AY463" s="2">
        <f t="shared" si="23"/>
        <v>0</v>
      </c>
      <c r="BI463" s="5">
        <f>AY463/'CDO Param'!$M$6</f>
        <v>0</v>
      </c>
      <c r="BJ463" s="5">
        <f t="shared" si="24"/>
        <v>0</v>
      </c>
      <c r="BK463" s="5">
        <f t="shared" si="25"/>
        <v>0</v>
      </c>
    </row>
    <row r="464" spans="1:63" x14ac:dyDescent="0.2">
      <c r="A464" s="3">
        <v>461</v>
      </c>
      <c r="B464" s="3">
        <v>460</v>
      </c>
      <c r="C464">
        <v>1.2476971278374549</v>
      </c>
      <c r="D464">
        <v>0.17584511624590959</v>
      </c>
      <c r="E464">
        <v>-8.8948581833392382E-3</v>
      </c>
      <c r="F464">
        <v>-0.62779236031929031</v>
      </c>
      <c r="G464">
        <v>-1.80936240212759</v>
      </c>
      <c r="H464">
        <v>0.15230398275889456</v>
      </c>
      <c r="I464">
        <v>0.74735680755111389</v>
      </c>
      <c r="J464">
        <v>0.47865569285931997</v>
      </c>
      <c r="K464">
        <v>-0.14727334018971305</v>
      </c>
      <c r="L464">
        <v>0.22177005121193361</v>
      </c>
      <c r="M464">
        <v>-0.32489424484083429</v>
      </c>
      <c r="N464">
        <v>0.8512711247021798</v>
      </c>
      <c r="O464">
        <v>0.93586095317732543</v>
      </c>
      <c r="P464">
        <v>-0.58570549299474806</v>
      </c>
      <c r="R464">
        <f>SQRT(Correlation)*$F464 + SQRT('CDO Param'!C$17 - Correlation)*HLOOKUP('CDO Param'!C$12,$C$4:$E$1004,$A464,FALSE) + SQRT(1-Correlation)*G464</f>
        <v>-1.890169011818005</v>
      </c>
      <c r="S464">
        <f>SQRT(Correlation)*$F464 + SQRT('CDO Param'!D$17 - Correlation)*HLOOKUP('CDO Param'!D$12,$C$4:$E$1004,$A464,FALSE) + SQRT(1-Correlation)*H464</f>
        <v>-2.9168876129066407E-2</v>
      </c>
      <c r="T464">
        <f>SQRT(Correlation)*$F464 + SQRT('CDO Param'!E$17 - Correlation)*HLOOKUP('CDO Param'!E$12,$C$4:$E$1004,$A464,FALSE) + SQRT(1-Correlation)*I464</f>
        <v>0.84058917656063403</v>
      </c>
      <c r="U464">
        <f>SQRT(Correlation)*$F464 + SQRT('CDO Param'!F$17 - Correlation)*HLOOKUP('CDO Param'!F$12,$C$4:$E$1004,$A464,FALSE) + SQRT(1-Correlation)*J464</f>
        <v>0.2535783349514098</v>
      </c>
      <c r="V464">
        <f>SQRT(Correlation)*$F464 + SQRT('CDO Param'!G$17 - Correlation)*HLOOKUP('CDO Param'!G$12,$C$4:$E$1004,$A464,FALSE) + SQRT(1-Correlation)*K464</f>
        <v>-0.34023008446711589</v>
      </c>
      <c r="W464">
        <f>SQRT(Correlation)*$F464 + SQRT('CDO Param'!H$17 - Correlation)*HLOOKUP('CDO Param'!H$12,$C$4:$E$1004,$A464,FALSE) + SQRT(1-Correlation)*L464</f>
        <v>3.6732422793565422E-2</v>
      </c>
      <c r="X464">
        <f>SQRT(Correlation)*$F464 + SQRT('CDO Param'!I$17 - Correlation)*HLOOKUP('CDO Param'!I$12,$C$4:$E$1004,$A464,FALSE) + SQRT(1-Correlation)*M464</f>
        <v>-0.50873607009425736</v>
      </c>
      <c r="Y464">
        <f>SQRT(Correlation)*$F464 + SQRT('CDO Param'!J$17 - Correlation)*HLOOKUP('CDO Param'!J$12,$C$4:$E$1004,$A464,FALSE) + SQRT(1-Correlation)*N464</f>
        <v>0.93917095367017434</v>
      </c>
      <c r="Z464">
        <f>SQRT(Correlation)*$F464 + SQRT('CDO Param'!K$17 - Correlation)*HLOOKUP('CDO Param'!K$12,$C$4:$E$1004,$A464,FALSE) + SQRT(1-Correlation)*O464</f>
        <v>1.0194199111295026</v>
      </c>
      <c r="AA464">
        <f>SQRT(Correlation)*$F464 + SQRT('CDO Param'!L$17 - Correlation)*HLOOKUP('CDO Param'!L$12,$C$4:$E$1004,$A464,FALSE) + SQRT(1-Correlation)*P464</f>
        <v>-0.42406476322801956</v>
      </c>
      <c r="AC464" s="3">
        <f>IF(R464&lt;'CDO Param'!C$13,1,0)</f>
        <v>0</v>
      </c>
      <c r="AD464" s="3">
        <f>IF(S464&lt;'CDO Param'!D$13,1,0)</f>
        <v>0</v>
      </c>
      <c r="AE464" s="3">
        <f>IF(T464&lt;'CDO Param'!E$13,1,0)</f>
        <v>0</v>
      </c>
      <c r="AF464" s="3">
        <f>IF(U464&lt;'CDO Param'!F$13,1,0)</f>
        <v>0</v>
      </c>
      <c r="AG464" s="3">
        <f>IF(V464&lt;'CDO Param'!G$13,1,0)</f>
        <v>1</v>
      </c>
      <c r="AH464" s="3">
        <f>IF(W464&lt;'CDO Param'!H$13,1,0)</f>
        <v>0</v>
      </c>
      <c r="AI464" s="3">
        <f>IF(X464&lt;'CDO Param'!I$13,1,0)</f>
        <v>0</v>
      </c>
      <c r="AJ464" s="3">
        <f>IF(Y464&lt;'CDO Param'!J$13,1,0)</f>
        <v>0</v>
      </c>
      <c r="AK464" s="3">
        <f>IF(Z464&lt;'CDO Param'!K$13,1,0)</f>
        <v>0</v>
      </c>
      <c r="AL464" s="3">
        <f>IF(AA464&lt;'CDO Param'!L$13,1,0)</f>
        <v>0</v>
      </c>
      <c r="AN464" s="3">
        <f>AC464*'CDO Param'!C$6*'CDO Param'!C$9</f>
        <v>0</v>
      </c>
      <c r="AO464" s="3">
        <f>AD464*'CDO Param'!D$6*'CDO Param'!D$9</f>
        <v>0</v>
      </c>
      <c r="AP464" s="3">
        <f>AE464*'CDO Param'!E$6*'CDO Param'!E$9</f>
        <v>0</v>
      </c>
      <c r="AQ464" s="3">
        <f>AF464*'CDO Param'!F$6*'CDO Param'!F$9</f>
        <v>0</v>
      </c>
      <c r="AR464" s="3">
        <f>AG464*'CDO Param'!G$6*'CDO Param'!G$9</f>
        <v>4500</v>
      </c>
      <c r="AS464" s="3">
        <f>AH464*'CDO Param'!H$6*'CDO Param'!H$9</f>
        <v>0</v>
      </c>
      <c r="AT464" s="3">
        <f>AI464*'CDO Param'!I$6*'CDO Param'!I$9</f>
        <v>0</v>
      </c>
      <c r="AU464" s="3">
        <f>AJ464*'CDO Param'!J$6*'CDO Param'!J$9</f>
        <v>0</v>
      </c>
      <c r="AV464" s="3">
        <f>AK464*'CDO Param'!K$6*'CDO Param'!K$9</f>
        <v>0</v>
      </c>
      <c r="AW464" s="3">
        <f>AL464*'CDO Param'!L$6*'CDO Param'!L$9</f>
        <v>0</v>
      </c>
      <c r="AY464" s="2">
        <f t="shared" si="23"/>
        <v>4500</v>
      </c>
      <c r="BI464" s="5">
        <f>AY464/'CDO Param'!$M$6</f>
        <v>4.6875E-2</v>
      </c>
      <c r="BJ464" s="5">
        <f t="shared" si="24"/>
        <v>0</v>
      </c>
      <c r="BK464" s="5">
        <f t="shared" si="25"/>
        <v>0</v>
      </c>
    </row>
    <row r="465" spans="1:63" x14ac:dyDescent="0.2">
      <c r="A465" s="3">
        <v>462</v>
      </c>
      <c r="B465" s="3">
        <v>461</v>
      </c>
      <c r="C465">
        <v>0.74474655775702558</v>
      </c>
      <c r="D465">
        <v>1.0655048754415475</v>
      </c>
      <c r="E465">
        <v>-1.020503077597823</v>
      </c>
      <c r="F465">
        <v>-0.15416276255564298</v>
      </c>
      <c r="G465">
        <v>1.3669159670826048</v>
      </c>
      <c r="H465">
        <v>4.8630681703798473E-2</v>
      </c>
      <c r="I465">
        <v>-0.15523937690886669</v>
      </c>
      <c r="J465">
        <v>0.7848893801565282</v>
      </c>
      <c r="K465">
        <v>-0.42766600927279796</v>
      </c>
      <c r="L465">
        <v>-1.620319380890578</v>
      </c>
      <c r="M465">
        <v>0.63979882725107018</v>
      </c>
      <c r="N465">
        <v>0.93583139459951781</v>
      </c>
      <c r="O465">
        <v>-1.0151370588573627</v>
      </c>
      <c r="P465">
        <v>-0.19167828213539906</v>
      </c>
      <c r="R465">
        <f>SQRT(Correlation)*$F465 + SQRT('CDO Param'!C$17 - Correlation)*HLOOKUP('CDO Param'!C$12,$C$4:$E$1004,$A465,FALSE) + SQRT(1-Correlation)*G465</f>
        <v>1.3987049463662868</v>
      </c>
      <c r="S465">
        <f>SQRT(Correlation)*$F465 + SQRT('CDO Param'!D$17 - Correlation)*HLOOKUP('CDO Param'!D$12,$C$4:$E$1004,$A465,FALSE) + SQRT(1-Correlation)*H465</f>
        <v>0.14806971406165825</v>
      </c>
      <c r="T465">
        <f>SQRT(Correlation)*$F465 + SQRT('CDO Param'!E$17 - Correlation)*HLOOKUP('CDO Param'!E$12,$C$4:$E$1004,$A465,FALSE) + SQRT(1-Correlation)*I465</f>
        <v>1.0178680804835138E-3</v>
      </c>
      <c r="U465">
        <f>SQRT(Correlation)*$F465 + SQRT('CDO Param'!F$17 - Correlation)*HLOOKUP('CDO Param'!F$12,$C$4:$E$1004,$A465,FALSE) + SQRT(1-Correlation)*J465</f>
        <v>0.46766947449011598</v>
      </c>
      <c r="V465">
        <f>SQRT(Correlation)*$F465 + SQRT('CDO Param'!G$17 - Correlation)*HLOOKUP('CDO Param'!G$12,$C$4:$E$1004,$A465,FALSE) + SQRT(1-Correlation)*K465</f>
        <v>-0.68266157142262229</v>
      </c>
      <c r="W465">
        <f>SQRT(Correlation)*$F465 + SQRT('CDO Param'!H$17 - Correlation)*HLOOKUP('CDO Param'!H$12,$C$4:$E$1004,$A465,FALSE) + SQRT(1-Correlation)*L465</f>
        <v>-1.4352353356019862</v>
      </c>
      <c r="X465">
        <f>SQRT(Correlation)*$F465 + SQRT('CDO Param'!I$17 - Correlation)*HLOOKUP('CDO Param'!I$12,$C$4:$E$1004,$A465,FALSE) + SQRT(1-Correlation)*M465</f>
        <v>0.33002449024379343</v>
      </c>
      <c r="Y465">
        <f>SQRT(Correlation)*$F465 + SQRT('CDO Param'!J$17 - Correlation)*HLOOKUP('CDO Param'!J$12,$C$4:$E$1004,$A465,FALSE) + SQRT(1-Correlation)*N465</f>
        <v>1.0360984860015763</v>
      </c>
      <c r="Z465">
        <f>SQRT(Correlation)*$F465 + SQRT('CDO Param'!K$17 - Correlation)*HLOOKUP('CDO Param'!K$12,$C$4:$E$1004,$A465,FALSE) + SQRT(1-Correlation)*O465</f>
        <v>-0.81475270081640738</v>
      </c>
      <c r="AA465">
        <f>SQRT(Correlation)*$F465 + SQRT('CDO Param'!L$17 - Correlation)*HLOOKUP('CDO Param'!L$12,$C$4:$E$1004,$A465,FALSE) + SQRT(1-Correlation)*P465</f>
        <v>-3.3551112707173314E-2</v>
      </c>
      <c r="AC465" s="3">
        <f>IF(R465&lt;'CDO Param'!C$13,1,0)</f>
        <v>0</v>
      </c>
      <c r="AD465" s="3">
        <f>IF(S465&lt;'CDO Param'!D$13,1,0)</f>
        <v>0</v>
      </c>
      <c r="AE465" s="3">
        <f>IF(T465&lt;'CDO Param'!E$13,1,0)</f>
        <v>0</v>
      </c>
      <c r="AF465" s="3">
        <f>IF(U465&lt;'CDO Param'!F$13,1,0)</f>
        <v>0</v>
      </c>
      <c r="AG465" s="3">
        <f>IF(V465&lt;'CDO Param'!G$13,1,0)</f>
        <v>1</v>
      </c>
      <c r="AH465" s="3">
        <f>IF(W465&lt;'CDO Param'!H$13,1,0)</f>
        <v>0</v>
      </c>
      <c r="AI465" s="3">
        <f>IF(X465&lt;'CDO Param'!I$13,1,0)</f>
        <v>0</v>
      </c>
      <c r="AJ465" s="3">
        <f>IF(Y465&lt;'CDO Param'!J$13,1,0)</f>
        <v>0</v>
      </c>
      <c r="AK465" s="3">
        <f>IF(Z465&lt;'CDO Param'!K$13,1,0)</f>
        <v>0</v>
      </c>
      <c r="AL465" s="3">
        <f>IF(AA465&lt;'CDO Param'!L$13,1,0)</f>
        <v>0</v>
      </c>
      <c r="AN465" s="3">
        <f>AC465*'CDO Param'!C$6*'CDO Param'!C$9</f>
        <v>0</v>
      </c>
      <c r="AO465" s="3">
        <f>AD465*'CDO Param'!D$6*'CDO Param'!D$9</f>
        <v>0</v>
      </c>
      <c r="AP465" s="3">
        <f>AE465*'CDO Param'!E$6*'CDO Param'!E$9</f>
        <v>0</v>
      </c>
      <c r="AQ465" s="3">
        <f>AF465*'CDO Param'!F$6*'CDO Param'!F$9</f>
        <v>0</v>
      </c>
      <c r="AR465" s="3">
        <f>AG465*'CDO Param'!G$6*'CDO Param'!G$9</f>
        <v>4500</v>
      </c>
      <c r="AS465" s="3">
        <f>AH465*'CDO Param'!H$6*'CDO Param'!H$9</f>
        <v>0</v>
      </c>
      <c r="AT465" s="3">
        <f>AI465*'CDO Param'!I$6*'CDO Param'!I$9</f>
        <v>0</v>
      </c>
      <c r="AU465" s="3">
        <f>AJ465*'CDO Param'!J$6*'CDO Param'!J$9</f>
        <v>0</v>
      </c>
      <c r="AV465" s="3">
        <f>AK465*'CDO Param'!K$6*'CDO Param'!K$9</f>
        <v>0</v>
      </c>
      <c r="AW465" s="3">
        <f>AL465*'CDO Param'!L$6*'CDO Param'!L$9</f>
        <v>0</v>
      </c>
      <c r="AY465" s="2">
        <f t="shared" si="23"/>
        <v>4500</v>
      </c>
      <c r="BI465" s="5">
        <f>AY465/'CDO Param'!$M$6</f>
        <v>4.6875E-2</v>
      </c>
      <c r="BJ465" s="5">
        <f t="shared" si="24"/>
        <v>0</v>
      </c>
      <c r="BK465" s="5">
        <f t="shared" si="25"/>
        <v>0</v>
      </c>
    </row>
    <row r="466" spans="1:63" x14ac:dyDescent="0.2">
      <c r="A466" s="3">
        <v>463</v>
      </c>
      <c r="B466" s="3">
        <v>462</v>
      </c>
      <c r="C466">
        <v>-1.1911106412298977</v>
      </c>
      <c r="D466">
        <v>2.4638939066790044</v>
      </c>
      <c r="E466">
        <v>1.7323600332019851E-2</v>
      </c>
      <c r="F466">
        <v>-1.0617122825351544</v>
      </c>
      <c r="G466">
        <v>-0.55411874200217426</v>
      </c>
      <c r="H466">
        <v>0.88177102952613495</v>
      </c>
      <c r="I466">
        <v>-0.48242327466141433</v>
      </c>
      <c r="J466">
        <v>-1.7045022104866803</v>
      </c>
      <c r="K466">
        <v>1.4168381312629208</v>
      </c>
      <c r="L466">
        <v>0.24099222173390444</v>
      </c>
      <c r="M466">
        <v>1.0424582796986215</v>
      </c>
      <c r="N466">
        <v>-4.2152805690420792E-2</v>
      </c>
      <c r="O466">
        <v>1.6175727068912238</v>
      </c>
      <c r="P466">
        <v>-0.56175395002355799</v>
      </c>
      <c r="R466">
        <f>SQRT(Correlation)*$F466 + SQRT('CDO Param'!C$17 - Correlation)*HLOOKUP('CDO Param'!C$12,$C$4:$E$1004,$A466,FALSE) + SQRT(1-Correlation)*G466</f>
        <v>-0.51297888102556644</v>
      </c>
      <c r="S466">
        <f>SQRT(Correlation)*$F466 + SQRT('CDO Param'!D$17 - Correlation)*HLOOKUP('CDO Param'!D$12,$C$4:$E$1004,$A466,FALSE) + SQRT(1-Correlation)*H466</f>
        <v>0.84922576306490849</v>
      </c>
      <c r="T466">
        <f>SQRT(Correlation)*$F466 + SQRT('CDO Param'!E$17 - Correlation)*HLOOKUP('CDO Param'!E$12,$C$4:$E$1004,$A466,FALSE) + SQRT(1-Correlation)*I466</f>
        <v>-1.1085480605865479</v>
      </c>
      <c r="U466">
        <f>SQRT(Correlation)*$F466 + SQRT('CDO Param'!F$17 - Correlation)*HLOOKUP('CDO Param'!F$12,$C$4:$E$1004,$A466,FALSE) + SQRT(1-Correlation)*J466</f>
        <v>-1.9489020070418812</v>
      </c>
      <c r="V466">
        <f>SQRT(Correlation)*$F466 + SQRT('CDO Param'!G$17 - Correlation)*HLOOKUP('CDO Param'!G$12,$C$4:$E$1004,$A466,FALSE) + SQRT(1-Correlation)*K466</f>
        <v>1.0122614427072483</v>
      </c>
      <c r="W466">
        <f>SQRT(Correlation)*$F466 + SQRT('CDO Param'!H$17 - Correlation)*HLOOKUP('CDO Param'!H$12,$C$4:$E$1004,$A466,FALSE) + SQRT(1-Correlation)*L466</f>
        <v>0.24132961036769907</v>
      </c>
      <c r="X466">
        <f>SQRT(Correlation)*$F466 + SQRT('CDO Param'!I$17 - Correlation)*HLOOKUP('CDO Param'!I$12,$C$4:$E$1004,$A466,FALSE) + SQRT(1-Correlation)*M466</f>
        <v>0.65709353040156682</v>
      </c>
      <c r="Y466">
        <f>SQRT(Correlation)*$F466 + SQRT('CDO Param'!J$17 - Correlation)*HLOOKUP('CDO Param'!J$12,$C$4:$E$1004,$A466,FALSE) + SQRT(1-Correlation)*N466</f>
        <v>-0.69087082004889933</v>
      </c>
      <c r="Z466">
        <f>SQRT(Correlation)*$F466 + SQRT('CDO Param'!K$17 - Correlation)*HLOOKUP('CDO Param'!K$12,$C$4:$E$1004,$A466,FALSE) + SQRT(1-Correlation)*O466</f>
        <v>0.88368305308563477</v>
      </c>
      <c r="AA466">
        <f>SQRT(Correlation)*$F466 + SQRT('CDO Param'!L$17 - Correlation)*HLOOKUP('CDO Param'!L$12,$C$4:$E$1004,$A466,FALSE) + SQRT(1-Correlation)*P466</f>
        <v>-1.1838077473256809</v>
      </c>
      <c r="AC466" s="3">
        <f>IF(R466&lt;'CDO Param'!C$13,1,0)</f>
        <v>0</v>
      </c>
      <c r="AD466" s="3">
        <f>IF(S466&lt;'CDO Param'!D$13,1,0)</f>
        <v>0</v>
      </c>
      <c r="AE466" s="3">
        <f>IF(T466&lt;'CDO Param'!E$13,1,0)</f>
        <v>1</v>
      </c>
      <c r="AF466" s="3">
        <f>IF(U466&lt;'CDO Param'!F$13,1,0)</f>
        <v>1</v>
      </c>
      <c r="AG466" s="3">
        <f>IF(V466&lt;'CDO Param'!G$13,1,0)</f>
        <v>0</v>
      </c>
      <c r="AH466" s="3">
        <f>IF(W466&lt;'CDO Param'!H$13,1,0)</f>
        <v>0</v>
      </c>
      <c r="AI466" s="3">
        <f>IF(X466&lt;'CDO Param'!I$13,1,0)</f>
        <v>0</v>
      </c>
      <c r="AJ466" s="3">
        <f>IF(Y466&lt;'CDO Param'!J$13,1,0)</f>
        <v>0</v>
      </c>
      <c r="AK466" s="3">
        <f>IF(Z466&lt;'CDO Param'!K$13,1,0)</f>
        <v>0</v>
      </c>
      <c r="AL466" s="3">
        <f>IF(AA466&lt;'CDO Param'!L$13,1,0)</f>
        <v>1</v>
      </c>
      <c r="AN466" s="3">
        <f>AC466*'CDO Param'!C$6*'CDO Param'!C$9</f>
        <v>0</v>
      </c>
      <c r="AO466" s="3">
        <f>AD466*'CDO Param'!D$6*'CDO Param'!D$9</f>
        <v>0</v>
      </c>
      <c r="AP466" s="3">
        <f>AE466*'CDO Param'!E$6*'CDO Param'!E$9</f>
        <v>4500</v>
      </c>
      <c r="AQ466" s="3">
        <f>AF466*'CDO Param'!F$6*'CDO Param'!F$9</f>
        <v>4500</v>
      </c>
      <c r="AR466" s="3">
        <f>AG466*'CDO Param'!G$6*'CDO Param'!G$9</f>
        <v>0</v>
      </c>
      <c r="AS466" s="3">
        <f>AH466*'CDO Param'!H$6*'CDO Param'!H$9</f>
        <v>0</v>
      </c>
      <c r="AT466" s="3">
        <f>AI466*'CDO Param'!I$6*'CDO Param'!I$9</f>
        <v>0</v>
      </c>
      <c r="AU466" s="3">
        <f>AJ466*'CDO Param'!J$6*'CDO Param'!J$9</f>
        <v>0</v>
      </c>
      <c r="AV466" s="3">
        <f>AK466*'CDO Param'!K$6*'CDO Param'!K$9</f>
        <v>0</v>
      </c>
      <c r="AW466" s="3">
        <f>AL466*'CDO Param'!L$6*'CDO Param'!L$9</f>
        <v>4500</v>
      </c>
      <c r="AY466" s="2">
        <f t="shared" si="23"/>
        <v>13500</v>
      </c>
      <c r="BI466" s="5">
        <f>AY466/'CDO Param'!$M$6</f>
        <v>0.140625</v>
      </c>
      <c r="BJ466" s="5">
        <f t="shared" si="24"/>
        <v>0.02</v>
      </c>
      <c r="BK466" s="5">
        <f t="shared" si="25"/>
        <v>1</v>
      </c>
    </row>
    <row r="467" spans="1:63" x14ac:dyDescent="0.2">
      <c r="A467" s="3">
        <v>464</v>
      </c>
      <c r="B467" s="3">
        <v>463</v>
      </c>
      <c r="C467">
        <v>2.3703614715486765</v>
      </c>
      <c r="D467">
        <v>0.37580775824608281</v>
      </c>
      <c r="E467">
        <v>-0.77217919169925153</v>
      </c>
      <c r="F467">
        <v>0.4137882569921203</v>
      </c>
      <c r="G467">
        <v>0.76515334512805566</v>
      </c>
      <c r="H467">
        <v>-0.44186435843585059</v>
      </c>
      <c r="I467">
        <v>-0.1516241354693193</v>
      </c>
      <c r="J467">
        <v>0.64223286244668998</v>
      </c>
      <c r="K467">
        <v>-1.2135069482610561</v>
      </c>
      <c r="L467">
        <v>-0.67134578785044141</v>
      </c>
      <c r="M467">
        <v>0.14920942703611217</v>
      </c>
      <c r="N467">
        <v>-0.67314658735995181</v>
      </c>
      <c r="O467">
        <v>1.4508896128972992</v>
      </c>
      <c r="P467">
        <v>-0.58967316363123246</v>
      </c>
      <c r="R467">
        <f>SQRT(Correlation)*$F467 + SQRT('CDO Param'!C$17 - Correlation)*HLOOKUP('CDO Param'!C$12,$C$4:$E$1004,$A467,FALSE) + SQRT(1-Correlation)*G467</f>
        <v>0.90988677793875028</v>
      </c>
      <c r="S467">
        <f>SQRT(Correlation)*$F467 + SQRT('CDO Param'!D$17 - Correlation)*HLOOKUP('CDO Param'!D$12,$C$4:$E$1004,$A467,FALSE) + SQRT(1-Correlation)*H467</f>
        <v>-0.23519075788361371</v>
      </c>
      <c r="T467">
        <f>SQRT(Correlation)*$F467 + SQRT('CDO Param'!E$17 - Correlation)*HLOOKUP('CDO Param'!E$12,$C$4:$E$1004,$A467,FALSE) + SQRT(1-Correlation)*I467</f>
        <v>0.61414674831621818</v>
      </c>
      <c r="U467">
        <f>SQRT(Correlation)*$F467 + SQRT('CDO Param'!F$17 - Correlation)*HLOOKUP('CDO Param'!F$12,$C$4:$E$1004,$A467,FALSE) + SQRT(1-Correlation)*J467</f>
        <v>0.56746240982993046</v>
      </c>
      <c r="V467">
        <f>SQRT(Correlation)*$F467 + SQRT('CDO Param'!G$17 - Correlation)*HLOOKUP('CDO Param'!G$12,$C$4:$E$1004,$A467,FALSE) + SQRT(1-Correlation)*K467</f>
        <v>-1.1930469541159301</v>
      </c>
      <c r="W467">
        <f>SQRT(Correlation)*$F467 + SQRT('CDO Param'!H$17 - Correlation)*HLOOKUP('CDO Param'!H$12,$C$4:$E$1004,$A467,FALSE) + SQRT(1-Correlation)*L467</f>
        <v>-0.45289595718199388</v>
      </c>
      <c r="X467">
        <f>SQRT(Correlation)*$F467 + SQRT('CDO Param'!I$17 - Correlation)*HLOOKUP('CDO Param'!I$12,$C$4:$E$1004,$A467,FALSE) + SQRT(1-Correlation)*M467</f>
        <v>9.9739311108429068E-2</v>
      </c>
      <c r="Y467">
        <f>SQRT(Correlation)*$F467 + SQRT('CDO Param'!J$17 - Correlation)*HLOOKUP('CDO Param'!J$12,$C$4:$E$1004,$A467,FALSE) + SQRT(1-Correlation)*N467</f>
        <v>0.11938710864922253</v>
      </c>
      <c r="Z467">
        <f>SQRT(Correlation)*$F467 + SQRT('CDO Param'!K$17 - Correlation)*HLOOKUP('CDO Param'!K$12,$C$4:$E$1004,$A467,FALSE) + SQRT(1-Correlation)*O467</f>
        <v>2.1344247762879531</v>
      </c>
      <c r="AA467">
        <f>SQRT(Correlation)*$F467 + SQRT('CDO Param'!L$17 - Correlation)*HLOOKUP('CDO Param'!L$12,$C$4:$E$1004,$A467,FALSE) + SQRT(1-Correlation)*P467</f>
        <v>0.19857695157175193</v>
      </c>
      <c r="AC467" s="3">
        <f>IF(R467&lt;'CDO Param'!C$13,1,0)</f>
        <v>0</v>
      </c>
      <c r="AD467" s="3">
        <f>IF(S467&lt;'CDO Param'!D$13,1,0)</f>
        <v>0</v>
      </c>
      <c r="AE467" s="3">
        <f>IF(T467&lt;'CDO Param'!E$13,1,0)</f>
        <v>0</v>
      </c>
      <c r="AF467" s="3">
        <f>IF(U467&lt;'CDO Param'!F$13,1,0)</f>
        <v>0</v>
      </c>
      <c r="AG467" s="3">
        <f>IF(V467&lt;'CDO Param'!G$13,1,0)</f>
        <v>1</v>
      </c>
      <c r="AH467" s="3">
        <f>IF(W467&lt;'CDO Param'!H$13,1,0)</f>
        <v>0</v>
      </c>
      <c r="AI467" s="3">
        <f>IF(X467&lt;'CDO Param'!I$13,1,0)</f>
        <v>0</v>
      </c>
      <c r="AJ467" s="3">
        <f>IF(Y467&lt;'CDO Param'!J$13,1,0)</f>
        <v>0</v>
      </c>
      <c r="AK467" s="3">
        <f>IF(Z467&lt;'CDO Param'!K$13,1,0)</f>
        <v>0</v>
      </c>
      <c r="AL467" s="3">
        <f>IF(AA467&lt;'CDO Param'!L$13,1,0)</f>
        <v>0</v>
      </c>
      <c r="AN467" s="3">
        <f>AC467*'CDO Param'!C$6*'CDO Param'!C$9</f>
        <v>0</v>
      </c>
      <c r="AO467" s="3">
        <f>AD467*'CDO Param'!D$6*'CDO Param'!D$9</f>
        <v>0</v>
      </c>
      <c r="AP467" s="3">
        <f>AE467*'CDO Param'!E$6*'CDO Param'!E$9</f>
        <v>0</v>
      </c>
      <c r="AQ467" s="3">
        <f>AF467*'CDO Param'!F$6*'CDO Param'!F$9</f>
        <v>0</v>
      </c>
      <c r="AR467" s="3">
        <f>AG467*'CDO Param'!G$6*'CDO Param'!G$9</f>
        <v>4500</v>
      </c>
      <c r="AS467" s="3">
        <f>AH467*'CDO Param'!H$6*'CDO Param'!H$9</f>
        <v>0</v>
      </c>
      <c r="AT467" s="3">
        <f>AI467*'CDO Param'!I$6*'CDO Param'!I$9</f>
        <v>0</v>
      </c>
      <c r="AU467" s="3">
        <f>AJ467*'CDO Param'!J$6*'CDO Param'!J$9</f>
        <v>0</v>
      </c>
      <c r="AV467" s="3">
        <f>AK467*'CDO Param'!K$6*'CDO Param'!K$9</f>
        <v>0</v>
      </c>
      <c r="AW467" s="3">
        <f>AL467*'CDO Param'!L$6*'CDO Param'!L$9</f>
        <v>0</v>
      </c>
      <c r="AY467" s="2">
        <f t="shared" si="23"/>
        <v>4500</v>
      </c>
      <c r="BI467" s="5">
        <f>AY467/'CDO Param'!$M$6</f>
        <v>4.6875E-2</v>
      </c>
      <c r="BJ467" s="5">
        <f t="shared" si="24"/>
        <v>0</v>
      </c>
      <c r="BK467" s="5">
        <f t="shared" si="25"/>
        <v>0</v>
      </c>
    </row>
    <row r="468" spans="1:63" x14ac:dyDescent="0.2">
      <c r="A468" s="3">
        <v>465</v>
      </c>
      <c r="B468" s="3">
        <v>464</v>
      </c>
      <c r="C468">
        <v>-0.29282887226145249</v>
      </c>
      <c r="D468">
        <v>0.28588374334503897</v>
      </c>
      <c r="E468">
        <v>0.16219019016716629</v>
      </c>
      <c r="F468">
        <v>0.76556716521736234</v>
      </c>
      <c r="G468">
        <v>-0.24433688849967439</v>
      </c>
      <c r="H468">
        <v>-0.32238062885880936</v>
      </c>
      <c r="I468">
        <v>0.82656697486527264</v>
      </c>
      <c r="J468">
        <v>-0.4611899839801481</v>
      </c>
      <c r="K468">
        <v>-0.19968751985288691</v>
      </c>
      <c r="L468">
        <v>-0.15954128684825264</v>
      </c>
      <c r="M468">
        <v>-0.53338453653850593</v>
      </c>
      <c r="N468">
        <v>0.60390675571397878</v>
      </c>
      <c r="O468">
        <v>-3.269633452873677E-2</v>
      </c>
      <c r="P468">
        <v>-0.51217057261965238</v>
      </c>
      <c r="R468">
        <f>SQRT(Correlation)*$F468 + SQRT('CDO Param'!C$17 - Correlation)*HLOOKUP('CDO Param'!C$12,$C$4:$E$1004,$A468,FALSE) + SQRT(1-Correlation)*G468</f>
        <v>5.0725335885312556E-2</v>
      </c>
      <c r="S468">
        <f>SQRT(Correlation)*$F468 + SQRT('CDO Param'!D$17 - Correlation)*HLOOKUP('CDO Param'!D$12,$C$4:$E$1004,$A468,FALSE) + SQRT(1-Correlation)*H468</f>
        <v>-2.3313457110789582E-2</v>
      </c>
      <c r="T468">
        <f>SQRT(Correlation)*$F468 + SQRT('CDO Param'!E$17 - Correlation)*HLOOKUP('CDO Param'!E$12,$C$4:$E$1004,$A468,FALSE) + SQRT(1-Correlation)*I468</f>
        <v>0.94876864089702262</v>
      </c>
      <c r="U468">
        <f>SQRT(Correlation)*$F468 + SQRT('CDO Param'!F$17 - Correlation)*HLOOKUP('CDO Param'!F$12,$C$4:$E$1004,$A468,FALSE) + SQRT(1-Correlation)*J468</f>
        <v>-0.15916281158788037</v>
      </c>
      <c r="V468">
        <f>SQRT(Correlation)*$F468 + SQRT('CDO Param'!G$17 - Correlation)*HLOOKUP('CDO Param'!G$12,$C$4:$E$1004,$A468,FALSE) + SQRT(1-Correlation)*K468</f>
        <v>8.8920208528705941E-2</v>
      </c>
      <c r="W468">
        <f>SQRT(Correlation)*$F468 + SQRT('CDO Param'!H$17 - Correlation)*HLOOKUP('CDO Param'!H$12,$C$4:$E$1004,$A468,FALSE) + SQRT(1-Correlation)*L468</f>
        <v>0.13116950692016094</v>
      </c>
      <c r="X468">
        <f>SQRT(Correlation)*$F468 + SQRT('CDO Param'!I$17 - Correlation)*HLOOKUP('CDO Param'!I$12,$C$4:$E$1004,$A468,FALSE) + SQRT(1-Correlation)*M468</f>
        <v>-0.22765257781022447</v>
      </c>
      <c r="Y468">
        <f>SQRT(Correlation)*$F468 + SQRT('CDO Param'!J$17 - Correlation)*HLOOKUP('CDO Param'!J$12,$C$4:$E$1004,$A468,FALSE) + SQRT(1-Correlation)*N468</f>
        <v>0.73753460984792296</v>
      </c>
      <c r="Z468">
        <f>SQRT(Correlation)*$F468 + SQRT('CDO Param'!K$17 - Correlation)*HLOOKUP('CDO Param'!K$12,$C$4:$E$1004,$A468,FALSE) + SQRT(1-Correlation)*O468</f>
        <v>0.13359989064731476</v>
      </c>
      <c r="AA468">
        <f>SQRT(Correlation)*$F468 + SQRT('CDO Param'!L$17 - Correlation)*HLOOKUP('CDO Param'!L$12,$C$4:$E$1004,$A468,FALSE) + SQRT(1-Correlation)*P468</f>
        <v>-0.32126931087503235</v>
      </c>
      <c r="AC468" s="3">
        <f>IF(R468&lt;'CDO Param'!C$13,1,0)</f>
        <v>0</v>
      </c>
      <c r="AD468" s="3">
        <f>IF(S468&lt;'CDO Param'!D$13,1,0)</f>
        <v>0</v>
      </c>
      <c r="AE468" s="3">
        <f>IF(T468&lt;'CDO Param'!E$13,1,0)</f>
        <v>0</v>
      </c>
      <c r="AF468" s="3">
        <f>IF(U468&lt;'CDO Param'!F$13,1,0)</f>
        <v>0</v>
      </c>
      <c r="AG468" s="3">
        <f>IF(V468&lt;'CDO Param'!G$13,1,0)</f>
        <v>0</v>
      </c>
      <c r="AH468" s="3">
        <f>IF(W468&lt;'CDO Param'!H$13,1,0)</f>
        <v>0</v>
      </c>
      <c r="AI468" s="3">
        <f>IF(X468&lt;'CDO Param'!I$13,1,0)</f>
        <v>0</v>
      </c>
      <c r="AJ468" s="3">
        <f>IF(Y468&lt;'CDO Param'!J$13,1,0)</f>
        <v>0</v>
      </c>
      <c r="AK468" s="3">
        <f>IF(Z468&lt;'CDO Param'!K$13,1,0)</f>
        <v>0</v>
      </c>
      <c r="AL468" s="3">
        <f>IF(AA468&lt;'CDO Param'!L$13,1,0)</f>
        <v>0</v>
      </c>
      <c r="AN468" s="3">
        <f>AC468*'CDO Param'!C$6*'CDO Param'!C$9</f>
        <v>0</v>
      </c>
      <c r="AO468" s="3">
        <f>AD468*'CDO Param'!D$6*'CDO Param'!D$9</f>
        <v>0</v>
      </c>
      <c r="AP468" s="3">
        <f>AE468*'CDO Param'!E$6*'CDO Param'!E$9</f>
        <v>0</v>
      </c>
      <c r="AQ468" s="3">
        <f>AF468*'CDO Param'!F$6*'CDO Param'!F$9</f>
        <v>0</v>
      </c>
      <c r="AR468" s="3">
        <f>AG468*'CDO Param'!G$6*'CDO Param'!G$9</f>
        <v>0</v>
      </c>
      <c r="AS468" s="3">
        <f>AH468*'CDO Param'!H$6*'CDO Param'!H$9</f>
        <v>0</v>
      </c>
      <c r="AT468" s="3">
        <f>AI468*'CDO Param'!I$6*'CDO Param'!I$9</f>
        <v>0</v>
      </c>
      <c r="AU468" s="3">
        <f>AJ468*'CDO Param'!J$6*'CDO Param'!J$9</f>
        <v>0</v>
      </c>
      <c r="AV468" s="3">
        <f>AK468*'CDO Param'!K$6*'CDO Param'!K$9</f>
        <v>0</v>
      </c>
      <c r="AW468" s="3">
        <f>AL468*'CDO Param'!L$6*'CDO Param'!L$9</f>
        <v>0</v>
      </c>
      <c r="AY468" s="2">
        <f t="shared" si="23"/>
        <v>0</v>
      </c>
      <c r="BI468" s="5">
        <f>AY468/'CDO Param'!$M$6</f>
        <v>0</v>
      </c>
      <c r="BJ468" s="5">
        <f t="shared" si="24"/>
        <v>0</v>
      </c>
      <c r="BK468" s="5">
        <f t="shared" si="25"/>
        <v>0</v>
      </c>
    </row>
    <row r="469" spans="1:63" x14ac:dyDescent="0.2">
      <c r="A469" s="3">
        <v>466</v>
      </c>
      <c r="B469" s="3">
        <v>465</v>
      </c>
      <c r="C469">
        <v>0.84027078628423624</v>
      </c>
      <c r="D469">
        <v>-0.69985162554075941</v>
      </c>
      <c r="E469">
        <v>-0.11005795386154205</v>
      </c>
      <c r="F469">
        <v>-0.68424924393184483</v>
      </c>
      <c r="G469">
        <v>0.8253050509665627</v>
      </c>
      <c r="H469">
        <v>-0.51314827942405827</v>
      </c>
      <c r="I469">
        <v>-1.6888861864572391</v>
      </c>
      <c r="J469">
        <v>0.65666426962707192</v>
      </c>
      <c r="K469">
        <v>-6.7011569626629353E-2</v>
      </c>
      <c r="L469">
        <v>4.1077328205574304E-2</v>
      </c>
      <c r="M469">
        <v>1.0081316759169567</v>
      </c>
      <c r="N469">
        <v>-0.20752850105054677</v>
      </c>
      <c r="O469">
        <v>1.5729301594546996</v>
      </c>
      <c r="P469">
        <v>-0.19042545318370685</v>
      </c>
      <c r="R469">
        <f>SQRT(Correlation)*$F469 + SQRT('CDO Param'!C$17 - Correlation)*HLOOKUP('CDO Param'!C$12,$C$4:$E$1004,$A469,FALSE) + SQRT(1-Correlation)*G469</f>
        <v>0.46760054179256849</v>
      </c>
      <c r="S469">
        <f>SQRT(Correlation)*$F469 + SQRT('CDO Param'!D$17 - Correlation)*HLOOKUP('CDO Param'!D$12,$C$4:$E$1004,$A469,FALSE) + SQRT(1-Correlation)*H469</f>
        <v>-0.80216777796909966</v>
      </c>
      <c r="T469">
        <f>SQRT(Correlation)*$F469 + SQRT('CDO Param'!E$17 - Correlation)*HLOOKUP('CDO Param'!E$12,$C$4:$E$1004,$A469,FALSE) + SQRT(1-Correlation)*I469</f>
        <v>-1.5962819737614069</v>
      </c>
      <c r="U469">
        <f>SQRT(Correlation)*$F469 + SQRT('CDO Param'!F$17 - Correlation)*HLOOKUP('CDO Param'!F$12,$C$4:$E$1004,$A469,FALSE) + SQRT(1-Correlation)*J469</f>
        <v>0.38197810858457037</v>
      </c>
      <c r="V469">
        <f>SQRT(Correlation)*$F469 + SQRT('CDO Param'!G$17 - Correlation)*HLOOKUP('CDO Param'!G$12,$C$4:$E$1004,$A469,FALSE) + SQRT(1-Correlation)*K469</f>
        <v>-0.30456107331810439</v>
      </c>
      <c r="W469">
        <f>SQRT(Correlation)*$F469 + SQRT('CDO Param'!H$17 - Correlation)*HLOOKUP('CDO Param'!H$12,$C$4:$E$1004,$A469,FALSE) + SQRT(1-Correlation)*L469</f>
        <v>-0.27638320065896987</v>
      </c>
      <c r="X469">
        <f>SQRT(Correlation)*$F469 + SQRT('CDO Param'!I$17 - Correlation)*HLOOKUP('CDO Param'!I$12,$C$4:$E$1004,$A469,FALSE) + SQRT(1-Correlation)*M469</f>
        <v>0.71540936674091826</v>
      </c>
      <c r="Y469">
        <f>SQRT(Correlation)*$F469 + SQRT('CDO Param'!J$17 - Correlation)*HLOOKUP('CDO Param'!J$12,$C$4:$E$1004,$A469,FALSE) + SQRT(1-Correlation)*N469</f>
        <v>-0.19094267917731064</v>
      </c>
      <c r="Z469">
        <f>SQRT(Correlation)*$F469 + SQRT('CDO Param'!K$17 - Correlation)*HLOOKUP('CDO Param'!K$12,$C$4:$E$1004,$A469,FALSE) + SQRT(1-Correlation)*O469</f>
        <v>1.4981487149134063</v>
      </c>
      <c r="AA469">
        <f>SQRT(Correlation)*$F469 + SQRT('CDO Param'!L$17 - Correlation)*HLOOKUP('CDO Param'!L$12,$C$4:$E$1004,$A469,FALSE) + SQRT(1-Correlation)*P469</f>
        <v>-0.17471730332028115</v>
      </c>
      <c r="AC469" s="3">
        <f>IF(R469&lt;'CDO Param'!C$13,1,0)</f>
        <v>0</v>
      </c>
      <c r="AD469" s="3">
        <f>IF(S469&lt;'CDO Param'!D$13,1,0)</f>
        <v>0</v>
      </c>
      <c r="AE469" s="3">
        <f>IF(T469&lt;'CDO Param'!E$13,1,0)</f>
        <v>1</v>
      </c>
      <c r="AF469" s="3">
        <f>IF(U469&lt;'CDO Param'!F$13,1,0)</f>
        <v>0</v>
      </c>
      <c r="AG469" s="3">
        <f>IF(V469&lt;'CDO Param'!G$13,1,0)</f>
        <v>1</v>
      </c>
      <c r="AH469" s="3">
        <f>IF(W469&lt;'CDO Param'!H$13,1,0)</f>
        <v>0</v>
      </c>
      <c r="AI469" s="3">
        <f>IF(X469&lt;'CDO Param'!I$13,1,0)</f>
        <v>0</v>
      </c>
      <c r="AJ469" s="3">
        <f>IF(Y469&lt;'CDO Param'!J$13,1,0)</f>
        <v>0</v>
      </c>
      <c r="AK469" s="3">
        <f>IF(Z469&lt;'CDO Param'!K$13,1,0)</f>
        <v>0</v>
      </c>
      <c r="AL469" s="3">
        <f>IF(AA469&lt;'CDO Param'!L$13,1,0)</f>
        <v>0</v>
      </c>
      <c r="AN469" s="3">
        <f>AC469*'CDO Param'!C$6*'CDO Param'!C$9</f>
        <v>0</v>
      </c>
      <c r="AO469" s="3">
        <f>AD469*'CDO Param'!D$6*'CDO Param'!D$9</f>
        <v>0</v>
      </c>
      <c r="AP469" s="3">
        <f>AE469*'CDO Param'!E$6*'CDO Param'!E$9</f>
        <v>4500</v>
      </c>
      <c r="AQ469" s="3">
        <f>AF469*'CDO Param'!F$6*'CDO Param'!F$9</f>
        <v>0</v>
      </c>
      <c r="AR469" s="3">
        <f>AG469*'CDO Param'!G$6*'CDO Param'!G$9</f>
        <v>4500</v>
      </c>
      <c r="AS469" s="3">
        <f>AH469*'CDO Param'!H$6*'CDO Param'!H$9</f>
        <v>0</v>
      </c>
      <c r="AT469" s="3">
        <f>AI469*'CDO Param'!I$6*'CDO Param'!I$9</f>
        <v>0</v>
      </c>
      <c r="AU469" s="3">
        <f>AJ469*'CDO Param'!J$6*'CDO Param'!J$9</f>
        <v>0</v>
      </c>
      <c r="AV469" s="3">
        <f>AK469*'CDO Param'!K$6*'CDO Param'!K$9</f>
        <v>0</v>
      </c>
      <c r="AW469" s="3">
        <f>AL469*'CDO Param'!L$6*'CDO Param'!L$9</f>
        <v>0</v>
      </c>
      <c r="AY469" s="2">
        <f t="shared" si="23"/>
        <v>9000</v>
      </c>
      <c r="BI469" s="5">
        <f>AY469/'CDO Param'!$M$6</f>
        <v>9.375E-2</v>
      </c>
      <c r="BJ469" s="5">
        <f t="shared" si="24"/>
        <v>0.02</v>
      </c>
      <c r="BK469" s="5">
        <f t="shared" si="25"/>
        <v>1</v>
      </c>
    </row>
    <row r="470" spans="1:63" x14ac:dyDescent="0.2">
      <c r="A470" s="3">
        <v>467</v>
      </c>
      <c r="B470" s="3">
        <v>466</v>
      </c>
      <c r="C470">
        <v>-0.33011019695550203</v>
      </c>
      <c r="D470">
        <v>-1.7497495718998834</v>
      </c>
      <c r="E470">
        <v>0.36213577914168127</v>
      </c>
      <c r="F470">
        <v>0.40661007005837746</v>
      </c>
      <c r="G470">
        <v>7.5892785389441997E-2</v>
      </c>
      <c r="H470">
        <v>1.1350812201271765</v>
      </c>
      <c r="I470">
        <v>0.9598693395673763</v>
      </c>
      <c r="J470">
        <v>-3.5564880818128586</v>
      </c>
      <c r="K470">
        <v>-0.98655164038063958</v>
      </c>
      <c r="L470">
        <v>0.2064689397229813</v>
      </c>
      <c r="M470">
        <v>-1.2468854038161226</v>
      </c>
      <c r="N470">
        <v>-0.70695023168809712</v>
      </c>
      <c r="O470">
        <v>-0.54875499699846841</v>
      </c>
      <c r="P470">
        <v>0.52689983931486495</v>
      </c>
      <c r="R470">
        <f>SQRT(Correlation)*$F470 + SQRT('CDO Param'!C$17 - Correlation)*HLOOKUP('CDO Param'!C$12,$C$4:$E$1004,$A470,FALSE) + SQRT(1-Correlation)*G470</f>
        <v>-4.6872345497726828E-2</v>
      </c>
      <c r="S470">
        <f>SQRT(Correlation)*$F470 + SQRT('CDO Param'!D$17 - Correlation)*HLOOKUP('CDO Param'!D$12,$C$4:$E$1004,$A470,FALSE) + SQRT(1-Correlation)*H470</f>
        <v>0.95796203202622843</v>
      </c>
      <c r="T470">
        <f>SQRT(Correlation)*$F470 + SQRT('CDO Param'!E$17 - Correlation)*HLOOKUP('CDO Param'!E$12,$C$4:$E$1004,$A470,FALSE) + SQRT(1-Correlation)*I470</f>
        <v>0.95185445621377673</v>
      </c>
      <c r="U470">
        <f>SQRT(Correlation)*$F470 + SQRT('CDO Param'!F$17 - Correlation)*HLOOKUP('CDO Param'!F$12,$C$4:$E$1004,$A470,FALSE) + SQRT(1-Correlation)*J470</f>
        <v>-3.1644234269124922</v>
      </c>
      <c r="V470">
        <f>SQRT(Correlation)*$F470 + SQRT('CDO Param'!G$17 - Correlation)*HLOOKUP('CDO Param'!G$12,$C$4:$E$1004,$A470,FALSE) + SQRT(1-Correlation)*K470</f>
        <v>-0.72636764787437391</v>
      </c>
      <c r="W470">
        <f>SQRT(Correlation)*$F470 + SQRT('CDO Param'!H$17 - Correlation)*HLOOKUP('CDO Param'!H$12,$C$4:$E$1004,$A470,FALSE) + SQRT(1-Correlation)*L470</f>
        <v>7.7003071242168125E-2</v>
      </c>
      <c r="X470">
        <f>SQRT(Correlation)*$F470 + SQRT('CDO Param'!I$17 - Correlation)*HLOOKUP('CDO Param'!I$12,$C$4:$E$1004,$A470,FALSE) + SQRT(1-Correlation)*M470</f>
        <v>-0.9733419411642501</v>
      </c>
      <c r="Y470">
        <f>SQRT(Correlation)*$F470 + SQRT('CDO Param'!J$17 - Correlation)*HLOOKUP('CDO Param'!J$12,$C$4:$E$1004,$A470,FALSE) + SQRT(1-Correlation)*N470</f>
        <v>-0.62942943190000911</v>
      </c>
      <c r="Z470">
        <f>SQRT(Correlation)*$F470 + SQRT('CDO Param'!K$17 - Correlation)*HLOOKUP('CDO Param'!K$12,$C$4:$E$1004,$A470,FALSE) + SQRT(1-Correlation)*O470</f>
        <v>-0.4793522549187772</v>
      </c>
      <c r="AA470">
        <f>SQRT(Correlation)*$F470 + SQRT('CDO Param'!L$17 - Correlation)*HLOOKUP('CDO Param'!L$12,$C$4:$E$1004,$A470,FALSE) + SQRT(1-Correlation)*P470</f>
        <v>0.54110352275894147</v>
      </c>
      <c r="AC470" s="3">
        <f>IF(R470&lt;'CDO Param'!C$13,1,0)</f>
        <v>0</v>
      </c>
      <c r="AD470" s="3">
        <f>IF(S470&lt;'CDO Param'!D$13,1,0)</f>
        <v>0</v>
      </c>
      <c r="AE470" s="3">
        <f>IF(T470&lt;'CDO Param'!E$13,1,0)</f>
        <v>0</v>
      </c>
      <c r="AF470" s="3">
        <f>IF(U470&lt;'CDO Param'!F$13,1,0)</f>
        <v>1</v>
      </c>
      <c r="AG470" s="3">
        <f>IF(V470&lt;'CDO Param'!G$13,1,0)</f>
        <v>1</v>
      </c>
      <c r="AH470" s="3">
        <f>IF(W470&lt;'CDO Param'!H$13,1,0)</f>
        <v>0</v>
      </c>
      <c r="AI470" s="3">
        <f>IF(X470&lt;'CDO Param'!I$13,1,0)</f>
        <v>0</v>
      </c>
      <c r="AJ470" s="3">
        <f>IF(Y470&lt;'CDO Param'!J$13,1,0)</f>
        <v>0</v>
      </c>
      <c r="AK470" s="3">
        <f>IF(Z470&lt;'CDO Param'!K$13,1,0)</f>
        <v>0</v>
      </c>
      <c r="AL470" s="3">
        <f>IF(AA470&lt;'CDO Param'!L$13,1,0)</f>
        <v>0</v>
      </c>
      <c r="AN470" s="3">
        <f>AC470*'CDO Param'!C$6*'CDO Param'!C$9</f>
        <v>0</v>
      </c>
      <c r="AO470" s="3">
        <f>AD470*'CDO Param'!D$6*'CDO Param'!D$9</f>
        <v>0</v>
      </c>
      <c r="AP470" s="3">
        <f>AE470*'CDO Param'!E$6*'CDO Param'!E$9</f>
        <v>0</v>
      </c>
      <c r="AQ470" s="3">
        <f>AF470*'CDO Param'!F$6*'CDO Param'!F$9</f>
        <v>4500</v>
      </c>
      <c r="AR470" s="3">
        <f>AG470*'CDO Param'!G$6*'CDO Param'!G$9</f>
        <v>4500</v>
      </c>
      <c r="AS470" s="3">
        <f>AH470*'CDO Param'!H$6*'CDO Param'!H$9</f>
        <v>0</v>
      </c>
      <c r="AT470" s="3">
        <f>AI470*'CDO Param'!I$6*'CDO Param'!I$9</f>
        <v>0</v>
      </c>
      <c r="AU470" s="3">
        <f>AJ470*'CDO Param'!J$6*'CDO Param'!J$9</f>
        <v>0</v>
      </c>
      <c r="AV470" s="3">
        <f>AK470*'CDO Param'!K$6*'CDO Param'!K$9</f>
        <v>0</v>
      </c>
      <c r="AW470" s="3">
        <f>AL470*'CDO Param'!L$6*'CDO Param'!L$9</f>
        <v>0</v>
      </c>
      <c r="AY470" s="2">
        <f t="shared" si="23"/>
        <v>9000</v>
      </c>
      <c r="BI470" s="5">
        <f>AY470/'CDO Param'!$M$6</f>
        <v>9.375E-2</v>
      </c>
      <c r="BJ470" s="5">
        <f t="shared" si="24"/>
        <v>0.02</v>
      </c>
      <c r="BK470" s="5">
        <f t="shared" si="25"/>
        <v>1</v>
      </c>
    </row>
    <row r="471" spans="1:63" x14ac:dyDescent="0.2">
      <c r="A471" s="3">
        <v>468</v>
      </c>
      <c r="B471" s="3">
        <v>467</v>
      </c>
      <c r="C471">
        <v>-1.1539214028744027E-2</v>
      </c>
      <c r="D471">
        <v>0.20040715753566474</v>
      </c>
      <c r="E471">
        <v>-0.55440068535972387</v>
      </c>
      <c r="F471">
        <v>-1.1064685168094002</v>
      </c>
      <c r="G471">
        <v>0.10275698514305986</v>
      </c>
      <c r="H471">
        <v>-0.59210833569522947</v>
      </c>
      <c r="I471">
        <v>0.45189153752289712</v>
      </c>
      <c r="J471">
        <v>-0.23145958039094694</v>
      </c>
      <c r="K471">
        <v>-0.49731625040294603</v>
      </c>
      <c r="L471">
        <v>-5.4234305935096927E-2</v>
      </c>
      <c r="M471">
        <v>-1.8096579879056662</v>
      </c>
      <c r="N471">
        <v>-0.93416474555851892</v>
      </c>
      <c r="O471">
        <v>-1.5328123481594957</v>
      </c>
      <c r="P471">
        <v>-1.061589500750415</v>
      </c>
      <c r="R471">
        <f>SQRT(Correlation)*$F471 + SQRT('CDO Param'!C$17 - Correlation)*HLOOKUP('CDO Param'!C$12,$C$4:$E$1004,$A471,FALSE) + SQRT(1-Correlation)*G471</f>
        <v>-0.22407037965699717</v>
      </c>
      <c r="S471">
        <f>SQRT(Correlation)*$F471 + SQRT('CDO Param'!D$17 - Correlation)*HLOOKUP('CDO Param'!D$12,$C$4:$E$1004,$A471,FALSE) + SQRT(1-Correlation)*H471</f>
        <v>-0.88327750393079385</v>
      </c>
      <c r="T471">
        <f>SQRT(Correlation)*$F471 + SQRT('CDO Param'!E$17 - Correlation)*HLOOKUP('CDO Param'!E$12,$C$4:$E$1004,$A471,FALSE) + SQRT(1-Correlation)*I471</f>
        <v>7.5752897875218383E-2</v>
      </c>
      <c r="U471">
        <f>SQRT(Correlation)*$F471 + SQRT('CDO Param'!F$17 - Correlation)*HLOOKUP('CDO Param'!F$12,$C$4:$E$1004,$A471,FALSE) + SQRT(1-Correlation)*J471</f>
        <v>-0.69344566725295376</v>
      </c>
      <c r="V471">
        <f>SQRT(Correlation)*$F471 + SQRT('CDO Param'!G$17 - Correlation)*HLOOKUP('CDO Param'!G$12,$C$4:$E$1004,$A471,FALSE) + SQRT(1-Correlation)*K471</f>
        <v>-0.94565944976866412</v>
      </c>
      <c r="W471">
        <f>SQRT(Correlation)*$F471 + SQRT('CDO Param'!H$17 - Correlation)*HLOOKUP('CDO Param'!H$12,$C$4:$E$1004,$A471,FALSE) + SQRT(1-Correlation)*L471</f>
        <v>-0.37300539544223116</v>
      </c>
      <c r="X471">
        <f>SQRT(Correlation)*$F471 + SQRT('CDO Param'!I$17 - Correlation)*HLOOKUP('CDO Param'!I$12,$C$4:$E$1004,$A471,FALSE) + SQRT(1-Correlation)*M471</f>
        <v>-2.1906561374720863</v>
      </c>
      <c r="Y471">
        <f>SQRT(Correlation)*$F471 + SQRT('CDO Param'!J$17 - Correlation)*HLOOKUP('CDO Param'!J$12,$C$4:$E$1004,$A471,FALSE) + SQRT(1-Correlation)*N471</f>
        <v>-1.2391755480420958</v>
      </c>
      <c r="Z471">
        <f>SQRT(Correlation)*$F471 + SQRT('CDO Param'!K$17 - Correlation)*HLOOKUP('CDO Param'!K$12,$C$4:$E$1004,$A471,FALSE) + SQRT(1-Correlation)*O471</f>
        <v>-1.807102530047624</v>
      </c>
      <c r="AA471">
        <f>SQRT(Correlation)*$F471 + SQRT('CDO Param'!L$17 - Correlation)*HLOOKUP('CDO Param'!L$12,$C$4:$E$1004,$A471,FALSE) + SQRT(1-Correlation)*P471</f>
        <v>-1.3600612850508234</v>
      </c>
      <c r="AC471" s="3">
        <f>IF(R471&lt;'CDO Param'!C$13,1,0)</f>
        <v>0</v>
      </c>
      <c r="AD471" s="3">
        <f>IF(S471&lt;'CDO Param'!D$13,1,0)</f>
        <v>0</v>
      </c>
      <c r="AE471" s="3">
        <f>IF(T471&lt;'CDO Param'!E$13,1,0)</f>
        <v>0</v>
      </c>
      <c r="AF471" s="3">
        <f>IF(U471&lt;'CDO Param'!F$13,1,0)</f>
        <v>0</v>
      </c>
      <c r="AG471" s="3">
        <f>IF(V471&lt;'CDO Param'!G$13,1,0)</f>
        <v>1</v>
      </c>
      <c r="AH471" s="3">
        <f>IF(W471&lt;'CDO Param'!H$13,1,0)</f>
        <v>0</v>
      </c>
      <c r="AI471" s="3">
        <f>IF(X471&lt;'CDO Param'!I$13,1,0)</f>
        <v>1</v>
      </c>
      <c r="AJ471" s="3">
        <f>IF(Y471&lt;'CDO Param'!J$13,1,0)</f>
        <v>0</v>
      </c>
      <c r="AK471" s="3">
        <f>IF(Z471&lt;'CDO Param'!K$13,1,0)</f>
        <v>0</v>
      </c>
      <c r="AL471" s="3">
        <f>IF(AA471&lt;'CDO Param'!L$13,1,0)</f>
        <v>1</v>
      </c>
      <c r="AN471" s="3">
        <f>AC471*'CDO Param'!C$6*'CDO Param'!C$9</f>
        <v>0</v>
      </c>
      <c r="AO471" s="3">
        <f>AD471*'CDO Param'!D$6*'CDO Param'!D$9</f>
        <v>0</v>
      </c>
      <c r="AP471" s="3">
        <f>AE471*'CDO Param'!E$6*'CDO Param'!E$9</f>
        <v>0</v>
      </c>
      <c r="AQ471" s="3">
        <f>AF471*'CDO Param'!F$6*'CDO Param'!F$9</f>
        <v>0</v>
      </c>
      <c r="AR471" s="3">
        <f>AG471*'CDO Param'!G$6*'CDO Param'!G$9</f>
        <v>4500</v>
      </c>
      <c r="AS471" s="3">
        <f>AH471*'CDO Param'!H$6*'CDO Param'!H$9</f>
        <v>0</v>
      </c>
      <c r="AT471" s="3">
        <f>AI471*'CDO Param'!I$6*'CDO Param'!I$9</f>
        <v>3600</v>
      </c>
      <c r="AU471" s="3">
        <f>AJ471*'CDO Param'!J$6*'CDO Param'!J$9</f>
        <v>0</v>
      </c>
      <c r="AV471" s="3">
        <f>AK471*'CDO Param'!K$6*'CDO Param'!K$9</f>
        <v>0</v>
      </c>
      <c r="AW471" s="3">
        <f>AL471*'CDO Param'!L$6*'CDO Param'!L$9</f>
        <v>4500</v>
      </c>
      <c r="AY471" s="2">
        <f t="shared" si="23"/>
        <v>12600</v>
      </c>
      <c r="BI471" s="5">
        <f>AY471/'CDO Param'!$M$6</f>
        <v>0.13125000000000001</v>
      </c>
      <c r="BJ471" s="5">
        <f t="shared" si="24"/>
        <v>0.02</v>
      </c>
      <c r="BK471" s="5">
        <f t="shared" si="25"/>
        <v>1</v>
      </c>
    </row>
    <row r="472" spans="1:63" x14ac:dyDescent="0.2">
      <c r="A472" s="3">
        <v>469</v>
      </c>
      <c r="B472" s="3">
        <v>468</v>
      </c>
      <c r="C472">
        <v>0.69688098847109359</v>
      </c>
      <c r="D472">
        <v>-0.87960870587266982</v>
      </c>
      <c r="E472">
        <v>6.6670509113464504E-2</v>
      </c>
      <c r="F472">
        <v>1.4937540981918573</v>
      </c>
      <c r="G472">
        <v>2.1409505279734731E-2</v>
      </c>
      <c r="H472">
        <v>-1.7112142813857645</v>
      </c>
      <c r="I472">
        <v>-0.11687234291457571</v>
      </c>
      <c r="J472">
        <v>0.38055986806284636</v>
      </c>
      <c r="K472">
        <v>1.2025998330500443</v>
      </c>
      <c r="L472">
        <v>-1.1448264558566734E-2</v>
      </c>
      <c r="M472">
        <v>0.62957951740827411</v>
      </c>
      <c r="N472">
        <v>0.8414713192905765</v>
      </c>
      <c r="O472">
        <v>1.2824716577597428</v>
      </c>
      <c r="P472">
        <v>-2.2551648726221174</v>
      </c>
      <c r="R472">
        <f>SQRT(Correlation)*$F472 + SQRT('CDO Param'!C$17 - Correlation)*HLOOKUP('CDO Param'!C$12,$C$4:$E$1004,$A472,FALSE) + SQRT(1-Correlation)*G472</f>
        <v>0.36828190538545841</v>
      </c>
      <c r="S472">
        <f>SQRT(Correlation)*$F472 + SQRT('CDO Param'!D$17 - Correlation)*HLOOKUP('CDO Param'!D$12,$C$4:$E$1004,$A472,FALSE) + SQRT(1-Correlation)*H472</f>
        <v>-1.2754293428291372</v>
      </c>
      <c r="T472">
        <f>SQRT(Correlation)*$F472 + SQRT('CDO Param'!E$17 - Correlation)*HLOOKUP('CDO Param'!E$12,$C$4:$E$1004,$A472,FALSE) + SQRT(1-Correlation)*I472</f>
        <v>0.54586906061295548</v>
      </c>
      <c r="U472">
        <f>SQRT(Correlation)*$F472 + SQRT('CDO Param'!F$17 - Correlation)*HLOOKUP('CDO Param'!F$12,$C$4:$E$1004,$A472,FALSE) + SQRT(1-Correlation)*J472</f>
        <v>0.84830529123645948</v>
      </c>
      <c r="V472">
        <f>SQRT(Correlation)*$F472 + SQRT('CDO Param'!G$17 - Correlation)*HLOOKUP('CDO Param'!G$12,$C$4:$E$1004,$A472,FALSE) + SQRT(1-Correlation)*K472</f>
        <v>1.6281608763498432</v>
      </c>
      <c r="W472">
        <f>SQRT(Correlation)*$F472 + SQRT('CDO Param'!H$17 - Correlation)*HLOOKUP('CDO Param'!H$12,$C$4:$E$1004,$A472,FALSE) + SQRT(1-Correlation)*L472</f>
        <v>0.33711028792867392</v>
      </c>
      <c r="X472">
        <f>SQRT(Correlation)*$F472 + SQRT('CDO Param'!I$17 - Correlation)*HLOOKUP('CDO Param'!I$12,$C$4:$E$1004,$A472,FALSE) + SQRT(1-Correlation)*M472</f>
        <v>1.0845460734568624</v>
      </c>
      <c r="Y472">
        <f>SQRT(Correlation)*$F472 + SQRT('CDO Param'!J$17 - Correlation)*HLOOKUP('CDO Param'!J$12,$C$4:$E$1004,$A472,FALSE) + SQRT(1-Correlation)*N472</f>
        <v>1.4550336867395468</v>
      </c>
      <c r="Z472">
        <f>SQRT(Correlation)*$F472 + SQRT('CDO Param'!K$17 - Correlation)*HLOOKUP('CDO Param'!K$12,$C$4:$E$1004,$A472,FALSE) + SQRT(1-Correlation)*O472</f>
        <v>1.8734033422798686</v>
      </c>
      <c r="AA472">
        <f>SQRT(Correlation)*$F472 + SQRT('CDO Param'!L$17 - Correlation)*HLOOKUP('CDO Param'!L$12,$C$4:$E$1004,$A472,FALSE) + SQRT(1-Correlation)*P472</f>
        <v>-1.4826933486667713</v>
      </c>
      <c r="AC472" s="3">
        <f>IF(R472&lt;'CDO Param'!C$13,1,0)</f>
        <v>0</v>
      </c>
      <c r="AD472" s="3">
        <f>IF(S472&lt;'CDO Param'!D$13,1,0)</f>
        <v>0</v>
      </c>
      <c r="AE472" s="3">
        <f>IF(T472&lt;'CDO Param'!E$13,1,0)</f>
        <v>0</v>
      </c>
      <c r="AF472" s="3">
        <f>IF(U472&lt;'CDO Param'!F$13,1,0)</f>
        <v>0</v>
      </c>
      <c r="AG472" s="3">
        <f>IF(V472&lt;'CDO Param'!G$13,1,0)</f>
        <v>0</v>
      </c>
      <c r="AH472" s="3">
        <f>IF(W472&lt;'CDO Param'!H$13,1,0)</f>
        <v>0</v>
      </c>
      <c r="AI472" s="3">
        <f>IF(X472&lt;'CDO Param'!I$13,1,0)</f>
        <v>0</v>
      </c>
      <c r="AJ472" s="3">
        <f>IF(Y472&lt;'CDO Param'!J$13,1,0)</f>
        <v>0</v>
      </c>
      <c r="AK472" s="3">
        <f>IF(Z472&lt;'CDO Param'!K$13,1,0)</f>
        <v>0</v>
      </c>
      <c r="AL472" s="3">
        <f>IF(AA472&lt;'CDO Param'!L$13,1,0)</f>
        <v>1</v>
      </c>
      <c r="AN472" s="3">
        <f>AC472*'CDO Param'!C$6*'CDO Param'!C$9</f>
        <v>0</v>
      </c>
      <c r="AO472" s="3">
        <f>AD472*'CDO Param'!D$6*'CDO Param'!D$9</f>
        <v>0</v>
      </c>
      <c r="AP472" s="3">
        <f>AE472*'CDO Param'!E$6*'CDO Param'!E$9</f>
        <v>0</v>
      </c>
      <c r="AQ472" s="3">
        <f>AF472*'CDO Param'!F$6*'CDO Param'!F$9</f>
        <v>0</v>
      </c>
      <c r="AR472" s="3">
        <f>AG472*'CDO Param'!G$6*'CDO Param'!G$9</f>
        <v>0</v>
      </c>
      <c r="AS472" s="3">
        <f>AH472*'CDO Param'!H$6*'CDO Param'!H$9</f>
        <v>0</v>
      </c>
      <c r="AT472" s="3">
        <f>AI472*'CDO Param'!I$6*'CDO Param'!I$9</f>
        <v>0</v>
      </c>
      <c r="AU472" s="3">
        <f>AJ472*'CDO Param'!J$6*'CDO Param'!J$9</f>
        <v>0</v>
      </c>
      <c r="AV472" s="3">
        <f>AK472*'CDO Param'!K$6*'CDO Param'!K$9</f>
        <v>0</v>
      </c>
      <c r="AW472" s="3">
        <f>AL472*'CDO Param'!L$6*'CDO Param'!L$9</f>
        <v>4500</v>
      </c>
      <c r="AY472" s="2">
        <f t="shared" si="23"/>
        <v>4500</v>
      </c>
      <c r="BI472" s="5">
        <f>AY472/'CDO Param'!$M$6</f>
        <v>4.6875E-2</v>
      </c>
      <c r="BJ472" s="5">
        <f t="shared" si="24"/>
        <v>0</v>
      </c>
      <c r="BK472" s="5">
        <f t="shared" si="25"/>
        <v>0</v>
      </c>
    </row>
    <row r="473" spans="1:63" x14ac:dyDescent="0.2">
      <c r="A473" s="3">
        <v>470</v>
      </c>
      <c r="B473" s="3">
        <v>469</v>
      </c>
      <c r="C473">
        <v>0.57906163419829682</v>
      </c>
      <c r="D473">
        <v>-0.84212388173909858</v>
      </c>
      <c r="E473">
        <v>-1.8054515749099664</v>
      </c>
      <c r="F473">
        <v>0.33188825909746811</v>
      </c>
      <c r="G473">
        <v>0.34238723856105935</v>
      </c>
      <c r="H473">
        <v>-1.0885196388699114</v>
      </c>
      <c r="I473">
        <v>-0.14541569726134185</v>
      </c>
      <c r="J473">
        <v>1.3389035302679986</v>
      </c>
      <c r="K473">
        <v>-0.50206153900944628</v>
      </c>
      <c r="L473">
        <v>-0.25223698685294949</v>
      </c>
      <c r="M473">
        <v>-2.193664840888232</v>
      </c>
      <c r="N473">
        <v>-5.9292233345331624E-2</v>
      </c>
      <c r="O473">
        <v>-0.91471292762435041</v>
      </c>
      <c r="P473">
        <v>-1.0752410162240267</v>
      </c>
      <c r="R473">
        <f>SQRT(Correlation)*$F473 + SQRT('CDO Param'!C$17 - Correlation)*HLOOKUP('CDO Param'!C$12,$C$4:$E$1004,$A473,FALSE) + SQRT(1-Correlation)*G473</f>
        <v>0.31067503595475277</v>
      </c>
      <c r="S473">
        <f>SQRT(Correlation)*$F473 + SQRT('CDO Param'!D$17 - Correlation)*HLOOKUP('CDO Param'!D$12,$C$4:$E$1004,$A473,FALSE) + SQRT(1-Correlation)*H473</f>
        <v>-1.0468024197296228</v>
      </c>
      <c r="T473">
        <f>SQRT(Correlation)*$F473 + SQRT('CDO Param'!E$17 - Correlation)*HLOOKUP('CDO Param'!E$12,$C$4:$E$1004,$A473,FALSE) + SQRT(1-Correlation)*I473</f>
        <v>0.12020414726213979</v>
      </c>
      <c r="U473">
        <f>SQRT(Correlation)*$F473 + SQRT('CDO Param'!F$17 - Correlation)*HLOOKUP('CDO Param'!F$12,$C$4:$E$1004,$A473,FALSE) + SQRT(1-Correlation)*J473</f>
        <v>0.9714364544494567</v>
      </c>
      <c r="V473">
        <f>SQRT(Correlation)*$F473 + SQRT('CDO Param'!G$17 - Correlation)*HLOOKUP('CDO Param'!G$12,$C$4:$E$1004,$A473,FALSE) + SQRT(1-Correlation)*K473</f>
        <v>-0.77505635906846215</v>
      </c>
      <c r="W473">
        <f>SQRT(Correlation)*$F473 + SQRT('CDO Param'!H$17 - Correlation)*HLOOKUP('CDO Param'!H$12,$C$4:$E$1004,$A473,FALSE) + SQRT(1-Correlation)*L473</f>
        <v>-0.25343503531174127</v>
      </c>
      <c r="X473">
        <f>SQRT(Correlation)*$F473 + SQRT('CDO Param'!I$17 - Correlation)*HLOOKUP('CDO Param'!I$12,$C$4:$E$1004,$A473,FALSE) + SQRT(1-Correlation)*M473</f>
        <v>-2.3798521584879673</v>
      </c>
      <c r="Y473">
        <f>SQRT(Correlation)*$F473 + SQRT('CDO Param'!J$17 - Correlation)*HLOOKUP('CDO Param'!J$12,$C$4:$E$1004,$A473,FALSE) + SQRT(1-Correlation)*N473</f>
        <v>0.20190803904951479</v>
      </c>
      <c r="Z473">
        <f>SQRT(Correlation)*$F473 + SQRT('CDO Param'!K$17 - Correlation)*HLOOKUP('CDO Param'!K$12,$C$4:$E$1004,$A473,FALSE) + SQRT(1-Correlation)*O473</f>
        <v>-0.60961528641976503</v>
      </c>
      <c r="AA473">
        <f>SQRT(Correlation)*$F473 + SQRT('CDO Param'!L$17 - Correlation)*HLOOKUP('CDO Param'!L$12,$C$4:$E$1004,$A473,FALSE) + SQRT(1-Correlation)*P473</f>
        <v>-0.76190560294225107</v>
      </c>
      <c r="AC473" s="3">
        <f>IF(R473&lt;'CDO Param'!C$13,1,0)</f>
        <v>0</v>
      </c>
      <c r="AD473" s="3">
        <f>IF(S473&lt;'CDO Param'!D$13,1,0)</f>
        <v>0</v>
      </c>
      <c r="AE473" s="3">
        <f>IF(T473&lt;'CDO Param'!E$13,1,0)</f>
        <v>0</v>
      </c>
      <c r="AF473" s="3">
        <f>IF(U473&lt;'CDO Param'!F$13,1,0)</f>
        <v>0</v>
      </c>
      <c r="AG473" s="3">
        <f>IF(V473&lt;'CDO Param'!G$13,1,0)</f>
        <v>1</v>
      </c>
      <c r="AH473" s="3">
        <f>IF(W473&lt;'CDO Param'!H$13,1,0)</f>
        <v>0</v>
      </c>
      <c r="AI473" s="3">
        <f>IF(X473&lt;'CDO Param'!I$13,1,0)</f>
        <v>1</v>
      </c>
      <c r="AJ473" s="3">
        <f>IF(Y473&lt;'CDO Param'!J$13,1,0)</f>
        <v>0</v>
      </c>
      <c r="AK473" s="3">
        <f>IF(Z473&lt;'CDO Param'!K$13,1,0)</f>
        <v>0</v>
      </c>
      <c r="AL473" s="3">
        <f>IF(AA473&lt;'CDO Param'!L$13,1,0)</f>
        <v>1</v>
      </c>
      <c r="AN473" s="3">
        <f>AC473*'CDO Param'!C$6*'CDO Param'!C$9</f>
        <v>0</v>
      </c>
      <c r="AO473" s="3">
        <f>AD473*'CDO Param'!D$6*'CDO Param'!D$9</f>
        <v>0</v>
      </c>
      <c r="AP473" s="3">
        <f>AE473*'CDO Param'!E$6*'CDO Param'!E$9</f>
        <v>0</v>
      </c>
      <c r="AQ473" s="3">
        <f>AF473*'CDO Param'!F$6*'CDO Param'!F$9</f>
        <v>0</v>
      </c>
      <c r="AR473" s="3">
        <f>AG473*'CDO Param'!G$6*'CDO Param'!G$9</f>
        <v>4500</v>
      </c>
      <c r="AS473" s="3">
        <f>AH473*'CDO Param'!H$6*'CDO Param'!H$9</f>
        <v>0</v>
      </c>
      <c r="AT473" s="3">
        <f>AI473*'CDO Param'!I$6*'CDO Param'!I$9</f>
        <v>3600</v>
      </c>
      <c r="AU473" s="3">
        <f>AJ473*'CDO Param'!J$6*'CDO Param'!J$9</f>
        <v>0</v>
      </c>
      <c r="AV473" s="3">
        <f>AK473*'CDO Param'!K$6*'CDO Param'!K$9</f>
        <v>0</v>
      </c>
      <c r="AW473" s="3">
        <f>AL473*'CDO Param'!L$6*'CDO Param'!L$9</f>
        <v>4500</v>
      </c>
      <c r="AY473" s="2">
        <f t="shared" si="23"/>
        <v>12600</v>
      </c>
      <c r="BI473" s="5">
        <f>AY473/'CDO Param'!$M$6</f>
        <v>0.13125000000000001</v>
      </c>
      <c r="BJ473" s="5">
        <f t="shared" si="24"/>
        <v>0.02</v>
      </c>
      <c r="BK473" s="5">
        <f t="shared" si="25"/>
        <v>1</v>
      </c>
    </row>
    <row r="474" spans="1:63" x14ac:dyDescent="0.2">
      <c r="A474" s="3">
        <v>471</v>
      </c>
      <c r="B474" s="3">
        <v>470</v>
      </c>
      <c r="C474">
        <v>-1.9030449038837105</v>
      </c>
      <c r="D474">
        <v>0.47433331928914413</v>
      </c>
      <c r="E474">
        <v>0.18509240362618584</v>
      </c>
      <c r="F474">
        <v>-0.55078089644666761</v>
      </c>
      <c r="G474">
        <v>-2.0665902411565185</v>
      </c>
      <c r="H474">
        <v>0.92905565907130949</v>
      </c>
      <c r="I474">
        <v>0.65094809542642906</v>
      </c>
      <c r="J474">
        <v>6.7769860834232531E-2</v>
      </c>
      <c r="K474">
        <v>0.13494513950718101</v>
      </c>
      <c r="L474">
        <v>0.18146124602935743</v>
      </c>
      <c r="M474">
        <v>0.1388343662256375</v>
      </c>
      <c r="N474">
        <v>-0.22656877263216302</v>
      </c>
      <c r="O474">
        <v>-0.6777963790227659</v>
      </c>
      <c r="P474">
        <v>-1.2130726645409595</v>
      </c>
      <c r="R474">
        <f>SQRT(Correlation)*$F474 + SQRT('CDO Param'!C$17 - Correlation)*HLOOKUP('CDO Param'!C$12,$C$4:$E$1004,$A474,FALSE) + SQRT(1-Correlation)*G474</f>
        <v>-2.0676309968250379</v>
      </c>
      <c r="S474">
        <f>SQRT(Correlation)*$F474 + SQRT('CDO Param'!D$17 - Correlation)*HLOOKUP('CDO Param'!D$12,$C$4:$E$1004,$A474,FALSE) + SQRT(1-Correlation)*H474</f>
        <v>0.77428823559459803</v>
      </c>
      <c r="T474">
        <f>SQRT(Correlation)*$F474 + SQRT('CDO Param'!E$17 - Correlation)*HLOOKUP('CDO Param'!E$12,$C$4:$E$1004,$A474,FALSE) + SQRT(1-Correlation)*I474</f>
        <v>-6.0126981365747345E-2</v>
      </c>
      <c r="U474">
        <f>SQRT(Correlation)*$F474 + SQRT('CDO Param'!F$17 - Correlation)*HLOOKUP('CDO Param'!F$12,$C$4:$E$1004,$A474,FALSE) + SQRT(1-Correlation)*J474</f>
        <v>-6.8492157700739006E-2</v>
      </c>
      <c r="V474">
        <f>SQRT(Correlation)*$F474 + SQRT('CDO Param'!G$17 - Correlation)*HLOOKUP('CDO Param'!G$12,$C$4:$E$1004,$A474,FALSE) + SQRT(1-Correlation)*K474</f>
        <v>-4.7640927818239087E-3</v>
      </c>
      <c r="W474">
        <f>SQRT(Correlation)*$F474 + SQRT('CDO Param'!H$17 - Correlation)*HLOOKUP('CDO Param'!H$12,$C$4:$E$1004,$A474,FALSE) + SQRT(1-Correlation)*L474</f>
        <v>6.505790222582096E-2</v>
      </c>
      <c r="X474">
        <f>SQRT(Correlation)*$F474 + SQRT('CDO Param'!I$17 - Correlation)*HLOOKUP('CDO Param'!I$12,$C$4:$E$1004,$A474,FALSE) + SQRT(1-Correlation)*M474</f>
        <v>-1.0744483516924308E-3</v>
      </c>
      <c r="Y474">
        <f>SQRT(Correlation)*$F474 + SQRT('CDO Param'!J$17 - Correlation)*HLOOKUP('CDO Param'!J$12,$C$4:$E$1004,$A474,FALSE) + SQRT(1-Correlation)*N474</f>
        <v>-0.89261257785053005</v>
      </c>
      <c r="Z474">
        <f>SQRT(Correlation)*$F474 + SQRT('CDO Param'!K$17 - Correlation)*HLOOKUP('CDO Param'!K$12,$C$4:$E$1004,$A474,FALSE) + SQRT(1-Correlation)*O474</f>
        <v>-1.3206846716526064</v>
      </c>
      <c r="AA474">
        <f>SQRT(Correlation)*$F474 + SQRT('CDO Param'!L$17 - Correlation)*HLOOKUP('CDO Param'!L$12,$C$4:$E$1004,$A474,FALSE) + SQRT(1-Correlation)*P474</f>
        <v>-1.8284923435662346</v>
      </c>
      <c r="AC474" s="3">
        <f>IF(R474&lt;'CDO Param'!C$13,1,0)</f>
        <v>0</v>
      </c>
      <c r="AD474" s="3">
        <f>IF(S474&lt;'CDO Param'!D$13,1,0)</f>
        <v>0</v>
      </c>
      <c r="AE474" s="3">
        <f>IF(T474&lt;'CDO Param'!E$13,1,0)</f>
        <v>0</v>
      </c>
      <c r="AF474" s="3">
        <f>IF(U474&lt;'CDO Param'!F$13,1,0)</f>
        <v>0</v>
      </c>
      <c r="AG474" s="3">
        <f>IF(V474&lt;'CDO Param'!G$13,1,0)</f>
        <v>1</v>
      </c>
      <c r="AH474" s="3">
        <f>IF(W474&lt;'CDO Param'!H$13,1,0)</f>
        <v>0</v>
      </c>
      <c r="AI474" s="3">
        <f>IF(X474&lt;'CDO Param'!I$13,1,0)</f>
        <v>0</v>
      </c>
      <c r="AJ474" s="3">
        <f>IF(Y474&lt;'CDO Param'!J$13,1,0)</f>
        <v>0</v>
      </c>
      <c r="AK474" s="3">
        <f>IF(Z474&lt;'CDO Param'!K$13,1,0)</f>
        <v>0</v>
      </c>
      <c r="AL474" s="3">
        <f>IF(AA474&lt;'CDO Param'!L$13,1,0)</f>
        <v>1</v>
      </c>
      <c r="AN474" s="3">
        <f>AC474*'CDO Param'!C$6*'CDO Param'!C$9</f>
        <v>0</v>
      </c>
      <c r="AO474" s="3">
        <f>AD474*'CDO Param'!D$6*'CDO Param'!D$9</f>
        <v>0</v>
      </c>
      <c r="AP474" s="3">
        <f>AE474*'CDO Param'!E$6*'CDO Param'!E$9</f>
        <v>0</v>
      </c>
      <c r="AQ474" s="3">
        <f>AF474*'CDO Param'!F$6*'CDO Param'!F$9</f>
        <v>0</v>
      </c>
      <c r="AR474" s="3">
        <f>AG474*'CDO Param'!G$6*'CDO Param'!G$9</f>
        <v>4500</v>
      </c>
      <c r="AS474" s="3">
        <f>AH474*'CDO Param'!H$6*'CDO Param'!H$9</f>
        <v>0</v>
      </c>
      <c r="AT474" s="3">
        <f>AI474*'CDO Param'!I$6*'CDO Param'!I$9</f>
        <v>0</v>
      </c>
      <c r="AU474" s="3">
        <f>AJ474*'CDO Param'!J$6*'CDO Param'!J$9</f>
        <v>0</v>
      </c>
      <c r="AV474" s="3">
        <f>AK474*'CDO Param'!K$6*'CDO Param'!K$9</f>
        <v>0</v>
      </c>
      <c r="AW474" s="3">
        <f>AL474*'CDO Param'!L$6*'CDO Param'!L$9</f>
        <v>4500</v>
      </c>
      <c r="AY474" s="2">
        <f t="shared" si="23"/>
        <v>9000</v>
      </c>
      <c r="BI474" s="5">
        <f>AY474/'CDO Param'!$M$6</f>
        <v>9.375E-2</v>
      </c>
      <c r="BJ474" s="5">
        <f t="shared" si="24"/>
        <v>0.02</v>
      </c>
      <c r="BK474" s="5">
        <f t="shared" si="25"/>
        <v>1</v>
      </c>
    </row>
    <row r="475" spans="1:63" x14ac:dyDescent="0.2">
      <c r="A475" s="3">
        <v>472</v>
      </c>
      <c r="B475" s="3">
        <v>471</v>
      </c>
      <c r="C475">
        <v>0.36994833862991072</v>
      </c>
      <c r="D475">
        <v>-6.6847860580310225E-3</v>
      </c>
      <c r="E475">
        <v>0.47299977268266957</v>
      </c>
      <c r="F475">
        <v>0.18666924006538466</v>
      </c>
      <c r="G475">
        <v>1.2154919204476755</v>
      </c>
      <c r="H475">
        <v>-1.1935344446101226</v>
      </c>
      <c r="I475">
        <v>-0.97352994998800568</v>
      </c>
      <c r="J475">
        <v>0.23777602109475993</v>
      </c>
      <c r="K475">
        <v>1.2581699593283702</v>
      </c>
      <c r="L475">
        <v>-0.53968960855854675</v>
      </c>
      <c r="M475">
        <v>-1.1940392141696066</v>
      </c>
      <c r="N475">
        <v>-3.6129677027929574E-3</v>
      </c>
      <c r="O475">
        <v>-0.5838023753312882</v>
      </c>
      <c r="P475">
        <v>5.1408051149337552E-2</v>
      </c>
      <c r="R475">
        <f>SQRT(Correlation)*$F475 + SQRT('CDO Param'!C$17 - Correlation)*HLOOKUP('CDO Param'!C$12,$C$4:$E$1004,$A475,FALSE) + SQRT(1-Correlation)*G475</f>
        <v>1.211201509103508</v>
      </c>
      <c r="S475">
        <f>SQRT(Correlation)*$F475 + SQRT('CDO Param'!D$17 - Correlation)*HLOOKUP('CDO Param'!D$12,$C$4:$E$1004,$A475,FALSE) + SQRT(1-Correlation)*H475</f>
        <v>-1.0742015679901649</v>
      </c>
      <c r="T475">
        <f>SQRT(Correlation)*$F475 + SQRT('CDO Param'!E$17 - Correlation)*HLOOKUP('CDO Param'!E$12,$C$4:$E$1004,$A475,FALSE) + SQRT(1-Correlation)*I475</f>
        <v>-0.76666247674001031</v>
      </c>
      <c r="U475">
        <f>SQRT(Correlation)*$F475 + SQRT('CDO Param'!F$17 - Correlation)*HLOOKUP('CDO Param'!F$12,$C$4:$E$1004,$A475,FALSE) + SQRT(1-Correlation)*J475</f>
        <v>0.39037010116548254</v>
      </c>
      <c r="V475">
        <f>SQRT(Correlation)*$F475 + SQRT('CDO Param'!G$17 - Correlation)*HLOOKUP('CDO Param'!G$12,$C$4:$E$1004,$A475,FALSE) + SQRT(1-Correlation)*K475</f>
        <v>1.358400787799696</v>
      </c>
      <c r="W475">
        <f>SQRT(Correlation)*$F475 + SQRT('CDO Param'!H$17 - Correlation)*HLOOKUP('CDO Param'!H$12,$C$4:$E$1004,$A475,FALSE) + SQRT(1-Correlation)*L475</f>
        <v>-0.45390989251145847</v>
      </c>
      <c r="X475">
        <f>SQRT(Correlation)*$F475 + SQRT('CDO Param'!I$17 - Correlation)*HLOOKUP('CDO Param'!I$12,$C$4:$E$1004,$A475,FALSE) + SQRT(1-Correlation)*M475</f>
        <v>-0.96796909842408896</v>
      </c>
      <c r="Y475">
        <f>SQRT(Correlation)*$F475 + SQRT('CDO Param'!J$17 - Correlation)*HLOOKUP('CDO Param'!J$12,$C$4:$E$1004,$A475,FALSE) + SQRT(1-Correlation)*N475</f>
        <v>0.15348156484952713</v>
      </c>
      <c r="Z475">
        <f>SQRT(Correlation)*$F475 + SQRT('CDO Param'!K$17 - Correlation)*HLOOKUP('CDO Param'!K$12,$C$4:$E$1004,$A475,FALSE) + SQRT(1-Correlation)*O475</f>
        <v>-0.39693443587344762</v>
      </c>
      <c r="AA475">
        <f>SQRT(Correlation)*$F475 + SQRT('CDO Param'!L$17 - Correlation)*HLOOKUP('CDO Param'!L$12,$C$4:$E$1004,$A475,FALSE) + SQRT(1-Correlation)*P475</f>
        <v>0.20567908647626582</v>
      </c>
      <c r="AC475" s="3">
        <f>IF(R475&lt;'CDO Param'!C$13,1,0)</f>
        <v>0</v>
      </c>
      <c r="AD475" s="3">
        <f>IF(S475&lt;'CDO Param'!D$13,1,0)</f>
        <v>0</v>
      </c>
      <c r="AE475" s="3">
        <f>IF(T475&lt;'CDO Param'!E$13,1,0)</f>
        <v>0</v>
      </c>
      <c r="AF475" s="3">
        <f>IF(U475&lt;'CDO Param'!F$13,1,0)</f>
        <v>0</v>
      </c>
      <c r="AG475" s="3">
        <f>IF(V475&lt;'CDO Param'!G$13,1,0)</f>
        <v>0</v>
      </c>
      <c r="AH475" s="3">
        <f>IF(W475&lt;'CDO Param'!H$13,1,0)</f>
        <v>0</v>
      </c>
      <c r="AI475" s="3">
        <f>IF(X475&lt;'CDO Param'!I$13,1,0)</f>
        <v>0</v>
      </c>
      <c r="AJ475" s="3">
        <f>IF(Y475&lt;'CDO Param'!J$13,1,0)</f>
        <v>0</v>
      </c>
      <c r="AK475" s="3">
        <f>IF(Z475&lt;'CDO Param'!K$13,1,0)</f>
        <v>0</v>
      </c>
      <c r="AL475" s="3">
        <f>IF(AA475&lt;'CDO Param'!L$13,1,0)</f>
        <v>0</v>
      </c>
      <c r="AN475" s="3">
        <f>AC475*'CDO Param'!C$6*'CDO Param'!C$9</f>
        <v>0</v>
      </c>
      <c r="AO475" s="3">
        <f>AD475*'CDO Param'!D$6*'CDO Param'!D$9</f>
        <v>0</v>
      </c>
      <c r="AP475" s="3">
        <f>AE475*'CDO Param'!E$6*'CDO Param'!E$9</f>
        <v>0</v>
      </c>
      <c r="AQ475" s="3">
        <f>AF475*'CDO Param'!F$6*'CDO Param'!F$9</f>
        <v>0</v>
      </c>
      <c r="AR475" s="3">
        <f>AG475*'CDO Param'!G$6*'CDO Param'!G$9</f>
        <v>0</v>
      </c>
      <c r="AS475" s="3">
        <f>AH475*'CDO Param'!H$6*'CDO Param'!H$9</f>
        <v>0</v>
      </c>
      <c r="AT475" s="3">
        <f>AI475*'CDO Param'!I$6*'CDO Param'!I$9</f>
        <v>0</v>
      </c>
      <c r="AU475" s="3">
        <f>AJ475*'CDO Param'!J$6*'CDO Param'!J$9</f>
        <v>0</v>
      </c>
      <c r="AV475" s="3">
        <f>AK475*'CDO Param'!K$6*'CDO Param'!K$9</f>
        <v>0</v>
      </c>
      <c r="AW475" s="3">
        <f>AL475*'CDO Param'!L$6*'CDO Param'!L$9</f>
        <v>0</v>
      </c>
      <c r="AY475" s="2">
        <f t="shared" si="23"/>
        <v>0</v>
      </c>
      <c r="BI475" s="5">
        <f>AY475/'CDO Param'!$M$6</f>
        <v>0</v>
      </c>
      <c r="BJ475" s="5">
        <f t="shared" si="24"/>
        <v>0</v>
      </c>
      <c r="BK475" s="5">
        <f t="shared" si="25"/>
        <v>0</v>
      </c>
    </row>
    <row r="476" spans="1:63" x14ac:dyDescent="0.2">
      <c r="A476" s="3">
        <v>473</v>
      </c>
      <c r="B476" s="3">
        <v>472</v>
      </c>
      <c r="C476">
        <v>-1.723897185001988</v>
      </c>
      <c r="D476">
        <v>0.20701804714917671</v>
      </c>
      <c r="E476">
        <v>0.54981228458927944</v>
      </c>
      <c r="F476">
        <v>2.7328496798872948</v>
      </c>
      <c r="G476">
        <v>-0.72369630288449116</v>
      </c>
      <c r="H476">
        <v>-0.34811591831385158</v>
      </c>
      <c r="I476">
        <v>0.44922785491507966</v>
      </c>
      <c r="J476">
        <v>-0.61516630012192763</v>
      </c>
      <c r="K476">
        <v>0.90827825260930695</v>
      </c>
      <c r="L476">
        <v>-0.29306761462066788</v>
      </c>
      <c r="M476">
        <v>-0.69181623985059559</v>
      </c>
      <c r="N476">
        <v>0.69904672272969037</v>
      </c>
      <c r="O476">
        <v>-0.49260506784776226</v>
      </c>
      <c r="P476">
        <v>-0.1757121026457753</v>
      </c>
      <c r="R476">
        <f>SQRT(Correlation)*$F476 + SQRT('CDO Param'!C$17 - Correlation)*HLOOKUP('CDO Param'!C$12,$C$4:$E$1004,$A476,FALSE) + SQRT(1-Correlation)*G476</f>
        <v>0.20692112671660323</v>
      </c>
      <c r="S476">
        <f>SQRT(Correlation)*$F476 + SQRT('CDO Param'!D$17 - Correlation)*HLOOKUP('CDO Param'!D$12,$C$4:$E$1004,$A476,FALSE) + SQRT(1-Correlation)*H476</f>
        <v>0.56322796463415781</v>
      </c>
      <c r="T476">
        <f>SQRT(Correlation)*$F476 + SQRT('CDO Param'!E$17 - Correlation)*HLOOKUP('CDO Param'!E$12,$C$4:$E$1004,$A476,FALSE) + SQRT(1-Correlation)*I476</f>
        <v>0.83427758837162869</v>
      </c>
      <c r="U476">
        <f>SQRT(Correlation)*$F476 + SQRT('CDO Param'!F$17 - Correlation)*HLOOKUP('CDO Param'!F$12,$C$4:$E$1004,$A476,FALSE) + SQRT(1-Correlation)*J476</f>
        <v>0.40354671900199635</v>
      </c>
      <c r="V476">
        <f>SQRT(Correlation)*$F476 + SQRT('CDO Param'!G$17 - Correlation)*HLOOKUP('CDO Param'!G$12,$C$4:$E$1004,$A476,FALSE) + SQRT(1-Correlation)*K476</f>
        <v>1.8488131216841537</v>
      </c>
      <c r="W476">
        <f>SQRT(Correlation)*$F476 + SQRT('CDO Param'!H$17 - Correlation)*HLOOKUP('CDO Param'!H$12,$C$4:$E$1004,$A476,FALSE) + SQRT(1-Correlation)*L476</f>
        <v>0.61545137093389357</v>
      </c>
      <c r="X476">
        <f>SQRT(Correlation)*$F476 + SQRT('CDO Param'!I$17 - Correlation)*HLOOKUP('CDO Param'!I$12,$C$4:$E$1004,$A476,FALSE) + SQRT(1-Correlation)*M476</f>
        <v>0.33083020138483055</v>
      </c>
      <c r="Y476">
        <f>SQRT(Correlation)*$F476 + SQRT('CDO Param'!J$17 - Correlation)*HLOOKUP('CDO Param'!J$12,$C$4:$E$1004,$A476,FALSE) + SQRT(1-Correlation)*N476</f>
        <v>1.0712765758052389</v>
      </c>
      <c r="Z476">
        <f>SQRT(Correlation)*$F476 + SQRT('CDO Param'!K$17 - Correlation)*HLOOKUP('CDO Param'!K$12,$C$4:$E$1004,$A476,FALSE) + SQRT(1-Correlation)*O476</f>
        <v>-5.9223575007578966E-2</v>
      </c>
      <c r="AA476">
        <f>SQRT(Correlation)*$F476 + SQRT('CDO Param'!L$17 - Correlation)*HLOOKUP('CDO Param'!L$12,$C$4:$E$1004,$A476,FALSE) + SQRT(1-Correlation)*P476</f>
        <v>0.24140748834924869</v>
      </c>
      <c r="AC476" s="3">
        <f>IF(R476&lt;'CDO Param'!C$13,1,0)</f>
        <v>0</v>
      </c>
      <c r="AD476" s="3">
        <f>IF(S476&lt;'CDO Param'!D$13,1,0)</f>
        <v>0</v>
      </c>
      <c r="AE476" s="3">
        <f>IF(T476&lt;'CDO Param'!E$13,1,0)</f>
        <v>0</v>
      </c>
      <c r="AF476" s="3">
        <f>IF(U476&lt;'CDO Param'!F$13,1,0)</f>
        <v>0</v>
      </c>
      <c r="AG476" s="3">
        <f>IF(V476&lt;'CDO Param'!G$13,1,0)</f>
        <v>0</v>
      </c>
      <c r="AH476" s="3">
        <f>IF(W476&lt;'CDO Param'!H$13,1,0)</f>
        <v>0</v>
      </c>
      <c r="AI476" s="3">
        <f>IF(X476&lt;'CDO Param'!I$13,1,0)</f>
        <v>0</v>
      </c>
      <c r="AJ476" s="3">
        <f>IF(Y476&lt;'CDO Param'!J$13,1,0)</f>
        <v>0</v>
      </c>
      <c r="AK476" s="3">
        <f>IF(Z476&lt;'CDO Param'!K$13,1,0)</f>
        <v>0</v>
      </c>
      <c r="AL476" s="3">
        <f>IF(AA476&lt;'CDO Param'!L$13,1,0)</f>
        <v>0</v>
      </c>
      <c r="AN476" s="3">
        <f>AC476*'CDO Param'!C$6*'CDO Param'!C$9</f>
        <v>0</v>
      </c>
      <c r="AO476" s="3">
        <f>AD476*'CDO Param'!D$6*'CDO Param'!D$9</f>
        <v>0</v>
      </c>
      <c r="AP476" s="3">
        <f>AE476*'CDO Param'!E$6*'CDO Param'!E$9</f>
        <v>0</v>
      </c>
      <c r="AQ476" s="3">
        <f>AF476*'CDO Param'!F$6*'CDO Param'!F$9</f>
        <v>0</v>
      </c>
      <c r="AR476" s="3">
        <f>AG476*'CDO Param'!G$6*'CDO Param'!G$9</f>
        <v>0</v>
      </c>
      <c r="AS476" s="3">
        <f>AH476*'CDO Param'!H$6*'CDO Param'!H$9</f>
        <v>0</v>
      </c>
      <c r="AT476" s="3">
        <f>AI476*'CDO Param'!I$6*'CDO Param'!I$9</f>
        <v>0</v>
      </c>
      <c r="AU476" s="3">
        <f>AJ476*'CDO Param'!J$6*'CDO Param'!J$9</f>
        <v>0</v>
      </c>
      <c r="AV476" s="3">
        <f>AK476*'CDO Param'!K$6*'CDO Param'!K$9</f>
        <v>0</v>
      </c>
      <c r="AW476" s="3">
        <f>AL476*'CDO Param'!L$6*'CDO Param'!L$9</f>
        <v>0</v>
      </c>
      <c r="AY476" s="2">
        <f t="shared" si="23"/>
        <v>0</v>
      </c>
      <c r="BI476" s="5">
        <f>AY476/'CDO Param'!$M$6</f>
        <v>0</v>
      </c>
      <c r="BJ476" s="5">
        <f t="shared" si="24"/>
        <v>0</v>
      </c>
      <c r="BK476" s="5">
        <f t="shared" si="25"/>
        <v>0</v>
      </c>
    </row>
    <row r="477" spans="1:63" x14ac:dyDescent="0.2">
      <c r="A477" s="3">
        <v>474</v>
      </c>
      <c r="B477" s="3">
        <v>473</v>
      </c>
      <c r="C477">
        <v>-0.31319700610765722</v>
      </c>
      <c r="D477">
        <v>-0.25578401618986391</v>
      </c>
      <c r="E477">
        <v>2.0036532077938318</v>
      </c>
      <c r="F477">
        <v>-0.41537305150995962</v>
      </c>
      <c r="G477">
        <v>-8.1615780800348148E-2</v>
      </c>
      <c r="H477">
        <v>1.1048882697650697</v>
      </c>
      <c r="I477">
        <v>0.55335931392619386</v>
      </c>
      <c r="J477">
        <v>0.93938979262020439</v>
      </c>
      <c r="K477">
        <v>5.9443436839501373E-2</v>
      </c>
      <c r="L477">
        <v>0.97921201813733205</v>
      </c>
      <c r="M477">
        <v>-1.5060595615068451</v>
      </c>
      <c r="N477">
        <v>0.52869609135086648</v>
      </c>
      <c r="O477">
        <v>2.0082461560377851</v>
      </c>
      <c r="P477">
        <v>-1.5544537745881826</v>
      </c>
      <c r="R477">
        <f>SQRT(Correlation)*$F477 + SQRT('CDO Param'!C$17 - Correlation)*HLOOKUP('CDO Param'!C$12,$C$4:$E$1004,$A477,FALSE) + SQRT(1-Correlation)*G477</f>
        <v>-0.24495334271863003</v>
      </c>
      <c r="S477">
        <f>SQRT(Correlation)*$F477 + SQRT('CDO Param'!D$17 - Correlation)*HLOOKUP('CDO Param'!D$12,$C$4:$E$1004,$A477,FALSE) + SQRT(1-Correlation)*H477</f>
        <v>0.88066323312206407</v>
      </c>
      <c r="T477">
        <f>SQRT(Correlation)*$F477 + SQRT('CDO Param'!E$17 - Correlation)*HLOOKUP('CDO Param'!E$12,$C$4:$E$1004,$A477,FALSE) + SQRT(1-Correlation)*I477</f>
        <v>0.31074610784679579</v>
      </c>
      <c r="U477">
        <f>SQRT(Correlation)*$F477 + SQRT('CDO Param'!F$17 - Correlation)*HLOOKUP('CDO Param'!F$12,$C$4:$E$1004,$A477,FALSE) + SQRT(1-Correlation)*J477</f>
        <v>1.2078613920715842</v>
      </c>
      <c r="V477">
        <f>SQRT(Correlation)*$F477 + SQRT('CDO Param'!G$17 - Correlation)*HLOOKUP('CDO Param'!G$12,$C$4:$E$1004,$A477,FALSE) + SQRT(1-Correlation)*K477</f>
        <v>0.37307098116201598</v>
      </c>
      <c r="W477">
        <f>SQRT(Correlation)*$F477 + SQRT('CDO Param'!H$17 - Correlation)*HLOOKUP('CDO Param'!H$12,$C$4:$E$1004,$A477,FALSE) + SQRT(1-Correlation)*L477</f>
        <v>0.76143627224123578</v>
      </c>
      <c r="X477">
        <f>SQRT(Correlation)*$F477 + SQRT('CDO Param'!I$17 - Correlation)*HLOOKUP('CDO Param'!I$12,$C$4:$E$1004,$A477,FALSE) + SQRT(1-Correlation)*M477</f>
        <v>-1.1120955664171641</v>
      </c>
      <c r="Y477">
        <f>SQRT(Correlation)*$F477 + SQRT('CDO Param'!J$17 - Correlation)*HLOOKUP('CDO Param'!J$12,$C$4:$E$1004,$A477,FALSE) + SQRT(1-Correlation)*N477</f>
        <v>0.28734852051348037</v>
      </c>
      <c r="Z477">
        <f>SQRT(Correlation)*$F477 + SQRT('CDO Param'!K$17 - Correlation)*HLOOKUP('CDO Param'!K$12,$C$4:$E$1004,$A477,FALSE) + SQRT(1-Correlation)*O477</f>
        <v>1.6909729555115174</v>
      </c>
      <c r="AA477">
        <f>SQRT(Correlation)*$F477 + SQRT('CDO Param'!L$17 - Correlation)*HLOOKUP('CDO Param'!L$12,$C$4:$E$1004,$A477,FALSE) + SQRT(1-Correlation)*P477</f>
        <v>-1.6889009646390623</v>
      </c>
      <c r="AC477" s="3">
        <f>IF(R477&lt;'CDO Param'!C$13,1,0)</f>
        <v>0</v>
      </c>
      <c r="AD477" s="3">
        <f>IF(S477&lt;'CDO Param'!D$13,1,0)</f>
        <v>0</v>
      </c>
      <c r="AE477" s="3">
        <f>IF(T477&lt;'CDO Param'!E$13,1,0)</f>
        <v>0</v>
      </c>
      <c r="AF477" s="3">
        <f>IF(U477&lt;'CDO Param'!F$13,1,0)</f>
        <v>0</v>
      </c>
      <c r="AG477" s="3">
        <f>IF(V477&lt;'CDO Param'!G$13,1,0)</f>
        <v>0</v>
      </c>
      <c r="AH477" s="3">
        <f>IF(W477&lt;'CDO Param'!H$13,1,0)</f>
        <v>0</v>
      </c>
      <c r="AI477" s="3">
        <f>IF(X477&lt;'CDO Param'!I$13,1,0)</f>
        <v>0</v>
      </c>
      <c r="AJ477" s="3">
        <f>IF(Y477&lt;'CDO Param'!J$13,1,0)</f>
        <v>0</v>
      </c>
      <c r="AK477" s="3">
        <f>IF(Z477&lt;'CDO Param'!K$13,1,0)</f>
        <v>0</v>
      </c>
      <c r="AL477" s="3">
        <f>IF(AA477&lt;'CDO Param'!L$13,1,0)</f>
        <v>1</v>
      </c>
      <c r="AN477" s="3">
        <f>AC477*'CDO Param'!C$6*'CDO Param'!C$9</f>
        <v>0</v>
      </c>
      <c r="AO477" s="3">
        <f>AD477*'CDO Param'!D$6*'CDO Param'!D$9</f>
        <v>0</v>
      </c>
      <c r="AP477" s="3">
        <f>AE477*'CDO Param'!E$6*'CDO Param'!E$9</f>
        <v>0</v>
      </c>
      <c r="AQ477" s="3">
        <f>AF477*'CDO Param'!F$6*'CDO Param'!F$9</f>
        <v>0</v>
      </c>
      <c r="AR477" s="3">
        <f>AG477*'CDO Param'!G$6*'CDO Param'!G$9</f>
        <v>0</v>
      </c>
      <c r="AS477" s="3">
        <f>AH477*'CDO Param'!H$6*'CDO Param'!H$9</f>
        <v>0</v>
      </c>
      <c r="AT477" s="3">
        <f>AI477*'CDO Param'!I$6*'CDO Param'!I$9</f>
        <v>0</v>
      </c>
      <c r="AU477" s="3">
        <f>AJ477*'CDO Param'!J$6*'CDO Param'!J$9</f>
        <v>0</v>
      </c>
      <c r="AV477" s="3">
        <f>AK477*'CDO Param'!K$6*'CDO Param'!K$9</f>
        <v>0</v>
      </c>
      <c r="AW477" s="3">
        <f>AL477*'CDO Param'!L$6*'CDO Param'!L$9</f>
        <v>4500</v>
      </c>
      <c r="AY477" s="2">
        <f t="shared" si="23"/>
        <v>4500</v>
      </c>
      <c r="BI477" s="5">
        <f>AY477/'CDO Param'!$M$6</f>
        <v>4.6875E-2</v>
      </c>
      <c r="BJ477" s="5">
        <f t="shared" si="24"/>
        <v>0</v>
      </c>
      <c r="BK477" s="5">
        <f t="shared" si="25"/>
        <v>0</v>
      </c>
    </row>
    <row r="478" spans="1:63" x14ac:dyDescent="0.2">
      <c r="A478" s="3">
        <v>475</v>
      </c>
      <c r="B478" s="3">
        <v>474</v>
      </c>
      <c r="C478">
        <v>-1.53139353642473</v>
      </c>
      <c r="D478">
        <v>1.5812884157639928</v>
      </c>
      <c r="E478">
        <v>0.20816514734178782</v>
      </c>
      <c r="F478">
        <v>-1.3852923075319268</v>
      </c>
      <c r="G478">
        <v>0.44090256778872572</v>
      </c>
      <c r="H478">
        <v>0.54884139899513684</v>
      </c>
      <c r="I478">
        <v>0.83619397628353909</v>
      </c>
      <c r="J478">
        <v>-2.3226129997055978</v>
      </c>
      <c r="K478">
        <v>0.6811444563936675</v>
      </c>
      <c r="L478">
        <v>0.56347744248341769</v>
      </c>
      <c r="M478">
        <v>1.1318888937239535</v>
      </c>
      <c r="N478">
        <v>0.19841195353365038</v>
      </c>
      <c r="O478">
        <v>-0.91853507910855114</v>
      </c>
      <c r="P478">
        <v>-0.5358026555768447</v>
      </c>
      <c r="R478">
        <f>SQRT(Correlation)*$F478 + SQRT('CDO Param'!C$17 - Correlation)*HLOOKUP('CDO Param'!C$12,$C$4:$E$1004,$A478,FALSE) + SQRT(1-Correlation)*G478</f>
        <v>0.20383696279730723</v>
      </c>
      <c r="S478">
        <f>SQRT(Correlation)*$F478 + SQRT('CDO Param'!D$17 - Correlation)*HLOOKUP('CDO Param'!D$12,$C$4:$E$1004,$A478,FALSE) + SQRT(1-Correlation)*H478</f>
        <v>0.30623672917392303</v>
      </c>
      <c r="T478">
        <f>SQRT(Correlation)*$F478 + SQRT('CDO Param'!E$17 - Correlation)*HLOOKUP('CDO Param'!E$12,$C$4:$E$1004,$A478,FALSE) + SQRT(1-Correlation)*I478</f>
        <v>-4.9953278135647761E-2</v>
      </c>
      <c r="U478">
        <f>SQRT(Correlation)*$F478 + SQRT('CDO Param'!F$17 - Correlation)*HLOOKUP('CDO Param'!F$12,$C$4:$E$1004,$A478,FALSE) + SQRT(1-Correlation)*J478</f>
        <v>-2.5949449103465856</v>
      </c>
      <c r="V478">
        <f>SQRT(Correlation)*$F478 + SQRT('CDO Param'!G$17 - Correlation)*HLOOKUP('CDO Param'!G$12,$C$4:$E$1004,$A478,FALSE) + SQRT(1-Correlation)*K478</f>
        <v>0.25466961964948698</v>
      </c>
      <c r="W478">
        <f>SQRT(Correlation)*$F478 + SQRT('CDO Param'!H$17 - Correlation)*HLOOKUP('CDO Param'!H$12,$C$4:$E$1004,$A478,FALSE) + SQRT(1-Correlation)*L478</f>
        <v>0.32012169918079608</v>
      </c>
      <c r="X478">
        <f>SQRT(Correlation)*$F478 + SQRT('CDO Param'!I$17 - Correlation)*HLOOKUP('CDO Param'!I$12,$C$4:$E$1004,$A478,FALSE) + SQRT(1-Correlation)*M478</f>
        <v>0.68228333903390581</v>
      </c>
      <c r="Y478">
        <f>SQRT(Correlation)*$F478 + SQRT('CDO Param'!J$17 - Correlation)*HLOOKUP('CDO Param'!J$12,$C$4:$E$1004,$A478,FALSE) + SQRT(1-Correlation)*N478</f>
        <v>-0.65500643091533994</v>
      </c>
      <c r="Z478">
        <f>SQRT(Correlation)*$F478 + SQRT('CDO Param'!K$17 - Correlation)*HLOOKUP('CDO Param'!K$12,$C$4:$E$1004,$A478,FALSE) + SQRT(1-Correlation)*O478</f>
        <v>-1.7146354255900786</v>
      </c>
      <c r="AA478">
        <f>SQRT(Correlation)*$F478 + SQRT('CDO Param'!L$17 - Correlation)*HLOOKUP('CDO Param'!L$12,$C$4:$E$1004,$A478,FALSE) + SQRT(1-Correlation)*P478</f>
        <v>-1.3515435677631533</v>
      </c>
      <c r="AC478" s="3">
        <f>IF(R478&lt;'CDO Param'!C$13,1,0)</f>
        <v>0</v>
      </c>
      <c r="AD478" s="3">
        <f>IF(S478&lt;'CDO Param'!D$13,1,0)</f>
        <v>0</v>
      </c>
      <c r="AE478" s="3">
        <f>IF(T478&lt;'CDO Param'!E$13,1,0)</f>
        <v>0</v>
      </c>
      <c r="AF478" s="3">
        <f>IF(U478&lt;'CDO Param'!F$13,1,0)</f>
        <v>1</v>
      </c>
      <c r="AG478" s="3">
        <f>IF(V478&lt;'CDO Param'!G$13,1,0)</f>
        <v>0</v>
      </c>
      <c r="AH478" s="3">
        <f>IF(W478&lt;'CDO Param'!H$13,1,0)</f>
        <v>0</v>
      </c>
      <c r="AI478" s="3">
        <f>IF(X478&lt;'CDO Param'!I$13,1,0)</f>
        <v>0</v>
      </c>
      <c r="AJ478" s="3">
        <f>IF(Y478&lt;'CDO Param'!J$13,1,0)</f>
        <v>0</v>
      </c>
      <c r="AK478" s="3">
        <f>IF(Z478&lt;'CDO Param'!K$13,1,0)</f>
        <v>0</v>
      </c>
      <c r="AL478" s="3">
        <f>IF(AA478&lt;'CDO Param'!L$13,1,0)</f>
        <v>1</v>
      </c>
      <c r="AN478" s="3">
        <f>AC478*'CDO Param'!C$6*'CDO Param'!C$9</f>
        <v>0</v>
      </c>
      <c r="AO478" s="3">
        <f>AD478*'CDO Param'!D$6*'CDO Param'!D$9</f>
        <v>0</v>
      </c>
      <c r="AP478" s="3">
        <f>AE478*'CDO Param'!E$6*'CDO Param'!E$9</f>
        <v>0</v>
      </c>
      <c r="AQ478" s="3">
        <f>AF478*'CDO Param'!F$6*'CDO Param'!F$9</f>
        <v>4500</v>
      </c>
      <c r="AR478" s="3">
        <f>AG478*'CDO Param'!G$6*'CDO Param'!G$9</f>
        <v>0</v>
      </c>
      <c r="AS478" s="3">
        <f>AH478*'CDO Param'!H$6*'CDO Param'!H$9</f>
        <v>0</v>
      </c>
      <c r="AT478" s="3">
        <f>AI478*'CDO Param'!I$6*'CDO Param'!I$9</f>
        <v>0</v>
      </c>
      <c r="AU478" s="3">
        <f>AJ478*'CDO Param'!J$6*'CDO Param'!J$9</f>
        <v>0</v>
      </c>
      <c r="AV478" s="3">
        <f>AK478*'CDO Param'!K$6*'CDO Param'!K$9</f>
        <v>0</v>
      </c>
      <c r="AW478" s="3">
        <f>AL478*'CDO Param'!L$6*'CDO Param'!L$9</f>
        <v>4500</v>
      </c>
      <c r="AY478" s="2">
        <f t="shared" si="23"/>
        <v>9000</v>
      </c>
      <c r="BI478" s="5">
        <f>AY478/'CDO Param'!$M$6</f>
        <v>9.375E-2</v>
      </c>
      <c r="BJ478" s="5">
        <f t="shared" si="24"/>
        <v>0.02</v>
      </c>
      <c r="BK478" s="5">
        <f t="shared" si="25"/>
        <v>1</v>
      </c>
    </row>
    <row r="479" spans="1:63" x14ac:dyDescent="0.2">
      <c r="A479" s="3">
        <v>476</v>
      </c>
      <c r="B479" s="3">
        <v>475</v>
      </c>
      <c r="C479">
        <v>0.4404864739626646</v>
      </c>
      <c r="D479">
        <v>-0.71494696385343559</v>
      </c>
      <c r="E479">
        <v>0.38049734030209947</v>
      </c>
      <c r="F479">
        <v>-0.93201151685207151</v>
      </c>
      <c r="G479">
        <v>-0.23284542294277344</v>
      </c>
      <c r="H479">
        <v>-0.64295591073459946</v>
      </c>
      <c r="I479">
        <v>1.5362957128672861</v>
      </c>
      <c r="J479">
        <v>-1.6715512174414471</v>
      </c>
      <c r="K479">
        <v>-1.4029183148522861</v>
      </c>
      <c r="L479">
        <v>1.6735930330469273</v>
      </c>
      <c r="M479">
        <v>-0.5225842869549524</v>
      </c>
      <c r="N479">
        <v>0.56479734666936565</v>
      </c>
      <c r="O479">
        <v>-0.2005378973990446</v>
      </c>
      <c r="P479">
        <v>1.0357734936405905</v>
      </c>
      <c r="R479">
        <f>SQRT(Correlation)*$F479 + SQRT('CDO Param'!C$17 - Correlation)*HLOOKUP('CDO Param'!C$12,$C$4:$E$1004,$A479,FALSE) + SQRT(1-Correlation)*G479</f>
        <v>-0.61673325291531178</v>
      </c>
      <c r="S479">
        <f>SQRT(Correlation)*$F479 + SQRT('CDO Param'!D$17 - Correlation)*HLOOKUP('CDO Param'!D$12,$C$4:$E$1004,$A479,FALSE) + SQRT(1-Correlation)*H479</f>
        <v>-1.0057982230387661</v>
      </c>
      <c r="T479">
        <f>SQRT(Correlation)*$F479 + SQRT('CDO Param'!E$17 - Correlation)*HLOOKUP('CDO Param'!E$12,$C$4:$E$1004,$A479,FALSE) + SQRT(1-Correlation)*I479</f>
        <v>1.2792719303870008</v>
      </c>
      <c r="U479">
        <f>SQRT(Correlation)*$F479 + SQRT('CDO Param'!F$17 - Correlation)*HLOOKUP('CDO Param'!F$12,$C$4:$E$1004,$A479,FALSE) + SQRT(1-Correlation)*J479</f>
        <v>-1.7954188498814623</v>
      </c>
      <c r="V479">
        <f>SQRT(Correlation)*$F479 + SQRT('CDO Param'!G$17 - Correlation)*HLOOKUP('CDO Param'!G$12,$C$4:$E$1004,$A479,FALSE) + SQRT(1-Correlation)*K479</f>
        <v>-1.5405713018882945</v>
      </c>
      <c r="W479">
        <f>SQRT(Correlation)*$F479 + SQRT('CDO Param'!H$17 - Correlation)*HLOOKUP('CDO Param'!H$12,$C$4:$E$1004,$A479,FALSE) + SQRT(1-Correlation)*L479</f>
        <v>1.1918730690433268</v>
      </c>
      <c r="X479">
        <f>SQRT(Correlation)*$F479 + SQRT('CDO Param'!I$17 - Correlation)*HLOOKUP('CDO Param'!I$12,$C$4:$E$1004,$A479,FALSE) + SQRT(1-Correlation)*M479</f>
        <v>-0.70541311291655895</v>
      </c>
      <c r="Y479">
        <f>SQRT(Correlation)*$F479 + SQRT('CDO Param'!J$17 - Correlation)*HLOOKUP('CDO Param'!J$12,$C$4:$E$1004,$A479,FALSE) + SQRT(1-Correlation)*N479</f>
        <v>0.35762765629167192</v>
      </c>
      <c r="Z479">
        <f>SQRT(Correlation)*$F479 + SQRT('CDO Param'!K$17 - Correlation)*HLOOKUP('CDO Param'!K$12,$C$4:$E$1004,$A479,FALSE) + SQRT(1-Correlation)*O479</f>
        <v>-0.36843310716544242</v>
      </c>
      <c r="AA479">
        <f>SQRT(Correlation)*$F479 + SQRT('CDO Param'!L$17 - Correlation)*HLOOKUP('CDO Param'!L$12,$C$4:$E$1004,$A479,FALSE) + SQRT(1-Correlation)*P479</f>
        <v>0.80443486070345704</v>
      </c>
      <c r="AC479" s="3">
        <f>IF(R479&lt;'CDO Param'!C$13,1,0)</f>
        <v>0</v>
      </c>
      <c r="AD479" s="3">
        <f>IF(S479&lt;'CDO Param'!D$13,1,0)</f>
        <v>0</v>
      </c>
      <c r="AE479" s="3">
        <f>IF(T479&lt;'CDO Param'!E$13,1,0)</f>
        <v>0</v>
      </c>
      <c r="AF479" s="3">
        <f>IF(U479&lt;'CDO Param'!F$13,1,0)</f>
        <v>1</v>
      </c>
      <c r="AG479" s="3">
        <f>IF(V479&lt;'CDO Param'!G$13,1,0)</f>
        <v>1</v>
      </c>
      <c r="AH479" s="3">
        <f>IF(W479&lt;'CDO Param'!H$13,1,0)</f>
        <v>0</v>
      </c>
      <c r="AI479" s="3">
        <f>IF(X479&lt;'CDO Param'!I$13,1,0)</f>
        <v>0</v>
      </c>
      <c r="AJ479" s="3">
        <f>IF(Y479&lt;'CDO Param'!J$13,1,0)</f>
        <v>0</v>
      </c>
      <c r="AK479" s="3">
        <f>IF(Z479&lt;'CDO Param'!K$13,1,0)</f>
        <v>0</v>
      </c>
      <c r="AL479" s="3">
        <f>IF(AA479&lt;'CDO Param'!L$13,1,0)</f>
        <v>0</v>
      </c>
      <c r="AN479" s="3">
        <f>AC479*'CDO Param'!C$6*'CDO Param'!C$9</f>
        <v>0</v>
      </c>
      <c r="AO479" s="3">
        <f>AD479*'CDO Param'!D$6*'CDO Param'!D$9</f>
        <v>0</v>
      </c>
      <c r="AP479" s="3">
        <f>AE479*'CDO Param'!E$6*'CDO Param'!E$9</f>
        <v>0</v>
      </c>
      <c r="AQ479" s="3">
        <f>AF479*'CDO Param'!F$6*'CDO Param'!F$9</f>
        <v>4500</v>
      </c>
      <c r="AR479" s="3">
        <f>AG479*'CDO Param'!G$6*'CDO Param'!G$9</f>
        <v>4500</v>
      </c>
      <c r="AS479" s="3">
        <f>AH479*'CDO Param'!H$6*'CDO Param'!H$9</f>
        <v>0</v>
      </c>
      <c r="AT479" s="3">
        <f>AI479*'CDO Param'!I$6*'CDO Param'!I$9</f>
        <v>0</v>
      </c>
      <c r="AU479" s="3">
        <f>AJ479*'CDO Param'!J$6*'CDO Param'!J$9</f>
        <v>0</v>
      </c>
      <c r="AV479" s="3">
        <f>AK479*'CDO Param'!K$6*'CDO Param'!K$9</f>
        <v>0</v>
      </c>
      <c r="AW479" s="3">
        <f>AL479*'CDO Param'!L$6*'CDO Param'!L$9</f>
        <v>0</v>
      </c>
      <c r="AY479" s="2">
        <f t="shared" si="23"/>
        <v>9000</v>
      </c>
      <c r="BI479" s="5">
        <f>AY479/'CDO Param'!$M$6</f>
        <v>9.375E-2</v>
      </c>
      <c r="BJ479" s="5">
        <f t="shared" si="24"/>
        <v>0.02</v>
      </c>
      <c r="BK479" s="5">
        <f t="shared" si="25"/>
        <v>1</v>
      </c>
    </row>
    <row r="480" spans="1:63" x14ac:dyDescent="0.2">
      <c r="A480" s="3">
        <v>477</v>
      </c>
      <c r="B480" s="3">
        <v>476</v>
      </c>
      <c r="C480">
        <v>-0.35259517972008325</v>
      </c>
      <c r="D480">
        <v>-1.3258159015094861E-2</v>
      </c>
      <c r="E480">
        <v>0.26085444915224798</v>
      </c>
      <c r="F480">
        <v>-0.19204890122637153</v>
      </c>
      <c r="G480">
        <v>0.45872980081185233</v>
      </c>
      <c r="H480">
        <v>0.6418406428565504</v>
      </c>
      <c r="I480">
        <v>1.9440176401985809</v>
      </c>
      <c r="J480">
        <v>1.3922090147389099</v>
      </c>
      <c r="K480">
        <v>-2.5173721951432526</v>
      </c>
      <c r="L480">
        <v>-0.36493133848125581</v>
      </c>
      <c r="M480">
        <v>1.120652086683549</v>
      </c>
      <c r="N480">
        <v>0.30891214919392951</v>
      </c>
      <c r="O480">
        <v>-0.55265672926907428</v>
      </c>
      <c r="P480">
        <v>-0.79360006566275842</v>
      </c>
      <c r="R480">
        <f>SQRT(Correlation)*$F480 + SQRT('CDO Param'!C$17 - Correlation)*HLOOKUP('CDO Param'!C$12,$C$4:$E$1004,$A480,FALSE) + SQRT(1-Correlation)*G480</f>
        <v>0.37258311851831483</v>
      </c>
      <c r="S480">
        <f>SQRT(Correlation)*$F480 + SQRT('CDO Param'!D$17 - Correlation)*HLOOKUP('CDO Param'!D$12,$C$4:$E$1004,$A480,FALSE) + SQRT(1-Correlation)*H480</f>
        <v>0.54629731605808562</v>
      </c>
      <c r="T480">
        <f>SQRT(Correlation)*$F480 + SQRT('CDO Param'!E$17 - Correlation)*HLOOKUP('CDO Param'!E$12,$C$4:$E$1004,$A480,FALSE) + SQRT(1-Correlation)*I480</f>
        <v>1.6902379554692164</v>
      </c>
      <c r="U480">
        <f>SQRT(Correlation)*$F480 + SQRT('CDO Param'!F$17 - Correlation)*HLOOKUP('CDO Param'!F$12,$C$4:$E$1004,$A480,FALSE) + SQRT(1-Correlation)*J480</f>
        <v>1.3183630727311304</v>
      </c>
      <c r="V480">
        <f>SQRT(Correlation)*$F480 + SQRT('CDO Param'!G$17 - Correlation)*HLOOKUP('CDO Param'!G$12,$C$4:$E$1004,$A480,FALSE) + SQRT(1-Correlation)*K480</f>
        <v>-2.3905913234561975</v>
      </c>
      <c r="W480">
        <f>SQRT(Correlation)*$F480 + SQRT('CDO Param'!H$17 - Correlation)*HLOOKUP('CDO Param'!H$12,$C$4:$E$1004,$A480,FALSE) + SQRT(1-Correlation)*L480</f>
        <v>-0.40881044758231455</v>
      </c>
      <c r="X480">
        <f>SQRT(Correlation)*$F480 + SQRT('CDO Param'!I$17 - Correlation)*HLOOKUP('CDO Param'!I$12,$C$4:$E$1004,$A480,FALSE) + SQRT(1-Correlation)*M480</f>
        <v>1.0607415506151046</v>
      </c>
      <c r="Y480">
        <f>SQRT(Correlation)*$F480 + SQRT('CDO Param'!J$17 - Correlation)*HLOOKUP('CDO Param'!J$12,$C$4:$E$1004,$A480,FALSE) + SQRT(1-Correlation)*N480</f>
        <v>0.13904068560241903</v>
      </c>
      <c r="Z480">
        <f>SQRT(Correlation)*$F480 + SQRT('CDO Param'!K$17 - Correlation)*HLOOKUP('CDO Param'!K$12,$C$4:$E$1004,$A480,FALSE) + SQRT(1-Correlation)*O480</f>
        <v>-0.67831531951554558</v>
      </c>
      <c r="AA480">
        <f>SQRT(Correlation)*$F480 + SQRT('CDO Param'!L$17 - Correlation)*HLOOKUP('CDO Param'!L$12,$C$4:$E$1004,$A480,FALSE) + SQRT(1-Correlation)*P480</f>
        <v>-0.90689423852880025</v>
      </c>
      <c r="AC480" s="3">
        <f>IF(R480&lt;'CDO Param'!C$13,1,0)</f>
        <v>0</v>
      </c>
      <c r="AD480" s="3">
        <f>IF(S480&lt;'CDO Param'!D$13,1,0)</f>
        <v>0</v>
      </c>
      <c r="AE480" s="3">
        <f>IF(T480&lt;'CDO Param'!E$13,1,0)</f>
        <v>0</v>
      </c>
      <c r="AF480" s="3">
        <f>IF(U480&lt;'CDO Param'!F$13,1,0)</f>
        <v>0</v>
      </c>
      <c r="AG480" s="3">
        <f>IF(V480&lt;'CDO Param'!G$13,1,0)</f>
        <v>1</v>
      </c>
      <c r="AH480" s="3">
        <f>IF(W480&lt;'CDO Param'!H$13,1,0)</f>
        <v>0</v>
      </c>
      <c r="AI480" s="3">
        <f>IF(X480&lt;'CDO Param'!I$13,1,0)</f>
        <v>0</v>
      </c>
      <c r="AJ480" s="3">
        <f>IF(Y480&lt;'CDO Param'!J$13,1,0)</f>
        <v>0</v>
      </c>
      <c r="AK480" s="3">
        <f>IF(Z480&lt;'CDO Param'!K$13,1,0)</f>
        <v>0</v>
      </c>
      <c r="AL480" s="3">
        <f>IF(AA480&lt;'CDO Param'!L$13,1,0)</f>
        <v>1</v>
      </c>
      <c r="AN480" s="3">
        <f>AC480*'CDO Param'!C$6*'CDO Param'!C$9</f>
        <v>0</v>
      </c>
      <c r="AO480" s="3">
        <f>AD480*'CDO Param'!D$6*'CDO Param'!D$9</f>
        <v>0</v>
      </c>
      <c r="AP480" s="3">
        <f>AE480*'CDO Param'!E$6*'CDO Param'!E$9</f>
        <v>0</v>
      </c>
      <c r="AQ480" s="3">
        <f>AF480*'CDO Param'!F$6*'CDO Param'!F$9</f>
        <v>0</v>
      </c>
      <c r="AR480" s="3">
        <f>AG480*'CDO Param'!G$6*'CDO Param'!G$9</f>
        <v>4500</v>
      </c>
      <c r="AS480" s="3">
        <f>AH480*'CDO Param'!H$6*'CDO Param'!H$9</f>
        <v>0</v>
      </c>
      <c r="AT480" s="3">
        <f>AI480*'CDO Param'!I$6*'CDO Param'!I$9</f>
        <v>0</v>
      </c>
      <c r="AU480" s="3">
        <f>AJ480*'CDO Param'!J$6*'CDO Param'!J$9</f>
        <v>0</v>
      </c>
      <c r="AV480" s="3">
        <f>AK480*'CDO Param'!K$6*'CDO Param'!K$9</f>
        <v>0</v>
      </c>
      <c r="AW480" s="3">
        <f>AL480*'CDO Param'!L$6*'CDO Param'!L$9</f>
        <v>4500</v>
      </c>
      <c r="AY480" s="2">
        <f t="shared" si="23"/>
        <v>9000</v>
      </c>
      <c r="BI480" s="5">
        <f>AY480/'CDO Param'!$M$6</f>
        <v>9.375E-2</v>
      </c>
      <c r="BJ480" s="5">
        <f t="shared" si="24"/>
        <v>0.02</v>
      </c>
      <c r="BK480" s="5">
        <f t="shared" si="25"/>
        <v>1</v>
      </c>
    </row>
    <row r="481" spans="1:63" x14ac:dyDescent="0.2">
      <c r="A481" s="3">
        <v>478</v>
      </c>
      <c r="B481" s="3">
        <v>477</v>
      </c>
      <c r="C481">
        <v>1.2155692274973262</v>
      </c>
      <c r="D481">
        <v>1.2558211892610416</v>
      </c>
      <c r="E481">
        <v>-1.0331268640584312</v>
      </c>
      <c r="F481">
        <v>-0.34715185392997228</v>
      </c>
      <c r="G481">
        <v>0.69388306656037457</v>
      </c>
      <c r="H481">
        <v>-1.0443636710988358</v>
      </c>
      <c r="I481">
        <v>-1.2964301276952028</v>
      </c>
      <c r="J481">
        <v>-0.73977616921183653</v>
      </c>
      <c r="K481">
        <v>1.1142651601403486</v>
      </c>
      <c r="L481">
        <v>0.47841353989497293</v>
      </c>
      <c r="M481">
        <v>2.9572402127087116</v>
      </c>
      <c r="N481">
        <v>1.3623184713651426</v>
      </c>
      <c r="O481">
        <v>-0.31986701287678443</v>
      </c>
      <c r="P481">
        <v>0.8729944056540262</v>
      </c>
      <c r="R481">
        <f>SQRT(Correlation)*$F481 + SQRT('CDO Param'!C$17 - Correlation)*HLOOKUP('CDO Param'!C$12,$C$4:$E$1004,$A481,FALSE) + SQRT(1-Correlation)*G481</f>
        <v>0.7260961565858689</v>
      </c>
      <c r="S481">
        <f>SQRT(Correlation)*$F481 + SQRT('CDO Param'!D$17 - Correlation)*HLOOKUP('CDO Param'!D$12,$C$4:$E$1004,$A481,FALSE) + SQRT(1-Correlation)*H481</f>
        <v>-0.92294949132221693</v>
      </c>
      <c r="T481">
        <f>SQRT(Correlation)*$F481 + SQRT('CDO Param'!E$17 - Correlation)*HLOOKUP('CDO Param'!E$12,$C$4:$E$1004,$A481,FALSE) + SQRT(1-Correlation)*I481</f>
        <v>-1.0180712767367301</v>
      </c>
      <c r="U481">
        <f>SQRT(Correlation)*$F481 + SQRT('CDO Param'!F$17 - Correlation)*HLOOKUP('CDO Param'!F$12,$C$4:$E$1004,$A481,FALSE) + SQRT(1-Correlation)*J481</f>
        <v>-1.0426065410055223</v>
      </c>
      <c r="V481">
        <f>SQRT(Correlation)*$F481 + SQRT('CDO Param'!G$17 - Correlation)*HLOOKUP('CDO Param'!G$12,$C$4:$E$1004,$A481,FALSE) + SQRT(1-Correlation)*K481</f>
        <v>0.71629150204626735</v>
      </c>
      <c r="W481">
        <f>SQRT(Correlation)*$F481 + SQRT('CDO Param'!H$17 - Correlation)*HLOOKUP('CDO Param'!H$12,$C$4:$E$1004,$A481,FALSE) + SQRT(1-Correlation)*L481</f>
        <v>0.52168381539955255</v>
      </c>
      <c r="X481">
        <f>SQRT(Correlation)*$F481 + SQRT('CDO Param'!I$17 - Correlation)*HLOOKUP('CDO Param'!I$12,$C$4:$E$1004,$A481,FALSE) + SQRT(1-Correlation)*M481</f>
        <v>2.4646911531416409</v>
      </c>
      <c r="Y481">
        <f>SQRT(Correlation)*$F481 + SQRT('CDO Param'!J$17 - Correlation)*HLOOKUP('CDO Param'!J$12,$C$4:$E$1004,$A481,FALSE) + SQRT(1-Correlation)*N481</f>
        <v>1.5042391129070214</v>
      </c>
      <c r="Z481">
        <f>SQRT(Correlation)*$F481 + SQRT('CDO Param'!K$17 - Correlation)*HLOOKUP('CDO Param'!K$12,$C$4:$E$1004,$A481,FALSE) + SQRT(1-Correlation)*O481</f>
        <v>-9.1622160216310505E-2</v>
      </c>
      <c r="AA481">
        <f>SQRT(Correlation)*$F481 + SQRT('CDO Param'!L$17 - Correlation)*HLOOKUP('CDO Param'!L$12,$C$4:$E$1004,$A481,FALSE) + SQRT(1-Correlation)*P481</f>
        <v>1.0400255444327131</v>
      </c>
      <c r="AC481" s="3">
        <f>IF(R481&lt;'CDO Param'!C$13,1,0)</f>
        <v>0</v>
      </c>
      <c r="AD481" s="3">
        <f>IF(S481&lt;'CDO Param'!D$13,1,0)</f>
        <v>0</v>
      </c>
      <c r="AE481" s="3">
        <f>IF(T481&lt;'CDO Param'!E$13,1,0)</f>
        <v>0</v>
      </c>
      <c r="AF481" s="3">
        <f>IF(U481&lt;'CDO Param'!F$13,1,0)</f>
        <v>0</v>
      </c>
      <c r="AG481" s="3">
        <f>IF(V481&lt;'CDO Param'!G$13,1,0)</f>
        <v>0</v>
      </c>
      <c r="AH481" s="3">
        <f>IF(W481&lt;'CDO Param'!H$13,1,0)</f>
        <v>0</v>
      </c>
      <c r="AI481" s="3">
        <f>IF(X481&lt;'CDO Param'!I$13,1,0)</f>
        <v>0</v>
      </c>
      <c r="AJ481" s="3">
        <f>IF(Y481&lt;'CDO Param'!J$13,1,0)</f>
        <v>0</v>
      </c>
      <c r="AK481" s="3">
        <f>IF(Z481&lt;'CDO Param'!K$13,1,0)</f>
        <v>0</v>
      </c>
      <c r="AL481" s="3">
        <f>IF(AA481&lt;'CDO Param'!L$13,1,0)</f>
        <v>0</v>
      </c>
      <c r="AN481" s="3">
        <f>AC481*'CDO Param'!C$6*'CDO Param'!C$9</f>
        <v>0</v>
      </c>
      <c r="AO481" s="3">
        <f>AD481*'CDO Param'!D$6*'CDO Param'!D$9</f>
        <v>0</v>
      </c>
      <c r="AP481" s="3">
        <f>AE481*'CDO Param'!E$6*'CDO Param'!E$9</f>
        <v>0</v>
      </c>
      <c r="AQ481" s="3">
        <f>AF481*'CDO Param'!F$6*'CDO Param'!F$9</f>
        <v>0</v>
      </c>
      <c r="AR481" s="3">
        <f>AG481*'CDO Param'!G$6*'CDO Param'!G$9</f>
        <v>0</v>
      </c>
      <c r="AS481" s="3">
        <f>AH481*'CDO Param'!H$6*'CDO Param'!H$9</f>
        <v>0</v>
      </c>
      <c r="AT481" s="3">
        <f>AI481*'CDO Param'!I$6*'CDO Param'!I$9</f>
        <v>0</v>
      </c>
      <c r="AU481" s="3">
        <f>AJ481*'CDO Param'!J$6*'CDO Param'!J$9</f>
        <v>0</v>
      </c>
      <c r="AV481" s="3">
        <f>AK481*'CDO Param'!K$6*'CDO Param'!K$9</f>
        <v>0</v>
      </c>
      <c r="AW481" s="3">
        <f>AL481*'CDO Param'!L$6*'CDO Param'!L$9</f>
        <v>0</v>
      </c>
      <c r="AY481" s="2">
        <f t="shared" si="23"/>
        <v>0</v>
      </c>
      <c r="BI481" s="5">
        <f>AY481/'CDO Param'!$M$6</f>
        <v>0</v>
      </c>
      <c r="BJ481" s="5">
        <f t="shared" si="24"/>
        <v>0</v>
      </c>
      <c r="BK481" s="5">
        <f t="shared" si="25"/>
        <v>0</v>
      </c>
    </row>
    <row r="482" spans="1:63" x14ac:dyDescent="0.2">
      <c r="A482" s="3">
        <v>479</v>
      </c>
      <c r="B482" s="3">
        <v>478</v>
      </c>
      <c r="C482">
        <v>-0.62000253819860518</v>
      </c>
      <c r="D482">
        <v>-1.9017625163542107</v>
      </c>
      <c r="E482">
        <v>0.50620428737602197</v>
      </c>
      <c r="F482">
        <v>-2.0106745068915188</v>
      </c>
      <c r="G482">
        <v>0.77063759817974642</v>
      </c>
      <c r="H482">
        <v>0.58276327763451263</v>
      </c>
      <c r="I482">
        <v>0.25712438400660176</v>
      </c>
      <c r="J482">
        <v>0.56106955526047386</v>
      </c>
      <c r="K482">
        <v>-1.3268891052575782</v>
      </c>
      <c r="L482">
        <v>0.96166786534013227</v>
      </c>
      <c r="M482">
        <v>0.26854877432924695</v>
      </c>
      <c r="N482">
        <v>0.57096031014225446</v>
      </c>
      <c r="O482">
        <v>0.22626409190706909</v>
      </c>
      <c r="P482">
        <v>0.71622253017267212</v>
      </c>
      <c r="R482">
        <f>SQRT(Correlation)*$F482 + SQRT('CDO Param'!C$17 - Correlation)*HLOOKUP('CDO Param'!C$12,$C$4:$E$1004,$A482,FALSE) + SQRT(1-Correlation)*G482</f>
        <v>-0.17368992356251467</v>
      </c>
      <c r="S482">
        <f>SQRT(Correlation)*$F482 + SQRT('CDO Param'!D$17 - Correlation)*HLOOKUP('CDO Param'!D$12,$C$4:$E$1004,$A482,FALSE) + SQRT(1-Correlation)*H482</f>
        <v>-0.3519231535963665</v>
      </c>
      <c r="T482">
        <f>SQRT(Correlation)*$F482 + SQRT('CDO Param'!E$17 - Correlation)*HLOOKUP('CDO Param'!E$12,$C$4:$E$1004,$A482,FALSE) + SQRT(1-Correlation)*I482</f>
        <v>-0.55593875170295592</v>
      </c>
      <c r="U482">
        <f>SQRT(Correlation)*$F482 + SQRT('CDO Param'!F$17 - Correlation)*HLOOKUP('CDO Param'!F$12,$C$4:$E$1004,$A482,FALSE) + SQRT(1-Correlation)*J482</f>
        <v>9.636928326391403E-3</v>
      </c>
      <c r="V482">
        <f>SQRT(Correlation)*$F482 + SQRT('CDO Param'!G$17 - Correlation)*HLOOKUP('CDO Param'!G$12,$C$4:$E$1004,$A482,FALSE) + SQRT(1-Correlation)*K482</f>
        <v>-1.7814379203169044</v>
      </c>
      <c r="W482">
        <f>SQRT(Correlation)*$F482 + SQRT('CDO Param'!H$17 - Correlation)*HLOOKUP('CDO Param'!H$12,$C$4:$E$1004,$A482,FALSE) + SQRT(1-Correlation)*L482</f>
        <v>7.537300314670925E-3</v>
      </c>
      <c r="X482">
        <f>SQRT(Correlation)*$F482 + SQRT('CDO Param'!I$17 - Correlation)*HLOOKUP('CDO Param'!I$12,$C$4:$E$1004,$A482,FALSE) + SQRT(1-Correlation)*M482</f>
        <v>-0.26787265087575679</v>
      </c>
      <c r="Y482">
        <f>SQRT(Correlation)*$F482 + SQRT('CDO Param'!J$17 - Correlation)*HLOOKUP('CDO Param'!J$12,$C$4:$E$1004,$A482,FALSE) + SQRT(1-Correlation)*N482</f>
        <v>-0.25820785024984749</v>
      </c>
      <c r="Z482">
        <f>SQRT(Correlation)*$F482 + SQRT('CDO Param'!K$17 - Correlation)*HLOOKUP('CDO Param'!K$12,$C$4:$E$1004,$A482,FALSE) + SQRT(1-Correlation)*O482</f>
        <v>-0.58521539539074274</v>
      </c>
      <c r="AA482">
        <f>SQRT(Correlation)*$F482 + SQRT('CDO Param'!L$17 - Correlation)*HLOOKUP('CDO Param'!L$12,$C$4:$E$1004,$A482,FALSE) + SQRT(1-Correlation)*P482</f>
        <v>-0.12040000826925146</v>
      </c>
      <c r="AC482" s="3">
        <f>IF(R482&lt;'CDO Param'!C$13,1,0)</f>
        <v>0</v>
      </c>
      <c r="AD482" s="3">
        <f>IF(S482&lt;'CDO Param'!D$13,1,0)</f>
        <v>0</v>
      </c>
      <c r="AE482" s="3">
        <f>IF(T482&lt;'CDO Param'!E$13,1,0)</f>
        <v>0</v>
      </c>
      <c r="AF482" s="3">
        <f>IF(U482&lt;'CDO Param'!F$13,1,0)</f>
        <v>0</v>
      </c>
      <c r="AG482" s="3">
        <f>IF(V482&lt;'CDO Param'!G$13,1,0)</f>
        <v>1</v>
      </c>
      <c r="AH482" s="3">
        <f>IF(W482&lt;'CDO Param'!H$13,1,0)</f>
        <v>0</v>
      </c>
      <c r="AI482" s="3">
        <f>IF(X482&lt;'CDO Param'!I$13,1,0)</f>
        <v>0</v>
      </c>
      <c r="AJ482" s="3">
        <f>IF(Y482&lt;'CDO Param'!J$13,1,0)</f>
        <v>0</v>
      </c>
      <c r="AK482" s="3">
        <f>IF(Z482&lt;'CDO Param'!K$13,1,0)</f>
        <v>0</v>
      </c>
      <c r="AL482" s="3">
        <f>IF(AA482&lt;'CDO Param'!L$13,1,0)</f>
        <v>0</v>
      </c>
      <c r="AN482" s="3">
        <f>AC482*'CDO Param'!C$6*'CDO Param'!C$9</f>
        <v>0</v>
      </c>
      <c r="AO482" s="3">
        <f>AD482*'CDO Param'!D$6*'CDO Param'!D$9</f>
        <v>0</v>
      </c>
      <c r="AP482" s="3">
        <f>AE482*'CDO Param'!E$6*'CDO Param'!E$9</f>
        <v>0</v>
      </c>
      <c r="AQ482" s="3">
        <f>AF482*'CDO Param'!F$6*'CDO Param'!F$9</f>
        <v>0</v>
      </c>
      <c r="AR482" s="3">
        <f>AG482*'CDO Param'!G$6*'CDO Param'!G$9</f>
        <v>4500</v>
      </c>
      <c r="AS482" s="3">
        <f>AH482*'CDO Param'!H$6*'CDO Param'!H$9</f>
        <v>0</v>
      </c>
      <c r="AT482" s="3">
        <f>AI482*'CDO Param'!I$6*'CDO Param'!I$9</f>
        <v>0</v>
      </c>
      <c r="AU482" s="3">
        <f>AJ482*'CDO Param'!J$6*'CDO Param'!J$9</f>
        <v>0</v>
      </c>
      <c r="AV482" s="3">
        <f>AK482*'CDO Param'!K$6*'CDO Param'!K$9</f>
        <v>0</v>
      </c>
      <c r="AW482" s="3">
        <f>AL482*'CDO Param'!L$6*'CDO Param'!L$9</f>
        <v>0</v>
      </c>
      <c r="AY482" s="2">
        <f t="shared" si="23"/>
        <v>4500</v>
      </c>
      <c r="BI482" s="5">
        <f>AY482/'CDO Param'!$M$6</f>
        <v>4.6875E-2</v>
      </c>
      <c r="BJ482" s="5">
        <f t="shared" si="24"/>
        <v>0</v>
      </c>
      <c r="BK482" s="5">
        <f t="shared" si="25"/>
        <v>0</v>
      </c>
    </row>
    <row r="483" spans="1:63" x14ac:dyDescent="0.2">
      <c r="A483" s="3">
        <v>480</v>
      </c>
      <c r="B483" s="3">
        <v>479</v>
      </c>
      <c r="C483">
        <v>1.9411982066230848</v>
      </c>
      <c r="D483">
        <v>-1.527596396044828</v>
      </c>
      <c r="E483">
        <v>2.253564161946997</v>
      </c>
      <c r="F483">
        <v>-1.6663716451148503</v>
      </c>
      <c r="G483">
        <v>0.5415927262220066</v>
      </c>
      <c r="H483">
        <v>1.3171984392101876</v>
      </c>
      <c r="I483">
        <v>-1.5485056792385876</v>
      </c>
      <c r="J483">
        <v>-1.8537139112595469</v>
      </c>
      <c r="K483">
        <v>2.0394145394675434</v>
      </c>
      <c r="L483">
        <v>-1.9752678781514987</v>
      </c>
      <c r="M483">
        <v>-0.3509944690449629</v>
      </c>
      <c r="N483">
        <v>5.2827999752480537E-2</v>
      </c>
      <c r="O483">
        <v>0.12255895853741094</v>
      </c>
      <c r="P483">
        <v>-0.79689016274642199</v>
      </c>
      <c r="R483">
        <f>SQRT(Correlation)*$F483 + SQRT('CDO Param'!C$17 - Correlation)*HLOOKUP('CDO Param'!C$12,$C$4:$E$1004,$A483,FALSE) + SQRT(1-Correlation)*G483</f>
        <v>-0.22918776308789568</v>
      </c>
      <c r="S483">
        <f>SQRT(Correlation)*$F483 + SQRT('CDO Param'!D$17 - Correlation)*HLOOKUP('CDO Param'!D$12,$C$4:$E$1004,$A483,FALSE) + SQRT(1-Correlation)*H483</f>
        <v>0.50661642269655216</v>
      </c>
      <c r="T483">
        <f>SQRT(Correlation)*$F483 + SQRT('CDO Param'!E$17 - Correlation)*HLOOKUP('CDO Param'!E$12,$C$4:$E$1004,$A483,FALSE) + SQRT(1-Correlation)*I483</f>
        <v>-1.4824016874975605</v>
      </c>
      <c r="U483">
        <f>SQRT(Correlation)*$F483 + SQRT('CDO Param'!F$17 - Correlation)*HLOOKUP('CDO Param'!F$12,$C$4:$E$1004,$A483,FALSE) + SQRT(1-Correlation)*J483</f>
        <v>-1.7816281438872137</v>
      </c>
      <c r="V483">
        <f>SQRT(Correlation)*$F483 + SQRT('CDO Param'!G$17 - Correlation)*HLOOKUP('CDO Param'!G$12,$C$4:$E$1004,$A483,FALSE) + SQRT(1-Correlation)*K483</f>
        <v>1.9117177944828496</v>
      </c>
      <c r="W483">
        <f>SQRT(Correlation)*$F483 + SQRT('CDO Param'!H$17 - Correlation)*HLOOKUP('CDO Param'!H$12,$C$4:$E$1004,$A483,FALSE) + SQRT(1-Correlation)*L483</f>
        <v>-2.6168913819783621</v>
      </c>
      <c r="X483">
        <f>SQRT(Correlation)*$F483 + SQRT('CDO Param'!I$17 - Correlation)*HLOOKUP('CDO Param'!I$12,$C$4:$E$1004,$A483,FALSE) + SQRT(1-Correlation)*M483</f>
        <v>-0.35602330740245358</v>
      </c>
      <c r="Y483">
        <f>SQRT(Correlation)*$F483 + SQRT('CDO Param'!J$17 - Correlation)*HLOOKUP('CDO Param'!J$12,$C$4:$E$1004,$A483,FALSE) + SQRT(1-Correlation)*N483</f>
        <v>3.6756828367048792E-2</v>
      </c>
      <c r="Z483">
        <f>SQRT(Correlation)*$F483 + SQRT('CDO Param'!K$17 - Correlation)*HLOOKUP('CDO Param'!K$12,$C$4:$E$1004,$A483,FALSE) + SQRT(1-Correlation)*O483</f>
        <v>0.10290942432336102</v>
      </c>
      <c r="AA483">
        <f>SQRT(Correlation)*$F483 + SQRT('CDO Param'!L$17 - Correlation)*HLOOKUP('CDO Param'!L$12,$C$4:$E$1004,$A483,FALSE) + SQRT(1-Correlation)*P483</f>
        <v>-0.76935660044583243</v>
      </c>
      <c r="AC483" s="3">
        <f>IF(R483&lt;'CDO Param'!C$13,1,0)</f>
        <v>0</v>
      </c>
      <c r="AD483" s="3">
        <f>IF(S483&lt;'CDO Param'!D$13,1,0)</f>
        <v>0</v>
      </c>
      <c r="AE483" s="3">
        <f>IF(T483&lt;'CDO Param'!E$13,1,0)</f>
        <v>1</v>
      </c>
      <c r="AF483" s="3">
        <f>IF(U483&lt;'CDO Param'!F$13,1,0)</f>
        <v>1</v>
      </c>
      <c r="AG483" s="3">
        <f>IF(V483&lt;'CDO Param'!G$13,1,0)</f>
        <v>0</v>
      </c>
      <c r="AH483" s="3">
        <f>IF(W483&lt;'CDO Param'!H$13,1,0)</f>
        <v>0</v>
      </c>
      <c r="AI483" s="3">
        <f>IF(X483&lt;'CDO Param'!I$13,1,0)</f>
        <v>0</v>
      </c>
      <c r="AJ483" s="3">
        <f>IF(Y483&lt;'CDO Param'!J$13,1,0)</f>
        <v>0</v>
      </c>
      <c r="AK483" s="3">
        <f>IF(Z483&lt;'CDO Param'!K$13,1,0)</f>
        <v>0</v>
      </c>
      <c r="AL483" s="3">
        <f>IF(AA483&lt;'CDO Param'!L$13,1,0)</f>
        <v>1</v>
      </c>
      <c r="AN483" s="3">
        <f>AC483*'CDO Param'!C$6*'CDO Param'!C$9</f>
        <v>0</v>
      </c>
      <c r="AO483" s="3">
        <f>AD483*'CDO Param'!D$6*'CDO Param'!D$9</f>
        <v>0</v>
      </c>
      <c r="AP483" s="3">
        <f>AE483*'CDO Param'!E$6*'CDO Param'!E$9</f>
        <v>4500</v>
      </c>
      <c r="AQ483" s="3">
        <f>AF483*'CDO Param'!F$6*'CDO Param'!F$9</f>
        <v>4500</v>
      </c>
      <c r="AR483" s="3">
        <f>AG483*'CDO Param'!G$6*'CDO Param'!G$9</f>
        <v>0</v>
      </c>
      <c r="AS483" s="3">
        <f>AH483*'CDO Param'!H$6*'CDO Param'!H$9</f>
        <v>0</v>
      </c>
      <c r="AT483" s="3">
        <f>AI483*'CDO Param'!I$6*'CDO Param'!I$9</f>
        <v>0</v>
      </c>
      <c r="AU483" s="3">
        <f>AJ483*'CDO Param'!J$6*'CDO Param'!J$9</f>
        <v>0</v>
      </c>
      <c r="AV483" s="3">
        <f>AK483*'CDO Param'!K$6*'CDO Param'!K$9</f>
        <v>0</v>
      </c>
      <c r="AW483" s="3">
        <f>AL483*'CDO Param'!L$6*'CDO Param'!L$9</f>
        <v>4500</v>
      </c>
      <c r="AY483" s="2">
        <f t="shared" si="23"/>
        <v>13500</v>
      </c>
      <c r="BI483" s="5">
        <f>AY483/'CDO Param'!$M$6</f>
        <v>0.140625</v>
      </c>
      <c r="BJ483" s="5">
        <f t="shared" si="24"/>
        <v>0.02</v>
      </c>
      <c r="BK483" s="5">
        <f t="shared" si="25"/>
        <v>1</v>
      </c>
    </row>
    <row r="484" spans="1:63" x14ac:dyDescent="0.2">
      <c r="A484" s="3">
        <v>481</v>
      </c>
      <c r="B484" s="3">
        <v>480</v>
      </c>
      <c r="C484">
        <v>0.90665253082988784</v>
      </c>
      <c r="D484">
        <v>-0.15044861356727779</v>
      </c>
      <c r="E484">
        <v>7.5385742093203589E-2</v>
      </c>
      <c r="F484">
        <v>-0.96321628006990068</v>
      </c>
      <c r="G484">
        <v>1.0670737538021058</v>
      </c>
      <c r="H484">
        <v>-1.2248051461938303</v>
      </c>
      <c r="I484">
        <v>-0.77272034104680642</v>
      </c>
      <c r="J484">
        <v>1.3863837011740543</v>
      </c>
      <c r="K484">
        <v>-1.1075621841882821</v>
      </c>
      <c r="L484">
        <v>0.17508455130155198</v>
      </c>
      <c r="M484">
        <v>-5.3671556088374928E-2</v>
      </c>
      <c r="N484">
        <v>0.83599616118590347</v>
      </c>
      <c r="O484">
        <v>-1.489061105530709</v>
      </c>
      <c r="P484">
        <v>0.98218606581212953</v>
      </c>
      <c r="R484">
        <f>SQRT(Correlation)*$F484 + SQRT('CDO Param'!C$17 - Correlation)*HLOOKUP('CDO Param'!C$12,$C$4:$E$1004,$A484,FALSE) + SQRT(1-Correlation)*G484</f>
        <v>0.68644266860786285</v>
      </c>
      <c r="S484">
        <f>SQRT(Correlation)*$F484 + SQRT('CDO Param'!D$17 - Correlation)*HLOOKUP('CDO Param'!D$12,$C$4:$E$1004,$A484,FALSE) + SQRT(1-Correlation)*H484</f>
        <v>-1.4878245649726656</v>
      </c>
      <c r="T484">
        <f>SQRT(Correlation)*$F484 + SQRT('CDO Param'!E$17 - Correlation)*HLOOKUP('CDO Param'!E$12,$C$4:$E$1004,$A484,FALSE) + SQRT(1-Correlation)*I484</f>
        <v>-0.79778490184023521</v>
      </c>
      <c r="U484">
        <f>SQRT(Correlation)*$F484 + SQRT('CDO Param'!F$17 - Correlation)*HLOOKUP('CDO Param'!F$12,$C$4:$E$1004,$A484,FALSE) + SQRT(1-Correlation)*J484</f>
        <v>1.0275000939411931</v>
      </c>
      <c r="V484">
        <f>SQRT(Correlation)*$F484 + SQRT('CDO Param'!G$17 - Correlation)*HLOOKUP('CDO Param'!G$12,$C$4:$E$1004,$A484,FALSE) + SQRT(1-Correlation)*K484</f>
        <v>-1.3384647137438566</v>
      </c>
      <c r="W484">
        <f>SQRT(Correlation)*$F484 + SQRT('CDO Param'!H$17 - Correlation)*HLOOKUP('CDO Param'!H$12,$C$4:$E$1004,$A484,FALSE) + SQRT(1-Correlation)*L484</f>
        <v>-0.15977258984581022</v>
      </c>
      <c r="X484">
        <f>SQRT(Correlation)*$F484 + SQRT('CDO Param'!I$17 - Correlation)*HLOOKUP('CDO Param'!I$12,$C$4:$E$1004,$A484,FALSE) + SQRT(1-Correlation)*M484</f>
        <v>-0.33865627689350919</v>
      </c>
      <c r="Y484">
        <f>SQRT(Correlation)*$F484 + SQRT('CDO Param'!J$17 - Correlation)*HLOOKUP('CDO Param'!J$12,$C$4:$E$1004,$A484,FALSE) + SQRT(1-Correlation)*N484</f>
        <v>0.72837757512617873</v>
      </c>
      <c r="Z484">
        <f>SQRT(Correlation)*$F484 + SQRT('CDO Param'!K$17 - Correlation)*HLOOKUP('CDO Param'!K$12,$C$4:$E$1004,$A484,FALSE) + SQRT(1-Correlation)*O484</f>
        <v>-1.4773654208188503</v>
      </c>
      <c r="AA484">
        <f>SQRT(Correlation)*$F484 + SQRT('CDO Param'!L$17 - Correlation)*HLOOKUP('CDO Param'!L$12,$C$4:$E$1004,$A484,FALSE) + SQRT(1-Correlation)*P484</f>
        <v>0.86706549598867688</v>
      </c>
      <c r="AC484" s="3">
        <f>IF(R484&lt;'CDO Param'!C$13,1,0)</f>
        <v>0</v>
      </c>
      <c r="AD484" s="3">
        <f>IF(S484&lt;'CDO Param'!D$13,1,0)</f>
        <v>0</v>
      </c>
      <c r="AE484" s="3">
        <f>IF(T484&lt;'CDO Param'!E$13,1,0)</f>
        <v>0</v>
      </c>
      <c r="AF484" s="3">
        <f>IF(U484&lt;'CDO Param'!F$13,1,0)</f>
        <v>0</v>
      </c>
      <c r="AG484" s="3">
        <f>IF(V484&lt;'CDO Param'!G$13,1,0)</f>
        <v>1</v>
      </c>
      <c r="AH484" s="3">
        <f>IF(W484&lt;'CDO Param'!H$13,1,0)</f>
        <v>0</v>
      </c>
      <c r="AI484" s="3">
        <f>IF(X484&lt;'CDO Param'!I$13,1,0)</f>
        <v>0</v>
      </c>
      <c r="AJ484" s="3">
        <f>IF(Y484&lt;'CDO Param'!J$13,1,0)</f>
        <v>0</v>
      </c>
      <c r="AK484" s="3">
        <f>IF(Z484&lt;'CDO Param'!K$13,1,0)</f>
        <v>0</v>
      </c>
      <c r="AL484" s="3">
        <f>IF(AA484&lt;'CDO Param'!L$13,1,0)</f>
        <v>0</v>
      </c>
      <c r="AN484" s="3">
        <f>AC484*'CDO Param'!C$6*'CDO Param'!C$9</f>
        <v>0</v>
      </c>
      <c r="AO484" s="3">
        <f>AD484*'CDO Param'!D$6*'CDO Param'!D$9</f>
        <v>0</v>
      </c>
      <c r="AP484" s="3">
        <f>AE484*'CDO Param'!E$6*'CDO Param'!E$9</f>
        <v>0</v>
      </c>
      <c r="AQ484" s="3">
        <f>AF484*'CDO Param'!F$6*'CDO Param'!F$9</f>
        <v>0</v>
      </c>
      <c r="AR484" s="3">
        <f>AG484*'CDO Param'!G$6*'CDO Param'!G$9</f>
        <v>4500</v>
      </c>
      <c r="AS484" s="3">
        <f>AH484*'CDO Param'!H$6*'CDO Param'!H$9</f>
        <v>0</v>
      </c>
      <c r="AT484" s="3">
        <f>AI484*'CDO Param'!I$6*'CDO Param'!I$9</f>
        <v>0</v>
      </c>
      <c r="AU484" s="3">
        <f>AJ484*'CDO Param'!J$6*'CDO Param'!J$9</f>
        <v>0</v>
      </c>
      <c r="AV484" s="3">
        <f>AK484*'CDO Param'!K$6*'CDO Param'!K$9</f>
        <v>0</v>
      </c>
      <c r="AW484" s="3">
        <f>AL484*'CDO Param'!L$6*'CDO Param'!L$9</f>
        <v>0</v>
      </c>
      <c r="AY484" s="2">
        <f t="shared" si="23"/>
        <v>4500</v>
      </c>
      <c r="BI484" s="5">
        <f>AY484/'CDO Param'!$M$6</f>
        <v>4.6875E-2</v>
      </c>
      <c r="BJ484" s="5">
        <f t="shared" si="24"/>
        <v>0</v>
      </c>
      <c r="BK484" s="5">
        <f t="shared" si="25"/>
        <v>0</v>
      </c>
    </row>
    <row r="485" spans="1:63" x14ac:dyDescent="0.2">
      <c r="A485" s="3">
        <v>482</v>
      </c>
      <c r="B485" s="3">
        <v>481</v>
      </c>
      <c r="C485">
        <v>-0.27685587156156544</v>
      </c>
      <c r="D485">
        <v>-3.8926373235881329E-2</v>
      </c>
      <c r="E485">
        <v>0.168079168361146</v>
      </c>
      <c r="F485">
        <v>0.30819592211628333</v>
      </c>
      <c r="G485">
        <v>0.54014662964618765</v>
      </c>
      <c r="H485">
        <v>9.0085450210608542E-2</v>
      </c>
      <c r="I485">
        <v>0.55838427215348929</v>
      </c>
      <c r="J485">
        <v>0.51251845434308052</v>
      </c>
      <c r="K485">
        <v>-0.6754180503776297</v>
      </c>
      <c r="L485">
        <v>0.81121470429934561</v>
      </c>
      <c r="M485">
        <v>0.53192252380540594</v>
      </c>
      <c r="N485">
        <v>0.75365051088738255</v>
      </c>
      <c r="O485">
        <v>5.7002580433618277E-2</v>
      </c>
      <c r="P485">
        <v>-8.0376594269182533E-4</v>
      </c>
      <c r="R485">
        <f>SQRT(Correlation)*$F485 + SQRT('CDO Param'!C$17 - Correlation)*HLOOKUP('CDO Param'!C$12,$C$4:$E$1004,$A485,FALSE) + SQRT(1-Correlation)*G485</f>
        <v>0.60438317349352833</v>
      </c>
      <c r="S485">
        <f>SQRT(Correlation)*$F485 + SQRT('CDO Param'!D$17 - Correlation)*HLOOKUP('CDO Param'!D$12,$C$4:$E$1004,$A485,FALSE) + SQRT(1-Correlation)*H485</f>
        <v>0.17741764946207905</v>
      </c>
      <c r="T485">
        <f>SQRT(Correlation)*$F485 + SQRT('CDO Param'!E$17 - Correlation)*HLOOKUP('CDO Param'!E$12,$C$4:$E$1004,$A485,FALSE) + SQRT(1-Correlation)*I485</f>
        <v>0.5539407623164454</v>
      </c>
      <c r="U485">
        <f>SQRT(Correlation)*$F485 + SQRT('CDO Param'!F$17 - Correlation)*HLOOKUP('CDO Param'!F$12,$C$4:$E$1004,$A485,FALSE) + SQRT(1-Correlation)*J485</f>
        <v>0.62126145012999245</v>
      </c>
      <c r="V485">
        <f>SQRT(Correlation)*$F485 + SQRT('CDO Param'!G$17 - Correlation)*HLOOKUP('CDO Param'!G$12,$C$4:$E$1004,$A485,FALSE) + SQRT(1-Correlation)*K485</f>
        <v>-0.50571407104305077</v>
      </c>
      <c r="W485">
        <f>SQRT(Correlation)*$F485 + SQRT('CDO Param'!H$17 - Correlation)*HLOOKUP('CDO Param'!H$12,$C$4:$E$1004,$A485,FALSE) + SQRT(1-Correlation)*L485</f>
        <v>0.86154092855168918</v>
      </c>
      <c r="X485">
        <f>SQRT(Correlation)*$F485 + SQRT('CDO Param'!I$17 - Correlation)*HLOOKUP('CDO Param'!I$12,$C$4:$E$1004,$A485,FALSE) + SQRT(1-Correlation)*M485</f>
        <v>0.6396697667431126</v>
      </c>
      <c r="Y485">
        <f>SQRT(Correlation)*$F485 + SQRT('CDO Param'!J$17 - Correlation)*HLOOKUP('CDO Param'!J$12,$C$4:$E$1004,$A485,FALSE) + SQRT(1-Correlation)*N485</f>
        <v>0.73918658167643425</v>
      </c>
      <c r="Z485">
        <f>SQRT(Correlation)*$F485 + SQRT('CDO Param'!K$17 - Correlation)*HLOOKUP('CDO Param'!K$12,$C$4:$E$1004,$A485,FALSE) + SQRT(1-Correlation)*O485</f>
        <v>7.8288325433492151E-2</v>
      </c>
      <c r="AA485">
        <f>SQRT(Correlation)*$F485 + SQRT('CDO Param'!L$17 - Correlation)*HLOOKUP('CDO Param'!L$12,$C$4:$E$1004,$A485,FALSE) + SQRT(1-Correlation)*P485</f>
        <v>2.3448410104963919E-2</v>
      </c>
      <c r="AC485" s="3">
        <f>IF(R485&lt;'CDO Param'!C$13,1,0)</f>
        <v>0</v>
      </c>
      <c r="AD485" s="3">
        <f>IF(S485&lt;'CDO Param'!D$13,1,0)</f>
        <v>0</v>
      </c>
      <c r="AE485" s="3">
        <f>IF(T485&lt;'CDO Param'!E$13,1,0)</f>
        <v>0</v>
      </c>
      <c r="AF485" s="3">
        <f>IF(U485&lt;'CDO Param'!F$13,1,0)</f>
        <v>0</v>
      </c>
      <c r="AG485" s="3">
        <f>IF(V485&lt;'CDO Param'!G$13,1,0)</f>
        <v>1</v>
      </c>
      <c r="AH485" s="3">
        <f>IF(W485&lt;'CDO Param'!H$13,1,0)</f>
        <v>0</v>
      </c>
      <c r="AI485" s="3">
        <f>IF(X485&lt;'CDO Param'!I$13,1,0)</f>
        <v>0</v>
      </c>
      <c r="AJ485" s="3">
        <f>IF(Y485&lt;'CDO Param'!J$13,1,0)</f>
        <v>0</v>
      </c>
      <c r="AK485" s="3">
        <f>IF(Z485&lt;'CDO Param'!K$13,1,0)</f>
        <v>0</v>
      </c>
      <c r="AL485" s="3">
        <f>IF(AA485&lt;'CDO Param'!L$13,1,0)</f>
        <v>0</v>
      </c>
      <c r="AN485" s="3">
        <f>AC485*'CDO Param'!C$6*'CDO Param'!C$9</f>
        <v>0</v>
      </c>
      <c r="AO485" s="3">
        <f>AD485*'CDO Param'!D$6*'CDO Param'!D$9</f>
        <v>0</v>
      </c>
      <c r="AP485" s="3">
        <f>AE485*'CDO Param'!E$6*'CDO Param'!E$9</f>
        <v>0</v>
      </c>
      <c r="AQ485" s="3">
        <f>AF485*'CDO Param'!F$6*'CDO Param'!F$9</f>
        <v>0</v>
      </c>
      <c r="AR485" s="3">
        <f>AG485*'CDO Param'!G$6*'CDO Param'!G$9</f>
        <v>4500</v>
      </c>
      <c r="AS485" s="3">
        <f>AH485*'CDO Param'!H$6*'CDO Param'!H$9</f>
        <v>0</v>
      </c>
      <c r="AT485" s="3">
        <f>AI485*'CDO Param'!I$6*'CDO Param'!I$9</f>
        <v>0</v>
      </c>
      <c r="AU485" s="3">
        <f>AJ485*'CDO Param'!J$6*'CDO Param'!J$9</f>
        <v>0</v>
      </c>
      <c r="AV485" s="3">
        <f>AK485*'CDO Param'!K$6*'CDO Param'!K$9</f>
        <v>0</v>
      </c>
      <c r="AW485" s="3">
        <f>AL485*'CDO Param'!L$6*'CDO Param'!L$9</f>
        <v>0</v>
      </c>
      <c r="AY485" s="2">
        <f t="shared" si="23"/>
        <v>4500</v>
      </c>
      <c r="BI485" s="5">
        <f>AY485/'CDO Param'!$M$6</f>
        <v>4.6875E-2</v>
      </c>
      <c r="BJ485" s="5">
        <f t="shared" si="24"/>
        <v>0</v>
      </c>
      <c r="BK485" s="5">
        <f t="shared" si="25"/>
        <v>0</v>
      </c>
    </row>
    <row r="486" spans="1:63" x14ac:dyDescent="0.2">
      <c r="A486" s="3">
        <v>483</v>
      </c>
      <c r="B486" s="3">
        <v>482</v>
      </c>
      <c r="C486">
        <v>-1.2137297744629905</v>
      </c>
      <c r="D486">
        <v>-0.86371301222243346</v>
      </c>
      <c r="E486">
        <v>-0.19580056687118486</v>
      </c>
      <c r="F486">
        <v>7.7443473855964839E-2</v>
      </c>
      <c r="G486">
        <v>-0.70223109105427284</v>
      </c>
      <c r="H486">
        <v>2.1039886632934213</v>
      </c>
      <c r="I486">
        <v>0.50538574214442633</v>
      </c>
      <c r="J486">
        <v>-0.72860530053731054</v>
      </c>
      <c r="K486">
        <v>-1.4448096408159472</v>
      </c>
      <c r="L486">
        <v>-2.1776213543489575</v>
      </c>
      <c r="M486">
        <v>-0.39769588511262555</v>
      </c>
      <c r="N486">
        <v>0.23809320737200323</v>
      </c>
      <c r="O486">
        <v>1.7944830688065849</v>
      </c>
      <c r="P486">
        <v>0.71330987339024432</v>
      </c>
      <c r="R486">
        <f>SQRT(Correlation)*$F486 + SQRT('CDO Param'!C$17 - Correlation)*HLOOKUP('CDO Param'!C$12,$C$4:$E$1004,$A486,FALSE) + SQRT(1-Correlation)*G486</f>
        <v>-0.76385259631323144</v>
      </c>
      <c r="S486">
        <f>SQRT(Correlation)*$F486 + SQRT('CDO Param'!D$17 - Correlation)*HLOOKUP('CDO Param'!D$12,$C$4:$E$1004,$A486,FALSE) + SQRT(1-Correlation)*H486</f>
        <v>1.8983612152958416</v>
      </c>
      <c r="T486">
        <f>SQRT(Correlation)*$F486 + SQRT('CDO Param'!E$17 - Correlation)*HLOOKUP('CDO Param'!E$12,$C$4:$E$1004,$A486,FALSE) + SQRT(1-Correlation)*I486</f>
        <v>0.1828180751689773</v>
      </c>
      <c r="U486">
        <f>SQRT(Correlation)*$F486 + SQRT('CDO Param'!F$17 - Correlation)*HLOOKUP('CDO Param'!F$12,$C$4:$E$1004,$A486,FALSE) + SQRT(1-Correlation)*J486</f>
        <v>-0.71050824051646266</v>
      </c>
      <c r="V486">
        <f>SQRT(Correlation)*$F486 + SQRT('CDO Param'!G$17 - Correlation)*HLOOKUP('CDO Param'!G$12,$C$4:$E$1004,$A486,FALSE) + SQRT(1-Correlation)*K486</f>
        <v>-1.3899593361300921</v>
      </c>
      <c r="W486">
        <f>SQRT(Correlation)*$F486 + SQRT('CDO Param'!H$17 - Correlation)*HLOOKUP('CDO Param'!H$12,$C$4:$E$1004,$A486,FALSE) + SQRT(1-Correlation)*L486</f>
        <v>-2.163530697207249</v>
      </c>
      <c r="X486">
        <f>SQRT(Correlation)*$F486 + SQRT('CDO Param'!I$17 - Correlation)*HLOOKUP('CDO Param'!I$12,$C$4:$E$1004,$A486,FALSE) + SQRT(1-Correlation)*M486</f>
        <v>-0.39658000493540491</v>
      </c>
      <c r="Y486">
        <f>SQRT(Correlation)*$F486 + SQRT('CDO Param'!J$17 - Correlation)*HLOOKUP('CDO Param'!J$12,$C$4:$E$1004,$A486,FALSE) + SQRT(1-Correlation)*N486</f>
        <v>-7.075788826320667E-2</v>
      </c>
      <c r="Z486">
        <f>SQRT(Correlation)*$F486 + SQRT('CDO Param'!K$17 - Correlation)*HLOOKUP('CDO Param'!K$12,$C$4:$E$1004,$A486,FALSE) + SQRT(1-Correlation)*O486</f>
        <v>1.4057631785349343</v>
      </c>
      <c r="AA486">
        <f>SQRT(Correlation)*$F486 + SQRT('CDO Param'!L$17 - Correlation)*HLOOKUP('CDO Param'!L$12,$C$4:$E$1004,$A486,FALSE) + SQRT(1-Correlation)*P486</f>
        <v>0.38007222574354782</v>
      </c>
      <c r="AC486" s="3">
        <f>IF(R486&lt;'CDO Param'!C$13,1,0)</f>
        <v>0</v>
      </c>
      <c r="AD486" s="3">
        <f>IF(S486&lt;'CDO Param'!D$13,1,0)</f>
        <v>0</v>
      </c>
      <c r="AE486" s="3">
        <f>IF(T486&lt;'CDO Param'!E$13,1,0)</f>
        <v>0</v>
      </c>
      <c r="AF486" s="3">
        <f>IF(U486&lt;'CDO Param'!F$13,1,0)</f>
        <v>0</v>
      </c>
      <c r="AG486" s="3">
        <f>IF(V486&lt;'CDO Param'!G$13,1,0)</f>
        <v>1</v>
      </c>
      <c r="AH486" s="3">
        <f>IF(W486&lt;'CDO Param'!H$13,1,0)</f>
        <v>0</v>
      </c>
      <c r="AI486" s="3">
        <f>IF(X486&lt;'CDO Param'!I$13,1,0)</f>
        <v>0</v>
      </c>
      <c r="AJ486" s="3">
        <f>IF(Y486&lt;'CDO Param'!J$13,1,0)</f>
        <v>0</v>
      </c>
      <c r="AK486" s="3">
        <f>IF(Z486&lt;'CDO Param'!K$13,1,0)</f>
        <v>0</v>
      </c>
      <c r="AL486" s="3">
        <f>IF(AA486&lt;'CDO Param'!L$13,1,0)</f>
        <v>0</v>
      </c>
      <c r="AN486" s="3">
        <f>AC486*'CDO Param'!C$6*'CDO Param'!C$9</f>
        <v>0</v>
      </c>
      <c r="AO486" s="3">
        <f>AD486*'CDO Param'!D$6*'CDO Param'!D$9</f>
        <v>0</v>
      </c>
      <c r="AP486" s="3">
        <f>AE486*'CDO Param'!E$6*'CDO Param'!E$9</f>
        <v>0</v>
      </c>
      <c r="AQ486" s="3">
        <f>AF486*'CDO Param'!F$6*'CDO Param'!F$9</f>
        <v>0</v>
      </c>
      <c r="AR486" s="3">
        <f>AG486*'CDO Param'!G$6*'CDO Param'!G$9</f>
        <v>4500</v>
      </c>
      <c r="AS486" s="3">
        <f>AH486*'CDO Param'!H$6*'CDO Param'!H$9</f>
        <v>0</v>
      </c>
      <c r="AT486" s="3">
        <f>AI486*'CDO Param'!I$6*'CDO Param'!I$9</f>
        <v>0</v>
      </c>
      <c r="AU486" s="3">
        <f>AJ486*'CDO Param'!J$6*'CDO Param'!J$9</f>
        <v>0</v>
      </c>
      <c r="AV486" s="3">
        <f>AK486*'CDO Param'!K$6*'CDO Param'!K$9</f>
        <v>0</v>
      </c>
      <c r="AW486" s="3">
        <f>AL486*'CDO Param'!L$6*'CDO Param'!L$9</f>
        <v>0</v>
      </c>
      <c r="AY486" s="2">
        <f t="shared" si="23"/>
        <v>4500</v>
      </c>
      <c r="BI486" s="5">
        <f>AY486/'CDO Param'!$M$6</f>
        <v>4.6875E-2</v>
      </c>
      <c r="BJ486" s="5">
        <f t="shared" si="24"/>
        <v>0</v>
      </c>
      <c r="BK486" s="5">
        <f t="shared" si="25"/>
        <v>0</v>
      </c>
    </row>
    <row r="487" spans="1:63" x14ac:dyDescent="0.2">
      <c r="A487" s="3">
        <v>484</v>
      </c>
      <c r="B487" s="3">
        <v>483</v>
      </c>
      <c r="C487">
        <v>1.0060443855763879</v>
      </c>
      <c r="D487">
        <v>2.6091584004461765</v>
      </c>
      <c r="E487">
        <v>0.59449007494549733</v>
      </c>
      <c r="F487">
        <v>2.3766369849909097</v>
      </c>
      <c r="G487">
        <v>-0.92030859377700835</v>
      </c>
      <c r="H487">
        <v>2.0456809579627588E-2</v>
      </c>
      <c r="I487">
        <v>0.39443079913326073</v>
      </c>
      <c r="J487">
        <v>-0.97476004157215357</v>
      </c>
      <c r="K487">
        <v>-0.10366875358158723</v>
      </c>
      <c r="L487">
        <v>0.35637526707432698</v>
      </c>
      <c r="M487">
        <v>-0.32191678656090517</v>
      </c>
      <c r="N487">
        <v>0.6728225798724452</v>
      </c>
      <c r="O487">
        <v>-0.40901227293943521</v>
      </c>
      <c r="P487">
        <v>0.37854078982491046</v>
      </c>
      <c r="R487">
        <f>SQRT(Correlation)*$F487 + SQRT('CDO Param'!C$17 - Correlation)*HLOOKUP('CDO Param'!C$12,$C$4:$E$1004,$A487,FALSE) + SQRT(1-Correlation)*G487</f>
        <v>0.24746793205713302</v>
      </c>
      <c r="S487">
        <f>SQRT(Correlation)*$F487 + SQRT('CDO Param'!D$17 - Correlation)*HLOOKUP('CDO Param'!D$12,$C$4:$E$1004,$A487,FALSE) + SQRT(1-Correlation)*H487</f>
        <v>1.1399563576053282</v>
      </c>
      <c r="T487">
        <f>SQRT(Correlation)*$F487 + SQRT('CDO Param'!E$17 - Correlation)*HLOOKUP('CDO Param'!E$12,$C$4:$E$1004,$A487,FALSE) + SQRT(1-Correlation)*I487</f>
        <v>1.3919228409839</v>
      </c>
      <c r="U487">
        <f>SQRT(Correlation)*$F487 + SQRT('CDO Param'!F$17 - Correlation)*HLOOKUP('CDO Param'!F$12,$C$4:$E$1004,$A487,FALSE) + SQRT(1-Correlation)*J487</f>
        <v>-4.0247944697150428E-2</v>
      </c>
      <c r="V487">
        <f>SQRT(Correlation)*$F487 + SQRT('CDO Param'!G$17 - Correlation)*HLOOKUP('CDO Param'!G$12,$C$4:$E$1004,$A487,FALSE) + SQRT(1-Correlation)*K487</f>
        <v>0.78614181129680993</v>
      </c>
      <c r="W487">
        <f>SQRT(Correlation)*$F487 + SQRT('CDO Param'!H$17 - Correlation)*HLOOKUP('CDO Param'!H$12,$C$4:$E$1004,$A487,FALSE) + SQRT(1-Correlation)*L487</f>
        <v>1.458636587737441</v>
      </c>
      <c r="X487">
        <f>SQRT(Correlation)*$F487 + SQRT('CDO Param'!I$17 - Correlation)*HLOOKUP('CDO Param'!I$12,$C$4:$E$1004,$A487,FALSE) + SQRT(1-Correlation)*M487</f>
        <v>0.5790935475769533</v>
      </c>
      <c r="Y487">
        <f>SQRT(Correlation)*$F487 + SQRT('CDO Param'!J$17 - Correlation)*HLOOKUP('CDO Param'!J$12,$C$4:$E$1004,$A487,FALSE) + SQRT(1-Correlation)*N487</f>
        <v>1.6560284736857049</v>
      </c>
      <c r="Z487">
        <f>SQRT(Correlation)*$F487 + SQRT('CDO Param'!K$17 - Correlation)*HLOOKUP('CDO Param'!K$12,$C$4:$E$1004,$A487,FALSE) + SQRT(1-Correlation)*O487</f>
        <v>0.62970981757413802</v>
      </c>
      <c r="AA487">
        <f>SQRT(Correlation)*$F487 + SQRT('CDO Param'!L$17 - Correlation)*HLOOKUP('CDO Param'!L$12,$C$4:$E$1004,$A487,FALSE) + SQRT(1-Correlation)*P487</f>
        <v>1.3768482545472007</v>
      </c>
      <c r="AC487" s="3">
        <f>IF(R487&lt;'CDO Param'!C$13,1,0)</f>
        <v>0</v>
      </c>
      <c r="AD487" s="3">
        <f>IF(S487&lt;'CDO Param'!D$13,1,0)</f>
        <v>0</v>
      </c>
      <c r="AE487" s="3">
        <f>IF(T487&lt;'CDO Param'!E$13,1,0)</f>
        <v>0</v>
      </c>
      <c r="AF487" s="3">
        <f>IF(U487&lt;'CDO Param'!F$13,1,0)</f>
        <v>0</v>
      </c>
      <c r="AG487" s="3">
        <f>IF(V487&lt;'CDO Param'!G$13,1,0)</f>
        <v>0</v>
      </c>
      <c r="AH487" s="3">
        <f>IF(W487&lt;'CDO Param'!H$13,1,0)</f>
        <v>0</v>
      </c>
      <c r="AI487" s="3">
        <f>IF(X487&lt;'CDO Param'!I$13,1,0)</f>
        <v>0</v>
      </c>
      <c r="AJ487" s="3">
        <f>IF(Y487&lt;'CDO Param'!J$13,1,0)</f>
        <v>0</v>
      </c>
      <c r="AK487" s="3">
        <f>IF(Z487&lt;'CDO Param'!K$13,1,0)</f>
        <v>0</v>
      </c>
      <c r="AL487" s="3">
        <f>IF(AA487&lt;'CDO Param'!L$13,1,0)</f>
        <v>0</v>
      </c>
      <c r="AN487" s="3">
        <f>AC487*'CDO Param'!C$6*'CDO Param'!C$9</f>
        <v>0</v>
      </c>
      <c r="AO487" s="3">
        <f>AD487*'CDO Param'!D$6*'CDO Param'!D$9</f>
        <v>0</v>
      </c>
      <c r="AP487" s="3">
        <f>AE487*'CDO Param'!E$6*'CDO Param'!E$9</f>
        <v>0</v>
      </c>
      <c r="AQ487" s="3">
        <f>AF487*'CDO Param'!F$6*'CDO Param'!F$9</f>
        <v>0</v>
      </c>
      <c r="AR487" s="3">
        <f>AG487*'CDO Param'!G$6*'CDO Param'!G$9</f>
        <v>0</v>
      </c>
      <c r="AS487" s="3">
        <f>AH487*'CDO Param'!H$6*'CDO Param'!H$9</f>
        <v>0</v>
      </c>
      <c r="AT487" s="3">
        <f>AI487*'CDO Param'!I$6*'CDO Param'!I$9</f>
        <v>0</v>
      </c>
      <c r="AU487" s="3">
        <f>AJ487*'CDO Param'!J$6*'CDO Param'!J$9</f>
        <v>0</v>
      </c>
      <c r="AV487" s="3">
        <f>AK487*'CDO Param'!K$6*'CDO Param'!K$9</f>
        <v>0</v>
      </c>
      <c r="AW487" s="3">
        <f>AL487*'CDO Param'!L$6*'CDO Param'!L$9</f>
        <v>0</v>
      </c>
      <c r="AY487" s="2">
        <f t="shared" si="23"/>
        <v>0</v>
      </c>
      <c r="BI487" s="5">
        <f>AY487/'CDO Param'!$M$6</f>
        <v>0</v>
      </c>
      <c r="BJ487" s="5">
        <f t="shared" si="24"/>
        <v>0</v>
      </c>
      <c r="BK487" s="5">
        <f t="shared" si="25"/>
        <v>0</v>
      </c>
    </row>
    <row r="488" spans="1:63" x14ac:dyDescent="0.2">
      <c r="A488" s="3">
        <v>485</v>
      </c>
      <c r="B488" s="3">
        <v>484</v>
      </c>
      <c r="C488">
        <v>-0.55437794799217954</v>
      </c>
      <c r="D488">
        <v>0.57785996432357933</v>
      </c>
      <c r="E488">
        <v>0.90355797510710545</v>
      </c>
      <c r="F488">
        <v>-0.47857838580966927</v>
      </c>
      <c r="G488">
        <v>-2.079978003166616</v>
      </c>
      <c r="H488">
        <v>-0.35754965210799128</v>
      </c>
      <c r="I488">
        <v>-0.69753014031448402</v>
      </c>
      <c r="J488">
        <v>0.41155317376251332</v>
      </c>
      <c r="K488">
        <v>-2.0683910406660289</v>
      </c>
      <c r="L488">
        <v>-0.26123416319023818</v>
      </c>
      <c r="M488">
        <v>0.35798848330159672</v>
      </c>
      <c r="N488">
        <v>5.534957381314598E-2</v>
      </c>
      <c r="O488">
        <v>-0.17211164049513172</v>
      </c>
      <c r="P488">
        <v>-0.98765895018004812</v>
      </c>
      <c r="R488">
        <f>SQRT(Correlation)*$F488 + SQRT('CDO Param'!C$17 - Correlation)*HLOOKUP('CDO Param'!C$12,$C$4:$E$1004,$A488,FALSE) + SQRT(1-Correlation)*G488</f>
        <v>-2.0428584258552793</v>
      </c>
      <c r="S488">
        <f>SQRT(Correlation)*$F488 + SQRT('CDO Param'!D$17 - Correlation)*HLOOKUP('CDO Param'!D$12,$C$4:$E$1004,$A488,FALSE) + SQRT(1-Correlation)*H488</f>
        <v>-0.40881941711727521</v>
      </c>
      <c r="T488">
        <f>SQRT(Correlation)*$F488 + SQRT('CDO Param'!E$17 - Correlation)*HLOOKUP('CDO Param'!E$12,$C$4:$E$1004,$A488,FALSE) + SQRT(1-Correlation)*I488</f>
        <v>-0.95974958608427907</v>
      </c>
      <c r="U488">
        <f>SQRT(Correlation)*$F488 + SQRT('CDO Param'!F$17 - Correlation)*HLOOKUP('CDO Param'!F$12,$C$4:$E$1004,$A488,FALSE) + SQRT(1-Correlation)*J488</f>
        <v>0.44113555379479624</v>
      </c>
      <c r="V488">
        <f>SQRT(Correlation)*$F488 + SQRT('CDO Param'!G$17 - Correlation)*HLOOKUP('CDO Param'!G$12,$C$4:$E$1004,$A488,FALSE) + SQRT(1-Correlation)*K488</f>
        <v>-1.9115461025305636</v>
      </c>
      <c r="W488">
        <f>SQRT(Correlation)*$F488 + SQRT('CDO Param'!H$17 - Correlation)*HLOOKUP('CDO Param'!H$12,$C$4:$E$1004,$A488,FALSE) + SQRT(1-Correlation)*L488</f>
        <v>-0.31744652143743352</v>
      </c>
      <c r="X488">
        <f>SQRT(Correlation)*$F488 + SQRT('CDO Param'!I$17 - Correlation)*HLOOKUP('CDO Param'!I$12,$C$4:$E$1004,$A488,FALSE) + SQRT(1-Correlation)*M488</f>
        <v>0.39031962658927899</v>
      </c>
      <c r="Y488">
        <f>SQRT(Correlation)*$F488 + SQRT('CDO Param'!J$17 - Correlation)*HLOOKUP('CDO Param'!J$12,$C$4:$E$1004,$A488,FALSE) + SQRT(1-Correlation)*N488</f>
        <v>-0.24550517585035103</v>
      </c>
      <c r="Z488">
        <f>SQRT(Correlation)*$F488 + SQRT('CDO Param'!K$17 - Correlation)*HLOOKUP('CDO Param'!K$12,$C$4:$E$1004,$A488,FALSE) + SQRT(1-Correlation)*O488</f>
        <v>-0.46129383081890263</v>
      </c>
      <c r="AA488">
        <f>SQRT(Correlation)*$F488 + SQRT('CDO Param'!L$17 - Correlation)*HLOOKUP('CDO Param'!L$12,$C$4:$E$1004,$A488,FALSE) + SQRT(1-Correlation)*P488</f>
        <v>-1.234989942287013</v>
      </c>
      <c r="AC488" s="3">
        <f>IF(R488&lt;'CDO Param'!C$13,1,0)</f>
        <v>0</v>
      </c>
      <c r="AD488" s="3">
        <f>IF(S488&lt;'CDO Param'!D$13,1,0)</f>
        <v>0</v>
      </c>
      <c r="AE488" s="3">
        <f>IF(T488&lt;'CDO Param'!E$13,1,0)</f>
        <v>0</v>
      </c>
      <c r="AF488" s="3">
        <f>IF(U488&lt;'CDO Param'!F$13,1,0)</f>
        <v>0</v>
      </c>
      <c r="AG488" s="3">
        <f>IF(V488&lt;'CDO Param'!G$13,1,0)</f>
        <v>1</v>
      </c>
      <c r="AH488" s="3">
        <f>IF(W488&lt;'CDO Param'!H$13,1,0)</f>
        <v>0</v>
      </c>
      <c r="AI488" s="3">
        <f>IF(X488&lt;'CDO Param'!I$13,1,0)</f>
        <v>0</v>
      </c>
      <c r="AJ488" s="3">
        <f>IF(Y488&lt;'CDO Param'!J$13,1,0)</f>
        <v>0</v>
      </c>
      <c r="AK488" s="3">
        <f>IF(Z488&lt;'CDO Param'!K$13,1,0)</f>
        <v>0</v>
      </c>
      <c r="AL488" s="3">
        <f>IF(AA488&lt;'CDO Param'!L$13,1,0)</f>
        <v>1</v>
      </c>
      <c r="AN488" s="3">
        <f>AC488*'CDO Param'!C$6*'CDO Param'!C$9</f>
        <v>0</v>
      </c>
      <c r="AO488" s="3">
        <f>AD488*'CDO Param'!D$6*'CDO Param'!D$9</f>
        <v>0</v>
      </c>
      <c r="AP488" s="3">
        <f>AE488*'CDO Param'!E$6*'CDO Param'!E$9</f>
        <v>0</v>
      </c>
      <c r="AQ488" s="3">
        <f>AF488*'CDO Param'!F$6*'CDO Param'!F$9</f>
        <v>0</v>
      </c>
      <c r="AR488" s="3">
        <f>AG488*'CDO Param'!G$6*'CDO Param'!G$9</f>
        <v>4500</v>
      </c>
      <c r="AS488" s="3">
        <f>AH488*'CDO Param'!H$6*'CDO Param'!H$9</f>
        <v>0</v>
      </c>
      <c r="AT488" s="3">
        <f>AI488*'CDO Param'!I$6*'CDO Param'!I$9</f>
        <v>0</v>
      </c>
      <c r="AU488" s="3">
        <f>AJ488*'CDO Param'!J$6*'CDO Param'!J$9</f>
        <v>0</v>
      </c>
      <c r="AV488" s="3">
        <f>AK488*'CDO Param'!K$6*'CDO Param'!K$9</f>
        <v>0</v>
      </c>
      <c r="AW488" s="3">
        <f>AL488*'CDO Param'!L$6*'CDO Param'!L$9</f>
        <v>4500</v>
      </c>
      <c r="AY488" s="2">
        <f t="shared" si="23"/>
        <v>9000</v>
      </c>
      <c r="BI488" s="5">
        <f>AY488/'CDO Param'!$M$6</f>
        <v>9.375E-2</v>
      </c>
      <c r="BJ488" s="5">
        <f t="shared" si="24"/>
        <v>0.02</v>
      </c>
      <c r="BK488" s="5">
        <f t="shared" si="25"/>
        <v>1</v>
      </c>
    </row>
    <row r="489" spans="1:63" x14ac:dyDescent="0.2">
      <c r="A489" s="3">
        <v>486</v>
      </c>
      <c r="B489" s="3">
        <v>485</v>
      </c>
      <c r="C489">
        <v>-2.100368874380365</v>
      </c>
      <c r="D489">
        <v>-0.29088596420479007</v>
      </c>
      <c r="E489">
        <v>-0.64635059970896691</v>
      </c>
      <c r="F489">
        <v>1.9881463231286034</v>
      </c>
      <c r="G489">
        <v>0.68005647335667163</v>
      </c>
      <c r="H489">
        <v>1.4452461982727982</v>
      </c>
      <c r="I489">
        <v>-2.0718653104268014</v>
      </c>
      <c r="J489">
        <v>0.42573333303153049</v>
      </c>
      <c r="K489">
        <v>-1.2088457879144698</v>
      </c>
      <c r="L489">
        <v>-0.64289906731573865</v>
      </c>
      <c r="M489">
        <v>-0.65224412537645549</v>
      </c>
      <c r="N489">
        <v>-0.13387307262746617</v>
      </c>
      <c r="O489">
        <v>0.13955173017166089</v>
      </c>
      <c r="P489">
        <v>-0.94814595286152326</v>
      </c>
      <c r="R489">
        <f>SQRT(Correlation)*$F489 + SQRT('CDO Param'!C$17 - Correlation)*HLOOKUP('CDO Param'!C$12,$C$4:$E$1004,$A489,FALSE) + SQRT(1-Correlation)*G489</f>
        <v>1.2327278007139184</v>
      </c>
      <c r="S489">
        <f>SQRT(Correlation)*$F489 + SQRT('CDO Param'!D$17 - Correlation)*HLOOKUP('CDO Param'!D$12,$C$4:$E$1004,$A489,FALSE) + SQRT(1-Correlation)*H489</f>
        <v>1.9586505125817149</v>
      </c>
      <c r="T489">
        <f>SQRT(Correlation)*$F489 + SQRT('CDO Param'!E$17 - Correlation)*HLOOKUP('CDO Param'!E$12,$C$4:$E$1004,$A489,FALSE) + SQRT(1-Correlation)*I489</f>
        <v>-1.892542315845712</v>
      </c>
      <c r="U489">
        <f>SQRT(Correlation)*$F489 + SQRT('CDO Param'!F$17 - Correlation)*HLOOKUP('CDO Param'!F$12,$C$4:$E$1004,$A489,FALSE) + SQRT(1-Correlation)*J489</f>
        <v>0.88806478492323815</v>
      </c>
      <c r="V489">
        <f>SQRT(Correlation)*$F489 + SQRT('CDO Param'!G$17 - Correlation)*HLOOKUP('CDO Param'!G$12,$C$4:$E$1004,$A489,FALSE) + SQRT(1-Correlation)*K489</f>
        <v>-0.66263312646032302</v>
      </c>
      <c r="W489">
        <f>SQRT(Correlation)*$F489 + SQRT('CDO Param'!H$17 - Correlation)*HLOOKUP('CDO Param'!H$12,$C$4:$E$1004,$A489,FALSE) + SQRT(1-Correlation)*L489</f>
        <v>-2.2338024785384381E-2</v>
      </c>
      <c r="X489">
        <f>SQRT(Correlation)*$F489 + SQRT('CDO Param'!I$17 - Correlation)*HLOOKUP('CDO Param'!I$12,$C$4:$E$1004,$A489,FALSE) + SQRT(1-Correlation)*M489</f>
        <v>-0.13459442554336043</v>
      </c>
      <c r="Y489">
        <f>SQRT(Correlation)*$F489 + SQRT('CDO Param'!J$17 - Correlation)*HLOOKUP('CDO Param'!J$12,$C$4:$E$1004,$A489,FALSE) + SQRT(1-Correlation)*N489</f>
        <v>-5.4001448093942889E-2</v>
      </c>
      <c r="Z489">
        <f>SQRT(Correlation)*$F489 + SQRT('CDO Param'!K$17 - Correlation)*HLOOKUP('CDO Param'!K$12,$C$4:$E$1004,$A489,FALSE) + SQRT(1-Correlation)*O489</f>
        <v>0.20539209559434432</v>
      </c>
      <c r="AA489">
        <f>SQRT(Correlation)*$F489 + SQRT('CDO Param'!L$17 - Correlation)*HLOOKUP('CDO Param'!L$12,$C$4:$E$1004,$A489,FALSE) + SQRT(1-Correlation)*P489</f>
        <v>-0.82648852962747921</v>
      </c>
      <c r="AC489" s="3">
        <f>IF(R489&lt;'CDO Param'!C$13,1,0)</f>
        <v>0</v>
      </c>
      <c r="AD489" s="3">
        <f>IF(S489&lt;'CDO Param'!D$13,1,0)</f>
        <v>0</v>
      </c>
      <c r="AE489" s="3">
        <f>IF(T489&lt;'CDO Param'!E$13,1,0)</f>
        <v>1</v>
      </c>
      <c r="AF489" s="3">
        <f>IF(U489&lt;'CDO Param'!F$13,1,0)</f>
        <v>0</v>
      </c>
      <c r="AG489" s="3">
        <f>IF(V489&lt;'CDO Param'!G$13,1,0)</f>
        <v>1</v>
      </c>
      <c r="AH489" s="3">
        <f>IF(W489&lt;'CDO Param'!H$13,1,0)</f>
        <v>0</v>
      </c>
      <c r="AI489" s="3">
        <f>IF(X489&lt;'CDO Param'!I$13,1,0)</f>
        <v>0</v>
      </c>
      <c r="AJ489" s="3">
        <f>IF(Y489&lt;'CDO Param'!J$13,1,0)</f>
        <v>0</v>
      </c>
      <c r="AK489" s="3">
        <f>IF(Z489&lt;'CDO Param'!K$13,1,0)</f>
        <v>0</v>
      </c>
      <c r="AL489" s="3">
        <f>IF(AA489&lt;'CDO Param'!L$13,1,0)</f>
        <v>1</v>
      </c>
      <c r="AN489" s="3">
        <f>AC489*'CDO Param'!C$6*'CDO Param'!C$9</f>
        <v>0</v>
      </c>
      <c r="AO489" s="3">
        <f>AD489*'CDO Param'!D$6*'CDO Param'!D$9</f>
        <v>0</v>
      </c>
      <c r="AP489" s="3">
        <f>AE489*'CDO Param'!E$6*'CDO Param'!E$9</f>
        <v>4500</v>
      </c>
      <c r="AQ489" s="3">
        <f>AF489*'CDO Param'!F$6*'CDO Param'!F$9</f>
        <v>0</v>
      </c>
      <c r="AR489" s="3">
        <f>AG489*'CDO Param'!G$6*'CDO Param'!G$9</f>
        <v>4500</v>
      </c>
      <c r="AS489" s="3">
        <f>AH489*'CDO Param'!H$6*'CDO Param'!H$9</f>
        <v>0</v>
      </c>
      <c r="AT489" s="3">
        <f>AI489*'CDO Param'!I$6*'CDO Param'!I$9</f>
        <v>0</v>
      </c>
      <c r="AU489" s="3">
        <f>AJ489*'CDO Param'!J$6*'CDO Param'!J$9</f>
        <v>0</v>
      </c>
      <c r="AV489" s="3">
        <f>AK489*'CDO Param'!K$6*'CDO Param'!K$9</f>
        <v>0</v>
      </c>
      <c r="AW489" s="3">
        <f>AL489*'CDO Param'!L$6*'CDO Param'!L$9</f>
        <v>4500</v>
      </c>
      <c r="AY489" s="2">
        <f t="shared" si="23"/>
        <v>13500</v>
      </c>
      <c r="BI489" s="5">
        <f>AY489/'CDO Param'!$M$6</f>
        <v>0.140625</v>
      </c>
      <c r="BJ489" s="5">
        <f t="shared" si="24"/>
        <v>0.02</v>
      </c>
      <c r="BK489" s="5">
        <f t="shared" si="25"/>
        <v>1</v>
      </c>
    </row>
    <row r="490" spans="1:63" x14ac:dyDescent="0.2">
      <c r="A490" s="3">
        <v>487</v>
      </c>
      <c r="B490" s="3">
        <v>486</v>
      </c>
      <c r="C490">
        <v>1.1158363122376613</v>
      </c>
      <c r="D490">
        <v>-0.12667896953644231</v>
      </c>
      <c r="E490">
        <v>-0.29845523386029527</v>
      </c>
      <c r="F490">
        <v>-0.40295049075211864</v>
      </c>
      <c r="G490">
        <v>-1.4318402463686652</v>
      </c>
      <c r="H490">
        <v>1.4368379197549075</v>
      </c>
      <c r="I490">
        <v>-1.625426193641033</v>
      </c>
      <c r="J490">
        <v>0.16993794815789443</v>
      </c>
      <c r="K490">
        <v>-5.2518771553877741E-2</v>
      </c>
      <c r="L490">
        <v>6.1636455939151347E-2</v>
      </c>
      <c r="M490">
        <v>3.7612153391819447E-2</v>
      </c>
      <c r="N490">
        <v>0.33991682357736863</v>
      </c>
      <c r="O490">
        <v>1.9878143575624563E-2</v>
      </c>
      <c r="P490">
        <v>0.75198613558313809</v>
      </c>
      <c r="R490">
        <f>SQRT(Correlation)*$F490 + SQRT('CDO Param'!C$17 - Correlation)*HLOOKUP('CDO Param'!C$12,$C$4:$E$1004,$A490,FALSE) + SQRT(1-Correlation)*G490</f>
        <v>-1.5037021723910049</v>
      </c>
      <c r="S490">
        <f>SQRT(Correlation)*$F490 + SQRT('CDO Param'!D$17 - Correlation)*HLOOKUP('CDO Param'!D$12,$C$4:$E$1004,$A490,FALSE) + SQRT(1-Correlation)*H490</f>
        <v>1.2177648912926056</v>
      </c>
      <c r="T490">
        <f>SQRT(Correlation)*$F490 + SQRT('CDO Param'!E$17 - Correlation)*HLOOKUP('CDO Param'!E$12,$C$4:$E$1004,$A490,FALSE) + SQRT(1-Correlation)*I490</f>
        <v>-1.3742162770233721</v>
      </c>
      <c r="U490">
        <f>SQRT(Correlation)*$F490 + SQRT('CDO Param'!F$17 - Correlation)*HLOOKUP('CDO Param'!F$12,$C$4:$E$1004,$A490,FALSE) + SQRT(1-Correlation)*J490</f>
        <v>-3.2943459498784161E-2</v>
      </c>
      <c r="V490">
        <f>SQRT(Correlation)*$F490 + SQRT('CDO Param'!G$17 - Correlation)*HLOOKUP('CDO Param'!G$12,$C$4:$E$1004,$A490,FALSE) + SQRT(1-Correlation)*K490</f>
        <v>-0.24398443402844691</v>
      </c>
      <c r="W490">
        <f>SQRT(Correlation)*$F490 + SQRT('CDO Param'!H$17 - Correlation)*HLOOKUP('CDO Param'!H$12,$C$4:$E$1004,$A490,FALSE) + SQRT(1-Correlation)*L490</f>
        <v>-8.6865768884020186E-2</v>
      </c>
      <c r="X490">
        <f>SQRT(Correlation)*$F490 + SQRT('CDO Param'!I$17 - Correlation)*HLOOKUP('CDO Param'!I$12,$C$4:$E$1004,$A490,FALSE) + SQRT(1-Correlation)*M490</f>
        <v>-0.15847873089461958</v>
      </c>
      <c r="Y490">
        <f>SQRT(Correlation)*$F490 + SQRT('CDO Param'!J$17 - Correlation)*HLOOKUP('CDO Param'!J$12,$C$4:$E$1004,$A490,FALSE) + SQRT(1-Correlation)*N490</f>
        <v>0.49027181835192879</v>
      </c>
      <c r="Z490">
        <f>SQRT(Correlation)*$F490 + SQRT('CDO Param'!K$17 - Correlation)*HLOOKUP('CDO Param'!K$12,$C$4:$E$1004,$A490,FALSE) + SQRT(1-Correlation)*O490</f>
        <v>0.18665646790414123</v>
      </c>
      <c r="AA490">
        <f>SQRT(Correlation)*$F490 + SQRT('CDO Param'!L$17 - Correlation)*HLOOKUP('CDO Param'!L$12,$C$4:$E$1004,$A490,FALSE) + SQRT(1-Correlation)*P490</f>
        <v>0.88119509229096826</v>
      </c>
      <c r="AC490" s="3">
        <f>IF(R490&lt;'CDO Param'!C$13,1,0)</f>
        <v>0</v>
      </c>
      <c r="AD490" s="3">
        <f>IF(S490&lt;'CDO Param'!D$13,1,0)</f>
        <v>0</v>
      </c>
      <c r="AE490" s="3">
        <f>IF(T490&lt;'CDO Param'!E$13,1,0)</f>
        <v>1</v>
      </c>
      <c r="AF490" s="3">
        <f>IF(U490&lt;'CDO Param'!F$13,1,0)</f>
        <v>0</v>
      </c>
      <c r="AG490" s="3">
        <f>IF(V490&lt;'CDO Param'!G$13,1,0)</f>
        <v>1</v>
      </c>
      <c r="AH490" s="3">
        <f>IF(W490&lt;'CDO Param'!H$13,1,0)</f>
        <v>0</v>
      </c>
      <c r="AI490" s="3">
        <f>IF(X490&lt;'CDO Param'!I$13,1,0)</f>
        <v>0</v>
      </c>
      <c r="AJ490" s="3">
        <f>IF(Y490&lt;'CDO Param'!J$13,1,0)</f>
        <v>0</v>
      </c>
      <c r="AK490" s="3">
        <f>IF(Z490&lt;'CDO Param'!K$13,1,0)</f>
        <v>0</v>
      </c>
      <c r="AL490" s="3">
        <f>IF(AA490&lt;'CDO Param'!L$13,1,0)</f>
        <v>0</v>
      </c>
      <c r="AN490" s="3">
        <f>AC490*'CDO Param'!C$6*'CDO Param'!C$9</f>
        <v>0</v>
      </c>
      <c r="AO490" s="3">
        <f>AD490*'CDO Param'!D$6*'CDO Param'!D$9</f>
        <v>0</v>
      </c>
      <c r="AP490" s="3">
        <f>AE490*'CDO Param'!E$6*'CDO Param'!E$9</f>
        <v>4500</v>
      </c>
      <c r="AQ490" s="3">
        <f>AF490*'CDO Param'!F$6*'CDO Param'!F$9</f>
        <v>0</v>
      </c>
      <c r="AR490" s="3">
        <f>AG490*'CDO Param'!G$6*'CDO Param'!G$9</f>
        <v>4500</v>
      </c>
      <c r="AS490" s="3">
        <f>AH490*'CDO Param'!H$6*'CDO Param'!H$9</f>
        <v>0</v>
      </c>
      <c r="AT490" s="3">
        <f>AI490*'CDO Param'!I$6*'CDO Param'!I$9</f>
        <v>0</v>
      </c>
      <c r="AU490" s="3">
        <f>AJ490*'CDO Param'!J$6*'CDO Param'!J$9</f>
        <v>0</v>
      </c>
      <c r="AV490" s="3">
        <f>AK490*'CDO Param'!K$6*'CDO Param'!K$9</f>
        <v>0</v>
      </c>
      <c r="AW490" s="3">
        <f>AL490*'CDO Param'!L$6*'CDO Param'!L$9</f>
        <v>0</v>
      </c>
      <c r="AY490" s="2">
        <f t="shared" si="23"/>
        <v>9000</v>
      </c>
      <c r="BI490" s="5">
        <f>AY490/'CDO Param'!$M$6</f>
        <v>9.375E-2</v>
      </c>
      <c r="BJ490" s="5">
        <f t="shared" si="24"/>
        <v>0.02</v>
      </c>
      <c r="BK490" s="5">
        <f t="shared" si="25"/>
        <v>1</v>
      </c>
    </row>
    <row r="491" spans="1:63" x14ac:dyDescent="0.2">
      <c r="A491" s="3">
        <v>488</v>
      </c>
      <c r="B491" s="3">
        <v>487</v>
      </c>
      <c r="C491">
        <v>-1.1779957276303321</v>
      </c>
      <c r="D491">
        <v>0.44694388634525239</v>
      </c>
      <c r="E491">
        <v>-0.21354026102926582</v>
      </c>
      <c r="F491">
        <v>0.66131406128988601</v>
      </c>
      <c r="G491">
        <v>0.16588955986662768</v>
      </c>
      <c r="H491">
        <v>0.55694044931442477</v>
      </c>
      <c r="I491">
        <v>-0.24529754227842204</v>
      </c>
      <c r="J491">
        <v>-1.1514839570736513</v>
      </c>
      <c r="K491">
        <v>1.6260855772998184</v>
      </c>
      <c r="L491">
        <v>0.27756186682381667</v>
      </c>
      <c r="M491">
        <v>1.5331534086726606</v>
      </c>
      <c r="N491">
        <v>0.14713464224769268</v>
      </c>
      <c r="O491">
        <v>-1.3072849469608627E-2</v>
      </c>
      <c r="P491">
        <v>1.0239841685688589</v>
      </c>
      <c r="R491">
        <f>SQRT(Correlation)*$F491 + SQRT('CDO Param'!C$17 - Correlation)*HLOOKUP('CDO Param'!C$12,$C$4:$E$1004,$A491,FALSE) + SQRT(1-Correlation)*G491</f>
        <v>0.42970993357256287</v>
      </c>
      <c r="S491">
        <f>SQRT(Correlation)*$F491 + SQRT('CDO Param'!D$17 - Correlation)*HLOOKUP('CDO Param'!D$12,$C$4:$E$1004,$A491,FALSE) + SQRT(1-Correlation)*H491</f>
        <v>0.80069338107948584</v>
      </c>
      <c r="T491">
        <f>SQRT(Correlation)*$F491 + SQRT('CDO Param'!E$17 - Correlation)*HLOOKUP('CDO Param'!E$12,$C$4:$E$1004,$A491,FALSE) + SQRT(1-Correlation)*I491</f>
        <v>-0.33525218725579964</v>
      </c>
      <c r="U491">
        <f>SQRT(Correlation)*$F491 + SQRT('CDO Param'!F$17 - Correlation)*HLOOKUP('CDO Param'!F$12,$C$4:$E$1004,$A491,FALSE) + SQRT(1-Correlation)*J491</f>
        <v>-0.93101678377111352</v>
      </c>
      <c r="V491">
        <f>SQRT(Correlation)*$F491 + SQRT('CDO Param'!G$17 - Correlation)*HLOOKUP('CDO Param'!G$12,$C$4:$E$1004,$A491,FALSE) + SQRT(1-Correlation)*K491</f>
        <v>1.7040170426629395</v>
      </c>
      <c r="W491">
        <f>SQRT(Correlation)*$F491 + SQRT('CDO Param'!H$17 - Correlation)*HLOOKUP('CDO Param'!H$12,$C$4:$E$1004,$A491,FALSE) + SQRT(1-Correlation)*L491</f>
        <v>0.53565158603761831</v>
      </c>
      <c r="X491">
        <f>SQRT(Correlation)*$F491 + SQRT('CDO Param'!I$17 - Correlation)*HLOOKUP('CDO Param'!I$12,$C$4:$E$1004,$A491,FALSE) + SQRT(1-Correlation)*M491</f>
        <v>1.6158538464347409</v>
      </c>
      <c r="Y491">
        <f>SQRT(Correlation)*$F491 + SQRT('CDO Param'!J$17 - Correlation)*HLOOKUP('CDO Param'!J$12,$C$4:$E$1004,$A491,FALSE) + SQRT(1-Correlation)*N491</f>
        <v>3.7041671821602645E-2</v>
      </c>
      <c r="Z491">
        <f>SQRT(Correlation)*$F491 + SQRT('CDO Param'!K$17 - Correlation)*HLOOKUP('CDO Param'!K$12,$C$4:$E$1004,$A491,FALSE) + SQRT(1-Correlation)*O491</f>
        <v>-0.11494449979316712</v>
      </c>
      <c r="AA491">
        <f>SQRT(Correlation)*$F491 + SQRT('CDO Param'!L$17 - Correlation)*HLOOKUP('CDO Param'!L$12,$C$4:$E$1004,$A491,FALSE) + SQRT(1-Correlation)*P491</f>
        <v>0.86889417234599731</v>
      </c>
      <c r="AC491" s="3">
        <f>IF(R491&lt;'CDO Param'!C$13,1,0)</f>
        <v>0</v>
      </c>
      <c r="AD491" s="3">
        <f>IF(S491&lt;'CDO Param'!D$13,1,0)</f>
        <v>0</v>
      </c>
      <c r="AE491" s="3">
        <f>IF(T491&lt;'CDO Param'!E$13,1,0)</f>
        <v>0</v>
      </c>
      <c r="AF491" s="3">
        <f>IF(U491&lt;'CDO Param'!F$13,1,0)</f>
        <v>0</v>
      </c>
      <c r="AG491" s="3">
        <f>IF(V491&lt;'CDO Param'!G$13,1,0)</f>
        <v>0</v>
      </c>
      <c r="AH491" s="3">
        <f>IF(W491&lt;'CDO Param'!H$13,1,0)</f>
        <v>0</v>
      </c>
      <c r="AI491" s="3">
        <f>IF(X491&lt;'CDO Param'!I$13,1,0)</f>
        <v>0</v>
      </c>
      <c r="AJ491" s="3">
        <f>IF(Y491&lt;'CDO Param'!J$13,1,0)</f>
        <v>0</v>
      </c>
      <c r="AK491" s="3">
        <f>IF(Z491&lt;'CDO Param'!K$13,1,0)</f>
        <v>0</v>
      </c>
      <c r="AL491" s="3">
        <f>IF(AA491&lt;'CDO Param'!L$13,1,0)</f>
        <v>0</v>
      </c>
      <c r="AN491" s="3">
        <f>AC491*'CDO Param'!C$6*'CDO Param'!C$9</f>
        <v>0</v>
      </c>
      <c r="AO491" s="3">
        <f>AD491*'CDO Param'!D$6*'CDO Param'!D$9</f>
        <v>0</v>
      </c>
      <c r="AP491" s="3">
        <f>AE491*'CDO Param'!E$6*'CDO Param'!E$9</f>
        <v>0</v>
      </c>
      <c r="AQ491" s="3">
        <f>AF491*'CDO Param'!F$6*'CDO Param'!F$9</f>
        <v>0</v>
      </c>
      <c r="AR491" s="3">
        <f>AG491*'CDO Param'!G$6*'CDO Param'!G$9</f>
        <v>0</v>
      </c>
      <c r="AS491" s="3">
        <f>AH491*'CDO Param'!H$6*'CDO Param'!H$9</f>
        <v>0</v>
      </c>
      <c r="AT491" s="3">
        <f>AI491*'CDO Param'!I$6*'CDO Param'!I$9</f>
        <v>0</v>
      </c>
      <c r="AU491" s="3">
        <f>AJ491*'CDO Param'!J$6*'CDO Param'!J$9</f>
        <v>0</v>
      </c>
      <c r="AV491" s="3">
        <f>AK491*'CDO Param'!K$6*'CDO Param'!K$9</f>
        <v>0</v>
      </c>
      <c r="AW491" s="3">
        <f>AL491*'CDO Param'!L$6*'CDO Param'!L$9</f>
        <v>0</v>
      </c>
      <c r="AY491" s="2">
        <f t="shared" si="23"/>
        <v>0</v>
      </c>
      <c r="BI491" s="5">
        <f>AY491/'CDO Param'!$M$6</f>
        <v>0</v>
      </c>
      <c r="BJ491" s="5">
        <f t="shared" si="24"/>
        <v>0</v>
      </c>
      <c r="BK491" s="5">
        <f t="shared" si="25"/>
        <v>0</v>
      </c>
    </row>
    <row r="492" spans="1:63" x14ac:dyDescent="0.2">
      <c r="A492" s="3">
        <v>489</v>
      </c>
      <c r="B492" s="3">
        <v>488</v>
      </c>
      <c r="C492">
        <v>1.0459325494593941</v>
      </c>
      <c r="D492">
        <v>4.4709622670779936E-2</v>
      </c>
      <c r="E492">
        <v>-0.91649098976631649</v>
      </c>
      <c r="F492">
        <v>2.6242196327075362</v>
      </c>
      <c r="G492">
        <v>-2.1438336261780933</v>
      </c>
      <c r="H492">
        <v>-0.52533096095430665</v>
      </c>
      <c r="I492">
        <v>0.41802195482887328</v>
      </c>
      <c r="J492">
        <v>0.88403567133354954</v>
      </c>
      <c r="K492">
        <v>0.25552253646310419</v>
      </c>
      <c r="L492">
        <v>-0.47450157580897212</v>
      </c>
      <c r="M492">
        <v>-0.20644620235543698</v>
      </c>
      <c r="N492">
        <v>-1.7223328541149385</v>
      </c>
      <c r="O492">
        <v>-0.32447360354126431</v>
      </c>
      <c r="P492">
        <v>-5.9314970712875947E-2</v>
      </c>
      <c r="R492">
        <f>SQRT(Correlation)*$F492 + SQRT('CDO Param'!C$17 - Correlation)*HLOOKUP('CDO Param'!C$12,$C$4:$E$1004,$A492,FALSE) + SQRT(1-Correlation)*G492</f>
        <v>-1.1976451474906344</v>
      </c>
      <c r="S492">
        <f>SQRT(Correlation)*$F492 + SQRT('CDO Param'!D$17 - Correlation)*HLOOKUP('CDO Param'!D$12,$C$4:$E$1004,$A492,FALSE) + SQRT(1-Correlation)*H492</f>
        <v>0.33780129885741383</v>
      </c>
      <c r="T492">
        <f>SQRT(Correlation)*$F492 + SQRT('CDO Param'!E$17 - Correlation)*HLOOKUP('CDO Param'!E$12,$C$4:$E$1004,$A492,FALSE) + SQRT(1-Correlation)*I492</f>
        <v>1.5031493001549416</v>
      </c>
      <c r="U492">
        <f>SQRT(Correlation)*$F492 + SQRT('CDO Param'!F$17 - Correlation)*HLOOKUP('CDO Param'!F$12,$C$4:$E$1004,$A492,FALSE) + SQRT(1-Correlation)*J492</f>
        <v>1.4635873728752882</v>
      </c>
      <c r="V492">
        <f>SQRT(Correlation)*$F492 + SQRT('CDO Param'!G$17 - Correlation)*HLOOKUP('CDO Param'!G$12,$C$4:$E$1004,$A492,FALSE) + SQRT(1-Correlation)*K492</f>
        <v>0.86732745921832677</v>
      </c>
      <c r="W492">
        <f>SQRT(Correlation)*$F492 + SQRT('CDO Param'!H$17 - Correlation)*HLOOKUP('CDO Param'!H$12,$C$4:$E$1004,$A492,FALSE) + SQRT(1-Correlation)*L492</f>
        <v>0.38602228759496959</v>
      </c>
      <c r="X492">
        <f>SQRT(Correlation)*$F492 + SQRT('CDO Param'!I$17 - Correlation)*HLOOKUP('CDO Param'!I$12,$C$4:$E$1004,$A492,FALSE) + SQRT(1-Correlation)*M492</f>
        <v>0.42906543247971674</v>
      </c>
      <c r="Y492">
        <f>SQRT(Correlation)*$F492 + SQRT('CDO Param'!J$17 - Correlation)*HLOOKUP('CDO Param'!J$12,$C$4:$E$1004,$A492,FALSE) + SQRT(1-Correlation)*N492</f>
        <v>-0.52736955899215099</v>
      </c>
      <c r="Z492">
        <f>SQRT(Correlation)*$F492 + SQRT('CDO Param'!K$17 - Correlation)*HLOOKUP('CDO Param'!K$12,$C$4:$E$1004,$A492,FALSE) + SQRT(1-Correlation)*O492</f>
        <v>0.79875616505250191</v>
      </c>
      <c r="AA492">
        <f>SQRT(Correlation)*$F492 + SQRT('CDO Param'!L$17 - Correlation)*HLOOKUP('CDO Param'!L$12,$C$4:$E$1004,$A492,FALSE) + SQRT(1-Correlation)*P492</f>
        <v>1.0503077313507025</v>
      </c>
      <c r="AC492" s="3">
        <f>IF(R492&lt;'CDO Param'!C$13,1,0)</f>
        <v>0</v>
      </c>
      <c r="AD492" s="3">
        <f>IF(S492&lt;'CDO Param'!D$13,1,0)</f>
        <v>0</v>
      </c>
      <c r="AE492" s="3">
        <f>IF(T492&lt;'CDO Param'!E$13,1,0)</f>
        <v>0</v>
      </c>
      <c r="AF492" s="3">
        <f>IF(U492&lt;'CDO Param'!F$13,1,0)</f>
        <v>0</v>
      </c>
      <c r="AG492" s="3">
        <f>IF(V492&lt;'CDO Param'!G$13,1,0)</f>
        <v>0</v>
      </c>
      <c r="AH492" s="3">
        <f>IF(W492&lt;'CDO Param'!H$13,1,0)</f>
        <v>0</v>
      </c>
      <c r="AI492" s="3">
        <f>IF(X492&lt;'CDO Param'!I$13,1,0)</f>
        <v>0</v>
      </c>
      <c r="AJ492" s="3">
        <f>IF(Y492&lt;'CDO Param'!J$13,1,0)</f>
        <v>0</v>
      </c>
      <c r="AK492" s="3">
        <f>IF(Z492&lt;'CDO Param'!K$13,1,0)</f>
        <v>0</v>
      </c>
      <c r="AL492" s="3">
        <f>IF(AA492&lt;'CDO Param'!L$13,1,0)</f>
        <v>0</v>
      </c>
      <c r="AN492" s="3">
        <f>AC492*'CDO Param'!C$6*'CDO Param'!C$9</f>
        <v>0</v>
      </c>
      <c r="AO492" s="3">
        <f>AD492*'CDO Param'!D$6*'CDO Param'!D$9</f>
        <v>0</v>
      </c>
      <c r="AP492" s="3">
        <f>AE492*'CDO Param'!E$6*'CDO Param'!E$9</f>
        <v>0</v>
      </c>
      <c r="AQ492" s="3">
        <f>AF492*'CDO Param'!F$6*'CDO Param'!F$9</f>
        <v>0</v>
      </c>
      <c r="AR492" s="3">
        <f>AG492*'CDO Param'!G$6*'CDO Param'!G$9</f>
        <v>0</v>
      </c>
      <c r="AS492" s="3">
        <f>AH492*'CDO Param'!H$6*'CDO Param'!H$9</f>
        <v>0</v>
      </c>
      <c r="AT492" s="3">
        <f>AI492*'CDO Param'!I$6*'CDO Param'!I$9</f>
        <v>0</v>
      </c>
      <c r="AU492" s="3">
        <f>AJ492*'CDO Param'!J$6*'CDO Param'!J$9</f>
        <v>0</v>
      </c>
      <c r="AV492" s="3">
        <f>AK492*'CDO Param'!K$6*'CDO Param'!K$9</f>
        <v>0</v>
      </c>
      <c r="AW492" s="3">
        <f>AL492*'CDO Param'!L$6*'CDO Param'!L$9</f>
        <v>0</v>
      </c>
      <c r="AY492" s="2">
        <f t="shared" si="23"/>
        <v>0</v>
      </c>
      <c r="BI492" s="5">
        <f>AY492/'CDO Param'!$M$6</f>
        <v>0</v>
      </c>
      <c r="BJ492" s="5">
        <f t="shared" si="24"/>
        <v>0</v>
      </c>
      <c r="BK492" s="5">
        <f t="shared" si="25"/>
        <v>0</v>
      </c>
    </row>
    <row r="493" spans="1:63" x14ac:dyDescent="0.2">
      <c r="A493" s="3">
        <v>490</v>
      </c>
      <c r="B493" s="3">
        <v>489</v>
      </c>
      <c r="C493">
        <v>-1.9174785848008469</v>
      </c>
      <c r="D493">
        <v>-0.52438963393797167</v>
      </c>
      <c r="E493">
        <v>-0.99402313935570419</v>
      </c>
      <c r="F493">
        <v>0.46886157178960275</v>
      </c>
      <c r="G493">
        <v>0.66556594902067445</v>
      </c>
      <c r="H493">
        <v>-0.13091835171508137</v>
      </c>
      <c r="I493">
        <v>-0.88038405010593124</v>
      </c>
      <c r="J493">
        <v>2.5952249416150153</v>
      </c>
      <c r="K493">
        <v>0.15254727259161882</v>
      </c>
      <c r="L493">
        <v>-0.30417936613957863</v>
      </c>
      <c r="M493">
        <v>2.3633401724509895</v>
      </c>
      <c r="N493">
        <v>0.83911572801298462</v>
      </c>
      <c r="O493">
        <v>0.83701252151513472</v>
      </c>
      <c r="P493">
        <v>1.1206884664716199</v>
      </c>
      <c r="R493">
        <f>SQRT(Correlation)*$F493 + SQRT('CDO Param'!C$17 - Correlation)*HLOOKUP('CDO Param'!C$12,$C$4:$E$1004,$A493,FALSE) + SQRT(1-Correlation)*G493</f>
        <v>0.70551845377692868</v>
      </c>
      <c r="S493">
        <f>SQRT(Correlation)*$F493 + SQRT('CDO Param'!D$17 - Correlation)*HLOOKUP('CDO Param'!D$12,$C$4:$E$1004,$A493,FALSE) + SQRT(1-Correlation)*H493</f>
        <v>-5.0092899490525367E-2</v>
      </c>
      <c r="T493">
        <f>SQRT(Correlation)*$F493 + SQRT('CDO Param'!E$17 - Correlation)*HLOOKUP('CDO Param'!E$12,$C$4:$E$1004,$A493,FALSE) + SQRT(1-Correlation)*I493</f>
        <v>-1.194255744754906</v>
      </c>
      <c r="U493">
        <f>SQRT(Correlation)*$F493 + SQRT('CDO Param'!F$17 - Correlation)*HLOOKUP('CDO Param'!F$12,$C$4:$E$1004,$A493,FALSE) + SQRT(1-Correlation)*J493</f>
        <v>2.388043273131744</v>
      </c>
      <c r="V493">
        <f>SQRT(Correlation)*$F493 + SQRT('CDO Param'!G$17 - Correlation)*HLOOKUP('CDO Param'!G$12,$C$4:$E$1004,$A493,FALSE) + SQRT(1-Correlation)*K493</f>
        <v>7.0715766008286995E-2</v>
      </c>
      <c r="W493">
        <f>SQRT(Correlation)*$F493 + SQRT('CDO Param'!H$17 - Correlation)*HLOOKUP('CDO Param'!H$12,$C$4:$E$1004,$A493,FALSE) + SQRT(1-Correlation)*L493</f>
        <v>-0.21446273007833505</v>
      </c>
      <c r="X493">
        <f>SQRT(Correlation)*$F493 + SQRT('CDO Param'!I$17 - Correlation)*HLOOKUP('CDO Param'!I$12,$C$4:$E$1004,$A493,FALSE) + SQRT(1-Correlation)*M493</f>
        <v>2.168058065553534</v>
      </c>
      <c r="Y493">
        <f>SQRT(Correlation)*$F493 + SQRT('CDO Param'!J$17 - Correlation)*HLOOKUP('CDO Param'!J$12,$C$4:$E$1004,$A493,FALSE) + SQRT(1-Correlation)*N493</f>
        <v>0.43700497574807379</v>
      </c>
      <c r="Z493">
        <f>SQRT(Correlation)*$F493 + SQRT('CDO Param'!K$17 - Correlation)*HLOOKUP('CDO Param'!K$12,$C$4:$E$1004,$A493,FALSE) + SQRT(1-Correlation)*O493</f>
        <v>0.43500969887121227</v>
      </c>
      <c r="AA493">
        <f>SQRT(Correlation)*$F493 + SQRT('CDO Param'!L$17 - Correlation)*HLOOKUP('CDO Param'!L$12,$C$4:$E$1004,$A493,FALSE) + SQRT(1-Correlation)*P493</f>
        <v>0.70412832991012664</v>
      </c>
      <c r="AC493" s="3">
        <f>IF(R493&lt;'CDO Param'!C$13,1,0)</f>
        <v>0</v>
      </c>
      <c r="AD493" s="3">
        <f>IF(S493&lt;'CDO Param'!D$13,1,0)</f>
        <v>0</v>
      </c>
      <c r="AE493" s="3">
        <f>IF(T493&lt;'CDO Param'!E$13,1,0)</f>
        <v>1</v>
      </c>
      <c r="AF493" s="3">
        <f>IF(U493&lt;'CDO Param'!F$13,1,0)</f>
        <v>0</v>
      </c>
      <c r="AG493" s="3">
        <f>IF(V493&lt;'CDO Param'!G$13,1,0)</f>
        <v>0</v>
      </c>
      <c r="AH493" s="3">
        <f>IF(W493&lt;'CDO Param'!H$13,1,0)</f>
        <v>0</v>
      </c>
      <c r="AI493" s="3">
        <f>IF(X493&lt;'CDO Param'!I$13,1,0)</f>
        <v>0</v>
      </c>
      <c r="AJ493" s="3">
        <f>IF(Y493&lt;'CDO Param'!J$13,1,0)</f>
        <v>0</v>
      </c>
      <c r="AK493" s="3">
        <f>IF(Z493&lt;'CDO Param'!K$13,1,0)</f>
        <v>0</v>
      </c>
      <c r="AL493" s="3">
        <f>IF(AA493&lt;'CDO Param'!L$13,1,0)</f>
        <v>0</v>
      </c>
      <c r="AN493" s="3">
        <f>AC493*'CDO Param'!C$6*'CDO Param'!C$9</f>
        <v>0</v>
      </c>
      <c r="AO493" s="3">
        <f>AD493*'CDO Param'!D$6*'CDO Param'!D$9</f>
        <v>0</v>
      </c>
      <c r="AP493" s="3">
        <f>AE493*'CDO Param'!E$6*'CDO Param'!E$9</f>
        <v>4500</v>
      </c>
      <c r="AQ493" s="3">
        <f>AF493*'CDO Param'!F$6*'CDO Param'!F$9</f>
        <v>0</v>
      </c>
      <c r="AR493" s="3">
        <f>AG493*'CDO Param'!G$6*'CDO Param'!G$9</f>
        <v>0</v>
      </c>
      <c r="AS493" s="3">
        <f>AH493*'CDO Param'!H$6*'CDO Param'!H$9</f>
        <v>0</v>
      </c>
      <c r="AT493" s="3">
        <f>AI493*'CDO Param'!I$6*'CDO Param'!I$9</f>
        <v>0</v>
      </c>
      <c r="AU493" s="3">
        <f>AJ493*'CDO Param'!J$6*'CDO Param'!J$9</f>
        <v>0</v>
      </c>
      <c r="AV493" s="3">
        <f>AK493*'CDO Param'!K$6*'CDO Param'!K$9</f>
        <v>0</v>
      </c>
      <c r="AW493" s="3">
        <f>AL493*'CDO Param'!L$6*'CDO Param'!L$9</f>
        <v>0</v>
      </c>
      <c r="AY493" s="2">
        <f t="shared" si="23"/>
        <v>4500</v>
      </c>
      <c r="BI493" s="5">
        <f>AY493/'CDO Param'!$M$6</f>
        <v>4.6875E-2</v>
      </c>
      <c r="BJ493" s="5">
        <f t="shared" si="24"/>
        <v>0</v>
      </c>
      <c r="BK493" s="5">
        <f t="shared" si="25"/>
        <v>0</v>
      </c>
    </row>
    <row r="494" spans="1:63" x14ac:dyDescent="0.2">
      <c r="A494" s="3">
        <v>491</v>
      </c>
      <c r="B494" s="3">
        <v>490</v>
      </c>
      <c r="C494">
        <v>0.66997358771914151</v>
      </c>
      <c r="D494">
        <v>1.2649707059608772</v>
      </c>
      <c r="E494">
        <v>1.1421980161685497</v>
      </c>
      <c r="F494">
        <v>-1.312450876866933</v>
      </c>
      <c r="G494">
        <v>-0.36849314710707404</v>
      </c>
      <c r="H494">
        <v>9.8092414191341959E-2</v>
      </c>
      <c r="I494">
        <v>-0.99643784778891131</v>
      </c>
      <c r="J494">
        <v>-1.8453647498972714</v>
      </c>
      <c r="K494">
        <v>-1.318799149885308</v>
      </c>
      <c r="L494">
        <v>-0.15677869669161737</v>
      </c>
      <c r="M494">
        <v>0.22568428903468885</v>
      </c>
      <c r="N494">
        <v>1.9415710994508117</v>
      </c>
      <c r="O494">
        <v>-0.18248215383209754</v>
      </c>
      <c r="P494">
        <v>0.54946667660260573</v>
      </c>
      <c r="R494">
        <f>SQRT(Correlation)*$F494 + SQRT('CDO Param'!C$17 - Correlation)*HLOOKUP('CDO Param'!C$12,$C$4:$E$1004,$A494,FALSE) + SQRT(1-Correlation)*G494</f>
        <v>-0.58572283006756831</v>
      </c>
      <c r="S494">
        <f>SQRT(Correlation)*$F494 + SQRT('CDO Param'!D$17 - Correlation)*HLOOKUP('CDO Param'!D$12,$C$4:$E$1004,$A494,FALSE) + SQRT(1-Correlation)*H494</f>
        <v>-0.14308090095223688</v>
      </c>
      <c r="T494">
        <f>SQRT(Correlation)*$F494 + SQRT('CDO Param'!E$17 - Correlation)*HLOOKUP('CDO Param'!E$12,$C$4:$E$1004,$A494,FALSE) + SQRT(1-Correlation)*I494</f>
        <v>-1.183079002732554</v>
      </c>
      <c r="U494">
        <f>SQRT(Correlation)*$F494 + SQRT('CDO Param'!F$17 - Correlation)*HLOOKUP('CDO Param'!F$12,$C$4:$E$1004,$A494,FALSE) + SQRT(1-Correlation)*J494</f>
        <v>-1.910296885045347</v>
      </c>
      <c r="V494">
        <f>SQRT(Correlation)*$F494 + SQRT('CDO Param'!G$17 - Correlation)*HLOOKUP('CDO Param'!G$12,$C$4:$E$1004,$A494,FALSE) + SQRT(1-Correlation)*K494</f>
        <v>-1.4107528949860502</v>
      </c>
      <c r="W494">
        <f>SQRT(Correlation)*$F494 + SQRT('CDO Param'!H$17 - Correlation)*HLOOKUP('CDO Param'!H$12,$C$4:$E$1004,$A494,FALSE) + SQRT(1-Correlation)*L494</f>
        <v>-0.38487286700248091</v>
      </c>
      <c r="X494">
        <f>SQRT(Correlation)*$F494 + SQRT('CDO Param'!I$17 - Correlation)*HLOOKUP('CDO Param'!I$12,$C$4:$E$1004,$A494,FALSE) + SQRT(1-Correlation)*M494</f>
        <v>5.4472747632971802E-2</v>
      </c>
      <c r="Y494">
        <f>SQRT(Correlation)*$F494 + SQRT('CDO Param'!J$17 - Correlation)*HLOOKUP('CDO Param'!J$12,$C$4:$E$1004,$A494,FALSE) + SQRT(1-Correlation)*N494</f>
        <v>1.6041610150367447</v>
      </c>
      <c r="Z494">
        <f>SQRT(Correlation)*$F494 + SQRT('CDO Param'!K$17 - Correlation)*HLOOKUP('CDO Param'!K$12,$C$4:$E$1004,$A494,FALSE) + SQRT(1-Correlation)*O494</f>
        <v>-0.41089283052260916</v>
      </c>
      <c r="AA494">
        <f>SQRT(Correlation)*$F494 + SQRT('CDO Param'!L$17 - Correlation)*HLOOKUP('CDO Param'!L$12,$C$4:$E$1004,$A494,FALSE) + SQRT(1-Correlation)*P494</f>
        <v>0.28349479993840143</v>
      </c>
      <c r="AC494" s="3">
        <f>IF(R494&lt;'CDO Param'!C$13,1,0)</f>
        <v>0</v>
      </c>
      <c r="AD494" s="3">
        <f>IF(S494&lt;'CDO Param'!D$13,1,0)</f>
        <v>0</v>
      </c>
      <c r="AE494" s="3">
        <f>IF(T494&lt;'CDO Param'!E$13,1,0)</f>
        <v>1</v>
      </c>
      <c r="AF494" s="3">
        <f>IF(U494&lt;'CDO Param'!F$13,1,0)</f>
        <v>1</v>
      </c>
      <c r="AG494" s="3">
        <f>IF(V494&lt;'CDO Param'!G$13,1,0)</f>
        <v>1</v>
      </c>
      <c r="AH494" s="3">
        <f>IF(W494&lt;'CDO Param'!H$13,1,0)</f>
        <v>0</v>
      </c>
      <c r="AI494" s="3">
        <f>IF(X494&lt;'CDO Param'!I$13,1,0)</f>
        <v>0</v>
      </c>
      <c r="AJ494" s="3">
        <f>IF(Y494&lt;'CDO Param'!J$13,1,0)</f>
        <v>0</v>
      </c>
      <c r="AK494" s="3">
        <f>IF(Z494&lt;'CDO Param'!K$13,1,0)</f>
        <v>0</v>
      </c>
      <c r="AL494" s="3">
        <f>IF(AA494&lt;'CDO Param'!L$13,1,0)</f>
        <v>0</v>
      </c>
      <c r="AN494" s="3">
        <f>AC494*'CDO Param'!C$6*'CDO Param'!C$9</f>
        <v>0</v>
      </c>
      <c r="AO494" s="3">
        <f>AD494*'CDO Param'!D$6*'CDO Param'!D$9</f>
        <v>0</v>
      </c>
      <c r="AP494" s="3">
        <f>AE494*'CDO Param'!E$6*'CDO Param'!E$9</f>
        <v>4500</v>
      </c>
      <c r="AQ494" s="3">
        <f>AF494*'CDO Param'!F$6*'CDO Param'!F$9</f>
        <v>4500</v>
      </c>
      <c r="AR494" s="3">
        <f>AG494*'CDO Param'!G$6*'CDO Param'!G$9</f>
        <v>4500</v>
      </c>
      <c r="AS494" s="3">
        <f>AH494*'CDO Param'!H$6*'CDO Param'!H$9</f>
        <v>0</v>
      </c>
      <c r="AT494" s="3">
        <f>AI494*'CDO Param'!I$6*'CDO Param'!I$9</f>
        <v>0</v>
      </c>
      <c r="AU494" s="3">
        <f>AJ494*'CDO Param'!J$6*'CDO Param'!J$9</f>
        <v>0</v>
      </c>
      <c r="AV494" s="3">
        <f>AK494*'CDO Param'!K$6*'CDO Param'!K$9</f>
        <v>0</v>
      </c>
      <c r="AW494" s="3">
        <f>AL494*'CDO Param'!L$6*'CDO Param'!L$9</f>
        <v>0</v>
      </c>
      <c r="AY494" s="2">
        <f t="shared" si="23"/>
        <v>13500</v>
      </c>
      <c r="BI494" s="5">
        <f>AY494/'CDO Param'!$M$6</f>
        <v>0.140625</v>
      </c>
      <c r="BJ494" s="5">
        <f t="shared" si="24"/>
        <v>0.02</v>
      </c>
      <c r="BK494" s="5">
        <f t="shared" si="25"/>
        <v>1</v>
      </c>
    </row>
    <row r="495" spans="1:63" x14ac:dyDescent="0.2">
      <c r="A495" s="3">
        <v>492</v>
      </c>
      <c r="B495" s="3">
        <v>491</v>
      </c>
      <c r="C495">
        <v>-0.22759877538192086</v>
      </c>
      <c r="D495">
        <v>0.79656501839053817</v>
      </c>
      <c r="E495">
        <v>0.251035316978232</v>
      </c>
      <c r="F495">
        <v>4.2756482798722573E-2</v>
      </c>
      <c r="G495">
        <v>-1.3114504326949827</v>
      </c>
      <c r="H495">
        <v>-0.86772843133076094</v>
      </c>
      <c r="I495">
        <v>1.3479666449711658</v>
      </c>
      <c r="J495">
        <v>1.6650392353767529</v>
      </c>
      <c r="K495">
        <v>-1.5678733689128421</v>
      </c>
      <c r="L495">
        <v>-0.10991016097250395</v>
      </c>
      <c r="M495">
        <v>-1.8175069271819666</v>
      </c>
      <c r="N495">
        <v>-2.130236680386588</v>
      </c>
      <c r="O495">
        <v>0.2329625203856267</v>
      </c>
      <c r="P495">
        <v>8.1865891843335703E-3</v>
      </c>
      <c r="R495">
        <f>SQRT(Correlation)*$F495 + SQRT('CDO Param'!C$17 - Correlation)*HLOOKUP('CDO Param'!C$12,$C$4:$E$1004,$A495,FALSE) + SQRT(1-Correlation)*G495</f>
        <v>-1.1179790294486849</v>
      </c>
      <c r="S495">
        <f>SQRT(Correlation)*$F495 + SQRT('CDO Param'!D$17 - Correlation)*HLOOKUP('CDO Param'!D$12,$C$4:$E$1004,$A495,FALSE) + SQRT(1-Correlation)*H495</f>
        <v>-0.69702737777690038</v>
      </c>
      <c r="T495">
        <f>SQRT(Correlation)*$F495 + SQRT('CDO Param'!E$17 - Correlation)*HLOOKUP('CDO Param'!E$12,$C$4:$E$1004,$A495,FALSE) + SQRT(1-Correlation)*I495</f>
        <v>1.2320972536151678</v>
      </c>
      <c r="U495">
        <f>SQRT(Correlation)*$F495 + SQRT('CDO Param'!F$17 - Correlation)*HLOOKUP('CDO Param'!F$12,$C$4:$E$1004,$A495,FALSE) + SQRT(1-Correlation)*J495</f>
        <v>1.6492489035905544</v>
      </c>
      <c r="V495">
        <f>SQRT(Correlation)*$F495 + SQRT('CDO Param'!G$17 - Correlation)*HLOOKUP('CDO Param'!G$12,$C$4:$E$1004,$A495,FALSE) + SQRT(1-Correlation)*K495</f>
        <v>-1.4177612881559742</v>
      </c>
      <c r="W495">
        <f>SQRT(Correlation)*$F495 + SQRT('CDO Param'!H$17 - Correlation)*HLOOKUP('CDO Param'!H$12,$C$4:$E$1004,$A495,FALSE) + SQRT(1-Correlation)*L495</f>
        <v>2.1902158269506769E-2</v>
      </c>
      <c r="X495">
        <f>SQRT(Correlation)*$F495 + SQRT('CDO Param'!I$17 - Correlation)*HLOOKUP('CDO Param'!I$12,$C$4:$E$1004,$A495,FALSE) + SQRT(1-Correlation)*M495</f>
        <v>-1.6545844755188122</v>
      </c>
      <c r="Y495">
        <f>SQRT(Correlation)*$F495 + SQRT('CDO Param'!J$17 - Correlation)*HLOOKUP('CDO Param'!J$12,$C$4:$E$1004,$A495,FALSE) + SQRT(1-Correlation)*N495</f>
        <v>-2.0676161483754907</v>
      </c>
      <c r="Z495">
        <f>SQRT(Correlation)*$F495 + SQRT('CDO Param'!K$17 - Correlation)*HLOOKUP('CDO Param'!K$12,$C$4:$E$1004,$A495,FALSE) + SQRT(1-Correlation)*O495</f>
        <v>0.17431146336343253</v>
      </c>
      <c r="AA495">
        <f>SQRT(Correlation)*$F495 + SQRT('CDO Param'!L$17 - Correlation)*HLOOKUP('CDO Param'!L$12,$C$4:$E$1004,$A495,FALSE) + SQRT(1-Correlation)*P495</f>
        <v>-3.8929708370985611E-2</v>
      </c>
      <c r="AC495" s="3">
        <f>IF(R495&lt;'CDO Param'!C$13,1,0)</f>
        <v>0</v>
      </c>
      <c r="AD495" s="3">
        <f>IF(S495&lt;'CDO Param'!D$13,1,0)</f>
        <v>0</v>
      </c>
      <c r="AE495" s="3">
        <f>IF(T495&lt;'CDO Param'!E$13,1,0)</f>
        <v>0</v>
      </c>
      <c r="AF495" s="3">
        <f>IF(U495&lt;'CDO Param'!F$13,1,0)</f>
        <v>0</v>
      </c>
      <c r="AG495" s="3">
        <f>IF(V495&lt;'CDO Param'!G$13,1,0)</f>
        <v>1</v>
      </c>
      <c r="AH495" s="3">
        <f>IF(W495&lt;'CDO Param'!H$13,1,0)</f>
        <v>0</v>
      </c>
      <c r="AI495" s="3">
        <f>IF(X495&lt;'CDO Param'!I$13,1,0)</f>
        <v>0</v>
      </c>
      <c r="AJ495" s="3">
        <f>IF(Y495&lt;'CDO Param'!J$13,1,0)</f>
        <v>0</v>
      </c>
      <c r="AK495" s="3">
        <f>IF(Z495&lt;'CDO Param'!K$13,1,0)</f>
        <v>0</v>
      </c>
      <c r="AL495" s="3">
        <f>IF(AA495&lt;'CDO Param'!L$13,1,0)</f>
        <v>0</v>
      </c>
      <c r="AN495" s="3">
        <f>AC495*'CDO Param'!C$6*'CDO Param'!C$9</f>
        <v>0</v>
      </c>
      <c r="AO495" s="3">
        <f>AD495*'CDO Param'!D$6*'CDO Param'!D$9</f>
        <v>0</v>
      </c>
      <c r="AP495" s="3">
        <f>AE495*'CDO Param'!E$6*'CDO Param'!E$9</f>
        <v>0</v>
      </c>
      <c r="AQ495" s="3">
        <f>AF495*'CDO Param'!F$6*'CDO Param'!F$9</f>
        <v>0</v>
      </c>
      <c r="AR495" s="3">
        <f>AG495*'CDO Param'!G$6*'CDO Param'!G$9</f>
        <v>4500</v>
      </c>
      <c r="AS495" s="3">
        <f>AH495*'CDO Param'!H$6*'CDO Param'!H$9</f>
        <v>0</v>
      </c>
      <c r="AT495" s="3">
        <f>AI495*'CDO Param'!I$6*'CDO Param'!I$9</f>
        <v>0</v>
      </c>
      <c r="AU495" s="3">
        <f>AJ495*'CDO Param'!J$6*'CDO Param'!J$9</f>
        <v>0</v>
      </c>
      <c r="AV495" s="3">
        <f>AK495*'CDO Param'!K$6*'CDO Param'!K$9</f>
        <v>0</v>
      </c>
      <c r="AW495" s="3">
        <f>AL495*'CDO Param'!L$6*'CDO Param'!L$9</f>
        <v>0</v>
      </c>
      <c r="AY495" s="2">
        <f t="shared" si="23"/>
        <v>4500</v>
      </c>
      <c r="BI495" s="5">
        <f>AY495/'CDO Param'!$M$6</f>
        <v>4.6875E-2</v>
      </c>
      <c r="BJ495" s="5">
        <f t="shared" si="24"/>
        <v>0</v>
      </c>
      <c r="BK495" s="5">
        <f t="shared" si="25"/>
        <v>0</v>
      </c>
    </row>
    <row r="496" spans="1:63" x14ac:dyDescent="0.2">
      <c r="A496" s="3">
        <v>493</v>
      </c>
      <c r="B496" s="3">
        <v>492</v>
      </c>
      <c r="C496">
        <v>-0.28029262466588989</v>
      </c>
      <c r="D496">
        <v>-0.89776676759356633</v>
      </c>
      <c r="E496">
        <v>-5.1431925385259092E-3</v>
      </c>
      <c r="F496">
        <v>-0.12205987331981305</v>
      </c>
      <c r="G496">
        <v>-1.2149257599958219</v>
      </c>
      <c r="H496">
        <v>0.5135302671988029</v>
      </c>
      <c r="I496">
        <v>-0.85108013081480749</v>
      </c>
      <c r="J496">
        <v>-1.5139767128857784</v>
      </c>
      <c r="K496">
        <v>0.59123294704477303</v>
      </c>
      <c r="L496">
        <v>-0.25108192858169787</v>
      </c>
      <c r="M496">
        <v>4.4049102143617347E-2</v>
      </c>
      <c r="N496">
        <v>0.68170947997714393</v>
      </c>
      <c r="O496">
        <v>0.56970748119056225</v>
      </c>
      <c r="P496">
        <v>-0.12234295354573987</v>
      </c>
      <c r="R496">
        <f>SQRT(Correlation)*$F496 + SQRT('CDO Param'!C$17 - Correlation)*HLOOKUP('CDO Param'!C$12,$C$4:$E$1004,$A496,FALSE) + SQRT(1-Correlation)*G496</f>
        <v>-1.3181418917974537</v>
      </c>
      <c r="S496">
        <f>SQRT(Correlation)*$F496 + SQRT('CDO Param'!D$17 - Correlation)*HLOOKUP('CDO Param'!D$12,$C$4:$E$1004,$A496,FALSE) + SQRT(1-Correlation)*H496</f>
        <v>0.32161547261683165</v>
      </c>
      <c r="T496">
        <f>SQRT(Correlation)*$F496 + SQRT('CDO Param'!E$17 - Correlation)*HLOOKUP('CDO Param'!E$12,$C$4:$E$1004,$A496,FALSE) + SQRT(1-Correlation)*I496</f>
        <v>-0.92016268438602833</v>
      </c>
      <c r="U496">
        <f>SQRT(Correlation)*$F496 + SQRT('CDO Param'!F$17 - Correlation)*HLOOKUP('CDO Param'!F$12,$C$4:$E$1004,$A496,FALSE) + SQRT(1-Correlation)*J496</f>
        <v>-1.4760331950261301</v>
      </c>
      <c r="V496">
        <f>SQRT(Correlation)*$F496 + SQRT('CDO Param'!G$17 - Correlation)*HLOOKUP('CDO Param'!G$12,$C$4:$E$1004,$A496,FALSE) + SQRT(1-Correlation)*K496</f>
        <v>0.52114404824458593</v>
      </c>
      <c r="W496">
        <f>SQRT(Correlation)*$F496 + SQRT('CDO Param'!H$17 - Correlation)*HLOOKUP('CDO Param'!H$12,$C$4:$E$1004,$A496,FALSE) + SQRT(1-Correlation)*L496</f>
        <v>-0.40375934700585897</v>
      </c>
      <c r="X496">
        <f>SQRT(Correlation)*$F496 + SQRT('CDO Param'!I$17 - Correlation)*HLOOKUP('CDO Param'!I$12,$C$4:$E$1004,$A496,FALSE) + SQRT(1-Correlation)*M496</f>
        <v>2.0398736237967757E-3</v>
      </c>
      <c r="Y496">
        <f>SQRT(Correlation)*$F496 + SQRT('CDO Param'!J$17 - Correlation)*HLOOKUP('CDO Param'!J$12,$C$4:$E$1004,$A496,FALSE) + SQRT(1-Correlation)*N496</f>
        <v>0.53396921879764347</v>
      </c>
      <c r="Z496">
        <f>SQRT(Correlation)*$F496 + SQRT('CDO Param'!K$17 - Correlation)*HLOOKUP('CDO Param'!K$12,$C$4:$E$1004,$A496,FALSE) + SQRT(1-Correlation)*O496</f>
        <v>0.42771479320053951</v>
      </c>
      <c r="AA496">
        <f>SQRT(Correlation)*$F496 + SQRT('CDO Param'!L$17 - Correlation)*HLOOKUP('CDO Param'!L$12,$C$4:$E$1004,$A496,FALSE) + SQRT(1-Correlation)*P496</f>
        <v>-0.22882189564238736</v>
      </c>
      <c r="AC496" s="3">
        <f>IF(R496&lt;'CDO Param'!C$13,1,0)</f>
        <v>0</v>
      </c>
      <c r="AD496" s="3">
        <f>IF(S496&lt;'CDO Param'!D$13,1,0)</f>
        <v>0</v>
      </c>
      <c r="AE496" s="3">
        <f>IF(T496&lt;'CDO Param'!E$13,1,0)</f>
        <v>0</v>
      </c>
      <c r="AF496" s="3">
        <f>IF(U496&lt;'CDO Param'!F$13,1,0)</f>
        <v>1</v>
      </c>
      <c r="AG496" s="3">
        <f>IF(V496&lt;'CDO Param'!G$13,1,0)</f>
        <v>0</v>
      </c>
      <c r="AH496" s="3">
        <f>IF(W496&lt;'CDO Param'!H$13,1,0)</f>
        <v>0</v>
      </c>
      <c r="AI496" s="3">
        <f>IF(X496&lt;'CDO Param'!I$13,1,0)</f>
        <v>0</v>
      </c>
      <c r="AJ496" s="3">
        <f>IF(Y496&lt;'CDO Param'!J$13,1,0)</f>
        <v>0</v>
      </c>
      <c r="AK496" s="3">
        <f>IF(Z496&lt;'CDO Param'!K$13,1,0)</f>
        <v>0</v>
      </c>
      <c r="AL496" s="3">
        <f>IF(AA496&lt;'CDO Param'!L$13,1,0)</f>
        <v>0</v>
      </c>
      <c r="AN496" s="3">
        <f>AC496*'CDO Param'!C$6*'CDO Param'!C$9</f>
        <v>0</v>
      </c>
      <c r="AO496" s="3">
        <f>AD496*'CDO Param'!D$6*'CDO Param'!D$9</f>
        <v>0</v>
      </c>
      <c r="AP496" s="3">
        <f>AE496*'CDO Param'!E$6*'CDO Param'!E$9</f>
        <v>0</v>
      </c>
      <c r="AQ496" s="3">
        <f>AF496*'CDO Param'!F$6*'CDO Param'!F$9</f>
        <v>4500</v>
      </c>
      <c r="AR496" s="3">
        <f>AG496*'CDO Param'!G$6*'CDO Param'!G$9</f>
        <v>0</v>
      </c>
      <c r="AS496" s="3">
        <f>AH496*'CDO Param'!H$6*'CDO Param'!H$9</f>
        <v>0</v>
      </c>
      <c r="AT496" s="3">
        <f>AI496*'CDO Param'!I$6*'CDO Param'!I$9</f>
        <v>0</v>
      </c>
      <c r="AU496" s="3">
        <f>AJ496*'CDO Param'!J$6*'CDO Param'!J$9</f>
        <v>0</v>
      </c>
      <c r="AV496" s="3">
        <f>AK496*'CDO Param'!K$6*'CDO Param'!K$9</f>
        <v>0</v>
      </c>
      <c r="AW496" s="3">
        <f>AL496*'CDO Param'!L$6*'CDO Param'!L$9</f>
        <v>0</v>
      </c>
      <c r="AY496" s="2">
        <f t="shared" si="23"/>
        <v>4500</v>
      </c>
      <c r="BI496" s="5">
        <f>AY496/'CDO Param'!$M$6</f>
        <v>4.6875E-2</v>
      </c>
      <c r="BJ496" s="5">
        <f t="shared" si="24"/>
        <v>0</v>
      </c>
      <c r="BK496" s="5">
        <f t="shared" si="25"/>
        <v>0</v>
      </c>
    </row>
    <row r="497" spans="1:63" x14ac:dyDescent="0.2">
      <c r="A497" s="3">
        <v>494</v>
      </c>
      <c r="B497" s="3">
        <v>493</v>
      </c>
      <c r="C497">
        <v>-0.75815364652953576</v>
      </c>
      <c r="D497">
        <v>-2.2220774553716183</v>
      </c>
      <c r="E497">
        <v>0.94812548923073336</v>
      </c>
      <c r="F497">
        <v>0.78329776442842558</v>
      </c>
      <c r="G497">
        <v>-4.8530637286603451E-2</v>
      </c>
      <c r="H497">
        <v>-0.75711341196438298</v>
      </c>
      <c r="I497">
        <v>-2.0537663658615202</v>
      </c>
      <c r="J497">
        <v>-1.1518841347424313</v>
      </c>
      <c r="K497">
        <v>0.17240608940483071</v>
      </c>
      <c r="L497">
        <v>0.79166056821122766</v>
      </c>
      <c r="M497">
        <v>0.27726287044060882</v>
      </c>
      <c r="N497">
        <v>-2.4847395252436399</v>
      </c>
      <c r="O497">
        <v>1.6449484974145889</v>
      </c>
      <c r="P497">
        <v>0.90213916337233968</v>
      </c>
      <c r="R497">
        <f>SQRT(Correlation)*$F497 + SQRT('CDO Param'!C$17 - Correlation)*HLOOKUP('CDO Param'!C$12,$C$4:$E$1004,$A497,FALSE) + SQRT(1-Correlation)*G497</f>
        <v>-0.11258891026936756</v>
      </c>
      <c r="S497">
        <f>SQRT(Correlation)*$F497 + SQRT('CDO Param'!D$17 - Correlation)*HLOOKUP('CDO Param'!D$12,$C$4:$E$1004,$A497,FALSE) + SQRT(1-Correlation)*H497</f>
        <v>-0.78480955389246743</v>
      </c>
      <c r="T497">
        <f>SQRT(Correlation)*$F497 + SQRT('CDO Param'!E$17 - Correlation)*HLOOKUP('CDO Param'!E$12,$C$4:$E$1004,$A497,FALSE) + SQRT(1-Correlation)*I497</f>
        <v>-1.9012619476489325</v>
      </c>
      <c r="U497">
        <f>SQRT(Correlation)*$F497 + SQRT('CDO Param'!F$17 - Correlation)*HLOOKUP('CDO Param'!F$12,$C$4:$E$1004,$A497,FALSE) + SQRT(1-Correlation)*J497</f>
        <v>-0.63306543323631137</v>
      </c>
      <c r="V497">
        <f>SQRT(Correlation)*$F497 + SQRT('CDO Param'!G$17 - Correlation)*HLOOKUP('CDO Param'!G$12,$C$4:$E$1004,$A497,FALSE) + SQRT(1-Correlation)*K497</f>
        <v>0.62326658418376746</v>
      </c>
      <c r="W497">
        <f>SQRT(Correlation)*$F497 + SQRT('CDO Param'!H$17 - Correlation)*HLOOKUP('CDO Param'!H$12,$C$4:$E$1004,$A497,FALSE) + SQRT(1-Correlation)*L497</f>
        <v>0.68448645355535187</v>
      </c>
      <c r="X497">
        <f>SQRT(Correlation)*$F497 + SQRT('CDO Param'!I$17 - Correlation)*HLOOKUP('CDO Param'!I$12,$C$4:$E$1004,$A497,FALSE) + SQRT(1-Correlation)*M497</f>
        <v>0.72274246103974993</v>
      </c>
      <c r="Y497">
        <f>SQRT(Correlation)*$F497 + SQRT('CDO Param'!J$17 - Correlation)*HLOOKUP('CDO Param'!J$12,$C$4:$E$1004,$A497,FALSE) + SQRT(1-Correlation)*N497</f>
        <v>-2.3101189858628115</v>
      </c>
      <c r="Z497">
        <f>SQRT(Correlation)*$F497 + SQRT('CDO Param'!K$17 - Correlation)*HLOOKUP('CDO Param'!K$12,$C$4:$E$1004,$A497,FALSE) + SQRT(1-Correlation)*O497</f>
        <v>1.6076470673923018</v>
      </c>
      <c r="AA497">
        <f>SQRT(Correlation)*$F497 + SQRT('CDO Param'!L$17 - Correlation)*HLOOKUP('CDO Param'!L$12,$C$4:$E$1004,$A497,FALSE) + SQRT(1-Correlation)*P497</f>
        <v>0.90295625855039496</v>
      </c>
      <c r="AC497" s="3">
        <f>IF(R497&lt;'CDO Param'!C$13,1,0)</f>
        <v>0</v>
      </c>
      <c r="AD497" s="3">
        <f>IF(S497&lt;'CDO Param'!D$13,1,0)</f>
        <v>0</v>
      </c>
      <c r="AE497" s="3">
        <f>IF(T497&lt;'CDO Param'!E$13,1,0)</f>
        <v>1</v>
      </c>
      <c r="AF497" s="3">
        <f>IF(U497&lt;'CDO Param'!F$13,1,0)</f>
        <v>0</v>
      </c>
      <c r="AG497" s="3">
        <f>IF(V497&lt;'CDO Param'!G$13,1,0)</f>
        <v>0</v>
      </c>
      <c r="AH497" s="3">
        <f>IF(W497&lt;'CDO Param'!H$13,1,0)</f>
        <v>0</v>
      </c>
      <c r="AI497" s="3">
        <f>IF(X497&lt;'CDO Param'!I$13,1,0)</f>
        <v>0</v>
      </c>
      <c r="AJ497" s="3">
        <f>IF(Y497&lt;'CDO Param'!J$13,1,0)</f>
        <v>0</v>
      </c>
      <c r="AK497" s="3">
        <f>IF(Z497&lt;'CDO Param'!K$13,1,0)</f>
        <v>0</v>
      </c>
      <c r="AL497" s="3">
        <f>IF(AA497&lt;'CDO Param'!L$13,1,0)</f>
        <v>0</v>
      </c>
      <c r="AN497" s="3">
        <f>AC497*'CDO Param'!C$6*'CDO Param'!C$9</f>
        <v>0</v>
      </c>
      <c r="AO497" s="3">
        <f>AD497*'CDO Param'!D$6*'CDO Param'!D$9</f>
        <v>0</v>
      </c>
      <c r="AP497" s="3">
        <f>AE497*'CDO Param'!E$6*'CDO Param'!E$9</f>
        <v>4500</v>
      </c>
      <c r="AQ497" s="3">
        <f>AF497*'CDO Param'!F$6*'CDO Param'!F$9</f>
        <v>0</v>
      </c>
      <c r="AR497" s="3">
        <f>AG497*'CDO Param'!G$6*'CDO Param'!G$9</f>
        <v>0</v>
      </c>
      <c r="AS497" s="3">
        <f>AH497*'CDO Param'!H$6*'CDO Param'!H$9</f>
        <v>0</v>
      </c>
      <c r="AT497" s="3">
        <f>AI497*'CDO Param'!I$6*'CDO Param'!I$9</f>
        <v>0</v>
      </c>
      <c r="AU497" s="3">
        <f>AJ497*'CDO Param'!J$6*'CDO Param'!J$9</f>
        <v>0</v>
      </c>
      <c r="AV497" s="3">
        <f>AK497*'CDO Param'!K$6*'CDO Param'!K$9</f>
        <v>0</v>
      </c>
      <c r="AW497" s="3">
        <f>AL497*'CDO Param'!L$6*'CDO Param'!L$9</f>
        <v>0</v>
      </c>
      <c r="AY497" s="2">
        <f t="shared" si="23"/>
        <v>4500</v>
      </c>
      <c r="BI497" s="5">
        <f>AY497/'CDO Param'!$M$6</f>
        <v>4.6875E-2</v>
      </c>
      <c r="BJ497" s="5">
        <f t="shared" si="24"/>
        <v>0</v>
      </c>
      <c r="BK497" s="5">
        <f t="shared" si="25"/>
        <v>0</v>
      </c>
    </row>
    <row r="498" spans="1:63" x14ac:dyDescent="0.2">
      <c r="A498" s="3">
        <v>495</v>
      </c>
      <c r="B498" s="3">
        <v>494</v>
      </c>
      <c r="C498">
        <v>-1.5342766346293502</v>
      </c>
      <c r="D498">
        <v>-1.6648482414893806</v>
      </c>
      <c r="E498">
        <v>-0.6507468697236618</v>
      </c>
      <c r="F498">
        <v>-1.1866063687193673</v>
      </c>
      <c r="G498">
        <v>-1.7269940144615248</v>
      </c>
      <c r="H498">
        <v>-0.49742538976715878</v>
      </c>
      <c r="I498">
        <v>0.96738858701428398</v>
      </c>
      <c r="J498">
        <v>0.49776645028032362</v>
      </c>
      <c r="K498">
        <v>-0.89852051132766064</v>
      </c>
      <c r="L498">
        <v>-1.1810675459855702</v>
      </c>
      <c r="M498">
        <v>-7.9031678978935815E-2</v>
      </c>
      <c r="N498">
        <v>-1.0761755220300984</v>
      </c>
      <c r="O498">
        <v>3.7887275539105758E-2</v>
      </c>
      <c r="P498">
        <v>-5.3726125770481303E-2</v>
      </c>
      <c r="R498">
        <f>SQRT(Correlation)*$F498 + SQRT('CDO Param'!C$17 - Correlation)*HLOOKUP('CDO Param'!C$12,$C$4:$E$1004,$A498,FALSE) + SQRT(1-Correlation)*G498</f>
        <v>-2.2490533547150617</v>
      </c>
      <c r="S498">
        <f>SQRT(Correlation)*$F498 + SQRT('CDO Param'!D$17 - Correlation)*HLOOKUP('CDO Param'!D$12,$C$4:$E$1004,$A498,FALSE) + SQRT(1-Correlation)*H498</f>
        <v>-1.0825821366605761</v>
      </c>
      <c r="T498">
        <f>SQRT(Correlation)*$F498 + SQRT('CDO Param'!E$17 - Correlation)*HLOOKUP('CDO Param'!E$12,$C$4:$E$1004,$A498,FALSE) + SQRT(1-Correlation)*I498</f>
        <v>0.13657607234302238</v>
      </c>
      <c r="U498">
        <f>SQRT(Correlation)*$F498 + SQRT('CDO Param'!F$17 - Correlation)*HLOOKUP('CDO Param'!F$12,$C$4:$E$1004,$A498,FALSE) + SQRT(1-Correlation)*J498</f>
        <v>-4.8526587095374107E-2</v>
      </c>
      <c r="V498">
        <f>SQRT(Correlation)*$F498 + SQRT('CDO Param'!G$17 - Correlation)*HLOOKUP('CDO Param'!G$12,$C$4:$E$1004,$A498,FALSE) + SQRT(1-Correlation)*K498</f>
        <v>-1.3731607068585676</v>
      </c>
      <c r="W498">
        <f>SQRT(Correlation)*$F498 + SQRT('CDO Param'!H$17 - Correlation)*HLOOKUP('CDO Param'!H$12,$C$4:$E$1004,$A498,FALSE) + SQRT(1-Correlation)*L498</f>
        <v>-1.7311420321082234</v>
      </c>
      <c r="X498">
        <f>SQRT(Correlation)*$F498 + SQRT('CDO Param'!I$17 - Correlation)*HLOOKUP('CDO Param'!I$12,$C$4:$E$1004,$A498,FALSE) + SQRT(1-Correlation)*M498</f>
        <v>-0.59572533867041488</v>
      </c>
      <c r="Y498">
        <f>SQRT(Correlation)*$F498 + SQRT('CDO Param'!J$17 - Correlation)*HLOOKUP('CDO Param'!J$12,$C$4:$E$1004,$A498,FALSE) + SQRT(1-Correlation)*N498</f>
        <v>-1.8021190664028621</v>
      </c>
      <c r="Z498">
        <f>SQRT(Correlation)*$F498 + SQRT('CDO Param'!K$17 - Correlation)*HLOOKUP('CDO Param'!K$12,$C$4:$E$1004,$A498,FALSE) + SQRT(1-Correlation)*O498</f>
        <v>-0.7452262973695275</v>
      </c>
      <c r="AA498">
        <f>SQRT(Correlation)*$F498 + SQRT('CDO Param'!L$17 - Correlation)*HLOOKUP('CDO Param'!L$12,$C$4:$E$1004,$A498,FALSE) + SQRT(1-Correlation)*P498</f>
        <v>-0.83213840106953185</v>
      </c>
      <c r="AC498" s="3">
        <f>IF(R498&lt;'CDO Param'!C$13,1,0)</f>
        <v>0</v>
      </c>
      <c r="AD498" s="3">
        <f>IF(S498&lt;'CDO Param'!D$13,1,0)</f>
        <v>0</v>
      </c>
      <c r="AE498" s="3">
        <f>IF(T498&lt;'CDO Param'!E$13,1,0)</f>
        <v>0</v>
      </c>
      <c r="AF498" s="3">
        <f>IF(U498&lt;'CDO Param'!F$13,1,0)</f>
        <v>0</v>
      </c>
      <c r="AG498" s="3">
        <f>IF(V498&lt;'CDO Param'!G$13,1,0)</f>
        <v>1</v>
      </c>
      <c r="AH498" s="3">
        <f>IF(W498&lt;'CDO Param'!H$13,1,0)</f>
        <v>0</v>
      </c>
      <c r="AI498" s="3">
        <f>IF(X498&lt;'CDO Param'!I$13,1,0)</f>
        <v>0</v>
      </c>
      <c r="AJ498" s="3">
        <f>IF(Y498&lt;'CDO Param'!J$13,1,0)</f>
        <v>0</v>
      </c>
      <c r="AK498" s="3">
        <f>IF(Z498&lt;'CDO Param'!K$13,1,0)</f>
        <v>0</v>
      </c>
      <c r="AL498" s="3">
        <f>IF(AA498&lt;'CDO Param'!L$13,1,0)</f>
        <v>1</v>
      </c>
      <c r="AN498" s="3">
        <f>AC498*'CDO Param'!C$6*'CDO Param'!C$9</f>
        <v>0</v>
      </c>
      <c r="AO498" s="3">
        <f>AD498*'CDO Param'!D$6*'CDO Param'!D$9</f>
        <v>0</v>
      </c>
      <c r="AP498" s="3">
        <f>AE498*'CDO Param'!E$6*'CDO Param'!E$9</f>
        <v>0</v>
      </c>
      <c r="AQ498" s="3">
        <f>AF498*'CDO Param'!F$6*'CDO Param'!F$9</f>
        <v>0</v>
      </c>
      <c r="AR498" s="3">
        <f>AG498*'CDO Param'!G$6*'CDO Param'!G$9</f>
        <v>4500</v>
      </c>
      <c r="AS498" s="3">
        <f>AH498*'CDO Param'!H$6*'CDO Param'!H$9</f>
        <v>0</v>
      </c>
      <c r="AT498" s="3">
        <f>AI498*'CDO Param'!I$6*'CDO Param'!I$9</f>
        <v>0</v>
      </c>
      <c r="AU498" s="3">
        <f>AJ498*'CDO Param'!J$6*'CDO Param'!J$9</f>
        <v>0</v>
      </c>
      <c r="AV498" s="3">
        <f>AK498*'CDO Param'!K$6*'CDO Param'!K$9</f>
        <v>0</v>
      </c>
      <c r="AW498" s="3">
        <f>AL498*'CDO Param'!L$6*'CDO Param'!L$9</f>
        <v>4500</v>
      </c>
      <c r="AY498" s="2">
        <f t="shared" si="23"/>
        <v>9000</v>
      </c>
      <c r="BI498" s="5">
        <f>AY498/'CDO Param'!$M$6</f>
        <v>9.375E-2</v>
      </c>
      <c r="BJ498" s="5">
        <f t="shared" si="24"/>
        <v>0.02</v>
      </c>
      <c r="BK498" s="5">
        <f t="shared" si="25"/>
        <v>1</v>
      </c>
    </row>
    <row r="499" spans="1:63" x14ac:dyDescent="0.2">
      <c r="A499" s="3">
        <v>496</v>
      </c>
      <c r="B499" s="3">
        <v>495</v>
      </c>
      <c r="C499">
        <v>-0.16683088688296266</v>
      </c>
      <c r="D499">
        <v>0.1656803760852199</v>
      </c>
      <c r="E499">
        <v>-0.43781142267107498</v>
      </c>
      <c r="F499">
        <v>-1.5141267795115709</v>
      </c>
      <c r="G499">
        <v>-0.23524762582383119</v>
      </c>
      <c r="H499">
        <v>0.22252834241953678</v>
      </c>
      <c r="I499">
        <v>-0.43548311623453628</v>
      </c>
      <c r="J499">
        <v>-0.51818233259837143</v>
      </c>
      <c r="K499">
        <v>-2.0058905647601932E-2</v>
      </c>
      <c r="L499">
        <v>-2.3179200070444494</v>
      </c>
      <c r="M499">
        <v>1.1741167327272706</v>
      </c>
      <c r="N499">
        <v>-0.72502416514907964</v>
      </c>
      <c r="O499">
        <v>3.0279352358775213E-2</v>
      </c>
      <c r="P499">
        <v>-8.1365669757360592E-3</v>
      </c>
      <c r="R499">
        <f>SQRT(Correlation)*$F499 + SQRT('CDO Param'!C$17 - Correlation)*HLOOKUP('CDO Param'!C$12,$C$4:$E$1004,$A499,FALSE) + SQRT(1-Correlation)*G499</f>
        <v>-0.67855367898843955</v>
      </c>
      <c r="S499">
        <f>SQRT(Correlation)*$F499 + SQRT('CDO Param'!D$17 - Correlation)*HLOOKUP('CDO Param'!D$12,$C$4:$E$1004,$A499,FALSE) + SQRT(1-Correlation)*H499</f>
        <v>-0.24426926366705393</v>
      </c>
      <c r="T499">
        <f>SQRT(Correlation)*$F499 + SQRT('CDO Param'!E$17 - Correlation)*HLOOKUP('CDO Param'!E$12,$C$4:$E$1004,$A499,FALSE) + SQRT(1-Correlation)*I499</f>
        <v>-0.93608379167557521</v>
      </c>
      <c r="U499">
        <f>SQRT(Correlation)*$F499 + SQRT('CDO Param'!F$17 - Correlation)*HLOOKUP('CDO Param'!F$12,$C$4:$E$1004,$A499,FALSE) + SQRT(1-Correlation)*J499</f>
        <v>-1.0682974634739864</v>
      </c>
      <c r="V499">
        <f>SQRT(Correlation)*$F499 + SQRT('CDO Param'!G$17 - Correlation)*HLOOKUP('CDO Param'!G$12,$C$4:$E$1004,$A499,FALSE) + SQRT(1-Correlation)*K499</f>
        <v>-0.59573608795810606</v>
      </c>
      <c r="W499">
        <f>SQRT(Correlation)*$F499 + SQRT('CDO Param'!H$17 - Correlation)*HLOOKUP('CDO Param'!H$12,$C$4:$E$1004,$A499,FALSE) + SQRT(1-Correlation)*L499</f>
        <v>-2.6543501823635327</v>
      </c>
      <c r="X499">
        <f>SQRT(Correlation)*$F499 + SQRT('CDO Param'!I$17 - Correlation)*HLOOKUP('CDO Param'!I$12,$C$4:$E$1004,$A499,FALSE) + SQRT(1-Correlation)*M499</f>
        <v>0.53715839510694563</v>
      </c>
      <c r="Y499">
        <f>SQRT(Correlation)*$F499 + SQRT('CDO Param'!J$17 - Correlation)*HLOOKUP('CDO Param'!J$12,$C$4:$E$1004,$A499,FALSE) + SQRT(1-Correlation)*N499</f>
        <v>-1.2107665488808292</v>
      </c>
      <c r="Z499">
        <f>SQRT(Correlation)*$F499 + SQRT('CDO Param'!K$17 - Correlation)*HLOOKUP('CDO Param'!K$12,$C$4:$E$1004,$A499,FALSE) + SQRT(1-Correlation)*O499</f>
        <v>-0.49422271686232361</v>
      </c>
      <c r="AA499">
        <f>SQRT(Correlation)*$F499 + SQRT('CDO Param'!L$17 - Correlation)*HLOOKUP('CDO Param'!L$12,$C$4:$E$1004,$A499,FALSE) + SQRT(1-Correlation)*P499</f>
        <v>-0.53066725791423031</v>
      </c>
      <c r="AC499" s="3">
        <f>IF(R499&lt;'CDO Param'!C$13,1,0)</f>
        <v>0</v>
      </c>
      <c r="AD499" s="3">
        <f>IF(S499&lt;'CDO Param'!D$13,1,0)</f>
        <v>0</v>
      </c>
      <c r="AE499" s="3">
        <f>IF(T499&lt;'CDO Param'!E$13,1,0)</f>
        <v>0</v>
      </c>
      <c r="AF499" s="3">
        <f>IF(U499&lt;'CDO Param'!F$13,1,0)</f>
        <v>0</v>
      </c>
      <c r="AG499" s="3">
        <f>IF(V499&lt;'CDO Param'!G$13,1,0)</f>
        <v>1</v>
      </c>
      <c r="AH499" s="3">
        <f>IF(W499&lt;'CDO Param'!H$13,1,0)</f>
        <v>0</v>
      </c>
      <c r="AI499" s="3">
        <f>IF(X499&lt;'CDO Param'!I$13,1,0)</f>
        <v>0</v>
      </c>
      <c r="AJ499" s="3">
        <f>IF(Y499&lt;'CDO Param'!J$13,1,0)</f>
        <v>0</v>
      </c>
      <c r="AK499" s="3">
        <f>IF(Z499&lt;'CDO Param'!K$13,1,0)</f>
        <v>0</v>
      </c>
      <c r="AL499" s="3">
        <f>IF(AA499&lt;'CDO Param'!L$13,1,0)</f>
        <v>0</v>
      </c>
      <c r="AN499" s="3">
        <f>AC499*'CDO Param'!C$6*'CDO Param'!C$9</f>
        <v>0</v>
      </c>
      <c r="AO499" s="3">
        <f>AD499*'CDO Param'!D$6*'CDO Param'!D$9</f>
        <v>0</v>
      </c>
      <c r="AP499" s="3">
        <f>AE499*'CDO Param'!E$6*'CDO Param'!E$9</f>
        <v>0</v>
      </c>
      <c r="AQ499" s="3">
        <f>AF499*'CDO Param'!F$6*'CDO Param'!F$9</f>
        <v>0</v>
      </c>
      <c r="AR499" s="3">
        <f>AG499*'CDO Param'!G$6*'CDO Param'!G$9</f>
        <v>4500</v>
      </c>
      <c r="AS499" s="3">
        <f>AH499*'CDO Param'!H$6*'CDO Param'!H$9</f>
        <v>0</v>
      </c>
      <c r="AT499" s="3">
        <f>AI499*'CDO Param'!I$6*'CDO Param'!I$9</f>
        <v>0</v>
      </c>
      <c r="AU499" s="3">
        <f>AJ499*'CDO Param'!J$6*'CDO Param'!J$9</f>
        <v>0</v>
      </c>
      <c r="AV499" s="3">
        <f>AK499*'CDO Param'!K$6*'CDO Param'!K$9</f>
        <v>0</v>
      </c>
      <c r="AW499" s="3">
        <f>AL499*'CDO Param'!L$6*'CDO Param'!L$9</f>
        <v>0</v>
      </c>
      <c r="AY499" s="2">
        <f t="shared" si="23"/>
        <v>4500</v>
      </c>
      <c r="BI499" s="5">
        <f>AY499/'CDO Param'!$M$6</f>
        <v>4.6875E-2</v>
      </c>
      <c r="BJ499" s="5">
        <f t="shared" si="24"/>
        <v>0</v>
      </c>
      <c r="BK499" s="5">
        <f t="shared" si="25"/>
        <v>0</v>
      </c>
    </row>
    <row r="500" spans="1:63" x14ac:dyDescent="0.2">
      <c r="A500" s="3">
        <v>497</v>
      </c>
      <c r="B500" s="3">
        <v>496</v>
      </c>
      <c r="C500">
        <v>1.5907608030829579</v>
      </c>
      <c r="D500">
        <v>-1.2246619007783011</v>
      </c>
      <c r="E500">
        <v>0.46772925088589545</v>
      </c>
      <c r="F500">
        <v>0.3457603270362597</v>
      </c>
      <c r="G500">
        <v>-0.11355723472661339</v>
      </c>
      <c r="H500">
        <v>0.61862010625191033</v>
      </c>
      <c r="I500">
        <v>-0.45289198169484735</v>
      </c>
      <c r="J500">
        <v>0.11122438081656583</v>
      </c>
      <c r="K500">
        <v>0.61300511333683971</v>
      </c>
      <c r="L500">
        <v>-0.91804167823283933</v>
      </c>
      <c r="M500">
        <v>-6.486288839369081E-2</v>
      </c>
      <c r="N500">
        <v>1.2799773685401306</v>
      </c>
      <c r="O500">
        <v>0.38004145608283579</v>
      </c>
      <c r="P500">
        <v>0.40416807678411715</v>
      </c>
      <c r="R500">
        <f>SQRT(Correlation)*$F500 + SQRT('CDO Param'!C$17 - Correlation)*HLOOKUP('CDO Param'!C$12,$C$4:$E$1004,$A500,FALSE) + SQRT(1-Correlation)*G500</f>
        <v>-0.17158418310224088</v>
      </c>
      <c r="S500">
        <f>SQRT(Correlation)*$F500 + SQRT('CDO Param'!D$17 - Correlation)*HLOOKUP('CDO Param'!D$12,$C$4:$E$1004,$A500,FALSE) + SQRT(1-Correlation)*H500</f>
        <v>0.52302023149512056</v>
      </c>
      <c r="T500">
        <f>SQRT(Correlation)*$F500 + SQRT('CDO Param'!E$17 - Correlation)*HLOOKUP('CDO Param'!E$12,$C$4:$E$1004,$A500,FALSE) + SQRT(1-Correlation)*I500</f>
        <v>0.10056370497571671</v>
      </c>
      <c r="U500">
        <f>SQRT(Correlation)*$F500 + SQRT('CDO Param'!F$17 - Correlation)*HLOOKUP('CDO Param'!F$12,$C$4:$E$1004,$A500,FALSE) + SQRT(1-Correlation)*J500</f>
        <v>0.31944316821720525</v>
      </c>
      <c r="V500">
        <f>SQRT(Correlation)*$F500 + SQRT('CDO Param'!G$17 - Correlation)*HLOOKUP('CDO Param'!G$12,$C$4:$E$1004,$A500,FALSE) + SQRT(1-Correlation)*K500</f>
        <v>0.79547416844274133</v>
      </c>
      <c r="W500">
        <f>SQRT(Correlation)*$F500 + SQRT('CDO Param'!H$17 - Correlation)*HLOOKUP('CDO Param'!H$12,$C$4:$E$1004,$A500,FALSE) + SQRT(1-Correlation)*L500</f>
        <v>-0.93478513819805953</v>
      </c>
      <c r="X500">
        <f>SQRT(Correlation)*$F500 + SQRT('CDO Param'!I$17 - Correlation)*HLOOKUP('CDO Param'!I$12,$C$4:$E$1004,$A500,FALSE) + SQRT(1-Correlation)*M500</f>
        <v>0.15239211691811028</v>
      </c>
      <c r="Y500">
        <f>SQRT(Correlation)*$F500 + SQRT('CDO Param'!J$17 - Correlation)*HLOOKUP('CDO Param'!J$12,$C$4:$E$1004,$A500,FALSE) + SQRT(1-Correlation)*N500</f>
        <v>1.7445079152472864</v>
      </c>
      <c r="Z500">
        <f>SQRT(Correlation)*$F500 + SQRT('CDO Param'!K$17 - Correlation)*HLOOKUP('CDO Param'!K$12,$C$4:$E$1004,$A500,FALSE) + SQRT(1-Correlation)*O500</f>
        <v>0.89075374578320154</v>
      </c>
      <c r="AA500">
        <f>SQRT(Correlation)*$F500 + SQRT('CDO Param'!L$17 - Correlation)*HLOOKUP('CDO Param'!L$12,$C$4:$E$1004,$A500,FALSE) + SQRT(1-Correlation)*P500</f>
        <v>0.91364226788090686</v>
      </c>
      <c r="AC500" s="3">
        <f>IF(R500&lt;'CDO Param'!C$13,1,0)</f>
        <v>0</v>
      </c>
      <c r="AD500" s="3">
        <f>IF(S500&lt;'CDO Param'!D$13,1,0)</f>
        <v>0</v>
      </c>
      <c r="AE500" s="3">
        <f>IF(T500&lt;'CDO Param'!E$13,1,0)</f>
        <v>0</v>
      </c>
      <c r="AF500" s="3">
        <f>IF(U500&lt;'CDO Param'!F$13,1,0)</f>
        <v>0</v>
      </c>
      <c r="AG500" s="3">
        <f>IF(V500&lt;'CDO Param'!G$13,1,0)</f>
        <v>0</v>
      </c>
      <c r="AH500" s="3">
        <f>IF(W500&lt;'CDO Param'!H$13,1,0)</f>
        <v>0</v>
      </c>
      <c r="AI500" s="3">
        <f>IF(X500&lt;'CDO Param'!I$13,1,0)</f>
        <v>0</v>
      </c>
      <c r="AJ500" s="3">
        <f>IF(Y500&lt;'CDO Param'!J$13,1,0)</f>
        <v>0</v>
      </c>
      <c r="AK500" s="3">
        <f>IF(Z500&lt;'CDO Param'!K$13,1,0)</f>
        <v>0</v>
      </c>
      <c r="AL500" s="3">
        <f>IF(AA500&lt;'CDO Param'!L$13,1,0)</f>
        <v>0</v>
      </c>
      <c r="AN500" s="3">
        <f>AC500*'CDO Param'!C$6*'CDO Param'!C$9</f>
        <v>0</v>
      </c>
      <c r="AO500" s="3">
        <f>AD500*'CDO Param'!D$6*'CDO Param'!D$9</f>
        <v>0</v>
      </c>
      <c r="AP500" s="3">
        <f>AE500*'CDO Param'!E$6*'CDO Param'!E$9</f>
        <v>0</v>
      </c>
      <c r="AQ500" s="3">
        <f>AF500*'CDO Param'!F$6*'CDO Param'!F$9</f>
        <v>0</v>
      </c>
      <c r="AR500" s="3">
        <f>AG500*'CDO Param'!G$6*'CDO Param'!G$9</f>
        <v>0</v>
      </c>
      <c r="AS500" s="3">
        <f>AH500*'CDO Param'!H$6*'CDO Param'!H$9</f>
        <v>0</v>
      </c>
      <c r="AT500" s="3">
        <f>AI500*'CDO Param'!I$6*'CDO Param'!I$9</f>
        <v>0</v>
      </c>
      <c r="AU500" s="3">
        <f>AJ500*'CDO Param'!J$6*'CDO Param'!J$9</f>
        <v>0</v>
      </c>
      <c r="AV500" s="3">
        <f>AK500*'CDO Param'!K$6*'CDO Param'!K$9</f>
        <v>0</v>
      </c>
      <c r="AW500" s="3">
        <f>AL500*'CDO Param'!L$6*'CDO Param'!L$9</f>
        <v>0</v>
      </c>
      <c r="AY500" s="2">
        <f t="shared" si="23"/>
        <v>0</v>
      </c>
      <c r="BI500" s="5">
        <f>AY500/'CDO Param'!$M$6</f>
        <v>0</v>
      </c>
      <c r="BJ500" s="5">
        <f t="shared" si="24"/>
        <v>0</v>
      </c>
      <c r="BK500" s="5">
        <f t="shared" si="25"/>
        <v>0</v>
      </c>
    </row>
    <row r="501" spans="1:63" x14ac:dyDescent="0.2">
      <c r="A501" s="3">
        <v>498</v>
      </c>
      <c r="B501" s="3">
        <v>497</v>
      </c>
      <c r="C501">
        <v>-0.13114004104863852</v>
      </c>
      <c r="D501">
        <v>1.5938439901219681</v>
      </c>
      <c r="E501">
        <v>-0.10004328032664489</v>
      </c>
      <c r="F501">
        <v>0.57466195357847027</v>
      </c>
      <c r="G501">
        <v>0.40725126382312737</v>
      </c>
      <c r="H501">
        <v>-2.8190925149829127E-2</v>
      </c>
      <c r="I501">
        <v>3.0877345125190914E-3</v>
      </c>
      <c r="J501">
        <v>-0.83110307969036512</v>
      </c>
      <c r="K501">
        <v>-1.2315240383031778</v>
      </c>
      <c r="L501">
        <v>-1.8028049453278072</v>
      </c>
      <c r="M501">
        <v>-0.96369376478833146</v>
      </c>
      <c r="N501">
        <v>1.0351459422963671</v>
      </c>
      <c r="O501">
        <v>1.3035605661571026</v>
      </c>
      <c r="P501">
        <v>-0.52442601372604258</v>
      </c>
      <c r="R501">
        <f>SQRT(Correlation)*$F501 + SQRT('CDO Param'!C$17 - Correlation)*HLOOKUP('CDO Param'!C$12,$C$4:$E$1004,$A501,FALSE) + SQRT(1-Correlation)*G501</f>
        <v>0.79348011660768947</v>
      </c>
      <c r="S501">
        <f>SQRT(Correlation)*$F501 + SQRT('CDO Param'!D$17 - Correlation)*HLOOKUP('CDO Param'!D$12,$C$4:$E$1004,$A501,FALSE) + SQRT(1-Correlation)*H501</f>
        <v>0.38038338466249</v>
      </c>
      <c r="T501">
        <f>SQRT(Correlation)*$F501 + SQRT('CDO Param'!E$17 - Correlation)*HLOOKUP('CDO Param'!E$12,$C$4:$E$1004,$A501,FALSE) + SQRT(1-Correlation)*I501</f>
        <v>0.14995695440208254</v>
      </c>
      <c r="U501">
        <f>SQRT(Correlation)*$F501 + SQRT('CDO Param'!F$17 - Correlation)*HLOOKUP('CDO Param'!F$12,$C$4:$E$1004,$A501,FALSE) + SQRT(1-Correlation)*J501</f>
        <v>-0.62909990241584757</v>
      </c>
      <c r="V501">
        <f>SQRT(Correlation)*$F501 + SQRT('CDO Param'!G$17 - Correlation)*HLOOKUP('CDO Param'!G$12,$C$4:$E$1004,$A501,FALSE) + SQRT(1-Correlation)*K501</f>
        <v>-1.0089725780411991</v>
      </c>
      <c r="W501">
        <f>SQRT(Correlation)*$F501 + SQRT('CDO Param'!H$17 - Correlation)*HLOOKUP('CDO Param'!H$12,$C$4:$E$1004,$A501,FALSE) + SQRT(1-Correlation)*L501</f>
        <v>-1.3031632967666353</v>
      </c>
      <c r="X501">
        <f>SQRT(Correlation)*$F501 + SQRT('CDO Param'!I$17 - Correlation)*HLOOKUP('CDO Param'!I$12,$C$4:$E$1004,$A501,FALSE) + SQRT(1-Correlation)*M501</f>
        <v>-0.75488647084536342</v>
      </c>
      <c r="Y501">
        <f>SQRT(Correlation)*$F501 + SQRT('CDO Param'!J$17 - Correlation)*HLOOKUP('CDO Param'!J$12,$C$4:$E$1004,$A501,FALSE) + SQRT(1-Correlation)*N501</f>
        <v>1.1290533387425659</v>
      </c>
      <c r="Z501">
        <f>SQRT(Correlation)*$F501 + SQRT('CDO Param'!K$17 - Correlation)*HLOOKUP('CDO Param'!K$12,$C$4:$E$1004,$A501,FALSE) + SQRT(1-Correlation)*O501</f>
        <v>1.3836938093517566</v>
      </c>
      <c r="AA501">
        <f>SQRT(Correlation)*$F501 + SQRT('CDO Param'!L$17 - Correlation)*HLOOKUP('CDO Param'!L$12,$C$4:$E$1004,$A501,FALSE) + SQRT(1-Correlation)*P501</f>
        <v>-0.35048652804386454</v>
      </c>
      <c r="AC501" s="3">
        <f>IF(R501&lt;'CDO Param'!C$13,1,0)</f>
        <v>0</v>
      </c>
      <c r="AD501" s="3">
        <f>IF(S501&lt;'CDO Param'!D$13,1,0)</f>
        <v>0</v>
      </c>
      <c r="AE501" s="3">
        <f>IF(T501&lt;'CDO Param'!E$13,1,0)</f>
        <v>0</v>
      </c>
      <c r="AF501" s="3">
        <f>IF(U501&lt;'CDO Param'!F$13,1,0)</f>
        <v>0</v>
      </c>
      <c r="AG501" s="3">
        <f>IF(V501&lt;'CDO Param'!G$13,1,0)</f>
        <v>1</v>
      </c>
      <c r="AH501" s="3">
        <f>IF(W501&lt;'CDO Param'!H$13,1,0)</f>
        <v>0</v>
      </c>
      <c r="AI501" s="3">
        <f>IF(X501&lt;'CDO Param'!I$13,1,0)</f>
        <v>0</v>
      </c>
      <c r="AJ501" s="3">
        <f>IF(Y501&lt;'CDO Param'!J$13,1,0)</f>
        <v>0</v>
      </c>
      <c r="AK501" s="3">
        <f>IF(Z501&lt;'CDO Param'!K$13,1,0)</f>
        <v>0</v>
      </c>
      <c r="AL501" s="3">
        <f>IF(AA501&lt;'CDO Param'!L$13,1,0)</f>
        <v>0</v>
      </c>
      <c r="AN501" s="3">
        <f>AC501*'CDO Param'!C$6*'CDO Param'!C$9</f>
        <v>0</v>
      </c>
      <c r="AO501" s="3">
        <f>AD501*'CDO Param'!D$6*'CDO Param'!D$9</f>
        <v>0</v>
      </c>
      <c r="AP501" s="3">
        <f>AE501*'CDO Param'!E$6*'CDO Param'!E$9</f>
        <v>0</v>
      </c>
      <c r="AQ501" s="3">
        <f>AF501*'CDO Param'!F$6*'CDO Param'!F$9</f>
        <v>0</v>
      </c>
      <c r="AR501" s="3">
        <f>AG501*'CDO Param'!G$6*'CDO Param'!G$9</f>
        <v>4500</v>
      </c>
      <c r="AS501" s="3">
        <f>AH501*'CDO Param'!H$6*'CDO Param'!H$9</f>
        <v>0</v>
      </c>
      <c r="AT501" s="3">
        <f>AI501*'CDO Param'!I$6*'CDO Param'!I$9</f>
        <v>0</v>
      </c>
      <c r="AU501" s="3">
        <f>AJ501*'CDO Param'!J$6*'CDO Param'!J$9</f>
        <v>0</v>
      </c>
      <c r="AV501" s="3">
        <f>AK501*'CDO Param'!K$6*'CDO Param'!K$9</f>
        <v>0</v>
      </c>
      <c r="AW501" s="3">
        <f>AL501*'CDO Param'!L$6*'CDO Param'!L$9</f>
        <v>0</v>
      </c>
      <c r="AY501" s="2">
        <f t="shared" si="23"/>
        <v>4500</v>
      </c>
      <c r="BI501" s="5">
        <f>AY501/'CDO Param'!$M$6</f>
        <v>4.6875E-2</v>
      </c>
      <c r="BJ501" s="5">
        <f t="shared" si="24"/>
        <v>0</v>
      </c>
      <c r="BK501" s="5">
        <f t="shared" si="25"/>
        <v>0</v>
      </c>
    </row>
    <row r="502" spans="1:63" x14ac:dyDescent="0.2">
      <c r="A502" s="3">
        <v>499</v>
      </c>
      <c r="B502" s="3">
        <v>498</v>
      </c>
      <c r="C502">
        <v>1.6996273188851774</v>
      </c>
      <c r="D502">
        <v>0.92033133114455268</v>
      </c>
      <c r="E502">
        <v>0.23747588784317486</v>
      </c>
      <c r="F502">
        <v>-0.26716179490904324</v>
      </c>
      <c r="G502">
        <v>-0.64178493630606681</v>
      </c>
      <c r="H502">
        <v>-0.428076418756973</v>
      </c>
      <c r="I502">
        <v>9.8531245384947397E-2</v>
      </c>
      <c r="J502">
        <v>-1.3520639186026528</v>
      </c>
      <c r="K502">
        <v>3.0803494155406952</v>
      </c>
      <c r="L502">
        <v>0.32551611184317153</v>
      </c>
      <c r="M502">
        <v>-1.029270606522914</v>
      </c>
      <c r="N502">
        <v>-0.77021695688017644</v>
      </c>
      <c r="O502">
        <v>-0.3126683623122517</v>
      </c>
      <c r="P502">
        <v>0.55679947763564996</v>
      </c>
      <c r="R502">
        <f>SQRT(Correlation)*$F502 + SQRT('CDO Param'!C$17 - Correlation)*HLOOKUP('CDO Param'!C$12,$C$4:$E$1004,$A502,FALSE) + SQRT(1-Correlation)*G502</f>
        <v>-0.56318012254496275</v>
      </c>
      <c r="S502">
        <f>SQRT(Correlation)*$F502 + SQRT('CDO Param'!D$17 - Correlation)*HLOOKUP('CDO Param'!D$12,$C$4:$E$1004,$A502,FALSE) + SQRT(1-Correlation)*H502</f>
        <v>-0.36043842129500236</v>
      </c>
      <c r="T502">
        <f>SQRT(Correlation)*$F502 + SQRT('CDO Param'!E$17 - Correlation)*HLOOKUP('CDO Param'!E$12,$C$4:$E$1004,$A502,FALSE) + SQRT(1-Correlation)*I502</f>
        <v>0.45867008998984632</v>
      </c>
      <c r="U502">
        <f>SQRT(Correlation)*$F502 + SQRT('CDO Param'!F$17 - Correlation)*HLOOKUP('CDO Param'!F$12,$C$4:$E$1004,$A502,FALSE) + SQRT(1-Correlation)*J502</f>
        <v>-1.3140632122207561</v>
      </c>
      <c r="V502">
        <f>SQRT(Correlation)*$F502 + SQRT('CDO Param'!G$17 - Correlation)*HLOOKUP('CDO Param'!G$12,$C$4:$E$1004,$A502,FALSE) + SQRT(1-Correlation)*K502</f>
        <v>2.8908932879374296</v>
      </c>
      <c r="W502">
        <f>SQRT(Correlation)*$F502 + SQRT('CDO Param'!H$17 - Correlation)*HLOOKUP('CDO Param'!H$12,$C$4:$E$1004,$A502,FALSE) + SQRT(1-Correlation)*L502</f>
        <v>0.35448222602097557</v>
      </c>
      <c r="X502">
        <f>SQRT(Correlation)*$F502 + SQRT('CDO Param'!I$17 - Correlation)*HLOOKUP('CDO Param'!I$12,$C$4:$E$1004,$A502,FALSE) + SQRT(1-Correlation)*M502</f>
        <v>-1.0078345883283006</v>
      </c>
      <c r="Y502">
        <f>SQRT(Correlation)*$F502 + SQRT('CDO Param'!J$17 - Correlation)*HLOOKUP('CDO Param'!J$12,$C$4:$E$1004,$A502,FALSE) + SQRT(1-Correlation)*N502</f>
        <v>-0.3654968197104862</v>
      </c>
      <c r="Z502">
        <f>SQRT(Correlation)*$F502 + SQRT('CDO Param'!K$17 - Correlation)*HLOOKUP('CDO Param'!K$12,$C$4:$E$1004,$A502,FALSE) + SQRT(1-Correlation)*O502</f>
        <v>6.8571890002590064E-2</v>
      </c>
      <c r="AA502">
        <f>SQRT(Correlation)*$F502 + SQRT('CDO Param'!L$17 - Correlation)*HLOOKUP('CDO Param'!L$12,$C$4:$E$1004,$A502,FALSE) + SQRT(1-Correlation)*P502</f>
        <v>0.89342150795322162</v>
      </c>
      <c r="AC502" s="3">
        <f>IF(R502&lt;'CDO Param'!C$13,1,0)</f>
        <v>0</v>
      </c>
      <c r="AD502" s="3">
        <f>IF(S502&lt;'CDO Param'!D$13,1,0)</f>
        <v>0</v>
      </c>
      <c r="AE502" s="3">
        <f>IF(T502&lt;'CDO Param'!E$13,1,0)</f>
        <v>0</v>
      </c>
      <c r="AF502" s="3">
        <f>IF(U502&lt;'CDO Param'!F$13,1,0)</f>
        <v>0</v>
      </c>
      <c r="AG502" s="3">
        <f>IF(V502&lt;'CDO Param'!G$13,1,0)</f>
        <v>0</v>
      </c>
      <c r="AH502" s="3">
        <f>IF(W502&lt;'CDO Param'!H$13,1,0)</f>
        <v>0</v>
      </c>
      <c r="AI502" s="3">
        <f>IF(X502&lt;'CDO Param'!I$13,1,0)</f>
        <v>0</v>
      </c>
      <c r="AJ502" s="3">
        <f>IF(Y502&lt;'CDO Param'!J$13,1,0)</f>
        <v>0</v>
      </c>
      <c r="AK502" s="3">
        <f>IF(Z502&lt;'CDO Param'!K$13,1,0)</f>
        <v>0</v>
      </c>
      <c r="AL502" s="3">
        <f>IF(AA502&lt;'CDO Param'!L$13,1,0)</f>
        <v>0</v>
      </c>
      <c r="AN502" s="3">
        <f>AC502*'CDO Param'!C$6*'CDO Param'!C$9</f>
        <v>0</v>
      </c>
      <c r="AO502" s="3">
        <f>AD502*'CDO Param'!D$6*'CDO Param'!D$9</f>
        <v>0</v>
      </c>
      <c r="AP502" s="3">
        <f>AE502*'CDO Param'!E$6*'CDO Param'!E$9</f>
        <v>0</v>
      </c>
      <c r="AQ502" s="3">
        <f>AF502*'CDO Param'!F$6*'CDO Param'!F$9</f>
        <v>0</v>
      </c>
      <c r="AR502" s="3">
        <f>AG502*'CDO Param'!G$6*'CDO Param'!G$9</f>
        <v>0</v>
      </c>
      <c r="AS502" s="3">
        <f>AH502*'CDO Param'!H$6*'CDO Param'!H$9</f>
        <v>0</v>
      </c>
      <c r="AT502" s="3">
        <f>AI502*'CDO Param'!I$6*'CDO Param'!I$9</f>
        <v>0</v>
      </c>
      <c r="AU502" s="3">
        <f>AJ502*'CDO Param'!J$6*'CDO Param'!J$9</f>
        <v>0</v>
      </c>
      <c r="AV502" s="3">
        <f>AK502*'CDO Param'!K$6*'CDO Param'!K$9</f>
        <v>0</v>
      </c>
      <c r="AW502" s="3">
        <f>AL502*'CDO Param'!L$6*'CDO Param'!L$9</f>
        <v>0</v>
      </c>
      <c r="AY502" s="2">
        <f t="shared" si="23"/>
        <v>0</v>
      </c>
      <c r="BI502" s="5">
        <f>AY502/'CDO Param'!$M$6</f>
        <v>0</v>
      </c>
      <c r="BJ502" s="5">
        <f t="shared" si="24"/>
        <v>0</v>
      </c>
      <c r="BK502" s="5">
        <f t="shared" si="25"/>
        <v>0</v>
      </c>
    </row>
    <row r="503" spans="1:63" x14ac:dyDescent="0.2">
      <c r="A503" s="3">
        <v>500</v>
      </c>
      <c r="B503" s="3">
        <v>499</v>
      </c>
      <c r="C503">
        <v>0.25637291400926188</v>
      </c>
      <c r="D503">
        <v>1.5692057786509395</v>
      </c>
      <c r="E503">
        <v>-1.0341409506509081</v>
      </c>
      <c r="F503">
        <v>1.0036592357209884</v>
      </c>
      <c r="G503">
        <v>-0.41933731154131237</v>
      </c>
      <c r="H503">
        <v>-1.2466762200347148</v>
      </c>
      <c r="I503">
        <v>1.159455678134691</v>
      </c>
      <c r="J503">
        <v>-8.1450934885651805E-2</v>
      </c>
      <c r="K503">
        <v>1.9447088561719283</v>
      </c>
      <c r="L503">
        <v>0.29534703571698628</v>
      </c>
      <c r="M503">
        <v>-0.28613499125640374</v>
      </c>
      <c r="N503">
        <v>0.91038145910715684</v>
      </c>
      <c r="O503">
        <v>0.54944166549830697</v>
      </c>
      <c r="P503">
        <v>-0.63633251556893811</v>
      </c>
      <c r="R503">
        <f>SQRT(Correlation)*$F503 + SQRT('CDO Param'!C$17 - Correlation)*HLOOKUP('CDO Param'!C$12,$C$4:$E$1004,$A503,FALSE) + SQRT(1-Correlation)*G503</f>
        <v>0.14148582367780616</v>
      </c>
      <c r="S503">
        <f>SQRT(Correlation)*$F503 + SQRT('CDO Param'!D$17 - Correlation)*HLOOKUP('CDO Param'!D$12,$C$4:$E$1004,$A503,FALSE) + SQRT(1-Correlation)*H503</f>
        <v>-0.64339678063722705</v>
      </c>
      <c r="T503">
        <f>SQRT(Correlation)*$F503 + SQRT('CDO Param'!E$17 - Correlation)*HLOOKUP('CDO Param'!E$12,$C$4:$E$1004,$A503,FALSE) + SQRT(1-Correlation)*I503</f>
        <v>1.4851710519665742</v>
      </c>
      <c r="U503">
        <f>SQRT(Correlation)*$F503 + SQRT('CDO Param'!F$17 - Correlation)*HLOOKUP('CDO Param'!F$12,$C$4:$E$1004,$A503,FALSE) + SQRT(1-Correlation)*J503</f>
        <v>8.8728300204287264E-3</v>
      </c>
      <c r="V503">
        <f>SQRT(Correlation)*$F503 + SQRT('CDO Param'!G$17 - Correlation)*HLOOKUP('CDO Param'!G$12,$C$4:$E$1004,$A503,FALSE) + SQRT(1-Correlation)*K503</f>
        <v>1.9310567829782737</v>
      </c>
      <c r="W503">
        <f>SQRT(Correlation)*$F503 + SQRT('CDO Param'!H$17 - Correlation)*HLOOKUP('CDO Param'!H$12,$C$4:$E$1004,$A503,FALSE) + SQRT(1-Correlation)*L503</f>
        <v>0.8194949272998876</v>
      </c>
      <c r="X503">
        <f>SQRT(Correlation)*$F503 + SQRT('CDO Param'!I$17 - Correlation)*HLOOKUP('CDO Param'!I$12,$C$4:$E$1004,$A503,FALSE) + SQRT(1-Correlation)*M503</f>
        <v>-0.18530751563573347</v>
      </c>
      <c r="Y503">
        <f>SQRT(Correlation)*$F503 + SQRT('CDO Param'!J$17 - Correlation)*HLOOKUP('CDO Param'!J$12,$C$4:$E$1004,$A503,FALSE) + SQRT(1-Correlation)*N503</f>
        <v>1.248878500400177</v>
      </c>
      <c r="Z503">
        <f>SQRT(Correlation)*$F503 + SQRT('CDO Param'!K$17 - Correlation)*HLOOKUP('CDO Param'!K$12,$C$4:$E$1004,$A503,FALSE) + SQRT(1-Correlation)*O503</f>
        <v>0.90646094660166154</v>
      </c>
      <c r="AA503">
        <f>SQRT(Correlation)*$F503 + SQRT('CDO Param'!L$17 - Correlation)*HLOOKUP('CDO Param'!L$12,$C$4:$E$1004,$A503,FALSE) + SQRT(1-Correlation)*P503</f>
        <v>-0.21846321423635962</v>
      </c>
      <c r="AC503" s="3">
        <f>IF(R503&lt;'CDO Param'!C$13,1,0)</f>
        <v>0</v>
      </c>
      <c r="AD503" s="3">
        <f>IF(S503&lt;'CDO Param'!D$13,1,0)</f>
        <v>0</v>
      </c>
      <c r="AE503" s="3">
        <f>IF(T503&lt;'CDO Param'!E$13,1,0)</f>
        <v>0</v>
      </c>
      <c r="AF503" s="3">
        <f>IF(U503&lt;'CDO Param'!F$13,1,0)</f>
        <v>0</v>
      </c>
      <c r="AG503" s="3">
        <f>IF(V503&lt;'CDO Param'!G$13,1,0)</f>
        <v>0</v>
      </c>
      <c r="AH503" s="3">
        <f>IF(W503&lt;'CDO Param'!H$13,1,0)</f>
        <v>0</v>
      </c>
      <c r="AI503" s="3">
        <f>IF(X503&lt;'CDO Param'!I$13,1,0)</f>
        <v>0</v>
      </c>
      <c r="AJ503" s="3">
        <f>IF(Y503&lt;'CDO Param'!J$13,1,0)</f>
        <v>0</v>
      </c>
      <c r="AK503" s="3">
        <f>IF(Z503&lt;'CDO Param'!K$13,1,0)</f>
        <v>0</v>
      </c>
      <c r="AL503" s="3">
        <f>IF(AA503&lt;'CDO Param'!L$13,1,0)</f>
        <v>0</v>
      </c>
      <c r="AN503" s="3">
        <f>AC503*'CDO Param'!C$6*'CDO Param'!C$9</f>
        <v>0</v>
      </c>
      <c r="AO503" s="3">
        <f>AD503*'CDO Param'!D$6*'CDO Param'!D$9</f>
        <v>0</v>
      </c>
      <c r="AP503" s="3">
        <f>AE503*'CDO Param'!E$6*'CDO Param'!E$9</f>
        <v>0</v>
      </c>
      <c r="AQ503" s="3">
        <f>AF503*'CDO Param'!F$6*'CDO Param'!F$9</f>
        <v>0</v>
      </c>
      <c r="AR503" s="3">
        <f>AG503*'CDO Param'!G$6*'CDO Param'!G$9</f>
        <v>0</v>
      </c>
      <c r="AS503" s="3">
        <f>AH503*'CDO Param'!H$6*'CDO Param'!H$9</f>
        <v>0</v>
      </c>
      <c r="AT503" s="3">
        <f>AI503*'CDO Param'!I$6*'CDO Param'!I$9</f>
        <v>0</v>
      </c>
      <c r="AU503" s="3">
        <f>AJ503*'CDO Param'!J$6*'CDO Param'!J$9</f>
        <v>0</v>
      </c>
      <c r="AV503" s="3">
        <f>AK503*'CDO Param'!K$6*'CDO Param'!K$9</f>
        <v>0</v>
      </c>
      <c r="AW503" s="3">
        <f>AL503*'CDO Param'!L$6*'CDO Param'!L$9</f>
        <v>0</v>
      </c>
      <c r="AY503" s="2">
        <f t="shared" si="23"/>
        <v>0</v>
      </c>
      <c r="BI503" s="5">
        <f>AY503/'CDO Param'!$M$6</f>
        <v>0</v>
      </c>
      <c r="BJ503" s="5">
        <f t="shared" si="24"/>
        <v>0</v>
      </c>
      <c r="BK503" s="5">
        <f t="shared" si="25"/>
        <v>0</v>
      </c>
    </row>
    <row r="504" spans="1:63" x14ac:dyDescent="0.2">
      <c r="A504" s="3">
        <v>501</v>
      </c>
      <c r="B504" s="3">
        <v>500</v>
      </c>
      <c r="C504">
        <v>-1.0988605936290696</v>
      </c>
      <c r="D504">
        <v>-1.6874992070370354</v>
      </c>
      <c r="E504">
        <v>2.0906372810713947</v>
      </c>
      <c r="F504">
        <v>-0.49241634769714437</v>
      </c>
      <c r="G504">
        <v>0.11930183063668665</v>
      </c>
      <c r="H504">
        <v>6.9892394094495103E-2</v>
      </c>
      <c r="I504">
        <v>0.68802933128608856</v>
      </c>
      <c r="J504">
        <v>-0.73077671913779341</v>
      </c>
      <c r="K504">
        <v>1.4138959159026854</v>
      </c>
      <c r="L504">
        <v>-0.37777454053866677</v>
      </c>
      <c r="M504">
        <v>-1.9442722987150773E-2</v>
      </c>
      <c r="N504">
        <v>-1.0762914826045744</v>
      </c>
      <c r="O504">
        <v>-1.4221450328477658</v>
      </c>
      <c r="P504">
        <v>-0.22339349925459828</v>
      </c>
      <c r="R504">
        <f>SQRT(Correlation)*$F504 + SQRT('CDO Param'!C$17 - Correlation)*HLOOKUP('CDO Param'!C$12,$C$4:$E$1004,$A504,FALSE) + SQRT(1-Correlation)*G504</f>
        <v>-0.28118449393912459</v>
      </c>
      <c r="S504">
        <f>SQRT(Correlation)*$F504 + SQRT('CDO Param'!D$17 - Correlation)*HLOOKUP('CDO Param'!D$12,$C$4:$E$1004,$A504,FALSE) + SQRT(1-Correlation)*H504</f>
        <v>-0.32805840115278839</v>
      </c>
      <c r="T504">
        <f>SQRT(Correlation)*$F504 + SQRT('CDO Param'!E$17 - Correlation)*HLOOKUP('CDO Param'!E$12,$C$4:$E$1004,$A504,FALSE) + SQRT(1-Correlation)*I504</f>
        <v>0.20627502795040498</v>
      </c>
      <c r="U504">
        <f>SQRT(Correlation)*$F504 + SQRT('CDO Param'!F$17 - Correlation)*HLOOKUP('CDO Param'!F$12,$C$4:$E$1004,$A504,FALSE) + SQRT(1-Correlation)*J504</f>
        <v>-0.38151068195551707</v>
      </c>
      <c r="V504">
        <f>SQRT(Correlation)*$F504 + SQRT('CDO Param'!G$17 - Correlation)*HLOOKUP('CDO Param'!G$12,$C$4:$E$1004,$A504,FALSE) + SQRT(1-Correlation)*K504</f>
        <v>1.6531044266933701</v>
      </c>
      <c r="W504">
        <f>SQRT(Correlation)*$F504 + SQRT('CDO Param'!H$17 - Correlation)*HLOOKUP('CDO Param'!H$12,$C$4:$E$1004,$A504,FALSE) + SQRT(1-Correlation)*L504</f>
        <v>-0.75275254512874024</v>
      </c>
      <c r="X504">
        <f>SQRT(Correlation)*$F504 + SQRT('CDO Param'!I$17 - Correlation)*HLOOKUP('CDO Param'!I$12,$C$4:$E$1004,$A504,FALSE) + SQRT(1-Correlation)*M504</f>
        <v>0.29331999952812604</v>
      </c>
      <c r="Y504">
        <f>SQRT(Correlation)*$F504 + SQRT('CDO Param'!J$17 - Correlation)*HLOOKUP('CDO Param'!J$12,$C$4:$E$1004,$A504,FALSE) + SQRT(1-Correlation)*N504</f>
        <v>-1.4675066605905558</v>
      </c>
      <c r="Z504">
        <f>SQRT(Correlation)*$F504 + SQRT('CDO Param'!K$17 - Correlation)*HLOOKUP('CDO Param'!K$12,$C$4:$E$1004,$A504,FALSE) + SQRT(1-Correlation)*O504</f>
        <v>-1.7956121472777458</v>
      </c>
      <c r="AA504">
        <f>SQRT(Correlation)*$F504 + SQRT('CDO Param'!L$17 - Correlation)*HLOOKUP('CDO Param'!L$12,$C$4:$E$1004,$A504,FALSE) + SQRT(1-Correlation)*P504</f>
        <v>-0.65837658884546835</v>
      </c>
      <c r="AC504" s="3">
        <f>IF(R504&lt;'CDO Param'!C$13,1,0)</f>
        <v>0</v>
      </c>
      <c r="AD504" s="3">
        <f>IF(S504&lt;'CDO Param'!D$13,1,0)</f>
        <v>0</v>
      </c>
      <c r="AE504" s="3">
        <f>IF(T504&lt;'CDO Param'!E$13,1,0)</f>
        <v>0</v>
      </c>
      <c r="AF504" s="3">
        <f>IF(U504&lt;'CDO Param'!F$13,1,0)</f>
        <v>0</v>
      </c>
      <c r="AG504" s="3">
        <f>IF(V504&lt;'CDO Param'!G$13,1,0)</f>
        <v>0</v>
      </c>
      <c r="AH504" s="3">
        <f>IF(W504&lt;'CDO Param'!H$13,1,0)</f>
        <v>0</v>
      </c>
      <c r="AI504" s="3">
        <f>IF(X504&lt;'CDO Param'!I$13,1,0)</f>
        <v>0</v>
      </c>
      <c r="AJ504" s="3">
        <f>IF(Y504&lt;'CDO Param'!J$13,1,0)</f>
        <v>0</v>
      </c>
      <c r="AK504" s="3">
        <f>IF(Z504&lt;'CDO Param'!K$13,1,0)</f>
        <v>0</v>
      </c>
      <c r="AL504" s="3">
        <f>IF(AA504&lt;'CDO Param'!L$13,1,0)</f>
        <v>0</v>
      </c>
      <c r="AN504" s="3">
        <f>AC504*'CDO Param'!C$6*'CDO Param'!C$9</f>
        <v>0</v>
      </c>
      <c r="AO504" s="3">
        <f>AD504*'CDO Param'!D$6*'CDO Param'!D$9</f>
        <v>0</v>
      </c>
      <c r="AP504" s="3">
        <f>AE504*'CDO Param'!E$6*'CDO Param'!E$9</f>
        <v>0</v>
      </c>
      <c r="AQ504" s="3">
        <f>AF504*'CDO Param'!F$6*'CDO Param'!F$9</f>
        <v>0</v>
      </c>
      <c r="AR504" s="3">
        <f>AG504*'CDO Param'!G$6*'CDO Param'!G$9</f>
        <v>0</v>
      </c>
      <c r="AS504" s="3">
        <f>AH504*'CDO Param'!H$6*'CDO Param'!H$9</f>
        <v>0</v>
      </c>
      <c r="AT504" s="3">
        <f>AI504*'CDO Param'!I$6*'CDO Param'!I$9</f>
        <v>0</v>
      </c>
      <c r="AU504" s="3">
        <f>AJ504*'CDO Param'!J$6*'CDO Param'!J$9</f>
        <v>0</v>
      </c>
      <c r="AV504" s="3">
        <f>AK504*'CDO Param'!K$6*'CDO Param'!K$9</f>
        <v>0</v>
      </c>
      <c r="AW504" s="3">
        <f>AL504*'CDO Param'!L$6*'CDO Param'!L$9</f>
        <v>0</v>
      </c>
      <c r="AY504" s="2">
        <f t="shared" si="23"/>
        <v>0</v>
      </c>
      <c r="BI504" s="5">
        <f>AY504/'CDO Param'!$M$6</f>
        <v>0</v>
      </c>
      <c r="BJ504" s="5">
        <f t="shared" si="24"/>
        <v>0</v>
      </c>
      <c r="BK504" s="5">
        <f t="shared" si="25"/>
        <v>0</v>
      </c>
    </row>
    <row r="505" spans="1:63" x14ac:dyDescent="0.2">
      <c r="A505" s="3">
        <v>502</v>
      </c>
      <c r="B505" s="3">
        <v>501</v>
      </c>
      <c r="C505">
        <v>-2.4807195586618036</v>
      </c>
      <c r="D505">
        <v>0.703846581018297</v>
      </c>
      <c r="E505">
        <v>-5.7427769206697121E-2</v>
      </c>
      <c r="F505">
        <v>-0.8993970368464943</v>
      </c>
      <c r="G505">
        <v>-0.86266481957864016</v>
      </c>
      <c r="H505">
        <v>-0.62438971326628234</v>
      </c>
      <c r="I505">
        <v>0.78866378316888586</v>
      </c>
      <c r="J505">
        <v>1.2968394003110006</v>
      </c>
      <c r="K505">
        <v>1.6866943042259663</v>
      </c>
      <c r="L505">
        <v>0.58955947679351084</v>
      </c>
      <c r="M505">
        <v>2.0076731743756682</v>
      </c>
      <c r="N505">
        <v>0.12151417649874929</v>
      </c>
      <c r="O505">
        <v>-0.66262600739719346</v>
      </c>
      <c r="P505">
        <v>-0.35146058507962152</v>
      </c>
      <c r="R505">
        <f>SQRT(Correlation)*$F505 + SQRT('CDO Param'!C$17 - Correlation)*HLOOKUP('CDO Param'!C$12,$C$4:$E$1004,$A505,FALSE) + SQRT(1-Correlation)*G505</f>
        <v>-1.0032710838035455</v>
      </c>
      <c r="S505">
        <f>SQRT(Correlation)*$F505 + SQRT('CDO Param'!D$17 - Correlation)*HLOOKUP('CDO Param'!D$12,$C$4:$E$1004,$A505,FALSE) + SQRT(1-Correlation)*H505</f>
        <v>-0.777223470103801</v>
      </c>
      <c r="T505">
        <f>SQRT(Correlation)*$F505 + SQRT('CDO Param'!E$17 - Correlation)*HLOOKUP('CDO Param'!E$12,$C$4:$E$1004,$A505,FALSE) + SQRT(1-Correlation)*I505</f>
        <v>-0.19255885932578065</v>
      </c>
      <c r="U505">
        <f>SQRT(Correlation)*$F505 + SQRT('CDO Param'!F$17 - Correlation)*HLOOKUP('CDO Param'!F$12,$C$4:$E$1004,$A505,FALSE) + SQRT(1-Correlation)*J505</f>
        <v>0.93303432403052566</v>
      </c>
      <c r="V505">
        <f>SQRT(Correlation)*$F505 + SQRT('CDO Param'!G$17 - Correlation)*HLOOKUP('CDO Param'!G$12,$C$4:$E$1004,$A505,FALSE) + SQRT(1-Correlation)*K505</f>
        <v>1.3028831600377415</v>
      </c>
      <c r="W505">
        <f>SQRT(Correlation)*$F505 + SQRT('CDO Param'!H$17 - Correlation)*HLOOKUP('CDO Param'!H$12,$C$4:$E$1004,$A505,FALSE) + SQRT(1-Correlation)*L505</f>
        <v>0.37442985118787353</v>
      </c>
      <c r="X505">
        <f>SQRT(Correlation)*$F505 + SQRT('CDO Param'!I$17 - Correlation)*HLOOKUP('CDO Param'!I$12,$C$4:$E$1004,$A505,FALSE) + SQRT(1-Correlation)*M505</f>
        <v>1.6073904531758882</v>
      </c>
      <c r="Y505">
        <f>SQRT(Correlation)*$F505 + SQRT('CDO Param'!J$17 - Correlation)*HLOOKUP('CDO Param'!J$12,$C$4:$E$1004,$A505,FALSE) + SQRT(1-Correlation)*N505</f>
        <v>-0.82547254847470886</v>
      </c>
      <c r="Z505">
        <f>SQRT(Correlation)*$F505 + SQRT('CDO Param'!K$17 - Correlation)*HLOOKUP('CDO Param'!K$12,$C$4:$E$1004,$A505,FALSE) + SQRT(1-Correlation)*O505</f>
        <v>-1.5693732442670483</v>
      </c>
      <c r="AA505">
        <f>SQRT(Correlation)*$F505 + SQRT('CDO Param'!L$17 - Correlation)*HLOOKUP('CDO Param'!L$12,$C$4:$E$1004,$A505,FALSE) + SQRT(1-Correlation)*P505</f>
        <v>-1.2741758051835332</v>
      </c>
      <c r="AC505" s="3">
        <f>IF(R505&lt;'CDO Param'!C$13,1,0)</f>
        <v>0</v>
      </c>
      <c r="AD505" s="3">
        <f>IF(S505&lt;'CDO Param'!D$13,1,0)</f>
        <v>0</v>
      </c>
      <c r="AE505" s="3">
        <f>IF(T505&lt;'CDO Param'!E$13,1,0)</f>
        <v>0</v>
      </c>
      <c r="AF505" s="3">
        <f>IF(U505&lt;'CDO Param'!F$13,1,0)</f>
        <v>0</v>
      </c>
      <c r="AG505" s="3">
        <f>IF(V505&lt;'CDO Param'!G$13,1,0)</f>
        <v>0</v>
      </c>
      <c r="AH505" s="3">
        <f>IF(W505&lt;'CDO Param'!H$13,1,0)</f>
        <v>0</v>
      </c>
      <c r="AI505" s="3">
        <f>IF(X505&lt;'CDO Param'!I$13,1,0)</f>
        <v>0</v>
      </c>
      <c r="AJ505" s="3">
        <f>IF(Y505&lt;'CDO Param'!J$13,1,0)</f>
        <v>0</v>
      </c>
      <c r="AK505" s="3">
        <f>IF(Z505&lt;'CDO Param'!K$13,1,0)</f>
        <v>0</v>
      </c>
      <c r="AL505" s="3">
        <f>IF(AA505&lt;'CDO Param'!L$13,1,0)</f>
        <v>1</v>
      </c>
      <c r="AN505" s="3">
        <f>AC505*'CDO Param'!C$6*'CDO Param'!C$9</f>
        <v>0</v>
      </c>
      <c r="AO505" s="3">
        <f>AD505*'CDO Param'!D$6*'CDO Param'!D$9</f>
        <v>0</v>
      </c>
      <c r="AP505" s="3">
        <f>AE505*'CDO Param'!E$6*'CDO Param'!E$9</f>
        <v>0</v>
      </c>
      <c r="AQ505" s="3">
        <f>AF505*'CDO Param'!F$6*'CDO Param'!F$9</f>
        <v>0</v>
      </c>
      <c r="AR505" s="3">
        <f>AG505*'CDO Param'!G$6*'CDO Param'!G$9</f>
        <v>0</v>
      </c>
      <c r="AS505" s="3">
        <f>AH505*'CDO Param'!H$6*'CDO Param'!H$9</f>
        <v>0</v>
      </c>
      <c r="AT505" s="3">
        <f>AI505*'CDO Param'!I$6*'CDO Param'!I$9</f>
        <v>0</v>
      </c>
      <c r="AU505" s="3">
        <f>AJ505*'CDO Param'!J$6*'CDO Param'!J$9</f>
        <v>0</v>
      </c>
      <c r="AV505" s="3">
        <f>AK505*'CDO Param'!K$6*'CDO Param'!K$9</f>
        <v>0</v>
      </c>
      <c r="AW505" s="3">
        <f>AL505*'CDO Param'!L$6*'CDO Param'!L$9</f>
        <v>4500</v>
      </c>
      <c r="AY505" s="2">
        <f t="shared" si="23"/>
        <v>4500</v>
      </c>
      <c r="BI505" s="5">
        <f>AY505/'CDO Param'!$M$6</f>
        <v>4.6875E-2</v>
      </c>
      <c r="BJ505" s="5">
        <f t="shared" si="24"/>
        <v>0</v>
      </c>
      <c r="BK505" s="5">
        <f t="shared" si="25"/>
        <v>0</v>
      </c>
    </row>
    <row r="506" spans="1:63" x14ac:dyDescent="0.2">
      <c r="A506" s="3">
        <v>503</v>
      </c>
      <c r="B506" s="3">
        <v>502</v>
      </c>
      <c r="C506">
        <v>0.2105559815390734</v>
      </c>
      <c r="D506">
        <v>0.41333350964123383</v>
      </c>
      <c r="E506">
        <v>2.0784136722795665</v>
      </c>
      <c r="F506">
        <v>1.3998987924424</v>
      </c>
      <c r="G506">
        <v>-8.5744886746397242E-2</v>
      </c>
      <c r="H506">
        <v>-0.58243585954187438</v>
      </c>
      <c r="I506">
        <v>-0.65639142121654004</v>
      </c>
      <c r="J506">
        <v>2.4964538170024753</v>
      </c>
      <c r="K506">
        <v>0.21294681573635899</v>
      </c>
      <c r="L506">
        <v>0.24381961338804103</v>
      </c>
      <c r="M506">
        <v>-0.65516815084265545</v>
      </c>
      <c r="N506">
        <v>0.28632143767026719</v>
      </c>
      <c r="O506">
        <v>-0.30497403713525273</v>
      </c>
      <c r="P506">
        <v>1.3250814845378045</v>
      </c>
      <c r="R506">
        <f>SQRT(Correlation)*$F506 + SQRT('CDO Param'!C$17 - Correlation)*HLOOKUP('CDO Param'!C$12,$C$4:$E$1004,$A506,FALSE) + SQRT(1-Correlation)*G506</f>
        <v>0.41979631134597961</v>
      </c>
      <c r="S506">
        <f>SQRT(Correlation)*$F506 + SQRT('CDO Param'!D$17 - Correlation)*HLOOKUP('CDO Param'!D$12,$C$4:$E$1004,$A506,FALSE) + SQRT(1-Correlation)*H506</f>
        <v>-5.140611883755164E-2</v>
      </c>
      <c r="T506">
        <f>SQRT(Correlation)*$F506 + SQRT('CDO Param'!E$17 - Correlation)*HLOOKUP('CDO Param'!E$12,$C$4:$E$1004,$A506,FALSE) + SQRT(1-Correlation)*I506</f>
        <v>-0.12431283408709237</v>
      </c>
      <c r="U506">
        <f>SQRT(Correlation)*$F506 + SQRT('CDO Param'!F$17 - Correlation)*HLOOKUP('CDO Param'!F$12,$C$4:$E$1004,$A506,FALSE) + SQRT(1-Correlation)*J506</f>
        <v>3.2757783339866391</v>
      </c>
      <c r="V506">
        <f>SQRT(Correlation)*$F506 + SQRT('CDO Param'!G$17 - Correlation)*HLOOKUP('CDO Param'!G$12,$C$4:$E$1004,$A506,FALSE) + SQRT(1-Correlation)*K506</f>
        <v>1.1094533809040614</v>
      </c>
      <c r="W506">
        <f>SQRT(Correlation)*$F506 + SQRT('CDO Param'!H$17 - Correlation)*HLOOKUP('CDO Param'!H$12,$C$4:$E$1004,$A506,FALSE) + SQRT(1-Correlation)*L506</f>
        <v>0.73244864825388745</v>
      </c>
      <c r="X506">
        <f>SQRT(Correlation)*$F506 + SQRT('CDO Param'!I$17 - Correlation)*HLOOKUP('CDO Param'!I$12,$C$4:$E$1004,$A506,FALSE) + SQRT(1-Correlation)*M506</f>
        <v>0.28588721132287043</v>
      </c>
      <c r="Y506">
        <f>SQRT(Correlation)*$F506 + SQRT('CDO Param'!J$17 - Correlation)*HLOOKUP('CDO Param'!J$12,$C$4:$E$1004,$A506,FALSE) + SQRT(1-Correlation)*N506</f>
        <v>0.77002310999627244</v>
      </c>
      <c r="Z506">
        <f>SQRT(Correlation)*$F506 + SQRT('CDO Param'!K$17 - Correlation)*HLOOKUP('CDO Param'!K$12,$C$4:$E$1004,$A506,FALSE) + SQRT(1-Correlation)*O506</f>
        <v>0.20907096883542736</v>
      </c>
      <c r="AA506">
        <f>SQRT(Correlation)*$F506 + SQRT('CDO Param'!L$17 - Correlation)*HLOOKUP('CDO Param'!L$12,$C$4:$E$1004,$A506,FALSE) + SQRT(1-Correlation)*P506</f>
        <v>1.755477417141674</v>
      </c>
      <c r="AC506" s="3">
        <f>IF(R506&lt;'CDO Param'!C$13,1,0)</f>
        <v>0</v>
      </c>
      <c r="AD506" s="3">
        <f>IF(S506&lt;'CDO Param'!D$13,1,0)</f>
        <v>0</v>
      </c>
      <c r="AE506" s="3">
        <f>IF(T506&lt;'CDO Param'!E$13,1,0)</f>
        <v>0</v>
      </c>
      <c r="AF506" s="3">
        <f>IF(U506&lt;'CDO Param'!F$13,1,0)</f>
        <v>0</v>
      </c>
      <c r="AG506" s="3">
        <f>IF(V506&lt;'CDO Param'!G$13,1,0)</f>
        <v>0</v>
      </c>
      <c r="AH506" s="3">
        <f>IF(W506&lt;'CDO Param'!H$13,1,0)</f>
        <v>0</v>
      </c>
      <c r="AI506" s="3">
        <f>IF(X506&lt;'CDO Param'!I$13,1,0)</f>
        <v>0</v>
      </c>
      <c r="AJ506" s="3">
        <f>IF(Y506&lt;'CDO Param'!J$13,1,0)</f>
        <v>0</v>
      </c>
      <c r="AK506" s="3">
        <f>IF(Z506&lt;'CDO Param'!K$13,1,0)</f>
        <v>0</v>
      </c>
      <c r="AL506" s="3">
        <f>IF(AA506&lt;'CDO Param'!L$13,1,0)</f>
        <v>0</v>
      </c>
      <c r="AN506" s="3">
        <f>AC506*'CDO Param'!C$6*'CDO Param'!C$9</f>
        <v>0</v>
      </c>
      <c r="AO506" s="3">
        <f>AD506*'CDO Param'!D$6*'CDO Param'!D$9</f>
        <v>0</v>
      </c>
      <c r="AP506" s="3">
        <f>AE506*'CDO Param'!E$6*'CDO Param'!E$9</f>
        <v>0</v>
      </c>
      <c r="AQ506" s="3">
        <f>AF506*'CDO Param'!F$6*'CDO Param'!F$9</f>
        <v>0</v>
      </c>
      <c r="AR506" s="3">
        <f>AG506*'CDO Param'!G$6*'CDO Param'!G$9</f>
        <v>0</v>
      </c>
      <c r="AS506" s="3">
        <f>AH506*'CDO Param'!H$6*'CDO Param'!H$9</f>
        <v>0</v>
      </c>
      <c r="AT506" s="3">
        <f>AI506*'CDO Param'!I$6*'CDO Param'!I$9</f>
        <v>0</v>
      </c>
      <c r="AU506" s="3">
        <f>AJ506*'CDO Param'!J$6*'CDO Param'!J$9</f>
        <v>0</v>
      </c>
      <c r="AV506" s="3">
        <f>AK506*'CDO Param'!K$6*'CDO Param'!K$9</f>
        <v>0</v>
      </c>
      <c r="AW506" s="3">
        <f>AL506*'CDO Param'!L$6*'CDO Param'!L$9</f>
        <v>0</v>
      </c>
      <c r="AY506" s="2">
        <f t="shared" si="23"/>
        <v>0</v>
      </c>
      <c r="BI506" s="5">
        <f>AY506/'CDO Param'!$M$6</f>
        <v>0</v>
      </c>
      <c r="BJ506" s="5">
        <f t="shared" si="24"/>
        <v>0</v>
      </c>
      <c r="BK506" s="5">
        <f t="shared" si="25"/>
        <v>0</v>
      </c>
    </row>
    <row r="507" spans="1:63" x14ac:dyDescent="0.2">
      <c r="A507" s="3">
        <v>504</v>
      </c>
      <c r="B507" s="3">
        <v>503</v>
      </c>
      <c r="C507">
        <v>-1.08482026917045</v>
      </c>
      <c r="D507">
        <v>-0.17067804947146215</v>
      </c>
      <c r="E507">
        <v>0.3410332283237949</v>
      </c>
      <c r="F507">
        <v>-0.89818058768287301</v>
      </c>
      <c r="G507">
        <v>0.35325228964211419</v>
      </c>
      <c r="H507">
        <v>0.56945282267406583</v>
      </c>
      <c r="I507">
        <v>-2.933811629191041</v>
      </c>
      <c r="J507">
        <v>-1.0922099136223551</v>
      </c>
      <c r="K507">
        <v>0.79767460192670114</v>
      </c>
      <c r="L507">
        <v>-2.3278153093997389</v>
      </c>
      <c r="M507">
        <v>-0.21998516785970423</v>
      </c>
      <c r="N507">
        <v>-0.51089728003717028</v>
      </c>
      <c r="O507">
        <v>-0.56614908316987567</v>
      </c>
      <c r="P507">
        <v>1.0418489182484336</v>
      </c>
      <c r="R507">
        <f>SQRT(Correlation)*$F507 + SQRT('CDO Param'!C$17 - Correlation)*HLOOKUP('CDO Param'!C$12,$C$4:$E$1004,$A507,FALSE) + SQRT(1-Correlation)*G507</f>
        <v>2.6957385222737884E-2</v>
      </c>
      <c r="S507">
        <f>SQRT(Correlation)*$F507 + SQRT('CDO Param'!D$17 - Correlation)*HLOOKUP('CDO Param'!D$12,$C$4:$E$1004,$A507,FALSE) + SQRT(1-Correlation)*H507</f>
        <v>0.23206321993976881</v>
      </c>
      <c r="T507">
        <f>SQRT(Correlation)*$F507 + SQRT('CDO Param'!E$17 - Correlation)*HLOOKUP('CDO Param'!E$12,$C$4:$E$1004,$A507,FALSE) + SQRT(1-Correlation)*I507</f>
        <v>-3.3543041979052695</v>
      </c>
      <c r="U507">
        <f>SQRT(Correlation)*$F507 + SQRT('CDO Param'!F$17 - Correlation)*HLOOKUP('CDO Param'!F$12,$C$4:$E$1004,$A507,FALSE) + SQRT(1-Correlation)*J507</f>
        <v>-1.243933595629547</v>
      </c>
      <c r="V507">
        <f>SQRT(Correlation)*$F507 + SQRT('CDO Param'!G$17 - Correlation)*HLOOKUP('CDO Param'!G$12,$C$4:$E$1004,$A507,FALSE) + SQRT(1-Correlation)*K507</f>
        <v>0.54896827951612914</v>
      </c>
      <c r="W507">
        <f>SQRT(Correlation)*$F507 + SQRT('CDO Param'!H$17 - Correlation)*HLOOKUP('CDO Param'!H$12,$C$4:$E$1004,$A507,FALSE) + SQRT(1-Correlation)*L507</f>
        <v>-2.51652666693266</v>
      </c>
      <c r="X507">
        <f>SQRT(Correlation)*$F507 + SQRT('CDO Param'!I$17 - Correlation)*HLOOKUP('CDO Param'!I$12,$C$4:$E$1004,$A507,FALSE) + SQRT(1-Correlation)*M507</f>
        <v>-0.41646854717816451</v>
      </c>
      <c r="Y507">
        <f>SQRT(Correlation)*$F507 + SQRT('CDO Param'!J$17 - Correlation)*HLOOKUP('CDO Param'!J$12,$C$4:$E$1004,$A507,FALSE) + SQRT(1-Correlation)*N507</f>
        <v>-1.0557258222560613</v>
      </c>
      <c r="Z507">
        <f>SQRT(Correlation)*$F507 + SQRT('CDO Param'!K$17 - Correlation)*HLOOKUP('CDO Param'!K$12,$C$4:$E$1004,$A507,FALSE) + SQRT(1-Correlation)*O507</f>
        <v>-1.108142285075234</v>
      </c>
      <c r="AA507">
        <f>SQRT(Correlation)*$F507 + SQRT('CDO Param'!L$17 - Correlation)*HLOOKUP('CDO Param'!L$12,$C$4:$E$1004,$A507,FALSE) + SQRT(1-Correlation)*P507</f>
        <v>0.41733856216892251</v>
      </c>
      <c r="AC507" s="3">
        <f>IF(R507&lt;'CDO Param'!C$13,1,0)</f>
        <v>0</v>
      </c>
      <c r="AD507" s="3">
        <f>IF(S507&lt;'CDO Param'!D$13,1,0)</f>
        <v>0</v>
      </c>
      <c r="AE507" s="3">
        <f>IF(T507&lt;'CDO Param'!E$13,1,0)</f>
        <v>1</v>
      </c>
      <c r="AF507" s="3">
        <f>IF(U507&lt;'CDO Param'!F$13,1,0)</f>
        <v>0</v>
      </c>
      <c r="AG507" s="3">
        <f>IF(V507&lt;'CDO Param'!G$13,1,0)</f>
        <v>0</v>
      </c>
      <c r="AH507" s="3">
        <f>IF(W507&lt;'CDO Param'!H$13,1,0)</f>
        <v>0</v>
      </c>
      <c r="AI507" s="3">
        <f>IF(X507&lt;'CDO Param'!I$13,1,0)</f>
        <v>0</v>
      </c>
      <c r="AJ507" s="3">
        <f>IF(Y507&lt;'CDO Param'!J$13,1,0)</f>
        <v>0</v>
      </c>
      <c r="AK507" s="3">
        <f>IF(Z507&lt;'CDO Param'!K$13,1,0)</f>
        <v>0</v>
      </c>
      <c r="AL507" s="3">
        <f>IF(AA507&lt;'CDO Param'!L$13,1,0)</f>
        <v>0</v>
      </c>
      <c r="AN507" s="3">
        <f>AC507*'CDO Param'!C$6*'CDO Param'!C$9</f>
        <v>0</v>
      </c>
      <c r="AO507" s="3">
        <f>AD507*'CDO Param'!D$6*'CDO Param'!D$9</f>
        <v>0</v>
      </c>
      <c r="AP507" s="3">
        <f>AE507*'CDO Param'!E$6*'CDO Param'!E$9</f>
        <v>4500</v>
      </c>
      <c r="AQ507" s="3">
        <f>AF507*'CDO Param'!F$6*'CDO Param'!F$9</f>
        <v>0</v>
      </c>
      <c r="AR507" s="3">
        <f>AG507*'CDO Param'!G$6*'CDO Param'!G$9</f>
        <v>0</v>
      </c>
      <c r="AS507" s="3">
        <f>AH507*'CDO Param'!H$6*'CDO Param'!H$9</f>
        <v>0</v>
      </c>
      <c r="AT507" s="3">
        <f>AI507*'CDO Param'!I$6*'CDO Param'!I$9</f>
        <v>0</v>
      </c>
      <c r="AU507" s="3">
        <f>AJ507*'CDO Param'!J$6*'CDO Param'!J$9</f>
        <v>0</v>
      </c>
      <c r="AV507" s="3">
        <f>AK507*'CDO Param'!K$6*'CDO Param'!K$9</f>
        <v>0</v>
      </c>
      <c r="AW507" s="3">
        <f>AL507*'CDO Param'!L$6*'CDO Param'!L$9</f>
        <v>0</v>
      </c>
      <c r="AY507" s="2">
        <f t="shared" si="23"/>
        <v>4500</v>
      </c>
      <c r="BI507" s="5">
        <f>AY507/'CDO Param'!$M$6</f>
        <v>4.6875E-2</v>
      </c>
      <c r="BJ507" s="5">
        <f t="shared" si="24"/>
        <v>0</v>
      </c>
      <c r="BK507" s="5">
        <f t="shared" si="25"/>
        <v>0</v>
      </c>
    </row>
    <row r="508" spans="1:63" x14ac:dyDescent="0.2">
      <c r="A508" s="3">
        <v>505</v>
      </c>
      <c r="B508" s="3">
        <v>504</v>
      </c>
      <c r="C508">
        <v>-1.2321333997533657</v>
      </c>
      <c r="D508">
        <v>0.18566538528830279</v>
      </c>
      <c r="E508">
        <v>-0.60392721934476867</v>
      </c>
      <c r="F508">
        <v>-1.187272573588416</v>
      </c>
      <c r="G508">
        <v>0.97081283456645906</v>
      </c>
      <c r="H508">
        <v>-1.6211424735956825</v>
      </c>
      <c r="I508">
        <v>-0.64249661591020413</v>
      </c>
      <c r="J508">
        <v>-0.14258603187045082</v>
      </c>
      <c r="K508">
        <v>0.48550418796367012</v>
      </c>
      <c r="L508">
        <v>-0.45717229113506619</v>
      </c>
      <c r="M508">
        <v>0.42554120227578096</v>
      </c>
      <c r="N508">
        <v>1.5283239918062463</v>
      </c>
      <c r="O508">
        <v>6.7138898884877563E-2</v>
      </c>
      <c r="P508">
        <v>-0.43712702790799085</v>
      </c>
      <c r="R508">
        <f>SQRT(Correlation)*$F508 + SQRT('CDO Param'!C$17 - Correlation)*HLOOKUP('CDO Param'!C$12,$C$4:$E$1004,$A508,FALSE) + SQRT(1-Correlation)*G508</f>
        <v>0.5718024186811439</v>
      </c>
      <c r="S508">
        <f>SQRT(Correlation)*$F508 + SQRT('CDO Param'!D$17 - Correlation)*HLOOKUP('CDO Param'!D$12,$C$4:$E$1004,$A508,FALSE) + SQRT(1-Correlation)*H508</f>
        <v>-1.8871422914656524</v>
      </c>
      <c r="T508">
        <f>SQRT(Correlation)*$F508 + SQRT('CDO Param'!E$17 - Correlation)*HLOOKUP('CDO Param'!E$12,$C$4:$E$1004,$A508,FALSE) + SQRT(1-Correlation)*I508</f>
        <v>-1.3109662179473072</v>
      </c>
      <c r="U508">
        <f>SQRT(Correlation)*$F508 + SQRT('CDO Param'!F$17 - Correlation)*HLOOKUP('CDO Param'!F$12,$C$4:$E$1004,$A508,FALSE) + SQRT(1-Correlation)*J508</f>
        <v>-0.64575977216145442</v>
      </c>
      <c r="V508">
        <f>SQRT(Correlation)*$F508 + SQRT('CDO Param'!G$17 - Correlation)*HLOOKUP('CDO Param'!G$12,$C$4:$E$1004,$A508,FALSE) + SQRT(1-Correlation)*K508</f>
        <v>-4.9901070935948366E-2</v>
      </c>
      <c r="W508">
        <f>SQRT(Correlation)*$F508 + SQRT('CDO Param'!H$17 - Correlation)*HLOOKUP('CDO Param'!H$12,$C$4:$E$1004,$A508,FALSE) + SQRT(1-Correlation)*L508</f>
        <v>-0.78290321993645651</v>
      </c>
      <c r="X508">
        <f>SQRT(Correlation)*$F508 + SQRT('CDO Param'!I$17 - Correlation)*HLOOKUP('CDO Param'!I$12,$C$4:$E$1004,$A508,FALSE) + SQRT(1-Correlation)*M508</f>
        <v>-0.10678695395929083</v>
      </c>
      <c r="Y508">
        <f>SQRT(Correlation)*$F508 + SQRT('CDO Param'!J$17 - Correlation)*HLOOKUP('CDO Param'!J$12,$C$4:$E$1004,$A508,FALSE) + SQRT(1-Correlation)*N508</f>
        <v>0.74845503565715554</v>
      </c>
      <c r="Z508">
        <f>SQRT(Correlation)*$F508 + SQRT('CDO Param'!K$17 - Correlation)*HLOOKUP('CDO Param'!K$12,$C$4:$E$1004,$A508,FALSE) + SQRT(1-Correlation)*O508</f>
        <v>-0.63774685735773495</v>
      </c>
      <c r="AA508">
        <f>SQRT(Correlation)*$F508 + SQRT('CDO Param'!L$17 - Correlation)*HLOOKUP('CDO Param'!L$12,$C$4:$E$1004,$A508,FALSE) + SQRT(1-Correlation)*P508</f>
        <v>-1.1161355198820924</v>
      </c>
      <c r="AC508" s="3">
        <f>IF(R508&lt;'CDO Param'!C$13,1,0)</f>
        <v>0</v>
      </c>
      <c r="AD508" s="3">
        <f>IF(S508&lt;'CDO Param'!D$13,1,0)</f>
        <v>1</v>
      </c>
      <c r="AE508" s="3">
        <f>IF(T508&lt;'CDO Param'!E$13,1,0)</f>
        <v>1</v>
      </c>
      <c r="AF508" s="3">
        <f>IF(U508&lt;'CDO Param'!F$13,1,0)</f>
        <v>0</v>
      </c>
      <c r="AG508" s="3">
        <f>IF(V508&lt;'CDO Param'!G$13,1,0)</f>
        <v>1</v>
      </c>
      <c r="AH508" s="3">
        <f>IF(W508&lt;'CDO Param'!H$13,1,0)</f>
        <v>0</v>
      </c>
      <c r="AI508" s="3">
        <f>IF(X508&lt;'CDO Param'!I$13,1,0)</f>
        <v>0</v>
      </c>
      <c r="AJ508" s="3">
        <f>IF(Y508&lt;'CDO Param'!J$13,1,0)</f>
        <v>0</v>
      </c>
      <c r="AK508" s="3">
        <f>IF(Z508&lt;'CDO Param'!K$13,1,0)</f>
        <v>0</v>
      </c>
      <c r="AL508" s="3">
        <f>IF(AA508&lt;'CDO Param'!L$13,1,0)</f>
        <v>1</v>
      </c>
      <c r="AN508" s="3">
        <f>AC508*'CDO Param'!C$6*'CDO Param'!C$9</f>
        <v>0</v>
      </c>
      <c r="AO508" s="3">
        <f>AD508*'CDO Param'!D$6*'CDO Param'!D$9</f>
        <v>4050</v>
      </c>
      <c r="AP508" s="3">
        <f>AE508*'CDO Param'!E$6*'CDO Param'!E$9</f>
        <v>4500</v>
      </c>
      <c r="AQ508" s="3">
        <f>AF508*'CDO Param'!F$6*'CDO Param'!F$9</f>
        <v>0</v>
      </c>
      <c r="AR508" s="3">
        <f>AG508*'CDO Param'!G$6*'CDO Param'!G$9</f>
        <v>4500</v>
      </c>
      <c r="AS508" s="3">
        <f>AH508*'CDO Param'!H$6*'CDO Param'!H$9</f>
        <v>0</v>
      </c>
      <c r="AT508" s="3">
        <f>AI508*'CDO Param'!I$6*'CDO Param'!I$9</f>
        <v>0</v>
      </c>
      <c r="AU508" s="3">
        <f>AJ508*'CDO Param'!J$6*'CDO Param'!J$9</f>
        <v>0</v>
      </c>
      <c r="AV508" s="3">
        <f>AK508*'CDO Param'!K$6*'CDO Param'!K$9</f>
        <v>0</v>
      </c>
      <c r="AW508" s="3">
        <f>AL508*'CDO Param'!L$6*'CDO Param'!L$9</f>
        <v>4500</v>
      </c>
      <c r="AY508" s="2">
        <f t="shared" si="23"/>
        <v>17550</v>
      </c>
      <c r="BI508" s="5">
        <f>AY508/'CDO Param'!$M$6</f>
        <v>0.18281249999999999</v>
      </c>
      <c r="BJ508" s="5">
        <f t="shared" si="24"/>
        <v>0.02</v>
      </c>
      <c r="BK508" s="5">
        <f t="shared" si="25"/>
        <v>1</v>
      </c>
    </row>
    <row r="509" spans="1:63" x14ac:dyDescent="0.2">
      <c r="A509" s="3">
        <v>506</v>
      </c>
      <c r="B509" s="3">
        <v>505</v>
      </c>
      <c r="C509">
        <v>-0.58531213653623126</v>
      </c>
      <c r="D509">
        <v>-0.24113546714943368</v>
      </c>
      <c r="E509">
        <v>-0.79692881627124734</v>
      </c>
      <c r="F509">
        <v>2.4499604478478432</v>
      </c>
      <c r="G509">
        <v>1.5739533409941941</v>
      </c>
      <c r="H509">
        <v>-0.21373807612690143</v>
      </c>
      <c r="I509">
        <v>-0.78481207310687751</v>
      </c>
      <c r="J509">
        <v>-1.6359672372345813</v>
      </c>
      <c r="K509">
        <v>1.1174847713846248</v>
      </c>
      <c r="L509">
        <v>-0.62125309341354296</v>
      </c>
      <c r="M509">
        <v>-1.2416876415954903</v>
      </c>
      <c r="N509">
        <v>-0.51364509090490174</v>
      </c>
      <c r="O509">
        <v>-1.1438760338933207</v>
      </c>
      <c r="P509">
        <v>-0.35819880395138171</v>
      </c>
      <c r="R509">
        <f>SQRT(Correlation)*$F509 + SQRT('CDO Param'!C$17 - Correlation)*HLOOKUP('CDO Param'!C$12,$C$4:$E$1004,$A509,FALSE) + SQRT(1-Correlation)*G509</f>
        <v>2.2338270609633422</v>
      </c>
      <c r="S509">
        <f>SQRT(Correlation)*$F509 + SQRT('CDO Param'!D$17 - Correlation)*HLOOKUP('CDO Param'!D$12,$C$4:$E$1004,$A509,FALSE) + SQRT(1-Correlation)*H509</f>
        <v>0.53787407147230448</v>
      </c>
      <c r="T509">
        <f>SQRT(Correlation)*$F509 + SQRT('CDO Param'!E$17 - Correlation)*HLOOKUP('CDO Param'!E$12,$C$4:$E$1004,$A509,FALSE) + SQRT(1-Correlation)*I509</f>
        <v>-0.1246516218746333</v>
      </c>
      <c r="U509">
        <f>SQRT(Correlation)*$F509 + SQRT('CDO Param'!F$17 - Correlation)*HLOOKUP('CDO Param'!F$12,$C$4:$E$1004,$A509,FALSE) + SQRT(1-Correlation)*J509</f>
        <v>-0.95546797551084961</v>
      </c>
      <c r="V509">
        <f>SQRT(Correlation)*$F509 + SQRT('CDO Param'!G$17 - Correlation)*HLOOKUP('CDO Param'!G$12,$C$4:$E$1004,$A509,FALSE) + SQRT(1-Correlation)*K509</f>
        <v>1.6566859570498305</v>
      </c>
      <c r="W509">
        <f>SQRT(Correlation)*$F509 + SQRT('CDO Param'!H$17 - Correlation)*HLOOKUP('CDO Param'!H$12,$C$4:$E$1004,$A509,FALSE) + SQRT(1-Correlation)*L509</f>
        <v>0.1512713808677012</v>
      </c>
      <c r="X509">
        <f>SQRT(Correlation)*$F509 + SQRT('CDO Param'!I$17 - Correlation)*HLOOKUP('CDO Param'!I$12,$C$4:$E$1004,$A509,FALSE) + SQRT(1-Correlation)*M509</f>
        <v>-0.58142150836593365</v>
      </c>
      <c r="Y509">
        <f>SQRT(Correlation)*$F509 + SQRT('CDO Param'!J$17 - Correlation)*HLOOKUP('CDO Param'!J$12,$C$4:$E$1004,$A509,FALSE) + SQRT(1-Correlation)*N509</f>
        <v>0.13259996512314198</v>
      </c>
      <c r="Z509">
        <f>SQRT(Correlation)*$F509 + SQRT('CDO Param'!K$17 - Correlation)*HLOOKUP('CDO Param'!K$12,$C$4:$E$1004,$A509,FALSE) + SQRT(1-Correlation)*O509</f>
        <v>-0.46528960440459655</v>
      </c>
      <c r="AA509">
        <f>SQRT(Correlation)*$F509 + SQRT('CDO Param'!L$17 - Correlation)*HLOOKUP('CDO Param'!L$12,$C$4:$E$1004,$A509,FALSE) + SQRT(1-Correlation)*P509</f>
        <v>0.28006926129991394</v>
      </c>
      <c r="AC509" s="3">
        <f>IF(R509&lt;'CDO Param'!C$13,1,0)</f>
        <v>0</v>
      </c>
      <c r="AD509" s="3">
        <f>IF(S509&lt;'CDO Param'!D$13,1,0)</f>
        <v>0</v>
      </c>
      <c r="AE509" s="3">
        <f>IF(T509&lt;'CDO Param'!E$13,1,0)</f>
        <v>0</v>
      </c>
      <c r="AF509" s="3">
        <f>IF(U509&lt;'CDO Param'!F$13,1,0)</f>
        <v>0</v>
      </c>
      <c r="AG509" s="3">
        <f>IF(V509&lt;'CDO Param'!G$13,1,0)</f>
        <v>0</v>
      </c>
      <c r="AH509" s="3">
        <f>IF(W509&lt;'CDO Param'!H$13,1,0)</f>
        <v>0</v>
      </c>
      <c r="AI509" s="3">
        <f>IF(X509&lt;'CDO Param'!I$13,1,0)</f>
        <v>0</v>
      </c>
      <c r="AJ509" s="3">
        <f>IF(Y509&lt;'CDO Param'!J$13,1,0)</f>
        <v>0</v>
      </c>
      <c r="AK509" s="3">
        <f>IF(Z509&lt;'CDO Param'!K$13,1,0)</f>
        <v>0</v>
      </c>
      <c r="AL509" s="3">
        <f>IF(AA509&lt;'CDO Param'!L$13,1,0)</f>
        <v>0</v>
      </c>
      <c r="AN509" s="3">
        <f>AC509*'CDO Param'!C$6*'CDO Param'!C$9</f>
        <v>0</v>
      </c>
      <c r="AO509" s="3">
        <f>AD509*'CDO Param'!D$6*'CDO Param'!D$9</f>
        <v>0</v>
      </c>
      <c r="AP509" s="3">
        <f>AE509*'CDO Param'!E$6*'CDO Param'!E$9</f>
        <v>0</v>
      </c>
      <c r="AQ509" s="3">
        <f>AF509*'CDO Param'!F$6*'CDO Param'!F$9</f>
        <v>0</v>
      </c>
      <c r="AR509" s="3">
        <f>AG509*'CDO Param'!G$6*'CDO Param'!G$9</f>
        <v>0</v>
      </c>
      <c r="AS509" s="3">
        <f>AH509*'CDO Param'!H$6*'CDO Param'!H$9</f>
        <v>0</v>
      </c>
      <c r="AT509" s="3">
        <f>AI509*'CDO Param'!I$6*'CDO Param'!I$9</f>
        <v>0</v>
      </c>
      <c r="AU509" s="3">
        <f>AJ509*'CDO Param'!J$6*'CDO Param'!J$9</f>
        <v>0</v>
      </c>
      <c r="AV509" s="3">
        <f>AK509*'CDO Param'!K$6*'CDO Param'!K$9</f>
        <v>0</v>
      </c>
      <c r="AW509" s="3">
        <f>AL509*'CDO Param'!L$6*'CDO Param'!L$9</f>
        <v>0</v>
      </c>
      <c r="AY509" s="2">
        <f t="shared" si="23"/>
        <v>0</v>
      </c>
      <c r="BI509" s="5">
        <f>AY509/'CDO Param'!$M$6</f>
        <v>0</v>
      </c>
      <c r="BJ509" s="5">
        <f t="shared" si="24"/>
        <v>0</v>
      </c>
      <c r="BK509" s="5">
        <f t="shared" si="25"/>
        <v>0</v>
      </c>
    </row>
    <row r="510" spans="1:63" x14ac:dyDescent="0.2">
      <c r="A510" s="3">
        <v>507</v>
      </c>
      <c r="B510" s="3">
        <v>506</v>
      </c>
      <c r="C510">
        <v>-1.0174267117690761</v>
      </c>
      <c r="D510">
        <v>0.31262970878742635</v>
      </c>
      <c r="E510">
        <v>-1.8084847397403792</v>
      </c>
      <c r="F510">
        <v>-0.62716821958019864</v>
      </c>
      <c r="G510">
        <v>-8.2445694715715945E-2</v>
      </c>
      <c r="H510">
        <v>-0.44670741772279143</v>
      </c>
      <c r="I510">
        <v>-2.096539901685901</v>
      </c>
      <c r="J510">
        <v>0.88494971350883134</v>
      </c>
      <c r="K510">
        <v>0.6295431376202032</v>
      </c>
      <c r="L510">
        <v>0.25207782528013922</v>
      </c>
      <c r="M510">
        <v>1.688385964371264</v>
      </c>
      <c r="N510">
        <v>-0.12932673598697875</v>
      </c>
      <c r="O510">
        <v>0.74395188676135149</v>
      </c>
      <c r="P510">
        <v>-0.26493808036320843</v>
      </c>
      <c r="R510">
        <f>SQRT(Correlation)*$F510 + SQRT('CDO Param'!C$17 - Correlation)*HLOOKUP('CDO Param'!C$12,$C$4:$E$1004,$A510,FALSE) + SQRT(1-Correlation)*G510</f>
        <v>-0.23233034115078216</v>
      </c>
      <c r="S510">
        <f>SQRT(Correlation)*$F510 + SQRT('CDO Param'!D$17 - Correlation)*HLOOKUP('CDO Param'!D$12,$C$4:$E$1004,$A510,FALSE) + SQRT(1-Correlation)*H510</f>
        <v>-0.57789935388669722</v>
      </c>
      <c r="T510">
        <f>SQRT(Correlation)*$F510 + SQRT('CDO Param'!E$17 - Correlation)*HLOOKUP('CDO Param'!E$12,$C$4:$E$1004,$A510,FALSE) + SQRT(1-Correlation)*I510</f>
        <v>-2.456466199078001</v>
      </c>
      <c r="U510">
        <f>SQRT(Correlation)*$F510 + SQRT('CDO Param'!F$17 - Correlation)*HLOOKUP('CDO Param'!F$12,$C$4:$E$1004,$A510,FALSE) + SQRT(1-Correlation)*J510</f>
        <v>0.23681952639276127</v>
      </c>
      <c r="V510">
        <f>SQRT(Correlation)*$F510 + SQRT('CDO Param'!G$17 - Correlation)*HLOOKUP('CDO Param'!G$12,$C$4:$E$1004,$A510,FALSE) + SQRT(1-Correlation)*K510</f>
        <v>-5.4804263650513052E-3</v>
      </c>
      <c r="W510">
        <f>SQRT(Correlation)*$F510 + SQRT('CDO Param'!H$17 - Correlation)*HLOOKUP('CDO Param'!H$12,$C$4:$E$1004,$A510,FALSE) + SQRT(1-Correlation)*L510</f>
        <v>8.5026535074352705E-2</v>
      </c>
      <c r="X510">
        <f>SQRT(Correlation)*$F510 + SQRT('CDO Param'!I$17 - Correlation)*HLOOKUP('CDO Param'!I$12,$C$4:$E$1004,$A510,FALSE) + SQRT(1-Correlation)*M510</f>
        <v>0.99902607863427395</v>
      </c>
      <c r="Y510">
        <f>SQRT(Correlation)*$F510 + SQRT('CDO Param'!J$17 - Correlation)*HLOOKUP('CDO Param'!J$12,$C$4:$E$1004,$A510,FALSE) + SQRT(1-Correlation)*N510</f>
        <v>-0.59020392507435582</v>
      </c>
      <c r="Z510">
        <f>SQRT(Correlation)*$F510 + SQRT('CDO Param'!K$17 - Correlation)*HLOOKUP('CDO Param'!K$12,$C$4:$E$1004,$A510,FALSE) + SQRT(1-Correlation)*O510</f>
        <v>0.23826091887154049</v>
      </c>
      <c r="AA510">
        <f>SQRT(Correlation)*$F510 + SQRT('CDO Param'!L$17 - Correlation)*HLOOKUP('CDO Param'!L$12,$C$4:$E$1004,$A510,FALSE) + SQRT(1-Correlation)*P510</f>
        <v>-0.71885614251026142</v>
      </c>
      <c r="AC510" s="3">
        <f>IF(R510&lt;'CDO Param'!C$13,1,0)</f>
        <v>0</v>
      </c>
      <c r="AD510" s="3">
        <f>IF(S510&lt;'CDO Param'!D$13,1,0)</f>
        <v>0</v>
      </c>
      <c r="AE510" s="3">
        <f>IF(T510&lt;'CDO Param'!E$13,1,0)</f>
        <v>1</v>
      </c>
      <c r="AF510" s="3">
        <f>IF(U510&lt;'CDO Param'!F$13,1,0)</f>
        <v>0</v>
      </c>
      <c r="AG510" s="3">
        <f>IF(V510&lt;'CDO Param'!G$13,1,0)</f>
        <v>1</v>
      </c>
      <c r="AH510" s="3">
        <f>IF(W510&lt;'CDO Param'!H$13,1,0)</f>
        <v>0</v>
      </c>
      <c r="AI510" s="3">
        <f>IF(X510&lt;'CDO Param'!I$13,1,0)</f>
        <v>0</v>
      </c>
      <c r="AJ510" s="3">
        <f>IF(Y510&lt;'CDO Param'!J$13,1,0)</f>
        <v>0</v>
      </c>
      <c r="AK510" s="3">
        <f>IF(Z510&lt;'CDO Param'!K$13,1,0)</f>
        <v>0</v>
      </c>
      <c r="AL510" s="3">
        <f>IF(AA510&lt;'CDO Param'!L$13,1,0)</f>
        <v>1</v>
      </c>
      <c r="AN510" s="3">
        <f>AC510*'CDO Param'!C$6*'CDO Param'!C$9</f>
        <v>0</v>
      </c>
      <c r="AO510" s="3">
        <f>AD510*'CDO Param'!D$6*'CDO Param'!D$9</f>
        <v>0</v>
      </c>
      <c r="AP510" s="3">
        <f>AE510*'CDO Param'!E$6*'CDO Param'!E$9</f>
        <v>4500</v>
      </c>
      <c r="AQ510" s="3">
        <f>AF510*'CDO Param'!F$6*'CDO Param'!F$9</f>
        <v>0</v>
      </c>
      <c r="AR510" s="3">
        <f>AG510*'CDO Param'!G$6*'CDO Param'!G$9</f>
        <v>4500</v>
      </c>
      <c r="AS510" s="3">
        <f>AH510*'CDO Param'!H$6*'CDO Param'!H$9</f>
        <v>0</v>
      </c>
      <c r="AT510" s="3">
        <f>AI510*'CDO Param'!I$6*'CDO Param'!I$9</f>
        <v>0</v>
      </c>
      <c r="AU510" s="3">
        <f>AJ510*'CDO Param'!J$6*'CDO Param'!J$9</f>
        <v>0</v>
      </c>
      <c r="AV510" s="3">
        <f>AK510*'CDO Param'!K$6*'CDO Param'!K$9</f>
        <v>0</v>
      </c>
      <c r="AW510" s="3">
        <f>AL510*'CDO Param'!L$6*'CDO Param'!L$9</f>
        <v>4500</v>
      </c>
      <c r="AY510" s="2">
        <f t="shared" si="23"/>
        <v>13500</v>
      </c>
      <c r="BI510" s="5">
        <f>AY510/'CDO Param'!$M$6</f>
        <v>0.140625</v>
      </c>
      <c r="BJ510" s="5">
        <f t="shared" si="24"/>
        <v>0.02</v>
      </c>
      <c r="BK510" s="5">
        <f t="shared" si="25"/>
        <v>1</v>
      </c>
    </row>
    <row r="511" spans="1:63" x14ac:dyDescent="0.2">
      <c r="A511" s="3">
        <v>508</v>
      </c>
      <c r="B511" s="3">
        <v>507</v>
      </c>
      <c r="C511">
        <v>0.38880557440279517</v>
      </c>
      <c r="D511">
        <v>0.54183374231797643</v>
      </c>
      <c r="E511">
        <v>-0.52170662456774153</v>
      </c>
      <c r="F511">
        <v>-0.7340054253290873</v>
      </c>
      <c r="G511">
        <v>-0.36096480471314862</v>
      </c>
      <c r="H511">
        <v>0.73934870670200326</v>
      </c>
      <c r="I511">
        <v>1.6783587852842174</v>
      </c>
      <c r="J511">
        <v>-1.057155714079272</v>
      </c>
      <c r="K511">
        <v>0.5888182386115659</v>
      </c>
      <c r="L511">
        <v>0.81308371591148898</v>
      </c>
      <c r="M511">
        <v>0.58069417718797922</v>
      </c>
      <c r="N511">
        <v>1.183711901830975</v>
      </c>
      <c r="O511">
        <v>-0.39298356568906456</v>
      </c>
      <c r="P511">
        <v>0.88851038526627235</v>
      </c>
      <c r="R511">
        <f>SQRT(Correlation)*$F511 + SQRT('CDO Param'!C$17 - Correlation)*HLOOKUP('CDO Param'!C$12,$C$4:$E$1004,$A511,FALSE) + SQRT(1-Correlation)*G511</f>
        <v>-0.49792731461774059</v>
      </c>
      <c r="S511">
        <f>SQRT(Correlation)*$F511 + SQRT('CDO Param'!D$17 - Correlation)*HLOOKUP('CDO Param'!D$12,$C$4:$E$1004,$A511,FALSE) + SQRT(1-Correlation)*H511</f>
        <v>0.54592173628112728</v>
      </c>
      <c r="T511">
        <f>SQRT(Correlation)*$F511 + SQRT('CDO Param'!E$17 - Correlation)*HLOOKUP('CDO Param'!E$12,$C$4:$E$1004,$A511,FALSE) + SQRT(1-Correlation)*I511</f>
        <v>1.4629863376619709</v>
      </c>
      <c r="U511">
        <f>SQRT(Correlation)*$F511 + SQRT('CDO Param'!F$17 - Correlation)*HLOOKUP('CDO Param'!F$12,$C$4:$E$1004,$A511,FALSE) + SQRT(1-Correlation)*J511</f>
        <v>-1.351676012966269</v>
      </c>
      <c r="V511">
        <f>SQRT(Correlation)*$F511 + SQRT('CDO Param'!G$17 - Correlation)*HLOOKUP('CDO Param'!G$12,$C$4:$E$1004,$A511,FALSE) + SQRT(1-Correlation)*K511</f>
        <v>0.20983198497771532</v>
      </c>
      <c r="W511">
        <f>SQRT(Correlation)*$F511 + SQRT('CDO Param'!H$17 - Correlation)*HLOOKUP('CDO Param'!H$12,$C$4:$E$1004,$A511,FALSE) + SQRT(1-Correlation)*L511</f>
        <v>0.61587290799976724</v>
      </c>
      <c r="X511">
        <f>SQRT(Correlation)*$F511 + SQRT('CDO Param'!I$17 - Correlation)*HLOOKUP('CDO Param'!I$12,$C$4:$E$1004,$A511,FALSE) + SQRT(1-Correlation)*M511</f>
        <v>0.20212482359282208</v>
      </c>
      <c r="Y511">
        <f>SQRT(Correlation)*$F511 + SQRT('CDO Param'!J$17 - Correlation)*HLOOKUP('CDO Param'!J$12,$C$4:$E$1004,$A511,FALSE) + SQRT(1-Correlation)*N511</f>
        <v>0.99372310089714078</v>
      </c>
      <c r="Z511">
        <f>SQRT(Correlation)*$F511 + SQRT('CDO Param'!K$17 - Correlation)*HLOOKUP('CDO Param'!K$12,$C$4:$E$1004,$A511,FALSE) + SQRT(1-Correlation)*O511</f>
        <v>-0.50206155525106699</v>
      </c>
      <c r="AA511">
        <f>SQRT(Correlation)*$F511 + SQRT('CDO Param'!L$17 - Correlation)*HLOOKUP('CDO Param'!L$12,$C$4:$E$1004,$A511,FALSE) + SQRT(1-Correlation)*P511</f>
        <v>0.71367035257302525</v>
      </c>
      <c r="AC511" s="3">
        <f>IF(R511&lt;'CDO Param'!C$13,1,0)</f>
        <v>0</v>
      </c>
      <c r="AD511" s="3">
        <f>IF(S511&lt;'CDO Param'!D$13,1,0)</f>
        <v>0</v>
      </c>
      <c r="AE511" s="3">
        <f>IF(T511&lt;'CDO Param'!E$13,1,0)</f>
        <v>0</v>
      </c>
      <c r="AF511" s="3">
        <f>IF(U511&lt;'CDO Param'!F$13,1,0)</f>
        <v>0</v>
      </c>
      <c r="AG511" s="3">
        <f>IF(V511&lt;'CDO Param'!G$13,1,0)</f>
        <v>0</v>
      </c>
      <c r="AH511" s="3">
        <f>IF(W511&lt;'CDO Param'!H$13,1,0)</f>
        <v>0</v>
      </c>
      <c r="AI511" s="3">
        <f>IF(X511&lt;'CDO Param'!I$13,1,0)</f>
        <v>0</v>
      </c>
      <c r="AJ511" s="3">
        <f>IF(Y511&lt;'CDO Param'!J$13,1,0)</f>
        <v>0</v>
      </c>
      <c r="AK511" s="3">
        <f>IF(Z511&lt;'CDO Param'!K$13,1,0)</f>
        <v>0</v>
      </c>
      <c r="AL511" s="3">
        <f>IF(AA511&lt;'CDO Param'!L$13,1,0)</f>
        <v>0</v>
      </c>
      <c r="AN511" s="3">
        <f>AC511*'CDO Param'!C$6*'CDO Param'!C$9</f>
        <v>0</v>
      </c>
      <c r="AO511" s="3">
        <f>AD511*'CDO Param'!D$6*'CDO Param'!D$9</f>
        <v>0</v>
      </c>
      <c r="AP511" s="3">
        <f>AE511*'CDO Param'!E$6*'CDO Param'!E$9</f>
        <v>0</v>
      </c>
      <c r="AQ511" s="3">
        <f>AF511*'CDO Param'!F$6*'CDO Param'!F$9</f>
        <v>0</v>
      </c>
      <c r="AR511" s="3">
        <f>AG511*'CDO Param'!G$6*'CDO Param'!G$9</f>
        <v>0</v>
      </c>
      <c r="AS511" s="3">
        <f>AH511*'CDO Param'!H$6*'CDO Param'!H$9</f>
        <v>0</v>
      </c>
      <c r="AT511" s="3">
        <f>AI511*'CDO Param'!I$6*'CDO Param'!I$9</f>
        <v>0</v>
      </c>
      <c r="AU511" s="3">
        <f>AJ511*'CDO Param'!J$6*'CDO Param'!J$9</f>
        <v>0</v>
      </c>
      <c r="AV511" s="3">
        <f>AK511*'CDO Param'!K$6*'CDO Param'!K$9</f>
        <v>0</v>
      </c>
      <c r="AW511" s="3">
        <f>AL511*'CDO Param'!L$6*'CDO Param'!L$9</f>
        <v>0</v>
      </c>
      <c r="AY511" s="2">
        <f t="shared" si="23"/>
        <v>0</v>
      </c>
      <c r="BI511" s="5">
        <f>AY511/'CDO Param'!$M$6</f>
        <v>0</v>
      </c>
      <c r="BJ511" s="5">
        <f t="shared" si="24"/>
        <v>0</v>
      </c>
      <c r="BK511" s="5">
        <f t="shared" si="25"/>
        <v>0</v>
      </c>
    </row>
    <row r="512" spans="1:63" x14ac:dyDescent="0.2">
      <c r="A512" s="3">
        <v>509</v>
      </c>
      <c r="B512" s="3">
        <v>508</v>
      </c>
      <c r="C512">
        <v>1.0513053894101176</v>
      </c>
      <c r="D512">
        <v>1.0664552974049002</v>
      </c>
      <c r="E512">
        <v>0.73233195507782511</v>
      </c>
      <c r="F512">
        <v>0.77870367931609508</v>
      </c>
      <c r="G512">
        <v>0.76906530921405647</v>
      </c>
      <c r="H512">
        <v>1.1563838597794529</v>
      </c>
      <c r="I512">
        <v>1.4830038708169013</v>
      </c>
      <c r="J512">
        <v>0.53079702411196195</v>
      </c>
      <c r="K512">
        <v>-0.7867743079259526</v>
      </c>
      <c r="L512">
        <v>-0.29504462872864679</v>
      </c>
      <c r="M512">
        <v>0.12338546184764709</v>
      </c>
      <c r="N512">
        <v>0.54687916417606175</v>
      </c>
      <c r="O512">
        <v>-7.0676833274774253E-2</v>
      </c>
      <c r="P512">
        <v>2.9702641768381</v>
      </c>
      <c r="R512">
        <f>SQRT(Correlation)*$F512 + SQRT('CDO Param'!C$17 - Correlation)*HLOOKUP('CDO Param'!C$12,$C$4:$E$1004,$A512,FALSE) + SQRT(1-Correlation)*G512</f>
        <v>1.1266666933861145</v>
      </c>
      <c r="S512">
        <f>SQRT(Correlation)*$F512 + SQRT('CDO Param'!D$17 - Correlation)*HLOOKUP('CDO Param'!D$12,$C$4:$E$1004,$A512,FALSE) + SQRT(1-Correlation)*H512</f>
        <v>1.4941093333326392</v>
      </c>
      <c r="T512">
        <f>SQRT(Correlation)*$F512 + SQRT('CDO Param'!E$17 - Correlation)*HLOOKUP('CDO Param'!E$12,$C$4:$E$1004,$A512,FALSE) + SQRT(1-Correlation)*I512</f>
        <v>1.931297989323586</v>
      </c>
      <c r="U512">
        <f>SQRT(Correlation)*$F512 + SQRT('CDO Param'!F$17 - Correlation)*HLOOKUP('CDO Param'!F$12,$C$4:$E$1004,$A512,FALSE) + SQRT(1-Correlation)*J512</f>
        <v>0.91356039969408898</v>
      </c>
      <c r="V512">
        <f>SQRT(Correlation)*$F512 + SQRT('CDO Param'!G$17 - Correlation)*HLOOKUP('CDO Param'!G$12,$C$4:$E$1004,$A512,FALSE) + SQRT(1-Correlation)*K512</f>
        <v>-0.3363975170004484</v>
      </c>
      <c r="W512">
        <f>SQRT(Correlation)*$F512 + SQRT('CDO Param'!H$17 - Correlation)*HLOOKUP('CDO Param'!H$12,$C$4:$E$1004,$A512,FALSE) + SQRT(1-Correlation)*L512</f>
        <v>0.11716336797030313</v>
      </c>
      <c r="X512">
        <f>SQRT(Correlation)*$F512 + SQRT('CDO Param'!I$17 - Correlation)*HLOOKUP('CDO Param'!I$12,$C$4:$E$1004,$A512,FALSE) + SQRT(1-Correlation)*M512</f>
        <v>0.52705585514126652</v>
      </c>
      <c r="Y512">
        <f>SQRT(Correlation)*$F512 + SQRT('CDO Param'!J$17 - Correlation)*HLOOKUP('CDO Param'!J$12,$C$4:$E$1004,$A512,FALSE) + SQRT(1-Correlation)*N512</f>
        <v>1.0432121152409843</v>
      </c>
      <c r="Z512">
        <f>SQRT(Correlation)*$F512 + SQRT('CDO Param'!K$17 - Correlation)*HLOOKUP('CDO Param'!K$12,$C$4:$E$1004,$A512,FALSE) + SQRT(1-Correlation)*O512</f>
        <v>0.45734705484845067</v>
      </c>
      <c r="AA512">
        <f>SQRT(Correlation)*$F512 + SQRT('CDO Param'!L$17 - Correlation)*HLOOKUP('CDO Param'!L$12,$C$4:$E$1004,$A512,FALSE) + SQRT(1-Correlation)*P512</f>
        <v>3.342237001499393</v>
      </c>
      <c r="AC512" s="3">
        <f>IF(R512&lt;'CDO Param'!C$13,1,0)</f>
        <v>0</v>
      </c>
      <c r="AD512" s="3">
        <f>IF(S512&lt;'CDO Param'!D$13,1,0)</f>
        <v>0</v>
      </c>
      <c r="AE512" s="3">
        <f>IF(T512&lt;'CDO Param'!E$13,1,0)</f>
        <v>0</v>
      </c>
      <c r="AF512" s="3">
        <f>IF(U512&lt;'CDO Param'!F$13,1,0)</f>
        <v>0</v>
      </c>
      <c r="AG512" s="3">
        <f>IF(V512&lt;'CDO Param'!G$13,1,0)</f>
        <v>1</v>
      </c>
      <c r="AH512" s="3">
        <f>IF(W512&lt;'CDO Param'!H$13,1,0)</f>
        <v>0</v>
      </c>
      <c r="AI512" s="3">
        <f>IF(X512&lt;'CDO Param'!I$13,1,0)</f>
        <v>0</v>
      </c>
      <c r="AJ512" s="3">
        <f>IF(Y512&lt;'CDO Param'!J$13,1,0)</f>
        <v>0</v>
      </c>
      <c r="AK512" s="3">
        <f>IF(Z512&lt;'CDO Param'!K$13,1,0)</f>
        <v>0</v>
      </c>
      <c r="AL512" s="3">
        <f>IF(AA512&lt;'CDO Param'!L$13,1,0)</f>
        <v>0</v>
      </c>
      <c r="AN512" s="3">
        <f>AC512*'CDO Param'!C$6*'CDO Param'!C$9</f>
        <v>0</v>
      </c>
      <c r="AO512" s="3">
        <f>AD512*'CDO Param'!D$6*'CDO Param'!D$9</f>
        <v>0</v>
      </c>
      <c r="AP512" s="3">
        <f>AE512*'CDO Param'!E$6*'CDO Param'!E$9</f>
        <v>0</v>
      </c>
      <c r="AQ512" s="3">
        <f>AF512*'CDO Param'!F$6*'CDO Param'!F$9</f>
        <v>0</v>
      </c>
      <c r="AR512" s="3">
        <f>AG512*'CDO Param'!G$6*'CDO Param'!G$9</f>
        <v>4500</v>
      </c>
      <c r="AS512" s="3">
        <f>AH512*'CDO Param'!H$6*'CDO Param'!H$9</f>
        <v>0</v>
      </c>
      <c r="AT512" s="3">
        <f>AI512*'CDO Param'!I$6*'CDO Param'!I$9</f>
        <v>0</v>
      </c>
      <c r="AU512" s="3">
        <f>AJ512*'CDO Param'!J$6*'CDO Param'!J$9</f>
        <v>0</v>
      </c>
      <c r="AV512" s="3">
        <f>AK512*'CDO Param'!K$6*'CDO Param'!K$9</f>
        <v>0</v>
      </c>
      <c r="AW512" s="3">
        <f>AL512*'CDO Param'!L$6*'CDO Param'!L$9</f>
        <v>0</v>
      </c>
      <c r="AY512" s="2">
        <f t="shared" si="23"/>
        <v>4500</v>
      </c>
      <c r="BI512" s="5">
        <f>AY512/'CDO Param'!$M$6</f>
        <v>4.6875E-2</v>
      </c>
      <c r="BJ512" s="5">
        <f t="shared" si="24"/>
        <v>0</v>
      </c>
      <c r="BK512" s="5">
        <f t="shared" si="25"/>
        <v>0</v>
      </c>
    </row>
    <row r="513" spans="1:63" x14ac:dyDescent="0.2">
      <c r="A513" s="3">
        <v>510</v>
      </c>
      <c r="B513" s="3">
        <v>509</v>
      </c>
      <c r="C513">
        <v>2.5367626221850514</v>
      </c>
      <c r="D513">
        <v>-1.5183968571363948</v>
      </c>
      <c r="E513">
        <v>-0.42906549424515106</v>
      </c>
      <c r="F513">
        <v>2.0378956833155826</v>
      </c>
      <c r="G513">
        <v>0.67119799496140331</v>
      </c>
      <c r="H513">
        <v>0.37965378396620508</v>
      </c>
      <c r="I513">
        <v>-0.72342345447395928</v>
      </c>
      <c r="J513">
        <v>0.72403281592414714</v>
      </c>
      <c r="K513">
        <v>-0.30224782676668838</v>
      </c>
      <c r="L513">
        <v>-0.3596403530536918</v>
      </c>
      <c r="M513">
        <v>-1.3146723176760133</v>
      </c>
      <c r="N513">
        <v>-1.4685201676911674</v>
      </c>
      <c r="O513">
        <v>2.2677704691886902</v>
      </c>
      <c r="P513">
        <v>0.98188820629729889</v>
      </c>
      <c r="R513">
        <f>SQRT(Correlation)*$F513 + SQRT('CDO Param'!C$17 - Correlation)*HLOOKUP('CDO Param'!C$12,$C$4:$E$1004,$A513,FALSE) + SQRT(1-Correlation)*G513</f>
        <v>1.066459783972423</v>
      </c>
      <c r="S513">
        <f>SQRT(Correlation)*$F513 + SQRT('CDO Param'!D$17 - Correlation)*HLOOKUP('CDO Param'!D$12,$C$4:$E$1004,$A513,FALSE) + SQRT(1-Correlation)*H513</f>
        <v>0.78987666035796356</v>
      </c>
      <c r="T513">
        <f>SQRT(Correlation)*$F513 + SQRT('CDO Param'!E$17 - Correlation)*HLOOKUP('CDO Param'!E$12,$C$4:$E$1004,$A513,FALSE) + SQRT(1-Correlation)*I513</f>
        <v>0.62930375398336769</v>
      </c>
      <c r="U513">
        <f>SQRT(Correlation)*$F513 + SQRT('CDO Param'!F$17 - Correlation)*HLOOKUP('CDO Param'!F$12,$C$4:$E$1004,$A513,FALSE) + SQRT(1-Correlation)*J513</f>
        <v>1.2353750778247943</v>
      </c>
      <c r="V513">
        <f>SQRT(Correlation)*$F513 + SQRT('CDO Param'!G$17 - Correlation)*HLOOKUP('CDO Param'!G$12,$C$4:$E$1004,$A513,FALSE) + SQRT(1-Correlation)*K513</f>
        <v>0.26175977299145159</v>
      </c>
      <c r="W513">
        <f>SQRT(Correlation)*$F513 + SQRT('CDO Param'!H$17 - Correlation)*HLOOKUP('CDO Param'!H$12,$C$4:$E$1004,$A513,FALSE) + SQRT(1-Correlation)*L513</f>
        <v>8.8520660220519354E-2</v>
      </c>
      <c r="X513">
        <f>SQRT(Correlation)*$F513 + SQRT('CDO Param'!I$17 - Correlation)*HLOOKUP('CDO Param'!I$12,$C$4:$E$1004,$A513,FALSE) + SQRT(1-Correlation)*M513</f>
        <v>-0.69871043207151917</v>
      </c>
      <c r="Y513">
        <f>SQRT(Correlation)*$F513 + SQRT('CDO Param'!J$17 - Correlation)*HLOOKUP('CDO Param'!J$12,$C$4:$E$1004,$A513,FALSE) + SQRT(1-Correlation)*N513</f>
        <v>-7.7557053278131116E-2</v>
      </c>
      <c r="Z513">
        <f>SQRT(Correlation)*$F513 + SQRT('CDO Param'!K$17 - Correlation)*HLOOKUP('CDO Param'!K$12,$C$4:$E$1004,$A513,FALSE) + SQRT(1-Correlation)*O513</f>
        <v>3.4669994705923068</v>
      </c>
      <c r="AA513">
        <f>SQRT(Correlation)*$F513 + SQRT('CDO Param'!L$17 - Correlation)*HLOOKUP('CDO Param'!L$12,$C$4:$E$1004,$A513,FALSE) + SQRT(1-Correlation)*P513</f>
        <v>2.2471044445278436</v>
      </c>
      <c r="AC513" s="3">
        <f>IF(R513&lt;'CDO Param'!C$13,1,0)</f>
        <v>0</v>
      </c>
      <c r="AD513" s="3">
        <f>IF(S513&lt;'CDO Param'!D$13,1,0)</f>
        <v>0</v>
      </c>
      <c r="AE513" s="3">
        <f>IF(T513&lt;'CDO Param'!E$13,1,0)</f>
        <v>0</v>
      </c>
      <c r="AF513" s="3">
        <f>IF(U513&lt;'CDO Param'!F$13,1,0)</f>
        <v>0</v>
      </c>
      <c r="AG513" s="3">
        <f>IF(V513&lt;'CDO Param'!G$13,1,0)</f>
        <v>0</v>
      </c>
      <c r="AH513" s="3">
        <f>IF(W513&lt;'CDO Param'!H$13,1,0)</f>
        <v>0</v>
      </c>
      <c r="AI513" s="3">
        <f>IF(X513&lt;'CDO Param'!I$13,1,0)</f>
        <v>0</v>
      </c>
      <c r="AJ513" s="3">
        <f>IF(Y513&lt;'CDO Param'!J$13,1,0)</f>
        <v>0</v>
      </c>
      <c r="AK513" s="3">
        <f>IF(Z513&lt;'CDO Param'!K$13,1,0)</f>
        <v>0</v>
      </c>
      <c r="AL513" s="3">
        <f>IF(AA513&lt;'CDO Param'!L$13,1,0)</f>
        <v>0</v>
      </c>
      <c r="AN513" s="3">
        <f>AC513*'CDO Param'!C$6*'CDO Param'!C$9</f>
        <v>0</v>
      </c>
      <c r="AO513" s="3">
        <f>AD513*'CDO Param'!D$6*'CDO Param'!D$9</f>
        <v>0</v>
      </c>
      <c r="AP513" s="3">
        <f>AE513*'CDO Param'!E$6*'CDO Param'!E$9</f>
        <v>0</v>
      </c>
      <c r="AQ513" s="3">
        <f>AF513*'CDO Param'!F$6*'CDO Param'!F$9</f>
        <v>0</v>
      </c>
      <c r="AR513" s="3">
        <f>AG513*'CDO Param'!G$6*'CDO Param'!G$9</f>
        <v>0</v>
      </c>
      <c r="AS513" s="3">
        <f>AH513*'CDO Param'!H$6*'CDO Param'!H$9</f>
        <v>0</v>
      </c>
      <c r="AT513" s="3">
        <f>AI513*'CDO Param'!I$6*'CDO Param'!I$9</f>
        <v>0</v>
      </c>
      <c r="AU513" s="3">
        <f>AJ513*'CDO Param'!J$6*'CDO Param'!J$9</f>
        <v>0</v>
      </c>
      <c r="AV513" s="3">
        <f>AK513*'CDO Param'!K$6*'CDO Param'!K$9</f>
        <v>0</v>
      </c>
      <c r="AW513" s="3">
        <f>AL513*'CDO Param'!L$6*'CDO Param'!L$9</f>
        <v>0</v>
      </c>
      <c r="AY513" s="2">
        <f t="shared" si="23"/>
        <v>0</v>
      </c>
      <c r="BI513" s="5">
        <f>AY513/'CDO Param'!$M$6</f>
        <v>0</v>
      </c>
      <c r="BJ513" s="5">
        <f t="shared" si="24"/>
        <v>0</v>
      </c>
      <c r="BK513" s="5">
        <f t="shared" si="25"/>
        <v>0</v>
      </c>
    </row>
    <row r="514" spans="1:63" x14ac:dyDescent="0.2">
      <c r="A514" s="3">
        <v>511</v>
      </c>
      <c r="B514" s="3">
        <v>510</v>
      </c>
      <c r="C514">
        <v>-1.0081316759169567</v>
      </c>
      <c r="D514">
        <v>-3.022705641342327E-2</v>
      </c>
      <c r="E514">
        <v>1.0785788617795333</v>
      </c>
      <c r="F514">
        <v>0.21647679204761516</v>
      </c>
      <c r="G514">
        <v>0.59393073570390698</v>
      </c>
      <c r="H514">
        <v>0.19035724108107388</v>
      </c>
      <c r="I514">
        <v>-0.88788965513231233</v>
      </c>
      <c r="J514">
        <v>1.7096544979722239</v>
      </c>
      <c r="K514">
        <v>-1.1476845429569948</v>
      </c>
      <c r="L514">
        <v>-1.2261580195627175</v>
      </c>
      <c r="M514">
        <v>1.5737259673187509</v>
      </c>
      <c r="N514">
        <v>1.8251239453093149</v>
      </c>
      <c r="O514">
        <v>0.55660166253801435</v>
      </c>
      <c r="P514">
        <v>-0.10008307071984746</v>
      </c>
      <c r="R514">
        <f>SQRT(Correlation)*$F514 + SQRT('CDO Param'!C$17 - Correlation)*HLOOKUP('CDO Param'!C$12,$C$4:$E$1004,$A514,FALSE) + SQRT(1-Correlation)*G514</f>
        <v>0.62763339019181141</v>
      </c>
      <c r="S514">
        <f>SQRT(Correlation)*$F514 + SQRT('CDO Param'!D$17 - Correlation)*HLOOKUP('CDO Param'!D$12,$C$4:$E$1004,$A514,FALSE) + SQRT(1-Correlation)*H514</f>
        <v>0.24476995630725085</v>
      </c>
      <c r="T514">
        <f>SQRT(Correlation)*$F514 + SQRT('CDO Param'!E$17 - Correlation)*HLOOKUP('CDO Param'!E$12,$C$4:$E$1004,$A514,FALSE) + SQRT(1-Correlation)*I514</f>
        <v>-1.0405966843204495</v>
      </c>
      <c r="U514">
        <f>SQRT(Correlation)*$F514 + SQRT('CDO Param'!F$17 - Correlation)*HLOOKUP('CDO Param'!F$12,$C$4:$E$1004,$A514,FALSE) + SQRT(1-Correlation)*J514</f>
        <v>1.9315542054102322</v>
      </c>
      <c r="V514">
        <f>SQRT(Correlation)*$F514 + SQRT('CDO Param'!G$17 - Correlation)*HLOOKUP('CDO Param'!G$12,$C$4:$E$1004,$A514,FALSE) + SQRT(1-Correlation)*K514</f>
        <v>-0.77915561958699098</v>
      </c>
      <c r="W514">
        <f>SQRT(Correlation)*$F514 + SQRT('CDO Param'!H$17 - Correlation)*HLOOKUP('CDO Param'!H$12,$C$4:$E$1004,$A514,FALSE) + SQRT(1-Correlation)*L514</f>
        <v>-1.0990544128991844</v>
      </c>
      <c r="X514">
        <f>SQRT(Correlation)*$F514 + SQRT('CDO Param'!I$17 - Correlation)*HLOOKUP('CDO Param'!I$12,$C$4:$E$1004,$A514,FALSE) + SQRT(1-Correlation)*M514</f>
        <v>1.8026010786507354</v>
      </c>
      <c r="Y514">
        <f>SQRT(Correlation)*$F514 + SQRT('CDO Param'!J$17 - Correlation)*HLOOKUP('CDO Param'!J$12,$C$4:$E$1004,$A514,FALSE) + SQRT(1-Correlation)*N514</f>
        <v>1.5331940058024121</v>
      </c>
      <c r="Z514">
        <f>SQRT(Correlation)*$F514 + SQRT('CDO Param'!K$17 - Correlation)*HLOOKUP('CDO Param'!K$12,$C$4:$E$1004,$A514,FALSE) + SQRT(1-Correlation)*O514</f>
        <v>0.32976810293236836</v>
      </c>
      <c r="AA514">
        <f>SQRT(Correlation)*$F514 + SQRT('CDO Param'!L$17 - Correlation)*HLOOKUP('CDO Param'!L$12,$C$4:$E$1004,$A514,FALSE) + SQRT(1-Correlation)*P514</f>
        <v>-0.2932177355941219</v>
      </c>
      <c r="AC514" s="3">
        <f>IF(R514&lt;'CDO Param'!C$13,1,0)</f>
        <v>0</v>
      </c>
      <c r="AD514" s="3">
        <f>IF(S514&lt;'CDO Param'!D$13,1,0)</f>
        <v>0</v>
      </c>
      <c r="AE514" s="3">
        <f>IF(T514&lt;'CDO Param'!E$13,1,0)</f>
        <v>1</v>
      </c>
      <c r="AF514" s="3">
        <f>IF(U514&lt;'CDO Param'!F$13,1,0)</f>
        <v>0</v>
      </c>
      <c r="AG514" s="3">
        <f>IF(V514&lt;'CDO Param'!G$13,1,0)</f>
        <v>1</v>
      </c>
      <c r="AH514" s="3">
        <f>IF(W514&lt;'CDO Param'!H$13,1,0)</f>
        <v>0</v>
      </c>
      <c r="AI514" s="3">
        <f>IF(X514&lt;'CDO Param'!I$13,1,0)</f>
        <v>0</v>
      </c>
      <c r="AJ514" s="3">
        <f>IF(Y514&lt;'CDO Param'!J$13,1,0)</f>
        <v>0</v>
      </c>
      <c r="AK514" s="3">
        <f>IF(Z514&lt;'CDO Param'!K$13,1,0)</f>
        <v>0</v>
      </c>
      <c r="AL514" s="3">
        <f>IF(AA514&lt;'CDO Param'!L$13,1,0)</f>
        <v>0</v>
      </c>
      <c r="AN514" s="3">
        <f>AC514*'CDO Param'!C$6*'CDO Param'!C$9</f>
        <v>0</v>
      </c>
      <c r="AO514" s="3">
        <f>AD514*'CDO Param'!D$6*'CDO Param'!D$9</f>
        <v>0</v>
      </c>
      <c r="AP514" s="3">
        <f>AE514*'CDO Param'!E$6*'CDO Param'!E$9</f>
        <v>4500</v>
      </c>
      <c r="AQ514" s="3">
        <f>AF514*'CDO Param'!F$6*'CDO Param'!F$9</f>
        <v>0</v>
      </c>
      <c r="AR514" s="3">
        <f>AG514*'CDO Param'!G$6*'CDO Param'!G$9</f>
        <v>4500</v>
      </c>
      <c r="AS514" s="3">
        <f>AH514*'CDO Param'!H$6*'CDO Param'!H$9</f>
        <v>0</v>
      </c>
      <c r="AT514" s="3">
        <f>AI514*'CDO Param'!I$6*'CDO Param'!I$9</f>
        <v>0</v>
      </c>
      <c r="AU514" s="3">
        <f>AJ514*'CDO Param'!J$6*'CDO Param'!J$9</f>
        <v>0</v>
      </c>
      <c r="AV514" s="3">
        <f>AK514*'CDO Param'!K$6*'CDO Param'!K$9</f>
        <v>0</v>
      </c>
      <c r="AW514" s="3">
        <f>AL514*'CDO Param'!L$6*'CDO Param'!L$9</f>
        <v>0</v>
      </c>
      <c r="AY514" s="2">
        <f t="shared" si="23"/>
        <v>9000</v>
      </c>
      <c r="BI514" s="5">
        <f>AY514/'CDO Param'!$M$6</f>
        <v>9.375E-2</v>
      </c>
      <c r="BJ514" s="5">
        <f t="shared" si="24"/>
        <v>0.02</v>
      </c>
      <c r="BK514" s="5">
        <f t="shared" si="25"/>
        <v>1</v>
      </c>
    </row>
    <row r="515" spans="1:63" x14ac:dyDescent="0.2">
      <c r="A515" s="3">
        <v>512</v>
      </c>
      <c r="B515" s="3">
        <v>511</v>
      </c>
      <c r="C515">
        <v>0.13446310731524136</v>
      </c>
      <c r="D515">
        <v>-6.3232619140762836E-3</v>
      </c>
      <c r="E515">
        <v>-1.2959162631887011</v>
      </c>
      <c r="F515">
        <v>-0.32987827580654994</v>
      </c>
      <c r="G515">
        <v>-1.1379324860172346</v>
      </c>
      <c r="H515">
        <v>-1.0668463801266626</v>
      </c>
      <c r="I515">
        <v>0.67729160946328193</v>
      </c>
      <c r="J515">
        <v>-0.84748080553254113</v>
      </c>
      <c r="K515">
        <v>1.239766334037995</v>
      </c>
      <c r="L515">
        <v>0.60223555919947103</v>
      </c>
      <c r="M515">
        <v>-1.0924804882961325</v>
      </c>
      <c r="N515">
        <v>0.80734253060654737</v>
      </c>
      <c r="O515">
        <v>2.3717075237073004</v>
      </c>
      <c r="P515">
        <v>-0.82315978033875581</v>
      </c>
      <c r="R515">
        <f>SQRT(Correlation)*$F515 + SQRT('CDO Param'!C$17 - Correlation)*HLOOKUP('CDO Param'!C$12,$C$4:$E$1004,$A515,FALSE) + SQRT(1-Correlation)*G515</f>
        <v>-1.1847484582851744</v>
      </c>
      <c r="S515">
        <f>SQRT(Correlation)*$F515 + SQRT('CDO Param'!D$17 - Correlation)*HLOOKUP('CDO Param'!D$12,$C$4:$E$1004,$A515,FALSE) + SQRT(1-Correlation)*H515</f>
        <v>-1.1173102569033384</v>
      </c>
      <c r="T515">
        <f>SQRT(Correlation)*$F515 + SQRT('CDO Param'!E$17 - Correlation)*HLOOKUP('CDO Param'!E$12,$C$4:$E$1004,$A515,FALSE) + SQRT(1-Correlation)*I515</f>
        <v>0.57379416183868703</v>
      </c>
      <c r="U515">
        <f>SQRT(Correlation)*$F515 + SQRT('CDO Param'!F$17 - Correlation)*HLOOKUP('CDO Param'!F$12,$C$4:$E$1004,$A515,FALSE) + SQRT(1-Correlation)*J515</f>
        <v>-1.1980832416066531</v>
      </c>
      <c r="V515">
        <f>SQRT(Correlation)*$F515 + SQRT('CDO Param'!G$17 - Correlation)*HLOOKUP('CDO Param'!G$12,$C$4:$E$1004,$A515,FALSE) + SQRT(1-Correlation)*K515</f>
        <v>0.78205325860762409</v>
      </c>
      <c r="W515">
        <f>SQRT(Correlation)*$F515 + SQRT('CDO Param'!H$17 - Correlation)*HLOOKUP('CDO Param'!H$12,$C$4:$E$1004,$A515,FALSE) + SQRT(1-Correlation)*L515</f>
        <v>0.46611990201312559</v>
      </c>
      <c r="X515">
        <f>SQRT(Correlation)*$F515 + SQRT('CDO Param'!I$17 - Correlation)*HLOOKUP('CDO Param'!I$12,$C$4:$E$1004,$A515,FALSE) + SQRT(1-Correlation)*M515</f>
        <v>-1.4305103486721467</v>
      </c>
      <c r="Y515">
        <f>SQRT(Correlation)*$F515 + SQRT('CDO Param'!J$17 - Correlation)*HLOOKUP('CDO Param'!J$12,$C$4:$E$1004,$A515,FALSE) + SQRT(1-Correlation)*N515</f>
        <v>0.69717129862338756</v>
      </c>
      <c r="Z515">
        <f>SQRT(Correlation)*$F515 + SQRT('CDO Param'!K$17 - Correlation)*HLOOKUP('CDO Param'!K$12,$C$4:$E$1004,$A515,FALSE) + SQRT(1-Correlation)*O515</f>
        <v>2.1812582396329789</v>
      </c>
      <c r="AA515">
        <f>SQRT(Correlation)*$F515 + SQRT('CDO Param'!L$17 - Correlation)*HLOOKUP('CDO Param'!L$12,$C$4:$E$1004,$A515,FALSE) + SQRT(1-Correlation)*P515</f>
        <v>-0.84965901120318699</v>
      </c>
      <c r="AC515" s="3">
        <f>IF(R515&lt;'CDO Param'!C$13,1,0)</f>
        <v>0</v>
      </c>
      <c r="AD515" s="3">
        <f>IF(S515&lt;'CDO Param'!D$13,1,0)</f>
        <v>0</v>
      </c>
      <c r="AE515" s="3">
        <f>IF(T515&lt;'CDO Param'!E$13,1,0)</f>
        <v>0</v>
      </c>
      <c r="AF515" s="3">
        <f>IF(U515&lt;'CDO Param'!F$13,1,0)</f>
        <v>0</v>
      </c>
      <c r="AG515" s="3">
        <f>IF(V515&lt;'CDO Param'!G$13,1,0)</f>
        <v>0</v>
      </c>
      <c r="AH515" s="3">
        <f>IF(W515&lt;'CDO Param'!H$13,1,0)</f>
        <v>0</v>
      </c>
      <c r="AI515" s="3">
        <f>IF(X515&lt;'CDO Param'!I$13,1,0)</f>
        <v>0</v>
      </c>
      <c r="AJ515" s="3">
        <f>IF(Y515&lt;'CDO Param'!J$13,1,0)</f>
        <v>0</v>
      </c>
      <c r="AK515" s="3">
        <f>IF(Z515&lt;'CDO Param'!K$13,1,0)</f>
        <v>0</v>
      </c>
      <c r="AL515" s="3">
        <f>IF(AA515&lt;'CDO Param'!L$13,1,0)</f>
        <v>1</v>
      </c>
      <c r="AN515" s="3">
        <f>AC515*'CDO Param'!C$6*'CDO Param'!C$9</f>
        <v>0</v>
      </c>
      <c r="AO515" s="3">
        <f>AD515*'CDO Param'!D$6*'CDO Param'!D$9</f>
        <v>0</v>
      </c>
      <c r="AP515" s="3">
        <f>AE515*'CDO Param'!E$6*'CDO Param'!E$9</f>
        <v>0</v>
      </c>
      <c r="AQ515" s="3">
        <f>AF515*'CDO Param'!F$6*'CDO Param'!F$9</f>
        <v>0</v>
      </c>
      <c r="AR515" s="3">
        <f>AG515*'CDO Param'!G$6*'CDO Param'!G$9</f>
        <v>0</v>
      </c>
      <c r="AS515" s="3">
        <f>AH515*'CDO Param'!H$6*'CDO Param'!H$9</f>
        <v>0</v>
      </c>
      <c r="AT515" s="3">
        <f>AI515*'CDO Param'!I$6*'CDO Param'!I$9</f>
        <v>0</v>
      </c>
      <c r="AU515" s="3">
        <f>AJ515*'CDO Param'!J$6*'CDO Param'!J$9</f>
        <v>0</v>
      </c>
      <c r="AV515" s="3">
        <f>AK515*'CDO Param'!K$6*'CDO Param'!K$9</f>
        <v>0</v>
      </c>
      <c r="AW515" s="3">
        <f>AL515*'CDO Param'!L$6*'CDO Param'!L$9</f>
        <v>4500</v>
      </c>
      <c r="AY515" s="2">
        <f t="shared" si="23"/>
        <v>4500</v>
      </c>
      <c r="BI515" s="5">
        <f>AY515/'CDO Param'!$M$6</f>
        <v>4.6875E-2</v>
      </c>
      <c r="BJ515" s="5">
        <f t="shared" si="24"/>
        <v>0</v>
      </c>
      <c r="BK515" s="5">
        <f t="shared" si="25"/>
        <v>0</v>
      </c>
    </row>
    <row r="516" spans="1:63" x14ac:dyDescent="0.2">
      <c r="A516" s="3">
        <v>513</v>
      </c>
      <c r="B516" s="3">
        <v>512</v>
      </c>
      <c r="C516">
        <v>1.5506111594731919</v>
      </c>
      <c r="D516">
        <v>0.58377054301672615</v>
      </c>
      <c r="E516">
        <v>-0.5490915100381244</v>
      </c>
      <c r="F516">
        <v>-0.78808398029650562</v>
      </c>
      <c r="G516">
        <v>1.6217700249399059</v>
      </c>
      <c r="H516">
        <v>1.1365182217559777</v>
      </c>
      <c r="I516">
        <v>1.2307714314374607</v>
      </c>
      <c r="J516">
        <v>0.26198449631920084</v>
      </c>
      <c r="K516">
        <v>-0.76389596870285459</v>
      </c>
      <c r="L516">
        <v>1.7457114154240116</v>
      </c>
      <c r="M516">
        <v>-3.298055162304081E-2</v>
      </c>
      <c r="N516">
        <v>-0.23836264517740346</v>
      </c>
      <c r="O516">
        <v>-0.57176976042683236</v>
      </c>
      <c r="P516">
        <v>0.83126451499992982</v>
      </c>
      <c r="R516">
        <f>SQRT(Correlation)*$F516 + SQRT('CDO Param'!C$17 - Correlation)*HLOOKUP('CDO Param'!C$12,$C$4:$E$1004,$A516,FALSE) + SQRT(1-Correlation)*G516</f>
        <v>1.3718897213414483</v>
      </c>
      <c r="S516">
        <f>SQRT(Correlation)*$F516 + SQRT('CDO Param'!D$17 - Correlation)*HLOOKUP('CDO Param'!D$12,$C$4:$E$1004,$A516,FALSE) + SQRT(1-Correlation)*H516</f>
        <v>0.91153944031196055</v>
      </c>
      <c r="T516">
        <f>SQRT(Correlation)*$F516 + SQRT('CDO Param'!E$17 - Correlation)*HLOOKUP('CDO Param'!E$12,$C$4:$E$1004,$A516,FALSE) + SQRT(1-Correlation)*I516</f>
        <v>1.3286514150123785</v>
      </c>
      <c r="U516">
        <f>SQRT(Correlation)*$F516 + SQRT('CDO Param'!F$17 - Correlation)*HLOOKUP('CDO Param'!F$12,$C$4:$E$1004,$A516,FALSE) + SQRT(1-Correlation)*J516</f>
        <v>-0.12345431474794499</v>
      </c>
      <c r="V516">
        <f>SQRT(Correlation)*$F516 + SQRT('CDO Param'!G$17 - Correlation)*HLOOKUP('CDO Param'!G$12,$C$4:$E$1004,$A516,FALSE) + SQRT(1-Correlation)*K516</f>
        <v>-1.0966899777106633</v>
      </c>
      <c r="W516">
        <f>SQRT(Correlation)*$F516 + SQRT('CDO Param'!H$17 - Correlation)*HLOOKUP('CDO Param'!H$12,$C$4:$E$1004,$A516,FALSE) + SQRT(1-Correlation)*L516</f>
        <v>1.4894708484308763</v>
      </c>
      <c r="X516">
        <f>SQRT(Correlation)*$F516 + SQRT('CDO Param'!I$17 - Correlation)*HLOOKUP('CDO Param'!I$12,$C$4:$E$1004,$A516,FALSE) + SQRT(1-Correlation)*M516</f>
        <v>-0.40328272923941871</v>
      </c>
      <c r="Y516">
        <f>SQRT(Correlation)*$F516 + SQRT('CDO Param'!J$17 - Correlation)*HLOOKUP('CDO Param'!J$12,$C$4:$E$1004,$A516,FALSE) + SQRT(1-Correlation)*N516</f>
        <v>-6.5091546069006884E-2</v>
      </c>
      <c r="Z516">
        <f>SQRT(Correlation)*$F516 + SQRT('CDO Param'!K$17 - Correlation)*HLOOKUP('CDO Param'!K$12,$C$4:$E$1004,$A516,FALSE) + SQRT(1-Correlation)*O516</f>
        <v>-0.38138930775734287</v>
      </c>
      <c r="AA516">
        <f>SQRT(Correlation)*$F516 + SQRT('CDO Param'!L$17 - Correlation)*HLOOKUP('CDO Param'!L$12,$C$4:$E$1004,$A516,FALSE) + SQRT(1-Correlation)*P516</f>
        <v>0.94964587593243088</v>
      </c>
      <c r="AC516" s="3">
        <f>IF(R516&lt;'CDO Param'!C$13,1,0)</f>
        <v>0</v>
      </c>
      <c r="AD516" s="3">
        <f>IF(S516&lt;'CDO Param'!D$13,1,0)</f>
        <v>0</v>
      </c>
      <c r="AE516" s="3">
        <f>IF(T516&lt;'CDO Param'!E$13,1,0)</f>
        <v>0</v>
      </c>
      <c r="AF516" s="3">
        <f>IF(U516&lt;'CDO Param'!F$13,1,0)</f>
        <v>0</v>
      </c>
      <c r="AG516" s="3">
        <f>IF(V516&lt;'CDO Param'!G$13,1,0)</f>
        <v>1</v>
      </c>
      <c r="AH516" s="3">
        <f>IF(W516&lt;'CDO Param'!H$13,1,0)</f>
        <v>0</v>
      </c>
      <c r="AI516" s="3">
        <f>IF(X516&lt;'CDO Param'!I$13,1,0)</f>
        <v>0</v>
      </c>
      <c r="AJ516" s="3">
        <f>IF(Y516&lt;'CDO Param'!J$13,1,0)</f>
        <v>0</v>
      </c>
      <c r="AK516" s="3">
        <f>IF(Z516&lt;'CDO Param'!K$13,1,0)</f>
        <v>0</v>
      </c>
      <c r="AL516" s="3">
        <f>IF(AA516&lt;'CDO Param'!L$13,1,0)</f>
        <v>0</v>
      </c>
      <c r="AN516" s="3">
        <f>AC516*'CDO Param'!C$6*'CDO Param'!C$9</f>
        <v>0</v>
      </c>
      <c r="AO516" s="3">
        <f>AD516*'CDO Param'!D$6*'CDO Param'!D$9</f>
        <v>0</v>
      </c>
      <c r="AP516" s="3">
        <f>AE516*'CDO Param'!E$6*'CDO Param'!E$9</f>
        <v>0</v>
      </c>
      <c r="AQ516" s="3">
        <f>AF516*'CDO Param'!F$6*'CDO Param'!F$9</f>
        <v>0</v>
      </c>
      <c r="AR516" s="3">
        <f>AG516*'CDO Param'!G$6*'CDO Param'!G$9</f>
        <v>4500</v>
      </c>
      <c r="AS516" s="3">
        <f>AH516*'CDO Param'!H$6*'CDO Param'!H$9</f>
        <v>0</v>
      </c>
      <c r="AT516" s="3">
        <f>AI516*'CDO Param'!I$6*'CDO Param'!I$9</f>
        <v>0</v>
      </c>
      <c r="AU516" s="3">
        <f>AJ516*'CDO Param'!J$6*'CDO Param'!J$9</f>
        <v>0</v>
      </c>
      <c r="AV516" s="3">
        <f>AK516*'CDO Param'!K$6*'CDO Param'!K$9</f>
        <v>0</v>
      </c>
      <c r="AW516" s="3">
        <f>AL516*'CDO Param'!L$6*'CDO Param'!L$9</f>
        <v>0</v>
      </c>
      <c r="AY516" s="2">
        <f t="shared" si="23"/>
        <v>4500</v>
      </c>
      <c r="BI516" s="5">
        <f>AY516/'CDO Param'!$M$6</f>
        <v>4.6875E-2</v>
      </c>
      <c r="BJ516" s="5">
        <f t="shared" si="24"/>
        <v>0</v>
      </c>
      <c r="BK516" s="5">
        <f t="shared" si="25"/>
        <v>0</v>
      </c>
    </row>
    <row r="517" spans="1:63" x14ac:dyDescent="0.2">
      <c r="A517" s="3">
        <v>514</v>
      </c>
      <c r="B517" s="3">
        <v>513</v>
      </c>
      <c r="C517">
        <v>0.40415329749521334</v>
      </c>
      <c r="D517">
        <v>0.71364524956152309</v>
      </c>
      <c r="E517">
        <v>0.21540358829952311</v>
      </c>
      <c r="F517">
        <v>-0.36691062632598914</v>
      </c>
      <c r="G517">
        <v>-0.10316625775885768</v>
      </c>
      <c r="H517">
        <v>2.349952410440892</v>
      </c>
      <c r="I517">
        <v>-0.76437800089479424</v>
      </c>
      <c r="J517">
        <v>0.12396753845678177</v>
      </c>
      <c r="K517">
        <v>0.2107458385580685</v>
      </c>
      <c r="L517">
        <v>-0.96068333732546307</v>
      </c>
      <c r="M517">
        <v>0.13706653589906637</v>
      </c>
      <c r="N517">
        <v>0.43325599108356982</v>
      </c>
      <c r="O517">
        <v>-1.2260420589882415</v>
      </c>
      <c r="P517">
        <v>-0.49966615733865183</v>
      </c>
      <c r="R517">
        <f>SQRT(Correlation)*$F517 + SQRT('CDO Param'!C$17 - Correlation)*HLOOKUP('CDO Param'!C$12,$C$4:$E$1004,$A517,FALSE) + SQRT(1-Correlation)*G517</f>
        <v>-0.11297475428380509</v>
      </c>
      <c r="S517">
        <f>SQRT(Correlation)*$F517 + SQRT('CDO Param'!D$17 - Correlation)*HLOOKUP('CDO Param'!D$12,$C$4:$E$1004,$A517,FALSE) + SQRT(1-Correlation)*H517</f>
        <v>2.2142579543732173</v>
      </c>
      <c r="T517">
        <f>SQRT(Correlation)*$F517 + SQRT('CDO Param'!E$17 - Correlation)*HLOOKUP('CDO Param'!E$12,$C$4:$E$1004,$A517,FALSE) + SQRT(1-Correlation)*I517</f>
        <v>-0.73425105886513453</v>
      </c>
      <c r="U517">
        <f>SQRT(Correlation)*$F517 + SQRT('CDO Param'!F$17 - Correlation)*HLOOKUP('CDO Param'!F$12,$C$4:$E$1004,$A517,FALSE) + SQRT(1-Correlation)*J517</f>
        <v>4.9744312146988462E-2</v>
      </c>
      <c r="V517">
        <f>SQRT(Correlation)*$F517 + SQRT('CDO Param'!G$17 - Correlation)*HLOOKUP('CDO Param'!G$12,$C$4:$E$1004,$A517,FALSE) + SQRT(1-Correlation)*K517</f>
        <v>0.1320694360862944</v>
      </c>
      <c r="W517">
        <f>SQRT(Correlation)*$F517 + SQRT('CDO Param'!H$17 - Correlation)*HLOOKUP('CDO Param'!H$12,$C$4:$E$1004,$A517,FALSE) + SQRT(1-Correlation)*L517</f>
        <v>-0.92648688546169722</v>
      </c>
      <c r="X517">
        <f>SQRT(Correlation)*$F517 + SQRT('CDO Param'!I$17 - Correlation)*HLOOKUP('CDO Param'!I$12,$C$4:$E$1004,$A517,FALSE) + SQRT(1-Correlation)*M517</f>
        <v>6.2171112241690252E-2</v>
      </c>
      <c r="Y517">
        <f>SQRT(Correlation)*$F517 + SQRT('CDO Param'!J$17 - Correlation)*HLOOKUP('CDO Param'!J$12,$C$4:$E$1004,$A517,FALSE) + SQRT(1-Correlation)*N517</f>
        <v>0.40192430650230249</v>
      </c>
      <c r="Z517">
        <f>SQRT(Correlation)*$F517 + SQRT('CDO Param'!K$17 - Correlation)*HLOOKUP('CDO Param'!K$12,$C$4:$E$1004,$A517,FALSE) + SQRT(1-Correlation)*O517</f>
        <v>-1.1722240400886101</v>
      </c>
      <c r="AA517">
        <f>SQRT(Correlation)*$F517 + SQRT('CDO Param'!L$17 - Correlation)*HLOOKUP('CDO Param'!L$12,$C$4:$E$1004,$A517,FALSE) + SQRT(1-Correlation)*P517</f>
        <v>-0.48312335408726165</v>
      </c>
      <c r="AC517" s="3">
        <f>IF(R517&lt;'CDO Param'!C$13,1,0)</f>
        <v>0</v>
      </c>
      <c r="AD517" s="3">
        <f>IF(S517&lt;'CDO Param'!D$13,1,0)</f>
        <v>0</v>
      </c>
      <c r="AE517" s="3">
        <f>IF(T517&lt;'CDO Param'!E$13,1,0)</f>
        <v>0</v>
      </c>
      <c r="AF517" s="3">
        <f>IF(U517&lt;'CDO Param'!F$13,1,0)</f>
        <v>0</v>
      </c>
      <c r="AG517" s="3">
        <f>IF(V517&lt;'CDO Param'!G$13,1,0)</f>
        <v>0</v>
      </c>
      <c r="AH517" s="3">
        <f>IF(W517&lt;'CDO Param'!H$13,1,0)</f>
        <v>0</v>
      </c>
      <c r="AI517" s="3">
        <f>IF(X517&lt;'CDO Param'!I$13,1,0)</f>
        <v>0</v>
      </c>
      <c r="AJ517" s="3">
        <f>IF(Y517&lt;'CDO Param'!J$13,1,0)</f>
        <v>0</v>
      </c>
      <c r="AK517" s="3">
        <f>IF(Z517&lt;'CDO Param'!K$13,1,0)</f>
        <v>0</v>
      </c>
      <c r="AL517" s="3">
        <f>IF(AA517&lt;'CDO Param'!L$13,1,0)</f>
        <v>0</v>
      </c>
      <c r="AN517" s="3">
        <f>AC517*'CDO Param'!C$6*'CDO Param'!C$9</f>
        <v>0</v>
      </c>
      <c r="AO517" s="3">
        <f>AD517*'CDO Param'!D$6*'CDO Param'!D$9</f>
        <v>0</v>
      </c>
      <c r="AP517" s="3">
        <f>AE517*'CDO Param'!E$6*'CDO Param'!E$9</f>
        <v>0</v>
      </c>
      <c r="AQ517" s="3">
        <f>AF517*'CDO Param'!F$6*'CDO Param'!F$9</f>
        <v>0</v>
      </c>
      <c r="AR517" s="3">
        <f>AG517*'CDO Param'!G$6*'CDO Param'!G$9</f>
        <v>0</v>
      </c>
      <c r="AS517" s="3">
        <f>AH517*'CDO Param'!H$6*'CDO Param'!H$9</f>
        <v>0</v>
      </c>
      <c r="AT517" s="3">
        <f>AI517*'CDO Param'!I$6*'CDO Param'!I$9</f>
        <v>0</v>
      </c>
      <c r="AU517" s="3">
        <f>AJ517*'CDO Param'!J$6*'CDO Param'!J$9</f>
        <v>0</v>
      </c>
      <c r="AV517" s="3">
        <f>AK517*'CDO Param'!K$6*'CDO Param'!K$9</f>
        <v>0</v>
      </c>
      <c r="AW517" s="3">
        <f>AL517*'CDO Param'!L$6*'CDO Param'!L$9</f>
        <v>0</v>
      </c>
      <c r="AY517" s="2">
        <f t="shared" si="23"/>
        <v>0</v>
      </c>
      <c r="BI517" s="5">
        <f>AY517/'CDO Param'!$M$6</f>
        <v>0</v>
      </c>
      <c r="BJ517" s="5">
        <f t="shared" si="24"/>
        <v>0</v>
      </c>
      <c r="BK517" s="5">
        <f t="shared" si="25"/>
        <v>0</v>
      </c>
    </row>
    <row r="518" spans="1:63" x14ac:dyDescent="0.2">
      <c r="A518" s="3">
        <v>515</v>
      </c>
      <c r="B518" s="3">
        <v>514</v>
      </c>
      <c r="C518">
        <v>0.16429339666501619</v>
      </c>
      <c r="D518">
        <v>0.51280039770063013</v>
      </c>
      <c r="E518">
        <v>1.3002636478631757</v>
      </c>
      <c r="F518">
        <v>-1.0266808203596156</v>
      </c>
      <c r="G518">
        <v>-0.10215785550826695</v>
      </c>
      <c r="H518">
        <v>0.56963472161442041</v>
      </c>
      <c r="I518">
        <v>-1.7524325812701136</v>
      </c>
      <c r="J518">
        <v>0.69510633693425916</v>
      </c>
      <c r="K518">
        <v>0.2251397290820023</v>
      </c>
      <c r="L518">
        <v>-0.23112079361453652</v>
      </c>
      <c r="M518">
        <v>4.952880772179924E-2</v>
      </c>
      <c r="N518">
        <v>-0.10109602044394705</v>
      </c>
      <c r="O518">
        <v>0.84531166066881269</v>
      </c>
      <c r="P518">
        <v>1.5126533980946988</v>
      </c>
      <c r="R518">
        <f>SQRT(Correlation)*$F518 + SQRT('CDO Param'!C$17 - Correlation)*HLOOKUP('CDO Param'!C$12,$C$4:$E$1004,$A518,FALSE) + SQRT(1-Correlation)*G518</f>
        <v>-0.34905950579815148</v>
      </c>
      <c r="S518">
        <f>SQRT(Correlation)*$F518 + SQRT('CDO Param'!D$17 - Correlation)*HLOOKUP('CDO Param'!D$12,$C$4:$E$1004,$A518,FALSE) + SQRT(1-Correlation)*H518</f>
        <v>0.28825889187245368</v>
      </c>
      <c r="T518">
        <f>SQRT(Correlation)*$F518 + SQRT('CDO Param'!E$17 - Correlation)*HLOOKUP('CDO Param'!E$12,$C$4:$E$1004,$A518,FALSE) + SQRT(1-Correlation)*I518</f>
        <v>-1.94370055608259</v>
      </c>
      <c r="U518">
        <f>SQRT(Correlation)*$F518 + SQRT('CDO Param'!F$17 - Correlation)*HLOOKUP('CDO Param'!F$12,$C$4:$E$1004,$A518,FALSE) + SQRT(1-Correlation)*J518</f>
        <v>0.62551858051333986</v>
      </c>
      <c r="V518">
        <f>SQRT(Correlation)*$F518 + SQRT('CDO Param'!G$17 - Correlation)*HLOOKUP('CDO Param'!G$12,$C$4:$E$1004,$A518,FALSE) + SQRT(1-Correlation)*K518</f>
        <v>0.17966910900244837</v>
      </c>
      <c r="W518">
        <f>SQRT(Correlation)*$F518 + SQRT('CDO Param'!H$17 - Correlation)*HLOOKUP('CDO Param'!H$12,$C$4:$E$1004,$A518,FALSE) + SQRT(1-Correlation)*L518</f>
        <v>-0.47140449124709161</v>
      </c>
      <c r="X518">
        <f>SQRT(Correlation)*$F518 + SQRT('CDO Param'!I$17 - Correlation)*HLOOKUP('CDO Param'!I$12,$C$4:$E$1004,$A518,FALSE) + SQRT(1-Correlation)*M518</f>
        <v>1.3069960952761507E-2</v>
      </c>
      <c r="Y518">
        <f>SQRT(Correlation)*$F518 + SQRT('CDO Param'!J$17 - Correlation)*HLOOKUP('CDO Param'!J$12,$C$4:$E$1004,$A518,FALSE) + SQRT(1-Correlation)*N518</f>
        <v>-0.37710514136662943</v>
      </c>
      <c r="Z518">
        <f>SQRT(Correlation)*$F518 + SQRT('CDO Param'!K$17 - Correlation)*HLOOKUP('CDO Param'!K$12,$C$4:$E$1004,$A518,FALSE) + SQRT(1-Correlation)*O518</f>
        <v>0.52073601885176246</v>
      </c>
      <c r="AA518">
        <f>SQRT(Correlation)*$F518 + SQRT('CDO Param'!L$17 - Correlation)*HLOOKUP('CDO Param'!L$12,$C$4:$E$1004,$A518,FALSE) + SQRT(1-Correlation)*P518</f>
        <v>1.153831979239712</v>
      </c>
      <c r="AC518" s="3">
        <f>IF(R518&lt;'CDO Param'!C$13,1,0)</f>
        <v>0</v>
      </c>
      <c r="AD518" s="3">
        <f>IF(S518&lt;'CDO Param'!D$13,1,0)</f>
        <v>0</v>
      </c>
      <c r="AE518" s="3">
        <f>IF(T518&lt;'CDO Param'!E$13,1,0)</f>
        <v>1</v>
      </c>
      <c r="AF518" s="3">
        <f>IF(U518&lt;'CDO Param'!F$13,1,0)</f>
        <v>0</v>
      </c>
      <c r="AG518" s="3">
        <f>IF(V518&lt;'CDO Param'!G$13,1,0)</f>
        <v>0</v>
      </c>
      <c r="AH518" s="3">
        <f>IF(W518&lt;'CDO Param'!H$13,1,0)</f>
        <v>0</v>
      </c>
      <c r="AI518" s="3">
        <f>IF(X518&lt;'CDO Param'!I$13,1,0)</f>
        <v>0</v>
      </c>
      <c r="AJ518" s="3">
        <f>IF(Y518&lt;'CDO Param'!J$13,1,0)</f>
        <v>0</v>
      </c>
      <c r="AK518" s="3">
        <f>IF(Z518&lt;'CDO Param'!K$13,1,0)</f>
        <v>0</v>
      </c>
      <c r="AL518" s="3">
        <f>IF(AA518&lt;'CDO Param'!L$13,1,0)</f>
        <v>0</v>
      </c>
      <c r="AN518" s="3">
        <f>AC518*'CDO Param'!C$6*'CDO Param'!C$9</f>
        <v>0</v>
      </c>
      <c r="AO518" s="3">
        <f>AD518*'CDO Param'!D$6*'CDO Param'!D$9</f>
        <v>0</v>
      </c>
      <c r="AP518" s="3">
        <f>AE518*'CDO Param'!E$6*'CDO Param'!E$9</f>
        <v>4500</v>
      </c>
      <c r="AQ518" s="3">
        <f>AF518*'CDO Param'!F$6*'CDO Param'!F$9</f>
        <v>0</v>
      </c>
      <c r="AR518" s="3">
        <f>AG518*'CDO Param'!G$6*'CDO Param'!G$9</f>
        <v>0</v>
      </c>
      <c r="AS518" s="3">
        <f>AH518*'CDO Param'!H$6*'CDO Param'!H$9</f>
        <v>0</v>
      </c>
      <c r="AT518" s="3">
        <f>AI518*'CDO Param'!I$6*'CDO Param'!I$9</f>
        <v>0</v>
      </c>
      <c r="AU518" s="3">
        <f>AJ518*'CDO Param'!J$6*'CDO Param'!J$9</f>
        <v>0</v>
      </c>
      <c r="AV518" s="3">
        <f>AK518*'CDO Param'!K$6*'CDO Param'!K$9</f>
        <v>0</v>
      </c>
      <c r="AW518" s="3">
        <f>AL518*'CDO Param'!L$6*'CDO Param'!L$9</f>
        <v>0</v>
      </c>
      <c r="AY518" s="2">
        <f t="shared" ref="AY518:AY581" si="26">SUM(AN518:AW518)</f>
        <v>4500</v>
      </c>
      <c r="BI518" s="5">
        <f>AY518/'CDO Param'!$M$6</f>
        <v>4.6875E-2</v>
      </c>
      <c r="BJ518" s="5">
        <f t="shared" ref="BJ518:BJ581" si="27">MIN(MAX(BI518-$BG$4,0),$BG$5)</f>
        <v>0</v>
      </c>
      <c r="BK518" s="5">
        <f t="shared" ref="BK518:BK581" si="28">BJ518/$BG$5</f>
        <v>0</v>
      </c>
    </row>
    <row r="519" spans="1:63" x14ac:dyDescent="0.2">
      <c r="A519" s="3">
        <v>516</v>
      </c>
      <c r="B519" s="3">
        <v>515</v>
      </c>
      <c r="C519">
        <v>-0.10930534699582495</v>
      </c>
      <c r="D519">
        <v>0.96282292361138389</v>
      </c>
      <c r="E519">
        <v>-4.0434997572447173E-2</v>
      </c>
      <c r="F519">
        <v>-1.5148953025345691</v>
      </c>
      <c r="G519">
        <v>0.73313003667863086</v>
      </c>
      <c r="H519">
        <v>-1.0208418643742334</v>
      </c>
      <c r="I519">
        <v>0.37025074561825022</v>
      </c>
      <c r="J519">
        <v>-7.9437540989601985E-2</v>
      </c>
      <c r="K519">
        <v>-0.18735590856522322</v>
      </c>
      <c r="L519">
        <v>0.21244431991362944</v>
      </c>
      <c r="M519">
        <v>-0.51944198276032694</v>
      </c>
      <c r="N519">
        <v>-1.2324903764238115</v>
      </c>
      <c r="O519">
        <v>2.6740599423646927</v>
      </c>
      <c r="P519">
        <v>-2.0403240341693163</v>
      </c>
      <c r="R519">
        <f>SQRT(Correlation)*$F519 + SQRT('CDO Param'!C$17 - Correlation)*HLOOKUP('CDO Param'!C$12,$C$4:$E$1004,$A519,FALSE) + SQRT(1-Correlation)*G519</f>
        <v>0.35261998749976231</v>
      </c>
      <c r="S519">
        <f>SQRT(Correlation)*$F519 + SQRT('CDO Param'!D$17 - Correlation)*HLOOKUP('CDO Param'!D$12,$C$4:$E$1004,$A519,FALSE) + SQRT(1-Correlation)*H519</f>
        <v>-1.3113438602789982</v>
      </c>
      <c r="T519">
        <f>SQRT(Correlation)*$F519 + SQRT('CDO Param'!E$17 - Correlation)*HLOOKUP('CDO Param'!E$12,$C$4:$E$1004,$A519,FALSE) + SQRT(1-Correlation)*I519</f>
        <v>-0.15672073532318254</v>
      </c>
      <c r="U519">
        <f>SQRT(Correlation)*$F519 + SQRT('CDO Param'!F$17 - Correlation)*HLOOKUP('CDO Param'!F$12,$C$4:$E$1004,$A519,FALSE) + SQRT(1-Correlation)*J519</f>
        <v>-0.56345456596915022</v>
      </c>
      <c r="V519">
        <f>SQRT(Correlation)*$F519 + SQRT('CDO Param'!G$17 - Correlation)*HLOOKUP('CDO Param'!G$12,$C$4:$E$1004,$A519,FALSE) + SQRT(1-Correlation)*K519</f>
        <v>-0.6658349188410182</v>
      </c>
      <c r="W519">
        <f>SQRT(Correlation)*$F519 + SQRT('CDO Param'!H$17 - Correlation)*HLOOKUP('CDO Param'!H$12,$C$4:$E$1004,$A519,FALSE) + SQRT(1-Correlation)*L519</f>
        <v>-0.14134585552865486</v>
      </c>
      <c r="X519">
        <f>SQRT(Correlation)*$F519 + SQRT('CDO Param'!I$17 - Correlation)*HLOOKUP('CDO Param'!I$12,$C$4:$E$1004,$A519,FALSE) + SQRT(1-Correlation)*M519</f>
        <v>-0.98087943094507679</v>
      </c>
      <c r="Y519">
        <f>SQRT(Correlation)*$F519 + SQRT('CDO Param'!J$17 - Correlation)*HLOOKUP('CDO Param'!J$12,$C$4:$E$1004,$A519,FALSE) + SQRT(1-Correlation)*N519</f>
        <v>-1.6772144689032267</v>
      </c>
      <c r="Z519">
        <f>SQRT(Correlation)*$F519 + SQRT('CDO Param'!K$17 - Correlation)*HLOOKUP('CDO Param'!K$12,$C$4:$E$1004,$A519,FALSE) + SQRT(1-Correlation)*O519</f>
        <v>2.0288645715253377</v>
      </c>
      <c r="AA519">
        <f>SQRT(Correlation)*$F519 + SQRT('CDO Param'!L$17 - Correlation)*HLOOKUP('CDO Param'!L$12,$C$4:$E$1004,$A519,FALSE) + SQRT(1-Correlation)*P519</f>
        <v>-2.443592767609442</v>
      </c>
      <c r="AC519" s="3">
        <f>IF(R519&lt;'CDO Param'!C$13,1,0)</f>
        <v>0</v>
      </c>
      <c r="AD519" s="3">
        <f>IF(S519&lt;'CDO Param'!D$13,1,0)</f>
        <v>0</v>
      </c>
      <c r="AE519" s="3">
        <f>IF(T519&lt;'CDO Param'!E$13,1,0)</f>
        <v>0</v>
      </c>
      <c r="AF519" s="3">
        <f>IF(U519&lt;'CDO Param'!F$13,1,0)</f>
        <v>0</v>
      </c>
      <c r="AG519" s="3">
        <f>IF(V519&lt;'CDO Param'!G$13,1,0)</f>
        <v>1</v>
      </c>
      <c r="AH519" s="3">
        <f>IF(W519&lt;'CDO Param'!H$13,1,0)</f>
        <v>0</v>
      </c>
      <c r="AI519" s="3">
        <f>IF(X519&lt;'CDO Param'!I$13,1,0)</f>
        <v>0</v>
      </c>
      <c r="AJ519" s="3">
        <f>IF(Y519&lt;'CDO Param'!J$13,1,0)</f>
        <v>0</v>
      </c>
      <c r="AK519" s="3">
        <f>IF(Z519&lt;'CDO Param'!K$13,1,0)</f>
        <v>0</v>
      </c>
      <c r="AL519" s="3">
        <f>IF(AA519&lt;'CDO Param'!L$13,1,0)</f>
        <v>1</v>
      </c>
      <c r="AN519" s="3">
        <f>AC519*'CDO Param'!C$6*'CDO Param'!C$9</f>
        <v>0</v>
      </c>
      <c r="AO519" s="3">
        <f>AD519*'CDO Param'!D$6*'CDO Param'!D$9</f>
        <v>0</v>
      </c>
      <c r="AP519" s="3">
        <f>AE519*'CDO Param'!E$6*'CDO Param'!E$9</f>
        <v>0</v>
      </c>
      <c r="AQ519" s="3">
        <f>AF519*'CDO Param'!F$6*'CDO Param'!F$9</f>
        <v>0</v>
      </c>
      <c r="AR519" s="3">
        <f>AG519*'CDO Param'!G$6*'CDO Param'!G$9</f>
        <v>4500</v>
      </c>
      <c r="AS519" s="3">
        <f>AH519*'CDO Param'!H$6*'CDO Param'!H$9</f>
        <v>0</v>
      </c>
      <c r="AT519" s="3">
        <f>AI519*'CDO Param'!I$6*'CDO Param'!I$9</f>
        <v>0</v>
      </c>
      <c r="AU519" s="3">
        <f>AJ519*'CDO Param'!J$6*'CDO Param'!J$9</f>
        <v>0</v>
      </c>
      <c r="AV519" s="3">
        <f>AK519*'CDO Param'!K$6*'CDO Param'!K$9</f>
        <v>0</v>
      </c>
      <c r="AW519" s="3">
        <f>AL519*'CDO Param'!L$6*'CDO Param'!L$9</f>
        <v>4500</v>
      </c>
      <c r="AY519" s="2">
        <f t="shared" si="26"/>
        <v>9000</v>
      </c>
      <c r="BI519" s="5">
        <f>AY519/'CDO Param'!$M$6</f>
        <v>9.375E-2</v>
      </c>
      <c r="BJ519" s="5">
        <f t="shared" si="27"/>
        <v>0.02</v>
      </c>
      <c r="BK519" s="5">
        <f t="shared" si="28"/>
        <v>1</v>
      </c>
    </row>
    <row r="520" spans="1:63" x14ac:dyDescent="0.2">
      <c r="A520" s="3">
        <v>517</v>
      </c>
      <c r="B520" s="3">
        <v>516</v>
      </c>
      <c r="C520">
        <v>-0.80237896327162161</v>
      </c>
      <c r="D520">
        <v>-0.10788653526105918</v>
      </c>
      <c r="E520">
        <v>4.7931507651810534E-2</v>
      </c>
      <c r="F520">
        <v>-1.4055831343284808</v>
      </c>
      <c r="G520">
        <v>-0.57423903854214586</v>
      </c>
      <c r="H520">
        <v>0.66457118919061031</v>
      </c>
      <c r="I520">
        <v>-1.2788495951099321</v>
      </c>
      <c r="J520">
        <v>0.46825562094454654</v>
      </c>
      <c r="K520">
        <v>-1.2655891623580828</v>
      </c>
      <c r="L520">
        <v>-0.60832917370134965</v>
      </c>
      <c r="M520">
        <v>0.98570581030799076</v>
      </c>
      <c r="N520">
        <v>1.5324440028052777</v>
      </c>
      <c r="O520">
        <v>-1.3116277841618285</v>
      </c>
      <c r="P520">
        <v>0.50226617531734519</v>
      </c>
      <c r="R520">
        <f>SQRT(Correlation)*$F520 + SQRT('CDO Param'!C$17 - Correlation)*HLOOKUP('CDO Param'!C$12,$C$4:$E$1004,$A520,FALSE) + SQRT(1-Correlation)*G520</f>
        <v>-1.004512859609523</v>
      </c>
      <c r="S520">
        <f>SQRT(Correlation)*$F520 + SQRT('CDO Param'!D$17 - Correlation)*HLOOKUP('CDO Param'!D$12,$C$4:$E$1004,$A520,FALSE) + SQRT(1-Correlation)*H520</f>
        <v>0.17072571289469624</v>
      </c>
      <c r="T520">
        <f>SQRT(Correlation)*$F520 + SQRT('CDO Param'!E$17 - Correlation)*HLOOKUP('CDO Param'!E$12,$C$4:$E$1004,$A520,FALSE) + SQRT(1-Correlation)*I520</f>
        <v>-1.8699971855237492</v>
      </c>
      <c r="U520">
        <f>SQRT(Correlation)*$F520 + SQRT('CDO Param'!F$17 - Correlation)*HLOOKUP('CDO Param'!F$12,$C$4:$E$1004,$A520,FALSE) + SQRT(1-Correlation)*J520</f>
        <v>1.0459683226073047E-2</v>
      </c>
      <c r="V520">
        <f>SQRT(Correlation)*$F520 + SQRT('CDO Param'!G$17 - Correlation)*HLOOKUP('CDO Param'!G$12,$C$4:$E$1004,$A520,FALSE) + SQRT(1-Correlation)*K520</f>
        <v>-1.6344099041051439</v>
      </c>
      <c r="W520">
        <f>SQRT(Correlation)*$F520 + SQRT('CDO Param'!H$17 - Correlation)*HLOOKUP('CDO Param'!H$12,$C$4:$E$1004,$A520,FALSE) + SQRT(1-Correlation)*L520</f>
        <v>-1.036853601463344</v>
      </c>
      <c r="X520">
        <f>SQRT(Correlation)*$F520 + SQRT('CDO Param'!I$17 - Correlation)*HLOOKUP('CDO Param'!I$12,$C$4:$E$1004,$A520,FALSE) + SQRT(1-Correlation)*M520</f>
        <v>0.50135603544824825</v>
      </c>
      <c r="Y520">
        <f>SQRT(Correlation)*$F520 + SQRT('CDO Param'!J$17 - Correlation)*HLOOKUP('CDO Param'!J$12,$C$4:$E$1004,$A520,FALSE) + SQRT(1-Correlation)*N520</f>
        <v>0.79703009673474701</v>
      </c>
      <c r="Z520">
        <f>SQRT(Correlation)*$F520 + SQRT('CDO Param'!K$17 - Correlation)*HLOOKUP('CDO Param'!K$12,$C$4:$E$1004,$A520,FALSE) + SQRT(1-Correlation)*O520</f>
        <v>-1.9010933060176254</v>
      </c>
      <c r="AA520">
        <f>SQRT(Correlation)*$F520 + SQRT('CDO Param'!L$17 - Correlation)*HLOOKUP('CDO Param'!L$12,$C$4:$E$1004,$A520,FALSE) + SQRT(1-Correlation)*P520</f>
        <v>-0.18028240222501801</v>
      </c>
      <c r="AC520" s="3">
        <f>IF(R520&lt;'CDO Param'!C$13,1,0)</f>
        <v>0</v>
      </c>
      <c r="AD520" s="3">
        <f>IF(S520&lt;'CDO Param'!D$13,1,0)</f>
        <v>0</v>
      </c>
      <c r="AE520" s="3">
        <f>IF(T520&lt;'CDO Param'!E$13,1,0)</f>
        <v>1</v>
      </c>
      <c r="AF520" s="3">
        <f>IF(U520&lt;'CDO Param'!F$13,1,0)</f>
        <v>0</v>
      </c>
      <c r="AG520" s="3">
        <f>IF(V520&lt;'CDO Param'!G$13,1,0)</f>
        <v>1</v>
      </c>
      <c r="AH520" s="3">
        <f>IF(W520&lt;'CDO Param'!H$13,1,0)</f>
        <v>0</v>
      </c>
      <c r="AI520" s="3">
        <f>IF(X520&lt;'CDO Param'!I$13,1,0)</f>
        <v>0</v>
      </c>
      <c r="AJ520" s="3">
        <f>IF(Y520&lt;'CDO Param'!J$13,1,0)</f>
        <v>0</v>
      </c>
      <c r="AK520" s="3">
        <f>IF(Z520&lt;'CDO Param'!K$13,1,0)</f>
        <v>0</v>
      </c>
      <c r="AL520" s="3">
        <f>IF(AA520&lt;'CDO Param'!L$13,1,0)</f>
        <v>0</v>
      </c>
      <c r="AN520" s="3">
        <f>AC520*'CDO Param'!C$6*'CDO Param'!C$9</f>
        <v>0</v>
      </c>
      <c r="AO520" s="3">
        <f>AD520*'CDO Param'!D$6*'CDO Param'!D$9</f>
        <v>0</v>
      </c>
      <c r="AP520" s="3">
        <f>AE520*'CDO Param'!E$6*'CDO Param'!E$9</f>
        <v>4500</v>
      </c>
      <c r="AQ520" s="3">
        <f>AF520*'CDO Param'!F$6*'CDO Param'!F$9</f>
        <v>0</v>
      </c>
      <c r="AR520" s="3">
        <f>AG520*'CDO Param'!G$6*'CDO Param'!G$9</f>
        <v>4500</v>
      </c>
      <c r="AS520" s="3">
        <f>AH520*'CDO Param'!H$6*'CDO Param'!H$9</f>
        <v>0</v>
      </c>
      <c r="AT520" s="3">
        <f>AI520*'CDO Param'!I$6*'CDO Param'!I$9</f>
        <v>0</v>
      </c>
      <c r="AU520" s="3">
        <f>AJ520*'CDO Param'!J$6*'CDO Param'!J$9</f>
        <v>0</v>
      </c>
      <c r="AV520" s="3">
        <f>AK520*'CDO Param'!K$6*'CDO Param'!K$9</f>
        <v>0</v>
      </c>
      <c r="AW520" s="3">
        <f>AL520*'CDO Param'!L$6*'CDO Param'!L$9</f>
        <v>0</v>
      </c>
      <c r="AY520" s="2">
        <f t="shared" si="26"/>
        <v>9000</v>
      </c>
      <c r="BI520" s="5">
        <f>AY520/'CDO Param'!$M$6</f>
        <v>9.375E-2</v>
      </c>
      <c r="BJ520" s="5">
        <f t="shared" si="27"/>
        <v>0.02</v>
      </c>
      <c r="BK520" s="5">
        <f t="shared" si="28"/>
        <v>1</v>
      </c>
    </row>
    <row r="521" spans="1:63" x14ac:dyDescent="0.2">
      <c r="A521" s="3">
        <v>518</v>
      </c>
      <c r="B521" s="3">
        <v>517</v>
      </c>
      <c r="C521">
        <v>0.86520913100684993</v>
      </c>
      <c r="D521">
        <v>0.70196165324887261</v>
      </c>
      <c r="E521">
        <v>0.26592033464112319</v>
      </c>
      <c r="F521">
        <v>-4.8943320507532917E-2</v>
      </c>
      <c r="G521">
        <v>-8.7295575212920085E-2</v>
      </c>
      <c r="H521">
        <v>1.4457305042014923</v>
      </c>
      <c r="I521">
        <v>-1.0081726031785365</v>
      </c>
      <c r="J521">
        <v>-0.20373590814415365</v>
      </c>
      <c r="K521">
        <v>0.97706561064114794</v>
      </c>
      <c r="L521">
        <v>-1.0824805940501392</v>
      </c>
      <c r="M521">
        <v>1.3379599295149092</v>
      </c>
      <c r="N521">
        <v>0.60246065913815983</v>
      </c>
      <c r="O521">
        <v>-0.26275301934219897</v>
      </c>
      <c r="P521">
        <v>0.84303337644087151</v>
      </c>
      <c r="R521">
        <f>SQRT(Correlation)*$F521 + SQRT('CDO Param'!C$17 - Correlation)*HLOOKUP('CDO Param'!C$12,$C$4:$E$1004,$A521,FALSE) + SQRT(1-Correlation)*G521</f>
        <v>9.7927792528658408E-4</v>
      </c>
      <c r="S521">
        <f>SQRT(Correlation)*$F521 + SQRT('CDO Param'!D$17 - Correlation)*HLOOKUP('CDO Param'!D$12,$C$4:$E$1004,$A521,FALSE) + SQRT(1-Correlation)*H521</f>
        <v>1.4553355149416001</v>
      </c>
      <c r="T521">
        <f>SQRT(Correlation)*$F521 + SQRT('CDO Param'!E$17 - Correlation)*HLOOKUP('CDO Param'!E$12,$C$4:$E$1004,$A521,FALSE) + SQRT(1-Correlation)*I521</f>
        <v>-0.74300092782248628</v>
      </c>
      <c r="U521">
        <f>SQRT(Correlation)*$F521 + SQRT('CDO Param'!F$17 - Correlation)*HLOOKUP('CDO Param'!F$12,$C$4:$E$1004,$A521,FALSE) + SQRT(1-Correlation)*J521</f>
        <v>-0.14929649568935111</v>
      </c>
      <c r="V521">
        <f>SQRT(Correlation)*$F521 + SQRT('CDO Param'!G$17 - Correlation)*HLOOKUP('CDO Param'!G$12,$C$4:$E$1004,$A521,FALSE) + SQRT(1-Correlation)*K521</f>
        <v>0.97091018349494451</v>
      </c>
      <c r="W521">
        <f>SQRT(Correlation)*$F521 + SQRT('CDO Param'!H$17 - Correlation)*HLOOKUP('CDO Param'!H$12,$C$4:$E$1004,$A521,FALSE) + SQRT(1-Correlation)*L521</f>
        <v>-0.94313612791566903</v>
      </c>
      <c r="X521">
        <f>SQRT(Correlation)*$F521 + SQRT('CDO Param'!I$17 - Correlation)*HLOOKUP('CDO Param'!I$12,$C$4:$E$1004,$A521,FALSE) + SQRT(1-Correlation)*M521</f>
        <v>1.313284596171798</v>
      </c>
      <c r="Y521">
        <f>SQRT(Correlation)*$F521 + SQRT('CDO Param'!J$17 - Correlation)*HLOOKUP('CDO Param'!J$12,$C$4:$E$1004,$A521,FALSE) + SQRT(1-Correlation)*N521</f>
        <v>0.78497994742197552</v>
      </c>
      <c r="Z521">
        <f>SQRT(Correlation)*$F521 + SQRT('CDO Param'!K$17 - Correlation)*HLOOKUP('CDO Param'!K$12,$C$4:$E$1004,$A521,FALSE) + SQRT(1-Correlation)*O521</f>
        <v>-3.5833818597188122E-2</v>
      </c>
      <c r="AA521">
        <f>SQRT(Correlation)*$F521 + SQRT('CDO Param'!L$17 - Correlation)*HLOOKUP('CDO Param'!L$12,$C$4:$E$1004,$A521,FALSE) + SQRT(1-Correlation)*P521</f>
        <v>1.013207266293686</v>
      </c>
      <c r="AC521" s="3">
        <f>IF(R521&lt;'CDO Param'!C$13,1,0)</f>
        <v>0</v>
      </c>
      <c r="AD521" s="3">
        <f>IF(S521&lt;'CDO Param'!D$13,1,0)</f>
        <v>0</v>
      </c>
      <c r="AE521" s="3">
        <f>IF(T521&lt;'CDO Param'!E$13,1,0)</f>
        <v>0</v>
      </c>
      <c r="AF521" s="3">
        <f>IF(U521&lt;'CDO Param'!F$13,1,0)</f>
        <v>0</v>
      </c>
      <c r="AG521" s="3">
        <f>IF(V521&lt;'CDO Param'!G$13,1,0)</f>
        <v>0</v>
      </c>
      <c r="AH521" s="3">
        <f>IF(W521&lt;'CDO Param'!H$13,1,0)</f>
        <v>0</v>
      </c>
      <c r="AI521" s="3">
        <f>IF(X521&lt;'CDO Param'!I$13,1,0)</f>
        <v>0</v>
      </c>
      <c r="AJ521" s="3">
        <f>IF(Y521&lt;'CDO Param'!J$13,1,0)</f>
        <v>0</v>
      </c>
      <c r="AK521" s="3">
        <f>IF(Z521&lt;'CDO Param'!K$13,1,0)</f>
        <v>0</v>
      </c>
      <c r="AL521" s="3">
        <f>IF(AA521&lt;'CDO Param'!L$13,1,0)</f>
        <v>0</v>
      </c>
      <c r="AN521" s="3">
        <f>AC521*'CDO Param'!C$6*'CDO Param'!C$9</f>
        <v>0</v>
      </c>
      <c r="AO521" s="3">
        <f>AD521*'CDO Param'!D$6*'CDO Param'!D$9</f>
        <v>0</v>
      </c>
      <c r="AP521" s="3">
        <f>AE521*'CDO Param'!E$6*'CDO Param'!E$9</f>
        <v>0</v>
      </c>
      <c r="AQ521" s="3">
        <f>AF521*'CDO Param'!F$6*'CDO Param'!F$9</f>
        <v>0</v>
      </c>
      <c r="AR521" s="3">
        <f>AG521*'CDO Param'!G$6*'CDO Param'!G$9</f>
        <v>0</v>
      </c>
      <c r="AS521" s="3">
        <f>AH521*'CDO Param'!H$6*'CDO Param'!H$9</f>
        <v>0</v>
      </c>
      <c r="AT521" s="3">
        <f>AI521*'CDO Param'!I$6*'CDO Param'!I$9</f>
        <v>0</v>
      </c>
      <c r="AU521" s="3">
        <f>AJ521*'CDO Param'!J$6*'CDO Param'!J$9</f>
        <v>0</v>
      </c>
      <c r="AV521" s="3">
        <f>AK521*'CDO Param'!K$6*'CDO Param'!K$9</f>
        <v>0</v>
      </c>
      <c r="AW521" s="3">
        <f>AL521*'CDO Param'!L$6*'CDO Param'!L$9</f>
        <v>0</v>
      </c>
      <c r="AY521" s="2">
        <f t="shared" si="26"/>
        <v>0</v>
      </c>
      <c r="BI521" s="5">
        <f>AY521/'CDO Param'!$M$6</f>
        <v>0</v>
      </c>
      <c r="BJ521" s="5">
        <f t="shared" si="27"/>
        <v>0</v>
      </c>
      <c r="BK521" s="5">
        <f t="shared" si="28"/>
        <v>0</v>
      </c>
    </row>
    <row r="522" spans="1:63" x14ac:dyDescent="0.2">
      <c r="A522" s="3">
        <v>519</v>
      </c>
      <c r="B522" s="3">
        <v>518</v>
      </c>
      <c r="C522">
        <v>-0.70068608692963608</v>
      </c>
      <c r="D522">
        <v>0.55488953876192681</v>
      </c>
      <c r="E522">
        <v>0.32471007216372527</v>
      </c>
      <c r="F522">
        <v>-1.3624276107293554</v>
      </c>
      <c r="G522">
        <v>-0.42325723370595369</v>
      </c>
      <c r="H522">
        <v>-1.5940258890623227</v>
      </c>
      <c r="I522">
        <v>-0.83037775766570121</v>
      </c>
      <c r="J522">
        <v>0.13727003533858806</v>
      </c>
      <c r="K522">
        <v>-2.0377319742692634</v>
      </c>
      <c r="L522">
        <v>-0.2838180535036372</v>
      </c>
      <c r="M522">
        <v>0.63007860262587201</v>
      </c>
      <c r="N522">
        <v>0.12315922504058108</v>
      </c>
      <c r="O522">
        <v>-0.8206052370951511</v>
      </c>
      <c r="P522">
        <v>-0.99647650131373666</v>
      </c>
      <c r="R522">
        <f>SQRT(Correlation)*$F522 + SQRT('CDO Param'!C$17 - Correlation)*HLOOKUP('CDO Param'!C$12,$C$4:$E$1004,$A522,FALSE) + SQRT(1-Correlation)*G522</f>
        <v>-0.75390127696289655</v>
      </c>
      <c r="S522">
        <f>SQRT(Correlation)*$F522 + SQRT('CDO Param'!D$17 - Correlation)*HLOOKUP('CDO Param'!D$12,$C$4:$E$1004,$A522,FALSE) + SQRT(1-Correlation)*H522</f>
        <v>-1.864589946180542</v>
      </c>
      <c r="T522">
        <f>SQRT(Correlation)*$F522 + SQRT('CDO Param'!E$17 - Correlation)*HLOOKUP('CDO Param'!E$12,$C$4:$E$1004,$A522,FALSE) + SQRT(1-Correlation)*I522</f>
        <v>-1.4039870627845703</v>
      </c>
      <c r="U522">
        <f>SQRT(Correlation)*$F522 + SQRT('CDO Param'!F$17 - Correlation)*HLOOKUP('CDO Param'!F$12,$C$4:$E$1004,$A522,FALSE) + SQRT(1-Correlation)*J522</f>
        <v>-0.22800427041838472</v>
      </c>
      <c r="V522">
        <f>SQRT(Correlation)*$F522 + SQRT('CDO Param'!G$17 - Correlation)*HLOOKUP('CDO Param'!G$12,$C$4:$E$1004,$A522,FALSE) + SQRT(1-Correlation)*K522</f>
        <v>-2.2913923501596565</v>
      </c>
      <c r="W522">
        <f>SQRT(Correlation)*$F522 + SQRT('CDO Param'!H$17 - Correlation)*HLOOKUP('CDO Param'!H$12,$C$4:$E$1004,$A522,FALSE) + SQRT(1-Correlation)*L522</f>
        <v>-0.62161765561110305</v>
      </c>
      <c r="X522">
        <f>SQRT(Correlation)*$F522 + SQRT('CDO Param'!I$17 - Correlation)*HLOOKUP('CDO Param'!I$12,$C$4:$E$1004,$A522,FALSE) + SQRT(1-Correlation)*M522</f>
        <v>0.23951498650326436</v>
      </c>
      <c r="Y522">
        <f>SQRT(Correlation)*$F522 + SQRT('CDO Param'!J$17 - Correlation)*HLOOKUP('CDO Param'!J$12,$C$4:$E$1004,$A522,FALSE) + SQRT(1-Correlation)*N522</f>
        <v>-0.49938245321763858</v>
      </c>
      <c r="Z522">
        <f>SQRT(Correlation)*$F522 + SQRT('CDO Param'!K$17 - Correlation)*HLOOKUP('CDO Param'!K$12,$C$4:$E$1004,$A522,FALSE) + SQRT(1-Correlation)*O522</f>
        <v>-1.3947160357394341</v>
      </c>
      <c r="AA522">
        <f>SQRT(Correlation)*$F522 + SQRT('CDO Param'!L$17 - Correlation)*HLOOKUP('CDO Param'!L$12,$C$4:$E$1004,$A522,FALSE) + SQRT(1-Correlation)*P522</f>
        <v>-1.5615621667106354</v>
      </c>
      <c r="AC522" s="3">
        <f>IF(R522&lt;'CDO Param'!C$13,1,0)</f>
        <v>0</v>
      </c>
      <c r="AD522" s="3">
        <f>IF(S522&lt;'CDO Param'!D$13,1,0)</f>
        <v>1</v>
      </c>
      <c r="AE522" s="3">
        <f>IF(T522&lt;'CDO Param'!E$13,1,0)</f>
        <v>1</v>
      </c>
      <c r="AF522" s="3">
        <f>IF(U522&lt;'CDO Param'!F$13,1,0)</f>
        <v>0</v>
      </c>
      <c r="AG522" s="3">
        <f>IF(V522&lt;'CDO Param'!G$13,1,0)</f>
        <v>1</v>
      </c>
      <c r="AH522" s="3">
        <f>IF(W522&lt;'CDO Param'!H$13,1,0)</f>
        <v>0</v>
      </c>
      <c r="AI522" s="3">
        <f>IF(X522&lt;'CDO Param'!I$13,1,0)</f>
        <v>0</v>
      </c>
      <c r="AJ522" s="3">
        <f>IF(Y522&lt;'CDO Param'!J$13,1,0)</f>
        <v>0</v>
      </c>
      <c r="AK522" s="3">
        <f>IF(Z522&lt;'CDO Param'!K$13,1,0)</f>
        <v>0</v>
      </c>
      <c r="AL522" s="3">
        <f>IF(AA522&lt;'CDO Param'!L$13,1,0)</f>
        <v>1</v>
      </c>
      <c r="AN522" s="3">
        <f>AC522*'CDO Param'!C$6*'CDO Param'!C$9</f>
        <v>0</v>
      </c>
      <c r="AO522" s="3">
        <f>AD522*'CDO Param'!D$6*'CDO Param'!D$9</f>
        <v>4050</v>
      </c>
      <c r="AP522" s="3">
        <f>AE522*'CDO Param'!E$6*'CDO Param'!E$9</f>
        <v>4500</v>
      </c>
      <c r="AQ522" s="3">
        <f>AF522*'CDO Param'!F$6*'CDO Param'!F$9</f>
        <v>0</v>
      </c>
      <c r="AR522" s="3">
        <f>AG522*'CDO Param'!G$6*'CDO Param'!G$9</f>
        <v>4500</v>
      </c>
      <c r="AS522" s="3">
        <f>AH522*'CDO Param'!H$6*'CDO Param'!H$9</f>
        <v>0</v>
      </c>
      <c r="AT522" s="3">
        <f>AI522*'CDO Param'!I$6*'CDO Param'!I$9</f>
        <v>0</v>
      </c>
      <c r="AU522" s="3">
        <f>AJ522*'CDO Param'!J$6*'CDO Param'!J$9</f>
        <v>0</v>
      </c>
      <c r="AV522" s="3">
        <f>AK522*'CDO Param'!K$6*'CDO Param'!K$9</f>
        <v>0</v>
      </c>
      <c r="AW522" s="3">
        <f>AL522*'CDO Param'!L$6*'CDO Param'!L$9</f>
        <v>4500</v>
      </c>
      <c r="AY522" s="2">
        <f t="shared" si="26"/>
        <v>17550</v>
      </c>
      <c r="BI522" s="5">
        <f>AY522/'CDO Param'!$M$6</f>
        <v>0.18281249999999999</v>
      </c>
      <c r="BJ522" s="5">
        <f t="shared" si="27"/>
        <v>0.02</v>
      </c>
      <c r="BK522" s="5">
        <f t="shared" si="28"/>
        <v>1</v>
      </c>
    </row>
    <row r="523" spans="1:63" x14ac:dyDescent="0.2">
      <c r="A523" s="3">
        <v>520</v>
      </c>
      <c r="B523" s="3">
        <v>519</v>
      </c>
      <c r="C523">
        <v>1.1302518032607622</v>
      </c>
      <c r="D523">
        <v>-1.9113576854579151</v>
      </c>
      <c r="E523">
        <v>-0.68940607889089733</v>
      </c>
      <c r="F523">
        <v>0.79258597907028161</v>
      </c>
      <c r="G523">
        <v>-1.0670964911696501</v>
      </c>
      <c r="H523">
        <v>0.8233701009885408</v>
      </c>
      <c r="I523">
        <v>-1.4884608390275389</v>
      </c>
      <c r="J523">
        <v>-0.95919176601455547</v>
      </c>
      <c r="K523">
        <v>1.0847134035429917</v>
      </c>
      <c r="L523">
        <v>-0.19509798221406527</v>
      </c>
      <c r="M523">
        <v>0.28427621145965531</v>
      </c>
      <c r="N523">
        <v>-0.80986637840396725</v>
      </c>
      <c r="O523">
        <v>0.86636418927810155</v>
      </c>
      <c r="P523">
        <v>0.86963837020448409</v>
      </c>
      <c r="R523">
        <f>SQRT(Correlation)*$F523 + SQRT('CDO Param'!C$17 - Correlation)*HLOOKUP('CDO Param'!C$12,$C$4:$E$1004,$A523,FALSE) + SQRT(1-Correlation)*G523</f>
        <v>-1.0320057211753544</v>
      </c>
      <c r="S523">
        <f>SQRT(Correlation)*$F523 + SQRT('CDO Param'!D$17 - Correlation)*HLOOKUP('CDO Param'!D$12,$C$4:$E$1004,$A523,FALSE) + SQRT(1-Correlation)*H523</f>
        <v>0.76144836032759378</v>
      </c>
      <c r="T523">
        <f>SQRT(Correlation)*$F523 + SQRT('CDO Param'!E$17 - Correlation)*HLOOKUP('CDO Param'!E$12,$C$4:$E$1004,$A523,FALSE) + SQRT(1-Correlation)*I523</f>
        <v>-0.86240372521898911</v>
      </c>
      <c r="U523">
        <f>SQRT(Correlation)*$F523 + SQRT('CDO Param'!F$17 - Correlation)*HLOOKUP('CDO Param'!F$12,$C$4:$E$1004,$A523,FALSE) + SQRT(1-Correlation)*J523</f>
        <v>-0.81348740015808474</v>
      </c>
      <c r="V523">
        <f>SQRT(Correlation)*$F523 + SQRT('CDO Param'!G$17 - Correlation)*HLOOKUP('CDO Param'!G$12,$C$4:$E$1004,$A523,FALSE) + SQRT(1-Correlation)*K523</f>
        <v>1.1255312970002638</v>
      </c>
      <c r="W523">
        <f>SQRT(Correlation)*$F523 + SQRT('CDO Param'!H$17 - Correlation)*HLOOKUP('CDO Param'!H$12,$C$4:$E$1004,$A523,FALSE) + SQRT(1-Correlation)*L523</f>
        <v>-0.20475529980423959</v>
      </c>
      <c r="X523">
        <f>SQRT(Correlation)*$F523 + SQRT('CDO Param'!I$17 - Correlation)*HLOOKUP('CDO Param'!I$12,$C$4:$E$1004,$A523,FALSE) + SQRT(1-Correlation)*M523</f>
        <v>0.36616990173235153</v>
      </c>
      <c r="Y523">
        <f>SQRT(Correlation)*$F523 + SQRT('CDO Param'!J$17 - Correlation)*HLOOKUP('CDO Param'!J$12,$C$4:$E$1004,$A523,FALSE) + SQRT(1-Correlation)*N523</f>
        <v>-0.21863249427580966</v>
      </c>
      <c r="Z523">
        <f>SQRT(Correlation)*$F523 + SQRT('CDO Param'!K$17 - Correlation)*HLOOKUP('CDO Param'!K$12,$C$4:$E$1004,$A523,FALSE) + SQRT(1-Correlation)*O523</f>
        <v>1.3715794489659001</v>
      </c>
      <c r="AA523">
        <f>SQRT(Correlation)*$F523 + SQRT('CDO Param'!L$17 - Correlation)*HLOOKUP('CDO Param'!L$12,$C$4:$E$1004,$A523,FALSE) + SQRT(1-Correlation)*P523</f>
        <v>1.3746856097255549</v>
      </c>
      <c r="AC523" s="3">
        <f>IF(R523&lt;'CDO Param'!C$13,1,0)</f>
        <v>0</v>
      </c>
      <c r="AD523" s="3">
        <f>IF(S523&lt;'CDO Param'!D$13,1,0)</f>
        <v>0</v>
      </c>
      <c r="AE523" s="3">
        <f>IF(T523&lt;'CDO Param'!E$13,1,0)</f>
        <v>0</v>
      </c>
      <c r="AF523" s="3">
        <f>IF(U523&lt;'CDO Param'!F$13,1,0)</f>
        <v>0</v>
      </c>
      <c r="AG523" s="3">
        <f>IF(V523&lt;'CDO Param'!G$13,1,0)</f>
        <v>0</v>
      </c>
      <c r="AH523" s="3">
        <f>IF(W523&lt;'CDO Param'!H$13,1,0)</f>
        <v>0</v>
      </c>
      <c r="AI523" s="3">
        <f>IF(X523&lt;'CDO Param'!I$13,1,0)</f>
        <v>0</v>
      </c>
      <c r="AJ523" s="3">
        <f>IF(Y523&lt;'CDO Param'!J$13,1,0)</f>
        <v>0</v>
      </c>
      <c r="AK523" s="3">
        <f>IF(Z523&lt;'CDO Param'!K$13,1,0)</f>
        <v>0</v>
      </c>
      <c r="AL523" s="3">
        <f>IF(AA523&lt;'CDO Param'!L$13,1,0)</f>
        <v>0</v>
      </c>
      <c r="AN523" s="3">
        <f>AC523*'CDO Param'!C$6*'CDO Param'!C$9</f>
        <v>0</v>
      </c>
      <c r="AO523" s="3">
        <f>AD523*'CDO Param'!D$6*'CDO Param'!D$9</f>
        <v>0</v>
      </c>
      <c r="AP523" s="3">
        <f>AE523*'CDO Param'!E$6*'CDO Param'!E$9</f>
        <v>0</v>
      </c>
      <c r="AQ523" s="3">
        <f>AF523*'CDO Param'!F$6*'CDO Param'!F$9</f>
        <v>0</v>
      </c>
      <c r="AR523" s="3">
        <f>AG523*'CDO Param'!G$6*'CDO Param'!G$9</f>
        <v>0</v>
      </c>
      <c r="AS523" s="3">
        <f>AH523*'CDO Param'!H$6*'CDO Param'!H$9</f>
        <v>0</v>
      </c>
      <c r="AT523" s="3">
        <f>AI523*'CDO Param'!I$6*'CDO Param'!I$9</f>
        <v>0</v>
      </c>
      <c r="AU523" s="3">
        <f>AJ523*'CDO Param'!J$6*'CDO Param'!J$9</f>
        <v>0</v>
      </c>
      <c r="AV523" s="3">
        <f>AK523*'CDO Param'!K$6*'CDO Param'!K$9</f>
        <v>0</v>
      </c>
      <c r="AW523" s="3">
        <f>AL523*'CDO Param'!L$6*'CDO Param'!L$9</f>
        <v>0</v>
      </c>
      <c r="AY523" s="2">
        <f t="shared" si="26"/>
        <v>0</v>
      </c>
      <c r="BI523" s="5">
        <f>AY523/'CDO Param'!$M$6</f>
        <v>0</v>
      </c>
      <c r="BJ523" s="5">
        <f t="shared" si="27"/>
        <v>0</v>
      </c>
      <c r="BK523" s="5">
        <f t="shared" si="28"/>
        <v>0</v>
      </c>
    </row>
    <row r="524" spans="1:63" x14ac:dyDescent="0.2">
      <c r="A524" s="3">
        <v>521</v>
      </c>
      <c r="B524" s="3">
        <v>520</v>
      </c>
      <c r="C524">
        <v>1.1260476640018169</v>
      </c>
      <c r="D524">
        <v>-3.6657183954957873E-2</v>
      </c>
      <c r="E524">
        <v>0.74099489211221226</v>
      </c>
      <c r="F524">
        <v>1.1160318535985425</v>
      </c>
      <c r="G524">
        <v>-1.6871854313649237</v>
      </c>
      <c r="H524">
        <v>-3.014406502188649E-2</v>
      </c>
      <c r="I524">
        <v>-0.22086283024691511</v>
      </c>
      <c r="J524">
        <v>0.15851355783524923</v>
      </c>
      <c r="K524">
        <v>1.2973964658158366</v>
      </c>
      <c r="L524">
        <v>0.15777686712681316</v>
      </c>
      <c r="M524">
        <v>-1.9403978512855247</v>
      </c>
      <c r="N524">
        <v>0.71115209721028805</v>
      </c>
      <c r="O524">
        <v>0.2968818080262281</v>
      </c>
      <c r="P524">
        <v>-0.7054859452182427</v>
      </c>
      <c r="R524">
        <f>SQRT(Correlation)*$F524 + SQRT('CDO Param'!C$17 - Correlation)*HLOOKUP('CDO Param'!C$12,$C$4:$E$1004,$A524,FALSE) + SQRT(1-Correlation)*G524</f>
        <v>-1.2528684882537076</v>
      </c>
      <c r="S524">
        <f>SQRT(Correlation)*$F524 + SQRT('CDO Param'!D$17 - Correlation)*HLOOKUP('CDO Param'!D$12,$C$4:$E$1004,$A524,FALSE) + SQRT(1-Correlation)*H524</f>
        <v>0.31913898017473474</v>
      </c>
      <c r="T524">
        <f>SQRT(Correlation)*$F524 + SQRT('CDO Param'!E$17 - Correlation)*HLOOKUP('CDO Param'!E$12,$C$4:$E$1004,$A524,FALSE) + SQRT(1-Correlation)*I524</f>
        <v>0.44131558998708631</v>
      </c>
      <c r="U524">
        <f>SQRT(Correlation)*$F524 + SQRT('CDO Param'!F$17 - Correlation)*HLOOKUP('CDO Param'!F$12,$C$4:$E$1004,$A524,FALSE) + SQRT(1-Correlation)*J524</f>
        <v>0.66899091967426583</v>
      </c>
      <c r="V524">
        <f>SQRT(Correlation)*$F524 + SQRT('CDO Param'!G$17 - Correlation)*HLOOKUP('CDO Param'!G$12,$C$4:$E$1004,$A524,FALSE) + SQRT(1-Correlation)*K524</f>
        <v>1.7494301129106491</v>
      </c>
      <c r="W524">
        <f>SQRT(Correlation)*$F524 + SQRT('CDO Param'!H$17 - Correlation)*HLOOKUP('CDO Param'!H$12,$C$4:$E$1004,$A524,FALSE) + SQRT(1-Correlation)*L524</f>
        <v>0.49741642985828993</v>
      </c>
      <c r="X524">
        <f>SQRT(Correlation)*$F524 + SQRT('CDO Param'!I$17 - Correlation)*HLOOKUP('CDO Param'!I$12,$C$4:$E$1004,$A524,FALSE) + SQRT(1-Correlation)*M524</f>
        <v>-1.3222112782462809</v>
      </c>
      <c r="Y524">
        <f>SQRT(Correlation)*$F524 + SQRT('CDO Param'!J$17 - Correlation)*HLOOKUP('CDO Param'!J$12,$C$4:$E$1004,$A524,FALSE) + SQRT(1-Correlation)*N524</f>
        <v>1.3255025851994962</v>
      </c>
      <c r="Z524">
        <f>SQRT(Correlation)*$F524 + SQRT('CDO Param'!K$17 - Correlation)*HLOOKUP('CDO Param'!K$12,$C$4:$E$1004,$A524,FALSE) + SQRT(1-Correlation)*O524</f>
        <v>0.93249128097202205</v>
      </c>
      <c r="AA524">
        <f>SQRT(Correlation)*$F524 + SQRT('CDO Param'!L$17 - Correlation)*HLOOKUP('CDO Param'!L$12,$C$4:$E$1004,$A524,FALSE) + SQRT(1-Correlation)*P524</f>
        <v>-1.8438265035426005E-2</v>
      </c>
      <c r="AC524" s="3">
        <f>IF(R524&lt;'CDO Param'!C$13,1,0)</f>
        <v>0</v>
      </c>
      <c r="AD524" s="3">
        <f>IF(S524&lt;'CDO Param'!D$13,1,0)</f>
        <v>0</v>
      </c>
      <c r="AE524" s="3">
        <f>IF(T524&lt;'CDO Param'!E$13,1,0)</f>
        <v>0</v>
      </c>
      <c r="AF524" s="3">
        <f>IF(U524&lt;'CDO Param'!F$13,1,0)</f>
        <v>0</v>
      </c>
      <c r="AG524" s="3">
        <f>IF(V524&lt;'CDO Param'!G$13,1,0)</f>
        <v>0</v>
      </c>
      <c r="AH524" s="3">
        <f>IF(W524&lt;'CDO Param'!H$13,1,0)</f>
        <v>0</v>
      </c>
      <c r="AI524" s="3">
        <f>IF(X524&lt;'CDO Param'!I$13,1,0)</f>
        <v>0</v>
      </c>
      <c r="AJ524" s="3">
        <f>IF(Y524&lt;'CDO Param'!J$13,1,0)</f>
        <v>0</v>
      </c>
      <c r="AK524" s="3">
        <f>IF(Z524&lt;'CDO Param'!K$13,1,0)</f>
        <v>0</v>
      </c>
      <c r="AL524" s="3">
        <f>IF(AA524&lt;'CDO Param'!L$13,1,0)</f>
        <v>0</v>
      </c>
      <c r="AN524" s="3">
        <f>AC524*'CDO Param'!C$6*'CDO Param'!C$9</f>
        <v>0</v>
      </c>
      <c r="AO524" s="3">
        <f>AD524*'CDO Param'!D$6*'CDO Param'!D$9</f>
        <v>0</v>
      </c>
      <c r="AP524" s="3">
        <f>AE524*'CDO Param'!E$6*'CDO Param'!E$9</f>
        <v>0</v>
      </c>
      <c r="AQ524" s="3">
        <f>AF524*'CDO Param'!F$6*'CDO Param'!F$9</f>
        <v>0</v>
      </c>
      <c r="AR524" s="3">
        <f>AG524*'CDO Param'!G$6*'CDO Param'!G$9</f>
        <v>0</v>
      </c>
      <c r="AS524" s="3">
        <f>AH524*'CDO Param'!H$6*'CDO Param'!H$9</f>
        <v>0</v>
      </c>
      <c r="AT524" s="3">
        <f>AI524*'CDO Param'!I$6*'CDO Param'!I$9</f>
        <v>0</v>
      </c>
      <c r="AU524" s="3">
        <f>AJ524*'CDO Param'!J$6*'CDO Param'!J$9</f>
        <v>0</v>
      </c>
      <c r="AV524" s="3">
        <f>AK524*'CDO Param'!K$6*'CDO Param'!K$9</f>
        <v>0</v>
      </c>
      <c r="AW524" s="3">
        <f>AL524*'CDO Param'!L$6*'CDO Param'!L$9</f>
        <v>0</v>
      </c>
      <c r="AY524" s="2">
        <f t="shared" si="26"/>
        <v>0</v>
      </c>
      <c r="BI524" s="5">
        <f>AY524/'CDO Param'!$M$6</f>
        <v>0</v>
      </c>
      <c r="BJ524" s="5">
        <f t="shared" si="27"/>
        <v>0</v>
      </c>
      <c r="BK524" s="5">
        <f t="shared" si="28"/>
        <v>0</v>
      </c>
    </row>
    <row r="525" spans="1:63" x14ac:dyDescent="0.2">
      <c r="A525" s="3">
        <v>522</v>
      </c>
      <c r="B525" s="3">
        <v>521</v>
      </c>
      <c r="C525">
        <v>1.6389822121709585</v>
      </c>
      <c r="D525">
        <v>-0.4095045369467698</v>
      </c>
      <c r="E525">
        <v>0.28650902095250785</v>
      </c>
      <c r="F525">
        <v>-0.18113496480509639</v>
      </c>
      <c r="G525">
        <v>0.22796257326263003</v>
      </c>
      <c r="H525">
        <v>1.0787221071950626</v>
      </c>
      <c r="I525">
        <v>-1.7795491658034734</v>
      </c>
      <c r="J525">
        <v>5.0811195251299068E-2</v>
      </c>
      <c r="K525">
        <v>-1.7103866412071511</v>
      </c>
      <c r="L525">
        <v>0.6343555014609592</v>
      </c>
      <c r="M525">
        <v>-1.8907212506746873</v>
      </c>
      <c r="N525">
        <v>1.7360434867441654</v>
      </c>
      <c r="O525">
        <v>-0.69056568463565782</v>
      </c>
      <c r="P525">
        <v>-0.3655361524579348</v>
      </c>
      <c r="R525">
        <f>SQRT(Correlation)*$F525 + SQRT('CDO Param'!C$17 - Correlation)*HLOOKUP('CDO Param'!C$12,$C$4:$E$1004,$A525,FALSE) + SQRT(1-Correlation)*G525</f>
        <v>0.10107169356667595</v>
      </c>
      <c r="S525">
        <f>SQRT(Correlation)*$F525 + SQRT('CDO Param'!D$17 - Correlation)*HLOOKUP('CDO Param'!D$12,$C$4:$E$1004,$A525,FALSE) + SQRT(1-Correlation)*H525</f>
        <v>0.9081730540656141</v>
      </c>
      <c r="T525">
        <f>SQRT(Correlation)*$F525 + SQRT('CDO Param'!E$17 - Correlation)*HLOOKUP('CDO Param'!E$12,$C$4:$E$1004,$A525,FALSE) + SQRT(1-Correlation)*I525</f>
        <v>-1.3118745432590482</v>
      </c>
      <c r="U525">
        <f>SQRT(Correlation)*$F525 + SQRT('CDO Param'!F$17 - Correlation)*HLOOKUP('CDO Param'!F$12,$C$4:$E$1004,$A525,FALSE) + SQRT(1-Correlation)*J525</f>
        <v>5.4989191722708705E-2</v>
      </c>
      <c r="V525">
        <f>SQRT(Correlation)*$F525 + SQRT('CDO Param'!G$17 - Correlation)*HLOOKUP('CDO Param'!G$12,$C$4:$E$1004,$A525,FALSE) + SQRT(1-Correlation)*K525</f>
        <v>-1.6158297802881232</v>
      </c>
      <c r="W525">
        <f>SQRT(Correlation)*$F525 + SQRT('CDO Param'!H$17 - Correlation)*HLOOKUP('CDO Param'!H$12,$C$4:$E$1004,$A525,FALSE) + SQRT(1-Correlation)*L525</f>
        <v>0.48660987699427249</v>
      </c>
      <c r="X525">
        <f>SQRT(Correlation)*$F525 + SQRT('CDO Param'!I$17 - Correlation)*HLOOKUP('CDO Param'!I$12,$C$4:$E$1004,$A525,FALSE) + SQRT(1-Correlation)*M525</f>
        <v>-1.7869102123504368</v>
      </c>
      <c r="Y525">
        <f>SQRT(Correlation)*$F525 + SQRT('CDO Param'!J$17 - Correlation)*HLOOKUP('CDO Param'!J$12,$C$4:$E$1004,$A525,FALSE) + SQRT(1-Correlation)*N525</f>
        <v>2.023309488962</v>
      </c>
      <c r="Z525">
        <f>SQRT(Correlation)*$F525 + SQRT('CDO Param'!K$17 - Correlation)*HLOOKUP('CDO Param'!K$12,$C$4:$E$1004,$A525,FALSE) + SQRT(1-Correlation)*O525</f>
        <v>-0.27877410282223536</v>
      </c>
      <c r="AA525">
        <f>SQRT(Correlation)*$F525 + SQRT('CDO Param'!L$17 - Correlation)*HLOOKUP('CDO Param'!L$12,$C$4:$E$1004,$A525,FALSE) + SQRT(1-Correlation)*P525</f>
        <v>2.9575985727942455E-2</v>
      </c>
      <c r="AC525" s="3">
        <f>IF(R525&lt;'CDO Param'!C$13,1,0)</f>
        <v>0</v>
      </c>
      <c r="AD525" s="3">
        <f>IF(S525&lt;'CDO Param'!D$13,1,0)</f>
        <v>0</v>
      </c>
      <c r="AE525" s="3">
        <f>IF(T525&lt;'CDO Param'!E$13,1,0)</f>
        <v>1</v>
      </c>
      <c r="AF525" s="3">
        <f>IF(U525&lt;'CDO Param'!F$13,1,0)</f>
        <v>0</v>
      </c>
      <c r="AG525" s="3">
        <f>IF(V525&lt;'CDO Param'!G$13,1,0)</f>
        <v>1</v>
      </c>
      <c r="AH525" s="3">
        <f>IF(W525&lt;'CDO Param'!H$13,1,0)</f>
        <v>0</v>
      </c>
      <c r="AI525" s="3">
        <f>IF(X525&lt;'CDO Param'!I$13,1,0)</f>
        <v>1</v>
      </c>
      <c r="AJ525" s="3">
        <f>IF(Y525&lt;'CDO Param'!J$13,1,0)</f>
        <v>0</v>
      </c>
      <c r="AK525" s="3">
        <f>IF(Z525&lt;'CDO Param'!K$13,1,0)</f>
        <v>0</v>
      </c>
      <c r="AL525" s="3">
        <f>IF(AA525&lt;'CDO Param'!L$13,1,0)</f>
        <v>0</v>
      </c>
      <c r="AN525" s="3">
        <f>AC525*'CDO Param'!C$6*'CDO Param'!C$9</f>
        <v>0</v>
      </c>
      <c r="AO525" s="3">
        <f>AD525*'CDO Param'!D$6*'CDO Param'!D$9</f>
        <v>0</v>
      </c>
      <c r="AP525" s="3">
        <f>AE525*'CDO Param'!E$6*'CDO Param'!E$9</f>
        <v>4500</v>
      </c>
      <c r="AQ525" s="3">
        <f>AF525*'CDO Param'!F$6*'CDO Param'!F$9</f>
        <v>0</v>
      </c>
      <c r="AR525" s="3">
        <f>AG525*'CDO Param'!G$6*'CDO Param'!G$9</f>
        <v>4500</v>
      </c>
      <c r="AS525" s="3">
        <f>AH525*'CDO Param'!H$6*'CDO Param'!H$9</f>
        <v>0</v>
      </c>
      <c r="AT525" s="3">
        <f>AI525*'CDO Param'!I$6*'CDO Param'!I$9</f>
        <v>3600</v>
      </c>
      <c r="AU525" s="3">
        <f>AJ525*'CDO Param'!J$6*'CDO Param'!J$9</f>
        <v>0</v>
      </c>
      <c r="AV525" s="3">
        <f>AK525*'CDO Param'!K$6*'CDO Param'!K$9</f>
        <v>0</v>
      </c>
      <c r="AW525" s="3">
        <f>AL525*'CDO Param'!L$6*'CDO Param'!L$9</f>
        <v>0</v>
      </c>
      <c r="AY525" s="2">
        <f t="shared" si="26"/>
        <v>12600</v>
      </c>
      <c r="BI525" s="5">
        <f>AY525/'CDO Param'!$M$6</f>
        <v>0.13125000000000001</v>
      </c>
      <c r="BJ525" s="5">
        <f t="shared" si="27"/>
        <v>0.02</v>
      </c>
      <c r="BK525" s="5">
        <f t="shared" si="28"/>
        <v>1</v>
      </c>
    </row>
    <row r="526" spans="1:63" x14ac:dyDescent="0.2">
      <c r="A526" s="3">
        <v>523</v>
      </c>
      <c r="B526" s="3">
        <v>522</v>
      </c>
      <c r="C526">
        <v>-1.4245142665458843</v>
      </c>
      <c r="D526">
        <v>0.23151642380980775</v>
      </c>
      <c r="E526">
        <v>-1.5284467735909857</v>
      </c>
      <c r="F526">
        <v>0.36012238524563145</v>
      </c>
      <c r="G526">
        <v>1.5173463907558471</v>
      </c>
      <c r="H526">
        <v>-0.14349097909871489</v>
      </c>
      <c r="I526">
        <v>0.45983824747963808</v>
      </c>
      <c r="J526">
        <v>-0.18606442608870566</v>
      </c>
      <c r="K526">
        <v>-1.2933242032886483</v>
      </c>
      <c r="L526">
        <v>-0.71390786615666002</v>
      </c>
      <c r="M526">
        <v>-1.6749254427850246</v>
      </c>
      <c r="N526">
        <v>-7.2327566158492118E-3</v>
      </c>
      <c r="O526">
        <v>3.2575917430222034</v>
      </c>
      <c r="P526">
        <v>0.13441422197502106</v>
      </c>
      <c r="R526">
        <f>SQRT(Correlation)*$F526 + SQRT('CDO Param'!C$17 - Correlation)*HLOOKUP('CDO Param'!C$12,$C$4:$E$1004,$A526,FALSE) + SQRT(1-Correlation)*G526</f>
        <v>1.5861032422925765</v>
      </c>
      <c r="S526">
        <f>SQRT(Correlation)*$F526 + SQRT('CDO Param'!D$17 - Correlation)*HLOOKUP('CDO Param'!D$12,$C$4:$E$1004,$A526,FALSE) + SQRT(1-Correlation)*H526</f>
        <v>1.0494568733409648E-2</v>
      </c>
      <c r="T526">
        <f>SQRT(Correlation)*$F526 + SQRT('CDO Param'!E$17 - Correlation)*HLOOKUP('CDO Param'!E$12,$C$4:$E$1004,$A526,FALSE) + SQRT(1-Correlation)*I526</f>
        <v>0.17323051373323378</v>
      </c>
      <c r="U526">
        <f>SQRT(Correlation)*$F526 + SQRT('CDO Param'!F$17 - Correlation)*HLOOKUP('CDO Param'!F$12,$C$4:$E$1004,$A526,FALSE) + SQRT(1-Correlation)*J526</f>
        <v>-0.40440660458679556</v>
      </c>
      <c r="V526">
        <f>SQRT(Correlation)*$F526 + SQRT('CDO Param'!G$17 - Correlation)*HLOOKUP('CDO Param'!G$12,$C$4:$E$1004,$A526,FALSE) + SQRT(1-Correlation)*K526</f>
        <v>-1.4548454618195141</v>
      </c>
      <c r="W526">
        <f>SQRT(Correlation)*$F526 + SQRT('CDO Param'!H$17 - Correlation)*HLOOKUP('CDO Param'!H$12,$C$4:$E$1004,$A526,FALSE) + SQRT(1-Correlation)*L526</f>
        <v>-0.53065040494442917</v>
      </c>
      <c r="X526">
        <f>SQRT(Correlation)*$F526 + SQRT('CDO Param'!I$17 - Correlation)*HLOOKUP('CDO Param'!I$12,$C$4:$E$1004,$A526,FALSE) + SQRT(1-Correlation)*M526</f>
        <v>-1.8168641842451005</v>
      </c>
      <c r="Y526">
        <f>SQRT(Correlation)*$F526 + SQRT('CDO Param'!J$17 - Correlation)*HLOOKUP('CDO Param'!J$12,$C$4:$E$1004,$A526,FALSE) + SQRT(1-Correlation)*N526</f>
        <v>-0.2698719468558381</v>
      </c>
      <c r="Z526">
        <f>SQRT(Correlation)*$F526 + SQRT('CDO Param'!K$17 - Correlation)*HLOOKUP('CDO Param'!K$12,$C$4:$E$1004,$A526,FALSE) + SQRT(1-Correlation)*O526</f>
        <v>2.8274125270169082</v>
      </c>
      <c r="AA526">
        <f>SQRT(Correlation)*$F526 + SQRT('CDO Param'!L$17 - Correlation)*HLOOKUP('CDO Param'!L$12,$C$4:$E$1004,$A526,FALSE) + SQRT(1-Correlation)*P526</f>
        <v>-0.13549382404736077</v>
      </c>
      <c r="AC526" s="3">
        <f>IF(R526&lt;'CDO Param'!C$13,1,0)</f>
        <v>0</v>
      </c>
      <c r="AD526" s="3">
        <f>IF(S526&lt;'CDO Param'!D$13,1,0)</f>
        <v>0</v>
      </c>
      <c r="AE526" s="3">
        <f>IF(T526&lt;'CDO Param'!E$13,1,0)</f>
        <v>0</v>
      </c>
      <c r="AF526" s="3">
        <f>IF(U526&lt;'CDO Param'!F$13,1,0)</f>
        <v>0</v>
      </c>
      <c r="AG526" s="3">
        <f>IF(V526&lt;'CDO Param'!G$13,1,0)</f>
        <v>1</v>
      </c>
      <c r="AH526" s="3">
        <f>IF(W526&lt;'CDO Param'!H$13,1,0)</f>
        <v>0</v>
      </c>
      <c r="AI526" s="3">
        <f>IF(X526&lt;'CDO Param'!I$13,1,0)</f>
        <v>1</v>
      </c>
      <c r="AJ526" s="3">
        <f>IF(Y526&lt;'CDO Param'!J$13,1,0)</f>
        <v>0</v>
      </c>
      <c r="AK526" s="3">
        <f>IF(Z526&lt;'CDO Param'!K$13,1,0)</f>
        <v>0</v>
      </c>
      <c r="AL526" s="3">
        <f>IF(AA526&lt;'CDO Param'!L$13,1,0)</f>
        <v>0</v>
      </c>
      <c r="AN526" s="3">
        <f>AC526*'CDO Param'!C$6*'CDO Param'!C$9</f>
        <v>0</v>
      </c>
      <c r="AO526" s="3">
        <f>AD526*'CDO Param'!D$6*'CDO Param'!D$9</f>
        <v>0</v>
      </c>
      <c r="AP526" s="3">
        <f>AE526*'CDO Param'!E$6*'CDO Param'!E$9</f>
        <v>0</v>
      </c>
      <c r="AQ526" s="3">
        <f>AF526*'CDO Param'!F$6*'CDO Param'!F$9</f>
        <v>0</v>
      </c>
      <c r="AR526" s="3">
        <f>AG526*'CDO Param'!G$6*'CDO Param'!G$9</f>
        <v>4500</v>
      </c>
      <c r="AS526" s="3">
        <f>AH526*'CDO Param'!H$6*'CDO Param'!H$9</f>
        <v>0</v>
      </c>
      <c r="AT526" s="3">
        <f>AI526*'CDO Param'!I$6*'CDO Param'!I$9</f>
        <v>3600</v>
      </c>
      <c r="AU526" s="3">
        <f>AJ526*'CDO Param'!J$6*'CDO Param'!J$9</f>
        <v>0</v>
      </c>
      <c r="AV526" s="3">
        <f>AK526*'CDO Param'!K$6*'CDO Param'!K$9</f>
        <v>0</v>
      </c>
      <c r="AW526" s="3">
        <f>AL526*'CDO Param'!L$6*'CDO Param'!L$9</f>
        <v>0</v>
      </c>
      <c r="AY526" s="2">
        <f t="shared" si="26"/>
        <v>8100</v>
      </c>
      <c r="BI526" s="5">
        <f>AY526/'CDO Param'!$M$6</f>
        <v>8.4375000000000006E-2</v>
      </c>
      <c r="BJ526" s="5">
        <f t="shared" si="27"/>
        <v>0.02</v>
      </c>
      <c r="BK526" s="5">
        <f t="shared" si="28"/>
        <v>1</v>
      </c>
    </row>
    <row r="527" spans="1:63" x14ac:dyDescent="0.2">
      <c r="A527" s="3">
        <v>524</v>
      </c>
      <c r="B527" s="3">
        <v>523</v>
      </c>
      <c r="C527">
        <v>-1.6627382137812674</v>
      </c>
      <c r="D527">
        <v>-0.7736821316939313</v>
      </c>
      <c r="E527">
        <v>-1.1046154213545378</v>
      </c>
      <c r="F527">
        <v>0.83320628618821502</v>
      </c>
      <c r="G527">
        <v>1.124817572417669</v>
      </c>
      <c r="H527">
        <v>-3.584659680200275E-2</v>
      </c>
      <c r="I527">
        <v>-0.85356305135064758</v>
      </c>
      <c r="J527">
        <v>-2.6060433810926042E-2</v>
      </c>
      <c r="K527">
        <v>0.78111952461767942</v>
      </c>
      <c r="L527">
        <v>0.6067921276553534</v>
      </c>
      <c r="M527">
        <v>0.22471340344054624</v>
      </c>
      <c r="N527">
        <v>0.31453055271413177</v>
      </c>
      <c r="O527">
        <v>-0.96574922281433828</v>
      </c>
      <c r="P527">
        <v>-0.86424165601783898</v>
      </c>
      <c r="R527">
        <f>SQRT(Correlation)*$F527 + SQRT('CDO Param'!C$17 - Correlation)*HLOOKUP('CDO Param'!C$12,$C$4:$E$1004,$A527,FALSE) + SQRT(1-Correlation)*G527</f>
        <v>1.2211634304581238</v>
      </c>
      <c r="S527">
        <f>SQRT(Correlation)*$F527 + SQRT('CDO Param'!D$17 - Correlation)*HLOOKUP('CDO Param'!D$12,$C$4:$E$1004,$A527,FALSE) + SQRT(1-Correlation)*H527</f>
        <v>0.12006071847374596</v>
      </c>
      <c r="T527">
        <f>SQRT(Correlation)*$F527 + SQRT('CDO Param'!E$17 - Correlation)*HLOOKUP('CDO Param'!E$12,$C$4:$E$1004,$A527,FALSE) + SQRT(1-Correlation)*I527</f>
        <v>-0.98619722904380547</v>
      </c>
      <c r="U527">
        <f>SQRT(Correlation)*$F527 + SQRT('CDO Param'!F$17 - Correlation)*HLOOKUP('CDO Param'!F$12,$C$4:$E$1004,$A527,FALSE) + SQRT(1-Correlation)*J527</f>
        <v>-8.2396528982229683E-3</v>
      </c>
      <c r="V527">
        <f>SQRT(Correlation)*$F527 + SQRT('CDO Param'!G$17 - Correlation)*HLOOKUP('CDO Param'!G$12,$C$4:$E$1004,$A527,FALSE) + SQRT(1-Correlation)*K527</f>
        <v>0.75751849218410305</v>
      </c>
      <c r="W527">
        <f>SQRT(Correlation)*$F527 + SQRT('CDO Param'!H$17 - Correlation)*HLOOKUP('CDO Param'!H$12,$C$4:$E$1004,$A527,FALSE) + SQRT(1-Correlation)*L527</f>
        <v>0.72972134304692604</v>
      </c>
      <c r="X527">
        <f>SQRT(Correlation)*$F527 + SQRT('CDO Param'!I$17 - Correlation)*HLOOKUP('CDO Param'!I$12,$C$4:$E$1004,$A527,FALSE) + SQRT(1-Correlation)*M527</f>
        <v>0.22966529809028655</v>
      </c>
      <c r="Y527">
        <f>SQRT(Correlation)*$F527 + SQRT('CDO Param'!J$17 - Correlation)*HLOOKUP('CDO Param'!J$12,$C$4:$E$1004,$A527,FALSE) + SQRT(1-Correlation)*N527</f>
        <v>0.12195366369208049</v>
      </c>
      <c r="Z527">
        <f>SQRT(Correlation)*$F527 + SQRT('CDO Param'!K$17 - Correlation)*HLOOKUP('CDO Param'!K$12,$C$4:$E$1004,$A527,FALSE) + SQRT(1-Correlation)*O527</f>
        <v>-1.0926263761836399</v>
      </c>
      <c r="AA527">
        <f>SQRT(Correlation)*$F527 + SQRT('CDO Param'!L$17 - Correlation)*HLOOKUP('CDO Param'!L$12,$C$4:$E$1004,$A527,FALSE) + SQRT(1-Correlation)*P527</f>
        <v>-0.99632784293805421</v>
      </c>
      <c r="AC527" s="3">
        <f>IF(R527&lt;'CDO Param'!C$13,1,0)</f>
        <v>0</v>
      </c>
      <c r="AD527" s="3">
        <f>IF(S527&lt;'CDO Param'!D$13,1,0)</f>
        <v>0</v>
      </c>
      <c r="AE527" s="3">
        <f>IF(T527&lt;'CDO Param'!E$13,1,0)</f>
        <v>0</v>
      </c>
      <c r="AF527" s="3">
        <f>IF(U527&lt;'CDO Param'!F$13,1,0)</f>
        <v>0</v>
      </c>
      <c r="AG527" s="3">
        <f>IF(V527&lt;'CDO Param'!G$13,1,0)</f>
        <v>0</v>
      </c>
      <c r="AH527" s="3">
        <f>IF(W527&lt;'CDO Param'!H$13,1,0)</f>
        <v>0</v>
      </c>
      <c r="AI527" s="3">
        <f>IF(X527&lt;'CDO Param'!I$13,1,0)</f>
        <v>0</v>
      </c>
      <c r="AJ527" s="3">
        <f>IF(Y527&lt;'CDO Param'!J$13,1,0)</f>
        <v>0</v>
      </c>
      <c r="AK527" s="3">
        <f>IF(Z527&lt;'CDO Param'!K$13,1,0)</f>
        <v>0</v>
      </c>
      <c r="AL527" s="3">
        <f>IF(AA527&lt;'CDO Param'!L$13,1,0)</f>
        <v>1</v>
      </c>
      <c r="AN527" s="3">
        <f>AC527*'CDO Param'!C$6*'CDO Param'!C$9</f>
        <v>0</v>
      </c>
      <c r="AO527" s="3">
        <f>AD527*'CDO Param'!D$6*'CDO Param'!D$9</f>
        <v>0</v>
      </c>
      <c r="AP527" s="3">
        <f>AE527*'CDO Param'!E$6*'CDO Param'!E$9</f>
        <v>0</v>
      </c>
      <c r="AQ527" s="3">
        <f>AF527*'CDO Param'!F$6*'CDO Param'!F$9</f>
        <v>0</v>
      </c>
      <c r="AR527" s="3">
        <f>AG527*'CDO Param'!G$6*'CDO Param'!G$9</f>
        <v>0</v>
      </c>
      <c r="AS527" s="3">
        <f>AH527*'CDO Param'!H$6*'CDO Param'!H$9</f>
        <v>0</v>
      </c>
      <c r="AT527" s="3">
        <f>AI527*'CDO Param'!I$6*'CDO Param'!I$9</f>
        <v>0</v>
      </c>
      <c r="AU527" s="3">
        <f>AJ527*'CDO Param'!J$6*'CDO Param'!J$9</f>
        <v>0</v>
      </c>
      <c r="AV527" s="3">
        <f>AK527*'CDO Param'!K$6*'CDO Param'!K$9</f>
        <v>0</v>
      </c>
      <c r="AW527" s="3">
        <f>AL527*'CDO Param'!L$6*'CDO Param'!L$9</f>
        <v>4500</v>
      </c>
      <c r="AY527" s="2">
        <f t="shared" si="26"/>
        <v>4500</v>
      </c>
      <c r="BI527" s="5">
        <f>AY527/'CDO Param'!$M$6</f>
        <v>4.6875E-2</v>
      </c>
      <c r="BJ527" s="5">
        <f t="shared" si="27"/>
        <v>0</v>
      </c>
      <c r="BK527" s="5">
        <f t="shared" si="28"/>
        <v>0</v>
      </c>
    </row>
    <row r="528" spans="1:63" x14ac:dyDescent="0.2">
      <c r="A528" s="3">
        <v>525</v>
      </c>
      <c r="B528" s="3">
        <v>524</v>
      </c>
      <c r="C528">
        <v>2.0253355614840984</v>
      </c>
      <c r="D528">
        <v>-0.56651288105058484</v>
      </c>
      <c r="E528">
        <v>0.77360255090752617</v>
      </c>
      <c r="F528">
        <v>-1.5714567780378275</v>
      </c>
      <c r="G528">
        <v>-0.12353439160506241</v>
      </c>
      <c r="H528">
        <v>-0.5321021490090061</v>
      </c>
      <c r="I528">
        <v>-0.90978346634074114</v>
      </c>
      <c r="J528">
        <v>1.5693740351707675</v>
      </c>
      <c r="K528">
        <v>-4.1311523091280833E-2</v>
      </c>
      <c r="L528">
        <v>0.21220330381765962</v>
      </c>
      <c r="M528">
        <v>0.58689465731731616</v>
      </c>
      <c r="N528">
        <v>1.6108970157802105</v>
      </c>
      <c r="O528">
        <v>-1.1515521691762842</v>
      </c>
      <c r="P528">
        <v>0.57341935644217301</v>
      </c>
      <c r="R528">
        <f>SQRT(Correlation)*$F528 + SQRT('CDO Param'!C$17 - Correlation)*HLOOKUP('CDO Param'!C$12,$C$4:$E$1004,$A528,FALSE) + SQRT(1-Correlation)*G528</f>
        <v>-0.69425030032555379</v>
      </c>
      <c r="S528">
        <f>SQRT(Correlation)*$F528 + SQRT('CDO Param'!D$17 - Correlation)*HLOOKUP('CDO Param'!D$12,$C$4:$E$1004,$A528,FALSE) + SQRT(1-Correlation)*H528</f>
        <v>-1.0818517078966292</v>
      </c>
      <c r="T528">
        <f>SQRT(Correlation)*$F528 + SQRT('CDO Param'!E$17 - Correlation)*HLOOKUP('CDO Param'!E$12,$C$4:$E$1004,$A528,FALSE) + SQRT(1-Correlation)*I528</f>
        <v>-0.82418122395665372</v>
      </c>
      <c r="U528">
        <f>SQRT(Correlation)*$F528 + SQRT('CDO Param'!F$17 - Correlation)*HLOOKUP('CDO Param'!F$12,$C$4:$E$1004,$A528,FALSE) + SQRT(1-Correlation)*J528</f>
        <v>1.1648834583893735</v>
      </c>
      <c r="V528">
        <f>SQRT(Correlation)*$F528 + SQRT('CDO Param'!G$17 - Correlation)*HLOOKUP('CDO Param'!G$12,$C$4:$E$1004,$A528,FALSE) + SQRT(1-Correlation)*K528</f>
        <v>-0.36314702914499941</v>
      </c>
      <c r="W528">
        <f>SQRT(Correlation)*$F528 + SQRT('CDO Param'!H$17 - Correlation)*HLOOKUP('CDO Param'!H$12,$C$4:$E$1004,$A528,FALSE) + SQRT(1-Correlation)*L528</f>
        <v>-0.37574155615204696</v>
      </c>
      <c r="X528">
        <f>SQRT(Correlation)*$F528 + SQRT('CDO Param'!I$17 - Correlation)*HLOOKUP('CDO Param'!I$12,$C$4:$E$1004,$A528,FALSE) + SQRT(1-Correlation)*M528</f>
        <v>0.23282168194074448</v>
      </c>
      <c r="Y528">
        <f>SQRT(Correlation)*$F528 + SQRT('CDO Param'!J$17 - Correlation)*HLOOKUP('CDO Param'!J$12,$C$4:$E$1004,$A528,FALSE) + SQRT(1-Correlation)*N528</f>
        <v>1.5671462491534098</v>
      </c>
      <c r="Z528">
        <f>SQRT(Correlation)*$F528 + SQRT('CDO Param'!K$17 - Correlation)*HLOOKUP('CDO Param'!K$12,$C$4:$E$1004,$A528,FALSE) + SQRT(1-Correlation)*O528</f>
        <v>-1.0535431543280713</v>
      </c>
      <c r="AA528">
        <f>SQRT(Correlation)*$F528 + SQRT('CDO Param'!L$17 - Correlation)*HLOOKUP('CDO Param'!L$12,$C$4:$E$1004,$A528,FALSE) + SQRT(1-Correlation)*P528</f>
        <v>0.58290852163887297</v>
      </c>
      <c r="AC528" s="3">
        <f>IF(R528&lt;'CDO Param'!C$13,1,0)</f>
        <v>0</v>
      </c>
      <c r="AD528" s="3">
        <f>IF(S528&lt;'CDO Param'!D$13,1,0)</f>
        <v>0</v>
      </c>
      <c r="AE528" s="3">
        <f>IF(T528&lt;'CDO Param'!E$13,1,0)</f>
        <v>0</v>
      </c>
      <c r="AF528" s="3">
        <f>IF(U528&lt;'CDO Param'!F$13,1,0)</f>
        <v>0</v>
      </c>
      <c r="AG528" s="3">
        <f>IF(V528&lt;'CDO Param'!G$13,1,0)</f>
        <v>1</v>
      </c>
      <c r="AH528" s="3">
        <f>IF(W528&lt;'CDO Param'!H$13,1,0)</f>
        <v>0</v>
      </c>
      <c r="AI528" s="3">
        <f>IF(X528&lt;'CDO Param'!I$13,1,0)</f>
        <v>0</v>
      </c>
      <c r="AJ528" s="3">
        <f>IF(Y528&lt;'CDO Param'!J$13,1,0)</f>
        <v>0</v>
      </c>
      <c r="AK528" s="3">
        <f>IF(Z528&lt;'CDO Param'!K$13,1,0)</f>
        <v>0</v>
      </c>
      <c r="AL528" s="3">
        <f>IF(AA528&lt;'CDO Param'!L$13,1,0)</f>
        <v>0</v>
      </c>
      <c r="AN528" s="3">
        <f>AC528*'CDO Param'!C$6*'CDO Param'!C$9</f>
        <v>0</v>
      </c>
      <c r="AO528" s="3">
        <f>AD528*'CDO Param'!D$6*'CDO Param'!D$9</f>
        <v>0</v>
      </c>
      <c r="AP528" s="3">
        <f>AE528*'CDO Param'!E$6*'CDO Param'!E$9</f>
        <v>0</v>
      </c>
      <c r="AQ528" s="3">
        <f>AF528*'CDO Param'!F$6*'CDO Param'!F$9</f>
        <v>0</v>
      </c>
      <c r="AR528" s="3">
        <f>AG528*'CDO Param'!G$6*'CDO Param'!G$9</f>
        <v>4500</v>
      </c>
      <c r="AS528" s="3">
        <f>AH528*'CDO Param'!H$6*'CDO Param'!H$9</f>
        <v>0</v>
      </c>
      <c r="AT528" s="3">
        <f>AI528*'CDO Param'!I$6*'CDO Param'!I$9</f>
        <v>0</v>
      </c>
      <c r="AU528" s="3">
        <f>AJ528*'CDO Param'!J$6*'CDO Param'!J$9</f>
        <v>0</v>
      </c>
      <c r="AV528" s="3">
        <f>AK528*'CDO Param'!K$6*'CDO Param'!K$9</f>
        <v>0</v>
      </c>
      <c r="AW528" s="3">
        <f>AL528*'CDO Param'!L$6*'CDO Param'!L$9</f>
        <v>0</v>
      </c>
      <c r="AY528" s="2">
        <f t="shared" si="26"/>
        <v>4500</v>
      </c>
      <c r="BI528" s="5">
        <f>AY528/'CDO Param'!$M$6</f>
        <v>4.6875E-2</v>
      </c>
      <c r="BJ528" s="5">
        <f t="shared" si="27"/>
        <v>0</v>
      </c>
      <c r="BK528" s="5">
        <f t="shared" si="28"/>
        <v>0</v>
      </c>
    </row>
    <row r="529" spans="1:63" x14ac:dyDescent="0.2">
      <c r="A529" s="3">
        <v>526</v>
      </c>
      <c r="B529" s="3">
        <v>525</v>
      </c>
      <c r="C529">
        <v>0.22356061890604906</v>
      </c>
      <c r="D529">
        <v>-6.7020664573647082E-2</v>
      </c>
      <c r="E529">
        <v>-9.9128101282985881E-2</v>
      </c>
      <c r="F529">
        <v>-1.3447879609884694</v>
      </c>
      <c r="G529">
        <v>0.40603026718599722</v>
      </c>
      <c r="H529">
        <v>1.6674721337039955</v>
      </c>
      <c r="I529">
        <v>-1.0992152965627611</v>
      </c>
      <c r="J529">
        <v>-2.2230233298614621</v>
      </c>
      <c r="K529">
        <v>-0.53788880904903635</v>
      </c>
      <c r="L529">
        <v>0.15681735021644272</v>
      </c>
      <c r="M529">
        <v>0.43288764572935179</v>
      </c>
      <c r="N529">
        <v>1.0810344974743202</v>
      </c>
      <c r="O529">
        <v>0.50659878070291597</v>
      </c>
      <c r="P529">
        <v>-0.27509940991876647</v>
      </c>
      <c r="R529">
        <f>SQRT(Correlation)*$F529 + SQRT('CDO Param'!C$17 - Correlation)*HLOOKUP('CDO Param'!C$12,$C$4:$E$1004,$A529,FALSE) + SQRT(1-Correlation)*G529</f>
        <v>-4.9543312967310127E-2</v>
      </c>
      <c r="S529">
        <f>SQRT(Correlation)*$F529 + SQRT('CDO Param'!D$17 - Correlation)*HLOOKUP('CDO Param'!D$12,$C$4:$E$1004,$A529,FALSE) + SQRT(1-Correlation)*H529</f>
        <v>1.1471655172599804</v>
      </c>
      <c r="T529">
        <f>SQRT(Correlation)*$F529 + SQRT('CDO Param'!E$17 - Correlation)*HLOOKUP('CDO Param'!E$12,$C$4:$E$1004,$A529,FALSE) + SQRT(1-Correlation)*I529</f>
        <v>-1.4089179054231469</v>
      </c>
      <c r="U529">
        <f>SQRT(Correlation)*$F529 + SQRT('CDO Param'!F$17 - Correlation)*HLOOKUP('CDO Param'!F$12,$C$4:$E$1004,$A529,FALSE) + SQRT(1-Correlation)*J529</f>
        <v>-2.5563701141808535</v>
      </c>
      <c r="V529">
        <f>SQRT(Correlation)*$F529 + SQRT('CDO Param'!G$17 - Correlation)*HLOOKUP('CDO Param'!G$12,$C$4:$E$1004,$A529,FALSE) + SQRT(1-Correlation)*K529</f>
        <v>-0.95771113931774909</v>
      </c>
      <c r="W529">
        <f>SQRT(Correlation)*$F529 + SQRT('CDO Param'!H$17 - Correlation)*HLOOKUP('CDO Param'!H$12,$C$4:$E$1004,$A529,FALSE) + SQRT(1-Correlation)*L529</f>
        <v>-0.28596744495477588</v>
      </c>
      <c r="X529">
        <f>SQRT(Correlation)*$F529 + SQRT('CDO Param'!I$17 - Correlation)*HLOOKUP('CDO Param'!I$12,$C$4:$E$1004,$A529,FALSE) + SQRT(1-Correlation)*M529</f>
        <v>-3.6751730528802484E-2</v>
      </c>
      <c r="Y529">
        <f>SQRT(Correlation)*$F529 + SQRT('CDO Param'!J$17 - Correlation)*HLOOKUP('CDO Param'!J$12,$C$4:$E$1004,$A529,FALSE) + SQRT(1-Correlation)*N529</f>
        <v>0.65944865975790479</v>
      </c>
      <c r="Z529">
        <f>SQRT(Correlation)*$F529 + SQRT('CDO Param'!K$17 - Correlation)*HLOOKUP('CDO Param'!K$12,$C$4:$E$1004,$A529,FALSE) + SQRT(1-Correlation)*O529</f>
        <v>0.11449108945319808</v>
      </c>
      <c r="AA529">
        <f>SQRT(Correlation)*$F529 + SQRT('CDO Param'!L$17 - Correlation)*HLOOKUP('CDO Param'!L$12,$C$4:$E$1004,$A529,FALSE) + SQRT(1-Correlation)*P529</f>
        <v>-0.62709292810589878</v>
      </c>
      <c r="AC529" s="3">
        <f>IF(R529&lt;'CDO Param'!C$13,1,0)</f>
        <v>0</v>
      </c>
      <c r="AD529" s="3">
        <f>IF(S529&lt;'CDO Param'!D$13,1,0)</f>
        <v>0</v>
      </c>
      <c r="AE529" s="3">
        <f>IF(T529&lt;'CDO Param'!E$13,1,0)</f>
        <v>1</v>
      </c>
      <c r="AF529" s="3">
        <f>IF(U529&lt;'CDO Param'!F$13,1,0)</f>
        <v>1</v>
      </c>
      <c r="AG529" s="3">
        <f>IF(V529&lt;'CDO Param'!G$13,1,0)</f>
        <v>1</v>
      </c>
      <c r="AH529" s="3">
        <f>IF(W529&lt;'CDO Param'!H$13,1,0)</f>
        <v>0</v>
      </c>
      <c r="AI529" s="3">
        <f>IF(X529&lt;'CDO Param'!I$13,1,0)</f>
        <v>0</v>
      </c>
      <c r="AJ529" s="3">
        <f>IF(Y529&lt;'CDO Param'!J$13,1,0)</f>
        <v>0</v>
      </c>
      <c r="AK529" s="3">
        <f>IF(Z529&lt;'CDO Param'!K$13,1,0)</f>
        <v>0</v>
      </c>
      <c r="AL529" s="3">
        <f>IF(AA529&lt;'CDO Param'!L$13,1,0)</f>
        <v>0</v>
      </c>
      <c r="AN529" s="3">
        <f>AC529*'CDO Param'!C$6*'CDO Param'!C$9</f>
        <v>0</v>
      </c>
      <c r="AO529" s="3">
        <f>AD529*'CDO Param'!D$6*'CDO Param'!D$9</f>
        <v>0</v>
      </c>
      <c r="AP529" s="3">
        <f>AE529*'CDO Param'!E$6*'CDO Param'!E$9</f>
        <v>4500</v>
      </c>
      <c r="AQ529" s="3">
        <f>AF529*'CDO Param'!F$6*'CDO Param'!F$9</f>
        <v>4500</v>
      </c>
      <c r="AR529" s="3">
        <f>AG529*'CDO Param'!G$6*'CDO Param'!G$9</f>
        <v>4500</v>
      </c>
      <c r="AS529" s="3">
        <f>AH529*'CDO Param'!H$6*'CDO Param'!H$9</f>
        <v>0</v>
      </c>
      <c r="AT529" s="3">
        <f>AI529*'CDO Param'!I$6*'CDO Param'!I$9</f>
        <v>0</v>
      </c>
      <c r="AU529" s="3">
        <f>AJ529*'CDO Param'!J$6*'CDO Param'!J$9</f>
        <v>0</v>
      </c>
      <c r="AV529" s="3">
        <f>AK529*'CDO Param'!K$6*'CDO Param'!K$9</f>
        <v>0</v>
      </c>
      <c r="AW529" s="3">
        <f>AL529*'CDO Param'!L$6*'CDO Param'!L$9</f>
        <v>0</v>
      </c>
      <c r="AY529" s="2">
        <f t="shared" si="26"/>
        <v>13500</v>
      </c>
      <c r="BI529" s="5">
        <f>AY529/'CDO Param'!$M$6</f>
        <v>0.140625</v>
      </c>
      <c r="BJ529" s="5">
        <f t="shared" si="27"/>
        <v>0.02</v>
      </c>
      <c r="BK529" s="5">
        <f t="shared" si="28"/>
        <v>1</v>
      </c>
    </row>
    <row r="530" spans="1:63" x14ac:dyDescent="0.2">
      <c r="A530" s="3">
        <v>527</v>
      </c>
      <c r="B530" s="3">
        <v>526</v>
      </c>
      <c r="C530">
        <v>1.6819376469356939</v>
      </c>
      <c r="D530">
        <v>1.450730451324489</v>
      </c>
      <c r="E530">
        <v>1.3225599104771391</v>
      </c>
      <c r="F530">
        <v>-3.0519731808453798</v>
      </c>
      <c r="G530">
        <v>-1.2281634553801268</v>
      </c>
      <c r="H530">
        <v>0.27030182536691427</v>
      </c>
      <c r="I530">
        <v>-1.6562489690841176</v>
      </c>
      <c r="J530">
        <v>0.76888227340532467</v>
      </c>
      <c r="K530">
        <v>1.752923708409071</v>
      </c>
      <c r="L530">
        <v>1.7393358575645834</v>
      </c>
      <c r="M530">
        <v>-1.1666361388051882</v>
      </c>
      <c r="N530">
        <v>-1.6223384591285139</v>
      </c>
      <c r="O530">
        <v>-1.2270083971088752</v>
      </c>
      <c r="P530">
        <v>-0.66765778683475219</v>
      </c>
      <c r="R530">
        <f>SQRT(Correlation)*$F530 + SQRT('CDO Param'!C$17 - Correlation)*HLOOKUP('CDO Param'!C$12,$C$4:$E$1004,$A530,FALSE) + SQRT(1-Correlation)*G530</f>
        <v>-1.9250925503560978</v>
      </c>
      <c r="S530">
        <f>SQRT(Correlation)*$F530 + SQRT('CDO Param'!D$17 - Correlation)*HLOOKUP('CDO Param'!D$12,$C$4:$E$1004,$A530,FALSE) + SQRT(1-Correlation)*H530</f>
        <v>-0.50352356580280577</v>
      </c>
      <c r="T530">
        <f>SQRT(Correlation)*$F530 + SQRT('CDO Param'!E$17 - Correlation)*HLOOKUP('CDO Param'!E$12,$C$4:$E$1004,$A530,FALSE) + SQRT(1-Correlation)*I530</f>
        <v>-2.0913755218546211</v>
      </c>
      <c r="U530">
        <f>SQRT(Correlation)*$F530 + SQRT('CDO Param'!F$17 - Correlation)*HLOOKUP('CDO Param'!F$12,$C$4:$E$1004,$A530,FALSE) + SQRT(1-Correlation)*J530</f>
        <v>6.0040496438994673E-2</v>
      </c>
      <c r="V530">
        <f>SQRT(Correlation)*$F530 + SQRT('CDO Param'!G$17 - Correlation)*HLOOKUP('CDO Param'!G$12,$C$4:$E$1004,$A530,FALSE) + SQRT(1-Correlation)*K530</f>
        <v>0.99358417041670899</v>
      </c>
      <c r="W530">
        <f>SQRT(Correlation)*$F530 + SQRT('CDO Param'!H$17 - Correlation)*HLOOKUP('CDO Param'!H$12,$C$4:$E$1004,$A530,FALSE) + SQRT(1-Correlation)*L530</f>
        <v>0.89012448481092354</v>
      </c>
      <c r="X530">
        <f>SQRT(Correlation)*$F530 + SQRT('CDO Param'!I$17 - Correlation)*HLOOKUP('CDO Param'!I$12,$C$4:$E$1004,$A530,FALSE) + SQRT(1-Correlation)*M530</f>
        <v>-1.7761534942943684</v>
      </c>
      <c r="Y530">
        <f>SQRT(Correlation)*$F530 + SQRT('CDO Param'!J$17 - Correlation)*HLOOKUP('CDO Param'!J$12,$C$4:$E$1004,$A530,FALSE) + SQRT(1-Correlation)*N530</f>
        <v>-2.0592051874313642</v>
      </c>
      <c r="Z530">
        <f>SQRT(Correlation)*$F530 + SQRT('CDO Param'!K$17 - Correlation)*HLOOKUP('CDO Param'!K$12,$C$4:$E$1004,$A530,FALSE) + SQRT(1-Correlation)*O530</f>
        <v>-1.6841621603760593</v>
      </c>
      <c r="AA530">
        <f>SQRT(Correlation)*$F530 + SQRT('CDO Param'!L$17 - Correlation)*HLOOKUP('CDO Param'!L$12,$C$4:$E$1004,$A530,FALSE) + SQRT(1-Correlation)*P530</f>
        <v>-1.1535155786546365</v>
      </c>
      <c r="AC530" s="3">
        <f>IF(R530&lt;'CDO Param'!C$13,1,0)</f>
        <v>0</v>
      </c>
      <c r="AD530" s="3">
        <f>IF(S530&lt;'CDO Param'!D$13,1,0)</f>
        <v>0</v>
      </c>
      <c r="AE530" s="3">
        <f>IF(T530&lt;'CDO Param'!E$13,1,0)</f>
        <v>1</v>
      </c>
      <c r="AF530" s="3">
        <f>IF(U530&lt;'CDO Param'!F$13,1,0)</f>
        <v>0</v>
      </c>
      <c r="AG530" s="3">
        <f>IF(V530&lt;'CDO Param'!G$13,1,0)</f>
        <v>0</v>
      </c>
      <c r="AH530" s="3">
        <f>IF(W530&lt;'CDO Param'!H$13,1,0)</f>
        <v>0</v>
      </c>
      <c r="AI530" s="3">
        <f>IF(X530&lt;'CDO Param'!I$13,1,0)</f>
        <v>0</v>
      </c>
      <c r="AJ530" s="3">
        <f>IF(Y530&lt;'CDO Param'!J$13,1,0)</f>
        <v>0</v>
      </c>
      <c r="AK530" s="3">
        <f>IF(Z530&lt;'CDO Param'!K$13,1,0)</f>
        <v>0</v>
      </c>
      <c r="AL530" s="3">
        <f>IF(AA530&lt;'CDO Param'!L$13,1,0)</f>
        <v>1</v>
      </c>
      <c r="AN530" s="3">
        <f>AC530*'CDO Param'!C$6*'CDO Param'!C$9</f>
        <v>0</v>
      </c>
      <c r="AO530" s="3">
        <f>AD530*'CDO Param'!D$6*'CDO Param'!D$9</f>
        <v>0</v>
      </c>
      <c r="AP530" s="3">
        <f>AE530*'CDO Param'!E$6*'CDO Param'!E$9</f>
        <v>4500</v>
      </c>
      <c r="AQ530" s="3">
        <f>AF530*'CDO Param'!F$6*'CDO Param'!F$9</f>
        <v>0</v>
      </c>
      <c r="AR530" s="3">
        <f>AG530*'CDO Param'!G$6*'CDO Param'!G$9</f>
        <v>0</v>
      </c>
      <c r="AS530" s="3">
        <f>AH530*'CDO Param'!H$6*'CDO Param'!H$9</f>
        <v>0</v>
      </c>
      <c r="AT530" s="3">
        <f>AI530*'CDO Param'!I$6*'CDO Param'!I$9</f>
        <v>0</v>
      </c>
      <c r="AU530" s="3">
        <f>AJ530*'CDO Param'!J$6*'CDO Param'!J$9</f>
        <v>0</v>
      </c>
      <c r="AV530" s="3">
        <f>AK530*'CDO Param'!K$6*'CDO Param'!K$9</f>
        <v>0</v>
      </c>
      <c r="AW530" s="3">
        <f>AL530*'CDO Param'!L$6*'CDO Param'!L$9</f>
        <v>4500</v>
      </c>
      <c r="AY530" s="2">
        <f t="shared" si="26"/>
        <v>9000</v>
      </c>
      <c r="BI530" s="5">
        <f>AY530/'CDO Param'!$M$6</f>
        <v>9.375E-2</v>
      </c>
      <c r="BJ530" s="5">
        <f t="shared" si="27"/>
        <v>0.02</v>
      </c>
      <c r="BK530" s="5">
        <f t="shared" si="28"/>
        <v>1</v>
      </c>
    </row>
    <row r="531" spans="1:63" x14ac:dyDescent="0.2">
      <c r="A531" s="3">
        <v>528</v>
      </c>
      <c r="B531" s="3">
        <v>527</v>
      </c>
      <c r="C531">
        <v>-0.45760089051327668</v>
      </c>
      <c r="D531">
        <v>-1.2959799278178252</v>
      </c>
      <c r="E531">
        <v>8.0165136751020327E-2</v>
      </c>
      <c r="F531">
        <v>-1.4597708286601119</v>
      </c>
      <c r="G531">
        <v>-1.4654824553872459</v>
      </c>
      <c r="H531">
        <v>1.4736178854946047</v>
      </c>
      <c r="I531">
        <v>0.24057612790784333</v>
      </c>
      <c r="J531">
        <v>-1.0791177373903338</v>
      </c>
      <c r="K531">
        <v>-5.5179043556563556E-2</v>
      </c>
      <c r="L531">
        <v>0.5459821750264382</v>
      </c>
      <c r="M531">
        <v>-0.53900294005870819</v>
      </c>
      <c r="N531">
        <v>-1.3261069398140535</v>
      </c>
      <c r="O531">
        <v>-2.376054908381775</v>
      </c>
      <c r="P531">
        <v>-1.6219519238802604</v>
      </c>
      <c r="R531">
        <f>SQRT(Correlation)*$F531 + SQRT('CDO Param'!C$17 - Correlation)*HLOOKUP('CDO Param'!C$12,$C$4:$E$1004,$A531,FALSE) + SQRT(1-Correlation)*G531</f>
        <v>-2.0351780361039999</v>
      </c>
      <c r="S531">
        <f>SQRT(Correlation)*$F531 + SQRT('CDO Param'!D$17 - Correlation)*HLOOKUP('CDO Param'!D$12,$C$4:$E$1004,$A531,FALSE) + SQRT(1-Correlation)*H531</f>
        <v>0.75309736858518317</v>
      </c>
      <c r="T531">
        <f>SQRT(Correlation)*$F531 + SQRT('CDO Param'!E$17 - Correlation)*HLOOKUP('CDO Param'!E$12,$C$4:$E$1004,$A531,FALSE) + SQRT(1-Correlation)*I531</f>
        <v>-0.3544593291898831</v>
      </c>
      <c r="U531">
        <f>SQRT(Correlation)*$F531 + SQRT('CDO Param'!F$17 - Correlation)*HLOOKUP('CDO Param'!F$12,$C$4:$E$1004,$A531,FALSE) + SQRT(1-Correlation)*J531</f>
        <v>-1.4674355726159207</v>
      </c>
      <c r="V531">
        <f>SQRT(Correlation)*$F531 + SQRT('CDO Param'!G$17 - Correlation)*HLOOKUP('CDO Param'!G$12,$C$4:$E$1004,$A531,FALSE) + SQRT(1-Correlation)*K531</f>
        <v>-0.4960420355481644</v>
      </c>
      <c r="W531">
        <f>SQRT(Correlation)*$F531 + SQRT('CDO Param'!H$17 - Correlation)*HLOOKUP('CDO Param'!H$12,$C$4:$E$1004,$A531,FALSE) + SQRT(1-Correlation)*L531</f>
        <v>-0.12693513661118849</v>
      </c>
      <c r="X531">
        <f>SQRT(Correlation)*$F531 + SQRT('CDO Param'!I$17 - Correlation)*HLOOKUP('CDO Param'!I$12,$C$4:$E$1004,$A531,FALSE) + SQRT(1-Correlation)*M531</f>
        <v>-0.95503768535746936</v>
      </c>
      <c r="Y531">
        <f>SQRT(Correlation)*$F531 + SQRT('CDO Param'!J$17 - Correlation)*HLOOKUP('CDO Param'!J$12,$C$4:$E$1004,$A531,FALSE) + SQRT(1-Correlation)*N531</f>
        <v>-1.8407453888761887</v>
      </c>
      <c r="Z531">
        <f>SQRT(Correlation)*$F531 + SQRT('CDO Param'!K$17 - Correlation)*HLOOKUP('CDO Param'!K$12,$C$4:$E$1004,$A531,FALSE) + SQRT(1-Correlation)*O531</f>
        <v>-2.8368134904784519</v>
      </c>
      <c r="AA531">
        <f>SQRT(Correlation)*$F531 + SQRT('CDO Param'!L$17 - Correlation)*HLOOKUP('CDO Param'!L$12,$C$4:$E$1004,$A531,FALSE) + SQRT(1-Correlation)*P531</f>
        <v>-2.1214085840718195</v>
      </c>
      <c r="AC531" s="3">
        <f>IF(R531&lt;'CDO Param'!C$13,1,0)</f>
        <v>0</v>
      </c>
      <c r="AD531" s="3">
        <f>IF(S531&lt;'CDO Param'!D$13,1,0)</f>
        <v>0</v>
      </c>
      <c r="AE531" s="3">
        <f>IF(T531&lt;'CDO Param'!E$13,1,0)</f>
        <v>0</v>
      </c>
      <c r="AF531" s="3">
        <f>IF(U531&lt;'CDO Param'!F$13,1,0)</f>
        <v>0</v>
      </c>
      <c r="AG531" s="3">
        <f>IF(V531&lt;'CDO Param'!G$13,1,0)</f>
        <v>1</v>
      </c>
      <c r="AH531" s="3">
        <f>IF(W531&lt;'CDO Param'!H$13,1,0)</f>
        <v>0</v>
      </c>
      <c r="AI531" s="3">
        <f>IF(X531&lt;'CDO Param'!I$13,1,0)</f>
        <v>0</v>
      </c>
      <c r="AJ531" s="3">
        <f>IF(Y531&lt;'CDO Param'!J$13,1,0)</f>
        <v>0</v>
      </c>
      <c r="AK531" s="3">
        <f>IF(Z531&lt;'CDO Param'!K$13,1,0)</f>
        <v>1</v>
      </c>
      <c r="AL531" s="3">
        <f>IF(AA531&lt;'CDO Param'!L$13,1,0)</f>
        <v>1</v>
      </c>
      <c r="AN531" s="3">
        <f>AC531*'CDO Param'!C$6*'CDO Param'!C$9</f>
        <v>0</v>
      </c>
      <c r="AO531" s="3">
        <f>AD531*'CDO Param'!D$6*'CDO Param'!D$9</f>
        <v>0</v>
      </c>
      <c r="AP531" s="3">
        <f>AE531*'CDO Param'!E$6*'CDO Param'!E$9</f>
        <v>0</v>
      </c>
      <c r="AQ531" s="3">
        <f>AF531*'CDO Param'!F$6*'CDO Param'!F$9</f>
        <v>0</v>
      </c>
      <c r="AR531" s="3">
        <f>AG531*'CDO Param'!G$6*'CDO Param'!G$9</f>
        <v>4500</v>
      </c>
      <c r="AS531" s="3">
        <f>AH531*'CDO Param'!H$6*'CDO Param'!H$9</f>
        <v>0</v>
      </c>
      <c r="AT531" s="3">
        <f>AI531*'CDO Param'!I$6*'CDO Param'!I$9</f>
        <v>0</v>
      </c>
      <c r="AU531" s="3">
        <f>AJ531*'CDO Param'!J$6*'CDO Param'!J$9</f>
        <v>0</v>
      </c>
      <c r="AV531" s="3">
        <f>AK531*'CDO Param'!K$6*'CDO Param'!K$9</f>
        <v>4500</v>
      </c>
      <c r="AW531" s="3">
        <f>AL531*'CDO Param'!L$6*'CDO Param'!L$9</f>
        <v>4500</v>
      </c>
      <c r="AY531" s="2">
        <f t="shared" si="26"/>
        <v>13500</v>
      </c>
      <c r="BI531" s="5">
        <f>AY531/'CDO Param'!$M$6</f>
        <v>0.140625</v>
      </c>
      <c r="BJ531" s="5">
        <f t="shared" si="27"/>
        <v>0.02</v>
      </c>
      <c r="BK531" s="5">
        <f t="shared" si="28"/>
        <v>1</v>
      </c>
    </row>
    <row r="532" spans="1:63" x14ac:dyDescent="0.2">
      <c r="A532" s="3">
        <v>529</v>
      </c>
      <c r="B532" s="3">
        <v>528</v>
      </c>
      <c r="C532">
        <v>0.85138935901341029</v>
      </c>
      <c r="D532">
        <v>-0.15100340533535928</v>
      </c>
      <c r="E532">
        <v>1.0510507308936212</v>
      </c>
      <c r="F532">
        <v>-0.32710090636101086</v>
      </c>
      <c r="G532">
        <v>0.75060825110995211</v>
      </c>
      <c r="H532">
        <v>-1.003520537778968</v>
      </c>
      <c r="I532">
        <v>-0.75357547757448629</v>
      </c>
      <c r="J532">
        <v>1.0526923688303214</v>
      </c>
      <c r="K532">
        <v>-1.1473457561805844</v>
      </c>
      <c r="L532">
        <v>-0.57809756981441751</v>
      </c>
      <c r="M532">
        <v>0.96901658253045753</v>
      </c>
      <c r="N532">
        <v>6.6947904997505248E-2</v>
      </c>
      <c r="O532">
        <v>-1.6512103684362955</v>
      </c>
      <c r="P532">
        <v>-0.28477870728238486</v>
      </c>
      <c r="R532">
        <f>SQRT(Correlation)*$F532 + SQRT('CDO Param'!C$17 - Correlation)*HLOOKUP('CDO Param'!C$12,$C$4:$E$1004,$A532,FALSE) + SQRT(1-Correlation)*G532</f>
        <v>0.58729601594731351</v>
      </c>
      <c r="S532">
        <f>SQRT(Correlation)*$F532 + SQRT('CDO Param'!D$17 - Correlation)*HLOOKUP('CDO Param'!D$12,$C$4:$E$1004,$A532,FALSE) + SQRT(1-Correlation)*H532</f>
        <v>-1.0768166687011806</v>
      </c>
      <c r="T532">
        <f>SQRT(Correlation)*$F532 + SQRT('CDO Param'!E$17 - Correlation)*HLOOKUP('CDO Param'!E$12,$C$4:$E$1004,$A532,FALSE) + SQRT(1-Correlation)*I532</f>
        <v>-0.59308640699236281</v>
      </c>
      <c r="U532">
        <f>SQRT(Correlation)*$F532 + SQRT('CDO Param'!F$17 - Correlation)*HLOOKUP('CDO Param'!F$12,$C$4:$E$1004,$A532,FALSE) + SQRT(1-Correlation)*J532</f>
        <v>1.1302553676218292</v>
      </c>
      <c r="V532">
        <f>SQRT(Correlation)*$F532 + SQRT('CDO Param'!G$17 - Correlation)*HLOOKUP('CDO Param'!G$12,$C$4:$E$1004,$A532,FALSE) + SQRT(1-Correlation)*K532</f>
        <v>-0.95688405665038534</v>
      </c>
      <c r="W532">
        <f>SQRT(Correlation)*$F532 + SQRT('CDO Param'!H$17 - Correlation)*HLOOKUP('CDO Param'!H$12,$C$4:$E$1004,$A532,FALSE) + SQRT(1-Correlation)*L532</f>
        <v>-0.67322500438613275</v>
      </c>
      <c r="X532">
        <f>SQRT(Correlation)*$F532 + SQRT('CDO Param'!I$17 - Correlation)*HLOOKUP('CDO Param'!I$12,$C$4:$E$1004,$A532,FALSE) + SQRT(1-Correlation)*M532</f>
        <v>1.0508735467079044</v>
      </c>
      <c r="Y532">
        <f>SQRT(Correlation)*$F532 + SQRT('CDO Param'!J$17 - Correlation)*HLOOKUP('CDO Param'!J$12,$C$4:$E$1004,$A532,FALSE) + SQRT(1-Correlation)*N532</f>
        <v>0.18533042171359759</v>
      </c>
      <c r="Z532">
        <f>SQRT(Correlation)*$F532 + SQRT('CDO Param'!K$17 - Correlation)*HLOOKUP('CDO Param'!K$12,$C$4:$E$1004,$A532,FALSE) + SQRT(1-Correlation)*O532</f>
        <v>-1.4446576357003569</v>
      </c>
      <c r="AA532">
        <f>SQRT(Correlation)*$F532 + SQRT('CDO Param'!L$17 - Correlation)*HLOOKUP('CDO Param'!L$12,$C$4:$E$1004,$A532,FALSE) + SQRT(1-Correlation)*P532</f>
        <v>-0.1483467408362229</v>
      </c>
      <c r="AC532" s="3">
        <f>IF(R532&lt;'CDO Param'!C$13,1,0)</f>
        <v>0</v>
      </c>
      <c r="AD532" s="3">
        <f>IF(S532&lt;'CDO Param'!D$13,1,0)</f>
        <v>0</v>
      </c>
      <c r="AE532" s="3">
        <f>IF(T532&lt;'CDO Param'!E$13,1,0)</f>
        <v>0</v>
      </c>
      <c r="AF532" s="3">
        <f>IF(U532&lt;'CDO Param'!F$13,1,0)</f>
        <v>0</v>
      </c>
      <c r="AG532" s="3">
        <f>IF(V532&lt;'CDO Param'!G$13,1,0)</f>
        <v>1</v>
      </c>
      <c r="AH532" s="3">
        <f>IF(W532&lt;'CDO Param'!H$13,1,0)</f>
        <v>0</v>
      </c>
      <c r="AI532" s="3">
        <f>IF(X532&lt;'CDO Param'!I$13,1,0)</f>
        <v>0</v>
      </c>
      <c r="AJ532" s="3">
        <f>IF(Y532&lt;'CDO Param'!J$13,1,0)</f>
        <v>0</v>
      </c>
      <c r="AK532" s="3">
        <f>IF(Z532&lt;'CDO Param'!K$13,1,0)</f>
        <v>0</v>
      </c>
      <c r="AL532" s="3">
        <f>IF(AA532&lt;'CDO Param'!L$13,1,0)</f>
        <v>0</v>
      </c>
      <c r="AN532" s="3">
        <f>AC532*'CDO Param'!C$6*'CDO Param'!C$9</f>
        <v>0</v>
      </c>
      <c r="AO532" s="3">
        <f>AD532*'CDO Param'!D$6*'CDO Param'!D$9</f>
        <v>0</v>
      </c>
      <c r="AP532" s="3">
        <f>AE532*'CDO Param'!E$6*'CDO Param'!E$9</f>
        <v>0</v>
      </c>
      <c r="AQ532" s="3">
        <f>AF532*'CDO Param'!F$6*'CDO Param'!F$9</f>
        <v>0</v>
      </c>
      <c r="AR532" s="3">
        <f>AG532*'CDO Param'!G$6*'CDO Param'!G$9</f>
        <v>4500</v>
      </c>
      <c r="AS532" s="3">
        <f>AH532*'CDO Param'!H$6*'CDO Param'!H$9</f>
        <v>0</v>
      </c>
      <c r="AT532" s="3">
        <f>AI532*'CDO Param'!I$6*'CDO Param'!I$9</f>
        <v>0</v>
      </c>
      <c r="AU532" s="3">
        <f>AJ532*'CDO Param'!J$6*'CDO Param'!J$9</f>
        <v>0</v>
      </c>
      <c r="AV532" s="3">
        <f>AK532*'CDO Param'!K$6*'CDO Param'!K$9</f>
        <v>0</v>
      </c>
      <c r="AW532" s="3">
        <f>AL532*'CDO Param'!L$6*'CDO Param'!L$9</f>
        <v>0</v>
      </c>
      <c r="AY532" s="2">
        <f t="shared" si="26"/>
        <v>4500</v>
      </c>
      <c r="BI532" s="5">
        <f>AY532/'CDO Param'!$M$6</f>
        <v>4.6875E-2</v>
      </c>
      <c r="BJ532" s="5">
        <f t="shared" si="27"/>
        <v>0</v>
      </c>
      <c r="BK532" s="5">
        <f t="shared" si="28"/>
        <v>0</v>
      </c>
    </row>
    <row r="533" spans="1:63" x14ac:dyDescent="0.2">
      <c r="A533" s="3">
        <v>530</v>
      </c>
      <c r="B533" s="3">
        <v>529</v>
      </c>
      <c r="C533">
        <v>0.1359853740723338</v>
      </c>
      <c r="D533">
        <v>0.82002316048601642</v>
      </c>
      <c r="E533">
        <v>-1.6064814190031029</v>
      </c>
      <c r="F533">
        <v>-5.1792312660836615E-2</v>
      </c>
      <c r="G533">
        <v>-0.28703652787953615</v>
      </c>
      <c r="H533">
        <v>-2.013894118135795</v>
      </c>
      <c r="I533">
        <v>1.4793977243243717</v>
      </c>
      <c r="J533">
        <v>0.31690660762251355</v>
      </c>
      <c r="K533">
        <v>-0.44211219574208371</v>
      </c>
      <c r="L533">
        <v>1.4694933270220645</v>
      </c>
      <c r="M533">
        <v>-0.71748900154489093</v>
      </c>
      <c r="N533">
        <v>-9.4350980361923575E-2</v>
      </c>
      <c r="O533">
        <v>0.88933120423462242</v>
      </c>
      <c r="P533">
        <v>0.14212901078280993</v>
      </c>
      <c r="R533">
        <f>SQRT(Correlation)*$F533 + SQRT('CDO Param'!C$17 - Correlation)*HLOOKUP('CDO Param'!C$12,$C$4:$E$1004,$A533,FALSE) + SQRT(1-Correlation)*G533</f>
        <v>-0.17271613975737121</v>
      </c>
      <c r="S533">
        <f>SQRT(Correlation)*$F533 + SQRT('CDO Param'!D$17 - Correlation)*HLOOKUP('CDO Param'!D$12,$C$4:$E$1004,$A533,FALSE) + SQRT(1-Correlation)*H533</f>
        <v>-1.8109570937452417</v>
      </c>
      <c r="T533">
        <f>SQRT(Correlation)*$F533 + SQRT('CDO Param'!E$17 - Correlation)*HLOOKUP('CDO Param'!E$12,$C$4:$E$1004,$A533,FALSE) + SQRT(1-Correlation)*I533</f>
        <v>1.4230800930846363</v>
      </c>
      <c r="U533">
        <f>SQRT(Correlation)*$F533 + SQRT('CDO Param'!F$17 - Correlation)*HLOOKUP('CDO Param'!F$12,$C$4:$E$1004,$A533,FALSE) + SQRT(1-Correlation)*J533</f>
        <v>-7.4954327384381736E-2</v>
      </c>
      <c r="V533">
        <f>SQRT(Correlation)*$F533 + SQRT('CDO Param'!G$17 - Correlation)*HLOOKUP('CDO Param'!G$12,$C$4:$E$1004,$A533,FALSE) + SQRT(1-Correlation)*K533</f>
        <v>-0.79502278904266221</v>
      </c>
      <c r="W533">
        <f>SQRT(Correlation)*$F533 + SQRT('CDO Param'!H$17 - Correlation)*HLOOKUP('CDO Param'!H$12,$C$4:$E$1004,$A533,FALSE) + SQRT(1-Correlation)*L533</f>
        <v>1.4936743961148695</v>
      </c>
      <c r="X533">
        <f>SQRT(Correlation)*$F533 + SQRT('CDO Param'!I$17 - Correlation)*HLOOKUP('CDO Param'!I$12,$C$4:$E$1004,$A533,FALSE) + SQRT(1-Correlation)*M533</f>
        <v>-1.0562681653782853</v>
      </c>
      <c r="Y533">
        <f>SQRT(Correlation)*$F533 + SQRT('CDO Param'!J$17 - Correlation)*HLOOKUP('CDO Param'!J$12,$C$4:$E$1004,$A533,FALSE) + SQRT(1-Correlation)*N533</f>
        <v>-6.9909018379882268E-2</v>
      </c>
      <c r="Z533">
        <f>SQRT(Correlation)*$F533 + SQRT('CDO Param'!K$17 - Correlation)*HLOOKUP('CDO Param'!K$12,$C$4:$E$1004,$A533,FALSE) + SQRT(1-Correlation)*O533</f>
        <v>0.86329384073670323</v>
      </c>
      <c r="AA533">
        <f>SQRT(Correlation)*$F533 + SQRT('CDO Param'!L$17 - Correlation)*HLOOKUP('CDO Param'!L$12,$C$4:$E$1004,$A533,FALSE) + SQRT(1-Correlation)*P533</f>
        <v>0.1544355995422598</v>
      </c>
      <c r="AC533" s="3">
        <f>IF(R533&lt;'CDO Param'!C$13,1,0)</f>
        <v>0</v>
      </c>
      <c r="AD533" s="3">
        <f>IF(S533&lt;'CDO Param'!D$13,1,0)</f>
        <v>1</v>
      </c>
      <c r="AE533" s="3">
        <f>IF(T533&lt;'CDO Param'!E$13,1,0)</f>
        <v>0</v>
      </c>
      <c r="AF533" s="3">
        <f>IF(U533&lt;'CDO Param'!F$13,1,0)</f>
        <v>0</v>
      </c>
      <c r="AG533" s="3">
        <f>IF(V533&lt;'CDO Param'!G$13,1,0)</f>
        <v>1</v>
      </c>
      <c r="AH533" s="3">
        <f>IF(W533&lt;'CDO Param'!H$13,1,0)</f>
        <v>0</v>
      </c>
      <c r="AI533" s="3">
        <f>IF(X533&lt;'CDO Param'!I$13,1,0)</f>
        <v>0</v>
      </c>
      <c r="AJ533" s="3">
        <f>IF(Y533&lt;'CDO Param'!J$13,1,0)</f>
        <v>0</v>
      </c>
      <c r="AK533" s="3">
        <f>IF(Z533&lt;'CDO Param'!K$13,1,0)</f>
        <v>0</v>
      </c>
      <c r="AL533" s="3">
        <f>IF(AA533&lt;'CDO Param'!L$13,1,0)</f>
        <v>0</v>
      </c>
      <c r="AN533" s="3">
        <f>AC533*'CDO Param'!C$6*'CDO Param'!C$9</f>
        <v>0</v>
      </c>
      <c r="AO533" s="3">
        <f>AD533*'CDO Param'!D$6*'CDO Param'!D$9</f>
        <v>4050</v>
      </c>
      <c r="AP533" s="3">
        <f>AE533*'CDO Param'!E$6*'CDO Param'!E$9</f>
        <v>0</v>
      </c>
      <c r="AQ533" s="3">
        <f>AF533*'CDO Param'!F$6*'CDO Param'!F$9</f>
        <v>0</v>
      </c>
      <c r="AR533" s="3">
        <f>AG533*'CDO Param'!G$6*'CDO Param'!G$9</f>
        <v>4500</v>
      </c>
      <c r="AS533" s="3">
        <f>AH533*'CDO Param'!H$6*'CDO Param'!H$9</f>
        <v>0</v>
      </c>
      <c r="AT533" s="3">
        <f>AI533*'CDO Param'!I$6*'CDO Param'!I$9</f>
        <v>0</v>
      </c>
      <c r="AU533" s="3">
        <f>AJ533*'CDO Param'!J$6*'CDO Param'!J$9</f>
        <v>0</v>
      </c>
      <c r="AV533" s="3">
        <f>AK533*'CDO Param'!K$6*'CDO Param'!K$9</f>
        <v>0</v>
      </c>
      <c r="AW533" s="3">
        <f>AL533*'CDO Param'!L$6*'CDO Param'!L$9</f>
        <v>0</v>
      </c>
      <c r="AY533" s="2">
        <f t="shared" si="26"/>
        <v>8550</v>
      </c>
      <c r="BI533" s="5">
        <f>AY533/'CDO Param'!$M$6</f>
        <v>8.9062500000000003E-2</v>
      </c>
      <c r="BJ533" s="5">
        <f t="shared" si="27"/>
        <v>0.02</v>
      </c>
      <c r="BK533" s="5">
        <f t="shared" si="28"/>
        <v>1</v>
      </c>
    </row>
    <row r="534" spans="1:63" x14ac:dyDescent="0.2">
      <c r="A534" s="3">
        <v>531</v>
      </c>
      <c r="B534" s="3">
        <v>530</v>
      </c>
      <c r="C534">
        <v>-0.57988472690340132</v>
      </c>
      <c r="D534">
        <v>2.4864129954949021</v>
      </c>
      <c r="E534">
        <v>0.15695263755333144</v>
      </c>
      <c r="F534">
        <v>0.53618691708834376</v>
      </c>
      <c r="G534">
        <v>0.15631599126209039</v>
      </c>
      <c r="H534">
        <v>-0.39168185139715206</v>
      </c>
      <c r="I534">
        <v>1.2708505892078392</v>
      </c>
      <c r="J534">
        <v>4.2631427277228795E-2</v>
      </c>
      <c r="K534">
        <v>-0.63915649661794305</v>
      </c>
      <c r="L534">
        <v>0.47164462557702791</v>
      </c>
      <c r="M534">
        <v>-0.11162114788021427</v>
      </c>
      <c r="N534">
        <v>0.33264200283156242</v>
      </c>
      <c r="O534">
        <v>-0.2193075943068834</v>
      </c>
      <c r="P534">
        <v>0.64585947257000953</v>
      </c>
      <c r="R534">
        <f>SQRT(Correlation)*$F534 + SQRT('CDO Param'!C$17 - Correlation)*HLOOKUP('CDO Param'!C$12,$C$4:$E$1004,$A534,FALSE) + SQRT(1-Correlation)*G534</f>
        <v>0.66948345907581797</v>
      </c>
      <c r="S534">
        <f>SQRT(Correlation)*$F534 + SQRT('CDO Param'!D$17 - Correlation)*HLOOKUP('CDO Param'!D$12,$C$4:$E$1004,$A534,FALSE) + SQRT(1-Correlation)*H534</f>
        <v>0.14960705837728133</v>
      </c>
      <c r="T534">
        <f>SQRT(Correlation)*$F534 + SQRT('CDO Param'!E$17 - Correlation)*HLOOKUP('CDO Param'!E$12,$C$4:$E$1004,$A534,FALSE) + SQRT(1-Correlation)*I534</f>
        <v>1.2217688416103334</v>
      </c>
      <c r="U534">
        <f>SQRT(Correlation)*$F534 + SQRT('CDO Param'!F$17 - Correlation)*HLOOKUP('CDO Param'!F$12,$C$4:$E$1004,$A534,FALSE) + SQRT(1-Correlation)*J534</f>
        <v>0.24509659066997805</v>
      </c>
      <c r="V534">
        <f>SQRT(Correlation)*$F534 + SQRT('CDO Param'!G$17 - Correlation)*HLOOKUP('CDO Param'!G$12,$C$4:$E$1004,$A534,FALSE) + SQRT(1-Correlation)*K534</f>
        <v>-0.40170422554190621</v>
      </c>
      <c r="W534">
        <f>SQRT(Correlation)*$F534 + SQRT('CDO Param'!H$17 - Correlation)*HLOOKUP('CDO Param'!H$12,$C$4:$E$1004,$A534,FALSE) + SQRT(1-Correlation)*L534</f>
        <v>0.96863046784747731</v>
      </c>
      <c r="X534">
        <f>SQRT(Correlation)*$F534 + SQRT('CDO Param'!I$17 - Correlation)*HLOOKUP('CDO Param'!I$12,$C$4:$E$1004,$A534,FALSE) + SQRT(1-Correlation)*M534</f>
        <v>9.8759748936830219E-2</v>
      </c>
      <c r="Y534">
        <f>SQRT(Correlation)*$F534 + SQRT('CDO Param'!J$17 - Correlation)*HLOOKUP('CDO Param'!J$12,$C$4:$E$1004,$A534,FALSE) + SQRT(1-Correlation)*N534</f>
        <v>0.33170602562757684</v>
      </c>
      <c r="Z534">
        <f>SQRT(Correlation)*$F534 + SQRT('CDO Param'!K$17 - Correlation)*HLOOKUP('CDO Param'!K$12,$C$4:$E$1004,$A534,FALSE) + SQRT(1-Correlation)*O534</f>
        <v>-0.19191933854337637</v>
      </c>
      <c r="AA534">
        <f>SQRT(Correlation)*$F534 + SQRT('CDO Param'!L$17 - Correlation)*HLOOKUP('CDO Param'!L$12,$C$4:$E$1004,$A534,FALSE) + SQRT(1-Correlation)*P534</f>
        <v>0.62885020782608381</v>
      </c>
      <c r="AC534" s="3">
        <f>IF(R534&lt;'CDO Param'!C$13,1,0)</f>
        <v>0</v>
      </c>
      <c r="AD534" s="3">
        <f>IF(S534&lt;'CDO Param'!D$13,1,0)</f>
        <v>0</v>
      </c>
      <c r="AE534" s="3">
        <f>IF(T534&lt;'CDO Param'!E$13,1,0)</f>
        <v>0</v>
      </c>
      <c r="AF534" s="3">
        <f>IF(U534&lt;'CDO Param'!F$13,1,0)</f>
        <v>0</v>
      </c>
      <c r="AG534" s="3">
        <f>IF(V534&lt;'CDO Param'!G$13,1,0)</f>
        <v>1</v>
      </c>
      <c r="AH534" s="3">
        <f>IF(W534&lt;'CDO Param'!H$13,1,0)</f>
        <v>0</v>
      </c>
      <c r="AI534" s="3">
        <f>IF(X534&lt;'CDO Param'!I$13,1,0)</f>
        <v>0</v>
      </c>
      <c r="AJ534" s="3">
        <f>IF(Y534&lt;'CDO Param'!J$13,1,0)</f>
        <v>0</v>
      </c>
      <c r="AK534" s="3">
        <f>IF(Z534&lt;'CDO Param'!K$13,1,0)</f>
        <v>0</v>
      </c>
      <c r="AL534" s="3">
        <f>IF(AA534&lt;'CDO Param'!L$13,1,0)</f>
        <v>0</v>
      </c>
      <c r="AN534" s="3">
        <f>AC534*'CDO Param'!C$6*'CDO Param'!C$9</f>
        <v>0</v>
      </c>
      <c r="AO534" s="3">
        <f>AD534*'CDO Param'!D$6*'CDO Param'!D$9</f>
        <v>0</v>
      </c>
      <c r="AP534" s="3">
        <f>AE534*'CDO Param'!E$6*'CDO Param'!E$9</f>
        <v>0</v>
      </c>
      <c r="AQ534" s="3">
        <f>AF534*'CDO Param'!F$6*'CDO Param'!F$9</f>
        <v>0</v>
      </c>
      <c r="AR534" s="3">
        <f>AG534*'CDO Param'!G$6*'CDO Param'!G$9</f>
        <v>4500</v>
      </c>
      <c r="AS534" s="3">
        <f>AH534*'CDO Param'!H$6*'CDO Param'!H$9</f>
        <v>0</v>
      </c>
      <c r="AT534" s="3">
        <f>AI534*'CDO Param'!I$6*'CDO Param'!I$9</f>
        <v>0</v>
      </c>
      <c r="AU534" s="3">
        <f>AJ534*'CDO Param'!J$6*'CDO Param'!J$9</f>
        <v>0</v>
      </c>
      <c r="AV534" s="3">
        <f>AK534*'CDO Param'!K$6*'CDO Param'!K$9</f>
        <v>0</v>
      </c>
      <c r="AW534" s="3">
        <f>AL534*'CDO Param'!L$6*'CDO Param'!L$9</f>
        <v>0</v>
      </c>
      <c r="AY534" s="2">
        <f t="shared" si="26"/>
        <v>4500</v>
      </c>
      <c r="BI534" s="5">
        <f>AY534/'CDO Param'!$M$6</f>
        <v>4.6875E-2</v>
      </c>
      <c r="BJ534" s="5">
        <f t="shared" si="27"/>
        <v>0</v>
      </c>
      <c r="BK534" s="5">
        <f t="shared" si="28"/>
        <v>0</v>
      </c>
    </row>
    <row r="535" spans="1:63" x14ac:dyDescent="0.2">
      <c r="A535" s="3">
        <v>532</v>
      </c>
      <c r="B535" s="3">
        <v>531</v>
      </c>
      <c r="C535">
        <v>1.1602787708397955</v>
      </c>
      <c r="D535">
        <v>0.17094862414523959</v>
      </c>
      <c r="E535">
        <v>-1.0315261533833109</v>
      </c>
      <c r="F535">
        <v>-0.57703118727658875</v>
      </c>
      <c r="G535">
        <v>1.1925430953851901</v>
      </c>
      <c r="H535">
        <v>0.19993422029074281</v>
      </c>
      <c r="I535">
        <v>-0.89505874711903743</v>
      </c>
      <c r="J535">
        <v>0.37624658943968825</v>
      </c>
      <c r="K535">
        <v>1.8089031073031947</v>
      </c>
      <c r="L535">
        <v>0.97646534413797781</v>
      </c>
      <c r="M535">
        <v>0.35886841942556202</v>
      </c>
      <c r="N535">
        <v>-1.6088370102806948</v>
      </c>
      <c r="O535">
        <v>0.40078930396703072</v>
      </c>
      <c r="P535">
        <v>0.14955048754927702</v>
      </c>
      <c r="R535">
        <f>SQRT(Correlation)*$F535 + SQRT('CDO Param'!C$17 - Correlation)*HLOOKUP('CDO Param'!C$12,$C$4:$E$1004,$A535,FALSE) + SQRT(1-Correlation)*G535</f>
        <v>0.97304821979639311</v>
      </c>
      <c r="S535">
        <f>SQRT(Correlation)*$F535 + SQRT('CDO Param'!D$17 - Correlation)*HLOOKUP('CDO Param'!D$12,$C$4:$E$1004,$A535,FALSE) + SQRT(1-Correlation)*H535</f>
        <v>3.1376758497582369E-2</v>
      </c>
      <c r="T535">
        <f>SQRT(Correlation)*$F535 + SQRT('CDO Param'!E$17 - Correlation)*HLOOKUP('CDO Param'!E$12,$C$4:$E$1004,$A535,FALSE) + SQRT(1-Correlation)*I535</f>
        <v>-0.72461965952538854</v>
      </c>
      <c r="U535">
        <f>SQRT(Correlation)*$F535 + SQRT('CDO Param'!F$17 - Correlation)*HLOOKUP('CDO Param'!F$12,$C$4:$E$1004,$A535,FALSE) + SQRT(1-Correlation)*J535</f>
        <v>-5.6190687878014012E-2</v>
      </c>
      <c r="V535">
        <f>SQRT(Correlation)*$F535 + SQRT('CDO Param'!G$17 - Correlation)*HLOOKUP('CDO Param'!G$12,$C$4:$E$1004,$A535,FALSE) + SQRT(1-Correlation)*K535</f>
        <v>1.3029466224623021</v>
      </c>
      <c r="W535">
        <f>SQRT(Correlation)*$F535 + SQRT('CDO Param'!H$17 - Correlation)*HLOOKUP('CDO Param'!H$12,$C$4:$E$1004,$A535,FALSE) + SQRT(1-Correlation)*L535</f>
        <v>0.76805886610784924</v>
      </c>
      <c r="X535">
        <f>SQRT(Correlation)*$F535 + SQRT('CDO Param'!I$17 - Correlation)*HLOOKUP('CDO Param'!I$12,$C$4:$E$1004,$A535,FALSE) + SQRT(1-Correlation)*M535</f>
        <v>-7.2677067521097816E-2</v>
      </c>
      <c r="Y535">
        <f>SQRT(Correlation)*$F535 + SQRT('CDO Param'!J$17 - Correlation)*HLOOKUP('CDO Param'!J$12,$C$4:$E$1004,$A535,FALSE) + SQRT(1-Correlation)*N535</f>
        <v>-1.4017691762983571</v>
      </c>
      <c r="Z535">
        <f>SQRT(Correlation)*$F535 + SQRT('CDO Param'!K$17 - Correlation)*HLOOKUP('CDO Param'!K$12,$C$4:$E$1004,$A535,FALSE) + SQRT(1-Correlation)*O535</f>
        <v>0.5047297433512733</v>
      </c>
      <c r="AA535">
        <f>SQRT(Correlation)*$F535 + SQRT('CDO Param'!L$17 - Correlation)*HLOOKUP('CDO Param'!L$12,$C$4:$E$1004,$A535,FALSE) + SQRT(1-Correlation)*P535</f>
        <v>0.2663836743937712</v>
      </c>
      <c r="AC535" s="3">
        <f>IF(R535&lt;'CDO Param'!C$13,1,0)</f>
        <v>0</v>
      </c>
      <c r="AD535" s="3">
        <f>IF(S535&lt;'CDO Param'!D$13,1,0)</f>
        <v>0</v>
      </c>
      <c r="AE535" s="3">
        <f>IF(T535&lt;'CDO Param'!E$13,1,0)</f>
        <v>0</v>
      </c>
      <c r="AF535" s="3">
        <f>IF(U535&lt;'CDO Param'!F$13,1,0)</f>
        <v>0</v>
      </c>
      <c r="AG535" s="3">
        <f>IF(V535&lt;'CDO Param'!G$13,1,0)</f>
        <v>0</v>
      </c>
      <c r="AH535" s="3">
        <f>IF(W535&lt;'CDO Param'!H$13,1,0)</f>
        <v>0</v>
      </c>
      <c r="AI535" s="3">
        <f>IF(X535&lt;'CDO Param'!I$13,1,0)</f>
        <v>0</v>
      </c>
      <c r="AJ535" s="3">
        <f>IF(Y535&lt;'CDO Param'!J$13,1,0)</f>
        <v>0</v>
      </c>
      <c r="AK535" s="3">
        <f>IF(Z535&lt;'CDO Param'!K$13,1,0)</f>
        <v>0</v>
      </c>
      <c r="AL535" s="3">
        <f>IF(AA535&lt;'CDO Param'!L$13,1,0)</f>
        <v>0</v>
      </c>
      <c r="AN535" s="3">
        <f>AC535*'CDO Param'!C$6*'CDO Param'!C$9</f>
        <v>0</v>
      </c>
      <c r="AO535" s="3">
        <f>AD535*'CDO Param'!D$6*'CDO Param'!D$9</f>
        <v>0</v>
      </c>
      <c r="AP535" s="3">
        <f>AE535*'CDO Param'!E$6*'CDO Param'!E$9</f>
        <v>0</v>
      </c>
      <c r="AQ535" s="3">
        <f>AF535*'CDO Param'!F$6*'CDO Param'!F$9</f>
        <v>0</v>
      </c>
      <c r="AR535" s="3">
        <f>AG535*'CDO Param'!G$6*'CDO Param'!G$9</f>
        <v>0</v>
      </c>
      <c r="AS535" s="3">
        <f>AH535*'CDO Param'!H$6*'CDO Param'!H$9</f>
        <v>0</v>
      </c>
      <c r="AT535" s="3">
        <f>AI535*'CDO Param'!I$6*'CDO Param'!I$9</f>
        <v>0</v>
      </c>
      <c r="AU535" s="3">
        <f>AJ535*'CDO Param'!J$6*'CDO Param'!J$9</f>
        <v>0</v>
      </c>
      <c r="AV535" s="3">
        <f>AK535*'CDO Param'!K$6*'CDO Param'!K$9</f>
        <v>0</v>
      </c>
      <c r="AW535" s="3">
        <f>AL535*'CDO Param'!L$6*'CDO Param'!L$9</f>
        <v>0</v>
      </c>
      <c r="AY535" s="2">
        <f t="shared" si="26"/>
        <v>0</v>
      </c>
      <c r="BI535" s="5">
        <f>AY535/'CDO Param'!$M$6</f>
        <v>0</v>
      </c>
      <c r="BJ535" s="5">
        <f t="shared" si="27"/>
        <v>0</v>
      </c>
      <c r="BK535" s="5">
        <f t="shared" si="28"/>
        <v>0</v>
      </c>
    </row>
    <row r="536" spans="1:63" x14ac:dyDescent="0.2">
      <c r="A536" s="3">
        <v>533</v>
      </c>
      <c r="B536" s="3">
        <v>532</v>
      </c>
      <c r="C536">
        <v>4.4113903641118668E-2</v>
      </c>
      <c r="D536">
        <v>-0.43854697651113383</v>
      </c>
      <c r="E536">
        <v>0.33356855055899359</v>
      </c>
      <c r="F536">
        <v>-0.88648675955482759</v>
      </c>
      <c r="G536">
        <v>-0.54099928092909977</v>
      </c>
      <c r="H536">
        <v>7.7764070738339797E-2</v>
      </c>
      <c r="I536">
        <v>-0.28018348530167714</v>
      </c>
      <c r="J536">
        <v>-1.0049598131445237</v>
      </c>
      <c r="K536">
        <v>-0.25557142180332448</v>
      </c>
      <c r="L536">
        <v>-0.34902427614724729</v>
      </c>
      <c r="M536">
        <v>1.5810201148269698</v>
      </c>
      <c r="N536">
        <v>-1.5297655409085564</v>
      </c>
      <c r="O536">
        <v>-7.7947106547071598E-2</v>
      </c>
      <c r="P536">
        <v>-0.2798572040774161</v>
      </c>
      <c r="R536">
        <f>SQRT(Correlation)*$F536 + SQRT('CDO Param'!C$17 - Correlation)*HLOOKUP('CDO Param'!C$12,$C$4:$E$1004,$A536,FALSE) + SQRT(1-Correlation)*G536</f>
        <v>-0.85558861784427975</v>
      </c>
      <c r="S536">
        <f>SQRT(Correlation)*$F536 + SQRT('CDO Param'!D$17 - Correlation)*HLOOKUP('CDO Param'!D$12,$C$4:$E$1004,$A536,FALSE) + SQRT(1-Correlation)*H536</f>
        <v>-0.26857816067162332</v>
      </c>
      <c r="T536">
        <f>SQRT(Correlation)*$F536 + SQRT('CDO Param'!E$17 - Correlation)*HLOOKUP('CDO Param'!E$12,$C$4:$E$1004,$A536,FALSE) + SQRT(1-Correlation)*I536</f>
        <v>-0.53446567863334493</v>
      </c>
      <c r="U536">
        <f>SQRT(Correlation)*$F536 + SQRT('CDO Param'!F$17 - Correlation)*HLOOKUP('CDO Param'!F$12,$C$4:$E$1004,$A536,FALSE) + SQRT(1-Correlation)*J536</f>
        <v>-1.1591321220991051</v>
      </c>
      <c r="V536">
        <f>SQRT(Correlation)*$F536 + SQRT('CDO Param'!G$17 - Correlation)*HLOOKUP('CDO Param'!G$12,$C$4:$E$1004,$A536,FALSE) + SQRT(1-Correlation)*K536</f>
        <v>-0.44819987148076723</v>
      </c>
      <c r="W536">
        <f>SQRT(Correlation)*$F536 + SQRT('CDO Param'!H$17 - Correlation)*HLOOKUP('CDO Param'!H$12,$C$4:$E$1004,$A536,FALSE) + SQRT(1-Correlation)*L536</f>
        <v>-0.67346513716456879</v>
      </c>
      <c r="X536">
        <f>SQRT(Correlation)*$F536 + SQRT('CDO Param'!I$17 - Correlation)*HLOOKUP('CDO Param'!I$12,$C$4:$E$1004,$A536,FALSE) + SQRT(1-Correlation)*M536</f>
        <v>1.2941438446613214</v>
      </c>
      <c r="Y536">
        <f>SQRT(Correlation)*$F536 + SQRT('CDO Param'!J$17 - Correlation)*HLOOKUP('CDO Param'!J$12,$C$4:$E$1004,$A536,FALSE) + SQRT(1-Correlation)*N536</f>
        <v>-1.7199233043312196</v>
      </c>
      <c r="Z536">
        <f>SQRT(Correlation)*$F536 + SQRT('CDO Param'!K$17 - Correlation)*HLOOKUP('CDO Param'!K$12,$C$4:$E$1004,$A536,FALSE) + SQRT(1-Correlation)*O536</f>
        <v>-0.34260740385063293</v>
      </c>
      <c r="AA536">
        <f>SQRT(Correlation)*$F536 + SQRT('CDO Param'!L$17 - Correlation)*HLOOKUP('CDO Param'!L$12,$C$4:$E$1004,$A536,FALSE) + SQRT(1-Correlation)*P536</f>
        <v>-0.53415614108542098</v>
      </c>
      <c r="AC536" s="3">
        <f>IF(R536&lt;'CDO Param'!C$13,1,0)</f>
        <v>0</v>
      </c>
      <c r="AD536" s="3">
        <f>IF(S536&lt;'CDO Param'!D$13,1,0)</f>
        <v>0</v>
      </c>
      <c r="AE536" s="3">
        <f>IF(T536&lt;'CDO Param'!E$13,1,0)</f>
        <v>0</v>
      </c>
      <c r="AF536" s="3">
        <f>IF(U536&lt;'CDO Param'!F$13,1,0)</f>
        <v>0</v>
      </c>
      <c r="AG536" s="3">
        <f>IF(V536&lt;'CDO Param'!G$13,1,0)</f>
        <v>1</v>
      </c>
      <c r="AH536" s="3">
        <f>IF(W536&lt;'CDO Param'!H$13,1,0)</f>
        <v>0</v>
      </c>
      <c r="AI536" s="3">
        <f>IF(X536&lt;'CDO Param'!I$13,1,0)</f>
        <v>0</v>
      </c>
      <c r="AJ536" s="3">
        <f>IF(Y536&lt;'CDO Param'!J$13,1,0)</f>
        <v>0</v>
      </c>
      <c r="AK536" s="3">
        <f>IF(Z536&lt;'CDO Param'!K$13,1,0)</f>
        <v>0</v>
      </c>
      <c r="AL536" s="3">
        <f>IF(AA536&lt;'CDO Param'!L$13,1,0)</f>
        <v>0</v>
      </c>
      <c r="AN536" s="3">
        <f>AC536*'CDO Param'!C$6*'CDO Param'!C$9</f>
        <v>0</v>
      </c>
      <c r="AO536" s="3">
        <f>AD536*'CDO Param'!D$6*'CDO Param'!D$9</f>
        <v>0</v>
      </c>
      <c r="AP536" s="3">
        <f>AE536*'CDO Param'!E$6*'CDO Param'!E$9</f>
        <v>0</v>
      </c>
      <c r="AQ536" s="3">
        <f>AF536*'CDO Param'!F$6*'CDO Param'!F$9</f>
        <v>0</v>
      </c>
      <c r="AR536" s="3">
        <f>AG536*'CDO Param'!G$6*'CDO Param'!G$9</f>
        <v>4500</v>
      </c>
      <c r="AS536" s="3">
        <f>AH536*'CDO Param'!H$6*'CDO Param'!H$9</f>
        <v>0</v>
      </c>
      <c r="AT536" s="3">
        <f>AI536*'CDO Param'!I$6*'CDO Param'!I$9</f>
        <v>0</v>
      </c>
      <c r="AU536" s="3">
        <f>AJ536*'CDO Param'!J$6*'CDO Param'!J$9</f>
        <v>0</v>
      </c>
      <c r="AV536" s="3">
        <f>AK536*'CDO Param'!K$6*'CDO Param'!K$9</f>
        <v>0</v>
      </c>
      <c r="AW536" s="3">
        <f>AL536*'CDO Param'!L$6*'CDO Param'!L$9</f>
        <v>0</v>
      </c>
      <c r="AY536" s="2">
        <f t="shared" si="26"/>
        <v>4500</v>
      </c>
      <c r="BI536" s="5">
        <f>AY536/'CDO Param'!$M$6</f>
        <v>4.6875E-2</v>
      </c>
      <c r="BJ536" s="5">
        <f t="shared" si="27"/>
        <v>0</v>
      </c>
      <c r="BK536" s="5">
        <f t="shared" si="28"/>
        <v>0</v>
      </c>
    </row>
    <row r="537" spans="1:63" x14ac:dyDescent="0.2">
      <c r="A537" s="3">
        <v>534</v>
      </c>
      <c r="B537" s="3">
        <v>533</v>
      </c>
      <c r="C537">
        <v>-0.63901779867592268</v>
      </c>
      <c r="D537">
        <v>-0.54869587984285317</v>
      </c>
      <c r="E537">
        <v>-1.7920228856382892</v>
      </c>
      <c r="F537">
        <v>-0.15185150914476253</v>
      </c>
      <c r="G537">
        <v>-0.73525939114915673</v>
      </c>
      <c r="H537">
        <v>1.5609111869707704</v>
      </c>
      <c r="I537">
        <v>0.89249624579679221</v>
      </c>
      <c r="J537">
        <v>0.95052428150665946</v>
      </c>
      <c r="K537">
        <v>-0.52474206313490868</v>
      </c>
      <c r="L537">
        <v>-1.2507575775089208</v>
      </c>
      <c r="M537">
        <v>-0.42933379518217407</v>
      </c>
      <c r="N537">
        <v>1.0490430213394575</v>
      </c>
      <c r="O537">
        <v>-1.7839556676335633</v>
      </c>
      <c r="P537">
        <v>-5.4152451411937363E-2</v>
      </c>
      <c r="R537">
        <f>SQRT(Correlation)*$F537 + SQRT('CDO Param'!C$17 - Correlation)*HLOOKUP('CDO Param'!C$12,$C$4:$E$1004,$A537,FALSE) + SQRT(1-Correlation)*G537</f>
        <v>-0.82314528311032853</v>
      </c>
      <c r="S537">
        <f>SQRT(Correlation)*$F537 + SQRT('CDO Param'!D$17 - Correlation)*HLOOKUP('CDO Param'!D$12,$C$4:$E$1004,$A537,FALSE) + SQRT(1-Correlation)*H537</f>
        <v>1.3551933938270389</v>
      </c>
      <c r="T537">
        <f>SQRT(Correlation)*$F537 + SQRT('CDO Param'!E$17 - Correlation)*HLOOKUP('CDO Param'!E$12,$C$4:$E$1004,$A537,FALSE) + SQRT(1-Correlation)*I537</f>
        <v>0.62960840059302603</v>
      </c>
      <c r="U537">
        <f>SQRT(Correlation)*$F537 + SQRT('CDO Param'!F$17 - Correlation)*HLOOKUP('CDO Param'!F$12,$C$4:$E$1004,$A537,FALSE) + SQRT(1-Correlation)*J537</f>
        <v>0.45301834780144445</v>
      </c>
      <c r="V537">
        <f>SQRT(Correlation)*$F537 + SQRT('CDO Param'!G$17 - Correlation)*HLOOKUP('CDO Param'!G$12,$C$4:$E$1004,$A537,FALSE) + SQRT(1-Correlation)*K537</f>
        <v>-0.9465421935360443</v>
      </c>
      <c r="W537">
        <f>SQRT(Correlation)*$F537 + SQRT('CDO Param'!H$17 - Correlation)*HLOOKUP('CDO Param'!H$12,$C$4:$E$1004,$A537,FALSE) + SQRT(1-Correlation)*L537</f>
        <v>-1.3121898026851679</v>
      </c>
      <c r="X537">
        <f>SQRT(Correlation)*$F537 + SQRT('CDO Param'!I$17 - Correlation)*HLOOKUP('CDO Param'!I$12,$C$4:$E$1004,$A537,FALSE) + SQRT(1-Correlation)*M537</f>
        <v>-0.85602996323335701</v>
      </c>
      <c r="Y537">
        <f>SQRT(Correlation)*$F537 + SQRT('CDO Param'!J$17 - Correlation)*HLOOKUP('CDO Param'!J$12,$C$4:$E$1004,$A537,FALSE) + SQRT(1-Correlation)*N537</f>
        <v>0.77812171191401514</v>
      </c>
      <c r="Z537">
        <f>SQRT(Correlation)*$F537 + SQRT('CDO Param'!K$17 - Correlation)*HLOOKUP('CDO Param'!K$12,$C$4:$E$1004,$A537,FALSE) + SQRT(1-Correlation)*O537</f>
        <v>-1.9094968277136919</v>
      </c>
      <c r="AA537">
        <f>SQRT(Correlation)*$F537 + SQRT('CDO Param'!L$17 - Correlation)*HLOOKUP('CDO Param'!L$12,$C$4:$E$1004,$A537,FALSE) + SQRT(1-Correlation)*P537</f>
        <v>-0.26846140757017373</v>
      </c>
      <c r="AC537" s="3">
        <f>IF(R537&lt;'CDO Param'!C$13,1,0)</f>
        <v>0</v>
      </c>
      <c r="AD537" s="3">
        <f>IF(S537&lt;'CDO Param'!D$13,1,0)</f>
        <v>0</v>
      </c>
      <c r="AE537" s="3">
        <f>IF(T537&lt;'CDO Param'!E$13,1,0)</f>
        <v>0</v>
      </c>
      <c r="AF537" s="3">
        <f>IF(U537&lt;'CDO Param'!F$13,1,0)</f>
        <v>0</v>
      </c>
      <c r="AG537" s="3">
        <f>IF(V537&lt;'CDO Param'!G$13,1,0)</f>
        <v>1</v>
      </c>
      <c r="AH537" s="3">
        <f>IF(W537&lt;'CDO Param'!H$13,1,0)</f>
        <v>0</v>
      </c>
      <c r="AI537" s="3">
        <f>IF(X537&lt;'CDO Param'!I$13,1,0)</f>
        <v>0</v>
      </c>
      <c r="AJ537" s="3">
        <f>IF(Y537&lt;'CDO Param'!J$13,1,0)</f>
        <v>0</v>
      </c>
      <c r="AK537" s="3">
        <f>IF(Z537&lt;'CDO Param'!K$13,1,0)</f>
        <v>0</v>
      </c>
      <c r="AL537" s="3">
        <f>IF(AA537&lt;'CDO Param'!L$13,1,0)</f>
        <v>0</v>
      </c>
      <c r="AN537" s="3">
        <f>AC537*'CDO Param'!C$6*'CDO Param'!C$9</f>
        <v>0</v>
      </c>
      <c r="AO537" s="3">
        <f>AD537*'CDO Param'!D$6*'CDO Param'!D$9</f>
        <v>0</v>
      </c>
      <c r="AP537" s="3">
        <f>AE537*'CDO Param'!E$6*'CDO Param'!E$9</f>
        <v>0</v>
      </c>
      <c r="AQ537" s="3">
        <f>AF537*'CDO Param'!F$6*'CDO Param'!F$9</f>
        <v>0</v>
      </c>
      <c r="AR537" s="3">
        <f>AG537*'CDO Param'!G$6*'CDO Param'!G$9</f>
        <v>4500</v>
      </c>
      <c r="AS537" s="3">
        <f>AH537*'CDO Param'!H$6*'CDO Param'!H$9</f>
        <v>0</v>
      </c>
      <c r="AT537" s="3">
        <f>AI537*'CDO Param'!I$6*'CDO Param'!I$9</f>
        <v>0</v>
      </c>
      <c r="AU537" s="3">
        <f>AJ537*'CDO Param'!J$6*'CDO Param'!J$9</f>
        <v>0</v>
      </c>
      <c r="AV537" s="3">
        <f>AK537*'CDO Param'!K$6*'CDO Param'!K$9</f>
        <v>0</v>
      </c>
      <c r="AW537" s="3">
        <f>AL537*'CDO Param'!L$6*'CDO Param'!L$9</f>
        <v>0</v>
      </c>
      <c r="AY537" s="2">
        <f t="shared" si="26"/>
        <v>4500</v>
      </c>
      <c r="BI537" s="5">
        <f>AY537/'CDO Param'!$M$6</f>
        <v>4.6875E-2</v>
      </c>
      <c r="BJ537" s="5">
        <f t="shared" si="27"/>
        <v>0</v>
      </c>
      <c r="BK537" s="5">
        <f t="shared" si="28"/>
        <v>0</v>
      </c>
    </row>
    <row r="538" spans="1:63" x14ac:dyDescent="0.2">
      <c r="A538" s="3">
        <v>535</v>
      </c>
      <c r="B538" s="3">
        <v>534</v>
      </c>
      <c r="C538">
        <v>0.20481593310250901</v>
      </c>
      <c r="D538">
        <v>0.11491465556900948</v>
      </c>
      <c r="E538">
        <v>-0.48638639782438986</v>
      </c>
      <c r="F538">
        <v>-0.67068640419165604</v>
      </c>
      <c r="G538">
        <v>-1.34114088723436</v>
      </c>
      <c r="H538">
        <v>0.19528215489117429</v>
      </c>
      <c r="I538">
        <v>0.25216536414518487</v>
      </c>
      <c r="J538">
        <v>6.3254219639929943E-2</v>
      </c>
      <c r="K538">
        <v>-0.40982286009239033</v>
      </c>
      <c r="L538">
        <v>0.37499944482988212</v>
      </c>
      <c r="M538">
        <v>-0.95119958132272586</v>
      </c>
      <c r="N538">
        <v>0.93325525085674599</v>
      </c>
      <c r="O538">
        <v>2.340075297979638</v>
      </c>
      <c r="P538">
        <v>2.0868264982709661</v>
      </c>
      <c r="R538">
        <f>SQRT(Correlation)*$F538 + SQRT('CDO Param'!C$17 - Correlation)*HLOOKUP('CDO Param'!C$12,$C$4:$E$1004,$A538,FALSE) + SQRT(1-Correlation)*G538</f>
        <v>-1.4681562369051657</v>
      </c>
      <c r="S538">
        <f>SQRT(Correlation)*$F538 + SQRT('CDO Param'!D$17 - Correlation)*HLOOKUP('CDO Param'!D$12,$C$4:$E$1004,$A538,FALSE) + SQRT(1-Correlation)*H538</f>
        <v>-1.057735810071031E-2</v>
      </c>
      <c r="T538">
        <f>SQRT(Correlation)*$F538 + SQRT('CDO Param'!E$17 - Correlation)*HLOOKUP('CDO Param'!E$12,$C$4:$E$1004,$A538,FALSE) + SQRT(1-Correlation)*I538</f>
        <v>8.1324608369257395E-2</v>
      </c>
      <c r="U538">
        <f>SQRT(Correlation)*$F538 + SQRT('CDO Param'!F$17 - Correlation)*HLOOKUP('CDO Param'!F$12,$C$4:$E$1004,$A538,FALSE) + SQRT(1-Correlation)*J538</f>
        <v>-0.26084074647843225</v>
      </c>
      <c r="V538">
        <f>SQRT(Correlation)*$F538 + SQRT('CDO Param'!G$17 - Correlation)*HLOOKUP('CDO Param'!G$12,$C$4:$E$1004,$A538,FALSE) + SQRT(1-Correlation)*K538</f>
        <v>-0.70964107071099569</v>
      </c>
      <c r="W538">
        <f>SQRT(Correlation)*$F538 + SQRT('CDO Param'!H$17 - Correlation)*HLOOKUP('CDO Param'!H$12,$C$4:$E$1004,$A538,FALSE) + SQRT(1-Correlation)*L538</f>
        <v>0.15991743323504343</v>
      </c>
      <c r="X538">
        <f>SQRT(Correlation)*$F538 + SQRT('CDO Param'!I$17 - Correlation)*HLOOKUP('CDO Param'!I$12,$C$4:$E$1004,$A538,FALSE) + SQRT(1-Correlation)*M538</f>
        <v>-1.223236124095564</v>
      </c>
      <c r="Y538">
        <f>SQRT(Correlation)*$F538 + SQRT('CDO Param'!J$17 - Correlation)*HLOOKUP('CDO Param'!J$12,$C$4:$E$1004,$A538,FALSE) + SQRT(1-Correlation)*N538</f>
        <v>0.7274632083636321</v>
      </c>
      <c r="Z538">
        <f>SQRT(Correlation)*$F538 + SQRT('CDO Param'!K$17 - Correlation)*HLOOKUP('CDO Param'!K$12,$C$4:$E$1004,$A538,FALSE) + SQRT(1-Correlation)*O538</f>
        <v>2.0620898904317562</v>
      </c>
      <c r="AA538">
        <f>SQRT(Correlation)*$F538 + SQRT('CDO Param'!L$17 - Correlation)*HLOOKUP('CDO Param'!L$12,$C$4:$E$1004,$A538,FALSE) + SQRT(1-Correlation)*P538</f>
        <v>1.8218369838967996</v>
      </c>
      <c r="AC538" s="3">
        <f>IF(R538&lt;'CDO Param'!C$13,1,0)</f>
        <v>0</v>
      </c>
      <c r="AD538" s="3">
        <f>IF(S538&lt;'CDO Param'!D$13,1,0)</f>
        <v>0</v>
      </c>
      <c r="AE538" s="3">
        <f>IF(T538&lt;'CDO Param'!E$13,1,0)</f>
        <v>0</v>
      </c>
      <c r="AF538" s="3">
        <f>IF(U538&lt;'CDO Param'!F$13,1,0)</f>
        <v>0</v>
      </c>
      <c r="AG538" s="3">
        <f>IF(V538&lt;'CDO Param'!G$13,1,0)</f>
        <v>1</v>
      </c>
      <c r="AH538" s="3">
        <f>IF(W538&lt;'CDO Param'!H$13,1,0)</f>
        <v>0</v>
      </c>
      <c r="AI538" s="3">
        <f>IF(X538&lt;'CDO Param'!I$13,1,0)</f>
        <v>0</v>
      </c>
      <c r="AJ538" s="3">
        <f>IF(Y538&lt;'CDO Param'!J$13,1,0)</f>
        <v>0</v>
      </c>
      <c r="AK538" s="3">
        <f>IF(Z538&lt;'CDO Param'!K$13,1,0)</f>
        <v>0</v>
      </c>
      <c r="AL538" s="3">
        <f>IF(AA538&lt;'CDO Param'!L$13,1,0)</f>
        <v>0</v>
      </c>
      <c r="AN538" s="3">
        <f>AC538*'CDO Param'!C$6*'CDO Param'!C$9</f>
        <v>0</v>
      </c>
      <c r="AO538" s="3">
        <f>AD538*'CDO Param'!D$6*'CDO Param'!D$9</f>
        <v>0</v>
      </c>
      <c r="AP538" s="3">
        <f>AE538*'CDO Param'!E$6*'CDO Param'!E$9</f>
        <v>0</v>
      </c>
      <c r="AQ538" s="3">
        <f>AF538*'CDO Param'!F$6*'CDO Param'!F$9</f>
        <v>0</v>
      </c>
      <c r="AR538" s="3">
        <f>AG538*'CDO Param'!G$6*'CDO Param'!G$9</f>
        <v>4500</v>
      </c>
      <c r="AS538" s="3">
        <f>AH538*'CDO Param'!H$6*'CDO Param'!H$9</f>
        <v>0</v>
      </c>
      <c r="AT538" s="3">
        <f>AI538*'CDO Param'!I$6*'CDO Param'!I$9</f>
        <v>0</v>
      </c>
      <c r="AU538" s="3">
        <f>AJ538*'CDO Param'!J$6*'CDO Param'!J$9</f>
        <v>0</v>
      </c>
      <c r="AV538" s="3">
        <f>AK538*'CDO Param'!K$6*'CDO Param'!K$9</f>
        <v>0</v>
      </c>
      <c r="AW538" s="3">
        <f>AL538*'CDO Param'!L$6*'CDO Param'!L$9</f>
        <v>0</v>
      </c>
      <c r="AY538" s="2">
        <f t="shared" si="26"/>
        <v>4500</v>
      </c>
      <c r="BI538" s="5">
        <f>AY538/'CDO Param'!$M$6</f>
        <v>4.6875E-2</v>
      </c>
      <c r="BJ538" s="5">
        <f t="shared" si="27"/>
        <v>0</v>
      </c>
      <c r="BK538" s="5">
        <f t="shared" si="28"/>
        <v>0</v>
      </c>
    </row>
    <row r="539" spans="1:63" x14ac:dyDescent="0.2">
      <c r="A539" s="3">
        <v>536</v>
      </c>
      <c r="B539" s="3">
        <v>535</v>
      </c>
      <c r="C539">
        <v>1.1653423825919162</v>
      </c>
      <c r="D539">
        <v>-0.1992577836062992</v>
      </c>
      <c r="E539">
        <v>-0.63718061937834136</v>
      </c>
      <c r="F539">
        <v>0.12664372661674861</v>
      </c>
      <c r="G539">
        <v>-0.29545844881795347</v>
      </c>
      <c r="H539">
        <v>1.2677082850132138</v>
      </c>
      <c r="I539">
        <v>-1.2829241313738748</v>
      </c>
      <c r="J539">
        <v>0.40016743696469348</v>
      </c>
      <c r="K539">
        <v>0.55270447774091735</v>
      </c>
      <c r="L539">
        <v>-1.6194780982914381</v>
      </c>
      <c r="M539">
        <v>-0.63176685216603801</v>
      </c>
      <c r="N539">
        <v>-0.93803464551456273</v>
      </c>
      <c r="O539">
        <v>-0.47212779463734478</v>
      </c>
      <c r="P539">
        <v>0.38613507058471441</v>
      </c>
      <c r="R539">
        <f>SQRT(Correlation)*$F539 + SQRT('CDO Param'!C$17 - Correlation)*HLOOKUP('CDO Param'!C$12,$C$4:$E$1004,$A539,FALSE) + SQRT(1-Correlation)*G539</f>
        <v>-0.26842753891188659</v>
      </c>
      <c r="S539">
        <f>SQRT(Correlation)*$F539 + SQRT('CDO Param'!D$17 - Correlation)*HLOOKUP('CDO Param'!D$12,$C$4:$E$1004,$A539,FALSE) + SQRT(1-Correlation)*H539</f>
        <v>1.2145226335419148</v>
      </c>
      <c r="T539">
        <f>SQRT(Correlation)*$F539 + SQRT('CDO Param'!E$17 - Correlation)*HLOOKUP('CDO Param'!E$12,$C$4:$E$1004,$A539,FALSE) + SQRT(1-Correlation)*I539</f>
        <v>-0.86871981969412704</v>
      </c>
      <c r="U539">
        <f>SQRT(Correlation)*$F539 + SQRT('CDO Param'!F$17 - Correlation)*HLOOKUP('CDO Param'!F$12,$C$4:$E$1004,$A539,FALSE) + SQRT(1-Correlation)*J539</f>
        <v>0.27720250873260899</v>
      </c>
      <c r="V539">
        <f>SQRT(Correlation)*$F539 + SQRT('CDO Param'!G$17 - Correlation)*HLOOKUP('CDO Param'!G$12,$C$4:$E$1004,$A539,FALSE) + SQRT(1-Correlation)*K539</f>
        <v>0.42191185165106276</v>
      </c>
      <c r="W539">
        <f>SQRT(Correlation)*$F539 + SQRT('CDO Param'!H$17 - Correlation)*HLOOKUP('CDO Param'!H$12,$C$4:$E$1004,$A539,FALSE) + SQRT(1-Correlation)*L539</f>
        <v>-1.5245028666580771</v>
      </c>
      <c r="X539">
        <f>SQRT(Correlation)*$F539 + SQRT('CDO Param'!I$17 - Correlation)*HLOOKUP('CDO Param'!I$12,$C$4:$E$1004,$A539,FALSE) + SQRT(1-Correlation)*M539</f>
        <v>-0.70177631605134583</v>
      </c>
      <c r="Y539">
        <f>SQRT(Correlation)*$F539 + SQRT('CDO Param'!J$17 - Correlation)*HLOOKUP('CDO Param'!J$12,$C$4:$E$1004,$A539,FALSE) + SQRT(1-Correlation)*N539</f>
        <v>-0.54152892478616876</v>
      </c>
      <c r="Z539">
        <f>SQRT(Correlation)*$F539 + SQRT('CDO Param'!K$17 - Correlation)*HLOOKUP('CDO Param'!K$12,$C$4:$E$1004,$A539,FALSE) + SQRT(1-Correlation)*O539</f>
        <v>-9.9530876911640698E-2</v>
      </c>
      <c r="AA539">
        <f>SQRT(Correlation)*$F539 + SQRT('CDO Param'!L$17 - Correlation)*HLOOKUP('CDO Param'!L$12,$C$4:$E$1004,$A539,FALSE) + SQRT(1-Correlation)*P539</f>
        <v>0.71468876866150599</v>
      </c>
      <c r="AC539" s="3">
        <f>IF(R539&lt;'CDO Param'!C$13,1,0)</f>
        <v>0</v>
      </c>
      <c r="AD539" s="3">
        <f>IF(S539&lt;'CDO Param'!D$13,1,0)</f>
        <v>0</v>
      </c>
      <c r="AE539" s="3">
        <f>IF(T539&lt;'CDO Param'!E$13,1,0)</f>
        <v>0</v>
      </c>
      <c r="AF539" s="3">
        <f>IF(U539&lt;'CDO Param'!F$13,1,0)</f>
        <v>0</v>
      </c>
      <c r="AG539" s="3">
        <f>IF(V539&lt;'CDO Param'!G$13,1,0)</f>
        <v>0</v>
      </c>
      <c r="AH539" s="3">
        <f>IF(W539&lt;'CDO Param'!H$13,1,0)</f>
        <v>0</v>
      </c>
      <c r="AI539" s="3">
        <f>IF(X539&lt;'CDO Param'!I$13,1,0)</f>
        <v>0</v>
      </c>
      <c r="AJ539" s="3">
        <f>IF(Y539&lt;'CDO Param'!J$13,1,0)</f>
        <v>0</v>
      </c>
      <c r="AK539" s="3">
        <f>IF(Z539&lt;'CDO Param'!K$13,1,0)</f>
        <v>0</v>
      </c>
      <c r="AL539" s="3">
        <f>IF(AA539&lt;'CDO Param'!L$13,1,0)</f>
        <v>0</v>
      </c>
      <c r="AN539" s="3">
        <f>AC539*'CDO Param'!C$6*'CDO Param'!C$9</f>
        <v>0</v>
      </c>
      <c r="AO539" s="3">
        <f>AD539*'CDO Param'!D$6*'CDO Param'!D$9</f>
        <v>0</v>
      </c>
      <c r="AP539" s="3">
        <f>AE539*'CDO Param'!E$6*'CDO Param'!E$9</f>
        <v>0</v>
      </c>
      <c r="AQ539" s="3">
        <f>AF539*'CDO Param'!F$6*'CDO Param'!F$9</f>
        <v>0</v>
      </c>
      <c r="AR539" s="3">
        <f>AG539*'CDO Param'!G$6*'CDO Param'!G$9</f>
        <v>0</v>
      </c>
      <c r="AS539" s="3">
        <f>AH539*'CDO Param'!H$6*'CDO Param'!H$9</f>
        <v>0</v>
      </c>
      <c r="AT539" s="3">
        <f>AI539*'CDO Param'!I$6*'CDO Param'!I$9</f>
        <v>0</v>
      </c>
      <c r="AU539" s="3">
        <f>AJ539*'CDO Param'!J$6*'CDO Param'!J$9</f>
        <v>0</v>
      </c>
      <c r="AV539" s="3">
        <f>AK539*'CDO Param'!K$6*'CDO Param'!K$9</f>
        <v>0</v>
      </c>
      <c r="AW539" s="3">
        <f>AL539*'CDO Param'!L$6*'CDO Param'!L$9</f>
        <v>0</v>
      </c>
      <c r="AY539" s="2">
        <f t="shared" si="26"/>
        <v>0</v>
      </c>
      <c r="BI539" s="5">
        <f>AY539/'CDO Param'!$M$6</f>
        <v>0</v>
      </c>
      <c r="BJ539" s="5">
        <f t="shared" si="27"/>
        <v>0</v>
      </c>
      <c r="BK539" s="5">
        <f t="shared" si="28"/>
        <v>0</v>
      </c>
    </row>
    <row r="540" spans="1:63" x14ac:dyDescent="0.2">
      <c r="A540" s="3">
        <v>537</v>
      </c>
      <c r="B540" s="3">
        <v>536</v>
      </c>
      <c r="C540">
        <v>0.29607008400489576</v>
      </c>
      <c r="D540">
        <v>-2.3298980522667989E-2</v>
      </c>
      <c r="E540">
        <v>-0.54405290939030237</v>
      </c>
      <c r="F540">
        <v>-1.9128401618218049</v>
      </c>
      <c r="G540">
        <v>0.38788812162238173</v>
      </c>
      <c r="H540">
        <v>7.010044100752566E-2</v>
      </c>
      <c r="I540">
        <v>-1.0640587788657285</v>
      </c>
      <c r="J540">
        <v>-0.39408178054145537</v>
      </c>
      <c r="K540">
        <v>-3.278837539255619</v>
      </c>
      <c r="L540">
        <v>0.70250735006993636</v>
      </c>
      <c r="M540">
        <v>-9.2127265816088766E-2</v>
      </c>
      <c r="N540">
        <v>0.38935240809223615</v>
      </c>
      <c r="O540">
        <v>0.32112211556523107</v>
      </c>
      <c r="P540">
        <v>-0.87197122411453165</v>
      </c>
      <c r="R540">
        <f>SQRT(Correlation)*$F540 + SQRT('CDO Param'!C$17 - Correlation)*HLOOKUP('CDO Param'!C$12,$C$4:$E$1004,$A540,FALSE) + SQRT(1-Correlation)*G540</f>
        <v>-0.24020516204931863</v>
      </c>
      <c r="S540">
        <f>SQRT(Correlation)*$F540 + SQRT('CDO Param'!D$17 - Correlation)*HLOOKUP('CDO Param'!D$12,$C$4:$E$1004,$A540,FALSE) + SQRT(1-Correlation)*H540</f>
        <v>-0.54168502697484366</v>
      </c>
      <c r="T540">
        <f>SQRT(Correlation)*$F540 + SQRT('CDO Param'!E$17 - Correlation)*HLOOKUP('CDO Param'!E$12,$C$4:$E$1004,$A540,FALSE) + SQRT(1-Correlation)*I540</f>
        <v>-1.5360151814818421</v>
      </c>
      <c r="U540">
        <f>SQRT(Correlation)*$F540 + SQRT('CDO Param'!F$17 - Correlation)*HLOOKUP('CDO Param'!F$12,$C$4:$E$1004,$A540,FALSE) + SQRT(1-Correlation)*J540</f>
        <v>-1.1004059032612079</v>
      </c>
      <c r="V540">
        <f>SQRT(Correlation)*$F540 + SQRT('CDO Param'!G$17 - Correlation)*HLOOKUP('CDO Param'!G$12,$C$4:$E$1004,$A540,FALSE) + SQRT(1-Correlation)*K540</f>
        <v>-3.8371255105083728</v>
      </c>
      <c r="W540">
        <f>SQRT(Correlation)*$F540 + SQRT('CDO Param'!H$17 - Correlation)*HLOOKUP('CDO Param'!H$12,$C$4:$E$1004,$A540,FALSE) + SQRT(1-Correlation)*L540</f>
        <v>5.8268845224415555E-2</v>
      </c>
      <c r="X540">
        <f>SQRT(Correlation)*$F540 + SQRT('CDO Param'!I$17 - Correlation)*HLOOKUP('CDO Param'!I$12,$C$4:$E$1004,$A540,FALSE) + SQRT(1-Correlation)*M540</f>
        <v>-0.81394669837030453</v>
      </c>
      <c r="Y540">
        <f>SQRT(Correlation)*$F540 + SQRT('CDO Param'!J$17 - Correlation)*HLOOKUP('CDO Param'!J$12,$C$4:$E$1004,$A540,FALSE) + SQRT(1-Correlation)*N540</f>
        <v>-0.15718826321504842</v>
      </c>
      <c r="Z540">
        <f>SQRT(Correlation)*$F540 + SQRT('CDO Param'!K$17 - Correlation)*HLOOKUP('CDO Param'!K$12,$C$4:$E$1004,$A540,FALSE) + SQRT(1-Correlation)*O540</f>
        <v>-0.22191720215651889</v>
      </c>
      <c r="AA540">
        <f>SQRT(Correlation)*$F540 + SQRT('CDO Param'!L$17 - Correlation)*HLOOKUP('CDO Param'!L$12,$C$4:$E$1004,$A540,FALSE) + SQRT(1-Correlation)*P540</f>
        <v>-1.3537849265260182</v>
      </c>
      <c r="AC540" s="3">
        <f>IF(R540&lt;'CDO Param'!C$13,1,0)</f>
        <v>0</v>
      </c>
      <c r="AD540" s="3">
        <f>IF(S540&lt;'CDO Param'!D$13,1,0)</f>
        <v>0</v>
      </c>
      <c r="AE540" s="3">
        <f>IF(T540&lt;'CDO Param'!E$13,1,0)</f>
        <v>1</v>
      </c>
      <c r="AF540" s="3">
        <f>IF(U540&lt;'CDO Param'!F$13,1,0)</f>
        <v>0</v>
      </c>
      <c r="AG540" s="3">
        <f>IF(V540&lt;'CDO Param'!G$13,1,0)</f>
        <v>1</v>
      </c>
      <c r="AH540" s="3">
        <f>IF(W540&lt;'CDO Param'!H$13,1,0)</f>
        <v>0</v>
      </c>
      <c r="AI540" s="3">
        <f>IF(X540&lt;'CDO Param'!I$13,1,0)</f>
        <v>0</v>
      </c>
      <c r="AJ540" s="3">
        <f>IF(Y540&lt;'CDO Param'!J$13,1,0)</f>
        <v>0</v>
      </c>
      <c r="AK540" s="3">
        <f>IF(Z540&lt;'CDO Param'!K$13,1,0)</f>
        <v>0</v>
      </c>
      <c r="AL540" s="3">
        <f>IF(AA540&lt;'CDO Param'!L$13,1,0)</f>
        <v>1</v>
      </c>
      <c r="AN540" s="3">
        <f>AC540*'CDO Param'!C$6*'CDO Param'!C$9</f>
        <v>0</v>
      </c>
      <c r="AO540" s="3">
        <f>AD540*'CDO Param'!D$6*'CDO Param'!D$9</f>
        <v>0</v>
      </c>
      <c r="AP540" s="3">
        <f>AE540*'CDO Param'!E$6*'CDO Param'!E$9</f>
        <v>4500</v>
      </c>
      <c r="AQ540" s="3">
        <f>AF540*'CDO Param'!F$6*'CDO Param'!F$9</f>
        <v>0</v>
      </c>
      <c r="AR540" s="3">
        <f>AG540*'CDO Param'!G$6*'CDO Param'!G$9</f>
        <v>4500</v>
      </c>
      <c r="AS540" s="3">
        <f>AH540*'CDO Param'!H$6*'CDO Param'!H$9</f>
        <v>0</v>
      </c>
      <c r="AT540" s="3">
        <f>AI540*'CDO Param'!I$6*'CDO Param'!I$9</f>
        <v>0</v>
      </c>
      <c r="AU540" s="3">
        <f>AJ540*'CDO Param'!J$6*'CDO Param'!J$9</f>
        <v>0</v>
      </c>
      <c r="AV540" s="3">
        <f>AK540*'CDO Param'!K$6*'CDO Param'!K$9</f>
        <v>0</v>
      </c>
      <c r="AW540" s="3">
        <f>AL540*'CDO Param'!L$6*'CDO Param'!L$9</f>
        <v>4500</v>
      </c>
      <c r="AY540" s="2">
        <f t="shared" si="26"/>
        <v>13500</v>
      </c>
      <c r="BI540" s="5">
        <f>AY540/'CDO Param'!$M$6</f>
        <v>0.140625</v>
      </c>
      <c r="BJ540" s="5">
        <f t="shared" si="27"/>
        <v>0.02</v>
      </c>
      <c r="BK540" s="5">
        <f t="shared" si="28"/>
        <v>1</v>
      </c>
    </row>
    <row r="541" spans="1:63" x14ac:dyDescent="0.2">
      <c r="A541" s="3">
        <v>538</v>
      </c>
      <c r="B541" s="3">
        <v>537</v>
      </c>
      <c r="C541">
        <v>-0.19753201740968507</v>
      </c>
      <c r="D541">
        <v>1.0527992344577797</v>
      </c>
      <c r="E541">
        <v>9.8191321740159765E-2</v>
      </c>
      <c r="F541">
        <v>0.26859538593271282</v>
      </c>
      <c r="G541">
        <v>-2.1208870748523623</v>
      </c>
      <c r="H541">
        <v>-1.0883468348765746</v>
      </c>
      <c r="I541">
        <v>-1.4258966984925792</v>
      </c>
      <c r="J541">
        <v>-0.57689248933456838</v>
      </c>
      <c r="K541">
        <v>0.46063178160693496</v>
      </c>
      <c r="L541">
        <v>-0.77429149314411916</v>
      </c>
      <c r="M541">
        <v>-1.2763280210492667</v>
      </c>
      <c r="N541">
        <v>-0.98967348094447516</v>
      </c>
      <c r="O541">
        <v>0.6242532890610164</v>
      </c>
      <c r="P541">
        <v>-9.0374214778421447E-2</v>
      </c>
      <c r="R541">
        <f>SQRT(Correlation)*$F541 + SQRT('CDO Param'!C$17 - Correlation)*HLOOKUP('CDO Param'!C$12,$C$4:$E$1004,$A541,FALSE) + SQRT(1-Correlation)*G541</f>
        <v>-1.7782245305250932</v>
      </c>
      <c r="S541">
        <f>SQRT(Correlation)*$F541 + SQRT('CDO Param'!D$17 - Correlation)*HLOOKUP('CDO Param'!D$12,$C$4:$E$1004,$A541,FALSE) + SQRT(1-Correlation)*H541</f>
        <v>-0.79867085029499407</v>
      </c>
      <c r="T541">
        <f>SQRT(Correlation)*$F541 + SQRT('CDO Param'!E$17 - Correlation)*HLOOKUP('CDO Param'!E$12,$C$4:$E$1004,$A541,FALSE) + SQRT(1-Correlation)*I541</f>
        <v>-1.3200491231532376</v>
      </c>
      <c r="U541">
        <f>SQRT(Correlation)*$F541 + SQRT('CDO Param'!F$17 - Correlation)*HLOOKUP('CDO Param'!F$12,$C$4:$E$1004,$A541,FALSE) + SQRT(1-Correlation)*J541</f>
        <v>-0.440394703525402</v>
      </c>
      <c r="V541">
        <f>SQRT(Correlation)*$F541 + SQRT('CDO Param'!G$17 - Correlation)*HLOOKUP('CDO Param'!G$12,$C$4:$E$1004,$A541,FALSE) + SQRT(1-Correlation)*K541</f>
        <v>0.54388724363883822</v>
      </c>
      <c r="W541">
        <f>SQRT(Correlation)*$F541 + SQRT('CDO Param'!H$17 - Correlation)*HLOOKUP('CDO Param'!H$12,$C$4:$E$1004,$A541,FALSE) + SQRT(1-Correlation)*L541</f>
        <v>-0.50073179292986714</v>
      </c>
      <c r="X541">
        <f>SQRT(Correlation)*$F541 + SQRT('CDO Param'!I$17 - Correlation)*HLOOKUP('CDO Param'!I$12,$C$4:$E$1004,$A541,FALSE) + SQRT(1-Correlation)*M541</f>
        <v>-1.1039375105262166</v>
      </c>
      <c r="Y541">
        <f>SQRT(Correlation)*$F541 + SQRT('CDO Param'!J$17 - Correlation)*HLOOKUP('CDO Param'!J$12,$C$4:$E$1004,$A541,FALSE) + SQRT(1-Correlation)*N541</f>
        <v>-0.90621144244349561</v>
      </c>
      <c r="Z541">
        <f>SQRT(Correlation)*$F541 + SQRT('CDO Param'!K$17 - Correlation)*HLOOKUP('CDO Param'!K$12,$C$4:$E$1004,$A541,FALSE) + SQRT(1-Correlation)*O541</f>
        <v>0.62489392853732717</v>
      </c>
      <c r="AA541">
        <f>SQRT(Correlation)*$F541 + SQRT('CDO Param'!L$17 - Correlation)*HLOOKUP('CDO Param'!L$12,$C$4:$E$1004,$A541,FALSE) + SQRT(1-Correlation)*P541</f>
        <v>-5.306124868267692E-2</v>
      </c>
      <c r="AC541" s="3">
        <f>IF(R541&lt;'CDO Param'!C$13,1,0)</f>
        <v>0</v>
      </c>
      <c r="AD541" s="3">
        <f>IF(S541&lt;'CDO Param'!D$13,1,0)</f>
        <v>0</v>
      </c>
      <c r="AE541" s="3">
        <f>IF(T541&lt;'CDO Param'!E$13,1,0)</f>
        <v>1</v>
      </c>
      <c r="AF541" s="3">
        <f>IF(U541&lt;'CDO Param'!F$13,1,0)</f>
        <v>0</v>
      </c>
      <c r="AG541" s="3">
        <f>IF(V541&lt;'CDO Param'!G$13,1,0)</f>
        <v>0</v>
      </c>
      <c r="AH541" s="3">
        <f>IF(W541&lt;'CDO Param'!H$13,1,0)</f>
        <v>0</v>
      </c>
      <c r="AI541" s="3">
        <f>IF(X541&lt;'CDO Param'!I$13,1,0)</f>
        <v>0</v>
      </c>
      <c r="AJ541" s="3">
        <f>IF(Y541&lt;'CDO Param'!J$13,1,0)</f>
        <v>0</v>
      </c>
      <c r="AK541" s="3">
        <f>IF(Z541&lt;'CDO Param'!K$13,1,0)</f>
        <v>0</v>
      </c>
      <c r="AL541" s="3">
        <f>IF(AA541&lt;'CDO Param'!L$13,1,0)</f>
        <v>0</v>
      </c>
      <c r="AN541" s="3">
        <f>AC541*'CDO Param'!C$6*'CDO Param'!C$9</f>
        <v>0</v>
      </c>
      <c r="AO541" s="3">
        <f>AD541*'CDO Param'!D$6*'CDO Param'!D$9</f>
        <v>0</v>
      </c>
      <c r="AP541" s="3">
        <f>AE541*'CDO Param'!E$6*'CDO Param'!E$9</f>
        <v>4500</v>
      </c>
      <c r="AQ541" s="3">
        <f>AF541*'CDO Param'!F$6*'CDO Param'!F$9</f>
        <v>0</v>
      </c>
      <c r="AR541" s="3">
        <f>AG541*'CDO Param'!G$6*'CDO Param'!G$9</f>
        <v>0</v>
      </c>
      <c r="AS541" s="3">
        <f>AH541*'CDO Param'!H$6*'CDO Param'!H$9</f>
        <v>0</v>
      </c>
      <c r="AT541" s="3">
        <f>AI541*'CDO Param'!I$6*'CDO Param'!I$9</f>
        <v>0</v>
      </c>
      <c r="AU541" s="3">
        <f>AJ541*'CDO Param'!J$6*'CDO Param'!J$9</f>
        <v>0</v>
      </c>
      <c r="AV541" s="3">
        <f>AK541*'CDO Param'!K$6*'CDO Param'!K$9</f>
        <v>0</v>
      </c>
      <c r="AW541" s="3">
        <f>AL541*'CDO Param'!L$6*'CDO Param'!L$9</f>
        <v>0</v>
      </c>
      <c r="AY541" s="2">
        <f t="shared" si="26"/>
        <v>4500</v>
      </c>
      <c r="BI541" s="5">
        <f>AY541/'CDO Param'!$M$6</f>
        <v>4.6875E-2</v>
      </c>
      <c r="BJ541" s="5">
        <f t="shared" si="27"/>
        <v>0</v>
      </c>
      <c r="BK541" s="5">
        <f t="shared" si="28"/>
        <v>0</v>
      </c>
    </row>
    <row r="542" spans="1:63" x14ac:dyDescent="0.2">
      <c r="A542" s="3">
        <v>539</v>
      </c>
      <c r="B542" s="3">
        <v>538</v>
      </c>
      <c r="C542">
        <v>-0.34908453017123975</v>
      </c>
      <c r="D542">
        <v>0.90610456027206965</v>
      </c>
      <c r="E542">
        <v>0.61196374190330971</v>
      </c>
      <c r="F542">
        <v>0.14645024748460855</v>
      </c>
      <c r="G542">
        <v>1.6994317775242962</v>
      </c>
      <c r="H542">
        <v>-1.3505086826626211</v>
      </c>
      <c r="I542">
        <v>-0.88954038801603019</v>
      </c>
      <c r="J542">
        <v>-4.9124082579510286E-3</v>
      </c>
      <c r="K542">
        <v>0.14991087482485455</v>
      </c>
      <c r="L542">
        <v>1.3175781532481778</v>
      </c>
      <c r="M542">
        <v>-1.1454790183051955</v>
      </c>
      <c r="N542">
        <v>0.74469653554842807</v>
      </c>
      <c r="O542">
        <v>-0.93340531748253852</v>
      </c>
      <c r="P542">
        <v>-0.37932068153168075</v>
      </c>
      <c r="R542">
        <f>SQRT(Correlation)*$F542 + SQRT('CDO Param'!C$17 - Correlation)*HLOOKUP('CDO Param'!C$12,$C$4:$E$1004,$A542,FALSE) + SQRT(1-Correlation)*G542</f>
        <v>1.7866767139147541</v>
      </c>
      <c r="S542">
        <f>SQRT(Correlation)*$F542 + SQRT('CDO Param'!D$17 - Correlation)*HLOOKUP('CDO Param'!D$12,$C$4:$E$1004,$A542,FALSE) + SQRT(1-Correlation)*H542</f>
        <v>-1.1067508607130725</v>
      </c>
      <c r="T542">
        <f>SQRT(Correlation)*$F542 + SQRT('CDO Param'!E$17 - Correlation)*HLOOKUP('CDO Param'!E$12,$C$4:$E$1004,$A542,FALSE) + SQRT(1-Correlation)*I542</f>
        <v>-0.88993955979480288</v>
      </c>
      <c r="U542">
        <f>SQRT(Correlation)*$F542 + SQRT('CDO Param'!F$17 - Correlation)*HLOOKUP('CDO Param'!F$12,$C$4:$E$1004,$A542,FALSE) + SQRT(1-Correlation)*J542</f>
        <v>0.17849056759324092</v>
      </c>
      <c r="V542">
        <f>SQRT(Correlation)*$F542 + SQRT('CDO Param'!G$17 - Correlation)*HLOOKUP('CDO Param'!G$12,$C$4:$E$1004,$A542,FALSE) + SQRT(1-Correlation)*K542</f>
        <v>0.32536883040324521</v>
      </c>
      <c r="W542">
        <f>SQRT(Correlation)*$F542 + SQRT('CDO Param'!H$17 - Correlation)*HLOOKUP('CDO Param'!H$12,$C$4:$E$1004,$A542,FALSE) + SQRT(1-Correlation)*L542</f>
        <v>1.4244185582639444</v>
      </c>
      <c r="X542">
        <f>SQRT(Correlation)*$F542 + SQRT('CDO Param'!I$17 - Correlation)*HLOOKUP('CDO Param'!I$12,$C$4:$E$1004,$A542,FALSE) + SQRT(1-Correlation)*M542</f>
        <v>-0.90354592567267333</v>
      </c>
      <c r="Y542">
        <f>SQRT(Correlation)*$F542 + SQRT('CDO Param'!J$17 - Correlation)*HLOOKUP('CDO Param'!J$12,$C$4:$E$1004,$A542,FALSE) + SQRT(1-Correlation)*N542</f>
        <v>0.66043371464825285</v>
      </c>
      <c r="Z542">
        <f>SQRT(Correlation)*$F542 + SQRT('CDO Param'!K$17 - Correlation)*HLOOKUP('CDO Param'!K$12,$C$4:$E$1004,$A542,FALSE) + SQRT(1-Correlation)*O542</f>
        <v>-0.93155348574984309</v>
      </c>
      <c r="AA542">
        <f>SQRT(Correlation)*$F542 + SQRT('CDO Param'!L$17 - Correlation)*HLOOKUP('CDO Param'!L$12,$C$4:$E$1004,$A542,FALSE) + SQRT(1-Correlation)*P542</f>
        <v>-0.40590264591686515</v>
      </c>
      <c r="AC542" s="3">
        <f>IF(R542&lt;'CDO Param'!C$13,1,0)</f>
        <v>0</v>
      </c>
      <c r="AD542" s="3">
        <f>IF(S542&lt;'CDO Param'!D$13,1,0)</f>
        <v>0</v>
      </c>
      <c r="AE542" s="3">
        <f>IF(T542&lt;'CDO Param'!E$13,1,0)</f>
        <v>0</v>
      </c>
      <c r="AF542" s="3">
        <f>IF(U542&lt;'CDO Param'!F$13,1,0)</f>
        <v>0</v>
      </c>
      <c r="AG542" s="3">
        <f>IF(V542&lt;'CDO Param'!G$13,1,0)</f>
        <v>0</v>
      </c>
      <c r="AH542" s="3">
        <f>IF(W542&lt;'CDO Param'!H$13,1,0)</f>
        <v>0</v>
      </c>
      <c r="AI542" s="3">
        <f>IF(X542&lt;'CDO Param'!I$13,1,0)</f>
        <v>0</v>
      </c>
      <c r="AJ542" s="3">
        <f>IF(Y542&lt;'CDO Param'!J$13,1,0)</f>
        <v>0</v>
      </c>
      <c r="AK542" s="3">
        <f>IF(Z542&lt;'CDO Param'!K$13,1,0)</f>
        <v>0</v>
      </c>
      <c r="AL542" s="3">
        <f>IF(AA542&lt;'CDO Param'!L$13,1,0)</f>
        <v>0</v>
      </c>
      <c r="AN542" s="3">
        <f>AC542*'CDO Param'!C$6*'CDO Param'!C$9</f>
        <v>0</v>
      </c>
      <c r="AO542" s="3">
        <f>AD542*'CDO Param'!D$6*'CDO Param'!D$9</f>
        <v>0</v>
      </c>
      <c r="AP542" s="3">
        <f>AE542*'CDO Param'!E$6*'CDO Param'!E$9</f>
        <v>0</v>
      </c>
      <c r="AQ542" s="3">
        <f>AF542*'CDO Param'!F$6*'CDO Param'!F$9</f>
        <v>0</v>
      </c>
      <c r="AR542" s="3">
        <f>AG542*'CDO Param'!G$6*'CDO Param'!G$9</f>
        <v>0</v>
      </c>
      <c r="AS542" s="3">
        <f>AH542*'CDO Param'!H$6*'CDO Param'!H$9</f>
        <v>0</v>
      </c>
      <c r="AT542" s="3">
        <f>AI542*'CDO Param'!I$6*'CDO Param'!I$9</f>
        <v>0</v>
      </c>
      <c r="AU542" s="3">
        <f>AJ542*'CDO Param'!J$6*'CDO Param'!J$9</f>
        <v>0</v>
      </c>
      <c r="AV542" s="3">
        <f>AK542*'CDO Param'!K$6*'CDO Param'!K$9</f>
        <v>0</v>
      </c>
      <c r="AW542" s="3">
        <f>AL542*'CDO Param'!L$6*'CDO Param'!L$9</f>
        <v>0</v>
      </c>
      <c r="AY542" s="2">
        <f t="shared" si="26"/>
        <v>0</v>
      </c>
      <c r="BI542" s="5">
        <f>AY542/'CDO Param'!$M$6</f>
        <v>0</v>
      </c>
      <c r="BJ542" s="5">
        <f t="shared" si="27"/>
        <v>0</v>
      </c>
      <c r="BK542" s="5">
        <f t="shared" si="28"/>
        <v>0</v>
      </c>
    </row>
    <row r="543" spans="1:63" x14ac:dyDescent="0.2">
      <c r="A543" s="3">
        <v>540</v>
      </c>
      <c r="B543" s="3">
        <v>539</v>
      </c>
      <c r="C543">
        <v>1.0120720617123879</v>
      </c>
      <c r="D543">
        <v>-0.2816443611663999</v>
      </c>
      <c r="E543">
        <v>0.64581968217680696</v>
      </c>
      <c r="F543">
        <v>-0.59813146435772069</v>
      </c>
      <c r="G543">
        <v>0.98843202067655511</v>
      </c>
      <c r="H543">
        <v>-0.96116309578064829</v>
      </c>
      <c r="I543">
        <v>7.7279764809645712E-2</v>
      </c>
      <c r="J543">
        <v>-1.0258600013912655</v>
      </c>
      <c r="K543">
        <v>0.54842416830069851</v>
      </c>
      <c r="L543">
        <v>-0.27373857847123872</v>
      </c>
      <c r="M543">
        <v>0.65593894760240801</v>
      </c>
      <c r="N543">
        <v>0.15533487385255285</v>
      </c>
      <c r="O543">
        <v>1.0391522664576769</v>
      </c>
      <c r="P543">
        <v>0.23400275495077949</v>
      </c>
      <c r="R543">
        <f>SQRT(Correlation)*$F543 + SQRT('CDO Param'!C$17 - Correlation)*HLOOKUP('CDO Param'!C$12,$C$4:$E$1004,$A543,FALSE) + SQRT(1-Correlation)*G543</f>
        <v>0.7087326449832031</v>
      </c>
      <c r="S543">
        <f>SQRT(Correlation)*$F543 + SQRT('CDO Param'!D$17 - Correlation)*HLOOKUP('CDO Param'!D$12,$C$4:$E$1004,$A543,FALSE) + SQRT(1-Correlation)*H543</f>
        <v>-1.1408156799605922</v>
      </c>
      <c r="T543">
        <f>SQRT(Correlation)*$F543 + SQRT('CDO Param'!E$17 - Correlation)*HLOOKUP('CDO Param'!E$12,$C$4:$E$1004,$A543,FALSE) + SQRT(1-Correlation)*I543</f>
        <v>0.15193734381070018</v>
      </c>
      <c r="U543">
        <f>SQRT(Correlation)*$F543 + SQRT('CDO Param'!F$17 - Correlation)*HLOOKUP('CDO Param'!F$12,$C$4:$E$1004,$A543,FALSE) + SQRT(1-Correlation)*J543</f>
        <v>-1.0179523551607275</v>
      </c>
      <c r="V543">
        <f>SQRT(Correlation)*$F543 + SQRT('CDO Param'!G$17 - Correlation)*HLOOKUP('CDO Param'!G$12,$C$4:$E$1004,$A543,FALSE) + SQRT(1-Correlation)*K543</f>
        <v>0.47554474301135974</v>
      </c>
      <c r="W543">
        <f>SQRT(Correlation)*$F543 + SQRT('CDO Param'!H$17 - Correlation)*HLOOKUP('CDO Param'!H$12,$C$4:$E$1004,$A543,FALSE) + SQRT(1-Correlation)*L543</f>
        <v>-0.48866752171871897</v>
      </c>
      <c r="X543">
        <f>SQRT(Correlation)*$F543 + SQRT('CDO Param'!I$17 - Correlation)*HLOOKUP('CDO Param'!I$12,$C$4:$E$1004,$A543,FALSE) + SQRT(1-Correlation)*M543</f>
        <v>0.57754221842847853</v>
      </c>
      <c r="Y543">
        <f>SQRT(Correlation)*$F543 + SQRT('CDO Param'!J$17 - Correlation)*HLOOKUP('CDO Param'!J$12,$C$4:$E$1004,$A543,FALSE) + SQRT(1-Correlation)*N543</f>
        <v>0.2259869220872178</v>
      </c>
      <c r="Z543">
        <f>SQRT(Correlation)*$F543 + SQRT('CDO Param'!K$17 - Correlation)*HLOOKUP('CDO Param'!K$12,$C$4:$E$1004,$A543,FALSE) + SQRT(1-Correlation)*O543</f>
        <v>1.0644497209782526</v>
      </c>
      <c r="AA543">
        <f>SQRT(Correlation)*$F543 + SQRT('CDO Param'!L$17 - Correlation)*HLOOKUP('CDO Param'!L$12,$C$4:$E$1004,$A543,FALSE) + SQRT(1-Correlation)*P543</f>
        <v>0.30061782697812911</v>
      </c>
      <c r="AC543" s="3">
        <f>IF(R543&lt;'CDO Param'!C$13,1,0)</f>
        <v>0</v>
      </c>
      <c r="AD543" s="3">
        <f>IF(S543&lt;'CDO Param'!D$13,1,0)</f>
        <v>0</v>
      </c>
      <c r="AE543" s="3">
        <f>IF(T543&lt;'CDO Param'!E$13,1,0)</f>
        <v>0</v>
      </c>
      <c r="AF543" s="3">
        <f>IF(U543&lt;'CDO Param'!F$13,1,0)</f>
        <v>0</v>
      </c>
      <c r="AG543" s="3">
        <f>IF(V543&lt;'CDO Param'!G$13,1,0)</f>
        <v>0</v>
      </c>
      <c r="AH543" s="3">
        <f>IF(W543&lt;'CDO Param'!H$13,1,0)</f>
        <v>0</v>
      </c>
      <c r="AI543" s="3">
        <f>IF(X543&lt;'CDO Param'!I$13,1,0)</f>
        <v>0</v>
      </c>
      <c r="AJ543" s="3">
        <f>IF(Y543&lt;'CDO Param'!J$13,1,0)</f>
        <v>0</v>
      </c>
      <c r="AK543" s="3">
        <f>IF(Z543&lt;'CDO Param'!K$13,1,0)</f>
        <v>0</v>
      </c>
      <c r="AL543" s="3">
        <f>IF(AA543&lt;'CDO Param'!L$13,1,0)</f>
        <v>0</v>
      </c>
      <c r="AN543" s="3">
        <f>AC543*'CDO Param'!C$6*'CDO Param'!C$9</f>
        <v>0</v>
      </c>
      <c r="AO543" s="3">
        <f>AD543*'CDO Param'!D$6*'CDO Param'!D$9</f>
        <v>0</v>
      </c>
      <c r="AP543" s="3">
        <f>AE543*'CDO Param'!E$6*'CDO Param'!E$9</f>
        <v>0</v>
      </c>
      <c r="AQ543" s="3">
        <f>AF543*'CDO Param'!F$6*'CDO Param'!F$9</f>
        <v>0</v>
      </c>
      <c r="AR543" s="3">
        <f>AG543*'CDO Param'!G$6*'CDO Param'!G$9</f>
        <v>0</v>
      </c>
      <c r="AS543" s="3">
        <f>AH543*'CDO Param'!H$6*'CDO Param'!H$9</f>
        <v>0</v>
      </c>
      <c r="AT543" s="3">
        <f>AI543*'CDO Param'!I$6*'CDO Param'!I$9</f>
        <v>0</v>
      </c>
      <c r="AU543" s="3">
        <f>AJ543*'CDO Param'!J$6*'CDO Param'!J$9</f>
        <v>0</v>
      </c>
      <c r="AV543" s="3">
        <f>AK543*'CDO Param'!K$6*'CDO Param'!K$9</f>
        <v>0</v>
      </c>
      <c r="AW543" s="3">
        <f>AL543*'CDO Param'!L$6*'CDO Param'!L$9</f>
        <v>0</v>
      </c>
      <c r="AY543" s="2">
        <f t="shared" si="26"/>
        <v>0</v>
      </c>
      <c r="BI543" s="5">
        <f>AY543/'CDO Param'!$M$6</f>
        <v>0</v>
      </c>
      <c r="BJ543" s="5">
        <f t="shared" si="27"/>
        <v>0</v>
      </c>
      <c r="BK543" s="5">
        <f t="shared" si="28"/>
        <v>0</v>
      </c>
    </row>
    <row r="544" spans="1:63" x14ac:dyDescent="0.2">
      <c r="A544" s="3">
        <v>541</v>
      </c>
      <c r="B544" s="3">
        <v>540</v>
      </c>
      <c r="C544">
        <v>-0.54634483603877015</v>
      </c>
      <c r="D544">
        <v>0.40864051698008552</v>
      </c>
      <c r="E544">
        <v>-1.5358136806753464</v>
      </c>
      <c r="F544">
        <v>0.26954467102768831</v>
      </c>
      <c r="G544">
        <v>-1.0115536497323774</v>
      </c>
      <c r="H544">
        <v>0.84443399828160182</v>
      </c>
      <c r="I544">
        <v>0.93232301878742874</v>
      </c>
      <c r="J544">
        <v>1.5690784493926913</v>
      </c>
      <c r="K544">
        <v>1.3122871678206138</v>
      </c>
      <c r="L544">
        <v>-0.92445588961709291</v>
      </c>
      <c r="M544">
        <v>-0.4307003109715879</v>
      </c>
      <c r="N544">
        <v>-3.2537172955926508E-3</v>
      </c>
      <c r="O544">
        <v>0.47596586227882653</v>
      </c>
      <c r="P544">
        <v>-0.37116819839866366</v>
      </c>
      <c r="R544">
        <f>SQRT(Correlation)*$F544 + SQRT('CDO Param'!C$17 - Correlation)*HLOOKUP('CDO Param'!C$12,$C$4:$E$1004,$A544,FALSE) + SQRT(1-Correlation)*G544</f>
        <v>-0.81661604729747761</v>
      </c>
      <c r="S544">
        <f>SQRT(Correlation)*$F544 + SQRT('CDO Param'!D$17 - Correlation)*HLOOKUP('CDO Param'!D$12,$C$4:$E$1004,$A544,FALSE) + SQRT(1-Correlation)*H544</f>
        <v>0.94412843576144023</v>
      </c>
      <c r="T544">
        <f>SQRT(Correlation)*$F544 + SQRT('CDO Param'!E$17 - Correlation)*HLOOKUP('CDO Param'!E$12,$C$4:$E$1004,$A544,FALSE) + SQRT(1-Correlation)*I544</f>
        <v>0.82516752884820388</v>
      </c>
      <c r="U544">
        <f>SQRT(Correlation)*$F544 + SQRT('CDO Param'!F$17 - Correlation)*HLOOKUP('CDO Param'!F$12,$C$4:$E$1004,$A544,FALSE) + SQRT(1-Correlation)*J544</f>
        <v>1.230377648354251</v>
      </c>
      <c r="V544">
        <f>SQRT(Correlation)*$F544 + SQRT('CDO Param'!G$17 - Correlation)*HLOOKUP('CDO Param'!G$12,$C$4:$E$1004,$A544,FALSE) + SQRT(1-Correlation)*K544</f>
        <v>0.98676404844183441</v>
      </c>
      <c r="W544">
        <f>SQRT(Correlation)*$F544 + SQRT('CDO Param'!H$17 - Correlation)*HLOOKUP('CDO Param'!H$12,$C$4:$E$1004,$A544,FALSE) + SQRT(1-Correlation)*L544</f>
        <v>-0.733987856978497</v>
      </c>
      <c r="X544">
        <f>SQRT(Correlation)*$F544 + SQRT('CDO Param'!I$17 - Correlation)*HLOOKUP('CDO Param'!I$12,$C$4:$E$1004,$A544,FALSE) + SQRT(1-Correlation)*M544</f>
        <v>-0.66677906139950138</v>
      </c>
      <c r="Y544">
        <f>SQRT(Correlation)*$F544 + SQRT('CDO Param'!J$17 - Correlation)*HLOOKUP('CDO Param'!J$12,$C$4:$E$1004,$A544,FALSE) + SQRT(1-Correlation)*N544</f>
        <v>-6.2398494718371944E-2</v>
      </c>
      <c r="Z544">
        <f>SQRT(Correlation)*$F544 + SQRT('CDO Param'!K$17 - Correlation)*HLOOKUP('CDO Param'!K$12,$C$4:$E$1004,$A544,FALSE) + SQRT(1-Correlation)*O544</f>
        <v>0.39222911652266867</v>
      </c>
      <c r="AA544">
        <f>SQRT(Correlation)*$F544 + SQRT('CDO Param'!L$17 - Correlation)*HLOOKUP('CDO Param'!L$12,$C$4:$E$1004,$A544,FALSE) + SQRT(1-Correlation)*P544</f>
        <v>-0.41143281805177678</v>
      </c>
      <c r="AC544" s="3">
        <f>IF(R544&lt;'CDO Param'!C$13,1,0)</f>
        <v>0</v>
      </c>
      <c r="AD544" s="3">
        <f>IF(S544&lt;'CDO Param'!D$13,1,0)</f>
        <v>0</v>
      </c>
      <c r="AE544" s="3">
        <f>IF(T544&lt;'CDO Param'!E$13,1,0)</f>
        <v>0</v>
      </c>
      <c r="AF544" s="3">
        <f>IF(U544&lt;'CDO Param'!F$13,1,0)</f>
        <v>0</v>
      </c>
      <c r="AG544" s="3">
        <f>IF(V544&lt;'CDO Param'!G$13,1,0)</f>
        <v>0</v>
      </c>
      <c r="AH544" s="3">
        <f>IF(W544&lt;'CDO Param'!H$13,1,0)</f>
        <v>0</v>
      </c>
      <c r="AI544" s="3">
        <f>IF(X544&lt;'CDO Param'!I$13,1,0)</f>
        <v>0</v>
      </c>
      <c r="AJ544" s="3">
        <f>IF(Y544&lt;'CDO Param'!J$13,1,0)</f>
        <v>0</v>
      </c>
      <c r="AK544" s="3">
        <f>IF(Z544&lt;'CDO Param'!K$13,1,0)</f>
        <v>0</v>
      </c>
      <c r="AL544" s="3">
        <f>IF(AA544&lt;'CDO Param'!L$13,1,0)</f>
        <v>0</v>
      </c>
      <c r="AN544" s="3">
        <f>AC544*'CDO Param'!C$6*'CDO Param'!C$9</f>
        <v>0</v>
      </c>
      <c r="AO544" s="3">
        <f>AD544*'CDO Param'!D$6*'CDO Param'!D$9</f>
        <v>0</v>
      </c>
      <c r="AP544" s="3">
        <f>AE544*'CDO Param'!E$6*'CDO Param'!E$9</f>
        <v>0</v>
      </c>
      <c r="AQ544" s="3">
        <f>AF544*'CDO Param'!F$6*'CDO Param'!F$9</f>
        <v>0</v>
      </c>
      <c r="AR544" s="3">
        <f>AG544*'CDO Param'!G$6*'CDO Param'!G$9</f>
        <v>0</v>
      </c>
      <c r="AS544" s="3">
        <f>AH544*'CDO Param'!H$6*'CDO Param'!H$9</f>
        <v>0</v>
      </c>
      <c r="AT544" s="3">
        <f>AI544*'CDO Param'!I$6*'CDO Param'!I$9</f>
        <v>0</v>
      </c>
      <c r="AU544" s="3">
        <f>AJ544*'CDO Param'!J$6*'CDO Param'!J$9</f>
        <v>0</v>
      </c>
      <c r="AV544" s="3">
        <f>AK544*'CDO Param'!K$6*'CDO Param'!K$9</f>
        <v>0</v>
      </c>
      <c r="AW544" s="3">
        <f>AL544*'CDO Param'!L$6*'CDO Param'!L$9</f>
        <v>0</v>
      </c>
      <c r="AY544" s="2">
        <f t="shared" si="26"/>
        <v>0</v>
      </c>
      <c r="BI544" s="5">
        <f>AY544/'CDO Param'!$M$6</f>
        <v>0</v>
      </c>
      <c r="BJ544" s="5">
        <f t="shared" si="27"/>
        <v>0</v>
      </c>
      <c r="BK544" s="5">
        <f t="shared" si="28"/>
        <v>0</v>
      </c>
    </row>
    <row r="545" spans="1:63" x14ac:dyDescent="0.2">
      <c r="A545" s="3">
        <v>542</v>
      </c>
      <c r="B545" s="3">
        <v>541</v>
      </c>
      <c r="C545">
        <v>0.81014150055125356</v>
      </c>
      <c r="D545">
        <v>1.5458817870239727</v>
      </c>
      <c r="E545">
        <v>0.39628275771974586</v>
      </c>
      <c r="F545">
        <v>6.8913550421711989E-2</v>
      </c>
      <c r="G545">
        <v>-0.83703071140917018</v>
      </c>
      <c r="H545">
        <v>-1.7858837964013219</v>
      </c>
      <c r="I545">
        <v>1.0443818609928712</v>
      </c>
      <c r="J545">
        <v>1.9315029931021854</v>
      </c>
      <c r="K545">
        <v>-1.3873977877665311</v>
      </c>
      <c r="L545">
        <v>-0.60960019254707731</v>
      </c>
      <c r="M545">
        <v>0.71103841037256643</v>
      </c>
      <c r="N545">
        <v>-2.0379957277327776</v>
      </c>
      <c r="O545">
        <v>-0.97880501925828867</v>
      </c>
      <c r="P545">
        <v>0.3226716671633767</v>
      </c>
      <c r="R545">
        <f>SQRT(Correlation)*$F545 + SQRT('CDO Param'!C$17 - Correlation)*HLOOKUP('CDO Param'!C$12,$C$4:$E$1004,$A545,FALSE) + SQRT(1-Correlation)*G545</f>
        <v>-0.55366397886758689</v>
      </c>
      <c r="S545">
        <f>SQRT(Correlation)*$F545 + SQRT('CDO Param'!D$17 - Correlation)*HLOOKUP('CDO Param'!D$12,$C$4:$E$1004,$A545,FALSE) + SQRT(1-Correlation)*H545</f>
        <v>-1.4538250529033456</v>
      </c>
      <c r="T545">
        <f>SQRT(Correlation)*$F545 + SQRT('CDO Param'!E$17 - Correlation)*HLOOKUP('CDO Param'!E$12,$C$4:$E$1004,$A545,FALSE) + SQRT(1-Correlation)*I545</f>
        <v>1.2269233001321285</v>
      </c>
      <c r="U545">
        <f>SQRT(Correlation)*$F545 + SQRT('CDO Param'!F$17 - Correlation)*HLOOKUP('CDO Param'!F$12,$C$4:$E$1004,$A545,FALSE) + SQRT(1-Correlation)*J545</f>
        <v>1.9427885262460098</v>
      </c>
      <c r="V545">
        <f>SQRT(Correlation)*$F545 + SQRT('CDO Param'!G$17 - Correlation)*HLOOKUP('CDO Param'!G$12,$C$4:$E$1004,$A545,FALSE) + SQRT(1-Correlation)*K545</f>
        <v>-1.2057972124509497</v>
      </c>
      <c r="W545">
        <f>SQRT(Correlation)*$F545 + SQRT('CDO Param'!H$17 - Correlation)*HLOOKUP('CDO Param'!H$12,$C$4:$E$1004,$A545,FALSE) + SQRT(1-Correlation)*L545</f>
        <v>-0.33790444415615706</v>
      </c>
      <c r="X545">
        <f>SQRT(Correlation)*$F545 + SQRT('CDO Param'!I$17 - Correlation)*HLOOKUP('CDO Param'!I$12,$C$4:$E$1004,$A545,FALSE) + SQRT(1-Correlation)*M545</f>
        <v>0.78495416074823077</v>
      </c>
      <c r="Y545">
        <f>SQRT(Correlation)*$F545 + SQRT('CDO Param'!J$17 - Correlation)*HLOOKUP('CDO Param'!J$12,$C$4:$E$1004,$A545,FALSE) + SQRT(1-Correlation)*N545</f>
        <v>-1.6972768365771103</v>
      </c>
      <c r="Z545">
        <f>SQRT(Correlation)*$F545 + SQRT('CDO Param'!K$17 - Correlation)*HLOOKUP('CDO Param'!K$12,$C$4:$E$1004,$A545,FALSE) + SQRT(1-Correlation)*O545</f>
        <v>-0.69244030199707174</v>
      </c>
      <c r="AA545">
        <f>SQRT(Correlation)*$F545 + SQRT('CDO Param'!L$17 - Correlation)*HLOOKUP('CDO Param'!L$12,$C$4:$E$1004,$A545,FALSE) + SQRT(1-Correlation)*P545</f>
        <v>0.54224889321328795</v>
      </c>
      <c r="AC545" s="3">
        <f>IF(R545&lt;'CDO Param'!C$13,1,0)</f>
        <v>0</v>
      </c>
      <c r="AD545" s="3">
        <f>IF(S545&lt;'CDO Param'!D$13,1,0)</f>
        <v>0</v>
      </c>
      <c r="AE545" s="3">
        <f>IF(T545&lt;'CDO Param'!E$13,1,0)</f>
        <v>0</v>
      </c>
      <c r="AF545" s="3">
        <f>IF(U545&lt;'CDO Param'!F$13,1,0)</f>
        <v>0</v>
      </c>
      <c r="AG545" s="3">
        <f>IF(V545&lt;'CDO Param'!G$13,1,0)</f>
        <v>1</v>
      </c>
      <c r="AH545" s="3">
        <f>IF(W545&lt;'CDO Param'!H$13,1,0)</f>
        <v>0</v>
      </c>
      <c r="AI545" s="3">
        <f>IF(X545&lt;'CDO Param'!I$13,1,0)</f>
        <v>0</v>
      </c>
      <c r="AJ545" s="3">
        <f>IF(Y545&lt;'CDO Param'!J$13,1,0)</f>
        <v>0</v>
      </c>
      <c r="AK545" s="3">
        <f>IF(Z545&lt;'CDO Param'!K$13,1,0)</f>
        <v>0</v>
      </c>
      <c r="AL545" s="3">
        <f>IF(AA545&lt;'CDO Param'!L$13,1,0)</f>
        <v>0</v>
      </c>
      <c r="AN545" s="3">
        <f>AC545*'CDO Param'!C$6*'CDO Param'!C$9</f>
        <v>0</v>
      </c>
      <c r="AO545" s="3">
        <f>AD545*'CDO Param'!D$6*'CDO Param'!D$9</f>
        <v>0</v>
      </c>
      <c r="AP545" s="3">
        <f>AE545*'CDO Param'!E$6*'CDO Param'!E$9</f>
        <v>0</v>
      </c>
      <c r="AQ545" s="3">
        <f>AF545*'CDO Param'!F$6*'CDO Param'!F$9</f>
        <v>0</v>
      </c>
      <c r="AR545" s="3">
        <f>AG545*'CDO Param'!G$6*'CDO Param'!G$9</f>
        <v>4500</v>
      </c>
      <c r="AS545" s="3">
        <f>AH545*'CDO Param'!H$6*'CDO Param'!H$9</f>
        <v>0</v>
      </c>
      <c r="AT545" s="3">
        <f>AI545*'CDO Param'!I$6*'CDO Param'!I$9</f>
        <v>0</v>
      </c>
      <c r="AU545" s="3">
        <f>AJ545*'CDO Param'!J$6*'CDO Param'!J$9</f>
        <v>0</v>
      </c>
      <c r="AV545" s="3">
        <f>AK545*'CDO Param'!K$6*'CDO Param'!K$9</f>
        <v>0</v>
      </c>
      <c r="AW545" s="3">
        <f>AL545*'CDO Param'!L$6*'CDO Param'!L$9</f>
        <v>0</v>
      </c>
      <c r="AY545" s="2">
        <f t="shared" si="26"/>
        <v>4500</v>
      </c>
      <c r="BI545" s="5">
        <f>AY545/'CDO Param'!$M$6</f>
        <v>4.6875E-2</v>
      </c>
      <c r="BJ545" s="5">
        <f t="shared" si="27"/>
        <v>0</v>
      </c>
      <c r="BK545" s="5">
        <f t="shared" si="28"/>
        <v>0</v>
      </c>
    </row>
    <row r="546" spans="1:63" x14ac:dyDescent="0.2">
      <c r="A546" s="3">
        <v>543</v>
      </c>
      <c r="B546" s="3">
        <v>542</v>
      </c>
      <c r="C546">
        <v>-1.5965315469657071</v>
      </c>
      <c r="D546">
        <v>0.39013571040413808</v>
      </c>
      <c r="E546">
        <v>-1.0670646588550881E-2</v>
      </c>
      <c r="F546">
        <v>-9.7702468337956816E-3</v>
      </c>
      <c r="G546">
        <v>2.4805922294035554</v>
      </c>
      <c r="H546">
        <v>0.76622427513939328</v>
      </c>
      <c r="I546">
        <v>0.48886477088672109</v>
      </c>
      <c r="J546">
        <v>-0.4138871645409381</v>
      </c>
      <c r="K546">
        <v>0.28406930141500197</v>
      </c>
      <c r="L546">
        <v>1.1756765161408111</v>
      </c>
      <c r="M546">
        <v>-5.1020379032706842E-2</v>
      </c>
      <c r="N546">
        <v>0.145074636748177</v>
      </c>
      <c r="O546">
        <v>0.95190443971659988</v>
      </c>
      <c r="P546">
        <v>-0.88719616542221047</v>
      </c>
      <c r="R546">
        <f>SQRT(Correlation)*$F546 + SQRT('CDO Param'!C$17 - Correlation)*HLOOKUP('CDO Param'!C$12,$C$4:$E$1004,$A546,FALSE) + SQRT(1-Correlation)*G546</f>
        <v>2.4053803152613167</v>
      </c>
      <c r="S546">
        <f>SQRT(Correlation)*$F546 + SQRT('CDO Param'!D$17 - Correlation)*HLOOKUP('CDO Param'!D$12,$C$4:$E$1004,$A546,FALSE) + SQRT(1-Correlation)*H546</f>
        <v>0.77898807033787898</v>
      </c>
      <c r="T546">
        <f>SQRT(Correlation)*$F546 + SQRT('CDO Param'!E$17 - Correlation)*HLOOKUP('CDO Param'!E$12,$C$4:$E$1004,$A546,FALSE) + SQRT(1-Correlation)*I546</f>
        <v>3.8285676461789209E-2</v>
      </c>
      <c r="U546">
        <f>SQRT(Correlation)*$F546 + SQRT('CDO Param'!F$17 - Correlation)*HLOOKUP('CDO Param'!F$12,$C$4:$E$1004,$A546,FALSE) + SQRT(1-Correlation)*J546</f>
        <v>-0.39812349272074471</v>
      </c>
      <c r="V546">
        <f>SQRT(Correlation)*$F546 + SQRT('CDO Param'!G$17 - Correlation)*HLOOKUP('CDO Param'!G$12,$C$4:$E$1004,$A546,FALSE) + SQRT(1-Correlation)*K546</f>
        <v>0.26401614929801764</v>
      </c>
      <c r="W546">
        <f>SQRT(Correlation)*$F546 + SQRT('CDO Param'!H$17 - Correlation)*HLOOKUP('CDO Param'!H$12,$C$4:$E$1004,$A546,FALSE) + SQRT(1-Correlation)*L546</f>
        <v>1.1674285727252778</v>
      </c>
      <c r="X546">
        <f>SQRT(Correlation)*$F546 + SQRT('CDO Param'!I$17 - Correlation)*HLOOKUP('CDO Param'!I$12,$C$4:$E$1004,$A546,FALSE) + SQRT(1-Correlation)*M546</f>
        <v>-5.3877833891807503E-2</v>
      </c>
      <c r="Y546">
        <f>SQRT(Correlation)*$F546 + SQRT('CDO Param'!J$17 - Correlation)*HLOOKUP('CDO Param'!J$12,$C$4:$E$1004,$A546,FALSE) + SQRT(1-Correlation)*N546</f>
        <v>-0.28786228182999329</v>
      </c>
      <c r="Z546">
        <f>SQRT(Correlation)*$F546 + SQRT('CDO Param'!K$17 - Correlation)*HLOOKUP('CDO Param'!K$12,$C$4:$E$1004,$A546,FALSE) + SQRT(1-Correlation)*O546</f>
        <v>0.47756367661553634</v>
      </c>
      <c r="AA546">
        <f>SQRT(Correlation)*$F546 + SQRT('CDO Param'!L$17 - Correlation)*HLOOKUP('CDO Param'!L$12,$C$4:$E$1004,$A546,FALSE) + SQRT(1-Correlation)*P546</f>
        <v>-1.2671603509142459</v>
      </c>
      <c r="AC546" s="3">
        <f>IF(R546&lt;'CDO Param'!C$13,1,0)</f>
        <v>0</v>
      </c>
      <c r="AD546" s="3">
        <f>IF(S546&lt;'CDO Param'!D$13,1,0)</f>
        <v>0</v>
      </c>
      <c r="AE546" s="3">
        <f>IF(T546&lt;'CDO Param'!E$13,1,0)</f>
        <v>0</v>
      </c>
      <c r="AF546" s="3">
        <f>IF(U546&lt;'CDO Param'!F$13,1,0)</f>
        <v>0</v>
      </c>
      <c r="AG546" s="3">
        <f>IF(V546&lt;'CDO Param'!G$13,1,0)</f>
        <v>0</v>
      </c>
      <c r="AH546" s="3">
        <f>IF(W546&lt;'CDO Param'!H$13,1,0)</f>
        <v>0</v>
      </c>
      <c r="AI546" s="3">
        <f>IF(X546&lt;'CDO Param'!I$13,1,0)</f>
        <v>0</v>
      </c>
      <c r="AJ546" s="3">
        <f>IF(Y546&lt;'CDO Param'!J$13,1,0)</f>
        <v>0</v>
      </c>
      <c r="AK546" s="3">
        <f>IF(Z546&lt;'CDO Param'!K$13,1,0)</f>
        <v>0</v>
      </c>
      <c r="AL546" s="3">
        <f>IF(AA546&lt;'CDO Param'!L$13,1,0)</f>
        <v>1</v>
      </c>
      <c r="AN546" s="3">
        <f>AC546*'CDO Param'!C$6*'CDO Param'!C$9</f>
        <v>0</v>
      </c>
      <c r="AO546" s="3">
        <f>AD546*'CDO Param'!D$6*'CDO Param'!D$9</f>
        <v>0</v>
      </c>
      <c r="AP546" s="3">
        <f>AE546*'CDO Param'!E$6*'CDO Param'!E$9</f>
        <v>0</v>
      </c>
      <c r="AQ546" s="3">
        <f>AF546*'CDO Param'!F$6*'CDO Param'!F$9</f>
        <v>0</v>
      </c>
      <c r="AR546" s="3">
        <f>AG546*'CDO Param'!G$6*'CDO Param'!G$9</f>
        <v>0</v>
      </c>
      <c r="AS546" s="3">
        <f>AH546*'CDO Param'!H$6*'CDO Param'!H$9</f>
        <v>0</v>
      </c>
      <c r="AT546" s="3">
        <f>AI546*'CDO Param'!I$6*'CDO Param'!I$9</f>
        <v>0</v>
      </c>
      <c r="AU546" s="3">
        <f>AJ546*'CDO Param'!J$6*'CDO Param'!J$9</f>
        <v>0</v>
      </c>
      <c r="AV546" s="3">
        <f>AK546*'CDO Param'!K$6*'CDO Param'!K$9</f>
        <v>0</v>
      </c>
      <c r="AW546" s="3">
        <f>AL546*'CDO Param'!L$6*'CDO Param'!L$9</f>
        <v>4500</v>
      </c>
      <c r="AY546" s="2">
        <f t="shared" si="26"/>
        <v>4500</v>
      </c>
      <c r="BI546" s="5">
        <f>AY546/'CDO Param'!$M$6</f>
        <v>4.6875E-2</v>
      </c>
      <c r="BJ546" s="5">
        <f t="shared" si="27"/>
        <v>0</v>
      </c>
      <c r="BK546" s="5">
        <f t="shared" si="28"/>
        <v>0</v>
      </c>
    </row>
    <row r="547" spans="1:63" x14ac:dyDescent="0.2">
      <c r="A547" s="3">
        <v>544</v>
      </c>
      <c r="B547" s="3">
        <v>543</v>
      </c>
      <c r="C547">
        <v>-1.34260289996746</v>
      </c>
      <c r="D547">
        <v>1.6402964320150204</v>
      </c>
      <c r="E547">
        <v>0.58681166592577938</v>
      </c>
      <c r="F547">
        <v>0.23890606826171279</v>
      </c>
      <c r="G547">
        <v>-0.65304448071401566</v>
      </c>
      <c r="H547">
        <v>-1.2316422726144083</v>
      </c>
      <c r="I547">
        <v>0.40477743823430501</v>
      </c>
      <c r="J547">
        <v>-0.80316908679378685</v>
      </c>
      <c r="K547">
        <v>-0.69768702815053985</v>
      </c>
      <c r="L547">
        <v>0.96021722129080445</v>
      </c>
      <c r="M547">
        <v>-5.0688413466559723E-2</v>
      </c>
      <c r="N547">
        <v>0.75672687671612948</v>
      </c>
      <c r="O547">
        <v>-1.8149603420170024</v>
      </c>
      <c r="P547">
        <v>-0.55452346714446321</v>
      </c>
      <c r="R547">
        <f>SQRT(Correlation)*$F547 + SQRT('CDO Param'!C$17 - Correlation)*HLOOKUP('CDO Param'!C$12,$C$4:$E$1004,$A547,FALSE) + SQRT(1-Correlation)*G547</f>
        <v>-0.31201071343640602</v>
      </c>
      <c r="S547">
        <f>SQRT(Correlation)*$F547 + SQRT('CDO Param'!D$17 - Correlation)*HLOOKUP('CDO Param'!D$12,$C$4:$E$1004,$A547,FALSE) + SQRT(1-Correlation)*H547</f>
        <v>-0.86091677490121543</v>
      </c>
      <c r="T547">
        <f>SQRT(Correlation)*$F547 + SQRT('CDO Param'!E$17 - Correlation)*HLOOKUP('CDO Param'!E$12,$C$4:$E$1004,$A547,FALSE) + SQRT(1-Correlation)*I547</f>
        <v>0.10433498905202332</v>
      </c>
      <c r="U547">
        <f>SQRT(Correlation)*$F547 + SQRT('CDO Param'!F$17 - Correlation)*HLOOKUP('CDO Param'!F$12,$C$4:$E$1004,$A547,FALSE) + SQRT(1-Correlation)*J547</f>
        <v>-0.55518928839748749</v>
      </c>
      <c r="V547">
        <f>SQRT(Correlation)*$F547 + SQRT('CDO Param'!G$17 - Correlation)*HLOOKUP('CDO Param'!G$12,$C$4:$E$1004,$A547,FALSE) + SQRT(1-Correlation)*K547</f>
        <v>-0.45512022111865424</v>
      </c>
      <c r="W547">
        <f>SQRT(Correlation)*$F547 + SQRT('CDO Param'!H$17 - Correlation)*HLOOKUP('CDO Param'!H$12,$C$4:$E$1004,$A547,FALSE) + SQRT(1-Correlation)*L547</f>
        <v>1.2184637186401119</v>
      </c>
      <c r="X547">
        <f>SQRT(Correlation)*$F547 + SQRT('CDO Param'!I$17 - Correlation)*HLOOKUP('CDO Param'!I$12,$C$4:$E$1004,$A547,FALSE) + SQRT(1-Correlation)*M547</f>
        <v>0.15867655849385762</v>
      </c>
      <c r="Y547">
        <f>SQRT(Correlation)*$F547 + SQRT('CDO Param'!J$17 - Correlation)*HLOOKUP('CDO Param'!J$12,$C$4:$E$1004,$A547,FALSE) + SQRT(1-Correlation)*N547</f>
        <v>0.438223543097987</v>
      </c>
      <c r="Z547">
        <f>SQRT(Correlation)*$F547 + SQRT('CDO Param'!K$17 - Correlation)*HLOOKUP('CDO Param'!K$12,$C$4:$E$1004,$A547,FALSE) + SQRT(1-Correlation)*O547</f>
        <v>-2.0014931691241138</v>
      </c>
      <c r="AA547">
        <f>SQRT(Correlation)*$F547 + SQRT('CDO Param'!L$17 - Correlation)*HLOOKUP('CDO Param'!L$12,$C$4:$E$1004,$A547,FALSE) + SQRT(1-Correlation)*P547</f>
        <v>-0.80573775768555045</v>
      </c>
      <c r="AC547" s="3">
        <f>IF(R547&lt;'CDO Param'!C$13,1,0)</f>
        <v>0</v>
      </c>
      <c r="AD547" s="3">
        <f>IF(S547&lt;'CDO Param'!D$13,1,0)</f>
        <v>0</v>
      </c>
      <c r="AE547" s="3">
        <f>IF(T547&lt;'CDO Param'!E$13,1,0)</f>
        <v>0</v>
      </c>
      <c r="AF547" s="3">
        <f>IF(U547&lt;'CDO Param'!F$13,1,0)</f>
        <v>0</v>
      </c>
      <c r="AG547" s="3">
        <f>IF(V547&lt;'CDO Param'!G$13,1,0)</f>
        <v>1</v>
      </c>
      <c r="AH547" s="3">
        <f>IF(W547&lt;'CDO Param'!H$13,1,0)</f>
        <v>0</v>
      </c>
      <c r="AI547" s="3">
        <f>IF(X547&lt;'CDO Param'!I$13,1,0)</f>
        <v>0</v>
      </c>
      <c r="AJ547" s="3">
        <f>IF(Y547&lt;'CDO Param'!J$13,1,0)</f>
        <v>0</v>
      </c>
      <c r="AK547" s="3">
        <f>IF(Z547&lt;'CDO Param'!K$13,1,0)</f>
        <v>0</v>
      </c>
      <c r="AL547" s="3">
        <f>IF(AA547&lt;'CDO Param'!L$13,1,0)</f>
        <v>1</v>
      </c>
      <c r="AN547" s="3">
        <f>AC547*'CDO Param'!C$6*'CDO Param'!C$9</f>
        <v>0</v>
      </c>
      <c r="AO547" s="3">
        <f>AD547*'CDO Param'!D$6*'CDO Param'!D$9</f>
        <v>0</v>
      </c>
      <c r="AP547" s="3">
        <f>AE547*'CDO Param'!E$6*'CDO Param'!E$9</f>
        <v>0</v>
      </c>
      <c r="AQ547" s="3">
        <f>AF547*'CDO Param'!F$6*'CDO Param'!F$9</f>
        <v>0</v>
      </c>
      <c r="AR547" s="3">
        <f>AG547*'CDO Param'!G$6*'CDO Param'!G$9</f>
        <v>4500</v>
      </c>
      <c r="AS547" s="3">
        <f>AH547*'CDO Param'!H$6*'CDO Param'!H$9</f>
        <v>0</v>
      </c>
      <c r="AT547" s="3">
        <f>AI547*'CDO Param'!I$6*'CDO Param'!I$9</f>
        <v>0</v>
      </c>
      <c r="AU547" s="3">
        <f>AJ547*'CDO Param'!J$6*'CDO Param'!J$9</f>
        <v>0</v>
      </c>
      <c r="AV547" s="3">
        <f>AK547*'CDO Param'!K$6*'CDO Param'!K$9</f>
        <v>0</v>
      </c>
      <c r="AW547" s="3">
        <f>AL547*'CDO Param'!L$6*'CDO Param'!L$9</f>
        <v>4500</v>
      </c>
      <c r="AY547" s="2">
        <f t="shared" si="26"/>
        <v>9000</v>
      </c>
      <c r="BI547" s="5">
        <f>AY547/'CDO Param'!$M$6</f>
        <v>9.375E-2</v>
      </c>
      <c r="BJ547" s="5">
        <f t="shared" si="27"/>
        <v>0.02</v>
      </c>
      <c r="BK547" s="5">
        <f t="shared" si="28"/>
        <v>1</v>
      </c>
    </row>
    <row r="548" spans="1:63" x14ac:dyDescent="0.2">
      <c r="A548" s="3">
        <v>545</v>
      </c>
      <c r="B548" s="3">
        <v>544</v>
      </c>
      <c r="C548">
        <v>-3.9281076169572771E-2</v>
      </c>
      <c r="D548">
        <v>-5.6513727031415328E-2</v>
      </c>
      <c r="E548">
        <v>0.75574916991172358</v>
      </c>
      <c r="F548">
        <v>-0.90534967966959812</v>
      </c>
      <c r="G548">
        <v>0.32311959330399986</v>
      </c>
      <c r="H548">
        <v>1.3207954907556996</v>
      </c>
      <c r="I548">
        <v>-1.0040616871265229</v>
      </c>
      <c r="J548">
        <v>-1.7868796930997632</v>
      </c>
      <c r="K548">
        <v>-1.2170175978098996E-2</v>
      </c>
      <c r="L548">
        <v>1.268640517082531</v>
      </c>
      <c r="M548">
        <v>1.2818827599403448</v>
      </c>
      <c r="N548">
        <v>-0.61071432355674915</v>
      </c>
      <c r="O548">
        <v>0.15316118151531555</v>
      </c>
      <c r="P548">
        <v>-0.13621729522128589</v>
      </c>
      <c r="R548">
        <f>SQRT(Correlation)*$F548 + SQRT('CDO Param'!C$17 - Correlation)*HLOOKUP('CDO Param'!C$12,$C$4:$E$1004,$A548,FALSE) + SQRT(1-Correlation)*G548</f>
        <v>1.2249206851594641E-2</v>
      </c>
      <c r="S548">
        <f>SQRT(Correlation)*$F548 + SQRT('CDO Param'!D$17 - Correlation)*HLOOKUP('CDO Param'!D$12,$C$4:$E$1004,$A548,FALSE) + SQRT(1-Correlation)*H548</f>
        <v>0.95872766763157935</v>
      </c>
      <c r="T548">
        <f>SQRT(Correlation)*$F548 + SQRT('CDO Param'!E$17 - Correlation)*HLOOKUP('CDO Param'!E$12,$C$4:$E$1004,$A548,FALSE) + SQRT(1-Correlation)*I548</f>
        <v>-1.2492260553328971</v>
      </c>
      <c r="U548">
        <f>SQRT(Correlation)*$F548 + SQRT('CDO Param'!F$17 - Correlation)*HLOOKUP('CDO Param'!F$12,$C$4:$E$1004,$A548,FALSE) + SQRT(1-Correlation)*J548</f>
        <v>-1.8124889753491851</v>
      </c>
      <c r="V548">
        <f>SQRT(Correlation)*$F548 + SQRT('CDO Param'!G$17 - Correlation)*HLOOKUP('CDO Param'!G$12,$C$4:$E$1004,$A548,FALSE) + SQRT(1-Correlation)*K548</f>
        <v>-0.12885169756456971</v>
      </c>
      <c r="W548">
        <f>SQRT(Correlation)*$F548 + SQRT('CDO Param'!H$17 - Correlation)*HLOOKUP('CDO Param'!H$12,$C$4:$E$1004,$A548,FALSE) + SQRT(1-Correlation)*L548</f>
        <v>0.90924911519758</v>
      </c>
      <c r="X548">
        <f>SQRT(Correlation)*$F548 + SQRT('CDO Param'!I$17 - Correlation)*HLOOKUP('CDO Param'!I$12,$C$4:$E$1004,$A548,FALSE) + SQRT(1-Correlation)*M548</f>
        <v>1.0987947095344897</v>
      </c>
      <c r="Y548">
        <f>SQRT(Correlation)*$F548 + SQRT('CDO Param'!J$17 - Correlation)*HLOOKUP('CDO Param'!J$12,$C$4:$E$1004,$A548,FALSE) + SQRT(1-Correlation)*N548</f>
        <v>-0.87606398118204964</v>
      </c>
      <c r="Z548">
        <f>SQRT(Correlation)*$F548 + SQRT('CDO Param'!K$17 - Correlation)*HLOOKUP('CDO Param'!K$12,$C$4:$E$1004,$A548,FALSE) + SQRT(1-Correlation)*O548</f>
        <v>-0.15138804773028144</v>
      </c>
      <c r="AA548">
        <f>SQRT(Correlation)*$F548 + SQRT('CDO Param'!L$17 - Correlation)*HLOOKUP('CDO Param'!L$12,$C$4:$E$1004,$A548,FALSE) + SQRT(1-Correlation)*P548</f>
        <v>-0.42591657542559436</v>
      </c>
      <c r="AC548" s="3">
        <f>IF(R548&lt;'CDO Param'!C$13,1,0)</f>
        <v>0</v>
      </c>
      <c r="AD548" s="3">
        <f>IF(S548&lt;'CDO Param'!D$13,1,0)</f>
        <v>0</v>
      </c>
      <c r="AE548" s="3">
        <f>IF(T548&lt;'CDO Param'!E$13,1,0)</f>
        <v>1</v>
      </c>
      <c r="AF548" s="3">
        <f>IF(U548&lt;'CDO Param'!F$13,1,0)</f>
        <v>1</v>
      </c>
      <c r="AG548" s="3">
        <f>IF(V548&lt;'CDO Param'!G$13,1,0)</f>
        <v>1</v>
      </c>
      <c r="AH548" s="3">
        <f>IF(W548&lt;'CDO Param'!H$13,1,0)</f>
        <v>0</v>
      </c>
      <c r="AI548" s="3">
        <f>IF(X548&lt;'CDO Param'!I$13,1,0)</f>
        <v>0</v>
      </c>
      <c r="AJ548" s="3">
        <f>IF(Y548&lt;'CDO Param'!J$13,1,0)</f>
        <v>0</v>
      </c>
      <c r="AK548" s="3">
        <f>IF(Z548&lt;'CDO Param'!K$13,1,0)</f>
        <v>0</v>
      </c>
      <c r="AL548" s="3">
        <f>IF(AA548&lt;'CDO Param'!L$13,1,0)</f>
        <v>0</v>
      </c>
      <c r="AN548" s="3">
        <f>AC548*'CDO Param'!C$6*'CDO Param'!C$9</f>
        <v>0</v>
      </c>
      <c r="AO548" s="3">
        <f>AD548*'CDO Param'!D$6*'CDO Param'!D$9</f>
        <v>0</v>
      </c>
      <c r="AP548" s="3">
        <f>AE548*'CDO Param'!E$6*'CDO Param'!E$9</f>
        <v>4500</v>
      </c>
      <c r="AQ548" s="3">
        <f>AF548*'CDO Param'!F$6*'CDO Param'!F$9</f>
        <v>4500</v>
      </c>
      <c r="AR548" s="3">
        <f>AG548*'CDO Param'!G$6*'CDO Param'!G$9</f>
        <v>4500</v>
      </c>
      <c r="AS548" s="3">
        <f>AH548*'CDO Param'!H$6*'CDO Param'!H$9</f>
        <v>0</v>
      </c>
      <c r="AT548" s="3">
        <f>AI548*'CDO Param'!I$6*'CDO Param'!I$9</f>
        <v>0</v>
      </c>
      <c r="AU548" s="3">
        <f>AJ548*'CDO Param'!J$6*'CDO Param'!J$9</f>
        <v>0</v>
      </c>
      <c r="AV548" s="3">
        <f>AK548*'CDO Param'!K$6*'CDO Param'!K$9</f>
        <v>0</v>
      </c>
      <c r="AW548" s="3">
        <f>AL548*'CDO Param'!L$6*'CDO Param'!L$9</f>
        <v>0</v>
      </c>
      <c r="AY548" s="2">
        <f t="shared" si="26"/>
        <v>13500</v>
      </c>
      <c r="BI548" s="5">
        <f>AY548/'CDO Param'!$M$6</f>
        <v>0.140625</v>
      </c>
      <c r="BJ548" s="5">
        <f t="shared" si="27"/>
        <v>0.02</v>
      </c>
      <c r="BK548" s="5">
        <f t="shared" si="28"/>
        <v>1</v>
      </c>
    </row>
    <row r="549" spans="1:63" x14ac:dyDescent="0.2">
      <c r="A549" s="3">
        <v>546</v>
      </c>
      <c r="B549" s="3">
        <v>545</v>
      </c>
      <c r="C549">
        <v>2.0459083316382021</v>
      </c>
      <c r="D549">
        <v>-1.2121381587348878</v>
      </c>
      <c r="E549">
        <v>0.38126358958834317</v>
      </c>
      <c r="F549">
        <v>-0.18182845451519825</v>
      </c>
      <c r="G549">
        <v>-1.9911294657504186</v>
      </c>
      <c r="H549">
        <v>-4.3651198211591691E-2</v>
      </c>
      <c r="I549">
        <v>1.3304133972269483</v>
      </c>
      <c r="J549">
        <v>1.646121745579876</v>
      </c>
      <c r="K549">
        <v>1.0143116924155038</v>
      </c>
      <c r="L549">
        <v>-0.63070046962820925</v>
      </c>
      <c r="M549">
        <v>-1.7818547348724678</v>
      </c>
      <c r="N549">
        <v>-0.38094185583759099</v>
      </c>
      <c r="O549">
        <v>0.62472736317431554</v>
      </c>
      <c r="P549">
        <v>-1.4248917068471201</v>
      </c>
      <c r="R549">
        <f>SQRT(Correlation)*$F549 + SQRT('CDO Param'!C$17 - Correlation)*HLOOKUP('CDO Param'!C$12,$C$4:$E$1004,$A549,FALSE) + SQRT(1-Correlation)*G549</f>
        <v>-2.117872696738583</v>
      </c>
      <c r="S549">
        <f>SQRT(Correlation)*$F549 + SQRT('CDO Param'!D$17 - Correlation)*HLOOKUP('CDO Param'!D$12,$C$4:$E$1004,$A549,FALSE) + SQRT(1-Correlation)*H549</f>
        <v>-0.27033259100814783</v>
      </c>
      <c r="T549">
        <f>SQRT(Correlation)*$F549 + SQRT('CDO Param'!E$17 - Correlation)*HLOOKUP('CDO Param'!E$12,$C$4:$E$1004,$A549,FALSE) + SQRT(1-Correlation)*I549</f>
        <v>1.7459382285571885</v>
      </c>
      <c r="U549">
        <f>SQRT(Correlation)*$F549 + SQRT('CDO Param'!F$17 - Correlation)*HLOOKUP('CDO Param'!F$12,$C$4:$E$1004,$A549,FALSE) + SQRT(1-Correlation)*J549</f>
        <v>1.5894021309862618</v>
      </c>
      <c r="V549">
        <f>SQRT(Correlation)*$F549 + SQRT('CDO Param'!G$17 - Correlation)*HLOOKUP('CDO Param'!G$12,$C$4:$E$1004,$A549,FALSE) + SQRT(1-Correlation)*K549</f>
        <v>0.9900144860088147</v>
      </c>
      <c r="W549">
        <f>SQRT(Correlation)*$F549 + SQRT('CDO Param'!H$17 - Correlation)*HLOOKUP('CDO Param'!H$12,$C$4:$E$1004,$A549,FALSE) + SQRT(1-Correlation)*L549</f>
        <v>-0.82725642993381576</v>
      </c>
      <c r="X549">
        <f>SQRT(Correlation)*$F549 + SQRT('CDO Param'!I$17 - Correlation)*HLOOKUP('CDO Param'!I$12,$C$4:$E$1004,$A549,FALSE) + SQRT(1-Correlation)*M549</f>
        <v>-1.6626619021288602</v>
      </c>
      <c r="Y549">
        <f>SQRT(Correlation)*$F549 + SQRT('CDO Param'!J$17 - Correlation)*HLOOKUP('CDO Param'!J$12,$C$4:$E$1004,$A549,FALSE) + SQRT(1-Correlation)*N549</f>
        <v>0.12240408294384975</v>
      </c>
      <c r="Z549">
        <f>SQRT(Correlation)*$F549 + SQRT('CDO Param'!K$17 - Correlation)*HLOOKUP('CDO Param'!K$12,$C$4:$E$1004,$A549,FALSE) + SQRT(1-Correlation)*O549</f>
        <v>1.0764656743839498</v>
      </c>
      <c r="AA549">
        <f>SQRT(Correlation)*$F549 + SQRT('CDO Param'!L$17 - Correlation)*HLOOKUP('CDO Param'!L$12,$C$4:$E$1004,$A549,FALSE) + SQRT(1-Correlation)*P549</f>
        <v>-0.8679737047112126</v>
      </c>
      <c r="AC549" s="3">
        <f>IF(R549&lt;'CDO Param'!C$13,1,0)</f>
        <v>0</v>
      </c>
      <c r="AD549" s="3">
        <f>IF(S549&lt;'CDO Param'!D$13,1,0)</f>
        <v>0</v>
      </c>
      <c r="AE549" s="3">
        <f>IF(T549&lt;'CDO Param'!E$13,1,0)</f>
        <v>0</v>
      </c>
      <c r="AF549" s="3">
        <f>IF(U549&lt;'CDO Param'!F$13,1,0)</f>
        <v>0</v>
      </c>
      <c r="AG549" s="3">
        <f>IF(V549&lt;'CDO Param'!G$13,1,0)</f>
        <v>0</v>
      </c>
      <c r="AH549" s="3">
        <f>IF(W549&lt;'CDO Param'!H$13,1,0)</f>
        <v>0</v>
      </c>
      <c r="AI549" s="3">
        <f>IF(X549&lt;'CDO Param'!I$13,1,0)</f>
        <v>0</v>
      </c>
      <c r="AJ549" s="3">
        <f>IF(Y549&lt;'CDO Param'!J$13,1,0)</f>
        <v>0</v>
      </c>
      <c r="AK549" s="3">
        <f>IF(Z549&lt;'CDO Param'!K$13,1,0)</f>
        <v>0</v>
      </c>
      <c r="AL549" s="3">
        <f>IF(AA549&lt;'CDO Param'!L$13,1,0)</f>
        <v>1</v>
      </c>
      <c r="AN549" s="3">
        <f>AC549*'CDO Param'!C$6*'CDO Param'!C$9</f>
        <v>0</v>
      </c>
      <c r="AO549" s="3">
        <f>AD549*'CDO Param'!D$6*'CDO Param'!D$9</f>
        <v>0</v>
      </c>
      <c r="AP549" s="3">
        <f>AE549*'CDO Param'!E$6*'CDO Param'!E$9</f>
        <v>0</v>
      </c>
      <c r="AQ549" s="3">
        <f>AF549*'CDO Param'!F$6*'CDO Param'!F$9</f>
        <v>0</v>
      </c>
      <c r="AR549" s="3">
        <f>AG549*'CDO Param'!G$6*'CDO Param'!G$9</f>
        <v>0</v>
      </c>
      <c r="AS549" s="3">
        <f>AH549*'CDO Param'!H$6*'CDO Param'!H$9</f>
        <v>0</v>
      </c>
      <c r="AT549" s="3">
        <f>AI549*'CDO Param'!I$6*'CDO Param'!I$9</f>
        <v>0</v>
      </c>
      <c r="AU549" s="3">
        <f>AJ549*'CDO Param'!J$6*'CDO Param'!J$9</f>
        <v>0</v>
      </c>
      <c r="AV549" s="3">
        <f>AK549*'CDO Param'!K$6*'CDO Param'!K$9</f>
        <v>0</v>
      </c>
      <c r="AW549" s="3">
        <f>AL549*'CDO Param'!L$6*'CDO Param'!L$9</f>
        <v>4500</v>
      </c>
      <c r="AY549" s="2">
        <f t="shared" si="26"/>
        <v>4500</v>
      </c>
      <c r="BI549" s="5">
        <f>AY549/'CDO Param'!$M$6</f>
        <v>4.6875E-2</v>
      </c>
      <c r="BJ549" s="5">
        <f t="shared" si="27"/>
        <v>0</v>
      </c>
      <c r="BK549" s="5">
        <f t="shared" si="28"/>
        <v>0</v>
      </c>
    </row>
    <row r="550" spans="1:63" x14ac:dyDescent="0.2">
      <c r="A550" s="3">
        <v>547</v>
      </c>
      <c r="B550" s="3">
        <v>546</v>
      </c>
      <c r="C550">
        <v>0.60186835071363021</v>
      </c>
      <c r="D550">
        <v>-0.59840999711013865</v>
      </c>
      <c r="E550">
        <v>-0.58262571656086948</v>
      </c>
      <c r="F550">
        <v>-1.3682756616617553</v>
      </c>
      <c r="G550">
        <v>1.2592408893397078</v>
      </c>
      <c r="H550">
        <v>0.11233851182623766</v>
      </c>
      <c r="I550">
        <v>-1.011767380987294</v>
      </c>
      <c r="J550">
        <v>1.5776777217979543</v>
      </c>
      <c r="K550">
        <v>0.32315142561856192</v>
      </c>
      <c r="L550">
        <v>-1.2407781468937173</v>
      </c>
      <c r="M550">
        <v>-1.1317320058878977</v>
      </c>
      <c r="N550">
        <v>2.0417701307451352</v>
      </c>
      <c r="O550">
        <v>2.377164491917938</v>
      </c>
      <c r="P550">
        <v>-0.29016177904850338</v>
      </c>
      <c r="R550">
        <f>SQRT(Correlation)*$F550 + SQRT('CDO Param'!C$17 - Correlation)*HLOOKUP('CDO Param'!C$12,$C$4:$E$1004,$A550,FALSE) + SQRT(1-Correlation)*G550</f>
        <v>0.67730609077906812</v>
      </c>
      <c r="S550">
        <f>SQRT(Correlation)*$F550 + SQRT('CDO Param'!D$17 - Correlation)*HLOOKUP('CDO Param'!D$12,$C$4:$E$1004,$A550,FALSE) + SQRT(1-Correlation)*H550</f>
        <v>-0.41074103926238614</v>
      </c>
      <c r="T550">
        <f>SQRT(Correlation)*$F550 + SQRT('CDO Param'!E$17 - Correlation)*HLOOKUP('CDO Param'!E$12,$C$4:$E$1004,$A550,FALSE) + SQRT(1-Correlation)*I550</f>
        <v>-1.2332941738385774</v>
      </c>
      <c r="U550">
        <f>SQRT(Correlation)*$F550 + SQRT('CDO Param'!F$17 - Correlation)*HLOOKUP('CDO Param'!F$12,$C$4:$E$1004,$A550,FALSE) + SQRT(1-Correlation)*J550</f>
        <v>0.93375067782663357</v>
      </c>
      <c r="V550">
        <f>SQRT(Correlation)*$F550 + SQRT('CDO Param'!G$17 - Correlation)*HLOOKUP('CDO Param'!G$12,$C$4:$E$1004,$A550,FALSE) + SQRT(1-Correlation)*K550</f>
        <v>-0.25639746632392796</v>
      </c>
      <c r="W550">
        <f>SQRT(Correlation)*$F550 + SQRT('CDO Param'!H$17 - Correlation)*HLOOKUP('CDO Param'!H$12,$C$4:$E$1004,$A550,FALSE) + SQRT(1-Correlation)*L550</f>
        <v>-1.6944202137039244</v>
      </c>
      <c r="X550">
        <f>SQRT(Correlation)*$F550 + SQRT('CDO Param'!I$17 - Correlation)*HLOOKUP('CDO Param'!I$12,$C$4:$E$1004,$A550,FALSE) + SQRT(1-Correlation)*M550</f>
        <v>-1.6366210784045248</v>
      </c>
      <c r="Y550">
        <f>SQRT(Correlation)*$F550 + SQRT('CDO Param'!J$17 - Correlation)*HLOOKUP('CDO Param'!J$12,$C$4:$E$1004,$A550,FALSE) + SQRT(1-Correlation)*N550</f>
        <v>1.6635458635127032</v>
      </c>
      <c r="Z550">
        <f>SQRT(Correlation)*$F550 + SQRT('CDO Param'!K$17 - Correlation)*HLOOKUP('CDO Param'!K$12,$C$4:$E$1004,$A550,FALSE) + SQRT(1-Correlation)*O550</f>
        <v>1.9817288922176628</v>
      </c>
      <c r="AA550">
        <f>SQRT(Correlation)*$F550 + SQRT('CDO Param'!L$17 - Correlation)*HLOOKUP('CDO Param'!L$12,$C$4:$E$1004,$A550,FALSE) + SQRT(1-Correlation)*P550</f>
        <v>-0.54871899149955927</v>
      </c>
      <c r="AC550" s="3">
        <f>IF(R550&lt;'CDO Param'!C$13,1,0)</f>
        <v>0</v>
      </c>
      <c r="AD550" s="3">
        <f>IF(S550&lt;'CDO Param'!D$13,1,0)</f>
        <v>0</v>
      </c>
      <c r="AE550" s="3">
        <f>IF(T550&lt;'CDO Param'!E$13,1,0)</f>
        <v>1</v>
      </c>
      <c r="AF550" s="3">
        <f>IF(U550&lt;'CDO Param'!F$13,1,0)</f>
        <v>0</v>
      </c>
      <c r="AG550" s="3">
        <f>IF(V550&lt;'CDO Param'!G$13,1,0)</f>
        <v>1</v>
      </c>
      <c r="AH550" s="3">
        <f>IF(W550&lt;'CDO Param'!H$13,1,0)</f>
        <v>0</v>
      </c>
      <c r="AI550" s="3">
        <f>IF(X550&lt;'CDO Param'!I$13,1,0)</f>
        <v>0</v>
      </c>
      <c r="AJ550" s="3">
        <f>IF(Y550&lt;'CDO Param'!J$13,1,0)</f>
        <v>0</v>
      </c>
      <c r="AK550" s="3">
        <f>IF(Z550&lt;'CDO Param'!K$13,1,0)</f>
        <v>0</v>
      </c>
      <c r="AL550" s="3">
        <f>IF(AA550&lt;'CDO Param'!L$13,1,0)</f>
        <v>0</v>
      </c>
      <c r="AN550" s="3">
        <f>AC550*'CDO Param'!C$6*'CDO Param'!C$9</f>
        <v>0</v>
      </c>
      <c r="AO550" s="3">
        <f>AD550*'CDO Param'!D$6*'CDO Param'!D$9</f>
        <v>0</v>
      </c>
      <c r="AP550" s="3">
        <f>AE550*'CDO Param'!E$6*'CDO Param'!E$9</f>
        <v>4500</v>
      </c>
      <c r="AQ550" s="3">
        <f>AF550*'CDO Param'!F$6*'CDO Param'!F$9</f>
        <v>0</v>
      </c>
      <c r="AR550" s="3">
        <f>AG550*'CDO Param'!G$6*'CDO Param'!G$9</f>
        <v>4500</v>
      </c>
      <c r="AS550" s="3">
        <f>AH550*'CDO Param'!H$6*'CDO Param'!H$9</f>
        <v>0</v>
      </c>
      <c r="AT550" s="3">
        <f>AI550*'CDO Param'!I$6*'CDO Param'!I$9</f>
        <v>0</v>
      </c>
      <c r="AU550" s="3">
        <f>AJ550*'CDO Param'!J$6*'CDO Param'!J$9</f>
        <v>0</v>
      </c>
      <c r="AV550" s="3">
        <f>AK550*'CDO Param'!K$6*'CDO Param'!K$9</f>
        <v>0</v>
      </c>
      <c r="AW550" s="3">
        <f>AL550*'CDO Param'!L$6*'CDO Param'!L$9</f>
        <v>0</v>
      </c>
      <c r="AY550" s="2">
        <f t="shared" si="26"/>
        <v>9000</v>
      </c>
      <c r="BI550" s="5">
        <f>AY550/'CDO Param'!$M$6</f>
        <v>9.375E-2</v>
      </c>
      <c r="BJ550" s="5">
        <f t="shared" si="27"/>
        <v>0.02</v>
      </c>
      <c r="BK550" s="5">
        <f t="shared" si="28"/>
        <v>1</v>
      </c>
    </row>
    <row r="551" spans="1:63" x14ac:dyDescent="0.2">
      <c r="A551" s="3">
        <v>548</v>
      </c>
      <c r="B551" s="3">
        <v>547</v>
      </c>
      <c r="C551">
        <v>1.3970407053420786</v>
      </c>
      <c r="D551">
        <v>-0.91528818302322179</v>
      </c>
      <c r="E551">
        <v>0.24971541279228404</v>
      </c>
      <c r="F551">
        <v>-0.64510004449402913</v>
      </c>
      <c r="G551">
        <v>-0.64989080783561803</v>
      </c>
      <c r="H551">
        <v>-0.80923882705974393</v>
      </c>
      <c r="I551">
        <v>0.96211806521750987</v>
      </c>
      <c r="J551">
        <v>9.0619778347900137E-3</v>
      </c>
      <c r="K551">
        <v>-0.63740230871189851</v>
      </c>
      <c r="L551">
        <v>-0.58510522649157792</v>
      </c>
      <c r="M551">
        <v>-0.97668589660315774</v>
      </c>
      <c r="N551">
        <v>-0.15313730727939401</v>
      </c>
      <c r="O551">
        <v>0.55116288422141224</v>
      </c>
      <c r="P551">
        <v>-0.92079289970570244</v>
      </c>
      <c r="R551">
        <f>SQRT(Correlation)*$F551 + SQRT('CDO Param'!C$17 - Correlation)*HLOOKUP('CDO Param'!C$12,$C$4:$E$1004,$A551,FALSE) + SQRT(1-Correlation)*G551</f>
        <v>-0.94998039706904314</v>
      </c>
      <c r="S551">
        <f>SQRT(Correlation)*$F551 + SQRT('CDO Param'!D$17 - Correlation)*HLOOKUP('CDO Param'!D$12,$C$4:$E$1004,$A551,FALSE) + SQRT(1-Correlation)*H551</f>
        <v>-1.1011512014844036</v>
      </c>
      <c r="T551">
        <f>SQRT(Correlation)*$F551 + SQRT('CDO Param'!E$17 - Correlation)*HLOOKUP('CDO Param'!E$12,$C$4:$E$1004,$A551,FALSE) + SQRT(1-Correlation)*I551</f>
        <v>1.0783690210737575</v>
      </c>
      <c r="U551">
        <f>SQRT(Correlation)*$F551 + SQRT('CDO Param'!F$17 - Correlation)*HLOOKUP('CDO Param'!F$12,$C$4:$E$1004,$A551,FALSE) + SQRT(1-Correlation)*J551</f>
        <v>-0.13956353510524358</v>
      </c>
      <c r="V551">
        <f>SQRT(Correlation)*$F551 + SQRT('CDO Param'!G$17 - Correlation)*HLOOKUP('CDO Param'!G$12,$C$4:$E$1004,$A551,FALSE) + SQRT(1-Correlation)*K551</f>
        <v>-0.75285340653822841</v>
      </c>
      <c r="W551">
        <f>SQRT(Correlation)*$F551 + SQRT('CDO Param'!H$17 - Correlation)*HLOOKUP('CDO Param'!H$12,$C$4:$E$1004,$A551,FALSE) + SQRT(1-Correlation)*L551</f>
        <v>-0.88851939809345937</v>
      </c>
      <c r="X551">
        <f>SQRT(Correlation)*$F551 + SQRT('CDO Param'!I$17 - Correlation)*HLOOKUP('CDO Param'!I$12,$C$4:$E$1004,$A551,FALSE) + SQRT(1-Correlation)*M551</f>
        <v>-1.0747260796733196</v>
      </c>
      <c r="Y551">
        <f>SQRT(Correlation)*$F551 + SQRT('CDO Param'!J$17 - Correlation)*HLOOKUP('CDO Param'!J$12,$C$4:$E$1004,$A551,FALSE) + SQRT(1-Correlation)*N551</f>
        <v>2.0344876124840511E-2</v>
      </c>
      <c r="Z551">
        <f>SQRT(Correlation)*$F551 + SQRT('CDO Param'!K$17 - Correlation)*HLOOKUP('CDO Param'!K$12,$C$4:$E$1004,$A551,FALSE) + SQRT(1-Correlation)*O551</f>
        <v>0.68850270461543372</v>
      </c>
      <c r="AA551">
        <f>SQRT(Correlation)*$F551 + SQRT('CDO Param'!L$17 - Correlation)*HLOOKUP('CDO Param'!L$12,$C$4:$E$1004,$A551,FALSE) + SQRT(1-Correlation)*P551</f>
        <v>-0.7079171630650708</v>
      </c>
      <c r="AC551" s="3">
        <f>IF(R551&lt;'CDO Param'!C$13,1,0)</f>
        <v>0</v>
      </c>
      <c r="AD551" s="3">
        <f>IF(S551&lt;'CDO Param'!D$13,1,0)</f>
        <v>0</v>
      </c>
      <c r="AE551" s="3">
        <f>IF(T551&lt;'CDO Param'!E$13,1,0)</f>
        <v>0</v>
      </c>
      <c r="AF551" s="3">
        <f>IF(U551&lt;'CDO Param'!F$13,1,0)</f>
        <v>0</v>
      </c>
      <c r="AG551" s="3">
        <f>IF(V551&lt;'CDO Param'!G$13,1,0)</f>
        <v>1</v>
      </c>
      <c r="AH551" s="3">
        <f>IF(W551&lt;'CDO Param'!H$13,1,0)</f>
        <v>0</v>
      </c>
      <c r="AI551" s="3">
        <f>IF(X551&lt;'CDO Param'!I$13,1,0)</f>
        <v>0</v>
      </c>
      <c r="AJ551" s="3">
        <f>IF(Y551&lt;'CDO Param'!J$13,1,0)</f>
        <v>0</v>
      </c>
      <c r="AK551" s="3">
        <f>IF(Z551&lt;'CDO Param'!K$13,1,0)</f>
        <v>0</v>
      </c>
      <c r="AL551" s="3">
        <f>IF(AA551&lt;'CDO Param'!L$13,1,0)</f>
        <v>1</v>
      </c>
      <c r="AN551" s="3">
        <f>AC551*'CDO Param'!C$6*'CDO Param'!C$9</f>
        <v>0</v>
      </c>
      <c r="AO551" s="3">
        <f>AD551*'CDO Param'!D$6*'CDO Param'!D$9</f>
        <v>0</v>
      </c>
      <c r="AP551" s="3">
        <f>AE551*'CDO Param'!E$6*'CDO Param'!E$9</f>
        <v>0</v>
      </c>
      <c r="AQ551" s="3">
        <f>AF551*'CDO Param'!F$6*'CDO Param'!F$9</f>
        <v>0</v>
      </c>
      <c r="AR551" s="3">
        <f>AG551*'CDO Param'!G$6*'CDO Param'!G$9</f>
        <v>4500</v>
      </c>
      <c r="AS551" s="3">
        <f>AH551*'CDO Param'!H$6*'CDO Param'!H$9</f>
        <v>0</v>
      </c>
      <c r="AT551" s="3">
        <f>AI551*'CDO Param'!I$6*'CDO Param'!I$9</f>
        <v>0</v>
      </c>
      <c r="AU551" s="3">
        <f>AJ551*'CDO Param'!J$6*'CDO Param'!J$9</f>
        <v>0</v>
      </c>
      <c r="AV551" s="3">
        <f>AK551*'CDO Param'!K$6*'CDO Param'!K$9</f>
        <v>0</v>
      </c>
      <c r="AW551" s="3">
        <f>AL551*'CDO Param'!L$6*'CDO Param'!L$9</f>
        <v>4500</v>
      </c>
      <c r="AY551" s="2">
        <f t="shared" si="26"/>
        <v>9000</v>
      </c>
      <c r="BI551" s="5">
        <f>AY551/'CDO Param'!$M$6</f>
        <v>9.375E-2</v>
      </c>
      <c r="BJ551" s="5">
        <f t="shared" si="27"/>
        <v>0.02</v>
      </c>
      <c r="BK551" s="5">
        <f t="shared" si="28"/>
        <v>1</v>
      </c>
    </row>
    <row r="552" spans="1:63" x14ac:dyDescent="0.2">
      <c r="A552" s="3">
        <v>549</v>
      </c>
      <c r="B552" s="3">
        <v>548</v>
      </c>
      <c r="C552">
        <v>-0.30445789889199659</v>
      </c>
      <c r="D552">
        <v>0.28025397114106454</v>
      </c>
      <c r="E552">
        <v>-0.52129394134681206</v>
      </c>
      <c r="F552">
        <v>-0.80008589975477662</v>
      </c>
      <c r="G552">
        <v>-0.72350758273387328</v>
      </c>
      <c r="H552">
        <v>-0.4397759312269045</v>
      </c>
      <c r="I552">
        <v>-1.0587791621219367</v>
      </c>
      <c r="J552">
        <v>4.6429704525507987E-3</v>
      </c>
      <c r="K552">
        <v>0.34664367376535665</v>
      </c>
      <c r="L552">
        <v>-1.8389528122497723</v>
      </c>
      <c r="M552">
        <v>1.9606159185059369</v>
      </c>
      <c r="N552">
        <v>-9.3747303253621794E-2</v>
      </c>
      <c r="O552">
        <v>0.99161752586951479</v>
      </c>
      <c r="P552">
        <v>-0.67179598772781901</v>
      </c>
      <c r="R552">
        <f>SQRT(Correlation)*$F552 + SQRT('CDO Param'!C$17 - Correlation)*HLOOKUP('CDO Param'!C$12,$C$4:$E$1004,$A552,FALSE) + SQRT(1-Correlation)*G552</f>
        <v>-0.89975503976388949</v>
      </c>
      <c r="S552">
        <f>SQRT(Correlation)*$F552 + SQRT('CDO Param'!D$17 - Correlation)*HLOOKUP('CDO Param'!D$12,$C$4:$E$1004,$A552,FALSE) + SQRT(1-Correlation)*H552</f>
        <v>-0.63058356085093925</v>
      </c>
      <c r="T552">
        <f>SQRT(Correlation)*$F552 + SQRT('CDO Param'!E$17 - Correlation)*HLOOKUP('CDO Param'!E$12,$C$4:$E$1004,$A552,FALSE) + SQRT(1-Correlation)*I552</f>
        <v>-1.3380074726457702</v>
      </c>
      <c r="U552">
        <f>SQRT(Correlation)*$F552 + SQRT('CDO Param'!F$17 - Correlation)*HLOOKUP('CDO Param'!F$12,$C$4:$E$1004,$A552,FALSE) + SQRT(1-Correlation)*J552</f>
        <v>-0.36516953709037381</v>
      </c>
      <c r="V552">
        <f>SQRT(Correlation)*$F552 + SQRT('CDO Param'!G$17 - Correlation)*HLOOKUP('CDO Param'!G$12,$C$4:$E$1004,$A552,FALSE) + SQRT(1-Correlation)*K552</f>
        <v>-4.0719181935985838E-2</v>
      </c>
      <c r="W552">
        <f>SQRT(Correlation)*$F552 + SQRT('CDO Param'!H$17 - Correlation)*HLOOKUP('CDO Param'!H$12,$C$4:$E$1004,$A552,FALSE) + SQRT(1-Correlation)*L552</f>
        <v>-1.9579592988957448</v>
      </c>
      <c r="X552">
        <f>SQRT(Correlation)*$F552 + SQRT('CDO Param'!I$17 - Correlation)*HLOOKUP('CDO Param'!I$12,$C$4:$E$1004,$A552,FALSE) + SQRT(1-Correlation)*M552</f>
        <v>1.4904293301664988</v>
      </c>
      <c r="Y552">
        <f>SQRT(Correlation)*$F552 + SQRT('CDO Param'!J$17 - Correlation)*HLOOKUP('CDO Param'!J$12,$C$4:$E$1004,$A552,FALSE) + SQRT(1-Correlation)*N552</f>
        <v>-0.4224978660507594</v>
      </c>
      <c r="Z552">
        <f>SQRT(Correlation)*$F552 + SQRT('CDO Param'!K$17 - Correlation)*HLOOKUP('CDO Param'!K$12,$C$4:$E$1004,$A552,FALSE) + SQRT(1-Correlation)*O552</f>
        <v>0.60716961962981009</v>
      </c>
      <c r="AA552">
        <f>SQRT(Correlation)*$F552 + SQRT('CDO Param'!L$17 - Correlation)*HLOOKUP('CDO Param'!L$12,$C$4:$E$1004,$A552,FALSE) + SQRT(1-Correlation)*P552</f>
        <v>-0.97088299847150161</v>
      </c>
      <c r="AC552" s="3">
        <f>IF(R552&lt;'CDO Param'!C$13,1,0)</f>
        <v>0</v>
      </c>
      <c r="AD552" s="3">
        <f>IF(S552&lt;'CDO Param'!D$13,1,0)</f>
        <v>0</v>
      </c>
      <c r="AE552" s="3">
        <f>IF(T552&lt;'CDO Param'!E$13,1,0)</f>
        <v>1</v>
      </c>
      <c r="AF552" s="3">
        <f>IF(U552&lt;'CDO Param'!F$13,1,0)</f>
        <v>0</v>
      </c>
      <c r="AG552" s="3">
        <f>IF(V552&lt;'CDO Param'!G$13,1,0)</f>
        <v>1</v>
      </c>
      <c r="AH552" s="3">
        <f>IF(W552&lt;'CDO Param'!H$13,1,0)</f>
        <v>0</v>
      </c>
      <c r="AI552" s="3">
        <f>IF(X552&lt;'CDO Param'!I$13,1,0)</f>
        <v>0</v>
      </c>
      <c r="AJ552" s="3">
        <f>IF(Y552&lt;'CDO Param'!J$13,1,0)</f>
        <v>0</v>
      </c>
      <c r="AK552" s="3">
        <f>IF(Z552&lt;'CDO Param'!K$13,1,0)</f>
        <v>0</v>
      </c>
      <c r="AL552" s="3">
        <f>IF(AA552&lt;'CDO Param'!L$13,1,0)</f>
        <v>1</v>
      </c>
      <c r="AN552" s="3">
        <f>AC552*'CDO Param'!C$6*'CDO Param'!C$9</f>
        <v>0</v>
      </c>
      <c r="AO552" s="3">
        <f>AD552*'CDO Param'!D$6*'CDO Param'!D$9</f>
        <v>0</v>
      </c>
      <c r="AP552" s="3">
        <f>AE552*'CDO Param'!E$6*'CDO Param'!E$9</f>
        <v>4500</v>
      </c>
      <c r="AQ552" s="3">
        <f>AF552*'CDO Param'!F$6*'CDO Param'!F$9</f>
        <v>0</v>
      </c>
      <c r="AR552" s="3">
        <f>AG552*'CDO Param'!G$6*'CDO Param'!G$9</f>
        <v>4500</v>
      </c>
      <c r="AS552" s="3">
        <f>AH552*'CDO Param'!H$6*'CDO Param'!H$9</f>
        <v>0</v>
      </c>
      <c r="AT552" s="3">
        <f>AI552*'CDO Param'!I$6*'CDO Param'!I$9</f>
        <v>0</v>
      </c>
      <c r="AU552" s="3">
        <f>AJ552*'CDO Param'!J$6*'CDO Param'!J$9</f>
        <v>0</v>
      </c>
      <c r="AV552" s="3">
        <f>AK552*'CDO Param'!K$6*'CDO Param'!K$9</f>
        <v>0</v>
      </c>
      <c r="AW552" s="3">
        <f>AL552*'CDO Param'!L$6*'CDO Param'!L$9</f>
        <v>4500</v>
      </c>
      <c r="AY552" s="2">
        <f t="shared" si="26"/>
        <v>13500</v>
      </c>
      <c r="BI552" s="5">
        <f>AY552/'CDO Param'!$M$6</f>
        <v>0.140625</v>
      </c>
      <c r="BJ552" s="5">
        <f t="shared" si="27"/>
        <v>0.02</v>
      </c>
      <c r="BK552" s="5">
        <f t="shared" si="28"/>
        <v>1</v>
      </c>
    </row>
    <row r="553" spans="1:63" x14ac:dyDescent="0.2">
      <c r="A553" s="3">
        <v>550</v>
      </c>
      <c r="B553" s="3">
        <v>549</v>
      </c>
      <c r="C553">
        <v>-1.0374537851021159</v>
      </c>
      <c r="D553">
        <v>-0.61787659433321096</v>
      </c>
      <c r="E553">
        <v>0.82984342952840962</v>
      </c>
      <c r="F553">
        <v>-1.6081366993603297</v>
      </c>
      <c r="G553">
        <v>1.5383966456283815</v>
      </c>
      <c r="H553">
        <v>-0.3362561074027326</v>
      </c>
      <c r="I553">
        <v>0.44435864765546285</v>
      </c>
      <c r="J553">
        <v>0.57851593737723306</v>
      </c>
      <c r="K553">
        <v>0.10614940038067289</v>
      </c>
      <c r="L553">
        <v>1.2751752365147695</v>
      </c>
      <c r="M553">
        <v>-0.21518417270272039</v>
      </c>
      <c r="N553">
        <v>0.66505890572443604</v>
      </c>
      <c r="O553">
        <v>0.57914803619496524</v>
      </c>
      <c r="P553">
        <v>-1.1696511137415655</v>
      </c>
      <c r="R553">
        <f>SQRT(Correlation)*$F553 + SQRT('CDO Param'!C$17 - Correlation)*HLOOKUP('CDO Param'!C$12,$C$4:$E$1004,$A553,FALSE) + SQRT(1-Correlation)*G553</f>
        <v>0.86353278163827962</v>
      </c>
      <c r="S553">
        <f>SQRT(Correlation)*$F553 + SQRT('CDO Param'!D$17 - Correlation)*HLOOKUP('CDO Param'!D$12,$C$4:$E$1004,$A553,FALSE) + SQRT(1-Correlation)*H553</f>
        <v>-0.9149189748067531</v>
      </c>
      <c r="T553">
        <f>SQRT(Correlation)*$F553 + SQRT('CDO Param'!E$17 - Correlation)*HLOOKUP('CDO Param'!E$12,$C$4:$E$1004,$A553,FALSE) + SQRT(1-Correlation)*I553</f>
        <v>-0.36146631972364229</v>
      </c>
      <c r="U553">
        <f>SQRT(Correlation)*$F553 + SQRT('CDO Param'!F$17 - Correlation)*HLOOKUP('CDO Param'!F$12,$C$4:$E$1004,$A553,FALSE) + SQRT(1-Correlation)*J553</f>
        <v>0.22584956346811758</v>
      </c>
      <c r="V553">
        <f>SQRT(Correlation)*$F553 + SQRT('CDO Param'!G$17 - Correlation)*HLOOKUP('CDO Param'!G$12,$C$4:$E$1004,$A553,FALSE) + SQRT(1-Correlation)*K553</f>
        <v>-0.22227668073847917</v>
      </c>
      <c r="W553">
        <f>SQRT(Correlation)*$F553 + SQRT('CDO Param'!H$17 - Correlation)*HLOOKUP('CDO Param'!H$12,$C$4:$E$1004,$A553,FALSE) + SQRT(1-Correlation)*L553</f>
        <v>0.61381902712287451</v>
      </c>
      <c r="X553">
        <f>SQRT(Correlation)*$F553 + SQRT('CDO Param'!I$17 - Correlation)*HLOOKUP('CDO Param'!I$12,$C$4:$E$1004,$A553,FALSE) + SQRT(1-Correlation)*M553</f>
        <v>-0.52712047462558853</v>
      </c>
      <c r="Y553">
        <f>SQRT(Correlation)*$F553 + SQRT('CDO Param'!J$17 - Correlation)*HLOOKUP('CDO Param'!J$12,$C$4:$E$1004,$A553,FALSE) + SQRT(1-Correlation)*N553</f>
        <v>-0.15209167101816934</v>
      </c>
      <c r="Z553">
        <f>SQRT(Correlation)*$F553 + SQRT('CDO Param'!K$17 - Correlation)*HLOOKUP('CDO Param'!K$12,$C$4:$E$1004,$A553,FALSE) + SQRT(1-Correlation)*O553</f>
        <v>-0.23359387806177501</v>
      </c>
      <c r="AA553">
        <f>SQRT(Correlation)*$F553 + SQRT('CDO Param'!L$17 - Correlation)*HLOOKUP('CDO Param'!L$12,$C$4:$E$1004,$A553,FALSE) + SQRT(1-Correlation)*P553</f>
        <v>-1.892650423251498</v>
      </c>
      <c r="AC553" s="3">
        <f>IF(R553&lt;'CDO Param'!C$13,1,0)</f>
        <v>0</v>
      </c>
      <c r="AD553" s="3">
        <f>IF(S553&lt;'CDO Param'!D$13,1,0)</f>
        <v>0</v>
      </c>
      <c r="AE553" s="3">
        <f>IF(T553&lt;'CDO Param'!E$13,1,0)</f>
        <v>0</v>
      </c>
      <c r="AF553" s="3">
        <f>IF(U553&lt;'CDO Param'!F$13,1,0)</f>
        <v>0</v>
      </c>
      <c r="AG553" s="3">
        <f>IF(V553&lt;'CDO Param'!G$13,1,0)</f>
        <v>1</v>
      </c>
      <c r="AH553" s="3">
        <f>IF(W553&lt;'CDO Param'!H$13,1,0)</f>
        <v>0</v>
      </c>
      <c r="AI553" s="3">
        <f>IF(X553&lt;'CDO Param'!I$13,1,0)</f>
        <v>0</v>
      </c>
      <c r="AJ553" s="3">
        <f>IF(Y553&lt;'CDO Param'!J$13,1,0)</f>
        <v>0</v>
      </c>
      <c r="AK553" s="3">
        <f>IF(Z553&lt;'CDO Param'!K$13,1,0)</f>
        <v>0</v>
      </c>
      <c r="AL553" s="3">
        <f>IF(AA553&lt;'CDO Param'!L$13,1,0)</f>
        <v>1</v>
      </c>
      <c r="AN553" s="3">
        <f>AC553*'CDO Param'!C$6*'CDO Param'!C$9</f>
        <v>0</v>
      </c>
      <c r="AO553" s="3">
        <f>AD553*'CDO Param'!D$6*'CDO Param'!D$9</f>
        <v>0</v>
      </c>
      <c r="AP553" s="3">
        <f>AE553*'CDO Param'!E$6*'CDO Param'!E$9</f>
        <v>0</v>
      </c>
      <c r="AQ553" s="3">
        <f>AF553*'CDO Param'!F$6*'CDO Param'!F$9</f>
        <v>0</v>
      </c>
      <c r="AR553" s="3">
        <f>AG553*'CDO Param'!G$6*'CDO Param'!G$9</f>
        <v>4500</v>
      </c>
      <c r="AS553" s="3">
        <f>AH553*'CDO Param'!H$6*'CDO Param'!H$9</f>
        <v>0</v>
      </c>
      <c r="AT553" s="3">
        <f>AI553*'CDO Param'!I$6*'CDO Param'!I$9</f>
        <v>0</v>
      </c>
      <c r="AU553" s="3">
        <f>AJ553*'CDO Param'!J$6*'CDO Param'!J$9</f>
        <v>0</v>
      </c>
      <c r="AV553" s="3">
        <f>AK553*'CDO Param'!K$6*'CDO Param'!K$9</f>
        <v>0</v>
      </c>
      <c r="AW553" s="3">
        <f>AL553*'CDO Param'!L$6*'CDO Param'!L$9</f>
        <v>4500</v>
      </c>
      <c r="AY553" s="2">
        <f t="shared" si="26"/>
        <v>9000</v>
      </c>
      <c r="BI553" s="5">
        <f>AY553/'CDO Param'!$M$6</f>
        <v>9.375E-2</v>
      </c>
      <c r="BJ553" s="5">
        <f t="shared" si="27"/>
        <v>0.02</v>
      </c>
      <c r="BK553" s="5">
        <f t="shared" si="28"/>
        <v>1</v>
      </c>
    </row>
    <row r="554" spans="1:63" x14ac:dyDescent="0.2">
      <c r="A554" s="3">
        <v>551</v>
      </c>
      <c r="B554" s="3">
        <v>550</v>
      </c>
      <c r="C554">
        <v>0.99836825029342435</v>
      </c>
      <c r="D554">
        <v>1.337780304311309</v>
      </c>
      <c r="E554">
        <v>-0.71716726779413875</v>
      </c>
      <c r="F554">
        <v>0.9883888196782209</v>
      </c>
      <c r="G554">
        <v>2.1992127585690469</v>
      </c>
      <c r="H554">
        <v>1.0680150808184408</v>
      </c>
      <c r="I554">
        <v>0.47610228648409247</v>
      </c>
      <c r="J554">
        <v>-0.96277972261304967</v>
      </c>
      <c r="K554">
        <v>0.52994437282904983</v>
      </c>
      <c r="L554">
        <v>-0.67434029915602878</v>
      </c>
      <c r="M554">
        <v>0.12877990229753777</v>
      </c>
      <c r="N554">
        <v>0.24167320589185692</v>
      </c>
      <c r="O554">
        <v>-0.55523742048535496</v>
      </c>
      <c r="P554">
        <v>-0.30398837225220632</v>
      </c>
      <c r="R554">
        <f>SQRT(Correlation)*$F554 + SQRT('CDO Param'!C$17 - Correlation)*HLOOKUP('CDO Param'!C$12,$C$4:$E$1004,$A554,FALSE) + SQRT(1-Correlation)*G554</f>
        <v>2.5881031063001805</v>
      </c>
      <c r="S554">
        <f>SQRT(Correlation)*$F554 + SQRT('CDO Param'!D$17 - Correlation)*HLOOKUP('CDO Param'!D$12,$C$4:$E$1004,$A554,FALSE) + SQRT(1-Correlation)*H554</f>
        <v>1.5149547626246533</v>
      </c>
      <c r="T554">
        <f>SQRT(Correlation)*$F554 + SQRT('CDO Param'!E$17 - Correlation)*HLOOKUP('CDO Param'!E$12,$C$4:$E$1004,$A554,FALSE) + SQRT(1-Correlation)*I554</f>
        <v>1.0283696864678913</v>
      </c>
      <c r="U554">
        <f>SQRT(Correlation)*$F554 + SQRT('CDO Param'!F$17 - Correlation)*HLOOKUP('CDO Param'!F$12,$C$4:$E$1004,$A554,FALSE) + SQRT(1-Correlation)*J554</f>
        <v>-0.76118053034439259</v>
      </c>
      <c r="V554">
        <f>SQRT(Correlation)*$F554 + SQRT('CDO Param'!G$17 - Correlation)*HLOOKUP('CDO Param'!G$12,$C$4:$E$1004,$A554,FALSE) + SQRT(1-Correlation)*K554</f>
        <v>0.65494188759908822</v>
      </c>
      <c r="W554">
        <f>SQRT(Correlation)*$F554 + SQRT('CDO Param'!H$17 - Correlation)*HLOOKUP('CDO Param'!H$12,$C$4:$E$1004,$A554,FALSE) + SQRT(1-Correlation)*L554</f>
        <v>-0.13798868562558253</v>
      </c>
      <c r="X554">
        <f>SQRT(Correlation)*$F554 + SQRT('CDO Param'!I$17 - Correlation)*HLOOKUP('CDO Param'!I$12,$C$4:$E$1004,$A554,FALSE) + SQRT(1-Correlation)*M554</f>
        <v>0.2743638546345652</v>
      </c>
      <c r="Y554">
        <f>SQRT(Correlation)*$F554 + SQRT('CDO Param'!J$17 - Correlation)*HLOOKUP('CDO Param'!J$12,$C$4:$E$1004,$A554,FALSE) + SQRT(1-Correlation)*N554</f>
        <v>0.80597073313269962</v>
      </c>
      <c r="Z554">
        <f>SQRT(Correlation)*$F554 + SQRT('CDO Param'!K$17 - Correlation)*HLOOKUP('CDO Param'!K$12,$C$4:$E$1004,$A554,FALSE) + SQRT(1-Correlation)*O554</f>
        <v>4.9954931849665485E-2</v>
      </c>
      <c r="AA554">
        <f>SQRT(Correlation)*$F554 + SQRT('CDO Param'!L$17 - Correlation)*HLOOKUP('CDO Param'!L$12,$C$4:$E$1004,$A554,FALSE) + SQRT(1-Correlation)*P554</f>
        <v>0.28831070755954152</v>
      </c>
      <c r="AC554" s="3">
        <f>IF(R554&lt;'CDO Param'!C$13,1,0)</f>
        <v>0</v>
      </c>
      <c r="AD554" s="3">
        <f>IF(S554&lt;'CDO Param'!D$13,1,0)</f>
        <v>0</v>
      </c>
      <c r="AE554" s="3">
        <f>IF(T554&lt;'CDO Param'!E$13,1,0)</f>
        <v>0</v>
      </c>
      <c r="AF554" s="3">
        <f>IF(U554&lt;'CDO Param'!F$13,1,0)</f>
        <v>0</v>
      </c>
      <c r="AG554" s="3">
        <f>IF(V554&lt;'CDO Param'!G$13,1,0)</f>
        <v>0</v>
      </c>
      <c r="AH554" s="3">
        <f>IF(W554&lt;'CDO Param'!H$13,1,0)</f>
        <v>0</v>
      </c>
      <c r="AI554" s="3">
        <f>IF(X554&lt;'CDO Param'!I$13,1,0)</f>
        <v>0</v>
      </c>
      <c r="AJ554" s="3">
        <f>IF(Y554&lt;'CDO Param'!J$13,1,0)</f>
        <v>0</v>
      </c>
      <c r="AK554" s="3">
        <f>IF(Z554&lt;'CDO Param'!K$13,1,0)</f>
        <v>0</v>
      </c>
      <c r="AL554" s="3">
        <f>IF(AA554&lt;'CDO Param'!L$13,1,0)</f>
        <v>0</v>
      </c>
      <c r="AN554" s="3">
        <f>AC554*'CDO Param'!C$6*'CDO Param'!C$9</f>
        <v>0</v>
      </c>
      <c r="AO554" s="3">
        <f>AD554*'CDO Param'!D$6*'CDO Param'!D$9</f>
        <v>0</v>
      </c>
      <c r="AP554" s="3">
        <f>AE554*'CDO Param'!E$6*'CDO Param'!E$9</f>
        <v>0</v>
      </c>
      <c r="AQ554" s="3">
        <f>AF554*'CDO Param'!F$6*'CDO Param'!F$9</f>
        <v>0</v>
      </c>
      <c r="AR554" s="3">
        <f>AG554*'CDO Param'!G$6*'CDO Param'!G$9</f>
        <v>0</v>
      </c>
      <c r="AS554" s="3">
        <f>AH554*'CDO Param'!H$6*'CDO Param'!H$9</f>
        <v>0</v>
      </c>
      <c r="AT554" s="3">
        <f>AI554*'CDO Param'!I$6*'CDO Param'!I$9</f>
        <v>0</v>
      </c>
      <c r="AU554" s="3">
        <f>AJ554*'CDO Param'!J$6*'CDO Param'!J$9</f>
        <v>0</v>
      </c>
      <c r="AV554" s="3">
        <f>AK554*'CDO Param'!K$6*'CDO Param'!K$9</f>
        <v>0</v>
      </c>
      <c r="AW554" s="3">
        <f>AL554*'CDO Param'!L$6*'CDO Param'!L$9</f>
        <v>0</v>
      </c>
      <c r="AY554" s="2">
        <f t="shared" si="26"/>
        <v>0</v>
      </c>
      <c r="BI554" s="5">
        <f>AY554/'CDO Param'!$M$6</f>
        <v>0</v>
      </c>
      <c r="BJ554" s="5">
        <f t="shared" si="27"/>
        <v>0</v>
      </c>
      <c r="BK554" s="5">
        <f t="shared" si="28"/>
        <v>0</v>
      </c>
    </row>
    <row r="555" spans="1:63" x14ac:dyDescent="0.2">
      <c r="A555" s="3">
        <v>552</v>
      </c>
      <c r="B555" s="3">
        <v>551</v>
      </c>
      <c r="C555">
        <v>-0.79988240031525493</v>
      </c>
      <c r="D555">
        <v>-1.1224619811400771</v>
      </c>
      <c r="E555">
        <v>1.3238650353741832</v>
      </c>
      <c r="F555">
        <v>-0.77084450822439976</v>
      </c>
      <c r="G555">
        <v>-0.67012024373980239</v>
      </c>
      <c r="H555">
        <v>-1.1553674994502217</v>
      </c>
      <c r="I555">
        <v>0.17298361854045652</v>
      </c>
      <c r="J555">
        <v>0.26264615371474065</v>
      </c>
      <c r="K555">
        <v>1.1432348401285708E-2</v>
      </c>
      <c r="L555">
        <v>-1.0348867363063619</v>
      </c>
      <c r="M555">
        <v>-1.1951465239690151</v>
      </c>
      <c r="N555">
        <v>1.0940357242361642</v>
      </c>
      <c r="O555">
        <v>1.661710484768264</v>
      </c>
      <c r="P555">
        <v>-7.6732931120204739E-2</v>
      </c>
      <c r="R555">
        <f>SQRT(Correlation)*$F555 + SQRT('CDO Param'!C$17 - Correlation)*HLOOKUP('CDO Param'!C$12,$C$4:$E$1004,$A555,FALSE) + SQRT(1-Correlation)*G555</f>
        <v>-1.0382344154012868</v>
      </c>
      <c r="S555">
        <f>SQRT(Correlation)*$F555 + SQRT('CDO Param'!D$17 - Correlation)*HLOOKUP('CDO Param'!D$12,$C$4:$E$1004,$A555,FALSE) + SQRT(1-Correlation)*H555</f>
        <v>-1.4985803823186086</v>
      </c>
      <c r="T555">
        <f>SQRT(Correlation)*$F555 + SQRT('CDO Param'!E$17 - Correlation)*HLOOKUP('CDO Param'!E$12,$C$4:$E$1004,$A555,FALSE) + SQRT(1-Correlation)*I555</f>
        <v>-0.29128475796963549</v>
      </c>
      <c r="U555">
        <f>SQRT(Correlation)*$F555 + SQRT('CDO Param'!F$17 - Correlation)*HLOOKUP('CDO Param'!F$12,$C$4:$E$1004,$A555,FALSE) + SQRT(1-Correlation)*J555</f>
        <v>0.30143080375741604</v>
      </c>
      <c r="V555">
        <f>SQRT(Correlation)*$F555 + SQRT('CDO Param'!G$17 - Correlation)*HLOOKUP('CDO Param'!G$12,$C$4:$E$1004,$A555,FALSE) + SQRT(1-Correlation)*K555</f>
        <v>6.3108462416827937E-2</v>
      </c>
      <c r="W555">
        <f>SQRT(Correlation)*$F555 + SQRT('CDO Param'!H$17 - Correlation)*HLOOKUP('CDO Param'!H$12,$C$4:$E$1004,$A555,FALSE) + SQRT(1-Correlation)*L555</f>
        <v>-1.3842822945876487</v>
      </c>
      <c r="X555">
        <f>SQRT(Correlation)*$F555 + SQRT('CDO Param'!I$17 - Correlation)*HLOOKUP('CDO Param'!I$12,$C$4:$E$1004,$A555,FALSE) + SQRT(1-Correlation)*M555</f>
        <v>-1.081552761581499</v>
      </c>
      <c r="Y555">
        <f>SQRT(Correlation)*$F555 + SQRT('CDO Param'!J$17 - Correlation)*HLOOKUP('CDO Param'!J$12,$C$4:$E$1004,$A555,FALSE) + SQRT(1-Correlation)*N555</f>
        <v>0.58250199133813907</v>
      </c>
      <c r="Z555">
        <f>SQRT(Correlation)*$F555 + SQRT('CDO Param'!K$17 - Correlation)*HLOOKUP('CDO Param'!K$12,$C$4:$E$1004,$A555,FALSE) + SQRT(1-Correlation)*O555</f>
        <v>1.1210455553797669</v>
      </c>
      <c r="AA555">
        <f>SQRT(Correlation)*$F555 + SQRT('CDO Param'!L$17 - Correlation)*HLOOKUP('CDO Param'!L$12,$C$4:$E$1004,$A555,FALSE) + SQRT(1-Correlation)*P555</f>
        <v>-0.52818667787950646</v>
      </c>
      <c r="AC555" s="3">
        <f>IF(R555&lt;'CDO Param'!C$13,1,0)</f>
        <v>0</v>
      </c>
      <c r="AD555" s="3">
        <f>IF(S555&lt;'CDO Param'!D$13,1,0)</f>
        <v>0</v>
      </c>
      <c r="AE555" s="3">
        <f>IF(T555&lt;'CDO Param'!E$13,1,0)</f>
        <v>0</v>
      </c>
      <c r="AF555" s="3">
        <f>IF(U555&lt;'CDO Param'!F$13,1,0)</f>
        <v>0</v>
      </c>
      <c r="AG555" s="3">
        <f>IF(V555&lt;'CDO Param'!G$13,1,0)</f>
        <v>0</v>
      </c>
      <c r="AH555" s="3">
        <f>IF(W555&lt;'CDO Param'!H$13,1,0)</f>
        <v>0</v>
      </c>
      <c r="AI555" s="3">
        <f>IF(X555&lt;'CDO Param'!I$13,1,0)</f>
        <v>0</v>
      </c>
      <c r="AJ555" s="3">
        <f>IF(Y555&lt;'CDO Param'!J$13,1,0)</f>
        <v>0</v>
      </c>
      <c r="AK555" s="3">
        <f>IF(Z555&lt;'CDO Param'!K$13,1,0)</f>
        <v>0</v>
      </c>
      <c r="AL555" s="3">
        <f>IF(AA555&lt;'CDO Param'!L$13,1,0)</f>
        <v>0</v>
      </c>
      <c r="AN555" s="3">
        <f>AC555*'CDO Param'!C$6*'CDO Param'!C$9</f>
        <v>0</v>
      </c>
      <c r="AO555" s="3">
        <f>AD555*'CDO Param'!D$6*'CDO Param'!D$9</f>
        <v>0</v>
      </c>
      <c r="AP555" s="3">
        <f>AE555*'CDO Param'!E$6*'CDO Param'!E$9</f>
        <v>0</v>
      </c>
      <c r="AQ555" s="3">
        <f>AF555*'CDO Param'!F$6*'CDO Param'!F$9</f>
        <v>0</v>
      </c>
      <c r="AR555" s="3">
        <f>AG555*'CDO Param'!G$6*'CDO Param'!G$9</f>
        <v>0</v>
      </c>
      <c r="AS555" s="3">
        <f>AH555*'CDO Param'!H$6*'CDO Param'!H$9</f>
        <v>0</v>
      </c>
      <c r="AT555" s="3">
        <f>AI555*'CDO Param'!I$6*'CDO Param'!I$9</f>
        <v>0</v>
      </c>
      <c r="AU555" s="3">
        <f>AJ555*'CDO Param'!J$6*'CDO Param'!J$9</f>
        <v>0</v>
      </c>
      <c r="AV555" s="3">
        <f>AK555*'CDO Param'!K$6*'CDO Param'!K$9</f>
        <v>0</v>
      </c>
      <c r="AW555" s="3">
        <f>AL555*'CDO Param'!L$6*'CDO Param'!L$9</f>
        <v>0</v>
      </c>
      <c r="AY555" s="2">
        <f t="shared" si="26"/>
        <v>0</v>
      </c>
      <c r="BI555" s="5">
        <f>AY555/'CDO Param'!$M$6</f>
        <v>0</v>
      </c>
      <c r="BJ555" s="5">
        <f t="shared" si="27"/>
        <v>0</v>
      </c>
      <c r="BK555" s="5">
        <f t="shared" si="28"/>
        <v>0</v>
      </c>
    </row>
    <row r="556" spans="1:63" x14ac:dyDescent="0.2">
      <c r="A556" s="3">
        <v>553</v>
      </c>
      <c r="B556" s="3">
        <v>552</v>
      </c>
      <c r="C556">
        <v>1.7877255231724121E-2</v>
      </c>
      <c r="D556">
        <v>0.65414610617153812</v>
      </c>
      <c r="E556">
        <v>1.0690200724638999</v>
      </c>
      <c r="F556">
        <v>-0.35462335290503688</v>
      </c>
      <c r="G556">
        <v>0.40297209125128575</v>
      </c>
      <c r="H556">
        <v>-1.5750811144243926</v>
      </c>
      <c r="I556">
        <v>-0.25725057639647275</v>
      </c>
      <c r="J556">
        <v>-8.8111846707761288E-2</v>
      </c>
      <c r="K556">
        <v>-7.5185653258813545E-2</v>
      </c>
      <c r="L556">
        <v>1.0329813449061476</v>
      </c>
      <c r="M556">
        <v>-0.27118517209601123</v>
      </c>
      <c r="N556">
        <v>-0.69903080657240935</v>
      </c>
      <c r="O556">
        <v>0.74098124969168566</v>
      </c>
      <c r="P556">
        <v>-0.60929551182198338</v>
      </c>
      <c r="R556">
        <f>SQRT(Correlation)*$F556 + SQRT('CDO Param'!C$17 - Correlation)*HLOOKUP('CDO Param'!C$12,$C$4:$E$1004,$A556,FALSE) + SQRT(1-Correlation)*G556</f>
        <v>0.36266137139615573</v>
      </c>
      <c r="S556">
        <f>SQRT(Correlation)*$F556 + SQRT('CDO Param'!D$17 - Correlation)*HLOOKUP('CDO Param'!D$12,$C$4:$E$1004,$A556,FALSE) + SQRT(1-Correlation)*H556</f>
        <v>-1.5138846674836381</v>
      </c>
      <c r="T556">
        <f>SQRT(Correlation)*$F556 + SQRT('CDO Param'!E$17 - Correlation)*HLOOKUP('CDO Param'!E$12,$C$4:$E$1004,$A556,FALSE) + SQRT(1-Correlation)*I556</f>
        <v>-0.35146119876100496</v>
      </c>
      <c r="U556">
        <f>SQRT(Correlation)*$F556 + SQRT('CDO Param'!F$17 - Correlation)*HLOOKUP('CDO Param'!F$12,$C$4:$E$1004,$A556,FALSE) + SQRT(1-Correlation)*J556</f>
        <v>4.3308167135502243E-2</v>
      </c>
      <c r="V556">
        <f>SQRT(Correlation)*$F556 + SQRT('CDO Param'!G$17 - Correlation)*HLOOKUP('CDO Param'!G$12,$C$4:$E$1004,$A556,FALSE) + SQRT(1-Correlation)*K556</f>
        <v>5.5571030967888929E-2</v>
      </c>
      <c r="W556">
        <f>SQRT(Correlation)*$F556 + SQRT('CDO Param'!H$17 - Correlation)*HLOOKUP('CDO Param'!H$12,$C$4:$E$1004,$A556,FALSE) + SQRT(1-Correlation)*L556</f>
        <v>0.96034062795579278</v>
      </c>
      <c r="X556">
        <f>SQRT(Correlation)*$F556 + SQRT('CDO Param'!I$17 - Correlation)*HLOOKUP('CDO Param'!I$12,$C$4:$E$1004,$A556,FALSE) + SQRT(1-Correlation)*M556</f>
        <v>-0.13037043897889755</v>
      </c>
      <c r="Y556">
        <f>SQRT(Correlation)*$F556 + SQRT('CDO Param'!J$17 - Correlation)*HLOOKUP('CDO Param'!J$12,$C$4:$E$1004,$A556,FALSE) + SQRT(1-Correlation)*N556</f>
        <v>-0.7705707245378276</v>
      </c>
      <c r="Z556">
        <f>SQRT(Correlation)*$F556 + SQRT('CDO Param'!K$17 - Correlation)*HLOOKUP('CDO Param'!K$12,$C$4:$E$1004,$A556,FALSE) + SQRT(1-Correlation)*O556</f>
        <v>0.5955446622312961</v>
      </c>
      <c r="AA556">
        <f>SQRT(Correlation)*$F556 + SQRT('CDO Param'!L$17 - Correlation)*HLOOKUP('CDO Param'!L$12,$C$4:$E$1004,$A556,FALSE) + SQRT(1-Correlation)*P556</f>
        <v>-0.68544034916245855</v>
      </c>
      <c r="AC556" s="3">
        <f>IF(R556&lt;'CDO Param'!C$13,1,0)</f>
        <v>0</v>
      </c>
      <c r="AD556" s="3">
        <f>IF(S556&lt;'CDO Param'!D$13,1,0)</f>
        <v>0</v>
      </c>
      <c r="AE556" s="3">
        <f>IF(T556&lt;'CDO Param'!E$13,1,0)</f>
        <v>0</v>
      </c>
      <c r="AF556" s="3">
        <f>IF(U556&lt;'CDO Param'!F$13,1,0)</f>
        <v>0</v>
      </c>
      <c r="AG556" s="3">
        <f>IF(V556&lt;'CDO Param'!G$13,1,0)</f>
        <v>0</v>
      </c>
      <c r="AH556" s="3">
        <f>IF(W556&lt;'CDO Param'!H$13,1,0)</f>
        <v>0</v>
      </c>
      <c r="AI556" s="3">
        <f>IF(X556&lt;'CDO Param'!I$13,1,0)</f>
        <v>0</v>
      </c>
      <c r="AJ556" s="3">
        <f>IF(Y556&lt;'CDO Param'!J$13,1,0)</f>
        <v>0</v>
      </c>
      <c r="AK556" s="3">
        <f>IF(Z556&lt;'CDO Param'!K$13,1,0)</f>
        <v>0</v>
      </c>
      <c r="AL556" s="3">
        <f>IF(AA556&lt;'CDO Param'!L$13,1,0)</f>
        <v>1</v>
      </c>
      <c r="AN556" s="3">
        <f>AC556*'CDO Param'!C$6*'CDO Param'!C$9</f>
        <v>0</v>
      </c>
      <c r="AO556" s="3">
        <f>AD556*'CDO Param'!D$6*'CDO Param'!D$9</f>
        <v>0</v>
      </c>
      <c r="AP556" s="3">
        <f>AE556*'CDO Param'!E$6*'CDO Param'!E$9</f>
        <v>0</v>
      </c>
      <c r="AQ556" s="3">
        <f>AF556*'CDO Param'!F$6*'CDO Param'!F$9</f>
        <v>0</v>
      </c>
      <c r="AR556" s="3">
        <f>AG556*'CDO Param'!G$6*'CDO Param'!G$9</f>
        <v>0</v>
      </c>
      <c r="AS556" s="3">
        <f>AH556*'CDO Param'!H$6*'CDO Param'!H$9</f>
        <v>0</v>
      </c>
      <c r="AT556" s="3">
        <f>AI556*'CDO Param'!I$6*'CDO Param'!I$9</f>
        <v>0</v>
      </c>
      <c r="AU556" s="3">
        <f>AJ556*'CDO Param'!J$6*'CDO Param'!J$9</f>
        <v>0</v>
      </c>
      <c r="AV556" s="3">
        <f>AK556*'CDO Param'!K$6*'CDO Param'!K$9</f>
        <v>0</v>
      </c>
      <c r="AW556" s="3">
        <f>AL556*'CDO Param'!L$6*'CDO Param'!L$9</f>
        <v>4500</v>
      </c>
      <c r="AY556" s="2">
        <f t="shared" si="26"/>
        <v>4500</v>
      </c>
      <c r="BI556" s="5">
        <f>AY556/'CDO Param'!$M$6</f>
        <v>4.6875E-2</v>
      </c>
      <c r="BJ556" s="5">
        <f t="shared" si="27"/>
        <v>0</v>
      </c>
      <c r="BK556" s="5">
        <f t="shared" si="28"/>
        <v>0</v>
      </c>
    </row>
    <row r="557" spans="1:63" x14ac:dyDescent="0.2">
      <c r="A557" s="3">
        <v>554</v>
      </c>
      <c r="B557" s="3">
        <v>553</v>
      </c>
      <c r="C557">
        <v>-0.11516590348037425</v>
      </c>
      <c r="D557">
        <v>-2.2587300918530673E-2</v>
      </c>
      <c r="E557">
        <v>-1.5341993275796995</v>
      </c>
      <c r="F557">
        <v>-2.2087988327257335</v>
      </c>
      <c r="G557">
        <v>-4.2820147427846678E-2</v>
      </c>
      <c r="H557">
        <v>-5.7532361097401008E-2</v>
      </c>
      <c r="I557">
        <v>1.6776539268903434</v>
      </c>
      <c r="J557">
        <v>2.2876702132634819</v>
      </c>
      <c r="K557">
        <v>0.85251713244360872</v>
      </c>
      <c r="L557">
        <v>0.35630250749818515</v>
      </c>
      <c r="M557">
        <v>1.3669887266587466</v>
      </c>
      <c r="N557">
        <v>0.57990973800770007</v>
      </c>
      <c r="O557">
        <v>-0.14807710613240488</v>
      </c>
      <c r="P557">
        <v>-0.66480083660280798</v>
      </c>
      <c r="R557">
        <f>SQRT(Correlation)*$F557 + SQRT('CDO Param'!C$17 - Correlation)*HLOOKUP('CDO Param'!C$12,$C$4:$E$1004,$A557,FALSE) + SQRT(1-Correlation)*G557</f>
        <v>-0.74230060586795565</v>
      </c>
      <c r="S557">
        <f>SQRT(Correlation)*$F557 + SQRT('CDO Param'!D$17 - Correlation)*HLOOKUP('CDO Param'!D$12,$C$4:$E$1004,$A557,FALSE) + SQRT(1-Correlation)*H557</f>
        <v>-0.7562578372536124</v>
      </c>
      <c r="T557">
        <f>SQRT(Correlation)*$F557 + SQRT('CDO Param'!E$17 - Correlation)*HLOOKUP('CDO Param'!E$12,$C$4:$E$1004,$A557,FALSE) + SQRT(1-Correlation)*I557</f>
        <v>0.86260870588395466</v>
      </c>
      <c r="U557">
        <f>SQRT(Correlation)*$F557 + SQRT('CDO Param'!F$17 - Correlation)*HLOOKUP('CDO Param'!F$12,$C$4:$E$1004,$A557,FALSE) + SQRT(1-Correlation)*J557</f>
        <v>1.1287336035669968</v>
      </c>
      <c r="V557">
        <f>SQRT(Correlation)*$F557 + SQRT('CDO Param'!G$17 - Correlation)*HLOOKUP('CDO Param'!G$12,$C$4:$E$1004,$A557,FALSE) + SQRT(1-Correlation)*K557</f>
        <v>-0.23277215435255616</v>
      </c>
      <c r="W557">
        <f>SQRT(Correlation)*$F557 + SQRT('CDO Param'!H$17 - Correlation)*HLOOKUP('CDO Param'!H$12,$C$4:$E$1004,$A557,FALSE) + SQRT(1-Correlation)*L557</f>
        <v>-0.36365960926605068</v>
      </c>
      <c r="X557">
        <f>SQRT(Correlation)*$F557 + SQRT('CDO Param'!I$17 - Correlation)*HLOOKUP('CDO Param'!I$12,$C$4:$E$1004,$A557,FALSE) + SQRT(1-Correlation)*M557</f>
        <v>0.25529845440076659</v>
      </c>
      <c r="Y557">
        <f>SQRT(Correlation)*$F557 + SQRT('CDO Param'!J$17 - Correlation)*HLOOKUP('CDO Param'!J$12,$C$4:$E$1004,$A557,FALSE) + SQRT(1-Correlation)*N557</f>
        <v>-0.1788028716410176</v>
      </c>
      <c r="Z557">
        <f>SQRT(Correlation)*$F557 + SQRT('CDO Param'!K$17 - Correlation)*HLOOKUP('CDO Param'!K$12,$C$4:$E$1004,$A557,FALSE) + SQRT(1-Correlation)*O557</f>
        <v>-0.86943183187723772</v>
      </c>
      <c r="AA557">
        <f>SQRT(Correlation)*$F557 + SQRT('CDO Param'!L$17 - Correlation)*HLOOKUP('CDO Param'!L$12,$C$4:$E$1004,$A557,FALSE) + SQRT(1-Correlation)*P557</f>
        <v>-1.3596390046808646</v>
      </c>
      <c r="AC557" s="3">
        <f>IF(R557&lt;'CDO Param'!C$13,1,0)</f>
        <v>0</v>
      </c>
      <c r="AD557" s="3">
        <f>IF(S557&lt;'CDO Param'!D$13,1,0)</f>
        <v>0</v>
      </c>
      <c r="AE557" s="3">
        <f>IF(T557&lt;'CDO Param'!E$13,1,0)</f>
        <v>0</v>
      </c>
      <c r="AF557" s="3">
        <f>IF(U557&lt;'CDO Param'!F$13,1,0)</f>
        <v>0</v>
      </c>
      <c r="AG557" s="3">
        <f>IF(V557&lt;'CDO Param'!G$13,1,0)</f>
        <v>1</v>
      </c>
      <c r="AH557" s="3">
        <f>IF(W557&lt;'CDO Param'!H$13,1,0)</f>
        <v>0</v>
      </c>
      <c r="AI557" s="3">
        <f>IF(X557&lt;'CDO Param'!I$13,1,0)</f>
        <v>0</v>
      </c>
      <c r="AJ557" s="3">
        <f>IF(Y557&lt;'CDO Param'!J$13,1,0)</f>
        <v>0</v>
      </c>
      <c r="AK557" s="3">
        <f>IF(Z557&lt;'CDO Param'!K$13,1,0)</f>
        <v>0</v>
      </c>
      <c r="AL557" s="3">
        <f>IF(AA557&lt;'CDO Param'!L$13,1,0)</f>
        <v>1</v>
      </c>
      <c r="AN557" s="3">
        <f>AC557*'CDO Param'!C$6*'CDO Param'!C$9</f>
        <v>0</v>
      </c>
      <c r="AO557" s="3">
        <f>AD557*'CDO Param'!D$6*'CDO Param'!D$9</f>
        <v>0</v>
      </c>
      <c r="AP557" s="3">
        <f>AE557*'CDO Param'!E$6*'CDO Param'!E$9</f>
        <v>0</v>
      </c>
      <c r="AQ557" s="3">
        <f>AF557*'CDO Param'!F$6*'CDO Param'!F$9</f>
        <v>0</v>
      </c>
      <c r="AR557" s="3">
        <f>AG557*'CDO Param'!G$6*'CDO Param'!G$9</f>
        <v>4500</v>
      </c>
      <c r="AS557" s="3">
        <f>AH557*'CDO Param'!H$6*'CDO Param'!H$9</f>
        <v>0</v>
      </c>
      <c r="AT557" s="3">
        <f>AI557*'CDO Param'!I$6*'CDO Param'!I$9</f>
        <v>0</v>
      </c>
      <c r="AU557" s="3">
        <f>AJ557*'CDO Param'!J$6*'CDO Param'!J$9</f>
        <v>0</v>
      </c>
      <c r="AV557" s="3">
        <f>AK557*'CDO Param'!K$6*'CDO Param'!K$9</f>
        <v>0</v>
      </c>
      <c r="AW557" s="3">
        <f>AL557*'CDO Param'!L$6*'CDO Param'!L$9</f>
        <v>4500</v>
      </c>
      <c r="AY557" s="2">
        <f t="shared" si="26"/>
        <v>9000</v>
      </c>
      <c r="BI557" s="5">
        <f>AY557/'CDO Param'!$M$6</f>
        <v>9.375E-2</v>
      </c>
      <c r="BJ557" s="5">
        <f t="shared" si="27"/>
        <v>0.02</v>
      </c>
      <c r="BK557" s="5">
        <f t="shared" si="28"/>
        <v>1</v>
      </c>
    </row>
    <row r="558" spans="1:63" x14ac:dyDescent="0.2">
      <c r="A558" s="3">
        <v>555</v>
      </c>
      <c r="B558" s="3">
        <v>554</v>
      </c>
      <c r="C558">
        <v>0.42535702959867194</v>
      </c>
      <c r="D558">
        <v>-0.60711727201123722</v>
      </c>
      <c r="E558">
        <v>0.25227564037777483</v>
      </c>
      <c r="F558">
        <v>0.89175955508835614</v>
      </c>
      <c r="G558">
        <v>2.9720013117184862E-2</v>
      </c>
      <c r="H558">
        <v>0.65977587837551255</v>
      </c>
      <c r="I558">
        <v>-0.58733689911605325</v>
      </c>
      <c r="J558">
        <v>0.14621491573052481</v>
      </c>
      <c r="K558">
        <v>-0.26940483621729072</v>
      </c>
      <c r="L558">
        <v>0.66874690674012527</v>
      </c>
      <c r="M558">
        <v>5.9529838836169802E-2</v>
      </c>
      <c r="N558">
        <v>-0.21940422811894678</v>
      </c>
      <c r="O558">
        <v>-1.2212103683850728</v>
      </c>
      <c r="P558">
        <v>0.34940512705361471</v>
      </c>
      <c r="R558">
        <f>SQRT(Correlation)*$F558 + SQRT('CDO Param'!C$17 - Correlation)*HLOOKUP('CDO Param'!C$12,$C$4:$E$1004,$A558,FALSE) + SQRT(1-Correlation)*G558</f>
        <v>0.22433466398895094</v>
      </c>
      <c r="S558">
        <f>SQRT(Correlation)*$F558 + SQRT('CDO Param'!D$17 - Correlation)*HLOOKUP('CDO Param'!D$12,$C$4:$E$1004,$A558,FALSE) + SQRT(1-Correlation)*H558</f>
        <v>0.82205814019829138</v>
      </c>
      <c r="T558">
        <f>SQRT(Correlation)*$F558 + SQRT('CDO Param'!E$17 - Correlation)*HLOOKUP('CDO Param'!E$12,$C$4:$E$1004,$A558,FALSE) + SQRT(1-Correlation)*I558</f>
        <v>-0.16265868271729644</v>
      </c>
      <c r="U558">
        <f>SQRT(Correlation)*$F558 + SQRT('CDO Param'!F$17 - Correlation)*HLOOKUP('CDO Param'!F$12,$C$4:$E$1004,$A558,FALSE) + SQRT(1-Correlation)*J558</f>
        <v>0.47712132850437194</v>
      </c>
      <c r="V558">
        <f>SQRT(Correlation)*$F558 + SQRT('CDO Param'!G$17 - Correlation)*HLOOKUP('CDO Param'!G$12,$C$4:$E$1004,$A558,FALSE) + SQRT(1-Correlation)*K558</f>
        <v>8.2829811491581806E-2</v>
      </c>
      <c r="W558">
        <f>SQRT(Correlation)*$F558 + SQRT('CDO Param'!H$17 - Correlation)*HLOOKUP('CDO Param'!H$12,$C$4:$E$1004,$A558,FALSE) + SQRT(1-Correlation)*L558</f>
        <v>0.83056880497413688</v>
      </c>
      <c r="X558">
        <f>SQRT(Correlation)*$F558 + SQRT('CDO Param'!I$17 - Correlation)*HLOOKUP('CDO Param'!I$12,$C$4:$E$1004,$A558,FALSE) + SQRT(1-Correlation)*M558</f>
        <v>0.39488464386447281</v>
      </c>
      <c r="Y558">
        <f>SQRT(Correlation)*$F558 + SQRT('CDO Param'!J$17 - Correlation)*HLOOKUP('CDO Param'!J$12,$C$4:$E$1004,$A558,FALSE) + SQRT(1-Correlation)*N558</f>
        <v>0.18639289706477313</v>
      </c>
      <c r="Z558">
        <f>SQRT(Correlation)*$F558 + SQRT('CDO Param'!K$17 - Correlation)*HLOOKUP('CDO Param'!K$12,$C$4:$E$1004,$A558,FALSE) + SQRT(1-Correlation)*O558</f>
        <v>-0.76400385609015098</v>
      </c>
      <c r="AA558">
        <f>SQRT(Correlation)*$F558 + SQRT('CDO Param'!L$17 - Correlation)*HLOOKUP('CDO Param'!L$12,$C$4:$E$1004,$A558,FALSE) + SQRT(1-Correlation)*P558</f>
        <v>0.72601283209186485</v>
      </c>
      <c r="AC558" s="3">
        <f>IF(R558&lt;'CDO Param'!C$13,1,0)</f>
        <v>0</v>
      </c>
      <c r="AD558" s="3">
        <f>IF(S558&lt;'CDO Param'!D$13,1,0)</f>
        <v>0</v>
      </c>
      <c r="AE558" s="3">
        <f>IF(T558&lt;'CDO Param'!E$13,1,0)</f>
        <v>0</v>
      </c>
      <c r="AF558" s="3">
        <f>IF(U558&lt;'CDO Param'!F$13,1,0)</f>
        <v>0</v>
      </c>
      <c r="AG558" s="3">
        <f>IF(V558&lt;'CDO Param'!G$13,1,0)</f>
        <v>0</v>
      </c>
      <c r="AH558" s="3">
        <f>IF(W558&lt;'CDO Param'!H$13,1,0)</f>
        <v>0</v>
      </c>
      <c r="AI558" s="3">
        <f>IF(X558&lt;'CDO Param'!I$13,1,0)</f>
        <v>0</v>
      </c>
      <c r="AJ558" s="3">
        <f>IF(Y558&lt;'CDO Param'!J$13,1,0)</f>
        <v>0</v>
      </c>
      <c r="AK558" s="3">
        <f>IF(Z558&lt;'CDO Param'!K$13,1,0)</f>
        <v>0</v>
      </c>
      <c r="AL558" s="3">
        <f>IF(AA558&lt;'CDO Param'!L$13,1,0)</f>
        <v>0</v>
      </c>
      <c r="AN558" s="3">
        <f>AC558*'CDO Param'!C$6*'CDO Param'!C$9</f>
        <v>0</v>
      </c>
      <c r="AO558" s="3">
        <f>AD558*'CDO Param'!D$6*'CDO Param'!D$9</f>
        <v>0</v>
      </c>
      <c r="AP558" s="3">
        <f>AE558*'CDO Param'!E$6*'CDO Param'!E$9</f>
        <v>0</v>
      </c>
      <c r="AQ558" s="3">
        <f>AF558*'CDO Param'!F$6*'CDO Param'!F$9</f>
        <v>0</v>
      </c>
      <c r="AR558" s="3">
        <f>AG558*'CDO Param'!G$6*'CDO Param'!G$9</f>
        <v>0</v>
      </c>
      <c r="AS558" s="3">
        <f>AH558*'CDO Param'!H$6*'CDO Param'!H$9</f>
        <v>0</v>
      </c>
      <c r="AT558" s="3">
        <f>AI558*'CDO Param'!I$6*'CDO Param'!I$9</f>
        <v>0</v>
      </c>
      <c r="AU558" s="3">
        <f>AJ558*'CDO Param'!J$6*'CDO Param'!J$9</f>
        <v>0</v>
      </c>
      <c r="AV558" s="3">
        <f>AK558*'CDO Param'!K$6*'CDO Param'!K$9</f>
        <v>0</v>
      </c>
      <c r="AW558" s="3">
        <f>AL558*'CDO Param'!L$6*'CDO Param'!L$9</f>
        <v>0</v>
      </c>
      <c r="AY558" s="2">
        <f t="shared" si="26"/>
        <v>0</v>
      </c>
      <c r="BI558" s="5">
        <f>AY558/'CDO Param'!$M$6</f>
        <v>0</v>
      </c>
      <c r="BJ558" s="5">
        <f t="shared" si="27"/>
        <v>0</v>
      </c>
      <c r="BK558" s="5">
        <f t="shared" si="28"/>
        <v>0</v>
      </c>
    </row>
    <row r="559" spans="1:63" x14ac:dyDescent="0.2">
      <c r="A559" s="3">
        <v>556</v>
      </c>
      <c r="B559" s="3">
        <v>555</v>
      </c>
      <c r="C559">
        <v>-0.11337647265463602</v>
      </c>
      <c r="D559">
        <v>-0.68871145231241826</v>
      </c>
      <c r="E559">
        <v>-1.0017834028985817</v>
      </c>
      <c r="F559">
        <v>1.48637354868697</v>
      </c>
      <c r="G559">
        <v>-0.83685335994232446</v>
      </c>
      <c r="H559">
        <v>1.1889824236277491</v>
      </c>
      <c r="I559">
        <v>0.93549260782310739</v>
      </c>
      <c r="J559">
        <v>0.48005631470005028</v>
      </c>
      <c r="K559">
        <v>0.89991090135299601</v>
      </c>
      <c r="L559">
        <v>-1.2887767297797836</v>
      </c>
      <c r="M559">
        <v>-2.2199628801899962E-2</v>
      </c>
      <c r="N559">
        <v>0.41793555283220485</v>
      </c>
      <c r="O559">
        <v>-0.56763042266538832</v>
      </c>
      <c r="P559">
        <v>-0.26334419089835137</v>
      </c>
      <c r="R559">
        <f>SQRT(Correlation)*$F559 + SQRT('CDO Param'!C$17 - Correlation)*HLOOKUP('CDO Param'!C$12,$C$4:$E$1004,$A559,FALSE) + SQRT(1-Correlation)*G559</f>
        <v>-0.42127472636912711</v>
      </c>
      <c r="S559">
        <f>SQRT(Correlation)*$F559 + SQRT('CDO Param'!D$17 - Correlation)*HLOOKUP('CDO Param'!D$12,$C$4:$E$1004,$A559,FALSE) + SQRT(1-Correlation)*H559</f>
        <v>1.5006018460968771</v>
      </c>
      <c r="T559">
        <f>SQRT(Correlation)*$F559 + SQRT('CDO Param'!E$17 - Correlation)*HLOOKUP('CDO Param'!E$12,$C$4:$E$1004,$A559,FALSE) + SQRT(1-Correlation)*I559</f>
        <v>1.3275222041423134</v>
      </c>
      <c r="U559">
        <f>SQRT(Correlation)*$F559 + SQRT('CDO Param'!F$17 - Correlation)*HLOOKUP('CDO Param'!F$12,$C$4:$E$1004,$A559,FALSE) + SQRT(1-Correlation)*J559</f>
        <v>0.70144841588619045</v>
      </c>
      <c r="V559">
        <f>SQRT(Correlation)*$F559 + SQRT('CDO Param'!G$17 - Correlation)*HLOOKUP('CDO Param'!G$12,$C$4:$E$1004,$A559,FALSE) + SQRT(1-Correlation)*K559</f>
        <v>1.0997574498537424</v>
      </c>
      <c r="W559">
        <f>SQRT(Correlation)*$F559 + SQRT('CDO Param'!H$17 - Correlation)*HLOOKUP('CDO Param'!H$12,$C$4:$E$1004,$A559,FALSE) + SQRT(1-Correlation)*L559</f>
        <v>-0.85000687933262997</v>
      </c>
      <c r="X559">
        <f>SQRT(Correlation)*$F559 + SQRT('CDO Param'!I$17 - Correlation)*HLOOKUP('CDO Param'!I$12,$C$4:$E$1004,$A559,FALSE) + SQRT(1-Correlation)*M559</f>
        <v>0.22496659093928781</v>
      </c>
      <c r="Y559">
        <f>SQRT(Correlation)*$F559 + SQRT('CDO Param'!J$17 - Correlation)*HLOOKUP('CDO Param'!J$12,$C$4:$E$1004,$A559,FALSE) + SQRT(1-Correlation)*N559</f>
        <v>0.83652447028423293</v>
      </c>
      <c r="Z559">
        <f>SQRT(Correlation)*$F559 + SQRT('CDO Param'!K$17 - Correlation)*HLOOKUP('CDO Param'!K$12,$C$4:$E$1004,$A559,FALSE) + SQRT(1-Correlation)*O559</f>
        <v>-9.8465509797195649E-2</v>
      </c>
      <c r="AA559">
        <f>SQRT(Correlation)*$F559 + SQRT('CDO Param'!L$17 - Correlation)*HLOOKUP('CDO Param'!L$12,$C$4:$E$1004,$A559,FALSE) + SQRT(1-Correlation)*P559</f>
        <v>0.19020575610691995</v>
      </c>
      <c r="AC559" s="3">
        <f>IF(R559&lt;'CDO Param'!C$13,1,0)</f>
        <v>0</v>
      </c>
      <c r="AD559" s="3">
        <f>IF(S559&lt;'CDO Param'!D$13,1,0)</f>
        <v>0</v>
      </c>
      <c r="AE559" s="3">
        <f>IF(T559&lt;'CDO Param'!E$13,1,0)</f>
        <v>0</v>
      </c>
      <c r="AF559" s="3">
        <f>IF(U559&lt;'CDO Param'!F$13,1,0)</f>
        <v>0</v>
      </c>
      <c r="AG559" s="3">
        <f>IF(V559&lt;'CDO Param'!G$13,1,0)</f>
        <v>0</v>
      </c>
      <c r="AH559" s="3">
        <f>IF(W559&lt;'CDO Param'!H$13,1,0)</f>
        <v>0</v>
      </c>
      <c r="AI559" s="3">
        <f>IF(X559&lt;'CDO Param'!I$13,1,0)</f>
        <v>0</v>
      </c>
      <c r="AJ559" s="3">
        <f>IF(Y559&lt;'CDO Param'!J$13,1,0)</f>
        <v>0</v>
      </c>
      <c r="AK559" s="3">
        <f>IF(Z559&lt;'CDO Param'!K$13,1,0)</f>
        <v>0</v>
      </c>
      <c r="AL559" s="3">
        <f>IF(AA559&lt;'CDO Param'!L$13,1,0)</f>
        <v>0</v>
      </c>
      <c r="AN559" s="3">
        <f>AC559*'CDO Param'!C$6*'CDO Param'!C$9</f>
        <v>0</v>
      </c>
      <c r="AO559" s="3">
        <f>AD559*'CDO Param'!D$6*'CDO Param'!D$9</f>
        <v>0</v>
      </c>
      <c r="AP559" s="3">
        <f>AE559*'CDO Param'!E$6*'CDO Param'!E$9</f>
        <v>0</v>
      </c>
      <c r="AQ559" s="3">
        <f>AF559*'CDO Param'!F$6*'CDO Param'!F$9</f>
        <v>0</v>
      </c>
      <c r="AR559" s="3">
        <f>AG559*'CDO Param'!G$6*'CDO Param'!G$9</f>
        <v>0</v>
      </c>
      <c r="AS559" s="3">
        <f>AH559*'CDO Param'!H$6*'CDO Param'!H$9</f>
        <v>0</v>
      </c>
      <c r="AT559" s="3">
        <f>AI559*'CDO Param'!I$6*'CDO Param'!I$9</f>
        <v>0</v>
      </c>
      <c r="AU559" s="3">
        <f>AJ559*'CDO Param'!J$6*'CDO Param'!J$9</f>
        <v>0</v>
      </c>
      <c r="AV559" s="3">
        <f>AK559*'CDO Param'!K$6*'CDO Param'!K$9</f>
        <v>0</v>
      </c>
      <c r="AW559" s="3">
        <f>AL559*'CDO Param'!L$6*'CDO Param'!L$9</f>
        <v>0</v>
      </c>
      <c r="AY559" s="2">
        <f t="shared" si="26"/>
        <v>0</v>
      </c>
      <c r="BI559" s="5">
        <f>AY559/'CDO Param'!$M$6</f>
        <v>0</v>
      </c>
      <c r="BJ559" s="5">
        <f t="shared" si="27"/>
        <v>0</v>
      </c>
      <c r="BK559" s="5">
        <f t="shared" si="28"/>
        <v>0</v>
      </c>
    </row>
    <row r="560" spans="1:63" x14ac:dyDescent="0.2">
      <c r="A560" s="3">
        <v>557</v>
      </c>
      <c r="B560" s="3">
        <v>556</v>
      </c>
      <c r="C560">
        <v>1.8737955542746931</v>
      </c>
      <c r="D560">
        <v>-0.61043465393595397</v>
      </c>
      <c r="E560">
        <v>-1.1833117241621949</v>
      </c>
      <c r="F560">
        <v>0.61461605582735501</v>
      </c>
      <c r="G560">
        <v>-1.1425754564697854</v>
      </c>
      <c r="H560">
        <v>1.2455188880267087</v>
      </c>
      <c r="I560">
        <v>0.12514306035882328</v>
      </c>
      <c r="J560">
        <v>-0.24362407202715985</v>
      </c>
      <c r="K560">
        <v>-2.1777304937131703</v>
      </c>
      <c r="L560">
        <v>-0.57518946050549857</v>
      </c>
      <c r="M560">
        <v>-0.39707401811028831</v>
      </c>
      <c r="N560">
        <v>-0.11835027180495672</v>
      </c>
      <c r="O560">
        <v>0.84739895100938156</v>
      </c>
      <c r="P560">
        <v>0.58845444073085673</v>
      </c>
      <c r="R560">
        <f>SQRT(Correlation)*$F560 + SQRT('CDO Param'!C$17 - Correlation)*HLOOKUP('CDO Param'!C$12,$C$4:$E$1004,$A560,FALSE) + SQRT(1-Correlation)*G560</f>
        <v>-0.97591208667683793</v>
      </c>
      <c r="S560">
        <f>SQRT(Correlation)*$F560 + SQRT('CDO Param'!D$17 - Correlation)*HLOOKUP('CDO Param'!D$12,$C$4:$E$1004,$A560,FALSE) + SQRT(1-Correlation)*H560</f>
        <v>1.289633132115876</v>
      </c>
      <c r="T560">
        <f>SQRT(Correlation)*$F560 + SQRT('CDO Param'!E$17 - Correlation)*HLOOKUP('CDO Param'!E$12,$C$4:$E$1004,$A560,FALSE) + SQRT(1-Correlation)*I560</f>
        <v>0.8088394979606347</v>
      </c>
      <c r="U560">
        <f>SQRT(Correlation)*$F560 + SQRT('CDO Param'!F$17 - Correlation)*HLOOKUP('CDO Param'!F$12,$C$4:$E$1004,$A560,FALSE) + SQRT(1-Correlation)*J560</f>
        <v>-0.30135997122277208</v>
      </c>
      <c r="V560">
        <f>SQRT(Correlation)*$F560 + SQRT('CDO Param'!G$17 - Correlation)*HLOOKUP('CDO Param'!G$12,$C$4:$E$1004,$A560,FALSE) + SQRT(1-Correlation)*K560</f>
        <v>-2.1362144301285344</v>
      </c>
      <c r="W560">
        <f>SQRT(Correlation)*$F560 + SQRT('CDO Param'!H$17 - Correlation)*HLOOKUP('CDO Param'!H$12,$C$4:$E$1004,$A560,FALSE) + SQRT(1-Correlation)*L560</f>
        <v>-0.4376424687577628</v>
      </c>
      <c r="X560">
        <f>SQRT(Correlation)*$F560 + SQRT('CDO Param'!I$17 - Correlation)*HLOOKUP('CDO Param'!I$12,$C$4:$E$1004,$A560,FALSE) + SQRT(1-Correlation)*M560</f>
        <v>-0.44693537215858792</v>
      </c>
      <c r="Y560">
        <f>SQRT(Correlation)*$F560 + SQRT('CDO Param'!J$17 - Correlation)*HLOOKUP('CDO Param'!J$12,$C$4:$E$1004,$A560,FALSE) + SQRT(1-Correlation)*N560</f>
        <v>0.5778414405501906</v>
      </c>
      <c r="Z560">
        <f>SQRT(Correlation)*$F560 + SQRT('CDO Param'!K$17 - Correlation)*HLOOKUP('CDO Param'!K$12,$C$4:$E$1004,$A560,FALSE) + SQRT(1-Correlation)*O560</f>
        <v>1.4940315983394177</v>
      </c>
      <c r="AA560">
        <f>SQRT(Correlation)*$F560 + SQRT('CDO Param'!L$17 - Correlation)*HLOOKUP('CDO Param'!L$12,$C$4:$E$1004,$A560,FALSE) + SQRT(1-Correlation)*P560</f>
        <v>1.2483752663163115</v>
      </c>
      <c r="AC560" s="3">
        <f>IF(R560&lt;'CDO Param'!C$13,1,0)</f>
        <v>0</v>
      </c>
      <c r="AD560" s="3">
        <f>IF(S560&lt;'CDO Param'!D$13,1,0)</f>
        <v>0</v>
      </c>
      <c r="AE560" s="3">
        <f>IF(T560&lt;'CDO Param'!E$13,1,0)</f>
        <v>0</v>
      </c>
      <c r="AF560" s="3">
        <f>IF(U560&lt;'CDO Param'!F$13,1,0)</f>
        <v>0</v>
      </c>
      <c r="AG560" s="3">
        <f>IF(V560&lt;'CDO Param'!G$13,1,0)</f>
        <v>1</v>
      </c>
      <c r="AH560" s="3">
        <f>IF(W560&lt;'CDO Param'!H$13,1,0)</f>
        <v>0</v>
      </c>
      <c r="AI560" s="3">
        <f>IF(X560&lt;'CDO Param'!I$13,1,0)</f>
        <v>0</v>
      </c>
      <c r="AJ560" s="3">
        <f>IF(Y560&lt;'CDO Param'!J$13,1,0)</f>
        <v>0</v>
      </c>
      <c r="AK560" s="3">
        <f>IF(Z560&lt;'CDO Param'!K$13,1,0)</f>
        <v>0</v>
      </c>
      <c r="AL560" s="3">
        <f>IF(AA560&lt;'CDO Param'!L$13,1,0)</f>
        <v>0</v>
      </c>
      <c r="AN560" s="3">
        <f>AC560*'CDO Param'!C$6*'CDO Param'!C$9</f>
        <v>0</v>
      </c>
      <c r="AO560" s="3">
        <f>AD560*'CDO Param'!D$6*'CDO Param'!D$9</f>
        <v>0</v>
      </c>
      <c r="AP560" s="3">
        <f>AE560*'CDO Param'!E$6*'CDO Param'!E$9</f>
        <v>0</v>
      </c>
      <c r="AQ560" s="3">
        <f>AF560*'CDO Param'!F$6*'CDO Param'!F$9</f>
        <v>0</v>
      </c>
      <c r="AR560" s="3">
        <f>AG560*'CDO Param'!G$6*'CDO Param'!G$9</f>
        <v>4500</v>
      </c>
      <c r="AS560" s="3">
        <f>AH560*'CDO Param'!H$6*'CDO Param'!H$9</f>
        <v>0</v>
      </c>
      <c r="AT560" s="3">
        <f>AI560*'CDO Param'!I$6*'CDO Param'!I$9</f>
        <v>0</v>
      </c>
      <c r="AU560" s="3">
        <f>AJ560*'CDO Param'!J$6*'CDO Param'!J$9</f>
        <v>0</v>
      </c>
      <c r="AV560" s="3">
        <f>AK560*'CDO Param'!K$6*'CDO Param'!K$9</f>
        <v>0</v>
      </c>
      <c r="AW560" s="3">
        <f>AL560*'CDO Param'!L$6*'CDO Param'!L$9</f>
        <v>0</v>
      </c>
      <c r="AY560" s="2">
        <f t="shared" si="26"/>
        <v>4500</v>
      </c>
      <c r="BI560" s="5">
        <f>AY560/'CDO Param'!$M$6</f>
        <v>4.6875E-2</v>
      </c>
      <c r="BJ560" s="5">
        <f t="shared" si="27"/>
        <v>0</v>
      </c>
      <c r="BK560" s="5">
        <f t="shared" si="28"/>
        <v>0</v>
      </c>
    </row>
    <row r="561" spans="1:63" x14ac:dyDescent="0.2">
      <c r="A561" s="3">
        <v>558</v>
      </c>
      <c r="B561" s="3">
        <v>557</v>
      </c>
      <c r="C561">
        <v>0.67133896664017811</v>
      </c>
      <c r="D561">
        <v>2.4006294552236795</v>
      </c>
      <c r="E561">
        <v>-9.7522843134356663E-2</v>
      </c>
      <c r="F561">
        <v>-0.2264198428747477</v>
      </c>
      <c r="G561">
        <v>-0.7571361493319273</v>
      </c>
      <c r="H561">
        <v>1.3001772458665073</v>
      </c>
      <c r="I561">
        <v>0.20415882318047807</v>
      </c>
      <c r="J561">
        <v>1.5303385225706734</v>
      </c>
      <c r="K561">
        <v>0.60001639212714508</v>
      </c>
      <c r="L561">
        <v>0.58887849263555836</v>
      </c>
      <c r="M561">
        <v>-1.1011206879629754</v>
      </c>
      <c r="N561">
        <v>-1.7024467524606735</v>
      </c>
      <c r="O561">
        <v>-1.0155031304748263</v>
      </c>
      <c r="P561">
        <v>1.751914169290103</v>
      </c>
      <c r="R561">
        <f>SQRT(Correlation)*$F561 + SQRT('CDO Param'!C$17 - Correlation)*HLOOKUP('CDO Param'!C$12,$C$4:$E$1004,$A561,FALSE) + SQRT(1-Correlation)*G561</f>
        <v>-0.4503823869346778</v>
      </c>
      <c r="S561">
        <f>SQRT(Correlation)*$F561 + SQRT('CDO Param'!D$17 - Correlation)*HLOOKUP('CDO Param'!D$12,$C$4:$E$1004,$A561,FALSE) + SQRT(1-Correlation)*H561</f>
        <v>1.5013564699456732</v>
      </c>
      <c r="T561">
        <f>SQRT(Correlation)*$F561 + SQRT('CDO Param'!E$17 - Correlation)*HLOOKUP('CDO Param'!E$12,$C$4:$E$1004,$A561,FALSE) + SQRT(1-Correlation)*I561</f>
        <v>0.29970141972250258</v>
      </c>
      <c r="U561">
        <f>SQRT(Correlation)*$F561 + SQRT('CDO Param'!F$17 - Correlation)*HLOOKUP('CDO Param'!F$12,$C$4:$E$1004,$A561,FALSE) + SQRT(1-Correlation)*J561</f>
        <v>1.3583995849711852</v>
      </c>
      <c r="V561">
        <f>SQRT(Correlation)*$F561 + SQRT('CDO Param'!G$17 - Correlation)*HLOOKUP('CDO Param'!G$12,$C$4:$E$1004,$A561,FALSE) + SQRT(1-Correlation)*K561</f>
        <v>0.47581851801263841</v>
      </c>
      <c r="W561">
        <f>SQRT(Correlation)*$F561 + SQRT('CDO Param'!H$17 - Correlation)*HLOOKUP('CDO Param'!H$12,$C$4:$E$1004,$A561,FALSE) + SQRT(1-Correlation)*L561</f>
        <v>0.826559222831318</v>
      </c>
      <c r="X561">
        <f>SQRT(Correlation)*$F561 + SQRT('CDO Param'!I$17 - Correlation)*HLOOKUP('CDO Param'!I$12,$C$4:$E$1004,$A561,FALSE) + SQRT(1-Correlation)*M561</f>
        <v>-1.1380218175632781</v>
      </c>
      <c r="Y561">
        <f>SQRT(Correlation)*$F561 + SQRT('CDO Param'!J$17 - Correlation)*HLOOKUP('CDO Param'!J$12,$C$4:$E$1004,$A561,FALSE) + SQRT(1-Correlation)*N561</f>
        <v>-1.5090634458582433</v>
      </c>
      <c r="Z561">
        <f>SQRT(Correlation)*$F561 + SQRT('CDO Param'!K$17 - Correlation)*HLOOKUP('CDO Param'!K$12,$C$4:$E$1004,$A561,FALSE) + SQRT(1-Correlation)*O561</f>
        <v>-0.85737150497794445</v>
      </c>
      <c r="AA561">
        <f>SQRT(Correlation)*$F561 + SQRT('CDO Param'!L$17 - Correlation)*HLOOKUP('CDO Param'!L$12,$C$4:$E$1004,$A561,FALSE) + SQRT(1-Correlation)*P561</f>
        <v>1.7680310660450962</v>
      </c>
      <c r="AC561" s="3">
        <f>IF(R561&lt;'CDO Param'!C$13,1,0)</f>
        <v>0</v>
      </c>
      <c r="AD561" s="3">
        <f>IF(S561&lt;'CDO Param'!D$13,1,0)</f>
        <v>0</v>
      </c>
      <c r="AE561" s="3">
        <f>IF(T561&lt;'CDO Param'!E$13,1,0)</f>
        <v>0</v>
      </c>
      <c r="AF561" s="3">
        <f>IF(U561&lt;'CDO Param'!F$13,1,0)</f>
        <v>0</v>
      </c>
      <c r="AG561" s="3">
        <f>IF(V561&lt;'CDO Param'!G$13,1,0)</f>
        <v>0</v>
      </c>
      <c r="AH561" s="3">
        <f>IF(W561&lt;'CDO Param'!H$13,1,0)</f>
        <v>0</v>
      </c>
      <c r="AI561" s="3">
        <f>IF(X561&lt;'CDO Param'!I$13,1,0)</f>
        <v>0</v>
      </c>
      <c r="AJ561" s="3">
        <f>IF(Y561&lt;'CDO Param'!J$13,1,0)</f>
        <v>0</v>
      </c>
      <c r="AK561" s="3">
        <f>IF(Z561&lt;'CDO Param'!K$13,1,0)</f>
        <v>0</v>
      </c>
      <c r="AL561" s="3">
        <f>IF(AA561&lt;'CDO Param'!L$13,1,0)</f>
        <v>0</v>
      </c>
      <c r="AN561" s="3">
        <f>AC561*'CDO Param'!C$6*'CDO Param'!C$9</f>
        <v>0</v>
      </c>
      <c r="AO561" s="3">
        <f>AD561*'CDO Param'!D$6*'CDO Param'!D$9</f>
        <v>0</v>
      </c>
      <c r="AP561" s="3">
        <f>AE561*'CDO Param'!E$6*'CDO Param'!E$9</f>
        <v>0</v>
      </c>
      <c r="AQ561" s="3">
        <f>AF561*'CDO Param'!F$6*'CDO Param'!F$9</f>
        <v>0</v>
      </c>
      <c r="AR561" s="3">
        <f>AG561*'CDO Param'!G$6*'CDO Param'!G$9</f>
        <v>0</v>
      </c>
      <c r="AS561" s="3">
        <f>AH561*'CDO Param'!H$6*'CDO Param'!H$9</f>
        <v>0</v>
      </c>
      <c r="AT561" s="3">
        <f>AI561*'CDO Param'!I$6*'CDO Param'!I$9</f>
        <v>0</v>
      </c>
      <c r="AU561" s="3">
        <f>AJ561*'CDO Param'!J$6*'CDO Param'!J$9</f>
        <v>0</v>
      </c>
      <c r="AV561" s="3">
        <f>AK561*'CDO Param'!K$6*'CDO Param'!K$9</f>
        <v>0</v>
      </c>
      <c r="AW561" s="3">
        <f>AL561*'CDO Param'!L$6*'CDO Param'!L$9</f>
        <v>0</v>
      </c>
      <c r="AY561" s="2">
        <f t="shared" si="26"/>
        <v>0</v>
      </c>
      <c r="BI561" s="5">
        <f>AY561/'CDO Param'!$M$6</f>
        <v>0</v>
      </c>
      <c r="BJ561" s="5">
        <f t="shared" si="27"/>
        <v>0</v>
      </c>
      <c r="BK561" s="5">
        <f t="shared" si="28"/>
        <v>0</v>
      </c>
    </row>
    <row r="562" spans="1:63" x14ac:dyDescent="0.2">
      <c r="A562" s="3">
        <v>559</v>
      </c>
      <c r="B562" s="3">
        <v>558</v>
      </c>
      <c r="C562">
        <v>-7.9126039054244757E-4</v>
      </c>
      <c r="D562">
        <v>0.35501898310030811</v>
      </c>
      <c r="E562">
        <v>0.97229076345684007</v>
      </c>
      <c r="F562">
        <v>-0.87389253167202696</v>
      </c>
      <c r="G562">
        <v>0.29806528800691012</v>
      </c>
      <c r="H562">
        <v>0.95559244073228911</v>
      </c>
      <c r="I562">
        <v>1.1493125384731684</v>
      </c>
      <c r="J562">
        <v>9.2524032879737206E-2</v>
      </c>
      <c r="K562">
        <v>2.4045220925472677</v>
      </c>
      <c r="L562">
        <v>1.4030115380592179</v>
      </c>
      <c r="M562">
        <v>-0.57103989092865959</v>
      </c>
      <c r="N562">
        <v>1.6808326108730398</v>
      </c>
      <c r="O562">
        <v>-0.86911313701421022</v>
      </c>
      <c r="P562">
        <v>0.10802637007145677</v>
      </c>
      <c r="R562">
        <f>SQRT(Correlation)*$F562 + SQRT('CDO Param'!C$17 - Correlation)*HLOOKUP('CDO Param'!C$12,$C$4:$E$1004,$A562,FALSE) + SQRT(1-Correlation)*G562</f>
        <v>5.6627743511363876E-2</v>
      </c>
      <c r="S562">
        <f>SQRT(Correlation)*$F562 + SQRT('CDO Param'!D$17 - Correlation)*HLOOKUP('CDO Param'!D$12,$C$4:$E$1004,$A562,FALSE) + SQRT(1-Correlation)*H562</f>
        <v>0.68041277131664035</v>
      </c>
      <c r="T562">
        <f>SQRT(Correlation)*$F562 + SQRT('CDO Param'!E$17 - Correlation)*HLOOKUP('CDO Param'!E$12,$C$4:$E$1004,$A562,FALSE) + SQRT(1-Correlation)*I562</f>
        <v>0.81377517863852233</v>
      </c>
      <c r="U562">
        <f>SQRT(Correlation)*$F562 + SQRT('CDO Param'!F$17 - Correlation)*HLOOKUP('CDO Param'!F$12,$C$4:$E$1004,$A562,FALSE) + SQRT(1-Correlation)*J562</f>
        <v>2.8837745730305619E-2</v>
      </c>
      <c r="V562">
        <f>SQRT(Correlation)*$F562 + SQRT('CDO Param'!G$17 - Correlation)*HLOOKUP('CDO Param'!G$12,$C$4:$E$1004,$A562,FALSE) + SQRT(1-Correlation)*K562</f>
        <v>2.2221916900620871</v>
      </c>
      <c r="W562">
        <f>SQRT(Correlation)*$F562 + SQRT('CDO Param'!H$17 - Correlation)*HLOOKUP('CDO Param'!H$12,$C$4:$E$1004,$A562,FALSE) + SQRT(1-Correlation)*L562</f>
        <v>1.1048717961795349</v>
      </c>
      <c r="X562">
        <f>SQRT(Correlation)*$F562 + SQRT('CDO Param'!I$17 - Correlation)*HLOOKUP('CDO Param'!I$12,$C$4:$E$1004,$A562,FALSE) + SQRT(1-Correlation)*M562</f>
        <v>-0.60067426597558415</v>
      </c>
      <c r="Y562">
        <f>SQRT(Correlation)*$F562 + SQRT('CDO Param'!J$17 - Correlation)*HLOOKUP('CDO Param'!J$12,$C$4:$E$1004,$A562,FALSE) + SQRT(1-Correlation)*N562</f>
        <v>1.3180193939028804</v>
      </c>
      <c r="Z562">
        <f>SQRT(Correlation)*$F562 + SQRT('CDO Param'!K$17 - Correlation)*HLOOKUP('CDO Param'!K$12,$C$4:$E$1004,$A562,FALSE) + SQRT(1-Correlation)*O562</f>
        <v>-1.10107154805268</v>
      </c>
      <c r="AA562">
        <f>SQRT(Correlation)*$F562 + SQRT('CDO Param'!L$17 - Correlation)*HLOOKUP('CDO Param'!L$12,$C$4:$E$1004,$A562,FALSE) + SQRT(1-Correlation)*P562</f>
        <v>-0.17407561781519609</v>
      </c>
      <c r="AC562" s="3">
        <f>IF(R562&lt;'CDO Param'!C$13,1,0)</f>
        <v>0</v>
      </c>
      <c r="AD562" s="3">
        <f>IF(S562&lt;'CDO Param'!D$13,1,0)</f>
        <v>0</v>
      </c>
      <c r="AE562" s="3">
        <f>IF(T562&lt;'CDO Param'!E$13,1,0)</f>
        <v>0</v>
      </c>
      <c r="AF562" s="3">
        <f>IF(U562&lt;'CDO Param'!F$13,1,0)</f>
        <v>0</v>
      </c>
      <c r="AG562" s="3">
        <f>IF(V562&lt;'CDO Param'!G$13,1,0)</f>
        <v>0</v>
      </c>
      <c r="AH562" s="3">
        <f>IF(W562&lt;'CDO Param'!H$13,1,0)</f>
        <v>0</v>
      </c>
      <c r="AI562" s="3">
        <f>IF(X562&lt;'CDO Param'!I$13,1,0)</f>
        <v>0</v>
      </c>
      <c r="AJ562" s="3">
        <f>IF(Y562&lt;'CDO Param'!J$13,1,0)</f>
        <v>0</v>
      </c>
      <c r="AK562" s="3">
        <f>IF(Z562&lt;'CDO Param'!K$13,1,0)</f>
        <v>0</v>
      </c>
      <c r="AL562" s="3">
        <f>IF(AA562&lt;'CDO Param'!L$13,1,0)</f>
        <v>0</v>
      </c>
      <c r="AN562" s="3">
        <f>AC562*'CDO Param'!C$6*'CDO Param'!C$9</f>
        <v>0</v>
      </c>
      <c r="AO562" s="3">
        <f>AD562*'CDO Param'!D$6*'CDO Param'!D$9</f>
        <v>0</v>
      </c>
      <c r="AP562" s="3">
        <f>AE562*'CDO Param'!E$6*'CDO Param'!E$9</f>
        <v>0</v>
      </c>
      <c r="AQ562" s="3">
        <f>AF562*'CDO Param'!F$6*'CDO Param'!F$9</f>
        <v>0</v>
      </c>
      <c r="AR562" s="3">
        <f>AG562*'CDO Param'!G$6*'CDO Param'!G$9</f>
        <v>0</v>
      </c>
      <c r="AS562" s="3">
        <f>AH562*'CDO Param'!H$6*'CDO Param'!H$9</f>
        <v>0</v>
      </c>
      <c r="AT562" s="3">
        <f>AI562*'CDO Param'!I$6*'CDO Param'!I$9</f>
        <v>0</v>
      </c>
      <c r="AU562" s="3">
        <f>AJ562*'CDO Param'!J$6*'CDO Param'!J$9</f>
        <v>0</v>
      </c>
      <c r="AV562" s="3">
        <f>AK562*'CDO Param'!K$6*'CDO Param'!K$9</f>
        <v>0</v>
      </c>
      <c r="AW562" s="3">
        <f>AL562*'CDO Param'!L$6*'CDO Param'!L$9</f>
        <v>0</v>
      </c>
      <c r="AY562" s="2">
        <f t="shared" si="26"/>
        <v>0</v>
      </c>
      <c r="BI562" s="5">
        <f>AY562/'CDO Param'!$M$6</f>
        <v>0</v>
      </c>
      <c r="BJ562" s="5">
        <f t="shared" si="27"/>
        <v>0</v>
      </c>
      <c r="BK562" s="5">
        <f t="shared" si="28"/>
        <v>0</v>
      </c>
    </row>
    <row r="563" spans="1:63" x14ac:dyDescent="0.2">
      <c r="A563" s="3">
        <v>560</v>
      </c>
      <c r="B563" s="3">
        <v>559</v>
      </c>
      <c r="C563">
        <v>-0.21180767362238839</v>
      </c>
      <c r="D563">
        <v>-0.71758222475182265</v>
      </c>
      <c r="E563">
        <v>1.9619164959294721</v>
      </c>
      <c r="F563">
        <v>1.1527663446031511</v>
      </c>
      <c r="G563">
        <v>-6.1331775214057416E-2</v>
      </c>
      <c r="H563">
        <v>5.416836756921839E-2</v>
      </c>
      <c r="I563">
        <v>6.2213985074777156E-2</v>
      </c>
      <c r="J563">
        <v>-0.31645640774513595</v>
      </c>
      <c r="K563">
        <v>9.8693817562889308E-2</v>
      </c>
      <c r="L563">
        <v>-0.95645191322546452</v>
      </c>
      <c r="M563">
        <v>-7.3888486440409906E-2</v>
      </c>
      <c r="N563">
        <v>6.3428160501644015E-2</v>
      </c>
      <c r="O563">
        <v>5.0181370170321316E-3</v>
      </c>
      <c r="P563">
        <v>-1.0559188012848608</v>
      </c>
      <c r="R563">
        <f>SQRT(Correlation)*$F563 + SQRT('CDO Param'!C$17 - Correlation)*HLOOKUP('CDO Param'!C$12,$C$4:$E$1004,$A563,FALSE) + SQRT(1-Correlation)*G563</f>
        <v>0.2048708436716975</v>
      </c>
      <c r="S563">
        <f>SQRT(Correlation)*$F563 + SQRT('CDO Param'!D$17 - Correlation)*HLOOKUP('CDO Param'!D$12,$C$4:$E$1004,$A563,FALSE) + SQRT(1-Correlation)*H563</f>
        <v>0.31444390005264083</v>
      </c>
      <c r="T563">
        <f>SQRT(Correlation)*$F563 + SQRT('CDO Param'!E$17 - Correlation)*HLOOKUP('CDO Param'!E$12,$C$4:$E$1004,$A563,FALSE) + SQRT(1-Correlation)*I563</f>
        <v>0.36751905142085833</v>
      </c>
      <c r="U563">
        <f>SQRT(Correlation)*$F563 + SQRT('CDO Param'!F$17 - Correlation)*HLOOKUP('CDO Param'!F$12,$C$4:$E$1004,$A563,FALSE) + SQRT(1-Correlation)*J563</f>
        <v>0.50301768241202593</v>
      </c>
      <c r="V563">
        <f>SQRT(Correlation)*$F563 + SQRT('CDO Param'!G$17 - Correlation)*HLOOKUP('CDO Param'!G$12,$C$4:$E$1004,$A563,FALSE) + SQRT(1-Correlation)*K563</f>
        <v>0.89686376734365725</v>
      </c>
      <c r="W563">
        <f>SQRT(Correlation)*$F563 + SQRT('CDO Param'!H$17 - Correlation)*HLOOKUP('CDO Param'!H$12,$C$4:$E$1004,$A563,FALSE) + SQRT(1-Correlation)*L563</f>
        <v>-0.64431468100839528</v>
      </c>
      <c r="X563">
        <f>SQRT(Correlation)*$F563 + SQRT('CDO Param'!I$17 - Correlation)*HLOOKUP('CDO Param'!I$12,$C$4:$E$1004,$A563,FALSE) + SQRT(1-Correlation)*M563</f>
        <v>0.7331378179966509</v>
      </c>
      <c r="Y563">
        <f>SQRT(Correlation)*$F563 + SQRT('CDO Param'!J$17 - Correlation)*HLOOKUP('CDO Param'!J$12,$C$4:$E$1004,$A563,FALSE) + SQRT(1-Correlation)*N563</f>
        <v>0.3686709193692303</v>
      </c>
      <c r="Z563">
        <f>SQRT(Correlation)*$F563 + SQRT('CDO Param'!K$17 - Correlation)*HLOOKUP('CDO Param'!K$12,$C$4:$E$1004,$A563,FALSE) + SQRT(1-Correlation)*O563</f>
        <v>0.31325830565064072</v>
      </c>
      <c r="AA563">
        <f>SQRT(Correlation)*$F563 + SQRT('CDO Param'!L$17 - Correlation)*HLOOKUP('CDO Param'!L$12,$C$4:$E$1004,$A563,FALSE) + SQRT(1-Correlation)*P563</f>
        <v>-0.6932348480012136</v>
      </c>
      <c r="AC563" s="3">
        <f>IF(R563&lt;'CDO Param'!C$13,1,0)</f>
        <v>0</v>
      </c>
      <c r="AD563" s="3">
        <f>IF(S563&lt;'CDO Param'!D$13,1,0)</f>
        <v>0</v>
      </c>
      <c r="AE563" s="3">
        <f>IF(T563&lt;'CDO Param'!E$13,1,0)</f>
        <v>0</v>
      </c>
      <c r="AF563" s="3">
        <f>IF(U563&lt;'CDO Param'!F$13,1,0)</f>
        <v>0</v>
      </c>
      <c r="AG563" s="3">
        <f>IF(V563&lt;'CDO Param'!G$13,1,0)</f>
        <v>0</v>
      </c>
      <c r="AH563" s="3">
        <f>IF(W563&lt;'CDO Param'!H$13,1,0)</f>
        <v>0</v>
      </c>
      <c r="AI563" s="3">
        <f>IF(X563&lt;'CDO Param'!I$13,1,0)</f>
        <v>0</v>
      </c>
      <c r="AJ563" s="3">
        <f>IF(Y563&lt;'CDO Param'!J$13,1,0)</f>
        <v>0</v>
      </c>
      <c r="AK563" s="3">
        <f>IF(Z563&lt;'CDO Param'!K$13,1,0)</f>
        <v>0</v>
      </c>
      <c r="AL563" s="3">
        <f>IF(AA563&lt;'CDO Param'!L$13,1,0)</f>
        <v>1</v>
      </c>
      <c r="AN563" s="3">
        <f>AC563*'CDO Param'!C$6*'CDO Param'!C$9</f>
        <v>0</v>
      </c>
      <c r="AO563" s="3">
        <f>AD563*'CDO Param'!D$6*'CDO Param'!D$9</f>
        <v>0</v>
      </c>
      <c r="AP563" s="3">
        <f>AE563*'CDO Param'!E$6*'CDO Param'!E$9</f>
        <v>0</v>
      </c>
      <c r="AQ563" s="3">
        <f>AF563*'CDO Param'!F$6*'CDO Param'!F$9</f>
        <v>0</v>
      </c>
      <c r="AR563" s="3">
        <f>AG563*'CDO Param'!G$6*'CDO Param'!G$9</f>
        <v>0</v>
      </c>
      <c r="AS563" s="3">
        <f>AH563*'CDO Param'!H$6*'CDO Param'!H$9</f>
        <v>0</v>
      </c>
      <c r="AT563" s="3">
        <f>AI563*'CDO Param'!I$6*'CDO Param'!I$9</f>
        <v>0</v>
      </c>
      <c r="AU563" s="3">
        <f>AJ563*'CDO Param'!J$6*'CDO Param'!J$9</f>
        <v>0</v>
      </c>
      <c r="AV563" s="3">
        <f>AK563*'CDO Param'!K$6*'CDO Param'!K$9</f>
        <v>0</v>
      </c>
      <c r="AW563" s="3">
        <f>AL563*'CDO Param'!L$6*'CDO Param'!L$9</f>
        <v>4500</v>
      </c>
      <c r="AY563" s="2">
        <f t="shared" si="26"/>
        <v>4500</v>
      </c>
      <c r="BI563" s="5">
        <f>AY563/'CDO Param'!$M$6</f>
        <v>4.6875E-2</v>
      </c>
      <c r="BJ563" s="5">
        <f t="shared" si="27"/>
        <v>0</v>
      </c>
      <c r="BK563" s="5">
        <f t="shared" si="28"/>
        <v>0</v>
      </c>
    </row>
    <row r="564" spans="1:63" x14ac:dyDescent="0.2">
      <c r="A564" s="3">
        <v>561</v>
      </c>
      <c r="B564" s="3">
        <v>560</v>
      </c>
      <c r="C564">
        <v>-8.8614342530490831E-2</v>
      </c>
      <c r="D564">
        <v>0.65649146563373506</v>
      </c>
      <c r="E564">
        <v>0.11740326044673566</v>
      </c>
      <c r="F564">
        <v>-1.2103282642783597</v>
      </c>
      <c r="G564">
        <v>-5.7024180932785384E-2</v>
      </c>
      <c r="H564">
        <v>-0.36412984627531841</v>
      </c>
      <c r="I564">
        <v>1.2805867299903184</v>
      </c>
      <c r="J564">
        <v>-0.11992369763902389</v>
      </c>
      <c r="K564">
        <v>-0.45006572690908797</v>
      </c>
      <c r="L564">
        <v>0.39605765778105706</v>
      </c>
      <c r="M564">
        <v>-0.67621158450492658</v>
      </c>
      <c r="N564">
        <v>0.13795897757518105</v>
      </c>
      <c r="O564">
        <v>0.22213953343452886</v>
      </c>
      <c r="P564">
        <v>0.80884092312771827</v>
      </c>
      <c r="R564">
        <f>SQRT(Correlation)*$F564 + SQRT('CDO Param'!C$17 - Correlation)*HLOOKUP('CDO Param'!C$12,$C$4:$E$1004,$A564,FALSE) + SQRT(1-Correlation)*G564</f>
        <v>-0.34399537776758493</v>
      </c>
      <c r="S564">
        <f>SQRT(Correlation)*$F564 + SQRT('CDO Param'!D$17 - Correlation)*HLOOKUP('CDO Param'!D$12,$C$4:$E$1004,$A564,FALSE) + SQRT(1-Correlation)*H564</f>
        <v>-0.63534139321473648</v>
      </c>
      <c r="T564">
        <f>SQRT(Correlation)*$F564 + SQRT('CDO Param'!E$17 - Correlation)*HLOOKUP('CDO Param'!E$12,$C$4:$E$1004,$A564,FALSE) + SQRT(1-Correlation)*I564</f>
        <v>0.80868668799423804</v>
      </c>
      <c r="U564">
        <f>SQRT(Correlation)*$F564 + SQRT('CDO Param'!F$17 - Correlation)*HLOOKUP('CDO Param'!F$12,$C$4:$E$1004,$A564,FALSE) + SQRT(1-Correlation)*J564</f>
        <v>-0.47025684503648318</v>
      </c>
      <c r="V564">
        <f>SQRT(Correlation)*$F564 + SQRT('CDO Param'!G$17 - Correlation)*HLOOKUP('CDO Param'!G$12,$C$4:$E$1004,$A564,FALSE) + SQRT(1-Correlation)*K564</f>
        <v>-0.78345707418949684</v>
      </c>
      <c r="W564">
        <f>SQRT(Correlation)*$F564 + SQRT('CDO Param'!H$17 - Correlation)*HLOOKUP('CDO Param'!H$12,$C$4:$E$1004,$A564,FALSE) + SQRT(1-Correlation)*L564</f>
        <v>8.5835795270254089E-2</v>
      </c>
      <c r="X564">
        <f>SQRT(Correlation)*$F564 + SQRT('CDO Param'!I$17 - Correlation)*HLOOKUP('CDO Param'!I$12,$C$4:$E$1004,$A564,FALSE) + SQRT(1-Correlation)*M564</f>
        <v>-0.99799787221397884</v>
      </c>
      <c r="Y564">
        <f>SQRT(Correlation)*$F564 + SQRT('CDO Param'!J$17 - Correlation)*HLOOKUP('CDO Param'!J$12,$C$4:$E$1004,$A564,FALSE) + SQRT(1-Correlation)*N564</f>
        <v>-0.2753051766110004</v>
      </c>
      <c r="Z564">
        <f>SQRT(Correlation)*$F564 + SQRT('CDO Param'!K$17 - Correlation)*HLOOKUP('CDO Param'!K$12,$C$4:$E$1004,$A564,FALSE) + SQRT(1-Correlation)*O564</f>
        <v>-0.1954444892466288</v>
      </c>
      <c r="AA564">
        <f>SQRT(Correlation)*$F564 + SQRT('CDO Param'!L$17 - Correlation)*HLOOKUP('CDO Param'!L$12,$C$4:$E$1004,$A564,FALSE) + SQRT(1-Correlation)*P564</f>
        <v>0.36114932009832584</v>
      </c>
      <c r="AC564" s="3">
        <f>IF(R564&lt;'CDO Param'!C$13,1,0)</f>
        <v>0</v>
      </c>
      <c r="AD564" s="3">
        <f>IF(S564&lt;'CDO Param'!D$13,1,0)</f>
        <v>0</v>
      </c>
      <c r="AE564" s="3">
        <f>IF(T564&lt;'CDO Param'!E$13,1,0)</f>
        <v>0</v>
      </c>
      <c r="AF564" s="3">
        <f>IF(U564&lt;'CDO Param'!F$13,1,0)</f>
        <v>0</v>
      </c>
      <c r="AG564" s="3">
        <f>IF(V564&lt;'CDO Param'!G$13,1,0)</f>
        <v>1</v>
      </c>
      <c r="AH564" s="3">
        <f>IF(W564&lt;'CDO Param'!H$13,1,0)</f>
        <v>0</v>
      </c>
      <c r="AI564" s="3">
        <f>IF(X564&lt;'CDO Param'!I$13,1,0)</f>
        <v>0</v>
      </c>
      <c r="AJ564" s="3">
        <f>IF(Y564&lt;'CDO Param'!J$13,1,0)</f>
        <v>0</v>
      </c>
      <c r="AK564" s="3">
        <f>IF(Z564&lt;'CDO Param'!K$13,1,0)</f>
        <v>0</v>
      </c>
      <c r="AL564" s="3">
        <f>IF(AA564&lt;'CDO Param'!L$13,1,0)</f>
        <v>0</v>
      </c>
      <c r="AN564" s="3">
        <f>AC564*'CDO Param'!C$6*'CDO Param'!C$9</f>
        <v>0</v>
      </c>
      <c r="AO564" s="3">
        <f>AD564*'CDO Param'!D$6*'CDO Param'!D$9</f>
        <v>0</v>
      </c>
      <c r="AP564" s="3">
        <f>AE564*'CDO Param'!E$6*'CDO Param'!E$9</f>
        <v>0</v>
      </c>
      <c r="AQ564" s="3">
        <f>AF564*'CDO Param'!F$6*'CDO Param'!F$9</f>
        <v>0</v>
      </c>
      <c r="AR564" s="3">
        <f>AG564*'CDO Param'!G$6*'CDO Param'!G$9</f>
        <v>4500</v>
      </c>
      <c r="AS564" s="3">
        <f>AH564*'CDO Param'!H$6*'CDO Param'!H$9</f>
        <v>0</v>
      </c>
      <c r="AT564" s="3">
        <f>AI564*'CDO Param'!I$6*'CDO Param'!I$9</f>
        <v>0</v>
      </c>
      <c r="AU564" s="3">
        <f>AJ564*'CDO Param'!J$6*'CDO Param'!J$9</f>
        <v>0</v>
      </c>
      <c r="AV564" s="3">
        <f>AK564*'CDO Param'!K$6*'CDO Param'!K$9</f>
        <v>0</v>
      </c>
      <c r="AW564" s="3">
        <f>AL564*'CDO Param'!L$6*'CDO Param'!L$9</f>
        <v>0</v>
      </c>
      <c r="AY564" s="2">
        <f t="shared" si="26"/>
        <v>4500</v>
      </c>
      <c r="BI564" s="5">
        <f>AY564/'CDO Param'!$M$6</f>
        <v>4.6875E-2</v>
      </c>
      <c r="BJ564" s="5">
        <f t="shared" si="27"/>
        <v>0</v>
      </c>
      <c r="BK564" s="5">
        <f t="shared" si="28"/>
        <v>0</v>
      </c>
    </row>
    <row r="565" spans="1:63" x14ac:dyDescent="0.2">
      <c r="A565" s="3">
        <v>562</v>
      </c>
      <c r="B565" s="3">
        <v>561</v>
      </c>
      <c r="C565">
        <v>-0.69391717261169106</v>
      </c>
      <c r="D565">
        <v>1.2221903489262331</v>
      </c>
      <c r="E565">
        <v>-3.8071448216214776E-2</v>
      </c>
      <c r="F565">
        <v>0.43465661292430013</v>
      </c>
      <c r="G565">
        <v>0.4080902726855129</v>
      </c>
      <c r="H565">
        <v>0.43585146158875432</v>
      </c>
      <c r="I565">
        <v>1.5962677935021929</v>
      </c>
      <c r="J565">
        <v>-2.4584005586802959</v>
      </c>
      <c r="K565">
        <v>-0.58946170611307025</v>
      </c>
      <c r="L565">
        <v>0.18414311853121035</v>
      </c>
      <c r="M565">
        <v>-0.70745272751082666</v>
      </c>
      <c r="N565">
        <v>0.44078774408262689</v>
      </c>
      <c r="O565">
        <v>-2.239521563751623</v>
      </c>
      <c r="P565">
        <v>-1.1949941836064681</v>
      </c>
      <c r="R565">
        <f>SQRT(Correlation)*$F565 + SQRT('CDO Param'!C$17 - Correlation)*HLOOKUP('CDO Param'!C$12,$C$4:$E$1004,$A565,FALSE) + SQRT(1-Correlation)*G565</f>
        <v>0.69744273220842112</v>
      </c>
      <c r="S565">
        <f>SQRT(Correlation)*$F565 + SQRT('CDO Param'!D$17 - Correlation)*HLOOKUP('CDO Param'!D$12,$C$4:$E$1004,$A565,FALSE) + SQRT(1-Correlation)*H565</f>
        <v>0.72377930845495153</v>
      </c>
      <c r="T565">
        <f>SQRT(Correlation)*$F565 + SQRT('CDO Param'!E$17 - Correlation)*HLOOKUP('CDO Param'!E$12,$C$4:$E$1004,$A565,FALSE) + SQRT(1-Correlation)*I565</f>
        <v>1.4682098576802123</v>
      </c>
      <c r="U565">
        <f>SQRT(Correlation)*$F565 + SQRT('CDO Param'!F$17 - Correlation)*HLOOKUP('CDO Param'!F$12,$C$4:$E$1004,$A565,FALSE) + SQRT(1-Correlation)*J565</f>
        <v>-2.2033060948698839</v>
      </c>
      <c r="V565">
        <f>SQRT(Correlation)*$F565 + SQRT('CDO Param'!G$17 - Correlation)*HLOOKUP('CDO Param'!G$12,$C$4:$E$1004,$A565,FALSE) + SQRT(1-Correlation)*K565</f>
        <v>-0.43027502036166526</v>
      </c>
      <c r="W565">
        <f>SQRT(Correlation)*$F565 + SQRT('CDO Param'!H$17 - Correlation)*HLOOKUP('CDO Param'!H$12,$C$4:$E$1004,$A565,FALSE) + SQRT(1-Correlation)*L565</f>
        <v>0.48498780741629055</v>
      </c>
      <c r="X565">
        <f>SQRT(Correlation)*$F565 + SQRT('CDO Param'!I$17 - Correlation)*HLOOKUP('CDO Param'!I$12,$C$4:$E$1004,$A565,FALSE) + SQRT(1-Correlation)*M565</f>
        <v>-0.54221113168163759</v>
      </c>
      <c r="Y565">
        <f>SQRT(Correlation)*$F565 + SQRT('CDO Param'!J$17 - Correlation)*HLOOKUP('CDO Param'!J$12,$C$4:$E$1004,$A565,FALSE) + SQRT(1-Correlation)*N565</f>
        <v>0.37202523356528766</v>
      </c>
      <c r="Z565">
        <f>SQRT(Correlation)*$F565 + SQRT('CDO Param'!K$17 - Correlation)*HLOOKUP('CDO Param'!K$12,$C$4:$E$1004,$A565,FALSE) + SQRT(1-Correlation)*O565</f>
        <v>-2.1707394403863982</v>
      </c>
      <c r="AA565">
        <f>SQRT(Correlation)*$F565 + SQRT('CDO Param'!L$17 - Correlation)*HLOOKUP('CDO Param'!L$12,$C$4:$E$1004,$A565,FALSE) + SQRT(1-Correlation)*P565</f>
        <v>-1.17981376048623</v>
      </c>
      <c r="AC565" s="3">
        <f>IF(R565&lt;'CDO Param'!C$13,1,0)</f>
        <v>0</v>
      </c>
      <c r="AD565" s="3">
        <f>IF(S565&lt;'CDO Param'!D$13,1,0)</f>
        <v>0</v>
      </c>
      <c r="AE565" s="3">
        <f>IF(T565&lt;'CDO Param'!E$13,1,0)</f>
        <v>0</v>
      </c>
      <c r="AF565" s="3">
        <f>IF(U565&lt;'CDO Param'!F$13,1,0)</f>
        <v>1</v>
      </c>
      <c r="AG565" s="3">
        <f>IF(V565&lt;'CDO Param'!G$13,1,0)</f>
        <v>1</v>
      </c>
      <c r="AH565" s="3">
        <f>IF(W565&lt;'CDO Param'!H$13,1,0)</f>
        <v>0</v>
      </c>
      <c r="AI565" s="3">
        <f>IF(X565&lt;'CDO Param'!I$13,1,0)</f>
        <v>0</v>
      </c>
      <c r="AJ565" s="3">
        <f>IF(Y565&lt;'CDO Param'!J$13,1,0)</f>
        <v>0</v>
      </c>
      <c r="AK565" s="3">
        <f>IF(Z565&lt;'CDO Param'!K$13,1,0)</f>
        <v>0</v>
      </c>
      <c r="AL565" s="3">
        <f>IF(AA565&lt;'CDO Param'!L$13,1,0)</f>
        <v>1</v>
      </c>
      <c r="AN565" s="3">
        <f>AC565*'CDO Param'!C$6*'CDO Param'!C$9</f>
        <v>0</v>
      </c>
      <c r="AO565" s="3">
        <f>AD565*'CDO Param'!D$6*'CDO Param'!D$9</f>
        <v>0</v>
      </c>
      <c r="AP565" s="3">
        <f>AE565*'CDO Param'!E$6*'CDO Param'!E$9</f>
        <v>0</v>
      </c>
      <c r="AQ565" s="3">
        <f>AF565*'CDO Param'!F$6*'CDO Param'!F$9</f>
        <v>4500</v>
      </c>
      <c r="AR565" s="3">
        <f>AG565*'CDO Param'!G$6*'CDO Param'!G$9</f>
        <v>4500</v>
      </c>
      <c r="AS565" s="3">
        <f>AH565*'CDO Param'!H$6*'CDO Param'!H$9</f>
        <v>0</v>
      </c>
      <c r="AT565" s="3">
        <f>AI565*'CDO Param'!I$6*'CDO Param'!I$9</f>
        <v>0</v>
      </c>
      <c r="AU565" s="3">
        <f>AJ565*'CDO Param'!J$6*'CDO Param'!J$9</f>
        <v>0</v>
      </c>
      <c r="AV565" s="3">
        <f>AK565*'CDO Param'!K$6*'CDO Param'!K$9</f>
        <v>0</v>
      </c>
      <c r="AW565" s="3">
        <f>AL565*'CDO Param'!L$6*'CDO Param'!L$9</f>
        <v>4500</v>
      </c>
      <c r="AY565" s="2">
        <f t="shared" si="26"/>
        <v>13500</v>
      </c>
      <c r="BI565" s="5">
        <f>AY565/'CDO Param'!$M$6</f>
        <v>0.140625</v>
      </c>
      <c r="BJ565" s="5">
        <f t="shared" si="27"/>
        <v>0.02</v>
      </c>
      <c r="BK565" s="5">
        <f t="shared" si="28"/>
        <v>1</v>
      </c>
    </row>
    <row r="566" spans="1:63" x14ac:dyDescent="0.2">
      <c r="A566" s="3">
        <v>563</v>
      </c>
      <c r="B566" s="3">
        <v>562</v>
      </c>
      <c r="C566">
        <v>-0.35077846405329183</v>
      </c>
      <c r="D566">
        <v>-0.56120029512385372</v>
      </c>
      <c r="E566">
        <v>-0.98764758149627596</v>
      </c>
      <c r="F566">
        <v>1.1534166333149187</v>
      </c>
      <c r="G566">
        <v>0.56666976888664067</v>
      </c>
      <c r="H566">
        <v>-1.1998076843156014</v>
      </c>
      <c r="I566">
        <v>0.270437112703803</v>
      </c>
      <c r="J566">
        <v>1.4246370483306237</v>
      </c>
      <c r="K566">
        <v>0.40190343497670256</v>
      </c>
      <c r="L566">
        <v>-0.12221335055073723</v>
      </c>
      <c r="M566">
        <v>-1.3503904483513907</v>
      </c>
      <c r="N566">
        <v>3.0536284612026066E-3</v>
      </c>
      <c r="O566">
        <v>1.9840808818116784</v>
      </c>
      <c r="P566">
        <v>1.7342063074465841</v>
      </c>
      <c r="R566">
        <f>SQRT(Correlation)*$F566 + SQRT('CDO Param'!C$17 - Correlation)*HLOOKUP('CDO Param'!C$12,$C$4:$E$1004,$A566,FALSE) + SQRT(1-Correlation)*G566</f>
        <v>0.82296680363554608</v>
      </c>
      <c r="S566">
        <f>SQRT(Correlation)*$F566 + SQRT('CDO Param'!D$17 - Correlation)*HLOOKUP('CDO Param'!D$12,$C$4:$E$1004,$A566,FALSE) + SQRT(1-Correlation)*H566</f>
        <v>-0.85286085260022904</v>
      </c>
      <c r="T566">
        <f>SQRT(Correlation)*$F566 + SQRT('CDO Param'!E$17 - Correlation)*HLOOKUP('CDO Param'!E$12,$C$4:$E$1004,$A566,FALSE) + SQRT(1-Correlation)*I566</f>
        <v>0.52849427911871938</v>
      </c>
      <c r="U566">
        <f>SQRT(Correlation)*$F566 + SQRT('CDO Param'!F$17 - Correlation)*HLOOKUP('CDO Param'!F$12,$C$4:$E$1004,$A566,FALSE) + SQRT(1-Correlation)*J566</f>
        <v>1.4954270257711906</v>
      </c>
      <c r="V566">
        <f>SQRT(Correlation)*$F566 + SQRT('CDO Param'!G$17 - Correlation)*HLOOKUP('CDO Param'!G$12,$C$4:$E$1004,$A566,FALSE) + SQRT(1-Correlation)*K566</f>
        <v>0.52517672842747387</v>
      </c>
      <c r="W566">
        <f>SQRT(Correlation)*$F566 + SQRT('CDO Param'!H$17 - Correlation)*HLOOKUP('CDO Param'!H$12,$C$4:$E$1004,$A566,FALSE) + SQRT(1-Correlation)*L566</f>
        <v>0.1694348939163684</v>
      </c>
      <c r="X566">
        <f>SQRT(Correlation)*$F566 + SQRT('CDO Param'!I$17 - Correlation)*HLOOKUP('CDO Param'!I$12,$C$4:$E$1004,$A566,FALSE) + SQRT(1-Correlation)*M566</f>
        <v>-1.1371952119619639</v>
      </c>
      <c r="Y566">
        <f>SQRT(Correlation)*$F566 + SQRT('CDO Param'!J$17 - Correlation)*HLOOKUP('CDO Param'!J$12,$C$4:$E$1004,$A566,FALSE) + SQRT(1-Correlation)*N566</f>
        <v>0.27483203344321167</v>
      </c>
      <c r="Z566">
        <f>SQRT(Correlation)*$F566 + SQRT('CDO Param'!K$17 - Correlation)*HLOOKUP('CDO Param'!K$12,$C$4:$E$1004,$A566,FALSE) + SQRT(1-Correlation)*O566</f>
        <v>2.1541995016796918</v>
      </c>
      <c r="AA566">
        <f>SQRT(Correlation)*$F566 + SQRT('CDO Param'!L$17 - Correlation)*HLOOKUP('CDO Param'!L$12,$C$4:$E$1004,$A566,FALSE) + SQRT(1-Correlation)*P566</f>
        <v>1.9171476663720457</v>
      </c>
      <c r="AC566" s="3">
        <f>IF(R566&lt;'CDO Param'!C$13,1,0)</f>
        <v>0</v>
      </c>
      <c r="AD566" s="3">
        <f>IF(S566&lt;'CDO Param'!D$13,1,0)</f>
        <v>0</v>
      </c>
      <c r="AE566" s="3">
        <f>IF(T566&lt;'CDO Param'!E$13,1,0)</f>
        <v>0</v>
      </c>
      <c r="AF566" s="3">
        <f>IF(U566&lt;'CDO Param'!F$13,1,0)</f>
        <v>0</v>
      </c>
      <c r="AG566" s="3">
        <f>IF(V566&lt;'CDO Param'!G$13,1,0)</f>
        <v>0</v>
      </c>
      <c r="AH566" s="3">
        <f>IF(W566&lt;'CDO Param'!H$13,1,0)</f>
        <v>0</v>
      </c>
      <c r="AI566" s="3">
        <f>IF(X566&lt;'CDO Param'!I$13,1,0)</f>
        <v>0</v>
      </c>
      <c r="AJ566" s="3">
        <f>IF(Y566&lt;'CDO Param'!J$13,1,0)</f>
        <v>0</v>
      </c>
      <c r="AK566" s="3">
        <f>IF(Z566&lt;'CDO Param'!K$13,1,0)</f>
        <v>0</v>
      </c>
      <c r="AL566" s="3">
        <f>IF(AA566&lt;'CDO Param'!L$13,1,0)</f>
        <v>0</v>
      </c>
      <c r="AN566" s="3">
        <f>AC566*'CDO Param'!C$6*'CDO Param'!C$9</f>
        <v>0</v>
      </c>
      <c r="AO566" s="3">
        <f>AD566*'CDO Param'!D$6*'CDO Param'!D$9</f>
        <v>0</v>
      </c>
      <c r="AP566" s="3">
        <f>AE566*'CDO Param'!E$6*'CDO Param'!E$9</f>
        <v>0</v>
      </c>
      <c r="AQ566" s="3">
        <f>AF566*'CDO Param'!F$6*'CDO Param'!F$9</f>
        <v>0</v>
      </c>
      <c r="AR566" s="3">
        <f>AG566*'CDO Param'!G$6*'CDO Param'!G$9</f>
        <v>0</v>
      </c>
      <c r="AS566" s="3">
        <f>AH566*'CDO Param'!H$6*'CDO Param'!H$9</f>
        <v>0</v>
      </c>
      <c r="AT566" s="3">
        <f>AI566*'CDO Param'!I$6*'CDO Param'!I$9</f>
        <v>0</v>
      </c>
      <c r="AU566" s="3">
        <f>AJ566*'CDO Param'!J$6*'CDO Param'!J$9</f>
        <v>0</v>
      </c>
      <c r="AV566" s="3">
        <f>AK566*'CDO Param'!K$6*'CDO Param'!K$9</f>
        <v>0</v>
      </c>
      <c r="AW566" s="3">
        <f>AL566*'CDO Param'!L$6*'CDO Param'!L$9</f>
        <v>0</v>
      </c>
      <c r="AY566" s="2">
        <f t="shared" si="26"/>
        <v>0</v>
      </c>
      <c r="BI566" s="5">
        <f>AY566/'CDO Param'!$M$6</f>
        <v>0</v>
      </c>
      <c r="BJ566" s="5">
        <f t="shared" si="27"/>
        <v>0</v>
      </c>
      <c r="BK566" s="5">
        <f t="shared" si="28"/>
        <v>0</v>
      </c>
    </row>
    <row r="567" spans="1:63" x14ac:dyDescent="0.2">
      <c r="A567" s="3">
        <v>564</v>
      </c>
      <c r="B567" s="3">
        <v>563</v>
      </c>
      <c r="C567">
        <v>1.5106706996448338E-2</v>
      </c>
      <c r="D567">
        <v>-1.5111299944692291</v>
      </c>
      <c r="E567">
        <v>0.86175759861362167</v>
      </c>
      <c r="F567">
        <v>0.7982271199580282</v>
      </c>
      <c r="G567">
        <v>0.5400238478614483</v>
      </c>
      <c r="H567">
        <v>0.90174808065057732</v>
      </c>
      <c r="I567">
        <v>-0.49214804676012136</v>
      </c>
      <c r="J567">
        <v>-1.0670214578567538</v>
      </c>
      <c r="K567">
        <v>-1.375894953525858</v>
      </c>
      <c r="L567">
        <v>1.8313539840164594</v>
      </c>
      <c r="M567">
        <v>0.16531544133613352</v>
      </c>
      <c r="N567">
        <v>1.3777344065601937</v>
      </c>
      <c r="O567">
        <v>0.87952685134951025</v>
      </c>
      <c r="P567">
        <v>-1.2713917385553941</v>
      </c>
      <c r="R567">
        <f>SQRT(Correlation)*$F567 + SQRT('CDO Param'!C$17 - Correlation)*HLOOKUP('CDO Param'!C$12,$C$4:$E$1004,$A567,FALSE) + SQRT(1-Correlation)*G567</f>
        <v>0.55102713066479303</v>
      </c>
      <c r="S567">
        <f>SQRT(Correlation)*$F567 + SQRT('CDO Param'!D$17 - Correlation)*HLOOKUP('CDO Param'!D$12,$C$4:$E$1004,$A567,FALSE) + SQRT(1-Correlation)*H567</f>
        <v>0.89418886881197579</v>
      </c>
      <c r="T567">
        <f>SQRT(Correlation)*$F567 + SQRT('CDO Param'!E$17 - Correlation)*HLOOKUP('CDO Param'!E$12,$C$4:$E$1004,$A567,FALSE) + SQRT(1-Correlation)*I567</f>
        <v>-0.2104741942269564</v>
      </c>
      <c r="U567">
        <f>SQRT(Correlation)*$F567 + SQRT('CDO Param'!F$17 - Correlation)*HLOOKUP('CDO Param'!F$12,$C$4:$E$1004,$A567,FALSE) + SQRT(1-Correlation)*J567</f>
        <v>-0.56714899974912714</v>
      </c>
      <c r="V567">
        <f>SQRT(Correlation)*$F567 + SQRT('CDO Param'!G$17 - Correlation)*HLOOKUP('CDO Param'!G$12,$C$4:$E$1004,$A567,FALSE) + SQRT(1-Correlation)*K567</f>
        <v>-0.86017212630088402</v>
      </c>
      <c r="W567">
        <f>SQRT(Correlation)*$F567 + SQRT('CDO Param'!H$17 - Correlation)*HLOOKUP('CDO Param'!H$12,$C$4:$E$1004,$A567,FALSE) + SQRT(1-Correlation)*L567</f>
        <v>1.7760904631043479</v>
      </c>
      <c r="X567">
        <f>SQRT(Correlation)*$F567 + SQRT('CDO Param'!I$17 - Correlation)*HLOOKUP('CDO Param'!I$12,$C$4:$E$1004,$A567,FALSE) + SQRT(1-Correlation)*M567</f>
        <v>0.60194843408652476</v>
      </c>
      <c r="Y567">
        <f>SQRT(Correlation)*$F567 + SQRT('CDO Param'!J$17 - Correlation)*HLOOKUP('CDO Param'!J$12,$C$4:$E$1004,$A567,FALSE) + SQRT(1-Correlation)*N567</f>
        <v>1.5634520585557461</v>
      </c>
      <c r="Z567">
        <f>SQRT(Correlation)*$F567 + SQRT('CDO Param'!K$17 - Correlation)*HLOOKUP('CDO Param'!K$12,$C$4:$E$1004,$A567,FALSE) + SQRT(1-Correlation)*O567</f>
        <v>1.0908108719647913</v>
      </c>
      <c r="AA567">
        <f>SQRT(Correlation)*$F567 + SQRT('CDO Param'!L$17 - Correlation)*HLOOKUP('CDO Param'!L$12,$C$4:$E$1004,$A567,FALSE) + SQRT(1-Correlation)*P567</f>
        <v>-0.9497296697443538</v>
      </c>
      <c r="AC567" s="3">
        <f>IF(R567&lt;'CDO Param'!C$13,1,0)</f>
        <v>0</v>
      </c>
      <c r="AD567" s="3">
        <f>IF(S567&lt;'CDO Param'!D$13,1,0)</f>
        <v>0</v>
      </c>
      <c r="AE567" s="3">
        <f>IF(T567&lt;'CDO Param'!E$13,1,0)</f>
        <v>0</v>
      </c>
      <c r="AF567" s="3">
        <f>IF(U567&lt;'CDO Param'!F$13,1,0)</f>
        <v>0</v>
      </c>
      <c r="AG567" s="3">
        <f>IF(V567&lt;'CDO Param'!G$13,1,0)</f>
        <v>1</v>
      </c>
      <c r="AH567" s="3">
        <f>IF(W567&lt;'CDO Param'!H$13,1,0)</f>
        <v>0</v>
      </c>
      <c r="AI567" s="3">
        <f>IF(X567&lt;'CDO Param'!I$13,1,0)</f>
        <v>0</v>
      </c>
      <c r="AJ567" s="3">
        <f>IF(Y567&lt;'CDO Param'!J$13,1,0)</f>
        <v>0</v>
      </c>
      <c r="AK567" s="3">
        <f>IF(Z567&lt;'CDO Param'!K$13,1,0)</f>
        <v>0</v>
      </c>
      <c r="AL567" s="3">
        <f>IF(AA567&lt;'CDO Param'!L$13,1,0)</f>
        <v>1</v>
      </c>
      <c r="AN567" s="3">
        <f>AC567*'CDO Param'!C$6*'CDO Param'!C$9</f>
        <v>0</v>
      </c>
      <c r="AO567" s="3">
        <f>AD567*'CDO Param'!D$6*'CDO Param'!D$9</f>
        <v>0</v>
      </c>
      <c r="AP567" s="3">
        <f>AE567*'CDO Param'!E$6*'CDO Param'!E$9</f>
        <v>0</v>
      </c>
      <c r="AQ567" s="3">
        <f>AF567*'CDO Param'!F$6*'CDO Param'!F$9</f>
        <v>0</v>
      </c>
      <c r="AR567" s="3">
        <f>AG567*'CDO Param'!G$6*'CDO Param'!G$9</f>
        <v>4500</v>
      </c>
      <c r="AS567" s="3">
        <f>AH567*'CDO Param'!H$6*'CDO Param'!H$9</f>
        <v>0</v>
      </c>
      <c r="AT567" s="3">
        <f>AI567*'CDO Param'!I$6*'CDO Param'!I$9</f>
        <v>0</v>
      </c>
      <c r="AU567" s="3">
        <f>AJ567*'CDO Param'!J$6*'CDO Param'!J$9</f>
        <v>0</v>
      </c>
      <c r="AV567" s="3">
        <f>AK567*'CDO Param'!K$6*'CDO Param'!K$9</f>
        <v>0</v>
      </c>
      <c r="AW567" s="3">
        <f>AL567*'CDO Param'!L$6*'CDO Param'!L$9</f>
        <v>4500</v>
      </c>
      <c r="AY567" s="2">
        <f t="shared" si="26"/>
        <v>9000</v>
      </c>
      <c r="BI567" s="5">
        <f>AY567/'CDO Param'!$M$6</f>
        <v>9.375E-2</v>
      </c>
      <c r="BJ567" s="5">
        <f t="shared" si="27"/>
        <v>0.02</v>
      </c>
      <c r="BK567" s="5">
        <f t="shared" si="28"/>
        <v>1</v>
      </c>
    </row>
    <row r="568" spans="1:63" x14ac:dyDescent="0.2">
      <c r="A568" s="3">
        <v>565</v>
      </c>
      <c r="B568" s="3">
        <v>564</v>
      </c>
      <c r="C568">
        <v>1.0794587979034986</v>
      </c>
      <c r="D568">
        <v>0.10771032066259068</v>
      </c>
      <c r="E568">
        <v>-0.50136577556258999</v>
      </c>
      <c r="F568">
        <v>0.84655653154186439</v>
      </c>
      <c r="G568">
        <v>0.75463731263880618</v>
      </c>
      <c r="H568">
        <v>1.7740831026458181E-2</v>
      </c>
      <c r="I568">
        <v>-0.13915723684476689</v>
      </c>
      <c r="J568">
        <v>-0.12174496077932417</v>
      </c>
      <c r="K568">
        <v>-0.82114411270595156</v>
      </c>
      <c r="L568">
        <v>0.20365632735774852</v>
      </c>
      <c r="M568">
        <v>0.3677519089251291</v>
      </c>
      <c r="N568">
        <v>0.87754870037315413</v>
      </c>
      <c r="O568">
        <v>-1.3414046406978741</v>
      </c>
      <c r="P568">
        <v>1.0760845725599211</v>
      </c>
      <c r="R568">
        <f>SQRT(Correlation)*$F568 + SQRT('CDO Param'!C$17 - Correlation)*HLOOKUP('CDO Param'!C$12,$C$4:$E$1004,$A568,FALSE) + SQRT(1-Correlation)*G568</f>
        <v>0.99884903499146493</v>
      </c>
      <c r="S568">
        <f>SQRT(Correlation)*$F568 + SQRT('CDO Param'!D$17 - Correlation)*HLOOKUP('CDO Param'!D$12,$C$4:$E$1004,$A568,FALSE) + SQRT(1-Correlation)*H568</f>
        <v>0.2997676504936429</v>
      </c>
      <c r="T568">
        <f>SQRT(Correlation)*$F568 + SQRT('CDO Param'!E$17 - Correlation)*HLOOKUP('CDO Param'!E$12,$C$4:$E$1004,$A568,FALSE) + SQRT(1-Correlation)*I568</f>
        <v>0.42128648735829555</v>
      </c>
      <c r="U568">
        <f>SQRT(Correlation)*$F568 + SQRT('CDO Param'!F$17 - Correlation)*HLOOKUP('CDO Param'!F$12,$C$4:$E$1004,$A568,FALSE) + SQRT(1-Correlation)*J568</f>
        <v>4.0098474288301517E-2</v>
      </c>
      <c r="V568">
        <f>SQRT(Correlation)*$F568 + SQRT('CDO Param'!G$17 - Correlation)*HLOOKUP('CDO Param'!G$12,$C$4:$E$1004,$A568,FALSE) + SQRT(1-Correlation)*K568</f>
        <v>-0.62340981981518362</v>
      </c>
      <c r="W568">
        <f>SQRT(Correlation)*$F568 + SQRT('CDO Param'!H$17 - Correlation)*HLOOKUP('CDO Param'!H$12,$C$4:$E$1004,$A568,FALSE) + SQRT(1-Correlation)*L568</f>
        <v>0.47614257671190963</v>
      </c>
      <c r="X568">
        <f>SQRT(Correlation)*$F568 + SQRT('CDO Param'!I$17 - Correlation)*HLOOKUP('CDO Param'!I$12,$C$4:$E$1004,$A568,FALSE) + SQRT(1-Correlation)*M568</f>
        <v>0.50447597902492491</v>
      </c>
      <c r="Y568">
        <f>SQRT(Correlation)*$F568 + SQRT('CDO Param'!J$17 - Correlation)*HLOOKUP('CDO Param'!J$12,$C$4:$E$1004,$A568,FALSE) + SQRT(1-Correlation)*N568</f>
        <v>1.3858184290257314</v>
      </c>
      <c r="Z568">
        <f>SQRT(Correlation)*$F568 + SQRT('CDO Param'!K$17 - Correlation)*HLOOKUP('CDO Param'!K$12,$C$4:$E$1004,$A568,FALSE) + SQRT(1-Correlation)*O568</f>
        <v>-0.7192655448017381</v>
      </c>
      <c r="AA568">
        <f>SQRT(Correlation)*$F568 + SQRT('CDO Param'!L$17 - Correlation)*HLOOKUP('CDO Param'!L$12,$C$4:$E$1004,$A568,FALSE) + SQRT(1-Correlation)*P568</f>
        <v>1.5741660950332088</v>
      </c>
      <c r="AC568" s="3">
        <f>IF(R568&lt;'CDO Param'!C$13,1,0)</f>
        <v>0</v>
      </c>
      <c r="AD568" s="3">
        <f>IF(S568&lt;'CDO Param'!D$13,1,0)</f>
        <v>0</v>
      </c>
      <c r="AE568" s="3">
        <f>IF(T568&lt;'CDO Param'!E$13,1,0)</f>
        <v>0</v>
      </c>
      <c r="AF568" s="3">
        <f>IF(U568&lt;'CDO Param'!F$13,1,0)</f>
        <v>0</v>
      </c>
      <c r="AG568" s="3">
        <f>IF(V568&lt;'CDO Param'!G$13,1,0)</f>
        <v>1</v>
      </c>
      <c r="AH568" s="3">
        <f>IF(W568&lt;'CDO Param'!H$13,1,0)</f>
        <v>0</v>
      </c>
      <c r="AI568" s="3">
        <f>IF(X568&lt;'CDO Param'!I$13,1,0)</f>
        <v>0</v>
      </c>
      <c r="AJ568" s="3">
        <f>IF(Y568&lt;'CDO Param'!J$13,1,0)</f>
        <v>0</v>
      </c>
      <c r="AK568" s="3">
        <f>IF(Z568&lt;'CDO Param'!K$13,1,0)</f>
        <v>0</v>
      </c>
      <c r="AL568" s="3">
        <f>IF(AA568&lt;'CDO Param'!L$13,1,0)</f>
        <v>0</v>
      </c>
      <c r="AN568" s="3">
        <f>AC568*'CDO Param'!C$6*'CDO Param'!C$9</f>
        <v>0</v>
      </c>
      <c r="AO568" s="3">
        <f>AD568*'CDO Param'!D$6*'CDO Param'!D$9</f>
        <v>0</v>
      </c>
      <c r="AP568" s="3">
        <f>AE568*'CDO Param'!E$6*'CDO Param'!E$9</f>
        <v>0</v>
      </c>
      <c r="AQ568" s="3">
        <f>AF568*'CDO Param'!F$6*'CDO Param'!F$9</f>
        <v>0</v>
      </c>
      <c r="AR568" s="3">
        <f>AG568*'CDO Param'!G$6*'CDO Param'!G$9</f>
        <v>4500</v>
      </c>
      <c r="AS568" s="3">
        <f>AH568*'CDO Param'!H$6*'CDO Param'!H$9</f>
        <v>0</v>
      </c>
      <c r="AT568" s="3">
        <f>AI568*'CDO Param'!I$6*'CDO Param'!I$9</f>
        <v>0</v>
      </c>
      <c r="AU568" s="3">
        <f>AJ568*'CDO Param'!J$6*'CDO Param'!J$9</f>
        <v>0</v>
      </c>
      <c r="AV568" s="3">
        <f>AK568*'CDO Param'!K$6*'CDO Param'!K$9</f>
        <v>0</v>
      </c>
      <c r="AW568" s="3">
        <f>AL568*'CDO Param'!L$6*'CDO Param'!L$9</f>
        <v>0</v>
      </c>
      <c r="AY568" s="2">
        <f t="shared" si="26"/>
        <v>4500</v>
      </c>
      <c r="BI568" s="5">
        <f>AY568/'CDO Param'!$M$6</f>
        <v>4.6875E-2</v>
      </c>
      <c r="BJ568" s="5">
        <f t="shared" si="27"/>
        <v>0</v>
      </c>
      <c r="BK568" s="5">
        <f t="shared" si="28"/>
        <v>0</v>
      </c>
    </row>
    <row r="569" spans="1:63" x14ac:dyDescent="0.2">
      <c r="A569" s="3">
        <v>566</v>
      </c>
      <c r="B569" s="3">
        <v>565</v>
      </c>
      <c r="C569">
        <v>-1.0777034731290769</v>
      </c>
      <c r="D569">
        <v>3.6533265301841311E-2</v>
      </c>
      <c r="E569">
        <v>-0.24303972168127075</v>
      </c>
      <c r="F569">
        <v>0.7705375537625514</v>
      </c>
      <c r="G569">
        <v>-0.76777951107942499</v>
      </c>
      <c r="H569">
        <v>9.9801127362297848E-2</v>
      </c>
      <c r="I569">
        <v>0.16090552890091203</v>
      </c>
      <c r="J569">
        <v>0.64478626882191747</v>
      </c>
      <c r="K569">
        <v>-1.8172067939303815</v>
      </c>
      <c r="L569">
        <v>-0.24728024072828703</v>
      </c>
      <c r="M569">
        <v>-0.76807964433101006</v>
      </c>
      <c r="N569">
        <v>-1.6932699509197846</v>
      </c>
      <c r="O569">
        <v>0.56298972594959196</v>
      </c>
      <c r="P569">
        <v>-1.3962153389002196</v>
      </c>
      <c r="R569">
        <f>SQRT(Correlation)*$F569 + SQRT('CDO Param'!C$17 - Correlation)*HLOOKUP('CDO Param'!C$12,$C$4:$E$1004,$A569,FALSE) + SQRT(1-Correlation)*G569</f>
        <v>-0.47954764556126528</v>
      </c>
      <c r="S569">
        <f>SQRT(Correlation)*$F569 + SQRT('CDO Param'!D$17 - Correlation)*HLOOKUP('CDO Param'!D$12,$C$4:$E$1004,$A569,FALSE) + SQRT(1-Correlation)*H569</f>
        <v>0.34351161584039869</v>
      </c>
      <c r="T569">
        <f>SQRT(Correlation)*$F569 + SQRT('CDO Param'!E$17 - Correlation)*HLOOKUP('CDO Param'!E$12,$C$4:$E$1004,$A569,FALSE) + SQRT(1-Correlation)*I569</f>
        <v>0.11118021939367845</v>
      </c>
      <c r="U569">
        <f>SQRT(Correlation)*$F569 + SQRT('CDO Param'!F$17 - Correlation)*HLOOKUP('CDO Param'!F$12,$C$4:$E$1004,$A569,FALSE) + SQRT(1-Correlation)*J569</f>
        <v>0.80101799941087748</v>
      </c>
      <c r="V569">
        <f>SQRT(Correlation)*$F569 + SQRT('CDO Param'!G$17 - Correlation)*HLOOKUP('CDO Param'!G$12,$C$4:$E$1004,$A569,FALSE) + SQRT(1-Correlation)*K569</f>
        <v>-1.534633699138459</v>
      </c>
      <c r="W569">
        <f>SQRT(Correlation)*$F569 + SQRT('CDO Param'!H$17 - Correlation)*HLOOKUP('CDO Param'!H$12,$C$4:$E$1004,$A569,FALSE) + SQRT(1-Correlation)*L569</f>
        <v>1.4241318868338293E-2</v>
      </c>
      <c r="X569">
        <f>SQRT(Correlation)*$F569 + SQRT('CDO Param'!I$17 - Correlation)*HLOOKUP('CDO Param'!I$12,$C$4:$E$1004,$A569,FALSE) + SQRT(1-Correlation)*M569</f>
        <v>-0.53934429478219248</v>
      </c>
      <c r="Y569">
        <f>SQRT(Correlation)*$F569 + SQRT('CDO Param'!J$17 - Correlation)*HLOOKUP('CDO Param'!J$12,$C$4:$E$1004,$A569,FALSE) + SQRT(1-Correlation)*N569</f>
        <v>-1.6478450899670141</v>
      </c>
      <c r="Z569">
        <f>SQRT(Correlation)*$F569 + SQRT('CDO Param'!K$17 - Correlation)*HLOOKUP('CDO Param'!K$12,$C$4:$E$1004,$A569,FALSE) + SQRT(1-Correlation)*O569</f>
        <v>0.49263078154381279</v>
      </c>
      <c r="AA569">
        <f>SQRT(Correlation)*$F569 + SQRT('CDO Param'!L$17 - Correlation)*HLOOKUP('CDO Param'!L$12,$C$4:$E$1004,$A569,FALSE) + SQRT(1-Correlation)*P569</f>
        <v>-1.3660343409351774</v>
      </c>
      <c r="AC569" s="3">
        <f>IF(R569&lt;'CDO Param'!C$13,1,0)</f>
        <v>0</v>
      </c>
      <c r="AD569" s="3">
        <f>IF(S569&lt;'CDO Param'!D$13,1,0)</f>
        <v>0</v>
      </c>
      <c r="AE569" s="3">
        <f>IF(T569&lt;'CDO Param'!E$13,1,0)</f>
        <v>0</v>
      </c>
      <c r="AF569" s="3">
        <f>IF(U569&lt;'CDO Param'!F$13,1,0)</f>
        <v>0</v>
      </c>
      <c r="AG569" s="3">
        <f>IF(V569&lt;'CDO Param'!G$13,1,0)</f>
        <v>1</v>
      </c>
      <c r="AH569" s="3">
        <f>IF(W569&lt;'CDO Param'!H$13,1,0)</f>
        <v>0</v>
      </c>
      <c r="AI569" s="3">
        <f>IF(X569&lt;'CDO Param'!I$13,1,0)</f>
        <v>0</v>
      </c>
      <c r="AJ569" s="3">
        <f>IF(Y569&lt;'CDO Param'!J$13,1,0)</f>
        <v>0</v>
      </c>
      <c r="AK569" s="3">
        <f>IF(Z569&lt;'CDO Param'!K$13,1,0)</f>
        <v>0</v>
      </c>
      <c r="AL569" s="3">
        <f>IF(AA569&lt;'CDO Param'!L$13,1,0)</f>
        <v>1</v>
      </c>
      <c r="AN569" s="3">
        <f>AC569*'CDO Param'!C$6*'CDO Param'!C$9</f>
        <v>0</v>
      </c>
      <c r="AO569" s="3">
        <f>AD569*'CDO Param'!D$6*'CDO Param'!D$9</f>
        <v>0</v>
      </c>
      <c r="AP569" s="3">
        <f>AE569*'CDO Param'!E$6*'CDO Param'!E$9</f>
        <v>0</v>
      </c>
      <c r="AQ569" s="3">
        <f>AF569*'CDO Param'!F$6*'CDO Param'!F$9</f>
        <v>0</v>
      </c>
      <c r="AR569" s="3">
        <f>AG569*'CDO Param'!G$6*'CDO Param'!G$9</f>
        <v>4500</v>
      </c>
      <c r="AS569" s="3">
        <f>AH569*'CDO Param'!H$6*'CDO Param'!H$9</f>
        <v>0</v>
      </c>
      <c r="AT569" s="3">
        <f>AI569*'CDO Param'!I$6*'CDO Param'!I$9</f>
        <v>0</v>
      </c>
      <c r="AU569" s="3">
        <f>AJ569*'CDO Param'!J$6*'CDO Param'!J$9</f>
        <v>0</v>
      </c>
      <c r="AV569" s="3">
        <f>AK569*'CDO Param'!K$6*'CDO Param'!K$9</f>
        <v>0</v>
      </c>
      <c r="AW569" s="3">
        <f>AL569*'CDO Param'!L$6*'CDO Param'!L$9</f>
        <v>4500</v>
      </c>
      <c r="AY569" s="2">
        <f t="shared" si="26"/>
        <v>9000</v>
      </c>
      <c r="BI569" s="5">
        <f>AY569/'CDO Param'!$M$6</f>
        <v>9.375E-2</v>
      </c>
      <c r="BJ569" s="5">
        <f t="shared" si="27"/>
        <v>0.02</v>
      </c>
      <c r="BK569" s="5">
        <f t="shared" si="28"/>
        <v>1</v>
      </c>
    </row>
    <row r="570" spans="1:63" x14ac:dyDescent="0.2">
      <c r="A570" s="3">
        <v>567</v>
      </c>
      <c r="B570" s="3">
        <v>566</v>
      </c>
      <c r="C570">
        <v>0.95199538918677717</v>
      </c>
      <c r="D570">
        <v>0.89765535449259914</v>
      </c>
      <c r="E570">
        <v>-2.538254193495959</v>
      </c>
      <c r="F570">
        <v>0.18245600585942157</v>
      </c>
      <c r="G570">
        <v>-1.1844304026453756</v>
      </c>
      <c r="H570">
        <v>-0.6305845090537332</v>
      </c>
      <c r="I570">
        <v>0.44088437789469026</v>
      </c>
      <c r="J570">
        <v>0.25794975044846069</v>
      </c>
      <c r="K570">
        <v>-1.4760689737158827</v>
      </c>
      <c r="L570">
        <v>1.1038173397537321</v>
      </c>
      <c r="M570">
        <v>0.87591615738347173</v>
      </c>
      <c r="N570">
        <v>0.32858793019840959</v>
      </c>
      <c r="O570">
        <v>0.45768047129968181</v>
      </c>
      <c r="P570">
        <v>-0.23381517166853882</v>
      </c>
      <c r="R570">
        <f>SQRT(Correlation)*$F570 + SQRT('CDO Param'!C$17 - Correlation)*HLOOKUP('CDO Param'!C$12,$C$4:$E$1004,$A570,FALSE) + SQRT(1-Correlation)*G570</f>
        <v>-0.93900404789760672</v>
      </c>
      <c r="S570">
        <f>SQRT(Correlation)*$F570 + SQRT('CDO Param'!D$17 - Correlation)*HLOOKUP('CDO Param'!D$12,$C$4:$E$1004,$A570,FALSE) + SQRT(1-Correlation)*H570</f>
        <v>-0.41357969895335345</v>
      </c>
      <c r="T570">
        <f>SQRT(Correlation)*$F570 + SQRT('CDO Param'!E$17 - Correlation)*HLOOKUP('CDO Param'!E$12,$C$4:$E$1004,$A570,FALSE) + SQRT(1-Correlation)*I570</f>
        <v>0.72783160571619987</v>
      </c>
      <c r="U570">
        <f>SQRT(Correlation)*$F570 + SQRT('CDO Param'!F$17 - Correlation)*HLOOKUP('CDO Param'!F$12,$C$4:$E$1004,$A570,FALSE) + SQRT(1-Correlation)*J570</f>
        <v>-0.26516061696705429</v>
      </c>
      <c r="V570">
        <f>SQRT(Correlation)*$F570 + SQRT('CDO Param'!G$17 - Correlation)*HLOOKUP('CDO Param'!G$12,$C$4:$E$1004,$A570,FALSE) + SQRT(1-Correlation)*K570</f>
        <v>-1.9101952190886275</v>
      </c>
      <c r="W570">
        <f>SQRT(Correlation)*$F570 + SQRT('CDO Param'!H$17 - Correlation)*HLOOKUP('CDO Param'!H$12,$C$4:$E$1004,$A570,FALSE) + SQRT(1-Correlation)*L570</f>
        <v>1.2318183671182212</v>
      </c>
      <c r="X570">
        <f>SQRT(Correlation)*$F570 + SQRT('CDO Param'!I$17 - Correlation)*HLOOKUP('CDO Param'!I$12,$C$4:$E$1004,$A570,FALSE) + SQRT(1-Correlation)*M570</f>
        <v>0.32109379204847788</v>
      </c>
      <c r="Y570">
        <f>SQRT(Correlation)*$F570 + SQRT('CDO Param'!J$17 - Correlation)*HLOOKUP('CDO Param'!J$12,$C$4:$E$1004,$A570,FALSE) + SQRT(1-Correlation)*N570</f>
        <v>0.62129784135633526</v>
      </c>
      <c r="Z570">
        <f>SQRT(Correlation)*$F570 + SQRT('CDO Param'!K$17 - Correlation)*HLOOKUP('CDO Param'!K$12,$C$4:$E$1004,$A570,FALSE) + SQRT(1-Correlation)*O570</f>
        <v>0.7437657790020118</v>
      </c>
      <c r="AA570">
        <f>SQRT(Correlation)*$F570 + SQRT('CDO Param'!L$17 - Correlation)*HLOOKUP('CDO Param'!L$12,$C$4:$E$1004,$A570,FALSE) + SQRT(1-Correlation)*P570</f>
        <v>8.7755411843359638E-2</v>
      </c>
      <c r="AC570" s="3">
        <f>IF(R570&lt;'CDO Param'!C$13,1,0)</f>
        <v>0</v>
      </c>
      <c r="AD570" s="3">
        <f>IF(S570&lt;'CDO Param'!D$13,1,0)</f>
        <v>0</v>
      </c>
      <c r="AE570" s="3">
        <f>IF(T570&lt;'CDO Param'!E$13,1,0)</f>
        <v>0</v>
      </c>
      <c r="AF570" s="3">
        <f>IF(U570&lt;'CDO Param'!F$13,1,0)</f>
        <v>0</v>
      </c>
      <c r="AG570" s="3">
        <f>IF(V570&lt;'CDO Param'!G$13,1,0)</f>
        <v>1</v>
      </c>
      <c r="AH570" s="3">
        <f>IF(W570&lt;'CDO Param'!H$13,1,0)</f>
        <v>0</v>
      </c>
      <c r="AI570" s="3">
        <f>IF(X570&lt;'CDO Param'!I$13,1,0)</f>
        <v>0</v>
      </c>
      <c r="AJ570" s="3">
        <f>IF(Y570&lt;'CDO Param'!J$13,1,0)</f>
        <v>0</v>
      </c>
      <c r="AK570" s="3">
        <f>IF(Z570&lt;'CDO Param'!K$13,1,0)</f>
        <v>0</v>
      </c>
      <c r="AL570" s="3">
        <f>IF(AA570&lt;'CDO Param'!L$13,1,0)</f>
        <v>0</v>
      </c>
      <c r="AN570" s="3">
        <f>AC570*'CDO Param'!C$6*'CDO Param'!C$9</f>
        <v>0</v>
      </c>
      <c r="AO570" s="3">
        <f>AD570*'CDO Param'!D$6*'CDO Param'!D$9</f>
        <v>0</v>
      </c>
      <c r="AP570" s="3">
        <f>AE570*'CDO Param'!E$6*'CDO Param'!E$9</f>
        <v>0</v>
      </c>
      <c r="AQ570" s="3">
        <f>AF570*'CDO Param'!F$6*'CDO Param'!F$9</f>
        <v>0</v>
      </c>
      <c r="AR570" s="3">
        <f>AG570*'CDO Param'!G$6*'CDO Param'!G$9</f>
        <v>4500</v>
      </c>
      <c r="AS570" s="3">
        <f>AH570*'CDO Param'!H$6*'CDO Param'!H$9</f>
        <v>0</v>
      </c>
      <c r="AT570" s="3">
        <f>AI570*'CDO Param'!I$6*'CDO Param'!I$9</f>
        <v>0</v>
      </c>
      <c r="AU570" s="3">
        <f>AJ570*'CDO Param'!J$6*'CDO Param'!J$9</f>
        <v>0</v>
      </c>
      <c r="AV570" s="3">
        <f>AK570*'CDO Param'!K$6*'CDO Param'!K$9</f>
        <v>0</v>
      </c>
      <c r="AW570" s="3">
        <f>AL570*'CDO Param'!L$6*'CDO Param'!L$9</f>
        <v>0</v>
      </c>
      <c r="AY570" s="2">
        <f t="shared" si="26"/>
        <v>4500</v>
      </c>
      <c r="BI570" s="5">
        <f>AY570/'CDO Param'!$M$6</f>
        <v>4.6875E-2</v>
      </c>
      <c r="BJ570" s="5">
        <f t="shared" si="27"/>
        <v>0</v>
      </c>
      <c r="BK570" s="5">
        <f t="shared" si="28"/>
        <v>0</v>
      </c>
    </row>
    <row r="571" spans="1:63" x14ac:dyDescent="0.2">
      <c r="A571" s="3">
        <v>568</v>
      </c>
      <c r="B571" s="3">
        <v>567</v>
      </c>
      <c r="C571">
        <v>1.4904208001098596</v>
      </c>
      <c r="D571">
        <v>0.31651552490075119</v>
      </c>
      <c r="E571">
        <v>0.98101963885710575</v>
      </c>
      <c r="F571">
        <v>-0.97277506938553415</v>
      </c>
      <c r="G571">
        <v>0.64559344536974095</v>
      </c>
      <c r="H571">
        <v>-0.1869466359494254</v>
      </c>
      <c r="I571">
        <v>-0.57630131777841598</v>
      </c>
      <c r="J571">
        <v>-1.8326954887015745</v>
      </c>
      <c r="K571">
        <v>0.68863073465763591</v>
      </c>
      <c r="L571">
        <v>-0.20526499611150939</v>
      </c>
      <c r="M571">
        <v>0.82878159446408972</v>
      </c>
      <c r="N571">
        <v>1.0711050890677143</v>
      </c>
      <c r="O571">
        <v>-0.3000968717969954</v>
      </c>
      <c r="P571">
        <v>-1.0714211384765804</v>
      </c>
      <c r="R571">
        <f>SQRT(Correlation)*$F571 + SQRT('CDO Param'!C$17 - Correlation)*HLOOKUP('CDO Param'!C$12,$C$4:$E$1004,$A571,FALSE) + SQRT(1-Correlation)*G571</f>
        <v>0.34960728672612612</v>
      </c>
      <c r="S571">
        <f>SQRT(Correlation)*$F571 + SQRT('CDO Param'!D$17 - Correlation)*HLOOKUP('CDO Param'!D$12,$C$4:$E$1004,$A571,FALSE) + SQRT(1-Correlation)*H571</f>
        <v>-0.44020958337898353</v>
      </c>
      <c r="T571">
        <f>SQRT(Correlation)*$F571 + SQRT('CDO Param'!E$17 - Correlation)*HLOOKUP('CDO Param'!E$12,$C$4:$E$1004,$A571,FALSE) + SQRT(1-Correlation)*I571</f>
        <v>-0.46001764325668709</v>
      </c>
      <c r="U571">
        <f>SQRT(Correlation)*$F571 + SQRT('CDO Param'!F$17 - Correlation)*HLOOKUP('CDO Param'!F$12,$C$4:$E$1004,$A571,FALSE) + SQRT(1-Correlation)*J571</f>
        <v>-1.8269034275976914</v>
      </c>
      <c r="V571">
        <f>SQRT(Correlation)*$F571 + SQRT('CDO Param'!G$17 - Correlation)*HLOOKUP('CDO Param'!G$12,$C$4:$E$1004,$A571,FALSE) + SQRT(1-Correlation)*K571</f>
        <v>0.56503664943997045</v>
      </c>
      <c r="W571">
        <f>SQRT(Correlation)*$F571 + SQRT('CDO Param'!H$17 - Correlation)*HLOOKUP('CDO Param'!H$12,$C$4:$E$1004,$A571,FALSE) + SQRT(1-Correlation)*L571</f>
        <v>-0.45758790571242647</v>
      </c>
      <c r="X571">
        <f>SQRT(Correlation)*$F571 + SQRT('CDO Param'!I$17 - Correlation)*HLOOKUP('CDO Param'!I$12,$C$4:$E$1004,$A571,FALSE) + SQRT(1-Correlation)*M571</f>
        <v>0.69799542934577219</v>
      </c>
      <c r="Y571">
        <f>SQRT(Correlation)*$F571 + SQRT('CDO Param'!J$17 - Correlation)*HLOOKUP('CDO Param'!J$12,$C$4:$E$1004,$A571,FALSE) + SQRT(1-Correlation)*N571</f>
        <v>1.1028493000196462</v>
      </c>
      <c r="Z571">
        <f>SQRT(Correlation)*$F571 + SQRT('CDO Param'!K$17 - Correlation)*HLOOKUP('CDO Param'!K$12,$C$4:$E$1004,$A571,FALSE) + SQRT(1-Correlation)*O571</f>
        <v>-0.19798709850681806</v>
      </c>
      <c r="AA571">
        <f>SQRT(Correlation)*$F571 + SQRT('CDO Param'!L$17 - Correlation)*HLOOKUP('CDO Param'!L$12,$C$4:$E$1004,$A571,FALSE) + SQRT(1-Correlation)*P571</f>
        <v>-0.92972954768680083</v>
      </c>
      <c r="AC571" s="3">
        <f>IF(R571&lt;'CDO Param'!C$13,1,0)</f>
        <v>0</v>
      </c>
      <c r="AD571" s="3">
        <f>IF(S571&lt;'CDO Param'!D$13,1,0)</f>
        <v>0</v>
      </c>
      <c r="AE571" s="3">
        <f>IF(T571&lt;'CDO Param'!E$13,1,0)</f>
        <v>0</v>
      </c>
      <c r="AF571" s="3">
        <f>IF(U571&lt;'CDO Param'!F$13,1,0)</f>
        <v>1</v>
      </c>
      <c r="AG571" s="3">
        <f>IF(V571&lt;'CDO Param'!G$13,1,0)</f>
        <v>0</v>
      </c>
      <c r="AH571" s="3">
        <f>IF(W571&lt;'CDO Param'!H$13,1,0)</f>
        <v>0</v>
      </c>
      <c r="AI571" s="3">
        <f>IF(X571&lt;'CDO Param'!I$13,1,0)</f>
        <v>0</v>
      </c>
      <c r="AJ571" s="3">
        <f>IF(Y571&lt;'CDO Param'!J$13,1,0)</f>
        <v>0</v>
      </c>
      <c r="AK571" s="3">
        <f>IF(Z571&lt;'CDO Param'!K$13,1,0)</f>
        <v>0</v>
      </c>
      <c r="AL571" s="3">
        <f>IF(AA571&lt;'CDO Param'!L$13,1,0)</f>
        <v>1</v>
      </c>
      <c r="AN571" s="3">
        <f>AC571*'CDO Param'!C$6*'CDO Param'!C$9</f>
        <v>0</v>
      </c>
      <c r="AO571" s="3">
        <f>AD571*'CDO Param'!D$6*'CDO Param'!D$9</f>
        <v>0</v>
      </c>
      <c r="AP571" s="3">
        <f>AE571*'CDO Param'!E$6*'CDO Param'!E$9</f>
        <v>0</v>
      </c>
      <c r="AQ571" s="3">
        <f>AF571*'CDO Param'!F$6*'CDO Param'!F$9</f>
        <v>4500</v>
      </c>
      <c r="AR571" s="3">
        <f>AG571*'CDO Param'!G$6*'CDO Param'!G$9</f>
        <v>0</v>
      </c>
      <c r="AS571" s="3">
        <f>AH571*'CDO Param'!H$6*'CDO Param'!H$9</f>
        <v>0</v>
      </c>
      <c r="AT571" s="3">
        <f>AI571*'CDO Param'!I$6*'CDO Param'!I$9</f>
        <v>0</v>
      </c>
      <c r="AU571" s="3">
        <f>AJ571*'CDO Param'!J$6*'CDO Param'!J$9</f>
        <v>0</v>
      </c>
      <c r="AV571" s="3">
        <f>AK571*'CDO Param'!K$6*'CDO Param'!K$9</f>
        <v>0</v>
      </c>
      <c r="AW571" s="3">
        <f>AL571*'CDO Param'!L$6*'CDO Param'!L$9</f>
        <v>4500</v>
      </c>
      <c r="AY571" s="2">
        <f t="shared" si="26"/>
        <v>9000</v>
      </c>
      <c r="BI571" s="5">
        <f>AY571/'CDO Param'!$M$6</f>
        <v>9.375E-2</v>
      </c>
      <c r="BJ571" s="5">
        <f t="shared" si="27"/>
        <v>0.02</v>
      </c>
      <c r="BK571" s="5">
        <f t="shared" si="28"/>
        <v>1</v>
      </c>
    </row>
    <row r="572" spans="1:63" x14ac:dyDescent="0.2">
      <c r="A572" s="3">
        <v>569</v>
      </c>
      <c r="B572" s="3">
        <v>568</v>
      </c>
      <c r="C572">
        <v>-0.1822968442866113</v>
      </c>
      <c r="D572">
        <v>0.16012791093089618</v>
      </c>
      <c r="E572">
        <v>0.22023414203431457</v>
      </c>
      <c r="F572">
        <v>1.5023761079646647</v>
      </c>
      <c r="G572">
        <v>-0.42094143282156438</v>
      </c>
      <c r="H572">
        <v>-0.63969309849198908</v>
      </c>
      <c r="I572">
        <v>0.69923999035381712</v>
      </c>
      <c r="J572">
        <v>-0.43726117837650236</v>
      </c>
      <c r="K572">
        <v>-9.6041503638844006E-2</v>
      </c>
      <c r="L572">
        <v>7.1686372393742204E-2</v>
      </c>
      <c r="M572">
        <v>0.65689164330251515</v>
      </c>
      <c r="N572">
        <v>0.53116195886104833</v>
      </c>
      <c r="O572">
        <v>-0.40654640542925335</v>
      </c>
      <c r="P572">
        <v>1.0745293366198894</v>
      </c>
      <c r="R572">
        <f>SQRT(Correlation)*$F572 + SQRT('CDO Param'!C$17 - Correlation)*HLOOKUP('CDO Param'!C$12,$C$4:$E$1004,$A572,FALSE) + SQRT(1-Correlation)*G572</f>
        <v>9.8398439898761625E-2</v>
      </c>
      <c r="S572">
        <f>SQRT(Correlation)*$F572 + SQRT('CDO Param'!D$17 - Correlation)*HLOOKUP('CDO Param'!D$12,$C$4:$E$1004,$A572,FALSE) + SQRT(1-Correlation)*H572</f>
        <v>-0.10912761174350022</v>
      </c>
      <c r="T572">
        <f>SQRT(Correlation)*$F572 + SQRT('CDO Param'!E$17 - Correlation)*HLOOKUP('CDO Param'!E$12,$C$4:$E$1004,$A572,FALSE) + SQRT(1-Correlation)*I572</f>
        <v>1.0902191290389824</v>
      </c>
      <c r="U572">
        <f>SQRT(Correlation)*$F572 + SQRT('CDO Param'!F$17 - Correlation)*HLOOKUP('CDO Param'!F$12,$C$4:$E$1004,$A572,FALSE) + SQRT(1-Correlation)*J572</f>
        <v>0.10951651478257046</v>
      </c>
      <c r="V572">
        <f>SQRT(Correlation)*$F572 + SQRT('CDO Param'!G$17 - Correlation)*HLOOKUP('CDO Param'!G$12,$C$4:$E$1004,$A572,FALSE) + SQRT(1-Correlation)*K572</f>
        <v>0.43322592117241576</v>
      </c>
      <c r="W572">
        <f>SQRT(Correlation)*$F572 + SQRT('CDO Param'!H$17 - Correlation)*HLOOKUP('CDO Param'!H$12,$C$4:$E$1004,$A572,FALSE) + SQRT(1-Correlation)*L572</f>
        <v>0.56574621086180477</v>
      </c>
      <c r="X572">
        <f>SQRT(Correlation)*$F572 + SQRT('CDO Param'!I$17 - Correlation)*HLOOKUP('CDO Param'!I$12,$C$4:$E$1004,$A572,FALSE) + SQRT(1-Correlation)*M572</f>
        <v>1.1475210222242964</v>
      </c>
      <c r="Y572">
        <f>SQRT(Correlation)*$F572 + SQRT('CDO Param'!J$17 - Correlation)*HLOOKUP('CDO Param'!J$12,$C$4:$E$1004,$A572,FALSE) + SQRT(1-Correlation)*N572</f>
        <v>0.9307663077925844</v>
      </c>
      <c r="Z572">
        <f>SQRT(Correlation)*$F572 + SQRT('CDO Param'!K$17 - Correlation)*HLOOKUP('CDO Param'!K$12,$C$4:$E$1004,$A572,FALSE) + SQRT(1-Correlation)*O572</f>
        <v>4.1178044148108384E-2</v>
      </c>
      <c r="AA572">
        <f>SQRT(Correlation)*$F572 + SQRT('CDO Param'!L$17 - Correlation)*HLOOKUP('CDO Param'!L$12,$C$4:$E$1004,$A572,FALSE) + SQRT(1-Correlation)*P572</f>
        <v>1.4462498637779011</v>
      </c>
      <c r="AC572" s="3">
        <f>IF(R572&lt;'CDO Param'!C$13,1,0)</f>
        <v>0</v>
      </c>
      <c r="AD572" s="3">
        <f>IF(S572&lt;'CDO Param'!D$13,1,0)</f>
        <v>0</v>
      </c>
      <c r="AE572" s="3">
        <f>IF(T572&lt;'CDO Param'!E$13,1,0)</f>
        <v>0</v>
      </c>
      <c r="AF572" s="3">
        <f>IF(U572&lt;'CDO Param'!F$13,1,0)</f>
        <v>0</v>
      </c>
      <c r="AG572" s="3">
        <f>IF(V572&lt;'CDO Param'!G$13,1,0)</f>
        <v>0</v>
      </c>
      <c r="AH572" s="3">
        <f>IF(W572&lt;'CDO Param'!H$13,1,0)</f>
        <v>0</v>
      </c>
      <c r="AI572" s="3">
        <f>IF(X572&lt;'CDO Param'!I$13,1,0)</f>
        <v>0</v>
      </c>
      <c r="AJ572" s="3">
        <f>IF(Y572&lt;'CDO Param'!J$13,1,0)</f>
        <v>0</v>
      </c>
      <c r="AK572" s="3">
        <f>IF(Z572&lt;'CDO Param'!K$13,1,0)</f>
        <v>0</v>
      </c>
      <c r="AL572" s="3">
        <f>IF(AA572&lt;'CDO Param'!L$13,1,0)</f>
        <v>0</v>
      </c>
      <c r="AN572" s="3">
        <f>AC572*'CDO Param'!C$6*'CDO Param'!C$9</f>
        <v>0</v>
      </c>
      <c r="AO572" s="3">
        <f>AD572*'CDO Param'!D$6*'CDO Param'!D$9</f>
        <v>0</v>
      </c>
      <c r="AP572" s="3">
        <f>AE572*'CDO Param'!E$6*'CDO Param'!E$9</f>
        <v>0</v>
      </c>
      <c r="AQ572" s="3">
        <f>AF572*'CDO Param'!F$6*'CDO Param'!F$9</f>
        <v>0</v>
      </c>
      <c r="AR572" s="3">
        <f>AG572*'CDO Param'!G$6*'CDO Param'!G$9</f>
        <v>0</v>
      </c>
      <c r="AS572" s="3">
        <f>AH572*'CDO Param'!H$6*'CDO Param'!H$9</f>
        <v>0</v>
      </c>
      <c r="AT572" s="3">
        <f>AI572*'CDO Param'!I$6*'CDO Param'!I$9</f>
        <v>0</v>
      </c>
      <c r="AU572" s="3">
        <f>AJ572*'CDO Param'!J$6*'CDO Param'!J$9</f>
        <v>0</v>
      </c>
      <c r="AV572" s="3">
        <f>AK572*'CDO Param'!K$6*'CDO Param'!K$9</f>
        <v>0</v>
      </c>
      <c r="AW572" s="3">
        <f>AL572*'CDO Param'!L$6*'CDO Param'!L$9</f>
        <v>0</v>
      </c>
      <c r="AY572" s="2">
        <f t="shared" si="26"/>
        <v>0</v>
      </c>
      <c r="BI572" s="5">
        <f>AY572/'CDO Param'!$M$6</f>
        <v>0</v>
      </c>
      <c r="BJ572" s="5">
        <f t="shared" si="27"/>
        <v>0</v>
      </c>
      <c r="BK572" s="5">
        <f t="shared" si="28"/>
        <v>0</v>
      </c>
    </row>
    <row r="573" spans="1:63" x14ac:dyDescent="0.2">
      <c r="A573" s="3">
        <v>570</v>
      </c>
      <c r="B573" s="3">
        <v>569</v>
      </c>
      <c r="C573">
        <v>-0.54415863814938348</v>
      </c>
      <c r="D573">
        <v>-0.46685727284057066</v>
      </c>
      <c r="E573">
        <v>-0.52463178690231871</v>
      </c>
      <c r="F573">
        <v>-0.7003222890489269</v>
      </c>
      <c r="G573">
        <v>2.5161716621369123</v>
      </c>
      <c r="H573">
        <v>-0.5122637958265841</v>
      </c>
      <c r="I573">
        <v>-0.66866505221696571</v>
      </c>
      <c r="J573">
        <v>1.3859335012966767</v>
      </c>
      <c r="K573">
        <v>2.0315565052442253</v>
      </c>
      <c r="L573">
        <v>-0.30235582926252391</v>
      </c>
      <c r="M573">
        <v>0.43074805944343098</v>
      </c>
      <c r="N573">
        <v>0.80937525126500987</v>
      </c>
      <c r="O573">
        <v>0.91764377430081367</v>
      </c>
      <c r="P573">
        <v>0.75491243478609249</v>
      </c>
      <c r="R573">
        <f>SQRT(Correlation)*$F573 + SQRT('CDO Param'!C$17 - Correlation)*HLOOKUP('CDO Param'!C$12,$C$4:$E$1004,$A573,FALSE) + SQRT(1-Correlation)*G573</f>
        <v>2.0995650892451834</v>
      </c>
      <c r="S573">
        <f>SQRT(Correlation)*$F573 + SQRT('CDO Param'!D$17 - Correlation)*HLOOKUP('CDO Param'!D$12,$C$4:$E$1004,$A573,FALSE) + SQRT(1-Correlation)*H573</f>
        <v>-0.77346104894874435</v>
      </c>
      <c r="T573">
        <f>SQRT(Correlation)*$F573 + SQRT('CDO Param'!E$17 - Correlation)*HLOOKUP('CDO Param'!E$12,$C$4:$E$1004,$A573,FALSE) + SQRT(1-Correlation)*I573</f>
        <v>-0.99978356301713589</v>
      </c>
      <c r="U573">
        <f>SQRT(Correlation)*$F573 + SQRT('CDO Param'!F$17 - Correlation)*HLOOKUP('CDO Param'!F$12,$C$4:$E$1004,$A573,FALSE) + SQRT(1-Correlation)*J573</f>
        <v>0.97603937806400998</v>
      </c>
      <c r="V573">
        <f>SQRT(Correlation)*$F573 + SQRT('CDO Param'!G$17 - Correlation)*HLOOKUP('CDO Param'!G$12,$C$4:$E$1004,$A573,FALSE) + SQRT(1-Correlation)*K573</f>
        <v>1.5885311387462502</v>
      </c>
      <c r="W573">
        <f>SQRT(Correlation)*$F573 + SQRT('CDO Param'!H$17 - Correlation)*HLOOKUP('CDO Param'!H$12,$C$4:$E$1004,$A573,FALSE) + SQRT(1-Correlation)*L573</f>
        <v>-0.57432486694167473</v>
      </c>
      <c r="X573">
        <f>SQRT(Correlation)*$F573 + SQRT('CDO Param'!I$17 - Correlation)*HLOOKUP('CDO Param'!I$12,$C$4:$E$1004,$A573,FALSE) + SQRT(1-Correlation)*M573</f>
        <v>6.9870902836835613E-2</v>
      </c>
      <c r="Y573">
        <f>SQRT(Correlation)*$F573 + SQRT('CDO Param'!J$17 - Correlation)*HLOOKUP('CDO Param'!J$12,$C$4:$E$1004,$A573,FALSE) + SQRT(1-Correlation)*N573</f>
        <v>0.40240858674172697</v>
      </c>
      <c r="Z573">
        <f>SQRT(Correlation)*$F573 + SQRT('CDO Param'!K$17 - Correlation)*HLOOKUP('CDO Param'!K$12,$C$4:$E$1004,$A573,FALSE) + SQRT(1-Correlation)*O573</f>
        <v>0.50512112625039141</v>
      </c>
      <c r="AA573">
        <f>SQRT(Correlation)*$F573 + SQRT('CDO Param'!L$17 - Correlation)*HLOOKUP('CDO Param'!L$12,$C$4:$E$1004,$A573,FALSE) + SQRT(1-Correlation)*P573</f>
        <v>0.35074062238338777</v>
      </c>
      <c r="AC573" s="3">
        <f>IF(R573&lt;'CDO Param'!C$13,1,0)</f>
        <v>0</v>
      </c>
      <c r="AD573" s="3">
        <f>IF(S573&lt;'CDO Param'!D$13,1,0)</f>
        <v>0</v>
      </c>
      <c r="AE573" s="3">
        <f>IF(T573&lt;'CDO Param'!E$13,1,0)</f>
        <v>0</v>
      </c>
      <c r="AF573" s="3">
        <f>IF(U573&lt;'CDO Param'!F$13,1,0)</f>
        <v>0</v>
      </c>
      <c r="AG573" s="3">
        <f>IF(V573&lt;'CDO Param'!G$13,1,0)</f>
        <v>0</v>
      </c>
      <c r="AH573" s="3">
        <f>IF(W573&lt;'CDO Param'!H$13,1,0)</f>
        <v>0</v>
      </c>
      <c r="AI573" s="3">
        <f>IF(X573&lt;'CDO Param'!I$13,1,0)</f>
        <v>0</v>
      </c>
      <c r="AJ573" s="3">
        <f>IF(Y573&lt;'CDO Param'!J$13,1,0)</f>
        <v>0</v>
      </c>
      <c r="AK573" s="3">
        <f>IF(Z573&lt;'CDO Param'!K$13,1,0)</f>
        <v>0</v>
      </c>
      <c r="AL573" s="3">
        <f>IF(AA573&lt;'CDO Param'!L$13,1,0)</f>
        <v>0</v>
      </c>
      <c r="AN573" s="3">
        <f>AC573*'CDO Param'!C$6*'CDO Param'!C$9</f>
        <v>0</v>
      </c>
      <c r="AO573" s="3">
        <f>AD573*'CDO Param'!D$6*'CDO Param'!D$9</f>
        <v>0</v>
      </c>
      <c r="AP573" s="3">
        <f>AE573*'CDO Param'!E$6*'CDO Param'!E$9</f>
        <v>0</v>
      </c>
      <c r="AQ573" s="3">
        <f>AF573*'CDO Param'!F$6*'CDO Param'!F$9</f>
        <v>0</v>
      </c>
      <c r="AR573" s="3">
        <f>AG573*'CDO Param'!G$6*'CDO Param'!G$9</f>
        <v>0</v>
      </c>
      <c r="AS573" s="3">
        <f>AH573*'CDO Param'!H$6*'CDO Param'!H$9</f>
        <v>0</v>
      </c>
      <c r="AT573" s="3">
        <f>AI573*'CDO Param'!I$6*'CDO Param'!I$9</f>
        <v>0</v>
      </c>
      <c r="AU573" s="3">
        <f>AJ573*'CDO Param'!J$6*'CDO Param'!J$9</f>
        <v>0</v>
      </c>
      <c r="AV573" s="3">
        <f>AK573*'CDO Param'!K$6*'CDO Param'!K$9</f>
        <v>0</v>
      </c>
      <c r="AW573" s="3">
        <f>AL573*'CDO Param'!L$6*'CDO Param'!L$9</f>
        <v>0</v>
      </c>
      <c r="AY573" s="2">
        <f t="shared" si="26"/>
        <v>0</v>
      </c>
      <c r="BI573" s="5">
        <f>AY573/'CDO Param'!$M$6</f>
        <v>0</v>
      </c>
      <c r="BJ573" s="5">
        <f t="shared" si="27"/>
        <v>0</v>
      </c>
      <c r="BK573" s="5">
        <f t="shared" si="28"/>
        <v>0</v>
      </c>
    </row>
    <row r="574" spans="1:63" x14ac:dyDescent="0.2">
      <c r="A574" s="3">
        <v>571</v>
      </c>
      <c r="B574" s="3">
        <v>570</v>
      </c>
      <c r="C574">
        <v>1.2152258932474069</v>
      </c>
      <c r="D574">
        <v>0.67010432758252136</v>
      </c>
      <c r="E574">
        <v>0.8200004231184721</v>
      </c>
      <c r="F574">
        <v>-0.63715560827404261</v>
      </c>
      <c r="G574">
        <v>0.33643686947470997</v>
      </c>
      <c r="H574">
        <v>-6.8718009060830809E-2</v>
      </c>
      <c r="I574">
        <v>-1.2476266419980675</v>
      </c>
      <c r="J574">
        <v>1.7042930267052725</v>
      </c>
      <c r="K574">
        <v>0.67578298512671608</v>
      </c>
      <c r="L574">
        <v>-1.0139729056390934</v>
      </c>
      <c r="M574">
        <v>-1.3655017028213479</v>
      </c>
      <c r="N574">
        <v>-0.82694100456137676</v>
      </c>
      <c r="O574">
        <v>1.2846066965721548</v>
      </c>
      <c r="P574">
        <v>-0.54294559959089383</v>
      </c>
      <c r="R574">
        <f>SQRT(Correlation)*$F574 + SQRT('CDO Param'!C$17 - Correlation)*HLOOKUP('CDO Param'!C$12,$C$4:$E$1004,$A574,FALSE) + SQRT(1-Correlation)*G574</f>
        <v>0.21245280713666859</v>
      </c>
      <c r="S574">
        <f>SQRT(Correlation)*$F574 + SQRT('CDO Param'!D$17 - Correlation)*HLOOKUP('CDO Param'!D$12,$C$4:$E$1004,$A574,FALSE) + SQRT(1-Correlation)*H574</f>
        <v>-0.17191085925368357</v>
      </c>
      <c r="T574">
        <f>SQRT(Correlation)*$F574 + SQRT('CDO Param'!E$17 - Correlation)*HLOOKUP('CDO Param'!E$12,$C$4:$E$1004,$A574,FALSE) + SQRT(1-Correlation)*I574</f>
        <v>-1.0635703020461178</v>
      </c>
      <c r="U574">
        <f>SQRT(Correlation)*$F574 + SQRT('CDO Param'!F$17 - Correlation)*HLOOKUP('CDO Param'!F$12,$C$4:$E$1004,$A574,FALSE) + SQRT(1-Correlation)*J574</f>
        <v>1.5987057035767995</v>
      </c>
      <c r="V574">
        <f>SQRT(Correlation)*$F574 + SQRT('CDO Param'!G$17 - Correlation)*HLOOKUP('CDO Param'!G$12,$C$4:$E$1004,$A574,FALSE) + SQRT(1-Correlation)*K574</f>
        <v>0.62297540525398365</v>
      </c>
      <c r="W574">
        <f>SQRT(Correlation)*$F574 + SQRT('CDO Param'!H$17 - Correlation)*HLOOKUP('CDO Param'!H$12,$C$4:$E$1004,$A574,FALSE) + SQRT(1-Correlation)*L574</f>
        <v>-1.0686583920379471</v>
      </c>
      <c r="X574">
        <f>SQRT(Correlation)*$F574 + SQRT('CDO Param'!I$17 - Correlation)*HLOOKUP('CDO Param'!I$12,$C$4:$E$1004,$A574,FALSE) + SQRT(1-Correlation)*M574</f>
        <v>-1.3135572847685995</v>
      </c>
      <c r="Y574">
        <f>SQRT(Correlation)*$F574 + SQRT('CDO Param'!J$17 - Correlation)*HLOOKUP('CDO Param'!J$12,$C$4:$E$1004,$A574,FALSE) + SQRT(1-Correlation)*N574</f>
        <v>-0.66447286408019535</v>
      </c>
      <c r="Z574">
        <f>SQRT(Correlation)*$F574 + SQRT('CDO Param'!K$17 - Correlation)*HLOOKUP('CDO Param'!K$12,$C$4:$E$1004,$A574,FALSE) + SQRT(1-Correlation)*O574</f>
        <v>1.3387171730221441</v>
      </c>
      <c r="AA574">
        <f>SQRT(Correlation)*$F574 + SQRT('CDO Param'!L$17 - Correlation)*HLOOKUP('CDO Param'!L$12,$C$4:$E$1004,$A574,FALSE) + SQRT(1-Correlation)*P574</f>
        <v>-0.39505116666160628</v>
      </c>
      <c r="AC574" s="3">
        <f>IF(R574&lt;'CDO Param'!C$13,1,0)</f>
        <v>0</v>
      </c>
      <c r="AD574" s="3">
        <f>IF(S574&lt;'CDO Param'!D$13,1,0)</f>
        <v>0</v>
      </c>
      <c r="AE574" s="3">
        <f>IF(T574&lt;'CDO Param'!E$13,1,0)</f>
        <v>1</v>
      </c>
      <c r="AF574" s="3">
        <f>IF(U574&lt;'CDO Param'!F$13,1,0)</f>
        <v>0</v>
      </c>
      <c r="AG574" s="3">
        <f>IF(V574&lt;'CDO Param'!G$13,1,0)</f>
        <v>0</v>
      </c>
      <c r="AH574" s="3">
        <f>IF(W574&lt;'CDO Param'!H$13,1,0)</f>
        <v>0</v>
      </c>
      <c r="AI574" s="3">
        <f>IF(X574&lt;'CDO Param'!I$13,1,0)</f>
        <v>0</v>
      </c>
      <c r="AJ574" s="3">
        <f>IF(Y574&lt;'CDO Param'!J$13,1,0)</f>
        <v>0</v>
      </c>
      <c r="AK574" s="3">
        <f>IF(Z574&lt;'CDO Param'!K$13,1,0)</f>
        <v>0</v>
      </c>
      <c r="AL574" s="3">
        <f>IF(AA574&lt;'CDO Param'!L$13,1,0)</f>
        <v>0</v>
      </c>
      <c r="AN574" s="3">
        <f>AC574*'CDO Param'!C$6*'CDO Param'!C$9</f>
        <v>0</v>
      </c>
      <c r="AO574" s="3">
        <f>AD574*'CDO Param'!D$6*'CDO Param'!D$9</f>
        <v>0</v>
      </c>
      <c r="AP574" s="3">
        <f>AE574*'CDO Param'!E$6*'CDO Param'!E$9</f>
        <v>4500</v>
      </c>
      <c r="AQ574" s="3">
        <f>AF574*'CDO Param'!F$6*'CDO Param'!F$9</f>
        <v>0</v>
      </c>
      <c r="AR574" s="3">
        <f>AG574*'CDO Param'!G$6*'CDO Param'!G$9</f>
        <v>0</v>
      </c>
      <c r="AS574" s="3">
        <f>AH574*'CDO Param'!H$6*'CDO Param'!H$9</f>
        <v>0</v>
      </c>
      <c r="AT574" s="3">
        <f>AI574*'CDO Param'!I$6*'CDO Param'!I$9</f>
        <v>0</v>
      </c>
      <c r="AU574" s="3">
        <f>AJ574*'CDO Param'!J$6*'CDO Param'!J$9</f>
        <v>0</v>
      </c>
      <c r="AV574" s="3">
        <f>AK574*'CDO Param'!K$6*'CDO Param'!K$9</f>
        <v>0</v>
      </c>
      <c r="AW574" s="3">
        <f>AL574*'CDO Param'!L$6*'CDO Param'!L$9</f>
        <v>0</v>
      </c>
      <c r="AY574" s="2">
        <f t="shared" si="26"/>
        <v>4500</v>
      </c>
      <c r="BI574" s="5">
        <f>AY574/'CDO Param'!$M$6</f>
        <v>4.6875E-2</v>
      </c>
      <c r="BJ574" s="5">
        <f t="shared" si="27"/>
        <v>0</v>
      </c>
      <c r="BK574" s="5">
        <f t="shared" si="28"/>
        <v>0</v>
      </c>
    </row>
    <row r="575" spans="1:63" x14ac:dyDescent="0.2">
      <c r="A575" s="3">
        <v>572</v>
      </c>
      <c r="B575" s="3">
        <v>571</v>
      </c>
      <c r="C575">
        <v>-0.63452944232267328</v>
      </c>
      <c r="D575">
        <v>1.5739078662591055</v>
      </c>
      <c r="E575">
        <v>-0.47174125938909128</v>
      </c>
      <c r="F575">
        <v>-2.1046616893727332</v>
      </c>
      <c r="G575">
        <v>0.90155481302645057</v>
      </c>
      <c r="H575">
        <v>-0.12413920558174141</v>
      </c>
      <c r="I575">
        <v>-0.59856915868294891</v>
      </c>
      <c r="J575">
        <v>-0.28161707632534672</v>
      </c>
      <c r="K575">
        <v>1.3931844478065614</v>
      </c>
      <c r="L575">
        <v>-2.8284148356760852E-2</v>
      </c>
      <c r="M575">
        <v>1.1716974768205546</v>
      </c>
      <c r="N575">
        <v>-1.4133684089756571</v>
      </c>
      <c r="O575">
        <v>1.6907415556488559</v>
      </c>
      <c r="P575">
        <v>-0.71411932367482223</v>
      </c>
      <c r="R575">
        <f>SQRT(Correlation)*$F575 + SQRT('CDO Param'!C$17 - Correlation)*HLOOKUP('CDO Param'!C$12,$C$4:$E$1004,$A575,FALSE) + SQRT(1-Correlation)*G575</f>
        <v>0.41232171418261654</v>
      </c>
      <c r="S575">
        <f>SQRT(Correlation)*$F575 + SQRT('CDO Param'!D$17 - Correlation)*HLOOKUP('CDO Param'!D$12,$C$4:$E$1004,$A575,FALSE) + SQRT(1-Correlation)*H575</f>
        <v>-0.56073707018128816</v>
      </c>
      <c r="T575">
        <f>SQRT(Correlation)*$F575 + SQRT('CDO Param'!E$17 - Correlation)*HLOOKUP('CDO Param'!E$12,$C$4:$E$1004,$A575,FALSE) + SQRT(1-Correlation)*I575</f>
        <v>-1.4012857382156545</v>
      </c>
      <c r="U575">
        <f>SQRT(Correlation)*$F575 + SQRT('CDO Param'!F$17 - Correlation)*HLOOKUP('CDO Param'!F$12,$C$4:$E$1004,$A575,FALSE) + SQRT(1-Correlation)*J575</f>
        <v>-1.0382024333857736</v>
      </c>
      <c r="V575">
        <f>SQRT(Correlation)*$F575 + SQRT('CDO Param'!G$17 - Correlation)*HLOOKUP('CDO Param'!G$12,$C$4:$E$1004,$A575,FALSE) + SQRT(1-Correlation)*K575</f>
        <v>0.55065380010771203</v>
      </c>
      <c r="W575">
        <f>SQRT(Correlation)*$F575 + SQRT('CDO Param'!H$17 - Correlation)*HLOOKUP('CDO Param'!H$12,$C$4:$E$1004,$A575,FALSE) + SQRT(1-Correlation)*L575</f>
        <v>-0.46980097835827284</v>
      </c>
      <c r="X575">
        <f>SQRT(Correlation)*$F575 + SQRT('CDO Param'!I$17 - Correlation)*HLOOKUP('CDO Param'!I$12,$C$4:$E$1004,$A575,FALSE) + SQRT(1-Correlation)*M575</f>
        <v>0.34053280999748858</v>
      </c>
      <c r="Y575">
        <f>SQRT(Correlation)*$F575 + SQRT('CDO Param'!J$17 - Correlation)*HLOOKUP('CDO Param'!J$12,$C$4:$E$1004,$A575,FALSE) + SQRT(1-Correlation)*N575</f>
        <v>-2.1742721782324272</v>
      </c>
      <c r="Z575">
        <f>SQRT(Correlation)*$F575 + SQRT('CDO Param'!K$17 - Correlation)*HLOOKUP('CDO Param'!K$12,$C$4:$E$1004,$A575,FALSE) + SQRT(1-Correlation)*O575</f>
        <v>0.77054510051901959</v>
      </c>
      <c r="AA575">
        <f>SQRT(Correlation)*$F575 + SQRT('CDO Param'!L$17 - Correlation)*HLOOKUP('CDO Param'!L$12,$C$4:$E$1004,$A575,FALSE) + SQRT(1-Correlation)*P575</f>
        <v>-1.510906249830426</v>
      </c>
      <c r="AC575" s="3">
        <f>IF(R575&lt;'CDO Param'!C$13,1,0)</f>
        <v>0</v>
      </c>
      <c r="AD575" s="3">
        <f>IF(S575&lt;'CDO Param'!D$13,1,0)</f>
        <v>0</v>
      </c>
      <c r="AE575" s="3">
        <f>IF(T575&lt;'CDO Param'!E$13,1,0)</f>
        <v>1</v>
      </c>
      <c r="AF575" s="3">
        <f>IF(U575&lt;'CDO Param'!F$13,1,0)</f>
        <v>0</v>
      </c>
      <c r="AG575" s="3">
        <f>IF(V575&lt;'CDO Param'!G$13,1,0)</f>
        <v>0</v>
      </c>
      <c r="AH575" s="3">
        <f>IF(W575&lt;'CDO Param'!H$13,1,0)</f>
        <v>0</v>
      </c>
      <c r="AI575" s="3">
        <f>IF(X575&lt;'CDO Param'!I$13,1,0)</f>
        <v>0</v>
      </c>
      <c r="AJ575" s="3">
        <f>IF(Y575&lt;'CDO Param'!J$13,1,0)</f>
        <v>0</v>
      </c>
      <c r="AK575" s="3">
        <f>IF(Z575&lt;'CDO Param'!K$13,1,0)</f>
        <v>0</v>
      </c>
      <c r="AL575" s="3">
        <f>IF(AA575&lt;'CDO Param'!L$13,1,0)</f>
        <v>1</v>
      </c>
      <c r="AN575" s="3">
        <f>AC575*'CDO Param'!C$6*'CDO Param'!C$9</f>
        <v>0</v>
      </c>
      <c r="AO575" s="3">
        <f>AD575*'CDO Param'!D$6*'CDO Param'!D$9</f>
        <v>0</v>
      </c>
      <c r="AP575" s="3">
        <f>AE575*'CDO Param'!E$6*'CDO Param'!E$9</f>
        <v>4500</v>
      </c>
      <c r="AQ575" s="3">
        <f>AF575*'CDO Param'!F$6*'CDO Param'!F$9</f>
        <v>0</v>
      </c>
      <c r="AR575" s="3">
        <f>AG575*'CDO Param'!G$6*'CDO Param'!G$9</f>
        <v>0</v>
      </c>
      <c r="AS575" s="3">
        <f>AH575*'CDO Param'!H$6*'CDO Param'!H$9</f>
        <v>0</v>
      </c>
      <c r="AT575" s="3">
        <f>AI575*'CDO Param'!I$6*'CDO Param'!I$9</f>
        <v>0</v>
      </c>
      <c r="AU575" s="3">
        <f>AJ575*'CDO Param'!J$6*'CDO Param'!J$9</f>
        <v>0</v>
      </c>
      <c r="AV575" s="3">
        <f>AK575*'CDO Param'!K$6*'CDO Param'!K$9</f>
        <v>0</v>
      </c>
      <c r="AW575" s="3">
        <f>AL575*'CDO Param'!L$6*'CDO Param'!L$9</f>
        <v>4500</v>
      </c>
      <c r="AY575" s="2">
        <f t="shared" si="26"/>
        <v>9000</v>
      </c>
      <c r="BI575" s="5">
        <f>AY575/'CDO Param'!$M$6</f>
        <v>9.375E-2</v>
      </c>
      <c r="BJ575" s="5">
        <f t="shared" si="27"/>
        <v>0.02</v>
      </c>
      <c r="BK575" s="5">
        <f t="shared" si="28"/>
        <v>1</v>
      </c>
    </row>
    <row r="576" spans="1:63" x14ac:dyDescent="0.2">
      <c r="A576" s="3">
        <v>573</v>
      </c>
      <c r="B576" s="3">
        <v>572</v>
      </c>
      <c r="C576">
        <v>1.6462854546261951</v>
      </c>
      <c r="D576">
        <v>1.7780803318601102</v>
      </c>
      <c r="E576">
        <v>-0.10677808859327342</v>
      </c>
      <c r="F576">
        <v>-1.1086308404628653</v>
      </c>
      <c r="G576">
        <v>0.50027438192046247</v>
      </c>
      <c r="H576">
        <v>-1.8702485249377787</v>
      </c>
      <c r="I576">
        <v>-0.29579041438410059</v>
      </c>
      <c r="J576">
        <v>0.71426484282710589</v>
      </c>
      <c r="K576">
        <v>0.84852445070282556</v>
      </c>
      <c r="L576">
        <v>2.324723027413711</v>
      </c>
      <c r="M576">
        <v>-0.83493432612158358</v>
      </c>
      <c r="N576">
        <v>1.681869434833061</v>
      </c>
      <c r="O576">
        <v>1.1951419764955062</v>
      </c>
      <c r="P576">
        <v>-1.1722818271664437</v>
      </c>
      <c r="R576">
        <f>SQRT(Correlation)*$F576 + SQRT('CDO Param'!C$17 - Correlation)*HLOOKUP('CDO Param'!C$12,$C$4:$E$1004,$A576,FALSE) + SQRT(1-Correlation)*G576</f>
        <v>0.37548062858408737</v>
      </c>
      <c r="S576">
        <f>SQRT(Correlation)*$F576 + SQRT('CDO Param'!D$17 - Correlation)*HLOOKUP('CDO Param'!D$12,$C$4:$E$1004,$A576,FALSE) + SQRT(1-Correlation)*H576</f>
        <v>-1.8733948607984798</v>
      </c>
      <c r="T576">
        <f>SQRT(Correlation)*$F576 + SQRT('CDO Param'!E$17 - Correlation)*HLOOKUP('CDO Param'!E$12,$C$4:$E$1004,$A576,FALSE) + SQRT(1-Correlation)*I576</f>
        <v>-0.19562508987019583</v>
      </c>
      <c r="U576">
        <f>SQRT(Correlation)*$F576 + SQRT('CDO Param'!F$17 - Correlation)*HLOOKUP('CDO Param'!F$12,$C$4:$E$1004,$A576,FALSE) + SQRT(1-Correlation)*J576</f>
        <v>0.30315496629760386</v>
      </c>
      <c r="V576">
        <f>SQRT(Correlation)*$F576 + SQRT('CDO Param'!G$17 - Correlation)*HLOOKUP('CDO Param'!G$12,$C$4:$E$1004,$A576,FALSE) + SQRT(1-Correlation)*K576</f>
        <v>0.43052481389211028</v>
      </c>
      <c r="W576">
        <f>SQRT(Correlation)*$F576 + SQRT('CDO Param'!H$17 - Correlation)*HLOOKUP('CDO Param'!H$12,$C$4:$E$1004,$A576,FALSE) + SQRT(1-Correlation)*L576</f>
        <v>2.106304586714415</v>
      </c>
      <c r="X576">
        <f>SQRT(Correlation)*$F576 + SQRT('CDO Param'!I$17 - Correlation)*HLOOKUP('CDO Param'!I$12,$C$4:$E$1004,$A576,FALSE) + SQRT(1-Correlation)*M576</f>
        <v>-1.166544410637754</v>
      </c>
      <c r="Y576">
        <f>SQRT(Correlation)*$F576 + SQRT('CDO Param'!J$17 - Correlation)*HLOOKUP('CDO Param'!J$12,$C$4:$E$1004,$A576,FALSE) + SQRT(1-Correlation)*N576</f>
        <v>1.6805477783072229</v>
      </c>
      <c r="Z576">
        <f>SQRT(Correlation)*$F576 + SQRT('CDO Param'!K$17 - Correlation)*HLOOKUP('CDO Param'!K$12,$C$4:$E$1004,$A576,FALSE) + SQRT(1-Correlation)*O576</f>
        <v>1.2187975678798071</v>
      </c>
      <c r="AA576">
        <f>SQRT(Correlation)*$F576 + SQRT('CDO Param'!L$17 - Correlation)*HLOOKUP('CDO Param'!L$12,$C$4:$E$1004,$A576,FALSE) + SQRT(1-Correlation)*P576</f>
        <v>-1.0271378540615035</v>
      </c>
      <c r="AC576" s="3">
        <f>IF(R576&lt;'CDO Param'!C$13,1,0)</f>
        <v>0</v>
      </c>
      <c r="AD576" s="3">
        <f>IF(S576&lt;'CDO Param'!D$13,1,0)</f>
        <v>1</v>
      </c>
      <c r="AE576" s="3">
        <f>IF(T576&lt;'CDO Param'!E$13,1,0)</f>
        <v>0</v>
      </c>
      <c r="AF576" s="3">
        <f>IF(U576&lt;'CDO Param'!F$13,1,0)</f>
        <v>0</v>
      </c>
      <c r="AG576" s="3">
        <f>IF(V576&lt;'CDO Param'!G$13,1,0)</f>
        <v>0</v>
      </c>
      <c r="AH576" s="3">
        <f>IF(W576&lt;'CDO Param'!H$13,1,0)</f>
        <v>0</v>
      </c>
      <c r="AI576" s="3">
        <f>IF(X576&lt;'CDO Param'!I$13,1,0)</f>
        <v>0</v>
      </c>
      <c r="AJ576" s="3">
        <f>IF(Y576&lt;'CDO Param'!J$13,1,0)</f>
        <v>0</v>
      </c>
      <c r="AK576" s="3">
        <f>IF(Z576&lt;'CDO Param'!K$13,1,0)</f>
        <v>0</v>
      </c>
      <c r="AL576" s="3">
        <f>IF(AA576&lt;'CDO Param'!L$13,1,0)</f>
        <v>1</v>
      </c>
      <c r="AN576" s="3">
        <f>AC576*'CDO Param'!C$6*'CDO Param'!C$9</f>
        <v>0</v>
      </c>
      <c r="AO576" s="3">
        <f>AD576*'CDO Param'!D$6*'CDO Param'!D$9</f>
        <v>4050</v>
      </c>
      <c r="AP576" s="3">
        <f>AE576*'CDO Param'!E$6*'CDO Param'!E$9</f>
        <v>0</v>
      </c>
      <c r="AQ576" s="3">
        <f>AF576*'CDO Param'!F$6*'CDO Param'!F$9</f>
        <v>0</v>
      </c>
      <c r="AR576" s="3">
        <f>AG576*'CDO Param'!G$6*'CDO Param'!G$9</f>
        <v>0</v>
      </c>
      <c r="AS576" s="3">
        <f>AH576*'CDO Param'!H$6*'CDO Param'!H$9</f>
        <v>0</v>
      </c>
      <c r="AT576" s="3">
        <f>AI576*'CDO Param'!I$6*'CDO Param'!I$9</f>
        <v>0</v>
      </c>
      <c r="AU576" s="3">
        <f>AJ576*'CDO Param'!J$6*'CDO Param'!J$9</f>
        <v>0</v>
      </c>
      <c r="AV576" s="3">
        <f>AK576*'CDO Param'!K$6*'CDO Param'!K$9</f>
        <v>0</v>
      </c>
      <c r="AW576" s="3">
        <f>AL576*'CDO Param'!L$6*'CDO Param'!L$9</f>
        <v>4500</v>
      </c>
      <c r="AY576" s="2">
        <f t="shared" si="26"/>
        <v>8550</v>
      </c>
      <c r="BI576" s="5">
        <f>AY576/'CDO Param'!$M$6</f>
        <v>8.9062500000000003E-2</v>
      </c>
      <c r="BJ576" s="5">
        <f t="shared" si="27"/>
        <v>0.02</v>
      </c>
      <c r="BK576" s="5">
        <f t="shared" si="28"/>
        <v>1</v>
      </c>
    </row>
    <row r="577" spans="1:63" x14ac:dyDescent="0.2">
      <c r="A577" s="3">
        <v>574</v>
      </c>
      <c r="B577" s="3">
        <v>573</v>
      </c>
      <c r="C577">
        <v>1.6494050214532763</v>
      </c>
      <c r="D577">
        <v>1.32445848066709</v>
      </c>
      <c r="E577">
        <v>-0.24372411644435488</v>
      </c>
      <c r="F577">
        <v>3.763489075936377E-2</v>
      </c>
      <c r="G577">
        <v>0.79344772530021146</v>
      </c>
      <c r="H577">
        <v>-0.35810444387607276</v>
      </c>
      <c r="I577">
        <v>0.6686855158477556</v>
      </c>
      <c r="J577">
        <v>-0.85696683527203277</v>
      </c>
      <c r="K577">
        <v>0.42468400351935998</v>
      </c>
      <c r="L577">
        <v>0.50138623919337988</v>
      </c>
      <c r="M577">
        <v>0.27822011361422483</v>
      </c>
      <c r="N577">
        <v>-0.9155701263807714</v>
      </c>
      <c r="O577">
        <v>-0.38016764847270679</v>
      </c>
      <c r="P577">
        <v>0.15470277503482066</v>
      </c>
      <c r="R577">
        <f>SQRT(Correlation)*$F577 + SQRT('CDO Param'!C$17 - Correlation)*HLOOKUP('CDO Param'!C$12,$C$4:$E$1004,$A577,FALSE) + SQRT(1-Correlation)*G577</f>
        <v>0.95193851691355014</v>
      </c>
      <c r="S577">
        <f>SQRT(Correlation)*$F577 + SQRT('CDO Param'!D$17 - Correlation)*HLOOKUP('CDO Param'!D$12,$C$4:$E$1004,$A577,FALSE) + SQRT(1-Correlation)*H577</f>
        <v>-0.14051979281783028</v>
      </c>
      <c r="T577">
        <f>SQRT(Correlation)*$F577 + SQRT('CDO Param'!E$17 - Correlation)*HLOOKUP('CDO Param'!E$12,$C$4:$E$1004,$A577,FALSE) + SQRT(1-Correlation)*I577</f>
        <v>1.0826635277608316</v>
      </c>
      <c r="U577">
        <f>SQRT(Correlation)*$F577 + SQRT('CDO Param'!F$17 - Correlation)*HLOOKUP('CDO Param'!F$12,$C$4:$E$1004,$A577,FALSE) + SQRT(1-Correlation)*J577</f>
        <v>-0.85558729538922718</v>
      </c>
      <c r="V577">
        <f>SQRT(Correlation)*$F577 + SQRT('CDO Param'!G$17 - Correlation)*HLOOKUP('CDO Param'!G$12,$C$4:$E$1004,$A577,FALSE) + SQRT(1-Correlation)*K577</f>
        <v>0.36029344930459856</v>
      </c>
      <c r="W577">
        <f>SQRT(Correlation)*$F577 + SQRT('CDO Param'!H$17 - Correlation)*HLOOKUP('CDO Param'!H$12,$C$4:$E$1004,$A577,FALSE) + SQRT(1-Correlation)*L577</f>
        <v>0.67486466304018689</v>
      </c>
      <c r="X577">
        <f>SQRT(Correlation)*$F577 + SQRT('CDO Param'!I$17 - Correlation)*HLOOKUP('CDO Param'!I$12,$C$4:$E$1004,$A577,FALSE) + SQRT(1-Correlation)*M577</f>
        <v>0.22134560318408761</v>
      </c>
      <c r="Y577">
        <f>SQRT(Correlation)*$F577 + SQRT('CDO Param'!J$17 - Correlation)*HLOOKUP('CDO Param'!J$12,$C$4:$E$1004,$A577,FALSE) + SQRT(1-Correlation)*N577</f>
        <v>-0.42029333986366207</v>
      </c>
      <c r="Z577">
        <f>SQRT(Correlation)*$F577 + SQRT('CDO Param'!K$17 - Correlation)*HLOOKUP('CDO Param'!K$12,$C$4:$E$1004,$A577,FALSE) + SQRT(1-Correlation)*O577</f>
        <v>8.7634048662578012E-2</v>
      </c>
      <c r="AA577">
        <f>SQRT(Correlation)*$F577 + SQRT('CDO Param'!L$17 - Correlation)*HLOOKUP('CDO Param'!L$12,$C$4:$E$1004,$A577,FALSE) + SQRT(1-Correlation)*P577</f>
        <v>0.59505668606537421</v>
      </c>
      <c r="AC577" s="3">
        <f>IF(R577&lt;'CDO Param'!C$13,1,0)</f>
        <v>0</v>
      </c>
      <c r="AD577" s="3">
        <f>IF(S577&lt;'CDO Param'!D$13,1,0)</f>
        <v>0</v>
      </c>
      <c r="AE577" s="3">
        <f>IF(T577&lt;'CDO Param'!E$13,1,0)</f>
        <v>0</v>
      </c>
      <c r="AF577" s="3">
        <f>IF(U577&lt;'CDO Param'!F$13,1,0)</f>
        <v>0</v>
      </c>
      <c r="AG577" s="3">
        <f>IF(V577&lt;'CDO Param'!G$13,1,0)</f>
        <v>0</v>
      </c>
      <c r="AH577" s="3">
        <f>IF(W577&lt;'CDO Param'!H$13,1,0)</f>
        <v>0</v>
      </c>
      <c r="AI577" s="3">
        <f>IF(X577&lt;'CDO Param'!I$13,1,0)</f>
        <v>0</v>
      </c>
      <c r="AJ577" s="3">
        <f>IF(Y577&lt;'CDO Param'!J$13,1,0)</f>
        <v>0</v>
      </c>
      <c r="AK577" s="3">
        <f>IF(Z577&lt;'CDO Param'!K$13,1,0)</f>
        <v>0</v>
      </c>
      <c r="AL577" s="3">
        <f>IF(AA577&lt;'CDO Param'!L$13,1,0)</f>
        <v>0</v>
      </c>
      <c r="AN577" s="3">
        <f>AC577*'CDO Param'!C$6*'CDO Param'!C$9</f>
        <v>0</v>
      </c>
      <c r="AO577" s="3">
        <f>AD577*'CDO Param'!D$6*'CDO Param'!D$9</f>
        <v>0</v>
      </c>
      <c r="AP577" s="3">
        <f>AE577*'CDO Param'!E$6*'CDO Param'!E$9</f>
        <v>0</v>
      </c>
      <c r="AQ577" s="3">
        <f>AF577*'CDO Param'!F$6*'CDO Param'!F$9</f>
        <v>0</v>
      </c>
      <c r="AR577" s="3">
        <f>AG577*'CDO Param'!G$6*'CDO Param'!G$9</f>
        <v>0</v>
      </c>
      <c r="AS577" s="3">
        <f>AH577*'CDO Param'!H$6*'CDO Param'!H$9</f>
        <v>0</v>
      </c>
      <c r="AT577" s="3">
        <f>AI577*'CDO Param'!I$6*'CDO Param'!I$9</f>
        <v>0</v>
      </c>
      <c r="AU577" s="3">
        <f>AJ577*'CDO Param'!J$6*'CDO Param'!J$9</f>
        <v>0</v>
      </c>
      <c r="AV577" s="3">
        <f>AK577*'CDO Param'!K$6*'CDO Param'!K$9</f>
        <v>0</v>
      </c>
      <c r="AW577" s="3">
        <f>AL577*'CDO Param'!L$6*'CDO Param'!L$9</f>
        <v>0</v>
      </c>
      <c r="AY577" s="2">
        <f t="shared" si="26"/>
        <v>0</v>
      </c>
      <c r="BI577" s="5">
        <f>AY577/'CDO Param'!$M$6</f>
        <v>0</v>
      </c>
      <c r="BJ577" s="5">
        <f t="shared" si="27"/>
        <v>0</v>
      </c>
      <c r="BK577" s="5">
        <f t="shared" si="28"/>
        <v>0</v>
      </c>
    </row>
    <row r="578" spans="1:63" x14ac:dyDescent="0.2">
      <c r="A578" s="3">
        <v>575</v>
      </c>
      <c r="B578" s="3">
        <v>574</v>
      </c>
      <c r="C578">
        <v>0.41927478378056549</v>
      </c>
      <c r="D578">
        <v>-0.35023390410060529</v>
      </c>
      <c r="E578">
        <v>-0.48228230298263952</v>
      </c>
      <c r="F578">
        <v>3.2250682124868035E-2</v>
      </c>
      <c r="G578">
        <v>0.53923486120766029</v>
      </c>
      <c r="H578">
        <v>-0.6939762897673063</v>
      </c>
      <c r="I578">
        <v>-0.36224491850589402</v>
      </c>
      <c r="J578">
        <v>0.62339836404134985</v>
      </c>
      <c r="K578">
        <v>0.65837298279802781</v>
      </c>
      <c r="L578">
        <v>0.54760448620072566</v>
      </c>
      <c r="M578">
        <v>0.41530256567057222</v>
      </c>
      <c r="N578">
        <v>-1.288226485485211</v>
      </c>
      <c r="O578">
        <v>-1.2837654139730148</v>
      </c>
      <c r="P578">
        <v>-0.92807340479339473</v>
      </c>
      <c r="R578">
        <f>SQRT(Correlation)*$F578 + SQRT('CDO Param'!C$17 - Correlation)*HLOOKUP('CDO Param'!C$12,$C$4:$E$1004,$A578,FALSE) + SQRT(1-Correlation)*G578</f>
        <v>0.47223111399696494</v>
      </c>
      <c r="S578">
        <f>SQRT(Correlation)*$F578 + SQRT('CDO Param'!D$17 - Correlation)*HLOOKUP('CDO Param'!D$12,$C$4:$E$1004,$A578,FALSE) + SQRT(1-Correlation)*H578</f>
        <v>-0.69769570790263635</v>
      </c>
      <c r="T578">
        <f>SQRT(Correlation)*$F578 + SQRT('CDO Param'!E$17 - Correlation)*HLOOKUP('CDO Param'!E$12,$C$4:$E$1004,$A578,FALSE) + SQRT(1-Correlation)*I578</f>
        <v>-0.22252746194096951</v>
      </c>
      <c r="U578">
        <f>SQRT(Correlation)*$F578 + SQRT('CDO Param'!F$17 - Correlation)*HLOOKUP('CDO Param'!F$12,$C$4:$E$1004,$A578,FALSE) + SQRT(1-Correlation)*J578</f>
        <v>0.49376457577747562</v>
      </c>
      <c r="V578">
        <f>SQRT(Correlation)*$F578 + SQRT('CDO Param'!G$17 - Correlation)*HLOOKUP('CDO Param'!G$12,$C$4:$E$1004,$A578,FALSE) + SQRT(1-Correlation)*K578</f>
        <v>0.52694441244762025</v>
      </c>
      <c r="W578">
        <f>SQRT(Correlation)*$F578 + SQRT('CDO Param'!H$17 - Correlation)*HLOOKUP('CDO Param'!H$12,$C$4:$E$1004,$A578,FALSE) + SQRT(1-Correlation)*L578</f>
        <v>0.48017123743883228</v>
      </c>
      <c r="X578">
        <f>SQRT(Correlation)*$F578 + SQRT('CDO Param'!I$17 - Correlation)*HLOOKUP('CDO Param'!I$12,$C$4:$E$1004,$A578,FALSE) + SQRT(1-Correlation)*M578</f>
        <v>0.29634756746863156</v>
      </c>
      <c r="Y578">
        <f>SQRT(Correlation)*$F578 + SQRT('CDO Param'!J$17 - Correlation)*HLOOKUP('CDO Param'!J$12,$C$4:$E$1004,$A578,FALSE) + SQRT(1-Correlation)*N578</f>
        <v>-1.1009907088368907</v>
      </c>
      <c r="Z578">
        <f>SQRT(Correlation)*$F578 + SQRT('CDO Param'!K$17 - Correlation)*HLOOKUP('CDO Param'!K$12,$C$4:$E$1004,$A578,FALSE) + SQRT(1-Correlation)*O578</f>
        <v>-1.0967585648018612</v>
      </c>
      <c r="AA578">
        <f>SQRT(Correlation)*$F578 + SQRT('CDO Param'!L$17 - Correlation)*HLOOKUP('CDO Param'!L$12,$C$4:$E$1004,$A578,FALSE) + SQRT(1-Correlation)*P578</f>
        <v>-0.75931949644312569</v>
      </c>
      <c r="AC578" s="3">
        <f>IF(R578&lt;'CDO Param'!C$13,1,0)</f>
        <v>0</v>
      </c>
      <c r="AD578" s="3">
        <f>IF(S578&lt;'CDO Param'!D$13,1,0)</f>
        <v>0</v>
      </c>
      <c r="AE578" s="3">
        <f>IF(T578&lt;'CDO Param'!E$13,1,0)</f>
        <v>0</v>
      </c>
      <c r="AF578" s="3">
        <f>IF(U578&lt;'CDO Param'!F$13,1,0)</f>
        <v>0</v>
      </c>
      <c r="AG578" s="3">
        <f>IF(V578&lt;'CDO Param'!G$13,1,0)</f>
        <v>0</v>
      </c>
      <c r="AH578" s="3">
        <f>IF(W578&lt;'CDO Param'!H$13,1,0)</f>
        <v>0</v>
      </c>
      <c r="AI578" s="3">
        <f>IF(X578&lt;'CDO Param'!I$13,1,0)</f>
        <v>0</v>
      </c>
      <c r="AJ578" s="3">
        <f>IF(Y578&lt;'CDO Param'!J$13,1,0)</f>
        <v>0</v>
      </c>
      <c r="AK578" s="3">
        <f>IF(Z578&lt;'CDO Param'!K$13,1,0)</f>
        <v>0</v>
      </c>
      <c r="AL578" s="3">
        <f>IF(AA578&lt;'CDO Param'!L$13,1,0)</f>
        <v>1</v>
      </c>
      <c r="AN578" s="3">
        <f>AC578*'CDO Param'!C$6*'CDO Param'!C$9</f>
        <v>0</v>
      </c>
      <c r="AO578" s="3">
        <f>AD578*'CDO Param'!D$6*'CDO Param'!D$9</f>
        <v>0</v>
      </c>
      <c r="AP578" s="3">
        <f>AE578*'CDO Param'!E$6*'CDO Param'!E$9</f>
        <v>0</v>
      </c>
      <c r="AQ578" s="3">
        <f>AF578*'CDO Param'!F$6*'CDO Param'!F$9</f>
        <v>0</v>
      </c>
      <c r="AR578" s="3">
        <f>AG578*'CDO Param'!G$6*'CDO Param'!G$9</f>
        <v>0</v>
      </c>
      <c r="AS578" s="3">
        <f>AH578*'CDO Param'!H$6*'CDO Param'!H$9</f>
        <v>0</v>
      </c>
      <c r="AT578" s="3">
        <f>AI578*'CDO Param'!I$6*'CDO Param'!I$9</f>
        <v>0</v>
      </c>
      <c r="AU578" s="3">
        <f>AJ578*'CDO Param'!J$6*'CDO Param'!J$9</f>
        <v>0</v>
      </c>
      <c r="AV578" s="3">
        <f>AK578*'CDO Param'!K$6*'CDO Param'!K$9</f>
        <v>0</v>
      </c>
      <c r="AW578" s="3">
        <f>AL578*'CDO Param'!L$6*'CDO Param'!L$9</f>
        <v>4500</v>
      </c>
      <c r="AY578" s="2">
        <f t="shared" si="26"/>
        <v>4500</v>
      </c>
      <c r="BI578" s="5">
        <f>AY578/'CDO Param'!$M$6</f>
        <v>4.6875E-2</v>
      </c>
      <c r="BJ578" s="5">
        <f t="shared" si="27"/>
        <v>0</v>
      </c>
      <c r="BK578" s="5">
        <f t="shared" si="28"/>
        <v>0</v>
      </c>
    </row>
    <row r="579" spans="1:63" x14ac:dyDescent="0.2">
      <c r="A579" s="3">
        <v>576</v>
      </c>
      <c r="B579" s="3">
        <v>575</v>
      </c>
      <c r="C579">
        <v>8.8738261183607392E-2</v>
      </c>
      <c r="D579">
        <v>1.2314649211475626</v>
      </c>
      <c r="E579">
        <v>0.78666289482498541</v>
      </c>
      <c r="F579">
        <v>0.56101271184161305</v>
      </c>
      <c r="G579">
        <v>0.70432861321023665</v>
      </c>
      <c r="H579">
        <v>-2.6864290703088045</v>
      </c>
      <c r="I579">
        <v>0.49326445150654763</v>
      </c>
      <c r="J579">
        <v>-2.1871073840884492E-2</v>
      </c>
      <c r="K579">
        <v>1.1161728252773173</v>
      </c>
      <c r="L579">
        <v>0.13335011317394674</v>
      </c>
      <c r="M579">
        <v>2.0174684323137626</v>
      </c>
      <c r="N579">
        <v>-0.78593529906356707</v>
      </c>
      <c r="O579">
        <v>3.1650415621697903E-2</v>
      </c>
      <c r="P579">
        <v>0.46344780457729939</v>
      </c>
      <c r="R579">
        <f>SQRT(Correlation)*$F579 + SQRT('CDO Param'!C$17 - Correlation)*HLOOKUP('CDO Param'!C$12,$C$4:$E$1004,$A579,FALSE) + SQRT(1-Correlation)*G579</f>
        <v>1.0197480275717128</v>
      </c>
      <c r="S579">
        <f>SQRT(Correlation)*$F579 + SQRT('CDO Param'!D$17 - Correlation)*HLOOKUP('CDO Param'!D$12,$C$4:$E$1004,$A579,FALSE) + SQRT(1-Correlation)*H579</f>
        <v>-2.1970071545192513</v>
      </c>
      <c r="T579">
        <f>SQRT(Correlation)*$F579 + SQRT('CDO Param'!E$17 - Correlation)*HLOOKUP('CDO Param'!E$12,$C$4:$E$1004,$A579,FALSE) + SQRT(1-Correlation)*I579</f>
        <v>0.66883748032584278</v>
      </c>
      <c r="U579">
        <f>SQRT(Correlation)*$F579 + SQRT('CDO Param'!F$17 - Correlation)*HLOOKUP('CDO Param'!F$12,$C$4:$E$1004,$A579,FALSE) + SQRT(1-Correlation)*J579</f>
        <v>0.3325622449299882</v>
      </c>
      <c r="V579">
        <f>SQRT(Correlation)*$F579 + SQRT('CDO Param'!G$17 - Correlation)*HLOOKUP('CDO Param'!G$12,$C$4:$E$1004,$A579,FALSE) + SQRT(1-Correlation)*K579</f>
        <v>1.41220548447171</v>
      </c>
      <c r="W579">
        <f>SQRT(Correlation)*$F579 + SQRT('CDO Param'!H$17 - Correlation)*HLOOKUP('CDO Param'!H$12,$C$4:$E$1004,$A579,FALSE) + SQRT(1-Correlation)*L579</f>
        <v>0.47807026104135003</v>
      </c>
      <c r="X579">
        <f>SQRT(Correlation)*$F579 + SQRT('CDO Param'!I$17 - Correlation)*HLOOKUP('CDO Param'!I$12,$C$4:$E$1004,$A579,FALSE) + SQRT(1-Correlation)*M579</f>
        <v>2.2672495734734848</v>
      </c>
      <c r="Y579">
        <f>SQRT(Correlation)*$F579 + SQRT('CDO Param'!J$17 - Correlation)*HLOOKUP('CDO Param'!J$12,$C$4:$E$1004,$A579,FALSE) + SQRT(1-Correlation)*N579</f>
        <v>-0.54471795791040822</v>
      </c>
      <c r="Z579">
        <f>SQRT(Correlation)*$F579 + SQRT('CDO Param'!K$17 - Correlation)*HLOOKUP('CDO Param'!K$12,$C$4:$E$1004,$A579,FALSE) + SQRT(1-Correlation)*O579</f>
        <v>0.23091195433619535</v>
      </c>
      <c r="AA579">
        <f>SQRT(Correlation)*$F579 + SQRT('CDO Param'!L$17 - Correlation)*HLOOKUP('CDO Param'!L$12,$C$4:$E$1004,$A579,FALSE) + SQRT(1-Correlation)*P579</f>
        <v>0.64055092538019587</v>
      </c>
      <c r="AC579" s="3">
        <f>IF(R579&lt;'CDO Param'!C$13,1,0)</f>
        <v>0</v>
      </c>
      <c r="AD579" s="3">
        <f>IF(S579&lt;'CDO Param'!D$13,1,0)</f>
        <v>1</v>
      </c>
      <c r="AE579" s="3">
        <f>IF(T579&lt;'CDO Param'!E$13,1,0)</f>
        <v>0</v>
      </c>
      <c r="AF579" s="3">
        <f>IF(U579&lt;'CDO Param'!F$13,1,0)</f>
        <v>0</v>
      </c>
      <c r="AG579" s="3">
        <f>IF(V579&lt;'CDO Param'!G$13,1,0)</f>
        <v>0</v>
      </c>
      <c r="AH579" s="3">
        <f>IF(W579&lt;'CDO Param'!H$13,1,0)</f>
        <v>0</v>
      </c>
      <c r="AI579" s="3">
        <f>IF(X579&lt;'CDO Param'!I$13,1,0)</f>
        <v>0</v>
      </c>
      <c r="AJ579" s="3">
        <f>IF(Y579&lt;'CDO Param'!J$13,1,0)</f>
        <v>0</v>
      </c>
      <c r="AK579" s="3">
        <f>IF(Z579&lt;'CDO Param'!K$13,1,0)</f>
        <v>0</v>
      </c>
      <c r="AL579" s="3">
        <f>IF(AA579&lt;'CDO Param'!L$13,1,0)</f>
        <v>0</v>
      </c>
      <c r="AN579" s="3">
        <f>AC579*'CDO Param'!C$6*'CDO Param'!C$9</f>
        <v>0</v>
      </c>
      <c r="AO579" s="3">
        <f>AD579*'CDO Param'!D$6*'CDO Param'!D$9</f>
        <v>4050</v>
      </c>
      <c r="AP579" s="3">
        <f>AE579*'CDO Param'!E$6*'CDO Param'!E$9</f>
        <v>0</v>
      </c>
      <c r="AQ579" s="3">
        <f>AF579*'CDO Param'!F$6*'CDO Param'!F$9</f>
        <v>0</v>
      </c>
      <c r="AR579" s="3">
        <f>AG579*'CDO Param'!G$6*'CDO Param'!G$9</f>
        <v>0</v>
      </c>
      <c r="AS579" s="3">
        <f>AH579*'CDO Param'!H$6*'CDO Param'!H$9</f>
        <v>0</v>
      </c>
      <c r="AT579" s="3">
        <f>AI579*'CDO Param'!I$6*'CDO Param'!I$9</f>
        <v>0</v>
      </c>
      <c r="AU579" s="3">
        <f>AJ579*'CDO Param'!J$6*'CDO Param'!J$9</f>
        <v>0</v>
      </c>
      <c r="AV579" s="3">
        <f>AK579*'CDO Param'!K$6*'CDO Param'!K$9</f>
        <v>0</v>
      </c>
      <c r="AW579" s="3">
        <f>AL579*'CDO Param'!L$6*'CDO Param'!L$9</f>
        <v>0</v>
      </c>
      <c r="AY579" s="2">
        <f t="shared" si="26"/>
        <v>4050</v>
      </c>
      <c r="BI579" s="5">
        <f>AY579/'CDO Param'!$M$6</f>
        <v>4.2187500000000003E-2</v>
      </c>
      <c r="BJ579" s="5">
        <f t="shared" si="27"/>
        <v>0</v>
      </c>
      <c r="BK579" s="5">
        <f t="shared" si="28"/>
        <v>0</v>
      </c>
    </row>
    <row r="580" spans="1:63" x14ac:dyDescent="0.2">
      <c r="A580" s="3">
        <v>577</v>
      </c>
      <c r="B580" s="3">
        <v>576</v>
      </c>
      <c r="C580">
        <v>-0.9025347935676109</v>
      </c>
      <c r="D580">
        <v>-1.4858505892334506</v>
      </c>
      <c r="E580">
        <v>1.7632828530622646</v>
      </c>
      <c r="F580">
        <v>-0.93102244136389345</v>
      </c>
      <c r="G580">
        <v>0.52228529057174455</v>
      </c>
      <c r="H580">
        <v>8.5251485870685428E-2</v>
      </c>
      <c r="I580">
        <v>-0.18755827113636769</v>
      </c>
      <c r="J580">
        <v>-0.66494749262346886</v>
      </c>
      <c r="K580">
        <v>1.1793463272624649</v>
      </c>
      <c r="L580">
        <v>0.7658104550500866</v>
      </c>
      <c r="M580">
        <v>0.29608145268866792</v>
      </c>
      <c r="N580">
        <v>-1.2816167327400763</v>
      </c>
      <c r="O580">
        <v>2.1540245143114589E-2</v>
      </c>
      <c r="P580">
        <v>1.4035731510375626</v>
      </c>
      <c r="R580">
        <f>SQRT(Correlation)*$F580 + SQRT('CDO Param'!C$17 - Correlation)*HLOOKUP('CDO Param'!C$12,$C$4:$E$1004,$A580,FALSE) + SQRT(1-Correlation)*G580</f>
        <v>-9.062820256573012E-3</v>
      </c>
      <c r="S580">
        <f>SQRT(Correlation)*$F580 + SQRT('CDO Param'!D$17 - Correlation)*HLOOKUP('CDO Param'!D$12,$C$4:$E$1004,$A580,FALSE) + SQRT(1-Correlation)*H580</f>
        <v>-0.42366949145993793</v>
      </c>
      <c r="T580">
        <f>SQRT(Correlation)*$F580 + SQRT('CDO Param'!E$17 - Correlation)*HLOOKUP('CDO Param'!E$12,$C$4:$E$1004,$A580,FALSE) + SQRT(1-Correlation)*I580</f>
        <v>-0.71113680731863993</v>
      </c>
      <c r="U580">
        <f>SQRT(Correlation)*$F580 + SQRT('CDO Param'!F$17 - Correlation)*HLOOKUP('CDO Param'!F$12,$C$4:$E$1004,$A580,FALSE) + SQRT(1-Correlation)*J580</f>
        <v>-0.53095769477579902</v>
      </c>
      <c r="V580">
        <f>SQRT(Correlation)*$F580 + SQRT('CDO Param'!G$17 - Correlation)*HLOOKUP('CDO Param'!G$12,$C$4:$E$1004,$A580,FALSE) + SQRT(1-Correlation)*K580</f>
        <v>1.218693048847769</v>
      </c>
      <c r="W580">
        <f>SQRT(Correlation)*$F580 + SQRT('CDO Param'!H$17 - Correlation)*HLOOKUP('CDO Param'!H$12,$C$4:$E$1004,$A580,FALSE) + SQRT(1-Correlation)*L580</f>
        <v>0.22196543593903439</v>
      </c>
      <c r="X580">
        <f>SQRT(Correlation)*$F580 + SQRT('CDO Param'!I$17 - Correlation)*HLOOKUP('CDO Param'!I$12,$C$4:$E$1004,$A580,FALSE) + SQRT(1-Correlation)*M580</f>
        <v>0.38075441458492576</v>
      </c>
      <c r="Y580">
        <f>SQRT(Correlation)*$F580 + SQRT('CDO Param'!J$17 - Correlation)*HLOOKUP('CDO Param'!J$12,$C$4:$E$1004,$A580,FALSE) + SQRT(1-Correlation)*N580</f>
        <v>-1.7490517969329176</v>
      </c>
      <c r="Z580">
        <f>SQRT(Correlation)*$F580 + SQRT('CDO Param'!K$17 - Correlation)*HLOOKUP('CDO Param'!K$12,$C$4:$E$1004,$A580,FALSE) + SQRT(1-Correlation)*O580</f>
        <v>-0.51276853727715166</v>
      </c>
      <c r="AA580">
        <f>SQRT(Correlation)*$F580 + SQRT('CDO Param'!L$17 - Correlation)*HLOOKUP('CDO Param'!L$12,$C$4:$E$1004,$A580,FALSE) + SQRT(1-Correlation)*P580</f>
        <v>0.79834299790112861</v>
      </c>
      <c r="AC580" s="3">
        <f>IF(R580&lt;'CDO Param'!C$13,1,0)</f>
        <v>0</v>
      </c>
      <c r="AD580" s="3">
        <f>IF(S580&lt;'CDO Param'!D$13,1,0)</f>
        <v>0</v>
      </c>
      <c r="AE580" s="3">
        <f>IF(T580&lt;'CDO Param'!E$13,1,0)</f>
        <v>0</v>
      </c>
      <c r="AF580" s="3">
        <f>IF(U580&lt;'CDO Param'!F$13,1,0)</f>
        <v>0</v>
      </c>
      <c r="AG580" s="3">
        <f>IF(V580&lt;'CDO Param'!G$13,1,0)</f>
        <v>0</v>
      </c>
      <c r="AH580" s="3">
        <f>IF(W580&lt;'CDO Param'!H$13,1,0)</f>
        <v>0</v>
      </c>
      <c r="AI580" s="3">
        <f>IF(X580&lt;'CDO Param'!I$13,1,0)</f>
        <v>0</v>
      </c>
      <c r="AJ580" s="3">
        <f>IF(Y580&lt;'CDO Param'!J$13,1,0)</f>
        <v>0</v>
      </c>
      <c r="AK580" s="3">
        <f>IF(Z580&lt;'CDO Param'!K$13,1,0)</f>
        <v>0</v>
      </c>
      <c r="AL580" s="3">
        <f>IF(AA580&lt;'CDO Param'!L$13,1,0)</f>
        <v>0</v>
      </c>
      <c r="AN580" s="3">
        <f>AC580*'CDO Param'!C$6*'CDO Param'!C$9</f>
        <v>0</v>
      </c>
      <c r="AO580" s="3">
        <f>AD580*'CDO Param'!D$6*'CDO Param'!D$9</f>
        <v>0</v>
      </c>
      <c r="AP580" s="3">
        <f>AE580*'CDO Param'!E$6*'CDO Param'!E$9</f>
        <v>0</v>
      </c>
      <c r="AQ580" s="3">
        <f>AF580*'CDO Param'!F$6*'CDO Param'!F$9</f>
        <v>0</v>
      </c>
      <c r="AR580" s="3">
        <f>AG580*'CDO Param'!G$6*'CDO Param'!G$9</f>
        <v>0</v>
      </c>
      <c r="AS580" s="3">
        <f>AH580*'CDO Param'!H$6*'CDO Param'!H$9</f>
        <v>0</v>
      </c>
      <c r="AT580" s="3">
        <f>AI580*'CDO Param'!I$6*'CDO Param'!I$9</f>
        <v>0</v>
      </c>
      <c r="AU580" s="3">
        <f>AJ580*'CDO Param'!J$6*'CDO Param'!J$9</f>
        <v>0</v>
      </c>
      <c r="AV580" s="3">
        <f>AK580*'CDO Param'!K$6*'CDO Param'!K$9</f>
        <v>0</v>
      </c>
      <c r="AW580" s="3">
        <f>AL580*'CDO Param'!L$6*'CDO Param'!L$9</f>
        <v>0</v>
      </c>
      <c r="AY580" s="2">
        <f t="shared" si="26"/>
        <v>0</v>
      </c>
      <c r="BI580" s="5">
        <f>AY580/'CDO Param'!$M$6</f>
        <v>0</v>
      </c>
      <c r="BJ580" s="5">
        <f t="shared" si="27"/>
        <v>0</v>
      </c>
      <c r="BK580" s="5">
        <f t="shared" si="28"/>
        <v>0</v>
      </c>
    </row>
    <row r="581" spans="1:63" x14ac:dyDescent="0.2">
      <c r="A581" s="3">
        <v>578</v>
      </c>
      <c r="B581" s="3">
        <v>577</v>
      </c>
      <c r="C581">
        <v>0.48825882004166488</v>
      </c>
      <c r="D581">
        <v>0.72968077802215703</v>
      </c>
      <c r="E581">
        <v>-0.11241695574426558</v>
      </c>
      <c r="F581">
        <v>0.61680566432187334</v>
      </c>
      <c r="G581">
        <v>-0.60826778280897997</v>
      </c>
      <c r="H581">
        <v>-0.91206402430543676</v>
      </c>
      <c r="I581">
        <v>1.0107623893418349</v>
      </c>
      <c r="J581">
        <v>-2.3542816052213311</v>
      </c>
      <c r="K581">
        <v>1.6604826669208705</v>
      </c>
      <c r="L581">
        <v>-0.26306111067242455</v>
      </c>
      <c r="M581">
        <v>0.8586789590481203</v>
      </c>
      <c r="N581">
        <v>-0.55451437219744548</v>
      </c>
      <c r="O581">
        <v>7.4816171036218293E-2</v>
      </c>
      <c r="P581">
        <v>0.46843865675327834</v>
      </c>
      <c r="R581">
        <f>SQRT(Correlation)*$F581 + SQRT('CDO Param'!C$17 - Correlation)*HLOOKUP('CDO Param'!C$12,$C$4:$E$1004,$A581,FALSE) + SQRT(1-Correlation)*G581</f>
        <v>-0.27880996374987044</v>
      </c>
      <c r="S581">
        <f>SQRT(Correlation)*$F581 + SQRT('CDO Param'!D$17 - Correlation)*HLOOKUP('CDO Param'!D$12,$C$4:$E$1004,$A581,FALSE) + SQRT(1-Correlation)*H581</f>
        <v>-0.56701638406807942</v>
      </c>
      <c r="T581">
        <f>SQRT(Correlation)*$F581 + SQRT('CDO Param'!E$17 - Correlation)*HLOOKUP('CDO Param'!E$12,$C$4:$E$1004,$A581,FALSE) + SQRT(1-Correlation)*I581</f>
        <v>1.2831256156876756</v>
      </c>
      <c r="U581">
        <f>SQRT(Correlation)*$F581 + SQRT('CDO Param'!F$17 - Correlation)*HLOOKUP('CDO Param'!F$12,$C$4:$E$1004,$A581,FALSE) + SQRT(1-Correlation)*J581</f>
        <v>-2.0635537559727686</v>
      </c>
      <c r="V581">
        <f>SQRT(Correlation)*$F581 + SQRT('CDO Param'!G$17 - Correlation)*HLOOKUP('CDO Param'!G$12,$C$4:$E$1004,$A581,FALSE) + SQRT(1-Correlation)*K581</f>
        <v>1.7451860546184654</v>
      </c>
      <c r="W581">
        <f>SQRT(Correlation)*$F581 + SQRT('CDO Param'!H$17 - Correlation)*HLOOKUP('CDO Param'!H$12,$C$4:$E$1004,$A581,FALSE) + SQRT(1-Correlation)*L581</f>
        <v>4.8681840481679367E-2</v>
      </c>
      <c r="X581">
        <f>SQRT(Correlation)*$F581 + SQRT('CDO Param'!I$17 - Correlation)*HLOOKUP('CDO Param'!I$12,$C$4:$E$1004,$A581,FALSE) + SQRT(1-Correlation)*M581</f>
        <v>0.98452826864461418</v>
      </c>
      <c r="Y581">
        <f>SQRT(Correlation)*$F581 + SQRT('CDO Param'!J$17 - Correlation)*HLOOKUP('CDO Param'!J$12,$C$4:$E$1004,$A581,FALSE) + SQRT(1-Correlation)*N581</f>
        <v>-0.20182630481123653</v>
      </c>
      <c r="Z581">
        <f>SQRT(Correlation)*$F581 + SQRT('CDO Param'!K$17 - Correlation)*HLOOKUP('CDO Param'!K$12,$C$4:$E$1004,$A581,FALSE) + SQRT(1-Correlation)*O581</f>
        <v>0.39520907050759702</v>
      </c>
      <c r="AA581">
        <f>SQRT(Correlation)*$F581 + SQRT('CDO Param'!L$17 - Correlation)*HLOOKUP('CDO Param'!L$12,$C$4:$E$1004,$A581,FALSE) + SQRT(1-Correlation)*P581</f>
        <v>0.76863214844449879</v>
      </c>
      <c r="AC581" s="3">
        <f>IF(R581&lt;'CDO Param'!C$13,1,0)</f>
        <v>0</v>
      </c>
      <c r="AD581" s="3">
        <f>IF(S581&lt;'CDO Param'!D$13,1,0)</f>
        <v>0</v>
      </c>
      <c r="AE581" s="3">
        <f>IF(T581&lt;'CDO Param'!E$13,1,0)</f>
        <v>0</v>
      </c>
      <c r="AF581" s="3">
        <f>IF(U581&lt;'CDO Param'!F$13,1,0)</f>
        <v>1</v>
      </c>
      <c r="AG581" s="3">
        <f>IF(V581&lt;'CDO Param'!G$13,1,0)</f>
        <v>0</v>
      </c>
      <c r="AH581" s="3">
        <f>IF(W581&lt;'CDO Param'!H$13,1,0)</f>
        <v>0</v>
      </c>
      <c r="AI581" s="3">
        <f>IF(X581&lt;'CDO Param'!I$13,1,0)</f>
        <v>0</v>
      </c>
      <c r="AJ581" s="3">
        <f>IF(Y581&lt;'CDO Param'!J$13,1,0)</f>
        <v>0</v>
      </c>
      <c r="AK581" s="3">
        <f>IF(Z581&lt;'CDO Param'!K$13,1,0)</f>
        <v>0</v>
      </c>
      <c r="AL581" s="3">
        <f>IF(AA581&lt;'CDO Param'!L$13,1,0)</f>
        <v>0</v>
      </c>
      <c r="AN581" s="3">
        <f>AC581*'CDO Param'!C$6*'CDO Param'!C$9</f>
        <v>0</v>
      </c>
      <c r="AO581" s="3">
        <f>AD581*'CDO Param'!D$6*'CDO Param'!D$9</f>
        <v>0</v>
      </c>
      <c r="AP581" s="3">
        <f>AE581*'CDO Param'!E$6*'CDO Param'!E$9</f>
        <v>0</v>
      </c>
      <c r="AQ581" s="3">
        <f>AF581*'CDO Param'!F$6*'CDO Param'!F$9</f>
        <v>4500</v>
      </c>
      <c r="AR581" s="3">
        <f>AG581*'CDO Param'!G$6*'CDO Param'!G$9</f>
        <v>0</v>
      </c>
      <c r="AS581" s="3">
        <f>AH581*'CDO Param'!H$6*'CDO Param'!H$9</f>
        <v>0</v>
      </c>
      <c r="AT581" s="3">
        <f>AI581*'CDO Param'!I$6*'CDO Param'!I$9</f>
        <v>0</v>
      </c>
      <c r="AU581" s="3">
        <f>AJ581*'CDO Param'!J$6*'CDO Param'!J$9</f>
        <v>0</v>
      </c>
      <c r="AV581" s="3">
        <f>AK581*'CDO Param'!K$6*'CDO Param'!K$9</f>
        <v>0</v>
      </c>
      <c r="AW581" s="3">
        <f>AL581*'CDO Param'!L$6*'CDO Param'!L$9</f>
        <v>0</v>
      </c>
      <c r="AY581" s="2">
        <f t="shared" si="26"/>
        <v>4500</v>
      </c>
      <c r="BI581" s="5">
        <f>AY581/'CDO Param'!$M$6</f>
        <v>4.6875E-2</v>
      </c>
      <c r="BJ581" s="5">
        <f t="shared" si="27"/>
        <v>0</v>
      </c>
      <c r="BK581" s="5">
        <f t="shared" si="28"/>
        <v>0</v>
      </c>
    </row>
    <row r="582" spans="1:63" x14ac:dyDescent="0.2">
      <c r="A582" s="3">
        <v>579</v>
      </c>
      <c r="B582" s="3">
        <v>578</v>
      </c>
      <c r="C582">
        <v>-0.82449105320847593</v>
      </c>
      <c r="D582">
        <v>-0.44977127799938899</v>
      </c>
      <c r="E582">
        <v>-0.15598971003782935</v>
      </c>
      <c r="F582">
        <v>0.20517290977295488</v>
      </c>
      <c r="G582">
        <v>0.25557028493494727</v>
      </c>
      <c r="H582">
        <v>0.32595153243164532</v>
      </c>
      <c r="I582">
        <v>1.3947487786936108</v>
      </c>
      <c r="J582">
        <v>-0.10182020560023375</v>
      </c>
      <c r="K582">
        <v>1.8922128219855949</v>
      </c>
      <c r="L582">
        <v>0.54117208492243662</v>
      </c>
      <c r="M582">
        <v>-6.2860863181413151E-2</v>
      </c>
      <c r="N582">
        <v>-0.54237716540228575</v>
      </c>
      <c r="O582">
        <v>0.12618897926586214</v>
      </c>
      <c r="P582">
        <v>-0.35588072933023795</v>
      </c>
      <c r="R582">
        <f>SQRT(Correlation)*$F582 + SQRT('CDO Param'!C$17 - Correlation)*HLOOKUP('CDO Param'!C$12,$C$4:$E$1004,$A582,FALSE) + SQRT(1-Correlation)*G582</f>
        <v>0.24372936756920954</v>
      </c>
      <c r="S582">
        <f>SQRT(Correlation)*$F582 + SQRT('CDO Param'!D$17 - Correlation)*HLOOKUP('CDO Param'!D$12,$C$4:$E$1004,$A582,FALSE) + SQRT(1-Correlation)*H582</f>
        <v>0.31049888156528649</v>
      </c>
      <c r="T582">
        <f>SQRT(Correlation)*$F582 + SQRT('CDO Param'!E$17 - Correlation)*HLOOKUP('CDO Param'!E$12,$C$4:$E$1004,$A582,FALSE) + SQRT(1-Correlation)*I582</f>
        <v>1.1699164137289217</v>
      </c>
      <c r="U582">
        <f>SQRT(Correlation)*$F582 + SQRT('CDO Param'!F$17 - Correlation)*HLOOKUP('CDO Param'!F$12,$C$4:$E$1004,$A582,FALSE) + SQRT(1-Correlation)*J582</f>
        <v>-6.6594117095842134E-2</v>
      </c>
      <c r="V582">
        <f>SQRT(Correlation)*$F582 + SQRT('CDO Param'!G$17 - Correlation)*HLOOKUP('CDO Param'!G$12,$C$4:$E$1004,$A582,FALSE) + SQRT(1-Correlation)*K582</f>
        <v>1.825111711935933</v>
      </c>
      <c r="W582">
        <f>SQRT(Correlation)*$F582 + SQRT('CDO Param'!H$17 - Correlation)*HLOOKUP('CDO Param'!H$12,$C$4:$E$1004,$A582,FALSE) + SQRT(1-Correlation)*L582</f>
        <v>0.51467502511050411</v>
      </c>
      <c r="X582">
        <f>SQRT(Correlation)*$F582 + SQRT('CDO Param'!I$17 - Correlation)*HLOOKUP('CDO Param'!I$12,$C$4:$E$1004,$A582,FALSE) + SQRT(1-Correlation)*M582</f>
        <v>-2.9634039640076132E-2</v>
      </c>
      <c r="Y582">
        <f>SQRT(Correlation)*$F582 + SQRT('CDO Param'!J$17 - Correlation)*HLOOKUP('CDO Param'!J$12,$C$4:$E$1004,$A582,FALSE) + SQRT(1-Correlation)*N582</f>
        <v>-0.66780261565518872</v>
      </c>
      <c r="Z582">
        <f>SQRT(Correlation)*$F582 + SQRT('CDO Param'!K$17 - Correlation)*HLOOKUP('CDO Param'!K$12,$C$4:$E$1004,$A582,FALSE) + SQRT(1-Correlation)*O582</f>
        <v>-3.3545080566493288E-2</v>
      </c>
      <c r="AA582">
        <f>SQRT(Correlation)*$F582 + SQRT('CDO Param'!L$17 - Correlation)*HLOOKUP('CDO Param'!L$12,$C$4:$E$1004,$A582,FALSE) + SQRT(1-Correlation)*P582</f>
        <v>-0.49087656160769166</v>
      </c>
      <c r="AC582" s="3">
        <f>IF(R582&lt;'CDO Param'!C$13,1,0)</f>
        <v>0</v>
      </c>
      <c r="AD582" s="3">
        <f>IF(S582&lt;'CDO Param'!D$13,1,0)</f>
        <v>0</v>
      </c>
      <c r="AE582" s="3">
        <f>IF(T582&lt;'CDO Param'!E$13,1,0)</f>
        <v>0</v>
      </c>
      <c r="AF582" s="3">
        <f>IF(U582&lt;'CDO Param'!F$13,1,0)</f>
        <v>0</v>
      </c>
      <c r="AG582" s="3">
        <f>IF(V582&lt;'CDO Param'!G$13,1,0)</f>
        <v>0</v>
      </c>
      <c r="AH582" s="3">
        <f>IF(W582&lt;'CDO Param'!H$13,1,0)</f>
        <v>0</v>
      </c>
      <c r="AI582" s="3">
        <f>IF(X582&lt;'CDO Param'!I$13,1,0)</f>
        <v>0</v>
      </c>
      <c r="AJ582" s="3">
        <f>IF(Y582&lt;'CDO Param'!J$13,1,0)</f>
        <v>0</v>
      </c>
      <c r="AK582" s="3">
        <f>IF(Z582&lt;'CDO Param'!K$13,1,0)</f>
        <v>0</v>
      </c>
      <c r="AL582" s="3">
        <f>IF(AA582&lt;'CDO Param'!L$13,1,0)</f>
        <v>0</v>
      </c>
      <c r="AN582" s="3">
        <f>AC582*'CDO Param'!C$6*'CDO Param'!C$9</f>
        <v>0</v>
      </c>
      <c r="AO582" s="3">
        <f>AD582*'CDO Param'!D$6*'CDO Param'!D$9</f>
        <v>0</v>
      </c>
      <c r="AP582" s="3">
        <f>AE582*'CDO Param'!E$6*'CDO Param'!E$9</f>
        <v>0</v>
      </c>
      <c r="AQ582" s="3">
        <f>AF582*'CDO Param'!F$6*'CDO Param'!F$9</f>
        <v>0</v>
      </c>
      <c r="AR582" s="3">
        <f>AG582*'CDO Param'!G$6*'CDO Param'!G$9</f>
        <v>0</v>
      </c>
      <c r="AS582" s="3">
        <f>AH582*'CDO Param'!H$6*'CDO Param'!H$9</f>
        <v>0</v>
      </c>
      <c r="AT582" s="3">
        <f>AI582*'CDO Param'!I$6*'CDO Param'!I$9</f>
        <v>0</v>
      </c>
      <c r="AU582" s="3">
        <f>AJ582*'CDO Param'!J$6*'CDO Param'!J$9</f>
        <v>0</v>
      </c>
      <c r="AV582" s="3">
        <f>AK582*'CDO Param'!K$6*'CDO Param'!K$9</f>
        <v>0</v>
      </c>
      <c r="AW582" s="3">
        <f>AL582*'CDO Param'!L$6*'CDO Param'!L$9</f>
        <v>0</v>
      </c>
      <c r="AY582" s="2">
        <f t="shared" ref="AY582:AY645" si="29">SUM(AN582:AW582)</f>
        <v>0</v>
      </c>
      <c r="BI582" s="5">
        <f>AY582/'CDO Param'!$M$6</f>
        <v>0</v>
      </c>
      <c r="BJ582" s="5">
        <f t="shared" ref="BJ582:BJ645" si="30">MIN(MAX(BI582-$BG$4,0),$BG$5)</f>
        <v>0</v>
      </c>
      <c r="BK582" s="5">
        <f t="shared" ref="BK582:BK645" si="31">BJ582/$BG$5</f>
        <v>0</v>
      </c>
    </row>
    <row r="583" spans="1:63" x14ac:dyDescent="0.2">
      <c r="A583" s="3">
        <v>580</v>
      </c>
      <c r="B583" s="3">
        <v>579</v>
      </c>
      <c r="C583">
        <v>0.65031599660869688</v>
      </c>
      <c r="D583">
        <v>0.89426976046524942</v>
      </c>
      <c r="E583">
        <v>0.87966327555477619</v>
      </c>
      <c r="F583">
        <v>-1.2808982319256756</v>
      </c>
      <c r="G583">
        <v>0.32796151572256349</v>
      </c>
      <c r="H583">
        <v>0.50149537855759263</v>
      </c>
      <c r="I583">
        <v>-0.65403355620219372</v>
      </c>
      <c r="J583">
        <v>0.67827954808308277</v>
      </c>
      <c r="K583">
        <v>-8.5656211012974381E-2</v>
      </c>
      <c r="L583">
        <v>1.1485417417134158</v>
      </c>
      <c r="M583">
        <v>1.1084830475738272</v>
      </c>
      <c r="N583">
        <v>0.75209072747384198</v>
      </c>
      <c r="O583">
        <v>0.38083385334175546</v>
      </c>
      <c r="P583">
        <v>0.24215069061028771</v>
      </c>
      <c r="R583">
        <f>SQRT(Correlation)*$F583 + SQRT('CDO Param'!C$17 - Correlation)*HLOOKUP('CDO Param'!C$12,$C$4:$E$1004,$A583,FALSE) + SQRT(1-Correlation)*G583</f>
        <v>3.254486835956244E-2</v>
      </c>
      <c r="S583">
        <f>SQRT(Correlation)*$F583 + SQRT('CDO Param'!D$17 - Correlation)*HLOOKUP('CDO Param'!D$12,$C$4:$E$1004,$A583,FALSE) + SQRT(1-Correlation)*H583</f>
        <v>0.19717354567734335</v>
      </c>
      <c r="T583">
        <f>SQRT(Correlation)*$F583 + SQRT('CDO Param'!E$17 - Correlation)*HLOOKUP('CDO Param'!E$12,$C$4:$E$1004,$A583,FALSE) + SQRT(1-Correlation)*I583</f>
        <v>-0.85346885744700351</v>
      </c>
      <c r="U583">
        <f>SQRT(Correlation)*$F583 + SQRT('CDO Param'!F$17 - Correlation)*HLOOKUP('CDO Param'!F$12,$C$4:$E$1004,$A583,FALSE) + SQRT(1-Correlation)*J583</f>
        <v>0.43511558044395793</v>
      </c>
      <c r="V583">
        <f>SQRT(Correlation)*$F583 + SQRT('CDO Param'!G$17 - Correlation)*HLOOKUP('CDO Param'!G$12,$C$4:$E$1004,$A583,FALSE) + SQRT(1-Correlation)*K583</f>
        <v>-0.28961751499401239</v>
      </c>
      <c r="W583">
        <f>SQRT(Correlation)*$F583 + SQRT('CDO Param'!H$17 - Correlation)*HLOOKUP('CDO Param'!H$12,$C$4:$E$1004,$A583,FALSE) + SQRT(1-Correlation)*L583</f>
        <v>0.81101562346760026</v>
      </c>
      <c r="X583">
        <f>SQRT(Correlation)*$F583 + SQRT('CDO Param'!I$17 - Correlation)*HLOOKUP('CDO Param'!I$12,$C$4:$E$1004,$A583,FALSE) + SQRT(1-Correlation)*M583</f>
        <v>0.84324245517370977</v>
      </c>
      <c r="Y583">
        <f>SQRT(Correlation)*$F583 + SQRT('CDO Param'!J$17 - Correlation)*HLOOKUP('CDO Param'!J$12,$C$4:$E$1004,$A583,FALSE) + SQRT(1-Correlation)*N583</f>
        <v>0.48049776545969419</v>
      </c>
      <c r="Z583">
        <f>SQRT(Correlation)*$F583 + SQRT('CDO Param'!K$17 - Correlation)*HLOOKUP('CDO Param'!K$12,$C$4:$E$1004,$A583,FALSE) + SQRT(1-Correlation)*O583</f>
        <v>0.12829256968414188</v>
      </c>
      <c r="AA583">
        <f>SQRT(Correlation)*$F583 + SQRT('CDO Param'!L$17 - Correlation)*HLOOKUP('CDO Param'!L$12,$C$4:$E$1004,$A583,FALSE) + SQRT(1-Correlation)*P583</f>
        <v>-3.2738305200230577E-3</v>
      </c>
      <c r="AC583" s="3">
        <f>IF(R583&lt;'CDO Param'!C$13,1,0)</f>
        <v>0</v>
      </c>
      <c r="AD583" s="3">
        <f>IF(S583&lt;'CDO Param'!D$13,1,0)</f>
        <v>0</v>
      </c>
      <c r="AE583" s="3">
        <f>IF(T583&lt;'CDO Param'!E$13,1,0)</f>
        <v>0</v>
      </c>
      <c r="AF583" s="3">
        <f>IF(U583&lt;'CDO Param'!F$13,1,0)</f>
        <v>0</v>
      </c>
      <c r="AG583" s="3">
        <f>IF(V583&lt;'CDO Param'!G$13,1,0)</f>
        <v>1</v>
      </c>
      <c r="AH583" s="3">
        <f>IF(W583&lt;'CDO Param'!H$13,1,0)</f>
        <v>0</v>
      </c>
      <c r="AI583" s="3">
        <f>IF(X583&lt;'CDO Param'!I$13,1,0)</f>
        <v>0</v>
      </c>
      <c r="AJ583" s="3">
        <f>IF(Y583&lt;'CDO Param'!J$13,1,0)</f>
        <v>0</v>
      </c>
      <c r="AK583" s="3">
        <f>IF(Z583&lt;'CDO Param'!K$13,1,0)</f>
        <v>0</v>
      </c>
      <c r="AL583" s="3">
        <f>IF(AA583&lt;'CDO Param'!L$13,1,0)</f>
        <v>0</v>
      </c>
      <c r="AN583" s="3">
        <f>AC583*'CDO Param'!C$6*'CDO Param'!C$9</f>
        <v>0</v>
      </c>
      <c r="AO583" s="3">
        <f>AD583*'CDO Param'!D$6*'CDO Param'!D$9</f>
        <v>0</v>
      </c>
      <c r="AP583" s="3">
        <f>AE583*'CDO Param'!E$6*'CDO Param'!E$9</f>
        <v>0</v>
      </c>
      <c r="AQ583" s="3">
        <f>AF583*'CDO Param'!F$6*'CDO Param'!F$9</f>
        <v>0</v>
      </c>
      <c r="AR583" s="3">
        <f>AG583*'CDO Param'!G$6*'CDO Param'!G$9</f>
        <v>4500</v>
      </c>
      <c r="AS583" s="3">
        <f>AH583*'CDO Param'!H$6*'CDO Param'!H$9</f>
        <v>0</v>
      </c>
      <c r="AT583" s="3">
        <f>AI583*'CDO Param'!I$6*'CDO Param'!I$9</f>
        <v>0</v>
      </c>
      <c r="AU583" s="3">
        <f>AJ583*'CDO Param'!J$6*'CDO Param'!J$9</f>
        <v>0</v>
      </c>
      <c r="AV583" s="3">
        <f>AK583*'CDO Param'!K$6*'CDO Param'!K$9</f>
        <v>0</v>
      </c>
      <c r="AW583" s="3">
        <f>AL583*'CDO Param'!L$6*'CDO Param'!L$9</f>
        <v>0</v>
      </c>
      <c r="AY583" s="2">
        <f t="shared" si="29"/>
        <v>4500</v>
      </c>
      <c r="BI583" s="5">
        <f>AY583/'CDO Param'!$M$6</f>
        <v>4.6875E-2</v>
      </c>
      <c r="BJ583" s="5">
        <f t="shared" si="30"/>
        <v>0</v>
      </c>
      <c r="BK583" s="5">
        <f t="shared" si="31"/>
        <v>0</v>
      </c>
    </row>
    <row r="584" spans="1:63" x14ac:dyDescent="0.2">
      <c r="A584" s="3">
        <v>581</v>
      </c>
      <c r="B584" s="3">
        <v>580</v>
      </c>
      <c r="C584">
        <v>-0.26378415896033403</v>
      </c>
      <c r="D584">
        <v>0.58304863159719389</v>
      </c>
      <c r="E584">
        <v>-0.79421852205996402</v>
      </c>
      <c r="F584">
        <v>-1.1663746590784285</v>
      </c>
      <c r="G584">
        <v>1.5900332073215395</v>
      </c>
      <c r="H584">
        <v>-0.63591642174287699</v>
      </c>
      <c r="I584">
        <v>-0.22400627130991779</v>
      </c>
      <c r="J584">
        <v>-2.8268550522625446</v>
      </c>
      <c r="K584">
        <v>1.4219949662219733E-2</v>
      </c>
      <c r="L584">
        <v>1.0075564205180854</v>
      </c>
      <c r="M584">
        <v>-1.2861823961429764</v>
      </c>
      <c r="N584">
        <v>-1.3840690371580422</v>
      </c>
      <c r="O584">
        <v>0.89331479102838784</v>
      </c>
      <c r="P584">
        <v>4.3065710997325368E-2</v>
      </c>
      <c r="R584">
        <f>SQRT(Correlation)*$F584 + SQRT('CDO Param'!C$17 - Correlation)*HLOOKUP('CDO Param'!C$12,$C$4:$E$1004,$A584,FALSE) + SQRT(1-Correlation)*G584</f>
        <v>1.2220534225853945</v>
      </c>
      <c r="S584">
        <f>SQRT(Correlation)*$F584 + SQRT('CDO Param'!D$17 - Correlation)*HLOOKUP('CDO Param'!D$12,$C$4:$E$1004,$A584,FALSE) + SQRT(1-Correlation)*H584</f>
        <v>-0.88966781280975382</v>
      </c>
      <c r="T584">
        <f>SQRT(Correlation)*$F584 + SQRT('CDO Param'!E$17 - Correlation)*HLOOKUP('CDO Param'!E$12,$C$4:$E$1004,$A584,FALSE) + SQRT(1-Correlation)*I584</f>
        <v>-0.65114178947005086</v>
      </c>
      <c r="U584">
        <f>SQRT(Correlation)*$F584 + SQRT('CDO Param'!F$17 - Correlation)*HLOOKUP('CDO Param'!F$12,$C$4:$E$1004,$A584,FALSE) + SQRT(1-Correlation)*J584</f>
        <v>-3.2282228873017607</v>
      </c>
      <c r="V584">
        <f>SQRT(Correlation)*$F584 + SQRT('CDO Param'!G$17 - Correlation)*HLOOKUP('CDO Param'!G$12,$C$4:$E$1004,$A584,FALSE) + SQRT(1-Correlation)*K584</f>
        <v>-0.53294248446690506</v>
      </c>
      <c r="W584">
        <f>SQRT(Correlation)*$F584 + SQRT('CDO Param'!H$17 - Correlation)*HLOOKUP('CDO Param'!H$12,$C$4:$E$1004,$A584,FALSE) + SQRT(1-Correlation)*L584</f>
        <v>0.66946742344282772</v>
      </c>
      <c r="X584">
        <f>SQRT(Correlation)*$F584 + SQRT('CDO Param'!I$17 - Correlation)*HLOOKUP('CDO Param'!I$12,$C$4:$E$1004,$A584,FALSE) + SQRT(1-Correlation)*M584</f>
        <v>-1.7666124706780031</v>
      </c>
      <c r="Y584">
        <f>SQRT(Correlation)*$F584 + SQRT('CDO Param'!J$17 - Correlation)*HLOOKUP('CDO Param'!J$12,$C$4:$E$1004,$A584,FALSE) + SQRT(1-Correlation)*N584</f>
        <v>-1.7516739601204505</v>
      </c>
      <c r="Z584">
        <f>SQRT(Correlation)*$F584 + SQRT('CDO Param'!K$17 - Correlation)*HLOOKUP('CDO Param'!K$12,$C$4:$E$1004,$A584,FALSE) + SQRT(1-Correlation)*O584</f>
        <v>0.40884204093035659</v>
      </c>
      <c r="AA584">
        <f>SQRT(Correlation)*$F584 + SQRT('CDO Param'!L$17 - Correlation)*HLOOKUP('CDO Param'!L$12,$C$4:$E$1004,$A584,FALSE) + SQRT(1-Correlation)*P584</f>
        <v>-0.39777506047792693</v>
      </c>
      <c r="AC584" s="3">
        <f>IF(R584&lt;'CDO Param'!C$13,1,0)</f>
        <v>0</v>
      </c>
      <c r="AD584" s="3">
        <f>IF(S584&lt;'CDO Param'!D$13,1,0)</f>
        <v>0</v>
      </c>
      <c r="AE584" s="3">
        <f>IF(T584&lt;'CDO Param'!E$13,1,0)</f>
        <v>0</v>
      </c>
      <c r="AF584" s="3">
        <f>IF(U584&lt;'CDO Param'!F$13,1,0)</f>
        <v>1</v>
      </c>
      <c r="AG584" s="3">
        <f>IF(V584&lt;'CDO Param'!G$13,1,0)</f>
        <v>1</v>
      </c>
      <c r="AH584" s="3">
        <f>IF(W584&lt;'CDO Param'!H$13,1,0)</f>
        <v>0</v>
      </c>
      <c r="AI584" s="3">
        <f>IF(X584&lt;'CDO Param'!I$13,1,0)</f>
        <v>0</v>
      </c>
      <c r="AJ584" s="3">
        <f>IF(Y584&lt;'CDO Param'!J$13,1,0)</f>
        <v>0</v>
      </c>
      <c r="AK584" s="3">
        <f>IF(Z584&lt;'CDO Param'!K$13,1,0)</f>
        <v>0</v>
      </c>
      <c r="AL584" s="3">
        <f>IF(AA584&lt;'CDO Param'!L$13,1,0)</f>
        <v>0</v>
      </c>
      <c r="AN584" s="3">
        <f>AC584*'CDO Param'!C$6*'CDO Param'!C$9</f>
        <v>0</v>
      </c>
      <c r="AO584" s="3">
        <f>AD584*'CDO Param'!D$6*'CDO Param'!D$9</f>
        <v>0</v>
      </c>
      <c r="AP584" s="3">
        <f>AE584*'CDO Param'!E$6*'CDO Param'!E$9</f>
        <v>0</v>
      </c>
      <c r="AQ584" s="3">
        <f>AF584*'CDO Param'!F$6*'CDO Param'!F$9</f>
        <v>4500</v>
      </c>
      <c r="AR584" s="3">
        <f>AG584*'CDO Param'!G$6*'CDO Param'!G$9</f>
        <v>4500</v>
      </c>
      <c r="AS584" s="3">
        <f>AH584*'CDO Param'!H$6*'CDO Param'!H$9</f>
        <v>0</v>
      </c>
      <c r="AT584" s="3">
        <f>AI584*'CDO Param'!I$6*'CDO Param'!I$9</f>
        <v>0</v>
      </c>
      <c r="AU584" s="3">
        <f>AJ584*'CDO Param'!J$6*'CDO Param'!J$9</f>
        <v>0</v>
      </c>
      <c r="AV584" s="3">
        <f>AK584*'CDO Param'!K$6*'CDO Param'!K$9</f>
        <v>0</v>
      </c>
      <c r="AW584" s="3">
        <f>AL584*'CDO Param'!L$6*'CDO Param'!L$9</f>
        <v>0</v>
      </c>
      <c r="AY584" s="2">
        <f t="shared" si="29"/>
        <v>9000</v>
      </c>
      <c r="BI584" s="5">
        <f>AY584/'CDO Param'!$M$6</f>
        <v>9.375E-2</v>
      </c>
      <c r="BJ584" s="5">
        <f t="shared" si="30"/>
        <v>0.02</v>
      </c>
      <c r="BK584" s="5">
        <f t="shared" si="31"/>
        <v>1</v>
      </c>
    </row>
    <row r="585" spans="1:63" x14ac:dyDescent="0.2">
      <c r="A585" s="3">
        <v>582</v>
      </c>
      <c r="B585" s="3">
        <v>581</v>
      </c>
      <c r="C585">
        <v>-0.96542407845845446</v>
      </c>
      <c r="D585">
        <v>1.1087308848800603</v>
      </c>
      <c r="E585">
        <v>0.45804199544363655</v>
      </c>
      <c r="F585">
        <v>0.14474153431365266</v>
      </c>
      <c r="G585">
        <v>0.31075842343852855</v>
      </c>
      <c r="H585">
        <v>-1.3665794540429488</v>
      </c>
      <c r="I585">
        <v>-0.34730646802927367</v>
      </c>
      <c r="J585">
        <v>0.78356151789193973</v>
      </c>
      <c r="K585">
        <v>0.80752897702041082</v>
      </c>
      <c r="L585">
        <v>1.223856997967232</v>
      </c>
      <c r="M585">
        <v>0.73957380664069206</v>
      </c>
      <c r="N585">
        <v>-1.3022781786276028</v>
      </c>
      <c r="O585">
        <v>-0.32995558285620064</v>
      </c>
      <c r="P585">
        <v>0.34491336009523366</v>
      </c>
      <c r="R585">
        <f>SQRT(Correlation)*$F585 + SQRT('CDO Param'!C$17 - Correlation)*HLOOKUP('CDO Param'!C$12,$C$4:$E$1004,$A585,FALSE) + SQRT(1-Correlation)*G585</f>
        <v>0.49738084353242756</v>
      </c>
      <c r="S585">
        <f>SQRT(Correlation)*$F585 + SQRT('CDO Param'!D$17 - Correlation)*HLOOKUP('CDO Param'!D$12,$C$4:$E$1004,$A585,FALSE) + SQRT(1-Correlation)*H585</f>
        <v>-1.093881586021749</v>
      </c>
      <c r="T585">
        <f>SQRT(Correlation)*$F585 + SQRT('CDO Param'!E$17 - Correlation)*HLOOKUP('CDO Param'!E$12,$C$4:$E$1004,$A585,FALSE) + SQRT(1-Correlation)*I585</f>
        <v>-0.53913975560990879</v>
      </c>
      <c r="U585">
        <f>SQRT(Correlation)*$F585 + SQRT('CDO Param'!F$17 - Correlation)*HLOOKUP('CDO Param'!F$12,$C$4:$E$1004,$A585,FALSE) + SQRT(1-Correlation)*J585</f>
        <v>0.89154432090120994</v>
      </c>
      <c r="V585">
        <f>SQRT(Correlation)*$F585 + SQRT('CDO Param'!G$17 - Correlation)*HLOOKUP('CDO Param'!G$12,$C$4:$E$1004,$A585,FALSE) + SQRT(1-Correlation)*K585</f>
        <v>0.91428184907309884</v>
      </c>
      <c r="W585">
        <f>SQRT(Correlation)*$F585 + SQRT('CDO Param'!H$17 - Correlation)*HLOOKUP('CDO Param'!H$12,$C$4:$E$1004,$A585,FALSE) + SQRT(1-Correlation)*L585</f>
        <v>1.3636222106615408</v>
      </c>
      <c r="X585">
        <f>SQRT(Correlation)*$F585 + SQRT('CDO Param'!I$17 - Correlation)*HLOOKUP('CDO Param'!I$12,$C$4:$E$1004,$A585,FALSE) + SQRT(1-Correlation)*M585</f>
        <v>0.84981391391768257</v>
      </c>
      <c r="Y585">
        <f>SQRT(Correlation)*$F585 + SQRT('CDO Param'!J$17 - Correlation)*HLOOKUP('CDO Param'!J$12,$C$4:$E$1004,$A585,FALSE) + SQRT(1-Correlation)*N585</f>
        <v>-1.4451054675652724</v>
      </c>
      <c r="Z585">
        <f>SQRT(Correlation)*$F585 + SQRT('CDO Param'!K$17 - Correlation)*HLOOKUP('CDO Param'!K$12,$C$4:$E$1004,$A585,FALSE) + SQRT(1-Correlation)*O585</f>
        <v>-0.52267926063982217</v>
      </c>
      <c r="AA585">
        <f>SQRT(Correlation)*$F585 + SQRT('CDO Param'!L$17 - Correlation)*HLOOKUP('CDO Param'!L$12,$C$4:$E$1004,$A585,FALSE) + SQRT(1-Correlation)*P585</f>
        <v>0.11755763391120858</v>
      </c>
      <c r="AC585" s="3">
        <f>IF(R585&lt;'CDO Param'!C$13,1,0)</f>
        <v>0</v>
      </c>
      <c r="AD585" s="3">
        <f>IF(S585&lt;'CDO Param'!D$13,1,0)</f>
        <v>0</v>
      </c>
      <c r="AE585" s="3">
        <f>IF(T585&lt;'CDO Param'!E$13,1,0)</f>
        <v>0</v>
      </c>
      <c r="AF585" s="3">
        <f>IF(U585&lt;'CDO Param'!F$13,1,0)</f>
        <v>0</v>
      </c>
      <c r="AG585" s="3">
        <f>IF(V585&lt;'CDO Param'!G$13,1,0)</f>
        <v>0</v>
      </c>
      <c r="AH585" s="3">
        <f>IF(W585&lt;'CDO Param'!H$13,1,0)</f>
        <v>0</v>
      </c>
      <c r="AI585" s="3">
        <f>IF(X585&lt;'CDO Param'!I$13,1,0)</f>
        <v>0</v>
      </c>
      <c r="AJ585" s="3">
        <f>IF(Y585&lt;'CDO Param'!J$13,1,0)</f>
        <v>0</v>
      </c>
      <c r="AK585" s="3">
        <f>IF(Z585&lt;'CDO Param'!K$13,1,0)</f>
        <v>0</v>
      </c>
      <c r="AL585" s="3">
        <f>IF(AA585&lt;'CDO Param'!L$13,1,0)</f>
        <v>0</v>
      </c>
      <c r="AN585" s="3">
        <f>AC585*'CDO Param'!C$6*'CDO Param'!C$9</f>
        <v>0</v>
      </c>
      <c r="AO585" s="3">
        <f>AD585*'CDO Param'!D$6*'CDO Param'!D$9</f>
        <v>0</v>
      </c>
      <c r="AP585" s="3">
        <f>AE585*'CDO Param'!E$6*'CDO Param'!E$9</f>
        <v>0</v>
      </c>
      <c r="AQ585" s="3">
        <f>AF585*'CDO Param'!F$6*'CDO Param'!F$9</f>
        <v>0</v>
      </c>
      <c r="AR585" s="3">
        <f>AG585*'CDO Param'!G$6*'CDO Param'!G$9</f>
        <v>0</v>
      </c>
      <c r="AS585" s="3">
        <f>AH585*'CDO Param'!H$6*'CDO Param'!H$9</f>
        <v>0</v>
      </c>
      <c r="AT585" s="3">
        <f>AI585*'CDO Param'!I$6*'CDO Param'!I$9</f>
        <v>0</v>
      </c>
      <c r="AU585" s="3">
        <f>AJ585*'CDO Param'!J$6*'CDO Param'!J$9</f>
        <v>0</v>
      </c>
      <c r="AV585" s="3">
        <f>AK585*'CDO Param'!K$6*'CDO Param'!K$9</f>
        <v>0</v>
      </c>
      <c r="AW585" s="3">
        <f>AL585*'CDO Param'!L$6*'CDO Param'!L$9</f>
        <v>0</v>
      </c>
      <c r="AY585" s="2">
        <f t="shared" si="29"/>
        <v>0</v>
      </c>
      <c r="BI585" s="5">
        <f>AY585/'CDO Param'!$M$6</f>
        <v>0</v>
      </c>
      <c r="BJ585" s="5">
        <f t="shared" si="30"/>
        <v>0</v>
      </c>
      <c r="BK585" s="5">
        <f t="shared" si="31"/>
        <v>0</v>
      </c>
    </row>
    <row r="586" spans="1:63" x14ac:dyDescent="0.2">
      <c r="A586" s="3">
        <v>583</v>
      </c>
      <c r="B586" s="3">
        <v>582</v>
      </c>
      <c r="C586">
        <v>-1.268372216145508</v>
      </c>
      <c r="D586">
        <v>0.21743517208960839</v>
      </c>
      <c r="E586">
        <v>-2.9837246984243393</v>
      </c>
      <c r="F586">
        <v>1.3229146134108305</v>
      </c>
      <c r="G586">
        <v>-1.3416229194262996</v>
      </c>
      <c r="H586">
        <v>-0.64208734329440631</v>
      </c>
      <c r="I586">
        <v>0.47787466428417247</v>
      </c>
      <c r="J586">
        <v>0.74813215178437531</v>
      </c>
      <c r="K586">
        <v>0.28993781597819179</v>
      </c>
      <c r="L586">
        <v>0.36111259760218672</v>
      </c>
      <c r="M586">
        <v>-1.0077178558276501</v>
      </c>
      <c r="N586">
        <v>-0.67219843913335353</v>
      </c>
      <c r="O586">
        <v>2.4856853997334838</v>
      </c>
      <c r="P586">
        <v>-0.40982627069752198</v>
      </c>
      <c r="R586">
        <f>SQRT(Correlation)*$F586 + SQRT('CDO Param'!C$17 - Correlation)*HLOOKUP('CDO Param'!C$12,$C$4:$E$1004,$A586,FALSE) + SQRT(1-Correlation)*G586</f>
        <v>-0.82368294618095972</v>
      </c>
      <c r="S586">
        <f>SQRT(Correlation)*$F586 + SQRT('CDO Param'!D$17 - Correlation)*HLOOKUP('CDO Param'!D$12,$C$4:$E$1004,$A586,FALSE) + SQRT(1-Correlation)*H586</f>
        <v>-0.16004522871248883</v>
      </c>
      <c r="T586">
        <f>SQRT(Correlation)*$F586 + SQRT('CDO Param'!E$17 - Correlation)*HLOOKUP('CDO Param'!E$12,$C$4:$E$1004,$A586,FALSE) + SQRT(1-Correlation)*I586</f>
        <v>0.53611430001933869</v>
      </c>
      <c r="U586">
        <f>SQRT(Correlation)*$F586 + SQRT('CDO Param'!F$17 - Correlation)*HLOOKUP('CDO Param'!F$12,$C$4:$E$1004,$A586,FALSE) + SQRT(1-Correlation)*J586</f>
        <v>0.46090168478017635</v>
      </c>
      <c r="V586">
        <f>SQRT(Correlation)*$F586 + SQRT('CDO Param'!G$17 - Correlation)*HLOOKUP('CDO Param'!G$12,$C$4:$E$1004,$A586,FALSE) + SQRT(1-Correlation)*K586</f>
        <v>2.6220371139501542E-2</v>
      </c>
      <c r="W586">
        <f>SQRT(Correlation)*$F586 + SQRT('CDO Param'!H$17 - Correlation)*HLOOKUP('CDO Param'!H$12,$C$4:$E$1004,$A586,FALSE) + SQRT(1-Correlation)*L586</f>
        <v>0.79167379982137143</v>
      </c>
      <c r="X586">
        <f>SQRT(Correlation)*$F586 + SQRT('CDO Param'!I$17 - Correlation)*HLOOKUP('CDO Param'!I$12,$C$4:$E$1004,$A586,FALSE) + SQRT(1-Correlation)*M586</f>
        <v>-1.2048438913232196</v>
      </c>
      <c r="Y586">
        <f>SQRT(Correlation)*$F586 + SQRT('CDO Param'!J$17 - Correlation)*HLOOKUP('CDO Param'!J$12,$C$4:$E$1004,$A586,FALSE) + SQRT(1-Correlation)*N586</f>
        <v>-0.5549408447299895</v>
      </c>
      <c r="Z586">
        <f>SQRT(Correlation)*$F586 + SQRT('CDO Param'!K$17 - Correlation)*HLOOKUP('CDO Param'!K$12,$C$4:$E$1004,$A586,FALSE) + SQRT(1-Correlation)*O586</f>
        <v>2.4408908103866187</v>
      </c>
      <c r="AA586">
        <f>SQRT(Correlation)*$F586 + SQRT('CDO Param'!L$17 - Correlation)*HLOOKUP('CDO Param'!L$12,$C$4:$E$1004,$A586,FALSE) + SQRT(1-Correlation)*P586</f>
        <v>-0.30603275066161989</v>
      </c>
      <c r="AC586" s="3">
        <f>IF(R586&lt;'CDO Param'!C$13,1,0)</f>
        <v>0</v>
      </c>
      <c r="AD586" s="3">
        <f>IF(S586&lt;'CDO Param'!D$13,1,0)</f>
        <v>0</v>
      </c>
      <c r="AE586" s="3">
        <f>IF(T586&lt;'CDO Param'!E$13,1,0)</f>
        <v>0</v>
      </c>
      <c r="AF586" s="3">
        <f>IF(U586&lt;'CDO Param'!F$13,1,0)</f>
        <v>0</v>
      </c>
      <c r="AG586" s="3">
        <f>IF(V586&lt;'CDO Param'!G$13,1,0)</f>
        <v>0</v>
      </c>
      <c r="AH586" s="3">
        <f>IF(W586&lt;'CDO Param'!H$13,1,0)</f>
        <v>0</v>
      </c>
      <c r="AI586" s="3">
        <f>IF(X586&lt;'CDO Param'!I$13,1,0)</f>
        <v>0</v>
      </c>
      <c r="AJ586" s="3">
        <f>IF(Y586&lt;'CDO Param'!J$13,1,0)</f>
        <v>0</v>
      </c>
      <c r="AK586" s="3">
        <f>IF(Z586&lt;'CDO Param'!K$13,1,0)</f>
        <v>0</v>
      </c>
      <c r="AL586" s="3">
        <f>IF(AA586&lt;'CDO Param'!L$13,1,0)</f>
        <v>0</v>
      </c>
      <c r="AN586" s="3">
        <f>AC586*'CDO Param'!C$6*'CDO Param'!C$9</f>
        <v>0</v>
      </c>
      <c r="AO586" s="3">
        <f>AD586*'CDO Param'!D$6*'CDO Param'!D$9</f>
        <v>0</v>
      </c>
      <c r="AP586" s="3">
        <f>AE586*'CDO Param'!E$6*'CDO Param'!E$9</f>
        <v>0</v>
      </c>
      <c r="AQ586" s="3">
        <f>AF586*'CDO Param'!F$6*'CDO Param'!F$9</f>
        <v>0</v>
      </c>
      <c r="AR586" s="3">
        <f>AG586*'CDO Param'!G$6*'CDO Param'!G$9</f>
        <v>0</v>
      </c>
      <c r="AS586" s="3">
        <f>AH586*'CDO Param'!H$6*'CDO Param'!H$9</f>
        <v>0</v>
      </c>
      <c r="AT586" s="3">
        <f>AI586*'CDO Param'!I$6*'CDO Param'!I$9</f>
        <v>0</v>
      </c>
      <c r="AU586" s="3">
        <f>AJ586*'CDO Param'!J$6*'CDO Param'!J$9</f>
        <v>0</v>
      </c>
      <c r="AV586" s="3">
        <f>AK586*'CDO Param'!K$6*'CDO Param'!K$9</f>
        <v>0</v>
      </c>
      <c r="AW586" s="3">
        <f>AL586*'CDO Param'!L$6*'CDO Param'!L$9</f>
        <v>0</v>
      </c>
      <c r="AY586" s="2">
        <f t="shared" si="29"/>
        <v>0</v>
      </c>
      <c r="BI586" s="5">
        <f>AY586/'CDO Param'!$M$6</f>
        <v>0</v>
      </c>
      <c r="BJ586" s="5">
        <f t="shared" si="30"/>
        <v>0</v>
      </c>
      <c r="BK586" s="5">
        <f t="shared" si="31"/>
        <v>0</v>
      </c>
    </row>
    <row r="587" spans="1:63" x14ac:dyDescent="0.2">
      <c r="A587" s="3">
        <v>584</v>
      </c>
      <c r="B587" s="3">
        <v>583</v>
      </c>
      <c r="C587">
        <v>0.32369825930800289</v>
      </c>
      <c r="D587">
        <v>1.4697616279590875</v>
      </c>
      <c r="E587">
        <v>0.99261114883120172</v>
      </c>
      <c r="F587">
        <v>0.22187123249750584</v>
      </c>
      <c r="G587">
        <v>-1.8046648619929329</v>
      </c>
      <c r="H587">
        <v>0.55641294238739647</v>
      </c>
      <c r="I587">
        <v>-0.32089701562654227</v>
      </c>
      <c r="J587">
        <v>-0.7112612365745008</v>
      </c>
      <c r="K587">
        <v>0.91778019850607961</v>
      </c>
      <c r="L587">
        <v>-0.31437366487807594</v>
      </c>
      <c r="M587">
        <v>0.94782308224239387</v>
      </c>
      <c r="N587">
        <v>0.6910568117746152</v>
      </c>
      <c r="O587">
        <v>-0.70510395744349808</v>
      </c>
      <c r="P587">
        <v>1.6026297089410946</v>
      </c>
      <c r="R587">
        <f>SQRT(Correlation)*$F587 + SQRT('CDO Param'!C$17 - Correlation)*HLOOKUP('CDO Param'!C$12,$C$4:$E$1004,$A587,FALSE) + SQRT(1-Correlation)*G587</f>
        <v>-1.4340378861837122</v>
      </c>
      <c r="S587">
        <f>SQRT(Correlation)*$F587 + SQRT('CDO Param'!D$17 - Correlation)*HLOOKUP('CDO Param'!D$12,$C$4:$E$1004,$A587,FALSE) + SQRT(1-Correlation)*H587</f>
        <v>0.80587719222968446</v>
      </c>
      <c r="T587">
        <f>SQRT(Correlation)*$F587 + SQRT('CDO Param'!E$17 - Correlation)*HLOOKUP('CDO Param'!E$12,$C$4:$E$1004,$A587,FALSE) + SQRT(1-Correlation)*I587</f>
        <v>-0.1486252855277192</v>
      </c>
      <c r="U587">
        <f>SQRT(Correlation)*$F587 + SQRT('CDO Param'!F$17 - Correlation)*HLOOKUP('CDO Param'!F$12,$C$4:$E$1004,$A587,FALSE) + SQRT(1-Correlation)*J587</f>
        <v>-0.3826452110918227</v>
      </c>
      <c r="V587">
        <f>SQRT(Correlation)*$F587 + SQRT('CDO Param'!G$17 - Correlation)*HLOOKUP('CDO Param'!G$12,$C$4:$E$1004,$A587,FALSE) + SQRT(1-Correlation)*K587</f>
        <v>1.1627991902013641</v>
      </c>
      <c r="W587">
        <f>SQRT(Correlation)*$F587 + SQRT('CDO Param'!H$17 - Correlation)*HLOOKUP('CDO Param'!H$12,$C$4:$E$1004,$A587,FALSE) + SQRT(1-Correlation)*L587</f>
        <v>-2.0223518249141315E-2</v>
      </c>
      <c r="X587">
        <f>SQRT(Correlation)*$F587 + SQRT('CDO Param'!I$17 - Correlation)*HLOOKUP('CDO Param'!I$12,$C$4:$E$1004,$A587,FALSE) + SQRT(1-Correlation)*M587</f>
        <v>1.191300372227279</v>
      </c>
      <c r="Y587">
        <f>SQRT(Correlation)*$F587 + SQRT('CDO Param'!J$17 - Correlation)*HLOOKUP('CDO Param'!J$12,$C$4:$E$1004,$A587,FALSE) + SQRT(1-Correlation)*N587</f>
        <v>0.8113984089260512</v>
      </c>
      <c r="Z587">
        <f>SQRT(Correlation)*$F587 + SQRT('CDO Param'!K$17 - Correlation)*HLOOKUP('CDO Param'!K$12,$C$4:$E$1004,$A587,FALSE) + SQRT(1-Correlation)*O587</f>
        <v>-0.51311599422453069</v>
      </c>
      <c r="AA587">
        <f>SQRT(Correlation)*$F587 + SQRT('CDO Param'!L$17 - Correlation)*HLOOKUP('CDO Param'!L$12,$C$4:$E$1004,$A587,FALSE) + SQRT(1-Correlation)*P587</f>
        <v>1.6761923914234087</v>
      </c>
      <c r="AC587" s="3">
        <f>IF(R587&lt;'CDO Param'!C$13,1,0)</f>
        <v>0</v>
      </c>
      <c r="AD587" s="3">
        <f>IF(S587&lt;'CDO Param'!D$13,1,0)</f>
        <v>0</v>
      </c>
      <c r="AE587" s="3">
        <f>IF(T587&lt;'CDO Param'!E$13,1,0)</f>
        <v>0</v>
      </c>
      <c r="AF587" s="3">
        <f>IF(U587&lt;'CDO Param'!F$13,1,0)</f>
        <v>0</v>
      </c>
      <c r="AG587" s="3">
        <f>IF(V587&lt;'CDO Param'!G$13,1,0)</f>
        <v>0</v>
      </c>
      <c r="AH587" s="3">
        <f>IF(W587&lt;'CDO Param'!H$13,1,0)</f>
        <v>0</v>
      </c>
      <c r="AI587" s="3">
        <f>IF(X587&lt;'CDO Param'!I$13,1,0)</f>
        <v>0</v>
      </c>
      <c r="AJ587" s="3">
        <f>IF(Y587&lt;'CDO Param'!J$13,1,0)</f>
        <v>0</v>
      </c>
      <c r="AK587" s="3">
        <f>IF(Z587&lt;'CDO Param'!K$13,1,0)</f>
        <v>0</v>
      </c>
      <c r="AL587" s="3">
        <f>IF(AA587&lt;'CDO Param'!L$13,1,0)</f>
        <v>0</v>
      </c>
      <c r="AN587" s="3">
        <f>AC587*'CDO Param'!C$6*'CDO Param'!C$9</f>
        <v>0</v>
      </c>
      <c r="AO587" s="3">
        <f>AD587*'CDO Param'!D$6*'CDO Param'!D$9</f>
        <v>0</v>
      </c>
      <c r="AP587" s="3">
        <f>AE587*'CDO Param'!E$6*'CDO Param'!E$9</f>
        <v>0</v>
      </c>
      <c r="AQ587" s="3">
        <f>AF587*'CDO Param'!F$6*'CDO Param'!F$9</f>
        <v>0</v>
      </c>
      <c r="AR587" s="3">
        <f>AG587*'CDO Param'!G$6*'CDO Param'!G$9</f>
        <v>0</v>
      </c>
      <c r="AS587" s="3">
        <f>AH587*'CDO Param'!H$6*'CDO Param'!H$9</f>
        <v>0</v>
      </c>
      <c r="AT587" s="3">
        <f>AI587*'CDO Param'!I$6*'CDO Param'!I$9</f>
        <v>0</v>
      </c>
      <c r="AU587" s="3">
        <f>AJ587*'CDO Param'!J$6*'CDO Param'!J$9</f>
        <v>0</v>
      </c>
      <c r="AV587" s="3">
        <f>AK587*'CDO Param'!K$6*'CDO Param'!K$9</f>
        <v>0</v>
      </c>
      <c r="AW587" s="3">
        <f>AL587*'CDO Param'!L$6*'CDO Param'!L$9</f>
        <v>0</v>
      </c>
      <c r="AY587" s="2">
        <f t="shared" si="29"/>
        <v>0</v>
      </c>
      <c r="BI587" s="5">
        <f>AY587/'CDO Param'!$M$6</f>
        <v>0</v>
      </c>
      <c r="BJ587" s="5">
        <f t="shared" si="30"/>
        <v>0</v>
      </c>
      <c r="BK587" s="5">
        <f t="shared" si="31"/>
        <v>0</v>
      </c>
    </row>
    <row r="588" spans="1:63" x14ac:dyDescent="0.2">
      <c r="A588" s="3">
        <v>585</v>
      </c>
      <c r="B588" s="3">
        <v>584</v>
      </c>
      <c r="C588">
        <v>1.1646557140920777</v>
      </c>
      <c r="D588">
        <v>-0.47483126763836481</v>
      </c>
      <c r="E588">
        <v>-0.13183580449549481</v>
      </c>
      <c r="F588">
        <v>-0.78448465501423925</v>
      </c>
      <c r="G588">
        <v>0.40834720493876375</v>
      </c>
      <c r="H588">
        <v>-0.65590484155109152</v>
      </c>
      <c r="I588">
        <v>0.3128866410406772</v>
      </c>
      <c r="J588">
        <v>0.46455056690319907</v>
      </c>
      <c r="K588">
        <v>0.9360769581689965</v>
      </c>
      <c r="L588">
        <v>-0.77541699283756316</v>
      </c>
      <c r="M588">
        <v>3.1202489481074736E-2</v>
      </c>
      <c r="N588">
        <v>0.47548383008688688</v>
      </c>
      <c r="O588">
        <v>-8.9810328063322231E-2</v>
      </c>
      <c r="P588">
        <v>-1.1419183465477545</v>
      </c>
      <c r="R588">
        <f>SQRT(Correlation)*$F588 + SQRT('CDO Param'!C$17 - Correlation)*HLOOKUP('CDO Param'!C$12,$C$4:$E$1004,$A588,FALSE) + SQRT(1-Correlation)*G588</f>
        <v>7.2165061348074322E-2</v>
      </c>
      <c r="S588">
        <f>SQRT(Correlation)*$F588 + SQRT('CDO Param'!D$17 - Correlation)*HLOOKUP('CDO Param'!D$12,$C$4:$E$1004,$A588,FALSE) + SQRT(1-Correlation)*H588</f>
        <v>-0.93747308007293029</v>
      </c>
      <c r="T588">
        <f>SQRT(Correlation)*$F588 + SQRT('CDO Param'!E$17 - Correlation)*HLOOKUP('CDO Param'!E$12,$C$4:$E$1004,$A588,FALSE) + SQRT(1-Correlation)*I588</f>
        <v>0.35689343885857239</v>
      </c>
      <c r="U588">
        <f>SQRT(Correlation)*$F588 + SQRT('CDO Param'!F$17 - Correlation)*HLOOKUP('CDO Param'!F$12,$C$4:$E$1004,$A588,FALSE) + SQRT(1-Correlation)*J588</f>
        <v>0.16315615191929017</v>
      </c>
      <c r="V588">
        <f>SQRT(Correlation)*$F588 + SQRT('CDO Param'!G$17 - Correlation)*HLOOKUP('CDO Param'!G$12,$C$4:$E$1004,$A588,FALSE) + SQRT(1-Correlation)*K588</f>
        <v>0.61048536390318386</v>
      </c>
      <c r="W588">
        <f>SQRT(Correlation)*$F588 + SQRT('CDO Param'!H$17 - Correlation)*HLOOKUP('CDO Param'!H$12,$C$4:$E$1004,$A588,FALSE) + SQRT(1-Correlation)*L588</f>
        <v>-1.050852261912492</v>
      </c>
      <c r="X588">
        <f>SQRT(Correlation)*$F588 + SQRT('CDO Param'!I$17 - Correlation)*HLOOKUP('CDO Param'!I$12,$C$4:$E$1004,$A588,FALSE) + SQRT(1-Correlation)*M588</f>
        <v>-0.24795393137338009</v>
      </c>
      <c r="Y588">
        <f>SQRT(Correlation)*$F588 + SQRT('CDO Param'!J$17 - Correlation)*HLOOKUP('CDO Param'!J$12,$C$4:$E$1004,$A588,FALSE) + SQRT(1-Correlation)*N588</f>
        <v>0.51114667641667344</v>
      </c>
      <c r="Z588">
        <f>SQRT(Correlation)*$F588 + SQRT('CDO Param'!K$17 - Correlation)*HLOOKUP('CDO Param'!K$12,$C$4:$E$1004,$A588,FALSE) + SQRT(1-Correlation)*O588</f>
        <v>-2.5138449905955679E-2</v>
      </c>
      <c r="AA588">
        <f>SQRT(Correlation)*$F588 + SQRT('CDO Param'!L$17 - Correlation)*HLOOKUP('CDO Param'!L$12,$C$4:$E$1004,$A588,FALSE) + SQRT(1-Correlation)*P588</f>
        <v>-1.0232557547871577</v>
      </c>
      <c r="AC588" s="3">
        <f>IF(R588&lt;'CDO Param'!C$13,1,0)</f>
        <v>0</v>
      </c>
      <c r="AD588" s="3">
        <f>IF(S588&lt;'CDO Param'!D$13,1,0)</f>
        <v>0</v>
      </c>
      <c r="AE588" s="3">
        <f>IF(T588&lt;'CDO Param'!E$13,1,0)</f>
        <v>0</v>
      </c>
      <c r="AF588" s="3">
        <f>IF(U588&lt;'CDO Param'!F$13,1,0)</f>
        <v>0</v>
      </c>
      <c r="AG588" s="3">
        <f>IF(V588&lt;'CDO Param'!G$13,1,0)</f>
        <v>0</v>
      </c>
      <c r="AH588" s="3">
        <f>IF(W588&lt;'CDO Param'!H$13,1,0)</f>
        <v>0</v>
      </c>
      <c r="AI588" s="3">
        <f>IF(X588&lt;'CDO Param'!I$13,1,0)</f>
        <v>0</v>
      </c>
      <c r="AJ588" s="3">
        <f>IF(Y588&lt;'CDO Param'!J$13,1,0)</f>
        <v>0</v>
      </c>
      <c r="AK588" s="3">
        <f>IF(Z588&lt;'CDO Param'!K$13,1,0)</f>
        <v>0</v>
      </c>
      <c r="AL588" s="3">
        <f>IF(AA588&lt;'CDO Param'!L$13,1,0)</f>
        <v>1</v>
      </c>
      <c r="AN588" s="3">
        <f>AC588*'CDO Param'!C$6*'CDO Param'!C$9</f>
        <v>0</v>
      </c>
      <c r="AO588" s="3">
        <f>AD588*'CDO Param'!D$6*'CDO Param'!D$9</f>
        <v>0</v>
      </c>
      <c r="AP588" s="3">
        <f>AE588*'CDO Param'!E$6*'CDO Param'!E$9</f>
        <v>0</v>
      </c>
      <c r="AQ588" s="3">
        <f>AF588*'CDO Param'!F$6*'CDO Param'!F$9</f>
        <v>0</v>
      </c>
      <c r="AR588" s="3">
        <f>AG588*'CDO Param'!G$6*'CDO Param'!G$9</f>
        <v>0</v>
      </c>
      <c r="AS588" s="3">
        <f>AH588*'CDO Param'!H$6*'CDO Param'!H$9</f>
        <v>0</v>
      </c>
      <c r="AT588" s="3">
        <f>AI588*'CDO Param'!I$6*'CDO Param'!I$9</f>
        <v>0</v>
      </c>
      <c r="AU588" s="3">
        <f>AJ588*'CDO Param'!J$6*'CDO Param'!J$9</f>
        <v>0</v>
      </c>
      <c r="AV588" s="3">
        <f>AK588*'CDO Param'!K$6*'CDO Param'!K$9</f>
        <v>0</v>
      </c>
      <c r="AW588" s="3">
        <f>AL588*'CDO Param'!L$6*'CDO Param'!L$9</f>
        <v>4500</v>
      </c>
      <c r="AY588" s="2">
        <f t="shared" si="29"/>
        <v>4500</v>
      </c>
      <c r="BI588" s="5">
        <f>AY588/'CDO Param'!$M$6</f>
        <v>4.6875E-2</v>
      </c>
      <c r="BJ588" s="5">
        <f t="shared" si="30"/>
        <v>0</v>
      </c>
      <c r="BK588" s="5">
        <f t="shared" si="31"/>
        <v>0</v>
      </c>
    </row>
    <row r="589" spans="1:63" x14ac:dyDescent="0.2">
      <c r="A589" s="3">
        <v>586</v>
      </c>
      <c r="B589" s="3">
        <v>585</v>
      </c>
      <c r="C589">
        <v>-0.88429715106030926</v>
      </c>
      <c r="D589">
        <v>-1.3375256457948126</v>
      </c>
      <c r="E589">
        <v>-9.0684579845401458E-2</v>
      </c>
      <c r="F589">
        <v>-0.77725189839839004</v>
      </c>
      <c r="G589">
        <v>-0.2073693394777365</v>
      </c>
      <c r="H589">
        <v>2.1779123926535249</v>
      </c>
      <c r="I589">
        <v>0.96686335382401012</v>
      </c>
      <c r="J589">
        <v>-1.7939782992471009E-2</v>
      </c>
      <c r="K589">
        <v>-0.78360244515351951</v>
      </c>
      <c r="L589">
        <v>-2.3343818611465394</v>
      </c>
      <c r="M589">
        <v>9.666791811469011E-3</v>
      </c>
      <c r="N589">
        <v>-0.48385231821157504</v>
      </c>
      <c r="O589">
        <v>5.1584265747806057E-2</v>
      </c>
      <c r="P589">
        <v>-0.76790229286416434</v>
      </c>
      <c r="R589">
        <f>SQRT(Correlation)*$F589 + SQRT('CDO Param'!C$17 - Correlation)*HLOOKUP('CDO Param'!C$12,$C$4:$E$1004,$A589,FALSE) + SQRT(1-Correlation)*G589</f>
        <v>-0.63167115118365047</v>
      </c>
      <c r="S589">
        <f>SQRT(Correlation)*$F589 + SQRT('CDO Param'!D$17 - Correlation)*HLOOKUP('CDO Param'!D$12,$C$4:$E$1004,$A589,FALSE) + SQRT(1-Correlation)*H589</f>
        <v>1.6312057892342766</v>
      </c>
      <c r="T589">
        <f>SQRT(Correlation)*$F589 + SQRT('CDO Param'!E$17 - Correlation)*HLOOKUP('CDO Param'!E$12,$C$4:$E$1004,$A589,FALSE) + SQRT(1-Correlation)*I589</f>
        <v>0.43749544912822397</v>
      </c>
      <c r="U589">
        <f>SQRT(Correlation)*$F589 + SQRT('CDO Param'!F$17 - Correlation)*HLOOKUP('CDO Param'!F$12,$C$4:$E$1004,$A589,FALSE) + SQRT(1-Correlation)*J589</f>
        <v>-0.28308549246300962</v>
      </c>
      <c r="V589">
        <f>SQRT(Correlation)*$F589 + SQRT('CDO Param'!G$17 - Correlation)*HLOOKUP('CDO Param'!G$12,$C$4:$E$1004,$A589,FALSE) + SQRT(1-Correlation)*K589</f>
        <v>-1.0094568719960895</v>
      </c>
      <c r="W589">
        <f>SQRT(Correlation)*$F589 + SQRT('CDO Param'!H$17 - Correlation)*HLOOKUP('CDO Param'!H$12,$C$4:$E$1004,$A589,FALSE) + SQRT(1-Correlation)*L589</f>
        <v>-2.6495324052351501</v>
      </c>
      <c r="X589">
        <f>SQRT(Correlation)*$F589 + SQRT('CDO Param'!I$17 - Correlation)*HLOOKUP('CDO Param'!I$12,$C$4:$E$1004,$A589,FALSE) + SQRT(1-Correlation)*M589</f>
        <v>-0.25689559603012957</v>
      </c>
      <c r="Y589">
        <f>SQRT(Correlation)*$F589 + SQRT('CDO Param'!J$17 - Correlation)*HLOOKUP('CDO Param'!J$12,$C$4:$E$1004,$A589,FALSE) + SQRT(1-Correlation)*N589</f>
        <v>-0.93877427915206246</v>
      </c>
      <c r="Z589">
        <f>SQRT(Correlation)*$F589 + SQRT('CDO Param'!K$17 - Correlation)*HLOOKUP('CDO Param'!K$12,$C$4:$E$1004,$A589,FALSE) + SQRT(1-Correlation)*O589</f>
        <v>-0.43081453478457599</v>
      </c>
      <c r="AA589">
        <f>SQRT(Correlation)*$F589 + SQRT('CDO Param'!L$17 - Correlation)*HLOOKUP('CDO Param'!L$12,$C$4:$E$1004,$A589,FALSE) + SQRT(1-Correlation)*P589</f>
        <v>-1.2082477459166456</v>
      </c>
      <c r="AC589" s="3">
        <f>IF(R589&lt;'CDO Param'!C$13,1,0)</f>
        <v>0</v>
      </c>
      <c r="AD589" s="3">
        <f>IF(S589&lt;'CDO Param'!D$13,1,0)</f>
        <v>0</v>
      </c>
      <c r="AE589" s="3">
        <f>IF(T589&lt;'CDO Param'!E$13,1,0)</f>
        <v>0</v>
      </c>
      <c r="AF589" s="3">
        <f>IF(U589&lt;'CDO Param'!F$13,1,0)</f>
        <v>0</v>
      </c>
      <c r="AG589" s="3">
        <f>IF(V589&lt;'CDO Param'!G$13,1,0)</f>
        <v>1</v>
      </c>
      <c r="AH589" s="3">
        <f>IF(W589&lt;'CDO Param'!H$13,1,0)</f>
        <v>0</v>
      </c>
      <c r="AI589" s="3">
        <f>IF(X589&lt;'CDO Param'!I$13,1,0)</f>
        <v>0</v>
      </c>
      <c r="AJ589" s="3">
        <f>IF(Y589&lt;'CDO Param'!J$13,1,0)</f>
        <v>0</v>
      </c>
      <c r="AK589" s="3">
        <f>IF(Z589&lt;'CDO Param'!K$13,1,0)</f>
        <v>0</v>
      </c>
      <c r="AL589" s="3">
        <f>IF(AA589&lt;'CDO Param'!L$13,1,0)</f>
        <v>1</v>
      </c>
      <c r="AN589" s="3">
        <f>AC589*'CDO Param'!C$6*'CDO Param'!C$9</f>
        <v>0</v>
      </c>
      <c r="AO589" s="3">
        <f>AD589*'CDO Param'!D$6*'CDO Param'!D$9</f>
        <v>0</v>
      </c>
      <c r="AP589" s="3">
        <f>AE589*'CDO Param'!E$6*'CDO Param'!E$9</f>
        <v>0</v>
      </c>
      <c r="AQ589" s="3">
        <f>AF589*'CDO Param'!F$6*'CDO Param'!F$9</f>
        <v>0</v>
      </c>
      <c r="AR589" s="3">
        <f>AG589*'CDO Param'!G$6*'CDO Param'!G$9</f>
        <v>4500</v>
      </c>
      <c r="AS589" s="3">
        <f>AH589*'CDO Param'!H$6*'CDO Param'!H$9</f>
        <v>0</v>
      </c>
      <c r="AT589" s="3">
        <f>AI589*'CDO Param'!I$6*'CDO Param'!I$9</f>
        <v>0</v>
      </c>
      <c r="AU589" s="3">
        <f>AJ589*'CDO Param'!J$6*'CDO Param'!J$9</f>
        <v>0</v>
      </c>
      <c r="AV589" s="3">
        <f>AK589*'CDO Param'!K$6*'CDO Param'!K$9</f>
        <v>0</v>
      </c>
      <c r="AW589" s="3">
        <f>AL589*'CDO Param'!L$6*'CDO Param'!L$9</f>
        <v>4500</v>
      </c>
      <c r="AY589" s="2">
        <f t="shared" si="29"/>
        <v>9000</v>
      </c>
      <c r="BI589" s="5">
        <f>AY589/'CDO Param'!$M$6</f>
        <v>9.375E-2</v>
      </c>
      <c r="BJ589" s="5">
        <f t="shared" si="30"/>
        <v>0.02</v>
      </c>
      <c r="BK589" s="5">
        <f t="shared" si="31"/>
        <v>1</v>
      </c>
    </row>
    <row r="590" spans="1:63" x14ac:dyDescent="0.2">
      <c r="A590" s="3">
        <v>587</v>
      </c>
      <c r="B590" s="3">
        <v>586</v>
      </c>
      <c r="C590">
        <v>1.4647230273112655</v>
      </c>
      <c r="D590">
        <v>-0.55212012739502825</v>
      </c>
      <c r="E590">
        <v>-0.51652932597789913</v>
      </c>
      <c r="F590">
        <v>-0.43680984163074754</v>
      </c>
      <c r="G590">
        <v>-0.80920472100842744</v>
      </c>
      <c r="H590">
        <v>-3.2206298783421516</v>
      </c>
      <c r="I590">
        <v>0.66926304498338141</v>
      </c>
      <c r="J590">
        <v>-0.55394366427208297</v>
      </c>
      <c r="K590">
        <v>0.89135710368282162</v>
      </c>
      <c r="L590">
        <v>0.52447830967139453</v>
      </c>
      <c r="M590">
        <v>-0.37795302887388971</v>
      </c>
      <c r="N590">
        <v>-0.30657247407361865</v>
      </c>
      <c r="O590">
        <v>0.4583057489071507</v>
      </c>
      <c r="P590">
        <v>-0.91518813860602677</v>
      </c>
      <c r="R590">
        <f>SQRT(Correlation)*$F590 + SQRT('CDO Param'!C$17 - Correlation)*HLOOKUP('CDO Param'!C$12,$C$4:$E$1004,$A590,FALSE) + SQRT(1-Correlation)*G590</f>
        <v>-0.98389198113950194</v>
      </c>
      <c r="S590">
        <f>SQRT(Correlation)*$F590 + SQRT('CDO Param'!D$17 - Correlation)*HLOOKUP('CDO Param'!D$12,$C$4:$E$1004,$A590,FALSE) + SQRT(1-Correlation)*H590</f>
        <v>-3.2715707524008382</v>
      </c>
      <c r="T590">
        <f>SQRT(Correlation)*$F590 + SQRT('CDO Param'!E$17 - Correlation)*HLOOKUP('CDO Param'!E$12,$C$4:$E$1004,$A590,FALSE) + SQRT(1-Correlation)*I590</f>
        <v>0.88431655937063125</v>
      </c>
      <c r="U590">
        <f>SQRT(Correlation)*$F590 + SQRT('CDO Param'!F$17 - Correlation)*HLOOKUP('CDO Param'!F$12,$C$4:$E$1004,$A590,FALSE) + SQRT(1-Correlation)*J590</f>
        <v>-0.77914797127475932</v>
      </c>
      <c r="V590">
        <f>SQRT(Correlation)*$F590 + SQRT('CDO Param'!G$17 - Correlation)*HLOOKUP('CDO Param'!G$12,$C$4:$E$1004,$A590,FALSE) + SQRT(1-Correlation)*K590</f>
        <v>0.59198472794363988</v>
      </c>
      <c r="W590">
        <f>SQRT(Correlation)*$F590 + SQRT('CDO Param'!H$17 - Correlation)*HLOOKUP('CDO Param'!H$12,$C$4:$E$1004,$A590,FALSE) + SQRT(1-Correlation)*L590</f>
        <v>0.2813508349598362</v>
      </c>
      <c r="X590">
        <f>SQRT(Correlation)*$F590 + SQRT('CDO Param'!I$17 - Correlation)*HLOOKUP('CDO Param'!I$12,$C$4:$E$1004,$A590,FALSE) + SQRT(1-Correlation)*M590</f>
        <v>-0.61218859485919586</v>
      </c>
      <c r="Y590">
        <f>SQRT(Correlation)*$F590 + SQRT('CDO Param'!J$17 - Correlation)*HLOOKUP('CDO Param'!J$12,$C$4:$E$1004,$A590,FALSE) + SQRT(1-Correlation)*N590</f>
        <v>-4.1442299203198557E-2</v>
      </c>
      <c r="Z590">
        <f>SQRT(Correlation)*$F590 + SQRT('CDO Param'!K$17 - Correlation)*HLOOKUP('CDO Param'!K$12,$C$4:$E$1004,$A590,FALSE) + SQRT(1-Correlation)*O590</f>
        <v>0.68418489598121401</v>
      </c>
      <c r="AA590">
        <f>SQRT(Correlation)*$F590 + SQRT('CDO Param'!L$17 - Correlation)*HLOOKUP('CDO Param'!L$12,$C$4:$E$1004,$A590,FALSE) + SQRT(1-Correlation)*P590</f>
        <v>-0.61882581507700851</v>
      </c>
      <c r="AC590" s="3">
        <f>IF(R590&lt;'CDO Param'!C$13,1,0)</f>
        <v>0</v>
      </c>
      <c r="AD590" s="3">
        <f>IF(S590&lt;'CDO Param'!D$13,1,0)</f>
        <v>1</v>
      </c>
      <c r="AE590" s="3">
        <f>IF(T590&lt;'CDO Param'!E$13,1,0)</f>
        <v>0</v>
      </c>
      <c r="AF590" s="3">
        <f>IF(U590&lt;'CDO Param'!F$13,1,0)</f>
        <v>0</v>
      </c>
      <c r="AG590" s="3">
        <f>IF(V590&lt;'CDO Param'!G$13,1,0)</f>
        <v>0</v>
      </c>
      <c r="AH590" s="3">
        <f>IF(W590&lt;'CDO Param'!H$13,1,0)</f>
        <v>0</v>
      </c>
      <c r="AI590" s="3">
        <f>IF(X590&lt;'CDO Param'!I$13,1,0)</f>
        <v>0</v>
      </c>
      <c r="AJ590" s="3">
        <f>IF(Y590&lt;'CDO Param'!J$13,1,0)</f>
        <v>0</v>
      </c>
      <c r="AK590" s="3">
        <f>IF(Z590&lt;'CDO Param'!K$13,1,0)</f>
        <v>0</v>
      </c>
      <c r="AL590" s="3">
        <f>IF(AA590&lt;'CDO Param'!L$13,1,0)</f>
        <v>0</v>
      </c>
      <c r="AN590" s="3">
        <f>AC590*'CDO Param'!C$6*'CDO Param'!C$9</f>
        <v>0</v>
      </c>
      <c r="AO590" s="3">
        <f>AD590*'CDO Param'!D$6*'CDO Param'!D$9</f>
        <v>4050</v>
      </c>
      <c r="AP590" s="3">
        <f>AE590*'CDO Param'!E$6*'CDO Param'!E$9</f>
        <v>0</v>
      </c>
      <c r="AQ590" s="3">
        <f>AF590*'CDO Param'!F$6*'CDO Param'!F$9</f>
        <v>0</v>
      </c>
      <c r="AR590" s="3">
        <f>AG590*'CDO Param'!G$6*'CDO Param'!G$9</f>
        <v>0</v>
      </c>
      <c r="AS590" s="3">
        <f>AH590*'CDO Param'!H$6*'CDO Param'!H$9</f>
        <v>0</v>
      </c>
      <c r="AT590" s="3">
        <f>AI590*'CDO Param'!I$6*'CDO Param'!I$9</f>
        <v>0</v>
      </c>
      <c r="AU590" s="3">
        <f>AJ590*'CDO Param'!J$6*'CDO Param'!J$9</f>
        <v>0</v>
      </c>
      <c r="AV590" s="3">
        <f>AK590*'CDO Param'!K$6*'CDO Param'!K$9</f>
        <v>0</v>
      </c>
      <c r="AW590" s="3">
        <f>AL590*'CDO Param'!L$6*'CDO Param'!L$9</f>
        <v>0</v>
      </c>
      <c r="AY590" s="2">
        <f t="shared" si="29"/>
        <v>4050</v>
      </c>
      <c r="BI590" s="5">
        <f>AY590/'CDO Param'!$M$6</f>
        <v>4.2187500000000003E-2</v>
      </c>
      <c r="BJ590" s="5">
        <f t="shared" si="30"/>
        <v>0</v>
      </c>
      <c r="BK590" s="5">
        <f t="shared" si="31"/>
        <v>0</v>
      </c>
    </row>
    <row r="591" spans="1:63" x14ac:dyDescent="0.2">
      <c r="A591" s="3">
        <v>588</v>
      </c>
      <c r="B591" s="3">
        <v>587</v>
      </c>
      <c r="C591">
        <v>-1.7546517483424395</v>
      </c>
      <c r="D591">
        <v>-0.85883129941066727</v>
      </c>
      <c r="E591">
        <v>-2.4633482098579407</v>
      </c>
      <c r="F591">
        <v>0.1356409029540373</v>
      </c>
      <c r="G591">
        <v>-0.8610004442743957</v>
      </c>
      <c r="H591">
        <v>1.697121660981793</v>
      </c>
      <c r="I591">
        <v>-0.18371565602137707</v>
      </c>
      <c r="J591">
        <v>0.18509012988943141</v>
      </c>
      <c r="K591">
        <v>-4.2557530832709745E-2</v>
      </c>
      <c r="L591">
        <v>-0.73615979090391193</v>
      </c>
      <c r="M591">
        <v>-0.42484998630243354</v>
      </c>
      <c r="N591">
        <v>-0.53497160479309969</v>
      </c>
      <c r="O591">
        <v>1.375610736431554E-3</v>
      </c>
      <c r="P591">
        <v>0.58300201999372803</v>
      </c>
      <c r="R591">
        <f>SQRT(Correlation)*$F591 + SQRT('CDO Param'!C$17 - Correlation)*HLOOKUP('CDO Param'!C$12,$C$4:$E$1004,$A591,FALSE) + SQRT(1-Correlation)*G591</f>
        <v>-0.89538040851723677</v>
      </c>
      <c r="S591">
        <f>SQRT(Correlation)*$F591 + SQRT('CDO Param'!D$17 - Correlation)*HLOOKUP('CDO Param'!D$12,$C$4:$E$1004,$A591,FALSE) + SQRT(1-Correlation)*H591</f>
        <v>1.531467307113128</v>
      </c>
      <c r="T591">
        <f>SQRT(Correlation)*$F591 + SQRT('CDO Param'!E$17 - Correlation)*HLOOKUP('CDO Param'!E$12,$C$4:$E$1004,$A591,FALSE) + SQRT(1-Correlation)*I591</f>
        <v>-0.59563177110009036</v>
      </c>
      <c r="U591">
        <f>SQRT(Correlation)*$F591 + SQRT('CDO Param'!F$17 - Correlation)*HLOOKUP('CDO Param'!F$12,$C$4:$E$1004,$A591,FALSE) + SQRT(1-Correlation)*J591</f>
        <v>-0.33233607036771151</v>
      </c>
      <c r="V591">
        <f>SQRT(Correlation)*$F591 + SQRT('CDO Param'!G$17 - Correlation)*HLOOKUP('CDO Param'!G$12,$C$4:$E$1004,$A591,FALSE) + SQRT(1-Correlation)*K591</f>
        <v>-0.54830160393507676</v>
      </c>
      <c r="W591">
        <f>SQRT(Correlation)*$F591 + SQRT('CDO Param'!H$17 - Correlation)*HLOOKUP('CDO Param'!H$12,$C$4:$E$1004,$A591,FALSE) + SQRT(1-Correlation)*L591</f>
        <v>-0.77694616574694519</v>
      </c>
      <c r="X591">
        <f>SQRT(Correlation)*$F591 + SQRT('CDO Param'!I$17 - Correlation)*HLOOKUP('CDO Param'!I$12,$C$4:$E$1004,$A591,FALSE) + SQRT(1-Correlation)*M591</f>
        <v>-0.91097607140992354</v>
      </c>
      <c r="Y591">
        <f>SQRT(Correlation)*$F591 + SQRT('CDO Param'!J$17 - Correlation)*HLOOKUP('CDO Param'!J$12,$C$4:$E$1004,$A591,FALSE) + SQRT(1-Correlation)*N591</f>
        <v>-0.92886242304071054</v>
      </c>
      <c r="Z591">
        <f>SQRT(Correlation)*$F591 + SQRT('CDO Param'!K$17 - Correlation)*HLOOKUP('CDO Param'!K$12,$C$4:$E$1004,$A591,FALSE) + SQRT(1-Correlation)*O591</f>
        <v>-0.42003877771194509</v>
      </c>
      <c r="AA591">
        <f>SQRT(Correlation)*$F591 + SQRT('CDO Param'!L$17 - Correlation)*HLOOKUP('CDO Param'!L$12,$C$4:$E$1004,$A591,FALSE) + SQRT(1-Correlation)*P591</f>
        <v>0.13174048245554482</v>
      </c>
      <c r="AC591" s="3">
        <f>IF(R591&lt;'CDO Param'!C$13,1,0)</f>
        <v>0</v>
      </c>
      <c r="AD591" s="3">
        <f>IF(S591&lt;'CDO Param'!D$13,1,0)</f>
        <v>0</v>
      </c>
      <c r="AE591" s="3">
        <f>IF(T591&lt;'CDO Param'!E$13,1,0)</f>
        <v>0</v>
      </c>
      <c r="AF591" s="3">
        <f>IF(U591&lt;'CDO Param'!F$13,1,0)</f>
        <v>0</v>
      </c>
      <c r="AG591" s="3">
        <f>IF(V591&lt;'CDO Param'!G$13,1,0)</f>
        <v>1</v>
      </c>
      <c r="AH591" s="3">
        <f>IF(W591&lt;'CDO Param'!H$13,1,0)</f>
        <v>0</v>
      </c>
      <c r="AI591" s="3">
        <f>IF(X591&lt;'CDO Param'!I$13,1,0)</f>
        <v>0</v>
      </c>
      <c r="AJ591" s="3">
        <f>IF(Y591&lt;'CDO Param'!J$13,1,0)</f>
        <v>0</v>
      </c>
      <c r="AK591" s="3">
        <f>IF(Z591&lt;'CDO Param'!K$13,1,0)</f>
        <v>0</v>
      </c>
      <c r="AL591" s="3">
        <f>IF(AA591&lt;'CDO Param'!L$13,1,0)</f>
        <v>0</v>
      </c>
      <c r="AN591" s="3">
        <f>AC591*'CDO Param'!C$6*'CDO Param'!C$9</f>
        <v>0</v>
      </c>
      <c r="AO591" s="3">
        <f>AD591*'CDO Param'!D$6*'CDO Param'!D$9</f>
        <v>0</v>
      </c>
      <c r="AP591" s="3">
        <f>AE591*'CDO Param'!E$6*'CDO Param'!E$9</f>
        <v>0</v>
      </c>
      <c r="AQ591" s="3">
        <f>AF591*'CDO Param'!F$6*'CDO Param'!F$9</f>
        <v>0</v>
      </c>
      <c r="AR591" s="3">
        <f>AG591*'CDO Param'!G$6*'CDO Param'!G$9</f>
        <v>4500</v>
      </c>
      <c r="AS591" s="3">
        <f>AH591*'CDO Param'!H$6*'CDO Param'!H$9</f>
        <v>0</v>
      </c>
      <c r="AT591" s="3">
        <f>AI591*'CDO Param'!I$6*'CDO Param'!I$9</f>
        <v>0</v>
      </c>
      <c r="AU591" s="3">
        <f>AJ591*'CDO Param'!J$6*'CDO Param'!J$9</f>
        <v>0</v>
      </c>
      <c r="AV591" s="3">
        <f>AK591*'CDO Param'!K$6*'CDO Param'!K$9</f>
        <v>0</v>
      </c>
      <c r="AW591" s="3">
        <f>AL591*'CDO Param'!L$6*'CDO Param'!L$9</f>
        <v>0</v>
      </c>
      <c r="AY591" s="2">
        <f t="shared" si="29"/>
        <v>4500</v>
      </c>
      <c r="BI591" s="5">
        <f>AY591/'CDO Param'!$M$6</f>
        <v>4.6875E-2</v>
      </c>
      <c r="BJ591" s="5">
        <f t="shared" si="30"/>
        <v>0</v>
      </c>
      <c r="BK591" s="5">
        <f t="shared" si="31"/>
        <v>0</v>
      </c>
    </row>
    <row r="592" spans="1:63" x14ac:dyDescent="0.2">
      <c r="A592" s="3">
        <v>589</v>
      </c>
      <c r="B592" s="3">
        <v>588</v>
      </c>
      <c r="C592">
        <v>1.6030253391363658</v>
      </c>
      <c r="D592">
        <v>0.43975205699098296</v>
      </c>
      <c r="E592">
        <v>0.56196086006821133</v>
      </c>
      <c r="F592">
        <v>0.29957050173834432</v>
      </c>
      <c r="G592">
        <v>-4.1393377614440396E-2</v>
      </c>
      <c r="H592">
        <v>-1.8867376638809219</v>
      </c>
      <c r="I592">
        <v>-0.11830479706986807</v>
      </c>
      <c r="J592">
        <v>-1.2277564565010834</v>
      </c>
      <c r="K592">
        <v>1.2305645213928074</v>
      </c>
      <c r="L592">
        <v>1.6741978470236063</v>
      </c>
      <c r="M592">
        <v>-0.52229665925551672</v>
      </c>
      <c r="N592">
        <v>-0.24897531147871632</v>
      </c>
      <c r="O592">
        <v>-0.83367467595962808</v>
      </c>
      <c r="P592">
        <v>1.3760973160970025</v>
      </c>
      <c r="R592">
        <f>SQRT(Correlation)*$F592 + SQRT('CDO Param'!C$17 - Correlation)*HLOOKUP('CDO Param'!C$12,$C$4:$E$1004,$A592,FALSE) + SQRT(1-Correlation)*G592</f>
        <v>0.11765363684435368</v>
      </c>
      <c r="S592">
        <f>SQRT(Correlation)*$F592 + SQRT('CDO Param'!D$17 - Correlation)*HLOOKUP('CDO Param'!D$12,$C$4:$E$1004,$A592,FALSE) + SQRT(1-Correlation)*H592</f>
        <v>-1.6329936666896034</v>
      </c>
      <c r="T592">
        <f>SQRT(Correlation)*$F592 + SQRT('CDO Param'!E$17 - Correlation)*HLOOKUP('CDO Param'!E$12,$C$4:$E$1004,$A592,FALSE) + SQRT(1-Correlation)*I592</f>
        <v>0.40661936473880073</v>
      </c>
      <c r="U592">
        <f>SQRT(Correlation)*$F592 + SQRT('CDO Param'!F$17 - Correlation)*HLOOKUP('CDO Param'!F$12,$C$4:$E$1004,$A592,FALSE) + SQRT(1-Correlation)*J592</f>
        <v>-0.94436126544632337</v>
      </c>
      <c r="V592">
        <f>SQRT(Correlation)*$F592 + SQRT('CDO Param'!G$17 - Correlation)*HLOOKUP('CDO Param'!G$12,$C$4:$E$1004,$A592,FALSE) + SQRT(1-Correlation)*K592</f>
        <v>1.3878067875288171</v>
      </c>
      <c r="W592">
        <f>SQRT(Correlation)*$F592 + SQRT('CDO Param'!H$17 - Correlation)*HLOOKUP('CDO Param'!H$12,$C$4:$E$1004,$A592,FALSE) + SQRT(1-Correlation)*L592</f>
        <v>1.7452063779404956</v>
      </c>
      <c r="X592">
        <f>SQRT(Correlation)*$F592 + SQRT('CDO Param'!I$17 - Correlation)*HLOOKUP('CDO Param'!I$12,$C$4:$E$1004,$A592,FALSE) + SQRT(1-Correlation)*M592</f>
        <v>-0.27510333835335238</v>
      </c>
      <c r="Y592">
        <f>SQRT(Correlation)*$F592 + SQRT('CDO Param'!J$17 - Correlation)*HLOOKUP('CDO Param'!J$12,$C$4:$E$1004,$A592,FALSE) + SQRT(1-Correlation)*N592</f>
        <v>0.28265443017145742</v>
      </c>
      <c r="Z592">
        <f>SQRT(Correlation)*$F592 + SQRT('CDO Param'!K$17 - Correlation)*HLOOKUP('CDO Param'!K$12,$C$4:$E$1004,$A592,FALSE) + SQRT(1-Correlation)*O592</f>
        <v>-0.27204009129233342</v>
      </c>
      <c r="AA592">
        <f>SQRT(Correlation)*$F592 + SQRT('CDO Param'!L$17 - Correlation)*HLOOKUP('CDO Param'!L$12,$C$4:$E$1004,$A592,FALSE) + SQRT(1-Correlation)*P592</f>
        <v>1.8243336900716045</v>
      </c>
      <c r="AC592" s="3">
        <f>IF(R592&lt;'CDO Param'!C$13,1,0)</f>
        <v>0</v>
      </c>
      <c r="AD592" s="3">
        <f>IF(S592&lt;'CDO Param'!D$13,1,0)</f>
        <v>0</v>
      </c>
      <c r="AE592" s="3">
        <f>IF(T592&lt;'CDO Param'!E$13,1,0)</f>
        <v>0</v>
      </c>
      <c r="AF592" s="3">
        <f>IF(U592&lt;'CDO Param'!F$13,1,0)</f>
        <v>0</v>
      </c>
      <c r="AG592" s="3">
        <f>IF(V592&lt;'CDO Param'!G$13,1,0)</f>
        <v>0</v>
      </c>
      <c r="AH592" s="3">
        <f>IF(W592&lt;'CDO Param'!H$13,1,0)</f>
        <v>0</v>
      </c>
      <c r="AI592" s="3">
        <f>IF(X592&lt;'CDO Param'!I$13,1,0)</f>
        <v>0</v>
      </c>
      <c r="AJ592" s="3">
        <f>IF(Y592&lt;'CDO Param'!J$13,1,0)</f>
        <v>0</v>
      </c>
      <c r="AK592" s="3">
        <f>IF(Z592&lt;'CDO Param'!K$13,1,0)</f>
        <v>0</v>
      </c>
      <c r="AL592" s="3">
        <f>IF(AA592&lt;'CDO Param'!L$13,1,0)</f>
        <v>0</v>
      </c>
      <c r="AN592" s="3">
        <f>AC592*'CDO Param'!C$6*'CDO Param'!C$9</f>
        <v>0</v>
      </c>
      <c r="AO592" s="3">
        <f>AD592*'CDO Param'!D$6*'CDO Param'!D$9</f>
        <v>0</v>
      </c>
      <c r="AP592" s="3">
        <f>AE592*'CDO Param'!E$6*'CDO Param'!E$9</f>
        <v>0</v>
      </c>
      <c r="AQ592" s="3">
        <f>AF592*'CDO Param'!F$6*'CDO Param'!F$9</f>
        <v>0</v>
      </c>
      <c r="AR592" s="3">
        <f>AG592*'CDO Param'!G$6*'CDO Param'!G$9</f>
        <v>0</v>
      </c>
      <c r="AS592" s="3">
        <f>AH592*'CDO Param'!H$6*'CDO Param'!H$9</f>
        <v>0</v>
      </c>
      <c r="AT592" s="3">
        <f>AI592*'CDO Param'!I$6*'CDO Param'!I$9</f>
        <v>0</v>
      </c>
      <c r="AU592" s="3">
        <f>AJ592*'CDO Param'!J$6*'CDO Param'!J$9</f>
        <v>0</v>
      </c>
      <c r="AV592" s="3">
        <f>AK592*'CDO Param'!K$6*'CDO Param'!K$9</f>
        <v>0</v>
      </c>
      <c r="AW592" s="3">
        <f>AL592*'CDO Param'!L$6*'CDO Param'!L$9</f>
        <v>0</v>
      </c>
      <c r="AY592" s="2">
        <f t="shared" si="29"/>
        <v>0</v>
      </c>
      <c r="BI592" s="5">
        <f>AY592/'CDO Param'!$M$6</f>
        <v>0</v>
      </c>
      <c r="BJ592" s="5">
        <f t="shared" si="30"/>
        <v>0</v>
      </c>
      <c r="BK592" s="5">
        <f t="shared" si="31"/>
        <v>0</v>
      </c>
    </row>
    <row r="593" spans="1:63" x14ac:dyDescent="0.2">
      <c r="A593" s="3">
        <v>590</v>
      </c>
      <c r="B593" s="3">
        <v>589</v>
      </c>
      <c r="C593">
        <v>0.14183683560986537</v>
      </c>
      <c r="D593">
        <v>-0.86521140474360436</v>
      </c>
      <c r="E593">
        <v>1.131638782680966E-2</v>
      </c>
      <c r="F593">
        <v>-0.40582449400972109</v>
      </c>
      <c r="G593">
        <v>-0.46738250603084452</v>
      </c>
      <c r="H593">
        <v>-1.0527764970902354</v>
      </c>
      <c r="I593">
        <v>0.11195311344636139</v>
      </c>
      <c r="J593">
        <v>0.21334471966838464</v>
      </c>
      <c r="K593">
        <v>-0.83312897913856432</v>
      </c>
      <c r="L593">
        <v>-4.7566572902724147E-3</v>
      </c>
      <c r="M593">
        <v>0.27020973902835976</v>
      </c>
      <c r="N593">
        <v>-0.11802967492258176</v>
      </c>
      <c r="O593">
        <v>1.5443220036104321</v>
      </c>
      <c r="P593">
        <v>-4.3580712372204289E-2</v>
      </c>
      <c r="R593">
        <f>SQRT(Correlation)*$F593 + SQRT('CDO Param'!C$17 - Correlation)*HLOOKUP('CDO Param'!C$12,$C$4:$E$1004,$A593,FALSE) + SQRT(1-Correlation)*G593</f>
        <v>-0.69409032069889176</v>
      </c>
      <c r="S593">
        <f>SQRT(Correlation)*$F593 + SQRT('CDO Param'!D$17 - Correlation)*HLOOKUP('CDO Param'!D$12,$C$4:$E$1004,$A593,FALSE) + SQRT(1-Correlation)*H593</f>
        <v>-1.2494438227960676</v>
      </c>
      <c r="T593">
        <f>SQRT(Correlation)*$F593 + SQRT('CDO Param'!E$17 - Correlation)*HLOOKUP('CDO Param'!E$12,$C$4:$E$1004,$A593,FALSE) + SQRT(1-Correlation)*I593</f>
        <v>1.5401575132915124E-2</v>
      </c>
      <c r="U593">
        <f>SQRT(Correlation)*$F593 + SQRT('CDO Param'!F$17 - Correlation)*HLOOKUP('CDO Param'!F$12,$C$4:$E$1004,$A593,FALSE) + SQRT(1-Correlation)*J593</f>
        <v>7.6594020385107486E-2</v>
      </c>
      <c r="V593">
        <f>SQRT(Correlation)*$F593 + SQRT('CDO Param'!G$17 - Correlation)*HLOOKUP('CDO Param'!G$12,$C$4:$E$1004,$A593,FALSE) + SQRT(1-Correlation)*K593</f>
        <v>-0.91617809952218887</v>
      </c>
      <c r="W593">
        <f>SQRT(Correlation)*$F593 + SQRT('CDO Param'!H$17 - Correlation)*HLOOKUP('CDO Param'!H$12,$C$4:$E$1004,$A593,FALSE) + SQRT(1-Correlation)*L593</f>
        <v>-0.25520490475226765</v>
      </c>
      <c r="X593">
        <f>SQRT(Correlation)*$F593 + SQRT('CDO Param'!I$17 - Correlation)*HLOOKUP('CDO Param'!I$12,$C$4:$E$1004,$A593,FALSE) + SQRT(1-Correlation)*M593</f>
        <v>0.13054091449523497</v>
      </c>
      <c r="Y593">
        <f>SQRT(Correlation)*$F593 + SQRT('CDO Param'!J$17 - Correlation)*HLOOKUP('CDO Param'!J$12,$C$4:$E$1004,$A593,FALSE) + SQRT(1-Correlation)*N593</f>
        <v>-0.20277925503178718</v>
      </c>
      <c r="Z593">
        <f>SQRT(Correlation)*$F593 + SQRT('CDO Param'!K$17 - Correlation)*HLOOKUP('CDO Param'!K$12,$C$4:$E$1004,$A593,FALSE) + SQRT(1-Correlation)*O593</f>
        <v>1.37426601787872</v>
      </c>
      <c r="AA593">
        <f>SQRT(Correlation)*$F593 + SQRT('CDO Param'!L$17 - Correlation)*HLOOKUP('CDO Param'!L$12,$C$4:$E$1004,$A593,FALSE) + SQRT(1-Correlation)*P593</f>
        <v>-0.13215076770305589</v>
      </c>
      <c r="AC593" s="3">
        <f>IF(R593&lt;'CDO Param'!C$13,1,0)</f>
        <v>0</v>
      </c>
      <c r="AD593" s="3">
        <f>IF(S593&lt;'CDO Param'!D$13,1,0)</f>
        <v>0</v>
      </c>
      <c r="AE593" s="3">
        <f>IF(T593&lt;'CDO Param'!E$13,1,0)</f>
        <v>0</v>
      </c>
      <c r="AF593" s="3">
        <f>IF(U593&lt;'CDO Param'!F$13,1,0)</f>
        <v>0</v>
      </c>
      <c r="AG593" s="3">
        <f>IF(V593&lt;'CDO Param'!G$13,1,0)</f>
        <v>1</v>
      </c>
      <c r="AH593" s="3">
        <f>IF(W593&lt;'CDO Param'!H$13,1,0)</f>
        <v>0</v>
      </c>
      <c r="AI593" s="3">
        <f>IF(X593&lt;'CDO Param'!I$13,1,0)</f>
        <v>0</v>
      </c>
      <c r="AJ593" s="3">
        <f>IF(Y593&lt;'CDO Param'!J$13,1,0)</f>
        <v>0</v>
      </c>
      <c r="AK593" s="3">
        <f>IF(Z593&lt;'CDO Param'!K$13,1,0)</f>
        <v>0</v>
      </c>
      <c r="AL593" s="3">
        <f>IF(AA593&lt;'CDO Param'!L$13,1,0)</f>
        <v>0</v>
      </c>
      <c r="AN593" s="3">
        <f>AC593*'CDO Param'!C$6*'CDO Param'!C$9</f>
        <v>0</v>
      </c>
      <c r="AO593" s="3">
        <f>AD593*'CDO Param'!D$6*'CDO Param'!D$9</f>
        <v>0</v>
      </c>
      <c r="AP593" s="3">
        <f>AE593*'CDO Param'!E$6*'CDO Param'!E$9</f>
        <v>0</v>
      </c>
      <c r="AQ593" s="3">
        <f>AF593*'CDO Param'!F$6*'CDO Param'!F$9</f>
        <v>0</v>
      </c>
      <c r="AR593" s="3">
        <f>AG593*'CDO Param'!G$6*'CDO Param'!G$9</f>
        <v>4500</v>
      </c>
      <c r="AS593" s="3">
        <f>AH593*'CDO Param'!H$6*'CDO Param'!H$9</f>
        <v>0</v>
      </c>
      <c r="AT593" s="3">
        <f>AI593*'CDO Param'!I$6*'CDO Param'!I$9</f>
        <v>0</v>
      </c>
      <c r="AU593" s="3">
        <f>AJ593*'CDO Param'!J$6*'CDO Param'!J$9</f>
        <v>0</v>
      </c>
      <c r="AV593" s="3">
        <f>AK593*'CDO Param'!K$6*'CDO Param'!K$9</f>
        <v>0</v>
      </c>
      <c r="AW593" s="3">
        <f>AL593*'CDO Param'!L$6*'CDO Param'!L$9</f>
        <v>0</v>
      </c>
      <c r="AY593" s="2">
        <f t="shared" si="29"/>
        <v>4500</v>
      </c>
      <c r="BI593" s="5">
        <f>AY593/'CDO Param'!$M$6</f>
        <v>4.6875E-2</v>
      </c>
      <c r="BJ593" s="5">
        <f t="shared" si="30"/>
        <v>0</v>
      </c>
      <c r="BK593" s="5">
        <f t="shared" si="31"/>
        <v>0</v>
      </c>
    </row>
    <row r="594" spans="1:63" x14ac:dyDescent="0.2">
      <c r="A594" s="3">
        <v>591</v>
      </c>
      <c r="B594" s="3">
        <v>590</v>
      </c>
      <c r="C594">
        <v>-0.29729903872066643</v>
      </c>
      <c r="D594">
        <v>-0.3137870407954324</v>
      </c>
      <c r="E594">
        <v>0.19862909539369866</v>
      </c>
      <c r="F594">
        <v>-1.3743829185841605</v>
      </c>
      <c r="G594">
        <v>1.3313911040313542</v>
      </c>
      <c r="H594">
        <v>0.38618964026682079</v>
      </c>
      <c r="I594">
        <v>1.7523780115880072</v>
      </c>
      <c r="J594">
        <v>-0.96393478088430129</v>
      </c>
      <c r="K594">
        <v>0.98099008027929813</v>
      </c>
      <c r="L594">
        <v>-0.14656507119070739</v>
      </c>
      <c r="M594">
        <v>-0.58070781960850582</v>
      </c>
      <c r="N594">
        <v>-1.8220453057438135</v>
      </c>
      <c r="O594">
        <v>-0.84138719103066251</v>
      </c>
      <c r="P594">
        <v>-7.0599526225123554E-3</v>
      </c>
      <c r="R594">
        <f>SQRT(Correlation)*$F594 + SQRT('CDO Param'!C$17 - Correlation)*HLOOKUP('CDO Param'!C$12,$C$4:$E$1004,$A594,FALSE) + SQRT(1-Correlation)*G594</f>
        <v>0.78407427469302693</v>
      </c>
      <c r="S594">
        <f>SQRT(Correlation)*$F594 + SQRT('CDO Param'!D$17 - Correlation)*HLOOKUP('CDO Param'!D$12,$C$4:$E$1004,$A594,FALSE) + SQRT(1-Correlation)*H594</f>
        <v>-0.11262256727328374</v>
      </c>
      <c r="T594">
        <f>SQRT(Correlation)*$F594 + SQRT('CDO Param'!E$17 - Correlation)*HLOOKUP('CDO Param'!E$12,$C$4:$E$1004,$A594,FALSE) + SQRT(1-Correlation)*I594</f>
        <v>1.1491757793215966</v>
      </c>
      <c r="U594">
        <f>SQRT(Correlation)*$F594 + SQRT('CDO Param'!F$17 - Correlation)*HLOOKUP('CDO Param'!F$12,$C$4:$E$1004,$A594,FALSE) + SQRT(1-Correlation)*J594</f>
        <v>-1.3046720510695291</v>
      </c>
      <c r="V594">
        <f>SQRT(Correlation)*$F594 + SQRT('CDO Param'!G$17 - Correlation)*HLOOKUP('CDO Param'!G$12,$C$4:$E$1004,$A594,FALSE) + SQRT(1-Correlation)*K594</f>
        <v>0.54044568067959209</v>
      </c>
      <c r="W594">
        <f>SQRT(Correlation)*$F594 + SQRT('CDO Param'!H$17 - Correlation)*HLOOKUP('CDO Param'!H$12,$C$4:$E$1004,$A594,FALSE) + SQRT(1-Correlation)*L594</f>
        <v>-0.61803806399076144</v>
      </c>
      <c r="X594">
        <f>SQRT(Correlation)*$F594 + SQRT('CDO Param'!I$17 - Correlation)*HLOOKUP('CDO Param'!I$12,$C$4:$E$1004,$A594,FALSE) + SQRT(1-Correlation)*M594</f>
        <v>-0.94111103354453085</v>
      </c>
      <c r="Y594">
        <f>SQRT(Correlation)*$F594 + SQRT('CDO Param'!J$17 - Correlation)*HLOOKUP('CDO Param'!J$12,$C$4:$E$1004,$A594,FALSE) + SQRT(1-Correlation)*N594</f>
        <v>-2.2418199219934132</v>
      </c>
      <c r="Z594">
        <f>SQRT(Correlation)*$F594 + SQRT('CDO Param'!K$17 - Correlation)*HLOOKUP('CDO Param'!K$12,$C$4:$E$1004,$A594,FALSE) + SQRT(1-Correlation)*O594</f>
        <v>-1.3114859474673419</v>
      </c>
      <c r="AA594">
        <f>SQRT(Correlation)*$F594 + SQRT('CDO Param'!L$17 - Correlation)*HLOOKUP('CDO Param'!L$12,$C$4:$E$1004,$A594,FALSE) + SQRT(1-Correlation)*P594</f>
        <v>-0.51997363128092067</v>
      </c>
      <c r="AC594" s="3">
        <f>IF(R594&lt;'CDO Param'!C$13,1,0)</f>
        <v>0</v>
      </c>
      <c r="AD594" s="3">
        <f>IF(S594&lt;'CDO Param'!D$13,1,0)</f>
        <v>0</v>
      </c>
      <c r="AE594" s="3">
        <f>IF(T594&lt;'CDO Param'!E$13,1,0)</f>
        <v>0</v>
      </c>
      <c r="AF594" s="3">
        <f>IF(U594&lt;'CDO Param'!F$13,1,0)</f>
        <v>0</v>
      </c>
      <c r="AG594" s="3">
        <f>IF(V594&lt;'CDO Param'!G$13,1,0)</f>
        <v>0</v>
      </c>
      <c r="AH594" s="3">
        <f>IF(W594&lt;'CDO Param'!H$13,1,0)</f>
        <v>0</v>
      </c>
      <c r="AI594" s="3">
        <f>IF(X594&lt;'CDO Param'!I$13,1,0)</f>
        <v>0</v>
      </c>
      <c r="AJ594" s="3">
        <f>IF(Y594&lt;'CDO Param'!J$13,1,0)</f>
        <v>0</v>
      </c>
      <c r="AK594" s="3">
        <f>IF(Z594&lt;'CDO Param'!K$13,1,0)</f>
        <v>0</v>
      </c>
      <c r="AL594" s="3">
        <f>IF(AA594&lt;'CDO Param'!L$13,1,0)</f>
        <v>0</v>
      </c>
      <c r="AN594" s="3">
        <f>AC594*'CDO Param'!C$6*'CDO Param'!C$9</f>
        <v>0</v>
      </c>
      <c r="AO594" s="3">
        <f>AD594*'CDO Param'!D$6*'CDO Param'!D$9</f>
        <v>0</v>
      </c>
      <c r="AP594" s="3">
        <f>AE594*'CDO Param'!E$6*'CDO Param'!E$9</f>
        <v>0</v>
      </c>
      <c r="AQ594" s="3">
        <f>AF594*'CDO Param'!F$6*'CDO Param'!F$9</f>
        <v>0</v>
      </c>
      <c r="AR594" s="3">
        <f>AG594*'CDO Param'!G$6*'CDO Param'!G$9</f>
        <v>0</v>
      </c>
      <c r="AS594" s="3">
        <f>AH594*'CDO Param'!H$6*'CDO Param'!H$9</f>
        <v>0</v>
      </c>
      <c r="AT594" s="3">
        <f>AI594*'CDO Param'!I$6*'CDO Param'!I$9</f>
        <v>0</v>
      </c>
      <c r="AU594" s="3">
        <f>AJ594*'CDO Param'!J$6*'CDO Param'!J$9</f>
        <v>0</v>
      </c>
      <c r="AV594" s="3">
        <f>AK594*'CDO Param'!K$6*'CDO Param'!K$9</f>
        <v>0</v>
      </c>
      <c r="AW594" s="3">
        <f>AL594*'CDO Param'!L$6*'CDO Param'!L$9</f>
        <v>0</v>
      </c>
      <c r="AY594" s="2">
        <f t="shared" si="29"/>
        <v>0</v>
      </c>
      <c r="BI594" s="5">
        <f>AY594/'CDO Param'!$M$6</f>
        <v>0</v>
      </c>
      <c r="BJ594" s="5">
        <f t="shared" si="30"/>
        <v>0</v>
      </c>
      <c r="BK594" s="5">
        <f t="shared" si="31"/>
        <v>0</v>
      </c>
    </row>
    <row r="595" spans="1:63" x14ac:dyDescent="0.2">
      <c r="A595" s="3">
        <v>592</v>
      </c>
      <c r="B595" s="3">
        <v>591</v>
      </c>
      <c r="C595">
        <v>-0.98854798125103116</v>
      </c>
      <c r="D595">
        <v>0.28195586310175713</v>
      </c>
      <c r="E595">
        <v>-0.62518097365682479</v>
      </c>
      <c r="F595">
        <v>-0.34916752156277653</v>
      </c>
      <c r="G595">
        <v>-1.7843376554083079</v>
      </c>
      <c r="H595">
        <v>1.7354886949760839</v>
      </c>
      <c r="I595">
        <v>-0.20264337763364892</v>
      </c>
      <c r="J595">
        <v>-2.2269887267611921</v>
      </c>
      <c r="K595">
        <v>-1.6259855328826234</v>
      </c>
      <c r="L595">
        <v>0.17818706510297488</v>
      </c>
      <c r="M595">
        <v>1.7267939256271347</v>
      </c>
      <c r="N595">
        <v>-0.28886006475659087</v>
      </c>
      <c r="O595">
        <v>-0.54507836466655135</v>
      </c>
      <c r="P595">
        <v>1.4791567082284018</v>
      </c>
      <c r="R595">
        <f>SQRT(Correlation)*$F595 + SQRT('CDO Param'!C$17 - Correlation)*HLOOKUP('CDO Param'!C$12,$C$4:$E$1004,$A595,FALSE) + SQRT(1-Correlation)*G595</f>
        <v>-1.763313216518996</v>
      </c>
      <c r="S595">
        <f>SQRT(Correlation)*$F595 + SQRT('CDO Param'!D$17 - Correlation)*HLOOKUP('CDO Param'!D$12,$C$4:$E$1004,$A595,FALSE) + SQRT(1-Correlation)*H595</f>
        <v>1.5758872541287721</v>
      </c>
      <c r="T595">
        <f>SQRT(Correlation)*$F595 + SQRT('CDO Param'!E$17 - Correlation)*HLOOKUP('CDO Param'!E$12,$C$4:$E$1004,$A595,FALSE) + SQRT(1-Correlation)*I595</f>
        <v>-0.56420606487553571</v>
      </c>
      <c r="U595">
        <f>SQRT(Correlation)*$F595 + SQRT('CDO Param'!F$17 - Correlation)*HLOOKUP('CDO Param'!F$12,$C$4:$E$1004,$A595,FALSE) + SQRT(1-Correlation)*J595</f>
        <v>-2.3629181908681716</v>
      </c>
      <c r="V595">
        <f>SQRT(Correlation)*$F595 + SQRT('CDO Param'!G$17 - Correlation)*HLOOKUP('CDO Param'!G$12,$C$4:$E$1004,$A595,FALSE) + SQRT(1-Correlation)*K595</f>
        <v>-1.7927564987605586</v>
      </c>
      <c r="W595">
        <f>SQRT(Correlation)*$F595 + SQRT('CDO Param'!H$17 - Correlation)*HLOOKUP('CDO Param'!H$12,$C$4:$E$1004,$A595,FALSE) + SQRT(1-Correlation)*L595</f>
        <v>9.8501207841310556E-2</v>
      </c>
      <c r="X595">
        <f>SQRT(Correlation)*$F595 + SQRT('CDO Param'!I$17 - Correlation)*HLOOKUP('CDO Param'!I$12,$C$4:$E$1004,$A595,FALSE) + SQRT(1-Correlation)*M595</f>
        <v>1.3879693755744944</v>
      </c>
      <c r="Y595">
        <f>SQRT(Correlation)*$F595 + SQRT('CDO Param'!J$17 - Correlation)*HLOOKUP('CDO Param'!J$12,$C$4:$E$1004,$A595,FALSE) + SQRT(1-Correlation)*N595</f>
        <v>-0.64599839596231745</v>
      </c>
      <c r="Z595">
        <f>SQRT(Correlation)*$F595 + SQRT('CDO Param'!K$17 - Correlation)*HLOOKUP('CDO Param'!K$12,$C$4:$E$1004,$A595,FALSE) + SQRT(1-Correlation)*O595</f>
        <v>-0.88906841774179446</v>
      </c>
      <c r="AA595">
        <f>SQRT(Correlation)*$F595 + SQRT('CDO Param'!L$17 - Correlation)*HLOOKUP('CDO Param'!L$12,$C$4:$E$1004,$A595,FALSE) + SQRT(1-Correlation)*P595</f>
        <v>1.0312895872417118</v>
      </c>
      <c r="AC595" s="3">
        <f>IF(R595&lt;'CDO Param'!C$13,1,0)</f>
        <v>0</v>
      </c>
      <c r="AD595" s="3">
        <f>IF(S595&lt;'CDO Param'!D$13,1,0)</f>
        <v>0</v>
      </c>
      <c r="AE595" s="3">
        <f>IF(T595&lt;'CDO Param'!E$13,1,0)</f>
        <v>0</v>
      </c>
      <c r="AF595" s="3">
        <f>IF(U595&lt;'CDO Param'!F$13,1,0)</f>
        <v>1</v>
      </c>
      <c r="AG595" s="3">
        <f>IF(V595&lt;'CDO Param'!G$13,1,0)</f>
        <v>1</v>
      </c>
      <c r="AH595" s="3">
        <f>IF(W595&lt;'CDO Param'!H$13,1,0)</f>
        <v>0</v>
      </c>
      <c r="AI595" s="3">
        <f>IF(X595&lt;'CDO Param'!I$13,1,0)</f>
        <v>0</v>
      </c>
      <c r="AJ595" s="3">
        <f>IF(Y595&lt;'CDO Param'!J$13,1,0)</f>
        <v>0</v>
      </c>
      <c r="AK595" s="3">
        <f>IF(Z595&lt;'CDO Param'!K$13,1,0)</f>
        <v>0</v>
      </c>
      <c r="AL595" s="3">
        <f>IF(AA595&lt;'CDO Param'!L$13,1,0)</f>
        <v>0</v>
      </c>
      <c r="AN595" s="3">
        <f>AC595*'CDO Param'!C$6*'CDO Param'!C$9</f>
        <v>0</v>
      </c>
      <c r="AO595" s="3">
        <f>AD595*'CDO Param'!D$6*'CDO Param'!D$9</f>
        <v>0</v>
      </c>
      <c r="AP595" s="3">
        <f>AE595*'CDO Param'!E$6*'CDO Param'!E$9</f>
        <v>0</v>
      </c>
      <c r="AQ595" s="3">
        <f>AF595*'CDO Param'!F$6*'CDO Param'!F$9</f>
        <v>4500</v>
      </c>
      <c r="AR595" s="3">
        <f>AG595*'CDO Param'!G$6*'CDO Param'!G$9</f>
        <v>4500</v>
      </c>
      <c r="AS595" s="3">
        <f>AH595*'CDO Param'!H$6*'CDO Param'!H$9</f>
        <v>0</v>
      </c>
      <c r="AT595" s="3">
        <f>AI595*'CDO Param'!I$6*'CDO Param'!I$9</f>
        <v>0</v>
      </c>
      <c r="AU595" s="3">
        <f>AJ595*'CDO Param'!J$6*'CDO Param'!J$9</f>
        <v>0</v>
      </c>
      <c r="AV595" s="3">
        <f>AK595*'CDO Param'!K$6*'CDO Param'!K$9</f>
        <v>0</v>
      </c>
      <c r="AW595" s="3">
        <f>AL595*'CDO Param'!L$6*'CDO Param'!L$9</f>
        <v>0</v>
      </c>
      <c r="AY595" s="2">
        <f t="shared" si="29"/>
        <v>9000</v>
      </c>
      <c r="BI595" s="5">
        <f>AY595/'CDO Param'!$M$6</f>
        <v>9.375E-2</v>
      </c>
      <c r="BJ595" s="5">
        <f t="shared" si="30"/>
        <v>0.02</v>
      </c>
      <c r="BK595" s="5">
        <f t="shared" si="31"/>
        <v>1</v>
      </c>
    </row>
    <row r="596" spans="1:63" x14ac:dyDescent="0.2">
      <c r="A596" s="3">
        <v>593</v>
      </c>
      <c r="B596" s="3">
        <v>592</v>
      </c>
      <c r="C596">
        <v>-1.3727321857004426</v>
      </c>
      <c r="D596">
        <v>-0.20315155779826455</v>
      </c>
      <c r="E596">
        <v>0.4564060418488225</v>
      </c>
      <c r="F596">
        <v>-0.77661070463364013</v>
      </c>
      <c r="G596">
        <v>0.22220774553716183</v>
      </c>
      <c r="H596">
        <v>-0.72298917075386271</v>
      </c>
      <c r="I596">
        <v>-2.2160566004458815</v>
      </c>
      <c r="J596">
        <v>-0.61242417359608226</v>
      </c>
      <c r="K596">
        <v>-1.6128979041241109</v>
      </c>
      <c r="L596">
        <v>-0.80902282206807286</v>
      </c>
      <c r="M596">
        <v>1.1680640454869717</v>
      </c>
      <c r="N596">
        <v>0.80277686720364727</v>
      </c>
      <c r="O596">
        <v>1.0383996595919598</v>
      </c>
      <c r="P596">
        <v>0.36938786251994316</v>
      </c>
      <c r="R596">
        <f>SQRT(Correlation)*$F596 + SQRT('CDO Param'!C$17 - Correlation)*HLOOKUP('CDO Param'!C$12,$C$4:$E$1004,$A596,FALSE) + SQRT(1-Correlation)*G596</f>
        <v>-6.3511060128047137E-2</v>
      </c>
      <c r="S596">
        <f>SQRT(Correlation)*$F596 + SQRT('CDO Param'!D$17 - Correlation)*HLOOKUP('CDO Param'!D$12,$C$4:$E$1004,$A596,FALSE) + SQRT(1-Correlation)*H596</f>
        <v>-0.96020358798219174</v>
      </c>
      <c r="T596">
        <f>SQRT(Correlation)*$F596 + SQRT('CDO Param'!E$17 - Correlation)*HLOOKUP('CDO Param'!E$12,$C$4:$E$1004,$A596,FALSE) + SQRT(1-Correlation)*I596</f>
        <v>-2.7111125505744176</v>
      </c>
      <c r="U596">
        <f>SQRT(Correlation)*$F596 + SQRT('CDO Param'!F$17 - Correlation)*HLOOKUP('CDO Param'!F$12,$C$4:$E$1004,$A596,FALSE) + SQRT(1-Correlation)*J596</f>
        <v>-0.72452695951249202</v>
      </c>
      <c r="V596">
        <f>SQRT(Correlation)*$F596 + SQRT('CDO Param'!G$17 - Correlation)*HLOOKUP('CDO Param'!G$12,$C$4:$E$1004,$A596,FALSE) + SQRT(1-Correlation)*K596</f>
        <v>-1.6736596778027231</v>
      </c>
      <c r="W596">
        <f>SQRT(Correlation)*$F596 + SQRT('CDO Param'!H$17 - Correlation)*HLOOKUP('CDO Param'!H$12,$C$4:$E$1004,$A596,FALSE) + SQRT(1-Correlation)*L596</f>
        <v>-1.0418222760542846</v>
      </c>
      <c r="X596">
        <f>SQRT(Correlation)*$F596 + SQRT('CDO Param'!I$17 - Correlation)*HLOOKUP('CDO Param'!I$12,$C$4:$E$1004,$A596,FALSE) + SQRT(1-Correlation)*M596</f>
        <v>0.96459247630730538</v>
      </c>
      <c r="Y596">
        <f>SQRT(Correlation)*$F596 + SQRT('CDO Param'!J$17 - Correlation)*HLOOKUP('CDO Param'!J$12,$C$4:$E$1004,$A596,FALSE) + SQRT(1-Correlation)*N596</f>
        <v>0.15280433978060626</v>
      </c>
      <c r="Z596">
        <f>SQRT(Correlation)*$F596 + SQRT('CDO Param'!K$17 - Correlation)*HLOOKUP('CDO Param'!K$12,$C$4:$E$1004,$A596,FALSE) + SQRT(1-Correlation)*O596</f>
        <v>0.37633574755942212</v>
      </c>
      <c r="AA596">
        <f>SQRT(Correlation)*$F596 + SQRT('CDO Param'!L$17 - Correlation)*HLOOKUP('CDO Param'!L$12,$C$4:$E$1004,$A596,FALSE) + SQRT(1-Correlation)*P596</f>
        <v>-0.25834457052155974</v>
      </c>
      <c r="AC596" s="3">
        <f>IF(R596&lt;'CDO Param'!C$13,1,0)</f>
        <v>0</v>
      </c>
      <c r="AD596" s="3">
        <f>IF(S596&lt;'CDO Param'!D$13,1,0)</f>
        <v>0</v>
      </c>
      <c r="AE596" s="3">
        <f>IF(T596&lt;'CDO Param'!E$13,1,0)</f>
        <v>1</v>
      </c>
      <c r="AF596" s="3">
        <f>IF(U596&lt;'CDO Param'!F$13,1,0)</f>
        <v>0</v>
      </c>
      <c r="AG596" s="3">
        <f>IF(V596&lt;'CDO Param'!G$13,1,0)</f>
        <v>1</v>
      </c>
      <c r="AH596" s="3">
        <f>IF(W596&lt;'CDO Param'!H$13,1,0)</f>
        <v>0</v>
      </c>
      <c r="AI596" s="3">
        <f>IF(X596&lt;'CDO Param'!I$13,1,0)</f>
        <v>0</v>
      </c>
      <c r="AJ596" s="3">
        <f>IF(Y596&lt;'CDO Param'!J$13,1,0)</f>
        <v>0</v>
      </c>
      <c r="AK596" s="3">
        <f>IF(Z596&lt;'CDO Param'!K$13,1,0)</f>
        <v>0</v>
      </c>
      <c r="AL596" s="3">
        <f>IF(AA596&lt;'CDO Param'!L$13,1,0)</f>
        <v>0</v>
      </c>
      <c r="AN596" s="3">
        <f>AC596*'CDO Param'!C$6*'CDO Param'!C$9</f>
        <v>0</v>
      </c>
      <c r="AO596" s="3">
        <f>AD596*'CDO Param'!D$6*'CDO Param'!D$9</f>
        <v>0</v>
      </c>
      <c r="AP596" s="3">
        <f>AE596*'CDO Param'!E$6*'CDO Param'!E$9</f>
        <v>4500</v>
      </c>
      <c r="AQ596" s="3">
        <f>AF596*'CDO Param'!F$6*'CDO Param'!F$9</f>
        <v>0</v>
      </c>
      <c r="AR596" s="3">
        <f>AG596*'CDO Param'!G$6*'CDO Param'!G$9</f>
        <v>4500</v>
      </c>
      <c r="AS596" s="3">
        <f>AH596*'CDO Param'!H$6*'CDO Param'!H$9</f>
        <v>0</v>
      </c>
      <c r="AT596" s="3">
        <f>AI596*'CDO Param'!I$6*'CDO Param'!I$9</f>
        <v>0</v>
      </c>
      <c r="AU596" s="3">
        <f>AJ596*'CDO Param'!J$6*'CDO Param'!J$9</f>
        <v>0</v>
      </c>
      <c r="AV596" s="3">
        <f>AK596*'CDO Param'!K$6*'CDO Param'!K$9</f>
        <v>0</v>
      </c>
      <c r="AW596" s="3">
        <f>AL596*'CDO Param'!L$6*'CDO Param'!L$9</f>
        <v>0</v>
      </c>
      <c r="AY596" s="2">
        <f t="shared" si="29"/>
        <v>9000</v>
      </c>
      <c r="BI596" s="5">
        <f>AY596/'CDO Param'!$M$6</f>
        <v>9.375E-2</v>
      </c>
      <c r="BJ596" s="5">
        <f t="shared" si="30"/>
        <v>0.02</v>
      </c>
      <c r="BK596" s="5">
        <f t="shared" si="31"/>
        <v>1</v>
      </c>
    </row>
    <row r="597" spans="1:63" x14ac:dyDescent="0.2">
      <c r="A597" s="3">
        <v>594</v>
      </c>
      <c r="B597" s="3">
        <v>593</v>
      </c>
      <c r="C597">
        <v>-1.5424075172632001</v>
      </c>
      <c r="D597">
        <v>0.54403926696977578</v>
      </c>
      <c r="E597">
        <v>-1.5363684724434279</v>
      </c>
      <c r="F597">
        <v>-0.21928485693933908</v>
      </c>
      <c r="G597">
        <v>1.2354917089396622</v>
      </c>
      <c r="H597">
        <v>-0.25480630938545801</v>
      </c>
      <c r="I597">
        <v>-0.43949967221124098</v>
      </c>
      <c r="J597">
        <v>0.92847358246217482</v>
      </c>
      <c r="K597">
        <v>-0.83982740761712193</v>
      </c>
      <c r="L597">
        <v>1.0054236554424278</v>
      </c>
      <c r="M597">
        <v>-5.3528310672845691E-2</v>
      </c>
      <c r="N597">
        <v>0.70968098953017034</v>
      </c>
      <c r="O597">
        <v>1.6757030607550405</v>
      </c>
      <c r="P597">
        <v>0.77359572969726287</v>
      </c>
      <c r="R597">
        <f>SQRT(Correlation)*$F597 + SQRT('CDO Param'!C$17 - Correlation)*HLOOKUP('CDO Param'!C$12,$C$4:$E$1004,$A597,FALSE) + SQRT(1-Correlation)*G597</f>
        <v>1.1796851597009126</v>
      </c>
      <c r="S597">
        <f>SQRT(Correlation)*$F597 + SQRT('CDO Param'!D$17 - Correlation)*HLOOKUP('CDO Param'!D$12,$C$4:$E$1004,$A597,FALSE) + SQRT(1-Correlation)*H597</f>
        <v>-0.2341356794019076</v>
      </c>
      <c r="T597">
        <f>SQRT(Correlation)*$F597 + SQRT('CDO Param'!E$17 - Correlation)*HLOOKUP('CDO Param'!E$12,$C$4:$E$1004,$A597,FALSE) + SQRT(1-Correlation)*I597</f>
        <v>-0.89437263005622825</v>
      </c>
      <c r="U597">
        <f>SQRT(Correlation)*$F597 + SQRT('CDO Param'!F$17 - Correlation)*HLOOKUP('CDO Param'!F$12,$C$4:$E$1004,$A597,FALSE) + SQRT(1-Correlation)*J597</f>
        <v>0.46794098564464093</v>
      </c>
      <c r="V597">
        <f>SQRT(Correlation)*$F597 + SQRT('CDO Param'!G$17 - Correlation)*HLOOKUP('CDO Param'!G$12,$C$4:$E$1004,$A597,FALSE) + SQRT(1-Correlation)*K597</f>
        <v>-1.209616629569775</v>
      </c>
      <c r="W597">
        <f>SQRT(Correlation)*$F597 + SQRT('CDO Param'!H$17 - Correlation)*HLOOKUP('CDO Param'!H$12,$C$4:$E$1004,$A597,FALSE) + SQRT(1-Correlation)*L597</f>
        <v>0.96142343993309409</v>
      </c>
      <c r="X597">
        <f>SQRT(Correlation)*$F597 + SQRT('CDO Param'!I$17 - Correlation)*HLOOKUP('CDO Param'!I$12,$C$4:$E$1004,$A597,FALSE) + SQRT(1-Correlation)*M597</f>
        <v>-0.46366780902653854</v>
      </c>
      <c r="Y597">
        <f>SQRT(Correlation)*$F597 + SQRT('CDO Param'!J$17 - Correlation)*HLOOKUP('CDO Param'!J$12,$C$4:$E$1004,$A597,FALSE) + SQRT(1-Correlation)*N597</f>
        <v>0.19583587018048576</v>
      </c>
      <c r="Z597">
        <f>SQRT(Correlation)*$F597 + SQRT('CDO Param'!K$17 - Correlation)*HLOOKUP('CDO Param'!K$12,$C$4:$E$1004,$A597,FALSE) + SQRT(1-Correlation)*O597</f>
        <v>1.1122848746996841</v>
      </c>
      <c r="AA597">
        <f>SQRT(Correlation)*$F597 + SQRT('CDO Param'!L$17 - Correlation)*HLOOKUP('CDO Param'!L$12,$C$4:$E$1004,$A597,FALSE) + SQRT(1-Correlation)*P597</f>
        <v>0.25647071667624477</v>
      </c>
      <c r="AC597" s="3">
        <f>IF(R597&lt;'CDO Param'!C$13,1,0)</f>
        <v>0</v>
      </c>
      <c r="AD597" s="3">
        <f>IF(S597&lt;'CDO Param'!D$13,1,0)</f>
        <v>0</v>
      </c>
      <c r="AE597" s="3">
        <f>IF(T597&lt;'CDO Param'!E$13,1,0)</f>
        <v>0</v>
      </c>
      <c r="AF597" s="3">
        <f>IF(U597&lt;'CDO Param'!F$13,1,0)</f>
        <v>0</v>
      </c>
      <c r="AG597" s="3">
        <f>IF(V597&lt;'CDO Param'!G$13,1,0)</f>
        <v>1</v>
      </c>
      <c r="AH597" s="3">
        <f>IF(W597&lt;'CDO Param'!H$13,1,0)</f>
        <v>0</v>
      </c>
      <c r="AI597" s="3">
        <f>IF(X597&lt;'CDO Param'!I$13,1,0)</f>
        <v>0</v>
      </c>
      <c r="AJ597" s="3">
        <f>IF(Y597&lt;'CDO Param'!J$13,1,0)</f>
        <v>0</v>
      </c>
      <c r="AK597" s="3">
        <f>IF(Z597&lt;'CDO Param'!K$13,1,0)</f>
        <v>0</v>
      </c>
      <c r="AL597" s="3">
        <f>IF(AA597&lt;'CDO Param'!L$13,1,0)</f>
        <v>0</v>
      </c>
      <c r="AN597" s="3">
        <f>AC597*'CDO Param'!C$6*'CDO Param'!C$9</f>
        <v>0</v>
      </c>
      <c r="AO597" s="3">
        <f>AD597*'CDO Param'!D$6*'CDO Param'!D$9</f>
        <v>0</v>
      </c>
      <c r="AP597" s="3">
        <f>AE597*'CDO Param'!E$6*'CDO Param'!E$9</f>
        <v>0</v>
      </c>
      <c r="AQ597" s="3">
        <f>AF597*'CDO Param'!F$6*'CDO Param'!F$9</f>
        <v>0</v>
      </c>
      <c r="AR597" s="3">
        <f>AG597*'CDO Param'!G$6*'CDO Param'!G$9</f>
        <v>4500</v>
      </c>
      <c r="AS597" s="3">
        <f>AH597*'CDO Param'!H$6*'CDO Param'!H$9</f>
        <v>0</v>
      </c>
      <c r="AT597" s="3">
        <f>AI597*'CDO Param'!I$6*'CDO Param'!I$9</f>
        <v>0</v>
      </c>
      <c r="AU597" s="3">
        <f>AJ597*'CDO Param'!J$6*'CDO Param'!J$9</f>
        <v>0</v>
      </c>
      <c r="AV597" s="3">
        <f>AK597*'CDO Param'!K$6*'CDO Param'!K$9</f>
        <v>0</v>
      </c>
      <c r="AW597" s="3">
        <f>AL597*'CDO Param'!L$6*'CDO Param'!L$9</f>
        <v>0</v>
      </c>
      <c r="AY597" s="2">
        <f t="shared" si="29"/>
        <v>4500</v>
      </c>
      <c r="BI597" s="5">
        <f>AY597/'CDO Param'!$M$6</f>
        <v>4.6875E-2</v>
      </c>
      <c r="BJ597" s="5">
        <f t="shared" si="30"/>
        <v>0</v>
      </c>
      <c r="BK597" s="5">
        <f t="shared" si="31"/>
        <v>0</v>
      </c>
    </row>
    <row r="598" spans="1:63" x14ac:dyDescent="0.2">
      <c r="A598" s="3">
        <v>595</v>
      </c>
      <c r="B598" s="3">
        <v>594</v>
      </c>
      <c r="C598">
        <v>-0.15129444363992661</v>
      </c>
      <c r="D598">
        <v>0.83218537838547491</v>
      </c>
      <c r="E598">
        <v>-1.9411163520999253</v>
      </c>
      <c r="F598">
        <v>1.4444958651438355</v>
      </c>
      <c r="G598">
        <v>-0.68252802520873956</v>
      </c>
      <c r="H598">
        <v>1.4727856978424825</v>
      </c>
      <c r="I598">
        <v>0.56556245908723213</v>
      </c>
      <c r="J598">
        <v>0.82452970673330128</v>
      </c>
      <c r="K598">
        <v>0.27026089810533449</v>
      </c>
      <c r="L598">
        <v>0.7718745109741576</v>
      </c>
      <c r="M598">
        <v>1.1627889762166888</v>
      </c>
      <c r="N598">
        <v>1.0369103620178066</v>
      </c>
      <c r="O598">
        <v>0.92754817160312086</v>
      </c>
      <c r="P598">
        <v>-0.93899416242493317</v>
      </c>
      <c r="R598">
        <f>SQRT(Correlation)*$F598 + SQRT('CDO Param'!C$17 - Correlation)*HLOOKUP('CDO Param'!C$12,$C$4:$E$1004,$A598,FALSE) + SQRT(1-Correlation)*G598</f>
        <v>-7.3024452659804062E-2</v>
      </c>
      <c r="S598">
        <f>SQRT(Correlation)*$F598 + SQRT('CDO Param'!D$17 - Correlation)*HLOOKUP('CDO Param'!D$12,$C$4:$E$1004,$A598,FALSE) + SQRT(1-Correlation)*H598</f>
        <v>1.9716856784579608</v>
      </c>
      <c r="T598">
        <f>SQRT(Correlation)*$F598 + SQRT('CDO Param'!E$17 - Correlation)*HLOOKUP('CDO Param'!E$12,$C$4:$E$1004,$A598,FALSE) + SQRT(1-Correlation)*I598</f>
        <v>0.95330061213371642</v>
      </c>
      <c r="U598">
        <f>SQRT(Correlation)*$F598 + SQRT('CDO Param'!F$17 - Correlation)*HLOOKUP('CDO Param'!F$12,$C$4:$E$1004,$A598,FALSE) + SQRT(1-Correlation)*J598</f>
        <v>0.80496045042618092</v>
      </c>
      <c r="V598">
        <f>SQRT(Correlation)*$F598 + SQRT('CDO Param'!G$17 - Correlation)*HLOOKUP('CDO Param'!G$12,$C$4:$E$1004,$A598,FALSE) + SQRT(1-Correlation)*K598</f>
        <v>0.2791348890504724</v>
      </c>
      <c r="W598">
        <f>SQRT(Correlation)*$F598 + SQRT('CDO Param'!H$17 - Correlation)*HLOOKUP('CDO Param'!H$12,$C$4:$E$1004,$A598,FALSE) + SQRT(1-Correlation)*L598</f>
        <v>1.3067429420592185</v>
      </c>
      <c r="X598">
        <f>SQRT(Correlation)*$F598 + SQRT('CDO Param'!I$17 - Correlation)*HLOOKUP('CDO Param'!I$12,$C$4:$E$1004,$A598,FALSE) + SQRT(1-Correlation)*M598</f>
        <v>1.1258613697958384</v>
      </c>
      <c r="Y598">
        <f>SQRT(Correlation)*$F598 + SQRT('CDO Param'!J$17 - Correlation)*HLOOKUP('CDO Param'!J$12,$C$4:$E$1004,$A598,FALSE) + SQRT(1-Correlation)*N598</f>
        <v>1.4004604952150874</v>
      </c>
      <c r="Z598">
        <f>SQRT(Correlation)*$F598 + SQRT('CDO Param'!K$17 - Correlation)*HLOOKUP('CDO Param'!K$12,$C$4:$E$1004,$A598,FALSE) + SQRT(1-Correlation)*O598</f>
        <v>1.2967104117304549</v>
      </c>
      <c r="AA598">
        <f>SQRT(Correlation)*$F598 + SQRT('CDO Param'!L$17 - Correlation)*HLOOKUP('CDO Param'!L$12,$C$4:$E$1004,$A598,FALSE) + SQRT(1-Correlation)*P598</f>
        <v>-0.47404712566618307</v>
      </c>
      <c r="AC598" s="3">
        <f>IF(R598&lt;'CDO Param'!C$13,1,0)</f>
        <v>0</v>
      </c>
      <c r="AD598" s="3">
        <f>IF(S598&lt;'CDO Param'!D$13,1,0)</f>
        <v>0</v>
      </c>
      <c r="AE598" s="3">
        <f>IF(T598&lt;'CDO Param'!E$13,1,0)</f>
        <v>0</v>
      </c>
      <c r="AF598" s="3">
        <f>IF(U598&lt;'CDO Param'!F$13,1,0)</f>
        <v>0</v>
      </c>
      <c r="AG598" s="3">
        <f>IF(V598&lt;'CDO Param'!G$13,1,0)</f>
        <v>0</v>
      </c>
      <c r="AH598" s="3">
        <f>IF(W598&lt;'CDO Param'!H$13,1,0)</f>
        <v>0</v>
      </c>
      <c r="AI598" s="3">
        <f>IF(X598&lt;'CDO Param'!I$13,1,0)</f>
        <v>0</v>
      </c>
      <c r="AJ598" s="3">
        <f>IF(Y598&lt;'CDO Param'!J$13,1,0)</f>
        <v>0</v>
      </c>
      <c r="AK598" s="3">
        <f>IF(Z598&lt;'CDO Param'!K$13,1,0)</f>
        <v>0</v>
      </c>
      <c r="AL598" s="3">
        <f>IF(AA598&lt;'CDO Param'!L$13,1,0)</f>
        <v>0</v>
      </c>
      <c r="AN598" s="3">
        <f>AC598*'CDO Param'!C$6*'CDO Param'!C$9</f>
        <v>0</v>
      </c>
      <c r="AO598" s="3">
        <f>AD598*'CDO Param'!D$6*'CDO Param'!D$9</f>
        <v>0</v>
      </c>
      <c r="AP598" s="3">
        <f>AE598*'CDO Param'!E$6*'CDO Param'!E$9</f>
        <v>0</v>
      </c>
      <c r="AQ598" s="3">
        <f>AF598*'CDO Param'!F$6*'CDO Param'!F$9</f>
        <v>0</v>
      </c>
      <c r="AR598" s="3">
        <f>AG598*'CDO Param'!G$6*'CDO Param'!G$9</f>
        <v>0</v>
      </c>
      <c r="AS598" s="3">
        <f>AH598*'CDO Param'!H$6*'CDO Param'!H$9</f>
        <v>0</v>
      </c>
      <c r="AT598" s="3">
        <f>AI598*'CDO Param'!I$6*'CDO Param'!I$9</f>
        <v>0</v>
      </c>
      <c r="AU598" s="3">
        <f>AJ598*'CDO Param'!J$6*'CDO Param'!J$9</f>
        <v>0</v>
      </c>
      <c r="AV598" s="3">
        <f>AK598*'CDO Param'!K$6*'CDO Param'!K$9</f>
        <v>0</v>
      </c>
      <c r="AW598" s="3">
        <f>AL598*'CDO Param'!L$6*'CDO Param'!L$9</f>
        <v>0</v>
      </c>
      <c r="AY598" s="2">
        <f t="shared" si="29"/>
        <v>0</v>
      </c>
      <c r="BI598" s="5">
        <f>AY598/'CDO Param'!$M$6</f>
        <v>0</v>
      </c>
      <c r="BJ598" s="5">
        <f t="shared" si="30"/>
        <v>0</v>
      </c>
      <c r="BK598" s="5">
        <f t="shared" si="31"/>
        <v>0</v>
      </c>
    </row>
    <row r="599" spans="1:63" x14ac:dyDescent="0.2">
      <c r="A599" s="3">
        <v>596</v>
      </c>
      <c r="B599" s="3">
        <v>595</v>
      </c>
      <c r="C599">
        <v>-0.92760956249549054</v>
      </c>
      <c r="D599">
        <v>-1.7858110368251801</v>
      </c>
      <c r="E599">
        <v>1.6736430552555248</v>
      </c>
      <c r="F599">
        <v>0.15809064279892482</v>
      </c>
      <c r="G599">
        <v>-1.2658983905566856</v>
      </c>
      <c r="H599">
        <v>-0.41103930925601162</v>
      </c>
      <c r="I599">
        <v>-1.0156986718357075</v>
      </c>
      <c r="J599">
        <v>-0.94234565040096641</v>
      </c>
      <c r="K599">
        <v>0.65675408222887199</v>
      </c>
      <c r="L599">
        <v>1.797034201445058</v>
      </c>
      <c r="M599">
        <v>-0.94079268819768913</v>
      </c>
      <c r="N599">
        <v>-0.17817114894569386</v>
      </c>
      <c r="O599">
        <v>-1.0389339877292514</v>
      </c>
      <c r="P599">
        <v>-0.64394271248602308</v>
      </c>
      <c r="R599">
        <f>SQRT(Correlation)*$F599 + SQRT('CDO Param'!C$17 - Correlation)*HLOOKUP('CDO Param'!C$12,$C$4:$E$1004,$A599,FALSE) + SQRT(1-Correlation)*G599</f>
        <v>-1.4034958281610568</v>
      </c>
      <c r="S599">
        <f>SQRT(Correlation)*$F599 + SQRT('CDO Param'!D$17 - Correlation)*HLOOKUP('CDO Param'!D$12,$C$4:$E$1004,$A599,FALSE) + SQRT(1-Correlation)*H599</f>
        <v>-0.59250529554430109</v>
      </c>
      <c r="T599">
        <f>SQRT(Correlation)*$F599 + SQRT('CDO Param'!E$17 - Correlation)*HLOOKUP('CDO Param'!E$12,$C$4:$E$1004,$A599,FALSE) + SQRT(1-Correlation)*I599</f>
        <v>-1.1590061366350051</v>
      </c>
      <c r="U599">
        <f>SQRT(Correlation)*$F599 + SQRT('CDO Param'!F$17 - Correlation)*HLOOKUP('CDO Param'!F$12,$C$4:$E$1004,$A599,FALSE) + SQRT(1-Correlation)*J599</f>
        <v>-0.46975696456329635</v>
      </c>
      <c r="V599">
        <f>SQRT(Correlation)*$F599 + SQRT('CDO Param'!G$17 - Correlation)*HLOOKUP('CDO Param'!G$12,$C$4:$E$1004,$A599,FALSE) + SQRT(1-Correlation)*K599</f>
        <v>1.0472822436996734</v>
      </c>
      <c r="W599">
        <f>SQRT(Correlation)*$F599 + SQRT('CDO Param'!H$17 - Correlation)*HLOOKUP('CDO Param'!H$12,$C$4:$E$1004,$A599,FALSE) + SQRT(1-Correlation)*L599</f>
        <v>1.502257164925566</v>
      </c>
      <c r="X599">
        <f>SQRT(Correlation)*$F599 + SQRT('CDO Param'!I$17 - Correlation)*HLOOKUP('CDO Param'!I$12,$C$4:$E$1004,$A599,FALSE) + SQRT(1-Correlation)*M599</f>
        <v>-0.46828369525854358</v>
      </c>
      <c r="Y599">
        <f>SQRT(Correlation)*$F599 + SQRT('CDO Param'!J$17 - Correlation)*HLOOKUP('CDO Param'!J$12,$C$4:$E$1004,$A599,FALSE) + SQRT(1-Correlation)*N599</f>
        <v>-0.36445776401162977</v>
      </c>
      <c r="Z599">
        <f>SQRT(Correlation)*$F599 + SQRT('CDO Param'!K$17 - Correlation)*HLOOKUP('CDO Param'!K$12,$C$4:$E$1004,$A599,FALSE) + SQRT(1-Correlation)*O599</f>
        <v>-1.1810490927481379</v>
      </c>
      <c r="AA599">
        <f>SQRT(Correlation)*$F599 + SQRT('CDO Param'!L$17 - Correlation)*HLOOKUP('CDO Param'!L$12,$C$4:$E$1004,$A599,FALSE) + SQRT(1-Correlation)*P599</f>
        <v>-0.80632746704921376</v>
      </c>
      <c r="AC599" s="3">
        <f>IF(R599&lt;'CDO Param'!C$13,1,0)</f>
        <v>0</v>
      </c>
      <c r="AD599" s="3">
        <f>IF(S599&lt;'CDO Param'!D$13,1,0)</f>
        <v>0</v>
      </c>
      <c r="AE599" s="3">
        <f>IF(T599&lt;'CDO Param'!E$13,1,0)</f>
        <v>1</v>
      </c>
      <c r="AF599" s="3">
        <f>IF(U599&lt;'CDO Param'!F$13,1,0)</f>
        <v>0</v>
      </c>
      <c r="AG599" s="3">
        <f>IF(V599&lt;'CDO Param'!G$13,1,0)</f>
        <v>0</v>
      </c>
      <c r="AH599" s="3">
        <f>IF(W599&lt;'CDO Param'!H$13,1,0)</f>
        <v>0</v>
      </c>
      <c r="AI599" s="3">
        <f>IF(X599&lt;'CDO Param'!I$13,1,0)</f>
        <v>0</v>
      </c>
      <c r="AJ599" s="3">
        <f>IF(Y599&lt;'CDO Param'!J$13,1,0)</f>
        <v>0</v>
      </c>
      <c r="AK599" s="3">
        <f>IF(Z599&lt;'CDO Param'!K$13,1,0)</f>
        <v>0</v>
      </c>
      <c r="AL599" s="3">
        <f>IF(AA599&lt;'CDO Param'!L$13,1,0)</f>
        <v>1</v>
      </c>
      <c r="AN599" s="3">
        <f>AC599*'CDO Param'!C$6*'CDO Param'!C$9</f>
        <v>0</v>
      </c>
      <c r="AO599" s="3">
        <f>AD599*'CDO Param'!D$6*'CDO Param'!D$9</f>
        <v>0</v>
      </c>
      <c r="AP599" s="3">
        <f>AE599*'CDO Param'!E$6*'CDO Param'!E$9</f>
        <v>4500</v>
      </c>
      <c r="AQ599" s="3">
        <f>AF599*'CDO Param'!F$6*'CDO Param'!F$9</f>
        <v>0</v>
      </c>
      <c r="AR599" s="3">
        <f>AG599*'CDO Param'!G$6*'CDO Param'!G$9</f>
        <v>0</v>
      </c>
      <c r="AS599" s="3">
        <f>AH599*'CDO Param'!H$6*'CDO Param'!H$9</f>
        <v>0</v>
      </c>
      <c r="AT599" s="3">
        <f>AI599*'CDO Param'!I$6*'CDO Param'!I$9</f>
        <v>0</v>
      </c>
      <c r="AU599" s="3">
        <f>AJ599*'CDO Param'!J$6*'CDO Param'!J$9</f>
        <v>0</v>
      </c>
      <c r="AV599" s="3">
        <f>AK599*'CDO Param'!K$6*'CDO Param'!K$9</f>
        <v>0</v>
      </c>
      <c r="AW599" s="3">
        <f>AL599*'CDO Param'!L$6*'CDO Param'!L$9</f>
        <v>4500</v>
      </c>
      <c r="AY599" s="2">
        <f t="shared" si="29"/>
        <v>9000</v>
      </c>
      <c r="BI599" s="5">
        <f>AY599/'CDO Param'!$M$6</f>
        <v>9.375E-2</v>
      </c>
      <c r="BJ599" s="5">
        <f t="shared" si="30"/>
        <v>0.02</v>
      </c>
      <c r="BK599" s="5">
        <f t="shared" si="31"/>
        <v>1</v>
      </c>
    </row>
    <row r="600" spans="1:63" x14ac:dyDescent="0.2">
      <c r="A600" s="3">
        <v>597</v>
      </c>
      <c r="B600" s="3">
        <v>596</v>
      </c>
      <c r="C600">
        <v>0.16957528714556247</v>
      </c>
      <c r="D600">
        <v>-0.28137719709775411</v>
      </c>
      <c r="E600">
        <v>-0.10400981409475207</v>
      </c>
      <c r="F600">
        <v>-1.4040097084944136</v>
      </c>
      <c r="G600">
        <v>-0.77408230936271138</v>
      </c>
      <c r="H600">
        <v>-1.037853962770896</v>
      </c>
      <c r="I600">
        <v>-3.0451019483734854E-2</v>
      </c>
      <c r="J600">
        <v>-0.36339656617201399</v>
      </c>
      <c r="K600">
        <v>-2.5738700060173869E-3</v>
      </c>
      <c r="L600">
        <v>-0.70997202783473767</v>
      </c>
      <c r="M600">
        <v>6.7990413299412467E-2</v>
      </c>
      <c r="N600">
        <v>-1.9103663362329826</v>
      </c>
      <c r="O600">
        <v>-0.47269168135244399</v>
      </c>
      <c r="P600">
        <v>-0.63157813201542012</v>
      </c>
      <c r="R600">
        <f>SQRT(Correlation)*$F600 + SQRT('CDO Param'!C$17 - Correlation)*HLOOKUP('CDO Param'!C$12,$C$4:$E$1004,$A600,FALSE) + SQRT(1-Correlation)*G600</f>
        <v>-1.2181385566197327</v>
      </c>
      <c r="S600">
        <f>SQRT(Correlation)*$F600 + SQRT('CDO Param'!D$17 - Correlation)*HLOOKUP('CDO Param'!D$12,$C$4:$E$1004,$A600,FALSE) + SQRT(1-Correlation)*H600</f>
        <v>-1.4683743187072462</v>
      </c>
      <c r="T600">
        <f>SQRT(Correlation)*$F600 + SQRT('CDO Param'!E$17 - Correlation)*HLOOKUP('CDO Param'!E$12,$C$4:$E$1004,$A600,FALSE) + SQRT(1-Correlation)*I600</f>
        <v>-0.42800982334701765</v>
      </c>
      <c r="U600">
        <f>SQRT(Correlation)*$F600 + SQRT('CDO Param'!F$17 - Correlation)*HLOOKUP('CDO Param'!F$12,$C$4:$E$1004,$A600,FALSE) + SQRT(1-Correlation)*J600</f>
        <v>-0.81199240794373639</v>
      </c>
      <c r="V600">
        <f>SQRT(Correlation)*$F600 + SQRT('CDO Param'!G$17 - Correlation)*HLOOKUP('CDO Param'!G$12,$C$4:$E$1004,$A600,FALSE) + SQRT(1-Correlation)*K600</f>
        <v>-0.46968594253350032</v>
      </c>
      <c r="W600">
        <f>SQRT(Correlation)*$F600 + SQRT('CDO Param'!H$17 - Correlation)*HLOOKUP('CDO Param'!H$12,$C$4:$E$1004,$A600,FALSE) + SQRT(1-Correlation)*L600</f>
        <v>-1.1573182033008274</v>
      </c>
      <c r="X600">
        <f>SQRT(Correlation)*$F600 + SQRT('CDO Param'!I$17 - Correlation)*HLOOKUP('CDO Param'!I$12,$C$4:$E$1004,$A600,FALSE) + SQRT(1-Correlation)*M600</f>
        <v>-0.40274278552273429</v>
      </c>
      <c r="Y600">
        <f>SQRT(Correlation)*$F600 + SQRT('CDO Param'!J$17 - Correlation)*HLOOKUP('CDO Param'!J$12,$C$4:$E$1004,$A600,FALSE) + SQRT(1-Correlation)*N600</f>
        <v>-2.2114540860963703</v>
      </c>
      <c r="Z600">
        <f>SQRT(Correlation)*$F600 + SQRT('CDO Param'!K$17 - Correlation)*HLOOKUP('CDO Param'!K$12,$C$4:$E$1004,$A600,FALSE) + SQRT(1-Correlation)*O600</f>
        <v>-0.84755615298066678</v>
      </c>
      <c r="AA600">
        <f>SQRT(Correlation)*$F600 + SQRT('CDO Param'!L$17 - Correlation)*HLOOKUP('CDO Param'!L$12,$C$4:$E$1004,$A600,FALSE) + SQRT(1-Correlation)*P600</f>
        <v>-0.99828907501115915</v>
      </c>
      <c r="AC600" s="3">
        <f>IF(R600&lt;'CDO Param'!C$13,1,0)</f>
        <v>0</v>
      </c>
      <c r="AD600" s="3">
        <f>IF(S600&lt;'CDO Param'!D$13,1,0)</f>
        <v>0</v>
      </c>
      <c r="AE600" s="3">
        <f>IF(T600&lt;'CDO Param'!E$13,1,0)</f>
        <v>0</v>
      </c>
      <c r="AF600" s="3">
        <f>IF(U600&lt;'CDO Param'!F$13,1,0)</f>
        <v>0</v>
      </c>
      <c r="AG600" s="3">
        <f>IF(V600&lt;'CDO Param'!G$13,1,0)</f>
        <v>1</v>
      </c>
      <c r="AH600" s="3">
        <f>IF(W600&lt;'CDO Param'!H$13,1,0)</f>
        <v>0</v>
      </c>
      <c r="AI600" s="3">
        <f>IF(X600&lt;'CDO Param'!I$13,1,0)</f>
        <v>0</v>
      </c>
      <c r="AJ600" s="3">
        <f>IF(Y600&lt;'CDO Param'!J$13,1,0)</f>
        <v>0</v>
      </c>
      <c r="AK600" s="3">
        <f>IF(Z600&lt;'CDO Param'!K$13,1,0)</f>
        <v>0</v>
      </c>
      <c r="AL600" s="3">
        <f>IF(AA600&lt;'CDO Param'!L$13,1,0)</f>
        <v>1</v>
      </c>
      <c r="AN600" s="3">
        <f>AC600*'CDO Param'!C$6*'CDO Param'!C$9</f>
        <v>0</v>
      </c>
      <c r="AO600" s="3">
        <f>AD600*'CDO Param'!D$6*'CDO Param'!D$9</f>
        <v>0</v>
      </c>
      <c r="AP600" s="3">
        <f>AE600*'CDO Param'!E$6*'CDO Param'!E$9</f>
        <v>0</v>
      </c>
      <c r="AQ600" s="3">
        <f>AF600*'CDO Param'!F$6*'CDO Param'!F$9</f>
        <v>0</v>
      </c>
      <c r="AR600" s="3">
        <f>AG600*'CDO Param'!G$6*'CDO Param'!G$9</f>
        <v>4500</v>
      </c>
      <c r="AS600" s="3">
        <f>AH600*'CDO Param'!H$6*'CDO Param'!H$9</f>
        <v>0</v>
      </c>
      <c r="AT600" s="3">
        <f>AI600*'CDO Param'!I$6*'CDO Param'!I$9</f>
        <v>0</v>
      </c>
      <c r="AU600" s="3">
        <f>AJ600*'CDO Param'!J$6*'CDO Param'!J$9</f>
        <v>0</v>
      </c>
      <c r="AV600" s="3">
        <f>AK600*'CDO Param'!K$6*'CDO Param'!K$9</f>
        <v>0</v>
      </c>
      <c r="AW600" s="3">
        <f>AL600*'CDO Param'!L$6*'CDO Param'!L$9</f>
        <v>4500</v>
      </c>
      <c r="AY600" s="2">
        <f t="shared" si="29"/>
        <v>9000</v>
      </c>
      <c r="BI600" s="5">
        <f>AY600/'CDO Param'!$M$6</f>
        <v>9.375E-2</v>
      </c>
      <c r="BJ600" s="5">
        <f t="shared" si="30"/>
        <v>0.02</v>
      </c>
      <c r="BK600" s="5">
        <f t="shared" si="31"/>
        <v>1</v>
      </c>
    </row>
    <row r="601" spans="1:63" x14ac:dyDescent="0.2">
      <c r="A601" s="3">
        <v>598</v>
      </c>
      <c r="B601" s="3">
        <v>597</v>
      </c>
      <c r="C601">
        <v>-0.78754283094895072</v>
      </c>
      <c r="D601">
        <v>-0.35427433431323152</v>
      </c>
      <c r="E601">
        <v>1.0452185961185023</v>
      </c>
      <c r="F601">
        <v>0.26623411031323485</v>
      </c>
      <c r="G601">
        <v>0.6398568075383082</v>
      </c>
      <c r="H601">
        <v>-1.0611324796627741</v>
      </c>
      <c r="I601">
        <v>9.3427843239624053E-3</v>
      </c>
      <c r="J601">
        <v>-1.0743883649411146</v>
      </c>
      <c r="K601">
        <v>-0.71426256909035146</v>
      </c>
      <c r="L601">
        <v>-0.82737187767634168</v>
      </c>
      <c r="M601">
        <v>1.0246026249660645</v>
      </c>
      <c r="N601">
        <v>-0.51704546422115527</v>
      </c>
      <c r="O601">
        <v>-0.98730197350960225</v>
      </c>
      <c r="P601">
        <v>-3.422428562771529E-2</v>
      </c>
      <c r="R601">
        <f>SQRT(Correlation)*$F601 + SQRT('CDO Param'!C$17 - Correlation)*HLOOKUP('CDO Param'!C$12,$C$4:$E$1004,$A601,FALSE) + SQRT(1-Correlation)*G601</f>
        <v>0.64111012755870245</v>
      </c>
      <c r="S601">
        <f>SQRT(Correlation)*$F601 + SQRT('CDO Param'!D$17 - Correlation)*HLOOKUP('CDO Param'!D$12,$C$4:$E$1004,$A601,FALSE) + SQRT(1-Correlation)*H601</f>
        <v>-0.97258999937181279</v>
      </c>
      <c r="T601">
        <f>SQRT(Correlation)*$F601 + SQRT('CDO Param'!E$17 - Correlation)*HLOOKUP('CDO Param'!E$12,$C$4:$E$1004,$A601,FALSE) + SQRT(1-Correlation)*I601</f>
        <v>-0.11531028636300462</v>
      </c>
      <c r="U601">
        <f>SQRT(Correlation)*$F601 + SQRT('CDO Param'!F$17 - Correlation)*HLOOKUP('CDO Param'!F$12,$C$4:$E$1004,$A601,FALSE) + SQRT(1-Correlation)*J601</f>
        <v>-0.70134569627081411</v>
      </c>
      <c r="V601">
        <f>SQRT(Correlation)*$F601 + SQRT('CDO Param'!G$17 - Correlation)*HLOOKUP('CDO Param'!G$12,$C$4:$E$1004,$A601,FALSE) + SQRT(1-Correlation)*K601</f>
        <v>-0.35970036855004606</v>
      </c>
      <c r="W601">
        <f>SQRT(Correlation)*$F601 + SQRT('CDO Param'!H$17 - Correlation)*HLOOKUP('CDO Param'!H$12,$C$4:$E$1004,$A601,FALSE) + SQRT(1-Correlation)*L601</f>
        <v>-0.75082522052505063</v>
      </c>
      <c r="X601">
        <f>SQRT(Correlation)*$F601 + SQRT('CDO Param'!I$17 - Correlation)*HLOOKUP('CDO Param'!I$12,$C$4:$E$1004,$A601,FALSE) + SQRT(1-Correlation)*M601</f>
        <v>1.2899319986126412</v>
      </c>
      <c r="Y601">
        <f>SQRT(Correlation)*$F601 + SQRT('CDO Param'!J$17 - Correlation)*HLOOKUP('CDO Param'!J$12,$C$4:$E$1004,$A601,FALSE) + SQRT(1-Correlation)*N601</f>
        <v>-0.61468602604782041</v>
      </c>
      <c r="Z601">
        <f>SQRT(Correlation)*$F601 + SQRT('CDO Param'!K$17 - Correlation)*HLOOKUP('CDO Param'!K$12,$C$4:$E$1004,$A601,FALSE) + SQRT(1-Correlation)*O601</f>
        <v>-1.0608105222093063</v>
      </c>
      <c r="AA601">
        <f>SQRT(Correlation)*$F601 + SQRT('CDO Param'!L$17 - Correlation)*HLOOKUP('CDO Param'!L$12,$C$4:$E$1004,$A601,FALSE) + SQRT(1-Correlation)*P601</f>
        <v>-0.15664163797115965</v>
      </c>
      <c r="AC601" s="3">
        <f>IF(R601&lt;'CDO Param'!C$13,1,0)</f>
        <v>0</v>
      </c>
      <c r="AD601" s="3">
        <f>IF(S601&lt;'CDO Param'!D$13,1,0)</f>
        <v>0</v>
      </c>
      <c r="AE601" s="3">
        <f>IF(T601&lt;'CDO Param'!E$13,1,0)</f>
        <v>0</v>
      </c>
      <c r="AF601" s="3">
        <f>IF(U601&lt;'CDO Param'!F$13,1,0)</f>
        <v>0</v>
      </c>
      <c r="AG601" s="3">
        <f>IF(V601&lt;'CDO Param'!G$13,1,0)</f>
        <v>1</v>
      </c>
      <c r="AH601" s="3">
        <f>IF(W601&lt;'CDO Param'!H$13,1,0)</f>
        <v>0</v>
      </c>
      <c r="AI601" s="3">
        <f>IF(X601&lt;'CDO Param'!I$13,1,0)</f>
        <v>0</v>
      </c>
      <c r="AJ601" s="3">
        <f>IF(Y601&lt;'CDO Param'!J$13,1,0)</f>
        <v>0</v>
      </c>
      <c r="AK601" s="3">
        <f>IF(Z601&lt;'CDO Param'!K$13,1,0)</f>
        <v>0</v>
      </c>
      <c r="AL601" s="3">
        <f>IF(AA601&lt;'CDO Param'!L$13,1,0)</f>
        <v>0</v>
      </c>
      <c r="AN601" s="3">
        <f>AC601*'CDO Param'!C$6*'CDO Param'!C$9</f>
        <v>0</v>
      </c>
      <c r="AO601" s="3">
        <f>AD601*'CDO Param'!D$6*'CDO Param'!D$9</f>
        <v>0</v>
      </c>
      <c r="AP601" s="3">
        <f>AE601*'CDO Param'!E$6*'CDO Param'!E$9</f>
        <v>0</v>
      </c>
      <c r="AQ601" s="3">
        <f>AF601*'CDO Param'!F$6*'CDO Param'!F$9</f>
        <v>0</v>
      </c>
      <c r="AR601" s="3">
        <f>AG601*'CDO Param'!G$6*'CDO Param'!G$9</f>
        <v>4500</v>
      </c>
      <c r="AS601" s="3">
        <f>AH601*'CDO Param'!H$6*'CDO Param'!H$9</f>
        <v>0</v>
      </c>
      <c r="AT601" s="3">
        <f>AI601*'CDO Param'!I$6*'CDO Param'!I$9</f>
        <v>0</v>
      </c>
      <c r="AU601" s="3">
        <f>AJ601*'CDO Param'!J$6*'CDO Param'!J$9</f>
        <v>0</v>
      </c>
      <c r="AV601" s="3">
        <f>AK601*'CDO Param'!K$6*'CDO Param'!K$9</f>
        <v>0</v>
      </c>
      <c r="AW601" s="3">
        <f>AL601*'CDO Param'!L$6*'CDO Param'!L$9</f>
        <v>0</v>
      </c>
      <c r="AY601" s="2">
        <f t="shared" si="29"/>
        <v>4500</v>
      </c>
      <c r="BI601" s="5">
        <f>AY601/'CDO Param'!$M$6</f>
        <v>4.6875E-2</v>
      </c>
      <c r="BJ601" s="5">
        <f t="shared" si="30"/>
        <v>0</v>
      </c>
      <c r="BK601" s="5">
        <f t="shared" si="31"/>
        <v>0</v>
      </c>
    </row>
    <row r="602" spans="1:63" x14ac:dyDescent="0.2">
      <c r="A602" s="3">
        <v>599</v>
      </c>
      <c r="B602" s="3">
        <v>598</v>
      </c>
      <c r="C602">
        <v>-1.4796705727349035</v>
      </c>
      <c r="D602">
        <v>-0.76616515798377804</v>
      </c>
      <c r="E602">
        <v>0.26351358428655658</v>
      </c>
      <c r="F602">
        <v>0.69475618147407658</v>
      </c>
      <c r="G602">
        <v>0.65358108258806169</v>
      </c>
      <c r="H602">
        <v>0.84065959526924416</v>
      </c>
      <c r="I602">
        <v>-1.4626948541263118</v>
      </c>
      <c r="J602">
        <v>-0.44012153921357822</v>
      </c>
      <c r="K602">
        <v>-1.735857040330302</v>
      </c>
      <c r="L602">
        <v>-1.7715956346364692</v>
      </c>
      <c r="M602">
        <v>0.12132090887462255</v>
      </c>
      <c r="N602">
        <v>1.8494392861612141</v>
      </c>
      <c r="O602">
        <v>1.0916232895397115</v>
      </c>
      <c r="P602">
        <v>-1.6402964320150204</v>
      </c>
      <c r="R602">
        <f>SQRT(Correlation)*$F602 + SQRT('CDO Param'!C$17 - Correlation)*HLOOKUP('CDO Param'!C$12,$C$4:$E$1004,$A602,FALSE) + SQRT(1-Correlation)*G602</f>
        <v>0.73139053642316532</v>
      </c>
      <c r="S602">
        <f>SQRT(Correlation)*$F602 + SQRT('CDO Param'!D$17 - Correlation)*HLOOKUP('CDO Param'!D$12,$C$4:$E$1004,$A602,FALSE) + SQRT(1-Correlation)*H602</f>
        <v>0.90886879682793442</v>
      </c>
      <c r="T602">
        <f>SQRT(Correlation)*$F602 + SQRT('CDO Param'!E$17 - Correlation)*HLOOKUP('CDO Param'!E$12,$C$4:$E$1004,$A602,FALSE) + SQRT(1-Correlation)*I602</f>
        <v>-1.5594170188358352</v>
      </c>
      <c r="U602">
        <f>SQRT(Correlation)*$F602 + SQRT('CDO Param'!F$17 - Correlation)*HLOOKUP('CDO Param'!F$12,$C$4:$E$1004,$A602,FALSE) + SQRT(1-Correlation)*J602</f>
        <v>-0.13891132942433376</v>
      </c>
      <c r="V602">
        <f>SQRT(Correlation)*$F602 + SQRT('CDO Param'!G$17 - Correlation)*HLOOKUP('CDO Param'!G$12,$C$4:$E$1004,$A602,FALSE) + SQRT(1-Correlation)*K602</f>
        <v>-1.3681539580248823</v>
      </c>
      <c r="W602">
        <f>SQRT(Correlation)*$F602 + SQRT('CDO Param'!H$17 - Correlation)*HLOOKUP('CDO Param'!H$12,$C$4:$E$1004,$A602,FALSE) + SQRT(1-Correlation)*L602</f>
        <v>-1.5693341100287208</v>
      </c>
      <c r="X602">
        <f>SQRT(Correlation)*$F602 + SQRT('CDO Param'!I$17 - Correlation)*HLOOKUP('CDO Param'!I$12,$C$4:$E$1004,$A602,FALSE) + SQRT(1-Correlation)*M602</f>
        <v>0.39371974389353492</v>
      </c>
      <c r="Y602">
        <f>SQRT(Correlation)*$F602 + SQRT('CDO Param'!J$17 - Correlation)*HLOOKUP('CDO Param'!J$12,$C$4:$E$1004,$A602,FALSE) + SQRT(1-Correlation)*N602</f>
        <v>1.582749320957838</v>
      </c>
      <c r="Z602">
        <f>SQRT(Correlation)*$F602 + SQRT('CDO Param'!K$17 - Correlation)*HLOOKUP('CDO Param'!K$12,$C$4:$E$1004,$A602,FALSE) + SQRT(1-Correlation)*O602</f>
        <v>0.86382194196751405</v>
      </c>
      <c r="AA602">
        <f>SQRT(Correlation)*$F602 + SQRT('CDO Param'!L$17 - Correlation)*HLOOKUP('CDO Param'!L$12,$C$4:$E$1004,$A602,FALSE) + SQRT(1-Correlation)*P602</f>
        <v>-1.7279046694862703</v>
      </c>
      <c r="AC602" s="3">
        <f>IF(R602&lt;'CDO Param'!C$13,1,0)</f>
        <v>0</v>
      </c>
      <c r="AD602" s="3">
        <f>IF(S602&lt;'CDO Param'!D$13,1,0)</f>
        <v>0</v>
      </c>
      <c r="AE602" s="3">
        <f>IF(T602&lt;'CDO Param'!E$13,1,0)</f>
        <v>1</v>
      </c>
      <c r="AF602" s="3">
        <f>IF(U602&lt;'CDO Param'!F$13,1,0)</f>
        <v>0</v>
      </c>
      <c r="AG602" s="3">
        <f>IF(V602&lt;'CDO Param'!G$13,1,0)</f>
        <v>1</v>
      </c>
      <c r="AH602" s="3">
        <f>IF(W602&lt;'CDO Param'!H$13,1,0)</f>
        <v>0</v>
      </c>
      <c r="AI602" s="3">
        <f>IF(X602&lt;'CDO Param'!I$13,1,0)</f>
        <v>0</v>
      </c>
      <c r="AJ602" s="3">
        <f>IF(Y602&lt;'CDO Param'!J$13,1,0)</f>
        <v>0</v>
      </c>
      <c r="AK602" s="3">
        <f>IF(Z602&lt;'CDO Param'!K$13,1,0)</f>
        <v>0</v>
      </c>
      <c r="AL602" s="3">
        <f>IF(AA602&lt;'CDO Param'!L$13,1,0)</f>
        <v>1</v>
      </c>
      <c r="AN602" s="3">
        <f>AC602*'CDO Param'!C$6*'CDO Param'!C$9</f>
        <v>0</v>
      </c>
      <c r="AO602" s="3">
        <f>AD602*'CDO Param'!D$6*'CDO Param'!D$9</f>
        <v>0</v>
      </c>
      <c r="AP602" s="3">
        <f>AE602*'CDO Param'!E$6*'CDO Param'!E$9</f>
        <v>4500</v>
      </c>
      <c r="AQ602" s="3">
        <f>AF602*'CDO Param'!F$6*'CDO Param'!F$9</f>
        <v>0</v>
      </c>
      <c r="AR602" s="3">
        <f>AG602*'CDO Param'!G$6*'CDO Param'!G$9</f>
        <v>4500</v>
      </c>
      <c r="AS602" s="3">
        <f>AH602*'CDO Param'!H$6*'CDO Param'!H$9</f>
        <v>0</v>
      </c>
      <c r="AT602" s="3">
        <f>AI602*'CDO Param'!I$6*'CDO Param'!I$9</f>
        <v>0</v>
      </c>
      <c r="AU602" s="3">
        <f>AJ602*'CDO Param'!J$6*'CDO Param'!J$9</f>
        <v>0</v>
      </c>
      <c r="AV602" s="3">
        <f>AK602*'CDO Param'!K$6*'CDO Param'!K$9</f>
        <v>0</v>
      </c>
      <c r="AW602" s="3">
        <f>AL602*'CDO Param'!L$6*'CDO Param'!L$9</f>
        <v>4500</v>
      </c>
      <c r="AY602" s="2">
        <f t="shared" si="29"/>
        <v>13500</v>
      </c>
      <c r="BI602" s="5">
        <f>AY602/'CDO Param'!$M$6</f>
        <v>0.140625</v>
      </c>
      <c r="BJ602" s="5">
        <f t="shared" si="30"/>
        <v>0.02</v>
      </c>
      <c r="BK602" s="5">
        <f t="shared" si="31"/>
        <v>1</v>
      </c>
    </row>
    <row r="603" spans="1:63" x14ac:dyDescent="0.2">
      <c r="A603" s="3">
        <v>600</v>
      </c>
      <c r="B603" s="3">
        <v>599</v>
      </c>
      <c r="C603">
        <v>-0.57853640100802295</v>
      </c>
      <c r="D603">
        <v>-1.1370821084710769</v>
      </c>
      <c r="E603">
        <v>-1.1246083886362612</v>
      </c>
      <c r="F603">
        <v>-0.38535745261469856</v>
      </c>
      <c r="G603">
        <v>-0.77086269811843522</v>
      </c>
      <c r="H603">
        <v>-0.96722033049445599</v>
      </c>
      <c r="I603">
        <v>-2.1286723494995385</v>
      </c>
      <c r="J603">
        <v>0.45289311856322456</v>
      </c>
      <c r="K603">
        <v>-8.0774498201208189E-2</v>
      </c>
      <c r="L603">
        <v>-1.0479652701178566E-2</v>
      </c>
      <c r="M603">
        <v>-0.7358062248385977</v>
      </c>
      <c r="N603">
        <v>-1.0789176485559437</v>
      </c>
      <c r="O603">
        <v>-0.75322077464079484</v>
      </c>
      <c r="P603">
        <v>0.36890241972287185</v>
      </c>
      <c r="R603">
        <f>SQRT(Correlation)*$F603 + SQRT('CDO Param'!C$17 - Correlation)*HLOOKUP('CDO Param'!C$12,$C$4:$E$1004,$A603,FALSE) + SQRT(1-Correlation)*G603</f>
        <v>-1.0139729870865595</v>
      </c>
      <c r="S603">
        <f>SQRT(Correlation)*$F603 + SQRT('CDO Param'!D$17 - Correlation)*HLOOKUP('CDO Param'!D$12,$C$4:$E$1004,$A603,FALSE) + SQRT(1-Correlation)*H603</f>
        <v>-1.2002541933664332</v>
      </c>
      <c r="T603">
        <f>SQRT(Correlation)*$F603 + SQRT('CDO Param'!E$17 - Correlation)*HLOOKUP('CDO Param'!E$12,$C$4:$E$1004,$A603,FALSE) + SQRT(1-Correlation)*I603</f>
        <v>-2.2943629754970005</v>
      </c>
      <c r="U603">
        <f>SQRT(Correlation)*$F603 + SQRT('CDO Param'!F$17 - Correlation)*HLOOKUP('CDO Param'!F$12,$C$4:$E$1004,$A603,FALSE) + SQRT(1-Correlation)*J603</f>
        <v>5.6321330518938451E-2</v>
      </c>
      <c r="V603">
        <f>SQRT(Correlation)*$F603 + SQRT('CDO Param'!G$17 - Correlation)*HLOOKUP('CDO Param'!G$12,$C$4:$E$1004,$A603,FALSE) + SQRT(1-Correlation)*K603</f>
        <v>-0.44996022421590126</v>
      </c>
      <c r="W603">
        <f>SQRT(Correlation)*$F603 + SQRT('CDO Param'!H$17 - Correlation)*HLOOKUP('CDO Param'!H$12,$C$4:$E$1004,$A603,FALSE) + SQRT(1-Correlation)*L603</f>
        <v>-0.29261029177842279</v>
      </c>
      <c r="X603">
        <f>SQRT(Correlation)*$F603 + SQRT('CDO Param'!I$17 - Correlation)*HLOOKUP('CDO Param'!I$12,$C$4:$E$1004,$A603,FALSE) + SQRT(1-Correlation)*M603</f>
        <v>-1.0713778829699825</v>
      </c>
      <c r="Y603">
        <f>SQRT(Correlation)*$F603 + SQRT('CDO Param'!J$17 - Correlation)*HLOOKUP('CDO Param'!J$12,$C$4:$E$1004,$A603,FALSE) + SQRT(1-Correlation)*N603</f>
        <v>-1.2984782236618002</v>
      </c>
      <c r="Z603">
        <f>SQRT(Correlation)*$F603 + SQRT('CDO Param'!K$17 - Correlation)*HLOOKUP('CDO Param'!K$12,$C$4:$E$1004,$A603,FALSE) + SQRT(1-Correlation)*O603</f>
        <v>-0.98949503915123427</v>
      </c>
      <c r="AA603">
        <f>SQRT(Correlation)*$F603 + SQRT('CDO Param'!L$17 - Correlation)*HLOOKUP('CDO Param'!L$12,$C$4:$E$1004,$A603,FALSE) + SQRT(1-Correlation)*P603</f>
        <v>7.5044493696666714E-2</v>
      </c>
      <c r="AC603" s="3">
        <f>IF(R603&lt;'CDO Param'!C$13,1,0)</f>
        <v>0</v>
      </c>
      <c r="AD603" s="3">
        <f>IF(S603&lt;'CDO Param'!D$13,1,0)</f>
        <v>0</v>
      </c>
      <c r="AE603" s="3">
        <f>IF(T603&lt;'CDO Param'!E$13,1,0)</f>
        <v>1</v>
      </c>
      <c r="AF603" s="3">
        <f>IF(U603&lt;'CDO Param'!F$13,1,0)</f>
        <v>0</v>
      </c>
      <c r="AG603" s="3">
        <f>IF(V603&lt;'CDO Param'!G$13,1,0)</f>
        <v>1</v>
      </c>
      <c r="AH603" s="3">
        <f>IF(W603&lt;'CDO Param'!H$13,1,0)</f>
        <v>0</v>
      </c>
      <c r="AI603" s="3">
        <f>IF(X603&lt;'CDO Param'!I$13,1,0)</f>
        <v>0</v>
      </c>
      <c r="AJ603" s="3">
        <f>IF(Y603&lt;'CDO Param'!J$13,1,0)</f>
        <v>0</v>
      </c>
      <c r="AK603" s="3">
        <f>IF(Z603&lt;'CDO Param'!K$13,1,0)</f>
        <v>0</v>
      </c>
      <c r="AL603" s="3">
        <f>IF(AA603&lt;'CDO Param'!L$13,1,0)</f>
        <v>0</v>
      </c>
      <c r="AN603" s="3">
        <f>AC603*'CDO Param'!C$6*'CDO Param'!C$9</f>
        <v>0</v>
      </c>
      <c r="AO603" s="3">
        <f>AD603*'CDO Param'!D$6*'CDO Param'!D$9</f>
        <v>0</v>
      </c>
      <c r="AP603" s="3">
        <f>AE603*'CDO Param'!E$6*'CDO Param'!E$9</f>
        <v>4500</v>
      </c>
      <c r="AQ603" s="3">
        <f>AF603*'CDO Param'!F$6*'CDO Param'!F$9</f>
        <v>0</v>
      </c>
      <c r="AR603" s="3">
        <f>AG603*'CDO Param'!G$6*'CDO Param'!G$9</f>
        <v>4500</v>
      </c>
      <c r="AS603" s="3">
        <f>AH603*'CDO Param'!H$6*'CDO Param'!H$9</f>
        <v>0</v>
      </c>
      <c r="AT603" s="3">
        <f>AI603*'CDO Param'!I$6*'CDO Param'!I$9</f>
        <v>0</v>
      </c>
      <c r="AU603" s="3">
        <f>AJ603*'CDO Param'!J$6*'CDO Param'!J$9</f>
        <v>0</v>
      </c>
      <c r="AV603" s="3">
        <f>AK603*'CDO Param'!K$6*'CDO Param'!K$9</f>
        <v>0</v>
      </c>
      <c r="AW603" s="3">
        <f>AL603*'CDO Param'!L$6*'CDO Param'!L$9</f>
        <v>0</v>
      </c>
      <c r="AY603" s="2">
        <f t="shared" si="29"/>
        <v>9000</v>
      </c>
      <c r="BI603" s="5">
        <f>AY603/'CDO Param'!$M$6</f>
        <v>9.375E-2</v>
      </c>
      <c r="BJ603" s="5">
        <f t="shared" si="30"/>
        <v>0.02</v>
      </c>
      <c r="BK603" s="5">
        <f t="shared" si="31"/>
        <v>1</v>
      </c>
    </row>
    <row r="604" spans="1:63" x14ac:dyDescent="0.2">
      <c r="A604" s="3">
        <v>601</v>
      </c>
      <c r="B604" s="3">
        <v>600</v>
      </c>
      <c r="C604">
        <v>-1.9272101781098172</v>
      </c>
      <c r="D604">
        <v>-0.67205291998106986</v>
      </c>
      <c r="E604">
        <v>0.74633135227486491</v>
      </c>
      <c r="F604">
        <v>-0.25812482817855198</v>
      </c>
      <c r="G604">
        <v>0.82638280218816362</v>
      </c>
      <c r="H604">
        <v>-0.14479610399575904</v>
      </c>
      <c r="I604">
        <v>-2.0149491319898516</v>
      </c>
      <c r="J604">
        <v>2.7547503123059869</v>
      </c>
      <c r="K604">
        <v>0.35445737012196332</v>
      </c>
      <c r="L604">
        <v>-0.51051074478891678</v>
      </c>
      <c r="M604">
        <v>0.15735281522211153</v>
      </c>
      <c r="N604">
        <v>-0.77490085459430702</v>
      </c>
      <c r="O604">
        <v>-1.4318129615276121</v>
      </c>
      <c r="P604">
        <v>2.3222310119308531</v>
      </c>
      <c r="R604">
        <f>SQRT(Correlation)*$F604 + SQRT('CDO Param'!C$17 - Correlation)*HLOOKUP('CDO Param'!C$12,$C$4:$E$1004,$A604,FALSE) + SQRT(1-Correlation)*G604</f>
        <v>0.60730668905674179</v>
      </c>
      <c r="S604">
        <f>SQRT(Correlation)*$F604 + SQRT('CDO Param'!D$17 - Correlation)*HLOOKUP('CDO Param'!D$12,$C$4:$E$1004,$A604,FALSE) + SQRT(1-Correlation)*H604</f>
        <v>-0.31403451865891241</v>
      </c>
      <c r="T604">
        <f>SQRT(Correlation)*$F604 + SQRT('CDO Param'!E$17 - Correlation)*HLOOKUP('CDO Param'!E$12,$C$4:$E$1004,$A604,FALSE) + SQRT(1-Correlation)*I604</f>
        <v>-2.5030667112516434</v>
      </c>
      <c r="U604">
        <f>SQRT(Correlation)*$F604 + SQRT('CDO Param'!F$17 - Correlation)*HLOOKUP('CDO Param'!F$12,$C$4:$E$1004,$A604,FALSE) + SQRT(1-Correlation)*J604</f>
        <v>2.698644137558337</v>
      </c>
      <c r="V604">
        <f>SQRT(Correlation)*$F604 + SQRT('CDO Param'!G$17 - Correlation)*HLOOKUP('CDO Param'!G$12,$C$4:$E$1004,$A604,FALSE) + SQRT(1-Correlation)*K604</f>
        <v>0.42152631287982617</v>
      </c>
      <c r="W604">
        <f>SQRT(Correlation)*$F604 + SQRT('CDO Param'!H$17 - Correlation)*HLOOKUP('CDO Param'!H$12,$C$4:$E$1004,$A604,FALSE) + SQRT(1-Correlation)*L604</f>
        <v>-0.66098189023192422</v>
      </c>
      <c r="X604">
        <f>SQRT(Correlation)*$F604 + SQRT('CDO Param'!I$17 - Correlation)*HLOOKUP('CDO Param'!I$12,$C$4:$E$1004,$A604,FALSE) + SQRT(1-Correlation)*M604</f>
        <v>0.23453651367665623</v>
      </c>
      <c r="Y604">
        <f>SQRT(Correlation)*$F604 + SQRT('CDO Param'!J$17 - Correlation)*HLOOKUP('CDO Param'!J$12,$C$4:$E$1004,$A604,FALSE) + SQRT(1-Correlation)*N604</f>
        <v>-1.3266536217101796</v>
      </c>
      <c r="Z604">
        <f>SQRT(Correlation)*$F604 + SQRT('CDO Param'!K$17 - Correlation)*HLOOKUP('CDO Param'!K$12,$C$4:$E$1004,$A604,FALSE) + SQRT(1-Correlation)*O604</f>
        <v>-1.9498551658449794</v>
      </c>
      <c r="AA604">
        <f>SQRT(Correlation)*$F604 + SQRT('CDO Param'!L$17 - Correlation)*HLOOKUP('CDO Param'!L$12,$C$4:$E$1004,$A604,FALSE) + SQRT(1-Correlation)*P604</f>
        <v>1.6115436519222528</v>
      </c>
      <c r="AC604" s="3">
        <f>IF(R604&lt;'CDO Param'!C$13,1,0)</f>
        <v>0</v>
      </c>
      <c r="AD604" s="3">
        <f>IF(S604&lt;'CDO Param'!D$13,1,0)</f>
        <v>0</v>
      </c>
      <c r="AE604" s="3">
        <f>IF(T604&lt;'CDO Param'!E$13,1,0)</f>
        <v>1</v>
      </c>
      <c r="AF604" s="3">
        <f>IF(U604&lt;'CDO Param'!F$13,1,0)</f>
        <v>0</v>
      </c>
      <c r="AG604" s="3">
        <f>IF(V604&lt;'CDO Param'!G$13,1,0)</f>
        <v>0</v>
      </c>
      <c r="AH604" s="3">
        <f>IF(W604&lt;'CDO Param'!H$13,1,0)</f>
        <v>0</v>
      </c>
      <c r="AI604" s="3">
        <f>IF(X604&lt;'CDO Param'!I$13,1,0)</f>
        <v>0</v>
      </c>
      <c r="AJ604" s="3">
        <f>IF(Y604&lt;'CDO Param'!J$13,1,0)</f>
        <v>0</v>
      </c>
      <c r="AK604" s="3">
        <f>IF(Z604&lt;'CDO Param'!K$13,1,0)</f>
        <v>0</v>
      </c>
      <c r="AL604" s="3">
        <f>IF(AA604&lt;'CDO Param'!L$13,1,0)</f>
        <v>0</v>
      </c>
      <c r="AN604" s="3">
        <f>AC604*'CDO Param'!C$6*'CDO Param'!C$9</f>
        <v>0</v>
      </c>
      <c r="AO604" s="3">
        <f>AD604*'CDO Param'!D$6*'CDO Param'!D$9</f>
        <v>0</v>
      </c>
      <c r="AP604" s="3">
        <f>AE604*'CDO Param'!E$6*'CDO Param'!E$9</f>
        <v>4500</v>
      </c>
      <c r="AQ604" s="3">
        <f>AF604*'CDO Param'!F$6*'CDO Param'!F$9</f>
        <v>0</v>
      </c>
      <c r="AR604" s="3">
        <f>AG604*'CDO Param'!G$6*'CDO Param'!G$9</f>
        <v>0</v>
      </c>
      <c r="AS604" s="3">
        <f>AH604*'CDO Param'!H$6*'CDO Param'!H$9</f>
        <v>0</v>
      </c>
      <c r="AT604" s="3">
        <f>AI604*'CDO Param'!I$6*'CDO Param'!I$9</f>
        <v>0</v>
      </c>
      <c r="AU604" s="3">
        <f>AJ604*'CDO Param'!J$6*'CDO Param'!J$9</f>
        <v>0</v>
      </c>
      <c r="AV604" s="3">
        <f>AK604*'CDO Param'!K$6*'CDO Param'!K$9</f>
        <v>0</v>
      </c>
      <c r="AW604" s="3">
        <f>AL604*'CDO Param'!L$6*'CDO Param'!L$9</f>
        <v>0</v>
      </c>
      <c r="AY604" s="2">
        <f t="shared" si="29"/>
        <v>4500</v>
      </c>
      <c r="BI604" s="5">
        <f>AY604/'CDO Param'!$M$6</f>
        <v>4.6875E-2</v>
      </c>
      <c r="BJ604" s="5">
        <f t="shared" si="30"/>
        <v>0</v>
      </c>
      <c r="BK604" s="5">
        <f t="shared" si="31"/>
        <v>0</v>
      </c>
    </row>
    <row r="605" spans="1:63" x14ac:dyDescent="0.2">
      <c r="A605" s="3">
        <v>602</v>
      </c>
      <c r="B605" s="3">
        <v>601</v>
      </c>
      <c r="C605">
        <v>-1.4242368706618436</v>
      </c>
      <c r="D605">
        <v>-4.4069565774407238E-2</v>
      </c>
      <c r="E605">
        <v>-1.2155396689195186</v>
      </c>
      <c r="F605">
        <v>-0.47931393964972813</v>
      </c>
      <c r="G605">
        <v>0.30852334020892158</v>
      </c>
      <c r="H605">
        <v>0.85359033619170077</v>
      </c>
      <c r="I605">
        <v>0.34410277294227853</v>
      </c>
      <c r="J605">
        <v>2.1737832867074758</v>
      </c>
      <c r="K605">
        <v>-0.70736859925091267</v>
      </c>
      <c r="L605">
        <v>-1.248113221663516</v>
      </c>
      <c r="M605">
        <v>-0.10509211278986186</v>
      </c>
      <c r="N605">
        <v>-1.0231406122329645</v>
      </c>
      <c r="O605">
        <v>-3.9585756894666702E-3</v>
      </c>
      <c r="P605">
        <v>1.7768343241186813</v>
      </c>
      <c r="R605">
        <f>SQRT(Correlation)*$F605 + SQRT('CDO Param'!C$17 - Correlation)*HLOOKUP('CDO Param'!C$12,$C$4:$E$1004,$A605,FALSE) + SQRT(1-Correlation)*G605</f>
        <v>0.13488618579819145</v>
      </c>
      <c r="S605">
        <f>SQRT(Correlation)*$F605 + SQRT('CDO Param'!D$17 - Correlation)*HLOOKUP('CDO Param'!D$12,$C$4:$E$1004,$A605,FALSE) + SQRT(1-Correlation)*H605</f>
        <v>0.65198214120562059</v>
      </c>
      <c r="T605">
        <f>SQRT(Correlation)*$F605 + SQRT('CDO Param'!E$17 - Correlation)*HLOOKUP('CDO Param'!E$12,$C$4:$E$1004,$A605,FALSE) + SQRT(1-Correlation)*I605</f>
        <v>-0.20194547963496534</v>
      </c>
      <c r="U605">
        <f>SQRT(Correlation)*$F605 + SQRT('CDO Param'!F$17 - Correlation)*HLOOKUP('CDO Param'!F$12,$C$4:$E$1004,$A605,FALSE) + SQRT(1-Correlation)*J605</f>
        <v>1.6388565884194073</v>
      </c>
      <c r="V605">
        <f>SQRT(Correlation)*$F605 + SQRT('CDO Param'!G$17 - Correlation)*HLOOKUP('CDO Param'!G$12,$C$4:$E$1004,$A605,FALSE) + SQRT(1-Correlation)*K605</f>
        <v>-1.0944440849360542</v>
      </c>
      <c r="W605">
        <f>SQRT(Correlation)*$F605 + SQRT('CDO Param'!H$17 - Correlation)*HLOOKUP('CDO Param'!H$12,$C$4:$E$1004,$A605,FALSE) + SQRT(1-Correlation)*L605</f>
        <v>-1.3418689215849655</v>
      </c>
      <c r="X605">
        <f>SQRT(Correlation)*$F605 + SQRT('CDO Param'!I$17 - Correlation)*HLOOKUP('CDO Param'!I$12,$C$4:$E$1004,$A605,FALSE) + SQRT(1-Correlation)*M605</f>
        <v>-0.52307444142190884</v>
      </c>
      <c r="Y605">
        <f>SQRT(Correlation)*$F605 + SQRT('CDO Param'!J$17 - Correlation)*HLOOKUP('CDO Param'!J$12,$C$4:$E$1004,$A605,FALSE) + SQRT(1-Correlation)*N605</f>
        <v>-1.4990264435207639</v>
      </c>
      <c r="Z605">
        <f>SQRT(Correlation)*$F605 + SQRT('CDO Param'!K$17 - Correlation)*HLOOKUP('CDO Param'!K$12,$C$4:$E$1004,$A605,FALSE) + SQRT(1-Correlation)*O605</f>
        <v>-0.53214546777883909</v>
      </c>
      <c r="AA605">
        <f>SQRT(Correlation)*$F605 + SQRT('CDO Param'!L$17 - Correlation)*HLOOKUP('CDO Param'!L$12,$C$4:$E$1004,$A605,FALSE) + SQRT(1-Correlation)*P605</f>
        <v>1.1572630135560928</v>
      </c>
      <c r="AC605" s="3">
        <f>IF(R605&lt;'CDO Param'!C$13,1,0)</f>
        <v>0</v>
      </c>
      <c r="AD605" s="3">
        <f>IF(S605&lt;'CDO Param'!D$13,1,0)</f>
        <v>0</v>
      </c>
      <c r="AE605" s="3">
        <f>IF(T605&lt;'CDO Param'!E$13,1,0)</f>
        <v>0</v>
      </c>
      <c r="AF605" s="3">
        <f>IF(U605&lt;'CDO Param'!F$13,1,0)</f>
        <v>0</v>
      </c>
      <c r="AG605" s="3">
        <f>IF(V605&lt;'CDO Param'!G$13,1,0)</f>
        <v>1</v>
      </c>
      <c r="AH605" s="3">
        <f>IF(W605&lt;'CDO Param'!H$13,1,0)</f>
        <v>0</v>
      </c>
      <c r="AI605" s="3">
        <f>IF(X605&lt;'CDO Param'!I$13,1,0)</f>
        <v>0</v>
      </c>
      <c r="AJ605" s="3">
        <f>IF(Y605&lt;'CDO Param'!J$13,1,0)</f>
        <v>0</v>
      </c>
      <c r="AK605" s="3">
        <f>IF(Z605&lt;'CDO Param'!K$13,1,0)</f>
        <v>0</v>
      </c>
      <c r="AL605" s="3">
        <f>IF(AA605&lt;'CDO Param'!L$13,1,0)</f>
        <v>0</v>
      </c>
      <c r="AN605" s="3">
        <f>AC605*'CDO Param'!C$6*'CDO Param'!C$9</f>
        <v>0</v>
      </c>
      <c r="AO605" s="3">
        <f>AD605*'CDO Param'!D$6*'CDO Param'!D$9</f>
        <v>0</v>
      </c>
      <c r="AP605" s="3">
        <f>AE605*'CDO Param'!E$6*'CDO Param'!E$9</f>
        <v>0</v>
      </c>
      <c r="AQ605" s="3">
        <f>AF605*'CDO Param'!F$6*'CDO Param'!F$9</f>
        <v>0</v>
      </c>
      <c r="AR605" s="3">
        <f>AG605*'CDO Param'!G$6*'CDO Param'!G$9</f>
        <v>4500</v>
      </c>
      <c r="AS605" s="3">
        <f>AH605*'CDO Param'!H$6*'CDO Param'!H$9</f>
        <v>0</v>
      </c>
      <c r="AT605" s="3">
        <f>AI605*'CDO Param'!I$6*'CDO Param'!I$9</f>
        <v>0</v>
      </c>
      <c r="AU605" s="3">
        <f>AJ605*'CDO Param'!J$6*'CDO Param'!J$9</f>
        <v>0</v>
      </c>
      <c r="AV605" s="3">
        <f>AK605*'CDO Param'!K$6*'CDO Param'!K$9</f>
        <v>0</v>
      </c>
      <c r="AW605" s="3">
        <f>AL605*'CDO Param'!L$6*'CDO Param'!L$9</f>
        <v>0</v>
      </c>
      <c r="AY605" s="2">
        <f t="shared" si="29"/>
        <v>4500</v>
      </c>
      <c r="BI605" s="5">
        <f>AY605/'CDO Param'!$M$6</f>
        <v>4.6875E-2</v>
      </c>
      <c r="BJ605" s="5">
        <f t="shared" si="30"/>
        <v>0</v>
      </c>
      <c r="BK605" s="5">
        <f t="shared" si="31"/>
        <v>0</v>
      </c>
    </row>
    <row r="606" spans="1:63" x14ac:dyDescent="0.2">
      <c r="A606" s="3">
        <v>603</v>
      </c>
      <c r="B606" s="3">
        <v>602</v>
      </c>
      <c r="C606">
        <v>0.62652588894707151</v>
      </c>
      <c r="D606">
        <v>0.62669187173014507</v>
      </c>
      <c r="E606">
        <v>1.3312887858774047</v>
      </c>
      <c r="F606">
        <v>2.562410372775048</v>
      </c>
      <c r="G606">
        <v>0.37897507354500704</v>
      </c>
      <c r="H606">
        <v>2.5891131372191012</v>
      </c>
      <c r="I606">
        <v>-1.0791791282827035</v>
      </c>
      <c r="J606">
        <v>-0.69026327764731832</v>
      </c>
      <c r="K606">
        <v>1.7397178453393281</v>
      </c>
      <c r="L606">
        <v>0.46799414121778682</v>
      </c>
      <c r="M606">
        <v>9.1935135060339235E-2</v>
      </c>
      <c r="N606">
        <v>-1.5476052794838324</v>
      </c>
      <c r="O606">
        <v>1.0642361303325742</v>
      </c>
      <c r="P606">
        <v>-0.43565592022787314</v>
      </c>
      <c r="R606">
        <f>SQRT(Correlation)*$F606 + SQRT('CDO Param'!C$17 - Correlation)*HLOOKUP('CDO Param'!C$12,$C$4:$E$1004,$A606,FALSE) + SQRT(1-Correlation)*G606</f>
        <v>1.2584602448936146</v>
      </c>
      <c r="S606">
        <f>SQRT(Correlation)*$F606 + SQRT('CDO Param'!D$17 - Correlation)*HLOOKUP('CDO Param'!D$12,$C$4:$E$1004,$A606,FALSE) + SQRT(1-Correlation)*H606</f>
        <v>3.355181312286931</v>
      </c>
      <c r="T606">
        <f>SQRT(Correlation)*$F606 + SQRT('CDO Param'!E$17 - Correlation)*HLOOKUP('CDO Param'!E$12,$C$4:$E$1004,$A606,FALSE) + SQRT(1-Correlation)*I606</f>
        <v>-4.7730737595724881E-2</v>
      </c>
      <c r="U606">
        <f>SQRT(Correlation)*$F606 + SQRT('CDO Param'!F$17 - Correlation)*HLOOKUP('CDO Param'!F$12,$C$4:$E$1004,$A606,FALSE) + SQRT(1-Correlation)*J606</f>
        <v>0.45314928732991488</v>
      </c>
      <c r="V606">
        <f>SQRT(Correlation)*$F606 + SQRT('CDO Param'!G$17 - Correlation)*HLOOKUP('CDO Param'!G$12,$C$4:$E$1004,$A606,FALSE) + SQRT(1-Correlation)*K606</f>
        <v>2.7584317932853777</v>
      </c>
      <c r="W606">
        <f>SQRT(Correlation)*$F606 + SQRT('CDO Param'!H$17 - Correlation)*HLOOKUP('CDO Param'!H$12,$C$4:$E$1004,$A606,FALSE) + SQRT(1-Correlation)*L606</f>
        <v>1.3429111476028093</v>
      </c>
      <c r="X606">
        <f>SQRT(Correlation)*$F606 + SQRT('CDO Param'!I$17 - Correlation)*HLOOKUP('CDO Param'!I$12,$C$4:$E$1004,$A606,FALSE) + SQRT(1-Correlation)*M606</f>
        <v>1.1952078572272924</v>
      </c>
      <c r="Y606">
        <f>SQRT(Correlation)*$F606 + SQRT('CDO Param'!J$17 - Correlation)*HLOOKUP('CDO Param'!J$12,$C$4:$E$1004,$A606,FALSE) + SQRT(1-Correlation)*N606</f>
        <v>-0.49211880361032045</v>
      </c>
      <c r="Z606">
        <f>SQRT(Correlation)*$F606 + SQRT('CDO Param'!K$17 - Correlation)*HLOOKUP('CDO Param'!K$12,$C$4:$E$1004,$A606,FALSE) + SQRT(1-Correlation)*O606</f>
        <v>1.9856915190392117</v>
      </c>
      <c r="AA606">
        <f>SQRT(Correlation)*$F606 + SQRT('CDO Param'!L$17 - Correlation)*HLOOKUP('CDO Param'!L$12,$C$4:$E$1004,$A606,FALSE) + SQRT(1-Correlation)*P606</f>
        <v>0.56276898179377843</v>
      </c>
      <c r="AC606" s="3">
        <f>IF(R606&lt;'CDO Param'!C$13,1,0)</f>
        <v>0</v>
      </c>
      <c r="AD606" s="3">
        <f>IF(S606&lt;'CDO Param'!D$13,1,0)</f>
        <v>0</v>
      </c>
      <c r="AE606" s="3">
        <f>IF(T606&lt;'CDO Param'!E$13,1,0)</f>
        <v>0</v>
      </c>
      <c r="AF606" s="3">
        <f>IF(U606&lt;'CDO Param'!F$13,1,0)</f>
        <v>0</v>
      </c>
      <c r="AG606" s="3">
        <f>IF(V606&lt;'CDO Param'!G$13,1,0)</f>
        <v>0</v>
      </c>
      <c r="AH606" s="3">
        <f>IF(W606&lt;'CDO Param'!H$13,1,0)</f>
        <v>0</v>
      </c>
      <c r="AI606" s="3">
        <f>IF(X606&lt;'CDO Param'!I$13,1,0)</f>
        <v>0</v>
      </c>
      <c r="AJ606" s="3">
        <f>IF(Y606&lt;'CDO Param'!J$13,1,0)</f>
        <v>0</v>
      </c>
      <c r="AK606" s="3">
        <f>IF(Z606&lt;'CDO Param'!K$13,1,0)</f>
        <v>0</v>
      </c>
      <c r="AL606" s="3">
        <f>IF(AA606&lt;'CDO Param'!L$13,1,0)</f>
        <v>0</v>
      </c>
      <c r="AN606" s="3">
        <f>AC606*'CDO Param'!C$6*'CDO Param'!C$9</f>
        <v>0</v>
      </c>
      <c r="AO606" s="3">
        <f>AD606*'CDO Param'!D$6*'CDO Param'!D$9</f>
        <v>0</v>
      </c>
      <c r="AP606" s="3">
        <f>AE606*'CDO Param'!E$6*'CDO Param'!E$9</f>
        <v>0</v>
      </c>
      <c r="AQ606" s="3">
        <f>AF606*'CDO Param'!F$6*'CDO Param'!F$9</f>
        <v>0</v>
      </c>
      <c r="AR606" s="3">
        <f>AG606*'CDO Param'!G$6*'CDO Param'!G$9</f>
        <v>0</v>
      </c>
      <c r="AS606" s="3">
        <f>AH606*'CDO Param'!H$6*'CDO Param'!H$9</f>
        <v>0</v>
      </c>
      <c r="AT606" s="3">
        <f>AI606*'CDO Param'!I$6*'CDO Param'!I$9</f>
        <v>0</v>
      </c>
      <c r="AU606" s="3">
        <f>AJ606*'CDO Param'!J$6*'CDO Param'!J$9</f>
        <v>0</v>
      </c>
      <c r="AV606" s="3">
        <f>AK606*'CDO Param'!K$6*'CDO Param'!K$9</f>
        <v>0</v>
      </c>
      <c r="AW606" s="3">
        <f>AL606*'CDO Param'!L$6*'CDO Param'!L$9</f>
        <v>0</v>
      </c>
      <c r="AY606" s="2">
        <f t="shared" si="29"/>
        <v>0</v>
      </c>
      <c r="BI606" s="5">
        <f>AY606/'CDO Param'!$M$6</f>
        <v>0</v>
      </c>
      <c r="BJ606" s="5">
        <f t="shared" si="30"/>
        <v>0</v>
      </c>
      <c r="BK606" s="5">
        <f t="shared" si="31"/>
        <v>0</v>
      </c>
    </row>
    <row r="607" spans="1:63" x14ac:dyDescent="0.2">
      <c r="A607" s="3">
        <v>604</v>
      </c>
      <c r="B607" s="3">
        <v>603</v>
      </c>
      <c r="C607">
        <v>-0.68067265601712279</v>
      </c>
      <c r="D607">
        <v>-0.33441210689488798</v>
      </c>
      <c r="E607">
        <v>-0.35711764212464914</v>
      </c>
      <c r="F607">
        <v>0.83752411228488199</v>
      </c>
      <c r="G607">
        <v>-0.5680931280949153</v>
      </c>
      <c r="H607">
        <v>0.68145254772389308</v>
      </c>
      <c r="I607">
        <v>-0.39132373785832897</v>
      </c>
      <c r="J607">
        <v>-1.1838778846140485</v>
      </c>
      <c r="K607">
        <v>-1.2566488294396549</v>
      </c>
      <c r="L607">
        <v>-0.42802071220648941</v>
      </c>
      <c r="M607">
        <v>1.1831889423774555</v>
      </c>
      <c r="N607">
        <v>0.26198449631920084</v>
      </c>
      <c r="O607">
        <v>-0.77016238719807006</v>
      </c>
      <c r="P607">
        <v>0.39499354897998273</v>
      </c>
      <c r="R607">
        <f>SQRT(Correlation)*$F607 + SQRT('CDO Param'!C$17 - Correlation)*HLOOKUP('CDO Param'!C$12,$C$4:$E$1004,$A607,FALSE) + SQRT(1-Correlation)*G607</f>
        <v>-0.32138509704708484</v>
      </c>
      <c r="S607">
        <f>SQRT(Correlation)*$F607 + SQRT('CDO Param'!D$17 - Correlation)*HLOOKUP('CDO Param'!D$12,$C$4:$E$1004,$A607,FALSE) + SQRT(1-Correlation)*H607</f>
        <v>0.8640380157534604</v>
      </c>
      <c r="T607">
        <f>SQRT(Correlation)*$F607 + SQRT('CDO Param'!E$17 - Correlation)*HLOOKUP('CDO Param'!E$12,$C$4:$E$1004,$A607,FALSE) + SQRT(1-Correlation)*I607</f>
        <v>-0.28648297243012266</v>
      </c>
      <c r="U607">
        <f>SQRT(Correlation)*$F607 + SQRT('CDO Param'!F$17 - Correlation)*HLOOKUP('CDO Param'!F$12,$C$4:$E$1004,$A607,FALSE) + SQRT(1-Correlation)*J607</f>
        <v>-0.93813072942715336</v>
      </c>
      <c r="V607">
        <f>SQRT(Correlation)*$F607 + SQRT('CDO Param'!G$17 - Correlation)*HLOOKUP('CDO Param'!G$12,$C$4:$E$1004,$A607,FALSE) + SQRT(1-Correlation)*K607</f>
        <v>-1.0071673093665616</v>
      </c>
      <c r="W607">
        <f>SQRT(Correlation)*$F607 + SQRT('CDO Param'!H$17 - Correlation)*HLOOKUP('CDO Param'!H$12,$C$4:$E$1004,$A607,FALSE) + SQRT(1-Correlation)*L607</f>
        <v>-0.1885007355761498</v>
      </c>
      <c r="X607">
        <f>SQRT(Correlation)*$F607 + SQRT('CDO Param'!I$17 - Correlation)*HLOOKUP('CDO Param'!I$12,$C$4:$E$1004,$A607,FALSE) + SQRT(1-Correlation)*M607</f>
        <v>1.3074660347091116</v>
      </c>
      <c r="Y607">
        <f>SQRT(Correlation)*$F607 + SQRT('CDO Param'!J$17 - Correlation)*HLOOKUP('CDO Param'!J$12,$C$4:$E$1004,$A607,FALSE) + SQRT(1-Correlation)*N607</f>
        <v>0.33329963781297367</v>
      </c>
      <c r="Z607">
        <f>SQRT(Correlation)*$F607 + SQRT('CDO Param'!K$17 - Correlation)*HLOOKUP('CDO Param'!K$12,$C$4:$E$1004,$A607,FALSE) + SQRT(1-Correlation)*O607</f>
        <v>-0.64588087171475028</v>
      </c>
      <c r="AA607">
        <f>SQRT(Correlation)*$F607 + SQRT('CDO Param'!L$17 - Correlation)*HLOOKUP('CDO Param'!L$12,$C$4:$E$1004,$A607,FALSE) + SQRT(1-Correlation)*P607</f>
        <v>0.45948310456177877</v>
      </c>
      <c r="AC607" s="3">
        <f>IF(R607&lt;'CDO Param'!C$13,1,0)</f>
        <v>0</v>
      </c>
      <c r="AD607" s="3">
        <f>IF(S607&lt;'CDO Param'!D$13,1,0)</f>
        <v>0</v>
      </c>
      <c r="AE607" s="3">
        <f>IF(T607&lt;'CDO Param'!E$13,1,0)</f>
        <v>0</v>
      </c>
      <c r="AF607" s="3">
        <f>IF(U607&lt;'CDO Param'!F$13,1,0)</f>
        <v>0</v>
      </c>
      <c r="AG607" s="3">
        <f>IF(V607&lt;'CDO Param'!G$13,1,0)</f>
        <v>1</v>
      </c>
      <c r="AH607" s="3">
        <f>IF(W607&lt;'CDO Param'!H$13,1,0)</f>
        <v>0</v>
      </c>
      <c r="AI607" s="3">
        <f>IF(X607&lt;'CDO Param'!I$13,1,0)</f>
        <v>0</v>
      </c>
      <c r="AJ607" s="3">
        <f>IF(Y607&lt;'CDO Param'!J$13,1,0)</f>
        <v>0</v>
      </c>
      <c r="AK607" s="3">
        <f>IF(Z607&lt;'CDO Param'!K$13,1,0)</f>
        <v>0</v>
      </c>
      <c r="AL607" s="3">
        <f>IF(AA607&lt;'CDO Param'!L$13,1,0)</f>
        <v>0</v>
      </c>
      <c r="AN607" s="3">
        <f>AC607*'CDO Param'!C$6*'CDO Param'!C$9</f>
        <v>0</v>
      </c>
      <c r="AO607" s="3">
        <f>AD607*'CDO Param'!D$6*'CDO Param'!D$9</f>
        <v>0</v>
      </c>
      <c r="AP607" s="3">
        <f>AE607*'CDO Param'!E$6*'CDO Param'!E$9</f>
        <v>0</v>
      </c>
      <c r="AQ607" s="3">
        <f>AF607*'CDO Param'!F$6*'CDO Param'!F$9</f>
        <v>0</v>
      </c>
      <c r="AR607" s="3">
        <f>AG607*'CDO Param'!G$6*'CDO Param'!G$9</f>
        <v>4500</v>
      </c>
      <c r="AS607" s="3">
        <f>AH607*'CDO Param'!H$6*'CDO Param'!H$9</f>
        <v>0</v>
      </c>
      <c r="AT607" s="3">
        <f>AI607*'CDO Param'!I$6*'CDO Param'!I$9</f>
        <v>0</v>
      </c>
      <c r="AU607" s="3">
        <f>AJ607*'CDO Param'!J$6*'CDO Param'!J$9</f>
        <v>0</v>
      </c>
      <c r="AV607" s="3">
        <f>AK607*'CDO Param'!K$6*'CDO Param'!K$9</f>
        <v>0</v>
      </c>
      <c r="AW607" s="3">
        <f>AL607*'CDO Param'!L$6*'CDO Param'!L$9</f>
        <v>0</v>
      </c>
      <c r="AY607" s="2">
        <f t="shared" si="29"/>
        <v>4500</v>
      </c>
      <c r="BI607" s="5">
        <f>AY607/'CDO Param'!$M$6</f>
        <v>4.6875E-2</v>
      </c>
      <c r="BJ607" s="5">
        <f t="shared" si="30"/>
        <v>0</v>
      </c>
      <c r="BK607" s="5">
        <f t="shared" si="31"/>
        <v>0</v>
      </c>
    </row>
    <row r="608" spans="1:63" x14ac:dyDescent="0.2">
      <c r="A608" s="3">
        <v>605</v>
      </c>
      <c r="B608" s="3">
        <v>604</v>
      </c>
      <c r="C608">
        <v>0.39283349906327203</v>
      </c>
      <c r="D608">
        <v>1.7131151253124699</v>
      </c>
      <c r="E608">
        <v>-1.9276740204077214E-2</v>
      </c>
      <c r="F608">
        <v>-0.68374220063560642</v>
      </c>
      <c r="G608">
        <v>-3.7266545405145735E-2</v>
      </c>
      <c r="H608">
        <v>0.48116817197296768</v>
      </c>
      <c r="I608">
        <v>-9.9598764791153371E-2</v>
      </c>
      <c r="J608">
        <v>0.7961943992995657</v>
      </c>
      <c r="K608">
        <v>0.79389110396732576</v>
      </c>
      <c r="L608">
        <v>8.458187039650511E-2</v>
      </c>
      <c r="M608">
        <v>1.6335798136424273</v>
      </c>
      <c r="N608">
        <v>1.4627585187554359</v>
      </c>
      <c r="O608">
        <v>0.89163222583010793</v>
      </c>
      <c r="P608">
        <v>1.5564000932499766</v>
      </c>
      <c r="R608">
        <f>SQRT(Correlation)*$F608 + SQRT('CDO Param'!C$17 - Correlation)*HLOOKUP('CDO Param'!C$12,$C$4:$E$1004,$A608,FALSE) + SQRT(1-Correlation)*G608</f>
        <v>-9.3013534279994189E-3</v>
      </c>
      <c r="S608">
        <f>SQRT(Correlation)*$F608 + SQRT('CDO Param'!D$17 - Correlation)*HLOOKUP('CDO Param'!D$12,$C$4:$E$1004,$A608,FALSE) + SQRT(1-Correlation)*H608</f>
        <v>0.48252900407815524</v>
      </c>
      <c r="T608">
        <f>SQRT(Correlation)*$F608 + SQRT('CDO Param'!E$17 - Correlation)*HLOOKUP('CDO Param'!E$12,$C$4:$E$1004,$A608,FALSE) + SQRT(1-Correlation)*I608</f>
        <v>-0.20677197878458892</v>
      </c>
      <c r="U608">
        <f>SQRT(Correlation)*$F608 + SQRT('CDO Param'!F$17 - Correlation)*HLOOKUP('CDO Param'!F$12,$C$4:$E$1004,$A608,FALSE) + SQRT(1-Correlation)*J608</f>
        <v>0.53480764983033324</v>
      </c>
      <c r="V608">
        <f>SQRT(Correlation)*$F608 + SQRT('CDO Param'!G$17 - Correlation)*HLOOKUP('CDO Param'!G$12,$C$4:$E$1004,$A608,FALSE) + SQRT(1-Correlation)*K608</f>
        <v>0.53262255201815956</v>
      </c>
      <c r="W608">
        <f>SQRT(Correlation)*$F608 + SQRT('CDO Param'!H$17 - Correlation)*HLOOKUP('CDO Param'!H$12,$C$4:$E$1004,$A608,FALSE) + SQRT(1-Correlation)*L608</f>
        <v>0.10629420353694104</v>
      </c>
      <c r="X608">
        <f>SQRT(Correlation)*$F608 + SQRT('CDO Param'!I$17 - Correlation)*HLOOKUP('CDO Param'!I$12,$C$4:$E$1004,$A608,FALSE) + SQRT(1-Correlation)*M608</f>
        <v>1.3292212064485152</v>
      </c>
      <c r="Y608">
        <f>SQRT(Correlation)*$F608 + SQRT('CDO Param'!J$17 - Correlation)*HLOOKUP('CDO Param'!J$12,$C$4:$E$1004,$A608,FALSE) + SQRT(1-Correlation)*N608</f>
        <v>1.275410281703631</v>
      </c>
      <c r="Z608">
        <f>SQRT(Correlation)*$F608 + SQRT('CDO Param'!K$17 - Correlation)*HLOOKUP('CDO Param'!K$12,$C$4:$E$1004,$A608,FALSE) + SQRT(1-Correlation)*O608</f>
        <v>0.73359230652786711</v>
      </c>
      <c r="AA608">
        <f>SQRT(Correlation)*$F608 + SQRT('CDO Param'!L$17 - Correlation)*HLOOKUP('CDO Param'!L$12,$C$4:$E$1004,$A608,FALSE) + SQRT(1-Correlation)*P608</f>
        <v>1.3642464794297549</v>
      </c>
      <c r="AC608" s="3">
        <f>IF(R608&lt;'CDO Param'!C$13,1,0)</f>
        <v>0</v>
      </c>
      <c r="AD608" s="3">
        <f>IF(S608&lt;'CDO Param'!D$13,1,0)</f>
        <v>0</v>
      </c>
      <c r="AE608" s="3">
        <f>IF(T608&lt;'CDO Param'!E$13,1,0)</f>
        <v>0</v>
      </c>
      <c r="AF608" s="3">
        <f>IF(U608&lt;'CDO Param'!F$13,1,0)</f>
        <v>0</v>
      </c>
      <c r="AG608" s="3">
        <f>IF(V608&lt;'CDO Param'!G$13,1,0)</f>
        <v>0</v>
      </c>
      <c r="AH608" s="3">
        <f>IF(W608&lt;'CDO Param'!H$13,1,0)</f>
        <v>0</v>
      </c>
      <c r="AI608" s="3">
        <f>IF(X608&lt;'CDO Param'!I$13,1,0)</f>
        <v>0</v>
      </c>
      <c r="AJ608" s="3">
        <f>IF(Y608&lt;'CDO Param'!J$13,1,0)</f>
        <v>0</v>
      </c>
      <c r="AK608" s="3">
        <f>IF(Z608&lt;'CDO Param'!K$13,1,0)</f>
        <v>0</v>
      </c>
      <c r="AL608" s="3">
        <f>IF(AA608&lt;'CDO Param'!L$13,1,0)</f>
        <v>0</v>
      </c>
      <c r="AN608" s="3">
        <f>AC608*'CDO Param'!C$6*'CDO Param'!C$9</f>
        <v>0</v>
      </c>
      <c r="AO608" s="3">
        <f>AD608*'CDO Param'!D$6*'CDO Param'!D$9</f>
        <v>0</v>
      </c>
      <c r="AP608" s="3">
        <f>AE608*'CDO Param'!E$6*'CDO Param'!E$9</f>
        <v>0</v>
      </c>
      <c r="AQ608" s="3">
        <f>AF608*'CDO Param'!F$6*'CDO Param'!F$9</f>
        <v>0</v>
      </c>
      <c r="AR608" s="3">
        <f>AG608*'CDO Param'!G$6*'CDO Param'!G$9</f>
        <v>0</v>
      </c>
      <c r="AS608" s="3">
        <f>AH608*'CDO Param'!H$6*'CDO Param'!H$9</f>
        <v>0</v>
      </c>
      <c r="AT608" s="3">
        <f>AI608*'CDO Param'!I$6*'CDO Param'!I$9</f>
        <v>0</v>
      </c>
      <c r="AU608" s="3">
        <f>AJ608*'CDO Param'!J$6*'CDO Param'!J$9</f>
        <v>0</v>
      </c>
      <c r="AV608" s="3">
        <f>AK608*'CDO Param'!K$6*'CDO Param'!K$9</f>
        <v>0</v>
      </c>
      <c r="AW608" s="3">
        <f>AL608*'CDO Param'!L$6*'CDO Param'!L$9</f>
        <v>0</v>
      </c>
      <c r="AY608" s="2">
        <f t="shared" si="29"/>
        <v>0</v>
      </c>
      <c r="BI608" s="5">
        <f>AY608/'CDO Param'!$M$6</f>
        <v>0</v>
      </c>
      <c r="BJ608" s="5">
        <f t="shared" si="30"/>
        <v>0</v>
      </c>
      <c r="BK608" s="5">
        <f t="shared" si="31"/>
        <v>0</v>
      </c>
    </row>
    <row r="609" spans="1:63" x14ac:dyDescent="0.2">
      <c r="A609" s="3">
        <v>606</v>
      </c>
      <c r="B609" s="3">
        <v>605</v>
      </c>
      <c r="C609">
        <v>0.95670429800520651</v>
      </c>
      <c r="D609">
        <v>-0.66052734837285243</v>
      </c>
      <c r="E609">
        <v>0.43605723476503044</v>
      </c>
      <c r="F609">
        <v>0.25060330699488986</v>
      </c>
      <c r="G609">
        <v>-0.31458512239623815</v>
      </c>
      <c r="H609">
        <v>-5.8972773331333883E-2</v>
      </c>
      <c r="I609">
        <v>-0.48927176976576447</v>
      </c>
      <c r="J609">
        <v>-0.69402631197590381</v>
      </c>
      <c r="K609">
        <v>-1.2950386008014902</v>
      </c>
      <c r="L609">
        <v>-0.63218749346560799</v>
      </c>
      <c r="M609">
        <v>1.0957637641695328</v>
      </c>
      <c r="N609">
        <v>-0.48843730837688781</v>
      </c>
      <c r="O609">
        <v>-0.8368283488380257</v>
      </c>
      <c r="P609">
        <v>3.3274409361183643</v>
      </c>
      <c r="R609">
        <f>SQRT(Correlation)*$F609 + SQRT('CDO Param'!C$17 - Correlation)*HLOOKUP('CDO Param'!C$12,$C$4:$E$1004,$A609,FALSE) + SQRT(1-Correlation)*G609</f>
        <v>-0.31260660094378451</v>
      </c>
      <c r="S609">
        <f>SQRT(Correlation)*$F609 + SQRT('CDO Param'!D$17 - Correlation)*HLOOKUP('CDO Param'!D$12,$C$4:$E$1004,$A609,FALSE) + SQRT(1-Correlation)*H609</f>
        <v>-7.0111434610451967E-2</v>
      </c>
      <c r="T609">
        <f>SQRT(Correlation)*$F609 + SQRT('CDO Param'!E$17 - Correlation)*HLOOKUP('CDO Param'!E$12,$C$4:$E$1004,$A609,FALSE) + SQRT(1-Correlation)*I609</f>
        <v>-0.13179606718213083</v>
      </c>
      <c r="U609">
        <f>SQRT(Correlation)*$F609 + SQRT('CDO Param'!F$17 - Correlation)*HLOOKUP('CDO Param'!F$12,$C$4:$E$1004,$A609,FALSE) + SQRT(1-Correlation)*J609</f>
        <v>-0.48165808475019012</v>
      </c>
      <c r="V609">
        <f>SQRT(Correlation)*$F609 + SQRT('CDO Param'!G$17 - Correlation)*HLOOKUP('CDO Param'!G$12,$C$4:$E$1004,$A609,FALSE) + SQRT(1-Correlation)*K609</f>
        <v>-1.0518284050821356</v>
      </c>
      <c r="W609">
        <f>SQRT(Correlation)*$F609 + SQRT('CDO Param'!H$17 - Correlation)*HLOOKUP('CDO Param'!H$12,$C$4:$E$1004,$A609,FALSE) + SQRT(1-Correlation)*L609</f>
        <v>-0.61391066579853737</v>
      </c>
      <c r="X609">
        <f>SQRT(Correlation)*$F609 + SQRT('CDO Param'!I$17 - Correlation)*HLOOKUP('CDO Param'!I$12,$C$4:$E$1004,$A609,FALSE) + SQRT(1-Correlation)*M609</f>
        <v>1.2162858675055428</v>
      </c>
      <c r="Y609">
        <f>SQRT(Correlation)*$F609 + SQRT('CDO Param'!J$17 - Correlation)*HLOOKUP('CDO Param'!J$12,$C$4:$E$1004,$A609,FALSE) + SQRT(1-Correlation)*N609</f>
        <v>-0.13100442759963549</v>
      </c>
      <c r="Z609">
        <f>SQRT(Correlation)*$F609 + SQRT('CDO Param'!K$17 - Correlation)*HLOOKUP('CDO Param'!K$12,$C$4:$E$1004,$A609,FALSE) + SQRT(1-Correlation)*O609</f>
        <v>-0.46151718887555776</v>
      </c>
      <c r="AA609">
        <f>SQRT(Correlation)*$F609 + SQRT('CDO Param'!L$17 - Correlation)*HLOOKUP('CDO Param'!L$12,$C$4:$E$1004,$A609,FALSE) + SQRT(1-Correlation)*P609</f>
        <v>3.4890555303473247</v>
      </c>
      <c r="AC609" s="3">
        <f>IF(R609&lt;'CDO Param'!C$13,1,0)</f>
        <v>0</v>
      </c>
      <c r="AD609" s="3">
        <f>IF(S609&lt;'CDO Param'!D$13,1,0)</f>
        <v>0</v>
      </c>
      <c r="AE609" s="3">
        <f>IF(T609&lt;'CDO Param'!E$13,1,0)</f>
        <v>0</v>
      </c>
      <c r="AF609" s="3">
        <f>IF(U609&lt;'CDO Param'!F$13,1,0)</f>
        <v>0</v>
      </c>
      <c r="AG609" s="3">
        <f>IF(V609&lt;'CDO Param'!G$13,1,0)</f>
        <v>1</v>
      </c>
      <c r="AH609" s="3">
        <f>IF(W609&lt;'CDO Param'!H$13,1,0)</f>
        <v>0</v>
      </c>
      <c r="AI609" s="3">
        <f>IF(X609&lt;'CDO Param'!I$13,1,0)</f>
        <v>0</v>
      </c>
      <c r="AJ609" s="3">
        <f>IF(Y609&lt;'CDO Param'!J$13,1,0)</f>
        <v>0</v>
      </c>
      <c r="AK609" s="3">
        <f>IF(Z609&lt;'CDO Param'!K$13,1,0)</f>
        <v>0</v>
      </c>
      <c r="AL609" s="3">
        <f>IF(AA609&lt;'CDO Param'!L$13,1,0)</f>
        <v>0</v>
      </c>
      <c r="AN609" s="3">
        <f>AC609*'CDO Param'!C$6*'CDO Param'!C$9</f>
        <v>0</v>
      </c>
      <c r="AO609" s="3">
        <f>AD609*'CDO Param'!D$6*'CDO Param'!D$9</f>
        <v>0</v>
      </c>
      <c r="AP609" s="3">
        <f>AE609*'CDO Param'!E$6*'CDO Param'!E$9</f>
        <v>0</v>
      </c>
      <c r="AQ609" s="3">
        <f>AF609*'CDO Param'!F$6*'CDO Param'!F$9</f>
        <v>0</v>
      </c>
      <c r="AR609" s="3">
        <f>AG609*'CDO Param'!G$6*'CDO Param'!G$9</f>
        <v>4500</v>
      </c>
      <c r="AS609" s="3">
        <f>AH609*'CDO Param'!H$6*'CDO Param'!H$9</f>
        <v>0</v>
      </c>
      <c r="AT609" s="3">
        <f>AI609*'CDO Param'!I$6*'CDO Param'!I$9</f>
        <v>0</v>
      </c>
      <c r="AU609" s="3">
        <f>AJ609*'CDO Param'!J$6*'CDO Param'!J$9</f>
        <v>0</v>
      </c>
      <c r="AV609" s="3">
        <f>AK609*'CDO Param'!K$6*'CDO Param'!K$9</f>
        <v>0</v>
      </c>
      <c r="AW609" s="3">
        <f>AL609*'CDO Param'!L$6*'CDO Param'!L$9</f>
        <v>0</v>
      </c>
      <c r="AY609" s="2">
        <f t="shared" si="29"/>
        <v>4500</v>
      </c>
      <c r="BI609" s="5">
        <f>AY609/'CDO Param'!$M$6</f>
        <v>4.6875E-2</v>
      </c>
      <c r="BJ609" s="5">
        <f t="shared" si="30"/>
        <v>0</v>
      </c>
      <c r="BK609" s="5">
        <f t="shared" si="31"/>
        <v>0</v>
      </c>
    </row>
    <row r="610" spans="1:63" x14ac:dyDescent="0.2">
      <c r="A610" s="3">
        <v>607</v>
      </c>
      <c r="B610" s="3">
        <v>606</v>
      </c>
      <c r="C610">
        <v>0.33743958738341462</v>
      </c>
      <c r="D610">
        <v>-0.82857468441943638</v>
      </c>
      <c r="E610">
        <v>-1.1587644621613435</v>
      </c>
      <c r="F610">
        <v>0.94247070592246018</v>
      </c>
      <c r="G610">
        <v>0.81751977631938644</v>
      </c>
      <c r="H610">
        <v>-1.6309104466927238</v>
      </c>
      <c r="I610">
        <v>0.84206021710997447</v>
      </c>
      <c r="J610">
        <v>0.41728753785719164</v>
      </c>
      <c r="K610">
        <v>-0.51164988690288737</v>
      </c>
      <c r="L610">
        <v>1.0674284567357972</v>
      </c>
      <c r="M610">
        <v>-0.108211679616943</v>
      </c>
      <c r="N610">
        <v>-0.38911366573302075</v>
      </c>
      <c r="O610">
        <v>1.0700932762119919</v>
      </c>
      <c r="P610">
        <v>0.1469743438065052</v>
      </c>
      <c r="R610">
        <f>SQRT(Correlation)*$F610 + SQRT('CDO Param'!C$17 - Correlation)*HLOOKUP('CDO Param'!C$12,$C$4:$E$1004,$A610,FALSE) + SQRT(1-Correlation)*G610</f>
        <v>0.95642460787586825</v>
      </c>
      <c r="S610">
        <f>SQRT(Correlation)*$F610 + SQRT('CDO Param'!D$17 - Correlation)*HLOOKUP('CDO Param'!D$12,$C$4:$E$1004,$A610,FALSE) + SQRT(1-Correlation)*H610</f>
        <v>-1.3663602511378155</v>
      </c>
      <c r="T610">
        <f>SQRT(Correlation)*$F610 + SQRT('CDO Param'!E$17 - Correlation)*HLOOKUP('CDO Param'!E$12,$C$4:$E$1004,$A610,FALSE) + SQRT(1-Correlation)*I610</f>
        <v>1.1861619928676705</v>
      </c>
      <c r="U610">
        <f>SQRT(Correlation)*$F610 + SQRT('CDO Param'!F$17 - Correlation)*HLOOKUP('CDO Param'!F$12,$C$4:$E$1004,$A610,FALSE) + SQRT(1-Correlation)*J610</f>
        <v>0.43480151278953627</v>
      </c>
      <c r="V610">
        <f>SQRT(Correlation)*$F610 + SQRT('CDO Param'!G$17 - Correlation)*HLOOKUP('CDO Param'!G$12,$C$4:$E$1004,$A610,FALSE) + SQRT(1-Correlation)*K610</f>
        <v>-0.44646590701440647</v>
      </c>
      <c r="W610">
        <f>SQRT(Correlation)*$F610 + SQRT('CDO Param'!H$17 - Correlation)*HLOOKUP('CDO Param'!H$12,$C$4:$E$1004,$A610,FALSE) + SQRT(1-Correlation)*L610</f>
        <v>1.1935087990247608</v>
      </c>
      <c r="X610">
        <f>SQRT(Correlation)*$F610 + SQRT('CDO Param'!I$17 - Correlation)*HLOOKUP('CDO Param'!I$12,$C$4:$E$1004,$A610,FALSE) + SQRT(1-Correlation)*M610</f>
        <v>-6.3730817966789935E-2</v>
      </c>
      <c r="Y610">
        <f>SQRT(Correlation)*$F610 + SQRT('CDO Param'!J$17 - Correlation)*HLOOKUP('CDO Param'!J$12,$C$4:$E$1004,$A610,FALSE) + SQRT(1-Correlation)*N610</f>
        <v>1.8167893218520859E-2</v>
      </c>
      <c r="Z610">
        <f>SQRT(Correlation)*$F610 + SQRT('CDO Param'!K$17 - Correlation)*HLOOKUP('CDO Param'!K$12,$C$4:$E$1004,$A610,FALSE) + SQRT(1-Correlation)*O610</f>
        <v>1.40249314744112</v>
      </c>
      <c r="AA610">
        <f>SQRT(Correlation)*$F610 + SQRT('CDO Param'!L$17 - Correlation)*HLOOKUP('CDO Param'!L$12,$C$4:$E$1004,$A610,FALSE) + SQRT(1-Correlation)*P610</f>
        <v>0.52674563415381359</v>
      </c>
      <c r="AC610" s="3">
        <f>IF(R610&lt;'CDO Param'!C$13,1,0)</f>
        <v>0</v>
      </c>
      <c r="AD610" s="3">
        <f>IF(S610&lt;'CDO Param'!D$13,1,0)</f>
        <v>0</v>
      </c>
      <c r="AE610" s="3">
        <f>IF(T610&lt;'CDO Param'!E$13,1,0)</f>
        <v>0</v>
      </c>
      <c r="AF610" s="3">
        <f>IF(U610&lt;'CDO Param'!F$13,1,0)</f>
        <v>0</v>
      </c>
      <c r="AG610" s="3">
        <f>IF(V610&lt;'CDO Param'!G$13,1,0)</f>
        <v>1</v>
      </c>
      <c r="AH610" s="3">
        <f>IF(W610&lt;'CDO Param'!H$13,1,0)</f>
        <v>0</v>
      </c>
      <c r="AI610" s="3">
        <f>IF(X610&lt;'CDO Param'!I$13,1,0)</f>
        <v>0</v>
      </c>
      <c r="AJ610" s="3">
        <f>IF(Y610&lt;'CDO Param'!J$13,1,0)</f>
        <v>0</v>
      </c>
      <c r="AK610" s="3">
        <f>IF(Z610&lt;'CDO Param'!K$13,1,0)</f>
        <v>0</v>
      </c>
      <c r="AL610" s="3">
        <f>IF(AA610&lt;'CDO Param'!L$13,1,0)</f>
        <v>0</v>
      </c>
      <c r="AN610" s="3">
        <f>AC610*'CDO Param'!C$6*'CDO Param'!C$9</f>
        <v>0</v>
      </c>
      <c r="AO610" s="3">
        <f>AD610*'CDO Param'!D$6*'CDO Param'!D$9</f>
        <v>0</v>
      </c>
      <c r="AP610" s="3">
        <f>AE610*'CDO Param'!E$6*'CDO Param'!E$9</f>
        <v>0</v>
      </c>
      <c r="AQ610" s="3">
        <f>AF610*'CDO Param'!F$6*'CDO Param'!F$9</f>
        <v>0</v>
      </c>
      <c r="AR610" s="3">
        <f>AG610*'CDO Param'!G$6*'CDO Param'!G$9</f>
        <v>4500</v>
      </c>
      <c r="AS610" s="3">
        <f>AH610*'CDO Param'!H$6*'CDO Param'!H$9</f>
        <v>0</v>
      </c>
      <c r="AT610" s="3">
        <f>AI610*'CDO Param'!I$6*'CDO Param'!I$9</f>
        <v>0</v>
      </c>
      <c r="AU610" s="3">
        <f>AJ610*'CDO Param'!J$6*'CDO Param'!J$9</f>
        <v>0</v>
      </c>
      <c r="AV610" s="3">
        <f>AK610*'CDO Param'!K$6*'CDO Param'!K$9</f>
        <v>0</v>
      </c>
      <c r="AW610" s="3">
        <f>AL610*'CDO Param'!L$6*'CDO Param'!L$9</f>
        <v>0</v>
      </c>
      <c r="AY610" s="2">
        <f t="shared" si="29"/>
        <v>4500</v>
      </c>
      <c r="BI610" s="5">
        <f>AY610/'CDO Param'!$M$6</f>
        <v>4.6875E-2</v>
      </c>
      <c r="BJ610" s="5">
        <f t="shared" si="30"/>
        <v>0</v>
      </c>
      <c r="BK610" s="5">
        <f t="shared" si="31"/>
        <v>0</v>
      </c>
    </row>
    <row r="611" spans="1:63" x14ac:dyDescent="0.2">
      <c r="A611" s="3">
        <v>608</v>
      </c>
      <c r="B611" s="3">
        <v>607</v>
      </c>
      <c r="C611">
        <v>-0.16409444469900336</v>
      </c>
      <c r="D611">
        <v>1.3109411156619899</v>
      </c>
      <c r="E611">
        <v>-0.34760205380734988</v>
      </c>
      <c r="F611">
        <v>-1.001553755486384</v>
      </c>
      <c r="G611">
        <v>-0.83806071415892802</v>
      </c>
      <c r="H611">
        <v>-0.93968083092477173</v>
      </c>
      <c r="I611">
        <v>-0.7789935807522852</v>
      </c>
      <c r="J611">
        <v>0.77637196227442473</v>
      </c>
      <c r="K611">
        <v>-0.76719743447029032</v>
      </c>
      <c r="L611">
        <v>-0.13173348634154536</v>
      </c>
      <c r="M611">
        <v>0.74350509748910554</v>
      </c>
      <c r="N611">
        <v>-1.1754764273064211</v>
      </c>
      <c r="O611">
        <v>-0.84929524746257812</v>
      </c>
      <c r="P611">
        <v>-0.2389560904703103</v>
      </c>
      <c r="R611">
        <f>SQRT(Correlation)*$F611 + SQRT('CDO Param'!C$17 - Correlation)*HLOOKUP('CDO Param'!C$12,$C$4:$E$1004,$A611,FALSE) + SQRT(1-Correlation)*G611</f>
        <v>-0.92637823839392408</v>
      </c>
      <c r="S611">
        <f>SQRT(Correlation)*$F611 + SQRT('CDO Param'!D$17 - Correlation)*HLOOKUP('CDO Param'!D$12,$C$4:$E$1004,$A611,FALSE) + SQRT(1-Correlation)*H611</f>
        <v>-1.0227835459156229</v>
      </c>
      <c r="T611">
        <f>SQRT(Correlation)*$F611 + SQRT('CDO Param'!E$17 - Correlation)*HLOOKUP('CDO Param'!E$12,$C$4:$E$1004,$A611,FALSE) + SQRT(1-Correlation)*I611</f>
        <v>-1.0991526152115711</v>
      </c>
      <c r="U611">
        <f>SQRT(Correlation)*$F611 + SQRT('CDO Param'!F$17 - Correlation)*HLOOKUP('CDO Param'!F$12,$C$4:$E$1004,$A611,FALSE) + SQRT(1-Correlation)*J611</f>
        <v>0.3420858248980394</v>
      </c>
      <c r="V611">
        <f>SQRT(Correlation)*$F611 + SQRT('CDO Param'!G$17 - Correlation)*HLOOKUP('CDO Param'!G$12,$C$4:$E$1004,$A611,FALSE) + SQRT(1-Correlation)*K611</f>
        <v>-1.1222726811755788</v>
      </c>
      <c r="W611">
        <f>SQRT(Correlation)*$F611 + SQRT('CDO Param'!H$17 - Correlation)*HLOOKUP('CDO Param'!H$12,$C$4:$E$1004,$A611,FALSE) + SQRT(1-Correlation)*L611</f>
        <v>-0.2562973944052529</v>
      </c>
      <c r="X611">
        <f>SQRT(Correlation)*$F611 + SQRT('CDO Param'!I$17 - Correlation)*HLOOKUP('CDO Param'!I$12,$C$4:$E$1004,$A611,FALSE) + SQRT(1-Correlation)*M611</f>
        <v>0.31090557921692241</v>
      </c>
      <c r="Y611">
        <f>SQRT(Correlation)*$F611 + SQRT('CDO Param'!J$17 - Correlation)*HLOOKUP('CDO Param'!J$12,$C$4:$E$1004,$A611,FALSE) + SQRT(1-Correlation)*N611</f>
        <v>-1.4752892697010045</v>
      </c>
      <c r="Z611">
        <f>SQRT(Correlation)*$F611 + SQRT('CDO Param'!K$17 - Correlation)*HLOOKUP('CDO Param'!K$12,$C$4:$E$1004,$A611,FALSE) + SQRT(1-Correlation)*O611</f>
        <v>-1.1658466322447398</v>
      </c>
      <c r="AA611">
        <f>SQRT(Correlation)*$F611 + SQRT('CDO Param'!L$17 - Correlation)*HLOOKUP('CDO Param'!L$12,$C$4:$E$1004,$A611,FALSE) + SQRT(1-Correlation)*P611</f>
        <v>-0.5868280678599449</v>
      </c>
      <c r="AC611" s="3">
        <f>IF(R611&lt;'CDO Param'!C$13,1,0)</f>
        <v>0</v>
      </c>
      <c r="AD611" s="3">
        <f>IF(S611&lt;'CDO Param'!D$13,1,0)</f>
        <v>0</v>
      </c>
      <c r="AE611" s="3">
        <f>IF(T611&lt;'CDO Param'!E$13,1,0)</f>
        <v>1</v>
      </c>
      <c r="AF611" s="3">
        <f>IF(U611&lt;'CDO Param'!F$13,1,0)</f>
        <v>0</v>
      </c>
      <c r="AG611" s="3">
        <f>IF(V611&lt;'CDO Param'!G$13,1,0)</f>
        <v>1</v>
      </c>
      <c r="AH611" s="3">
        <f>IF(W611&lt;'CDO Param'!H$13,1,0)</f>
        <v>0</v>
      </c>
      <c r="AI611" s="3">
        <f>IF(X611&lt;'CDO Param'!I$13,1,0)</f>
        <v>0</v>
      </c>
      <c r="AJ611" s="3">
        <f>IF(Y611&lt;'CDO Param'!J$13,1,0)</f>
        <v>0</v>
      </c>
      <c r="AK611" s="3">
        <f>IF(Z611&lt;'CDO Param'!K$13,1,0)</f>
        <v>0</v>
      </c>
      <c r="AL611" s="3">
        <f>IF(AA611&lt;'CDO Param'!L$13,1,0)</f>
        <v>0</v>
      </c>
      <c r="AN611" s="3">
        <f>AC611*'CDO Param'!C$6*'CDO Param'!C$9</f>
        <v>0</v>
      </c>
      <c r="AO611" s="3">
        <f>AD611*'CDO Param'!D$6*'CDO Param'!D$9</f>
        <v>0</v>
      </c>
      <c r="AP611" s="3">
        <f>AE611*'CDO Param'!E$6*'CDO Param'!E$9</f>
        <v>4500</v>
      </c>
      <c r="AQ611" s="3">
        <f>AF611*'CDO Param'!F$6*'CDO Param'!F$9</f>
        <v>0</v>
      </c>
      <c r="AR611" s="3">
        <f>AG611*'CDO Param'!G$6*'CDO Param'!G$9</f>
        <v>4500</v>
      </c>
      <c r="AS611" s="3">
        <f>AH611*'CDO Param'!H$6*'CDO Param'!H$9</f>
        <v>0</v>
      </c>
      <c r="AT611" s="3">
        <f>AI611*'CDO Param'!I$6*'CDO Param'!I$9</f>
        <v>0</v>
      </c>
      <c r="AU611" s="3">
        <f>AJ611*'CDO Param'!J$6*'CDO Param'!J$9</f>
        <v>0</v>
      </c>
      <c r="AV611" s="3">
        <f>AK611*'CDO Param'!K$6*'CDO Param'!K$9</f>
        <v>0</v>
      </c>
      <c r="AW611" s="3">
        <f>AL611*'CDO Param'!L$6*'CDO Param'!L$9</f>
        <v>0</v>
      </c>
      <c r="AY611" s="2">
        <f t="shared" si="29"/>
        <v>9000</v>
      </c>
      <c r="BI611" s="5">
        <f>AY611/'CDO Param'!$M$6</f>
        <v>9.375E-2</v>
      </c>
      <c r="BJ611" s="5">
        <f t="shared" si="30"/>
        <v>0.02</v>
      </c>
      <c r="BK611" s="5">
        <f t="shared" si="31"/>
        <v>1</v>
      </c>
    </row>
    <row r="612" spans="1:63" x14ac:dyDescent="0.2">
      <c r="A612" s="3">
        <v>609</v>
      </c>
      <c r="B612" s="3">
        <v>608</v>
      </c>
      <c r="C612">
        <v>-0.22213498596101999</v>
      </c>
      <c r="D612">
        <v>1.3742283044848591</v>
      </c>
      <c r="E612">
        <v>0.50538574214442633</v>
      </c>
      <c r="F612">
        <v>-0.7155529146984918</v>
      </c>
      <c r="G612">
        <v>1.1300471669528633E-2</v>
      </c>
      <c r="H612">
        <v>-0.62974208958621603</v>
      </c>
      <c r="I612">
        <v>-0.52016957852174528</v>
      </c>
      <c r="J612">
        <v>1.0440498954267241</v>
      </c>
      <c r="K612">
        <v>0.45121169023332186</v>
      </c>
      <c r="L612">
        <v>-0.57195165936718695</v>
      </c>
      <c r="M612">
        <v>0.72299144449061714</v>
      </c>
      <c r="N612">
        <v>-2.5779081624932587</v>
      </c>
      <c r="O612">
        <v>7.0986061473377049E-2</v>
      </c>
      <c r="P612">
        <v>-1.5294972399715334</v>
      </c>
      <c r="R612">
        <f>SQRT(Correlation)*$F612 + SQRT('CDO Param'!C$17 - Correlation)*HLOOKUP('CDO Param'!C$12,$C$4:$E$1004,$A612,FALSE) + SQRT(1-Correlation)*G612</f>
        <v>-2.1211900349019194E-2</v>
      </c>
      <c r="S612">
        <f>SQRT(Correlation)*$F612 + SQRT('CDO Param'!D$17 - Correlation)*HLOOKUP('CDO Param'!D$12,$C$4:$E$1004,$A612,FALSE) + SQRT(1-Correlation)*H612</f>
        <v>-0.62935827155186752</v>
      </c>
      <c r="T612">
        <f>SQRT(Correlation)*$F612 + SQRT('CDO Param'!E$17 - Correlation)*HLOOKUP('CDO Param'!E$12,$C$4:$E$1004,$A612,FALSE) + SQRT(1-Correlation)*I612</f>
        <v>-0.77852528401346444</v>
      </c>
      <c r="U612">
        <f>SQRT(Correlation)*$F612 + SQRT('CDO Param'!F$17 - Correlation)*HLOOKUP('CDO Param'!F$12,$C$4:$E$1004,$A612,FALSE) + SQRT(1-Correlation)*J612</f>
        <v>0.87720268587018935</v>
      </c>
      <c r="V612">
        <f>SQRT(Correlation)*$F612 + SQRT('CDO Param'!G$17 - Correlation)*HLOOKUP('CDO Param'!G$12,$C$4:$E$1004,$A612,FALSE) + SQRT(1-Correlation)*K612</f>
        <v>0.31478698215696527</v>
      </c>
      <c r="W612">
        <f>SQRT(Correlation)*$F612 + SQRT('CDO Param'!H$17 - Correlation)*HLOOKUP('CDO Param'!H$12,$C$4:$E$1004,$A612,FALSE) + SQRT(1-Correlation)*L612</f>
        <v>-0.57453345561592095</v>
      </c>
      <c r="X612">
        <f>SQRT(Correlation)*$F612 + SQRT('CDO Param'!I$17 - Correlation)*HLOOKUP('CDO Param'!I$12,$C$4:$E$1004,$A612,FALSE) + SQRT(1-Correlation)*M612</f>
        <v>0.5726198957691343</v>
      </c>
      <c r="Y612">
        <f>SQRT(Correlation)*$F612 + SQRT('CDO Param'!J$17 - Correlation)*HLOOKUP('CDO Param'!J$12,$C$4:$E$1004,$A612,FALSE) + SQRT(1-Correlation)*N612</f>
        <v>-2.730667510381354</v>
      </c>
      <c r="Z612">
        <f>SQRT(Correlation)*$F612 + SQRT('CDO Param'!K$17 - Correlation)*HLOOKUP('CDO Param'!K$12,$C$4:$E$1004,$A612,FALSE) + SQRT(1-Correlation)*O612</f>
        <v>-0.21770580180172955</v>
      </c>
      <c r="AA612">
        <f>SQRT(Correlation)*$F612 + SQRT('CDO Param'!L$17 - Correlation)*HLOOKUP('CDO Param'!L$12,$C$4:$E$1004,$A612,FALSE) + SQRT(1-Correlation)*P612</f>
        <v>-1.7360575786912618</v>
      </c>
      <c r="AC612" s="3">
        <f>IF(R612&lt;'CDO Param'!C$13,1,0)</f>
        <v>0</v>
      </c>
      <c r="AD612" s="3">
        <f>IF(S612&lt;'CDO Param'!D$13,1,0)</f>
        <v>0</v>
      </c>
      <c r="AE612" s="3">
        <f>IF(T612&lt;'CDO Param'!E$13,1,0)</f>
        <v>0</v>
      </c>
      <c r="AF612" s="3">
        <f>IF(U612&lt;'CDO Param'!F$13,1,0)</f>
        <v>0</v>
      </c>
      <c r="AG612" s="3">
        <f>IF(V612&lt;'CDO Param'!G$13,1,0)</f>
        <v>0</v>
      </c>
      <c r="AH612" s="3">
        <f>IF(W612&lt;'CDO Param'!H$13,1,0)</f>
        <v>0</v>
      </c>
      <c r="AI612" s="3">
        <f>IF(X612&lt;'CDO Param'!I$13,1,0)</f>
        <v>0</v>
      </c>
      <c r="AJ612" s="3">
        <f>IF(Y612&lt;'CDO Param'!J$13,1,0)</f>
        <v>1</v>
      </c>
      <c r="AK612" s="3">
        <f>IF(Z612&lt;'CDO Param'!K$13,1,0)</f>
        <v>0</v>
      </c>
      <c r="AL612" s="3">
        <f>IF(AA612&lt;'CDO Param'!L$13,1,0)</f>
        <v>1</v>
      </c>
      <c r="AN612" s="3">
        <f>AC612*'CDO Param'!C$6*'CDO Param'!C$9</f>
        <v>0</v>
      </c>
      <c r="AO612" s="3">
        <f>AD612*'CDO Param'!D$6*'CDO Param'!D$9</f>
        <v>0</v>
      </c>
      <c r="AP612" s="3">
        <f>AE612*'CDO Param'!E$6*'CDO Param'!E$9</f>
        <v>0</v>
      </c>
      <c r="AQ612" s="3">
        <f>AF612*'CDO Param'!F$6*'CDO Param'!F$9</f>
        <v>0</v>
      </c>
      <c r="AR612" s="3">
        <f>AG612*'CDO Param'!G$6*'CDO Param'!G$9</f>
        <v>0</v>
      </c>
      <c r="AS612" s="3">
        <f>AH612*'CDO Param'!H$6*'CDO Param'!H$9</f>
        <v>0</v>
      </c>
      <c r="AT612" s="3">
        <f>AI612*'CDO Param'!I$6*'CDO Param'!I$9</f>
        <v>0</v>
      </c>
      <c r="AU612" s="3">
        <f>AJ612*'CDO Param'!J$6*'CDO Param'!J$9</f>
        <v>4500</v>
      </c>
      <c r="AV612" s="3">
        <f>AK612*'CDO Param'!K$6*'CDO Param'!K$9</f>
        <v>0</v>
      </c>
      <c r="AW612" s="3">
        <f>AL612*'CDO Param'!L$6*'CDO Param'!L$9</f>
        <v>4500</v>
      </c>
      <c r="AY612" s="2">
        <f t="shared" si="29"/>
        <v>9000</v>
      </c>
      <c r="BI612" s="5">
        <f>AY612/'CDO Param'!$M$6</f>
        <v>9.375E-2</v>
      </c>
      <c r="BJ612" s="5">
        <f t="shared" si="30"/>
        <v>0.02</v>
      </c>
      <c r="BK612" s="5">
        <f t="shared" si="31"/>
        <v>1</v>
      </c>
    </row>
    <row r="613" spans="1:63" x14ac:dyDescent="0.2">
      <c r="A613" s="3">
        <v>610</v>
      </c>
      <c r="B613" s="3">
        <v>609</v>
      </c>
      <c r="C613">
        <v>-1.8513765098759905</v>
      </c>
      <c r="D613">
        <v>-0.72845068643800914</v>
      </c>
      <c r="E613">
        <v>1.0961002772091888</v>
      </c>
      <c r="F613">
        <v>0.82998440120718442</v>
      </c>
      <c r="G613">
        <v>0.19051640265388414</v>
      </c>
      <c r="H613">
        <v>-0.72591888056194875</v>
      </c>
      <c r="I613">
        <v>1.2778946256730705</v>
      </c>
      <c r="J613">
        <v>-1.9797425920842215E-2</v>
      </c>
      <c r="K613">
        <v>0.73280716605950147</v>
      </c>
      <c r="L613">
        <v>7.9842266131890938E-3</v>
      </c>
      <c r="M613">
        <v>-1.8135415302822366</v>
      </c>
      <c r="N613">
        <v>-1.1322708814986981</v>
      </c>
      <c r="O613">
        <v>-1.4372744772117585</v>
      </c>
      <c r="P613">
        <v>1.2799773685401306</v>
      </c>
      <c r="R613">
        <f>SQRT(Correlation)*$F613 + SQRT('CDO Param'!C$17 - Correlation)*HLOOKUP('CDO Param'!C$12,$C$4:$E$1004,$A613,FALSE) + SQRT(1-Correlation)*G613</f>
        <v>0.34018535819691498</v>
      </c>
      <c r="S613">
        <f>SQRT(Correlation)*$F613 + SQRT('CDO Param'!D$17 - Correlation)*HLOOKUP('CDO Param'!D$12,$C$4:$E$1004,$A613,FALSE) + SQRT(1-Correlation)*H613</f>
        <v>-0.52922148873413799</v>
      </c>
      <c r="T613">
        <f>SQRT(Correlation)*$F613 + SQRT('CDO Param'!E$17 - Correlation)*HLOOKUP('CDO Param'!E$12,$C$4:$E$1004,$A613,FALSE) + SQRT(1-Correlation)*I613</f>
        <v>0.9849532182392674</v>
      </c>
      <c r="U613">
        <f>SQRT(Correlation)*$F613 + SQRT('CDO Param'!F$17 - Correlation)*HLOOKUP('CDO Param'!F$12,$C$4:$E$1004,$A613,FALSE) + SQRT(1-Correlation)*J613</f>
        <v>0.48877809870668643</v>
      </c>
      <c r="V613">
        <f>SQRT(Correlation)*$F613 + SQRT('CDO Param'!G$17 - Correlation)*HLOOKUP('CDO Param'!G$12,$C$4:$E$1004,$A613,FALSE) + SQRT(1-Correlation)*K613</f>
        <v>1.2027615051545602</v>
      </c>
      <c r="W613">
        <f>SQRT(Correlation)*$F613 + SQRT('CDO Param'!H$17 - Correlation)*HLOOKUP('CDO Param'!H$12,$C$4:$E$1004,$A613,FALSE) + SQRT(1-Correlation)*L613</f>
        <v>0.16702013143029146</v>
      </c>
      <c r="X613">
        <f>SQRT(Correlation)*$F613 + SQRT('CDO Param'!I$17 - Correlation)*HLOOKUP('CDO Param'!I$12,$C$4:$E$1004,$A613,FALSE) + SQRT(1-Correlation)*M613</f>
        <v>-1.2129169740775463</v>
      </c>
      <c r="Y613">
        <f>SQRT(Correlation)*$F613 + SQRT('CDO Param'!J$17 - Correlation)*HLOOKUP('CDO Param'!J$12,$C$4:$E$1004,$A613,FALSE) + SQRT(1-Correlation)*N613</f>
        <v>-1.3015305439520355</v>
      </c>
      <c r="Z613">
        <f>SQRT(Correlation)*$F613 + SQRT('CDO Param'!K$17 - Correlation)*HLOOKUP('CDO Param'!K$12,$C$4:$E$1004,$A613,FALSE) + SQRT(1-Correlation)*O613</f>
        <v>-1.5908823610503671</v>
      </c>
      <c r="AA613">
        <f>SQRT(Correlation)*$F613 + SQRT('CDO Param'!L$17 - Correlation)*HLOOKUP('CDO Param'!L$12,$C$4:$E$1004,$A613,FALSE) + SQRT(1-Correlation)*P613</f>
        <v>0.98692908161138104</v>
      </c>
      <c r="AC613" s="3">
        <f>IF(R613&lt;'CDO Param'!C$13,1,0)</f>
        <v>0</v>
      </c>
      <c r="AD613" s="3">
        <f>IF(S613&lt;'CDO Param'!D$13,1,0)</f>
        <v>0</v>
      </c>
      <c r="AE613" s="3">
        <f>IF(T613&lt;'CDO Param'!E$13,1,0)</f>
        <v>0</v>
      </c>
      <c r="AF613" s="3">
        <f>IF(U613&lt;'CDO Param'!F$13,1,0)</f>
        <v>0</v>
      </c>
      <c r="AG613" s="3">
        <f>IF(V613&lt;'CDO Param'!G$13,1,0)</f>
        <v>0</v>
      </c>
      <c r="AH613" s="3">
        <f>IF(W613&lt;'CDO Param'!H$13,1,0)</f>
        <v>0</v>
      </c>
      <c r="AI613" s="3">
        <f>IF(X613&lt;'CDO Param'!I$13,1,0)</f>
        <v>0</v>
      </c>
      <c r="AJ613" s="3">
        <f>IF(Y613&lt;'CDO Param'!J$13,1,0)</f>
        <v>0</v>
      </c>
      <c r="AK613" s="3">
        <f>IF(Z613&lt;'CDO Param'!K$13,1,0)</f>
        <v>0</v>
      </c>
      <c r="AL613" s="3">
        <f>IF(AA613&lt;'CDO Param'!L$13,1,0)</f>
        <v>0</v>
      </c>
      <c r="AN613" s="3">
        <f>AC613*'CDO Param'!C$6*'CDO Param'!C$9</f>
        <v>0</v>
      </c>
      <c r="AO613" s="3">
        <f>AD613*'CDO Param'!D$6*'CDO Param'!D$9</f>
        <v>0</v>
      </c>
      <c r="AP613" s="3">
        <f>AE613*'CDO Param'!E$6*'CDO Param'!E$9</f>
        <v>0</v>
      </c>
      <c r="AQ613" s="3">
        <f>AF613*'CDO Param'!F$6*'CDO Param'!F$9</f>
        <v>0</v>
      </c>
      <c r="AR613" s="3">
        <f>AG613*'CDO Param'!G$6*'CDO Param'!G$9</f>
        <v>0</v>
      </c>
      <c r="AS613" s="3">
        <f>AH613*'CDO Param'!H$6*'CDO Param'!H$9</f>
        <v>0</v>
      </c>
      <c r="AT613" s="3">
        <f>AI613*'CDO Param'!I$6*'CDO Param'!I$9</f>
        <v>0</v>
      </c>
      <c r="AU613" s="3">
        <f>AJ613*'CDO Param'!J$6*'CDO Param'!J$9</f>
        <v>0</v>
      </c>
      <c r="AV613" s="3">
        <f>AK613*'CDO Param'!K$6*'CDO Param'!K$9</f>
        <v>0</v>
      </c>
      <c r="AW613" s="3">
        <f>AL613*'CDO Param'!L$6*'CDO Param'!L$9</f>
        <v>0</v>
      </c>
      <c r="AY613" s="2">
        <f t="shared" si="29"/>
        <v>0</v>
      </c>
      <c r="BI613" s="5">
        <f>AY613/'CDO Param'!$M$6</f>
        <v>0</v>
      </c>
      <c r="BJ613" s="5">
        <f t="shared" si="30"/>
        <v>0</v>
      </c>
      <c r="BK613" s="5">
        <f t="shared" si="31"/>
        <v>0</v>
      </c>
    </row>
    <row r="614" spans="1:63" x14ac:dyDescent="0.2">
      <c r="A614" s="3">
        <v>611</v>
      </c>
      <c r="B614" s="3">
        <v>610</v>
      </c>
      <c r="C614">
        <v>0.40102349885273725</v>
      </c>
      <c r="D614">
        <v>0.12149030226282775</v>
      </c>
      <c r="E614">
        <v>-1.2969303497811779</v>
      </c>
      <c r="F614">
        <v>-2.2937092580832541</v>
      </c>
      <c r="G614">
        <v>-0.66599568526726216</v>
      </c>
      <c r="H614">
        <v>-0.70784381023258902</v>
      </c>
      <c r="I614">
        <v>0.33296714718744624</v>
      </c>
      <c r="J614">
        <v>-5.6909357226686552E-2</v>
      </c>
      <c r="K614">
        <v>-1.1628435458987951</v>
      </c>
      <c r="L614">
        <v>1.7267302609980106</v>
      </c>
      <c r="M614">
        <v>-0.54812744565424509</v>
      </c>
      <c r="N614">
        <v>-0.47787580115254968</v>
      </c>
      <c r="O614">
        <v>-0.77842742030043155</v>
      </c>
      <c r="P614">
        <v>0.23095367396308575</v>
      </c>
      <c r="R614">
        <f>SQRT(Correlation)*$F614 + SQRT('CDO Param'!C$17 - Correlation)*HLOOKUP('CDO Param'!C$12,$C$4:$E$1004,$A614,FALSE) + SQRT(1-Correlation)*G614</f>
        <v>-1.3399722144468746</v>
      </c>
      <c r="S614">
        <f>SQRT(Correlation)*$F614 + SQRT('CDO Param'!D$17 - Correlation)*HLOOKUP('CDO Param'!D$12,$C$4:$E$1004,$A614,FALSE) + SQRT(1-Correlation)*H614</f>
        <v>-1.379672831656211</v>
      </c>
      <c r="T614">
        <f>SQRT(Correlation)*$F614 + SQRT('CDO Param'!E$17 - Correlation)*HLOOKUP('CDO Param'!E$12,$C$4:$E$1004,$A614,FALSE) + SQRT(1-Correlation)*I614</f>
        <v>-0.30335333845381496</v>
      </c>
      <c r="U614">
        <f>SQRT(Correlation)*$F614 + SQRT('CDO Param'!F$17 - Correlation)*HLOOKUP('CDO Param'!F$12,$C$4:$E$1004,$A614,FALSE) + SQRT(1-Correlation)*J614</f>
        <v>-1.0693259536988835</v>
      </c>
      <c r="V614">
        <f>SQRT(Correlation)*$F614 + SQRT('CDO Param'!G$17 - Correlation)*HLOOKUP('CDO Param'!G$12,$C$4:$E$1004,$A614,FALSE) + SQRT(1-Correlation)*K614</f>
        <v>-2.1185072472351587</v>
      </c>
      <c r="W614">
        <f>SQRT(Correlation)*$F614 + SQRT('CDO Param'!H$17 - Correlation)*HLOOKUP('CDO Param'!H$12,$C$4:$E$1004,$A614,FALSE) + SQRT(1-Correlation)*L614</f>
        <v>0.92996692758710076</v>
      </c>
      <c r="X614">
        <f>SQRT(Correlation)*$F614 + SQRT('CDO Param'!I$17 - Correlation)*HLOOKUP('CDO Param'!I$12,$C$4:$E$1004,$A614,FALSE) + SQRT(1-Correlation)*M614</f>
        <v>-1.5353363498904087</v>
      </c>
      <c r="Y614">
        <f>SQRT(Correlation)*$F614 + SQRT('CDO Param'!J$17 - Correlation)*HLOOKUP('CDO Param'!J$12,$C$4:$E$1004,$A614,FALSE) + SQRT(1-Correlation)*N614</f>
        <v>-1.0725865008860047</v>
      </c>
      <c r="Z614">
        <f>SQRT(Correlation)*$F614 + SQRT('CDO Param'!K$17 - Correlation)*HLOOKUP('CDO Param'!K$12,$C$4:$E$1004,$A614,FALSE) + SQRT(1-Correlation)*O614</f>
        <v>-1.3577148021736392</v>
      </c>
      <c r="AA614">
        <f>SQRT(Correlation)*$F614 + SQRT('CDO Param'!L$17 - Correlation)*HLOOKUP('CDO Param'!L$12,$C$4:$E$1004,$A614,FALSE) + SQRT(1-Correlation)*P614</f>
        <v>-0.40013181667788905</v>
      </c>
      <c r="AC614" s="3">
        <f>IF(R614&lt;'CDO Param'!C$13,1,0)</f>
        <v>0</v>
      </c>
      <c r="AD614" s="3">
        <f>IF(S614&lt;'CDO Param'!D$13,1,0)</f>
        <v>0</v>
      </c>
      <c r="AE614" s="3">
        <f>IF(T614&lt;'CDO Param'!E$13,1,0)</f>
        <v>0</v>
      </c>
      <c r="AF614" s="3">
        <f>IF(U614&lt;'CDO Param'!F$13,1,0)</f>
        <v>0</v>
      </c>
      <c r="AG614" s="3">
        <f>IF(V614&lt;'CDO Param'!G$13,1,0)</f>
        <v>1</v>
      </c>
      <c r="AH614" s="3">
        <f>IF(W614&lt;'CDO Param'!H$13,1,0)</f>
        <v>0</v>
      </c>
      <c r="AI614" s="3">
        <f>IF(X614&lt;'CDO Param'!I$13,1,0)</f>
        <v>0</v>
      </c>
      <c r="AJ614" s="3">
        <f>IF(Y614&lt;'CDO Param'!J$13,1,0)</f>
        <v>0</v>
      </c>
      <c r="AK614" s="3">
        <f>IF(Z614&lt;'CDO Param'!K$13,1,0)</f>
        <v>0</v>
      </c>
      <c r="AL614" s="3">
        <f>IF(AA614&lt;'CDO Param'!L$13,1,0)</f>
        <v>0</v>
      </c>
      <c r="AN614" s="3">
        <f>AC614*'CDO Param'!C$6*'CDO Param'!C$9</f>
        <v>0</v>
      </c>
      <c r="AO614" s="3">
        <f>AD614*'CDO Param'!D$6*'CDO Param'!D$9</f>
        <v>0</v>
      </c>
      <c r="AP614" s="3">
        <f>AE614*'CDO Param'!E$6*'CDO Param'!E$9</f>
        <v>0</v>
      </c>
      <c r="AQ614" s="3">
        <f>AF614*'CDO Param'!F$6*'CDO Param'!F$9</f>
        <v>0</v>
      </c>
      <c r="AR614" s="3">
        <f>AG614*'CDO Param'!G$6*'CDO Param'!G$9</f>
        <v>4500</v>
      </c>
      <c r="AS614" s="3">
        <f>AH614*'CDO Param'!H$6*'CDO Param'!H$9</f>
        <v>0</v>
      </c>
      <c r="AT614" s="3">
        <f>AI614*'CDO Param'!I$6*'CDO Param'!I$9</f>
        <v>0</v>
      </c>
      <c r="AU614" s="3">
        <f>AJ614*'CDO Param'!J$6*'CDO Param'!J$9</f>
        <v>0</v>
      </c>
      <c r="AV614" s="3">
        <f>AK614*'CDO Param'!K$6*'CDO Param'!K$9</f>
        <v>0</v>
      </c>
      <c r="AW614" s="3">
        <f>AL614*'CDO Param'!L$6*'CDO Param'!L$9</f>
        <v>0</v>
      </c>
      <c r="AY614" s="2">
        <f t="shared" si="29"/>
        <v>4500</v>
      </c>
      <c r="BI614" s="5">
        <f>AY614/'CDO Param'!$M$6</f>
        <v>4.6875E-2</v>
      </c>
      <c r="BJ614" s="5">
        <f t="shared" si="30"/>
        <v>0</v>
      </c>
      <c r="BK614" s="5">
        <f t="shared" si="31"/>
        <v>0</v>
      </c>
    </row>
    <row r="615" spans="1:63" x14ac:dyDescent="0.2">
      <c r="A615" s="3">
        <v>612</v>
      </c>
      <c r="B615" s="3">
        <v>611</v>
      </c>
      <c r="C615">
        <v>-0.278105289908126</v>
      </c>
      <c r="D615">
        <v>0.80884774433798157</v>
      </c>
      <c r="E615">
        <v>-0.59062131185783073</v>
      </c>
      <c r="F615">
        <v>0.15338628145400435</v>
      </c>
      <c r="G615">
        <v>1.5210753190331161</v>
      </c>
      <c r="H615">
        <v>-0.44664943743555341</v>
      </c>
      <c r="I615">
        <v>-0.3330558229208691</v>
      </c>
      <c r="J615">
        <v>1.7890943126985803</v>
      </c>
      <c r="K615">
        <v>1.0414851203677244E-2</v>
      </c>
      <c r="L615">
        <v>-0.44313310354482383</v>
      </c>
      <c r="M615">
        <v>0.60547108660102822</v>
      </c>
      <c r="N615">
        <v>-0.77434833656297997</v>
      </c>
      <c r="O615">
        <v>0.94444658316206187</v>
      </c>
      <c r="P615">
        <v>-0.57350462157046422</v>
      </c>
      <c r="R615">
        <f>SQRT(Correlation)*$F615 + SQRT('CDO Param'!C$17 - Correlation)*HLOOKUP('CDO Param'!C$12,$C$4:$E$1004,$A615,FALSE) + SQRT(1-Correlation)*G615</f>
        <v>1.6059120963591698</v>
      </c>
      <c r="S615">
        <f>SQRT(Correlation)*$F615 + SQRT('CDO Param'!D$17 - Correlation)*HLOOKUP('CDO Param'!D$12,$C$4:$E$1004,$A615,FALSE) + SQRT(1-Correlation)*H615</f>
        <v>-0.26083551526317178</v>
      </c>
      <c r="T615">
        <f>SQRT(Correlation)*$F615 + SQRT('CDO Param'!E$17 - Correlation)*HLOOKUP('CDO Param'!E$12,$C$4:$E$1004,$A615,FALSE) + SQRT(1-Correlation)*I615</f>
        <v>-0.34103923894051053</v>
      </c>
      <c r="U615">
        <f>SQRT(Correlation)*$F615 + SQRT('CDO Param'!F$17 - Correlation)*HLOOKUP('CDO Param'!F$12,$C$4:$E$1004,$A615,FALSE) + SQRT(1-Correlation)*J615</f>
        <v>1.6137219539887149</v>
      </c>
      <c r="V615">
        <f>SQRT(Correlation)*$F615 + SQRT('CDO Param'!G$17 - Correlation)*HLOOKUP('CDO Param'!G$12,$C$4:$E$1004,$A615,FALSE) + SQRT(1-Correlation)*K615</f>
        <v>-7.368154371698156E-2</v>
      </c>
      <c r="W615">
        <f>SQRT(Correlation)*$F615 + SQRT('CDO Param'!H$17 - Correlation)*HLOOKUP('CDO Param'!H$12,$C$4:$E$1004,$A615,FALSE) + SQRT(1-Correlation)*L615</f>
        <v>-0.25749962803066762</v>
      </c>
      <c r="X615">
        <f>SQRT(Correlation)*$F615 + SQRT('CDO Param'!I$17 - Correlation)*HLOOKUP('CDO Param'!I$12,$C$4:$E$1004,$A615,FALSE) + SQRT(1-Correlation)*M615</f>
        <v>0.49083836820530019</v>
      </c>
      <c r="Y615">
        <f>SQRT(Correlation)*$F615 + SQRT('CDO Param'!J$17 - Correlation)*HLOOKUP('CDO Param'!J$12,$C$4:$E$1004,$A615,FALSE) + SQRT(1-Correlation)*N615</f>
        <v>-0.7596860761875095</v>
      </c>
      <c r="Z615">
        <f>SQRT(Correlation)*$F615 + SQRT('CDO Param'!K$17 - Correlation)*HLOOKUP('CDO Param'!K$12,$C$4:$E$1004,$A615,FALSE) + SQRT(1-Correlation)*O615</f>
        <v>0.87090595692971107</v>
      </c>
      <c r="AA615">
        <f>SQRT(Correlation)*$F615 + SQRT('CDO Param'!L$17 - Correlation)*HLOOKUP('CDO Param'!L$12,$C$4:$E$1004,$A615,FALSE) + SQRT(1-Correlation)*P615</f>
        <v>-0.56914899825569232</v>
      </c>
      <c r="AC615" s="3">
        <f>IF(R615&lt;'CDO Param'!C$13,1,0)</f>
        <v>0</v>
      </c>
      <c r="AD615" s="3">
        <f>IF(S615&lt;'CDO Param'!D$13,1,0)</f>
        <v>0</v>
      </c>
      <c r="AE615" s="3">
        <f>IF(T615&lt;'CDO Param'!E$13,1,0)</f>
        <v>0</v>
      </c>
      <c r="AF615" s="3">
        <f>IF(U615&lt;'CDO Param'!F$13,1,0)</f>
        <v>0</v>
      </c>
      <c r="AG615" s="3">
        <f>IF(V615&lt;'CDO Param'!G$13,1,0)</f>
        <v>1</v>
      </c>
      <c r="AH615" s="3">
        <f>IF(W615&lt;'CDO Param'!H$13,1,0)</f>
        <v>0</v>
      </c>
      <c r="AI615" s="3">
        <f>IF(X615&lt;'CDO Param'!I$13,1,0)</f>
        <v>0</v>
      </c>
      <c r="AJ615" s="3">
        <f>IF(Y615&lt;'CDO Param'!J$13,1,0)</f>
        <v>0</v>
      </c>
      <c r="AK615" s="3">
        <f>IF(Z615&lt;'CDO Param'!K$13,1,0)</f>
        <v>0</v>
      </c>
      <c r="AL615" s="3">
        <f>IF(AA615&lt;'CDO Param'!L$13,1,0)</f>
        <v>0</v>
      </c>
      <c r="AN615" s="3">
        <f>AC615*'CDO Param'!C$6*'CDO Param'!C$9</f>
        <v>0</v>
      </c>
      <c r="AO615" s="3">
        <f>AD615*'CDO Param'!D$6*'CDO Param'!D$9</f>
        <v>0</v>
      </c>
      <c r="AP615" s="3">
        <f>AE615*'CDO Param'!E$6*'CDO Param'!E$9</f>
        <v>0</v>
      </c>
      <c r="AQ615" s="3">
        <f>AF615*'CDO Param'!F$6*'CDO Param'!F$9</f>
        <v>0</v>
      </c>
      <c r="AR615" s="3">
        <f>AG615*'CDO Param'!G$6*'CDO Param'!G$9</f>
        <v>4500</v>
      </c>
      <c r="AS615" s="3">
        <f>AH615*'CDO Param'!H$6*'CDO Param'!H$9</f>
        <v>0</v>
      </c>
      <c r="AT615" s="3">
        <f>AI615*'CDO Param'!I$6*'CDO Param'!I$9</f>
        <v>0</v>
      </c>
      <c r="AU615" s="3">
        <f>AJ615*'CDO Param'!J$6*'CDO Param'!J$9</f>
        <v>0</v>
      </c>
      <c r="AV615" s="3">
        <f>AK615*'CDO Param'!K$6*'CDO Param'!K$9</f>
        <v>0</v>
      </c>
      <c r="AW615" s="3">
        <f>AL615*'CDO Param'!L$6*'CDO Param'!L$9</f>
        <v>0</v>
      </c>
      <c r="AY615" s="2">
        <f t="shared" si="29"/>
        <v>4500</v>
      </c>
      <c r="BI615" s="5">
        <f>AY615/'CDO Param'!$M$6</f>
        <v>4.6875E-2</v>
      </c>
      <c r="BJ615" s="5">
        <f t="shared" si="30"/>
        <v>0</v>
      </c>
      <c r="BK615" s="5">
        <f t="shared" si="31"/>
        <v>0</v>
      </c>
    </row>
    <row r="616" spans="1:63" x14ac:dyDescent="0.2">
      <c r="A616" s="3">
        <v>613</v>
      </c>
      <c r="B616" s="3">
        <v>612</v>
      </c>
      <c r="C616">
        <v>1.465846253267955</v>
      </c>
      <c r="D616">
        <v>-1.7013280739774927</v>
      </c>
      <c r="E616">
        <v>1.3786029740003869</v>
      </c>
      <c r="F616">
        <v>1.267919742531376</v>
      </c>
      <c r="G616">
        <v>0.63834477259661071</v>
      </c>
      <c r="H616">
        <v>1.1548308975761756</v>
      </c>
      <c r="I616">
        <v>0.2348758698644815</v>
      </c>
      <c r="J616">
        <v>2.2011408873368055</v>
      </c>
      <c r="K616">
        <v>-2.5893677957355976</v>
      </c>
      <c r="L616">
        <v>0.86251930042635649</v>
      </c>
      <c r="M616">
        <v>-1.5140085452003404</v>
      </c>
      <c r="N616">
        <v>0.3947025106754154</v>
      </c>
      <c r="O616">
        <v>1.0132725947187282</v>
      </c>
      <c r="P616">
        <v>-1.2883765521110035</v>
      </c>
      <c r="R616">
        <f>SQRT(Correlation)*$F616 + SQRT('CDO Param'!C$17 - Correlation)*HLOOKUP('CDO Param'!C$12,$C$4:$E$1004,$A616,FALSE) + SQRT(1-Correlation)*G616</f>
        <v>0.76593432820309271</v>
      </c>
      <c r="S616">
        <f>SQRT(Correlation)*$F616 + SQRT('CDO Param'!D$17 - Correlation)*HLOOKUP('CDO Param'!D$12,$C$4:$E$1004,$A616,FALSE) + SQRT(1-Correlation)*H616</f>
        <v>1.2559160886460361</v>
      </c>
      <c r="T616">
        <f>SQRT(Correlation)*$F616 + SQRT('CDO Param'!E$17 - Correlation)*HLOOKUP('CDO Param'!E$12,$C$4:$E$1004,$A616,FALSE) + SQRT(1-Correlation)*I616</f>
        <v>1.0116007071651421</v>
      </c>
      <c r="U616">
        <f>SQRT(Correlation)*$F616 + SQRT('CDO Param'!F$17 - Correlation)*HLOOKUP('CDO Param'!F$12,$C$4:$E$1004,$A616,FALSE) + SQRT(1-Correlation)*J616</f>
        <v>2.7974020205266807</v>
      </c>
      <c r="V616">
        <f>SQRT(Correlation)*$F616 + SQRT('CDO Param'!G$17 - Correlation)*HLOOKUP('CDO Param'!G$12,$C$4:$E$1004,$A616,FALSE) + SQRT(1-Correlation)*K616</f>
        <v>-1.7472735562700705</v>
      </c>
      <c r="W616">
        <f>SQRT(Correlation)*$F616 + SQRT('CDO Param'!H$17 - Correlation)*HLOOKUP('CDO Param'!H$12,$C$4:$E$1004,$A616,FALSE) + SQRT(1-Correlation)*L616</f>
        <v>0.97860495860353258</v>
      </c>
      <c r="X616">
        <f>SQRT(Correlation)*$F616 + SQRT('CDO Param'!I$17 - Correlation)*HLOOKUP('CDO Param'!I$12,$C$4:$E$1004,$A616,FALSE) + SQRT(1-Correlation)*M616</f>
        <v>-0.72709819588315394</v>
      </c>
      <c r="Y616">
        <f>SQRT(Correlation)*$F616 + SQRT('CDO Param'!J$17 - Correlation)*HLOOKUP('CDO Param'!J$12,$C$4:$E$1004,$A616,FALSE) + SQRT(1-Correlation)*N616</f>
        <v>1.1632255718859936</v>
      </c>
      <c r="Z616">
        <f>SQRT(Correlation)*$F616 + SQRT('CDO Param'!K$17 - Correlation)*HLOOKUP('CDO Param'!K$12,$C$4:$E$1004,$A616,FALSE) + SQRT(1-Correlation)*O616</f>
        <v>1.7500526792915871</v>
      </c>
      <c r="AA616">
        <f>SQRT(Correlation)*$F616 + SQRT('CDO Param'!L$17 - Correlation)*HLOOKUP('CDO Param'!L$12,$C$4:$E$1004,$A616,FALSE) + SQRT(1-Correlation)*P616</f>
        <v>-0.43348342427799391</v>
      </c>
      <c r="AC616" s="3">
        <f>IF(R616&lt;'CDO Param'!C$13,1,0)</f>
        <v>0</v>
      </c>
      <c r="AD616" s="3">
        <f>IF(S616&lt;'CDO Param'!D$13,1,0)</f>
        <v>0</v>
      </c>
      <c r="AE616" s="3">
        <f>IF(T616&lt;'CDO Param'!E$13,1,0)</f>
        <v>0</v>
      </c>
      <c r="AF616" s="3">
        <f>IF(U616&lt;'CDO Param'!F$13,1,0)</f>
        <v>0</v>
      </c>
      <c r="AG616" s="3">
        <f>IF(V616&lt;'CDO Param'!G$13,1,0)</f>
        <v>1</v>
      </c>
      <c r="AH616" s="3">
        <f>IF(W616&lt;'CDO Param'!H$13,1,0)</f>
        <v>0</v>
      </c>
      <c r="AI616" s="3">
        <f>IF(X616&lt;'CDO Param'!I$13,1,0)</f>
        <v>0</v>
      </c>
      <c r="AJ616" s="3">
        <f>IF(Y616&lt;'CDO Param'!J$13,1,0)</f>
        <v>0</v>
      </c>
      <c r="AK616" s="3">
        <f>IF(Z616&lt;'CDO Param'!K$13,1,0)</f>
        <v>0</v>
      </c>
      <c r="AL616" s="3">
        <f>IF(AA616&lt;'CDO Param'!L$13,1,0)</f>
        <v>0</v>
      </c>
      <c r="AN616" s="3">
        <f>AC616*'CDO Param'!C$6*'CDO Param'!C$9</f>
        <v>0</v>
      </c>
      <c r="AO616" s="3">
        <f>AD616*'CDO Param'!D$6*'CDO Param'!D$9</f>
        <v>0</v>
      </c>
      <c r="AP616" s="3">
        <f>AE616*'CDO Param'!E$6*'CDO Param'!E$9</f>
        <v>0</v>
      </c>
      <c r="AQ616" s="3">
        <f>AF616*'CDO Param'!F$6*'CDO Param'!F$9</f>
        <v>0</v>
      </c>
      <c r="AR616" s="3">
        <f>AG616*'CDO Param'!G$6*'CDO Param'!G$9</f>
        <v>4500</v>
      </c>
      <c r="AS616" s="3">
        <f>AH616*'CDO Param'!H$6*'CDO Param'!H$9</f>
        <v>0</v>
      </c>
      <c r="AT616" s="3">
        <f>AI616*'CDO Param'!I$6*'CDO Param'!I$9</f>
        <v>0</v>
      </c>
      <c r="AU616" s="3">
        <f>AJ616*'CDO Param'!J$6*'CDO Param'!J$9</f>
        <v>0</v>
      </c>
      <c r="AV616" s="3">
        <f>AK616*'CDO Param'!K$6*'CDO Param'!K$9</f>
        <v>0</v>
      </c>
      <c r="AW616" s="3">
        <f>AL616*'CDO Param'!L$6*'CDO Param'!L$9</f>
        <v>0</v>
      </c>
      <c r="AY616" s="2">
        <f t="shared" si="29"/>
        <v>4500</v>
      </c>
      <c r="BI616" s="5">
        <f>AY616/'CDO Param'!$M$6</f>
        <v>4.6875E-2</v>
      </c>
      <c r="BJ616" s="5">
        <f t="shared" si="30"/>
        <v>0</v>
      </c>
      <c r="BK616" s="5">
        <f t="shared" si="31"/>
        <v>0</v>
      </c>
    </row>
    <row r="617" spans="1:63" x14ac:dyDescent="0.2">
      <c r="A617" s="3">
        <v>614</v>
      </c>
      <c r="B617" s="3">
        <v>613</v>
      </c>
      <c r="C617">
        <v>0.39470478441216983</v>
      </c>
      <c r="D617">
        <v>-1.4981833373894915</v>
      </c>
      <c r="E617">
        <v>0.79558503784937784</v>
      </c>
      <c r="F617">
        <v>1.1033921509806532</v>
      </c>
      <c r="G617">
        <v>-0.66206894189235754</v>
      </c>
      <c r="H617">
        <v>-0.35355810723558534</v>
      </c>
      <c r="I617">
        <v>-0.35040557122556493</v>
      </c>
      <c r="J617">
        <v>-0.72184661803476047</v>
      </c>
      <c r="K617">
        <v>1.3453268365992699</v>
      </c>
      <c r="L617">
        <v>0.87087983047240414</v>
      </c>
      <c r="M617">
        <v>0.19221033653593622</v>
      </c>
      <c r="N617">
        <v>-0.2936599230451975</v>
      </c>
      <c r="O617">
        <v>-0.14526904124068096</v>
      </c>
      <c r="P617">
        <v>1.2037799024255946</v>
      </c>
      <c r="R617">
        <f>SQRT(Correlation)*$F617 + SQRT('CDO Param'!C$17 - Correlation)*HLOOKUP('CDO Param'!C$12,$C$4:$E$1004,$A617,FALSE) + SQRT(1-Correlation)*G617</f>
        <v>-0.4910456318518906</v>
      </c>
      <c r="S617">
        <f>SQRT(Correlation)*$F617 + SQRT('CDO Param'!D$17 - Correlation)*HLOOKUP('CDO Param'!D$12,$C$4:$E$1004,$A617,FALSE) + SQRT(1-Correlation)*H617</f>
        <v>-0.19836655574538725</v>
      </c>
      <c r="T617">
        <f>SQRT(Correlation)*$F617 + SQRT('CDO Param'!E$17 - Correlation)*HLOOKUP('CDO Param'!E$12,$C$4:$E$1004,$A617,FALSE) + SQRT(1-Correlation)*I617</f>
        <v>0.12092839206377892</v>
      </c>
      <c r="U617">
        <f>SQRT(Correlation)*$F617 + SQRT('CDO Param'!F$17 - Correlation)*HLOOKUP('CDO Param'!F$12,$C$4:$E$1004,$A617,FALSE) + SQRT(1-Correlation)*J617</f>
        <v>-0.15798237268740534</v>
      </c>
      <c r="V617">
        <f>SQRT(Correlation)*$F617 + SQRT('CDO Param'!G$17 - Correlation)*HLOOKUP('CDO Param'!G$12,$C$4:$E$1004,$A617,FALSE) + SQRT(1-Correlation)*K617</f>
        <v>1.8031105578972808</v>
      </c>
      <c r="W617">
        <f>SQRT(Correlation)*$F617 + SQRT('CDO Param'!H$17 - Correlation)*HLOOKUP('CDO Param'!H$12,$C$4:$E$1004,$A617,FALSE) + SQRT(1-Correlation)*L617</f>
        <v>0.96323726525759779</v>
      </c>
      <c r="X617">
        <f>SQRT(Correlation)*$F617 + SQRT('CDO Param'!I$17 - Correlation)*HLOOKUP('CDO Param'!I$12,$C$4:$E$1004,$A617,FALSE) + SQRT(1-Correlation)*M617</f>
        <v>0.70916819358073191</v>
      </c>
      <c r="Y617">
        <f>SQRT(Correlation)*$F617 + SQRT('CDO Param'!J$17 - Correlation)*HLOOKUP('CDO Param'!J$12,$C$4:$E$1004,$A617,FALSE) + SQRT(1-Correlation)*N617</f>
        <v>0.17476204072954404</v>
      </c>
      <c r="Z617">
        <f>SQRT(Correlation)*$F617 + SQRT('CDO Param'!K$17 - Correlation)*HLOOKUP('CDO Param'!K$12,$C$4:$E$1004,$A617,FALSE) + SQRT(1-Correlation)*O617</f>
        <v>0.31553799188047671</v>
      </c>
      <c r="AA617">
        <f>SQRT(Correlation)*$F617 + SQRT('CDO Param'!L$17 - Correlation)*HLOOKUP('CDO Param'!L$12,$C$4:$E$1004,$A617,FALSE) + SQRT(1-Correlation)*P617</f>
        <v>1.5953581929893608</v>
      </c>
      <c r="AC617" s="3">
        <f>IF(R617&lt;'CDO Param'!C$13,1,0)</f>
        <v>0</v>
      </c>
      <c r="AD617" s="3">
        <f>IF(S617&lt;'CDO Param'!D$13,1,0)</f>
        <v>0</v>
      </c>
      <c r="AE617" s="3">
        <f>IF(T617&lt;'CDO Param'!E$13,1,0)</f>
        <v>0</v>
      </c>
      <c r="AF617" s="3">
        <f>IF(U617&lt;'CDO Param'!F$13,1,0)</f>
        <v>0</v>
      </c>
      <c r="AG617" s="3">
        <f>IF(V617&lt;'CDO Param'!G$13,1,0)</f>
        <v>0</v>
      </c>
      <c r="AH617" s="3">
        <f>IF(W617&lt;'CDO Param'!H$13,1,0)</f>
        <v>0</v>
      </c>
      <c r="AI617" s="3">
        <f>IF(X617&lt;'CDO Param'!I$13,1,0)</f>
        <v>0</v>
      </c>
      <c r="AJ617" s="3">
        <f>IF(Y617&lt;'CDO Param'!J$13,1,0)</f>
        <v>0</v>
      </c>
      <c r="AK617" s="3">
        <f>IF(Z617&lt;'CDO Param'!K$13,1,0)</f>
        <v>0</v>
      </c>
      <c r="AL617" s="3">
        <f>IF(AA617&lt;'CDO Param'!L$13,1,0)</f>
        <v>0</v>
      </c>
      <c r="AN617" s="3">
        <f>AC617*'CDO Param'!C$6*'CDO Param'!C$9</f>
        <v>0</v>
      </c>
      <c r="AO617" s="3">
        <f>AD617*'CDO Param'!D$6*'CDO Param'!D$9</f>
        <v>0</v>
      </c>
      <c r="AP617" s="3">
        <f>AE617*'CDO Param'!E$6*'CDO Param'!E$9</f>
        <v>0</v>
      </c>
      <c r="AQ617" s="3">
        <f>AF617*'CDO Param'!F$6*'CDO Param'!F$9</f>
        <v>0</v>
      </c>
      <c r="AR617" s="3">
        <f>AG617*'CDO Param'!G$6*'CDO Param'!G$9</f>
        <v>0</v>
      </c>
      <c r="AS617" s="3">
        <f>AH617*'CDO Param'!H$6*'CDO Param'!H$9</f>
        <v>0</v>
      </c>
      <c r="AT617" s="3">
        <f>AI617*'CDO Param'!I$6*'CDO Param'!I$9</f>
        <v>0</v>
      </c>
      <c r="AU617" s="3">
        <f>AJ617*'CDO Param'!J$6*'CDO Param'!J$9</f>
        <v>0</v>
      </c>
      <c r="AV617" s="3">
        <f>AK617*'CDO Param'!K$6*'CDO Param'!K$9</f>
        <v>0</v>
      </c>
      <c r="AW617" s="3">
        <f>AL617*'CDO Param'!L$6*'CDO Param'!L$9</f>
        <v>0</v>
      </c>
      <c r="AY617" s="2">
        <f t="shared" si="29"/>
        <v>0</v>
      </c>
      <c r="BI617" s="5">
        <f>AY617/'CDO Param'!$M$6</f>
        <v>0</v>
      </c>
      <c r="BJ617" s="5">
        <f t="shared" si="30"/>
        <v>0</v>
      </c>
      <c r="BK617" s="5">
        <f t="shared" si="31"/>
        <v>0</v>
      </c>
    </row>
    <row r="618" spans="1:63" x14ac:dyDescent="0.2">
      <c r="A618" s="3">
        <v>615</v>
      </c>
      <c r="B618" s="3">
        <v>614</v>
      </c>
      <c r="C618">
        <v>-0.43145291783730499</v>
      </c>
      <c r="D618">
        <v>0.8748520485823974</v>
      </c>
      <c r="E618">
        <v>0.73840737968566827</v>
      </c>
      <c r="F618">
        <v>1.2553141459648032</v>
      </c>
      <c r="G618">
        <v>0.26081124815391377</v>
      </c>
      <c r="H618">
        <v>0.29603825169033371</v>
      </c>
      <c r="I618">
        <v>0.94874621936469339</v>
      </c>
      <c r="J618">
        <v>0.52113819037913345</v>
      </c>
      <c r="K618">
        <v>0.90188223111908883</v>
      </c>
      <c r="L618">
        <v>1.3487579053617083</v>
      </c>
      <c r="M618">
        <v>-1.323132892139256</v>
      </c>
      <c r="N618">
        <v>-0.52544464779202826</v>
      </c>
      <c r="O618">
        <v>-2.7600617613643408</v>
      </c>
      <c r="P618">
        <v>0.17028469301294535</v>
      </c>
      <c r="R618">
        <f>SQRT(Correlation)*$F618 + SQRT('CDO Param'!C$17 - Correlation)*HLOOKUP('CDO Param'!C$12,$C$4:$E$1004,$A618,FALSE) + SQRT(1-Correlation)*G618</f>
        <v>0.76811522631262164</v>
      </c>
      <c r="S618">
        <f>SQRT(Correlation)*$F618 + SQRT('CDO Param'!D$17 - Correlation)*HLOOKUP('CDO Param'!D$12,$C$4:$E$1004,$A618,FALSE) + SQRT(1-Correlation)*H618</f>
        <v>0.80153449620798956</v>
      </c>
      <c r="T618">
        <f>SQRT(Correlation)*$F618 + SQRT('CDO Param'!E$17 - Correlation)*HLOOKUP('CDO Param'!E$12,$C$4:$E$1004,$A618,FALSE) + SQRT(1-Correlation)*I618</f>
        <v>1.1828731681245688</v>
      </c>
      <c r="U618">
        <f>SQRT(Correlation)*$F618 + SQRT('CDO Param'!F$17 - Correlation)*HLOOKUP('CDO Param'!F$12,$C$4:$E$1004,$A618,FALSE) + SQRT(1-Correlation)*J618</f>
        <v>1.0564731948232025</v>
      </c>
      <c r="V618">
        <f>SQRT(Correlation)*$F618 + SQRT('CDO Param'!G$17 - Correlation)*HLOOKUP('CDO Param'!G$12,$C$4:$E$1004,$A618,FALSE) + SQRT(1-Correlation)*K618</f>
        <v>1.4176787071054626</v>
      </c>
      <c r="W618">
        <f>SQRT(Correlation)*$F618 + SQRT('CDO Param'!H$17 - Correlation)*HLOOKUP('CDO Param'!H$12,$C$4:$E$1004,$A618,FALSE) + SQRT(1-Correlation)*L618</f>
        <v>1.8002320491755439</v>
      </c>
      <c r="X618">
        <f>SQRT(Correlation)*$F618 + SQRT('CDO Param'!I$17 - Correlation)*HLOOKUP('CDO Param'!I$12,$C$4:$E$1004,$A618,FALSE) + SQRT(1-Correlation)*M618</f>
        <v>-0.69315597823953445</v>
      </c>
      <c r="Y618">
        <f>SQRT(Correlation)*$F618 + SQRT('CDO Param'!J$17 - Correlation)*HLOOKUP('CDO Param'!J$12,$C$4:$E$1004,$A618,FALSE) + SQRT(1-Correlation)*N618</f>
        <v>-0.21566708568561677</v>
      </c>
      <c r="Z618">
        <f>SQRT(Correlation)*$F618 + SQRT('CDO Param'!K$17 - Correlation)*HLOOKUP('CDO Param'!K$12,$C$4:$E$1004,$A618,FALSE) + SQRT(1-Correlation)*O618</f>
        <v>-2.3356110188695176</v>
      </c>
      <c r="AA618">
        <f>SQRT(Correlation)*$F618 + SQRT('CDO Param'!L$17 - Correlation)*HLOOKUP('CDO Param'!L$12,$C$4:$E$1004,$A618,FALSE) + SQRT(1-Correlation)*P618</f>
        <v>0.44435971989975548</v>
      </c>
      <c r="AC618" s="3">
        <f>IF(R618&lt;'CDO Param'!C$13,1,0)</f>
        <v>0</v>
      </c>
      <c r="AD618" s="3">
        <f>IF(S618&lt;'CDO Param'!D$13,1,0)</f>
        <v>0</v>
      </c>
      <c r="AE618" s="3">
        <f>IF(T618&lt;'CDO Param'!E$13,1,0)</f>
        <v>0</v>
      </c>
      <c r="AF618" s="3">
        <f>IF(U618&lt;'CDO Param'!F$13,1,0)</f>
        <v>0</v>
      </c>
      <c r="AG618" s="3">
        <f>IF(V618&lt;'CDO Param'!G$13,1,0)</f>
        <v>0</v>
      </c>
      <c r="AH618" s="3">
        <f>IF(W618&lt;'CDO Param'!H$13,1,0)</f>
        <v>0</v>
      </c>
      <c r="AI618" s="3">
        <f>IF(X618&lt;'CDO Param'!I$13,1,0)</f>
        <v>0</v>
      </c>
      <c r="AJ618" s="3">
        <f>IF(Y618&lt;'CDO Param'!J$13,1,0)</f>
        <v>0</v>
      </c>
      <c r="AK618" s="3">
        <f>IF(Z618&lt;'CDO Param'!K$13,1,0)</f>
        <v>1</v>
      </c>
      <c r="AL618" s="3">
        <f>IF(AA618&lt;'CDO Param'!L$13,1,0)</f>
        <v>0</v>
      </c>
      <c r="AN618" s="3">
        <f>AC618*'CDO Param'!C$6*'CDO Param'!C$9</f>
        <v>0</v>
      </c>
      <c r="AO618" s="3">
        <f>AD618*'CDO Param'!D$6*'CDO Param'!D$9</f>
        <v>0</v>
      </c>
      <c r="AP618" s="3">
        <f>AE618*'CDO Param'!E$6*'CDO Param'!E$9</f>
        <v>0</v>
      </c>
      <c r="AQ618" s="3">
        <f>AF618*'CDO Param'!F$6*'CDO Param'!F$9</f>
        <v>0</v>
      </c>
      <c r="AR618" s="3">
        <f>AG618*'CDO Param'!G$6*'CDO Param'!G$9</f>
        <v>0</v>
      </c>
      <c r="AS618" s="3">
        <f>AH618*'CDO Param'!H$6*'CDO Param'!H$9</f>
        <v>0</v>
      </c>
      <c r="AT618" s="3">
        <f>AI618*'CDO Param'!I$6*'CDO Param'!I$9</f>
        <v>0</v>
      </c>
      <c r="AU618" s="3">
        <f>AJ618*'CDO Param'!J$6*'CDO Param'!J$9</f>
        <v>0</v>
      </c>
      <c r="AV618" s="3">
        <f>AK618*'CDO Param'!K$6*'CDO Param'!K$9</f>
        <v>4500</v>
      </c>
      <c r="AW618" s="3">
        <f>AL618*'CDO Param'!L$6*'CDO Param'!L$9</f>
        <v>0</v>
      </c>
      <c r="AY618" s="2">
        <f t="shared" si="29"/>
        <v>4500</v>
      </c>
      <c r="BI618" s="5">
        <f>AY618/'CDO Param'!$M$6</f>
        <v>4.6875E-2</v>
      </c>
      <c r="BJ618" s="5">
        <f t="shared" si="30"/>
        <v>0</v>
      </c>
      <c r="BK618" s="5">
        <f t="shared" si="31"/>
        <v>0</v>
      </c>
    </row>
    <row r="619" spans="1:63" x14ac:dyDescent="0.2">
      <c r="A619" s="3">
        <v>616</v>
      </c>
      <c r="B619" s="3">
        <v>615</v>
      </c>
      <c r="C619">
        <v>0.72247757998411544</v>
      </c>
      <c r="D619">
        <v>-1.0337271305616014</v>
      </c>
      <c r="E619">
        <v>0.42930309973598924</v>
      </c>
      <c r="F619">
        <v>-0.39937049223226495</v>
      </c>
      <c r="G619">
        <v>-0.74307081376900896</v>
      </c>
      <c r="H619">
        <v>-1.399225766363088</v>
      </c>
      <c r="I619">
        <v>-0.74489435064606369</v>
      </c>
      <c r="J619">
        <v>0.88170281742350198</v>
      </c>
      <c r="K619">
        <v>-2.5763438316062093</v>
      </c>
      <c r="L619">
        <v>1.3409180610324256</v>
      </c>
      <c r="M619">
        <v>0.91037463789689355</v>
      </c>
      <c r="N619">
        <v>0.4723119673144538</v>
      </c>
      <c r="O619">
        <v>-0.10821963769558351</v>
      </c>
      <c r="P619">
        <v>-0.53145186029723845</v>
      </c>
      <c r="R619">
        <f>SQRT(Correlation)*$F619 + SQRT('CDO Param'!C$17 - Correlation)*HLOOKUP('CDO Param'!C$12,$C$4:$E$1004,$A619,FALSE) + SQRT(1-Correlation)*G619</f>
        <v>-0.97742200164644055</v>
      </c>
      <c r="S619">
        <f>SQRT(Correlation)*$F619 + SQRT('CDO Param'!D$17 - Correlation)*HLOOKUP('CDO Param'!D$12,$C$4:$E$1004,$A619,FALSE) + SQRT(1-Correlation)*H619</f>
        <v>-1.5999052461055701</v>
      </c>
      <c r="T619">
        <f>SQRT(Correlation)*$F619 + SQRT('CDO Param'!E$17 - Correlation)*HLOOKUP('CDO Param'!E$12,$C$4:$E$1004,$A619,FALSE) + SQRT(1-Correlation)*I619</f>
        <v>-0.64181126739598304</v>
      </c>
      <c r="U619">
        <f>SQRT(Correlation)*$F619 + SQRT('CDO Param'!F$17 - Correlation)*HLOOKUP('CDO Param'!F$12,$C$4:$E$1004,$A619,FALSE) + SQRT(1-Correlation)*J619</f>
        <v>0.80615978955820822</v>
      </c>
      <c r="V619">
        <f>SQRT(Correlation)*$F619 + SQRT('CDO Param'!G$17 - Correlation)*HLOOKUP('CDO Param'!G$12,$C$4:$E$1004,$A619,FALSE) + SQRT(1-Correlation)*K619</f>
        <v>-2.474431310255826</v>
      </c>
      <c r="W619">
        <f>SQRT(Correlation)*$F619 + SQRT('CDO Param'!H$17 - Correlation)*HLOOKUP('CDO Param'!H$12,$C$4:$E$1004,$A619,FALSE) + SQRT(1-Correlation)*L619</f>
        <v>0.99962343720076352</v>
      </c>
      <c r="X619">
        <f>SQRT(Correlation)*$F619 + SQRT('CDO Param'!I$17 - Correlation)*HLOOKUP('CDO Param'!I$12,$C$4:$E$1004,$A619,FALSE) + SQRT(1-Correlation)*M619</f>
        <v>0.8333602667660176</v>
      </c>
      <c r="Y619">
        <f>SQRT(Correlation)*$F619 + SQRT('CDO Param'!J$17 - Correlation)*HLOOKUP('CDO Param'!J$12,$C$4:$E$1004,$A619,FALSE) + SQRT(1-Correlation)*N619</f>
        <v>0.51293203673472298</v>
      </c>
      <c r="Z619">
        <f>SQRT(Correlation)*$F619 + SQRT('CDO Param'!K$17 - Correlation)*HLOOKUP('CDO Param'!K$12,$C$4:$E$1004,$A619,FALSE) + SQRT(1-Correlation)*O619</f>
        <v>-3.7808600928757333E-2</v>
      </c>
      <c r="AA619">
        <f>SQRT(Correlation)*$F619 + SQRT('CDO Param'!L$17 - Correlation)*HLOOKUP('CDO Param'!L$12,$C$4:$E$1004,$A619,FALSE) + SQRT(1-Correlation)*P619</f>
        <v>-0.43932194170774452</v>
      </c>
      <c r="AC619" s="3">
        <f>IF(R619&lt;'CDO Param'!C$13,1,0)</f>
        <v>0</v>
      </c>
      <c r="AD619" s="3">
        <f>IF(S619&lt;'CDO Param'!D$13,1,0)</f>
        <v>0</v>
      </c>
      <c r="AE619" s="3">
        <f>IF(T619&lt;'CDO Param'!E$13,1,0)</f>
        <v>0</v>
      </c>
      <c r="AF619" s="3">
        <f>IF(U619&lt;'CDO Param'!F$13,1,0)</f>
        <v>0</v>
      </c>
      <c r="AG619" s="3">
        <f>IF(V619&lt;'CDO Param'!G$13,1,0)</f>
        <v>1</v>
      </c>
      <c r="AH619" s="3">
        <f>IF(W619&lt;'CDO Param'!H$13,1,0)</f>
        <v>0</v>
      </c>
      <c r="AI619" s="3">
        <f>IF(X619&lt;'CDO Param'!I$13,1,0)</f>
        <v>0</v>
      </c>
      <c r="AJ619" s="3">
        <f>IF(Y619&lt;'CDO Param'!J$13,1,0)</f>
        <v>0</v>
      </c>
      <c r="AK619" s="3">
        <f>IF(Z619&lt;'CDO Param'!K$13,1,0)</f>
        <v>0</v>
      </c>
      <c r="AL619" s="3">
        <f>IF(AA619&lt;'CDO Param'!L$13,1,0)</f>
        <v>0</v>
      </c>
      <c r="AN619" s="3">
        <f>AC619*'CDO Param'!C$6*'CDO Param'!C$9</f>
        <v>0</v>
      </c>
      <c r="AO619" s="3">
        <f>AD619*'CDO Param'!D$6*'CDO Param'!D$9</f>
        <v>0</v>
      </c>
      <c r="AP619" s="3">
        <f>AE619*'CDO Param'!E$6*'CDO Param'!E$9</f>
        <v>0</v>
      </c>
      <c r="AQ619" s="3">
        <f>AF619*'CDO Param'!F$6*'CDO Param'!F$9</f>
        <v>0</v>
      </c>
      <c r="AR619" s="3">
        <f>AG619*'CDO Param'!G$6*'CDO Param'!G$9</f>
        <v>4500</v>
      </c>
      <c r="AS619" s="3">
        <f>AH619*'CDO Param'!H$6*'CDO Param'!H$9</f>
        <v>0</v>
      </c>
      <c r="AT619" s="3">
        <f>AI619*'CDO Param'!I$6*'CDO Param'!I$9</f>
        <v>0</v>
      </c>
      <c r="AU619" s="3">
        <f>AJ619*'CDO Param'!J$6*'CDO Param'!J$9</f>
        <v>0</v>
      </c>
      <c r="AV619" s="3">
        <f>AK619*'CDO Param'!K$6*'CDO Param'!K$9</f>
        <v>0</v>
      </c>
      <c r="AW619" s="3">
        <f>AL619*'CDO Param'!L$6*'CDO Param'!L$9</f>
        <v>0</v>
      </c>
      <c r="AY619" s="2">
        <f t="shared" si="29"/>
        <v>4500</v>
      </c>
      <c r="BI619" s="5">
        <f>AY619/'CDO Param'!$M$6</f>
        <v>4.6875E-2</v>
      </c>
      <c r="BJ619" s="5">
        <f t="shared" si="30"/>
        <v>0</v>
      </c>
      <c r="BK619" s="5">
        <f t="shared" si="31"/>
        <v>0</v>
      </c>
    </row>
    <row r="620" spans="1:63" x14ac:dyDescent="0.2">
      <c r="A620" s="3">
        <v>617</v>
      </c>
      <c r="B620" s="3">
        <v>616</v>
      </c>
      <c r="C620">
        <v>1.8557784642325714</v>
      </c>
      <c r="D620">
        <v>1.7505681171314791</v>
      </c>
      <c r="E620">
        <v>0.13061253412161022</v>
      </c>
      <c r="F620">
        <v>1.2846612662542611E-3</v>
      </c>
      <c r="G620">
        <v>-1.1816723599622492</v>
      </c>
      <c r="H620">
        <v>-0.12475993571570143</v>
      </c>
      <c r="I620">
        <v>-1.039936705637956</v>
      </c>
      <c r="J620">
        <v>-0.38882262742845342</v>
      </c>
      <c r="K620">
        <v>0.41877001422108151</v>
      </c>
      <c r="L620">
        <v>-0.2273486643389333</v>
      </c>
      <c r="M620">
        <v>-1.0176813702855725</v>
      </c>
      <c r="N620">
        <v>-0.68380813900148496</v>
      </c>
      <c r="O620">
        <v>-1.0901067071245052</v>
      </c>
      <c r="P620">
        <v>0.1609032551641576</v>
      </c>
      <c r="R620">
        <f>SQRT(Correlation)*$F620 + SQRT('CDO Param'!C$17 - Correlation)*HLOOKUP('CDO Param'!C$12,$C$4:$E$1004,$A620,FALSE) + SQRT(1-Correlation)*G620</f>
        <v>-0.87305886879127748</v>
      </c>
      <c r="S620">
        <f>SQRT(Correlation)*$F620 + SQRT('CDO Param'!D$17 - Correlation)*HLOOKUP('CDO Param'!D$12,$C$4:$E$1004,$A620,FALSE) + SQRT(1-Correlation)*H620</f>
        <v>0.12961629559350124</v>
      </c>
      <c r="T620">
        <f>SQRT(Correlation)*$F620 + SQRT('CDO Param'!E$17 - Correlation)*HLOOKUP('CDO Param'!E$12,$C$4:$E$1004,$A620,FALSE) + SQRT(1-Correlation)*I620</f>
        <v>-0.49517150762721063</v>
      </c>
      <c r="U620">
        <f>SQRT(Correlation)*$F620 + SQRT('CDO Param'!F$17 - Correlation)*HLOOKUP('CDO Param'!F$12,$C$4:$E$1004,$A620,FALSE) + SQRT(1-Correlation)*J620</f>
        <v>-0.33925743648223228</v>
      </c>
      <c r="V620">
        <f>SQRT(Correlation)*$F620 + SQRT('CDO Param'!G$17 - Correlation)*HLOOKUP('CDO Param'!G$12,$C$4:$E$1004,$A620,FALSE) + SQRT(1-Correlation)*K620</f>
        <v>0.42689221427917518</v>
      </c>
      <c r="W620">
        <f>SQRT(Correlation)*$F620 + SQRT('CDO Param'!H$17 - Correlation)*HLOOKUP('CDO Param'!H$12,$C$4:$E$1004,$A620,FALSE) + SQRT(1-Correlation)*L620</f>
        <v>3.2292082180404469E-2</v>
      </c>
      <c r="X620">
        <f>SQRT(Correlation)*$F620 + SQRT('CDO Param'!I$17 - Correlation)*HLOOKUP('CDO Param'!I$12,$C$4:$E$1004,$A620,FALSE) + SQRT(1-Correlation)*M620</f>
        <v>-0.93584522266382397</v>
      </c>
      <c r="Y620">
        <f>SQRT(Correlation)*$F620 + SQRT('CDO Param'!J$17 - Correlation)*HLOOKUP('CDO Param'!J$12,$C$4:$E$1004,$A620,FALSE) + SQRT(1-Correlation)*N620</f>
        <v>-0.1573182845005211</v>
      </c>
      <c r="Z620">
        <f>SQRT(Correlation)*$F620 + SQRT('CDO Param'!K$17 - Correlation)*HLOOKUP('CDO Param'!K$12,$C$4:$E$1004,$A620,FALSE) + SQRT(1-Correlation)*O620</f>
        <v>-0.54276695010066922</v>
      </c>
      <c r="AA620">
        <f>SQRT(Correlation)*$F620 + SQRT('CDO Param'!L$17 - Correlation)*HLOOKUP('CDO Param'!L$12,$C$4:$E$1004,$A620,FALSE) + SQRT(1-Correlation)*P620</f>
        <v>0.64404530681738814</v>
      </c>
      <c r="AC620" s="3">
        <f>IF(R620&lt;'CDO Param'!C$13,1,0)</f>
        <v>0</v>
      </c>
      <c r="AD620" s="3">
        <f>IF(S620&lt;'CDO Param'!D$13,1,0)</f>
        <v>0</v>
      </c>
      <c r="AE620" s="3">
        <f>IF(T620&lt;'CDO Param'!E$13,1,0)</f>
        <v>0</v>
      </c>
      <c r="AF620" s="3">
        <f>IF(U620&lt;'CDO Param'!F$13,1,0)</f>
        <v>0</v>
      </c>
      <c r="AG620" s="3">
        <f>IF(V620&lt;'CDO Param'!G$13,1,0)</f>
        <v>0</v>
      </c>
      <c r="AH620" s="3">
        <f>IF(W620&lt;'CDO Param'!H$13,1,0)</f>
        <v>0</v>
      </c>
      <c r="AI620" s="3">
        <f>IF(X620&lt;'CDO Param'!I$13,1,0)</f>
        <v>0</v>
      </c>
      <c r="AJ620" s="3">
        <f>IF(Y620&lt;'CDO Param'!J$13,1,0)</f>
        <v>0</v>
      </c>
      <c r="AK620" s="3">
        <f>IF(Z620&lt;'CDO Param'!K$13,1,0)</f>
        <v>0</v>
      </c>
      <c r="AL620" s="3">
        <f>IF(AA620&lt;'CDO Param'!L$13,1,0)</f>
        <v>0</v>
      </c>
      <c r="AN620" s="3">
        <f>AC620*'CDO Param'!C$6*'CDO Param'!C$9</f>
        <v>0</v>
      </c>
      <c r="AO620" s="3">
        <f>AD620*'CDO Param'!D$6*'CDO Param'!D$9</f>
        <v>0</v>
      </c>
      <c r="AP620" s="3">
        <f>AE620*'CDO Param'!E$6*'CDO Param'!E$9</f>
        <v>0</v>
      </c>
      <c r="AQ620" s="3">
        <f>AF620*'CDO Param'!F$6*'CDO Param'!F$9</f>
        <v>0</v>
      </c>
      <c r="AR620" s="3">
        <f>AG620*'CDO Param'!G$6*'CDO Param'!G$9</f>
        <v>0</v>
      </c>
      <c r="AS620" s="3">
        <f>AH620*'CDO Param'!H$6*'CDO Param'!H$9</f>
        <v>0</v>
      </c>
      <c r="AT620" s="3">
        <f>AI620*'CDO Param'!I$6*'CDO Param'!I$9</f>
        <v>0</v>
      </c>
      <c r="AU620" s="3">
        <f>AJ620*'CDO Param'!J$6*'CDO Param'!J$9</f>
        <v>0</v>
      </c>
      <c r="AV620" s="3">
        <f>AK620*'CDO Param'!K$6*'CDO Param'!K$9</f>
        <v>0</v>
      </c>
      <c r="AW620" s="3">
        <f>AL620*'CDO Param'!L$6*'CDO Param'!L$9</f>
        <v>0</v>
      </c>
      <c r="AY620" s="2">
        <f t="shared" si="29"/>
        <v>0</v>
      </c>
      <c r="BI620" s="5">
        <f>AY620/'CDO Param'!$M$6</f>
        <v>0</v>
      </c>
      <c r="BJ620" s="5">
        <f t="shared" si="30"/>
        <v>0</v>
      </c>
      <c r="BK620" s="5">
        <f t="shared" si="31"/>
        <v>0</v>
      </c>
    </row>
    <row r="621" spans="1:63" x14ac:dyDescent="0.2">
      <c r="A621" s="3">
        <v>618</v>
      </c>
      <c r="B621" s="3">
        <v>617</v>
      </c>
      <c r="C621">
        <v>0.57855004342854954</v>
      </c>
      <c r="D621">
        <v>0.7599783202749677</v>
      </c>
      <c r="E621">
        <v>-0.28595991352631245</v>
      </c>
      <c r="F621">
        <v>0.60914544519619085</v>
      </c>
      <c r="G621">
        <v>0.54593101594946347</v>
      </c>
      <c r="H621">
        <v>-3.1379749998450279</v>
      </c>
      <c r="I621">
        <v>-0.53322992243920453</v>
      </c>
      <c r="J621">
        <v>0.32539105632167775</v>
      </c>
      <c r="K621">
        <v>-0.36809979064855725</v>
      </c>
      <c r="L621">
        <v>-2.3979737306945026</v>
      </c>
      <c r="M621">
        <v>0.10661096894182265</v>
      </c>
      <c r="N621">
        <v>2.014330675592646</v>
      </c>
      <c r="O621">
        <v>-0.10461917554493994</v>
      </c>
      <c r="P621">
        <v>-0.51147253543604165</v>
      </c>
      <c r="R621">
        <f>SQRT(Correlation)*$F621 + SQRT('CDO Param'!C$17 - Correlation)*HLOOKUP('CDO Param'!C$12,$C$4:$E$1004,$A621,FALSE) + SQRT(1-Correlation)*G621</f>
        <v>0.81802150479696656</v>
      </c>
      <c r="S621">
        <f>SQRT(Correlation)*$F621 + SQRT('CDO Param'!D$17 - Correlation)*HLOOKUP('CDO Param'!D$12,$C$4:$E$1004,$A621,FALSE) + SQRT(1-Correlation)*H621</f>
        <v>-2.6768386039750798</v>
      </c>
      <c r="T621">
        <f>SQRT(Correlation)*$F621 + SQRT('CDO Param'!E$17 - Correlation)*HLOOKUP('CDO Param'!E$12,$C$4:$E$1004,$A621,FALSE) + SQRT(1-Correlation)*I621</f>
        <v>-0.16016766453336451</v>
      </c>
      <c r="U621">
        <f>SQRT(Correlation)*$F621 + SQRT('CDO Param'!F$17 - Correlation)*HLOOKUP('CDO Param'!F$12,$C$4:$E$1004,$A621,FALSE) + SQRT(1-Correlation)*J621</f>
        <v>0.43737918323263369</v>
      </c>
      <c r="V621">
        <f>SQRT(Correlation)*$F621 + SQRT('CDO Param'!G$17 - Correlation)*HLOOKUP('CDO Param'!G$12,$C$4:$E$1004,$A621,FALSE) + SQRT(1-Correlation)*K621</f>
        <v>-0.22052400063893296</v>
      </c>
      <c r="W621">
        <f>SQRT(Correlation)*$F621 + SQRT('CDO Param'!H$17 - Correlation)*HLOOKUP('CDO Param'!H$12,$C$4:$E$1004,$A621,FALSE) + SQRT(1-Correlation)*L621</f>
        <v>-1.9748117593957932</v>
      </c>
      <c r="X621">
        <f>SQRT(Correlation)*$F621 + SQRT('CDO Param'!I$17 - Correlation)*HLOOKUP('CDO Param'!I$12,$C$4:$E$1004,$A621,FALSE) + SQRT(1-Correlation)*M621</f>
        <v>0.22982616838933317</v>
      </c>
      <c r="Y621">
        <f>SQRT(Correlation)*$F621 + SQRT('CDO Param'!J$17 - Correlation)*HLOOKUP('CDO Param'!J$12,$C$4:$E$1004,$A621,FALSE) + SQRT(1-Correlation)*N621</f>
        <v>2.2566605255910308</v>
      </c>
      <c r="Z621">
        <f>SQRT(Correlation)*$F621 + SQRT('CDO Param'!K$17 - Correlation)*HLOOKUP('CDO Param'!K$12,$C$4:$E$1004,$A621,FALSE) + SQRT(1-Correlation)*O621</f>
        <v>0.24644819241018046</v>
      </c>
      <c r="AA621">
        <f>SQRT(Correlation)*$F621 + SQRT('CDO Param'!L$17 - Correlation)*HLOOKUP('CDO Param'!L$12,$C$4:$E$1004,$A621,FALSE) + SQRT(1-Correlation)*P621</f>
        <v>-0.13952679487424252</v>
      </c>
      <c r="AC621" s="3">
        <f>IF(R621&lt;'CDO Param'!C$13,1,0)</f>
        <v>0</v>
      </c>
      <c r="AD621" s="3">
        <f>IF(S621&lt;'CDO Param'!D$13,1,0)</f>
        <v>1</v>
      </c>
      <c r="AE621" s="3">
        <f>IF(T621&lt;'CDO Param'!E$13,1,0)</f>
        <v>0</v>
      </c>
      <c r="AF621" s="3">
        <f>IF(U621&lt;'CDO Param'!F$13,1,0)</f>
        <v>0</v>
      </c>
      <c r="AG621" s="3">
        <f>IF(V621&lt;'CDO Param'!G$13,1,0)</f>
        <v>1</v>
      </c>
      <c r="AH621" s="3">
        <f>IF(W621&lt;'CDO Param'!H$13,1,0)</f>
        <v>0</v>
      </c>
      <c r="AI621" s="3">
        <f>IF(X621&lt;'CDO Param'!I$13,1,0)</f>
        <v>0</v>
      </c>
      <c r="AJ621" s="3">
        <f>IF(Y621&lt;'CDO Param'!J$13,1,0)</f>
        <v>0</v>
      </c>
      <c r="AK621" s="3">
        <f>IF(Z621&lt;'CDO Param'!K$13,1,0)</f>
        <v>0</v>
      </c>
      <c r="AL621" s="3">
        <f>IF(AA621&lt;'CDO Param'!L$13,1,0)</f>
        <v>0</v>
      </c>
      <c r="AN621" s="3">
        <f>AC621*'CDO Param'!C$6*'CDO Param'!C$9</f>
        <v>0</v>
      </c>
      <c r="AO621" s="3">
        <f>AD621*'CDO Param'!D$6*'CDO Param'!D$9</f>
        <v>4050</v>
      </c>
      <c r="AP621" s="3">
        <f>AE621*'CDO Param'!E$6*'CDO Param'!E$9</f>
        <v>0</v>
      </c>
      <c r="AQ621" s="3">
        <f>AF621*'CDO Param'!F$6*'CDO Param'!F$9</f>
        <v>0</v>
      </c>
      <c r="AR621" s="3">
        <f>AG621*'CDO Param'!G$6*'CDO Param'!G$9</f>
        <v>4500</v>
      </c>
      <c r="AS621" s="3">
        <f>AH621*'CDO Param'!H$6*'CDO Param'!H$9</f>
        <v>0</v>
      </c>
      <c r="AT621" s="3">
        <f>AI621*'CDO Param'!I$6*'CDO Param'!I$9</f>
        <v>0</v>
      </c>
      <c r="AU621" s="3">
        <f>AJ621*'CDO Param'!J$6*'CDO Param'!J$9</f>
        <v>0</v>
      </c>
      <c r="AV621" s="3">
        <f>AK621*'CDO Param'!K$6*'CDO Param'!K$9</f>
        <v>0</v>
      </c>
      <c r="AW621" s="3">
        <f>AL621*'CDO Param'!L$6*'CDO Param'!L$9</f>
        <v>0</v>
      </c>
      <c r="AY621" s="2">
        <f t="shared" si="29"/>
        <v>8550</v>
      </c>
      <c r="BI621" s="5">
        <f>AY621/'CDO Param'!$M$6</f>
        <v>8.9062500000000003E-2</v>
      </c>
      <c r="BJ621" s="5">
        <f t="shared" si="30"/>
        <v>0.02</v>
      </c>
      <c r="BK621" s="5">
        <f t="shared" si="31"/>
        <v>1</v>
      </c>
    </row>
    <row r="622" spans="1:63" x14ac:dyDescent="0.2">
      <c r="A622" s="3">
        <v>619</v>
      </c>
      <c r="B622" s="3">
        <v>618</v>
      </c>
      <c r="C622">
        <v>1.274788701266516</v>
      </c>
      <c r="D622">
        <v>1.6255717127933167</v>
      </c>
      <c r="E622">
        <v>0.49787331590778194</v>
      </c>
      <c r="F622">
        <v>-0.61871105572208762</v>
      </c>
      <c r="G622">
        <v>-0.94399638328468427</v>
      </c>
      <c r="H622">
        <v>0.38240841604419984</v>
      </c>
      <c r="I622">
        <v>-0.22628228180110455</v>
      </c>
      <c r="J622">
        <v>-1.1675820132950321</v>
      </c>
      <c r="K622">
        <v>1.0099574865307659</v>
      </c>
      <c r="L622">
        <v>0.75101297625224106</v>
      </c>
      <c r="M622">
        <v>-0.82528913480928168</v>
      </c>
      <c r="N622">
        <v>0.76254991654423065</v>
      </c>
      <c r="O622">
        <v>-0.54973270380287431</v>
      </c>
      <c r="P622">
        <v>-1.5545992937404662</v>
      </c>
      <c r="R622">
        <f>SQRT(Correlation)*$F622 + SQRT('CDO Param'!C$17 - Correlation)*HLOOKUP('CDO Param'!C$12,$C$4:$E$1004,$A622,FALSE) + SQRT(1-Correlation)*G622</f>
        <v>-0.86131666091894932</v>
      </c>
      <c r="S622">
        <f>SQRT(Correlation)*$F622 + SQRT('CDO Param'!D$17 - Correlation)*HLOOKUP('CDO Param'!D$12,$C$4:$E$1004,$A622,FALSE) + SQRT(1-Correlation)*H622</f>
        <v>0.39702141865840634</v>
      </c>
      <c r="T622">
        <f>SQRT(Correlation)*$F622 + SQRT('CDO Param'!E$17 - Correlation)*HLOOKUP('CDO Param'!E$12,$C$4:$E$1004,$A622,FALSE) + SQRT(1-Correlation)*I622</f>
        <v>-7.3046448579761558E-2</v>
      </c>
      <c r="U622">
        <f>SQRT(Correlation)*$F622 + SQRT('CDO Param'!F$17 - Correlation)*HLOOKUP('CDO Param'!F$12,$C$4:$E$1004,$A622,FALSE) + SQRT(1-Correlation)*J622</f>
        <v>-1.1919913122228023</v>
      </c>
      <c r="V622">
        <f>SQRT(Correlation)*$F622 + SQRT('CDO Param'!G$17 - Correlation)*HLOOKUP('CDO Param'!G$12,$C$4:$E$1004,$A622,FALSE) + SQRT(1-Correlation)*K622</f>
        <v>0.87380404210720197</v>
      </c>
      <c r="W622">
        <f>SQRT(Correlation)*$F622 + SQRT('CDO Param'!H$17 - Correlation)*HLOOKUP('CDO Param'!H$12,$C$4:$E$1004,$A622,FALSE) + SQRT(1-Correlation)*L622</f>
        <v>0.74671040851303017</v>
      </c>
      <c r="X622">
        <f>SQRT(Correlation)*$F622 + SQRT('CDO Param'!I$17 - Correlation)*HLOOKUP('CDO Param'!I$12,$C$4:$E$1004,$A622,FALSE) + SQRT(1-Correlation)*M622</f>
        <v>-0.86726377536173671</v>
      </c>
      <c r="Y622">
        <f>SQRT(Correlation)*$F622 + SQRT('CDO Param'!J$17 - Correlation)*HLOOKUP('CDO Param'!J$12,$C$4:$E$1004,$A622,FALSE) + SQRT(1-Correlation)*N622</f>
        <v>0.86504214256503087</v>
      </c>
      <c r="Z622">
        <f>SQRT(Correlation)*$F622 + SQRT('CDO Param'!K$17 - Correlation)*HLOOKUP('CDO Param'!K$12,$C$4:$E$1004,$A622,FALSE) + SQRT(1-Correlation)*O622</f>
        <v>-0.379898461680231</v>
      </c>
      <c r="AA622">
        <f>SQRT(Correlation)*$F622 + SQRT('CDO Param'!L$17 - Correlation)*HLOOKUP('CDO Param'!L$12,$C$4:$E$1004,$A622,FALSE) + SQRT(1-Correlation)*P622</f>
        <v>-1.3331986123229989</v>
      </c>
      <c r="AC622" s="3">
        <f>IF(R622&lt;'CDO Param'!C$13,1,0)</f>
        <v>0</v>
      </c>
      <c r="AD622" s="3">
        <f>IF(S622&lt;'CDO Param'!D$13,1,0)</f>
        <v>0</v>
      </c>
      <c r="AE622" s="3">
        <f>IF(T622&lt;'CDO Param'!E$13,1,0)</f>
        <v>0</v>
      </c>
      <c r="AF622" s="3">
        <f>IF(U622&lt;'CDO Param'!F$13,1,0)</f>
        <v>0</v>
      </c>
      <c r="AG622" s="3">
        <f>IF(V622&lt;'CDO Param'!G$13,1,0)</f>
        <v>0</v>
      </c>
      <c r="AH622" s="3">
        <f>IF(W622&lt;'CDO Param'!H$13,1,0)</f>
        <v>0</v>
      </c>
      <c r="AI622" s="3">
        <f>IF(X622&lt;'CDO Param'!I$13,1,0)</f>
        <v>0</v>
      </c>
      <c r="AJ622" s="3">
        <f>IF(Y622&lt;'CDO Param'!J$13,1,0)</f>
        <v>0</v>
      </c>
      <c r="AK622" s="3">
        <f>IF(Z622&lt;'CDO Param'!K$13,1,0)</f>
        <v>0</v>
      </c>
      <c r="AL622" s="3">
        <f>IF(AA622&lt;'CDO Param'!L$13,1,0)</f>
        <v>1</v>
      </c>
      <c r="AN622" s="3">
        <f>AC622*'CDO Param'!C$6*'CDO Param'!C$9</f>
        <v>0</v>
      </c>
      <c r="AO622" s="3">
        <f>AD622*'CDO Param'!D$6*'CDO Param'!D$9</f>
        <v>0</v>
      </c>
      <c r="AP622" s="3">
        <f>AE622*'CDO Param'!E$6*'CDO Param'!E$9</f>
        <v>0</v>
      </c>
      <c r="AQ622" s="3">
        <f>AF622*'CDO Param'!F$6*'CDO Param'!F$9</f>
        <v>0</v>
      </c>
      <c r="AR622" s="3">
        <f>AG622*'CDO Param'!G$6*'CDO Param'!G$9</f>
        <v>0</v>
      </c>
      <c r="AS622" s="3">
        <f>AH622*'CDO Param'!H$6*'CDO Param'!H$9</f>
        <v>0</v>
      </c>
      <c r="AT622" s="3">
        <f>AI622*'CDO Param'!I$6*'CDO Param'!I$9</f>
        <v>0</v>
      </c>
      <c r="AU622" s="3">
        <f>AJ622*'CDO Param'!J$6*'CDO Param'!J$9</f>
        <v>0</v>
      </c>
      <c r="AV622" s="3">
        <f>AK622*'CDO Param'!K$6*'CDO Param'!K$9</f>
        <v>0</v>
      </c>
      <c r="AW622" s="3">
        <f>AL622*'CDO Param'!L$6*'CDO Param'!L$9</f>
        <v>4500</v>
      </c>
      <c r="AY622" s="2">
        <f t="shared" si="29"/>
        <v>4500</v>
      </c>
      <c r="BI622" s="5">
        <f>AY622/'CDO Param'!$M$6</f>
        <v>4.6875E-2</v>
      </c>
      <c r="BJ622" s="5">
        <f t="shared" si="30"/>
        <v>0</v>
      </c>
      <c r="BK622" s="5">
        <f t="shared" si="31"/>
        <v>0</v>
      </c>
    </row>
    <row r="623" spans="1:63" x14ac:dyDescent="0.2">
      <c r="A623" s="3">
        <v>620</v>
      </c>
      <c r="B623" s="3">
        <v>619</v>
      </c>
      <c r="C623">
        <v>0.72616217039467301</v>
      </c>
      <c r="D623">
        <v>0.91931724455207586</v>
      </c>
      <c r="E623">
        <v>-1.0830194696609396</v>
      </c>
      <c r="F623">
        <v>-0.37482550396816805</v>
      </c>
      <c r="G623">
        <v>1.3850967661710456</v>
      </c>
      <c r="H623">
        <v>0.92798245532321744</v>
      </c>
      <c r="I623">
        <v>-1.556959432491567</v>
      </c>
      <c r="J623">
        <v>-1.6606963981757872</v>
      </c>
      <c r="K623">
        <v>-0.69456291384994984</v>
      </c>
      <c r="L623">
        <v>-0.60327238315949216</v>
      </c>
      <c r="M623">
        <v>-1.5131718100747094</v>
      </c>
      <c r="N623">
        <v>-0.16045646589191165</v>
      </c>
      <c r="O623">
        <v>-0.73257297117379494</v>
      </c>
      <c r="P623">
        <v>0.53006260714028031</v>
      </c>
      <c r="R623">
        <f>SQRT(Correlation)*$F623 + SQRT('CDO Param'!C$17 - Correlation)*HLOOKUP('CDO Param'!C$12,$C$4:$E$1004,$A623,FALSE) + SQRT(1-Correlation)*G623</f>
        <v>1.3254990280211605</v>
      </c>
      <c r="S623">
        <f>SQRT(Correlation)*$F623 + SQRT('CDO Param'!D$17 - Correlation)*HLOOKUP('CDO Param'!D$12,$C$4:$E$1004,$A623,FALSE) + SQRT(1-Correlation)*H623</f>
        <v>0.89184231601995512</v>
      </c>
      <c r="T623">
        <f>SQRT(Correlation)*$F623 + SQRT('CDO Param'!E$17 - Correlation)*HLOOKUP('CDO Param'!E$12,$C$4:$E$1004,$A623,FALSE) + SQRT(1-Correlation)*I623</f>
        <v>-1.4034671896762239</v>
      </c>
      <c r="U623">
        <f>SQRT(Correlation)*$F623 + SQRT('CDO Param'!F$17 - Correlation)*HLOOKUP('CDO Param'!F$12,$C$4:$E$1004,$A623,FALSE) + SQRT(1-Correlation)*J623</f>
        <v>-1.9361756833597674</v>
      </c>
      <c r="V623">
        <f>SQRT(Correlation)*$F623 + SQRT('CDO Param'!G$17 - Correlation)*HLOOKUP('CDO Param'!G$12,$C$4:$E$1004,$A623,FALSE) + SQRT(1-Correlation)*K623</f>
        <v>-1.0196209830924976</v>
      </c>
      <c r="W623">
        <f>SQRT(Correlation)*$F623 + SQRT('CDO Param'!H$17 - Correlation)*HLOOKUP('CDO Param'!H$12,$C$4:$E$1004,$A623,FALSE) + SQRT(1-Correlation)*L623</f>
        <v>-0.56083357430762848</v>
      </c>
      <c r="X623">
        <f>SQRT(Correlation)*$F623 + SQRT('CDO Param'!I$17 - Correlation)*HLOOKUP('CDO Param'!I$12,$C$4:$E$1004,$A623,FALSE) + SQRT(1-Correlation)*M623</f>
        <v>-1.7962215705764932</v>
      </c>
      <c r="Y623">
        <f>SQRT(Correlation)*$F623 + SQRT('CDO Param'!J$17 - Correlation)*HLOOKUP('CDO Param'!J$12,$C$4:$E$1004,$A623,FALSE) + SQRT(1-Correlation)*N623</f>
        <v>-7.8628149585136226E-2</v>
      </c>
      <c r="Z623">
        <f>SQRT(Correlation)*$F623 + SQRT('CDO Param'!K$17 - Correlation)*HLOOKUP('CDO Param'!K$12,$C$4:$E$1004,$A623,FALSE) + SQRT(1-Correlation)*O623</f>
        <v>-0.6213855226850874</v>
      </c>
      <c r="AA623">
        <f>SQRT(Correlation)*$F623 + SQRT('CDO Param'!L$17 - Correlation)*HLOOKUP('CDO Param'!L$12,$C$4:$E$1004,$A623,FALSE) + SQRT(1-Correlation)*P623</f>
        <v>0.57645576198582726</v>
      </c>
      <c r="AC623" s="3">
        <f>IF(R623&lt;'CDO Param'!C$13,1,0)</f>
        <v>0</v>
      </c>
      <c r="AD623" s="3">
        <f>IF(S623&lt;'CDO Param'!D$13,1,0)</f>
        <v>0</v>
      </c>
      <c r="AE623" s="3">
        <f>IF(T623&lt;'CDO Param'!E$13,1,0)</f>
        <v>1</v>
      </c>
      <c r="AF623" s="3">
        <f>IF(U623&lt;'CDO Param'!F$13,1,0)</f>
        <v>1</v>
      </c>
      <c r="AG623" s="3">
        <f>IF(V623&lt;'CDO Param'!G$13,1,0)</f>
        <v>1</v>
      </c>
      <c r="AH623" s="3">
        <f>IF(W623&lt;'CDO Param'!H$13,1,0)</f>
        <v>0</v>
      </c>
      <c r="AI623" s="3">
        <f>IF(X623&lt;'CDO Param'!I$13,1,0)</f>
        <v>1</v>
      </c>
      <c r="AJ623" s="3">
        <f>IF(Y623&lt;'CDO Param'!J$13,1,0)</f>
        <v>0</v>
      </c>
      <c r="AK623" s="3">
        <f>IF(Z623&lt;'CDO Param'!K$13,1,0)</f>
        <v>0</v>
      </c>
      <c r="AL623" s="3">
        <f>IF(AA623&lt;'CDO Param'!L$13,1,0)</f>
        <v>0</v>
      </c>
      <c r="AN623" s="3">
        <f>AC623*'CDO Param'!C$6*'CDO Param'!C$9</f>
        <v>0</v>
      </c>
      <c r="AO623" s="3">
        <f>AD623*'CDO Param'!D$6*'CDO Param'!D$9</f>
        <v>0</v>
      </c>
      <c r="AP623" s="3">
        <f>AE623*'CDO Param'!E$6*'CDO Param'!E$9</f>
        <v>4500</v>
      </c>
      <c r="AQ623" s="3">
        <f>AF623*'CDO Param'!F$6*'CDO Param'!F$9</f>
        <v>4500</v>
      </c>
      <c r="AR623" s="3">
        <f>AG623*'CDO Param'!G$6*'CDO Param'!G$9</f>
        <v>4500</v>
      </c>
      <c r="AS623" s="3">
        <f>AH623*'CDO Param'!H$6*'CDO Param'!H$9</f>
        <v>0</v>
      </c>
      <c r="AT623" s="3">
        <f>AI623*'CDO Param'!I$6*'CDO Param'!I$9</f>
        <v>3600</v>
      </c>
      <c r="AU623" s="3">
        <f>AJ623*'CDO Param'!J$6*'CDO Param'!J$9</f>
        <v>0</v>
      </c>
      <c r="AV623" s="3">
        <f>AK623*'CDO Param'!K$6*'CDO Param'!K$9</f>
        <v>0</v>
      </c>
      <c r="AW623" s="3">
        <f>AL623*'CDO Param'!L$6*'CDO Param'!L$9</f>
        <v>0</v>
      </c>
      <c r="AY623" s="2">
        <f t="shared" si="29"/>
        <v>17100</v>
      </c>
      <c r="BI623" s="5">
        <f>AY623/'CDO Param'!$M$6</f>
        <v>0.17812500000000001</v>
      </c>
      <c r="BJ623" s="5">
        <f t="shared" si="30"/>
        <v>0.02</v>
      </c>
      <c r="BK623" s="5">
        <f t="shared" si="31"/>
        <v>1</v>
      </c>
    </row>
    <row r="624" spans="1:63" x14ac:dyDescent="0.2">
      <c r="A624" s="3">
        <v>621</v>
      </c>
      <c r="B624" s="3">
        <v>620</v>
      </c>
      <c r="C624">
        <v>1.5802106645423919</v>
      </c>
      <c r="D624">
        <v>1.2491796042013448</v>
      </c>
      <c r="E624">
        <v>0.93596554506802931</v>
      </c>
      <c r="F624">
        <v>3.1044464776641689E-2</v>
      </c>
      <c r="G624">
        <v>0.31572540137858596</v>
      </c>
      <c r="H624">
        <v>0.82775841292459518</v>
      </c>
      <c r="I624">
        <v>2.4819746613502502</v>
      </c>
      <c r="J624">
        <v>-0.83674194684135728</v>
      </c>
      <c r="K624">
        <v>-0.22861286197439767</v>
      </c>
      <c r="L624">
        <v>1.2636837709578685</v>
      </c>
      <c r="M624">
        <v>2.3209031496662647</v>
      </c>
      <c r="N624">
        <v>-6.6233951656613499E-2</v>
      </c>
      <c r="O624">
        <v>0.60383399613783695</v>
      </c>
      <c r="P624">
        <v>-1.4618262866861187</v>
      </c>
      <c r="R624">
        <f>SQRT(Correlation)*$F624 + SQRT('CDO Param'!C$17 - Correlation)*HLOOKUP('CDO Param'!C$12,$C$4:$E$1004,$A624,FALSE) + SQRT(1-Correlation)*G624</f>
        <v>0.48600121061180462</v>
      </c>
      <c r="S624">
        <f>SQRT(Correlation)*$F624 + SQRT('CDO Param'!D$17 - Correlation)*HLOOKUP('CDO Param'!D$12,$C$4:$E$1004,$A624,FALSE) + SQRT(1-Correlation)*H624</f>
        <v>0.9717583767160094</v>
      </c>
      <c r="T624">
        <f>SQRT(Correlation)*$F624 + SQRT('CDO Param'!E$17 - Correlation)*HLOOKUP('CDO Param'!E$12,$C$4:$E$1004,$A624,FALSE) + SQRT(1-Correlation)*I624</f>
        <v>2.7825094728981963</v>
      </c>
      <c r="U624">
        <f>SQRT(Correlation)*$F624 + SQRT('CDO Param'!F$17 - Correlation)*HLOOKUP('CDO Param'!F$12,$C$4:$E$1004,$A624,FALSE) + SQRT(1-Correlation)*J624</f>
        <v>-0.57469772966618504</v>
      </c>
      <c r="V624">
        <f>SQRT(Correlation)*$F624 + SQRT('CDO Param'!G$17 - Correlation)*HLOOKUP('CDO Param'!G$12,$C$4:$E$1004,$A624,FALSE) + SQRT(1-Correlation)*K624</f>
        <v>2.2241762058429759E-3</v>
      </c>
      <c r="W624">
        <f>SQRT(Correlation)*$F624 + SQRT('CDO Param'!H$17 - Correlation)*HLOOKUP('CDO Param'!H$12,$C$4:$E$1004,$A624,FALSE) + SQRT(1-Correlation)*L624</f>
        <v>1.3853134830788663</v>
      </c>
      <c r="X624">
        <f>SQRT(Correlation)*$F624 + SQRT('CDO Param'!I$17 - Correlation)*HLOOKUP('CDO Param'!I$12,$C$4:$E$1004,$A624,FALSE) + SQRT(1-Correlation)*M624</f>
        <v>2.4209074345616988</v>
      </c>
      <c r="Y624">
        <f>SQRT(Correlation)*$F624 + SQRT('CDO Param'!J$17 - Correlation)*HLOOKUP('CDO Param'!J$12,$C$4:$E$1004,$A624,FALSE) + SQRT(1-Correlation)*N624</f>
        <v>0.36506652179011956</v>
      </c>
      <c r="Z624">
        <f>SQRT(Correlation)*$F624 + SQRT('CDO Param'!K$17 - Correlation)*HLOOKUP('CDO Param'!K$12,$C$4:$E$1004,$A624,FALSE) + SQRT(1-Correlation)*O624</f>
        <v>1.0007487924216982</v>
      </c>
      <c r="AA624">
        <f>SQRT(Correlation)*$F624 + SQRT('CDO Param'!L$17 - Correlation)*HLOOKUP('CDO Param'!L$12,$C$4:$E$1004,$A624,FALSE) + SQRT(1-Correlation)*P624</f>
        <v>-0.95890861733968902</v>
      </c>
      <c r="AC624" s="3">
        <f>IF(R624&lt;'CDO Param'!C$13,1,0)</f>
        <v>0</v>
      </c>
      <c r="AD624" s="3">
        <f>IF(S624&lt;'CDO Param'!D$13,1,0)</f>
        <v>0</v>
      </c>
      <c r="AE624" s="3">
        <f>IF(T624&lt;'CDO Param'!E$13,1,0)</f>
        <v>0</v>
      </c>
      <c r="AF624" s="3">
        <f>IF(U624&lt;'CDO Param'!F$13,1,0)</f>
        <v>0</v>
      </c>
      <c r="AG624" s="3">
        <f>IF(V624&lt;'CDO Param'!G$13,1,0)</f>
        <v>0</v>
      </c>
      <c r="AH624" s="3">
        <f>IF(W624&lt;'CDO Param'!H$13,1,0)</f>
        <v>0</v>
      </c>
      <c r="AI624" s="3">
        <f>IF(X624&lt;'CDO Param'!I$13,1,0)</f>
        <v>0</v>
      </c>
      <c r="AJ624" s="3">
        <f>IF(Y624&lt;'CDO Param'!J$13,1,0)</f>
        <v>0</v>
      </c>
      <c r="AK624" s="3">
        <f>IF(Z624&lt;'CDO Param'!K$13,1,0)</f>
        <v>0</v>
      </c>
      <c r="AL624" s="3">
        <f>IF(AA624&lt;'CDO Param'!L$13,1,0)</f>
        <v>1</v>
      </c>
      <c r="AN624" s="3">
        <f>AC624*'CDO Param'!C$6*'CDO Param'!C$9</f>
        <v>0</v>
      </c>
      <c r="AO624" s="3">
        <f>AD624*'CDO Param'!D$6*'CDO Param'!D$9</f>
        <v>0</v>
      </c>
      <c r="AP624" s="3">
        <f>AE624*'CDO Param'!E$6*'CDO Param'!E$9</f>
        <v>0</v>
      </c>
      <c r="AQ624" s="3">
        <f>AF624*'CDO Param'!F$6*'CDO Param'!F$9</f>
        <v>0</v>
      </c>
      <c r="AR624" s="3">
        <f>AG624*'CDO Param'!G$6*'CDO Param'!G$9</f>
        <v>0</v>
      </c>
      <c r="AS624" s="3">
        <f>AH624*'CDO Param'!H$6*'CDO Param'!H$9</f>
        <v>0</v>
      </c>
      <c r="AT624" s="3">
        <f>AI624*'CDO Param'!I$6*'CDO Param'!I$9</f>
        <v>0</v>
      </c>
      <c r="AU624" s="3">
        <f>AJ624*'CDO Param'!J$6*'CDO Param'!J$9</f>
        <v>0</v>
      </c>
      <c r="AV624" s="3">
        <f>AK624*'CDO Param'!K$6*'CDO Param'!K$9</f>
        <v>0</v>
      </c>
      <c r="AW624" s="3">
        <f>AL624*'CDO Param'!L$6*'CDO Param'!L$9</f>
        <v>4500</v>
      </c>
      <c r="AY624" s="2">
        <f t="shared" si="29"/>
        <v>4500</v>
      </c>
      <c r="BI624" s="5">
        <f>AY624/'CDO Param'!$M$6</f>
        <v>4.6875E-2</v>
      </c>
      <c r="BJ624" s="5">
        <f t="shared" si="30"/>
        <v>0</v>
      </c>
      <c r="BK624" s="5">
        <f t="shared" si="31"/>
        <v>0</v>
      </c>
    </row>
    <row r="625" spans="1:63" x14ac:dyDescent="0.2">
      <c r="A625" s="3">
        <v>622</v>
      </c>
      <c r="B625" s="3">
        <v>621</v>
      </c>
      <c r="C625">
        <v>-0.44209627958480269</v>
      </c>
      <c r="D625">
        <v>0.63310608311439864</v>
      </c>
      <c r="E625">
        <v>-0.912039013201138</v>
      </c>
      <c r="F625">
        <v>-1.9274011719971895</v>
      </c>
      <c r="G625">
        <v>-0.856673523230711</v>
      </c>
      <c r="H625">
        <v>-2.103024598909542</v>
      </c>
      <c r="I625">
        <v>-2.0058541849721223</v>
      </c>
      <c r="J625">
        <v>-1.3954240785096772</v>
      </c>
      <c r="K625">
        <v>0.96571739049977623</v>
      </c>
      <c r="L625">
        <v>0.43356749301892705</v>
      </c>
      <c r="M625">
        <v>-2.2161839297041297</v>
      </c>
      <c r="N625">
        <v>-0.86278760136337951</v>
      </c>
      <c r="O625">
        <v>0.49563027459953446</v>
      </c>
      <c r="P625">
        <v>6.5135736804222688E-2</v>
      </c>
      <c r="R625">
        <f>SQRT(Correlation)*$F625 + SQRT('CDO Param'!C$17 - Correlation)*HLOOKUP('CDO Param'!C$12,$C$4:$E$1004,$A625,FALSE) + SQRT(1-Correlation)*G625</f>
        <v>-1.3326749092938419</v>
      </c>
      <c r="S625">
        <f>SQRT(Correlation)*$F625 + SQRT('CDO Param'!D$17 - Correlation)*HLOOKUP('CDO Param'!D$12,$C$4:$E$1004,$A625,FALSE) + SQRT(1-Correlation)*H625</f>
        <v>-2.5150673582976406</v>
      </c>
      <c r="T625">
        <f>SQRT(Correlation)*$F625 + SQRT('CDO Param'!E$17 - Correlation)*HLOOKUP('CDO Param'!E$12,$C$4:$E$1004,$A625,FALSE) + SQRT(1-Correlation)*I625</f>
        <v>-2.6293858115795117</v>
      </c>
      <c r="U625">
        <f>SQRT(Correlation)*$F625 + SQRT('CDO Param'!F$17 - Correlation)*HLOOKUP('CDO Param'!F$12,$C$4:$E$1004,$A625,FALSE) + SQRT(1-Correlation)*J625</f>
        <v>-2.1372514069835233</v>
      </c>
      <c r="V625">
        <f>SQRT(Correlation)*$F625 + SQRT('CDO Param'!G$17 - Correlation)*HLOOKUP('CDO Param'!G$12,$C$4:$E$1004,$A625,FALSE) + SQRT(1-Correlation)*K625</f>
        <v>0.10272406900019992</v>
      </c>
      <c r="W625">
        <f>SQRT(Correlation)*$F625 + SQRT('CDO Param'!H$17 - Correlation)*HLOOKUP('CDO Param'!H$12,$C$4:$E$1004,$A625,FALSE) + SQRT(1-Correlation)*L625</f>
        <v>-0.10864480671808863</v>
      </c>
      <c r="X625">
        <f>SQRT(Correlation)*$F625 + SQRT('CDO Param'!I$17 - Correlation)*HLOOKUP('CDO Param'!I$12,$C$4:$E$1004,$A625,FALSE) + SQRT(1-Correlation)*M625</f>
        <v>-2.9158925695221254</v>
      </c>
      <c r="Y625">
        <f>SQRT(Correlation)*$F625 + SQRT('CDO Param'!J$17 - Correlation)*HLOOKUP('CDO Param'!J$12,$C$4:$E$1004,$A625,FALSE) + SQRT(1-Correlation)*N625</f>
        <v>-1.5449776351502362</v>
      </c>
      <c r="Z625">
        <f>SQRT(Correlation)*$F625 + SQRT('CDO Param'!K$17 - Correlation)*HLOOKUP('CDO Param'!K$12,$C$4:$E$1004,$A625,FALSE) + SQRT(1-Correlation)*O625</f>
        <v>-0.25626928445096525</v>
      </c>
      <c r="AA625">
        <f>SQRT(Correlation)*$F625 + SQRT('CDO Param'!L$17 - Correlation)*HLOOKUP('CDO Param'!L$12,$C$4:$E$1004,$A625,FALSE) + SQRT(1-Correlation)*P625</f>
        <v>-0.66467226235935317</v>
      </c>
      <c r="AC625" s="3">
        <f>IF(R625&lt;'CDO Param'!C$13,1,0)</f>
        <v>0</v>
      </c>
      <c r="AD625" s="3">
        <f>IF(S625&lt;'CDO Param'!D$13,1,0)</f>
        <v>1</v>
      </c>
      <c r="AE625" s="3">
        <f>IF(T625&lt;'CDO Param'!E$13,1,0)</f>
        <v>1</v>
      </c>
      <c r="AF625" s="3">
        <f>IF(U625&lt;'CDO Param'!F$13,1,0)</f>
        <v>1</v>
      </c>
      <c r="AG625" s="3">
        <f>IF(V625&lt;'CDO Param'!G$13,1,0)</f>
        <v>0</v>
      </c>
      <c r="AH625" s="3">
        <f>IF(W625&lt;'CDO Param'!H$13,1,0)</f>
        <v>0</v>
      </c>
      <c r="AI625" s="3">
        <f>IF(X625&lt;'CDO Param'!I$13,1,0)</f>
        <v>1</v>
      </c>
      <c r="AJ625" s="3">
        <f>IF(Y625&lt;'CDO Param'!J$13,1,0)</f>
        <v>0</v>
      </c>
      <c r="AK625" s="3">
        <f>IF(Z625&lt;'CDO Param'!K$13,1,0)</f>
        <v>0</v>
      </c>
      <c r="AL625" s="3">
        <f>IF(AA625&lt;'CDO Param'!L$13,1,0)</f>
        <v>0</v>
      </c>
      <c r="AN625" s="3">
        <f>AC625*'CDO Param'!C$6*'CDO Param'!C$9</f>
        <v>0</v>
      </c>
      <c r="AO625" s="3">
        <f>AD625*'CDO Param'!D$6*'CDO Param'!D$9</f>
        <v>4050</v>
      </c>
      <c r="AP625" s="3">
        <f>AE625*'CDO Param'!E$6*'CDO Param'!E$9</f>
        <v>4500</v>
      </c>
      <c r="AQ625" s="3">
        <f>AF625*'CDO Param'!F$6*'CDO Param'!F$9</f>
        <v>4500</v>
      </c>
      <c r="AR625" s="3">
        <f>AG625*'CDO Param'!G$6*'CDO Param'!G$9</f>
        <v>0</v>
      </c>
      <c r="AS625" s="3">
        <f>AH625*'CDO Param'!H$6*'CDO Param'!H$9</f>
        <v>0</v>
      </c>
      <c r="AT625" s="3">
        <f>AI625*'CDO Param'!I$6*'CDO Param'!I$9</f>
        <v>3600</v>
      </c>
      <c r="AU625" s="3">
        <f>AJ625*'CDO Param'!J$6*'CDO Param'!J$9</f>
        <v>0</v>
      </c>
      <c r="AV625" s="3">
        <f>AK625*'CDO Param'!K$6*'CDO Param'!K$9</f>
        <v>0</v>
      </c>
      <c r="AW625" s="3">
        <f>AL625*'CDO Param'!L$6*'CDO Param'!L$9</f>
        <v>0</v>
      </c>
      <c r="AY625" s="2">
        <f t="shared" si="29"/>
        <v>16650</v>
      </c>
      <c r="BI625" s="5">
        <f>AY625/'CDO Param'!$M$6</f>
        <v>0.17343749999999999</v>
      </c>
      <c r="BJ625" s="5">
        <f t="shared" si="30"/>
        <v>0.02</v>
      </c>
      <c r="BK625" s="5">
        <f t="shared" si="31"/>
        <v>1</v>
      </c>
    </row>
    <row r="626" spans="1:63" x14ac:dyDescent="0.2">
      <c r="A626" s="3">
        <v>623</v>
      </c>
      <c r="B626" s="3">
        <v>622</v>
      </c>
      <c r="C626">
        <v>1.455096025892999</v>
      </c>
      <c r="D626">
        <v>1.6328067431459203</v>
      </c>
      <c r="E626">
        <v>0.15943669495754875</v>
      </c>
      <c r="F626">
        <v>-1.3638600648846477</v>
      </c>
      <c r="G626">
        <v>9.4890992841101252E-2</v>
      </c>
      <c r="H626">
        <v>0.81972075349767692</v>
      </c>
      <c r="I626">
        <v>0.26948441700369585</v>
      </c>
      <c r="J626">
        <v>0.72514012572355568</v>
      </c>
      <c r="K626">
        <v>-1.3471662896336056</v>
      </c>
      <c r="L626">
        <v>-0.80377958511235192</v>
      </c>
      <c r="M626">
        <v>-0.5895071808481589</v>
      </c>
      <c r="N626">
        <v>-0.47065668695722707</v>
      </c>
      <c r="O626">
        <v>-7.34166860638652E-2</v>
      </c>
      <c r="P626">
        <v>0.45853425945097115</v>
      </c>
      <c r="R626">
        <f>SQRT(Correlation)*$F626 + SQRT('CDO Param'!C$17 - Correlation)*HLOOKUP('CDO Param'!C$12,$C$4:$E$1004,$A626,FALSE) + SQRT(1-Correlation)*G626</f>
        <v>-0.1103551773451479</v>
      </c>
      <c r="S626">
        <f>SQRT(Correlation)*$F626 + SQRT('CDO Param'!D$17 - Correlation)*HLOOKUP('CDO Param'!D$12,$C$4:$E$1004,$A626,FALSE) + SQRT(1-Correlation)*H626</f>
        <v>0.57727871051969681</v>
      </c>
      <c r="T626">
        <f>SQRT(Correlation)*$F626 + SQRT('CDO Param'!E$17 - Correlation)*HLOOKUP('CDO Param'!E$12,$C$4:$E$1004,$A626,FALSE) + SQRT(1-Correlation)*I626</f>
        <v>0.20934716584136215</v>
      </c>
      <c r="U626">
        <f>SQRT(Correlation)*$F626 + SQRT('CDO Param'!F$17 - Correlation)*HLOOKUP('CDO Param'!F$12,$C$4:$E$1004,$A626,FALSE) + SQRT(1-Correlation)*J626</f>
        <v>0.29228903334543294</v>
      </c>
      <c r="V626">
        <f>SQRT(Correlation)*$F626 + SQRT('CDO Param'!G$17 - Correlation)*HLOOKUP('CDO Param'!G$12,$C$4:$E$1004,$A626,FALSE) + SQRT(1-Correlation)*K626</f>
        <v>-1.6736734513468368</v>
      </c>
      <c r="W626">
        <f>SQRT(Correlation)*$F626 + SQRT('CDO Param'!H$17 - Correlation)*HLOOKUP('CDO Param'!H$12,$C$4:$E$1004,$A626,FALSE) + SQRT(1-Correlation)*L626</f>
        <v>-0.96290894509899116</v>
      </c>
      <c r="X626">
        <f>SQRT(Correlation)*$F626 + SQRT('CDO Param'!I$17 - Correlation)*HLOOKUP('CDO Param'!I$12,$C$4:$E$1004,$A626,FALSE) + SQRT(1-Correlation)*M626</f>
        <v>-0.9548949092262462</v>
      </c>
      <c r="Y626">
        <f>SQRT(Correlation)*$F626 + SQRT('CDO Param'!J$17 - Correlation)*HLOOKUP('CDO Param'!J$12,$C$4:$E$1004,$A626,FALSE) + SQRT(1-Correlation)*N626</f>
        <v>-0.49281233768703442</v>
      </c>
      <c r="Z626">
        <f>SQRT(Correlation)*$F626 + SQRT('CDO Param'!K$17 - Correlation)*HLOOKUP('CDO Param'!K$12,$C$4:$E$1004,$A626,FALSE) + SQRT(1-Correlation)*O626</f>
        <v>-0.11595738352193083</v>
      </c>
      <c r="AA626">
        <f>SQRT(Correlation)*$F626 + SQRT('CDO Param'!L$17 - Correlation)*HLOOKUP('CDO Param'!L$12,$C$4:$E$1004,$A626,FALSE) + SQRT(1-Correlation)*P626</f>
        <v>0.38869559387017327</v>
      </c>
      <c r="AC626" s="3">
        <f>IF(R626&lt;'CDO Param'!C$13,1,0)</f>
        <v>0</v>
      </c>
      <c r="AD626" s="3">
        <f>IF(S626&lt;'CDO Param'!D$13,1,0)</f>
        <v>0</v>
      </c>
      <c r="AE626" s="3">
        <f>IF(T626&lt;'CDO Param'!E$13,1,0)</f>
        <v>0</v>
      </c>
      <c r="AF626" s="3">
        <f>IF(U626&lt;'CDO Param'!F$13,1,0)</f>
        <v>0</v>
      </c>
      <c r="AG626" s="3">
        <f>IF(V626&lt;'CDO Param'!G$13,1,0)</f>
        <v>1</v>
      </c>
      <c r="AH626" s="3">
        <f>IF(W626&lt;'CDO Param'!H$13,1,0)</f>
        <v>0</v>
      </c>
      <c r="AI626" s="3">
        <f>IF(X626&lt;'CDO Param'!I$13,1,0)</f>
        <v>0</v>
      </c>
      <c r="AJ626" s="3">
        <f>IF(Y626&lt;'CDO Param'!J$13,1,0)</f>
        <v>0</v>
      </c>
      <c r="AK626" s="3">
        <f>IF(Z626&lt;'CDO Param'!K$13,1,0)</f>
        <v>0</v>
      </c>
      <c r="AL626" s="3">
        <f>IF(AA626&lt;'CDO Param'!L$13,1,0)</f>
        <v>0</v>
      </c>
      <c r="AN626" s="3">
        <f>AC626*'CDO Param'!C$6*'CDO Param'!C$9</f>
        <v>0</v>
      </c>
      <c r="AO626" s="3">
        <f>AD626*'CDO Param'!D$6*'CDO Param'!D$9</f>
        <v>0</v>
      </c>
      <c r="AP626" s="3">
        <f>AE626*'CDO Param'!E$6*'CDO Param'!E$9</f>
        <v>0</v>
      </c>
      <c r="AQ626" s="3">
        <f>AF626*'CDO Param'!F$6*'CDO Param'!F$9</f>
        <v>0</v>
      </c>
      <c r="AR626" s="3">
        <f>AG626*'CDO Param'!G$6*'CDO Param'!G$9</f>
        <v>4500</v>
      </c>
      <c r="AS626" s="3">
        <f>AH626*'CDO Param'!H$6*'CDO Param'!H$9</f>
        <v>0</v>
      </c>
      <c r="AT626" s="3">
        <f>AI626*'CDO Param'!I$6*'CDO Param'!I$9</f>
        <v>0</v>
      </c>
      <c r="AU626" s="3">
        <f>AJ626*'CDO Param'!J$6*'CDO Param'!J$9</f>
        <v>0</v>
      </c>
      <c r="AV626" s="3">
        <f>AK626*'CDO Param'!K$6*'CDO Param'!K$9</f>
        <v>0</v>
      </c>
      <c r="AW626" s="3">
        <f>AL626*'CDO Param'!L$6*'CDO Param'!L$9</f>
        <v>0</v>
      </c>
      <c r="AY626" s="2">
        <f t="shared" si="29"/>
        <v>4500</v>
      </c>
      <c r="BI626" s="5">
        <f>AY626/'CDO Param'!$M$6</f>
        <v>4.6875E-2</v>
      </c>
      <c r="BJ626" s="5">
        <f t="shared" si="30"/>
        <v>0</v>
      </c>
      <c r="BK626" s="5">
        <f t="shared" si="31"/>
        <v>0</v>
      </c>
    </row>
    <row r="627" spans="1:63" x14ac:dyDescent="0.2">
      <c r="A627" s="3">
        <v>624</v>
      </c>
      <c r="B627" s="3">
        <v>623</v>
      </c>
      <c r="C627">
        <v>0.1511671143816784</v>
      </c>
      <c r="D627">
        <v>-2.095430318149738</v>
      </c>
      <c r="E627">
        <v>0.35530320019461215</v>
      </c>
      <c r="F627">
        <v>-0.74088802648475394</v>
      </c>
      <c r="G627">
        <v>-0.85593910625902936</v>
      </c>
      <c r="H627">
        <v>-0.17374986782670021</v>
      </c>
      <c r="I627">
        <v>-0.42641431718948297</v>
      </c>
      <c r="J627">
        <v>0.58106707001570612</v>
      </c>
      <c r="K627">
        <v>2.8259091777727008</v>
      </c>
      <c r="L627">
        <v>-0.31227273211698048</v>
      </c>
      <c r="M627">
        <v>-0.68918211582058575</v>
      </c>
      <c r="N627">
        <v>0.43579575503827073</v>
      </c>
      <c r="O627">
        <v>0.25635245037847199</v>
      </c>
      <c r="P627">
        <v>0.55003283705445938</v>
      </c>
      <c r="R627">
        <f>SQRT(Correlation)*$F627 + SQRT('CDO Param'!C$17 - Correlation)*HLOOKUP('CDO Param'!C$12,$C$4:$E$1004,$A627,FALSE) + SQRT(1-Correlation)*G627</f>
        <v>-1.3426430972336356</v>
      </c>
      <c r="S627">
        <f>SQRT(Correlation)*$F627 + SQRT('CDO Param'!D$17 - Correlation)*HLOOKUP('CDO Param'!D$12,$C$4:$E$1004,$A627,FALSE) + SQRT(1-Correlation)*H627</f>
        <v>-0.69546156062308528</v>
      </c>
      <c r="T627">
        <f>SQRT(Correlation)*$F627 + SQRT('CDO Param'!E$17 - Correlation)*HLOOKUP('CDO Param'!E$12,$C$4:$E$1004,$A627,FALSE) + SQRT(1-Correlation)*I627</f>
        <v>-0.59882644714465649</v>
      </c>
      <c r="U627">
        <f>SQRT(Correlation)*$F627 + SQRT('CDO Param'!F$17 - Correlation)*HLOOKUP('CDO Param'!F$12,$C$4:$E$1004,$A627,FALSE) + SQRT(1-Correlation)*J627</f>
        <v>0.39640746971298824</v>
      </c>
      <c r="V627">
        <f>SQRT(Correlation)*$F627 + SQRT('CDO Param'!G$17 - Correlation)*HLOOKUP('CDO Param'!G$12,$C$4:$E$1004,$A627,FALSE) + SQRT(1-Correlation)*K627</f>
        <v>2.5260516841025606</v>
      </c>
      <c r="W627">
        <f>SQRT(Correlation)*$F627 + SQRT('CDO Param'!H$17 - Correlation)*HLOOKUP('CDO Param'!H$12,$C$4:$E$1004,$A627,FALSE) + SQRT(1-Correlation)*L627</f>
        <v>-0.8268758883733921</v>
      </c>
      <c r="X627">
        <f>SQRT(Correlation)*$F627 + SQRT('CDO Param'!I$17 - Correlation)*HLOOKUP('CDO Param'!I$12,$C$4:$E$1004,$A627,FALSE) + SQRT(1-Correlation)*M627</f>
        <v>-0.80865671725216515</v>
      </c>
      <c r="Y627">
        <f>SQRT(Correlation)*$F627 + SQRT('CDO Param'!J$17 - Correlation)*HLOOKUP('CDO Param'!J$12,$C$4:$E$1004,$A627,FALSE) + SQRT(1-Correlation)*N627</f>
        <v>0.21913784778874057</v>
      </c>
      <c r="Z627">
        <f>SQRT(Correlation)*$F627 + SQRT('CDO Param'!K$17 - Correlation)*HLOOKUP('CDO Param'!K$12,$C$4:$E$1004,$A627,FALSE) + SQRT(1-Correlation)*O627</f>
        <v>4.8902981710999549E-2</v>
      </c>
      <c r="AA627">
        <f>SQRT(Correlation)*$F627 + SQRT('CDO Param'!L$17 - Correlation)*HLOOKUP('CDO Param'!L$12,$C$4:$E$1004,$A627,FALSE) + SQRT(1-Correlation)*P627</f>
        <v>0.32751265951552538</v>
      </c>
      <c r="AC627" s="3">
        <f>IF(R627&lt;'CDO Param'!C$13,1,0)</f>
        <v>0</v>
      </c>
      <c r="AD627" s="3">
        <f>IF(S627&lt;'CDO Param'!D$13,1,0)</f>
        <v>0</v>
      </c>
      <c r="AE627" s="3">
        <f>IF(T627&lt;'CDO Param'!E$13,1,0)</f>
        <v>0</v>
      </c>
      <c r="AF627" s="3">
        <f>IF(U627&lt;'CDO Param'!F$13,1,0)</f>
        <v>0</v>
      </c>
      <c r="AG627" s="3">
        <f>IF(V627&lt;'CDO Param'!G$13,1,0)</f>
        <v>0</v>
      </c>
      <c r="AH627" s="3">
        <f>IF(W627&lt;'CDO Param'!H$13,1,0)</f>
        <v>0</v>
      </c>
      <c r="AI627" s="3">
        <f>IF(X627&lt;'CDO Param'!I$13,1,0)</f>
        <v>0</v>
      </c>
      <c r="AJ627" s="3">
        <f>IF(Y627&lt;'CDO Param'!J$13,1,0)</f>
        <v>0</v>
      </c>
      <c r="AK627" s="3">
        <f>IF(Z627&lt;'CDO Param'!K$13,1,0)</f>
        <v>0</v>
      </c>
      <c r="AL627" s="3">
        <f>IF(AA627&lt;'CDO Param'!L$13,1,0)</f>
        <v>0</v>
      </c>
      <c r="AN627" s="3">
        <f>AC627*'CDO Param'!C$6*'CDO Param'!C$9</f>
        <v>0</v>
      </c>
      <c r="AO627" s="3">
        <f>AD627*'CDO Param'!D$6*'CDO Param'!D$9</f>
        <v>0</v>
      </c>
      <c r="AP627" s="3">
        <f>AE627*'CDO Param'!E$6*'CDO Param'!E$9</f>
        <v>0</v>
      </c>
      <c r="AQ627" s="3">
        <f>AF627*'CDO Param'!F$6*'CDO Param'!F$9</f>
        <v>0</v>
      </c>
      <c r="AR627" s="3">
        <f>AG627*'CDO Param'!G$6*'CDO Param'!G$9</f>
        <v>0</v>
      </c>
      <c r="AS627" s="3">
        <f>AH627*'CDO Param'!H$6*'CDO Param'!H$9</f>
        <v>0</v>
      </c>
      <c r="AT627" s="3">
        <f>AI627*'CDO Param'!I$6*'CDO Param'!I$9</f>
        <v>0</v>
      </c>
      <c r="AU627" s="3">
        <f>AJ627*'CDO Param'!J$6*'CDO Param'!J$9</f>
        <v>0</v>
      </c>
      <c r="AV627" s="3">
        <f>AK627*'CDO Param'!K$6*'CDO Param'!K$9</f>
        <v>0</v>
      </c>
      <c r="AW627" s="3">
        <f>AL627*'CDO Param'!L$6*'CDO Param'!L$9</f>
        <v>0</v>
      </c>
      <c r="AY627" s="2">
        <f t="shared" si="29"/>
        <v>0</v>
      </c>
      <c r="BI627" s="5">
        <f>AY627/'CDO Param'!$M$6</f>
        <v>0</v>
      </c>
      <c r="BJ627" s="5">
        <f t="shared" si="30"/>
        <v>0</v>
      </c>
      <c r="BK627" s="5">
        <f t="shared" si="31"/>
        <v>0</v>
      </c>
    </row>
    <row r="628" spans="1:63" x14ac:dyDescent="0.2">
      <c r="A628" s="3">
        <v>625</v>
      </c>
      <c r="B628" s="3">
        <v>624</v>
      </c>
      <c r="C628">
        <v>0.44129137677373365</v>
      </c>
      <c r="D628">
        <v>0.31491026675212197</v>
      </c>
      <c r="E628">
        <v>0.23021243578114081</v>
      </c>
      <c r="F628">
        <v>-1.4026727512828074</v>
      </c>
      <c r="G628">
        <v>0.15430828170792665</v>
      </c>
      <c r="H628">
        <v>-1.6617468645563349</v>
      </c>
      <c r="I628">
        <v>-7.1142949309432879E-2</v>
      </c>
      <c r="J628">
        <v>1.1839620128739625</v>
      </c>
      <c r="K628">
        <v>-0.93504468168248422</v>
      </c>
      <c r="L628">
        <v>-0.6765651505702408</v>
      </c>
      <c r="M628">
        <v>0.44631860873778351</v>
      </c>
      <c r="N628">
        <v>0.30515366233885288</v>
      </c>
      <c r="O628">
        <v>-0.69955831349943765</v>
      </c>
      <c r="P628">
        <v>3.5198172554373741</v>
      </c>
      <c r="R628">
        <f>SQRT(Correlation)*$F628 + SQRT('CDO Param'!C$17 - Correlation)*HLOOKUP('CDO Param'!C$12,$C$4:$E$1004,$A628,FALSE) + SQRT(1-Correlation)*G628</f>
        <v>-0.25263934396653231</v>
      </c>
      <c r="S628">
        <f>SQRT(Correlation)*$F628 + SQRT('CDO Param'!D$17 - Correlation)*HLOOKUP('CDO Param'!D$12,$C$4:$E$1004,$A628,FALSE) + SQRT(1-Correlation)*H628</f>
        <v>-1.9755005295661201</v>
      </c>
      <c r="T628">
        <f>SQRT(Correlation)*$F628 + SQRT('CDO Param'!E$17 - Correlation)*HLOOKUP('CDO Param'!E$12,$C$4:$E$1004,$A628,FALSE) + SQRT(1-Correlation)*I628</f>
        <v>-0.3943014745087069</v>
      </c>
      <c r="U628">
        <f>SQRT(Correlation)*$F628 + SQRT('CDO Param'!F$17 - Correlation)*HLOOKUP('CDO Param'!F$12,$C$4:$E$1004,$A628,FALSE) + SQRT(1-Correlation)*J628</f>
        <v>0.73111798211618517</v>
      </c>
      <c r="V628">
        <f>SQRT(Correlation)*$F628 + SQRT('CDO Param'!G$17 - Correlation)*HLOOKUP('CDO Param'!G$12,$C$4:$E$1004,$A628,FALSE) + SQRT(1-Correlation)*K628</f>
        <v>-1.2791482774667422</v>
      </c>
      <c r="W628">
        <f>SQRT(Correlation)*$F628 + SQRT('CDO Param'!H$17 - Correlation)*HLOOKUP('CDO Param'!H$12,$C$4:$E$1004,$A628,FALSE) + SQRT(1-Correlation)*L628</f>
        <v>-1.0408750919627343</v>
      </c>
      <c r="X628">
        <f>SQRT(Correlation)*$F628 + SQRT('CDO Param'!I$17 - Correlation)*HLOOKUP('CDO Param'!I$12,$C$4:$E$1004,$A628,FALSE) + SQRT(1-Correlation)*M628</f>
        <v>3.1328004695066913E-2</v>
      </c>
      <c r="Y628">
        <f>SQRT(Correlation)*$F628 + SQRT('CDO Param'!J$17 - Correlation)*HLOOKUP('CDO Param'!J$12,$C$4:$E$1004,$A628,FALSE) + SQRT(1-Correlation)*N628</f>
        <v>-3.7315163924977746E-2</v>
      </c>
      <c r="Z628">
        <f>SQRT(Correlation)*$F628 + SQRT('CDO Param'!K$17 - Correlation)*HLOOKUP('CDO Param'!K$12,$C$4:$E$1004,$A628,FALSE) + SQRT(1-Correlation)*O628</f>
        <v>-0.9904686347540953</v>
      </c>
      <c r="AA628">
        <f>SQRT(Correlation)*$F628 + SQRT('CDO Param'!L$17 - Correlation)*HLOOKUP('CDO Param'!L$12,$C$4:$E$1004,$A628,FALSE) + SQRT(1-Correlation)*P628</f>
        <v>3.0123824956986422</v>
      </c>
      <c r="AC628" s="3">
        <f>IF(R628&lt;'CDO Param'!C$13,1,0)</f>
        <v>0</v>
      </c>
      <c r="AD628" s="3">
        <f>IF(S628&lt;'CDO Param'!D$13,1,0)</f>
        <v>1</v>
      </c>
      <c r="AE628" s="3">
        <f>IF(T628&lt;'CDO Param'!E$13,1,0)</f>
        <v>0</v>
      </c>
      <c r="AF628" s="3">
        <f>IF(U628&lt;'CDO Param'!F$13,1,0)</f>
        <v>0</v>
      </c>
      <c r="AG628" s="3">
        <f>IF(V628&lt;'CDO Param'!G$13,1,0)</f>
        <v>1</v>
      </c>
      <c r="AH628" s="3">
        <f>IF(W628&lt;'CDO Param'!H$13,1,0)</f>
        <v>0</v>
      </c>
      <c r="AI628" s="3">
        <f>IF(X628&lt;'CDO Param'!I$13,1,0)</f>
        <v>0</v>
      </c>
      <c r="AJ628" s="3">
        <f>IF(Y628&lt;'CDO Param'!J$13,1,0)</f>
        <v>0</v>
      </c>
      <c r="AK628" s="3">
        <f>IF(Z628&lt;'CDO Param'!K$13,1,0)</f>
        <v>0</v>
      </c>
      <c r="AL628" s="3">
        <f>IF(AA628&lt;'CDO Param'!L$13,1,0)</f>
        <v>0</v>
      </c>
      <c r="AN628" s="3">
        <f>AC628*'CDO Param'!C$6*'CDO Param'!C$9</f>
        <v>0</v>
      </c>
      <c r="AO628" s="3">
        <f>AD628*'CDO Param'!D$6*'CDO Param'!D$9</f>
        <v>4050</v>
      </c>
      <c r="AP628" s="3">
        <f>AE628*'CDO Param'!E$6*'CDO Param'!E$9</f>
        <v>0</v>
      </c>
      <c r="AQ628" s="3">
        <f>AF628*'CDO Param'!F$6*'CDO Param'!F$9</f>
        <v>0</v>
      </c>
      <c r="AR628" s="3">
        <f>AG628*'CDO Param'!G$6*'CDO Param'!G$9</f>
        <v>4500</v>
      </c>
      <c r="AS628" s="3">
        <f>AH628*'CDO Param'!H$6*'CDO Param'!H$9</f>
        <v>0</v>
      </c>
      <c r="AT628" s="3">
        <f>AI628*'CDO Param'!I$6*'CDO Param'!I$9</f>
        <v>0</v>
      </c>
      <c r="AU628" s="3">
        <f>AJ628*'CDO Param'!J$6*'CDO Param'!J$9</f>
        <v>0</v>
      </c>
      <c r="AV628" s="3">
        <f>AK628*'CDO Param'!K$6*'CDO Param'!K$9</f>
        <v>0</v>
      </c>
      <c r="AW628" s="3">
        <f>AL628*'CDO Param'!L$6*'CDO Param'!L$9</f>
        <v>0</v>
      </c>
      <c r="AY628" s="2">
        <f t="shared" si="29"/>
        <v>8550</v>
      </c>
      <c r="BI628" s="5">
        <f>AY628/'CDO Param'!$M$6</f>
        <v>8.9062500000000003E-2</v>
      </c>
      <c r="BJ628" s="5">
        <f t="shared" si="30"/>
        <v>0.02</v>
      </c>
      <c r="BK628" s="5">
        <f t="shared" si="31"/>
        <v>1</v>
      </c>
    </row>
    <row r="629" spans="1:63" x14ac:dyDescent="0.2">
      <c r="A629" s="3">
        <v>626</v>
      </c>
      <c r="B629" s="3">
        <v>625</v>
      </c>
      <c r="C629">
        <v>-0.33298192647635005</v>
      </c>
      <c r="D629">
        <v>0.12899704415758606</v>
      </c>
      <c r="E629">
        <v>-1.7921684047905728</v>
      </c>
      <c r="F629">
        <v>-0.16448097994725686</v>
      </c>
      <c r="G629">
        <v>0.26264615371474065</v>
      </c>
      <c r="H629">
        <v>1.1667680155369453E-2</v>
      </c>
      <c r="I629">
        <v>0.60923184719285928</v>
      </c>
      <c r="J629">
        <v>-0.90293951870989986</v>
      </c>
      <c r="K629">
        <v>-0.34025561035377905</v>
      </c>
      <c r="L629">
        <v>-0.39906808524392545</v>
      </c>
      <c r="M629">
        <v>-1.2992541087442078</v>
      </c>
      <c r="N629">
        <v>-1.4634861145168543</v>
      </c>
      <c r="O629">
        <v>1.9584831534302793E-2</v>
      </c>
      <c r="P629">
        <v>0.87081502897490282</v>
      </c>
      <c r="R629">
        <f>SQRT(Correlation)*$F629 + SQRT('CDO Param'!C$17 - Correlation)*HLOOKUP('CDO Param'!C$12,$C$4:$E$1004,$A629,FALSE) + SQRT(1-Correlation)*G629</f>
        <v>0.21539750342077091</v>
      </c>
      <c r="S629">
        <f>SQRT(Correlation)*$F629 + SQRT('CDO Param'!D$17 - Correlation)*HLOOKUP('CDO Param'!D$12,$C$4:$E$1004,$A629,FALSE) + SQRT(1-Correlation)*H629</f>
        <v>-2.2701582615217011E-2</v>
      </c>
      <c r="T629">
        <f>SQRT(Correlation)*$F629 + SQRT('CDO Param'!E$17 - Correlation)*HLOOKUP('CDO Param'!E$12,$C$4:$E$1004,$A629,FALSE) + SQRT(1-Correlation)*I629</f>
        <v>0.43785588837778544</v>
      </c>
      <c r="U629">
        <f>SQRT(Correlation)*$F629 + SQRT('CDO Param'!F$17 - Correlation)*HLOOKUP('CDO Param'!F$12,$C$4:$E$1004,$A629,FALSE) + SQRT(1-Correlation)*J629</f>
        <v>-1.3093581314147407</v>
      </c>
      <c r="V629">
        <f>SQRT(Correlation)*$F629 + SQRT('CDO Param'!G$17 - Correlation)*HLOOKUP('CDO Param'!G$12,$C$4:$E$1004,$A629,FALSE) + SQRT(1-Correlation)*K629</f>
        <v>-0.77554930547550294</v>
      </c>
      <c r="W629">
        <f>SQRT(Correlation)*$F629 + SQRT('CDO Param'!H$17 - Correlation)*HLOOKUP('CDO Param'!H$12,$C$4:$E$1004,$A629,FALSE) + SQRT(1-Correlation)*L629</f>
        <v>-0.41235974316152219</v>
      </c>
      <c r="X629">
        <f>SQRT(Correlation)*$F629 + SQRT('CDO Param'!I$17 - Correlation)*HLOOKUP('CDO Param'!I$12,$C$4:$E$1004,$A629,FALSE) + SQRT(1-Correlation)*M629</f>
        <v>-1.6853351637540253</v>
      </c>
      <c r="Y629">
        <f>SQRT(Correlation)*$F629 + SQRT('CDO Param'!J$17 - Correlation)*HLOOKUP('CDO Param'!J$12,$C$4:$E$1004,$A629,FALSE) + SQRT(1-Correlation)*N629</f>
        <v>-1.5284970234655242</v>
      </c>
      <c r="Z629">
        <f>SQRT(Correlation)*$F629 + SQRT('CDO Param'!K$17 - Correlation)*HLOOKUP('CDO Param'!K$12,$C$4:$E$1004,$A629,FALSE) + SQRT(1-Correlation)*O629</f>
        <v>-0.1215323871228169</v>
      </c>
      <c r="AA629">
        <f>SQRT(Correlation)*$F629 + SQRT('CDO Param'!L$17 - Correlation)*HLOOKUP('CDO Param'!L$12,$C$4:$E$1004,$A629,FALSE) + SQRT(1-Correlation)*P629</f>
        <v>0.68601548398532153</v>
      </c>
      <c r="AC629" s="3">
        <f>IF(R629&lt;'CDO Param'!C$13,1,0)</f>
        <v>0</v>
      </c>
      <c r="AD629" s="3">
        <f>IF(S629&lt;'CDO Param'!D$13,1,0)</f>
        <v>0</v>
      </c>
      <c r="AE629" s="3">
        <f>IF(T629&lt;'CDO Param'!E$13,1,0)</f>
        <v>0</v>
      </c>
      <c r="AF629" s="3">
        <f>IF(U629&lt;'CDO Param'!F$13,1,0)</f>
        <v>0</v>
      </c>
      <c r="AG629" s="3">
        <f>IF(V629&lt;'CDO Param'!G$13,1,0)</f>
        <v>1</v>
      </c>
      <c r="AH629" s="3">
        <f>IF(W629&lt;'CDO Param'!H$13,1,0)</f>
        <v>0</v>
      </c>
      <c r="AI629" s="3">
        <f>IF(X629&lt;'CDO Param'!I$13,1,0)</f>
        <v>0</v>
      </c>
      <c r="AJ629" s="3">
        <f>IF(Y629&lt;'CDO Param'!J$13,1,0)</f>
        <v>0</v>
      </c>
      <c r="AK629" s="3">
        <f>IF(Z629&lt;'CDO Param'!K$13,1,0)</f>
        <v>0</v>
      </c>
      <c r="AL629" s="3">
        <f>IF(AA629&lt;'CDO Param'!L$13,1,0)</f>
        <v>0</v>
      </c>
      <c r="AN629" s="3">
        <f>AC629*'CDO Param'!C$6*'CDO Param'!C$9</f>
        <v>0</v>
      </c>
      <c r="AO629" s="3">
        <f>AD629*'CDO Param'!D$6*'CDO Param'!D$9</f>
        <v>0</v>
      </c>
      <c r="AP629" s="3">
        <f>AE629*'CDO Param'!E$6*'CDO Param'!E$9</f>
        <v>0</v>
      </c>
      <c r="AQ629" s="3">
        <f>AF629*'CDO Param'!F$6*'CDO Param'!F$9</f>
        <v>0</v>
      </c>
      <c r="AR629" s="3">
        <f>AG629*'CDO Param'!G$6*'CDO Param'!G$9</f>
        <v>4500</v>
      </c>
      <c r="AS629" s="3">
        <f>AH629*'CDO Param'!H$6*'CDO Param'!H$9</f>
        <v>0</v>
      </c>
      <c r="AT629" s="3">
        <f>AI629*'CDO Param'!I$6*'CDO Param'!I$9</f>
        <v>0</v>
      </c>
      <c r="AU629" s="3">
        <f>AJ629*'CDO Param'!J$6*'CDO Param'!J$9</f>
        <v>0</v>
      </c>
      <c r="AV629" s="3">
        <f>AK629*'CDO Param'!K$6*'CDO Param'!K$9</f>
        <v>0</v>
      </c>
      <c r="AW629" s="3">
        <f>AL629*'CDO Param'!L$6*'CDO Param'!L$9</f>
        <v>0</v>
      </c>
      <c r="AY629" s="2">
        <f t="shared" si="29"/>
        <v>4500</v>
      </c>
      <c r="BI629" s="5">
        <f>AY629/'CDO Param'!$M$6</f>
        <v>4.6875E-2</v>
      </c>
      <c r="BJ629" s="5">
        <f t="shared" si="30"/>
        <v>0</v>
      </c>
      <c r="BK629" s="5">
        <f t="shared" si="31"/>
        <v>0</v>
      </c>
    </row>
    <row r="630" spans="1:63" x14ac:dyDescent="0.2">
      <c r="A630" s="3">
        <v>627</v>
      </c>
      <c r="B630" s="3">
        <v>626</v>
      </c>
      <c r="C630">
        <v>-0.60095999288023449</v>
      </c>
      <c r="D630">
        <v>-0.40620193431095686</v>
      </c>
      <c r="E630">
        <v>2.2749009076505899</v>
      </c>
      <c r="F630">
        <v>-3.2808748073875904</v>
      </c>
      <c r="G630">
        <v>0.51834149417118169</v>
      </c>
      <c r="H630">
        <v>-0.14686975191580132</v>
      </c>
      <c r="I630">
        <v>-0.63088236856856383</v>
      </c>
      <c r="J630">
        <v>-1.8162745618610643</v>
      </c>
      <c r="K630">
        <v>0.24990299607452471</v>
      </c>
      <c r="L630">
        <v>0.93241851573111489</v>
      </c>
      <c r="M630">
        <v>-0.34900722312158905</v>
      </c>
      <c r="N630">
        <v>-1.5968953448464163</v>
      </c>
      <c r="O630">
        <v>0.89910372480517253</v>
      </c>
      <c r="P630">
        <v>-1.8163746062782593E-2</v>
      </c>
      <c r="R630">
        <f>SQRT(Correlation)*$F630 + SQRT('CDO Param'!C$17 - Correlation)*HLOOKUP('CDO Param'!C$12,$C$4:$E$1004,$A630,FALSE) + SQRT(1-Correlation)*G630</f>
        <v>-0.60320742117082737</v>
      </c>
      <c r="S630">
        <f>SQRT(Correlation)*$F630 + SQRT('CDO Param'!D$17 - Correlation)*HLOOKUP('CDO Param'!D$12,$C$4:$E$1004,$A630,FALSE) + SQRT(1-Correlation)*H630</f>
        <v>-1.2342822200089183</v>
      </c>
      <c r="T630">
        <f>SQRT(Correlation)*$F630 + SQRT('CDO Param'!E$17 - Correlation)*HLOOKUP('CDO Param'!E$12,$C$4:$E$1004,$A630,FALSE) + SQRT(1-Correlation)*I630</f>
        <v>-1.7950103459226709</v>
      </c>
      <c r="U630">
        <f>SQRT(Correlation)*$F630 + SQRT('CDO Param'!F$17 - Correlation)*HLOOKUP('CDO Param'!F$12,$C$4:$E$1004,$A630,FALSE) + SQRT(1-Correlation)*J630</f>
        <v>-2.2518897452744384</v>
      </c>
      <c r="V630">
        <f>SQRT(Correlation)*$F630 + SQRT('CDO Param'!G$17 - Correlation)*HLOOKUP('CDO Param'!G$12,$C$4:$E$1004,$A630,FALSE) + SQRT(1-Correlation)*K630</f>
        <v>-0.29174160525414755</v>
      </c>
      <c r="W630">
        <f>SQRT(Correlation)*$F630 + SQRT('CDO Param'!H$17 - Correlation)*HLOOKUP('CDO Param'!H$12,$C$4:$E$1004,$A630,FALSE) + SQRT(1-Correlation)*L630</f>
        <v>-0.21037946671041619</v>
      </c>
      <c r="X630">
        <f>SQRT(Correlation)*$F630 + SQRT('CDO Param'!I$17 - Correlation)*HLOOKUP('CDO Param'!I$12,$C$4:$E$1004,$A630,FALSE) + SQRT(1-Correlation)*M630</f>
        <v>-0.85991772723727289</v>
      </c>
      <c r="Y630">
        <f>SQRT(Correlation)*$F630 + SQRT('CDO Param'!J$17 - Correlation)*HLOOKUP('CDO Param'!J$12,$C$4:$E$1004,$A630,FALSE) + SQRT(1-Correlation)*N630</f>
        <v>-2.7114507222175366</v>
      </c>
      <c r="Z630">
        <f>SQRT(Correlation)*$F630 + SQRT('CDO Param'!K$17 - Correlation)*HLOOKUP('CDO Param'!K$12,$C$4:$E$1004,$A630,FALSE) + SQRT(1-Correlation)*O630</f>
        <v>-0.34353809288945336</v>
      </c>
      <c r="AA630">
        <f>SQRT(Correlation)*$F630 + SQRT('CDO Param'!L$17 - Correlation)*HLOOKUP('CDO Param'!L$12,$C$4:$E$1004,$A630,FALSE) + SQRT(1-Correlation)*P630</f>
        <v>-1.2137344223469186</v>
      </c>
      <c r="AC630" s="3">
        <f>IF(R630&lt;'CDO Param'!C$13,1,0)</f>
        <v>0</v>
      </c>
      <c r="AD630" s="3">
        <f>IF(S630&lt;'CDO Param'!D$13,1,0)</f>
        <v>0</v>
      </c>
      <c r="AE630" s="3">
        <f>IF(T630&lt;'CDO Param'!E$13,1,0)</f>
        <v>1</v>
      </c>
      <c r="AF630" s="3">
        <f>IF(U630&lt;'CDO Param'!F$13,1,0)</f>
        <v>1</v>
      </c>
      <c r="AG630" s="3">
        <f>IF(V630&lt;'CDO Param'!G$13,1,0)</f>
        <v>1</v>
      </c>
      <c r="AH630" s="3">
        <f>IF(W630&lt;'CDO Param'!H$13,1,0)</f>
        <v>0</v>
      </c>
      <c r="AI630" s="3">
        <f>IF(X630&lt;'CDO Param'!I$13,1,0)</f>
        <v>0</v>
      </c>
      <c r="AJ630" s="3">
        <f>IF(Y630&lt;'CDO Param'!J$13,1,0)</f>
        <v>1</v>
      </c>
      <c r="AK630" s="3">
        <f>IF(Z630&lt;'CDO Param'!K$13,1,0)</f>
        <v>0</v>
      </c>
      <c r="AL630" s="3">
        <f>IF(AA630&lt;'CDO Param'!L$13,1,0)</f>
        <v>1</v>
      </c>
      <c r="AN630" s="3">
        <f>AC630*'CDO Param'!C$6*'CDO Param'!C$9</f>
        <v>0</v>
      </c>
      <c r="AO630" s="3">
        <f>AD630*'CDO Param'!D$6*'CDO Param'!D$9</f>
        <v>0</v>
      </c>
      <c r="AP630" s="3">
        <f>AE630*'CDO Param'!E$6*'CDO Param'!E$9</f>
        <v>4500</v>
      </c>
      <c r="AQ630" s="3">
        <f>AF630*'CDO Param'!F$6*'CDO Param'!F$9</f>
        <v>4500</v>
      </c>
      <c r="AR630" s="3">
        <f>AG630*'CDO Param'!G$6*'CDO Param'!G$9</f>
        <v>4500</v>
      </c>
      <c r="AS630" s="3">
        <f>AH630*'CDO Param'!H$6*'CDO Param'!H$9</f>
        <v>0</v>
      </c>
      <c r="AT630" s="3">
        <f>AI630*'CDO Param'!I$6*'CDO Param'!I$9</f>
        <v>0</v>
      </c>
      <c r="AU630" s="3">
        <f>AJ630*'CDO Param'!J$6*'CDO Param'!J$9</f>
        <v>4500</v>
      </c>
      <c r="AV630" s="3">
        <f>AK630*'CDO Param'!K$6*'CDO Param'!K$9</f>
        <v>0</v>
      </c>
      <c r="AW630" s="3">
        <f>AL630*'CDO Param'!L$6*'CDO Param'!L$9</f>
        <v>4500</v>
      </c>
      <c r="AY630" s="2">
        <f t="shared" si="29"/>
        <v>22500</v>
      </c>
      <c r="BI630" s="5">
        <f>AY630/'CDO Param'!$M$6</f>
        <v>0.234375</v>
      </c>
      <c r="BJ630" s="5">
        <f t="shared" si="30"/>
        <v>0.02</v>
      </c>
      <c r="BK630" s="5">
        <f t="shared" si="31"/>
        <v>1</v>
      </c>
    </row>
    <row r="631" spans="1:63" x14ac:dyDescent="0.2">
      <c r="A631" s="3">
        <v>628</v>
      </c>
      <c r="B631" s="3">
        <v>627</v>
      </c>
      <c r="C631">
        <v>0.57789520724327303</v>
      </c>
      <c r="D631">
        <v>-9.8719965535565279E-2</v>
      </c>
      <c r="E631">
        <v>0.39025053411023691</v>
      </c>
      <c r="F631">
        <v>-2.0332754502305761</v>
      </c>
      <c r="G631">
        <v>-1.018756847770419</v>
      </c>
      <c r="H631">
        <v>1.7173169908346608</v>
      </c>
      <c r="I631">
        <v>1.778489604475908</v>
      </c>
      <c r="J631">
        <v>-2.1022788132540882</v>
      </c>
      <c r="K631">
        <v>0.16630110621917993</v>
      </c>
      <c r="L631">
        <v>-0.16840317584865261</v>
      </c>
      <c r="M631">
        <v>0.43267846194794402</v>
      </c>
      <c r="N631">
        <v>0.22384710973710753</v>
      </c>
      <c r="O631">
        <v>1.7520278561278246</v>
      </c>
      <c r="P631">
        <v>0.41598923417041078</v>
      </c>
      <c r="R631">
        <f>SQRT(Correlation)*$F631 + SQRT('CDO Param'!C$17 - Correlation)*HLOOKUP('CDO Param'!C$12,$C$4:$E$1004,$A631,FALSE) + SQRT(1-Correlation)*G631</f>
        <v>-1.6234168709914218</v>
      </c>
      <c r="S631">
        <f>SQRT(Correlation)*$F631 + SQRT('CDO Param'!D$17 - Correlation)*HLOOKUP('CDO Param'!D$12,$C$4:$E$1004,$A631,FALSE) + SQRT(1-Correlation)*H631</f>
        <v>0.97225068192617448</v>
      </c>
      <c r="T631">
        <f>SQRT(Correlation)*$F631 + SQRT('CDO Param'!E$17 - Correlation)*HLOOKUP('CDO Param'!E$12,$C$4:$E$1004,$A631,FALSE) + SQRT(1-Correlation)*I631</f>
        <v>1.197141930421646</v>
      </c>
      <c r="U631">
        <f>SQRT(Correlation)*$F631 + SQRT('CDO Param'!F$17 - Correlation)*HLOOKUP('CDO Param'!F$12,$C$4:$E$1004,$A631,FALSE) + SQRT(1-Correlation)*J631</f>
        <v>-2.5501122790502948</v>
      </c>
      <c r="V631">
        <f>SQRT(Correlation)*$F631 + SQRT('CDO Param'!G$17 - Correlation)*HLOOKUP('CDO Param'!G$12,$C$4:$E$1004,$A631,FALSE) + SQRT(1-Correlation)*K631</f>
        <v>-0.39794839915322605</v>
      </c>
      <c r="W631">
        <f>SQRT(Correlation)*$F631 + SQRT('CDO Param'!H$17 - Correlation)*HLOOKUP('CDO Param'!H$12,$C$4:$E$1004,$A631,FALSE) + SQRT(1-Correlation)*L631</f>
        <v>-0.81670054500331601</v>
      </c>
      <c r="X631">
        <f>SQRT(Correlation)*$F631 + SQRT('CDO Param'!I$17 - Correlation)*HLOOKUP('CDO Param'!I$12,$C$4:$E$1004,$A631,FALSE) + SQRT(1-Correlation)*M631</f>
        <v>-0.14524065079448722</v>
      </c>
      <c r="Y631">
        <f>SQRT(Correlation)*$F631 + SQRT('CDO Param'!J$17 - Correlation)*HLOOKUP('CDO Param'!J$12,$C$4:$E$1004,$A631,FALSE) + SQRT(1-Correlation)*N631</f>
        <v>-0.27772143877663774</v>
      </c>
      <c r="Z631">
        <f>SQRT(Correlation)*$F631 + SQRT('CDO Param'!K$17 - Correlation)*HLOOKUP('CDO Param'!K$12,$C$4:$E$1004,$A631,FALSE) + SQRT(1-Correlation)*O631</f>
        <v>1.1720381117266034</v>
      </c>
      <c r="AA631">
        <f>SQRT(Correlation)*$F631 + SQRT('CDO Param'!L$17 - Correlation)*HLOOKUP('CDO Param'!L$12,$C$4:$E$1004,$A631,FALSE) + SQRT(1-Correlation)*P631</f>
        <v>-9.5439414474819406E-2</v>
      </c>
      <c r="AC631" s="3">
        <f>IF(R631&lt;'CDO Param'!C$13,1,0)</f>
        <v>0</v>
      </c>
      <c r="AD631" s="3">
        <f>IF(S631&lt;'CDO Param'!D$13,1,0)</f>
        <v>0</v>
      </c>
      <c r="AE631" s="3">
        <f>IF(T631&lt;'CDO Param'!E$13,1,0)</f>
        <v>0</v>
      </c>
      <c r="AF631" s="3">
        <f>IF(U631&lt;'CDO Param'!F$13,1,0)</f>
        <v>1</v>
      </c>
      <c r="AG631" s="3">
        <f>IF(V631&lt;'CDO Param'!G$13,1,0)</f>
        <v>1</v>
      </c>
      <c r="AH631" s="3">
        <f>IF(W631&lt;'CDO Param'!H$13,1,0)</f>
        <v>0</v>
      </c>
      <c r="AI631" s="3">
        <f>IF(X631&lt;'CDO Param'!I$13,1,0)</f>
        <v>0</v>
      </c>
      <c r="AJ631" s="3">
        <f>IF(Y631&lt;'CDO Param'!J$13,1,0)</f>
        <v>0</v>
      </c>
      <c r="AK631" s="3">
        <f>IF(Z631&lt;'CDO Param'!K$13,1,0)</f>
        <v>0</v>
      </c>
      <c r="AL631" s="3">
        <f>IF(AA631&lt;'CDO Param'!L$13,1,0)</f>
        <v>0</v>
      </c>
      <c r="AN631" s="3">
        <f>AC631*'CDO Param'!C$6*'CDO Param'!C$9</f>
        <v>0</v>
      </c>
      <c r="AO631" s="3">
        <f>AD631*'CDO Param'!D$6*'CDO Param'!D$9</f>
        <v>0</v>
      </c>
      <c r="AP631" s="3">
        <f>AE631*'CDO Param'!E$6*'CDO Param'!E$9</f>
        <v>0</v>
      </c>
      <c r="AQ631" s="3">
        <f>AF631*'CDO Param'!F$6*'CDO Param'!F$9</f>
        <v>4500</v>
      </c>
      <c r="AR631" s="3">
        <f>AG631*'CDO Param'!G$6*'CDO Param'!G$9</f>
        <v>4500</v>
      </c>
      <c r="AS631" s="3">
        <f>AH631*'CDO Param'!H$6*'CDO Param'!H$9</f>
        <v>0</v>
      </c>
      <c r="AT631" s="3">
        <f>AI631*'CDO Param'!I$6*'CDO Param'!I$9</f>
        <v>0</v>
      </c>
      <c r="AU631" s="3">
        <f>AJ631*'CDO Param'!J$6*'CDO Param'!J$9</f>
        <v>0</v>
      </c>
      <c r="AV631" s="3">
        <f>AK631*'CDO Param'!K$6*'CDO Param'!K$9</f>
        <v>0</v>
      </c>
      <c r="AW631" s="3">
        <f>AL631*'CDO Param'!L$6*'CDO Param'!L$9</f>
        <v>0</v>
      </c>
      <c r="AY631" s="2">
        <f t="shared" si="29"/>
        <v>9000</v>
      </c>
      <c r="BI631" s="5">
        <f>AY631/'CDO Param'!$M$6</f>
        <v>9.375E-2</v>
      </c>
      <c r="BJ631" s="5">
        <f t="shared" si="30"/>
        <v>0.02</v>
      </c>
      <c r="BK631" s="5">
        <f t="shared" si="31"/>
        <v>1</v>
      </c>
    </row>
    <row r="632" spans="1:63" x14ac:dyDescent="0.2">
      <c r="A632" s="3">
        <v>629</v>
      </c>
      <c r="B632" s="3">
        <v>628</v>
      </c>
      <c r="C632">
        <v>-0.48207766667474061</v>
      </c>
      <c r="D632">
        <v>-0.81908410720643587</v>
      </c>
      <c r="E632">
        <v>-0.12779992175637744</v>
      </c>
      <c r="F632">
        <v>-1.2187410902697593</v>
      </c>
      <c r="G632">
        <v>-7.6829564932268113E-3</v>
      </c>
      <c r="H632">
        <v>2.1827145246788859</v>
      </c>
      <c r="I632">
        <v>0.93496737463283353</v>
      </c>
      <c r="J632">
        <v>-0.21166670194361359</v>
      </c>
      <c r="K632">
        <v>0.83177383203292266</v>
      </c>
      <c r="L632">
        <v>-1.4362194633577019</v>
      </c>
      <c r="M632">
        <v>-0.18348032426729333</v>
      </c>
      <c r="N632">
        <v>-1.1416932466090657</v>
      </c>
      <c r="O632">
        <v>1.9060735212406144</v>
      </c>
      <c r="P632">
        <v>-2.0629067876143381</v>
      </c>
      <c r="R632">
        <f>SQRT(Correlation)*$F632 + SQRT('CDO Param'!C$17 - Correlation)*HLOOKUP('CDO Param'!C$12,$C$4:$E$1004,$A632,FALSE) + SQRT(1-Correlation)*G632</f>
        <v>-0.50852445014726444</v>
      </c>
      <c r="S632">
        <f>SQRT(Correlation)*$F632 + SQRT('CDO Param'!D$17 - Correlation)*HLOOKUP('CDO Param'!D$12,$C$4:$E$1004,$A632,FALSE) + SQRT(1-Correlation)*H632</f>
        <v>1.5694690563326339</v>
      </c>
      <c r="T632">
        <f>SQRT(Correlation)*$F632 + SQRT('CDO Param'!E$17 - Correlation)*HLOOKUP('CDO Param'!E$12,$C$4:$E$1004,$A632,FALSE) + SQRT(1-Correlation)*I632</f>
        <v>0.37404239834341002</v>
      </c>
      <c r="U632">
        <f>SQRT(Correlation)*$F632 + SQRT('CDO Param'!F$17 - Correlation)*HLOOKUP('CDO Param'!F$12,$C$4:$E$1004,$A632,FALSE) + SQRT(1-Correlation)*J632</f>
        <v>-0.61478136847291531</v>
      </c>
      <c r="V632">
        <f>SQRT(Correlation)*$F632 + SQRT('CDO Param'!G$17 - Correlation)*HLOOKUP('CDO Param'!G$12,$C$4:$E$1004,$A632,FALSE) + SQRT(1-Correlation)*K632</f>
        <v>0.37511323861953427</v>
      </c>
      <c r="W632">
        <f>SQRT(Correlation)*$F632 + SQRT('CDO Param'!H$17 - Correlation)*HLOOKUP('CDO Param'!H$12,$C$4:$E$1004,$A632,FALSE) + SQRT(1-Correlation)*L632</f>
        <v>-1.8637531748650149</v>
      </c>
      <c r="X632">
        <f>SQRT(Correlation)*$F632 + SQRT('CDO Param'!I$17 - Correlation)*HLOOKUP('CDO Param'!I$12,$C$4:$E$1004,$A632,FALSE) + SQRT(1-Correlation)*M632</f>
        <v>-0.58804142273884641</v>
      </c>
      <c r="Y632">
        <f>SQRT(Correlation)*$F632 + SQRT('CDO Param'!J$17 - Correlation)*HLOOKUP('CDO Param'!J$12,$C$4:$E$1004,$A632,FALSE) + SQRT(1-Correlation)*N632</f>
        <v>-1.5960508487479839</v>
      </c>
      <c r="Z632">
        <f>SQRT(Correlation)*$F632 + SQRT('CDO Param'!K$17 - Correlation)*HLOOKUP('CDO Param'!K$12,$C$4:$E$1004,$A632,FALSE) + SQRT(1-Correlation)*O632</f>
        <v>1.2953145802644053</v>
      </c>
      <c r="AA632">
        <f>SQRT(Correlation)*$F632 + SQRT('CDO Param'!L$17 - Correlation)*HLOOKUP('CDO Param'!L$12,$C$4:$E$1004,$A632,FALSE) + SQRT(1-Correlation)*P632</f>
        <v>-2.4699907490376578</v>
      </c>
      <c r="AC632" s="3">
        <f>IF(R632&lt;'CDO Param'!C$13,1,0)</f>
        <v>0</v>
      </c>
      <c r="AD632" s="3">
        <f>IF(S632&lt;'CDO Param'!D$13,1,0)</f>
        <v>0</v>
      </c>
      <c r="AE632" s="3">
        <f>IF(T632&lt;'CDO Param'!E$13,1,0)</f>
        <v>0</v>
      </c>
      <c r="AF632" s="3">
        <f>IF(U632&lt;'CDO Param'!F$13,1,0)</f>
        <v>0</v>
      </c>
      <c r="AG632" s="3">
        <f>IF(V632&lt;'CDO Param'!G$13,1,0)</f>
        <v>0</v>
      </c>
      <c r="AH632" s="3">
        <f>IF(W632&lt;'CDO Param'!H$13,1,0)</f>
        <v>0</v>
      </c>
      <c r="AI632" s="3">
        <f>IF(X632&lt;'CDO Param'!I$13,1,0)</f>
        <v>0</v>
      </c>
      <c r="AJ632" s="3">
        <f>IF(Y632&lt;'CDO Param'!J$13,1,0)</f>
        <v>0</v>
      </c>
      <c r="AK632" s="3">
        <f>IF(Z632&lt;'CDO Param'!K$13,1,0)</f>
        <v>0</v>
      </c>
      <c r="AL632" s="3">
        <f>IF(AA632&lt;'CDO Param'!L$13,1,0)</f>
        <v>1</v>
      </c>
      <c r="AN632" s="3">
        <f>AC632*'CDO Param'!C$6*'CDO Param'!C$9</f>
        <v>0</v>
      </c>
      <c r="AO632" s="3">
        <f>AD632*'CDO Param'!D$6*'CDO Param'!D$9</f>
        <v>0</v>
      </c>
      <c r="AP632" s="3">
        <f>AE632*'CDO Param'!E$6*'CDO Param'!E$9</f>
        <v>0</v>
      </c>
      <c r="AQ632" s="3">
        <f>AF632*'CDO Param'!F$6*'CDO Param'!F$9</f>
        <v>0</v>
      </c>
      <c r="AR632" s="3">
        <f>AG632*'CDO Param'!G$6*'CDO Param'!G$9</f>
        <v>0</v>
      </c>
      <c r="AS632" s="3">
        <f>AH632*'CDO Param'!H$6*'CDO Param'!H$9</f>
        <v>0</v>
      </c>
      <c r="AT632" s="3">
        <f>AI632*'CDO Param'!I$6*'CDO Param'!I$9</f>
        <v>0</v>
      </c>
      <c r="AU632" s="3">
        <f>AJ632*'CDO Param'!J$6*'CDO Param'!J$9</f>
        <v>0</v>
      </c>
      <c r="AV632" s="3">
        <f>AK632*'CDO Param'!K$6*'CDO Param'!K$9</f>
        <v>0</v>
      </c>
      <c r="AW632" s="3">
        <f>AL632*'CDO Param'!L$6*'CDO Param'!L$9</f>
        <v>4500</v>
      </c>
      <c r="AY632" s="2">
        <f t="shared" si="29"/>
        <v>4500</v>
      </c>
      <c r="BI632" s="5">
        <f>AY632/'CDO Param'!$M$6</f>
        <v>4.6875E-2</v>
      </c>
      <c r="BJ632" s="5">
        <f t="shared" si="30"/>
        <v>0</v>
      </c>
      <c r="BK632" s="5">
        <f t="shared" si="31"/>
        <v>0</v>
      </c>
    </row>
    <row r="633" spans="1:63" x14ac:dyDescent="0.2">
      <c r="A633" s="3">
        <v>630</v>
      </c>
      <c r="B633" s="3">
        <v>629</v>
      </c>
      <c r="C633">
        <v>0.69033148974995129</v>
      </c>
      <c r="D633">
        <v>1.4682746041216888</v>
      </c>
      <c r="E633">
        <v>-0.12365376278467011</v>
      </c>
      <c r="F633">
        <v>-0.24081487026705872</v>
      </c>
      <c r="G633">
        <v>-0.52183736443112139</v>
      </c>
      <c r="H633">
        <v>-1.3504541129805148</v>
      </c>
      <c r="I633">
        <v>-0.42429633140272927</v>
      </c>
      <c r="J633">
        <v>0.4932485353492666</v>
      </c>
      <c r="K633">
        <v>-0.2668707566044759</v>
      </c>
      <c r="L633">
        <v>-1.0873736755456775</v>
      </c>
      <c r="M633">
        <v>0.51014467317145318</v>
      </c>
      <c r="N633">
        <v>-0.58076238929061219</v>
      </c>
      <c r="O633">
        <v>0.6088328063924564</v>
      </c>
      <c r="P633">
        <v>1.8095397535944358</v>
      </c>
      <c r="R633">
        <f>SQRT(Correlation)*$F633 + SQRT('CDO Param'!C$17 - Correlation)*HLOOKUP('CDO Param'!C$12,$C$4:$E$1004,$A633,FALSE) + SQRT(1-Correlation)*G633</f>
        <v>-0.36356535453900285</v>
      </c>
      <c r="S633">
        <f>SQRT(Correlation)*$F633 + SQRT('CDO Param'!D$17 - Correlation)*HLOOKUP('CDO Param'!D$12,$C$4:$E$1004,$A633,FALSE) + SQRT(1-Correlation)*H633</f>
        <v>-1.1496602243727347</v>
      </c>
      <c r="T633">
        <f>SQRT(Correlation)*$F633 + SQRT('CDO Param'!E$17 - Correlation)*HLOOKUP('CDO Param'!E$12,$C$4:$E$1004,$A633,FALSE) + SQRT(1-Correlation)*I633</f>
        <v>-0.29603064706655102</v>
      </c>
      <c r="U633">
        <f>SQRT(Correlation)*$F633 + SQRT('CDO Param'!F$17 - Correlation)*HLOOKUP('CDO Param'!F$12,$C$4:$E$1004,$A633,FALSE) + SQRT(1-Correlation)*J633</f>
        <v>0.36413447689952544</v>
      </c>
      <c r="V633">
        <f>SQRT(Correlation)*$F633 + SQRT('CDO Param'!G$17 - Correlation)*HLOOKUP('CDO Param'!G$12,$C$4:$E$1004,$A633,FALSE) + SQRT(1-Correlation)*K633</f>
        <v>-0.35697799990297235</v>
      </c>
      <c r="W633">
        <f>SQRT(Correlation)*$F633 + SQRT('CDO Param'!H$17 - Correlation)*HLOOKUP('CDO Param'!H$12,$C$4:$E$1004,$A633,FALSE) + SQRT(1-Correlation)*L633</f>
        <v>-0.90008020733448135</v>
      </c>
      <c r="X633">
        <f>SQRT(Correlation)*$F633 + SQRT('CDO Param'!I$17 - Correlation)*HLOOKUP('CDO Param'!I$12,$C$4:$E$1004,$A633,FALSE) + SQRT(1-Correlation)*M633</f>
        <v>0.38016356065299339</v>
      </c>
      <c r="Y633">
        <f>SQRT(Correlation)*$F633 + SQRT('CDO Param'!J$17 - Correlation)*HLOOKUP('CDO Param'!J$12,$C$4:$E$1004,$A633,FALSE) + SQRT(1-Correlation)*N633</f>
        <v>-0.44446738289659049</v>
      </c>
      <c r="Z633">
        <f>SQRT(Correlation)*$F633 + SQRT('CDO Param'!K$17 - Correlation)*HLOOKUP('CDO Param'!K$12,$C$4:$E$1004,$A633,FALSE) + SQRT(1-Correlation)*O633</f>
        <v>0.68408171068906942</v>
      </c>
      <c r="AA633">
        <f>SQRT(Correlation)*$F633 + SQRT('CDO Param'!L$17 - Correlation)*HLOOKUP('CDO Param'!L$12,$C$4:$E$1004,$A633,FALSE) + SQRT(1-Correlation)*P633</f>
        <v>1.8231723373528073</v>
      </c>
      <c r="AC633" s="3">
        <f>IF(R633&lt;'CDO Param'!C$13,1,0)</f>
        <v>0</v>
      </c>
      <c r="AD633" s="3">
        <f>IF(S633&lt;'CDO Param'!D$13,1,0)</f>
        <v>0</v>
      </c>
      <c r="AE633" s="3">
        <f>IF(T633&lt;'CDO Param'!E$13,1,0)</f>
        <v>0</v>
      </c>
      <c r="AF633" s="3">
        <f>IF(U633&lt;'CDO Param'!F$13,1,0)</f>
        <v>0</v>
      </c>
      <c r="AG633" s="3">
        <f>IF(V633&lt;'CDO Param'!G$13,1,0)</f>
        <v>1</v>
      </c>
      <c r="AH633" s="3">
        <f>IF(W633&lt;'CDO Param'!H$13,1,0)</f>
        <v>0</v>
      </c>
      <c r="AI633" s="3">
        <f>IF(X633&lt;'CDO Param'!I$13,1,0)</f>
        <v>0</v>
      </c>
      <c r="AJ633" s="3">
        <f>IF(Y633&lt;'CDO Param'!J$13,1,0)</f>
        <v>0</v>
      </c>
      <c r="AK633" s="3">
        <f>IF(Z633&lt;'CDO Param'!K$13,1,0)</f>
        <v>0</v>
      </c>
      <c r="AL633" s="3">
        <f>IF(AA633&lt;'CDO Param'!L$13,1,0)</f>
        <v>0</v>
      </c>
      <c r="AN633" s="3">
        <f>AC633*'CDO Param'!C$6*'CDO Param'!C$9</f>
        <v>0</v>
      </c>
      <c r="AO633" s="3">
        <f>AD633*'CDO Param'!D$6*'CDO Param'!D$9</f>
        <v>0</v>
      </c>
      <c r="AP633" s="3">
        <f>AE633*'CDO Param'!E$6*'CDO Param'!E$9</f>
        <v>0</v>
      </c>
      <c r="AQ633" s="3">
        <f>AF633*'CDO Param'!F$6*'CDO Param'!F$9</f>
        <v>0</v>
      </c>
      <c r="AR633" s="3">
        <f>AG633*'CDO Param'!G$6*'CDO Param'!G$9</f>
        <v>4500</v>
      </c>
      <c r="AS633" s="3">
        <f>AH633*'CDO Param'!H$6*'CDO Param'!H$9</f>
        <v>0</v>
      </c>
      <c r="AT633" s="3">
        <f>AI633*'CDO Param'!I$6*'CDO Param'!I$9</f>
        <v>0</v>
      </c>
      <c r="AU633" s="3">
        <f>AJ633*'CDO Param'!J$6*'CDO Param'!J$9</f>
        <v>0</v>
      </c>
      <c r="AV633" s="3">
        <f>AK633*'CDO Param'!K$6*'CDO Param'!K$9</f>
        <v>0</v>
      </c>
      <c r="AW633" s="3">
        <f>AL633*'CDO Param'!L$6*'CDO Param'!L$9</f>
        <v>0</v>
      </c>
      <c r="AY633" s="2">
        <f t="shared" si="29"/>
        <v>4500</v>
      </c>
      <c r="BI633" s="5">
        <f>AY633/'CDO Param'!$M$6</f>
        <v>4.6875E-2</v>
      </c>
      <c r="BJ633" s="5">
        <f t="shared" si="30"/>
        <v>0</v>
      </c>
      <c r="BK633" s="5">
        <f t="shared" si="31"/>
        <v>0</v>
      </c>
    </row>
    <row r="634" spans="1:63" x14ac:dyDescent="0.2">
      <c r="A634" s="3">
        <v>631</v>
      </c>
      <c r="B634" s="3">
        <v>630</v>
      </c>
      <c r="C634">
        <v>0.4272601472621318</v>
      </c>
      <c r="D634">
        <v>1.8776518118102103E-2</v>
      </c>
      <c r="E634">
        <v>-0.28482531888585072</v>
      </c>
      <c r="F634">
        <v>-9.9697672339971177E-2</v>
      </c>
      <c r="G634">
        <v>-1.1238739716645796</v>
      </c>
      <c r="H634">
        <v>1.1289967005723156</v>
      </c>
      <c r="I634">
        <v>-0.42105853026441764</v>
      </c>
      <c r="J634">
        <v>0.10335725164623</v>
      </c>
      <c r="K634">
        <v>-0.57901388572645374</v>
      </c>
      <c r="L634">
        <v>0.36198684938426595</v>
      </c>
      <c r="M634">
        <v>0.38425923776230775</v>
      </c>
      <c r="N634">
        <v>1.5781279216753319</v>
      </c>
      <c r="O634">
        <v>-1.9235812942497432E-3</v>
      </c>
      <c r="P634">
        <v>0.24728251446504146</v>
      </c>
      <c r="R634">
        <f>SQRT(Correlation)*$F634 + SQRT('CDO Param'!C$17 - Correlation)*HLOOKUP('CDO Param'!C$12,$C$4:$E$1004,$A634,FALSE) + SQRT(1-Correlation)*G634</f>
        <v>-1.0950722375753545</v>
      </c>
      <c r="S634">
        <f>SQRT(Correlation)*$F634 + SQRT('CDO Param'!D$17 - Correlation)*HLOOKUP('CDO Param'!D$12,$C$4:$E$1004,$A634,FALSE) + SQRT(1-Correlation)*H634</f>
        <v>1.0421885418436212</v>
      </c>
      <c r="T634">
        <f>SQRT(Correlation)*$F634 + SQRT('CDO Param'!E$17 - Correlation)*HLOOKUP('CDO Param'!E$12,$C$4:$E$1004,$A634,FALSE) + SQRT(1-Correlation)*I634</f>
        <v>-0.31793595788625401</v>
      </c>
      <c r="U634">
        <f>SQRT(Correlation)*$F634 + SQRT('CDO Param'!F$17 - Correlation)*HLOOKUP('CDO Param'!F$12,$C$4:$E$1004,$A634,FALSE) + SQRT(1-Correlation)*J634</f>
        <v>2.8372486938529062E-3</v>
      </c>
      <c r="V634">
        <f>SQRT(Correlation)*$F634 + SQRT('CDO Param'!G$17 - Correlation)*HLOOKUP('CDO Param'!G$12,$C$4:$E$1004,$A634,FALSE) + SQRT(1-Correlation)*K634</f>
        <v>-0.64451685240334489</v>
      </c>
      <c r="W634">
        <f>SQRT(Correlation)*$F634 + SQRT('CDO Param'!H$17 - Correlation)*HLOOKUP('CDO Param'!H$12,$C$4:$E$1004,$A634,FALSE) + SQRT(1-Correlation)*L634</f>
        <v>0.31453910658130863</v>
      </c>
      <c r="X634">
        <f>SQRT(Correlation)*$F634 + SQRT('CDO Param'!I$17 - Correlation)*HLOOKUP('CDO Param'!I$12,$C$4:$E$1004,$A634,FALSE) + SQRT(1-Correlation)*M634</f>
        <v>0.26932427131139314</v>
      </c>
      <c r="Y634">
        <f>SQRT(Correlation)*$F634 + SQRT('CDO Param'!J$17 - Correlation)*HLOOKUP('CDO Param'!J$12,$C$4:$E$1004,$A634,FALSE) + SQRT(1-Correlation)*N634</f>
        <v>1.5786588387578526</v>
      </c>
      <c r="Z634">
        <f>SQRT(Correlation)*$F634 + SQRT('CDO Param'!K$17 - Correlation)*HLOOKUP('CDO Param'!K$12,$C$4:$E$1004,$A634,FALSE) + SQRT(1-Correlation)*O634</f>
        <v>7.9690367830998643E-2</v>
      </c>
      <c r="AA634">
        <f>SQRT(Correlation)*$F634 + SQRT('CDO Param'!L$17 - Correlation)*HLOOKUP('CDO Param'!L$12,$C$4:$E$1004,$A634,FALSE) + SQRT(1-Correlation)*P634</f>
        <v>0.31610802865021514</v>
      </c>
      <c r="AC634" s="3">
        <f>IF(R634&lt;'CDO Param'!C$13,1,0)</f>
        <v>0</v>
      </c>
      <c r="AD634" s="3">
        <f>IF(S634&lt;'CDO Param'!D$13,1,0)</f>
        <v>0</v>
      </c>
      <c r="AE634" s="3">
        <f>IF(T634&lt;'CDO Param'!E$13,1,0)</f>
        <v>0</v>
      </c>
      <c r="AF634" s="3">
        <f>IF(U634&lt;'CDO Param'!F$13,1,0)</f>
        <v>0</v>
      </c>
      <c r="AG634" s="3">
        <f>IF(V634&lt;'CDO Param'!G$13,1,0)</f>
        <v>1</v>
      </c>
      <c r="AH634" s="3">
        <f>IF(W634&lt;'CDO Param'!H$13,1,0)</f>
        <v>0</v>
      </c>
      <c r="AI634" s="3">
        <f>IF(X634&lt;'CDO Param'!I$13,1,0)</f>
        <v>0</v>
      </c>
      <c r="AJ634" s="3">
        <f>IF(Y634&lt;'CDO Param'!J$13,1,0)</f>
        <v>0</v>
      </c>
      <c r="AK634" s="3">
        <f>IF(Z634&lt;'CDO Param'!K$13,1,0)</f>
        <v>0</v>
      </c>
      <c r="AL634" s="3">
        <f>IF(AA634&lt;'CDO Param'!L$13,1,0)</f>
        <v>0</v>
      </c>
      <c r="AN634" s="3">
        <f>AC634*'CDO Param'!C$6*'CDO Param'!C$9</f>
        <v>0</v>
      </c>
      <c r="AO634" s="3">
        <f>AD634*'CDO Param'!D$6*'CDO Param'!D$9</f>
        <v>0</v>
      </c>
      <c r="AP634" s="3">
        <f>AE634*'CDO Param'!E$6*'CDO Param'!E$9</f>
        <v>0</v>
      </c>
      <c r="AQ634" s="3">
        <f>AF634*'CDO Param'!F$6*'CDO Param'!F$9</f>
        <v>0</v>
      </c>
      <c r="AR634" s="3">
        <f>AG634*'CDO Param'!G$6*'CDO Param'!G$9</f>
        <v>4500</v>
      </c>
      <c r="AS634" s="3">
        <f>AH634*'CDO Param'!H$6*'CDO Param'!H$9</f>
        <v>0</v>
      </c>
      <c r="AT634" s="3">
        <f>AI634*'CDO Param'!I$6*'CDO Param'!I$9</f>
        <v>0</v>
      </c>
      <c r="AU634" s="3">
        <f>AJ634*'CDO Param'!J$6*'CDO Param'!J$9</f>
        <v>0</v>
      </c>
      <c r="AV634" s="3">
        <f>AK634*'CDO Param'!K$6*'CDO Param'!K$9</f>
        <v>0</v>
      </c>
      <c r="AW634" s="3">
        <f>AL634*'CDO Param'!L$6*'CDO Param'!L$9</f>
        <v>0</v>
      </c>
      <c r="AY634" s="2">
        <f t="shared" si="29"/>
        <v>4500</v>
      </c>
      <c r="BI634" s="5">
        <f>AY634/'CDO Param'!$M$6</f>
        <v>4.6875E-2</v>
      </c>
      <c r="BJ634" s="5">
        <f t="shared" si="30"/>
        <v>0</v>
      </c>
      <c r="BK634" s="5">
        <f t="shared" si="31"/>
        <v>0</v>
      </c>
    </row>
    <row r="635" spans="1:63" x14ac:dyDescent="0.2">
      <c r="A635" s="3">
        <v>632</v>
      </c>
      <c r="B635" s="3">
        <v>631</v>
      </c>
      <c r="C635">
        <v>0.80025529314298183</v>
      </c>
      <c r="D635">
        <v>-0.66631855588639155</v>
      </c>
      <c r="E635">
        <v>3.0611317924922332E-2</v>
      </c>
      <c r="F635">
        <v>0.22592530513065867</v>
      </c>
      <c r="G635">
        <v>0.1174271346826572</v>
      </c>
      <c r="H635">
        <v>-1.6377771316911094</v>
      </c>
      <c r="I635">
        <v>0.4897310645901598</v>
      </c>
      <c r="J635">
        <v>-1.9074377632932737E-2</v>
      </c>
      <c r="K635">
        <v>0.29940906642877962</v>
      </c>
      <c r="L635">
        <v>-0.13402200238488149</v>
      </c>
      <c r="M635">
        <v>0.15379328033304773</v>
      </c>
      <c r="N635">
        <v>0.35273160392534919</v>
      </c>
      <c r="O635">
        <v>-0.16736180441512261</v>
      </c>
      <c r="P635">
        <v>0.12813984540116508</v>
      </c>
      <c r="R635">
        <f>SQRT(Correlation)*$F635 + SQRT('CDO Param'!C$17 - Correlation)*HLOOKUP('CDO Param'!C$12,$C$4:$E$1004,$A635,FALSE) + SQRT(1-Correlation)*G635</f>
        <v>8.8613342079966753E-2</v>
      </c>
      <c r="S635">
        <f>SQRT(Correlation)*$F635 + SQRT('CDO Param'!D$17 - Correlation)*HLOOKUP('CDO Param'!D$12,$C$4:$E$1004,$A635,FALSE) + SQRT(1-Correlation)*H635</f>
        <v>-1.5765196300958306</v>
      </c>
      <c r="T635">
        <f>SQRT(Correlation)*$F635 + SQRT('CDO Param'!E$17 - Correlation)*HLOOKUP('CDO Param'!E$12,$C$4:$E$1004,$A635,FALSE) + SQRT(1-Correlation)*I635</f>
        <v>0.7477711851432649</v>
      </c>
      <c r="U635">
        <f>SQRT(Correlation)*$F635 + SQRT('CDO Param'!F$17 - Correlation)*HLOOKUP('CDO Param'!F$12,$C$4:$E$1004,$A635,FALSE) + SQRT(1-Correlation)*J635</f>
        <v>6.0193209823167476E-2</v>
      </c>
      <c r="V635">
        <f>SQRT(Correlation)*$F635 + SQRT('CDO Param'!G$17 - Correlation)*HLOOKUP('CDO Param'!G$12,$C$4:$E$1004,$A635,FALSE) + SQRT(1-Correlation)*K635</f>
        <v>0.36233313391011907</v>
      </c>
      <c r="W635">
        <f>SQRT(Correlation)*$F635 + SQRT('CDO Param'!H$17 - Correlation)*HLOOKUP('CDO Param'!H$12,$C$4:$E$1004,$A635,FALSE) + SQRT(1-Correlation)*L635</f>
        <v>-0.14993225456522152</v>
      </c>
      <c r="X635">
        <f>SQRT(Correlation)*$F635 + SQRT('CDO Param'!I$17 - Correlation)*HLOOKUP('CDO Param'!I$12,$C$4:$E$1004,$A635,FALSE) + SQRT(1-Correlation)*M635</f>
        <v>0.224189869708602</v>
      </c>
      <c r="Y635">
        <f>SQRT(Correlation)*$F635 + SQRT('CDO Param'!J$17 - Correlation)*HLOOKUP('CDO Param'!J$12,$C$4:$E$1004,$A635,FALSE) + SQRT(1-Correlation)*N635</f>
        <v>0.61780208496863076</v>
      </c>
      <c r="Z635">
        <f>SQRT(Correlation)*$F635 + SQRT('CDO Param'!K$17 - Correlation)*HLOOKUP('CDO Param'!K$12,$C$4:$E$1004,$A635,FALSE) + SQRT(1-Correlation)*O635</f>
        <v>0.12439815504985938</v>
      </c>
      <c r="AA635">
        <f>SQRT(Correlation)*$F635 + SQRT('CDO Param'!L$17 - Correlation)*HLOOKUP('CDO Param'!L$12,$C$4:$E$1004,$A635,FALSE) + SQRT(1-Correlation)*P635</f>
        <v>0.40473563477694319</v>
      </c>
      <c r="AC635" s="3">
        <f>IF(R635&lt;'CDO Param'!C$13,1,0)</f>
        <v>0</v>
      </c>
      <c r="AD635" s="3">
        <f>IF(S635&lt;'CDO Param'!D$13,1,0)</f>
        <v>0</v>
      </c>
      <c r="AE635" s="3">
        <f>IF(T635&lt;'CDO Param'!E$13,1,0)</f>
        <v>0</v>
      </c>
      <c r="AF635" s="3">
        <f>IF(U635&lt;'CDO Param'!F$13,1,0)</f>
        <v>0</v>
      </c>
      <c r="AG635" s="3">
        <f>IF(V635&lt;'CDO Param'!G$13,1,0)</f>
        <v>0</v>
      </c>
      <c r="AH635" s="3">
        <f>IF(W635&lt;'CDO Param'!H$13,1,0)</f>
        <v>0</v>
      </c>
      <c r="AI635" s="3">
        <f>IF(X635&lt;'CDO Param'!I$13,1,0)</f>
        <v>0</v>
      </c>
      <c r="AJ635" s="3">
        <f>IF(Y635&lt;'CDO Param'!J$13,1,0)</f>
        <v>0</v>
      </c>
      <c r="AK635" s="3">
        <f>IF(Z635&lt;'CDO Param'!K$13,1,0)</f>
        <v>0</v>
      </c>
      <c r="AL635" s="3">
        <f>IF(AA635&lt;'CDO Param'!L$13,1,0)</f>
        <v>0</v>
      </c>
      <c r="AN635" s="3">
        <f>AC635*'CDO Param'!C$6*'CDO Param'!C$9</f>
        <v>0</v>
      </c>
      <c r="AO635" s="3">
        <f>AD635*'CDO Param'!D$6*'CDO Param'!D$9</f>
        <v>0</v>
      </c>
      <c r="AP635" s="3">
        <f>AE635*'CDO Param'!E$6*'CDO Param'!E$9</f>
        <v>0</v>
      </c>
      <c r="AQ635" s="3">
        <f>AF635*'CDO Param'!F$6*'CDO Param'!F$9</f>
        <v>0</v>
      </c>
      <c r="AR635" s="3">
        <f>AG635*'CDO Param'!G$6*'CDO Param'!G$9</f>
        <v>0</v>
      </c>
      <c r="AS635" s="3">
        <f>AH635*'CDO Param'!H$6*'CDO Param'!H$9</f>
        <v>0</v>
      </c>
      <c r="AT635" s="3">
        <f>AI635*'CDO Param'!I$6*'CDO Param'!I$9</f>
        <v>0</v>
      </c>
      <c r="AU635" s="3">
        <f>AJ635*'CDO Param'!J$6*'CDO Param'!J$9</f>
        <v>0</v>
      </c>
      <c r="AV635" s="3">
        <f>AK635*'CDO Param'!K$6*'CDO Param'!K$9</f>
        <v>0</v>
      </c>
      <c r="AW635" s="3">
        <f>AL635*'CDO Param'!L$6*'CDO Param'!L$9</f>
        <v>0</v>
      </c>
      <c r="AY635" s="2">
        <f t="shared" si="29"/>
        <v>0</v>
      </c>
      <c r="BI635" s="5">
        <f>AY635/'CDO Param'!$M$6</f>
        <v>0</v>
      </c>
      <c r="BJ635" s="5">
        <f t="shared" si="30"/>
        <v>0</v>
      </c>
      <c r="BK635" s="5">
        <f t="shared" si="31"/>
        <v>0</v>
      </c>
    </row>
    <row r="636" spans="1:63" x14ac:dyDescent="0.2">
      <c r="A636" s="3">
        <v>633</v>
      </c>
      <c r="B636" s="3">
        <v>632</v>
      </c>
      <c r="C636">
        <v>-0.42684746404120233</v>
      </c>
      <c r="D636">
        <v>0.56636167755641509</v>
      </c>
      <c r="E636">
        <v>-0.35771336115431041</v>
      </c>
      <c r="F636">
        <v>-1.5125351637834683</v>
      </c>
      <c r="G636">
        <v>0.8356460057257209</v>
      </c>
      <c r="H636">
        <v>-0.22531025933858473</v>
      </c>
      <c r="I636">
        <v>-6.4679852584959008E-2</v>
      </c>
      <c r="J636">
        <v>-1.1816109690698795</v>
      </c>
      <c r="K636">
        <v>0.40849954530131072</v>
      </c>
      <c r="L636">
        <v>-0.89315449258720037</v>
      </c>
      <c r="M636">
        <v>-0.82080305219278671</v>
      </c>
      <c r="N636">
        <v>-0.79101596384134609</v>
      </c>
      <c r="O636">
        <v>0.12909481483802665</v>
      </c>
      <c r="P636">
        <v>0.48942638386506587</v>
      </c>
      <c r="R636">
        <f>SQRT(Correlation)*$F636 + SQRT('CDO Param'!C$17 - Correlation)*HLOOKUP('CDO Param'!C$12,$C$4:$E$1004,$A636,FALSE) + SQRT(1-Correlation)*G636</f>
        <v>0.39455342941032306</v>
      </c>
      <c r="S636">
        <f>SQRT(Correlation)*$F636 + SQRT('CDO Param'!D$17 - Correlation)*HLOOKUP('CDO Param'!D$12,$C$4:$E$1004,$A636,FALSE) + SQRT(1-Correlation)*H636</f>
        <v>-0.61195805921823743</v>
      </c>
      <c r="T636">
        <f>SQRT(Correlation)*$F636 + SQRT('CDO Param'!E$17 - Correlation)*HLOOKUP('CDO Param'!E$12,$C$4:$E$1004,$A636,FALSE) + SQRT(1-Correlation)*I636</f>
        <v>-0.65259953549403893</v>
      </c>
      <c r="U636">
        <f>SQRT(Correlation)*$F636 + SQRT('CDO Param'!F$17 - Correlation)*HLOOKUP('CDO Param'!F$12,$C$4:$E$1004,$A636,FALSE) + SQRT(1-Correlation)*J636</f>
        <v>-1.6792673462151324</v>
      </c>
      <c r="V636">
        <f>SQRT(Correlation)*$F636 + SQRT('CDO Param'!G$17 - Correlation)*HLOOKUP('CDO Param'!G$12,$C$4:$E$1004,$A636,FALSE) + SQRT(1-Correlation)*K636</f>
        <v>-0.17075605917667264</v>
      </c>
      <c r="W636">
        <f>SQRT(Correlation)*$F636 + SQRT('CDO Param'!H$17 - Correlation)*HLOOKUP('CDO Param'!H$12,$C$4:$E$1004,$A636,FALSE) + SQRT(1-Correlation)*L636</f>
        <v>-1.2455307290005506</v>
      </c>
      <c r="X636">
        <f>SQRT(Correlation)*$F636 + SQRT('CDO Param'!I$17 - Correlation)*HLOOKUP('CDO Param'!I$12,$C$4:$E$1004,$A636,FALSE) + SQRT(1-Correlation)*M636</f>
        <v>-1.3369749016694361</v>
      </c>
      <c r="Y636">
        <f>SQRT(Correlation)*$F636 + SQRT('CDO Param'!J$17 - Correlation)*HLOOKUP('CDO Param'!J$12,$C$4:$E$1004,$A636,FALSE) + SQRT(1-Correlation)*N636</f>
        <v>-1.3416624730139333</v>
      </c>
      <c r="Z636">
        <f>SQRT(Correlation)*$F636 + SQRT('CDO Param'!K$17 - Correlation)*HLOOKUP('CDO Param'!K$12,$C$4:$E$1004,$A636,FALSE) + SQRT(1-Correlation)*O636</f>
        <v>-0.46876874492455944</v>
      </c>
      <c r="AA636">
        <f>SQRT(Correlation)*$F636 + SQRT('CDO Param'!L$17 - Correlation)*HLOOKUP('CDO Param'!L$12,$C$4:$E$1004,$A636,FALSE) + SQRT(1-Correlation)*P636</f>
        <v>-0.12692820362827151</v>
      </c>
      <c r="AC636" s="3">
        <f>IF(R636&lt;'CDO Param'!C$13,1,0)</f>
        <v>0</v>
      </c>
      <c r="AD636" s="3">
        <f>IF(S636&lt;'CDO Param'!D$13,1,0)</f>
        <v>0</v>
      </c>
      <c r="AE636" s="3">
        <f>IF(T636&lt;'CDO Param'!E$13,1,0)</f>
        <v>0</v>
      </c>
      <c r="AF636" s="3">
        <f>IF(U636&lt;'CDO Param'!F$13,1,0)</f>
        <v>1</v>
      </c>
      <c r="AG636" s="3">
        <f>IF(V636&lt;'CDO Param'!G$13,1,0)</f>
        <v>1</v>
      </c>
      <c r="AH636" s="3">
        <f>IF(W636&lt;'CDO Param'!H$13,1,0)</f>
        <v>0</v>
      </c>
      <c r="AI636" s="3">
        <f>IF(X636&lt;'CDO Param'!I$13,1,0)</f>
        <v>0</v>
      </c>
      <c r="AJ636" s="3">
        <f>IF(Y636&lt;'CDO Param'!J$13,1,0)</f>
        <v>0</v>
      </c>
      <c r="AK636" s="3">
        <f>IF(Z636&lt;'CDO Param'!K$13,1,0)</f>
        <v>0</v>
      </c>
      <c r="AL636" s="3">
        <f>IF(AA636&lt;'CDO Param'!L$13,1,0)</f>
        <v>0</v>
      </c>
      <c r="AN636" s="3">
        <f>AC636*'CDO Param'!C$6*'CDO Param'!C$9</f>
        <v>0</v>
      </c>
      <c r="AO636" s="3">
        <f>AD636*'CDO Param'!D$6*'CDO Param'!D$9</f>
        <v>0</v>
      </c>
      <c r="AP636" s="3">
        <f>AE636*'CDO Param'!E$6*'CDO Param'!E$9</f>
        <v>0</v>
      </c>
      <c r="AQ636" s="3">
        <f>AF636*'CDO Param'!F$6*'CDO Param'!F$9</f>
        <v>4500</v>
      </c>
      <c r="AR636" s="3">
        <f>AG636*'CDO Param'!G$6*'CDO Param'!G$9</f>
        <v>4500</v>
      </c>
      <c r="AS636" s="3">
        <f>AH636*'CDO Param'!H$6*'CDO Param'!H$9</f>
        <v>0</v>
      </c>
      <c r="AT636" s="3">
        <f>AI636*'CDO Param'!I$6*'CDO Param'!I$9</f>
        <v>0</v>
      </c>
      <c r="AU636" s="3">
        <f>AJ636*'CDO Param'!J$6*'CDO Param'!J$9</f>
        <v>0</v>
      </c>
      <c r="AV636" s="3">
        <f>AK636*'CDO Param'!K$6*'CDO Param'!K$9</f>
        <v>0</v>
      </c>
      <c r="AW636" s="3">
        <f>AL636*'CDO Param'!L$6*'CDO Param'!L$9</f>
        <v>0</v>
      </c>
      <c r="AY636" s="2">
        <f t="shared" si="29"/>
        <v>9000</v>
      </c>
      <c r="BI636" s="5">
        <f>AY636/'CDO Param'!$M$6</f>
        <v>9.375E-2</v>
      </c>
      <c r="BJ636" s="5">
        <f t="shared" si="30"/>
        <v>0.02</v>
      </c>
      <c r="BK636" s="5">
        <f t="shared" si="31"/>
        <v>1</v>
      </c>
    </row>
    <row r="637" spans="1:63" x14ac:dyDescent="0.2">
      <c r="A637" s="3">
        <v>634</v>
      </c>
      <c r="B637" s="3">
        <v>633</v>
      </c>
      <c r="C637">
        <v>0.47017238102853298</v>
      </c>
      <c r="D637">
        <v>-0.82837004811153747</v>
      </c>
      <c r="E637">
        <v>-1.2957752915099263</v>
      </c>
      <c r="F637">
        <v>0.30066985345911235</v>
      </c>
      <c r="G637">
        <v>6.9254610934876837E-2</v>
      </c>
      <c r="H637">
        <v>-3.941750037483871E-2</v>
      </c>
      <c r="I637">
        <v>-0.62024128055782057</v>
      </c>
      <c r="J637">
        <v>0.53119038057047874</v>
      </c>
      <c r="K637">
        <v>2.5124791136477143E-2</v>
      </c>
      <c r="L637">
        <v>1.6414651327067986</v>
      </c>
      <c r="M637">
        <v>0.70794840212329291</v>
      </c>
      <c r="N637">
        <v>1.348446403426351</v>
      </c>
      <c r="O637">
        <v>-0.66504981077741832</v>
      </c>
      <c r="P637">
        <v>-0.46238483264460228</v>
      </c>
      <c r="R637">
        <f>SQRT(Correlation)*$F637 + SQRT('CDO Param'!C$17 - Correlation)*HLOOKUP('CDO Param'!C$12,$C$4:$E$1004,$A637,FALSE) + SQRT(1-Correlation)*G637</f>
        <v>4.3631633104590339E-2</v>
      </c>
      <c r="S637">
        <f>SQRT(Correlation)*$F637 + SQRT('CDO Param'!D$17 - Correlation)*HLOOKUP('CDO Param'!D$12,$C$4:$E$1004,$A637,FALSE) + SQRT(1-Correlation)*H637</f>
        <v>-5.9463783858823151E-2</v>
      </c>
      <c r="T637">
        <f>SQRT(Correlation)*$F637 + SQRT('CDO Param'!E$17 - Correlation)*HLOOKUP('CDO Param'!E$12,$C$4:$E$1004,$A637,FALSE) + SQRT(1-Correlation)*I637</f>
        <v>-0.36893646820542192</v>
      </c>
      <c r="U637">
        <f>SQRT(Correlation)*$F637 + SQRT('CDO Param'!F$17 - Correlation)*HLOOKUP('CDO Param'!F$12,$C$4:$E$1004,$A637,FALSE) + SQRT(1-Correlation)*J637</f>
        <v>0.3092674346622144</v>
      </c>
      <c r="V637">
        <f>SQRT(Correlation)*$F637 + SQRT('CDO Param'!G$17 - Correlation)*HLOOKUP('CDO Param'!G$12,$C$4:$E$1004,$A637,FALSE) + SQRT(1-Correlation)*K637</f>
        <v>-0.17082853775191148</v>
      </c>
      <c r="W637">
        <f>SQRT(Correlation)*$F637 + SQRT('CDO Param'!H$17 - Correlation)*HLOOKUP('CDO Param'!H$12,$C$4:$E$1004,$A637,FALSE) + SQRT(1-Correlation)*L637</f>
        <v>1.5351614961288962</v>
      </c>
      <c r="X637">
        <f>SQRT(Correlation)*$F637 + SQRT('CDO Param'!I$17 - Correlation)*HLOOKUP('CDO Param'!I$12,$C$4:$E$1004,$A637,FALSE) + SQRT(1-Correlation)*M637</f>
        <v>0.47695481750582192</v>
      </c>
      <c r="Y637">
        <f>SQRT(Correlation)*$F637 + SQRT('CDO Param'!J$17 - Correlation)*HLOOKUP('CDO Param'!J$12,$C$4:$E$1004,$A637,FALSE) + SQRT(1-Correlation)*N637</f>
        <v>1.4987246566681096</v>
      </c>
      <c r="Z637">
        <f>SQRT(Correlation)*$F637 + SQRT('CDO Param'!K$17 - Correlation)*HLOOKUP('CDO Param'!K$12,$C$4:$E$1004,$A637,FALSE) + SQRT(1-Correlation)*O637</f>
        <v>-0.41144557243494606</v>
      </c>
      <c r="AA637">
        <f>SQRT(Correlation)*$F637 + SQRT('CDO Param'!L$17 - Correlation)*HLOOKUP('CDO Param'!L$12,$C$4:$E$1004,$A637,FALSE) + SQRT(1-Correlation)*P637</f>
        <v>-0.21918069258057085</v>
      </c>
      <c r="AC637" s="3">
        <f>IF(R637&lt;'CDO Param'!C$13,1,0)</f>
        <v>0</v>
      </c>
      <c r="AD637" s="3">
        <f>IF(S637&lt;'CDO Param'!D$13,1,0)</f>
        <v>0</v>
      </c>
      <c r="AE637" s="3">
        <f>IF(T637&lt;'CDO Param'!E$13,1,0)</f>
        <v>0</v>
      </c>
      <c r="AF637" s="3">
        <f>IF(U637&lt;'CDO Param'!F$13,1,0)</f>
        <v>0</v>
      </c>
      <c r="AG637" s="3">
        <f>IF(V637&lt;'CDO Param'!G$13,1,0)</f>
        <v>1</v>
      </c>
      <c r="AH637" s="3">
        <f>IF(W637&lt;'CDO Param'!H$13,1,0)</f>
        <v>0</v>
      </c>
      <c r="AI637" s="3">
        <f>IF(X637&lt;'CDO Param'!I$13,1,0)</f>
        <v>0</v>
      </c>
      <c r="AJ637" s="3">
        <f>IF(Y637&lt;'CDO Param'!J$13,1,0)</f>
        <v>0</v>
      </c>
      <c r="AK637" s="3">
        <f>IF(Z637&lt;'CDO Param'!K$13,1,0)</f>
        <v>0</v>
      </c>
      <c r="AL637" s="3">
        <f>IF(AA637&lt;'CDO Param'!L$13,1,0)</f>
        <v>0</v>
      </c>
      <c r="AN637" s="3">
        <f>AC637*'CDO Param'!C$6*'CDO Param'!C$9</f>
        <v>0</v>
      </c>
      <c r="AO637" s="3">
        <f>AD637*'CDO Param'!D$6*'CDO Param'!D$9</f>
        <v>0</v>
      </c>
      <c r="AP637" s="3">
        <f>AE637*'CDO Param'!E$6*'CDO Param'!E$9</f>
        <v>0</v>
      </c>
      <c r="AQ637" s="3">
        <f>AF637*'CDO Param'!F$6*'CDO Param'!F$9</f>
        <v>0</v>
      </c>
      <c r="AR637" s="3">
        <f>AG637*'CDO Param'!G$6*'CDO Param'!G$9</f>
        <v>4500</v>
      </c>
      <c r="AS637" s="3">
        <f>AH637*'CDO Param'!H$6*'CDO Param'!H$9</f>
        <v>0</v>
      </c>
      <c r="AT637" s="3">
        <f>AI637*'CDO Param'!I$6*'CDO Param'!I$9</f>
        <v>0</v>
      </c>
      <c r="AU637" s="3">
        <f>AJ637*'CDO Param'!J$6*'CDO Param'!J$9</f>
        <v>0</v>
      </c>
      <c r="AV637" s="3">
        <f>AK637*'CDO Param'!K$6*'CDO Param'!K$9</f>
        <v>0</v>
      </c>
      <c r="AW637" s="3">
        <f>AL637*'CDO Param'!L$6*'CDO Param'!L$9</f>
        <v>0</v>
      </c>
      <c r="AY637" s="2">
        <f t="shared" si="29"/>
        <v>4500</v>
      </c>
      <c r="BI637" s="5">
        <f>AY637/'CDO Param'!$M$6</f>
        <v>4.6875E-2</v>
      </c>
      <c r="BJ637" s="5">
        <f t="shared" si="30"/>
        <v>0</v>
      </c>
      <c r="BK637" s="5">
        <f t="shared" si="31"/>
        <v>0</v>
      </c>
    </row>
    <row r="638" spans="1:63" x14ac:dyDescent="0.2">
      <c r="A638" s="3">
        <v>635</v>
      </c>
      <c r="B638" s="3">
        <v>634</v>
      </c>
      <c r="C638">
        <v>-0.77985305324546061</v>
      </c>
      <c r="D638">
        <v>-1.1574593372642994</v>
      </c>
      <c r="E638">
        <v>-0.3018271854671184</v>
      </c>
      <c r="F638">
        <v>7.2000148065853864E-2</v>
      </c>
      <c r="G638">
        <v>1.0317967280570883</v>
      </c>
      <c r="H638">
        <v>0.64251253206748515</v>
      </c>
      <c r="I638">
        <v>0.34706772567005828</v>
      </c>
      <c r="J638">
        <v>0.56446765483997297</v>
      </c>
      <c r="K638">
        <v>8.627239367342554E-2</v>
      </c>
      <c r="L638">
        <v>-0.69699353844043799</v>
      </c>
      <c r="M638">
        <v>-5.1290953706484288E-2</v>
      </c>
      <c r="N638">
        <v>0.64970436142175458</v>
      </c>
      <c r="O638">
        <v>0.747336343920324</v>
      </c>
      <c r="P638">
        <v>0.19066646927967668</v>
      </c>
      <c r="R638">
        <f>SQRT(Correlation)*$F638 + SQRT('CDO Param'!C$17 - Correlation)*HLOOKUP('CDO Param'!C$12,$C$4:$E$1004,$A638,FALSE) + SQRT(1-Correlation)*G638</f>
        <v>0.83792729960121948</v>
      </c>
      <c r="S638">
        <f>SQRT(Correlation)*$F638 + SQRT('CDO Param'!D$17 - Correlation)*HLOOKUP('CDO Param'!D$12,$C$4:$E$1004,$A638,FALSE) + SQRT(1-Correlation)*H638</f>
        <v>0.46861988467086019</v>
      </c>
      <c r="T638">
        <f>SQRT(Correlation)*$F638 + SQRT('CDO Param'!E$17 - Correlation)*HLOOKUP('CDO Param'!E$12,$C$4:$E$1004,$A638,FALSE) + SQRT(1-Correlation)*I638</f>
        <v>0.1456960768051182</v>
      </c>
      <c r="U638">
        <f>SQRT(Correlation)*$F638 + SQRT('CDO Param'!F$17 - Correlation)*HLOOKUP('CDO Param'!F$12,$C$4:$E$1004,$A638,FALSE) + SQRT(1-Correlation)*J638</f>
        <v>0.49077887199597975</v>
      </c>
      <c r="V638">
        <f>SQRT(Correlation)*$F638 + SQRT('CDO Param'!G$17 - Correlation)*HLOOKUP('CDO Param'!G$12,$C$4:$E$1004,$A638,FALSE) + SQRT(1-Correlation)*K638</f>
        <v>3.7123014520372824E-2</v>
      </c>
      <c r="W638">
        <f>SQRT(Correlation)*$F638 + SQRT('CDO Param'!H$17 - Correlation)*HLOOKUP('CDO Param'!H$12,$C$4:$E$1004,$A638,FALSE) + SQRT(1-Correlation)*L638</f>
        <v>-0.80214715205728027</v>
      </c>
      <c r="X638">
        <f>SQRT(Correlation)*$F638 + SQRT('CDO Param'!I$17 - Correlation)*HLOOKUP('CDO Param'!I$12,$C$4:$E$1004,$A638,FALSE) + SQRT(1-Correlation)*M638</f>
        <v>-9.3381035562868531E-2</v>
      </c>
      <c r="Y638">
        <f>SQRT(Correlation)*$F638 + SQRT('CDO Param'!J$17 - Correlation)*HLOOKUP('CDO Param'!J$12,$C$4:$E$1004,$A638,FALSE) + SQRT(1-Correlation)*N638</f>
        <v>0.43280239852094948</v>
      </c>
      <c r="Z638">
        <f>SQRT(Correlation)*$F638 + SQRT('CDO Param'!K$17 - Correlation)*HLOOKUP('CDO Param'!K$12,$C$4:$E$1004,$A638,FALSE) + SQRT(1-Correlation)*O638</f>
        <v>0.52542422967290237</v>
      </c>
      <c r="AA638">
        <f>SQRT(Correlation)*$F638 + SQRT('CDO Param'!L$17 - Correlation)*HLOOKUP('CDO Param'!L$12,$C$4:$E$1004,$A638,FALSE) + SQRT(1-Correlation)*P638</f>
        <v>-2.6791829265530032E-3</v>
      </c>
      <c r="AC638" s="3">
        <f>IF(R638&lt;'CDO Param'!C$13,1,0)</f>
        <v>0</v>
      </c>
      <c r="AD638" s="3">
        <f>IF(S638&lt;'CDO Param'!D$13,1,0)</f>
        <v>0</v>
      </c>
      <c r="AE638" s="3">
        <f>IF(T638&lt;'CDO Param'!E$13,1,0)</f>
        <v>0</v>
      </c>
      <c r="AF638" s="3">
        <f>IF(U638&lt;'CDO Param'!F$13,1,0)</f>
        <v>0</v>
      </c>
      <c r="AG638" s="3">
        <f>IF(V638&lt;'CDO Param'!G$13,1,0)</f>
        <v>0</v>
      </c>
      <c r="AH638" s="3">
        <f>IF(W638&lt;'CDO Param'!H$13,1,0)</f>
        <v>0</v>
      </c>
      <c r="AI638" s="3">
        <f>IF(X638&lt;'CDO Param'!I$13,1,0)</f>
        <v>0</v>
      </c>
      <c r="AJ638" s="3">
        <f>IF(Y638&lt;'CDO Param'!J$13,1,0)</f>
        <v>0</v>
      </c>
      <c r="AK638" s="3">
        <f>IF(Z638&lt;'CDO Param'!K$13,1,0)</f>
        <v>0</v>
      </c>
      <c r="AL638" s="3">
        <f>IF(AA638&lt;'CDO Param'!L$13,1,0)</f>
        <v>0</v>
      </c>
      <c r="AN638" s="3">
        <f>AC638*'CDO Param'!C$6*'CDO Param'!C$9</f>
        <v>0</v>
      </c>
      <c r="AO638" s="3">
        <f>AD638*'CDO Param'!D$6*'CDO Param'!D$9</f>
        <v>0</v>
      </c>
      <c r="AP638" s="3">
        <f>AE638*'CDO Param'!E$6*'CDO Param'!E$9</f>
        <v>0</v>
      </c>
      <c r="AQ638" s="3">
        <f>AF638*'CDO Param'!F$6*'CDO Param'!F$9</f>
        <v>0</v>
      </c>
      <c r="AR638" s="3">
        <f>AG638*'CDO Param'!G$6*'CDO Param'!G$9</f>
        <v>0</v>
      </c>
      <c r="AS638" s="3">
        <f>AH638*'CDO Param'!H$6*'CDO Param'!H$9</f>
        <v>0</v>
      </c>
      <c r="AT638" s="3">
        <f>AI638*'CDO Param'!I$6*'CDO Param'!I$9</f>
        <v>0</v>
      </c>
      <c r="AU638" s="3">
        <f>AJ638*'CDO Param'!J$6*'CDO Param'!J$9</f>
        <v>0</v>
      </c>
      <c r="AV638" s="3">
        <f>AK638*'CDO Param'!K$6*'CDO Param'!K$9</f>
        <v>0</v>
      </c>
      <c r="AW638" s="3">
        <f>AL638*'CDO Param'!L$6*'CDO Param'!L$9</f>
        <v>0</v>
      </c>
      <c r="AY638" s="2">
        <f t="shared" si="29"/>
        <v>0</v>
      </c>
      <c r="BI638" s="5">
        <f>AY638/'CDO Param'!$M$6</f>
        <v>0</v>
      </c>
      <c r="BJ638" s="5">
        <f t="shared" si="30"/>
        <v>0</v>
      </c>
      <c r="BK638" s="5">
        <f t="shared" si="31"/>
        <v>0</v>
      </c>
    </row>
    <row r="639" spans="1:63" x14ac:dyDescent="0.2">
      <c r="A639" s="3">
        <v>636</v>
      </c>
      <c r="B639" s="3">
        <v>635</v>
      </c>
      <c r="C639">
        <v>-0.76698256634699646</v>
      </c>
      <c r="D639">
        <v>-1.5574096323689446</v>
      </c>
      <c r="E639">
        <v>-1.0053236110252328</v>
      </c>
      <c r="F639">
        <v>5.3428266255650669E-2</v>
      </c>
      <c r="G639">
        <v>0.18173636817664374</v>
      </c>
      <c r="H639">
        <v>-0.33275455280090682</v>
      </c>
      <c r="I639">
        <v>1.1174870451213792</v>
      </c>
      <c r="J639">
        <v>-0.59585090639302507</v>
      </c>
      <c r="K639">
        <v>0.36337041819933802</v>
      </c>
      <c r="L639">
        <v>-0.42593683247105218</v>
      </c>
      <c r="M639">
        <v>0.34214735933346674</v>
      </c>
      <c r="N639">
        <v>0.29930106393294409</v>
      </c>
      <c r="O639">
        <v>0.68890813054167666</v>
      </c>
      <c r="P639">
        <v>1.2018108463962562</v>
      </c>
      <c r="R639">
        <f>SQRT(Correlation)*$F639 + SQRT('CDO Param'!C$17 - Correlation)*HLOOKUP('CDO Param'!C$12,$C$4:$E$1004,$A639,FALSE) + SQRT(1-Correlation)*G639</f>
        <v>-3.0945224008947642E-2</v>
      </c>
      <c r="S639">
        <f>SQRT(Correlation)*$F639 + SQRT('CDO Param'!D$17 - Correlation)*HLOOKUP('CDO Param'!D$12,$C$4:$E$1004,$A639,FALSE) + SQRT(1-Correlation)*H639</f>
        <v>-0.51903416773897659</v>
      </c>
      <c r="T639">
        <f>SQRT(Correlation)*$F639 + SQRT('CDO Param'!E$17 - Correlation)*HLOOKUP('CDO Param'!E$12,$C$4:$E$1004,$A639,FALSE) + SQRT(1-Correlation)*I639</f>
        <v>0.87411228372702554</v>
      </c>
      <c r="U639">
        <f>SQRT(Correlation)*$F639 + SQRT('CDO Param'!F$17 - Correlation)*HLOOKUP('CDO Param'!F$12,$C$4:$E$1004,$A639,FALSE) + SQRT(1-Correlation)*J639</f>
        <v>-0.7731754951069435</v>
      </c>
      <c r="V639">
        <f>SQRT(Correlation)*$F639 + SQRT('CDO Param'!G$17 - Correlation)*HLOOKUP('CDO Param'!G$12,$C$4:$E$1004,$A639,FALSE) + SQRT(1-Correlation)*K639</f>
        <v>0.13682175466772192</v>
      </c>
      <c r="W639">
        <f>SQRT(Correlation)*$F639 + SQRT('CDO Param'!H$17 - Correlation)*HLOOKUP('CDO Param'!H$12,$C$4:$E$1004,$A639,FALSE) + SQRT(1-Correlation)*L639</f>
        <v>-0.60743464013631543</v>
      </c>
      <c r="X639">
        <f>SQRT(Correlation)*$F639 + SQRT('CDO Param'!I$17 - Correlation)*HLOOKUP('CDO Param'!I$12,$C$4:$E$1004,$A639,FALSE) + SQRT(1-Correlation)*M639</f>
        <v>0.11668779318812697</v>
      </c>
      <c r="Y639">
        <f>SQRT(Correlation)*$F639 + SQRT('CDO Param'!J$17 - Correlation)*HLOOKUP('CDO Param'!J$12,$C$4:$E$1004,$A639,FALSE) + SQRT(1-Correlation)*N639</f>
        <v>9.7912908674485238E-2</v>
      </c>
      <c r="Z639">
        <f>SQRT(Correlation)*$F639 + SQRT('CDO Param'!K$17 - Correlation)*HLOOKUP('CDO Param'!K$12,$C$4:$E$1004,$A639,FALSE) + SQRT(1-Correlation)*O639</f>
        <v>0.46752662556864388</v>
      </c>
      <c r="AA639">
        <f>SQRT(Correlation)*$F639 + SQRT('CDO Param'!L$17 - Correlation)*HLOOKUP('CDO Param'!L$12,$C$4:$E$1004,$A639,FALSE) + SQRT(1-Correlation)*P639</f>
        <v>0.95410886562463204</v>
      </c>
      <c r="AC639" s="3">
        <f>IF(R639&lt;'CDO Param'!C$13,1,0)</f>
        <v>0</v>
      </c>
      <c r="AD639" s="3">
        <f>IF(S639&lt;'CDO Param'!D$13,1,0)</f>
        <v>0</v>
      </c>
      <c r="AE639" s="3">
        <f>IF(T639&lt;'CDO Param'!E$13,1,0)</f>
        <v>0</v>
      </c>
      <c r="AF639" s="3">
        <f>IF(U639&lt;'CDO Param'!F$13,1,0)</f>
        <v>0</v>
      </c>
      <c r="AG639" s="3">
        <f>IF(V639&lt;'CDO Param'!G$13,1,0)</f>
        <v>0</v>
      </c>
      <c r="AH639" s="3">
        <f>IF(W639&lt;'CDO Param'!H$13,1,0)</f>
        <v>0</v>
      </c>
      <c r="AI639" s="3">
        <f>IF(X639&lt;'CDO Param'!I$13,1,0)</f>
        <v>0</v>
      </c>
      <c r="AJ639" s="3">
        <f>IF(Y639&lt;'CDO Param'!J$13,1,0)</f>
        <v>0</v>
      </c>
      <c r="AK639" s="3">
        <f>IF(Z639&lt;'CDO Param'!K$13,1,0)</f>
        <v>0</v>
      </c>
      <c r="AL639" s="3">
        <f>IF(AA639&lt;'CDO Param'!L$13,1,0)</f>
        <v>0</v>
      </c>
      <c r="AN639" s="3">
        <f>AC639*'CDO Param'!C$6*'CDO Param'!C$9</f>
        <v>0</v>
      </c>
      <c r="AO639" s="3">
        <f>AD639*'CDO Param'!D$6*'CDO Param'!D$9</f>
        <v>0</v>
      </c>
      <c r="AP639" s="3">
        <f>AE639*'CDO Param'!E$6*'CDO Param'!E$9</f>
        <v>0</v>
      </c>
      <c r="AQ639" s="3">
        <f>AF639*'CDO Param'!F$6*'CDO Param'!F$9</f>
        <v>0</v>
      </c>
      <c r="AR639" s="3">
        <f>AG639*'CDO Param'!G$6*'CDO Param'!G$9</f>
        <v>0</v>
      </c>
      <c r="AS639" s="3">
        <f>AH639*'CDO Param'!H$6*'CDO Param'!H$9</f>
        <v>0</v>
      </c>
      <c r="AT639" s="3">
        <f>AI639*'CDO Param'!I$6*'CDO Param'!I$9</f>
        <v>0</v>
      </c>
      <c r="AU639" s="3">
        <f>AJ639*'CDO Param'!J$6*'CDO Param'!J$9</f>
        <v>0</v>
      </c>
      <c r="AV639" s="3">
        <f>AK639*'CDO Param'!K$6*'CDO Param'!K$9</f>
        <v>0</v>
      </c>
      <c r="AW639" s="3">
        <f>AL639*'CDO Param'!L$6*'CDO Param'!L$9</f>
        <v>0</v>
      </c>
      <c r="AY639" s="2">
        <f t="shared" si="29"/>
        <v>0</v>
      </c>
      <c r="BI639" s="5">
        <f>AY639/'CDO Param'!$M$6</f>
        <v>0</v>
      </c>
      <c r="BJ639" s="5">
        <f t="shared" si="30"/>
        <v>0</v>
      </c>
      <c r="BK639" s="5">
        <f t="shared" si="31"/>
        <v>0</v>
      </c>
    </row>
    <row r="640" spans="1:63" x14ac:dyDescent="0.2">
      <c r="A640" s="3">
        <v>637</v>
      </c>
      <c r="B640" s="3">
        <v>636</v>
      </c>
      <c r="C640">
        <v>1.4436545825446956</v>
      </c>
      <c r="D640">
        <v>1.4725219443789683</v>
      </c>
      <c r="E640">
        <v>-1.1828069546027109</v>
      </c>
      <c r="F640">
        <v>-0.67299197326065041</v>
      </c>
      <c r="G640">
        <v>0.6668710739177186</v>
      </c>
      <c r="H640">
        <v>-0.10007283890445251</v>
      </c>
      <c r="I640">
        <v>0.32528987503610551</v>
      </c>
      <c r="J640">
        <v>0.57756778915063478</v>
      </c>
      <c r="K640">
        <v>-1.0197550182056148</v>
      </c>
      <c r="L640">
        <v>1.9311664800625294</v>
      </c>
      <c r="M640">
        <v>0.60965703596593812</v>
      </c>
      <c r="N640">
        <v>0.13138787835487165</v>
      </c>
      <c r="O640">
        <v>1.5104706108104438</v>
      </c>
      <c r="P640">
        <v>0.79506662586936727</v>
      </c>
      <c r="R640">
        <f>SQRT(Correlation)*$F640 + SQRT('CDO Param'!C$17 - Correlation)*HLOOKUP('CDO Param'!C$12,$C$4:$E$1004,$A640,FALSE) + SQRT(1-Correlation)*G640</f>
        <v>0.62807675199054391</v>
      </c>
      <c r="S640">
        <f>SQRT(Correlation)*$F640 + SQRT('CDO Param'!D$17 - Correlation)*HLOOKUP('CDO Param'!D$12,$C$4:$E$1004,$A640,FALSE) + SQRT(1-Correlation)*H640</f>
        <v>-9.9510128645359089E-2</v>
      </c>
      <c r="T640">
        <f>SQRT(Correlation)*$F640 + SQRT('CDO Param'!E$17 - Correlation)*HLOOKUP('CDO Param'!E$12,$C$4:$E$1004,$A640,FALSE) + SQRT(1-Correlation)*I640</f>
        <v>0.47773342366941635</v>
      </c>
      <c r="U640">
        <f>SQRT(Correlation)*$F640 + SQRT('CDO Param'!F$17 - Correlation)*HLOOKUP('CDO Param'!F$12,$C$4:$E$1004,$A640,FALSE) + SQRT(1-Correlation)*J640</f>
        <v>7.0626491332572039E-2</v>
      </c>
      <c r="V640">
        <f>SQRT(Correlation)*$F640 + SQRT('CDO Param'!G$17 - Correlation)*HLOOKUP('CDO Param'!G$12,$C$4:$E$1004,$A640,FALSE) + SQRT(1-Correlation)*K640</f>
        <v>-1.4447269776014604</v>
      </c>
      <c r="W640">
        <f>SQRT(Correlation)*$F640 + SQRT('CDO Param'!H$17 - Correlation)*HLOOKUP('CDO Param'!H$12,$C$4:$E$1004,$A640,FALSE) + SQRT(1-Correlation)*L640</f>
        <v>1.8274926876021169</v>
      </c>
      <c r="X640">
        <f>SQRT(Correlation)*$F640 + SQRT('CDO Param'!I$17 - Correlation)*HLOOKUP('CDO Param'!I$12,$C$4:$E$1004,$A640,FALSE) + SQRT(1-Correlation)*M640</f>
        <v>0.10106902383327099</v>
      </c>
      <c r="Y640">
        <f>SQRT(Correlation)*$F640 + SQRT('CDO Param'!J$17 - Correlation)*HLOOKUP('CDO Param'!J$12,$C$4:$E$1004,$A640,FALSE) + SQRT(1-Correlation)*N640</f>
        <v>0.29378183795928359</v>
      </c>
      <c r="Z640">
        <f>SQRT(Correlation)*$F640 + SQRT('CDO Param'!K$17 - Correlation)*HLOOKUP('CDO Param'!K$12,$C$4:$E$1004,$A640,FALSE) + SQRT(1-Correlation)*O640</f>
        <v>1.6020945928697501</v>
      </c>
      <c r="AA640">
        <f>SQRT(Correlation)*$F640 + SQRT('CDO Param'!L$17 - Correlation)*HLOOKUP('CDO Param'!L$12,$C$4:$E$1004,$A640,FALSE) + SQRT(1-Correlation)*P640</f>
        <v>0.9234027809973695</v>
      </c>
      <c r="AC640" s="3">
        <f>IF(R640&lt;'CDO Param'!C$13,1,0)</f>
        <v>0</v>
      </c>
      <c r="AD640" s="3">
        <f>IF(S640&lt;'CDO Param'!D$13,1,0)</f>
        <v>0</v>
      </c>
      <c r="AE640" s="3">
        <f>IF(T640&lt;'CDO Param'!E$13,1,0)</f>
        <v>0</v>
      </c>
      <c r="AF640" s="3">
        <f>IF(U640&lt;'CDO Param'!F$13,1,0)</f>
        <v>0</v>
      </c>
      <c r="AG640" s="3">
        <f>IF(V640&lt;'CDO Param'!G$13,1,0)</f>
        <v>1</v>
      </c>
      <c r="AH640" s="3">
        <f>IF(W640&lt;'CDO Param'!H$13,1,0)</f>
        <v>0</v>
      </c>
      <c r="AI640" s="3">
        <f>IF(X640&lt;'CDO Param'!I$13,1,0)</f>
        <v>0</v>
      </c>
      <c r="AJ640" s="3">
        <f>IF(Y640&lt;'CDO Param'!J$13,1,0)</f>
        <v>0</v>
      </c>
      <c r="AK640" s="3">
        <f>IF(Z640&lt;'CDO Param'!K$13,1,0)</f>
        <v>0</v>
      </c>
      <c r="AL640" s="3">
        <f>IF(AA640&lt;'CDO Param'!L$13,1,0)</f>
        <v>0</v>
      </c>
      <c r="AN640" s="3">
        <f>AC640*'CDO Param'!C$6*'CDO Param'!C$9</f>
        <v>0</v>
      </c>
      <c r="AO640" s="3">
        <f>AD640*'CDO Param'!D$6*'CDO Param'!D$9</f>
        <v>0</v>
      </c>
      <c r="AP640" s="3">
        <f>AE640*'CDO Param'!E$6*'CDO Param'!E$9</f>
        <v>0</v>
      </c>
      <c r="AQ640" s="3">
        <f>AF640*'CDO Param'!F$6*'CDO Param'!F$9</f>
        <v>0</v>
      </c>
      <c r="AR640" s="3">
        <f>AG640*'CDO Param'!G$6*'CDO Param'!G$9</f>
        <v>4500</v>
      </c>
      <c r="AS640" s="3">
        <f>AH640*'CDO Param'!H$6*'CDO Param'!H$9</f>
        <v>0</v>
      </c>
      <c r="AT640" s="3">
        <f>AI640*'CDO Param'!I$6*'CDO Param'!I$9</f>
        <v>0</v>
      </c>
      <c r="AU640" s="3">
        <f>AJ640*'CDO Param'!J$6*'CDO Param'!J$9</f>
        <v>0</v>
      </c>
      <c r="AV640" s="3">
        <f>AK640*'CDO Param'!K$6*'CDO Param'!K$9</f>
        <v>0</v>
      </c>
      <c r="AW640" s="3">
        <f>AL640*'CDO Param'!L$6*'CDO Param'!L$9</f>
        <v>0</v>
      </c>
      <c r="AY640" s="2">
        <f t="shared" si="29"/>
        <v>4500</v>
      </c>
      <c r="BI640" s="5">
        <f>AY640/'CDO Param'!$M$6</f>
        <v>4.6875E-2</v>
      </c>
      <c r="BJ640" s="5">
        <f t="shared" si="30"/>
        <v>0</v>
      </c>
      <c r="BK640" s="5">
        <f t="shared" si="31"/>
        <v>0</v>
      </c>
    </row>
    <row r="641" spans="1:63" x14ac:dyDescent="0.2">
      <c r="A641" s="3">
        <v>638</v>
      </c>
      <c r="B641" s="3">
        <v>637</v>
      </c>
      <c r="C641">
        <v>-0.57895249483408406</v>
      </c>
      <c r="D641">
        <v>0.42586975723679643</v>
      </c>
      <c r="E641">
        <v>1.6627200238872319</v>
      </c>
      <c r="F641">
        <v>2.1717096387874335</v>
      </c>
      <c r="G641">
        <v>1.4104716683505103</v>
      </c>
      <c r="H641">
        <v>1.1956763046327978</v>
      </c>
      <c r="I641">
        <v>1.1343536243657582</v>
      </c>
      <c r="J641">
        <v>-0.62042317949817516</v>
      </c>
      <c r="K641">
        <v>0.5090487320558168</v>
      </c>
      <c r="L641">
        <v>0.9779842002899386</v>
      </c>
      <c r="M641">
        <v>1.7987258615903556</v>
      </c>
      <c r="N641">
        <v>-0.1810235517041292</v>
      </c>
      <c r="O641">
        <v>-0.4274647835700307</v>
      </c>
      <c r="P641">
        <v>-0.56176986618083902</v>
      </c>
      <c r="R641">
        <f>SQRT(Correlation)*$F641 + SQRT('CDO Param'!C$17 - Correlation)*HLOOKUP('CDO Param'!C$12,$C$4:$E$1004,$A641,FALSE) + SQRT(1-Correlation)*G641</f>
        <v>2.0850728802974379</v>
      </c>
      <c r="S641">
        <f>SQRT(Correlation)*$F641 + SQRT('CDO Param'!D$17 - Correlation)*HLOOKUP('CDO Param'!D$12,$C$4:$E$1004,$A641,FALSE) + SQRT(1-Correlation)*H641</f>
        <v>1.881300106239759</v>
      </c>
      <c r="T641">
        <f>SQRT(Correlation)*$F641 + SQRT('CDO Param'!E$17 - Correlation)*HLOOKUP('CDO Param'!E$12,$C$4:$E$1004,$A641,FALSE) + SQRT(1-Correlation)*I641</f>
        <v>1.6097207928047057</v>
      </c>
      <c r="U641">
        <f>SQRT(Correlation)*$F641 + SQRT('CDO Param'!F$17 - Correlation)*HLOOKUP('CDO Param'!F$12,$C$4:$E$1004,$A641,FALSE) + SQRT(1-Correlation)*J641</f>
        <v>0.4699652794938618</v>
      </c>
      <c r="V641">
        <f>SQRT(Correlation)*$F641 + SQRT('CDO Param'!G$17 - Correlation)*HLOOKUP('CDO Param'!G$12,$C$4:$E$1004,$A641,FALSE) + SQRT(1-Correlation)*K641</f>
        <v>1.541476417602321</v>
      </c>
      <c r="W641">
        <f>SQRT(Correlation)*$F641 + SQRT('CDO Param'!H$17 - Correlation)*HLOOKUP('CDO Param'!H$12,$C$4:$E$1004,$A641,FALSE) + SQRT(1-Correlation)*L641</f>
        <v>1.6747792427322188</v>
      </c>
      <c r="X641">
        <f>SQRT(Correlation)*$F641 + SQRT('CDO Param'!I$17 - Correlation)*HLOOKUP('CDO Param'!I$12,$C$4:$E$1004,$A641,FALSE) + SQRT(1-Correlation)*M641</f>
        <v>2.7649715702694673</v>
      </c>
      <c r="Y641">
        <f>SQRT(Correlation)*$F641 + SQRT('CDO Param'!J$17 - Correlation)*HLOOKUP('CDO Param'!J$12,$C$4:$E$1004,$A641,FALSE) + SQRT(1-Correlation)*N641</f>
        <v>0.36184443523035381</v>
      </c>
      <c r="Z641">
        <f>SQRT(Correlation)*$F641 + SQRT('CDO Param'!K$17 - Correlation)*HLOOKUP('CDO Param'!K$12,$C$4:$E$1004,$A641,FALSE) + SQRT(1-Correlation)*O641</f>
        <v>0.12804975460817902</v>
      </c>
      <c r="AA641">
        <f>SQRT(Correlation)*$F641 + SQRT('CDO Param'!L$17 - Correlation)*HLOOKUP('CDO Param'!L$12,$C$4:$E$1004,$A641,FALSE) + SQRT(1-Correlation)*P641</f>
        <v>6.3676589201067113E-4</v>
      </c>
      <c r="AC641" s="3">
        <f>IF(R641&lt;'CDO Param'!C$13,1,0)</f>
        <v>0</v>
      </c>
      <c r="AD641" s="3">
        <f>IF(S641&lt;'CDO Param'!D$13,1,0)</f>
        <v>0</v>
      </c>
      <c r="AE641" s="3">
        <f>IF(T641&lt;'CDO Param'!E$13,1,0)</f>
        <v>0</v>
      </c>
      <c r="AF641" s="3">
        <f>IF(U641&lt;'CDO Param'!F$13,1,0)</f>
        <v>0</v>
      </c>
      <c r="AG641" s="3">
        <f>IF(V641&lt;'CDO Param'!G$13,1,0)</f>
        <v>0</v>
      </c>
      <c r="AH641" s="3">
        <f>IF(W641&lt;'CDO Param'!H$13,1,0)</f>
        <v>0</v>
      </c>
      <c r="AI641" s="3">
        <f>IF(X641&lt;'CDO Param'!I$13,1,0)</f>
        <v>0</v>
      </c>
      <c r="AJ641" s="3">
        <f>IF(Y641&lt;'CDO Param'!J$13,1,0)</f>
        <v>0</v>
      </c>
      <c r="AK641" s="3">
        <f>IF(Z641&lt;'CDO Param'!K$13,1,0)</f>
        <v>0</v>
      </c>
      <c r="AL641" s="3">
        <f>IF(AA641&lt;'CDO Param'!L$13,1,0)</f>
        <v>0</v>
      </c>
      <c r="AN641" s="3">
        <f>AC641*'CDO Param'!C$6*'CDO Param'!C$9</f>
        <v>0</v>
      </c>
      <c r="AO641" s="3">
        <f>AD641*'CDO Param'!D$6*'CDO Param'!D$9</f>
        <v>0</v>
      </c>
      <c r="AP641" s="3">
        <f>AE641*'CDO Param'!E$6*'CDO Param'!E$9</f>
        <v>0</v>
      </c>
      <c r="AQ641" s="3">
        <f>AF641*'CDO Param'!F$6*'CDO Param'!F$9</f>
        <v>0</v>
      </c>
      <c r="AR641" s="3">
        <f>AG641*'CDO Param'!G$6*'CDO Param'!G$9</f>
        <v>0</v>
      </c>
      <c r="AS641" s="3">
        <f>AH641*'CDO Param'!H$6*'CDO Param'!H$9</f>
        <v>0</v>
      </c>
      <c r="AT641" s="3">
        <f>AI641*'CDO Param'!I$6*'CDO Param'!I$9</f>
        <v>0</v>
      </c>
      <c r="AU641" s="3">
        <f>AJ641*'CDO Param'!J$6*'CDO Param'!J$9</f>
        <v>0</v>
      </c>
      <c r="AV641" s="3">
        <f>AK641*'CDO Param'!K$6*'CDO Param'!K$9</f>
        <v>0</v>
      </c>
      <c r="AW641" s="3">
        <f>AL641*'CDO Param'!L$6*'CDO Param'!L$9</f>
        <v>0</v>
      </c>
      <c r="AY641" s="2">
        <f t="shared" si="29"/>
        <v>0</v>
      </c>
      <c r="BI641" s="5">
        <f>AY641/'CDO Param'!$M$6</f>
        <v>0</v>
      </c>
      <c r="BJ641" s="5">
        <f t="shared" si="30"/>
        <v>0</v>
      </c>
      <c r="BK641" s="5">
        <f t="shared" si="31"/>
        <v>0</v>
      </c>
    </row>
    <row r="642" spans="1:63" x14ac:dyDescent="0.2">
      <c r="A642" s="3">
        <v>639</v>
      </c>
      <c r="B642" s="3">
        <v>638</v>
      </c>
      <c r="C642">
        <v>1.3056478564976715</v>
      </c>
      <c r="D642">
        <v>-0.96823214335017838</v>
      </c>
      <c r="E642">
        <v>0.72736611400614493</v>
      </c>
      <c r="F642">
        <v>-0.59578496802714653</v>
      </c>
      <c r="G642">
        <v>-2.7726491680368781</v>
      </c>
      <c r="H642">
        <v>0.60174443206051365</v>
      </c>
      <c r="I642">
        <v>-0.26440488909429405</v>
      </c>
      <c r="J642">
        <v>-1.2642021829378791</v>
      </c>
      <c r="K642">
        <v>-0.13379576557781547</v>
      </c>
      <c r="L642">
        <v>-1.5220712157315575</v>
      </c>
      <c r="M642">
        <v>0.19227627490181476</v>
      </c>
      <c r="N642">
        <v>0.8866004463925492</v>
      </c>
      <c r="O642">
        <v>-0.77722233982058242</v>
      </c>
      <c r="P642">
        <v>0.15556224752799608</v>
      </c>
      <c r="R642">
        <f>SQRT(Correlation)*$F642 + SQRT('CDO Param'!C$17 - Correlation)*HLOOKUP('CDO Param'!C$12,$C$4:$E$1004,$A642,FALSE) + SQRT(1-Correlation)*G642</f>
        <v>-2.9556984094010152</v>
      </c>
      <c r="S642">
        <f>SQRT(Correlation)*$F642 + SQRT('CDO Param'!D$17 - Correlation)*HLOOKUP('CDO Param'!D$12,$C$4:$E$1004,$A642,FALSE) + SQRT(1-Correlation)*H642</f>
        <v>0.24553244005992436</v>
      </c>
      <c r="T642">
        <f>SQRT(Correlation)*$F642 + SQRT('CDO Param'!E$17 - Correlation)*HLOOKUP('CDO Param'!E$12,$C$4:$E$1004,$A642,FALSE) + SQRT(1-Correlation)*I642</f>
        <v>-9.3798298860554297E-2</v>
      </c>
      <c r="U642">
        <f>SQRT(Correlation)*$F642 + SQRT('CDO Param'!F$17 - Correlation)*HLOOKUP('CDO Param'!F$12,$C$4:$E$1004,$A642,FALSE) + SQRT(1-Correlation)*J642</f>
        <v>-1.2250872382330438</v>
      </c>
      <c r="V642">
        <f>SQRT(Correlation)*$F642 + SQRT('CDO Param'!G$17 - Correlation)*HLOOKUP('CDO Param'!G$12,$C$4:$E$1004,$A642,FALSE) + SQRT(1-Correlation)*K642</f>
        <v>-0.15268955007443299</v>
      </c>
      <c r="W642">
        <f>SQRT(Correlation)*$F642 + SQRT('CDO Param'!H$17 - Correlation)*HLOOKUP('CDO Param'!H$12,$C$4:$E$1004,$A642,FALSE) + SQRT(1-Correlation)*L642</f>
        <v>-1.769295993138746</v>
      </c>
      <c r="X642">
        <f>SQRT(Correlation)*$F642 + SQRT('CDO Param'!I$17 - Correlation)*HLOOKUP('CDO Param'!I$12,$C$4:$E$1004,$A642,FALSE) + SQRT(1-Correlation)*M642</f>
        <v>0.15664954868984327</v>
      </c>
      <c r="Y642">
        <f>SQRT(Correlation)*$F642 + SQRT('CDO Param'!J$17 - Correlation)*HLOOKUP('CDO Param'!J$12,$C$4:$E$1004,$A642,FALSE) + SQRT(1-Correlation)*N642</f>
        <v>0.99814123888284212</v>
      </c>
      <c r="Z642">
        <f>SQRT(Correlation)*$F642 + SQRT('CDO Param'!K$17 - Correlation)*HLOOKUP('CDO Param'!K$12,$C$4:$E$1004,$A642,FALSE) + SQRT(1-Correlation)*O642</f>
        <v>-0.58029964931342648</v>
      </c>
      <c r="AA642">
        <f>SQRT(Correlation)*$F642 + SQRT('CDO Param'!L$17 - Correlation)*HLOOKUP('CDO Param'!L$12,$C$4:$E$1004,$A642,FALSE) + SQRT(1-Correlation)*P642</f>
        <v>0.30461750938311061</v>
      </c>
      <c r="AC642" s="3">
        <f>IF(R642&lt;'CDO Param'!C$13,1,0)</f>
        <v>0</v>
      </c>
      <c r="AD642" s="3">
        <f>IF(S642&lt;'CDO Param'!D$13,1,0)</f>
        <v>0</v>
      </c>
      <c r="AE642" s="3">
        <f>IF(T642&lt;'CDO Param'!E$13,1,0)</f>
        <v>0</v>
      </c>
      <c r="AF642" s="3">
        <f>IF(U642&lt;'CDO Param'!F$13,1,0)</f>
        <v>0</v>
      </c>
      <c r="AG642" s="3">
        <f>IF(V642&lt;'CDO Param'!G$13,1,0)</f>
        <v>1</v>
      </c>
      <c r="AH642" s="3">
        <f>IF(W642&lt;'CDO Param'!H$13,1,0)</f>
        <v>0</v>
      </c>
      <c r="AI642" s="3">
        <f>IF(X642&lt;'CDO Param'!I$13,1,0)</f>
        <v>0</v>
      </c>
      <c r="AJ642" s="3">
        <f>IF(Y642&lt;'CDO Param'!J$13,1,0)</f>
        <v>0</v>
      </c>
      <c r="AK642" s="3">
        <f>IF(Z642&lt;'CDO Param'!K$13,1,0)</f>
        <v>0</v>
      </c>
      <c r="AL642" s="3">
        <f>IF(AA642&lt;'CDO Param'!L$13,1,0)</f>
        <v>0</v>
      </c>
      <c r="AN642" s="3">
        <f>AC642*'CDO Param'!C$6*'CDO Param'!C$9</f>
        <v>0</v>
      </c>
      <c r="AO642" s="3">
        <f>AD642*'CDO Param'!D$6*'CDO Param'!D$9</f>
        <v>0</v>
      </c>
      <c r="AP642" s="3">
        <f>AE642*'CDO Param'!E$6*'CDO Param'!E$9</f>
        <v>0</v>
      </c>
      <c r="AQ642" s="3">
        <f>AF642*'CDO Param'!F$6*'CDO Param'!F$9</f>
        <v>0</v>
      </c>
      <c r="AR642" s="3">
        <f>AG642*'CDO Param'!G$6*'CDO Param'!G$9</f>
        <v>4500</v>
      </c>
      <c r="AS642" s="3">
        <f>AH642*'CDO Param'!H$6*'CDO Param'!H$9</f>
        <v>0</v>
      </c>
      <c r="AT642" s="3">
        <f>AI642*'CDO Param'!I$6*'CDO Param'!I$9</f>
        <v>0</v>
      </c>
      <c r="AU642" s="3">
        <f>AJ642*'CDO Param'!J$6*'CDO Param'!J$9</f>
        <v>0</v>
      </c>
      <c r="AV642" s="3">
        <f>AK642*'CDO Param'!K$6*'CDO Param'!K$9</f>
        <v>0</v>
      </c>
      <c r="AW642" s="3">
        <f>AL642*'CDO Param'!L$6*'CDO Param'!L$9</f>
        <v>0</v>
      </c>
      <c r="AY642" s="2">
        <f t="shared" si="29"/>
        <v>4500</v>
      </c>
      <c r="BI642" s="5">
        <f>AY642/'CDO Param'!$M$6</f>
        <v>4.6875E-2</v>
      </c>
      <c r="BJ642" s="5">
        <f t="shared" si="30"/>
        <v>0</v>
      </c>
      <c r="BK642" s="5">
        <f t="shared" si="31"/>
        <v>0</v>
      </c>
    </row>
    <row r="643" spans="1:63" x14ac:dyDescent="0.2">
      <c r="A643" s="3">
        <v>640</v>
      </c>
      <c r="B643" s="3">
        <v>639</v>
      </c>
      <c r="C643">
        <v>-0.35891048355551902</v>
      </c>
      <c r="D643">
        <v>0.13244743968243711</v>
      </c>
      <c r="E643">
        <v>1.9629078451544046</v>
      </c>
      <c r="F643">
        <v>0.47297703531512525</v>
      </c>
      <c r="G643">
        <v>-0.13901399142923765</v>
      </c>
      <c r="H643">
        <v>-0.24188693714677356</v>
      </c>
      <c r="I643">
        <v>-0.45070237320032902</v>
      </c>
      <c r="J643">
        <v>0.82559154179762118</v>
      </c>
      <c r="K643">
        <v>0.44816488298238255</v>
      </c>
      <c r="L643">
        <v>0.9129394129558932</v>
      </c>
      <c r="M643">
        <v>-1.9156050257151946</v>
      </c>
      <c r="N643">
        <v>0.47389676183229312</v>
      </c>
      <c r="O643">
        <v>1.7109596228692681</v>
      </c>
      <c r="P643">
        <v>-1.0160215424548369</v>
      </c>
      <c r="R643">
        <f>SQRT(Correlation)*$F643 + SQRT('CDO Param'!C$17 - Correlation)*HLOOKUP('CDO Param'!C$12,$C$4:$E$1004,$A643,FALSE) + SQRT(1-Correlation)*G643</f>
        <v>3.641911594076358E-2</v>
      </c>
      <c r="S643">
        <f>SQRT(Correlation)*$F643 + SQRT('CDO Param'!D$17 - Correlation)*HLOOKUP('CDO Param'!D$12,$C$4:$E$1004,$A643,FALSE) + SQRT(1-Correlation)*H643</f>
        <v>-6.1174729482719847E-2</v>
      </c>
      <c r="T643">
        <f>SQRT(Correlation)*$F643 + SQRT('CDO Param'!E$17 - Correlation)*HLOOKUP('CDO Param'!E$12,$C$4:$E$1004,$A643,FALSE) + SQRT(1-Correlation)*I643</f>
        <v>-0.37296413083409663</v>
      </c>
      <c r="U643">
        <f>SQRT(Correlation)*$F643 + SQRT('CDO Param'!F$17 - Correlation)*HLOOKUP('CDO Param'!F$12,$C$4:$E$1004,$A643,FALSE) + SQRT(1-Correlation)*J643</f>
        <v>1.3717129155034329</v>
      </c>
      <c r="V643">
        <f>SQRT(Correlation)*$F643 + SQRT('CDO Param'!G$17 - Correlation)*HLOOKUP('CDO Param'!G$12,$C$4:$E$1004,$A643,FALSE) + SQRT(1-Correlation)*K643</f>
        <v>1.0136545480464063</v>
      </c>
      <c r="W643">
        <f>SQRT(Correlation)*$F643 + SQRT('CDO Param'!H$17 - Correlation)*HLOOKUP('CDO Param'!H$12,$C$4:$E$1004,$A643,FALSE) + SQRT(1-Correlation)*L643</f>
        <v>1.0343897410083154</v>
      </c>
      <c r="X643">
        <f>SQRT(Correlation)*$F643 + SQRT('CDO Param'!I$17 - Correlation)*HLOOKUP('CDO Param'!I$12,$C$4:$E$1004,$A643,FALSE) + SQRT(1-Correlation)*M643</f>
        <v>-1.2288144847693729</v>
      </c>
      <c r="Y643">
        <f>SQRT(Correlation)*$F643 + SQRT('CDO Param'!J$17 - Correlation)*HLOOKUP('CDO Param'!J$12,$C$4:$E$1004,$A643,FALSE) + SQRT(1-Correlation)*N643</f>
        <v>0.50418762596330369</v>
      </c>
      <c r="Z643">
        <f>SQRT(Correlation)*$F643 + SQRT('CDO Param'!K$17 - Correlation)*HLOOKUP('CDO Param'!K$12,$C$4:$E$1004,$A643,FALSE) + SQRT(1-Correlation)*O643</f>
        <v>1.6777685008676655</v>
      </c>
      <c r="AA643">
        <f>SQRT(Correlation)*$F643 + SQRT('CDO Param'!L$17 - Correlation)*HLOOKUP('CDO Param'!L$12,$C$4:$E$1004,$A643,FALSE) + SQRT(1-Correlation)*P643</f>
        <v>-0.90927298477363971</v>
      </c>
      <c r="AC643" s="3">
        <f>IF(R643&lt;'CDO Param'!C$13,1,0)</f>
        <v>0</v>
      </c>
      <c r="AD643" s="3">
        <f>IF(S643&lt;'CDO Param'!D$13,1,0)</f>
        <v>0</v>
      </c>
      <c r="AE643" s="3">
        <f>IF(T643&lt;'CDO Param'!E$13,1,0)</f>
        <v>0</v>
      </c>
      <c r="AF643" s="3">
        <f>IF(U643&lt;'CDO Param'!F$13,1,0)</f>
        <v>0</v>
      </c>
      <c r="AG643" s="3">
        <f>IF(V643&lt;'CDO Param'!G$13,1,0)</f>
        <v>0</v>
      </c>
      <c r="AH643" s="3">
        <f>IF(W643&lt;'CDO Param'!H$13,1,0)</f>
        <v>0</v>
      </c>
      <c r="AI643" s="3">
        <f>IF(X643&lt;'CDO Param'!I$13,1,0)</f>
        <v>0</v>
      </c>
      <c r="AJ643" s="3">
        <f>IF(Y643&lt;'CDO Param'!J$13,1,0)</f>
        <v>0</v>
      </c>
      <c r="AK643" s="3">
        <f>IF(Z643&lt;'CDO Param'!K$13,1,0)</f>
        <v>0</v>
      </c>
      <c r="AL643" s="3">
        <f>IF(AA643&lt;'CDO Param'!L$13,1,0)</f>
        <v>1</v>
      </c>
      <c r="AN643" s="3">
        <f>AC643*'CDO Param'!C$6*'CDO Param'!C$9</f>
        <v>0</v>
      </c>
      <c r="AO643" s="3">
        <f>AD643*'CDO Param'!D$6*'CDO Param'!D$9</f>
        <v>0</v>
      </c>
      <c r="AP643" s="3">
        <f>AE643*'CDO Param'!E$6*'CDO Param'!E$9</f>
        <v>0</v>
      </c>
      <c r="AQ643" s="3">
        <f>AF643*'CDO Param'!F$6*'CDO Param'!F$9</f>
        <v>0</v>
      </c>
      <c r="AR643" s="3">
        <f>AG643*'CDO Param'!G$6*'CDO Param'!G$9</f>
        <v>0</v>
      </c>
      <c r="AS643" s="3">
        <f>AH643*'CDO Param'!H$6*'CDO Param'!H$9</f>
        <v>0</v>
      </c>
      <c r="AT643" s="3">
        <f>AI643*'CDO Param'!I$6*'CDO Param'!I$9</f>
        <v>0</v>
      </c>
      <c r="AU643" s="3">
        <f>AJ643*'CDO Param'!J$6*'CDO Param'!J$9</f>
        <v>0</v>
      </c>
      <c r="AV643" s="3">
        <f>AK643*'CDO Param'!K$6*'CDO Param'!K$9</f>
        <v>0</v>
      </c>
      <c r="AW643" s="3">
        <f>AL643*'CDO Param'!L$6*'CDO Param'!L$9</f>
        <v>4500</v>
      </c>
      <c r="AY643" s="2">
        <f t="shared" si="29"/>
        <v>4500</v>
      </c>
      <c r="BI643" s="5">
        <f>AY643/'CDO Param'!$M$6</f>
        <v>4.6875E-2</v>
      </c>
      <c r="BJ643" s="5">
        <f t="shared" si="30"/>
        <v>0</v>
      </c>
      <c r="BK643" s="5">
        <f t="shared" si="31"/>
        <v>0</v>
      </c>
    </row>
    <row r="644" spans="1:63" x14ac:dyDescent="0.2">
      <c r="A644" s="3">
        <v>641</v>
      </c>
      <c r="B644" s="3">
        <v>640</v>
      </c>
      <c r="C644">
        <v>1.2027749107801355</v>
      </c>
      <c r="D644">
        <v>0.54486690714838915</v>
      </c>
      <c r="E644">
        <v>1.0432268027216196</v>
      </c>
      <c r="F644">
        <v>-1.4894112609908916</v>
      </c>
      <c r="G644">
        <v>-1.5104478734428994</v>
      </c>
      <c r="H644">
        <v>-0.630288923275657</v>
      </c>
      <c r="I644">
        <v>-0.54532165449927561</v>
      </c>
      <c r="J644">
        <v>4.2116425902349874E-2</v>
      </c>
      <c r="K644">
        <v>0.87369926404790021</v>
      </c>
      <c r="L644">
        <v>-9.6213170763803646E-3</v>
      </c>
      <c r="M644">
        <v>2.347296685911715</v>
      </c>
      <c r="N644">
        <v>-1.3591397873824462</v>
      </c>
      <c r="O644">
        <v>-1.4581837604055181</v>
      </c>
      <c r="P644">
        <v>0.65025233197957277</v>
      </c>
      <c r="R644">
        <f>SQRT(Correlation)*$F644 + SQRT('CDO Param'!C$17 - Correlation)*HLOOKUP('CDO Param'!C$12,$C$4:$E$1004,$A644,FALSE) + SQRT(1-Correlation)*G644</f>
        <v>-1.8268740488769128</v>
      </c>
      <c r="S644">
        <f>SQRT(Correlation)*$F644 + SQRT('CDO Param'!D$17 - Correlation)*HLOOKUP('CDO Param'!D$12,$C$4:$E$1004,$A644,FALSE) + SQRT(1-Correlation)*H644</f>
        <v>-0.99188195322357542</v>
      </c>
      <c r="T644">
        <f>SQRT(Correlation)*$F644 + SQRT('CDO Param'!E$17 - Correlation)*HLOOKUP('CDO Param'!E$12,$C$4:$E$1004,$A644,FALSE) + SQRT(1-Correlation)*I644</f>
        <v>-0.67010641172099272</v>
      </c>
      <c r="U644">
        <f>SQRT(Correlation)*$F644 + SQRT('CDO Param'!F$17 - Correlation)*HLOOKUP('CDO Param'!F$12,$C$4:$E$1004,$A644,FALSE) + SQRT(1-Correlation)*J644</f>
        <v>-0.19776544123279949</v>
      </c>
      <c r="V644">
        <f>SQRT(Correlation)*$F644 + SQRT('CDO Param'!G$17 - Correlation)*HLOOKUP('CDO Param'!G$12,$C$4:$E$1004,$A644,FALSE) + SQRT(1-Correlation)*K644</f>
        <v>0.59114330826132788</v>
      </c>
      <c r="W644">
        <f>SQRT(Correlation)*$F644 + SQRT('CDO Param'!H$17 - Correlation)*HLOOKUP('CDO Param'!H$12,$C$4:$E$1004,$A644,FALSE) + SQRT(1-Correlation)*L644</f>
        <v>-0.4030649615813281</v>
      </c>
      <c r="X644">
        <f>SQRT(Correlation)*$F644 + SQRT('CDO Param'!I$17 - Correlation)*HLOOKUP('CDO Param'!I$12,$C$4:$E$1004,$A644,FALSE) + SQRT(1-Correlation)*M644</f>
        <v>1.9891205704338257</v>
      </c>
      <c r="Y644">
        <f>SQRT(Correlation)*$F644 + SQRT('CDO Param'!J$17 - Correlation)*HLOOKUP('CDO Param'!J$12,$C$4:$E$1004,$A644,FALSE) + SQRT(1-Correlation)*N644</f>
        <v>-1.4421620820379104</v>
      </c>
      <c r="Z644">
        <f>SQRT(Correlation)*$F644 + SQRT('CDO Param'!K$17 - Correlation)*HLOOKUP('CDO Param'!K$12,$C$4:$E$1004,$A644,FALSE) + SQRT(1-Correlation)*O644</f>
        <v>-1.5361234450174643</v>
      </c>
      <c r="AA644">
        <f>SQRT(Correlation)*$F644 + SQRT('CDO Param'!L$17 - Correlation)*HLOOKUP('CDO Param'!L$12,$C$4:$E$1004,$A644,FALSE) + SQRT(1-Correlation)*P644</f>
        <v>0.46411466083516145</v>
      </c>
      <c r="AC644" s="3">
        <f>IF(R644&lt;'CDO Param'!C$13,1,0)</f>
        <v>0</v>
      </c>
      <c r="AD644" s="3">
        <f>IF(S644&lt;'CDO Param'!D$13,1,0)</f>
        <v>0</v>
      </c>
      <c r="AE644" s="3">
        <f>IF(T644&lt;'CDO Param'!E$13,1,0)</f>
        <v>0</v>
      </c>
      <c r="AF644" s="3">
        <f>IF(U644&lt;'CDO Param'!F$13,1,0)</f>
        <v>0</v>
      </c>
      <c r="AG644" s="3">
        <f>IF(V644&lt;'CDO Param'!G$13,1,0)</f>
        <v>0</v>
      </c>
      <c r="AH644" s="3">
        <f>IF(W644&lt;'CDO Param'!H$13,1,0)</f>
        <v>0</v>
      </c>
      <c r="AI644" s="3">
        <f>IF(X644&lt;'CDO Param'!I$13,1,0)</f>
        <v>0</v>
      </c>
      <c r="AJ644" s="3">
        <f>IF(Y644&lt;'CDO Param'!J$13,1,0)</f>
        <v>0</v>
      </c>
      <c r="AK644" s="3">
        <f>IF(Z644&lt;'CDO Param'!K$13,1,0)</f>
        <v>0</v>
      </c>
      <c r="AL644" s="3">
        <f>IF(AA644&lt;'CDO Param'!L$13,1,0)</f>
        <v>0</v>
      </c>
      <c r="AN644" s="3">
        <f>AC644*'CDO Param'!C$6*'CDO Param'!C$9</f>
        <v>0</v>
      </c>
      <c r="AO644" s="3">
        <f>AD644*'CDO Param'!D$6*'CDO Param'!D$9</f>
        <v>0</v>
      </c>
      <c r="AP644" s="3">
        <f>AE644*'CDO Param'!E$6*'CDO Param'!E$9</f>
        <v>0</v>
      </c>
      <c r="AQ644" s="3">
        <f>AF644*'CDO Param'!F$6*'CDO Param'!F$9</f>
        <v>0</v>
      </c>
      <c r="AR644" s="3">
        <f>AG644*'CDO Param'!G$6*'CDO Param'!G$9</f>
        <v>0</v>
      </c>
      <c r="AS644" s="3">
        <f>AH644*'CDO Param'!H$6*'CDO Param'!H$9</f>
        <v>0</v>
      </c>
      <c r="AT644" s="3">
        <f>AI644*'CDO Param'!I$6*'CDO Param'!I$9</f>
        <v>0</v>
      </c>
      <c r="AU644" s="3">
        <f>AJ644*'CDO Param'!J$6*'CDO Param'!J$9</f>
        <v>0</v>
      </c>
      <c r="AV644" s="3">
        <f>AK644*'CDO Param'!K$6*'CDO Param'!K$9</f>
        <v>0</v>
      </c>
      <c r="AW644" s="3">
        <f>AL644*'CDO Param'!L$6*'CDO Param'!L$9</f>
        <v>0</v>
      </c>
      <c r="AY644" s="2">
        <f t="shared" si="29"/>
        <v>0</v>
      </c>
      <c r="BI644" s="5">
        <f>AY644/'CDO Param'!$M$6</f>
        <v>0</v>
      </c>
      <c r="BJ644" s="5">
        <f t="shared" si="30"/>
        <v>0</v>
      </c>
      <c r="BK644" s="5">
        <f t="shared" si="31"/>
        <v>0</v>
      </c>
    </row>
    <row r="645" spans="1:63" x14ac:dyDescent="0.2">
      <c r="A645" s="3">
        <v>642</v>
      </c>
      <c r="B645" s="3">
        <v>641</v>
      </c>
      <c r="C645">
        <v>0.69403313318616711</v>
      </c>
      <c r="D645">
        <v>-5.4320707931765355E-2</v>
      </c>
      <c r="E645">
        <v>-0.10384837878518738</v>
      </c>
      <c r="F645">
        <v>1.5329351299442351</v>
      </c>
      <c r="G645">
        <v>-1.2541477190097794</v>
      </c>
      <c r="H645">
        <v>1.7414458852726966</v>
      </c>
      <c r="I645">
        <v>-0.74075728662137408</v>
      </c>
      <c r="J645">
        <v>1.1100360097771045</v>
      </c>
      <c r="K645">
        <v>-0.24073870008578524</v>
      </c>
      <c r="L645">
        <v>0.83613713286467828</v>
      </c>
      <c r="M645">
        <v>0.62756157603871543</v>
      </c>
      <c r="N645">
        <v>0.52336190492496826</v>
      </c>
      <c r="O645">
        <v>0.95364612207049504</v>
      </c>
      <c r="P645">
        <v>0.26545421860646456</v>
      </c>
      <c r="R645">
        <f>SQRT(Correlation)*$F645 + SQRT('CDO Param'!C$17 - Correlation)*HLOOKUP('CDO Param'!C$12,$C$4:$E$1004,$A645,FALSE) + SQRT(1-Correlation)*G645</f>
        <v>-0.71271445090921093</v>
      </c>
      <c r="S645">
        <f>SQRT(Correlation)*$F645 + SQRT('CDO Param'!D$17 - Correlation)*HLOOKUP('CDO Param'!D$12,$C$4:$E$1004,$A645,FALSE) + SQRT(1-Correlation)*H645</f>
        <v>2.129155169220514</v>
      </c>
      <c r="T645">
        <f>SQRT(Correlation)*$F645 + SQRT('CDO Param'!E$17 - Correlation)*HLOOKUP('CDO Param'!E$12,$C$4:$E$1004,$A645,FALSE) + SQRT(1-Correlation)*I645</f>
        <v>-3.4363506930961463E-2</v>
      </c>
      <c r="U645">
        <f>SQRT(Correlation)*$F645 + SQRT('CDO Param'!F$17 - Correlation)*HLOOKUP('CDO Param'!F$12,$C$4:$E$1004,$A645,FALSE) + SQRT(1-Correlation)*J645</f>
        <v>1.5146080708694898</v>
      </c>
      <c r="V645">
        <f>SQRT(Correlation)*$F645 + SQRT('CDO Param'!G$17 - Correlation)*HLOOKUP('CDO Param'!G$12,$C$4:$E$1004,$A645,FALSE) + SQRT(1-Correlation)*K645</f>
        <v>0.23315066419353778</v>
      </c>
      <c r="W645">
        <f>SQRT(Correlation)*$F645 + SQRT('CDO Param'!H$17 - Correlation)*HLOOKUP('CDO Param'!H$12,$C$4:$E$1004,$A645,FALSE) + SQRT(1-Correlation)*L645</f>
        <v>1.2703038762320791</v>
      </c>
      <c r="X645">
        <f>SQRT(Correlation)*$F645 + SQRT('CDO Param'!I$17 - Correlation)*HLOOKUP('CDO Param'!I$12,$C$4:$E$1004,$A645,FALSE) + SQRT(1-Correlation)*M645</f>
        <v>1.0568926338455009</v>
      </c>
      <c r="Y645">
        <f>SQRT(Correlation)*$F645 + SQRT('CDO Param'!J$17 - Correlation)*HLOOKUP('CDO Param'!J$12,$C$4:$E$1004,$A645,FALSE) + SQRT(1-Correlation)*N645</f>
        <v>1.1648852568341717</v>
      </c>
      <c r="Z645">
        <f>SQRT(Correlation)*$F645 + SQRT('CDO Param'!K$17 - Correlation)*HLOOKUP('CDO Param'!K$12,$C$4:$E$1004,$A645,FALSE) + SQRT(1-Correlation)*O645</f>
        <v>1.5730887070548736</v>
      </c>
      <c r="AA645">
        <f>SQRT(Correlation)*$F645 + SQRT('CDO Param'!L$17 - Correlation)*HLOOKUP('CDO Param'!L$12,$C$4:$E$1004,$A645,FALSE) + SQRT(1-Correlation)*P645</f>
        <v>0.92021254238495631</v>
      </c>
      <c r="AC645" s="3">
        <f>IF(R645&lt;'CDO Param'!C$13,1,0)</f>
        <v>0</v>
      </c>
      <c r="AD645" s="3">
        <f>IF(S645&lt;'CDO Param'!D$13,1,0)</f>
        <v>0</v>
      </c>
      <c r="AE645" s="3">
        <f>IF(T645&lt;'CDO Param'!E$13,1,0)</f>
        <v>0</v>
      </c>
      <c r="AF645" s="3">
        <f>IF(U645&lt;'CDO Param'!F$13,1,0)</f>
        <v>0</v>
      </c>
      <c r="AG645" s="3">
        <f>IF(V645&lt;'CDO Param'!G$13,1,0)</f>
        <v>0</v>
      </c>
      <c r="AH645" s="3">
        <f>IF(W645&lt;'CDO Param'!H$13,1,0)</f>
        <v>0</v>
      </c>
      <c r="AI645" s="3">
        <f>IF(X645&lt;'CDO Param'!I$13,1,0)</f>
        <v>0</v>
      </c>
      <c r="AJ645" s="3">
        <f>IF(Y645&lt;'CDO Param'!J$13,1,0)</f>
        <v>0</v>
      </c>
      <c r="AK645" s="3">
        <f>IF(Z645&lt;'CDO Param'!K$13,1,0)</f>
        <v>0</v>
      </c>
      <c r="AL645" s="3">
        <f>IF(AA645&lt;'CDO Param'!L$13,1,0)</f>
        <v>0</v>
      </c>
      <c r="AN645" s="3">
        <f>AC645*'CDO Param'!C$6*'CDO Param'!C$9</f>
        <v>0</v>
      </c>
      <c r="AO645" s="3">
        <f>AD645*'CDO Param'!D$6*'CDO Param'!D$9</f>
        <v>0</v>
      </c>
      <c r="AP645" s="3">
        <f>AE645*'CDO Param'!E$6*'CDO Param'!E$9</f>
        <v>0</v>
      </c>
      <c r="AQ645" s="3">
        <f>AF645*'CDO Param'!F$6*'CDO Param'!F$9</f>
        <v>0</v>
      </c>
      <c r="AR645" s="3">
        <f>AG645*'CDO Param'!G$6*'CDO Param'!G$9</f>
        <v>0</v>
      </c>
      <c r="AS645" s="3">
        <f>AH645*'CDO Param'!H$6*'CDO Param'!H$9</f>
        <v>0</v>
      </c>
      <c r="AT645" s="3">
        <f>AI645*'CDO Param'!I$6*'CDO Param'!I$9</f>
        <v>0</v>
      </c>
      <c r="AU645" s="3">
        <f>AJ645*'CDO Param'!J$6*'CDO Param'!J$9</f>
        <v>0</v>
      </c>
      <c r="AV645" s="3">
        <f>AK645*'CDO Param'!K$6*'CDO Param'!K$9</f>
        <v>0</v>
      </c>
      <c r="AW645" s="3">
        <f>AL645*'CDO Param'!L$6*'CDO Param'!L$9</f>
        <v>0</v>
      </c>
      <c r="AY645" s="2">
        <f t="shared" si="29"/>
        <v>0</v>
      </c>
      <c r="BI645" s="5">
        <f>AY645/'CDO Param'!$M$6</f>
        <v>0</v>
      </c>
      <c r="BJ645" s="5">
        <f t="shared" si="30"/>
        <v>0</v>
      </c>
      <c r="BK645" s="5">
        <f t="shared" si="31"/>
        <v>0</v>
      </c>
    </row>
    <row r="646" spans="1:63" x14ac:dyDescent="0.2">
      <c r="A646" s="3">
        <v>643</v>
      </c>
      <c r="B646" s="3">
        <v>642</v>
      </c>
      <c r="C646">
        <v>0.4892456217930885</v>
      </c>
      <c r="D646">
        <v>-0.14097281564318109</v>
      </c>
      <c r="E646">
        <v>-0.26215388970740605</v>
      </c>
      <c r="F646">
        <v>0.26253474061377347</v>
      </c>
      <c r="G646">
        <v>0.78556922744610347</v>
      </c>
      <c r="H646">
        <v>0.45926981329103</v>
      </c>
      <c r="I646">
        <v>-3.3754622563719749</v>
      </c>
      <c r="J646">
        <v>-0.86513182395719923</v>
      </c>
      <c r="K646">
        <v>1.1530892152222805</v>
      </c>
      <c r="L646">
        <v>0.21054120225016959</v>
      </c>
      <c r="M646">
        <v>0.94256847660290077</v>
      </c>
      <c r="N646">
        <v>-0.7934227141959127</v>
      </c>
      <c r="O646">
        <v>0.70840087573742494</v>
      </c>
      <c r="P646">
        <v>-0.59916260397585575</v>
      </c>
      <c r="R646">
        <f>SQRT(Correlation)*$F646 + SQRT('CDO Param'!C$17 - Correlation)*HLOOKUP('CDO Param'!C$12,$C$4:$E$1004,$A646,FALSE) + SQRT(1-Correlation)*G646</f>
        <v>0.8083406132858163</v>
      </c>
      <c r="S646">
        <f>SQRT(Correlation)*$F646 + SQRT('CDO Param'!D$17 - Correlation)*HLOOKUP('CDO Param'!D$12,$C$4:$E$1004,$A646,FALSE) + SQRT(1-Correlation)*H646</f>
        <v>0.49878580891323077</v>
      </c>
      <c r="T646">
        <f>SQRT(Correlation)*$F646 + SQRT('CDO Param'!E$17 - Correlation)*HLOOKUP('CDO Param'!E$12,$C$4:$E$1004,$A646,FALSE) + SQRT(1-Correlation)*I646</f>
        <v>-2.9897816667647232</v>
      </c>
      <c r="U646">
        <f>SQRT(Correlation)*$F646 + SQRT('CDO Param'!F$17 - Correlation)*HLOOKUP('CDO Param'!F$12,$C$4:$E$1004,$A646,FALSE) + SQRT(1-Correlation)*J646</f>
        <v>-0.79633472926924287</v>
      </c>
      <c r="V646">
        <f>SQRT(Correlation)*$F646 + SQRT('CDO Param'!G$17 - Correlation)*HLOOKUP('CDO Param'!G$12,$C$4:$E$1004,$A646,FALSE) + SQRT(1-Correlation)*K646</f>
        <v>1.1183178623744809</v>
      </c>
      <c r="W646">
        <f>SQRT(Correlation)*$F646 + SQRT('CDO Param'!H$17 - Correlation)*HLOOKUP('CDO Param'!H$12,$C$4:$E$1004,$A646,FALSE) + SQRT(1-Correlation)*L646</f>
        <v>0.26282112987146389</v>
      </c>
      <c r="X646">
        <f>SQRT(Correlation)*$F646 + SQRT('CDO Param'!I$17 - Correlation)*HLOOKUP('CDO Param'!I$12,$C$4:$E$1004,$A646,FALSE) + SQRT(1-Correlation)*M646</f>
        <v>0.91860035375301785</v>
      </c>
      <c r="Y646">
        <f>SQRT(Correlation)*$F646 + SQRT('CDO Param'!J$17 - Correlation)*HLOOKUP('CDO Param'!J$12,$C$4:$E$1004,$A646,FALSE) + SQRT(1-Correlation)*N646</f>
        <v>-0.5402438781962976</v>
      </c>
      <c r="Z646">
        <f>SQRT(Correlation)*$F646 + SQRT('CDO Param'!K$17 - Correlation)*HLOOKUP('CDO Param'!K$12,$C$4:$E$1004,$A646,FALSE) + SQRT(1-Correlation)*O646</f>
        <v>0.88451107819172359</v>
      </c>
      <c r="AA646">
        <f>SQRT(Correlation)*$F646 + SQRT('CDO Param'!L$17 - Correlation)*HLOOKUP('CDO Param'!L$12,$C$4:$E$1004,$A646,FALSE) + SQRT(1-Correlation)*P646</f>
        <v>-0.35595255615307764</v>
      </c>
      <c r="AC646" s="3">
        <f>IF(R646&lt;'CDO Param'!C$13,1,0)</f>
        <v>0</v>
      </c>
      <c r="AD646" s="3">
        <f>IF(S646&lt;'CDO Param'!D$13,1,0)</f>
        <v>0</v>
      </c>
      <c r="AE646" s="3">
        <f>IF(T646&lt;'CDO Param'!E$13,1,0)</f>
        <v>1</v>
      </c>
      <c r="AF646" s="3">
        <f>IF(U646&lt;'CDO Param'!F$13,1,0)</f>
        <v>0</v>
      </c>
      <c r="AG646" s="3">
        <f>IF(V646&lt;'CDO Param'!G$13,1,0)</f>
        <v>0</v>
      </c>
      <c r="AH646" s="3">
        <f>IF(W646&lt;'CDO Param'!H$13,1,0)</f>
        <v>0</v>
      </c>
      <c r="AI646" s="3">
        <f>IF(X646&lt;'CDO Param'!I$13,1,0)</f>
        <v>0</v>
      </c>
      <c r="AJ646" s="3">
        <f>IF(Y646&lt;'CDO Param'!J$13,1,0)</f>
        <v>0</v>
      </c>
      <c r="AK646" s="3">
        <f>IF(Z646&lt;'CDO Param'!K$13,1,0)</f>
        <v>0</v>
      </c>
      <c r="AL646" s="3">
        <f>IF(AA646&lt;'CDO Param'!L$13,1,0)</f>
        <v>0</v>
      </c>
      <c r="AN646" s="3">
        <f>AC646*'CDO Param'!C$6*'CDO Param'!C$9</f>
        <v>0</v>
      </c>
      <c r="AO646" s="3">
        <f>AD646*'CDO Param'!D$6*'CDO Param'!D$9</f>
        <v>0</v>
      </c>
      <c r="AP646" s="3">
        <f>AE646*'CDO Param'!E$6*'CDO Param'!E$9</f>
        <v>4500</v>
      </c>
      <c r="AQ646" s="3">
        <f>AF646*'CDO Param'!F$6*'CDO Param'!F$9</f>
        <v>0</v>
      </c>
      <c r="AR646" s="3">
        <f>AG646*'CDO Param'!G$6*'CDO Param'!G$9</f>
        <v>0</v>
      </c>
      <c r="AS646" s="3">
        <f>AH646*'CDO Param'!H$6*'CDO Param'!H$9</f>
        <v>0</v>
      </c>
      <c r="AT646" s="3">
        <f>AI646*'CDO Param'!I$6*'CDO Param'!I$9</f>
        <v>0</v>
      </c>
      <c r="AU646" s="3">
        <f>AJ646*'CDO Param'!J$6*'CDO Param'!J$9</f>
        <v>0</v>
      </c>
      <c r="AV646" s="3">
        <f>AK646*'CDO Param'!K$6*'CDO Param'!K$9</f>
        <v>0</v>
      </c>
      <c r="AW646" s="3">
        <f>AL646*'CDO Param'!L$6*'CDO Param'!L$9</f>
        <v>0</v>
      </c>
      <c r="AY646" s="2">
        <f t="shared" ref="AY646:AY709" si="32">SUM(AN646:AW646)</f>
        <v>4500</v>
      </c>
      <c r="BI646" s="5">
        <f>AY646/'CDO Param'!$M$6</f>
        <v>4.6875E-2</v>
      </c>
      <c r="BJ646" s="5">
        <f t="shared" ref="BJ646:BJ709" si="33">MIN(MAX(BI646-$BG$4,0),$BG$5)</f>
        <v>0</v>
      </c>
      <c r="BK646" s="5">
        <f t="shared" ref="BK646:BK709" si="34">BJ646/$BG$5</f>
        <v>0</v>
      </c>
    </row>
    <row r="647" spans="1:63" x14ac:dyDescent="0.2">
      <c r="A647" s="3">
        <v>644</v>
      </c>
      <c r="B647" s="3">
        <v>643</v>
      </c>
      <c r="C647">
        <v>-1.54473127622623</v>
      </c>
      <c r="D647">
        <v>0.47398089009220712</v>
      </c>
      <c r="E647">
        <v>-0.10416897566756234</v>
      </c>
      <c r="F647">
        <v>0.47615912990295328</v>
      </c>
      <c r="G647">
        <v>1.2094005796825513E-2</v>
      </c>
      <c r="H647">
        <v>0.22123231246951036</v>
      </c>
      <c r="I647">
        <v>1.0785970516735688</v>
      </c>
      <c r="J647">
        <v>0.16941498870437499</v>
      </c>
      <c r="K647">
        <v>-2.0545940060401335</v>
      </c>
      <c r="L647">
        <v>-0.1181592779175844</v>
      </c>
      <c r="M647">
        <v>-1.4416673366213217</v>
      </c>
      <c r="N647">
        <v>-0.13139128896000329</v>
      </c>
      <c r="O647">
        <v>-1.7024194676196203</v>
      </c>
      <c r="P647">
        <v>-0.86763520812382922</v>
      </c>
      <c r="R647">
        <f>SQRT(Correlation)*$F647 + SQRT('CDO Param'!C$17 - Correlation)*HLOOKUP('CDO Param'!C$12,$C$4:$E$1004,$A647,FALSE) + SQRT(1-Correlation)*G647</f>
        <v>0.22907913953111381</v>
      </c>
      <c r="S647">
        <f>SQRT(Correlation)*$F647 + SQRT('CDO Param'!D$17 - Correlation)*HLOOKUP('CDO Param'!D$12,$C$4:$E$1004,$A647,FALSE) + SQRT(1-Correlation)*H647</f>
        <v>0.42748515805405624</v>
      </c>
      <c r="T647">
        <f>SQRT(Correlation)*$F647 + SQRT('CDO Param'!E$17 - Correlation)*HLOOKUP('CDO Param'!E$12,$C$4:$E$1004,$A647,FALSE) + SQRT(1-Correlation)*I647</f>
        <v>0.76512426623517138</v>
      </c>
      <c r="U647">
        <f>SQRT(Correlation)*$F647 + SQRT('CDO Param'!F$17 - Correlation)*HLOOKUP('CDO Param'!F$12,$C$4:$E$1004,$A647,FALSE) + SQRT(1-Correlation)*J647</f>
        <v>0.28800301706707016</v>
      </c>
      <c r="V647">
        <f>SQRT(Correlation)*$F647 + SQRT('CDO Param'!G$17 - Correlation)*HLOOKUP('CDO Param'!G$12,$C$4:$E$1004,$A647,FALSE) + SQRT(1-Correlation)*K647</f>
        <v>-1.8218771709611579</v>
      </c>
      <c r="W647">
        <f>SQRT(Correlation)*$F647 + SQRT('CDO Param'!H$17 - Correlation)*HLOOKUP('CDO Param'!H$12,$C$4:$E$1004,$A647,FALSE) + SQRT(1-Correlation)*L647</f>
        <v>0.10551002475501813</v>
      </c>
      <c r="X647">
        <f>SQRT(Correlation)*$F647 + SQRT('CDO Param'!I$17 - Correlation)*HLOOKUP('CDO Param'!I$12,$C$4:$E$1004,$A647,FALSE) + SQRT(1-Correlation)*M647</f>
        <v>-1.2404038767538026</v>
      </c>
      <c r="Y647">
        <f>SQRT(Correlation)*$F647 + SQRT('CDO Param'!J$17 - Correlation)*HLOOKUP('CDO Param'!J$12,$C$4:$E$1004,$A647,FALSE) + SQRT(1-Correlation)*N647</f>
        <v>-0.38277146335975437</v>
      </c>
      <c r="Z647">
        <f>SQRT(Correlation)*$F647 + SQRT('CDO Param'!K$17 - Correlation)*HLOOKUP('CDO Param'!K$12,$C$4:$E$1004,$A647,FALSE) + SQRT(1-Correlation)*O647</f>
        <v>-1.8731796572208514</v>
      </c>
      <c r="AA647">
        <f>SQRT(Correlation)*$F647 + SQRT('CDO Param'!L$17 - Correlation)*HLOOKUP('CDO Param'!L$12,$C$4:$E$1004,$A647,FALSE) + SQRT(1-Correlation)*P647</f>
        <v>-1.0812337727617285</v>
      </c>
      <c r="AC647" s="3">
        <f>IF(R647&lt;'CDO Param'!C$13,1,0)</f>
        <v>0</v>
      </c>
      <c r="AD647" s="3">
        <f>IF(S647&lt;'CDO Param'!D$13,1,0)</f>
        <v>0</v>
      </c>
      <c r="AE647" s="3">
        <f>IF(T647&lt;'CDO Param'!E$13,1,0)</f>
        <v>0</v>
      </c>
      <c r="AF647" s="3">
        <f>IF(U647&lt;'CDO Param'!F$13,1,0)</f>
        <v>0</v>
      </c>
      <c r="AG647" s="3">
        <f>IF(V647&lt;'CDO Param'!G$13,1,0)</f>
        <v>1</v>
      </c>
      <c r="AH647" s="3">
        <f>IF(W647&lt;'CDO Param'!H$13,1,0)</f>
        <v>0</v>
      </c>
      <c r="AI647" s="3">
        <f>IF(X647&lt;'CDO Param'!I$13,1,0)</f>
        <v>0</v>
      </c>
      <c r="AJ647" s="3">
        <f>IF(Y647&lt;'CDO Param'!J$13,1,0)</f>
        <v>0</v>
      </c>
      <c r="AK647" s="3">
        <f>IF(Z647&lt;'CDO Param'!K$13,1,0)</f>
        <v>0</v>
      </c>
      <c r="AL647" s="3">
        <f>IF(AA647&lt;'CDO Param'!L$13,1,0)</f>
        <v>1</v>
      </c>
      <c r="AN647" s="3">
        <f>AC647*'CDO Param'!C$6*'CDO Param'!C$9</f>
        <v>0</v>
      </c>
      <c r="AO647" s="3">
        <f>AD647*'CDO Param'!D$6*'CDO Param'!D$9</f>
        <v>0</v>
      </c>
      <c r="AP647" s="3">
        <f>AE647*'CDO Param'!E$6*'CDO Param'!E$9</f>
        <v>0</v>
      </c>
      <c r="AQ647" s="3">
        <f>AF647*'CDO Param'!F$6*'CDO Param'!F$9</f>
        <v>0</v>
      </c>
      <c r="AR647" s="3">
        <f>AG647*'CDO Param'!G$6*'CDO Param'!G$9</f>
        <v>4500</v>
      </c>
      <c r="AS647" s="3">
        <f>AH647*'CDO Param'!H$6*'CDO Param'!H$9</f>
        <v>0</v>
      </c>
      <c r="AT647" s="3">
        <f>AI647*'CDO Param'!I$6*'CDO Param'!I$9</f>
        <v>0</v>
      </c>
      <c r="AU647" s="3">
        <f>AJ647*'CDO Param'!J$6*'CDO Param'!J$9</f>
        <v>0</v>
      </c>
      <c r="AV647" s="3">
        <f>AK647*'CDO Param'!K$6*'CDO Param'!K$9</f>
        <v>0</v>
      </c>
      <c r="AW647" s="3">
        <f>AL647*'CDO Param'!L$6*'CDO Param'!L$9</f>
        <v>4500</v>
      </c>
      <c r="AY647" s="2">
        <f t="shared" si="32"/>
        <v>9000</v>
      </c>
      <c r="BI647" s="5">
        <f>AY647/'CDO Param'!$M$6</f>
        <v>9.375E-2</v>
      </c>
      <c r="BJ647" s="5">
        <f t="shared" si="33"/>
        <v>0.02</v>
      </c>
      <c r="BK647" s="5">
        <f t="shared" si="34"/>
        <v>1</v>
      </c>
    </row>
    <row r="648" spans="1:63" x14ac:dyDescent="0.2">
      <c r="A648" s="3">
        <v>645</v>
      </c>
      <c r="B648" s="3">
        <v>644</v>
      </c>
      <c r="C648">
        <v>-0.41266844164056238</v>
      </c>
      <c r="D648">
        <v>-0.51316192184458487</v>
      </c>
      <c r="E648">
        <v>1.8368973542237654</v>
      </c>
      <c r="F648">
        <v>-1.1838665159302764</v>
      </c>
      <c r="G648">
        <v>-1.0784060577861965</v>
      </c>
      <c r="H648">
        <v>-1.0578241926850751</v>
      </c>
      <c r="I648">
        <v>-1.0156236385228112</v>
      </c>
      <c r="J648">
        <v>-5.8588511819834821E-2</v>
      </c>
      <c r="K648">
        <v>1.197065557789756</v>
      </c>
      <c r="L648">
        <v>-0.18168520909966901</v>
      </c>
      <c r="M648">
        <v>1.7981528799282387</v>
      </c>
      <c r="N648">
        <v>0.43174622987862676</v>
      </c>
      <c r="O648">
        <v>1.2265832083357964</v>
      </c>
      <c r="P648">
        <v>-0.24626842787256464</v>
      </c>
      <c r="R648">
        <f>SQRT(Correlation)*$F648 + SQRT('CDO Param'!C$17 - Correlation)*HLOOKUP('CDO Param'!C$12,$C$4:$E$1004,$A648,FALSE) + SQRT(1-Correlation)*G648</f>
        <v>-1.4700093340896356</v>
      </c>
      <c r="S648">
        <f>SQRT(Correlation)*$F648 + SQRT('CDO Param'!D$17 - Correlation)*HLOOKUP('CDO Param'!D$12,$C$4:$E$1004,$A648,FALSE) + SQRT(1-Correlation)*H648</f>
        <v>-1.4504836624254731</v>
      </c>
      <c r="T648">
        <f>SQRT(Correlation)*$F648 + SQRT('CDO Param'!E$17 - Correlation)*HLOOKUP('CDO Param'!E$12,$C$4:$E$1004,$A648,FALSE) + SQRT(1-Correlation)*I648</f>
        <v>-1.4470584536172018</v>
      </c>
      <c r="U648">
        <f>SQRT(Correlation)*$F648 + SQRT('CDO Param'!F$17 - Correlation)*HLOOKUP('CDO Param'!F$12,$C$4:$E$1004,$A648,FALSE) + SQRT(1-Correlation)*J648</f>
        <v>-1.9210671042496047E-2</v>
      </c>
      <c r="V648">
        <f>SQRT(Correlation)*$F648 + SQRT('CDO Param'!G$17 - Correlation)*HLOOKUP('CDO Param'!G$12,$C$4:$E$1004,$A648,FALSE) + SQRT(1-Correlation)*K648</f>
        <v>1.17200737292528</v>
      </c>
      <c r="W648">
        <f>SQRT(Correlation)*$F648 + SQRT('CDO Param'!H$17 - Correlation)*HLOOKUP('CDO Param'!H$12,$C$4:$E$1004,$A648,FALSE) + SQRT(1-Correlation)*L648</f>
        <v>-0.61930524192704517</v>
      </c>
      <c r="X648">
        <f>SQRT(Correlation)*$F648 + SQRT('CDO Param'!I$17 - Correlation)*HLOOKUP('CDO Param'!I$12,$C$4:$E$1004,$A648,FALSE) + SQRT(1-Correlation)*M648</f>
        <v>1.7422488761079673</v>
      </c>
      <c r="Y648">
        <f>SQRT(Correlation)*$F648 + SQRT('CDO Param'!J$17 - Correlation)*HLOOKUP('CDO Param'!J$12,$C$4:$E$1004,$A648,FALSE) + SQRT(1-Correlation)*N648</f>
        <v>-7.3962833363187597E-2</v>
      </c>
      <c r="Z648">
        <f>SQRT(Correlation)*$F648 + SQRT('CDO Param'!K$17 - Correlation)*HLOOKUP('CDO Param'!K$12,$C$4:$E$1004,$A648,FALSE) + SQRT(1-Correlation)*O648</f>
        <v>0.6800857327720653</v>
      </c>
      <c r="AA648">
        <f>SQRT(Correlation)*$F648 + SQRT('CDO Param'!L$17 - Correlation)*HLOOKUP('CDO Param'!L$12,$C$4:$E$1004,$A648,FALSE) + SQRT(1-Correlation)*P648</f>
        <v>-0.71718401500517825</v>
      </c>
      <c r="AC648" s="3">
        <f>IF(R648&lt;'CDO Param'!C$13,1,0)</f>
        <v>0</v>
      </c>
      <c r="AD648" s="3">
        <f>IF(S648&lt;'CDO Param'!D$13,1,0)</f>
        <v>0</v>
      </c>
      <c r="AE648" s="3">
        <f>IF(T648&lt;'CDO Param'!E$13,1,0)</f>
        <v>1</v>
      </c>
      <c r="AF648" s="3">
        <f>IF(U648&lt;'CDO Param'!F$13,1,0)</f>
        <v>0</v>
      </c>
      <c r="AG648" s="3">
        <f>IF(V648&lt;'CDO Param'!G$13,1,0)</f>
        <v>0</v>
      </c>
      <c r="AH648" s="3">
        <f>IF(W648&lt;'CDO Param'!H$13,1,0)</f>
        <v>0</v>
      </c>
      <c r="AI648" s="3">
        <f>IF(X648&lt;'CDO Param'!I$13,1,0)</f>
        <v>0</v>
      </c>
      <c r="AJ648" s="3">
        <f>IF(Y648&lt;'CDO Param'!J$13,1,0)</f>
        <v>0</v>
      </c>
      <c r="AK648" s="3">
        <f>IF(Z648&lt;'CDO Param'!K$13,1,0)</f>
        <v>0</v>
      </c>
      <c r="AL648" s="3">
        <f>IF(AA648&lt;'CDO Param'!L$13,1,0)</f>
        <v>1</v>
      </c>
      <c r="AN648" s="3">
        <f>AC648*'CDO Param'!C$6*'CDO Param'!C$9</f>
        <v>0</v>
      </c>
      <c r="AO648" s="3">
        <f>AD648*'CDO Param'!D$6*'CDO Param'!D$9</f>
        <v>0</v>
      </c>
      <c r="AP648" s="3">
        <f>AE648*'CDO Param'!E$6*'CDO Param'!E$9</f>
        <v>4500</v>
      </c>
      <c r="AQ648" s="3">
        <f>AF648*'CDO Param'!F$6*'CDO Param'!F$9</f>
        <v>0</v>
      </c>
      <c r="AR648" s="3">
        <f>AG648*'CDO Param'!G$6*'CDO Param'!G$9</f>
        <v>0</v>
      </c>
      <c r="AS648" s="3">
        <f>AH648*'CDO Param'!H$6*'CDO Param'!H$9</f>
        <v>0</v>
      </c>
      <c r="AT648" s="3">
        <f>AI648*'CDO Param'!I$6*'CDO Param'!I$9</f>
        <v>0</v>
      </c>
      <c r="AU648" s="3">
        <f>AJ648*'CDO Param'!J$6*'CDO Param'!J$9</f>
        <v>0</v>
      </c>
      <c r="AV648" s="3">
        <f>AK648*'CDO Param'!K$6*'CDO Param'!K$9</f>
        <v>0</v>
      </c>
      <c r="AW648" s="3">
        <f>AL648*'CDO Param'!L$6*'CDO Param'!L$9</f>
        <v>4500</v>
      </c>
      <c r="AY648" s="2">
        <f t="shared" si="32"/>
        <v>9000</v>
      </c>
      <c r="BI648" s="5">
        <f>AY648/'CDO Param'!$M$6</f>
        <v>9.375E-2</v>
      </c>
      <c r="BJ648" s="5">
        <f t="shared" si="33"/>
        <v>0.02</v>
      </c>
      <c r="BK648" s="5">
        <f t="shared" si="34"/>
        <v>1</v>
      </c>
    </row>
    <row r="649" spans="1:63" x14ac:dyDescent="0.2">
      <c r="A649" s="3">
        <v>646</v>
      </c>
      <c r="B649" s="3">
        <v>645</v>
      </c>
      <c r="C649">
        <v>0.85196688814903609</v>
      </c>
      <c r="D649">
        <v>-6.4835603552637622E-2</v>
      </c>
      <c r="E649">
        <v>-1.3803173715132289</v>
      </c>
      <c r="F649">
        <v>-1.5258865460054949</v>
      </c>
      <c r="G649">
        <v>0.16374087863368914</v>
      </c>
      <c r="H649">
        <v>-9.3564267444889992E-3</v>
      </c>
      <c r="I649">
        <v>0.72386001193081029</v>
      </c>
      <c r="J649">
        <v>-2.5765984901227057E-2</v>
      </c>
      <c r="K649">
        <v>0.70171950028452557</v>
      </c>
      <c r="L649">
        <v>-0.42216129259031732</v>
      </c>
      <c r="M649">
        <v>0.75809793997905217</v>
      </c>
      <c r="N649">
        <v>1.5509885997744277</v>
      </c>
      <c r="O649">
        <v>1.9962863007094711</v>
      </c>
      <c r="P649">
        <v>-0.65132553572766483</v>
      </c>
      <c r="R649">
        <f>SQRT(Correlation)*$F649 + SQRT('CDO Param'!C$17 - Correlation)*HLOOKUP('CDO Param'!C$12,$C$4:$E$1004,$A649,FALSE) + SQRT(1-Correlation)*G649</f>
        <v>-0.33635859585744809</v>
      </c>
      <c r="S649">
        <f>SQRT(Correlation)*$F649 + SQRT('CDO Param'!D$17 - Correlation)*HLOOKUP('CDO Param'!D$12,$C$4:$E$1004,$A649,FALSE) + SQRT(1-Correlation)*H649</f>
        <v>-0.50057311840727503</v>
      </c>
      <c r="T649">
        <f>SQRT(Correlation)*$F649 + SQRT('CDO Param'!E$17 - Correlation)*HLOOKUP('CDO Param'!E$12,$C$4:$E$1004,$A649,FALSE) + SQRT(1-Correlation)*I649</f>
        <v>0.42959546093733192</v>
      </c>
      <c r="U649">
        <f>SQRT(Correlation)*$F649 + SQRT('CDO Param'!F$17 - Correlation)*HLOOKUP('CDO Param'!F$12,$C$4:$E$1004,$A649,FALSE) + SQRT(1-Correlation)*J649</f>
        <v>-0.81561980049482352</v>
      </c>
      <c r="V649">
        <f>SQRT(Correlation)*$F649 + SQRT('CDO Param'!G$17 - Correlation)*HLOOKUP('CDO Param'!G$12,$C$4:$E$1004,$A649,FALSE) + SQRT(1-Correlation)*K649</f>
        <v>-0.12546647112492559</v>
      </c>
      <c r="W649">
        <f>SQRT(Correlation)*$F649 + SQRT('CDO Param'!H$17 - Correlation)*HLOOKUP('CDO Param'!H$12,$C$4:$E$1004,$A649,FALSE) + SQRT(1-Correlation)*L649</f>
        <v>-0.89219419998919536</v>
      </c>
      <c r="X649">
        <f>SQRT(Correlation)*$F649 + SQRT('CDO Param'!I$17 - Correlation)*HLOOKUP('CDO Param'!I$12,$C$4:$E$1004,$A649,FALSE) + SQRT(1-Correlation)*M649</f>
        <v>-7.1981187016580073E-2</v>
      </c>
      <c r="Y649">
        <f>SQRT(Correlation)*$F649 + SQRT('CDO Param'!J$17 - Correlation)*HLOOKUP('CDO Param'!J$12,$C$4:$E$1004,$A649,FALSE) + SQRT(1-Correlation)*N649</f>
        <v>1.214278537564679</v>
      </c>
      <c r="Z649">
        <f>SQRT(Correlation)*$F649 + SQRT('CDO Param'!K$17 - Correlation)*HLOOKUP('CDO Param'!K$12,$C$4:$E$1004,$A649,FALSE) + SQRT(1-Correlation)*O649</f>
        <v>1.6367250291020472</v>
      </c>
      <c r="AA649">
        <f>SQRT(Correlation)*$F649 + SQRT('CDO Param'!L$17 - Correlation)*HLOOKUP('CDO Param'!L$12,$C$4:$E$1004,$A649,FALSE) + SQRT(1-Correlation)*P649</f>
        <v>-0.87502009984671225</v>
      </c>
      <c r="AC649" s="3">
        <f>IF(R649&lt;'CDO Param'!C$13,1,0)</f>
        <v>0</v>
      </c>
      <c r="AD649" s="3">
        <f>IF(S649&lt;'CDO Param'!D$13,1,0)</f>
        <v>0</v>
      </c>
      <c r="AE649" s="3">
        <f>IF(T649&lt;'CDO Param'!E$13,1,0)</f>
        <v>0</v>
      </c>
      <c r="AF649" s="3">
        <f>IF(U649&lt;'CDO Param'!F$13,1,0)</f>
        <v>0</v>
      </c>
      <c r="AG649" s="3">
        <f>IF(V649&lt;'CDO Param'!G$13,1,0)</f>
        <v>1</v>
      </c>
      <c r="AH649" s="3">
        <f>IF(W649&lt;'CDO Param'!H$13,1,0)</f>
        <v>0</v>
      </c>
      <c r="AI649" s="3">
        <f>IF(X649&lt;'CDO Param'!I$13,1,0)</f>
        <v>0</v>
      </c>
      <c r="AJ649" s="3">
        <f>IF(Y649&lt;'CDO Param'!J$13,1,0)</f>
        <v>0</v>
      </c>
      <c r="AK649" s="3">
        <f>IF(Z649&lt;'CDO Param'!K$13,1,0)</f>
        <v>0</v>
      </c>
      <c r="AL649" s="3">
        <f>IF(AA649&lt;'CDO Param'!L$13,1,0)</f>
        <v>1</v>
      </c>
      <c r="AN649" s="3">
        <f>AC649*'CDO Param'!C$6*'CDO Param'!C$9</f>
        <v>0</v>
      </c>
      <c r="AO649" s="3">
        <f>AD649*'CDO Param'!D$6*'CDO Param'!D$9</f>
        <v>0</v>
      </c>
      <c r="AP649" s="3">
        <f>AE649*'CDO Param'!E$6*'CDO Param'!E$9</f>
        <v>0</v>
      </c>
      <c r="AQ649" s="3">
        <f>AF649*'CDO Param'!F$6*'CDO Param'!F$9</f>
        <v>0</v>
      </c>
      <c r="AR649" s="3">
        <f>AG649*'CDO Param'!G$6*'CDO Param'!G$9</f>
        <v>4500</v>
      </c>
      <c r="AS649" s="3">
        <f>AH649*'CDO Param'!H$6*'CDO Param'!H$9</f>
        <v>0</v>
      </c>
      <c r="AT649" s="3">
        <f>AI649*'CDO Param'!I$6*'CDO Param'!I$9</f>
        <v>0</v>
      </c>
      <c r="AU649" s="3">
        <f>AJ649*'CDO Param'!J$6*'CDO Param'!J$9</f>
        <v>0</v>
      </c>
      <c r="AV649" s="3">
        <f>AK649*'CDO Param'!K$6*'CDO Param'!K$9</f>
        <v>0</v>
      </c>
      <c r="AW649" s="3">
        <f>AL649*'CDO Param'!L$6*'CDO Param'!L$9</f>
        <v>4500</v>
      </c>
      <c r="AY649" s="2">
        <f t="shared" si="32"/>
        <v>9000</v>
      </c>
      <c r="BI649" s="5">
        <f>AY649/'CDO Param'!$M$6</f>
        <v>9.375E-2</v>
      </c>
      <c r="BJ649" s="5">
        <f t="shared" si="33"/>
        <v>0.02</v>
      </c>
      <c r="BK649" s="5">
        <f t="shared" si="34"/>
        <v>1</v>
      </c>
    </row>
    <row r="650" spans="1:63" x14ac:dyDescent="0.2">
      <c r="A650" s="3">
        <v>647</v>
      </c>
      <c r="B650" s="3">
        <v>646</v>
      </c>
      <c r="C650">
        <v>-0.18419882508169394</v>
      </c>
      <c r="D650">
        <v>-9.8873442766489461E-3</v>
      </c>
      <c r="E650">
        <v>-0.82425913205952384</v>
      </c>
      <c r="F650">
        <v>-0.27714236239262391</v>
      </c>
      <c r="G650">
        <v>0.74881654654745944</v>
      </c>
      <c r="H650">
        <v>-1.3907447282690555</v>
      </c>
      <c r="I650">
        <v>0.57684019338921644</v>
      </c>
      <c r="J650">
        <v>-1.8520586309023201</v>
      </c>
      <c r="K650">
        <v>1.8301670934306458</v>
      </c>
      <c r="L650">
        <v>-1.4472402654064354</v>
      </c>
      <c r="M650">
        <v>-0.56133103498723358</v>
      </c>
      <c r="N650">
        <v>-0.21826735974173062</v>
      </c>
      <c r="O650">
        <v>0.13083990779705346</v>
      </c>
      <c r="P650">
        <v>-0.54380279834731482</v>
      </c>
      <c r="R650">
        <f>SQRT(Correlation)*$F650 + SQRT('CDO Param'!C$17 - Correlation)*HLOOKUP('CDO Param'!C$12,$C$4:$E$1004,$A650,FALSE) + SQRT(1-Correlation)*G650</f>
        <v>0.62135135924820262</v>
      </c>
      <c r="S650">
        <f>SQRT(Correlation)*$F650 + SQRT('CDO Param'!D$17 - Correlation)*HLOOKUP('CDO Param'!D$12,$C$4:$E$1004,$A650,FALSE) + SQRT(1-Correlation)*H650</f>
        <v>-1.4084146873258905</v>
      </c>
      <c r="T650">
        <f>SQRT(Correlation)*$F650 + SQRT('CDO Param'!E$17 - Correlation)*HLOOKUP('CDO Param'!E$12,$C$4:$E$1004,$A650,FALSE) + SQRT(1-Correlation)*I650</f>
        <v>0.41086411868888473</v>
      </c>
      <c r="U650">
        <f>SQRT(Correlation)*$F650 + SQRT('CDO Param'!F$17 - Correlation)*HLOOKUP('CDO Param'!F$12,$C$4:$E$1004,$A650,FALSE) + SQRT(1-Correlation)*J650</f>
        <v>-2.028967145311388</v>
      </c>
      <c r="V650">
        <f>SQRT(Correlation)*$F650 + SQRT('CDO Param'!G$17 - Correlation)*HLOOKUP('CDO Param'!G$12,$C$4:$E$1004,$A650,FALSE) + SQRT(1-Correlation)*K650</f>
        <v>1.4642988990152523</v>
      </c>
      <c r="W650">
        <f>SQRT(Correlation)*$F650 + SQRT('CDO Param'!H$17 - Correlation)*HLOOKUP('CDO Param'!H$12,$C$4:$E$1004,$A650,FALSE) + SQRT(1-Correlation)*L650</f>
        <v>-1.4620110598225153</v>
      </c>
      <c r="X650">
        <f>SQRT(Correlation)*$F650 + SQRT('CDO Param'!I$17 - Correlation)*HLOOKUP('CDO Param'!I$12,$C$4:$E$1004,$A650,FALSE) + SQRT(1-Correlation)*M650</f>
        <v>-0.80447543273385258</v>
      </c>
      <c r="Y650">
        <f>SQRT(Correlation)*$F650 + SQRT('CDO Param'!J$17 - Correlation)*HLOOKUP('CDO Param'!J$12,$C$4:$E$1004,$A650,FALSE) + SQRT(1-Correlation)*N650</f>
        <v>-0.34344113712025626</v>
      </c>
      <c r="Z650">
        <f>SQRT(Correlation)*$F650 + SQRT('CDO Param'!K$17 - Correlation)*HLOOKUP('CDO Param'!K$12,$C$4:$E$1004,$A650,FALSE) + SQRT(1-Correlation)*O650</f>
        <v>-1.2248903178159493E-2</v>
      </c>
      <c r="AA650">
        <f>SQRT(Correlation)*$F650 + SQRT('CDO Param'!L$17 - Correlation)*HLOOKUP('CDO Param'!L$12,$C$4:$E$1004,$A650,FALSE) + SQRT(1-Correlation)*P650</f>
        <v>-0.65227117064892237</v>
      </c>
      <c r="AC650" s="3">
        <f>IF(R650&lt;'CDO Param'!C$13,1,0)</f>
        <v>0</v>
      </c>
      <c r="AD650" s="3">
        <f>IF(S650&lt;'CDO Param'!D$13,1,0)</f>
        <v>0</v>
      </c>
      <c r="AE650" s="3">
        <f>IF(T650&lt;'CDO Param'!E$13,1,0)</f>
        <v>0</v>
      </c>
      <c r="AF650" s="3">
        <f>IF(U650&lt;'CDO Param'!F$13,1,0)</f>
        <v>1</v>
      </c>
      <c r="AG650" s="3">
        <f>IF(V650&lt;'CDO Param'!G$13,1,0)</f>
        <v>0</v>
      </c>
      <c r="AH650" s="3">
        <f>IF(W650&lt;'CDO Param'!H$13,1,0)</f>
        <v>0</v>
      </c>
      <c r="AI650" s="3">
        <f>IF(X650&lt;'CDO Param'!I$13,1,0)</f>
        <v>0</v>
      </c>
      <c r="AJ650" s="3">
        <f>IF(Y650&lt;'CDO Param'!J$13,1,0)</f>
        <v>0</v>
      </c>
      <c r="AK650" s="3">
        <f>IF(Z650&lt;'CDO Param'!K$13,1,0)</f>
        <v>0</v>
      </c>
      <c r="AL650" s="3">
        <f>IF(AA650&lt;'CDO Param'!L$13,1,0)</f>
        <v>0</v>
      </c>
      <c r="AN650" s="3">
        <f>AC650*'CDO Param'!C$6*'CDO Param'!C$9</f>
        <v>0</v>
      </c>
      <c r="AO650" s="3">
        <f>AD650*'CDO Param'!D$6*'CDO Param'!D$9</f>
        <v>0</v>
      </c>
      <c r="AP650" s="3">
        <f>AE650*'CDO Param'!E$6*'CDO Param'!E$9</f>
        <v>0</v>
      </c>
      <c r="AQ650" s="3">
        <f>AF650*'CDO Param'!F$6*'CDO Param'!F$9</f>
        <v>4500</v>
      </c>
      <c r="AR650" s="3">
        <f>AG650*'CDO Param'!G$6*'CDO Param'!G$9</f>
        <v>0</v>
      </c>
      <c r="AS650" s="3">
        <f>AH650*'CDO Param'!H$6*'CDO Param'!H$9</f>
        <v>0</v>
      </c>
      <c r="AT650" s="3">
        <f>AI650*'CDO Param'!I$6*'CDO Param'!I$9</f>
        <v>0</v>
      </c>
      <c r="AU650" s="3">
        <f>AJ650*'CDO Param'!J$6*'CDO Param'!J$9</f>
        <v>0</v>
      </c>
      <c r="AV650" s="3">
        <f>AK650*'CDO Param'!K$6*'CDO Param'!K$9</f>
        <v>0</v>
      </c>
      <c r="AW650" s="3">
        <f>AL650*'CDO Param'!L$6*'CDO Param'!L$9</f>
        <v>0</v>
      </c>
      <c r="AY650" s="2">
        <f t="shared" si="32"/>
        <v>4500</v>
      </c>
      <c r="BI650" s="5">
        <f>AY650/'CDO Param'!$M$6</f>
        <v>4.6875E-2</v>
      </c>
      <c r="BJ650" s="5">
        <f t="shared" si="33"/>
        <v>0</v>
      </c>
      <c r="BK650" s="5">
        <f t="shared" si="34"/>
        <v>0</v>
      </c>
    </row>
    <row r="651" spans="1:63" x14ac:dyDescent="0.2">
      <c r="A651" s="3">
        <v>648</v>
      </c>
      <c r="B651" s="3">
        <v>647</v>
      </c>
      <c r="C651">
        <v>-0.51113602239638567</v>
      </c>
      <c r="D651">
        <v>0.49127493184641935</v>
      </c>
      <c r="E651">
        <v>0.4490266292123124</v>
      </c>
      <c r="F651">
        <v>1.1887868822668679</v>
      </c>
      <c r="G651">
        <v>-0.92846448751515709</v>
      </c>
      <c r="H651">
        <v>0.96419171313755214</v>
      </c>
      <c r="I651">
        <v>-0.68455392465693876</v>
      </c>
      <c r="J651">
        <v>-0.93147264124127105</v>
      </c>
      <c r="K651">
        <v>0.65109588831546716</v>
      </c>
      <c r="L651">
        <v>-0.45476213017536793</v>
      </c>
      <c r="M651">
        <v>-0.74759896051546093</v>
      </c>
      <c r="N651">
        <v>-1.3506200957635883</v>
      </c>
      <c r="O651">
        <v>1.1921792975044809</v>
      </c>
      <c r="P651">
        <v>-0.2966146439575823</v>
      </c>
      <c r="R651">
        <f>SQRT(Correlation)*$F651 + SQRT('CDO Param'!C$17 - Correlation)*HLOOKUP('CDO Param'!C$12,$C$4:$E$1004,$A651,FALSE) + SQRT(1-Correlation)*G651</f>
        <v>-0.43541456494217357</v>
      </c>
      <c r="S651">
        <f>SQRT(Correlation)*$F651 + SQRT('CDO Param'!D$17 - Correlation)*HLOOKUP('CDO Param'!D$12,$C$4:$E$1004,$A651,FALSE) + SQRT(1-Correlation)*H651</f>
        <v>1.3601167615687935</v>
      </c>
      <c r="T651">
        <f>SQRT(Correlation)*$F651 + SQRT('CDO Param'!E$17 - Correlation)*HLOOKUP('CDO Param'!E$12,$C$4:$E$1004,$A651,FALSE) + SQRT(1-Correlation)*I651</f>
        <v>-0.40873133502635195</v>
      </c>
      <c r="U651">
        <f>SQRT(Correlation)*$F651 + SQRT('CDO Param'!F$17 - Correlation)*HLOOKUP('CDO Param'!F$12,$C$4:$E$1004,$A651,FALSE) + SQRT(1-Correlation)*J651</f>
        <v>-0.40733971062458635</v>
      </c>
      <c r="V651">
        <f>SQRT(Correlation)*$F651 + SQRT('CDO Param'!G$17 - Correlation)*HLOOKUP('CDO Param'!G$12,$C$4:$E$1004,$A651,FALSE) + SQRT(1-Correlation)*K651</f>
        <v>1.0940166213862521</v>
      </c>
      <c r="W651">
        <f>SQRT(Correlation)*$F651 + SQRT('CDO Param'!H$17 - Correlation)*HLOOKUP('CDO Param'!H$12,$C$4:$E$1004,$A651,FALSE) + SQRT(1-Correlation)*L651</f>
        <v>1.3978949713240651E-2</v>
      </c>
      <c r="X651">
        <f>SQRT(Correlation)*$F651 + SQRT('CDO Param'!I$17 - Correlation)*HLOOKUP('CDO Param'!I$12,$C$4:$E$1004,$A651,FALSE) + SQRT(1-Correlation)*M651</f>
        <v>-0.23290182076893767</v>
      </c>
      <c r="Y651">
        <f>SQRT(Correlation)*$F651 + SQRT('CDO Param'!J$17 - Correlation)*HLOOKUP('CDO Param'!J$12,$C$4:$E$1004,$A651,FALSE) + SQRT(1-Correlation)*N651</f>
        <v>-1.040617186951686</v>
      </c>
      <c r="Z651">
        <f>SQRT(Correlation)*$F651 + SQRT('CDO Param'!K$17 - Correlation)*HLOOKUP('CDO Param'!K$12,$C$4:$E$1004,$A651,FALSE) + SQRT(1-Correlation)*O651</f>
        <v>1.3716941277347112</v>
      </c>
      <c r="AA651">
        <f>SQRT(Correlation)*$F651 + SQRT('CDO Param'!L$17 - Correlation)*HLOOKUP('CDO Param'!L$12,$C$4:$E$1004,$A651,FALSE) + SQRT(1-Correlation)*P651</f>
        <v>-4.0699818769142471E-2</v>
      </c>
      <c r="AC651" s="3">
        <f>IF(R651&lt;'CDO Param'!C$13,1,0)</f>
        <v>0</v>
      </c>
      <c r="AD651" s="3">
        <f>IF(S651&lt;'CDO Param'!D$13,1,0)</f>
        <v>0</v>
      </c>
      <c r="AE651" s="3">
        <f>IF(T651&lt;'CDO Param'!E$13,1,0)</f>
        <v>0</v>
      </c>
      <c r="AF651" s="3">
        <f>IF(U651&lt;'CDO Param'!F$13,1,0)</f>
        <v>0</v>
      </c>
      <c r="AG651" s="3">
        <f>IF(V651&lt;'CDO Param'!G$13,1,0)</f>
        <v>0</v>
      </c>
      <c r="AH651" s="3">
        <f>IF(W651&lt;'CDO Param'!H$13,1,0)</f>
        <v>0</v>
      </c>
      <c r="AI651" s="3">
        <f>IF(X651&lt;'CDO Param'!I$13,1,0)</f>
        <v>0</v>
      </c>
      <c r="AJ651" s="3">
        <f>IF(Y651&lt;'CDO Param'!J$13,1,0)</f>
        <v>0</v>
      </c>
      <c r="AK651" s="3">
        <f>IF(Z651&lt;'CDO Param'!K$13,1,0)</f>
        <v>0</v>
      </c>
      <c r="AL651" s="3">
        <f>IF(AA651&lt;'CDO Param'!L$13,1,0)</f>
        <v>0</v>
      </c>
      <c r="AN651" s="3">
        <f>AC651*'CDO Param'!C$6*'CDO Param'!C$9</f>
        <v>0</v>
      </c>
      <c r="AO651" s="3">
        <f>AD651*'CDO Param'!D$6*'CDO Param'!D$9</f>
        <v>0</v>
      </c>
      <c r="AP651" s="3">
        <f>AE651*'CDO Param'!E$6*'CDO Param'!E$9</f>
        <v>0</v>
      </c>
      <c r="AQ651" s="3">
        <f>AF651*'CDO Param'!F$6*'CDO Param'!F$9</f>
        <v>0</v>
      </c>
      <c r="AR651" s="3">
        <f>AG651*'CDO Param'!G$6*'CDO Param'!G$9</f>
        <v>0</v>
      </c>
      <c r="AS651" s="3">
        <f>AH651*'CDO Param'!H$6*'CDO Param'!H$9</f>
        <v>0</v>
      </c>
      <c r="AT651" s="3">
        <f>AI651*'CDO Param'!I$6*'CDO Param'!I$9</f>
        <v>0</v>
      </c>
      <c r="AU651" s="3">
        <f>AJ651*'CDO Param'!J$6*'CDO Param'!J$9</f>
        <v>0</v>
      </c>
      <c r="AV651" s="3">
        <f>AK651*'CDO Param'!K$6*'CDO Param'!K$9</f>
        <v>0</v>
      </c>
      <c r="AW651" s="3">
        <f>AL651*'CDO Param'!L$6*'CDO Param'!L$9</f>
        <v>0</v>
      </c>
      <c r="AY651" s="2">
        <f t="shared" si="32"/>
        <v>0</v>
      </c>
      <c r="BI651" s="5">
        <f>AY651/'CDO Param'!$M$6</f>
        <v>0</v>
      </c>
      <c r="BJ651" s="5">
        <f t="shared" si="33"/>
        <v>0</v>
      </c>
      <c r="BK651" s="5">
        <f t="shared" si="34"/>
        <v>0</v>
      </c>
    </row>
    <row r="652" spans="1:63" x14ac:dyDescent="0.2">
      <c r="A652" s="3">
        <v>649</v>
      </c>
      <c r="B652" s="3">
        <v>648</v>
      </c>
      <c r="C652">
        <v>-6.4150071921176277E-2</v>
      </c>
      <c r="D652">
        <v>-1.6908143152249977</v>
      </c>
      <c r="E652">
        <v>0.38212533581827302</v>
      </c>
      <c r="F652">
        <v>0.42508418118814006</v>
      </c>
      <c r="G652">
        <v>-1.0717803888837807</v>
      </c>
      <c r="H652">
        <v>-1.4966599337640218</v>
      </c>
      <c r="I652">
        <v>-1.2034524843329564</v>
      </c>
      <c r="J652">
        <v>0.61450009525287896</v>
      </c>
      <c r="K652">
        <v>-3.8348844100255519E-2</v>
      </c>
      <c r="L652">
        <v>-0.18345190255786292</v>
      </c>
      <c r="M652">
        <v>-0.48883521230891347</v>
      </c>
      <c r="N652">
        <v>0.98318196251057088</v>
      </c>
      <c r="O652">
        <v>2.8667272999882698E-2</v>
      </c>
      <c r="P652">
        <v>0.49029495130525902</v>
      </c>
      <c r="R652">
        <f>SQRT(Correlation)*$F652 + SQRT('CDO Param'!C$17 - Correlation)*HLOOKUP('CDO Param'!C$12,$C$4:$E$1004,$A652,FALSE) + SQRT(1-Correlation)*G652</f>
        <v>-1.1214739867304819</v>
      </c>
      <c r="S652">
        <f>SQRT(Correlation)*$F652 + SQRT('CDO Param'!D$17 - Correlation)*HLOOKUP('CDO Param'!D$12,$C$4:$E$1004,$A652,FALSE) + SQRT(1-Correlation)*H652</f>
        <v>-1.5245501146416705</v>
      </c>
      <c r="T652">
        <f>SQRT(Correlation)*$F652 + SQRT('CDO Param'!E$17 - Correlation)*HLOOKUP('CDO Param'!E$12,$C$4:$E$1004,$A652,FALSE) + SQRT(1-Correlation)*I652</f>
        <v>-1.0242443645868851</v>
      </c>
      <c r="U652">
        <f>SQRT(Correlation)*$F652 + SQRT('CDO Param'!F$17 - Correlation)*HLOOKUP('CDO Param'!F$12,$C$4:$E$1004,$A652,FALSE) + SQRT(1-Correlation)*J652</f>
        <v>0.80283522068453772</v>
      </c>
      <c r="V652">
        <f>SQRT(Correlation)*$F652 + SQRT('CDO Param'!G$17 - Correlation)*HLOOKUP('CDO Param'!G$12,$C$4:$E$1004,$A652,FALSE) + SQRT(1-Correlation)*K652</f>
        <v>0.18348833577022627</v>
      </c>
      <c r="W652">
        <f>SQRT(Correlation)*$F652 + SQRT('CDO Param'!H$17 - Correlation)*HLOOKUP('CDO Param'!H$12,$C$4:$E$1004,$A652,FALSE) + SQRT(1-Correlation)*L652</f>
        <v>-0.27873158857058944</v>
      </c>
      <c r="X652">
        <f>SQRT(Correlation)*$F652 + SQRT('CDO Param'!I$17 - Correlation)*HLOOKUP('CDO Param'!I$12,$C$4:$E$1004,$A652,FALSE) + SQRT(1-Correlation)*M652</f>
        <v>-0.24388055774876144</v>
      </c>
      <c r="Y652">
        <f>SQRT(Correlation)*$F652 + SQRT('CDO Param'!J$17 - Correlation)*HLOOKUP('CDO Param'!J$12,$C$4:$E$1004,$A652,FALSE) + SQRT(1-Correlation)*N652</f>
        <v>1.0501792140754933</v>
      </c>
      <c r="Z652">
        <f>SQRT(Correlation)*$F652 + SQRT('CDO Param'!K$17 - Correlation)*HLOOKUP('CDO Param'!K$12,$C$4:$E$1004,$A652,FALSE) + SQRT(1-Correlation)*O652</f>
        <v>0.14464707039283148</v>
      </c>
      <c r="AA652">
        <f>SQRT(Correlation)*$F652 + SQRT('CDO Param'!L$17 - Correlation)*HLOOKUP('CDO Param'!L$12,$C$4:$E$1004,$A652,FALSE) + SQRT(1-Correlation)*P652</f>
        <v>0.58258553871897756</v>
      </c>
      <c r="AC652" s="3">
        <f>IF(R652&lt;'CDO Param'!C$13,1,0)</f>
        <v>0</v>
      </c>
      <c r="AD652" s="3">
        <f>IF(S652&lt;'CDO Param'!D$13,1,0)</f>
        <v>0</v>
      </c>
      <c r="AE652" s="3">
        <f>IF(T652&lt;'CDO Param'!E$13,1,0)</f>
        <v>0</v>
      </c>
      <c r="AF652" s="3">
        <f>IF(U652&lt;'CDO Param'!F$13,1,0)</f>
        <v>0</v>
      </c>
      <c r="AG652" s="3">
        <f>IF(V652&lt;'CDO Param'!G$13,1,0)</f>
        <v>0</v>
      </c>
      <c r="AH652" s="3">
        <f>IF(W652&lt;'CDO Param'!H$13,1,0)</f>
        <v>0</v>
      </c>
      <c r="AI652" s="3">
        <f>IF(X652&lt;'CDO Param'!I$13,1,0)</f>
        <v>0</v>
      </c>
      <c r="AJ652" s="3">
        <f>IF(Y652&lt;'CDO Param'!J$13,1,0)</f>
        <v>0</v>
      </c>
      <c r="AK652" s="3">
        <f>IF(Z652&lt;'CDO Param'!K$13,1,0)</f>
        <v>0</v>
      </c>
      <c r="AL652" s="3">
        <f>IF(AA652&lt;'CDO Param'!L$13,1,0)</f>
        <v>0</v>
      </c>
      <c r="AN652" s="3">
        <f>AC652*'CDO Param'!C$6*'CDO Param'!C$9</f>
        <v>0</v>
      </c>
      <c r="AO652" s="3">
        <f>AD652*'CDO Param'!D$6*'CDO Param'!D$9</f>
        <v>0</v>
      </c>
      <c r="AP652" s="3">
        <f>AE652*'CDO Param'!E$6*'CDO Param'!E$9</f>
        <v>0</v>
      </c>
      <c r="AQ652" s="3">
        <f>AF652*'CDO Param'!F$6*'CDO Param'!F$9</f>
        <v>0</v>
      </c>
      <c r="AR652" s="3">
        <f>AG652*'CDO Param'!G$6*'CDO Param'!G$9</f>
        <v>0</v>
      </c>
      <c r="AS652" s="3">
        <f>AH652*'CDO Param'!H$6*'CDO Param'!H$9</f>
        <v>0</v>
      </c>
      <c r="AT652" s="3">
        <f>AI652*'CDO Param'!I$6*'CDO Param'!I$9</f>
        <v>0</v>
      </c>
      <c r="AU652" s="3">
        <f>AJ652*'CDO Param'!J$6*'CDO Param'!J$9</f>
        <v>0</v>
      </c>
      <c r="AV652" s="3">
        <f>AK652*'CDO Param'!K$6*'CDO Param'!K$9</f>
        <v>0</v>
      </c>
      <c r="AW652" s="3">
        <f>AL652*'CDO Param'!L$6*'CDO Param'!L$9</f>
        <v>0</v>
      </c>
      <c r="AY652" s="2">
        <f t="shared" si="32"/>
        <v>0</v>
      </c>
      <c r="BI652" s="5">
        <f>AY652/'CDO Param'!$M$6</f>
        <v>0</v>
      </c>
      <c r="BJ652" s="5">
        <f t="shared" si="33"/>
        <v>0</v>
      </c>
      <c r="BK652" s="5">
        <f t="shared" si="34"/>
        <v>0</v>
      </c>
    </row>
    <row r="653" spans="1:63" x14ac:dyDescent="0.2">
      <c r="A653" s="3">
        <v>650</v>
      </c>
      <c r="B653" s="3">
        <v>649</v>
      </c>
      <c r="C653">
        <v>0.9957898328138981</v>
      </c>
      <c r="D653">
        <v>0.37809400055266451</v>
      </c>
      <c r="E653">
        <v>-1.6348167264368385E-3</v>
      </c>
      <c r="F653">
        <v>-0.4494700078794267</v>
      </c>
      <c r="G653">
        <v>-0.61584046306961682</v>
      </c>
      <c r="H653">
        <v>-1.4054239727556705</v>
      </c>
      <c r="I653">
        <v>0.45544766180682927</v>
      </c>
      <c r="J653">
        <v>1.3946100807515904</v>
      </c>
      <c r="K653">
        <v>-1.2333293852861971</v>
      </c>
      <c r="L653">
        <v>-0.33750438888091594</v>
      </c>
      <c r="M653">
        <v>0.72085867941495962</v>
      </c>
      <c r="N653">
        <v>2.2137464839033782</v>
      </c>
      <c r="O653">
        <v>-0.26483235160412733</v>
      </c>
      <c r="P653">
        <v>-0.43386876313888934</v>
      </c>
      <c r="R653">
        <f>SQRT(Correlation)*$F653 + SQRT('CDO Param'!C$17 - Correlation)*HLOOKUP('CDO Param'!C$12,$C$4:$E$1004,$A653,FALSE) + SQRT(1-Correlation)*G653</f>
        <v>-0.67290189171777348</v>
      </c>
      <c r="S653">
        <f>SQRT(Correlation)*$F653 + SQRT('CDO Param'!D$17 - Correlation)*HLOOKUP('CDO Param'!D$12,$C$4:$E$1004,$A653,FALSE) + SQRT(1-Correlation)*H653</f>
        <v>-1.4219665797730388</v>
      </c>
      <c r="T653">
        <f>SQRT(Correlation)*$F653 + SQRT('CDO Param'!E$17 - Correlation)*HLOOKUP('CDO Param'!E$12,$C$4:$E$1004,$A653,FALSE) + SQRT(1-Correlation)*I653</f>
        <v>0.55340191898023217</v>
      </c>
      <c r="U653">
        <f>SQRT(Correlation)*$F653 + SQRT('CDO Param'!F$17 - Correlation)*HLOOKUP('CDO Param'!F$12,$C$4:$E$1004,$A653,FALSE) + SQRT(1-Correlation)*J653</f>
        <v>1.1805428382855239</v>
      </c>
      <c r="V653">
        <f>SQRT(Correlation)*$F653 + SQRT('CDO Param'!G$17 - Correlation)*HLOOKUP('CDO Param'!G$12,$C$4:$E$1004,$A653,FALSE) + SQRT(1-Correlation)*K653</f>
        <v>-1.3125394414323104</v>
      </c>
      <c r="W653">
        <f>SQRT(Correlation)*$F653 + SQRT('CDO Param'!H$17 - Correlation)*HLOOKUP('CDO Param'!H$12,$C$4:$E$1004,$A653,FALSE) + SQRT(1-Correlation)*L653</f>
        <v>-0.40884910689000425</v>
      </c>
      <c r="X653">
        <f>SQRT(Correlation)*$F653 + SQRT('CDO Param'!I$17 - Correlation)*HLOOKUP('CDO Param'!I$12,$C$4:$E$1004,$A653,FALSE) + SQRT(1-Correlation)*M653</f>
        <v>0.54136613679933354</v>
      </c>
      <c r="Y653">
        <f>SQRT(Correlation)*$F653 + SQRT('CDO Param'!J$17 - Correlation)*HLOOKUP('CDO Param'!J$12,$C$4:$E$1004,$A653,FALSE) + SQRT(1-Correlation)*N653</f>
        <v>2.22147064448512</v>
      </c>
      <c r="Z653">
        <f>SQRT(Correlation)*$F653 + SQRT('CDO Param'!K$17 - Correlation)*HLOOKUP('CDO Param'!K$12,$C$4:$E$1004,$A653,FALSE) + SQRT(1-Correlation)*O653</f>
        <v>-0.1299156996623424</v>
      </c>
      <c r="AA653">
        <f>SQRT(Correlation)*$F653 + SQRT('CDO Param'!L$17 - Correlation)*HLOOKUP('CDO Param'!L$12,$C$4:$E$1004,$A653,FALSE) + SQRT(1-Correlation)*P653</f>
        <v>-0.29027772004776431</v>
      </c>
      <c r="AC653" s="3">
        <f>IF(R653&lt;'CDO Param'!C$13,1,0)</f>
        <v>0</v>
      </c>
      <c r="AD653" s="3">
        <f>IF(S653&lt;'CDO Param'!D$13,1,0)</f>
        <v>0</v>
      </c>
      <c r="AE653" s="3">
        <f>IF(T653&lt;'CDO Param'!E$13,1,0)</f>
        <v>0</v>
      </c>
      <c r="AF653" s="3">
        <f>IF(U653&lt;'CDO Param'!F$13,1,0)</f>
        <v>0</v>
      </c>
      <c r="AG653" s="3">
        <f>IF(V653&lt;'CDO Param'!G$13,1,0)</f>
        <v>1</v>
      </c>
      <c r="AH653" s="3">
        <f>IF(W653&lt;'CDO Param'!H$13,1,0)</f>
        <v>0</v>
      </c>
      <c r="AI653" s="3">
        <f>IF(X653&lt;'CDO Param'!I$13,1,0)</f>
        <v>0</v>
      </c>
      <c r="AJ653" s="3">
        <f>IF(Y653&lt;'CDO Param'!J$13,1,0)</f>
        <v>0</v>
      </c>
      <c r="AK653" s="3">
        <f>IF(Z653&lt;'CDO Param'!K$13,1,0)</f>
        <v>0</v>
      </c>
      <c r="AL653" s="3">
        <f>IF(AA653&lt;'CDO Param'!L$13,1,0)</f>
        <v>0</v>
      </c>
      <c r="AN653" s="3">
        <f>AC653*'CDO Param'!C$6*'CDO Param'!C$9</f>
        <v>0</v>
      </c>
      <c r="AO653" s="3">
        <f>AD653*'CDO Param'!D$6*'CDO Param'!D$9</f>
        <v>0</v>
      </c>
      <c r="AP653" s="3">
        <f>AE653*'CDO Param'!E$6*'CDO Param'!E$9</f>
        <v>0</v>
      </c>
      <c r="AQ653" s="3">
        <f>AF653*'CDO Param'!F$6*'CDO Param'!F$9</f>
        <v>0</v>
      </c>
      <c r="AR653" s="3">
        <f>AG653*'CDO Param'!G$6*'CDO Param'!G$9</f>
        <v>4500</v>
      </c>
      <c r="AS653" s="3">
        <f>AH653*'CDO Param'!H$6*'CDO Param'!H$9</f>
        <v>0</v>
      </c>
      <c r="AT653" s="3">
        <f>AI653*'CDO Param'!I$6*'CDO Param'!I$9</f>
        <v>0</v>
      </c>
      <c r="AU653" s="3">
        <f>AJ653*'CDO Param'!J$6*'CDO Param'!J$9</f>
        <v>0</v>
      </c>
      <c r="AV653" s="3">
        <f>AK653*'CDO Param'!K$6*'CDO Param'!K$9</f>
        <v>0</v>
      </c>
      <c r="AW653" s="3">
        <f>AL653*'CDO Param'!L$6*'CDO Param'!L$9</f>
        <v>0</v>
      </c>
      <c r="AY653" s="2">
        <f t="shared" si="32"/>
        <v>4500</v>
      </c>
      <c r="BI653" s="5">
        <f>AY653/'CDO Param'!$M$6</f>
        <v>4.6875E-2</v>
      </c>
      <c r="BJ653" s="5">
        <f t="shared" si="33"/>
        <v>0</v>
      </c>
      <c r="BK653" s="5">
        <f t="shared" si="34"/>
        <v>0</v>
      </c>
    </row>
    <row r="654" spans="1:63" x14ac:dyDescent="0.2">
      <c r="A654" s="3">
        <v>651</v>
      </c>
      <c r="B654" s="3">
        <v>650</v>
      </c>
      <c r="C654">
        <v>-1.0339545042370446</v>
      </c>
      <c r="D654">
        <v>0.10831172403413802</v>
      </c>
      <c r="E654">
        <v>-0.46753825699852314</v>
      </c>
      <c r="F654">
        <v>0.76444621299742721</v>
      </c>
      <c r="G654">
        <v>0.80739255281514488</v>
      </c>
      <c r="H654">
        <v>-0.71993099481915124</v>
      </c>
      <c r="I654">
        <v>0.89045897766482085</v>
      </c>
      <c r="J654">
        <v>0.38711277738912031</v>
      </c>
      <c r="K654">
        <v>0.52770360525755677</v>
      </c>
      <c r="L654">
        <v>-0.89317836682312191</v>
      </c>
      <c r="M654">
        <v>-1.2908594726468436</v>
      </c>
      <c r="N654">
        <v>-0.22392100618162658</v>
      </c>
      <c r="O654">
        <v>0.14248939805838745</v>
      </c>
      <c r="P654">
        <v>0.43858335629920475</v>
      </c>
      <c r="R654">
        <f>SQRT(Correlation)*$F654 + SQRT('CDO Param'!C$17 - Correlation)*HLOOKUP('CDO Param'!C$12,$C$4:$E$1004,$A654,FALSE) + SQRT(1-Correlation)*G654</f>
        <v>1.0230165389116124</v>
      </c>
      <c r="S654">
        <f>SQRT(Correlation)*$F654 + SQRT('CDO Param'!D$17 - Correlation)*HLOOKUP('CDO Param'!D$12,$C$4:$E$1004,$A654,FALSE) + SQRT(1-Correlation)*H654</f>
        <v>-0.4259298014483025</v>
      </c>
      <c r="T654">
        <f>SQRT(Correlation)*$F654 + SQRT('CDO Param'!E$17 - Correlation)*HLOOKUP('CDO Param'!E$12,$C$4:$E$1004,$A654,FALSE) + SQRT(1-Correlation)*I654</f>
        <v>0.8129440293693293</v>
      </c>
      <c r="U654">
        <f>SQRT(Correlation)*$F654 + SQRT('CDO Param'!F$17 - Correlation)*HLOOKUP('CDO Param'!F$12,$C$4:$E$1004,$A654,FALSE) + SQRT(1-Correlation)*J654</f>
        <v>0.50444181207416683</v>
      </c>
      <c r="V654">
        <f>SQRT(Correlation)*$F654 + SQRT('CDO Param'!G$17 - Correlation)*HLOOKUP('CDO Param'!G$12,$C$4:$E$1004,$A654,FALSE) + SQRT(1-Correlation)*K654</f>
        <v>0.63781798233204734</v>
      </c>
      <c r="W654">
        <f>SQRT(Correlation)*$F654 + SQRT('CDO Param'!H$17 - Correlation)*HLOOKUP('CDO Param'!H$12,$C$4:$E$1004,$A654,FALSE) + SQRT(1-Correlation)*L654</f>
        <v>-0.59028668969961362</v>
      </c>
      <c r="X654">
        <f>SQRT(Correlation)*$F654 + SQRT('CDO Param'!I$17 - Correlation)*HLOOKUP('CDO Param'!I$12,$C$4:$E$1004,$A654,FALSE) + SQRT(1-Correlation)*M654</f>
        <v>-1.0874224361271927</v>
      </c>
      <c r="Y654">
        <f>SQRT(Correlation)*$F654 + SQRT('CDO Param'!J$17 - Correlation)*HLOOKUP('CDO Param'!J$12,$C$4:$E$1004,$A654,FALSE) + SQRT(1-Correlation)*N654</f>
        <v>-0.24424964898759668</v>
      </c>
      <c r="Z654">
        <f>SQRT(Correlation)*$F654 + SQRT('CDO Param'!K$17 - Correlation)*HLOOKUP('CDO Param'!K$12,$C$4:$E$1004,$A654,FALSE) + SQRT(1-Correlation)*O654</f>
        <v>0.10335778174684176</v>
      </c>
      <c r="AA654">
        <f>SQRT(Correlation)*$F654 + SQRT('CDO Param'!L$17 - Correlation)*HLOOKUP('CDO Param'!L$12,$C$4:$E$1004,$A654,FALSE) + SQRT(1-Correlation)*P654</f>
        <v>0.38425717458357145</v>
      </c>
      <c r="AC654" s="3">
        <f>IF(R654&lt;'CDO Param'!C$13,1,0)</f>
        <v>0</v>
      </c>
      <c r="AD654" s="3">
        <f>IF(S654&lt;'CDO Param'!D$13,1,0)</f>
        <v>0</v>
      </c>
      <c r="AE654" s="3">
        <f>IF(T654&lt;'CDO Param'!E$13,1,0)</f>
        <v>0</v>
      </c>
      <c r="AF654" s="3">
        <f>IF(U654&lt;'CDO Param'!F$13,1,0)</f>
        <v>0</v>
      </c>
      <c r="AG654" s="3">
        <f>IF(V654&lt;'CDO Param'!G$13,1,0)</f>
        <v>0</v>
      </c>
      <c r="AH654" s="3">
        <f>IF(W654&lt;'CDO Param'!H$13,1,0)</f>
        <v>0</v>
      </c>
      <c r="AI654" s="3">
        <f>IF(X654&lt;'CDO Param'!I$13,1,0)</f>
        <v>0</v>
      </c>
      <c r="AJ654" s="3">
        <f>IF(Y654&lt;'CDO Param'!J$13,1,0)</f>
        <v>0</v>
      </c>
      <c r="AK654" s="3">
        <f>IF(Z654&lt;'CDO Param'!K$13,1,0)</f>
        <v>0</v>
      </c>
      <c r="AL654" s="3">
        <f>IF(AA654&lt;'CDO Param'!L$13,1,0)</f>
        <v>0</v>
      </c>
      <c r="AN654" s="3">
        <f>AC654*'CDO Param'!C$6*'CDO Param'!C$9</f>
        <v>0</v>
      </c>
      <c r="AO654" s="3">
        <f>AD654*'CDO Param'!D$6*'CDO Param'!D$9</f>
        <v>0</v>
      </c>
      <c r="AP654" s="3">
        <f>AE654*'CDO Param'!E$6*'CDO Param'!E$9</f>
        <v>0</v>
      </c>
      <c r="AQ654" s="3">
        <f>AF654*'CDO Param'!F$6*'CDO Param'!F$9</f>
        <v>0</v>
      </c>
      <c r="AR654" s="3">
        <f>AG654*'CDO Param'!G$6*'CDO Param'!G$9</f>
        <v>0</v>
      </c>
      <c r="AS654" s="3">
        <f>AH654*'CDO Param'!H$6*'CDO Param'!H$9</f>
        <v>0</v>
      </c>
      <c r="AT654" s="3">
        <f>AI654*'CDO Param'!I$6*'CDO Param'!I$9</f>
        <v>0</v>
      </c>
      <c r="AU654" s="3">
        <f>AJ654*'CDO Param'!J$6*'CDO Param'!J$9</f>
        <v>0</v>
      </c>
      <c r="AV654" s="3">
        <f>AK654*'CDO Param'!K$6*'CDO Param'!K$9</f>
        <v>0</v>
      </c>
      <c r="AW654" s="3">
        <f>AL654*'CDO Param'!L$6*'CDO Param'!L$9</f>
        <v>0</v>
      </c>
      <c r="AY654" s="2">
        <f t="shared" si="32"/>
        <v>0</v>
      </c>
      <c r="BI654" s="5">
        <f>AY654/'CDO Param'!$M$6</f>
        <v>0</v>
      </c>
      <c r="BJ654" s="5">
        <f t="shared" si="33"/>
        <v>0</v>
      </c>
      <c r="BK654" s="5">
        <f t="shared" si="34"/>
        <v>0</v>
      </c>
    </row>
    <row r="655" spans="1:63" x14ac:dyDescent="0.2">
      <c r="A655" s="3">
        <v>652</v>
      </c>
      <c r="B655" s="3">
        <v>651</v>
      </c>
      <c r="C655">
        <v>0.22783069653087296</v>
      </c>
      <c r="D655">
        <v>-0.82475253293523565</v>
      </c>
      <c r="E655">
        <v>-0.41824819163593929</v>
      </c>
      <c r="F655">
        <v>2.5611370801925659</v>
      </c>
      <c r="G655">
        <v>-0.45999968278920278</v>
      </c>
      <c r="H655">
        <v>0.24953806132543832</v>
      </c>
      <c r="I655">
        <v>-0.12031023288727738</v>
      </c>
      <c r="J655">
        <v>0.70867827162146568</v>
      </c>
      <c r="K655">
        <v>0.59921831052633934</v>
      </c>
      <c r="L655">
        <v>-0.68597955760196783</v>
      </c>
      <c r="M655">
        <v>0.30683850127388723</v>
      </c>
      <c r="N655">
        <v>-1.8997616280103102</v>
      </c>
      <c r="O655">
        <v>1.3046269486949313</v>
      </c>
      <c r="P655">
        <v>-0.35833409128827043</v>
      </c>
      <c r="R655">
        <f>SQRT(Correlation)*$F655 + SQRT('CDO Param'!C$17 - Correlation)*HLOOKUP('CDO Param'!C$12,$C$4:$E$1004,$A655,FALSE) + SQRT(1-Correlation)*G655</f>
        <v>0.25687101939367391</v>
      </c>
      <c r="S655">
        <f>SQRT(Correlation)*$F655 + SQRT('CDO Param'!D$17 - Correlation)*HLOOKUP('CDO Param'!D$12,$C$4:$E$1004,$A655,FALSE) + SQRT(1-Correlation)*H655</f>
        <v>0.92999762657167317</v>
      </c>
      <c r="T655">
        <f>SQRT(Correlation)*$F655 + SQRT('CDO Param'!E$17 - Correlation)*HLOOKUP('CDO Param'!E$12,$C$4:$E$1004,$A655,FALSE) + SQRT(1-Correlation)*I655</f>
        <v>0.75604468521218615</v>
      </c>
      <c r="U655">
        <f>SQRT(Correlation)*$F655 + SQRT('CDO Param'!F$17 - Correlation)*HLOOKUP('CDO Param'!F$12,$C$4:$E$1004,$A655,FALSE) + SQRT(1-Correlation)*J655</f>
        <v>1.3886907585143402</v>
      </c>
      <c r="V655">
        <f>SQRT(Correlation)*$F655 + SQRT('CDO Param'!G$17 - Correlation)*HLOOKUP('CDO Param'!G$12,$C$4:$E$1004,$A655,FALSE) + SQRT(1-Correlation)*K655</f>
        <v>1.2848479216181348</v>
      </c>
      <c r="W655">
        <f>SQRT(Correlation)*$F655 + SQRT('CDO Param'!H$17 - Correlation)*HLOOKUP('CDO Param'!H$12,$C$4:$E$1004,$A655,FALSE) + SQRT(1-Correlation)*L655</f>
        <v>4.2487686463257734E-2</v>
      </c>
      <c r="X655">
        <f>SQRT(Correlation)*$F655 + SQRT('CDO Param'!I$17 - Correlation)*HLOOKUP('CDO Param'!I$12,$C$4:$E$1004,$A655,FALSE) + SQRT(1-Correlation)*M655</f>
        <v>1.0074720798931385</v>
      </c>
      <c r="Y655">
        <f>SQRT(Correlation)*$F655 + SQRT('CDO Param'!J$17 - Correlation)*HLOOKUP('CDO Param'!J$12,$C$4:$E$1004,$A655,FALSE) + SQRT(1-Correlation)*N655</f>
        <v>-0.93209113303372049</v>
      </c>
      <c r="Z655">
        <f>SQRT(Correlation)*$F655 + SQRT('CDO Param'!K$17 - Correlation)*HLOOKUP('CDO Param'!K$12,$C$4:$E$1004,$A655,FALSE) + SQRT(1-Correlation)*O655</f>
        <v>2.1078587901503996</v>
      </c>
      <c r="AA655">
        <f>SQRT(Correlation)*$F655 + SQRT('CDO Param'!L$17 - Correlation)*HLOOKUP('CDO Param'!L$12,$C$4:$E$1004,$A655,FALSE) + SQRT(1-Correlation)*P655</f>
        <v>0.53023542620962361</v>
      </c>
      <c r="AC655" s="3">
        <f>IF(R655&lt;'CDO Param'!C$13,1,0)</f>
        <v>0</v>
      </c>
      <c r="AD655" s="3">
        <f>IF(S655&lt;'CDO Param'!D$13,1,0)</f>
        <v>0</v>
      </c>
      <c r="AE655" s="3">
        <f>IF(T655&lt;'CDO Param'!E$13,1,0)</f>
        <v>0</v>
      </c>
      <c r="AF655" s="3">
        <f>IF(U655&lt;'CDO Param'!F$13,1,0)</f>
        <v>0</v>
      </c>
      <c r="AG655" s="3">
        <f>IF(V655&lt;'CDO Param'!G$13,1,0)</f>
        <v>0</v>
      </c>
      <c r="AH655" s="3">
        <f>IF(W655&lt;'CDO Param'!H$13,1,0)</f>
        <v>0</v>
      </c>
      <c r="AI655" s="3">
        <f>IF(X655&lt;'CDO Param'!I$13,1,0)</f>
        <v>0</v>
      </c>
      <c r="AJ655" s="3">
        <f>IF(Y655&lt;'CDO Param'!J$13,1,0)</f>
        <v>0</v>
      </c>
      <c r="AK655" s="3">
        <f>IF(Z655&lt;'CDO Param'!K$13,1,0)</f>
        <v>0</v>
      </c>
      <c r="AL655" s="3">
        <f>IF(AA655&lt;'CDO Param'!L$13,1,0)</f>
        <v>0</v>
      </c>
      <c r="AN655" s="3">
        <f>AC655*'CDO Param'!C$6*'CDO Param'!C$9</f>
        <v>0</v>
      </c>
      <c r="AO655" s="3">
        <f>AD655*'CDO Param'!D$6*'CDO Param'!D$9</f>
        <v>0</v>
      </c>
      <c r="AP655" s="3">
        <f>AE655*'CDO Param'!E$6*'CDO Param'!E$9</f>
        <v>0</v>
      </c>
      <c r="AQ655" s="3">
        <f>AF655*'CDO Param'!F$6*'CDO Param'!F$9</f>
        <v>0</v>
      </c>
      <c r="AR655" s="3">
        <f>AG655*'CDO Param'!G$6*'CDO Param'!G$9</f>
        <v>0</v>
      </c>
      <c r="AS655" s="3">
        <f>AH655*'CDO Param'!H$6*'CDO Param'!H$9</f>
        <v>0</v>
      </c>
      <c r="AT655" s="3">
        <f>AI655*'CDO Param'!I$6*'CDO Param'!I$9</f>
        <v>0</v>
      </c>
      <c r="AU655" s="3">
        <f>AJ655*'CDO Param'!J$6*'CDO Param'!J$9</f>
        <v>0</v>
      </c>
      <c r="AV655" s="3">
        <f>AK655*'CDO Param'!K$6*'CDO Param'!K$9</f>
        <v>0</v>
      </c>
      <c r="AW655" s="3">
        <f>AL655*'CDO Param'!L$6*'CDO Param'!L$9</f>
        <v>0</v>
      </c>
      <c r="AY655" s="2">
        <f t="shared" si="32"/>
        <v>0</v>
      </c>
      <c r="BI655" s="5">
        <f>AY655/'CDO Param'!$M$6</f>
        <v>0</v>
      </c>
      <c r="BJ655" s="5">
        <f t="shared" si="33"/>
        <v>0</v>
      </c>
      <c r="BK655" s="5">
        <f t="shared" si="34"/>
        <v>0</v>
      </c>
    </row>
    <row r="656" spans="1:63" x14ac:dyDescent="0.2">
      <c r="A656" s="3">
        <v>653</v>
      </c>
      <c r="B656" s="3">
        <v>652</v>
      </c>
      <c r="C656">
        <v>-0.49642039812169969</v>
      </c>
      <c r="D656">
        <v>0.83394070315989666</v>
      </c>
      <c r="E656">
        <v>-0.40315740079677198</v>
      </c>
      <c r="F656">
        <v>0.79403889685636386</v>
      </c>
      <c r="G656">
        <v>-0.66965867517865263</v>
      </c>
      <c r="H656">
        <v>0.23979396246431861</v>
      </c>
      <c r="I656">
        <v>-1.6607191355433315</v>
      </c>
      <c r="J656">
        <v>-0.82810629464802332</v>
      </c>
      <c r="K656">
        <v>-0.38205826058401726</v>
      </c>
      <c r="L656">
        <v>0.72969555731106084</v>
      </c>
      <c r="M656">
        <v>7.8132416092557833E-2</v>
      </c>
      <c r="N656">
        <v>1.0294638741470408</v>
      </c>
      <c r="O656">
        <v>0.10756593837868422</v>
      </c>
      <c r="P656">
        <v>-0.39955921238288283</v>
      </c>
      <c r="R656">
        <f>SQRT(Correlation)*$F656 + SQRT('CDO Param'!C$17 - Correlation)*HLOOKUP('CDO Param'!C$12,$C$4:$E$1004,$A656,FALSE) + SQRT(1-Correlation)*G656</f>
        <v>-0.26625982879089144</v>
      </c>
      <c r="S656">
        <f>SQRT(Correlation)*$F656 + SQRT('CDO Param'!D$17 - Correlation)*HLOOKUP('CDO Param'!D$12,$C$4:$E$1004,$A656,FALSE) + SQRT(1-Correlation)*H656</f>
        <v>0.59652269890898135</v>
      </c>
      <c r="T656">
        <f>SQRT(Correlation)*$F656 + SQRT('CDO Param'!E$17 - Correlation)*HLOOKUP('CDO Param'!E$12,$C$4:$E$1004,$A656,FALSE) + SQRT(1-Correlation)*I656</f>
        <v>-1.4557398520764528</v>
      </c>
      <c r="U656">
        <f>SQRT(Correlation)*$F656 + SQRT('CDO Param'!F$17 - Correlation)*HLOOKUP('CDO Param'!F$12,$C$4:$E$1004,$A656,FALSE) + SQRT(1-Correlation)*J656</f>
        <v>-0.62466219964108594</v>
      </c>
      <c r="V656">
        <f>SQRT(Correlation)*$F656 + SQRT('CDO Param'!G$17 - Correlation)*HLOOKUP('CDO Param'!G$12,$C$4:$E$1004,$A656,FALSE) + SQRT(1-Correlation)*K656</f>
        <v>-0.20150387959629673</v>
      </c>
      <c r="W656">
        <f>SQRT(Correlation)*$F656 + SQRT('CDO Param'!H$17 - Correlation)*HLOOKUP('CDO Param'!H$12,$C$4:$E$1004,$A656,FALSE) + SQRT(1-Correlation)*L656</f>
        <v>1.0612841596283953</v>
      </c>
      <c r="X656">
        <f>SQRT(Correlation)*$F656 + SQRT('CDO Param'!I$17 - Correlation)*HLOOKUP('CDO Param'!I$12,$C$4:$E$1004,$A656,FALSE) + SQRT(1-Correlation)*M656</f>
        <v>0.23507132928533417</v>
      </c>
      <c r="Y656">
        <f>SQRT(Correlation)*$F656 + SQRT('CDO Param'!J$17 - Correlation)*HLOOKUP('CDO Param'!J$12,$C$4:$E$1004,$A656,FALSE) + SQRT(1-Correlation)*N656</f>
        <v>1.0963918379160666</v>
      </c>
      <c r="Z656">
        <f>SQRT(Correlation)*$F656 + SQRT('CDO Param'!K$17 - Correlation)*HLOOKUP('CDO Param'!K$12,$C$4:$E$1004,$A656,FALSE) + SQRT(1-Correlation)*O656</f>
        <v>0.22180266374538152</v>
      </c>
      <c r="AA656">
        <f>SQRT(Correlation)*$F656 + SQRT('CDO Param'!L$17 - Correlation)*HLOOKUP('CDO Param'!L$12,$C$4:$E$1004,$A656,FALSE) + SQRT(1-Correlation)*P656</f>
        <v>-0.25929849680346595</v>
      </c>
      <c r="AC656" s="3">
        <f>IF(R656&lt;'CDO Param'!C$13,1,0)</f>
        <v>0</v>
      </c>
      <c r="AD656" s="3">
        <f>IF(S656&lt;'CDO Param'!D$13,1,0)</f>
        <v>0</v>
      </c>
      <c r="AE656" s="3">
        <f>IF(T656&lt;'CDO Param'!E$13,1,0)</f>
        <v>1</v>
      </c>
      <c r="AF656" s="3">
        <f>IF(U656&lt;'CDO Param'!F$13,1,0)</f>
        <v>0</v>
      </c>
      <c r="AG656" s="3">
        <f>IF(V656&lt;'CDO Param'!G$13,1,0)</f>
        <v>1</v>
      </c>
      <c r="AH656" s="3">
        <f>IF(W656&lt;'CDO Param'!H$13,1,0)</f>
        <v>0</v>
      </c>
      <c r="AI656" s="3">
        <f>IF(X656&lt;'CDO Param'!I$13,1,0)</f>
        <v>0</v>
      </c>
      <c r="AJ656" s="3">
        <f>IF(Y656&lt;'CDO Param'!J$13,1,0)</f>
        <v>0</v>
      </c>
      <c r="AK656" s="3">
        <f>IF(Z656&lt;'CDO Param'!K$13,1,0)</f>
        <v>0</v>
      </c>
      <c r="AL656" s="3">
        <f>IF(AA656&lt;'CDO Param'!L$13,1,0)</f>
        <v>0</v>
      </c>
      <c r="AN656" s="3">
        <f>AC656*'CDO Param'!C$6*'CDO Param'!C$9</f>
        <v>0</v>
      </c>
      <c r="AO656" s="3">
        <f>AD656*'CDO Param'!D$6*'CDO Param'!D$9</f>
        <v>0</v>
      </c>
      <c r="AP656" s="3">
        <f>AE656*'CDO Param'!E$6*'CDO Param'!E$9</f>
        <v>4500</v>
      </c>
      <c r="AQ656" s="3">
        <f>AF656*'CDO Param'!F$6*'CDO Param'!F$9</f>
        <v>0</v>
      </c>
      <c r="AR656" s="3">
        <f>AG656*'CDO Param'!G$6*'CDO Param'!G$9</f>
        <v>4500</v>
      </c>
      <c r="AS656" s="3">
        <f>AH656*'CDO Param'!H$6*'CDO Param'!H$9</f>
        <v>0</v>
      </c>
      <c r="AT656" s="3">
        <f>AI656*'CDO Param'!I$6*'CDO Param'!I$9</f>
        <v>0</v>
      </c>
      <c r="AU656" s="3">
        <f>AJ656*'CDO Param'!J$6*'CDO Param'!J$9</f>
        <v>0</v>
      </c>
      <c r="AV656" s="3">
        <f>AK656*'CDO Param'!K$6*'CDO Param'!K$9</f>
        <v>0</v>
      </c>
      <c r="AW656" s="3">
        <f>AL656*'CDO Param'!L$6*'CDO Param'!L$9</f>
        <v>0</v>
      </c>
      <c r="AY656" s="2">
        <f t="shared" si="32"/>
        <v>9000</v>
      </c>
      <c r="BI656" s="5">
        <f>AY656/'CDO Param'!$M$6</f>
        <v>9.375E-2</v>
      </c>
      <c r="BJ656" s="5">
        <f t="shared" si="33"/>
        <v>0.02</v>
      </c>
      <c r="BK656" s="5">
        <f t="shared" si="34"/>
        <v>1</v>
      </c>
    </row>
    <row r="657" spans="1:63" x14ac:dyDescent="0.2">
      <c r="A657" s="3">
        <v>654</v>
      </c>
      <c r="B657" s="3">
        <v>653</v>
      </c>
      <c r="C657">
        <v>-1.6037893146858551</v>
      </c>
      <c r="D657">
        <v>0.82757651398424059</v>
      </c>
      <c r="E657">
        <v>-1.1257270671194419</v>
      </c>
      <c r="F657">
        <v>1.8425089365337044</v>
      </c>
      <c r="G657">
        <v>-0.23996790332603268</v>
      </c>
      <c r="H657">
        <v>0.90544972408679314</v>
      </c>
      <c r="I657">
        <v>0.89193463281844743</v>
      </c>
      <c r="J657">
        <v>-0.51556980906752869</v>
      </c>
      <c r="K657">
        <v>0.91944684754707851</v>
      </c>
      <c r="L657">
        <v>0.5526442237169249</v>
      </c>
      <c r="M657">
        <v>0.55487817007815465</v>
      </c>
      <c r="N657">
        <v>0.15911155060166493</v>
      </c>
      <c r="O657">
        <v>1.1032102520402987</v>
      </c>
      <c r="P657">
        <v>0.2360434336878825</v>
      </c>
      <c r="R657">
        <f>SQRT(Correlation)*$F657 + SQRT('CDO Param'!C$17 - Correlation)*HLOOKUP('CDO Param'!C$12,$C$4:$E$1004,$A657,FALSE) + SQRT(1-Correlation)*G657</f>
        <v>0.47203593591030168</v>
      </c>
      <c r="S657">
        <f>SQRT(Correlation)*$F657 + SQRT('CDO Param'!D$17 - Correlation)*HLOOKUP('CDO Param'!D$12,$C$4:$E$1004,$A657,FALSE) + SQRT(1-Correlation)*H657</f>
        <v>1.5586745083294957</v>
      </c>
      <c r="T657">
        <f>SQRT(Correlation)*$F657 + SQRT('CDO Param'!E$17 - Correlation)*HLOOKUP('CDO Param'!E$12,$C$4:$E$1004,$A657,FALSE) + SQRT(1-Correlation)*I657</f>
        <v>1.0044932057736435</v>
      </c>
      <c r="U657">
        <f>SQRT(Correlation)*$F657 + SQRT('CDO Param'!F$17 - Correlation)*HLOOKUP('CDO Param'!F$12,$C$4:$E$1004,$A657,FALSE) + SQRT(1-Correlation)*J657</f>
        <v>-0.15818020659439763</v>
      </c>
      <c r="V657">
        <f>SQRT(Correlation)*$F657 + SQRT('CDO Param'!G$17 - Correlation)*HLOOKUP('CDO Param'!G$12,$C$4:$E$1004,$A657,FALSE) + SQRT(1-Correlation)*K657</f>
        <v>1.2031961279601695</v>
      </c>
      <c r="W657">
        <f>SQRT(Correlation)*$F657 + SQRT('CDO Param'!H$17 - Correlation)*HLOOKUP('CDO Param'!H$12,$C$4:$E$1004,$A657,FALSE) + SQRT(1-Correlation)*L657</f>
        <v>1.2239738226682475</v>
      </c>
      <c r="X657">
        <f>SQRT(Correlation)*$F657 + SQRT('CDO Param'!I$17 - Correlation)*HLOOKUP('CDO Param'!I$12,$C$4:$E$1004,$A657,FALSE) + SQRT(1-Correlation)*M657</f>
        <v>0.85733591265303688</v>
      </c>
      <c r="Y657">
        <f>SQRT(Correlation)*$F657 + SQRT('CDO Param'!J$17 - Correlation)*HLOOKUP('CDO Param'!J$12,$C$4:$E$1004,$A657,FALSE) + SQRT(1-Correlation)*N657</f>
        <v>0.30927618724868366</v>
      </c>
      <c r="Z657">
        <f>SQRT(Correlation)*$F657 + SQRT('CDO Param'!K$17 - Correlation)*HLOOKUP('CDO Param'!K$12,$C$4:$E$1004,$A657,FALSE) + SQRT(1-Correlation)*O657</f>
        <v>1.204926857014694</v>
      </c>
      <c r="AA657">
        <f>SQRT(Correlation)*$F657 + SQRT('CDO Param'!L$17 - Correlation)*HLOOKUP('CDO Param'!L$12,$C$4:$E$1004,$A657,FALSE) + SQRT(1-Correlation)*P657</f>
        <v>0.38226017982015303</v>
      </c>
      <c r="AC657" s="3">
        <f>IF(R657&lt;'CDO Param'!C$13,1,0)</f>
        <v>0</v>
      </c>
      <c r="AD657" s="3">
        <f>IF(S657&lt;'CDO Param'!D$13,1,0)</f>
        <v>0</v>
      </c>
      <c r="AE657" s="3">
        <f>IF(T657&lt;'CDO Param'!E$13,1,0)</f>
        <v>0</v>
      </c>
      <c r="AF657" s="3">
        <f>IF(U657&lt;'CDO Param'!F$13,1,0)</f>
        <v>0</v>
      </c>
      <c r="AG657" s="3">
        <f>IF(V657&lt;'CDO Param'!G$13,1,0)</f>
        <v>0</v>
      </c>
      <c r="AH657" s="3">
        <f>IF(W657&lt;'CDO Param'!H$13,1,0)</f>
        <v>0</v>
      </c>
      <c r="AI657" s="3">
        <f>IF(X657&lt;'CDO Param'!I$13,1,0)</f>
        <v>0</v>
      </c>
      <c r="AJ657" s="3">
        <f>IF(Y657&lt;'CDO Param'!J$13,1,0)</f>
        <v>0</v>
      </c>
      <c r="AK657" s="3">
        <f>IF(Z657&lt;'CDO Param'!K$13,1,0)</f>
        <v>0</v>
      </c>
      <c r="AL657" s="3">
        <f>IF(AA657&lt;'CDO Param'!L$13,1,0)</f>
        <v>0</v>
      </c>
      <c r="AN657" s="3">
        <f>AC657*'CDO Param'!C$6*'CDO Param'!C$9</f>
        <v>0</v>
      </c>
      <c r="AO657" s="3">
        <f>AD657*'CDO Param'!D$6*'CDO Param'!D$9</f>
        <v>0</v>
      </c>
      <c r="AP657" s="3">
        <f>AE657*'CDO Param'!E$6*'CDO Param'!E$9</f>
        <v>0</v>
      </c>
      <c r="AQ657" s="3">
        <f>AF657*'CDO Param'!F$6*'CDO Param'!F$9</f>
        <v>0</v>
      </c>
      <c r="AR657" s="3">
        <f>AG657*'CDO Param'!G$6*'CDO Param'!G$9</f>
        <v>0</v>
      </c>
      <c r="AS657" s="3">
        <f>AH657*'CDO Param'!H$6*'CDO Param'!H$9</f>
        <v>0</v>
      </c>
      <c r="AT657" s="3">
        <f>AI657*'CDO Param'!I$6*'CDO Param'!I$9</f>
        <v>0</v>
      </c>
      <c r="AU657" s="3">
        <f>AJ657*'CDO Param'!J$6*'CDO Param'!J$9</f>
        <v>0</v>
      </c>
      <c r="AV657" s="3">
        <f>AK657*'CDO Param'!K$6*'CDO Param'!K$9</f>
        <v>0</v>
      </c>
      <c r="AW657" s="3">
        <f>AL657*'CDO Param'!L$6*'CDO Param'!L$9</f>
        <v>0</v>
      </c>
      <c r="AY657" s="2">
        <f t="shared" si="32"/>
        <v>0</v>
      </c>
      <c r="BI657" s="5">
        <f>AY657/'CDO Param'!$M$6</f>
        <v>0</v>
      </c>
      <c r="BJ657" s="5">
        <f t="shared" si="33"/>
        <v>0</v>
      </c>
      <c r="BK657" s="5">
        <f t="shared" si="34"/>
        <v>0</v>
      </c>
    </row>
    <row r="658" spans="1:63" x14ac:dyDescent="0.2">
      <c r="A658" s="3">
        <v>655</v>
      </c>
      <c r="B658" s="3">
        <v>654</v>
      </c>
      <c r="C658">
        <v>0.25192093744408339</v>
      </c>
      <c r="D658">
        <v>-0.61899754655314609</v>
      </c>
      <c r="E658">
        <v>0.21853452381037641</v>
      </c>
      <c r="F658">
        <v>1.5526302377111278</v>
      </c>
      <c r="G658">
        <v>-0.57009174270206131</v>
      </c>
      <c r="H658">
        <v>-0.34673803384066559</v>
      </c>
      <c r="I658">
        <v>-0.33615606298553757</v>
      </c>
      <c r="J658">
        <v>-0.51026290748268366</v>
      </c>
      <c r="K658">
        <v>-2.0655716070905328</v>
      </c>
      <c r="L658">
        <v>0.34818867788999341</v>
      </c>
      <c r="M658">
        <v>0.78868424679967575</v>
      </c>
      <c r="N658">
        <v>-2.5623739929869771</v>
      </c>
      <c r="O658">
        <v>-0.35239963835920207</v>
      </c>
      <c r="P658">
        <v>0.42118131204915699</v>
      </c>
      <c r="R658">
        <f>SQRT(Correlation)*$F658 + SQRT('CDO Param'!C$17 - Correlation)*HLOOKUP('CDO Param'!C$12,$C$4:$E$1004,$A658,FALSE) + SQRT(1-Correlation)*G658</f>
        <v>-0.13739119567748748</v>
      </c>
      <c r="S658">
        <f>SQRT(Correlation)*$F658 + SQRT('CDO Param'!D$17 - Correlation)*HLOOKUP('CDO Param'!D$12,$C$4:$E$1004,$A658,FALSE) + SQRT(1-Correlation)*H658</f>
        <v>7.4500737476955681E-2</v>
      </c>
      <c r="T658">
        <f>SQRT(Correlation)*$F658 + SQRT('CDO Param'!E$17 - Correlation)*HLOOKUP('CDO Param'!E$12,$C$4:$E$1004,$A658,FALSE) + SQRT(1-Correlation)*I658</f>
        <v>0.23873116408151646</v>
      </c>
      <c r="U658">
        <f>SQRT(Correlation)*$F658 + SQRT('CDO Param'!F$17 - Correlation)*HLOOKUP('CDO Param'!F$12,$C$4:$E$1004,$A658,FALSE) + SQRT(1-Correlation)*J658</f>
        <v>5.5772698645120355E-2</v>
      </c>
      <c r="V658">
        <f>SQRT(Correlation)*$F658 + SQRT('CDO Param'!G$17 - Correlation)*HLOOKUP('CDO Param'!G$12,$C$4:$E$1004,$A658,FALSE) + SQRT(1-Correlation)*K658</f>
        <v>-1.4197226879855098</v>
      </c>
      <c r="W658">
        <f>SQRT(Correlation)*$F658 + SQRT('CDO Param'!H$17 - Correlation)*HLOOKUP('CDO Param'!H$12,$C$4:$E$1004,$A658,FALSE) + SQRT(1-Correlation)*L658</f>
        <v>0.73376610226499595</v>
      </c>
      <c r="X658">
        <f>SQRT(Correlation)*$F658 + SQRT('CDO Param'!I$17 - Correlation)*HLOOKUP('CDO Param'!I$12,$C$4:$E$1004,$A658,FALSE) + SQRT(1-Correlation)*M658</f>
        <v>1.2880621689630387</v>
      </c>
      <c r="Y658">
        <f>SQRT(Correlation)*$F658 + SQRT('CDO Param'!J$17 - Correlation)*HLOOKUP('CDO Param'!J$12,$C$4:$E$1004,$A658,FALSE) + SQRT(1-Correlation)*N658</f>
        <v>-1.8732446039314372</v>
      </c>
      <c r="Z658">
        <f>SQRT(Correlation)*$F658 + SQRT('CDO Param'!K$17 - Correlation)*HLOOKUP('CDO Param'!K$12,$C$4:$E$1004,$A658,FALSE) + SQRT(1-Correlation)*O658</f>
        <v>0.2233211554238963</v>
      </c>
      <c r="AA658">
        <f>SQRT(Correlation)*$F658 + SQRT('CDO Param'!L$17 - Correlation)*HLOOKUP('CDO Param'!L$12,$C$4:$E$1004,$A658,FALSE) + SQRT(1-Correlation)*P658</f>
        <v>0.95720448276634928</v>
      </c>
      <c r="AC658" s="3">
        <f>IF(R658&lt;'CDO Param'!C$13,1,0)</f>
        <v>0</v>
      </c>
      <c r="AD658" s="3">
        <f>IF(S658&lt;'CDO Param'!D$13,1,0)</f>
        <v>0</v>
      </c>
      <c r="AE658" s="3">
        <f>IF(T658&lt;'CDO Param'!E$13,1,0)</f>
        <v>0</v>
      </c>
      <c r="AF658" s="3">
        <f>IF(U658&lt;'CDO Param'!F$13,1,0)</f>
        <v>0</v>
      </c>
      <c r="AG658" s="3">
        <f>IF(V658&lt;'CDO Param'!G$13,1,0)</f>
        <v>1</v>
      </c>
      <c r="AH658" s="3">
        <f>IF(W658&lt;'CDO Param'!H$13,1,0)</f>
        <v>0</v>
      </c>
      <c r="AI658" s="3">
        <f>IF(X658&lt;'CDO Param'!I$13,1,0)</f>
        <v>0</v>
      </c>
      <c r="AJ658" s="3">
        <f>IF(Y658&lt;'CDO Param'!J$13,1,0)</f>
        <v>0</v>
      </c>
      <c r="AK658" s="3">
        <f>IF(Z658&lt;'CDO Param'!K$13,1,0)</f>
        <v>0</v>
      </c>
      <c r="AL658" s="3">
        <f>IF(AA658&lt;'CDO Param'!L$13,1,0)</f>
        <v>0</v>
      </c>
      <c r="AN658" s="3">
        <f>AC658*'CDO Param'!C$6*'CDO Param'!C$9</f>
        <v>0</v>
      </c>
      <c r="AO658" s="3">
        <f>AD658*'CDO Param'!D$6*'CDO Param'!D$9</f>
        <v>0</v>
      </c>
      <c r="AP658" s="3">
        <f>AE658*'CDO Param'!E$6*'CDO Param'!E$9</f>
        <v>0</v>
      </c>
      <c r="AQ658" s="3">
        <f>AF658*'CDO Param'!F$6*'CDO Param'!F$9</f>
        <v>0</v>
      </c>
      <c r="AR658" s="3">
        <f>AG658*'CDO Param'!G$6*'CDO Param'!G$9</f>
        <v>4500</v>
      </c>
      <c r="AS658" s="3">
        <f>AH658*'CDO Param'!H$6*'CDO Param'!H$9</f>
        <v>0</v>
      </c>
      <c r="AT658" s="3">
        <f>AI658*'CDO Param'!I$6*'CDO Param'!I$9</f>
        <v>0</v>
      </c>
      <c r="AU658" s="3">
        <f>AJ658*'CDO Param'!J$6*'CDO Param'!J$9</f>
        <v>0</v>
      </c>
      <c r="AV658" s="3">
        <f>AK658*'CDO Param'!K$6*'CDO Param'!K$9</f>
        <v>0</v>
      </c>
      <c r="AW658" s="3">
        <f>AL658*'CDO Param'!L$6*'CDO Param'!L$9</f>
        <v>0</v>
      </c>
      <c r="AY658" s="2">
        <f t="shared" si="32"/>
        <v>4500</v>
      </c>
      <c r="BI658" s="5">
        <f>AY658/'CDO Param'!$M$6</f>
        <v>4.6875E-2</v>
      </c>
      <c r="BJ658" s="5">
        <f t="shared" si="33"/>
        <v>0</v>
      </c>
      <c r="BK658" s="5">
        <f t="shared" si="34"/>
        <v>0</v>
      </c>
    </row>
    <row r="659" spans="1:63" x14ac:dyDescent="0.2">
      <c r="A659" s="3">
        <v>656</v>
      </c>
      <c r="B659" s="3">
        <v>655</v>
      </c>
      <c r="C659">
        <v>-0.80057361628860235</v>
      </c>
      <c r="D659">
        <v>-0.8388542482862249</v>
      </c>
      <c r="E659">
        <v>-0.16138528735609725</v>
      </c>
      <c r="F659">
        <v>1.1016936696250923</v>
      </c>
      <c r="G659">
        <v>-1.5800833352841437</v>
      </c>
      <c r="H659">
        <v>0.64699861468398012</v>
      </c>
      <c r="I659">
        <v>-1.4840088624623604</v>
      </c>
      <c r="J659">
        <v>-1.5486148186028004</v>
      </c>
      <c r="K659">
        <v>0.88587285063113086</v>
      </c>
      <c r="L659">
        <v>1.4349961929838173</v>
      </c>
      <c r="M659">
        <v>0.38287225834210403</v>
      </c>
      <c r="N659">
        <v>-0.51953861657239031</v>
      </c>
      <c r="O659">
        <v>0.12088207768101711</v>
      </c>
      <c r="P659">
        <v>-1.6385183698730543</v>
      </c>
      <c r="R659">
        <f>SQRT(Correlation)*$F659 + SQRT('CDO Param'!C$17 - Correlation)*HLOOKUP('CDO Param'!C$12,$C$4:$E$1004,$A659,FALSE) + SQRT(1-Correlation)*G659</f>
        <v>-1.2692444472096487</v>
      </c>
      <c r="S659">
        <f>SQRT(Correlation)*$F659 + SQRT('CDO Param'!D$17 - Correlation)*HLOOKUP('CDO Param'!D$12,$C$4:$E$1004,$A659,FALSE) + SQRT(1-Correlation)*H659</f>
        <v>0.84355100211488032</v>
      </c>
      <c r="T659">
        <f>SQRT(Correlation)*$F659 + SQRT('CDO Param'!E$17 - Correlation)*HLOOKUP('CDO Param'!E$12,$C$4:$E$1004,$A659,FALSE) + SQRT(1-Correlation)*I659</f>
        <v>-1.2712801634864772</v>
      </c>
      <c r="U659">
        <f>SQRT(Correlation)*$F659 + SQRT('CDO Param'!F$17 - Correlation)*HLOOKUP('CDO Param'!F$12,$C$4:$E$1004,$A659,FALSE) + SQRT(1-Correlation)*J659</f>
        <v>-1.1568457328512247</v>
      </c>
      <c r="V659">
        <f>SQRT(Correlation)*$F659 + SQRT('CDO Param'!G$17 - Correlation)*HLOOKUP('CDO Param'!G$12,$C$4:$E$1004,$A659,FALSE) + SQRT(1-Correlation)*K659</f>
        <v>1.1527120582609296</v>
      </c>
      <c r="W659">
        <f>SQRT(Correlation)*$F659 + SQRT('CDO Param'!H$17 - Correlation)*HLOOKUP('CDO Param'!H$12,$C$4:$E$1004,$A659,FALSE) + SQRT(1-Correlation)*L659</f>
        <v>1.5911111435521879</v>
      </c>
      <c r="X659">
        <f>SQRT(Correlation)*$F659 + SQRT('CDO Param'!I$17 - Correlation)*HLOOKUP('CDO Param'!I$12,$C$4:$E$1004,$A659,FALSE) + SQRT(1-Correlation)*M659</f>
        <v>0.67552379744681379</v>
      </c>
      <c r="Y659">
        <f>SQRT(Correlation)*$F659 + SQRT('CDO Param'!J$17 - Correlation)*HLOOKUP('CDO Param'!J$12,$C$4:$E$1004,$A659,FALSE) + SQRT(1-Correlation)*N659</f>
        <v>-0.35630334974399036</v>
      </c>
      <c r="Z659">
        <f>SQRT(Correlation)*$F659 + SQRT('CDO Param'!K$17 - Correlation)*HLOOKUP('CDO Param'!K$12,$C$4:$E$1004,$A659,FALSE) + SQRT(1-Correlation)*O659</f>
        <v>0.25125306662013192</v>
      </c>
      <c r="AA659">
        <f>SQRT(Correlation)*$F659 + SQRT('CDO Param'!L$17 - Correlation)*HLOOKUP('CDO Param'!L$12,$C$4:$E$1004,$A659,FALSE) + SQRT(1-Correlation)*P659</f>
        <v>-1.4178607525570146</v>
      </c>
      <c r="AC659" s="3">
        <f>IF(R659&lt;'CDO Param'!C$13,1,0)</f>
        <v>0</v>
      </c>
      <c r="AD659" s="3">
        <f>IF(S659&lt;'CDO Param'!D$13,1,0)</f>
        <v>0</v>
      </c>
      <c r="AE659" s="3">
        <f>IF(T659&lt;'CDO Param'!E$13,1,0)</f>
        <v>1</v>
      </c>
      <c r="AF659" s="3">
        <f>IF(U659&lt;'CDO Param'!F$13,1,0)</f>
        <v>0</v>
      </c>
      <c r="AG659" s="3">
        <f>IF(V659&lt;'CDO Param'!G$13,1,0)</f>
        <v>0</v>
      </c>
      <c r="AH659" s="3">
        <f>IF(W659&lt;'CDO Param'!H$13,1,0)</f>
        <v>0</v>
      </c>
      <c r="AI659" s="3">
        <f>IF(X659&lt;'CDO Param'!I$13,1,0)</f>
        <v>0</v>
      </c>
      <c r="AJ659" s="3">
        <f>IF(Y659&lt;'CDO Param'!J$13,1,0)</f>
        <v>0</v>
      </c>
      <c r="AK659" s="3">
        <f>IF(Z659&lt;'CDO Param'!K$13,1,0)</f>
        <v>0</v>
      </c>
      <c r="AL659" s="3">
        <f>IF(AA659&lt;'CDO Param'!L$13,1,0)</f>
        <v>1</v>
      </c>
      <c r="AN659" s="3">
        <f>AC659*'CDO Param'!C$6*'CDO Param'!C$9</f>
        <v>0</v>
      </c>
      <c r="AO659" s="3">
        <f>AD659*'CDO Param'!D$6*'CDO Param'!D$9</f>
        <v>0</v>
      </c>
      <c r="AP659" s="3">
        <f>AE659*'CDO Param'!E$6*'CDO Param'!E$9</f>
        <v>4500</v>
      </c>
      <c r="AQ659" s="3">
        <f>AF659*'CDO Param'!F$6*'CDO Param'!F$9</f>
        <v>0</v>
      </c>
      <c r="AR659" s="3">
        <f>AG659*'CDO Param'!G$6*'CDO Param'!G$9</f>
        <v>0</v>
      </c>
      <c r="AS659" s="3">
        <f>AH659*'CDO Param'!H$6*'CDO Param'!H$9</f>
        <v>0</v>
      </c>
      <c r="AT659" s="3">
        <f>AI659*'CDO Param'!I$6*'CDO Param'!I$9</f>
        <v>0</v>
      </c>
      <c r="AU659" s="3">
        <f>AJ659*'CDO Param'!J$6*'CDO Param'!J$9</f>
        <v>0</v>
      </c>
      <c r="AV659" s="3">
        <f>AK659*'CDO Param'!K$6*'CDO Param'!K$9</f>
        <v>0</v>
      </c>
      <c r="AW659" s="3">
        <f>AL659*'CDO Param'!L$6*'CDO Param'!L$9</f>
        <v>4500</v>
      </c>
      <c r="AY659" s="2">
        <f t="shared" si="32"/>
        <v>9000</v>
      </c>
      <c r="BI659" s="5">
        <f>AY659/'CDO Param'!$M$6</f>
        <v>9.375E-2</v>
      </c>
      <c r="BJ659" s="5">
        <f t="shared" si="33"/>
        <v>0.02</v>
      </c>
      <c r="BK659" s="5">
        <f t="shared" si="34"/>
        <v>1</v>
      </c>
    </row>
    <row r="660" spans="1:63" x14ac:dyDescent="0.2">
      <c r="A660" s="3">
        <v>657</v>
      </c>
      <c r="B660" s="3">
        <v>656</v>
      </c>
      <c r="C660">
        <v>-0.28424096853996161</v>
      </c>
      <c r="D660">
        <v>-1.3673866305907723</v>
      </c>
      <c r="E660">
        <v>-0.72115199145628139</v>
      </c>
      <c r="F660">
        <v>-2.2598760551773012</v>
      </c>
      <c r="G660">
        <v>-0.70043142841313966</v>
      </c>
      <c r="H660">
        <v>-0.20372567632875871</v>
      </c>
      <c r="I660">
        <v>1.3164981282898225</v>
      </c>
      <c r="J660">
        <v>-1.3671979104401544</v>
      </c>
      <c r="K660">
        <v>0.62534581957152113</v>
      </c>
      <c r="L660">
        <v>-3.146169547108002E-2</v>
      </c>
      <c r="M660">
        <v>0.20350057639006991</v>
      </c>
      <c r="N660">
        <v>0.29491388886526693</v>
      </c>
      <c r="O660">
        <v>0.27492774279380683</v>
      </c>
      <c r="P660">
        <v>1.5059458746691234</v>
      </c>
      <c r="R660">
        <f>SQRT(Correlation)*$F660 + SQRT('CDO Param'!C$17 - Correlation)*HLOOKUP('CDO Param'!C$12,$C$4:$E$1004,$A660,FALSE) + SQRT(1-Correlation)*G660</f>
        <v>-1.5725008257677842</v>
      </c>
      <c r="S660">
        <f>SQRT(Correlation)*$F660 + SQRT('CDO Param'!D$17 - Correlation)*HLOOKUP('CDO Param'!D$12,$C$4:$E$1004,$A660,FALSE) + SQRT(1-Correlation)*H660</f>
        <v>-1.1012843747197127</v>
      </c>
      <c r="T660">
        <f>SQRT(Correlation)*$F660 + SQRT('CDO Param'!E$17 - Correlation)*HLOOKUP('CDO Param'!E$12,$C$4:$E$1004,$A660,FALSE) + SQRT(1-Correlation)*I660</f>
        <v>0.45910113830236754</v>
      </c>
      <c r="U660">
        <f>SQRT(Correlation)*$F660 + SQRT('CDO Param'!F$17 - Correlation)*HLOOKUP('CDO Param'!F$12,$C$4:$E$1004,$A660,FALSE) + SQRT(1-Correlation)*J660</f>
        <v>-2.172927866668358</v>
      </c>
      <c r="V660">
        <f>SQRT(Correlation)*$F660 + SQRT('CDO Param'!G$17 - Correlation)*HLOOKUP('CDO Param'!G$12,$C$4:$E$1004,$A660,FALSE) + SQRT(1-Correlation)*K660</f>
        <v>-0.28263490937100944</v>
      </c>
      <c r="W660">
        <f>SQRT(Correlation)*$F660 + SQRT('CDO Param'!H$17 - Correlation)*HLOOKUP('CDO Param'!H$12,$C$4:$E$1004,$A660,FALSE) + SQRT(1-Correlation)*L660</f>
        <v>-0.93786041322433944</v>
      </c>
      <c r="X660">
        <f>SQRT(Correlation)*$F660 + SQRT('CDO Param'!I$17 - Correlation)*HLOOKUP('CDO Param'!I$12,$C$4:$E$1004,$A660,FALSE) + SQRT(1-Correlation)*M660</f>
        <v>-0.68283244593930958</v>
      </c>
      <c r="Y660">
        <f>SQRT(Correlation)*$F660 + SQRT('CDO Param'!J$17 - Correlation)*HLOOKUP('CDO Param'!J$12,$C$4:$E$1004,$A660,FALSE) + SQRT(1-Correlation)*N660</f>
        <v>-0.51005876719134546</v>
      </c>
      <c r="Z660">
        <f>SQRT(Correlation)*$F660 + SQRT('CDO Param'!K$17 - Correlation)*HLOOKUP('CDO Param'!K$12,$C$4:$E$1004,$A660,FALSE) + SQRT(1-Correlation)*O660</f>
        <v>-0.52901929016173754</v>
      </c>
      <c r="AA660">
        <f>SQRT(Correlation)*$F660 + SQRT('CDO Param'!L$17 - Correlation)*HLOOKUP('CDO Param'!L$12,$C$4:$E$1004,$A660,FALSE) + SQRT(1-Correlation)*P660</f>
        <v>0.63882705114572014</v>
      </c>
      <c r="AC660" s="3">
        <f>IF(R660&lt;'CDO Param'!C$13,1,0)</f>
        <v>0</v>
      </c>
      <c r="AD660" s="3">
        <f>IF(S660&lt;'CDO Param'!D$13,1,0)</f>
        <v>0</v>
      </c>
      <c r="AE660" s="3">
        <f>IF(T660&lt;'CDO Param'!E$13,1,0)</f>
        <v>0</v>
      </c>
      <c r="AF660" s="3">
        <f>IF(U660&lt;'CDO Param'!F$13,1,0)</f>
        <v>1</v>
      </c>
      <c r="AG660" s="3">
        <f>IF(V660&lt;'CDO Param'!G$13,1,0)</f>
        <v>1</v>
      </c>
      <c r="AH660" s="3">
        <f>IF(W660&lt;'CDO Param'!H$13,1,0)</f>
        <v>0</v>
      </c>
      <c r="AI660" s="3">
        <f>IF(X660&lt;'CDO Param'!I$13,1,0)</f>
        <v>0</v>
      </c>
      <c r="AJ660" s="3">
        <f>IF(Y660&lt;'CDO Param'!J$13,1,0)</f>
        <v>0</v>
      </c>
      <c r="AK660" s="3">
        <f>IF(Z660&lt;'CDO Param'!K$13,1,0)</f>
        <v>0</v>
      </c>
      <c r="AL660" s="3">
        <f>IF(AA660&lt;'CDO Param'!L$13,1,0)</f>
        <v>0</v>
      </c>
      <c r="AN660" s="3">
        <f>AC660*'CDO Param'!C$6*'CDO Param'!C$9</f>
        <v>0</v>
      </c>
      <c r="AO660" s="3">
        <f>AD660*'CDO Param'!D$6*'CDO Param'!D$9</f>
        <v>0</v>
      </c>
      <c r="AP660" s="3">
        <f>AE660*'CDO Param'!E$6*'CDO Param'!E$9</f>
        <v>0</v>
      </c>
      <c r="AQ660" s="3">
        <f>AF660*'CDO Param'!F$6*'CDO Param'!F$9</f>
        <v>4500</v>
      </c>
      <c r="AR660" s="3">
        <f>AG660*'CDO Param'!G$6*'CDO Param'!G$9</f>
        <v>4500</v>
      </c>
      <c r="AS660" s="3">
        <f>AH660*'CDO Param'!H$6*'CDO Param'!H$9</f>
        <v>0</v>
      </c>
      <c r="AT660" s="3">
        <f>AI660*'CDO Param'!I$6*'CDO Param'!I$9</f>
        <v>0</v>
      </c>
      <c r="AU660" s="3">
        <f>AJ660*'CDO Param'!J$6*'CDO Param'!J$9</f>
        <v>0</v>
      </c>
      <c r="AV660" s="3">
        <f>AK660*'CDO Param'!K$6*'CDO Param'!K$9</f>
        <v>0</v>
      </c>
      <c r="AW660" s="3">
        <f>AL660*'CDO Param'!L$6*'CDO Param'!L$9</f>
        <v>0</v>
      </c>
      <c r="AY660" s="2">
        <f t="shared" si="32"/>
        <v>9000</v>
      </c>
      <c r="BI660" s="5">
        <f>AY660/'CDO Param'!$M$6</f>
        <v>9.375E-2</v>
      </c>
      <c r="BJ660" s="5">
        <f t="shared" si="33"/>
        <v>0.02</v>
      </c>
      <c r="BK660" s="5">
        <f t="shared" si="34"/>
        <v>1</v>
      </c>
    </row>
    <row r="661" spans="1:63" x14ac:dyDescent="0.2">
      <c r="A661" s="3">
        <v>658</v>
      </c>
      <c r="B661" s="3">
        <v>657</v>
      </c>
      <c r="C661">
        <v>-1.5616478776792064</v>
      </c>
      <c r="D661">
        <v>1.2474856703192927E-2</v>
      </c>
      <c r="E661">
        <v>-1.0683470463845879</v>
      </c>
      <c r="F661">
        <v>0.60763341025449336</v>
      </c>
      <c r="G661">
        <v>-0.56859789765439928</v>
      </c>
      <c r="H661">
        <v>1.1492829798953608</v>
      </c>
      <c r="I661">
        <v>-0.18232071852253284</v>
      </c>
      <c r="J661">
        <v>0.76103901847091038</v>
      </c>
      <c r="K661">
        <v>0.56580802265671082</v>
      </c>
      <c r="L661">
        <v>-0.85114152170717716</v>
      </c>
      <c r="M661">
        <v>0.78955281423986889</v>
      </c>
      <c r="N661">
        <v>-0.60128513723611832</v>
      </c>
      <c r="O661">
        <v>-0.92868049250682816</v>
      </c>
      <c r="P661">
        <v>1.2568671081680804</v>
      </c>
      <c r="R661">
        <f>SQRT(Correlation)*$F661 + SQRT('CDO Param'!C$17 - Correlation)*HLOOKUP('CDO Param'!C$12,$C$4:$E$1004,$A661,FALSE) + SQRT(1-Correlation)*G661</f>
        <v>-0.34550456177556116</v>
      </c>
      <c r="S661">
        <f>SQRT(Correlation)*$F661 + SQRT('CDO Param'!D$17 - Correlation)*HLOOKUP('CDO Param'!D$12,$C$4:$E$1004,$A661,FALSE) + SQRT(1-Correlation)*H661</f>
        <v>1.284220334796256</v>
      </c>
      <c r="T661">
        <f>SQRT(Correlation)*$F661 + SQRT('CDO Param'!E$17 - Correlation)*HLOOKUP('CDO Param'!E$12,$C$4:$E$1004,$A661,FALSE) + SQRT(1-Correlation)*I661</f>
        <v>-0.39398725664802425</v>
      </c>
      <c r="U661">
        <f>SQRT(Correlation)*$F661 + SQRT('CDO Param'!F$17 - Correlation)*HLOOKUP('CDO Param'!F$12,$C$4:$E$1004,$A661,FALSE) + SQRT(1-Correlation)*J661</f>
        <v>0.67524589994237438</v>
      </c>
      <c r="V661">
        <f>SQRT(Correlation)*$F661 + SQRT('CDO Param'!G$17 - Correlation)*HLOOKUP('CDO Param'!G$12,$C$4:$E$1004,$A661,FALSE) + SQRT(1-Correlation)*K661</f>
        <v>0.49003351495167347</v>
      </c>
      <c r="W661">
        <f>SQRT(Correlation)*$F661 + SQRT('CDO Param'!H$17 - Correlation)*HLOOKUP('CDO Param'!H$12,$C$4:$E$1004,$A661,FALSE) + SQRT(1-Correlation)*L661</f>
        <v>-0.61354897888509496</v>
      </c>
      <c r="X661">
        <f>SQRT(Correlation)*$F661 + SQRT('CDO Param'!I$17 - Correlation)*HLOOKUP('CDO Param'!I$12,$C$4:$E$1004,$A661,FALSE) + SQRT(1-Correlation)*M661</f>
        <v>0.70229646175240878</v>
      </c>
      <c r="Y661">
        <f>SQRT(Correlation)*$F661 + SQRT('CDO Param'!J$17 - Correlation)*HLOOKUP('CDO Param'!J$12,$C$4:$E$1004,$A661,FALSE) + SQRT(1-Correlation)*N661</f>
        <v>-0.79145180315904495</v>
      </c>
      <c r="Z661">
        <f>SQRT(Correlation)*$F661 + SQRT('CDO Param'!K$17 - Correlation)*HLOOKUP('CDO Param'!K$12,$C$4:$E$1004,$A661,FALSE) + SQRT(1-Correlation)*O661</f>
        <v>-1.1020463085636816</v>
      </c>
      <c r="AA661">
        <f>SQRT(Correlation)*$F661 + SQRT('CDO Param'!L$17 - Correlation)*HLOOKUP('CDO Param'!L$12,$C$4:$E$1004,$A661,FALSE) + SQRT(1-Correlation)*P661</f>
        <v>0.97134619729097804</v>
      </c>
      <c r="AC661" s="3">
        <f>IF(R661&lt;'CDO Param'!C$13,1,0)</f>
        <v>0</v>
      </c>
      <c r="AD661" s="3">
        <f>IF(S661&lt;'CDO Param'!D$13,1,0)</f>
        <v>0</v>
      </c>
      <c r="AE661" s="3">
        <f>IF(T661&lt;'CDO Param'!E$13,1,0)</f>
        <v>0</v>
      </c>
      <c r="AF661" s="3">
        <f>IF(U661&lt;'CDO Param'!F$13,1,0)</f>
        <v>0</v>
      </c>
      <c r="AG661" s="3">
        <f>IF(V661&lt;'CDO Param'!G$13,1,0)</f>
        <v>0</v>
      </c>
      <c r="AH661" s="3">
        <f>IF(W661&lt;'CDO Param'!H$13,1,0)</f>
        <v>0</v>
      </c>
      <c r="AI661" s="3">
        <f>IF(X661&lt;'CDO Param'!I$13,1,0)</f>
        <v>0</v>
      </c>
      <c r="AJ661" s="3">
        <f>IF(Y661&lt;'CDO Param'!J$13,1,0)</f>
        <v>0</v>
      </c>
      <c r="AK661" s="3">
        <f>IF(Z661&lt;'CDO Param'!K$13,1,0)</f>
        <v>0</v>
      </c>
      <c r="AL661" s="3">
        <f>IF(AA661&lt;'CDO Param'!L$13,1,0)</f>
        <v>0</v>
      </c>
      <c r="AN661" s="3">
        <f>AC661*'CDO Param'!C$6*'CDO Param'!C$9</f>
        <v>0</v>
      </c>
      <c r="AO661" s="3">
        <f>AD661*'CDO Param'!D$6*'CDO Param'!D$9</f>
        <v>0</v>
      </c>
      <c r="AP661" s="3">
        <f>AE661*'CDO Param'!E$6*'CDO Param'!E$9</f>
        <v>0</v>
      </c>
      <c r="AQ661" s="3">
        <f>AF661*'CDO Param'!F$6*'CDO Param'!F$9</f>
        <v>0</v>
      </c>
      <c r="AR661" s="3">
        <f>AG661*'CDO Param'!G$6*'CDO Param'!G$9</f>
        <v>0</v>
      </c>
      <c r="AS661" s="3">
        <f>AH661*'CDO Param'!H$6*'CDO Param'!H$9</f>
        <v>0</v>
      </c>
      <c r="AT661" s="3">
        <f>AI661*'CDO Param'!I$6*'CDO Param'!I$9</f>
        <v>0</v>
      </c>
      <c r="AU661" s="3">
        <f>AJ661*'CDO Param'!J$6*'CDO Param'!J$9</f>
        <v>0</v>
      </c>
      <c r="AV661" s="3">
        <f>AK661*'CDO Param'!K$6*'CDO Param'!K$9</f>
        <v>0</v>
      </c>
      <c r="AW661" s="3">
        <f>AL661*'CDO Param'!L$6*'CDO Param'!L$9</f>
        <v>0</v>
      </c>
      <c r="AY661" s="2">
        <f t="shared" si="32"/>
        <v>0</v>
      </c>
      <c r="BI661" s="5">
        <f>AY661/'CDO Param'!$M$6</f>
        <v>0</v>
      </c>
      <c r="BJ661" s="5">
        <f t="shared" si="33"/>
        <v>0</v>
      </c>
      <c r="BK661" s="5">
        <f t="shared" si="34"/>
        <v>0</v>
      </c>
    </row>
    <row r="662" spans="1:63" x14ac:dyDescent="0.2">
      <c r="A662" s="3">
        <v>659</v>
      </c>
      <c r="B662" s="3">
        <v>658</v>
      </c>
      <c r="C662">
        <v>-0.43427917262306437</v>
      </c>
      <c r="D662">
        <v>-1.6107833289424889</v>
      </c>
      <c r="E662">
        <v>-1.3940962162450887</v>
      </c>
      <c r="F662">
        <v>0.35916173146688379</v>
      </c>
      <c r="G662">
        <v>1.2850614439230412</v>
      </c>
      <c r="H662">
        <v>0.32545244721404742</v>
      </c>
      <c r="I662">
        <v>0.66607640292204451</v>
      </c>
      <c r="J662">
        <v>-0.88076376414392143</v>
      </c>
      <c r="K662">
        <v>-0.60469801610452123</v>
      </c>
      <c r="L662">
        <v>-1.3197950465837494</v>
      </c>
      <c r="M662">
        <v>0.38283928915916476</v>
      </c>
      <c r="N662">
        <v>-1.2993723430554383</v>
      </c>
      <c r="O662">
        <v>0.61385208027786575</v>
      </c>
      <c r="P662">
        <v>1.1840143088193145</v>
      </c>
      <c r="R662">
        <f>SQRT(Correlation)*$F662 + SQRT('CDO Param'!C$17 - Correlation)*HLOOKUP('CDO Param'!C$12,$C$4:$E$1004,$A662,FALSE) + SQRT(1-Correlation)*G662</f>
        <v>1.1048940778154832</v>
      </c>
      <c r="S662">
        <f>SQRT(Correlation)*$F662 + SQRT('CDO Param'!D$17 - Correlation)*HLOOKUP('CDO Param'!D$12,$C$4:$E$1004,$A662,FALSE) + SQRT(1-Correlation)*H662</f>
        <v>0.19452904997865034</v>
      </c>
      <c r="T662">
        <f>SQRT(Correlation)*$F662 + SQRT('CDO Param'!E$17 - Correlation)*HLOOKUP('CDO Param'!E$12,$C$4:$E$1004,$A662,FALSE) + SQRT(1-Correlation)*I662</f>
        <v>0.63057300162466834</v>
      </c>
      <c r="U662">
        <f>SQRT(Correlation)*$F662 + SQRT('CDO Param'!F$17 - Correlation)*HLOOKUP('CDO Param'!F$12,$C$4:$E$1004,$A662,FALSE) + SQRT(1-Correlation)*J662</f>
        <v>-1.0337183512608545</v>
      </c>
      <c r="V662">
        <f>SQRT(Correlation)*$F662 + SQRT('CDO Param'!G$17 - Correlation)*HLOOKUP('CDO Param'!G$12,$C$4:$E$1004,$A662,FALSE) + SQRT(1-Correlation)*K662</f>
        <v>-0.77181938693205421</v>
      </c>
      <c r="W662">
        <f>SQRT(Correlation)*$F662 + SQRT('CDO Param'!H$17 - Correlation)*HLOOKUP('CDO Param'!H$12,$C$4:$E$1004,$A662,FALSE) + SQRT(1-Correlation)*L662</f>
        <v>-1.3662897685467856</v>
      </c>
      <c r="X662">
        <f>SQRT(Correlation)*$F662 + SQRT('CDO Param'!I$17 - Correlation)*HLOOKUP('CDO Param'!I$12,$C$4:$E$1004,$A662,FALSE) + SQRT(1-Correlation)*M662</f>
        <v>0.1650407607734164</v>
      </c>
      <c r="Y662">
        <f>SQRT(Correlation)*$F662 + SQRT('CDO Param'!J$17 - Correlation)*HLOOKUP('CDO Param'!J$12,$C$4:$E$1004,$A662,FALSE) + SQRT(1-Correlation)*N662</f>
        <v>-1.2340153968584966</v>
      </c>
      <c r="Z662">
        <f>SQRT(Correlation)*$F662 + SQRT('CDO Param'!K$17 - Correlation)*HLOOKUP('CDO Param'!K$12,$C$4:$E$1004,$A662,FALSE) + SQRT(1-Correlation)*O662</f>
        <v>0.58102865898013467</v>
      </c>
      <c r="AA662">
        <f>SQRT(Correlation)*$F662 + SQRT('CDO Param'!L$17 - Correlation)*HLOOKUP('CDO Param'!L$12,$C$4:$E$1004,$A662,FALSE) + SQRT(1-Correlation)*P662</f>
        <v>1.121932042376667</v>
      </c>
      <c r="AC662" s="3">
        <f>IF(R662&lt;'CDO Param'!C$13,1,0)</f>
        <v>0</v>
      </c>
      <c r="AD662" s="3">
        <f>IF(S662&lt;'CDO Param'!D$13,1,0)</f>
        <v>0</v>
      </c>
      <c r="AE662" s="3">
        <f>IF(T662&lt;'CDO Param'!E$13,1,0)</f>
        <v>0</v>
      </c>
      <c r="AF662" s="3">
        <f>IF(U662&lt;'CDO Param'!F$13,1,0)</f>
        <v>0</v>
      </c>
      <c r="AG662" s="3">
        <f>IF(V662&lt;'CDO Param'!G$13,1,0)</f>
        <v>1</v>
      </c>
      <c r="AH662" s="3">
        <f>IF(W662&lt;'CDO Param'!H$13,1,0)</f>
        <v>0</v>
      </c>
      <c r="AI662" s="3">
        <f>IF(X662&lt;'CDO Param'!I$13,1,0)</f>
        <v>0</v>
      </c>
      <c r="AJ662" s="3">
        <f>IF(Y662&lt;'CDO Param'!J$13,1,0)</f>
        <v>0</v>
      </c>
      <c r="AK662" s="3">
        <f>IF(Z662&lt;'CDO Param'!K$13,1,0)</f>
        <v>0</v>
      </c>
      <c r="AL662" s="3">
        <f>IF(AA662&lt;'CDO Param'!L$13,1,0)</f>
        <v>0</v>
      </c>
      <c r="AN662" s="3">
        <f>AC662*'CDO Param'!C$6*'CDO Param'!C$9</f>
        <v>0</v>
      </c>
      <c r="AO662" s="3">
        <f>AD662*'CDO Param'!D$6*'CDO Param'!D$9</f>
        <v>0</v>
      </c>
      <c r="AP662" s="3">
        <f>AE662*'CDO Param'!E$6*'CDO Param'!E$9</f>
        <v>0</v>
      </c>
      <c r="AQ662" s="3">
        <f>AF662*'CDO Param'!F$6*'CDO Param'!F$9</f>
        <v>0</v>
      </c>
      <c r="AR662" s="3">
        <f>AG662*'CDO Param'!G$6*'CDO Param'!G$9</f>
        <v>4500</v>
      </c>
      <c r="AS662" s="3">
        <f>AH662*'CDO Param'!H$6*'CDO Param'!H$9</f>
        <v>0</v>
      </c>
      <c r="AT662" s="3">
        <f>AI662*'CDO Param'!I$6*'CDO Param'!I$9</f>
        <v>0</v>
      </c>
      <c r="AU662" s="3">
        <f>AJ662*'CDO Param'!J$6*'CDO Param'!J$9</f>
        <v>0</v>
      </c>
      <c r="AV662" s="3">
        <f>AK662*'CDO Param'!K$6*'CDO Param'!K$9</f>
        <v>0</v>
      </c>
      <c r="AW662" s="3">
        <f>AL662*'CDO Param'!L$6*'CDO Param'!L$9</f>
        <v>0</v>
      </c>
      <c r="AY662" s="2">
        <f t="shared" si="32"/>
        <v>4500</v>
      </c>
      <c r="BI662" s="5">
        <f>AY662/'CDO Param'!$M$6</f>
        <v>4.6875E-2</v>
      </c>
      <c r="BJ662" s="5">
        <f t="shared" si="33"/>
        <v>0</v>
      </c>
      <c r="BK662" s="5">
        <f t="shared" si="34"/>
        <v>0</v>
      </c>
    </row>
    <row r="663" spans="1:63" x14ac:dyDescent="0.2">
      <c r="A663" s="3">
        <v>660</v>
      </c>
      <c r="B663" s="3">
        <v>659</v>
      </c>
      <c r="C663">
        <v>-0.38866801332915202</v>
      </c>
      <c r="D663">
        <v>-0.84975908976048231</v>
      </c>
      <c r="E663">
        <v>-0.72213197199744172</v>
      </c>
      <c r="F663">
        <v>0.31700437830295414</v>
      </c>
      <c r="G663">
        <v>1.7034653865266591</v>
      </c>
      <c r="H663">
        <v>-0.1260241333511658</v>
      </c>
      <c r="I663">
        <v>0.61831087805330753</v>
      </c>
      <c r="J663">
        <v>0.29506168175430503</v>
      </c>
      <c r="K663">
        <v>0.15049408830236644</v>
      </c>
      <c r="L663">
        <v>0.74574927566573024</v>
      </c>
      <c r="M663">
        <v>7.9887740866979584E-2</v>
      </c>
      <c r="N663">
        <v>0.19351887203811202</v>
      </c>
      <c r="O663">
        <v>2.5408007786609232</v>
      </c>
      <c r="P663">
        <v>-1.5820660337340087</v>
      </c>
      <c r="R663">
        <f>SQRT(Correlation)*$F663 + SQRT('CDO Param'!C$17 - Correlation)*HLOOKUP('CDO Param'!C$12,$C$4:$E$1004,$A663,FALSE) + SQRT(1-Correlation)*G663</f>
        <v>1.596120664424395</v>
      </c>
      <c r="S663">
        <f>SQRT(Correlation)*$F663 + SQRT('CDO Param'!D$17 - Correlation)*HLOOKUP('CDO Param'!D$12,$C$4:$E$1004,$A663,FALSE) + SQRT(1-Correlation)*H663</f>
        <v>-0.13948548704215097</v>
      </c>
      <c r="T663">
        <f>SQRT(Correlation)*$F663 + SQRT('CDO Param'!E$17 - Correlation)*HLOOKUP('CDO Param'!E$12,$C$4:$E$1004,$A663,FALSE) + SQRT(1-Correlation)*I663</f>
        <v>0.58399489879697319</v>
      </c>
      <c r="U663">
        <f>SQRT(Correlation)*$F663 + SQRT('CDO Param'!F$17 - Correlation)*HLOOKUP('CDO Param'!F$12,$C$4:$E$1004,$A663,FALSE) + SQRT(1-Correlation)*J663</f>
        <v>0.21869205793207952</v>
      </c>
      <c r="V663">
        <f>SQRT(Correlation)*$F663 + SQRT('CDO Param'!G$17 - Correlation)*HLOOKUP('CDO Param'!G$12,$C$4:$E$1004,$A663,FALSE) + SQRT(1-Correlation)*K663</f>
        <v>8.1543196584868596E-2</v>
      </c>
      <c r="W663">
        <f>SQRT(Correlation)*$F663 + SQRT('CDO Param'!H$17 - Correlation)*HLOOKUP('CDO Param'!H$12,$C$4:$E$1004,$A663,FALSE) + SQRT(1-Correlation)*L663</f>
        <v>0.68755138577673747</v>
      </c>
      <c r="X663">
        <f>SQRT(Correlation)*$F663 + SQRT('CDO Param'!I$17 - Correlation)*HLOOKUP('CDO Param'!I$12,$C$4:$E$1004,$A663,FALSE) + SQRT(1-Correlation)*M663</f>
        <v>1.4560134036565364E-2</v>
      </c>
      <c r="Y663">
        <f>SQRT(Correlation)*$F663 + SQRT('CDO Param'!J$17 - Correlation)*HLOOKUP('CDO Param'!J$12,$C$4:$E$1004,$A663,FALSE) + SQRT(1-Correlation)*N663</f>
        <v>0.18100181754498385</v>
      </c>
      <c r="Z663">
        <f>SQRT(Correlation)*$F663 + SQRT('CDO Param'!K$17 - Correlation)*HLOOKUP('CDO Param'!K$12,$C$4:$E$1004,$A663,FALSE) + SQRT(1-Correlation)*O663</f>
        <v>2.4078289581742105</v>
      </c>
      <c r="AA663">
        <f>SQRT(Correlation)*$F663 + SQRT('CDO Param'!L$17 - Correlation)*HLOOKUP('CDO Param'!L$12,$C$4:$E$1004,$A663,FALSE) + SQRT(1-Correlation)*P663</f>
        <v>-1.5034659268316224</v>
      </c>
      <c r="AC663" s="3">
        <f>IF(R663&lt;'CDO Param'!C$13,1,0)</f>
        <v>0</v>
      </c>
      <c r="AD663" s="3">
        <f>IF(S663&lt;'CDO Param'!D$13,1,0)</f>
        <v>0</v>
      </c>
      <c r="AE663" s="3">
        <f>IF(T663&lt;'CDO Param'!E$13,1,0)</f>
        <v>0</v>
      </c>
      <c r="AF663" s="3">
        <f>IF(U663&lt;'CDO Param'!F$13,1,0)</f>
        <v>0</v>
      </c>
      <c r="AG663" s="3">
        <f>IF(V663&lt;'CDO Param'!G$13,1,0)</f>
        <v>0</v>
      </c>
      <c r="AH663" s="3">
        <f>IF(W663&lt;'CDO Param'!H$13,1,0)</f>
        <v>0</v>
      </c>
      <c r="AI663" s="3">
        <f>IF(X663&lt;'CDO Param'!I$13,1,0)</f>
        <v>0</v>
      </c>
      <c r="AJ663" s="3">
        <f>IF(Y663&lt;'CDO Param'!J$13,1,0)</f>
        <v>0</v>
      </c>
      <c r="AK663" s="3">
        <f>IF(Z663&lt;'CDO Param'!K$13,1,0)</f>
        <v>0</v>
      </c>
      <c r="AL663" s="3">
        <f>IF(AA663&lt;'CDO Param'!L$13,1,0)</f>
        <v>1</v>
      </c>
      <c r="AN663" s="3">
        <f>AC663*'CDO Param'!C$6*'CDO Param'!C$9</f>
        <v>0</v>
      </c>
      <c r="AO663" s="3">
        <f>AD663*'CDO Param'!D$6*'CDO Param'!D$9</f>
        <v>0</v>
      </c>
      <c r="AP663" s="3">
        <f>AE663*'CDO Param'!E$6*'CDO Param'!E$9</f>
        <v>0</v>
      </c>
      <c r="AQ663" s="3">
        <f>AF663*'CDO Param'!F$6*'CDO Param'!F$9</f>
        <v>0</v>
      </c>
      <c r="AR663" s="3">
        <f>AG663*'CDO Param'!G$6*'CDO Param'!G$9</f>
        <v>0</v>
      </c>
      <c r="AS663" s="3">
        <f>AH663*'CDO Param'!H$6*'CDO Param'!H$9</f>
        <v>0</v>
      </c>
      <c r="AT663" s="3">
        <f>AI663*'CDO Param'!I$6*'CDO Param'!I$9</f>
        <v>0</v>
      </c>
      <c r="AU663" s="3">
        <f>AJ663*'CDO Param'!J$6*'CDO Param'!J$9</f>
        <v>0</v>
      </c>
      <c r="AV663" s="3">
        <f>AK663*'CDO Param'!K$6*'CDO Param'!K$9</f>
        <v>0</v>
      </c>
      <c r="AW663" s="3">
        <f>AL663*'CDO Param'!L$6*'CDO Param'!L$9</f>
        <v>4500</v>
      </c>
      <c r="AY663" s="2">
        <f t="shared" si="32"/>
        <v>4500</v>
      </c>
      <c r="BI663" s="5">
        <f>AY663/'CDO Param'!$M$6</f>
        <v>4.6875E-2</v>
      </c>
      <c r="BJ663" s="5">
        <f t="shared" si="33"/>
        <v>0</v>
      </c>
      <c r="BK663" s="5">
        <f t="shared" si="34"/>
        <v>0</v>
      </c>
    </row>
    <row r="664" spans="1:63" x14ac:dyDescent="0.2">
      <c r="A664" s="3">
        <v>661</v>
      </c>
      <c r="B664" s="3">
        <v>660</v>
      </c>
      <c r="C664">
        <v>1.4319903129944578</v>
      </c>
      <c r="D664">
        <v>-0.17145794117823243</v>
      </c>
      <c r="E664">
        <v>-5.0290509534534067E-2</v>
      </c>
      <c r="F664">
        <v>-0.16746753317420371</v>
      </c>
      <c r="G664">
        <v>1.0540679795667529</v>
      </c>
      <c r="H664">
        <v>-0.19968865672126412</v>
      </c>
      <c r="I664">
        <v>-0.16701619642844889</v>
      </c>
      <c r="J664">
        <v>0.98903001344297081</v>
      </c>
      <c r="K664">
        <v>0.30402702577703167</v>
      </c>
      <c r="L664">
        <v>-1.8183072825195268</v>
      </c>
      <c r="M664">
        <v>2.1390587789937854</v>
      </c>
      <c r="N664">
        <v>-7.2836883191484958E-2</v>
      </c>
      <c r="O664">
        <v>0.14623765309806913</v>
      </c>
      <c r="P664">
        <v>0.10614712664391845</v>
      </c>
      <c r="R664">
        <f>SQRT(Correlation)*$F664 + SQRT('CDO Param'!C$17 - Correlation)*HLOOKUP('CDO Param'!C$12,$C$4:$E$1004,$A664,FALSE) + SQRT(1-Correlation)*G664</f>
        <v>0.92277098874971708</v>
      </c>
      <c r="S664">
        <f>SQRT(Correlation)*$F664 + SQRT('CDO Param'!D$17 - Correlation)*HLOOKUP('CDO Param'!D$12,$C$4:$E$1004,$A664,FALSE) + SQRT(1-Correlation)*H664</f>
        <v>-0.26664699191671737</v>
      </c>
      <c r="T664">
        <f>SQRT(Correlation)*$F664 + SQRT('CDO Param'!E$17 - Correlation)*HLOOKUP('CDO Param'!E$12,$C$4:$E$1004,$A664,FALSE) + SQRT(1-Correlation)*I664</f>
        <v>0.1674656648520656</v>
      </c>
      <c r="U664">
        <f>SQRT(Correlation)*$F664 + SQRT('CDO Param'!F$17 - Correlation)*HLOOKUP('CDO Param'!F$12,$C$4:$E$1004,$A664,FALSE) + SQRT(1-Correlation)*J664</f>
        <v>0.87407307133376044</v>
      </c>
      <c r="V664">
        <f>SQRT(Correlation)*$F664 + SQRT('CDO Param'!G$17 - Correlation)*HLOOKUP('CDO Param'!G$12,$C$4:$E$1004,$A664,FALSE) + SQRT(1-Correlation)*K664</f>
        <v>0.2242221778203819</v>
      </c>
      <c r="W664">
        <f>SQRT(Correlation)*$F664 + SQRT('CDO Param'!H$17 - Correlation)*HLOOKUP('CDO Param'!H$12,$C$4:$E$1004,$A664,FALSE) + SQRT(1-Correlation)*L664</f>
        <v>-1.8022034481250038</v>
      </c>
      <c r="X664">
        <f>SQRT(Correlation)*$F664 + SQRT('CDO Param'!I$17 - Correlation)*HLOOKUP('CDO Param'!I$12,$C$4:$E$1004,$A664,FALSE) + SQRT(1-Correlation)*M664</f>
        <v>1.9650861534894684</v>
      </c>
      <c r="Y664">
        <f>SQRT(Correlation)*$F664 + SQRT('CDO Param'!J$17 - Correlation)*HLOOKUP('CDO Param'!J$12,$C$4:$E$1004,$A664,FALSE) + SQRT(1-Correlation)*N664</f>
        <v>0.25681200634184098</v>
      </c>
      <c r="Z664">
        <f>SQRT(Correlation)*$F664 + SQRT('CDO Param'!K$17 - Correlation)*HLOOKUP('CDO Param'!K$12,$C$4:$E$1004,$A664,FALSE) + SQRT(1-Correlation)*O664</f>
        <v>0.4646443599479021</v>
      </c>
      <c r="AA664">
        <f>SQRT(Correlation)*$F664 + SQRT('CDO Param'!L$17 - Correlation)*HLOOKUP('CDO Param'!L$12,$C$4:$E$1004,$A664,FALSE) + SQRT(1-Correlation)*P664</f>
        <v>0.42661114709079706</v>
      </c>
      <c r="AC664" s="3">
        <f>IF(R664&lt;'CDO Param'!C$13,1,0)</f>
        <v>0</v>
      </c>
      <c r="AD664" s="3">
        <f>IF(S664&lt;'CDO Param'!D$13,1,0)</f>
        <v>0</v>
      </c>
      <c r="AE664" s="3">
        <f>IF(T664&lt;'CDO Param'!E$13,1,0)</f>
        <v>0</v>
      </c>
      <c r="AF664" s="3">
        <f>IF(U664&lt;'CDO Param'!F$13,1,0)</f>
        <v>0</v>
      </c>
      <c r="AG664" s="3">
        <f>IF(V664&lt;'CDO Param'!G$13,1,0)</f>
        <v>0</v>
      </c>
      <c r="AH664" s="3">
        <f>IF(W664&lt;'CDO Param'!H$13,1,0)</f>
        <v>0</v>
      </c>
      <c r="AI664" s="3">
        <f>IF(X664&lt;'CDO Param'!I$13,1,0)</f>
        <v>0</v>
      </c>
      <c r="AJ664" s="3">
        <f>IF(Y664&lt;'CDO Param'!J$13,1,0)</f>
        <v>0</v>
      </c>
      <c r="AK664" s="3">
        <f>IF(Z664&lt;'CDO Param'!K$13,1,0)</f>
        <v>0</v>
      </c>
      <c r="AL664" s="3">
        <f>IF(AA664&lt;'CDO Param'!L$13,1,0)</f>
        <v>0</v>
      </c>
      <c r="AN664" s="3">
        <f>AC664*'CDO Param'!C$6*'CDO Param'!C$9</f>
        <v>0</v>
      </c>
      <c r="AO664" s="3">
        <f>AD664*'CDO Param'!D$6*'CDO Param'!D$9</f>
        <v>0</v>
      </c>
      <c r="AP664" s="3">
        <f>AE664*'CDO Param'!E$6*'CDO Param'!E$9</f>
        <v>0</v>
      </c>
      <c r="AQ664" s="3">
        <f>AF664*'CDO Param'!F$6*'CDO Param'!F$9</f>
        <v>0</v>
      </c>
      <c r="AR664" s="3">
        <f>AG664*'CDO Param'!G$6*'CDO Param'!G$9</f>
        <v>0</v>
      </c>
      <c r="AS664" s="3">
        <f>AH664*'CDO Param'!H$6*'CDO Param'!H$9</f>
        <v>0</v>
      </c>
      <c r="AT664" s="3">
        <f>AI664*'CDO Param'!I$6*'CDO Param'!I$9</f>
        <v>0</v>
      </c>
      <c r="AU664" s="3">
        <f>AJ664*'CDO Param'!J$6*'CDO Param'!J$9</f>
        <v>0</v>
      </c>
      <c r="AV664" s="3">
        <f>AK664*'CDO Param'!K$6*'CDO Param'!K$9</f>
        <v>0</v>
      </c>
      <c r="AW664" s="3">
        <f>AL664*'CDO Param'!L$6*'CDO Param'!L$9</f>
        <v>0</v>
      </c>
      <c r="AY664" s="2">
        <f t="shared" si="32"/>
        <v>0</v>
      </c>
      <c r="BI664" s="5">
        <f>AY664/'CDO Param'!$M$6</f>
        <v>0</v>
      </c>
      <c r="BJ664" s="5">
        <f t="shared" si="33"/>
        <v>0</v>
      </c>
      <c r="BK664" s="5">
        <f t="shared" si="34"/>
        <v>0</v>
      </c>
    </row>
    <row r="665" spans="1:63" x14ac:dyDescent="0.2">
      <c r="A665" s="3">
        <v>662</v>
      </c>
      <c r="B665" s="3">
        <v>661</v>
      </c>
      <c r="C665">
        <v>1.2184591469122097</v>
      </c>
      <c r="D665">
        <v>-0.15256091501214541</v>
      </c>
      <c r="E665">
        <v>6.2158278524293564E-2</v>
      </c>
      <c r="F665">
        <v>0.25617396204324905</v>
      </c>
      <c r="G665">
        <v>0.11939846444875002</v>
      </c>
      <c r="H665">
        <v>-0.94343249656958506</v>
      </c>
      <c r="I665">
        <v>-1.4508395906887017</v>
      </c>
      <c r="J665">
        <v>1.0118333193531726</v>
      </c>
      <c r="K665">
        <v>-0.4782850737683475</v>
      </c>
      <c r="L665">
        <v>0.75494881457416341</v>
      </c>
      <c r="M665">
        <v>-1.4587294572265819</v>
      </c>
      <c r="N665">
        <v>-5.9842477639904246E-2</v>
      </c>
      <c r="O665">
        <v>-1.6123067325679585E-2</v>
      </c>
      <c r="P665">
        <v>-0.25965164240915328</v>
      </c>
      <c r="R665">
        <f>SQRT(Correlation)*$F665 + SQRT('CDO Param'!C$17 - Correlation)*HLOOKUP('CDO Param'!C$12,$C$4:$E$1004,$A665,FALSE) + SQRT(1-Correlation)*G665</f>
        <v>0.17270527725420354</v>
      </c>
      <c r="S665">
        <f>SQRT(Correlation)*$F665 + SQRT('CDO Param'!D$17 - Correlation)*HLOOKUP('CDO Param'!D$12,$C$4:$E$1004,$A665,FALSE) + SQRT(1-Correlation)*H665</f>
        <v>-0.83558470411486763</v>
      </c>
      <c r="T665">
        <f>SQRT(Correlation)*$F665 + SQRT('CDO Param'!E$17 - Correlation)*HLOOKUP('CDO Param'!E$12,$C$4:$E$1004,$A665,FALSE) + SQRT(1-Correlation)*I665</f>
        <v>-0.97300397956603402</v>
      </c>
      <c r="U665">
        <f>SQRT(Correlation)*$F665 + SQRT('CDO Param'!F$17 - Correlation)*HLOOKUP('CDO Param'!F$12,$C$4:$E$1004,$A665,FALSE) + SQRT(1-Correlation)*J665</f>
        <v>1.0548177038244539</v>
      </c>
      <c r="V665">
        <f>SQRT(Correlation)*$F665 + SQRT('CDO Param'!G$17 - Correlation)*HLOOKUP('CDO Param'!G$12,$C$4:$E$1004,$A665,FALSE) + SQRT(1-Correlation)*K665</f>
        <v>-0.35883272784780174</v>
      </c>
      <c r="W665">
        <f>SQRT(Correlation)*$F665 + SQRT('CDO Param'!H$17 - Correlation)*HLOOKUP('CDO Param'!H$12,$C$4:$E$1004,$A665,FALSE) + SQRT(1-Correlation)*L665</f>
        <v>0.7756412794883395</v>
      </c>
      <c r="X665">
        <f>SQRT(Correlation)*$F665 + SQRT('CDO Param'!I$17 - Correlation)*HLOOKUP('CDO Param'!I$12,$C$4:$E$1004,$A665,FALSE) + SQRT(1-Correlation)*M665</f>
        <v>-1.2889639391020622</v>
      </c>
      <c r="Y665">
        <f>SQRT(Correlation)*$F665 + SQRT('CDO Param'!J$17 - Correlation)*HLOOKUP('CDO Param'!J$12,$C$4:$E$1004,$A665,FALSE) + SQRT(1-Correlation)*N665</f>
        <v>0.34661174921984256</v>
      </c>
      <c r="Z665">
        <f>SQRT(Correlation)*$F665 + SQRT('CDO Param'!K$17 - Correlation)*HLOOKUP('CDO Param'!K$12,$C$4:$E$1004,$A665,FALSE) + SQRT(1-Correlation)*O665</f>
        <v>0.38808762358556487</v>
      </c>
      <c r="AA665">
        <f>SQRT(Correlation)*$F665 + SQRT('CDO Param'!L$17 - Correlation)*HLOOKUP('CDO Param'!L$12,$C$4:$E$1004,$A665,FALSE) + SQRT(1-Correlation)*P665</f>
        <v>0.15705613180583289</v>
      </c>
      <c r="AC665" s="3">
        <f>IF(R665&lt;'CDO Param'!C$13,1,0)</f>
        <v>0</v>
      </c>
      <c r="AD665" s="3">
        <f>IF(S665&lt;'CDO Param'!D$13,1,0)</f>
        <v>0</v>
      </c>
      <c r="AE665" s="3">
        <f>IF(T665&lt;'CDO Param'!E$13,1,0)</f>
        <v>0</v>
      </c>
      <c r="AF665" s="3">
        <f>IF(U665&lt;'CDO Param'!F$13,1,0)</f>
        <v>0</v>
      </c>
      <c r="AG665" s="3">
        <f>IF(V665&lt;'CDO Param'!G$13,1,0)</f>
        <v>1</v>
      </c>
      <c r="AH665" s="3">
        <f>IF(W665&lt;'CDO Param'!H$13,1,0)</f>
        <v>0</v>
      </c>
      <c r="AI665" s="3">
        <f>IF(X665&lt;'CDO Param'!I$13,1,0)</f>
        <v>0</v>
      </c>
      <c r="AJ665" s="3">
        <f>IF(Y665&lt;'CDO Param'!J$13,1,0)</f>
        <v>0</v>
      </c>
      <c r="AK665" s="3">
        <f>IF(Z665&lt;'CDO Param'!K$13,1,0)</f>
        <v>0</v>
      </c>
      <c r="AL665" s="3">
        <f>IF(AA665&lt;'CDO Param'!L$13,1,0)</f>
        <v>0</v>
      </c>
      <c r="AN665" s="3">
        <f>AC665*'CDO Param'!C$6*'CDO Param'!C$9</f>
        <v>0</v>
      </c>
      <c r="AO665" s="3">
        <f>AD665*'CDO Param'!D$6*'CDO Param'!D$9</f>
        <v>0</v>
      </c>
      <c r="AP665" s="3">
        <f>AE665*'CDO Param'!E$6*'CDO Param'!E$9</f>
        <v>0</v>
      </c>
      <c r="AQ665" s="3">
        <f>AF665*'CDO Param'!F$6*'CDO Param'!F$9</f>
        <v>0</v>
      </c>
      <c r="AR665" s="3">
        <f>AG665*'CDO Param'!G$6*'CDO Param'!G$9</f>
        <v>4500</v>
      </c>
      <c r="AS665" s="3">
        <f>AH665*'CDO Param'!H$6*'CDO Param'!H$9</f>
        <v>0</v>
      </c>
      <c r="AT665" s="3">
        <f>AI665*'CDO Param'!I$6*'CDO Param'!I$9</f>
        <v>0</v>
      </c>
      <c r="AU665" s="3">
        <f>AJ665*'CDO Param'!J$6*'CDO Param'!J$9</f>
        <v>0</v>
      </c>
      <c r="AV665" s="3">
        <f>AK665*'CDO Param'!K$6*'CDO Param'!K$9</f>
        <v>0</v>
      </c>
      <c r="AW665" s="3">
        <f>AL665*'CDO Param'!L$6*'CDO Param'!L$9</f>
        <v>0</v>
      </c>
      <c r="AY665" s="2">
        <f t="shared" si="32"/>
        <v>4500</v>
      </c>
      <c r="BI665" s="5">
        <f>AY665/'CDO Param'!$M$6</f>
        <v>4.6875E-2</v>
      </c>
      <c r="BJ665" s="5">
        <f t="shared" si="33"/>
        <v>0</v>
      </c>
      <c r="BK665" s="5">
        <f t="shared" si="34"/>
        <v>0</v>
      </c>
    </row>
    <row r="666" spans="1:63" x14ac:dyDescent="0.2">
      <c r="A666" s="3">
        <v>663</v>
      </c>
      <c r="B666" s="3">
        <v>662</v>
      </c>
      <c r="C666">
        <v>1.2652139957936015</v>
      </c>
      <c r="D666">
        <v>-2.4468317860737443</v>
      </c>
      <c r="E666">
        <v>-1.2292593964957632</v>
      </c>
      <c r="F666">
        <v>0.26604993763612583</v>
      </c>
      <c r="G666">
        <v>0.11296378943370655</v>
      </c>
      <c r="H666">
        <v>-0.47383309720316902</v>
      </c>
      <c r="I666">
        <v>-0.19413050722505432</v>
      </c>
      <c r="J666">
        <v>2.0748484530486166</v>
      </c>
      <c r="K666">
        <v>0.41519228943798225</v>
      </c>
      <c r="L666">
        <v>-0.20686684365500696</v>
      </c>
      <c r="M666">
        <v>-0.5677270564774517</v>
      </c>
      <c r="N666">
        <v>1.0267604011460207</v>
      </c>
      <c r="O666">
        <v>1.0521284821152221</v>
      </c>
      <c r="P666">
        <v>1.6897183741093613</v>
      </c>
      <c r="R666">
        <f>SQRT(Correlation)*$F666 + SQRT('CDO Param'!C$17 - Correlation)*HLOOKUP('CDO Param'!C$12,$C$4:$E$1004,$A666,FALSE) + SQRT(1-Correlation)*G666</f>
        <v>-0.15473503192326354</v>
      </c>
      <c r="S666">
        <f>SQRT(Correlation)*$F666 + SQRT('CDO Param'!D$17 - Correlation)*HLOOKUP('CDO Param'!D$12,$C$4:$E$1004,$A666,FALSE) + SQRT(1-Correlation)*H666</f>
        <v>-0.71141943762370818</v>
      </c>
      <c r="T666">
        <f>SQRT(Correlation)*$F666 + SQRT('CDO Param'!E$17 - Correlation)*HLOOKUP('CDO Param'!E$12,$C$4:$E$1004,$A666,FALSE) + SQRT(1-Correlation)*I666</f>
        <v>0.23470816639592654</v>
      </c>
      <c r="U666">
        <f>SQRT(Correlation)*$F666 + SQRT('CDO Param'!F$17 - Correlation)*HLOOKUP('CDO Param'!F$12,$C$4:$E$1004,$A666,FALSE) + SQRT(1-Correlation)*J666</f>
        <v>1.77763569356627</v>
      </c>
      <c r="V666">
        <f>SQRT(Correlation)*$F666 + SQRT('CDO Param'!G$17 - Correlation)*HLOOKUP('CDO Param'!G$12,$C$4:$E$1004,$A666,FALSE) + SQRT(1-Correlation)*K666</f>
        <v>0.20314761064227033</v>
      </c>
      <c r="W666">
        <f>SQRT(Correlation)*$F666 + SQRT('CDO Param'!H$17 - Correlation)*HLOOKUP('CDO Param'!H$12,$C$4:$E$1004,$A666,FALSE) + SQRT(1-Correlation)*L666</f>
        <v>-0.45815301173944806</v>
      </c>
      <c r="X666">
        <f>SQRT(Correlation)*$F666 + SQRT('CDO Param'!I$17 - Correlation)*HLOOKUP('CDO Param'!I$12,$C$4:$E$1004,$A666,FALSE) + SQRT(1-Correlation)*M666</f>
        <v>-0.72933155615843726</v>
      </c>
      <c r="Y666">
        <f>SQRT(Correlation)*$F666 + SQRT('CDO Param'!J$17 - Correlation)*HLOOKUP('CDO Param'!J$12,$C$4:$E$1004,$A666,FALSE) + SQRT(1-Correlation)*N666</f>
        <v>1.3929469799092855</v>
      </c>
      <c r="Z666">
        <f>SQRT(Correlation)*$F666 + SQRT('CDO Param'!K$17 - Correlation)*HLOOKUP('CDO Param'!K$12,$C$4:$E$1004,$A666,FALSE) + SQRT(1-Correlation)*O666</f>
        <v>1.41701325462836</v>
      </c>
      <c r="AA666">
        <f>SQRT(Correlation)*$F666 + SQRT('CDO Param'!L$17 - Correlation)*HLOOKUP('CDO Param'!L$12,$C$4:$E$1004,$A666,FALSE) + SQRT(1-Correlation)*P666</f>
        <v>2.0218841361690307</v>
      </c>
      <c r="AC666" s="3">
        <f>IF(R666&lt;'CDO Param'!C$13,1,0)</f>
        <v>0</v>
      </c>
      <c r="AD666" s="3">
        <f>IF(S666&lt;'CDO Param'!D$13,1,0)</f>
        <v>0</v>
      </c>
      <c r="AE666" s="3">
        <f>IF(T666&lt;'CDO Param'!E$13,1,0)</f>
        <v>0</v>
      </c>
      <c r="AF666" s="3">
        <f>IF(U666&lt;'CDO Param'!F$13,1,0)</f>
        <v>0</v>
      </c>
      <c r="AG666" s="3">
        <f>IF(V666&lt;'CDO Param'!G$13,1,0)</f>
        <v>0</v>
      </c>
      <c r="AH666" s="3">
        <f>IF(W666&lt;'CDO Param'!H$13,1,0)</f>
        <v>0</v>
      </c>
      <c r="AI666" s="3">
        <f>IF(X666&lt;'CDO Param'!I$13,1,0)</f>
        <v>0</v>
      </c>
      <c r="AJ666" s="3">
        <f>IF(Y666&lt;'CDO Param'!J$13,1,0)</f>
        <v>0</v>
      </c>
      <c r="AK666" s="3">
        <f>IF(Z666&lt;'CDO Param'!K$13,1,0)</f>
        <v>0</v>
      </c>
      <c r="AL666" s="3">
        <f>IF(AA666&lt;'CDO Param'!L$13,1,0)</f>
        <v>0</v>
      </c>
      <c r="AN666" s="3">
        <f>AC666*'CDO Param'!C$6*'CDO Param'!C$9</f>
        <v>0</v>
      </c>
      <c r="AO666" s="3">
        <f>AD666*'CDO Param'!D$6*'CDO Param'!D$9</f>
        <v>0</v>
      </c>
      <c r="AP666" s="3">
        <f>AE666*'CDO Param'!E$6*'CDO Param'!E$9</f>
        <v>0</v>
      </c>
      <c r="AQ666" s="3">
        <f>AF666*'CDO Param'!F$6*'CDO Param'!F$9</f>
        <v>0</v>
      </c>
      <c r="AR666" s="3">
        <f>AG666*'CDO Param'!G$6*'CDO Param'!G$9</f>
        <v>0</v>
      </c>
      <c r="AS666" s="3">
        <f>AH666*'CDO Param'!H$6*'CDO Param'!H$9</f>
        <v>0</v>
      </c>
      <c r="AT666" s="3">
        <f>AI666*'CDO Param'!I$6*'CDO Param'!I$9</f>
        <v>0</v>
      </c>
      <c r="AU666" s="3">
        <f>AJ666*'CDO Param'!J$6*'CDO Param'!J$9</f>
        <v>0</v>
      </c>
      <c r="AV666" s="3">
        <f>AK666*'CDO Param'!K$6*'CDO Param'!K$9</f>
        <v>0</v>
      </c>
      <c r="AW666" s="3">
        <f>AL666*'CDO Param'!L$6*'CDO Param'!L$9</f>
        <v>0</v>
      </c>
      <c r="AY666" s="2">
        <f t="shared" si="32"/>
        <v>0</v>
      </c>
      <c r="BI666" s="5">
        <f>AY666/'CDO Param'!$M$6</f>
        <v>0</v>
      </c>
      <c r="BJ666" s="5">
        <f t="shared" si="33"/>
        <v>0</v>
      </c>
      <c r="BK666" s="5">
        <f t="shared" si="34"/>
        <v>0</v>
      </c>
    </row>
    <row r="667" spans="1:63" x14ac:dyDescent="0.2">
      <c r="A667" s="3">
        <v>664</v>
      </c>
      <c r="B667" s="3">
        <v>663</v>
      </c>
      <c r="C667">
        <v>0.23929942472022958</v>
      </c>
      <c r="D667">
        <v>-0.99962335298187099</v>
      </c>
      <c r="E667">
        <v>-1.6513240552740172</v>
      </c>
      <c r="F667">
        <v>0.94499682745663449</v>
      </c>
      <c r="G667">
        <v>0.36298160921433009</v>
      </c>
      <c r="H667">
        <v>1.244889062945731</v>
      </c>
      <c r="I667">
        <v>0.26961743060383014</v>
      </c>
      <c r="J667">
        <v>0.31819581636227667</v>
      </c>
      <c r="K667">
        <v>0.11317069947835989</v>
      </c>
      <c r="L667">
        <v>0.51098936637572479</v>
      </c>
      <c r="M667">
        <v>-0.65079234445875045</v>
      </c>
      <c r="N667">
        <v>-0.47286675908253528</v>
      </c>
      <c r="O667">
        <v>-0.7992616701812949</v>
      </c>
      <c r="P667">
        <v>-0.68476310843834653</v>
      </c>
      <c r="R667">
        <f>SQRT(Correlation)*$F667 + SQRT('CDO Param'!C$17 - Correlation)*HLOOKUP('CDO Param'!C$12,$C$4:$E$1004,$A667,FALSE) + SQRT(1-Correlation)*G667</f>
        <v>0.50182073549556128</v>
      </c>
      <c r="S667">
        <f>SQRT(Correlation)*$F667 + SQRT('CDO Param'!D$17 - Correlation)*HLOOKUP('CDO Param'!D$12,$C$4:$E$1004,$A667,FALSE) + SQRT(1-Correlation)*H667</f>
        <v>1.3384716072767977</v>
      </c>
      <c r="T667">
        <f>SQRT(Correlation)*$F667 + SQRT('CDO Param'!E$17 - Correlation)*HLOOKUP('CDO Param'!E$12,$C$4:$E$1004,$A667,FALSE) + SQRT(1-Correlation)*I667</f>
        <v>0.61792846558581283</v>
      </c>
      <c r="U667">
        <f>SQRT(Correlation)*$F667 + SQRT('CDO Param'!F$17 - Correlation)*HLOOKUP('CDO Param'!F$12,$C$4:$E$1004,$A667,FALSE) + SQRT(1-Correlation)*J667</f>
        <v>0.23145400808471889</v>
      </c>
      <c r="V667">
        <f>SQRT(Correlation)*$F667 + SQRT('CDO Param'!G$17 - Correlation)*HLOOKUP('CDO Param'!G$12,$C$4:$E$1004,$A667,FALSE) + SQRT(1-Correlation)*K667</f>
        <v>3.6950104016092625E-2</v>
      </c>
      <c r="W667">
        <f>SQRT(Correlation)*$F667 + SQRT('CDO Param'!H$17 - Correlation)*HLOOKUP('CDO Param'!H$12,$C$4:$E$1004,$A667,FALSE) + SQRT(1-Correlation)*L667</f>
        <v>0.64223322269649274</v>
      </c>
      <c r="X667">
        <f>SQRT(Correlation)*$F667 + SQRT('CDO Param'!I$17 - Correlation)*HLOOKUP('CDO Param'!I$12,$C$4:$E$1004,$A667,FALSE) + SQRT(1-Correlation)*M667</f>
        <v>-0.68780887609487484</v>
      </c>
      <c r="Y667">
        <f>SQRT(Correlation)*$F667 + SQRT('CDO Param'!J$17 - Correlation)*HLOOKUP('CDO Param'!J$12,$C$4:$E$1004,$A667,FALSE) + SQRT(1-Correlation)*N667</f>
        <v>-8.6453884236211531E-2</v>
      </c>
      <c r="Z667">
        <f>SQRT(Correlation)*$F667 + SQRT('CDO Param'!K$17 - Correlation)*HLOOKUP('CDO Param'!K$12,$C$4:$E$1004,$A667,FALSE) + SQRT(1-Correlation)*O667</f>
        <v>-0.39609928496428704</v>
      </c>
      <c r="AA667">
        <f>SQRT(Correlation)*$F667 + SQRT('CDO Param'!L$17 - Correlation)*HLOOKUP('CDO Param'!L$12,$C$4:$E$1004,$A667,FALSE) + SQRT(1-Correlation)*P667</f>
        <v>-0.28747641178794636</v>
      </c>
      <c r="AC667" s="3">
        <f>IF(R667&lt;'CDO Param'!C$13,1,0)</f>
        <v>0</v>
      </c>
      <c r="AD667" s="3">
        <f>IF(S667&lt;'CDO Param'!D$13,1,0)</f>
        <v>0</v>
      </c>
      <c r="AE667" s="3">
        <f>IF(T667&lt;'CDO Param'!E$13,1,0)</f>
        <v>0</v>
      </c>
      <c r="AF667" s="3">
        <f>IF(U667&lt;'CDO Param'!F$13,1,0)</f>
        <v>0</v>
      </c>
      <c r="AG667" s="3">
        <f>IF(V667&lt;'CDO Param'!G$13,1,0)</f>
        <v>0</v>
      </c>
      <c r="AH667" s="3">
        <f>IF(W667&lt;'CDO Param'!H$13,1,0)</f>
        <v>0</v>
      </c>
      <c r="AI667" s="3">
        <f>IF(X667&lt;'CDO Param'!I$13,1,0)</f>
        <v>0</v>
      </c>
      <c r="AJ667" s="3">
        <f>IF(Y667&lt;'CDO Param'!J$13,1,0)</f>
        <v>0</v>
      </c>
      <c r="AK667" s="3">
        <f>IF(Z667&lt;'CDO Param'!K$13,1,0)</f>
        <v>0</v>
      </c>
      <c r="AL667" s="3">
        <f>IF(AA667&lt;'CDO Param'!L$13,1,0)</f>
        <v>0</v>
      </c>
      <c r="AN667" s="3">
        <f>AC667*'CDO Param'!C$6*'CDO Param'!C$9</f>
        <v>0</v>
      </c>
      <c r="AO667" s="3">
        <f>AD667*'CDO Param'!D$6*'CDO Param'!D$9</f>
        <v>0</v>
      </c>
      <c r="AP667" s="3">
        <f>AE667*'CDO Param'!E$6*'CDO Param'!E$9</f>
        <v>0</v>
      </c>
      <c r="AQ667" s="3">
        <f>AF667*'CDO Param'!F$6*'CDO Param'!F$9</f>
        <v>0</v>
      </c>
      <c r="AR667" s="3">
        <f>AG667*'CDO Param'!G$6*'CDO Param'!G$9</f>
        <v>0</v>
      </c>
      <c r="AS667" s="3">
        <f>AH667*'CDO Param'!H$6*'CDO Param'!H$9</f>
        <v>0</v>
      </c>
      <c r="AT667" s="3">
        <f>AI667*'CDO Param'!I$6*'CDO Param'!I$9</f>
        <v>0</v>
      </c>
      <c r="AU667" s="3">
        <f>AJ667*'CDO Param'!J$6*'CDO Param'!J$9</f>
        <v>0</v>
      </c>
      <c r="AV667" s="3">
        <f>AK667*'CDO Param'!K$6*'CDO Param'!K$9</f>
        <v>0</v>
      </c>
      <c r="AW667" s="3">
        <f>AL667*'CDO Param'!L$6*'CDO Param'!L$9</f>
        <v>0</v>
      </c>
      <c r="AY667" s="2">
        <f t="shared" si="32"/>
        <v>0</v>
      </c>
      <c r="BI667" s="5">
        <f>AY667/'CDO Param'!$M$6</f>
        <v>0</v>
      </c>
      <c r="BJ667" s="5">
        <f t="shared" si="33"/>
        <v>0</v>
      </c>
      <c r="BK667" s="5">
        <f t="shared" si="34"/>
        <v>0</v>
      </c>
    </row>
    <row r="668" spans="1:63" x14ac:dyDescent="0.2">
      <c r="A668" s="3">
        <v>665</v>
      </c>
      <c r="B668" s="3">
        <v>664</v>
      </c>
      <c r="C668">
        <v>-1.4571560313925147</v>
      </c>
      <c r="D668">
        <v>-0.88378783402731642</v>
      </c>
      <c r="E668">
        <v>6.1013452068436891E-2</v>
      </c>
      <c r="F668">
        <v>-1.1572319635888562</v>
      </c>
      <c r="G668">
        <v>-1.0211942935711704</v>
      </c>
      <c r="H668">
        <v>-0.72067678047460504</v>
      </c>
      <c r="I668">
        <v>1.7112779460148886</v>
      </c>
      <c r="J668">
        <v>0.37138988773222081</v>
      </c>
      <c r="K668">
        <v>0.24797145670163445</v>
      </c>
      <c r="L668">
        <v>-0.6037112143530976</v>
      </c>
      <c r="M668">
        <v>0.27638634492177516</v>
      </c>
      <c r="N668">
        <v>-0.37520521800615825</v>
      </c>
      <c r="O668">
        <v>0.11652332432277035</v>
      </c>
      <c r="P668">
        <v>-1.9226354197598994</v>
      </c>
      <c r="R668">
        <f>SQRT(Correlation)*$F668 + SQRT('CDO Param'!C$17 - Correlation)*HLOOKUP('CDO Param'!C$12,$C$4:$E$1004,$A668,FALSE) + SQRT(1-Correlation)*G668</f>
        <v>-1.4597253230986225</v>
      </c>
      <c r="S668">
        <f>SQRT(Correlation)*$F668 + SQRT('CDO Param'!D$17 - Correlation)*HLOOKUP('CDO Param'!D$12,$C$4:$E$1004,$A668,FALSE) + SQRT(1-Correlation)*H668</f>
        <v>-1.1746293776522343</v>
      </c>
      <c r="T668">
        <f>SQRT(Correlation)*$F668 + SQRT('CDO Param'!E$17 - Correlation)*HLOOKUP('CDO Param'!E$12,$C$4:$E$1004,$A668,FALSE) + SQRT(1-Correlation)*I668</f>
        <v>0.87198467904928867</v>
      </c>
      <c r="U668">
        <f>SQRT(Correlation)*$F668 + SQRT('CDO Param'!F$17 - Correlation)*HLOOKUP('CDO Param'!F$12,$C$4:$E$1004,$A668,FALSE) + SQRT(1-Correlation)*J668</f>
        <v>2.5527584125550895E-5</v>
      </c>
      <c r="V668">
        <f>SQRT(Correlation)*$F668 + SQRT('CDO Param'!G$17 - Correlation)*HLOOKUP('CDO Param'!G$12,$C$4:$E$1004,$A668,FALSE) + SQRT(1-Correlation)*K668</f>
        <v>-0.11705947660619101</v>
      </c>
      <c r="W668">
        <f>SQRT(Correlation)*$F668 + SQRT('CDO Param'!H$17 - Correlation)*HLOOKUP('CDO Param'!H$12,$C$4:$E$1004,$A668,FALSE) + SQRT(1-Correlation)*L668</f>
        <v>-1.0636660986257374</v>
      </c>
      <c r="X668">
        <f>SQRT(Correlation)*$F668 + SQRT('CDO Param'!I$17 - Correlation)*HLOOKUP('CDO Param'!I$12,$C$4:$E$1004,$A668,FALSE) + SQRT(1-Correlation)*M668</f>
        <v>-9.0102746735771233E-2</v>
      </c>
      <c r="Y668">
        <f>SQRT(Correlation)*$F668 + SQRT('CDO Param'!J$17 - Correlation)*HLOOKUP('CDO Param'!J$12,$C$4:$E$1004,$A668,FALSE) + SQRT(1-Correlation)*N668</f>
        <v>-1.1074270503210693</v>
      </c>
      <c r="Z668">
        <f>SQRT(Correlation)*$F668 + SQRT('CDO Param'!K$17 - Correlation)*HLOOKUP('CDO Param'!K$12,$C$4:$E$1004,$A668,FALSE) + SQRT(1-Correlation)*O668</f>
        <v>-0.64093239503888955</v>
      </c>
      <c r="AA668">
        <f>SQRT(Correlation)*$F668 + SQRT('CDO Param'!L$17 - Correlation)*HLOOKUP('CDO Param'!L$12,$C$4:$E$1004,$A668,FALSE) + SQRT(1-Correlation)*P668</f>
        <v>-2.5754482376237799</v>
      </c>
      <c r="AC668" s="3">
        <f>IF(R668&lt;'CDO Param'!C$13,1,0)</f>
        <v>0</v>
      </c>
      <c r="AD668" s="3">
        <f>IF(S668&lt;'CDO Param'!D$13,1,0)</f>
        <v>0</v>
      </c>
      <c r="AE668" s="3">
        <f>IF(T668&lt;'CDO Param'!E$13,1,0)</f>
        <v>0</v>
      </c>
      <c r="AF668" s="3">
        <f>IF(U668&lt;'CDO Param'!F$13,1,0)</f>
        <v>0</v>
      </c>
      <c r="AG668" s="3">
        <f>IF(V668&lt;'CDO Param'!G$13,1,0)</f>
        <v>1</v>
      </c>
      <c r="AH668" s="3">
        <f>IF(W668&lt;'CDO Param'!H$13,1,0)</f>
        <v>0</v>
      </c>
      <c r="AI668" s="3">
        <f>IF(X668&lt;'CDO Param'!I$13,1,0)</f>
        <v>0</v>
      </c>
      <c r="AJ668" s="3">
        <f>IF(Y668&lt;'CDO Param'!J$13,1,0)</f>
        <v>0</v>
      </c>
      <c r="AK668" s="3">
        <f>IF(Z668&lt;'CDO Param'!K$13,1,0)</f>
        <v>0</v>
      </c>
      <c r="AL668" s="3">
        <f>IF(AA668&lt;'CDO Param'!L$13,1,0)</f>
        <v>1</v>
      </c>
      <c r="AN668" s="3">
        <f>AC668*'CDO Param'!C$6*'CDO Param'!C$9</f>
        <v>0</v>
      </c>
      <c r="AO668" s="3">
        <f>AD668*'CDO Param'!D$6*'CDO Param'!D$9</f>
        <v>0</v>
      </c>
      <c r="AP668" s="3">
        <f>AE668*'CDO Param'!E$6*'CDO Param'!E$9</f>
        <v>0</v>
      </c>
      <c r="AQ668" s="3">
        <f>AF668*'CDO Param'!F$6*'CDO Param'!F$9</f>
        <v>0</v>
      </c>
      <c r="AR668" s="3">
        <f>AG668*'CDO Param'!G$6*'CDO Param'!G$9</f>
        <v>4500</v>
      </c>
      <c r="AS668" s="3">
        <f>AH668*'CDO Param'!H$6*'CDO Param'!H$9</f>
        <v>0</v>
      </c>
      <c r="AT668" s="3">
        <f>AI668*'CDO Param'!I$6*'CDO Param'!I$9</f>
        <v>0</v>
      </c>
      <c r="AU668" s="3">
        <f>AJ668*'CDO Param'!J$6*'CDO Param'!J$9</f>
        <v>0</v>
      </c>
      <c r="AV668" s="3">
        <f>AK668*'CDO Param'!K$6*'CDO Param'!K$9</f>
        <v>0</v>
      </c>
      <c r="AW668" s="3">
        <f>AL668*'CDO Param'!L$6*'CDO Param'!L$9</f>
        <v>4500</v>
      </c>
      <c r="AY668" s="2">
        <f t="shared" si="32"/>
        <v>9000</v>
      </c>
      <c r="BI668" s="5">
        <f>AY668/'CDO Param'!$M$6</f>
        <v>9.375E-2</v>
      </c>
      <c r="BJ668" s="5">
        <f t="shared" si="33"/>
        <v>0.02</v>
      </c>
      <c r="BK668" s="5">
        <f t="shared" si="34"/>
        <v>1</v>
      </c>
    </row>
    <row r="669" spans="1:63" x14ac:dyDescent="0.2">
      <c r="A669" s="3">
        <v>666</v>
      </c>
      <c r="B669" s="3">
        <v>665</v>
      </c>
      <c r="C669">
        <v>-0.8146116670104675</v>
      </c>
      <c r="D669">
        <v>-0.40135546441888437</v>
      </c>
      <c r="E669">
        <v>1.5262776287272573</v>
      </c>
      <c r="F669">
        <v>1.4285114957601763</v>
      </c>
      <c r="G669">
        <v>-1.6700687410775572</v>
      </c>
      <c r="H669">
        <v>8.941697160480544E-2</v>
      </c>
      <c r="I669">
        <v>-0.67176529228163417</v>
      </c>
      <c r="J669">
        <v>-0.48589413381705526</v>
      </c>
      <c r="K669">
        <v>-0.38375105759769212</v>
      </c>
      <c r="L669">
        <v>-0.75947127697872929</v>
      </c>
      <c r="M669">
        <v>-0.97936663223663345</v>
      </c>
      <c r="N669">
        <v>-0.54381644076784141</v>
      </c>
      <c r="O669">
        <v>-0.7703124538238626</v>
      </c>
      <c r="P669">
        <v>1.303615135839209</v>
      </c>
      <c r="R669">
        <f>SQRT(Correlation)*$F669 + SQRT('CDO Param'!C$17 - Correlation)*HLOOKUP('CDO Param'!C$12,$C$4:$E$1004,$A669,FALSE) + SQRT(1-Correlation)*G669</f>
        <v>-1.1893915563342881</v>
      </c>
      <c r="S669">
        <f>SQRT(Correlation)*$F669 + SQRT('CDO Param'!D$17 - Correlation)*HLOOKUP('CDO Param'!D$12,$C$4:$E$1004,$A669,FALSE) + SQRT(1-Correlation)*H669</f>
        <v>0.47980315244597438</v>
      </c>
      <c r="T669">
        <f>SQRT(Correlation)*$F669 + SQRT('CDO Param'!E$17 - Correlation)*HLOOKUP('CDO Param'!E$12,$C$4:$E$1004,$A669,FALSE) + SQRT(1-Correlation)*I669</f>
        <v>-0.40108350256414138</v>
      </c>
      <c r="U669">
        <f>SQRT(Correlation)*$F669 + SQRT('CDO Param'!F$17 - Correlation)*HLOOKUP('CDO Param'!F$12,$C$4:$E$1004,$A669,FALSE) + SQRT(1-Correlation)*J669</f>
        <v>0.33206140269778384</v>
      </c>
      <c r="V669">
        <f>SQRT(Correlation)*$F669 + SQRT('CDO Param'!G$17 - Correlation)*HLOOKUP('CDO Param'!G$12,$C$4:$E$1004,$A669,FALSE) + SQRT(1-Correlation)*K669</f>
        <v>0.42896283311859423</v>
      </c>
      <c r="W669">
        <f>SQRT(Correlation)*$F669 + SQRT('CDO Param'!H$17 - Correlation)*HLOOKUP('CDO Param'!H$12,$C$4:$E$1004,$A669,FALSE) + SQRT(1-Correlation)*L669</f>
        <v>-0.32552295089657773</v>
      </c>
      <c r="X669">
        <f>SQRT(Correlation)*$F669 + SQRT('CDO Param'!I$17 - Correlation)*HLOOKUP('CDO Param'!I$12,$C$4:$E$1004,$A669,FALSE) + SQRT(1-Correlation)*M669</f>
        <v>-0.13608771460012858</v>
      </c>
      <c r="Y669">
        <f>SQRT(Correlation)*$F669 + SQRT('CDO Param'!J$17 - Correlation)*HLOOKUP('CDO Param'!J$12,$C$4:$E$1004,$A669,FALSE) + SQRT(1-Correlation)*N669</f>
        <v>-0.27970056412826105</v>
      </c>
      <c r="Z669">
        <f>SQRT(Correlation)*$F669 + SQRT('CDO Param'!K$17 - Correlation)*HLOOKUP('CDO Param'!K$12,$C$4:$E$1004,$A669,FALSE) + SQRT(1-Correlation)*O669</f>
        <v>-0.49457354878953941</v>
      </c>
      <c r="AA669">
        <f>SQRT(Correlation)*$F669 + SQRT('CDO Param'!L$17 - Correlation)*HLOOKUP('CDO Param'!L$12,$C$4:$E$1004,$A669,FALSE) + SQRT(1-Correlation)*P669</f>
        <v>1.4729269168899759</v>
      </c>
      <c r="AC669" s="3">
        <f>IF(R669&lt;'CDO Param'!C$13,1,0)</f>
        <v>0</v>
      </c>
      <c r="AD669" s="3">
        <f>IF(S669&lt;'CDO Param'!D$13,1,0)</f>
        <v>0</v>
      </c>
      <c r="AE669" s="3">
        <f>IF(T669&lt;'CDO Param'!E$13,1,0)</f>
        <v>0</v>
      </c>
      <c r="AF669" s="3">
        <f>IF(U669&lt;'CDO Param'!F$13,1,0)</f>
        <v>0</v>
      </c>
      <c r="AG669" s="3">
        <f>IF(V669&lt;'CDO Param'!G$13,1,0)</f>
        <v>0</v>
      </c>
      <c r="AH669" s="3">
        <f>IF(W669&lt;'CDO Param'!H$13,1,0)</f>
        <v>0</v>
      </c>
      <c r="AI669" s="3">
        <f>IF(X669&lt;'CDO Param'!I$13,1,0)</f>
        <v>0</v>
      </c>
      <c r="AJ669" s="3">
        <f>IF(Y669&lt;'CDO Param'!J$13,1,0)</f>
        <v>0</v>
      </c>
      <c r="AK669" s="3">
        <f>IF(Z669&lt;'CDO Param'!K$13,1,0)</f>
        <v>0</v>
      </c>
      <c r="AL669" s="3">
        <f>IF(AA669&lt;'CDO Param'!L$13,1,0)</f>
        <v>0</v>
      </c>
      <c r="AN669" s="3">
        <f>AC669*'CDO Param'!C$6*'CDO Param'!C$9</f>
        <v>0</v>
      </c>
      <c r="AO669" s="3">
        <f>AD669*'CDO Param'!D$6*'CDO Param'!D$9</f>
        <v>0</v>
      </c>
      <c r="AP669" s="3">
        <f>AE669*'CDO Param'!E$6*'CDO Param'!E$9</f>
        <v>0</v>
      </c>
      <c r="AQ669" s="3">
        <f>AF669*'CDO Param'!F$6*'CDO Param'!F$9</f>
        <v>0</v>
      </c>
      <c r="AR669" s="3">
        <f>AG669*'CDO Param'!G$6*'CDO Param'!G$9</f>
        <v>0</v>
      </c>
      <c r="AS669" s="3">
        <f>AH669*'CDO Param'!H$6*'CDO Param'!H$9</f>
        <v>0</v>
      </c>
      <c r="AT669" s="3">
        <f>AI669*'CDO Param'!I$6*'CDO Param'!I$9</f>
        <v>0</v>
      </c>
      <c r="AU669" s="3">
        <f>AJ669*'CDO Param'!J$6*'CDO Param'!J$9</f>
        <v>0</v>
      </c>
      <c r="AV669" s="3">
        <f>AK669*'CDO Param'!K$6*'CDO Param'!K$9</f>
        <v>0</v>
      </c>
      <c r="AW669" s="3">
        <f>AL669*'CDO Param'!L$6*'CDO Param'!L$9</f>
        <v>0</v>
      </c>
      <c r="AY669" s="2">
        <f t="shared" si="32"/>
        <v>0</v>
      </c>
      <c r="BI669" s="5">
        <f>AY669/'CDO Param'!$M$6</f>
        <v>0</v>
      </c>
      <c r="BJ669" s="5">
        <f t="shared" si="33"/>
        <v>0</v>
      </c>
      <c r="BK669" s="5">
        <f t="shared" si="34"/>
        <v>0</v>
      </c>
    </row>
    <row r="670" spans="1:63" x14ac:dyDescent="0.2">
      <c r="A670" s="3">
        <v>667</v>
      </c>
      <c r="B670" s="3">
        <v>666</v>
      </c>
      <c r="C670">
        <v>-8.9827381088980474E-2</v>
      </c>
      <c r="D670">
        <v>-0.66707571022561751</v>
      </c>
      <c r="E670">
        <v>-0.14624447430833243</v>
      </c>
      <c r="F670">
        <v>-2.2319909476209432</v>
      </c>
      <c r="G670">
        <v>-0.63980905906646512</v>
      </c>
      <c r="H670">
        <v>-1.1940733202209231</v>
      </c>
      <c r="I670">
        <v>-0.28129989004810341</v>
      </c>
      <c r="J670">
        <v>1.7489674064563587</v>
      </c>
      <c r="K670">
        <v>-0.7542166713392362</v>
      </c>
      <c r="L670">
        <v>0.2984506863867864</v>
      </c>
      <c r="M670">
        <v>-0.51267761591589078</v>
      </c>
      <c r="N670">
        <v>0.88793285613064654</v>
      </c>
      <c r="O670">
        <v>-0.69133648139541037</v>
      </c>
      <c r="P670">
        <v>-0.55046257330104709</v>
      </c>
      <c r="R670">
        <f>SQRT(Correlation)*$F670 + SQRT('CDO Param'!C$17 - Correlation)*HLOOKUP('CDO Param'!C$12,$C$4:$E$1004,$A670,FALSE) + SQRT(1-Correlation)*G670</f>
        <v>-1.4071324310668194</v>
      </c>
      <c r="S670">
        <f>SQRT(Correlation)*$F670 + SQRT('CDO Param'!D$17 - Correlation)*HLOOKUP('CDO Param'!D$12,$C$4:$E$1004,$A670,FALSE) + SQRT(1-Correlation)*H670</f>
        <v>-1.9329536783303618</v>
      </c>
      <c r="T670">
        <f>SQRT(Correlation)*$F670 + SQRT('CDO Param'!E$17 - Correlation)*HLOOKUP('CDO Param'!E$12,$C$4:$E$1004,$A670,FALSE) + SQRT(1-Correlation)*I670</f>
        <v>-0.99644810969662445</v>
      </c>
      <c r="U670">
        <f>SQRT(Correlation)*$F670 + SQRT('CDO Param'!F$17 - Correlation)*HLOOKUP('CDO Param'!F$12,$C$4:$E$1004,$A670,FALSE) + SQRT(1-Correlation)*J670</f>
        <v>0.92069739761518044</v>
      </c>
      <c r="V670">
        <f>SQRT(Correlation)*$F670 + SQRT('CDO Param'!G$17 - Correlation)*HLOOKUP('CDO Param'!G$12,$C$4:$E$1004,$A670,FALSE) + SQRT(1-Correlation)*K670</f>
        <v>-1.4540315289354784</v>
      </c>
      <c r="W670">
        <f>SQRT(Correlation)*$F670 + SQRT('CDO Param'!H$17 - Correlation)*HLOOKUP('CDO Param'!H$12,$C$4:$E$1004,$A670,FALSE) + SQRT(1-Correlation)*L670</f>
        <v>-0.51702108132219315</v>
      </c>
      <c r="X670">
        <f>SQRT(Correlation)*$F670 + SQRT('CDO Param'!I$17 - Correlation)*HLOOKUP('CDO Param'!I$12,$C$4:$E$1004,$A670,FALSE) + SQRT(1-Correlation)*M670</f>
        <v>-1.224887461228453</v>
      </c>
      <c r="Y670">
        <f>SQRT(Correlation)*$F670 + SQRT('CDO Param'!J$17 - Correlation)*HLOOKUP('CDO Param'!J$12,$C$4:$E$1004,$A670,FALSE) + SQRT(1-Correlation)*N670</f>
        <v>0.11278346813689122</v>
      </c>
      <c r="Z670">
        <f>SQRT(Correlation)*$F670 + SQRT('CDO Param'!K$17 - Correlation)*HLOOKUP('CDO Param'!K$12,$C$4:$E$1004,$A670,FALSE) + SQRT(1-Correlation)*O670</f>
        <v>-1.3854429754973785</v>
      </c>
      <c r="AA670">
        <f>SQRT(Correlation)*$F670 + SQRT('CDO Param'!L$17 - Correlation)*HLOOKUP('CDO Param'!L$12,$C$4:$E$1004,$A670,FALSE) + SQRT(1-Correlation)*P670</f>
        <v>-1.2517982517571529</v>
      </c>
      <c r="AC670" s="3">
        <f>IF(R670&lt;'CDO Param'!C$13,1,0)</f>
        <v>0</v>
      </c>
      <c r="AD670" s="3">
        <f>IF(S670&lt;'CDO Param'!D$13,1,0)</f>
        <v>1</v>
      </c>
      <c r="AE670" s="3">
        <f>IF(T670&lt;'CDO Param'!E$13,1,0)</f>
        <v>0</v>
      </c>
      <c r="AF670" s="3">
        <f>IF(U670&lt;'CDO Param'!F$13,1,0)</f>
        <v>0</v>
      </c>
      <c r="AG670" s="3">
        <f>IF(V670&lt;'CDO Param'!G$13,1,0)</f>
        <v>1</v>
      </c>
      <c r="AH670" s="3">
        <f>IF(W670&lt;'CDO Param'!H$13,1,0)</f>
        <v>0</v>
      </c>
      <c r="AI670" s="3">
        <f>IF(X670&lt;'CDO Param'!I$13,1,0)</f>
        <v>0</v>
      </c>
      <c r="AJ670" s="3">
        <f>IF(Y670&lt;'CDO Param'!J$13,1,0)</f>
        <v>0</v>
      </c>
      <c r="AK670" s="3">
        <f>IF(Z670&lt;'CDO Param'!K$13,1,0)</f>
        <v>0</v>
      </c>
      <c r="AL670" s="3">
        <f>IF(AA670&lt;'CDO Param'!L$13,1,0)</f>
        <v>1</v>
      </c>
      <c r="AN670" s="3">
        <f>AC670*'CDO Param'!C$6*'CDO Param'!C$9</f>
        <v>0</v>
      </c>
      <c r="AO670" s="3">
        <f>AD670*'CDO Param'!D$6*'CDO Param'!D$9</f>
        <v>4050</v>
      </c>
      <c r="AP670" s="3">
        <f>AE670*'CDO Param'!E$6*'CDO Param'!E$9</f>
        <v>0</v>
      </c>
      <c r="AQ670" s="3">
        <f>AF670*'CDO Param'!F$6*'CDO Param'!F$9</f>
        <v>0</v>
      </c>
      <c r="AR670" s="3">
        <f>AG670*'CDO Param'!G$6*'CDO Param'!G$9</f>
        <v>4500</v>
      </c>
      <c r="AS670" s="3">
        <f>AH670*'CDO Param'!H$6*'CDO Param'!H$9</f>
        <v>0</v>
      </c>
      <c r="AT670" s="3">
        <f>AI670*'CDO Param'!I$6*'CDO Param'!I$9</f>
        <v>0</v>
      </c>
      <c r="AU670" s="3">
        <f>AJ670*'CDO Param'!J$6*'CDO Param'!J$9</f>
        <v>0</v>
      </c>
      <c r="AV670" s="3">
        <f>AK670*'CDO Param'!K$6*'CDO Param'!K$9</f>
        <v>0</v>
      </c>
      <c r="AW670" s="3">
        <f>AL670*'CDO Param'!L$6*'CDO Param'!L$9</f>
        <v>4500</v>
      </c>
      <c r="AY670" s="2">
        <f t="shared" si="32"/>
        <v>13050</v>
      </c>
      <c r="BI670" s="5">
        <f>AY670/'CDO Param'!$M$6</f>
        <v>0.13593749999999999</v>
      </c>
      <c r="BJ670" s="5">
        <f t="shared" si="33"/>
        <v>0.02</v>
      </c>
      <c r="BK670" s="5">
        <f t="shared" si="34"/>
        <v>1</v>
      </c>
    </row>
    <row r="671" spans="1:63" x14ac:dyDescent="0.2">
      <c r="A671" s="3">
        <v>668</v>
      </c>
      <c r="B671" s="3">
        <v>667</v>
      </c>
      <c r="C671">
        <v>1.0670510164345615</v>
      </c>
      <c r="D671">
        <v>-0.22746576178178657</v>
      </c>
      <c r="E671">
        <v>-0.28269369067857042</v>
      </c>
      <c r="F671">
        <v>-1.9147228158544749</v>
      </c>
      <c r="G671">
        <v>0.32581283448962495</v>
      </c>
      <c r="H671">
        <v>-1.7910633687279187</v>
      </c>
      <c r="I671">
        <v>0.9692257663118653</v>
      </c>
      <c r="J671">
        <v>-0.23293523554457352</v>
      </c>
      <c r="K671">
        <v>0.46250761442934163</v>
      </c>
      <c r="L671">
        <v>6.2116214394336566E-2</v>
      </c>
      <c r="M671">
        <v>0.5957758730801288</v>
      </c>
      <c r="N671">
        <v>1.5481828086194582</v>
      </c>
      <c r="O671">
        <v>-0.48007677833084017</v>
      </c>
      <c r="P671">
        <v>-1.5750902093714103</v>
      </c>
      <c r="R671">
        <f>SQRT(Correlation)*$F671 + SQRT('CDO Param'!C$17 - Correlation)*HLOOKUP('CDO Param'!C$12,$C$4:$E$1004,$A671,FALSE) + SQRT(1-Correlation)*G671</f>
        <v>-0.32856384075705941</v>
      </c>
      <c r="S671">
        <f>SQRT(Correlation)*$F671 + SQRT('CDO Param'!D$17 - Correlation)*HLOOKUP('CDO Param'!D$12,$C$4:$E$1004,$A671,FALSE) + SQRT(1-Correlation)*H671</f>
        <v>-2.3368089387901283</v>
      </c>
      <c r="T671">
        <f>SQRT(Correlation)*$F671 + SQRT('CDO Param'!E$17 - Correlation)*HLOOKUP('CDO Param'!E$12,$C$4:$E$1004,$A671,FALSE) + SQRT(1-Correlation)*I671</f>
        <v>0.59631494051160139</v>
      </c>
      <c r="U671">
        <f>SQRT(Correlation)*$F671 + SQRT('CDO Param'!F$17 - Correlation)*HLOOKUP('CDO Param'!F$12,$C$4:$E$1004,$A671,FALSE) + SQRT(1-Correlation)*J671</f>
        <v>-0.88968251700448753</v>
      </c>
      <c r="V671">
        <f>SQRT(Correlation)*$F671 + SQRT('CDO Param'!G$17 - Correlation)*HLOOKUP('CDO Param'!G$12,$C$4:$E$1004,$A671,FALSE) + SQRT(1-Correlation)*K671</f>
        <v>-0.22992750048558502</v>
      </c>
      <c r="W671">
        <f>SQRT(Correlation)*$F671 + SQRT('CDO Param'!H$17 - Correlation)*HLOOKUP('CDO Param'!H$12,$C$4:$E$1004,$A671,FALSE) + SQRT(1-Correlation)*L671</f>
        <v>-0.57872841999383096</v>
      </c>
      <c r="X671">
        <f>SQRT(Correlation)*$F671 + SQRT('CDO Param'!I$17 - Correlation)*HLOOKUP('CDO Param'!I$12,$C$4:$E$1004,$A671,FALSE) + SQRT(1-Correlation)*M671</f>
        <v>-0.10349812934330727</v>
      </c>
      <c r="Y671">
        <f>SQRT(Correlation)*$F671 + SQRT('CDO Param'!J$17 - Correlation)*HLOOKUP('CDO Param'!J$12,$C$4:$E$1004,$A671,FALSE) + SQRT(1-Correlation)*N671</f>
        <v>1.1455618168375397</v>
      </c>
      <c r="Z671">
        <f>SQRT(Correlation)*$F671 + SQRT('CDO Param'!K$17 - Correlation)*HLOOKUP('CDO Param'!K$12,$C$4:$E$1004,$A671,FALSE) + SQRT(1-Correlation)*O671</f>
        <v>-0.7786141774130424</v>
      </c>
      <c r="AA671">
        <f>SQRT(Correlation)*$F671 + SQRT('CDO Param'!L$17 - Correlation)*HLOOKUP('CDO Param'!L$12,$C$4:$E$1004,$A671,FALSE) + SQRT(1-Correlation)*P671</f>
        <v>-1.8174351305822194</v>
      </c>
      <c r="AC671" s="3">
        <f>IF(R671&lt;'CDO Param'!C$13,1,0)</f>
        <v>0</v>
      </c>
      <c r="AD671" s="3">
        <f>IF(S671&lt;'CDO Param'!D$13,1,0)</f>
        <v>1</v>
      </c>
      <c r="AE671" s="3">
        <f>IF(T671&lt;'CDO Param'!E$13,1,0)</f>
        <v>0</v>
      </c>
      <c r="AF671" s="3">
        <f>IF(U671&lt;'CDO Param'!F$13,1,0)</f>
        <v>0</v>
      </c>
      <c r="AG671" s="3">
        <f>IF(V671&lt;'CDO Param'!G$13,1,0)</f>
        <v>1</v>
      </c>
      <c r="AH671" s="3">
        <f>IF(W671&lt;'CDO Param'!H$13,1,0)</f>
        <v>0</v>
      </c>
      <c r="AI671" s="3">
        <f>IF(X671&lt;'CDO Param'!I$13,1,0)</f>
        <v>0</v>
      </c>
      <c r="AJ671" s="3">
        <f>IF(Y671&lt;'CDO Param'!J$13,1,0)</f>
        <v>0</v>
      </c>
      <c r="AK671" s="3">
        <f>IF(Z671&lt;'CDO Param'!K$13,1,0)</f>
        <v>0</v>
      </c>
      <c r="AL671" s="3">
        <f>IF(AA671&lt;'CDO Param'!L$13,1,0)</f>
        <v>1</v>
      </c>
      <c r="AN671" s="3">
        <f>AC671*'CDO Param'!C$6*'CDO Param'!C$9</f>
        <v>0</v>
      </c>
      <c r="AO671" s="3">
        <f>AD671*'CDO Param'!D$6*'CDO Param'!D$9</f>
        <v>4050</v>
      </c>
      <c r="AP671" s="3">
        <f>AE671*'CDO Param'!E$6*'CDO Param'!E$9</f>
        <v>0</v>
      </c>
      <c r="AQ671" s="3">
        <f>AF671*'CDO Param'!F$6*'CDO Param'!F$9</f>
        <v>0</v>
      </c>
      <c r="AR671" s="3">
        <f>AG671*'CDO Param'!G$6*'CDO Param'!G$9</f>
        <v>4500</v>
      </c>
      <c r="AS671" s="3">
        <f>AH671*'CDO Param'!H$6*'CDO Param'!H$9</f>
        <v>0</v>
      </c>
      <c r="AT671" s="3">
        <f>AI671*'CDO Param'!I$6*'CDO Param'!I$9</f>
        <v>0</v>
      </c>
      <c r="AU671" s="3">
        <f>AJ671*'CDO Param'!J$6*'CDO Param'!J$9</f>
        <v>0</v>
      </c>
      <c r="AV671" s="3">
        <f>AK671*'CDO Param'!K$6*'CDO Param'!K$9</f>
        <v>0</v>
      </c>
      <c r="AW671" s="3">
        <f>AL671*'CDO Param'!L$6*'CDO Param'!L$9</f>
        <v>4500</v>
      </c>
      <c r="AY671" s="2">
        <f t="shared" si="32"/>
        <v>13050</v>
      </c>
      <c r="BI671" s="5">
        <f>AY671/'CDO Param'!$M$6</f>
        <v>0.13593749999999999</v>
      </c>
      <c r="BJ671" s="5">
        <f t="shared" si="33"/>
        <v>0.02</v>
      </c>
      <c r="BK671" s="5">
        <f t="shared" si="34"/>
        <v>1</v>
      </c>
    </row>
    <row r="672" spans="1:63" x14ac:dyDescent="0.2">
      <c r="A672" s="3">
        <v>669</v>
      </c>
      <c r="B672" s="3">
        <v>668</v>
      </c>
      <c r="C672">
        <v>-0.29985699256940279</v>
      </c>
      <c r="D672">
        <v>2.1562846086453646</v>
      </c>
      <c r="E672">
        <v>2.0522202248685062</v>
      </c>
      <c r="F672">
        <v>0.47457319851673674</v>
      </c>
      <c r="G672">
        <v>-2.3074426280800253</v>
      </c>
      <c r="H672">
        <v>0.60999582274234854</v>
      </c>
      <c r="I672">
        <v>-0.14497459233098198</v>
      </c>
      <c r="J672">
        <v>0.98028067441191524</v>
      </c>
      <c r="K672">
        <v>-1.3926637620897964E-2</v>
      </c>
      <c r="L672">
        <v>-1.1612473826971836</v>
      </c>
      <c r="M672">
        <v>-0.24309770196850877</v>
      </c>
      <c r="N672">
        <v>-0.15062710190250073</v>
      </c>
      <c r="O672">
        <v>-0.39320866562775336</v>
      </c>
      <c r="P672">
        <v>-0.21147343431948684</v>
      </c>
      <c r="R672">
        <f>SQRT(Correlation)*$F672 + SQRT('CDO Param'!C$17 - Correlation)*HLOOKUP('CDO Param'!C$12,$C$4:$E$1004,$A672,FALSE) + SQRT(1-Correlation)*G672</f>
        <v>-1.7340143663026271</v>
      </c>
      <c r="S672">
        <f>SQRT(Correlation)*$F672 + SQRT('CDO Param'!D$17 - Correlation)*HLOOKUP('CDO Param'!D$12,$C$4:$E$1004,$A672,FALSE) + SQRT(1-Correlation)*H672</f>
        <v>1.0337107650829243</v>
      </c>
      <c r="T672">
        <f>SQRT(Correlation)*$F672 + SQRT('CDO Param'!E$17 - Correlation)*HLOOKUP('CDO Param'!E$12,$C$4:$E$1004,$A672,FALSE) + SQRT(1-Correlation)*I672</f>
        <v>-6.6796455129909962E-2</v>
      </c>
      <c r="U672">
        <f>SQRT(Correlation)*$F672 + SQRT('CDO Param'!F$17 - Correlation)*HLOOKUP('CDO Param'!F$12,$C$4:$E$1004,$A672,FALSE) + SQRT(1-Correlation)*J672</f>
        <v>1.538939518355279</v>
      </c>
      <c r="V672">
        <f>SQRT(Correlation)*$F672 + SQRT('CDO Param'!G$17 - Correlation)*HLOOKUP('CDO Param'!G$12,$C$4:$E$1004,$A672,FALSE) + SQRT(1-Correlation)*K672</f>
        <v>0.59575164663005353</v>
      </c>
      <c r="W672">
        <f>SQRT(Correlation)*$F672 + SQRT('CDO Param'!H$17 - Correlation)*HLOOKUP('CDO Param'!H$12,$C$4:$E$1004,$A672,FALSE) + SQRT(1-Correlation)*L672</f>
        <v>-0.64663808070301476</v>
      </c>
      <c r="X672">
        <f>SQRT(Correlation)*$F672 + SQRT('CDO Param'!I$17 - Correlation)*HLOOKUP('CDO Param'!I$12,$C$4:$E$1004,$A672,FALSE) + SQRT(1-Correlation)*M672</f>
        <v>0.37834088548701555</v>
      </c>
      <c r="Y672">
        <f>SQRT(Correlation)*$F672 + SQRT('CDO Param'!J$17 - Correlation)*HLOOKUP('CDO Param'!J$12,$C$4:$E$1004,$A672,FALSE) + SQRT(1-Correlation)*N672</f>
        <v>-7.2158896552480464E-2</v>
      </c>
      <c r="Z672">
        <f>SQRT(Correlation)*$F672 + SQRT('CDO Param'!K$17 - Correlation)*HLOOKUP('CDO Param'!K$12,$C$4:$E$1004,$A672,FALSE) + SQRT(1-Correlation)*O672</f>
        <v>-0.30229197447360401</v>
      </c>
      <c r="AA672">
        <f>SQRT(Correlation)*$F672 + SQRT('CDO Param'!L$17 - Correlation)*HLOOKUP('CDO Param'!L$12,$C$4:$E$1004,$A672,FALSE) + SQRT(1-Correlation)*P672</f>
        <v>-0.12988279586410473</v>
      </c>
      <c r="AC672" s="3">
        <f>IF(R672&lt;'CDO Param'!C$13,1,0)</f>
        <v>0</v>
      </c>
      <c r="AD672" s="3">
        <f>IF(S672&lt;'CDO Param'!D$13,1,0)</f>
        <v>0</v>
      </c>
      <c r="AE672" s="3">
        <f>IF(T672&lt;'CDO Param'!E$13,1,0)</f>
        <v>0</v>
      </c>
      <c r="AF672" s="3">
        <f>IF(U672&lt;'CDO Param'!F$13,1,0)</f>
        <v>0</v>
      </c>
      <c r="AG672" s="3">
        <f>IF(V672&lt;'CDO Param'!G$13,1,0)</f>
        <v>0</v>
      </c>
      <c r="AH672" s="3">
        <f>IF(W672&lt;'CDO Param'!H$13,1,0)</f>
        <v>0</v>
      </c>
      <c r="AI672" s="3">
        <f>IF(X672&lt;'CDO Param'!I$13,1,0)</f>
        <v>0</v>
      </c>
      <c r="AJ672" s="3">
        <f>IF(Y672&lt;'CDO Param'!J$13,1,0)</f>
        <v>0</v>
      </c>
      <c r="AK672" s="3">
        <f>IF(Z672&lt;'CDO Param'!K$13,1,0)</f>
        <v>0</v>
      </c>
      <c r="AL672" s="3">
        <f>IF(AA672&lt;'CDO Param'!L$13,1,0)</f>
        <v>0</v>
      </c>
      <c r="AN672" s="3">
        <f>AC672*'CDO Param'!C$6*'CDO Param'!C$9</f>
        <v>0</v>
      </c>
      <c r="AO672" s="3">
        <f>AD672*'CDO Param'!D$6*'CDO Param'!D$9</f>
        <v>0</v>
      </c>
      <c r="AP672" s="3">
        <f>AE672*'CDO Param'!E$6*'CDO Param'!E$9</f>
        <v>0</v>
      </c>
      <c r="AQ672" s="3">
        <f>AF672*'CDO Param'!F$6*'CDO Param'!F$9</f>
        <v>0</v>
      </c>
      <c r="AR672" s="3">
        <f>AG672*'CDO Param'!G$6*'CDO Param'!G$9</f>
        <v>0</v>
      </c>
      <c r="AS672" s="3">
        <f>AH672*'CDO Param'!H$6*'CDO Param'!H$9</f>
        <v>0</v>
      </c>
      <c r="AT672" s="3">
        <f>AI672*'CDO Param'!I$6*'CDO Param'!I$9</f>
        <v>0</v>
      </c>
      <c r="AU672" s="3">
        <f>AJ672*'CDO Param'!J$6*'CDO Param'!J$9</f>
        <v>0</v>
      </c>
      <c r="AV672" s="3">
        <f>AK672*'CDO Param'!K$6*'CDO Param'!K$9</f>
        <v>0</v>
      </c>
      <c r="AW672" s="3">
        <f>AL672*'CDO Param'!L$6*'CDO Param'!L$9</f>
        <v>0</v>
      </c>
      <c r="AY672" s="2">
        <f t="shared" si="32"/>
        <v>0</v>
      </c>
      <c r="BI672" s="5">
        <f>AY672/'CDO Param'!$M$6</f>
        <v>0</v>
      </c>
      <c r="BJ672" s="5">
        <f t="shared" si="33"/>
        <v>0</v>
      </c>
      <c r="BK672" s="5">
        <f t="shared" si="34"/>
        <v>0</v>
      </c>
    </row>
    <row r="673" spans="1:63" x14ac:dyDescent="0.2">
      <c r="A673" s="3">
        <v>670</v>
      </c>
      <c r="B673" s="3">
        <v>669</v>
      </c>
      <c r="C673">
        <v>-1.5009482012828812</v>
      </c>
      <c r="D673">
        <v>0.28181716515973676</v>
      </c>
      <c r="E673">
        <v>-0.33093556339736097</v>
      </c>
      <c r="F673">
        <v>0.73156343205482699</v>
      </c>
      <c r="G673">
        <v>-1.1666247701214161</v>
      </c>
      <c r="H673">
        <v>-1.3076919458399061</v>
      </c>
      <c r="I673">
        <v>1.1907422958756797</v>
      </c>
      <c r="J673">
        <v>0.35178800317225978</v>
      </c>
      <c r="K673">
        <v>-3.5485072658048011E-2</v>
      </c>
      <c r="L673">
        <v>0.30457385946647264</v>
      </c>
      <c r="M673">
        <v>9.1647507360903546E-2</v>
      </c>
      <c r="N673">
        <v>-1.0557414498180151</v>
      </c>
      <c r="O673">
        <v>-1.0819030649145134</v>
      </c>
      <c r="P673">
        <v>-1.5263321984093636</v>
      </c>
      <c r="R673">
        <f>SQRT(Correlation)*$F673 + SQRT('CDO Param'!C$17 - Correlation)*HLOOKUP('CDO Param'!C$12,$C$4:$E$1004,$A673,FALSE) + SQRT(1-Correlation)*G673</f>
        <v>-0.83556179898005489</v>
      </c>
      <c r="S673">
        <f>SQRT(Correlation)*$F673 + SQRT('CDO Param'!D$17 - Correlation)*HLOOKUP('CDO Param'!D$12,$C$4:$E$1004,$A673,FALSE) + SQRT(1-Correlation)*H673</f>
        <v>-0.96938987248734343</v>
      </c>
      <c r="T673">
        <f>SQRT(Correlation)*$F673 + SQRT('CDO Param'!E$17 - Correlation)*HLOOKUP('CDO Param'!E$12,$C$4:$E$1004,$A673,FALSE) + SQRT(1-Correlation)*I673</f>
        <v>0.96386443105946695</v>
      </c>
      <c r="U673">
        <f>SQRT(Correlation)*$F673 + SQRT('CDO Param'!F$17 - Correlation)*HLOOKUP('CDO Param'!F$12,$C$4:$E$1004,$A673,FALSE) + SQRT(1-Correlation)*J673</f>
        <v>0.49107663128950374</v>
      </c>
      <c r="V673">
        <f>SQRT(Correlation)*$F673 + SQRT('CDO Param'!G$17 - Correlation)*HLOOKUP('CDO Param'!G$12,$C$4:$E$1004,$A673,FALSE) + SQRT(1-Correlation)*K673</f>
        <v>0.12367713246464063</v>
      </c>
      <c r="W673">
        <f>SQRT(Correlation)*$F673 + SQRT('CDO Param'!H$17 - Correlation)*HLOOKUP('CDO Param'!H$12,$C$4:$E$1004,$A673,FALSE) + SQRT(1-Correlation)*L673</f>
        <v>0.56013976902477958</v>
      </c>
      <c r="X673">
        <f>SQRT(Correlation)*$F673 + SQRT('CDO Param'!I$17 - Correlation)*HLOOKUP('CDO Param'!I$12,$C$4:$E$1004,$A673,FALSE) + SQRT(1-Correlation)*M673</f>
        <v>0.24428568776669043</v>
      </c>
      <c r="Y673">
        <f>SQRT(Correlation)*$F673 + SQRT('CDO Param'!J$17 - Correlation)*HLOOKUP('CDO Param'!J$12,$C$4:$E$1004,$A673,FALSE) + SQRT(1-Correlation)*N673</f>
        <v>-1.1673371778220991</v>
      </c>
      <c r="Z673">
        <f>SQRT(Correlation)*$F673 + SQRT('CDO Param'!K$17 - Correlation)*HLOOKUP('CDO Param'!K$12,$C$4:$E$1004,$A673,FALSE) + SQRT(1-Correlation)*O673</f>
        <v>-1.1921562651141731</v>
      </c>
      <c r="AA673">
        <f>SQRT(Correlation)*$F673 + SQRT('CDO Param'!L$17 - Correlation)*HLOOKUP('CDO Param'!L$12,$C$4:$E$1004,$A673,FALSE) + SQRT(1-Correlation)*P673</f>
        <v>-1.6137787612277998</v>
      </c>
      <c r="AC673" s="3">
        <f>IF(R673&lt;'CDO Param'!C$13,1,0)</f>
        <v>0</v>
      </c>
      <c r="AD673" s="3">
        <f>IF(S673&lt;'CDO Param'!D$13,1,0)</f>
        <v>0</v>
      </c>
      <c r="AE673" s="3">
        <f>IF(T673&lt;'CDO Param'!E$13,1,0)</f>
        <v>0</v>
      </c>
      <c r="AF673" s="3">
        <f>IF(U673&lt;'CDO Param'!F$13,1,0)</f>
        <v>0</v>
      </c>
      <c r="AG673" s="3">
        <f>IF(V673&lt;'CDO Param'!G$13,1,0)</f>
        <v>0</v>
      </c>
      <c r="AH673" s="3">
        <f>IF(W673&lt;'CDO Param'!H$13,1,0)</f>
        <v>0</v>
      </c>
      <c r="AI673" s="3">
        <f>IF(X673&lt;'CDO Param'!I$13,1,0)</f>
        <v>0</v>
      </c>
      <c r="AJ673" s="3">
        <f>IF(Y673&lt;'CDO Param'!J$13,1,0)</f>
        <v>0</v>
      </c>
      <c r="AK673" s="3">
        <f>IF(Z673&lt;'CDO Param'!K$13,1,0)</f>
        <v>0</v>
      </c>
      <c r="AL673" s="3">
        <f>IF(AA673&lt;'CDO Param'!L$13,1,0)</f>
        <v>1</v>
      </c>
      <c r="AN673" s="3">
        <f>AC673*'CDO Param'!C$6*'CDO Param'!C$9</f>
        <v>0</v>
      </c>
      <c r="AO673" s="3">
        <f>AD673*'CDO Param'!D$6*'CDO Param'!D$9</f>
        <v>0</v>
      </c>
      <c r="AP673" s="3">
        <f>AE673*'CDO Param'!E$6*'CDO Param'!E$9</f>
        <v>0</v>
      </c>
      <c r="AQ673" s="3">
        <f>AF673*'CDO Param'!F$6*'CDO Param'!F$9</f>
        <v>0</v>
      </c>
      <c r="AR673" s="3">
        <f>AG673*'CDO Param'!G$6*'CDO Param'!G$9</f>
        <v>0</v>
      </c>
      <c r="AS673" s="3">
        <f>AH673*'CDO Param'!H$6*'CDO Param'!H$9</f>
        <v>0</v>
      </c>
      <c r="AT673" s="3">
        <f>AI673*'CDO Param'!I$6*'CDO Param'!I$9</f>
        <v>0</v>
      </c>
      <c r="AU673" s="3">
        <f>AJ673*'CDO Param'!J$6*'CDO Param'!J$9</f>
        <v>0</v>
      </c>
      <c r="AV673" s="3">
        <f>AK673*'CDO Param'!K$6*'CDO Param'!K$9</f>
        <v>0</v>
      </c>
      <c r="AW673" s="3">
        <f>AL673*'CDO Param'!L$6*'CDO Param'!L$9</f>
        <v>4500</v>
      </c>
      <c r="AY673" s="2">
        <f t="shared" si="32"/>
        <v>4500</v>
      </c>
      <c r="BI673" s="5">
        <f>AY673/'CDO Param'!$M$6</f>
        <v>4.6875E-2</v>
      </c>
      <c r="BJ673" s="5">
        <f t="shared" si="33"/>
        <v>0</v>
      </c>
      <c r="BK673" s="5">
        <f t="shared" si="34"/>
        <v>0</v>
      </c>
    </row>
    <row r="674" spans="1:63" x14ac:dyDescent="0.2">
      <c r="A674" s="3">
        <v>671</v>
      </c>
      <c r="B674" s="3">
        <v>670</v>
      </c>
      <c r="C674">
        <v>0.3473996912362054</v>
      </c>
      <c r="D674">
        <v>-0.20477727957768366</v>
      </c>
      <c r="E674">
        <v>-2.7137139113619924</v>
      </c>
      <c r="F674">
        <v>0.85566171037498862</v>
      </c>
      <c r="G674">
        <v>-0.58536215874482878</v>
      </c>
      <c r="H674">
        <v>0.55765440265531652</v>
      </c>
      <c r="I674">
        <v>2.7034730010200292E-3</v>
      </c>
      <c r="J674">
        <v>0.32131993066286668</v>
      </c>
      <c r="K674">
        <v>-0.12366854207357392</v>
      </c>
      <c r="L674">
        <v>-0.24067844606179278</v>
      </c>
      <c r="M674">
        <v>-0.87582748165004887</v>
      </c>
      <c r="N674">
        <v>0.7655921763216611</v>
      </c>
      <c r="O674">
        <v>6.5923586589633487E-2</v>
      </c>
      <c r="P674">
        <v>-0.83635313785634935</v>
      </c>
      <c r="R674">
        <f>SQRT(Correlation)*$F674 + SQRT('CDO Param'!C$17 - Correlation)*HLOOKUP('CDO Param'!C$12,$C$4:$E$1004,$A674,FALSE) + SQRT(1-Correlation)*G674</f>
        <v>-0.31369919277844593</v>
      </c>
      <c r="S674">
        <f>SQRT(Correlation)*$F674 + SQRT('CDO Param'!D$17 - Correlation)*HLOOKUP('CDO Param'!D$12,$C$4:$E$1004,$A674,FALSE) + SQRT(1-Correlation)*H674</f>
        <v>0.77066152841700142</v>
      </c>
      <c r="T674">
        <f>SQRT(Correlation)*$F674 + SQRT('CDO Param'!E$17 - Correlation)*HLOOKUP('CDO Param'!E$12,$C$4:$E$1004,$A674,FALSE) + SQRT(1-Correlation)*I674</f>
        <v>0.36506204967598993</v>
      </c>
      <c r="U674">
        <f>SQRT(Correlation)*$F674 + SQRT('CDO Param'!F$17 - Correlation)*HLOOKUP('CDO Param'!F$12,$C$4:$E$1004,$A674,FALSE) + SQRT(1-Correlation)*J674</f>
        <v>-3.139003504058524E-2</v>
      </c>
      <c r="V674">
        <f>SQRT(Correlation)*$F674 + SQRT('CDO Param'!G$17 - Correlation)*HLOOKUP('CDO Param'!G$12,$C$4:$E$1004,$A674,FALSE) + SQRT(1-Correlation)*K674</f>
        <v>-0.45354316695065289</v>
      </c>
      <c r="W674">
        <f>SQRT(Correlation)*$F674 + SQRT('CDO Param'!H$17 - Correlation)*HLOOKUP('CDO Param'!H$12,$C$4:$E$1004,$A674,FALSE) + SQRT(1-Correlation)*L674</f>
        <v>1.3296488553992292E-2</v>
      </c>
      <c r="X674">
        <f>SQRT(Correlation)*$F674 + SQRT('CDO Param'!I$17 - Correlation)*HLOOKUP('CDO Param'!I$12,$C$4:$E$1004,$A674,FALSE) + SQRT(1-Correlation)*M674</f>
        <v>-1.1671037904062402</v>
      </c>
      <c r="Y674">
        <f>SQRT(Correlation)*$F674 + SQRT('CDO Param'!J$17 - Correlation)*HLOOKUP('CDO Param'!J$12,$C$4:$E$1004,$A674,FALSE) + SQRT(1-Correlation)*N674</f>
        <v>1.0888018207876957</v>
      </c>
      <c r="Z674">
        <f>SQRT(Correlation)*$F674 + SQRT('CDO Param'!K$17 - Correlation)*HLOOKUP('CDO Param'!K$12,$C$4:$E$1004,$A674,FALSE) + SQRT(1-Correlation)*O674</f>
        <v>0.42503791553836384</v>
      </c>
      <c r="AA674">
        <f>SQRT(Correlation)*$F674 + SQRT('CDO Param'!L$17 - Correlation)*HLOOKUP('CDO Param'!L$12,$C$4:$E$1004,$A674,FALSE) + SQRT(1-Correlation)*P674</f>
        <v>-0.43093694316326581</v>
      </c>
      <c r="AC674" s="3">
        <f>IF(R674&lt;'CDO Param'!C$13,1,0)</f>
        <v>0</v>
      </c>
      <c r="AD674" s="3">
        <f>IF(S674&lt;'CDO Param'!D$13,1,0)</f>
        <v>0</v>
      </c>
      <c r="AE674" s="3">
        <f>IF(T674&lt;'CDO Param'!E$13,1,0)</f>
        <v>0</v>
      </c>
      <c r="AF674" s="3">
        <f>IF(U674&lt;'CDO Param'!F$13,1,0)</f>
        <v>0</v>
      </c>
      <c r="AG674" s="3">
        <f>IF(V674&lt;'CDO Param'!G$13,1,0)</f>
        <v>1</v>
      </c>
      <c r="AH674" s="3">
        <f>IF(W674&lt;'CDO Param'!H$13,1,0)</f>
        <v>0</v>
      </c>
      <c r="AI674" s="3">
        <f>IF(X674&lt;'CDO Param'!I$13,1,0)</f>
        <v>0</v>
      </c>
      <c r="AJ674" s="3">
        <f>IF(Y674&lt;'CDO Param'!J$13,1,0)</f>
        <v>0</v>
      </c>
      <c r="AK674" s="3">
        <f>IF(Z674&lt;'CDO Param'!K$13,1,0)</f>
        <v>0</v>
      </c>
      <c r="AL674" s="3">
        <f>IF(AA674&lt;'CDO Param'!L$13,1,0)</f>
        <v>0</v>
      </c>
      <c r="AN674" s="3">
        <f>AC674*'CDO Param'!C$6*'CDO Param'!C$9</f>
        <v>0</v>
      </c>
      <c r="AO674" s="3">
        <f>AD674*'CDO Param'!D$6*'CDO Param'!D$9</f>
        <v>0</v>
      </c>
      <c r="AP674" s="3">
        <f>AE674*'CDO Param'!E$6*'CDO Param'!E$9</f>
        <v>0</v>
      </c>
      <c r="AQ674" s="3">
        <f>AF674*'CDO Param'!F$6*'CDO Param'!F$9</f>
        <v>0</v>
      </c>
      <c r="AR674" s="3">
        <f>AG674*'CDO Param'!G$6*'CDO Param'!G$9</f>
        <v>4500</v>
      </c>
      <c r="AS674" s="3">
        <f>AH674*'CDO Param'!H$6*'CDO Param'!H$9</f>
        <v>0</v>
      </c>
      <c r="AT674" s="3">
        <f>AI674*'CDO Param'!I$6*'CDO Param'!I$9</f>
        <v>0</v>
      </c>
      <c r="AU674" s="3">
        <f>AJ674*'CDO Param'!J$6*'CDO Param'!J$9</f>
        <v>0</v>
      </c>
      <c r="AV674" s="3">
        <f>AK674*'CDO Param'!K$6*'CDO Param'!K$9</f>
        <v>0</v>
      </c>
      <c r="AW674" s="3">
        <f>AL674*'CDO Param'!L$6*'CDO Param'!L$9</f>
        <v>0</v>
      </c>
      <c r="AY674" s="2">
        <f t="shared" si="32"/>
        <v>4500</v>
      </c>
      <c r="BI674" s="5">
        <f>AY674/'CDO Param'!$M$6</f>
        <v>4.6875E-2</v>
      </c>
      <c r="BJ674" s="5">
        <f t="shared" si="33"/>
        <v>0</v>
      </c>
      <c r="BK674" s="5">
        <f t="shared" si="34"/>
        <v>0</v>
      </c>
    </row>
    <row r="675" spans="1:63" x14ac:dyDescent="0.2">
      <c r="A675" s="3">
        <v>672</v>
      </c>
      <c r="B675" s="3">
        <v>671</v>
      </c>
      <c r="C675">
        <v>-0.6958407539059408</v>
      </c>
      <c r="D675">
        <v>1.3629232853418216</v>
      </c>
      <c r="E675">
        <v>1.9511389837134629</v>
      </c>
      <c r="F675">
        <v>0.10774556358228438</v>
      </c>
      <c r="G675">
        <v>9.7454631031723693E-2</v>
      </c>
      <c r="H675">
        <v>1.3180397218093276</v>
      </c>
      <c r="I675">
        <v>-0.18424088921165094</v>
      </c>
      <c r="J675">
        <v>-1.2031705409754068</v>
      </c>
      <c r="K675">
        <v>0.37875679481658153</v>
      </c>
      <c r="L675">
        <v>0.34726326703093946</v>
      </c>
      <c r="M675">
        <v>1.6184549167519435</v>
      </c>
      <c r="N675">
        <v>1.2253940440132283</v>
      </c>
      <c r="O675">
        <v>0.36295659811003134</v>
      </c>
      <c r="P675">
        <v>0.6443872280215146</v>
      </c>
      <c r="R675">
        <f>SQRT(Correlation)*$F675 + SQRT('CDO Param'!C$17 - Correlation)*HLOOKUP('CDO Param'!C$12,$C$4:$E$1004,$A675,FALSE) + SQRT(1-Correlation)*G675</f>
        <v>0.31927217910777245</v>
      </c>
      <c r="S675">
        <f>SQRT(Correlation)*$F675 + SQRT('CDO Param'!D$17 - Correlation)*HLOOKUP('CDO Param'!D$12,$C$4:$E$1004,$A675,FALSE) + SQRT(1-Correlation)*H675</f>
        <v>1.4772208685779553</v>
      </c>
      <c r="T675">
        <f>SQRT(Correlation)*$F675 + SQRT('CDO Param'!E$17 - Correlation)*HLOOKUP('CDO Param'!E$12,$C$4:$E$1004,$A675,FALSE) + SQRT(1-Correlation)*I675</f>
        <v>-0.32481627423709897</v>
      </c>
      <c r="U675">
        <f>SQRT(Correlation)*$F675 + SQRT('CDO Param'!F$17 - Correlation)*HLOOKUP('CDO Param'!F$12,$C$4:$E$1004,$A675,FALSE) + SQRT(1-Correlation)*J675</f>
        <v>-0.67106771794660303</v>
      </c>
      <c r="V675">
        <f>SQRT(Correlation)*$F675 + SQRT('CDO Param'!G$17 - Correlation)*HLOOKUP('CDO Param'!G$12,$C$4:$E$1004,$A675,FALSE) + SQRT(1-Correlation)*K675</f>
        <v>0.829680324248803</v>
      </c>
      <c r="W675">
        <f>SQRT(Correlation)*$F675 + SQRT('CDO Param'!H$17 - Correlation)*HLOOKUP('CDO Param'!H$12,$C$4:$E$1004,$A675,FALSE) + SQRT(1-Correlation)*L675</f>
        <v>0.55626145978900876</v>
      </c>
      <c r="X675">
        <f>SQRT(Correlation)*$F675 + SQRT('CDO Param'!I$17 - Correlation)*HLOOKUP('CDO Param'!I$12,$C$4:$E$1004,$A675,FALSE) + SQRT(1-Correlation)*M675</f>
        <v>2.0057612271534704</v>
      </c>
      <c r="Y675">
        <f>SQRT(Correlation)*$F675 + SQRT('CDO Param'!J$17 - Correlation)*HLOOKUP('CDO Param'!J$12,$C$4:$E$1004,$A675,FALSE) + SQRT(1-Correlation)*N675</f>
        <v>1.012480843261895</v>
      </c>
      <c r="Z675">
        <f>SQRT(Correlation)*$F675 + SQRT('CDO Param'!K$17 - Correlation)*HLOOKUP('CDO Param'!K$12,$C$4:$E$1004,$A675,FALSE) + SQRT(1-Correlation)*O675</f>
        <v>0.19430084272018877</v>
      </c>
      <c r="AA675">
        <f>SQRT(Correlation)*$F675 + SQRT('CDO Param'!L$17 - Correlation)*HLOOKUP('CDO Param'!L$12,$C$4:$E$1004,$A675,FALSE) + SQRT(1-Correlation)*P675</f>
        <v>0.46128938087704829</v>
      </c>
      <c r="AC675" s="3">
        <f>IF(R675&lt;'CDO Param'!C$13,1,0)</f>
        <v>0</v>
      </c>
      <c r="AD675" s="3">
        <f>IF(S675&lt;'CDO Param'!D$13,1,0)</f>
        <v>0</v>
      </c>
      <c r="AE675" s="3">
        <f>IF(T675&lt;'CDO Param'!E$13,1,0)</f>
        <v>0</v>
      </c>
      <c r="AF675" s="3">
        <f>IF(U675&lt;'CDO Param'!F$13,1,0)</f>
        <v>0</v>
      </c>
      <c r="AG675" s="3">
        <f>IF(V675&lt;'CDO Param'!G$13,1,0)</f>
        <v>0</v>
      </c>
      <c r="AH675" s="3">
        <f>IF(W675&lt;'CDO Param'!H$13,1,0)</f>
        <v>0</v>
      </c>
      <c r="AI675" s="3">
        <f>IF(X675&lt;'CDO Param'!I$13,1,0)</f>
        <v>0</v>
      </c>
      <c r="AJ675" s="3">
        <f>IF(Y675&lt;'CDO Param'!J$13,1,0)</f>
        <v>0</v>
      </c>
      <c r="AK675" s="3">
        <f>IF(Z675&lt;'CDO Param'!K$13,1,0)</f>
        <v>0</v>
      </c>
      <c r="AL675" s="3">
        <f>IF(AA675&lt;'CDO Param'!L$13,1,0)</f>
        <v>0</v>
      </c>
      <c r="AN675" s="3">
        <f>AC675*'CDO Param'!C$6*'CDO Param'!C$9</f>
        <v>0</v>
      </c>
      <c r="AO675" s="3">
        <f>AD675*'CDO Param'!D$6*'CDO Param'!D$9</f>
        <v>0</v>
      </c>
      <c r="AP675" s="3">
        <f>AE675*'CDO Param'!E$6*'CDO Param'!E$9</f>
        <v>0</v>
      </c>
      <c r="AQ675" s="3">
        <f>AF675*'CDO Param'!F$6*'CDO Param'!F$9</f>
        <v>0</v>
      </c>
      <c r="AR675" s="3">
        <f>AG675*'CDO Param'!G$6*'CDO Param'!G$9</f>
        <v>0</v>
      </c>
      <c r="AS675" s="3">
        <f>AH675*'CDO Param'!H$6*'CDO Param'!H$9</f>
        <v>0</v>
      </c>
      <c r="AT675" s="3">
        <f>AI675*'CDO Param'!I$6*'CDO Param'!I$9</f>
        <v>0</v>
      </c>
      <c r="AU675" s="3">
        <f>AJ675*'CDO Param'!J$6*'CDO Param'!J$9</f>
        <v>0</v>
      </c>
      <c r="AV675" s="3">
        <f>AK675*'CDO Param'!K$6*'CDO Param'!K$9</f>
        <v>0</v>
      </c>
      <c r="AW675" s="3">
        <f>AL675*'CDO Param'!L$6*'CDO Param'!L$9</f>
        <v>0</v>
      </c>
      <c r="AY675" s="2">
        <f t="shared" si="32"/>
        <v>0</v>
      </c>
      <c r="BI675" s="5">
        <f>AY675/'CDO Param'!$M$6</f>
        <v>0</v>
      </c>
      <c r="BJ675" s="5">
        <f t="shared" si="33"/>
        <v>0</v>
      </c>
      <c r="BK675" s="5">
        <f t="shared" si="34"/>
        <v>0</v>
      </c>
    </row>
    <row r="676" spans="1:63" x14ac:dyDescent="0.2">
      <c r="A676" s="3">
        <v>673</v>
      </c>
      <c r="B676" s="3">
        <v>672</v>
      </c>
      <c r="C676">
        <v>1.0743815437308513</v>
      </c>
      <c r="D676">
        <v>-1.4138913684291765</v>
      </c>
      <c r="E676">
        <v>0.42242959352734033</v>
      </c>
      <c r="F676">
        <v>0.64437699620611966</v>
      </c>
      <c r="G676">
        <v>0.86733962234575301</v>
      </c>
      <c r="H676">
        <v>-0.52174414122418966</v>
      </c>
      <c r="I676">
        <v>0.34476670407457277</v>
      </c>
      <c r="J676">
        <v>-0.94431015895679593</v>
      </c>
      <c r="K676">
        <v>-0.5328411134541966</v>
      </c>
      <c r="L676">
        <v>1.2177724784123711</v>
      </c>
      <c r="M676">
        <v>-0.21679284145648126</v>
      </c>
      <c r="N676">
        <v>-0.81878397395485081</v>
      </c>
      <c r="O676">
        <v>1.219959813170135</v>
      </c>
      <c r="P676">
        <v>-0.29407715373963583</v>
      </c>
      <c r="R676">
        <f>SQRT(Correlation)*$F676 + SQRT('CDO Param'!C$17 - Correlation)*HLOOKUP('CDO Param'!C$12,$C$4:$E$1004,$A676,FALSE) + SQRT(1-Correlation)*G676</f>
        <v>0.82664607654427824</v>
      </c>
      <c r="S676">
        <f>SQRT(Correlation)*$F676 + SQRT('CDO Param'!D$17 - Correlation)*HLOOKUP('CDO Param'!D$12,$C$4:$E$1004,$A676,FALSE) + SQRT(1-Correlation)*H676</f>
        <v>-0.4911544895476751</v>
      </c>
      <c r="T676">
        <f>SQRT(Correlation)*$F676 + SQRT('CDO Param'!E$17 - Correlation)*HLOOKUP('CDO Param'!E$12,$C$4:$E$1004,$A676,FALSE) + SQRT(1-Correlation)*I676</f>
        <v>0.81509894965332275</v>
      </c>
      <c r="U676">
        <f>SQRT(Correlation)*$F676 + SQRT('CDO Param'!F$17 - Correlation)*HLOOKUP('CDO Param'!F$12,$C$4:$E$1004,$A676,FALSE) + SQRT(1-Correlation)*J676</f>
        <v>-0.59762324931536259</v>
      </c>
      <c r="V676">
        <f>SQRT(Correlation)*$F676 + SQRT('CDO Param'!G$17 - Correlation)*HLOOKUP('CDO Param'!G$12,$C$4:$E$1004,$A676,FALSE) + SQRT(1-Correlation)*K676</f>
        <v>-0.20726943818225974</v>
      </c>
      <c r="W676">
        <f>SQRT(Correlation)*$F676 + SQRT('CDO Param'!H$17 - Correlation)*HLOOKUP('CDO Param'!H$12,$C$4:$E$1004,$A676,FALSE) + SQRT(1-Correlation)*L676</f>
        <v>1.1590958741828183</v>
      </c>
      <c r="X676">
        <f>SQRT(Correlation)*$F676 + SQRT('CDO Param'!I$17 - Correlation)*HLOOKUP('CDO Param'!I$12,$C$4:$E$1004,$A676,FALSE) + SQRT(1-Correlation)*M676</f>
        <v>9.2560278839698695E-2</v>
      </c>
      <c r="Y676">
        <f>SQRT(Correlation)*$F676 + SQRT('CDO Param'!J$17 - Correlation)*HLOOKUP('CDO Param'!J$12,$C$4:$E$1004,$A676,FALSE) + SQRT(1-Correlation)*N676</f>
        <v>-0.28874214502854229</v>
      </c>
      <c r="Z676">
        <f>SQRT(Correlation)*$F676 + SQRT('CDO Param'!K$17 - Correlation)*HLOOKUP('CDO Param'!K$12,$C$4:$E$1004,$A676,FALSE) + SQRT(1-Correlation)*O676</f>
        <v>1.6453800348211838</v>
      </c>
      <c r="AA676">
        <f>SQRT(Correlation)*$F676 + SQRT('CDO Param'!L$17 - Correlation)*HLOOKUP('CDO Param'!L$12,$C$4:$E$1004,$A676,FALSE) + SQRT(1-Correlation)*P676</f>
        <v>0.20903845168282587</v>
      </c>
      <c r="AC676" s="3">
        <f>IF(R676&lt;'CDO Param'!C$13,1,0)</f>
        <v>0</v>
      </c>
      <c r="AD676" s="3">
        <f>IF(S676&lt;'CDO Param'!D$13,1,0)</f>
        <v>0</v>
      </c>
      <c r="AE676" s="3">
        <f>IF(T676&lt;'CDO Param'!E$13,1,0)</f>
        <v>0</v>
      </c>
      <c r="AF676" s="3">
        <f>IF(U676&lt;'CDO Param'!F$13,1,0)</f>
        <v>0</v>
      </c>
      <c r="AG676" s="3">
        <f>IF(V676&lt;'CDO Param'!G$13,1,0)</f>
        <v>1</v>
      </c>
      <c r="AH676" s="3">
        <f>IF(W676&lt;'CDO Param'!H$13,1,0)</f>
        <v>0</v>
      </c>
      <c r="AI676" s="3">
        <f>IF(X676&lt;'CDO Param'!I$13,1,0)</f>
        <v>0</v>
      </c>
      <c r="AJ676" s="3">
        <f>IF(Y676&lt;'CDO Param'!J$13,1,0)</f>
        <v>0</v>
      </c>
      <c r="AK676" s="3">
        <f>IF(Z676&lt;'CDO Param'!K$13,1,0)</f>
        <v>0</v>
      </c>
      <c r="AL676" s="3">
        <f>IF(AA676&lt;'CDO Param'!L$13,1,0)</f>
        <v>0</v>
      </c>
      <c r="AN676" s="3">
        <f>AC676*'CDO Param'!C$6*'CDO Param'!C$9</f>
        <v>0</v>
      </c>
      <c r="AO676" s="3">
        <f>AD676*'CDO Param'!D$6*'CDO Param'!D$9</f>
        <v>0</v>
      </c>
      <c r="AP676" s="3">
        <f>AE676*'CDO Param'!E$6*'CDO Param'!E$9</f>
        <v>0</v>
      </c>
      <c r="AQ676" s="3">
        <f>AF676*'CDO Param'!F$6*'CDO Param'!F$9</f>
        <v>0</v>
      </c>
      <c r="AR676" s="3">
        <f>AG676*'CDO Param'!G$6*'CDO Param'!G$9</f>
        <v>4500</v>
      </c>
      <c r="AS676" s="3">
        <f>AH676*'CDO Param'!H$6*'CDO Param'!H$9</f>
        <v>0</v>
      </c>
      <c r="AT676" s="3">
        <f>AI676*'CDO Param'!I$6*'CDO Param'!I$9</f>
        <v>0</v>
      </c>
      <c r="AU676" s="3">
        <f>AJ676*'CDO Param'!J$6*'CDO Param'!J$9</f>
        <v>0</v>
      </c>
      <c r="AV676" s="3">
        <f>AK676*'CDO Param'!K$6*'CDO Param'!K$9</f>
        <v>0</v>
      </c>
      <c r="AW676" s="3">
        <f>AL676*'CDO Param'!L$6*'CDO Param'!L$9</f>
        <v>0</v>
      </c>
      <c r="AY676" s="2">
        <f t="shared" si="32"/>
        <v>4500</v>
      </c>
      <c r="BI676" s="5">
        <f>AY676/'CDO Param'!$M$6</f>
        <v>4.6875E-2</v>
      </c>
      <c r="BJ676" s="5">
        <f t="shared" si="33"/>
        <v>0</v>
      </c>
      <c r="BK676" s="5">
        <f t="shared" si="34"/>
        <v>0</v>
      </c>
    </row>
    <row r="677" spans="1:63" x14ac:dyDescent="0.2">
      <c r="A677" s="3">
        <v>674</v>
      </c>
      <c r="B677" s="3">
        <v>673</v>
      </c>
      <c r="C677">
        <v>0.70815417529956903</v>
      </c>
      <c r="D677">
        <v>1.1200290828128345</v>
      </c>
      <c r="E677">
        <v>-0.29006400836806279</v>
      </c>
      <c r="F677">
        <v>2.2803578758612275</v>
      </c>
      <c r="G677">
        <v>-0.87113448898890056</v>
      </c>
      <c r="H677">
        <v>-0.63653260440332815</v>
      </c>
      <c r="I677">
        <v>-1.7501042748335749</v>
      </c>
      <c r="J677">
        <v>-1.140490439865971</v>
      </c>
      <c r="K677">
        <v>-0.91896254161838442</v>
      </c>
      <c r="L677">
        <v>-0.20422589841473382</v>
      </c>
      <c r="M677">
        <v>0.30591763788834214</v>
      </c>
      <c r="N677">
        <v>-1.1298493518552277</v>
      </c>
      <c r="O677">
        <v>0.35859784475178458</v>
      </c>
      <c r="P677">
        <v>-0.36538040149025619</v>
      </c>
      <c r="R677">
        <f>SQRT(Correlation)*$F677 + SQRT('CDO Param'!C$17 - Correlation)*HLOOKUP('CDO Param'!C$12,$C$4:$E$1004,$A677,FALSE) + SQRT(1-Correlation)*G677</f>
        <v>5.3077768659579472E-2</v>
      </c>
      <c r="S677">
        <f>SQRT(Correlation)*$F677 + SQRT('CDO Param'!D$17 - Correlation)*HLOOKUP('CDO Param'!D$12,$C$4:$E$1004,$A677,FALSE) + SQRT(1-Correlation)*H677</f>
        <v>0.27564065825708639</v>
      </c>
      <c r="T677">
        <f>SQRT(Correlation)*$F677 + SQRT('CDO Param'!E$17 - Correlation)*HLOOKUP('CDO Param'!E$12,$C$4:$E$1004,$A677,FALSE) + SQRT(1-Correlation)*I677</f>
        <v>-0.75182223480545096</v>
      </c>
      <c r="U677">
        <f>SQRT(Correlation)*$F677 + SQRT('CDO Param'!F$17 - Correlation)*HLOOKUP('CDO Param'!F$12,$C$4:$E$1004,$A677,FALSE) + SQRT(1-Correlation)*J677</f>
        <v>-0.42571203913833833</v>
      </c>
      <c r="V677">
        <f>SQRT(Correlation)*$F677 + SQRT('CDO Param'!G$17 - Correlation)*HLOOKUP('CDO Param'!G$12,$C$4:$E$1004,$A677,FALSE) + SQRT(1-Correlation)*K677</f>
        <v>-0.21555222201861923</v>
      </c>
      <c r="W677">
        <f>SQRT(Correlation)*$F677 + SQRT('CDO Param'!H$17 - Correlation)*HLOOKUP('CDO Param'!H$12,$C$4:$E$1004,$A677,FALSE) + SQRT(1-Correlation)*L677</f>
        <v>0.68576280986369986</v>
      </c>
      <c r="X677">
        <f>SQRT(Correlation)*$F677 + SQRT('CDO Param'!I$17 - Correlation)*HLOOKUP('CDO Param'!I$12,$C$4:$E$1004,$A677,FALSE) + SQRT(1-Correlation)*M677</f>
        <v>0.9464711463925275</v>
      </c>
      <c r="Y677">
        <f>SQRT(Correlation)*$F677 + SQRT('CDO Param'!J$17 - Correlation)*HLOOKUP('CDO Param'!J$12,$C$4:$E$1004,$A677,FALSE) + SQRT(1-Correlation)*N677</f>
        <v>-0.16339674884228506</v>
      </c>
      <c r="Z677">
        <f>SQRT(Correlation)*$F677 + SQRT('CDO Param'!K$17 - Correlation)*HLOOKUP('CDO Param'!K$12,$C$4:$E$1004,$A677,FALSE) + SQRT(1-Correlation)*O677</f>
        <v>1.2486682466088967</v>
      </c>
      <c r="AA677">
        <f>SQRT(Correlation)*$F677 + SQRT('CDO Param'!L$17 - Correlation)*HLOOKUP('CDO Param'!L$12,$C$4:$E$1004,$A677,FALSE) + SQRT(1-Correlation)*P677</f>
        <v>0.56184217624717059</v>
      </c>
      <c r="AC677" s="3">
        <f>IF(R677&lt;'CDO Param'!C$13,1,0)</f>
        <v>0</v>
      </c>
      <c r="AD677" s="3">
        <f>IF(S677&lt;'CDO Param'!D$13,1,0)</f>
        <v>0</v>
      </c>
      <c r="AE677" s="3">
        <f>IF(T677&lt;'CDO Param'!E$13,1,0)</f>
        <v>0</v>
      </c>
      <c r="AF677" s="3">
        <f>IF(U677&lt;'CDO Param'!F$13,1,0)</f>
        <v>0</v>
      </c>
      <c r="AG677" s="3">
        <f>IF(V677&lt;'CDO Param'!G$13,1,0)</f>
        <v>1</v>
      </c>
      <c r="AH677" s="3">
        <f>IF(W677&lt;'CDO Param'!H$13,1,0)</f>
        <v>0</v>
      </c>
      <c r="AI677" s="3">
        <f>IF(X677&lt;'CDO Param'!I$13,1,0)</f>
        <v>0</v>
      </c>
      <c r="AJ677" s="3">
        <f>IF(Y677&lt;'CDO Param'!J$13,1,0)</f>
        <v>0</v>
      </c>
      <c r="AK677" s="3">
        <f>IF(Z677&lt;'CDO Param'!K$13,1,0)</f>
        <v>0</v>
      </c>
      <c r="AL677" s="3">
        <f>IF(AA677&lt;'CDO Param'!L$13,1,0)</f>
        <v>0</v>
      </c>
      <c r="AN677" s="3">
        <f>AC677*'CDO Param'!C$6*'CDO Param'!C$9</f>
        <v>0</v>
      </c>
      <c r="AO677" s="3">
        <f>AD677*'CDO Param'!D$6*'CDO Param'!D$9</f>
        <v>0</v>
      </c>
      <c r="AP677" s="3">
        <f>AE677*'CDO Param'!E$6*'CDO Param'!E$9</f>
        <v>0</v>
      </c>
      <c r="AQ677" s="3">
        <f>AF677*'CDO Param'!F$6*'CDO Param'!F$9</f>
        <v>0</v>
      </c>
      <c r="AR677" s="3">
        <f>AG677*'CDO Param'!G$6*'CDO Param'!G$9</f>
        <v>4500</v>
      </c>
      <c r="AS677" s="3">
        <f>AH677*'CDO Param'!H$6*'CDO Param'!H$9</f>
        <v>0</v>
      </c>
      <c r="AT677" s="3">
        <f>AI677*'CDO Param'!I$6*'CDO Param'!I$9</f>
        <v>0</v>
      </c>
      <c r="AU677" s="3">
        <f>AJ677*'CDO Param'!J$6*'CDO Param'!J$9</f>
        <v>0</v>
      </c>
      <c r="AV677" s="3">
        <f>AK677*'CDO Param'!K$6*'CDO Param'!K$9</f>
        <v>0</v>
      </c>
      <c r="AW677" s="3">
        <f>AL677*'CDO Param'!L$6*'CDO Param'!L$9</f>
        <v>0</v>
      </c>
      <c r="AY677" s="2">
        <f t="shared" si="32"/>
        <v>4500</v>
      </c>
      <c r="BI677" s="5">
        <f>AY677/'CDO Param'!$M$6</f>
        <v>4.6875E-2</v>
      </c>
      <c r="BJ677" s="5">
        <f t="shared" si="33"/>
        <v>0</v>
      </c>
      <c r="BK677" s="5">
        <f t="shared" si="34"/>
        <v>0</v>
      </c>
    </row>
    <row r="678" spans="1:63" x14ac:dyDescent="0.2">
      <c r="A678" s="3">
        <v>675</v>
      </c>
      <c r="B678" s="3">
        <v>674</v>
      </c>
      <c r="C678">
        <v>-1.6361354937544093</v>
      </c>
      <c r="D678">
        <v>0.11665861165965907</v>
      </c>
      <c r="E678">
        <v>1.4935358194634318</v>
      </c>
      <c r="F678">
        <v>0.1820365014282288</v>
      </c>
      <c r="G678">
        <v>-0.38640564525849186</v>
      </c>
      <c r="H678">
        <v>0.50256517170055304</v>
      </c>
      <c r="I678">
        <v>0.19387357497180346</v>
      </c>
      <c r="J678">
        <v>-0.44499984142021276</v>
      </c>
      <c r="K678">
        <v>-0.28166823540232144</v>
      </c>
      <c r="L678">
        <v>0.21653477233485319</v>
      </c>
      <c r="M678">
        <v>-1.2492409950937144</v>
      </c>
      <c r="N678">
        <v>2.2330459614749998</v>
      </c>
      <c r="O678">
        <v>-0.44566604628926143</v>
      </c>
      <c r="P678">
        <v>-0.41662815419840626</v>
      </c>
      <c r="R678">
        <f>SQRT(Correlation)*$F678 + SQRT('CDO Param'!C$17 - Correlation)*HLOOKUP('CDO Param'!C$12,$C$4:$E$1004,$A678,FALSE) + SQRT(1-Correlation)*G678</f>
        <v>-0.29251356667132261</v>
      </c>
      <c r="S678">
        <f>SQRT(Correlation)*$F678 + SQRT('CDO Param'!D$17 - Correlation)*HLOOKUP('CDO Param'!D$12,$C$4:$E$1004,$A678,FALSE) + SQRT(1-Correlation)*H678</f>
        <v>0.55083819983204374</v>
      </c>
      <c r="T678">
        <f>SQRT(Correlation)*$F678 + SQRT('CDO Param'!E$17 - Correlation)*HLOOKUP('CDO Param'!E$12,$C$4:$E$1004,$A678,FALSE) + SQRT(1-Correlation)*I678</f>
        <v>-0.19139114407874017</v>
      </c>
      <c r="U678">
        <f>SQRT(Correlation)*$F678 + SQRT('CDO Param'!F$17 - Correlation)*HLOOKUP('CDO Param'!F$12,$C$4:$E$1004,$A678,FALSE) + SQRT(1-Correlation)*J678</f>
        <v>-3.0634159095204672E-2</v>
      </c>
      <c r="V678">
        <f>SQRT(Correlation)*$F678 + SQRT('CDO Param'!G$17 - Correlation)*HLOOKUP('CDO Param'!G$12,$C$4:$E$1004,$A678,FALSE) + SQRT(1-Correlation)*K678</f>
        <v>0.12431580757773564</v>
      </c>
      <c r="W678">
        <f>SQRT(Correlation)*$F678 + SQRT('CDO Param'!H$17 - Correlation)*HLOOKUP('CDO Param'!H$12,$C$4:$E$1004,$A678,FALSE) + SQRT(1-Correlation)*L678</f>
        <v>0.27948593721908599</v>
      </c>
      <c r="X678">
        <f>SQRT(Correlation)*$F678 + SQRT('CDO Param'!I$17 - Correlation)*HLOOKUP('CDO Param'!I$12,$C$4:$E$1004,$A678,FALSE) + SQRT(1-Correlation)*M678</f>
        <v>-0.79360430919013236</v>
      </c>
      <c r="Y678">
        <f>SQRT(Correlation)*$F678 + SQRT('CDO Param'!J$17 - Correlation)*HLOOKUP('CDO Param'!J$12,$C$4:$E$1004,$A678,FALSE) + SQRT(1-Correlation)*N678</f>
        <v>1.7431376408426491</v>
      </c>
      <c r="Z678">
        <f>SQRT(Correlation)*$F678 + SQRT('CDO Param'!K$17 - Correlation)*HLOOKUP('CDO Param'!K$12,$C$4:$E$1004,$A678,FALSE) + SQRT(1-Correlation)*O678</f>
        <v>-0.79811170121066377</v>
      </c>
      <c r="AA678">
        <f>SQRT(Correlation)*$F678 + SQRT('CDO Param'!L$17 - Correlation)*HLOOKUP('CDO Param'!L$12,$C$4:$E$1004,$A678,FALSE) + SQRT(1-Correlation)*P678</f>
        <v>-0.77056393797347633</v>
      </c>
      <c r="AC678" s="3">
        <f>IF(R678&lt;'CDO Param'!C$13,1,0)</f>
        <v>0</v>
      </c>
      <c r="AD678" s="3">
        <f>IF(S678&lt;'CDO Param'!D$13,1,0)</f>
        <v>0</v>
      </c>
      <c r="AE678" s="3">
        <f>IF(T678&lt;'CDO Param'!E$13,1,0)</f>
        <v>0</v>
      </c>
      <c r="AF678" s="3">
        <f>IF(U678&lt;'CDO Param'!F$13,1,0)</f>
        <v>0</v>
      </c>
      <c r="AG678" s="3">
        <f>IF(V678&lt;'CDO Param'!G$13,1,0)</f>
        <v>0</v>
      </c>
      <c r="AH678" s="3">
        <f>IF(W678&lt;'CDO Param'!H$13,1,0)</f>
        <v>0</v>
      </c>
      <c r="AI678" s="3">
        <f>IF(X678&lt;'CDO Param'!I$13,1,0)</f>
        <v>0</v>
      </c>
      <c r="AJ678" s="3">
        <f>IF(Y678&lt;'CDO Param'!J$13,1,0)</f>
        <v>0</v>
      </c>
      <c r="AK678" s="3">
        <f>IF(Z678&lt;'CDO Param'!K$13,1,0)</f>
        <v>0</v>
      </c>
      <c r="AL678" s="3">
        <f>IF(AA678&lt;'CDO Param'!L$13,1,0)</f>
        <v>1</v>
      </c>
      <c r="AN678" s="3">
        <f>AC678*'CDO Param'!C$6*'CDO Param'!C$9</f>
        <v>0</v>
      </c>
      <c r="AO678" s="3">
        <f>AD678*'CDO Param'!D$6*'CDO Param'!D$9</f>
        <v>0</v>
      </c>
      <c r="AP678" s="3">
        <f>AE678*'CDO Param'!E$6*'CDO Param'!E$9</f>
        <v>0</v>
      </c>
      <c r="AQ678" s="3">
        <f>AF678*'CDO Param'!F$6*'CDO Param'!F$9</f>
        <v>0</v>
      </c>
      <c r="AR678" s="3">
        <f>AG678*'CDO Param'!G$6*'CDO Param'!G$9</f>
        <v>0</v>
      </c>
      <c r="AS678" s="3">
        <f>AH678*'CDO Param'!H$6*'CDO Param'!H$9</f>
        <v>0</v>
      </c>
      <c r="AT678" s="3">
        <f>AI678*'CDO Param'!I$6*'CDO Param'!I$9</f>
        <v>0</v>
      </c>
      <c r="AU678" s="3">
        <f>AJ678*'CDO Param'!J$6*'CDO Param'!J$9</f>
        <v>0</v>
      </c>
      <c r="AV678" s="3">
        <f>AK678*'CDO Param'!K$6*'CDO Param'!K$9</f>
        <v>0</v>
      </c>
      <c r="AW678" s="3">
        <f>AL678*'CDO Param'!L$6*'CDO Param'!L$9</f>
        <v>4500</v>
      </c>
      <c r="AY678" s="2">
        <f t="shared" si="32"/>
        <v>4500</v>
      </c>
      <c r="BI678" s="5">
        <f>AY678/'CDO Param'!$M$6</f>
        <v>4.6875E-2</v>
      </c>
      <c r="BJ678" s="5">
        <f t="shared" si="33"/>
        <v>0</v>
      </c>
      <c r="BK678" s="5">
        <f t="shared" si="34"/>
        <v>0</v>
      </c>
    </row>
    <row r="679" spans="1:63" x14ac:dyDescent="0.2">
      <c r="A679" s="3">
        <v>676</v>
      </c>
      <c r="B679" s="3">
        <v>675</v>
      </c>
      <c r="C679">
        <v>0.69523366619250737</v>
      </c>
      <c r="D679">
        <v>-1.9317576516186818</v>
      </c>
      <c r="E679">
        <v>0.40297891246154904</v>
      </c>
      <c r="F679">
        <v>-0.6444929567805957</v>
      </c>
      <c r="G679">
        <v>0.16695821614121087</v>
      </c>
      <c r="H679">
        <v>0.78494394983863458</v>
      </c>
      <c r="I679">
        <v>0.26122506824322045</v>
      </c>
      <c r="J679">
        <v>-0.53035478231322486</v>
      </c>
      <c r="K679">
        <v>-0.36407527659321204</v>
      </c>
      <c r="L679">
        <v>-0.70888518166611902</v>
      </c>
      <c r="M679">
        <v>-0.86382897279690951</v>
      </c>
      <c r="N679">
        <v>1.1968245416937862</v>
      </c>
      <c r="O679">
        <v>0.361103502655169</v>
      </c>
      <c r="P679">
        <v>-1.2679856808972545</v>
      </c>
      <c r="R679">
        <f>SQRT(Correlation)*$F679 + SQRT('CDO Param'!C$17 - Correlation)*HLOOKUP('CDO Param'!C$12,$C$4:$E$1004,$A679,FALSE) + SQRT(1-Correlation)*G679</f>
        <v>-0.31860788382455385</v>
      </c>
      <c r="S679">
        <f>SQRT(Correlation)*$F679 + SQRT('CDO Param'!D$17 - Correlation)*HLOOKUP('CDO Param'!D$12,$C$4:$E$1004,$A679,FALSE) + SQRT(1-Correlation)*H679</f>
        <v>0.26766486016768465</v>
      </c>
      <c r="T679">
        <f>SQRT(Correlation)*$F679 + SQRT('CDO Param'!E$17 - Correlation)*HLOOKUP('CDO Param'!E$12,$C$4:$E$1004,$A679,FALSE) + SQRT(1-Correlation)*I679</f>
        <v>0.22795482972064149</v>
      </c>
      <c r="U679">
        <f>SQRT(Correlation)*$F679 + SQRT('CDO Param'!F$17 - Correlation)*HLOOKUP('CDO Param'!F$12,$C$4:$E$1004,$A679,FALSE) + SQRT(1-Correlation)*J679</f>
        <v>-0.61683646778179058</v>
      </c>
      <c r="V679">
        <f>SQRT(Correlation)*$F679 + SQRT('CDO Param'!G$17 - Correlation)*HLOOKUP('CDO Param'!G$12,$C$4:$E$1004,$A679,FALSE) + SQRT(1-Correlation)*K679</f>
        <v>-0.45908987789711964</v>
      </c>
      <c r="W679">
        <f>SQRT(Correlation)*$F679 + SQRT('CDO Param'!H$17 - Correlation)*HLOOKUP('CDO Param'!H$12,$C$4:$E$1004,$A679,FALSE) + SQRT(1-Correlation)*L679</f>
        <v>-1.1495058870321797</v>
      </c>
      <c r="X679">
        <f>SQRT(Correlation)*$F679 + SQRT('CDO Param'!I$17 - Correlation)*HLOOKUP('CDO Param'!I$12,$C$4:$E$1004,$A679,FALSE) + SQRT(1-Correlation)*M679</f>
        <v>-0.93319786262457782</v>
      </c>
      <c r="Y679">
        <f>SQRT(Correlation)*$F679 + SQRT('CDO Param'!J$17 - Correlation)*HLOOKUP('CDO Param'!J$12,$C$4:$E$1004,$A679,FALSE) + SQRT(1-Correlation)*N679</f>
        <v>1.1155424238480482</v>
      </c>
      <c r="Z679">
        <f>SQRT(Correlation)*$F679 + SQRT('CDO Param'!K$17 - Correlation)*HLOOKUP('CDO Param'!K$12,$C$4:$E$1004,$A679,FALSE) + SQRT(1-Correlation)*O679</f>
        <v>0.32270783228269073</v>
      </c>
      <c r="AA679">
        <f>SQRT(Correlation)*$F679 + SQRT('CDO Param'!L$17 - Correlation)*HLOOKUP('CDO Param'!L$12,$C$4:$E$1004,$A679,FALSE) + SQRT(1-Correlation)*P679</f>
        <v>-1.2227818671882411</v>
      </c>
      <c r="AC679" s="3">
        <f>IF(R679&lt;'CDO Param'!C$13,1,0)</f>
        <v>0</v>
      </c>
      <c r="AD679" s="3">
        <f>IF(S679&lt;'CDO Param'!D$13,1,0)</f>
        <v>0</v>
      </c>
      <c r="AE679" s="3">
        <f>IF(T679&lt;'CDO Param'!E$13,1,0)</f>
        <v>0</v>
      </c>
      <c r="AF679" s="3">
        <f>IF(U679&lt;'CDO Param'!F$13,1,0)</f>
        <v>0</v>
      </c>
      <c r="AG679" s="3">
        <f>IF(V679&lt;'CDO Param'!G$13,1,0)</f>
        <v>1</v>
      </c>
      <c r="AH679" s="3">
        <f>IF(W679&lt;'CDO Param'!H$13,1,0)</f>
        <v>0</v>
      </c>
      <c r="AI679" s="3">
        <f>IF(X679&lt;'CDO Param'!I$13,1,0)</f>
        <v>0</v>
      </c>
      <c r="AJ679" s="3">
        <f>IF(Y679&lt;'CDO Param'!J$13,1,0)</f>
        <v>0</v>
      </c>
      <c r="AK679" s="3">
        <f>IF(Z679&lt;'CDO Param'!K$13,1,0)</f>
        <v>0</v>
      </c>
      <c r="AL679" s="3">
        <f>IF(AA679&lt;'CDO Param'!L$13,1,0)</f>
        <v>1</v>
      </c>
      <c r="AN679" s="3">
        <f>AC679*'CDO Param'!C$6*'CDO Param'!C$9</f>
        <v>0</v>
      </c>
      <c r="AO679" s="3">
        <f>AD679*'CDO Param'!D$6*'CDO Param'!D$9</f>
        <v>0</v>
      </c>
      <c r="AP679" s="3">
        <f>AE679*'CDO Param'!E$6*'CDO Param'!E$9</f>
        <v>0</v>
      </c>
      <c r="AQ679" s="3">
        <f>AF679*'CDO Param'!F$6*'CDO Param'!F$9</f>
        <v>0</v>
      </c>
      <c r="AR679" s="3">
        <f>AG679*'CDO Param'!G$6*'CDO Param'!G$9</f>
        <v>4500</v>
      </c>
      <c r="AS679" s="3">
        <f>AH679*'CDO Param'!H$6*'CDO Param'!H$9</f>
        <v>0</v>
      </c>
      <c r="AT679" s="3">
        <f>AI679*'CDO Param'!I$6*'CDO Param'!I$9</f>
        <v>0</v>
      </c>
      <c r="AU679" s="3">
        <f>AJ679*'CDO Param'!J$6*'CDO Param'!J$9</f>
        <v>0</v>
      </c>
      <c r="AV679" s="3">
        <f>AK679*'CDO Param'!K$6*'CDO Param'!K$9</f>
        <v>0</v>
      </c>
      <c r="AW679" s="3">
        <f>AL679*'CDO Param'!L$6*'CDO Param'!L$9</f>
        <v>4500</v>
      </c>
      <c r="AY679" s="2">
        <f t="shared" si="32"/>
        <v>9000</v>
      </c>
      <c r="BI679" s="5">
        <f>AY679/'CDO Param'!$M$6</f>
        <v>9.375E-2</v>
      </c>
      <c r="BJ679" s="5">
        <f t="shared" si="33"/>
        <v>0.02</v>
      </c>
      <c r="BK679" s="5">
        <f t="shared" si="34"/>
        <v>1</v>
      </c>
    </row>
    <row r="680" spans="1:63" x14ac:dyDescent="0.2">
      <c r="A680" s="3">
        <v>677</v>
      </c>
      <c r="B680" s="3">
        <v>676</v>
      </c>
      <c r="C680">
        <v>-1.5292516764020547</v>
      </c>
      <c r="D680">
        <v>-1.2780901670339517</v>
      </c>
      <c r="E680">
        <v>1.5185560187092051</v>
      </c>
      <c r="F680">
        <v>9.1735046225949191E-2</v>
      </c>
      <c r="G680">
        <v>0.59043259170721285</v>
      </c>
      <c r="H680">
        <v>1.2514601621660404</v>
      </c>
      <c r="I680">
        <v>0.92089749159640633</v>
      </c>
      <c r="J680">
        <v>-1.4361467037815601</v>
      </c>
      <c r="K680">
        <v>0.2565923296060646</v>
      </c>
      <c r="L680">
        <v>-0.63068455347092822</v>
      </c>
      <c r="M680">
        <v>-1.160933607025072</v>
      </c>
      <c r="N680">
        <v>-4.7156163418549113E-2</v>
      </c>
      <c r="O680">
        <v>-0.16916715139814187</v>
      </c>
      <c r="P680">
        <v>0.30347109714057297</v>
      </c>
      <c r="R680">
        <f>SQRT(Correlation)*$F680 + SQRT('CDO Param'!C$17 - Correlation)*HLOOKUP('CDO Param'!C$12,$C$4:$E$1004,$A680,FALSE) + SQRT(1-Correlation)*G680</f>
        <v>0.4083934622952835</v>
      </c>
      <c r="S680">
        <f>SQRT(Correlation)*$F680 + SQRT('CDO Param'!D$17 - Correlation)*HLOOKUP('CDO Param'!D$12,$C$4:$E$1004,$A680,FALSE) + SQRT(1-Correlation)*H680</f>
        <v>1.0354992779404824</v>
      </c>
      <c r="T680">
        <f>SQRT(Correlation)*$F680 + SQRT('CDO Param'!E$17 - Correlation)*HLOOKUP('CDO Param'!E$12,$C$4:$E$1004,$A680,FALSE) + SQRT(1-Correlation)*I680</f>
        <v>0.49804727544876137</v>
      </c>
      <c r="U680">
        <f>SQRT(Correlation)*$F680 + SQRT('CDO Param'!F$17 - Correlation)*HLOOKUP('CDO Param'!F$12,$C$4:$E$1004,$A680,FALSE) + SQRT(1-Correlation)*J680</f>
        <v>-0.99387977414685902</v>
      </c>
      <c r="V680">
        <f>SQRT(Correlation)*$F680 + SQRT('CDO Param'!G$17 - Correlation)*HLOOKUP('CDO Param'!G$12,$C$4:$E$1004,$A680,FALSE) + SQRT(1-Correlation)*K680</f>
        <v>0.61199347478615151</v>
      </c>
      <c r="W680">
        <f>SQRT(Correlation)*$F680 + SQRT('CDO Param'!H$17 - Correlation)*HLOOKUP('CDO Param'!H$12,$C$4:$E$1004,$A680,FALSE) + SQRT(1-Correlation)*L680</f>
        <v>-0.75005997829834337</v>
      </c>
      <c r="X680">
        <f>SQRT(Correlation)*$F680 + SQRT('CDO Param'!I$17 - Correlation)*HLOOKUP('CDO Param'!I$12,$C$4:$E$1004,$A680,FALSE) + SQRT(1-Correlation)*M680</f>
        <v>-0.73278970584921876</v>
      </c>
      <c r="Y680">
        <f>SQRT(Correlation)*$F680 + SQRT('CDO Param'!J$17 - Correlation)*HLOOKUP('CDO Param'!J$12,$C$4:$E$1004,$A680,FALSE) + SQRT(1-Correlation)*N680</f>
        <v>-0.42032905868068088</v>
      </c>
      <c r="Z680">
        <f>SQRT(Correlation)*$F680 + SQRT('CDO Param'!K$17 - Correlation)*HLOOKUP('CDO Param'!K$12,$C$4:$E$1004,$A680,FALSE) + SQRT(1-Correlation)*O680</f>
        <v>-0.53607884515556248</v>
      </c>
      <c r="AA680">
        <f>SQRT(Correlation)*$F680 + SQRT('CDO Param'!L$17 - Correlation)*HLOOKUP('CDO Param'!L$12,$C$4:$E$1004,$A680,FALSE) + SQRT(1-Correlation)*P680</f>
        <v>-8.76948327470361E-2</v>
      </c>
      <c r="AC680" s="3">
        <f>IF(R680&lt;'CDO Param'!C$13,1,0)</f>
        <v>0</v>
      </c>
      <c r="AD680" s="3">
        <f>IF(S680&lt;'CDO Param'!D$13,1,0)</f>
        <v>0</v>
      </c>
      <c r="AE680" s="3">
        <f>IF(T680&lt;'CDO Param'!E$13,1,0)</f>
        <v>0</v>
      </c>
      <c r="AF680" s="3">
        <f>IF(U680&lt;'CDO Param'!F$13,1,0)</f>
        <v>0</v>
      </c>
      <c r="AG680" s="3">
        <f>IF(V680&lt;'CDO Param'!G$13,1,0)</f>
        <v>0</v>
      </c>
      <c r="AH680" s="3">
        <f>IF(W680&lt;'CDO Param'!H$13,1,0)</f>
        <v>0</v>
      </c>
      <c r="AI680" s="3">
        <f>IF(X680&lt;'CDO Param'!I$13,1,0)</f>
        <v>0</v>
      </c>
      <c r="AJ680" s="3">
        <f>IF(Y680&lt;'CDO Param'!J$13,1,0)</f>
        <v>0</v>
      </c>
      <c r="AK680" s="3">
        <f>IF(Z680&lt;'CDO Param'!K$13,1,0)</f>
        <v>0</v>
      </c>
      <c r="AL680" s="3">
        <f>IF(AA680&lt;'CDO Param'!L$13,1,0)</f>
        <v>0</v>
      </c>
      <c r="AN680" s="3">
        <f>AC680*'CDO Param'!C$6*'CDO Param'!C$9</f>
        <v>0</v>
      </c>
      <c r="AO680" s="3">
        <f>AD680*'CDO Param'!D$6*'CDO Param'!D$9</f>
        <v>0</v>
      </c>
      <c r="AP680" s="3">
        <f>AE680*'CDO Param'!E$6*'CDO Param'!E$9</f>
        <v>0</v>
      </c>
      <c r="AQ680" s="3">
        <f>AF680*'CDO Param'!F$6*'CDO Param'!F$9</f>
        <v>0</v>
      </c>
      <c r="AR680" s="3">
        <f>AG680*'CDO Param'!G$6*'CDO Param'!G$9</f>
        <v>0</v>
      </c>
      <c r="AS680" s="3">
        <f>AH680*'CDO Param'!H$6*'CDO Param'!H$9</f>
        <v>0</v>
      </c>
      <c r="AT680" s="3">
        <f>AI680*'CDO Param'!I$6*'CDO Param'!I$9</f>
        <v>0</v>
      </c>
      <c r="AU680" s="3">
        <f>AJ680*'CDO Param'!J$6*'CDO Param'!J$9</f>
        <v>0</v>
      </c>
      <c r="AV680" s="3">
        <f>AK680*'CDO Param'!K$6*'CDO Param'!K$9</f>
        <v>0</v>
      </c>
      <c r="AW680" s="3">
        <f>AL680*'CDO Param'!L$6*'CDO Param'!L$9</f>
        <v>0</v>
      </c>
      <c r="AY680" s="2">
        <f t="shared" si="32"/>
        <v>0</v>
      </c>
      <c r="BI680" s="5">
        <f>AY680/'CDO Param'!$M$6</f>
        <v>0</v>
      </c>
      <c r="BJ680" s="5">
        <f t="shared" si="33"/>
        <v>0</v>
      </c>
      <c r="BK680" s="5">
        <f t="shared" si="34"/>
        <v>0</v>
      </c>
    </row>
    <row r="681" spans="1:63" x14ac:dyDescent="0.2">
      <c r="A681" s="3">
        <v>678</v>
      </c>
      <c r="B681" s="3">
        <v>677</v>
      </c>
      <c r="C681">
        <v>-5.2494897317956202E-2</v>
      </c>
      <c r="D681">
        <v>-2.5807821657508612</v>
      </c>
      <c r="E681">
        <v>0.97495103545952588</v>
      </c>
      <c r="F681">
        <v>0.47332491703855339</v>
      </c>
      <c r="G681">
        <v>7.3127921496052295E-2</v>
      </c>
      <c r="H681">
        <v>-0.28009708330500871</v>
      </c>
      <c r="I681">
        <v>0.56505996326450258</v>
      </c>
      <c r="J681">
        <v>1.4031775208422914</v>
      </c>
      <c r="K681">
        <v>0.53129156185605098</v>
      </c>
      <c r="L681">
        <v>-1.3088401829008944</v>
      </c>
      <c r="M681">
        <v>0.27547002900973894</v>
      </c>
      <c r="N681">
        <v>-0.15676391740271356</v>
      </c>
      <c r="O681">
        <v>0.48287574827554636</v>
      </c>
      <c r="P681">
        <v>0.3922332325601019</v>
      </c>
      <c r="R681">
        <f>SQRT(Correlation)*$F681 + SQRT('CDO Param'!C$17 - Correlation)*HLOOKUP('CDO Param'!C$12,$C$4:$E$1004,$A681,FALSE) + SQRT(1-Correlation)*G681</f>
        <v>-0.14592399517388677</v>
      </c>
      <c r="S681">
        <f>SQRT(Correlation)*$F681 + SQRT('CDO Param'!D$17 - Correlation)*HLOOKUP('CDO Param'!D$12,$C$4:$E$1004,$A681,FALSE) + SQRT(1-Correlation)*H681</f>
        <v>-0.48102265768246588</v>
      </c>
      <c r="T681">
        <f>SQRT(Correlation)*$F681 + SQRT('CDO Param'!E$17 - Correlation)*HLOOKUP('CDO Param'!E$12,$C$4:$E$1004,$A681,FALSE) + SQRT(1-Correlation)*I681</f>
        <v>0.67185258632095901</v>
      </c>
      <c r="U681">
        <f>SQRT(Correlation)*$F681 + SQRT('CDO Param'!F$17 - Correlation)*HLOOKUP('CDO Param'!F$12,$C$4:$E$1004,$A681,FALSE) + SQRT(1-Correlation)*J681</f>
        <v>1.6988552383403461</v>
      </c>
      <c r="V681">
        <f>SQRT(Correlation)*$F681 + SQRT('CDO Param'!G$17 - Correlation)*HLOOKUP('CDO Param'!G$12,$C$4:$E$1004,$A681,FALSE) + SQRT(1-Correlation)*K681</f>
        <v>0.87171159124534459</v>
      </c>
      <c r="W681">
        <f>SQRT(Correlation)*$F681 + SQRT('CDO Param'!H$17 - Correlation)*HLOOKUP('CDO Param'!H$12,$C$4:$E$1004,$A681,FALSE) + SQRT(1-Correlation)*L681</f>
        <v>-1.456974054253799</v>
      </c>
      <c r="X681">
        <f>SQRT(Correlation)*$F681 + SQRT('CDO Param'!I$17 - Correlation)*HLOOKUP('CDO Param'!I$12,$C$4:$E$1004,$A681,FALSE) + SQRT(1-Correlation)*M681</f>
        <v>0.62901797575236751</v>
      </c>
      <c r="Y681">
        <f>SQRT(Correlation)*$F681 + SQRT('CDO Param'!J$17 - Correlation)*HLOOKUP('CDO Param'!J$12,$C$4:$E$1004,$A681,FALSE) + SQRT(1-Correlation)*N681</f>
        <v>-1.2929673402036101E-2</v>
      </c>
      <c r="Z681">
        <f>SQRT(Correlation)*$F681 + SQRT('CDO Param'!K$17 - Correlation)*HLOOKUP('CDO Param'!K$12,$C$4:$E$1004,$A681,FALSE) + SQRT(1-Correlation)*O681</f>
        <v>0.5938857941975435</v>
      </c>
      <c r="AA681">
        <f>SQRT(Correlation)*$F681 + SQRT('CDO Param'!L$17 - Correlation)*HLOOKUP('CDO Param'!L$12,$C$4:$E$1004,$A681,FALSE) + SQRT(1-Correlation)*P681</f>
        <v>0.50789475344502022</v>
      </c>
      <c r="AC681" s="3">
        <f>IF(R681&lt;'CDO Param'!C$13,1,0)</f>
        <v>0</v>
      </c>
      <c r="AD681" s="3">
        <f>IF(S681&lt;'CDO Param'!D$13,1,0)</f>
        <v>0</v>
      </c>
      <c r="AE681" s="3">
        <f>IF(T681&lt;'CDO Param'!E$13,1,0)</f>
        <v>0</v>
      </c>
      <c r="AF681" s="3">
        <f>IF(U681&lt;'CDO Param'!F$13,1,0)</f>
        <v>0</v>
      </c>
      <c r="AG681" s="3">
        <f>IF(V681&lt;'CDO Param'!G$13,1,0)</f>
        <v>0</v>
      </c>
      <c r="AH681" s="3">
        <f>IF(W681&lt;'CDO Param'!H$13,1,0)</f>
        <v>0</v>
      </c>
      <c r="AI681" s="3">
        <f>IF(X681&lt;'CDO Param'!I$13,1,0)</f>
        <v>0</v>
      </c>
      <c r="AJ681" s="3">
        <f>IF(Y681&lt;'CDO Param'!J$13,1,0)</f>
        <v>0</v>
      </c>
      <c r="AK681" s="3">
        <f>IF(Z681&lt;'CDO Param'!K$13,1,0)</f>
        <v>0</v>
      </c>
      <c r="AL681" s="3">
        <f>IF(AA681&lt;'CDO Param'!L$13,1,0)</f>
        <v>0</v>
      </c>
      <c r="AN681" s="3">
        <f>AC681*'CDO Param'!C$6*'CDO Param'!C$9</f>
        <v>0</v>
      </c>
      <c r="AO681" s="3">
        <f>AD681*'CDO Param'!D$6*'CDO Param'!D$9</f>
        <v>0</v>
      </c>
      <c r="AP681" s="3">
        <f>AE681*'CDO Param'!E$6*'CDO Param'!E$9</f>
        <v>0</v>
      </c>
      <c r="AQ681" s="3">
        <f>AF681*'CDO Param'!F$6*'CDO Param'!F$9</f>
        <v>0</v>
      </c>
      <c r="AR681" s="3">
        <f>AG681*'CDO Param'!G$6*'CDO Param'!G$9</f>
        <v>0</v>
      </c>
      <c r="AS681" s="3">
        <f>AH681*'CDO Param'!H$6*'CDO Param'!H$9</f>
        <v>0</v>
      </c>
      <c r="AT681" s="3">
        <f>AI681*'CDO Param'!I$6*'CDO Param'!I$9</f>
        <v>0</v>
      </c>
      <c r="AU681" s="3">
        <f>AJ681*'CDO Param'!J$6*'CDO Param'!J$9</f>
        <v>0</v>
      </c>
      <c r="AV681" s="3">
        <f>AK681*'CDO Param'!K$6*'CDO Param'!K$9</f>
        <v>0</v>
      </c>
      <c r="AW681" s="3">
        <f>AL681*'CDO Param'!L$6*'CDO Param'!L$9</f>
        <v>0</v>
      </c>
      <c r="AY681" s="2">
        <f t="shared" si="32"/>
        <v>0</v>
      </c>
      <c r="BI681" s="5">
        <f>AY681/'CDO Param'!$M$6</f>
        <v>0</v>
      </c>
      <c r="BJ681" s="5">
        <f t="shared" si="33"/>
        <v>0</v>
      </c>
      <c r="BK681" s="5">
        <f t="shared" si="34"/>
        <v>0</v>
      </c>
    </row>
    <row r="682" spans="1:63" x14ac:dyDescent="0.2">
      <c r="A682" s="3">
        <v>679</v>
      </c>
      <c r="B682" s="3">
        <v>678</v>
      </c>
      <c r="C682">
        <v>6.9676389102824032E-2</v>
      </c>
      <c r="D682">
        <v>-0.41347675505676307</v>
      </c>
      <c r="E682">
        <v>-1.0987673704221379</v>
      </c>
      <c r="F682">
        <v>-0.50087919589714147</v>
      </c>
      <c r="G682">
        <v>-0.27943315217271447</v>
      </c>
      <c r="H682">
        <v>2.4440305423922837</v>
      </c>
      <c r="I682">
        <v>1.5881505532888696</v>
      </c>
      <c r="J682">
        <v>0.49044047045754269</v>
      </c>
      <c r="K682">
        <v>0.55022610467858613</v>
      </c>
      <c r="L682">
        <v>0.78880930232116953</v>
      </c>
      <c r="M682">
        <v>0.29099737730575725</v>
      </c>
      <c r="N682">
        <v>-0.13188241609896068</v>
      </c>
      <c r="O682">
        <v>0.77868094194855075</v>
      </c>
      <c r="P682">
        <v>0.4283720045350492</v>
      </c>
      <c r="R682">
        <f>SQRT(Correlation)*$F682 + SQRT('CDO Param'!C$17 - Correlation)*HLOOKUP('CDO Param'!C$12,$C$4:$E$1004,$A682,FALSE) + SQRT(1-Correlation)*G682</f>
        <v>-0.48195991702345431</v>
      </c>
      <c r="S682">
        <f>SQRT(Correlation)*$F682 + SQRT('CDO Param'!D$17 - Correlation)*HLOOKUP('CDO Param'!D$12,$C$4:$E$1004,$A682,FALSE) + SQRT(1-Correlation)*H682</f>
        <v>2.1017446028573055</v>
      </c>
      <c r="T682">
        <f>SQRT(Correlation)*$F682 + SQRT('CDO Param'!E$17 - Correlation)*HLOOKUP('CDO Param'!E$12,$C$4:$E$1004,$A682,FALSE) + SQRT(1-Correlation)*I682</f>
        <v>1.3666946353138743</v>
      </c>
      <c r="U682">
        <f>SQRT(Correlation)*$F682 + SQRT('CDO Param'!F$17 - Correlation)*HLOOKUP('CDO Param'!F$12,$C$4:$E$1004,$A682,FALSE) + SQRT(1-Correlation)*J682</f>
        <v>6.1188920675984804E-2</v>
      </c>
      <c r="V682">
        <f>SQRT(Correlation)*$F682 + SQRT('CDO Param'!G$17 - Correlation)*HLOOKUP('CDO Param'!G$12,$C$4:$E$1004,$A682,FALSE) + SQRT(1-Correlation)*K682</f>
        <v>0.11790655332484601</v>
      </c>
      <c r="W682">
        <f>SQRT(Correlation)*$F682 + SQRT('CDO Param'!H$17 - Correlation)*HLOOKUP('CDO Param'!H$12,$C$4:$E$1004,$A682,FALSE) + SQRT(1-Correlation)*L682</f>
        <v>0.53146385782337946</v>
      </c>
      <c r="X682">
        <f>SQRT(Correlation)*$F682 + SQRT('CDO Param'!I$17 - Correlation)*HLOOKUP('CDO Param'!I$12,$C$4:$E$1004,$A682,FALSE) + SQRT(1-Correlation)*M682</f>
        <v>-0.12801941070864681</v>
      </c>
      <c r="Y682">
        <f>SQRT(Correlation)*$F682 + SQRT('CDO Param'!J$17 - Correlation)*HLOOKUP('CDO Param'!J$12,$C$4:$E$1004,$A682,FALSE) + SQRT(1-Correlation)*N682</f>
        <v>-0.26507191484059106</v>
      </c>
      <c r="Z682">
        <f>SQRT(Correlation)*$F682 + SQRT('CDO Param'!K$17 - Correlation)*HLOOKUP('CDO Param'!K$12,$C$4:$E$1004,$A682,FALSE) + SQRT(1-Correlation)*O682</f>
        <v>0.59876433475587287</v>
      </c>
      <c r="AA682">
        <f>SQRT(Correlation)*$F682 + SQRT('CDO Param'!L$17 - Correlation)*HLOOKUP('CDO Param'!L$12,$C$4:$E$1004,$A682,FALSE) + SQRT(1-Correlation)*P682</f>
        <v>0.26643209667386125</v>
      </c>
      <c r="AC682" s="3">
        <f>IF(R682&lt;'CDO Param'!C$13,1,0)</f>
        <v>0</v>
      </c>
      <c r="AD682" s="3">
        <f>IF(S682&lt;'CDO Param'!D$13,1,0)</f>
        <v>0</v>
      </c>
      <c r="AE682" s="3">
        <f>IF(T682&lt;'CDO Param'!E$13,1,0)</f>
        <v>0</v>
      </c>
      <c r="AF682" s="3">
        <f>IF(U682&lt;'CDO Param'!F$13,1,0)</f>
        <v>0</v>
      </c>
      <c r="AG682" s="3">
        <f>IF(V682&lt;'CDO Param'!G$13,1,0)</f>
        <v>0</v>
      </c>
      <c r="AH682" s="3">
        <f>IF(W682&lt;'CDO Param'!H$13,1,0)</f>
        <v>0</v>
      </c>
      <c r="AI682" s="3">
        <f>IF(X682&lt;'CDO Param'!I$13,1,0)</f>
        <v>0</v>
      </c>
      <c r="AJ682" s="3">
        <f>IF(Y682&lt;'CDO Param'!J$13,1,0)</f>
        <v>0</v>
      </c>
      <c r="AK682" s="3">
        <f>IF(Z682&lt;'CDO Param'!K$13,1,0)</f>
        <v>0</v>
      </c>
      <c r="AL682" s="3">
        <f>IF(AA682&lt;'CDO Param'!L$13,1,0)</f>
        <v>0</v>
      </c>
      <c r="AN682" s="3">
        <f>AC682*'CDO Param'!C$6*'CDO Param'!C$9</f>
        <v>0</v>
      </c>
      <c r="AO682" s="3">
        <f>AD682*'CDO Param'!D$6*'CDO Param'!D$9</f>
        <v>0</v>
      </c>
      <c r="AP682" s="3">
        <f>AE682*'CDO Param'!E$6*'CDO Param'!E$9</f>
        <v>0</v>
      </c>
      <c r="AQ682" s="3">
        <f>AF682*'CDO Param'!F$6*'CDO Param'!F$9</f>
        <v>0</v>
      </c>
      <c r="AR682" s="3">
        <f>AG682*'CDO Param'!G$6*'CDO Param'!G$9</f>
        <v>0</v>
      </c>
      <c r="AS682" s="3">
        <f>AH682*'CDO Param'!H$6*'CDO Param'!H$9</f>
        <v>0</v>
      </c>
      <c r="AT682" s="3">
        <f>AI682*'CDO Param'!I$6*'CDO Param'!I$9</f>
        <v>0</v>
      </c>
      <c r="AU682" s="3">
        <f>AJ682*'CDO Param'!J$6*'CDO Param'!J$9</f>
        <v>0</v>
      </c>
      <c r="AV682" s="3">
        <f>AK682*'CDO Param'!K$6*'CDO Param'!K$9</f>
        <v>0</v>
      </c>
      <c r="AW682" s="3">
        <f>AL682*'CDO Param'!L$6*'CDO Param'!L$9</f>
        <v>0</v>
      </c>
      <c r="AY682" s="2">
        <f t="shared" si="32"/>
        <v>0</v>
      </c>
      <c r="BI682" s="5">
        <f>AY682/'CDO Param'!$M$6</f>
        <v>0</v>
      </c>
      <c r="BJ682" s="5">
        <f t="shared" si="33"/>
        <v>0</v>
      </c>
      <c r="BK682" s="5">
        <f t="shared" si="34"/>
        <v>0</v>
      </c>
    </row>
    <row r="683" spans="1:63" x14ac:dyDescent="0.2">
      <c r="A683" s="3">
        <v>680</v>
      </c>
      <c r="B683" s="3">
        <v>679</v>
      </c>
      <c r="C683">
        <v>-0.63913375925039873</v>
      </c>
      <c r="D683">
        <v>0.40794589040160645</v>
      </c>
      <c r="E683">
        <v>0.75387333708931692</v>
      </c>
      <c r="F683">
        <v>0.88062961367540993</v>
      </c>
      <c r="G683">
        <v>-1.1875226846314035</v>
      </c>
      <c r="H683">
        <v>-2.397791831754148</v>
      </c>
      <c r="I683">
        <v>0.27055989448854234</v>
      </c>
      <c r="J683">
        <v>0.58109890233026817</v>
      </c>
      <c r="K683">
        <v>-0.92460140876937658</v>
      </c>
      <c r="L683">
        <v>0.50790958994184621</v>
      </c>
      <c r="M683">
        <v>-1.1605015970417298</v>
      </c>
      <c r="N683">
        <v>1.6679814507369883</v>
      </c>
      <c r="O683">
        <v>2.1830328478245065</v>
      </c>
      <c r="P683">
        <v>-2.086562744807452</v>
      </c>
      <c r="R683">
        <f>SQRT(Correlation)*$F683 + SQRT('CDO Param'!C$17 - Correlation)*HLOOKUP('CDO Param'!C$12,$C$4:$E$1004,$A683,FALSE) + SQRT(1-Correlation)*G683</f>
        <v>-0.79041114045304228</v>
      </c>
      <c r="S683">
        <f>SQRT(Correlation)*$F683 + SQRT('CDO Param'!D$17 - Correlation)*HLOOKUP('CDO Param'!D$12,$C$4:$E$1004,$A683,FALSE) + SQRT(1-Correlation)*H683</f>
        <v>-1.9385732664742299</v>
      </c>
      <c r="T683">
        <f>SQRT(Correlation)*$F683 + SQRT('CDO Param'!E$17 - Correlation)*HLOOKUP('CDO Param'!E$12,$C$4:$E$1004,$A683,FALSE) + SQRT(1-Correlation)*I683</f>
        <v>0.36605629029619696</v>
      </c>
      <c r="U683">
        <f>SQRT(Correlation)*$F683 + SQRT('CDO Param'!F$17 - Correlation)*HLOOKUP('CDO Param'!F$12,$C$4:$E$1004,$A683,FALSE) + SQRT(1-Correlation)*J683</f>
        <v>0.9983295613926908</v>
      </c>
      <c r="V683">
        <f>SQRT(Correlation)*$F683 + SQRT('CDO Param'!G$17 - Correlation)*HLOOKUP('CDO Param'!G$12,$C$4:$E$1004,$A683,FALSE) + SQRT(1-Correlation)*K683</f>
        <v>-0.4301031756170049</v>
      </c>
      <c r="W683">
        <f>SQRT(Correlation)*$F683 + SQRT('CDO Param'!H$17 - Correlation)*HLOOKUP('CDO Param'!H$12,$C$4:$E$1004,$A683,FALSE) + SQRT(1-Correlation)*L683</f>
        <v>0.81801714141039272</v>
      </c>
      <c r="X683">
        <f>SQRT(Correlation)*$F683 + SQRT('CDO Param'!I$17 - Correlation)*HLOOKUP('CDO Param'!I$12,$C$4:$E$1004,$A683,FALSE) + SQRT(1-Correlation)*M683</f>
        <v>-0.6538977442379581</v>
      </c>
      <c r="Y683">
        <f>SQRT(Correlation)*$F683 + SQRT('CDO Param'!J$17 - Correlation)*HLOOKUP('CDO Param'!J$12,$C$4:$E$1004,$A683,FALSE) + SQRT(1-Correlation)*N683</f>
        <v>1.6917667810448542</v>
      </c>
      <c r="Z683">
        <f>SQRT(Correlation)*$F683 + SQRT('CDO Param'!K$17 - Correlation)*HLOOKUP('CDO Param'!K$12,$C$4:$E$1004,$A683,FALSE) + SQRT(1-Correlation)*O683</f>
        <v>2.1803874390993654</v>
      </c>
      <c r="AA683">
        <f>SQRT(Correlation)*$F683 + SQRT('CDO Param'!L$17 - Correlation)*HLOOKUP('CDO Param'!L$12,$C$4:$E$1004,$A683,FALSE) + SQRT(1-Correlation)*P683</f>
        <v>-1.8701065890606585</v>
      </c>
      <c r="AC683" s="3">
        <f>IF(R683&lt;'CDO Param'!C$13,1,0)</f>
        <v>0</v>
      </c>
      <c r="AD683" s="3">
        <f>IF(S683&lt;'CDO Param'!D$13,1,0)</f>
        <v>1</v>
      </c>
      <c r="AE683" s="3">
        <f>IF(T683&lt;'CDO Param'!E$13,1,0)</f>
        <v>0</v>
      </c>
      <c r="AF683" s="3">
        <f>IF(U683&lt;'CDO Param'!F$13,1,0)</f>
        <v>0</v>
      </c>
      <c r="AG683" s="3">
        <f>IF(V683&lt;'CDO Param'!G$13,1,0)</f>
        <v>1</v>
      </c>
      <c r="AH683" s="3">
        <f>IF(W683&lt;'CDO Param'!H$13,1,0)</f>
        <v>0</v>
      </c>
      <c r="AI683" s="3">
        <f>IF(X683&lt;'CDO Param'!I$13,1,0)</f>
        <v>0</v>
      </c>
      <c r="AJ683" s="3">
        <f>IF(Y683&lt;'CDO Param'!J$13,1,0)</f>
        <v>0</v>
      </c>
      <c r="AK683" s="3">
        <f>IF(Z683&lt;'CDO Param'!K$13,1,0)</f>
        <v>0</v>
      </c>
      <c r="AL683" s="3">
        <f>IF(AA683&lt;'CDO Param'!L$13,1,0)</f>
        <v>1</v>
      </c>
      <c r="AN683" s="3">
        <f>AC683*'CDO Param'!C$6*'CDO Param'!C$9</f>
        <v>0</v>
      </c>
      <c r="AO683" s="3">
        <f>AD683*'CDO Param'!D$6*'CDO Param'!D$9</f>
        <v>4050</v>
      </c>
      <c r="AP683" s="3">
        <f>AE683*'CDO Param'!E$6*'CDO Param'!E$9</f>
        <v>0</v>
      </c>
      <c r="AQ683" s="3">
        <f>AF683*'CDO Param'!F$6*'CDO Param'!F$9</f>
        <v>0</v>
      </c>
      <c r="AR683" s="3">
        <f>AG683*'CDO Param'!G$6*'CDO Param'!G$9</f>
        <v>4500</v>
      </c>
      <c r="AS683" s="3">
        <f>AH683*'CDO Param'!H$6*'CDO Param'!H$9</f>
        <v>0</v>
      </c>
      <c r="AT683" s="3">
        <f>AI683*'CDO Param'!I$6*'CDO Param'!I$9</f>
        <v>0</v>
      </c>
      <c r="AU683" s="3">
        <f>AJ683*'CDO Param'!J$6*'CDO Param'!J$9</f>
        <v>0</v>
      </c>
      <c r="AV683" s="3">
        <f>AK683*'CDO Param'!K$6*'CDO Param'!K$9</f>
        <v>0</v>
      </c>
      <c r="AW683" s="3">
        <f>AL683*'CDO Param'!L$6*'CDO Param'!L$9</f>
        <v>4500</v>
      </c>
      <c r="AY683" s="2">
        <f t="shared" si="32"/>
        <v>13050</v>
      </c>
      <c r="BI683" s="5">
        <f>AY683/'CDO Param'!$M$6</f>
        <v>0.13593749999999999</v>
      </c>
      <c r="BJ683" s="5">
        <f t="shared" si="33"/>
        <v>0.02</v>
      </c>
      <c r="BK683" s="5">
        <f t="shared" si="34"/>
        <v>1</v>
      </c>
    </row>
    <row r="684" spans="1:63" x14ac:dyDescent="0.2">
      <c r="A684" s="3">
        <v>681</v>
      </c>
      <c r="B684" s="3">
        <v>680</v>
      </c>
      <c r="C684">
        <v>-0.46681748244736809</v>
      </c>
      <c r="D684">
        <v>0.37540758057730272</v>
      </c>
      <c r="E684">
        <v>0.58949126469087787</v>
      </c>
      <c r="F684">
        <v>9.5212726591853425E-2</v>
      </c>
      <c r="G684">
        <v>1.5917521523078904</v>
      </c>
      <c r="H684">
        <v>1.8412720237392932E-2</v>
      </c>
      <c r="I684">
        <v>1.658654582570307</v>
      </c>
      <c r="J684">
        <v>-0.51575625548139215</v>
      </c>
      <c r="K684">
        <v>0.61317678046179935</v>
      </c>
      <c r="L684">
        <v>-1.1202382665942423</v>
      </c>
      <c r="M684">
        <v>1.0903886504820548</v>
      </c>
      <c r="N684">
        <v>-3.3293190426775254E-2</v>
      </c>
      <c r="O684">
        <v>-0.49942400437430479</v>
      </c>
      <c r="P684">
        <v>2.6950874598696828</v>
      </c>
      <c r="R684">
        <f>SQRT(Correlation)*$F684 + SQRT('CDO Param'!C$17 - Correlation)*HLOOKUP('CDO Param'!C$12,$C$4:$E$1004,$A684,FALSE) + SQRT(1-Correlation)*G684</f>
        <v>1.593268238543976</v>
      </c>
      <c r="S684">
        <f>SQRT(Correlation)*$F684 + SQRT('CDO Param'!D$17 - Correlation)*HLOOKUP('CDO Param'!D$12,$C$4:$E$1004,$A684,FALSE) + SQRT(1-Correlation)*H684</f>
        <v>0.10066739717441435</v>
      </c>
      <c r="T684">
        <f>SQRT(Correlation)*$F684 + SQRT('CDO Param'!E$17 - Correlation)*HLOOKUP('CDO Param'!E$12,$C$4:$E$1004,$A684,FALSE) + SQRT(1-Correlation)*I684</f>
        <v>1.4801385109246112</v>
      </c>
      <c r="U684">
        <f>SQRT(Correlation)*$F684 + SQRT('CDO Param'!F$17 - Correlation)*HLOOKUP('CDO Param'!F$12,$C$4:$E$1004,$A684,FALSE) + SQRT(1-Correlation)*J684</f>
        <v>-0.32736618361464426</v>
      </c>
      <c r="V684">
        <f>SQRT(Correlation)*$F684 + SQRT('CDO Param'!G$17 - Correlation)*HLOOKUP('CDO Param'!G$12,$C$4:$E$1004,$A684,FALSE) + SQRT(1-Correlation)*K684</f>
        <v>0.74363373220212181</v>
      </c>
      <c r="W684">
        <f>SQRT(Correlation)*$F684 + SQRT('CDO Param'!H$17 - Correlation)*HLOOKUP('CDO Param'!H$12,$C$4:$E$1004,$A684,FALSE) + SQRT(1-Correlation)*L684</f>
        <v>-0.97955177634149349</v>
      </c>
      <c r="X684">
        <f>SQRT(Correlation)*$F684 + SQRT('CDO Param'!I$17 - Correlation)*HLOOKUP('CDO Param'!I$12,$C$4:$E$1004,$A684,FALSE) + SQRT(1-Correlation)*M684</f>
        <v>1.196356662921791</v>
      </c>
      <c r="Y684">
        <f>SQRT(Correlation)*$F684 + SQRT('CDO Param'!J$17 - Correlation)*HLOOKUP('CDO Param'!J$12,$C$4:$E$1004,$A684,FALSE) + SQRT(1-Correlation)*N684</f>
        <v>-0.12498408249148271</v>
      </c>
      <c r="Z684">
        <f>SQRT(Correlation)*$F684 + SQRT('CDO Param'!K$17 - Correlation)*HLOOKUP('CDO Param'!K$12,$C$4:$E$1004,$A684,FALSE) + SQRT(1-Correlation)*O684</f>
        <v>-0.56719460039019542</v>
      </c>
      <c r="AA684">
        <f>SQRT(Correlation)*$F684 + SQRT('CDO Param'!L$17 - Correlation)*HLOOKUP('CDO Param'!L$12,$C$4:$E$1004,$A684,FALSE) + SQRT(1-Correlation)*P684</f>
        <v>2.4633850711689664</v>
      </c>
      <c r="AC684" s="3">
        <f>IF(R684&lt;'CDO Param'!C$13,1,0)</f>
        <v>0</v>
      </c>
      <c r="AD684" s="3">
        <f>IF(S684&lt;'CDO Param'!D$13,1,0)</f>
        <v>0</v>
      </c>
      <c r="AE684" s="3">
        <f>IF(T684&lt;'CDO Param'!E$13,1,0)</f>
        <v>0</v>
      </c>
      <c r="AF684" s="3">
        <f>IF(U684&lt;'CDO Param'!F$13,1,0)</f>
        <v>0</v>
      </c>
      <c r="AG684" s="3">
        <f>IF(V684&lt;'CDO Param'!G$13,1,0)</f>
        <v>0</v>
      </c>
      <c r="AH684" s="3">
        <f>IF(W684&lt;'CDO Param'!H$13,1,0)</f>
        <v>0</v>
      </c>
      <c r="AI684" s="3">
        <f>IF(X684&lt;'CDO Param'!I$13,1,0)</f>
        <v>0</v>
      </c>
      <c r="AJ684" s="3">
        <f>IF(Y684&lt;'CDO Param'!J$13,1,0)</f>
        <v>0</v>
      </c>
      <c r="AK684" s="3">
        <f>IF(Z684&lt;'CDO Param'!K$13,1,0)</f>
        <v>0</v>
      </c>
      <c r="AL684" s="3">
        <f>IF(AA684&lt;'CDO Param'!L$13,1,0)</f>
        <v>0</v>
      </c>
      <c r="AN684" s="3">
        <f>AC684*'CDO Param'!C$6*'CDO Param'!C$9</f>
        <v>0</v>
      </c>
      <c r="AO684" s="3">
        <f>AD684*'CDO Param'!D$6*'CDO Param'!D$9</f>
        <v>0</v>
      </c>
      <c r="AP684" s="3">
        <f>AE684*'CDO Param'!E$6*'CDO Param'!E$9</f>
        <v>0</v>
      </c>
      <c r="AQ684" s="3">
        <f>AF684*'CDO Param'!F$6*'CDO Param'!F$9</f>
        <v>0</v>
      </c>
      <c r="AR684" s="3">
        <f>AG684*'CDO Param'!G$6*'CDO Param'!G$9</f>
        <v>0</v>
      </c>
      <c r="AS684" s="3">
        <f>AH684*'CDO Param'!H$6*'CDO Param'!H$9</f>
        <v>0</v>
      </c>
      <c r="AT684" s="3">
        <f>AI684*'CDO Param'!I$6*'CDO Param'!I$9</f>
        <v>0</v>
      </c>
      <c r="AU684" s="3">
        <f>AJ684*'CDO Param'!J$6*'CDO Param'!J$9</f>
        <v>0</v>
      </c>
      <c r="AV684" s="3">
        <f>AK684*'CDO Param'!K$6*'CDO Param'!K$9</f>
        <v>0</v>
      </c>
      <c r="AW684" s="3">
        <f>AL684*'CDO Param'!L$6*'CDO Param'!L$9</f>
        <v>0</v>
      </c>
      <c r="AY684" s="2">
        <f t="shared" si="32"/>
        <v>0</v>
      </c>
      <c r="BI684" s="5">
        <f>AY684/'CDO Param'!$M$6</f>
        <v>0</v>
      </c>
      <c r="BJ684" s="5">
        <f t="shared" si="33"/>
        <v>0</v>
      </c>
      <c r="BK684" s="5">
        <f t="shared" si="34"/>
        <v>0</v>
      </c>
    </row>
    <row r="685" spans="1:63" x14ac:dyDescent="0.2">
      <c r="A685" s="3">
        <v>682</v>
      </c>
      <c r="B685" s="3">
        <v>681</v>
      </c>
      <c r="C685">
        <v>1.090331807063194</v>
      </c>
      <c r="D685">
        <v>0.2288470568601042</v>
      </c>
      <c r="E685">
        <v>0.35059656511293724</v>
      </c>
      <c r="F685">
        <v>-0.60858042161271442</v>
      </c>
      <c r="G685">
        <v>-0.1481487288401695</v>
      </c>
      <c r="H685">
        <v>0.78187895269365981</v>
      </c>
      <c r="I685">
        <v>-5.0688413466559723E-2</v>
      </c>
      <c r="J685">
        <v>0.76937794801779091</v>
      </c>
      <c r="K685">
        <v>-0.16117269296955783</v>
      </c>
      <c r="L685">
        <v>-2.1618689061142504E-2</v>
      </c>
      <c r="M685">
        <v>0.13500539353117347</v>
      </c>
      <c r="N685">
        <v>1.9853632693411782</v>
      </c>
      <c r="O685">
        <v>-0.97401198217994533</v>
      </c>
      <c r="P685">
        <v>0.20757624952238984</v>
      </c>
      <c r="R685">
        <f>SQRT(Correlation)*$F685 + SQRT('CDO Param'!C$17 - Correlation)*HLOOKUP('CDO Param'!C$12,$C$4:$E$1004,$A685,FALSE) + SQRT(1-Correlation)*G685</f>
        <v>-0.30063239069418468</v>
      </c>
      <c r="S685">
        <f>SQRT(Correlation)*$F685 + SQRT('CDO Param'!D$17 - Correlation)*HLOOKUP('CDO Param'!D$12,$C$4:$E$1004,$A685,FALSE) + SQRT(1-Correlation)*H685</f>
        <v>0.58166933750160132</v>
      </c>
      <c r="T685">
        <f>SQRT(Correlation)*$F685 + SQRT('CDO Param'!E$17 - Correlation)*HLOOKUP('CDO Param'!E$12,$C$4:$E$1004,$A685,FALSE) + SQRT(1-Correlation)*I685</f>
        <v>4.7937402374708997E-2</v>
      </c>
      <c r="U685">
        <f>SQRT(Correlation)*$F685 + SQRT('CDO Param'!F$17 - Correlation)*HLOOKUP('CDO Param'!F$12,$C$4:$E$1004,$A685,FALSE) + SQRT(1-Correlation)*J685</f>
        <v>0.61584175723172641</v>
      </c>
      <c r="V685">
        <f>SQRT(Correlation)*$F685 + SQRT('CDO Param'!G$17 - Correlation)*HLOOKUP('CDO Param'!G$12,$C$4:$E$1004,$A685,FALSE) + SQRT(1-Correlation)*K685</f>
        <v>-0.2669560938631711</v>
      </c>
      <c r="W685">
        <f>SQRT(Correlation)*$F685 + SQRT('CDO Param'!H$17 - Correlation)*HLOOKUP('CDO Param'!H$12,$C$4:$E$1004,$A685,FALSE) + SQRT(1-Correlation)*L685</f>
        <v>-0.18059545525415466</v>
      </c>
      <c r="X685">
        <f>SQRT(Correlation)*$F685 + SQRT('CDO Param'!I$17 - Correlation)*HLOOKUP('CDO Param'!I$12,$C$4:$E$1004,$A685,FALSE) + SQRT(1-Correlation)*M685</f>
        <v>1.4023110048632992E-2</v>
      </c>
      <c r="Y685">
        <f>SQRT(Correlation)*$F685 + SQRT('CDO Param'!J$17 - Correlation)*HLOOKUP('CDO Param'!J$12,$C$4:$E$1004,$A685,FALSE) + SQRT(1-Correlation)*N685</f>
        <v>1.9795056278220524</v>
      </c>
      <c r="Z685">
        <f>SQRT(Correlation)*$F685 + SQRT('CDO Param'!K$17 - Correlation)*HLOOKUP('CDO Param'!K$12,$C$4:$E$1004,$A685,FALSE) + SQRT(1-Correlation)*O685</f>
        <v>-0.82800424596007582</v>
      </c>
      <c r="AA685">
        <f>SQRT(Correlation)*$F685 + SQRT('CDO Param'!L$17 - Correlation)*HLOOKUP('CDO Param'!L$12,$C$4:$E$1004,$A685,FALSE) + SQRT(1-Correlation)*P685</f>
        <v>0.29294877462897012</v>
      </c>
      <c r="AC685" s="3">
        <f>IF(R685&lt;'CDO Param'!C$13,1,0)</f>
        <v>0</v>
      </c>
      <c r="AD685" s="3">
        <f>IF(S685&lt;'CDO Param'!D$13,1,0)</f>
        <v>0</v>
      </c>
      <c r="AE685" s="3">
        <f>IF(T685&lt;'CDO Param'!E$13,1,0)</f>
        <v>0</v>
      </c>
      <c r="AF685" s="3">
        <f>IF(U685&lt;'CDO Param'!F$13,1,0)</f>
        <v>0</v>
      </c>
      <c r="AG685" s="3">
        <f>IF(V685&lt;'CDO Param'!G$13,1,0)</f>
        <v>1</v>
      </c>
      <c r="AH685" s="3">
        <f>IF(W685&lt;'CDO Param'!H$13,1,0)</f>
        <v>0</v>
      </c>
      <c r="AI685" s="3">
        <f>IF(X685&lt;'CDO Param'!I$13,1,0)</f>
        <v>0</v>
      </c>
      <c r="AJ685" s="3">
        <f>IF(Y685&lt;'CDO Param'!J$13,1,0)</f>
        <v>0</v>
      </c>
      <c r="AK685" s="3">
        <f>IF(Z685&lt;'CDO Param'!K$13,1,0)</f>
        <v>0</v>
      </c>
      <c r="AL685" s="3">
        <f>IF(AA685&lt;'CDO Param'!L$13,1,0)</f>
        <v>0</v>
      </c>
      <c r="AN685" s="3">
        <f>AC685*'CDO Param'!C$6*'CDO Param'!C$9</f>
        <v>0</v>
      </c>
      <c r="AO685" s="3">
        <f>AD685*'CDO Param'!D$6*'CDO Param'!D$9</f>
        <v>0</v>
      </c>
      <c r="AP685" s="3">
        <f>AE685*'CDO Param'!E$6*'CDO Param'!E$9</f>
        <v>0</v>
      </c>
      <c r="AQ685" s="3">
        <f>AF685*'CDO Param'!F$6*'CDO Param'!F$9</f>
        <v>0</v>
      </c>
      <c r="AR685" s="3">
        <f>AG685*'CDO Param'!G$6*'CDO Param'!G$9</f>
        <v>4500</v>
      </c>
      <c r="AS685" s="3">
        <f>AH685*'CDO Param'!H$6*'CDO Param'!H$9</f>
        <v>0</v>
      </c>
      <c r="AT685" s="3">
        <f>AI685*'CDO Param'!I$6*'CDO Param'!I$9</f>
        <v>0</v>
      </c>
      <c r="AU685" s="3">
        <f>AJ685*'CDO Param'!J$6*'CDO Param'!J$9</f>
        <v>0</v>
      </c>
      <c r="AV685" s="3">
        <f>AK685*'CDO Param'!K$6*'CDO Param'!K$9</f>
        <v>0</v>
      </c>
      <c r="AW685" s="3">
        <f>AL685*'CDO Param'!L$6*'CDO Param'!L$9</f>
        <v>0</v>
      </c>
      <c r="AY685" s="2">
        <f t="shared" si="32"/>
        <v>4500</v>
      </c>
      <c r="BI685" s="5">
        <f>AY685/'CDO Param'!$M$6</f>
        <v>4.6875E-2</v>
      </c>
      <c r="BJ685" s="5">
        <f t="shared" si="33"/>
        <v>0</v>
      </c>
      <c r="BK685" s="5">
        <f t="shared" si="34"/>
        <v>0</v>
      </c>
    </row>
    <row r="686" spans="1:63" x14ac:dyDescent="0.2">
      <c r="A686" s="3">
        <v>683</v>
      </c>
      <c r="B686" s="3">
        <v>682</v>
      </c>
      <c r="C686">
        <v>-0.33061382964660879</v>
      </c>
      <c r="D686">
        <v>1.8764967535389587</v>
      </c>
      <c r="E686">
        <v>1.070914095180342</v>
      </c>
      <c r="F686">
        <v>-0.1058617726812372</v>
      </c>
      <c r="G686">
        <v>-2.1172127162571996</v>
      </c>
      <c r="H686">
        <v>0.66107077145716175</v>
      </c>
      <c r="I686">
        <v>-0.64720666159701068</v>
      </c>
      <c r="J686">
        <v>0.82738779383362271</v>
      </c>
      <c r="K686">
        <v>-0.75667685450753197</v>
      </c>
      <c r="L686">
        <v>-0.79147639553411864</v>
      </c>
      <c r="M686">
        <v>-0.53851636039325967</v>
      </c>
      <c r="N686">
        <v>1.4177066987031139</v>
      </c>
      <c r="O686">
        <v>0.62422259361483157</v>
      </c>
      <c r="P686">
        <v>-0.5564993443840649</v>
      </c>
      <c r="R686">
        <f>SQRT(Correlation)*$F686 + SQRT('CDO Param'!C$17 - Correlation)*HLOOKUP('CDO Param'!C$12,$C$4:$E$1004,$A686,FALSE) + SQRT(1-Correlation)*G686</f>
        <v>-1.776664058354549</v>
      </c>
      <c r="S686">
        <f>SQRT(Correlation)*$F686 + SQRT('CDO Param'!D$17 - Correlation)*HLOOKUP('CDO Param'!D$12,$C$4:$E$1004,$A686,FALSE) + SQRT(1-Correlation)*H686</f>
        <v>0.85904708368959559</v>
      </c>
      <c r="T686">
        <f>SQRT(Correlation)*$F686 + SQRT('CDO Param'!E$17 - Correlation)*HLOOKUP('CDO Param'!E$12,$C$4:$E$1004,$A686,FALSE) + SQRT(1-Correlation)*I686</f>
        <v>-0.73494277945004494</v>
      </c>
      <c r="U686">
        <f>SQRT(Correlation)*$F686 + SQRT('CDO Param'!F$17 - Correlation)*HLOOKUP('CDO Param'!F$12,$C$4:$E$1004,$A686,FALSE) + SQRT(1-Correlation)*J686</f>
        <v>0.99091622062784224</v>
      </c>
      <c r="V686">
        <f>SQRT(Correlation)*$F686 + SQRT('CDO Param'!G$17 - Correlation)*HLOOKUP('CDO Param'!G$12,$C$4:$E$1004,$A686,FALSE) + SQRT(1-Correlation)*K686</f>
        <v>-0.5118594542856717</v>
      </c>
      <c r="W686">
        <f>SQRT(Correlation)*$F686 + SQRT('CDO Param'!H$17 - Correlation)*HLOOKUP('CDO Param'!H$12,$C$4:$E$1004,$A686,FALSE) + SQRT(1-Correlation)*L686</f>
        <v>-0.51896015326562273</v>
      </c>
      <c r="X686">
        <f>SQRT(Correlation)*$F686 + SQRT('CDO Param'!I$17 - Correlation)*HLOOKUP('CDO Param'!I$12,$C$4:$E$1004,$A686,FALSE) + SQRT(1-Correlation)*M686</f>
        <v>-0.30489423722501419</v>
      </c>
      <c r="Y686">
        <f>SQRT(Correlation)*$F686 + SQRT('CDO Param'!J$17 - Correlation)*HLOOKUP('CDO Param'!J$12,$C$4:$E$1004,$A686,FALSE) + SQRT(1-Correlation)*N686</f>
        <v>1.2240060373880461</v>
      </c>
      <c r="Z686">
        <f>SQRT(Correlation)*$F686 + SQRT('CDO Param'!K$17 - Correlation)*HLOOKUP('CDO Param'!K$12,$C$4:$E$1004,$A686,FALSE) + SQRT(1-Correlation)*O686</f>
        <v>0.47124091962223397</v>
      </c>
      <c r="AA686">
        <f>SQRT(Correlation)*$F686 + SQRT('CDO Param'!L$17 - Correlation)*HLOOKUP('CDO Param'!L$12,$C$4:$E$1004,$A686,FALSE) + SQRT(1-Correlation)*P686</f>
        <v>-0.64889026259915328</v>
      </c>
      <c r="AC686" s="3">
        <f>IF(R686&lt;'CDO Param'!C$13,1,0)</f>
        <v>0</v>
      </c>
      <c r="AD686" s="3">
        <f>IF(S686&lt;'CDO Param'!D$13,1,0)</f>
        <v>0</v>
      </c>
      <c r="AE686" s="3">
        <f>IF(T686&lt;'CDO Param'!E$13,1,0)</f>
        <v>0</v>
      </c>
      <c r="AF686" s="3">
        <f>IF(U686&lt;'CDO Param'!F$13,1,0)</f>
        <v>0</v>
      </c>
      <c r="AG686" s="3">
        <f>IF(V686&lt;'CDO Param'!G$13,1,0)</f>
        <v>1</v>
      </c>
      <c r="AH686" s="3">
        <f>IF(W686&lt;'CDO Param'!H$13,1,0)</f>
        <v>0</v>
      </c>
      <c r="AI686" s="3">
        <f>IF(X686&lt;'CDO Param'!I$13,1,0)</f>
        <v>0</v>
      </c>
      <c r="AJ686" s="3">
        <f>IF(Y686&lt;'CDO Param'!J$13,1,0)</f>
        <v>0</v>
      </c>
      <c r="AK686" s="3">
        <f>IF(Z686&lt;'CDO Param'!K$13,1,0)</f>
        <v>0</v>
      </c>
      <c r="AL686" s="3">
        <f>IF(AA686&lt;'CDO Param'!L$13,1,0)</f>
        <v>0</v>
      </c>
      <c r="AN686" s="3">
        <f>AC686*'CDO Param'!C$6*'CDO Param'!C$9</f>
        <v>0</v>
      </c>
      <c r="AO686" s="3">
        <f>AD686*'CDO Param'!D$6*'CDO Param'!D$9</f>
        <v>0</v>
      </c>
      <c r="AP686" s="3">
        <f>AE686*'CDO Param'!E$6*'CDO Param'!E$9</f>
        <v>0</v>
      </c>
      <c r="AQ686" s="3">
        <f>AF686*'CDO Param'!F$6*'CDO Param'!F$9</f>
        <v>0</v>
      </c>
      <c r="AR686" s="3">
        <f>AG686*'CDO Param'!G$6*'CDO Param'!G$9</f>
        <v>4500</v>
      </c>
      <c r="AS686" s="3">
        <f>AH686*'CDO Param'!H$6*'CDO Param'!H$9</f>
        <v>0</v>
      </c>
      <c r="AT686" s="3">
        <f>AI686*'CDO Param'!I$6*'CDO Param'!I$9</f>
        <v>0</v>
      </c>
      <c r="AU686" s="3">
        <f>AJ686*'CDO Param'!J$6*'CDO Param'!J$9</f>
        <v>0</v>
      </c>
      <c r="AV686" s="3">
        <f>AK686*'CDO Param'!K$6*'CDO Param'!K$9</f>
        <v>0</v>
      </c>
      <c r="AW686" s="3">
        <f>AL686*'CDO Param'!L$6*'CDO Param'!L$9</f>
        <v>0</v>
      </c>
      <c r="AY686" s="2">
        <f t="shared" si="32"/>
        <v>4500</v>
      </c>
      <c r="BI686" s="5">
        <f>AY686/'CDO Param'!$M$6</f>
        <v>4.6875E-2</v>
      </c>
      <c r="BJ686" s="5">
        <f t="shared" si="33"/>
        <v>0</v>
      </c>
      <c r="BK686" s="5">
        <f t="shared" si="34"/>
        <v>0</v>
      </c>
    </row>
    <row r="687" spans="1:63" x14ac:dyDescent="0.2">
      <c r="A687" s="3">
        <v>684</v>
      </c>
      <c r="B687" s="3">
        <v>683</v>
      </c>
      <c r="C687">
        <v>-1.1442125469329767</v>
      </c>
      <c r="D687">
        <v>0.39528231354779564</v>
      </c>
      <c r="E687">
        <v>-0.13527142073144205</v>
      </c>
      <c r="F687">
        <v>-0.92159325504326262</v>
      </c>
      <c r="G687">
        <v>1.1227598406549077</v>
      </c>
      <c r="H687">
        <v>-1.0327516974939499</v>
      </c>
      <c r="I687">
        <v>1.9495018932502717E-2</v>
      </c>
      <c r="J687">
        <v>-0.8271899787359871</v>
      </c>
      <c r="K687">
        <v>0.56392082115053199</v>
      </c>
      <c r="L687">
        <v>-0.24256337383121718</v>
      </c>
      <c r="M687">
        <v>1.3741919246967882</v>
      </c>
      <c r="N687">
        <v>0.24637188289489131</v>
      </c>
      <c r="O687">
        <v>1.1258930499025155</v>
      </c>
      <c r="P687">
        <v>-0.46948116505518556</v>
      </c>
      <c r="R687">
        <f>SQRT(Correlation)*$F687 + SQRT('CDO Param'!C$17 - Correlation)*HLOOKUP('CDO Param'!C$12,$C$4:$E$1004,$A687,FALSE) + SQRT(1-Correlation)*G687</f>
        <v>0.82961149321120087</v>
      </c>
      <c r="S687">
        <f>SQRT(Correlation)*$F687 + SQRT('CDO Param'!D$17 - Correlation)*HLOOKUP('CDO Param'!D$12,$C$4:$E$1004,$A687,FALSE) + SQRT(1-Correlation)*H687</f>
        <v>-1.2152863017857931</v>
      </c>
      <c r="T687">
        <f>SQRT(Correlation)*$F687 + SQRT('CDO Param'!E$17 - Correlation)*HLOOKUP('CDO Param'!E$12,$C$4:$E$1004,$A687,FALSE) + SQRT(1-Correlation)*I687</f>
        <v>-0.57566896198052075</v>
      </c>
      <c r="U687">
        <f>SQRT(Correlation)*$F687 + SQRT('CDO Param'!F$17 - Correlation)*HLOOKUP('CDO Param'!F$12,$C$4:$E$1004,$A687,FALSE) + SQRT(1-Correlation)*J687</f>
        <v>-1.1064223025769553</v>
      </c>
      <c r="V687">
        <f>SQRT(Correlation)*$F687 + SQRT('CDO Param'!G$17 - Correlation)*HLOOKUP('CDO Param'!G$12,$C$4:$E$1004,$A687,FALSE) + SQRT(1-Correlation)*K687</f>
        <v>0.21330127901307588</v>
      </c>
      <c r="W687">
        <f>SQRT(Correlation)*$F687 + SQRT('CDO Param'!H$17 - Correlation)*HLOOKUP('CDO Param'!H$12,$C$4:$E$1004,$A687,FALSE) + SQRT(1-Correlation)*L687</f>
        <v>-0.46564783681242505</v>
      </c>
      <c r="X687">
        <f>SQRT(Correlation)*$F687 + SQRT('CDO Param'!I$17 - Correlation)*HLOOKUP('CDO Param'!I$12,$C$4:$E$1004,$A687,FALSE) + SQRT(1-Correlation)*M687</f>
        <v>0.98199194184036753</v>
      </c>
      <c r="Y687">
        <f>SQRT(Correlation)*$F687 + SQRT('CDO Param'!J$17 - Correlation)*HLOOKUP('CDO Param'!J$12,$C$4:$E$1004,$A687,FALSE) + SQRT(1-Correlation)*N687</f>
        <v>-0.36043467042532418</v>
      </c>
      <c r="Z687">
        <f>SQRT(Correlation)*$F687 + SQRT('CDO Param'!K$17 - Correlation)*HLOOKUP('CDO Param'!K$12,$C$4:$E$1004,$A687,FALSE) + SQRT(1-Correlation)*O687</f>
        <v>0.47395237099670551</v>
      </c>
      <c r="AA687">
        <f>SQRT(Correlation)*$F687 + SQRT('CDO Param'!L$17 - Correlation)*HLOOKUP('CDO Param'!L$12,$C$4:$E$1004,$A687,FALSE) + SQRT(1-Correlation)*P687</f>
        <v>-1.0395525008741158</v>
      </c>
      <c r="AC687" s="3">
        <f>IF(R687&lt;'CDO Param'!C$13,1,0)</f>
        <v>0</v>
      </c>
      <c r="AD687" s="3">
        <f>IF(S687&lt;'CDO Param'!D$13,1,0)</f>
        <v>0</v>
      </c>
      <c r="AE687" s="3">
        <f>IF(T687&lt;'CDO Param'!E$13,1,0)</f>
        <v>0</v>
      </c>
      <c r="AF687" s="3">
        <f>IF(U687&lt;'CDO Param'!F$13,1,0)</f>
        <v>0</v>
      </c>
      <c r="AG687" s="3">
        <f>IF(V687&lt;'CDO Param'!G$13,1,0)</f>
        <v>0</v>
      </c>
      <c r="AH687" s="3">
        <f>IF(W687&lt;'CDO Param'!H$13,1,0)</f>
        <v>0</v>
      </c>
      <c r="AI687" s="3">
        <f>IF(X687&lt;'CDO Param'!I$13,1,0)</f>
        <v>0</v>
      </c>
      <c r="AJ687" s="3">
        <f>IF(Y687&lt;'CDO Param'!J$13,1,0)</f>
        <v>0</v>
      </c>
      <c r="AK687" s="3">
        <f>IF(Z687&lt;'CDO Param'!K$13,1,0)</f>
        <v>0</v>
      </c>
      <c r="AL687" s="3">
        <f>IF(AA687&lt;'CDO Param'!L$13,1,0)</f>
        <v>1</v>
      </c>
      <c r="AN687" s="3">
        <f>AC687*'CDO Param'!C$6*'CDO Param'!C$9</f>
        <v>0</v>
      </c>
      <c r="AO687" s="3">
        <f>AD687*'CDO Param'!D$6*'CDO Param'!D$9</f>
        <v>0</v>
      </c>
      <c r="AP687" s="3">
        <f>AE687*'CDO Param'!E$6*'CDO Param'!E$9</f>
        <v>0</v>
      </c>
      <c r="AQ687" s="3">
        <f>AF687*'CDO Param'!F$6*'CDO Param'!F$9</f>
        <v>0</v>
      </c>
      <c r="AR687" s="3">
        <f>AG687*'CDO Param'!G$6*'CDO Param'!G$9</f>
        <v>0</v>
      </c>
      <c r="AS687" s="3">
        <f>AH687*'CDO Param'!H$6*'CDO Param'!H$9</f>
        <v>0</v>
      </c>
      <c r="AT687" s="3">
        <f>AI687*'CDO Param'!I$6*'CDO Param'!I$9</f>
        <v>0</v>
      </c>
      <c r="AU687" s="3">
        <f>AJ687*'CDO Param'!J$6*'CDO Param'!J$9</f>
        <v>0</v>
      </c>
      <c r="AV687" s="3">
        <f>AK687*'CDO Param'!K$6*'CDO Param'!K$9</f>
        <v>0</v>
      </c>
      <c r="AW687" s="3">
        <f>AL687*'CDO Param'!L$6*'CDO Param'!L$9</f>
        <v>4500</v>
      </c>
      <c r="AY687" s="2">
        <f t="shared" si="32"/>
        <v>4500</v>
      </c>
      <c r="BI687" s="5">
        <f>AY687/'CDO Param'!$M$6</f>
        <v>4.6875E-2</v>
      </c>
      <c r="BJ687" s="5">
        <f t="shared" si="33"/>
        <v>0</v>
      </c>
      <c r="BK687" s="5">
        <f t="shared" si="34"/>
        <v>0</v>
      </c>
    </row>
    <row r="688" spans="1:63" x14ac:dyDescent="0.2">
      <c r="A688" s="3">
        <v>685</v>
      </c>
      <c r="B688" s="3">
        <v>684</v>
      </c>
      <c r="C688">
        <v>8.8548404164612293E-2</v>
      </c>
      <c r="D688">
        <v>-0.63486140788882039</v>
      </c>
      <c r="E688">
        <v>-0.84046860138187185</v>
      </c>
      <c r="F688">
        <v>-0.13824546840623952</v>
      </c>
      <c r="G688">
        <v>1.1543761502252892E-2</v>
      </c>
      <c r="H688">
        <v>1.2748137123708148</v>
      </c>
      <c r="I688">
        <v>-0.41855514609778766</v>
      </c>
      <c r="J688">
        <v>1.3481985661201179</v>
      </c>
      <c r="K688">
        <v>0.2047875113930786</v>
      </c>
      <c r="L688">
        <v>-1.507305569248274</v>
      </c>
      <c r="M688">
        <v>-2.2558924683835357</v>
      </c>
      <c r="N688">
        <v>-0.43391764847910963</v>
      </c>
      <c r="O688">
        <v>1.0241546988254413</v>
      </c>
      <c r="P688">
        <v>7.9045321399462409E-2</v>
      </c>
      <c r="R688">
        <f>SQRT(Correlation)*$F688 + SQRT('CDO Param'!C$17 - Correlation)*HLOOKUP('CDO Param'!C$12,$C$4:$E$1004,$A688,FALSE) + SQRT(1-Correlation)*G688</f>
        <v>-0.12254864322855537</v>
      </c>
      <c r="S688">
        <f>SQRT(Correlation)*$F688 + SQRT('CDO Param'!D$17 - Correlation)*HLOOKUP('CDO Param'!D$12,$C$4:$E$1004,$A688,FALSE) + SQRT(1-Correlation)*H688</f>
        <v>1.0758944600895424</v>
      </c>
      <c r="T688">
        <f>SQRT(Correlation)*$F688 + SQRT('CDO Param'!E$17 - Correlation)*HLOOKUP('CDO Param'!E$12,$C$4:$E$1004,$A688,FALSE) + SQRT(1-Correlation)*I688</f>
        <v>-0.41736562641100028</v>
      </c>
      <c r="U688">
        <f>SQRT(Correlation)*$F688 + SQRT('CDO Param'!F$17 - Correlation)*HLOOKUP('CDO Param'!F$12,$C$4:$E$1004,$A688,FALSE) + SQRT(1-Correlation)*J688</f>
        <v>1.0473619139333468</v>
      </c>
      <c r="V688">
        <f>SQRT(Correlation)*$F688 + SQRT('CDO Param'!G$17 - Correlation)*HLOOKUP('CDO Param'!G$12,$C$4:$E$1004,$A688,FALSE) + SQRT(1-Correlation)*K688</f>
        <v>-3.7373056492517376E-2</v>
      </c>
      <c r="W688">
        <f>SQRT(Correlation)*$F688 + SQRT('CDO Param'!H$17 - Correlation)*HLOOKUP('CDO Param'!H$12,$C$4:$E$1004,$A688,FALSE) + SQRT(1-Correlation)*L688</f>
        <v>-1.5634556355667808</v>
      </c>
      <c r="X688">
        <f>SQRT(Correlation)*$F688 + SQRT('CDO Param'!I$17 - Correlation)*HLOOKUP('CDO Param'!I$12,$C$4:$E$1004,$A688,FALSE) + SQRT(1-Correlation)*M688</f>
        <v>-2.3717790551538673</v>
      </c>
      <c r="Y688">
        <f>SQRT(Correlation)*$F688 + SQRT('CDO Param'!J$17 - Correlation)*HLOOKUP('CDO Param'!J$12,$C$4:$E$1004,$A688,FALSE) + SQRT(1-Correlation)*N688</f>
        <v>-0.43193977583642162</v>
      </c>
      <c r="Z688">
        <f>SQRT(Correlation)*$F688 + SQRT('CDO Param'!K$17 - Correlation)*HLOOKUP('CDO Param'!K$12,$C$4:$E$1004,$A688,FALSE) + SQRT(1-Correlation)*O688</f>
        <v>0.95130910740071384</v>
      </c>
      <c r="AA688">
        <f>SQRT(Correlation)*$F688 + SQRT('CDO Param'!L$17 - Correlation)*HLOOKUP('CDO Param'!L$12,$C$4:$E$1004,$A688,FALSE) + SQRT(1-Correlation)*P688</f>
        <v>5.4699626205768404E-2</v>
      </c>
      <c r="AC688" s="3">
        <f>IF(R688&lt;'CDO Param'!C$13,1,0)</f>
        <v>0</v>
      </c>
      <c r="AD688" s="3">
        <f>IF(S688&lt;'CDO Param'!D$13,1,0)</f>
        <v>0</v>
      </c>
      <c r="AE688" s="3">
        <f>IF(T688&lt;'CDO Param'!E$13,1,0)</f>
        <v>0</v>
      </c>
      <c r="AF688" s="3">
        <f>IF(U688&lt;'CDO Param'!F$13,1,0)</f>
        <v>0</v>
      </c>
      <c r="AG688" s="3">
        <f>IF(V688&lt;'CDO Param'!G$13,1,0)</f>
        <v>1</v>
      </c>
      <c r="AH688" s="3">
        <f>IF(W688&lt;'CDO Param'!H$13,1,0)</f>
        <v>0</v>
      </c>
      <c r="AI688" s="3">
        <f>IF(X688&lt;'CDO Param'!I$13,1,0)</f>
        <v>1</v>
      </c>
      <c r="AJ688" s="3">
        <f>IF(Y688&lt;'CDO Param'!J$13,1,0)</f>
        <v>0</v>
      </c>
      <c r="AK688" s="3">
        <f>IF(Z688&lt;'CDO Param'!K$13,1,0)</f>
        <v>0</v>
      </c>
      <c r="AL688" s="3">
        <f>IF(AA688&lt;'CDO Param'!L$13,1,0)</f>
        <v>0</v>
      </c>
      <c r="AN688" s="3">
        <f>AC688*'CDO Param'!C$6*'CDO Param'!C$9</f>
        <v>0</v>
      </c>
      <c r="AO688" s="3">
        <f>AD688*'CDO Param'!D$6*'CDO Param'!D$9</f>
        <v>0</v>
      </c>
      <c r="AP688" s="3">
        <f>AE688*'CDO Param'!E$6*'CDO Param'!E$9</f>
        <v>0</v>
      </c>
      <c r="AQ688" s="3">
        <f>AF688*'CDO Param'!F$6*'CDO Param'!F$9</f>
        <v>0</v>
      </c>
      <c r="AR688" s="3">
        <f>AG688*'CDO Param'!G$6*'CDO Param'!G$9</f>
        <v>4500</v>
      </c>
      <c r="AS688" s="3">
        <f>AH688*'CDO Param'!H$6*'CDO Param'!H$9</f>
        <v>0</v>
      </c>
      <c r="AT688" s="3">
        <f>AI688*'CDO Param'!I$6*'CDO Param'!I$9</f>
        <v>3600</v>
      </c>
      <c r="AU688" s="3">
        <f>AJ688*'CDO Param'!J$6*'CDO Param'!J$9</f>
        <v>0</v>
      </c>
      <c r="AV688" s="3">
        <f>AK688*'CDO Param'!K$6*'CDO Param'!K$9</f>
        <v>0</v>
      </c>
      <c r="AW688" s="3">
        <f>AL688*'CDO Param'!L$6*'CDO Param'!L$9</f>
        <v>0</v>
      </c>
      <c r="AY688" s="2">
        <f t="shared" si="32"/>
        <v>8100</v>
      </c>
      <c r="BI688" s="5">
        <f>AY688/'CDO Param'!$M$6</f>
        <v>8.4375000000000006E-2</v>
      </c>
      <c r="BJ688" s="5">
        <f t="shared" si="33"/>
        <v>0.02</v>
      </c>
      <c r="BK688" s="5">
        <f t="shared" si="34"/>
        <v>1</v>
      </c>
    </row>
    <row r="689" spans="1:63" x14ac:dyDescent="0.2">
      <c r="A689" s="3">
        <v>686</v>
      </c>
      <c r="B689" s="3">
        <v>685</v>
      </c>
      <c r="C689">
        <v>1.6401918401243165</v>
      </c>
      <c r="D689">
        <v>0.91987885753042065</v>
      </c>
      <c r="E689">
        <v>0.26774387151817791</v>
      </c>
      <c r="F689">
        <v>8.927486305765342E-2</v>
      </c>
      <c r="G689">
        <v>-0.53441567615664098</v>
      </c>
      <c r="H689">
        <v>0.60428419601521455</v>
      </c>
      <c r="I689">
        <v>0.23577968022436835</v>
      </c>
      <c r="J689">
        <v>1.2021587281196844</v>
      </c>
      <c r="K689">
        <v>-1.5586783774779178</v>
      </c>
      <c r="L689">
        <v>0.32937123251031153</v>
      </c>
      <c r="M689">
        <v>0.37750396586488932</v>
      </c>
      <c r="N689">
        <v>0.9119685273617506</v>
      </c>
      <c r="O689">
        <v>0.64266941990354098</v>
      </c>
      <c r="P689">
        <v>-1.0603571354295127E-2</v>
      </c>
      <c r="R689">
        <f>SQRT(Correlation)*$F689 + SQRT('CDO Param'!C$17 - Correlation)*HLOOKUP('CDO Param'!C$12,$C$4:$E$1004,$A689,FALSE) + SQRT(1-Correlation)*G689</f>
        <v>-0.3486695200740178</v>
      </c>
      <c r="S689">
        <f>SQRT(Correlation)*$F689 + SQRT('CDO Param'!D$17 - Correlation)*HLOOKUP('CDO Param'!D$12,$C$4:$E$1004,$A689,FALSE) + SQRT(1-Correlation)*H689</f>
        <v>0.73159603014767649</v>
      </c>
      <c r="T689">
        <f>SQRT(Correlation)*$F689 + SQRT('CDO Param'!E$17 - Correlation)*HLOOKUP('CDO Param'!E$12,$C$4:$E$1004,$A689,FALSE) + SQRT(1-Correlation)*I689</f>
        <v>0.68586540629536563</v>
      </c>
      <c r="U689">
        <f>SQRT(Correlation)*$F689 + SQRT('CDO Param'!F$17 - Correlation)*HLOOKUP('CDO Param'!F$12,$C$4:$E$1004,$A689,FALSE) + SQRT(1-Correlation)*J689</f>
        <v>1.2285684472063354</v>
      </c>
      <c r="V689">
        <f>SQRT(Correlation)*$F689 + SQRT('CDO Param'!G$17 - Correlation)*HLOOKUP('CDO Param'!G$12,$C$4:$E$1004,$A689,FALSE) + SQRT(1-Correlation)*K689</f>
        <v>-1.3905916035122323</v>
      </c>
      <c r="W689">
        <f>SQRT(Correlation)*$F689 + SQRT('CDO Param'!H$17 - Correlation)*HLOOKUP('CDO Param'!H$12,$C$4:$E$1004,$A689,FALSE) + SQRT(1-Correlation)*L689</f>
        <v>0.47079069325300466</v>
      </c>
      <c r="X689">
        <f>SQRT(Correlation)*$F689 + SQRT('CDO Param'!I$17 - Correlation)*HLOOKUP('CDO Param'!I$12,$C$4:$E$1004,$A689,FALSE) + SQRT(1-Correlation)*M689</f>
        <v>0.44623224759739416</v>
      </c>
      <c r="Y689">
        <f>SQRT(Correlation)*$F689 + SQRT('CDO Param'!J$17 - Correlation)*HLOOKUP('CDO Param'!J$12,$C$4:$E$1004,$A689,FALSE) + SQRT(1-Correlation)*N689</f>
        <v>1.3273544719026322</v>
      </c>
      <c r="Z689">
        <f>SQRT(Correlation)*$F689 + SQRT('CDO Param'!K$17 - Correlation)*HLOOKUP('CDO Param'!K$12,$C$4:$E$1004,$A689,FALSE) + SQRT(1-Correlation)*O689</f>
        <v>1.071874906477118</v>
      </c>
      <c r="AA689">
        <f>SQRT(Correlation)*$F689 + SQRT('CDO Param'!L$17 - Correlation)*HLOOKUP('CDO Param'!L$12,$C$4:$E$1004,$A689,FALSE) + SQRT(1-Correlation)*P689</f>
        <v>0.45212573060330968</v>
      </c>
      <c r="AC689" s="3">
        <f>IF(R689&lt;'CDO Param'!C$13,1,0)</f>
        <v>0</v>
      </c>
      <c r="AD689" s="3">
        <f>IF(S689&lt;'CDO Param'!D$13,1,0)</f>
        <v>0</v>
      </c>
      <c r="AE689" s="3">
        <f>IF(T689&lt;'CDO Param'!E$13,1,0)</f>
        <v>0</v>
      </c>
      <c r="AF689" s="3">
        <f>IF(U689&lt;'CDO Param'!F$13,1,0)</f>
        <v>0</v>
      </c>
      <c r="AG689" s="3">
        <f>IF(V689&lt;'CDO Param'!G$13,1,0)</f>
        <v>1</v>
      </c>
      <c r="AH689" s="3">
        <f>IF(W689&lt;'CDO Param'!H$13,1,0)</f>
        <v>0</v>
      </c>
      <c r="AI689" s="3">
        <f>IF(X689&lt;'CDO Param'!I$13,1,0)</f>
        <v>0</v>
      </c>
      <c r="AJ689" s="3">
        <f>IF(Y689&lt;'CDO Param'!J$13,1,0)</f>
        <v>0</v>
      </c>
      <c r="AK689" s="3">
        <f>IF(Z689&lt;'CDO Param'!K$13,1,0)</f>
        <v>0</v>
      </c>
      <c r="AL689" s="3">
        <f>IF(AA689&lt;'CDO Param'!L$13,1,0)</f>
        <v>0</v>
      </c>
      <c r="AN689" s="3">
        <f>AC689*'CDO Param'!C$6*'CDO Param'!C$9</f>
        <v>0</v>
      </c>
      <c r="AO689" s="3">
        <f>AD689*'CDO Param'!D$6*'CDO Param'!D$9</f>
        <v>0</v>
      </c>
      <c r="AP689" s="3">
        <f>AE689*'CDO Param'!E$6*'CDO Param'!E$9</f>
        <v>0</v>
      </c>
      <c r="AQ689" s="3">
        <f>AF689*'CDO Param'!F$6*'CDO Param'!F$9</f>
        <v>0</v>
      </c>
      <c r="AR689" s="3">
        <f>AG689*'CDO Param'!G$6*'CDO Param'!G$9</f>
        <v>4500</v>
      </c>
      <c r="AS689" s="3">
        <f>AH689*'CDO Param'!H$6*'CDO Param'!H$9</f>
        <v>0</v>
      </c>
      <c r="AT689" s="3">
        <f>AI689*'CDO Param'!I$6*'CDO Param'!I$9</f>
        <v>0</v>
      </c>
      <c r="AU689" s="3">
        <f>AJ689*'CDO Param'!J$6*'CDO Param'!J$9</f>
        <v>0</v>
      </c>
      <c r="AV689" s="3">
        <f>AK689*'CDO Param'!K$6*'CDO Param'!K$9</f>
        <v>0</v>
      </c>
      <c r="AW689" s="3">
        <f>AL689*'CDO Param'!L$6*'CDO Param'!L$9</f>
        <v>0</v>
      </c>
      <c r="AY689" s="2">
        <f t="shared" si="32"/>
        <v>4500</v>
      </c>
      <c r="BI689" s="5">
        <f>AY689/'CDO Param'!$M$6</f>
        <v>4.6875E-2</v>
      </c>
      <c r="BJ689" s="5">
        <f t="shared" si="33"/>
        <v>0</v>
      </c>
      <c r="BK689" s="5">
        <f t="shared" si="34"/>
        <v>0</v>
      </c>
    </row>
    <row r="690" spans="1:63" x14ac:dyDescent="0.2">
      <c r="A690" s="3">
        <v>687</v>
      </c>
      <c r="B690" s="3">
        <v>686</v>
      </c>
      <c r="C690">
        <v>-0.24992914404720068</v>
      </c>
      <c r="D690">
        <v>8.8903107098303735E-3</v>
      </c>
      <c r="E690">
        <v>-1.241444351762766</v>
      </c>
      <c r="F690">
        <v>-2.7233545552007854</v>
      </c>
      <c r="G690">
        <v>-0.50750486479955725</v>
      </c>
      <c r="H690">
        <v>-0.60898855736013502</v>
      </c>
      <c r="I690">
        <v>-0.96591293186065741</v>
      </c>
      <c r="J690">
        <v>1.3649241736857221E-2</v>
      </c>
      <c r="K690">
        <v>-2.0674997358582914</v>
      </c>
      <c r="L690">
        <v>-1.2613963917829096</v>
      </c>
      <c r="M690">
        <v>1.4299894246505573</v>
      </c>
      <c r="N690">
        <v>0.29342345442273654</v>
      </c>
      <c r="O690">
        <v>-1.8146874936064705</v>
      </c>
      <c r="P690">
        <v>0.3852971985907061</v>
      </c>
      <c r="R690">
        <f>SQRT(Correlation)*$F690 + SQRT('CDO Param'!C$17 - Correlation)*HLOOKUP('CDO Param'!C$12,$C$4:$E$1004,$A690,FALSE) + SQRT(1-Correlation)*G690</f>
        <v>-1.3414044361796924</v>
      </c>
      <c r="S690">
        <f>SQRT(Correlation)*$F690 + SQRT('CDO Param'!D$17 - Correlation)*HLOOKUP('CDO Param'!D$12,$C$4:$E$1004,$A690,FALSE) + SQRT(1-Correlation)*H690</f>
        <v>-1.4376803203364057</v>
      </c>
      <c r="T690">
        <f>SQRT(Correlation)*$F690 + SQRT('CDO Param'!E$17 - Correlation)*HLOOKUP('CDO Param'!E$12,$C$4:$E$1004,$A690,FALSE) + SQRT(1-Correlation)*I690</f>
        <v>-1.8436708289437465</v>
      </c>
      <c r="U690">
        <f>SQRT(Correlation)*$F690 + SQRT('CDO Param'!F$17 - Correlation)*HLOOKUP('CDO Param'!F$12,$C$4:$E$1004,$A690,FALSE) + SQRT(1-Correlation)*J690</f>
        <v>-1.1258469154785837</v>
      </c>
      <c r="V690">
        <f>SQRT(Correlation)*$F690 + SQRT('CDO Param'!G$17 - Correlation)*HLOOKUP('CDO Param'!G$12,$C$4:$E$1004,$A690,FALSE) + SQRT(1-Correlation)*K690</f>
        <v>-3.1001981912780039</v>
      </c>
      <c r="W690">
        <f>SQRT(Correlation)*$F690 + SQRT('CDO Param'!H$17 - Correlation)*HLOOKUP('CDO Param'!H$12,$C$4:$E$1004,$A690,FALSE) + SQRT(1-Correlation)*L690</f>
        <v>-2.0566087363705972</v>
      </c>
      <c r="X690">
        <f>SQRT(Correlation)*$F690 + SQRT('CDO Param'!I$17 - Correlation)*HLOOKUP('CDO Param'!I$12,$C$4:$E$1004,$A690,FALSE) + SQRT(1-Correlation)*M690</f>
        <v>0.21781136040945315</v>
      </c>
      <c r="Y690">
        <f>SQRT(Correlation)*$F690 + SQRT('CDO Param'!J$17 - Correlation)*HLOOKUP('CDO Param'!J$12,$C$4:$E$1004,$A690,FALSE) + SQRT(1-Correlation)*N690</f>
        <v>-0.64895943264940059</v>
      </c>
      <c r="Z690">
        <f>SQRT(Correlation)*$F690 + SQRT('CDO Param'!K$17 - Correlation)*HLOOKUP('CDO Param'!K$12,$C$4:$E$1004,$A690,FALSE) + SQRT(1-Correlation)*O690</f>
        <v>-2.648889079482144</v>
      </c>
      <c r="AA690">
        <f>SQRT(Correlation)*$F690 + SQRT('CDO Param'!L$17 - Correlation)*HLOOKUP('CDO Param'!L$12,$C$4:$E$1004,$A690,FALSE) + SQRT(1-Correlation)*P690</f>
        <v>-0.56180034602788209</v>
      </c>
      <c r="AC690" s="3">
        <f>IF(R690&lt;'CDO Param'!C$13,1,0)</f>
        <v>0</v>
      </c>
      <c r="AD690" s="3">
        <f>IF(S690&lt;'CDO Param'!D$13,1,0)</f>
        <v>0</v>
      </c>
      <c r="AE690" s="3">
        <f>IF(T690&lt;'CDO Param'!E$13,1,0)</f>
        <v>1</v>
      </c>
      <c r="AF690" s="3">
        <f>IF(U690&lt;'CDO Param'!F$13,1,0)</f>
        <v>0</v>
      </c>
      <c r="AG690" s="3">
        <f>IF(V690&lt;'CDO Param'!G$13,1,0)</f>
        <v>1</v>
      </c>
      <c r="AH690" s="3">
        <f>IF(W690&lt;'CDO Param'!H$13,1,0)</f>
        <v>0</v>
      </c>
      <c r="AI690" s="3">
        <f>IF(X690&lt;'CDO Param'!I$13,1,0)</f>
        <v>0</v>
      </c>
      <c r="AJ690" s="3">
        <f>IF(Y690&lt;'CDO Param'!J$13,1,0)</f>
        <v>0</v>
      </c>
      <c r="AK690" s="3">
        <f>IF(Z690&lt;'CDO Param'!K$13,1,0)</f>
        <v>1</v>
      </c>
      <c r="AL690" s="3">
        <f>IF(AA690&lt;'CDO Param'!L$13,1,0)</f>
        <v>0</v>
      </c>
      <c r="AN690" s="3">
        <f>AC690*'CDO Param'!C$6*'CDO Param'!C$9</f>
        <v>0</v>
      </c>
      <c r="AO690" s="3">
        <f>AD690*'CDO Param'!D$6*'CDO Param'!D$9</f>
        <v>0</v>
      </c>
      <c r="AP690" s="3">
        <f>AE690*'CDO Param'!E$6*'CDO Param'!E$9</f>
        <v>4500</v>
      </c>
      <c r="AQ690" s="3">
        <f>AF690*'CDO Param'!F$6*'CDO Param'!F$9</f>
        <v>0</v>
      </c>
      <c r="AR690" s="3">
        <f>AG690*'CDO Param'!G$6*'CDO Param'!G$9</f>
        <v>4500</v>
      </c>
      <c r="AS690" s="3">
        <f>AH690*'CDO Param'!H$6*'CDO Param'!H$9</f>
        <v>0</v>
      </c>
      <c r="AT690" s="3">
        <f>AI690*'CDO Param'!I$6*'CDO Param'!I$9</f>
        <v>0</v>
      </c>
      <c r="AU690" s="3">
        <f>AJ690*'CDO Param'!J$6*'CDO Param'!J$9</f>
        <v>0</v>
      </c>
      <c r="AV690" s="3">
        <f>AK690*'CDO Param'!K$6*'CDO Param'!K$9</f>
        <v>4500</v>
      </c>
      <c r="AW690" s="3">
        <f>AL690*'CDO Param'!L$6*'CDO Param'!L$9</f>
        <v>0</v>
      </c>
      <c r="AY690" s="2">
        <f t="shared" si="32"/>
        <v>13500</v>
      </c>
      <c r="BI690" s="5">
        <f>AY690/'CDO Param'!$M$6</f>
        <v>0.140625</v>
      </c>
      <c r="BJ690" s="5">
        <f t="shared" si="33"/>
        <v>0.02</v>
      </c>
      <c r="BK690" s="5">
        <f t="shared" si="34"/>
        <v>1</v>
      </c>
    </row>
    <row r="691" spans="1:63" x14ac:dyDescent="0.2">
      <c r="A691" s="3">
        <v>688</v>
      </c>
      <c r="B691" s="3">
        <v>687</v>
      </c>
      <c r="C691">
        <v>-0.24077849047898781</v>
      </c>
      <c r="D691">
        <v>-1.5346222426160239</v>
      </c>
      <c r="E691">
        <v>-0.2545880306570325</v>
      </c>
      <c r="F691">
        <v>0.10272856343362946</v>
      </c>
      <c r="G691">
        <v>-1.3449403013510164</v>
      </c>
      <c r="H691">
        <v>-0.70727992351748981</v>
      </c>
      <c r="I691">
        <v>0.17975480659515597</v>
      </c>
      <c r="J691">
        <v>-0.5231891009316314</v>
      </c>
      <c r="K691">
        <v>-0.92009258878533728</v>
      </c>
      <c r="L691">
        <v>-0.10216012924502138</v>
      </c>
      <c r="M691">
        <v>0.53546955314232036</v>
      </c>
      <c r="N691">
        <v>-0.27708665584214032</v>
      </c>
      <c r="O691">
        <v>-1.142857399827335</v>
      </c>
      <c r="P691">
        <v>1.3232101991889067</v>
      </c>
      <c r="R691">
        <f>SQRT(Correlation)*$F691 + SQRT('CDO Param'!C$17 - Correlation)*HLOOKUP('CDO Param'!C$12,$C$4:$E$1004,$A691,FALSE) + SQRT(1-Correlation)*G691</f>
        <v>-1.4604651355086977</v>
      </c>
      <c r="S691">
        <f>SQRT(Correlation)*$F691 + SQRT('CDO Param'!D$17 - Correlation)*HLOOKUP('CDO Param'!D$12,$C$4:$E$1004,$A691,FALSE) + SQRT(1-Correlation)*H691</f>
        <v>-0.85552738522945115</v>
      </c>
      <c r="T691">
        <f>SQRT(Correlation)*$F691 + SQRT('CDO Param'!E$17 - Correlation)*HLOOKUP('CDO Param'!E$12,$C$4:$E$1004,$A691,FALSE) + SQRT(1-Correlation)*I691</f>
        <v>0.13931200619576697</v>
      </c>
      <c r="U691">
        <f>SQRT(Correlation)*$F691 + SQRT('CDO Param'!F$17 - Correlation)*HLOOKUP('CDO Param'!F$12,$C$4:$E$1004,$A691,FALSE) + SQRT(1-Correlation)*J691</f>
        <v>-0.52078275193585999</v>
      </c>
      <c r="V691">
        <f>SQRT(Correlation)*$F691 + SQRT('CDO Param'!G$17 - Correlation)*HLOOKUP('CDO Param'!G$12,$C$4:$E$1004,$A691,FALSE) + SQRT(1-Correlation)*K691</f>
        <v>-0.89731846180066577</v>
      </c>
      <c r="W691">
        <f>SQRT(Correlation)*$F691 + SQRT('CDO Param'!H$17 - Correlation)*HLOOKUP('CDO Param'!H$12,$C$4:$E$1004,$A691,FALSE) + SQRT(1-Correlation)*L691</f>
        <v>-0.2814603430833974</v>
      </c>
      <c r="X691">
        <f>SQRT(Correlation)*$F691 + SQRT('CDO Param'!I$17 - Correlation)*HLOOKUP('CDO Param'!I$12,$C$4:$E$1004,$A691,FALSE) + SQRT(1-Correlation)*M691</f>
        <v>0.48354903152073447</v>
      </c>
      <c r="Y691">
        <f>SQRT(Correlation)*$F691 + SQRT('CDO Param'!J$17 - Correlation)*HLOOKUP('CDO Param'!J$12,$C$4:$E$1004,$A691,FALSE) + SQRT(1-Correlation)*N691</f>
        <v>-0.29408585907546719</v>
      </c>
      <c r="Z691">
        <f>SQRT(Correlation)*$F691 + SQRT('CDO Param'!K$17 - Correlation)*HLOOKUP('CDO Param'!K$12,$C$4:$E$1004,$A691,FALSE) + SQRT(1-Correlation)*O691</f>
        <v>-1.1154281038349887</v>
      </c>
      <c r="AA691">
        <f>SQRT(Correlation)*$F691 + SQRT('CDO Param'!L$17 - Correlation)*HLOOKUP('CDO Param'!L$12,$C$4:$E$1004,$A691,FALSE) + SQRT(1-Correlation)*P691</f>
        <v>1.2240890392152515</v>
      </c>
      <c r="AC691" s="3">
        <f>IF(R691&lt;'CDO Param'!C$13,1,0)</f>
        <v>0</v>
      </c>
      <c r="AD691" s="3">
        <f>IF(S691&lt;'CDO Param'!D$13,1,0)</f>
        <v>0</v>
      </c>
      <c r="AE691" s="3">
        <f>IF(T691&lt;'CDO Param'!E$13,1,0)</f>
        <v>0</v>
      </c>
      <c r="AF691" s="3">
        <f>IF(U691&lt;'CDO Param'!F$13,1,0)</f>
        <v>0</v>
      </c>
      <c r="AG691" s="3">
        <f>IF(V691&lt;'CDO Param'!G$13,1,0)</f>
        <v>1</v>
      </c>
      <c r="AH691" s="3">
        <f>IF(W691&lt;'CDO Param'!H$13,1,0)</f>
        <v>0</v>
      </c>
      <c r="AI691" s="3">
        <f>IF(X691&lt;'CDO Param'!I$13,1,0)</f>
        <v>0</v>
      </c>
      <c r="AJ691" s="3">
        <f>IF(Y691&lt;'CDO Param'!J$13,1,0)</f>
        <v>0</v>
      </c>
      <c r="AK691" s="3">
        <f>IF(Z691&lt;'CDO Param'!K$13,1,0)</f>
        <v>0</v>
      </c>
      <c r="AL691" s="3">
        <f>IF(AA691&lt;'CDO Param'!L$13,1,0)</f>
        <v>0</v>
      </c>
      <c r="AN691" s="3">
        <f>AC691*'CDO Param'!C$6*'CDO Param'!C$9</f>
        <v>0</v>
      </c>
      <c r="AO691" s="3">
        <f>AD691*'CDO Param'!D$6*'CDO Param'!D$9</f>
        <v>0</v>
      </c>
      <c r="AP691" s="3">
        <f>AE691*'CDO Param'!E$6*'CDO Param'!E$9</f>
        <v>0</v>
      </c>
      <c r="AQ691" s="3">
        <f>AF691*'CDO Param'!F$6*'CDO Param'!F$9</f>
        <v>0</v>
      </c>
      <c r="AR691" s="3">
        <f>AG691*'CDO Param'!G$6*'CDO Param'!G$9</f>
        <v>4500</v>
      </c>
      <c r="AS691" s="3">
        <f>AH691*'CDO Param'!H$6*'CDO Param'!H$9</f>
        <v>0</v>
      </c>
      <c r="AT691" s="3">
        <f>AI691*'CDO Param'!I$6*'CDO Param'!I$9</f>
        <v>0</v>
      </c>
      <c r="AU691" s="3">
        <f>AJ691*'CDO Param'!J$6*'CDO Param'!J$9</f>
        <v>0</v>
      </c>
      <c r="AV691" s="3">
        <f>AK691*'CDO Param'!K$6*'CDO Param'!K$9</f>
        <v>0</v>
      </c>
      <c r="AW691" s="3">
        <f>AL691*'CDO Param'!L$6*'CDO Param'!L$9</f>
        <v>0</v>
      </c>
      <c r="AY691" s="2">
        <f t="shared" si="32"/>
        <v>4500</v>
      </c>
      <c r="BI691" s="5">
        <f>AY691/'CDO Param'!$M$6</f>
        <v>4.6875E-2</v>
      </c>
      <c r="BJ691" s="5">
        <f t="shared" si="33"/>
        <v>0</v>
      </c>
      <c r="BK691" s="5">
        <f t="shared" si="34"/>
        <v>0</v>
      </c>
    </row>
    <row r="692" spans="1:63" x14ac:dyDescent="0.2">
      <c r="A692" s="3">
        <v>689</v>
      </c>
      <c r="B692" s="3">
        <v>688</v>
      </c>
      <c r="C692">
        <v>1.4158536032482516</v>
      </c>
      <c r="D692">
        <v>0.64344021666329354</v>
      </c>
      <c r="E692">
        <v>0.51941356105089653</v>
      </c>
      <c r="F692">
        <v>-0.93161588665680028</v>
      </c>
      <c r="G692">
        <v>-1.1357246876286808</v>
      </c>
      <c r="H692">
        <v>1.2718101061182097</v>
      </c>
      <c r="I692">
        <v>-0.28795739126508124</v>
      </c>
      <c r="J692">
        <v>-1.3370640772336628</v>
      </c>
      <c r="K692">
        <v>0.61067794376867823</v>
      </c>
      <c r="L692">
        <v>-0.70378177952079568</v>
      </c>
      <c r="M692">
        <v>1.0824442142620683</v>
      </c>
      <c r="N692">
        <v>1.7402999219484627</v>
      </c>
      <c r="O692">
        <v>0.10849362297449261</v>
      </c>
      <c r="P692">
        <v>5.9948206398985349E-2</v>
      </c>
      <c r="R692">
        <f>SQRT(Correlation)*$F692 + SQRT('CDO Param'!C$17 - Correlation)*HLOOKUP('CDO Param'!C$12,$C$4:$E$1004,$A692,FALSE) + SQRT(1-Correlation)*G692</f>
        <v>-1.281049664862091</v>
      </c>
      <c r="S692">
        <f>SQRT(Correlation)*$F692 + SQRT('CDO Param'!D$17 - Correlation)*HLOOKUP('CDO Param'!D$12,$C$4:$E$1004,$A692,FALSE) + SQRT(1-Correlation)*H692</f>
        <v>1.0029383834410726</v>
      </c>
      <c r="T692">
        <f>SQRT(Correlation)*$F692 + SQRT('CDO Param'!E$17 - Correlation)*HLOOKUP('CDO Param'!E$12,$C$4:$E$1004,$A692,FALSE) + SQRT(1-Correlation)*I692</f>
        <v>-0.19318352555969648</v>
      </c>
      <c r="U692">
        <f>SQRT(Correlation)*$F692 + SQRT('CDO Param'!F$17 - Correlation)*HLOOKUP('CDO Param'!F$12,$C$4:$E$1004,$A692,FALSE) + SQRT(1-Correlation)*J692</f>
        <v>-1.4469087660236695</v>
      </c>
      <c r="V692">
        <f>SQRT(Correlation)*$F692 + SQRT('CDO Param'!G$17 - Correlation)*HLOOKUP('CDO Param'!G$12,$C$4:$E$1004,$A692,FALSE) + SQRT(1-Correlation)*K692</f>
        <v>0.40088155821240434</v>
      </c>
      <c r="W692">
        <f>SQRT(Correlation)*$F692 + SQRT('CDO Param'!H$17 - Correlation)*HLOOKUP('CDO Param'!H$12,$C$4:$E$1004,$A692,FALSE) + SQRT(1-Correlation)*L692</f>
        <v>-0.87127264222877243</v>
      </c>
      <c r="X692">
        <f>SQRT(Correlation)*$F692 + SQRT('CDO Param'!I$17 - Correlation)*HLOOKUP('CDO Param'!I$12,$C$4:$E$1004,$A692,FALSE) + SQRT(1-Correlation)*M692</f>
        <v>0.84843833961306447</v>
      </c>
      <c r="Y692">
        <f>SQRT(Correlation)*$F692 + SQRT('CDO Param'!J$17 - Correlation)*HLOOKUP('CDO Param'!J$12,$C$4:$E$1004,$A692,FALSE) + SQRT(1-Correlation)*N692</f>
        <v>1.7309903116348022</v>
      </c>
      <c r="Z692">
        <f>SQRT(Correlation)*$F692 + SQRT('CDO Param'!K$17 - Correlation)*HLOOKUP('CDO Param'!K$12,$C$4:$E$1004,$A692,FALSE) + SQRT(1-Correlation)*O692</f>
        <v>0.18292293014457367</v>
      </c>
      <c r="AA692">
        <f>SQRT(Correlation)*$F692 + SQRT('CDO Param'!L$17 - Correlation)*HLOOKUP('CDO Param'!L$12,$C$4:$E$1004,$A692,FALSE) + SQRT(1-Correlation)*P692</f>
        <v>0.13686870424248535</v>
      </c>
      <c r="AC692" s="3">
        <f>IF(R692&lt;'CDO Param'!C$13,1,0)</f>
        <v>0</v>
      </c>
      <c r="AD692" s="3">
        <f>IF(S692&lt;'CDO Param'!D$13,1,0)</f>
        <v>0</v>
      </c>
      <c r="AE692" s="3">
        <f>IF(T692&lt;'CDO Param'!E$13,1,0)</f>
        <v>0</v>
      </c>
      <c r="AF692" s="3">
        <f>IF(U692&lt;'CDO Param'!F$13,1,0)</f>
        <v>0</v>
      </c>
      <c r="AG692" s="3">
        <f>IF(V692&lt;'CDO Param'!G$13,1,0)</f>
        <v>0</v>
      </c>
      <c r="AH692" s="3">
        <f>IF(W692&lt;'CDO Param'!H$13,1,0)</f>
        <v>0</v>
      </c>
      <c r="AI692" s="3">
        <f>IF(X692&lt;'CDO Param'!I$13,1,0)</f>
        <v>0</v>
      </c>
      <c r="AJ692" s="3">
        <f>IF(Y692&lt;'CDO Param'!J$13,1,0)</f>
        <v>0</v>
      </c>
      <c r="AK692" s="3">
        <f>IF(Z692&lt;'CDO Param'!K$13,1,0)</f>
        <v>0</v>
      </c>
      <c r="AL692" s="3">
        <f>IF(AA692&lt;'CDO Param'!L$13,1,0)</f>
        <v>0</v>
      </c>
      <c r="AN692" s="3">
        <f>AC692*'CDO Param'!C$6*'CDO Param'!C$9</f>
        <v>0</v>
      </c>
      <c r="AO692" s="3">
        <f>AD692*'CDO Param'!D$6*'CDO Param'!D$9</f>
        <v>0</v>
      </c>
      <c r="AP692" s="3">
        <f>AE692*'CDO Param'!E$6*'CDO Param'!E$9</f>
        <v>0</v>
      </c>
      <c r="AQ692" s="3">
        <f>AF692*'CDO Param'!F$6*'CDO Param'!F$9</f>
        <v>0</v>
      </c>
      <c r="AR692" s="3">
        <f>AG692*'CDO Param'!G$6*'CDO Param'!G$9</f>
        <v>0</v>
      </c>
      <c r="AS692" s="3">
        <f>AH692*'CDO Param'!H$6*'CDO Param'!H$9</f>
        <v>0</v>
      </c>
      <c r="AT692" s="3">
        <f>AI692*'CDO Param'!I$6*'CDO Param'!I$9</f>
        <v>0</v>
      </c>
      <c r="AU692" s="3">
        <f>AJ692*'CDO Param'!J$6*'CDO Param'!J$9</f>
        <v>0</v>
      </c>
      <c r="AV692" s="3">
        <f>AK692*'CDO Param'!K$6*'CDO Param'!K$9</f>
        <v>0</v>
      </c>
      <c r="AW692" s="3">
        <f>AL692*'CDO Param'!L$6*'CDO Param'!L$9</f>
        <v>0</v>
      </c>
      <c r="AY692" s="2">
        <f t="shared" si="32"/>
        <v>0</v>
      </c>
      <c r="BI692" s="5">
        <f>AY692/'CDO Param'!$M$6</f>
        <v>0</v>
      </c>
      <c r="BJ692" s="5">
        <f t="shared" si="33"/>
        <v>0</v>
      </c>
      <c r="BK692" s="5">
        <f t="shared" si="34"/>
        <v>0</v>
      </c>
    </row>
    <row r="693" spans="1:63" x14ac:dyDescent="0.2">
      <c r="A693" s="3">
        <v>690</v>
      </c>
      <c r="B693" s="3">
        <v>689</v>
      </c>
      <c r="C693">
        <v>-0.78648781709489413</v>
      </c>
      <c r="D693">
        <v>0.58661498769652098</v>
      </c>
      <c r="E693">
        <v>-0.33008291211444885</v>
      </c>
      <c r="F693">
        <v>0.81665575635270216</v>
      </c>
      <c r="G693">
        <v>1.2958435036125593</v>
      </c>
      <c r="H693">
        <v>-1.4976831153035164</v>
      </c>
      <c r="I693">
        <v>1.1706333680194803</v>
      </c>
      <c r="J693">
        <v>-3.519517122185789E-2</v>
      </c>
      <c r="K693">
        <v>0.15057139535201713</v>
      </c>
      <c r="L693">
        <v>-0.58182195061817765</v>
      </c>
      <c r="M693">
        <v>0.60477646002254914</v>
      </c>
      <c r="N693">
        <v>-0.40714098759053741</v>
      </c>
      <c r="O693">
        <v>-0.8680353857926093</v>
      </c>
      <c r="P693">
        <v>-1.5086243365658447E-2</v>
      </c>
      <c r="R693">
        <f>SQRT(Correlation)*$F693 + SQRT('CDO Param'!C$17 - Correlation)*HLOOKUP('CDO Param'!C$12,$C$4:$E$1004,$A693,FALSE) + SQRT(1-Correlation)*G693</f>
        <v>1.5705542013498763</v>
      </c>
      <c r="S693">
        <f>SQRT(Correlation)*$F693 + SQRT('CDO Param'!D$17 - Correlation)*HLOOKUP('CDO Param'!D$12,$C$4:$E$1004,$A693,FALSE) + SQRT(1-Correlation)*H693</f>
        <v>-1.0796178446753271</v>
      </c>
      <c r="T693">
        <f>SQRT(Correlation)*$F693 + SQRT('CDO Param'!E$17 - Correlation)*HLOOKUP('CDO Param'!E$12,$C$4:$E$1004,$A693,FALSE) + SQRT(1-Correlation)*I693</f>
        <v>1.1607244324953931</v>
      </c>
      <c r="U693">
        <f>SQRT(Correlation)*$F693 + SQRT('CDO Param'!F$17 - Correlation)*HLOOKUP('CDO Param'!F$12,$C$4:$E$1004,$A693,FALSE) + SQRT(1-Correlation)*J693</f>
        <v>0.1510513713561018</v>
      </c>
      <c r="V693">
        <f>SQRT(Correlation)*$F693 + SQRT('CDO Param'!G$17 - Correlation)*HLOOKUP('CDO Param'!G$12,$C$4:$E$1004,$A693,FALSE) + SQRT(1-Correlation)*K693</f>
        <v>0.32728501040092589</v>
      </c>
      <c r="W693">
        <f>SQRT(Correlation)*$F693 + SQRT('CDO Param'!H$17 - Correlation)*HLOOKUP('CDO Param'!H$12,$C$4:$E$1004,$A693,FALSE) + SQRT(1-Correlation)*L693</f>
        <v>-0.21075565440525518</v>
      </c>
      <c r="X693">
        <f>SQRT(Correlation)*$F693 + SQRT('CDO Param'!I$17 - Correlation)*HLOOKUP('CDO Param'!I$12,$C$4:$E$1004,$A693,FALSE) + SQRT(1-Correlation)*M693</f>
        <v>0.75818176914381308</v>
      </c>
      <c r="Y693">
        <f>SQRT(Correlation)*$F693 + SQRT('CDO Param'!J$17 - Correlation)*HLOOKUP('CDO Param'!J$12,$C$4:$E$1004,$A693,FALSE) + SQRT(1-Correlation)*N693</f>
        <v>-0.33608374676424263</v>
      </c>
      <c r="Z693">
        <f>SQRT(Correlation)*$F693 + SQRT('CDO Param'!K$17 - Correlation)*HLOOKUP('CDO Param'!K$12,$C$4:$E$1004,$A693,FALSE) + SQRT(1-Correlation)*O693</f>
        <v>-0.77332656450359094</v>
      </c>
      <c r="AA693">
        <f>SQRT(Correlation)*$F693 + SQRT('CDO Param'!L$17 - Correlation)*HLOOKUP('CDO Param'!L$12,$C$4:$E$1004,$A693,FALSE) + SQRT(1-Correlation)*P693</f>
        <v>3.5852041003366149E-2</v>
      </c>
      <c r="AC693" s="3">
        <f>IF(R693&lt;'CDO Param'!C$13,1,0)</f>
        <v>0</v>
      </c>
      <c r="AD693" s="3">
        <f>IF(S693&lt;'CDO Param'!D$13,1,0)</f>
        <v>0</v>
      </c>
      <c r="AE693" s="3">
        <f>IF(T693&lt;'CDO Param'!E$13,1,0)</f>
        <v>0</v>
      </c>
      <c r="AF693" s="3">
        <f>IF(U693&lt;'CDO Param'!F$13,1,0)</f>
        <v>0</v>
      </c>
      <c r="AG693" s="3">
        <f>IF(V693&lt;'CDO Param'!G$13,1,0)</f>
        <v>0</v>
      </c>
      <c r="AH693" s="3">
        <f>IF(W693&lt;'CDO Param'!H$13,1,0)</f>
        <v>0</v>
      </c>
      <c r="AI693" s="3">
        <f>IF(X693&lt;'CDO Param'!I$13,1,0)</f>
        <v>0</v>
      </c>
      <c r="AJ693" s="3">
        <f>IF(Y693&lt;'CDO Param'!J$13,1,0)</f>
        <v>0</v>
      </c>
      <c r="AK693" s="3">
        <f>IF(Z693&lt;'CDO Param'!K$13,1,0)</f>
        <v>0</v>
      </c>
      <c r="AL693" s="3">
        <f>IF(AA693&lt;'CDO Param'!L$13,1,0)</f>
        <v>0</v>
      </c>
      <c r="AN693" s="3">
        <f>AC693*'CDO Param'!C$6*'CDO Param'!C$9</f>
        <v>0</v>
      </c>
      <c r="AO693" s="3">
        <f>AD693*'CDO Param'!D$6*'CDO Param'!D$9</f>
        <v>0</v>
      </c>
      <c r="AP693" s="3">
        <f>AE693*'CDO Param'!E$6*'CDO Param'!E$9</f>
        <v>0</v>
      </c>
      <c r="AQ693" s="3">
        <f>AF693*'CDO Param'!F$6*'CDO Param'!F$9</f>
        <v>0</v>
      </c>
      <c r="AR693" s="3">
        <f>AG693*'CDO Param'!G$6*'CDO Param'!G$9</f>
        <v>0</v>
      </c>
      <c r="AS693" s="3">
        <f>AH693*'CDO Param'!H$6*'CDO Param'!H$9</f>
        <v>0</v>
      </c>
      <c r="AT693" s="3">
        <f>AI693*'CDO Param'!I$6*'CDO Param'!I$9</f>
        <v>0</v>
      </c>
      <c r="AU693" s="3">
        <f>AJ693*'CDO Param'!J$6*'CDO Param'!J$9</f>
        <v>0</v>
      </c>
      <c r="AV693" s="3">
        <f>AK693*'CDO Param'!K$6*'CDO Param'!K$9</f>
        <v>0</v>
      </c>
      <c r="AW693" s="3">
        <f>AL693*'CDO Param'!L$6*'CDO Param'!L$9</f>
        <v>0</v>
      </c>
      <c r="AY693" s="2">
        <f t="shared" si="32"/>
        <v>0</v>
      </c>
      <c r="BI693" s="5">
        <f>AY693/'CDO Param'!$M$6</f>
        <v>0</v>
      </c>
      <c r="BJ693" s="5">
        <f t="shared" si="33"/>
        <v>0</v>
      </c>
      <c r="BK693" s="5">
        <f t="shared" si="34"/>
        <v>0</v>
      </c>
    </row>
    <row r="694" spans="1:63" x14ac:dyDescent="0.2">
      <c r="A694" s="3">
        <v>691</v>
      </c>
      <c r="B694" s="3">
        <v>690</v>
      </c>
      <c r="C694">
        <v>-0.37872496250201948</v>
      </c>
      <c r="D694">
        <v>0.96464646048843861</v>
      </c>
      <c r="E694">
        <v>-0.97948486654786393</v>
      </c>
      <c r="F694">
        <v>0.14570446182915475</v>
      </c>
      <c r="G694">
        <v>-2.4251130525954068</v>
      </c>
      <c r="H694">
        <v>0.2760725692496635</v>
      </c>
      <c r="I694">
        <v>-0.45366732592810877</v>
      </c>
      <c r="J694">
        <v>1.024031917040702</v>
      </c>
      <c r="K694">
        <v>-1.7735965229803696</v>
      </c>
      <c r="L694">
        <v>0.69046791395521723</v>
      </c>
      <c r="M694">
        <v>-1.12066800284083</v>
      </c>
      <c r="N694">
        <v>-0.45929937186883762</v>
      </c>
      <c r="O694">
        <v>0.90924004325643182</v>
      </c>
      <c r="P694">
        <v>0.39727865441818722</v>
      </c>
      <c r="R694">
        <f>SQRT(Correlation)*$F694 + SQRT('CDO Param'!C$17 - Correlation)*HLOOKUP('CDO Param'!C$12,$C$4:$E$1004,$A694,FALSE) + SQRT(1-Correlation)*G694</f>
        <v>-2.1181668416868451</v>
      </c>
      <c r="S694">
        <f>SQRT(Correlation)*$F694 + SQRT('CDO Param'!D$17 - Correlation)*HLOOKUP('CDO Param'!D$12,$C$4:$E$1004,$A694,FALSE) + SQRT(1-Correlation)*H694</f>
        <v>0.44440284269176406</v>
      </c>
      <c r="T694">
        <f>SQRT(Correlation)*$F694 + SQRT('CDO Param'!E$17 - Correlation)*HLOOKUP('CDO Param'!E$12,$C$4:$E$1004,$A694,FALSE) + SQRT(1-Correlation)*I694</f>
        <v>-0.48451202512357694</v>
      </c>
      <c r="U694">
        <f>SQRT(Correlation)*$F694 + SQRT('CDO Param'!F$17 - Correlation)*HLOOKUP('CDO Param'!F$12,$C$4:$E$1004,$A694,FALSE) + SQRT(1-Correlation)*J694</f>
        <v>0.79853829837674928</v>
      </c>
      <c r="V694">
        <f>SQRT(Correlation)*$F694 + SQRT('CDO Param'!G$17 - Correlation)*HLOOKUP('CDO Param'!G$12,$C$4:$E$1004,$A694,FALSE) + SQRT(1-Correlation)*K694</f>
        <v>-1.855525076822355</v>
      </c>
      <c r="W694">
        <f>SQRT(Correlation)*$F694 + SQRT('CDO Param'!H$17 - Correlation)*HLOOKUP('CDO Param'!H$12,$C$4:$E$1004,$A694,FALSE) + SQRT(1-Correlation)*L694</f>
        <v>0.83753278500380823</v>
      </c>
      <c r="X694">
        <f>SQRT(Correlation)*$F694 + SQRT('CDO Param'!I$17 - Correlation)*HLOOKUP('CDO Param'!I$12,$C$4:$E$1004,$A694,FALSE) + SQRT(1-Correlation)*M694</f>
        <v>-1.2361026949451352</v>
      </c>
      <c r="Y694">
        <f>SQRT(Correlation)*$F694 + SQRT('CDO Param'!J$17 - Correlation)*HLOOKUP('CDO Param'!J$12,$C$4:$E$1004,$A694,FALSE) + SQRT(1-Correlation)*N694</f>
        <v>-0.48985505304139959</v>
      </c>
      <c r="Z694">
        <f>SQRT(Correlation)*$F694 + SQRT('CDO Param'!K$17 - Correlation)*HLOOKUP('CDO Param'!K$12,$C$4:$E$1004,$A694,FALSE) + SQRT(1-Correlation)*O694</f>
        <v>0.80845543281176213</v>
      </c>
      <c r="AA694">
        <f>SQRT(Correlation)*$F694 + SQRT('CDO Param'!L$17 - Correlation)*HLOOKUP('CDO Param'!L$12,$C$4:$E$1004,$A694,FALSE) + SQRT(1-Correlation)*P694</f>
        <v>0.32276621397417482</v>
      </c>
      <c r="AC694" s="3">
        <f>IF(R694&lt;'CDO Param'!C$13,1,0)</f>
        <v>0</v>
      </c>
      <c r="AD694" s="3">
        <f>IF(S694&lt;'CDO Param'!D$13,1,0)</f>
        <v>0</v>
      </c>
      <c r="AE694" s="3">
        <f>IF(T694&lt;'CDO Param'!E$13,1,0)</f>
        <v>0</v>
      </c>
      <c r="AF694" s="3">
        <f>IF(U694&lt;'CDO Param'!F$13,1,0)</f>
        <v>0</v>
      </c>
      <c r="AG694" s="3">
        <f>IF(V694&lt;'CDO Param'!G$13,1,0)</f>
        <v>1</v>
      </c>
      <c r="AH694" s="3">
        <f>IF(W694&lt;'CDO Param'!H$13,1,0)</f>
        <v>0</v>
      </c>
      <c r="AI694" s="3">
        <f>IF(X694&lt;'CDO Param'!I$13,1,0)</f>
        <v>0</v>
      </c>
      <c r="AJ694" s="3">
        <f>IF(Y694&lt;'CDO Param'!J$13,1,0)</f>
        <v>0</v>
      </c>
      <c r="AK694" s="3">
        <f>IF(Z694&lt;'CDO Param'!K$13,1,0)</f>
        <v>0</v>
      </c>
      <c r="AL694" s="3">
        <f>IF(AA694&lt;'CDO Param'!L$13,1,0)</f>
        <v>0</v>
      </c>
      <c r="AN694" s="3">
        <f>AC694*'CDO Param'!C$6*'CDO Param'!C$9</f>
        <v>0</v>
      </c>
      <c r="AO694" s="3">
        <f>AD694*'CDO Param'!D$6*'CDO Param'!D$9</f>
        <v>0</v>
      </c>
      <c r="AP694" s="3">
        <f>AE694*'CDO Param'!E$6*'CDO Param'!E$9</f>
        <v>0</v>
      </c>
      <c r="AQ694" s="3">
        <f>AF694*'CDO Param'!F$6*'CDO Param'!F$9</f>
        <v>0</v>
      </c>
      <c r="AR694" s="3">
        <f>AG694*'CDO Param'!G$6*'CDO Param'!G$9</f>
        <v>4500</v>
      </c>
      <c r="AS694" s="3">
        <f>AH694*'CDO Param'!H$6*'CDO Param'!H$9</f>
        <v>0</v>
      </c>
      <c r="AT694" s="3">
        <f>AI694*'CDO Param'!I$6*'CDO Param'!I$9</f>
        <v>0</v>
      </c>
      <c r="AU694" s="3">
        <f>AJ694*'CDO Param'!J$6*'CDO Param'!J$9</f>
        <v>0</v>
      </c>
      <c r="AV694" s="3">
        <f>AK694*'CDO Param'!K$6*'CDO Param'!K$9</f>
        <v>0</v>
      </c>
      <c r="AW694" s="3">
        <f>AL694*'CDO Param'!L$6*'CDO Param'!L$9</f>
        <v>0</v>
      </c>
      <c r="AY694" s="2">
        <f t="shared" si="32"/>
        <v>4500</v>
      </c>
      <c r="BI694" s="5">
        <f>AY694/'CDO Param'!$M$6</f>
        <v>4.6875E-2</v>
      </c>
      <c r="BJ694" s="5">
        <f t="shared" si="33"/>
        <v>0</v>
      </c>
      <c r="BK694" s="5">
        <f t="shared" si="34"/>
        <v>0</v>
      </c>
    </row>
    <row r="695" spans="1:63" x14ac:dyDescent="0.2">
      <c r="A695" s="3">
        <v>692</v>
      </c>
      <c r="B695" s="3">
        <v>691</v>
      </c>
      <c r="C695">
        <v>0.90167759481118992</v>
      </c>
      <c r="D695">
        <v>0.8613938007329125</v>
      </c>
      <c r="E695">
        <v>1.1023053048120346</v>
      </c>
      <c r="F695">
        <v>2.7335772756487131</v>
      </c>
      <c r="G695">
        <v>-0.38730036067136098</v>
      </c>
      <c r="H695">
        <v>-1.1292445378785487</v>
      </c>
      <c r="I695">
        <v>0.77261802289285697</v>
      </c>
      <c r="J695">
        <v>0.19257640815339983</v>
      </c>
      <c r="K695">
        <v>0.81557345765759237</v>
      </c>
      <c r="L695">
        <v>0.52122913984931074</v>
      </c>
      <c r="M695">
        <v>-0.37436848288052715</v>
      </c>
      <c r="N695">
        <v>0.73264118327642791</v>
      </c>
      <c r="O695">
        <v>0.37158429222472478</v>
      </c>
      <c r="P695">
        <v>0.88454726210329682</v>
      </c>
      <c r="R695">
        <f>SQRT(Correlation)*$F695 + SQRT('CDO Param'!C$17 - Correlation)*HLOOKUP('CDO Param'!C$12,$C$4:$E$1004,$A695,FALSE) + SQRT(1-Correlation)*G695</f>
        <v>0.61882713116898547</v>
      </c>
      <c r="S695">
        <f>SQRT(Correlation)*$F695 + SQRT('CDO Param'!D$17 - Correlation)*HLOOKUP('CDO Param'!D$12,$C$4:$E$1004,$A695,FALSE) + SQRT(1-Correlation)*H695</f>
        <v>-8.504291783330431E-2</v>
      </c>
      <c r="T695">
        <f>SQRT(Correlation)*$F695 + SQRT('CDO Param'!E$17 - Correlation)*HLOOKUP('CDO Param'!E$12,$C$4:$E$1004,$A695,FALSE) + SQRT(1-Correlation)*I695</f>
        <v>1.8359643170669768</v>
      </c>
      <c r="U695">
        <f>SQRT(Correlation)*$F695 + SQRT('CDO Param'!F$17 - Correlation)*HLOOKUP('CDO Param'!F$12,$C$4:$E$1004,$A695,FALSE) + SQRT(1-Correlation)*J695</f>
        <v>1.2936100164783093</v>
      </c>
      <c r="V695">
        <f>SQRT(Correlation)*$F695 + SQRT('CDO Param'!G$17 - Correlation)*HLOOKUP('CDO Param'!G$12,$C$4:$E$1004,$A695,FALSE) + SQRT(1-Correlation)*K695</f>
        <v>1.8846369120776858</v>
      </c>
      <c r="W695">
        <f>SQRT(Correlation)*$F695 + SQRT('CDO Param'!H$17 - Correlation)*HLOOKUP('CDO Param'!H$12,$C$4:$E$1004,$A695,FALSE) + SQRT(1-Correlation)*L695</f>
        <v>1.4807338940991224</v>
      </c>
      <c r="X695">
        <f>SQRT(Correlation)*$F695 + SQRT('CDO Param'!I$17 - Correlation)*HLOOKUP('CDO Param'!I$12,$C$4:$E$1004,$A695,FALSE) + SQRT(1-Correlation)*M695</f>
        <v>0.75575886743935428</v>
      </c>
      <c r="Y695">
        <f>SQRT(Correlation)*$F695 + SQRT('CDO Param'!J$17 - Correlation)*HLOOKUP('CDO Param'!J$12,$C$4:$E$1004,$A695,FALSE) + SQRT(1-Correlation)*N695</f>
        <v>1.7980389570140263</v>
      </c>
      <c r="Z695">
        <f>SQRT(Correlation)*$F695 + SQRT('CDO Param'!K$17 - Correlation)*HLOOKUP('CDO Param'!K$12,$C$4:$E$1004,$A695,FALSE) + SQRT(1-Correlation)*O695</f>
        <v>1.4555103148272315</v>
      </c>
      <c r="AA695">
        <f>SQRT(Correlation)*$F695 + SQRT('CDO Param'!L$17 - Correlation)*HLOOKUP('CDO Param'!L$12,$C$4:$E$1004,$A695,FALSE) + SQRT(1-Correlation)*P695</f>
        <v>1.9421497168694217</v>
      </c>
      <c r="AC695" s="3">
        <f>IF(R695&lt;'CDO Param'!C$13,1,0)</f>
        <v>0</v>
      </c>
      <c r="AD695" s="3">
        <f>IF(S695&lt;'CDO Param'!D$13,1,0)</f>
        <v>0</v>
      </c>
      <c r="AE695" s="3">
        <f>IF(T695&lt;'CDO Param'!E$13,1,0)</f>
        <v>0</v>
      </c>
      <c r="AF695" s="3">
        <f>IF(U695&lt;'CDO Param'!F$13,1,0)</f>
        <v>0</v>
      </c>
      <c r="AG695" s="3">
        <f>IF(V695&lt;'CDO Param'!G$13,1,0)</f>
        <v>0</v>
      </c>
      <c r="AH695" s="3">
        <f>IF(W695&lt;'CDO Param'!H$13,1,0)</f>
        <v>0</v>
      </c>
      <c r="AI695" s="3">
        <f>IF(X695&lt;'CDO Param'!I$13,1,0)</f>
        <v>0</v>
      </c>
      <c r="AJ695" s="3">
        <f>IF(Y695&lt;'CDO Param'!J$13,1,0)</f>
        <v>0</v>
      </c>
      <c r="AK695" s="3">
        <f>IF(Z695&lt;'CDO Param'!K$13,1,0)</f>
        <v>0</v>
      </c>
      <c r="AL695" s="3">
        <f>IF(AA695&lt;'CDO Param'!L$13,1,0)</f>
        <v>0</v>
      </c>
      <c r="AN695" s="3">
        <f>AC695*'CDO Param'!C$6*'CDO Param'!C$9</f>
        <v>0</v>
      </c>
      <c r="AO695" s="3">
        <f>AD695*'CDO Param'!D$6*'CDO Param'!D$9</f>
        <v>0</v>
      </c>
      <c r="AP695" s="3">
        <f>AE695*'CDO Param'!E$6*'CDO Param'!E$9</f>
        <v>0</v>
      </c>
      <c r="AQ695" s="3">
        <f>AF695*'CDO Param'!F$6*'CDO Param'!F$9</f>
        <v>0</v>
      </c>
      <c r="AR695" s="3">
        <f>AG695*'CDO Param'!G$6*'CDO Param'!G$9</f>
        <v>0</v>
      </c>
      <c r="AS695" s="3">
        <f>AH695*'CDO Param'!H$6*'CDO Param'!H$9</f>
        <v>0</v>
      </c>
      <c r="AT695" s="3">
        <f>AI695*'CDO Param'!I$6*'CDO Param'!I$9</f>
        <v>0</v>
      </c>
      <c r="AU695" s="3">
        <f>AJ695*'CDO Param'!J$6*'CDO Param'!J$9</f>
        <v>0</v>
      </c>
      <c r="AV695" s="3">
        <f>AK695*'CDO Param'!K$6*'CDO Param'!K$9</f>
        <v>0</v>
      </c>
      <c r="AW695" s="3">
        <f>AL695*'CDO Param'!L$6*'CDO Param'!L$9</f>
        <v>0</v>
      </c>
      <c r="AY695" s="2">
        <f t="shared" si="32"/>
        <v>0</v>
      </c>
      <c r="BI695" s="5">
        <f>AY695/'CDO Param'!$M$6</f>
        <v>0</v>
      </c>
      <c r="BJ695" s="5">
        <f t="shared" si="33"/>
        <v>0</v>
      </c>
      <c r="BK695" s="5">
        <f t="shared" si="34"/>
        <v>0</v>
      </c>
    </row>
    <row r="696" spans="1:63" x14ac:dyDescent="0.2">
      <c r="A696" s="3">
        <v>693</v>
      </c>
      <c r="B696" s="3">
        <v>692</v>
      </c>
      <c r="C696">
        <v>1.3754015526501462</v>
      </c>
      <c r="D696">
        <v>-0.55075361160561442</v>
      </c>
      <c r="E696">
        <v>-0.92516529548447579</v>
      </c>
      <c r="F696">
        <v>0.67433916228765156</v>
      </c>
      <c r="G696">
        <v>-0.13105591278872453</v>
      </c>
      <c r="H696">
        <v>-0.58977434491680469</v>
      </c>
      <c r="I696">
        <v>0.90030653154826723</v>
      </c>
      <c r="J696">
        <v>1.1487304618640337</v>
      </c>
      <c r="K696">
        <v>4.9849404604174197E-2</v>
      </c>
      <c r="L696">
        <v>0.2515207597753033</v>
      </c>
      <c r="M696">
        <v>-0.41661905925138853</v>
      </c>
      <c r="N696">
        <v>0.86538875621045008</v>
      </c>
      <c r="O696">
        <v>-0.48949573283607606</v>
      </c>
      <c r="P696">
        <v>1.3208773452788591</v>
      </c>
      <c r="R696">
        <f>SQRT(Correlation)*$F696 + SQRT('CDO Param'!C$17 - Correlation)*HLOOKUP('CDO Param'!C$12,$C$4:$E$1004,$A696,FALSE) + SQRT(1-Correlation)*G696</f>
        <v>1.1025888548599913E-2</v>
      </c>
      <c r="S696">
        <f>SQRT(Correlation)*$F696 + SQRT('CDO Param'!D$17 - Correlation)*HLOOKUP('CDO Param'!D$12,$C$4:$E$1004,$A696,FALSE) + SQRT(1-Correlation)*H696</f>
        <v>-0.42415262651922792</v>
      </c>
      <c r="T696">
        <f>SQRT(Correlation)*$F696 + SQRT('CDO Param'!E$17 - Correlation)*HLOOKUP('CDO Param'!E$12,$C$4:$E$1004,$A696,FALSE) + SQRT(1-Correlation)*I696</f>
        <v>1.4312475825499589</v>
      </c>
      <c r="U696">
        <f>SQRT(Correlation)*$F696 + SQRT('CDO Param'!F$17 - Correlation)*HLOOKUP('CDO Param'!F$12,$C$4:$E$1004,$A696,FALSE) + SQRT(1-Correlation)*J696</f>
        <v>1.0961529208474547</v>
      </c>
      <c r="V696">
        <f>SQRT(Correlation)*$F696 + SQRT('CDO Param'!G$17 - Correlation)*HLOOKUP('CDO Param'!G$12,$C$4:$E$1004,$A696,FALSE) + SQRT(1-Correlation)*K696</f>
        <v>5.3662815280935756E-2</v>
      </c>
      <c r="W696">
        <f>SQRT(Correlation)*$F696 + SQRT('CDO Param'!H$17 - Correlation)*HLOOKUP('CDO Param'!H$12,$C$4:$E$1004,$A696,FALSE) + SQRT(1-Correlation)*L696</f>
        <v>0.3739699880338333</v>
      </c>
      <c r="X696">
        <f>SQRT(Correlation)*$F696 + SQRT('CDO Param'!I$17 - Correlation)*HLOOKUP('CDO Param'!I$12,$C$4:$E$1004,$A696,FALSE) + SQRT(1-Correlation)*M696</f>
        <v>-0.38886802544611632</v>
      </c>
      <c r="Y696">
        <f>SQRT(Correlation)*$F696 + SQRT('CDO Param'!J$17 - Correlation)*HLOOKUP('CDO Param'!J$12,$C$4:$E$1004,$A696,FALSE) + SQRT(1-Correlation)*N696</f>
        <v>1.3981216722818917</v>
      </c>
      <c r="Z696">
        <f>SQRT(Correlation)*$F696 + SQRT('CDO Param'!K$17 - Correlation)*HLOOKUP('CDO Param'!K$12,$C$4:$E$1004,$A696,FALSE) + SQRT(1-Correlation)*O696</f>
        <v>0.11276538673574793</v>
      </c>
      <c r="AA696">
        <f>SQRT(Correlation)*$F696 + SQRT('CDO Param'!L$17 - Correlation)*HLOOKUP('CDO Param'!L$12,$C$4:$E$1004,$A696,FALSE) + SQRT(1-Correlation)*P696</f>
        <v>1.8302360891836851</v>
      </c>
      <c r="AC696" s="3">
        <f>IF(R696&lt;'CDO Param'!C$13,1,0)</f>
        <v>0</v>
      </c>
      <c r="AD696" s="3">
        <f>IF(S696&lt;'CDO Param'!D$13,1,0)</f>
        <v>0</v>
      </c>
      <c r="AE696" s="3">
        <f>IF(T696&lt;'CDO Param'!E$13,1,0)</f>
        <v>0</v>
      </c>
      <c r="AF696" s="3">
        <f>IF(U696&lt;'CDO Param'!F$13,1,0)</f>
        <v>0</v>
      </c>
      <c r="AG696" s="3">
        <f>IF(V696&lt;'CDO Param'!G$13,1,0)</f>
        <v>0</v>
      </c>
      <c r="AH696" s="3">
        <f>IF(W696&lt;'CDO Param'!H$13,1,0)</f>
        <v>0</v>
      </c>
      <c r="AI696" s="3">
        <f>IF(X696&lt;'CDO Param'!I$13,1,0)</f>
        <v>0</v>
      </c>
      <c r="AJ696" s="3">
        <f>IF(Y696&lt;'CDO Param'!J$13,1,0)</f>
        <v>0</v>
      </c>
      <c r="AK696" s="3">
        <f>IF(Z696&lt;'CDO Param'!K$13,1,0)</f>
        <v>0</v>
      </c>
      <c r="AL696" s="3">
        <f>IF(AA696&lt;'CDO Param'!L$13,1,0)</f>
        <v>0</v>
      </c>
      <c r="AN696" s="3">
        <f>AC696*'CDO Param'!C$6*'CDO Param'!C$9</f>
        <v>0</v>
      </c>
      <c r="AO696" s="3">
        <f>AD696*'CDO Param'!D$6*'CDO Param'!D$9</f>
        <v>0</v>
      </c>
      <c r="AP696" s="3">
        <f>AE696*'CDO Param'!E$6*'CDO Param'!E$9</f>
        <v>0</v>
      </c>
      <c r="AQ696" s="3">
        <f>AF696*'CDO Param'!F$6*'CDO Param'!F$9</f>
        <v>0</v>
      </c>
      <c r="AR696" s="3">
        <f>AG696*'CDO Param'!G$6*'CDO Param'!G$9</f>
        <v>0</v>
      </c>
      <c r="AS696" s="3">
        <f>AH696*'CDO Param'!H$6*'CDO Param'!H$9</f>
        <v>0</v>
      </c>
      <c r="AT696" s="3">
        <f>AI696*'CDO Param'!I$6*'CDO Param'!I$9</f>
        <v>0</v>
      </c>
      <c r="AU696" s="3">
        <f>AJ696*'CDO Param'!J$6*'CDO Param'!J$9</f>
        <v>0</v>
      </c>
      <c r="AV696" s="3">
        <f>AK696*'CDO Param'!K$6*'CDO Param'!K$9</f>
        <v>0</v>
      </c>
      <c r="AW696" s="3">
        <f>AL696*'CDO Param'!L$6*'CDO Param'!L$9</f>
        <v>0</v>
      </c>
      <c r="AY696" s="2">
        <f t="shared" si="32"/>
        <v>0</v>
      </c>
      <c r="BI696" s="5">
        <f>AY696/'CDO Param'!$M$6</f>
        <v>0</v>
      </c>
      <c r="BJ696" s="5">
        <f t="shared" si="33"/>
        <v>0</v>
      </c>
      <c r="BK696" s="5">
        <f t="shared" si="34"/>
        <v>0</v>
      </c>
    </row>
    <row r="697" spans="1:63" x14ac:dyDescent="0.2">
      <c r="A697" s="3">
        <v>694</v>
      </c>
      <c r="B697" s="3">
        <v>693</v>
      </c>
      <c r="C697">
        <v>-0.2722879344219109</v>
      </c>
      <c r="D697">
        <v>-0.74147919804090634</v>
      </c>
      <c r="E697">
        <v>-0.87076159616117366</v>
      </c>
      <c r="F697">
        <v>-1.1913607522728853</v>
      </c>
      <c r="G697">
        <v>-0.45940851123305038</v>
      </c>
      <c r="H697">
        <v>-0.98963255368289538</v>
      </c>
      <c r="I697">
        <v>1.2826762940676417</v>
      </c>
      <c r="J697">
        <v>0.29253214961499907</v>
      </c>
      <c r="K697">
        <v>-0.49389768719265703</v>
      </c>
      <c r="L697">
        <v>0.68482449933071621</v>
      </c>
      <c r="M697">
        <v>-0.6723371370753739</v>
      </c>
      <c r="N697">
        <v>-0.65720655584300403</v>
      </c>
      <c r="O697">
        <v>0.22914150576980319</v>
      </c>
      <c r="P697">
        <v>0.14145371096674353</v>
      </c>
      <c r="R697">
        <f>SQRT(Correlation)*$F697 + SQRT('CDO Param'!C$17 - Correlation)*HLOOKUP('CDO Param'!C$12,$C$4:$E$1004,$A697,FALSE) + SQRT(1-Correlation)*G697</f>
        <v>-0.91743552460913835</v>
      </c>
      <c r="S697">
        <f>SQRT(Correlation)*$F697 + SQRT('CDO Param'!D$17 - Correlation)*HLOOKUP('CDO Param'!D$12,$C$4:$E$1004,$A697,FALSE) + SQRT(1-Correlation)*H697</f>
        <v>-1.4204502179061329</v>
      </c>
      <c r="T697">
        <f>SQRT(Correlation)*$F697 + SQRT('CDO Param'!E$17 - Correlation)*HLOOKUP('CDO Param'!E$12,$C$4:$E$1004,$A697,FALSE) + SQRT(1-Correlation)*I697</f>
        <v>0.76807161182752304</v>
      </c>
      <c r="U697">
        <f>SQRT(Correlation)*$F697 + SQRT('CDO Param'!F$17 - Correlation)*HLOOKUP('CDO Param'!F$12,$C$4:$E$1004,$A697,FALSE) + SQRT(1-Correlation)*J697</f>
        <v>-0.29392919685009078</v>
      </c>
      <c r="V697">
        <f>SQRT(Correlation)*$F697 + SQRT('CDO Param'!G$17 - Correlation)*HLOOKUP('CDO Param'!G$12,$C$4:$E$1004,$A697,FALSE) + SQRT(1-Correlation)*K697</f>
        <v>-1.0400020481181054</v>
      </c>
      <c r="W697">
        <f>SQRT(Correlation)*$F697 + SQRT('CDO Param'!H$17 - Correlation)*HLOOKUP('CDO Param'!H$12,$C$4:$E$1004,$A697,FALSE) + SQRT(1-Correlation)*L697</f>
        <v>0.16807922159076411</v>
      </c>
      <c r="X697">
        <f>SQRT(Correlation)*$F697 + SQRT('CDO Param'!I$17 - Correlation)*HLOOKUP('CDO Param'!I$12,$C$4:$E$1004,$A697,FALSE) + SQRT(1-Correlation)*M697</f>
        <v>-1.2092845739351605</v>
      </c>
      <c r="Y697">
        <f>SQRT(Correlation)*$F697 + SQRT('CDO Param'!J$17 - Correlation)*HLOOKUP('CDO Param'!J$12,$C$4:$E$1004,$A697,FALSE) + SQRT(1-Correlation)*N697</f>
        <v>-1.0722628480573382</v>
      </c>
      <c r="Z697">
        <f>SQRT(Correlation)*$F697 + SQRT('CDO Param'!K$17 - Correlation)*HLOOKUP('CDO Param'!K$12,$C$4:$E$1004,$A697,FALSE) + SQRT(1-Correlation)*O697</f>
        <v>-0.2313992457458203</v>
      </c>
      <c r="AA697">
        <f>SQRT(Correlation)*$F697 + SQRT('CDO Param'!L$17 - Correlation)*HLOOKUP('CDO Param'!L$12,$C$4:$E$1004,$A697,FALSE) + SQRT(1-Correlation)*P697</f>
        <v>-0.31458719211836361</v>
      </c>
      <c r="AC697" s="3">
        <f>IF(R697&lt;'CDO Param'!C$13,1,0)</f>
        <v>0</v>
      </c>
      <c r="AD697" s="3">
        <f>IF(S697&lt;'CDO Param'!D$13,1,0)</f>
        <v>0</v>
      </c>
      <c r="AE697" s="3">
        <f>IF(T697&lt;'CDO Param'!E$13,1,0)</f>
        <v>0</v>
      </c>
      <c r="AF697" s="3">
        <f>IF(U697&lt;'CDO Param'!F$13,1,0)</f>
        <v>0</v>
      </c>
      <c r="AG697" s="3">
        <f>IF(V697&lt;'CDO Param'!G$13,1,0)</f>
        <v>1</v>
      </c>
      <c r="AH697" s="3">
        <f>IF(W697&lt;'CDO Param'!H$13,1,0)</f>
        <v>0</v>
      </c>
      <c r="AI697" s="3">
        <f>IF(X697&lt;'CDO Param'!I$13,1,0)</f>
        <v>0</v>
      </c>
      <c r="AJ697" s="3">
        <f>IF(Y697&lt;'CDO Param'!J$13,1,0)</f>
        <v>0</v>
      </c>
      <c r="AK697" s="3">
        <f>IF(Z697&lt;'CDO Param'!K$13,1,0)</f>
        <v>0</v>
      </c>
      <c r="AL697" s="3">
        <f>IF(AA697&lt;'CDO Param'!L$13,1,0)</f>
        <v>0</v>
      </c>
      <c r="AN697" s="3">
        <f>AC697*'CDO Param'!C$6*'CDO Param'!C$9</f>
        <v>0</v>
      </c>
      <c r="AO697" s="3">
        <f>AD697*'CDO Param'!D$6*'CDO Param'!D$9</f>
        <v>0</v>
      </c>
      <c r="AP697" s="3">
        <f>AE697*'CDO Param'!E$6*'CDO Param'!E$9</f>
        <v>0</v>
      </c>
      <c r="AQ697" s="3">
        <f>AF697*'CDO Param'!F$6*'CDO Param'!F$9</f>
        <v>0</v>
      </c>
      <c r="AR697" s="3">
        <f>AG697*'CDO Param'!G$6*'CDO Param'!G$9</f>
        <v>4500</v>
      </c>
      <c r="AS697" s="3">
        <f>AH697*'CDO Param'!H$6*'CDO Param'!H$9</f>
        <v>0</v>
      </c>
      <c r="AT697" s="3">
        <f>AI697*'CDO Param'!I$6*'CDO Param'!I$9</f>
        <v>0</v>
      </c>
      <c r="AU697" s="3">
        <f>AJ697*'CDO Param'!J$6*'CDO Param'!J$9</f>
        <v>0</v>
      </c>
      <c r="AV697" s="3">
        <f>AK697*'CDO Param'!K$6*'CDO Param'!K$9</f>
        <v>0</v>
      </c>
      <c r="AW697" s="3">
        <f>AL697*'CDO Param'!L$6*'CDO Param'!L$9</f>
        <v>0</v>
      </c>
      <c r="AY697" s="2">
        <f t="shared" si="32"/>
        <v>4500</v>
      </c>
      <c r="BI697" s="5">
        <f>AY697/'CDO Param'!$M$6</f>
        <v>4.6875E-2</v>
      </c>
      <c r="BJ697" s="5">
        <f t="shared" si="33"/>
        <v>0</v>
      </c>
      <c r="BK697" s="5">
        <f t="shared" si="34"/>
        <v>0</v>
      </c>
    </row>
    <row r="698" spans="1:63" x14ac:dyDescent="0.2">
      <c r="A698" s="3">
        <v>695</v>
      </c>
      <c r="B698" s="3">
        <v>694</v>
      </c>
      <c r="C698">
        <v>0.83326540334383026</v>
      </c>
      <c r="D698">
        <v>1.830730980145745</v>
      </c>
      <c r="E698">
        <v>0.79961182564147748</v>
      </c>
      <c r="F698">
        <v>-1.0338226275052875</v>
      </c>
      <c r="G698">
        <v>-0.53107555686437991</v>
      </c>
      <c r="H698">
        <v>-0.99066710390616208</v>
      </c>
      <c r="I698">
        <v>0.39448877942049876</v>
      </c>
      <c r="J698">
        <v>7.0633632276440039E-2</v>
      </c>
      <c r="K698">
        <v>0.54149609240994323</v>
      </c>
      <c r="L698">
        <v>-0.38670577851007693</v>
      </c>
      <c r="M698">
        <v>0.95488530860166065</v>
      </c>
      <c r="N698">
        <v>1.1271731636952609</v>
      </c>
      <c r="O698">
        <v>1.10128212327254</v>
      </c>
      <c r="P698">
        <v>0.132383775053313</v>
      </c>
      <c r="R698">
        <f>SQRT(Correlation)*$F698 + SQRT('CDO Param'!C$17 - Correlation)*HLOOKUP('CDO Param'!C$12,$C$4:$E$1004,$A698,FALSE) + SQRT(1-Correlation)*G698</f>
        <v>-0.57184147263589757</v>
      </c>
      <c r="S698">
        <f>SQRT(Correlation)*$F698 + SQRT('CDO Param'!D$17 - Correlation)*HLOOKUP('CDO Param'!D$12,$C$4:$E$1004,$A698,FALSE) + SQRT(1-Correlation)*H698</f>
        <v>-1.0078482972396334</v>
      </c>
      <c r="T698">
        <f>SQRT(Correlation)*$F698 + SQRT('CDO Param'!E$17 - Correlation)*HLOOKUP('CDO Param'!E$12,$C$4:$E$1004,$A698,FALSE) + SQRT(1-Correlation)*I698</f>
        <v>0.26778279968707619</v>
      </c>
      <c r="U698">
        <f>SQRT(Correlation)*$F698 + SQRT('CDO Param'!F$17 - Correlation)*HLOOKUP('CDO Param'!F$12,$C$4:$E$1004,$A698,FALSE) + SQRT(1-Correlation)*J698</f>
        <v>-8.1115832957649014E-2</v>
      </c>
      <c r="V698">
        <f>SQRT(Correlation)*$F698 + SQRT('CDO Param'!G$17 - Correlation)*HLOOKUP('CDO Param'!G$12,$C$4:$E$1004,$A698,FALSE) + SQRT(1-Correlation)*K698</f>
        <v>0.3655835186499814</v>
      </c>
      <c r="W698">
        <f>SQRT(Correlation)*$F698 + SQRT('CDO Param'!H$17 - Correlation)*HLOOKUP('CDO Param'!H$12,$C$4:$E$1004,$A698,FALSE) + SQRT(1-Correlation)*L698</f>
        <v>-0.43488027516791578</v>
      </c>
      <c r="X698">
        <f>SQRT(Correlation)*$F698 + SQRT('CDO Param'!I$17 - Correlation)*HLOOKUP('CDO Param'!I$12,$C$4:$E$1004,$A698,FALSE) + SQRT(1-Correlation)*M698</f>
        <v>0.75775896364525663</v>
      </c>
      <c r="Y698">
        <f>SQRT(Correlation)*$F698 + SQRT('CDO Param'!J$17 - Correlation)*HLOOKUP('CDO Param'!J$12,$C$4:$E$1004,$A698,FALSE) + SQRT(1-Correlation)*N698</f>
        <v>0.96286823779096753</v>
      </c>
      <c r="Z698">
        <f>SQRT(Correlation)*$F698 + SQRT('CDO Param'!K$17 - Correlation)*HLOOKUP('CDO Param'!K$12,$C$4:$E$1004,$A698,FALSE) + SQRT(1-Correlation)*O698</f>
        <v>0.9383058401727814</v>
      </c>
      <c r="AA698">
        <f>SQRT(Correlation)*$F698 + SQRT('CDO Param'!L$17 - Correlation)*HLOOKUP('CDO Param'!L$12,$C$4:$E$1004,$A698,FALSE) + SQRT(1-Correlation)*P698</f>
        <v>1.9128159708470066E-2</v>
      </c>
      <c r="AC698" s="3">
        <f>IF(R698&lt;'CDO Param'!C$13,1,0)</f>
        <v>0</v>
      </c>
      <c r="AD698" s="3">
        <f>IF(S698&lt;'CDO Param'!D$13,1,0)</f>
        <v>0</v>
      </c>
      <c r="AE698" s="3">
        <f>IF(T698&lt;'CDO Param'!E$13,1,0)</f>
        <v>0</v>
      </c>
      <c r="AF698" s="3">
        <f>IF(U698&lt;'CDO Param'!F$13,1,0)</f>
        <v>0</v>
      </c>
      <c r="AG698" s="3">
        <f>IF(V698&lt;'CDO Param'!G$13,1,0)</f>
        <v>0</v>
      </c>
      <c r="AH698" s="3">
        <f>IF(W698&lt;'CDO Param'!H$13,1,0)</f>
        <v>0</v>
      </c>
      <c r="AI698" s="3">
        <f>IF(X698&lt;'CDO Param'!I$13,1,0)</f>
        <v>0</v>
      </c>
      <c r="AJ698" s="3">
        <f>IF(Y698&lt;'CDO Param'!J$13,1,0)</f>
        <v>0</v>
      </c>
      <c r="AK698" s="3">
        <f>IF(Z698&lt;'CDO Param'!K$13,1,0)</f>
        <v>0</v>
      </c>
      <c r="AL698" s="3">
        <f>IF(AA698&lt;'CDO Param'!L$13,1,0)</f>
        <v>0</v>
      </c>
      <c r="AN698" s="3">
        <f>AC698*'CDO Param'!C$6*'CDO Param'!C$9</f>
        <v>0</v>
      </c>
      <c r="AO698" s="3">
        <f>AD698*'CDO Param'!D$6*'CDO Param'!D$9</f>
        <v>0</v>
      </c>
      <c r="AP698" s="3">
        <f>AE698*'CDO Param'!E$6*'CDO Param'!E$9</f>
        <v>0</v>
      </c>
      <c r="AQ698" s="3">
        <f>AF698*'CDO Param'!F$6*'CDO Param'!F$9</f>
        <v>0</v>
      </c>
      <c r="AR698" s="3">
        <f>AG698*'CDO Param'!G$6*'CDO Param'!G$9</f>
        <v>0</v>
      </c>
      <c r="AS698" s="3">
        <f>AH698*'CDO Param'!H$6*'CDO Param'!H$9</f>
        <v>0</v>
      </c>
      <c r="AT698" s="3">
        <f>AI698*'CDO Param'!I$6*'CDO Param'!I$9</f>
        <v>0</v>
      </c>
      <c r="AU698" s="3">
        <f>AJ698*'CDO Param'!J$6*'CDO Param'!J$9</f>
        <v>0</v>
      </c>
      <c r="AV698" s="3">
        <f>AK698*'CDO Param'!K$6*'CDO Param'!K$9</f>
        <v>0</v>
      </c>
      <c r="AW698" s="3">
        <f>AL698*'CDO Param'!L$6*'CDO Param'!L$9</f>
        <v>0</v>
      </c>
      <c r="AY698" s="2">
        <f t="shared" si="32"/>
        <v>0</v>
      </c>
      <c r="BI698" s="5">
        <f>AY698/'CDO Param'!$M$6</f>
        <v>0</v>
      </c>
      <c r="BJ698" s="5">
        <f t="shared" si="33"/>
        <v>0</v>
      </c>
      <c r="BK698" s="5">
        <f t="shared" si="34"/>
        <v>0</v>
      </c>
    </row>
    <row r="699" spans="1:63" x14ac:dyDescent="0.2">
      <c r="A699" s="3">
        <v>696</v>
      </c>
      <c r="B699" s="3">
        <v>695</v>
      </c>
      <c r="C699">
        <v>0.11946440281462856</v>
      </c>
      <c r="D699">
        <v>-0.11867882676597219</v>
      </c>
      <c r="E699">
        <v>0.30872342904331163</v>
      </c>
      <c r="F699">
        <v>0.28942281460331287</v>
      </c>
      <c r="G699">
        <v>-0.43335376176401041</v>
      </c>
      <c r="H699">
        <v>-0.54237034419202246</v>
      </c>
      <c r="I699">
        <v>0.2264130216644844</v>
      </c>
      <c r="J699">
        <v>0.62180106397136115</v>
      </c>
      <c r="K699">
        <v>1.4453235053224489</v>
      </c>
      <c r="L699">
        <v>-0.86697355072828941</v>
      </c>
      <c r="M699">
        <v>-0.29971033654874191</v>
      </c>
      <c r="N699">
        <v>0.30227283787098713</v>
      </c>
      <c r="O699">
        <v>0.83051190813421272</v>
      </c>
      <c r="P699">
        <v>-1.3851786206942052</v>
      </c>
      <c r="R699">
        <f>SQRT(Correlation)*$F699 + SQRT('CDO Param'!C$17 - Correlation)*HLOOKUP('CDO Param'!C$12,$C$4:$E$1004,$A699,FALSE) + SQRT(1-Correlation)*G699</f>
        <v>-0.33637566647446338</v>
      </c>
      <c r="S699">
        <f>SQRT(Correlation)*$F699 + SQRT('CDO Param'!D$17 - Correlation)*HLOOKUP('CDO Param'!D$12,$C$4:$E$1004,$A699,FALSE) + SQRT(1-Correlation)*H699</f>
        <v>-0.43979787743446552</v>
      </c>
      <c r="T699">
        <f>SQRT(Correlation)*$F699 + SQRT('CDO Param'!E$17 - Correlation)*HLOOKUP('CDO Param'!E$12,$C$4:$E$1004,$A699,FALSE) + SQRT(1-Correlation)*I699</f>
        <v>0.33792509224779177</v>
      </c>
      <c r="U699">
        <f>SQRT(Correlation)*$F699 + SQRT('CDO Param'!F$17 - Correlation)*HLOOKUP('CDO Param'!F$12,$C$4:$E$1004,$A699,FALSE) + SQRT(1-Correlation)*J699</f>
        <v>0.75044847155474825</v>
      </c>
      <c r="V699">
        <f>SQRT(Correlation)*$F699 + SQRT('CDO Param'!G$17 - Correlation)*HLOOKUP('CDO Param'!G$12,$C$4:$E$1004,$A699,FALSE) + SQRT(1-Correlation)*K699</f>
        <v>1.531710457234309</v>
      </c>
      <c r="W699">
        <f>SQRT(Correlation)*$F699 + SQRT('CDO Param'!H$17 - Correlation)*HLOOKUP('CDO Param'!H$12,$C$4:$E$1004,$A699,FALSE) + SQRT(1-Correlation)*L699</f>
        <v>-0.74774351796906335</v>
      </c>
      <c r="X699">
        <f>SQRT(Correlation)*$F699 + SQRT('CDO Param'!I$17 - Correlation)*HLOOKUP('CDO Param'!I$12,$C$4:$E$1004,$A699,FALSE) + SQRT(1-Correlation)*M699</f>
        <v>-0.12377400308181108</v>
      </c>
      <c r="Y699">
        <f>SQRT(Correlation)*$F699 + SQRT('CDO Param'!J$17 - Correlation)*HLOOKUP('CDO Param'!J$12,$C$4:$E$1004,$A699,FALSE) + SQRT(1-Correlation)*N699</f>
        <v>0.40989203287608256</v>
      </c>
      <c r="Z699">
        <f>SQRT(Correlation)*$F699 + SQRT('CDO Param'!K$17 - Correlation)*HLOOKUP('CDO Param'!K$12,$C$4:$E$1004,$A699,FALSE) + SQRT(1-Correlation)*O699</f>
        <v>0.91102361621253647</v>
      </c>
      <c r="AA699">
        <f>SQRT(Correlation)*$F699 + SQRT('CDO Param'!L$17 - Correlation)*HLOOKUP('CDO Param'!L$12,$C$4:$E$1004,$A699,FALSE) + SQRT(1-Correlation)*P699</f>
        <v>-1.190964982135694</v>
      </c>
      <c r="AC699" s="3">
        <f>IF(R699&lt;'CDO Param'!C$13,1,0)</f>
        <v>0</v>
      </c>
      <c r="AD699" s="3">
        <f>IF(S699&lt;'CDO Param'!D$13,1,0)</f>
        <v>0</v>
      </c>
      <c r="AE699" s="3">
        <f>IF(T699&lt;'CDO Param'!E$13,1,0)</f>
        <v>0</v>
      </c>
      <c r="AF699" s="3">
        <f>IF(U699&lt;'CDO Param'!F$13,1,0)</f>
        <v>0</v>
      </c>
      <c r="AG699" s="3">
        <f>IF(V699&lt;'CDO Param'!G$13,1,0)</f>
        <v>0</v>
      </c>
      <c r="AH699" s="3">
        <f>IF(W699&lt;'CDO Param'!H$13,1,0)</f>
        <v>0</v>
      </c>
      <c r="AI699" s="3">
        <f>IF(X699&lt;'CDO Param'!I$13,1,0)</f>
        <v>0</v>
      </c>
      <c r="AJ699" s="3">
        <f>IF(Y699&lt;'CDO Param'!J$13,1,0)</f>
        <v>0</v>
      </c>
      <c r="AK699" s="3">
        <f>IF(Z699&lt;'CDO Param'!K$13,1,0)</f>
        <v>0</v>
      </c>
      <c r="AL699" s="3">
        <f>IF(AA699&lt;'CDO Param'!L$13,1,0)</f>
        <v>1</v>
      </c>
      <c r="AN699" s="3">
        <f>AC699*'CDO Param'!C$6*'CDO Param'!C$9</f>
        <v>0</v>
      </c>
      <c r="AO699" s="3">
        <f>AD699*'CDO Param'!D$6*'CDO Param'!D$9</f>
        <v>0</v>
      </c>
      <c r="AP699" s="3">
        <f>AE699*'CDO Param'!E$6*'CDO Param'!E$9</f>
        <v>0</v>
      </c>
      <c r="AQ699" s="3">
        <f>AF699*'CDO Param'!F$6*'CDO Param'!F$9</f>
        <v>0</v>
      </c>
      <c r="AR699" s="3">
        <f>AG699*'CDO Param'!G$6*'CDO Param'!G$9</f>
        <v>0</v>
      </c>
      <c r="AS699" s="3">
        <f>AH699*'CDO Param'!H$6*'CDO Param'!H$9</f>
        <v>0</v>
      </c>
      <c r="AT699" s="3">
        <f>AI699*'CDO Param'!I$6*'CDO Param'!I$9</f>
        <v>0</v>
      </c>
      <c r="AU699" s="3">
        <f>AJ699*'CDO Param'!J$6*'CDO Param'!J$9</f>
        <v>0</v>
      </c>
      <c r="AV699" s="3">
        <f>AK699*'CDO Param'!K$6*'CDO Param'!K$9</f>
        <v>0</v>
      </c>
      <c r="AW699" s="3">
        <f>AL699*'CDO Param'!L$6*'CDO Param'!L$9</f>
        <v>4500</v>
      </c>
      <c r="AY699" s="2">
        <f t="shared" si="32"/>
        <v>4500</v>
      </c>
      <c r="BI699" s="5">
        <f>AY699/'CDO Param'!$M$6</f>
        <v>4.6875E-2</v>
      </c>
      <c r="BJ699" s="5">
        <f t="shared" si="33"/>
        <v>0</v>
      </c>
      <c r="BK699" s="5">
        <f t="shared" si="34"/>
        <v>0</v>
      </c>
    </row>
    <row r="700" spans="1:63" x14ac:dyDescent="0.2">
      <c r="A700" s="3">
        <v>697</v>
      </c>
      <c r="B700" s="3">
        <v>696</v>
      </c>
      <c r="C700">
        <v>1.8549508240539581</v>
      </c>
      <c r="D700">
        <v>-1.3829730960424058</v>
      </c>
      <c r="E700">
        <v>0.35810217013931833</v>
      </c>
      <c r="F700">
        <v>2.6343514036852866E-2</v>
      </c>
      <c r="G700">
        <v>-1.2023247109027579</v>
      </c>
      <c r="H700">
        <v>-0.2545880306570325</v>
      </c>
      <c r="I700">
        <v>0.64982373260136228</v>
      </c>
      <c r="J700">
        <v>-0.19105868886981625</v>
      </c>
      <c r="K700">
        <v>-0.83779013948515058</v>
      </c>
      <c r="L700">
        <v>-0.11479528438940179</v>
      </c>
      <c r="M700">
        <v>-4.2149395085289143E-2</v>
      </c>
      <c r="N700">
        <v>1.8648006516741589</v>
      </c>
      <c r="O700">
        <v>-0.75452021519595291</v>
      </c>
      <c r="P700">
        <v>-1.3714270608033985</v>
      </c>
      <c r="R700">
        <f>SQRT(Correlation)*$F700 + SQRT('CDO Param'!C$17 - Correlation)*HLOOKUP('CDO Param'!C$12,$C$4:$E$1004,$A700,FALSE) + SQRT(1-Correlation)*G700</f>
        <v>-1.3278767523559796</v>
      </c>
      <c r="S700">
        <f>SQRT(Correlation)*$F700 + SQRT('CDO Param'!D$17 - Correlation)*HLOOKUP('CDO Param'!D$12,$C$4:$E$1004,$A700,FALSE) + SQRT(1-Correlation)*H700</f>
        <v>-0.42877479285701958</v>
      </c>
      <c r="T700">
        <f>SQRT(Correlation)*$F700 + SQRT('CDO Param'!E$17 - Correlation)*HLOOKUP('CDO Param'!E$12,$C$4:$E$1004,$A700,FALSE) + SQRT(1-Correlation)*I700</f>
        <v>1.1155813298587729</v>
      </c>
      <c r="U700">
        <f>SQRT(Correlation)*$F700 + SQRT('CDO Param'!F$17 - Correlation)*HLOOKUP('CDO Param'!F$12,$C$4:$E$1004,$A700,FALSE) + SQRT(1-Correlation)*J700</f>
        <v>-9.2849556953145979E-2</v>
      </c>
      <c r="V700">
        <f>SQRT(Correlation)*$F700 + SQRT('CDO Param'!G$17 - Correlation)*HLOOKUP('CDO Param'!G$12,$C$4:$E$1004,$A700,FALSE) + SQRT(1-Correlation)*K700</f>
        <v>-0.70639288247589438</v>
      </c>
      <c r="W700">
        <f>SQRT(Correlation)*$F700 + SQRT('CDO Param'!H$17 - Correlation)*HLOOKUP('CDO Param'!H$12,$C$4:$E$1004,$A700,FALSE) + SQRT(1-Correlation)*L700</f>
        <v>-0.29615574928430505</v>
      </c>
      <c r="X700">
        <f>SQRT(Correlation)*$F700 + SQRT('CDO Param'!I$17 - Correlation)*HLOOKUP('CDO Param'!I$12,$C$4:$E$1004,$A700,FALSE) + SQRT(1-Correlation)*M700</f>
        <v>4.8418202984732074E-2</v>
      </c>
      <c r="Y700">
        <f>SQRT(Correlation)*$F700 + SQRT('CDO Param'!J$17 - Correlation)*HLOOKUP('CDO Param'!J$12,$C$4:$E$1004,$A700,FALSE) + SQRT(1-Correlation)*N700</f>
        <v>2.2682096405000061</v>
      </c>
      <c r="Z700">
        <f>SQRT(Correlation)*$F700 + SQRT('CDO Param'!K$17 - Correlation)*HLOOKUP('CDO Param'!K$12,$C$4:$E$1004,$A700,FALSE) + SQRT(1-Correlation)*O700</f>
        <v>-0.21669631813486245</v>
      </c>
      <c r="AA700">
        <f>SQRT(Correlation)*$F700 + SQRT('CDO Param'!L$17 - Correlation)*HLOOKUP('CDO Param'!L$12,$C$4:$E$1004,$A700,FALSE) + SQRT(1-Correlation)*P700</f>
        <v>-0.801945539015673</v>
      </c>
      <c r="AC700" s="3">
        <f>IF(R700&lt;'CDO Param'!C$13,1,0)</f>
        <v>0</v>
      </c>
      <c r="AD700" s="3">
        <f>IF(S700&lt;'CDO Param'!D$13,1,0)</f>
        <v>0</v>
      </c>
      <c r="AE700" s="3">
        <f>IF(T700&lt;'CDO Param'!E$13,1,0)</f>
        <v>0</v>
      </c>
      <c r="AF700" s="3">
        <f>IF(U700&lt;'CDO Param'!F$13,1,0)</f>
        <v>0</v>
      </c>
      <c r="AG700" s="3">
        <f>IF(V700&lt;'CDO Param'!G$13,1,0)</f>
        <v>1</v>
      </c>
      <c r="AH700" s="3">
        <f>IF(W700&lt;'CDO Param'!H$13,1,0)</f>
        <v>0</v>
      </c>
      <c r="AI700" s="3">
        <f>IF(X700&lt;'CDO Param'!I$13,1,0)</f>
        <v>0</v>
      </c>
      <c r="AJ700" s="3">
        <f>IF(Y700&lt;'CDO Param'!J$13,1,0)</f>
        <v>0</v>
      </c>
      <c r="AK700" s="3">
        <f>IF(Z700&lt;'CDO Param'!K$13,1,0)</f>
        <v>0</v>
      </c>
      <c r="AL700" s="3">
        <f>IF(AA700&lt;'CDO Param'!L$13,1,0)</f>
        <v>1</v>
      </c>
      <c r="AN700" s="3">
        <f>AC700*'CDO Param'!C$6*'CDO Param'!C$9</f>
        <v>0</v>
      </c>
      <c r="AO700" s="3">
        <f>AD700*'CDO Param'!D$6*'CDO Param'!D$9</f>
        <v>0</v>
      </c>
      <c r="AP700" s="3">
        <f>AE700*'CDO Param'!E$6*'CDO Param'!E$9</f>
        <v>0</v>
      </c>
      <c r="AQ700" s="3">
        <f>AF700*'CDO Param'!F$6*'CDO Param'!F$9</f>
        <v>0</v>
      </c>
      <c r="AR700" s="3">
        <f>AG700*'CDO Param'!G$6*'CDO Param'!G$9</f>
        <v>4500</v>
      </c>
      <c r="AS700" s="3">
        <f>AH700*'CDO Param'!H$6*'CDO Param'!H$9</f>
        <v>0</v>
      </c>
      <c r="AT700" s="3">
        <f>AI700*'CDO Param'!I$6*'CDO Param'!I$9</f>
        <v>0</v>
      </c>
      <c r="AU700" s="3">
        <f>AJ700*'CDO Param'!J$6*'CDO Param'!J$9</f>
        <v>0</v>
      </c>
      <c r="AV700" s="3">
        <f>AK700*'CDO Param'!K$6*'CDO Param'!K$9</f>
        <v>0</v>
      </c>
      <c r="AW700" s="3">
        <f>AL700*'CDO Param'!L$6*'CDO Param'!L$9</f>
        <v>4500</v>
      </c>
      <c r="AY700" s="2">
        <f t="shared" si="32"/>
        <v>9000</v>
      </c>
      <c r="BI700" s="5">
        <f>AY700/'CDO Param'!$M$6</f>
        <v>9.375E-2</v>
      </c>
      <c r="BJ700" s="5">
        <f t="shared" si="33"/>
        <v>0.02</v>
      </c>
      <c r="BK700" s="5">
        <f t="shared" si="34"/>
        <v>1</v>
      </c>
    </row>
    <row r="701" spans="1:63" x14ac:dyDescent="0.2">
      <c r="A701" s="3">
        <v>698</v>
      </c>
      <c r="B701" s="3">
        <v>697</v>
      </c>
      <c r="C701">
        <v>0.3190416464349255</v>
      </c>
      <c r="D701">
        <v>-0.72057900979416445</v>
      </c>
      <c r="E701">
        <v>-7.8425728133879602E-2</v>
      </c>
      <c r="F701">
        <v>1.5249497664626688</v>
      </c>
      <c r="G701">
        <v>-6.5846279539982788E-2</v>
      </c>
      <c r="H701">
        <v>-0.47368075684062205</v>
      </c>
      <c r="I701">
        <v>-0.40896907194110099</v>
      </c>
      <c r="J701">
        <v>1.3726503311772831</v>
      </c>
      <c r="K701">
        <v>0.16781768863438629</v>
      </c>
      <c r="L701">
        <v>-9.5180894277291372E-2</v>
      </c>
      <c r="M701">
        <v>-0.62259914557216689</v>
      </c>
      <c r="N701">
        <v>0.44596163206733763</v>
      </c>
      <c r="O701">
        <v>-0.10719759302446619</v>
      </c>
      <c r="P701">
        <v>-1.199869075207971</v>
      </c>
      <c r="R701">
        <f>SQRT(Correlation)*$F701 + SQRT('CDO Param'!C$17 - Correlation)*HLOOKUP('CDO Param'!C$12,$C$4:$E$1004,$A701,FALSE) + SQRT(1-Correlation)*G701</f>
        <v>0.31785893145681332</v>
      </c>
      <c r="S701">
        <f>SQRT(Correlation)*$F701 + SQRT('CDO Param'!D$17 - Correlation)*HLOOKUP('CDO Param'!D$12,$C$4:$E$1004,$A701,FALSE) + SQRT(1-Correlation)*H701</f>
        <v>-6.904682552746455E-2</v>
      </c>
      <c r="T701">
        <f>SQRT(Correlation)*$F701 + SQRT('CDO Param'!E$17 - Correlation)*HLOOKUP('CDO Param'!E$12,$C$4:$E$1004,$A701,FALSE) + SQRT(1-Correlation)*I701</f>
        <v>0.17865981540058795</v>
      </c>
      <c r="U701">
        <f>SQRT(Correlation)*$F701 + SQRT('CDO Param'!F$17 - Correlation)*HLOOKUP('CDO Param'!F$12,$C$4:$E$1004,$A701,FALSE) + SQRT(1-Correlation)*J701</f>
        <v>1.7669053752585562</v>
      </c>
      <c r="V701">
        <f>SQRT(Correlation)*$F701 + SQRT('CDO Param'!G$17 - Correlation)*HLOOKUP('CDO Param'!G$12,$C$4:$E$1004,$A701,FALSE) + SQRT(1-Correlation)*K701</f>
        <v>0.62390077033204505</v>
      </c>
      <c r="W701">
        <f>SQRT(Correlation)*$F701 + SQRT('CDO Param'!H$17 - Correlation)*HLOOKUP('CDO Param'!H$12,$C$4:$E$1004,$A701,FALSE) + SQRT(1-Correlation)*L701</f>
        <v>0.2900296724007822</v>
      </c>
      <c r="X701">
        <f>SQRT(Correlation)*$F701 + SQRT('CDO Param'!I$17 - Correlation)*HLOOKUP('CDO Param'!I$12,$C$4:$E$1004,$A701,FALSE) + SQRT(1-Correlation)*M701</f>
        <v>-0.12595447877767396</v>
      </c>
      <c r="Y701">
        <f>SQRT(Correlation)*$F701 + SQRT('CDO Param'!J$17 - Correlation)*HLOOKUP('CDO Param'!J$12,$C$4:$E$1004,$A701,FALSE) + SQRT(1-Correlation)*N701</f>
        <v>0.98971829528396116</v>
      </c>
      <c r="Z701">
        <f>SQRT(Correlation)*$F701 + SQRT('CDO Param'!K$17 - Correlation)*HLOOKUP('CDO Param'!K$12,$C$4:$E$1004,$A701,FALSE) + SQRT(1-Correlation)*O701</f>
        <v>0.46494537727680213</v>
      </c>
      <c r="AA701">
        <f>SQRT(Correlation)*$F701 + SQRT('CDO Param'!L$17 - Correlation)*HLOOKUP('CDO Param'!L$12,$C$4:$E$1004,$A701,FALSE) + SQRT(1-Correlation)*P701</f>
        <v>-0.57165380812678845</v>
      </c>
      <c r="AC701" s="3">
        <f>IF(R701&lt;'CDO Param'!C$13,1,0)</f>
        <v>0</v>
      </c>
      <c r="AD701" s="3">
        <f>IF(S701&lt;'CDO Param'!D$13,1,0)</f>
        <v>0</v>
      </c>
      <c r="AE701" s="3">
        <f>IF(T701&lt;'CDO Param'!E$13,1,0)</f>
        <v>0</v>
      </c>
      <c r="AF701" s="3">
        <f>IF(U701&lt;'CDO Param'!F$13,1,0)</f>
        <v>0</v>
      </c>
      <c r="AG701" s="3">
        <f>IF(V701&lt;'CDO Param'!G$13,1,0)</f>
        <v>0</v>
      </c>
      <c r="AH701" s="3">
        <f>IF(W701&lt;'CDO Param'!H$13,1,0)</f>
        <v>0</v>
      </c>
      <c r="AI701" s="3">
        <f>IF(X701&lt;'CDO Param'!I$13,1,0)</f>
        <v>0</v>
      </c>
      <c r="AJ701" s="3">
        <f>IF(Y701&lt;'CDO Param'!J$13,1,0)</f>
        <v>0</v>
      </c>
      <c r="AK701" s="3">
        <f>IF(Z701&lt;'CDO Param'!K$13,1,0)</f>
        <v>0</v>
      </c>
      <c r="AL701" s="3">
        <f>IF(AA701&lt;'CDO Param'!L$13,1,0)</f>
        <v>0</v>
      </c>
      <c r="AN701" s="3">
        <f>AC701*'CDO Param'!C$6*'CDO Param'!C$9</f>
        <v>0</v>
      </c>
      <c r="AO701" s="3">
        <f>AD701*'CDO Param'!D$6*'CDO Param'!D$9</f>
        <v>0</v>
      </c>
      <c r="AP701" s="3">
        <f>AE701*'CDO Param'!E$6*'CDO Param'!E$9</f>
        <v>0</v>
      </c>
      <c r="AQ701" s="3">
        <f>AF701*'CDO Param'!F$6*'CDO Param'!F$9</f>
        <v>0</v>
      </c>
      <c r="AR701" s="3">
        <f>AG701*'CDO Param'!G$6*'CDO Param'!G$9</f>
        <v>0</v>
      </c>
      <c r="AS701" s="3">
        <f>AH701*'CDO Param'!H$6*'CDO Param'!H$9</f>
        <v>0</v>
      </c>
      <c r="AT701" s="3">
        <f>AI701*'CDO Param'!I$6*'CDO Param'!I$9</f>
        <v>0</v>
      </c>
      <c r="AU701" s="3">
        <f>AJ701*'CDO Param'!J$6*'CDO Param'!J$9</f>
        <v>0</v>
      </c>
      <c r="AV701" s="3">
        <f>AK701*'CDO Param'!K$6*'CDO Param'!K$9</f>
        <v>0</v>
      </c>
      <c r="AW701" s="3">
        <f>AL701*'CDO Param'!L$6*'CDO Param'!L$9</f>
        <v>0</v>
      </c>
      <c r="AY701" s="2">
        <f t="shared" si="32"/>
        <v>0</v>
      </c>
      <c r="BI701" s="5">
        <f>AY701/'CDO Param'!$M$6</f>
        <v>0</v>
      </c>
      <c r="BJ701" s="5">
        <f t="shared" si="33"/>
        <v>0</v>
      </c>
      <c r="BK701" s="5">
        <f t="shared" si="34"/>
        <v>0</v>
      </c>
    </row>
    <row r="702" spans="1:63" x14ac:dyDescent="0.2">
      <c r="A702" s="3">
        <v>699</v>
      </c>
      <c r="B702" s="3">
        <v>698</v>
      </c>
      <c r="C702">
        <v>-0.24308178581122775</v>
      </c>
      <c r="D702">
        <v>-0.88650040197535418</v>
      </c>
      <c r="E702">
        <v>-0.72875536716310307</v>
      </c>
      <c r="F702">
        <v>0.10313328857591841</v>
      </c>
      <c r="G702">
        <v>0.80619884101906791</v>
      </c>
      <c r="H702">
        <v>-0.10522285265324172</v>
      </c>
      <c r="I702">
        <v>-0.59047579270554706</v>
      </c>
      <c r="J702">
        <v>1.1115935194538906</v>
      </c>
      <c r="K702">
        <v>-1.7706770449876785</v>
      </c>
      <c r="L702">
        <v>0.95378709374926984</v>
      </c>
      <c r="M702">
        <v>-0.83671693573705852</v>
      </c>
      <c r="N702">
        <v>5.8305431593907997E-2</v>
      </c>
      <c r="O702">
        <v>-0.77176991908345371</v>
      </c>
      <c r="P702">
        <v>0.37440486266859807</v>
      </c>
      <c r="R702">
        <f>SQRT(Correlation)*$F702 + SQRT('CDO Param'!C$17 - Correlation)*HLOOKUP('CDO Param'!C$12,$C$4:$E$1004,$A702,FALSE) + SQRT(1-Correlation)*G702</f>
        <v>0.67207089567852907</v>
      </c>
      <c r="S702">
        <f>SQRT(Correlation)*$F702 + SQRT('CDO Param'!D$17 - Correlation)*HLOOKUP('CDO Param'!D$12,$C$4:$E$1004,$A702,FALSE) + SQRT(1-Correlation)*H702</f>
        <v>-0.19257964258930266</v>
      </c>
      <c r="T702">
        <f>SQRT(Correlation)*$F702 + SQRT('CDO Param'!E$17 - Correlation)*HLOOKUP('CDO Param'!E$12,$C$4:$E$1004,$A702,FALSE) + SQRT(1-Correlation)*I702</f>
        <v>-0.59187430834515509</v>
      </c>
      <c r="U702">
        <f>SQRT(Correlation)*$F702 + SQRT('CDO Param'!F$17 - Correlation)*HLOOKUP('CDO Param'!F$12,$C$4:$E$1004,$A702,FALSE) + SQRT(1-Correlation)*J702</f>
        <v>0.92420916158097577</v>
      </c>
      <c r="V702">
        <f>SQRT(Correlation)*$F702 + SQRT('CDO Param'!G$17 - Correlation)*HLOOKUP('CDO Param'!G$12,$C$4:$E$1004,$A702,FALSE) + SQRT(1-Correlation)*K702</f>
        <v>-1.8101527833673678</v>
      </c>
      <c r="W702">
        <f>SQRT(Correlation)*$F702 + SQRT('CDO Param'!H$17 - Correlation)*HLOOKUP('CDO Param'!H$12,$C$4:$E$1004,$A702,FALSE) + SQRT(1-Correlation)*L702</f>
        <v>0.81208540603212975</v>
      </c>
      <c r="X702">
        <f>SQRT(Correlation)*$F702 + SQRT('CDO Param'!I$17 - Correlation)*HLOOKUP('CDO Param'!I$12,$C$4:$E$1004,$A702,FALSE) + SQRT(1-Correlation)*M702</f>
        <v>-0.92412042667587146</v>
      </c>
      <c r="Y702">
        <f>SQRT(Correlation)*$F702 + SQRT('CDO Param'!J$17 - Correlation)*HLOOKUP('CDO Param'!J$12,$C$4:$E$1004,$A702,FALSE) + SQRT(1-Correlation)*N702</f>
        <v>2.361360323650203E-2</v>
      </c>
      <c r="Z702">
        <f>SQRT(Correlation)*$F702 + SQRT('CDO Param'!K$17 - Correlation)*HLOOKUP('CDO Param'!K$12,$C$4:$E$1004,$A702,FALSE) + SQRT(1-Correlation)*O702</f>
        <v>-0.76386501807453422</v>
      </c>
      <c r="AA702">
        <f>SQRT(Correlation)*$F702 + SQRT('CDO Param'!L$17 - Correlation)*HLOOKUP('CDO Param'!L$12,$C$4:$E$1004,$A702,FALSE) + SQRT(1-Correlation)*P702</f>
        <v>0.32349185402033004</v>
      </c>
      <c r="AC702" s="3">
        <f>IF(R702&lt;'CDO Param'!C$13,1,0)</f>
        <v>0</v>
      </c>
      <c r="AD702" s="3">
        <f>IF(S702&lt;'CDO Param'!D$13,1,0)</f>
        <v>0</v>
      </c>
      <c r="AE702" s="3">
        <f>IF(T702&lt;'CDO Param'!E$13,1,0)</f>
        <v>0</v>
      </c>
      <c r="AF702" s="3">
        <f>IF(U702&lt;'CDO Param'!F$13,1,0)</f>
        <v>0</v>
      </c>
      <c r="AG702" s="3">
        <f>IF(V702&lt;'CDO Param'!G$13,1,0)</f>
        <v>1</v>
      </c>
      <c r="AH702" s="3">
        <f>IF(W702&lt;'CDO Param'!H$13,1,0)</f>
        <v>0</v>
      </c>
      <c r="AI702" s="3">
        <f>IF(X702&lt;'CDO Param'!I$13,1,0)</f>
        <v>0</v>
      </c>
      <c r="AJ702" s="3">
        <f>IF(Y702&lt;'CDO Param'!J$13,1,0)</f>
        <v>0</v>
      </c>
      <c r="AK702" s="3">
        <f>IF(Z702&lt;'CDO Param'!K$13,1,0)</f>
        <v>0</v>
      </c>
      <c r="AL702" s="3">
        <f>IF(AA702&lt;'CDO Param'!L$13,1,0)</f>
        <v>0</v>
      </c>
      <c r="AN702" s="3">
        <f>AC702*'CDO Param'!C$6*'CDO Param'!C$9</f>
        <v>0</v>
      </c>
      <c r="AO702" s="3">
        <f>AD702*'CDO Param'!D$6*'CDO Param'!D$9</f>
        <v>0</v>
      </c>
      <c r="AP702" s="3">
        <f>AE702*'CDO Param'!E$6*'CDO Param'!E$9</f>
        <v>0</v>
      </c>
      <c r="AQ702" s="3">
        <f>AF702*'CDO Param'!F$6*'CDO Param'!F$9</f>
        <v>0</v>
      </c>
      <c r="AR702" s="3">
        <f>AG702*'CDO Param'!G$6*'CDO Param'!G$9</f>
        <v>4500</v>
      </c>
      <c r="AS702" s="3">
        <f>AH702*'CDO Param'!H$6*'CDO Param'!H$9</f>
        <v>0</v>
      </c>
      <c r="AT702" s="3">
        <f>AI702*'CDO Param'!I$6*'CDO Param'!I$9</f>
        <v>0</v>
      </c>
      <c r="AU702" s="3">
        <f>AJ702*'CDO Param'!J$6*'CDO Param'!J$9</f>
        <v>0</v>
      </c>
      <c r="AV702" s="3">
        <f>AK702*'CDO Param'!K$6*'CDO Param'!K$9</f>
        <v>0</v>
      </c>
      <c r="AW702" s="3">
        <f>AL702*'CDO Param'!L$6*'CDO Param'!L$9</f>
        <v>0</v>
      </c>
      <c r="AY702" s="2">
        <f t="shared" si="32"/>
        <v>4500</v>
      </c>
      <c r="BI702" s="5">
        <f>AY702/'CDO Param'!$M$6</f>
        <v>4.6875E-2</v>
      </c>
      <c r="BJ702" s="5">
        <f t="shared" si="33"/>
        <v>0</v>
      </c>
      <c r="BK702" s="5">
        <f t="shared" si="34"/>
        <v>0</v>
      </c>
    </row>
    <row r="703" spans="1:63" x14ac:dyDescent="0.2">
      <c r="A703" s="3">
        <v>700</v>
      </c>
      <c r="B703" s="3">
        <v>699</v>
      </c>
      <c r="C703">
        <v>-0.12702116691798437</v>
      </c>
      <c r="D703">
        <v>-0.52410541684366763</v>
      </c>
      <c r="E703">
        <v>0.92633854364976287</v>
      </c>
      <c r="F703">
        <v>-1.2502096069511026</v>
      </c>
      <c r="G703">
        <v>-2.1404957806225866</v>
      </c>
      <c r="H703">
        <v>0.14633315004175529</v>
      </c>
      <c r="I703">
        <v>-0.91823494585696608</v>
      </c>
      <c r="J703">
        <v>0.29895886655140202</v>
      </c>
      <c r="K703">
        <v>0.15771547623444349</v>
      </c>
      <c r="L703">
        <v>0.3136528903269209</v>
      </c>
      <c r="M703">
        <v>0.16471403796458617</v>
      </c>
      <c r="N703">
        <v>1.5772275219205767</v>
      </c>
      <c r="O703">
        <v>0.70135683927219361</v>
      </c>
      <c r="P703">
        <v>-0.15942987374728546</v>
      </c>
      <c r="R703">
        <f>SQRT(Correlation)*$F703 + SQRT('CDO Param'!C$17 - Correlation)*HLOOKUP('CDO Param'!C$12,$C$4:$E$1004,$A703,FALSE) + SQRT(1-Correlation)*G703</f>
        <v>-2.5001232865445329</v>
      </c>
      <c r="S703">
        <f>SQRT(Correlation)*$F703 + SQRT('CDO Param'!D$17 - Correlation)*HLOOKUP('CDO Param'!D$12,$C$4:$E$1004,$A703,FALSE) + SQRT(1-Correlation)*H703</f>
        <v>-0.33064687452455505</v>
      </c>
      <c r="T703">
        <f>SQRT(Correlation)*$F703 + SQRT('CDO Param'!E$17 - Correlation)*HLOOKUP('CDO Param'!E$12,$C$4:$E$1004,$A703,FALSE) + SQRT(1-Correlation)*I703</f>
        <v>-1.3000717897703788</v>
      </c>
      <c r="U703">
        <f>SQRT(Correlation)*$F703 + SQRT('CDO Param'!F$17 - Correlation)*HLOOKUP('CDO Param'!F$12,$C$4:$E$1004,$A703,FALSE) + SQRT(1-Correlation)*J703</f>
        <v>9.5401887820393827E-2</v>
      </c>
      <c r="V703">
        <f>SQRT(Correlation)*$F703 + SQRT('CDO Param'!G$17 - Correlation)*HLOOKUP('CDO Param'!G$12,$C$4:$E$1004,$A703,FALSE) + SQRT(1-Correlation)*K703</f>
        <v>-3.8593357533334399E-2</v>
      </c>
      <c r="W703">
        <f>SQRT(Correlation)*$F703 + SQRT('CDO Param'!H$17 - Correlation)*HLOOKUP('CDO Param'!H$12,$C$4:$E$1004,$A703,FALSE) + SQRT(1-Correlation)*L703</f>
        <v>-0.17191343148186872</v>
      </c>
      <c r="X703">
        <f>SQRT(Correlation)*$F703 + SQRT('CDO Param'!I$17 - Correlation)*HLOOKUP('CDO Param'!I$12,$C$4:$E$1004,$A703,FALSE) + SQRT(1-Correlation)*M703</f>
        <v>-3.1953938909572543E-2</v>
      </c>
      <c r="Y703">
        <f>SQRT(Correlation)*$F703 + SQRT('CDO Param'!J$17 - Correlation)*HLOOKUP('CDO Param'!J$12,$C$4:$E$1004,$A703,FALSE) + SQRT(1-Correlation)*N703</f>
        <v>1.0673317743220943</v>
      </c>
      <c r="Z703">
        <f>SQRT(Correlation)*$F703 + SQRT('CDO Param'!K$17 - Correlation)*HLOOKUP('CDO Param'!K$12,$C$4:$E$1004,$A703,FALSE) + SQRT(1-Correlation)*O703</f>
        <v>0.23640788644147137</v>
      </c>
      <c r="AA703">
        <f>SQRT(Correlation)*$F703 + SQRT('CDO Param'!L$17 - Correlation)*HLOOKUP('CDO Param'!L$12,$C$4:$E$1004,$A703,FALSE) + SQRT(1-Correlation)*P703</f>
        <v>-0.58020609138390911</v>
      </c>
      <c r="AC703" s="3">
        <f>IF(R703&lt;'CDO Param'!C$13,1,0)</f>
        <v>0</v>
      </c>
      <c r="AD703" s="3">
        <f>IF(S703&lt;'CDO Param'!D$13,1,0)</f>
        <v>0</v>
      </c>
      <c r="AE703" s="3">
        <f>IF(T703&lt;'CDO Param'!E$13,1,0)</f>
        <v>1</v>
      </c>
      <c r="AF703" s="3">
        <f>IF(U703&lt;'CDO Param'!F$13,1,0)</f>
        <v>0</v>
      </c>
      <c r="AG703" s="3">
        <f>IF(V703&lt;'CDO Param'!G$13,1,0)</f>
        <v>1</v>
      </c>
      <c r="AH703" s="3">
        <f>IF(W703&lt;'CDO Param'!H$13,1,0)</f>
        <v>0</v>
      </c>
      <c r="AI703" s="3">
        <f>IF(X703&lt;'CDO Param'!I$13,1,0)</f>
        <v>0</v>
      </c>
      <c r="AJ703" s="3">
        <f>IF(Y703&lt;'CDO Param'!J$13,1,0)</f>
        <v>0</v>
      </c>
      <c r="AK703" s="3">
        <f>IF(Z703&lt;'CDO Param'!K$13,1,0)</f>
        <v>0</v>
      </c>
      <c r="AL703" s="3">
        <f>IF(AA703&lt;'CDO Param'!L$13,1,0)</f>
        <v>0</v>
      </c>
      <c r="AN703" s="3">
        <f>AC703*'CDO Param'!C$6*'CDO Param'!C$9</f>
        <v>0</v>
      </c>
      <c r="AO703" s="3">
        <f>AD703*'CDO Param'!D$6*'CDO Param'!D$9</f>
        <v>0</v>
      </c>
      <c r="AP703" s="3">
        <f>AE703*'CDO Param'!E$6*'CDO Param'!E$9</f>
        <v>4500</v>
      </c>
      <c r="AQ703" s="3">
        <f>AF703*'CDO Param'!F$6*'CDO Param'!F$9</f>
        <v>0</v>
      </c>
      <c r="AR703" s="3">
        <f>AG703*'CDO Param'!G$6*'CDO Param'!G$9</f>
        <v>4500</v>
      </c>
      <c r="AS703" s="3">
        <f>AH703*'CDO Param'!H$6*'CDO Param'!H$9</f>
        <v>0</v>
      </c>
      <c r="AT703" s="3">
        <f>AI703*'CDO Param'!I$6*'CDO Param'!I$9</f>
        <v>0</v>
      </c>
      <c r="AU703" s="3">
        <f>AJ703*'CDO Param'!J$6*'CDO Param'!J$9</f>
        <v>0</v>
      </c>
      <c r="AV703" s="3">
        <f>AK703*'CDO Param'!K$6*'CDO Param'!K$9</f>
        <v>0</v>
      </c>
      <c r="AW703" s="3">
        <f>AL703*'CDO Param'!L$6*'CDO Param'!L$9</f>
        <v>0</v>
      </c>
      <c r="AY703" s="2">
        <f t="shared" si="32"/>
        <v>9000</v>
      </c>
      <c r="BI703" s="5">
        <f>AY703/'CDO Param'!$M$6</f>
        <v>9.375E-2</v>
      </c>
      <c r="BJ703" s="5">
        <f t="shared" si="33"/>
        <v>0.02</v>
      </c>
      <c r="BK703" s="5">
        <f t="shared" si="34"/>
        <v>1</v>
      </c>
    </row>
    <row r="704" spans="1:63" x14ac:dyDescent="0.2">
      <c r="A704" s="3">
        <v>701</v>
      </c>
      <c r="B704" s="3">
        <v>700</v>
      </c>
      <c r="C704">
        <v>-1.8802802514983341</v>
      </c>
      <c r="D704">
        <v>1.223220351675991</v>
      </c>
      <c r="E704">
        <v>0.69875113695161417</v>
      </c>
      <c r="F704">
        <v>0.81487314673722722</v>
      </c>
      <c r="G704">
        <v>-0.44897433326696046</v>
      </c>
      <c r="H704">
        <v>-0.60474462770798709</v>
      </c>
      <c r="I704">
        <v>0.97863903647521511</v>
      </c>
      <c r="J704">
        <v>0.48625452109263279</v>
      </c>
      <c r="K704">
        <v>0.8200777301681228</v>
      </c>
      <c r="L704">
        <v>-0.48452761802764144</v>
      </c>
      <c r="M704">
        <v>-1.2457803677534685E-2</v>
      </c>
      <c r="N704">
        <v>1.8913942767539993</v>
      </c>
      <c r="O704">
        <v>0.83236727732582949</v>
      </c>
      <c r="P704">
        <v>1.1945530786761083</v>
      </c>
      <c r="R704">
        <f>SQRT(Correlation)*$F704 + SQRT('CDO Param'!C$17 - Correlation)*HLOOKUP('CDO Param'!C$12,$C$4:$E$1004,$A704,FALSE) + SQRT(1-Correlation)*G704</f>
        <v>4.7405446671910934E-3</v>
      </c>
      <c r="S704">
        <f>SQRT(Correlation)*$F704 + SQRT('CDO Param'!D$17 - Correlation)*HLOOKUP('CDO Param'!D$12,$C$4:$E$1004,$A704,FALSE) + SQRT(1-Correlation)*H704</f>
        <v>-0.14303613200142173</v>
      </c>
      <c r="T704">
        <f>SQRT(Correlation)*$F704 + SQRT('CDO Param'!E$17 - Correlation)*HLOOKUP('CDO Param'!E$12,$C$4:$E$1004,$A704,FALSE) + SQRT(1-Correlation)*I704</f>
        <v>0.68862862944705083</v>
      </c>
      <c r="U704">
        <f>SQRT(Correlation)*$F704 + SQRT('CDO Param'!F$17 - Correlation)*HLOOKUP('CDO Param'!F$12,$C$4:$E$1004,$A704,FALSE) + SQRT(1-Correlation)*J704</f>
        <v>0.87523256169986374</v>
      </c>
      <c r="V704">
        <f>SQRT(Correlation)*$F704 + SQRT('CDO Param'!G$17 - Correlation)*HLOOKUP('CDO Param'!G$12,$C$4:$E$1004,$A704,FALSE) + SQRT(1-Correlation)*K704</f>
        <v>1.1919250646514059</v>
      </c>
      <c r="W704">
        <f>SQRT(Correlation)*$F704 + SQRT('CDO Param'!H$17 - Correlation)*HLOOKUP('CDO Param'!H$12,$C$4:$E$1004,$A704,FALSE) + SQRT(1-Correlation)*L704</f>
        <v>-2.8988262776100837E-2</v>
      </c>
      <c r="X704">
        <f>SQRT(Correlation)*$F704 + SQRT('CDO Param'!I$17 - Correlation)*HLOOKUP('CDO Param'!I$12,$C$4:$E$1004,$A704,FALSE) + SQRT(1-Correlation)*M704</f>
        <v>0.40211250865846232</v>
      </c>
      <c r="Y704">
        <f>SQRT(Correlation)*$F704 + SQRT('CDO Param'!J$17 - Correlation)*HLOOKUP('CDO Param'!J$12,$C$4:$E$1004,$A704,FALSE) + SQRT(1-Correlation)*N704</f>
        <v>1.5545442811076169</v>
      </c>
      <c r="Z704">
        <f>SQRT(Correlation)*$F704 + SQRT('CDO Param'!K$17 - Correlation)*HLOOKUP('CDO Param'!K$12,$C$4:$E$1004,$A704,FALSE) + SQRT(1-Correlation)*O704</f>
        <v>0.54986305456556128</v>
      </c>
      <c r="AA704">
        <f>SQRT(Correlation)*$F704 + SQRT('CDO Param'!L$17 - Correlation)*HLOOKUP('CDO Param'!L$12,$C$4:$E$1004,$A704,FALSE) + SQRT(1-Correlation)*P704</f>
        <v>0.89346267509761201</v>
      </c>
      <c r="AC704" s="3">
        <f>IF(R704&lt;'CDO Param'!C$13,1,0)</f>
        <v>0</v>
      </c>
      <c r="AD704" s="3">
        <f>IF(S704&lt;'CDO Param'!D$13,1,0)</f>
        <v>0</v>
      </c>
      <c r="AE704" s="3">
        <f>IF(T704&lt;'CDO Param'!E$13,1,0)</f>
        <v>0</v>
      </c>
      <c r="AF704" s="3">
        <f>IF(U704&lt;'CDO Param'!F$13,1,0)</f>
        <v>0</v>
      </c>
      <c r="AG704" s="3">
        <f>IF(V704&lt;'CDO Param'!G$13,1,0)</f>
        <v>0</v>
      </c>
      <c r="AH704" s="3">
        <f>IF(W704&lt;'CDO Param'!H$13,1,0)</f>
        <v>0</v>
      </c>
      <c r="AI704" s="3">
        <f>IF(X704&lt;'CDO Param'!I$13,1,0)</f>
        <v>0</v>
      </c>
      <c r="AJ704" s="3">
        <f>IF(Y704&lt;'CDO Param'!J$13,1,0)</f>
        <v>0</v>
      </c>
      <c r="AK704" s="3">
        <f>IF(Z704&lt;'CDO Param'!K$13,1,0)</f>
        <v>0</v>
      </c>
      <c r="AL704" s="3">
        <f>IF(AA704&lt;'CDO Param'!L$13,1,0)</f>
        <v>0</v>
      </c>
      <c r="AN704" s="3">
        <f>AC704*'CDO Param'!C$6*'CDO Param'!C$9</f>
        <v>0</v>
      </c>
      <c r="AO704" s="3">
        <f>AD704*'CDO Param'!D$6*'CDO Param'!D$9</f>
        <v>0</v>
      </c>
      <c r="AP704" s="3">
        <f>AE704*'CDO Param'!E$6*'CDO Param'!E$9</f>
        <v>0</v>
      </c>
      <c r="AQ704" s="3">
        <f>AF704*'CDO Param'!F$6*'CDO Param'!F$9</f>
        <v>0</v>
      </c>
      <c r="AR704" s="3">
        <f>AG704*'CDO Param'!G$6*'CDO Param'!G$9</f>
        <v>0</v>
      </c>
      <c r="AS704" s="3">
        <f>AH704*'CDO Param'!H$6*'CDO Param'!H$9</f>
        <v>0</v>
      </c>
      <c r="AT704" s="3">
        <f>AI704*'CDO Param'!I$6*'CDO Param'!I$9</f>
        <v>0</v>
      </c>
      <c r="AU704" s="3">
        <f>AJ704*'CDO Param'!J$6*'CDO Param'!J$9</f>
        <v>0</v>
      </c>
      <c r="AV704" s="3">
        <f>AK704*'CDO Param'!K$6*'CDO Param'!K$9</f>
        <v>0</v>
      </c>
      <c r="AW704" s="3">
        <f>AL704*'CDO Param'!L$6*'CDO Param'!L$9</f>
        <v>0</v>
      </c>
      <c r="AY704" s="2">
        <f t="shared" si="32"/>
        <v>0</v>
      </c>
      <c r="BI704" s="5">
        <f>AY704/'CDO Param'!$M$6</f>
        <v>0</v>
      </c>
      <c r="BJ704" s="5">
        <f t="shared" si="33"/>
        <v>0</v>
      </c>
      <c r="BK704" s="5">
        <f t="shared" si="34"/>
        <v>0</v>
      </c>
    </row>
    <row r="705" spans="1:63" x14ac:dyDescent="0.2">
      <c r="A705" s="3">
        <v>702</v>
      </c>
      <c r="B705" s="3">
        <v>701</v>
      </c>
      <c r="C705">
        <v>-0.90010416897712275</v>
      </c>
      <c r="D705">
        <v>0.70494024839717895</v>
      </c>
      <c r="E705">
        <v>-0.85853571363259107</v>
      </c>
      <c r="F705">
        <v>-1.8897389963967726</v>
      </c>
      <c r="G705">
        <v>-1.4929992175893858</v>
      </c>
      <c r="H705">
        <v>-1.0385838322690688</v>
      </c>
      <c r="I705">
        <v>0.33585706660232972</v>
      </c>
      <c r="J705">
        <v>0.84463408711599186</v>
      </c>
      <c r="K705">
        <v>0.7004064173088409</v>
      </c>
      <c r="L705">
        <v>-0.12032387530780397</v>
      </c>
      <c r="M705">
        <v>0.42633701013983227</v>
      </c>
      <c r="N705">
        <v>0.86895397544139996</v>
      </c>
      <c r="O705">
        <v>0.60347701946739107</v>
      </c>
      <c r="P705">
        <v>-1.3963517631054856</v>
      </c>
      <c r="R705">
        <f>SQRT(Correlation)*$F705 + SQRT('CDO Param'!C$17 - Correlation)*HLOOKUP('CDO Param'!C$12,$C$4:$E$1004,$A705,FALSE) + SQRT(1-Correlation)*G705</f>
        <v>-1.9142777569203933</v>
      </c>
      <c r="S705">
        <f>SQRT(Correlation)*$F705 + SQRT('CDO Param'!D$17 - Correlation)*HLOOKUP('CDO Param'!D$12,$C$4:$E$1004,$A705,FALSE) + SQRT(1-Correlation)*H705</f>
        <v>-1.4831814704898196</v>
      </c>
      <c r="T705">
        <f>SQRT(Correlation)*$F705 + SQRT('CDO Param'!E$17 - Correlation)*HLOOKUP('CDO Param'!E$12,$C$4:$E$1004,$A705,FALSE) + SQRT(1-Correlation)*I705</f>
        <v>-0.5171111300841762</v>
      </c>
      <c r="U705">
        <f>SQRT(Correlation)*$F705 + SQRT('CDO Param'!F$17 - Correlation)*HLOOKUP('CDO Param'!F$12,$C$4:$E$1004,$A705,FALSE) + SQRT(1-Correlation)*J705</f>
        <v>1.1727888546254728E-2</v>
      </c>
      <c r="V705">
        <f>SQRT(Correlation)*$F705 + SQRT('CDO Param'!G$17 - Correlation)*HLOOKUP('CDO Param'!G$12,$C$4:$E$1004,$A705,FALSE) + SQRT(1-Correlation)*K705</f>
        <v>-0.12509849291653374</v>
      </c>
      <c r="W705">
        <f>SQRT(Correlation)*$F705 + SQRT('CDO Param'!H$17 - Correlation)*HLOOKUP('CDO Param'!H$12,$C$4:$E$1004,$A705,FALSE) + SQRT(1-Correlation)*L705</f>
        <v>-0.6120435860520842</v>
      </c>
      <c r="X705">
        <f>SQRT(Correlation)*$F705 + SQRT('CDO Param'!I$17 - Correlation)*HLOOKUP('CDO Param'!I$12,$C$4:$E$1004,$A705,FALSE) + SQRT(1-Correlation)*M705</f>
        <v>-0.38510356200437801</v>
      </c>
      <c r="Y705">
        <f>SQRT(Correlation)*$F705 + SQRT('CDO Param'!J$17 - Correlation)*HLOOKUP('CDO Param'!J$12,$C$4:$E$1004,$A705,FALSE) + SQRT(1-Correlation)*N705</f>
        <v>-1.1370996426192992E-2</v>
      </c>
      <c r="Z705">
        <f>SQRT(Correlation)*$F705 + SQRT('CDO Param'!K$17 - Correlation)*HLOOKUP('CDO Param'!K$12,$C$4:$E$1004,$A705,FALSE) + SQRT(1-Correlation)*O705</f>
        <v>-0.26322455057602678</v>
      </c>
      <c r="AA705">
        <f>SQRT(Correlation)*$F705 + SQRT('CDO Param'!L$17 - Correlation)*HLOOKUP('CDO Param'!L$12,$C$4:$E$1004,$A705,FALSE) + SQRT(1-Correlation)*P705</f>
        <v>-2.160428715563607</v>
      </c>
      <c r="AC705" s="3">
        <f>IF(R705&lt;'CDO Param'!C$13,1,0)</f>
        <v>0</v>
      </c>
      <c r="AD705" s="3">
        <f>IF(S705&lt;'CDO Param'!D$13,1,0)</f>
        <v>0</v>
      </c>
      <c r="AE705" s="3">
        <f>IF(T705&lt;'CDO Param'!E$13,1,0)</f>
        <v>0</v>
      </c>
      <c r="AF705" s="3">
        <f>IF(U705&lt;'CDO Param'!F$13,1,0)</f>
        <v>0</v>
      </c>
      <c r="AG705" s="3">
        <f>IF(V705&lt;'CDO Param'!G$13,1,0)</f>
        <v>1</v>
      </c>
      <c r="AH705" s="3">
        <f>IF(W705&lt;'CDO Param'!H$13,1,0)</f>
        <v>0</v>
      </c>
      <c r="AI705" s="3">
        <f>IF(X705&lt;'CDO Param'!I$13,1,0)</f>
        <v>0</v>
      </c>
      <c r="AJ705" s="3">
        <f>IF(Y705&lt;'CDO Param'!J$13,1,0)</f>
        <v>0</v>
      </c>
      <c r="AK705" s="3">
        <f>IF(Z705&lt;'CDO Param'!K$13,1,0)</f>
        <v>0</v>
      </c>
      <c r="AL705" s="3">
        <f>IF(AA705&lt;'CDO Param'!L$13,1,0)</f>
        <v>1</v>
      </c>
      <c r="AN705" s="3">
        <f>AC705*'CDO Param'!C$6*'CDO Param'!C$9</f>
        <v>0</v>
      </c>
      <c r="AO705" s="3">
        <f>AD705*'CDO Param'!D$6*'CDO Param'!D$9</f>
        <v>0</v>
      </c>
      <c r="AP705" s="3">
        <f>AE705*'CDO Param'!E$6*'CDO Param'!E$9</f>
        <v>0</v>
      </c>
      <c r="AQ705" s="3">
        <f>AF705*'CDO Param'!F$6*'CDO Param'!F$9</f>
        <v>0</v>
      </c>
      <c r="AR705" s="3">
        <f>AG705*'CDO Param'!G$6*'CDO Param'!G$9</f>
        <v>4500</v>
      </c>
      <c r="AS705" s="3">
        <f>AH705*'CDO Param'!H$6*'CDO Param'!H$9</f>
        <v>0</v>
      </c>
      <c r="AT705" s="3">
        <f>AI705*'CDO Param'!I$6*'CDO Param'!I$9</f>
        <v>0</v>
      </c>
      <c r="AU705" s="3">
        <f>AJ705*'CDO Param'!J$6*'CDO Param'!J$9</f>
        <v>0</v>
      </c>
      <c r="AV705" s="3">
        <f>AK705*'CDO Param'!K$6*'CDO Param'!K$9</f>
        <v>0</v>
      </c>
      <c r="AW705" s="3">
        <f>AL705*'CDO Param'!L$6*'CDO Param'!L$9</f>
        <v>4500</v>
      </c>
      <c r="AY705" s="2">
        <f t="shared" si="32"/>
        <v>9000</v>
      </c>
      <c r="BI705" s="5">
        <f>AY705/'CDO Param'!$M$6</f>
        <v>9.375E-2</v>
      </c>
      <c r="BJ705" s="5">
        <f t="shared" si="33"/>
        <v>0.02</v>
      </c>
      <c r="BK705" s="5">
        <f t="shared" si="34"/>
        <v>1</v>
      </c>
    </row>
    <row r="706" spans="1:63" x14ac:dyDescent="0.2">
      <c r="A706" s="3">
        <v>703</v>
      </c>
      <c r="B706" s="3">
        <v>702</v>
      </c>
      <c r="C706">
        <v>-4.5079104893375188E-2</v>
      </c>
      <c r="D706">
        <v>-0.31193394534057006</v>
      </c>
      <c r="E706">
        <v>-0.23029770090943202</v>
      </c>
      <c r="F706">
        <v>-0.39371343518723734</v>
      </c>
      <c r="G706">
        <v>-0.56317276175832376</v>
      </c>
      <c r="H706">
        <v>1.1146494216518477</v>
      </c>
      <c r="I706">
        <v>-1.4973693396314047</v>
      </c>
      <c r="J706">
        <v>0.16512672118551563</v>
      </c>
      <c r="K706">
        <v>0.42713622860901523</v>
      </c>
      <c r="L706">
        <v>0.53204530559014529</v>
      </c>
      <c r="M706">
        <v>-4.1586645238567144E-2</v>
      </c>
      <c r="N706">
        <v>0.64868800109252334</v>
      </c>
      <c r="O706">
        <v>-0.66762822825694457</v>
      </c>
      <c r="P706">
        <v>-6.0256297729210928E-2</v>
      </c>
      <c r="R706">
        <f>SQRT(Correlation)*$F706 + SQRT('CDO Param'!C$17 - Correlation)*HLOOKUP('CDO Param'!C$12,$C$4:$E$1004,$A706,FALSE) + SQRT(1-Correlation)*G706</f>
        <v>-0.70288983466369626</v>
      </c>
      <c r="S706">
        <f>SQRT(Correlation)*$F706 + SQRT('CDO Param'!D$17 - Correlation)*HLOOKUP('CDO Param'!D$12,$C$4:$E$1004,$A706,FALSE) + SQRT(1-Correlation)*H706</f>
        <v>0.88883204783617908</v>
      </c>
      <c r="T706">
        <f>SQRT(Correlation)*$F706 + SQRT('CDO Param'!E$17 - Correlation)*HLOOKUP('CDO Param'!E$12,$C$4:$E$1004,$A706,FALSE) + SQRT(1-Correlation)*I706</f>
        <v>-1.5569592136686425</v>
      </c>
      <c r="U706">
        <f>SQRT(Correlation)*$F706 + SQRT('CDO Param'!F$17 - Correlation)*HLOOKUP('CDO Param'!F$12,$C$4:$E$1004,$A706,FALSE) + SQRT(1-Correlation)*J706</f>
        <v>-1.9346289039073067E-2</v>
      </c>
      <c r="V706">
        <f>SQRT(Correlation)*$F706 + SQRT('CDO Param'!G$17 - Correlation)*HLOOKUP('CDO Param'!G$12,$C$4:$E$1004,$A706,FALSE) + SQRT(1-Correlation)*K706</f>
        <v>0.22921775458404312</v>
      </c>
      <c r="W706">
        <f>SQRT(Correlation)*$F706 + SQRT('CDO Param'!H$17 - Correlation)*HLOOKUP('CDO Param'!H$12,$C$4:$E$1004,$A706,FALSE) + SQRT(1-Correlation)*L706</f>
        <v>0.33612525355295914</v>
      </c>
      <c r="X706">
        <f>SQRT(Correlation)*$F706 + SQRT('CDO Param'!I$17 - Correlation)*HLOOKUP('CDO Param'!I$12,$C$4:$E$1004,$A706,FALSE) + SQRT(1-Correlation)*M706</f>
        <v>-0.21545180724939625</v>
      </c>
      <c r="Y706">
        <f>SQRT(Correlation)*$F706 + SQRT('CDO Param'!J$17 - Correlation)*HLOOKUP('CDO Param'!J$12,$C$4:$E$1004,$A706,FALSE) + SQRT(1-Correlation)*N706</f>
        <v>0.4789695421348486</v>
      </c>
      <c r="Z706">
        <f>SQRT(Correlation)*$F706 + SQRT('CDO Param'!K$17 - Correlation)*HLOOKUP('CDO Param'!K$12,$C$4:$E$1004,$A706,FALSE) + SQRT(1-Correlation)*O706</f>
        <v>-0.76979767960182111</v>
      </c>
      <c r="AA706">
        <f>SQRT(Correlation)*$F706 + SQRT('CDO Param'!L$17 - Correlation)*HLOOKUP('CDO Param'!L$12,$C$4:$E$1004,$A706,FALSE) + SQRT(1-Correlation)*P706</f>
        <v>-0.19359407340546325</v>
      </c>
      <c r="AC706" s="3">
        <f>IF(R706&lt;'CDO Param'!C$13,1,0)</f>
        <v>0</v>
      </c>
      <c r="AD706" s="3">
        <f>IF(S706&lt;'CDO Param'!D$13,1,0)</f>
        <v>0</v>
      </c>
      <c r="AE706" s="3">
        <f>IF(T706&lt;'CDO Param'!E$13,1,0)</f>
        <v>1</v>
      </c>
      <c r="AF706" s="3">
        <f>IF(U706&lt;'CDO Param'!F$13,1,0)</f>
        <v>0</v>
      </c>
      <c r="AG706" s="3">
        <f>IF(V706&lt;'CDO Param'!G$13,1,0)</f>
        <v>0</v>
      </c>
      <c r="AH706" s="3">
        <f>IF(W706&lt;'CDO Param'!H$13,1,0)</f>
        <v>0</v>
      </c>
      <c r="AI706" s="3">
        <f>IF(X706&lt;'CDO Param'!I$13,1,0)</f>
        <v>0</v>
      </c>
      <c r="AJ706" s="3">
        <f>IF(Y706&lt;'CDO Param'!J$13,1,0)</f>
        <v>0</v>
      </c>
      <c r="AK706" s="3">
        <f>IF(Z706&lt;'CDO Param'!K$13,1,0)</f>
        <v>0</v>
      </c>
      <c r="AL706" s="3">
        <f>IF(AA706&lt;'CDO Param'!L$13,1,0)</f>
        <v>0</v>
      </c>
      <c r="AN706" s="3">
        <f>AC706*'CDO Param'!C$6*'CDO Param'!C$9</f>
        <v>0</v>
      </c>
      <c r="AO706" s="3">
        <f>AD706*'CDO Param'!D$6*'CDO Param'!D$9</f>
        <v>0</v>
      </c>
      <c r="AP706" s="3">
        <f>AE706*'CDO Param'!E$6*'CDO Param'!E$9</f>
        <v>4500</v>
      </c>
      <c r="AQ706" s="3">
        <f>AF706*'CDO Param'!F$6*'CDO Param'!F$9</f>
        <v>0</v>
      </c>
      <c r="AR706" s="3">
        <f>AG706*'CDO Param'!G$6*'CDO Param'!G$9</f>
        <v>0</v>
      </c>
      <c r="AS706" s="3">
        <f>AH706*'CDO Param'!H$6*'CDO Param'!H$9</f>
        <v>0</v>
      </c>
      <c r="AT706" s="3">
        <f>AI706*'CDO Param'!I$6*'CDO Param'!I$9</f>
        <v>0</v>
      </c>
      <c r="AU706" s="3">
        <f>AJ706*'CDO Param'!J$6*'CDO Param'!J$9</f>
        <v>0</v>
      </c>
      <c r="AV706" s="3">
        <f>AK706*'CDO Param'!K$6*'CDO Param'!K$9</f>
        <v>0</v>
      </c>
      <c r="AW706" s="3">
        <f>AL706*'CDO Param'!L$6*'CDO Param'!L$9</f>
        <v>0</v>
      </c>
      <c r="AY706" s="2">
        <f t="shared" si="32"/>
        <v>4500</v>
      </c>
      <c r="BI706" s="5">
        <f>AY706/'CDO Param'!$M$6</f>
        <v>4.6875E-2</v>
      </c>
      <c r="BJ706" s="5">
        <f t="shared" si="33"/>
        <v>0</v>
      </c>
      <c r="BK706" s="5">
        <f t="shared" si="34"/>
        <v>0</v>
      </c>
    </row>
    <row r="707" spans="1:63" x14ac:dyDescent="0.2">
      <c r="A707" s="3">
        <v>704</v>
      </c>
      <c r="B707" s="3">
        <v>703</v>
      </c>
      <c r="C707">
        <v>0.57779288908932358</v>
      </c>
      <c r="D707">
        <v>1.2559121387312189</v>
      </c>
      <c r="E707">
        <v>-0.18741957319434732</v>
      </c>
      <c r="F707">
        <v>-0.15045770851429552</v>
      </c>
      <c r="G707">
        <v>-7.0681380748283118E-2</v>
      </c>
      <c r="H707">
        <v>1.9577237253542989</v>
      </c>
      <c r="I707">
        <v>0.30219439395295922</v>
      </c>
      <c r="J707">
        <v>-0.53726694204669911</v>
      </c>
      <c r="K707">
        <v>-0.96647227110224776</v>
      </c>
      <c r="L707">
        <v>-1.0024018592957873</v>
      </c>
      <c r="M707">
        <v>0.70311443778336979</v>
      </c>
      <c r="N707">
        <v>0.36834535421803594</v>
      </c>
      <c r="O707">
        <v>7.7586719271494076E-2</v>
      </c>
      <c r="P707">
        <v>-0.82348378782626241</v>
      </c>
      <c r="R707">
        <f>SQRT(Correlation)*$F707 + SQRT('CDO Param'!C$17 - Correlation)*HLOOKUP('CDO Param'!C$12,$C$4:$E$1004,$A707,FALSE) + SQRT(1-Correlation)*G707</f>
        <v>6.2979647531735364E-2</v>
      </c>
      <c r="S707">
        <f>SQRT(Correlation)*$F707 + SQRT('CDO Param'!D$17 - Correlation)*HLOOKUP('CDO Param'!D$12,$C$4:$E$1004,$A707,FALSE) + SQRT(1-Correlation)*H707</f>
        <v>1.9872936933716352</v>
      </c>
      <c r="T707">
        <f>SQRT(Correlation)*$F707 + SQRT('CDO Param'!E$17 - Correlation)*HLOOKUP('CDO Param'!E$12,$C$4:$E$1004,$A707,FALSE) + SQRT(1-Correlation)*I707</f>
        <v>0.39197749864736886</v>
      </c>
      <c r="U707">
        <f>SQRT(Correlation)*$F707 + SQRT('CDO Param'!F$17 - Correlation)*HLOOKUP('CDO Param'!F$12,$C$4:$E$1004,$A707,FALSE) + SQRT(1-Correlation)*J707</f>
        <v>-0.59918337015552081</v>
      </c>
      <c r="V707">
        <f>SQRT(Correlation)*$F707 + SQRT('CDO Param'!G$17 - Correlation)*HLOOKUP('CDO Param'!G$12,$C$4:$E$1004,$A707,FALSE) + SQRT(1-Correlation)*K707</f>
        <v>-1.0063632972647947</v>
      </c>
      <c r="W707">
        <f>SQRT(Correlation)*$F707 + SQRT('CDO Param'!H$17 - Correlation)*HLOOKUP('CDO Param'!H$12,$C$4:$E$1004,$A707,FALSE) + SQRT(1-Correlation)*L707</f>
        <v>-0.82092800891791384</v>
      </c>
      <c r="X707">
        <f>SQRT(Correlation)*$F707 + SQRT('CDO Param'!I$17 - Correlation)*HLOOKUP('CDO Param'!I$12,$C$4:$E$1004,$A707,FALSE) + SQRT(1-Correlation)*M707</f>
        <v>0.57754572810211602</v>
      </c>
      <c r="Y707">
        <f>SQRT(Correlation)*$F707 + SQRT('CDO Param'!J$17 - Correlation)*HLOOKUP('CDO Param'!J$12,$C$4:$E$1004,$A707,FALSE) + SQRT(1-Correlation)*N707</f>
        <v>0.45473380980085032</v>
      </c>
      <c r="Z707">
        <f>SQRT(Correlation)*$F707 + SQRT('CDO Param'!K$17 - Correlation)*HLOOKUP('CDO Param'!K$12,$C$4:$E$1004,$A707,FALSE) + SQRT(1-Correlation)*O707</f>
        <v>0.17889594906309964</v>
      </c>
      <c r="AA707">
        <f>SQRT(Correlation)*$F707 + SQRT('CDO Param'!L$17 - Correlation)*HLOOKUP('CDO Param'!L$12,$C$4:$E$1004,$A707,FALSE) + SQRT(1-Correlation)*P707</f>
        <v>-0.67593459138644885</v>
      </c>
      <c r="AC707" s="3">
        <f>IF(R707&lt;'CDO Param'!C$13,1,0)</f>
        <v>0</v>
      </c>
      <c r="AD707" s="3">
        <f>IF(S707&lt;'CDO Param'!D$13,1,0)</f>
        <v>0</v>
      </c>
      <c r="AE707" s="3">
        <f>IF(T707&lt;'CDO Param'!E$13,1,0)</f>
        <v>0</v>
      </c>
      <c r="AF707" s="3">
        <f>IF(U707&lt;'CDO Param'!F$13,1,0)</f>
        <v>0</v>
      </c>
      <c r="AG707" s="3">
        <f>IF(V707&lt;'CDO Param'!G$13,1,0)</f>
        <v>1</v>
      </c>
      <c r="AH707" s="3">
        <f>IF(W707&lt;'CDO Param'!H$13,1,0)</f>
        <v>0</v>
      </c>
      <c r="AI707" s="3">
        <f>IF(X707&lt;'CDO Param'!I$13,1,0)</f>
        <v>0</v>
      </c>
      <c r="AJ707" s="3">
        <f>IF(Y707&lt;'CDO Param'!J$13,1,0)</f>
        <v>0</v>
      </c>
      <c r="AK707" s="3">
        <f>IF(Z707&lt;'CDO Param'!K$13,1,0)</f>
        <v>0</v>
      </c>
      <c r="AL707" s="3">
        <f>IF(AA707&lt;'CDO Param'!L$13,1,0)</f>
        <v>1</v>
      </c>
      <c r="AN707" s="3">
        <f>AC707*'CDO Param'!C$6*'CDO Param'!C$9</f>
        <v>0</v>
      </c>
      <c r="AO707" s="3">
        <f>AD707*'CDO Param'!D$6*'CDO Param'!D$9</f>
        <v>0</v>
      </c>
      <c r="AP707" s="3">
        <f>AE707*'CDO Param'!E$6*'CDO Param'!E$9</f>
        <v>0</v>
      </c>
      <c r="AQ707" s="3">
        <f>AF707*'CDO Param'!F$6*'CDO Param'!F$9</f>
        <v>0</v>
      </c>
      <c r="AR707" s="3">
        <f>AG707*'CDO Param'!G$6*'CDO Param'!G$9</f>
        <v>4500</v>
      </c>
      <c r="AS707" s="3">
        <f>AH707*'CDO Param'!H$6*'CDO Param'!H$9</f>
        <v>0</v>
      </c>
      <c r="AT707" s="3">
        <f>AI707*'CDO Param'!I$6*'CDO Param'!I$9</f>
        <v>0</v>
      </c>
      <c r="AU707" s="3">
        <f>AJ707*'CDO Param'!J$6*'CDO Param'!J$9</f>
        <v>0</v>
      </c>
      <c r="AV707" s="3">
        <f>AK707*'CDO Param'!K$6*'CDO Param'!K$9</f>
        <v>0</v>
      </c>
      <c r="AW707" s="3">
        <f>AL707*'CDO Param'!L$6*'CDO Param'!L$9</f>
        <v>4500</v>
      </c>
      <c r="AY707" s="2">
        <f t="shared" si="32"/>
        <v>9000</v>
      </c>
      <c r="BI707" s="5">
        <f>AY707/'CDO Param'!$M$6</f>
        <v>9.375E-2</v>
      </c>
      <c r="BJ707" s="5">
        <f t="shared" si="33"/>
        <v>0.02</v>
      </c>
      <c r="BK707" s="5">
        <f t="shared" si="34"/>
        <v>1</v>
      </c>
    </row>
    <row r="708" spans="1:63" x14ac:dyDescent="0.2">
      <c r="A708" s="3">
        <v>705</v>
      </c>
      <c r="B708" s="3">
        <v>704</v>
      </c>
      <c r="C708">
        <v>-0.28696035769826267</v>
      </c>
      <c r="D708">
        <v>-0.98679493021336384</v>
      </c>
      <c r="E708">
        <v>0.18906803234131075</v>
      </c>
      <c r="F708">
        <v>2.8092017601011321E-2</v>
      </c>
      <c r="G708">
        <v>0.95998530014185235</v>
      </c>
      <c r="H708">
        <v>-2.3534312276751734E-2</v>
      </c>
      <c r="I708">
        <v>0.5661377144861035</v>
      </c>
      <c r="J708">
        <v>-1.4180204743752256</v>
      </c>
      <c r="K708">
        <v>-1.4119905245024711E-3</v>
      </c>
      <c r="L708">
        <v>-1.8357604858465493</v>
      </c>
      <c r="M708">
        <v>1.4838815332041122</v>
      </c>
      <c r="N708">
        <v>0.40606892071082257</v>
      </c>
      <c r="O708">
        <v>-0.85907458924339153</v>
      </c>
      <c r="P708">
        <v>1.2000555216218345</v>
      </c>
      <c r="R708">
        <f>SQRT(Correlation)*$F708 + SQRT('CDO Param'!C$17 - Correlation)*HLOOKUP('CDO Param'!C$12,$C$4:$E$1004,$A708,FALSE) + SQRT(1-Correlation)*G708</f>
        <v>0.78005161922858335</v>
      </c>
      <c r="S708">
        <f>SQRT(Correlation)*$F708 + SQRT('CDO Param'!D$17 - Correlation)*HLOOKUP('CDO Param'!D$12,$C$4:$E$1004,$A708,FALSE) + SQRT(1-Correlation)*H708</f>
        <v>-0.15299701037806107</v>
      </c>
      <c r="T708">
        <f>SQRT(Correlation)*$F708 + SQRT('CDO Param'!E$17 - Correlation)*HLOOKUP('CDO Param'!E$12,$C$4:$E$1004,$A708,FALSE) + SQRT(1-Correlation)*I708</f>
        <v>0.47004629583795604</v>
      </c>
      <c r="U708">
        <f>SQRT(Correlation)*$F708 + SQRT('CDO Param'!F$17 - Correlation)*HLOOKUP('CDO Param'!F$12,$C$4:$E$1004,$A708,FALSE) + SQRT(1-Correlation)*J708</f>
        <v>-1.2940919670958397</v>
      </c>
      <c r="V708">
        <f>SQRT(Correlation)*$F708 + SQRT('CDO Param'!G$17 - Correlation)*HLOOKUP('CDO Param'!G$12,$C$4:$E$1004,$A708,FALSE) + SQRT(1-Correlation)*K708</f>
        <v>4.982084141000237E-2</v>
      </c>
      <c r="W708">
        <f>SQRT(Correlation)*$F708 + SQRT('CDO Param'!H$17 - Correlation)*HLOOKUP('CDO Param'!H$12,$C$4:$E$1004,$A708,FALSE) + SQRT(1-Correlation)*L708</f>
        <v>-1.8722257135337195</v>
      </c>
      <c r="X708">
        <f>SQRT(Correlation)*$F708 + SQRT('CDO Param'!I$17 - Correlation)*HLOOKUP('CDO Param'!I$12,$C$4:$E$1004,$A708,FALSE) + SQRT(1-Correlation)*M708</f>
        <v>1.4588940000739334</v>
      </c>
      <c r="Y708">
        <f>SQRT(Correlation)*$F708 + SQRT('CDO Param'!J$17 - Correlation)*HLOOKUP('CDO Param'!J$12,$C$4:$E$1004,$A708,FALSE) + SQRT(1-Correlation)*N708</f>
        <v>0.318191704644255</v>
      </c>
      <c r="Z708">
        <f>SQRT(Correlation)*$F708 + SQRT('CDO Param'!K$17 - Correlation)*HLOOKUP('CDO Param'!K$12,$C$4:$E$1004,$A708,FALSE) + SQRT(1-Correlation)*O708</f>
        <v>-0.88202881288631185</v>
      </c>
      <c r="AA708">
        <f>SQRT(Correlation)*$F708 + SQRT('CDO Param'!L$17 - Correlation)*HLOOKUP('CDO Param'!L$12,$C$4:$E$1004,$A708,FALSE) + SQRT(1-Correlation)*P708</f>
        <v>1.0714335318044308</v>
      </c>
      <c r="AC708" s="3">
        <f>IF(R708&lt;'CDO Param'!C$13,1,0)</f>
        <v>0</v>
      </c>
      <c r="AD708" s="3">
        <f>IF(S708&lt;'CDO Param'!D$13,1,0)</f>
        <v>0</v>
      </c>
      <c r="AE708" s="3">
        <f>IF(T708&lt;'CDO Param'!E$13,1,0)</f>
        <v>0</v>
      </c>
      <c r="AF708" s="3">
        <f>IF(U708&lt;'CDO Param'!F$13,1,0)</f>
        <v>0</v>
      </c>
      <c r="AG708" s="3">
        <f>IF(V708&lt;'CDO Param'!G$13,1,0)</f>
        <v>0</v>
      </c>
      <c r="AH708" s="3">
        <f>IF(W708&lt;'CDO Param'!H$13,1,0)</f>
        <v>0</v>
      </c>
      <c r="AI708" s="3">
        <f>IF(X708&lt;'CDO Param'!I$13,1,0)</f>
        <v>0</v>
      </c>
      <c r="AJ708" s="3">
        <f>IF(Y708&lt;'CDO Param'!J$13,1,0)</f>
        <v>0</v>
      </c>
      <c r="AK708" s="3">
        <f>IF(Z708&lt;'CDO Param'!K$13,1,0)</f>
        <v>0</v>
      </c>
      <c r="AL708" s="3">
        <f>IF(AA708&lt;'CDO Param'!L$13,1,0)</f>
        <v>0</v>
      </c>
      <c r="AN708" s="3">
        <f>AC708*'CDO Param'!C$6*'CDO Param'!C$9</f>
        <v>0</v>
      </c>
      <c r="AO708" s="3">
        <f>AD708*'CDO Param'!D$6*'CDO Param'!D$9</f>
        <v>0</v>
      </c>
      <c r="AP708" s="3">
        <f>AE708*'CDO Param'!E$6*'CDO Param'!E$9</f>
        <v>0</v>
      </c>
      <c r="AQ708" s="3">
        <f>AF708*'CDO Param'!F$6*'CDO Param'!F$9</f>
        <v>0</v>
      </c>
      <c r="AR708" s="3">
        <f>AG708*'CDO Param'!G$6*'CDO Param'!G$9</f>
        <v>0</v>
      </c>
      <c r="AS708" s="3">
        <f>AH708*'CDO Param'!H$6*'CDO Param'!H$9</f>
        <v>0</v>
      </c>
      <c r="AT708" s="3">
        <f>AI708*'CDO Param'!I$6*'CDO Param'!I$9</f>
        <v>0</v>
      </c>
      <c r="AU708" s="3">
        <f>AJ708*'CDO Param'!J$6*'CDO Param'!J$9</f>
        <v>0</v>
      </c>
      <c r="AV708" s="3">
        <f>AK708*'CDO Param'!K$6*'CDO Param'!K$9</f>
        <v>0</v>
      </c>
      <c r="AW708" s="3">
        <f>AL708*'CDO Param'!L$6*'CDO Param'!L$9</f>
        <v>0</v>
      </c>
      <c r="AY708" s="2">
        <f t="shared" si="32"/>
        <v>0</v>
      </c>
      <c r="BI708" s="5">
        <f>AY708/'CDO Param'!$M$6</f>
        <v>0</v>
      </c>
      <c r="BJ708" s="5">
        <f t="shared" si="33"/>
        <v>0</v>
      </c>
      <c r="BK708" s="5">
        <f t="shared" si="34"/>
        <v>0</v>
      </c>
    </row>
    <row r="709" spans="1:63" x14ac:dyDescent="0.2">
      <c r="A709" s="3">
        <v>706</v>
      </c>
      <c r="B709" s="3">
        <v>705</v>
      </c>
      <c r="C709">
        <v>-0.83499344327719882</v>
      </c>
      <c r="D709">
        <v>0.49738105190044735</v>
      </c>
      <c r="E709">
        <v>1.3066573956166394</v>
      </c>
      <c r="F709">
        <v>0.43321506382199004</v>
      </c>
      <c r="G709">
        <v>1.0913913683907595</v>
      </c>
      <c r="H709">
        <v>-0.87803300630184822</v>
      </c>
      <c r="I709">
        <v>0.52913719628122635</v>
      </c>
      <c r="J709">
        <v>0.11256133802817203</v>
      </c>
      <c r="K709">
        <v>0.35415723687037826</v>
      </c>
      <c r="L709">
        <v>-0.2302112989127636</v>
      </c>
      <c r="M709">
        <v>-0.11530005394888576</v>
      </c>
      <c r="N709">
        <v>-1.179325863631675</v>
      </c>
      <c r="O709">
        <v>-0.5469951247505378</v>
      </c>
      <c r="P709">
        <v>1.0625080903992057</v>
      </c>
      <c r="R709">
        <f>SQRT(Correlation)*$F709 + SQRT('CDO Param'!C$17 - Correlation)*HLOOKUP('CDO Param'!C$12,$C$4:$E$1004,$A709,FALSE) + SQRT(1-Correlation)*G709</f>
        <v>1.2427196975925796</v>
      </c>
      <c r="S709">
        <f>SQRT(Correlation)*$F709 + SQRT('CDO Param'!D$17 - Correlation)*HLOOKUP('CDO Param'!D$12,$C$4:$E$1004,$A709,FALSE) + SQRT(1-Correlation)*H709</f>
        <v>-0.62564031345187421</v>
      </c>
      <c r="T709">
        <f>SQRT(Correlation)*$F709 + SQRT('CDO Param'!E$17 - Correlation)*HLOOKUP('CDO Param'!E$12,$C$4:$E$1004,$A709,FALSE) + SQRT(1-Correlation)*I709</f>
        <v>0.41805975259844713</v>
      </c>
      <c r="U709">
        <f>SQRT(Correlation)*$F709 + SQRT('CDO Param'!F$17 - Correlation)*HLOOKUP('CDO Param'!F$12,$C$4:$E$1004,$A709,FALSE) + SQRT(1-Correlation)*J709</f>
        <v>0.5359571692209788</v>
      </c>
      <c r="V709">
        <f>SQRT(Correlation)*$F709 + SQRT('CDO Param'!G$17 - Correlation)*HLOOKUP('CDO Param'!G$12,$C$4:$E$1004,$A709,FALSE) + SQRT(1-Correlation)*K709</f>
        <v>0.76515516333008127</v>
      </c>
      <c r="W709">
        <f>SQRT(Correlation)*$F709 + SQRT('CDO Param'!H$17 - Correlation)*HLOOKUP('CDO Param'!H$12,$C$4:$E$1004,$A709,FALSE) + SQRT(1-Correlation)*L709</f>
        <v>-1.1062679537282544E-2</v>
      </c>
      <c r="X709">
        <f>SQRT(Correlation)*$F709 + SQRT('CDO Param'!I$17 - Correlation)*HLOOKUP('CDO Param'!I$12,$C$4:$E$1004,$A709,FALSE) + SQRT(1-Correlation)*M709</f>
        <v>0.31978887238180276</v>
      </c>
      <c r="Y709">
        <f>SQRT(Correlation)*$F709 + SQRT('CDO Param'!J$17 - Correlation)*HLOOKUP('CDO Param'!J$12,$C$4:$E$1004,$A709,FALSE) + SQRT(1-Correlation)*N709</f>
        <v>-1.2027306176771966</v>
      </c>
      <c r="Z709">
        <f>SQRT(Correlation)*$F709 + SQRT('CDO Param'!K$17 - Correlation)*HLOOKUP('CDO Param'!K$12,$C$4:$E$1004,$A709,FALSE) + SQRT(1-Correlation)*O709</f>
        <v>-0.60284900685672116</v>
      </c>
      <c r="AA709">
        <f>SQRT(Correlation)*$F709 + SQRT('CDO Param'!L$17 - Correlation)*HLOOKUP('CDO Param'!L$12,$C$4:$E$1004,$A709,FALSE) + SQRT(1-Correlation)*P709</f>
        <v>0.92405981151444316</v>
      </c>
      <c r="AC709" s="3">
        <f>IF(R709&lt;'CDO Param'!C$13,1,0)</f>
        <v>0</v>
      </c>
      <c r="AD709" s="3">
        <f>IF(S709&lt;'CDO Param'!D$13,1,0)</f>
        <v>0</v>
      </c>
      <c r="AE709" s="3">
        <f>IF(T709&lt;'CDO Param'!E$13,1,0)</f>
        <v>0</v>
      </c>
      <c r="AF709" s="3">
        <f>IF(U709&lt;'CDO Param'!F$13,1,0)</f>
        <v>0</v>
      </c>
      <c r="AG709" s="3">
        <f>IF(V709&lt;'CDO Param'!G$13,1,0)</f>
        <v>0</v>
      </c>
      <c r="AH709" s="3">
        <f>IF(W709&lt;'CDO Param'!H$13,1,0)</f>
        <v>0</v>
      </c>
      <c r="AI709" s="3">
        <f>IF(X709&lt;'CDO Param'!I$13,1,0)</f>
        <v>0</v>
      </c>
      <c r="AJ709" s="3">
        <f>IF(Y709&lt;'CDO Param'!J$13,1,0)</f>
        <v>0</v>
      </c>
      <c r="AK709" s="3">
        <f>IF(Z709&lt;'CDO Param'!K$13,1,0)</f>
        <v>0</v>
      </c>
      <c r="AL709" s="3">
        <f>IF(AA709&lt;'CDO Param'!L$13,1,0)</f>
        <v>0</v>
      </c>
      <c r="AN709" s="3">
        <f>AC709*'CDO Param'!C$6*'CDO Param'!C$9</f>
        <v>0</v>
      </c>
      <c r="AO709" s="3">
        <f>AD709*'CDO Param'!D$6*'CDO Param'!D$9</f>
        <v>0</v>
      </c>
      <c r="AP709" s="3">
        <f>AE709*'CDO Param'!E$6*'CDO Param'!E$9</f>
        <v>0</v>
      </c>
      <c r="AQ709" s="3">
        <f>AF709*'CDO Param'!F$6*'CDO Param'!F$9</f>
        <v>0</v>
      </c>
      <c r="AR709" s="3">
        <f>AG709*'CDO Param'!G$6*'CDO Param'!G$9</f>
        <v>0</v>
      </c>
      <c r="AS709" s="3">
        <f>AH709*'CDO Param'!H$6*'CDO Param'!H$9</f>
        <v>0</v>
      </c>
      <c r="AT709" s="3">
        <f>AI709*'CDO Param'!I$6*'CDO Param'!I$9</f>
        <v>0</v>
      </c>
      <c r="AU709" s="3">
        <f>AJ709*'CDO Param'!J$6*'CDO Param'!J$9</f>
        <v>0</v>
      </c>
      <c r="AV709" s="3">
        <f>AK709*'CDO Param'!K$6*'CDO Param'!K$9</f>
        <v>0</v>
      </c>
      <c r="AW709" s="3">
        <f>AL709*'CDO Param'!L$6*'CDO Param'!L$9</f>
        <v>0</v>
      </c>
      <c r="AY709" s="2">
        <f t="shared" si="32"/>
        <v>0</v>
      </c>
      <c r="BI709" s="5">
        <f>AY709/'CDO Param'!$M$6</f>
        <v>0</v>
      </c>
      <c r="BJ709" s="5">
        <f t="shared" si="33"/>
        <v>0</v>
      </c>
      <c r="BK709" s="5">
        <f t="shared" si="34"/>
        <v>0</v>
      </c>
    </row>
    <row r="710" spans="1:63" x14ac:dyDescent="0.2">
      <c r="A710" s="3">
        <v>707</v>
      </c>
      <c r="B710" s="3">
        <v>706</v>
      </c>
      <c r="C710">
        <v>0.66512711782706901</v>
      </c>
      <c r="D710">
        <v>-0.98355940281180665</v>
      </c>
      <c r="E710">
        <v>1.4405623005586676</v>
      </c>
      <c r="F710">
        <v>-1.3601447790279053</v>
      </c>
      <c r="G710">
        <v>-0.26488351068110205</v>
      </c>
      <c r="H710">
        <v>-2.6441557565703988</v>
      </c>
      <c r="I710">
        <v>0.92849404609296471</v>
      </c>
      <c r="J710">
        <v>-0.54935071602812968</v>
      </c>
      <c r="K710">
        <v>-0.64504320107516833</v>
      </c>
      <c r="L710">
        <v>0.17041202227119356</v>
      </c>
      <c r="M710">
        <v>0.26989937396137975</v>
      </c>
      <c r="N710">
        <v>-0.13510998542187735</v>
      </c>
      <c r="O710">
        <v>-0.42755686990858521</v>
      </c>
      <c r="P710">
        <v>0.58865907703875564</v>
      </c>
      <c r="R710">
        <f>SQRT(Correlation)*$F710 + SQRT('CDO Param'!C$17 - Correlation)*HLOOKUP('CDO Param'!C$12,$C$4:$E$1004,$A710,FALSE) + SQRT(1-Correlation)*G710</f>
        <v>-0.82050241212921038</v>
      </c>
      <c r="S710">
        <f>SQRT(Correlation)*$F710 + SQRT('CDO Param'!D$17 - Correlation)*HLOOKUP('CDO Param'!D$12,$C$4:$E$1004,$A710,FALSE) + SQRT(1-Correlation)*H710</f>
        <v>-3.0776782533195215</v>
      </c>
      <c r="T710">
        <f>SQRT(Correlation)*$F710 + SQRT('CDO Param'!E$17 - Correlation)*HLOOKUP('CDO Param'!E$12,$C$4:$E$1004,$A710,FALSE) + SQRT(1-Correlation)*I710</f>
        <v>0.62670734333783729</v>
      </c>
      <c r="U710">
        <f>SQRT(Correlation)*$F710 + SQRT('CDO Param'!F$17 - Correlation)*HLOOKUP('CDO Param'!F$12,$C$4:$E$1004,$A710,FALSE) + SQRT(1-Correlation)*J710</f>
        <v>-0.62915587101217119</v>
      </c>
      <c r="V710">
        <f>SQRT(Correlation)*$F710 + SQRT('CDO Param'!G$17 - Correlation)*HLOOKUP('CDO Param'!G$12,$C$4:$E$1004,$A710,FALSE) + SQRT(1-Correlation)*K710</f>
        <v>-0.71993773332524524</v>
      </c>
      <c r="W710">
        <f>SQRT(Correlation)*$F710 + SQRT('CDO Param'!H$17 - Correlation)*HLOOKUP('CDO Param'!H$12,$C$4:$E$1004,$A710,FALSE) + SQRT(1-Correlation)*L710</f>
        <v>-0.40754481030137057</v>
      </c>
      <c r="X710">
        <f>SQRT(Correlation)*$F710 + SQRT('CDO Param'!I$17 - Correlation)*HLOOKUP('CDO Param'!I$12,$C$4:$E$1004,$A710,FALSE) + SQRT(1-Correlation)*M710</f>
        <v>0.14805300628725687</v>
      </c>
      <c r="Y710">
        <f>SQRT(Correlation)*$F710 + SQRT('CDO Param'!J$17 - Correlation)*HLOOKUP('CDO Param'!J$12,$C$4:$E$1004,$A710,FALSE) + SQRT(1-Correlation)*N710</f>
        <v>-0.38231603709948558</v>
      </c>
      <c r="Z710">
        <f>SQRT(Correlation)*$F710 + SQRT('CDO Param'!K$17 - Correlation)*HLOOKUP('CDO Param'!K$12,$C$4:$E$1004,$A710,FALSE) + SQRT(1-Correlation)*O710</f>
        <v>-0.65975551197893323</v>
      </c>
      <c r="AA710">
        <f>SQRT(Correlation)*$F710 + SQRT('CDO Param'!L$17 - Correlation)*HLOOKUP('CDO Param'!L$12,$C$4:$E$1004,$A710,FALSE) + SQRT(1-Correlation)*P710</f>
        <v>0.30431158410259596</v>
      </c>
      <c r="AC710" s="3">
        <f>IF(R710&lt;'CDO Param'!C$13,1,0)</f>
        <v>0</v>
      </c>
      <c r="AD710" s="3">
        <f>IF(S710&lt;'CDO Param'!D$13,1,0)</f>
        <v>1</v>
      </c>
      <c r="AE710" s="3">
        <f>IF(T710&lt;'CDO Param'!E$13,1,0)</f>
        <v>0</v>
      </c>
      <c r="AF710" s="3">
        <f>IF(U710&lt;'CDO Param'!F$13,1,0)</f>
        <v>0</v>
      </c>
      <c r="AG710" s="3">
        <f>IF(V710&lt;'CDO Param'!G$13,1,0)</f>
        <v>1</v>
      </c>
      <c r="AH710" s="3">
        <f>IF(W710&lt;'CDO Param'!H$13,1,0)</f>
        <v>0</v>
      </c>
      <c r="AI710" s="3">
        <f>IF(X710&lt;'CDO Param'!I$13,1,0)</f>
        <v>0</v>
      </c>
      <c r="AJ710" s="3">
        <f>IF(Y710&lt;'CDO Param'!J$13,1,0)</f>
        <v>0</v>
      </c>
      <c r="AK710" s="3">
        <f>IF(Z710&lt;'CDO Param'!K$13,1,0)</f>
        <v>0</v>
      </c>
      <c r="AL710" s="3">
        <f>IF(AA710&lt;'CDO Param'!L$13,1,0)</f>
        <v>0</v>
      </c>
      <c r="AN710" s="3">
        <f>AC710*'CDO Param'!C$6*'CDO Param'!C$9</f>
        <v>0</v>
      </c>
      <c r="AO710" s="3">
        <f>AD710*'CDO Param'!D$6*'CDO Param'!D$9</f>
        <v>4050</v>
      </c>
      <c r="AP710" s="3">
        <f>AE710*'CDO Param'!E$6*'CDO Param'!E$9</f>
        <v>0</v>
      </c>
      <c r="AQ710" s="3">
        <f>AF710*'CDO Param'!F$6*'CDO Param'!F$9</f>
        <v>0</v>
      </c>
      <c r="AR710" s="3">
        <f>AG710*'CDO Param'!G$6*'CDO Param'!G$9</f>
        <v>4500</v>
      </c>
      <c r="AS710" s="3">
        <f>AH710*'CDO Param'!H$6*'CDO Param'!H$9</f>
        <v>0</v>
      </c>
      <c r="AT710" s="3">
        <f>AI710*'CDO Param'!I$6*'CDO Param'!I$9</f>
        <v>0</v>
      </c>
      <c r="AU710" s="3">
        <f>AJ710*'CDO Param'!J$6*'CDO Param'!J$9</f>
        <v>0</v>
      </c>
      <c r="AV710" s="3">
        <f>AK710*'CDO Param'!K$6*'CDO Param'!K$9</f>
        <v>0</v>
      </c>
      <c r="AW710" s="3">
        <f>AL710*'CDO Param'!L$6*'CDO Param'!L$9</f>
        <v>0</v>
      </c>
      <c r="AY710" s="2">
        <f t="shared" ref="AY710:AY773" si="35">SUM(AN710:AW710)</f>
        <v>8550</v>
      </c>
      <c r="BI710" s="5">
        <f>AY710/'CDO Param'!$M$6</f>
        <v>8.9062500000000003E-2</v>
      </c>
      <c r="BJ710" s="5">
        <f t="shared" ref="BJ710:BJ773" si="36">MIN(MAX(BI710-$BG$4,0),$BG$5)</f>
        <v>0.02</v>
      </c>
      <c r="BK710" s="5">
        <f t="shared" ref="BK710:BK773" si="37">BJ710/$BG$5</f>
        <v>1</v>
      </c>
    </row>
    <row r="711" spans="1:63" x14ac:dyDescent="0.2">
      <c r="A711" s="3">
        <v>708</v>
      </c>
      <c r="B711" s="3">
        <v>707</v>
      </c>
      <c r="C711">
        <v>1.2976306607015431</v>
      </c>
      <c r="D711">
        <v>1.4668376024928875</v>
      </c>
      <c r="E711">
        <v>-0.93965127234696411</v>
      </c>
      <c r="F711">
        <v>-0.71496060627396218</v>
      </c>
      <c r="G711">
        <v>0.21086407286929898</v>
      </c>
      <c r="H711">
        <v>1.5571140465908684</v>
      </c>
      <c r="I711">
        <v>-0.64923369791358709</v>
      </c>
      <c r="J711">
        <v>0.75915068009635434</v>
      </c>
      <c r="K711">
        <v>-0.73472619988024235</v>
      </c>
      <c r="L711">
        <v>0.45111960389476735</v>
      </c>
      <c r="M711">
        <v>0.60905676946276799</v>
      </c>
      <c r="N711">
        <v>-0.8070207968557952</v>
      </c>
      <c r="O711">
        <v>0.16417970982729457</v>
      </c>
      <c r="P711">
        <v>-0.2550518729549367</v>
      </c>
      <c r="R711">
        <f>SQRT(Correlation)*$F711 + SQRT('CDO Param'!C$17 - Correlation)*HLOOKUP('CDO Param'!C$12,$C$4:$E$1004,$A711,FALSE) + SQRT(1-Correlation)*G711</f>
        <v>0.1813949919023789</v>
      </c>
      <c r="S711">
        <f>SQRT(Correlation)*$F711 + SQRT('CDO Param'!D$17 - Correlation)*HLOOKUP('CDO Param'!D$12,$C$4:$E$1004,$A711,FALSE) + SQRT(1-Correlation)*H711</f>
        <v>1.4585598569729747</v>
      </c>
      <c r="T711">
        <f>SQRT(Correlation)*$F711 + SQRT('CDO Param'!E$17 - Correlation)*HLOOKUP('CDO Param'!E$12,$C$4:$E$1004,$A711,FALSE) + SQRT(1-Correlation)*I711</f>
        <v>-0.49868675887138003</v>
      </c>
      <c r="U711">
        <f>SQRT(Correlation)*$F711 + SQRT('CDO Param'!F$17 - Correlation)*HLOOKUP('CDO Param'!F$12,$C$4:$E$1004,$A711,FALSE) + SQRT(1-Correlation)*J711</f>
        <v>0.28399076358784281</v>
      </c>
      <c r="V711">
        <f>SQRT(Correlation)*$F711 + SQRT('CDO Param'!G$17 - Correlation)*HLOOKUP('CDO Param'!G$12,$C$4:$E$1004,$A711,FALSE) + SQRT(1-Correlation)*K711</f>
        <v>-1.1332252817897666</v>
      </c>
      <c r="W711">
        <f>SQRT(Correlation)*$F711 + SQRT('CDO Param'!H$17 - Correlation)*HLOOKUP('CDO Param'!H$12,$C$4:$E$1004,$A711,FALSE) + SQRT(1-Correlation)*L711</f>
        <v>0.40932140145049778</v>
      </c>
      <c r="X711">
        <f>SQRT(Correlation)*$F711 + SQRT('CDO Param'!I$17 - Correlation)*HLOOKUP('CDO Param'!I$12,$C$4:$E$1004,$A711,FALSE) + SQRT(1-Correlation)*M711</f>
        <v>0.14159917743067307</v>
      </c>
      <c r="Y711">
        <f>SQRT(Correlation)*$F711 + SQRT('CDO Param'!J$17 - Correlation)*HLOOKUP('CDO Param'!J$12,$C$4:$E$1004,$A711,FALSE) + SQRT(1-Correlation)*N711</f>
        <v>-0.64837674428569669</v>
      </c>
      <c r="Z711">
        <f>SQRT(Correlation)*$F711 + SQRT('CDO Param'!K$17 - Correlation)*HLOOKUP('CDO Param'!K$12,$C$4:$E$1004,$A711,FALSE) + SQRT(1-Correlation)*O711</f>
        <v>0.27298495546274693</v>
      </c>
      <c r="AA711">
        <f>SQRT(Correlation)*$F711 + SQRT('CDO Param'!L$17 - Correlation)*HLOOKUP('CDO Param'!L$12,$C$4:$E$1004,$A711,FALSE) + SQRT(1-Correlation)*P711</f>
        <v>-0.12473304513803721</v>
      </c>
      <c r="AC711" s="3">
        <f>IF(R711&lt;'CDO Param'!C$13,1,0)</f>
        <v>0</v>
      </c>
      <c r="AD711" s="3">
        <f>IF(S711&lt;'CDO Param'!D$13,1,0)</f>
        <v>0</v>
      </c>
      <c r="AE711" s="3">
        <f>IF(T711&lt;'CDO Param'!E$13,1,0)</f>
        <v>0</v>
      </c>
      <c r="AF711" s="3">
        <f>IF(U711&lt;'CDO Param'!F$13,1,0)</f>
        <v>0</v>
      </c>
      <c r="AG711" s="3">
        <f>IF(V711&lt;'CDO Param'!G$13,1,0)</f>
        <v>1</v>
      </c>
      <c r="AH711" s="3">
        <f>IF(W711&lt;'CDO Param'!H$13,1,0)</f>
        <v>0</v>
      </c>
      <c r="AI711" s="3">
        <f>IF(X711&lt;'CDO Param'!I$13,1,0)</f>
        <v>0</v>
      </c>
      <c r="AJ711" s="3">
        <f>IF(Y711&lt;'CDO Param'!J$13,1,0)</f>
        <v>0</v>
      </c>
      <c r="AK711" s="3">
        <f>IF(Z711&lt;'CDO Param'!K$13,1,0)</f>
        <v>0</v>
      </c>
      <c r="AL711" s="3">
        <f>IF(AA711&lt;'CDO Param'!L$13,1,0)</f>
        <v>0</v>
      </c>
      <c r="AN711" s="3">
        <f>AC711*'CDO Param'!C$6*'CDO Param'!C$9</f>
        <v>0</v>
      </c>
      <c r="AO711" s="3">
        <f>AD711*'CDO Param'!D$6*'CDO Param'!D$9</f>
        <v>0</v>
      </c>
      <c r="AP711" s="3">
        <f>AE711*'CDO Param'!E$6*'CDO Param'!E$9</f>
        <v>0</v>
      </c>
      <c r="AQ711" s="3">
        <f>AF711*'CDO Param'!F$6*'CDO Param'!F$9</f>
        <v>0</v>
      </c>
      <c r="AR711" s="3">
        <f>AG711*'CDO Param'!G$6*'CDO Param'!G$9</f>
        <v>4500</v>
      </c>
      <c r="AS711" s="3">
        <f>AH711*'CDO Param'!H$6*'CDO Param'!H$9</f>
        <v>0</v>
      </c>
      <c r="AT711" s="3">
        <f>AI711*'CDO Param'!I$6*'CDO Param'!I$9</f>
        <v>0</v>
      </c>
      <c r="AU711" s="3">
        <f>AJ711*'CDO Param'!J$6*'CDO Param'!J$9</f>
        <v>0</v>
      </c>
      <c r="AV711" s="3">
        <f>AK711*'CDO Param'!K$6*'CDO Param'!K$9</f>
        <v>0</v>
      </c>
      <c r="AW711" s="3">
        <f>AL711*'CDO Param'!L$6*'CDO Param'!L$9</f>
        <v>0</v>
      </c>
      <c r="AY711" s="2">
        <f t="shared" si="35"/>
        <v>4500</v>
      </c>
      <c r="BI711" s="5">
        <f>AY711/'CDO Param'!$M$6</f>
        <v>4.6875E-2</v>
      </c>
      <c r="BJ711" s="5">
        <f t="shared" si="36"/>
        <v>0</v>
      </c>
      <c r="BK711" s="5">
        <f t="shared" si="37"/>
        <v>0</v>
      </c>
    </row>
    <row r="712" spans="1:63" x14ac:dyDescent="0.2">
      <c r="A712" s="3">
        <v>709</v>
      </c>
      <c r="B712" s="3">
        <v>708</v>
      </c>
      <c r="C712">
        <v>0.62760705077380408</v>
      </c>
      <c r="D712">
        <v>-0.39302676668739878</v>
      </c>
      <c r="E712">
        <v>0.12402665561239701</v>
      </c>
      <c r="F712">
        <v>1.6439844330307096</v>
      </c>
      <c r="G712">
        <v>-1.0569897312961984</v>
      </c>
      <c r="H712">
        <v>-0.38083499021013267</v>
      </c>
      <c r="I712">
        <v>-0.24924702302087098</v>
      </c>
      <c r="J712">
        <v>-0.16553030945942737</v>
      </c>
      <c r="K712">
        <v>0.41464772948529571</v>
      </c>
      <c r="L712">
        <v>-1.4779016055399552</v>
      </c>
      <c r="M712">
        <v>0.63193283494911157</v>
      </c>
      <c r="N712">
        <v>0.62480125961883459</v>
      </c>
      <c r="O712">
        <v>-3.763489075936377E-2</v>
      </c>
      <c r="P712">
        <v>-0.79670371633255854</v>
      </c>
      <c r="R712">
        <f>SQRT(Correlation)*$F712 + SQRT('CDO Param'!C$17 - Correlation)*HLOOKUP('CDO Param'!C$12,$C$4:$E$1004,$A712,FALSE) + SQRT(1-Correlation)*G712</f>
        <v>-0.53845735805034112</v>
      </c>
      <c r="S712">
        <f>SQRT(Correlation)*$F712 + SQRT('CDO Param'!D$17 - Correlation)*HLOOKUP('CDO Param'!D$12,$C$4:$E$1004,$A712,FALSE) + SQRT(1-Correlation)*H712</f>
        <v>0.10299935171567892</v>
      </c>
      <c r="T712">
        <f>SQRT(Correlation)*$F712 + SQRT('CDO Param'!E$17 - Correlation)*HLOOKUP('CDO Param'!E$12,$C$4:$E$1004,$A712,FALSE) + SQRT(1-Correlation)*I712</f>
        <v>0.4494662545368644</v>
      </c>
      <c r="U712">
        <f>SQRT(Correlation)*$F712 + SQRT('CDO Param'!F$17 - Correlation)*HLOOKUP('CDO Param'!F$12,$C$4:$E$1004,$A712,FALSE) + SQRT(1-Correlation)*J712</f>
        <v>0.39057088801559514</v>
      </c>
      <c r="V712">
        <f>SQRT(Correlation)*$F712 + SQRT('CDO Param'!G$17 - Correlation)*HLOOKUP('CDO Param'!G$12,$C$4:$E$1004,$A712,FALSE) + SQRT(1-Correlation)*K712</f>
        <v>0.94097610345815441</v>
      </c>
      <c r="W712">
        <f>SQRT(Correlation)*$F712 + SQRT('CDO Param'!H$17 - Correlation)*HLOOKUP('CDO Param'!H$12,$C$4:$E$1004,$A712,FALSE) + SQRT(1-Correlation)*L712</f>
        <v>-0.93776942309653144</v>
      </c>
      <c r="X712">
        <f>SQRT(Correlation)*$F712 + SQRT('CDO Param'!I$17 - Correlation)*HLOOKUP('CDO Param'!I$12,$C$4:$E$1004,$A712,FALSE) + SQRT(1-Correlation)*M712</f>
        <v>1.1471108539268209</v>
      </c>
      <c r="Y712">
        <f>SQRT(Correlation)*$F712 + SQRT('CDO Param'!J$17 - Correlation)*HLOOKUP('CDO Param'!J$12,$C$4:$E$1004,$A712,FALSE) + SQRT(1-Correlation)*N712</f>
        <v>1.2786612619668878</v>
      </c>
      <c r="Z712">
        <f>SQRT(Correlation)*$F712 + SQRT('CDO Param'!K$17 - Correlation)*HLOOKUP('CDO Param'!K$12,$C$4:$E$1004,$A712,FALSE) + SQRT(1-Correlation)*O712</f>
        <v>0.65021915007821263</v>
      </c>
      <c r="AA712">
        <f>SQRT(Correlation)*$F712 + SQRT('CDO Param'!L$17 - Correlation)*HLOOKUP('CDO Param'!L$12,$C$4:$E$1004,$A712,FALSE) + SQRT(1-Correlation)*P712</f>
        <v>-6.9896766813896005E-2</v>
      </c>
      <c r="AC712" s="3">
        <f>IF(R712&lt;'CDO Param'!C$13,1,0)</f>
        <v>0</v>
      </c>
      <c r="AD712" s="3">
        <f>IF(S712&lt;'CDO Param'!D$13,1,0)</f>
        <v>0</v>
      </c>
      <c r="AE712" s="3">
        <f>IF(T712&lt;'CDO Param'!E$13,1,0)</f>
        <v>0</v>
      </c>
      <c r="AF712" s="3">
        <f>IF(U712&lt;'CDO Param'!F$13,1,0)</f>
        <v>0</v>
      </c>
      <c r="AG712" s="3">
        <f>IF(V712&lt;'CDO Param'!G$13,1,0)</f>
        <v>0</v>
      </c>
      <c r="AH712" s="3">
        <f>IF(W712&lt;'CDO Param'!H$13,1,0)</f>
        <v>0</v>
      </c>
      <c r="AI712" s="3">
        <f>IF(X712&lt;'CDO Param'!I$13,1,0)</f>
        <v>0</v>
      </c>
      <c r="AJ712" s="3">
        <f>IF(Y712&lt;'CDO Param'!J$13,1,0)</f>
        <v>0</v>
      </c>
      <c r="AK712" s="3">
        <f>IF(Z712&lt;'CDO Param'!K$13,1,0)</f>
        <v>0</v>
      </c>
      <c r="AL712" s="3">
        <f>IF(AA712&lt;'CDO Param'!L$13,1,0)</f>
        <v>0</v>
      </c>
      <c r="AN712" s="3">
        <f>AC712*'CDO Param'!C$6*'CDO Param'!C$9</f>
        <v>0</v>
      </c>
      <c r="AO712" s="3">
        <f>AD712*'CDO Param'!D$6*'CDO Param'!D$9</f>
        <v>0</v>
      </c>
      <c r="AP712" s="3">
        <f>AE712*'CDO Param'!E$6*'CDO Param'!E$9</f>
        <v>0</v>
      </c>
      <c r="AQ712" s="3">
        <f>AF712*'CDO Param'!F$6*'CDO Param'!F$9</f>
        <v>0</v>
      </c>
      <c r="AR712" s="3">
        <f>AG712*'CDO Param'!G$6*'CDO Param'!G$9</f>
        <v>0</v>
      </c>
      <c r="AS712" s="3">
        <f>AH712*'CDO Param'!H$6*'CDO Param'!H$9</f>
        <v>0</v>
      </c>
      <c r="AT712" s="3">
        <f>AI712*'CDO Param'!I$6*'CDO Param'!I$9</f>
        <v>0</v>
      </c>
      <c r="AU712" s="3">
        <f>AJ712*'CDO Param'!J$6*'CDO Param'!J$9</f>
        <v>0</v>
      </c>
      <c r="AV712" s="3">
        <f>AK712*'CDO Param'!K$6*'CDO Param'!K$9</f>
        <v>0</v>
      </c>
      <c r="AW712" s="3">
        <f>AL712*'CDO Param'!L$6*'CDO Param'!L$9</f>
        <v>0</v>
      </c>
      <c r="AY712" s="2">
        <f t="shared" si="35"/>
        <v>0</v>
      </c>
      <c r="BI712" s="5">
        <f>AY712/'CDO Param'!$M$6</f>
        <v>0</v>
      </c>
      <c r="BJ712" s="5">
        <f t="shared" si="36"/>
        <v>0</v>
      </c>
      <c r="BK712" s="5">
        <f t="shared" si="37"/>
        <v>0</v>
      </c>
    </row>
    <row r="713" spans="1:63" x14ac:dyDescent="0.2">
      <c r="A713" s="3">
        <v>710</v>
      </c>
      <c r="B713" s="3">
        <v>709</v>
      </c>
      <c r="C713">
        <v>0.59415242503746413</v>
      </c>
      <c r="D713">
        <v>1.9793878891505301</v>
      </c>
      <c r="E713">
        <v>0.12749296729452908</v>
      </c>
      <c r="F713">
        <v>0.92918526206631213</v>
      </c>
      <c r="G713">
        <v>-0.50265839490748476</v>
      </c>
      <c r="H713">
        <v>1.1296947377559263</v>
      </c>
      <c r="I713">
        <v>0.89268951342091896</v>
      </c>
      <c r="J713">
        <v>0.51872348194592632</v>
      </c>
      <c r="K713">
        <v>0.46050558921706397</v>
      </c>
      <c r="L713">
        <v>-0.11751922102121171</v>
      </c>
      <c r="M713">
        <v>-0.4105879725102568</v>
      </c>
      <c r="N713">
        <v>1.5043633538880385</v>
      </c>
      <c r="O713">
        <v>0.35246443985670339</v>
      </c>
      <c r="P713">
        <v>0.6683831088594161</v>
      </c>
      <c r="R713">
        <f>SQRT(Correlation)*$F713 + SQRT('CDO Param'!C$17 - Correlation)*HLOOKUP('CDO Param'!C$12,$C$4:$E$1004,$A713,FALSE) + SQRT(1-Correlation)*G713</f>
        <v>9.6898275568763015E-2</v>
      </c>
      <c r="S713">
        <f>SQRT(Correlation)*$F713 + SQRT('CDO Param'!D$17 - Correlation)*HLOOKUP('CDO Param'!D$12,$C$4:$E$1004,$A713,FALSE) + SQRT(1-Correlation)*H713</f>
        <v>1.6454844290469757</v>
      </c>
      <c r="T713">
        <f>SQRT(Correlation)*$F713 + SQRT('CDO Param'!E$17 - Correlation)*HLOOKUP('CDO Param'!E$12,$C$4:$E$1004,$A713,FALSE) + SQRT(1-Correlation)*I713</f>
        <v>1.2979117671177733</v>
      </c>
      <c r="U713">
        <f>SQRT(Correlation)*$F713 + SQRT('CDO Param'!F$17 - Correlation)*HLOOKUP('CDO Param'!F$12,$C$4:$E$1004,$A713,FALSE) + SQRT(1-Correlation)*J713</f>
        <v>0.81444677742007987</v>
      </c>
      <c r="V713">
        <f>SQRT(Correlation)*$F713 + SQRT('CDO Param'!G$17 - Correlation)*HLOOKUP('CDO Param'!G$12,$C$4:$E$1004,$A713,FALSE) + SQRT(1-Correlation)*K713</f>
        <v>0.75921643494051172</v>
      </c>
      <c r="W713">
        <f>SQRT(Correlation)*$F713 + SQRT('CDO Param'!H$17 - Correlation)*HLOOKUP('CDO Param'!H$12,$C$4:$E$1004,$A713,FALSE) + SQRT(1-Correlation)*L713</f>
        <v>0.46227337725964279</v>
      </c>
      <c r="X713">
        <f>SQRT(Correlation)*$F713 + SQRT('CDO Param'!I$17 - Correlation)*HLOOKUP('CDO Param'!I$12,$C$4:$E$1004,$A713,FALSE) + SQRT(1-Correlation)*M713</f>
        <v>-6.7175478109531672E-2</v>
      </c>
      <c r="Y713">
        <f>SQRT(Correlation)*$F713 + SQRT('CDO Param'!J$17 - Correlation)*HLOOKUP('CDO Param'!J$12,$C$4:$E$1004,$A713,FALSE) + SQRT(1-Correlation)*N713</f>
        <v>1.8781965234233442</v>
      </c>
      <c r="Z713">
        <f>SQRT(Correlation)*$F713 + SQRT('CDO Param'!K$17 - Correlation)*HLOOKUP('CDO Param'!K$12,$C$4:$E$1004,$A713,FALSE) + SQRT(1-Correlation)*O713</f>
        <v>0.78540926263929201</v>
      </c>
      <c r="AA713">
        <f>SQRT(Correlation)*$F713 + SQRT('CDO Param'!L$17 - Correlation)*HLOOKUP('CDO Param'!L$12,$C$4:$E$1004,$A713,FALSE) + SQRT(1-Correlation)*P713</f>
        <v>1.085116027464514</v>
      </c>
      <c r="AC713" s="3">
        <f>IF(R713&lt;'CDO Param'!C$13,1,0)</f>
        <v>0</v>
      </c>
      <c r="AD713" s="3">
        <f>IF(S713&lt;'CDO Param'!D$13,1,0)</f>
        <v>0</v>
      </c>
      <c r="AE713" s="3">
        <f>IF(T713&lt;'CDO Param'!E$13,1,0)</f>
        <v>0</v>
      </c>
      <c r="AF713" s="3">
        <f>IF(U713&lt;'CDO Param'!F$13,1,0)</f>
        <v>0</v>
      </c>
      <c r="AG713" s="3">
        <f>IF(V713&lt;'CDO Param'!G$13,1,0)</f>
        <v>0</v>
      </c>
      <c r="AH713" s="3">
        <f>IF(W713&lt;'CDO Param'!H$13,1,0)</f>
        <v>0</v>
      </c>
      <c r="AI713" s="3">
        <f>IF(X713&lt;'CDO Param'!I$13,1,0)</f>
        <v>0</v>
      </c>
      <c r="AJ713" s="3">
        <f>IF(Y713&lt;'CDO Param'!J$13,1,0)</f>
        <v>0</v>
      </c>
      <c r="AK713" s="3">
        <f>IF(Z713&lt;'CDO Param'!K$13,1,0)</f>
        <v>0</v>
      </c>
      <c r="AL713" s="3">
        <f>IF(AA713&lt;'CDO Param'!L$13,1,0)</f>
        <v>0</v>
      </c>
      <c r="AN713" s="3">
        <f>AC713*'CDO Param'!C$6*'CDO Param'!C$9</f>
        <v>0</v>
      </c>
      <c r="AO713" s="3">
        <f>AD713*'CDO Param'!D$6*'CDO Param'!D$9</f>
        <v>0</v>
      </c>
      <c r="AP713" s="3">
        <f>AE713*'CDO Param'!E$6*'CDO Param'!E$9</f>
        <v>0</v>
      </c>
      <c r="AQ713" s="3">
        <f>AF713*'CDO Param'!F$6*'CDO Param'!F$9</f>
        <v>0</v>
      </c>
      <c r="AR713" s="3">
        <f>AG713*'CDO Param'!G$6*'CDO Param'!G$9</f>
        <v>0</v>
      </c>
      <c r="AS713" s="3">
        <f>AH713*'CDO Param'!H$6*'CDO Param'!H$9</f>
        <v>0</v>
      </c>
      <c r="AT713" s="3">
        <f>AI713*'CDO Param'!I$6*'CDO Param'!I$9</f>
        <v>0</v>
      </c>
      <c r="AU713" s="3">
        <f>AJ713*'CDO Param'!J$6*'CDO Param'!J$9</f>
        <v>0</v>
      </c>
      <c r="AV713" s="3">
        <f>AK713*'CDO Param'!K$6*'CDO Param'!K$9</f>
        <v>0</v>
      </c>
      <c r="AW713" s="3">
        <f>AL713*'CDO Param'!L$6*'CDO Param'!L$9</f>
        <v>0</v>
      </c>
      <c r="AY713" s="2">
        <f t="shared" si="35"/>
        <v>0</v>
      </c>
      <c r="BI713" s="5">
        <f>AY713/'CDO Param'!$M$6</f>
        <v>0</v>
      </c>
      <c r="BJ713" s="5">
        <f t="shared" si="36"/>
        <v>0</v>
      </c>
      <c r="BK713" s="5">
        <f t="shared" si="37"/>
        <v>0</v>
      </c>
    </row>
    <row r="714" spans="1:63" x14ac:dyDescent="0.2">
      <c r="A714" s="3">
        <v>711</v>
      </c>
      <c r="B714" s="3">
        <v>710</v>
      </c>
      <c r="C714">
        <v>0.18382934285909869</v>
      </c>
      <c r="D714">
        <v>-1.893722583190538</v>
      </c>
      <c r="E714">
        <v>0.26203906600130722</v>
      </c>
      <c r="F714">
        <v>-0.94410779638565145</v>
      </c>
      <c r="G714">
        <v>-0.94320512289414182</v>
      </c>
      <c r="H714">
        <v>-1.6841750039020553</v>
      </c>
      <c r="I714">
        <v>-0.35711991586140357</v>
      </c>
      <c r="J714">
        <v>1.6042122297221795</v>
      </c>
      <c r="K714">
        <v>0.88995648184209131</v>
      </c>
      <c r="L714">
        <v>-0.29345983421080746</v>
      </c>
      <c r="M714">
        <v>0.59421950027171988</v>
      </c>
      <c r="N714">
        <v>-0.84709427028428763</v>
      </c>
      <c r="O714">
        <v>0.53761596063850448</v>
      </c>
      <c r="P714">
        <v>1.0555800145084504</v>
      </c>
      <c r="R714">
        <f>SQRT(Correlation)*$F714 + SQRT('CDO Param'!C$17 - Correlation)*HLOOKUP('CDO Param'!C$12,$C$4:$E$1004,$A714,FALSE) + SQRT(1-Correlation)*G714</f>
        <v>-1.4611688621074959</v>
      </c>
      <c r="S714">
        <f>SQRT(Correlation)*$F714 + SQRT('CDO Param'!D$17 - Correlation)*HLOOKUP('CDO Param'!D$12,$C$4:$E$1004,$A714,FALSE) + SQRT(1-Correlation)*H714</f>
        <v>-2.1641146125781798</v>
      </c>
      <c r="T714">
        <f>SQRT(Correlation)*$F714 + SQRT('CDO Param'!E$17 - Correlation)*HLOOKUP('CDO Param'!E$12,$C$4:$E$1004,$A714,FALSE) + SQRT(1-Correlation)*I714</f>
        <v>-0.58871012642087228</v>
      </c>
      <c r="U714">
        <f>SQRT(Correlation)*$F714 + SQRT('CDO Param'!F$17 - Correlation)*HLOOKUP('CDO Param'!F$12,$C$4:$E$1004,$A714,FALSE) + SQRT(1-Correlation)*J714</f>
        <v>1.281929965969639</v>
      </c>
      <c r="V714">
        <f>SQRT(Correlation)*$F714 + SQRT('CDO Param'!G$17 - Correlation)*HLOOKUP('CDO Param'!G$12,$C$4:$E$1004,$A714,FALSE) + SQRT(1-Correlation)*K714</f>
        <v>0.60432746741922072</v>
      </c>
      <c r="W714">
        <f>SQRT(Correlation)*$F714 + SQRT('CDO Param'!H$17 - Correlation)*HLOOKUP('CDO Param'!H$12,$C$4:$E$1004,$A714,FALSE) + SQRT(1-Correlation)*L714</f>
        <v>-0.84476635874660699</v>
      </c>
      <c r="X714">
        <f>SQRT(Correlation)*$F714 + SQRT('CDO Param'!I$17 - Correlation)*HLOOKUP('CDO Param'!I$12,$C$4:$E$1004,$A714,FALSE) + SQRT(1-Correlation)*M714</f>
        <v>0.32376673238753684</v>
      </c>
      <c r="Y714">
        <f>SQRT(Correlation)*$F714 + SQRT('CDO Param'!J$17 - Correlation)*HLOOKUP('CDO Param'!J$12,$C$4:$E$1004,$A714,FALSE) + SQRT(1-Correlation)*N714</f>
        <v>-1.0535406129349454</v>
      </c>
      <c r="Z714">
        <f>SQRT(Correlation)*$F714 + SQRT('CDO Param'!K$17 - Correlation)*HLOOKUP('CDO Param'!K$12,$C$4:$E$1004,$A714,FALSE) + SQRT(1-Correlation)*O714</f>
        <v>0.26011085578117754</v>
      </c>
      <c r="AA714">
        <f>SQRT(Correlation)*$F714 + SQRT('CDO Param'!L$17 - Correlation)*HLOOKUP('CDO Param'!L$12,$C$4:$E$1004,$A714,FALSE) + SQRT(1-Correlation)*P714</f>
        <v>0.75149470267813179</v>
      </c>
      <c r="AC714" s="3">
        <f>IF(R714&lt;'CDO Param'!C$13,1,0)</f>
        <v>0</v>
      </c>
      <c r="AD714" s="3">
        <f>IF(S714&lt;'CDO Param'!D$13,1,0)</f>
        <v>1</v>
      </c>
      <c r="AE714" s="3">
        <f>IF(T714&lt;'CDO Param'!E$13,1,0)</f>
        <v>0</v>
      </c>
      <c r="AF714" s="3">
        <f>IF(U714&lt;'CDO Param'!F$13,1,0)</f>
        <v>0</v>
      </c>
      <c r="AG714" s="3">
        <f>IF(V714&lt;'CDO Param'!G$13,1,0)</f>
        <v>0</v>
      </c>
      <c r="AH714" s="3">
        <f>IF(W714&lt;'CDO Param'!H$13,1,0)</f>
        <v>0</v>
      </c>
      <c r="AI714" s="3">
        <f>IF(X714&lt;'CDO Param'!I$13,1,0)</f>
        <v>0</v>
      </c>
      <c r="AJ714" s="3">
        <f>IF(Y714&lt;'CDO Param'!J$13,1,0)</f>
        <v>0</v>
      </c>
      <c r="AK714" s="3">
        <f>IF(Z714&lt;'CDO Param'!K$13,1,0)</f>
        <v>0</v>
      </c>
      <c r="AL714" s="3">
        <f>IF(AA714&lt;'CDO Param'!L$13,1,0)</f>
        <v>0</v>
      </c>
      <c r="AN714" s="3">
        <f>AC714*'CDO Param'!C$6*'CDO Param'!C$9</f>
        <v>0</v>
      </c>
      <c r="AO714" s="3">
        <f>AD714*'CDO Param'!D$6*'CDO Param'!D$9</f>
        <v>4050</v>
      </c>
      <c r="AP714" s="3">
        <f>AE714*'CDO Param'!E$6*'CDO Param'!E$9</f>
        <v>0</v>
      </c>
      <c r="AQ714" s="3">
        <f>AF714*'CDO Param'!F$6*'CDO Param'!F$9</f>
        <v>0</v>
      </c>
      <c r="AR714" s="3">
        <f>AG714*'CDO Param'!G$6*'CDO Param'!G$9</f>
        <v>0</v>
      </c>
      <c r="AS714" s="3">
        <f>AH714*'CDO Param'!H$6*'CDO Param'!H$9</f>
        <v>0</v>
      </c>
      <c r="AT714" s="3">
        <f>AI714*'CDO Param'!I$6*'CDO Param'!I$9</f>
        <v>0</v>
      </c>
      <c r="AU714" s="3">
        <f>AJ714*'CDO Param'!J$6*'CDO Param'!J$9</f>
        <v>0</v>
      </c>
      <c r="AV714" s="3">
        <f>AK714*'CDO Param'!K$6*'CDO Param'!K$9</f>
        <v>0</v>
      </c>
      <c r="AW714" s="3">
        <f>AL714*'CDO Param'!L$6*'CDO Param'!L$9</f>
        <v>0</v>
      </c>
      <c r="AY714" s="2">
        <f t="shared" si="35"/>
        <v>4050</v>
      </c>
      <c r="BI714" s="5">
        <f>AY714/'CDO Param'!$M$6</f>
        <v>4.2187500000000003E-2</v>
      </c>
      <c r="BJ714" s="5">
        <f t="shared" si="36"/>
        <v>0</v>
      </c>
      <c r="BK714" s="5">
        <f t="shared" si="37"/>
        <v>0</v>
      </c>
    </row>
    <row r="715" spans="1:63" x14ac:dyDescent="0.2">
      <c r="A715" s="3">
        <v>712</v>
      </c>
      <c r="B715" s="3">
        <v>711</v>
      </c>
      <c r="C715">
        <v>-0.71272779678110965</v>
      </c>
      <c r="D715">
        <v>0.18952619029732887</v>
      </c>
      <c r="E715">
        <v>0.5533615876629483</v>
      </c>
      <c r="F715">
        <v>-0.90338517111376859</v>
      </c>
      <c r="G715">
        <v>-0.29360535336309113</v>
      </c>
      <c r="H715">
        <v>0.82830638348241337</v>
      </c>
      <c r="I715">
        <v>0.26084990167873912</v>
      </c>
      <c r="J715">
        <v>1.1407018973841332</v>
      </c>
      <c r="K715">
        <v>0.14611487131332979</v>
      </c>
      <c r="L715">
        <v>0.61451828514691442</v>
      </c>
      <c r="M715">
        <v>0.19758658709179144</v>
      </c>
      <c r="N715">
        <v>0.67671180659090169</v>
      </c>
      <c r="O715">
        <v>-1.2386499292915687</v>
      </c>
      <c r="P715">
        <v>0.67911969381384552</v>
      </c>
      <c r="R715">
        <f>SQRT(Correlation)*$F715 + SQRT('CDO Param'!C$17 - Correlation)*HLOOKUP('CDO Param'!C$12,$C$4:$E$1004,$A715,FALSE) + SQRT(1-Correlation)*G715</f>
        <v>-0.53741091859349099</v>
      </c>
      <c r="S715">
        <f>SQRT(Correlation)*$F715 + SQRT('CDO Param'!D$17 - Correlation)*HLOOKUP('CDO Param'!D$12,$C$4:$E$1004,$A715,FALSE) + SQRT(1-Correlation)*H715</f>
        <v>0.52692800803868223</v>
      </c>
      <c r="T715">
        <f>SQRT(Correlation)*$F715 + SQRT('CDO Param'!E$17 - Correlation)*HLOOKUP('CDO Param'!E$12,$C$4:$E$1004,$A715,FALSE) + SQRT(1-Correlation)*I715</f>
        <v>-0.22678157976988722</v>
      </c>
      <c r="U715">
        <f>SQRT(Correlation)*$F715 + SQRT('CDO Param'!F$17 - Correlation)*HLOOKUP('CDO Param'!F$12,$C$4:$E$1004,$A715,FALSE) + SQRT(1-Correlation)*J715</f>
        <v>0.92022477620396836</v>
      </c>
      <c r="V715">
        <f>SQRT(Correlation)*$F715 + SQRT('CDO Param'!G$17 - Correlation)*HLOOKUP('CDO Param'!G$12,$C$4:$E$1004,$A715,FALSE) + SQRT(1-Correlation)*K715</f>
        <v>-2.3323323887133651E-2</v>
      </c>
      <c r="W715">
        <f>SQRT(Correlation)*$F715 + SQRT('CDO Param'!H$17 - Correlation)*HLOOKUP('CDO Param'!H$12,$C$4:$E$1004,$A715,FALSE) + SQRT(1-Correlation)*L715</f>
        <v>0.32411080982581358</v>
      </c>
      <c r="X715">
        <f>SQRT(Correlation)*$F715 + SQRT('CDO Param'!I$17 - Correlation)*HLOOKUP('CDO Param'!I$12,$C$4:$E$1004,$A715,FALSE) + SQRT(1-Correlation)*M715</f>
        <v>2.5507033193896023E-2</v>
      </c>
      <c r="Y715">
        <f>SQRT(Correlation)*$F715 + SQRT('CDO Param'!J$17 - Correlation)*HLOOKUP('CDO Param'!J$12,$C$4:$E$1004,$A715,FALSE) + SQRT(1-Correlation)*N715</f>
        <v>0.16773966371575227</v>
      </c>
      <c r="Z715">
        <f>SQRT(Correlation)*$F715 + SQRT('CDO Param'!K$17 - Correlation)*HLOOKUP('CDO Param'!K$12,$C$4:$E$1004,$A715,FALSE) + SQRT(1-Correlation)*O715</f>
        <v>-1.6493320248409866</v>
      </c>
      <c r="AA715">
        <f>SQRT(Correlation)*$F715 + SQRT('CDO Param'!L$17 - Correlation)*HLOOKUP('CDO Param'!L$12,$C$4:$E$1004,$A715,FALSE) + SQRT(1-Correlation)*P715</f>
        <v>0.17002398610774833</v>
      </c>
      <c r="AC715" s="3">
        <f>IF(R715&lt;'CDO Param'!C$13,1,0)</f>
        <v>0</v>
      </c>
      <c r="AD715" s="3">
        <f>IF(S715&lt;'CDO Param'!D$13,1,0)</f>
        <v>0</v>
      </c>
      <c r="AE715" s="3">
        <f>IF(T715&lt;'CDO Param'!E$13,1,0)</f>
        <v>0</v>
      </c>
      <c r="AF715" s="3">
        <f>IF(U715&lt;'CDO Param'!F$13,1,0)</f>
        <v>0</v>
      </c>
      <c r="AG715" s="3">
        <f>IF(V715&lt;'CDO Param'!G$13,1,0)</f>
        <v>1</v>
      </c>
      <c r="AH715" s="3">
        <f>IF(W715&lt;'CDO Param'!H$13,1,0)</f>
        <v>0</v>
      </c>
      <c r="AI715" s="3">
        <f>IF(X715&lt;'CDO Param'!I$13,1,0)</f>
        <v>0</v>
      </c>
      <c r="AJ715" s="3">
        <f>IF(Y715&lt;'CDO Param'!J$13,1,0)</f>
        <v>0</v>
      </c>
      <c r="AK715" s="3">
        <f>IF(Z715&lt;'CDO Param'!K$13,1,0)</f>
        <v>0</v>
      </c>
      <c r="AL715" s="3">
        <f>IF(AA715&lt;'CDO Param'!L$13,1,0)</f>
        <v>0</v>
      </c>
      <c r="AN715" s="3">
        <f>AC715*'CDO Param'!C$6*'CDO Param'!C$9</f>
        <v>0</v>
      </c>
      <c r="AO715" s="3">
        <f>AD715*'CDO Param'!D$6*'CDO Param'!D$9</f>
        <v>0</v>
      </c>
      <c r="AP715" s="3">
        <f>AE715*'CDO Param'!E$6*'CDO Param'!E$9</f>
        <v>0</v>
      </c>
      <c r="AQ715" s="3">
        <f>AF715*'CDO Param'!F$6*'CDO Param'!F$9</f>
        <v>0</v>
      </c>
      <c r="AR715" s="3">
        <f>AG715*'CDO Param'!G$6*'CDO Param'!G$9</f>
        <v>4500</v>
      </c>
      <c r="AS715" s="3">
        <f>AH715*'CDO Param'!H$6*'CDO Param'!H$9</f>
        <v>0</v>
      </c>
      <c r="AT715" s="3">
        <f>AI715*'CDO Param'!I$6*'CDO Param'!I$9</f>
        <v>0</v>
      </c>
      <c r="AU715" s="3">
        <f>AJ715*'CDO Param'!J$6*'CDO Param'!J$9</f>
        <v>0</v>
      </c>
      <c r="AV715" s="3">
        <f>AK715*'CDO Param'!K$6*'CDO Param'!K$9</f>
        <v>0</v>
      </c>
      <c r="AW715" s="3">
        <f>AL715*'CDO Param'!L$6*'CDO Param'!L$9</f>
        <v>0</v>
      </c>
      <c r="AY715" s="2">
        <f t="shared" si="35"/>
        <v>4500</v>
      </c>
      <c r="BI715" s="5">
        <f>AY715/'CDO Param'!$M$6</f>
        <v>4.6875E-2</v>
      </c>
      <c r="BJ715" s="5">
        <f t="shared" si="36"/>
        <v>0</v>
      </c>
      <c r="BK715" s="5">
        <f t="shared" si="37"/>
        <v>0</v>
      </c>
    </row>
    <row r="716" spans="1:63" x14ac:dyDescent="0.2">
      <c r="A716" s="3">
        <v>713</v>
      </c>
      <c r="B716" s="3">
        <v>712</v>
      </c>
      <c r="C716">
        <v>1.5578189049847424</v>
      </c>
      <c r="D716">
        <v>0.99729732028208673</v>
      </c>
      <c r="E716">
        <v>-6.5230096879531629E-2</v>
      </c>
      <c r="F716">
        <v>0.40936697587312665</v>
      </c>
      <c r="G716">
        <v>0.10289909369021188</v>
      </c>
      <c r="H716">
        <v>-0.74735339694598224</v>
      </c>
      <c r="I716">
        <v>-0.43079126044176519</v>
      </c>
      <c r="J716">
        <v>1.5689965948695317</v>
      </c>
      <c r="K716">
        <v>0.65558765527384821</v>
      </c>
      <c r="L716">
        <v>0.40608483686810359</v>
      </c>
      <c r="M716">
        <v>-0.56737007980700582</v>
      </c>
      <c r="N716">
        <v>1.199753114633495</v>
      </c>
      <c r="O716">
        <v>-0.77517142926808447</v>
      </c>
      <c r="P716">
        <v>0.61459559219656512</v>
      </c>
      <c r="R716">
        <f>SQRT(Correlation)*$F716 + SQRT('CDO Param'!C$17 - Correlation)*HLOOKUP('CDO Param'!C$12,$C$4:$E$1004,$A716,FALSE) + SQRT(1-Correlation)*G716</f>
        <v>0.36811099543599374</v>
      </c>
      <c r="S716">
        <f>SQRT(Correlation)*$F716 + SQRT('CDO Param'!D$17 - Correlation)*HLOOKUP('CDO Param'!D$12,$C$4:$E$1004,$A716,FALSE) + SQRT(1-Correlation)*H716</f>
        <v>-0.43850934155641452</v>
      </c>
      <c r="T716">
        <f>SQRT(Correlation)*$F716 + SQRT('CDO Param'!E$17 - Correlation)*HLOOKUP('CDO Param'!E$12,$C$4:$E$1004,$A716,FALSE) + SQRT(1-Correlation)*I716</f>
        <v>0.1329288715606548</v>
      </c>
      <c r="U716">
        <f>SQRT(Correlation)*$F716 + SQRT('CDO Param'!F$17 - Correlation)*HLOOKUP('CDO Param'!F$12,$C$4:$E$1004,$A716,FALSE) + SQRT(1-Correlation)*J716</f>
        <v>1.6033481754321279</v>
      </c>
      <c r="V716">
        <f>SQRT(Correlation)*$F716 + SQRT('CDO Param'!G$17 - Correlation)*HLOOKUP('CDO Param'!G$12,$C$4:$E$1004,$A716,FALSE) + SQRT(1-Correlation)*K716</f>
        <v>0.73681237014767231</v>
      </c>
      <c r="W716">
        <f>SQRT(Correlation)*$F716 + SQRT('CDO Param'!H$17 - Correlation)*HLOOKUP('CDO Param'!H$12,$C$4:$E$1004,$A716,FALSE) + SQRT(1-Correlation)*L716</f>
        <v>0.65573824619589205</v>
      </c>
      <c r="X716">
        <f>SQRT(Correlation)*$F716 + SQRT('CDO Param'!I$17 - Correlation)*HLOOKUP('CDO Param'!I$12,$C$4:$E$1004,$A716,FALSE) + SQRT(1-Correlation)*M716</f>
        <v>-0.42338720734521884</v>
      </c>
      <c r="Y716">
        <f>SQRT(Correlation)*$F716 + SQRT('CDO Param'!J$17 - Correlation)*HLOOKUP('CDO Param'!J$12,$C$4:$E$1004,$A716,FALSE) + SQRT(1-Correlation)*N716</f>
        <v>1.6797990869247665</v>
      </c>
      <c r="Z716">
        <f>SQRT(Correlation)*$F716 + SQRT('CDO Param'!K$17 - Correlation)*HLOOKUP('CDO Param'!K$12,$C$4:$E$1004,$A716,FALSE) + SQRT(1-Correlation)*O716</f>
        <v>-0.19377884278469049</v>
      </c>
      <c r="AA716">
        <f>SQRT(Correlation)*$F716 + SQRT('CDO Param'!L$17 - Correlation)*HLOOKUP('CDO Param'!L$12,$C$4:$E$1004,$A716,FALSE) + SQRT(1-Correlation)*P716</f>
        <v>1.1246699186602322</v>
      </c>
      <c r="AC716" s="3">
        <f>IF(R716&lt;'CDO Param'!C$13,1,0)</f>
        <v>0</v>
      </c>
      <c r="AD716" s="3">
        <f>IF(S716&lt;'CDO Param'!D$13,1,0)</f>
        <v>0</v>
      </c>
      <c r="AE716" s="3">
        <f>IF(T716&lt;'CDO Param'!E$13,1,0)</f>
        <v>0</v>
      </c>
      <c r="AF716" s="3">
        <f>IF(U716&lt;'CDO Param'!F$13,1,0)</f>
        <v>0</v>
      </c>
      <c r="AG716" s="3">
        <f>IF(V716&lt;'CDO Param'!G$13,1,0)</f>
        <v>0</v>
      </c>
      <c r="AH716" s="3">
        <f>IF(W716&lt;'CDO Param'!H$13,1,0)</f>
        <v>0</v>
      </c>
      <c r="AI716" s="3">
        <f>IF(X716&lt;'CDO Param'!I$13,1,0)</f>
        <v>0</v>
      </c>
      <c r="AJ716" s="3">
        <f>IF(Y716&lt;'CDO Param'!J$13,1,0)</f>
        <v>0</v>
      </c>
      <c r="AK716" s="3">
        <f>IF(Z716&lt;'CDO Param'!K$13,1,0)</f>
        <v>0</v>
      </c>
      <c r="AL716" s="3">
        <f>IF(AA716&lt;'CDO Param'!L$13,1,0)</f>
        <v>0</v>
      </c>
      <c r="AN716" s="3">
        <f>AC716*'CDO Param'!C$6*'CDO Param'!C$9</f>
        <v>0</v>
      </c>
      <c r="AO716" s="3">
        <f>AD716*'CDO Param'!D$6*'CDO Param'!D$9</f>
        <v>0</v>
      </c>
      <c r="AP716" s="3">
        <f>AE716*'CDO Param'!E$6*'CDO Param'!E$9</f>
        <v>0</v>
      </c>
      <c r="AQ716" s="3">
        <f>AF716*'CDO Param'!F$6*'CDO Param'!F$9</f>
        <v>0</v>
      </c>
      <c r="AR716" s="3">
        <f>AG716*'CDO Param'!G$6*'CDO Param'!G$9</f>
        <v>0</v>
      </c>
      <c r="AS716" s="3">
        <f>AH716*'CDO Param'!H$6*'CDO Param'!H$9</f>
        <v>0</v>
      </c>
      <c r="AT716" s="3">
        <f>AI716*'CDO Param'!I$6*'CDO Param'!I$9</f>
        <v>0</v>
      </c>
      <c r="AU716" s="3">
        <f>AJ716*'CDO Param'!J$6*'CDO Param'!J$9</f>
        <v>0</v>
      </c>
      <c r="AV716" s="3">
        <f>AK716*'CDO Param'!K$6*'CDO Param'!K$9</f>
        <v>0</v>
      </c>
      <c r="AW716" s="3">
        <f>AL716*'CDO Param'!L$6*'CDO Param'!L$9</f>
        <v>0</v>
      </c>
      <c r="AY716" s="2">
        <f t="shared" si="35"/>
        <v>0</v>
      </c>
      <c r="BI716" s="5">
        <f>AY716/'CDO Param'!$M$6</f>
        <v>0</v>
      </c>
      <c r="BJ716" s="5">
        <f t="shared" si="36"/>
        <v>0</v>
      </c>
      <c r="BK716" s="5">
        <f t="shared" si="37"/>
        <v>0</v>
      </c>
    </row>
    <row r="717" spans="1:63" x14ac:dyDescent="0.2">
      <c r="A717" s="3">
        <v>714</v>
      </c>
      <c r="B717" s="3">
        <v>713</v>
      </c>
      <c r="C717">
        <v>-2.2158110368764028</v>
      </c>
      <c r="D717">
        <v>-0.15276327758328989</v>
      </c>
      <c r="E717">
        <v>-0.86755107986391522</v>
      </c>
      <c r="F717">
        <v>-0.22703716240357608</v>
      </c>
      <c r="G717">
        <v>-0.8958090802480001</v>
      </c>
      <c r="H717">
        <v>-0.58968112170987297</v>
      </c>
      <c r="I717">
        <v>-0.41240809878217988</v>
      </c>
      <c r="J717">
        <v>0.59535295804380439</v>
      </c>
      <c r="K717">
        <v>0.15861928659433033</v>
      </c>
      <c r="L717">
        <v>0.25743133846845012</v>
      </c>
      <c r="M717">
        <v>0.53398707677843049</v>
      </c>
      <c r="N717">
        <v>0.7755397746223025</v>
      </c>
      <c r="O717">
        <v>-1.3380849850364029</v>
      </c>
      <c r="P717">
        <v>1.5229761629598215</v>
      </c>
      <c r="R717">
        <f>SQRT(Correlation)*$F717 + SQRT('CDO Param'!C$17 - Correlation)*HLOOKUP('CDO Param'!C$12,$C$4:$E$1004,$A717,FALSE) + SQRT(1-Correlation)*G717</f>
        <v>-0.94323855724204042</v>
      </c>
      <c r="S717">
        <f>SQRT(Correlation)*$F717 + SQRT('CDO Param'!D$17 - Correlation)*HLOOKUP('CDO Param'!D$12,$C$4:$E$1004,$A717,FALSE) + SQRT(1-Correlation)*H717</f>
        <v>-0.65282007591061908</v>
      </c>
      <c r="T717">
        <f>SQRT(Correlation)*$F717 + SQRT('CDO Param'!E$17 - Correlation)*HLOOKUP('CDO Param'!E$12,$C$4:$E$1004,$A717,FALSE) + SQRT(1-Correlation)*I717</f>
        <v>-1.0492886255538185</v>
      </c>
      <c r="U717">
        <f>SQRT(Correlation)*$F717 + SQRT('CDO Param'!F$17 - Correlation)*HLOOKUP('CDO Param'!F$12,$C$4:$E$1004,$A717,FALSE) + SQRT(1-Correlation)*J717</f>
        <v>0.29901563421853433</v>
      </c>
      <c r="V717">
        <f>SQRT(Correlation)*$F717 + SQRT('CDO Param'!G$17 - Correlation)*HLOOKUP('CDO Param'!G$12,$C$4:$E$1004,$A717,FALSE) + SQRT(1-Correlation)*K717</f>
        <v>-0.11530630558186225</v>
      </c>
      <c r="W717">
        <f>SQRT(Correlation)*$F717 + SQRT('CDO Param'!H$17 - Correlation)*HLOOKUP('CDO Param'!H$12,$C$4:$E$1004,$A717,FALSE) + SQRT(1-Correlation)*L717</f>
        <v>0.15082136663103701</v>
      </c>
      <c r="X717">
        <f>SQRT(Correlation)*$F717 + SQRT('CDO Param'!I$17 - Correlation)*HLOOKUP('CDO Param'!I$12,$C$4:$E$1004,$A717,FALSE) + SQRT(1-Correlation)*M717</f>
        <v>0.2407988475919231</v>
      </c>
      <c r="Y717">
        <f>SQRT(Correlation)*$F717 + SQRT('CDO Param'!J$17 - Correlation)*HLOOKUP('CDO Param'!J$12,$C$4:$E$1004,$A717,FALSE) + SQRT(1-Correlation)*N717</f>
        <v>7.7697680899639909E-2</v>
      </c>
      <c r="Z717">
        <f>SQRT(Correlation)*$F717 + SQRT('CDO Param'!K$17 - Correlation)*HLOOKUP('CDO Param'!K$12,$C$4:$E$1004,$A717,FALSE) + SQRT(1-Correlation)*O717</f>
        <v>-1.9274628269346052</v>
      </c>
      <c r="AA717">
        <f>SQRT(Correlation)*$F717 + SQRT('CDO Param'!L$17 - Correlation)*HLOOKUP('CDO Param'!L$12,$C$4:$E$1004,$A717,FALSE) + SQRT(1-Correlation)*P717</f>
        <v>0.7867780988706421</v>
      </c>
      <c r="AC717" s="3">
        <f>IF(R717&lt;'CDO Param'!C$13,1,0)</f>
        <v>0</v>
      </c>
      <c r="AD717" s="3">
        <f>IF(S717&lt;'CDO Param'!D$13,1,0)</f>
        <v>0</v>
      </c>
      <c r="AE717" s="3">
        <f>IF(T717&lt;'CDO Param'!E$13,1,0)</f>
        <v>1</v>
      </c>
      <c r="AF717" s="3">
        <f>IF(U717&lt;'CDO Param'!F$13,1,0)</f>
        <v>0</v>
      </c>
      <c r="AG717" s="3">
        <f>IF(V717&lt;'CDO Param'!G$13,1,0)</f>
        <v>1</v>
      </c>
      <c r="AH717" s="3">
        <f>IF(W717&lt;'CDO Param'!H$13,1,0)</f>
        <v>0</v>
      </c>
      <c r="AI717" s="3">
        <f>IF(X717&lt;'CDO Param'!I$13,1,0)</f>
        <v>0</v>
      </c>
      <c r="AJ717" s="3">
        <f>IF(Y717&lt;'CDO Param'!J$13,1,0)</f>
        <v>0</v>
      </c>
      <c r="AK717" s="3">
        <f>IF(Z717&lt;'CDO Param'!K$13,1,0)</f>
        <v>0</v>
      </c>
      <c r="AL717" s="3">
        <f>IF(AA717&lt;'CDO Param'!L$13,1,0)</f>
        <v>0</v>
      </c>
      <c r="AN717" s="3">
        <f>AC717*'CDO Param'!C$6*'CDO Param'!C$9</f>
        <v>0</v>
      </c>
      <c r="AO717" s="3">
        <f>AD717*'CDO Param'!D$6*'CDO Param'!D$9</f>
        <v>0</v>
      </c>
      <c r="AP717" s="3">
        <f>AE717*'CDO Param'!E$6*'CDO Param'!E$9</f>
        <v>4500</v>
      </c>
      <c r="AQ717" s="3">
        <f>AF717*'CDO Param'!F$6*'CDO Param'!F$9</f>
        <v>0</v>
      </c>
      <c r="AR717" s="3">
        <f>AG717*'CDO Param'!G$6*'CDO Param'!G$9</f>
        <v>4500</v>
      </c>
      <c r="AS717" s="3">
        <f>AH717*'CDO Param'!H$6*'CDO Param'!H$9</f>
        <v>0</v>
      </c>
      <c r="AT717" s="3">
        <f>AI717*'CDO Param'!I$6*'CDO Param'!I$9</f>
        <v>0</v>
      </c>
      <c r="AU717" s="3">
        <f>AJ717*'CDO Param'!J$6*'CDO Param'!J$9</f>
        <v>0</v>
      </c>
      <c r="AV717" s="3">
        <f>AK717*'CDO Param'!K$6*'CDO Param'!K$9</f>
        <v>0</v>
      </c>
      <c r="AW717" s="3">
        <f>AL717*'CDO Param'!L$6*'CDO Param'!L$9</f>
        <v>0</v>
      </c>
      <c r="AY717" s="2">
        <f t="shared" si="35"/>
        <v>9000</v>
      </c>
      <c r="BI717" s="5">
        <f>AY717/'CDO Param'!$M$6</f>
        <v>9.375E-2</v>
      </c>
      <c r="BJ717" s="5">
        <f t="shared" si="36"/>
        <v>0.02</v>
      </c>
      <c r="BK717" s="5">
        <f t="shared" si="37"/>
        <v>1</v>
      </c>
    </row>
    <row r="718" spans="1:63" x14ac:dyDescent="0.2">
      <c r="A718" s="3">
        <v>715</v>
      </c>
      <c r="B718" s="3">
        <v>714</v>
      </c>
      <c r="C718">
        <v>-0.45387196223600768</v>
      </c>
      <c r="D718">
        <v>0.59052126744063571</v>
      </c>
      <c r="E718">
        <v>-0.26550878828857094</v>
      </c>
      <c r="F718">
        <v>0.27988789952360094</v>
      </c>
      <c r="G718">
        <v>1.5346449799835682</v>
      </c>
      <c r="H718">
        <v>0.37329641600081231</v>
      </c>
      <c r="I718">
        <v>5.7723354984773323E-2</v>
      </c>
      <c r="J718">
        <v>-0.46329660108312964</v>
      </c>
      <c r="K718">
        <v>0.60539150581462309</v>
      </c>
      <c r="L718">
        <v>0.73988985604955815</v>
      </c>
      <c r="M718">
        <v>0.56922090152511373</v>
      </c>
      <c r="N718">
        <v>0.44595481085707434</v>
      </c>
      <c r="O718">
        <v>-0.20525817490124609</v>
      </c>
      <c r="P718">
        <v>1.0134317562915385</v>
      </c>
      <c r="R718">
        <f>SQRT(Correlation)*$F718 + SQRT('CDO Param'!C$17 - Correlation)*HLOOKUP('CDO Param'!C$12,$C$4:$E$1004,$A718,FALSE) + SQRT(1-Correlation)*G718</f>
        <v>1.6279127046773993</v>
      </c>
      <c r="S718">
        <f>SQRT(Correlation)*$F718 + SQRT('CDO Param'!D$17 - Correlation)*HLOOKUP('CDO Param'!D$12,$C$4:$E$1004,$A718,FALSE) + SQRT(1-Correlation)*H718</f>
        <v>0.52616071881201043</v>
      </c>
      <c r="T718">
        <f>SQRT(Correlation)*$F718 + SQRT('CDO Param'!E$17 - Correlation)*HLOOKUP('CDO Param'!E$12,$C$4:$E$1004,$A718,FALSE) + SQRT(1-Correlation)*I718</f>
        <v>2.3186274068851265E-2</v>
      </c>
      <c r="U718">
        <f>SQRT(Correlation)*$F718 + SQRT('CDO Param'!F$17 - Correlation)*HLOOKUP('CDO Param'!F$12,$C$4:$E$1004,$A718,FALSE) + SQRT(1-Correlation)*J718</f>
        <v>-0.41038299221332758</v>
      </c>
      <c r="V718">
        <f>SQRT(Correlation)*$F718 + SQRT('CDO Param'!G$17 - Correlation)*HLOOKUP('CDO Param'!G$12,$C$4:$E$1004,$A718,FALSE) + SQRT(1-Correlation)*K718</f>
        <v>0.60346356562579251</v>
      </c>
      <c r="W718">
        <f>SQRT(Correlation)*$F718 + SQRT('CDO Param'!H$17 - Correlation)*HLOOKUP('CDO Param'!H$12,$C$4:$E$1004,$A718,FALSE) + SQRT(1-Correlation)*L718</f>
        <v>0.87394179256113791</v>
      </c>
      <c r="X718">
        <f>SQRT(Correlation)*$F718 + SQRT('CDO Param'!I$17 - Correlation)*HLOOKUP('CDO Param'!I$12,$C$4:$E$1004,$A718,FALSE) + SQRT(1-Correlation)*M718</f>
        <v>0.56914911745594066</v>
      </c>
      <c r="Y718">
        <f>SQRT(Correlation)*$F718 + SQRT('CDO Param'!J$17 - Correlation)*HLOOKUP('CDO Param'!J$12,$C$4:$E$1004,$A718,FALSE) + SQRT(1-Correlation)*N718</f>
        <v>0.39149497203273825</v>
      </c>
      <c r="Z718">
        <f>SQRT(Correlation)*$F718 + SQRT('CDO Param'!K$17 - Correlation)*HLOOKUP('CDO Param'!K$12,$C$4:$E$1004,$A718,FALSE) + SQRT(1-Correlation)*O718</f>
        <v>-0.22629991102978736</v>
      </c>
      <c r="AA718">
        <f>SQRT(Correlation)*$F718 + SQRT('CDO Param'!L$17 - Correlation)*HLOOKUP('CDO Param'!L$12,$C$4:$E$1004,$A718,FALSE) + SQRT(1-Correlation)*P718</f>
        <v>0.92985087219513718</v>
      </c>
      <c r="AC718" s="3">
        <f>IF(R718&lt;'CDO Param'!C$13,1,0)</f>
        <v>0</v>
      </c>
      <c r="AD718" s="3">
        <f>IF(S718&lt;'CDO Param'!D$13,1,0)</f>
        <v>0</v>
      </c>
      <c r="AE718" s="3">
        <f>IF(T718&lt;'CDO Param'!E$13,1,0)</f>
        <v>0</v>
      </c>
      <c r="AF718" s="3">
        <f>IF(U718&lt;'CDO Param'!F$13,1,0)</f>
        <v>0</v>
      </c>
      <c r="AG718" s="3">
        <f>IF(V718&lt;'CDO Param'!G$13,1,0)</f>
        <v>0</v>
      </c>
      <c r="AH718" s="3">
        <f>IF(W718&lt;'CDO Param'!H$13,1,0)</f>
        <v>0</v>
      </c>
      <c r="AI718" s="3">
        <f>IF(X718&lt;'CDO Param'!I$13,1,0)</f>
        <v>0</v>
      </c>
      <c r="AJ718" s="3">
        <f>IF(Y718&lt;'CDO Param'!J$13,1,0)</f>
        <v>0</v>
      </c>
      <c r="AK718" s="3">
        <f>IF(Z718&lt;'CDO Param'!K$13,1,0)</f>
        <v>0</v>
      </c>
      <c r="AL718" s="3">
        <f>IF(AA718&lt;'CDO Param'!L$13,1,0)</f>
        <v>0</v>
      </c>
      <c r="AN718" s="3">
        <f>AC718*'CDO Param'!C$6*'CDO Param'!C$9</f>
        <v>0</v>
      </c>
      <c r="AO718" s="3">
        <f>AD718*'CDO Param'!D$6*'CDO Param'!D$9</f>
        <v>0</v>
      </c>
      <c r="AP718" s="3">
        <f>AE718*'CDO Param'!E$6*'CDO Param'!E$9</f>
        <v>0</v>
      </c>
      <c r="AQ718" s="3">
        <f>AF718*'CDO Param'!F$6*'CDO Param'!F$9</f>
        <v>0</v>
      </c>
      <c r="AR718" s="3">
        <f>AG718*'CDO Param'!G$6*'CDO Param'!G$9</f>
        <v>0</v>
      </c>
      <c r="AS718" s="3">
        <f>AH718*'CDO Param'!H$6*'CDO Param'!H$9</f>
        <v>0</v>
      </c>
      <c r="AT718" s="3">
        <f>AI718*'CDO Param'!I$6*'CDO Param'!I$9</f>
        <v>0</v>
      </c>
      <c r="AU718" s="3">
        <f>AJ718*'CDO Param'!J$6*'CDO Param'!J$9</f>
        <v>0</v>
      </c>
      <c r="AV718" s="3">
        <f>AK718*'CDO Param'!K$6*'CDO Param'!K$9</f>
        <v>0</v>
      </c>
      <c r="AW718" s="3">
        <f>AL718*'CDO Param'!L$6*'CDO Param'!L$9</f>
        <v>0</v>
      </c>
      <c r="AY718" s="2">
        <f t="shared" si="35"/>
        <v>0</v>
      </c>
      <c r="BI718" s="5">
        <f>AY718/'CDO Param'!$M$6</f>
        <v>0</v>
      </c>
      <c r="BJ718" s="5">
        <f t="shared" si="36"/>
        <v>0</v>
      </c>
      <c r="BK718" s="5">
        <f t="shared" si="37"/>
        <v>0</v>
      </c>
    </row>
    <row r="719" spans="1:63" x14ac:dyDescent="0.2">
      <c r="A719" s="3">
        <v>716</v>
      </c>
      <c r="B719" s="3">
        <v>715</v>
      </c>
      <c r="C719">
        <v>0.63136894823401235</v>
      </c>
      <c r="D719">
        <v>1.659022927924525</v>
      </c>
      <c r="E719">
        <v>1.4464058040175587</v>
      </c>
      <c r="F719">
        <v>0.36922642721037846</v>
      </c>
      <c r="G719">
        <v>-1.6366448107874021</v>
      </c>
      <c r="H719">
        <v>0.45530669012805447</v>
      </c>
      <c r="I719">
        <v>-1.512444214313291</v>
      </c>
      <c r="J719">
        <v>2.349515852984041</v>
      </c>
      <c r="K719">
        <v>-1.8627588360686786</v>
      </c>
      <c r="L719">
        <v>-0.89359218691242859</v>
      </c>
      <c r="M719">
        <v>-0.72208422352559865</v>
      </c>
      <c r="N719">
        <v>0.47901266952976584</v>
      </c>
      <c r="O719">
        <v>0.1895705281640403</v>
      </c>
      <c r="P719">
        <v>2.8798240236938</v>
      </c>
      <c r="R719">
        <f>SQRT(Correlation)*$F719 + SQRT('CDO Param'!C$17 - Correlation)*HLOOKUP('CDO Param'!C$12,$C$4:$E$1004,$A719,FALSE) + SQRT(1-Correlation)*G719</f>
        <v>-1.2012766761080567</v>
      </c>
      <c r="S719">
        <f>SQRT(Correlation)*$F719 + SQRT('CDO Param'!D$17 - Correlation)*HLOOKUP('CDO Param'!D$12,$C$4:$E$1004,$A719,FALSE) + SQRT(1-Correlation)*H719</f>
        <v>0.78332277314214105</v>
      </c>
      <c r="T719">
        <f>SQRT(Correlation)*$F719 + SQRT('CDO Param'!E$17 - Correlation)*HLOOKUP('CDO Param'!E$12,$C$4:$E$1004,$A719,FALSE) + SQRT(1-Correlation)*I719</f>
        <v>-1.1510263948654733</v>
      </c>
      <c r="U719">
        <f>SQRT(Correlation)*$F719 + SQRT('CDO Param'!F$17 - Correlation)*HLOOKUP('CDO Param'!F$12,$C$4:$E$1004,$A719,FALSE) + SQRT(1-Correlation)*J719</f>
        <v>2.6691322665453323</v>
      </c>
      <c r="V719">
        <f>SQRT(Correlation)*$F719 + SQRT('CDO Param'!G$17 - Correlation)*HLOOKUP('CDO Param'!G$12,$C$4:$E$1004,$A719,FALSE) + SQRT(1-Correlation)*K719</f>
        <v>-1.3269823777599039</v>
      </c>
      <c r="W719">
        <f>SQRT(Correlation)*$F719 + SQRT('CDO Param'!H$17 - Correlation)*HLOOKUP('CDO Param'!H$12,$C$4:$E$1004,$A719,FALSE) + SQRT(1-Correlation)*L719</f>
        <v>-0.49635506226525888</v>
      </c>
      <c r="X719">
        <f>SQRT(Correlation)*$F719 + SQRT('CDO Param'!I$17 - Correlation)*HLOOKUP('CDO Param'!I$12,$C$4:$E$1004,$A719,FALSE) + SQRT(1-Correlation)*M719</f>
        <v>-0.24484342433004275</v>
      </c>
      <c r="Y719">
        <f>SQRT(Correlation)*$F719 + SQRT('CDO Param'!J$17 - Correlation)*HLOOKUP('CDO Param'!J$12,$C$4:$E$1004,$A719,FALSE) + SQRT(1-Correlation)*N719</f>
        <v>0.73823548962415675</v>
      </c>
      <c r="Z719">
        <f>SQRT(Correlation)*$F719 + SQRT('CDO Param'!K$17 - Correlation)*HLOOKUP('CDO Param'!K$12,$C$4:$E$1004,$A719,FALSE) + SQRT(1-Correlation)*O719</f>
        <v>0.46364656435851714</v>
      </c>
      <c r="AA719">
        <f>SQRT(Correlation)*$F719 + SQRT('CDO Param'!L$17 - Correlation)*HLOOKUP('CDO Param'!L$12,$C$4:$E$1004,$A719,FALSE) + SQRT(1-Correlation)*P719</f>
        <v>3.0158451230896128</v>
      </c>
      <c r="AC719" s="3">
        <f>IF(R719&lt;'CDO Param'!C$13,1,0)</f>
        <v>0</v>
      </c>
      <c r="AD719" s="3">
        <f>IF(S719&lt;'CDO Param'!D$13,1,0)</f>
        <v>0</v>
      </c>
      <c r="AE719" s="3">
        <f>IF(T719&lt;'CDO Param'!E$13,1,0)</f>
        <v>1</v>
      </c>
      <c r="AF719" s="3">
        <f>IF(U719&lt;'CDO Param'!F$13,1,0)</f>
        <v>0</v>
      </c>
      <c r="AG719" s="3">
        <f>IF(V719&lt;'CDO Param'!G$13,1,0)</f>
        <v>1</v>
      </c>
      <c r="AH719" s="3">
        <f>IF(W719&lt;'CDO Param'!H$13,1,0)</f>
        <v>0</v>
      </c>
      <c r="AI719" s="3">
        <f>IF(X719&lt;'CDO Param'!I$13,1,0)</f>
        <v>0</v>
      </c>
      <c r="AJ719" s="3">
        <f>IF(Y719&lt;'CDO Param'!J$13,1,0)</f>
        <v>0</v>
      </c>
      <c r="AK719" s="3">
        <f>IF(Z719&lt;'CDO Param'!K$13,1,0)</f>
        <v>0</v>
      </c>
      <c r="AL719" s="3">
        <f>IF(AA719&lt;'CDO Param'!L$13,1,0)</f>
        <v>0</v>
      </c>
      <c r="AN719" s="3">
        <f>AC719*'CDO Param'!C$6*'CDO Param'!C$9</f>
        <v>0</v>
      </c>
      <c r="AO719" s="3">
        <f>AD719*'CDO Param'!D$6*'CDO Param'!D$9</f>
        <v>0</v>
      </c>
      <c r="AP719" s="3">
        <f>AE719*'CDO Param'!E$6*'CDO Param'!E$9</f>
        <v>4500</v>
      </c>
      <c r="AQ719" s="3">
        <f>AF719*'CDO Param'!F$6*'CDO Param'!F$9</f>
        <v>0</v>
      </c>
      <c r="AR719" s="3">
        <f>AG719*'CDO Param'!G$6*'CDO Param'!G$9</f>
        <v>4500</v>
      </c>
      <c r="AS719" s="3">
        <f>AH719*'CDO Param'!H$6*'CDO Param'!H$9</f>
        <v>0</v>
      </c>
      <c r="AT719" s="3">
        <f>AI719*'CDO Param'!I$6*'CDO Param'!I$9</f>
        <v>0</v>
      </c>
      <c r="AU719" s="3">
        <f>AJ719*'CDO Param'!J$6*'CDO Param'!J$9</f>
        <v>0</v>
      </c>
      <c r="AV719" s="3">
        <f>AK719*'CDO Param'!K$6*'CDO Param'!K$9</f>
        <v>0</v>
      </c>
      <c r="AW719" s="3">
        <f>AL719*'CDO Param'!L$6*'CDO Param'!L$9</f>
        <v>0</v>
      </c>
      <c r="AY719" s="2">
        <f t="shared" si="35"/>
        <v>9000</v>
      </c>
      <c r="BI719" s="5">
        <f>AY719/'CDO Param'!$M$6</f>
        <v>9.375E-2</v>
      </c>
      <c r="BJ719" s="5">
        <f t="shared" si="36"/>
        <v>0.02</v>
      </c>
      <c r="BK719" s="5">
        <f t="shared" si="37"/>
        <v>1</v>
      </c>
    </row>
    <row r="720" spans="1:63" x14ac:dyDescent="0.2">
      <c r="A720" s="3">
        <v>717</v>
      </c>
      <c r="B720" s="3">
        <v>716</v>
      </c>
      <c r="C720">
        <v>0.15815203369129449</v>
      </c>
      <c r="D720">
        <v>0.6539971764141228</v>
      </c>
      <c r="E720">
        <v>-1.6631929611321539</v>
      </c>
      <c r="F720">
        <v>1.3679937183042057E-2</v>
      </c>
      <c r="G720">
        <v>-0.76277956395642832</v>
      </c>
      <c r="H720">
        <v>0.15077603165991604</v>
      </c>
      <c r="I720">
        <v>0.35737912185140885</v>
      </c>
      <c r="J720">
        <v>0.47956064008758403</v>
      </c>
      <c r="K720">
        <v>1.0445728548802435</v>
      </c>
      <c r="L720">
        <v>0.56216777011286467</v>
      </c>
      <c r="M720">
        <v>-0.31414174372912385</v>
      </c>
      <c r="N720">
        <v>-0.50127027861890383</v>
      </c>
      <c r="O720">
        <v>-1.4139504855847917</v>
      </c>
      <c r="P720">
        <v>4.0665781853022054E-2</v>
      </c>
      <c r="R720">
        <f>SQRT(Correlation)*$F720 + SQRT('CDO Param'!C$17 - Correlation)*HLOOKUP('CDO Param'!C$12,$C$4:$E$1004,$A720,FALSE) + SQRT(1-Correlation)*G720</f>
        <v>-0.6268210887812169</v>
      </c>
      <c r="S720">
        <f>SQRT(Correlation)*$F720 + SQRT('CDO Param'!D$17 - Correlation)*HLOOKUP('CDO Param'!D$12,$C$4:$E$1004,$A720,FALSE) + SQRT(1-Correlation)*H720</f>
        <v>0.23985384662059811</v>
      </c>
      <c r="T720">
        <f>SQRT(Correlation)*$F720 + SQRT('CDO Param'!E$17 - Correlation)*HLOOKUP('CDO Param'!E$12,$C$4:$E$1004,$A720,FALSE) + SQRT(1-Correlation)*I720</f>
        <v>0.38520867499566241</v>
      </c>
      <c r="U720">
        <f>SQRT(Correlation)*$F720 + SQRT('CDO Param'!F$17 - Correlation)*HLOOKUP('CDO Param'!F$12,$C$4:$E$1004,$A720,FALSE) + SQRT(1-Correlation)*J720</f>
        <v>8.7375893549082595E-2</v>
      </c>
      <c r="V720">
        <f>SQRT(Correlation)*$F720 + SQRT('CDO Param'!G$17 - Correlation)*HLOOKUP('CDO Param'!G$12,$C$4:$E$1004,$A720,FALSE) + SQRT(1-Correlation)*K720</f>
        <v>0.62339354491740817</v>
      </c>
      <c r="W720">
        <f>SQRT(Correlation)*$F720 + SQRT('CDO Param'!H$17 - Correlation)*HLOOKUP('CDO Param'!H$12,$C$4:$E$1004,$A720,FALSE) + SQRT(1-Correlation)*L720</f>
        <v>0.63013431784687579</v>
      </c>
      <c r="X720">
        <f>SQRT(Correlation)*$F720 + SQRT('CDO Param'!I$17 - Correlation)*HLOOKUP('CDO Param'!I$12,$C$4:$E$1004,$A720,FALSE) + SQRT(1-Correlation)*M720</f>
        <v>-0.66559630160070649</v>
      </c>
      <c r="Y720">
        <f>SQRT(Correlation)*$F720 + SQRT('CDO Param'!J$17 - Correlation)*HLOOKUP('CDO Param'!J$12,$C$4:$E$1004,$A720,FALSE) + SQRT(1-Correlation)*N720</f>
        <v>-0.42937767011161015</v>
      </c>
      <c r="Z720">
        <f>SQRT(Correlation)*$F720 + SQRT('CDO Param'!K$17 - Correlation)*HLOOKUP('CDO Param'!K$12,$C$4:$E$1004,$A720,FALSE) + SQRT(1-Correlation)*O720</f>
        <v>-1.2952221389214342</v>
      </c>
      <c r="AA720">
        <f>SQRT(Correlation)*$F720 + SQRT('CDO Param'!L$17 - Correlation)*HLOOKUP('CDO Param'!L$12,$C$4:$E$1004,$A720,FALSE) + SQRT(1-Correlation)*P720</f>
        <v>8.4748019069399133E-2</v>
      </c>
      <c r="AC720" s="3">
        <f>IF(R720&lt;'CDO Param'!C$13,1,0)</f>
        <v>0</v>
      </c>
      <c r="AD720" s="3">
        <f>IF(S720&lt;'CDO Param'!D$13,1,0)</f>
        <v>0</v>
      </c>
      <c r="AE720" s="3">
        <f>IF(T720&lt;'CDO Param'!E$13,1,0)</f>
        <v>0</v>
      </c>
      <c r="AF720" s="3">
        <f>IF(U720&lt;'CDO Param'!F$13,1,0)</f>
        <v>0</v>
      </c>
      <c r="AG720" s="3">
        <f>IF(V720&lt;'CDO Param'!G$13,1,0)</f>
        <v>0</v>
      </c>
      <c r="AH720" s="3">
        <f>IF(W720&lt;'CDO Param'!H$13,1,0)</f>
        <v>0</v>
      </c>
      <c r="AI720" s="3">
        <f>IF(X720&lt;'CDO Param'!I$13,1,0)</f>
        <v>0</v>
      </c>
      <c r="AJ720" s="3">
        <f>IF(Y720&lt;'CDO Param'!J$13,1,0)</f>
        <v>0</v>
      </c>
      <c r="AK720" s="3">
        <f>IF(Z720&lt;'CDO Param'!K$13,1,0)</f>
        <v>0</v>
      </c>
      <c r="AL720" s="3">
        <f>IF(AA720&lt;'CDO Param'!L$13,1,0)</f>
        <v>0</v>
      </c>
      <c r="AN720" s="3">
        <f>AC720*'CDO Param'!C$6*'CDO Param'!C$9</f>
        <v>0</v>
      </c>
      <c r="AO720" s="3">
        <f>AD720*'CDO Param'!D$6*'CDO Param'!D$9</f>
        <v>0</v>
      </c>
      <c r="AP720" s="3">
        <f>AE720*'CDO Param'!E$6*'CDO Param'!E$9</f>
        <v>0</v>
      </c>
      <c r="AQ720" s="3">
        <f>AF720*'CDO Param'!F$6*'CDO Param'!F$9</f>
        <v>0</v>
      </c>
      <c r="AR720" s="3">
        <f>AG720*'CDO Param'!G$6*'CDO Param'!G$9</f>
        <v>0</v>
      </c>
      <c r="AS720" s="3">
        <f>AH720*'CDO Param'!H$6*'CDO Param'!H$9</f>
        <v>0</v>
      </c>
      <c r="AT720" s="3">
        <f>AI720*'CDO Param'!I$6*'CDO Param'!I$9</f>
        <v>0</v>
      </c>
      <c r="AU720" s="3">
        <f>AJ720*'CDO Param'!J$6*'CDO Param'!J$9</f>
        <v>0</v>
      </c>
      <c r="AV720" s="3">
        <f>AK720*'CDO Param'!K$6*'CDO Param'!K$9</f>
        <v>0</v>
      </c>
      <c r="AW720" s="3">
        <f>AL720*'CDO Param'!L$6*'CDO Param'!L$9</f>
        <v>0</v>
      </c>
      <c r="AY720" s="2">
        <f t="shared" si="35"/>
        <v>0</v>
      </c>
      <c r="BI720" s="5">
        <f>AY720/'CDO Param'!$M$6</f>
        <v>0</v>
      </c>
      <c r="BJ720" s="5">
        <f t="shared" si="36"/>
        <v>0</v>
      </c>
      <c r="BK720" s="5">
        <f t="shared" si="37"/>
        <v>0</v>
      </c>
    </row>
    <row r="721" spans="1:63" x14ac:dyDescent="0.2">
      <c r="A721" s="3">
        <v>718</v>
      </c>
      <c r="B721" s="3">
        <v>717</v>
      </c>
      <c r="C721">
        <v>-1.3325870895641856</v>
      </c>
      <c r="D721">
        <v>-1.789339876268059</v>
      </c>
      <c r="E721">
        <v>-0.99233602668391541</v>
      </c>
      <c r="F721">
        <v>-1.6602734831394628</v>
      </c>
      <c r="G721">
        <v>1.6839021554915234</v>
      </c>
      <c r="H721">
        <v>-0.85635747382184491</v>
      </c>
      <c r="I721">
        <v>-1.8796981748891994E-2</v>
      </c>
      <c r="J721">
        <v>-5.7477791415294632E-2</v>
      </c>
      <c r="K721">
        <v>-0.45115939428796992</v>
      </c>
      <c r="L721">
        <v>-1.8931950762635097</v>
      </c>
      <c r="M721">
        <v>-0.86016939349065069</v>
      </c>
      <c r="N721">
        <v>0.865341007738607</v>
      </c>
      <c r="O721">
        <v>-1.3199382919992786</v>
      </c>
      <c r="P721">
        <v>-0.70081114245112985</v>
      </c>
      <c r="R721">
        <f>SQRT(Correlation)*$F721 + SQRT('CDO Param'!C$17 - Correlation)*HLOOKUP('CDO Param'!C$12,$C$4:$E$1004,$A721,FALSE) + SQRT(1-Correlation)*G721</f>
        <v>0.81941440384455255</v>
      </c>
      <c r="S721">
        <f>SQRT(Correlation)*$F721 + SQRT('CDO Param'!D$17 - Correlation)*HLOOKUP('CDO Param'!D$12,$C$4:$E$1004,$A721,FALSE) + SQRT(1-Correlation)*H721</f>
        <v>-1.5904874791970292</v>
      </c>
      <c r="T721">
        <f>SQRT(Correlation)*$F721 + SQRT('CDO Param'!E$17 - Correlation)*HLOOKUP('CDO Param'!E$12,$C$4:$E$1004,$A721,FALSE) + SQRT(1-Correlation)*I721</f>
        <v>-0.89542636112133989</v>
      </c>
      <c r="U721">
        <f>SQRT(Correlation)*$F721 + SQRT('CDO Param'!F$17 - Correlation)*HLOOKUP('CDO Param'!F$12,$C$4:$E$1004,$A721,FALSE) + SQRT(1-Correlation)*J721</f>
        <v>-0.80144587649343579</v>
      </c>
      <c r="V721">
        <f>SQRT(Correlation)*$F721 + SQRT('CDO Param'!G$17 - Correlation)*HLOOKUP('CDO Param'!G$12,$C$4:$E$1004,$A721,FALSE) + SQRT(1-Correlation)*K721</f>
        <v>-1.1749250378884981</v>
      </c>
      <c r="W721">
        <f>SQRT(Correlation)*$F721 + SQRT('CDO Param'!H$17 - Correlation)*HLOOKUP('CDO Param'!H$12,$C$4:$E$1004,$A721,FALSE) + SQRT(1-Correlation)*L721</f>
        <v>-2.5741179954241753</v>
      </c>
      <c r="X721">
        <f>SQRT(Correlation)*$F721 + SQRT('CDO Param'!I$17 - Correlation)*HLOOKUP('CDO Param'!I$12,$C$4:$E$1004,$A721,FALSE) + SQRT(1-Correlation)*M721</f>
        <v>-1.5629459928677352</v>
      </c>
      <c r="Y721">
        <f>SQRT(Correlation)*$F721 + SQRT('CDO Param'!J$17 - Correlation)*HLOOKUP('CDO Param'!J$12,$C$4:$E$1004,$A721,FALSE) + SQRT(1-Correlation)*N721</f>
        <v>-5.6659417322588834E-2</v>
      </c>
      <c r="Z721">
        <f>SQRT(Correlation)*$F721 + SQRT('CDO Param'!K$17 - Correlation)*HLOOKUP('CDO Param'!K$12,$C$4:$E$1004,$A721,FALSE) + SQRT(1-Correlation)*O721</f>
        <v>-2.1297973905594434</v>
      </c>
      <c r="AA721">
        <f>SQRT(Correlation)*$F721 + SQRT('CDO Param'!L$17 - Correlation)*HLOOKUP('CDO Param'!L$12,$C$4:$E$1004,$A721,FALSE) + SQRT(1-Correlation)*P721</f>
        <v>-1.542441804413492</v>
      </c>
      <c r="AC721" s="3">
        <f>IF(R721&lt;'CDO Param'!C$13,1,0)</f>
        <v>0</v>
      </c>
      <c r="AD721" s="3">
        <f>IF(S721&lt;'CDO Param'!D$13,1,0)</f>
        <v>0</v>
      </c>
      <c r="AE721" s="3">
        <f>IF(T721&lt;'CDO Param'!E$13,1,0)</f>
        <v>0</v>
      </c>
      <c r="AF721" s="3">
        <f>IF(U721&lt;'CDO Param'!F$13,1,0)</f>
        <v>0</v>
      </c>
      <c r="AG721" s="3">
        <f>IF(V721&lt;'CDO Param'!G$13,1,0)</f>
        <v>1</v>
      </c>
      <c r="AH721" s="3">
        <f>IF(W721&lt;'CDO Param'!H$13,1,0)</f>
        <v>0</v>
      </c>
      <c r="AI721" s="3">
        <f>IF(X721&lt;'CDO Param'!I$13,1,0)</f>
        <v>0</v>
      </c>
      <c r="AJ721" s="3">
        <f>IF(Y721&lt;'CDO Param'!J$13,1,0)</f>
        <v>0</v>
      </c>
      <c r="AK721" s="3">
        <f>IF(Z721&lt;'CDO Param'!K$13,1,0)</f>
        <v>0</v>
      </c>
      <c r="AL721" s="3">
        <f>IF(AA721&lt;'CDO Param'!L$13,1,0)</f>
        <v>1</v>
      </c>
      <c r="AN721" s="3">
        <f>AC721*'CDO Param'!C$6*'CDO Param'!C$9</f>
        <v>0</v>
      </c>
      <c r="AO721" s="3">
        <f>AD721*'CDO Param'!D$6*'CDO Param'!D$9</f>
        <v>0</v>
      </c>
      <c r="AP721" s="3">
        <f>AE721*'CDO Param'!E$6*'CDO Param'!E$9</f>
        <v>0</v>
      </c>
      <c r="AQ721" s="3">
        <f>AF721*'CDO Param'!F$6*'CDO Param'!F$9</f>
        <v>0</v>
      </c>
      <c r="AR721" s="3">
        <f>AG721*'CDO Param'!G$6*'CDO Param'!G$9</f>
        <v>4500</v>
      </c>
      <c r="AS721" s="3">
        <f>AH721*'CDO Param'!H$6*'CDO Param'!H$9</f>
        <v>0</v>
      </c>
      <c r="AT721" s="3">
        <f>AI721*'CDO Param'!I$6*'CDO Param'!I$9</f>
        <v>0</v>
      </c>
      <c r="AU721" s="3">
        <f>AJ721*'CDO Param'!J$6*'CDO Param'!J$9</f>
        <v>0</v>
      </c>
      <c r="AV721" s="3">
        <f>AK721*'CDO Param'!K$6*'CDO Param'!K$9</f>
        <v>0</v>
      </c>
      <c r="AW721" s="3">
        <f>AL721*'CDO Param'!L$6*'CDO Param'!L$9</f>
        <v>4500</v>
      </c>
      <c r="AY721" s="2">
        <f t="shared" si="35"/>
        <v>9000</v>
      </c>
      <c r="BI721" s="5">
        <f>AY721/'CDO Param'!$M$6</f>
        <v>9.375E-2</v>
      </c>
      <c r="BJ721" s="5">
        <f t="shared" si="36"/>
        <v>0.02</v>
      </c>
      <c r="BK721" s="5">
        <f t="shared" si="37"/>
        <v>1</v>
      </c>
    </row>
    <row r="722" spans="1:63" x14ac:dyDescent="0.2">
      <c r="A722" s="3">
        <v>719</v>
      </c>
      <c r="B722" s="3">
        <v>718</v>
      </c>
      <c r="C722">
        <v>-0.19295498532301281</v>
      </c>
      <c r="D722">
        <v>0.85272631622501649</v>
      </c>
      <c r="E722">
        <v>0.27098394639324397</v>
      </c>
      <c r="F722">
        <v>0.57607508097134996</v>
      </c>
      <c r="G722">
        <v>0.47829416871536523</v>
      </c>
      <c r="H722">
        <v>-0.57902411754184868</v>
      </c>
      <c r="I722">
        <v>0.2013121047639288</v>
      </c>
      <c r="J722">
        <v>-0.71779822974349372</v>
      </c>
      <c r="K722">
        <v>1.0915209713857621</v>
      </c>
      <c r="L722">
        <v>0.45263732317835093</v>
      </c>
      <c r="M722">
        <v>1.3793078323942609</v>
      </c>
      <c r="N722">
        <v>1.2436044016794767</v>
      </c>
      <c r="O722">
        <v>0.33320020520477556</v>
      </c>
      <c r="P722">
        <v>1.6912554201553576</v>
      </c>
      <c r="R722">
        <f>SQRT(Correlation)*$F722 + SQRT('CDO Param'!C$17 - Correlation)*HLOOKUP('CDO Param'!C$12,$C$4:$E$1004,$A722,FALSE) + SQRT(1-Correlation)*G722</f>
        <v>0.75651433746854724</v>
      </c>
      <c r="S722">
        <f>SQRT(Correlation)*$F722 + SQRT('CDO Param'!D$17 - Correlation)*HLOOKUP('CDO Param'!D$12,$C$4:$E$1004,$A722,FALSE) + SQRT(1-Correlation)*H722</f>
        <v>-0.2465458614270637</v>
      </c>
      <c r="T722">
        <f>SQRT(Correlation)*$F722 + SQRT('CDO Param'!E$17 - Correlation)*HLOOKUP('CDO Param'!E$12,$C$4:$E$1004,$A722,FALSE) + SQRT(1-Correlation)*I722</f>
        <v>0.32210127685899254</v>
      </c>
      <c r="U722">
        <f>SQRT(Correlation)*$F722 + SQRT('CDO Param'!F$17 - Correlation)*HLOOKUP('CDO Param'!F$12,$C$4:$E$1004,$A722,FALSE) + SQRT(1-Correlation)*J722</f>
        <v>-0.43819840351969375</v>
      </c>
      <c r="V722">
        <f>SQRT(Correlation)*$F722 + SQRT('CDO Param'!G$17 - Correlation)*HLOOKUP('CDO Param'!G$12,$C$4:$E$1004,$A722,FALSE) + SQRT(1-Correlation)*K722</f>
        <v>1.2782725034337294</v>
      </c>
      <c r="W722">
        <f>SQRT(Correlation)*$F722 + SQRT('CDO Param'!H$17 - Correlation)*HLOOKUP('CDO Param'!H$12,$C$4:$E$1004,$A722,FALSE) + SQRT(1-Correlation)*L722</f>
        <v>0.73217411662691989</v>
      </c>
      <c r="X722">
        <f>SQRT(Correlation)*$F722 + SQRT('CDO Param'!I$17 - Correlation)*HLOOKUP('CDO Param'!I$12,$C$4:$E$1004,$A722,FALSE) + SQRT(1-Correlation)*M722</f>
        <v>1.5512910918708769</v>
      </c>
      <c r="Y722">
        <f>SQRT(Correlation)*$F722 + SQRT('CDO Param'!J$17 - Correlation)*HLOOKUP('CDO Param'!J$12,$C$4:$E$1004,$A722,FALSE) + SQRT(1-Correlation)*N722</f>
        <v>1.31090657062948</v>
      </c>
      <c r="Z722">
        <f>SQRT(Correlation)*$F722 + SQRT('CDO Param'!K$17 - Correlation)*HLOOKUP('CDO Param'!K$12,$C$4:$E$1004,$A722,FALSE) + SQRT(1-Correlation)*O722</f>
        <v>0.44722131495883244</v>
      </c>
      <c r="AA722">
        <f>SQRT(Correlation)*$F722 + SQRT('CDO Param'!L$17 - Correlation)*HLOOKUP('CDO Param'!L$12,$C$4:$E$1004,$A722,FALSE) + SQRT(1-Correlation)*P722</f>
        <v>1.7355856152128502</v>
      </c>
      <c r="AC722" s="3">
        <f>IF(R722&lt;'CDO Param'!C$13,1,0)</f>
        <v>0</v>
      </c>
      <c r="AD722" s="3">
        <f>IF(S722&lt;'CDO Param'!D$13,1,0)</f>
        <v>0</v>
      </c>
      <c r="AE722" s="3">
        <f>IF(T722&lt;'CDO Param'!E$13,1,0)</f>
        <v>0</v>
      </c>
      <c r="AF722" s="3">
        <f>IF(U722&lt;'CDO Param'!F$13,1,0)</f>
        <v>0</v>
      </c>
      <c r="AG722" s="3">
        <f>IF(V722&lt;'CDO Param'!G$13,1,0)</f>
        <v>0</v>
      </c>
      <c r="AH722" s="3">
        <f>IF(W722&lt;'CDO Param'!H$13,1,0)</f>
        <v>0</v>
      </c>
      <c r="AI722" s="3">
        <f>IF(X722&lt;'CDO Param'!I$13,1,0)</f>
        <v>0</v>
      </c>
      <c r="AJ722" s="3">
        <f>IF(Y722&lt;'CDO Param'!J$13,1,0)</f>
        <v>0</v>
      </c>
      <c r="AK722" s="3">
        <f>IF(Z722&lt;'CDO Param'!K$13,1,0)</f>
        <v>0</v>
      </c>
      <c r="AL722" s="3">
        <f>IF(AA722&lt;'CDO Param'!L$13,1,0)</f>
        <v>0</v>
      </c>
      <c r="AN722" s="3">
        <f>AC722*'CDO Param'!C$6*'CDO Param'!C$9</f>
        <v>0</v>
      </c>
      <c r="AO722" s="3">
        <f>AD722*'CDO Param'!D$6*'CDO Param'!D$9</f>
        <v>0</v>
      </c>
      <c r="AP722" s="3">
        <f>AE722*'CDO Param'!E$6*'CDO Param'!E$9</f>
        <v>0</v>
      </c>
      <c r="AQ722" s="3">
        <f>AF722*'CDO Param'!F$6*'CDO Param'!F$9</f>
        <v>0</v>
      </c>
      <c r="AR722" s="3">
        <f>AG722*'CDO Param'!G$6*'CDO Param'!G$9</f>
        <v>0</v>
      </c>
      <c r="AS722" s="3">
        <f>AH722*'CDO Param'!H$6*'CDO Param'!H$9</f>
        <v>0</v>
      </c>
      <c r="AT722" s="3">
        <f>AI722*'CDO Param'!I$6*'CDO Param'!I$9</f>
        <v>0</v>
      </c>
      <c r="AU722" s="3">
        <f>AJ722*'CDO Param'!J$6*'CDO Param'!J$9</f>
        <v>0</v>
      </c>
      <c r="AV722" s="3">
        <f>AK722*'CDO Param'!K$6*'CDO Param'!K$9</f>
        <v>0</v>
      </c>
      <c r="AW722" s="3">
        <f>AL722*'CDO Param'!L$6*'CDO Param'!L$9</f>
        <v>0</v>
      </c>
      <c r="AY722" s="2">
        <f t="shared" si="35"/>
        <v>0</v>
      </c>
      <c r="BI722" s="5">
        <f>AY722/'CDO Param'!$M$6</f>
        <v>0</v>
      </c>
      <c r="BJ722" s="5">
        <f t="shared" si="36"/>
        <v>0</v>
      </c>
      <c r="BK722" s="5">
        <f t="shared" si="37"/>
        <v>0</v>
      </c>
    </row>
    <row r="723" spans="1:63" x14ac:dyDescent="0.2">
      <c r="A723" s="3">
        <v>720</v>
      </c>
      <c r="B723" s="3">
        <v>719</v>
      </c>
      <c r="C723">
        <v>-1.5236446415656246</v>
      </c>
      <c r="D723">
        <v>-0.10777966963360086</v>
      </c>
      <c r="E723">
        <v>-0.74738181865541264</v>
      </c>
      <c r="F723">
        <v>-0.63441689235332888</v>
      </c>
      <c r="G723">
        <v>0.3372974788362626</v>
      </c>
      <c r="H723">
        <v>1.4562328942702152</v>
      </c>
      <c r="I723">
        <v>0.6286495590757113</v>
      </c>
      <c r="J723">
        <v>0.48464698920724913</v>
      </c>
      <c r="K723">
        <v>-0.78728589869569987</v>
      </c>
      <c r="L723">
        <v>1.1321890269755386</v>
      </c>
      <c r="M723">
        <v>0.33775108931877185</v>
      </c>
      <c r="N723">
        <v>0.82815631685662083</v>
      </c>
      <c r="O723">
        <v>1.1978977454418782</v>
      </c>
      <c r="P723">
        <v>-1.032294676406309</v>
      </c>
      <c r="R723">
        <f>SQRT(Correlation)*$F723 + SQRT('CDO Param'!C$17 - Correlation)*HLOOKUP('CDO Param'!C$12,$C$4:$E$1004,$A723,FALSE) + SQRT(1-Correlation)*G723</f>
        <v>0.10412590099987801</v>
      </c>
      <c r="S723">
        <f>SQRT(Correlation)*$F723 + SQRT('CDO Param'!D$17 - Correlation)*HLOOKUP('CDO Param'!D$12,$C$4:$E$1004,$A723,FALSE) + SQRT(1-Correlation)*H723</f>
        <v>1.1656412412192818</v>
      </c>
      <c r="T723">
        <f>SQRT(Correlation)*$F723 + SQRT('CDO Param'!E$17 - Correlation)*HLOOKUP('CDO Param'!E$12,$C$4:$E$1004,$A723,FALSE) + SQRT(1-Correlation)*I723</f>
        <v>-7.3493803721699225E-3</v>
      </c>
      <c r="U723">
        <f>SQRT(Correlation)*$F723 + SQRT('CDO Param'!F$17 - Correlation)*HLOOKUP('CDO Param'!F$12,$C$4:$E$1004,$A723,FALSE) + SQRT(1-Correlation)*J723</f>
        <v>9.2036612353054659E-2</v>
      </c>
      <c r="V723">
        <f>SQRT(Correlation)*$F723 + SQRT('CDO Param'!G$17 - Correlation)*HLOOKUP('CDO Param'!G$12,$C$4:$E$1004,$A723,FALSE) + SQRT(1-Correlation)*K723</f>
        <v>-1.1146248746416294</v>
      </c>
      <c r="W723">
        <f>SQRT(Correlation)*$F723 + SQRT('CDO Param'!H$17 - Correlation)*HLOOKUP('CDO Param'!H$12,$C$4:$E$1004,$A723,FALSE) + SQRT(1-Correlation)*L723</f>
        <v>0.85822623648112506</v>
      </c>
      <c r="X723">
        <f>SQRT(Correlation)*$F723 + SQRT('CDO Param'!I$17 - Correlation)*HLOOKUP('CDO Param'!I$12,$C$4:$E$1004,$A723,FALSE) + SQRT(1-Correlation)*M723</f>
        <v>-4.7321074423244069E-2</v>
      </c>
      <c r="Y723">
        <f>SQRT(Correlation)*$F723 + SQRT('CDO Param'!J$17 - Correlation)*HLOOKUP('CDO Param'!J$12,$C$4:$E$1004,$A723,FALSE) + SQRT(1-Correlation)*N723</f>
        <v>0.18191934858278835</v>
      </c>
      <c r="Z723">
        <f>SQRT(Correlation)*$F723 + SQRT('CDO Param'!K$17 - Correlation)*HLOOKUP('CDO Param'!K$12,$C$4:$E$1004,$A723,FALSE) + SQRT(1-Correlation)*O723</f>
        <v>0.53268686647895891</v>
      </c>
      <c r="AA723">
        <f>SQRT(Correlation)*$F723 + SQRT('CDO Param'!L$17 - Correlation)*HLOOKUP('CDO Param'!L$12,$C$4:$E$1004,$A723,FALSE) + SQRT(1-Correlation)*P723</f>
        <v>-1.5830594355672423</v>
      </c>
      <c r="AC723" s="3">
        <f>IF(R723&lt;'CDO Param'!C$13,1,0)</f>
        <v>0</v>
      </c>
      <c r="AD723" s="3">
        <f>IF(S723&lt;'CDO Param'!D$13,1,0)</f>
        <v>0</v>
      </c>
      <c r="AE723" s="3">
        <f>IF(T723&lt;'CDO Param'!E$13,1,0)</f>
        <v>0</v>
      </c>
      <c r="AF723" s="3">
        <f>IF(U723&lt;'CDO Param'!F$13,1,0)</f>
        <v>0</v>
      </c>
      <c r="AG723" s="3">
        <f>IF(V723&lt;'CDO Param'!G$13,1,0)</f>
        <v>1</v>
      </c>
      <c r="AH723" s="3">
        <f>IF(W723&lt;'CDO Param'!H$13,1,0)</f>
        <v>0</v>
      </c>
      <c r="AI723" s="3">
        <f>IF(X723&lt;'CDO Param'!I$13,1,0)</f>
        <v>0</v>
      </c>
      <c r="AJ723" s="3">
        <f>IF(Y723&lt;'CDO Param'!J$13,1,0)</f>
        <v>0</v>
      </c>
      <c r="AK723" s="3">
        <f>IF(Z723&lt;'CDO Param'!K$13,1,0)</f>
        <v>0</v>
      </c>
      <c r="AL723" s="3">
        <f>IF(AA723&lt;'CDO Param'!L$13,1,0)</f>
        <v>1</v>
      </c>
      <c r="AN723" s="3">
        <f>AC723*'CDO Param'!C$6*'CDO Param'!C$9</f>
        <v>0</v>
      </c>
      <c r="AO723" s="3">
        <f>AD723*'CDO Param'!D$6*'CDO Param'!D$9</f>
        <v>0</v>
      </c>
      <c r="AP723" s="3">
        <f>AE723*'CDO Param'!E$6*'CDO Param'!E$9</f>
        <v>0</v>
      </c>
      <c r="AQ723" s="3">
        <f>AF723*'CDO Param'!F$6*'CDO Param'!F$9</f>
        <v>0</v>
      </c>
      <c r="AR723" s="3">
        <f>AG723*'CDO Param'!G$6*'CDO Param'!G$9</f>
        <v>4500</v>
      </c>
      <c r="AS723" s="3">
        <f>AH723*'CDO Param'!H$6*'CDO Param'!H$9</f>
        <v>0</v>
      </c>
      <c r="AT723" s="3">
        <f>AI723*'CDO Param'!I$6*'CDO Param'!I$9</f>
        <v>0</v>
      </c>
      <c r="AU723" s="3">
        <f>AJ723*'CDO Param'!J$6*'CDO Param'!J$9</f>
        <v>0</v>
      </c>
      <c r="AV723" s="3">
        <f>AK723*'CDO Param'!K$6*'CDO Param'!K$9</f>
        <v>0</v>
      </c>
      <c r="AW723" s="3">
        <f>AL723*'CDO Param'!L$6*'CDO Param'!L$9</f>
        <v>4500</v>
      </c>
      <c r="AY723" s="2">
        <f t="shared" si="35"/>
        <v>9000</v>
      </c>
      <c r="BI723" s="5">
        <f>AY723/'CDO Param'!$M$6</f>
        <v>9.375E-2</v>
      </c>
      <c r="BJ723" s="5">
        <f t="shared" si="36"/>
        <v>0.02</v>
      </c>
      <c r="BK723" s="5">
        <f t="shared" si="37"/>
        <v>1</v>
      </c>
    </row>
    <row r="724" spans="1:63" x14ac:dyDescent="0.2">
      <c r="A724" s="3">
        <v>721</v>
      </c>
      <c r="B724" s="3">
        <v>720</v>
      </c>
      <c r="C724">
        <v>-0.5210506515140878</v>
      </c>
      <c r="D724">
        <v>-0.87219405031646602</v>
      </c>
      <c r="E724">
        <v>-0.25925601221388206</v>
      </c>
      <c r="F724">
        <v>0.50609287427505478</v>
      </c>
      <c r="G724">
        <v>-0.23691654860158451</v>
      </c>
      <c r="H724">
        <v>0.54159613682713825</v>
      </c>
      <c r="I724">
        <v>1.4717829799337778</v>
      </c>
      <c r="J724">
        <v>-0.1561124918225687</v>
      </c>
      <c r="K724">
        <v>-2.7986243367195129</v>
      </c>
      <c r="L724">
        <v>-1.1140014066768344</v>
      </c>
      <c r="M724">
        <v>-0.61648279370274395</v>
      </c>
      <c r="N724">
        <v>4.5258730096975341E-2</v>
      </c>
      <c r="O724">
        <v>1.0588064469629899</v>
      </c>
      <c r="P724">
        <v>0.25910367185133509</v>
      </c>
      <c r="R724">
        <f>SQRT(Correlation)*$F724 + SQRT('CDO Param'!C$17 - Correlation)*HLOOKUP('CDO Param'!C$12,$C$4:$E$1004,$A724,FALSE) + SQRT(1-Correlation)*G724</f>
        <v>-0.18806501915892176</v>
      </c>
      <c r="S724">
        <f>SQRT(Correlation)*$F724 + SQRT('CDO Param'!D$17 - Correlation)*HLOOKUP('CDO Param'!D$12,$C$4:$E$1004,$A724,FALSE) + SQRT(1-Correlation)*H724</f>
        <v>0.55049696282776106</v>
      </c>
      <c r="T724">
        <f>SQRT(Correlation)*$F724 + SQRT('CDO Param'!E$17 - Correlation)*HLOOKUP('CDO Param'!E$12,$C$4:$E$1004,$A724,FALSE) + SQRT(1-Correlation)*I724</f>
        <v>1.4184395060097847</v>
      </c>
      <c r="U724">
        <f>SQRT(Correlation)*$F724 + SQRT('CDO Param'!F$17 - Correlation)*HLOOKUP('CDO Param'!F$12,$C$4:$E$1004,$A724,FALSE) + SQRT(1-Correlation)*J724</f>
        <v>-4.6032101268652897E-2</v>
      </c>
      <c r="V724">
        <f>SQRT(Correlation)*$F724 + SQRT('CDO Param'!G$17 - Correlation)*HLOOKUP('CDO Param'!G$12,$C$4:$E$1004,$A724,FALSE) + SQRT(1-Correlation)*K724</f>
        <v>-2.5529389534230336</v>
      </c>
      <c r="W724">
        <f>SQRT(Correlation)*$F724 + SQRT('CDO Param'!H$17 - Correlation)*HLOOKUP('CDO Param'!H$12,$C$4:$E$1004,$A724,FALSE) + SQRT(1-Correlation)*L724</f>
        <v>-1.0201407749879168</v>
      </c>
      <c r="X724">
        <f>SQRT(Correlation)*$F724 + SQRT('CDO Param'!I$17 - Correlation)*HLOOKUP('CDO Param'!I$12,$C$4:$E$1004,$A724,FALSE) + SQRT(1-Correlation)*M724</f>
        <v>-0.4827777175808482</v>
      </c>
      <c r="Y724">
        <f>SQRT(Correlation)*$F724 + SQRT('CDO Param'!J$17 - Correlation)*HLOOKUP('CDO Param'!J$12,$C$4:$E$1004,$A724,FALSE) + SQRT(1-Correlation)*N724</f>
        <v>6.5119775925571929E-2</v>
      </c>
      <c r="Z724">
        <f>SQRT(Correlation)*$F724 + SQRT('CDO Param'!K$17 - Correlation)*HLOOKUP('CDO Param'!K$12,$C$4:$E$1004,$A724,FALSE) + SQRT(1-Correlation)*O724</f>
        <v>1.0266555666935908</v>
      </c>
      <c r="AA724">
        <f>SQRT(Correlation)*$F724 + SQRT('CDO Param'!L$17 - Correlation)*HLOOKUP('CDO Param'!L$12,$C$4:$E$1004,$A724,FALSE) + SQRT(1-Correlation)*P724</f>
        <v>0.267990900540518</v>
      </c>
      <c r="AC724" s="3">
        <f>IF(R724&lt;'CDO Param'!C$13,1,0)</f>
        <v>0</v>
      </c>
      <c r="AD724" s="3">
        <f>IF(S724&lt;'CDO Param'!D$13,1,0)</f>
        <v>0</v>
      </c>
      <c r="AE724" s="3">
        <f>IF(T724&lt;'CDO Param'!E$13,1,0)</f>
        <v>0</v>
      </c>
      <c r="AF724" s="3">
        <f>IF(U724&lt;'CDO Param'!F$13,1,0)</f>
        <v>0</v>
      </c>
      <c r="AG724" s="3">
        <f>IF(V724&lt;'CDO Param'!G$13,1,0)</f>
        <v>1</v>
      </c>
      <c r="AH724" s="3">
        <f>IF(W724&lt;'CDO Param'!H$13,1,0)</f>
        <v>0</v>
      </c>
      <c r="AI724" s="3">
        <f>IF(X724&lt;'CDO Param'!I$13,1,0)</f>
        <v>0</v>
      </c>
      <c r="AJ724" s="3">
        <f>IF(Y724&lt;'CDO Param'!J$13,1,0)</f>
        <v>0</v>
      </c>
      <c r="AK724" s="3">
        <f>IF(Z724&lt;'CDO Param'!K$13,1,0)</f>
        <v>0</v>
      </c>
      <c r="AL724" s="3">
        <f>IF(AA724&lt;'CDO Param'!L$13,1,0)</f>
        <v>0</v>
      </c>
      <c r="AN724" s="3">
        <f>AC724*'CDO Param'!C$6*'CDO Param'!C$9</f>
        <v>0</v>
      </c>
      <c r="AO724" s="3">
        <f>AD724*'CDO Param'!D$6*'CDO Param'!D$9</f>
        <v>0</v>
      </c>
      <c r="AP724" s="3">
        <f>AE724*'CDO Param'!E$6*'CDO Param'!E$9</f>
        <v>0</v>
      </c>
      <c r="AQ724" s="3">
        <f>AF724*'CDO Param'!F$6*'CDO Param'!F$9</f>
        <v>0</v>
      </c>
      <c r="AR724" s="3">
        <f>AG724*'CDO Param'!G$6*'CDO Param'!G$9</f>
        <v>4500</v>
      </c>
      <c r="AS724" s="3">
        <f>AH724*'CDO Param'!H$6*'CDO Param'!H$9</f>
        <v>0</v>
      </c>
      <c r="AT724" s="3">
        <f>AI724*'CDO Param'!I$6*'CDO Param'!I$9</f>
        <v>0</v>
      </c>
      <c r="AU724" s="3">
        <f>AJ724*'CDO Param'!J$6*'CDO Param'!J$9</f>
        <v>0</v>
      </c>
      <c r="AV724" s="3">
        <f>AK724*'CDO Param'!K$6*'CDO Param'!K$9</f>
        <v>0</v>
      </c>
      <c r="AW724" s="3">
        <f>AL724*'CDO Param'!L$6*'CDO Param'!L$9</f>
        <v>0</v>
      </c>
      <c r="AY724" s="2">
        <f t="shared" si="35"/>
        <v>4500</v>
      </c>
      <c r="BI724" s="5">
        <f>AY724/'CDO Param'!$M$6</f>
        <v>4.6875E-2</v>
      </c>
      <c r="BJ724" s="5">
        <f t="shared" si="36"/>
        <v>0</v>
      </c>
      <c r="BK724" s="5">
        <f t="shared" si="37"/>
        <v>0</v>
      </c>
    </row>
    <row r="725" spans="1:63" x14ac:dyDescent="0.2">
      <c r="A725" s="3">
        <v>722</v>
      </c>
      <c r="B725" s="3">
        <v>721</v>
      </c>
      <c r="C725">
        <v>0.1356124812446069</v>
      </c>
      <c r="D725">
        <v>-8.8462002167943865E-2</v>
      </c>
      <c r="E725">
        <v>-1.1367569641151931</v>
      </c>
      <c r="F725">
        <v>-2.4776090867817402</v>
      </c>
      <c r="G725">
        <v>-1.0176745490753092</v>
      </c>
      <c r="H725">
        <v>-0.59456169765326194</v>
      </c>
      <c r="I725">
        <v>1.1747442840714939</v>
      </c>
      <c r="J725">
        <v>-0.38950929592829198</v>
      </c>
      <c r="K725">
        <v>-0.27087708076578565</v>
      </c>
      <c r="L725">
        <v>-0.73982619142043404</v>
      </c>
      <c r="M725">
        <v>0.27438659344625194</v>
      </c>
      <c r="N725">
        <v>-0.14517127056024037</v>
      </c>
      <c r="O725">
        <v>6.8503140937536955E-2</v>
      </c>
      <c r="P725">
        <v>-0.1038847585732583</v>
      </c>
      <c r="R725">
        <f>SQRT(Correlation)*$F725 + SQRT('CDO Param'!C$17 - Correlation)*HLOOKUP('CDO Param'!C$12,$C$4:$E$1004,$A725,FALSE) + SQRT(1-Correlation)*G725</f>
        <v>-1.7614500504568997</v>
      </c>
      <c r="S725">
        <f>SQRT(Correlation)*$F725 + SQRT('CDO Param'!D$17 - Correlation)*HLOOKUP('CDO Param'!D$12,$C$4:$E$1004,$A725,FALSE) + SQRT(1-Correlation)*H725</f>
        <v>-1.3600499551222751</v>
      </c>
      <c r="T725">
        <f>SQRT(Correlation)*$F725 + SQRT('CDO Param'!E$17 - Correlation)*HLOOKUP('CDO Param'!E$12,$C$4:$E$1004,$A725,FALSE) + SQRT(1-Correlation)*I725</f>
        <v>0.36685118520789084</v>
      </c>
      <c r="U725">
        <f>SQRT(Correlation)*$F725 + SQRT('CDO Param'!F$17 - Correlation)*HLOOKUP('CDO Param'!F$12,$C$4:$E$1004,$A725,FALSE) + SQRT(1-Correlation)*J725</f>
        <v>-1.4071963346243792</v>
      </c>
      <c r="V725">
        <f>SQRT(Correlation)*$F725 + SQRT('CDO Param'!G$17 - Correlation)*HLOOKUP('CDO Param'!G$12,$C$4:$E$1004,$A725,FALSE) + SQRT(1-Correlation)*K725</f>
        <v>-1.2946519334889746</v>
      </c>
      <c r="W725">
        <f>SQRT(Correlation)*$F725 + SQRT('CDO Param'!H$17 - Correlation)*HLOOKUP('CDO Param'!H$12,$C$4:$E$1004,$A725,FALSE) + SQRT(1-Correlation)*L725</f>
        <v>-1.4978599541589541</v>
      </c>
      <c r="X725">
        <f>SQRT(Correlation)*$F725 + SQRT('CDO Param'!I$17 - Correlation)*HLOOKUP('CDO Param'!I$12,$C$4:$E$1004,$A725,FALSE) + SQRT(1-Correlation)*M725</f>
        <v>-0.77736939273035788</v>
      </c>
      <c r="Y725">
        <f>SQRT(Correlation)*$F725 + SQRT('CDO Param'!J$17 - Correlation)*HLOOKUP('CDO Param'!J$12,$C$4:$E$1004,$A725,FALSE) + SQRT(1-Correlation)*N725</f>
        <v>-0.88533065630831587</v>
      </c>
      <c r="Z725">
        <f>SQRT(Correlation)*$F725 + SQRT('CDO Param'!K$17 - Correlation)*HLOOKUP('CDO Param'!K$12,$C$4:$E$1004,$A725,FALSE) + SQRT(1-Correlation)*O725</f>
        <v>-0.68262131089960187</v>
      </c>
      <c r="AA725">
        <f>SQRT(Correlation)*$F725 + SQRT('CDO Param'!L$17 - Correlation)*HLOOKUP('CDO Param'!L$12,$C$4:$E$1004,$A725,FALSE) + SQRT(1-Correlation)*P725</f>
        <v>-0.84616283195150366</v>
      </c>
      <c r="AC725" s="3">
        <f>IF(R725&lt;'CDO Param'!C$13,1,0)</f>
        <v>0</v>
      </c>
      <c r="AD725" s="3">
        <f>IF(S725&lt;'CDO Param'!D$13,1,0)</f>
        <v>0</v>
      </c>
      <c r="AE725" s="3">
        <f>IF(T725&lt;'CDO Param'!E$13,1,0)</f>
        <v>0</v>
      </c>
      <c r="AF725" s="3">
        <f>IF(U725&lt;'CDO Param'!F$13,1,0)</f>
        <v>0</v>
      </c>
      <c r="AG725" s="3">
        <f>IF(V725&lt;'CDO Param'!G$13,1,0)</f>
        <v>1</v>
      </c>
      <c r="AH725" s="3">
        <f>IF(W725&lt;'CDO Param'!H$13,1,0)</f>
        <v>0</v>
      </c>
      <c r="AI725" s="3">
        <f>IF(X725&lt;'CDO Param'!I$13,1,0)</f>
        <v>0</v>
      </c>
      <c r="AJ725" s="3">
        <f>IF(Y725&lt;'CDO Param'!J$13,1,0)</f>
        <v>0</v>
      </c>
      <c r="AK725" s="3">
        <f>IF(Z725&lt;'CDO Param'!K$13,1,0)</f>
        <v>0</v>
      </c>
      <c r="AL725" s="3">
        <f>IF(AA725&lt;'CDO Param'!L$13,1,0)</f>
        <v>1</v>
      </c>
      <c r="AN725" s="3">
        <f>AC725*'CDO Param'!C$6*'CDO Param'!C$9</f>
        <v>0</v>
      </c>
      <c r="AO725" s="3">
        <f>AD725*'CDO Param'!D$6*'CDO Param'!D$9</f>
        <v>0</v>
      </c>
      <c r="AP725" s="3">
        <f>AE725*'CDO Param'!E$6*'CDO Param'!E$9</f>
        <v>0</v>
      </c>
      <c r="AQ725" s="3">
        <f>AF725*'CDO Param'!F$6*'CDO Param'!F$9</f>
        <v>0</v>
      </c>
      <c r="AR725" s="3">
        <f>AG725*'CDO Param'!G$6*'CDO Param'!G$9</f>
        <v>4500</v>
      </c>
      <c r="AS725" s="3">
        <f>AH725*'CDO Param'!H$6*'CDO Param'!H$9</f>
        <v>0</v>
      </c>
      <c r="AT725" s="3">
        <f>AI725*'CDO Param'!I$6*'CDO Param'!I$9</f>
        <v>0</v>
      </c>
      <c r="AU725" s="3">
        <f>AJ725*'CDO Param'!J$6*'CDO Param'!J$9</f>
        <v>0</v>
      </c>
      <c r="AV725" s="3">
        <f>AK725*'CDO Param'!K$6*'CDO Param'!K$9</f>
        <v>0</v>
      </c>
      <c r="AW725" s="3">
        <f>AL725*'CDO Param'!L$6*'CDO Param'!L$9</f>
        <v>4500</v>
      </c>
      <c r="AY725" s="2">
        <f t="shared" si="35"/>
        <v>9000</v>
      </c>
      <c r="BI725" s="5">
        <f>AY725/'CDO Param'!$M$6</f>
        <v>9.375E-2</v>
      </c>
      <c r="BJ725" s="5">
        <f t="shared" si="36"/>
        <v>0.02</v>
      </c>
      <c r="BK725" s="5">
        <f t="shared" si="37"/>
        <v>1</v>
      </c>
    </row>
    <row r="726" spans="1:63" x14ac:dyDescent="0.2">
      <c r="A726" s="3">
        <v>723</v>
      </c>
      <c r="B726" s="3">
        <v>722</v>
      </c>
      <c r="C726">
        <v>-0.85001602201373316</v>
      </c>
      <c r="D726">
        <v>-0.60599177231779322</v>
      </c>
      <c r="E726">
        <v>1.1608108252403326</v>
      </c>
      <c r="F726">
        <v>-1.8257196643389761</v>
      </c>
      <c r="G726">
        <v>9.6299572760472074E-2</v>
      </c>
      <c r="H726">
        <v>-0.85052761278348044</v>
      </c>
      <c r="I726">
        <v>0.3899822331732139</v>
      </c>
      <c r="J726">
        <v>0.10106987247127108</v>
      </c>
      <c r="K726">
        <v>-1.9248363969381899</v>
      </c>
      <c r="L726">
        <v>1.2263672033441253</v>
      </c>
      <c r="M726">
        <v>0.57531224229023792</v>
      </c>
      <c r="N726">
        <v>-0.37412974052131176</v>
      </c>
      <c r="O726">
        <v>-0.63870402300381102</v>
      </c>
      <c r="P726">
        <v>-0.99659246188821271</v>
      </c>
      <c r="R726">
        <f>SQRT(Correlation)*$F726 + SQRT('CDO Param'!C$17 - Correlation)*HLOOKUP('CDO Param'!C$12,$C$4:$E$1004,$A726,FALSE) + SQRT(1-Correlation)*G726</f>
        <v>-0.5716856328494988</v>
      </c>
      <c r="S726">
        <f>SQRT(Correlation)*$F726 + SQRT('CDO Param'!D$17 - Correlation)*HLOOKUP('CDO Param'!D$12,$C$4:$E$1004,$A726,FALSE) + SQRT(1-Correlation)*H726</f>
        <v>-1.4699247699152214</v>
      </c>
      <c r="T726">
        <f>SQRT(Correlation)*$F726 + SQRT('CDO Param'!E$17 - Correlation)*HLOOKUP('CDO Param'!E$12,$C$4:$E$1004,$A726,FALSE) + SQRT(1-Correlation)*I726</f>
        <v>-0.43226672014593087</v>
      </c>
      <c r="U726">
        <f>SQRT(Correlation)*$F726 + SQRT('CDO Param'!F$17 - Correlation)*HLOOKUP('CDO Param'!F$12,$C$4:$E$1004,$A726,FALSE) + SQRT(1-Correlation)*J726</f>
        <v>-0.22189475945183412</v>
      </c>
      <c r="V726">
        <f>SQRT(Correlation)*$F726 + SQRT('CDO Param'!G$17 - Correlation)*HLOOKUP('CDO Param'!G$12,$C$4:$E$1004,$A726,FALSE) + SQRT(1-Correlation)*K726</f>
        <v>-2.1438382006564143</v>
      </c>
      <c r="W726">
        <f>SQRT(Correlation)*$F726 + SQRT('CDO Param'!H$17 - Correlation)*HLOOKUP('CDO Param'!H$12,$C$4:$E$1004,$A726,FALSE) + SQRT(1-Correlation)*L726</f>
        <v>0.50039065395273097</v>
      </c>
      <c r="X726">
        <f>SQRT(Correlation)*$F726 + SQRT('CDO Param'!I$17 - Correlation)*HLOOKUP('CDO Param'!I$12,$C$4:$E$1004,$A726,FALSE) + SQRT(1-Correlation)*M726</f>
        <v>0.22801105602331478</v>
      </c>
      <c r="Y726">
        <f>SQRT(Correlation)*$F726 + SQRT('CDO Param'!J$17 - Correlation)*HLOOKUP('CDO Param'!J$12,$C$4:$E$1004,$A726,FALSE) + SQRT(1-Correlation)*N726</f>
        <v>-1.1571669874303407</v>
      </c>
      <c r="Z726">
        <f>SQRT(Correlation)*$F726 + SQRT('CDO Param'!K$17 - Correlation)*HLOOKUP('CDO Param'!K$12,$C$4:$E$1004,$A726,FALSE) + SQRT(1-Correlation)*O726</f>
        <v>-1.4081641903151865</v>
      </c>
      <c r="AA726">
        <f>SQRT(Correlation)*$F726 + SQRT('CDO Param'!L$17 - Correlation)*HLOOKUP('CDO Param'!L$12,$C$4:$E$1004,$A726,FALSE) + SQRT(1-Correlation)*P726</f>
        <v>-1.7476869748501904</v>
      </c>
      <c r="AC726" s="3">
        <f>IF(R726&lt;'CDO Param'!C$13,1,0)</f>
        <v>0</v>
      </c>
      <c r="AD726" s="3">
        <f>IF(S726&lt;'CDO Param'!D$13,1,0)</f>
        <v>0</v>
      </c>
      <c r="AE726" s="3">
        <f>IF(T726&lt;'CDO Param'!E$13,1,0)</f>
        <v>0</v>
      </c>
      <c r="AF726" s="3">
        <f>IF(U726&lt;'CDO Param'!F$13,1,0)</f>
        <v>0</v>
      </c>
      <c r="AG726" s="3">
        <f>IF(V726&lt;'CDO Param'!G$13,1,0)</f>
        <v>1</v>
      </c>
      <c r="AH726" s="3">
        <f>IF(W726&lt;'CDO Param'!H$13,1,0)</f>
        <v>0</v>
      </c>
      <c r="AI726" s="3">
        <f>IF(X726&lt;'CDO Param'!I$13,1,0)</f>
        <v>0</v>
      </c>
      <c r="AJ726" s="3">
        <f>IF(Y726&lt;'CDO Param'!J$13,1,0)</f>
        <v>0</v>
      </c>
      <c r="AK726" s="3">
        <f>IF(Z726&lt;'CDO Param'!K$13,1,0)</f>
        <v>0</v>
      </c>
      <c r="AL726" s="3">
        <f>IF(AA726&lt;'CDO Param'!L$13,1,0)</f>
        <v>1</v>
      </c>
      <c r="AN726" s="3">
        <f>AC726*'CDO Param'!C$6*'CDO Param'!C$9</f>
        <v>0</v>
      </c>
      <c r="AO726" s="3">
        <f>AD726*'CDO Param'!D$6*'CDO Param'!D$9</f>
        <v>0</v>
      </c>
      <c r="AP726" s="3">
        <f>AE726*'CDO Param'!E$6*'CDO Param'!E$9</f>
        <v>0</v>
      </c>
      <c r="AQ726" s="3">
        <f>AF726*'CDO Param'!F$6*'CDO Param'!F$9</f>
        <v>0</v>
      </c>
      <c r="AR726" s="3">
        <f>AG726*'CDO Param'!G$6*'CDO Param'!G$9</f>
        <v>4500</v>
      </c>
      <c r="AS726" s="3">
        <f>AH726*'CDO Param'!H$6*'CDO Param'!H$9</f>
        <v>0</v>
      </c>
      <c r="AT726" s="3">
        <f>AI726*'CDO Param'!I$6*'CDO Param'!I$9</f>
        <v>0</v>
      </c>
      <c r="AU726" s="3">
        <f>AJ726*'CDO Param'!J$6*'CDO Param'!J$9</f>
        <v>0</v>
      </c>
      <c r="AV726" s="3">
        <f>AK726*'CDO Param'!K$6*'CDO Param'!K$9</f>
        <v>0</v>
      </c>
      <c r="AW726" s="3">
        <f>AL726*'CDO Param'!L$6*'CDO Param'!L$9</f>
        <v>4500</v>
      </c>
      <c r="AY726" s="2">
        <f t="shared" si="35"/>
        <v>9000</v>
      </c>
      <c r="BI726" s="5">
        <f>AY726/'CDO Param'!$M$6</f>
        <v>9.375E-2</v>
      </c>
      <c r="BJ726" s="5">
        <f t="shared" si="36"/>
        <v>0.02</v>
      </c>
      <c r="BK726" s="5">
        <f t="shared" si="37"/>
        <v>1</v>
      </c>
    </row>
    <row r="727" spans="1:63" x14ac:dyDescent="0.2">
      <c r="A727" s="3">
        <v>724</v>
      </c>
      <c r="B727" s="3">
        <v>723</v>
      </c>
      <c r="C727">
        <v>-0.26122506824322045</v>
      </c>
      <c r="D727">
        <v>-1.2816349226341117</v>
      </c>
      <c r="E727">
        <v>-0.11563088264665566</v>
      </c>
      <c r="F727">
        <v>0.52172708819853142</v>
      </c>
      <c r="G727">
        <v>-0.6337359081953764</v>
      </c>
      <c r="H727">
        <v>-0.34788399716489948</v>
      </c>
      <c r="I727">
        <v>-1.0662370186764747</v>
      </c>
      <c r="J727">
        <v>-1.5075465853442438</v>
      </c>
      <c r="K727">
        <v>-5.9094418247696012E-3</v>
      </c>
      <c r="L727">
        <v>1.1725433068932034</v>
      </c>
      <c r="M727">
        <v>1.4886700228089467</v>
      </c>
      <c r="N727">
        <v>-0.54484189604409039</v>
      </c>
      <c r="O727">
        <v>-0.55317741498583928</v>
      </c>
      <c r="P727">
        <v>-0.75845946412300691</v>
      </c>
      <c r="R727">
        <f>SQRT(Correlation)*$F727 + SQRT('CDO Param'!C$17 - Correlation)*HLOOKUP('CDO Param'!C$12,$C$4:$E$1004,$A727,FALSE) + SQRT(1-Correlation)*G727</f>
        <v>-0.6174806288683512</v>
      </c>
      <c r="S727">
        <f>SQRT(Correlation)*$F727 + SQRT('CDO Param'!D$17 - Correlation)*HLOOKUP('CDO Param'!D$12,$C$4:$E$1004,$A727,FALSE) + SQRT(1-Correlation)*H727</f>
        <v>-0.34629769515791631</v>
      </c>
      <c r="T727">
        <f>SQRT(Correlation)*$F727 + SQRT('CDO Param'!E$17 - Correlation)*HLOOKUP('CDO Param'!E$12,$C$4:$E$1004,$A727,FALSE) + SQRT(1-Correlation)*I727</f>
        <v>-0.91565031648879769</v>
      </c>
      <c r="U727">
        <f>SQRT(Correlation)*$F727 + SQRT('CDO Param'!F$17 - Correlation)*HLOOKUP('CDO Param'!F$12,$C$4:$E$1004,$A727,FALSE) + SQRT(1-Correlation)*J727</f>
        <v>-1.2910555263672985</v>
      </c>
      <c r="V727">
        <f>SQRT(Correlation)*$F727 + SQRT('CDO Param'!G$17 - Correlation)*HLOOKUP('CDO Param'!G$12,$C$4:$E$1004,$A727,FALSE) + SQRT(1-Correlation)*K727</f>
        <v>0.133522551421909</v>
      </c>
      <c r="W727">
        <f>SQRT(Correlation)*$F727 + SQRT('CDO Param'!H$17 - Correlation)*HLOOKUP('CDO Param'!H$12,$C$4:$E$1004,$A727,FALSE) + SQRT(1-Correlation)*L727</f>
        <v>1.0961062941019759</v>
      </c>
      <c r="X727">
        <f>SQRT(Correlation)*$F727 + SQRT('CDO Param'!I$17 - Correlation)*HLOOKUP('CDO Param'!I$12,$C$4:$E$1004,$A727,FALSE) + SQRT(1-Correlation)*M727</f>
        <v>1.5514051271291942</v>
      </c>
      <c r="Y727">
        <f>SQRT(Correlation)*$F727 + SQRT('CDO Param'!J$17 - Correlation)*HLOOKUP('CDO Param'!J$12,$C$4:$E$1004,$A727,FALSE) + SQRT(1-Correlation)*N727</f>
        <v>-0.4210114719624552</v>
      </c>
      <c r="Z727">
        <f>SQRT(Correlation)*$F727 + SQRT('CDO Param'!K$17 - Correlation)*HLOOKUP('CDO Param'!K$12,$C$4:$E$1004,$A727,FALSE) + SQRT(1-Correlation)*O727</f>
        <v>-0.42891923956307604</v>
      </c>
      <c r="AA727">
        <f>SQRT(Correlation)*$F727 + SQRT('CDO Param'!L$17 - Correlation)*HLOOKUP('CDO Param'!L$12,$C$4:$E$1004,$A727,FALSE) + SQRT(1-Correlation)*P727</f>
        <v>-0.623666890969092</v>
      </c>
      <c r="AC727" s="3">
        <f>IF(R727&lt;'CDO Param'!C$13,1,0)</f>
        <v>0</v>
      </c>
      <c r="AD727" s="3">
        <f>IF(S727&lt;'CDO Param'!D$13,1,0)</f>
        <v>0</v>
      </c>
      <c r="AE727" s="3">
        <f>IF(T727&lt;'CDO Param'!E$13,1,0)</f>
        <v>0</v>
      </c>
      <c r="AF727" s="3">
        <f>IF(U727&lt;'CDO Param'!F$13,1,0)</f>
        <v>0</v>
      </c>
      <c r="AG727" s="3">
        <f>IF(V727&lt;'CDO Param'!G$13,1,0)</f>
        <v>0</v>
      </c>
      <c r="AH727" s="3">
        <f>IF(W727&lt;'CDO Param'!H$13,1,0)</f>
        <v>0</v>
      </c>
      <c r="AI727" s="3">
        <f>IF(X727&lt;'CDO Param'!I$13,1,0)</f>
        <v>0</v>
      </c>
      <c r="AJ727" s="3">
        <f>IF(Y727&lt;'CDO Param'!J$13,1,0)</f>
        <v>0</v>
      </c>
      <c r="AK727" s="3">
        <f>IF(Z727&lt;'CDO Param'!K$13,1,0)</f>
        <v>0</v>
      </c>
      <c r="AL727" s="3">
        <f>IF(AA727&lt;'CDO Param'!L$13,1,0)</f>
        <v>0</v>
      </c>
      <c r="AN727" s="3">
        <f>AC727*'CDO Param'!C$6*'CDO Param'!C$9</f>
        <v>0</v>
      </c>
      <c r="AO727" s="3">
        <f>AD727*'CDO Param'!D$6*'CDO Param'!D$9</f>
        <v>0</v>
      </c>
      <c r="AP727" s="3">
        <f>AE727*'CDO Param'!E$6*'CDO Param'!E$9</f>
        <v>0</v>
      </c>
      <c r="AQ727" s="3">
        <f>AF727*'CDO Param'!F$6*'CDO Param'!F$9</f>
        <v>0</v>
      </c>
      <c r="AR727" s="3">
        <f>AG727*'CDO Param'!G$6*'CDO Param'!G$9</f>
        <v>0</v>
      </c>
      <c r="AS727" s="3">
        <f>AH727*'CDO Param'!H$6*'CDO Param'!H$9</f>
        <v>0</v>
      </c>
      <c r="AT727" s="3">
        <f>AI727*'CDO Param'!I$6*'CDO Param'!I$9</f>
        <v>0</v>
      </c>
      <c r="AU727" s="3">
        <f>AJ727*'CDO Param'!J$6*'CDO Param'!J$9</f>
        <v>0</v>
      </c>
      <c r="AV727" s="3">
        <f>AK727*'CDO Param'!K$6*'CDO Param'!K$9</f>
        <v>0</v>
      </c>
      <c r="AW727" s="3">
        <f>AL727*'CDO Param'!L$6*'CDO Param'!L$9</f>
        <v>0</v>
      </c>
      <c r="AY727" s="2">
        <f t="shared" si="35"/>
        <v>0</v>
      </c>
      <c r="BI727" s="5">
        <f>AY727/'CDO Param'!$M$6</f>
        <v>0</v>
      </c>
      <c r="BJ727" s="5">
        <f t="shared" si="36"/>
        <v>0</v>
      </c>
      <c r="BK727" s="5">
        <f t="shared" si="37"/>
        <v>0</v>
      </c>
    </row>
    <row r="728" spans="1:63" x14ac:dyDescent="0.2">
      <c r="A728" s="3">
        <v>725</v>
      </c>
      <c r="B728" s="3">
        <v>724</v>
      </c>
      <c r="C728">
        <v>-0.69962197812856175</v>
      </c>
      <c r="D728">
        <v>1.3888006833440159</v>
      </c>
      <c r="E728">
        <v>-0.47393541535711847</v>
      </c>
      <c r="F728">
        <v>0.42557758206385188</v>
      </c>
      <c r="G728">
        <v>-1.0042526810138952</v>
      </c>
      <c r="H728">
        <v>-0.64312871472793631</v>
      </c>
      <c r="I728">
        <v>-2.8795329853892326</v>
      </c>
      <c r="J728">
        <v>-7.8809989645378664E-2</v>
      </c>
      <c r="K728">
        <v>0.30223077374103013</v>
      </c>
      <c r="L728">
        <v>8.1734015111578628E-2</v>
      </c>
      <c r="M728">
        <v>1.4074703358346596</v>
      </c>
      <c r="N728">
        <v>-0.19968751985288691</v>
      </c>
      <c r="O728">
        <v>-0.15882505977060646</v>
      </c>
      <c r="P728">
        <v>-1.8487844499759376</v>
      </c>
      <c r="R728">
        <f>SQRT(Correlation)*$F728 + SQRT('CDO Param'!C$17 - Correlation)*HLOOKUP('CDO Param'!C$12,$C$4:$E$1004,$A728,FALSE) + SQRT(1-Correlation)*G728</f>
        <v>-0.62173222127562033</v>
      </c>
      <c r="S728">
        <f>SQRT(Correlation)*$F728 + SQRT('CDO Param'!D$17 - Correlation)*HLOOKUP('CDO Param'!D$12,$C$4:$E$1004,$A728,FALSE) + SQRT(1-Correlation)*H728</f>
        <v>-0.27913994593437441</v>
      </c>
      <c r="T728">
        <f>SQRT(Correlation)*$F728 + SQRT('CDO Param'!E$17 - Correlation)*HLOOKUP('CDO Param'!E$12,$C$4:$E$1004,$A728,FALSE) + SQRT(1-Correlation)*I728</f>
        <v>-2.782287977969724</v>
      </c>
      <c r="U728">
        <f>SQRT(Correlation)*$F728 + SQRT('CDO Param'!F$17 - Correlation)*HLOOKUP('CDO Param'!F$12,$C$4:$E$1004,$A728,FALSE) + SQRT(1-Correlation)*J728</f>
        <v>-4.6161453421516729E-2</v>
      </c>
      <c r="V728">
        <f>SQRT(Correlation)*$F728 + SQRT('CDO Param'!G$17 - Correlation)*HLOOKUP('CDO Param'!G$12,$C$4:$E$1004,$A728,FALSE) + SQRT(1-Correlation)*K728</f>
        <v>0.31532555467958701</v>
      </c>
      <c r="W728">
        <f>SQRT(Correlation)*$F728 + SQRT('CDO Param'!H$17 - Correlation)*HLOOKUP('CDO Param'!H$12,$C$4:$E$1004,$A728,FALSE) + SQRT(1-Correlation)*L728</f>
        <v>0.40852521924367524</v>
      </c>
      <c r="X728">
        <f>SQRT(Correlation)*$F728 + SQRT('CDO Param'!I$17 - Correlation)*HLOOKUP('CDO Param'!I$12,$C$4:$E$1004,$A728,FALSE) + SQRT(1-Correlation)*M728</f>
        <v>1.363847867582477</v>
      </c>
      <c r="Y728">
        <f>SQRT(Correlation)*$F728 + SQRT('CDO Param'!J$17 - Correlation)*HLOOKUP('CDO Param'!J$12,$C$4:$E$1004,$A728,FALSE) + SQRT(1-Correlation)*N728</f>
        <v>-0.23996334345898926</v>
      </c>
      <c r="Z728">
        <f>SQRT(Correlation)*$F728 + SQRT('CDO Param'!K$17 - Correlation)*HLOOKUP('CDO Param'!K$12,$C$4:$E$1004,$A728,FALSE) + SQRT(1-Correlation)*O728</f>
        <v>-0.20119781006167398</v>
      </c>
      <c r="AA728">
        <f>SQRT(Correlation)*$F728 + SQRT('CDO Param'!L$17 - Correlation)*HLOOKUP('CDO Param'!L$12,$C$4:$E$1004,$A728,FALSE) + SQRT(1-Correlation)*P728</f>
        <v>-1.8044340579331026</v>
      </c>
      <c r="AC728" s="3">
        <f>IF(R728&lt;'CDO Param'!C$13,1,0)</f>
        <v>0</v>
      </c>
      <c r="AD728" s="3">
        <f>IF(S728&lt;'CDO Param'!D$13,1,0)</f>
        <v>0</v>
      </c>
      <c r="AE728" s="3">
        <f>IF(T728&lt;'CDO Param'!E$13,1,0)</f>
        <v>1</v>
      </c>
      <c r="AF728" s="3">
        <f>IF(U728&lt;'CDO Param'!F$13,1,0)</f>
        <v>0</v>
      </c>
      <c r="AG728" s="3">
        <f>IF(V728&lt;'CDO Param'!G$13,1,0)</f>
        <v>0</v>
      </c>
      <c r="AH728" s="3">
        <f>IF(W728&lt;'CDO Param'!H$13,1,0)</f>
        <v>0</v>
      </c>
      <c r="AI728" s="3">
        <f>IF(X728&lt;'CDO Param'!I$13,1,0)</f>
        <v>0</v>
      </c>
      <c r="AJ728" s="3">
        <f>IF(Y728&lt;'CDO Param'!J$13,1,0)</f>
        <v>0</v>
      </c>
      <c r="AK728" s="3">
        <f>IF(Z728&lt;'CDO Param'!K$13,1,0)</f>
        <v>0</v>
      </c>
      <c r="AL728" s="3">
        <f>IF(AA728&lt;'CDO Param'!L$13,1,0)</f>
        <v>1</v>
      </c>
      <c r="AN728" s="3">
        <f>AC728*'CDO Param'!C$6*'CDO Param'!C$9</f>
        <v>0</v>
      </c>
      <c r="AO728" s="3">
        <f>AD728*'CDO Param'!D$6*'CDO Param'!D$9</f>
        <v>0</v>
      </c>
      <c r="AP728" s="3">
        <f>AE728*'CDO Param'!E$6*'CDO Param'!E$9</f>
        <v>4500</v>
      </c>
      <c r="AQ728" s="3">
        <f>AF728*'CDO Param'!F$6*'CDO Param'!F$9</f>
        <v>0</v>
      </c>
      <c r="AR728" s="3">
        <f>AG728*'CDO Param'!G$6*'CDO Param'!G$9</f>
        <v>0</v>
      </c>
      <c r="AS728" s="3">
        <f>AH728*'CDO Param'!H$6*'CDO Param'!H$9</f>
        <v>0</v>
      </c>
      <c r="AT728" s="3">
        <f>AI728*'CDO Param'!I$6*'CDO Param'!I$9</f>
        <v>0</v>
      </c>
      <c r="AU728" s="3">
        <f>AJ728*'CDO Param'!J$6*'CDO Param'!J$9</f>
        <v>0</v>
      </c>
      <c r="AV728" s="3">
        <f>AK728*'CDO Param'!K$6*'CDO Param'!K$9</f>
        <v>0</v>
      </c>
      <c r="AW728" s="3">
        <f>AL728*'CDO Param'!L$6*'CDO Param'!L$9</f>
        <v>4500</v>
      </c>
      <c r="AY728" s="2">
        <f t="shared" si="35"/>
        <v>9000</v>
      </c>
      <c r="BI728" s="5">
        <f>AY728/'CDO Param'!$M$6</f>
        <v>9.375E-2</v>
      </c>
      <c r="BJ728" s="5">
        <f t="shared" si="36"/>
        <v>0.02</v>
      </c>
      <c r="BK728" s="5">
        <f t="shared" si="37"/>
        <v>1</v>
      </c>
    </row>
    <row r="729" spans="1:63" x14ac:dyDescent="0.2">
      <c r="A729" s="3">
        <v>726</v>
      </c>
      <c r="B729" s="3">
        <v>725</v>
      </c>
      <c r="C729">
        <v>1.4672014003735967</v>
      </c>
      <c r="D729">
        <v>0.88546812548884191</v>
      </c>
      <c r="E729">
        <v>-1.347220859315712</v>
      </c>
      <c r="F729">
        <v>2.9407965485006571</v>
      </c>
      <c r="G729">
        <v>-4.0400891521130688E-2</v>
      </c>
      <c r="H729">
        <v>0.4737262315757107</v>
      </c>
      <c r="I729">
        <v>1.55911038746126</v>
      </c>
      <c r="J729">
        <v>-0.72400666795147117</v>
      </c>
      <c r="K729">
        <v>0.70178771238715854</v>
      </c>
      <c r="L729">
        <v>0.50883159019576851</v>
      </c>
      <c r="M729">
        <v>0.12661189430218656</v>
      </c>
      <c r="N729">
        <v>-0.94521283244830556</v>
      </c>
      <c r="O729">
        <v>-0.17348497749480885</v>
      </c>
      <c r="P729">
        <v>-1.3537965060095303</v>
      </c>
      <c r="R729">
        <f>SQRT(Correlation)*$F729 + SQRT('CDO Param'!C$17 - Correlation)*HLOOKUP('CDO Param'!C$12,$C$4:$E$1004,$A729,FALSE) + SQRT(1-Correlation)*G729</f>
        <v>1.0168579750414832</v>
      </c>
      <c r="S729">
        <f>SQRT(Correlation)*$F729 + SQRT('CDO Param'!D$17 - Correlation)*HLOOKUP('CDO Param'!D$12,$C$4:$E$1004,$A729,FALSE) + SQRT(1-Correlation)*H729</f>
        <v>1.5046017897982171</v>
      </c>
      <c r="T729">
        <f>SQRT(Correlation)*$F729 + SQRT('CDO Param'!E$17 - Correlation)*HLOOKUP('CDO Param'!E$12,$C$4:$E$1004,$A729,FALSE) + SQRT(1-Correlation)*I729</f>
        <v>2.7972485101073774</v>
      </c>
      <c r="U729">
        <f>SQRT(Correlation)*$F729 + SQRT('CDO Param'!F$17 - Correlation)*HLOOKUP('CDO Param'!F$12,$C$4:$E$1004,$A729,FALSE) + SQRT(1-Correlation)*J729</f>
        <v>-5.8139252933935626E-2</v>
      </c>
      <c r="V729">
        <f>SQRT(Correlation)*$F729 + SQRT('CDO Param'!G$17 - Correlation)*HLOOKUP('CDO Param'!G$12,$C$4:$E$1004,$A729,FALSE) + SQRT(1-Correlation)*K729</f>
        <v>1.2944880621476043</v>
      </c>
      <c r="W729">
        <f>SQRT(Correlation)*$F729 + SQRT('CDO Param'!H$17 - Correlation)*HLOOKUP('CDO Param'!H$12,$C$4:$E$1004,$A729,FALSE) + SQRT(1-Correlation)*L729</f>
        <v>1.5379056571931398</v>
      </c>
      <c r="X729">
        <f>SQRT(Correlation)*$F729 + SQRT('CDO Param'!I$17 - Correlation)*HLOOKUP('CDO Param'!I$12,$C$4:$E$1004,$A729,FALSE) + SQRT(1-Correlation)*M729</f>
        <v>0.74882837008785064</v>
      </c>
      <c r="Y729">
        <f>SQRT(Correlation)*$F729 + SQRT('CDO Param'!J$17 - Correlation)*HLOOKUP('CDO Param'!J$12,$C$4:$E$1004,$A729,FALSE) + SQRT(1-Correlation)*N729</f>
        <v>0.421438898459089</v>
      </c>
      <c r="Z729">
        <f>SQRT(Correlation)*$F729 + SQRT('CDO Param'!K$17 - Correlation)*HLOOKUP('CDO Param'!K$12,$C$4:$E$1004,$A729,FALSE) + SQRT(1-Correlation)*O729</f>
        <v>1.1535642250938207</v>
      </c>
      <c r="AA729">
        <f>SQRT(Correlation)*$F729 + SQRT('CDO Param'!L$17 - Correlation)*HLOOKUP('CDO Param'!L$12,$C$4:$E$1004,$A729,FALSE) + SQRT(1-Correlation)*P729</f>
        <v>3.3822391495431869E-2</v>
      </c>
      <c r="AC729" s="3">
        <f>IF(R729&lt;'CDO Param'!C$13,1,0)</f>
        <v>0</v>
      </c>
      <c r="AD729" s="3">
        <f>IF(S729&lt;'CDO Param'!D$13,1,0)</f>
        <v>0</v>
      </c>
      <c r="AE729" s="3">
        <f>IF(T729&lt;'CDO Param'!E$13,1,0)</f>
        <v>0</v>
      </c>
      <c r="AF729" s="3">
        <f>IF(U729&lt;'CDO Param'!F$13,1,0)</f>
        <v>0</v>
      </c>
      <c r="AG729" s="3">
        <f>IF(V729&lt;'CDO Param'!G$13,1,0)</f>
        <v>0</v>
      </c>
      <c r="AH729" s="3">
        <f>IF(W729&lt;'CDO Param'!H$13,1,0)</f>
        <v>0</v>
      </c>
      <c r="AI729" s="3">
        <f>IF(X729&lt;'CDO Param'!I$13,1,0)</f>
        <v>0</v>
      </c>
      <c r="AJ729" s="3">
        <f>IF(Y729&lt;'CDO Param'!J$13,1,0)</f>
        <v>0</v>
      </c>
      <c r="AK729" s="3">
        <f>IF(Z729&lt;'CDO Param'!K$13,1,0)</f>
        <v>0</v>
      </c>
      <c r="AL729" s="3">
        <f>IF(AA729&lt;'CDO Param'!L$13,1,0)</f>
        <v>0</v>
      </c>
      <c r="AN729" s="3">
        <f>AC729*'CDO Param'!C$6*'CDO Param'!C$9</f>
        <v>0</v>
      </c>
      <c r="AO729" s="3">
        <f>AD729*'CDO Param'!D$6*'CDO Param'!D$9</f>
        <v>0</v>
      </c>
      <c r="AP729" s="3">
        <f>AE729*'CDO Param'!E$6*'CDO Param'!E$9</f>
        <v>0</v>
      </c>
      <c r="AQ729" s="3">
        <f>AF729*'CDO Param'!F$6*'CDO Param'!F$9</f>
        <v>0</v>
      </c>
      <c r="AR729" s="3">
        <f>AG729*'CDO Param'!G$6*'CDO Param'!G$9</f>
        <v>0</v>
      </c>
      <c r="AS729" s="3">
        <f>AH729*'CDO Param'!H$6*'CDO Param'!H$9</f>
        <v>0</v>
      </c>
      <c r="AT729" s="3">
        <f>AI729*'CDO Param'!I$6*'CDO Param'!I$9</f>
        <v>0</v>
      </c>
      <c r="AU729" s="3">
        <f>AJ729*'CDO Param'!J$6*'CDO Param'!J$9</f>
        <v>0</v>
      </c>
      <c r="AV729" s="3">
        <f>AK729*'CDO Param'!K$6*'CDO Param'!K$9</f>
        <v>0</v>
      </c>
      <c r="AW729" s="3">
        <f>AL729*'CDO Param'!L$6*'CDO Param'!L$9</f>
        <v>0</v>
      </c>
      <c r="AY729" s="2">
        <f t="shared" si="35"/>
        <v>0</v>
      </c>
      <c r="BI729" s="5">
        <f>AY729/'CDO Param'!$M$6</f>
        <v>0</v>
      </c>
      <c r="BJ729" s="5">
        <f t="shared" si="36"/>
        <v>0</v>
      </c>
      <c r="BK729" s="5">
        <f t="shared" si="37"/>
        <v>0</v>
      </c>
    </row>
    <row r="730" spans="1:63" x14ac:dyDescent="0.2">
      <c r="A730" s="3">
        <v>727</v>
      </c>
      <c r="B730" s="3">
        <v>726</v>
      </c>
      <c r="C730">
        <v>-0.4058745162183186</v>
      </c>
      <c r="D730">
        <v>-1.5164232536335476</v>
      </c>
      <c r="E730">
        <v>4.9044501793105155E-2</v>
      </c>
      <c r="F730">
        <v>-2.2787935449741781</v>
      </c>
      <c r="G730">
        <v>0.21692358131986111</v>
      </c>
      <c r="H730">
        <v>0.37936956687190104</v>
      </c>
      <c r="I730">
        <v>-9.8377768154023215E-2</v>
      </c>
      <c r="J730">
        <v>1.52658685692586</v>
      </c>
      <c r="K730">
        <v>1.2891337064502295</v>
      </c>
      <c r="L730">
        <v>0.13895487427362241</v>
      </c>
      <c r="M730">
        <v>-0.82972519521717913</v>
      </c>
      <c r="N730">
        <v>0.40604504647490103</v>
      </c>
      <c r="O730">
        <v>-1.708240233710967</v>
      </c>
      <c r="P730">
        <v>-1.4349143384606577</v>
      </c>
      <c r="R730">
        <f>SQRT(Correlation)*$F730 + SQRT('CDO Param'!C$17 - Correlation)*HLOOKUP('CDO Param'!C$12,$C$4:$E$1004,$A730,FALSE) + SQRT(1-Correlation)*G730</f>
        <v>-0.7292806465479702</v>
      </c>
      <c r="S730">
        <f>SQRT(Correlation)*$F730 + SQRT('CDO Param'!D$17 - Correlation)*HLOOKUP('CDO Param'!D$12,$C$4:$E$1004,$A730,FALSE) + SQRT(1-Correlation)*H730</f>
        <v>-0.57517085321939487</v>
      </c>
      <c r="T730">
        <f>SQRT(Correlation)*$F730 + SQRT('CDO Param'!E$17 - Correlation)*HLOOKUP('CDO Param'!E$12,$C$4:$E$1004,$A730,FALSE) + SQRT(1-Correlation)*I730</f>
        <v>-0.92133144082921481</v>
      </c>
      <c r="U730">
        <f>SQRT(Correlation)*$F730 + SQRT('CDO Param'!F$17 - Correlation)*HLOOKUP('CDO Param'!F$12,$C$4:$E$1004,$A730,FALSE) + SQRT(1-Correlation)*J730</f>
        <v>0.73859634624141701</v>
      </c>
      <c r="V730">
        <f>SQRT(Correlation)*$F730 + SQRT('CDO Param'!G$17 - Correlation)*HLOOKUP('CDO Param'!G$12,$C$4:$E$1004,$A730,FALSE) + SQRT(1-Correlation)*K730</f>
        <v>0.51332850831571097</v>
      </c>
      <c r="W730">
        <f>SQRT(Correlation)*$F730 + SQRT('CDO Param'!H$17 - Correlation)*HLOOKUP('CDO Param'!H$12,$C$4:$E$1004,$A730,FALSE) + SQRT(1-Correlation)*L730</f>
        <v>-0.80324825669333033</v>
      </c>
      <c r="X730">
        <f>SQRT(Correlation)*$F730 + SQRT('CDO Param'!I$17 - Correlation)*HLOOKUP('CDO Param'!I$12,$C$4:$E$1004,$A730,FALSE) + SQRT(1-Correlation)*M730</f>
        <v>-1.4967975426218154</v>
      </c>
      <c r="Y730">
        <f>SQRT(Correlation)*$F730 + SQRT('CDO Param'!J$17 - Correlation)*HLOOKUP('CDO Param'!J$12,$C$4:$E$1004,$A730,FALSE) + SQRT(1-Correlation)*N730</f>
        <v>-0.44279394143512407</v>
      </c>
      <c r="Z730">
        <f>SQRT(Correlation)*$F730 + SQRT('CDO Param'!K$17 - Correlation)*HLOOKUP('CDO Param'!K$12,$C$4:$E$1004,$A730,FALSE) + SQRT(1-Correlation)*O730</f>
        <v>-2.4485810740615079</v>
      </c>
      <c r="AA730">
        <f>SQRT(Correlation)*$F730 + SQRT('CDO Param'!L$17 - Correlation)*HLOOKUP('CDO Param'!L$12,$C$4:$E$1004,$A730,FALSE) + SQRT(1-Correlation)*P730</f>
        <v>-2.1892813623128351</v>
      </c>
      <c r="AC730" s="3">
        <f>IF(R730&lt;'CDO Param'!C$13,1,0)</f>
        <v>0</v>
      </c>
      <c r="AD730" s="3">
        <f>IF(S730&lt;'CDO Param'!D$13,1,0)</f>
        <v>0</v>
      </c>
      <c r="AE730" s="3">
        <f>IF(T730&lt;'CDO Param'!E$13,1,0)</f>
        <v>0</v>
      </c>
      <c r="AF730" s="3">
        <f>IF(U730&lt;'CDO Param'!F$13,1,0)</f>
        <v>0</v>
      </c>
      <c r="AG730" s="3">
        <f>IF(V730&lt;'CDO Param'!G$13,1,0)</f>
        <v>0</v>
      </c>
      <c r="AH730" s="3">
        <f>IF(W730&lt;'CDO Param'!H$13,1,0)</f>
        <v>0</v>
      </c>
      <c r="AI730" s="3">
        <f>IF(X730&lt;'CDO Param'!I$13,1,0)</f>
        <v>0</v>
      </c>
      <c r="AJ730" s="3">
        <f>IF(Y730&lt;'CDO Param'!J$13,1,0)</f>
        <v>0</v>
      </c>
      <c r="AK730" s="3">
        <f>IF(Z730&lt;'CDO Param'!K$13,1,0)</f>
        <v>1</v>
      </c>
      <c r="AL730" s="3">
        <f>IF(AA730&lt;'CDO Param'!L$13,1,0)</f>
        <v>1</v>
      </c>
      <c r="AN730" s="3">
        <f>AC730*'CDO Param'!C$6*'CDO Param'!C$9</f>
        <v>0</v>
      </c>
      <c r="AO730" s="3">
        <f>AD730*'CDO Param'!D$6*'CDO Param'!D$9</f>
        <v>0</v>
      </c>
      <c r="AP730" s="3">
        <f>AE730*'CDO Param'!E$6*'CDO Param'!E$9</f>
        <v>0</v>
      </c>
      <c r="AQ730" s="3">
        <f>AF730*'CDO Param'!F$6*'CDO Param'!F$9</f>
        <v>0</v>
      </c>
      <c r="AR730" s="3">
        <f>AG730*'CDO Param'!G$6*'CDO Param'!G$9</f>
        <v>0</v>
      </c>
      <c r="AS730" s="3">
        <f>AH730*'CDO Param'!H$6*'CDO Param'!H$9</f>
        <v>0</v>
      </c>
      <c r="AT730" s="3">
        <f>AI730*'CDO Param'!I$6*'CDO Param'!I$9</f>
        <v>0</v>
      </c>
      <c r="AU730" s="3">
        <f>AJ730*'CDO Param'!J$6*'CDO Param'!J$9</f>
        <v>0</v>
      </c>
      <c r="AV730" s="3">
        <f>AK730*'CDO Param'!K$6*'CDO Param'!K$9</f>
        <v>4500</v>
      </c>
      <c r="AW730" s="3">
        <f>AL730*'CDO Param'!L$6*'CDO Param'!L$9</f>
        <v>4500</v>
      </c>
      <c r="AY730" s="2">
        <f t="shared" si="35"/>
        <v>9000</v>
      </c>
      <c r="BI730" s="5">
        <f>AY730/'CDO Param'!$M$6</f>
        <v>9.375E-2</v>
      </c>
      <c r="BJ730" s="5">
        <f t="shared" si="36"/>
        <v>0.02</v>
      </c>
      <c r="BK730" s="5">
        <f t="shared" si="37"/>
        <v>1</v>
      </c>
    </row>
    <row r="731" spans="1:63" x14ac:dyDescent="0.2">
      <c r="A731" s="3">
        <v>728</v>
      </c>
      <c r="B731" s="3">
        <v>727</v>
      </c>
      <c r="C731">
        <v>0.12701093510258943</v>
      </c>
      <c r="D731">
        <v>-0.79805204222793691</v>
      </c>
      <c r="E731">
        <v>-1.0714893505792134</v>
      </c>
      <c r="F731">
        <v>0.96476924227317795</v>
      </c>
      <c r="G731">
        <v>0.45889464672654867</v>
      </c>
      <c r="H731">
        <v>0.6379855221894104</v>
      </c>
      <c r="I731">
        <v>1.3153976397006772</v>
      </c>
      <c r="J731">
        <v>2.054812284768559</v>
      </c>
      <c r="K731">
        <v>0.59834974308614619</v>
      </c>
      <c r="L731">
        <v>-0.29748207452939823</v>
      </c>
      <c r="M731">
        <v>1.3250746633275412</v>
      </c>
      <c r="N731">
        <v>-1.1459155757620465</v>
      </c>
      <c r="O731">
        <v>-0.66394477471476421</v>
      </c>
      <c r="P731">
        <v>-0.62510252973879687</v>
      </c>
      <c r="R731">
        <f>SQRT(Correlation)*$F731 + SQRT('CDO Param'!C$17 - Correlation)*HLOOKUP('CDO Param'!C$12,$C$4:$E$1004,$A731,FALSE) + SQRT(1-Correlation)*G731</f>
        <v>0.62757090696024276</v>
      </c>
      <c r="S731">
        <f>SQRT(Correlation)*$F731 + SQRT('CDO Param'!D$17 - Correlation)*HLOOKUP('CDO Param'!D$12,$C$4:$E$1004,$A731,FALSE) + SQRT(1-Correlation)*H731</f>
        <v>0.79747142934510429</v>
      </c>
      <c r="T731">
        <f>SQRT(Correlation)*$F731 + SQRT('CDO Param'!E$17 - Correlation)*HLOOKUP('CDO Param'!E$12,$C$4:$E$1004,$A731,FALSE) + SQRT(1-Correlation)*I731</f>
        <v>1.586586528091626</v>
      </c>
      <c r="U731">
        <f>SQRT(Correlation)*$F731 + SQRT('CDO Param'!F$17 - Correlation)*HLOOKUP('CDO Param'!F$12,$C$4:$E$1004,$A731,FALSE) + SQRT(1-Correlation)*J731</f>
        <v>2.01486061488853</v>
      </c>
      <c r="V731">
        <f>SQRT(Correlation)*$F731 + SQRT('CDO Param'!G$17 - Correlation)*HLOOKUP('CDO Param'!G$12,$C$4:$E$1004,$A731,FALSE) + SQRT(1-Correlation)*K731</f>
        <v>0.63313892735822486</v>
      </c>
      <c r="W731">
        <f>SQRT(Correlation)*$F731 + SQRT('CDO Param'!H$17 - Correlation)*HLOOKUP('CDO Param'!H$12,$C$4:$E$1004,$A731,FALSE) + SQRT(1-Correlation)*L731</f>
        <v>-8.9991055529483083E-2</v>
      </c>
      <c r="X731">
        <f>SQRT(Correlation)*$F731 + SQRT('CDO Param'!I$17 - Correlation)*HLOOKUP('CDO Param'!I$12,$C$4:$E$1004,$A731,FALSE) + SQRT(1-Correlation)*M731</f>
        <v>1.3225707214683282</v>
      </c>
      <c r="Y731">
        <f>SQRT(Correlation)*$F731 + SQRT('CDO Param'!J$17 - Correlation)*HLOOKUP('CDO Param'!J$12,$C$4:$E$1004,$A731,FALSE) + SQRT(1-Correlation)*N731</f>
        <v>-0.74842021068886555</v>
      </c>
      <c r="Z731">
        <f>SQRT(Correlation)*$F731 + SQRT('CDO Param'!K$17 - Correlation)*HLOOKUP('CDO Param'!K$12,$C$4:$E$1004,$A731,FALSE) + SQRT(1-Correlation)*O731</f>
        <v>-0.29118256158728173</v>
      </c>
      <c r="AA731">
        <f>SQRT(Correlation)*$F731 + SQRT('CDO Param'!L$17 - Correlation)*HLOOKUP('CDO Param'!L$12,$C$4:$E$1004,$A731,FALSE) + SQRT(1-Correlation)*P731</f>
        <v>-0.25433357251979505</v>
      </c>
      <c r="AC731" s="3">
        <f>IF(R731&lt;'CDO Param'!C$13,1,0)</f>
        <v>0</v>
      </c>
      <c r="AD731" s="3">
        <f>IF(S731&lt;'CDO Param'!D$13,1,0)</f>
        <v>0</v>
      </c>
      <c r="AE731" s="3">
        <f>IF(T731&lt;'CDO Param'!E$13,1,0)</f>
        <v>0</v>
      </c>
      <c r="AF731" s="3">
        <f>IF(U731&lt;'CDO Param'!F$13,1,0)</f>
        <v>0</v>
      </c>
      <c r="AG731" s="3">
        <f>IF(V731&lt;'CDO Param'!G$13,1,0)</f>
        <v>0</v>
      </c>
      <c r="AH731" s="3">
        <f>IF(W731&lt;'CDO Param'!H$13,1,0)</f>
        <v>0</v>
      </c>
      <c r="AI731" s="3">
        <f>IF(X731&lt;'CDO Param'!I$13,1,0)</f>
        <v>0</v>
      </c>
      <c r="AJ731" s="3">
        <f>IF(Y731&lt;'CDO Param'!J$13,1,0)</f>
        <v>0</v>
      </c>
      <c r="AK731" s="3">
        <f>IF(Z731&lt;'CDO Param'!K$13,1,0)</f>
        <v>0</v>
      </c>
      <c r="AL731" s="3">
        <f>IF(AA731&lt;'CDO Param'!L$13,1,0)</f>
        <v>0</v>
      </c>
      <c r="AN731" s="3">
        <f>AC731*'CDO Param'!C$6*'CDO Param'!C$9</f>
        <v>0</v>
      </c>
      <c r="AO731" s="3">
        <f>AD731*'CDO Param'!D$6*'CDO Param'!D$9</f>
        <v>0</v>
      </c>
      <c r="AP731" s="3">
        <f>AE731*'CDO Param'!E$6*'CDO Param'!E$9</f>
        <v>0</v>
      </c>
      <c r="AQ731" s="3">
        <f>AF731*'CDO Param'!F$6*'CDO Param'!F$9</f>
        <v>0</v>
      </c>
      <c r="AR731" s="3">
        <f>AG731*'CDO Param'!G$6*'CDO Param'!G$9</f>
        <v>0</v>
      </c>
      <c r="AS731" s="3">
        <f>AH731*'CDO Param'!H$6*'CDO Param'!H$9</f>
        <v>0</v>
      </c>
      <c r="AT731" s="3">
        <f>AI731*'CDO Param'!I$6*'CDO Param'!I$9</f>
        <v>0</v>
      </c>
      <c r="AU731" s="3">
        <f>AJ731*'CDO Param'!J$6*'CDO Param'!J$9</f>
        <v>0</v>
      </c>
      <c r="AV731" s="3">
        <f>AK731*'CDO Param'!K$6*'CDO Param'!K$9</f>
        <v>0</v>
      </c>
      <c r="AW731" s="3">
        <f>AL731*'CDO Param'!L$6*'CDO Param'!L$9</f>
        <v>0</v>
      </c>
      <c r="AY731" s="2">
        <f t="shared" si="35"/>
        <v>0</v>
      </c>
      <c r="BI731" s="5">
        <f>AY731/'CDO Param'!$M$6</f>
        <v>0</v>
      </c>
      <c r="BJ731" s="5">
        <f t="shared" si="36"/>
        <v>0</v>
      </c>
      <c r="BK731" s="5">
        <f t="shared" si="37"/>
        <v>0</v>
      </c>
    </row>
    <row r="732" spans="1:63" x14ac:dyDescent="0.2">
      <c r="A732" s="3">
        <v>729</v>
      </c>
      <c r="B732" s="3">
        <v>728</v>
      </c>
      <c r="C732">
        <v>1.0470216693647671</v>
      </c>
      <c r="D732">
        <v>-0.93640892373514362</v>
      </c>
      <c r="E732">
        <v>-0.40226950659416616</v>
      </c>
      <c r="F732">
        <v>-0.7896937859186437</v>
      </c>
      <c r="G732">
        <v>-1.7791080608731136</v>
      </c>
      <c r="H732">
        <v>-1.1317411008349154</v>
      </c>
      <c r="I732">
        <v>1.6272133507300168</v>
      </c>
      <c r="J732">
        <v>0.33013520805980079</v>
      </c>
      <c r="K732">
        <v>-4.5383785618469119E-3</v>
      </c>
      <c r="L732">
        <v>-1.4745091903023422</v>
      </c>
      <c r="M732">
        <v>-0.28692511477856897</v>
      </c>
      <c r="N732">
        <v>0.62767298913968261</v>
      </c>
      <c r="O732">
        <v>-0.48738911573309451</v>
      </c>
      <c r="P732">
        <v>-0.13495082384906709</v>
      </c>
      <c r="R732">
        <f>SQRT(Correlation)*$F732 + SQRT('CDO Param'!C$17 - Correlation)*HLOOKUP('CDO Param'!C$12,$C$4:$E$1004,$A732,FALSE) + SQRT(1-Correlation)*G732</f>
        <v>-2.0699614245231346</v>
      </c>
      <c r="S732">
        <f>SQRT(Correlation)*$F732 + SQRT('CDO Param'!D$17 - Correlation)*HLOOKUP('CDO Param'!D$12,$C$4:$E$1004,$A732,FALSE) + SQRT(1-Correlation)*H732</f>
        <v>-1.4558152018251616</v>
      </c>
      <c r="T732">
        <f>SQRT(Correlation)*$F732 + SQRT('CDO Param'!E$17 - Correlation)*HLOOKUP('CDO Param'!E$12,$C$4:$E$1004,$A732,FALSE) + SQRT(1-Correlation)*I732</f>
        <v>1.5710029218874348</v>
      </c>
      <c r="U732">
        <f>SQRT(Correlation)*$F732 + SQRT('CDO Param'!F$17 - Correlation)*HLOOKUP('CDO Param'!F$12,$C$4:$E$1004,$A732,FALSE) + SQRT(1-Correlation)*J732</f>
        <v>-2.6479539975652944E-2</v>
      </c>
      <c r="V732">
        <f>SQRT(Correlation)*$F732 + SQRT('CDO Param'!G$17 - Correlation)*HLOOKUP('CDO Param'!G$12,$C$4:$E$1004,$A732,FALSE) + SQRT(1-Correlation)*K732</f>
        <v>-0.34397878190227194</v>
      </c>
      <c r="W732">
        <f>SQRT(Correlation)*$F732 + SQRT('CDO Param'!H$17 - Correlation)*HLOOKUP('CDO Param'!H$12,$C$4:$E$1004,$A732,FALSE) + SQRT(1-Correlation)*L732</f>
        <v>-1.7809935634075937</v>
      </c>
      <c r="X732">
        <f>SQRT(Correlation)*$F732 + SQRT('CDO Param'!I$17 - Correlation)*HLOOKUP('CDO Param'!I$12,$C$4:$E$1004,$A732,FALSE) + SQRT(1-Correlation)*M732</f>
        <v>-0.61187436214207236</v>
      </c>
      <c r="Y732">
        <f>SQRT(Correlation)*$F732 + SQRT('CDO Param'!J$17 - Correlation)*HLOOKUP('CDO Param'!J$12,$C$4:$E$1004,$A732,FALSE) + SQRT(1-Correlation)*N732</f>
        <v>0.62275567511931351</v>
      </c>
      <c r="Z732">
        <f>SQRT(Correlation)*$F732 + SQRT('CDO Param'!K$17 - Correlation)*HLOOKUP('CDO Param'!K$12,$C$4:$E$1004,$A732,FALSE) + SQRT(1-Correlation)*O732</f>
        <v>-0.43508512006254046</v>
      </c>
      <c r="AA732">
        <f>SQRT(Correlation)*$F732 + SQRT('CDO Param'!L$17 - Correlation)*HLOOKUP('CDO Param'!L$12,$C$4:$E$1004,$A732,FALSE) + SQRT(1-Correlation)*P732</f>
        <v>-0.10073279895871173</v>
      </c>
      <c r="AC732" s="3">
        <f>IF(R732&lt;'CDO Param'!C$13,1,0)</f>
        <v>0</v>
      </c>
      <c r="AD732" s="3">
        <f>IF(S732&lt;'CDO Param'!D$13,1,0)</f>
        <v>0</v>
      </c>
      <c r="AE732" s="3">
        <f>IF(T732&lt;'CDO Param'!E$13,1,0)</f>
        <v>0</v>
      </c>
      <c r="AF732" s="3">
        <f>IF(U732&lt;'CDO Param'!F$13,1,0)</f>
        <v>0</v>
      </c>
      <c r="AG732" s="3">
        <f>IF(V732&lt;'CDO Param'!G$13,1,0)</f>
        <v>1</v>
      </c>
      <c r="AH732" s="3">
        <f>IF(W732&lt;'CDO Param'!H$13,1,0)</f>
        <v>0</v>
      </c>
      <c r="AI732" s="3">
        <f>IF(X732&lt;'CDO Param'!I$13,1,0)</f>
        <v>0</v>
      </c>
      <c r="AJ732" s="3">
        <f>IF(Y732&lt;'CDO Param'!J$13,1,0)</f>
        <v>0</v>
      </c>
      <c r="AK732" s="3">
        <f>IF(Z732&lt;'CDO Param'!K$13,1,0)</f>
        <v>0</v>
      </c>
      <c r="AL732" s="3">
        <f>IF(AA732&lt;'CDO Param'!L$13,1,0)</f>
        <v>0</v>
      </c>
      <c r="AN732" s="3">
        <f>AC732*'CDO Param'!C$6*'CDO Param'!C$9</f>
        <v>0</v>
      </c>
      <c r="AO732" s="3">
        <f>AD732*'CDO Param'!D$6*'CDO Param'!D$9</f>
        <v>0</v>
      </c>
      <c r="AP732" s="3">
        <f>AE732*'CDO Param'!E$6*'CDO Param'!E$9</f>
        <v>0</v>
      </c>
      <c r="AQ732" s="3">
        <f>AF732*'CDO Param'!F$6*'CDO Param'!F$9</f>
        <v>0</v>
      </c>
      <c r="AR732" s="3">
        <f>AG732*'CDO Param'!G$6*'CDO Param'!G$9</f>
        <v>4500</v>
      </c>
      <c r="AS732" s="3">
        <f>AH732*'CDO Param'!H$6*'CDO Param'!H$9</f>
        <v>0</v>
      </c>
      <c r="AT732" s="3">
        <f>AI732*'CDO Param'!I$6*'CDO Param'!I$9</f>
        <v>0</v>
      </c>
      <c r="AU732" s="3">
        <f>AJ732*'CDO Param'!J$6*'CDO Param'!J$9</f>
        <v>0</v>
      </c>
      <c r="AV732" s="3">
        <f>AK732*'CDO Param'!K$6*'CDO Param'!K$9</f>
        <v>0</v>
      </c>
      <c r="AW732" s="3">
        <f>AL732*'CDO Param'!L$6*'CDO Param'!L$9</f>
        <v>0</v>
      </c>
      <c r="AY732" s="2">
        <f t="shared" si="35"/>
        <v>4500</v>
      </c>
      <c r="BI732" s="5">
        <f>AY732/'CDO Param'!$M$6</f>
        <v>4.6875E-2</v>
      </c>
      <c r="BJ732" s="5">
        <f t="shared" si="36"/>
        <v>0</v>
      </c>
      <c r="BK732" s="5">
        <f t="shared" si="37"/>
        <v>0</v>
      </c>
    </row>
    <row r="733" spans="1:63" x14ac:dyDescent="0.2">
      <c r="A733" s="3">
        <v>730</v>
      </c>
      <c r="B733" s="3">
        <v>729</v>
      </c>
      <c r="C733">
        <v>-0.26950601750286296</v>
      </c>
      <c r="D733">
        <v>-0.57468355407763738</v>
      </c>
      <c r="E733">
        <v>-0.76320930020301603</v>
      </c>
      <c r="F733">
        <v>-1.2901182344648987</v>
      </c>
      <c r="G733">
        <v>0.18131913748220541</v>
      </c>
      <c r="H733">
        <v>0.29334955797821749</v>
      </c>
      <c r="I733">
        <v>0.15998239177861251</v>
      </c>
      <c r="J733">
        <v>0.32716798159526661</v>
      </c>
      <c r="K733">
        <v>0.39291535358643159</v>
      </c>
      <c r="L733">
        <v>0.69929910750943236</v>
      </c>
      <c r="M733">
        <v>0.36164237826596946</v>
      </c>
      <c r="N733">
        <v>-2.9763214115519077E-2</v>
      </c>
      <c r="O733">
        <v>1.8513492250349373</v>
      </c>
      <c r="P733">
        <v>-0.92703658083337359</v>
      </c>
      <c r="R733">
        <f>SQRT(Correlation)*$F733 + SQRT('CDO Param'!C$17 - Correlation)*HLOOKUP('CDO Param'!C$12,$C$4:$E$1004,$A733,FALSE) + SQRT(1-Correlation)*G733</f>
        <v>-0.31722929746106554</v>
      </c>
      <c r="S733">
        <f>SQRT(Correlation)*$F733 + SQRT('CDO Param'!D$17 - Correlation)*HLOOKUP('CDO Param'!D$12,$C$4:$E$1004,$A733,FALSE) + SQRT(1-Correlation)*H733</f>
        <v>-0.21094790866292296</v>
      </c>
      <c r="T733">
        <f>SQRT(Correlation)*$F733 + SQRT('CDO Param'!E$17 - Correlation)*HLOOKUP('CDO Param'!E$12,$C$4:$E$1004,$A733,FALSE) + SQRT(1-Correlation)*I733</f>
        <v>-0.32750317403467816</v>
      </c>
      <c r="U733">
        <f>SQRT(Correlation)*$F733 + SQRT('CDO Param'!F$17 - Correlation)*HLOOKUP('CDO Param'!F$12,$C$4:$E$1004,$A733,FALSE) + SQRT(1-Correlation)*J733</f>
        <v>-0.2682511950174935</v>
      </c>
      <c r="V733">
        <f>SQRT(Correlation)*$F733 + SQRT('CDO Param'!G$17 - Correlation)*HLOOKUP('CDO Param'!G$12,$C$4:$E$1004,$A733,FALSE) + SQRT(1-Correlation)*K733</f>
        <v>-0.20587776131876112</v>
      </c>
      <c r="W733">
        <f>SQRT(Correlation)*$F733 + SQRT('CDO Param'!H$17 - Correlation)*HLOOKUP('CDO Param'!H$12,$C$4:$E$1004,$A733,FALSE) + SQRT(1-Correlation)*L733</f>
        <v>0.17416964882847041</v>
      </c>
      <c r="X733">
        <f>SQRT(Correlation)*$F733 + SQRT('CDO Param'!I$17 - Correlation)*HLOOKUP('CDO Param'!I$12,$C$4:$E$1004,$A733,FALSE) + SQRT(1-Correlation)*M733</f>
        <v>-0.23554591068562947</v>
      </c>
      <c r="Y733">
        <f>SQRT(Correlation)*$F733 + SQRT('CDO Param'!J$17 - Correlation)*HLOOKUP('CDO Param'!J$12,$C$4:$E$1004,$A733,FALSE) + SQRT(1-Correlation)*N733</f>
        <v>-0.50751166122491598</v>
      </c>
      <c r="Z733">
        <f>SQRT(Correlation)*$F733 + SQRT('CDO Param'!K$17 - Correlation)*HLOOKUP('CDO Param'!K$12,$C$4:$E$1004,$A733,FALSE) + SQRT(1-Correlation)*O733</f>
        <v>1.2770682915521854</v>
      </c>
      <c r="AA733">
        <f>SQRT(Correlation)*$F733 + SQRT('CDO Param'!L$17 - Correlation)*HLOOKUP('CDO Param'!L$12,$C$4:$E$1004,$A733,FALSE) + SQRT(1-Correlation)*P733</f>
        <v>-1.3587399180156983</v>
      </c>
      <c r="AC733" s="3">
        <f>IF(R733&lt;'CDO Param'!C$13,1,0)</f>
        <v>0</v>
      </c>
      <c r="AD733" s="3">
        <f>IF(S733&lt;'CDO Param'!D$13,1,0)</f>
        <v>0</v>
      </c>
      <c r="AE733" s="3">
        <f>IF(T733&lt;'CDO Param'!E$13,1,0)</f>
        <v>0</v>
      </c>
      <c r="AF733" s="3">
        <f>IF(U733&lt;'CDO Param'!F$13,1,0)</f>
        <v>0</v>
      </c>
      <c r="AG733" s="3">
        <f>IF(V733&lt;'CDO Param'!G$13,1,0)</f>
        <v>1</v>
      </c>
      <c r="AH733" s="3">
        <f>IF(W733&lt;'CDO Param'!H$13,1,0)</f>
        <v>0</v>
      </c>
      <c r="AI733" s="3">
        <f>IF(X733&lt;'CDO Param'!I$13,1,0)</f>
        <v>0</v>
      </c>
      <c r="AJ733" s="3">
        <f>IF(Y733&lt;'CDO Param'!J$13,1,0)</f>
        <v>0</v>
      </c>
      <c r="AK733" s="3">
        <f>IF(Z733&lt;'CDO Param'!K$13,1,0)</f>
        <v>0</v>
      </c>
      <c r="AL733" s="3">
        <f>IF(AA733&lt;'CDO Param'!L$13,1,0)</f>
        <v>1</v>
      </c>
      <c r="AN733" s="3">
        <f>AC733*'CDO Param'!C$6*'CDO Param'!C$9</f>
        <v>0</v>
      </c>
      <c r="AO733" s="3">
        <f>AD733*'CDO Param'!D$6*'CDO Param'!D$9</f>
        <v>0</v>
      </c>
      <c r="AP733" s="3">
        <f>AE733*'CDO Param'!E$6*'CDO Param'!E$9</f>
        <v>0</v>
      </c>
      <c r="AQ733" s="3">
        <f>AF733*'CDO Param'!F$6*'CDO Param'!F$9</f>
        <v>0</v>
      </c>
      <c r="AR733" s="3">
        <f>AG733*'CDO Param'!G$6*'CDO Param'!G$9</f>
        <v>4500</v>
      </c>
      <c r="AS733" s="3">
        <f>AH733*'CDO Param'!H$6*'CDO Param'!H$9</f>
        <v>0</v>
      </c>
      <c r="AT733" s="3">
        <f>AI733*'CDO Param'!I$6*'CDO Param'!I$9</f>
        <v>0</v>
      </c>
      <c r="AU733" s="3">
        <f>AJ733*'CDO Param'!J$6*'CDO Param'!J$9</f>
        <v>0</v>
      </c>
      <c r="AV733" s="3">
        <f>AK733*'CDO Param'!K$6*'CDO Param'!K$9</f>
        <v>0</v>
      </c>
      <c r="AW733" s="3">
        <f>AL733*'CDO Param'!L$6*'CDO Param'!L$9</f>
        <v>4500</v>
      </c>
      <c r="AY733" s="2">
        <f t="shared" si="35"/>
        <v>9000</v>
      </c>
      <c r="BI733" s="5">
        <f>AY733/'CDO Param'!$M$6</f>
        <v>9.375E-2</v>
      </c>
      <c r="BJ733" s="5">
        <f t="shared" si="36"/>
        <v>0.02</v>
      </c>
      <c r="BK733" s="5">
        <f t="shared" si="37"/>
        <v>1</v>
      </c>
    </row>
    <row r="734" spans="1:63" x14ac:dyDescent="0.2">
      <c r="A734" s="3">
        <v>731</v>
      </c>
      <c r="B734" s="3">
        <v>730</v>
      </c>
      <c r="C734">
        <v>-1.5311161405406892</v>
      </c>
      <c r="D734">
        <v>-0.24945393306552432</v>
      </c>
      <c r="E734">
        <v>-1.304219949815888</v>
      </c>
      <c r="F734">
        <v>0.42712827053037472</v>
      </c>
      <c r="G734">
        <v>0.41314478949061595</v>
      </c>
      <c r="H734">
        <v>0.88409706222591922</v>
      </c>
      <c r="I734">
        <v>1.1363454177626409</v>
      </c>
      <c r="J734">
        <v>-0.56578301155241206</v>
      </c>
      <c r="K734">
        <v>1.5811929188203067</v>
      </c>
      <c r="L734">
        <v>-0.26001316655310802</v>
      </c>
      <c r="M734">
        <v>0.13190742720325943</v>
      </c>
      <c r="N734">
        <v>-0.2981619218189735</v>
      </c>
      <c r="O734">
        <v>0.11793872545240447</v>
      </c>
      <c r="P734">
        <v>-0.11900056051672436</v>
      </c>
      <c r="R734">
        <f>SQRT(Correlation)*$F734 + SQRT('CDO Param'!C$17 - Correlation)*HLOOKUP('CDO Param'!C$12,$C$4:$E$1004,$A734,FALSE) + SQRT(1-Correlation)*G734</f>
        <v>0.49173526672594131</v>
      </c>
      <c r="S734">
        <f>SQRT(Correlation)*$F734 + SQRT('CDO Param'!D$17 - Correlation)*HLOOKUP('CDO Param'!D$12,$C$4:$E$1004,$A734,FALSE) + SQRT(1-Correlation)*H734</f>
        <v>0.93851982204885387</v>
      </c>
      <c r="T734">
        <f>SQRT(Correlation)*$F734 + SQRT('CDO Param'!E$17 - Correlation)*HLOOKUP('CDO Param'!E$12,$C$4:$E$1004,$A734,FALSE) + SQRT(1-Correlation)*I734</f>
        <v>0.80800648381733853</v>
      </c>
      <c r="U734">
        <f>SQRT(Correlation)*$F734 + SQRT('CDO Param'!F$17 - Correlation)*HLOOKUP('CDO Param'!F$12,$C$4:$E$1004,$A734,FALSE) + SQRT(1-Correlation)*J734</f>
        <v>-0.6933115211280072</v>
      </c>
      <c r="V734">
        <f>SQRT(Correlation)*$F734 + SQRT('CDO Param'!G$17 - Correlation)*HLOOKUP('CDO Param'!G$12,$C$4:$E$1004,$A734,FALSE) + SQRT(1-Correlation)*K734</f>
        <v>1.3434886853330539</v>
      </c>
      <c r="W734">
        <f>SQRT(Correlation)*$F734 + SQRT('CDO Param'!H$17 - Correlation)*HLOOKUP('CDO Param'!H$12,$C$4:$E$1004,$A734,FALSE) + SQRT(1-Correlation)*L734</f>
        <v>-0.14687844312256154</v>
      </c>
      <c r="X734">
        <f>SQRT(Correlation)*$F734 + SQRT('CDO Param'!I$17 - Correlation)*HLOOKUP('CDO Param'!I$12,$C$4:$E$1004,$A734,FALSE) + SQRT(1-Correlation)*M734</f>
        <v>-3.1424254670966739E-2</v>
      </c>
      <c r="Y734">
        <f>SQRT(Correlation)*$F734 + SQRT('CDO Param'!J$17 - Correlation)*HLOOKUP('CDO Param'!J$12,$C$4:$E$1004,$A734,FALSE) + SQRT(1-Correlation)*N734</f>
        <v>-0.55288667017461579</v>
      </c>
      <c r="Z734">
        <f>SQRT(Correlation)*$F734 + SQRT('CDO Param'!K$17 - Correlation)*HLOOKUP('CDO Param'!K$12,$C$4:$E$1004,$A734,FALSE) + SQRT(1-Correlation)*O734</f>
        <v>-0.15813893580025135</v>
      </c>
      <c r="AA734">
        <f>SQRT(Correlation)*$F734 + SQRT('CDO Param'!L$17 - Correlation)*HLOOKUP('CDO Param'!L$12,$C$4:$E$1004,$A734,FALSE) + SQRT(1-Correlation)*P734</f>
        <v>-0.38291927905117829</v>
      </c>
      <c r="AC734" s="3">
        <f>IF(R734&lt;'CDO Param'!C$13,1,0)</f>
        <v>0</v>
      </c>
      <c r="AD734" s="3">
        <f>IF(S734&lt;'CDO Param'!D$13,1,0)</f>
        <v>0</v>
      </c>
      <c r="AE734" s="3">
        <f>IF(T734&lt;'CDO Param'!E$13,1,0)</f>
        <v>0</v>
      </c>
      <c r="AF734" s="3">
        <f>IF(U734&lt;'CDO Param'!F$13,1,0)</f>
        <v>0</v>
      </c>
      <c r="AG734" s="3">
        <f>IF(V734&lt;'CDO Param'!G$13,1,0)</f>
        <v>0</v>
      </c>
      <c r="AH734" s="3">
        <f>IF(W734&lt;'CDO Param'!H$13,1,0)</f>
        <v>0</v>
      </c>
      <c r="AI734" s="3">
        <f>IF(X734&lt;'CDO Param'!I$13,1,0)</f>
        <v>0</v>
      </c>
      <c r="AJ734" s="3">
        <f>IF(Y734&lt;'CDO Param'!J$13,1,0)</f>
        <v>0</v>
      </c>
      <c r="AK734" s="3">
        <f>IF(Z734&lt;'CDO Param'!K$13,1,0)</f>
        <v>0</v>
      </c>
      <c r="AL734" s="3">
        <f>IF(AA734&lt;'CDO Param'!L$13,1,0)</f>
        <v>0</v>
      </c>
      <c r="AN734" s="3">
        <f>AC734*'CDO Param'!C$6*'CDO Param'!C$9</f>
        <v>0</v>
      </c>
      <c r="AO734" s="3">
        <f>AD734*'CDO Param'!D$6*'CDO Param'!D$9</f>
        <v>0</v>
      </c>
      <c r="AP734" s="3">
        <f>AE734*'CDO Param'!E$6*'CDO Param'!E$9</f>
        <v>0</v>
      </c>
      <c r="AQ734" s="3">
        <f>AF734*'CDO Param'!F$6*'CDO Param'!F$9</f>
        <v>0</v>
      </c>
      <c r="AR734" s="3">
        <f>AG734*'CDO Param'!G$6*'CDO Param'!G$9</f>
        <v>0</v>
      </c>
      <c r="AS734" s="3">
        <f>AH734*'CDO Param'!H$6*'CDO Param'!H$9</f>
        <v>0</v>
      </c>
      <c r="AT734" s="3">
        <f>AI734*'CDO Param'!I$6*'CDO Param'!I$9</f>
        <v>0</v>
      </c>
      <c r="AU734" s="3">
        <f>AJ734*'CDO Param'!J$6*'CDO Param'!J$9</f>
        <v>0</v>
      </c>
      <c r="AV734" s="3">
        <f>AK734*'CDO Param'!K$6*'CDO Param'!K$9</f>
        <v>0</v>
      </c>
      <c r="AW734" s="3">
        <f>AL734*'CDO Param'!L$6*'CDO Param'!L$9</f>
        <v>0</v>
      </c>
      <c r="AY734" s="2">
        <f t="shared" si="35"/>
        <v>0</v>
      </c>
      <c r="BI734" s="5">
        <f>AY734/'CDO Param'!$M$6</f>
        <v>0</v>
      </c>
      <c r="BJ734" s="5">
        <f t="shared" si="36"/>
        <v>0</v>
      </c>
      <c r="BK734" s="5">
        <f t="shared" si="37"/>
        <v>0</v>
      </c>
    </row>
    <row r="735" spans="1:63" x14ac:dyDescent="0.2">
      <c r="A735" s="3">
        <v>732</v>
      </c>
      <c r="B735" s="3">
        <v>731</v>
      </c>
      <c r="C735">
        <v>-4.6926516006351449E-2</v>
      </c>
      <c r="D735">
        <v>0.85466808741330169</v>
      </c>
      <c r="E735">
        <v>0.38344978747772984</v>
      </c>
      <c r="F735">
        <v>1.8663013179320842</v>
      </c>
      <c r="G735">
        <v>2.2516906028613448</v>
      </c>
      <c r="H735">
        <v>-0.13245312402432319</v>
      </c>
      <c r="I735">
        <v>2.2752101358491927</v>
      </c>
      <c r="J735">
        <v>0.29309376259334385</v>
      </c>
      <c r="K735">
        <v>1.3901171769248322</v>
      </c>
      <c r="L735">
        <v>0.46294644562294707</v>
      </c>
      <c r="M735">
        <v>-0.97326847026124597</v>
      </c>
      <c r="N735">
        <v>0.46832951738906559</v>
      </c>
      <c r="O735">
        <v>0.12970986063010059</v>
      </c>
      <c r="P735">
        <v>0.77149934440967627</v>
      </c>
      <c r="R735">
        <f>SQRT(Correlation)*$F735 + SQRT('CDO Param'!C$17 - Correlation)*HLOOKUP('CDO Param'!C$12,$C$4:$E$1004,$A735,FALSE) + SQRT(1-Correlation)*G735</f>
        <v>2.8471858838505302</v>
      </c>
      <c r="S735">
        <f>SQRT(Correlation)*$F735 + SQRT('CDO Param'!D$17 - Correlation)*HLOOKUP('CDO Param'!D$12,$C$4:$E$1004,$A735,FALSE) + SQRT(1-Correlation)*H735</f>
        <v>0.58538855000219125</v>
      </c>
      <c r="T735">
        <f>SQRT(Correlation)*$F735 + SQRT('CDO Param'!E$17 - Correlation)*HLOOKUP('CDO Param'!E$12,$C$4:$E$1004,$A735,FALSE) + SQRT(1-Correlation)*I735</f>
        <v>2.7362145627945633</v>
      </c>
      <c r="U735">
        <f>SQRT(Correlation)*$F735 + SQRT('CDO Param'!F$17 - Correlation)*HLOOKUP('CDO Param'!F$12,$C$4:$E$1004,$A735,FALSE) + SQRT(1-Correlation)*J735</f>
        <v>0.95397143289483632</v>
      </c>
      <c r="V735">
        <f>SQRT(Correlation)*$F735 + SQRT('CDO Param'!G$17 - Correlation)*HLOOKUP('CDO Param'!G$12,$C$4:$E$1004,$A735,FALSE) + SQRT(1-Correlation)*K735</f>
        <v>1.994699223641468</v>
      </c>
      <c r="W735">
        <f>SQRT(Correlation)*$F735 + SQRT('CDO Param'!H$17 - Correlation)*HLOOKUP('CDO Param'!H$12,$C$4:$E$1004,$A735,FALSE) + SQRT(1-Correlation)*L735</f>
        <v>1.15023417739302</v>
      </c>
      <c r="X735">
        <f>SQRT(Correlation)*$F735 + SQRT('CDO Param'!I$17 - Correlation)*HLOOKUP('CDO Param'!I$12,$C$4:$E$1004,$A735,FALSE) + SQRT(1-Correlation)*M735</f>
        <v>-0.24740526669626861</v>
      </c>
      <c r="Y735">
        <f>SQRT(Correlation)*$F735 + SQRT('CDO Param'!J$17 - Correlation)*HLOOKUP('CDO Param'!J$12,$C$4:$E$1004,$A735,FALSE) + SQRT(1-Correlation)*N735</f>
        <v>1.0220570984902577</v>
      </c>
      <c r="Z735">
        <f>SQRT(Correlation)*$F735 + SQRT('CDO Param'!K$17 - Correlation)*HLOOKUP('CDO Param'!K$12,$C$4:$E$1004,$A735,FALSE) + SQRT(1-Correlation)*O735</f>
        <v>0.7008142857314299</v>
      </c>
      <c r="AA735">
        <f>SQRT(Correlation)*$F735 + SQRT('CDO Param'!L$17 - Correlation)*HLOOKUP('CDO Param'!L$12,$C$4:$E$1004,$A735,FALSE) + SQRT(1-Correlation)*P735</f>
        <v>1.3096692498575746</v>
      </c>
      <c r="AC735" s="3">
        <f>IF(R735&lt;'CDO Param'!C$13,1,0)</f>
        <v>0</v>
      </c>
      <c r="AD735" s="3">
        <f>IF(S735&lt;'CDO Param'!D$13,1,0)</f>
        <v>0</v>
      </c>
      <c r="AE735" s="3">
        <f>IF(T735&lt;'CDO Param'!E$13,1,0)</f>
        <v>0</v>
      </c>
      <c r="AF735" s="3">
        <f>IF(U735&lt;'CDO Param'!F$13,1,0)</f>
        <v>0</v>
      </c>
      <c r="AG735" s="3">
        <f>IF(V735&lt;'CDO Param'!G$13,1,0)</f>
        <v>0</v>
      </c>
      <c r="AH735" s="3">
        <f>IF(W735&lt;'CDO Param'!H$13,1,0)</f>
        <v>0</v>
      </c>
      <c r="AI735" s="3">
        <f>IF(X735&lt;'CDO Param'!I$13,1,0)</f>
        <v>0</v>
      </c>
      <c r="AJ735" s="3">
        <f>IF(Y735&lt;'CDO Param'!J$13,1,0)</f>
        <v>0</v>
      </c>
      <c r="AK735" s="3">
        <f>IF(Z735&lt;'CDO Param'!K$13,1,0)</f>
        <v>0</v>
      </c>
      <c r="AL735" s="3">
        <f>IF(AA735&lt;'CDO Param'!L$13,1,0)</f>
        <v>0</v>
      </c>
      <c r="AN735" s="3">
        <f>AC735*'CDO Param'!C$6*'CDO Param'!C$9</f>
        <v>0</v>
      </c>
      <c r="AO735" s="3">
        <f>AD735*'CDO Param'!D$6*'CDO Param'!D$9</f>
        <v>0</v>
      </c>
      <c r="AP735" s="3">
        <f>AE735*'CDO Param'!E$6*'CDO Param'!E$9</f>
        <v>0</v>
      </c>
      <c r="AQ735" s="3">
        <f>AF735*'CDO Param'!F$6*'CDO Param'!F$9</f>
        <v>0</v>
      </c>
      <c r="AR735" s="3">
        <f>AG735*'CDO Param'!G$6*'CDO Param'!G$9</f>
        <v>0</v>
      </c>
      <c r="AS735" s="3">
        <f>AH735*'CDO Param'!H$6*'CDO Param'!H$9</f>
        <v>0</v>
      </c>
      <c r="AT735" s="3">
        <f>AI735*'CDO Param'!I$6*'CDO Param'!I$9</f>
        <v>0</v>
      </c>
      <c r="AU735" s="3">
        <f>AJ735*'CDO Param'!J$6*'CDO Param'!J$9</f>
        <v>0</v>
      </c>
      <c r="AV735" s="3">
        <f>AK735*'CDO Param'!K$6*'CDO Param'!K$9</f>
        <v>0</v>
      </c>
      <c r="AW735" s="3">
        <f>AL735*'CDO Param'!L$6*'CDO Param'!L$9</f>
        <v>0</v>
      </c>
      <c r="AY735" s="2">
        <f t="shared" si="35"/>
        <v>0</v>
      </c>
      <c r="BI735" s="5">
        <f>AY735/'CDO Param'!$M$6</f>
        <v>0</v>
      </c>
      <c r="BJ735" s="5">
        <f t="shared" si="36"/>
        <v>0</v>
      </c>
      <c r="BK735" s="5">
        <f t="shared" si="37"/>
        <v>0</v>
      </c>
    </row>
    <row r="736" spans="1:63" x14ac:dyDescent="0.2">
      <c r="A736" s="3">
        <v>733</v>
      </c>
      <c r="B736" s="3">
        <v>732</v>
      </c>
      <c r="C736">
        <v>-2.7892383513972163</v>
      </c>
      <c r="D736">
        <v>1.293769855692517</v>
      </c>
      <c r="E736">
        <v>-1.5495288607780822</v>
      </c>
      <c r="F736">
        <v>-0.2675881205504993</v>
      </c>
      <c r="G736">
        <v>2.4647306418046355E-3</v>
      </c>
      <c r="H736">
        <v>-1.8668288248591125</v>
      </c>
      <c r="I736">
        <v>-0.2744332050497178</v>
      </c>
      <c r="J736">
        <v>-0.63653942561359145</v>
      </c>
      <c r="K736">
        <v>-3.3358810469508171</v>
      </c>
      <c r="L736">
        <v>-1.0312169251847081</v>
      </c>
      <c r="M736">
        <v>0.1239209268533159</v>
      </c>
      <c r="N736">
        <v>-0.60234924603719264</v>
      </c>
      <c r="O736">
        <v>-0.77340018833638169</v>
      </c>
      <c r="P736">
        <v>9.768655218067579E-2</v>
      </c>
      <c r="R736">
        <f>SQRT(Correlation)*$F736 + SQRT('CDO Param'!C$17 - Correlation)*HLOOKUP('CDO Param'!C$12,$C$4:$E$1004,$A736,FALSE) + SQRT(1-Correlation)*G736</f>
        <v>0.10068614287072858</v>
      </c>
      <c r="S736">
        <f>SQRT(Correlation)*$F736 + SQRT('CDO Param'!D$17 - Correlation)*HLOOKUP('CDO Param'!D$12,$C$4:$E$1004,$A736,FALSE) + SQRT(1-Correlation)*H736</f>
        <v>-1.6726814323864527</v>
      </c>
      <c r="T736">
        <f>SQRT(Correlation)*$F736 + SQRT('CDO Param'!E$17 - Correlation)*HLOOKUP('CDO Param'!E$12,$C$4:$E$1004,$A736,FALSE) + SQRT(1-Correlation)*I736</f>
        <v>-1.0829320941435501</v>
      </c>
      <c r="U736">
        <f>SQRT(Correlation)*$F736 + SQRT('CDO Param'!F$17 - Correlation)*HLOOKUP('CDO Param'!F$12,$C$4:$E$1004,$A736,FALSE) + SQRT(1-Correlation)*J736</f>
        <v>-1.0349783017843703</v>
      </c>
      <c r="V736">
        <f>SQRT(Correlation)*$F736 + SQRT('CDO Param'!G$17 - Correlation)*HLOOKUP('CDO Param'!G$12,$C$4:$E$1004,$A736,FALSE) + SQRT(1-Correlation)*K736</f>
        <v>-3.5957986136795905</v>
      </c>
      <c r="W736">
        <f>SQRT(Correlation)*$F736 + SQRT('CDO Param'!H$17 - Correlation)*HLOOKUP('CDO Param'!H$12,$C$4:$E$1004,$A736,FALSE) + SQRT(1-Correlation)*L736</f>
        <v>-0.87995037951308352</v>
      </c>
      <c r="X736">
        <f>SQRT(Correlation)*$F736 + SQRT('CDO Param'!I$17 - Correlation)*HLOOKUP('CDO Param'!I$12,$C$4:$E$1004,$A736,FALSE) + SQRT(1-Correlation)*M736</f>
        <v>-0.31354226656940842</v>
      </c>
      <c r="Y736">
        <f>SQRT(Correlation)*$F736 + SQRT('CDO Param'!J$17 - Correlation)*HLOOKUP('CDO Param'!J$12,$C$4:$E$1004,$A736,FALSE) + SQRT(1-Correlation)*N736</f>
        <v>-1.3940205653912152</v>
      </c>
      <c r="Z736">
        <f>SQRT(Correlation)*$F736 + SQRT('CDO Param'!K$17 - Correlation)*HLOOKUP('CDO Param'!K$12,$C$4:$E$1004,$A736,FALSE) + SQRT(1-Correlation)*O736</f>
        <v>-1.556293737466258</v>
      </c>
      <c r="AA736">
        <f>SQRT(Correlation)*$F736 + SQRT('CDO Param'!L$17 - Correlation)*HLOOKUP('CDO Param'!L$12,$C$4:$E$1004,$A736,FALSE) + SQRT(1-Correlation)*P736</f>
        <v>-0.7299082955844638</v>
      </c>
      <c r="AC736" s="3">
        <f>IF(R736&lt;'CDO Param'!C$13,1,0)</f>
        <v>0</v>
      </c>
      <c r="AD736" s="3">
        <f>IF(S736&lt;'CDO Param'!D$13,1,0)</f>
        <v>0</v>
      </c>
      <c r="AE736" s="3">
        <f>IF(T736&lt;'CDO Param'!E$13,1,0)</f>
        <v>1</v>
      </c>
      <c r="AF736" s="3">
        <f>IF(U736&lt;'CDO Param'!F$13,1,0)</f>
        <v>0</v>
      </c>
      <c r="AG736" s="3">
        <f>IF(V736&lt;'CDO Param'!G$13,1,0)</f>
        <v>1</v>
      </c>
      <c r="AH736" s="3">
        <f>IF(W736&lt;'CDO Param'!H$13,1,0)</f>
        <v>0</v>
      </c>
      <c r="AI736" s="3">
        <f>IF(X736&lt;'CDO Param'!I$13,1,0)</f>
        <v>0</v>
      </c>
      <c r="AJ736" s="3">
        <f>IF(Y736&lt;'CDO Param'!J$13,1,0)</f>
        <v>0</v>
      </c>
      <c r="AK736" s="3">
        <f>IF(Z736&lt;'CDO Param'!K$13,1,0)</f>
        <v>0</v>
      </c>
      <c r="AL736" s="3">
        <f>IF(AA736&lt;'CDO Param'!L$13,1,0)</f>
        <v>1</v>
      </c>
      <c r="AN736" s="3">
        <f>AC736*'CDO Param'!C$6*'CDO Param'!C$9</f>
        <v>0</v>
      </c>
      <c r="AO736" s="3">
        <f>AD736*'CDO Param'!D$6*'CDO Param'!D$9</f>
        <v>0</v>
      </c>
      <c r="AP736" s="3">
        <f>AE736*'CDO Param'!E$6*'CDO Param'!E$9</f>
        <v>4500</v>
      </c>
      <c r="AQ736" s="3">
        <f>AF736*'CDO Param'!F$6*'CDO Param'!F$9</f>
        <v>0</v>
      </c>
      <c r="AR736" s="3">
        <f>AG736*'CDO Param'!G$6*'CDO Param'!G$9</f>
        <v>4500</v>
      </c>
      <c r="AS736" s="3">
        <f>AH736*'CDO Param'!H$6*'CDO Param'!H$9</f>
        <v>0</v>
      </c>
      <c r="AT736" s="3">
        <f>AI736*'CDO Param'!I$6*'CDO Param'!I$9</f>
        <v>0</v>
      </c>
      <c r="AU736" s="3">
        <f>AJ736*'CDO Param'!J$6*'CDO Param'!J$9</f>
        <v>0</v>
      </c>
      <c r="AV736" s="3">
        <f>AK736*'CDO Param'!K$6*'CDO Param'!K$9</f>
        <v>0</v>
      </c>
      <c r="AW736" s="3">
        <f>AL736*'CDO Param'!L$6*'CDO Param'!L$9</f>
        <v>4500</v>
      </c>
      <c r="AY736" s="2">
        <f t="shared" si="35"/>
        <v>13500</v>
      </c>
      <c r="BI736" s="5">
        <f>AY736/'CDO Param'!$M$6</f>
        <v>0.140625</v>
      </c>
      <c r="BJ736" s="5">
        <f t="shared" si="36"/>
        <v>0.02</v>
      </c>
      <c r="BK736" s="5">
        <f t="shared" si="37"/>
        <v>1</v>
      </c>
    </row>
    <row r="737" spans="1:63" x14ac:dyDescent="0.2">
      <c r="A737" s="3">
        <v>734</v>
      </c>
      <c r="B737" s="3">
        <v>733</v>
      </c>
      <c r="C737">
        <v>-0.1176806563307764</v>
      </c>
      <c r="D737">
        <v>1.8449009075993672</v>
      </c>
      <c r="E737">
        <v>-0.42298552216379903</v>
      </c>
      <c r="F737">
        <v>-0.62693061408936046</v>
      </c>
      <c r="G737">
        <v>0.74943727668141946</v>
      </c>
      <c r="H737">
        <v>-0.76515107139130123</v>
      </c>
      <c r="I737">
        <v>0.46373088480322622</v>
      </c>
      <c r="J737">
        <v>1.2121540748921689</v>
      </c>
      <c r="K737">
        <v>-0.25512008505756967</v>
      </c>
      <c r="L737">
        <v>-0.55465761761297472</v>
      </c>
      <c r="M737">
        <v>0.56170279094658326</v>
      </c>
      <c r="N737">
        <v>0.56403678172500804</v>
      </c>
      <c r="O737">
        <v>-1.4293163985712454</v>
      </c>
      <c r="P737">
        <v>-2.2797757992520928</v>
      </c>
      <c r="R737">
        <f>SQRT(Correlation)*$F737 + SQRT('CDO Param'!C$17 - Correlation)*HLOOKUP('CDO Param'!C$12,$C$4:$E$1004,$A737,FALSE) + SQRT(1-Correlation)*G737</f>
        <v>0.77363414825922727</v>
      </c>
      <c r="S737">
        <f>SQRT(Correlation)*$F737 + SQRT('CDO Param'!D$17 - Correlation)*HLOOKUP('CDO Param'!D$12,$C$4:$E$1004,$A737,FALSE) + SQRT(1-Correlation)*H737</f>
        <v>-0.66323052097928092</v>
      </c>
      <c r="T737">
        <f>SQRT(Correlation)*$F737 + SQRT('CDO Param'!E$17 - Correlation)*HLOOKUP('CDO Param'!E$12,$C$4:$E$1004,$A737,FALSE) + SQRT(1-Correlation)*I737</f>
        <v>0.21054550258455543</v>
      </c>
      <c r="U737">
        <f>SQRT(Correlation)*$F737 + SQRT('CDO Param'!F$17 - Correlation)*HLOOKUP('CDO Param'!F$12,$C$4:$E$1004,$A737,FALSE) + SQRT(1-Correlation)*J737</f>
        <v>0.85711501986737959</v>
      </c>
      <c r="V737">
        <f>SQRT(Correlation)*$F737 + SQRT('CDO Param'!G$17 - Correlation)*HLOOKUP('CDO Param'!G$12,$C$4:$E$1004,$A737,FALSE) + SQRT(1-Correlation)*K737</f>
        <v>-0.53486346933803541</v>
      </c>
      <c r="W737">
        <f>SQRT(Correlation)*$F737 + SQRT('CDO Param'!H$17 - Correlation)*HLOOKUP('CDO Param'!H$12,$C$4:$E$1004,$A737,FALSE) + SQRT(1-Correlation)*L737</f>
        <v>-0.46353889703081474</v>
      </c>
      <c r="X737">
        <f>SQRT(Correlation)*$F737 + SQRT('CDO Param'!I$17 - Correlation)*HLOOKUP('CDO Param'!I$12,$C$4:$E$1004,$A737,FALSE) + SQRT(1-Correlation)*M737</f>
        <v>0.24004275059269026</v>
      </c>
      <c r="Y737">
        <f>SQRT(Correlation)*$F737 + SQRT('CDO Param'!J$17 - Correlation)*HLOOKUP('CDO Param'!J$12,$C$4:$E$1004,$A737,FALSE) + SQRT(1-Correlation)*N737</f>
        <v>0.3057040316902262</v>
      </c>
      <c r="Z737">
        <f>SQRT(Correlation)*$F737 + SQRT('CDO Param'!K$17 - Correlation)*HLOOKUP('CDO Param'!K$12,$C$4:$E$1004,$A737,FALSE) + SQRT(1-Correlation)*O737</f>
        <v>-1.5853568375727038</v>
      </c>
      <c r="AA737">
        <f>SQRT(Correlation)*$F737 + SQRT('CDO Param'!L$17 - Correlation)*HLOOKUP('CDO Param'!L$12,$C$4:$E$1004,$A737,FALSE) + SQRT(1-Correlation)*P737</f>
        <v>-2.3921734666686736</v>
      </c>
      <c r="AC737" s="3">
        <f>IF(R737&lt;'CDO Param'!C$13,1,0)</f>
        <v>0</v>
      </c>
      <c r="AD737" s="3">
        <f>IF(S737&lt;'CDO Param'!D$13,1,0)</f>
        <v>0</v>
      </c>
      <c r="AE737" s="3">
        <f>IF(T737&lt;'CDO Param'!E$13,1,0)</f>
        <v>0</v>
      </c>
      <c r="AF737" s="3">
        <f>IF(U737&lt;'CDO Param'!F$13,1,0)</f>
        <v>0</v>
      </c>
      <c r="AG737" s="3">
        <f>IF(V737&lt;'CDO Param'!G$13,1,0)</f>
        <v>1</v>
      </c>
      <c r="AH737" s="3">
        <f>IF(W737&lt;'CDO Param'!H$13,1,0)</f>
        <v>0</v>
      </c>
      <c r="AI737" s="3">
        <f>IF(X737&lt;'CDO Param'!I$13,1,0)</f>
        <v>0</v>
      </c>
      <c r="AJ737" s="3">
        <f>IF(Y737&lt;'CDO Param'!J$13,1,0)</f>
        <v>0</v>
      </c>
      <c r="AK737" s="3">
        <f>IF(Z737&lt;'CDO Param'!K$13,1,0)</f>
        <v>0</v>
      </c>
      <c r="AL737" s="3">
        <f>IF(AA737&lt;'CDO Param'!L$13,1,0)</f>
        <v>1</v>
      </c>
      <c r="AN737" s="3">
        <f>AC737*'CDO Param'!C$6*'CDO Param'!C$9</f>
        <v>0</v>
      </c>
      <c r="AO737" s="3">
        <f>AD737*'CDO Param'!D$6*'CDO Param'!D$9</f>
        <v>0</v>
      </c>
      <c r="AP737" s="3">
        <f>AE737*'CDO Param'!E$6*'CDO Param'!E$9</f>
        <v>0</v>
      </c>
      <c r="AQ737" s="3">
        <f>AF737*'CDO Param'!F$6*'CDO Param'!F$9</f>
        <v>0</v>
      </c>
      <c r="AR737" s="3">
        <f>AG737*'CDO Param'!G$6*'CDO Param'!G$9</f>
        <v>4500</v>
      </c>
      <c r="AS737" s="3">
        <f>AH737*'CDO Param'!H$6*'CDO Param'!H$9</f>
        <v>0</v>
      </c>
      <c r="AT737" s="3">
        <f>AI737*'CDO Param'!I$6*'CDO Param'!I$9</f>
        <v>0</v>
      </c>
      <c r="AU737" s="3">
        <f>AJ737*'CDO Param'!J$6*'CDO Param'!J$9</f>
        <v>0</v>
      </c>
      <c r="AV737" s="3">
        <f>AK737*'CDO Param'!K$6*'CDO Param'!K$9</f>
        <v>0</v>
      </c>
      <c r="AW737" s="3">
        <f>AL737*'CDO Param'!L$6*'CDO Param'!L$9</f>
        <v>4500</v>
      </c>
      <c r="AY737" s="2">
        <f t="shared" si="35"/>
        <v>9000</v>
      </c>
      <c r="BI737" s="5">
        <f>AY737/'CDO Param'!$M$6</f>
        <v>9.375E-2</v>
      </c>
      <c r="BJ737" s="5">
        <f t="shared" si="36"/>
        <v>0.02</v>
      </c>
      <c r="BK737" s="5">
        <f t="shared" si="37"/>
        <v>1</v>
      </c>
    </row>
    <row r="738" spans="1:63" x14ac:dyDescent="0.2">
      <c r="A738" s="3">
        <v>735</v>
      </c>
      <c r="B738" s="3">
        <v>734</v>
      </c>
      <c r="C738">
        <v>-1.3136650522937998</v>
      </c>
      <c r="D738">
        <v>0.58000978242489509</v>
      </c>
      <c r="E738">
        <v>-2.4599285097792745</v>
      </c>
      <c r="F738">
        <v>1.3801309250993654</v>
      </c>
      <c r="G738">
        <v>-1.958997017936781</v>
      </c>
      <c r="H738">
        <v>-1.1293013812974095</v>
      </c>
      <c r="I738">
        <v>0.19564481590350624</v>
      </c>
      <c r="J738">
        <v>2.1390405890997499</v>
      </c>
      <c r="K738">
        <v>-0.1002479166345438</v>
      </c>
      <c r="L738">
        <v>-0.10665303307177965</v>
      </c>
      <c r="M738">
        <v>0.64229425333905965</v>
      </c>
      <c r="N738">
        <v>-0.13200178727856837</v>
      </c>
      <c r="O738">
        <v>2.293745637871325</v>
      </c>
      <c r="P738">
        <v>0.69455381890293211</v>
      </c>
      <c r="R738">
        <f>SQRT(Correlation)*$F738 + SQRT('CDO Param'!C$17 - Correlation)*HLOOKUP('CDO Param'!C$12,$C$4:$E$1004,$A738,FALSE) + SQRT(1-Correlation)*G738</f>
        <v>-1.3400062625310274</v>
      </c>
      <c r="S738">
        <f>SQRT(Correlation)*$F738 + SQRT('CDO Param'!D$17 - Correlation)*HLOOKUP('CDO Param'!D$12,$C$4:$E$1004,$A738,FALSE) + SQRT(1-Correlation)*H738</f>
        <v>-0.55288786958586755</v>
      </c>
      <c r="T738">
        <f>SQRT(Correlation)*$F738 + SQRT('CDO Param'!E$17 - Correlation)*HLOOKUP('CDO Param'!E$12,$C$4:$E$1004,$A738,FALSE) + SQRT(1-Correlation)*I738</f>
        <v>0.27447758501214259</v>
      </c>
      <c r="U738">
        <f>SQRT(Correlation)*$F738 + SQRT('CDO Param'!F$17 - Correlation)*HLOOKUP('CDO Param'!F$12,$C$4:$E$1004,$A738,FALSE) + SQRT(1-Correlation)*J738</f>
        <v>1.9156510632203676</v>
      </c>
      <c r="V738">
        <f>SQRT(Correlation)*$F738 + SQRT('CDO Param'!G$17 - Correlation)*HLOOKUP('CDO Param'!G$12,$C$4:$E$1004,$A738,FALSE) + SQRT(1-Correlation)*K738</f>
        <v>-0.20872454168624904</v>
      </c>
      <c r="W738">
        <f>SQRT(Correlation)*$F738 + SQRT('CDO Param'!H$17 - Correlation)*HLOOKUP('CDO Param'!H$12,$C$4:$E$1004,$A738,FALSE) + SQRT(1-Correlation)*L738</f>
        <v>0.41728153815473318</v>
      </c>
      <c r="X738">
        <f>SQRT(Correlation)*$F738 + SQRT('CDO Param'!I$17 - Correlation)*HLOOKUP('CDO Param'!I$12,$C$4:$E$1004,$A738,FALSE) + SQRT(1-Correlation)*M738</f>
        <v>0.49571281306589421</v>
      </c>
      <c r="Y738">
        <f>SQRT(Correlation)*$F738 + SQRT('CDO Param'!J$17 - Correlation)*HLOOKUP('CDO Param'!J$12,$C$4:$E$1004,$A738,FALSE) + SQRT(1-Correlation)*N738</f>
        <v>-3.6355275089675926E-2</v>
      </c>
      <c r="Z738">
        <f>SQRT(Correlation)*$F738 + SQRT('CDO Param'!K$17 - Correlation)*HLOOKUP('CDO Param'!K$12,$C$4:$E$1004,$A738,FALSE) + SQRT(1-Correlation)*O738</f>
        <v>2.2649107924390663</v>
      </c>
      <c r="AA738">
        <f>SQRT(Correlation)*$F738 + SQRT('CDO Param'!L$17 - Correlation)*HLOOKUP('CDO Param'!L$12,$C$4:$E$1004,$A738,FALSE) + SQRT(1-Correlation)*P738</f>
        <v>0.74778422340473161</v>
      </c>
      <c r="AC738" s="3">
        <f>IF(R738&lt;'CDO Param'!C$13,1,0)</f>
        <v>0</v>
      </c>
      <c r="AD738" s="3">
        <f>IF(S738&lt;'CDO Param'!D$13,1,0)</f>
        <v>0</v>
      </c>
      <c r="AE738" s="3">
        <f>IF(T738&lt;'CDO Param'!E$13,1,0)</f>
        <v>0</v>
      </c>
      <c r="AF738" s="3">
        <f>IF(U738&lt;'CDO Param'!F$13,1,0)</f>
        <v>0</v>
      </c>
      <c r="AG738" s="3">
        <f>IF(V738&lt;'CDO Param'!G$13,1,0)</f>
        <v>1</v>
      </c>
      <c r="AH738" s="3">
        <f>IF(W738&lt;'CDO Param'!H$13,1,0)</f>
        <v>0</v>
      </c>
      <c r="AI738" s="3">
        <f>IF(X738&lt;'CDO Param'!I$13,1,0)</f>
        <v>0</v>
      </c>
      <c r="AJ738" s="3">
        <f>IF(Y738&lt;'CDO Param'!J$13,1,0)</f>
        <v>0</v>
      </c>
      <c r="AK738" s="3">
        <f>IF(Z738&lt;'CDO Param'!K$13,1,0)</f>
        <v>0</v>
      </c>
      <c r="AL738" s="3">
        <f>IF(AA738&lt;'CDO Param'!L$13,1,0)</f>
        <v>0</v>
      </c>
      <c r="AN738" s="3">
        <f>AC738*'CDO Param'!C$6*'CDO Param'!C$9</f>
        <v>0</v>
      </c>
      <c r="AO738" s="3">
        <f>AD738*'CDO Param'!D$6*'CDO Param'!D$9</f>
        <v>0</v>
      </c>
      <c r="AP738" s="3">
        <f>AE738*'CDO Param'!E$6*'CDO Param'!E$9</f>
        <v>0</v>
      </c>
      <c r="AQ738" s="3">
        <f>AF738*'CDO Param'!F$6*'CDO Param'!F$9</f>
        <v>0</v>
      </c>
      <c r="AR738" s="3">
        <f>AG738*'CDO Param'!G$6*'CDO Param'!G$9</f>
        <v>4500</v>
      </c>
      <c r="AS738" s="3">
        <f>AH738*'CDO Param'!H$6*'CDO Param'!H$9</f>
        <v>0</v>
      </c>
      <c r="AT738" s="3">
        <f>AI738*'CDO Param'!I$6*'CDO Param'!I$9</f>
        <v>0</v>
      </c>
      <c r="AU738" s="3">
        <f>AJ738*'CDO Param'!J$6*'CDO Param'!J$9</f>
        <v>0</v>
      </c>
      <c r="AV738" s="3">
        <f>AK738*'CDO Param'!K$6*'CDO Param'!K$9</f>
        <v>0</v>
      </c>
      <c r="AW738" s="3">
        <f>AL738*'CDO Param'!L$6*'CDO Param'!L$9</f>
        <v>0</v>
      </c>
      <c r="AY738" s="2">
        <f t="shared" si="35"/>
        <v>4500</v>
      </c>
      <c r="BI738" s="5">
        <f>AY738/'CDO Param'!$M$6</f>
        <v>4.6875E-2</v>
      </c>
      <c r="BJ738" s="5">
        <f t="shared" si="36"/>
        <v>0</v>
      </c>
      <c r="BK738" s="5">
        <f t="shared" si="37"/>
        <v>0</v>
      </c>
    </row>
    <row r="739" spans="1:63" x14ac:dyDescent="0.2">
      <c r="A739" s="3">
        <v>736</v>
      </c>
      <c r="B739" s="3">
        <v>735</v>
      </c>
      <c r="C739">
        <v>0.4863045433012303</v>
      </c>
      <c r="D739">
        <v>0.76371861723600887</v>
      </c>
      <c r="E739">
        <v>-1.0301073416485451</v>
      </c>
      <c r="F739">
        <v>-1.3181511349102948</v>
      </c>
      <c r="G739">
        <v>-0.63230345404008403</v>
      </c>
      <c r="H739">
        <v>-0.75971456681145355</v>
      </c>
      <c r="I739">
        <v>1.5545083442702889</v>
      </c>
      <c r="J739">
        <v>-1.6982539818855003</v>
      </c>
      <c r="K739">
        <v>0.74670424510259181</v>
      </c>
      <c r="L739">
        <v>-0.33399942367395852</v>
      </c>
      <c r="M739">
        <v>2.0329298422439024</v>
      </c>
      <c r="N739">
        <v>0.13687099453818519</v>
      </c>
      <c r="O739">
        <v>-0.34524077818787191</v>
      </c>
      <c r="P739">
        <v>0.95059476734604686</v>
      </c>
      <c r="R739">
        <f>SQRT(Correlation)*$F739 + SQRT('CDO Param'!C$17 - Correlation)*HLOOKUP('CDO Param'!C$12,$C$4:$E$1004,$A739,FALSE) + SQRT(1-Correlation)*G739</f>
        <v>-0.90868559217952138</v>
      </c>
      <c r="S739">
        <f>SQRT(Correlation)*$F739 + SQRT('CDO Param'!D$17 - Correlation)*HLOOKUP('CDO Param'!D$12,$C$4:$E$1004,$A739,FALSE) + SQRT(1-Correlation)*H739</f>
        <v>-1.0295583868517502</v>
      </c>
      <c r="T739">
        <f>SQRT(Correlation)*$F739 + SQRT('CDO Param'!E$17 - Correlation)*HLOOKUP('CDO Param'!E$12,$C$4:$E$1004,$A739,FALSE) + SQRT(1-Correlation)*I739</f>
        <v>1.1865642025257288</v>
      </c>
      <c r="U739">
        <f>SQRT(Correlation)*$F739 + SQRT('CDO Param'!F$17 - Correlation)*HLOOKUP('CDO Param'!F$12,$C$4:$E$1004,$A739,FALSE) + SQRT(1-Correlation)*J739</f>
        <v>-2.2582801811325703</v>
      </c>
      <c r="V739">
        <f>SQRT(Correlation)*$F739 + SQRT('CDO Param'!G$17 - Correlation)*HLOOKUP('CDO Param'!G$12,$C$4:$E$1004,$A739,FALSE) + SQRT(1-Correlation)*K739</f>
        <v>6.1210853242229191E-2</v>
      </c>
      <c r="W739">
        <f>SQRT(Correlation)*$F739 + SQRT('CDO Param'!H$17 - Correlation)*HLOOKUP('CDO Param'!H$12,$C$4:$E$1004,$A739,FALSE) + SQRT(1-Correlation)*L739</f>
        <v>-0.62568954083002493</v>
      </c>
      <c r="X739">
        <f>SQRT(Correlation)*$F739 + SQRT('CDO Param'!I$17 - Correlation)*HLOOKUP('CDO Param'!I$12,$C$4:$E$1004,$A739,FALSE) + SQRT(1-Correlation)*M739</f>
        <v>1.2814315947752393</v>
      </c>
      <c r="Y739">
        <f>SQRT(Correlation)*$F739 + SQRT('CDO Param'!J$17 - Correlation)*HLOOKUP('CDO Param'!J$12,$C$4:$E$1004,$A739,FALSE) + SQRT(1-Correlation)*N739</f>
        <v>-0.15832467385771298</v>
      </c>
      <c r="Z739">
        <f>SQRT(Correlation)*$F739 + SQRT('CDO Param'!K$17 - Correlation)*HLOOKUP('CDO Param'!K$12,$C$4:$E$1004,$A739,FALSE) + SQRT(1-Correlation)*O739</f>
        <v>-0.61569606043644853</v>
      </c>
      <c r="AA739">
        <f>SQRT(Correlation)*$F739 + SQRT('CDO Param'!L$17 - Correlation)*HLOOKUP('CDO Param'!L$12,$C$4:$E$1004,$A739,FALSE) + SQRT(1-Correlation)*P739</f>
        <v>0.61364147863175622</v>
      </c>
      <c r="AC739" s="3">
        <f>IF(R739&lt;'CDO Param'!C$13,1,0)</f>
        <v>0</v>
      </c>
      <c r="AD739" s="3">
        <f>IF(S739&lt;'CDO Param'!D$13,1,0)</f>
        <v>0</v>
      </c>
      <c r="AE739" s="3">
        <f>IF(T739&lt;'CDO Param'!E$13,1,0)</f>
        <v>0</v>
      </c>
      <c r="AF739" s="3">
        <f>IF(U739&lt;'CDO Param'!F$13,1,0)</f>
        <v>1</v>
      </c>
      <c r="AG739" s="3">
        <f>IF(V739&lt;'CDO Param'!G$13,1,0)</f>
        <v>0</v>
      </c>
      <c r="AH739" s="3">
        <f>IF(W739&lt;'CDO Param'!H$13,1,0)</f>
        <v>0</v>
      </c>
      <c r="AI739" s="3">
        <f>IF(X739&lt;'CDO Param'!I$13,1,0)</f>
        <v>0</v>
      </c>
      <c r="AJ739" s="3">
        <f>IF(Y739&lt;'CDO Param'!J$13,1,0)</f>
        <v>0</v>
      </c>
      <c r="AK739" s="3">
        <f>IF(Z739&lt;'CDO Param'!K$13,1,0)</f>
        <v>0</v>
      </c>
      <c r="AL739" s="3">
        <f>IF(AA739&lt;'CDO Param'!L$13,1,0)</f>
        <v>0</v>
      </c>
      <c r="AN739" s="3">
        <f>AC739*'CDO Param'!C$6*'CDO Param'!C$9</f>
        <v>0</v>
      </c>
      <c r="AO739" s="3">
        <f>AD739*'CDO Param'!D$6*'CDO Param'!D$9</f>
        <v>0</v>
      </c>
      <c r="AP739" s="3">
        <f>AE739*'CDO Param'!E$6*'CDO Param'!E$9</f>
        <v>0</v>
      </c>
      <c r="AQ739" s="3">
        <f>AF739*'CDO Param'!F$6*'CDO Param'!F$9</f>
        <v>4500</v>
      </c>
      <c r="AR739" s="3">
        <f>AG739*'CDO Param'!G$6*'CDO Param'!G$9</f>
        <v>0</v>
      </c>
      <c r="AS739" s="3">
        <f>AH739*'CDO Param'!H$6*'CDO Param'!H$9</f>
        <v>0</v>
      </c>
      <c r="AT739" s="3">
        <f>AI739*'CDO Param'!I$6*'CDO Param'!I$9</f>
        <v>0</v>
      </c>
      <c r="AU739" s="3">
        <f>AJ739*'CDO Param'!J$6*'CDO Param'!J$9</f>
        <v>0</v>
      </c>
      <c r="AV739" s="3">
        <f>AK739*'CDO Param'!K$6*'CDO Param'!K$9</f>
        <v>0</v>
      </c>
      <c r="AW739" s="3">
        <f>AL739*'CDO Param'!L$6*'CDO Param'!L$9</f>
        <v>0</v>
      </c>
      <c r="AY739" s="2">
        <f t="shared" si="35"/>
        <v>4500</v>
      </c>
      <c r="BI739" s="5">
        <f>AY739/'CDO Param'!$M$6</f>
        <v>4.6875E-2</v>
      </c>
      <c r="BJ739" s="5">
        <f t="shared" si="36"/>
        <v>0</v>
      </c>
      <c r="BK739" s="18">
        <f t="shared" si="37"/>
        <v>0</v>
      </c>
    </row>
    <row r="740" spans="1:63" x14ac:dyDescent="0.2">
      <c r="A740" s="3">
        <v>737</v>
      </c>
      <c r="B740" s="3">
        <v>736</v>
      </c>
      <c r="C740">
        <v>0.2617002792248968</v>
      </c>
      <c r="D740">
        <v>1.4397164704860188</v>
      </c>
      <c r="E740">
        <v>1.4002694115333725</v>
      </c>
      <c r="F740">
        <v>-0.30904857339919545</v>
      </c>
      <c r="G740">
        <v>0.99661065178224817</v>
      </c>
      <c r="H740">
        <v>0.44927674025529996</v>
      </c>
      <c r="I740">
        <v>0.15748810255900025</v>
      </c>
      <c r="J740">
        <v>-1.1875295058416668</v>
      </c>
      <c r="K740">
        <v>2.1301821107044816</v>
      </c>
      <c r="L740">
        <v>-0.33511014407849871</v>
      </c>
      <c r="M740">
        <v>1.5491832527914084</v>
      </c>
      <c r="N740">
        <v>-0.41418843466090038</v>
      </c>
      <c r="O740">
        <v>0.69529505708487704</v>
      </c>
      <c r="P740">
        <v>0.21311961972969584</v>
      </c>
      <c r="R740">
        <f>SQRT(Correlation)*$F740 + SQRT('CDO Param'!C$17 - Correlation)*HLOOKUP('CDO Param'!C$12,$C$4:$E$1004,$A740,FALSE) + SQRT(1-Correlation)*G740</f>
        <v>1.0513447959016622</v>
      </c>
      <c r="S740">
        <f>SQRT(Correlation)*$F740 + SQRT('CDO Param'!D$17 - Correlation)*HLOOKUP('CDO Param'!D$12,$C$4:$E$1004,$A740,FALSE) + SQRT(1-Correlation)*H740</f>
        <v>0.53209825557938872</v>
      </c>
      <c r="T740">
        <f>SQRT(Correlation)*$F740 + SQRT('CDO Param'!E$17 - Correlation)*HLOOKUP('CDO Param'!E$12,$C$4:$E$1004,$A740,FALSE) + SQRT(1-Correlation)*I740</f>
        <v>0.1209159782691956</v>
      </c>
      <c r="U740">
        <f>SQRT(Correlation)*$F740 + SQRT('CDO Param'!F$17 - Correlation)*HLOOKUP('CDO Param'!F$12,$C$4:$E$1004,$A740,FALSE) + SQRT(1-Correlation)*J740</f>
        <v>-0.91120938899066295</v>
      </c>
      <c r="V740">
        <f>SQRT(Correlation)*$F740 + SQRT('CDO Param'!G$17 - Correlation)*HLOOKUP('CDO Param'!G$12,$C$4:$E$1004,$A740,FALSE) + SQRT(1-Correlation)*K740</f>
        <v>2.2362482093748386</v>
      </c>
      <c r="W740">
        <f>SQRT(Correlation)*$F740 + SQRT('CDO Param'!H$17 - Correlation)*HLOOKUP('CDO Param'!H$12,$C$4:$E$1004,$A740,FALSE) + SQRT(1-Correlation)*L740</f>
        <v>-0.21203648079796622</v>
      </c>
      <c r="X740">
        <f>SQRT(Correlation)*$F740 + SQRT('CDO Param'!I$17 - Correlation)*HLOOKUP('CDO Param'!I$12,$C$4:$E$1004,$A740,FALSE) + SQRT(1-Correlation)*M740</f>
        <v>1.6850642966862825</v>
      </c>
      <c r="Y740">
        <f>SQRT(Correlation)*$F740 + SQRT('CDO Param'!J$17 - Correlation)*HLOOKUP('CDO Param'!J$12,$C$4:$E$1004,$A740,FALSE) + SQRT(1-Correlation)*N740</f>
        <v>-0.42142400447867701</v>
      </c>
      <c r="Z740">
        <f>SQRT(Correlation)*$F740 + SQRT('CDO Param'!K$17 - Correlation)*HLOOKUP('CDO Param'!K$12,$C$4:$E$1004,$A740,FALSE) + SQRT(1-Correlation)*O740</f>
        <v>0.63112445360330705</v>
      </c>
      <c r="AA740">
        <f>SQRT(Correlation)*$F740 + SQRT('CDO Param'!L$17 - Correlation)*HLOOKUP('CDO Param'!L$12,$C$4:$E$1004,$A740,FALSE) + SQRT(1-Correlation)*P740</f>
        <v>0.17369266945424489</v>
      </c>
      <c r="AC740" s="3">
        <f>IF(R740&lt;'CDO Param'!C$13,1,0)</f>
        <v>0</v>
      </c>
      <c r="AD740" s="3">
        <f>IF(S740&lt;'CDO Param'!D$13,1,0)</f>
        <v>0</v>
      </c>
      <c r="AE740" s="3">
        <f>IF(T740&lt;'CDO Param'!E$13,1,0)</f>
        <v>0</v>
      </c>
      <c r="AF740" s="3">
        <f>IF(U740&lt;'CDO Param'!F$13,1,0)</f>
        <v>0</v>
      </c>
      <c r="AG740" s="3">
        <f>IF(V740&lt;'CDO Param'!G$13,1,0)</f>
        <v>0</v>
      </c>
      <c r="AH740" s="3">
        <f>IF(W740&lt;'CDO Param'!H$13,1,0)</f>
        <v>0</v>
      </c>
      <c r="AI740" s="3">
        <f>IF(X740&lt;'CDO Param'!I$13,1,0)</f>
        <v>0</v>
      </c>
      <c r="AJ740" s="3">
        <f>IF(Y740&lt;'CDO Param'!J$13,1,0)</f>
        <v>0</v>
      </c>
      <c r="AK740" s="3">
        <f>IF(Z740&lt;'CDO Param'!K$13,1,0)</f>
        <v>0</v>
      </c>
      <c r="AL740" s="3">
        <f>IF(AA740&lt;'CDO Param'!L$13,1,0)</f>
        <v>0</v>
      </c>
      <c r="AN740" s="3">
        <f>AC740*'CDO Param'!C$6*'CDO Param'!C$9</f>
        <v>0</v>
      </c>
      <c r="AO740" s="3">
        <f>AD740*'CDO Param'!D$6*'CDO Param'!D$9</f>
        <v>0</v>
      </c>
      <c r="AP740" s="3">
        <f>AE740*'CDO Param'!E$6*'CDO Param'!E$9</f>
        <v>0</v>
      </c>
      <c r="AQ740" s="3">
        <f>AF740*'CDO Param'!F$6*'CDO Param'!F$9</f>
        <v>0</v>
      </c>
      <c r="AR740" s="3">
        <f>AG740*'CDO Param'!G$6*'CDO Param'!G$9</f>
        <v>0</v>
      </c>
      <c r="AS740" s="3">
        <f>AH740*'CDO Param'!H$6*'CDO Param'!H$9</f>
        <v>0</v>
      </c>
      <c r="AT740" s="3">
        <f>AI740*'CDO Param'!I$6*'CDO Param'!I$9</f>
        <v>0</v>
      </c>
      <c r="AU740" s="3">
        <f>AJ740*'CDO Param'!J$6*'CDO Param'!J$9</f>
        <v>0</v>
      </c>
      <c r="AV740" s="3">
        <f>AK740*'CDO Param'!K$6*'CDO Param'!K$9</f>
        <v>0</v>
      </c>
      <c r="AW740" s="3">
        <f>AL740*'CDO Param'!L$6*'CDO Param'!L$9</f>
        <v>0</v>
      </c>
      <c r="AY740" s="2">
        <f t="shared" si="35"/>
        <v>0</v>
      </c>
      <c r="BI740" s="5">
        <f>AY740/'CDO Param'!$M$6</f>
        <v>0</v>
      </c>
      <c r="BJ740" s="5">
        <f t="shared" si="36"/>
        <v>0</v>
      </c>
      <c r="BK740" s="5">
        <f t="shared" si="37"/>
        <v>0</v>
      </c>
    </row>
    <row r="741" spans="1:63" x14ac:dyDescent="0.2">
      <c r="A741" s="3">
        <v>738</v>
      </c>
      <c r="B741" s="3">
        <v>737</v>
      </c>
      <c r="C741">
        <v>0.60321667660900857</v>
      </c>
      <c r="D741">
        <v>-0.25418330551474355</v>
      </c>
      <c r="E741">
        <v>-0.3344553078932222</v>
      </c>
      <c r="F741">
        <v>0.32286607165588066</v>
      </c>
      <c r="G741">
        <v>-0.55261239140236285</v>
      </c>
      <c r="H741">
        <v>-6.4089817897183821E-2</v>
      </c>
      <c r="I741">
        <v>-1.4807437764829956</v>
      </c>
      <c r="J741">
        <v>-0.37038603295513894</v>
      </c>
      <c r="K741">
        <v>0.48248011808027513</v>
      </c>
      <c r="L741">
        <v>-0.55726559367030859</v>
      </c>
      <c r="M741">
        <v>0.59089870774187148</v>
      </c>
      <c r="N741">
        <v>5.2932591643184423E-2</v>
      </c>
      <c r="O741">
        <v>-0.68884673964930698</v>
      </c>
      <c r="P741">
        <v>-0.14189254216034897</v>
      </c>
      <c r="R741">
        <f>SQRT(Correlation)*$F741 + SQRT('CDO Param'!C$17 - Correlation)*HLOOKUP('CDO Param'!C$12,$C$4:$E$1004,$A741,FALSE) + SQRT(1-Correlation)*G741</f>
        <v>-0.45810187725558094</v>
      </c>
      <c r="S741">
        <f>SQRT(Correlation)*$F741 + SQRT('CDO Param'!D$17 - Correlation)*HLOOKUP('CDO Param'!D$12,$C$4:$E$1004,$A741,FALSE) + SQRT(1-Correlation)*H741</f>
        <v>5.3513289494368441E-3</v>
      </c>
      <c r="T741">
        <f>SQRT(Correlation)*$F741 + SQRT('CDO Param'!E$17 - Correlation)*HLOOKUP('CDO Param'!E$12,$C$4:$E$1004,$A741,FALSE) + SQRT(1-Correlation)*I741</f>
        <v>-1.1430615415798586</v>
      </c>
      <c r="U741">
        <f>SQRT(Correlation)*$F741 + SQRT('CDO Param'!F$17 - Correlation)*HLOOKUP('CDO Param'!F$12,$C$4:$E$1004,$A741,FALSE) + SQRT(1-Correlation)*J741</f>
        <v>-0.3240663071218427</v>
      </c>
      <c r="V741">
        <f>SQRT(Correlation)*$F741 + SQRT('CDO Param'!G$17 - Correlation)*HLOOKUP('CDO Param'!G$12,$C$4:$E$1004,$A741,FALSE) + SQRT(1-Correlation)*K741</f>
        <v>0.48503356583808155</v>
      </c>
      <c r="W741">
        <f>SQRT(Correlation)*$F741 + SQRT('CDO Param'!H$17 - Correlation)*HLOOKUP('CDO Param'!H$12,$C$4:$E$1004,$A741,FALSE) + SQRT(1-Correlation)*L741</f>
        <v>-0.46251629252963178</v>
      </c>
      <c r="X741">
        <f>SQRT(Correlation)*$F741 + SQRT('CDO Param'!I$17 - Correlation)*HLOOKUP('CDO Param'!I$12,$C$4:$E$1004,$A741,FALSE) + SQRT(1-Correlation)*M741</f>
        <v>0.58788847104823005</v>
      </c>
      <c r="Y741">
        <f>SQRT(Correlation)*$F741 + SQRT('CDO Param'!J$17 - Correlation)*HLOOKUP('CDO Param'!J$12,$C$4:$E$1004,$A741,FALSE) + SQRT(1-Correlation)*N741</f>
        <v>0.31191161347621971</v>
      </c>
      <c r="Z741">
        <f>SQRT(Correlation)*$F741 + SQRT('CDO Param'!K$17 - Correlation)*HLOOKUP('CDO Param'!K$12,$C$4:$E$1004,$A741,FALSE) + SQRT(1-Correlation)*O741</f>
        <v>-0.39180204896004572</v>
      </c>
      <c r="AA741">
        <f>SQRT(Correlation)*$F741 + SQRT('CDO Param'!L$17 - Correlation)*HLOOKUP('CDO Param'!L$12,$C$4:$E$1004,$A741,FALSE) + SQRT(1-Correlation)*P741</f>
        <v>0.12708426299635101</v>
      </c>
      <c r="AC741" s="3">
        <f>IF(R741&lt;'CDO Param'!C$13,1,0)</f>
        <v>0</v>
      </c>
      <c r="AD741" s="3">
        <f>IF(S741&lt;'CDO Param'!D$13,1,0)</f>
        <v>0</v>
      </c>
      <c r="AE741" s="3">
        <f>IF(T741&lt;'CDO Param'!E$13,1,0)</f>
        <v>1</v>
      </c>
      <c r="AF741" s="3">
        <f>IF(U741&lt;'CDO Param'!F$13,1,0)</f>
        <v>0</v>
      </c>
      <c r="AG741" s="3">
        <f>IF(V741&lt;'CDO Param'!G$13,1,0)</f>
        <v>0</v>
      </c>
      <c r="AH741" s="3">
        <f>IF(W741&lt;'CDO Param'!H$13,1,0)</f>
        <v>0</v>
      </c>
      <c r="AI741" s="3">
        <f>IF(X741&lt;'CDO Param'!I$13,1,0)</f>
        <v>0</v>
      </c>
      <c r="AJ741" s="3">
        <f>IF(Y741&lt;'CDO Param'!J$13,1,0)</f>
        <v>0</v>
      </c>
      <c r="AK741" s="3">
        <f>IF(Z741&lt;'CDO Param'!K$13,1,0)</f>
        <v>0</v>
      </c>
      <c r="AL741" s="3">
        <f>IF(AA741&lt;'CDO Param'!L$13,1,0)</f>
        <v>0</v>
      </c>
      <c r="AN741" s="3">
        <f>AC741*'CDO Param'!C$6*'CDO Param'!C$9</f>
        <v>0</v>
      </c>
      <c r="AO741" s="3">
        <f>AD741*'CDO Param'!D$6*'CDO Param'!D$9</f>
        <v>0</v>
      </c>
      <c r="AP741" s="3">
        <f>AE741*'CDO Param'!E$6*'CDO Param'!E$9</f>
        <v>4500</v>
      </c>
      <c r="AQ741" s="3">
        <f>AF741*'CDO Param'!F$6*'CDO Param'!F$9</f>
        <v>0</v>
      </c>
      <c r="AR741" s="3">
        <f>AG741*'CDO Param'!G$6*'CDO Param'!G$9</f>
        <v>0</v>
      </c>
      <c r="AS741" s="3">
        <f>AH741*'CDO Param'!H$6*'CDO Param'!H$9</f>
        <v>0</v>
      </c>
      <c r="AT741" s="3">
        <f>AI741*'CDO Param'!I$6*'CDO Param'!I$9</f>
        <v>0</v>
      </c>
      <c r="AU741" s="3">
        <f>AJ741*'CDO Param'!J$6*'CDO Param'!J$9</f>
        <v>0</v>
      </c>
      <c r="AV741" s="3">
        <f>AK741*'CDO Param'!K$6*'CDO Param'!K$9</f>
        <v>0</v>
      </c>
      <c r="AW741" s="3">
        <f>AL741*'CDO Param'!L$6*'CDO Param'!L$9</f>
        <v>0</v>
      </c>
      <c r="AY741" s="2">
        <f t="shared" si="35"/>
        <v>4500</v>
      </c>
      <c r="BI741" s="5">
        <f>AY741/'CDO Param'!$M$6</f>
        <v>4.6875E-2</v>
      </c>
      <c r="BJ741" s="5">
        <f t="shared" si="36"/>
        <v>0</v>
      </c>
      <c r="BK741" s="5">
        <f t="shared" si="37"/>
        <v>0</v>
      </c>
    </row>
    <row r="742" spans="1:63" x14ac:dyDescent="0.2">
      <c r="A742" s="3">
        <v>739</v>
      </c>
      <c r="B742" s="3">
        <v>738</v>
      </c>
      <c r="C742">
        <v>-0.54674728744430467</v>
      </c>
      <c r="D742">
        <v>-1.3862836567568593</v>
      </c>
      <c r="E742">
        <v>-1.1384372555767186</v>
      </c>
      <c r="F742">
        <v>-0.5675724423781503</v>
      </c>
      <c r="G742">
        <v>0.61575065046781674</v>
      </c>
      <c r="H742">
        <v>-0.20400989342306275</v>
      </c>
      <c r="I742">
        <v>-1.7805814422899857</v>
      </c>
      <c r="J742">
        <v>-1.3014550859224983</v>
      </c>
      <c r="K742">
        <v>0.64791606746439356</v>
      </c>
      <c r="L742">
        <v>-1.5406203601742163</v>
      </c>
      <c r="M742">
        <v>-1.5021259969216771</v>
      </c>
      <c r="N742">
        <v>-0.82378733168297913</v>
      </c>
      <c r="O742">
        <v>1.5667728803236969</v>
      </c>
      <c r="P742">
        <v>-0.31302533898269758</v>
      </c>
      <c r="R742">
        <f>SQRT(Correlation)*$F742 + SQRT('CDO Param'!C$17 - Correlation)*HLOOKUP('CDO Param'!C$12,$C$4:$E$1004,$A742,FALSE) + SQRT(1-Correlation)*G742</f>
        <v>0.20862007748842271</v>
      </c>
      <c r="S742">
        <f>SQRT(Correlation)*$F742 + SQRT('CDO Param'!D$17 - Correlation)*HLOOKUP('CDO Param'!D$12,$C$4:$E$1004,$A742,FALSE) + SQRT(1-Correlation)*H742</f>
        <v>-0.56907305890165971</v>
      </c>
      <c r="T742">
        <f>SQRT(Correlation)*$F742 + SQRT('CDO Param'!E$17 - Correlation)*HLOOKUP('CDO Param'!E$12,$C$4:$E$1004,$A742,FALSE) + SQRT(1-Correlation)*I742</f>
        <v>-2.0133457758828448</v>
      </c>
      <c r="U742">
        <f>SQRT(Correlation)*$F742 + SQRT('CDO Param'!F$17 - Correlation)*HLOOKUP('CDO Param'!F$12,$C$4:$E$1004,$A742,FALSE) + SQRT(1-Correlation)*J742</f>
        <v>-1.6687131778423179</v>
      </c>
      <c r="V742">
        <f>SQRT(Correlation)*$F742 + SQRT('CDO Param'!G$17 - Correlation)*HLOOKUP('CDO Param'!G$12,$C$4:$E$1004,$A742,FALSE) + SQRT(1-Correlation)*K742</f>
        <v>0.18062267707729274</v>
      </c>
      <c r="W742">
        <f>SQRT(Correlation)*$F742 + SQRT('CDO Param'!H$17 - Correlation)*HLOOKUP('CDO Param'!H$12,$C$4:$E$1004,$A742,FALSE) + SQRT(1-Correlation)*L742</f>
        <v>-1.8370930847079807</v>
      </c>
      <c r="X742">
        <f>SQRT(Correlation)*$F742 + SQRT('CDO Param'!I$17 - Correlation)*HLOOKUP('CDO Param'!I$12,$C$4:$E$1004,$A742,FALSE) + SQRT(1-Correlation)*M742</f>
        <v>-1.8590863195118199</v>
      </c>
      <c r="Y742">
        <f>SQRT(Correlation)*$F742 + SQRT('CDO Param'!J$17 - Correlation)*HLOOKUP('CDO Param'!J$12,$C$4:$E$1004,$A742,FALSE) + SQRT(1-Correlation)*N742</f>
        <v>-1.1056511834768818</v>
      </c>
      <c r="Z742">
        <f>SQRT(Correlation)*$F742 + SQRT('CDO Param'!K$17 - Correlation)*HLOOKUP('CDO Param'!K$12,$C$4:$E$1004,$A742,FALSE) + SQRT(1-Correlation)*O742</f>
        <v>1.1622333626379471</v>
      </c>
      <c r="AA742">
        <f>SQRT(Correlation)*$F742 + SQRT('CDO Param'!L$17 - Correlation)*HLOOKUP('CDO Param'!L$12,$C$4:$E$1004,$A742,FALSE) + SQRT(1-Correlation)*P742</f>
        <v>-0.62109981172312634</v>
      </c>
      <c r="AC742" s="3">
        <f>IF(R742&lt;'CDO Param'!C$13,1,0)</f>
        <v>0</v>
      </c>
      <c r="AD742" s="3">
        <f>IF(S742&lt;'CDO Param'!D$13,1,0)</f>
        <v>0</v>
      </c>
      <c r="AE742" s="3">
        <f>IF(T742&lt;'CDO Param'!E$13,1,0)</f>
        <v>1</v>
      </c>
      <c r="AF742" s="3">
        <f>IF(U742&lt;'CDO Param'!F$13,1,0)</f>
        <v>1</v>
      </c>
      <c r="AG742" s="3">
        <f>IF(V742&lt;'CDO Param'!G$13,1,0)</f>
        <v>0</v>
      </c>
      <c r="AH742" s="3">
        <f>IF(W742&lt;'CDO Param'!H$13,1,0)</f>
        <v>0</v>
      </c>
      <c r="AI742" s="3">
        <f>IF(X742&lt;'CDO Param'!I$13,1,0)</f>
        <v>1</v>
      </c>
      <c r="AJ742" s="3">
        <f>IF(Y742&lt;'CDO Param'!J$13,1,0)</f>
        <v>0</v>
      </c>
      <c r="AK742" s="3">
        <f>IF(Z742&lt;'CDO Param'!K$13,1,0)</f>
        <v>0</v>
      </c>
      <c r="AL742" s="3">
        <f>IF(AA742&lt;'CDO Param'!L$13,1,0)</f>
        <v>0</v>
      </c>
      <c r="AN742" s="3">
        <f>AC742*'CDO Param'!C$6*'CDO Param'!C$9</f>
        <v>0</v>
      </c>
      <c r="AO742" s="3">
        <f>AD742*'CDO Param'!D$6*'CDO Param'!D$9</f>
        <v>0</v>
      </c>
      <c r="AP742" s="3">
        <f>AE742*'CDO Param'!E$6*'CDO Param'!E$9</f>
        <v>4500</v>
      </c>
      <c r="AQ742" s="3">
        <f>AF742*'CDO Param'!F$6*'CDO Param'!F$9</f>
        <v>4500</v>
      </c>
      <c r="AR742" s="3">
        <f>AG742*'CDO Param'!G$6*'CDO Param'!G$9</f>
        <v>0</v>
      </c>
      <c r="AS742" s="3">
        <f>AH742*'CDO Param'!H$6*'CDO Param'!H$9</f>
        <v>0</v>
      </c>
      <c r="AT742" s="3">
        <f>AI742*'CDO Param'!I$6*'CDO Param'!I$9</f>
        <v>3600</v>
      </c>
      <c r="AU742" s="3">
        <f>AJ742*'CDO Param'!J$6*'CDO Param'!J$9</f>
        <v>0</v>
      </c>
      <c r="AV742" s="3">
        <f>AK742*'CDO Param'!K$6*'CDO Param'!K$9</f>
        <v>0</v>
      </c>
      <c r="AW742" s="3">
        <f>AL742*'CDO Param'!L$6*'CDO Param'!L$9</f>
        <v>0</v>
      </c>
      <c r="AY742" s="2">
        <f t="shared" si="35"/>
        <v>12600</v>
      </c>
      <c r="BI742" s="5">
        <f>AY742/'CDO Param'!$M$6</f>
        <v>0.13125000000000001</v>
      </c>
      <c r="BJ742" s="5">
        <f t="shared" si="36"/>
        <v>0.02</v>
      </c>
      <c r="BK742" s="5">
        <f t="shared" si="37"/>
        <v>1</v>
      </c>
    </row>
    <row r="743" spans="1:63" x14ac:dyDescent="0.2">
      <c r="A743" s="3">
        <v>740</v>
      </c>
      <c r="B743" s="3">
        <v>739</v>
      </c>
      <c r="C743">
        <v>-0.15407863429572899</v>
      </c>
      <c r="D743">
        <v>-0.32898469726205803</v>
      </c>
      <c r="E743">
        <v>0.86480440586456098</v>
      </c>
      <c r="F743">
        <v>-6.8123426899546757E-2</v>
      </c>
      <c r="G743">
        <v>-1.3962198863737285</v>
      </c>
      <c r="H743">
        <v>0.88911974671646021</v>
      </c>
      <c r="I743">
        <v>0.26918996809399687</v>
      </c>
      <c r="J743">
        <v>1.0720691534515936</v>
      </c>
      <c r="K743">
        <v>-2.1399500838015229</v>
      </c>
      <c r="L743">
        <v>1.4373290468938649</v>
      </c>
      <c r="M743">
        <v>-0.75406660471344367</v>
      </c>
      <c r="N743">
        <v>-0.33090600481955335</v>
      </c>
      <c r="O743">
        <v>0.27147734726895578</v>
      </c>
      <c r="P743">
        <v>0.37347490433603525</v>
      </c>
      <c r="R743">
        <f>SQRT(Correlation)*$F743 + SQRT('CDO Param'!C$17 - Correlation)*HLOOKUP('CDO Param'!C$12,$C$4:$E$1004,$A743,FALSE) + SQRT(1-Correlation)*G743</f>
        <v>-1.3926384677787185</v>
      </c>
      <c r="S743">
        <f>SQRT(Correlation)*$F743 + SQRT('CDO Param'!D$17 - Correlation)*HLOOKUP('CDO Param'!D$12,$C$4:$E$1004,$A743,FALSE) + SQRT(1-Correlation)*H743</f>
        <v>0.77542507250683301</v>
      </c>
      <c r="T743">
        <f>SQRT(Correlation)*$F743 + SQRT('CDO Param'!E$17 - Correlation)*HLOOKUP('CDO Param'!E$12,$C$4:$E$1004,$A743,FALSE) + SQRT(1-Correlation)*I743</f>
        <v>0.1930681327621738</v>
      </c>
      <c r="U743">
        <f>SQRT(Correlation)*$F743 + SQRT('CDO Param'!F$17 - Correlation)*HLOOKUP('CDO Param'!F$12,$C$4:$E$1004,$A743,FALSE) + SQRT(1-Correlation)*J743</f>
        <v>1.1888877250082728</v>
      </c>
      <c r="V743">
        <f>SQRT(Correlation)*$F743 + SQRT('CDO Param'!G$17 - Correlation)*HLOOKUP('CDO Param'!G$12,$C$4:$E$1004,$A743,FALSE) + SQRT(1-Correlation)*K743</f>
        <v>-1.8583012783907094</v>
      </c>
      <c r="W743">
        <f>SQRT(Correlation)*$F743 + SQRT('CDO Param'!H$17 - Correlation)*HLOOKUP('CDO Param'!H$12,$C$4:$E$1004,$A743,FALSE) + SQRT(1-Correlation)*L743</f>
        <v>1.2955020794210972</v>
      </c>
      <c r="X743">
        <f>SQRT(Correlation)*$F743 + SQRT('CDO Param'!I$17 - Correlation)*HLOOKUP('CDO Param'!I$12,$C$4:$E$1004,$A743,FALSE) + SQRT(1-Correlation)*M743</f>
        <v>-0.54353676873571033</v>
      </c>
      <c r="Y743">
        <f>SQRT(Correlation)*$F743 + SQRT('CDO Param'!J$17 - Correlation)*HLOOKUP('CDO Param'!J$12,$C$4:$E$1004,$A743,FALSE) + SQRT(1-Correlation)*N743</f>
        <v>-0.37623289396828474</v>
      </c>
      <c r="Z743">
        <f>SQRT(Correlation)*$F743 + SQRT('CDO Param'!K$17 - Correlation)*HLOOKUP('CDO Param'!K$12,$C$4:$E$1004,$A743,FALSE) + SQRT(1-Correlation)*O743</f>
        <v>0.19523813118176589</v>
      </c>
      <c r="AA743">
        <f>SQRT(Correlation)*$F743 + SQRT('CDO Param'!L$17 - Correlation)*HLOOKUP('CDO Param'!L$12,$C$4:$E$1004,$A743,FALSE) + SQRT(1-Correlation)*P743</f>
        <v>0.29200151001325836</v>
      </c>
      <c r="AC743" s="3">
        <f>IF(R743&lt;'CDO Param'!C$13,1,0)</f>
        <v>0</v>
      </c>
      <c r="AD743" s="3">
        <f>IF(S743&lt;'CDO Param'!D$13,1,0)</f>
        <v>0</v>
      </c>
      <c r="AE743" s="3">
        <f>IF(T743&lt;'CDO Param'!E$13,1,0)</f>
        <v>0</v>
      </c>
      <c r="AF743" s="3">
        <f>IF(U743&lt;'CDO Param'!F$13,1,0)</f>
        <v>0</v>
      </c>
      <c r="AG743" s="3">
        <f>IF(V743&lt;'CDO Param'!G$13,1,0)</f>
        <v>1</v>
      </c>
      <c r="AH743" s="3">
        <f>IF(W743&lt;'CDO Param'!H$13,1,0)</f>
        <v>0</v>
      </c>
      <c r="AI743" s="3">
        <f>IF(X743&lt;'CDO Param'!I$13,1,0)</f>
        <v>0</v>
      </c>
      <c r="AJ743" s="3">
        <f>IF(Y743&lt;'CDO Param'!J$13,1,0)</f>
        <v>0</v>
      </c>
      <c r="AK743" s="3">
        <f>IF(Z743&lt;'CDO Param'!K$13,1,0)</f>
        <v>0</v>
      </c>
      <c r="AL743" s="3">
        <f>IF(AA743&lt;'CDO Param'!L$13,1,0)</f>
        <v>0</v>
      </c>
      <c r="AN743" s="3">
        <f>AC743*'CDO Param'!C$6*'CDO Param'!C$9</f>
        <v>0</v>
      </c>
      <c r="AO743" s="3">
        <f>AD743*'CDO Param'!D$6*'CDO Param'!D$9</f>
        <v>0</v>
      </c>
      <c r="AP743" s="3">
        <f>AE743*'CDO Param'!E$6*'CDO Param'!E$9</f>
        <v>0</v>
      </c>
      <c r="AQ743" s="3">
        <f>AF743*'CDO Param'!F$6*'CDO Param'!F$9</f>
        <v>0</v>
      </c>
      <c r="AR743" s="3">
        <f>AG743*'CDO Param'!G$6*'CDO Param'!G$9</f>
        <v>4500</v>
      </c>
      <c r="AS743" s="3">
        <f>AH743*'CDO Param'!H$6*'CDO Param'!H$9</f>
        <v>0</v>
      </c>
      <c r="AT743" s="3">
        <f>AI743*'CDO Param'!I$6*'CDO Param'!I$9</f>
        <v>0</v>
      </c>
      <c r="AU743" s="3">
        <f>AJ743*'CDO Param'!J$6*'CDO Param'!J$9</f>
        <v>0</v>
      </c>
      <c r="AV743" s="3">
        <f>AK743*'CDO Param'!K$6*'CDO Param'!K$9</f>
        <v>0</v>
      </c>
      <c r="AW743" s="3">
        <f>AL743*'CDO Param'!L$6*'CDO Param'!L$9</f>
        <v>0</v>
      </c>
      <c r="AY743" s="2">
        <f t="shared" si="35"/>
        <v>4500</v>
      </c>
      <c r="BI743" s="5">
        <f>AY743/'CDO Param'!$M$6</f>
        <v>4.6875E-2</v>
      </c>
      <c r="BJ743" s="5">
        <f t="shared" si="36"/>
        <v>0</v>
      </c>
      <c r="BK743" s="5">
        <f t="shared" si="37"/>
        <v>0</v>
      </c>
    </row>
    <row r="744" spans="1:63" x14ac:dyDescent="0.2">
      <c r="A744" s="3">
        <v>741</v>
      </c>
      <c r="B744" s="3">
        <v>740</v>
      </c>
      <c r="C744">
        <v>0.36667870517703705</v>
      </c>
      <c r="D744">
        <v>0.30491946745314635</v>
      </c>
      <c r="E744">
        <v>0.67669589043362066</v>
      </c>
      <c r="F744">
        <v>-1.3466251402860507</v>
      </c>
      <c r="G744">
        <v>0.44548642108566128</v>
      </c>
      <c r="H744">
        <v>0.16784383660706226</v>
      </c>
      <c r="I744">
        <v>0.33992819226114079</v>
      </c>
      <c r="J744">
        <v>0.1973376129171811</v>
      </c>
      <c r="K744">
        <v>-1.2011560102109797</v>
      </c>
      <c r="L744">
        <v>-0.80365452959085815</v>
      </c>
      <c r="M744">
        <v>1.1882320904987864</v>
      </c>
      <c r="N744">
        <v>-0.38954340197960846</v>
      </c>
      <c r="O744">
        <v>-0.90147295850329101</v>
      </c>
      <c r="P744">
        <v>1.3457702152663842</v>
      </c>
      <c r="R744">
        <f>SQRT(Correlation)*$F744 + SQRT('CDO Param'!C$17 - Correlation)*HLOOKUP('CDO Param'!C$12,$C$4:$E$1004,$A744,FALSE) + SQRT(1-Correlation)*G744</f>
        <v>3.9907392047878409E-2</v>
      </c>
      <c r="S744">
        <f>SQRT(Correlation)*$F744 + SQRT('CDO Param'!D$17 - Correlation)*HLOOKUP('CDO Param'!D$12,$C$4:$E$1004,$A744,FALSE) + SQRT(1-Correlation)*H744</f>
        <v>-0.22348749067454732</v>
      </c>
      <c r="T744">
        <f>SQRT(Correlation)*$F744 + SQRT('CDO Param'!E$17 - Correlation)*HLOOKUP('CDO Param'!E$12,$C$4:$E$1004,$A744,FALSE) + SQRT(1-Correlation)*I744</f>
        <v>-6.3419947439594115E-3</v>
      </c>
      <c r="U744">
        <f>SQRT(Correlation)*$F744 + SQRT('CDO Param'!F$17 - Correlation)*HLOOKUP('CDO Param'!F$12,$C$4:$E$1004,$A744,FALSE) + SQRT(1-Correlation)*J744</f>
        <v>-8.7315561212649245E-2</v>
      </c>
      <c r="V744">
        <f>SQRT(Correlation)*$F744 + SQRT('CDO Param'!G$17 - Correlation)*HLOOKUP('CDO Param'!G$12,$C$4:$E$1004,$A744,FALSE) + SQRT(1-Correlation)*K744</f>
        <v>-1.4140431039044852</v>
      </c>
      <c r="W744">
        <f>SQRT(Correlation)*$F744 + SQRT('CDO Param'!H$17 - Correlation)*HLOOKUP('CDO Param'!H$12,$C$4:$E$1004,$A744,FALSE) + SQRT(1-Correlation)*L744</f>
        <v>-1.1451317647698762</v>
      </c>
      <c r="X744">
        <f>SQRT(Correlation)*$F744 + SQRT('CDO Param'!I$17 - Correlation)*HLOOKUP('CDO Param'!I$12,$C$4:$E$1004,$A744,FALSE) + SQRT(1-Correlation)*M744</f>
        <v>0.85272947979950886</v>
      </c>
      <c r="Y744">
        <f>SQRT(Correlation)*$F744 + SQRT('CDO Param'!J$17 - Correlation)*HLOOKUP('CDO Param'!J$12,$C$4:$E$1004,$A744,FALSE) + SQRT(1-Correlation)*N744</f>
        <v>-0.69837951260243958</v>
      </c>
      <c r="Z744">
        <f>SQRT(Correlation)*$F744 + SQRT('CDO Param'!K$17 - Correlation)*HLOOKUP('CDO Param'!K$12,$C$4:$E$1004,$A744,FALSE) + SQRT(1-Correlation)*O744</f>
        <v>-1.1840385326548637</v>
      </c>
      <c r="AA744">
        <f>SQRT(Correlation)*$F744 + SQRT('CDO Param'!L$17 - Correlation)*HLOOKUP('CDO Param'!L$12,$C$4:$E$1004,$A744,FALSE) + SQRT(1-Correlation)*P744</f>
        <v>0.94788353295845562</v>
      </c>
      <c r="AC744" s="3">
        <f>IF(R744&lt;'CDO Param'!C$13,1,0)</f>
        <v>0</v>
      </c>
      <c r="AD744" s="3">
        <f>IF(S744&lt;'CDO Param'!D$13,1,0)</f>
        <v>0</v>
      </c>
      <c r="AE744" s="3">
        <f>IF(T744&lt;'CDO Param'!E$13,1,0)</f>
        <v>0</v>
      </c>
      <c r="AF744" s="3">
        <f>IF(U744&lt;'CDO Param'!F$13,1,0)</f>
        <v>0</v>
      </c>
      <c r="AG744" s="3">
        <f>IF(V744&lt;'CDO Param'!G$13,1,0)</f>
        <v>1</v>
      </c>
      <c r="AH744" s="3">
        <f>IF(W744&lt;'CDO Param'!H$13,1,0)</f>
        <v>0</v>
      </c>
      <c r="AI744" s="3">
        <f>IF(X744&lt;'CDO Param'!I$13,1,0)</f>
        <v>0</v>
      </c>
      <c r="AJ744" s="3">
        <f>IF(Y744&lt;'CDO Param'!J$13,1,0)</f>
        <v>0</v>
      </c>
      <c r="AK744" s="3">
        <f>IF(Z744&lt;'CDO Param'!K$13,1,0)</f>
        <v>0</v>
      </c>
      <c r="AL744" s="3">
        <f>IF(AA744&lt;'CDO Param'!L$13,1,0)</f>
        <v>0</v>
      </c>
      <c r="AN744" s="3">
        <f>AC744*'CDO Param'!C$6*'CDO Param'!C$9</f>
        <v>0</v>
      </c>
      <c r="AO744" s="3">
        <f>AD744*'CDO Param'!D$6*'CDO Param'!D$9</f>
        <v>0</v>
      </c>
      <c r="AP744" s="3">
        <f>AE744*'CDO Param'!E$6*'CDO Param'!E$9</f>
        <v>0</v>
      </c>
      <c r="AQ744" s="3">
        <f>AF744*'CDO Param'!F$6*'CDO Param'!F$9</f>
        <v>0</v>
      </c>
      <c r="AR744" s="3">
        <f>AG744*'CDO Param'!G$6*'CDO Param'!G$9</f>
        <v>4500</v>
      </c>
      <c r="AS744" s="3">
        <f>AH744*'CDO Param'!H$6*'CDO Param'!H$9</f>
        <v>0</v>
      </c>
      <c r="AT744" s="3">
        <f>AI744*'CDO Param'!I$6*'CDO Param'!I$9</f>
        <v>0</v>
      </c>
      <c r="AU744" s="3">
        <f>AJ744*'CDO Param'!J$6*'CDO Param'!J$9</f>
        <v>0</v>
      </c>
      <c r="AV744" s="3">
        <f>AK744*'CDO Param'!K$6*'CDO Param'!K$9</f>
        <v>0</v>
      </c>
      <c r="AW744" s="3">
        <f>AL744*'CDO Param'!L$6*'CDO Param'!L$9</f>
        <v>0</v>
      </c>
      <c r="AY744" s="2">
        <f t="shared" si="35"/>
        <v>4500</v>
      </c>
      <c r="BI744" s="5">
        <f>AY744/'CDO Param'!$M$6</f>
        <v>4.6875E-2</v>
      </c>
      <c r="BJ744" s="5">
        <f t="shared" si="36"/>
        <v>0</v>
      </c>
      <c r="BK744" s="5">
        <f t="shared" si="37"/>
        <v>0</v>
      </c>
    </row>
    <row r="745" spans="1:63" x14ac:dyDescent="0.2">
      <c r="A745" s="3">
        <v>742</v>
      </c>
      <c r="B745" s="3">
        <v>741</v>
      </c>
      <c r="C745">
        <v>-2.3743996280245483</v>
      </c>
      <c r="D745">
        <v>-1.9214439817005768</v>
      </c>
      <c r="E745">
        <v>-9.093582775676623E-2</v>
      </c>
      <c r="F745">
        <v>0.55062628234736621</v>
      </c>
      <c r="G745">
        <v>-1.3643784768646583</v>
      </c>
      <c r="H745">
        <v>-0.95599034466431476</v>
      </c>
      <c r="I745">
        <v>-0.15877049008850008</v>
      </c>
      <c r="J745">
        <v>-0.26745851755549666</v>
      </c>
      <c r="K745">
        <v>-0.41463863453827798</v>
      </c>
      <c r="L745">
        <v>2.3717802832834423</v>
      </c>
      <c r="M745">
        <v>-0.72869625000748783</v>
      </c>
      <c r="N745">
        <v>0.27578039407671895</v>
      </c>
      <c r="O745">
        <v>-0.15835894373594783</v>
      </c>
      <c r="P745">
        <v>-1.1850761438836344</v>
      </c>
      <c r="R745">
        <f>SQRT(Correlation)*$F745 + SQRT('CDO Param'!C$17 - Correlation)*HLOOKUP('CDO Param'!C$12,$C$4:$E$1004,$A745,FALSE) + SQRT(1-Correlation)*G745</f>
        <v>-1.3919729678703481</v>
      </c>
      <c r="S745">
        <f>SQRT(Correlation)*$F745 + SQRT('CDO Param'!D$17 - Correlation)*HLOOKUP('CDO Param'!D$12,$C$4:$E$1004,$A745,FALSE) + SQRT(1-Correlation)*H745</f>
        <v>-1.0045419677298368</v>
      </c>
      <c r="T745">
        <f>SQRT(Correlation)*$F745 + SQRT('CDO Param'!E$17 - Correlation)*HLOOKUP('CDO Param'!E$12,$C$4:$E$1004,$A745,FALSE) + SQRT(1-Correlation)*I745</f>
        <v>-0.60470668587711296</v>
      </c>
      <c r="U745">
        <f>SQRT(Correlation)*$F745 + SQRT('CDO Param'!F$17 - Correlation)*HLOOKUP('CDO Param'!F$12,$C$4:$E$1004,$A745,FALSE) + SQRT(1-Correlation)*J745</f>
        <v>-9.9943978594819682E-2</v>
      </c>
      <c r="V745">
        <f>SQRT(Correlation)*$F745 + SQRT('CDO Param'!G$17 - Correlation)*HLOOKUP('CDO Param'!G$12,$C$4:$E$1004,$A745,FALSE) + SQRT(1-Correlation)*K745</f>
        <v>-0.23957129738150512</v>
      </c>
      <c r="W745">
        <f>SQRT(Correlation)*$F745 + SQRT('CDO Param'!H$17 - Correlation)*HLOOKUP('CDO Param'!H$12,$C$4:$E$1004,$A745,FALSE) + SQRT(1-Correlation)*L745</f>
        <v>2.1524584467472705</v>
      </c>
      <c r="X745">
        <f>SQRT(Correlation)*$F745 + SQRT('CDO Param'!I$17 - Correlation)*HLOOKUP('CDO Param'!I$12,$C$4:$E$1004,$A745,FALSE) + SQRT(1-Correlation)*M745</f>
        <v>-0.53751251180271509</v>
      </c>
      <c r="Y745">
        <f>SQRT(Correlation)*$F745 + SQRT('CDO Param'!J$17 - Correlation)*HLOOKUP('CDO Param'!J$12,$C$4:$E$1004,$A745,FALSE) + SQRT(1-Correlation)*N745</f>
        <v>-0.19245551991648618</v>
      </c>
      <c r="Z745">
        <f>SQRT(Correlation)*$F745 + SQRT('CDO Param'!K$17 - Correlation)*HLOOKUP('CDO Param'!K$12,$C$4:$E$1004,$A745,FALSE) + SQRT(1-Correlation)*O745</f>
        <v>-0.60431625872607297</v>
      </c>
      <c r="AA745">
        <f>SQRT(Correlation)*$F745 + SQRT('CDO Param'!L$17 - Correlation)*HLOOKUP('CDO Param'!L$12,$C$4:$E$1004,$A745,FALSE) + SQRT(1-Correlation)*P745</f>
        <v>-1.5783457183273697</v>
      </c>
      <c r="AC745" s="3">
        <f>IF(R745&lt;'CDO Param'!C$13,1,0)</f>
        <v>0</v>
      </c>
      <c r="AD745" s="3">
        <f>IF(S745&lt;'CDO Param'!D$13,1,0)</f>
        <v>0</v>
      </c>
      <c r="AE745" s="3">
        <f>IF(T745&lt;'CDO Param'!E$13,1,0)</f>
        <v>0</v>
      </c>
      <c r="AF745" s="3">
        <f>IF(U745&lt;'CDO Param'!F$13,1,0)</f>
        <v>0</v>
      </c>
      <c r="AG745" s="3">
        <f>IF(V745&lt;'CDO Param'!G$13,1,0)</f>
        <v>1</v>
      </c>
      <c r="AH745" s="3">
        <f>IF(W745&lt;'CDO Param'!H$13,1,0)</f>
        <v>0</v>
      </c>
      <c r="AI745" s="3">
        <f>IF(X745&lt;'CDO Param'!I$13,1,0)</f>
        <v>0</v>
      </c>
      <c r="AJ745" s="3">
        <f>IF(Y745&lt;'CDO Param'!J$13,1,0)</f>
        <v>0</v>
      </c>
      <c r="AK745" s="3">
        <f>IF(Z745&lt;'CDO Param'!K$13,1,0)</f>
        <v>0</v>
      </c>
      <c r="AL745" s="3">
        <f>IF(AA745&lt;'CDO Param'!L$13,1,0)</f>
        <v>1</v>
      </c>
      <c r="AN745" s="3">
        <f>AC745*'CDO Param'!C$6*'CDO Param'!C$9</f>
        <v>0</v>
      </c>
      <c r="AO745" s="3">
        <f>AD745*'CDO Param'!D$6*'CDO Param'!D$9</f>
        <v>0</v>
      </c>
      <c r="AP745" s="3">
        <f>AE745*'CDO Param'!E$6*'CDO Param'!E$9</f>
        <v>0</v>
      </c>
      <c r="AQ745" s="3">
        <f>AF745*'CDO Param'!F$6*'CDO Param'!F$9</f>
        <v>0</v>
      </c>
      <c r="AR745" s="3">
        <f>AG745*'CDO Param'!G$6*'CDO Param'!G$9</f>
        <v>4500</v>
      </c>
      <c r="AS745" s="3">
        <f>AH745*'CDO Param'!H$6*'CDO Param'!H$9</f>
        <v>0</v>
      </c>
      <c r="AT745" s="3">
        <f>AI745*'CDO Param'!I$6*'CDO Param'!I$9</f>
        <v>0</v>
      </c>
      <c r="AU745" s="3">
        <f>AJ745*'CDO Param'!J$6*'CDO Param'!J$9</f>
        <v>0</v>
      </c>
      <c r="AV745" s="3">
        <f>AK745*'CDO Param'!K$6*'CDO Param'!K$9</f>
        <v>0</v>
      </c>
      <c r="AW745" s="3">
        <f>AL745*'CDO Param'!L$6*'CDO Param'!L$9</f>
        <v>4500</v>
      </c>
      <c r="AY745" s="2">
        <f t="shared" si="35"/>
        <v>9000</v>
      </c>
      <c r="BI745" s="5">
        <f>AY745/'CDO Param'!$M$6</f>
        <v>9.375E-2</v>
      </c>
      <c r="BJ745" s="5">
        <f t="shared" si="36"/>
        <v>0.02</v>
      </c>
      <c r="BK745" s="5">
        <f t="shared" si="37"/>
        <v>1</v>
      </c>
    </row>
    <row r="746" spans="1:63" x14ac:dyDescent="0.2">
      <c r="A746" s="3">
        <v>743</v>
      </c>
      <c r="B746" s="3">
        <v>742</v>
      </c>
      <c r="C746">
        <v>-1.1660495147225447</v>
      </c>
      <c r="D746">
        <v>0.27121359380544163</v>
      </c>
      <c r="E746">
        <v>1.6077910913736559</v>
      </c>
      <c r="F746">
        <v>-1.7237471183761954</v>
      </c>
      <c r="G746">
        <v>-0.76109245128463954</v>
      </c>
      <c r="H746">
        <v>-2.1095002011861652</v>
      </c>
      <c r="I746">
        <v>-0.54561951401410624</v>
      </c>
      <c r="J746">
        <v>0.83319719124119729</v>
      </c>
      <c r="K746">
        <v>0.92956724984105676</v>
      </c>
      <c r="L746">
        <v>1.8025730241788551</v>
      </c>
      <c r="M746">
        <v>6.6766006057150662E-2</v>
      </c>
      <c r="N746">
        <v>0.9837458492256701</v>
      </c>
      <c r="O746">
        <v>0.99712679002550431</v>
      </c>
      <c r="P746">
        <v>0.77457343650166877</v>
      </c>
      <c r="R746">
        <f>SQRT(Correlation)*$F746 + SQRT('CDO Param'!C$17 - Correlation)*HLOOKUP('CDO Param'!C$12,$C$4:$E$1004,$A746,FALSE) + SQRT(1-Correlation)*G746</f>
        <v>-1.2287770029621676</v>
      </c>
      <c r="S746">
        <f>SQRT(Correlation)*$F746 + SQRT('CDO Param'!D$17 - Correlation)*HLOOKUP('CDO Param'!D$12,$C$4:$E$1004,$A746,FALSE) + SQRT(1-Correlation)*H746</f>
        <v>-2.5079889142556193</v>
      </c>
      <c r="T746">
        <f>SQRT(Correlation)*$F746 + SQRT('CDO Param'!E$17 - Correlation)*HLOOKUP('CDO Param'!E$12,$C$4:$E$1004,$A746,FALSE) + SQRT(1-Correlation)*I746</f>
        <v>-1.3712245236920273</v>
      </c>
      <c r="U746">
        <f>SQRT(Correlation)*$F746 + SQRT('CDO Param'!F$17 - Correlation)*HLOOKUP('CDO Param'!F$12,$C$4:$E$1004,$A746,FALSE) + SQRT(1-Correlation)*J746</f>
        <v>0.60485657628406453</v>
      </c>
      <c r="V746">
        <f>SQRT(Correlation)*$F746 + SQRT('CDO Param'!G$17 - Correlation)*HLOOKUP('CDO Param'!G$12,$C$4:$E$1004,$A746,FALSE) + SQRT(1-Correlation)*K746</f>
        <v>0.69628124130990054</v>
      </c>
      <c r="W746">
        <f>SQRT(Correlation)*$F746 + SQRT('CDO Param'!H$17 - Correlation)*HLOOKUP('CDO Param'!H$12,$C$4:$E$1004,$A746,FALSE) + SQRT(1-Correlation)*L746</f>
        <v>1.2033296153987791</v>
      </c>
      <c r="X746">
        <f>SQRT(Correlation)*$F746 + SQRT('CDO Param'!I$17 - Correlation)*HLOOKUP('CDO Param'!I$12,$C$4:$E$1004,$A746,FALSE) + SQRT(1-Correlation)*M746</f>
        <v>-0.12224388820510088</v>
      </c>
      <c r="Y746">
        <f>SQRT(Correlation)*$F746 + SQRT('CDO Param'!J$17 - Correlation)*HLOOKUP('CDO Param'!J$12,$C$4:$E$1004,$A746,FALSE) + SQRT(1-Correlation)*N746</f>
        <v>7.9658853030505794E-2</v>
      </c>
      <c r="Z746">
        <f>SQRT(Correlation)*$F746 + SQRT('CDO Param'!K$17 - Correlation)*HLOOKUP('CDO Param'!K$12,$C$4:$E$1004,$A746,FALSE) + SQRT(1-Correlation)*O746</f>
        <v>9.2353128079511237E-2</v>
      </c>
      <c r="AA746">
        <f>SQRT(Correlation)*$F746 + SQRT('CDO Param'!L$17 - Correlation)*HLOOKUP('CDO Param'!L$12,$C$4:$E$1004,$A746,FALSE) + SQRT(1-Correlation)*P746</f>
        <v>-0.11877952133368297</v>
      </c>
      <c r="AC746" s="3">
        <f>IF(R746&lt;'CDO Param'!C$13,1,0)</f>
        <v>0</v>
      </c>
      <c r="AD746" s="3">
        <f>IF(S746&lt;'CDO Param'!D$13,1,0)</f>
        <v>1</v>
      </c>
      <c r="AE746" s="3">
        <f>IF(T746&lt;'CDO Param'!E$13,1,0)</f>
        <v>1</v>
      </c>
      <c r="AF746" s="3">
        <f>IF(U746&lt;'CDO Param'!F$13,1,0)</f>
        <v>0</v>
      </c>
      <c r="AG746" s="3">
        <f>IF(V746&lt;'CDO Param'!G$13,1,0)</f>
        <v>0</v>
      </c>
      <c r="AH746" s="3">
        <f>IF(W746&lt;'CDO Param'!H$13,1,0)</f>
        <v>0</v>
      </c>
      <c r="AI746" s="3">
        <f>IF(X746&lt;'CDO Param'!I$13,1,0)</f>
        <v>0</v>
      </c>
      <c r="AJ746" s="3">
        <f>IF(Y746&lt;'CDO Param'!J$13,1,0)</f>
        <v>0</v>
      </c>
      <c r="AK746" s="3">
        <f>IF(Z746&lt;'CDO Param'!K$13,1,0)</f>
        <v>0</v>
      </c>
      <c r="AL746" s="3">
        <f>IF(AA746&lt;'CDO Param'!L$13,1,0)</f>
        <v>0</v>
      </c>
      <c r="AN746" s="3">
        <f>AC746*'CDO Param'!C$6*'CDO Param'!C$9</f>
        <v>0</v>
      </c>
      <c r="AO746" s="3">
        <f>AD746*'CDO Param'!D$6*'CDO Param'!D$9</f>
        <v>4050</v>
      </c>
      <c r="AP746" s="3">
        <f>AE746*'CDO Param'!E$6*'CDO Param'!E$9</f>
        <v>4500</v>
      </c>
      <c r="AQ746" s="3">
        <f>AF746*'CDO Param'!F$6*'CDO Param'!F$9</f>
        <v>0</v>
      </c>
      <c r="AR746" s="3">
        <f>AG746*'CDO Param'!G$6*'CDO Param'!G$9</f>
        <v>0</v>
      </c>
      <c r="AS746" s="3">
        <f>AH746*'CDO Param'!H$6*'CDO Param'!H$9</f>
        <v>0</v>
      </c>
      <c r="AT746" s="3">
        <f>AI746*'CDO Param'!I$6*'CDO Param'!I$9</f>
        <v>0</v>
      </c>
      <c r="AU746" s="3">
        <f>AJ746*'CDO Param'!J$6*'CDO Param'!J$9</f>
        <v>0</v>
      </c>
      <c r="AV746" s="3">
        <f>AK746*'CDO Param'!K$6*'CDO Param'!K$9</f>
        <v>0</v>
      </c>
      <c r="AW746" s="3">
        <f>AL746*'CDO Param'!L$6*'CDO Param'!L$9</f>
        <v>0</v>
      </c>
      <c r="AY746" s="2">
        <f t="shared" si="35"/>
        <v>8550</v>
      </c>
      <c r="BI746" s="5">
        <f>AY746/'CDO Param'!$M$6</f>
        <v>8.9062500000000003E-2</v>
      </c>
      <c r="BJ746" s="5">
        <f t="shared" si="36"/>
        <v>0.02</v>
      </c>
      <c r="BK746" s="5">
        <f t="shared" si="37"/>
        <v>1</v>
      </c>
    </row>
    <row r="747" spans="1:63" x14ac:dyDescent="0.2">
      <c r="A747" s="3">
        <v>744</v>
      </c>
      <c r="B747" s="3">
        <v>743</v>
      </c>
      <c r="C747">
        <v>-0.53632220442523248</v>
      </c>
      <c r="D747">
        <v>-0.19384515326237306</v>
      </c>
      <c r="E747">
        <v>1.0789904081320856</v>
      </c>
      <c r="F747">
        <v>0.38790972212154884</v>
      </c>
      <c r="G747">
        <v>0.41053453969652764</v>
      </c>
      <c r="H747">
        <v>0.650605898044887</v>
      </c>
      <c r="I747">
        <v>0.44235207496967632</v>
      </c>
      <c r="J747">
        <v>6.442746780521702E-2</v>
      </c>
      <c r="K747">
        <v>-0.87288071881630458</v>
      </c>
      <c r="L747">
        <v>-0.65783410718722735</v>
      </c>
      <c r="M747">
        <v>-0.83703753261943348</v>
      </c>
      <c r="N747">
        <v>-2.2418862499762326</v>
      </c>
      <c r="O747">
        <v>0.92759364633820951</v>
      </c>
      <c r="P747">
        <v>-0.32503294278285466</v>
      </c>
      <c r="R747">
        <f>SQRT(Correlation)*$F747 + SQRT('CDO Param'!C$17 - Correlation)*HLOOKUP('CDO Param'!C$12,$C$4:$E$1004,$A747,FALSE) + SQRT(1-Correlation)*G747</f>
        <v>0.48472124145126727</v>
      </c>
      <c r="S747">
        <f>SQRT(Correlation)*$F747 + SQRT('CDO Param'!D$17 - Correlation)*HLOOKUP('CDO Param'!D$12,$C$4:$E$1004,$A747,FALSE) + SQRT(1-Correlation)*H747</f>
        <v>0.71247292945665563</v>
      </c>
      <c r="T747">
        <f>SQRT(Correlation)*$F747 + SQRT('CDO Param'!E$17 - Correlation)*HLOOKUP('CDO Param'!E$12,$C$4:$E$1004,$A747,FALSE) + SQRT(1-Correlation)*I747</f>
        <v>0.40042233267331939</v>
      </c>
      <c r="U747">
        <f>SQRT(Correlation)*$F747 + SQRT('CDO Param'!F$17 - Correlation)*HLOOKUP('CDO Param'!F$12,$C$4:$E$1004,$A747,FALSE) + SQRT(1-Correlation)*J747</f>
        <v>0.42505867745056486</v>
      </c>
      <c r="V747">
        <f>SQRT(Correlation)*$F747 + SQRT('CDO Param'!G$17 - Correlation)*HLOOKUP('CDO Param'!G$12,$C$4:$E$1004,$A747,FALSE) + SQRT(1-Correlation)*K747</f>
        <v>-0.46414994432328671</v>
      </c>
      <c r="W747">
        <f>SQRT(Correlation)*$F747 + SQRT('CDO Param'!H$17 - Correlation)*HLOOKUP('CDO Param'!H$12,$C$4:$E$1004,$A747,FALSE) + SQRT(1-Correlation)*L747</f>
        <v>-0.52882225000817817</v>
      </c>
      <c r="X747">
        <f>SQRT(Correlation)*$F747 + SQRT('CDO Param'!I$17 - Correlation)*HLOOKUP('CDO Param'!I$12,$C$4:$E$1004,$A747,FALSE) + SQRT(1-Correlation)*M747</f>
        <v>-0.43014611222940036</v>
      </c>
      <c r="Y747">
        <f>SQRT(Correlation)*$F747 + SQRT('CDO Param'!J$17 - Correlation)*HLOOKUP('CDO Param'!J$12,$C$4:$E$1004,$A747,FALSE) + SQRT(1-Correlation)*N747</f>
        <v>-2.1460697341899526</v>
      </c>
      <c r="Z747">
        <f>SQRT(Correlation)*$F747 + SQRT('CDO Param'!K$17 - Correlation)*HLOOKUP('CDO Param'!K$12,$C$4:$E$1004,$A747,FALSE) + SQRT(1-Correlation)*O747</f>
        <v>0.86076290695043323</v>
      </c>
      <c r="AA747">
        <f>SQRT(Correlation)*$F747 + SQRT('CDO Param'!L$17 - Correlation)*HLOOKUP('CDO Param'!L$12,$C$4:$E$1004,$A747,FALSE) + SQRT(1-Correlation)*P747</f>
        <v>-0.32758301684270374</v>
      </c>
      <c r="AC747" s="3">
        <f>IF(R747&lt;'CDO Param'!C$13,1,0)</f>
        <v>0</v>
      </c>
      <c r="AD747" s="3">
        <f>IF(S747&lt;'CDO Param'!D$13,1,0)</f>
        <v>0</v>
      </c>
      <c r="AE747" s="3">
        <f>IF(T747&lt;'CDO Param'!E$13,1,0)</f>
        <v>0</v>
      </c>
      <c r="AF747" s="3">
        <f>IF(U747&lt;'CDO Param'!F$13,1,0)</f>
        <v>0</v>
      </c>
      <c r="AG747" s="3">
        <f>IF(V747&lt;'CDO Param'!G$13,1,0)</f>
        <v>1</v>
      </c>
      <c r="AH747" s="3">
        <f>IF(W747&lt;'CDO Param'!H$13,1,0)</f>
        <v>0</v>
      </c>
      <c r="AI747" s="3">
        <f>IF(X747&lt;'CDO Param'!I$13,1,0)</f>
        <v>0</v>
      </c>
      <c r="AJ747" s="3">
        <f>IF(Y747&lt;'CDO Param'!J$13,1,0)</f>
        <v>0</v>
      </c>
      <c r="AK747" s="3">
        <f>IF(Z747&lt;'CDO Param'!K$13,1,0)</f>
        <v>0</v>
      </c>
      <c r="AL747" s="3">
        <f>IF(AA747&lt;'CDO Param'!L$13,1,0)</f>
        <v>0</v>
      </c>
      <c r="AN747" s="3">
        <f>AC747*'CDO Param'!C$6*'CDO Param'!C$9</f>
        <v>0</v>
      </c>
      <c r="AO747" s="3">
        <f>AD747*'CDO Param'!D$6*'CDO Param'!D$9</f>
        <v>0</v>
      </c>
      <c r="AP747" s="3">
        <f>AE747*'CDO Param'!E$6*'CDO Param'!E$9</f>
        <v>0</v>
      </c>
      <c r="AQ747" s="3">
        <f>AF747*'CDO Param'!F$6*'CDO Param'!F$9</f>
        <v>0</v>
      </c>
      <c r="AR747" s="3">
        <f>AG747*'CDO Param'!G$6*'CDO Param'!G$9</f>
        <v>4500</v>
      </c>
      <c r="AS747" s="3">
        <f>AH747*'CDO Param'!H$6*'CDO Param'!H$9</f>
        <v>0</v>
      </c>
      <c r="AT747" s="3">
        <f>AI747*'CDO Param'!I$6*'CDO Param'!I$9</f>
        <v>0</v>
      </c>
      <c r="AU747" s="3">
        <f>AJ747*'CDO Param'!J$6*'CDO Param'!J$9</f>
        <v>0</v>
      </c>
      <c r="AV747" s="3">
        <f>AK747*'CDO Param'!K$6*'CDO Param'!K$9</f>
        <v>0</v>
      </c>
      <c r="AW747" s="3">
        <f>AL747*'CDO Param'!L$6*'CDO Param'!L$9</f>
        <v>0</v>
      </c>
      <c r="AY747" s="2">
        <f t="shared" si="35"/>
        <v>4500</v>
      </c>
      <c r="BI747" s="5">
        <f>AY747/'CDO Param'!$M$6</f>
        <v>4.6875E-2</v>
      </c>
      <c r="BJ747" s="5">
        <f t="shared" si="36"/>
        <v>0</v>
      </c>
      <c r="BK747" s="5">
        <f t="shared" si="37"/>
        <v>0</v>
      </c>
    </row>
    <row r="748" spans="1:63" x14ac:dyDescent="0.2">
      <c r="A748" s="3">
        <v>745</v>
      </c>
      <c r="B748" s="3">
        <v>744</v>
      </c>
      <c r="C748">
        <v>1.413504833180923</v>
      </c>
      <c r="D748">
        <v>-1.7063894119928591</v>
      </c>
      <c r="E748">
        <v>1.8047012417810038</v>
      </c>
      <c r="F748">
        <v>-0.30039473131182604</v>
      </c>
      <c r="G748">
        <v>-0.7400831236736849</v>
      </c>
      <c r="H748">
        <v>-0.52244558901293203</v>
      </c>
      <c r="I748">
        <v>7.1819385993876494E-2</v>
      </c>
      <c r="J748">
        <v>0.34729055187199265</v>
      </c>
      <c r="K748">
        <v>-1.1775318853324279</v>
      </c>
      <c r="L748">
        <v>-0.52561063057510182</v>
      </c>
      <c r="M748">
        <v>-1.942571543622762</v>
      </c>
      <c r="N748">
        <v>0.11819111023214646</v>
      </c>
      <c r="O748">
        <v>-1.1211864148208406</v>
      </c>
      <c r="P748">
        <v>-7.5409616329125129E-2</v>
      </c>
      <c r="R748">
        <f>SQRT(Correlation)*$F748 + SQRT('CDO Param'!C$17 - Correlation)*HLOOKUP('CDO Param'!C$12,$C$4:$E$1004,$A748,FALSE) + SQRT(1-Correlation)*G748</f>
        <v>-1.0384175583172599</v>
      </c>
      <c r="S748">
        <f>SQRT(Correlation)*$F748 + SQRT('CDO Param'!D$17 - Correlation)*HLOOKUP('CDO Param'!D$12,$C$4:$E$1004,$A748,FALSE) + SQRT(1-Correlation)*H748</f>
        <v>-0.83194846415571377</v>
      </c>
      <c r="T748">
        <f>SQRT(Correlation)*$F748 + SQRT('CDO Param'!E$17 - Correlation)*HLOOKUP('CDO Param'!E$12,$C$4:$E$1004,$A748,FALSE) + SQRT(1-Correlation)*I748</f>
        <v>0.34711892372112291</v>
      </c>
      <c r="U748">
        <f>SQRT(Correlation)*$F748 + SQRT('CDO Param'!F$17 - Correlation)*HLOOKUP('CDO Param'!F$12,$C$4:$E$1004,$A748,FALSE) + SQRT(1-Correlation)*J748</f>
        <v>0.63801905689579874</v>
      </c>
      <c r="V748">
        <f>SQRT(Correlation)*$F748 + SQRT('CDO Param'!G$17 - Correlation)*HLOOKUP('CDO Param'!G$12,$C$4:$E$1004,$A748,FALSE) + SQRT(1-Correlation)*K748</f>
        <v>-0.80855452177271347</v>
      </c>
      <c r="W748">
        <f>SQRT(Correlation)*$F748 + SQRT('CDO Param'!H$17 - Correlation)*HLOOKUP('CDO Param'!H$12,$C$4:$E$1004,$A748,FALSE) + SQRT(1-Correlation)*L748</f>
        <v>-0.83495108622337999</v>
      </c>
      <c r="X748">
        <f>SQRT(Correlation)*$F748 + SQRT('CDO Param'!I$17 - Correlation)*HLOOKUP('CDO Param'!I$12,$C$4:$E$1004,$A748,FALSE) + SQRT(1-Correlation)*M748</f>
        <v>-1.5343348679390256</v>
      </c>
      <c r="Y748">
        <f>SQRT(Correlation)*$F748 + SQRT('CDO Param'!J$17 - Correlation)*HLOOKUP('CDO Param'!J$12,$C$4:$E$1004,$A748,FALSE) + SQRT(1-Correlation)*N748</f>
        <v>0.39111100400777377</v>
      </c>
      <c r="Z748">
        <f>SQRT(Correlation)*$F748 + SQRT('CDO Param'!K$17 - Correlation)*HLOOKUP('CDO Param'!K$12,$C$4:$E$1004,$A748,FALSE) + SQRT(1-Correlation)*O748</f>
        <v>-0.78466575398917726</v>
      </c>
      <c r="AA748">
        <f>SQRT(Correlation)*$F748 + SQRT('CDO Param'!L$17 - Correlation)*HLOOKUP('CDO Param'!L$12,$C$4:$E$1004,$A748,FALSE) + SQRT(1-Correlation)*P748</f>
        <v>0.20744522822865097</v>
      </c>
      <c r="AC748" s="3">
        <f>IF(R748&lt;'CDO Param'!C$13,1,0)</f>
        <v>0</v>
      </c>
      <c r="AD748" s="3">
        <f>IF(S748&lt;'CDO Param'!D$13,1,0)</f>
        <v>0</v>
      </c>
      <c r="AE748" s="3">
        <f>IF(T748&lt;'CDO Param'!E$13,1,0)</f>
        <v>0</v>
      </c>
      <c r="AF748" s="3">
        <f>IF(U748&lt;'CDO Param'!F$13,1,0)</f>
        <v>0</v>
      </c>
      <c r="AG748" s="3">
        <f>IF(V748&lt;'CDO Param'!G$13,1,0)</f>
        <v>1</v>
      </c>
      <c r="AH748" s="3">
        <f>IF(W748&lt;'CDO Param'!H$13,1,0)</f>
        <v>0</v>
      </c>
      <c r="AI748" s="3">
        <f>IF(X748&lt;'CDO Param'!I$13,1,0)</f>
        <v>0</v>
      </c>
      <c r="AJ748" s="3">
        <f>IF(Y748&lt;'CDO Param'!J$13,1,0)</f>
        <v>0</v>
      </c>
      <c r="AK748" s="3">
        <f>IF(Z748&lt;'CDO Param'!K$13,1,0)</f>
        <v>0</v>
      </c>
      <c r="AL748" s="3">
        <f>IF(AA748&lt;'CDO Param'!L$13,1,0)</f>
        <v>0</v>
      </c>
      <c r="AN748" s="3">
        <f>AC748*'CDO Param'!C$6*'CDO Param'!C$9</f>
        <v>0</v>
      </c>
      <c r="AO748" s="3">
        <f>AD748*'CDO Param'!D$6*'CDO Param'!D$9</f>
        <v>0</v>
      </c>
      <c r="AP748" s="3">
        <f>AE748*'CDO Param'!E$6*'CDO Param'!E$9</f>
        <v>0</v>
      </c>
      <c r="AQ748" s="3">
        <f>AF748*'CDO Param'!F$6*'CDO Param'!F$9</f>
        <v>0</v>
      </c>
      <c r="AR748" s="3">
        <f>AG748*'CDO Param'!G$6*'CDO Param'!G$9</f>
        <v>4500</v>
      </c>
      <c r="AS748" s="3">
        <f>AH748*'CDO Param'!H$6*'CDO Param'!H$9</f>
        <v>0</v>
      </c>
      <c r="AT748" s="3">
        <f>AI748*'CDO Param'!I$6*'CDO Param'!I$9</f>
        <v>0</v>
      </c>
      <c r="AU748" s="3">
        <f>AJ748*'CDO Param'!J$6*'CDO Param'!J$9</f>
        <v>0</v>
      </c>
      <c r="AV748" s="3">
        <f>AK748*'CDO Param'!K$6*'CDO Param'!K$9</f>
        <v>0</v>
      </c>
      <c r="AW748" s="3">
        <f>AL748*'CDO Param'!L$6*'CDO Param'!L$9</f>
        <v>0</v>
      </c>
      <c r="AY748" s="2">
        <f t="shared" si="35"/>
        <v>4500</v>
      </c>
      <c r="BI748" s="5">
        <f>AY748/'CDO Param'!$M$6</f>
        <v>4.6875E-2</v>
      </c>
      <c r="BJ748" s="5">
        <f t="shared" si="36"/>
        <v>0</v>
      </c>
      <c r="BK748" s="5">
        <f t="shared" si="37"/>
        <v>0</v>
      </c>
    </row>
    <row r="749" spans="1:63" x14ac:dyDescent="0.2">
      <c r="A749" s="3">
        <v>746</v>
      </c>
      <c r="B749" s="3">
        <v>745</v>
      </c>
      <c r="C749">
        <v>-0.37665699892386328</v>
      </c>
      <c r="D749">
        <v>-0.43445766095828731</v>
      </c>
      <c r="E749">
        <v>0.14473471310338937</v>
      </c>
      <c r="F749">
        <v>-7.2575403464725241E-2</v>
      </c>
      <c r="G749">
        <v>-0.50337575885350816</v>
      </c>
      <c r="H749">
        <v>0.3385639502084814</v>
      </c>
      <c r="I749">
        <v>1.5964133126544766</v>
      </c>
      <c r="J749">
        <v>-0.57831130106933415</v>
      </c>
      <c r="K749">
        <v>0.31437934921996202</v>
      </c>
      <c r="L749">
        <v>-0.8142455953930039</v>
      </c>
      <c r="M749">
        <v>0.48530637286603451</v>
      </c>
      <c r="N749">
        <v>-1.0580993148323614</v>
      </c>
      <c r="O749">
        <v>-1.2769078239216469</v>
      </c>
      <c r="P749">
        <v>-0.14797478797845542</v>
      </c>
      <c r="R749">
        <f>SQRT(Correlation)*$F749 + SQRT('CDO Param'!C$17 - Correlation)*HLOOKUP('CDO Param'!C$12,$C$4:$E$1004,$A749,FALSE) + SQRT(1-Correlation)*G749</f>
        <v>-0.56193612441365715</v>
      </c>
      <c r="S749">
        <f>SQRT(Correlation)*$F749 + SQRT('CDO Param'!D$17 - Correlation)*HLOOKUP('CDO Param'!D$12,$C$4:$E$1004,$A749,FALSE) + SQRT(1-Correlation)*H749</f>
        <v>0.23679801553896115</v>
      </c>
      <c r="T749">
        <f>SQRT(Correlation)*$F749 + SQRT('CDO Param'!E$17 - Correlation)*HLOOKUP('CDO Param'!E$12,$C$4:$E$1004,$A749,FALSE) + SQRT(1-Correlation)*I749</f>
        <v>1.3918862139229276</v>
      </c>
      <c r="U749">
        <f>SQRT(Correlation)*$F749 + SQRT('CDO Param'!F$17 - Correlation)*HLOOKUP('CDO Param'!F$12,$C$4:$E$1004,$A749,FALSE) + SQRT(1-Correlation)*J749</f>
        <v>-0.53922096438344946</v>
      </c>
      <c r="V749">
        <f>SQRT(Correlation)*$F749 + SQRT('CDO Param'!G$17 - Correlation)*HLOOKUP('CDO Param'!G$12,$C$4:$E$1004,$A749,FALSE) + SQRT(1-Correlation)*K749</f>
        <v>0.30765974587185785</v>
      </c>
      <c r="W749">
        <f>SQRT(Correlation)*$F749 + SQRT('CDO Param'!H$17 - Correlation)*HLOOKUP('CDO Param'!H$12,$C$4:$E$1004,$A749,FALSE) + SQRT(1-Correlation)*L749</f>
        <v>-0.8568531462063701</v>
      </c>
      <c r="X749">
        <f>SQRT(Correlation)*$F749 + SQRT('CDO Param'!I$17 - Correlation)*HLOOKUP('CDO Param'!I$12,$C$4:$E$1004,$A749,FALSE) + SQRT(1-Correlation)*M749</f>
        <v>0.46981535839037203</v>
      </c>
      <c r="Y749">
        <f>SQRT(Correlation)*$F749 + SQRT('CDO Param'!J$17 - Correlation)*HLOOKUP('CDO Param'!J$12,$C$4:$E$1004,$A749,FALSE) + SQRT(1-Correlation)*N749</f>
        <v>-1.1264055802380208</v>
      </c>
      <c r="Z749">
        <f>SQRT(Correlation)*$F749 + SQRT('CDO Param'!K$17 - Correlation)*HLOOKUP('CDO Param'!K$12,$C$4:$E$1004,$A749,FALSE) + SQRT(1-Correlation)*O749</f>
        <v>-1.3339855582823599</v>
      </c>
      <c r="AA749">
        <f>SQRT(Correlation)*$F749 + SQRT('CDO Param'!L$17 - Correlation)*HLOOKUP('CDO Param'!L$12,$C$4:$E$1004,$A749,FALSE) + SQRT(1-Correlation)*P749</f>
        <v>-0.26298564246559392</v>
      </c>
      <c r="AC749" s="3">
        <f>IF(R749&lt;'CDO Param'!C$13,1,0)</f>
        <v>0</v>
      </c>
      <c r="AD749" s="3">
        <f>IF(S749&lt;'CDO Param'!D$13,1,0)</f>
        <v>0</v>
      </c>
      <c r="AE749" s="3">
        <f>IF(T749&lt;'CDO Param'!E$13,1,0)</f>
        <v>0</v>
      </c>
      <c r="AF749" s="3">
        <f>IF(U749&lt;'CDO Param'!F$13,1,0)</f>
        <v>0</v>
      </c>
      <c r="AG749" s="3">
        <f>IF(V749&lt;'CDO Param'!G$13,1,0)</f>
        <v>0</v>
      </c>
      <c r="AH749" s="3">
        <f>IF(W749&lt;'CDO Param'!H$13,1,0)</f>
        <v>0</v>
      </c>
      <c r="AI749" s="3">
        <f>IF(X749&lt;'CDO Param'!I$13,1,0)</f>
        <v>0</v>
      </c>
      <c r="AJ749" s="3">
        <f>IF(Y749&lt;'CDO Param'!J$13,1,0)</f>
        <v>0</v>
      </c>
      <c r="AK749" s="3">
        <f>IF(Z749&lt;'CDO Param'!K$13,1,0)</f>
        <v>0</v>
      </c>
      <c r="AL749" s="3">
        <f>IF(AA749&lt;'CDO Param'!L$13,1,0)</f>
        <v>0</v>
      </c>
      <c r="AN749" s="3">
        <f>AC749*'CDO Param'!C$6*'CDO Param'!C$9</f>
        <v>0</v>
      </c>
      <c r="AO749" s="3">
        <f>AD749*'CDO Param'!D$6*'CDO Param'!D$9</f>
        <v>0</v>
      </c>
      <c r="AP749" s="3">
        <f>AE749*'CDO Param'!E$6*'CDO Param'!E$9</f>
        <v>0</v>
      </c>
      <c r="AQ749" s="3">
        <f>AF749*'CDO Param'!F$6*'CDO Param'!F$9</f>
        <v>0</v>
      </c>
      <c r="AR749" s="3">
        <f>AG749*'CDO Param'!G$6*'CDO Param'!G$9</f>
        <v>0</v>
      </c>
      <c r="AS749" s="3">
        <f>AH749*'CDO Param'!H$6*'CDO Param'!H$9</f>
        <v>0</v>
      </c>
      <c r="AT749" s="3">
        <f>AI749*'CDO Param'!I$6*'CDO Param'!I$9</f>
        <v>0</v>
      </c>
      <c r="AU749" s="3">
        <f>AJ749*'CDO Param'!J$6*'CDO Param'!J$9</f>
        <v>0</v>
      </c>
      <c r="AV749" s="3">
        <f>AK749*'CDO Param'!K$6*'CDO Param'!K$9</f>
        <v>0</v>
      </c>
      <c r="AW749" s="3">
        <f>AL749*'CDO Param'!L$6*'CDO Param'!L$9</f>
        <v>0</v>
      </c>
      <c r="AY749" s="2">
        <f t="shared" si="35"/>
        <v>0</v>
      </c>
      <c r="BI749" s="5">
        <f>AY749/'CDO Param'!$M$6</f>
        <v>0</v>
      </c>
      <c r="BJ749" s="5">
        <f t="shared" si="36"/>
        <v>0</v>
      </c>
      <c r="BK749" s="5">
        <f t="shared" si="37"/>
        <v>0</v>
      </c>
    </row>
    <row r="750" spans="1:63" x14ac:dyDescent="0.2">
      <c r="A750" s="3">
        <v>747</v>
      </c>
      <c r="B750" s="3">
        <v>746</v>
      </c>
      <c r="C750">
        <v>1.5312389223254286</v>
      </c>
      <c r="D750">
        <v>0.17227534954145085</v>
      </c>
      <c r="E750">
        <v>1.4083889254834503</v>
      </c>
      <c r="F750">
        <v>0.23667780624236912</v>
      </c>
      <c r="G750">
        <v>0.64742039285192732</v>
      </c>
      <c r="H750">
        <v>-0.33719288694555871</v>
      </c>
      <c r="I750">
        <v>0.62166805037122685</v>
      </c>
      <c r="J750">
        <v>-0.88822275756683666</v>
      </c>
      <c r="K750">
        <v>-0.13638100426760502</v>
      </c>
      <c r="L750">
        <v>1.2030523066641763</v>
      </c>
      <c r="M750">
        <v>1.8991522665601224</v>
      </c>
      <c r="N750">
        <v>-0.19777189663727768</v>
      </c>
      <c r="O750">
        <v>-1.8995069694938138</v>
      </c>
      <c r="P750">
        <v>-0.91693664217018522</v>
      </c>
      <c r="R750">
        <f>SQRT(Correlation)*$F750 + SQRT('CDO Param'!C$17 - Correlation)*HLOOKUP('CDO Param'!C$12,$C$4:$E$1004,$A750,FALSE) + SQRT(1-Correlation)*G750</f>
        <v>0.71340442102812462</v>
      </c>
      <c r="S750">
        <f>SQRT(Correlation)*$F750 + SQRT('CDO Param'!D$17 - Correlation)*HLOOKUP('CDO Param'!D$12,$C$4:$E$1004,$A750,FALSE) + SQRT(1-Correlation)*H750</f>
        <v>-0.22068175255448774</v>
      </c>
      <c r="T750">
        <f>SQRT(Correlation)*$F750 + SQRT('CDO Param'!E$17 - Correlation)*HLOOKUP('CDO Param'!E$12,$C$4:$E$1004,$A750,FALSE) + SQRT(1-Correlation)*I750</f>
        <v>1.0697379288821622</v>
      </c>
      <c r="U750">
        <f>SQRT(Correlation)*$F750 + SQRT('CDO Param'!F$17 - Correlation)*HLOOKUP('CDO Param'!F$12,$C$4:$E$1004,$A750,FALSE) + SQRT(1-Correlation)*J750</f>
        <v>-0.45287266350435018</v>
      </c>
      <c r="V750">
        <f>SQRT(Correlation)*$F750 + SQRT('CDO Param'!G$17 - Correlation)*HLOOKUP('CDO Param'!G$12,$C$4:$E$1004,$A750,FALSE) + SQRT(1-Correlation)*K750</f>
        <v>0.26038705062764567</v>
      </c>
      <c r="W750">
        <f>SQRT(Correlation)*$F750 + SQRT('CDO Param'!H$17 - Correlation)*HLOOKUP('CDO Param'!H$12,$C$4:$E$1004,$A750,FALSE) + SQRT(1-Correlation)*L750</f>
        <v>1.2405231375256478</v>
      </c>
      <c r="X750">
        <f>SQRT(Correlation)*$F750 + SQRT('CDO Param'!I$17 - Correlation)*HLOOKUP('CDO Param'!I$12,$C$4:$E$1004,$A750,FALSE) + SQRT(1-Correlation)*M750</f>
        <v>2.1914634672880435</v>
      </c>
      <c r="Y750">
        <f>SQRT(Correlation)*$F750 + SQRT('CDO Param'!J$17 - Correlation)*HLOOKUP('CDO Param'!J$12,$C$4:$E$1004,$A750,FALSE) + SQRT(1-Correlation)*N750</f>
        <v>0.29234893739979584</v>
      </c>
      <c r="Z750">
        <f>SQRT(Correlation)*$F750 + SQRT('CDO Param'!K$17 - Correlation)*HLOOKUP('CDO Param'!K$12,$C$4:$E$1004,$A750,FALSE) + SQRT(1-Correlation)*O750</f>
        <v>-1.3220587039259741</v>
      </c>
      <c r="AA750">
        <f>SQRT(Correlation)*$F750 + SQRT('CDO Param'!L$17 - Correlation)*HLOOKUP('CDO Param'!L$12,$C$4:$E$1004,$A750,FALSE) + SQRT(1-Correlation)*P750</f>
        <v>-0.38991064523402141</v>
      </c>
      <c r="AC750" s="3">
        <f>IF(R750&lt;'CDO Param'!C$13,1,0)</f>
        <v>0</v>
      </c>
      <c r="AD750" s="3">
        <f>IF(S750&lt;'CDO Param'!D$13,1,0)</f>
        <v>0</v>
      </c>
      <c r="AE750" s="3">
        <f>IF(T750&lt;'CDO Param'!E$13,1,0)</f>
        <v>0</v>
      </c>
      <c r="AF750" s="3">
        <f>IF(U750&lt;'CDO Param'!F$13,1,0)</f>
        <v>0</v>
      </c>
      <c r="AG750" s="3">
        <f>IF(V750&lt;'CDO Param'!G$13,1,0)</f>
        <v>0</v>
      </c>
      <c r="AH750" s="3">
        <f>IF(W750&lt;'CDO Param'!H$13,1,0)</f>
        <v>0</v>
      </c>
      <c r="AI750" s="3">
        <f>IF(X750&lt;'CDO Param'!I$13,1,0)</f>
        <v>0</v>
      </c>
      <c r="AJ750" s="3">
        <f>IF(Y750&lt;'CDO Param'!J$13,1,0)</f>
        <v>0</v>
      </c>
      <c r="AK750" s="3">
        <f>IF(Z750&lt;'CDO Param'!K$13,1,0)</f>
        <v>0</v>
      </c>
      <c r="AL750" s="3">
        <f>IF(AA750&lt;'CDO Param'!L$13,1,0)</f>
        <v>0</v>
      </c>
      <c r="AN750" s="3">
        <f>AC750*'CDO Param'!C$6*'CDO Param'!C$9</f>
        <v>0</v>
      </c>
      <c r="AO750" s="3">
        <f>AD750*'CDO Param'!D$6*'CDO Param'!D$9</f>
        <v>0</v>
      </c>
      <c r="AP750" s="3">
        <f>AE750*'CDO Param'!E$6*'CDO Param'!E$9</f>
        <v>0</v>
      </c>
      <c r="AQ750" s="3">
        <f>AF750*'CDO Param'!F$6*'CDO Param'!F$9</f>
        <v>0</v>
      </c>
      <c r="AR750" s="3">
        <f>AG750*'CDO Param'!G$6*'CDO Param'!G$9</f>
        <v>0</v>
      </c>
      <c r="AS750" s="3">
        <f>AH750*'CDO Param'!H$6*'CDO Param'!H$9</f>
        <v>0</v>
      </c>
      <c r="AT750" s="3">
        <f>AI750*'CDO Param'!I$6*'CDO Param'!I$9</f>
        <v>0</v>
      </c>
      <c r="AU750" s="3">
        <f>AJ750*'CDO Param'!J$6*'CDO Param'!J$9</f>
        <v>0</v>
      </c>
      <c r="AV750" s="3">
        <f>AK750*'CDO Param'!K$6*'CDO Param'!K$9</f>
        <v>0</v>
      </c>
      <c r="AW750" s="3">
        <f>AL750*'CDO Param'!L$6*'CDO Param'!L$9</f>
        <v>0</v>
      </c>
      <c r="AY750" s="2">
        <f t="shared" si="35"/>
        <v>0</v>
      </c>
      <c r="BI750" s="5">
        <f>AY750/'CDO Param'!$M$6</f>
        <v>0</v>
      </c>
      <c r="BJ750" s="5">
        <f t="shared" si="36"/>
        <v>0</v>
      </c>
      <c r="BK750" s="5">
        <f t="shared" si="37"/>
        <v>0</v>
      </c>
    </row>
    <row r="751" spans="1:63" x14ac:dyDescent="0.2">
      <c r="A751" s="3">
        <v>748</v>
      </c>
      <c r="B751" s="3">
        <v>747</v>
      </c>
      <c r="C751">
        <v>-0.43517275116755627</v>
      </c>
      <c r="D751">
        <v>0.55958366829145234</v>
      </c>
      <c r="E751">
        <v>0.1796797732822597</v>
      </c>
      <c r="F751">
        <v>-0.85738975030835718</v>
      </c>
      <c r="G751">
        <v>0.50197968448628671</v>
      </c>
      <c r="H751">
        <v>-1.1899351193278562</v>
      </c>
      <c r="I751">
        <v>-1.9855360733345151</v>
      </c>
      <c r="J751">
        <v>0.46072045734035783</v>
      </c>
      <c r="K751">
        <v>0.66178245106129907</v>
      </c>
      <c r="L751">
        <v>-1.3115027286403347</v>
      </c>
      <c r="M751">
        <v>-1.7185357137350366</v>
      </c>
      <c r="N751">
        <v>-0.94122242444427684</v>
      </c>
      <c r="O751">
        <v>0.19293565856060013</v>
      </c>
      <c r="P751">
        <v>-1.0088297131005675</v>
      </c>
      <c r="R751">
        <f>SQRT(Correlation)*$F751 + SQRT('CDO Param'!C$17 - Correlation)*HLOOKUP('CDO Param'!C$12,$C$4:$E$1004,$A751,FALSE) + SQRT(1-Correlation)*G751</f>
        <v>0.28422637858508643</v>
      </c>
      <c r="S751">
        <f>SQRT(Correlation)*$F751 + SQRT('CDO Param'!D$17 - Correlation)*HLOOKUP('CDO Param'!D$12,$C$4:$E$1004,$A751,FALSE) + SQRT(1-Correlation)*H751</f>
        <v>-1.3208649375178028</v>
      </c>
      <c r="T751">
        <f>SQRT(Correlation)*$F751 + SQRT('CDO Param'!E$17 - Correlation)*HLOOKUP('CDO Param'!E$12,$C$4:$E$1004,$A751,FALSE) + SQRT(1-Correlation)*I751</f>
        <v>-2.2699112434891155</v>
      </c>
      <c r="U751">
        <f>SQRT(Correlation)*$F751 + SQRT('CDO Param'!F$17 - Correlation)*HLOOKUP('CDO Param'!F$12,$C$4:$E$1004,$A751,FALSE) + SQRT(1-Correlation)*J751</f>
        <v>0.20612497632733373</v>
      </c>
      <c r="V751">
        <f>SQRT(Correlation)*$F751 + SQRT('CDO Param'!G$17 - Correlation)*HLOOKUP('CDO Param'!G$12,$C$4:$E$1004,$A751,FALSE) + SQRT(1-Correlation)*K751</f>
        <v>0.39686913164312798</v>
      </c>
      <c r="W751">
        <f>SQRT(Correlation)*$F751 + SQRT('CDO Param'!H$17 - Correlation)*HLOOKUP('CDO Param'!H$12,$C$4:$E$1004,$A751,FALSE) + SQRT(1-Correlation)*L751</f>
        <v>-1.4361940980564811</v>
      </c>
      <c r="X751">
        <f>SQRT(Correlation)*$F751 + SQRT('CDO Param'!I$17 - Correlation)*HLOOKUP('CDO Param'!I$12,$C$4:$E$1004,$A751,FALSE) + SQRT(1-Correlation)*M751</f>
        <v>-1.861298955345406</v>
      </c>
      <c r="Y751">
        <f>SQRT(Correlation)*$F751 + SQRT('CDO Param'!J$17 - Correlation)*HLOOKUP('CDO Param'!J$12,$C$4:$E$1004,$A751,FALSE) + SQRT(1-Correlation)*N751</f>
        <v>-1.279188326860758</v>
      </c>
      <c r="Z751">
        <f>SQRT(Correlation)*$F751 + SQRT('CDO Param'!K$17 - Correlation)*HLOOKUP('CDO Param'!K$12,$C$4:$E$1004,$A751,FALSE) + SQRT(1-Correlation)*O751</f>
        <v>-0.20323149616504299</v>
      </c>
      <c r="AA751">
        <f>SQRT(Correlation)*$F751 + SQRT('CDO Param'!L$17 - Correlation)*HLOOKUP('CDO Param'!L$12,$C$4:$E$1004,$A751,FALSE) + SQRT(1-Correlation)*P751</f>
        <v>-1.3433262324354609</v>
      </c>
      <c r="AC751" s="3">
        <f>IF(R751&lt;'CDO Param'!C$13,1,0)</f>
        <v>0</v>
      </c>
      <c r="AD751" s="3">
        <f>IF(S751&lt;'CDO Param'!D$13,1,0)</f>
        <v>0</v>
      </c>
      <c r="AE751" s="3">
        <f>IF(T751&lt;'CDO Param'!E$13,1,0)</f>
        <v>1</v>
      </c>
      <c r="AF751" s="3">
        <f>IF(U751&lt;'CDO Param'!F$13,1,0)</f>
        <v>0</v>
      </c>
      <c r="AG751" s="3">
        <f>IF(V751&lt;'CDO Param'!G$13,1,0)</f>
        <v>0</v>
      </c>
      <c r="AH751" s="3">
        <f>IF(W751&lt;'CDO Param'!H$13,1,0)</f>
        <v>0</v>
      </c>
      <c r="AI751" s="3">
        <f>IF(X751&lt;'CDO Param'!I$13,1,0)</f>
        <v>1</v>
      </c>
      <c r="AJ751" s="3">
        <f>IF(Y751&lt;'CDO Param'!J$13,1,0)</f>
        <v>0</v>
      </c>
      <c r="AK751" s="3">
        <f>IF(Z751&lt;'CDO Param'!K$13,1,0)</f>
        <v>0</v>
      </c>
      <c r="AL751" s="3">
        <f>IF(AA751&lt;'CDO Param'!L$13,1,0)</f>
        <v>1</v>
      </c>
      <c r="AN751" s="3">
        <f>AC751*'CDO Param'!C$6*'CDO Param'!C$9</f>
        <v>0</v>
      </c>
      <c r="AO751" s="3">
        <f>AD751*'CDO Param'!D$6*'CDO Param'!D$9</f>
        <v>0</v>
      </c>
      <c r="AP751" s="3">
        <f>AE751*'CDO Param'!E$6*'CDO Param'!E$9</f>
        <v>4500</v>
      </c>
      <c r="AQ751" s="3">
        <f>AF751*'CDO Param'!F$6*'CDO Param'!F$9</f>
        <v>0</v>
      </c>
      <c r="AR751" s="3">
        <f>AG751*'CDO Param'!G$6*'CDO Param'!G$9</f>
        <v>0</v>
      </c>
      <c r="AS751" s="3">
        <f>AH751*'CDO Param'!H$6*'CDO Param'!H$9</f>
        <v>0</v>
      </c>
      <c r="AT751" s="3">
        <f>AI751*'CDO Param'!I$6*'CDO Param'!I$9</f>
        <v>3600</v>
      </c>
      <c r="AU751" s="3">
        <f>AJ751*'CDO Param'!J$6*'CDO Param'!J$9</f>
        <v>0</v>
      </c>
      <c r="AV751" s="3">
        <f>AK751*'CDO Param'!K$6*'CDO Param'!K$9</f>
        <v>0</v>
      </c>
      <c r="AW751" s="3">
        <f>AL751*'CDO Param'!L$6*'CDO Param'!L$9</f>
        <v>4500</v>
      </c>
      <c r="AY751" s="2">
        <f t="shared" si="35"/>
        <v>12600</v>
      </c>
      <c r="BI751" s="5">
        <f>AY751/'CDO Param'!$M$6</f>
        <v>0.13125000000000001</v>
      </c>
      <c r="BJ751" s="5">
        <f t="shared" si="36"/>
        <v>0.02</v>
      </c>
      <c r="BK751" s="5">
        <f t="shared" si="37"/>
        <v>1</v>
      </c>
    </row>
    <row r="752" spans="1:63" x14ac:dyDescent="0.2">
      <c r="A752" s="3">
        <v>749</v>
      </c>
      <c r="B752" s="3">
        <v>748</v>
      </c>
      <c r="C752">
        <v>0.72913508120109327</v>
      </c>
      <c r="D752">
        <v>0.84869725469616242</v>
      </c>
      <c r="E752">
        <v>0.84201701611164026</v>
      </c>
      <c r="F752">
        <v>0.39179894884000532</v>
      </c>
      <c r="G752">
        <v>0.95380073616979644</v>
      </c>
      <c r="H752">
        <v>-0.64461573856533505</v>
      </c>
      <c r="I752">
        <v>1.2890859579783864</v>
      </c>
      <c r="J752">
        <v>-0.22108906705398113</v>
      </c>
      <c r="K752">
        <v>-1.3681710697710514</v>
      </c>
      <c r="L752">
        <v>-0.94561073638033122</v>
      </c>
      <c r="M752">
        <v>0.59488456827239133</v>
      </c>
      <c r="N752">
        <v>1.506364242231939</v>
      </c>
      <c r="O752">
        <v>1.6842659533722326</v>
      </c>
      <c r="P752">
        <v>0.79232449934352189</v>
      </c>
      <c r="R752">
        <f>SQRT(Correlation)*$F752 + SQRT('CDO Param'!C$17 - Correlation)*HLOOKUP('CDO Param'!C$12,$C$4:$E$1004,$A752,FALSE) + SQRT(1-Correlation)*G752</f>
        <v>1.1487764511860032</v>
      </c>
      <c r="S752">
        <f>SQRT(Correlation)*$F752 + SQRT('CDO Param'!D$17 - Correlation)*HLOOKUP('CDO Param'!D$12,$C$4:$E$1004,$A752,FALSE) + SQRT(1-Correlation)*H752</f>
        <v>-0.36761456172399698</v>
      </c>
      <c r="T752">
        <f>SQRT(Correlation)*$F752 + SQRT('CDO Param'!E$17 - Correlation)*HLOOKUP('CDO Param'!E$12,$C$4:$E$1004,$A752,FALSE) + SQRT(1-Correlation)*I752</f>
        <v>1.5397430341080598</v>
      </c>
      <c r="U752">
        <f>SQRT(Correlation)*$F752 + SQRT('CDO Param'!F$17 - Correlation)*HLOOKUP('CDO Param'!F$12,$C$4:$E$1004,$A752,FALSE) + SQRT(1-Correlation)*J752</f>
        <v>0.10243492964745457</v>
      </c>
      <c r="V752">
        <f>SQRT(Correlation)*$F752 + SQRT('CDO Param'!G$17 - Correlation)*HLOOKUP('CDO Param'!G$12,$C$4:$E$1004,$A752,FALSE) + SQRT(1-Correlation)*K752</f>
        <v>-0.98578260782456406</v>
      </c>
      <c r="W752">
        <f>SQRT(Correlation)*$F752 + SQRT('CDO Param'!H$17 - Correlation)*HLOOKUP('CDO Param'!H$12,$C$4:$E$1004,$A752,FALSE) + SQRT(1-Correlation)*L752</f>
        <v>-0.65316348894783471</v>
      </c>
      <c r="X752">
        <f>SQRT(Correlation)*$F752 + SQRT('CDO Param'!I$17 - Correlation)*HLOOKUP('CDO Param'!I$12,$C$4:$E$1004,$A752,FALSE) + SQRT(1-Correlation)*M752</f>
        <v>0.87653548913114476</v>
      </c>
      <c r="Y752">
        <f>SQRT(Correlation)*$F752 + SQRT('CDO Param'!J$17 - Correlation)*HLOOKUP('CDO Param'!J$12,$C$4:$E$1004,$A752,FALSE) + SQRT(1-Correlation)*N752</f>
        <v>1.7458713134084771</v>
      </c>
      <c r="Z752">
        <f>SQRT(Correlation)*$F752 + SQRT('CDO Param'!K$17 - Correlation)*HLOOKUP('CDO Param'!K$12,$C$4:$E$1004,$A752,FALSE) + SQRT(1-Correlation)*O752</f>
        <v>1.9146436954618806</v>
      </c>
      <c r="AA752">
        <f>SQRT(Correlation)*$F752 + SQRT('CDO Param'!L$17 - Correlation)*HLOOKUP('CDO Param'!L$12,$C$4:$E$1004,$A752,FALSE) + SQRT(1-Correlation)*P752</f>
        <v>1.0684737351859528</v>
      </c>
      <c r="AC752" s="3">
        <f>IF(R752&lt;'CDO Param'!C$13,1,0)</f>
        <v>0</v>
      </c>
      <c r="AD752" s="3">
        <f>IF(S752&lt;'CDO Param'!D$13,1,0)</f>
        <v>0</v>
      </c>
      <c r="AE752" s="3">
        <f>IF(T752&lt;'CDO Param'!E$13,1,0)</f>
        <v>0</v>
      </c>
      <c r="AF752" s="3">
        <f>IF(U752&lt;'CDO Param'!F$13,1,0)</f>
        <v>0</v>
      </c>
      <c r="AG752" s="3">
        <f>IF(V752&lt;'CDO Param'!G$13,1,0)</f>
        <v>1</v>
      </c>
      <c r="AH752" s="3">
        <f>IF(W752&lt;'CDO Param'!H$13,1,0)</f>
        <v>0</v>
      </c>
      <c r="AI752" s="3">
        <f>IF(X752&lt;'CDO Param'!I$13,1,0)</f>
        <v>0</v>
      </c>
      <c r="AJ752" s="3">
        <f>IF(Y752&lt;'CDO Param'!J$13,1,0)</f>
        <v>0</v>
      </c>
      <c r="AK752" s="3">
        <f>IF(Z752&lt;'CDO Param'!K$13,1,0)</f>
        <v>0</v>
      </c>
      <c r="AL752" s="3">
        <f>IF(AA752&lt;'CDO Param'!L$13,1,0)</f>
        <v>0</v>
      </c>
      <c r="AN752" s="3">
        <f>AC752*'CDO Param'!C$6*'CDO Param'!C$9</f>
        <v>0</v>
      </c>
      <c r="AO752" s="3">
        <f>AD752*'CDO Param'!D$6*'CDO Param'!D$9</f>
        <v>0</v>
      </c>
      <c r="AP752" s="3">
        <f>AE752*'CDO Param'!E$6*'CDO Param'!E$9</f>
        <v>0</v>
      </c>
      <c r="AQ752" s="3">
        <f>AF752*'CDO Param'!F$6*'CDO Param'!F$9</f>
        <v>0</v>
      </c>
      <c r="AR752" s="3">
        <f>AG752*'CDO Param'!G$6*'CDO Param'!G$9</f>
        <v>4500</v>
      </c>
      <c r="AS752" s="3">
        <f>AH752*'CDO Param'!H$6*'CDO Param'!H$9</f>
        <v>0</v>
      </c>
      <c r="AT752" s="3">
        <f>AI752*'CDO Param'!I$6*'CDO Param'!I$9</f>
        <v>0</v>
      </c>
      <c r="AU752" s="3">
        <f>AJ752*'CDO Param'!J$6*'CDO Param'!J$9</f>
        <v>0</v>
      </c>
      <c r="AV752" s="3">
        <f>AK752*'CDO Param'!K$6*'CDO Param'!K$9</f>
        <v>0</v>
      </c>
      <c r="AW752" s="3">
        <f>AL752*'CDO Param'!L$6*'CDO Param'!L$9</f>
        <v>0</v>
      </c>
      <c r="AY752" s="2">
        <f t="shared" si="35"/>
        <v>4500</v>
      </c>
      <c r="BI752" s="5">
        <f>AY752/'CDO Param'!$M$6</f>
        <v>4.6875E-2</v>
      </c>
      <c r="BJ752" s="5">
        <f t="shared" si="36"/>
        <v>0</v>
      </c>
      <c r="BK752" s="5">
        <f t="shared" si="37"/>
        <v>0</v>
      </c>
    </row>
    <row r="753" spans="1:63" x14ac:dyDescent="0.2">
      <c r="A753" s="3">
        <v>750</v>
      </c>
      <c r="B753" s="3">
        <v>749</v>
      </c>
      <c r="C753">
        <v>1.0951498552458361</v>
      </c>
      <c r="D753">
        <v>-8.1417965702712536E-2</v>
      </c>
      <c r="E753">
        <v>-0.86239424490486272</v>
      </c>
      <c r="F753">
        <v>-1.634161890251562</v>
      </c>
      <c r="G753">
        <v>-1.7270122043555602</v>
      </c>
      <c r="H753">
        <v>-0.56610815590829588</v>
      </c>
      <c r="I753">
        <v>-1.340836206509266</v>
      </c>
      <c r="J753">
        <v>-0.23758502720738761</v>
      </c>
      <c r="K753">
        <v>-0.39423639464075677</v>
      </c>
      <c r="L753">
        <v>-1.7605952962185256</v>
      </c>
      <c r="M753">
        <v>-1.6301328287227079</v>
      </c>
      <c r="N753">
        <v>-0.9449763638258446</v>
      </c>
      <c r="O753">
        <v>-0.13770431905868463</v>
      </c>
      <c r="P753">
        <v>-1.3000089893466793</v>
      </c>
      <c r="R753">
        <f>SQRT(Correlation)*$F753 + SQRT('CDO Param'!C$17 - Correlation)*HLOOKUP('CDO Param'!C$12,$C$4:$E$1004,$A753,FALSE) + SQRT(1-Correlation)*G753</f>
        <v>-2.1666692367973859</v>
      </c>
      <c r="S753">
        <f>SQRT(Correlation)*$F753 + SQRT('CDO Param'!D$17 - Correlation)*HLOOKUP('CDO Param'!D$12,$C$4:$E$1004,$A753,FALSE) + SQRT(1-Correlation)*H753</f>
        <v>-1.0653389553962413</v>
      </c>
      <c r="T753">
        <f>SQRT(Correlation)*$F753 + SQRT('CDO Param'!E$17 - Correlation)*HLOOKUP('CDO Param'!E$12,$C$4:$E$1004,$A753,FALSE) + SQRT(1-Correlation)*I753</f>
        <v>-1.499046861867968</v>
      </c>
      <c r="U753">
        <f>SQRT(Correlation)*$F753 + SQRT('CDO Param'!F$17 - Correlation)*HLOOKUP('CDO Param'!F$12,$C$4:$E$1004,$A753,FALSE) + SQRT(1-Correlation)*J753</f>
        <v>-0.93499752654381763</v>
      </c>
      <c r="V753">
        <f>SQRT(Correlation)*$F753 + SQRT('CDO Param'!G$17 - Correlation)*HLOOKUP('CDO Param'!G$12,$C$4:$E$1004,$A753,FALSE) + SQRT(1-Correlation)*K753</f>
        <v>-1.0836100624446292</v>
      </c>
      <c r="W753">
        <f>SQRT(Correlation)*$F753 + SQRT('CDO Param'!H$17 - Correlation)*HLOOKUP('CDO Param'!H$12,$C$4:$E$1004,$A753,FALSE) + SQRT(1-Correlation)*L753</f>
        <v>-2.1985289551446772</v>
      </c>
      <c r="X753">
        <f>SQRT(Correlation)*$F753 + SQRT('CDO Param'!I$17 - Correlation)*HLOOKUP('CDO Param'!I$12,$C$4:$E$1004,$A753,FALSE) + SQRT(1-Correlation)*M753</f>
        <v>-2.2560843675783637</v>
      </c>
      <c r="Y753">
        <f>SQRT(Correlation)*$F753 + SQRT('CDO Param'!J$17 - Correlation)*HLOOKUP('CDO Param'!J$12,$C$4:$E$1004,$A753,FALSE) + SQRT(1-Correlation)*N753</f>
        <v>-1.1235012407453024</v>
      </c>
      <c r="Z753">
        <f>SQRT(Correlation)*$F753 + SQRT('CDO Param'!K$17 - Correlation)*HLOOKUP('CDO Param'!K$12,$C$4:$E$1004,$A753,FALSE) + SQRT(1-Correlation)*O753</f>
        <v>-0.35765573489161095</v>
      </c>
      <c r="AA753">
        <f>SQRT(Correlation)*$F753 + SQRT('CDO Param'!L$17 - Correlation)*HLOOKUP('CDO Param'!L$12,$C$4:$E$1004,$A753,FALSE) + SQRT(1-Correlation)*P753</f>
        <v>-1.4603147628399409</v>
      </c>
      <c r="AC753" s="3">
        <f>IF(R753&lt;'CDO Param'!C$13,1,0)</f>
        <v>0</v>
      </c>
      <c r="AD753" s="3">
        <f>IF(S753&lt;'CDO Param'!D$13,1,0)</f>
        <v>0</v>
      </c>
      <c r="AE753" s="3">
        <f>IF(T753&lt;'CDO Param'!E$13,1,0)</f>
        <v>1</v>
      </c>
      <c r="AF753" s="3">
        <f>IF(U753&lt;'CDO Param'!F$13,1,0)</f>
        <v>0</v>
      </c>
      <c r="AG753" s="3">
        <f>IF(V753&lt;'CDO Param'!G$13,1,0)</f>
        <v>1</v>
      </c>
      <c r="AH753" s="3">
        <f>IF(W753&lt;'CDO Param'!H$13,1,0)</f>
        <v>0</v>
      </c>
      <c r="AI753" s="3">
        <f>IF(X753&lt;'CDO Param'!I$13,1,0)</f>
        <v>1</v>
      </c>
      <c r="AJ753" s="3">
        <f>IF(Y753&lt;'CDO Param'!J$13,1,0)</f>
        <v>0</v>
      </c>
      <c r="AK753" s="3">
        <f>IF(Z753&lt;'CDO Param'!K$13,1,0)</f>
        <v>0</v>
      </c>
      <c r="AL753" s="3">
        <f>IF(AA753&lt;'CDO Param'!L$13,1,0)</f>
        <v>1</v>
      </c>
      <c r="AN753" s="3">
        <f>AC753*'CDO Param'!C$6*'CDO Param'!C$9</f>
        <v>0</v>
      </c>
      <c r="AO753" s="3">
        <f>AD753*'CDO Param'!D$6*'CDO Param'!D$9</f>
        <v>0</v>
      </c>
      <c r="AP753" s="3">
        <f>AE753*'CDO Param'!E$6*'CDO Param'!E$9</f>
        <v>4500</v>
      </c>
      <c r="AQ753" s="3">
        <f>AF753*'CDO Param'!F$6*'CDO Param'!F$9</f>
        <v>0</v>
      </c>
      <c r="AR753" s="3">
        <f>AG753*'CDO Param'!G$6*'CDO Param'!G$9</f>
        <v>4500</v>
      </c>
      <c r="AS753" s="3">
        <f>AH753*'CDO Param'!H$6*'CDO Param'!H$9</f>
        <v>0</v>
      </c>
      <c r="AT753" s="3">
        <f>AI753*'CDO Param'!I$6*'CDO Param'!I$9</f>
        <v>3600</v>
      </c>
      <c r="AU753" s="3">
        <f>AJ753*'CDO Param'!J$6*'CDO Param'!J$9</f>
        <v>0</v>
      </c>
      <c r="AV753" s="3">
        <f>AK753*'CDO Param'!K$6*'CDO Param'!K$9</f>
        <v>0</v>
      </c>
      <c r="AW753" s="3">
        <f>AL753*'CDO Param'!L$6*'CDO Param'!L$9</f>
        <v>4500</v>
      </c>
      <c r="AY753" s="2">
        <f t="shared" si="35"/>
        <v>17100</v>
      </c>
      <c r="BI753" s="5">
        <f>AY753/'CDO Param'!$M$6</f>
        <v>0.17812500000000001</v>
      </c>
      <c r="BJ753" s="5">
        <f t="shared" si="36"/>
        <v>0.02</v>
      </c>
      <c r="BK753" s="5">
        <f t="shared" si="37"/>
        <v>1</v>
      </c>
    </row>
    <row r="754" spans="1:63" x14ac:dyDescent="0.2">
      <c r="A754" s="3">
        <v>751</v>
      </c>
      <c r="B754" s="3">
        <v>750</v>
      </c>
      <c r="C754">
        <v>1.2932696336065419</v>
      </c>
      <c r="D754">
        <v>2.7677060643327422E-2</v>
      </c>
      <c r="E754">
        <v>-1.6082503861980513</v>
      </c>
      <c r="F754">
        <v>0.25900362743414007</v>
      </c>
      <c r="G754">
        <v>1.2852842701249756</v>
      </c>
      <c r="H754">
        <v>-0.56993258112925105</v>
      </c>
      <c r="I754">
        <v>-0.62202616391004995</v>
      </c>
      <c r="J754">
        <v>0.96312078312621452</v>
      </c>
      <c r="K754">
        <v>0.62224671637522988</v>
      </c>
      <c r="L754">
        <v>-0.28649765226873569</v>
      </c>
      <c r="M754">
        <v>-3.7512108974624425E-2</v>
      </c>
      <c r="N754">
        <v>-1.8242644728161395</v>
      </c>
      <c r="O754">
        <v>-0.30937485462345649</v>
      </c>
      <c r="P754">
        <v>0.69629322752007283</v>
      </c>
      <c r="R754">
        <f>SQRT(Correlation)*$F754 + SQRT('CDO Param'!C$17 - Correlation)*HLOOKUP('CDO Param'!C$12,$C$4:$E$1004,$A754,FALSE) + SQRT(1-Correlation)*G754</f>
        <v>1.3051459862612065</v>
      </c>
      <c r="S754">
        <f>SQRT(Correlation)*$F754 + SQRT('CDO Param'!D$17 - Correlation)*HLOOKUP('CDO Param'!D$12,$C$4:$E$1004,$A754,FALSE) + SQRT(1-Correlation)*H754</f>
        <v>-0.4548672547855428</v>
      </c>
      <c r="T754">
        <f>SQRT(Correlation)*$F754 + SQRT('CDO Param'!E$17 - Correlation)*HLOOKUP('CDO Param'!E$12,$C$4:$E$1004,$A754,FALSE) + SQRT(1-Correlation)*I754</f>
        <v>-0.16603471129068703</v>
      </c>
      <c r="U754">
        <f>SQRT(Correlation)*$F754 + SQRT('CDO Param'!F$17 - Correlation)*HLOOKUP('CDO Param'!F$12,$C$4:$E$1004,$A754,FALSE) + SQRT(1-Correlation)*J754</f>
        <v>0.6359850206130131</v>
      </c>
      <c r="V754">
        <f>SQRT(Correlation)*$F754 + SQRT('CDO Param'!G$17 - Correlation)*HLOOKUP('CDO Param'!G$12,$C$4:$E$1004,$A754,FALSE) + SQRT(1-Correlation)*K754</f>
        <v>0.31260348674779803</v>
      </c>
      <c r="W754">
        <f>SQRT(Correlation)*$F754 + SQRT('CDO Param'!H$17 - Correlation)*HLOOKUP('CDO Param'!H$12,$C$4:$E$1004,$A754,FALSE) + SQRT(1-Correlation)*L754</f>
        <v>-0.1859772716914363</v>
      </c>
      <c r="X754">
        <f>SQRT(Correlation)*$F754 + SQRT('CDO Param'!I$17 - Correlation)*HLOOKUP('CDO Param'!I$12,$C$4:$E$1004,$A754,FALSE) + SQRT(1-Correlation)*M754</f>
        <v>-0.31329869160303464</v>
      </c>
      <c r="Y754">
        <f>SQRT(Correlation)*$F754 + SQRT('CDO Param'!J$17 - Correlation)*HLOOKUP('CDO Param'!J$12,$C$4:$E$1004,$A754,FALSE) + SQRT(1-Correlation)*N754</f>
        <v>-1.3065781152263884</v>
      </c>
      <c r="Z754">
        <f>SQRT(Correlation)*$F754 + SQRT('CDO Param'!K$17 - Correlation)*HLOOKUP('CDO Param'!K$12,$C$4:$E$1004,$A754,FALSE) + SQRT(1-Correlation)*O754</f>
        <v>0.13057236394312965</v>
      </c>
      <c r="AA754">
        <f>SQRT(Correlation)*$F754 + SQRT('CDO Param'!L$17 - Correlation)*HLOOKUP('CDO Param'!L$12,$C$4:$E$1004,$A754,FALSE) + SQRT(1-Correlation)*P754</f>
        <v>1.0846328768551881</v>
      </c>
      <c r="AC754" s="3">
        <f>IF(R754&lt;'CDO Param'!C$13,1,0)</f>
        <v>0</v>
      </c>
      <c r="AD754" s="3">
        <f>IF(S754&lt;'CDO Param'!D$13,1,0)</f>
        <v>0</v>
      </c>
      <c r="AE754" s="3">
        <f>IF(T754&lt;'CDO Param'!E$13,1,0)</f>
        <v>0</v>
      </c>
      <c r="AF754" s="3">
        <f>IF(U754&lt;'CDO Param'!F$13,1,0)</f>
        <v>0</v>
      </c>
      <c r="AG754" s="3">
        <f>IF(V754&lt;'CDO Param'!G$13,1,0)</f>
        <v>0</v>
      </c>
      <c r="AH754" s="3">
        <f>IF(W754&lt;'CDO Param'!H$13,1,0)</f>
        <v>0</v>
      </c>
      <c r="AI754" s="3">
        <f>IF(X754&lt;'CDO Param'!I$13,1,0)</f>
        <v>0</v>
      </c>
      <c r="AJ754" s="3">
        <f>IF(Y754&lt;'CDO Param'!J$13,1,0)</f>
        <v>0</v>
      </c>
      <c r="AK754" s="3">
        <f>IF(Z754&lt;'CDO Param'!K$13,1,0)</f>
        <v>0</v>
      </c>
      <c r="AL754" s="3">
        <f>IF(AA754&lt;'CDO Param'!L$13,1,0)</f>
        <v>0</v>
      </c>
      <c r="AN754" s="3">
        <f>AC754*'CDO Param'!C$6*'CDO Param'!C$9</f>
        <v>0</v>
      </c>
      <c r="AO754" s="3">
        <f>AD754*'CDO Param'!D$6*'CDO Param'!D$9</f>
        <v>0</v>
      </c>
      <c r="AP754" s="3">
        <f>AE754*'CDO Param'!E$6*'CDO Param'!E$9</f>
        <v>0</v>
      </c>
      <c r="AQ754" s="3">
        <f>AF754*'CDO Param'!F$6*'CDO Param'!F$9</f>
        <v>0</v>
      </c>
      <c r="AR754" s="3">
        <f>AG754*'CDO Param'!G$6*'CDO Param'!G$9</f>
        <v>0</v>
      </c>
      <c r="AS754" s="3">
        <f>AH754*'CDO Param'!H$6*'CDO Param'!H$9</f>
        <v>0</v>
      </c>
      <c r="AT754" s="3">
        <f>AI754*'CDO Param'!I$6*'CDO Param'!I$9</f>
        <v>0</v>
      </c>
      <c r="AU754" s="3">
        <f>AJ754*'CDO Param'!J$6*'CDO Param'!J$9</f>
        <v>0</v>
      </c>
      <c r="AV754" s="3">
        <f>AK754*'CDO Param'!K$6*'CDO Param'!K$9</f>
        <v>0</v>
      </c>
      <c r="AW754" s="3">
        <f>AL754*'CDO Param'!L$6*'CDO Param'!L$9</f>
        <v>0</v>
      </c>
      <c r="AY754" s="2">
        <f t="shared" si="35"/>
        <v>0</v>
      </c>
      <c r="BI754" s="5">
        <f>AY754/'CDO Param'!$M$6</f>
        <v>0</v>
      </c>
      <c r="BJ754" s="5">
        <f t="shared" si="36"/>
        <v>0</v>
      </c>
      <c r="BK754" s="5">
        <f t="shared" si="37"/>
        <v>0</v>
      </c>
    </row>
    <row r="755" spans="1:63" x14ac:dyDescent="0.2">
      <c r="A755" s="3">
        <v>752</v>
      </c>
      <c r="B755" s="3">
        <v>751</v>
      </c>
      <c r="C755">
        <v>1.0022790775110479</v>
      </c>
      <c r="D755">
        <v>0.61160335462773219</v>
      </c>
      <c r="E755">
        <v>-0.29105990506650414</v>
      </c>
      <c r="F755">
        <v>0.62868139139027335</v>
      </c>
      <c r="G755">
        <v>1.0726557775342371</v>
      </c>
      <c r="H755">
        <v>-0.73642240749904886</v>
      </c>
      <c r="I755">
        <v>2.2821041056886315</v>
      </c>
      <c r="J755">
        <v>-1.5302475731004961</v>
      </c>
      <c r="K755">
        <v>-7.4421677709324285E-2</v>
      </c>
      <c r="L755">
        <v>1.719663487165235</v>
      </c>
      <c r="M755">
        <v>0.14064653441892006</v>
      </c>
      <c r="N755">
        <v>-0.1643718405830441</v>
      </c>
      <c r="O755">
        <v>-0.44488842831924558</v>
      </c>
      <c r="P755">
        <v>-1.5356863514170982</v>
      </c>
      <c r="R755">
        <f>SQRT(Correlation)*$F755 + SQRT('CDO Param'!C$17 - Correlation)*HLOOKUP('CDO Param'!C$12,$C$4:$E$1004,$A755,FALSE) + SQRT(1-Correlation)*G755</f>
        <v>1.3029109085305637</v>
      </c>
      <c r="S755">
        <f>SQRT(Correlation)*$F755 + SQRT('CDO Param'!D$17 - Correlation)*HLOOKUP('CDO Param'!D$12,$C$4:$E$1004,$A755,FALSE) + SQRT(1-Correlation)*H755</f>
        <v>-0.41333135047805153</v>
      </c>
      <c r="T755">
        <f>SQRT(Correlation)*$F755 + SQRT('CDO Param'!E$17 - Correlation)*HLOOKUP('CDO Param'!E$12,$C$4:$E$1004,$A755,FALSE) + SQRT(1-Correlation)*I755</f>
        <v>2.628978679752759</v>
      </c>
      <c r="U755">
        <f>SQRT(Correlation)*$F755 + SQRT('CDO Param'!F$17 - Correlation)*HLOOKUP('CDO Param'!F$12,$C$4:$E$1004,$A755,FALSE) + SQRT(1-Correlation)*J755</f>
        <v>-1.3179967758724036</v>
      </c>
      <c r="V755">
        <f>SQRT(Correlation)*$F755 + SQRT('CDO Param'!G$17 - Correlation)*HLOOKUP('CDO Param'!G$12,$C$4:$E$1004,$A755,FALSE) + SQRT(1-Correlation)*K755</f>
        <v>6.3120935954635457E-2</v>
      </c>
      <c r="W755">
        <f>SQRT(Correlation)*$F755 + SQRT('CDO Param'!H$17 - Correlation)*HLOOKUP('CDO Param'!H$12,$C$4:$E$1004,$A755,FALSE) + SQRT(1-Correlation)*L755</f>
        <v>1.9167163163674079</v>
      </c>
      <c r="X755">
        <f>SQRT(Correlation)*$F755 + SQRT('CDO Param'!I$17 - Correlation)*HLOOKUP('CDO Param'!I$12,$C$4:$E$1004,$A755,FALSE) + SQRT(1-Correlation)*M755</f>
        <v>0.26715255674228577</v>
      </c>
      <c r="Y755">
        <f>SQRT(Correlation)*$F755 + SQRT('CDO Param'!J$17 - Correlation)*HLOOKUP('CDO Param'!J$12,$C$4:$E$1004,$A755,FALSE) + SQRT(1-Correlation)*N755</f>
        <v>0.3080478104424943</v>
      </c>
      <c r="Z755">
        <f>SQRT(Correlation)*$F755 + SQRT('CDO Param'!K$17 - Correlation)*HLOOKUP('CDO Param'!K$12,$C$4:$E$1004,$A755,FALSE) + SQRT(1-Correlation)*O755</f>
        <v>4.192640883103832E-2</v>
      </c>
      <c r="AA755">
        <f>SQRT(Correlation)*$F755 + SQRT('CDO Param'!L$17 - Correlation)*HLOOKUP('CDO Param'!L$12,$C$4:$E$1004,$A755,FALSE) + SQRT(1-Correlation)*P755</f>
        <v>-0.99289536236008313</v>
      </c>
      <c r="AC755" s="3">
        <f>IF(R755&lt;'CDO Param'!C$13,1,0)</f>
        <v>0</v>
      </c>
      <c r="AD755" s="3">
        <f>IF(S755&lt;'CDO Param'!D$13,1,0)</f>
        <v>0</v>
      </c>
      <c r="AE755" s="3">
        <f>IF(T755&lt;'CDO Param'!E$13,1,0)</f>
        <v>0</v>
      </c>
      <c r="AF755" s="3">
        <f>IF(U755&lt;'CDO Param'!F$13,1,0)</f>
        <v>0</v>
      </c>
      <c r="AG755" s="3">
        <f>IF(V755&lt;'CDO Param'!G$13,1,0)</f>
        <v>0</v>
      </c>
      <c r="AH755" s="3">
        <f>IF(W755&lt;'CDO Param'!H$13,1,0)</f>
        <v>0</v>
      </c>
      <c r="AI755" s="3">
        <f>IF(X755&lt;'CDO Param'!I$13,1,0)</f>
        <v>0</v>
      </c>
      <c r="AJ755" s="3">
        <f>IF(Y755&lt;'CDO Param'!J$13,1,0)</f>
        <v>0</v>
      </c>
      <c r="AK755" s="3">
        <f>IF(Z755&lt;'CDO Param'!K$13,1,0)</f>
        <v>0</v>
      </c>
      <c r="AL755" s="3">
        <f>IF(AA755&lt;'CDO Param'!L$13,1,0)</f>
        <v>1</v>
      </c>
      <c r="AN755" s="3">
        <f>AC755*'CDO Param'!C$6*'CDO Param'!C$9</f>
        <v>0</v>
      </c>
      <c r="AO755" s="3">
        <f>AD755*'CDO Param'!D$6*'CDO Param'!D$9</f>
        <v>0</v>
      </c>
      <c r="AP755" s="3">
        <f>AE755*'CDO Param'!E$6*'CDO Param'!E$9</f>
        <v>0</v>
      </c>
      <c r="AQ755" s="3">
        <f>AF755*'CDO Param'!F$6*'CDO Param'!F$9</f>
        <v>0</v>
      </c>
      <c r="AR755" s="3">
        <f>AG755*'CDO Param'!G$6*'CDO Param'!G$9</f>
        <v>0</v>
      </c>
      <c r="AS755" s="3">
        <f>AH755*'CDO Param'!H$6*'CDO Param'!H$9</f>
        <v>0</v>
      </c>
      <c r="AT755" s="3">
        <f>AI755*'CDO Param'!I$6*'CDO Param'!I$9</f>
        <v>0</v>
      </c>
      <c r="AU755" s="3">
        <f>AJ755*'CDO Param'!J$6*'CDO Param'!J$9</f>
        <v>0</v>
      </c>
      <c r="AV755" s="3">
        <f>AK755*'CDO Param'!K$6*'CDO Param'!K$9</f>
        <v>0</v>
      </c>
      <c r="AW755" s="3">
        <f>AL755*'CDO Param'!L$6*'CDO Param'!L$9</f>
        <v>4500</v>
      </c>
      <c r="AY755" s="2">
        <f t="shared" si="35"/>
        <v>4500</v>
      </c>
      <c r="BI755" s="5">
        <f>AY755/'CDO Param'!$M$6</f>
        <v>4.6875E-2</v>
      </c>
      <c r="BJ755" s="5">
        <f t="shared" si="36"/>
        <v>0</v>
      </c>
      <c r="BK755" s="5">
        <f t="shared" si="37"/>
        <v>0</v>
      </c>
    </row>
    <row r="756" spans="1:63" x14ac:dyDescent="0.2">
      <c r="A756" s="3">
        <v>753</v>
      </c>
      <c r="B756" s="3">
        <v>752</v>
      </c>
      <c r="C756">
        <v>-0.83033228293061256</v>
      </c>
      <c r="D756">
        <v>-1.052553670888301</v>
      </c>
      <c r="E756">
        <v>-0.23558072825835552</v>
      </c>
      <c r="F756">
        <v>0.7205051133496454</v>
      </c>
      <c r="G756">
        <v>-1.0182702681049705</v>
      </c>
      <c r="H756">
        <v>1.2823898032365832</v>
      </c>
      <c r="I756">
        <v>0.73807314038276672</v>
      </c>
      <c r="J756">
        <v>-0.15009959497547243</v>
      </c>
      <c r="K756">
        <v>1.0145663509320002</v>
      </c>
      <c r="L756">
        <v>-0.56941871662274934</v>
      </c>
      <c r="M756">
        <v>-0.85137685346126091</v>
      </c>
      <c r="N756">
        <v>0.48099991545313969</v>
      </c>
      <c r="O756">
        <v>-0.11196561899851076</v>
      </c>
      <c r="P756">
        <v>-0.42603005567798391</v>
      </c>
      <c r="R756">
        <f>SQRT(Correlation)*$F756 + SQRT('CDO Param'!C$17 - Correlation)*HLOOKUP('CDO Param'!C$12,$C$4:$E$1004,$A756,FALSE) + SQRT(1-Correlation)*G756</f>
        <v>-0.8870258415039195</v>
      </c>
      <c r="S756">
        <f>SQRT(Correlation)*$F756 + SQRT('CDO Param'!D$17 - Correlation)*HLOOKUP('CDO Param'!D$12,$C$4:$E$1004,$A756,FALSE) + SQRT(1-Correlation)*H756</f>
        <v>1.295571942669516</v>
      </c>
      <c r="T756">
        <f>SQRT(Correlation)*$F756 + SQRT('CDO Param'!E$17 - Correlation)*HLOOKUP('CDO Param'!E$12,$C$4:$E$1004,$A756,FALSE) + SQRT(1-Correlation)*I756</f>
        <v>0.70835611080079763</v>
      </c>
      <c r="U756">
        <f>SQRT(Correlation)*$F756 + SQRT('CDO Param'!F$17 - Correlation)*HLOOKUP('CDO Param'!F$12,$C$4:$E$1004,$A756,FALSE) + SQRT(1-Correlation)*J756</f>
        <v>3.2769291343430623E-2</v>
      </c>
      <c r="V756">
        <f>SQRT(Correlation)*$F756 + SQRT('CDO Param'!G$17 - Correlation)*HLOOKUP('CDO Param'!G$12,$C$4:$E$1004,$A756,FALSE) + SQRT(1-Correlation)*K756</f>
        <v>1.1376684220340532</v>
      </c>
      <c r="W756">
        <f>SQRT(Correlation)*$F756 + SQRT('CDO Param'!H$17 - Correlation)*HLOOKUP('CDO Param'!H$12,$C$4:$E$1004,$A756,FALSE) + SQRT(1-Correlation)*L756</f>
        <v>-0.46120787130867602</v>
      </c>
      <c r="X756">
        <f>SQRT(Correlation)*$F756 + SQRT('CDO Param'!I$17 - Correlation)*HLOOKUP('CDO Param'!I$12,$C$4:$E$1004,$A756,FALSE) + SQRT(1-Correlation)*M756</f>
        <v>-0.63252073108468987</v>
      </c>
      <c r="Y756">
        <f>SQRT(Correlation)*$F756 + SQRT('CDO Param'!J$17 - Correlation)*HLOOKUP('CDO Param'!J$12,$C$4:$E$1004,$A756,FALSE) + SQRT(1-Correlation)*N756</f>
        <v>0.46447503593407757</v>
      </c>
      <c r="Z756">
        <f>SQRT(Correlation)*$F756 + SQRT('CDO Param'!K$17 - Correlation)*HLOOKUP('CDO Param'!K$12,$C$4:$E$1004,$A756,FALSE) + SQRT(1-Correlation)*O756</f>
        <v>-9.8061462919799766E-2</v>
      </c>
      <c r="AA756">
        <f>SQRT(Correlation)*$F756 + SQRT('CDO Param'!L$17 - Correlation)*HLOOKUP('CDO Param'!L$12,$C$4:$E$1004,$A756,FALSE) + SQRT(1-Correlation)*P756</f>
        <v>-0.39600914850925906</v>
      </c>
      <c r="AC756" s="3">
        <f>IF(R756&lt;'CDO Param'!C$13,1,0)</f>
        <v>0</v>
      </c>
      <c r="AD756" s="3">
        <f>IF(S756&lt;'CDO Param'!D$13,1,0)</f>
        <v>0</v>
      </c>
      <c r="AE756" s="3">
        <f>IF(T756&lt;'CDO Param'!E$13,1,0)</f>
        <v>0</v>
      </c>
      <c r="AF756" s="3">
        <f>IF(U756&lt;'CDO Param'!F$13,1,0)</f>
        <v>0</v>
      </c>
      <c r="AG756" s="3">
        <f>IF(V756&lt;'CDO Param'!G$13,1,0)</f>
        <v>0</v>
      </c>
      <c r="AH756" s="3">
        <f>IF(W756&lt;'CDO Param'!H$13,1,0)</f>
        <v>0</v>
      </c>
      <c r="AI756" s="3">
        <f>IF(X756&lt;'CDO Param'!I$13,1,0)</f>
        <v>0</v>
      </c>
      <c r="AJ756" s="3">
        <f>IF(Y756&lt;'CDO Param'!J$13,1,0)</f>
        <v>0</v>
      </c>
      <c r="AK756" s="3">
        <f>IF(Z756&lt;'CDO Param'!K$13,1,0)</f>
        <v>0</v>
      </c>
      <c r="AL756" s="3">
        <f>IF(AA756&lt;'CDO Param'!L$13,1,0)</f>
        <v>0</v>
      </c>
      <c r="AN756" s="3">
        <f>AC756*'CDO Param'!C$6*'CDO Param'!C$9</f>
        <v>0</v>
      </c>
      <c r="AO756" s="3">
        <f>AD756*'CDO Param'!D$6*'CDO Param'!D$9</f>
        <v>0</v>
      </c>
      <c r="AP756" s="3">
        <f>AE756*'CDO Param'!E$6*'CDO Param'!E$9</f>
        <v>0</v>
      </c>
      <c r="AQ756" s="3">
        <f>AF756*'CDO Param'!F$6*'CDO Param'!F$9</f>
        <v>0</v>
      </c>
      <c r="AR756" s="3">
        <f>AG756*'CDO Param'!G$6*'CDO Param'!G$9</f>
        <v>0</v>
      </c>
      <c r="AS756" s="3">
        <f>AH756*'CDO Param'!H$6*'CDO Param'!H$9</f>
        <v>0</v>
      </c>
      <c r="AT756" s="3">
        <f>AI756*'CDO Param'!I$6*'CDO Param'!I$9</f>
        <v>0</v>
      </c>
      <c r="AU756" s="3">
        <f>AJ756*'CDO Param'!J$6*'CDO Param'!J$9</f>
        <v>0</v>
      </c>
      <c r="AV756" s="3">
        <f>AK756*'CDO Param'!K$6*'CDO Param'!K$9</f>
        <v>0</v>
      </c>
      <c r="AW756" s="3">
        <f>AL756*'CDO Param'!L$6*'CDO Param'!L$9</f>
        <v>0</v>
      </c>
      <c r="AY756" s="2">
        <f t="shared" si="35"/>
        <v>0</v>
      </c>
      <c r="BI756" s="5">
        <f>AY756/'CDO Param'!$M$6</f>
        <v>0</v>
      </c>
      <c r="BJ756" s="5">
        <f t="shared" si="36"/>
        <v>0</v>
      </c>
      <c r="BK756" s="5">
        <f t="shared" si="37"/>
        <v>0</v>
      </c>
    </row>
    <row r="757" spans="1:63" x14ac:dyDescent="0.2">
      <c r="A757" s="3">
        <v>754</v>
      </c>
      <c r="B757" s="3">
        <v>753</v>
      </c>
      <c r="C757">
        <v>-1.5300611266866326</v>
      </c>
      <c r="D757">
        <v>-0.20709308046207298</v>
      </c>
      <c r="E757">
        <v>0.83019358498859219</v>
      </c>
      <c r="F757">
        <v>1.0658936844265554</v>
      </c>
      <c r="G757">
        <v>0.3465697773208376</v>
      </c>
      <c r="H757">
        <v>0.17308707356278319</v>
      </c>
      <c r="I757">
        <v>-0.56810108617355581</v>
      </c>
      <c r="J757">
        <v>0.55498503570561297</v>
      </c>
      <c r="K757">
        <v>-0.94577217168989591</v>
      </c>
      <c r="L757">
        <v>-1.8648552213562652</v>
      </c>
      <c r="M757">
        <v>0.55276586863328703</v>
      </c>
      <c r="N757">
        <v>-0.21646428649546579</v>
      </c>
      <c r="O757">
        <v>-0.35342736737220548</v>
      </c>
      <c r="P757">
        <v>-0.89706873040995561</v>
      </c>
      <c r="R757">
        <f>SQRT(Correlation)*$F757 + SQRT('CDO Param'!C$17 - Correlation)*HLOOKUP('CDO Param'!C$12,$C$4:$E$1004,$A757,FALSE) + SQRT(1-Correlation)*G757</f>
        <v>0.63656275368472182</v>
      </c>
      <c r="S757">
        <f>SQRT(Correlation)*$F757 + SQRT('CDO Param'!D$17 - Correlation)*HLOOKUP('CDO Param'!D$12,$C$4:$E$1004,$A757,FALSE) + SQRT(1-Correlation)*H757</f>
        <v>0.47198261012881049</v>
      </c>
      <c r="T757">
        <f>SQRT(Correlation)*$F757 + SQRT('CDO Param'!E$17 - Correlation)*HLOOKUP('CDO Param'!E$12,$C$4:$E$1004,$A757,FALSE) + SQRT(1-Correlation)*I757</f>
        <v>-0.60669895661355433</v>
      </c>
      <c r="U757">
        <f>SQRT(Correlation)*$F757 + SQRT('CDO Param'!F$17 - Correlation)*HLOOKUP('CDO Param'!F$12,$C$4:$E$1004,$A757,FALSE) + SQRT(1-Correlation)*J757</f>
        <v>1.0492071417314233</v>
      </c>
      <c r="V757">
        <f>SQRT(Correlation)*$F757 + SQRT('CDO Param'!G$17 - Correlation)*HLOOKUP('CDO Param'!G$12,$C$4:$E$1004,$A757,FALSE) + SQRT(1-Correlation)*K757</f>
        <v>-0.37453615535362705</v>
      </c>
      <c r="W757">
        <f>SQRT(Correlation)*$F757 + SQRT('CDO Param'!H$17 - Correlation)*HLOOKUP('CDO Param'!H$12,$C$4:$E$1004,$A757,FALSE) + SQRT(1-Correlation)*L757</f>
        <v>-1.4613792074516252</v>
      </c>
      <c r="X757">
        <f>SQRT(Correlation)*$F757 + SQRT('CDO Param'!I$17 - Correlation)*HLOOKUP('CDO Param'!I$12,$C$4:$E$1004,$A757,FALSE) + SQRT(1-Correlation)*M757</f>
        <v>1.0471018549943238</v>
      </c>
      <c r="Y757">
        <f>SQRT(Correlation)*$F757 + SQRT('CDO Param'!J$17 - Correlation)*HLOOKUP('CDO Param'!J$12,$C$4:$E$1004,$A757,FALSE) + SQRT(1-Correlation)*N757</f>
        <v>-0.27310699777901604</v>
      </c>
      <c r="Z757">
        <f>SQRT(Correlation)*$F757 + SQRT('CDO Param'!K$17 - Correlation)*HLOOKUP('CDO Param'!K$12,$C$4:$E$1004,$A757,FALSE) + SQRT(1-Correlation)*O757</f>
        <v>-0.40304158505632071</v>
      </c>
      <c r="AA757">
        <f>SQRT(Correlation)*$F757 + SQRT('CDO Param'!L$17 - Correlation)*HLOOKUP('CDO Param'!L$12,$C$4:$E$1004,$A757,FALSE) + SQRT(1-Correlation)*P757</f>
        <v>-0.91878506629965018</v>
      </c>
      <c r="AC757" s="3">
        <f>IF(R757&lt;'CDO Param'!C$13,1,0)</f>
        <v>0</v>
      </c>
      <c r="AD757" s="3">
        <f>IF(S757&lt;'CDO Param'!D$13,1,0)</f>
        <v>0</v>
      </c>
      <c r="AE757" s="3">
        <f>IF(T757&lt;'CDO Param'!E$13,1,0)</f>
        <v>0</v>
      </c>
      <c r="AF757" s="3">
        <f>IF(U757&lt;'CDO Param'!F$13,1,0)</f>
        <v>0</v>
      </c>
      <c r="AG757" s="3">
        <f>IF(V757&lt;'CDO Param'!G$13,1,0)</f>
        <v>1</v>
      </c>
      <c r="AH757" s="3">
        <f>IF(W757&lt;'CDO Param'!H$13,1,0)</f>
        <v>0</v>
      </c>
      <c r="AI757" s="3">
        <f>IF(X757&lt;'CDO Param'!I$13,1,0)</f>
        <v>0</v>
      </c>
      <c r="AJ757" s="3">
        <f>IF(Y757&lt;'CDO Param'!J$13,1,0)</f>
        <v>0</v>
      </c>
      <c r="AK757" s="3">
        <f>IF(Z757&lt;'CDO Param'!K$13,1,0)</f>
        <v>0</v>
      </c>
      <c r="AL757" s="3">
        <f>IF(AA757&lt;'CDO Param'!L$13,1,0)</f>
        <v>1</v>
      </c>
      <c r="AN757" s="3">
        <f>AC757*'CDO Param'!C$6*'CDO Param'!C$9</f>
        <v>0</v>
      </c>
      <c r="AO757" s="3">
        <f>AD757*'CDO Param'!D$6*'CDO Param'!D$9</f>
        <v>0</v>
      </c>
      <c r="AP757" s="3">
        <f>AE757*'CDO Param'!E$6*'CDO Param'!E$9</f>
        <v>0</v>
      </c>
      <c r="AQ757" s="3">
        <f>AF757*'CDO Param'!F$6*'CDO Param'!F$9</f>
        <v>0</v>
      </c>
      <c r="AR757" s="3">
        <f>AG757*'CDO Param'!G$6*'CDO Param'!G$9</f>
        <v>4500</v>
      </c>
      <c r="AS757" s="3">
        <f>AH757*'CDO Param'!H$6*'CDO Param'!H$9</f>
        <v>0</v>
      </c>
      <c r="AT757" s="3">
        <f>AI757*'CDO Param'!I$6*'CDO Param'!I$9</f>
        <v>0</v>
      </c>
      <c r="AU757" s="3">
        <f>AJ757*'CDO Param'!J$6*'CDO Param'!J$9</f>
        <v>0</v>
      </c>
      <c r="AV757" s="3">
        <f>AK757*'CDO Param'!K$6*'CDO Param'!K$9</f>
        <v>0</v>
      </c>
      <c r="AW757" s="3">
        <f>AL757*'CDO Param'!L$6*'CDO Param'!L$9</f>
        <v>4500</v>
      </c>
      <c r="AY757" s="2">
        <f t="shared" si="35"/>
        <v>9000</v>
      </c>
      <c r="BI757" s="5">
        <f>AY757/'CDO Param'!$M$6</f>
        <v>9.375E-2</v>
      </c>
      <c r="BJ757" s="5">
        <f t="shared" si="36"/>
        <v>0.02</v>
      </c>
      <c r="BK757" s="5">
        <f t="shared" si="37"/>
        <v>1</v>
      </c>
    </row>
    <row r="758" spans="1:63" x14ac:dyDescent="0.2">
      <c r="A758" s="3">
        <v>755</v>
      </c>
      <c r="B758" s="3">
        <v>754</v>
      </c>
      <c r="C758">
        <v>0.31524905352853239</v>
      </c>
      <c r="D758">
        <v>0.1754517597873928</v>
      </c>
      <c r="E758">
        <v>1.2856571629527025</v>
      </c>
      <c r="F758">
        <v>0.70247324401861988</v>
      </c>
      <c r="G758">
        <v>-0.57545094023225829</v>
      </c>
      <c r="H758">
        <v>1.105415776692098</v>
      </c>
      <c r="I758">
        <v>0.33659262044238858</v>
      </c>
      <c r="J758">
        <v>-0.10984990694851149</v>
      </c>
      <c r="K758">
        <v>-0.16877493180800229</v>
      </c>
      <c r="L758">
        <v>-0.80379777500638738</v>
      </c>
      <c r="M758">
        <v>-0.86966565504553728</v>
      </c>
      <c r="N758">
        <v>-2.5406916392967105</v>
      </c>
      <c r="O758">
        <v>1.9014896679436788</v>
      </c>
      <c r="P758">
        <v>-2.4716791813261807</v>
      </c>
      <c r="R758">
        <f>SQRT(Correlation)*$F758 + SQRT('CDO Param'!C$17 - Correlation)*HLOOKUP('CDO Param'!C$12,$C$4:$E$1004,$A758,FALSE) + SQRT(1-Correlation)*G758</f>
        <v>-0.29896652537984286</v>
      </c>
      <c r="S758">
        <f>SQRT(Correlation)*$F758 + SQRT('CDO Param'!D$17 - Correlation)*HLOOKUP('CDO Param'!D$12,$C$4:$E$1004,$A758,FALSE) + SQRT(1-Correlation)*H758</f>
        <v>1.2956436552152948</v>
      </c>
      <c r="T758">
        <f>SQRT(Correlation)*$F758 + SQRT('CDO Param'!E$17 - Correlation)*HLOOKUP('CDO Param'!E$12,$C$4:$E$1004,$A758,FALSE) + SQRT(1-Correlation)*I758</f>
        <v>0.62486840157185786</v>
      </c>
      <c r="U758">
        <f>SQRT(Correlation)*$F758 + SQRT('CDO Param'!F$17 - Correlation)*HLOOKUP('CDO Param'!F$12,$C$4:$E$1004,$A758,FALSE) + SQRT(1-Correlation)*J758</f>
        <v>0.40541045384032998</v>
      </c>
      <c r="V758">
        <f>SQRT(Correlation)*$F758 + SQRT('CDO Param'!G$17 - Correlation)*HLOOKUP('CDO Param'!G$12,$C$4:$E$1004,$A758,FALSE) + SQRT(1-Correlation)*K758</f>
        <v>0.34950926691891976</v>
      </c>
      <c r="W758">
        <f>SQRT(Correlation)*$F758 + SQRT('CDO Param'!H$17 - Correlation)*HLOOKUP('CDO Param'!H$12,$C$4:$E$1004,$A758,FALSE) + SQRT(1-Correlation)*L758</f>
        <v>-0.51559535369275955</v>
      </c>
      <c r="X758">
        <f>SQRT(Correlation)*$F758 + SQRT('CDO Param'!I$17 - Correlation)*HLOOKUP('CDO Param'!I$12,$C$4:$E$1004,$A758,FALSE) + SQRT(1-Correlation)*M758</f>
        <v>-0.31541405597507477</v>
      </c>
      <c r="Y758">
        <f>SQRT(Correlation)*$F758 + SQRT('CDO Param'!J$17 - Correlation)*HLOOKUP('CDO Param'!J$12,$C$4:$E$1004,$A758,FALSE) + SQRT(1-Correlation)*N758</f>
        <v>-2.1047631193862619</v>
      </c>
      <c r="Z758">
        <f>SQRT(Correlation)*$F758 + SQRT('CDO Param'!K$17 - Correlation)*HLOOKUP('CDO Param'!K$12,$C$4:$E$1004,$A758,FALSE) + SQRT(1-Correlation)*O758</f>
        <v>2.1094600937048935</v>
      </c>
      <c r="AA758">
        <f>SQRT(Correlation)*$F758 + SQRT('CDO Param'!L$17 - Correlation)*HLOOKUP('CDO Param'!L$12,$C$4:$E$1004,$A758,FALSE) + SQRT(1-Correlation)*P758</f>
        <v>-2.039292153152207</v>
      </c>
      <c r="AC758" s="3">
        <f>IF(R758&lt;'CDO Param'!C$13,1,0)</f>
        <v>0</v>
      </c>
      <c r="AD758" s="3">
        <f>IF(S758&lt;'CDO Param'!D$13,1,0)</f>
        <v>0</v>
      </c>
      <c r="AE758" s="3">
        <f>IF(T758&lt;'CDO Param'!E$13,1,0)</f>
        <v>0</v>
      </c>
      <c r="AF758" s="3">
        <f>IF(U758&lt;'CDO Param'!F$13,1,0)</f>
        <v>0</v>
      </c>
      <c r="AG758" s="3">
        <f>IF(V758&lt;'CDO Param'!G$13,1,0)</f>
        <v>0</v>
      </c>
      <c r="AH758" s="3">
        <f>IF(W758&lt;'CDO Param'!H$13,1,0)</f>
        <v>0</v>
      </c>
      <c r="AI758" s="3">
        <f>IF(X758&lt;'CDO Param'!I$13,1,0)</f>
        <v>0</v>
      </c>
      <c r="AJ758" s="3">
        <f>IF(Y758&lt;'CDO Param'!J$13,1,0)</f>
        <v>0</v>
      </c>
      <c r="AK758" s="3">
        <f>IF(Z758&lt;'CDO Param'!K$13,1,0)</f>
        <v>0</v>
      </c>
      <c r="AL758" s="3">
        <f>IF(AA758&lt;'CDO Param'!L$13,1,0)</f>
        <v>1</v>
      </c>
      <c r="AN758" s="3">
        <f>AC758*'CDO Param'!C$6*'CDO Param'!C$9</f>
        <v>0</v>
      </c>
      <c r="AO758" s="3">
        <f>AD758*'CDO Param'!D$6*'CDO Param'!D$9</f>
        <v>0</v>
      </c>
      <c r="AP758" s="3">
        <f>AE758*'CDO Param'!E$6*'CDO Param'!E$9</f>
        <v>0</v>
      </c>
      <c r="AQ758" s="3">
        <f>AF758*'CDO Param'!F$6*'CDO Param'!F$9</f>
        <v>0</v>
      </c>
      <c r="AR758" s="3">
        <f>AG758*'CDO Param'!G$6*'CDO Param'!G$9</f>
        <v>0</v>
      </c>
      <c r="AS758" s="3">
        <f>AH758*'CDO Param'!H$6*'CDO Param'!H$9</f>
        <v>0</v>
      </c>
      <c r="AT758" s="3">
        <f>AI758*'CDO Param'!I$6*'CDO Param'!I$9</f>
        <v>0</v>
      </c>
      <c r="AU758" s="3">
        <f>AJ758*'CDO Param'!J$6*'CDO Param'!J$9</f>
        <v>0</v>
      </c>
      <c r="AV758" s="3">
        <f>AK758*'CDO Param'!K$6*'CDO Param'!K$9</f>
        <v>0</v>
      </c>
      <c r="AW758" s="3">
        <f>AL758*'CDO Param'!L$6*'CDO Param'!L$9</f>
        <v>4500</v>
      </c>
      <c r="AY758" s="2">
        <f t="shared" si="35"/>
        <v>4500</v>
      </c>
      <c r="BI758" s="5">
        <f>AY758/'CDO Param'!$M$6</f>
        <v>4.6875E-2</v>
      </c>
      <c r="BJ758" s="5">
        <f t="shared" si="36"/>
        <v>0</v>
      </c>
      <c r="BK758" s="5">
        <f t="shared" si="37"/>
        <v>0</v>
      </c>
    </row>
    <row r="759" spans="1:63" x14ac:dyDescent="0.2">
      <c r="A759" s="3">
        <v>756</v>
      </c>
      <c r="B759" s="3">
        <v>755</v>
      </c>
      <c r="C759">
        <v>-2.2421772882808</v>
      </c>
      <c r="D759">
        <v>-0.31555146051687188</v>
      </c>
      <c r="E759">
        <v>-0.48296783461410087</v>
      </c>
      <c r="F759">
        <v>0.41888938540068921</v>
      </c>
      <c r="G759">
        <v>-1.0825942808878608</v>
      </c>
      <c r="H759">
        <v>-5.951847015239764E-2</v>
      </c>
      <c r="I759">
        <v>0.42087549445568584</v>
      </c>
      <c r="J759">
        <v>-0.43955878936685622</v>
      </c>
      <c r="K759">
        <v>-7.4159061114187352E-2</v>
      </c>
      <c r="L759">
        <v>0.56722456065472215</v>
      </c>
      <c r="M759">
        <v>-0.56212002164102159</v>
      </c>
      <c r="N759">
        <v>1.2761893231072463</v>
      </c>
      <c r="O759">
        <v>-0.18688751879381016</v>
      </c>
      <c r="P759">
        <v>0.45331489673117176</v>
      </c>
      <c r="R759">
        <f>SQRT(Correlation)*$F759 + SQRT('CDO Param'!C$17 - Correlation)*HLOOKUP('CDO Param'!C$12,$C$4:$E$1004,$A759,FALSE) + SQRT(1-Correlation)*G759</f>
        <v>-0.93920037379885368</v>
      </c>
      <c r="S759">
        <f>SQRT(Correlation)*$F759 + SQRT('CDO Param'!D$17 - Correlation)*HLOOKUP('CDO Param'!D$12,$C$4:$E$1004,$A759,FALSE) + SQRT(1-Correlation)*H759</f>
        <v>3.1374560485368713E-2</v>
      </c>
      <c r="T759">
        <f>SQRT(Correlation)*$F759 + SQRT('CDO Param'!E$17 - Correlation)*HLOOKUP('CDO Param'!E$12,$C$4:$E$1004,$A759,FALSE) + SQRT(1-Correlation)*I759</f>
        <v>-6.1482343308530585E-2</v>
      </c>
      <c r="U759">
        <f>SQRT(Correlation)*$F759 + SQRT('CDO Param'!F$17 - Correlation)*HLOOKUP('CDO Param'!F$12,$C$4:$E$1004,$A759,FALSE) + SQRT(1-Correlation)*J759</f>
        <v>-0.39253251834451458</v>
      </c>
      <c r="V759">
        <f>SQRT(Correlation)*$F759 + SQRT('CDO Param'!G$17 - Correlation)*HLOOKUP('CDO Param'!G$12,$C$4:$E$1004,$A759,FALSE) + SQRT(1-Correlation)*K759</f>
        <v>-4.5883899039011203E-2</v>
      </c>
      <c r="W759">
        <f>SQRT(Correlation)*$F759 + SQRT('CDO Param'!H$17 - Correlation)*HLOOKUP('CDO Param'!H$12,$C$4:$E$1004,$A759,FALSE) + SQRT(1-Correlation)*L759</f>
        <v>0.62595520598164189</v>
      </c>
      <c r="X759">
        <f>SQRT(Correlation)*$F759 + SQRT('CDO Param'!I$17 - Correlation)*HLOOKUP('CDO Param'!I$12,$C$4:$E$1004,$A759,FALSE) + SQRT(1-Correlation)*M759</f>
        <v>-0.50880431239150492</v>
      </c>
      <c r="Y759">
        <f>SQRT(Correlation)*$F759 + SQRT('CDO Param'!J$17 - Correlation)*HLOOKUP('CDO Param'!J$12,$C$4:$E$1004,$A759,FALSE) + SQRT(1-Correlation)*N759</f>
        <v>0.74993960052484399</v>
      </c>
      <c r="Z759">
        <f>SQRT(Correlation)*$F759 + SQRT('CDO Param'!K$17 - Correlation)*HLOOKUP('CDO Param'!K$12,$C$4:$E$1004,$A759,FALSE) + SQRT(1-Correlation)*O759</f>
        <v>-0.63805696315118055</v>
      </c>
      <c r="AA759">
        <f>SQRT(Correlation)*$F759 + SQRT('CDO Param'!L$17 - Correlation)*HLOOKUP('CDO Param'!L$12,$C$4:$E$1004,$A759,FALSE) + SQRT(1-Correlation)*P759</f>
        <v>-3.070762417103523E-2</v>
      </c>
      <c r="AC759" s="3">
        <f>IF(R759&lt;'CDO Param'!C$13,1,0)</f>
        <v>0</v>
      </c>
      <c r="AD759" s="3">
        <f>IF(S759&lt;'CDO Param'!D$13,1,0)</f>
        <v>0</v>
      </c>
      <c r="AE759" s="3">
        <f>IF(T759&lt;'CDO Param'!E$13,1,0)</f>
        <v>0</v>
      </c>
      <c r="AF759" s="3">
        <f>IF(U759&lt;'CDO Param'!F$13,1,0)</f>
        <v>0</v>
      </c>
      <c r="AG759" s="3">
        <f>IF(V759&lt;'CDO Param'!G$13,1,0)</f>
        <v>1</v>
      </c>
      <c r="AH759" s="3">
        <f>IF(W759&lt;'CDO Param'!H$13,1,0)</f>
        <v>0</v>
      </c>
      <c r="AI759" s="3">
        <f>IF(X759&lt;'CDO Param'!I$13,1,0)</f>
        <v>0</v>
      </c>
      <c r="AJ759" s="3">
        <f>IF(Y759&lt;'CDO Param'!J$13,1,0)</f>
        <v>0</v>
      </c>
      <c r="AK759" s="3">
        <f>IF(Z759&lt;'CDO Param'!K$13,1,0)</f>
        <v>0</v>
      </c>
      <c r="AL759" s="3">
        <f>IF(AA759&lt;'CDO Param'!L$13,1,0)</f>
        <v>0</v>
      </c>
      <c r="AN759" s="3">
        <f>AC759*'CDO Param'!C$6*'CDO Param'!C$9</f>
        <v>0</v>
      </c>
      <c r="AO759" s="3">
        <f>AD759*'CDO Param'!D$6*'CDO Param'!D$9</f>
        <v>0</v>
      </c>
      <c r="AP759" s="3">
        <f>AE759*'CDO Param'!E$6*'CDO Param'!E$9</f>
        <v>0</v>
      </c>
      <c r="AQ759" s="3">
        <f>AF759*'CDO Param'!F$6*'CDO Param'!F$9</f>
        <v>0</v>
      </c>
      <c r="AR759" s="3">
        <f>AG759*'CDO Param'!G$6*'CDO Param'!G$9</f>
        <v>4500</v>
      </c>
      <c r="AS759" s="3">
        <f>AH759*'CDO Param'!H$6*'CDO Param'!H$9</f>
        <v>0</v>
      </c>
      <c r="AT759" s="3">
        <f>AI759*'CDO Param'!I$6*'CDO Param'!I$9</f>
        <v>0</v>
      </c>
      <c r="AU759" s="3">
        <f>AJ759*'CDO Param'!J$6*'CDO Param'!J$9</f>
        <v>0</v>
      </c>
      <c r="AV759" s="3">
        <f>AK759*'CDO Param'!K$6*'CDO Param'!K$9</f>
        <v>0</v>
      </c>
      <c r="AW759" s="3">
        <f>AL759*'CDO Param'!L$6*'CDO Param'!L$9</f>
        <v>0</v>
      </c>
      <c r="AY759" s="2">
        <f t="shared" si="35"/>
        <v>4500</v>
      </c>
      <c r="BI759" s="5">
        <f>AY759/'CDO Param'!$M$6</f>
        <v>4.6875E-2</v>
      </c>
      <c r="BJ759" s="5">
        <f t="shared" si="36"/>
        <v>0</v>
      </c>
      <c r="BK759" s="5">
        <f t="shared" si="37"/>
        <v>0</v>
      </c>
    </row>
    <row r="760" spans="1:63" x14ac:dyDescent="0.2">
      <c r="A760" s="3">
        <v>757</v>
      </c>
      <c r="B760" s="3">
        <v>756</v>
      </c>
      <c r="C760">
        <v>-2.0299739844631404</v>
      </c>
      <c r="D760">
        <v>0.83139184425817803</v>
      </c>
      <c r="E760">
        <v>-0.63991365095716901</v>
      </c>
      <c r="F760">
        <v>1.7777347238734365</v>
      </c>
      <c r="G760">
        <v>2.0237257558619604</v>
      </c>
      <c r="H760">
        <v>0.42108240450033918</v>
      </c>
      <c r="I760">
        <v>0.25956069293897599</v>
      </c>
      <c r="J760">
        <v>4.1014800444827415E-2</v>
      </c>
      <c r="K760">
        <v>-0.18374748833593912</v>
      </c>
      <c r="L760">
        <v>-0.33248170439037494</v>
      </c>
      <c r="M760">
        <v>0.27073838282376528</v>
      </c>
      <c r="N760">
        <v>1.1222527973586693</v>
      </c>
      <c r="O760">
        <v>-0.40771851672616322</v>
      </c>
      <c r="P760">
        <v>0.32466573429701384</v>
      </c>
      <c r="R760">
        <f>SQRT(Correlation)*$F760 + SQRT('CDO Param'!C$17 - Correlation)*HLOOKUP('CDO Param'!C$12,$C$4:$E$1004,$A760,FALSE) + SQRT(1-Correlation)*G760</f>
        <v>2.5996204669015799</v>
      </c>
      <c r="S760">
        <f>SQRT(Correlation)*$F760 + SQRT('CDO Param'!D$17 - Correlation)*HLOOKUP('CDO Param'!D$12,$C$4:$E$1004,$A760,FALSE) + SQRT(1-Correlation)*H760</f>
        <v>1.0792194867331089</v>
      </c>
      <c r="T760">
        <f>SQRT(Correlation)*$F760 + SQRT('CDO Param'!E$17 - Correlation)*HLOOKUP('CDO Param'!E$12,$C$4:$E$1004,$A760,FALSE) + SQRT(1-Correlation)*I760</f>
        <v>0.27132934144064502</v>
      </c>
      <c r="U760">
        <f>SQRT(Correlation)*$F760 + SQRT('CDO Param'!F$17 - Correlation)*HLOOKUP('CDO Param'!F$12,$C$4:$E$1004,$A760,FALSE) + SQRT(1-Correlation)*J760</f>
        <v>0.45799009412890923</v>
      </c>
      <c r="V760">
        <f>SQRT(Correlation)*$F760 + SQRT('CDO Param'!G$17 - Correlation)*HLOOKUP('CDO Param'!G$12,$C$4:$E$1004,$A760,FALSE) + SQRT(1-Correlation)*K760</f>
        <v>0.24476186473098968</v>
      </c>
      <c r="W760">
        <f>SQRT(Correlation)*$F760 + SQRT('CDO Param'!H$17 - Correlation)*HLOOKUP('CDO Param'!H$12,$C$4:$E$1004,$A760,FALSE) + SQRT(1-Correlation)*L760</f>
        <v>0.36432580261816971</v>
      </c>
      <c r="X760">
        <f>SQRT(Correlation)*$F760 + SQRT('CDO Param'!I$17 - Correlation)*HLOOKUP('CDO Param'!I$12,$C$4:$E$1004,$A760,FALSE) + SQRT(1-Correlation)*M760</f>
        <v>0.67592501990013898</v>
      </c>
      <c r="Y760">
        <f>SQRT(Correlation)*$F760 + SQRT('CDO Param'!J$17 - Correlation)*HLOOKUP('CDO Param'!J$12,$C$4:$E$1004,$A760,FALSE) + SQRT(1-Correlation)*N760</f>
        <v>1.0897509322636578</v>
      </c>
      <c r="Z760">
        <f>SQRT(Correlation)*$F760 + SQRT('CDO Param'!K$17 - Correlation)*HLOOKUP('CDO Param'!K$12,$C$4:$E$1004,$A760,FALSE) + SQRT(1-Correlation)*O760</f>
        <v>-0.36170729990501949</v>
      </c>
      <c r="AA760">
        <f>SQRT(Correlation)*$F760 + SQRT('CDO Param'!L$17 - Correlation)*HLOOKUP('CDO Param'!L$12,$C$4:$E$1004,$A760,FALSE) + SQRT(1-Correlation)*P760</f>
        <v>0.33309340679590349</v>
      </c>
      <c r="AC760" s="3">
        <f>IF(R760&lt;'CDO Param'!C$13,1,0)</f>
        <v>0</v>
      </c>
      <c r="AD760" s="3">
        <f>IF(S760&lt;'CDO Param'!D$13,1,0)</f>
        <v>0</v>
      </c>
      <c r="AE760" s="3">
        <f>IF(T760&lt;'CDO Param'!E$13,1,0)</f>
        <v>0</v>
      </c>
      <c r="AF760" s="3">
        <f>IF(U760&lt;'CDO Param'!F$13,1,0)</f>
        <v>0</v>
      </c>
      <c r="AG760" s="3">
        <f>IF(V760&lt;'CDO Param'!G$13,1,0)</f>
        <v>0</v>
      </c>
      <c r="AH760" s="3">
        <f>IF(W760&lt;'CDO Param'!H$13,1,0)</f>
        <v>0</v>
      </c>
      <c r="AI760" s="3">
        <f>IF(X760&lt;'CDO Param'!I$13,1,0)</f>
        <v>0</v>
      </c>
      <c r="AJ760" s="3">
        <f>IF(Y760&lt;'CDO Param'!J$13,1,0)</f>
        <v>0</v>
      </c>
      <c r="AK760" s="3">
        <f>IF(Z760&lt;'CDO Param'!K$13,1,0)</f>
        <v>0</v>
      </c>
      <c r="AL760" s="3">
        <f>IF(AA760&lt;'CDO Param'!L$13,1,0)</f>
        <v>0</v>
      </c>
      <c r="AN760" s="3">
        <f>AC760*'CDO Param'!C$6*'CDO Param'!C$9</f>
        <v>0</v>
      </c>
      <c r="AO760" s="3">
        <f>AD760*'CDO Param'!D$6*'CDO Param'!D$9</f>
        <v>0</v>
      </c>
      <c r="AP760" s="3">
        <f>AE760*'CDO Param'!E$6*'CDO Param'!E$9</f>
        <v>0</v>
      </c>
      <c r="AQ760" s="3">
        <f>AF760*'CDO Param'!F$6*'CDO Param'!F$9</f>
        <v>0</v>
      </c>
      <c r="AR760" s="3">
        <f>AG760*'CDO Param'!G$6*'CDO Param'!G$9</f>
        <v>0</v>
      </c>
      <c r="AS760" s="3">
        <f>AH760*'CDO Param'!H$6*'CDO Param'!H$9</f>
        <v>0</v>
      </c>
      <c r="AT760" s="3">
        <f>AI760*'CDO Param'!I$6*'CDO Param'!I$9</f>
        <v>0</v>
      </c>
      <c r="AU760" s="3">
        <f>AJ760*'CDO Param'!J$6*'CDO Param'!J$9</f>
        <v>0</v>
      </c>
      <c r="AV760" s="3">
        <f>AK760*'CDO Param'!K$6*'CDO Param'!K$9</f>
        <v>0</v>
      </c>
      <c r="AW760" s="3">
        <f>AL760*'CDO Param'!L$6*'CDO Param'!L$9</f>
        <v>0</v>
      </c>
      <c r="AY760" s="2">
        <f t="shared" si="35"/>
        <v>0</v>
      </c>
      <c r="BI760" s="5">
        <f>AY760/'CDO Param'!$M$6</f>
        <v>0</v>
      </c>
      <c r="BJ760" s="5">
        <f t="shared" si="36"/>
        <v>0</v>
      </c>
      <c r="BK760" s="5">
        <f t="shared" si="37"/>
        <v>0</v>
      </c>
    </row>
    <row r="761" spans="1:63" x14ac:dyDescent="0.2">
      <c r="A761" s="3">
        <v>758</v>
      </c>
      <c r="B761" s="3">
        <v>757</v>
      </c>
      <c r="C761">
        <v>0.6575987754331436</v>
      </c>
      <c r="D761">
        <v>0.12044893082929775</v>
      </c>
      <c r="E761">
        <v>-0.96461917564738542</v>
      </c>
      <c r="F761">
        <v>6.283471520873718E-2</v>
      </c>
      <c r="G761">
        <v>6.9924226409057155E-2</v>
      </c>
      <c r="H761">
        <v>1.834023350966163</v>
      </c>
      <c r="I761">
        <v>1.31029992189724</v>
      </c>
      <c r="J761">
        <v>9.6749772637849674E-2</v>
      </c>
      <c r="K761">
        <v>-0.84133944255881943</v>
      </c>
      <c r="L761">
        <v>0.61139985518821049</v>
      </c>
      <c r="M761">
        <v>-0.65791255110525526</v>
      </c>
      <c r="N761">
        <v>0.75303887570044026</v>
      </c>
      <c r="O761">
        <v>-0.14513716450892389</v>
      </c>
      <c r="P761">
        <v>0.68211647885618731</v>
      </c>
      <c r="R761">
        <f>SQRT(Correlation)*$F761 + SQRT('CDO Param'!C$17 - Correlation)*HLOOKUP('CDO Param'!C$12,$C$4:$E$1004,$A761,FALSE) + SQRT(1-Correlation)*G761</f>
        <v>0.10324007849735153</v>
      </c>
      <c r="S761">
        <f>SQRT(Correlation)*$F761 + SQRT('CDO Param'!D$17 - Correlation)*HLOOKUP('CDO Param'!D$12,$C$4:$E$1004,$A761,FALSE) + SQRT(1-Correlation)*H761</f>
        <v>1.7768114540702107</v>
      </c>
      <c r="T761">
        <f>SQRT(Correlation)*$F761 + SQRT('CDO Param'!E$17 - Correlation)*HLOOKUP('CDO Param'!E$12,$C$4:$E$1004,$A761,FALSE) + SQRT(1-Correlation)*I761</f>
        <v>1.4369140151852384</v>
      </c>
      <c r="U761">
        <f>SQRT(Correlation)*$F761 + SQRT('CDO Param'!F$17 - Correlation)*HLOOKUP('CDO Param'!F$12,$C$4:$E$1004,$A761,FALSE) + SQRT(1-Correlation)*J761</f>
        <v>-0.10404042990426055</v>
      </c>
      <c r="V761">
        <f>SQRT(Correlation)*$F761 + SQRT('CDO Param'!G$17 - Correlation)*HLOOKUP('CDO Param'!G$12,$C$4:$E$1004,$A761,FALSE) + SQRT(1-Correlation)*K761</f>
        <v>-0.99399000044265473</v>
      </c>
      <c r="W761">
        <f>SQRT(Correlation)*$F761 + SQRT('CDO Param'!H$17 - Correlation)*HLOOKUP('CDO Param'!H$12,$C$4:$E$1004,$A761,FALSE) + SQRT(1-Correlation)*L761</f>
        <v>0.61692896382153439</v>
      </c>
      <c r="X761">
        <f>SQRT(Correlation)*$F761 + SQRT('CDO Param'!I$17 - Correlation)*HLOOKUP('CDO Param'!I$12,$C$4:$E$1004,$A761,FALSE) + SQRT(1-Correlation)*M761</f>
        <v>-0.81997597210733386</v>
      </c>
      <c r="Y761">
        <f>SQRT(Correlation)*$F761 + SQRT('CDO Param'!J$17 - Correlation)*HLOOKUP('CDO Param'!J$12,$C$4:$E$1004,$A761,FALSE) + SQRT(1-Correlation)*N761</f>
        <v>0.90824976800417867</v>
      </c>
      <c r="Z761">
        <f>SQRT(Correlation)*$F761 + SQRT('CDO Param'!K$17 - Correlation)*HLOOKUP('CDO Param'!K$12,$C$4:$E$1004,$A761,FALSE) + SQRT(1-Correlation)*O761</f>
        <v>5.6165159948408205E-2</v>
      </c>
      <c r="AA761">
        <f>SQRT(Correlation)*$F761 + SQRT('CDO Param'!L$17 - Correlation)*HLOOKUP('CDO Param'!L$12,$C$4:$E$1004,$A761,FALSE) + SQRT(1-Correlation)*P761</f>
        <v>0.84096687466032538</v>
      </c>
      <c r="AC761" s="3">
        <f>IF(R761&lt;'CDO Param'!C$13,1,0)</f>
        <v>0</v>
      </c>
      <c r="AD761" s="3">
        <f>IF(S761&lt;'CDO Param'!D$13,1,0)</f>
        <v>0</v>
      </c>
      <c r="AE761" s="3">
        <f>IF(T761&lt;'CDO Param'!E$13,1,0)</f>
        <v>0</v>
      </c>
      <c r="AF761" s="3">
        <f>IF(U761&lt;'CDO Param'!F$13,1,0)</f>
        <v>0</v>
      </c>
      <c r="AG761" s="3">
        <f>IF(V761&lt;'CDO Param'!G$13,1,0)</f>
        <v>1</v>
      </c>
      <c r="AH761" s="3">
        <f>IF(W761&lt;'CDO Param'!H$13,1,0)</f>
        <v>0</v>
      </c>
      <c r="AI761" s="3">
        <f>IF(X761&lt;'CDO Param'!I$13,1,0)</f>
        <v>0</v>
      </c>
      <c r="AJ761" s="3">
        <f>IF(Y761&lt;'CDO Param'!J$13,1,0)</f>
        <v>0</v>
      </c>
      <c r="AK761" s="3">
        <f>IF(Z761&lt;'CDO Param'!K$13,1,0)</f>
        <v>0</v>
      </c>
      <c r="AL761" s="3">
        <f>IF(AA761&lt;'CDO Param'!L$13,1,0)</f>
        <v>0</v>
      </c>
      <c r="AN761" s="3">
        <f>AC761*'CDO Param'!C$6*'CDO Param'!C$9</f>
        <v>0</v>
      </c>
      <c r="AO761" s="3">
        <f>AD761*'CDO Param'!D$6*'CDO Param'!D$9</f>
        <v>0</v>
      </c>
      <c r="AP761" s="3">
        <f>AE761*'CDO Param'!E$6*'CDO Param'!E$9</f>
        <v>0</v>
      </c>
      <c r="AQ761" s="3">
        <f>AF761*'CDO Param'!F$6*'CDO Param'!F$9</f>
        <v>0</v>
      </c>
      <c r="AR761" s="3">
        <f>AG761*'CDO Param'!G$6*'CDO Param'!G$9</f>
        <v>4500</v>
      </c>
      <c r="AS761" s="3">
        <f>AH761*'CDO Param'!H$6*'CDO Param'!H$9</f>
        <v>0</v>
      </c>
      <c r="AT761" s="3">
        <f>AI761*'CDO Param'!I$6*'CDO Param'!I$9</f>
        <v>0</v>
      </c>
      <c r="AU761" s="3">
        <f>AJ761*'CDO Param'!J$6*'CDO Param'!J$9</f>
        <v>0</v>
      </c>
      <c r="AV761" s="3">
        <f>AK761*'CDO Param'!K$6*'CDO Param'!K$9</f>
        <v>0</v>
      </c>
      <c r="AW761" s="3">
        <f>AL761*'CDO Param'!L$6*'CDO Param'!L$9</f>
        <v>0</v>
      </c>
      <c r="AY761" s="2">
        <f t="shared" si="35"/>
        <v>4500</v>
      </c>
      <c r="BI761" s="5">
        <f>AY761/'CDO Param'!$M$6</f>
        <v>4.6875E-2</v>
      </c>
      <c r="BJ761" s="5">
        <f t="shared" si="36"/>
        <v>0</v>
      </c>
      <c r="BK761" s="5">
        <f t="shared" si="37"/>
        <v>0</v>
      </c>
    </row>
    <row r="762" spans="1:63" x14ac:dyDescent="0.2">
      <c r="A762" s="3">
        <v>759</v>
      </c>
      <c r="B762" s="3">
        <v>758</v>
      </c>
      <c r="C762">
        <v>1.1751399142667651</v>
      </c>
      <c r="D762">
        <v>1.6090416465885937</v>
      </c>
      <c r="E762">
        <v>0.58873411035165191</v>
      </c>
      <c r="F762">
        <v>0.44970988710701931</v>
      </c>
      <c r="G762">
        <v>-0.88643673734623007</v>
      </c>
      <c r="H762">
        <v>5.6199951359303668E-2</v>
      </c>
      <c r="I762">
        <v>-1.1720317161234561</v>
      </c>
      <c r="J762">
        <v>0.8274923857243266</v>
      </c>
      <c r="K762">
        <v>0.60107140598120168</v>
      </c>
      <c r="L762">
        <v>0.33091623663494829</v>
      </c>
      <c r="M762">
        <v>-9.6063104138011113E-2</v>
      </c>
      <c r="N762">
        <v>-0.28527892936835997</v>
      </c>
      <c r="O762">
        <v>-0.44748276195605285</v>
      </c>
      <c r="P762">
        <v>-0.47397747948707547</v>
      </c>
      <c r="R762">
        <f>SQRT(Correlation)*$F762 + SQRT('CDO Param'!C$17 - Correlation)*HLOOKUP('CDO Param'!C$12,$C$4:$E$1004,$A762,FALSE) + SQRT(1-Correlation)*G762</f>
        <v>-0.47118412264034892</v>
      </c>
      <c r="S762">
        <f>SQRT(Correlation)*$F762 + SQRT('CDO Param'!D$17 - Correlation)*HLOOKUP('CDO Param'!D$12,$C$4:$E$1004,$A762,FALSE) + SQRT(1-Correlation)*H762</f>
        <v>0.42307956006423231</v>
      </c>
      <c r="T762">
        <f>SQRT(Correlation)*$F762 + SQRT('CDO Param'!E$17 - Correlation)*HLOOKUP('CDO Param'!E$12,$C$4:$E$1004,$A762,FALSE) + SQRT(1-Correlation)*I762</f>
        <v>-0.65876336403070435</v>
      </c>
      <c r="U762">
        <f>SQRT(Correlation)*$F762 + SQRT('CDO Param'!F$17 - Correlation)*HLOOKUP('CDO Param'!F$12,$C$4:$E$1004,$A762,FALSE) + SQRT(1-Correlation)*J762</f>
        <v>1.0588839076980947</v>
      </c>
      <c r="V762">
        <f>SQRT(Correlation)*$F762 + SQRT('CDO Param'!G$17 - Correlation)*HLOOKUP('CDO Param'!G$12,$C$4:$E$1004,$A762,FALSE) + SQRT(1-Correlation)*K762</f>
        <v>0.84408210588755839</v>
      </c>
      <c r="W762">
        <f>SQRT(Correlation)*$F762 + SQRT('CDO Param'!H$17 - Correlation)*HLOOKUP('CDO Param'!H$12,$C$4:$E$1004,$A762,FALSE) + SQRT(1-Correlation)*L762</f>
        <v>0.68369831160771666</v>
      </c>
      <c r="X762">
        <f>SQRT(Correlation)*$F762 + SQRT('CDO Param'!I$17 - Correlation)*HLOOKUP('CDO Param'!I$12,$C$4:$E$1004,$A762,FALSE) + SQRT(1-Correlation)*M762</f>
        <v>0.18272223964283435</v>
      </c>
      <c r="Y762">
        <f>SQRT(Correlation)*$F762 + SQRT('CDO Param'!J$17 - Correlation)*HLOOKUP('CDO Param'!J$12,$C$4:$E$1004,$A762,FALSE) + SQRT(1-Correlation)*N762</f>
        <v>0.18248419426360429</v>
      </c>
      <c r="Z762">
        <f>SQRT(Correlation)*$F762 + SQRT('CDO Param'!K$17 - Correlation)*HLOOKUP('CDO Param'!K$12,$C$4:$E$1004,$A762,FALSE) + SQRT(1-Correlation)*O762</f>
        <v>2.8604127407878377E-2</v>
      </c>
      <c r="AA762">
        <f>SQRT(Correlation)*$F762 + SQRT('CDO Param'!L$17 - Correlation)*HLOOKUP('CDO Param'!L$12,$C$4:$E$1004,$A762,FALSE) + SQRT(1-Correlation)*P762</f>
        <v>3.4690313996311173E-3</v>
      </c>
      <c r="AC762" s="3">
        <f>IF(R762&lt;'CDO Param'!C$13,1,0)</f>
        <v>0</v>
      </c>
      <c r="AD762" s="3">
        <f>IF(S762&lt;'CDO Param'!D$13,1,0)</f>
        <v>0</v>
      </c>
      <c r="AE762" s="3">
        <f>IF(T762&lt;'CDO Param'!E$13,1,0)</f>
        <v>0</v>
      </c>
      <c r="AF762" s="3">
        <f>IF(U762&lt;'CDO Param'!F$13,1,0)</f>
        <v>0</v>
      </c>
      <c r="AG762" s="3">
        <f>IF(V762&lt;'CDO Param'!G$13,1,0)</f>
        <v>0</v>
      </c>
      <c r="AH762" s="3">
        <f>IF(W762&lt;'CDO Param'!H$13,1,0)</f>
        <v>0</v>
      </c>
      <c r="AI762" s="3">
        <f>IF(X762&lt;'CDO Param'!I$13,1,0)</f>
        <v>0</v>
      </c>
      <c r="AJ762" s="3">
        <f>IF(Y762&lt;'CDO Param'!J$13,1,0)</f>
        <v>0</v>
      </c>
      <c r="AK762" s="3">
        <f>IF(Z762&lt;'CDO Param'!K$13,1,0)</f>
        <v>0</v>
      </c>
      <c r="AL762" s="3">
        <f>IF(AA762&lt;'CDO Param'!L$13,1,0)</f>
        <v>0</v>
      </c>
      <c r="AN762" s="3">
        <f>AC762*'CDO Param'!C$6*'CDO Param'!C$9</f>
        <v>0</v>
      </c>
      <c r="AO762" s="3">
        <f>AD762*'CDO Param'!D$6*'CDO Param'!D$9</f>
        <v>0</v>
      </c>
      <c r="AP762" s="3">
        <f>AE762*'CDO Param'!E$6*'CDO Param'!E$9</f>
        <v>0</v>
      </c>
      <c r="AQ762" s="3">
        <f>AF762*'CDO Param'!F$6*'CDO Param'!F$9</f>
        <v>0</v>
      </c>
      <c r="AR762" s="3">
        <f>AG762*'CDO Param'!G$6*'CDO Param'!G$9</f>
        <v>0</v>
      </c>
      <c r="AS762" s="3">
        <f>AH762*'CDO Param'!H$6*'CDO Param'!H$9</f>
        <v>0</v>
      </c>
      <c r="AT762" s="3">
        <f>AI762*'CDO Param'!I$6*'CDO Param'!I$9</f>
        <v>0</v>
      </c>
      <c r="AU762" s="3">
        <f>AJ762*'CDO Param'!J$6*'CDO Param'!J$9</f>
        <v>0</v>
      </c>
      <c r="AV762" s="3">
        <f>AK762*'CDO Param'!K$6*'CDO Param'!K$9</f>
        <v>0</v>
      </c>
      <c r="AW762" s="3">
        <f>AL762*'CDO Param'!L$6*'CDO Param'!L$9</f>
        <v>0</v>
      </c>
      <c r="AY762" s="2">
        <f t="shared" si="35"/>
        <v>0</v>
      </c>
      <c r="BI762" s="5">
        <f>AY762/'CDO Param'!$M$6</f>
        <v>0</v>
      </c>
      <c r="BJ762" s="5">
        <f t="shared" si="36"/>
        <v>0</v>
      </c>
      <c r="BK762" s="5">
        <f t="shared" si="37"/>
        <v>0</v>
      </c>
    </row>
    <row r="763" spans="1:63" x14ac:dyDescent="0.2">
      <c r="A763" s="3">
        <v>760</v>
      </c>
      <c r="B763" s="3">
        <v>759</v>
      </c>
      <c r="C763">
        <v>0.14361035027832258</v>
      </c>
      <c r="D763">
        <v>-0.46022478272789158</v>
      </c>
      <c r="E763">
        <v>-0.70742657953815069</v>
      </c>
      <c r="F763">
        <v>-1.2056898412993178</v>
      </c>
      <c r="G763">
        <v>-8.6006366473156959E-2</v>
      </c>
      <c r="H763">
        <v>8.2461610872996971E-2</v>
      </c>
      <c r="I763">
        <v>0.79568962974008173</v>
      </c>
      <c r="J763">
        <v>-0.44676880861516111</v>
      </c>
      <c r="K763">
        <v>0.38292796489258762</v>
      </c>
      <c r="L763">
        <v>0.37649670048267581</v>
      </c>
      <c r="M763">
        <v>5.777451406174805E-2</v>
      </c>
      <c r="N763">
        <v>0.43134377847309224</v>
      </c>
      <c r="O763">
        <v>-0.15647628970327787</v>
      </c>
      <c r="P763">
        <v>0.22328435989038553</v>
      </c>
      <c r="R763">
        <f>SQRT(Correlation)*$F763 + SQRT('CDO Param'!C$17 - Correlation)*HLOOKUP('CDO Param'!C$12,$C$4:$E$1004,$A763,FALSE) + SQRT(1-Correlation)*G763</f>
        <v>-0.52795102136977434</v>
      </c>
      <c r="S763">
        <f>SQRT(Correlation)*$F763 + SQRT('CDO Param'!D$17 - Correlation)*HLOOKUP('CDO Param'!D$12,$C$4:$E$1004,$A763,FALSE) + SQRT(1-Correlation)*H763</f>
        <v>-0.36812826500512574</v>
      </c>
      <c r="T763">
        <f>SQRT(Correlation)*$F763 + SQRT('CDO Param'!E$17 - Correlation)*HLOOKUP('CDO Param'!E$12,$C$4:$E$1004,$A763,FALSE) + SQRT(1-Correlation)*I763</f>
        <v>0.41158058439626549</v>
      </c>
      <c r="U763">
        <f>SQRT(Correlation)*$F763 + SQRT('CDO Param'!F$17 - Correlation)*HLOOKUP('CDO Param'!F$12,$C$4:$E$1004,$A763,FALSE) + SQRT(1-Correlation)*J763</f>
        <v>-0.96330010394015564</v>
      </c>
      <c r="V763">
        <f>SQRT(Correlation)*$F763 + SQRT('CDO Param'!G$17 - Correlation)*HLOOKUP('CDO Param'!G$12,$C$4:$E$1004,$A763,FALSE) + SQRT(1-Correlation)*K763</f>
        <v>-0.17618063246695442</v>
      </c>
      <c r="W763">
        <f>SQRT(Correlation)*$F763 + SQRT('CDO Param'!H$17 - Correlation)*HLOOKUP('CDO Param'!H$12,$C$4:$E$1004,$A763,FALSE) + SQRT(1-Correlation)*L763</f>
        <v>-8.9182086451637332E-2</v>
      </c>
      <c r="X763">
        <f>SQRT(Correlation)*$F763 + SQRT('CDO Param'!I$17 - Correlation)*HLOOKUP('CDO Param'!I$12,$C$4:$E$1004,$A763,FALSE) + SQRT(1-Correlation)*M763</f>
        <v>-0.48464828057366088</v>
      </c>
      <c r="Y763">
        <f>SQRT(Correlation)*$F763 + SQRT('CDO Param'!J$17 - Correlation)*HLOOKUP('CDO Param'!J$12,$C$4:$E$1004,$A763,FALSE) + SQRT(1-Correlation)*N763</f>
        <v>6.5931760585275945E-2</v>
      </c>
      <c r="Z763">
        <f>SQRT(Correlation)*$F763 + SQRT('CDO Param'!K$17 - Correlation)*HLOOKUP('CDO Param'!K$12,$C$4:$E$1004,$A763,FALSE) + SQRT(1-Correlation)*O763</f>
        <v>-0.49172332035256072</v>
      </c>
      <c r="AA763">
        <f>SQRT(Correlation)*$F763 + SQRT('CDO Param'!L$17 - Correlation)*HLOOKUP('CDO Param'!L$12,$C$4:$E$1004,$A763,FALSE) + SQRT(1-Correlation)*P763</f>
        <v>-0.13145073482623862</v>
      </c>
      <c r="AC763" s="3">
        <f>IF(R763&lt;'CDO Param'!C$13,1,0)</f>
        <v>0</v>
      </c>
      <c r="AD763" s="3">
        <f>IF(S763&lt;'CDO Param'!D$13,1,0)</f>
        <v>0</v>
      </c>
      <c r="AE763" s="3">
        <f>IF(T763&lt;'CDO Param'!E$13,1,0)</f>
        <v>0</v>
      </c>
      <c r="AF763" s="3">
        <f>IF(U763&lt;'CDO Param'!F$13,1,0)</f>
        <v>0</v>
      </c>
      <c r="AG763" s="3">
        <f>IF(V763&lt;'CDO Param'!G$13,1,0)</f>
        <v>1</v>
      </c>
      <c r="AH763" s="3">
        <f>IF(W763&lt;'CDO Param'!H$13,1,0)</f>
        <v>0</v>
      </c>
      <c r="AI763" s="3">
        <f>IF(X763&lt;'CDO Param'!I$13,1,0)</f>
        <v>0</v>
      </c>
      <c r="AJ763" s="3">
        <f>IF(Y763&lt;'CDO Param'!J$13,1,0)</f>
        <v>0</v>
      </c>
      <c r="AK763" s="3">
        <f>IF(Z763&lt;'CDO Param'!K$13,1,0)</f>
        <v>0</v>
      </c>
      <c r="AL763" s="3">
        <f>IF(AA763&lt;'CDO Param'!L$13,1,0)</f>
        <v>0</v>
      </c>
      <c r="AN763" s="3">
        <f>AC763*'CDO Param'!C$6*'CDO Param'!C$9</f>
        <v>0</v>
      </c>
      <c r="AO763" s="3">
        <f>AD763*'CDO Param'!D$6*'CDO Param'!D$9</f>
        <v>0</v>
      </c>
      <c r="AP763" s="3">
        <f>AE763*'CDO Param'!E$6*'CDO Param'!E$9</f>
        <v>0</v>
      </c>
      <c r="AQ763" s="3">
        <f>AF763*'CDO Param'!F$6*'CDO Param'!F$9</f>
        <v>0</v>
      </c>
      <c r="AR763" s="3">
        <f>AG763*'CDO Param'!G$6*'CDO Param'!G$9</f>
        <v>4500</v>
      </c>
      <c r="AS763" s="3">
        <f>AH763*'CDO Param'!H$6*'CDO Param'!H$9</f>
        <v>0</v>
      </c>
      <c r="AT763" s="3">
        <f>AI763*'CDO Param'!I$6*'CDO Param'!I$9</f>
        <v>0</v>
      </c>
      <c r="AU763" s="3">
        <f>AJ763*'CDO Param'!J$6*'CDO Param'!J$9</f>
        <v>0</v>
      </c>
      <c r="AV763" s="3">
        <f>AK763*'CDO Param'!K$6*'CDO Param'!K$9</f>
        <v>0</v>
      </c>
      <c r="AW763" s="3">
        <f>AL763*'CDO Param'!L$6*'CDO Param'!L$9</f>
        <v>0</v>
      </c>
      <c r="AY763" s="2">
        <f t="shared" si="35"/>
        <v>4500</v>
      </c>
      <c r="BI763" s="5">
        <f>AY763/'CDO Param'!$M$6</f>
        <v>4.6875E-2</v>
      </c>
      <c r="BJ763" s="5">
        <f t="shared" si="36"/>
        <v>0</v>
      </c>
      <c r="BK763" s="5">
        <f t="shared" si="37"/>
        <v>0</v>
      </c>
    </row>
    <row r="764" spans="1:63" x14ac:dyDescent="0.2">
      <c r="A764" s="3">
        <v>761</v>
      </c>
      <c r="B764" s="3">
        <v>760</v>
      </c>
      <c r="C764">
        <v>-0.59321791923139244</v>
      </c>
      <c r="D764">
        <v>0.87436092144344002</v>
      </c>
      <c r="E764">
        <v>4.9792561185313389E-2</v>
      </c>
      <c r="F764">
        <v>-0.18087121134158224</v>
      </c>
      <c r="G764">
        <v>-0.42366650632175151</v>
      </c>
      <c r="H764">
        <v>0.11841166269732639</v>
      </c>
      <c r="I764">
        <v>0.26667066777008586</v>
      </c>
      <c r="J764">
        <v>0.15106706996448338</v>
      </c>
      <c r="K764">
        <v>0.17842921806732193</v>
      </c>
      <c r="L764">
        <v>0.13632757145387586</v>
      </c>
      <c r="M764">
        <v>0.68833287514280528</v>
      </c>
      <c r="N764">
        <v>1.0093731361848768</v>
      </c>
      <c r="O764">
        <v>-0.19701246856129728</v>
      </c>
      <c r="P764">
        <v>-2.0531024347292259</v>
      </c>
      <c r="R764">
        <f>SQRT(Correlation)*$F764 + SQRT('CDO Param'!C$17 - Correlation)*HLOOKUP('CDO Param'!C$12,$C$4:$E$1004,$A764,FALSE) + SQRT(1-Correlation)*G764</f>
        <v>-0.33546853023873102</v>
      </c>
      <c r="S764">
        <f>SQRT(Correlation)*$F764 + SQRT('CDO Param'!D$17 - Correlation)*HLOOKUP('CDO Param'!D$12,$C$4:$E$1004,$A764,FALSE) + SQRT(1-Correlation)*H764</f>
        <v>0.17879197494747159</v>
      </c>
      <c r="T764">
        <f>SQRT(Correlation)*$F764 + SQRT('CDO Param'!E$17 - Correlation)*HLOOKUP('CDO Param'!E$12,$C$4:$E$1004,$A764,FALSE) + SQRT(1-Correlation)*I764</f>
        <v>3.883880073880347E-2</v>
      </c>
      <c r="U764">
        <f>SQRT(Correlation)*$F764 + SQRT('CDO Param'!F$17 - Correlation)*HLOOKUP('CDO Param'!F$12,$C$4:$E$1004,$A764,FALSE) + SQRT(1-Correlation)*J764</f>
        <v>9.7252262219843705E-2</v>
      </c>
      <c r="V764">
        <f>SQRT(Correlation)*$F764 + SQRT('CDO Param'!G$17 - Correlation)*HLOOKUP('CDO Param'!G$12,$C$4:$E$1004,$A764,FALSE) + SQRT(1-Correlation)*K764</f>
        <v>0.12321027512379118</v>
      </c>
      <c r="W764">
        <f>SQRT(Correlation)*$F764 + SQRT('CDO Param'!H$17 - Correlation)*HLOOKUP('CDO Param'!H$12,$C$4:$E$1004,$A764,FALSE) + SQRT(1-Correlation)*L764</f>
        <v>0.19578849835420703</v>
      </c>
      <c r="X764">
        <f>SQRT(Correlation)*$F764 + SQRT('CDO Param'!I$17 - Correlation)*HLOOKUP('CDO Param'!I$12,$C$4:$E$1004,$A764,FALSE) + SQRT(1-Correlation)*M764</f>
        <v>0.60694735820617896</v>
      </c>
      <c r="Y764">
        <f>SQRT(Correlation)*$F764 + SQRT('CDO Param'!J$17 - Correlation)*HLOOKUP('CDO Param'!J$12,$C$4:$E$1004,$A764,FALSE) + SQRT(1-Correlation)*N764</f>
        <v>0.74342822794480479</v>
      </c>
      <c r="Z764">
        <f>SQRT(Correlation)*$F764 + SQRT('CDO Param'!K$17 - Correlation)*HLOOKUP('CDO Param'!K$12,$C$4:$E$1004,$A764,FALSE) + SQRT(1-Correlation)*O764</f>
        <v>-0.40104964628645906</v>
      </c>
      <c r="AA764">
        <f>SQRT(Correlation)*$F764 + SQRT('CDO Param'!L$17 - Correlation)*HLOOKUP('CDO Param'!L$12,$C$4:$E$1004,$A764,FALSE) + SQRT(1-Correlation)*P764</f>
        <v>-2.1618911968691159</v>
      </c>
      <c r="AC764" s="3">
        <f>IF(R764&lt;'CDO Param'!C$13,1,0)</f>
        <v>0</v>
      </c>
      <c r="AD764" s="3">
        <f>IF(S764&lt;'CDO Param'!D$13,1,0)</f>
        <v>0</v>
      </c>
      <c r="AE764" s="3">
        <f>IF(T764&lt;'CDO Param'!E$13,1,0)</f>
        <v>0</v>
      </c>
      <c r="AF764" s="3">
        <f>IF(U764&lt;'CDO Param'!F$13,1,0)</f>
        <v>0</v>
      </c>
      <c r="AG764" s="3">
        <f>IF(V764&lt;'CDO Param'!G$13,1,0)</f>
        <v>0</v>
      </c>
      <c r="AH764" s="3">
        <f>IF(W764&lt;'CDO Param'!H$13,1,0)</f>
        <v>0</v>
      </c>
      <c r="AI764" s="3">
        <f>IF(X764&lt;'CDO Param'!I$13,1,0)</f>
        <v>0</v>
      </c>
      <c r="AJ764" s="3">
        <f>IF(Y764&lt;'CDO Param'!J$13,1,0)</f>
        <v>0</v>
      </c>
      <c r="AK764" s="3">
        <f>IF(Z764&lt;'CDO Param'!K$13,1,0)</f>
        <v>0</v>
      </c>
      <c r="AL764" s="3">
        <f>IF(AA764&lt;'CDO Param'!L$13,1,0)</f>
        <v>1</v>
      </c>
      <c r="AN764" s="3">
        <f>AC764*'CDO Param'!C$6*'CDO Param'!C$9</f>
        <v>0</v>
      </c>
      <c r="AO764" s="3">
        <f>AD764*'CDO Param'!D$6*'CDO Param'!D$9</f>
        <v>0</v>
      </c>
      <c r="AP764" s="3">
        <f>AE764*'CDO Param'!E$6*'CDO Param'!E$9</f>
        <v>0</v>
      </c>
      <c r="AQ764" s="3">
        <f>AF764*'CDO Param'!F$6*'CDO Param'!F$9</f>
        <v>0</v>
      </c>
      <c r="AR764" s="3">
        <f>AG764*'CDO Param'!G$6*'CDO Param'!G$9</f>
        <v>0</v>
      </c>
      <c r="AS764" s="3">
        <f>AH764*'CDO Param'!H$6*'CDO Param'!H$9</f>
        <v>0</v>
      </c>
      <c r="AT764" s="3">
        <f>AI764*'CDO Param'!I$6*'CDO Param'!I$9</f>
        <v>0</v>
      </c>
      <c r="AU764" s="3">
        <f>AJ764*'CDO Param'!J$6*'CDO Param'!J$9</f>
        <v>0</v>
      </c>
      <c r="AV764" s="3">
        <f>AK764*'CDO Param'!K$6*'CDO Param'!K$9</f>
        <v>0</v>
      </c>
      <c r="AW764" s="3">
        <f>AL764*'CDO Param'!L$6*'CDO Param'!L$9</f>
        <v>4500</v>
      </c>
      <c r="AY764" s="2">
        <f t="shared" si="35"/>
        <v>4500</v>
      </c>
      <c r="BI764" s="5">
        <f>AY764/'CDO Param'!$M$6</f>
        <v>4.6875E-2</v>
      </c>
      <c r="BJ764" s="5">
        <f t="shared" si="36"/>
        <v>0</v>
      </c>
      <c r="BK764" s="5">
        <f t="shared" si="37"/>
        <v>0</v>
      </c>
    </row>
    <row r="765" spans="1:63" x14ac:dyDescent="0.2">
      <c r="A765" s="3">
        <v>762</v>
      </c>
      <c r="B765" s="3">
        <v>761</v>
      </c>
      <c r="C765">
        <v>0.43178715714020655</v>
      </c>
      <c r="D765">
        <v>-0.77090817285352387</v>
      </c>
      <c r="E765">
        <v>1.5257637642207555</v>
      </c>
      <c r="F765">
        <v>-1.09317170426948</v>
      </c>
      <c r="G765">
        <v>-0.72394755079585593</v>
      </c>
      <c r="H765">
        <v>-1.5272189557435922</v>
      </c>
      <c r="I765">
        <v>0.75887101047555916</v>
      </c>
      <c r="J765">
        <v>0.92156597020220943</v>
      </c>
      <c r="K765">
        <v>-2.3905158741399646</v>
      </c>
      <c r="L765">
        <v>-0.28620661396416835</v>
      </c>
      <c r="M765">
        <v>-0.36216079024598002</v>
      </c>
      <c r="N765">
        <v>-0.64404503063997254</v>
      </c>
      <c r="O765">
        <v>-2.7050555218011141</v>
      </c>
      <c r="P765">
        <v>-0.28477302294049878</v>
      </c>
      <c r="R765">
        <f>SQRT(Correlation)*$F765 + SQRT('CDO Param'!C$17 - Correlation)*HLOOKUP('CDO Param'!C$12,$C$4:$E$1004,$A765,FALSE) + SQRT(1-Correlation)*G765</f>
        <v>-1.1415110753579329</v>
      </c>
      <c r="S765">
        <f>SQRT(Correlation)*$F765 + SQRT('CDO Param'!D$17 - Correlation)*HLOOKUP('CDO Param'!D$12,$C$4:$E$1004,$A765,FALSE) + SQRT(1-Correlation)*H765</f>
        <v>-1.9035612410334213</v>
      </c>
      <c r="T765">
        <f>SQRT(Correlation)*$F765 + SQRT('CDO Param'!E$17 - Correlation)*HLOOKUP('CDO Param'!E$12,$C$4:$E$1004,$A765,FALSE) + SQRT(1-Correlation)*I765</f>
        <v>0.48847715080937776</v>
      </c>
      <c r="U765">
        <f>SQRT(Correlation)*$F765 + SQRT('CDO Param'!F$17 - Correlation)*HLOOKUP('CDO Param'!F$12,$C$4:$E$1004,$A765,FALSE) + SQRT(1-Correlation)*J765</f>
        <v>0.86975414750895341</v>
      </c>
      <c r="V765">
        <f>SQRT(Correlation)*$F765 + SQRT('CDO Param'!G$17 - Correlation)*HLOOKUP('CDO Param'!G$12,$C$4:$E$1004,$A765,FALSE) + SQRT(1-Correlation)*K765</f>
        <v>-2.2723625799948084</v>
      </c>
      <c r="W765">
        <f>SQRT(Correlation)*$F765 + SQRT('CDO Param'!H$17 - Correlation)*HLOOKUP('CDO Param'!H$12,$C$4:$E$1004,$A765,FALSE) + SQRT(1-Correlation)*L765</f>
        <v>-0.72623355971272607</v>
      </c>
      <c r="X765">
        <f>SQRT(Correlation)*$F765 + SQRT('CDO Param'!I$17 - Correlation)*HLOOKUP('CDO Param'!I$12,$C$4:$E$1004,$A765,FALSE) + SQRT(1-Correlation)*M765</f>
        <v>-0.3480959893887367</v>
      </c>
      <c r="Y765">
        <f>SQRT(Correlation)*$F765 + SQRT('CDO Param'!J$17 - Correlation)*HLOOKUP('CDO Param'!J$12,$C$4:$E$1004,$A765,FALSE) + SQRT(1-Correlation)*N765</f>
        <v>-0.842445865964075</v>
      </c>
      <c r="Z765">
        <f>SQRT(Correlation)*$F765 + SQRT('CDO Param'!K$17 - Correlation)*HLOOKUP('CDO Param'!K$12,$C$4:$E$1004,$A765,FALSE) + SQRT(1-Correlation)*O765</f>
        <v>-2.797692096035536</v>
      </c>
      <c r="AA765">
        <f>SQRT(Correlation)*$F765 + SQRT('CDO Param'!L$17 - Correlation)*HLOOKUP('CDO Param'!L$12,$C$4:$E$1004,$A765,FALSE) + SQRT(1-Correlation)*P765</f>
        <v>-0.50161051280250868</v>
      </c>
      <c r="AC765" s="3">
        <f>IF(R765&lt;'CDO Param'!C$13,1,0)</f>
        <v>0</v>
      </c>
      <c r="AD765" s="3">
        <f>IF(S765&lt;'CDO Param'!D$13,1,0)</f>
        <v>1</v>
      </c>
      <c r="AE765" s="3">
        <f>IF(T765&lt;'CDO Param'!E$13,1,0)</f>
        <v>0</v>
      </c>
      <c r="AF765" s="3">
        <f>IF(U765&lt;'CDO Param'!F$13,1,0)</f>
        <v>0</v>
      </c>
      <c r="AG765" s="3">
        <f>IF(V765&lt;'CDO Param'!G$13,1,0)</f>
        <v>1</v>
      </c>
      <c r="AH765" s="3">
        <f>IF(W765&lt;'CDO Param'!H$13,1,0)</f>
        <v>0</v>
      </c>
      <c r="AI765" s="3">
        <f>IF(X765&lt;'CDO Param'!I$13,1,0)</f>
        <v>0</v>
      </c>
      <c r="AJ765" s="3">
        <f>IF(Y765&lt;'CDO Param'!J$13,1,0)</f>
        <v>0</v>
      </c>
      <c r="AK765" s="3">
        <f>IF(Z765&lt;'CDO Param'!K$13,1,0)</f>
        <v>1</v>
      </c>
      <c r="AL765" s="3">
        <f>IF(AA765&lt;'CDO Param'!L$13,1,0)</f>
        <v>0</v>
      </c>
      <c r="AN765" s="3">
        <f>AC765*'CDO Param'!C$6*'CDO Param'!C$9</f>
        <v>0</v>
      </c>
      <c r="AO765" s="3">
        <f>AD765*'CDO Param'!D$6*'CDO Param'!D$9</f>
        <v>4050</v>
      </c>
      <c r="AP765" s="3">
        <f>AE765*'CDO Param'!E$6*'CDO Param'!E$9</f>
        <v>0</v>
      </c>
      <c r="AQ765" s="3">
        <f>AF765*'CDO Param'!F$6*'CDO Param'!F$9</f>
        <v>0</v>
      </c>
      <c r="AR765" s="3">
        <f>AG765*'CDO Param'!G$6*'CDO Param'!G$9</f>
        <v>4500</v>
      </c>
      <c r="AS765" s="3">
        <f>AH765*'CDO Param'!H$6*'CDO Param'!H$9</f>
        <v>0</v>
      </c>
      <c r="AT765" s="3">
        <f>AI765*'CDO Param'!I$6*'CDO Param'!I$9</f>
        <v>0</v>
      </c>
      <c r="AU765" s="3">
        <f>AJ765*'CDO Param'!J$6*'CDO Param'!J$9</f>
        <v>0</v>
      </c>
      <c r="AV765" s="3">
        <f>AK765*'CDO Param'!K$6*'CDO Param'!K$9</f>
        <v>4500</v>
      </c>
      <c r="AW765" s="3">
        <f>AL765*'CDO Param'!L$6*'CDO Param'!L$9</f>
        <v>0</v>
      </c>
      <c r="AY765" s="2">
        <f t="shared" si="35"/>
        <v>13050</v>
      </c>
      <c r="BI765" s="5">
        <f>AY765/'CDO Param'!$M$6</f>
        <v>0.13593749999999999</v>
      </c>
      <c r="BJ765" s="5">
        <f t="shared" si="36"/>
        <v>0.02</v>
      </c>
      <c r="BK765" s="5">
        <f t="shared" si="37"/>
        <v>1</v>
      </c>
    </row>
    <row r="766" spans="1:63" x14ac:dyDescent="0.2">
      <c r="A766" s="3">
        <v>763</v>
      </c>
      <c r="B766" s="3">
        <v>762</v>
      </c>
      <c r="C766">
        <v>0.22538756638823543</v>
      </c>
      <c r="D766">
        <v>-0.93492644737125374</v>
      </c>
      <c r="E766">
        <v>0.72609054768690839</v>
      </c>
      <c r="F766">
        <v>-1.8561877368483692</v>
      </c>
      <c r="G766">
        <v>-2.322740328963846</v>
      </c>
      <c r="H766">
        <v>0.50124754125135951</v>
      </c>
      <c r="I766">
        <v>0.81771759141702205</v>
      </c>
      <c r="J766">
        <v>3.2465322874486446</v>
      </c>
      <c r="K766">
        <v>-0.90333514890517108</v>
      </c>
      <c r="L766">
        <v>0.25544864001858514</v>
      </c>
      <c r="M766">
        <v>1.0069766176457051</v>
      </c>
      <c r="N766">
        <v>0.69341240305220708</v>
      </c>
      <c r="O766">
        <v>0.43825366446981207</v>
      </c>
      <c r="P766">
        <v>0.20366087483125739</v>
      </c>
      <c r="R766">
        <f>SQRT(Correlation)*$F766 + SQRT('CDO Param'!C$17 - Correlation)*HLOOKUP('CDO Param'!C$12,$C$4:$E$1004,$A766,FALSE) + SQRT(1-Correlation)*G766</f>
        <v>-2.922741623297139</v>
      </c>
      <c r="S766">
        <f>SQRT(Correlation)*$F766 + SQRT('CDO Param'!D$17 - Correlation)*HLOOKUP('CDO Param'!D$12,$C$4:$E$1004,$A766,FALSE) + SQRT(1-Correlation)*H766</f>
        <v>-0.24367149692673157</v>
      </c>
      <c r="T766">
        <f>SQRT(Correlation)*$F766 + SQRT('CDO Param'!E$17 - Correlation)*HLOOKUP('CDO Param'!E$12,$C$4:$E$1004,$A766,FALSE) + SQRT(1-Correlation)*I766</f>
        <v>0.24840886509494609</v>
      </c>
      <c r="U766">
        <f>SQRT(Correlation)*$F766 + SQRT('CDO Param'!F$17 - Correlation)*HLOOKUP('CDO Param'!F$12,$C$4:$E$1004,$A766,FALSE) + SQRT(1-Correlation)*J766</f>
        <v>2.6553116385976465</v>
      </c>
      <c r="V766">
        <f>SQRT(Correlation)*$F766 + SQRT('CDO Param'!G$17 - Correlation)*HLOOKUP('CDO Param'!G$12,$C$4:$E$1004,$A766,FALSE) + SQRT(1-Correlation)*K766</f>
        <v>-1.2815982873949219</v>
      </c>
      <c r="W766">
        <f>SQRT(Correlation)*$F766 + SQRT('CDO Param'!H$17 - Correlation)*HLOOKUP('CDO Param'!H$12,$C$4:$E$1004,$A766,FALSE) + SQRT(1-Correlation)*L766</f>
        <v>-0.4768568092054325</v>
      </c>
      <c r="X766">
        <f>SQRT(Correlation)*$F766 + SQRT('CDO Param'!I$17 - Correlation)*HLOOKUP('CDO Param'!I$12,$C$4:$E$1004,$A766,FALSE) + SQRT(1-Correlation)*M766</f>
        <v>0.53068257960126664</v>
      </c>
      <c r="Y766">
        <f>SQRT(Correlation)*$F766 + SQRT('CDO Param'!J$17 - Correlation)*HLOOKUP('CDO Param'!J$12,$C$4:$E$1004,$A766,FALSE) + SQRT(1-Correlation)*N766</f>
        <v>0.13048260903222308</v>
      </c>
      <c r="Z766">
        <f>SQRT(Correlation)*$F766 + SQRT('CDO Param'!K$17 - Correlation)*HLOOKUP('CDO Param'!K$12,$C$4:$E$1004,$A766,FALSE) + SQRT(1-Correlation)*O766</f>
        <v>-0.11158222461253231</v>
      </c>
      <c r="AA766">
        <f>SQRT(Correlation)*$F766 + SQRT('CDO Param'!L$17 - Correlation)*HLOOKUP('CDO Param'!L$12,$C$4:$E$1004,$A766,FALSE) + SQRT(1-Correlation)*P766</f>
        <v>-0.33413648598570678</v>
      </c>
      <c r="AC766" s="3">
        <f>IF(R766&lt;'CDO Param'!C$13,1,0)</f>
        <v>0</v>
      </c>
      <c r="AD766" s="3">
        <f>IF(S766&lt;'CDO Param'!D$13,1,0)</f>
        <v>0</v>
      </c>
      <c r="AE766" s="3">
        <f>IF(T766&lt;'CDO Param'!E$13,1,0)</f>
        <v>0</v>
      </c>
      <c r="AF766" s="3">
        <f>IF(U766&lt;'CDO Param'!F$13,1,0)</f>
        <v>0</v>
      </c>
      <c r="AG766" s="3">
        <f>IF(V766&lt;'CDO Param'!G$13,1,0)</f>
        <v>1</v>
      </c>
      <c r="AH766" s="3">
        <f>IF(W766&lt;'CDO Param'!H$13,1,0)</f>
        <v>0</v>
      </c>
      <c r="AI766" s="3">
        <f>IF(X766&lt;'CDO Param'!I$13,1,0)</f>
        <v>0</v>
      </c>
      <c r="AJ766" s="3">
        <f>IF(Y766&lt;'CDO Param'!J$13,1,0)</f>
        <v>0</v>
      </c>
      <c r="AK766" s="3">
        <f>IF(Z766&lt;'CDO Param'!K$13,1,0)</f>
        <v>0</v>
      </c>
      <c r="AL766" s="3">
        <f>IF(AA766&lt;'CDO Param'!L$13,1,0)</f>
        <v>0</v>
      </c>
      <c r="AN766" s="3">
        <f>AC766*'CDO Param'!C$6*'CDO Param'!C$9</f>
        <v>0</v>
      </c>
      <c r="AO766" s="3">
        <f>AD766*'CDO Param'!D$6*'CDO Param'!D$9</f>
        <v>0</v>
      </c>
      <c r="AP766" s="3">
        <f>AE766*'CDO Param'!E$6*'CDO Param'!E$9</f>
        <v>0</v>
      </c>
      <c r="AQ766" s="3">
        <f>AF766*'CDO Param'!F$6*'CDO Param'!F$9</f>
        <v>0</v>
      </c>
      <c r="AR766" s="3">
        <f>AG766*'CDO Param'!G$6*'CDO Param'!G$9</f>
        <v>4500</v>
      </c>
      <c r="AS766" s="3">
        <f>AH766*'CDO Param'!H$6*'CDO Param'!H$9</f>
        <v>0</v>
      </c>
      <c r="AT766" s="3">
        <f>AI766*'CDO Param'!I$6*'CDO Param'!I$9</f>
        <v>0</v>
      </c>
      <c r="AU766" s="3">
        <f>AJ766*'CDO Param'!J$6*'CDO Param'!J$9</f>
        <v>0</v>
      </c>
      <c r="AV766" s="3">
        <f>AK766*'CDO Param'!K$6*'CDO Param'!K$9</f>
        <v>0</v>
      </c>
      <c r="AW766" s="3">
        <f>AL766*'CDO Param'!L$6*'CDO Param'!L$9</f>
        <v>0</v>
      </c>
      <c r="AY766" s="2">
        <f t="shared" si="35"/>
        <v>4500</v>
      </c>
      <c r="BI766" s="5">
        <f>AY766/'CDO Param'!$M$6</f>
        <v>4.6875E-2</v>
      </c>
      <c r="BJ766" s="5">
        <f t="shared" si="36"/>
        <v>0</v>
      </c>
      <c r="BK766" s="5">
        <f t="shared" si="37"/>
        <v>0</v>
      </c>
    </row>
    <row r="767" spans="1:63" x14ac:dyDescent="0.2">
      <c r="A767" s="3">
        <v>764</v>
      </c>
      <c r="B767" s="3">
        <v>763</v>
      </c>
      <c r="C767">
        <v>0.43350951273168903</v>
      </c>
      <c r="D767">
        <v>2.0733386918436736</v>
      </c>
      <c r="E767">
        <v>-4.0884060581447557E-2</v>
      </c>
      <c r="F767">
        <v>0.40234453990706243</v>
      </c>
      <c r="G767">
        <v>-0.92625668912660331</v>
      </c>
      <c r="H767">
        <v>-9.0579987954697572E-2</v>
      </c>
      <c r="I767">
        <v>2.3133543436415493</v>
      </c>
      <c r="J767">
        <v>-2.0481365936575457</v>
      </c>
      <c r="K767">
        <v>0.61374066717689857</v>
      </c>
      <c r="L767">
        <v>-0.61790615291101858</v>
      </c>
      <c r="M767">
        <v>0.3257673597545363</v>
      </c>
      <c r="N767">
        <v>0.66068992055079434</v>
      </c>
      <c r="O767">
        <v>-0.81856114775291644</v>
      </c>
      <c r="P767">
        <v>1.7189086065627635</v>
      </c>
      <c r="R767">
        <f>SQRT(Correlation)*$F767 + SQRT('CDO Param'!C$17 - Correlation)*HLOOKUP('CDO Param'!C$12,$C$4:$E$1004,$A767,FALSE) + SQRT(1-Correlation)*G767</f>
        <v>-0.45827736591827117</v>
      </c>
      <c r="S767">
        <f>SQRT(Correlation)*$F767 + SQRT('CDO Param'!D$17 - Correlation)*HLOOKUP('CDO Param'!D$12,$C$4:$E$1004,$A767,FALSE) + SQRT(1-Correlation)*H767</f>
        <v>0.33451516305346596</v>
      </c>
      <c r="T767">
        <f>SQRT(Correlation)*$F767 + SQRT('CDO Param'!E$17 - Correlation)*HLOOKUP('CDO Param'!E$12,$C$4:$E$1004,$A767,FALSE) + SQRT(1-Correlation)*I767</f>
        <v>2.4365689794761134</v>
      </c>
      <c r="U767">
        <f>SQRT(Correlation)*$F767 + SQRT('CDO Param'!F$17 - Correlation)*HLOOKUP('CDO Param'!F$12,$C$4:$E$1004,$A767,FALSE) + SQRT(1-Correlation)*J767</f>
        <v>-1.8249424173707363</v>
      </c>
      <c r="V767">
        <f>SQRT(Correlation)*$F767 + SQRT('CDO Param'!G$17 - Correlation)*HLOOKUP('CDO Param'!G$12,$C$4:$E$1004,$A767,FALSE) + SQRT(1-Correlation)*K767</f>
        <v>0.70033608144335202</v>
      </c>
      <c r="W767">
        <f>SQRT(Correlation)*$F767 + SQRT('CDO Param'!H$17 - Correlation)*HLOOKUP('CDO Param'!H$12,$C$4:$E$1004,$A767,FALSE) + SQRT(1-Correlation)*L767</f>
        <v>-0.16575036226562589</v>
      </c>
      <c r="X767">
        <f>SQRT(Correlation)*$F767 + SQRT('CDO Param'!I$17 - Correlation)*HLOOKUP('CDO Param'!I$12,$C$4:$E$1004,$A767,FALSE) + SQRT(1-Correlation)*M767</f>
        <v>0.42714061440739093</v>
      </c>
      <c r="Y767">
        <f>SQRT(Correlation)*$F767 + SQRT('CDO Param'!J$17 - Correlation)*HLOOKUP('CDO Param'!J$12,$C$4:$E$1004,$A767,FALSE) + SQRT(1-Correlation)*N767</f>
        <v>0.86871384400762608</v>
      </c>
      <c r="Z767">
        <f>SQRT(Correlation)*$F767 + SQRT('CDO Param'!K$17 - Correlation)*HLOOKUP('CDO Param'!K$12,$C$4:$E$1004,$A767,FALSE) + SQRT(1-Correlation)*O767</f>
        <v>-0.53462693811548401</v>
      </c>
      <c r="AA767">
        <f>SQRT(Correlation)*$F767 + SQRT('CDO Param'!L$17 - Correlation)*HLOOKUP('CDO Param'!L$12,$C$4:$E$1004,$A767,FALSE) + SQRT(1-Correlation)*P767</f>
        <v>1.8726282371121421</v>
      </c>
      <c r="AC767" s="3">
        <f>IF(R767&lt;'CDO Param'!C$13,1,0)</f>
        <v>0</v>
      </c>
      <c r="AD767" s="3">
        <f>IF(S767&lt;'CDO Param'!D$13,1,0)</f>
        <v>0</v>
      </c>
      <c r="AE767" s="3">
        <f>IF(T767&lt;'CDO Param'!E$13,1,0)</f>
        <v>0</v>
      </c>
      <c r="AF767" s="3">
        <f>IF(U767&lt;'CDO Param'!F$13,1,0)</f>
        <v>1</v>
      </c>
      <c r="AG767" s="3">
        <f>IF(V767&lt;'CDO Param'!G$13,1,0)</f>
        <v>0</v>
      </c>
      <c r="AH767" s="3">
        <f>IF(W767&lt;'CDO Param'!H$13,1,0)</f>
        <v>0</v>
      </c>
      <c r="AI767" s="3">
        <f>IF(X767&lt;'CDO Param'!I$13,1,0)</f>
        <v>0</v>
      </c>
      <c r="AJ767" s="3">
        <f>IF(Y767&lt;'CDO Param'!J$13,1,0)</f>
        <v>0</v>
      </c>
      <c r="AK767" s="3">
        <f>IF(Z767&lt;'CDO Param'!K$13,1,0)</f>
        <v>0</v>
      </c>
      <c r="AL767" s="3">
        <f>IF(AA767&lt;'CDO Param'!L$13,1,0)</f>
        <v>0</v>
      </c>
      <c r="AN767" s="3">
        <f>AC767*'CDO Param'!C$6*'CDO Param'!C$9</f>
        <v>0</v>
      </c>
      <c r="AO767" s="3">
        <f>AD767*'CDO Param'!D$6*'CDO Param'!D$9</f>
        <v>0</v>
      </c>
      <c r="AP767" s="3">
        <f>AE767*'CDO Param'!E$6*'CDO Param'!E$9</f>
        <v>0</v>
      </c>
      <c r="AQ767" s="3">
        <f>AF767*'CDO Param'!F$6*'CDO Param'!F$9</f>
        <v>4500</v>
      </c>
      <c r="AR767" s="3">
        <f>AG767*'CDO Param'!G$6*'CDO Param'!G$9</f>
        <v>0</v>
      </c>
      <c r="AS767" s="3">
        <f>AH767*'CDO Param'!H$6*'CDO Param'!H$9</f>
        <v>0</v>
      </c>
      <c r="AT767" s="3">
        <f>AI767*'CDO Param'!I$6*'CDO Param'!I$9</f>
        <v>0</v>
      </c>
      <c r="AU767" s="3">
        <f>AJ767*'CDO Param'!J$6*'CDO Param'!J$9</f>
        <v>0</v>
      </c>
      <c r="AV767" s="3">
        <f>AK767*'CDO Param'!K$6*'CDO Param'!K$9</f>
        <v>0</v>
      </c>
      <c r="AW767" s="3">
        <f>AL767*'CDO Param'!L$6*'CDO Param'!L$9</f>
        <v>0</v>
      </c>
      <c r="AY767" s="2">
        <f t="shared" si="35"/>
        <v>4500</v>
      </c>
      <c r="BI767" s="5">
        <f>AY767/'CDO Param'!$M$6</f>
        <v>4.6875E-2</v>
      </c>
      <c r="BJ767" s="5">
        <f t="shared" si="36"/>
        <v>0</v>
      </c>
      <c r="BK767" s="5">
        <f t="shared" si="37"/>
        <v>0</v>
      </c>
    </row>
    <row r="768" spans="1:63" x14ac:dyDescent="0.2">
      <c r="A768" s="3">
        <v>765</v>
      </c>
      <c r="B768" s="3">
        <v>764</v>
      </c>
      <c r="C768">
        <v>-0.26102725314558484</v>
      </c>
      <c r="D768">
        <v>-0.12146301742177457</v>
      </c>
      <c r="E768">
        <v>-1.3550379662774503</v>
      </c>
      <c r="F768">
        <v>1.990647433558479</v>
      </c>
      <c r="G768">
        <v>-1.4749275578651577</v>
      </c>
      <c r="H768">
        <v>-0.14077727428229991</v>
      </c>
      <c r="I768">
        <v>0.50863263822975568</v>
      </c>
      <c r="J768">
        <v>-0.29793227440677583</v>
      </c>
      <c r="K768">
        <v>-2.000388121814467</v>
      </c>
      <c r="L768">
        <v>-2.4473047233186662</v>
      </c>
      <c r="M768">
        <v>1.6898411558941007</v>
      </c>
      <c r="N768">
        <v>0.80564632298774086</v>
      </c>
      <c r="O768">
        <v>0.75447815106599592</v>
      </c>
      <c r="P768">
        <v>0.53953726819599979</v>
      </c>
      <c r="R768">
        <f>SQRT(Correlation)*$F768 + SQRT('CDO Param'!C$17 - Correlation)*HLOOKUP('CDO Param'!C$12,$C$4:$E$1004,$A768,FALSE) + SQRT(1-Correlation)*G768</f>
        <v>-0.78691861379622141</v>
      </c>
      <c r="S768">
        <f>SQRT(Correlation)*$F768 + SQRT('CDO Param'!D$17 - Correlation)*HLOOKUP('CDO Param'!D$12,$C$4:$E$1004,$A768,FALSE) + SQRT(1-Correlation)*H768</f>
        <v>0.47876747732819225</v>
      </c>
      <c r="T768">
        <f>SQRT(Correlation)*$F768 + SQRT('CDO Param'!E$17 - Correlation)*HLOOKUP('CDO Param'!E$12,$C$4:$E$1004,$A768,FALSE) + SQRT(1-Correlation)*I768</f>
        <v>1.0429679598499362</v>
      </c>
      <c r="U768">
        <f>SQRT(Correlation)*$F768 + SQRT('CDO Param'!F$17 - Correlation)*HLOOKUP('CDO Param'!F$12,$C$4:$E$1004,$A768,FALSE) + SQRT(1-Correlation)*J768</f>
        <v>4.385891769249417E-2</v>
      </c>
      <c r="V768">
        <f>SQRT(Correlation)*$F768 + SQRT('CDO Param'!G$17 - Correlation)*HLOOKUP('CDO Param'!G$12,$C$4:$E$1004,$A768,FALSE) + SQRT(1-Correlation)*K768</f>
        <v>-1.5712325104116163</v>
      </c>
      <c r="W768">
        <f>SQRT(Correlation)*$F768 + SQRT('CDO Param'!H$17 - Correlation)*HLOOKUP('CDO Param'!H$12,$C$4:$E$1004,$A768,FALSE) + SQRT(1-Correlation)*L768</f>
        <v>-1.7093965900676662</v>
      </c>
      <c r="X768">
        <f>SQRT(Correlation)*$F768 + SQRT('CDO Param'!I$17 - Correlation)*HLOOKUP('CDO Param'!I$12,$C$4:$E$1004,$A768,FALSE) + SQRT(1-Correlation)*M768</f>
        <v>1.9296263713275126</v>
      </c>
      <c r="Y768">
        <f>SQRT(Correlation)*$F768 + SQRT('CDO Param'!J$17 - Correlation)*HLOOKUP('CDO Param'!J$12,$C$4:$E$1004,$A768,FALSE) + SQRT(1-Correlation)*N768</f>
        <v>1.3247398818722771</v>
      </c>
      <c r="Z768">
        <f>SQRT(Correlation)*$F768 + SQRT('CDO Param'!K$17 - Correlation)*HLOOKUP('CDO Param'!K$12,$C$4:$E$1004,$A768,FALSE) + SQRT(1-Correlation)*O768</f>
        <v>1.2761974917783405</v>
      </c>
      <c r="AA768">
        <f>SQRT(Correlation)*$F768 + SQRT('CDO Param'!L$17 - Correlation)*HLOOKUP('CDO Param'!L$12,$C$4:$E$1004,$A768,FALSE) + SQRT(1-Correlation)*P768</f>
        <v>1.0722866661313433</v>
      </c>
      <c r="AC768" s="3">
        <f>IF(R768&lt;'CDO Param'!C$13,1,0)</f>
        <v>0</v>
      </c>
      <c r="AD768" s="3">
        <f>IF(S768&lt;'CDO Param'!D$13,1,0)</f>
        <v>0</v>
      </c>
      <c r="AE768" s="3">
        <f>IF(T768&lt;'CDO Param'!E$13,1,0)</f>
        <v>0</v>
      </c>
      <c r="AF768" s="3">
        <f>IF(U768&lt;'CDO Param'!F$13,1,0)</f>
        <v>0</v>
      </c>
      <c r="AG768" s="3">
        <f>IF(V768&lt;'CDO Param'!G$13,1,0)</f>
        <v>1</v>
      </c>
      <c r="AH768" s="3">
        <f>IF(W768&lt;'CDO Param'!H$13,1,0)</f>
        <v>0</v>
      </c>
      <c r="AI768" s="3">
        <f>IF(X768&lt;'CDO Param'!I$13,1,0)</f>
        <v>0</v>
      </c>
      <c r="AJ768" s="3">
        <f>IF(Y768&lt;'CDO Param'!J$13,1,0)</f>
        <v>0</v>
      </c>
      <c r="AK768" s="3">
        <f>IF(Z768&lt;'CDO Param'!K$13,1,0)</f>
        <v>0</v>
      </c>
      <c r="AL768" s="3">
        <f>IF(AA768&lt;'CDO Param'!L$13,1,0)</f>
        <v>0</v>
      </c>
      <c r="AN768" s="3">
        <f>AC768*'CDO Param'!C$6*'CDO Param'!C$9</f>
        <v>0</v>
      </c>
      <c r="AO768" s="3">
        <f>AD768*'CDO Param'!D$6*'CDO Param'!D$9</f>
        <v>0</v>
      </c>
      <c r="AP768" s="3">
        <f>AE768*'CDO Param'!E$6*'CDO Param'!E$9</f>
        <v>0</v>
      </c>
      <c r="AQ768" s="3">
        <f>AF768*'CDO Param'!F$6*'CDO Param'!F$9</f>
        <v>0</v>
      </c>
      <c r="AR768" s="3">
        <f>AG768*'CDO Param'!G$6*'CDO Param'!G$9</f>
        <v>4500</v>
      </c>
      <c r="AS768" s="3">
        <f>AH768*'CDO Param'!H$6*'CDO Param'!H$9</f>
        <v>0</v>
      </c>
      <c r="AT768" s="3">
        <f>AI768*'CDO Param'!I$6*'CDO Param'!I$9</f>
        <v>0</v>
      </c>
      <c r="AU768" s="3">
        <f>AJ768*'CDO Param'!J$6*'CDO Param'!J$9</f>
        <v>0</v>
      </c>
      <c r="AV768" s="3">
        <f>AK768*'CDO Param'!K$6*'CDO Param'!K$9</f>
        <v>0</v>
      </c>
      <c r="AW768" s="3">
        <f>AL768*'CDO Param'!L$6*'CDO Param'!L$9</f>
        <v>0</v>
      </c>
      <c r="AY768" s="2">
        <f t="shared" si="35"/>
        <v>4500</v>
      </c>
      <c r="BI768" s="5">
        <f>AY768/'CDO Param'!$M$6</f>
        <v>4.6875E-2</v>
      </c>
      <c r="BJ768" s="5">
        <f t="shared" si="36"/>
        <v>0</v>
      </c>
      <c r="BK768" s="5">
        <f t="shared" si="37"/>
        <v>0</v>
      </c>
    </row>
    <row r="769" spans="1:63" x14ac:dyDescent="0.2">
      <c r="A769" s="3">
        <v>766</v>
      </c>
      <c r="B769" s="3">
        <v>765</v>
      </c>
      <c r="C769">
        <v>-2.6824272936210036</v>
      </c>
      <c r="D769">
        <v>-1.9483195501379669</v>
      </c>
      <c r="E769">
        <v>0.6546088116010651</v>
      </c>
      <c r="F769">
        <v>-0.20323568605817854</v>
      </c>
      <c r="G769">
        <v>-1.1561201063159388</v>
      </c>
      <c r="H769">
        <v>2.0318293536547571</v>
      </c>
      <c r="I769">
        <v>0.300110514217522</v>
      </c>
      <c r="J769">
        <v>1.6242711353697814</v>
      </c>
      <c r="K769">
        <v>-0.35029870559810661</v>
      </c>
      <c r="L769">
        <v>1.3069666238152422</v>
      </c>
      <c r="M769">
        <v>-1.6515286915819161</v>
      </c>
      <c r="N769">
        <v>0.99925728136440739</v>
      </c>
      <c r="O769">
        <v>-0.11116753739770502</v>
      </c>
      <c r="P769">
        <v>0.37762106330774259</v>
      </c>
      <c r="R769">
        <f>SQRT(Correlation)*$F769 + SQRT('CDO Param'!C$17 - Correlation)*HLOOKUP('CDO Param'!C$12,$C$4:$E$1004,$A769,FALSE) + SQRT(1-Correlation)*G769</f>
        <v>-1.4365945955435686</v>
      </c>
      <c r="S769">
        <f>SQRT(Correlation)*$F769 + SQRT('CDO Param'!D$17 - Correlation)*HLOOKUP('CDO Param'!D$12,$C$4:$E$1004,$A769,FALSE) + SQRT(1-Correlation)*H769</f>
        <v>1.5877598121597856</v>
      </c>
      <c r="T769">
        <f>SQRT(Correlation)*$F769 + SQRT('CDO Param'!E$17 - Correlation)*HLOOKUP('CDO Param'!E$12,$C$4:$E$1004,$A769,FALSE) + SQRT(1-Correlation)*I769</f>
        <v>-0.48926248746288403</v>
      </c>
      <c r="U769">
        <f>SQRT(Correlation)*$F769 + SQRT('CDO Param'!F$17 - Correlation)*HLOOKUP('CDO Param'!F$12,$C$4:$E$1004,$A769,FALSE) + SQRT(1-Correlation)*J769</f>
        <v>1.623025110794813</v>
      </c>
      <c r="V769">
        <f>SQRT(Correlation)*$F769 + SQRT('CDO Param'!G$17 - Correlation)*HLOOKUP('CDO Param'!G$12,$C$4:$E$1004,$A769,FALSE) + SQRT(1-Correlation)*K769</f>
        <v>-0.25021631816568152</v>
      </c>
      <c r="W769">
        <f>SQRT(Correlation)*$F769 + SQRT('CDO Param'!H$17 - Correlation)*HLOOKUP('CDO Param'!H$12,$C$4:$E$1004,$A769,FALSE) + SQRT(1-Correlation)*L769</f>
        <v>0.90009464698173591</v>
      </c>
      <c r="X769">
        <f>SQRT(Correlation)*$F769 + SQRT('CDO Param'!I$17 - Correlation)*HLOOKUP('CDO Param'!I$12,$C$4:$E$1004,$A769,FALSE) + SQRT(1-Correlation)*M769</f>
        <v>-1.4846714727910257</v>
      </c>
      <c r="Y769">
        <f>SQRT(Correlation)*$F769 + SQRT('CDO Param'!J$17 - Correlation)*HLOOKUP('CDO Param'!J$12,$C$4:$E$1004,$A769,FALSE) + SQRT(1-Correlation)*N769</f>
        <v>0.17400637341537784</v>
      </c>
      <c r="Z769">
        <f>SQRT(Correlation)*$F769 + SQRT('CDO Param'!K$17 - Correlation)*HLOOKUP('CDO Param'!K$12,$C$4:$E$1004,$A769,FALSE) + SQRT(1-Correlation)*O769</f>
        <v>-0.87943510588500695</v>
      </c>
      <c r="AA769">
        <f>SQRT(Correlation)*$F769 + SQRT('CDO Param'!L$17 - Correlation)*HLOOKUP('CDO Param'!L$12,$C$4:$E$1004,$A769,FALSE) + SQRT(1-Correlation)*P769</f>
        <v>-0.4157295241182673</v>
      </c>
      <c r="AC769" s="3">
        <f>IF(R769&lt;'CDO Param'!C$13,1,0)</f>
        <v>0</v>
      </c>
      <c r="AD769" s="3">
        <f>IF(S769&lt;'CDO Param'!D$13,1,0)</f>
        <v>0</v>
      </c>
      <c r="AE769" s="3">
        <f>IF(T769&lt;'CDO Param'!E$13,1,0)</f>
        <v>0</v>
      </c>
      <c r="AF769" s="3">
        <f>IF(U769&lt;'CDO Param'!F$13,1,0)</f>
        <v>0</v>
      </c>
      <c r="AG769" s="3">
        <f>IF(V769&lt;'CDO Param'!G$13,1,0)</f>
        <v>1</v>
      </c>
      <c r="AH769" s="3">
        <f>IF(W769&lt;'CDO Param'!H$13,1,0)</f>
        <v>0</v>
      </c>
      <c r="AI769" s="3">
        <f>IF(X769&lt;'CDO Param'!I$13,1,0)</f>
        <v>0</v>
      </c>
      <c r="AJ769" s="3">
        <f>IF(Y769&lt;'CDO Param'!J$13,1,0)</f>
        <v>0</v>
      </c>
      <c r="AK769" s="3">
        <f>IF(Z769&lt;'CDO Param'!K$13,1,0)</f>
        <v>0</v>
      </c>
      <c r="AL769" s="3">
        <f>IF(AA769&lt;'CDO Param'!L$13,1,0)</f>
        <v>0</v>
      </c>
      <c r="AN769" s="3">
        <f>AC769*'CDO Param'!C$6*'CDO Param'!C$9</f>
        <v>0</v>
      </c>
      <c r="AO769" s="3">
        <f>AD769*'CDO Param'!D$6*'CDO Param'!D$9</f>
        <v>0</v>
      </c>
      <c r="AP769" s="3">
        <f>AE769*'CDO Param'!E$6*'CDO Param'!E$9</f>
        <v>0</v>
      </c>
      <c r="AQ769" s="3">
        <f>AF769*'CDO Param'!F$6*'CDO Param'!F$9</f>
        <v>0</v>
      </c>
      <c r="AR769" s="3">
        <f>AG769*'CDO Param'!G$6*'CDO Param'!G$9</f>
        <v>4500</v>
      </c>
      <c r="AS769" s="3">
        <f>AH769*'CDO Param'!H$6*'CDO Param'!H$9</f>
        <v>0</v>
      </c>
      <c r="AT769" s="3">
        <f>AI769*'CDO Param'!I$6*'CDO Param'!I$9</f>
        <v>0</v>
      </c>
      <c r="AU769" s="3">
        <f>AJ769*'CDO Param'!J$6*'CDO Param'!J$9</f>
        <v>0</v>
      </c>
      <c r="AV769" s="3">
        <f>AK769*'CDO Param'!K$6*'CDO Param'!K$9</f>
        <v>0</v>
      </c>
      <c r="AW769" s="3">
        <f>AL769*'CDO Param'!L$6*'CDO Param'!L$9</f>
        <v>0</v>
      </c>
      <c r="AY769" s="2">
        <f t="shared" si="35"/>
        <v>4500</v>
      </c>
      <c r="BI769" s="5">
        <f>AY769/'CDO Param'!$M$6</f>
        <v>4.6875E-2</v>
      </c>
      <c r="BJ769" s="5">
        <f t="shared" si="36"/>
        <v>0</v>
      </c>
      <c r="BK769" s="5">
        <f t="shared" si="37"/>
        <v>0</v>
      </c>
    </row>
    <row r="770" spans="1:63" x14ac:dyDescent="0.2">
      <c r="A770" s="3">
        <v>767</v>
      </c>
      <c r="B770" s="3">
        <v>766</v>
      </c>
      <c r="C770">
        <v>0.11928818821616005</v>
      </c>
      <c r="D770">
        <v>-0.35317611946084071</v>
      </c>
      <c r="E770">
        <v>0.72911916504381225</v>
      </c>
      <c r="F770">
        <v>-0.1622049694560701</v>
      </c>
      <c r="G770">
        <v>0.41433395381318405</v>
      </c>
      <c r="H770">
        <v>-1.1053748494305182</v>
      </c>
      <c r="I770">
        <v>4.7514276957372203E-2</v>
      </c>
      <c r="J770">
        <v>1.7687852960079908</v>
      </c>
      <c r="K770">
        <v>6.4009100242401473E-2</v>
      </c>
      <c r="L770">
        <v>-0.27727651286113542</v>
      </c>
      <c r="M770">
        <v>1.3091084838379174</v>
      </c>
      <c r="N770">
        <v>-1.0433336683490779</v>
      </c>
      <c r="O770">
        <v>-1.2376290214888286</v>
      </c>
      <c r="P770">
        <v>1.4590386854251847</v>
      </c>
      <c r="R770">
        <f>SQRT(Correlation)*$F770 + SQRT('CDO Param'!C$17 - Correlation)*HLOOKUP('CDO Param'!C$12,$C$4:$E$1004,$A770,FALSE) + SQRT(1-Correlation)*G770</f>
        <v>0.2918313408650961</v>
      </c>
      <c r="S770">
        <f>SQRT(Correlation)*$F770 + SQRT('CDO Param'!D$17 - Correlation)*HLOOKUP('CDO Param'!D$12,$C$4:$E$1004,$A770,FALSE) + SQRT(1-Correlation)*H770</f>
        <v>-1.1498910186725386</v>
      </c>
      <c r="T770">
        <f>SQRT(Correlation)*$F770 + SQRT('CDO Param'!E$17 - Correlation)*HLOOKUP('CDO Param'!E$12,$C$4:$E$1004,$A770,FALSE) + SQRT(1-Correlation)*I770</f>
        <v>2.5342973877225429E-2</v>
      </c>
      <c r="U770">
        <f>SQRT(Correlation)*$F770 + SQRT('CDO Param'!F$17 - Correlation)*HLOOKUP('CDO Param'!F$12,$C$4:$E$1004,$A770,FALSE) + SQRT(1-Correlation)*J770</f>
        <v>1.7897593547057777</v>
      </c>
      <c r="V770">
        <f>SQRT(Correlation)*$F770 + SQRT('CDO Param'!G$17 - Correlation)*HLOOKUP('CDO Param'!G$12,$C$4:$E$1004,$A770,FALSE) + SQRT(1-Correlation)*K770</f>
        <v>0.17246665086887011</v>
      </c>
      <c r="W770">
        <f>SQRT(Correlation)*$F770 + SQRT('CDO Param'!H$17 - Correlation)*HLOOKUP('CDO Param'!H$12,$C$4:$E$1004,$A770,FALSE) + SQRT(1-Correlation)*L770</f>
        <v>-0.36428795762575228</v>
      </c>
      <c r="X770">
        <f>SQRT(Correlation)*$F770 + SQRT('CDO Param'!I$17 - Correlation)*HLOOKUP('CDO Param'!I$12,$C$4:$E$1004,$A770,FALSE) + SQRT(1-Correlation)*M770</f>
        <v>1.353671640498926</v>
      </c>
      <c r="Y770">
        <f>SQRT(Correlation)*$F770 + SQRT('CDO Param'!J$17 - Correlation)*HLOOKUP('CDO Param'!J$12,$C$4:$E$1004,$A770,FALSE) + SQRT(1-Correlation)*N770</f>
        <v>-1.0095262525477242</v>
      </c>
      <c r="Z770">
        <f>SQRT(Correlation)*$F770 + SQRT('CDO Param'!K$17 - Correlation)*HLOOKUP('CDO Param'!K$12,$C$4:$E$1004,$A770,FALSE) + SQRT(1-Correlation)*O770</f>
        <v>-1.1938510089602321</v>
      </c>
      <c r="AA770">
        <f>SQRT(Correlation)*$F770 + SQRT('CDO Param'!L$17 - Correlation)*HLOOKUP('CDO Param'!L$12,$C$4:$E$1004,$A770,FALSE) + SQRT(1-Correlation)*P770</f>
        <v>1.3644326049812703</v>
      </c>
      <c r="AC770" s="3">
        <f>IF(R770&lt;'CDO Param'!C$13,1,0)</f>
        <v>0</v>
      </c>
      <c r="AD770" s="3">
        <f>IF(S770&lt;'CDO Param'!D$13,1,0)</f>
        <v>0</v>
      </c>
      <c r="AE770" s="3">
        <f>IF(T770&lt;'CDO Param'!E$13,1,0)</f>
        <v>0</v>
      </c>
      <c r="AF770" s="3">
        <f>IF(U770&lt;'CDO Param'!F$13,1,0)</f>
        <v>0</v>
      </c>
      <c r="AG770" s="3">
        <f>IF(V770&lt;'CDO Param'!G$13,1,0)</f>
        <v>0</v>
      </c>
      <c r="AH770" s="3">
        <f>IF(W770&lt;'CDO Param'!H$13,1,0)</f>
        <v>0</v>
      </c>
      <c r="AI770" s="3">
        <f>IF(X770&lt;'CDO Param'!I$13,1,0)</f>
        <v>0</v>
      </c>
      <c r="AJ770" s="3">
        <f>IF(Y770&lt;'CDO Param'!J$13,1,0)</f>
        <v>0</v>
      </c>
      <c r="AK770" s="3">
        <f>IF(Z770&lt;'CDO Param'!K$13,1,0)</f>
        <v>0</v>
      </c>
      <c r="AL770" s="3">
        <f>IF(AA770&lt;'CDO Param'!L$13,1,0)</f>
        <v>0</v>
      </c>
      <c r="AN770" s="3">
        <f>AC770*'CDO Param'!C$6*'CDO Param'!C$9</f>
        <v>0</v>
      </c>
      <c r="AO770" s="3">
        <f>AD770*'CDO Param'!D$6*'CDO Param'!D$9</f>
        <v>0</v>
      </c>
      <c r="AP770" s="3">
        <f>AE770*'CDO Param'!E$6*'CDO Param'!E$9</f>
        <v>0</v>
      </c>
      <c r="AQ770" s="3">
        <f>AF770*'CDO Param'!F$6*'CDO Param'!F$9</f>
        <v>0</v>
      </c>
      <c r="AR770" s="3">
        <f>AG770*'CDO Param'!G$6*'CDO Param'!G$9</f>
        <v>0</v>
      </c>
      <c r="AS770" s="3">
        <f>AH770*'CDO Param'!H$6*'CDO Param'!H$9</f>
        <v>0</v>
      </c>
      <c r="AT770" s="3">
        <f>AI770*'CDO Param'!I$6*'CDO Param'!I$9</f>
        <v>0</v>
      </c>
      <c r="AU770" s="3">
        <f>AJ770*'CDO Param'!J$6*'CDO Param'!J$9</f>
        <v>0</v>
      </c>
      <c r="AV770" s="3">
        <f>AK770*'CDO Param'!K$6*'CDO Param'!K$9</f>
        <v>0</v>
      </c>
      <c r="AW770" s="3">
        <f>AL770*'CDO Param'!L$6*'CDO Param'!L$9</f>
        <v>0</v>
      </c>
      <c r="AY770" s="2">
        <f t="shared" si="35"/>
        <v>0</v>
      </c>
      <c r="BI770" s="5">
        <f>AY770/'CDO Param'!$M$6</f>
        <v>0</v>
      </c>
      <c r="BJ770" s="5">
        <f t="shared" si="36"/>
        <v>0</v>
      </c>
      <c r="BK770" s="5">
        <f t="shared" si="37"/>
        <v>0</v>
      </c>
    </row>
    <row r="771" spans="1:63" x14ac:dyDescent="0.2">
      <c r="A771" s="3">
        <v>768</v>
      </c>
      <c r="B771" s="3">
        <v>767</v>
      </c>
      <c r="C771">
        <v>-0.71824842962087132</v>
      </c>
      <c r="D771">
        <v>0.16630224308755714</v>
      </c>
      <c r="E771">
        <v>-0.14601823750126641</v>
      </c>
      <c r="F771">
        <v>5.7243596529588103E-2</v>
      </c>
      <c r="G771">
        <v>-1.2237751434440725</v>
      </c>
      <c r="H771">
        <v>-4.2483634388190694E-2</v>
      </c>
      <c r="I771">
        <v>0.61126911532483064</v>
      </c>
      <c r="J771">
        <v>7.2052444011205807E-2</v>
      </c>
      <c r="K771">
        <v>-0.8393044481636025</v>
      </c>
      <c r="L771">
        <v>-0.49300524551654235</v>
      </c>
      <c r="M771">
        <v>-1.6436888472526334</v>
      </c>
      <c r="N771">
        <v>-0.33712694857968017</v>
      </c>
      <c r="O771">
        <v>-0.99627186500583775</v>
      </c>
      <c r="P771">
        <v>0.54364022616937291</v>
      </c>
      <c r="R771">
        <f>SQRT(Correlation)*$F771 + SQRT('CDO Param'!C$17 - Correlation)*HLOOKUP('CDO Param'!C$12,$C$4:$E$1004,$A771,FALSE) + SQRT(1-Correlation)*G771</f>
        <v>-1.1193543357426934</v>
      </c>
      <c r="S771">
        <f>SQRT(Correlation)*$F771 + SQRT('CDO Param'!D$17 - Correlation)*HLOOKUP('CDO Param'!D$12,$C$4:$E$1004,$A771,FALSE) + SQRT(1-Correlation)*H771</f>
        <v>1.3171890275089568E-3</v>
      </c>
      <c r="T771">
        <f>SQRT(Correlation)*$F771 + SQRT('CDO Param'!E$17 - Correlation)*HLOOKUP('CDO Param'!E$12,$C$4:$E$1004,$A771,FALSE) + SQRT(1-Correlation)*I771</f>
        <v>0.40797214253815062</v>
      </c>
      <c r="U771">
        <f>SQRT(Correlation)*$F771 + SQRT('CDO Param'!F$17 - Correlation)*HLOOKUP('CDO Param'!F$12,$C$4:$E$1004,$A771,FALSE) + SQRT(1-Correlation)*J771</f>
        <v>5.3806294365717502E-2</v>
      </c>
      <c r="V771">
        <f>SQRT(Correlation)*$F771 + SQRT('CDO Param'!G$17 - Correlation)*HLOOKUP('CDO Param'!G$12,$C$4:$E$1004,$A771,FALSE) + SQRT(1-Correlation)*K771</f>
        <v>-0.81078276780374603</v>
      </c>
      <c r="W771">
        <f>SQRT(Correlation)*$F771 + SQRT('CDO Param'!H$17 - Correlation)*HLOOKUP('CDO Param'!H$12,$C$4:$E$1004,$A771,FALSE) + SQRT(1-Correlation)*L771</f>
        <v>-0.42608513886076677</v>
      </c>
      <c r="X771">
        <f>SQRT(Correlation)*$F771 + SQRT('CDO Param'!I$17 - Correlation)*HLOOKUP('CDO Param'!I$12,$C$4:$E$1004,$A771,FALSE) + SQRT(1-Correlation)*M771</f>
        <v>-1.5738888124319086</v>
      </c>
      <c r="Y771">
        <f>SQRT(Correlation)*$F771 + SQRT('CDO Param'!J$17 - Correlation)*HLOOKUP('CDO Param'!J$12,$C$4:$E$1004,$A771,FALSE) + SQRT(1-Correlation)*N771</f>
        <v>-0.49175536322490648</v>
      </c>
      <c r="Z771">
        <f>SQRT(Correlation)*$F771 + SQRT('CDO Param'!K$17 - Correlation)*HLOOKUP('CDO Param'!K$12,$C$4:$E$1004,$A771,FALSE) + SQRT(1-Correlation)*O771</f>
        <v>-1.117075136433304</v>
      </c>
      <c r="AA771">
        <f>SQRT(Correlation)*$F771 + SQRT('CDO Param'!L$17 - Correlation)*HLOOKUP('CDO Param'!L$12,$C$4:$E$1004,$A771,FALSE) + SQRT(1-Correlation)*P771</f>
        <v>0.34381374493065842</v>
      </c>
      <c r="AC771" s="3">
        <f>IF(R771&lt;'CDO Param'!C$13,1,0)</f>
        <v>0</v>
      </c>
      <c r="AD771" s="3">
        <f>IF(S771&lt;'CDO Param'!D$13,1,0)</f>
        <v>0</v>
      </c>
      <c r="AE771" s="3">
        <f>IF(T771&lt;'CDO Param'!E$13,1,0)</f>
        <v>0</v>
      </c>
      <c r="AF771" s="3">
        <f>IF(U771&lt;'CDO Param'!F$13,1,0)</f>
        <v>0</v>
      </c>
      <c r="AG771" s="3">
        <f>IF(V771&lt;'CDO Param'!G$13,1,0)</f>
        <v>1</v>
      </c>
      <c r="AH771" s="3">
        <f>IF(W771&lt;'CDO Param'!H$13,1,0)</f>
        <v>0</v>
      </c>
      <c r="AI771" s="3">
        <f>IF(X771&lt;'CDO Param'!I$13,1,0)</f>
        <v>0</v>
      </c>
      <c r="AJ771" s="3">
        <f>IF(Y771&lt;'CDO Param'!J$13,1,0)</f>
        <v>0</v>
      </c>
      <c r="AK771" s="3">
        <f>IF(Z771&lt;'CDO Param'!K$13,1,0)</f>
        <v>0</v>
      </c>
      <c r="AL771" s="3">
        <f>IF(AA771&lt;'CDO Param'!L$13,1,0)</f>
        <v>0</v>
      </c>
      <c r="AN771" s="3">
        <f>AC771*'CDO Param'!C$6*'CDO Param'!C$9</f>
        <v>0</v>
      </c>
      <c r="AO771" s="3">
        <f>AD771*'CDO Param'!D$6*'CDO Param'!D$9</f>
        <v>0</v>
      </c>
      <c r="AP771" s="3">
        <f>AE771*'CDO Param'!E$6*'CDO Param'!E$9</f>
        <v>0</v>
      </c>
      <c r="AQ771" s="3">
        <f>AF771*'CDO Param'!F$6*'CDO Param'!F$9</f>
        <v>0</v>
      </c>
      <c r="AR771" s="3">
        <f>AG771*'CDO Param'!G$6*'CDO Param'!G$9</f>
        <v>4500</v>
      </c>
      <c r="AS771" s="3">
        <f>AH771*'CDO Param'!H$6*'CDO Param'!H$9</f>
        <v>0</v>
      </c>
      <c r="AT771" s="3">
        <f>AI771*'CDO Param'!I$6*'CDO Param'!I$9</f>
        <v>0</v>
      </c>
      <c r="AU771" s="3">
        <f>AJ771*'CDO Param'!J$6*'CDO Param'!J$9</f>
        <v>0</v>
      </c>
      <c r="AV771" s="3">
        <f>AK771*'CDO Param'!K$6*'CDO Param'!K$9</f>
        <v>0</v>
      </c>
      <c r="AW771" s="3">
        <f>AL771*'CDO Param'!L$6*'CDO Param'!L$9</f>
        <v>0</v>
      </c>
      <c r="AY771" s="2">
        <f t="shared" si="35"/>
        <v>4500</v>
      </c>
      <c r="BI771" s="5">
        <f>AY771/'CDO Param'!$M$6</f>
        <v>4.6875E-2</v>
      </c>
      <c r="BJ771" s="5">
        <f t="shared" si="36"/>
        <v>0</v>
      </c>
      <c r="BK771" s="5">
        <f t="shared" si="37"/>
        <v>0</v>
      </c>
    </row>
    <row r="772" spans="1:63" x14ac:dyDescent="0.2">
      <c r="A772" s="3">
        <v>769</v>
      </c>
      <c r="B772" s="3">
        <v>768</v>
      </c>
      <c r="C772">
        <v>0.70209125624387525</v>
      </c>
      <c r="D772">
        <v>1.3436147128231823</v>
      </c>
      <c r="E772">
        <v>-1.0120379556610715</v>
      </c>
      <c r="F772">
        <v>-0.58235514188709203</v>
      </c>
      <c r="G772">
        <v>0.55818418331909925</v>
      </c>
      <c r="H772">
        <v>0.1098510438168887</v>
      </c>
      <c r="I772">
        <v>0.18124524103768636</v>
      </c>
      <c r="J772">
        <v>-1.1174620340170804</v>
      </c>
      <c r="K772">
        <v>0.90282355813542381</v>
      </c>
      <c r="L772">
        <v>-1.2294549378566444</v>
      </c>
      <c r="M772">
        <v>0.10272515282849781</v>
      </c>
      <c r="N772">
        <v>-1.5404384612338617</v>
      </c>
      <c r="O772">
        <v>-0.15742443792987615</v>
      </c>
      <c r="P772">
        <v>-0.50448193178453948</v>
      </c>
      <c r="R772">
        <f>SQRT(Correlation)*$F772 + SQRT('CDO Param'!C$17 - Correlation)*HLOOKUP('CDO Param'!C$12,$C$4:$E$1004,$A772,FALSE) + SQRT(1-Correlation)*G772</f>
        <v>0.53539896135127951</v>
      </c>
      <c r="S772">
        <f>SQRT(Correlation)*$F772 + SQRT('CDO Param'!D$17 - Correlation)*HLOOKUP('CDO Param'!D$12,$C$4:$E$1004,$A772,FALSE) + SQRT(1-Correlation)*H772</f>
        <v>0.11007279994298123</v>
      </c>
      <c r="T772">
        <f>SQRT(Correlation)*$F772 + SQRT('CDO Param'!E$17 - Correlation)*HLOOKUP('CDO Param'!E$12,$C$4:$E$1004,$A772,FALSE) + SQRT(1-Correlation)*I772</f>
        <v>0.17354335364564066</v>
      </c>
      <c r="U772">
        <f>SQRT(Correlation)*$F772 + SQRT('CDO Param'!F$17 - Correlation)*HLOOKUP('CDO Param'!F$12,$C$4:$E$1004,$A772,FALSE) + SQRT(1-Correlation)*J772</f>
        <v>-1.4705729998917403</v>
      </c>
      <c r="V772">
        <f>SQRT(Correlation)*$F772 + SQRT('CDO Param'!G$17 - Correlation)*HLOOKUP('CDO Param'!G$12,$C$4:$E$1004,$A772,FALSE) + SQRT(1-Correlation)*K772</f>
        <v>0.44603819867543248</v>
      </c>
      <c r="W772">
        <f>SQRT(Correlation)*$F772 + SQRT('CDO Param'!H$17 - Correlation)*HLOOKUP('CDO Param'!H$12,$C$4:$E$1004,$A772,FALSE) + SQRT(1-Correlation)*L772</f>
        <v>-1.1605044158498472</v>
      </c>
      <c r="X772">
        <f>SQRT(Correlation)*$F772 + SQRT('CDO Param'!I$17 - Correlation)*HLOOKUP('CDO Param'!I$12,$C$4:$E$1004,$A772,FALSE) + SQRT(1-Correlation)*M772</f>
        <v>-0.31300179523609872</v>
      </c>
      <c r="Y772">
        <f>SQRT(Correlation)*$F772 + SQRT('CDO Param'!J$17 - Correlation)*HLOOKUP('CDO Param'!J$12,$C$4:$E$1004,$A772,FALSE) + SQRT(1-Correlation)*N772</f>
        <v>-1.4597892192251505</v>
      </c>
      <c r="Z772">
        <f>SQRT(Correlation)*$F772 + SQRT('CDO Param'!K$17 - Correlation)*HLOOKUP('CDO Param'!K$12,$C$4:$E$1004,$A772,FALSE) + SQRT(1-Correlation)*O772</f>
        <v>-0.14774691434701523</v>
      </c>
      <c r="AA772">
        <f>SQRT(Correlation)*$F772 + SQRT('CDO Param'!L$17 - Correlation)*HLOOKUP('CDO Param'!L$12,$C$4:$E$1004,$A772,FALSE) + SQRT(1-Correlation)*P772</f>
        <v>-0.4769945622302032</v>
      </c>
      <c r="AC772" s="3">
        <f>IF(R772&lt;'CDO Param'!C$13,1,0)</f>
        <v>0</v>
      </c>
      <c r="AD772" s="3">
        <f>IF(S772&lt;'CDO Param'!D$13,1,0)</f>
        <v>0</v>
      </c>
      <c r="AE772" s="3">
        <f>IF(T772&lt;'CDO Param'!E$13,1,0)</f>
        <v>0</v>
      </c>
      <c r="AF772" s="3">
        <f>IF(U772&lt;'CDO Param'!F$13,1,0)</f>
        <v>0</v>
      </c>
      <c r="AG772" s="3">
        <f>IF(V772&lt;'CDO Param'!G$13,1,0)</f>
        <v>0</v>
      </c>
      <c r="AH772" s="3">
        <f>IF(W772&lt;'CDO Param'!H$13,1,0)</f>
        <v>0</v>
      </c>
      <c r="AI772" s="3">
        <f>IF(X772&lt;'CDO Param'!I$13,1,0)</f>
        <v>0</v>
      </c>
      <c r="AJ772" s="3">
        <f>IF(Y772&lt;'CDO Param'!J$13,1,0)</f>
        <v>0</v>
      </c>
      <c r="AK772" s="3">
        <f>IF(Z772&lt;'CDO Param'!K$13,1,0)</f>
        <v>0</v>
      </c>
      <c r="AL772" s="3">
        <f>IF(AA772&lt;'CDO Param'!L$13,1,0)</f>
        <v>0</v>
      </c>
      <c r="AN772" s="3">
        <f>AC772*'CDO Param'!C$6*'CDO Param'!C$9</f>
        <v>0</v>
      </c>
      <c r="AO772" s="3">
        <f>AD772*'CDO Param'!D$6*'CDO Param'!D$9</f>
        <v>0</v>
      </c>
      <c r="AP772" s="3">
        <f>AE772*'CDO Param'!E$6*'CDO Param'!E$9</f>
        <v>0</v>
      </c>
      <c r="AQ772" s="3">
        <f>AF772*'CDO Param'!F$6*'CDO Param'!F$9</f>
        <v>0</v>
      </c>
      <c r="AR772" s="3">
        <f>AG772*'CDO Param'!G$6*'CDO Param'!G$9</f>
        <v>0</v>
      </c>
      <c r="AS772" s="3">
        <f>AH772*'CDO Param'!H$6*'CDO Param'!H$9</f>
        <v>0</v>
      </c>
      <c r="AT772" s="3">
        <f>AI772*'CDO Param'!I$6*'CDO Param'!I$9</f>
        <v>0</v>
      </c>
      <c r="AU772" s="3">
        <f>AJ772*'CDO Param'!J$6*'CDO Param'!J$9</f>
        <v>0</v>
      </c>
      <c r="AV772" s="3">
        <f>AK772*'CDO Param'!K$6*'CDO Param'!K$9</f>
        <v>0</v>
      </c>
      <c r="AW772" s="3">
        <f>AL772*'CDO Param'!L$6*'CDO Param'!L$9</f>
        <v>0</v>
      </c>
      <c r="AY772" s="2">
        <f t="shared" si="35"/>
        <v>0</v>
      </c>
      <c r="BI772" s="5">
        <f>AY772/'CDO Param'!$M$6</f>
        <v>0</v>
      </c>
      <c r="BJ772" s="5">
        <f t="shared" si="36"/>
        <v>0</v>
      </c>
      <c r="BK772" s="5">
        <f t="shared" si="37"/>
        <v>0</v>
      </c>
    </row>
    <row r="773" spans="1:63" x14ac:dyDescent="0.2">
      <c r="A773" s="3">
        <v>770</v>
      </c>
      <c r="B773" s="3">
        <v>769</v>
      </c>
      <c r="C773">
        <v>-1.2812324712285772</v>
      </c>
      <c r="D773">
        <v>1.0750068213383202</v>
      </c>
      <c r="E773">
        <v>-1.3409544408204965</v>
      </c>
      <c r="F773">
        <v>0.36242681744624861</v>
      </c>
      <c r="G773">
        <v>-0.22954282030696049</v>
      </c>
      <c r="H773">
        <v>0.93273001766647212</v>
      </c>
      <c r="I773">
        <v>0.56471094467269722</v>
      </c>
      <c r="J773">
        <v>1.4568558981409296</v>
      </c>
      <c r="K773">
        <v>-0.9154928193311207</v>
      </c>
      <c r="L773">
        <v>0.50512767302279826</v>
      </c>
      <c r="M773">
        <v>0.56404928727715742</v>
      </c>
      <c r="N773">
        <v>-1.0615258361212909</v>
      </c>
      <c r="O773">
        <v>2.7497299015522003</v>
      </c>
      <c r="P773">
        <v>1.1798215382441413</v>
      </c>
      <c r="R773">
        <f>SQRT(Correlation)*$F773 + SQRT('CDO Param'!C$17 - Correlation)*HLOOKUP('CDO Param'!C$12,$C$4:$E$1004,$A773,FALSE) + SQRT(1-Correlation)*G773</f>
        <v>4.8874905651020123E-2</v>
      </c>
      <c r="S773">
        <f>SQRT(Correlation)*$F773 + SQRT('CDO Param'!D$17 - Correlation)*HLOOKUP('CDO Param'!D$12,$C$4:$E$1004,$A773,FALSE) + SQRT(1-Correlation)*H773</f>
        <v>1.1515037348141866</v>
      </c>
      <c r="T773">
        <f>SQRT(Correlation)*$F773 + SQRT('CDO Param'!E$17 - Correlation)*HLOOKUP('CDO Param'!E$12,$C$4:$E$1004,$A773,FALSE) + SQRT(1-Correlation)*I773</f>
        <v>0.31135901520978171</v>
      </c>
      <c r="U773">
        <f>SQRT(Correlation)*$F773 + SQRT('CDO Param'!F$17 - Correlation)*HLOOKUP('CDO Param'!F$12,$C$4:$E$1004,$A773,FALSE) + SQRT(1-Correlation)*J773</f>
        <v>1.196857752617815</v>
      </c>
      <c r="V773">
        <f>SQRT(Correlation)*$F773 + SQRT('CDO Param'!G$17 - Correlation)*HLOOKUP('CDO Param'!G$12,$C$4:$E$1004,$A773,FALSE) + SQRT(1-Correlation)*K773</f>
        <v>-1.053749852799476</v>
      </c>
      <c r="W773">
        <f>SQRT(Correlation)*$F773 + SQRT('CDO Param'!H$17 - Correlation)*HLOOKUP('CDO Param'!H$12,$C$4:$E$1004,$A773,FALSE) + SQRT(1-Correlation)*L773</f>
        <v>0.74584453224349367</v>
      </c>
      <c r="X773">
        <f>SQRT(Correlation)*$F773 + SQRT('CDO Param'!I$17 - Correlation)*HLOOKUP('CDO Param'!I$12,$C$4:$E$1004,$A773,FALSE) + SQRT(1-Correlation)*M773</f>
        <v>0.34986703250227008</v>
      </c>
      <c r="Y773">
        <f>SQRT(Correlation)*$F773 + SQRT('CDO Param'!J$17 - Correlation)*HLOOKUP('CDO Param'!J$12,$C$4:$E$1004,$A773,FALSE) + SQRT(1-Correlation)*N773</f>
        <v>-1.2314246574049093</v>
      </c>
      <c r="Z773">
        <f>SQRT(Correlation)*$F773 + SQRT('CDO Param'!K$17 - Correlation)*HLOOKUP('CDO Param'!K$12,$C$4:$E$1004,$A773,FALSE) + SQRT(1-Correlation)*O773</f>
        <v>2.3842500055251223</v>
      </c>
      <c r="AA773">
        <f>SQRT(Correlation)*$F773 + SQRT('CDO Param'!L$17 - Correlation)*HLOOKUP('CDO Param'!L$12,$C$4:$E$1004,$A773,FALSE) + SQRT(1-Correlation)*P773</f>
        <v>0.89490416178494836</v>
      </c>
      <c r="AC773" s="3">
        <f>IF(R773&lt;'CDO Param'!C$13,1,0)</f>
        <v>0</v>
      </c>
      <c r="AD773" s="3">
        <f>IF(S773&lt;'CDO Param'!D$13,1,0)</f>
        <v>0</v>
      </c>
      <c r="AE773" s="3">
        <f>IF(T773&lt;'CDO Param'!E$13,1,0)</f>
        <v>0</v>
      </c>
      <c r="AF773" s="3">
        <f>IF(U773&lt;'CDO Param'!F$13,1,0)</f>
        <v>0</v>
      </c>
      <c r="AG773" s="3">
        <f>IF(V773&lt;'CDO Param'!G$13,1,0)</f>
        <v>1</v>
      </c>
      <c r="AH773" s="3">
        <f>IF(W773&lt;'CDO Param'!H$13,1,0)</f>
        <v>0</v>
      </c>
      <c r="AI773" s="3">
        <f>IF(X773&lt;'CDO Param'!I$13,1,0)</f>
        <v>0</v>
      </c>
      <c r="AJ773" s="3">
        <f>IF(Y773&lt;'CDO Param'!J$13,1,0)</f>
        <v>0</v>
      </c>
      <c r="AK773" s="3">
        <f>IF(Z773&lt;'CDO Param'!K$13,1,0)</f>
        <v>0</v>
      </c>
      <c r="AL773" s="3">
        <f>IF(AA773&lt;'CDO Param'!L$13,1,0)</f>
        <v>0</v>
      </c>
      <c r="AN773" s="3">
        <f>AC773*'CDO Param'!C$6*'CDO Param'!C$9</f>
        <v>0</v>
      </c>
      <c r="AO773" s="3">
        <f>AD773*'CDO Param'!D$6*'CDO Param'!D$9</f>
        <v>0</v>
      </c>
      <c r="AP773" s="3">
        <f>AE773*'CDO Param'!E$6*'CDO Param'!E$9</f>
        <v>0</v>
      </c>
      <c r="AQ773" s="3">
        <f>AF773*'CDO Param'!F$6*'CDO Param'!F$9</f>
        <v>0</v>
      </c>
      <c r="AR773" s="3">
        <f>AG773*'CDO Param'!G$6*'CDO Param'!G$9</f>
        <v>4500</v>
      </c>
      <c r="AS773" s="3">
        <f>AH773*'CDO Param'!H$6*'CDO Param'!H$9</f>
        <v>0</v>
      </c>
      <c r="AT773" s="3">
        <f>AI773*'CDO Param'!I$6*'CDO Param'!I$9</f>
        <v>0</v>
      </c>
      <c r="AU773" s="3">
        <f>AJ773*'CDO Param'!J$6*'CDO Param'!J$9</f>
        <v>0</v>
      </c>
      <c r="AV773" s="3">
        <f>AK773*'CDO Param'!K$6*'CDO Param'!K$9</f>
        <v>0</v>
      </c>
      <c r="AW773" s="3">
        <f>AL773*'CDO Param'!L$6*'CDO Param'!L$9</f>
        <v>0</v>
      </c>
      <c r="AY773" s="2">
        <f t="shared" si="35"/>
        <v>4500</v>
      </c>
      <c r="BI773" s="5">
        <f>AY773/'CDO Param'!$M$6</f>
        <v>4.6875E-2</v>
      </c>
      <c r="BJ773" s="5">
        <f t="shared" si="36"/>
        <v>0</v>
      </c>
      <c r="BK773" s="5">
        <f t="shared" si="37"/>
        <v>0</v>
      </c>
    </row>
    <row r="774" spans="1:63" x14ac:dyDescent="0.2">
      <c r="A774" s="3">
        <v>771</v>
      </c>
      <c r="B774" s="3">
        <v>770</v>
      </c>
      <c r="C774">
        <v>-0.33790001907618716</v>
      </c>
      <c r="D774">
        <v>-1.3925455277785659</v>
      </c>
      <c r="E774">
        <v>-1.122834873967804</v>
      </c>
      <c r="F774">
        <v>-0.65396989157306962</v>
      </c>
      <c r="G774">
        <v>-1.2989539754926227</v>
      </c>
      <c r="H774">
        <v>1.5291607269318774</v>
      </c>
      <c r="I774">
        <v>-0.60265961110417265</v>
      </c>
      <c r="J774">
        <v>-3.0956925911596045E-2</v>
      </c>
      <c r="K774">
        <v>1.7905585991684347</v>
      </c>
      <c r="L774">
        <v>-3.9744918467476964E-2</v>
      </c>
      <c r="M774">
        <v>-1.4476518117589876</v>
      </c>
      <c r="N774">
        <v>-0.47321691454271786</v>
      </c>
      <c r="O774">
        <v>-1.1940051081182901</v>
      </c>
      <c r="P774">
        <v>0.28172280508442782</v>
      </c>
      <c r="R774">
        <f>SQRT(Correlation)*$F774 + SQRT('CDO Param'!C$17 - Correlation)*HLOOKUP('CDO Param'!C$12,$C$4:$E$1004,$A774,FALSE) + SQRT(1-Correlation)*G774</f>
        <v>-1.6360350565012378</v>
      </c>
      <c r="S774">
        <f>SQRT(Correlation)*$F774 + SQRT('CDO Param'!D$17 - Correlation)*HLOOKUP('CDO Param'!D$12,$C$4:$E$1004,$A774,FALSE) + SQRT(1-Correlation)*H774</f>
        <v>1.0469501266599843</v>
      </c>
      <c r="T774">
        <f>SQRT(Correlation)*$F774 + SQRT('CDO Param'!E$17 - Correlation)*HLOOKUP('CDO Param'!E$12,$C$4:$E$1004,$A774,FALSE) + SQRT(1-Correlation)*I774</f>
        <v>-0.86793648716652927</v>
      </c>
      <c r="U774">
        <f>SQRT(Correlation)*$F774 + SQRT('CDO Param'!F$17 - Correlation)*HLOOKUP('CDO Param'!F$12,$C$4:$E$1004,$A774,FALSE) + SQRT(1-Correlation)*J774</f>
        <v>-0.48724526699568566</v>
      </c>
      <c r="V774">
        <f>SQRT(Correlation)*$F774 + SQRT('CDO Param'!G$17 - Correlation)*HLOOKUP('CDO Param'!G$12,$C$4:$E$1004,$A774,FALSE) + SQRT(1-Correlation)*K774</f>
        <v>1.2407960887874512</v>
      </c>
      <c r="W774">
        <f>SQRT(Correlation)*$F774 + SQRT('CDO Param'!H$17 - Correlation)*HLOOKUP('CDO Param'!H$12,$C$4:$E$1004,$A774,FALSE) + SQRT(1-Correlation)*L774</f>
        <v>-0.44144445534754501</v>
      </c>
      <c r="X774">
        <f>SQRT(Correlation)*$F774 + SQRT('CDO Param'!I$17 - Correlation)*HLOOKUP('CDO Param'!I$12,$C$4:$E$1004,$A774,FALSE) + SQRT(1-Correlation)*M774</f>
        <v>-1.8312400436326852</v>
      </c>
      <c r="Y774">
        <f>SQRT(Correlation)*$F774 + SQRT('CDO Param'!J$17 - Correlation)*HLOOKUP('CDO Param'!J$12,$C$4:$E$1004,$A774,FALSE) + SQRT(1-Correlation)*N774</f>
        <v>-0.74513636288405638</v>
      </c>
      <c r="Z774">
        <f>SQRT(Correlation)*$F774 + SQRT('CDO Param'!K$17 - Correlation)*HLOOKUP('CDO Param'!K$12,$C$4:$E$1004,$A774,FALSE) + SQRT(1-Correlation)*O774</f>
        <v>-1.4289360835612026</v>
      </c>
      <c r="AA774">
        <f>SQRT(Correlation)*$F774 + SQRT('CDO Param'!L$17 - Correlation)*HLOOKUP('CDO Param'!L$12,$C$4:$E$1004,$A774,FALSE) + SQRT(1-Correlation)*P774</f>
        <v>-2.893765983884572E-2</v>
      </c>
      <c r="AC774" s="3">
        <f>IF(R774&lt;'CDO Param'!C$13,1,0)</f>
        <v>0</v>
      </c>
      <c r="AD774" s="3">
        <f>IF(S774&lt;'CDO Param'!D$13,1,0)</f>
        <v>0</v>
      </c>
      <c r="AE774" s="3">
        <f>IF(T774&lt;'CDO Param'!E$13,1,0)</f>
        <v>0</v>
      </c>
      <c r="AF774" s="3">
        <f>IF(U774&lt;'CDO Param'!F$13,1,0)</f>
        <v>0</v>
      </c>
      <c r="AG774" s="3">
        <f>IF(V774&lt;'CDO Param'!G$13,1,0)</f>
        <v>0</v>
      </c>
      <c r="AH774" s="3">
        <f>IF(W774&lt;'CDO Param'!H$13,1,0)</f>
        <v>0</v>
      </c>
      <c r="AI774" s="3">
        <f>IF(X774&lt;'CDO Param'!I$13,1,0)</f>
        <v>1</v>
      </c>
      <c r="AJ774" s="3">
        <f>IF(Y774&lt;'CDO Param'!J$13,1,0)</f>
        <v>0</v>
      </c>
      <c r="AK774" s="3">
        <f>IF(Z774&lt;'CDO Param'!K$13,1,0)</f>
        <v>0</v>
      </c>
      <c r="AL774" s="3">
        <f>IF(AA774&lt;'CDO Param'!L$13,1,0)</f>
        <v>0</v>
      </c>
      <c r="AN774" s="3">
        <f>AC774*'CDO Param'!C$6*'CDO Param'!C$9</f>
        <v>0</v>
      </c>
      <c r="AO774" s="3">
        <f>AD774*'CDO Param'!D$6*'CDO Param'!D$9</f>
        <v>0</v>
      </c>
      <c r="AP774" s="3">
        <f>AE774*'CDO Param'!E$6*'CDO Param'!E$9</f>
        <v>0</v>
      </c>
      <c r="AQ774" s="3">
        <f>AF774*'CDO Param'!F$6*'CDO Param'!F$9</f>
        <v>0</v>
      </c>
      <c r="AR774" s="3">
        <f>AG774*'CDO Param'!G$6*'CDO Param'!G$9</f>
        <v>0</v>
      </c>
      <c r="AS774" s="3">
        <f>AH774*'CDO Param'!H$6*'CDO Param'!H$9</f>
        <v>0</v>
      </c>
      <c r="AT774" s="3">
        <f>AI774*'CDO Param'!I$6*'CDO Param'!I$9</f>
        <v>3600</v>
      </c>
      <c r="AU774" s="3">
        <f>AJ774*'CDO Param'!J$6*'CDO Param'!J$9</f>
        <v>0</v>
      </c>
      <c r="AV774" s="3">
        <f>AK774*'CDO Param'!K$6*'CDO Param'!K$9</f>
        <v>0</v>
      </c>
      <c r="AW774" s="3">
        <f>AL774*'CDO Param'!L$6*'CDO Param'!L$9</f>
        <v>0</v>
      </c>
      <c r="AY774" s="2">
        <f t="shared" ref="AY774:AY837" si="38">SUM(AN774:AW774)</f>
        <v>3600</v>
      </c>
      <c r="BI774" s="5">
        <f>AY774/'CDO Param'!$M$6</f>
        <v>3.7499999999999999E-2</v>
      </c>
      <c r="BJ774" s="5">
        <f t="shared" ref="BJ774:BJ837" si="39">MIN(MAX(BI774-$BG$4,0),$BG$5)</f>
        <v>0</v>
      </c>
      <c r="BK774" s="5">
        <f t="shared" ref="BK774:BK837" si="40">BJ774/$BG$5</f>
        <v>0</v>
      </c>
    </row>
    <row r="775" spans="1:63" x14ac:dyDescent="0.2">
      <c r="A775" s="3">
        <v>772</v>
      </c>
      <c r="B775" s="3">
        <v>771</v>
      </c>
      <c r="C775">
        <v>0.73129513111780398</v>
      </c>
      <c r="D775">
        <v>0.19542767404345796</v>
      </c>
      <c r="E775">
        <v>0.13203361959313042</v>
      </c>
      <c r="F775">
        <v>0.66230086304130964</v>
      </c>
      <c r="G775">
        <v>1.186599547509104</v>
      </c>
      <c r="H775">
        <v>1.5227396943373606</v>
      </c>
      <c r="I775">
        <v>0.9607629181118682</v>
      </c>
      <c r="J775">
        <v>0.78383436630247161</v>
      </c>
      <c r="K775">
        <v>-1.1071870176238008</v>
      </c>
      <c r="L775">
        <v>1.4590250430046581</v>
      </c>
      <c r="M775">
        <v>-0.82727183325914666</v>
      </c>
      <c r="N775">
        <v>-0.4563707989291288</v>
      </c>
      <c r="O775">
        <v>1.348666955891531E-2</v>
      </c>
      <c r="P775">
        <v>1.4553415894624777</v>
      </c>
      <c r="R775">
        <f>SQRT(Correlation)*$F775 + SQRT('CDO Param'!C$17 - Correlation)*HLOOKUP('CDO Param'!C$12,$C$4:$E$1004,$A775,FALSE) + SQRT(1-Correlation)*G775</f>
        <v>1.3627827412562898</v>
      </c>
      <c r="S775">
        <f>SQRT(Correlation)*$F775 + SQRT('CDO Param'!D$17 - Correlation)*HLOOKUP('CDO Param'!D$12,$C$4:$E$1004,$A775,FALSE) + SQRT(1-Correlation)*H775</f>
        <v>1.6816732843565043</v>
      </c>
      <c r="T775">
        <f>SQRT(Correlation)*$F775 + SQRT('CDO Param'!E$17 - Correlation)*HLOOKUP('CDO Param'!E$12,$C$4:$E$1004,$A775,FALSE) + SQRT(1-Correlation)*I775</f>
        <v>1.3143801613425881</v>
      </c>
      <c r="U775">
        <f>SQRT(Correlation)*$F775 + SQRT('CDO Param'!F$17 - Correlation)*HLOOKUP('CDO Param'!F$12,$C$4:$E$1004,$A775,FALSE) + SQRT(1-Correlation)*J775</f>
        <v>0.98257210897229907</v>
      </c>
      <c r="V775">
        <f>SQRT(Correlation)*$F775 + SQRT('CDO Param'!G$17 - Correlation)*HLOOKUP('CDO Param'!G$12,$C$4:$E$1004,$A775,FALSE) + SQRT(1-Correlation)*K775</f>
        <v>-0.81140829421492378</v>
      </c>
      <c r="W775">
        <f>SQRT(Correlation)*$F775 + SQRT('CDO Param'!H$17 - Correlation)*HLOOKUP('CDO Param'!H$12,$C$4:$E$1004,$A775,FALSE) + SQRT(1-Correlation)*L775</f>
        <v>1.6212282587960576</v>
      </c>
      <c r="X775">
        <f>SQRT(Correlation)*$F775 + SQRT('CDO Param'!I$17 - Correlation)*HLOOKUP('CDO Param'!I$12,$C$4:$E$1004,$A775,FALSE) + SQRT(1-Correlation)*M775</f>
        <v>-0.54585743393744612</v>
      </c>
      <c r="Y775">
        <f>SQRT(Correlation)*$F775 + SQRT('CDO Param'!J$17 - Correlation)*HLOOKUP('CDO Param'!J$12,$C$4:$E$1004,$A775,FALSE) + SQRT(1-Correlation)*N775</f>
        <v>-3.0030927118448514E-2</v>
      </c>
      <c r="Z775">
        <f>SQRT(Correlation)*$F775 + SQRT('CDO Param'!K$17 - Correlation)*HLOOKUP('CDO Param'!K$12,$C$4:$E$1004,$A775,FALSE) + SQRT(1-Correlation)*O775</f>
        <v>0.4157150057004545</v>
      </c>
      <c r="AA775">
        <f>SQRT(Correlation)*$F775 + SQRT('CDO Param'!L$17 - Correlation)*HLOOKUP('CDO Param'!L$12,$C$4:$E$1004,$A775,FALSE) + SQRT(1-Correlation)*P775</f>
        <v>1.7835786864249252</v>
      </c>
      <c r="AC775" s="3">
        <f>IF(R775&lt;'CDO Param'!C$13,1,0)</f>
        <v>0</v>
      </c>
      <c r="AD775" s="3">
        <f>IF(S775&lt;'CDO Param'!D$13,1,0)</f>
        <v>0</v>
      </c>
      <c r="AE775" s="3">
        <f>IF(T775&lt;'CDO Param'!E$13,1,0)</f>
        <v>0</v>
      </c>
      <c r="AF775" s="3">
        <f>IF(U775&lt;'CDO Param'!F$13,1,0)</f>
        <v>0</v>
      </c>
      <c r="AG775" s="3">
        <f>IF(V775&lt;'CDO Param'!G$13,1,0)</f>
        <v>1</v>
      </c>
      <c r="AH775" s="3">
        <f>IF(W775&lt;'CDO Param'!H$13,1,0)</f>
        <v>0</v>
      </c>
      <c r="AI775" s="3">
        <f>IF(X775&lt;'CDO Param'!I$13,1,0)</f>
        <v>0</v>
      </c>
      <c r="AJ775" s="3">
        <f>IF(Y775&lt;'CDO Param'!J$13,1,0)</f>
        <v>0</v>
      </c>
      <c r="AK775" s="3">
        <f>IF(Z775&lt;'CDO Param'!K$13,1,0)</f>
        <v>0</v>
      </c>
      <c r="AL775" s="3">
        <f>IF(AA775&lt;'CDO Param'!L$13,1,0)</f>
        <v>0</v>
      </c>
      <c r="AN775" s="3">
        <f>AC775*'CDO Param'!C$6*'CDO Param'!C$9</f>
        <v>0</v>
      </c>
      <c r="AO775" s="3">
        <f>AD775*'CDO Param'!D$6*'CDO Param'!D$9</f>
        <v>0</v>
      </c>
      <c r="AP775" s="3">
        <f>AE775*'CDO Param'!E$6*'CDO Param'!E$9</f>
        <v>0</v>
      </c>
      <c r="AQ775" s="3">
        <f>AF775*'CDO Param'!F$6*'CDO Param'!F$9</f>
        <v>0</v>
      </c>
      <c r="AR775" s="3">
        <f>AG775*'CDO Param'!G$6*'CDO Param'!G$9</f>
        <v>4500</v>
      </c>
      <c r="AS775" s="3">
        <f>AH775*'CDO Param'!H$6*'CDO Param'!H$9</f>
        <v>0</v>
      </c>
      <c r="AT775" s="3">
        <f>AI775*'CDO Param'!I$6*'CDO Param'!I$9</f>
        <v>0</v>
      </c>
      <c r="AU775" s="3">
        <f>AJ775*'CDO Param'!J$6*'CDO Param'!J$9</f>
        <v>0</v>
      </c>
      <c r="AV775" s="3">
        <f>AK775*'CDO Param'!K$6*'CDO Param'!K$9</f>
        <v>0</v>
      </c>
      <c r="AW775" s="3">
        <f>AL775*'CDO Param'!L$6*'CDO Param'!L$9</f>
        <v>0</v>
      </c>
      <c r="AY775" s="2">
        <f t="shared" si="38"/>
        <v>4500</v>
      </c>
      <c r="BI775" s="5">
        <f>AY775/'CDO Param'!$M$6</f>
        <v>4.6875E-2</v>
      </c>
      <c r="BJ775" s="5">
        <f t="shared" si="39"/>
        <v>0</v>
      </c>
      <c r="BK775" s="5">
        <f t="shared" si="40"/>
        <v>0</v>
      </c>
    </row>
    <row r="776" spans="1:63" x14ac:dyDescent="0.2">
      <c r="A776" s="3">
        <v>773</v>
      </c>
      <c r="B776" s="3">
        <v>772</v>
      </c>
      <c r="C776">
        <v>0.42049123294418678</v>
      </c>
      <c r="D776">
        <v>-0.7587823347421363</v>
      </c>
      <c r="E776">
        <v>0.31343461159849539</v>
      </c>
      <c r="F776">
        <v>2.0326115190982819</v>
      </c>
      <c r="G776">
        <v>-0.57471766012895387</v>
      </c>
      <c r="H776">
        <v>-1.871449057944119</v>
      </c>
      <c r="I776">
        <v>2.3391112335957587</v>
      </c>
      <c r="J776">
        <v>0.16084868548205122</v>
      </c>
      <c r="K776">
        <v>-0.34779986890498549</v>
      </c>
      <c r="L776">
        <v>0.44646640162682161</v>
      </c>
      <c r="M776">
        <v>4.8978563427226618E-2</v>
      </c>
      <c r="N776">
        <v>0.7518315214838367</v>
      </c>
      <c r="O776">
        <v>-0.40488544073014054</v>
      </c>
      <c r="P776">
        <v>-1.177295416709967</v>
      </c>
      <c r="R776">
        <f>SQRT(Correlation)*$F776 + SQRT('CDO Param'!C$17 - Correlation)*HLOOKUP('CDO Param'!C$12,$C$4:$E$1004,$A776,FALSE) + SQRT(1-Correlation)*G776</f>
        <v>-9.7648722626142437E-3</v>
      </c>
      <c r="S776">
        <f>SQRT(Correlation)*$F776 + SQRT('CDO Param'!D$17 - Correlation)*HLOOKUP('CDO Param'!D$12,$C$4:$E$1004,$A776,FALSE) + SQRT(1-Correlation)*H776</f>
        <v>-1.2399522914275578</v>
      </c>
      <c r="T776">
        <f>SQRT(Correlation)*$F776 + SQRT('CDO Param'!E$17 - Correlation)*HLOOKUP('CDO Param'!E$12,$C$4:$E$1004,$A776,FALSE) + SQRT(1-Correlation)*I776</f>
        <v>2.9730954825444957</v>
      </c>
      <c r="U776">
        <f>SQRT(Correlation)*$F776 + SQRT('CDO Param'!F$17 - Correlation)*HLOOKUP('CDO Param'!F$12,$C$4:$E$1004,$A776,FALSE) + SQRT(1-Correlation)*J776</f>
        <v>0.86544877109829121</v>
      </c>
      <c r="V776">
        <f>SQRT(Correlation)*$F776 + SQRT('CDO Param'!G$17 - Correlation)*HLOOKUP('CDO Param'!G$12,$C$4:$E$1004,$A776,FALSE) + SQRT(1-Correlation)*K776</f>
        <v>0.3829023829737711</v>
      </c>
      <c r="W776">
        <f>SQRT(Correlation)*$F776 + SQRT('CDO Param'!H$17 - Correlation)*HLOOKUP('CDO Param'!H$12,$C$4:$E$1004,$A776,FALSE) + SQRT(1-Correlation)*L776</f>
        <v>0.95901539136047431</v>
      </c>
      <c r="X776">
        <f>SQRT(Correlation)*$F776 + SQRT('CDO Param'!I$17 - Correlation)*HLOOKUP('CDO Param'!I$12,$C$4:$E$1004,$A776,FALSE) + SQRT(1-Correlation)*M776</f>
        <v>0.75931945475400664</v>
      </c>
      <c r="Y776">
        <f>SQRT(Correlation)*$F776 + SQRT('CDO Param'!J$17 - Correlation)*HLOOKUP('CDO Param'!J$12,$C$4:$E$1004,$A776,FALSE) + SQRT(1-Correlation)*N776</f>
        <v>1.4672697303294877</v>
      </c>
      <c r="Z776">
        <f>SQRT(Correlation)*$F776 + SQRT('CDO Param'!K$17 - Correlation)*HLOOKUP('CDO Param'!K$12,$C$4:$E$1004,$A776,FALSE) + SQRT(1-Correlation)*O776</f>
        <v>0.36991166770536033</v>
      </c>
      <c r="AA776">
        <f>SQRT(Correlation)*$F776 + SQRT('CDO Param'!L$17 - Correlation)*HLOOKUP('CDO Param'!L$12,$C$4:$E$1004,$A776,FALSE) + SQRT(1-Correlation)*P776</f>
        <v>-0.36286077575429954</v>
      </c>
      <c r="AC776" s="3">
        <f>IF(R776&lt;'CDO Param'!C$13,1,0)</f>
        <v>0</v>
      </c>
      <c r="AD776" s="3">
        <f>IF(S776&lt;'CDO Param'!D$13,1,0)</f>
        <v>0</v>
      </c>
      <c r="AE776" s="3">
        <f>IF(T776&lt;'CDO Param'!E$13,1,0)</f>
        <v>0</v>
      </c>
      <c r="AF776" s="3">
        <f>IF(U776&lt;'CDO Param'!F$13,1,0)</f>
        <v>0</v>
      </c>
      <c r="AG776" s="3">
        <f>IF(V776&lt;'CDO Param'!G$13,1,0)</f>
        <v>0</v>
      </c>
      <c r="AH776" s="3">
        <f>IF(W776&lt;'CDO Param'!H$13,1,0)</f>
        <v>0</v>
      </c>
      <c r="AI776" s="3">
        <f>IF(X776&lt;'CDO Param'!I$13,1,0)</f>
        <v>0</v>
      </c>
      <c r="AJ776" s="3">
        <f>IF(Y776&lt;'CDO Param'!J$13,1,0)</f>
        <v>0</v>
      </c>
      <c r="AK776" s="3">
        <f>IF(Z776&lt;'CDO Param'!K$13,1,0)</f>
        <v>0</v>
      </c>
      <c r="AL776" s="3">
        <f>IF(AA776&lt;'CDO Param'!L$13,1,0)</f>
        <v>0</v>
      </c>
      <c r="AN776" s="3">
        <f>AC776*'CDO Param'!C$6*'CDO Param'!C$9</f>
        <v>0</v>
      </c>
      <c r="AO776" s="3">
        <f>AD776*'CDO Param'!D$6*'CDO Param'!D$9</f>
        <v>0</v>
      </c>
      <c r="AP776" s="3">
        <f>AE776*'CDO Param'!E$6*'CDO Param'!E$9</f>
        <v>0</v>
      </c>
      <c r="AQ776" s="3">
        <f>AF776*'CDO Param'!F$6*'CDO Param'!F$9</f>
        <v>0</v>
      </c>
      <c r="AR776" s="3">
        <f>AG776*'CDO Param'!G$6*'CDO Param'!G$9</f>
        <v>0</v>
      </c>
      <c r="AS776" s="3">
        <f>AH776*'CDO Param'!H$6*'CDO Param'!H$9</f>
        <v>0</v>
      </c>
      <c r="AT776" s="3">
        <f>AI776*'CDO Param'!I$6*'CDO Param'!I$9</f>
        <v>0</v>
      </c>
      <c r="AU776" s="3">
        <f>AJ776*'CDO Param'!J$6*'CDO Param'!J$9</f>
        <v>0</v>
      </c>
      <c r="AV776" s="3">
        <f>AK776*'CDO Param'!K$6*'CDO Param'!K$9</f>
        <v>0</v>
      </c>
      <c r="AW776" s="3">
        <f>AL776*'CDO Param'!L$6*'CDO Param'!L$9</f>
        <v>0</v>
      </c>
      <c r="AY776" s="2">
        <f t="shared" si="38"/>
        <v>0</v>
      </c>
      <c r="BI776" s="5">
        <f>AY776/'CDO Param'!$M$6</f>
        <v>0</v>
      </c>
      <c r="BJ776" s="5">
        <f t="shared" si="39"/>
        <v>0</v>
      </c>
      <c r="BK776" s="5">
        <f t="shared" si="40"/>
        <v>0</v>
      </c>
    </row>
    <row r="777" spans="1:63" x14ac:dyDescent="0.2">
      <c r="A777" s="3">
        <v>774</v>
      </c>
      <c r="B777" s="3">
        <v>773</v>
      </c>
      <c r="C777">
        <v>-1.3156181921658572</v>
      </c>
      <c r="D777">
        <v>-0.91733681983896531</v>
      </c>
      <c r="E777">
        <v>0.1850753506005276</v>
      </c>
      <c r="F777">
        <v>-0.25341250875499099</v>
      </c>
      <c r="G777">
        <v>-0.31237505027092993</v>
      </c>
      <c r="H777">
        <v>0.2166200374631444</v>
      </c>
      <c r="I777">
        <v>0.42264446165063418</v>
      </c>
      <c r="J777">
        <v>-0.89794866653392091</v>
      </c>
      <c r="K777">
        <v>0.45580009100376628</v>
      </c>
      <c r="L777">
        <v>-1.6672720448696055</v>
      </c>
      <c r="M777">
        <v>-0.84114390119793825</v>
      </c>
      <c r="N777">
        <v>0.36129904401605017</v>
      </c>
      <c r="O777">
        <v>-0.44006810639984906</v>
      </c>
      <c r="P777">
        <v>-0.33037622415577061</v>
      </c>
      <c r="R777">
        <f>SQRT(Correlation)*$F777 + SQRT('CDO Param'!C$17 - Correlation)*HLOOKUP('CDO Param'!C$12,$C$4:$E$1004,$A777,FALSE) + SQRT(1-Correlation)*G777</f>
        <v>-0.50621208163208098</v>
      </c>
      <c r="S777">
        <f>SQRT(Correlation)*$F777 + SQRT('CDO Param'!D$17 - Correlation)*HLOOKUP('CDO Param'!D$12,$C$4:$E$1004,$A777,FALSE) + SQRT(1-Correlation)*H777</f>
        <v>-4.3632771479984178E-3</v>
      </c>
      <c r="T777">
        <f>SQRT(Correlation)*$F777 + SQRT('CDO Param'!E$17 - Correlation)*HLOOKUP('CDO Param'!E$12,$C$4:$E$1004,$A777,FALSE) + SQRT(1-Correlation)*I777</f>
        <v>-2.7260185421130012E-2</v>
      </c>
      <c r="U777">
        <f>SQRT(Correlation)*$F777 + SQRT('CDO Param'!F$17 - Correlation)*HLOOKUP('CDO Param'!F$12,$C$4:$E$1004,$A777,FALSE) + SQRT(1-Correlation)*J777</f>
        <v>-0.89062086748153568</v>
      </c>
      <c r="V777">
        <f>SQRT(Correlation)*$F777 + SQRT('CDO Param'!G$17 - Correlation)*HLOOKUP('CDO Param'!G$12,$C$4:$E$1004,$A777,FALSE) + SQRT(1-Correlation)*K777</f>
        <v>0.39365796855110274</v>
      </c>
      <c r="W777">
        <f>SQRT(Correlation)*$F777 + SQRT('CDO Param'!H$17 - Correlation)*HLOOKUP('CDO Param'!H$12,$C$4:$E$1004,$A777,FALSE) + SQRT(1-Correlation)*L777</f>
        <v>-1.7915802309866817</v>
      </c>
      <c r="X777">
        <f>SQRT(Correlation)*$F777 + SQRT('CDO Param'!I$17 - Correlation)*HLOOKUP('CDO Param'!I$12,$C$4:$E$1004,$A777,FALSE) + SQRT(1-Correlation)*M777</f>
        <v>-0.83673113535761012</v>
      </c>
      <c r="Y777">
        <f>SQRT(Correlation)*$F777 + SQRT('CDO Param'!J$17 - Correlation)*HLOOKUP('CDO Param'!J$12,$C$4:$E$1004,$A777,FALSE) + SQRT(1-Correlation)*N777</f>
        <v>-8.5457558542993306E-2</v>
      </c>
      <c r="Z777">
        <f>SQRT(Correlation)*$F777 + SQRT('CDO Param'!K$17 - Correlation)*HLOOKUP('CDO Param'!K$12,$C$4:$E$1004,$A777,FALSE) + SQRT(1-Correlation)*O777</f>
        <v>-0.84570118974889075</v>
      </c>
      <c r="AA777">
        <f>SQRT(Correlation)*$F777 + SQRT('CDO Param'!L$17 - Correlation)*HLOOKUP('CDO Param'!L$12,$C$4:$E$1004,$A777,FALSE) + SQRT(1-Correlation)*P777</f>
        <v>-0.74163833313220984</v>
      </c>
      <c r="AC777" s="3">
        <f>IF(R777&lt;'CDO Param'!C$13,1,0)</f>
        <v>0</v>
      </c>
      <c r="AD777" s="3">
        <f>IF(S777&lt;'CDO Param'!D$13,1,0)</f>
        <v>0</v>
      </c>
      <c r="AE777" s="3">
        <f>IF(T777&lt;'CDO Param'!E$13,1,0)</f>
        <v>0</v>
      </c>
      <c r="AF777" s="3">
        <f>IF(U777&lt;'CDO Param'!F$13,1,0)</f>
        <v>0</v>
      </c>
      <c r="AG777" s="3">
        <f>IF(V777&lt;'CDO Param'!G$13,1,0)</f>
        <v>0</v>
      </c>
      <c r="AH777" s="3">
        <f>IF(W777&lt;'CDO Param'!H$13,1,0)</f>
        <v>0</v>
      </c>
      <c r="AI777" s="3">
        <f>IF(X777&lt;'CDO Param'!I$13,1,0)</f>
        <v>0</v>
      </c>
      <c r="AJ777" s="3">
        <f>IF(Y777&lt;'CDO Param'!J$13,1,0)</f>
        <v>0</v>
      </c>
      <c r="AK777" s="3">
        <f>IF(Z777&lt;'CDO Param'!K$13,1,0)</f>
        <v>0</v>
      </c>
      <c r="AL777" s="3">
        <f>IF(AA777&lt;'CDO Param'!L$13,1,0)</f>
        <v>1</v>
      </c>
      <c r="AN777" s="3">
        <f>AC777*'CDO Param'!C$6*'CDO Param'!C$9</f>
        <v>0</v>
      </c>
      <c r="AO777" s="3">
        <f>AD777*'CDO Param'!D$6*'CDO Param'!D$9</f>
        <v>0</v>
      </c>
      <c r="AP777" s="3">
        <f>AE777*'CDO Param'!E$6*'CDO Param'!E$9</f>
        <v>0</v>
      </c>
      <c r="AQ777" s="3">
        <f>AF777*'CDO Param'!F$6*'CDO Param'!F$9</f>
        <v>0</v>
      </c>
      <c r="AR777" s="3">
        <f>AG777*'CDO Param'!G$6*'CDO Param'!G$9</f>
        <v>0</v>
      </c>
      <c r="AS777" s="3">
        <f>AH777*'CDO Param'!H$6*'CDO Param'!H$9</f>
        <v>0</v>
      </c>
      <c r="AT777" s="3">
        <f>AI777*'CDO Param'!I$6*'CDO Param'!I$9</f>
        <v>0</v>
      </c>
      <c r="AU777" s="3">
        <f>AJ777*'CDO Param'!J$6*'CDO Param'!J$9</f>
        <v>0</v>
      </c>
      <c r="AV777" s="3">
        <f>AK777*'CDO Param'!K$6*'CDO Param'!K$9</f>
        <v>0</v>
      </c>
      <c r="AW777" s="3">
        <f>AL777*'CDO Param'!L$6*'CDO Param'!L$9</f>
        <v>4500</v>
      </c>
      <c r="AY777" s="2">
        <f t="shared" si="38"/>
        <v>4500</v>
      </c>
      <c r="BI777" s="5">
        <f>AY777/'CDO Param'!$M$6</f>
        <v>4.6875E-2</v>
      </c>
      <c r="BJ777" s="5">
        <f t="shared" si="39"/>
        <v>0</v>
      </c>
      <c r="BK777" s="5">
        <f t="shared" si="40"/>
        <v>0</v>
      </c>
    </row>
    <row r="778" spans="1:63" x14ac:dyDescent="0.2">
      <c r="A778" s="3">
        <v>775</v>
      </c>
      <c r="B778" s="3">
        <v>774</v>
      </c>
      <c r="C778">
        <v>1.8056834960589185</v>
      </c>
      <c r="D778">
        <v>-0.27937403501709923</v>
      </c>
      <c r="E778">
        <v>-0.31059698812896386</v>
      </c>
      <c r="F778">
        <v>0.30493310987367295</v>
      </c>
      <c r="G778">
        <v>0.98424607131164521</v>
      </c>
      <c r="H778">
        <v>1.3591215974884108</v>
      </c>
      <c r="I778">
        <v>1.1870702110172715</v>
      </c>
      <c r="J778">
        <v>-1.1280008038738742E-2</v>
      </c>
      <c r="K778">
        <v>1.114603946916759</v>
      </c>
      <c r="L778">
        <v>1.27861767396098</v>
      </c>
      <c r="M778">
        <v>0.33594119486224372</v>
      </c>
      <c r="N778">
        <v>-0.43290356188663282</v>
      </c>
      <c r="O778">
        <v>-1.7406046026735567</v>
      </c>
      <c r="P778">
        <v>-2.2942913346923888</v>
      </c>
      <c r="R778">
        <f>SQRT(Correlation)*$F778 + SQRT('CDO Param'!C$17 - Correlation)*HLOOKUP('CDO Param'!C$12,$C$4:$E$1004,$A778,FALSE) + SQRT(1-Correlation)*G778</f>
        <v>0.99065667021550363</v>
      </c>
      <c r="S778">
        <f>SQRT(Correlation)*$F778 + SQRT('CDO Param'!D$17 - Correlation)*HLOOKUP('CDO Param'!D$12,$C$4:$E$1004,$A778,FALSE) + SQRT(1-Correlation)*H778</f>
        <v>1.3462948207472993</v>
      </c>
      <c r="T778">
        <f>SQRT(Correlation)*$F778 + SQRT('CDO Param'!E$17 - Correlation)*HLOOKUP('CDO Param'!E$12,$C$4:$E$1004,$A778,FALSE) + SQRT(1-Correlation)*I778</f>
        <v>1.7003209466318607</v>
      </c>
      <c r="U778">
        <f>SQRT(Correlation)*$F778 + SQRT('CDO Param'!F$17 - Correlation)*HLOOKUP('CDO Param'!F$12,$C$4:$E$1004,$A778,FALSE) + SQRT(1-Correlation)*J778</f>
        <v>1.6275562985385787E-2</v>
      </c>
      <c r="V778">
        <f>SQRT(Correlation)*$F778 + SQRT('CDO Param'!G$17 - Correlation)*HLOOKUP('CDO Param'!G$12,$C$4:$E$1004,$A778,FALSE) + SQRT(1-Correlation)*K778</f>
        <v>1.0843828665947235</v>
      </c>
      <c r="W778">
        <f>SQRT(Correlation)*$F778 + SQRT('CDO Param'!H$17 - Correlation)*HLOOKUP('CDO Param'!H$12,$C$4:$E$1004,$A778,FALSE) + SQRT(1-Correlation)*L778</f>
        <v>1.2699220930692898</v>
      </c>
      <c r="X778">
        <f>SQRT(Correlation)*$F778 + SQRT('CDO Param'!I$17 - Correlation)*HLOOKUP('CDO Param'!I$12,$C$4:$E$1004,$A778,FALSE) + SQRT(1-Correlation)*M778</f>
        <v>0.34567851890655643</v>
      </c>
      <c r="Y778">
        <f>SQRT(Correlation)*$F778 + SQRT('CDO Param'!J$17 - Correlation)*HLOOKUP('CDO Param'!J$12,$C$4:$E$1004,$A778,FALSE) + SQRT(1-Correlation)*N778</f>
        <v>0.1634788849980508</v>
      </c>
      <c r="Z778">
        <f>SQRT(Correlation)*$F778 + SQRT('CDO Param'!K$17 - Correlation)*HLOOKUP('CDO Param'!K$12,$C$4:$E$1004,$A778,FALSE) + SQRT(1-Correlation)*O778</f>
        <v>-1.0771152512397775</v>
      </c>
      <c r="AA778">
        <f>SQRT(Correlation)*$F778 + SQRT('CDO Param'!L$17 - Correlation)*HLOOKUP('CDO Param'!L$12,$C$4:$E$1004,$A778,FALSE) + SQRT(1-Correlation)*P778</f>
        <v>-1.6023886062582142</v>
      </c>
      <c r="AC778" s="3">
        <f>IF(R778&lt;'CDO Param'!C$13,1,0)</f>
        <v>0</v>
      </c>
      <c r="AD778" s="3">
        <f>IF(S778&lt;'CDO Param'!D$13,1,0)</f>
        <v>0</v>
      </c>
      <c r="AE778" s="3">
        <f>IF(T778&lt;'CDO Param'!E$13,1,0)</f>
        <v>0</v>
      </c>
      <c r="AF778" s="3">
        <f>IF(U778&lt;'CDO Param'!F$13,1,0)</f>
        <v>0</v>
      </c>
      <c r="AG778" s="3">
        <f>IF(V778&lt;'CDO Param'!G$13,1,0)</f>
        <v>0</v>
      </c>
      <c r="AH778" s="3">
        <f>IF(W778&lt;'CDO Param'!H$13,1,0)</f>
        <v>0</v>
      </c>
      <c r="AI778" s="3">
        <f>IF(X778&lt;'CDO Param'!I$13,1,0)</f>
        <v>0</v>
      </c>
      <c r="AJ778" s="3">
        <f>IF(Y778&lt;'CDO Param'!J$13,1,0)</f>
        <v>0</v>
      </c>
      <c r="AK778" s="3">
        <f>IF(Z778&lt;'CDO Param'!K$13,1,0)</f>
        <v>0</v>
      </c>
      <c r="AL778" s="3">
        <f>IF(AA778&lt;'CDO Param'!L$13,1,0)</f>
        <v>1</v>
      </c>
      <c r="AN778" s="3">
        <f>AC778*'CDO Param'!C$6*'CDO Param'!C$9</f>
        <v>0</v>
      </c>
      <c r="AO778" s="3">
        <f>AD778*'CDO Param'!D$6*'CDO Param'!D$9</f>
        <v>0</v>
      </c>
      <c r="AP778" s="3">
        <f>AE778*'CDO Param'!E$6*'CDO Param'!E$9</f>
        <v>0</v>
      </c>
      <c r="AQ778" s="3">
        <f>AF778*'CDO Param'!F$6*'CDO Param'!F$9</f>
        <v>0</v>
      </c>
      <c r="AR778" s="3">
        <f>AG778*'CDO Param'!G$6*'CDO Param'!G$9</f>
        <v>0</v>
      </c>
      <c r="AS778" s="3">
        <f>AH778*'CDO Param'!H$6*'CDO Param'!H$9</f>
        <v>0</v>
      </c>
      <c r="AT778" s="3">
        <f>AI778*'CDO Param'!I$6*'CDO Param'!I$9</f>
        <v>0</v>
      </c>
      <c r="AU778" s="3">
        <f>AJ778*'CDO Param'!J$6*'CDO Param'!J$9</f>
        <v>0</v>
      </c>
      <c r="AV778" s="3">
        <f>AK778*'CDO Param'!K$6*'CDO Param'!K$9</f>
        <v>0</v>
      </c>
      <c r="AW778" s="3">
        <f>AL778*'CDO Param'!L$6*'CDO Param'!L$9</f>
        <v>4500</v>
      </c>
      <c r="AY778" s="2">
        <f t="shared" si="38"/>
        <v>4500</v>
      </c>
      <c r="BI778" s="5">
        <f>AY778/'CDO Param'!$M$6</f>
        <v>4.6875E-2</v>
      </c>
      <c r="BJ778" s="5">
        <f t="shared" si="39"/>
        <v>0</v>
      </c>
      <c r="BK778" s="5">
        <f t="shared" si="40"/>
        <v>0</v>
      </c>
    </row>
    <row r="779" spans="1:63" x14ac:dyDescent="0.2">
      <c r="A779" s="3">
        <v>776</v>
      </c>
      <c r="B779" s="3">
        <v>775</v>
      </c>
      <c r="C779">
        <v>2.0351308194221929</v>
      </c>
      <c r="D779">
        <v>1.5874775272095576</v>
      </c>
      <c r="E779">
        <v>-0.24064206627372187</v>
      </c>
      <c r="F779">
        <v>-0.21374717107391916</v>
      </c>
      <c r="G779">
        <v>-1.0062581168313045</v>
      </c>
      <c r="H779">
        <v>-1.030464318318991</v>
      </c>
      <c r="I779">
        <v>3.583181751309894E-2</v>
      </c>
      <c r="J779">
        <v>0.54411657401942648</v>
      </c>
      <c r="K779">
        <v>4.4958596845390275E-2</v>
      </c>
      <c r="L779">
        <v>1.028481619869126</v>
      </c>
      <c r="M779">
        <v>0.4048820301250089</v>
      </c>
      <c r="N779">
        <v>1.0726989785325713</v>
      </c>
      <c r="O779">
        <v>-0.27714918360288721</v>
      </c>
      <c r="P779">
        <v>0.60001639212714508</v>
      </c>
      <c r="R779">
        <f>SQRT(Correlation)*$F779 + SQRT('CDO Param'!C$17 - Correlation)*HLOOKUP('CDO Param'!C$12,$C$4:$E$1004,$A779,FALSE) + SQRT(1-Correlation)*G779</f>
        <v>-0.79770983447251953</v>
      </c>
      <c r="S779">
        <f>SQRT(Correlation)*$F779 + SQRT('CDO Param'!D$17 - Correlation)*HLOOKUP('CDO Param'!D$12,$C$4:$E$1004,$A779,FALSE) + SQRT(1-Correlation)*H779</f>
        <v>-0.82067385353313327</v>
      </c>
      <c r="T779">
        <f>SQRT(Correlation)*$F779 + SQRT('CDO Param'!E$17 - Correlation)*HLOOKUP('CDO Param'!E$12,$C$4:$E$1004,$A779,FALSE) + SQRT(1-Correlation)*I779</f>
        <v>0.50484525977976868</v>
      </c>
      <c r="U779">
        <f>SQRT(Correlation)*$F779 + SQRT('CDO Param'!F$17 - Correlation)*HLOOKUP('CDO Param'!F$12,$C$4:$E$1004,$A779,FALSE) + SQRT(1-Correlation)*J779</f>
        <v>0.39479231372016643</v>
      </c>
      <c r="V779">
        <f>SQRT(Correlation)*$F779 + SQRT('CDO Param'!G$17 - Correlation)*HLOOKUP('CDO Param'!G$12,$C$4:$E$1004,$A779,FALSE) + SQRT(1-Correlation)*K779</f>
        <v>-7.8750522313521226E-2</v>
      </c>
      <c r="W779">
        <f>SQRT(Correlation)*$F779 + SQRT('CDO Param'!H$17 - Correlation)*HLOOKUP('CDO Param'!H$12,$C$4:$E$1004,$A779,FALSE) + SQRT(1-Correlation)*L779</f>
        <v>1.132613769614879</v>
      </c>
      <c r="X779">
        <f>SQRT(Correlation)*$F779 + SQRT('CDO Param'!I$17 - Correlation)*HLOOKUP('CDO Param'!I$12,$C$4:$E$1004,$A779,FALSE) + SQRT(1-Correlation)*M779</f>
        <v>0.26270282741585138</v>
      </c>
      <c r="Y779">
        <f>SQRT(Correlation)*$F779 + SQRT('CDO Param'!J$17 - Correlation)*HLOOKUP('CDO Param'!J$12,$C$4:$E$1004,$A779,FALSE) + SQRT(1-Correlation)*N779</f>
        <v>1.488503817735995</v>
      </c>
      <c r="Z779">
        <f>SQRT(Correlation)*$F779 + SQRT('CDO Param'!K$17 - Correlation)*HLOOKUP('CDO Param'!K$12,$C$4:$E$1004,$A779,FALSE) + SQRT(1-Correlation)*O779</f>
        <v>0.20792541141390347</v>
      </c>
      <c r="AA779">
        <f>SQRT(Correlation)*$F779 + SQRT('CDO Param'!L$17 - Correlation)*HLOOKUP('CDO Param'!L$12,$C$4:$E$1004,$A779,FALSE) + SQRT(1-Correlation)*P779</f>
        <v>1.0400777427338483</v>
      </c>
      <c r="AC779" s="3">
        <f>IF(R779&lt;'CDO Param'!C$13,1,0)</f>
        <v>0</v>
      </c>
      <c r="AD779" s="3">
        <f>IF(S779&lt;'CDO Param'!D$13,1,0)</f>
        <v>0</v>
      </c>
      <c r="AE779" s="3">
        <f>IF(T779&lt;'CDO Param'!E$13,1,0)</f>
        <v>0</v>
      </c>
      <c r="AF779" s="3">
        <f>IF(U779&lt;'CDO Param'!F$13,1,0)</f>
        <v>0</v>
      </c>
      <c r="AG779" s="3">
        <f>IF(V779&lt;'CDO Param'!G$13,1,0)</f>
        <v>1</v>
      </c>
      <c r="AH779" s="3">
        <f>IF(W779&lt;'CDO Param'!H$13,1,0)</f>
        <v>0</v>
      </c>
      <c r="AI779" s="3">
        <f>IF(X779&lt;'CDO Param'!I$13,1,0)</f>
        <v>0</v>
      </c>
      <c r="AJ779" s="3">
        <f>IF(Y779&lt;'CDO Param'!J$13,1,0)</f>
        <v>0</v>
      </c>
      <c r="AK779" s="3">
        <f>IF(Z779&lt;'CDO Param'!K$13,1,0)</f>
        <v>0</v>
      </c>
      <c r="AL779" s="3">
        <f>IF(AA779&lt;'CDO Param'!L$13,1,0)</f>
        <v>0</v>
      </c>
      <c r="AN779" s="3">
        <f>AC779*'CDO Param'!C$6*'CDO Param'!C$9</f>
        <v>0</v>
      </c>
      <c r="AO779" s="3">
        <f>AD779*'CDO Param'!D$6*'CDO Param'!D$9</f>
        <v>0</v>
      </c>
      <c r="AP779" s="3">
        <f>AE779*'CDO Param'!E$6*'CDO Param'!E$9</f>
        <v>0</v>
      </c>
      <c r="AQ779" s="3">
        <f>AF779*'CDO Param'!F$6*'CDO Param'!F$9</f>
        <v>0</v>
      </c>
      <c r="AR779" s="3">
        <f>AG779*'CDO Param'!G$6*'CDO Param'!G$9</f>
        <v>4500</v>
      </c>
      <c r="AS779" s="3">
        <f>AH779*'CDO Param'!H$6*'CDO Param'!H$9</f>
        <v>0</v>
      </c>
      <c r="AT779" s="3">
        <f>AI779*'CDO Param'!I$6*'CDO Param'!I$9</f>
        <v>0</v>
      </c>
      <c r="AU779" s="3">
        <f>AJ779*'CDO Param'!J$6*'CDO Param'!J$9</f>
        <v>0</v>
      </c>
      <c r="AV779" s="3">
        <f>AK779*'CDO Param'!K$6*'CDO Param'!K$9</f>
        <v>0</v>
      </c>
      <c r="AW779" s="3">
        <f>AL779*'CDO Param'!L$6*'CDO Param'!L$9</f>
        <v>0</v>
      </c>
      <c r="AY779" s="2">
        <f t="shared" si="38"/>
        <v>4500</v>
      </c>
      <c r="BI779" s="5">
        <f>AY779/'CDO Param'!$M$6</f>
        <v>4.6875E-2</v>
      </c>
      <c r="BJ779" s="5">
        <f t="shared" si="39"/>
        <v>0</v>
      </c>
      <c r="BK779" s="5">
        <f t="shared" si="40"/>
        <v>0</v>
      </c>
    </row>
    <row r="780" spans="1:63" x14ac:dyDescent="0.2">
      <c r="A780" s="3">
        <v>777</v>
      </c>
      <c r="B780" s="3">
        <v>776</v>
      </c>
      <c r="C780">
        <v>0.59910462368861772</v>
      </c>
      <c r="D780">
        <v>-0.17417733033653349</v>
      </c>
      <c r="E780">
        <v>3.5821585697703995E-2</v>
      </c>
      <c r="F780">
        <v>0.2987530933751259</v>
      </c>
      <c r="G780">
        <v>-0.69393308876897208</v>
      </c>
      <c r="H780">
        <v>0.21480673240148462</v>
      </c>
      <c r="I780">
        <v>0.77013055488350801</v>
      </c>
      <c r="J780">
        <v>-0.89704144556890242</v>
      </c>
      <c r="K780">
        <v>0.67318524088477716</v>
      </c>
      <c r="L780">
        <v>-0.57971192291006446</v>
      </c>
      <c r="M780">
        <v>0.47579646889062133</v>
      </c>
      <c r="N780">
        <v>-0.42455098991922569</v>
      </c>
      <c r="O780">
        <v>-1.1394058674341068</v>
      </c>
      <c r="P780">
        <v>1.9927938410546631</v>
      </c>
      <c r="R780">
        <f>SQRT(Correlation)*$F780 + SQRT('CDO Param'!C$17 - Correlation)*HLOOKUP('CDO Param'!C$12,$C$4:$E$1004,$A780,FALSE) + SQRT(1-Correlation)*G780</f>
        <v>-0.58848110225307892</v>
      </c>
      <c r="S780">
        <f>SQRT(Correlation)*$F780 + SQRT('CDO Param'!D$17 - Correlation)*HLOOKUP('CDO Param'!D$12,$C$4:$E$1004,$A780,FALSE) + SQRT(1-Correlation)*H780</f>
        <v>0.27362518836474403</v>
      </c>
      <c r="T780">
        <f>SQRT(Correlation)*$F780 + SQRT('CDO Param'!E$17 - Correlation)*HLOOKUP('CDO Param'!E$12,$C$4:$E$1004,$A780,FALSE) + SQRT(1-Correlation)*I780</f>
        <v>0.98359220240389633</v>
      </c>
      <c r="U780">
        <f>SQRT(Correlation)*$F780 + SQRT('CDO Param'!F$17 - Correlation)*HLOOKUP('CDO Param'!F$12,$C$4:$E$1004,$A780,FALSE) + SQRT(1-Correlation)*J780</f>
        <v>-0.74852426369348091</v>
      </c>
      <c r="V780">
        <f>SQRT(Correlation)*$F780 + SQRT('CDO Param'!G$17 - Correlation)*HLOOKUP('CDO Param'!G$12,$C$4:$E$1004,$A780,FALSE) + SQRT(1-Correlation)*K780</f>
        <v>0.7411235678983259</v>
      </c>
      <c r="W780">
        <f>SQRT(Correlation)*$F780 + SQRT('CDO Param'!H$17 - Correlation)*HLOOKUP('CDO Param'!H$12,$C$4:$E$1004,$A780,FALSE) + SQRT(1-Correlation)*L780</f>
        <v>-0.48012138991887571</v>
      </c>
      <c r="X780">
        <f>SQRT(Correlation)*$F780 + SQRT('CDO Param'!I$17 - Correlation)*HLOOKUP('CDO Param'!I$12,$C$4:$E$1004,$A780,FALSE) + SQRT(1-Correlation)*M780</f>
        <v>0.55386413668476919</v>
      </c>
      <c r="Y780">
        <f>SQRT(Correlation)*$F780 + SQRT('CDO Param'!J$17 - Correlation)*HLOOKUP('CDO Param'!J$12,$C$4:$E$1004,$A780,FALSE) + SQRT(1-Correlation)*N780</f>
        <v>-0.14978222563964366</v>
      </c>
      <c r="Z780">
        <f>SQRT(Correlation)*$F780 + SQRT('CDO Param'!K$17 - Correlation)*HLOOKUP('CDO Param'!K$12,$C$4:$E$1004,$A780,FALSE) + SQRT(1-Correlation)*O780</f>
        <v>-0.82795310846795711</v>
      </c>
      <c r="AA780">
        <f>SQRT(Correlation)*$F780 + SQRT('CDO Param'!L$17 - Correlation)*HLOOKUP('CDO Param'!L$12,$C$4:$E$1004,$A780,FALSE) + SQRT(1-Correlation)*P780</f>
        <v>2.1435124411340269</v>
      </c>
      <c r="AC780" s="3">
        <f>IF(R780&lt;'CDO Param'!C$13,1,0)</f>
        <v>0</v>
      </c>
      <c r="AD780" s="3">
        <f>IF(S780&lt;'CDO Param'!D$13,1,0)</f>
        <v>0</v>
      </c>
      <c r="AE780" s="3">
        <f>IF(T780&lt;'CDO Param'!E$13,1,0)</f>
        <v>0</v>
      </c>
      <c r="AF780" s="3">
        <f>IF(U780&lt;'CDO Param'!F$13,1,0)</f>
        <v>0</v>
      </c>
      <c r="AG780" s="3">
        <f>IF(V780&lt;'CDO Param'!G$13,1,0)</f>
        <v>0</v>
      </c>
      <c r="AH780" s="3">
        <f>IF(W780&lt;'CDO Param'!H$13,1,0)</f>
        <v>0</v>
      </c>
      <c r="AI780" s="3">
        <f>IF(X780&lt;'CDO Param'!I$13,1,0)</f>
        <v>0</v>
      </c>
      <c r="AJ780" s="3">
        <f>IF(Y780&lt;'CDO Param'!J$13,1,0)</f>
        <v>0</v>
      </c>
      <c r="AK780" s="3">
        <f>IF(Z780&lt;'CDO Param'!K$13,1,0)</f>
        <v>0</v>
      </c>
      <c r="AL780" s="3">
        <f>IF(AA780&lt;'CDO Param'!L$13,1,0)</f>
        <v>0</v>
      </c>
      <c r="AN780" s="3">
        <f>AC780*'CDO Param'!C$6*'CDO Param'!C$9</f>
        <v>0</v>
      </c>
      <c r="AO780" s="3">
        <f>AD780*'CDO Param'!D$6*'CDO Param'!D$9</f>
        <v>0</v>
      </c>
      <c r="AP780" s="3">
        <f>AE780*'CDO Param'!E$6*'CDO Param'!E$9</f>
        <v>0</v>
      </c>
      <c r="AQ780" s="3">
        <f>AF780*'CDO Param'!F$6*'CDO Param'!F$9</f>
        <v>0</v>
      </c>
      <c r="AR780" s="3">
        <f>AG780*'CDO Param'!G$6*'CDO Param'!G$9</f>
        <v>0</v>
      </c>
      <c r="AS780" s="3">
        <f>AH780*'CDO Param'!H$6*'CDO Param'!H$9</f>
        <v>0</v>
      </c>
      <c r="AT780" s="3">
        <f>AI780*'CDO Param'!I$6*'CDO Param'!I$9</f>
        <v>0</v>
      </c>
      <c r="AU780" s="3">
        <f>AJ780*'CDO Param'!J$6*'CDO Param'!J$9</f>
        <v>0</v>
      </c>
      <c r="AV780" s="3">
        <f>AK780*'CDO Param'!K$6*'CDO Param'!K$9</f>
        <v>0</v>
      </c>
      <c r="AW780" s="3">
        <f>AL780*'CDO Param'!L$6*'CDO Param'!L$9</f>
        <v>0</v>
      </c>
      <c r="AY780" s="2">
        <f t="shared" si="38"/>
        <v>0</v>
      </c>
      <c r="BI780" s="5">
        <f>AY780/'CDO Param'!$M$6</f>
        <v>0</v>
      </c>
      <c r="BJ780" s="5">
        <f t="shared" si="39"/>
        <v>0</v>
      </c>
      <c r="BK780" s="5">
        <f t="shared" si="40"/>
        <v>0</v>
      </c>
    </row>
    <row r="781" spans="1:63" x14ac:dyDescent="0.2">
      <c r="A781" s="3">
        <v>778</v>
      </c>
      <c r="B781" s="3">
        <v>777</v>
      </c>
      <c r="C781">
        <v>-1.6300145944114774</v>
      </c>
      <c r="D781">
        <v>0.3374032075953437</v>
      </c>
      <c r="E781">
        <v>0.24075802684819791</v>
      </c>
      <c r="F781">
        <v>-0.27411488190409727</v>
      </c>
      <c r="G781">
        <v>-0.47796675062272698</v>
      </c>
      <c r="H781">
        <v>0.44371972762746736</v>
      </c>
      <c r="I781">
        <v>0.9752966434461996</v>
      </c>
      <c r="J781">
        <v>0.77299091572058387</v>
      </c>
      <c r="K781">
        <v>-0.18112132238456979</v>
      </c>
      <c r="L781">
        <v>0.48343054004362784</v>
      </c>
      <c r="M781">
        <v>1.7862475942820311</v>
      </c>
      <c r="N781">
        <v>0.37045765566290356</v>
      </c>
      <c r="O781">
        <v>0.70187297751544975</v>
      </c>
      <c r="P781">
        <v>-1.0800613381434232</v>
      </c>
      <c r="R781">
        <f>SQRT(Correlation)*$F781 + SQRT('CDO Param'!C$17 - Correlation)*HLOOKUP('CDO Param'!C$12,$C$4:$E$1004,$A781,FALSE) + SQRT(1-Correlation)*G781</f>
        <v>-0.49240579085880615</v>
      </c>
      <c r="S781">
        <f>SQRT(Correlation)*$F781 + SQRT('CDO Param'!D$17 - Correlation)*HLOOKUP('CDO Param'!D$12,$C$4:$E$1004,$A781,FALSE) + SQRT(1-Correlation)*H781</f>
        <v>0.38198277709615136</v>
      </c>
      <c r="T781">
        <f>SQRT(Correlation)*$F781 + SQRT('CDO Param'!E$17 - Correlation)*HLOOKUP('CDO Param'!E$12,$C$4:$E$1004,$A781,FALSE) + SQRT(1-Correlation)*I781</f>
        <v>0.40730357452377619</v>
      </c>
      <c r="U781">
        <f>SQRT(Correlation)*$F781 + SQRT('CDO Param'!F$17 - Correlation)*HLOOKUP('CDO Param'!F$12,$C$4:$E$1004,$A781,FALSE) + SQRT(1-Correlation)*J781</f>
        <v>0.70047596596851724</v>
      </c>
      <c r="V781">
        <f>SQRT(Correlation)*$F781 + SQRT('CDO Param'!G$17 - Correlation)*HLOOKUP('CDO Param'!G$12,$C$4:$E$1004,$A781,FALSE) + SQRT(1-Correlation)*K781</f>
        <v>-0.20467437878743705</v>
      </c>
      <c r="W781">
        <f>SQRT(Correlation)*$F781 + SQRT('CDO Param'!H$17 - Correlation)*HLOOKUP('CDO Param'!H$12,$C$4:$E$1004,$A781,FALSE) + SQRT(1-Correlation)*L781</f>
        <v>0.41965576158737977</v>
      </c>
      <c r="X781">
        <f>SQRT(Correlation)*$F781 + SQRT('CDO Param'!I$17 - Correlation)*HLOOKUP('CDO Param'!I$12,$C$4:$E$1004,$A781,FALSE) + SQRT(1-Correlation)*M781</f>
        <v>1.6617356535579002</v>
      </c>
      <c r="Y781">
        <f>SQRT(Correlation)*$F781 + SQRT('CDO Param'!J$17 - Correlation)*HLOOKUP('CDO Param'!J$12,$C$4:$E$1004,$A781,FALSE) + SQRT(1-Correlation)*N781</f>
        <v>-0.16649707119601542</v>
      </c>
      <c r="Z781">
        <f>SQRT(Correlation)*$F781 + SQRT('CDO Param'!K$17 - Correlation)*HLOOKUP('CDO Param'!K$12,$C$4:$E$1004,$A781,FALSE) + SQRT(1-Correlation)*O781</f>
        <v>0.14791110936353058</v>
      </c>
      <c r="AA781">
        <f>SQRT(Correlation)*$F781 + SQRT('CDO Param'!L$17 - Correlation)*HLOOKUP('CDO Param'!L$12,$C$4:$E$1004,$A781,FALSE) + SQRT(1-Correlation)*P781</f>
        <v>-1.5425802141251144</v>
      </c>
      <c r="AC781" s="3">
        <f>IF(R781&lt;'CDO Param'!C$13,1,0)</f>
        <v>0</v>
      </c>
      <c r="AD781" s="3">
        <f>IF(S781&lt;'CDO Param'!D$13,1,0)</f>
        <v>0</v>
      </c>
      <c r="AE781" s="3">
        <f>IF(T781&lt;'CDO Param'!E$13,1,0)</f>
        <v>0</v>
      </c>
      <c r="AF781" s="3">
        <f>IF(U781&lt;'CDO Param'!F$13,1,0)</f>
        <v>0</v>
      </c>
      <c r="AG781" s="3">
        <f>IF(V781&lt;'CDO Param'!G$13,1,0)</f>
        <v>1</v>
      </c>
      <c r="AH781" s="3">
        <f>IF(W781&lt;'CDO Param'!H$13,1,0)</f>
        <v>0</v>
      </c>
      <c r="AI781" s="3">
        <f>IF(X781&lt;'CDO Param'!I$13,1,0)</f>
        <v>0</v>
      </c>
      <c r="AJ781" s="3">
        <f>IF(Y781&lt;'CDO Param'!J$13,1,0)</f>
        <v>0</v>
      </c>
      <c r="AK781" s="3">
        <f>IF(Z781&lt;'CDO Param'!K$13,1,0)</f>
        <v>0</v>
      </c>
      <c r="AL781" s="3">
        <f>IF(AA781&lt;'CDO Param'!L$13,1,0)</f>
        <v>1</v>
      </c>
      <c r="AN781" s="3">
        <f>AC781*'CDO Param'!C$6*'CDO Param'!C$9</f>
        <v>0</v>
      </c>
      <c r="AO781" s="3">
        <f>AD781*'CDO Param'!D$6*'CDO Param'!D$9</f>
        <v>0</v>
      </c>
      <c r="AP781" s="3">
        <f>AE781*'CDO Param'!E$6*'CDO Param'!E$9</f>
        <v>0</v>
      </c>
      <c r="AQ781" s="3">
        <f>AF781*'CDO Param'!F$6*'CDO Param'!F$9</f>
        <v>0</v>
      </c>
      <c r="AR781" s="3">
        <f>AG781*'CDO Param'!G$6*'CDO Param'!G$9</f>
        <v>4500</v>
      </c>
      <c r="AS781" s="3">
        <f>AH781*'CDO Param'!H$6*'CDO Param'!H$9</f>
        <v>0</v>
      </c>
      <c r="AT781" s="3">
        <f>AI781*'CDO Param'!I$6*'CDO Param'!I$9</f>
        <v>0</v>
      </c>
      <c r="AU781" s="3">
        <f>AJ781*'CDO Param'!J$6*'CDO Param'!J$9</f>
        <v>0</v>
      </c>
      <c r="AV781" s="3">
        <f>AK781*'CDO Param'!K$6*'CDO Param'!K$9</f>
        <v>0</v>
      </c>
      <c r="AW781" s="3">
        <f>AL781*'CDO Param'!L$6*'CDO Param'!L$9</f>
        <v>4500</v>
      </c>
      <c r="AY781" s="2">
        <f t="shared" si="38"/>
        <v>9000</v>
      </c>
      <c r="BI781" s="5">
        <f>AY781/'CDO Param'!$M$6</f>
        <v>9.375E-2</v>
      </c>
      <c r="BJ781" s="5">
        <f t="shared" si="39"/>
        <v>0.02</v>
      </c>
      <c r="BK781" s="5">
        <f t="shared" si="40"/>
        <v>1</v>
      </c>
    </row>
    <row r="782" spans="1:63" x14ac:dyDescent="0.2">
      <c r="A782" s="3">
        <v>779</v>
      </c>
      <c r="B782" s="3">
        <v>778</v>
      </c>
      <c r="C782">
        <v>1.592402441019658</v>
      </c>
      <c r="D782">
        <v>-0.44399939724826254</v>
      </c>
      <c r="E782">
        <v>-8.5937017502146773E-2</v>
      </c>
      <c r="F782">
        <v>0.63849711295915768</v>
      </c>
      <c r="G782">
        <v>0.56494513955840375</v>
      </c>
      <c r="H782">
        <v>-0.62926346799940802</v>
      </c>
      <c r="I782">
        <v>1.531861926196143</v>
      </c>
      <c r="J782">
        <v>1.2002760740870144</v>
      </c>
      <c r="K782">
        <v>1.4274837667471729</v>
      </c>
      <c r="L782">
        <v>0.14541001291945577</v>
      </c>
      <c r="M782">
        <v>-1.6464173313579522</v>
      </c>
      <c r="N782">
        <v>0.36333631214802153</v>
      </c>
      <c r="O782">
        <v>-1.1747124517569318</v>
      </c>
      <c r="P782">
        <v>0.72146576712839305</v>
      </c>
      <c r="R782">
        <f>SQRT(Correlation)*$F782 + SQRT('CDO Param'!C$17 - Correlation)*HLOOKUP('CDO Param'!C$12,$C$4:$E$1004,$A782,FALSE) + SQRT(1-Correlation)*G782</f>
        <v>0.67507353692575212</v>
      </c>
      <c r="S782">
        <f>SQRT(Correlation)*$F782 + SQRT('CDO Param'!D$17 - Correlation)*HLOOKUP('CDO Param'!D$12,$C$4:$E$1004,$A782,FALSE) + SQRT(1-Correlation)*H782</f>
        <v>-0.45785222345250448</v>
      </c>
      <c r="T782">
        <f>SQRT(Correlation)*$F782 + SQRT('CDO Param'!E$17 - Correlation)*HLOOKUP('CDO Param'!E$12,$C$4:$E$1004,$A782,FALSE) + SQRT(1-Correlation)*I782</f>
        <v>2.0764724245480659</v>
      </c>
      <c r="U782">
        <f>SQRT(Correlation)*$F782 + SQRT('CDO Param'!F$17 - Correlation)*HLOOKUP('CDO Param'!F$12,$C$4:$E$1004,$A782,FALSE) + SQRT(1-Correlation)*J782</f>
        <v>1.3213762788834278</v>
      </c>
      <c r="V782">
        <f>SQRT(Correlation)*$F782 + SQRT('CDO Param'!G$17 - Correlation)*HLOOKUP('CDO Param'!G$12,$C$4:$E$1004,$A782,FALSE) + SQRT(1-Correlation)*K782</f>
        <v>1.5369244220987144</v>
      </c>
      <c r="W782">
        <f>SQRT(Correlation)*$F782 + SQRT('CDO Param'!H$17 - Correlation)*HLOOKUP('CDO Param'!H$12,$C$4:$E$1004,$A782,FALSE) + SQRT(1-Correlation)*L782</f>
        <v>0.27706756933787491</v>
      </c>
      <c r="X782">
        <f>SQRT(Correlation)*$F782 + SQRT('CDO Param'!I$17 - Correlation)*HLOOKUP('CDO Param'!I$12,$C$4:$E$1004,$A782,FALSE) + SQRT(1-Correlation)*M782</f>
        <v>-1.3792342095327517</v>
      </c>
      <c r="Y782">
        <f>SQRT(Correlation)*$F782 + SQRT('CDO Param'!J$17 - Correlation)*HLOOKUP('CDO Param'!J$12,$C$4:$E$1004,$A782,FALSE) + SQRT(1-Correlation)*N782</f>
        <v>0.96791169115639253</v>
      </c>
      <c r="Z782">
        <f>SQRT(Correlation)*$F782 + SQRT('CDO Param'!K$17 - Correlation)*HLOOKUP('CDO Param'!K$12,$C$4:$E$1004,$A782,FALSE) + SQRT(1-Correlation)*O782</f>
        <v>-0.49120948274747467</v>
      </c>
      <c r="AA782">
        <f>SQRT(Correlation)*$F782 + SQRT('CDO Param'!L$17 - Correlation)*HLOOKUP('CDO Param'!L$12,$C$4:$E$1004,$A782,FALSE) + SQRT(1-Correlation)*P782</f>
        <v>1.3076631236362044</v>
      </c>
      <c r="AC782" s="3">
        <f>IF(R782&lt;'CDO Param'!C$13,1,0)</f>
        <v>0</v>
      </c>
      <c r="AD782" s="3">
        <f>IF(S782&lt;'CDO Param'!D$13,1,0)</f>
        <v>0</v>
      </c>
      <c r="AE782" s="3">
        <f>IF(T782&lt;'CDO Param'!E$13,1,0)</f>
        <v>0</v>
      </c>
      <c r="AF782" s="3">
        <f>IF(U782&lt;'CDO Param'!F$13,1,0)</f>
        <v>0</v>
      </c>
      <c r="AG782" s="3">
        <f>IF(V782&lt;'CDO Param'!G$13,1,0)</f>
        <v>0</v>
      </c>
      <c r="AH782" s="3">
        <f>IF(W782&lt;'CDO Param'!H$13,1,0)</f>
        <v>0</v>
      </c>
      <c r="AI782" s="3">
        <f>IF(X782&lt;'CDO Param'!I$13,1,0)</f>
        <v>0</v>
      </c>
      <c r="AJ782" s="3">
        <f>IF(Y782&lt;'CDO Param'!J$13,1,0)</f>
        <v>0</v>
      </c>
      <c r="AK782" s="3">
        <f>IF(Z782&lt;'CDO Param'!K$13,1,0)</f>
        <v>0</v>
      </c>
      <c r="AL782" s="3">
        <f>IF(AA782&lt;'CDO Param'!L$13,1,0)</f>
        <v>0</v>
      </c>
      <c r="AN782" s="3">
        <f>AC782*'CDO Param'!C$6*'CDO Param'!C$9</f>
        <v>0</v>
      </c>
      <c r="AO782" s="3">
        <f>AD782*'CDO Param'!D$6*'CDO Param'!D$9</f>
        <v>0</v>
      </c>
      <c r="AP782" s="3">
        <f>AE782*'CDO Param'!E$6*'CDO Param'!E$9</f>
        <v>0</v>
      </c>
      <c r="AQ782" s="3">
        <f>AF782*'CDO Param'!F$6*'CDO Param'!F$9</f>
        <v>0</v>
      </c>
      <c r="AR782" s="3">
        <f>AG782*'CDO Param'!G$6*'CDO Param'!G$9</f>
        <v>0</v>
      </c>
      <c r="AS782" s="3">
        <f>AH782*'CDO Param'!H$6*'CDO Param'!H$9</f>
        <v>0</v>
      </c>
      <c r="AT782" s="3">
        <f>AI782*'CDO Param'!I$6*'CDO Param'!I$9</f>
        <v>0</v>
      </c>
      <c r="AU782" s="3">
        <f>AJ782*'CDO Param'!J$6*'CDO Param'!J$9</f>
        <v>0</v>
      </c>
      <c r="AV782" s="3">
        <f>AK782*'CDO Param'!K$6*'CDO Param'!K$9</f>
        <v>0</v>
      </c>
      <c r="AW782" s="3">
        <f>AL782*'CDO Param'!L$6*'CDO Param'!L$9</f>
        <v>0</v>
      </c>
      <c r="AY782" s="2">
        <f t="shared" si="38"/>
        <v>0</v>
      </c>
      <c r="BI782" s="5">
        <f>AY782/'CDO Param'!$M$6</f>
        <v>0</v>
      </c>
      <c r="BJ782" s="5">
        <f t="shared" si="39"/>
        <v>0</v>
      </c>
      <c r="BK782" s="5">
        <f t="shared" si="40"/>
        <v>0</v>
      </c>
    </row>
    <row r="783" spans="1:63" x14ac:dyDescent="0.2">
      <c r="A783" s="3">
        <v>780</v>
      </c>
      <c r="B783" s="3">
        <v>779</v>
      </c>
      <c r="C783">
        <v>-1.1900033314304892</v>
      </c>
      <c r="D783">
        <v>2.7177884476259351</v>
      </c>
      <c r="E783">
        <v>0.73398723543505184</v>
      </c>
      <c r="F783">
        <v>0.84460907601169311</v>
      </c>
      <c r="G783">
        <v>0.3536536041792715</v>
      </c>
      <c r="H783">
        <v>-0.70342139224521816</v>
      </c>
      <c r="I783">
        <v>0.66410962062946055</v>
      </c>
      <c r="J783">
        <v>0.30112914828350767</v>
      </c>
      <c r="K783">
        <v>-7.3537194111850113E-2</v>
      </c>
      <c r="L783">
        <v>1.14984686661046</v>
      </c>
      <c r="M783">
        <v>-0.29985244509589393</v>
      </c>
      <c r="N783">
        <v>0.54905513025005348</v>
      </c>
      <c r="O783">
        <v>-1.8613172869663686</v>
      </c>
      <c r="P783">
        <v>1.252415131602902</v>
      </c>
      <c r="R783">
        <f>SQRT(Correlation)*$F783 + SQRT('CDO Param'!C$17 - Correlation)*HLOOKUP('CDO Param'!C$12,$C$4:$E$1004,$A783,FALSE) + SQRT(1-Correlation)*G783</f>
        <v>0.98694743707431731</v>
      </c>
      <c r="S783">
        <f>SQRT(Correlation)*$F783 + SQRT('CDO Param'!D$17 - Correlation)*HLOOKUP('CDO Param'!D$12,$C$4:$E$1004,$A783,FALSE) + SQRT(1-Correlation)*H783</f>
        <v>-1.588195682040261E-2</v>
      </c>
      <c r="T783">
        <f>SQRT(Correlation)*$F783 + SQRT('CDO Param'!E$17 - Correlation)*HLOOKUP('CDO Param'!E$12,$C$4:$E$1004,$A783,FALSE) + SQRT(1-Correlation)*I783</f>
        <v>0.58227325900021076</v>
      </c>
      <c r="U783">
        <f>SQRT(Correlation)*$F783 + SQRT('CDO Param'!F$17 - Correlation)*HLOOKUP('CDO Param'!F$12,$C$4:$E$1004,$A783,FALSE) + SQRT(1-Correlation)*J783</f>
        <v>0.71688957010245535</v>
      </c>
      <c r="V783">
        <f>SQRT(Correlation)*$F783 + SQRT('CDO Param'!G$17 - Correlation)*HLOOKUP('CDO Param'!G$12,$C$4:$E$1004,$A783,FALSE) + SQRT(1-Correlation)*K783</f>
        <v>0.36144986873030438</v>
      </c>
      <c r="W783">
        <f>SQRT(Correlation)*$F783 + SQRT('CDO Param'!H$17 - Correlation)*HLOOKUP('CDO Param'!H$12,$C$4:$E$1004,$A783,FALSE) + SQRT(1-Correlation)*L783</f>
        <v>1.7422826871631354</v>
      </c>
      <c r="X783">
        <f>SQRT(Correlation)*$F783 + SQRT('CDO Param'!I$17 - Correlation)*HLOOKUP('CDO Param'!I$12,$C$4:$E$1004,$A783,FALSE) + SQRT(1-Correlation)*M783</f>
        <v>0.14674837002763191</v>
      </c>
      <c r="Y783">
        <f>SQRT(Correlation)*$F783 + SQRT('CDO Param'!J$17 - Correlation)*HLOOKUP('CDO Param'!J$12,$C$4:$E$1004,$A783,FALSE) + SQRT(1-Correlation)*N783</f>
        <v>0.47312298561155375</v>
      </c>
      <c r="Z783">
        <f>SQRT(Correlation)*$F783 + SQRT('CDO Param'!K$17 - Correlation)*HLOOKUP('CDO Param'!K$12,$C$4:$E$1004,$A783,FALSE) + SQRT(1-Correlation)*O783</f>
        <v>-1.8135570686833105</v>
      </c>
      <c r="AA783">
        <f>SQRT(Correlation)*$F783 + SQRT('CDO Param'!L$17 - Correlation)*HLOOKUP('CDO Param'!L$12,$C$4:$E$1004,$A783,FALSE) + SQRT(1-Correlation)*P783</f>
        <v>1.1403888714117878</v>
      </c>
      <c r="AC783" s="3">
        <f>IF(R783&lt;'CDO Param'!C$13,1,0)</f>
        <v>0</v>
      </c>
      <c r="AD783" s="3">
        <f>IF(S783&lt;'CDO Param'!D$13,1,0)</f>
        <v>0</v>
      </c>
      <c r="AE783" s="3">
        <f>IF(T783&lt;'CDO Param'!E$13,1,0)</f>
        <v>0</v>
      </c>
      <c r="AF783" s="3">
        <f>IF(U783&lt;'CDO Param'!F$13,1,0)</f>
        <v>0</v>
      </c>
      <c r="AG783" s="3">
        <f>IF(V783&lt;'CDO Param'!G$13,1,0)</f>
        <v>0</v>
      </c>
      <c r="AH783" s="3">
        <f>IF(W783&lt;'CDO Param'!H$13,1,0)</f>
        <v>0</v>
      </c>
      <c r="AI783" s="3">
        <f>IF(X783&lt;'CDO Param'!I$13,1,0)</f>
        <v>0</v>
      </c>
      <c r="AJ783" s="3">
        <f>IF(Y783&lt;'CDO Param'!J$13,1,0)</f>
        <v>0</v>
      </c>
      <c r="AK783" s="3">
        <f>IF(Z783&lt;'CDO Param'!K$13,1,0)</f>
        <v>0</v>
      </c>
      <c r="AL783" s="3">
        <f>IF(AA783&lt;'CDO Param'!L$13,1,0)</f>
        <v>0</v>
      </c>
      <c r="AN783" s="3">
        <f>AC783*'CDO Param'!C$6*'CDO Param'!C$9</f>
        <v>0</v>
      </c>
      <c r="AO783" s="3">
        <f>AD783*'CDO Param'!D$6*'CDO Param'!D$9</f>
        <v>0</v>
      </c>
      <c r="AP783" s="3">
        <f>AE783*'CDO Param'!E$6*'CDO Param'!E$9</f>
        <v>0</v>
      </c>
      <c r="AQ783" s="3">
        <f>AF783*'CDO Param'!F$6*'CDO Param'!F$9</f>
        <v>0</v>
      </c>
      <c r="AR783" s="3">
        <f>AG783*'CDO Param'!G$6*'CDO Param'!G$9</f>
        <v>0</v>
      </c>
      <c r="AS783" s="3">
        <f>AH783*'CDO Param'!H$6*'CDO Param'!H$9</f>
        <v>0</v>
      </c>
      <c r="AT783" s="3">
        <f>AI783*'CDO Param'!I$6*'CDO Param'!I$9</f>
        <v>0</v>
      </c>
      <c r="AU783" s="3">
        <f>AJ783*'CDO Param'!J$6*'CDO Param'!J$9</f>
        <v>0</v>
      </c>
      <c r="AV783" s="3">
        <f>AK783*'CDO Param'!K$6*'CDO Param'!K$9</f>
        <v>0</v>
      </c>
      <c r="AW783" s="3">
        <f>AL783*'CDO Param'!L$6*'CDO Param'!L$9</f>
        <v>0</v>
      </c>
      <c r="AY783" s="2">
        <f t="shared" si="38"/>
        <v>0</v>
      </c>
      <c r="BI783" s="5">
        <f>AY783/'CDO Param'!$M$6</f>
        <v>0</v>
      </c>
      <c r="BJ783" s="5">
        <f t="shared" si="39"/>
        <v>0</v>
      </c>
      <c r="BK783" s="5">
        <f t="shared" si="40"/>
        <v>0</v>
      </c>
    </row>
    <row r="784" spans="1:63" x14ac:dyDescent="0.2">
      <c r="A784" s="3">
        <v>781</v>
      </c>
      <c r="B784" s="3">
        <v>780</v>
      </c>
      <c r="C784">
        <v>0.66603206505533308</v>
      </c>
      <c r="D784">
        <v>0.10990333976224065</v>
      </c>
      <c r="E784">
        <v>1.4404668036149815</v>
      </c>
      <c r="F784">
        <v>1.6588455764576793</v>
      </c>
      <c r="G784">
        <v>0.32797515814309008</v>
      </c>
      <c r="H784">
        <v>0.7767357601551339</v>
      </c>
      <c r="I784">
        <v>-1.9868002709699795</v>
      </c>
      <c r="J784">
        <v>-7.1031536208465695E-3</v>
      </c>
      <c r="K784">
        <v>1.1475663086457644</v>
      </c>
      <c r="L784">
        <v>-5.4728843679185957E-2</v>
      </c>
      <c r="M784">
        <v>0.592384594710893</v>
      </c>
      <c r="N784">
        <v>1.1869951777043752</v>
      </c>
      <c r="O784">
        <v>-0.68456529334071092</v>
      </c>
      <c r="P784">
        <v>-1.1614292816375382</v>
      </c>
      <c r="R784">
        <f>SQRT(Correlation)*$F784 + SQRT('CDO Param'!C$17 - Correlation)*HLOOKUP('CDO Param'!C$12,$C$4:$E$1004,$A784,FALSE) + SQRT(1-Correlation)*G784</f>
        <v>0.85126026488013706</v>
      </c>
      <c r="S784">
        <f>SQRT(Correlation)*$F784 + SQRT('CDO Param'!D$17 - Correlation)*HLOOKUP('CDO Param'!D$12,$C$4:$E$1004,$A784,FALSE) + SQRT(1-Correlation)*H784</f>
        <v>1.2769919528320568</v>
      </c>
      <c r="T784">
        <f>SQRT(Correlation)*$F784 + SQRT('CDO Param'!E$17 - Correlation)*HLOOKUP('CDO Param'!E$12,$C$4:$E$1004,$A784,FALSE) + SQRT(1-Correlation)*I784</f>
        <v>-1.1840556818882084</v>
      </c>
      <c r="U784">
        <f>SQRT(Correlation)*$F784 + SQRT('CDO Param'!F$17 - Correlation)*HLOOKUP('CDO Param'!F$12,$C$4:$E$1004,$A784,FALSE) + SQRT(1-Correlation)*J784</f>
        <v>0.83993255682803525</v>
      </c>
      <c r="V784">
        <f>SQRT(Correlation)*$F784 + SQRT('CDO Param'!G$17 - Correlation)*HLOOKUP('CDO Param'!G$12,$C$4:$E$1004,$A784,FALSE) + SQRT(1-Correlation)*K784</f>
        <v>1.935348190449337</v>
      </c>
      <c r="W784">
        <f>SQRT(Correlation)*$F784 + SQRT('CDO Param'!H$17 - Correlation)*HLOOKUP('CDO Param'!H$12,$C$4:$E$1004,$A784,FALSE) + SQRT(1-Correlation)*L784</f>
        <v>0.4881953702542503</v>
      </c>
      <c r="X784">
        <f>SQRT(Correlation)*$F784 + SQRT('CDO Param'!I$17 - Correlation)*HLOOKUP('CDO Param'!I$12,$C$4:$E$1004,$A784,FALSE) + SQRT(1-Correlation)*M784</f>
        <v>1.4086565710562664</v>
      </c>
      <c r="Y784">
        <f>SQRT(Correlation)*$F784 + SQRT('CDO Param'!J$17 - Correlation)*HLOOKUP('CDO Param'!J$12,$C$4:$E$1004,$A784,FALSE) + SQRT(1-Correlation)*N784</f>
        <v>1.8268710516978883</v>
      </c>
      <c r="Z784">
        <f>SQRT(Correlation)*$F784 + SQRT('CDO Param'!K$17 - Correlation)*HLOOKUP('CDO Param'!K$12,$C$4:$E$1004,$A784,FALSE) + SQRT(1-Correlation)*O784</f>
        <v>5.1352891525862976E-2</v>
      </c>
      <c r="AA784">
        <f>SQRT(Correlation)*$F784 + SQRT('CDO Param'!L$17 - Correlation)*HLOOKUP('CDO Param'!L$12,$C$4:$E$1004,$A784,FALSE) + SQRT(1-Correlation)*P784</f>
        <v>-0.40104000961309272</v>
      </c>
      <c r="AC784" s="3">
        <f>IF(R784&lt;'CDO Param'!C$13,1,0)</f>
        <v>0</v>
      </c>
      <c r="AD784" s="3">
        <f>IF(S784&lt;'CDO Param'!D$13,1,0)</f>
        <v>0</v>
      </c>
      <c r="AE784" s="3">
        <f>IF(T784&lt;'CDO Param'!E$13,1,0)</f>
        <v>1</v>
      </c>
      <c r="AF784" s="3">
        <f>IF(U784&lt;'CDO Param'!F$13,1,0)</f>
        <v>0</v>
      </c>
      <c r="AG784" s="3">
        <f>IF(V784&lt;'CDO Param'!G$13,1,0)</f>
        <v>0</v>
      </c>
      <c r="AH784" s="3">
        <f>IF(W784&lt;'CDO Param'!H$13,1,0)</f>
        <v>0</v>
      </c>
      <c r="AI784" s="3">
        <f>IF(X784&lt;'CDO Param'!I$13,1,0)</f>
        <v>0</v>
      </c>
      <c r="AJ784" s="3">
        <f>IF(Y784&lt;'CDO Param'!J$13,1,0)</f>
        <v>0</v>
      </c>
      <c r="AK784" s="3">
        <f>IF(Z784&lt;'CDO Param'!K$13,1,0)</f>
        <v>0</v>
      </c>
      <c r="AL784" s="3">
        <f>IF(AA784&lt;'CDO Param'!L$13,1,0)</f>
        <v>0</v>
      </c>
      <c r="AN784" s="3">
        <f>AC784*'CDO Param'!C$6*'CDO Param'!C$9</f>
        <v>0</v>
      </c>
      <c r="AO784" s="3">
        <f>AD784*'CDO Param'!D$6*'CDO Param'!D$9</f>
        <v>0</v>
      </c>
      <c r="AP784" s="3">
        <f>AE784*'CDO Param'!E$6*'CDO Param'!E$9</f>
        <v>4500</v>
      </c>
      <c r="AQ784" s="3">
        <f>AF784*'CDO Param'!F$6*'CDO Param'!F$9</f>
        <v>0</v>
      </c>
      <c r="AR784" s="3">
        <f>AG784*'CDO Param'!G$6*'CDO Param'!G$9</f>
        <v>0</v>
      </c>
      <c r="AS784" s="3">
        <f>AH784*'CDO Param'!H$6*'CDO Param'!H$9</f>
        <v>0</v>
      </c>
      <c r="AT784" s="3">
        <f>AI784*'CDO Param'!I$6*'CDO Param'!I$9</f>
        <v>0</v>
      </c>
      <c r="AU784" s="3">
        <f>AJ784*'CDO Param'!J$6*'CDO Param'!J$9</f>
        <v>0</v>
      </c>
      <c r="AV784" s="3">
        <f>AK784*'CDO Param'!K$6*'CDO Param'!K$9</f>
        <v>0</v>
      </c>
      <c r="AW784" s="3">
        <f>AL784*'CDO Param'!L$6*'CDO Param'!L$9</f>
        <v>0</v>
      </c>
      <c r="AY784" s="2">
        <f t="shared" si="38"/>
        <v>4500</v>
      </c>
      <c r="BI784" s="5">
        <f>AY784/'CDO Param'!$M$6</f>
        <v>4.6875E-2</v>
      </c>
      <c r="BJ784" s="5">
        <f t="shared" si="39"/>
        <v>0</v>
      </c>
      <c r="BK784" s="5">
        <f t="shared" si="40"/>
        <v>0</v>
      </c>
    </row>
    <row r="785" spans="1:63" x14ac:dyDescent="0.2">
      <c r="A785" s="3">
        <v>782</v>
      </c>
      <c r="B785" s="3">
        <v>781</v>
      </c>
      <c r="C785">
        <v>0.78839093475835398</v>
      </c>
      <c r="D785">
        <v>0.51108145271427929</v>
      </c>
      <c r="E785">
        <v>0.82774022303055972</v>
      </c>
      <c r="F785">
        <v>0.16353169485228136</v>
      </c>
      <c r="G785">
        <v>-1.1709653335856274</v>
      </c>
      <c r="H785">
        <v>-0.2695014700293541</v>
      </c>
      <c r="I785">
        <v>-1.169196366390679</v>
      </c>
      <c r="J785">
        <v>-0.32170646591112018</v>
      </c>
      <c r="K785">
        <v>-1.3238286555861123</v>
      </c>
      <c r="L785">
        <v>-0.37001882446929812</v>
      </c>
      <c r="M785">
        <v>2.3037500795908272</v>
      </c>
      <c r="N785">
        <v>9.9560111266328022E-2</v>
      </c>
      <c r="O785">
        <v>1.6643753042444587</v>
      </c>
      <c r="P785">
        <v>1.6906233213376254</v>
      </c>
      <c r="R785">
        <f>SQRT(Correlation)*$F785 + SQRT('CDO Param'!C$17 - Correlation)*HLOOKUP('CDO Param'!C$12,$C$4:$E$1004,$A785,FALSE) + SQRT(1-Correlation)*G785</f>
        <v>-0.98688415984216105</v>
      </c>
      <c r="S785">
        <f>SQRT(Correlation)*$F785 + SQRT('CDO Param'!D$17 - Correlation)*HLOOKUP('CDO Param'!D$12,$C$4:$E$1004,$A785,FALSE) + SQRT(1-Correlation)*H785</f>
        <v>-0.13168044869023743</v>
      </c>
      <c r="T785">
        <f>SQRT(Correlation)*$F785 + SQRT('CDO Param'!E$17 - Correlation)*HLOOKUP('CDO Param'!E$12,$C$4:$E$1004,$A785,FALSE) + SQRT(1-Correlation)*I785</f>
        <v>-0.84889516747326677</v>
      </c>
      <c r="U785">
        <f>SQRT(Correlation)*$F785 + SQRT('CDO Param'!F$17 - Correlation)*HLOOKUP('CDO Param'!F$12,$C$4:$E$1004,$A785,FALSE) + SQRT(1-Correlation)*J785</f>
        <v>-6.8395947907935684E-2</v>
      </c>
      <c r="V785">
        <f>SQRT(Correlation)*$F785 + SQRT('CDO Param'!G$17 - Correlation)*HLOOKUP('CDO Param'!G$12,$C$4:$E$1004,$A785,FALSE) + SQRT(1-Correlation)*K785</f>
        <v>-1.0190925318584096</v>
      </c>
      <c r="W785">
        <f>SQRT(Correlation)*$F785 + SQRT('CDO Param'!H$17 - Correlation)*HLOOKUP('CDO Param'!H$12,$C$4:$E$1004,$A785,FALSE) + SQRT(1-Correlation)*L785</f>
        <v>-0.22703958401163599</v>
      </c>
      <c r="X785">
        <f>SQRT(Correlation)*$F785 + SQRT('CDO Param'!I$17 - Correlation)*HLOOKUP('CDO Param'!I$12,$C$4:$E$1004,$A785,FALSE) + SQRT(1-Correlation)*M785</f>
        <v>2.4223308265671601</v>
      </c>
      <c r="Y785">
        <f>SQRT(Correlation)*$F785 + SQRT('CDO Param'!J$17 - Correlation)*HLOOKUP('CDO Param'!J$12,$C$4:$E$1004,$A785,FALSE) + SQRT(1-Correlation)*N785</f>
        <v>0.35475291217333565</v>
      </c>
      <c r="Z785">
        <f>SQRT(Correlation)*$F785 + SQRT('CDO Param'!K$17 - Correlation)*HLOOKUP('CDO Param'!K$12,$C$4:$E$1004,$A785,FALSE) + SQRT(1-Correlation)*O785</f>
        <v>1.8392669502873797</v>
      </c>
      <c r="AA785">
        <f>SQRT(Correlation)*$F785 + SQRT('CDO Param'!L$17 - Correlation)*HLOOKUP('CDO Param'!L$12,$C$4:$E$1004,$A785,FALSE) + SQRT(1-Correlation)*P785</f>
        <v>1.8641680057106114</v>
      </c>
      <c r="AC785" s="3">
        <f>IF(R785&lt;'CDO Param'!C$13,1,0)</f>
        <v>0</v>
      </c>
      <c r="AD785" s="3">
        <f>IF(S785&lt;'CDO Param'!D$13,1,0)</f>
        <v>0</v>
      </c>
      <c r="AE785" s="3">
        <f>IF(T785&lt;'CDO Param'!E$13,1,0)</f>
        <v>0</v>
      </c>
      <c r="AF785" s="3">
        <f>IF(U785&lt;'CDO Param'!F$13,1,0)</f>
        <v>0</v>
      </c>
      <c r="AG785" s="3">
        <f>IF(V785&lt;'CDO Param'!G$13,1,0)</f>
        <v>1</v>
      </c>
      <c r="AH785" s="3">
        <f>IF(W785&lt;'CDO Param'!H$13,1,0)</f>
        <v>0</v>
      </c>
      <c r="AI785" s="3">
        <f>IF(X785&lt;'CDO Param'!I$13,1,0)</f>
        <v>0</v>
      </c>
      <c r="AJ785" s="3">
        <f>IF(Y785&lt;'CDO Param'!J$13,1,0)</f>
        <v>0</v>
      </c>
      <c r="AK785" s="3">
        <f>IF(Z785&lt;'CDO Param'!K$13,1,0)</f>
        <v>0</v>
      </c>
      <c r="AL785" s="3">
        <f>IF(AA785&lt;'CDO Param'!L$13,1,0)</f>
        <v>0</v>
      </c>
      <c r="AN785" s="3">
        <f>AC785*'CDO Param'!C$6*'CDO Param'!C$9</f>
        <v>0</v>
      </c>
      <c r="AO785" s="3">
        <f>AD785*'CDO Param'!D$6*'CDO Param'!D$9</f>
        <v>0</v>
      </c>
      <c r="AP785" s="3">
        <f>AE785*'CDO Param'!E$6*'CDO Param'!E$9</f>
        <v>0</v>
      </c>
      <c r="AQ785" s="3">
        <f>AF785*'CDO Param'!F$6*'CDO Param'!F$9</f>
        <v>0</v>
      </c>
      <c r="AR785" s="3">
        <f>AG785*'CDO Param'!G$6*'CDO Param'!G$9</f>
        <v>4500</v>
      </c>
      <c r="AS785" s="3">
        <f>AH785*'CDO Param'!H$6*'CDO Param'!H$9</f>
        <v>0</v>
      </c>
      <c r="AT785" s="3">
        <f>AI785*'CDO Param'!I$6*'CDO Param'!I$9</f>
        <v>0</v>
      </c>
      <c r="AU785" s="3">
        <f>AJ785*'CDO Param'!J$6*'CDO Param'!J$9</f>
        <v>0</v>
      </c>
      <c r="AV785" s="3">
        <f>AK785*'CDO Param'!K$6*'CDO Param'!K$9</f>
        <v>0</v>
      </c>
      <c r="AW785" s="3">
        <f>AL785*'CDO Param'!L$6*'CDO Param'!L$9</f>
        <v>0</v>
      </c>
      <c r="AY785" s="2">
        <f t="shared" si="38"/>
        <v>4500</v>
      </c>
      <c r="BI785" s="5">
        <f>AY785/'CDO Param'!$M$6</f>
        <v>4.6875E-2</v>
      </c>
      <c r="BJ785" s="5">
        <f t="shared" si="39"/>
        <v>0</v>
      </c>
      <c r="BK785" s="5">
        <f t="shared" si="40"/>
        <v>0</v>
      </c>
    </row>
    <row r="786" spans="1:63" x14ac:dyDescent="0.2">
      <c r="A786" s="3">
        <v>783</v>
      </c>
      <c r="B786" s="3">
        <v>782</v>
      </c>
      <c r="C786">
        <v>-1.6331114238710143</v>
      </c>
      <c r="D786">
        <v>1.323737706115935</v>
      </c>
      <c r="E786">
        <v>-0.27445366868050769</v>
      </c>
      <c r="F786">
        <v>1.3039471014053561</v>
      </c>
      <c r="G786">
        <v>-0.21350160750444047</v>
      </c>
      <c r="H786">
        <v>0.7496510079363361</v>
      </c>
      <c r="I786">
        <v>-0.4957530563842738</v>
      </c>
      <c r="J786">
        <v>0.66354459704598412</v>
      </c>
      <c r="K786">
        <v>0.20986021809221711</v>
      </c>
      <c r="L786">
        <v>-0.37412974052131176</v>
      </c>
      <c r="M786">
        <v>-0.63339712141896598</v>
      </c>
      <c r="N786">
        <v>-0.7410471880575642</v>
      </c>
      <c r="O786">
        <v>-0.29045054361631628</v>
      </c>
      <c r="P786">
        <v>-1.5485193216591142</v>
      </c>
      <c r="R786">
        <f>SQRT(Correlation)*$F786 + SQRT('CDO Param'!C$17 - Correlation)*HLOOKUP('CDO Param'!C$12,$C$4:$E$1004,$A786,FALSE) + SQRT(1-Correlation)*G786</f>
        <v>0.39700365143652866</v>
      </c>
      <c r="S786">
        <f>SQRT(Correlation)*$F786 + SQRT('CDO Param'!D$17 - Correlation)*HLOOKUP('CDO Param'!D$12,$C$4:$E$1004,$A786,FALSE) + SQRT(1-Correlation)*H786</f>
        <v>1.3107304511788627</v>
      </c>
      <c r="T786">
        <f>SQRT(Correlation)*$F786 + SQRT('CDO Param'!E$17 - Correlation)*HLOOKUP('CDO Param'!E$12,$C$4:$E$1004,$A786,FALSE) + SQRT(1-Correlation)*I786</f>
        <v>-0.49004903474983785</v>
      </c>
      <c r="U786">
        <f>SQRT(Correlation)*$F786 + SQRT('CDO Param'!F$17 - Correlation)*HLOOKUP('CDO Param'!F$12,$C$4:$E$1004,$A786,FALSE) + SQRT(1-Correlation)*J786</f>
        <v>0.98046824962634838</v>
      </c>
      <c r="V786">
        <f>SQRT(Correlation)*$F786 + SQRT('CDO Param'!G$17 - Correlation)*HLOOKUP('CDO Param'!G$12,$C$4:$E$1004,$A786,FALSE) + SQRT(1-Correlation)*K786</f>
        <v>0.55006545672648965</v>
      </c>
      <c r="W786">
        <f>SQRT(Correlation)*$F786 + SQRT('CDO Param'!H$17 - Correlation)*HLOOKUP('CDO Param'!H$12,$C$4:$E$1004,$A786,FALSE) + SQRT(1-Correlation)*L786</f>
        <v>0.2446184244463866</v>
      </c>
      <c r="X786">
        <f>SQRT(Correlation)*$F786 + SQRT('CDO Param'!I$17 - Correlation)*HLOOKUP('CDO Param'!I$12,$C$4:$E$1004,$A786,FALSE) + SQRT(1-Correlation)*M786</f>
        <v>-0.24991869722628141</v>
      </c>
      <c r="Y786">
        <f>SQRT(Correlation)*$F786 + SQRT('CDO Param'!J$17 - Correlation)*HLOOKUP('CDO Param'!J$12,$C$4:$E$1004,$A786,FALSE) + SQRT(1-Correlation)*N786</f>
        <v>-0.72275548057809202</v>
      </c>
      <c r="Z786">
        <f>SQRT(Correlation)*$F786 + SQRT('CDO Param'!K$17 - Correlation)*HLOOKUP('CDO Param'!K$12,$C$4:$E$1004,$A786,FALSE) + SQRT(1-Correlation)*O786</f>
        <v>-0.29528196983907418</v>
      </c>
      <c r="AA786">
        <f>SQRT(Correlation)*$F786 + SQRT('CDO Param'!L$17 - Correlation)*HLOOKUP('CDO Param'!L$12,$C$4:$E$1004,$A786,FALSE) + SQRT(1-Correlation)*P786</f>
        <v>-1.4887908073670955</v>
      </c>
      <c r="AC786" s="3">
        <f>IF(R786&lt;'CDO Param'!C$13,1,0)</f>
        <v>0</v>
      </c>
      <c r="AD786" s="3">
        <f>IF(S786&lt;'CDO Param'!D$13,1,0)</f>
        <v>0</v>
      </c>
      <c r="AE786" s="3">
        <f>IF(T786&lt;'CDO Param'!E$13,1,0)</f>
        <v>0</v>
      </c>
      <c r="AF786" s="3">
        <f>IF(U786&lt;'CDO Param'!F$13,1,0)</f>
        <v>0</v>
      </c>
      <c r="AG786" s="3">
        <f>IF(V786&lt;'CDO Param'!G$13,1,0)</f>
        <v>0</v>
      </c>
      <c r="AH786" s="3">
        <f>IF(W786&lt;'CDO Param'!H$13,1,0)</f>
        <v>0</v>
      </c>
      <c r="AI786" s="3">
        <f>IF(X786&lt;'CDO Param'!I$13,1,0)</f>
        <v>0</v>
      </c>
      <c r="AJ786" s="3">
        <f>IF(Y786&lt;'CDO Param'!J$13,1,0)</f>
        <v>0</v>
      </c>
      <c r="AK786" s="3">
        <f>IF(Z786&lt;'CDO Param'!K$13,1,0)</f>
        <v>0</v>
      </c>
      <c r="AL786" s="3">
        <f>IF(AA786&lt;'CDO Param'!L$13,1,0)</f>
        <v>1</v>
      </c>
      <c r="AN786" s="3">
        <f>AC786*'CDO Param'!C$6*'CDO Param'!C$9</f>
        <v>0</v>
      </c>
      <c r="AO786" s="3">
        <f>AD786*'CDO Param'!D$6*'CDO Param'!D$9</f>
        <v>0</v>
      </c>
      <c r="AP786" s="3">
        <f>AE786*'CDO Param'!E$6*'CDO Param'!E$9</f>
        <v>0</v>
      </c>
      <c r="AQ786" s="3">
        <f>AF786*'CDO Param'!F$6*'CDO Param'!F$9</f>
        <v>0</v>
      </c>
      <c r="AR786" s="3">
        <f>AG786*'CDO Param'!G$6*'CDO Param'!G$9</f>
        <v>0</v>
      </c>
      <c r="AS786" s="3">
        <f>AH786*'CDO Param'!H$6*'CDO Param'!H$9</f>
        <v>0</v>
      </c>
      <c r="AT786" s="3">
        <f>AI786*'CDO Param'!I$6*'CDO Param'!I$9</f>
        <v>0</v>
      </c>
      <c r="AU786" s="3">
        <f>AJ786*'CDO Param'!J$6*'CDO Param'!J$9</f>
        <v>0</v>
      </c>
      <c r="AV786" s="3">
        <f>AK786*'CDO Param'!K$6*'CDO Param'!K$9</f>
        <v>0</v>
      </c>
      <c r="AW786" s="3">
        <f>AL786*'CDO Param'!L$6*'CDO Param'!L$9</f>
        <v>4500</v>
      </c>
      <c r="AY786" s="2">
        <f t="shared" si="38"/>
        <v>4500</v>
      </c>
      <c r="BI786" s="5">
        <f>AY786/'CDO Param'!$M$6</f>
        <v>4.6875E-2</v>
      </c>
      <c r="BJ786" s="5">
        <f t="shared" si="39"/>
        <v>0</v>
      </c>
      <c r="BK786" s="5">
        <f t="shared" si="40"/>
        <v>0</v>
      </c>
    </row>
    <row r="787" spans="1:63" x14ac:dyDescent="0.2">
      <c r="A787" s="3">
        <v>784</v>
      </c>
      <c r="B787" s="3">
        <v>783</v>
      </c>
      <c r="C787">
        <v>-2.5982080842368305</v>
      </c>
      <c r="D787">
        <v>-1.1372162589395884</v>
      </c>
      <c r="E787">
        <v>0.39905671656015329</v>
      </c>
      <c r="F787">
        <v>0.68695385380124208</v>
      </c>
      <c r="G787">
        <v>0.10048097465187311</v>
      </c>
      <c r="H787">
        <v>-1.3109456631354988</v>
      </c>
      <c r="I787">
        <v>0.3111279056611238</v>
      </c>
      <c r="J787">
        <v>-0.13415387911663856</v>
      </c>
      <c r="K787">
        <v>0.48361926019424573</v>
      </c>
      <c r="L787">
        <v>-1.3789895092486404</v>
      </c>
      <c r="M787">
        <v>1.5016985344118439</v>
      </c>
      <c r="N787">
        <v>1.1008728506567422</v>
      </c>
      <c r="O787">
        <v>-1.579569470777642</v>
      </c>
      <c r="P787">
        <v>0.60838715398858767</v>
      </c>
      <c r="R787">
        <f>SQRT(Correlation)*$F787 + SQRT('CDO Param'!C$17 - Correlation)*HLOOKUP('CDO Param'!C$12,$C$4:$E$1004,$A787,FALSE) + SQRT(1-Correlation)*G787</f>
        <v>0.15173183929393741</v>
      </c>
      <c r="S787">
        <f>SQRT(Correlation)*$F787 + SQRT('CDO Param'!D$17 - Correlation)*HLOOKUP('CDO Param'!D$12,$C$4:$E$1004,$A787,FALSE) + SQRT(1-Correlation)*H787</f>
        <v>-1.1872650383985344</v>
      </c>
      <c r="T787">
        <f>SQRT(Correlation)*$F787 + SQRT('CDO Param'!E$17 - Correlation)*HLOOKUP('CDO Param'!E$12,$C$4:$E$1004,$A787,FALSE) + SQRT(1-Correlation)*I787</f>
        <v>-0.17502551432645291</v>
      </c>
      <c r="U787">
        <f>SQRT(Correlation)*$F787 + SQRT('CDO Param'!F$17 - Correlation)*HLOOKUP('CDO Param'!F$12,$C$4:$E$1004,$A787,FALSE) + SQRT(1-Correlation)*J787</f>
        <v>0.17919613256821854</v>
      </c>
      <c r="V787">
        <f>SQRT(Correlation)*$F787 + SQRT('CDO Param'!G$17 - Correlation)*HLOOKUP('CDO Param'!G$12,$C$4:$E$1004,$A787,FALSE) + SQRT(1-Correlation)*K787</f>
        <v>0.76526719181668779</v>
      </c>
      <c r="W787">
        <f>SQRT(Correlation)*$F787 + SQRT('CDO Param'!H$17 - Correlation)*HLOOKUP('CDO Param'!H$12,$C$4:$E$1004,$A787,FALSE) + SQRT(1-Correlation)*L787</f>
        <v>-1.2518170987411912</v>
      </c>
      <c r="X787">
        <f>SQRT(Correlation)*$F787 + SQRT('CDO Param'!I$17 - Correlation)*HLOOKUP('CDO Param'!I$12,$C$4:$E$1004,$A787,FALSE) + SQRT(1-Correlation)*M787</f>
        <v>1.731101995358312</v>
      </c>
      <c r="Y787">
        <f>SQRT(Correlation)*$F787 + SQRT('CDO Param'!J$17 - Correlation)*HLOOKUP('CDO Param'!J$12,$C$4:$E$1004,$A787,FALSE) + SQRT(1-Correlation)*N787</f>
        <v>0.57419232471071202</v>
      </c>
      <c r="Z787">
        <f>SQRT(Correlation)*$F787 + SQRT('CDO Param'!K$17 - Correlation)*HLOOKUP('CDO Param'!K$12,$C$4:$E$1004,$A787,FALSE) + SQRT(1-Correlation)*O787</f>
        <v>-1.9686985370218348</v>
      </c>
      <c r="AA787">
        <f>SQRT(Correlation)*$F787 + SQRT('CDO Param'!L$17 - Correlation)*HLOOKUP('CDO Param'!L$12,$C$4:$E$1004,$A787,FALSE) + SQRT(1-Correlation)*P787</f>
        <v>0.10697936975286215</v>
      </c>
      <c r="AC787" s="3">
        <f>IF(R787&lt;'CDO Param'!C$13,1,0)</f>
        <v>0</v>
      </c>
      <c r="AD787" s="3">
        <f>IF(S787&lt;'CDO Param'!D$13,1,0)</f>
        <v>0</v>
      </c>
      <c r="AE787" s="3">
        <f>IF(T787&lt;'CDO Param'!E$13,1,0)</f>
        <v>0</v>
      </c>
      <c r="AF787" s="3">
        <f>IF(U787&lt;'CDO Param'!F$13,1,0)</f>
        <v>0</v>
      </c>
      <c r="AG787" s="3">
        <f>IF(V787&lt;'CDO Param'!G$13,1,0)</f>
        <v>0</v>
      </c>
      <c r="AH787" s="3">
        <f>IF(W787&lt;'CDO Param'!H$13,1,0)</f>
        <v>0</v>
      </c>
      <c r="AI787" s="3">
        <f>IF(X787&lt;'CDO Param'!I$13,1,0)</f>
        <v>0</v>
      </c>
      <c r="AJ787" s="3">
        <f>IF(Y787&lt;'CDO Param'!J$13,1,0)</f>
        <v>0</v>
      </c>
      <c r="AK787" s="3">
        <f>IF(Z787&lt;'CDO Param'!K$13,1,0)</f>
        <v>0</v>
      </c>
      <c r="AL787" s="3">
        <f>IF(AA787&lt;'CDO Param'!L$13,1,0)</f>
        <v>0</v>
      </c>
      <c r="AN787" s="3">
        <f>AC787*'CDO Param'!C$6*'CDO Param'!C$9</f>
        <v>0</v>
      </c>
      <c r="AO787" s="3">
        <f>AD787*'CDO Param'!D$6*'CDO Param'!D$9</f>
        <v>0</v>
      </c>
      <c r="AP787" s="3">
        <f>AE787*'CDO Param'!E$6*'CDO Param'!E$9</f>
        <v>0</v>
      </c>
      <c r="AQ787" s="3">
        <f>AF787*'CDO Param'!F$6*'CDO Param'!F$9</f>
        <v>0</v>
      </c>
      <c r="AR787" s="3">
        <f>AG787*'CDO Param'!G$6*'CDO Param'!G$9</f>
        <v>0</v>
      </c>
      <c r="AS787" s="3">
        <f>AH787*'CDO Param'!H$6*'CDO Param'!H$9</f>
        <v>0</v>
      </c>
      <c r="AT787" s="3">
        <f>AI787*'CDO Param'!I$6*'CDO Param'!I$9</f>
        <v>0</v>
      </c>
      <c r="AU787" s="3">
        <f>AJ787*'CDO Param'!J$6*'CDO Param'!J$9</f>
        <v>0</v>
      </c>
      <c r="AV787" s="3">
        <f>AK787*'CDO Param'!K$6*'CDO Param'!K$9</f>
        <v>0</v>
      </c>
      <c r="AW787" s="3">
        <f>AL787*'CDO Param'!L$6*'CDO Param'!L$9</f>
        <v>0</v>
      </c>
      <c r="AY787" s="2">
        <f t="shared" si="38"/>
        <v>0</v>
      </c>
      <c r="BI787" s="5">
        <f>AY787/'CDO Param'!$M$6</f>
        <v>0</v>
      </c>
      <c r="BJ787" s="5">
        <f t="shared" si="39"/>
        <v>0</v>
      </c>
      <c r="BK787" s="5">
        <f t="shared" si="40"/>
        <v>0</v>
      </c>
    </row>
    <row r="788" spans="1:63" x14ac:dyDescent="0.2">
      <c r="A788" s="3">
        <v>785</v>
      </c>
      <c r="B788" s="3">
        <v>784</v>
      </c>
      <c r="C788">
        <v>-4.603180059348233E-2</v>
      </c>
      <c r="D788">
        <v>0.95165205493685789</v>
      </c>
      <c r="E788">
        <v>-1.2511259228631388</v>
      </c>
      <c r="F788">
        <v>1.7668025975581259</v>
      </c>
      <c r="G788">
        <v>0.63366428548761178</v>
      </c>
      <c r="H788">
        <v>-0.70396936280303635</v>
      </c>
      <c r="I788">
        <v>1.1909446584468242</v>
      </c>
      <c r="J788">
        <v>-0.49772097554523498</v>
      </c>
      <c r="K788">
        <v>-1.3774024409940466</v>
      </c>
      <c r="L788">
        <v>-1.6713329387130216</v>
      </c>
      <c r="M788">
        <v>-0.1515115854999749</v>
      </c>
      <c r="N788">
        <v>-4.1360408431501128E-2</v>
      </c>
      <c r="O788">
        <v>-0.66482925831223838</v>
      </c>
      <c r="P788">
        <v>3.6237679523765109E-2</v>
      </c>
      <c r="R788">
        <f>SQRT(Correlation)*$F788 + SQRT('CDO Param'!C$17 - Correlation)*HLOOKUP('CDO Param'!C$12,$C$4:$E$1004,$A788,FALSE) + SQRT(1-Correlation)*G788</f>
        <v>1.2944426869069554</v>
      </c>
      <c r="S788">
        <f>SQRT(Correlation)*$F788 + SQRT('CDO Param'!D$17 - Correlation)*HLOOKUP('CDO Param'!D$12,$C$4:$E$1004,$A788,FALSE) + SQRT(1-Correlation)*H788</f>
        <v>2.5451985863242377E-2</v>
      </c>
      <c r="T788">
        <f>SQRT(Correlation)*$F788 + SQRT('CDO Param'!E$17 - Correlation)*HLOOKUP('CDO Param'!E$12,$C$4:$E$1004,$A788,FALSE) + SQRT(1-Correlation)*I788</f>
        <v>1.6763624751124415</v>
      </c>
      <c r="U788">
        <f>SQRT(Correlation)*$F788 + SQRT('CDO Param'!F$17 - Correlation)*HLOOKUP('CDO Param'!F$12,$C$4:$E$1004,$A788,FALSE) + SQRT(1-Correlation)*J788</f>
        <v>-0.19322779936403373</v>
      </c>
      <c r="V788">
        <f>SQRT(Correlation)*$F788 + SQRT('CDO Param'!G$17 - Correlation)*HLOOKUP('CDO Param'!G$12,$C$4:$E$1004,$A788,FALSE) + SQRT(1-Correlation)*K788</f>
        <v>-1.0277669132399214</v>
      </c>
      <c r="W788">
        <f>SQRT(Correlation)*$F788 + SQRT('CDO Param'!H$17 - Correlation)*HLOOKUP('CDO Param'!H$12,$C$4:$E$1004,$A788,FALSE) + SQRT(1-Correlation)*L788</f>
        <v>-0.89226968174498089</v>
      </c>
      <c r="X788">
        <f>SQRT(Correlation)*$F788 + SQRT('CDO Param'!I$17 - Correlation)*HLOOKUP('CDO Param'!I$12,$C$4:$E$1004,$A788,FALSE) + SQRT(1-Correlation)*M788</f>
        <v>0.13521526660016034</v>
      </c>
      <c r="Y788">
        <f>SQRT(Correlation)*$F788 + SQRT('CDO Param'!J$17 - Correlation)*HLOOKUP('CDO Param'!J$12,$C$4:$E$1004,$A788,FALSE) + SQRT(1-Correlation)*N788</f>
        <v>0.50729524006195281</v>
      </c>
      <c r="Z788">
        <f>SQRT(Correlation)*$F788 + SQRT('CDO Param'!K$17 - Correlation)*HLOOKUP('CDO Param'!K$12,$C$4:$E$1004,$A788,FALSE) + SQRT(1-Correlation)*O788</f>
        <v>-8.4179244674665643E-2</v>
      </c>
      <c r="AA788">
        <f>SQRT(Correlation)*$F788 + SQRT('CDO Param'!L$17 - Correlation)*HLOOKUP('CDO Param'!L$12,$C$4:$E$1004,$A788,FALSE) + SQRT(1-Correlation)*P788</f>
        <v>0.58091125006576871</v>
      </c>
      <c r="AC788" s="3">
        <f>IF(R788&lt;'CDO Param'!C$13,1,0)</f>
        <v>0</v>
      </c>
      <c r="AD788" s="3">
        <f>IF(S788&lt;'CDO Param'!D$13,1,0)</f>
        <v>0</v>
      </c>
      <c r="AE788" s="3">
        <f>IF(T788&lt;'CDO Param'!E$13,1,0)</f>
        <v>0</v>
      </c>
      <c r="AF788" s="3">
        <f>IF(U788&lt;'CDO Param'!F$13,1,0)</f>
        <v>0</v>
      </c>
      <c r="AG788" s="3">
        <f>IF(V788&lt;'CDO Param'!G$13,1,0)</f>
        <v>1</v>
      </c>
      <c r="AH788" s="3">
        <f>IF(W788&lt;'CDO Param'!H$13,1,0)</f>
        <v>0</v>
      </c>
      <c r="AI788" s="3">
        <f>IF(X788&lt;'CDO Param'!I$13,1,0)</f>
        <v>0</v>
      </c>
      <c r="AJ788" s="3">
        <f>IF(Y788&lt;'CDO Param'!J$13,1,0)</f>
        <v>0</v>
      </c>
      <c r="AK788" s="3">
        <f>IF(Z788&lt;'CDO Param'!K$13,1,0)</f>
        <v>0</v>
      </c>
      <c r="AL788" s="3">
        <f>IF(AA788&lt;'CDO Param'!L$13,1,0)</f>
        <v>0</v>
      </c>
      <c r="AN788" s="3">
        <f>AC788*'CDO Param'!C$6*'CDO Param'!C$9</f>
        <v>0</v>
      </c>
      <c r="AO788" s="3">
        <f>AD788*'CDO Param'!D$6*'CDO Param'!D$9</f>
        <v>0</v>
      </c>
      <c r="AP788" s="3">
        <f>AE788*'CDO Param'!E$6*'CDO Param'!E$9</f>
        <v>0</v>
      </c>
      <c r="AQ788" s="3">
        <f>AF788*'CDO Param'!F$6*'CDO Param'!F$9</f>
        <v>0</v>
      </c>
      <c r="AR788" s="3">
        <f>AG788*'CDO Param'!G$6*'CDO Param'!G$9</f>
        <v>4500</v>
      </c>
      <c r="AS788" s="3">
        <f>AH788*'CDO Param'!H$6*'CDO Param'!H$9</f>
        <v>0</v>
      </c>
      <c r="AT788" s="3">
        <f>AI788*'CDO Param'!I$6*'CDO Param'!I$9</f>
        <v>0</v>
      </c>
      <c r="AU788" s="3">
        <f>AJ788*'CDO Param'!J$6*'CDO Param'!J$9</f>
        <v>0</v>
      </c>
      <c r="AV788" s="3">
        <f>AK788*'CDO Param'!K$6*'CDO Param'!K$9</f>
        <v>0</v>
      </c>
      <c r="AW788" s="3">
        <f>AL788*'CDO Param'!L$6*'CDO Param'!L$9</f>
        <v>0</v>
      </c>
      <c r="AY788" s="2">
        <f t="shared" si="38"/>
        <v>4500</v>
      </c>
      <c r="BI788" s="5">
        <f>AY788/'CDO Param'!$M$6</f>
        <v>4.6875E-2</v>
      </c>
      <c r="BJ788" s="5">
        <f t="shared" si="39"/>
        <v>0</v>
      </c>
      <c r="BK788" s="5">
        <f t="shared" si="40"/>
        <v>0</v>
      </c>
    </row>
    <row r="789" spans="1:63" x14ac:dyDescent="0.2">
      <c r="A789" s="3">
        <v>786</v>
      </c>
      <c r="B789" s="3">
        <v>785</v>
      </c>
      <c r="C789">
        <v>-0.20254674382158555</v>
      </c>
      <c r="D789">
        <v>-0.83711938714259304</v>
      </c>
      <c r="E789">
        <v>0.31860054150456563</v>
      </c>
      <c r="F789">
        <v>0.37259269447531551</v>
      </c>
      <c r="G789">
        <v>-1.1679253475449514</v>
      </c>
      <c r="H789">
        <v>0.46853074309183285</v>
      </c>
      <c r="I789">
        <v>0.70857481659913901</v>
      </c>
      <c r="J789">
        <v>-0.89939021563623101</v>
      </c>
      <c r="K789">
        <v>-0.75717480285675265</v>
      </c>
      <c r="L789">
        <v>0.55935288401087746</v>
      </c>
      <c r="M789">
        <v>-0.69266889113350771</v>
      </c>
      <c r="N789">
        <v>-0.66002826315525454</v>
      </c>
      <c r="O789">
        <v>-0.35397306419326924</v>
      </c>
      <c r="P789">
        <v>0.67822611526935361</v>
      </c>
      <c r="R789">
        <f>SQRT(Correlation)*$F789 + SQRT('CDO Param'!C$17 - Correlation)*HLOOKUP('CDO Param'!C$12,$C$4:$E$1004,$A789,FALSE) + SQRT(1-Correlation)*G789</f>
        <v>-1.1085536742398645</v>
      </c>
      <c r="S789">
        <f>SQRT(Correlation)*$F789 + SQRT('CDO Param'!D$17 - Correlation)*HLOOKUP('CDO Param'!D$12,$C$4:$E$1004,$A789,FALSE) + SQRT(1-Correlation)*H789</f>
        <v>0.44392488694029036</v>
      </c>
      <c r="T789">
        <f>SQRT(Correlation)*$F789 + SQRT('CDO Param'!E$17 - Correlation)*HLOOKUP('CDO Param'!E$12,$C$4:$E$1004,$A789,FALSE) + SQRT(1-Correlation)*I789</f>
        <v>0.73644841803315009</v>
      </c>
      <c r="U789">
        <f>SQRT(Correlation)*$F789 + SQRT('CDO Param'!F$17 - Correlation)*HLOOKUP('CDO Param'!F$12,$C$4:$E$1004,$A789,FALSE) + SQRT(1-Correlation)*J789</f>
        <v>-0.66417107374877404</v>
      </c>
      <c r="V789">
        <f>SQRT(Correlation)*$F789 + SQRT('CDO Param'!G$17 - Correlation)*HLOOKUP('CDO Param'!G$12,$C$4:$E$1004,$A789,FALSE) + SQRT(1-Correlation)*K789</f>
        <v>-0.52925368691952324</v>
      </c>
      <c r="W789">
        <f>SQRT(Correlation)*$F789 + SQRT('CDO Param'!H$17 - Correlation)*HLOOKUP('CDO Param'!H$12,$C$4:$E$1004,$A789,FALSE) + SQRT(1-Correlation)*L789</f>
        <v>0.53008633512337822</v>
      </c>
      <c r="X789">
        <f>SQRT(Correlation)*$F789 + SQRT('CDO Param'!I$17 - Correlation)*HLOOKUP('CDO Param'!I$12,$C$4:$E$1004,$A789,FALSE) + SQRT(1-Correlation)*M789</f>
        <v>-0.4680580058421599</v>
      </c>
      <c r="Y789">
        <f>SQRT(Correlation)*$F789 + SQRT('CDO Param'!J$17 - Correlation)*HLOOKUP('CDO Param'!J$12,$C$4:$E$1004,$A789,FALSE) + SQRT(1-Correlation)*N789</f>
        <v>-0.5619224653903383</v>
      </c>
      <c r="Z789">
        <f>SQRT(Correlation)*$F789 + SQRT('CDO Param'!K$17 - Correlation)*HLOOKUP('CDO Param'!K$12,$C$4:$E$1004,$A789,FALSE) + SQRT(1-Correlation)*O789</f>
        <v>-0.27157300985357602</v>
      </c>
      <c r="AA789">
        <f>SQRT(Correlation)*$F789 + SQRT('CDO Param'!L$17 - Correlation)*HLOOKUP('CDO Param'!L$12,$C$4:$E$1004,$A789,FALSE) + SQRT(1-Correlation)*P789</f>
        <v>0.70765711196405923</v>
      </c>
      <c r="AC789" s="3">
        <f>IF(R789&lt;'CDO Param'!C$13,1,0)</f>
        <v>0</v>
      </c>
      <c r="AD789" s="3">
        <f>IF(S789&lt;'CDO Param'!D$13,1,0)</f>
        <v>0</v>
      </c>
      <c r="AE789" s="3">
        <f>IF(T789&lt;'CDO Param'!E$13,1,0)</f>
        <v>0</v>
      </c>
      <c r="AF789" s="3">
        <f>IF(U789&lt;'CDO Param'!F$13,1,0)</f>
        <v>0</v>
      </c>
      <c r="AG789" s="3">
        <f>IF(V789&lt;'CDO Param'!G$13,1,0)</f>
        <v>1</v>
      </c>
      <c r="AH789" s="3">
        <f>IF(W789&lt;'CDO Param'!H$13,1,0)</f>
        <v>0</v>
      </c>
      <c r="AI789" s="3">
        <f>IF(X789&lt;'CDO Param'!I$13,1,0)</f>
        <v>0</v>
      </c>
      <c r="AJ789" s="3">
        <f>IF(Y789&lt;'CDO Param'!J$13,1,0)</f>
        <v>0</v>
      </c>
      <c r="AK789" s="3">
        <f>IF(Z789&lt;'CDO Param'!K$13,1,0)</f>
        <v>0</v>
      </c>
      <c r="AL789" s="3">
        <f>IF(AA789&lt;'CDO Param'!L$13,1,0)</f>
        <v>0</v>
      </c>
      <c r="AN789" s="3">
        <f>AC789*'CDO Param'!C$6*'CDO Param'!C$9</f>
        <v>0</v>
      </c>
      <c r="AO789" s="3">
        <f>AD789*'CDO Param'!D$6*'CDO Param'!D$9</f>
        <v>0</v>
      </c>
      <c r="AP789" s="3">
        <f>AE789*'CDO Param'!E$6*'CDO Param'!E$9</f>
        <v>0</v>
      </c>
      <c r="AQ789" s="3">
        <f>AF789*'CDO Param'!F$6*'CDO Param'!F$9</f>
        <v>0</v>
      </c>
      <c r="AR789" s="3">
        <f>AG789*'CDO Param'!G$6*'CDO Param'!G$9</f>
        <v>4500</v>
      </c>
      <c r="AS789" s="3">
        <f>AH789*'CDO Param'!H$6*'CDO Param'!H$9</f>
        <v>0</v>
      </c>
      <c r="AT789" s="3">
        <f>AI789*'CDO Param'!I$6*'CDO Param'!I$9</f>
        <v>0</v>
      </c>
      <c r="AU789" s="3">
        <f>AJ789*'CDO Param'!J$6*'CDO Param'!J$9</f>
        <v>0</v>
      </c>
      <c r="AV789" s="3">
        <f>AK789*'CDO Param'!K$6*'CDO Param'!K$9</f>
        <v>0</v>
      </c>
      <c r="AW789" s="3">
        <f>AL789*'CDO Param'!L$6*'CDO Param'!L$9</f>
        <v>0</v>
      </c>
      <c r="AY789" s="2">
        <f t="shared" si="38"/>
        <v>4500</v>
      </c>
      <c r="BI789" s="5">
        <f>AY789/'CDO Param'!$M$6</f>
        <v>4.6875E-2</v>
      </c>
      <c r="BJ789" s="5">
        <f t="shared" si="39"/>
        <v>0</v>
      </c>
      <c r="BK789" s="5">
        <f t="shared" si="40"/>
        <v>0</v>
      </c>
    </row>
    <row r="790" spans="1:63" x14ac:dyDescent="0.2">
      <c r="A790" s="3">
        <v>787</v>
      </c>
      <c r="B790" s="3">
        <v>786</v>
      </c>
      <c r="C790">
        <v>-0.90981757239205763</v>
      </c>
      <c r="D790">
        <v>-1.1541260391823016</v>
      </c>
      <c r="E790">
        <v>1.0021540219895542</v>
      </c>
      <c r="F790">
        <v>0.81131020124303177</v>
      </c>
      <c r="G790">
        <v>-0.95905761554604396</v>
      </c>
      <c r="H790">
        <v>-0.18093942344421521</v>
      </c>
      <c r="I790">
        <v>1.2103578228561673</v>
      </c>
      <c r="J790">
        <v>0.30242745197028853</v>
      </c>
      <c r="K790">
        <v>0.82255610323045403</v>
      </c>
      <c r="L790">
        <v>-0.92331902123987675</v>
      </c>
      <c r="M790">
        <v>-0.48821675591170788</v>
      </c>
      <c r="N790">
        <v>5.6621729527250864E-2</v>
      </c>
      <c r="O790">
        <v>1.6061585483839735</v>
      </c>
      <c r="P790">
        <v>-0.22397216525860131</v>
      </c>
      <c r="R790">
        <f>SQRT(Correlation)*$F790 + SQRT('CDO Param'!C$17 - Correlation)*HLOOKUP('CDO Param'!C$12,$C$4:$E$1004,$A790,FALSE) + SQRT(1-Correlation)*G790</f>
        <v>-0.8165011989808828</v>
      </c>
      <c r="S790">
        <f>SQRT(Correlation)*$F790 + SQRT('CDO Param'!D$17 - Correlation)*HLOOKUP('CDO Param'!D$12,$C$4:$E$1004,$A790,FALSE) + SQRT(1-Correlation)*H790</f>
        <v>-7.8313466224616685E-2</v>
      </c>
      <c r="T790">
        <f>SQRT(Correlation)*$F790 + SQRT('CDO Param'!E$17 - Correlation)*HLOOKUP('CDO Param'!E$12,$C$4:$E$1004,$A790,FALSE) + SQRT(1-Correlation)*I790</f>
        <v>1.1640899601955945</v>
      </c>
      <c r="U790">
        <f>SQRT(Correlation)*$F790 + SQRT('CDO Param'!F$17 - Correlation)*HLOOKUP('CDO Param'!F$12,$C$4:$E$1004,$A790,FALSE) + SQRT(1-Correlation)*J790</f>
        <v>0.76755513675128795</v>
      </c>
      <c r="V790">
        <f>SQRT(Correlation)*$F790 + SQRT('CDO Param'!G$17 - Correlation)*HLOOKUP('CDO Param'!G$12,$C$4:$E$1004,$A790,FALSE) + SQRT(1-Correlation)*K790</f>
        <v>1.2609925010393472</v>
      </c>
      <c r="W790">
        <f>SQRT(Correlation)*$F790 + SQRT('CDO Param'!H$17 - Correlation)*HLOOKUP('CDO Param'!H$12,$C$4:$E$1004,$A790,FALSE) + SQRT(1-Correlation)*L790</f>
        <v>-0.78259659146681881</v>
      </c>
      <c r="X790">
        <f>SQRT(Correlation)*$F790 + SQRT('CDO Param'!I$17 - Correlation)*HLOOKUP('CDO Param'!I$12,$C$4:$E$1004,$A790,FALSE) + SQRT(1-Correlation)*M790</f>
        <v>1.7484182033259577E-2</v>
      </c>
      <c r="Y790">
        <f>SQRT(Correlation)*$F790 + SQRT('CDO Param'!J$17 - Correlation)*HLOOKUP('CDO Param'!J$12,$C$4:$E$1004,$A790,FALSE) + SQRT(1-Correlation)*N790</f>
        <v>6.955979809640267E-2</v>
      </c>
      <c r="Z790">
        <f>SQRT(Correlation)*$F790 + SQRT('CDO Param'!K$17 - Correlation)*HLOOKUP('CDO Param'!K$12,$C$4:$E$1004,$A790,FALSE) + SQRT(1-Correlation)*O790</f>
        <v>1.5395794978600998</v>
      </c>
      <c r="AA790">
        <f>SQRT(Correlation)*$F790 + SQRT('CDO Param'!L$17 - Correlation)*HLOOKUP('CDO Param'!L$12,$C$4:$E$1004,$A790,FALSE) + SQRT(1-Correlation)*P790</f>
        <v>-0.19663494342187843</v>
      </c>
      <c r="AC790" s="3">
        <f>IF(R790&lt;'CDO Param'!C$13,1,0)</f>
        <v>0</v>
      </c>
      <c r="AD790" s="3">
        <f>IF(S790&lt;'CDO Param'!D$13,1,0)</f>
        <v>0</v>
      </c>
      <c r="AE790" s="3">
        <f>IF(T790&lt;'CDO Param'!E$13,1,0)</f>
        <v>0</v>
      </c>
      <c r="AF790" s="3">
        <f>IF(U790&lt;'CDO Param'!F$13,1,0)</f>
        <v>0</v>
      </c>
      <c r="AG790" s="3">
        <f>IF(V790&lt;'CDO Param'!G$13,1,0)</f>
        <v>0</v>
      </c>
      <c r="AH790" s="3">
        <f>IF(W790&lt;'CDO Param'!H$13,1,0)</f>
        <v>0</v>
      </c>
      <c r="AI790" s="3">
        <f>IF(X790&lt;'CDO Param'!I$13,1,0)</f>
        <v>0</v>
      </c>
      <c r="AJ790" s="3">
        <f>IF(Y790&lt;'CDO Param'!J$13,1,0)</f>
        <v>0</v>
      </c>
      <c r="AK790" s="3">
        <f>IF(Z790&lt;'CDO Param'!K$13,1,0)</f>
        <v>0</v>
      </c>
      <c r="AL790" s="3">
        <f>IF(AA790&lt;'CDO Param'!L$13,1,0)</f>
        <v>0</v>
      </c>
      <c r="AN790" s="3">
        <f>AC790*'CDO Param'!C$6*'CDO Param'!C$9</f>
        <v>0</v>
      </c>
      <c r="AO790" s="3">
        <f>AD790*'CDO Param'!D$6*'CDO Param'!D$9</f>
        <v>0</v>
      </c>
      <c r="AP790" s="3">
        <f>AE790*'CDO Param'!E$6*'CDO Param'!E$9</f>
        <v>0</v>
      </c>
      <c r="AQ790" s="3">
        <f>AF790*'CDO Param'!F$6*'CDO Param'!F$9</f>
        <v>0</v>
      </c>
      <c r="AR790" s="3">
        <f>AG790*'CDO Param'!G$6*'CDO Param'!G$9</f>
        <v>0</v>
      </c>
      <c r="AS790" s="3">
        <f>AH790*'CDO Param'!H$6*'CDO Param'!H$9</f>
        <v>0</v>
      </c>
      <c r="AT790" s="3">
        <f>AI790*'CDO Param'!I$6*'CDO Param'!I$9</f>
        <v>0</v>
      </c>
      <c r="AU790" s="3">
        <f>AJ790*'CDO Param'!J$6*'CDO Param'!J$9</f>
        <v>0</v>
      </c>
      <c r="AV790" s="3">
        <f>AK790*'CDO Param'!K$6*'CDO Param'!K$9</f>
        <v>0</v>
      </c>
      <c r="AW790" s="3">
        <f>AL790*'CDO Param'!L$6*'CDO Param'!L$9</f>
        <v>0</v>
      </c>
      <c r="AY790" s="2">
        <f t="shared" si="38"/>
        <v>0</v>
      </c>
      <c r="BI790" s="5">
        <f>AY790/'CDO Param'!$M$6</f>
        <v>0</v>
      </c>
      <c r="BJ790" s="5">
        <f t="shared" si="39"/>
        <v>0</v>
      </c>
      <c r="BK790" s="5">
        <f t="shared" si="40"/>
        <v>0</v>
      </c>
    </row>
    <row r="791" spans="1:63" x14ac:dyDescent="0.2">
      <c r="A791" s="3">
        <v>788</v>
      </c>
      <c r="B791" s="3">
        <v>787</v>
      </c>
      <c r="C791">
        <v>-0.75543084676610306</v>
      </c>
      <c r="D791">
        <v>-0.71950694291444961</v>
      </c>
      <c r="E791">
        <v>-2.3087341105565429</v>
      </c>
      <c r="F791">
        <v>-1.8374066712567583E-2</v>
      </c>
      <c r="G791">
        <v>-0.5147262527316343</v>
      </c>
      <c r="H791">
        <v>0.76593551057158038</v>
      </c>
      <c r="I791">
        <v>-0.68859662860631943</v>
      </c>
      <c r="J791">
        <v>0.72276634455192834</v>
      </c>
      <c r="K791">
        <v>1.0044436749012675</v>
      </c>
      <c r="L791">
        <v>2.6651605367078446E-2</v>
      </c>
      <c r="M791">
        <v>-0.90891944637405686</v>
      </c>
      <c r="N791">
        <v>0.72414422902511433</v>
      </c>
      <c r="O791">
        <v>1.6744525055401027</v>
      </c>
      <c r="P791">
        <v>0.58621026255423203</v>
      </c>
      <c r="R791">
        <f>SQRT(Correlation)*$F791 + SQRT('CDO Param'!C$17 - Correlation)*HLOOKUP('CDO Param'!C$12,$C$4:$E$1004,$A791,FALSE) + SQRT(1-Correlation)*G791</f>
        <v>-0.59587623679291057</v>
      </c>
      <c r="S791">
        <f>SQRT(Correlation)*$F791 + SQRT('CDO Param'!D$17 - Correlation)*HLOOKUP('CDO Param'!D$12,$C$4:$E$1004,$A791,FALSE) + SQRT(1-Correlation)*H791</f>
        <v>0.61906618850476958</v>
      </c>
      <c r="T791">
        <f>SQRT(Correlation)*$F791 + SQRT('CDO Param'!E$17 - Correlation)*HLOOKUP('CDO Param'!E$12,$C$4:$E$1004,$A791,FALSE) + SQRT(1-Correlation)*I791</f>
        <v>-0.8589387260468726</v>
      </c>
      <c r="U791">
        <f>SQRT(Correlation)*$F791 + SQRT('CDO Param'!F$17 - Correlation)*HLOOKUP('CDO Param'!F$12,$C$4:$E$1004,$A791,FALSE) + SQRT(1-Correlation)*J791</f>
        <v>0.16361732808258334</v>
      </c>
      <c r="V791">
        <f>SQRT(Correlation)*$F791 + SQRT('CDO Param'!G$17 - Correlation)*HLOOKUP('CDO Param'!G$12,$C$4:$E$1004,$A791,FALSE) + SQRT(1-Correlation)*K791</f>
        <v>0.4308399068244585</v>
      </c>
      <c r="W791">
        <f>SQRT(Correlation)*$F791 + SQRT('CDO Param'!H$17 - Correlation)*HLOOKUP('CDO Param'!H$12,$C$4:$E$1004,$A791,FALSE) + SQRT(1-Correlation)*L791</f>
        <v>-8.2280104880300714E-2</v>
      </c>
      <c r="X791">
        <f>SQRT(Correlation)*$F791 + SQRT('CDO Param'!I$17 - Correlation)*HLOOKUP('CDO Param'!I$12,$C$4:$E$1004,$A791,FALSE) + SQRT(1-Correlation)*M791</f>
        <v>-1.3843357294352414</v>
      </c>
      <c r="Y791">
        <f>SQRT(Correlation)*$F791 + SQRT('CDO Param'!J$17 - Correlation)*HLOOKUP('CDO Param'!J$12,$C$4:$E$1004,$A791,FALSE) + SQRT(1-Correlation)*N791</f>
        <v>0.48130493006162733</v>
      </c>
      <c r="Z791">
        <f>SQRT(Correlation)*$F791 + SQRT('CDO Param'!K$17 - Correlation)*HLOOKUP('CDO Param'!K$12,$C$4:$E$1004,$A791,FALSE) + SQRT(1-Correlation)*O791</f>
        <v>1.382846519990566</v>
      </c>
      <c r="AA791">
        <f>SQRT(Correlation)*$F791 + SQRT('CDO Param'!L$17 - Correlation)*HLOOKUP('CDO Param'!L$12,$C$4:$E$1004,$A791,FALSE) + SQRT(1-Correlation)*P791</f>
        <v>0.35044927983684171</v>
      </c>
      <c r="AC791" s="3">
        <f>IF(R791&lt;'CDO Param'!C$13,1,0)</f>
        <v>0</v>
      </c>
      <c r="AD791" s="3">
        <f>IF(S791&lt;'CDO Param'!D$13,1,0)</f>
        <v>0</v>
      </c>
      <c r="AE791" s="3">
        <f>IF(T791&lt;'CDO Param'!E$13,1,0)</f>
        <v>0</v>
      </c>
      <c r="AF791" s="3">
        <f>IF(U791&lt;'CDO Param'!F$13,1,0)</f>
        <v>0</v>
      </c>
      <c r="AG791" s="3">
        <f>IF(V791&lt;'CDO Param'!G$13,1,0)</f>
        <v>0</v>
      </c>
      <c r="AH791" s="3">
        <f>IF(W791&lt;'CDO Param'!H$13,1,0)</f>
        <v>0</v>
      </c>
      <c r="AI791" s="3">
        <f>IF(X791&lt;'CDO Param'!I$13,1,0)</f>
        <v>0</v>
      </c>
      <c r="AJ791" s="3">
        <f>IF(Y791&lt;'CDO Param'!J$13,1,0)</f>
        <v>0</v>
      </c>
      <c r="AK791" s="3">
        <f>IF(Z791&lt;'CDO Param'!K$13,1,0)</f>
        <v>0</v>
      </c>
      <c r="AL791" s="3">
        <f>IF(AA791&lt;'CDO Param'!L$13,1,0)</f>
        <v>0</v>
      </c>
      <c r="AN791" s="3">
        <f>AC791*'CDO Param'!C$6*'CDO Param'!C$9</f>
        <v>0</v>
      </c>
      <c r="AO791" s="3">
        <f>AD791*'CDO Param'!D$6*'CDO Param'!D$9</f>
        <v>0</v>
      </c>
      <c r="AP791" s="3">
        <f>AE791*'CDO Param'!E$6*'CDO Param'!E$9</f>
        <v>0</v>
      </c>
      <c r="AQ791" s="3">
        <f>AF791*'CDO Param'!F$6*'CDO Param'!F$9</f>
        <v>0</v>
      </c>
      <c r="AR791" s="3">
        <f>AG791*'CDO Param'!G$6*'CDO Param'!G$9</f>
        <v>0</v>
      </c>
      <c r="AS791" s="3">
        <f>AH791*'CDO Param'!H$6*'CDO Param'!H$9</f>
        <v>0</v>
      </c>
      <c r="AT791" s="3">
        <f>AI791*'CDO Param'!I$6*'CDO Param'!I$9</f>
        <v>0</v>
      </c>
      <c r="AU791" s="3">
        <f>AJ791*'CDO Param'!J$6*'CDO Param'!J$9</f>
        <v>0</v>
      </c>
      <c r="AV791" s="3">
        <f>AK791*'CDO Param'!K$6*'CDO Param'!K$9</f>
        <v>0</v>
      </c>
      <c r="AW791" s="3">
        <f>AL791*'CDO Param'!L$6*'CDO Param'!L$9</f>
        <v>0</v>
      </c>
      <c r="AY791" s="2">
        <f t="shared" si="38"/>
        <v>0</v>
      </c>
      <c r="BI791" s="5">
        <f>AY791/'CDO Param'!$M$6</f>
        <v>0</v>
      </c>
      <c r="BJ791" s="5">
        <f t="shared" si="39"/>
        <v>0</v>
      </c>
      <c r="BK791" s="5">
        <f t="shared" si="40"/>
        <v>0</v>
      </c>
    </row>
    <row r="792" spans="1:63" x14ac:dyDescent="0.2">
      <c r="A792" s="3">
        <v>789</v>
      </c>
      <c r="B792" s="3">
        <v>788</v>
      </c>
      <c r="C792">
        <v>-1.3688850231119432</v>
      </c>
      <c r="D792">
        <v>-1.163116394309327</v>
      </c>
      <c r="E792">
        <v>-1.9166327547281981</v>
      </c>
      <c r="F792">
        <v>-0.53097210184205323</v>
      </c>
      <c r="G792">
        <v>0.72603143053129315</v>
      </c>
      <c r="H792">
        <v>0.47139451453404035</v>
      </c>
      <c r="I792">
        <v>1.6858575691003352</v>
      </c>
      <c r="J792">
        <v>-0.33525111575727351</v>
      </c>
      <c r="K792">
        <v>-1.7130378182628192</v>
      </c>
      <c r="L792">
        <v>0.33266360333072953</v>
      </c>
      <c r="M792">
        <v>0.12078544386895373</v>
      </c>
      <c r="N792">
        <v>-0.2533988663344644</v>
      </c>
      <c r="O792">
        <v>-8.0437985161552206E-2</v>
      </c>
      <c r="P792">
        <v>0.64653022491256706</v>
      </c>
      <c r="R792">
        <f>SQRT(Correlation)*$F792 + SQRT('CDO Param'!C$17 - Correlation)*HLOOKUP('CDO Param'!C$12,$C$4:$E$1004,$A792,FALSE) + SQRT(1-Correlation)*G792</f>
        <v>0.35637627247690795</v>
      </c>
      <c r="S792">
        <f>SQRT(Correlation)*$F792 + SQRT('CDO Param'!D$17 - Correlation)*HLOOKUP('CDO Param'!D$12,$C$4:$E$1004,$A792,FALSE) + SQRT(1-Correlation)*H792</f>
        <v>0.11480648320322251</v>
      </c>
      <c r="T792">
        <f>SQRT(Correlation)*$F792 + SQRT('CDO Param'!E$17 - Correlation)*HLOOKUP('CDO Param'!E$12,$C$4:$E$1004,$A792,FALSE) + SQRT(1-Correlation)*I792</f>
        <v>1.0692638626552398</v>
      </c>
      <c r="U792">
        <f>SQRT(Correlation)*$F792 + SQRT('CDO Param'!F$17 - Correlation)*HLOOKUP('CDO Param'!F$12,$C$4:$E$1004,$A792,FALSE) + SQRT(1-Correlation)*J792</f>
        <v>-0.91452736850199545</v>
      </c>
      <c r="V792">
        <f>SQRT(Correlation)*$F792 + SQRT('CDO Param'!G$17 - Correlation)*HLOOKUP('CDO Param'!G$12,$C$4:$E$1004,$A792,FALSE) + SQRT(1-Correlation)*K792</f>
        <v>-2.2216106014450987</v>
      </c>
      <c r="W792">
        <f>SQRT(Correlation)*$F792 + SQRT('CDO Param'!H$17 - Correlation)*HLOOKUP('CDO Param'!H$12,$C$4:$E$1004,$A792,FALSE) + SQRT(1-Correlation)*L792</f>
        <v>-1.6805215178687383E-2</v>
      </c>
      <c r="X792">
        <f>SQRT(Correlation)*$F792 + SQRT('CDO Param'!I$17 - Correlation)*HLOOKUP('CDO Param'!I$12,$C$4:$E$1004,$A792,FALSE) + SQRT(1-Correlation)*M792</f>
        <v>-0.48189310108417638</v>
      </c>
      <c r="Y792">
        <f>SQRT(Correlation)*$F792 + SQRT('CDO Param'!J$17 - Correlation)*HLOOKUP('CDO Param'!J$12,$C$4:$E$1004,$A792,FALSE) + SQRT(1-Correlation)*N792</f>
        <v>-0.77047632827872914</v>
      </c>
      <c r="Z792">
        <f>SQRT(Correlation)*$F792 + SQRT('CDO Param'!K$17 - Correlation)*HLOOKUP('CDO Param'!K$12,$C$4:$E$1004,$A792,FALSE) + SQRT(1-Correlation)*O792</f>
        <v>-0.60639122909388776</v>
      </c>
      <c r="AA792">
        <f>SQRT(Correlation)*$F792 + SQRT('CDO Param'!L$17 - Correlation)*HLOOKUP('CDO Param'!L$12,$C$4:$E$1004,$A792,FALSE) + SQRT(1-Correlation)*P792</f>
        <v>8.3271370017106383E-2</v>
      </c>
      <c r="AC792" s="3">
        <f>IF(R792&lt;'CDO Param'!C$13,1,0)</f>
        <v>0</v>
      </c>
      <c r="AD792" s="3">
        <f>IF(S792&lt;'CDO Param'!D$13,1,0)</f>
        <v>0</v>
      </c>
      <c r="AE792" s="3">
        <f>IF(T792&lt;'CDO Param'!E$13,1,0)</f>
        <v>0</v>
      </c>
      <c r="AF792" s="3">
        <f>IF(U792&lt;'CDO Param'!F$13,1,0)</f>
        <v>0</v>
      </c>
      <c r="AG792" s="3">
        <f>IF(V792&lt;'CDO Param'!G$13,1,0)</f>
        <v>1</v>
      </c>
      <c r="AH792" s="3">
        <f>IF(W792&lt;'CDO Param'!H$13,1,0)</f>
        <v>0</v>
      </c>
      <c r="AI792" s="3">
        <f>IF(X792&lt;'CDO Param'!I$13,1,0)</f>
        <v>0</v>
      </c>
      <c r="AJ792" s="3">
        <f>IF(Y792&lt;'CDO Param'!J$13,1,0)</f>
        <v>0</v>
      </c>
      <c r="AK792" s="3">
        <f>IF(Z792&lt;'CDO Param'!K$13,1,0)</f>
        <v>0</v>
      </c>
      <c r="AL792" s="3">
        <f>IF(AA792&lt;'CDO Param'!L$13,1,0)</f>
        <v>0</v>
      </c>
      <c r="AN792" s="3">
        <f>AC792*'CDO Param'!C$6*'CDO Param'!C$9</f>
        <v>0</v>
      </c>
      <c r="AO792" s="3">
        <f>AD792*'CDO Param'!D$6*'CDO Param'!D$9</f>
        <v>0</v>
      </c>
      <c r="AP792" s="3">
        <f>AE792*'CDO Param'!E$6*'CDO Param'!E$9</f>
        <v>0</v>
      </c>
      <c r="AQ792" s="3">
        <f>AF792*'CDO Param'!F$6*'CDO Param'!F$9</f>
        <v>0</v>
      </c>
      <c r="AR792" s="3">
        <f>AG792*'CDO Param'!G$6*'CDO Param'!G$9</f>
        <v>4500</v>
      </c>
      <c r="AS792" s="3">
        <f>AH792*'CDO Param'!H$6*'CDO Param'!H$9</f>
        <v>0</v>
      </c>
      <c r="AT792" s="3">
        <f>AI792*'CDO Param'!I$6*'CDO Param'!I$9</f>
        <v>0</v>
      </c>
      <c r="AU792" s="3">
        <f>AJ792*'CDO Param'!J$6*'CDO Param'!J$9</f>
        <v>0</v>
      </c>
      <c r="AV792" s="3">
        <f>AK792*'CDO Param'!K$6*'CDO Param'!K$9</f>
        <v>0</v>
      </c>
      <c r="AW792" s="3">
        <f>AL792*'CDO Param'!L$6*'CDO Param'!L$9</f>
        <v>0</v>
      </c>
      <c r="AY792" s="2">
        <f t="shared" si="38"/>
        <v>4500</v>
      </c>
      <c r="BI792" s="5">
        <f>AY792/'CDO Param'!$M$6</f>
        <v>4.6875E-2</v>
      </c>
      <c r="BJ792" s="5">
        <f t="shared" si="39"/>
        <v>0</v>
      </c>
      <c r="BK792" s="5">
        <f t="shared" si="40"/>
        <v>0</v>
      </c>
    </row>
    <row r="793" spans="1:63" x14ac:dyDescent="0.2">
      <c r="A793" s="3">
        <v>790</v>
      </c>
      <c r="B793" s="3">
        <v>789</v>
      </c>
      <c r="C793">
        <v>7.1527210820931941E-2</v>
      </c>
      <c r="D793">
        <v>0.19873596102115698</v>
      </c>
      <c r="E793">
        <v>-0.48971514843287878</v>
      </c>
      <c r="F793">
        <v>0.47872504183033016</v>
      </c>
      <c r="G793">
        <v>1.0722874321800191</v>
      </c>
      <c r="H793">
        <v>1.0086728252645116</v>
      </c>
      <c r="I793">
        <v>0.25446638574067038</v>
      </c>
      <c r="J793">
        <v>-9.1454239736776799E-2</v>
      </c>
      <c r="K793">
        <v>-1.0452549759065732</v>
      </c>
      <c r="L793">
        <v>0.3497848410916049</v>
      </c>
      <c r="M793">
        <v>1.0388248483650386</v>
      </c>
      <c r="N793">
        <v>-0.50707967602647841</v>
      </c>
      <c r="O793">
        <v>0.73387695920246188</v>
      </c>
      <c r="P793">
        <v>2.0837615011259913</v>
      </c>
      <c r="R793">
        <f>SQRT(Correlation)*$F793 + SQRT('CDO Param'!C$17 - Correlation)*HLOOKUP('CDO Param'!C$12,$C$4:$E$1004,$A793,FALSE) + SQRT(1-Correlation)*G793</f>
        <v>1.1967528372737168</v>
      </c>
      <c r="S793">
        <f>SQRT(Correlation)*$F793 + SQRT('CDO Param'!D$17 - Correlation)*HLOOKUP('CDO Param'!D$12,$C$4:$E$1004,$A793,FALSE) + SQRT(1-Correlation)*H793</f>
        <v>1.1364027221809261</v>
      </c>
      <c r="T793">
        <f>SQRT(Correlation)*$F793 + SQRT('CDO Param'!E$17 - Correlation)*HLOOKUP('CDO Param'!E$12,$C$4:$E$1004,$A793,FALSE) + SQRT(1-Correlation)*I793</f>
        <v>0.41171848176240344</v>
      </c>
      <c r="U793">
        <f>SQRT(Correlation)*$F793 + SQRT('CDO Param'!F$17 - Correlation)*HLOOKUP('CDO Param'!F$12,$C$4:$E$1004,$A793,FALSE) + SQRT(1-Correlation)*J793</f>
        <v>-4.4878595410596786E-2</v>
      </c>
      <c r="V793">
        <f>SQRT(Correlation)*$F793 + SQRT('CDO Param'!G$17 - Correlation)*HLOOKUP('CDO Param'!G$12,$C$4:$E$1004,$A793,FALSE) + SQRT(1-Correlation)*K793</f>
        <v>-0.94973342348316714</v>
      </c>
      <c r="W793">
        <f>SQRT(Correlation)*$F793 + SQRT('CDO Param'!H$17 - Correlation)*HLOOKUP('CDO Param'!H$12,$C$4:$E$1004,$A793,FALSE) + SQRT(1-Correlation)*L793</f>
        <v>0.51132669630991834</v>
      </c>
      <c r="X793">
        <f>SQRT(Correlation)*$F793 + SQRT('CDO Param'!I$17 - Correlation)*HLOOKUP('CDO Param'!I$12,$C$4:$E$1004,$A793,FALSE) + SQRT(1-Correlation)*M793</f>
        <v>1.0273982976073608</v>
      </c>
      <c r="Y793">
        <f>SQRT(Correlation)*$F793 + SQRT('CDO Param'!J$17 - Correlation)*HLOOKUP('CDO Param'!J$12,$C$4:$E$1004,$A793,FALSE) + SQRT(1-Correlation)*N793</f>
        <v>-0.31074754773223556</v>
      </c>
      <c r="Z793">
        <f>SQRT(Correlation)*$F793 + SQRT('CDO Param'!K$17 - Correlation)*HLOOKUP('CDO Param'!K$12,$C$4:$E$1004,$A793,FALSE) + SQRT(1-Correlation)*O793</f>
        <v>0.86652728571442394</v>
      </c>
      <c r="AA793">
        <f>SQRT(Correlation)*$F793 + SQRT('CDO Param'!L$17 - Correlation)*HLOOKUP('CDO Param'!L$12,$C$4:$E$1004,$A793,FALSE) + SQRT(1-Correlation)*P793</f>
        <v>2.1471402049338448</v>
      </c>
      <c r="AC793" s="3">
        <f>IF(R793&lt;'CDO Param'!C$13,1,0)</f>
        <v>0</v>
      </c>
      <c r="AD793" s="3">
        <f>IF(S793&lt;'CDO Param'!D$13,1,0)</f>
        <v>0</v>
      </c>
      <c r="AE793" s="3">
        <f>IF(T793&lt;'CDO Param'!E$13,1,0)</f>
        <v>0</v>
      </c>
      <c r="AF793" s="3">
        <f>IF(U793&lt;'CDO Param'!F$13,1,0)</f>
        <v>0</v>
      </c>
      <c r="AG793" s="3">
        <f>IF(V793&lt;'CDO Param'!G$13,1,0)</f>
        <v>1</v>
      </c>
      <c r="AH793" s="3">
        <f>IF(W793&lt;'CDO Param'!H$13,1,0)</f>
        <v>0</v>
      </c>
      <c r="AI793" s="3">
        <f>IF(X793&lt;'CDO Param'!I$13,1,0)</f>
        <v>0</v>
      </c>
      <c r="AJ793" s="3">
        <f>IF(Y793&lt;'CDO Param'!J$13,1,0)</f>
        <v>0</v>
      </c>
      <c r="AK793" s="3">
        <f>IF(Z793&lt;'CDO Param'!K$13,1,0)</f>
        <v>0</v>
      </c>
      <c r="AL793" s="3">
        <f>IF(AA793&lt;'CDO Param'!L$13,1,0)</f>
        <v>0</v>
      </c>
      <c r="AN793" s="3">
        <f>AC793*'CDO Param'!C$6*'CDO Param'!C$9</f>
        <v>0</v>
      </c>
      <c r="AO793" s="3">
        <f>AD793*'CDO Param'!D$6*'CDO Param'!D$9</f>
        <v>0</v>
      </c>
      <c r="AP793" s="3">
        <f>AE793*'CDO Param'!E$6*'CDO Param'!E$9</f>
        <v>0</v>
      </c>
      <c r="AQ793" s="3">
        <f>AF793*'CDO Param'!F$6*'CDO Param'!F$9</f>
        <v>0</v>
      </c>
      <c r="AR793" s="3">
        <f>AG793*'CDO Param'!G$6*'CDO Param'!G$9</f>
        <v>4500</v>
      </c>
      <c r="AS793" s="3">
        <f>AH793*'CDO Param'!H$6*'CDO Param'!H$9</f>
        <v>0</v>
      </c>
      <c r="AT793" s="3">
        <f>AI793*'CDO Param'!I$6*'CDO Param'!I$9</f>
        <v>0</v>
      </c>
      <c r="AU793" s="3">
        <f>AJ793*'CDO Param'!J$6*'CDO Param'!J$9</f>
        <v>0</v>
      </c>
      <c r="AV793" s="3">
        <f>AK793*'CDO Param'!K$6*'CDO Param'!K$9</f>
        <v>0</v>
      </c>
      <c r="AW793" s="3">
        <f>AL793*'CDO Param'!L$6*'CDO Param'!L$9</f>
        <v>0</v>
      </c>
      <c r="AY793" s="2">
        <f t="shared" si="38"/>
        <v>4500</v>
      </c>
      <c r="BI793" s="5">
        <f>AY793/'CDO Param'!$M$6</f>
        <v>4.6875E-2</v>
      </c>
      <c r="BJ793" s="5">
        <f t="shared" si="39"/>
        <v>0</v>
      </c>
      <c r="BK793" s="5">
        <f t="shared" si="40"/>
        <v>0</v>
      </c>
    </row>
    <row r="794" spans="1:63" x14ac:dyDescent="0.2">
      <c r="A794" s="3">
        <v>791</v>
      </c>
      <c r="B794" s="3">
        <v>790</v>
      </c>
      <c r="C794">
        <v>0.10154394658457022</v>
      </c>
      <c r="D794">
        <v>0.26586349122226238</v>
      </c>
      <c r="E794">
        <v>-0.39961946640687529</v>
      </c>
      <c r="F794">
        <v>-0.8922211236495059</v>
      </c>
      <c r="G794">
        <v>-0.23227471501741093</v>
      </c>
      <c r="H794">
        <v>2.1175947040319443</v>
      </c>
      <c r="I794">
        <v>4.3761474444181658E-2</v>
      </c>
      <c r="J794">
        <v>0.9577865967003163</v>
      </c>
      <c r="K794">
        <v>-0.8831671038933564</v>
      </c>
      <c r="L794">
        <v>-0.39962969822227024</v>
      </c>
      <c r="M794">
        <v>0.29706711757171433</v>
      </c>
      <c r="N794">
        <v>-0.18531977730162907</v>
      </c>
      <c r="O794">
        <v>-3.3510150387883186</v>
      </c>
      <c r="P794">
        <v>0.74283889262005687</v>
      </c>
      <c r="R794">
        <f>SQRT(Correlation)*$F794 + SQRT('CDO Param'!C$17 - Correlation)*HLOOKUP('CDO Param'!C$12,$C$4:$E$1004,$A794,FALSE) + SQRT(1-Correlation)*G794</f>
        <v>-0.46490145991853837</v>
      </c>
      <c r="S794">
        <f>SQRT(Correlation)*$F794 + SQRT('CDO Param'!D$17 - Correlation)*HLOOKUP('CDO Param'!D$12,$C$4:$E$1004,$A794,FALSE) + SQRT(1-Correlation)*H794</f>
        <v>1.7643804105332486</v>
      </c>
      <c r="T794">
        <f>SQRT(Correlation)*$F794 + SQRT('CDO Param'!E$17 - Correlation)*HLOOKUP('CDO Param'!E$12,$C$4:$E$1004,$A794,FALSE) + SQRT(1-Correlation)*I794</f>
        <v>-0.21376330984077671</v>
      </c>
      <c r="U794">
        <f>SQRT(Correlation)*$F794 + SQRT('CDO Param'!F$17 - Correlation)*HLOOKUP('CDO Param'!F$12,$C$4:$E$1004,$A794,FALSE) + SQRT(1-Correlation)*J794</f>
        <v>0.53713342545972065</v>
      </c>
      <c r="V794">
        <f>SQRT(Correlation)*$F794 + SQRT('CDO Param'!G$17 - Correlation)*HLOOKUP('CDO Param'!G$12,$C$4:$E$1004,$A794,FALSE) + SQRT(1-Correlation)*K794</f>
        <v>-1.2093486027777829</v>
      </c>
      <c r="W794">
        <f>SQRT(Correlation)*$F794 + SQRT('CDO Param'!H$17 - Correlation)*HLOOKUP('CDO Param'!H$12,$C$4:$E$1004,$A794,FALSE) + SQRT(1-Correlation)*L794</f>
        <v>-0.62366833733051263</v>
      </c>
      <c r="X794">
        <f>SQRT(Correlation)*$F794 + SQRT('CDO Param'!I$17 - Correlation)*HLOOKUP('CDO Param'!I$12,$C$4:$E$1004,$A794,FALSE) + SQRT(1-Correlation)*M794</f>
        <v>-8.9680109086219151E-2</v>
      </c>
      <c r="Y794">
        <f>SQRT(Correlation)*$F794 + SQRT('CDO Param'!J$17 - Correlation)*HLOOKUP('CDO Param'!J$12,$C$4:$E$1004,$A794,FALSE) + SQRT(1-Correlation)*N794</f>
        <v>-0.43108886726853246</v>
      </c>
      <c r="Z794">
        <f>SQRT(Correlation)*$F794 + SQRT('CDO Param'!K$17 - Correlation)*HLOOKUP('CDO Param'!K$12,$C$4:$E$1004,$A794,FALSE) + SQRT(1-Correlation)*O794</f>
        <v>-3.4343310885586087</v>
      </c>
      <c r="AA794">
        <f>SQRT(Correlation)*$F794 + SQRT('CDO Param'!L$17 - Correlation)*HLOOKUP('CDO Param'!L$12,$C$4:$E$1004,$A794,FALSE) + SQRT(1-Correlation)*P794</f>
        <v>0.44943976082695081</v>
      </c>
      <c r="AC794" s="3">
        <f>IF(R794&lt;'CDO Param'!C$13,1,0)</f>
        <v>0</v>
      </c>
      <c r="AD794" s="3">
        <f>IF(S794&lt;'CDO Param'!D$13,1,0)</f>
        <v>0</v>
      </c>
      <c r="AE794" s="3">
        <f>IF(T794&lt;'CDO Param'!E$13,1,0)</f>
        <v>0</v>
      </c>
      <c r="AF794" s="3">
        <f>IF(U794&lt;'CDO Param'!F$13,1,0)</f>
        <v>0</v>
      </c>
      <c r="AG794" s="3">
        <f>IF(V794&lt;'CDO Param'!G$13,1,0)</f>
        <v>1</v>
      </c>
      <c r="AH794" s="3">
        <f>IF(W794&lt;'CDO Param'!H$13,1,0)</f>
        <v>0</v>
      </c>
      <c r="AI794" s="3">
        <f>IF(X794&lt;'CDO Param'!I$13,1,0)</f>
        <v>0</v>
      </c>
      <c r="AJ794" s="3">
        <f>IF(Y794&lt;'CDO Param'!J$13,1,0)</f>
        <v>0</v>
      </c>
      <c r="AK794" s="3">
        <f>IF(Z794&lt;'CDO Param'!K$13,1,0)</f>
        <v>1</v>
      </c>
      <c r="AL794" s="3">
        <f>IF(AA794&lt;'CDO Param'!L$13,1,0)</f>
        <v>0</v>
      </c>
      <c r="AN794" s="3">
        <f>AC794*'CDO Param'!C$6*'CDO Param'!C$9</f>
        <v>0</v>
      </c>
      <c r="AO794" s="3">
        <f>AD794*'CDO Param'!D$6*'CDO Param'!D$9</f>
        <v>0</v>
      </c>
      <c r="AP794" s="3">
        <f>AE794*'CDO Param'!E$6*'CDO Param'!E$9</f>
        <v>0</v>
      </c>
      <c r="AQ794" s="3">
        <f>AF794*'CDO Param'!F$6*'CDO Param'!F$9</f>
        <v>0</v>
      </c>
      <c r="AR794" s="3">
        <f>AG794*'CDO Param'!G$6*'CDO Param'!G$9</f>
        <v>4500</v>
      </c>
      <c r="AS794" s="3">
        <f>AH794*'CDO Param'!H$6*'CDO Param'!H$9</f>
        <v>0</v>
      </c>
      <c r="AT794" s="3">
        <f>AI794*'CDO Param'!I$6*'CDO Param'!I$9</f>
        <v>0</v>
      </c>
      <c r="AU794" s="3">
        <f>AJ794*'CDO Param'!J$6*'CDO Param'!J$9</f>
        <v>0</v>
      </c>
      <c r="AV794" s="3">
        <f>AK794*'CDO Param'!K$6*'CDO Param'!K$9</f>
        <v>4500</v>
      </c>
      <c r="AW794" s="3">
        <f>AL794*'CDO Param'!L$6*'CDO Param'!L$9</f>
        <v>0</v>
      </c>
      <c r="AY794" s="2">
        <f t="shared" si="38"/>
        <v>9000</v>
      </c>
      <c r="BI794" s="5">
        <f>AY794/'CDO Param'!$M$6</f>
        <v>9.375E-2</v>
      </c>
      <c r="BJ794" s="5">
        <f t="shared" si="39"/>
        <v>0.02</v>
      </c>
      <c r="BK794" s="5">
        <f t="shared" si="40"/>
        <v>1</v>
      </c>
    </row>
    <row r="795" spans="1:63" x14ac:dyDescent="0.2">
      <c r="A795" s="3">
        <v>792</v>
      </c>
      <c r="B795" s="3">
        <v>791</v>
      </c>
      <c r="C795">
        <v>0.61889750213595107</v>
      </c>
      <c r="D795">
        <v>0.47503704081464093</v>
      </c>
      <c r="E795">
        <v>0.809286575531587</v>
      </c>
      <c r="F795">
        <v>1.0671647032722831</v>
      </c>
      <c r="G795">
        <v>-9.416908142156899E-2</v>
      </c>
      <c r="H795">
        <v>-1.9481740309856832</v>
      </c>
      <c r="I795">
        <v>1.2258260539965704</v>
      </c>
      <c r="J795">
        <v>-2.19695721170865</v>
      </c>
      <c r="K795">
        <v>-7.8318862506421283E-3</v>
      </c>
      <c r="L795">
        <v>2.1728737920057029</v>
      </c>
      <c r="M795">
        <v>0.42619603846105747</v>
      </c>
      <c r="N795">
        <v>1.5883870219113305</v>
      </c>
      <c r="O795">
        <v>-1.092214461095864</v>
      </c>
      <c r="P795">
        <v>0.72960460784088355</v>
      </c>
      <c r="R795">
        <f>SQRT(Correlation)*$F795 + SQRT('CDO Param'!C$17 - Correlation)*HLOOKUP('CDO Param'!C$12,$C$4:$E$1004,$A795,FALSE) + SQRT(1-Correlation)*G795</f>
        <v>0.31531085792537905</v>
      </c>
      <c r="S795">
        <f>SQRT(Correlation)*$F795 + SQRT('CDO Param'!D$17 - Correlation)*HLOOKUP('CDO Param'!D$12,$C$4:$E$1004,$A795,FALSE) + SQRT(1-Correlation)*H795</f>
        <v>-1.4435526722290812</v>
      </c>
      <c r="T795">
        <f>SQRT(Correlation)*$F795 + SQRT('CDO Param'!E$17 - Correlation)*HLOOKUP('CDO Param'!E$12,$C$4:$E$1004,$A795,FALSE) + SQRT(1-Correlation)*I795</f>
        <v>1.6641327015986087</v>
      </c>
      <c r="U795">
        <f>SQRT(Correlation)*$F795 + SQRT('CDO Param'!F$17 - Correlation)*HLOOKUP('CDO Param'!F$12,$C$4:$E$1004,$A795,FALSE) + SQRT(1-Correlation)*J795</f>
        <v>-1.5657875235751422</v>
      </c>
      <c r="V795">
        <f>SQRT(Correlation)*$F795 + SQRT('CDO Param'!G$17 - Correlation)*HLOOKUP('CDO Param'!G$12,$C$4:$E$1004,$A795,FALSE) + SQRT(1-Correlation)*K795</f>
        <v>0.51099911002626475</v>
      </c>
      <c r="W795">
        <f>SQRT(Correlation)*$F795 + SQRT('CDO Param'!H$17 - Correlation)*HLOOKUP('CDO Param'!H$12,$C$4:$E$1004,$A795,FALSE) + SQRT(1-Correlation)*L795</f>
        <v>2.4660165679102768</v>
      </c>
      <c r="X795">
        <f>SQRT(Correlation)*$F795 + SQRT('CDO Param'!I$17 - Correlation)*HLOOKUP('CDO Param'!I$12,$C$4:$E$1004,$A795,FALSE) + SQRT(1-Correlation)*M795</f>
        <v>0.92275415308778008</v>
      </c>
      <c r="Y795">
        <f>SQRT(Correlation)*$F795 + SQRT('CDO Param'!J$17 - Correlation)*HLOOKUP('CDO Param'!J$12,$C$4:$E$1004,$A795,FALSE) + SQRT(1-Correlation)*N795</f>
        <v>2.0080882363843697</v>
      </c>
      <c r="Z795">
        <f>SQRT(Correlation)*$F795 + SQRT('CDO Param'!K$17 - Correlation)*HLOOKUP('CDO Param'!K$12,$C$4:$E$1004,$A795,FALSE) + SQRT(1-Correlation)*O795</f>
        <v>-0.53495361927399365</v>
      </c>
      <c r="AA795">
        <f>SQRT(Correlation)*$F795 + SQRT('CDO Param'!L$17 - Correlation)*HLOOKUP('CDO Param'!L$12,$C$4:$E$1004,$A795,FALSE) + SQRT(1-Correlation)*P795</f>
        <v>1.1933757034962365</v>
      </c>
      <c r="AC795" s="3">
        <f>IF(R795&lt;'CDO Param'!C$13,1,0)</f>
        <v>0</v>
      </c>
      <c r="AD795" s="3">
        <f>IF(S795&lt;'CDO Param'!D$13,1,0)</f>
        <v>0</v>
      </c>
      <c r="AE795" s="3">
        <f>IF(T795&lt;'CDO Param'!E$13,1,0)</f>
        <v>0</v>
      </c>
      <c r="AF795" s="3">
        <f>IF(U795&lt;'CDO Param'!F$13,1,0)</f>
        <v>1</v>
      </c>
      <c r="AG795" s="3">
        <f>IF(V795&lt;'CDO Param'!G$13,1,0)</f>
        <v>0</v>
      </c>
      <c r="AH795" s="3">
        <f>IF(W795&lt;'CDO Param'!H$13,1,0)</f>
        <v>0</v>
      </c>
      <c r="AI795" s="3">
        <f>IF(X795&lt;'CDO Param'!I$13,1,0)</f>
        <v>0</v>
      </c>
      <c r="AJ795" s="3">
        <f>IF(Y795&lt;'CDO Param'!J$13,1,0)</f>
        <v>0</v>
      </c>
      <c r="AK795" s="3">
        <f>IF(Z795&lt;'CDO Param'!K$13,1,0)</f>
        <v>0</v>
      </c>
      <c r="AL795" s="3">
        <f>IF(AA795&lt;'CDO Param'!L$13,1,0)</f>
        <v>0</v>
      </c>
      <c r="AN795" s="3">
        <f>AC795*'CDO Param'!C$6*'CDO Param'!C$9</f>
        <v>0</v>
      </c>
      <c r="AO795" s="3">
        <f>AD795*'CDO Param'!D$6*'CDO Param'!D$9</f>
        <v>0</v>
      </c>
      <c r="AP795" s="3">
        <f>AE795*'CDO Param'!E$6*'CDO Param'!E$9</f>
        <v>0</v>
      </c>
      <c r="AQ795" s="3">
        <f>AF795*'CDO Param'!F$6*'CDO Param'!F$9</f>
        <v>4500</v>
      </c>
      <c r="AR795" s="3">
        <f>AG795*'CDO Param'!G$6*'CDO Param'!G$9</f>
        <v>0</v>
      </c>
      <c r="AS795" s="3">
        <f>AH795*'CDO Param'!H$6*'CDO Param'!H$9</f>
        <v>0</v>
      </c>
      <c r="AT795" s="3">
        <f>AI795*'CDO Param'!I$6*'CDO Param'!I$9</f>
        <v>0</v>
      </c>
      <c r="AU795" s="3">
        <f>AJ795*'CDO Param'!J$6*'CDO Param'!J$9</f>
        <v>0</v>
      </c>
      <c r="AV795" s="3">
        <f>AK795*'CDO Param'!K$6*'CDO Param'!K$9</f>
        <v>0</v>
      </c>
      <c r="AW795" s="3">
        <f>AL795*'CDO Param'!L$6*'CDO Param'!L$9</f>
        <v>0</v>
      </c>
      <c r="AY795" s="2">
        <f t="shared" si="38"/>
        <v>4500</v>
      </c>
      <c r="BI795" s="5">
        <f>AY795/'CDO Param'!$M$6</f>
        <v>4.6875E-2</v>
      </c>
      <c r="BJ795" s="5">
        <f t="shared" si="39"/>
        <v>0</v>
      </c>
      <c r="BK795" s="5">
        <f t="shared" si="40"/>
        <v>0</v>
      </c>
    </row>
    <row r="796" spans="1:63" x14ac:dyDescent="0.2">
      <c r="A796" s="3">
        <v>793</v>
      </c>
      <c r="B796" s="3">
        <v>792</v>
      </c>
      <c r="C796">
        <v>-1.5219256965792738</v>
      </c>
      <c r="D796">
        <v>-0.26172187972406391</v>
      </c>
      <c r="E796">
        <v>-5.6504632084397599E-2</v>
      </c>
      <c r="F796">
        <v>1.1949487088713795</v>
      </c>
      <c r="G796">
        <v>-4.1196699385182001E-2</v>
      </c>
      <c r="H796">
        <v>-0.37732434066128917</v>
      </c>
      <c r="I796">
        <v>-0.49855088946060278</v>
      </c>
      <c r="J796">
        <v>-0.95691802926012315</v>
      </c>
      <c r="K796">
        <v>5.3660187404602766E-4</v>
      </c>
      <c r="L796">
        <v>-1.2936379789607599</v>
      </c>
      <c r="M796">
        <v>-0.44403805077308789</v>
      </c>
      <c r="N796">
        <v>-0.76246806202107109</v>
      </c>
      <c r="O796">
        <v>-1.1948532119276933</v>
      </c>
      <c r="P796">
        <v>0.93134758571977727</v>
      </c>
      <c r="R796">
        <f>SQRT(Correlation)*$F796 + SQRT('CDO Param'!C$17 - Correlation)*HLOOKUP('CDO Param'!C$12,$C$4:$E$1004,$A796,FALSE) + SQRT(1-Correlation)*G796</f>
        <v>0.30178027688201603</v>
      </c>
      <c r="S796">
        <f>SQRT(Correlation)*$F796 + SQRT('CDO Param'!D$17 - Correlation)*HLOOKUP('CDO Param'!D$12,$C$4:$E$1004,$A796,FALSE) + SQRT(1-Correlation)*H796</f>
        <v>-1.7098402409741309E-2</v>
      </c>
      <c r="T796">
        <f>SQRT(Correlation)*$F796 + SQRT('CDO Param'!E$17 - Correlation)*HLOOKUP('CDO Param'!E$12,$C$4:$E$1004,$A796,FALSE) + SQRT(1-Correlation)*I796</f>
        <v>-0.49775463205515103</v>
      </c>
      <c r="U796">
        <f>SQRT(Correlation)*$F796 + SQRT('CDO Param'!F$17 - Correlation)*HLOOKUP('CDO Param'!F$12,$C$4:$E$1004,$A796,FALSE) + SQRT(1-Correlation)*J796</f>
        <v>-0.54257101108982331</v>
      </c>
      <c r="V796">
        <f>SQRT(Correlation)*$F796 + SQRT('CDO Param'!G$17 - Correlation)*HLOOKUP('CDO Param'!G$12,$C$4:$E$1004,$A796,FALSE) + SQRT(1-Correlation)*K796</f>
        <v>0.36575020610827841</v>
      </c>
      <c r="W796">
        <f>SQRT(Correlation)*$F796 + SQRT('CDO Param'!H$17 - Correlation)*HLOOKUP('CDO Param'!H$12,$C$4:$E$1004,$A796,FALSE) + SQRT(1-Correlation)*L796</f>
        <v>-0.88638984684034883</v>
      </c>
      <c r="X796">
        <f>SQRT(Correlation)*$F796 + SQRT('CDO Param'!I$17 - Correlation)*HLOOKUP('CDO Param'!I$12,$C$4:$E$1004,$A796,FALSE) + SQRT(1-Correlation)*M796</f>
        <v>-5.6010341594666169E-2</v>
      </c>
      <c r="Y796">
        <f>SQRT(Correlation)*$F796 + SQRT('CDO Param'!J$17 - Correlation)*HLOOKUP('CDO Param'!J$12,$C$4:$E$1004,$A796,FALSE) + SQRT(1-Correlation)*N796</f>
        <v>-0.74812844573198267</v>
      </c>
      <c r="Z796">
        <f>SQRT(Correlation)*$F796 + SQRT('CDO Param'!K$17 - Correlation)*HLOOKUP('CDO Param'!K$12,$C$4:$E$1004,$A796,FALSE) + SQRT(1-Correlation)*O796</f>
        <v>-1.158325015773463</v>
      </c>
      <c r="AA796">
        <f>SQRT(Correlation)*$F796 + SQRT('CDO Param'!L$17 - Correlation)*HLOOKUP('CDO Param'!L$12,$C$4:$E$1004,$A796,FALSE) + SQRT(1-Correlation)*P796</f>
        <v>0.85876616925637261</v>
      </c>
      <c r="AC796" s="3">
        <f>IF(R796&lt;'CDO Param'!C$13,1,0)</f>
        <v>0</v>
      </c>
      <c r="AD796" s="3">
        <f>IF(S796&lt;'CDO Param'!D$13,1,0)</f>
        <v>0</v>
      </c>
      <c r="AE796" s="3">
        <f>IF(T796&lt;'CDO Param'!E$13,1,0)</f>
        <v>0</v>
      </c>
      <c r="AF796" s="3">
        <f>IF(U796&lt;'CDO Param'!F$13,1,0)</f>
        <v>0</v>
      </c>
      <c r="AG796" s="3">
        <f>IF(V796&lt;'CDO Param'!G$13,1,0)</f>
        <v>0</v>
      </c>
      <c r="AH796" s="3">
        <f>IF(W796&lt;'CDO Param'!H$13,1,0)</f>
        <v>0</v>
      </c>
      <c r="AI796" s="3">
        <f>IF(X796&lt;'CDO Param'!I$13,1,0)</f>
        <v>0</v>
      </c>
      <c r="AJ796" s="3">
        <f>IF(Y796&lt;'CDO Param'!J$13,1,0)</f>
        <v>0</v>
      </c>
      <c r="AK796" s="3">
        <f>IF(Z796&lt;'CDO Param'!K$13,1,0)</f>
        <v>0</v>
      </c>
      <c r="AL796" s="3">
        <f>IF(AA796&lt;'CDO Param'!L$13,1,0)</f>
        <v>0</v>
      </c>
      <c r="AN796" s="3">
        <f>AC796*'CDO Param'!C$6*'CDO Param'!C$9</f>
        <v>0</v>
      </c>
      <c r="AO796" s="3">
        <f>AD796*'CDO Param'!D$6*'CDO Param'!D$9</f>
        <v>0</v>
      </c>
      <c r="AP796" s="3">
        <f>AE796*'CDO Param'!E$6*'CDO Param'!E$9</f>
        <v>0</v>
      </c>
      <c r="AQ796" s="3">
        <f>AF796*'CDO Param'!F$6*'CDO Param'!F$9</f>
        <v>0</v>
      </c>
      <c r="AR796" s="3">
        <f>AG796*'CDO Param'!G$6*'CDO Param'!G$9</f>
        <v>0</v>
      </c>
      <c r="AS796" s="3">
        <f>AH796*'CDO Param'!H$6*'CDO Param'!H$9</f>
        <v>0</v>
      </c>
      <c r="AT796" s="3">
        <f>AI796*'CDO Param'!I$6*'CDO Param'!I$9</f>
        <v>0</v>
      </c>
      <c r="AU796" s="3">
        <f>AJ796*'CDO Param'!J$6*'CDO Param'!J$9</f>
        <v>0</v>
      </c>
      <c r="AV796" s="3">
        <f>AK796*'CDO Param'!K$6*'CDO Param'!K$9</f>
        <v>0</v>
      </c>
      <c r="AW796" s="3">
        <f>AL796*'CDO Param'!L$6*'CDO Param'!L$9</f>
        <v>0</v>
      </c>
      <c r="AY796" s="2">
        <f t="shared" si="38"/>
        <v>0</v>
      </c>
      <c r="BI796" s="5">
        <f>AY796/'CDO Param'!$M$6</f>
        <v>0</v>
      </c>
      <c r="BJ796" s="5">
        <f t="shared" si="39"/>
        <v>0</v>
      </c>
      <c r="BK796" s="5">
        <f t="shared" si="40"/>
        <v>0</v>
      </c>
    </row>
    <row r="797" spans="1:63" x14ac:dyDescent="0.2">
      <c r="A797" s="3">
        <v>794</v>
      </c>
      <c r="B797" s="3">
        <v>793</v>
      </c>
      <c r="C797">
        <v>0.5617687293124618</v>
      </c>
      <c r="D797">
        <v>0.98318423624732532</v>
      </c>
      <c r="E797">
        <v>5.7100351114058867E-2</v>
      </c>
      <c r="F797">
        <v>-1.3272028809296899</v>
      </c>
      <c r="G797">
        <v>1.6837293514981866</v>
      </c>
      <c r="H797">
        <v>1.3258841136121191</v>
      </c>
      <c r="I797">
        <v>-0.31255126486939844</v>
      </c>
      <c r="J797">
        <v>-8.5826741269556805E-2</v>
      </c>
      <c r="K797">
        <v>0.63650759329902939</v>
      </c>
      <c r="L797">
        <v>0.91006313596153632</v>
      </c>
      <c r="M797">
        <v>-0.52294808483566158</v>
      </c>
      <c r="N797">
        <v>0.2245201358164195</v>
      </c>
      <c r="O797">
        <v>-0.35971879697171971</v>
      </c>
      <c r="P797">
        <v>0.26248585527355317</v>
      </c>
      <c r="R797">
        <f>SQRT(Correlation)*$F797 + SQRT('CDO Param'!C$17 - Correlation)*HLOOKUP('CDO Param'!C$12,$C$4:$E$1004,$A797,FALSE) + SQRT(1-Correlation)*G797</f>
        <v>1.3166707602374852</v>
      </c>
      <c r="S797">
        <f>SQRT(Correlation)*$F797 + SQRT('CDO Param'!D$17 - Correlation)*HLOOKUP('CDO Param'!D$12,$C$4:$E$1004,$A797,FALSE) + SQRT(1-Correlation)*H797</f>
        <v>0.97718895976806008</v>
      </c>
      <c r="T797">
        <f>SQRT(Correlation)*$F797 + SQRT('CDO Param'!E$17 - Correlation)*HLOOKUP('CDO Param'!E$12,$C$4:$E$1004,$A797,FALSE) + SQRT(1-Correlation)*I797</f>
        <v>-0.56758053164431432</v>
      </c>
      <c r="U797">
        <f>SQRT(Correlation)*$F797 + SQRT('CDO Param'!F$17 - Correlation)*HLOOKUP('CDO Param'!F$12,$C$4:$E$1004,$A797,FALSE) + SQRT(1-Correlation)*J797</f>
        <v>-0.48835277139302435</v>
      </c>
      <c r="V797">
        <f>SQRT(Correlation)*$F797 + SQRT('CDO Param'!G$17 - Correlation)*HLOOKUP('CDO Param'!G$12,$C$4:$E$1004,$A797,FALSE) + SQRT(1-Correlation)*K797</f>
        <v>0.19691374742062528</v>
      </c>
      <c r="W797">
        <f>SQRT(Correlation)*$F797 + SQRT('CDO Param'!H$17 - Correlation)*HLOOKUP('CDO Param'!H$12,$C$4:$E$1004,$A797,FALSE) + SQRT(1-Correlation)*L797</f>
        <v>0.58270654329191618</v>
      </c>
      <c r="X797">
        <f>SQRT(Correlation)*$F797 + SQRT('CDO Param'!I$17 - Correlation)*HLOOKUP('CDO Param'!I$12,$C$4:$E$1004,$A797,FALSE) + SQRT(1-Correlation)*M797</f>
        <v>-0.90304248925558839</v>
      </c>
      <c r="Y797">
        <f>SQRT(Correlation)*$F797 + SQRT('CDO Param'!J$17 - Correlation)*HLOOKUP('CDO Param'!J$12,$C$4:$E$1004,$A797,FALSE) + SQRT(1-Correlation)*N797</f>
        <v>-5.8069863953083584E-2</v>
      </c>
      <c r="Z797">
        <f>SQRT(Correlation)*$F797 + SQRT('CDO Param'!K$17 - Correlation)*HLOOKUP('CDO Param'!K$12,$C$4:$E$1004,$A797,FALSE) + SQRT(1-Correlation)*O797</f>
        <v>-0.61232758156004796</v>
      </c>
      <c r="AA797">
        <f>SQRT(Correlation)*$F797 + SQRT('CDO Param'!L$17 - Correlation)*HLOOKUP('CDO Param'!L$12,$C$4:$E$1004,$A797,FALSE) + SQRT(1-Correlation)*P797</f>
        <v>-2.2052420005629458E-2</v>
      </c>
      <c r="AC797" s="3">
        <f>IF(R797&lt;'CDO Param'!C$13,1,0)</f>
        <v>0</v>
      </c>
      <c r="AD797" s="3">
        <f>IF(S797&lt;'CDO Param'!D$13,1,0)</f>
        <v>0</v>
      </c>
      <c r="AE797" s="3">
        <f>IF(T797&lt;'CDO Param'!E$13,1,0)</f>
        <v>0</v>
      </c>
      <c r="AF797" s="3">
        <f>IF(U797&lt;'CDO Param'!F$13,1,0)</f>
        <v>0</v>
      </c>
      <c r="AG797" s="3">
        <f>IF(V797&lt;'CDO Param'!G$13,1,0)</f>
        <v>0</v>
      </c>
      <c r="AH797" s="3">
        <f>IF(W797&lt;'CDO Param'!H$13,1,0)</f>
        <v>0</v>
      </c>
      <c r="AI797" s="3">
        <f>IF(X797&lt;'CDO Param'!I$13,1,0)</f>
        <v>0</v>
      </c>
      <c r="AJ797" s="3">
        <f>IF(Y797&lt;'CDO Param'!J$13,1,0)</f>
        <v>0</v>
      </c>
      <c r="AK797" s="3">
        <f>IF(Z797&lt;'CDO Param'!K$13,1,0)</f>
        <v>0</v>
      </c>
      <c r="AL797" s="3">
        <f>IF(AA797&lt;'CDO Param'!L$13,1,0)</f>
        <v>0</v>
      </c>
      <c r="AN797" s="3">
        <f>AC797*'CDO Param'!C$6*'CDO Param'!C$9</f>
        <v>0</v>
      </c>
      <c r="AO797" s="3">
        <f>AD797*'CDO Param'!D$6*'CDO Param'!D$9</f>
        <v>0</v>
      </c>
      <c r="AP797" s="3">
        <f>AE797*'CDO Param'!E$6*'CDO Param'!E$9</f>
        <v>0</v>
      </c>
      <c r="AQ797" s="3">
        <f>AF797*'CDO Param'!F$6*'CDO Param'!F$9</f>
        <v>0</v>
      </c>
      <c r="AR797" s="3">
        <f>AG797*'CDO Param'!G$6*'CDO Param'!G$9</f>
        <v>0</v>
      </c>
      <c r="AS797" s="3">
        <f>AH797*'CDO Param'!H$6*'CDO Param'!H$9</f>
        <v>0</v>
      </c>
      <c r="AT797" s="3">
        <f>AI797*'CDO Param'!I$6*'CDO Param'!I$9</f>
        <v>0</v>
      </c>
      <c r="AU797" s="3">
        <f>AJ797*'CDO Param'!J$6*'CDO Param'!J$9</f>
        <v>0</v>
      </c>
      <c r="AV797" s="3">
        <f>AK797*'CDO Param'!K$6*'CDO Param'!K$9</f>
        <v>0</v>
      </c>
      <c r="AW797" s="3">
        <f>AL797*'CDO Param'!L$6*'CDO Param'!L$9</f>
        <v>0</v>
      </c>
      <c r="AY797" s="2">
        <f t="shared" si="38"/>
        <v>0</v>
      </c>
      <c r="BI797" s="5">
        <f>AY797/'CDO Param'!$M$6</f>
        <v>0</v>
      </c>
      <c r="BJ797" s="5">
        <f t="shared" si="39"/>
        <v>0</v>
      </c>
      <c r="BK797" s="5">
        <f t="shared" si="40"/>
        <v>0</v>
      </c>
    </row>
    <row r="798" spans="1:63" x14ac:dyDescent="0.2">
      <c r="A798" s="3">
        <v>795</v>
      </c>
      <c r="B798" s="3">
        <v>794</v>
      </c>
      <c r="C798">
        <v>-8.0738118413137272E-2</v>
      </c>
      <c r="D798">
        <v>-1.016253463603789</v>
      </c>
      <c r="E798">
        <v>1.7150341591332108</v>
      </c>
      <c r="F798">
        <v>0.62550043367082253</v>
      </c>
      <c r="G798">
        <v>-0.39668520912528038</v>
      </c>
      <c r="H798">
        <v>1.0625399227137677</v>
      </c>
      <c r="I798">
        <v>1.1458746485004667</v>
      </c>
      <c r="J798">
        <v>0.26081579562742263</v>
      </c>
      <c r="K798">
        <v>0.37980726119712926</v>
      </c>
      <c r="L798">
        <v>-0.88163687905762345</v>
      </c>
      <c r="M798">
        <v>-0.5257709290162893</v>
      </c>
      <c r="N798">
        <v>-1.3178805602365173</v>
      </c>
      <c r="O798">
        <v>-1.8988248484674841</v>
      </c>
      <c r="P798">
        <v>1.5247178453137167</v>
      </c>
      <c r="R798">
        <f>SQRT(Correlation)*$F798 + SQRT('CDO Param'!C$17 - Correlation)*HLOOKUP('CDO Param'!C$12,$C$4:$E$1004,$A798,FALSE) + SQRT(1-Correlation)*G798</f>
        <v>-0.32224797080225231</v>
      </c>
      <c r="S798">
        <f>SQRT(Correlation)*$F798 + SQRT('CDO Param'!D$17 - Correlation)*HLOOKUP('CDO Param'!D$12,$C$4:$E$1004,$A798,FALSE) + SQRT(1-Correlation)*H798</f>
        <v>1.0620945398690116</v>
      </c>
      <c r="T798">
        <f>SQRT(Correlation)*$F798 + SQRT('CDO Param'!E$17 - Correlation)*HLOOKUP('CDO Param'!E$12,$C$4:$E$1004,$A798,FALSE) + SQRT(1-Correlation)*I798</f>
        <v>1.2635114472097388</v>
      </c>
      <c r="U798">
        <f>SQRT(Correlation)*$F798 + SQRT('CDO Param'!F$17 - Correlation)*HLOOKUP('CDO Param'!F$12,$C$4:$E$1004,$A798,FALSE) + SQRT(1-Correlation)*J798</f>
        <v>0.82872549031738463</v>
      </c>
      <c r="V798">
        <f>SQRT(Correlation)*$F798 + SQRT('CDO Param'!G$17 - Correlation)*HLOOKUP('CDO Param'!G$12,$C$4:$E$1004,$A798,FALSE) + SQRT(1-Correlation)*K798</f>
        <v>0.94161070631391808</v>
      </c>
      <c r="W798">
        <f>SQRT(Correlation)*$F798 + SQRT('CDO Param'!H$17 - Correlation)*HLOOKUP('CDO Param'!H$12,$C$4:$E$1004,$A798,FALSE) + SQRT(1-Correlation)*L798</f>
        <v>-0.78231352042877167</v>
      </c>
      <c r="X798">
        <f>SQRT(Correlation)*$F798 + SQRT('CDO Param'!I$17 - Correlation)*HLOOKUP('CDO Param'!I$12,$C$4:$E$1004,$A798,FALSE) + SQRT(1-Correlation)*M798</f>
        <v>8.2503802179636709E-2</v>
      </c>
      <c r="Y798">
        <f>SQRT(Correlation)*$F798 + SQRT('CDO Param'!J$17 - Correlation)*HLOOKUP('CDO Param'!J$12,$C$4:$E$1004,$A798,FALSE) + SQRT(1-Correlation)*N798</f>
        <v>-1.0738119698039952</v>
      </c>
      <c r="Z798">
        <f>SQRT(Correlation)*$F798 + SQRT('CDO Param'!K$17 - Correlation)*HLOOKUP('CDO Param'!K$12,$C$4:$E$1004,$A798,FALSE) + SQRT(1-Correlation)*O798</f>
        <v>-1.624944113146557</v>
      </c>
      <c r="AA798">
        <f>SQRT(Correlation)*$F798 + SQRT('CDO Param'!L$17 - Correlation)*HLOOKUP('CDO Param'!L$12,$C$4:$E$1004,$A798,FALSE) + SQRT(1-Correlation)*P798</f>
        <v>1.6229136606065326</v>
      </c>
      <c r="AC798" s="3">
        <f>IF(R798&lt;'CDO Param'!C$13,1,0)</f>
        <v>0</v>
      </c>
      <c r="AD798" s="3">
        <f>IF(S798&lt;'CDO Param'!D$13,1,0)</f>
        <v>0</v>
      </c>
      <c r="AE798" s="3">
        <f>IF(T798&lt;'CDO Param'!E$13,1,0)</f>
        <v>0</v>
      </c>
      <c r="AF798" s="3">
        <f>IF(U798&lt;'CDO Param'!F$13,1,0)</f>
        <v>0</v>
      </c>
      <c r="AG798" s="3">
        <f>IF(V798&lt;'CDO Param'!G$13,1,0)</f>
        <v>0</v>
      </c>
      <c r="AH798" s="3">
        <f>IF(W798&lt;'CDO Param'!H$13,1,0)</f>
        <v>0</v>
      </c>
      <c r="AI798" s="3">
        <f>IF(X798&lt;'CDO Param'!I$13,1,0)</f>
        <v>0</v>
      </c>
      <c r="AJ798" s="3">
        <f>IF(Y798&lt;'CDO Param'!J$13,1,0)</f>
        <v>0</v>
      </c>
      <c r="AK798" s="3">
        <f>IF(Z798&lt;'CDO Param'!K$13,1,0)</f>
        <v>0</v>
      </c>
      <c r="AL798" s="3">
        <f>IF(AA798&lt;'CDO Param'!L$13,1,0)</f>
        <v>0</v>
      </c>
      <c r="AN798" s="3">
        <f>AC798*'CDO Param'!C$6*'CDO Param'!C$9</f>
        <v>0</v>
      </c>
      <c r="AO798" s="3">
        <f>AD798*'CDO Param'!D$6*'CDO Param'!D$9</f>
        <v>0</v>
      </c>
      <c r="AP798" s="3">
        <f>AE798*'CDO Param'!E$6*'CDO Param'!E$9</f>
        <v>0</v>
      </c>
      <c r="AQ798" s="3">
        <f>AF798*'CDO Param'!F$6*'CDO Param'!F$9</f>
        <v>0</v>
      </c>
      <c r="AR798" s="3">
        <f>AG798*'CDO Param'!G$6*'CDO Param'!G$9</f>
        <v>0</v>
      </c>
      <c r="AS798" s="3">
        <f>AH798*'CDO Param'!H$6*'CDO Param'!H$9</f>
        <v>0</v>
      </c>
      <c r="AT798" s="3">
        <f>AI798*'CDO Param'!I$6*'CDO Param'!I$9</f>
        <v>0</v>
      </c>
      <c r="AU798" s="3">
        <f>AJ798*'CDO Param'!J$6*'CDO Param'!J$9</f>
        <v>0</v>
      </c>
      <c r="AV798" s="3">
        <f>AK798*'CDO Param'!K$6*'CDO Param'!K$9</f>
        <v>0</v>
      </c>
      <c r="AW798" s="3">
        <f>AL798*'CDO Param'!L$6*'CDO Param'!L$9</f>
        <v>0</v>
      </c>
      <c r="AY798" s="2">
        <f t="shared" si="38"/>
        <v>0</v>
      </c>
      <c r="BI798" s="5">
        <f>AY798/'CDO Param'!$M$6</f>
        <v>0</v>
      </c>
      <c r="BJ798" s="5">
        <f t="shared" si="39"/>
        <v>0</v>
      </c>
      <c r="BK798" s="5">
        <f t="shared" si="40"/>
        <v>0</v>
      </c>
    </row>
    <row r="799" spans="1:63" x14ac:dyDescent="0.2">
      <c r="A799" s="3">
        <v>796</v>
      </c>
      <c r="B799" s="3">
        <v>795</v>
      </c>
      <c r="C799">
        <v>2.1328014554455876</v>
      </c>
      <c r="D799">
        <v>-0.12076725397491828</v>
      </c>
      <c r="E799">
        <v>0.57088072935584933</v>
      </c>
      <c r="F799">
        <v>-0.89487002696841955</v>
      </c>
      <c r="G799">
        <v>-2.3276243155123666E-2</v>
      </c>
      <c r="H799">
        <v>-0.13386170394369401</v>
      </c>
      <c r="I799">
        <v>0.31913259590510279</v>
      </c>
      <c r="J799">
        <v>3.8940015656407923E-2</v>
      </c>
      <c r="K799">
        <v>8.3185796029283665E-2</v>
      </c>
      <c r="L799">
        <v>0.31315153137256857</v>
      </c>
      <c r="M799">
        <v>-0.336242464982206</v>
      </c>
      <c r="N799">
        <v>0.69404222813318484</v>
      </c>
      <c r="O799">
        <v>2.1530649974010885</v>
      </c>
      <c r="P799">
        <v>1.0703729458327871</v>
      </c>
      <c r="R799">
        <f>SQRT(Correlation)*$F799 + SQRT('CDO Param'!C$17 - Correlation)*HLOOKUP('CDO Param'!C$12,$C$4:$E$1004,$A799,FALSE) + SQRT(1-Correlation)*G799</f>
        <v>-0.32214360147246779</v>
      </c>
      <c r="S799">
        <f>SQRT(Correlation)*$F799 + SQRT('CDO Param'!D$17 - Correlation)*HLOOKUP('CDO Param'!D$12,$C$4:$E$1004,$A799,FALSE) + SQRT(1-Correlation)*H799</f>
        <v>-0.42705418112980442</v>
      </c>
      <c r="T799">
        <f>SQRT(Correlation)*$F799 + SQRT('CDO Param'!E$17 - Correlation)*HLOOKUP('CDO Param'!E$12,$C$4:$E$1004,$A799,FALSE) + SQRT(1-Correlation)*I799</f>
        <v>0.58405923879358701</v>
      </c>
      <c r="U799">
        <f>SQRT(Correlation)*$F799 + SQRT('CDO Param'!F$17 - Correlation)*HLOOKUP('CDO Param'!F$12,$C$4:$E$1004,$A799,FALSE) + SQRT(1-Correlation)*J799</f>
        <v>-0.11838819523615726</v>
      </c>
      <c r="V799">
        <f>SQRT(Correlation)*$F799 + SQRT('CDO Param'!G$17 - Correlation)*HLOOKUP('CDO Param'!G$12,$C$4:$E$1004,$A799,FALSE) + SQRT(1-Correlation)*K799</f>
        <v>-7.6412962387198816E-2</v>
      </c>
      <c r="W799">
        <f>SQRT(Correlation)*$F799 + SQRT('CDO Param'!H$17 - Correlation)*HLOOKUP('CDO Param'!H$12,$C$4:$E$1004,$A799,FALSE) + SQRT(1-Correlation)*L799</f>
        <v>-2.9801907777420866E-3</v>
      </c>
      <c r="X799">
        <f>SQRT(Correlation)*$F799 + SQRT('CDO Param'!I$17 - Correlation)*HLOOKUP('CDO Param'!I$12,$C$4:$E$1004,$A799,FALSE) + SQRT(1-Correlation)*M799</f>
        <v>-0.47431754833917056</v>
      </c>
      <c r="Y799">
        <f>SQRT(Correlation)*$F799 + SQRT('CDO Param'!J$17 - Correlation)*HLOOKUP('CDO Param'!J$12,$C$4:$E$1004,$A799,FALSE) + SQRT(1-Correlation)*N799</f>
        <v>0.9397297451666291</v>
      </c>
      <c r="Z799">
        <f>SQRT(Correlation)*$F799 + SQRT('CDO Param'!K$17 - Correlation)*HLOOKUP('CDO Param'!K$12,$C$4:$E$1004,$A799,FALSE) + SQRT(1-Correlation)*O799</f>
        <v>2.3238802778464978</v>
      </c>
      <c r="AA799">
        <f>SQRT(Correlation)*$F799 + SQRT('CDO Param'!L$17 - Correlation)*HLOOKUP('CDO Param'!L$12,$C$4:$E$1004,$A799,FALSE) + SQRT(1-Correlation)*P799</f>
        <v>1.2967484115916046</v>
      </c>
      <c r="AC799" s="3">
        <f>IF(R799&lt;'CDO Param'!C$13,1,0)</f>
        <v>0</v>
      </c>
      <c r="AD799" s="3">
        <f>IF(S799&lt;'CDO Param'!D$13,1,0)</f>
        <v>0</v>
      </c>
      <c r="AE799" s="3">
        <f>IF(T799&lt;'CDO Param'!E$13,1,0)</f>
        <v>0</v>
      </c>
      <c r="AF799" s="3">
        <f>IF(U799&lt;'CDO Param'!F$13,1,0)</f>
        <v>0</v>
      </c>
      <c r="AG799" s="3">
        <f>IF(V799&lt;'CDO Param'!G$13,1,0)</f>
        <v>1</v>
      </c>
      <c r="AH799" s="3">
        <f>IF(W799&lt;'CDO Param'!H$13,1,0)</f>
        <v>0</v>
      </c>
      <c r="AI799" s="3">
        <f>IF(X799&lt;'CDO Param'!I$13,1,0)</f>
        <v>0</v>
      </c>
      <c r="AJ799" s="3">
        <f>IF(Y799&lt;'CDO Param'!J$13,1,0)</f>
        <v>0</v>
      </c>
      <c r="AK799" s="3">
        <f>IF(Z799&lt;'CDO Param'!K$13,1,0)</f>
        <v>0</v>
      </c>
      <c r="AL799" s="3">
        <f>IF(AA799&lt;'CDO Param'!L$13,1,0)</f>
        <v>0</v>
      </c>
      <c r="AN799" s="3">
        <f>AC799*'CDO Param'!C$6*'CDO Param'!C$9</f>
        <v>0</v>
      </c>
      <c r="AO799" s="3">
        <f>AD799*'CDO Param'!D$6*'CDO Param'!D$9</f>
        <v>0</v>
      </c>
      <c r="AP799" s="3">
        <f>AE799*'CDO Param'!E$6*'CDO Param'!E$9</f>
        <v>0</v>
      </c>
      <c r="AQ799" s="3">
        <f>AF799*'CDO Param'!F$6*'CDO Param'!F$9</f>
        <v>0</v>
      </c>
      <c r="AR799" s="3">
        <f>AG799*'CDO Param'!G$6*'CDO Param'!G$9</f>
        <v>4500</v>
      </c>
      <c r="AS799" s="3">
        <f>AH799*'CDO Param'!H$6*'CDO Param'!H$9</f>
        <v>0</v>
      </c>
      <c r="AT799" s="3">
        <f>AI799*'CDO Param'!I$6*'CDO Param'!I$9</f>
        <v>0</v>
      </c>
      <c r="AU799" s="3">
        <f>AJ799*'CDO Param'!J$6*'CDO Param'!J$9</f>
        <v>0</v>
      </c>
      <c r="AV799" s="3">
        <f>AK799*'CDO Param'!K$6*'CDO Param'!K$9</f>
        <v>0</v>
      </c>
      <c r="AW799" s="3">
        <f>AL799*'CDO Param'!L$6*'CDO Param'!L$9</f>
        <v>0</v>
      </c>
      <c r="AY799" s="2">
        <f t="shared" si="38"/>
        <v>4500</v>
      </c>
      <c r="BI799" s="5">
        <f>AY799/'CDO Param'!$M$6</f>
        <v>4.6875E-2</v>
      </c>
      <c r="BJ799" s="5">
        <f t="shared" si="39"/>
        <v>0</v>
      </c>
      <c r="BK799" s="5">
        <f t="shared" si="40"/>
        <v>0</v>
      </c>
    </row>
    <row r="800" spans="1:63" x14ac:dyDescent="0.2">
      <c r="A800" s="3">
        <v>797</v>
      </c>
      <c r="B800" s="3">
        <v>796</v>
      </c>
      <c r="C800">
        <v>0.28858835321443621</v>
      </c>
      <c r="D800">
        <v>-1.1130236998724286</v>
      </c>
      <c r="E800">
        <v>0.82816313806688413</v>
      </c>
      <c r="F800">
        <v>1.8094851839123294</v>
      </c>
      <c r="G800">
        <v>0.25594090402591974</v>
      </c>
      <c r="H800">
        <v>-1.8012269720202312</v>
      </c>
      <c r="I800">
        <v>-0.66090478867408819</v>
      </c>
      <c r="J800">
        <v>0.35475750337354839</v>
      </c>
      <c r="K800">
        <v>-0.85867668531136587</v>
      </c>
      <c r="L800">
        <v>0.60080765251768753</v>
      </c>
      <c r="M800">
        <v>-1.0315420695405919</v>
      </c>
      <c r="N800">
        <v>-0.63239667724701576</v>
      </c>
      <c r="O800">
        <v>0.58130694924329873</v>
      </c>
      <c r="P800">
        <v>-0.37214704207144678</v>
      </c>
      <c r="R800">
        <f>SQRT(Correlation)*$F800 + SQRT('CDO Param'!C$17 - Correlation)*HLOOKUP('CDO Param'!C$12,$C$4:$E$1004,$A800,FALSE) + SQRT(1-Correlation)*G800</f>
        <v>0.65761099712627569</v>
      </c>
      <c r="S800">
        <f>SQRT(Correlation)*$F800 + SQRT('CDO Param'!D$17 - Correlation)*HLOOKUP('CDO Param'!D$12,$C$4:$E$1004,$A800,FALSE) + SQRT(1-Correlation)*H800</f>
        <v>-1.2939898081647574</v>
      </c>
      <c r="T800">
        <f>SQRT(Correlation)*$F800 + SQRT('CDO Param'!E$17 - Correlation)*HLOOKUP('CDO Param'!E$12,$C$4:$E$1004,$A800,FALSE) + SQRT(1-Correlation)*I800</f>
        <v>2.1573424119957885E-2</v>
      </c>
      <c r="U800">
        <f>SQRT(Correlation)*$F800 + SQRT('CDO Param'!F$17 - Correlation)*HLOOKUP('CDO Param'!F$12,$C$4:$E$1004,$A800,FALSE) + SQRT(1-Correlation)*J800</f>
        <v>1.0939448829754568</v>
      </c>
      <c r="V800">
        <f>SQRT(Correlation)*$F800 + SQRT('CDO Param'!G$17 - Correlation)*HLOOKUP('CDO Param'!G$12,$C$4:$E$1004,$A800,FALSE) + SQRT(1-Correlation)*K800</f>
        <v>-5.7219865113396939E-2</v>
      </c>
      <c r="W800">
        <f>SQRT(Correlation)*$F800 + SQRT('CDO Param'!H$17 - Correlation)*HLOOKUP('CDO Param'!H$12,$C$4:$E$1004,$A800,FALSE) + SQRT(1-Correlation)*L800</f>
        <v>0.984780321473403</v>
      </c>
      <c r="X800">
        <f>SQRT(Correlation)*$F800 + SQRT('CDO Param'!I$17 - Correlation)*HLOOKUP('CDO Param'!I$12,$C$4:$E$1004,$A800,FALSE) + SQRT(1-Correlation)*M800</f>
        <v>-0.2212143679427484</v>
      </c>
      <c r="Y800">
        <f>SQRT(Correlation)*$F800 + SQRT('CDO Param'!J$17 - Correlation)*HLOOKUP('CDO Param'!J$12,$C$4:$E$1004,$A800,FALSE) + SQRT(1-Correlation)*N800</f>
        <v>4.8618593289784462E-2</v>
      </c>
      <c r="Z800">
        <f>SQRT(Correlation)*$F800 + SQRT('CDO Param'!K$17 - Correlation)*HLOOKUP('CDO Param'!K$12,$C$4:$E$1004,$A800,FALSE) + SQRT(1-Correlation)*O800</f>
        <v>1.2000389525244848</v>
      </c>
      <c r="AA800">
        <f>SQRT(Correlation)*$F800 + SQRT('CDO Param'!L$17 - Correlation)*HLOOKUP('CDO Param'!L$12,$C$4:$E$1004,$A800,FALSE) + SQRT(1-Correlation)*P800</f>
        <v>0.29551307550458628</v>
      </c>
      <c r="AC800" s="3">
        <f>IF(R800&lt;'CDO Param'!C$13,1,0)</f>
        <v>0</v>
      </c>
      <c r="AD800" s="3">
        <f>IF(S800&lt;'CDO Param'!D$13,1,0)</f>
        <v>0</v>
      </c>
      <c r="AE800" s="3">
        <f>IF(T800&lt;'CDO Param'!E$13,1,0)</f>
        <v>0</v>
      </c>
      <c r="AF800" s="3">
        <f>IF(U800&lt;'CDO Param'!F$13,1,0)</f>
        <v>0</v>
      </c>
      <c r="AG800" s="3">
        <f>IF(V800&lt;'CDO Param'!G$13,1,0)</f>
        <v>1</v>
      </c>
      <c r="AH800" s="3">
        <f>IF(W800&lt;'CDO Param'!H$13,1,0)</f>
        <v>0</v>
      </c>
      <c r="AI800" s="3">
        <f>IF(X800&lt;'CDO Param'!I$13,1,0)</f>
        <v>0</v>
      </c>
      <c r="AJ800" s="3">
        <f>IF(Y800&lt;'CDO Param'!J$13,1,0)</f>
        <v>0</v>
      </c>
      <c r="AK800" s="3">
        <f>IF(Z800&lt;'CDO Param'!K$13,1,0)</f>
        <v>0</v>
      </c>
      <c r="AL800" s="3">
        <f>IF(AA800&lt;'CDO Param'!L$13,1,0)</f>
        <v>0</v>
      </c>
      <c r="AN800" s="3">
        <f>AC800*'CDO Param'!C$6*'CDO Param'!C$9</f>
        <v>0</v>
      </c>
      <c r="AO800" s="3">
        <f>AD800*'CDO Param'!D$6*'CDO Param'!D$9</f>
        <v>0</v>
      </c>
      <c r="AP800" s="3">
        <f>AE800*'CDO Param'!E$6*'CDO Param'!E$9</f>
        <v>0</v>
      </c>
      <c r="AQ800" s="3">
        <f>AF800*'CDO Param'!F$6*'CDO Param'!F$9</f>
        <v>0</v>
      </c>
      <c r="AR800" s="3">
        <f>AG800*'CDO Param'!G$6*'CDO Param'!G$9</f>
        <v>4500</v>
      </c>
      <c r="AS800" s="3">
        <f>AH800*'CDO Param'!H$6*'CDO Param'!H$9</f>
        <v>0</v>
      </c>
      <c r="AT800" s="3">
        <f>AI800*'CDO Param'!I$6*'CDO Param'!I$9</f>
        <v>0</v>
      </c>
      <c r="AU800" s="3">
        <f>AJ800*'CDO Param'!J$6*'CDO Param'!J$9</f>
        <v>0</v>
      </c>
      <c r="AV800" s="3">
        <f>AK800*'CDO Param'!K$6*'CDO Param'!K$9</f>
        <v>0</v>
      </c>
      <c r="AW800" s="3">
        <f>AL800*'CDO Param'!L$6*'CDO Param'!L$9</f>
        <v>0</v>
      </c>
      <c r="AY800" s="2">
        <f t="shared" si="38"/>
        <v>4500</v>
      </c>
      <c r="BI800" s="5">
        <f>AY800/'CDO Param'!$M$6</f>
        <v>4.6875E-2</v>
      </c>
      <c r="BJ800" s="5">
        <f t="shared" si="39"/>
        <v>0</v>
      </c>
      <c r="BK800" s="5">
        <f t="shared" si="40"/>
        <v>0</v>
      </c>
    </row>
    <row r="801" spans="1:63" x14ac:dyDescent="0.2">
      <c r="A801" s="3">
        <v>798</v>
      </c>
      <c r="B801" s="3">
        <v>797</v>
      </c>
      <c r="C801">
        <v>0.41420207708142698</v>
      </c>
      <c r="D801">
        <v>1.3692761058337055</v>
      </c>
      <c r="E801">
        <v>0.61257765082700644</v>
      </c>
      <c r="F801">
        <v>-0.46677769205416553</v>
      </c>
      <c r="G801">
        <v>0.75336629379307851</v>
      </c>
      <c r="H801">
        <v>-1.3077874427835923</v>
      </c>
      <c r="I801">
        <v>0.28178192224004306</v>
      </c>
      <c r="J801">
        <v>-1.0457279131514952</v>
      </c>
      <c r="K801">
        <v>0.84003659139852971</v>
      </c>
      <c r="L801">
        <v>-1.0624444257700816</v>
      </c>
      <c r="M801">
        <v>-2.4326709535671398E-2</v>
      </c>
      <c r="N801">
        <v>-0.24838072931743227</v>
      </c>
      <c r="O801">
        <v>-1.4830538930254988</v>
      </c>
      <c r="P801">
        <v>-0.89570448835729621</v>
      </c>
      <c r="R801">
        <f>SQRT(Correlation)*$F801 + SQRT('CDO Param'!C$17 - Correlation)*HLOOKUP('CDO Param'!C$12,$C$4:$E$1004,$A801,FALSE) + SQRT(1-Correlation)*G801</f>
        <v>0.76074283740127013</v>
      </c>
      <c r="S801">
        <f>SQRT(Correlation)*$F801 + SQRT('CDO Param'!D$17 - Correlation)*HLOOKUP('CDO Param'!D$12,$C$4:$E$1004,$A801,FALSE) + SQRT(1-Correlation)*H801</f>
        <v>-1.1946392872034257</v>
      </c>
      <c r="T801">
        <f>SQRT(Correlation)*$F801 + SQRT('CDO Param'!E$17 - Correlation)*HLOOKUP('CDO Param'!E$12,$C$4:$E$1004,$A801,FALSE) + SQRT(1-Correlation)*I801</f>
        <v>0.22930130538529939</v>
      </c>
      <c r="U801">
        <f>SQRT(Correlation)*$F801 + SQRT('CDO Param'!F$17 - Correlation)*HLOOKUP('CDO Param'!F$12,$C$4:$E$1004,$A801,FALSE) + SQRT(1-Correlation)*J801</f>
        <v>-1.0026961454221943</v>
      </c>
      <c r="V801">
        <f>SQRT(Correlation)*$F801 + SQRT('CDO Param'!G$17 - Correlation)*HLOOKUP('CDO Param'!G$12,$C$4:$E$1004,$A801,FALSE) + SQRT(1-Correlation)*K801</f>
        <v>0.78629714410091633</v>
      </c>
      <c r="W801">
        <f>SQRT(Correlation)*$F801 + SQRT('CDO Param'!H$17 - Correlation)*HLOOKUP('CDO Param'!H$12,$C$4:$E$1004,$A801,FALSE) + SQRT(1-Correlation)*L801</f>
        <v>-0.96188646466938521</v>
      </c>
      <c r="X801">
        <f>SQRT(Correlation)*$F801 + SQRT('CDO Param'!I$17 - Correlation)*HLOOKUP('CDO Param'!I$12,$C$4:$E$1004,$A801,FALSE) + SQRT(1-Correlation)*M801</f>
        <v>-3.3709882943170295E-2</v>
      </c>
      <c r="Y801">
        <f>SQRT(Correlation)*$F801 + SQRT('CDO Param'!J$17 - Correlation)*HLOOKUP('CDO Param'!J$12,$C$4:$E$1004,$A801,FALSE) + SQRT(1-Correlation)*N801</f>
        <v>-0.27365514739745167</v>
      </c>
      <c r="Z801">
        <f>SQRT(Correlation)*$F801 + SQRT('CDO Param'!K$17 - Correlation)*HLOOKUP('CDO Param'!K$12,$C$4:$E$1004,$A801,FALSE) + SQRT(1-Correlation)*O801</f>
        <v>-1.4449689563584822</v>
      </c>
      <c r="AA801">
        <f>SQRT(Correlation)*$F801 + SQRT('CDO Param'!L$17 - Correlation)*HLOOKUP('CDO Param'!L$12,$C$4:$E$1004,$A801,FALSE) + SQRT(1-Correlation)*P801</f>
        <v>-0.88776038602984586</v>
      </c>
      <c r="AC801" s="3">
        <f>IF(R801&lt;'CDO Param'!C$13,1,0)</f>
        <v>0</v>
      </c>
      <c r="AD801" s="3">
        <f>IF(S801&lt;'CDO Param'!D$13,1,0)</f>
        <v>0</v>
      </c>
      <c r="AE801" s="3">
        <f>IF(T801&lt;'CDO Param'!E$13,1,0)</f>
        <v>0</v>
      </c>
      <c r="AF801" s="3">
        <f>IF(U801&lt;'CDO Param'!F$13,1,0)</f>
        <v>0</v>
      </c>
      <c r="AG801" s="3">
        <f>IF(V801&lt;'CDO Param'!G$13,1,0)</f>
        <v>0</v>
      </c>
      <c r="AH801" s="3">
        <f>IF(W801&lt;'CDO Param'!H$13,1,0)</f>
        <v>0</v>
      </c>
      <c r="AI801" s="3">
        <f>IF(X801&lt;'CDO Param'!I$13,1,0)</f>
        <v>0</v>
      </c>
      <c r="AJ801" s="3">
        <f>IF(Y801&lt;'CDO Param'!J$13,1,0)</f>
        <v>0</v>
      </c>
      <c r="AK801" s="3">
        <f>IF(Z801&lt;'CDO Param'!K$13,1,0)</f>
        <v>0</v>
      </c>
      <c r="AL801" s="3">
        <f>IF(AA801&lt;'CDO Param'!L$13,1,0)</f>
        <v>1</v>
      </c>
      <c r="AN801" s="3">
        <f>AC801*'CDO Param'!C$6*'CDO Param'!C$9</f>
        <v>0</v>
      </c>
      <c r="AO801" s="3">
        <f>AD801*'CDO Param'!D$6*'CDO Param'!D$9</f>
        <v>0</v>
      </c>
      <c r="AP801" s="3">
        <f>AE801*'CDO Param'!E$6*'CDO Param'!E$9</f>
        <v>0</v>
      </c>
      <c r="AQ801" s="3">
        <f>AF801*'CDO Param'!F$6*'CDO Param'!F$9</f>
        <v>0</v>
      </c>
      <c r="AR801" s="3">
        <f>AG801*'CDO Param'!G$6*'CDO Param'!G$9</f>
        <v>0</v>
      </c>
      <c r="AS801" s="3">
        <f>AH801*'CDO Param'!H$6*'CDO Param'!H$9</f>
        <v>0</v>
      </c>
      <c r="AT801" s="3">
        <f>AI801*'CDO Param'!I$6*'CDO Param'!I$9</f>
        <v>0</v>
      </c>
      <c r="AU801" s="3">
        <f>AJ801*'CDO Param'!J$6*'CDO Param'!J$9</f>
        <v>0</v>
      </c>
      <c r="AV801" s="3">
        <f>AK801*'CDO Param'!K$6*'CDO Param'!K$9</f>
        <v>0</v>
      </c>
      <c r="AW801" s="3">
        <f>AL801*'CDO Param'!L$6*'CDO Param'!L$9</f>
        <v>4500</v>
      </c>
      <c r="AY801" s="2">
        <f t="shared" si="38"/>
        <v>4500</v>
      </c>
      <c r="BI801" s="5">
        <f>AY801/'CDO Param'!$M$6</f>
        <v>4.6875E-2</v>
      </c>
      <c r="BJ801" s="5">
        <f t="shared" si="39"/>
        <v>0</v>
      </c>
      <c r="BK801" s="5">
        <f t="shared" si="40"/>
        <v>0</v>
      </c>
    </row>
    <row r="802" spans="1:63" x14ac:dyDescent="0.2">
      <c r="A802" s="3">
        <v>799</v>
      </c>
      <c r="B802" s="3">
        <v>798</v>
      </c>
      <c r="C802">
        <v>0.65805465965240728</v>
      </c>
      <c r="D802">
        <v>0.85304009189712815</v>
      </c>
      <c r="E802">
        <v>-1.4359375200001523</v>
      </c>
      <c r="F802">
        <v>2.292636054335162</v>
      </c>
      <c r="G802">
        <v>-0.74742501965374686</v>
      </c>
      <c r="H802">
        <v>1.8562059267424047</v>
      </c>
      <c r="I802">
        <v>-2.0697734726127237</v>
      </c>
      <c r="J802">
        <v>-0.49095774556917604</v>
      </c>
      <c r="K802">
        <v>-0.78745870268903673</v>
      </c>
      <c r="L802">
        <v>-2.0280276658013463</v>
      </c>
      <c r="M802">
        <v>0.32770344660093542</v>
      </c>
      <c r="N802">
        <v>-1.5699060895713046</v>
      </c>
      <c r="O802">
        <v>-4.9665231927065179E-2</v>
      </c>
      <c r="P802">
        <v>0.32916432246565819</v>
      </c>
      <c r="R802">
        <f>SQRT(Correlation)*$F802 + SQRT('CDO Param'!C$17 - Correlation)*HLOOKUP('CDO Param'!C$12,$C$4:$E$1004,$A802,FALSE) + SQRT(1-Correlation)*G802</f>
        <v>0.13656363178237052</v>
      </c>
      <c r="S802">
        <f>SQRT(Correlation)*$F802 + SQRT('CDO Param'!D$17 - Correlation)*HLOOKUP('CDO Param'!D$12,$C$4:$E$1004,$A802,FALSE) + SQRT(1-Correlation)*H802</f>
        <v>2.6065848249158519</v>
      </c>
      <c r="T802">
        <f>SQRT(Correlation)*$F802 + SQRT('CDO Param'!E$17 - Correlation)*HLOOKUP('CDO Param'!E$12,$C$4:$E$1004,$A802,FALSE) + SQRT(1-Correlation)*I802</f>
        <v>-1.0644594486108854</v>
      </c>
      <c r="U802">
        <f>SQRT(Correlation)*$F802 + SQRT('CDO Param'!F$17 - Correlation)*HLOOKUP('CDO Param'!F$12,$C$4:$E$1004,$A802,FALSE) + SQRT(1-Correlation)*J802</f>
        <v>-6.185362613422507E-2</v>
      </c>
      <c r="V802">
        <f>SQRT(Correlation)*$F802 + SQRT('CDO Param'!G$17 - Correlation)*HLOOKUP('CDO Param'!G$12,$C$4:$E$1004,$A802,FALSE) + SQRT(1-Correlation)*K802</f>
        <v>-0.34313913200982848</v>
      </c>
      <c r="W802">
        <f>SQRT(Correlation)*$F802 + SQRT('CDO Param'!H$17 - Correlation)*HLOOKUP('CDO Param'!H$12,$C$4:$E$1004,$A802,FALSE) + SQRT(1-Correlation)*L802</f>
        <v>-1.0783227100571491</v>
      </c>
      <c r="X802">
        <f>SQRT(Correlation)*$F802 + SQRT('CDO Param'!I$17 - Correlation)*HLOOKUP('CDO Param'!I$12,$C$4:$E$1004,$A802,FALSE) + SQRT(1-Correlation)*M802</f>
        <v>0.71479657363968174</v>
      </c>
      <c r="Y802">
        <f>SQRT(Correlation)*$F802 + SQRT('CDO Param'!J$17 - Correlation)*HLOOKUP('CDO Param'!J$12,$C$4:$E$1004,$A802,FALSE) + SQRT(1-Correlation)*N802</f>
        <v>-0.59024361107927237</v>
      </c>
      <c r="Z802">
        <f>SQRT(Correlation)*$F802 + SQRT('CDO Param'!K$17 - Correlation)*HLOOKUP('CDO Param'!K$12,$C$4:$E$1004,$A802,FALSE) + SQRT(1-Correlation)*O802</f>
        <v>0.8519834995818063</v>
      </c>
      <c r="AA802">
        <f>SQRT(Correlation)*$F802 + SQRT('CDO Param'!L$17 - Correlation)*HLOOKUP('CDO Param'!L$12,$C$4:$E$1004,$A802,FALSE) + SQRT(1-Correlation)*P802</f>
        <v>1.2113727706421016</v>
      </c>
      <c r="AC802" s="3">
        <f>IF(R802&lt;'CDO Param'!C$13,1,0)</f>
        <v>0</v>
      </c>
      <c r="AD802" s="3">
        <f>IF(S802&lt;'CDO Param'!D$13,1,0)</f>
        <v>0</v>
      </c>
      <c r="AE802" s="3">
        <f>IF(T802&lt;'CDO Param'!E$13,1,0)</f>
        <v>1</v>
      </c>
      <c r="AF802" s="3">
        <f>IF(U802&lt;'CDO Param'!F$13,1,0)</f>
        <v>0</v>
      </c>
      <c r="AG802" s="3">
        <f>IF(V802&lt;'CDO Param'!G$13,1,0)</f>
        <v>1</v>
      </c>
      <c r="AH802" s="3">
        <f>IF(W802&lt;'CDO Param'!H$13,1,0)</f>
        <v>0</v>
      </c>
      <c r="AI802" s="3">
        <f>IF(X802&lt;'CDO Param'!I$13,1,0)</f>
        <v>0</v>
      </c>
      <c r="AJ802" s="3">
        <f>IF(Y802&lt;'CDO Param'!J$13,1,0)</f>
        <v>0</v>
      </c>
      <c r="AK802" s="3">
        <f>IF(Z802&lt;'CDO Param'!K$13,1,0)</f>
        <v>0</v>
      </c>
      <c r="AL802" s="3">
        <f>IF(AA802&lt;'CDO Param'!L$13,1,0)</f>
        <v>0</v>
      </c>
      <c r="AN802" s="3">
        <f>AC802*'CDO Param'!C$6*'CDO Param'!C$9</f>
        <v>0</v>
      </c>
      <c r="AO802" s="3">
        <f>AD802*'CDO Param'!D$6*'CDO Param'!D$9</f>
        <v>0</v>
      </c>
      <c r="AP802" s="3">
        <f>AE802*'CDO Param'!E$6*'CDO Param'!E$9</f>
        <v>4500</v>
      </c>
      <c r="AQ802" s="3">
        <f>AF802*'CDO Param'!F$6*'CDO Param'!F$9</f>
        <v>0</v>
      </c>
      <c r="AR802" s="3">
        <f>AG802*'CDO Param'!G$6*'CDO Param'!G$9</f>
        <v>4500</v>
      </c>
      <c r="AS802" s="3">
        <f>AH802*'CDO Param'!H$6*'CDO Param'!H$9</f>
        <v>0</v>
      </c>
      <c r="AT802" s="3">
        <f>AI802*'CDO Param'!I$6*'CDO Param'!I$9</f>
        <v>0</v>
      </c>
      <c r="AU802" s="3">
        <f>AJ802*'CDO Param'!J$6*'CDO Param'!J$9</f>
        <v>0</v>
      </c>
      <c r="AV802" s="3">
        <f>AK802*'CDO Param'!K$6*'CDO Param'!K$9</f>
        <v>0</v>
      </c>
      <c r="AW802" s="3">
        <f>AL802*'CDO Param'!L$6*'CDO Param'!L$9</f>
        <v>0</v>
      </c>
      <c r="AY802" s="2">
        <f t="shared" si="38"/>
        <v>9000</v>
      </c>
      <c r="BI802" s="5">
        <f>AY802/'CDO Param'!$M$6</f>
        <v>9.375E-2</v>
      </c>
      <c r="BJ802" s="5">
        <f t="shared" si="39"/>
        <v>0.02</v>
      </c>
      <c r="BK802" s="5">
        <f t="shared" si="40"/>
        <v>1</v>
      </c>
    </row>
    <row r="803" spans="1:63" x14ac:dyDescent="0.2">
      <c r="A803" s="3">
        <v>800</v>
      </c>
      <c r="B803" s="3">
        <v>799</v>
      </c>
      <c r="C803">
        <v>-0.43018417272833176</v>
      </c>
      <c r="D803">
        <v>-1.273142515856307</v>
      </c>
      <c r="E803">
        <v>0.34084678190993145</v>
      </c>
      <c r="F803">
        <v>0.380689471057849</v>
      </c>
      <c r="G803">
        <v>0.51896904551540501</v>
      </c>
      <c r="H803">
        <v>-1.1938027455471456</v>
      </c>
      <c r="I803">
        <v>-0.5799893187941052</v>
      </c>
      <c r="J803">
        <v>-1.2140890248701908</v>
      </c>
      <c r="K803">
        <v>-0.29352690944506321</v>
      </c>
      <c r="L803">
        <v>-0.53579015002469532</v>
      </c>
      <c r="M803">
        <v>0.63591642174287699</v>
      </c>
      <c r="N803">
        <v>0.21337655198294669</v>
      </c>
      <c r="O803">
        <v>-0.21685764295398258</v>
      </c>
      <c r="P803">
        <v>0.76919604907743633</v>
      </c>
      <c r="R803">
        <f>SQRT(Correlation)*$F803 + SQRT('CDO Param'!C$17 - Correlation)*HLOOKUP('CDO Param'!C$12,$C$4:$E$1004,$A803,FALSE) + SQRT(1-Correlation)*G803</f>
        <v>0.4326723053886577</v>
      </c>
      <c r="S803">
        <f>SQRT(Correlation)*$F803 + SQRT('CDO Param'!D$17 - Correlation)*HLOOKUP('CDO Param'!D$12,$C$4:$E$1004,$A803,FALSE) + SQRT(1-Correlation)*H803</f>
        <v>-1.1922056861644483</v>
      </c>
      <c r="T803">
        <f>SQRT(Correlation)*$F803 + SQRT('CDO Param'!E$17 - Correlation)*HLOOKUP('CDO Param'!E$12,$C$4:$E$1004,$A803,FALSE) + SQRT(1-Correlation)*I803</f>
        <v>-0.54365763270842926</v>
      </c>
      <c r="U803">
        <f>SQRT(Correlation)*$F803 + SQRT('CDO Param'!F$17 - Correlation)*HLOOKUP('CDO Param'!F$12,$C$4:$E$1004,$A803,FALSE) + SQRT(1-Correlation)*J803</f>
        <v>-0.95518574183576432</v>
      </c>
      <c r="V803">
        <f>SQRT(Correlation)*$F803 + SQRT('CDO Param'!G$17 - Correlation)*HLOOKUP('CDO Param'!G$12,$C$4:$E$1004,$A803,FALSE) + SQRT(1-Correlation)*K803</f>
        <v>-8.1863838113896581E-2</v>
      </c>
      <c r="W803">
        <f>SQRT(Correlation)*$F803 + SQRT('CDO Param'!H$17 - Correlation)*HLOOKUP('CDO Param'!H$12,$C$4:$E$1004,$A803,FALSE) + SQRT(1-Correlation)*L803</f>
        <v>-0.56796012688543152</v>
      </c>
      <c r="X803">
        <f>SQRT(Correlation)*$F803 + SQRT('CDO Param'!I$17 - Correlation)*HLOOKUP('CDO Param'!I$12,$C$4:$E$1004,$A803,FALSE) + SQRT(1-Correlation)*M803</f>
        <v>0.79988352666853446</v>
      </c>
      <c r="Y803">
        <f>SQRT(Correlation)*$F803 + SQRT('CDO Param'!J$17 - Correlation)*HLOOKUP('CDO Param'!J$12,$C$4:$E$1004,$A803,FALSE) + SQRT(1-Correlation)*N803</f>
        <v>0.20899531814106204</v>
      </c>
      <c r="Z803">
        <f>SQRT(Correlation)*$F803 + SQRT('CDO Param'!K$17 - Correlation)*HLOOKUP('CDO Param'!K$12,$C$4:$E$1004,$A803,FALSE) + SQRT(1-Correlation)*O803</f>
        <v>-0.19916067684581168</v>
      </c>
      <c r="AA803">
        <f>SQRT(Correlation)*$F803 + SQRT('CDO Param'!L$17 - Correlation)*HLOOKUP('CDO Param'!L$12,$C$4:$E$1004,$A803,FALSE) + SQRT(1-Correlation)*P803</f>
        <v>0.73629199176544036</v>
      </c>
      <c r="AC803" s="3">
        <f>IF(R803&lt;'CDO Param'!C$13,1,0)</f>
        <v>0</v>
      </c>
      <c r="AD803" s="3">
        <f>IF(S803&lt;'CDO Param'!D$13,1,0)</f>
        <v>0</v>
      </c>
      <c r="AE803" s="3">
        <f>IF(T803&lt;'CDO Param'!E$13,1,0)</f>
        <v>0</v>
      </c>
      <c r="AF803" s="3">
        <f>IF(U803&lt;'CDO Param'!F$13,1,0)</f>
        <v>0</v>
      </c>
      <c r="AG803" s="3">
        <f>IF(V803&lt;'CDO Param'!G$13,1,0)</f>
        <v>1</v>
      </c>
      <c r="AH803" s="3">
        <f>IF(W803&lt;'CDO Param'!H$13,1,0)</f>
        <v>0</v>
      </c>
      <c r="AI803" s="3">
        <f>IF(X803&lt;'CDO Param'!I$13,1,0)</f>
        <v>0</v>
      </c>
      <c r="AJ803" s="3">
        <f>IF(Y803&lt;'CDO Param'!J$13,1,0)</f>
        <v>0</v>
      </c>
      <c r="AK803" s="3">
        <f>IF(Z803&lt;'CDO Param'!K$13,1,0)</f>
        <v>0</v>
      </c>
      <c r="AL803" s="3">
        <f>IF(AA803&lt;'CDO Param'!L$13,1,0)</f>
        <v>0</v>
      </c>
      <c r="AN803" s="3">
        <f>AC803*'CDO Param'!C$6*'CDO Param'!C$9</f>
        <v>0</v>
      </c>
      <c r="AO803" s="3">
        <f>AD803*'CDO Param'!D$6*'CDO Param'!D$9</f>
        <v>0</v>
      </c>
      <c r="AP803" s="3">
        <f>AE803*'CDO Param'!E$6*'CDO Param'!E$9</f>
        <v>0</v>
      </c>
      <c r="AQ803" s="3">
        <f>AF803*'CDO Param'!F$6*'CDO Param'!F$9</f>
        <v>0</v>
      </c>
      <c r="AR803" s="3">
        <f>AG803*'CDO Param'!G$6*'CDO Param'!G$9</f>
        <v>4500</v>
      </c>
      <c r="AS803" s="3">
        <f>AH803*'CDO Param'!H$6*'CDO Param'!H$9</f>
        <v>0</v>
      </c>
      <c r="AT803" s="3">
        <f>AI803*'CDO Param'!I$6*'CDO Param'!I$9</f>
        <v>0</v>
      </c>
      <c r="AU803" s="3">
        <f>AJ803*'CDO Param'!J$6*'CDO Param'!J$9</f>
        <v>0</v>
      </c>
      <c r="AV803" s="3">
        <f>AK803*'CDO Param'!K$6*'CDO Param'!K$9</f>
        <v>0</v>
      </c>
      <c r="AW803" s="3">
        <f>AL803*'CDO Param'!L$6*'CDO Param'!L$9</f>
        <v>0</v>
      </c>
      <c r="AY803" s="2">
        <f t="shared" si="38"/>
        <v>4500</v>
      </c>
      <c r="BI803" s="5">
        <f>AY803/'CDO Param'!$M$6</f>
        <v>4.6875E-2</v>
      </c>
      <c r="BJ803" s="5">
        <f t="shared" si="39"/>
        <v>0</v>
      </c>
      <c r="BK803" s="5">
        <f t="shared" si="40"/>
        <v>0</v>
      </c>
    </row>
    <row r="804" spans="1:63" x14ac:dyDescent="0.2">
      <c r="A804" s="3">
        <v>801</v>
      </c>
      <c r="B804" s="3">
        <v>800</v>
      </c>
      <c r="C804">
        <v>7.7566255640704185E-2</v>
      </c>
      <c r="D804">
        <v>-0.27252781364950351</v>
      </c>
      <c r="E804">
        <v>0.15864657143538352</v>
      </c>
      <c r="F804">
        <v>-1.4989655028330162</v>
      </c>
      <c r="G804">
        <v>-1.3568023859988898</v>
      </c>
      <c r="H804">
        <v>-0.52658151616924442</v>
      </c>
      <c r="I804">
        <v>-0.34941422200063244</v>
      </c>
      <c r="J804">
        <v>-3.7518930184887722E-2</v>
      </c>
      <c r="K804">
        <v>2.323176886420697</v>
      </c>
      <c r="L804">
        <v>1.3519638741854578E-2</v>
      </c>
      <c r="M804">
        <v>-1.0675557859940454</v>
      </c>
      <c r="N804">
        <v>-1.596836227690801</v>
      </c>
      <c r="O804">
        <v>1.4610714060836472</v>
      </c>
      <c r="P804">
        <v>1.464536580897402</v>
      </c>
      <c r="R804">
        <f>SQRT(Correlation)*$F804 + SQRT('CDO Param'!C$17 - Correlation)*HLOOKUP('CDO Param'!C$12,$C$4:$E$1004,$A804,FALSE) + SQRT(1-Correlation)*G804</f>
        <v>-1.7997315276681256</v>
      </c>
      <c r="S804">
        <f>SQRT(Correlation)*$F804 + SQRT('CDO Param'!D$17 - Correlation)*HLOOKUP('CDO Param'!D$12,$C$4:$E$1004,$A804,FALSE) + SQRT(1-Correlation)*H804</f>
        <v>-1.0121148547677712</v>
      </c>
      <c r="T804">
        <f>SQRT(Correlation)*$F804 + SQRT('CDO Param'!E$17 - Correlation)*HLOOKUP('CDO Param'!E$12,$C$4:$E$1004,$A804,FALSE) + SQRT(1-Correlation)*I804</f>
        <v>-0.7849758465549288</v>
      </c>
      <c r="U804">
        <f>SQRT(Correlation)*$F804 + SQRT('CDO Param'!F$17 - Correlation)*HLOOKUP('CDO Param'!F$12,$C$4:$E$1004,$A804,FALSE) + SQRT(1-Correlation)*J804</f>
        <v>-0.47413364291163773</v>
      </c>
      <c r="V804">
        <f>SQRT(Correlation)*$F804 + SQRT('CDO Param'!G$17 - Correlation)*HLOOKUP('CDO Param'!G$12,$C$4:$E$1004,$A804,FALSE) + SQRT(1-Correlation)*K804</f>
        <v>1.7654190500797993</v>
      </c>
      <c r="W804">
        <f>SQRT(Correlation)*$F804 + SQRT('CDO Param'!H$17 - Correlation)*HLOOKUP('CDO Param'!H$12,$C$4:$E$1004,$A804,FALSE) + SQRT(1-Correlation)*L804</f>
        <v>-0.49972990984581833</v>
      </c>
      <c r="X804">
        <f>SQRT(Correlation)*$F804 + SQRT('CDO Param'!I$17 - Correlation)*HLOOKUP('CDO Param'!I$12,$C$4:$E$1004,$A804,FALSE) + SQRT(1-Correlation)*M804</f>
        <v>-1.4513124043942511</v>
      </c>
      <c r="Y804">
        <f>SQRT(Correlation)*$F804 + SQRT('CDO Param'!J$17 - Correlation)*HLOOKUP('CDO Param'!J$12,$C$4:$E$1004,$A804,FALSE) + SQRT(1-Correlation)*N804</f>
        <v>-1.9683842689738646</v>
      </c>
      <c r="Z804">
        <f>SQRT(Correlation)*$F804 + SQRT('CDO Param'!K$17 - Correlation)*HLOOKUP('CDO Param'!K$12,$C$4:$E$1004,$A804,FALSE) + SQRT(1-Correlation)*O804</f>
        <v>0.93260163016912134</v>
      </c>
      <c r="AA804">
        <f>SQRT(Correlation)*$F804 + SQRT('CDO Param'!L$17 - Correlation)*HLOOKUP('CDO Param'!L$12,$C$4:$E$1004,$A804,FALSE) + SQRT(1-Correlation)*P804</f>
        <v>0.93588898363975592</v>
      </c>
      <c r="AC804" s="3">
        <f>IF(R804&lt;'CDO Param'!C$13,1,0)</f>
        <v>0</v>
      </c>
      <c r="AD804" s="3">
        <f>IF(S804&lt;'CDO Param'!D$13,1,0)</f>
        <v>0</v>
      </c>
      <c r="AE804" s="3">
        <f>IF(T804&lt;'CDO Param'!E$13,1,0)</f>
        <v>0</v>
      </c>
      <c r="AF804" s="3">
        <f>IF(U804&lt;'CDO Param'!F$13,1,0)</f>
        <v>0</v>
      </c>
      <c r="AG804" s="3">
        <f>IF(V804&lt;'CDO Param'!G$13,1,0)</f>
        <v>0</v>
      </c>
      <c r="AH804" s="3">
        <f>IF(W804&lt;'CDO Param'!H$13,1,0)</f>
        <v>0</v>
      </c>
      <c r="AI804" s="3">
        <f>IF(X804&lt;'CDO Param'!I$13,1,0)</f>
        <v>0</v>
      </c>
      <c r="AJ804" s="3">
        <f>IF(Y804&lt;'CDO Param'!J$13,1,0)</f>
        <v>0</v>
      </c>
      <c r="AK804" s="3">
        <f>IF(Z804&lt;'CDO Param'!K$13,1,0)</f>
        <v>0</v>
      </c>
      <c r="AL804" s="3">
        <f>IF(AA804&lt;'CDO Param'!L$13,1,0)</f>
        <v>0</v>
      </c>
      <c r="AN804" s="3">
        <f>AC804*'CDO Param'!C$6*'CDO Param'!C$9</f>
        <v>0</v>
      </c>
      <c r="AO804" s="3">
        <f>AD804*'CDO Param'!D$6*'CDO Param'!D$9</f>
        <v>0</v>
      </c>
      <c r="AP804" s="3">
        <f>AE804*'CDO Param'!E$6*'CDO Param'!E$9</f>
        <v>0</v>
      </c>
      <c r="AQ804" s="3">
        <f>AF804*'CDO Param'!F$6*'CDO Param'!F$9</f>
        <v>0</v>
      </c>
      <c r="AR804" s="3">
        <f>AG804*'CDO Param'!G$6*'CDO Param'!G$9</f>
        <v>0</v>
      </c>
      <c r="AS804" s="3">
        <f>AH804*'CDO Param'!H$6*'CDO Param'!H$9</f>
        <v>0</v>
      </c>
      <c r="AT804" s="3">
        <f>AI804*'CDO Param'!I$6*'CDO Param'!I$9</f>
        <v>0</v>
      </c>
      <c r="AU804" s="3">
        <f>AJ804*'CDO Param'!J$6*'CDO Param'!J$9</f>
        <v>0</v>
      </c>
      <c r="AV804" s="3">
        <f>AK804*'CDO Param'!K$6*'CDO Param'!K$9</f>
        <v>0</v>
      </c>
      <c r="AW804" s="3">
        <f>AL804*'CDO Param'!L$6*'CDO Param'!L$9</f>
        <v>0</v>
      </c>
      <c r="AY804" s="2">
        <f t="shared" si="38"/>
        <v>0</v>
      </c>
      <c r="BI804" s="5">
        <f>AY804/'CDO Param'!$M$6</f>
        <v>0</v>
      </c>
      <c r="BJ804" s="5">
        <f t="shared" si="39"/>
        <v>0</v>
      </c>
      <c r="BK804" s="5">
        <f t="shared" si="40"/>
        <v>0</v>
      </c>
    </row>
    <row r="805" spans="1:63" x14ac:dyDescent="0.2">
      <c r="A805" s="3">
        <v>802</v>
      </c>
      <c r="B805" s="3">
        <v>801</v>
      </c>
      <c r="C805">
        <v>1.2764462553604972</v>
      </c>
      <c r="D805">
        <v>0.78433799899357837</v>
      </c>
      <c r="E805">
        <v>0.29129751055734232</v>
      </c>
      <c r="F805">
        <v>-0.87144599092425779</v>
      </c>
      <c r="G805">
        <v>0.95911218522815034</v>
      </c>
      <c r="H805">
        <v>0.85023884821566753</v>
      </c>
      <c r="I805">
        <v>-2.5404006009921432</v>
      </c>
      <c r="J805">
        <v>-1.6687181414454244</v>
      </c>
      <c r="K805">
        <v>0.80700147009338252</v>
      </c>
      <c r="L805">
        <v>-0.40838131099008024</v>
      </c>
      <c r="M805">
        <v>9.712380233395379E-2</v>
      </c>
      <c r="N805">
        <v>0.50746166380122304</v>
      </c>
      <c r="O805">
        <v>-4.5467913878383115E-2</v>
      </c>
      <c r="P805">
        <v>0.63260586102842353</v>
      </c>
      <c r="R805">
        <f>SQRT(Correlation)*$F805 + SQRT('CDO Param'!C$17 - Correlation)*HLOOKUP('CDO Param'!C$12,$C$4:$E$1004,$A805,FALSE) + SQRT(1-Correlation)*G805</f>
        <v>0.74524043573449861</v>
      </c>
      <c r="S805">
        <f>SQRT(Correlation)*$F805 + SQRT('CDO Param'!D$17 - Correlation)*HLOOKUP('CDO Param'!D$12,$C$4:$E$1004,$A805,FALSE) + SQRT(1-Correlation)*H805</f>
        <v>0.64195411930773139</v>
      </c>
      <c r="T805">
        <f>SQRT(Correlation)*$F805 + SQRT('CDO Param'!E$17 - Correlation)*HLOOKUP('CDO Param'!E$12,$C$4:$E$1004,$A805,FALSE) + SQRT(1-Correlation)*I805</f>
        <v>-2.3478951040706888</v>
      </c>
      <c r="U805">
        <f>SQRT(Correlation)*$F805 + SQRT('CDO Param'!F$17 - Correlation)*HLOOKUP('CDO Param'!F$12,$C$4:$E$1004,$A805,FALSE) + SQRT(1-Correlation)*J805</f>
        <v>-1.7935243453292085</v>
      </c>
      <c r="V805">
        <f>SQRT(Correlation)*$F805 + SQRT('CDO Param'!G$17 - Correlation)*HLOOKUP('CDO Param'!G$12,$C$4:$E$1004,$A805,FALSE) + SQRT(1-Correlation)*K805</f>
        <v>0.55514950079376357</v>
      </c>
      <c r="W805">
        <f>SQRT(Correlation)*$F805 + SQRT('CDO Param'!H$17 - Correlation)*HLOOKUP('CDO Param'!H$12,$C$4:$E$1004,$A805,FALSE) + SQRT(1-Correlation)*L805</f>
        <v>-0.55207780432044018</v>
      </c>
      <c r="X805">
        <f>SQRT(Correlation)*$F805 + SQRT('CDO Param'!I$17 - Correlation)*HLOOKUP('CDO Param'!I$12,$C$4:$E$1004,$A805,FALSE) + SQRT(1-Correlation)*M805</f>
        <v>-0.11829958626865819</v>
      </c>
      <c r="Y805">
        <f>SQRT(Correlation)*$F805 + SQRT('CDO Param'!J$17 - Correlation)*HLOOKUP('CDO Param'!J$12,$C$4:$E$1004,$A805,FALSE) + SQRT(1-Correlation)*N805</f>
        <v>0.54356092129718991</v>
      </c>
      <c r="Z805">
        <f>SQRT(Correlation)*$F805 + SQRT('CDO Param'!K$17 - Correlation)*HLOOKUP('CDO Param'!K$12,$C$4:$E$1004,$A805,FALSE) + SQRT(1-Correlation)*O805</f>
        <v>1.9005865954423419E-2</v>
      </c>
      <c r="AA805">
        <f>SQRT(Correlation)*$F805 + SQRT('CDO Param'!L$17 - Correlation)*HLOOKUP('CDO Param'!L$12,$C$4:$E$1004,$A805,FALSE) + SQRT(1-Correlation)*P805</f>
        <v>0.66228313105457448</v>
      </c>
      <c r="AC805" s="3">
        <f>IF(R805&lt;'CDO Param'!C$13,1,0)</f>
        <v>0</v>
      </c>
      <c r="AD805" s="3">
        <f>IF(S805&lt;'CDO Param'!D$13,1,0)</f>
        <v>0</v>
      </c>
      <c r="AE805" s="3">
        <f>IF(T805&lt;'CDO Param'!E$13,1,0)</f>
        <v>1</v>
      </c>
      <c r="AF805" s="3">
        <f>IF(U805&lt;'CDO Param'!F$13,1,0)</f>
        <v>1</v>
      </c>
      <c r="AG805" s="3">
        <f>IF(V805&lt;'CDO Param'!G$13,1,0)</f>
        <v>0</v>
      </c>
      <c r="AH805" s="3">
        <f>IF(W805&lt;'CDO Param'!H$13,1,0)</f>
        <v>0</v>
      </c>
      <c r="AI805" s="3">
        <f>IF(X805&lt;'CDO Param'!I$13,1,0)</f>
        <v>0</v>
      </c>
      <c r="AJ805" s="3">
        <f>IF(Y805&lt;'CDO Param'!J$13,1,0)</f>
        <v>0</v>
      </c>
      <c r="AK805" s="3">
        <f>IF(Z805&lt;'CDO Param'!K$13,1,0)</f>
        <v>0</v>
      </c>
      <c r="AL805" s="3">
        <f>IF(AA805&lt;'CDO Param'!L$13,1,0)</f>
        <v>0</v>
      </c>
      <c r="AN805" s="3">
        <f>AC805*'CDO Param'!C$6*'CDO Param'!C$9</f>
        <v>0</v>
      </c>
      <c r="AO805" s="3">
        <f>AD805*'CDO Param'!D$6*'CDO Param'!D$9</f>
        <v>0</v>
      </c>
      <c r="AP805" s="3">
        <f>AE805*'CDO Param'!E$6*'CDO Param'!E$9</f>
        <v>4500</v>
      </c>
      <c r="AQ805" s="3">
        <f>AF805*'CDO Param'!F$6*'CDO Param'!F$9</f>
        <v>4500</v>
      </c>
      <c r="AR805" s="3">
        <f>AG805*'CDO Param'!G$6*'CDO Param'!G$9</f>
        <v>0</v>
      </c>
      <c r="AS805" s="3">
        <f>AH805*'CDO Param'!H$6*'CDO Param'!H$9</f>
        <v>0</v>
      </c>
      <c r="AT805" s="3">
        <f>AI805*'CDO Param'!I$6*'CDO Param'!I$9</f>
        <v>0</v>
      </c>
      <c r="AU805" s="3">
        <f>AJ805*'CDO Param'!J$6*'CDO Param'!J$9</f>
        <v>0</v>
      </c>
      <c r="AV805" s="3">
        <f>AK805*'CDO Param'!K$6*'CDO Param'!K$9</f>
        <v>0</v>
      </c>
      <c r="AW805" s="3">
        <f>AL805*'CDO Param'!L$6*'CDO Param'!L$9</f>
        <v>0</v>
      </c>
      <c r="AY805" s="2">
        <f t="shared" si="38"/>
        <v>9000</v>
      </c>
      <c r="BI805" s="5">
        <f>AY805/'CDO Param'!$M$6</f>
        <v>9.375E-2</v>
      </c>
      <c r="BJ805" s="5">
        <f t="shared" si="39"/>
        <v>0.02</v>
      </c>
      <c r="BK805" s="5">
        <f t="shared" si="40"/>
        <v>1</v>
      </c>
    </row>
    <row r="806" spans="1:63" x14ac:dyDescent="0.2">
      <c r="A806" s="3">
        <v>803</v>
      </c>
      <c r="B806" s="3">
        <v>802</v>
      </c>
      <c r="C806">
        <v>-0.16143189895956311</v>
      </c>
      <c r="D806">
        <v>-0.29824832381564192</v>
      </c>
      <c r="E806">
        <v>3.1758099794387817</v>
      </c>
      <c r="F806">
        <v>0.77065806181053631</v>
      </c>
      <c r="G806">
        <v>0.91326000983826816</v>
      </c>
      <c r="H806">
        <v>-0.13388671504799277</v>
      </c>
      <c r="I806">
        <v>-0.10983399079123046</v>
      </c>
      <c r="J806">
        <v>8.897586667444557E-2</v>
      </c>
      <c r="K806">
        <v>-0.51441929826978594</v>
      </c>
      <c r="L806">
        <v>0.1945306848938344</v>
      </c>
      <c r="M806">
        <v>0.39359179027087521</v>
      </c>
      <c r="N806">
        <v>1.7513048078399152</v>
      </c>
      <c r="O806">
        <v>0.30650880944449455</v>
      </c>
      <c r="P806">
        <v>1.4090528566157445</v>
      </c>
      <c r="R806">
        <f>SQRT(Correlation)*$F806 + SQRT('CDO Param'!C$17 - Correlation)*HLOOKUP('CDO Param'!C$12,$C$4:$E$1004,$A806,FALSE) + SQRT(1-Correlation)*G806</f>
        <v>1.0679193129107127</v>
      </c>
      <c r="S806">
        <f>SQRT(Correlation)*$F806 + SQRT('CDO Param'!D$17 - Correlation)*HLOOKUP('CDO Param'!D$12,$C$4:$E$1004,$A806,FALSE) + SQRT(1-Correlation)*H806</f>
        <v>7.4508704402820619E-2</v>
      </c>
      <c r="T806">
        <f>SQRT(Correlation)*$F806 + SQRT('CDO Param'!E$17 - Correlation)*HLOOKUP('CDO Param'!E$12,$C$4:$E$1004,$A806,FALSE) + SQRT(1-Correlation)*I806</f>
        <v>9.6794938795346744E-2</v>
      </c>
      <c r="U806">
        <f>SQRT(Correlation)*$F806 + SQRT('CDO Param'!F$17 - Correlation)*HLOOKUP('CDO Param'!F$12,$C$4:$E$1004,$A806,FALSE) + SQRT(1-Correlation)*J806</f>
        <v>1.0382460956575603</v>
      </c>
      <c r="V806">
        <f>SQRT(Correlation)*$F806 + SQRT('CDO Param'!G$17 - Correlation)*HLOOKUP('CDO Param'!G$12,$C$4:$E$1004,$A806,FALSE) + SQRT(1-Correlation)*K806</f>
        <v>0.46581518055053306</v>
      </c>
      <c r="W806">
        <f>SQRT(Correlation)*$F806 + SQRT('CDO Param'!H$17 - Correlation)*HLOOKUP('CDO Param'!H$12,$C$4:$E$1004,$A806,FALSE) + SQRT(1-Correlation)*L806</f>
        <v>0.38607280651680786</v>
      </c>
      <c r="X806">
        <f>SQRT(Correlation)*$F806 + SQRT('CDO Param'!I$17 - Correlation)*HLOOKUP('CDO Param'!I$12,$C$4:$E$1004,$A806,FALSE) + SQRT(1-Correlation)*M806</f>
        <v>1.3272301346937245</v>
      </c>
      <c r="Y806">
        <f>SQRT(Correlation)*$F806 + SQRT('CDO Param'!J$17 - Correlation)*HLOOKUP('CDO Param'!J$12,$C$4:$E$1004,$A806,FALSE) + SQRT(1-Correlation)*N806</f>
        <v>1.8624262324105132</v>
      </c>
      <c r="Z806">
        <f>SQRT(Correlation)*$F806 + SQRT('CDO Param'!K$17 - Correlation)*HLOOKUP('CDO Param'!K$12,$C$4:$E$1004,$A806,FALSE) + SQRT(1-Correlation)*O806</f>
        <v>0.49177239964256059</v>
      </c>
      <c r="AA806">
        <f>SQRT(Correlation)*$F806 + SQRT('CDO Param'!L$17 - Correlation)*HLOOKUP('CDO Param'!L$12,$C$4:$E$1004,$A806,FALSE) + SQRT(1-Correlation)*P806</f>
        <v>1.5377375225589431</v>
      </c>
      <c r="AC806" s="3">
        <f>IF(R806&lt;'CDO Param'!C$13,1,0)</f>
        <v>0</v>
      </c>
      <c r="AD806" s="3">
        <f>IF(S806&lt;'CDO Param'!D$13,1,0)</f>
        <v>0</v>
      </c>
      <c r="AE806" s="3">
        <f>IF(T806&lt;'CDO Param'!E$13,1,0)</f>
        <v>0</v>
      </c>
      <c r="AF806" s="3">
        <f>IF(U806&lt;'CDO Param'!F$13,1,0)</f>
        <v>0</v>
      </c>
      <c r="AG806" s="3">
        <f>IF(V806&lt;'CDO Param'!G$13,1,0)</f>
        <v>0</v>
      </c>
      <c r="AH806" s="3">
        <f>IF(W806&lt;'CDO Param'!H$13,1,0)</f>
        <v>0</v>
      </c>
      <c r="AI806" s="3">
        <f>IF(X806&lt;'CDO Param'!I$13,1,0)</f>
        <v>0</v>
      </c>
      <c r="AJ806" s="3">
        <f>IF(Y806&lt;'CDO Param'!J$13,1,0)</f>
        <v>0</v>
      </c>
      <c r="AK806" s="3">
        <f>IF(Z806&lt;'CDO Param'!K$13,1,0)</f>
        <v>0</v>
      </c>
      <c r="AL806" s="3">
        <f>IF(AA806&lt;'CDO Param'!L$13,1,0)</f>
        <v>0</v>
      </c>
      <c r="AN806" s="3">
        <f>AC806*'CDO Param'!C$6*'CDO Param'!C$9</f>
        <v>0</v>
      </c>
      <c r="AO806" s="3">
        <f>AD806*'CDO Param'!D$6*'CDO Param'!D$9</f>
        <v>0</v>
      </c>
      <c r="AP806" s="3">
        <f>AE806*'CDO Param'!E$6*'CDO Param'!E$9</f>
        <v>0</v>
      </c>
      <c r="AQ806" s="3">
        <f>AF806*'CDO Param'!F$6*'CDO Param'!F$9</f>
        <v>0</v>
      </c>
      <c r="AR806" s="3">
        <f>AG806*'CDO Param'!G$6*'CDO Param'!G$9</f>
        <v>0</v>
      </c>
      <c r="AS806" s="3">
        <f>AH806*'CDO Param'!H$6*'CDO Param'!H$9</f>
        <v>0</v>
      </c>
      <c r="AT806" s="3">
        <f>AI806*'CDO Param'!I$6*'CDO Param'!I$9</f>
        <v>0</v>
      </c>
      <c r="AU806" s="3">
        <f>AJ806*'CDO Param'!J$6*'CDO Param'!J$9</f>
        <v>0</v>
      </c>
      <c r="AV806" s="3">
        <f>AK806*'CDO Param'!K$6*'CDO Param'!K$9</f>
        <v>0</v>
      </c>
      <c r="AW806" s="3">
        <f>AL806*'CDO Param'!L$6*'CDO Param'!L$9</f>
        <v>0</v>
      </c>
      <c r="AY806" s="2">
        <f t="shared" si="38"/>
        <v>0</v>
      </c>
      <c r="BI806" s="5">
        <f>AY806/'CDO Param'!$M$6</f>
        <v>0</v>
      </c>
      <c r="BJ806" s="5">
        <f t="shared" si="39"/>
        <v>0</v>
      </c>
      <c r="BK806" s="5">
        <f t="shared" si="40"/>
        <v>0</v>
      </c>
    </row>
    <row r="807" spans="1:63" x14ac:dyDescent="0.2">
      <c r="A807" s="3">
        <v>804</v>
      </c>
      <c r="B807" s="3">
        <v>803</v>
      </c>
      <c r="C807">
        <v>-0.36053279472980648</v>
      </c>
      <c r="D807">
        <v>-0.15547470866295043</v>
      </c>
      <c r="E807">
        <v>-0.76936430559726432</v>
      </c>
      <c r="F807">
        <v>-2.9986040317453444E-2</v>
      </c>
      <c r="G807">
        <v>-6.1040736909490079E-2</v>
      </c>
      <c r="H807">
        <v>-6.9551333581330255E-2</v>
      </c>
      <c r="I807">
        <v>7.3439423431409523E-2</v>
      </c>
      <c r="J807">
        <v>-7.8405264503089711E-2</v>
      </c>
      <c r="K807">
        <v>-0.43222144086030312</v>
      </c>
      <c r="L807">
        <v>-0.81777329796750564</v>
      </c>
      <c r="M807">
        <v>0.62491494645655621</v>
      </c>
      <c r="N807">
        <v>-1.2075452104909346</v>
      </c>
      <c r="O807">
        <v>-0.101711066236021</v>
      </c>
      <c r="P807">
        <v>0.52117911764071323</v>
      </c>
      <c r="R807">
        <f>SQRT(Correlation)*$F807 + SQRT('CDO Param'!C$17 - Correlation)*HLOOKUP('CDO Param'!C$12,$C$4:$E$1004,$A807,FALSE) + SQRT(1-Correlation)*G807</f>
        <v>-8.9378190307722927E-2</v>
      </c>
      <c r="S807">
        <f>SQRT(Correlation)*$F807 + SQRT('CDO Param'!D$17 - Correlation)*HLOOKUP('CDO Param'!D$12,$C$4:$E$1004,$A807,FALSE) + SQRT(1-Correlation)*H807</f>
        <v>-9.7452051226741984E-2</v>
      </c>
      <c r="T807">
        <f>SQRT(Correlation)*$F807 + SQRT('CDO Param'!E$17 - Correlation)*HLOOKUP('CDO Param'!E$12,$C$4:$E$1004,$A807,FALSE) + SQRT(1-Correlation)*I807</f>
        <v>-3.5199675547258016E-2</v>
      </c>
      <c r="U807">
        <f>SQRT(Correlation)*$F807 + SQRT('CDO Param'!F$17 - Correlation)*HLOOKUP('CDO Param'!F$12,$C$4:$E$1004,$A807,FALSE) + SQRT(1-Correlation)*J807</f>
        <v>-0.25589927213233365</v>
      </c>
      <c r="V807">
        <f>SQRT(Correlation)*$F807 + SQRT('CDO Param'!G$17 - Correlation)*HLOOKUP('CDO Param'!G$12,$C$4:$E$1004,$A807,FALSE) + SQRT(1-Correlation)*K807</f>
        <v>-0.59155876922251704</v>
      </c>
      <c r="W807">
        <f>SQRT(Correlation)*$F807 + SQRT('CDO Param'!H$17 - Correlation)*HLOOKUP('CDO Param'!H$12,$C$4:$E$1004,$A807,FALSE) + SQRT(1-Correlation)*L807</f>
        <v>-0.80727773207445297</v>
      </c>
      <c r="X807">
        <f>SQRT(Correlation)*$F807 + SQRT('CDO Param'!I$17 - Correlation)*HLOOKUP('CDO Param'!I$12,$C$4:$E$1004,$A807,FALSE) + SQRT(1-Correlation)*M807</f>
        <v>0.4113288651864464</v>
      </c>
      <c r="Y807">
        <f>SQRT(Correlation)*$F807 + SQRT('CDO Param'!J$17 - Correlation)*HLOOKUP('CDO Param'!J$12,$C$4:$E$1004,$A807,FALSE) + SQRT(1-Correlation)*N807</f>
        <v>-1.2504484028087375</v>
      </c>
      <c r="Z807">
        <f>SQRT(Correlation)*$F807 + SQRT('CDO Param'!K$17 - Correlation)*HLOOKUP('CDO Param'!K$12,$C$4:$E$1004,$A807,FALSE) + SQRT(1-Correlation)*O807</f>
        <v>-0.20136201974011844</v>
      </c>
      <c r="AA807">
        <f>SQRT(Correlation)*$F807 + SQRT('CDO Param'!L$17 - Correlation)*HLOOKUP('CDO Param'!L$12,$C$4:$E$1004,$A807,FALSE) + SQRT(1-Correlation)*P807</f>
        <v>0.38956349422335274</v>
      </c>
      <c r="AC807" s="3">
        <f>IF(R807&lt;'CDO Param'!C$13,1,0)</f>
        <v>0</v>
      </c>
      <c r="AD807" s="3">
        <f>IF(S807&lt;'CDO Param'!D$13,1,0)</f>
        <v>0</v>
      </c>
      <c r="AE807" s="3">
        <f>IF(T807&lt;'CDO Param'!E$13,1,0)</f>
        <v>0</v>
      </c>
      <c r="AF807" s="3">
        <f>IF(U807&lt;'CDO Param'!F$13,1,0)</f>
        <v>0</v>
      </c>
      <c r="AG807" s="3">
        <f>IF(V807&lt;'CDO Param'!G$13,1,0)</f>
        <v>1</v>
      </c>
      <c r="AH807" s="3">
        <f>IF(W807&lt;'CDO Param'!H$13,1,0)</f>
        <v>0</v>
      </c>
      <c r="AI807" s="3">
        <f>IF(X807&lt;'CDO Param'!I$13,1,0)</f>
        <v>0</v>
      </c>
      <c r="AJ807" s="3">
        <f>IF(Y807&lt;'CDO Param'!J$13,1,0)</f>
        <v>0</v>
      </c>
      <c r="AK807" s="3">
        <f>IF(Z807&lt;'CDO Param'!K$13,1,0)</f>
        <v>0</v>
      </c>
      <c r="AL807" s="3">
        <f>IF(AA807&lt;'CDO Param'!L$13,1,0)</f>
        <v>0</v>
      </c>
      <c r="AN807" s="3">
        <f>AC807*'CDO Param'!C$6*'CDO Param'!C$9</f>
        <v>0</v>
      </c>
      <c r="AO807" s="3">
        <f>AD807*'CDO Param'!D$6*'CDO Param'!D$9</f>
        <v>0</v>
      </c>
      <c r="AP807" s="3">
        <f>AE807*'CDO Param'!E$6*'CDO Param'!E$9</f>
        <v>0</v>
      </c>
      <c r="AQ807" s="3">
        <f>AF807*'CDO Param'!F$6*'CDO Param'!F$9</f>
        <v>0</v>
      </c>
      <c r="AR807" s="3">
        <f>AG807*'CDO Param'!G$6*'CDO Param'!G$9</f>
        <v>4500</v>
      </c>
      <c r="AS807" s="3">
        <f>AH807*'CDO Param'!H$6*'CDO Param'!H$9</f>
        <v>0</v>
      </c>
      <c r="AT807" s="3">
        <f>AI807*'CDO Param'!I$6*'CDO Param'!I$9</f>
        <v>0</v>
      </c>
      <c r="AU807" s="3">
        <f>AJ807*'CDO Param'!J$6*'CDO Param'!J$9</f>
        <v>0</v>
      </c>
      <c r="AV807" s="3">
        <f>AK807*'CDO Param'!K$6*'CDO Param'!K$9</f>
        <v>0</v>
      </c>
      <c r="AW807" s="3">
        <f>AL807*'CDO Param'!L$6*'CDO Param'!L$9</f>
        <v>0</v>
      </c>
      <c r="AY807" s="2">
        <f t="shared" si="38"/>
        <v>4500</v>
      </c>
      <c r="BI807" s="5">
        <f>AY807/'CDO Param'!$M$6</f>
        <v>4.6875E-2</v>
      </c>
      <c r="BJ807" s="5">
        <f t="shared" si="39"/>
        <v>0</v>
      </c>
      <c r="BK807" s="5">
        <f t="shared" si="40"/>
        <v>0</v>
      </c>
    </row>
    <row r="808" spans="1:63" x14ac:dyDescent="0.2">
      <c r="A808" s="3">
        <v>805</v>
      </c>
      <c r="B808" s="3">
        <v>804</v>
      </c>
      <c r="C808">
        <v>-1.5476780390599743</v>
      </c>
      <c r="D808">
        <v>0.33919377528945915</v>
      </c>
      <c r="E808">
        <v>1.5264822650351562</v>
      </c>
      <c r="F808">
        <v>0.53848339121032041</v>
      </c>
      <c r="G808">
        <v>1.234559476870345</v>
      </c>
      <c r="H808">
        <v>-3.859440766973421E-2</v>
      </c>
      <c r="I808">
        <v>0.80971176430466585</v>
      </c>
      <c r="J808">
        <v>-0.14074316823098343</v>
      </c>
      <c r="K808">
        <v>1.4140005077933893</v>
      </c>
      <c r="L808">
        <v>0.2820661393343471</v>
      </c>
      <c r="M808">
        <v>1.9805065676337108</v>
      </c>
      <c r="N808">
        <v>0.26714246814663056</v>
      </c>
      <c r="O808">
        <v>0.29118609745637514</v>
      </c>
      <c r="P808">
        <v>0.42591409510350786</v>
      </c>
      <c r="R808">
        <f>SQRT(Correlation)*$F808 + SQRT('CDO Param'!C$17 - Correlation)*HLOOKUP('CDO Param'!C$12,$C$4:$E$1004,$A808,FALSE) + SQRT(1-Correlation)*G808</f>
        <v>1.3894585997251747</v>
      </c>
      <c r="S808">
        <f>SQRT(Correlation)*$F808 + SQRT('CDO Param'!D$17 - Correlation)*HLOOKUP('CDO Param'!D$12,$C$4:$E$1004,$A808,FALSE) + SQRT(1-Correlation)*H808</f>
        <v>0.1816387736138696</v>
      </c>
      <c r="T808">
        <f>SQRT(Correlation)*$F808 + SQRT('CDO Param'!E$17 - Correlation)*HLOOKUP('CDO Param'!E$12,$C$4:$E$1004,$A808,FALSE) + SQRT(1-Correlation)*I808</f>
        <v>0.52896630677558099</v>
      </c>
      <c r="U808">
        <f>SQRT(Correlation)*$F808 + SQRT('CDO Param'!F$17 - Correlation)*HLOOKUP('CDO Param'!F$12,$C$4:$E$1004,$A808,FALSE) + SQRT(1-Correlation)*J808</f>
        <v>0.37809451793080884</v>
      </c>
      <c r="V808">
        <f>SQRT(Correlation)*$F808 + SQRT('CDO Param'!G$17 - Correlation)*HLOOKUP('CDO Param'!G$12,$C$4:$E$1004,$A808,FALSE) + SQRT(1-Correlation)*K808</f>
        <v>1.8530538761247901</v>
      </c>
      <c r="W808">
        <f>SQRT(Correlation)*$F808 + SQRT('CDO Param'!H$17 - Correlation)*HLOOKUP('CDO Param'!H$12,$C$4:$E$1004,$A808,FALSE) + SQRT(1-Correlation)*L808</f>
        <v>0.48584407890038322</v>
      </c>
      <c r="X808">
        <f>SQRT(Correlation)*$F808 + SQRT('CDO Param'!I$17 - Correlation)*HLOOKUP('CDO Param'!I$12,$C$4:$E$1004,$A808,FALSE) + SQRT(1-Correlation)*M808</f>
        <v>2.3904887133397081</v>
      </c>
      <c r="Y808">
        <f>SQRT(Correlation)*$F808 + SQRT('CDO Param'!J$17 - Correlation)*HLOOKUP('CDO Param'!J$12,$C$4:$E$1004,$A808,FALSE) + SQRT(1-Correlation)*N808</f>
        <v>1.4239877475430207E-2</v>
      </c>
      <c r="Z808">
        <f>SQRT(Correlation)*$F808 + SQRT('CDO Param'!K$17 - Correlation)*HLOOKUP('CDO Param'!K$12,$C$4:$E$1004,$A808,FALSE) + SQRT(1-Correlation)*O808</f>
        <v>3.7049667026102684E-2</v>
      </c>
      <c r="AA808">
        <f>SQRT(Correlation)*$F808 + SQRT('CDO Param'!L$17 - Correlation)*HLOOKUP('CDO Param'!L$12,$C$4:$E$1004,$A808,FALSE) + SQRT(1-Correlation)*P808</f>
        <v>0.16486386817372645</v>
      </c>
      <c r="AC808" s="3">
        <f>IF(R808&lt;'CDO Param'!C$13,1,0)</f>
        <v>0</v>
      </c>
      <c r="AD808" s="3">
        <f>IF(S808&lt;'CDO Param'!D$13,1,0)</f>
        <v>0</v>
      </c>
      <c r="AE808" s="3">
        <f>IF(T808&lt;'CDO Param'!E$13,1,0)</f>
        <v>0</v>
      </c>
      <c r="AF808" s="3">
        <f>IF(U808&lt;'CDO Param'!F$13,1,0)</f>
        <v>0</v>
      </c>
      <c r="AG808" s="3">
        <f>IF(V808&lt;'CDO Param'!G$13,1,0)</f>
        <v>0</v>
      </c>
      <c r="AH808" s="3">
        <f>IF(W808&lt;'CDO Param'!H$13,1,0)</f>
        <v>0</v>
      </c>
      <c r="AI808" s="3">
        <f>IF(X808&lt;'CDO Param'!I$13,1,0)</f>
        <v>0</v>
      </c>
      <c r="AJ808" s="3">
        <f>IF(Y808&lt;'CDO Param'!J$13,1,0)</f>
        <v>0</v>
      </c>
      <c r="AK808" s="3">
        <f>IF(Z808&lt;'CDO Param'!K$13,1,0)</f>
        <v>0</v>
      </c>
      <c r="AL808" s="3">
        <f>IF(AA808&lt;'CDO Param'!L$13,1,0)</f>
        <v>0</v>
      </c>
      <c r="AN808" s="3">
        <f>AC808*'CDO Param'!C$6*'CDO Param'!C$9</f>
        <v>0</v>
      </c>
      <c r="AO808" s="3">
        <f>AD808*'CDO Param'!D$6*'CDO Param'!D$9</f>
        <v>0</v>
      </c>
      <c r="AP808" s="3">
        <f>AE808*'CDO Param'!E$6*'CDO Param'!E$9</f>
        <v>0</v>
      </c>
      <c r="AQ808" s="3">
        <f>AF808*'CDO Param'!F$6*'CDO Param'!F$9</f>
        <v>0</v>
      </c>
      <c r="AR808" s="3">
        <f>AG808*'CDO Param'!G$6*'CDO Param'!G$9</f>
        <v>0</v>
      </c>
      <c r="AS808" s="3">
        <f>AH808*'CDO Param'!H$6*'CDO Param'!H$9</f>
        <v>0</v>
      </c>
      <c r="AT808" s="3">
        <f>AI808*'CDO Param'!I$6*'CDO Param'!I$9</f>
        <v>0</v>
      </c>
      <c r="AU808" s="3">
        <f>AJ808*'CDO Param'!J$6*'CDO Param'!J$9</f>
        <v>0</v>
      </c>
      <c r="AV808" s="3">
        <f>AK808*'CDO Param'!K$6*'CDO Param'!K$9</f>
        <v>0</v>
      </c>
      <c r="AW808" s="3">
        <f>AL808*'CDO Param'!L$6*'CDO Param'!L$9</f>
        <v>0</v>
      </c>
      <c r="AY808" s="2">
        <f t="shared" si="38"/>
        <v>0</v>
      </c>
      <c r="BI808" s="5">
        <f>AY808/'CDO Param'!$M$6</f>
        <v>0</v>
      </c>
      <c r="BJ808" s="5">
        <f t="shared" si="39"/>
        <v>0</v>
      </c>
      <c r="BK808" s="5">
        <f t="shared" si="40"/>
        <v>0</v>
      </c>
    </row>
    <row r="809" spans="1:63" x14ac:dyDescent="0.2">
      <c r="A809" s="3">
        <v>806</v>
      </c>
      <c r="B809" s="3">
        <v>805</v>
      </c>
      <c r="C809">
        <v>-0.76617425293079577</v>
      </c>
      <c r="D809">
        <v>0.47737785280332901</v>
      </c>
      <c r="E809">
        <v>0.86438149082823656</v>
      </c>
      <c r="F809">
        <v>0.15722548596386332</v>
      </c>
      <c r="G809">
        <v>-0.32632783586450387</v>
      </c>
      <c r="H809">
        <v>0.49297682380711194</v>
      </c>
      <c r="I809">
        <v>0.77566255640704185</v>
      </c>
      <c r="J809">
        <v>0.53654730436392128</v>
      </c>
      <c r="K809">
        <v>0.40052441363513935</v>
      </c>
      <c r="L809">
        <v>1.3835278878104873</v>
      </c>
      <c r="M809">
        <v>0.80006657299236394</v>
      </c>
      <c r="N809">
        <v>0.45484966904041357</v>
      </c>
      <c r="O809">
        <v>-0.52220229918020777</v>
      </c>
      <c r="P809">
        <v>1.6448302631033584</v>
      </c>
      <c r="R809">
        <f>SQRT(Correlation)*$F809 + SQRT('CDO Param'!C$17 - Correlation)*HLOOKUP('CDO Param'!C$12,$C$4:$E$1004,$A809,FALSE) + SQRT(1-Correlation)*G809</f>
        <v>-0.19235128000525858</v>
      </c>
      <c r="S809">
        <f>SQRT(Correlation)*$F809 + SQRT('CDO Param'!D$17 - Correlation)*HLOOKUP('CDO Param'!D$12,$C$4:$E$1004,$A809,FALSE) + SQRT(1-Correlation)*H809</f>
        <v>0.58490936664016369</v>
      </c>
      <c r="T809">
        <f>SQRT(Correlation)*$F809 + SQRT('CDO Param'!E$17 - Correlation)*HLOOKUP('CDO Param'!E$12,$C$4:$E$1004,$A809,FALSE) + SQRT(1-Correlation)*I809</f>
        <v>0.58286652295423069</v>
      </c>
      <c r="U809">
        <f>SQRT(Correlation)*$F809 + SQRT('CDO Param'!F$17 - Correlation)*HLOOKUP('CDO Param'!F$12,$C$4:$E$1004,$A809,FALSE) + SQRT(1-Correlation)*J809</f>
        <v>0.75201410764979659</v>
      </c>
      <c r="V809">
        <f>SQRT(Correlation)*$F809 + SQRT('CDO Param'!G$17 - Correlation)*HLOOKUP('CDO Param'!G$12,$C$4:$E$1004,$A809,FALSE) + SQRT(1-Correlation)*K809</f>
        <v>0.62297146306285112</v>
      </c>
      <c r="W809">
        <f>SQRT(Correlation)*$F809 + SQRT('CDO Param'!H$17 - Correlation)*HLOOKUP('CDO Param'!H$12,$C$4:$E$1004,$A809,FALSE) + SQRT(1-Correlation)*L809</f>
        <v>1.42976028712128</v>
      </c>
      <c r="X809">
        <f>SQRT(Correlation)*$F809 + SQRT('CDO Param'!I$17 - Correlation)*HLOOKUP('CDO Param'!I$12,$C$4:$E$1004,$A809,FALSE) + SQRT(1-Correlation)*M809</f>
        <v>1.0020104365120868</v>
      </c>
      <c r="Y809">
        <f>SQRT(Correlation)*$F809 + SQRT('CDO Param'!J$17 - Correlation)*HLOOKUP('CDO Param'!J$12,$C$4:$E$1004,$A809,FALSE) + SQRT(1-Correlation)*N809</f>
        <v>0.27851669491014974</v>
      </c>
      <c r="Z809">
        <f>SQRT(Correlation)*$F809 + SQRT('CDO Param'!K$17 - Correlation)*HLOOKUP('CDO Param'!K$12,$C$4:$E$1004,$A809,FALSE) + SQRT(1-Correlation)*O809</f>
        <v>-0.64839618866813498</v>
      </c>
      <c r="AA809">
        <f>SQRT(Correlation)*$F809 + SQRT('CDO Param'!L$17 - Correlation)*HLOOKUP('CDO Param'!L$12,$C$4:$E$1004,$A809,FALSE) + SQRT(1-Correlation)*P809</f>
        <v>1.407431409501894</v>
      </c>
      <c r="AC809" s="3">
        <f>IF(R809&lt;'CDO Param'!C$13,1,0)</f>
        <v>0</v>
      </c>
      <c r="AD809" s="3">
        <f>IF(S809&lt;'CDO Param'!D$13,1,0)</f>
        <v>0</v>
      </c>
      <c r="AE809" s="3">
        <f>IF(T809&lt;'CDO Param'!E$13,1,0)</f>
        <v>0</v>
      </c>
      <c r="AF809" s="3">
        <f>IF(U809&lt;'CDO Param'!F$13,1,0)</f>
        <v>0</v>
      </c>
      <c r="AG809" s="3">
        <f>IF(V809&lt;'CDO Param'!G$13,1,0)</f>
        <v>0</v>
      </c>
      <c r="AH809" s="3">
        <f>IF(W809&lt;'CDO Param'!H$13,1,0)</f>
        <v>0</v>
      </c>
      <c r="AI809" s="3">
        <f>IF(X809&lt;'CDO Param'!I$13,1,0)</f>
        <v>0</v>
      </c>
      <c r="AJ809" s="3">
        <f>IF(Y809&lt;'CDO Param'!J$13,1,0)</f>
        <v>0</v>
      </c>
      <c r="AK809" s="3">
        <f>IF(Z809&lt;'CDO Param'!K$13,1,0)</f>
        <v>0</v>
      </c>
      <c r="AL809" s="3">
        <f>IF(AA809&lt;'CDO Param'!L$13,1,0)</f>
        <v>0</v>
      </c>
      <c r="AN809" s="3">
        <f>AC809*'CDO Param'!C$6*'CDO Param'!C$9</f>
        <v>0</v>
      </c>
      <c r="AO809" s="3">
        <f>AD809*'CDO Param'!D$6*'CDO Param'!D$9</f>
        <v>0</v>
      </c>
      <c r="AP809" s="3">
        <f>AE809*'CDO Param'!E$6*'CDO Param'!E$9</f>
        <v>0</v>
      </c>
      <c r="AQ809" s="3">
        <f>AF809*'CDO Param'!F$6*'CDO Param'!F$9</f>
        <v>0</v>
      </c>
      <c r="AR809" s="3">
        <f>AG809*'CDO Param'!G$6*'CDO Param'!G$9</f>
        <v>0</v>
      </c>
      <c r="AS809" s="3">
        <f>AH809*'CDO Param'!H$6*'CDO Param'!H$9</f>
        <v>0</v>
      </c>
      <c r="AT809" s="3">
        <f>AI809*'CDO Param'!I$6*'CDO Param'!I$9</f>
        <v>0</v>
      </c>
      <c r="AU809" s="3">
        <f>AJ809*'CDO Param'!J$6*'CDO Param'!J$9</f>
        <v>0</v>
      </c>
      <c r="AV809" s="3">
        <f>AK809*'CDO Param'!K$6*'CDO Param'!K$9</f>
        <v>0</v>
      </c>
      <c r="AW809" s="3">
        <f>AL809*'CDO Param'!L$6*'CDO Param'!L$9</f>
        <v>0</v>
      </c>
      <c r="AY809" s="2">
        <f t="shared" si="38"/>
        <v>0</v>
      </c>
      <c r="BI809" s="5">
        <f>AY809/'CDO Param'!$M$6</f>
        <v>0</v>
      </c>
      <c r="BJ809" s="5">
        <f t="shared" si="39"/>
        <v>0</v>
      </c>
      <c r="BK809" s="5">
        <f t="shared" si="40"/>
        <v>0</v>
      </c>
    </row>
    <row r="810" spans="1:63" x14ac:dyDescent="0.2">
      <c r="A810" s="3">
        <v>807</v>
      </c>
      <c r="B810" s="3">
        <v>806</v>
      </c>
      <c r="C810">
        <v>0.27445366868050769</v>
      </c>
      <c r="D810">
        <v>0.41898942981788423</v>
      </c>
      <c r="E810">
        <v>0.69117731982260011</v>
      </c>
      <c r="F810">
        <v>1.121072727983119</v>
      </c>
      <c r="G810">
        <v>-1.1455631465651095</v>
      </c>
      <c r="H810">
        <v>-4.432649802765809E-2</v>
      </c>
      <c r="I810">
        <v>-0.30089267966104671</v>
      </c>
      <c r="J810">
        <v>-1.6955164028331637</v>
      </c>
      <c r="K810">
        <v>-1.1370002539479174</v>
      </c>
      <c r="L810">
        <v>-0.22402900867746212</v>
      </c>
      <c r="M810">
        <v>1.0449730325490236</v>
      </c>
      <c r="N810">
        <v>-0.61236164583533537</v>
      </c>
      <c r="O810">
        <v>-0.25823965188465081</v>
      </c>
      <c r="P810">
        <v>-1.6053809304139577</v>
      </c>
      <c r="R810">
        <f>SQRT(Correlation)*$F810 + SQRT('CDO Param'!C$17 - Correlation)*HLOOKUP('CDO Param'!C$12,$C$4:$E$1004,$A810,FALSE) + SQRT(1-Correlation)*G810</f>
        <v>-0.67300824628206601</v>
      </c>
      <c r="S810">
        <f>SQRT(Correlation)*$F810 + SQRT('CDO Param'!D$17 - Correlation)*HLOOKUP('CDO Param'!D$12,$C$4:$E$1004,$A810,FALSE) + SQRT(1-Correlation)*H810</f>
        <v>0.37171656938653785</v>
      </c>
      <c r="T810">
        <f>SQRT(Correlation)*$F810 + SQRT('CDO Param'!E$17 - Correlation)*HLOOKUP('CDO Param'!E$12,$C$4:$E$1004,$A810,FALSE) + SQRT(1-Correlation)*I810</f>
        <v>0.14167607998619941</v>
      </c>
      <c r="U810">
        <f>SQRT(Correlation)*$F810 + SQRT('CDO Param'!F$17 - Correlation)*HLOOKUP('CDO Param'!F$12,$C$4:$E$1004,$A810,FALSE) + SQRT(1-Correlation)*J810</f>
        <v>-1.0994418214630606</v>
      </c>
      <c r="V810">
        <f>SQRT(Correlation)*$F810 + SQRT('CDO Param'!G$17 - Correlation)*HLOOKUP('CDO Param'!G$12,$C$4:$E$1004,$A810,FALSE) + SQRT(1-Correlation)*K810</f>
        <v>-0.56958687932413343</v>
      </c>
      <c r="W810">
        <f>SQRT(Correlation)*$F810 + SQRT('CDO Param'!H$17 - Correlation)*HLOOKUP('CDO Param'!H$12,$C$4:$E$1004,$A810,FALSE) + SQRT(1-Correlation)*L810</f>
        <v>0.20123579891532423</v>
      </c>
      <c r="X810">
        <f>SQRT(Correlation)*$F810 + SQRT('CDO Param'!I$17 - Correlation)*HLOOKUP('CDO Param'!I$12,$C$4:$E$1004,$A810,FALSE) + SQRT(1-Correlation)*M810</f>
        <v>1.5004147343679031</v>
      </c>
      <c r="Y810">
        <f>SQRT(Correlation)*$F810 + SQRT('CDO Param'!J$17 - Correlation)*HLOOKUP('CDO Param'!J$12,$C$4:$E$1004,$A810,FALSE) + SQRT(1-Correlation)*N810</f>
        <v>-0.15380932608440862</v>
      </c>
      <c r="Z810">
        <f>SQRT(Correlation)*$F810 + SQRT('CDO Param'!K$17 - Correlation)*HLOOKUP('CDO Param'!K$12,$C$4:$E$1004,$A810,FALSE) + SQRT(1-Correlation)*O810</f>
        <v>0.18214029504895088</v>
      </c>
      <c r="AA810">
        <f>SQRT(Correlation)*$F810 + SQRT('CDO Param'!L$17 - Correlation)*HLOOKUP('CDO Param'!L$12,$C$4:$E$1004,$A810,FALSE) + SQRT(1-Correlation)*P810</f>
        <v>-1.0958701360062177</v>
      </c>
      <c r="AC810" s="3">
        <f>IF(R810&lt;'CDO Param'!C$13,1,0)</f>
        <v>0</v>
      </c>
      <c r="AD810" s="3">
        <f>IF(S810&lt;'CDO Param'!D$13,1,0)</f>
        <v>0</v>
      </c>
      <c r="AE810" s="3">
        <f>IF(T810&lt;'CDO Param'!E$13,1,0)</f>
        <v>0</v>
      </c>
      <c r="AF810" s="3">
        <f>IF(U810&lt;'CDO Param'!F$13,1,0)</f>
        <v>0</v>
      </c>
      <c r="AG810" s="3">
        <f>IF(V810&lt;'CDO Param'!G$13,1,0)</f>
        <v>1</v>
      </c>
      <c r="AH810" s="3">
        <f>IF(W810&lt;'CDO Param'!H$13,1,0)</f>
        <v>0</v>
      </c>
      <c r="AI810" s="3">
        <f>IF(X810&lt;'CDO Param'!I$13,1,0)</f>
        <v>0</v>
      </c>
      <c r="AJ810" s="3">
        <f>IF(Y810&lt;'CDO Param'!J$13,1,0)</f>
        <v>0</v>
      </c>
      <c r="AK810" s="3">
        <f>IF(Z810&lt;'CDO Param'!K$13,1,0)</f>
        <v>0</v>
      </c>
      <c r="AL810" s="3">
        <f>IF(AA810&lt;'CDO Param'!L$13,1,0)</f>
        <v>1</v>
      </c>
      <c r="AN810" s="3">
        <f>AC810*'CDO Param'!C$6*'CDO Param'!C$9</f>
        <v>0</v>
      </c>
      <c r="AO810" s="3">
        <f>AD810*'CDO Param'!D$6*'CDO Param'!D$9</f>
        <v>0</v>
      </c>
      <c r="AP810" s="3">
        <f>AE810*'CDO Param'!E$6*'CDO Param'!E$9</f>
        <v>0</v>
      </c>
      <c r="AQ810" s="3">
        <f>AF810*'CDO Param'!F$6*'CDO Param'!F$9</f>
        <v>0</v>
      </c>
      <c r="AR810" s="3">
        <f>AG810*'CDO Param'!G$6*'CDO Param'!G$9</f>
        <v>4500</v>
      </c>
      <c r="AS810" s="3">
        <f>AH810*'CDO Param'!H$6*'CDO Param'!H$9</f>
        <v>0</v>
      </c>
      <c r="AT810" s="3">
        <f>AI810*'CDO Param'!I$6*'CDO Param'!I$9</f>
        <v>0</v>
      </c>
      <c r="AU810" s="3">
        <f>AJ810*'CDO Param'!J$6*'CDO Param'!J$9</f>
        <v>0</v>
      </c>
      <c r="AV810" s="3">
        <f>AK810*'CDO Param'!K$6*'CDO Param'!K$9</f>
        <v>0</v>
      </c>
      <c r="AW810" s="3">
        <f>AL810*'CDO Param'!L$6*'CDO Param'!L$9</f>
        <v>4500</v>
      </c>
      <c r="AY810" s="2">
        <f t="shared" si="38"/>
        <v>9000</v>
      </c>
      <c r="BI810" s="5">
        <f>AY810/'CDO Param'!$M$6</f>
        <v>9.375E-2</v>
      </c>
      <c r="BJ810" s="5">
        <f t="shared" si="39"/>
        <v>0.02</v>
      </c>
      <c r="BK810" s="5">
        <f t="shared" si="40"/>
        <v>1</v>
      </c>
    </row>
    <row r="811" spans="1:63" x14ac:dyDescent="0.2">
      <c r="A811" s="3">
        <v>808</v>
      </c>
      <c r="B811" s="3">
        <v>807</v>
      </c>
      <c r="C811">
        <v>-1.9392336980672553</v>
      </c>
      <c r="D811">
        <v>1.1237511898798402</v>
      </c>
      <c r="E811">
        <v>0.49536083679413423</v>
      </c>
      <c r="F811">
        <v>1.6576814232394099</v>
      </c>
      <c r="G811">
        <v>0.3825255134870531</v>
      </c>
      <c r="H811">
        <v>-1.0831968211277854</v>
      </c>
      <c r="I811">
        <v>-0.72021066443994641</v>
      </c>
      <c r="J811">
        <v>-0.33875267035909928</v>
      </c>
      <c r="K811">
        <v>1.0824055607372429</v>
      </c>
      <c r="L811">
        <v>0.90559069576556794</v>
      </c>
      <c r="M811">
        <v>-0.13537714949052315</v>
      </c>
      <c r="N811">
        <v>0.14174474927131087</v>
      </c>
      <c r="O811">
        <v>0.61615082813659683</v>
      </c>
      <c r="P811">
        <v>0.35954371924162842</v>
      </c>
      <c r="R811">
        <f>SQRT(Correlation)*$F811 + SQRT('CDO Param'!C$17 - Correlation)*HLOOKUP('CDO Param'!C$12,$C$4:$E$1004,$A811,FALSE) + SQRT(1-Correlation)*G811</f>
        <v>1.0460228763080723</v>
      </c>
      <c r="S811">
        <f>SQRT(Correlation)*$F811 + SQRT('CDO Param'!D$17 - Correlation)*HLOOKUP('CDO Param'!D$12,$C$4:$E$1004,$A811,FALSE) + SQRT(1-Correlation)*H811</f>
        <v>-0.34448342212063143</v>
      </c>
      <c r="T811">
        <f>SQRT(Correlation)*$F811 + SQRT('CDO Param'!E$17 - Correlation)*HLOOKUP('CDO Param'!E$12,$C$4:$E$1004,$A811,FALSE) + SQRT(1-Correlation)*I811</f>
        <v>-0.67211994510563677</v>
      </c>
      <c r="U811">
        <f>SQRT(Correlation)*$F811 + SQRT('CDO Param'!F$17 - Correlation)*HLOOKUP('CDO Param'!F$12,$C$4:$E$1004,$A811,FALSE) + SQRT(1-Correlation)*J811</f>
        <v>0.31360194314520856</v>
      </c>
      <c r="V811">
        <f>SQRT(Correlation)*$F811 + SQRT('CDO Param'!G$17 - Correlation)*HLOOKUP('CDO Param'!G$12,$C$4:$E$1004,$A811,FALSE) + SQRT(1-Correlation)*K811</f>
        <v>1.6618310208733207</v>
      </c>
      <c r="W811">
        <f>SQRT(Correlation)*$F811 + SQRT('CDO Param'!H$17 - Correlation)*HLOOKUP('CDO Param'!H$12,$C$4:$E$1004,$A811,FALSE) + SQRT(1-Correlation)*L811</f>
        <v>1.5422460785274468</v>
      </c>
      <c r="X811">
        <f>SQRT(Correlation)*$F811 + SQRT('CDO Param'!I$17 - Correlation)*HLOOKUP('CDO Param'!I$12,$C$4:$E$1004,$A811,FALSE) + SQRT(1-Correlation)*M811</f>
        <v>0.50654090302555044</v>
      </c>
      <c r="Y811">
        <f>SQRT(Correlation)*$F811 + SQRT('CDO Param'!J$17 - Correlation)*HLOOKUP('CDO Param'!J$12,$C$4:$E$1004,$A811,FALSE) + SQRT(1-Correlation)*N811</f>
        <v>0.14560275954645382</v>
      </c>
      <c r="Z811">
        <f>SQRT(Correlation)*$F811 + SQRT('CDO Param'!K$17 - Correlation)*HLOOKUP('CDO Param'!K$12,$C$4:$E$1004,$A811,FALSE) + SQRT(1-Correlation)*O811</f>
        <v>0.5956638830595854</v>
      </c>
      <c r="AA811">
        <f>SQRT(Correlation)*$F811 + SQRT('CDO Param'!L$17 - Correlation)*HLOOKUP('CDO Param'!L$12,$C$4:$E$1004,$A811,FALSE) + SQRT(1-Correlation)*P811</f>
        <v>0.35222500468989948</v>
      </c>
      <c r="AC811" s="3">
        <f>IF(R811&lt;'CDO Param'!C$13,1,0)</f>
        <v>0</v>
      </c>
      <c r="AD811" s="3">
        <f>IF(S811&lt;'CDO Param'!D$13,1,0)</f>
        <v>0</v>
      </c>
      <c r="AE811" s="3">
        <f>IF(T811&lt;'CDO Param'!E$13,1,0)</f>
        <v>0</v>
      </c>
      <c r="AF811" s="3">
        <f>IF(U811&lt;'CDO Param'!F$13,1,0)</f>
        <v>0</v>
      </c>
      <c r="AG811" s="3">
        <f>IF(V811&lt;'CDO Param'!G$13,1,0)</f>
        <v>0</v>
      </c>
      <c r="AH811" s="3">
        <f>IF(W811&lt;'CDO Param'!H$13,1,0)</f>
        <v>0</v>
      </c>
      <c r="AI811" s="3">
        <f>IF(X811&lt;'CDO Param'!I$13,1,0)</f>
        <v>0</v>
      </c>
      <c r="AJ811" s="3">
        <f>IF(Y811&lt;'CDO Param'!J$13,1,0)</f>
        <v>0</v>
      </c>
      <c r="AK811" s="3">
        <f>IF(Z811&lt;'CDO Param'!K$13,1,0)</f>
        <v>0</v>
      </c>
      <c r="AL811" s="3">
        <f>IF(AA811&lt;'CDO Param'!L$13,1,0)</f>
        <v>0</v>
      </c>
      <c r="AN811" s="3">
        <f>AC811*'CDO Param'!C$6*'CDO Param'!C$9</f>
        <v>0</v>
      </c>
      <c r="AO811" s="3">
        <f>AD811*'CDO Param'!D$6*'CDO Param'!D$9</f>
        <v>0</v>
      </c>
      <c r="AP811" s="3">
        <f>AE811*'CDO Param'!E$6*'CDO Param'!E$9</f>
        <v>0</v>
      </c>
      <c r="AQ811" s="3">
        <f>AF811*'CDO Param'!F$6*'CDO Param'!F$9</f>
        <v>0</v>
      </c>
      <c r="AR811" s="3">
        <f>AG811*'CDO Param'!G$6*'CDO Param'!G$9</f>
        <v>0</v>
      </c>
      <c r="AS811" s="3">
        <f>AH811*'CDO Param'!H$6*'CDO Param'!H$9</f>
        <v>0</v>
      </c>
      <c r="AT811" s="3">
        <f>AI811*'CDO Param'!I$6*'CDO Param'!I$9</f>
        <v>0</v>
      </c>
      <c r="AU811" s="3">
        <f>AJ811*'CDO Param'!J$6*'CDO Param'!J$9</f>
        <v>0</v>
      </c>
      <c r="AV811" s="3">
        <f>AK811*'CDO Param'!K$6*'CDO Param'!K$9</f>
        <v>0</v>
      </c>
      <c r="AW811" s="3">
        <f>AL811*'CDO Param'!L$6*'CDO Param'!L$9</f>
        <v>0</v>
      </c>
      <c r="AY811" s="2">
        <f t="shared" si="38"/>
        <v>0</v>
      </c>
      <c r="BI811" s="5">
        <f>AY811/'CDO Param'!$M$6</f>
        <v>0</v>
      </c>
      <c r="BJ811" s="5">
        <f t="shared" si="39"/>
        <v>0</v>
      </c>
      <c r="BK811" s="5">
        <f t="shared" si="40"/>
        <v>0</v>
      </c>
    </row>
    <row r="812" spans="1:63" x14ac:dyDescent="0.2">
      <c r="A812" s="3">
        <v>809</v>
      </c>
      <c r="B812" s="3">
        <v>808</v>
      </c>
      <c r="C812">
        <v>-0.51494907893356867</v>
      </c>
      <c r="D812">
        <v>1.4221495803212747</v>
      </c>
      <c r="E812">
        <v>0.2447666247462621</v>
      </c>
      <c r="F812">
        <v>-8.6674845078960061E-2</v>
      </c>
      <c r="G812">
        <v>-1.4756278687855229</v>
      </c>
      <c r="H812">
        <v>1.0912708603427745</v>
      </c>
      <c r="I812">
        <v>0.67147311710868962</v>
      </c>
      <c r="J812">
        <v>-1.1467795957287308</v>
      </c>
      <c r="K812">
        <v>-0.66767825046554208</v>
      </c>
      <c r="L812">
        <v>-0.81597590906312689</v>
      </c>
      <c r="M812">
        <v>-0.33624701245571487</v>
      </c>
      <c r="N812">
        <v>0.61724676925223321</v>
      </c>
      <c r="O812">
        <v>0.58149339565716218</v>
      </c>
      <c r="P812">
        <v>-0.22298877411230933</v>
      </c>
      <c r="R812">
        <f>SQRT(Correlation)*$F812 + SQRT('CDO Param'!C$17 - Correlation)*HLOOKUP('CDO Param'!C$12,$C$4:$E$1004,$A812,FALSE) + SQRT(1-Correlation)*G812</f>
        <v>-1.2261901834625206</v>
      </c>
      <c r="S812">
        <f>SQRT(Correlation)*$F812 + SQRT('CDO Param'!D$17 - Correlation)*HLOOKUP('CDO Param'!D$12,$C$4:$E$1004,$A812,FALSE) + SQRT(1-Correlation)*H812</f>
        <v>1.2089837686485849</v>
      </c>
      <c r="T812">
        <f>SQRT(Correlation)*$F812 + SQRT('CDO Param'!E$17 - Correlation)*HLOOKUP('CDO Param'!E$12,$C$4:$E$1004,$A812,FALSE) + SQRT(1-Correlation)*I812</f>
        <v>0.47336361858975623</v>
      </c>
      <c r="U812">
        <f>SQRT(Correlation)*$F812 + SQRT('CDO Param'!F$17 - Correlation)*HLOOKUP('CDO Param'!F$12,$C$4:$E$1004,$A812,FALSE) + SQRT(1-Correlation)*J812</f>
        <v>-1.0606081604865598</v>
      </c>
      <c r="V812">
        <f>SQRT(Correlation)*$F812 + SQRT('CDO Param'!G$17 - Correlation)*HLOOKUP('CDO Param'!G$12,$C$4:$E$1004,$A812,FALSE) + SQRT(1-Correlation)*K812</f>
        <v>-0.60609271616184002</v>
      </c>
      <c r="W812">
        <f>SQRT(Correlation)*$F812 + SQRT('CDO Param'!H$17 - Correlation)*HLOOKUP('CDO Param'!H$12,$C$4:$E$1004,$A812,FALSE) + SQRT(1-Correlation)*L812</f>
        <v>-0.60038938674759323</v>
      </c>
      <c r="X812">
        <f>SQRT(Correlation)*$F812 + SQRT('CDO Param'!I$17 - Correlation)*HLOOKUP('CDO Param'!I$12,$C$4:$E$1004,$A812,FALSE) + SQRT(1-Correlation)*M812</f>
        <v>-0.29166943620971242</v>
      </c>
      <c r="Y812">
        <f>SQRT(Correlation)*$F812 + SQRT('CDO Param'!J$17 - Correlation)*HLOOKUP('CDO Param'!J$12,$C$4:$E$1004,$A812,FALSE) + SQRT(1-Correlation)*N812</f>
        <v>0.42191998806405867</v>
      </c>
      <c r="Z812">
        <f>SQRT(Correlation)*$F812 + SQRT('CDO Param'!K$17 - Correlation)*HLOOKUP('CDO Param'!K$12,$C$4:$E$1004,$A812,FALSE) + SQRT(1-Correlation)*O812</f>
        <v>0.38800135968545463</v>
      </c>
      <c r="AA812">
        <f>SQRT(Correlation)*$F812 + SQRT('CDO Param'!L$17 - Correlation)*HLOOKUP('CDO Param'!L$12,$C$4:$E$1004,$A812,FALSE) + SQRT(1-Correlation)*P812</f>
        <v>-0.37519743835428099</v>
      </c>
      <c r="AC812" s="3">
        <f>IF(R812&lt;'CDO Param'!C$13,1,0)</f>
        <v>0</v>
      </c>
      <c r="AD812" s="3">
        <f>IF(S812&lt;'CDO Param'!D$13,1,0)</f>
        <v>0</v>
      </c>
      <c r="AE812" s="3">
        <f>IF(T812&lt;'CDO Param'!E$13,1,0)</f>
        <v>0</v>
      </c>
      <c r="AF812" s="3">
        <f>IF(U812&lt;'CDO Param'!F$13,1,0)</f>
        <v>0</v>
      </c>
      <c r="AG812" s="3">
        <f>IF(V812&lt;'CDO Param'!G$13,1,0)</f>
        <v>1</v>
      </c>
      <c r="AH812" s="3">
        <f>IF(W812&lt;'CDO Param'!H$13,1,0)</f>
        <v>0</v>
      </c>
      <c r="AI812" s="3">
        <f>IF(X812&lt;'CDO Param'!I$13,1,0)</f>
        <v>0</v>
      </c>
      <c r="AJ812" s="3">
        <f>IF(Y812&lt;'CDO Param'!J$13,1,0)</f>
        <v>0</v>
      </c>
      <c r="AK812" s="3">
        <f>IF(Z812&lt;'CDO Param'!K$13,1,0)</f>
        <v>0</v>
      </c>
      <c r="AL812" s="3">
        <f>IF(AA812&lt;'CDO Param'!L$13,1,0)</f>
        <v>0</v>
      </c>
      <c r="AN812" s="3">
        <f>AC812*'CDO Param'!C$6*'CDO Param'!C$9</f>
        <v>0</v>
      </c>
      <c r="AO812" s="3">
        <f>AD812*'CDO Param'!D$6*'CDO Param'!D$9</f>
        <v>0</v>
      </c>
      <c r="AP812" s="3">
        <f>AE812*'CDO Param'!E$6*'CDO Param'!E$9</f>
        <v>0</v>
      </c>
      <c r="AQ812" s="3">
        <f>AF812*'CDO Param'!F$6*'CDO Param'!F$9</f>
        <v>0</v>
      </c>
      <c r="AR812" s="3">
        <f>AG812*'CDO Param'!G$6*'CDO Param'!G$9</f>
        <v>4500</v>
      </c>
      <c r="AS812" s="3">
        <f>AH812*'CDO Param'!H$6*'CDO Param'!H$9</f>
        <v>0</v>
      </c>
      <c r="AT812" s="3">
        <f>AI812*'CDO Param'!I$6*'CDO Param'!I$9</f>
        <v>0</v>
      </c>
      <c r="AU812" s="3">
        <f>AJ812*'CDO Param'!J$6*'CDO Param'!J$9</f>
        <v>0</v>
      </c>
      <c r="AV812" s="3">
        <f>AK812*'CDO Param'!K$6*'CDO Param'!K$9</f>
        <v>0</v>
      </c>
      <c r="AW812" s="3">
        <f>AL812*'CDO Param'!L$6*'CDO Param'!L$9</f>
        <v>0</v>
      </c>
      <c r="AY812" s="2">
        <f t="shared" si="38"/>
        <v>4500</v>
      </c>
      <c r="BI812" s="5">
        <f>AY812/'CDO Param'!$M$6</f>
        <v>4.6875E-2</v>
      </c>
      <c r="BJ812" s="5">
        <f t="shared" si="39"/>
        <v>0</v>
      </c>
      <c r="BK812" s="5">
        <f t="shared" si="40"/>
        <v>0</v>
      </c>
    </row>
    <row r="813" spans="1:63" x14ac:dyDescent="0.2">
      <c r="A813" s="3">
        <v>810</v>
      </c>
      <c r="B813" s="3">
        <v>809</v>
      </c>
      <c r="C813">
        <v>0.39908627513796091</v>
      </c>
      <c r="D813">
        <v>-0.19294930098112673</v>
      </c>
      <c r="E813">
        <v>0.69803036240045913</v>
      </c>
      <c r="F813">
        <v>-2.082597347907722</v>
      </c>
      <c r="G813">
        <v>-0.39383849070873111</v>
      </c>
      <c r="H813">
        <v>4.0066652218229137E-2</v>
      </c>
      <c r="I813">
        <v>-1.4157421901472844</v>
      </c>
      <c r="J813">
        <v>-1.2823420547647402</v>
      </c>
      <c r="K813">
        <v>-0.33241803976125084</v>
      </c>
      <c r="L813">
        <v>-2.3279426386579871</v>
      </c>
      <c r="M813">
        <v>-0.37546669773291796</v>
      </c>
      <c r="N813">
        <v>1.3163185030862223</v>
      </c>
      <c r="O813">
        <v>0.18996161088580266</v>
      </c>
      <c r="P813">
        <v>0.19297203834867105</v>
      </c>
      <c r="R813">
        <f>SQRT(Correlation)*$F813 + SQRT('CDO Param'!C$17 - Correlation)*HLOOKUP('CDO Param'!C$12,$C$4:$E$1004,$A813,FALSE) + SQRT(1-Correlation)*G813</f>
        <v>-1.0594902569360378</v>
      </c>
      <c r="S813">
        <f>SQRT(Correlation)*$F813 + SQRT('CDO Param'!D$17 - Correlation)*HLOOKUP('CDO Param'!D$12,$C$4:$E$1004,$A813,FALSE) + SQRT(1-Correlation)*H813</f>
        <v>-0.64785169490300965</v>
      </c>
      <c r="T813">
        <f>SQRT(Correlation)*$F813 + SQRT('CDO Param'!E$17 - Correlation)*HLOOKUP('CDO Param'!E$12,$C$4:$E$1004,$A813,FALSE) + SQRT(1-Correlation)*I813</f>
        <v>-1.8960777734122194</v>
      </c>
      <c r="U813">
        <f>SQRT(Correlation)*$F813 + SQRT('CDO Param'!F$17 - Correlation)*HLOOKUP('CDO Param'!F$12,$C$4:$E$1004,$A813,FALSE) + SQRT(1-Correlation)*J813</f>
        <v>-1.7190272625159126</v>
      </c>
      <c r="V813">
        <f>SQRT(Correlation)*$F813 + SQRT('CDO Param'!G$17 - Correlation)*HLOOKUP('CDO Param'!G$12,$C$4:$E$1004,$A813,FALSE) + SQRT(1-Correlation)*K813</f>
        <v>-0.81785021506501665</v>
      </c>
      <c r="W813">
        <f>SQRT(Correlation)*$F813 + SQRT('CDO Param'!H$17 - Correlation)*HLOOKUP('CDO Param'!H$12,$C$4:$E$1004,$A813,FALSE) + SQRT(1-Correlation)*L813</f>
        <v>-2.8943425587857172</v>
      </c>
      <c r="X813">
        <f>SQRT(Correlation)*$F813 + SQRT('CDO Param'!I$17 - Correlation)*HLOOKUP('CDO Param'!I$12,$C$4:$E$1004,$A813,FALSE) + SQRT(1-Correlation)*M813</f>
        <v>-0.85868975788622637</v>
      </c>
      <c r="Y813">
        <f>SQRT(Correlation)*$F813 + SQRT('CDO Param'!J$17 - Correlation)*HLOOKUP('CDO Param'!J$12,$C$4:$E$1004,$A813,FALSE) + SQRT(1-Correlation)*N813</f>
        <v>0.69578257551871681</v>
      </c>
      <c r="Z813">
        <f>SQRT(Correlation)*$F813 + SQRT('CDO Param'!K$17 - Correlation)*HLOOKUP('CDO Param'!K$12,$C$4:$E$1004,$A813,FALSE) + SQRT(1-Correlation)*O813</f>
        <v>-0.37277339575590429</v>
      </c>
      <c r="AA813">
        <f>SQRT(Correlation)*$F813 + SQRT('CDO Param'!L$17 - Correlation)*HLOOKUP('CDO Param'!L$12,$C$4:$E$1004,$A813,FALSE) + SQRT(1-Correlation)*P813</f>
        <v>-0.36991745350188843</v>
      </c>
      <c r="AC813" s="3">
        <f>IF(R813&lt;'CDO Param'!C$13,1,0)</f>
        <v>0</v>
      </c>
      <c r="AD813" s="3">
        <f>IF(S813&lt;'CDO Param'!D$13,1,0)</f>
        <v>0</v>
      </c>
      <c r="AE813" s="3">
        <f>IF(T813&lt;'CDO Param'!E$13,1,0)</f>
        <v>1</v>
      </c>
      <c r="AF813" s="3">
        <f>IF(U813&lt;'CDO Param'!F$13,1,0)</f>
        <v>1</v>
      </c>
      <c r="AG813" s="3">
        <f>IF(V813&lt;'CDO Param'!G$13,1,0)</f>
        <v>1</v>
      </c>
      <c r="AH813" s="3">
        <f>IF(W813&lt;'CDO Param'!H$13,1,0)</f>
        <v>0</v>
      </c>
      <c r="AI813" s="3">
        <f>IF(X813&lt;'CDO Param'!I$13,1,0)</f>
        <v>0</v>
      </c>
      <c r="AJ813" s="3">
        <f>IF(Y813&lt;'CDO Param'!J$13,1,0)</f>
        <v>0</v>
      </c>
      <c r="AK813" s="3">
        <f>IF(Z813&lt;'CDO Param'!K$13,1,0)</f>
        <v>0</v>
      </c>
      <c r="AL813" s="3">
        <f>IF(AA813&lt;'CDO Param'!L$13,1,0)</f>
        <v>0</v>
      </c>
      <c r="AN813" s="3">
        <f>AC813*'CDO Param'!C$6*'CDO Param'!C$9</f>
        <v>0</v>
      </c>
      <c r="AO813" s="3">
        <f>AD813*'CDO Param'!D$6*'CDO Param'!D$9</f>
        <v>0</v>
      </c>
      <c r="AP813" s="3">
        <f>AE813*'CDO Param'!E$6*'CDO Param'!E$9</f>
        <v>4500</v>
      </c>
      <c r="AQ813" s="3">
        <f>AF813*'CDO Param'!F$6*'CDO Param'!F$9</f>
        <v>4500</v>
      </c>
      <c r="AR813" s="3">
        <f>AG813*'CDO Param'!G$6*'CDO Param'!G$9</f>
        <v>4500</v>
      </c>
      <c r="AS813" s="3">
        <f>AH813*'CDO Param'!H$6*'CDO Param'!H$9</f>
        <v>0</v>
      </c>
      <c r="AT813" s="3">
        <f>AI813*'CDO Param'!I$6*'CDO Param'!I$9</f>
        <v>0</v>
      </c>
      <c r="AU813" s="3">
        <f>AJ813*'CDO Param'!J$6*'CDO Param'!J$9</f>
        <v>0</v>
      </c>
      <c r="AV813" s="3">
        <f>AK813*'CDO Param'!K$6*'CDO Param'!K$9</f>
        <v>0</v>
      </c>
      <c r="AW813" s="3">
        <f>AL813*'CDO Param'!L$6*'CDO Param'!L$9</f>
        <v>0</v>
      </c>
      <c r="AY813" s="2">
        <f t="shared" si="38"/>
        <v>13500</v>
      </c>
      <c r="BI813" s="5">
        <f>AY813/'CDO Param'!$M$6</f>
        <v>0.140625</v>
      </c>
      <c r="BJ813" s="5">
        <f t="shared" si="39"/>
        <v>0.02</v>
      </c>
      <c r="BK813" s="5">
        <f t="shared" si="40"/>
        <v>1</v>
      </c>
    </row>
    <row r="814" spans="1:63" x14ac:dyDescent="0.2">
      <c r="A814" s="3">
        <v>811</v>
      </c>
      <c r="B814" s="3">
        <v>810</v>
      </c>
      <c r="C814">
        <v>-0.26079305825987831</v>
      </c>
      <c r="D814">
        <v>1.9595972844399512</v>
      </c>
      <c r="E814">
        <v>-8.2596898209885694E-2</v>
      </c>
      <c r="F814">
        <v>4.3200998334214091E-3</v>
      </c>
      <c r="G814">
        <v>-7.2225248004542664E-2</v>
      </c>
      <c r="H814">
        <v>0.3914385615644278</v>
      </c>
      <c r="I814">
        <v>0.22754761630494613</v>
      </c>
      <c r="J814">
        <v>-1.0597818800306413</v>
      </c>
      <c r="K814">
        <v>0.40729219108470716</v>
      </c>
      <c r="L814">
        <v>0.65807626015157439</v>
      </c>
      <c r="M814">
        <v>-1.268656433239812</v>
      </c>
      <c r="N814">
        <v>-1.6160038285306655</v>
      </c>
      <c r="O814">
        <v>0.1379976311000064</v>
      </c>
      <c r="P814">
        <v>1.0452458809595555</v>
      </c>
      <c r="R814">
        <f>SQRT(Correlation)*$F814 + SQRT('CDO Param'!C$17 - Correlation)*HLOOKUP('CDO Param'!C$12,$C$4:$E$1004,$A814,FALSE) + SQRT(1-Correlation)*G814</f>
        <v>0.2099761546842733</v>
      </c>
      <c r="S814">
        <f>SQRT(Correlation)*$F814 + SQRT('CDO Param'!D$17 - Correlation)*HLOOKUP('CDO Param'!D$12,$C$4:$E$1004,$A814,FALSE) + SQRT(1-Correlation)*H814</f>
        <v>0.64984626673282953</v>
      </c>
      <c r="T814">
        <f>SQRT(Correlation)*$F814 + SQRT('CDO Param'!E$17 - Correlation)*HLOOKUP('CDO Param'!E$12,$C$4:$E$1004,$A814,FALSE) + SQRT(1-Correlation)*I814</f>
        <v>0.14823740103824001</v>
      </c>
      <c r="U814">
        <f>SQRT(Correlation)*$F814 + SQRT('CDO Param'!F$17 - Correlation)*HLOOKUP('CDO Param'!F$12,$C$4:$E$1004,$A814,FALSE) + SQRT(1-Correlation)*J814</f>
        <v>-1.0225004615551436</v>
      </c>
      <c r="V814">
        <f>SQRT(Correlation)*$F814 + SQRT('CDO Param'!G$17 - Correlation)*HLOOKUP('CDO Param'!G$12,$C$4:$E$1004,$A814,FALSE) + SQRT(1-Correlation)*K814</f>
        <v>0.3692882067149591</v>
      </c>
      <c r="W814">
        <f>SQRT(Correlation)*$F814 + SQRT('CDO Param'!H$17 - Correlation)*HLOOKUP('CDO Param'!H$12,$C$4:$E$1004,$A814,FALSE) + SQRT(1-Correlation)*L814</f>
        <v>0.90280099801308267</v>
      </c>
      <c r="X814">
        <f>SQRT(Correlation)*$F814 + SQRT('CDO Param'!I$17 - Correlation)*HLOOKUP('CDO Param'!I$12,$C$4:$E$1004,$A814,FALSE) + SQRT(1-Correlation)*M814</f>
        <v>-1.2206562615724472</v>
      </c>
      <c r="Y814">
        <f>SQRT(Correlation)*$F814 + SQRT('CDO Param'!J$17 - Correlation)*HLOOKUP('CDO Param'!J$12,$C$4:$E$1004,$A814,FALSE) + SQRT(1-Correlation)*N814</f>
        <v>-1.6007090637741976</v>
      </c>
      <c r="Z814">
        <f>SQRT(Correlation)*$F814 + SQRT('CDO Param'!K$17 - Correlation)*HLOOKUP('CDO Param'!K$12,$C$4:$E$1004,$A814,FALSE) + SQRT(1-Correlation)*O814</f>
        <v>6.3282825733643078E-2</v>
      </c>
      <c r="AA814">
        <f>SQRT(Correlation)*$F814 + SQRT('CDO Param'!L$17 - Correlation)*HLOOKUP('CDO Param'!L$12,$C$4:$E$1004,$A814,FALSE) + SQRT(1-Correlation)*P814</f>
        <v>0.92397408756095667</v>
      </c>
      <c r="AC814" s="3">
        <f>IF(R814&lt;'CDO Param'!C$13,1,0)</f>
        <v>0</v>
      </c>
      <c r="AD814" s="3">
        <f>IF(S814&lt;'CDO Param'!D$13,1,0)</f>
        <v>0</v>
      </c>
      <c r="AE814" s="3">
        <f>IF(T814&lt;'CDO Param'!E$13,1,0)</f>
        <v>0</v>
      </c>
      <c r="AF814" s="3">
        <f>IF(U814&lt;'CDO Param'!F$13,1,0)</f>
        <v>0</v>
      </c>
      <c r="AG814" s="3">
        <f>IF(V814&lt;'CDO Param'!G$13,1,0)</f>
        <v>0</v>
      </c>
      <c r="AH814" s="3">
        <f>IF(W814&lt;'CDO Param'!H$13,1,0)</f>
        <v>0</v>
      </c>
      <c r="AI814" s="3">
        <f>IF(X814&lt;'CDO Param'!I$13,1,0)</f>
        <v>0</v>
      </c>
      <c r="AJ814" s="3">
        <f>IF(Y814&lt;'CDO Param'!J$13,1,0)</f>
        <v>0</v>
      </c>
      <c r="AK814" s="3">
        <f>IF(Z814&lt;'CDO Param'!K$13,1,0)</f>
        <v>0</v>
      </c>
      <c r="AL814" s="3">
        <f>IF(AA814&lt;'CDO Param'!L$13,1,0)</f>
        <v>0</v>
      </c>
      <c r="AN814" s="3">
        <f>AC814*'CDO Param'!C$6*'CDO Param'!C$9</f>
        <v>0</v>
      </c>
      <c r="AO814" s="3">
        <f>AD814*'CDO Param'!D$6*'CDO Param'!D$9</f>
        <v>0</v>
      </c>
      <c r="AP814" s="3">
        <f>AE814*'CDO Param'!E$6*'CDO Param'!E$9</f>
        <v>0</v>
      </c>
      <c r="AQ814" s="3">
        <f>AF814*'CDO Param'!F$6*'CDO Param'!F$9</f>
        <v>0</v>
      </c>
      <c r="AR814" s="3">
        <f>AG814*'CDO Param'!G$6*'CDO Param'!G$9</f>
        <v>0</v>
      </c>
      <c r="AS814" s="3">
        <f>AH814*'CDO Param'!H$6*'CDO Param'!H$9</f>
        <v>0</v>
      </c>
      <c r="AT814" s="3">
        <f>AI814*'CDO Param'!I$6*'CDO Param'!I$9</f>
        <v>0</v>
      </c>
      <c r="AU814" s="3">
        <f>AJ814*'CDO Param'!J$6*'CDO Param'!J$9</f>
        <v>0</v>
      </c>
      <c r="AV814" s="3">
        <f>AK814*'CDO Param'!K$6*'CDO Param'!K$9</f>
        <v>0</v>
      </c>
      <c r="AW814" s="3">
        <f>AL814*'CDO Param'!L$6*'CDO Param'!L$9</f>
        <v>0</v>
      </c>
      <c r="AY814" s="2">
        <f t="shared" si="38"/>
        <v>0</v>
      </c>
      <c r="BI814" s="5">
        <f>AY814/'CDO Param'!$M$6</f>
        <v>0</v>
      </c>
      <c r="BJ814" s="5">
        <f t="shared" si="39"/>
        <v>0</v>
      </c>
      <c r="BK814" s="5">
        <f t="shared" si="40"/>
        <v>0</v>
      </c>
    </row>
    <row r="815" spans="1:63" x14ac:dyDescent="0.2">
      <c r="A815" s="3">
        <v>812</v>
      </c>
      <c r="B815" s="3">
        <v>811</v>
      </c>
      <c r="C815">
        <v>-0.46048398871789686</v>
      </c>
      <c r="D815">
        <v>-0.49049504013964906</v>
      </c>
      <c r="E815">
        <v>1.8072205421049148</v>
      </c>
      <c r="F815">
        <v>0.46517243390553631</v>
      </c>
      <c r="G815">
        <v>0.17305637811659835</v>
      </c>
      <c r="H815">
        <v>-1.3694693734578323</v>
      </c>
      <c r="I815">
        <v>0.70638407123624347</v>
      </c>
      <c r="J815">
        <v>0.66704160417430103</v>
      </c>
      <c r="K815">
        <v>-0.33175638236571103</v>
      </c>
      <c r="L815">
        <v>-0.8037568477448076</v>
      </c>
      <c r="M815">
        <v>-0.27156033866049256</v>
      </c>
      <c r="N815">
        <v>0.9087534635909833</v>
      </c>
      <c r="O815">
        <v>-1.9326762412674725E-2</v>
      </c>
      <c r="P815">
        <v>1.4322085917228833</v>
      </c>
      <c r="R815">
        <f>SQRT(Correlation)*$F815 + SQRT('CDO Param'!C$17 - Correlation)*HLOOKUP('CDO Param'!C$12,$C$4:$E$1004,$A815,FALSE) + SQRT(1-Correlation)*G815</f>
        <v>0.2419096613226715</v>
      </c>
      <c r="S815">
        <f>SQRT(Correlation)*$F815 + SQRT('CDO Param'!D$17 - Correlation)*HLOOKUP('CDO Param'!D$12,$C$4:$E$1004,$A815,FALSE) + SQRT(1-Correlation)*H815</f>
        <v>-1.2214587560088068</v>
      </c>
      <c r="T815">
        <f>SQRT(Correlation)*$F815 + SQRT('CDO Param'!E$17 - Correlation)*HLOOKUP('CDO Param'!E$12,$C$4:$E$1004,$A815,FALSE) + SQRT(1-Correlation)*I815</f>
        <v>0.69540259828984863</v>
      </c>
      <c r="U815">
        <f>SQRT(Correlation)*$F815 + SQRT('CDO Param'!F$17 - Correlation)*HLOOKUP('CDO Param'!F$12,$C$4:$E$1004,$A815,FALSE) + SQRT(1-Correlation)*J815</f>
        <v>1.1840184668196052</v>
      </c>
      <c r="V815">
        <f>SQRT(Correlation)*$F815 + SQRT('CDO Param'!G$17 - Correlation)*HLOOKUP('CDO Param'!G$12,$C$4:$E$1004,$A815,FALSE) + SQRT(1-Correlation)*K815</f>
        <v>0.23647549886261382</v>
      </c>
      <c r="W815">
        <f>SQRT(Correlation)*$F815 + SQRT('CDO Param'!H$17 - Correlation)*HLOOKUP('CDO Param'!H$12,$C$4:$E$1004,$A815,FALSE) + SQRT(1-Correlation)*L815</f>
        <v>-0.68477673136688844</v>
      </c>
      <c r="X815">
        <f>SQRT(Correlation)*$F815 + SQRT('CDO Param'!I$17 - Correlation)*HLOOKUP('CDO Param'!I$12,$C$4:$E$1004,$A815,FALSE) + SQRT(1-Correlation)*M815</f>
        <v>0.29358248013447336</v>
      </c>
      <c r="Y815">
        <f>SQRT(Correlation)*$F815 + SQRT('CDO Param'!J$17 - Correlation)*HLOOKUP('CDO Param'!J$12,$C$4:$E$1004,$A815,FALSE) + SQRT(1-Correlation)*N815</f>
        <v>0.88738706085342156</v>
      </c>
      <c r="Z815">
        <f>SQRT(Correlation)*$F815 + SQRT('CDO Param'!K$17 - Correlation)*HLOOKUP('CDO Param'!K$12,$C$4:$E$1004,$A815,FALSE) + SQRT(1-Correlation)*O815</f>
        <v>6.9328511928051853E-3</v>
      </c>
      <c r="AA815">
        <f>SQRT(Correlation)*$F815 + SQRT('CDO Param'!L$17 - Correlation)*HLOOKUP('CDO Param'!L$12,$C$4:$E$1004,$A815,FALSE) + SQRT(1-Correlation)*P815</f>
        <v>1.3839801981910467</v>
      </c>
      <c r="AC815" s="3">
        <f>IF(R815&lt;'CDO Param'!C$13,1,0)</f>
        <v>0</v>
      </c>
      <c r="AD815" s="3">
        <f>IF(S815&lt;'CDO Param'!D$13,1,0)</f>
        <v>0</v>
      </c>
      <c r="AE815" s="3">
        <f>IF(T815&lt;'CDO Param'!E$13,1,0)</f>
        <v>0</v>
      </c>
      <c r="AF815" s="3">
        <f>IF(U815&lt;'CDO Param'!F$13,1,0)</f>
        <v>0</v>
      </c>
      <c r="AG815" s="3">
        <f>IF(V815&lt;'CDO Param'!G$13,1,0)</f>
        <v>0</v>
      </c>
      <c r="AH815" s="3">
        <f>IF(W815&lt;'CDO Param'!H$13,1,0)</f>
        <v>0</v>
      </c>
      <c r="AI815" s="3">
        <f>IF(X815&lt;'CDO Param'!I$13,1,0)</f>
        <v>0</v>
      </c>
      <c r="AJ815" s="3">
        <f>IF(Y815&lt;'CDO Param'!J$13,1,0)</f>
        <v>0</v>
      </c>
      <c r="AK815" s="3">
        <f>IF(Z815&lt;'CDO Param'!K$13,1,0)</f>
        <v>0</v>
      </c>
      <c r="AL815" s="3">
        <f>IF(AA815&lt;'CDO Param'!L$13,1,0)</f>
        <v>0</v>
      </c>
      <c r="AN815" s="3">
        <f>AC815*'CDO Param'!C$6*'CDO Param'!C$9</f>
        <v>0</v>
      </c>
      <c r="AO815" s="3">
        <f>AD815*'CDO Param'!D$6*'CDO Param'!D$9</f>
        <v>0</v>
      </c>
      <c r="AP815" s="3">
        <f>AE815*'CDO Param'!E$6*'CDO Param'!E$9</f>
        <v>0</v>
      </c>
      <c r="AQ815" s="3">
        <f>AF815*'CDO Param'!F$6*'CDO Param'!F$9</f>
        <v>0</v>
      </c>
      <c r="AR815" s="3">
        <f>AG815*'CDO Param'!G$6*'CDO Param'!G$9</f>
        <v>0</v>
      </c>
      <c r="AS815" s="3">
        <f>AH815*'CDO Param'!H$6*'CDO Param'!H$9</f>
        <v>0</v>
      </c>
      <c r="AT815" s="3">
        <f>AI815*'CDO Param'!I$6*'CDO Param'!I$9</f>
        <v>0</v>
      </c>
      <c r="AU815" s="3">
        <f>AJ815*'CDO Param'!J$6*'CDO Param'!J$9</f>
        <v>0</v>
      </c>
      <c r="AV815" s="3">
        <f>AK815*'CDO Param'!K$6*'CDO Param'!K$9</f>
        <v>0</v>
      </c>
      <c r="AW815" s="3">
        <f>AL815*'CDO Param'!L$6*'CDO Param'!L$9</f>
        <v>0</v>
      </c>
      <c r="AY815" s="2">
        <f t="shared" si="38"/>
        <v>0</v>
      </c>
      <c r="BI815" s="5">
        <f>AY815/'CDO Param'!$M$6</f>
        <v>0</v>
      </c>
      <c r="BJ815" s="5">
        <f t="shared" si="39"/>
        <v>0</v>
      </c>
      <c r="BK815" s="5">
        <f t="shared" si="40"/>
        <v>0</v>
      </c>
    </row>
    <row r="816" spans="1:63" x14ac:dyDescent="0.2">
      <c r="A816" s="3">
        <v>813</v>
      </c>
      <c r="B816" s="3">
        <v>812</v>
      </c>
      <c r="C816">
        <v>1.7431557353120297</v>
      </c>
      <c r="D816">
        <v>0.36496430766419508</v>
      </c>
      <c r="E816">
        <v>-0.43458157961140387</v>
      </c>
      <c r="F816">
        <v>0.66358325057080947</v>
      </c>
      <c r="G816">
        <v>0.79555775300832465</v>
      </c>
      <c r="H816">
        <v>0.46042032408877276</v>
      </c>
      <c r="I816">
        <v>1.5267642083927058</v>
      </c>
      <c r="J816">
        <v>-0.61821538110962138</v>
      </c>
      <c r="K816">
        <v>1.3736666915065143</v>
      </c>
      <c r="L816">
        <v>-0.75459411164047197</v>
      </c>
      <c r="M816">
        <v>0.57448346524324734</v>
      </c>
      <c r="N816">
        <v>0.35610355553217232</v>
      </c>
      <c r="O816">
        <v>0.42162810132140294</v>
      </c>
      <c r="P816">
        <v>1.6964349924819544</v>
      </c>
      <c r="R816">
        <f>SQRT(Correlation)*$F816 + SQRT('CDO Param'!C$17 - Correlation)*HLOOKUP('CDO Param'!C$12,$C$4:$E$1004,$A816,FALSE) + SQRT(1-Correlation)*G816</f>
        <v>1.0161895491758732</v>
      </c>
      <c r="S816">
        <f>SQRT(Correlation)*$F816 + SQRT('CDO Param'!D$17 - Correlation)*HLOOKUP('CDO Param'!D$12,$C$4:$E$1004,$A816,FALSE) + SQRT(1-Correlation)*H816</f>
        <v>0.69825026780830313</v>
      </c>
      <c r="T816">
        <f>SQRT(Correlation)*$F816 + SQRT('CDO Param'!E$17 - Correlation)*HLOOKUP('CDO Param'!E$12,$C$4:$E$1004,$A816,FALSE) + SQRT(1-Correlation)*I816</f>
        <v>2.1194548106668289</v>
      </c>
      <c r="U816">
        <f>SQRT(Correlation)*$F816 + SQRT('CDO Param'!F$17 - Correlation)*HLOOKUP('CDO Param'!F$12,$C$4:$E$1004,$A816,FALSE) + SQRT(1-Correlation)*J816</f>
        <v>-0.47382255314046579</v>
      </c>
      <c r="V816">
        <f>SQRT(Correlation)*$F816 + SQRT('CDO Param'!G$17 - Correlation)*HLOOKUP('CDO Param'!G$12,$C$4:$E$1004,$A816,FALSE) + SQRT(1-Correlation)*K816</f>
        <v>1.4158427008367027</v>
      </c>
      <c r="W816">
        <f>SQRT(Correlation)*$F816 + SQRT('CDO Param'!H$17 - Correlation)*HLOOKUP('CDO Param'!H$12,$C$4:$E$1004,$A816,FALSE) + SQRT(1-Correlation)*L816</f>
        <v>-0.45441363425830072</v>
      </c>
      <c r="X816">
        <f>SQRT(Correlation)*$F816 + SQRT('CDO Param'!I$17 - Correlation)*HLOOKUP('CDO Param'!I$12,$C$4:$E$1004,$A816,FALSE) + SQRT(1-Correlation)*M816</f>
        <v>0.65767092199861676</v>
      </c>
      <c r="Y816">
        <f>SQRT(Correlation)*$F816 + SQRT('CDO Param'!J$17 - Correlation)*HLOOKUP('CDO Param'!J$12,$C$4:$E$1004,$A816,FALSE) + SQRT(1-Correlation)*N816</f>
        <v>1.0088686016131305</v>
      </c>
      <c r="Z816">
        <f>SQRT(Correlation)*$F816 + SQRT('CDO Param'!K$17 - Correlation)*HLOOKUP('CDO Param'!K$12,$C$4:$E$1004,$A816,FALSE) + SQRT(1-Correlation)*O816</f>
        <v>1.0710306438157198</v>
      </c>
      <c r="AA816">
        <f>SQRT(Correlation)*$F816 + SQRT('CDO Param'!L$17 - Correlation)*HLOOKUP('CDO Param'!L$12,$C$4:$E$1004,$A816,FALSE) + SQRT(1-Correlation)*P816</f>
        <v>2.2804186496994339</v>
      </c>
      <c r="AC816" s="3">
        <f>IF(R816&lt;'CDO Param'!C$13,1,0)</f>
        <v>0</v>
      </c>
      <c r="AD816" s="3">
        <f>IF(S816&lt;'CDO Param'!D$13,1,0)</f>
        <v>0</v>
      </c>
      <c r="AE816" s="3">
        <f>IF(T816&lt;'CDO Param'!E$13,1,0)</f>
        <v>0</v>
      </c>
      <c r="AF816" s="3">
        <f>IF(U816&lt;'CDO Param'!F$13,1,0)</f>
        <v>0</v>
      </c>
      <c r="AG816" s="3">
        <f>IF(V816&lt;'CDO Param'!G$13,1,0)</f>
        <v>0</v>
      </c>
      <c r="AH816" s="3">
        <f>IF(W816&lt;'CDO Param'!H$13,1,0)</f>
        <v>0</v>
      </c>
      <c r="AI816" s="3">
        <f>IF(X816&lt;'CDO Param'!I$13,1,0)</f>
        <v>0</v>
      </c>
      <c r="AJ816" s="3">
        <f>IF(Y816&lt;'CDO Param'!J$13,1,0)</f>
        <v>0</v>
      </c>
      <c r="AK816" s="3">
        <f>IF(Z816&lt;'CDO Param'!K$13,1,0)</f>
        <v>0</v>
      </c>
      <c r="AL816" s="3">
        <f>IF(AA816&lt;'CDO Param'!L$13,1,0)</f>
        <v>0</v>
      </c>
      <c r="AN816" s="3">
        <f>AC816*'CDO Param'!C$6*'CDO Param'!C$9</f>
        <v>0</v>
      </c>
      <c r="AO816" s="3">
        <f>AD816*'CDO Param'!D$6*'CDO Param'!D$9</f>
        <v>0</v>
      </c>
      <c r="AP816" s="3">
        <f>AE816*'CDO Param'!E$6*'CDO Param'!E$9</f>
        <v>0</v>
      </c>
      <c r="AQ816" s="3">
        <f>AF816*'CDO Param'!F$6*'CDO Param'!F$9</f>
        <v>0</v>
      </c>
      <c r="AR816" s="3">
        <f>AG816*'CDO Param'!G$6*'CDO Param'!G$9</f>
        <v>0</v>
      </c>
      <c r="AS816" s="3">
        <f>AH816*'CDO Param'!H$6*'CDO Param'!H$9</f>
        <v>0</v>
      </c>
      <c r="AT816" s="3">
        <f>AI816*'CDO Param'!I$6*'CDO Param'!I$9</f>
        <v>0</v>
      </c>
      <c r="AU816" s="3">
        <f>AJ816*'CDO Param'!J$6*'CDO Param'!J$9</f>
        <v>0</v>
      </c>
      <c r="AV816" s="3">
        <f>AK816*'CDO Param'!K$6*'CDO Param'!K$9</f>
        <v>0</v>
      </c>
      <c r="AW816" s="3">
        <f>AL816*'CDO Param'!L$6*'CDO Param'!L$9</f>
        <v>0</v>
      </c>
      <c r="AY816" s="2">
        <f t="shared" si="38"/>
        <v>0</v>
      </c>
      <c r="BI816" s="5">
        <f>AY816/'CDO Param'!$M$6</f>
        <v>0</v>
      </c>
      <c r="BJ816" s="5">
        <f t="shared" si="39"/>
        <v>0</v>
      </c>
      <c r="BK816" s="5">
        <f t="shared" si="40"/>
        <v>0</v>
      </c>
    </row>
    <row r="817" spans="1:63" x14ac:dyDescent="0.2">
      <c r="A817" s="3">
        <v>814</v>
      </c>
      <c r="B817" s="3">
        <v>813</v>
      </c>
      <c r="C817">
        <v>-0.43513637137948535</v>
      </c>
      <c r="D817">
        <v>0.83027543951175176</v>
      </c>
      <c r="E817">
        <v>1.7971524357562885</v>
      </c>
      <c r="F817">
        <v>-0.21969526642351411</v>
      </c>
      <c r="G817">
        <v>-0.81853158917510882</v>
      </c>
      <c r="H817">
        <v>-1.2832492757297587</v>
      </c>
      <c r="I817">
        <v>0.52485347623587586</v>
      </c>
      <c r="J817">
        <v>0.12479517863539513</v>
      </c>
      <c r="K817">
        <v>-1.3468252291204408</v>
      </c>
      <c r="L817">
        <v>-1.1011479728040285</v>
      </c>
      <c r="M817">
        <v>1.5655950846849009</v>
      </c>
      <c r="N817">
        <v>-1.5114346751943231</v>
      </c>
      <c r="O817">
        <v>-1.0397707228548825</v>
      </c>
      <c r="P817">
        <v>2.5586996343918145</v>
      </c>
      <c r="R817">
        <f>SQRT(Correlation)*$F817 + SQRT('CDO Param'!C$17 - Correlation)*HLOOKUP('CDO Param'!C$12,$C$4:$E$1004,$A817,FALSE) + SQRT(1-Correlation)*G817</f>
        <v>-0.72858231217647218</v>
      </c>
      <c r="S817">
        <f>SQRT(Correlation)*$F817 + SQRT('CDO Param'!D$17 - Correlation)*HLOOKUP('CDO Param'!D$12,$C$4:$E$1004,$A817,FALSE) + SQRT(1-Correlation)*H817</f>
        <v>-1.1694522197195423</v>
      </c>
      <c r="T817">
        <f>SQRT(Correlation)*$F817 + SQRT('CDO Param'!E$17 - Correlation)*HLOOKUP('CDO Param'!E$12,$C$4:$E$1004,$A817,FALSE) + SQRT(1-Correlation)*I817</f>
        <v>0.31331972101622951</v>
      </c>
      <c r="U817">
        <f>SQRT(Correlation)*$F817 + SQRT('CDO Param'!F$17 - Correlation)*HLOOKUP('CDO Param'!F$12,$C$4:$E$1004,$A817,FALSE) + SQRT(1-Correlation)*J817</f>
        <v>0.45077285957108615</v>
      </c>
      <c r="V817">
        <f>SQRT(Correlation)*$F817 + SQRT('CDO Param'!G$17 - Correlation)*HLOOKUP('CDO Param'!G$12,$C$4:$E$1004,$A817,FALSE) + SQRT(1-Correlation)*K817</f>
        <v>-0.94532884233716208</v>
      </c>
      <c r="W817">
        <f>SQRT(Correlation)*$F817 + SQRT('CDO Param'!H$17 - Correlation)*HLOOKUP('CDO Param'!H$12,$C$4:$E$1004,$A817,FALSE) + SQRT(1-Correlation)*L817</f>
        <v>-0.99669575508066499</v>
      </c>
      <c r="X817">
        <f>SQRT(Correlation)*$F817 + SQRT('CDO Param'!I$17 - Correlation)*HLOOKUP('CDO Param'!I$12,$C$4:$E$1004,$A817,FALSE) + SQRT(1-Correlation)*M817</f>
        <v>1.8176356662730018</v>
      </c>
      <c r="Y817">
        <f>SQRT(Correlation)*$F817 + SQRT('CDO Param'!J$17 - Correlation)*HLOOKUP('CDO Param'!J$12,$C$4:$E$1004,$A817,FALSE) + SQRT(1-Correlation)*N817</f>
        <v>-1.6184728382637557</v>
      </c>
      <c r="Z817">
        <f>SQRT(Correlation)*$F817 + SQRT('CDO Param'!K$17 - Correlation)*HLOOKUP('CDO Param'!K$12,$C$4:$E$1004,$A817,FALSE) + SQRT(1-Correlation)*O817</f>
        <v>-1.1710131243868347</v>
      </c>
      <c r="AA817">
        <f>SQRT(Correlation)*$F817 + SQRT('CDO Param'!L$17 - Correlation)*HLOOKUP('CDO Param'!L$12,$C$4:$E$1004,$A817,FALSE) + SQRT(1-Correlation)*P817</f>
        <v>2.242795602062972</v>
      </c>
      <c r="AC817" s="3">
        <f>IF(R817&lt;'CDO Param'!C$13,1,0)</f>
        <v>0</v>
      </c>
      <c r="AD817" s="3">
        <f>IF(S817&lt;'CDO Param'!D$13,1,0)</f>
        <v>0</v>
      </c>
      <c r="AE817" s="3">
        <f>IF(T817&lt;'CDO Param'!E$13,1,0)</f>
        <v>0</v>
      </c>
      <c r="AF817" s="3">
        <f>IF(U817&lt;'CDO Param'!F$13,1,0)</f>
        <v>0</v>
      </c>
      <c r="AG817" s="3">
        <f>IF(V817&lt;'CDO Param'!G$13,1,0)</f>
        <v>1</v>
      </c>
      <c r="AH817" s="3">
        <f>IF(W817&lt;'CDO Param'!H$13,1,0)</f>
        <v>0</v>
      </c>
      <c r="AI817" s="3">
        <f>IF(X817&lt;'CDO Param'!I$13,1,0)</f>
        <v>0</v>
      </c>
      <c r="AJ817" s="3">
        <f>IF(Y817&lt;'CDO Param'!J$13,1,0)</f>
        <v>0</v>
      </c>
      <c r="AK817" s="3">
        <f>IF(Z817&lt;'CDO Param'!K$13,1,0)</f>
        <v>0</v>
      </c>
      <c r="AL817" s="3">
        <f>IF(AA817&lt;'CDO Param'!L$13,1,0)</f>
        <v>0</v>
      </c>
      <c r="AN817" s="3">
        <f>AC817*'CDO Param'!C$6*'CDO Param'!C$9</f>
        <v>0</v>
      </c>
      <c r="AO817" s="3">
        <f>AD817*'CDO Param'!D$6*'CDO Param'!D$9</f>
        <v>0</v>
      </c>
      <c r="AP817" s="3">
        <f>AE817*'CDO Param'!E$6*'CDO Param'!E$9</f>
        <v>0</v>
      </c>
      <c r="AQ817" s="3">
        <f>AF817*'CDO Param'!F$6*'CDO Param'!F$9</f>
        <v>0</v>
      </c>
      <c r="AR817" s="3">
        <f>AG817*'CDO Param'!G$6*'CDO Param'!G$9</f>
        <v>4500</v>
      </c>
      <c r="AS817" s="3">
        <f>AH817*'CDO Param'!H$6*'CDO Param'!H$9</f>
        <v>0</v>
      </c>
      <c r="AT817" s="3">
        <f>AI817*'CDO Param'!I$6*'CDO Param'!I$9</f>
        <v>0</v>
      </c>
      <c r="AU817" s="3">
        <f>AJ817*'CDO Param'!J$6*'CDO Param'!J$9</f>
        <v>0</v>
      </c>
      <c r="AV817" s="3">
        <f>AK817*'CDO Param'!K$6*'CDO Param'!K$9</f>
        <v>0</v>
      </c>
      <c r="AW817" s="3">
        <f>AL817*'CDO Param'!L$6*'CDO Param'!L$9</f>
        <v>0</v>
      </c>
      <c r="AY817" s="2">
        <f t="shared" si="38"/>
        <v>4500</v>
      </c>
      <c r="BI817" s="5">
        <f>AY817/'CDO Param'!$M$6</f>
        <v>4.6875E-2</v>
      </c>
      <c r="BJ817" s="5">
        <f t="shared" si="39"/>
        <v>0</v>
      </c>
      <c r="BK817" s="5">
        <f t="shared" si="40"/>
        <v>0</v>
      </c>
    </row>
    <row r="818" spans="1:63" x14ac:dyDescent="0.2">
      <c r="A818" s="3">
        <v>815</v>
      </c>
      <c r="B818" s="3">
        <v>814</v>
      </c>
      <c r="C818">
        <v>0.55954728850338142</v>
      </c>
      <c r="D818">
        <v>-0.4466346581466496</v>
      </c>
      <c r="E818">
        <v>-9.880864126898814E-2</v>
      </c>
      <c r="F818">
        <v>-0.35149696486769244</v>
      </c>
      <c r="G818">
        <v>-0.39382712202495895</v>
      </c>
      <c r="H818">
        <v>0.21263645066937897</v>
      </c>
      <c r="I818">
        <v>0.15550199350400362</v>
      </c>
      <c r="J818">
        <v>1.7044294509105384</v>
      </c>
      <c r="K818">
        <v>1.8033915694104508</v>
      </c>
      <c r="L818">
        <v>0.27723103812604677</v>
      </c>
      <c r="M818">
        <v>0.84851535575580783</v>
      </c>
      <c r="N818">
        <v>1.6149670045706443</v>
      </c>
      <c r="O818">
        <v>0.15148316379054449</v>
      </c>
      <c r="P818">
        <v>-0.45659021452593151</v>
      </c>
      <c r="R818">
        <f>SQRT(Correlation)*$F818 + SQRT('CDO Param'!C$17 - Correlation)*HLOOKUP('CDO Param'!C$12,$C$4:$E$1004,$A818,FALSE) + SQRT(1-Correlation)*G818</f>
        <v>-0.54793399204387572</v>
      </c>
      <c r="S818">
        <f>SQRT(Correlation)*$F818 + SQRT('CDO Param'!D$17 - Correlation)*HLOOKUP('CDO Param'!D$12,$C$4:$E$1004,$A818,FALSE) + SQRT(1-Correlation)*H818</f>
        <v>2.740787024728622E-2</v>
      </c>
      <c r="T818">
        <f>SQRT(Correlation)*$F818 + SQRT('CDO Param'!E$17 - Correlation)*HLOOKUP('CDO Param'!E$12,$C$4:$E$1004,$A818,FALSE) + SQRT(1-Correlation)*I818</f>
        <v>0.18441134130504422</v>
      </c>
      <c r="U818">
        <f>SQRT(Correlation)*$F818 + SQRT('CDO Param'!F$17 - Correlation)*HLOOKUP('CDO Param'!F$12,$C$4:$E$1004,$A818,FALSE) + SQRT(1-Correlation)*J818</f>
        <v>1.4837163689582415</v>
      </c>
      <c r="V818">
        <f>SQRT(Correlation)*$F818 + SQRT('CDO Param'!G$17 - Correlation)*HLOOKUP('CDO Param'!G$12,$C$4:$E$1004,$A818,FALSE) + SQRT(1-Correlation)*K818</f>
        <v>1.5776000779188042</v>
      </c>
      <c r="W818">
        <f>SQRT(Correlation)*$F818 + SQRT('CDO Param'!H$17 - Correlation)*HLOOKUP('CDO Param'!H$12,$C$4:$E$1004,$A818,FALSE) + SQRT(1-Correlation)*L818</f>
        <v>8.868767651189019E-2</v>
      </c>
      <c r="X818">
        <f>SQRT(Correlation)*$F818 + SQRT('CDO Param'!I$17 - Correlation)*HLOOKUP('CDO Param'!I$12,$C$4:$E$1004,$A818,FALSE) + SQRT(1-Correlation)*M818</f>
        <v>0.67172496231893053</v>
      </c>
      <c r="Y818">
        <f>SQRT(Correlation)*$F818 + SQRT('CDO Param'!J$17 - Correlation)*HLOOKUP('CDO Param'!J$12,$C$4:$E$1004,$A818,FALSE) + SQRT(1-Correlation)*N818</f>
        <v>1.5689814213930744</v>
      </c>
      <c r="Z818">
        <f>SQRT(Correlation)*$F818 + SQRT('CDO Param'!K$17 - Correlation)*HLOOKUP('CDO Param'!K$12,$C$4:$E$1004,$A818,FALSE) + SQRT(1-Correlation)*O818</f>
        <v>0.18059874467817644</v>
      </c>
      <c r="AA818">
        <f>SQRT(Correlation)*$F818 + SQRT('CDO Param'!L$17 - Correlation)*HLOOKUP('CDO Param'!L$12,$C$4:$E$1004,$A818,FALSE) + SQRT(1-Correlation)*P818</f>
        <v>-0.39627031331981583</v>
      </c>
      <c r="AC818" s="3">
        <f>IF(R818&lt;'CDO Param'!C$13,1,0)</f>
        <v>0</v>
      </c>
      <c r="AD818" s="3">
        <f>IF(S818&lt;'CDO Param'!D$13,1,0)</f>
        <v>0</v>
      </c>
      <c r="AE818" s="3">
        <f>IF(T818&lt;'CDO Param'!E$13,1,0)</f>
        <v>0</v>
      </c>
      <c r="AF818" s="3">
        <f>IF(U818&lt;'CDO Param'!F$13,1,0)</f>
        <v>0</v>
      </c>
      <c r="AG818" s="3">
        <f>IF(V818&lt;'CDO Param'!G$13,1,0)</f>
        <v>0</v>
      </c>
      <c r="AH818" s="3">
        <f>IF(W818&lt;'CDO Param'!H$13,1,0)</f>
        <v>0</v>
      </c>
      <c r="AI818" s="3">
        <f>IF(X818&lt;'CDO Param'!I$13,1,0)</f>
        <v>0</v>
      </c>
      <c r="AJ818" s="3">
        <f>IF(Y818&lt;'CDO Param'!J$13,1,0)</f>
        <v>0</v>
      </c>
      <c r="AK818" s="3">
        <f>IF(Z818&lt;'CDO Param'!K$13,1,0)</f>
        <v>0</v>
      </c>
      <c r="AL818" s="3">
        <f>IF(AA818&lt;'CDO Param'!L$13,1,0)</f>
        <v>0</v>
      </c>
      <c r="AN818" s="3">
        <f>AC818*'CDO Param'!C$6*'CDO Param'!C$9</f>
        <v>0</v>
      </c>
      <c r="AO818" s="3">
        <f>AD818*'CDO Param'!D$6*'CDO Param'!D$9</f>
        <v>0</v>
      </c>
      <c r="AP818" s="3">
        <f>AE818*'CDO Param'!E$6*'CDO Param'!E$9</f>
        <v>0</v>
      </c>
      <c r="AQ818" s="3">
        <f>AF818*'CDO Param'!F$6*'CDO Param'!F$9</f>
        <v>0</v>
      </c>
      <c r="AR818" s="3">
        <f>AG818*'CDO Param'!G$6*'CDO Param'!G$9</f>
        <v>0</v>
      </c>
      <c r="AS818" s="3">
        <f>AH818*'CDO Param'!H$6*'CDO Param'!H$9</f>
        <v>0</v>
      </c>
      <c r="AT818" s="3">
        <f>AI818*'CDO Param'!I$6*'CDO Param'!I$9</f>
        <v>0</v>
      </c>
      <c r="AU818" s="3">
        <f>AJ818*'CDO Param'!J$6*'CDO Param'!J$9</f>
        <v>0</v>
      </c>
      <c r="AV818" s="3">
        <f>AK818*'CDO Param'!K$6*'CDO Param'!K$9</f>
        <v>0</v>
      </c>
      <c r="AW818" s="3">
        <f>AL818*'CDO Param'!L$6*'CDO Param'!L$9</f>
        <v>0</v>
      </c>
      <c r="AY818" s="2">
        <f t="shared" si="38"/>
        <v>0</v>
      </c>
      <c r="BI818" s="5">
        <f>AY818/'CDO Param'!$M$6</f>
        <v>0</v>
      </c>
      <c r="BJ818" s="5">
        <f t="shared" si="39"/>
        <v>0</v>
      </c>
      <c r="BK818" s="5">
        <f t="shared" si="40"/>
        <v>0</v>
      </c>
    </row>
    <row r="819" spans="1:63" x14ac:dyDescent="0.2">
      <c r="A819" s="3">
        <v>816</v>
      </c>
      <c r="B819" s="3">
        <v>815</v>
      </c>
      <c r="C819">
        <v>-0.91381480160634965</v>
      </c>
      <c r="D819">
        <v>-1.5296291167032905</v>
      </c>
      <c r="E819">
        <v>0.674820057611214</v>
      </c>
      <c r="F819">
        <v>-1.2490090739447623</v>
      </c>
      <c r="G819">
        <v>0.53683834266848862</v>
      </c>
      <c r="H819">
        <v>-0.39554606701130979</v>
      </c>
      <c r="I819">
        <v>1.4085526345297694</v>
      </c>
      <c r="J819">
        <v>-1.1940323929593433</v>
      </c>
      <c r="K819">
        <v>6.267782737268135E-2</v>
      </c>
      <c r="L819">
        <v>-4.316007107263431E-2</v>
      </c>
      <c r="M819">
        <v>-0.84279008660814725</v>
      </c>
      <c r="N819">
        <v>1.3038561519351788</v>
      </c>
      <c r="O819">
        <v>-1.0286544238624629</v>
      </c>
      <c r="P819">
        <v>0.41191356103809085</v>
      </c>
      <c r="R819">
        <f>SQRT(Correlation)*$F819 + SQRT('CDO Param'!C$17 - Correlation)*HLOOKUP('CDO Param'!C$12,$C$4:$E$1004,$A819,FALSE) + SQRT(1-Correlation)*G819</f>
        <v>-0.10200400396985521</v>
      </c>
      <c r="S819">
        <f>SQRT(Correlation)*$F819 + SQRT('CDO Param'!D$17 - Correlation)*HLOOKUP('CDO Param'!D$12,$C$4:$E$1004,$A819,FALSE) + SQRT(1-Correlation)*H819</f>
        <v>-0.98654152079576773</v>
      </c>
      <c r="T819">
        <f>SQRT(Correlation)*$F819 + SQRT('CDO Param'!E$17 - Correlation)*HLOOKUP('CDO Param'!E$12,$C$4:$E$1004,$A819,FALSE) + SQRT(1-Correlation)*I819</f>
        <v>0.6995263386731071</v>
      </c>
      <c r="U819">
        <f>SQRT(Correlation)*$F819 + SQRT('CDO Param'!F$17 - Correlation)*HLOOKUP('CDO Param'!F$12,$C$4:$E$1004,$A819,FALSE) + SQRT(1-Correlation)*J819</f>
        <v>-1.3768355855802286</v>
      </c>
      <c r="V819">
        <f>SQRT(Correlation)*$F819 + SQRT('CDO Param'!G$17 - Correlation)*HLOOKUP('CDO Param'!G$12,$C$4:$E$1004,$A819,FALSE) + SQRT(1-Correlation)*K819</f>
        <v>-0.18461558906185577</v>
      </c>
      <c r="W819">
        <f>SQRT(Correlation)*$F819 + SQRT('CDO Param'!H$17 - Correlation)*HLOOKUP('CDO Param'!H$12,$C$4:$E$1004,$A819,FALSE) + SQRT(1-Correlation)*L819</f>
        <v>-0.65223881198185019</v>
      </c>
      <c r="X819">
        <f>SQRT(Correlation)*$F819 + SQRT('CDO Param'!I$17 - Correlation)*HLOOKUP('CDO Param'!I$12,$C$4:$E$1004,$A819,FALSE) + SQRT(1-Correlation)*M819</f>
        <v>-1.0436178759761072</v>
      </c>
      <c r="Y819">
        <f>SQRT(Correlation)*$F819 + SQRT('CDO Param'!J$17 - Correlation)*HLOOKUP('CDO Param'!J$12,$C$4:$E$1004,$A819,FALSE) + SQRT(1-Correlation)*N819</f>
        <v>0.60020253427098258</v>
      </c>
      <c r="Z819">
        <f>SQRT(Correlation)*$F819 + SQRT('CDO Param'!K$17 - Correlation)*HLOOKUP('CDO Param'!K$12,$C$4:$E$1004,$A819,FALSE) + SQRT(1-Correlation)*O819</f>
        <v>-1.6126112915144271</v>
      </c>
      <c r="AA819">
        <f>SQRT(Correlation)*$F819 + SQRT('CDO Param'!L$17 - Correlation)*HLOOKUP('CDO Param'!L$12,$C$4:$E$1004,$A819,FALSE) + SQRT(1-Correlation)*P819</f>
        <v>-0.24596850453298696</v>
      </c>
      <c r="AC819" s="3">
        <f>IF(R819&lt;'CDO Param'!C$13,1,0)</f>
        <v>0</v>
      </c>
      <c r="AD819" s="3">
        <f>IF(S819&lt;'CDO Param'!D$13,1,0)</f>
        <v>0</v>
      </c>
      <c r="AE819" s="3">
        <f>IF(T819&lt;'CDO Param'!E$13,1,0)</f>
        <v>0</v>
      </c>
      <c r="AF819" s="3">
        <f>IF(U819&lt;'CDO Param'!F$13,1,0)</f>
        <v>0</v>
      </c>
      <c r="AG819" s="3">
        <f>IF(V819&lt;'CDO Param'!G$13,1,0)</f>
        <v>1</v>
      </c>
      <c r="AH819" s="3">
        <f>IF(W819&lt;'CDO Param'!H$13,1,0)</f>
        <v>0</v>
      </c>
      <c r="AI819" s="3">
        <f>IF(X819&lt;'CDO Param'!I$13,1,0)</f>
        <v>0</v>
      </c>
      <c r="AJ819" s="3">
        <f>IF(Y819&lt;'CDO Param'!J$13,1,0)</f>
        <v>0</v>
      </c>
      <c r="AK819" s="3">
        <f>IF(Z819&lt;'CDO Param'!K$13,1,0)</f>
        <v>0</v>
      </c>
      <c r="AL819" s="3">
        <f>IF(AA819&lt;'CDO Param'!L$13,1,0)</f>
        <v>0</v>
      </c>
      <c r="AN819" s="3">
        <f>AC819*'CDO Param'!C$6*'CDO Param'!C$9</f>
        <v>0</v>
      </c>
      <c r="AO819" s="3">
        <f>AD819*'CDO Param'!D$6*'CDO Param'!D$9</f>
        <v>0</v>
      </c>
      <c r="AP819" s="3">
        <f>AE819*'CDO Param'!E$6*'CDO Param'!E$9</f>
        <v>0</v>
      </c>
      <c r="AQ819" s="3">
        <f>AF819*'CDO Param'!F$6*'CDO Param'!F$9</f>
        <v>0</v>
      </c>
      <c r="AR819" s="3">
        <f>AG819*'CDO Param'!G$6*'CDO Param'!G$9</f>
        <v>4500</v>
      </c>
      <c r="AS819" s="3">
        <f>AH819*'CDO Param'!H$6*'CDO Param'!H$9</f>
        <v>0</v>
      </c>
      <c r="AT819" s="3">
        <f>AI819*'CDO Param'!I$6*'CDO Param'!I$9</f>
        <v>0</v>
      </c>
      <c r="AU819" s="3">
        <f>AJ819*'CDO Param'!J$6*'CDO Param'!J$9</f>
        <v>0</v>
      </c>
      <c r="AV819" s="3">
        <f>AK819*'CDO Param'!K$6*'CDO Param'!K$9</f>
        <v>0</v>
      </c>
      <c r="AW819" s="3">
        <f>AL819*'CDO Param'!L$6*'CDO Param'!L$9</f>
        <v>0</v>
      </c>
      <c r="AY819" s="2">
        <f t="shared" si="38"/>
        <v>4500</v>
      </c>
      <c r="BI819" s="5">
        <f>AY819/'CDO Param'!$M$6</f>
        <v>4.6875E-2</v>
      </c>
      <c r="BJ819" s="5">
        <f t="shared" si="39"/>
        <v>0</v>
      </c>
      <c r="BK819" s="5">
        <f t="shared" si="40"/>
        <v>0</v>
      </c>
    </row>
    <row r="820" spans="1:63" x14ac:dyDescent="0.2">
      <c r="A820" s="3">
        <v>817</v>
      </c>
      <c r="B820" s="3">
        <v>816</v>
      </c>
      <c r="C820">
        <v>-0.72722059485386126</v>
      </c>
      <c r="D820">
        <v>-2.1352389012463391</v>
      </c>
      <c r="E820">
        <v>-1.0883945833484177</v>
      </c>
      <c r="F820">
        <v>-0.84335397332324646</v>
      </c>
      <c r="G820">
        <v>-0.66450184021960013</v>
      </c>
      <c r="H820">
        <v>-0.59463445722940378</v>
      </c>
      <c r="I820">
        <v>-7.2125203587347642E-2</v>
      </c>
      <c r="J820">
        <v>-0.4856292434851639</v>
      </c>
      <c r="K820">
        <v>1.458961378375534</v>
      </c>
      <c r="L820">
        <v>-1.5450814316864125</v>
      </c>
      <c r="M820">
        <v>1.8837636162061244</v>
      </c>
      <c r="N820">
        <v>-0.9360701369587332</v>
      </c>
      <c r="O820">
        <v>0.87938587967073545</v>
      </c>
      <c r="P820">
        <v>-8.97307472769171E-2</v>
      </c>
      <c r="R820">
        <f>SQRT(Correlation)*$F820 + SQRT('CDO Param'!C$17 - Correlation)*HLOOKUP('CDO Param'!C$12,$C$4:$E$1004,$A820,FALSE) + SQRT(1-Correlation)*G820</f>
        <v>-1.1990621215905197</v>
      </c>
      <c r="S820">
        <f>SQRT(Correlation)*$F820 + SQRT('CDO Param'!D$17 - Correlation)*HLOOKUP('CDO Param'!D$12,$C$4:$E$1004,$A820,FALSE) + SQRT(1-Correlation)*H820</f>
        <v>-1.1327801022692219</v>
      </c>
      <c r="T820">
        <f>SQRT(Correlation)*$F820 + SQRT('CDO Param'!E$17 - Correlation)*HLOOKUP('CDO Param'!E$12,$C$4:$E$1004,$A820,FALSE) + SQRT(1-Correlation)*I820</f>
        <v>-0.52752040318402138</v>
      </c>
      <c r="U820">
        <f>SQRT(Correlation)*$F820 + SQRT('CDO Param'!F$17 - Correlation)*HLOOKUP('CDO Param'!F$12,$C$4:$E$1004,$A820,FALSE) + SQRT(1-Correlation)*J820</f>
        <v>-0.97077272275567772</v>
      </c>
      <c r="V820">
        <f>SQRT(Correlation)*$F820 + SQRT('CDO Param'!G$17 - Correlation)*HLOOKUP('CDO Param'!G$12,$C$4:$E$1004,$A820,FALSE) + SQRT(1-Correlation)*K820</f>
        <v>0.87402792174922872</v>
      </c>
      <c r="W820">
        <f>SQRT(Correlation)*$F820 + SQRT('CDO Param'!H$17 - Correlation)*HLOOKUP('CDO Param'!H$12,$C$4:$E$1004,$A820,FALSE) + SQRT(1-Correlation)*L820</f>
        <v>-2.0344532726192295</v>
      </c>
      <c r="X820">
        <f>SQRT(Correlation)*$F820 + SQRT('CDO Param'!I$17 - Correlation)*HLOOKUP('CDO Param'!I$12,$C$4:$E$1004,$A820,FALSE) + SQRT(1-Correlation)*M820</f>
        <v>1.2770307097535918</v>
      </c>
      <c r="Y820">
        <f>SQRT(Correlation)*$F820 + SQRT('CDO Param'!J$17 - Correlation)*HLOOKUP('CDO Param'!J$12,$C$4:$E$1004,$A820,FALSE) + SQRT(1-Correlation)*N820</f>
        <v>-1.3471305319088187</v>
      </c>
      <c r="Z820">
        <f>SQRT(Correlation)*$F820 + SQRT('CDO Param'!K$17 - Correlation)*HLOOKUP('CDO Param'!K$12,$C$4:$E$1004,$A820,FALSE) + SQRT(1-Correlation)*O820</f>
        <v>0.37516226941287389</v>
      </c>
      <c r="AA820">
        <f>SQRT(Correlation)*$F820 + SQRT('CDO Param'!L$17 - Correlation)*HLOOKUP('CDO Param'!L$12,$C$4:$E$1004,$A820,FALSE) + SQRT(1-Correlation)*P820</f>
        <v>-0.54422248843541454</v>
      </c>
      <c r="AC820" s="3">
        <f>IF(R820&lt;'CDO Param'!C$13,1,0)</f>
        <v>0</v>
      </c>
      <c r="AD820" s="3">
        <f>IF(S820&lt;'CDO Param'!D$13,1,0)</f>
        <v>0</v>
      </c>
      <c r="AE820" s="3">
        <f>IF(T820&lt;'CDO Param'!E$13,1,0)</f>
        <v>0</v>
      </c>
      <c r="AF820" s="3">
        <f>IF(U820&lt;'CDO Param'!F$13,1,0)</f>
        <v>0</v>
      </c>
      <c r="AG820" s="3">
        <f>IF(V820&lt;'CDO Param'!G$13,1,0)</f>
        <v>0</v>
      </c>
      <c r="AH820" s="3">
        <f>IF(W820&lt;'CDO Param'!H$13,1,0)</f>
        <v>0</v>
      </c>
      <c r="AI820" s="3">
        <f>IF(X820&lt;'CDO Param'!I$13,1,0)</f>
        <v>0</v>
      </c>
      <c r="AJ820" s="3">
        <f>IF(Y820&lt;'CDO Param'!J$13,1,0)</f>
        <v>0</v>
      </c>
      <c r="AK820" s="3">
        <f>IF(Z820&lt;'CDO Param'!K$13,1,0)</f>
        <v>0</v>
      </c>
      <c r="AL820" s="3">
        <f>IF(AA820&lt;'CDO Param'!L$13,1,0)</f>
        <v>0</v>
      </c>
      <c r="AN820" s="3">
        <f>AC820*'CDO Param'!C$6*'CDO Param'!C$9</f>
        <v>0</v>
      </c>
      <c r="AO820" s="3">
        <f>AD820*'CDO Param'!D$6*'CDO Param'!D$9</f>
        <v>0</v>
      </c>
      <c r="AP820" s="3">
        <f>AE820*'CDO Param'!E$6*'CDO Param'!E$9</f>
        <v>0</v>
      </c>
      <c r="AQ820" s="3">
        <f>AF820*'CDO Param'!F$6*'CDO Param'!F$9</f>
        <v>0</v>
      </c>
      <c r="AR820" s="3">
        <f>AG820*'CDO Param'!G$6*'CDO Param'!G$9</f>
        <v>0</v>
      </c>
      <c r="AS820" s="3">
        <f>AH820*'CDO Param'!H$6*'CDO Param'!H$9</f>
        <v>0</v>
      </c>
      <c r="AT820" s="3">
        <f>AI820*'CDO Param'!I$6*'CDO Param'!I$9</f>
        <v>0</v>
      </c>
      <c r="AU820" s="3">
        <f>AJ820*'CDO Param'!J$6*'CDO Param'!J$9</f>
        <v>0</v>
      </c>
      <c r="AV820" s="3">
        <f>AK820*'CDO Param'!K$6*'CDO Param'!K$9</f>
        <v>0</v>
      </c>
      <c r="AW820" s="3">
        <f>AL820*'CDO Param'!L$6*'CDO Param'!L$9</f>
        <v>0</v>
      </c>
      <c r="AY820" s="2">
        <f t="shared" si="38"/>
        <v>0</v>
      </c>
      <c r="BI820" s="5">
        <f>AY820/'CDO Param'!$M$6</f>
        <v>0</v>
      </c>
      <c r="BJ820" s="5">
        <f t="shared" si="39"/>
        <v>0</v>
      </c>
      <c r="BK820" s="5">
        <f t="shared" si="40"/>
        <v>0</v>
      </c>
    </row>
    <row r="821" spans="1:63" x14ac:dyDescent="0.2">
      <c r="A821" s="3">
        <v>818</v>
      </c>
      <c r="B821" s="3">
        <v>817</v>
      </c>
      <c r="C821">
        <v>0.41259568206442054</v>
      </c>
      <c r="D821">
        <v>1.3063981896266341</v>
      </c>
      <c r="E821">
        <v>-0.18436935533827636</v>
      </c>
      <c r="F821">
        <v>-0.16054059415182564</v>
      </c>
      <c r="G821">
        <v>0.45757246880384628</v>
      </c>
      <c r="H821">
        <v>0.69078623710083775</v>
      </c>
      <c r="I821">
        <v>0.87931766756810248</v>
      </c>
      <c r="J821">
        <v>-1.0361372915212996</v>
      </c>
      <c r="K821">
        <v>-0.81658981798682362</v>
      </c>
      <c r="L821">
        <v>-0.21169284991628956</v>
      </c>
      <c r="M821">
        <v>0.31989088711270597</v>
      </c>
      <c r="N821">
        <v>-0.39296764953178354</v>
      </c>
      <c r="O821">
        <v>1.3582621249952354</v>
      </c>
      <c r="P821">
        <v>0.23010670702205971</v>
      </c>
      <c r="R821">
        <f>SQRT(Correlation)*$F821 + SQRT('CDO Param'!C$17 - Correlation)*HLOOKUP('CDO Param'!C$12,$C$4:$E$1004,$A821,FALSE) + SQRT(1-Correlation)*G821</f>
        <v>0.56807656912126547</v>
      </c>
      <c r="S821">
        <f>SQRT(Correlation)*$F821 + SQRT('CDO Param'!D$17 - Correlation)*HLOOKUP('CDO Param'!D$12,$C$4:$E$1004,$A821,FALSE) + SQRT(1-Correlation)*H821</f>
        <v>0.78932257598004374</v>
      </c>
      <c r="T821">
        <f>SQRT(Correlation)*$F821 + SQRT('CDO Param'!E$17 - Correlation)*HLOOKUP('CDO Param'!E$12,$C$4:$E$1004,$A821,FALSE) + SQRT(1-Correlation)*I821</f>
        <v>0.89258914813509804</v>
      </c>
      <c r="U821">
        <f>SQRT(Correlation)*$F821 + SQRT('CDO Param'!F$17 - Correlation)*HLOOKUP('CDO Param'!F$12,$C$4:$E$1004,$A821,FALSE) + SQRT(1-Correlation)*J821</f>
        <v>-1.0749597775476207</v>
      </c>
      <c r="V821">
        <f>SQRT(Correlation)*$F821 + SQRT('CDO Param'!G$17 - Correlation)*HLOOKUP('CDO Param'!G$12,$C$4:$E$1004,$A821,FALSE) + SQRT(1-Correlation)*K821</f>
        <v>-0.86667875627627622</v>
      </c>
      <c r="W821">
        <f>SQRT(Correlation)*$F821 + SQRT('CDO Param'!H$17 - Correlation)*HLOOKUP('CDO Param'!H$12,$C$4:$E$1004,$A821,FALSE) + SQRT(1-Correlation)*L821</f>
        <v>-6.6844260712981274E-2</v>
      </c>
      <c r="X821">
        <f>SQRT(Correlation)*$F821 + SQRT('CDO Param'!I$17 - Correlation)*HLOOKUP('CDO Param'!I$12,$C$4:$E$1004,$A821,FALSE) + SQRT(1-Correlation)*M821</f>
        <v>0.21148150720831888</v>
      </c>
      <c r="Y821">
        <f>SQRT(Correlation)*$F821 + SQRT('CDO Param'!J$17 - Correlation)*HLOOKUP('CDO Param'!J$12,$C$4:$E$1004,$A821,FALSE) + SQRT(1-Correlation)*N821</f>
        <v>-0.31440668255246551</v>
      </c>
      <c r="Z821">
        <f>SQRT(Correlation)*$F821 + SQRT('CDO Param'!K$17 - Correlation)*HLOOKUP('CDO Param'!K$12,$C$4:$E$1004,$A821,FALSE) + SQRT(1-Correlation)*O821</f>
        <v>1.3469557555900844</v>
      </c>
      <c r="AA821">
        <f>SQRT(Correlation)*$F821 + SQRT('CDO Param'!L$17 - Correlation)*HLOOKUP('CDO Param'!L$12,$C$4:$E$1004,$A821,FALSE) + SQRT(1-Correlation)*P821</f>
        <v>0.27669355295373621</v>
      </c>
      <c r="AC821" s="3">
        <f>IF(R821&lt;'CDO Param'!C$13,1,0)</f>
        <v>0</v>
      </c>
      <c r="AD821" s="3">
        <f>IF(S821&lt;'CDO Param'!D$13,1,0)</f>
        <v>0</v>
      </c>
      <c r="AE821" s="3">
        <f>IF(T821&lt;'CDO Param'!E$13,1,0)</f>
        <v>0</v>
      </c>
      <c r="AF821" s="3">
        <f>IF(U821&lt;'CDO Param'!F$13,1,0)</f>
        <v>0</v>
      </c>
      <c r="AG821" s="3">
        <f>IF(V821&lt;'CDO Param'!G$13,1,0)</f>
        <v>1</v>
      </c>
      <c r="AH821" s="3">
        <f>IF(W821&lt;'CDO Param'!H$13,1,0)</f>
        <v>0</v>
      </c>
      <c r="AI821" s="3">
        <f>IF(X821&lt;'CDO Param'!I$13,1,0)</f>
        <v>0</v>
      </c>
      <c r="AJ821" s="3">
        <f>IF(Y821&lt;'CDO Param'!J$13,1,0)</f>
        <v>0</v>
      </c>
      <c r="AK821" s="3">
        <f>IF(Z821&lt;'CDO Param'!K$13,1,0)</f>
        <v>0</v>
      </c>
      <c r="AL821" s="3">
        <f>IF(AA821&lt;'CDO Param'!L$13,1,0)</f>
        <v>0</v>
      </c>
      <c r="AN821" s="3">
        <f>AC821*'CDO Param'!C$6*'CDO Param'!C$9</f>
        <v>0</v>
      </c>
      <c r="AO821" s="3">
        <f>AD821*'CDO Param'!D$6*'CDO Param'!D$9</f>
        <v>0</v>
      </c>
      <c r="AP821" s="3">
        <f>AE821*'CDO Param'!E$6*'CDO Param'!E$9</f>
        <v>0</v>
      </c>
      <c r="AQ821" s="3">
        <f>AF821*'CDO Param'!F$6*'CDO Param'!F$9</f>
        <v>0</v>
      </c>
      <c r="AR821" s="3">
        <f>AG821*'CDO Param'!G$6*'CDO Param'!G$9</f>
        <v>4500</v>
      </c>
      <c r="AS821" s="3">
        <f>AH821*'CDO Param'!H$6*'CDO Param'!H$9</f>
        <v>0</v>
      </c>
      <c r="AT821" s="3">
        <f>AI821*'CDO Param'!I$6*'CDO Param'!I$9</f>
        <v>0</v>
      </c>
      <c r="AU821" s="3">
        <f>AJ821*'CDO Param'!J$6*'CDO Param'!J$9</f>
        <v>0</v>
      </c>
      <c r="AV821" s="3">
        <f>AK821*'CDO Param'!K$6*'CDO Param'!K$9</f>
        <v>0</v>
      </c>
      <c r="AW821" s="3">
        <f>AL821*'CDO Param'!L$6*'CDO Param'!L$9</f>
        <v>0</v>
      </c>
      <c r="AY821" s="2">
        <f t="shared" si="38"/>
        <v>4500</v>
      </c>
      <c r="BI821" s="5">
        <f>AY821/'CDO Param'!$M$6</f>
        <v>4.6875E-2</v>
      </c>
      <c r="BJ821" s="5">
        <f t="shared" si="39"/>
        <v>0</v>
      </c>
      <c r="BK821" s="5">
        <f t="shared" si="40"/>
        <v>0</v>
      </c>
    </row>
    <row r="822" spans="1:63" x14ac:dyDescent="0.2">
      <c r="A822" s="3">
        <v>819</v>
      </c>
      <c r="B822" s="3">
        <v>818</v>
      </c>
      <c r="C822">
        <v>1.088837962015532</v>
      </c>
      <c r="D822">
        <v>-0.61749005908495747</v>
      </c>
      <c r="E822">
        <v>1.54493136506062</v>
      </c>
      <c r="F822">
        <v>0.64722598835942335</v>
      </c>
      <c r="G822">
        <v>-0.48493916438019369</v>
      </c>
      <c r="H822">
        <v>-1.7533284335513599</v>
      </c>
      <c r="I822">
        <v>-9.5474206318613142E-2</v>
      </c>
      <c r="J822">
        <v>-0.4729031388706062</v>
      </c>
      <c r="K822">
        <v>3.1157105695456266</v>
      </c>
      <c r="L822">
        <v>0.19519575289450586</v>
      </c>
      <c r="M822">
        <v>-1.891203282866627</v>
      </c>
      <c r="N822">
        <v>-0.20471247808018234</v>
      </c>
      <c r="O822">
        <v>-0.18661239664652385</v>
      </c>
      <c r="P822">
        <v>-4.9508344091009349E-2</v>
      </c>
      <c r="R822">
        <f>SQRT(Correlation)*$F822 + SQRT('CDO Param'!C$17 - Correlation)*HLOOKUP('CDO Param'!C$12,$C$4:$E$1004,$A822,FALSE) + SQRT(1-Correlation)*G822</f>
        <v>-0.34270913902997302</v>
      </c>
      <c r="S822">
        <f>SQRT(Correlation)*$F822 + SQRT('CDO Param'!D$17 - Correlation)*HLOOKUP('CDO Param'!D$12,$C$4:$E$1004,$A822,FALSE) + SQRT(1-Correlation)*H822</f>
        <v>-1.5460088541191559</v>
      </c>
      <c r="T822">
        <f>SQRT(Correlation)*$F822 + SQRT('CDO Param'!E$17 - Correlation)*HLOOKUP('CDO Param'!E$12,$C$4:$E$1004,$A822,FALSE) + SQRT(1-Correlation)*I822</f>
        <v>0.40217549003179237</v>
      </c>
      <c r="U822">
        <f>SQRT(Correlation)*$F822 + SQRT('CDO Param'!F$17 - Correlation)*HLOOKUP('CDO Param'!F$12,$C$4:$E$1004,$A822,FALSE) + SQRT(1-Correlation)*J822</f>
        <v>0.10149267424944247</v>
      </c>
      <c r="V822">
        <f>SQRT(Correlation)*$F822 + SQRT('CDO Param'!G$17 - Correlation)*HLOOKUP('CDO Param'!G$12,$C$4:$E$1004,$A822,FALSE) + SQRT(1-Correlation)*K822</f>
        <v>3.5059505625790388</v>
      </c>
      <c r="W822">
        <f>SQRT(Correlation)*$F822 + SQRT('CDO Param'!H$17 - Correlation)*HLOOKUP('CDO Param'!H$12,$C$4:$E$1004,$A822,FALSE) + SQRT(1-Correlation)*L822</f>
        <v>0.3025234974095023</v>
      </c>
      <c r="X822">
        <f>SQRT(Correlation)*$F822 + SQRT('CDO Param'!I$17 - Correlation)*HLOOKUP('CDO Param'!I$12,$C$4:$E$1004,$A822,FALSE) + SQRT(1-Correlation)*M822</f>
        <v>-1.2440249839822211</v>
      </c>
      <c r="Y822">
        <f>SQRT(Correlation)*$F822 + SQRT('CDO Param'!J$17 - Correlation)*HLOOKUP('CDO Param'!J$12,$C$4:$E$1004,$A822,FALSE) + SQRT(1-Correlation)*N822</f>
        <v>0.29854296610368858</v>
      </c>
      <c r="Z822">
        <f>SQRT(Correlation)*$F822 + SQRT('CDO Param'!K$17 - Correlation)*HLOOKUP('CDO Param'!K$12,$C$4:$E$1004,$A822,FALSE) + SQRT(1-Correlation)*O822</f>
        <v>0.31571421105315456</v>
      </c>
      <c r="AA822">
        <f>SQRT(Correlation)*$F822 + SQRT('CDO Param'!L$17 - Correlation)*HLOOKUP('CDO Param'!L$12,$C$4:$E$1004,$A822,FALSE) + SQRT(1-Correlation)*P822</f>
        <v>0.44578253580761107</v>
      </c>
      <c r="AC822" s="3">
        <f>IF(R822&lt;'CDO Param'!C$13,1,0)</f>
        <v>0</v>
      </c>
      <c r="AD822" s="3">
        <f>IF(S822&lt;'CDO Param'!D$13,1,0)</f>
        <v>0</v>
      </c>
      <c r="AE822" s="3">
        <f>IF(T822&lt;'CDO Param'!E$13,1,0)</f>
        <v>0</v>
      </c>
      <c r="AF822" s="3">
        <f>IF(U822&lt;'CDO Param'!F$13,1,0)</f>
        <v>0</v>
      </c>
      <c r="AG822" s="3">
        <f>IF(V822&lt;'CDO Param'!G$13,1,0)</f>
        <v>0</v>
      </c>
      <c r="AH822" s="3">
        <f>IF(W822&lt;'CDO Param'!H$13,1,0)</f>
        <v>0</v>
      </c>
      <c r="AI822" s="3">
        <f>IF(X822&lt;'CDO Param'!I$13,1,0)</f>
        <v>0</v>
      </c>
      <c r="AJ822" s="3">
        <f>IF(Y822&lt;'CDO Param'!J$13,1,0)</f>
        <v>0</v>
      </c>
      <c r="AK822" s="3">
        <f>IF(Z822&lt;'CDO Param'!K$13,1,0)</f>
        <v>0</v>
      </c>
      <c r="AL822" s="3">
        <f>IF(AA822&lt;'CDO Param'!L$13,1,0)</f>
        <v>0</v>
      </c>
      <c r="AN822" s="3">
        <f>AC822*'CDO Param'!C$6*'CDO Param'!C$9</f>
        <v>0</v>
      </c>
      <c r="AO822" s="3">
        <f>AD822*'CDO Param'!D$6*'CDO Param'!D$9</f>
        <v>0</v>
      </c>
      <c r="AP822" s="3">
        <f>AE822*'CDO Param'!E$6*'CDO Param'!E$9</f>
        <v>0</v>
      </c>
      <c r="AQ822" s="3">
        <f>AF822*'CDO Param'!F$6*'CDO Param'!F$9</f>
        <v>0</v>
      </c>
      <c r="AR822" s="3">
        <f>AG822*'CDO Param'!G$6*'CDO Param'!G$9</f>
        <v>0</v>
      </c>
      <c r="AS822" s="3">
        <f>AH822*'CDO Param'!H$6*'CDO Param'!H$9</f>
        <v>0</v>
      </c>
      <c r="AT822" s="3">
        <f>AI822*'CDO Param'!I$6*'CDO Param'!I$9</f>
        <v>0</v>
      </c>
      <c r="AU822" s="3">
        <f>AJ822*'CDO Param'!J$6*'CDO Param'!J$9</f>
        <v>0</v>
      </c>
      <c r="AV822" s="3">
        <f>AK822*'CDO Param'!K$6*'CDO Param'!K$9</f>
        <v>0</v>
      </c>
      <c r="AW822" s="3">
        <f>AL822*'CDO Param'!L$6*'CDO Param'!L$9</f>
        <v>0</v>
      </c>
      <c r="AY822" s="2">
        <f t="shared" si="38"/>
        <v>0</v>
      </c>
      <c r="BI822" s="5">
        <f>AY822/'CDO Param'!$M$6</f>
        <v>0</v>
      </c>
      <c r="BJ822" s="5">
        <f t="shared" si="39"/>
        <v>0</v>
      </c>
      <c r="BK822" s="5">
        <f t="shared" si="40"/>
        <v>0</v>
      </c>
    </row>
    <row r="823" spans="1:63" x14ac:dyDescent="0.2">
      <c r="A823" s="3">
        <v>820</v>
      </c>
      <c r="B823" s="3">
        <v>819</v>
      </c>
      <c r="C823">
        <v>0.47975618144846521</v>
      </c>
      <c r="D823">
        <v>0.59146486819372512</v>
      </c>
      <c r="E823">
        <v>0.53177018344285898</v>
      </c>
      <c r="F823">
        <v>-2.0451170712476596</v>
      </c>
      <c r="G823">
        <v>-0.75363686846685596</v>
      </c>
      <c r="H823">
        <v>0.10181338438997045</v>
      </c>
      <c r="I823">
        <v>2.1281448425725102</v>
      </c>
      <c r="J823">
        <v>1.7125785234384239</v>
      </c>
      <c r="K823">
        <v>0.40008217183640227</v>
      </c>
      <c r="L823">
        <v>-0.90834873844869435</v>
      </c>
      <c r="M823">
        <v>-0.51661913857969921</v>
      </c>
      <c r="N823">
        <v>0.41892917579389177</v>
      </c>
      <c r="O823">
        <v>-0.28423755793482997</v>
      </c>
      <c r="P823">
        <v>-1.7843194655142725</v>
      </c>
      <c r="R823">
        <f>SQRT(Correlation)*$F823 + SQRT('CDO Param'!C$17 - Correlation)*HLOOKUP('CDO Param'!C$12,$C$4:$E$1004,$A823,FALSE) + SQRT(1-Correlation)*G823</f>
        <v>-1.2780397487664659</v>
      </c>
      <c r="S823">
        <f>SQRT(Correlation)*$F823 + SQRT('CDO Param'!D$17 - Correlation)*HLOOKUP('CDO Param'!D$12,$C$4:$E$1004,$A823,FALSE) + SQRT(1-Correlation)*H823</f>
        <v>-0.46648838156810579</v>
      </c>
      <c r="T823">
        <f>SQRT(Correlation)*$F823 + SQRT('CDO Param'!E$17 - Correlation)*HLOOKUP('CDO Param'!E$12,$C$4:$E$1004,$A823,FALSE) + SQRT(1-Correlation)*I823</f>
        <v>1.4991442199031968</v>
      </c>
      <c r="U823">
        <f>SQRT(Correlation)*$F823 + SQRT('CDO Param'!F$17 - Correlation)*HLOOKUP('CDO Param'!F$12,$C$4:$E$1004,$A823,FALSE) + SQRT(1-Correlation)*J823</f>
        <v>1.0968792669610739</v>
      </c>
      <c r="V823">
        <f>SQRT(Correlation)*$F823 + SQRT('CDO Param'!G$17 - Correlation)*HLOOKUP('CDO Param'!G$12,$C$4:$E$1004,$A823,FALSE) + SQRT(1-Correlation)*K823</f>
        <v>-0.14826410055599876</v>
      </c>
      <c r="W823">
        <f>SQRT(Correlation)*$F823 + SQRT('CDO Param'!H$17 - Correlation)*HLOOKUP('CDO Param'!H$12,$C$4:$E$1004,$A823,FALSE) + SQRT(1-Correlation)*L823</f>
        <v>-1.4248123158283985</v>
      </c>
      <c r="X823">
        <f>SQRT(Correlation)*$F823 + SQRT('CDO Param'!I$17 - Correlation)*HLOOKUP('CDO Param'!I$12,$C$4:$E$1004,$A823,FALSE) + SQRT(1-Correlation)*M823</f>
        <v>-1.0179233230487736</v>
      </c>
      <c r="Y823">
        <f>SQRT(Correlation)*$F823 + SQRT('CDO Param'!J$17 - Correlation)*HLOOKUP('CDO Param'!J$12,$C$4:$E$1004,$A823,FALSE) + SQRT(1-Correlation)*N823</f>
        <v>-0.12236013593595113</v>
      </c>
      <c r="Z823">
        <f>SQRT(Correlation)*$F823 + SQRT('CDO Param'!K$17 - Correlation)*HLOOKUP('CDO Param'!K$12,$C$4:$E$1004,$A823,FALSE) + SQRT(1-Correlation)*O823</f>
        <v>-0.78944267196912232</v>
      </c>
      <c r="AA823">
        <f>SQRT(Correlation)*$F823 + SQRT('CDO Param'!L$17 - Correlation)*HLOOKUP('CDO Param'!L$12,$C$4:$E$1004,$A823,FALSE) + SQRT(1-Correlation)*P823</f>
        <v>-2.2125453233974941</v>
      </c>
      <c r="AC823" s="3">
        <f>IF(R823&lt;'CDO Param'!C$13,1,0)</f>
        <v>0</v>
      </c>
      <c r="AD823" s="3">
        <f>IF(S823&lt;'CDO Param'!D$13,1,0)</f>
        <v>0</v>
      </c>
      <c r="AE823" s="3">
        <f>IF(T823&lt;'CDO Param'!E$13,1,0)</f>
        <v>0</v>
      </c>
      <c r="AF823" s="3">
        <f>IF(U823&lt;'CDO Param'!F$13,1,0)</f>
        <v>0</v>
      </c>
      <c r="AG823" s="3">
        <f>IF(V823&lt;'CDO Param'!G$13,1,0)</f>
        <v>1</v>
      </c>
      <c r="AH823" s="3">
        <f>IF(W823&lt;'CDO Param'!H$13,1,0)</f>
        <v>0</v>
      </c>
      <c r="AI823" s="3">
        <f>IF(X823&lt;'CDO Param'!I$13,1,0)</f>
        <v>0</v>
      </c>
      <c r="AJ823" s="3">
        <f>IF(Y823&lt;'CDO Param'!J$13,1,0)</f>
        <v>0</v>
      </c>
      <c r="AK823" s="3">
        <f>IF(Z823&lt;'CDO Param'!K$13,1,0)</f>
        <v>0</v>
      </c>
      <c r="AL823" s="3">
        <f>IF(AA823&lt;'CDO Param'!L$13,1,0)</f>
        <v>1</v>
      </c>
      <c r="AN823" s="3">
        <f>AC823*'CDO Param'!C$6*'CDO Param'!C$9</f>
        <v>0</v>
      </c>
      <c r="AO823" s="3">
        <f>AD823*'CDO Param'!D$6*'CDO Param'!D$9</f>
        <v>0</v>
      </c>
      <c r="AP823" s="3">
        <f>AE823*'CDO Param'!E$6*'CDO Param'!E$9</f>
        <v>0</v>
      </c>
      <c r="AQ823" s="3">
        <f>AF823*'CDO Param'!F$6*'CDO Param'!F$9</f>
        <v>0</v>
      </c>
      <c r="AR823" s="3">
        <f>AG823*'CDO Param'!G$6*'CDO Param'!G$9</f>
        <v>4500</v>
      </c>
      <c r="AS823" s="3">
        <f>AH823*'CDO Param'!H$6*'CDO Param'!H$9</f>
        <v>0</v>
      </c>
      <c r="AT823" s="3">
        <f>AI823*'CDO Param'!I$6*'CDO Param'!I$9</f>
        <v>0</v>
      </c>
      <c r="AU823" s="3">
        <f>AJ823*'CDO Param'!J$6*'CDO Param'!J$9</f>
        <v>0</v>
      </c>
      <c r="AV823" s="3">
        <f>AK823*'CDO Param'!K$6*'CDO Param'!K$9</f>
        <v>0</v>
      </c>
      <c r="AW823" s="3">
        <f>AL823*'CDO Param'!L$6*'CDO Param'!L$9</f>
        <v>4500</v>
      </c>
      <c r="AY823" s="2">
        <f t="shared" si="38"/>
        <v>9000</v>
      </c>
      <c r="BI823" s="5">
        <f>AY823/'CDO Param'!$M$6</f>
        <v>9.375E-2</v>
      </c>
      <c r="BJ823" s="5">
        <f t="shared" si="39"/>
        <v>0.02</v>
      </c>
      <c r="BK823" s="5">
        <f t="shared" si="40"/>
        <v>1</v>
      </c>
    </row>
    <row r="824" spans="1:63" x14ac:dyDescent="0.2">
      <c r="A824" s="3">
        <v>821</v>
      </c>
      <c r="B824" s="3">
        <v>820</v>
      </c>
      <c r="C824">
        <v>2.0017978386022151</v>
      </c>
      <c r="D824">
        <v>1.1875317795784213</v>
      </c>
      <c r="E824">
        <v>-1.88854755833745</v>
      </c>
      <c r="F824">
        <v>-0.61623609326488804</v>
      </c>
      <c r="G824">
        <v>1.2121518011554144</v>
      </c>
      <c r="H824">
        <v>-0.27621581466519274</v>
      </c>
      <c r="I824">
        <v>0.68503936745401006</v>
      </c>
      <c r="J824">
        <v>-0.26756652005133219</v>
      </c>
      <c r="K824">
        <v>0.34459048947610427</v>
      </c>
      <c r="L824">
        <v>-1.5215209714369848</v>
      </c>
      <c r="M824">
        <v>0.61788682614860591</v>
      </c>
      <c r="N824">
        <v>-0.63667584981885739</v>
      </c>
      <c r="O824">
        <v>-0.65992480813292786</v>
      </c>
      <c r="P824">
        <v>1.3746989679930266</v>
      </c>
      <c r="R824">
        <f>SQRT(Correlation)*$F824 + SQRT('CDO Param'!C$17 - Correlation)*HLOOKUP('CDO Param'!C$12,$C$4:$E$1004,$A824,FALSE) + SQRT(1-Correlation)*G824</f>
        <v>1.1230195601887758</v>
      </c>
      <c r="S824">
        <f>SQRT(Correlation)*$F824 + SQRT('CDO Param'!D$17 - Correlation)*HLOOKUP('CDO Param'!D$12,$C$4:$E$1004,$A824,FALSE) + SQRT(1-Correlation)*H824</f>
        <v>-0.28896993829949785</v>
      </c>
      <c r="T824">
        <f>SQRT(Correlation)*$F824 + SQRT('CDO Param'!E$17 - Correlation)*HLOOKUP('CDO Param'!E$12,$C$4:$E$1004,$A824,FALSE) + SQRT(1-Correlation)*I824</f>
        <v>0.98464036889541617</v>
      </c>
      <c r="U824">
        <f>SQRT(Correlation)*$F824 + SQRT('CDO Param'!F$17 - Correlation)*HLOOKUP('CDO Param'!F$12,$C$4:$E$1004,$A824,FALSE) + SQRT(1-Correlation)*J824</f>
        <v>-0.87099892372067478</v>
      </c>
      <c r="V824">
        <f>SQRT(Correlation)*$F824 + SQRT('CDO Param'!G$17 - Correlation)*HLOOKUP('CDO Param'!G$12,$C$4:$E$1004,$A824,FALSE) + SQRT(1-Correlation)*K824</f>
        <v>-0.29025579299744664</v>
      </c>
      <c r="W824">
        <f>SQRT(Correlation)*$F824 + SQRT('CDO Param'!H$17 - Correlation)*HLOOKUP('CDO Param'!H$12,$C$4:$E$1004,$A824,FALSE) + SQRT(1-Correlation)*L824</f>
        <v>-1.4703701415050736</v>
      </c>
      <c r="X824">
        <f>SQRT(Correlation)*$F824 + SQRT('CDO Param'!I$17 - Correlation)*HLOOKUP('CDO Param'!I$12,$C$4:$E$1004,$A824,FALSE) + SQRT(1-Correlation)*M824</f>
        <v>-3.0984122977854245E-2</v>
      </c>
      <c r="Y824">
        <f>SQRT(Correlation)*$F824 + SQRT('CDO Param'!J$17 - Correlation)*HLOOKUP('CDO Param'!J$12,$C$4:$E$1004,$A824,FALSE) + SQRT(1-Correlation)*N824</f>
        <v>-0.26924878251055911</v>
      </c>
      <c r="Z824">
        <f>SQRT(Correlation)*$F824 + SQRT('CDO Param'!K$17 - Correlation)*HLOOKUP('CDO Param'!K$12,$C$4:$E$1004,$A824,FALSE) + SQRT(1-Correlation)*O824</f>
        <v>-0.29130468096019041</v>
      </c>
      <c r="AA824">
        <f>SQRT(Correlation)*$F824 + SQRT('CDO Param'!L$17 - Correlation)*HLOOKUP('CDO Param'!L$12,$C$4:$E$1004,$A824,FALSE) + SQRT(1-Correlation)*P824</f>
        <v>1.6389089132669703</v>
      </c>
      <c r="AC824" s="3">
        <f>IF(R824&lt;'CDO Param'!C$13,1,0)</f>
        <v>0</v>
      </c>
      <c r="AD824" s="3">
        <f>IF(S824&lt;'CDO Param'!D$13,1,0)</f>
        <v>0</v>
      </c>
      <c r="AE824" s="3">
        <f>IF(T824&lt;'CDO Param'!E$13,1,0)</f>
        <v>0</v>
      </c>
      <c r="AF824" s="3">
        <f>IF(U824&lt;'CDO Param'!F$13,1,0)</f>
        <v>0</v>
      </c>
      <c r="AG824" s="3">
        <f>IF(V824&lt;'CDO Param'!G$13,1,0)</f>
        <v>1</v>
      </c>
      <c r="AH824" s="3">
        <f>IF(W824&lt;'CDO Param'!H$13,1,0)</f>
        <v>0</v>
      </c>
      <c r="AI824" s="3">
        <f>IF(X824&lt;'CDO Param'!I$13,1,0)</f>
        <v>0</v>
      </c>
      <c r="AJ824" s="3">
        <f>IF(Y824&lt;'CDO Param'!J$13,1,0)</f>
        <v>0</v>
      </c>
      <c r="AK824" s="3">
        <f>IF(Z824&lt;'CDO Param'!K$13,1,0)</f>
        <v>0</v>
      </c>
      <c r="AL824" s="3">
        <f>IF(AA824&lt;'CDO Param'!L$13,1,0)</f>
        <v>0</v>
      </c>
      <c r="AN824" s="3">
        <f>AC824*'CDO Param'!C$6*'CDO Param'!C$9</f>
        <v>0</v>
      </c>
      <c r="AO824" s="3">
        <f>AD824*'CDO Param'!D$6*'CDO Param'!D$9</f>
        <v>0</v>
      </c>
      <c r="AP824" s="3">
        <f>AE824*'CDO Param'!E$6*'CDO Param'!E$9</f>
        <v>0</v>
      </c>
      <c r="AQ824" s="3">
        <f>AF824*'CDO Param'!F$6*'CDO Param'!F$9</f>
        <v>0</v>
      </c>
      <c r="AR824" s="3">
        <f>AG824*'CDO Param'!G$6*'CDO Param'!G$9</f>
        <v>4500</v>
      </c>
      <c r="AS824" s="3">
        <f>AH824*'CDO Param'!H$6*'CDO Param'!H$9</f>
        <v>0</v>
      </c>
      <c r="AT824" s="3">
        <f>AI824*'CDO Param'!I$6*'CDO Param'!I$9</f>
        <v>0</v>
      </c>
      <c r="AU824" s="3">
        <f>AJ824*'CDO Param'!J$6*'CDO Param'!J$9</f>
        <v>0</v>
      </c>
      <c r="AV824" s="3">
        <f>AK824*'CDO Param'!K$6*'CDO Param'!K$9</f>
        <v>0</v>
      </c>
      <c r="AW824" s="3">
        <f>AL824*'CDO Param'!L$6*'CDO Param'!L$9</f>
        <v>0</v>
      </c>
      <c r="AY824" s="2">
        <f t="shared" si="38"/>
        <v>4500</v>
      </c>
      <c r="BI824" s="5">
        <f>AY824/'CDO Param'!$M$6</f>
        <v>4.6875E-2</v>
      </c>
      <c r="BJ824" s="5">
        <f t="shared" si="39"/>
        <v>0</v>
      </c>
      <c r="BK824" s="5">
        <f t="shared" si="40"/>
        <v>0</v>
      </c>
    </row>
    <row r="825" spans="1:63" x14ac:dyDescent="0.2">
      <c r="A825" s="3">
        <v>822</v>
      </c>
      <c r="B825" s="3">
        <v>821</v>
      </c>
      <c r="C825">
        <v>1.3927956388215534</v>
      </c>
      <c r="D825">
        <v>-0.23912662072689272</v>
      </c>
      <c r="E825">
        <v>-0.52946916184737347</v>
      </c>
      <c r="F825">
        <v>6.0151705838507041E-3</v>
      </c>
      <c r="G825">
        <v>0.9525456334813498</v>
      </c>
      <c r="H825">
        <v>1.392036210745573</v>
      </c>
      <c r="I825">
        <v>0.18065634321828838</v>
      </c>
      <c r="J825">
        <v>-0.68560211730073206</v>
      </c>
      <c r="K825">
        <v>0.30204432732716668</v>
      </c>
      <c r="L825">
        <v>-0.42330498217779677</v>
      </c>
      <c r="M825">
        <v>0.72448301580152474</v>
      </c>
      <c r="N825">
        <v>0.52779341785935685</v>
      </c>
      <c r="O825">
        <v>0.55772488849470392</v>
      </c>
      <c r="P825">
        <v>1.3604267223854549</v>
      </c>
      <c r="R825">
        <f>SQRT(Correlation)*$F825 + SQRT('CDO Param'!C$17 - Correlation)*HLOOKUP('CDO Param'!C$12,$C$4:$E$1004,$A825,FALSE) + SQRT(1-Correlation)*G825</f>
        <v>0.87174868605500222</v>
      </c>
      <c r="S825">
        <f>SQRT(Correlation)*$F825 + SQRT('CDO Param'!D$17 - Correlation)*HLOOKUP('CDO Param'!D$12,$C$4:$E$1004,$A825,FALSE) + SQRT(1-Correlation)*H825</f>
        <v>1.2886860563561497</v>
      </c>
      <c r="T825">
        <f>SQRT(Correlation)*$F825 + SQRT('CDO Param'!E$17 - Correlation)*HLOOKUP('CDO Param'!E$12,$C$4:$E$1004,$A825,FALSE) + SQRT(1-Correlation)*I825</f>
        <v>0.54178690819972952</v>
      </c>
      <c r="U825">
        <f>SQRT(Correlation)*$F825 + SQRT('CDO Param'!F$17 - Correlation)*HLOOKUP('CDO Param'!F$12,$C$4:$E$1004,$A825,FALSE) + SQRT(1-Correlation)*J825</f>
        <v>-0.76691001762338895</v>
      </c>
      <c r="V825">
        <f>SQRT(Correlation)*$F825 + SQRT('CDO Param'!G$17 - Correlation)*HLOOKUP('CDO Param'!G$12,$C$4:$E$1004,$A825,FALSE) + SQRT(1-Correlation)*K825</f>
        <v>0.17005366877407022</v>
      </c>
      <c r="W825">
        <f>SQRT(Correlation)*$F825 + SQRT('CDO Param'!H$17 - Correlation)*HLOOKUP('CDO Param'!H$12,$C$4:$E$1004,$A825,FALSE) + SQRT(1-Correlation)*L825</f>
        <v>-0.43349781363334677</v>
      </c>
      <c r="X825">
        <f>SQRT(Correlation)*$F825 + SQRT('CDO Param'!I$17 - Correlation)*HLOOKUP('CDO Param'!I$12,$C$4:$E$1004,$A825,FALSE) + SQRT(1-Correlation)*M825</f>
        <v>0.57081419698005775</v>
      </c>
      <c r="Y825">
        <f>SQRT(Correlation)*$F825 + SQRT('CDO Param'!J$17 - Correlation)*HLOOKUP('CDO Param'!J$12,$C$4:$E$1004,$A825,FALSE) + SQRT(1-Correlation)*N825</f>
        <v>0.87111005304582578</v>
      </c>
      <c r="Z825">
        <f>SQRT(Correlation)*$F825 + SQRT('CDO Param'!K$17 - Correlation)*HLOOKUP('CDO Param'!K$12,$C$4:$E$1004,$A825,FALSE) + SQRT(1-Correlation)*O825</f>
        <v>0.89950553932366883</v>
      </c>
      <c r="AA825">
        <f>SQRT(Correlation)*$F825 + SQRT('CDO Param'!L$17 - Correlation)*HLOOKUP('CDO Param'!L$12,$C$4:$E$1004,$A825,FALSE) + SQRT(1-Correlation)*P825</f>
        <v>1.6610153624503423</v>
      </c>
      <c r="AC825" s="3">
        <f>IF(R825&lt;'CDO Param'!C$13,1,0)</f>
        <v>0</v>
      </c>
      <c r="AD825" s="3">
        <f>IF(S825&lt;'CDO Param'!D$13,1,0)</f>
        <v>0</v>
      </c>
      <c r="AE825" s="3">
        <f>IF(T825&lt;'CDO Param'!E$13,1,0)</f>
        <v>0</v>
      </c>
      <c r="AF825" s="3">
        <f>IF(U825&lt;'CDO Param'!F$13,1,0)</f>
        <v>0</v>
      </c>
      <c r="AG825" s="3">
        <f>IF(V825&lt;'CDO Param'!G$13,1,0)</f>
        <v>0</v>
      </c>
      <c r="AH825" s="3">
        <f>IF(W825&lt;'CDO Param'!H$13,1,0)</f>
        <v>0</v>
      </c>
      <c r="AI825" s="3">
        <f>IF(X825&lt;'CDO Param'!I$13,1,0)</f>
        <v>0</v>
      </c>
      <c r="AJ825" s="3">
        <f>IF(Y825&lt;'CDO Param'!J$13,1,0)</f>
        <v>0</v>
      </c>
      <c r="AK825" s="3">
        <f>IF(Z825&lt;'CDO Param'!K$13,1,0)</f>
        <v>0</v>
      </c>
      <c r="AL825" s="3">
        <f>IF(AA825&lt;'CDO Param'!L$13,1,0)</f>
        <v>0</v>
      </c>
      <c r="AN825" s="3">
        <f>AC825*'CDO Param'!C$6*'CDO Param'!C$9</f>
        <v>0</v>
      </c>
      <c r="AO825" s="3">
        <f>AD825*'CDO Param'!D$6*'CDO Param'!D$9</f>
        <v>0</v>
      </c>
      <c r="AP825" s="3">
        <f>AE825*'CDO Param'!E$6*'CDO Param'!E$9</f>
        <v>0</v>
      </c>
      <c r="AQ825" s="3">
        <f>AF825*'CDO Param'!F$6*'CDO Param'!F$9</f>
        <v>0</v>
      </c>
      <c r="AR825" s="3">
        <f>AG825*'CDO Param'!G$6*'CDO Param'!G$9</f>
        <v>0</v>
      </c>
      <c r="AS825" s="3">
        <f>AH825*'CDO Param'!H$6*'CDO Param'!H$9</f>
        <v>0</v>
      </c>
      <c r="AT825" s="3">
        <f>AI825*'CDO Param'!I$6*'CDO Param'!I$9</f>
        <v>0</v>
      </c>
      <c r="AU825" s="3">
        <f>AJ825*'CDO Param'!J$6*'CDO Param'!J$9</f>
        <v>0</v>
      </c>
      <c r="AV825" s="3">
        <f>AK825*'CDO Param'!K$6*'CDO Param'!K$9</f>
        <v>0</v>
      </c>
      <c r="AW825" s="3">
        <f>AL825*'CDO Param'!L$6*'CDO Param'!L$9</f>
        <v>0</v>
      </c>
      <c r="AY825" s="2">
        <f t="shared" si="38"/>
        <v>0</v>
      </c>
      <c r="BI825" s="5">
        <f>AY825/'CDO Param'!$M$6</f>
        <v>0</v>
      </c>
      <c r="BJ825" s="5">
        <f t="shared" si="39"/>
        <v>0</v>
      </c>
      <c r="BK825" s="5">
        <f t="shared" si="40"/>
        <v>0</v>
      </c>
    </row>
    <row r="826" spans="1:63" x14ac:dyDescent="0.2">
      <c r="A826" s="3">
        <v>823</v>
      </c>
      <c r="B826" s="3">
        <v>822</v>
      </c>
      <c r="C826">
        <v>-0.37551899367826991</v>
      </c>
      <c r="D826">
        <v>4.024059307994321E-2</v>
      </c>
      <c r="E826">
        <v>-0.69399447966134176</v>
      </c>
      <c r="F826">
        <v>0.20755805962835439</v>
      </c>
      <c r="G826">
        <v>-0.6693119303236017</v>
      </c>
      <c r="H826">
        <v>-0.12276586858206429</v>
      </c>
      <c r="I826">
        <v>-0.20926904653606471</v>
      </c>
      <c r="J826">
        <v>4.86818407807732E-2</v>
      </c>
      <c r="K826">
        <v>0.79450956036453135</v>
      </c>
      <c r="L826">
        <v>0.14494844435830601</v>
      </c>
      <c r="M826">
        <v>2.4707333068363369</v>
      </c>
      <c r="N826">
        <v>0.49642153499007691</v>
      </c>
      <c r="O826">
        <v>-0.78210177889559418</v>
      </c>
      <c r="P826">
        <v>-0.21645746528520249</v>
      </c>
      <c r="R826">
        <f>SQRT(Correlation)*$F826 + SQRT('CDO Param'!C$17 - Correlation)*HLOOKUP('CDO Param'!C$12,$C$4:$E$1004,$A826,FALSE) + SQRT(1-Correlation)*G826</f>
        <v>-0.56363854871972674</v>
      </c>
      <c r="S826">
        <f>SQRT(Correlation)*$F826 + SQRT('CDO Param'!D$17 - Correlation)*HLOOKUP('CDO Param'!D$12,$C$4:$E$1004,$A826,FALSE) + SQRT(1-Correlation)*H826</f>
        <v>-4.5139428330245285E-2</v>
      </c>
      <c r="T826">
        <f>SQRT(Correlation)*$F826 + SQRT('CDO Param'!E$17 - Correlation)*HLOOKUP('CDO Param'!E$12,$C$4:$E$1004,$A826,FALSE) + SQRT(1-Correlation)*I826</f>
        <v>-0.23224741471804999</v>
      </c>
      <c r="U826">
        <f>SQRT(Correlation)*$F826 + SQRT('CDO Param'!F$17 - Correlation)*HLOOKUP('CDO Param'!F$12,$C$4:$E$1004,$A826,FALSE) + SQRT(1-Correlation)*J826</f>
        <v>-4.3362612471097441E-2</v>
      </c>
      <c r="V826">
        <f>SQRT(Correlation)*$F826 + SQRT('CDO Param'!G$17 - Correlation)*HLOOKUP('CDO Param'!G$12,$C$4:$E$1004,$A826,FALSE) + SQRT(1-Correlation)*K826</f>
        <v>0.66419168832111597</v>
      </c>
      <c r="W826">
        <f>SQRT(Correlation)*$F826 + SQRT('CDO Param'!H$17 - Correlation)*HLOOKUP('CDO Param'!H$12,$C$4:$E$1004,$A826,FALSE) + SQRT(1-Correlation)*L826</f>
        <v>0.20883666900535253</v>
      </c>
      <c r="X826">
        <f>SQRT(Correlation)*$F826 + SQRT('CDO Param'!I$17 - Correlation)*HLOOKUP('CDO Param'!I$12,$C$4:$E$1004,$A826,FALSE) + SQRT(1-Correlation)*M826</f>
        <v>2.2543971603945767</v>
      </c>
      <c r="Y826">
        <f>SQRT(Correlation)*$F826 + SQRT('CDO Param'!J$17 - Correlation)*HLOOKUP('CDO Param'!J$12,$C$4:$E$1004,$A826,FALSE) + SQRT(1-Correlation)*N826</f>
        <v>0.43722945356735499</v>
      </c>
      <c r="Z826">
        <f>SQRT(Correlation)*$F826 + SQRT('CDO Param'!K$17 - Correlation)*HLOOKUP('CDO Param'!K$12,$C$4:$E$1004,$A826,FALSE) + SQRT(1-Correlation)*O826</f>
        <v>-0.7756842604841756</v>
      </c>
      <c r="AA826">
        <f>SQRT(Correlation)*$F826 + SQRT('CDO Param'!L$17 - Correlation)*HLOOKUP('CDO Param'!L$12,$C$4:$E$1004,$A826,FALSE) + SQRT(1-Correlation)*P826</f>
        <v>-0.23906694752475019</v>
      </c>
      <c r="AC826" s="3">
        <f>IF(R826&lt;'CDO Param'!C$13,1,0)</f>
        <v>0</v>
      </c>
      <c r="AD826" s="3">
        <f>IF(S826&lt;'CDO Param'!D$13,1,0)</f>
        <v>0</v>
      </c>
      <c r="AE826" s="3">
        <f>IF(T826&lt;'CDO Param'!E$13,1,0)</f>
        <v>0</v>
      </c>
      <c r="AF826" s="3">
        <f>IF(U826&lt;'CDO Param'!F$13,1,0)</f>
        <v>0</v>
      </c>
      <c r="AG826" s="3">
        <f>IF(V826&lt;'CDO Param'!G$13,1,0)</f>
        <v>0</v>
      </c>
      <c r="AH826" s="3">
        <f>IF(W826&lt;'CDO Param'!H$13,1,0)</f>
        <v>0</v>
      </c>
      <c r="AI826" s="3">
        <f>IF(X826&lt;'CDO Param'!I$13,1,0)</f>
        <v>0</v>
      </c>
      <c r="AJ826" s="3">
        <f>IF(Y826&lt;'CDO Param'!J$13,1,0)</f>
        <v>0</v>
      </c>
      <c r="AK826" s="3">
        <f>IF(Z826&lt;'CDO Param'!K$13,1,0)</f>
        <v>0</v>
      </c>
      <c r="AL826" s="3">
        <f>IF(AA826&lt;'CDO Param'!L$13,1,0)</f>
        <v>0</v>
      </c>
      <c r="AN826" s="3">
        <f>AC826*'CDO Param'!C$6*'CDO Param'!C$9</f>
        <v>0</v>
      </c>
      <c r="AO826" s="3">
        <f>AD826*'CDO Param'!D$6*'CDO Param'!D$9</f>
        <v>0</v>
      </c>
      <c r="AP826" s="3">
        <f>AE826*'CDO Param'!E$6*'CDO Param'!E$9</f>
        <v>0</v>
      </c>
      <c r="AQ826" s="3">
        <f>AF826*'CDO Param'!F$6*'CDO Param'!F$9</f>
        <v>0</v>
      </c>
      <c r="AR826" s="3">
        <f>AG826*'CDO Param'!G$6*'CDO Param'!G$9</f>
        <v>0</v>
      </c>
      <c r="AS826" s="3">
        <f>AH826*'CDO Param'!H$6*'CDO Param'!H$9</f>
        <v>0</v>
      </c>
      <c r="AT826" s="3">
        <f>AI826*'CDO Param'!I$6*'CDO Param'!I$9</f>
        <v>0</v>
      </c>
      <c r="AU826" s="3">
        <f>AJ826*'CDO Param'!J$6*'CDO Param'!J$9</f>
        <v>0</v>
      </c>
      <c r="AV826" s="3">
        <f>AK826*'CDO Param'!K$6*'CDO Param'!K$9</f>
        <v>0</v>
      </c>
      <c r="AW826" s="3">
        <f>AL826*'CDO Param'!L$6*'CDO Param'!L$9</f>
        <v>0</v>
      </c>
      <c r="AY826" s="2">
        <f t="shared" si="38"/>
        <v>0</v>
      </c>
      <c r="BI826" s="5">
        <f>AY826/'CDO Param'!$M$6</f>
        <v>0</v>
      </c>
      <c r="BJ826" s="5">
        <f t="shared" si="39"/>
        <v>0</v>
      </c>
      <c r="BK826" s="5">
        <f t="shared" si="40"/>
        <v>0</v>
      </c>
    </row>
    <row r="827" spans="1:63" x14ac:dyDescent="0.2">
      <c r="A827" s="3">
        <v>824</v>
      </c>
      <c r="B827" s="3">
        <v>823</v>
      </c>
      <c r="C827">
        <v>-0.23986217456695158</v>
      </c>
      <c r="D827">
        <v>-0.642248778603971</v>
      </c>
      <c r="E827">
        <v>0.85133933680481277</v>
      </c>
      <c r="F827">
        <v>2.400042831141036E-2</v>
      </c>
      <c r="G827">
        <v>-0.22655967768514529</v>
      </c>
      <c r="H827">
        <v>-0.51124970923410729</v>
      </c>
      <c r="I827">
        <v>-0.79026449384400621</v>
      </c>
      <c r="J827">
        <v>-0.69820316639379598</v>
      </c>
      <c r="K827">
        <v>-1.1859174264827743</v>
      </c>
      <c r="L827">
        <v>-0.43935642679571174</v>
      </c>
      <c r="M827">
        <v>0.51632468967000023</v>
      </c>
      <c r="N827">
        <v>0.26714587875176221</v>
      </c>
      <c r="O827">
        <v>0.36714482121169567</v>
      </c>
      <c r="P827">
        <v>-2.1977393771521747</v>
      </c>
      <c r="R827">
        <f>SQRT(Correlation)*$F827 + SQRT('CDO Param'!C$17 - Correlation)*HLOOKUP('CDO Param'!C$12,$C$4:$E$1004,$A827,FALSE) + SQRT(1-Correlation)*G827</f>
        <v>-0.2981714737151695</v>
      </c>
      <c r="S827">
        <f>SQRT(Correlation)*$F827 + SQRT('CDO Param'!D$17 - Correlation)*HLOOKUP('CDO Param'!D$12,$C$4:$E$1004,$A827,FALSE) + SQRT(1-Correlation)*H827</f>
        <v>-0.56825215176714361</v>
      </c>
      <c r="T827">
        <f>SQRT(Correlation)*$F827 + SQRT('CDO Param'!E$17 - Correlation)*HLOOKUP('CDO Param'!E$12,$C$4:$E$1004,$A827,FALSE) + SQRT(1-Correlation)*I827</f>
        <v>-0.80558269080731881</v>
      </c>
      <c r="U827">
        <f>SQRT(Correlation)*$F827 + SQRT('CDO Param'!F$17 - Correlation)*HLOOKUP('CDO Param'!F$12,$C$4:$E$1004,$A827,FALSE) + SQRT(1-Correlation)*J827</f>
        <v>-0.46441881787389849</v>
      </c>
      <c r="V827">
        <f>SQRT(Correlation)*$F827 + SQRT('CDO Param'!G$17 - Correlation)*HLOOKUP('CDO Param'!G$12,$C$4:$E$1004,$A827,FALSE) + SQRT(1-Correlation)*K827</f>
        <v>-0.92710519064137642</v>
      </c>
      <c r="W827">
        <f>SQRT(Correlation)*$F827 + SQRT('CDO Param'!H$17 - Correlation)*HLOOKUP('CDO Param'!H$12,$C$4:$E$1004,$A827,FALSE) + SQRT(1-Correlation)*L827</f>
        <v>-0.50004819547580948</v>
      </c>
      <c r="X827">
        <f>SQRT(Correlation)*$F827 + SQRT('CDO Param'!I$17 - Correlation)*HLOOKUP('CDO Param'!I$12,$C$4:$E$1004,$A827,FALSE) + SQRT(1-Correlation)*M827</f>
        <v>0.68778347419092345</v>
      </c>
      <c r="Y827">
        <f>SQRT(Correlation)*$F827 + SQRT('CDO Param'!J$17 - Correlation)*HLOOKUP('CDO Param'!J$12,$C$4:$E$1004,$A827,FALSE) + SQRT(1-Correlation)*N827</f>
        <v>0.19756486885965741</v>
      </c>
      <c r="Z827">
        <f>SQRT(Correlation)*$F827 + SQRT('CDO Param'!K$17 - Correlation)*HLOOKUP('CDO Param'!K$12,$C$4:$E$1004,$A827,FALSE) + SQRT(1-Correlation)*O827</f>
        <v>0.29243219539411064</v>
      </c>
      <c r="AA827">
        <f>SQRT(Correlation)*$F827 + SQRT('CDO Param'!L$17 - Correlation)*HLOOKUP('CDO Param'!L$12,$C$4:$E$1004,$A827,FALSE) + SQRT(1-Correlation)*P827</f>
        <v>-2.1408306050273742</v>
      </c>
      <c r="AC827" s="3">
        <f>IF(R827&lt;'CDO Param'!C$13,1,0)</f>
        <v>0</v>
      </c>
      <c r="AD827" s="3">
        <f>IF(S827&lt;'CDO Param'!D$13,1,0)</f>
        <v>0</v>
      </c>
      <c r="AE827" s="3">
        <f>IF(T827&lt;'CDO Param'!E$13,1,0)</f>
        <v>0</v>
      </c>
      <c r="AF827" s="3">
        <f>IF(U827&lt;'CDO Param'!F$13,1,0)</f>
        <v>0</v>
      </c>
      <c r="AG827" s="3">
        <f>IF(V827&lt;'CDO Param'!G$13,1,0)</f>
        <v>1</v>
      </c>
      <c r="AH827" s="3">
        <f>IF(W827&lt;'CDO Param'!H$13,1,0)</f>
        <v>0</v>
      </c>
      <c r="AI827" s="3">
        <f>IF(X827&lt;'CDO Param'!I$13,1,0)</f>
        <v>0</v>
      </c>
      <c r="AJ827" s="3">
        <f>IF(Y827&lt;'CDO Param'!J$13,1,0)</f>
        <v>0</v>
      </c>
      <c r="AK827" s="3">
        <f>IF(Z827&lt;'CDO Param'!K$13,1,0)</f>
        <v>0</v>
      </c>
      <c r="AL827" s="3">
        <f>IF(AA827&lt;'CDO Param'!L$13,1,0)</f>
        <v>1</v>
      </c>
      <c r="AN827" s="3">
        <f>AC827*'CDO Param'!C$6*'CDO Param'!C$9</f>
        <v>0</v>
      </c>
      <c r="AO827" s="3">
        <f>AD827*'CDO Param'!D$6*'CDO Param'!D$9</f>
        <v>0</v>
      </c>
      <c r="AP827" s="3">
        <f>AE827*'CDO Param'!E$6*'CDO Param'!E$9</f>
        <v>0</v>
      </c>
      <c r="AQ827" s="3">
        <f>AF827*'CDO Param'!F$6*'CDO Param'!F$9</f>
        <v>0</v>
      </c>
      <c r="AR827" s="3">
        <f>AG827*'CDO Param'!G$6*'CDO Param'!G$9</f>
        <v>4500</v>
      </c>
      <c r="AS827" s="3">
        <f>AH827*'CDO Param'!H$6*'CDO Param'!H$9</f>
        <v>0</v>
      </c>
      <c r="AT827" s="3">
        <f>AI827*'CDO Param'!I$6*'CDO Param'!I$9</f>
        <v>0</v>
      </c>
      <c r="AU827" s="3">
        <f>AJ827*'CDO Param'!J$6*'CDO Param'!J$9</f>
        <v>0</v>
      </c>
      <c r="AV827" s="3">
        <f>AK827*'CDO Param'!K$6*'CDO Param'!K$9</f>
        <v>0</v>
      </c>
      <c r="AW827" s="3">
        <f>AL827*'CDO Param'!L$6*'CDO Param'!L$9</f>
        <v>4500</v>
      </c>
      <c r="AY827" s="2">
        <f t="shared" si="38"/>
        <v>9000</v>
      </c>
      <c r="BI827" s="5">
        <f>AY827/'CDO Param'!$M$6</f>
        <v>9.375E-2</v>
      </c>
      <c r="BJ827" s="5">
        <f t="shared" si="39"/>
        <v>0.02</v>
      </c>
      <c r="BK827" s="5">
        <f t="shared" si="40"/>
        <v>1</v>
      </c>
    </row>
    <row r="828" spans="1:63" x14ac:dyDescent="0.2">
      <c r="A828" s="3">
        <v>825</v>
      </c>
      <c r="B828" s="3">
        <v>824</v>
      </c>
      <c r="C828">
        <v>-1.934877218445763</v>
      </c>
      <c r="D828">
        <v>-1.069367954187328</v>
      </c>
      <c r="E828">
        <v>-0.87711441665305756</v>
      </c>
      <c r="F828">
        <v>-0.17001184460241348</v>
      </c>
      <c r="G828">
        <v>-1.887474354589358</v>
      </c>
      <c r="H828">
        <v>0.28537670004880056</v>
      </c>
      <c r="I828">
        <v>-0.54280008043861017</v>
      </c>
      <c r="J828">
        <v>-1.275157046620734</v>
      </c>
      <c r="K828">
        <v>0.34654931369004771</v>
      </c>
      <c r="L828">
        <v>-0.16214016795856878</v>
      </c>
      <c r="M828">
        <v>-1.3390172171057202</v>
      </c>
      <c r="N828">
        <v>-0.31803892852622084</v>
      </c>
      <c r="O828">
        <v>-0.1239209268533159</v>
      </c>
      <c r="P828">
        <v>0.60053935158066452</v>
      </c>
      <c r="R828">
        <f>SQRT(Correlation)*$F828 + SQRT('CDO Param'!C$17 - Correlation)*HLOOKUP('CDO Param'!C$12,$C$4:$E$1004,$A828,FALSE) + SQRT(1-Correlation)*G828</f>
        <v>-1.9956093279105089</v>
      </c>
      <c r="S828">
        <f>SQRT(Correlation)*$F828 + SQRT('CDO Param'!D$17 - Correlation)*HLOOKUP('CDO Param'!D$12,$C$4:$E$1004,$A828,FALSE) + SQRT(1-Correlation)*H828</f>
        <v>6.5738176776156371E-2</v>
      </c>
      <c r="T828">
        <f>SQRT(Correlation)*$F828 + SQRT('CDO Param'!E$17 - Correlation)*HLOOKUP('CDO Param'!E$12,$C$4:$E$1004,$A828,FALSE) + SQRT(1-Correlation)*I828</f>
        <v>-1.0806282300527963</v>
      </c>
      <c r="U828">
        <f>SQRT(Correlation)*$F828 + SQRT('CDO Param'!F$17 - Correlation)*HLOOKUP('CDO Param'!F$12,$C$4:$E$1004,$A828,FALSE) + SQRT(1-Correlation)*J828</f>
        <v>-1.4596114043036648</v>
      </c>
      <c r="V828">
        <f>SQRT(Correlation)*$F828 + SQRT('CDO Param'!G$17 - Correlation)*HLOOKUP('CDO Param'!G$12,$C$4:$E$1004,$A828,FALSE) + SQRT(1-Correlation)*K828</f>
        <v>7.8874334065462487E-2</v>
      </c>
      <c r="W828">
        <f>SQRT(Correlation)*$F828 + SQRT('CDO Param'!H$17 - Correlation)*HLOOKUP('CDO Param'!H$12,$C$4:$E$1004,$A828,FALSE) + SQRT(1-Correlation)*L828</f>
        <v>-0.35881360149831126</v>
      </c>
      <c r="X828">
        <f>SQRT(Correlation)*$F828 + SQRT('CDO Param'!I$17 - Correlation)*HLOOKUP('CDO Param'!I$12,$C$4:$E$1004,$A828,FALSE) + SQRT(1-Correlation)*M828</f>
        <v>-1.5201944814534294</v>
      </c>
      <c r="Y828">
        <f>SQRT(Correlation)*$F828 + SQRT('CDO Param'!J$17 - Correlation)*HLOOKUP('CDO Param'!J$12,$C$4:$E$1004,$A828,FALSE) + SQRT(1-Correlation)*N828</f>
        <v>-0.86740107918291842</v>
      </c>
      <c r="Z828">
        <f>SQRT(Correlation)*$F828 + SQRT('CDO Param'!K$17 - Correlation)*HLOOKUP('CDO Param'!K$12,$C$4:$E$1004,$A828,FALSE) + SQRT(1-Correlation)*O828</f>
        <v>-0.68324457314489173</v>
      </c>
      <c r="AA828">
        <f>SQRT(Correlation)*$F828 + SQRT('CDO Param'!L$17 - Correlation)*HLOOKUP('CDO Param'!L$12,$C$4:$E$1004,$A828,FALSE) + SQRT(1-Correlation)*P828</f>
        <v>4.038793106450278E-3</v>
      </c>
      <c r="AC828" s="3">
        <f>IF(R828&lt;'CDO Param'!C$13,1,0)</f>
        <v>0</v>
      </c>
      <c r="AD828" s="3">
        <f>IF(S828&lt;'CDO Param'!D$13,1,0)</f>
        <v>0</v>
      </c>
      <c r="AE828" s="3">
        <f>IF(T828&lt;'CDO Param'!E$13,1,0)</f>
        <v>1</v>
      </c>
      <c r="AF828" s="3">
        <f>IF(U828&lt;'CDO Param'!F$13,1,0)</f>
        <v>0</v>
      </c>
      <c r="AG828" s="3">
        <f>IF(V828&lt;'CDO Param'!G$13,1,0)</f>
        <v>0</v>
      </c>
      <c r="AH828" s="3">
        <f>IF(W828&lt;'CDO Param'!H$13,1,0)</f>
        <v>0</v>
      </c>
      <c r="AI828" s="3">
        <f>IF(X828&lt;'CDO Param'!I$13,1,0)</f>
        <v>0</v>
      </c>
      <c r="AJ828" s="3">
        <f>IF(Y828&lt;'CDO Param'!J$13,1,0)</f>
        <v>0</v>
      </c>
      <c r="AK828" s="3">
        <f>IF(Z828&lt;'CDO Param'!K$13,1,0)</f>
        <v>0</v>
      </c>
      <c r="AL828" s="3">
        <f>IF(AA828&lt;'CDO Param'!L$13,1,0)</f>
        <v>0</v>
      </c>
      <c r="AN828" s="3">
        <f>AC828*'CDO Param'!C$6*'CDO Param'!C$9</f>
        <v>0</v>
      </c>
      <c r="AO828" s="3">
        <f>AD828*'CDO Param'!D$6*'CDO Param'!D$9</f>
        <v>0</v>
      </c>
      <c r="AP828" s="3">
        <f>AE828*'CDO Param'!E$6*'CDO Param'!E$9</f>
        <v>4500</v>
      </c>
      <c r="AQ828" s="3">
        <f>AF828*'CDO Param'!F$6*'CDO Param'!F$9</f>
        <v>0</v>
      </c>
      <c r="AR828" s="3">
        <f>AG828*'CDO Param'!G$6*'CDO Param'!G$9</f>
        <v>0</v>
      </c>
      <c r="AS828" s="3">
        <f>AH828*'CDO Param'!H$6*'CDO Param'!H$9</f>
        <v>0</v>
      </c>
      <c r="AT828" s="3">
        <f>AI828*'CDO Param'!I$6*'CDO Param'!I$9</f>
        <v>0</v>
      </c>
      <c r="AU828" s="3">
        <f>AJ828*'CDO Param'!J$6*'CDO Param'!J$9</f>
        <v>0</v>
      </c>
      <c r="AV828" s="3">
        <f>AK828*'CDO Param'!K$6*'CDO Param'!K$9</f>
        <v>0</v>
      </c>
      <c r="AW828" s="3">
        <f>AL828*'CDO Param'!L$6*'CDO Param'!L$9</f>
        <v>0</v>
      </c>
      <c r="AY828" s="2">
        <f t="shared" si="38"/>
        <v>4500</v>
      </c>
      <c r="BI828" s="5">
        <f>AY828/'CDO Param'!$M$6</f>
        <v>4.6875E-2</v>
      </c>
      <c r="BJ828" s="5">
        <f t="shared" si="39"/>
        <v>0</v>
      </c>
      <c r="BK828" s="5">
        <f t="shared" si="40"/>
        <v>0</v>
      </c>
    </row>
    <row r="829" spans="1:63" x14ac:dyDescent="0.2">
      <c r="A829" s="3">
        <v>826</v>
      </c>
      <c r="B829" s="3">
        <v>825</v>
      </c>
      <c r="C829">
        <v>0.39058363654476125</v>
      </c>
      <c r="D829">
        <v>1.2783857528120279</v>
      </c>
      <c r="E829">
        <v>1.5725299817859195</v>
      </c>
      <c r="F829">
        <v>-0.58438445194042288</v>
      </c>
      <c r="G829">
        <v>-0.73628143582027406</v>
      </c>
      <c r="H829">
        <v>0.55797954701120034</v>
      </c>
      <c r="I829">
        <v>-0.33996911952272058</v>
      </c>
      <c r="J829">
        <v>-1.0132362149306573</v>
      </c>
      <c r="K829">
        <v>-1.656235326663591</v>
      </c>
      <c r="L829">
        <v>0.86654154074494727</v>
      </c>
      <c r="M829">
        <v>0.33008518585120328</v>
      </c>
      <c r="N829">
        <v>-0.91241417976561934</v>
      </c>
      <c r="O829">
        <v>-0.54726342568756081</v>
      </c>
      <c r="P829">
        <v>-0.51856432037311606</v>
      </c>
      <c r="R829">
        <f>SQRT(Correlation)*$F829 + SQRT('CDO Param'!C$17 - Correlation)*HLOOKUP('CDO Param'!C$12,$C$4:$E$1004,$A829,FALSE) + SQRT(1-Correlation)*G829</f>
        <v>-0.7025054436023086</v>
      </c>
      <c r="S829">
        <f>SQRT(Correlation)*$F829 + SQRT('CDO Param'!D$17 - Correlation)*HLOOKUP('CDO Param'!D$12,$C$4:$E$1004,$A829,FALSE) + SQRT(1-Correlation)*H829</f>
        <v>0.52533833412835396</v>
      </c>
      <c r="T829">
        <f>SQRT(Correlation)*$F829 + SQRT('CDO Param'!E$17 - Correlation)*HLOOKUP('CDO Param'!E$12,$C$4:$E$1004,$A829,FALSE) + SQRT(1-Correlation)*I829</f>
        <v>-0.40398289842937019</v>
      </c>
      <c r="U829">
        <f>SQRT(Correlation)*$F829 + SQRT('CDO Param'!F$17 - Correlation)*HLOOKUP('CDO Param'!F$12,$C$4:$E$1004,$A829,FALSE) + SQRT(1-Correlation)*J829</f>
        <v>-0.79441047022374711</v>
      </c>
      <c r="V829">
        <f>SQRT(Correlation)*$F829 + SQRT('CDO Param'!G$17 - Correlation)*HLOOKUP('CDO Param'!G$12,$C$4:$E$1004,$A829,FALSE) + SQRT(1-Correlation)*K829</f>
        <v>-1.4044129881860976</v>
      </c>
      <c r="W829">
        <f>SQRT(Correlation)*$F829 + SQRT('CDO Param'!H$17 - Correlation)*HLOOKUP('CDO Param'!H$12,$C$4:$E$1004,$A829,FALSE) + SQRT(1-Correlation)*L829</f>
        <v>0.81806594399672694</v>
      </c>
      <c r="X829">
        <f>SQRT(Correlation)*$F829 + SQRT('CDO Param'!I$17 - Correlation)*HLOOKUP('CDO Param'!I$12,$C$4:$E$1004,$A829,FALSE) + SQRT(1-Correlation)*M829</f>
        <v>0.47997610661182433</v>
      </c>
      <c r="Y829">
        <f>SQRT(Correlation)*$F829 + SQRT('CDO Param'!J$17 - Correlation)*HLOOKUP('CDO Param'!J$12,$C$4:$E$1004,$A829,FALSE) + SQRT(1-Correlation)*N829</f>
        <v>-0.94705196613332843</v>
      </c>
      <c r="Z829">
        <f>SQRT(Correlation)*$F829 + SQRT('CDO Param'!K$17 - Correlation)*HLOOKUP('CDO Param'!K$12,$C$4:$E$1004,$A829,FALSE) + SQRT(1-Correlation)*O829</f>
        <v>-0.60063954446892387</v>
      </c>
      <c r="AA829">
        <f>SQRT(Correlation)*$F829 + SQRT('CDO Param'!L$17 - Correlation)*HLOOKUP('CDO Param'!L$12,$C$4:$E$1004,$A829,FALSE) + SQRT(1-Correlation)*P829</f>
        <v>-0.57341318258811735</v>
      </c>
      <c r="AC829" s="3">
        <f>IF(R829&lt;'CDO Param'!C$13,1,0)</f>
        <v>0</v>
      </c>
      <c r="AD829" s="3">
        <f>IF(S829&lt;'CDO Param'!D$13,1,0)</f>
        <v>0</v>
      </c>
      <c r="AE829" s="3">
        <f>IF(T829&lt;'CDO Param'!E$13,1,0)</f>
        <v>0</v>
      </c>
      <c r="AF829" s="3">
        <f>IF(U829&lt;'CDO Param'!F$13,1,0)</f>
        <v>0</v>
      </c>
      <c r="AG829" s="3">
        <f>IF(V829&lt;'CDO Param'!G$13,1,0)</f>
        <v>1</v>
      </c>
      <c r="AH829" s="3">
        <f>IF(W829&lt;'CDO Param'!H$13,1,0)</f>
        <v>0</v>
      </c>
      <c r="AI829" s="3">
        <f>IF(X829&lt;'CDO Param'!I$13,1,0)</f>
        <v>0</v>
      </c>
      <c r="AJ829" s="3">
        <f>IF(Y829&lt;'CDO Param'!J$13,1,0)</f>
        <v>0</v>
      </c>
      <c r="AK829" s="3">
        <f>IF(Z829&lt;'CDO Param'!K$13,1,0)</f>
        <v>0</v>
      </c>
      <c r="AL829" s="3">
        <f>IF(AA829&lt;'CDO Param'!L$13,1,0)</f>
        <v>0</v>
      </c>
      <c r="AN829" s="3">
        <f>AC829*'CDO Param'!C$6*'CDO Param'!C$9</f>
        <v>0</v>
      </c>
      <c r="AO829" s="3">
        <f>AD829*'CDO Param'!D$6*'CDO Param'!D$9</f>
        <v>0</v>
      </c>
      <c r="AP829" s="3">
        <f>AE829*'CDO Param'!E$6*'CDO Param'!E$9</f>
        <v>0</v>
      </c>
      <c r="AQ829" s="3">
        <f>AF829*'CDO Param'!F$6*'CDO Param'!F$9</f>
        <v>0</v>
      </c>
      <c r="AR829" s="3">
        <f>AG829*'CDO Param'!G$6*'CDO Param'!G$9</f>
        <v>4500</v>
      </c>
      <c r="AS829" s="3">
        <f>AH829*'CDO Param'!H$6*'CDO Param'!H$9</f>
        <v>0</v>
      </c>
      <c r="AT829" s="3">
        <f>AI829*'CDO Param'!I$6*'CDO Param'!I$9</f>
        <v>0</v>
      </c>
      <c r="AU829" s="3">
        <f>AJ829*'CDO Param'!J$6*'CDO Param'!J$9</f>
        <v>0</v>
      </c>
      <c r="AV829" s="3">
        <f>AK829*'CDO Param'!K$6*'CDO Param'!K$9</f>
        <v>0</v>
      </c>
      <c r="AW829" s="3">
        <f>AL829*'CDO Param'!L$6*'CDO Param'!L$9</f>
        <v>0</v>
      </c>
      <c r="AY829" s="2">
        <f t="shared" si="38"/>
        <v>4500</v>
      </c>
      <c r="BI829" s="5">
        <f>AY829/'CDO Param'!$M$6</f>
        <v>4.6875E-2</v>
      </c>
      <c r="BJ829" s="5">
        <f t="shared" si="39"/>
        <v>0</v>
      </c>
      <c r="BK829" s="5">
        <f t="shared" si="40"/>
        <v>0</v>
      </c>
    </row>
    <row r="830" spans="1:63" x14ac:dyDescent="0.2">
      <c r="A830" s="3">
        <v>827</v>
      </c>
      <c r="B830" s="3">
        <v>826</v>
      </c>
      <c r="C830">
        <v>-0.63875631894916296</v>
      </c>
      <c r="D830">
        <v>0.3655077307485044</v>
      </c>
      <c r="E830">
        <v>0.66077973315259442</v>
      </c>
      <c r="F830">
        <v>1.1365818863851018</v>
      </c>
      <c r="G830">
        <v>-1.1819861356343608</v>
      </c>
      <c r="H830">
        <v>-0.23972802409844007</v>
      </c>
      <c r="I830">
        <v>-0.29975353754707612</v>
      </c>
      <c r="J830">
        <v>-0.39178189581434708</v>
      </c>
      <c r="K830">
        <v>-0.59598733059829101</v>
      </c>
      <c r="L830">
        <v>1.1254269338678569</v>
      </c>
      <c r="M830">
        <v>0.40817553781380411</v>
      </c>
      <c r="N830">
        <v>-0.87323769548675045</v>
      </c>
      <c r="O830">
        <v>0.29690681913052686</v>
      </c>
      <c r="P830">
        <v>-0.25941403691831511</v>
      </c>
      <c r="R830">
        <f>SQRT(Correlation)*$F830 + SQRT('CDO Param'!C$17 - Correlation)*HLOOKUP('CDO Param'!C$12,$C$4:$E$1004,$A830,FALSE) + SQRT(1-Correlation)*G830</f>
        <v>-0.71022115557914822</v>
      </c>
      <c r="S830">
        <f>SQRT(Correlation)*$F830 + SQRT('CDO Param'!D$17 - Correlation)*HLOOKUP('CDO Param'!D$12,$C$4:$E$1004,$A830,FALSE) + SQRT(1-Correlation)*H830</f>
        <v>0.18368337728759798</v>
      </c>
      <c r="T830">
        <f>SQRT(Correlation)*$F830 + SQRT('CDO Param'!E$17 - Correlation)*HLOOKUP('CDO Param'!E$12,$C$4:$E$1004,$A830,FALSE) + SQRT(1-Correlation)*I830</f>
        <v>-9.3951460606758408E-2</v>
      </c>
      <c r="U830">
        <f>SQRT(Correlation)*$F830 + SQRT('CDO Param'!F$17 - Correlation)*HLOOKUP('CDO Param'!F$12,$C$4:$E$1004,$A830,FALSE) + SQRT(1-Correlation)*J830</f>
        <v>0.13549664993746396</v>
      </c>
      <c r="V830">
        <f>SQRT(Correlation)*$F830 + SQRT('CDO Param'!G$17 - Correlation)*HLOOKUP('CDO Param'!G$12,$C$4:$E$1004,$A830,FALSE) + SQRT(1-Correlation)*K830</f>
        <v>-5.8229635413207137E-2</v>
      </c>
      <c r="W830">
        <f>SQRT(Correlation)*$F830 + SQRT('CDO Param'!H$17 - Correlation)*HLOOKUP('CDO Param'!H$12,$C$4:$E$1004,$A830,FALSE) + SQRT(1-Correlation)*L830</f>
        <v>1.478783085161075</v>
      </c>
      <c r="X830">
        <f>SQRT(Correlation)*$F830 + SQRT('CDO Param'!I$17 - Correlation)*HLOOKUP('CDO Param'!I$12,$C$4:$E$1004,$A830,FALSE) + SQRT(1-Correlation)*M830</f>
        <v>0.89440290637184339</v>
      </c>
      <c r="Y830">
        <f>SQRT(Correlation)*$F830 + SQRT('CDO Param'!J$17 - Correlation)*HLOOKUP('CDO Param'!J$12,$C$4:$E$1004,$A830,FALSE) + SQRT(1-Correlation)*N830</f>
        <v>-0.63800630294069038</v>
      </c>
      <c r="Z830">
        <f>SQRT(Correlation)*$F830 + SQRT('CDO Param'!K$17 - Correlation)*HLOOKUP('CDO Param'!K$12,$C$4:$E$1004,$A830,FALSE) + SQRT(1-Correlation)*O830</f>
        <v>0.47209025438214586</v>
      </c>
      <c r="AA830">
        <f>SQRT(Correlation)*$F830 + SQRT('CDO Param'!L$17 - Correlation)*HLOOKUP('CDO Param'!L$12,$C$4:$E$1004,$A830,FALSE) + SQRT(1-Correlation)*P830</f>
        <v>-5.568205010855462E-2</v>
      </c>
      <c r="AC830" s="3">
        <f>IF(R830&lt;'CDO Param'!C$13,1,0)</f>
        <v>0</v>
      </c>
      <c r="AD830" s="3">
        <f>IF(S830&lt;'CDO Param'!D$13,1,0)</f>
        <v>0</v>
      </c>
      <c r="AE830" s="3">
        <f>IF(T830&lt;'CDO Param'!E$13,1,0)</f>
        <v>0</v>
      </c>
      <c r="AF830" s="3">
        <f>IF(U830&lt;'CDO Param'!F$13,1,0)</f>
        <v>0</v>
      </c>
      <c r="AG830" s="3">
        <f>IF(V830&lt;'CDO Param'!G$13,1,0)</f>
        <v>1</v>
      </c>
      <c r="AH830" s="3">
        <f>IF(W830&lt;'CDO Param'!H$13,1,0)</f>
        <v>0</v>
      </c>
      <c r="AI830" s="3">
        <f>IF(X830&lt;'CDO Param'!I$13,1,0)</f>
        <v>0</v>
      </c>
      <c r="AJ830" s="3">
        <f>IF(Y830&lt;'CDO Param'!J$13,1,0)</f>
        <v>0</v>
      </c>
      <c r="AK830" s="3">
        <f>IF(Z830&lt;'CDO Param'!K$13,1,0)</f>
        <v>0</v>
      </c>
      <c r="AL830" s="3">
        <f>IF(AA830&lt;'CDO Param'!L$13,1,0)</f>
        <v>0</v>
      </c>
      <c r="AN830" s="3">
        <f>AC830*'CDO Param'!C$6*'CDO Param'!C$9</f>
        <v>0</v>
      </c>
      <c r="AO830" s="3">
        <f>AD830*'CDO Param'!D$6*'CDO Param'!D$9</f>
        <v>0</v>
      </c>
      <c r="AP830" s="3">
        <f>AE830*'CDO Param'!E$6*'CDO Param'!E$9</f>
        <v>0</v>
      </c>
      <c r="AQ830" s="3">
        <f>AF830*'CDO Param'!F$6*'CDO Param'!F$9</f>
        <v>0</v>
      </c>
      <c r="AR830" s="3">
        <f>AG830*'CDO Param'!G$6*'CDO Param'!G$9</f>
        <v>4500</v>
      </c>
      <c r="AS830" s="3">
        <f>AH830*'CDO Param'!H$6*'CDO Param'!H$9</f>
        <v>0</v>
      </c>
      <c r="AT830" s="3">
        <f>AI830*'CDO Param'!I$6*'CDO Param'!I$9</f>
        <v>0</v>
      </c>
      <c r="AU830" s="3">
        <f>AJ830*'CDO Param'!J$6*'CDO Param'!J$9</f>
        <v>0</v>
      </c>
      <c r="AV830" s="3">
        <f>AK830*'CDO Param'!K$6*'CDO Param'!K$9</f>
        <v>0</v>
      </c>
      <c r="AW830" s="3">
        <f>AL830*'CDO Param'!L$6*'CDO Param'!L$9</f>
        <v>0</v>
      </c>
      <c r="AY830" s="2">
        <f t="shared" si="38"/>
        <v>4500</v>
      </c>
      <c r="BI830" s="5">
        <f>AY830/'CDO Param'!$M$6</f>
        <v>4.6875E-2</v>
      </c>
      <c r="BJ830" s="5">
        <f t="shared" si="39"/>
        <v>0</v>
      </c>
      <c r="BK830" s="5">
        <f t="shared" si="40"/>
        <v>0</v>
      </c>
    </row>
    <row r="831" spans="1:63" x14ac:dyDescent="0.2">
      <c r="A831" s="3">
        <v>828</v>
      </c>
      <c r="B831" s="3">
        <v>827</v>
      </c>
      <c r="C831">
        <v>-0.15759724192321301</v>
      </c>
      <c r="D831">
        <v>0.48501078708795831</v>
      </c>
      <c r="E831">
        <v>-0.30005367079866119</v>
      </c>
      <c r="F831">
        <v>-0.98476220955490135</v>
      </c>
      <c r="G831">
        <v>1.7697493603918701</v>
      </c>
      <c r="H831">
        <v>1.1470660865597893</v>
      </c>
      <c r="I831">
        <v>0.65799781623354647</v>
      </c>
      <c r="J831">
        <v>0.47213006837409921</v>
      </c>
      <c r="K831">
        <v>-0.32978050512610935</v>
      </c>
      <c r="L831">
        <v>0.66317170421825722</v>
      </c>
      <c r="M831">
        <v>0.18364403331361245</v>
      </c>
      <c r="N831">
        <v>1.6696412785677239</v>
      </c>
      <c r="O831">
        <v>0.66506117946119048</v>
      </c>
      <c r="P831">
        <v>0.62007757151150145</v>
      </c>
      <c r="R831">
        <f>SQRT(Correlation)*$F831 + SQRT('CDO Param'!C$17 - Correlation)*HLOOKUP('CDO Param'!C$12,$C$4:$E$1004,$A831,FALSE) + SQRT(1-Correlation)*G831</f>
        <v>1.4361133896536991</v>
      </c>
      <c r="S831">
        <f>SQRT(Correlation)*$F831 + SQRT('CDO Param'!D$17 - Correlation)*HLOOKUP('CDO Param'!D$12,$C$4:$E$1004,$A831,FALSE) + SQRT(1-Correlation)*H831</f>
        <v>0.84538416779378944</v>
      </c>
      <c r="T831">
        <f>SQRT(Correlation)*$F831 + SQRT('CDO Param'!E$17 - Correlation)*HLOOKUP('CDO Param'!E$12,$C$4:$E$1004,$A831,FALSE) + SQRT(1-Correlation)*I831</f>
        <v>0.27112607388527465</v>
      </c>
      <c r="U831">
        <f>SQRT(Correlation)*$F831 + SQRT('CDO Param'!F$17 - Correlation)*HLOOKUP('CDO Param'!F$12,$C$4:$E$1004,$A831,FALSE) + SQRT(1-Correlation)*J831</f>
        <v>6.9398716308188335E-2</v>
      </c>
      <c r="V831">
        <f>SQRT(Correlation)*$F831 + SQRT('CDO Param'!G$17 - Correlation)*HLOOKUP('CDO Param'!G$12,$C$4:$E$1004,$A831,FALSE) + SQRT(1-Correlation)*K831</f>
        <v>-0.69136045130156842</v>
      </c>
      <c r="W831">
        <f>SQRT(Correlation)*$F831 + SQRT('CDO Param'!H$17 - Correlation)*HLOOKUP('CDO Param'!H$12,$C$4:$E$1004,$A831,FALSE) + SQRT(1-Correlation)*L831</f>
        <v>0.3863216492459085</v>
      </c>
      <c r="X831">
        <f>SQRT(Correlation)*$F831 + SQRT('CDO Param'!I$17 - Correlation)*HLOOKUP('CDO Param'!I$12,$C$4:$E$1004,$A831,FALSE) + SQRT(1-Correlation)*M831</f>
        <v>-0.20428316687451037</v>
      </c>
      <c r="Y831">
        <f>SQRT(Correlation)*$F831 + SQRT('CDO Param'!J$17 - Correlation)*HLOOKUP('CDO Param'!J$12,$C$4:$E$1004,$A831,FALSE) + SQRT(1-Correlation)*N831</f>
        <v>1.2308553301837026</v>
      </c>
      <c r="Z831">
        <f>SQRT(Correlation)*$F831 + SQRT('CDO Param'!K$17 - Correlation)*HLOOKUP('CDO Param'!K$12,$C$4:$E$1004,$A831,FALSE) + SQRT(1-Correlation)*O831</f>
        <v>0.27782696860740463</v>
      </c>
      <c r="AA831">
        <f>SQRT(Correlation)*$F831 + SQRT('CDO Param'!L$17 - Correlation)*HLOOKUP('CDO Param'!L$12,$C$4:$E$1004,$A831,FALSE) + SQRT(1-Correlation)*P831</f>
        <v>0.23515177105948237</v>
      </c>
      <c r="AC831" s="3">
        <f>IF(R831&lt;'CDO Param'!C$13,1,0)</f>
        <v>0</v>
      </c>
      <c r="AD831" s="3">
        <f>IF(S831&lt;'CDO Param'!D$13,1,0)</f>
        <v>0</v>
      </c>
      <c r="AE831" s="3">
        <f>IF(T831&lt;'CDO Param'!E$13,1,0)</f>
        <v>0</v>
      </c>
      <c r="AF831" s="3">
        <f>IF(U831&lt;'CDO Param'!F$13,1,0)</f>
        <v>0</v>
      </c>
      <c r="AG831" s="3">
        <f>IF(V831&lt;'CDO Param'!G$13,1,0)</f>
        <v>1</v>
      </c>
      <c r="AH831" s="3">
        <f>IF(W831&lt;'CDO Param'!H$13,1,0)</f>
        <v>0</v>
      </c>
      <c r="AI831" s="3">
        <f>IF(X831&lt;'CDO Param'!I$13,1,0)</f>
        <v>0</v>
      </c>
      <c r="AJ831" s="3">
        <f>IF(Y831&lt;'CDO Param'!J$13,1,0)</f>
        <v>0</v>
      </c>
      <c r="AK831" s="3">
        <f>IF(Z831&lt;'CDO Param'!K$13,1,0)</f>
        <v>0</v>
      </c>
      <c r="AL831" s="3">
        <f>IF(AA831&lt;'CDO Param'!L$13,1,0)</f>
        <v>0</v>
      </c>
      <c r="AN831" s="3">
        <f>AC831*'CDO Param'!C$6*'CDO Param'!C$9</f>
        <v>0</v>
      </c>
      <c r="AO831" s="3">
        <f>AD831*'CDO Param'!D$6*'CDO Param'!D$9</f>
        <v>0</v>
      </c>
      <c r="AP831" s="3">
        <f>AE831*'CDO Param'!E$6*'CDO Param'!E$9</f>
        <v>0</v>
      </c>
      <c r="AQ831" s="3">
        <f>AF831*'CDO Param'!F$6*'CDO Param'!F$9</f>
        <v>0</v>
      </c>
      <c r="AR831" s="3">
        <f>AG831*'CDO Param'!G$6*'CDO Param'!G$9</f>
        <v>4500</v>
      </c>
      <c r="AS831" s="3">
        <f>AH831*'CDO Param'!H$6*'CDO Param'!H$9</f>
        <v>0</v>
      </c>
      <c r="AT831" s="3">
        <f>AI831*'CDO Param'!I$6*'CDO Param'!I$9</f>
        <v>0</v>
      </c>
      <c r="AU831" s="3">
        <f>AJ831*'CDO Param'!J$6*'CDO Param'!J$9</f>
        <v>0</v>
      </c>
      <c r="AV831" s="3">
        <f>AK831*'CDO Param'!K$6*'CDO Param'!K$9</f>
        <v>0</v>
      </c>
      <c r="AW831" s="3">
        <f>AL831*'CDO Param'!L$6*'CDO Param'!L$9</f>
        <v>0</v>
      </c>
      <c r="AY831" s="2">
        <f t="shared" si="38"/>
        <v>4500</v>
      </c>
      <c r="BI831" s="5">
        <f>AY831/'CDO Param'!$M$6</f>
        <v>4.6875E-2</v>
      </c>
      <c r="BJ831" s="5">
        <f t="shared" si="39"/>
        <v>0</v>
      </c>
      <c r="BK831" s="5">
        <f t="shared" si="40"/>
        <v>0</v>
      </c>
    </row>
    <row r="832" spans="1:63" x14ac:dyDescent="0.2">
      <c r="A832" s="3">
        <v>829</v>
      </c>
      <c r="B832" s="3">
        <v>828</v>
      </c>
      <c r="C832">
        <v>-0.27557916837395169</v>
      </c>
      <c r="D832">
        <v>-0.1895989498734707</v>
      </c>
      <c r="E832">
        <v>0.87320813690894283</v>
      </c>
      <c r="F832">
        <v>1.084940777218435</v>
      </c>
      <c r="G832">
        <v>-0.62587332649854943</v>
      </c>
      <c r="H832">
        <v>0.25170038497890346</v>
      </c>
      <c r="I832">
        <v>7.7830009104218334E-3</v>
      </c>
      <c r="J832">
        <v>0.47264165914384648</v>
      </c>
      <c r="K832">
        <v>-0.17884303815662861</v>
      </c>
      <c r="L832">
        <v>0.56970293371705338</v>
      </c>
      <c r="M832">
        <v>-0.20249444787623361</v>
      </c>
      <c r="N832">
        <v>2.6012276066467166</v>
      </c>
      <c r="O832">
        <v>1.5400019037770107</v>
      </c>
      <c r="P832">
        <v>0.41783096094150096</v>
      </c>
      <c r="R832">
        <f>SQRT(Correlation)*$F832 + SQRT('CDO Param'!C$17 - Correlation)*HLOOKUP('CDO Param'!C$12,$C$4:$E$1004,$A832,FALSE) + SQRT(1-Correlation)*G832</f>
        <v>-0.27748051393640821</v>
      </c>
      <c r="S832">
        <f>SQRT(Correlation)*$F832 + SQRT('CDO Param'!D$17 - Correlation)*HLOOKUP('CDO Param'!D$12,$C$4:$E$1004,$A832,FALSE) + SQRT(1-Correlation)*H832</f>
        <v>0.55505900895045179</v>
      </c>
      <c r="T832">
        <f>SQRT(Correlation)*$F832 + SQRT('CDO Param'!E$17 - Correlation)*HLOOKUP('CDO Param'!E$12,$C$4:$E$1004,$A832,FALSE) + SQRT(1-Correlation)*I832</f>
        <v>0.27756060661003945</v>
      </c>
      <c r="U832">
        <f>SQRT(Correlation)*$F832 + SQRT('CDO Param'!F$17 - Correlation)*HLOOKUP('CDO Param'!F$12,$C$4:$E$1004,$A832,FALSE) + SQRT(1-Correlation)*J832</f>
        <v>0.98673092149644248</v>
      </c>
      <c r="V832">
        <f>SQRT(Correlation)*$F832 + SQRT('CDO Param'!G$17 - Correlation)*HLOOKUP('CDO Param'!G$12,$C$4:$E$1004,$A832,FALSE) + SQRT(1-Correlation)*K832</f>
        <v>0.36867827023198713</v>
      </c>
      <c r="W832">
        <f>SQRT(Correlation)*$F832 + SQRT('CDO Param'!H$17 - Correlation)*HLOOKUP('CDO Param'!H$12,$C$4:$E$1004,$A832,FALSE) + SQRT(1-Correlation)*L832</f>
        <v>0.85674271567582916</v>
      </c>
      <c r="X832">
        <f>SQRT(Correlation)*$F832 + SQRT('CDO Param'!I$17 - Correlation)*HLOOKUP('CDO Param'!I$12,$C$4:$E$1004,$A832,FALSE) + SQRT(1-Correlation)*M832</f>
        <v>0.34624057285564824</v>
      </c>
      <c r="Y832">
        <f>SQRT(Correlation)*$F832 + SQRT('CDO Param'!J$17 - Correlation)*HLOOKUP('CDO Param'!J$12,$C$4:$E$1004,$A832,FALSE) + SQRT(1-Correlation)*N832</f>
        <v>2.7379181884912622</v>
      </c>
      <c r="Z832">
        <f>SQRT(Correlation)*$F832 + SQRT('CDO Param'!K$17 - Correlation)*HLOOKUP('CDO Param'!K$12,$C$4:$E$1004,$A832,FALSE) + SQRT(1-Correlation)*O832</f>
        <v>1.7311510887168549</v>
      </c>
      <c r="AA832">
        <f>SQRT(Correlation)*$F832 + SQRT('CDO Param'!L$17 - Correlation)*HLOOKUP('CDO Param'!L$12,$C$4:$E$1004,$A832,FALSE) + SQRT(1-Correlation)*P832</f>
        <v>0.66656625769120881</v>
      </c>
      <c r="AC832" s="3">
        <f>IF(R832&lt;'CDO Param'!C$13,1,0)</f>
        <v>0</v>
      </c>
      <c r="AD832" s="3">
        <f>IF(S832&lt;'CDO Param'!D$13,1,0)</f>
        <v>0</v>
      </c>
      <c r="AE832" s="3">
        <f>IF(T832&lt;'CDO Param'!E$13,1,0)</f>
        <v>0</v>
      </c>
      <c r="AF832" s="3">
        <f>IF(U832&lt;'CDO Param'!F$13,1,0)</f>
        <v>0</v>
      </c>
      <c r="AG832" s="3">
        <f>IF(V832&lt;'CDO Param'!G$13,1,0)</f>
        <v>0</v>
      </c>
      <c r="AH832" s="3">
        <f>IF(W832&lt;'CDO Param'!H$13,1,0)</f>
        <v>0</v>
      </c>
      <c r="AI832" s="3">
        <f>IF(X832&lt;'CDO Param'!I$13,1,0)</f>
        <v>0</v>
      </c>
      <c r="AJ832" s="3">
        <f>IF(Y832&lt;'CDO Param'!J$13,1,0)</f>
        <v>0</v>
      </c>
      <c r="AK832" s="3">
        <f>IF(Z832&lt;'CDO Param'!K$13,1,0)</f>
        <v>0</v>
      </c>
      <c r="AL832" s="3">
        <f>IF(AA832&lt;'CDO Param'!L$13,1,0)</f>
        <v>0</v>
      </c>
      <c r="AN832" s="3">
        <f>AC832*'CDO Param'!C$6*'CDO Param'!C$9</f>
        <v>0</v>
      </c>
      <c r="AO832" s="3">
        <f>AD832*'CDO Param'!D$6*'CDO Param'!D$9</f>
        <v>0</v>
      </c>
      <c r="AP832" s="3">
        <f>AE832*'CDO Param'!E$6*'CDO Param'!E$9</f>
        <v>0</v>
      </c>
      <c r="AQ832" s="3">
        <f>AF832*'CDO Param'!F$6*'CDO Param'!F$9</f>
        <v>0</v>
      </c>
      <c r="AR832" s="3">
        <f>AG832*'CDO Param'!G$6*'CDO Param'!G$9</f>
        <v>0</v>
      </c>
      <c r="AS832" s="3">
        <f>AH832*'CDO Param'!H$6*'CDO Param'!H$9</f>
        <v>0</v>
      </c>
      <c r="AT832" s="3">
        <f>AI832*'CDO Param'!I$6*'CDO Param'!I$9</f>
        <v>0</v>
      </c>
      <c r="AU832" s="3">
        <f>AJ832*'CDO Param'!J$6*'CDO Param'!J$9</f>
        <v>0</v>
      </c>
      <c r="AV832" s="3">
        <f>AK832*'CDO Param'!K$6*'CDO Param'!K$9</f>
        <v>0</v>
      </c>
      <c r="AW832" s="3">
        <f>AL832*'CDO Param'!L$6*'CDO Param'!L$9</f>
        <v>0</v>
      </c>
      <c r="AY832" s="2">
        <f t="shared" si="38"/>
        <v>0</v>
      </c>
      <c r="BI832" s="5">
        <f>AY832/'CDO Param'!$M$6</f>
        <v>0</v>
      </c>
      <c r="BJ832" s="5">
        <f t="shared" si="39"/>
        <v>0</v>
      </c>
      <c r="BK832" s="5">
        <f t="shared" si="40"/>
        <v>0</v>
      </c>
    </row>
    <row r="833" spans="1:63" x14ac:dyDescent="0.2">
      <c r="A833" s="3">
        <v>830</v>
      </c>
      <c r="B833" s="3">
        <v>829</v>
      </c>
      <c r="C833">
        <v>0.35780885809799656</v>
      </c>
      <c r="D833">
        <v>-0.6965933607716579</v>
      </c>
      <c r="E833">
        <v>0.19349954527569935</v>
      </c>
      <c r="F833">
        <v>-0.26496309146750718</v>
      </c>
      <c r="G833">
        <v>-3.0494220482069068E-2</v>
      </c>
      <c r="H833">
        <v>-1.5159412214416079</v>
      </c>
      <c r="I833">
        <v>0.10524445315240882</v>
      </c>
      <c r="J833">
        <v>1.0900180313910823</v>
      </c>
      <c r="K833">
        <v>-1.2286159289942589</v>
      </c>
      <c r="L833">
        <v>-0.90544745035003871</v>
      </c>
      <c r="M833">
        <v>-0.85889723777654581</v>
      </c>
      <c r="N833">
        <v>0.53103690333955456</v>
      </c>
      <c r="O833">
        <v>0.28934323381690774</v>
      </c>
      <c r="P833">
        <v>0.9176733328786213</v>
      </c>
      <c r="R833">
        <f>SQRT(Correlation)*$F833 + SQRT('CDO Param'!C$17 - Correlation)*HLOOKUP('CDO Param'!C$12,$C$4:$E$1004,$A833,FALSE) + SQRT(1-Correlation)*G833</f>
        <v>-0.21123122197632699</v>
      </c>
      <c r="S833">
        <f>SQRT(Correlation)*$F833 + SQRT('CDO Param'!D$17 - Correlation)*HLOOKUP('CDO Param'!D$12,$C$4:$E$1004,$A833,FALSE) + SQRT(1-Correlation)*H833</f>
        <v>-1.6204499819258671</v>
      </c>
      <c r="T833">
        <f>SQRT(Correlation)*$F833 + SQRT('CDO Param'!E$17 - Correlation)*HLOOKUP('CDO Param'!E$12,$C$4:$E$1004,$A833,FALSE) + SQRT(1-Correlation)*I833</f>
        <v>0.11072229396879496</v>
      </c>
      <c r="U833">
        <f>SQRT(Correlation)*$F833 + SQRT('CDO Param'!F$17 - Correlation)*HLOOKUP('CDO Param'!F$12,$C$4:$E$1004,$A833,FALSE) + SQRT(1-Correlation)*J833</f>
        <v>0.99356102814811176</v>
      </c>
      <c r="V833">
        <f>SQRT(Correlation)*$F833 + SQRT('CDO Param'!G$17 - Correlation)*HLOOKUP('CDO Param'!G$12,$C$4:$E$1004,$A833,FALSE) + SQRT(1-Correlation)*K833</f>
        <v>-1.2060882843621781</v>
      </c>
      <c r="W833">
        <f>SQRT(Correlation)*$F833 + SQRT('CDO Param'!H$17 - Correlation)*HLOOKUP('CDO Param'!H$12,$C$4:$E$1004,$A833,FALSE) + SQRT(1-Correlation)*L833</f>
        <v>-1.0412847377274217</v>
      </c>
      <c r="X833">
        <f>SQRT(Correlation)*$F833 + SQRT('CDO Param'!I$17 - Correlation)*HLOOKUP('CDO Param'!I$12,$C$4:$E$1004,$A833,FALSE) + SQRT(1-Correlation)*M833</f>
        <v>-0.85534233702683848</v>
      </c>
      <c r="Y833">
        <f>SQRT(Correlation)*$F833 + SQRT('CDO Param'!J$17 - Correlation)*HLOOKUP('CDO Param'!J$12,$C$4:$E$1004,$A833,FALSE) + SQRT(1-Correlation)*N833</f>
        <v>0.51466447989734554</v>
      </c>
      <c r="Z833">
        <f>SQRT(Correlation)*$F833 + SQRT('CDO Param'!K$17 - Correlation)*HLOOKUP('CDO Param'!K$12,$C$4:$E$1004,$A833,FALSE) + SQRT(1-Correlation)*O833</f>
        <v>0.28537373237666996</v>
      </c>
      <c r="AA833">
        <f>SQRT(Correlation)*$F833 + SQRT('CDO Param'!L$17 - Correlation)*HLOOKUP('CDO Param'!L$12,$C$4:$E$1004,$A833,FALSE) + SQRT(1-Correlation)*P833</f>
        <v>0.88146000301894245</v>
      </c>
      <c r="AC833" s="3">
        <f>IF(R833&lt;'CDO Param'!C$13,1,0)</f>
        <v>0</v>
      </c>
      <c r="AD833" s="3">
        <f>IF(S833&lt;'CDO Param'!D$13,1,0)</f>
        <v>0</v>
      </c>
      <c r="AE833" s="3">
        <f>IF(T833&lt;'CDO Param'!E$13,1,0)</f>
        <v>0</v>
      </c>
      <c r="AF833" s="3">
        <f>IF(U833&lt;'CDO Param'!F$13,1,0)</f>
        <v>0</v>
      </c>
      <c r="AG833" s="3">
        <f>IF(V833&lt;'CDO Param'!G$13,1,0)</f>
        <v>1</v>
      </c>
      <c r="AH833" s="3">
        <f>IF(W833&lt;'CDO Param'!H$13,1,0)</f>
        <v>0</v>
      </c>
      <c r="AI833" s="3">
        <f>IF(X833&lt;'CDO Param'!I$13,1,0)</f>
        <v>0</v>
      </c>
      <c r="AJ833" s="3">
        <f>IF(Y833&lt;'CDO Param'!J$13,1,0)</f>
        <v>0</v>
      </c>
      <c r="AK833" s="3">
        <f>IF(Z833&lt;'CDO Param'!K$13,1,0)</f>
        <v>0</v>
      </c>
      <c r="AL833" s="3">
        <f>IF(AA833&lt;'CDO Param'!L$13,1,0)</f>
        <v>0</v>
      </c>
      <c r="AN833" s="3">
        <f>AC833*'CDO Param'!C$6*'CDO Param'!C$9</f>
        <v>0</v>
      </c>
      <c r="AO833" s="3">
        <f>AD833*'CDO Param'!D$6*'CDO Param'!D$9</f>
        <v>0</v>
      </c>
      <c r="AP833" s="3">
        <f>AE833*'CDO Param'!E$6*'CDO Param'!E$9</f>
        <v>0</v>
      </c>
      <c r="AQ833" s="3">
        <f>AF833*'CDO Param'!F$6*'CDO Param'!F$9</f>
        <v>0</v>
      </c>
      <c r="AR833" s="3">
        <f>AG833*'CDO Param'!G$6*'CDO Param'!G$9</f>
        <v>4500</v>
      </c>
      <c r="AS833" s="3">
        <f>AH833*'CDO Param'!H$6*'CDO Param'!H$9</f>
        <v>0</v>
      </c>
      <c r="AT833" s="3">
        <f>AI833*'CDO Param'!I$6*'CDO Param'!I$9</f>
        <v>0</v>
      </c>
      <c r="AU833" s="3">
        <f>AJ833*'CDO Param'!J$6*'CDO Param'!J$9</f>
        <v>0</v>
      </c>
      <c r="AV833" s="3">
        <f>AK833*'CDO Param'!K$6*'CDO Param'!K$9</f>
        <v>0</v>
      </c>
      <c r="AW833" s="3">
        <f>AL833*'CDO Param'!L$6*'CDO Param'!L$9</f>
        <v>0</v>
      </c>
      <c r="AY833" s="2">
        <f t="shared" si="38"/>
        <v>4500</v>
      </c>
      <c r="BI833" s="5">
        <f>AY833/'CDO Param'!$M$6</f>
        <v>4.6875E-2</v>
      </c>
      <c r="BJ833" s="5">
        <f t="shared" si="39"/>
        <v>0</v>
      </c>
      <c r="BK833" s="5">
        <f t="shared" si="40"/>
        <v>0</v>
      </c>
    </row>
    <row r="834" spans="1:63" x14ac:dyDescent="0.2">
      <c r="A834" s="3">
        <v>831</v>
      </c>
      <c r="B834" s="3">
        <v>830</v>
      </c>
      <c r="C834">
        <v>1.3181738722778391</v>
      </c>
      <c r="D834">
        <v>1.130392774939537</v>
      </c>
      <c r="E834">
        <v>-0.565356685910956</v>
      </c>
      <c r="F834">
        <v>0.84855628301738761</v>
      </c>
      <c r="G834">
        <v>-1.0705434760893695</v>
      </c>
      <c r="H834">
        <v>0.65384597291995306</v>
      </c>
      <c r="I834">
        <v>-0.72957504926307593</v>
      </c>
      <c r="J834">
        <v>-1.3550561561714858</v>
      </c>
      <c r="K834">
        <v>1.9787330529652536</v>
      </c>
      <c r="L834">
        <v>1.4437910067499615</v>
      </c>
      <c r="M834">
        <v>0.20148604562564287</v>
      </c>
      <c r="N834">
        <v>-0.29538682611018885</v>
      </c>
      <c r="O834">
        <v>-0.37313839129637927</v>
      </c>
      <c r="P834">
        <v>-0.10126200322702061</v>
      </c>
      <c r="R834">
        <f>SQRT(Correlation)*$F834 + SQRT('CDO Param'!C$17 - Correlation)*HLOOKUP('CDO Param'!C$12,$C$4:$E$1004,$A834,FALSE) + SQRT(1-Correlation)*G834</f>
        <v>-0.58740797857197924</v>
      </c>
      <c r="S834">
        <f>SQRT(Correlation)*$F834 + SQRT('CDO Param'!D$17 - Correlation)*HLOOKUP('CDO Param'!D$12,$C$4:$E$1004,$A834,FALSE) + SQRT(1-Correlation)*H834</f>
        <v>1.0484914910376932</v>
      </c>
      <c r="T834">
        <f>SQRT(Correlation)*$F834 + SQRT('CDO Param'!E$17 - Correlation)*HLOOKUP('CDO Param'!E$12,$C$4:$E$1004,$A834,FALSE) + SQRT(1-Correlation)*I834</f>
        <v>-7.504258111310258E-2</v>
      </c>
      <c r="U834">
        <f>SQRT(Correlation)*$F834 + SQRT('CDO Param'!F$17 - Correlation)*HLOOKUP('CDO Param'!F$12,$C$4:$E$1004,$A834,FALSE) + SQRT(1-Correlation)*J834</f>
        <v>-1.1435996836853666</v>
      </c>
      <c r="V834">
        <f>SQRT(Correlation)*$F834 + SQRT('CDO Param'!G$17 - Correlation)*HLOOKUP('CDO Param'!G$12,$C$4:$E$1004,$A834,FALSE) + SQRT(1-Correlation)*K834</f>
        <v>2.0191104582436896</v>
      </c>
      <c r="W834">
        <f>SQRT(Correlation)*$F834 + SQRT('CDO Param'!H$17 - Correlation)*HLOOKUP('CDO Param'!H$12,$C$4:$E$1004,$A834,FALSE) + SQRT(1-Correlation)*L834</f>
        <v>1.7978991510101703</v>
      </c>
      <c r="X834">
        <f>SQRT(Correlation)*$F834 + SQRT('CDO Param'!I$17 - Correlation)*HLOOKUP('CDO Param'!I$12,$C$4:$E$1004,$A834,FALSE) + SQRT(1-Correlation)*M834</f>
        <v>0.33306590587034179</v>
      </c>
      <c r="Y834">
        <f>SQRT(Correlation)*$F834 + SQRT('CDO Param'!J$17 - Correlation)*HLOOKUP('CDO Param'!J$12,$C$4:$E$1004,$A834,FALSE) + SQRT(1-Correlation)*N834</f>
        <v>0.33686453440227077</v>
      </c>
      <c r="Z834">
        <f>SQRT(Correlation)*$F834 + SQRT('CDO Param'!K$17 - Correlation)*HLOOKUP('CDO Param'!K$12,$C$4:$E$1004,$A834,FALSE) + SQRT(1-Correlation)*O834</f>
        <v>0.26310292311284617</v>
      </c>
      <c r="AA834">
        <f>SQRT(Correlation)*$F834 + SQRT('CDO Param'!L$17 - Correlation)*HLOOKUP('CDO Param'!L$12,$C$4:$E$1004,$A834,FALSE) + SQRT(1-Correlation)*P834</f>
        <v>0.52102751160854666</v>
      </c>
      <c r="AC834" s="3">
        <f>IF(R834&lt;'CDO Param'!C$13,1,0)</f>
        <v>0</v>
      </c>
      <c r="AD834" s="3">
        <f>IF(S834&lt;'CDO Param'!D$13,1,0)</f>
        <v>0</v>
      </c>
      <c r="AE834" s="3">
        <f>IF(T834&lt;'CDO Param'!E$13,1,0)</f>
        <v>0</v>
      </c>
      <c r="AF834" s="3">
        <f>IF(U834&lt;'CDO Param'!F$13,1,0)</f>
        <v>0</v>
      </c>
      <c r="AG834" s="3">
        <f>IF(V834&lt;'CDO Param'!G$13,1,0)</f>
        <v>0</v>
      </c>
      <c r="AH834" s="3">
        <f>IF(W834&lt;'CDO Param'!H$13,1,0)</f>
        <v>0</v>
      </c>
      <c r="AI834" s="3">
        <f>IF(X834&lt;'CDO Param'!I$13,1,0)</f>
        <v>0</v>
      </c>
      <c r="AJ834" s="3">
        <f>IF(Y834&lt;'CDO Param'!J$13,1,0)</f>
        <v>0</v>
      </c>
      <c r="AK834" s="3">
        <f>IF(Z834&lt;'CDO Param'!K$13,1,0)</f>
        <v>0</v>
      </c>
      <c r="AL834" s="3">
        <f>IF(AA834&lt;'CDO Param'!L$13,1,0)</f>
        <v>0</v>
      </c>
      <c r="AN834" s="3">
        <f>AC834*'CDO Param'!C$6*'CDO Param'!C$9</f>
        <v>0</v>
      </c>
      <c r="AO834" s="3">
        <f>AD834*'CDO Param'!D$6*'CDO Param'!D$9</f>
        <v>0</v>
      </c>
      <c r="AP834" s="3">
        <f>AE834*'CDO Param'!E$6*'CDO Param'!E$9</f>
        <v>0</v>
      </c>
      <c r="AQ834" s="3">
        <f>AF834*'CDO Param'!F$6*'CDO Param'!F$9</f>
        <v>0</v>
      </c>
      <c r="AR834" s="3">
        <f>AG834*'CDO Param'!G$6*'CDO Param'!G$9</f>
        <v>0</v>
      </c>
      <c r="AS834" s="3">
        <f>AH834*'CDO Param'!H$6*'CDO Param'!H$9</f>
        <v>0</v>
      </c>
      <c r="AT834" s="3">
        <f>AI834*'CDO Param'!I$6*'CDO Param'!I$9</f>
        <v>0</v>
      </c>
      <c r="AU834" s="3">
        <f>AJ834*'CDO Param'!J$6*'CDO Param'!J$9</f>
        <v>0</v>
      </c>
      <c r="AV834" s="3">
        <f>AK834*'CDO Param'!K$6*'CDO Param'!K$9</f>
        <v>0</v>
      </c>
      <c r="AW834" s="3">
        <f>AL834*'CDO Param'!L$6*'CDO Param'!L$9</f>
        <v>0</v>
      </c>
      <c r="AY834" s="2">
        <f t="shared" si="38"/>
        <v>0</v>
      </c>
      <c r="BI834" s="5">
        <f>AY834/'CDO Param'!$M$6</f>
        <v>0</v>
      </c>
      <c r="BJ834" s="5">
        <f t="shared" si="39"/>
        <v>0</v>
      </c>
      <c r="BK834" s="5">
        <f t="shared" si="40"/>
        <v>0</v>
      </c>
    </row>
    <row r="835" spans="1:63" x14ac:dyDescent="0.2">
      <c r="A835" s="3">
        <v>832</v>
      </c>
      <c r="B835" s="3">
        <v>831</v>
      </c>
      <c r="C835">
        <v>0.5090487320558168</v>
      </c>
      <c r="D835">
        <v>-0.29955799618619494</v>
      </c>
      <c r="E835">
        <v>0.24305109036504291</v>
      </c>
      <c r="F835">
        <v>0.96337316790595651</v>
      </c>
      <c r="G835">
        <v>0.83769009506795555</v>
      </c>
      <c r="H835">
        <v>-1.4632450984208845</v>
      </c>
      <c r="I835">
        <v>-1.5364912542281672</v>
      </c>
      <c r="J835">
        <v>0.12659938875003718</v>
      </c>
      <c r="K835">
        <v>-1.3522867448045872</v>
      </c>
      <c r="L835">
        <v>-0.25357394406455569</v>
      </c>
      <c r="M835">
        <v>-0.4380171958473511</v>
      </c>
      <c r="N835">
        <v>1.0515600479266141</v>
      </c>
      <c r="O835">
        <v>0.71772774390410632</v>
      </c>
      <c r="P835">
        <v>0.75412458500068169</v>
      </c>
      <c r="R835">
        <f>SQRT(Correlation)*$F835 + SQRT('CDO Param'!C$17 - Correlation)*HLOOKUP('CDO Param'!C$12,$C$4:$E$1004,$A835,FALSE) + SQRT(1-Correlation)*G835</f>
        <v>1.0569840487683988</v>
      </c>
      <c r="S835">
        <f>SQRT(Correlation)*$F835 + SQRT('CDO Param'!D$17 - Correlation)*HLOOKUP('CDO Param'!D$12,$C$4:$E$1004,$A835,FALSE) + SQRT(1-Correlation)*H835</f>
        <v>-1.125874739191091</v>
      </c>
      <c r="T835">
        <f>SQRT(Correlation)*$F835 + SQRT('CDO Param'!E$17 - Correlation)*HLOOKUP('CDO Param'!E$12,$C$4:$E$1004,$A835,FALSE) + SQRT(1-Correlation)*I835</f>
        <v>-1.0183166107362389</v>
      </c>
      <c r="U835">
        <f>SQRT(Correlation)*$F835 + SQRT('CDO Param'!F$17 - Correlation)*HLOOKUP('CDO Param'!F$12,$C$4:$E$1004,$A835,FALSE) + SQRT(1-Correlation)*J835</f>
        <v>0.47909594638419717</v>
      </c>
      <c r="V835">
        <f>SQRT(Correlation)*$F835 + SQRT('CDO Param'!G$17 - Correlation)*HLOOKUP('CDO Param'!G$12,$C$4:$E$1004,$A835,FALSE) + SQRT(1-Correlation)*K835</f>
        <v>-0.92389862823757651</v>
      </c>
      <c r="W835">
        <f>SQRT(Correlation)*$F835 + SQRT('CDO Param'!H$17 - Correlation)*HLOOKUP('CDO Param'!H$12,$C$4:$E$1004,$A835,FALSE) + SQRT(1-Correlation)*L835</f>
        <v>2.1720081080243092E-2</v>
      </c>
      <c r="X835">
        <f>SQRT(Correlation)*$F835 + SQRT('CDO Param'!I$17 - Correlation)*HLOOKUP('CDO Param'!I$12,$C$4:$E$1004,$A835,FALSE) + SQRT(1-Correlation)*M835</f>
        <v>-5.6546377225670075E-2</v>
      </c>
      <c r="Y835">
        <f>SQRT(Correlation)*$F835 + SQRT('CDO Param'!J$17 - Correlation)*HLOOKUP('CDO Param'!J$12,$C$4:$E$1004,$A835,FALSE) + SQRT(1-Correlation)*N835</f>
        <v>1.4369244341158858</v>
      </c>
      <c r="Z835">
        <f>SQRT(Correlation)*$F835 + SQRT('CDO Param'!K$17 - Correlation)*HLOOKUP('CDO Param'!K$12,$C$4:$E$1004,$A835,FALSE) + SQRT(1-Correlation)*O835</f>
        <v>1.1202233029400115</v>
      </c>
      <c r="AA835">
        <f>SQRT(Correlation)*$F835 + SQRT('CDO Param'!L$17 - Correlation)*HLOOKUP('CDO Param'!L$12,$C$4:$E$1004,$A835,FALSE) + SQRT(1-Correlation)*P835</f>
        <v>1.154752378190131</v>
      </c>
      <c r="AC835" s="3">
        <f>IF(R835&lt;'CDO Param'!C$13,1,0)</f>
        <v>0</v>
      </c>
      <c r="AD835" s="3">
        <f>IF(S835&lt;'CDO Param'!D$13,1,0)</f>
        <v>0</v>
      </c>
      <c r="AE835" s="3">
        <f>IF(T835&lt;'CDO Param'!E$13,1,0)</f>
        <v>0</v>
      </c>
      <c r="AF835" s="3">
        <f>IF(U835&lt;'CDO Param'!F$13,1,0)</f>
        <v>0</v>
      </c>
      <c r="AG835" s="3">
        <f>IF(V835&lt;'CDO Param'!G$13,1,0)</f>
        <v>1</v>
      </c>
      <c r="AH835" s="3">
        <f>IF(W835&lt;'CDO Param'!H$13,1,0)</f>
        <v>0</v>
      </c>
      <c r="AI835" s="3">
        <f>IF(X835&lt;'CDO Param'!I$13,1,0)</f>
        <v>0</v>
      </c>
      <c r="AJ835" s="3">
        <f>IF(Y835&lt;'CDO Param'!J$13,1,0)</f>
        <v>0</v>
      </c>
      <c r="AK835" s="3">
        <f>IF(Z835&lt;'CDO Param'!K$13,1,0)</f>
        <v>0</v>
      </c>
      <c r="AL835" s="3">
        <f>IF(AA835&lt;'CDO Param'!L$13,1,0)</f>
        <v>0</v>
      </c>
      <c r="AN835" s="3">
        <f>AC835*'CDO Param'!C$6*'CDO Param'!C$9</f>
        <v>0</v>
      </c>
      <c r="AO835" s="3">
        <f>AD835*'CDO Param'!D$6*'CDO Param'!D$9</f>
        <v>0</v>
      </c>
      <c r="AP835" s="3">
        <f>AE835*'CDO Param'!E$6*'CDO Param'!E$9</f>
        <v>0</v>
      </c>
      <c r="AQ835" s="3">
        <f>AF835*'CDO Param'!F$6*'CDO Param'!F$9</f>
        <v>0</v>
      </c>
      <c r="AR835" s="3">
        <f>AG835*'CDO Param'!G$6*'CDO Param'!G$9</f>
        <v>4500</v>
      </c>
      <c r="AS835" s="3">
        <f>AH835*'CDO Param'!H$6*'CDO Param'!H$9</f>
        <v>0</v>
      </c>
      <c r="AT835" s="3">
        <f>AI835*'CDO Param'!I$6*'CDO Param'!I$9</f>
        <v>0</v>
      </c>
      <c r="AU835" s="3">
        <f>AJ835*'CDO Param'!J$6*'CDO Param'!J$9</f>
        <v>0</v>
      </c>
      <c r="AV835" s="3">
        <f>AK835*'CDO Param'!K$6*'CDO Param'!K$9</f>
        <v>0</v>
      </c>
      <c r="AW835" s="3">
        <f>AL835*'CDO Param'!L$6*'CDO Param'!L$9</f>
        <v>0</v>
      </c>
      <c r="AY835" s="2">
        <f t="shared" si="38"/>
        <v>4500</v>
      </c>
      <c r="BI835" s="5">
        <f>AY835/'CDO Param'!$M$6</f>
        <v>4.6875E-2</v>
      </c>
      <c r="BJ835" s="5">
        <f t="shared" si="39"/>
        <v>0</v>
      </c>
      <c r="BK835" s="5">
        <f t="shared" si="40"/>
        <v>0</v>
      </c>
    </row>
    <row r="836" spans="1:63" x14ac:dyDescent="0.2">
      <c r="A836" s="3">
        <v>833</v>
      </c>
      <c r="B836" s="3">
        <v>832</v>
      </c>
      <c r="C836">
        <v>1.3928593034506775</v>
      </c>
      <c r="D836">
        <v>-0.63476136347162537</v>
      </c>
      <c r="E836">
        <v>0.64814685174496844</v>
      </c>
      <c r="F836">
        <v>0.42644956010917667</v>
      </c>
      <c r="G836">
        <v>5.1500137487892061E-4</v>
      </c>
      <c r="H836">
        <v>1.6715421224944293</v>
      </c>
      <c r="I836">
        <v>1.3280805433169007</v>
      </c>
      <c r="J836">
        <v>-5.6811586546245962E-2</v>
      </c>
      <c r="K836">
        <v>0.7727817319391761</v>
      </c>
      <c r="L836">
        <v>-0.26992893253918737</v>
      </c>
      <c r="M836">
        <v>-0.35023958844249137</v>
      </c>
      <c r="N836">
        <v>-0.60239358390390407</v>
      </c>
      <c r="O836">
        <v>1.9915660232072696</v>
      </c>
      <c r="P836">
        <v>1.4141687643132173</v>
      </c>
      <c r="R836">
        <f>SQRT(Correlation)*$F836 + SQRT('CDO Param'!C$17 - Correlation)*HLOOKUP('CDO Param'!C$12,$C$4:$E$1004,$A836,FALSE) + SQRT(1-Correlation)*G836</f>
        <v>4.5574952005807856E-2</v>
      </c>
      <c r="S836">
        <f>SQRT(Correlation)*$F836 + SQRT('CDO Param'!D$17 - Correlation)*HLOOKUP('CDO Param'!D$12,$C$4:$E$1004,$A836,FALSE) + SQRT(1-Correlation)*H836</f>
        <v>1.6308504724013582</v>
      </c>
      <c r="T836">
        <f>SQRT(Correlation)*$F836 + SQRT('CDO Param'!E$17 - Correlation)*HLOOKUP('CDO Param'!E$12,$C$4:$E$1004,$A836,FALSE) + SQRT(1-Correlation)*I836</f>
        <v>1.763298954446098</v>
      </c>
      <c r="U836">
        <f>SQRT(Correlation)*$F836 + SQRT('CDO Param'!F$17 - Correlation)*HLOOKUP('CDO Param'!F$12,$C$4:$E$1004,$A836,FALSE) + SQRT(1-Correlation)*J836</f>
        <v>0.22588903041043612</v>
      </c>
      <c r="V836">
        <f>SQRT(Correlation)*$F836 + SQRT('CDO Param'!G$17 - Correlation)*HLOOKUP('CDO Param'!G$12,$C$4:$E$1004,$A836,FALSE) + SQRT(1-Correlation)*K836</f>
        <v>1.0129103558318566</v>
      </c>
      <c r="W836">
        <f>SQRT(Correlation)*$F836 + SQRT('CDO Param'!H$17 - Correlation)*HLOOKUP('CDO Param'!H$12,$C$4:$E$1004,$A836,FALSE) + SQRT(1-Correlation)*L836</f>
        <v>-0.21099069115754376</v>
      </c>
      <c r="X836">
        <f>SQRT(Correlation)*$F836 + SQRT('CDO Param'!I$17 - Correlation)*HLOOKUP('CDO Param'!I$12,$C$4:$E$1004,$A836,FALSE) + SQRT(1-Correlation)*M836</f>
        <v>-5.2481214168866364E-2</v>
      </c>
      <c r="Y836">
        <f>SQRT(Correlation)*$F836 + SQRT('CDO Param'!J$17 - Correlation)*HLOOKUP('CDO Param'!J$12,$C$4:$E$1004,$A836,FALSE) + SQRT(1-Correlation)*N836</f>
        <v>-6.8109607366922176E-2</v>
      </c>
      <c r="Z836">
        <f>SQRT(Correlation)*$F836 + SQRT('CDO Param'!K$17 - Correlation)*HLOOKUP('CDO Param'!K$12,$C$4:$E$1004,$A836,FALSE) + SQRT(1-Correlation)*O836</f>
        <v>2.3927365477171212</v>
      </c>
      <c r="AA836">
        <f>SQRT(Correlation)*$F836 + SQRT('CDO Param'!L$17 - Correlation)*HLOOKUP('CDO Param'!L$12,$C$4:$E$1004,$A836,FALSE) + SQRT(1-Correlation)*P836</f>
        <v>1.8449694118641853</v>
      </c>
      <c r="AC836" s="3">
        <f>IF(R836&lt;'CDO Param'!C$13,1,0)</f>
        <v>0</v>
      </c>
      <c r="AD836" s="3">
        <f>IF(S836&lt;'CDO Param'!D$13,1,0)</f>
        <v>0</v>
      </c>
      <c r="AE836" s="3">
        <f>IF(T836&lt;'CDO Param'!E$13,1,0)</f>
        <v>0</v>
      </c>
      <c r="AF836" s="3">
        <f>IF(U836&lt;'CDO Param'!F$13,1,0)</f>
        <v>0</v>
      </c>
      <c r="AG836" s="3">
        <f>IF(V836&lt;'CDO Param'!G$13,1,0)</f>
        <v>0</v>
      </c>
      <c r="AH836" s="3">
        <f>IF(W836&lt;'CDO Param'!H$13,1,0)</f>
        <v>0</v>
      </c>
      <c r="AI836" s="3">
        <f>IF(X836&lt;'CDO Param'!I$13,1,0)</f>
        <v>0</v>
      </c>
      <c r="AJ836" s="3">
        <f>IF(Y836&lt;'CDO Param'!J$13,1,0)</f>
        <v>0</v>
      </c>
      <c r="AK836" s="3">
        <f>IF(Z836&lt;'CDO Param'!K$13,1,0)</f>
        <v>0</v>
      </c>
      <c r="AL836" s="3">
        <f>IF(AA836&lt;'CDO Param'!L$13,1,0)</f>
        <v>0</v>
      </c>
      <c r="AN836" s="3">
        <f>AC836*'CDO Param'!C$6*'CDO Param'!C$9</f>
        <v>0</v>
      </c>
      <c r="AO836" s="3">
        <f>AD836*'CDO Param'!D$6*'CDO Param'!D$9</f>
        <v>0</v>
      </c>
      <c r="AP836" s="3">
        <f>AE836*'CDO Param'!E$6*'CDO Param'!E$9</f>
        <v>0</v>
      </c>
      <c r="AQ836" s="3">
        <f>AF836*'CDO Param'!F$6*'CDO Param'!F$9</f>
        <v>0</v>
      </c>
      <c r="AR836" s="3">
        <f>AG836*'CDO Param'!G$6*'CDO Param'!G$9</f>
        <v>0</v>
      </c>
      <c r="AS836" s="3">
        <f>AH836*'CDO Param'!H$6*'CDO Param'!H$9</f>
        <v>0</v>
      </c>
      <c r="AT836" s="3">
        <f>AI836*'CDO Param'!I$6*'CDO Param'!I$9</f>
        <v>0</v>
      </c>
      <c r="AU836" s="3">
        <f>AJ836*'CDO Param'!J$6*'CDO Param'!J$9</f>
        <v>0</v>
      </c>
      <c r="AV836" s="3">
        <f>AK836*'CDO Param'!K$6*'CDO Param'!K$9</f>
        <v>0</v>
      </c>
      <c r="AW836" s="3">
        <f>AL836*'CDO Param'!L$6*'CDO Param'!L$9</f>
        <v>0</v>
      </c>
      <c r="AY836" s="2">
        <f t="shared" si="38"/>
        <v>0</v>
      </c>
      <c r="BI836" s="5">
        <f>AY836/'CDO Param'!$M$6</f>
        <v>0</v>
      </c>
      <c r="BJ836" s="5">
        <f t="shared" si="39"/>
        <v>0</v>
      </c>
      <c r="BK836" s="5">
        <f t="shared" si="40"/>
        <v>0</v>
      </c>
    </row>
    <row r="837" spans="1:63" x14ac:dyDescent="0.2">
      <c r="A837" s="3">
        <v>834</v>
      </c>
      <c r="B837" s="3">
        <v>833</v>
      </c>
      <c r="C837">
        <v>-2.0534935174509883</v>
      </c>
      <c r="D837">
        <v>-0.47632624955440406</v>
      </c>
      <c r="E837">
        <v>-2.1037749320385046E-2</v>
      </c>
      <c r="F837">
        <v>-0.3805769210885046</v>
      </c>
      <c r="G837">
        <v>-2.5225017452612519</v>
      </c>
      <c r="H837">
        <v>1.3953103916719556</v>
      </c>
      <c r="I837">
        <v>1.1959309631492943</v>
      </c>
      <c r="J837">
        <v>0.56837166084733326</v>
      </c>
      <c r="K837">
        <v>0.96147005024249665</v>
      </c>
      <c r="L837">
        <v>0.73556975621613674</v>
      </c>
      <c r="M837">
        <v>0.3674983872770099</v>
      </c>
      <c r="N837">
        <v>-0.7600556273246184</v>
      </c>
      <c r="O837">
        <v>-0.76623791755991988</v>
      </c>
      <c r="P837">
        <v>-0.71042336458049249</v>
      </c>
      <c r="R837">
        <f>SQRT(Correlation)*$F837 + SQRT('CDO Param'!C$17 - Correlation)*HLOOKUP('CDO Param'!C$12,$C$4:$E$1004,$A837,FALSE) + SQRT(1-Correlation)*G837</f>
        <v>-2.5807669688094208</v>
      </c>
      <c r="S837">
        <f>SQRT(Correlation)*$F837 + SQRT('CDO Param'!D$17 - Correlation)*HLOOKUP('CDO Param'!D$12,$C$4:$E$1004,$A837,FALSE) + SQRT(1-Correlation)*H837</f>
        <v>1.1359959703987057</v>
      </c>
      <c r="T837">
        <f>SQRT(Correlation)*$F837 + SQRT('CDO Param'!E$17 - Correlation)*HLOOKUP('CDO Param'!E$12,$C$4:$E$1004,$A837,FALSE) + SQRT(1-Correlation)*I837</f>
        <v>0.47090742420195653</v>
      </c>
      <c r="U837">
        <f>SQRT(Correlation)*$F837 + SQRT('CDO Param'!F$17 - Correlation)*HLOOKUP('CDO Param'!F$12,$C$4:$E$1004,$A837,FALSE) + SQRT(1-Correlation)*J837</f>
        <v>0.41415152842031377</v>
      </c>
      <c r="V837">
        <f>SQRT(Correlation)*$F837 + SQRT('CDO Param'!G$17 - Correlation)*HLOOKUP('CDO Param'!G$12,$C$4:$E$1004,$A837,FALSE) + SQRT(1-Correlation)*K837</f>
        <v>0.78707740493006251</v>
      </c>
      <c r="W837">
        <f>SQRT(Correlation)*$F837 + SQRT('CDO Param'!H$17 - Correlation)*HLOOKUP('CDO Param'!H$12,$C$4:$E$1004,$A837,FALSE) + SQRT(1-Correlation)*L837</f>
        <v>0.51011104849653777</v>
      </c>
      <c r="X837">
        <f>SQRT(Correlation)*$F837 + SQRT('CDO Param'!I$17 - Correlation)*HLOOKUP('CDO Param'!I$12,$C$4:$E$1004,$A837,FALSE) + SQRT(1-Correlation)*M837</f>
        <v>0.22358640875941641</v>
      </c>
      <c r="Y837">
        <f>SQRT(Correlation)*$F837 + SQRT('CDO Param'!J$17 - Correlation)*HLOOKUP('CDO Param'!J$12,$C$4:$E$1004,$A837,FALSE) + SQRT(1-Correlation)*N837</f>
        <v>-1.3847043853914145</v>
      </c>
      <c r="Z837">
        <f>SQRT(Correlation)*$F837 + SQRT('CDO Param'!K$17 - Correlation)*HLOOKUP('CDO Param'!K$12,$C$4:$E$1004,$A837,FALSE) + SQRT(1-Correlation)*O837</f>
        <v>-1.3905694208813459</v>
      </c>
      <c r="AA837">
        <f>SQRT(Correlation)*$F837 + SQRT('CDO Param'!L$17 - Correlation)*HLOOKUP('CDO Param'!L$12,$C$4:$E$1004,$A837,FALSE) + SQRT(1-Correlation)*P837</f>
        <v>-1.3376190866816073</v>
      </c>
      <c r="AC837" s="3">
        <f>IF(R837&lt;'CDO Param'!C$13,1,0)</f>
        <v>0</v>
      </c>
      <c r="AD837" s="3">
        <f>IF(S837&lt;'CDO Param'!D$13,1,0)</f>
        <v>0</v>
      </c>
      <c r="AE837" s="3">
        <f>IF(T837&lt;'CDO Param'!E$13,1,0)</f>
        <v>0</v>
      </c>
      <c r="AF837" s="3">
        <f>IF(U837&lt;'CDO Param'!F$13,1,0)</f>
        <v>0</v>
      </c>
      <c r="AG837" s="3">
        <f>IF(V837&lt;'CDO Param'!G$13,1,0)</f>
        <v>0</v>
      </c>
      <c r="AH837" s="3">
        <f>IF(W837&lt;'CDO Param'!H$13,1,0)</f>
        <v>0</v>
      </c>
      <c r="AI837" s="3">
        <f>IF(X837&lt;'CDO Param'!I$13,1,0)</f>
        <v>0</v>
      </c>
      <c r="AJ837" s="3">
        <f>IF(Y837&lt;'CDO Param'!J$13,1,0)</f>
        <v>0</v>
      </c>
      <c r="AK837" s="3">
        <f>IF(Z837&lt;'CDO Param'!K$13,1,0)</f>
        <v>0</v>
      </c>
      <c r="AL837" s="3">
        <f>IF(AA837&lt;'CDO Param'!L$13,1,0)</f>
        <v>1</v>
      </c>
      <c r="AN837" s="3">
        <f>AC837*'CDO Param'!C$6*'CDO Param'!C$9</f>
        <v>0</v>
      </c>
      <c r="AO837" s="3">
        <f>AD837*'CDO Param'!D$6*'CDO Param'!D$9</f>
        <v>0</v>
      </c>
      <c r="AP837" s="3">
        <f>AE837*'CDO Param'!E$6*'CDO Param'!E$9</f>
        <v>0</v>
      </c>
      <c r="AQ837" s="3">
        <f>AF837*'CDO Param'!F$6*'CDO Param'!F$9</f>
        <v>0</v>
      </c>
      <c r="AR837" s="3">
        <f>AG837*'CDO Param'!G$6*'CDO Param'!G$9</f>
        <v>0</v>
      </c>
      <c r="AS837" s="3">
        <f>AH837*'CDO Param'!H$6*'CDO Param'!H$9</f>
        <v>0</v>
      </c>
      <c r="AT837" s="3">
        <f>AI837*'CDO Param'!I$6*'CDO Param'!I$9</f>
        <v>0</v>
      </c>
      <c r="AU837" s="3">
        <f>AJ837*'CDO Param'!J$6*'CDO Param'!J$9</f>
        <v>0</v>
      </c>
      <c r="AV837" s="3">
        <f>AK837*'CDO Param'!K$6*'CDO Param'!K$9</f>
        <v>0</v>
      </c>
      <c r="AW837" s="3">
        <f>AL837*'CDO Param'!L$6*'CDO Param'!L$9</f>
        <v>4500</v>
      </c>
      <c r="AY837" s="2">
        <f t="shared" si="38"/>
        <v>4500</v>
      </c>
      <c r="BI837" s="5">
        <f>AY837/'CDO Param'!$M$6</f>
        <v>4.6875E-2</v>
      </c>
      <c r="BJ837" s="5">
        <f t="shared" si="39"/>
        <v>0</v>
      </c>
      <c r="BK837" s="5">
        <f t="shared" si="40"/>
        <v>0</v>
      </c>
    </row>
    <row r="838" spans="1:63" x14ac:dyDescent="0.2">
      <c r="A838" s="3">
        <v>835</v>
      </c>
      <c r="B838" s="3">
        <v>834</v>
      </c>
      <c r="C838">
        <v>-0.91557922132778913</v>
      </c>
      <c r="D838">
        <v>-0.11702582014549989</v>
      </c>
      <c r="E838">
        <v>0.32002162697608583</v>
      </c>
      <c r="F838">
        <v>-0.46985974222479854</v>
      </c>
      <c r="G838">
        <v>-0.64436562752234749</v>
      </c>
      <c r="H838">
        <v>-0.65987478592433035</v>
      </c>
      <c r="I838">
        <v>-0.87821717897895724</v>
      </c>
      <c r="J838">
        <v>1.1224005902477074</v>
      </c>
      <c r="K838">
        <v>1.1277461453573778</v>
      </c>
      <c r="L838">
        <v>1.2830787454731762</v>
      </c>
      <c r="M838">
        <v>0.82189217209815979</v>
      </c>
      <c r="N838">
        <v>-2.7412897907197475</v>
      </c>
      <c r="O838">
        <v>-0.17514025785203557</v>
      </c>
      <c r="P838">
        <v>-1.0095118341268972</v>
      </c>
      <c r="R838">
        <f>SQRT(Correlation)*$F838 + SQRT('CDO Param'!C$17 - Correlation)*HLOOKUP('CDO Param'!C$12,$C$4:$E$1004,$A838,FALSE) + SQRT(1-Correlation)*G838</f>
        <v>-0.77643155549304499</v>
      </c>
      <c r="S838">
        <f>SQRT(Correlation)*$F838 + SQRT('CDO Param'!D$17 - Correlation)*HLOOKUP('CDO Param'!D$12,$C$4:$E$1004,$A838,FALSE) + SQRT(1-Correlation)*H838</f>
        <v>-0.79114483503582589</v>
      </c>
      <c r="T838">
        <f>SQRT(Correlation)*$F838 + SQRT('CDO Param'!E$17 - Correlation)*HLOOKUP('CDO Param'!E$12,$C$4:$E$1004,$A838,FALSE) + SQRT(1-Correlation)*I838</f>
        <v>-1.2239721589045205</v>
      </c>
      <c r="U838">
        <f>SQRT(Correlation)*$F838 + SQRT('CDO Param'!F$17 - Correlation)*HLOOKUP('CDO Param'!F$12,$C$4:$E$1004,$A838,FALSE) + SQRT(1-Correlation)*J838</f>
        <v>0.98777900828390375</v>
      </c>
      <c r="V838">
        <f>SQRT(Correlation)*$F838 + SQRT('CDO Param'!G$17 - Correlation)*HLOOKUP('CDO Param'!G$12,$C$4:$E$1004,$A838,FALSE) + SQRT(1-Correlation)*K838</f>
        <v>0.99285024713525671</v>
      </c>
      <c r="W838">
        <f>SQRT(Correlation)*$F838 + SQRT('CDO Param'!H$17 - Correlation)*HLOOKUP('CDO Param'!H$12,$C$4:$E$1004,$A838,FALSE) + SQRT(1-Correlation)*L838</f>
        <v>1.0521027290892533</v>
      </c>
      <c r="X838">
        <f>SQRT(Correlation)*$F838 + SQRT('CDO Param'!I$17 - Correlation)*HLOOKUP('CDO Param'!I$12,$C$4:$E$1004,$A838,FALSE) + SQRT(1-Correlation)*M838</f>
        <v>0.70269169106184814</v>
      </c>
      <c r="Y838">
        <f>SQRT(Correlation)*$F838 + SQRT('CDO Param'!J$17 - Correlation)*HLOOKUP('CDO Param'!J$12,$C$4:$E$1004,$A838,FALSE) + SQRT(1-Correlation)*N838</f>
        <v>-2.991438028718358</v>
      </c>
      <c r="Z838">
        <f>SQRT(Correlation)*$F838 + SQRT('CDO Param'!K$17 - Correlation)*HLOOKUP('CDO Param'!K$12,$C$4:$E$1004,$A838,FALSE) + SQRT(1-Correlation)*O838</f>
        <v>-0.55697482658663133</v>
      </c>
      <c r="AA838">
        <f>SQRT(Correlation)*$F838 + SQRT('CDO Param'!L$17 - Correlation)*HLOOKUP('CDO Param'!L$12,$C$4:$E$1004,$A838,FALSE) + SQRT(1-Correlation)*P838</f>
        <v>-1.3485292053666729</v>
      </c>
      <c r="AC838" s="3">
        <f>IF(R838&lt;'CDO Param'!C$13,1,0)</f>
        <v>0</v>
      </c>
      <c r="AD838" s="3">
        <f>IF(S838&lt;'CDO Param'!D$13,1,0)</f>
        <v>0</v>
      </c>
      <c r="AE838" s="3">
        <f>IF(T838&lt;'CDO Param'!E$13,1,0)</f>
        <v>1</v>
      </c>
      <c r="AF838" s="3">
        <f>IF(U838&lt;'CDO Param'!F$13,1,0)</f>
        <v>0</v>
      </c>
      <c r="AG838" s="3">
        <f>IF(V838&lt;'CDO Param'!G$13,1,0)</f>
        <v>0</v>
      </c>
      <c r="AH838" s="3">
        <f>IF(W838&lt;'CDO Param'!H$13,1,0)</f>
        <v>0</v>
      </c>
      <c r="AI838" s="3">
        <f>IF(X838&lt;'CDO Param'!I$13,1,0)</f>
        <v>0</v>
      </c>
      <c r="AJ838" s="3">
        <f>IF(Y838&lt;'CDO Param'!J$13,1,0)</f>
        <v>1</v>
      </c>
      <c r="AK838" s="3">
        <f>IF(Z838&lt;'CDO Param'!K$13,1,0)</f>
        <v>0</v>
      </c>
      <c r="AL838" s="3">
        <f>IF(AA838&lt;'CDO Param'!L$13,1,0)</f>
        <v>1</v>
      </c>
      <c r="AN838" s="3">
        <f>AC838*'CDO Param'!C$6*'CDO Param'!C$9</f>
        <v>0</v>
      </c>
      <c r="AO838" s="3">
        <f>AD838*'CDO Param'!D$6*'CDO Param'!D$9</f>
        <v>0</v>
      </c>
      <c r="AP838" s="3">
        <f>AE838*'CDO Param'!E$6*'CDO Param'!E$9</f>
        <v>4500</v>
      </c>
      <c r="AQ838" s="3">
        <f>AF838*'CDO Param'!F$6*'CDO Param'!F$9</f>
        <v>0</v>
      </c>
      <c r="AR838" s="3">
        <f>AG838*'CDO Param'!G$6*'CDO Param'!G$9</f>
        <v>0</v>
      </c>
      <c r="AS838" s="3">
        <f>AH838*'CDO Param'!H$6*'CDO Param'!H$9</f>
        <v>0</v>
      </c>
      <c r="AT838" s="3">
        <f>AI838*'CDO Param'!I$6*'CDO Param'!I$9</f>
        <v>0</v>
      </c>
      <c r="AU838" s="3">
        <f>AJ838*'CDO Param'!J$6*'CDO Param'!J$9</f>
        <v>4500</v>
      </c>
      <c r="AV838" s="3">
        <f>AK838*'CDO Param'!K$6*'CDO Param'!K$9</f>
        <v>0</v>
      </c>
      <c r="AW838" s="3">
        <f>AL838*'CDO Param'!L$6*'CDO Param'!L$9</f>
        <v>4500</v>
      </c>
      <c r="AY838" s="2">
        <f t="shared" ref="AY838:AY901" si="41">SUM(AN838:AW838)</f>
        <v>13500</v>
      </c>
      <c r="BI838" s="5">
        <f>AY838/'CDO Param'!$M$6</f>
        <v>0.140625</v>
      </c>
      <c r="BJ838" s="5">
        <f t="shared" ref="BJ838:BJ901" si="42">MIN(MAX(BI838-$BG$4,0),$BG$5)</f>
        <v>0.02</v>
      </c>
      <c r="BK838" s="5">
        <f t="shared" ref="BK838:BK901" si="43">BJ838/$BG$5</f>
        <v>1</v>
      </c>
    </row>
    <row r="839" spans="1:63" x14ac:dyDescent="0.2">
      <c r="A839" s="3">
        <v>836</v>
      </c>
      <c r="B839" s="3">
        <v>835</v>
      </c>
      <c r="C839">
        <v>-2.1428058971650898</v>
      </c>
      <c r="D839">
        <v>-0.89659124569152482</v>
      </c>
      <c r="E839">
        <v>0.73869841799023561</v>
      </c>
      <c r="F839">
        <v>2.2676977096125484</v>
      </c>
      <c r="G839">
        <v>0.85437250163522549</v>
      </c>
      <c r="H839">
        <v>-0.58412751968717203</v>
      </c>
      <c r="I839">
        <v>0.48059519031085074</v>
      </c>
      <c r="J839">
        <v>-1.7558340914547443</v>
      </c>
      <c r="K839">
        <v>1.0624535207170993</v>
      </c>
      <c r="L839">
        <v>0.11387101039872505</v>
      </c>
      <c r="M839">
        <v>-0.36356482269184198</v>
      </c>
      <c r="N839">
        <v>-0.13477006177708972</v>
      </c>
      <c r="O839">
        <v>0.22804670152254403</v>
      </c>
      <c r="P839">
        <v>-0.22313315639621578</v>
      </c>
      <c r="R839">
        <f>SQRT(Correlation)*$F839 + SQRT('CDO Param'!C$17 - Correlation)*HLOOKUP('CDO Param'!C$12,$C$4:$E$1004,$A839,FALSE) + SQRT(1-Correlation)*G839</f>
        <v>1.4008407533710558</v>
      </c>
      <c r="S839">
        <f>SQRT(Correlation)*$F839 + SQRT('CDO Param'!D$17 - Correlation)*HLOOKUP('CDO Param'!D$12,$C$4:$E$1004,$A839,FALSE) + SQRT(1-Correlation)*H839</f>
        <v>3.6159808897189283E-2</v>
      </c>
      <c r="T839">
        <f>SQRT(Correlation)*$F839 + SQRT('CDO Param'!E$17 - Correlation)*HLOOKUP('CDO Param'!E$12,$C$4:$E$1004,$A839,FALSE) + SQRT(1-Correlation)*I839</f>
        <v>0.60610845970544114</v>
      </c>
      <c r="U839">
        <f>SQRT(Correlation)*$F839 + SQRT('CDO Param'!F$17 - Correlation)*HLOOKUP('CDO Param'!F$12,$C$4:$E$1004,$A839,FALSE) + SQRT(1-Correlation)*J839</f>
        <v>-0.78344350824876607</v>
      </c>
      <c r="V839">
        <f>SQRT(Correlation)*$F839 + SQRT('CDO Param'!G$17 - Correlation)*HLOOKUP('CDO Param'!G$12,$C$4:$E$1004,$A839,FALSE) + SQRT(1-Correlation)*K839</f>
        <v>1.8902188785213259</v>
      </c>
      <c r="W839">
        <f>SQRT(Correlation)*$F839 + SQRT('CDO Param'!H$17 - Correlation)*HLOOKUP('CDO Param'!H$12,$C$4:$E$1004,$A839,FALSE) + SQRT(1-Correlation)*L839</f>
        <v>0.69833935645348888</v>
      </c>
      <c r="X839">
        <f>SQRT(Correlation)*$F839 + SQRT('CDO Param'!I$17 - Correlation)*HLOOKUP('CDO Param'!I$12,$C$4:$E$1004,$A839,FALSE) + SQRT(1-Correlation)*M839</f>
        <v>0.53737909341560131</v>
      </c>
      <c r="Y839">
        <f>SQRT(Correlation)*$F839 + SQRT('CDO Param'!J$17 - Correlation)*HLOOKUP('CDO Param'!J$12,$C$4:$E$1004,$A839,FALSE) + SQRT(1-Correlation)*N839</f>
        <v>2.232172284896794E-2</v>
      </c>
      <c r="Z839">
        <f>SQRT(Correlation)*$F839 + SQRT('CDO Param'!K$17 - Correlation)*HLOOKUP('CDO Param'!K$12,$C$4:$E$1004,$A839,FALSE) + SQRT(1-Correlation)*O839</f>
        <v>0.36651992644407705</v>
      </c>
      <c r="AA839">
        <f>SQRT(Correlation)*$F839 + SQRT('CDO Param'!L$17 - Correlation)*HLOOKUP('CDO Param'!L$12,$C$4:$E$1004,$A839,FALSE) + SQRT(1-Correlation)*P839</f>
        <v>-6.1506869180254192E-2</v>
      </c>
      <c r="AC839" s="3">
        <f>IF(R839&lt;'CDO Param'!C$13,1,0)</f>
        <v>0</v>
      </c>
      <c r="AD839" s="3">
        <f>IF(S839&lt;'CDO Param'!D$13,1,0)</f>
        <v>0</v>
      </c>
      <c r="AE839" s="3">
        <f>IF(T839&lt;'CDO Param'!E$13,1,0)</f>
        <v>0</v>
      </c>
      <c r="AF839" s="3">
        <f>IF(U839&lt;'CDO Param'!F$13,1,0)</f>
        <v>0</v>
      </c>
      <c r="AG839" s="3">
        <f>IF(V839&lt;'CDO Param'!G$13,1,0)</f>
        <v>0</v>
      </c>
      <c r="AH839" s="3">
        <f>IF(W839&lt;'CDO Param'!H$13,1,0)</f>
        <v>0</v>
      </c>
      <c r="AI839" s="3">
        <f>IF(X839&lt;'CDO Param'!I$13,1,0)</f>
        <v>0</v>
      </c>
      <c r="AJ839" s="3">
        <f>IF(Y839&lt;'CDO Param'!J$13,1,0)</f>
        <v>0</v>
      </c>
      <c r="AK839" s="3">
        <f>IF(Z839&lt;'CDO Param'!K$13,1,0)</f>
        <v>0</v>
      </c>
      <c r="AL839" s="3">
        <f>IF(AA839&lt;'CDO Param'!L$13,1,0)</f>
        <v>0</v>
      </c>
      <c r="AN839" s="3">
        <f>AC839*'CDO Param'!C$6*'CDO Param'!C$9</f>
        <v>0</v>
      </c>
      <c r="AO839" s="3">
        <f>AD839*'CDO Param'!D$6*'CDO Param'!D$9</f>
        <v>0</v>
      </c>
      <c r="AP839" s="3">
        <f>AE839*'CDO Param'!E$6*'CDO Param'!E$9</f>
        <v>0</v>
      </c>
      <c r="AQ839" s="3">
        <f>AF839*'CDO Param'!F$6*'CDO Param'!F$9</f>
        <v>0</v>
      </c>
      <c r="AR839" s="3">
        <f>AG839*'CDO Param'!G$6*'CDO Param'!G$9</f>
        <v>0</v>
      </c>
      <c r="AS839" s="3">
        <f>AH839*'CDO Param'!H$6*'CDO Param'!H$9</f>
        <v>0</v>
      </c>
      <c r="AT839" s="3">
        <f>AI839*'CDO Param'!I$6*'CDO Param'!I$9</f>
        <v>0</v>
      </c>
      <c r="AU839" s="3">
        <f>AJ839*'CDO Param'!J$6*'CDO Param'!J$9</f>
        <v>0</v>
      </c>
      <c r="AV839" s="3">
        <f>AK839*'CDO Param'!K$6*'CDO Param'!K$9</f>
        <v>0</v>
      </c>
      <c r="AW839" s="3">
        <f>AL839*'CDO Param'!L$6*'CDO Param'!L$9</f>
        <v>0</v>
      </c>
      <c r="AY839" s="2">
        <f t="shared" si="41"/>
        <v>0</v>
      </c>
      <c r="BI839" s="5">
        <f>AY839/'CDO Param'!$M$6</f>
        <v>0</v>
      </c>
      <c r="BJ839" s="5">
        <f t="shared" si="42"/>
        <v>0</v>
      </c>
      <c r="BK839" s="5">
        <f t="shared" si="43"/>
        <v>0</v>
      </c>
    </row>
    <row r="840" spans="1:63" x14ac:dyDescent="0.2">
      <c r="A840" s="3">
        <v>837</v>
      </c>
      <c r="B840" s="3">
        <v>836</v>
      </c>
      <c r="C840">
        <v>0.56261114877997898</v>
      </c>
      <c r="D840">
        <v>0.33059791348932777</v>
      </c>
      <c r="E840">
        <v>-0.14790316527069081</v>
      </c>
      <c r="F840">
        <v>1.4029865269549191</v>
      </c>
      <c r="G840">
        <v>-0.7590779205202125</v>
      </c>
      <c r="H840">
        <v>-1.0893381841015071</v>
      </c>
      <c r="I840">
        <v>-0.22668587007501628</v>
      </c>
      <c r="J840">
        <v>-3.5224729799665511E-2</v>
      </c>
      <c r="K840">
        <v>-0.35299308365210891</v>
      </c>
      <c r="L840">
        <v>1.4453735275310464</v>
      </c>
      <c r="M840">
        <v>-0.48446281653014012</v>
      </c>
      <c r="N840">
        <v>1.1609472494455986</v>
      </c>
      <c r="O840">
        <v>0.16695139493094757</v>
      </c>
      <c r="P840">
        <v>0.63862216848065145</v>
      </c>
      <c r="R840">
        <f>SQRT(Correlation)*$F840 + SQRT('CDO Param'!C$17 - Correlation)*HLOOKUP('CDO Param'!C$12,$C$4:$E$1004,$A840,FALSE) + SQRT(1-Correlation)*G840</f>
        <v>-0.22970764465087928</v>
      </c>
      <c r="S840">
        <f>SQRT(Correlation)*$F840 + SQRT('CDO Param'!D$17 - Correlation)*HLOOKUP('CDO Param'!D$12,$C$4:$E$1004,$A840,FALSE) + SQRT(1-Correlation)*H840</f>
        <v>-0.54302004072021393</v>
      </c>
      <c r="T840">
        <f>SQRT(Correlation)*$F840 + SQRT('CDO Param'!E$17 - Correlation)*HLOOKUP('CDO Param'!E$12,$C$4:$E$1004,$A840,FALSE) + SQRT(1-Correlation)*I840</f>
        <v>0.37746311477687799</v>
      </c>
      <c r="U840">
        <f>SQRT(Correlation)*$F840 + SQRT('CDO Param'!F$17 - Correlation)*HLOOKUP('CDO Param'!F$12,$C$4:$E$1004,$A840,FALSE) + SQRT(1-Correlation)*J840</f>
        <v>0.37717402916812631</v>
      </c>
      <c r="V840">
        <f>SQRT(Correlation)*$F840 + SQRT('CDO Param'!G$17 - Correlation)*HLOOKUP('CDO Param'!G$12,$C$4:$E$1004,$A840,FALSE) + SQRT(1-Correlation)*K840</f>
        <v>7.5712499219307616E-2</v>
      </c>
      <c r="W840">
        <f>SQRT(Correlation)*$F840 + SQRT('CDO Param'!H$17 - Correlation)*HLOOKUP('CDO Param'!H$12,$C$4:$E$1004,$A840,FALSE) + SQRT(1-Correlation)*L840</f>
        <v>1.8616186254786198</v>
      </c>
      <c r="X840">
        <f>SQRT(Correlation)*$F840 + SQRT('CDO Param'!I$17 - Correlation)*HLOOKUP('CDO Param'!I$12,$C$4:$E$1004,$A840,FALSE) + SQRT(1-Correlation)*M840</f>
        <v>-4.9010640561243102E-2</v>
      </c>
      <c r="Y840">
        <f>SQRT(Correlation)*$F840 + SQRT('CDO Param'!J$17 - Correlation)*HLOOKUP('CDO Param'!J$12,$C$4:$E$1004,$A840,FALSE) + SQRT(1-Correlation)*N840</f>
        <v>1.6938874790878176</v>
      </c>
      <c r="Z840">
        <f>SQRT(Correlation)*$F840 + SQRT('CDO Param'!K$17 - Correlation)*HLOOKUP('CDO Param'!K$12,$C$4:$E$1004,$A840,FALSE) + SQRT(1-Correlation)*O840</f>
        <v>0.75090021357831993</v>
      </c>
      <c r="AA840">
        <f>SQRT(Correlation)*$F840 + SQRT('CDO Param'!L$17 - Correlation)*HLOOKUP('CDO Param'!L$12,$C$4:$E$1004,$A840,FALSE) + SQRT(1-Correlation)*P840</f>
        <v>1.19836639862349</v>
      </c>
      <c r="AC840" s="3">
        <f>IF(R840&lt;'CDO Param'!C$13,1,0)</f>
        <v>0</v>
      </c>
      <c r="AD840" s="3">
        <f>IF(S840&lt;'CDO Param'!D$13,1,0)</f>
        <v>0</v>
      </c>
      <c r="AE840" s="3">
        <f>IF(T840&lt;'CDO Param'!E$13,1,0)</f>
        <v>0</v>
      </c>
      <c r="AF840" s="3">
        <f>IF(U840&lt;'CDO Param'!F$13,1,0)</f>
        <v>0</v>
      </c>
      <c r="AG840" s="3">
        <f>IF(V840&lt;'CDO Param'!G$13,1,0)</f>
        <v>0</v>
      </c>
      <c r="AH840" s="3">
        <f>IF(W840&lt;'CDO Param'!H$13,1,0)</f>
        <v>0</v>
      </c>
      <c r="AI840" s="3">
        <f>IF(X840&lt;'CDO Param'!I$13,1,0)</f>
        <v>0</v>
      </c>
      <c r="AJ840" s="3">
        <f>IF(Y840&lt;'CDO Param'!J$13,1,0)</f>
        <v>0</v>
      </c>
      <c r="AK840" s="3">
        <f>IF(Z840&lt;'CDO Param'!K$13,1,0)</f>
        <v>0</v>
      </c>
      <c r="AL840" s="3">
        <f>IF(AA840&lt;'CDO Param'!L$13,1,0)</f>
        <v>0</v>
      </c>
      <c r="AN840" s="3">
        <f>AC840*'CDO Param'!C$6*'CDO Param'!C$9</f>
        <v>0</v>
      </c>
      <c r="AO840" s="3">
        <f>AD840*'CDO Param'!D$6*'CDO Param'!D$9</f>
        <v>0</v>
      </c>
      <c r="AP840" s="3">
        <f>AE840*'CDO Param'!E$6*'CDO Param'!E$9</f>
        <v>0</v>
      </c>
      <c r="AQ840" s="3">
        <f>AF840*'CDO Param'!F$6*'CDO Param'!F$9</f>
        <v>0</v>
      </c>
      <c r="AR840" s="3">
        <f>AG840*'CDO Param'!G$6*'CDO Param'!G$9</f>
        <v>0</v>
      </c>
      <c r="AS840" s="3">
        <f>AH840*'CDO Param'!H$6*'CDO Param'!H$9</f>
        <v>0</v>
      </c>
      <c r="AT840" s="3">
        <f>AI840*'CDO Param'!I$6*'CDO Param'!I$9</f>
        <v>0</v>
      </c>
      <c r="AU840" s="3">
        <f>AJ840*'CDO Param'!J$6*'CDO Param'!J$9</f>
        <v>0</v>
      </c>
      <c r="AV840" s="3">
        <f>AK840*'CDO Param'!K$6*'CDO Param'!K$9</f>
        <v>0</v>
      </c>
      <c r="AW840" s="3">
        <f>AL840*'CDO Param'!L$6*'CDO Param'!L$9</f>
        <v>0</v>
      </c>
      <c r="AY840" s="2">
        <f t="shared" si="41"/>
        <v>0</v>
      </c>
      <c r="BI840" s="5">
        <f>AY840/'CDO Param'!$M$6</f>
        <v>0</v>
      </c>
      <c r="BJ840" s="5">
        <f t="shared" si="42"/>
        <v>0</v>
      </c>
      <c r="BK840" s="5">
        <f t="shared" si="43"/>
        <v>0</v>
      </c>
    </row>
    <row r="841" spans="1:63" x14ac:dyDescent="0.2">
      <c r="A841" s="3">
        <v>838</v>
      </c>
      <c r="B841" s="3">
        <v>837</v>
      </c>
      <c r="C841">
        <v>-0.26927182261715643</v>
      </c>
      <c r="D841">
        <v>-0.23143684302340262</v>
      </c>
      <c r="E841">
        <v>-0.10840381037269253</v>
      </c>
      <c r="F841">
        <v>0.27914552447327878</v>
      </c>
      <c r="G841">
        <v>-1.0382041182310786</v>
      </c>
      <c r="H841">
        <v>-1.1993574844382238</v>
      </c>
      <c r="I841">
        <v>-1.4253373592509888</v>
      </c>
      <c r="J841">
        <v>0.35076709536951967</v>
      </c>
      <c r="K841">
        <v>-1.6364538169000298</v>
      </c>
      <c r="L841">
        <v>-2.1944651962257922</v>
      </c>
      <c r="M841">
        <v>2.5980261852964759</v>
      </c>
      <c r="N841">
        <v>-0.80633981269784272</v>
      </c>
      <c r="O841">
        <v>1.0803410077642184</v>
      </c>
      <c r="P841">
        <v>-1.2921145753352903</v>
      </c>
      <c r="R841">
        <f>SQRT(Correlation)*$F841 + SQRT('CDO Param'!C$17 - Correlation)*HLOOKUP('CDO Param'!C$12,$C$4:$E$1004,$A841,FALSE) + SQRT(1-Correlation)*G841</f>
        <v>-0.92938345355895258</v>
      </c>
      <c r="S841">
        <f>SQRT(Correlation)*$F841 + SQRT('CDO Param'!D$17 - Correlation)*HLOOKUP('CDO Param'!D$12,$C$4:$E$1004,$A841,FALSE) + SQRT(1-Correlation)*H841</f>
        <v>-1.0822669605042894</v>
      </c>
      <c r="T841">
        <f>SQRT(Correlation)*$F841 + SQRT('CDO Param'!E$17 - Correlation)*HLOOKUP('CDO Param'!E$12,$C$4:$E$1004,$A841,FALSE) + SQRT(1-Correlation)*I841</f>
        <v>-1.3351628089832639</v>
      </c>
      <c r="U841">
        <f>SQRT(Correlation)*$F841 + SQRT('CDO Param'!F$17 - Correlation)*HLOOKUP('CDO Param'!F$12,$C$4:$E$1004,$A841,FALSE) + SQRT(1-Correlation)*J841</f>
        <v>0.39680062157920482</v>
      </c>
      <c r="V841">
        <f>SQRT(Correlation)*$F841 + SQRT('CDO Param'!G$17 - Correlation)*HLOOKUP('CDO Param'!G$12,$C$4:$E$1004,$A841,FALSE) + SQRT(1-Correlation)*K841</f>
        <v>-1.4884426674276219</v>
      </c>
      <c r="W841">
        <f>SQRT(Correlation)*$F841 + SQRT('CDO Param'!H$17 - Correlation)*HLOOKUP('CDO Param'!H$12,$C$4:$E$1004,$A841,FALSE) + SQRT(1-Correlation)*L841</f>
        <v>-2.0263090264384198</v>
      </c>
      <c r="X841">
        <f>SQRT(Correlation)*$F841 + SQRT('CDO Param'!I$17 - Correlation)*HLOOKUP('CDO Param'!I$12,$C$4:$E$1004,$A841,FALSE) + SQRT(1-Correlation)*M841</f>
        <v>2.528737786585106</v>
      </c>
      <c r="Y841">
        <f>SQRT(Correlation)*$F841 + SQRT('CDO Param'!J$17 - Correlation)*HLOOKUP('CDO Param'!J$12,$C$4:$E$1004,$A841,FALSE) + SQRT(1-Correlation)*N841</f>
        <v>-0.74793017503404879</v>
      </c>
      <c r="Z841">
        <f>SQRT(Correlation)*$F841 + SQRT('CDO Param'!K$17 - Correlation)*HLOOKUP('CDO Param'!K$12,$C$4:$E$1004,$A841,FALSE) + SQRT(1-Correlation)*O841</f>
        <v>1.0419324080905485</v>
      </c>
      <c r="AA841">
        <f>SQRT(Correlation)*$F841 + SQRT('CDO Param'!L$17 - Correlation)*HLOOKUP('CDO Param'!L$12,$C$4:$E$1004,$A841,FALSE) + SQRT(1-Correlation)*P841</f>
        <v>-1.2087765789626481</v>
      </c>
      <c r="AC841" s="3">
        <f>IF(R841&lt;'CDO Param'!C$13,1,0)</f>
        <v>0</v>
      </c>
      <c r="AD841" s="3">
        <f>IF(S841&lt;'CDO Param'!D$13,1,0)</f>
        <v>0</v>
      </c>
      <c r="AE841" s="3">
        <f>IF(T841&lt;'CDO Param'!E$13,1,0)</f>
        <v>1</v>
      </c>
      <c r="AF841" s="3">
        <f>IF(U841&lt;'CDO Param'!F$13,1,0)</f>
        <v>0</v>
      </c>
      <c r="AG841" s="3">
        <f>IF(V841&lt;'CDO Param'!G$13,1,0)</f>
        <v>1</v>
      </c>
      <c r="AH841" s="3">
        <f>IF(W841&lt;'CDO Param'!H$13,1,0)</f>
        <v>0</v>
      </c>
      <c r="AI841" s="3">
        <f>IF(X841&lt;'CDO Param'!I$13,1,0)</f>
        <v>0</v>
      </c>
      <c r="AJ841" s="3">
        <f>IF(Y841&lt;'CDO Param'!J$13,1,0)</f>
        <v>0</v>
      </c>
      <c r="AK841" s="3">
        <f>IF(Z841&lt;'CDO Param'!K$13,1,0)</f>
        <v>0</v>
      </c>
      <c r="AL841" s="3">
        <f>IF(AA841&lt;'CDO Param'!L$13,1,0)</f>
        <v>1</v>
      </c>
      <c r="AN841" s="3">
        <f>AC841*'CDO Param'!C$6*'CDO Param'!C$9</f>
        <v>0</v>
      </c>
      <c r="AO841" s="3">
        <f>AD841*'CDO Param'!D$6*'CDO Param'!D$9</f>
        <v>0</v>
      </c>
      <c r="AP841" s="3">
        <f>AE841*'CDO Param'!E$6*'CDO Param'!E$9</f>
        <v>4500</v>
      </c>
      <c r="AQ841" s="3">
        <f>AF841*'CDO Param'!F$6*'CDO Param'!F$9</f>
        <v>0</v>
      </c>
      <c r="AR841" s="3">
        <f>AG841*'CDO Param'!G$6*'CDO Param'!G$9</f>
        <v>4500</v>
      </c>
      <c r="AS841" s="3">
        <f>AH841*'CDO Param'!H$6*'CDO Param'!H$9</f>
        <v>0</v>
      </c>
      <c r="AT841" s="3">
        <f>AI841*'CDO Param'!I$6*'CDO Param'!I$9</f>
        <v>0</v>
      </c>
      <c r="AU841" s="3">
        <f>AJ841*'CDO Param'!J$6*'CDO Param'!J$9</f>
        <v>0</v>
      </c>
      <c r="AV841" s="3">
        <f>AK841*'CDO Param'!K$6*'CDO Param'!K$9</f>
        <v>0</v>
      </c>
      <c r="AW841" s="3">
        <f>AL841*'CDO Param'!L$6*'CDO Param'!L$9</f>
        <v>4500</v>
      </c>
      <c r="AY841" s="2">
        <f t="shared" si="41"/>
        <v>13500</v>
      </c>
      <c r="BI841" s="5">
        <f>AY841/'CDO Param'!$M$6</f>
        <v>0.140625</v>
      </c>
      <c r="BJ841" s="5">
        <f t="shared" si="42"/>
        <v>0.02</v>
      </c>
      <c r="BK841" s="5">
        <f t="shared" si="43"/>
        <v>1</v>
      </c>
    </row>
    <row r="842" spans="1:63" x14ac:dyDescent="0.2">
      <c r="A842" s="3">
        <v>839</v>
      </c>
      <c r="B842" s="3">
        <v>838</v>
      </c>
      <c r="C842">
        <v>0.68283497967058793</v>
      </c>
      <c r="D842">
        <v>-1.4621537047787569</v>
      </c>
      <c r="E842">
        <v>0.18192849893239327</v>
      </c>
      <c r="F842">
        <v>0.50436710807844065</v>
      </c>
      <c r="G842">
        <v>-0.75130515142518561</v>
      </c>
      <c r="H842">
        <v>-0.46033505896048155</v>
      </c>
      <c r="I842">
        <v>0.18511627786210738</v>
      </c>
      <c r="J842">
        <v>0.39837573240220081</v>
      </c>
      <c r="K842">
        <v>0.29709781301789917</v>
      </c>
      <c r="L842">
        <v>0.32629827728669625</v>
      </c>
      <c r="M842">
        <v>-1.148500814451836</v>
      </c>
      <c r="N842">
        <v>-0.60022784964530729</v>
      </c>
      <c r="O842">
        <v>-1.321586751146242</v>
      </c>
      <c r="P842">
        <v>0.31049125936988275</v>
      </c>
      <c r="R842">
        <f>SQRT(Correlation)*$F842 + SQRT('CDO Param'!C$17 - Correlation)*HLOOKUP('CDO Param'!C$12,$C$4:$E$1004,$A842,FALSE) + SQRT(1-Correlation)*G842</f>
        <v>-0.76003552501358584</v>
      </c>
      <c r="S842">
        <f>SQRT(Correlation)*$F842 + SQRT('CDO Param'!D$17 - Correlation)*HLOOKUP('CDO Param'!D$12,$C$4:$E$1004,$A842,FALSE) + SQRT(1-Correlation)*H842</f>
        <v>-0.4839970580601074</v>
      </c>
      <c r="T842">
        <f>SQRT(Correlation)*$F842 + SQRT('CDO Param'!E$17 - Correlation)*HLOOKUP('CDO Param'!E$12,$C$4:$E$1004,$A842,FALSE) + SQRT(1-Correlation)*I842</f>
        <v>0.5157727591154998</v>
      </c>
      <c r="U842">
        <f>SQRT(Correlation)*$F842 + SQRT('CDO Param'!F$17 - Correlation)*HLOOKUP('CDO Param'!F$12,$C$4:$E$1004,$A842,FALSE) + SQRT(1-Correlation)*J842</f>
        <v>0.5781077365843601</v>
      </c>
      <c r="V842">
        <f>SQRT(Correlation)*$F842 + SQRT('CDO Param'!G$17 - Correlation)*HLOOKUP('CDO Param'!G$12,$C$4:$E$1004,$A842,FALSE) + SQRT(1-Correlation)*K842</f>
        <v>0.48202706600316669</v>
      </c>
      <c r="W842">
        <f>SQRT(Correlation)*$F842 + SQRT('CDO Param'!H$17 - Correlation)*HLOOKUP('CDO Param'!H$12,$C$4:$E$1004,$A842,FALSE) + SQRT(1-Correlation)*L842</f>
        <v>0.26226884972734399</v>
      </c>
      <c r="X842">
        <f>SQRT(Correlation)*$F842 + SQRT('CDO Param'!I$17 - Correlation)*HLOOKUP('CDO Param'!I$12,$C$4:$E$1004,$A842,FALSE) + SQRT(1-Correlation)*M842</f>
        <v>-0.88938820756211767</v>
      </c>
      <c r="Y842">
        <f>SQRT(Correlation)*$F842 + SQRT('CDO Param'!J$17 - Correlation)*HLOOKUP('CDO Param'!J$12,$C$4:$E$1004,$A842,FALSE) + SQRT(1-Correlation)*N842</f>
        <v>-0.22927009787283759</v>
      </c>
      <c r="Z842">
        <f>SQRT(Correlation)*$F842 + SQRT('CDO Param'!K$17 - Correlation)*HLOOKUP('CDO Param'!K$12,$C$4:$E$1004,$A842,FALSE) + SQRT(1-Correlation)*O842</f>
        <v>-0.9136112396268401</v>
      </c>
      <c r="AA842">
        <f>SQRT(Correlation)*$F842 + SQRT('CDO Param'!L$17 - Correlation)*HLOOKUP('CDO Param'!L$12,$C$4:$E$1004,$A842,FALSE) + SQRT(1-Correlation)*P842</f>
        <v>0.6347139100653183</v>
      </c>
      <c r="AC842" s="3">
        <f>IF(R842&lt;'CDO Param'!C$13,1,0)</f>
        <v>0</v>
      </c>
      <c r="AD842" s="3">
        <f>IF(S842&lt;'CDO Param'!D$13,1,0)</f>
        <v>0</v>
      </c>
      <c r="AE842" s="3">
        <f>IF(T842&lt;'CDO Param'!E$13,1,0)</f>
        <v>0</v>
      </c>
      <c r="AF842" s="3">
        <f>IF(U842&lt;'CDO Param'!F$13,1,0)</f>
        <v>0</v>
      </c>
      <c r="AG842" s="3">
        <f>IF(V842&lt;'CDO Param'!G$13,1,0)</f>
        <v>0</v>
      </c>
      <c r="AH842" s="3">
        <f>IF(W842&lt;'CDO Param'!H$13,1,0)</f>
        <v>0</v>
      </c>
      <c r="AI842" s="3">
        <f>IF(X842&lt;'CDO Param'!I$13,1,0)</f>
        <v>0</v>
      </c>
      <c r="AJ842" s="3">
        <f>IF(Y842&lt;'CDO Param'!J$13,1,0)</f>
        <v>0</v>
      </c>
      <c r="AK842" s="3">
        <f>IF(Z842&lt;'CDO Param'!K$13,1,0)</f>
        <v>0</v>
      </c>
      <c r="AL842" s="3">
        <f>IF(AA842&lt;'CDO Param'!L$13,1,0)</f>
        <v>0</v>
      </c>
      <c r="AN842" s="3">
        <f>AC842*'CDO Param'!C$6*'CDO Param'!C$9</f>
        <v>0</v>
      </c>
      <c r="AO842" s="3">
        <f>AD842*'CDO Param'!D$6*'CDO Param'!D$9</f>
        <v>0</v>
      </c>
      <c r="AP842" s="3">
        <f>AE842*'CDO Param'!E$6*'CDO Param'!E$9</f>
        <v>0</v>
      </c>
      <c r="AQ842" s="3">
        <f>AF842*'CDO Param'!F$6*'CDO Param'!F$9</f>
        <v>0</v>
      </c>
      <c r="AR842" s="3">
        <f>AG842*'CDO Param'!G$6*'CDO Param'!G$9</f>
        <v>0</v>
      </c>
      <c r="AS842" s="3">
        <f>AH842*'CDO Param'!H$6*'CDO Param'!H$9</f>
        <v>0</v>
      </c>
      <c r="AT842" s="3">
        <f>AI842*'CDO Param'!I$6*'CDO Param'!I$9</f>
        <v>0</v>
      </c>
      <c r="AU842" s="3">
        <f>AJ842*'CDO Param'!J$6*'CDO Param'!J$9</f>
        <v>0</v>
      </c>
      <c r="AV842" s="3">
        <f>AK842*'CDO Param'!K$6*'CDO Param'!K$9</f>
        <v>0</v>
      </c>
      <c r="AW842" s="3">
        <f>AL842*'CDO Param'!L$6*'CDO Param'!L$9</f>
        <v>0</v>
      </c>
      <c r="AY842" s="2">
        <f t="shared" si="41"/>
        <v>0</v>
      </c>
      <c r="BI842" s="5">
        <f>AY842/'CDO Param'!$M$6</f>
        <v>0</v>
      </c>
      <c r="BJ842" s="5">
        <f t="shared" si="42"/>
        <v>0</v>
      </c>
      <c r="BK842" s="5">
        <f t="shared" si="43"/>
        <v>0</v>
      </c>
    </row>
    <row r="843" spans="1:63" x14ac:dyDescent="0.2">
      <c r="A843" s="3">
        <v>840</v>
      </c>
      <c r="B843" s="3">
        <v>839</v>
      </c>
      <c r="C843">
        <v>-0.31298100111598615</v>
      </c>
      <c r="D843">
        <v>0.35790662877843715</v>
      </c>
      <c r="E843">
        <v>-2.6349880499765277</v>
      </c>
      <c r="F843">
        <v>0.57956299315264914</v>
      </c>
      <c r="G843">
        <v>-6.6834218159783632E-2</v>
      </c>
      <c r="H843">
        <v>0.54468841881316621</v>
      </c>
      <c r="I843">
        <v>0.90986304712714627</v>
      </c>
      <c r="J843">
        <v>-0.22479525796370581</v>
      </c>
      <c r="K843">
        <v>1.0167013897444122</v>
      </c>
      <c r="L843">
        <v>0.98253849500906654</v>
      </c>
      <c r="M843">
        <v>1.0391568139311858</v>
      </c>
      <c r="N843">
        <v>0.25946519599528983</v>
      </c>
      <c r="O843">
        <v>1.2729924492305145</v>
      </c>
      <c r="P843">
        <v>1.3616477190225851</v>
      </c>
      <c r="R843">
        <f>SQRT(Correlation)*$F843 + SQRT('CDO Param'!C$17 - Correlation)*HLOOKUP('CDO Param'!C$12,$C$4:$E$1004,$A843,FALSE) + SQRT(1-Correlation)*G843</f>
        <v>0.17048504493241295</v>
      </c>
      <c r="S843">
        <f>SQRT(Correlation)*$F843 + SQRT('CDO Param'!D$17 - Correlation)*HLOOKUP('CDO Param'!D$12,$C$4:$E$1004,$A843,FALSE) + SQRT(1-Correlation)*H843</f>
        <v>0.75062635700845803</v>
      </c>
      <c r="T843">
        <f>SQRT(Correlation)*$F843 + SQRT('CDO Param'!E$17 - Correlation)*HLOOKUP('CDO Param'!E$12,$C$4:$E$1004,$A843,FALSE) + SQRT(1-Correlation)*I843</f>
        <v>0.96363879750947246</v>
      </c>
      <c r="U843">
        <f>SQRT(Correlation)*$F843 + SQRT('CDO Param'!F$17 - Correlation)*HLOOKUP('CDO Param'!F$12,$C$4:$E$1004,$A843,FALSE) + SQRT(1-Correlation)*J843</f>
        <v>-0.61918683608514313</v>
      </c>
      <c r="V843">
        <f>SQRT(Correlation)*$F843 + SQRT('CDO Param'!G$17 - Correlation)*HLOOKUP('CDO Param'!G$12,$C$4:$E$1004,$A843,FALSE) + SQRT(1-Correlation)*K843</f>
        <v>0.55860029818125101</v>
      </c>
      <c r="W843">
        <f>SQRT(Correlation)*$F843 + SQRT('CDO Param'!H$17 - Correlation)*HLOOKUP('CDO Param'!H$12,$C$4:$E$1004,$A843,FALSE) + SQRT(1-Correlation)*L843</f>
        <v>1.1660074113456536</v>
      </c>
      <c r="X843">
        <f>SQRT(Correlation)*$F843 + SQRT('CDO Param'!I$17 - Correlation)*HLOOKUP('CDO Param'!I$12,$C$4:$E$1004,$A843,FALSE) + SQRT(1-Correlation)*M843</f>
        <v>0.57990338405788266</v>
      </c>
      <c r="Y843">
        <f>SQRT(Correlation)*$F843 + SQRT('CDO Param'!J$17 - Correlation)*HLOOKUP('CDO Param'!J$12,$C$4:$E$1004,$A843,FALSE) + SQRT(1-Correlation)*N843</f>
        <v>0.34661721905273585</v>
      </c>
      <c r="Z843">
        <f>SQRT(Correlation)*$F843 + SQRT('CDO Param'!K$17 - Correlation)*HLOOKUP('CDO Param'!K$12,$C$4:$E$1004,$A843,FALSE) + SQRT(1-Correlation)*O843</f>
        <v>1.308133596316007</v>
      </c>
      <c r="AA843">
        <f>SQRT(Correlation)*$F843 + SQRT('CDO Param'!L$17 - Correlation)*HLOOKUP('CDO Param'!L$12,$C$4:$E$1004,$A843,FALSE) + SQRT(1-Correlation)*P843</f>
        <v>1.3922393700519067</v>
      </c>
      <c r="AC843" s="3">
        <f>IF(R843&lt;'CDO Param'!C$13,1,0)</f>
        <v>0</v>
      </c>
      <c r="AD843" s="3">
        <f>IF(S843&lt;'CDO Param'!D$13,1,0)</f>
        <v>0</v>
      </c>
      <c r="AE843" s="3">
        <f>IF(T843&lt;'CDO Param'!E$13,1,0)</f>
        <v>0</v>
      </c>
      <c r="AF843" s="3">
        <f>IF(U843&lt;'CDO Param'!F$13,1,0)</f>
        <v>0</v>
      </c>
      <c r="AG843" s="3">
        <f>IF(V843&lt;'CDO Param'!G$13,1,0)</f>
        <v>0</v>
      </c>
      <c r="AH843" s="3">
        <f>IF(W843&lt;'CDO Param'!H$13,1,0)</f>
        <v>0</v>
      </c>
      <c r="AI843" s="3">
        <f>IF(X843&lt;'CDO Param'!I$13,1,0)</f>
        <v>0</v>
      </c>
      <c r="AJ843" s="3">
        <f>IF(Y843&lt;'CDO Param'!J$13,1,0)</f>
        <v>0</v>
      </c>
      <c r="AK843" s="3">
        <f>IF(Z843&lt;'CDO Param'!K$13,1,0)</f>
        <v>0</v>
      </c>
      <c r="AL843" s="3">
        <f>IF(AA843&lt;'CDO Param'!L$13,1,0)</f>
        <v>0</v>
      </c>
      <c r="AN843" s="3">
        <f>AC843*'CDO Param'!C$6*'CDO Param'!C$9</f>
        <v>0</v>
      </c>
      <c r="AO843" s="3">
        <f>AD843*'CDO Param'!D$6*'CDO Param'!D$9</f>
        <v>0</v>
      </c>
      <c r="AP843" s="3">
        <f>AE843*'CDO Param'!E$6*'CDO Param'!E$9</f>
        <v>0</v>
      </c>
      <c r="AQ843" s="3">
        <f>AF843*'CDO Param'!F$6*'CDO Param'!F$9</f>
        <v>0</v>
      </c>
      <c r="AR843" s="3">
        <f>AG843*'CDO Param'!G$6*'CDO Param'!G$9</f>
        <v>0</v>
      </c>
      <c r="AS843" s="3">
        <f>AH843*'CDO Param'!H$6*'CDO Param'!H$9</f>
        <v>0</v>
      </c>
      <c r="AT843" s="3">
        <f>AI843*'CDO Param'!I$6*'CDO Param'!I$9</f>
        <v>0</v>
      </c>
      <c r="AU843" s="3">
        <f>AJ843*'CDO Param'!J$6*'CDO Param'!J$9</f>
        <v>0</v>
      </c>
      <c r="AV843" s="3">
        <f>AK843*'CDO Param'!K$6*'CDO Param'!K$9</f>
        <v>0</v>
      </c>
      <c r="AW843" s="3">
        <f>AL843*'CDO Param'!L$6*'CDO Param'!L$9</f>
        <v>0</v>
      </c>
      <c r="AY843" s="2">
        <f t="shared" si="41"/>
        <v>0</v>
      </c>
      <c r="BI843" s="5">
        <f>AY843/'CDO Param'!$M$6</f>
        <v>0</v>
      </c>
      <c r="BJ843" s="5">
        <f t="shared" si="42"/>
        <v>0</v>
      </c>
      <c r="BK843" s="5">
        <f t="shared" si="43"/>
        <v>0</v>
      </c>
    </row>
    <row r="844" spans="1:63" x14ac:dyDescent="0.2">
      <c r="A844" s="3">
        <v>841</v>
      </c>
      <c r="B844" s="3">
        <v>840</v>
      </c>
      <c r="C844">
        <v>0.24401856535405386</v>
      </c>
      <c r="D844">
        <v>0.54688598538632505</v>
      </c>
      <c r="E844">
        <v>3.2831621865625493E-2</v>
      </c>
      <c r="F844">
        <v>0.13764292816631496</v>
      </c>
      <c r="G844">
        <v>-1.4963461580919102E-2</v>
      </c>
      <c r="H844">
        <v>-0.95078348749666475</v>
      </c>
      <c r="I844">
        <v>0.24292148737004027</v>
      </c>
      <c r="J844">
        <v>-0.22291942514129914</v>
      </c>
      <c r="K844">
        <v>-1.217540557263419</v>
      </c>
      <c r="L844">
        <v>-0.44594798964681104</v>
      </c>
      <c r="M844">
        <v>0.32699290386517532</v>
      </c>
      <c r="N844">
        <v>0.1020134732243605</v>
      </c>
      <c r="O844">
        <v>-0.47509956857538782</v>
      </c>
      <c r="P844">
        <v>0.97681322586140595</v>
      </c>
      <c r="R844">
        <f>SQRT(Correlation)*$F844 + SQRT('CDO Param'!C$17 - Correlation)*HLOOKUP('CDO Param'!C$12,$C$4:$E$1004,$A844,FALSE) + SQRT(1-Correlation)*G844</f>
        <v>0.10667228735972289</v>
      </c>
      <c r="S844">
        <f>SQRT(Correlation)*$F844 + SQRT('CDO Param'!D$17 - Correlation)*HLOOKUP('CDO Param'!D$12,$C$4:$E$1004,$A844,FALSE) + SQRT(1-Correlation)*H844</f>
        <v>-0.78112454120774399</v>
      </c>
      <c r="T844">
        <f>SQRT(Correlation)*$F844 + SQRT('CDO Param'!E$17 - Correlation)*HLOOKUP('CDO Param'!E$12,$C$4:$E$1004,$A844,FALSE) + SQRT(1-Correlation)*I844</f>
        <v>0.33854331740855476</v>
      </c>
      <c r="U844">
        <f>SQRT(Correlation)*$F844 + SQRT('CDO Param'!F$17 - Correlation)*HLOOKUP('CDO Param'!F$12,$C$4:$E$1004,$A844,FALSE) + SQRT(1-Correlation)*J844</f>
        <v>-0.16061204593021172</v>
      </c>
      <c r="V844">
        <f>SQRT(Correlation)*$F844 + SQRT('CDO Param'!G$17 - Correlation)*HLOOKUP('CDO Param'!G$12,$C$4:$E$1004,$A844,FALSE) + SQRT(1-Correlation)*K844</f>
        <v>-1.1041925018625602</v>
      </c>
      <c r="W844">
        <f>SQRT(Correlation)*$F844 + SQRT('CDO Param'!H$17 - Correlation)*HLOOKUP('CDO Param'!H$12,$C$4:$E$1004,$A844,FALSE) + SQRT(1-Correlation)*L844</f>
        <v>-0.30219553613457167</v>
      </c>
      <c r="X844">
        <f>SQRT(Correlation)*$F844 + SQRT('CDO Param'!I$17 - Correlation)*HLOOKUP('CDO Param'!I$12,$C$4:$E$1004,$A844,FALSE) + SQRT(1-Correlation)*M844</f>
        <v>0.36108059599028969</v>
      </c>
      <c r="Y844">
        <f>SQRT(Correlation)*$F844 + SQRT('CDO Param'!J$17 - Correlation)*HLOOKUP('CDO Param'!J$12,$C$4:$E$1004,$A844,FALSE) + SQRT(1-Correlation)*N844</f>
        <v>0.20486623782708283</v>
      </c>
      <c r="Z844">
        <f>SQRT(Correlation)*$F844 + SQRT('CDO Param'!K$17 - Correlation)*HLOOKUP('CDO Param'!K$12,$C$4:$E$1004,$A844,FALSE) + SQRT(1-Correlation)*O844</f>
        <v>-0.34263126601546645</v>
      </c>
      <c r="AA844">
        <f>SQRT(Correlation)*$F844 + SQRT('CDO Param'!L$17 - Correlation)*HLOOKUP('CDO Param'!L$12,$C$4:$E$1004,$A844,FALSE) + SQRT(1-Correlation)*P844</f>
        <v>1.0347741522925686</v>
      </c>
      <c r="AC844" s="3">
        <f>IF(R844&lt;'CDO Param'!C$13,1,0)</f>
        <v>0</v>
      </c>
      <c r="AD844" s="3">
        <f>IF(S844&lt;'CDO Param'!D$13,1,0)</f>
        <v>0</v>
      </c>
      <c r="AE844" s="3">
        <f>IF(T844&lt;'CDO Param'!E$13,1,0)</f>
        <v>0</v>
      </c>
      <c r="AF844" s="3">
        <f>IF(U844&lt;'CDO Param'!F$13,1,0)</f>
        <v>0</v>
      </c>
      <c r="AG844" s="3">
        <f>IF(V844&lt;'CDO Param'!G$13,1,0)</f>
        <v>1</v>
      </c>
      <c r="AH844" s="3">
        <f>IF(W844&lt;'CDO Param'!H$13,1,0)</f>
        <v>0</v>
      </c>
      <c r="AI844" s="3">
        <f>IF(X844&lt;'CDO Param'!I$13,1,0)</f>
        <v>0</v>
      </c>
      <c r="AJ844" s="3">
        <f>IF(Y844&lt;'CDO Param'!J$13,1,0)</f>
        <v>0</v>
      </c>
      <c r="AK844" s="3">
        <f>IF(Z844&lt;'CDO Param'!K$13,1,0)</f>
        <v>0</v>
      </c>
      <c r="AL844" s="3">
        <f>IF(AA844&lt;'CDO Param'!L$13,1,0)</f>
        <v>0</v>
      </c>
      <c r="AN844" s="3">
        <f>AC844*'CDO Param'!C$6*'CDO Param'!C$9</f>
        <v>0</v>
      </c>
      <c r="AO844" s="3">
        <f>AD844*'CDO Param'!D$6*'CDO Param'!D$9</f>
        <v>0</v>
      </c>
      <c r="AP844" s="3">
        <f>AE844*'CDO Param'!E$6*'CDO Param'!E$9</f>
        <v>0</v>
      </c>
      <c r="AQ844" s="3">
        <f>AF844*'CDO Param'!F$6*'CDO Param'!F$9</f>
        <v>0</v>
      </c>
      <c r="AR844" s="3">
        <f>AG844*'CDO Param'!G$6*'CDO Param'!G$9</f>
        <v>4500</v>
      </c>
      <c r="AS844" s="3">
        <f>AH844*'CDO Param'!H$6*'CDO Param'!H$9</f>
        <v>0</v>
      </c>
      <c r="AT844" s="3">
        <f>AI844*'CDO Param'!I$6*'CDO Param'!I$9</f>
        <v>0</v>
      </c>
      <c r="AU844" s="3">
        <f>AJ844*'CDO Param'!J$6*'CDO Param'!J$9</f>
        <v>0</v>
      </c>
      <c r="AV844" s="3">
        <f>AK844*'CDO Param'!K$6*'CDO Param'!K$9</f>
        <v>0</v>
      </c>
      <c r="AW844" s="3">
        <f>AL844*'CDO Param'!L$6*'CDO Param'!L$9</f>
        <v>0</v>
      </c>
      <c r="AY844" s="2">
        <f t="shared" si="41"/>
        <v>4500</v>
      </c>
      <c r="BI844" s="5">
        <f>AY844/'CDO Param'!$M$6</f>
        <v>4.6875E-2</v>
      </c>
      <c r="BJ844" s="5">
        <f t="shared" si="42"/>
        <v>0</v>
      </c>
      <c r="BK844" s="5">
        <f t="shared" si="43"/>
        <v>0</v>
      </c>
    </row>
    <row r="845" spans="1:63" x14ac:dyDescent="0.2">
      <c r="A845" s="3">
        <v>842</v>
      </c>
      <c r="B845" s="3">
        <v>841</v>
      </c>
      <c r="C845">
        <v>-1.3175304047763348</v>
      </c>
      <c r="D845">
        <v>0.24628434402984567</v>
      </c>
      <c r="E845">
        <v>-0.52075165513087995</v>
      </c>
      <c r="F845">
        <v>-2.1935557015240192</v>
      </c>
      <c r="G845">
        <v>0.11016936696250923</v>
      </c>
      <c r="H845">
        <v>0.50606331569724716</v>
      </c>
      <c r="I845">
        <v>-0.71586555350222625</v>
      </c>
      <c r="J845">
        <v>1.2050350051140413</v>
      </c>
      <c r="K845">
        <v>-0.23188249542727135</v>
      </c>
      <c r="L845">
        <v>0.10640178516041487</v>
      </c>
      <c r="M845">
        <v>0.21056052901258226</v>
      </c>
      <c r="N845">
        <v>1.6511239664396271</v>
      </c>
      <c r="O845">
        <v>-0.10417238627269398</v>
      </c>
      <c r="P845">
        <v>-0.58313844419899397</v>
      </c>
      <c r="R845">
        <f>SQRT(Correlation)*$F845 + SQRT('CDO Param'!C$17 - Correlation)*HLOOKUP('CDO Param'!C$12,$C$4:$E$1004,$A845,FALSE) + SQRT(1-Correlation)*G845</f>
        <v>-0.5543175147795909</v>
      </c>
      <c r="S845">
        <f>SQRT(Correlation)*$F845 + SQRT('CDO Param'!D$17 - Correlation)*HLOOKUP('CDO Param'!D$12,$C$4:$E$1004,$A845,FALSE) + SQRT(1-Correlation)*H845</f>
        <v>-0.1787395378156787</v>
      </c>
      <c r="T845">
        <f>SQRT(Correlation)*$F845 + SQRT('CDO Param'!E$17 - Correlation)*HLOOKUP('CDO Param'!E$12,$C$4:$E$1004,$A845,FALSE) + SQRT(1-Correlation)*I845</f>
        <v>-1.7213786929641319</v>
      </c>
      <c r="U845">
        <f>SQRT(Correlation)*$F845 + SQRT('CDO Param'!F$17 - Correlation)*HLOOKUP('CDO Param'!F$12,$C$4:$E$1004,$A845,FALSE) + SQRT(1-Correlation)*J845</f>
        <v>0.33308975376465066</v>
      </c>
      <c r="V845">
        <f>SQRT(Correlation)*$F845 + SQRT('CDO Param'!G$17 - Correlation)*HLOOKUP('CDO Param'!G$12,$C$4:$E$1004,$A845,FALSE) + SQRT(1-Correlation)*K845</f>
        <v>-1.0300898796753828</v>
      </c>
      <c r="W845">
        <f>SQRT(Correlation)*$F845 + SQRT('CDO Param'!H$17 - Correlation)*HLOOKUP('CDO Param'!H$12,$C$4:$E$1004,$A845,FALSE) + SQRT(1-Correlation)*L845</f>
        <v>-0.55789175670927693</v>
      </c>
      <c r="X845">
        <f>SQRT(Correlation)*$F845 + SQRT('CDO Param'!I$17 - Correlation)*HLOOKUP('CDO Param'!I$12,$C$4:$E$1004,$A845,FALSE) + SQRT(1-Correlation)*M845</f>
        <v>-0.61035157205033841</v>
      </c>
      <c r="Y845">
        <f>SQRT(Correlation)*$F845 + SQRT('CDO Param'!J$17 - Correlation)*HLOOKUP('CDO Param'!J$12,$C$4:$E$1004,$A845,FALSE) + SQRT(1-Correlation)*N845</f>
        <v>0.52414473126530803</v>
      </c>
      <c r="Z845">
        <f>SQRT(Correlation)*$F845 + SQRT('CDO Param'!K$17 - Correlation)*HLOOKUP('CDO Param'!K$12,$C$4:$E$1004,$A845,FALSE) + SQRT(1-Correlation)*O845</f>
        <v>-1.1410756016818546</v>
      </c>
      <c r="AA845">
        <f>SQRT(Correlation)*$F845 + SQRT('CDO Param'!L$17 - Correlation)*HLOOKUP('CDO Param'!L$12,$C$4:$E$1004,$A845,FALSE) + SQRT(1-Correlation)*P845</f>
        <v>-1.5954627011696303</v>
      </c>
      <c r="AC845" s="3">
        <f>IF(R845&lt;'CDO Param'!C$13,1,0)</f>
        <v>0</v>
      </c>
      <c r="AD845" s="3">
        <f>IF(S845&lt;'CDO Param'!D$13,1,0)</f>
        <v>0</v>
      </c>
      <c r="AE845" s="3">
        <f>IF(T845&lt;'CDO Param'!E$13,1,0)</f>
        <v>1</v>
      </c>
      <c r="AF845" s="3">
        <f>IF(U845&lt;'CDO Param'!F$13,1,0)</f>
        <v>0</v>
      </c>
      <c r="AG845" s="3">
        <f>IF(V845&lt;'CDO Param'!G$13,1,0)</f>
        <v>1</v>
      </c>
      <c r="AH845" s="3">
        <f>IF(W845&lt;'CDO Param'!H$13,1,0)</f>
        <v>0</v>
      </c>
      <c r="AI845" s="3">
        <f>IF(X845&lt;'CDO Param'!I$13,1,0)</f>
        <v>0</v>
      </c>
      <c r="AJ845" s="3">
        <f>IF(Y845&lt;'CDO Param'!J$13,1,0)</f>
        <v>0</v>
      </c>
      <c r="AK845" s="3">
        <f>IF(Z845&lt;'CDO Param'!K$13,1,0)</f>
        <v>0</v>
      </c>
      <c r="AL845" s="3">
        <f>IF(AA845&lt;'CDO Param'!L$13,1,0)</f>
        <v>1</v>
      </c>
      <c r="AN845" s="3">
        <f>AC845*'CDO Param'!C$6*'CDO Param'!C$9</f>
        <v>0</v>
      </c>
      <c r="AO845" s="3">
        <f>AD845*'CDO Param'!D$6*'CDO Param'!D$9</f>
        <v>0</v>
      </c>
      <c r="AP845" s="3">
        <f>AE845*'CDO Param'!E$6*'CDO Param'!E$9</f>
        <v>4500</v>
      </c>
      <c r="AQ845" s="3">
        <f>AF845*'CDO Param'!F$6*'CDO Param'!F$9</f>
        <v>0</v>
      </c>
      <c r="AR845" s="3">
        <f>AG845*'CDO Param'!G$6*'CDO Param'!G$9</f>
        <v>4500</v>
      </c>
      <c r="AS845" s="3">
        <f>AH845*'CDO Param'!H$6*'CDO Param'!H$9</f>
        <v>0</v>
      </c>
      <c r="AT845" s="3">
        <f>AI845*'CDO Param'!I$6*'CDO Param'!I$9</f>
        <v>0</v>
      </c>
      <c r="AU845" s="3">
        <f>AJ845*'CDO Param'!J$6*'CDO Param'!J$9</f>
        <v>0</v>
      </c>
      <c r="AV845" s="3">
        <f>AK845*'CDO Param'!K$6*'CDO Param'!K$9</f>
        <v>0</v>
      </c>
      <c r="AW845" s="3">
        <f>AL845*'CDO Param'!L$6*'CDO Param'!L$9</f>
        <v>4500</v>
      </c>
      <c r="AY845" s="2">
        <f t="shared" si="41"/>
        <v>13500</v>
      </c>
      <c r="BI845" s="5">
        <f>AY845/'CDO Param'!$M$6</f>
        <v>0.140625</v>
      </c>
      <c r="BJ845" s="5">
        <f t="shared" si="42"/>
        <v>0.02</v>
      </c>
      <c r="BK845" s="5">
        <f t="shared" si="43"/>
        <v>1</v>
      </c>
    </row>
    <row r="846" spans="1:63" x14ac:dyDescent="0.2">
      <c r="A846" s="3">
        <v>843</v>
      </c>
      <c r="B846" s="3">
        <v>842</v>
      </c>
      <c r="C846">
        <v>-0.59053718359791674</v>
      </c>
      <c r="D846">
        <v>-0.1475086719437968</v>
      </c>
      <c r="E846">
        <v>-1.8721129890764132</v>
      </c>
      <c r="F846">
        <v>5.3714757086709142E-2</v>
      </c>
      <c r="G846">
        <v>-3.387185643077828E-2</v>
      </c>
      <c r="H846">
        <v>-0.16771537048043683</v>
      </c>
      <c r="I846">
        <v>-0.77505546869360842</v>
      </c>
      <c r="J846">
        <v>-0.50022890718537383</v>
      </c>
      <c r="K846">
        <v>-0.71443992055719718</v>
      </c>
      <c r="L846">
        <v>-0.56873886933317408</v>
      </c>
      <c r="M846">
        <v>-1.4302804629551247</v>
      </c>
      <c r="N846">
        <v>0.46614331949967891</v>
      </c>
      <c r="O846">
        <v>-0.22625272322329693</v>
      </c>
      <c r="P846">
        <v>-0.4944934062223183</v>
      </c>
      <c r="R846">
        <f>SQRT(Correlation)*$F846 + SQRT('CDO Param'!C$17 - Correlation)*HLOOKUP('CDO Param'!C$12,$C$4:$E$1004,$A846,FALSE) + SQRT(1-Correlation)*G846</f>
        <v>-3.6008443277233196E-2</v>
      </c>
      <c r="S846">
        <f>SQRT(Correlation)*$F846 + SQRT('CDO Param'!D$17 - Correlation)*HLOOKUP('CDO Param'!D$12,$C$4:$E$1004,$A846,FALSE) + SQRT(1-Correlation)*H846</f>
        <v>-0.16298354960853356</v>
      </c>
      <c r="T846">
        <f>SQRT(Correlation)*$F846 + SQRT('CDO Param'!E$17 - Correlation)*HLOOKUP('CDO Param'!E$12,$C$4:$E$1004,$A846,FALSE) + SQRT(1-Correlation)*I846</f>
        <v>-0.87453753335033002</v>
      </c>
      <c r="U846">
        <f>SQRT(Correlation)*$F846 + SQRT('CDO Param'!F$17 - Correlation)*HLOOKUP('CDO Param'!F$12,$C$4:$E$1004,$A846,FALSE) + SQRT(1-Correlation)*J846</f>
        <v>-0.87618990232667571</v>
      </c>
      <c r="V846">
        <f>SQRT(Correlation)*$F846 + SQRT('CDO Param'!G$17 - Correlation)*HLOOKUP('CDO Param'!G$12,$C$4:$E$1004,$A846,FALSE) + SQRT(1-Correlation)*K846</f>
        <v>-1.0794083129709997</v>
      </c>
      <c r="W846">
        <f>SQRT(Correlation)*$F846 + SQRT('CDO Param'!H$17 - Correlation)*HLOOKUP('CDO Param'!H$12,$C$4:$E$1004,$A846,FALSE) + SQRT(1-Correlation)*L846</f>
        <v>-0.54342784509590469</v>
      </c>
      <c r="X846">
        <f>SQRT(Correlation)*$F846 + SQRT('CDO Param'!I$17 - Correlation)*HLOOKUP('CDO Param'!I$12,$C$4:$E$1004,$A846,FALSE) + SQRT(1-Correlation)*M846</f>
        <v>-1.7585142796113342</v>
      </c>
      <c r="Y846">
        <f>SQRT(Correlation)*$F846 + SQRT('CDO Param'!J$17 - Correlation)*HLOOKUP('CDO Param'!J$12,$C$4:$E$1004,$A846,FALSE) + SQRT(1-Correlation)*N846</f>
        <v>0.30296702656917895</v>
      </c>
      <c r="Z846">
        <f>SQRT(Correlation)*$F846 + SQRT('CDO Param'!K$17 - Correlation)*HLOOKUP('CDO Param'!K$12,$C$4:$E$1004,$A846,FALSE) + SQRT(1-Correlation)*O846</f>
        <v>-0.35389753479837815</v>
      </c>
      <c r="AA846">
        <f>SQRT(Correlation)*$F846 + SQRT('CDO Param'!L$17 - Correlation)*HLOOKUP('CDO Param'!L$12,$C$4:$E$1004,$A846,FALSE) + SQRT(1-Correlation)*P846</f>
        <v>-0.60837299061721217</v>
      </c>
      <c r="AC846" s="3">
        <f>IF(R846&lt;'CDO Param'!C$13,1,0)</f>
        <v>0</v>
      </c>
      <c r="AD846" s="3">
        <f>IF(S846&lt;'CDO Param'!D$13,1,0)</f>
        <v>0</v>
      </c>
      <c r="AE846" s="3">
        <f>IF(T846&lt;'CDO Param'!E$13,1,0)</f>
        <v>0</v>
      </c>
      <c r="AF846" s="3">
        <f>IF(U846&lt;'CDO Param'!F$13,1,0)</f>
        <v>0</v>
      </c>
      <c r="AG846" s="3">
        <f>IF(V846&lt;'CDO Param'!G$13,1,0)</f>
        <v>1</v>
      </c>
      <c r="AH846" s="3">
        <f>IF(W846&lt;'CDO Param'!H$13,1,0)</f>
        <v>0</v>
      </c>
      <c r="AI846" s="3">
        <f>IF(X846&lt;'CDO Param'!I$13,1,0)</f>
        <v>0</v>
      </c>
      <c r="AJ846" s="3">
        <f>IF(Y846&lt;'CDO Param'!J$13,1,0)</f>
        <v>0</v>
      </c>
      <c r="AK846" s="3">
        <f>IF(Z846&lt;'CDO Param'!K$13,1,0)</f>
        <v>0</v>
      </c>
      <c r="AL846" s="3">
        <f>IF(AA846&lt;'CDO Param'!L$13,1,0)</f>
        <v>0</v>
      </c>
      <c r="AN846" s="3">
        <f>AC846*'CDO Param'!C$6*'CDO Param'!C$9</f>
        <v>0</v>
      </c>
      <c r="AO846" s="3">
        <f>AD846*'CDO Param'!D$6*'CDO Param'!D$9</f>
        <v>0</v>
      </c>
      <c r="AP846" s="3">
        <f>AE846*'CDO Param'!E$6*'CDO Param'!E$9</f>
        <v>0</v>
      </c>
      <c r="AQ846" s="3">
        <f>AF846*'CDO Param'!F$6*'CDO Param'!F$9</f>
        <v>0</v>
      </c>
      <c r="AR846" s="3">
        <f>AG846*'CDO Param'!G$6*'CDO Param'!G$9</f>
        <v>4500</v>
      </c>
      <c r="AS846" s="3">
        <f>AH846*'CDO Param'!H$6*'CDO Param'!H$9</f>
        <v>0</v>
      </c>
      <c r="AT846" s="3">
        <f>AI846*'CDO Param'!I$6*'CDO Param'!I$9</f>
        <v>0</v>
      </c>
      <c r="AU846" s="3">
        <f>AJ846*'CDO Param'!J$6*'CDO Param'!J$9</f>
        <v>0</v>
      </c>
      <c r="AV846" s="3">
        <f>AK846*'CDO Param'!K$6*'CDO Param'!K$9</f>
        <v>0</v>
      </c>
      <c r="AW846" s="3">
        <f>AL846*'CDO Param'!L$6*'CDO Param'!L$9</f>
        <v>0</v>
      </c>
      <c r="AY846" s="2">
        <f t="shared" si="41"/>
        <v>4500</v>
      </c>
      <c r="BI846" s="5">
        <f>AY846/'CDO Param'!$M$6</f>
        <v>4.6875E-2</v>
      </c>
      <c r="BJ846" s="5">
        <f t="shared" si="42"/>
        <v>0</v>
      </c>
      <c r="BK846" s="5">
        <f t="shared" si="43"/>
        <v>0</v>
      </c>
    </row>
    <row r="847" spans="1:63" x14ac:dyDescent="0.2">
      <c r="A847" s="3">
        <v>844</v>
      </c>
      <c r="B847" s="3">
        <v>843</v>
      </c>
      <c r="C847">
        <v>-0.77811591836507432</v>
      </c>
      <c r="D847">
        <v>-0.77324557423708029</v>
      </c>
      <c r="E847">
        <v>-0.52160999075567815</v>
      </c>
      <c r="F847">
        <v>-1.1216843631700613</v>
      </c>
      <c r="G847">
        <v>0.4901596639683703</v>
      </c>
      <c r="H847">
        <v>-1.7462571122450754</v>
      </c>
      <c r="I847">
        <v>0.57597162594902329</v>
      </c>
      <c r="J847">
        <v>-1.3200269677327015</v>
      </c>
      <c r="K847">
        <v>2.378710632910952</v>
      </c>
      <c r="L847">
        <v>-2.6965426513925195</v>
      </c>
      <c r="M847">
        <v>1.180198978545377</v>
      </c>
      <c r="N847">
        <v>0.33571950552868657</v>
      </c>
      <c r="O847">
        <v>1.4487250155070797</v>
      </c>
      <c r="P847">
        <v>-0.84317434811964631</v>
      </c>
      <c r="R847">
        <f>SQRT(Correlation)*$F847 + SQRT('CDO Param'!C$17 - Correlation)*HLOOKUP('CDO Param'!C$12,$C$4:$E$1004,$A847,FALSE) + SQRT(1-Correlation)*G847</f>
        <v>9.4510843045203519E-4</v>
      </c>
      <c r="S847">
        <f>SQRT(Correlation)*$F847 + SQRT('CDO Param'!D$17 - Correlation)*HLOOKUP('CDO Param'!D$12,$C$4:$E$1004,$A847,FALSE) + SQRT(1-Correlation)*H847</f>
        <v>-2.1207061346432177</v>
      </c>
      <c r="T847">
        <f>SQRT(Correlation)*$F847 + SQRT('CDO Param'!E$17 - Correlation)*HLOOKUP('CDO Param'!E$12,$C$4:$E$1004,$A847,FALSE) + SQRT(1-Correlation)*I847</f>
        <v>-1.4163199769913981E-2</v>
      </c>
      <c r="U847">
        <f>SQRT(Correlation)*$F847 + SQRT('CDO Param'!F$17 - Correlation)*HLOOKUP('CDO Param'!F$12,$C$4:$E$1004,$A847,FALSE) + SQRT(1-Correlation)*J847</f>
        <v>-1.7236308173128396</v>
      </c>
      <c r="V847">
        <f>SQRT(Correlation)*$F847 + SQRT('CDO Param'!G$17 - Correlation)*HLOOKUP('CDO Param'!G$12,$C$4:$E$1004,$A847,FALSE) + SQRT(1-Correlation)*K847</f>
        <v>1.7852997682892258</v>
      </c>
      <c r="W847">
        <f>SQRT(Correlation)*$F847 + SQRT('CDO Param'!H$17 - Correlation)*HLOOKUP('CDO Param'!H$12,$C$4:$E$1004,$A847,FALSE) + SQRT(1-Correlation)*L847</f>
        <v>-3.0222261540113253</v>
      </c>
      <c r="X847">
        <f>SQRT(Correlation)*$F847 + SQRT('CDO Param'!I$17 - Correlation)*HLOOKUP('CDO Param'!I$12,$C$4:$E$1004,$A847,FALSE) + SQRT(1-Correlation)*M847</f>
        <v>0.64829177927371462</v>
      </c>
      <c r="Y847">
        <f>SQRT(Correlation)*$F847 + SQRT('CDO Param'!J$17 - Correlation)*HLOOKUP('CDO Param'!J$12,$C$4:$E$1004,$A847,FALSE) + SQRT(1-Correlation)*N847</f>
        <v>-0.24208637373390829</v>
      </c>
      <c r="Z847">
        <f>SQRT(Correlation)*$F847 + SQRT('CDO Param'!K$17 - Correlation)*HLOOKUP('CDO Param'!K$12,$C$4:$E$1004,$A847,FALSE) + SQRT(1-Correlation)*O847</f>
        <v>0.81380336422078769</v>
      </c>
      <c r="AA847">
        <f>SQRT(Correlation)*$F847 + SQRT('CDO Param'!L$17 - Correlation)*HLOOKUP('CDO Param'!L$12,$C$4:$E$1004,$A847,FALSE) + SQRT(1-Correlation)*P847</f>
        <v>-1.3604832828644884</v>
      </c>
      <c r="AC847" s="3">
        <f>IF(R847&lt;'CDO Param'!C$13,1,0)</f>
        <v>0</v>
      </c>
      <c r="AD847" s="3">
        <f>IF(S847&lt;'CDO Param'!D$13,1,0)</f>
        <v>1</v>
      </c>
      <c r="AE847" s="3">
        <f>IF(T847&lt;'CDO Param'!E$13,1,0)</f>
        <v>0</v>
      </c>
      <c r="AF847" s="3">
        <f>IF(U847&lt;'CDO Param'!F$13,1,0)</f>
        <v>1</v>
      </c>
      <c r="AG847" s="3">
        <f>IF(V847&lt;'CDO Param'!G$13,1,0)</f>
        <v>0</v>
      </c>
      <c r="AH847" s="3">
        <f>IF(W847&lt;'CDO Param'!H$13,1,0)</f>
        <v>0</v>
      </c>
      <c r="AI847" s="3">
        <f>IF(X847&lt;'CDO Param'!I$13,1,0)</f>
        <v>0</v>
      </c>
      <c r="AJ847" s="3">
        <f>IF(Y847&lt;'CDO Param'!J$13,1,0)</f>
        <v>0</v>
      </c>
      <c r="AK847" s="3">
        <f>IF(Z847&lt;'CDO Param'!K$13,1,0)</f>
        <v>0</v>
      </c>
      <c r="AL847" s="3">
        <f>IF(AA847&lt;'CDO Param'!L$13,1,0)</f>
        <v>1</v>
      </c>
      <c r="AN847" s="3">
        <f>AC847*'CDO Param'!C$6*'CDO Param'!C$9</f>
        <v>0</v>
      </c>
      <c r="AO847" s="3">
        <f>AD847*'CDO Param'!D$6*'CDO Param'!D$9</f>
        <v>4050</v>
      </c>
      <c r="AP847" s="3">
        <f>AE847*'CDO Param'!E$6*'CDO Param'!E$9</f>
        <v>0</v>
      </c>
      <c r="AQ847" s="3">
        <f>AF847*'CDO Param'!F$6*'CDO Param'!F$9</f>
        <v>4500</v>
      </c>
      <c r="AR847" s="3">
        <f>AG847*'CDO Param'!G$6*'CDO Param'!G$9</f>
        <v>0</v>
      </c>
      <c r="AS847" s="3">
        <f>AH847*'CDO Param'!H$6*'CDO Param'!H$9</f>
        <v>0</v>
      </c>
      <c r="AT847" s="3">
        <f>AI847*'CDO Param'!I$6*'CDO Param'!I$9</f>
        <v>0</v>
      </c>
      <c r="AU847" s="3">
        <f>AJ847*'CDO Param'!J$6*'CDO Param'!J$9</f>
        <v>0</v>
      </c>
      <c r="AV847" s="3">
        <f>AK847*'CDO Param'!K$6*'CDO Param'!K$9</f>
        <v>0</v>
      </c>
      <c r="AW847" s="3">
        <f>AL847*'CDO Param'!L$6*'CDO Param'!L$9</f>
        <v>4500</v>
      </c>
      <c r="AY847" s="2">
        <f t="shared" si="41"/>
        <v>13050</v>
      </c>
      <c r="BI847" s="5">
        <f>AY847/'CDO Param'!$M$6</f>
        <v>0.13593749999999999</v>
      </c>
      <c r="BJ847" s="5">
        <f t="shared" si="42"/>
        <v>0.02</v>
      </c>
      <c r="BK847" s="5">
        <f t="shared" si="43"/>
        <v>1</v>
      </c>
    </row>
    <row r="848" spans="1:63" x14ac:dyDescent="0.2">
      <c r="A848" s="3">
        <v>845</v>
      </c>
      <c r="B848" s="3">
        <v>844</v>
      </c>
      <c r="C848">
        <v>-1.3346834748517722</v>
      </c>
      <c r="D848">
        <v>-0.20412016965565272</v>
      </c>
      <c r="E848">
        <v>-0.4925095709040761</v>
      </c>
      <c r="F848">
        <v>-0.62884055296308361</v>
      </c>
      <c r="G848">
        <v>-0.62682602219865657</v>
      </c>
      <c r="H848">
        <v>-0.38103848964965437</v>
      </c>
      <c r="I848">
        <v>-1.137282197305467</v>
      </c>
      <c r="J848">
        <v>-0.19396793504711241</v>
      </c>
      <c r="K848">
        <v>-1.6514604794792831</v>
      </c>
      <c r="L848">
        <v>1.7952652342501096</v>
      </c>
      <c r="M848">
        <v>0.88289198174607009</v>
      </c>
      <c r="N848">
        <v>-0.24283053789986297</v>
      </c>
      <c r="O848">
        <v>-0.93870312412036583</v>
      </c>
      <c r="P848">
        <v>-0.15238583728205413</v>
      </c>
      <c r="R848">
        <f>SQRT(Correlation)*$F848 + SQRT('CDO Param'!C$17 - Correlation)*HLOOKUP('CDO Param'!C$12,$C$4:$E$1004,$A848,FALSE) + SQRT(1-Correlation)*G848</f>
        <v>-0.82238317251570714</v>
      </c>
      <c r="S848">
        <f>SQRT(Correlation)*$F848 + SQRT('CDO Param'!D$17 - Correlation)*HLOOKUP('CDO Param'!D$12,$C$4:$E$1004,$A848,FALSE) + SQRT(1-Correlation)*H848</f>
        <v>-0.58920864551742169</v>
      </c>
      <c r="T848">
        <f>SQRT(Correlation)*$F848 + SQRT('CDO Param'!E$17 - Correlation)*HLOOKUP('CDO Param'!E$12,$C$4:$E$1004,$A848,FALSE) + SQRT(1-Correlation)*I848</f>
        <v>-1.6309015243427265</v>
      </c>
      <c r="U848">
        <f>SQRT(Correlation)*$F848 + SQRT('CDO Param'!F$17 - Correlation)*HLOOKUP('CDO Param'!F$12,$C$4:$E$1004,$A848,FALSE) + SQRT(1-Correlation)*J848</f>
        <v>-0.49299947159192803</v>
      </c>
      <c r="V848">
        <f>SQRT(Correlation)*$F848 + SQRT('CDO Param'!G$17 - Correlation)*HLOOKUP('CDO Param'!G$12,$C$4:$E$1004,$A848,FALSE) + SQRT(1-Correlation)*K848</f>
        <v>-1.8756983055278746</v>
      </c>
      <c r="W848">
        <f>SQRT(Correlation)*$F848 + SQRT('CDO Param'!H$17 - Correlation)*HLOOKUP('CDO Param'!H$12,$C$4:$E$1004,$A848,FALSE) + SQRT(1-Correlation)*L848</f>
        <v>1.4754143488314211</v>
      </c>
      <c r="X848">
        <f>SQRT(Correlation)*$F848 + SQRT('CDO Param'!I$17 - Correlation)*HLOOKUP('CDO Param'!I$12,$C$4:$E$1004,$A848,FALSE) + SQRT(1-Correlation)*M848</f>
        <v>0.52859954580983015</v>
      </c>
      <c r="Y848">
        <f>SQRT(Correlation)*$F848 + SQRT('CDO Param'!J$17 - Correlation)*HLOOKUP('CDO Param'!J$12,$C$4:$E$1004,$A848,FALSE) + SQRT(1-Correlation)*N848</f>
        <v>-0.78235017415106334</v>
      </c>
      <c r="Z848">
        <f>SQRT(Correlation)*$F848 + SQRT('CDO Param'!K$17 - Correlation)*HLOOKUP('CDO Param'!K$12,$C$4:$E$1004,$A848,FALSE) + SQRT(1-Correlation)*O848</f>
        <v>-1.4425128742696705</v>
      </c>
      <c r="AA848">
        <f>SQRT(Correlation)*$F848 + SQRT('CDO Param'!L$17 - Correlation)*HLOOKUP('CDO Param'!L$12,$C$4:$E$1004,$A848,FALSE) + SQRT(1-Correlation)*P848</f>
        <v>-0.69654679727776903</v>
      </c>
      <c r="AC848" s="3">
        <f>IF(R848&lt;'CDO Param'!C$13,1,0)</f>
        <v>0</v>
      </c>
      <c r="AD848" s="3">
        <f>IF(S848&lt;'CDO Param'!D$13,1,0)</f>
        <v>0</v>
      </c>
      <c r="AE848" s="3">
        <f>IF(T848&lt;'CDO Param'!E$13,1,0)</f>
        <v>1</v>
      </c>
      <c r="AF848" s="3">
        <f>IF(U848&lt;'CDO Param'!F$13,1,0)</f>
        <v>0</v>
      </c>
      <c r="AG848" s="3">
        <f>IF(V848&lt;'CDO Param'!G$13,1,0)</f>
        <v>1</v>
      </c>
      <c r="AH848" s="3">
        <f>IF(W848&lt;'CDO Param'!H$13,1,0)</f>
        <v>0</v>
      </c>
      <c r="AI848" s="3">
        <f>IF(X848&lt;'CDO Param'!I$13,1,0)</f>
        <v>0</v>
      </c>
      <c r="AJ848" s="3">
        <f>IF(Y848&lt;'CDO Param'!J$13,1,0)</f>
        <v>0</v>
      </c>
      <c r="AK848" s="3">
        <f>IF(Z848&lt;'CDO Param'!K$13,1,0)</f>
        <v>0</v>
      </c>
      <c r="AL848" s="3">
        <f>IF(AA848&lt;'CDO Param'!L$13,1,0)</f>
        <v>1</v>
      </c>
      <c r="AN848" s="3">
        <f>AC848*'CDO Param'!C$6*'CDO Param'!C$9</f>
        <v>0</v>
      </c>
      <c r="AO848" s="3">
        <f>AD848*'CDO Param'!D$6*'CDO Param'!D$9</f>
        <v>0</v>
      </c>
      <c r="AP848" s="3">
        <f>AE848*'CDO Param'!E$6*'CDO Param'!E$9</f>
        <v>4500</v>
      </c>
      <c r="AQ848" s="3">
        <f>AF848*'CDO Param'!F$6*'CDO Param'!F$9</f>
        <v>0</v>
      </c>
      <c r="AR848" s="3">
        <f>AG848*'CDO Param'!G$6*'CDO Param'!G$9</f>
        <v>4500</v>
      </c>
      <c r="AS848" s="3">
        <f>AH848*'CDO Param'!H$6*'CDO Param'!H$9</f>
        <v>0</v>
      </c>
      <c r="AT848" s="3">
        <f>AI848*'CDO Param'!I$6*'CDO Param'!I$9</f>
        <v>0</v>
      </c>
      <c r="AU848" s="3">
        <f>AJ848*'CDO Param'!J$6*'CDO Param'!J$9</f>
        <v>0</v>
      </c>
      <c r="AV848" s="3">
        <f>AK848*'CDO Param'!K$6*'CDO Param'!K$9</f>
        <v>0</v>
      </c>
      <c r="AW848" s="3">
        <f>AL848*'CDO Param'!L$6*'CDO Param'!L$9</f>
        <v>4500</v>
      </c>
      <c r="AY848" s="2">
        <f t="shared" si="41"/>
        <v>13500</v>
      </c>
      <c r="BI848" s="5">
        <f>AY848/'CDO Param'!$M$6</f>
        <v>0.140625</v>
      </c>
      <c r="BJ848" s="5">
        <f t="shared" si="42"/>
        <v>0.02</v>
      </c>
      <c r="BK848" s="5">
        <f t="shared" si="43"/>
        <v>1</v>
      </c>
    </row>
    <row r="849" spans="1:63" x14ac:dyDescent="0.2">
      <c r="A849" s="3">
        <v>846</v>
      </c>
      <c r="B849" s="3">
        <v>845</v>
      </c>
      <c r="C849">
        <v>0.4837158940063091</v>
      </c>
      <c r="D849">
        <v>2.5898043531924486</v>
      </c>
      <c r="E849">
        <v>-0.52220229918020777</v>
      </c>
      <c r="F849">
        <v>0.42617557483026758</v>
      </c>
      <c r="G849">
        <v>0.9344171303382609</v>
      </c>
      <c r="H849">
        <v>-1.9420531316427514</v>
      </c>
      <c r="I849">
        <v>-1.4221086530596949</v>
      </c>
      <c r="J849">
        <v>-1.7325874068774283E-3</v>
      </c>
      <c r="K849">
        <v>1.2131931725889444</v>
      </c>
      <c r="L849">
        <v>0.64907681007753126</v>
      </c>
      <c r="M849">
        <v>-0.33479636840638705</v>
      </c>
      <c r="N849">
        <v>1.4261058822739869</v>
      </c>
      <c r="O849">
        <v>-0.76368110057956073</v>
      </c>
      <c r="P849">
        <v>-1.7794673112803139</v>
      </c>
      <c r="R849">
        <f>SQRT(Correlation)*$F849 + SQRT('CDO Param'!C$17 - Correlation)*HLOOKUP('CDO Param'!C$12,$C$4:$E$1004,$A849,FALSE) + SQRT(1-Correlation)*G849</f>
        <v>1.3874881189414796</v>
      </c>
      <c r="S849">
        <f>SQRT(Correlation)*$F849 + SQRT('CDO Param'!D$17 - Correlation)*HLOOKUP('CDO Param'!D$12,$C$4:$E$1004,$A849,FALSE) + SQRT(1-Correlation)*H849</f>
        <v>-1.3413711759388927</v>
      </c>
      <c r="T849">
        <f>SQRT(Correlation)*$F849 + SQRT('CDO Param'!E$17 - Correlation)*HLOOKUP('CDO Param'!E$12,$C$4:$E$1004,$A849,FALSE) + SQRT(1-Correlation)*I849</f>
        <v>-1.0863829811363308</v>
      </c>
      <c r="U849">
        <f>SQRT(Correlation)*$F849 + SQRT('CDO Param'!F$17 - Correlation)*HLOOKUP('CDO Param'!F$12,$C$4:$E$1004,$A849,FALSE) + SQRT(1-Correlation)*J849</f>
        <v>1.6356889326837275E-2</v>
      </c>
      <c r="V849">
        <f>SQRT(Correlation)*$F849 + SQRT('CDO Param'!G$17 - Correlation)*HLOOKUP('CDO Param'!G$12,$C$4:$E$1004,$A849,FALSE) + SQRT(1-Correlation)*K849</f>
        <v>1.1689366662062004</v>
      </c>
      <c r="W849">
        <f>SQRT(Correlation)*$F849 + SQRT('CDO Param'!H$17 - Correlation)*HLOOKUP('CDO Param'!H$12,$C$4:$E$1004,$A849,FALSE) + SQRT(1-Correlation)*L849</f>
        <v>1.1167905228497408</v>
      </c>
      <c r="X849">
        <f>SQRT(Correlation)*$F849 + SQRT('CDO Param'!I$17 - Correlation)*HLOOKUP('CDO Param'!I$12,$C$4:$E$1004,$A849,FALSE) + SQRT(1-Correlation)*M849</f>
        <v>-0.29961515689295154</v>
      </c>
      <c r="Y849">
        <f>SQRT(Correlation)*$F849 + SQRT('CDO Param'!J$17 - Correlation)*HLOOKUP('CDO Param'!J$12,$C$4:$E$1004,$A849,FALSE) + SQRT(1-Correlation)*N849</f>
        <v>1.6156705777994382</v>
      </c>
      <c r="Z849">
        <f>SQRT(Correlation)*$F849 + SQRT('CDO Param'!K$17 - Correlation)*HLOOKUP('CDO Param'!K$12,$C$4:$E$1004,$A849,FALSE) + SQRT(1-Correlation)*O849</f>
        <v>-0.46174375912214927</v>
      </c>
      <c r="AA849">
        <f>SQRT(Correlation)*$F849 + SQRT('CDO Param'!L$17 - Correlation)*HLOOKUP('CDO Param'!L$12,$C$4:$E$1004,$A849,FALSE) + SQRT(1-Correlation)*P849</f>
        <v>-1.4254031716039739</v>
      </c>
      <c r="AC849" s="3">
        <f>IF(R849&lt;'CDO Param'!C$13,1,0)</f>
        <v>0</v>
      </c>
      <c r="AD849" s="3">
        <f>IF(S849&lt;'CDO Param'!D$13,1,0)</f>
        <v>0</v>
      </c>
      <c r="AE849" s="3">
        <f>IF(T849&lt;'CDO Param'!E$13,1,0)</f>
        <v>1</v>
      </c>
      <c r="AF849" s="3">
        <f>IF(U849&lt;'CDO Param'!F$13,1,0)</f>
        <v>0</v>
      </c>
      <c r="AG849" s="3">
        <f>IF(V849&lt;'CDO Param'!G$13,1,0)</f>
        <v>0</v>
      </c>
      <c r="AH849" s="3">
        <f>IF(W849&lt;'CDO Param'!H$13,1,0)</f>
        <v>0</v>
      </c>
      <c r="AI849" s="3">
        <f>IF(X849&lt;'CDO Param'!I$13,1,0)</f>
        <v>0</v>
      </c>
      <c r="AJ849" s="3">
        <f>IF(Y849&lt;'CDO Param'!J$13,1,0)</f>
        <v>0</v>
      </c>
      <c r="AK849" s="3">
        <f>IF(Z849&lt;'CDO Param'!K$13,1,0)</f>
        <v>0</v>
      </c>
      <c r="AL849" s="3">
        <f>IF(AA849&lt;'CDO Param'!L$13,1,0)</f>
        <v>1</v>
      </c>
      <c r="AN849" s="3">
        <f>AC849*'CDO Param'!C$6*'CDO Param'!C$9</f>
        <v>0</v>
      </c>
      <c r="AO849" s="3">
        <f>AD849*'CDO Param'!D$6*'CDO Param'!D$9</f>
        <v>0</v>
      </c>
      <c r="AP849" s="3">
        <f>AE849*'CDO Param'!E$6*'CDO Param'!E$9</f>
        <v>4500</v>
      </c>
      <c r="AQ849" s="3">
        <f>AF849*'CDO Param'!F$6*'CDO Param'!F$9</f>
        <v>0</v>
      </c>
      <c r="AR849" s="3">
        <f>AG849*'CDO Param'!G$6*'CDO Param'!G$9</f>
        <v>0</v>
      </c>
      <c r="AS849" s="3">
        <f>AH849*'CDO Param'!H$6*'CDO Param'!H$9</f>
        <v>0</v>
      </c>
      <c r="AT849" s="3">
        <f>AI849*'CDO Param'!I$6*'CDO Param'!I$9</f>
        <v>0</v>
      </c>
      <c r="AU849" s="3">
        <f>AJ849*'CDO Param'!J$6*'CDO Param'!J$9</f>
        <v>0</v>
      </c>
      <c r="AV849" s="3">
        <f>AK849*'CDO Param'!K$6*'CDO Param'!K$9</f>
        <v>0</v>
      </c>
      <c r="AW849" s="3">
        <f>AL849*'CDO Param'!L$6*'CDO Param'!L$9</f>
        <v>4500</v>
      </c>
      <c r="AY849" s="2">
        <f t="shared" si="41"/>
        <v>9000</v>
      </c>
      <c r="BI849" s="5">
        <f>AY849/'CDO Param'!$M$6</f>
        <v>9.375E-2</v>
      </c>
      <c r="BJ849" s="5">
        <f t="shared" si="42"/>
        <v>0.02</v>
      </c>
      <c r="BK849" s="5">
        <f t="shared" si="43"/>
        <v>1</v>
      </c>
    </row>
    <row r="850" spans="1:63" x14ac:dyDescent="0.2">
      <c r="A850" s="3">
        <v>847</v>
      </c>
      <c r="B850" s="3">
        <v>846</v>
      </c>
      <c r="C850">
        <v>0.34066488296957687</v>
      </c>
      <c r="D850">
        <v>1.6799003788037226</v>
      </c>
      <c r="E850">
        <v>0.43604586608125828</v>
      </c>
      <c r="F850">
        <v>-0.71118620326160453</v>
      </c>
      <c r="G850">
        <v>-0.80101926869247109</v>
      </c>
      <c r="H850">
        <v>0.493403149448568</v>
      </c>
      <c r="I850">
        <v>-0.48388528739451431</v>
      </c>
      <c r="J850">
        <v>-0.44177795643918216</v>
      </c>
      <c r="K850">
        <v>1.7976208255277015</v>
      </c>
      <c r="L850">
        <v>1.7152342479676008</v>
      </c>
      <c r="M850">
        <v>0.69509042077697814</v>
      </c>
      <c r="N850">
        <v>2.2523636289406568E-2</v>
      </c>
      <c r="O850">
        <v>3.5005314202862792E-2</v>
      </c>
      <c r="P850">
        <v>-0.96971461971406825</v>
      </c>
      <c r="R850">
        <f>SQRT(Correlation)*$F850 + SQRT('CDO Param'!C$17 - Correlation)*HLOOKUP('CDO Param'!C$12,$C$4:$E$1004,$A850,FALSE) + SQRT(1-Correlation)*G850</f>
        <v>-0.74723663599060575</v>
      </c>
      <c r="S850">
        <f>SQRT(Correlation)*$F850 + SQRT('CDO Param'!D$17 - Correlation)*HLOOKUP('CDO Param'!D$12,$C$4:$E$1004,$A850,FALSE) + SQRT(1-Correlation)*H850</f>
        <v>0.48076029272195642</v>
      </c>
      <c r="T850">
        <f>SQRT(Correlation)*$F850 + SQRT('CDO Param'!E$17 - Correlation)*HLOOKUP('CDO Param'!E$12,$C$4:$E$1004,$A850,FALSE) + SQRT(1-Correlation)*I850</f>
        <v>-0.59381925852792028</v>
      </c>
      <c r="U850">
        <f>SQRT(Correlation)*$F850 + SQRT('CDO Param'!F$17 - Correlation)*HLOOKUP('CDO Param'!F$12,$C$4:$E$1004,$A850,FALSE) + SQRT(1-Correlation)*J850</f>
        <v>-0.54650137321360726</v>
      </c>
      <c r="V850">
        <f>SQRT(Correlation)*$F850 + SQRT('CDO Param'!G$17 - Correlation)*HLOOKUP('CDO Param'!G$12,$C$4:$E$1004,$A850,FALSE) + SQRT(1-Correlation)*K850</f>
        <v>1.5779788489130395</v>
      </c>
      <c r="W850">
        <f>SQRT(Correlation)*$F850 + SQRT('CDO Param'!H$17 - Correlation)*HLOOKUP('CDO Param'!H$12,$C$4:$E$1004,$A850,FALSE) + SQRT(1-Correlation)*L850</f>
        <v>1.6398910489256746</v>
      </c>
      <c r="X850">
        <f>SQRT(Correlation)*$F850 + SQRT('CDO Param'!I$17 - Correlation)*HLOOKUP('CDO Param'!I$12,$C$4:$E$1004,$A850,FALSE) + SQRT(1-Correlation)*M850</f>
        <v>0.53202666833315537</v>
      </c>
      <c r="Y850">
        <f>SQRT(Correlation)*$F850 + SQRT('CDO Param'!J$17 - Correlation)*HLOOKUP('CDO Param'!J$12,$C$4:$E$1004,$A850,FALSE) + SQRT(1-Correlation)*N850</f>
        <v>-0.11339757064524722</v>
      </c>
      <c r="Z850">
        <f>SQRT(Correlation)*$F850 + SQRT('CDO Param'!K$17 - Correlation)*HLOOKUP('CDO Param'!K$12,$C$4:$E$1004,$A850,FALSE) + SQRT(1-Correlation)*O850</f>
        <v>-0.10155641127710532</v>
      </c>
      <c r="AA850">
        <f>SQRT(Correlation)*$F850 + SQRT('CDO Param'!L$17 - Correlation)*HLOOKUP('CDO Param'!L$12,$C$4:$E$1004,$A850,FALSE) + SQRT(1-Correlation)*P850</f>
        <v>-1.0547174318025139</v>
      </c>
      <c r="AC850" s="3">
        <f>IF(R850&lt;'CDO Param'!C$13,1,0)</f>
        <v>0</v>
      </c>
      <c r="AD850" s="3">
        <f>IF(S850&lt;'CDO Param'!D$13,1,0)</f>
        <v>0</v>
      </c>
      <c r="AE850" s="3">
        <f>IF(T850&lt;'CDO Param'!E$13,1,0)</f>
        <v>0</v>
      </c>
      <c r="AF850" s="3">
        <f>IF(U850&lt;'CDO Param'!F$13,1,0)</f>
        <v>0</v>
      </c>
      <c r="AG850" s="3">
        <f>IF(V850&lt;'CDO Param'!G$13,1,0)</f>
        <v>0</v>
      </c>
      <c r="AH850" s="3">
        <f>IF(W850&lt;'CDO Param'!H$13,1,0)</f>
        <v>0</v>
      </c>
      <c r="AI850" s="3">
        <f>IF(X850&lt;'CDO Param'!I$13,1,0)</f>
        <v>0</v>
      </c>
      <c r="AJ850" s="3">
        <f>IF(Y850&lt;'CDO Param'!J$13,1,0)</f>
        <v>0</v>
      </c>
      <c r="AK850" s="3">
        <f>IF(Z850&lt;'CDO Param'!K$13,1,0)</f>
        <v>0</v>
      </c>
      <c r="AL850" s="3">
        <f>IF(AA850&lt;'CDO Param'!L$13,1,0)</f>
        <v>1</v>
      </c>
      <c r="AN850" s="3">
        <f>AC850*'CDO Param'!C$6*'CDO Param'!C$9</f>
        <v>0</v>
      </c>
      <c r="AO850" s="3">
        <f>AD850*'CDO Param'!D$6*'CDO Param'!D$9</f>
        <v>0</v>
      </c>
      <c r="AP850" s="3">
        <f>AE850*'CDO Param'!E$6*'CDO Param'!E$9</f>
        <v>0</v>
      </c>
      <c r="AQ850" s="3">
        <f>AF850*'CDO Param'!F$6*'CDO Param'!F$9</f>
        <v>0</v>
      </c>
      <c r="AR850" s="3">
        <f>AG850*'CDO Param'!G$6*'CDO Param'!G$9</f>
        <v>0</v>
      </c>
      <c r="AS850" s="3">
        <f>AH850*'CDO Param'!H$6*'CDO Param'!H$9</f>
        <v>0</v>
      </c>
      <c r="AT850" s="3">
        <f>AI850*'CDO Param'!I$6*'CDO Param'!I$9</f>
        <v>0</v>
      </c>
      <c r="AU850" s="3">
        <f>AJ850*'CDO Param'!J$6*'CDO Param'!J$9</f>
        <v>0</v>
      </c>
      <c r="AV850" s="3">
        <f>AK850*'CDO Param'!K$6*'CDO Param'!K$9</f>
        <v>0</v>
      </c>
      <c r="AW850" s="3">
        <f>AL850*'CDO Param'!L$6*'CDO Param'!L$9</f>
        <v>4500</v>
      </c>
      <c r="AY850" s="2">
        <f t="shared" si="41"/>
        <v>4500</v>
      </c>
      <c r="BI850" s="5">
        <f>AY850/'CDO Param'!$M$6</f>
        <v>4.6875E-2</v>
      </c>
      <c r="BJ850" s="5">
        <f t="shared" si="42"/>
        <v>0</v>
      </c>
      <c r="BK850" s="5">
        <f t="shared" si="43"/>
        <v>0</v>
      </c>
    </row>
    <row r="851" spans="1:63" x14ac:dyDescent="0.2">
      <c r="A851" s="3">
        <v>848</v>
      </c>
      <c r="B851" s="3">
        <v>847</v>
      </c>
      <c r="C851">
        <v>0.12967234397365246</v>
      </c>
      <c r="D851">
        <v>-1.1000224731105845</v>
      </c>
      <c r="E851">
        <v>-1.5556361177004874</v>
      </c>
      <c r="F851">
        <v>6.6871734816231765E-2</v>
      </c>
      <c r="G851">
        <v>0.11157908375025727</v>
      </c>
      <c r="H851">
        <v>-1.3048793334746733</v>
      </c>
      <c r="I851">
        <v>1.4126226233202033</v>
      </c>
      <c r="J851">
        <v>-0.815350631455658</v>
      </c>
      <c r="K851">
        <v>-0.31612557904736605</v>
      </c>
      <c r="L851">
        <v>0.38841449168103281</v>
      </c>
      <c r="M851">
        <v>0.8417032404395286</v>
      </c>
      <c r="N851">
        <v>2.2658423404209316</v>
      </c>
      <c r="O851">
        <v>1.0038934306066949</v>
      </c>
      <c r="P851">
        <v>-0.5760921339970082</v>
      </c>
      <c r="R851">
        <f>SQRT(Correlation)*$F851 + SQRT('CDO Param'!C$17 - Correlation)*HLOOKUP('CDO Param'!C$12,$C$4:$E$1004,$A851,FALSE) + SQRT(1-Correlation)*G851</f>
        <v>-2.8566757562562245E-2</v>
      </c>
      <c r="S851">
        <f>SQRT(Correlation)*$F851 + SQRT('CDO Param'!D$17 - Correlation)*HLOOKUP('CDO Param'!D$12,$C$4:$E$1004,$A851,FALSE) + SQRT(1-Correlation)*H851</f>
        <v>-1.3723372003669201</v>
      </c>
      <c r="T851">
        <f>SQRT(Correlation)*$F851 + SQRT('CDO Param'!E$17 - Correlation)*HLOOKUP('CDO Param'!E$12,$C$4:$E$1004,$A851,FALSE) + SQRT(1-Correlation)*I851</f>
        <v>1.3955862659104974</v>
      </c>
      <c r="U851">
        <f>SQRT(Correlation)*$F851 + SQRT('CDO Param'!F$17 - Correlation)*HLOOKUP('CDO Param'!F$12,$C$4:$E$1004,$A851,FALSE) + SQRT(1-Correlation)*J851</f>
        <v>-1.1002136375495306</v>
      </c>
      <c r="V851">
        <f>SQRT(Correlation)*$F851 + SQRT('CDO Param'!G$17 - Correlation)*HLOOKUP('CDO Param'!G$12,$C$4:$E$1004,$A851,FALSE) + SQRT(1-Correlation)*K851</f>
        <v>-0.62660716836139163</v>
      </c>
      <c r="W851">
        <f>SQRT(Correlation)*$F851 + SQRT('CDO Param'!H$17 - Correlation)*HLOOKUP('CDO Param'!H$12,$C$4:$E$1004,$A851,FALSE) + SQRT(1-Correlation)*L851</f>
        <v>0.23406237025036528</v>
      </c>
      <c r="X851">
        <f>SQRT(Correlation)*$F851 + SQRT('CDO Param'!I$17 - Correlation)*HLOOKUP('CDO Param'!I$12,$C$4:$E$1004,$A851,FALSE) + SQRT(1-Correlation)*M851</f>
        <v>0.4718056946873686</v>
      </c>
      <c r="Y851">
        <f>SQRT(Correlation)*$F851 + SQRT('CDO Param'!J$17 - Correlation)*HLOOKUP('CDO Param'!J$12,$C$4:$E$1004,$A851,FALSE) + SQRT(1-Correlation)*N851</f>
        <v>2.2050215610913426</v>
      </c>
      <c r="Z851">
        <f>SQRT(Correlation)*$F851 + SQRT('CDO Param'!K$17 - Correlation)*HLOOKUP('CDO Param'!K$12,$C$4:$E$1004,$A851,FALSE) + SQRT(1-Correlation)*O851</f>
        <v>1.0078317073575223</v>
      </c>
      <c r="AA851">
        <f>SQRT(Correlation)*$F851 + SQRT('CDO Param'!L$17 - Correlation)*HLOOKUP('CDO Param'!L$12,$C$4:$E$1004,$A851,FALSE) + SQRT(1-Correlation)*P851</f>
        <v>-0.49107420894292186</v>
      </c>
      <c r="AC851" s="3">
        <f>IF(R851&lt;'CDO Param'!C$13,1,0)</f>
        <v>0</v>
      </c>
      <c r="AD851" s="3">
        <f>IF(S851&lt;'CDO Param'!D$13,1,0)</f>
        <v>0</v>
      </c>
      <c r="AE851" s="3">
        <f>IF(T851&lt;'CDO Param'!E$13,1,0)</f>
        <v>0</v>
      </c>
      <c r="AF851" s="3">
        <f>IF(U851&lt;'CDO Param'!F$13,1,0)</f>
        <v>0</v>
      </c>
      <c r="AG851" s="3">
        <f>IF(V851&lt;'CDO Param'!G$13,1,0)</f>
        <v>1</v>
      </c>
      <c r="AH851" s="3">
        <f>IF(W851&lt;'CDO Param'!H$13,1,0)</f>
        <v>0</v>
      </c>
      <c r="AI851" s="3">
        <f>IF(X851&lt;'CDO Param'!I$13,1,0)</f>
        <v>0</v>
      </c>
      <c r="AJ851" s="3">
        <f>IF(Y851&lt;'CDO Param'!J$13,1,0)</f>
        <v>0</v>
      </c>
      <c r="AK851" s="3">
        <f>IF(Z851&lt;'CDO Param'!K$13,1,0)</f>
        <v>0</v>
      </c>
      <c r="AL851" s="3">
        <f>IF(AA851&lt;'CDO Param'!L$13,1,0)</f>
        <v>0</v>
      </c>
      <c r="AN851" s="3">
        <f>AC851*'CDO Param'!C$6*'CDO Param'!C$9</f>
        <v>0</v>
      </c>
      <c r="AO851" s="3">
        <f>AD851*'CDO Param'!D$6*'CDO Param'!D$9</f>
        <v>0</v>
      </c>
      <c r="AP851" s="3">
        <f>AE851*'CDO Param'!E$6*'CDO Param'!E$9</f>
        <v>0</v>
      </c>
      <c r="AQ851" s="3">
        <f>AF851*'CDO Param'!F$6*'CDO Param'!F$9</f>
        <v>0</v>
      </c>
      <c r="AR851" s="3">
        <f>AG851*'CDO Param'!G$6*'CDO Param'!G$9</f>
        <v>4500</v>
      </c>
      <c r="AS851" s="3">
        <f>AH851*'CDO Param'!H$6*'CDO Param'!H$9</f>
        <v>0</v>
      </c>
      <c r="AT851" s="3">
        <f>AI851*'CDO Param'!I$6*'CDO Param'!I$9</f>
        <v>0</v>
      </c>
      <c r="AU851" s="3">
        <f>AJ851*'CDO Param'!J$6*'CDO Param'!J$9</f>
        <v>0</v>
      </c>
      <c r="AV851" s="3">
        <f>AK851*'CDO Param'!K$6*'CDO Param'!K$9</f>
        <v>0</v>
      </c>
      <c r="AW851" s="3">
        <f>AL851*'CDO Param'!L$6*'CDO Param'!L$9</f>
        <v>0</v>
      </c>
      <c r="AY851" s="2">
        <f t="shared" si="41"/>
        <v>4500</v>
      </c>
      <c r="BI851" s="5">
        <f>AY851/'CDO Param'!$M$6</f>
        <v>4.6875E-2</v>
      </c>
      <c r="BJ851" s="5">
        <f t="shared" si="42"/>
        <v>0</v>
      </c>
      <c r="BK851" s="5">
        <f t="shared" si="43"/>
        <v>0</v>
      </c>
    </row>
    <row r="852" spans="1:63" x14ac:dyDescent="0.2">
      <c r="A852" s="3">
        <v>849</v>
      </c>
      <c r="B852" s="3">
        <v>848</v>
      </c>
      <c r="C852">
        <v>-0.78405264503089711</v>
      </c>
      <c r="D852">
        <v>0.50953531172126532</v>
      </c>
      <c r="E852">
        <v>0.50842686505347956</v>
      </c>
      <c r="F852">
        <v>0.82655333244474605</v>
      </c>
      <c r="G852">
        <v>-0.66565007728058845</v>
      </c>
      <c r="H852">
        <v>-1.2689565664913971</v>
      </c>
      <c r="I852">
        <v>-1.0357916835346259</v>
      </c>
      <c r="J852">
        <v>0.16724698070902377</v>
      </c>
      <c r="K852">
        <v>0.49144659897137899</v>
      </c>
      <c r="L852">
        <v>0.50000721785181668</v>
      </c>
      <c r="M852">
        <v>-0.11559905033209361</v>
      </c>
      <c r="N852">
        <v>-1.1591055226745084</v>
      </c>
      <c r="O852">
        <v>0.63177139963954687</v>
      </c>
      <c r="P852">
        <v>1.0498183655727189</v>
      </c>
      <c r="R852">
        <f>SQRT(Correlation)*$F852 + SQRT('CDO Param'!C$17 - Correlation)*HLOOKUP('CDO Param'!C$12,$C$4:$E$1004,$A852,FALSE) + SQRT(1-Correlation)*G852</f>
        <v>-0.29805282201493161</v>
      </c>
      <c r="S852">
        <f>SQRT(Correlation)*$F852 + SQRT('CDO Param'!D$17 - Correlation)*HLOOKUP('CDO Param'!D$12,$C$4:$E$1004,$A852,FALSE) + SQRT(1-Correlation)*H852</f>
        <v>-0.87039961193471815</v>
      </c>
      <c r="T852">
        <f>SQRT(Correlation)*$F852 + SQRT('CDO Param'!E$17 - Correlation)*HLOOKUP('CDO Param'!E$12,$C$4:$E$1004,$A852,FALSE) + SQRT(1-Correlation)*I852</f>
        <v>-0.92869998796956366</v>
      </c>
      <c r="U852">
        <f>SQRT(Correlation)*$F852 + SQRT('CDO Param'!F$17 - Correlation)*HLOOKUP('CDO Param'!F$12,$C$4:$E$1004,$A852,FALSE) + SQRT(1-Correlation)*J852</f>
        <v>0.53373123424547142</v>
      </c>
      <c r="V852">
        <f>SQRT(Correlation)*$F852 + SQRT('CDO Param'!G$17 - Correlation)*HLOOKUP('CDO Param'!G$12,$C$4:$E$1004,$A852,FALSE) + SQRT(1-Correlation)*K852</f>
        <v>0.84129399732532018</v>
      </c>
      <c r="W852">
        <f>SQRT(Correlation)*$F852 + SQRT('CDO Param'!H$17 - Correlation)*HLOOKUP('CDO Param'!H$12,$C$4:$E$1004,$A852,FALSE) + SQRT(1-Correlation)*L852</f>
        <v>0.80778678512791968</v>
      </c>
      <c r="X852">
        <f>SQRT(Correlation)*$F852 + SQRT('CDO Param'!I$17 - Correlation)*HLOOKUP('CDO Param'!I$12,$C$4:$E$1004,$A852,FALSE) + SQRT(1-Correlation)*M852</f>
        <v>0.26539992867688622</v>
      </c>
      <c r="Y852">
        <f>SQRT(Correlation)*$F852 + SQRT('CDO Param'!J$17 - Correlation)*HLOOKUP('CDO Param'!J$12,$C$4:$E$1004,$A852,FALSE) + SQRT(1-Correlation)*N852</f>
        <v>-1.0456857675800579</v>
      </c>
      <c r="Z852">
        <f>SQRT(Correlation)*$F852 + SQRT('CDO Param'!K$17 - Correlation)*HLOOKUP('CDO Param'!K$12,$C$4:$E$1004,$A852,FALSE) + SQRT(1-Correlation)*O852</f>
        <v>0.65328925748339373</v>
      </c>
      <c r="AA852">
        <f>SQRT(Correlation)*$F852 + SQRT('CDO Param'!L$17 - Correlation)*HLOOKUP('CDO Param'!L$12,$C$4:$E$1004,$A852,FALSE) + SQRT(1-Correlation)*P852</f>
        <v>1.0498834318648862</v>
      </c>
      <c r="AC852" s="3">
        <f>IF(R852&lt;'CDO Param'!C$13,1,0)</f>
        <v>0</v>
      </c>
      <c r="AD852" s="3">
        <f>IF(S852&lt;'CDO Param'!D$13,1,0)</f>
        <v>0</v>
      </c>
      <c r="AE852" s="3">
        <f>IF(T852&lt;'CDO Param'!E$13,1,0)</f>
        <v>0</v>
      </c>
      <c r="AF852" s="3">
        <f>IF(U852&lt;'CDO Param'!F$13,1,0)</f>
        <v>0</v>
      </c>
      <c r="AG852" s="3">
        <f>IF(V852&lt;'CDO Param'!G$13,1,0)</f>
        <v>0</v>
      </c>
      <c r="AH852" s="3">
        <f>IF(W852&lt;'CDO Param'!H$13,1,0)</f>
        <v>0</v>
      </c>
      <c r="AI852" s="3">
        <f>IF(X852&lt;'CDO Param'!I$13,1,0)</f>
        <v>0</v>
      </c>
      <c r="AJ852" s="3">
        <f>IF(Y852&lt;'CDO Param'!J$13,1,0)</f>
        <v>0</v>
      </c>
      <c r="AK852" s="3">
        <f>IF(Z852&lt;'CDO Param'!K$13,1,0)</f>
        <v>0</v>
      </c>
      <c r="AL852" s="3">
        <f>IF(AA852&lt;'CDO Param'!L$13,1,0)</f>
        <v>0</v>
      </c>
      <c r="AN852" s="3">
        <f>AC852*'CDO Param'!C$6*'CDO Param'!C$9</f>
        <v>0</v>
      </c>
      <c r="AO852" s="3">
        <f>AD852*'CDO Param'!D$6*'CDO Param'!D$9</f>
        <v>0</v>
      </c>
      <c r="AP852" s="3">
        <f>AE852*'CDO Param'!E$6*'CDO Param'!E$9</f>
        <v>0</v>
      </c>
      <c r="AQ852" s="3">
        <f>AF852*'CDO Param'!F$6*'CDO Param'!F$9</f>
        <v>0</v>
      </c>
      <c r="AR852" s="3">
        <f>AG852*'CDO Param'!G$6*'CDO Param'!G$9</f>
        <v>0</v>
      </c>
      <c r="AS852" s="3">
        <f>AH852*'CDO Param'!H$6*'CDO Param'!H$9</f>
        <v>0</v>
      </c>
      <c r="AT852" s="3">
        <f>AI852*'CDO Param'!I$6*'CDO Param'!I$9</f>
        <v>0</v>
      </c>
      <c r="AU852" s="3">
        <f>AJ852*'CDO Param'!J$6*'CDO Param'!J$9</f>
        <v>0</v>
      </c>
      <c r="AV852" s="3">
        <f>AK852*'CDO Param'!K$6*'CDO Param'!K$9</f>
        <v>0</v>
      </c>
      <c r="AW852" s="3">
        <f>AL852*'CDO Param'!L$6*'CDO Param'!L$9</f>
        <v>0</v>
      </c>
      <c r="AY852" s="2">
        <f t="shared" si="41"/>
        <v>0</v>
      </c>
      <c r="BI852" s="5">
        <f>AY852/'CDO Param'!$M$6</f>
        <v>0</v>
      </c>
      <c r="BJ852" s="5">
        <f t="shared" si="42"/>
        <v>0</v>
      </c>
      <c r="BK852" s="5">
        <f t="shared" si="43"/>
        <v>0</v>
      </c>
    </row>
    <row r="853" spans="1:63" x14ac:dyDescent="0.2">
      <c r="A853" s="3">
        <v>850</v>
      </c>
      <c r="B853" s="3">
        <v>849</v>
      </c>
      <c r="C853">
        <v>-1.7687034414848313</v>
      </c>
      <c r="D853">
        <v>-0.96201347332680598</v>
      </c>
      <c r="E853">
        <v>1.5384193829959258</v>
      </c>
      <c r="F853">
        <v>0.2260117071273271</v>
      </c>
      <c r="G853">
        <v>-1.2260125004104339</v>
      </c>
      <c r="H853">
        <v>-0.24352289074158762</v>
      </c>
      <c r="I853">
        <v>0.44030002754880115</v>
      </c>
      <c r="J853">
        <v>-1.6830017557367682</v>
      </c>
      <c r="K853">
        <v>-0.61593254940817133</v>
      </c>
      <c r="L853">
        <v>0.16834178495628294</v>
      </c>
      <c r="M853">
        <v>1.4514898794004694</v>
      </c>
      <c r="N853">
        <v>0.46184823077055626</v>
      </c>
      <c r="O853">
        <v>0.11916426956304349</v>
      </c>
      <c r="P853">
        <v>0.29241846277727745</v>
      </c>
      <c r="R853">
        <f>SQRT(Correlation)*$F853 + SQRT('CDO Param'!C$17 - Correlation)*HLOOKUP('CDO Param'!C$12,$C$4:$E$1004,$A853,FALSE) + SQRT(1-Correlation)*G853</f>
        <v>-1.2276756552184422</v>
      </c>
      <c r="S853">
        <f>SQRT(Correlation)*$F853 + SQRT('CDO Param'!D$17 - Correlation)*HLOOKUP('CDO Param'!D$12,$C$4:$E$1004,$A853,FALSE) + SQRT(1-Correlation)*H853</f>
        <v>-0.29560417201743938</v>
      </c>
      <c r="T853">
        <f>SQRT(Correlation)*$F853 + SQRT('CDO Param'!E$17 - Correlation)*HLOOKUP('CDO Param'!E$12,$C$4:$E$1004,$A853,FALSE) + SQRT(1-Correlation)*I853</f>
        <v>2.1221514585960666E-2</v>
      </c>
      <c r="U853">
        <f>SQRT(Correlation)*$F853 + SQRT('CDO Param'!F$17 - Correlation)*HLOOKUP('CDO Param'!F$12,$C$4:$E$1004,$A853,FALSE) + SQRT(1-Correlation)*J853</f>
        <v>-1.1811634471904187</v>
      </c>
      <c r="V853">
        <f>SQRT(Correlation)*$F853 + SQRT('CDO Param'!G$17 - Correlation)*HLOOKUP('CDO Param'!G$12,$C$4:$E$1004,$A853,FALSE) + SQRT(1-Correlation)*K853</f>
        <v>-0.1688527132824611</v>
      </c>
      <c r="W853">
        <f>SQRT(Correlation)*$F853 + SQRT('CDO Param'!H$17 - Correlation)*HLOOKUP('CDO Param'!H$12,$C$4:$E$1004,$A853,FALSE) + SQRT(1-Correlation)*L853</f>
        <v>9.5124966874121725E-2</v>
      </c>
      <c r="X853">
        <f>SQRT(Correlation)*$F853 + SQRT('CDO Param'!I$17 - Correlation)*HLOOKUP('CDO Param'!I$12,$C$4:$E$1004,$A853,FALSE) + SQRT(1-Correlation)*M853</f>
        <v>1.7924764149433234</v>
      </c>
      <c r="Y853">
        <f>SQRT(Correlation)*$F853 + SQRT('CDO Param'!J$17 - Correlation)*HLOOKUP('CDO Param'!J$12,$C$4:$E$1004,$A853,FALSE) + SQRT(1-Correlation)*N853</f>
        <v>4.1663935085437975E-2</v>
      </c>
      <c r="Z853">
        <f>SQRT(Correlation)*$F853 + SQRT('CDO Param'!K$17 - Correlation)*HLOOKUP('CDO Param'!K$12,$C$4:$E$1004,$A853,FALSE) + SQRT(1-Correlation)*O853</f>
        <v>-0.28343461542191956</v>
      </c>
      <c r="AA853">
        <f>SQRT(Correlation)*$F853 + SQRT('CDO Param'!L$17 - Correlation)*HLOOKUP('CDO Param'!L$12,$C$4:$E$1004,$A853,FALSE) + SQRT(1-Correlation)*P853</f>
        <v>-0.11907125600235913</v>
      </c>
      <c r="AC853" s="3">
        <f>IF(R853&lt;'CDO Param'!C$13,1,0)</f>
        <v>0</v>
      </c>
      <c r="AD853" s="3">
        <f>IF(S853&lt;'CDO Param'!D$13,1,0)</f>
        <v>0</v>
      </c>
      <c r="AE853" s="3">
        <f>IF(T853&lt;'CDO Param'!E$13,1,0)</f>
        <v>0</v>
      </c>
      <c r="AF853" s="3">
        <f>IF(U853&lt;'CDO Param'!F$13,1,0)</f>
        <v>0</v>
      </c>
      <c r="AG853" s="3">
        <f>IF(V853&lt;'CDO Param'!G$13,1,0)</f>
        <v>1</v>
      </c>
      <c r="AH853" s="3">
        <f>IF(W853&lt;'CDO Param'!H$13,1,0)</f>
        <v>0</v>
      </c>
      <c r="AI853" s="3">
        <f>IF(X853&lt;'CDO Param'!I$13,1,0)</f>
        <v>0</v>
      </c>
      <c r="AJ853" s="3">
        <f>IF(Y853&lt;'CDO Param'!J$13,1,0)</f>
        <v>0</v>
      </c>
      <c r="AK853" s="3">
        <f>IF(Z853&lt;'CDO Param'!K$13,1,0)</f>
        <v>0</v>
      </c>
      <c r="AL853" s="3">
        <f>IF(AA853&lt;'CDO Param'!L$13,1,0)</f>
        <v>0</v>
      </c>
      <c r="AN853" s="3">
        <f>AC853*'CDO Param'!C$6*'CDO Param'!C$9</f>
        <v>0</v>
      </c>
      <c r="AO853" s="3">
        <f>AD853*'CDO Param'!D$6*'CDO Param'!D$9</f>
        <v>0</v>
      </c>
      <c r="AP853" s="3">
        <f>AE853*'CDO Param'!E$6*'CDO Param'!E$9</f>
        <v>0</v>
      </c>
      <c r="AQ853" s="3">
        <f>AF853*'CDO Param'!F$6*'CDO Param'!F$9</f>
        <v>0</v>
      </c>
      <c r="AR853" s="3">
        <f>AG853*'CDO Param'!G$6*'CDO Param'!G$9</f>
        <v>4500</v>
      </c>
      <c r="AS853" s="3">
        <f>AH853*'CDO Param'!H$6*'CDO Param'!H$9</f>
        <v>0</v>
      </c>
      <c r="AT853" s="3">
        <f>AI853*'CDO Param'!I$6*'CDO Param'!I$9</f>
        <v>0</v>
      </c>
      <c r="AU853" s="3">
        <f>AJ853*'CDO Param'!J$6*'CDO Param'!J$9</f>
        <v>0</v>
      </c>
      <c r="AV853" s="3">
        <f>AK853*'CDO Param'!K$6*'CDO Param'!K$9</f>
        <v>0</v>
      </c>
      <c r="AW853" s="3">
        <f>AL853*'CDO Param'!L$6*'CDO Param'!L$9</f>
        <v>0</v>
      </c>
      <c r="AY853" s="2">
        <f t="shared" si="41"/>
        <v>4500</v>
      </c>
      <c r="BI853" s="5">
        <f>AY853/'CDO Param'!$M$6</f>
        <v>4.6875E-2</v>
      </c>
      <c r="BJ853" s="5">
        <f t="shared" si="42"/>
        <v>0</v>
      </c>
      <c r="BK853" s="5">
        <f t="shared" si="43"/>
        <v>0</v>
      </c>
    </row>
    <row r="854" spans="1:63" x14ac:dyDescent="0.2">
      <c r="A854" s="3">
        <v>851</v>
      </c>
      <c r="B854" s="3">
        <v>850</v>
      </c>
      <c r="C854">
        <v>0.20518768906185869</v>
      </c>
      <c r="D854">
        <v>-0.21353798729251139</v>
      </c>
      <c r="E854">
        <v>7.2989223554031923E-2</v>
      </c>
      <c r="F854">
        <v>0.5086269538878696</v>
      </c>
      <c r="G854">
        <v>-0.39650331018492579</v>
      </c>
      <c r="H854">
        <v>2.0647985365940258</v>
      </c>
      <c r="I854">
        <v>0.67331939135328867</v>
      </c>
      <c r="J854">
        <v>2.8776412364095449</v>
      </c>
      <c r="K854">
        <v>-0.43023874241043814</v>
      </c>
      <c r="L854">
        <v>-0.4768708095070906</v>
      </c>
      <c r="M854">
        <v>-0.734729610485374</v>
      </c>
      <c r="N854">
        <v>0.39183078115456738</v>
      </c>
      <c r="O854">
        <v>-1.9305025489302352</v>
      </c>
      <c r="P854">
        <v>1.7637285054661334</v>
      </c>
      <c r="R854">
        <f>SQRT(Correlation)*$F854 + SQRT('CDO Param'!C$17 - Correlation)*HLOOKUP('CDO Param'!C$12,$C$4:$E$1004,$A854,FALSE) + SQRT(1-Correlation)*G854</f>
        <v>-0.24551293440136335</v>
      </c>
      <c r="S854">
        <f>SQRT(Correlation)*$F854 + SQRT('CDO Param'!D$17 - Correlation)*HLOOKUP('CDO Param'!D$12,$C$4:$E$1004,$A854,FALSE) + SQRT(1-Correlation)*H854</f>
        <v>2.0894830190987128</v>
      </c>
      <c r="T854">
        <f>SQRT(Correlation)*$F854 + SQRT('CDO Param'!E$17 - Correlation)*HLOOKUP('CDO Param'!E$12,$C$4:$E$1004,$A854,FALSE) + SQRT(1-Correlation)*I854</f>
        <v>0.8538963859292853</v>
      </c>
      <c r="U854">
        <f>SQRT(Correlation)*$F854 + SQRT('CDO Param'!F$17 - Correlation)*HLOOKUP('CDO Param'!F$12,$C$4:$E$1004,$A854,FALSE) + SQRT(1-Correlation)*J854</f>
        <v>2.90713303067625</v>
      </c>
      <c r="V854">
        <f>SQRT(Correlation)*$F854 + SQRT('CDO Param'!G$17 - Correlation)*HLOOKUP('CDO Param'!G$12,$C$4:$E$1004,$A854,FALSE) + SQRT(1-Correlation)*K854</f>
        <v>-0.23099745718595524</v>
      </c>
      <c r="W854">
        <f>SQRT(Correlation)*$F854 + SQRT('CDO Param'!H$17 - Correlation)*HLOOKUP('CDO Param'!H$12,$C$4:$E$1004,$A854,FALSE) + SQRT(1-Correlation)*L854</f>
        <v>-0.32175623871438708</v>
      </c>
      <c r="X854">
        <f>SQRT(Correlation)*$F854 + SQRT('CDO Param'!I$17 - Correlation)*HLOOKUP('CDO Param'!I$12,$C$4:$E$1004,$A854,FALSE) + SQRT(1-Correlation)*M854</f>
        <v>-0.51986285813754929</v>
      </c>
      <c r="Y854">
        <f>SQRT(Correlation)*$F854 + SQRT('CDO Param'!J$17 - Correlation)*HLOOKUP('CDO Param'!J$12,$C$4:$E$1004,$A854,FALSE) + SQRT(1-Correlation)*N854</f>
        <v>0.58685284284230699</v>
      </c>
      <c r="Z854">
        <f>SQRT(Correlation)*$F854 + SQRT('CDO Param'!K$17 - Correlation)*HLOOKUP('CDO Param'!K$12,$C$4:$E$1004,$A854,FALSE) + SQRT(1-Correlation)*O854</f>
        <v>-1.6163059999151759</v>
      </c>
      <c r="AA854">
        <f>SQRT(Correlation)*$F854 + SQRT('CDO Param'!L$17 - Correlation)*HLOOKUP('CDO Param'!L$12,$C$4:$E$1004,$A854,FALSE) + SQRT(1-Correlation)*P854</f>
        <v>1.8883493005301979</v>
      </c>
      <c r="AC854" s="3">
        <f>IF(R854&lt;'CDO Param'!C$13,1,0)</f>
        <v>0</v>
      </c>
      <c r="AD854" s="3">
        <f>IF(S854&lt;'CDO Param'!D$13,1,0)</f>
        <v>0</v>
      </c>
      <c r="AE854" s="3">
        <f>IF(T854&lt;'CDO Param'!E$13,1,0)</f>
        <v>0</v>
      </c>
      <c r="AF854" s="3">
        <f>IF(U854&lt;'CDO Param'!F$13,1,0)</f>
        <v>0</v>
      </c>
      <c r="AG854" s="3">
        <f>IF(V854&lt;'CDO Param'!G$13,1,0)</f>
        <v>1</v>
      </c>
      <c r="AH854" s="3">
        <f>IF(W854&lt;'CDO Param'!H$13,1,0)</f>
        <v>0</v>
      </c>
      <c r="AI854" s="3">
        <f>IF(X854&lt;'CDO Param'!I$13,1,0)</f>
        <v>0</v>
      </c>
      <c r="AJ854" s="3">
        <f>IF(Y854&lt;'CDO Param'!J$13,1,0)</f>
        <v>0</v>
      </c>
      <c r="AK854" s="3">
        <f>IF(Z854&lt;'CDO Param'!K$13,1,0)</f>
        <v>0</v>
      </c>
      <c r="AL854" s="3">
        <f>IF(AA854&lt;'CDO Param'!L$13,1,0)</f>
        <v>0</v>
      </c>
      <c r="AN854" s="3">
        <f>AC854*'CDO Param'!C$6*'CDO Param'!C$9</f>
        <v>0</v>
      </c>
      <c r="AO854" s="3">
        <f>AD854*'CDO Param'!D$6*'CDO Param'!D$9</f>
        <v>0</v>
      </c>
      <c r="AP854" s="3">
        <f>AE854*'CDO Param'!E$6*'CDO Param'!E$9</f>
        <v>0</v>
      </c>
      <c r="AQ854" s="3">
        <f>AF854*'CDO Param'!F$6*'CDO Param'!F$9</f>
        <v>0</v>
      </c>
      <c r="AR854" s="3">
        <f>AG854*'CDO Param'!G$6*'CDO Param'!G$9</f>
        <v>4500</v>
      </c>
      <c r="AS854" s="3">
        <f>AH854*'CDO Param'!H$6*'CDO Param'!H$9</f>
        <v>0</v>
      </c>
      <c r="AT854" s="3">
        <f>AI854*'CDO Param'!I$6*'CDO Param'!I$9</f>
        <v>0</v>
      </c>
      <c r="AU854" s="3">
        <f>AJ854*'CDO Param'!J$6*'CDO Param'!J$9</f>
        <v>0</v>
      </c>
      <c r="AV854" s="3">
        <f>AK854*'CDO Param'!K$6*'CDO Param'!K$9</f>
        <v>0</v>
      </c>
      <c r="AW854" s="3">
        <f>AL854*'CDO Param'!L$6*'CDO Param'!L$9</f>
        <v>0</v>
      </c>
      <c r="AY854" s="2">
        <f t="shared" si="41"/>
        <v>4500</v>
      </c>
      <c r="BI854" s="5">
        <f>AY854/'CDO Param'!$M$6</f>
        <v>4.6875E-2</v>
      </c>
      <c r="BJ854" s="5">
        <f t="shared" si="42"/>
        <v>0</v>
      </c>
      <c r="BK854" s="5">
        <f t="shared" si="43"/>
        <v>0</v>
      </c>
    </row>
    <row r="855" spans="1:63" x14ac:dyDescent="0.2">
      <c r="A855" s="3">
        <v>852</v>
      </c>
      <c r="B855" s="3">
        <v>851</v>
      </c>
      <c r="C855">
        <v>-0.25959025151678361</v>
      </c>
      <c r="D855">
        <v>-9.3930339062353596E-2</v>
      </c>
      <c r="E855">
        <v>0.29515490496123675</v>
      </c>
      <c r="F855">
        <v>-0.53036274039186537</v>
      </c>
      <c r="G855">
        <v>-0.48815763875609264</v>
      </c>
      <c r="H855">
        <v>1.1337328942317981</v>
      </c>
      <c r="I855">
        <v>-1.376615728077013</v>
      </c>
      <c r="J855">
        <v>-1.2982491170987487</v>
      </c>
      <c r="K855">
        <v>1.9725666788872331</v>
      </c>
      <c r="L855">
        <v>-1.6350531950592995</v>
      </c>
      <c r="M855">
        <v>-6.3882907852530479E-2</v>
      </c>
      <c r="N855">
        <v>-0.12430973583832383</v>
      </c>
      <c r="O855">
        <v>-1.0607618605718017</v>
      </c>
      <c r="P855">
        <v>1.3564886103267781</v>
      </c>
      <c r="R855">
        <f>SQRT(Correlation)*$F855 + SQRT('CDO Param'!C$17 - Correlation)*HLOOKUP('CDO Param'!C$12,$C$4:$E$1004,$A855,FALSE) + SQRT(1-Correlation)*G855</f>
        <v>-0.64410617921839741</v>
      </c>
      <c r="S855">
        <f>SQRT(Correlation)*$F855 + SQRT('CDO Param'!D$17 - Correlation)*HLOOKUP('CDO Param'!D$12,$C$4:$E$1004,$A855,FALSE) + SQRT(1-Correlation)*H855</f>
        <v>0.89455428069346032</v>
      </c>
      <c r="T855">
        <f>SQRT(Correlation)*$F855 + SQRT('CDO Param'!E$17 - Correlation)*HLOOKUP('CDO Param'!E$12,$C$4:$E$1004,$A855,FALSE) + SQRT(1-Correlation)*I855</f>
        <v>-1.5423688984620094</v>
      </c>
      <c r="U855">
        <f>SQRT(Correlation)*$F855 + SQRT('CDO Param'!F$17 - Correlation)*HLOOKUP('CDO Param'!F$12,$C$4:$E$1004,$A855,FALSE) + SQRT(1-Correlation)*J855</f>
        <v>-1.3333440355345147</v>
      </c>
      <c r="V855">
        <f>SQRT(Correlation)*$F855 + SQRT('CDO Param'!G$17 - Correlation)*HLOOKUP('CDO Param'!G$12,$C$4:$E$1004,$A855,FALSE) + SQRT(1-Correlation)*K855</f>
        <v>1.769624281117183</v>
      </c>
      <c r="W855">
        <f>SQRT(Correlation)*$F855 + SQRT('CDO Param'!H$17 - Correlation)*HLOOKUP('CDO Param'!H$12,$C$4:$E$1004,$A855,FALSE) + SQRT(1-Correlation)*L855</f>
        <v>-1.7321468380916025</v>
      </c>
      <c r="X855">
        <f>SQRT(Correlation)*$F855 + SQRT('CDO Param'!I$17 - Correlation)*HLOOKUP('CDO Param'!I$12,$C$4:$E$1004,$A855,FALSE) + SQRT(1-Correlation)*M855</f>
        <v>-0.16232142914470193</v>
      </c>
      <c r="Y855">
        <f>SQRT(Correlation)*$F855 + SQRT('CDO Param'!J$17 - Correlation)*HLOOKUP('CDO Param'!J$12,$C$4:$E$1004,$A855,FALSE) + SQRT(1-Correlation)*N855</f>
        <v>-0.35432711957658869</v>
      </c>
      <c r="Z855">
        <f>SQRT(Correlation)*$F855 + SQRT('CDO Param'!K$17 - Correlation)*HLOOKUP('CDO Param'!K$12,$C$4:$E$1004,$A855,FALSE) + SQRT(1-Correlation)*O855</f>
        <v>-1.2427236097351555</v>
      </c>
      <c r="AA855">
        <f>SQRT(Correlation)*$F855 + SQRT('CDO Param'!L$17 - Correlation)*HLOOKUP('CDO Param'!L$12,$C$4:$E$1004,$A855,FALSE) + SQRT(1-Correlation)*P855</f>
        <v>1.0504815392110667</v>
      </c>
      <c r="AC855" s="3">
        <f>IF(R855&lt;'CDO Param'!C$13,1,0)</f>
        <v>0</v>
      </c>
      <c r="AD855" s="3">
        <f>IF(S855&lt;'CDO Param'!D$13,1,0)</f>
        <v>0</v>
      </c>
      <c r="AE855" s="3">
        <f>IF(T855&lt;'CDO Param'!E$13,1,0)</f>
        <v>1</v>
      </c>
      <c r="AF855" s="3">
        <f>IF(U855&lt;'CDO Param'!F$13,1,0)</f>
        <v>0</v>
      </c>
      <c r="AG855" s="3">
        <f>IF(V855&lt;'CDO Param'!G$13,1,0)</f>
        <v>0</v>
      </c>
      <c r="AH855" s="3">
        <f>IF(W855&lt;'CDO Param'!H$13,1,0)</f>
        <v>0</v>
      </c>
      <c r="AI855" s="3">
        <f>IF(X855&lt;'CDO Param'!I$13,1,0)</f>
        <v>0</v>
      </c>
      <c r="AJ855" s="3">
        <f>IF(Y855&lt;'CDO Param'!J$13,1,0)</f>
        <v>0</v>
      </c>
      <c r="AK855" s="3">
        <f>IF(Z855&lt;'CDO Param'!K$13,1,0)</f>
        <v>0</v>
      </c>
      <c r="AL855" s="3">
        <f>IF(AA855&lt;'CDO Param'!L$13,1,0)</f>
        <v>0</v>
      </c>
      <c r="AN855" s="3">
        <f>AC855*'CDO Param'!C$6*'CDO Param'!C$9</f>
        <v>0</v>
      </c>
      <c r="AO855" s="3">
        <f>AD855*'CDO Param'!D$6*'CDO Param'!D$9</f>
        <v>0</v>
      </c>
      <c r="AP855" s="3">
        <f>AE855*'CDO Param'!E$6*'CDO Param'!E$9</f>
        <v>4500</v>
      </c>
      <c r="AQ855" s="3">
        <f>AF855*'CDO Param'!F$6*'CDO Param'!F$9</f>
        <v>0</v>
      </c>
      <c r="AR855" s="3">
        <f>AG855*'CDO Param'!G$6*'CDO Param'!G$9</f>
        <v>0</v>
      </c>
      <c r="AS855" s="3">
        <f>AH855*'CDO Param'!H$6*'CDO Param'!H$9</f>
        <v>0</v>
      </c>
      <c r="AT855" s="3">
        <f>AI855*'CDO Param'!I$6*'CDO Param'!I$9</f>
        <v>0</v>
      </c>
      <c r="AU855" s="3">
        <f>AJ855*'CDO Param'!J$6*'CDO Param'!J$9</f>
        <v>0</v>
      </c>
      <c r="AV855" s="3">
        <f>AK855*'CDO Param'!K$6*'CDO Param'!K$9</f>
        <v>0</v>
      </c>
      <c r="AW855" s="3">
        <f>AL855*'CDO Param'!L$6*'CDO Param'!L$9</f>
        <v>0</v>
      </c>
      <c r="AY855" s="2">
        <f t="shared" si="41"/>
        <v>4500</v>
      </c>
      <c r="BI855" s="5">
        <f>AY855/'CDO Param'!$M$6</f>
        <v>4.6875E-2</v>
      </c>
      <c r="BJ855" s="5">
        <f t="shared" si="42"/>
        <v>0</v>
      </c>
      <c r="BK855" s="5">
        <f t="shared" si="43"/>
        <v>0</v>
      </c>
    </row>
    <row r="856" spans="1:63" x14ac:dyDescent="0.2">
      <c r="A856" s="3">
        <v>853</v>
      </c>
      <c r="B856" s="3">
        <v>852</v>
      </c>
      <c r="C856">
        <v>1.0982603271258995</v>
      </c>
      <c r="D856">
        <v>-1.0041821951745078</v>
      </c>
      <c r="E856">
        <v>0.12342297850409523</v>
      </c>
      <c r="F856">
        <v>-3.8198777474462986E-2</v>
      </c>
      <c r="G856">
        <v>-0.15525529306614771</v>
      </c>
      <c r="H856">
        <v>0.46582499635405838</v>
      </c>
      <c r="I856">
        <v>-2.8038584787282161E-2</v>
      </c>
      <c r="J856">
        <v>5.51187895325711E-2</v>
      </c>
      <c r="K856">
        <v>1.2130180948588531</v>
      </c>
      <c r="L856">
        <v>-0.92452864919323474</v>
      </c>
      <c r="M856">
        <v>-2.0432162273209542</v>
      </c>
      <c r="N856">
        <v>0.84796738519798964</v>
      </c>
      <c r="O856">
        <v>-0.29861439543310553</v>
      </c>
      <c r="P856">
        <v>0.38757093534513842</v>
      </c>
      <c r="R856">
        <f>SQRT(Correlation)*$F856 + SQRT('CDO Param'!C$17 - Correlation)*HLOOKUP('CDO Param'!C$12,$C$4:$E$1004,$A856,FALSE) + SQRT(1-Correlation)*G856</f>
        <v>-0.30138042548205329</v>
      </c>
      <c r="S856">
        <f>SQRT(Correlation)*$F856 + SQRT('CDO Param'!D$17 - Correlation)*HLOOKUP('CDO Param'!D$12,$C$4:$E$1004,$A856,FALSE) + SQRT(1-Correlation)*H856</f>
        <v>0.28782807183927545</v>
      </c>
      <c r="T856">
        <f>SQRT(Correlation)*$F856 + SQRT('CDO Param'!E$17 - Correlation)*HLOOKUP('CDO Param'!E$12,$C$4:$E$1004,$A856,FALSE) + SQRT(1-Correlation)*I856</f>
        <v>0.25189311888436594</v>
      </c>
      <c r="U856">
        <f>SQRT(Correlation)*$F856 + SQRT('CDO Param'!F$17 - Correlation)*HLOOKUP('CDO Param'!F$12,$C$4:$E$1004,$A856,FALSE) + SQRT(1-Correlation)*J856</f>
        <v>6.7808977965053169E-2</v>
      </c>
      <c r="V856">
        <f>SQRT(Correlation)*$F856 + SQRT('CDO Param'!G$17 - Correlation)*HLOOKUP('CDO Param'!G$12,$C$4:$E$1004,$A856,FALSE) + SQRT(1-Correlation)*K856</f>
        <v>1.1662887097523891</v>
      </c>
      <c r="W856">
        <f>SQRT(Correlation)*$F856 + SQRT('CDO Param'!H$17 - Correlation)*HLOOKUP('CDO Param'!H$12,$C$4:$E$1004,$A856,FALSE) + SQRT(1-Correlation)*L856</f>
        <v>-1.0311772100750858</v>
      </c>
      <c r="X856">
        <f>SQRT(Correlation)*$F856 + SQRT('CDO Param'!I$17 - Correlation)*HLOOKUP('CDO Param'!I$12,$C$4:$E$1004,$A856,FALSE) + SQRT(1-Correlation)*M856</f>
        <v>-1.9228464062384296</v>
      </c>
      <c r="Y856">
        <f>SQRT(Correlation)*$F856 + SQRT('CDO Param'!J$17 - Correlation)*HLOOKUP('CDO Param'!J$12,$C$4:$E$1004,$A856,FALSE) + SQRT(1-Correlation)*N856</f>
        <v>1.0829453516019329</v>
      </c>
      <c r="Z856">
        <f>SQRT(Correlation)*$F856 + SQRT('CDO Param'!K$17 - Correlation)*HLOOKUP('CDO Param'!K$12,$C$4:$E$1004,$A856,FALSE) + SQRT(1-Correlation)*O856</f>
        <v>-4.7976335318050678E-3</v>
      </c>
      <c r="AA856">
        <f>SQRT(Correlation)*$F856 + SQRT('CDO Param'!L$17 - Correlation)*HLOOKUP('CDO Param'!L$12,$C$4:$E$1004,$A856,FALSE) + SQRT(1-Correlation)*P856</f>
        <v>0.64617492914478203</v>
      </c>
      <c r="AC856" s="3">
        <f>IF(R856&lt;'CDO Param'!C$13,1,0)</f>
        <v>0</v>
      </c>
      <c r="AD856" s="3">
        <f>IF(S856&lt;'CDO Param'!D$13,1,0)</f>
        <v>0</v>
      </c>
      <c r="AE856" s="3">
        <f>IF(T856&lt;'CDO Param'!E$13,1,0)</f>
        <v>0</v>
      </c>
      <c r="AF856" s="3">
        <f>IF(U856&lt;'CDO Param'!F$13,1,0)</f>
        <v>0</v>
      </c>
      <c r="AG856" s="3">
        <f>IF(V856&lt;'CDO Param'!G$13,1,0)</f>
        <v>0</v>
      </c>
      <c r="AH856" s="3">
        <f>IF(W856&lt;'CDO Param'!H$13,1,0)</f>
        <v>0</v>
      </c>
      <c r="AI856" s="3">
        <f>IF(X856&lt;'CDO Param'!I$13,1,0)</f>
        <v>1</v>
      </c>
      <c r="AJ856" s="3">
        <f>IF(Y856&lt;'CDO Param'!J$13,1,0)</f>
        <v>0</v>
      </c>
      <c r="AK856" s="3">
        <f>IF(Z856&lt;'CDO Param'!K$13,1,0)</f>
        <v>0</v>
      </c>
      <c r="AL856" s="3">
        <f>IF(AA856&lt;'CDO Param'!L$13,1,0)</f>
        <v>0</v>
      </c>
      <c r="AN856" s="3">
        <f>AC856*'CDO Param'!C$6*'CDO Param'!C$9</f>
        <v>0</v>
      </c>
      <c r="AO856" s="3">
        <f>AD856*'CDO Param'!D$6*'CDO Param'!D$9</f>
        <v>0</v>
      </c>
      <c r="AP856" s="3">
        <f>AE856*'CDO Param'!E$6*'CDO Param'!E$9</f>
        <v>0</v>
      </c>
      <c r="AQ856" s="3">
        <f>AF856*'CDO Param'!F$6*'CDO Param'!F$9</f>
        <v>0</v>
      </c>
      <c r="AR856" s="3">
        <f>AG856*'CDO Param'!G$6*'CDO Param'!G$9</f>
        <v>0</v>
      </c>
      <c r="AS856" s="3">
        <f>AH856*'CDO Param'!H$6*'CDO Param'!H$9</f>
        <v>0</v>
      </c>
      <c r="AT856" s="3">
        <f>AI856*'CDO Param'!I$6*'CDO Param'!I$9</f>
        <v>3600</v>
      </c>
      <c r="AU856" s="3">
        <f>AJ856*'CDO Param'!J$6*'CDO Param'!J$9</f>
        <v>0</v>
      </c>
      <c r="AV856" s="3">
        <f>AK856*'CDO Param'!K$6*'CDO Param'!K$9</f>
        <v>0</v>
      </c>
      <c r="AW856" s="3">
        <f>AL856*'CDO Param'!L$6*'CDO Param'!L$9</f>
        <v>0</v>
      </c>
      <c r="AY856" s="2">
        <f t="shared" si="41"/>
        <v>3600</v>
      </c>
      <c r="BI856" s="5">
        <f>AY856/'CDO Param'!$M$6</f>
        <v>3.7499999999999999E-2</v>
      </c>
      <c r="BJ856" s="5">
        <f t="shared" si="42"/>
        <v>0</v>
      </c>
      <c r="BK856" s="5">
        <f t="shared" si="43"/>
        <v>0</v>
      </c>
    </row>
    <row r="857" spans="1:63" x14ac:dyDescent="0.2">
      <c r="A857" s="3">
        <v>854</v>
      </c>
      <c r="B857" s="3">
        <v>853</v>
      </c>
      <c r="C857">
        <v>0.13027147360844538</v>
      </c>
      <c r="D857">
        <v>1.7015827324939892</v>
      </c>
      <c r="E857">
        <v>-3.923673830286134E-2</v>
      </c>
      <c r="F857">
        <v>2.4652990759932436E-2</v>
      </c>
      <c r="G857">
        <v>0.77534650699817576</v>
      </c>
      <c r="H857">
        <v>-1.1009410627593752</v>
      </c>
      <c r="I857">
        <v>0.51066763262497261</v>
      </c>
      <c r="J857">
        <v>-0.34899585443781689</v>
      </c>
      <c r="K857">
        <v>-1.1694010026985779</v>
      </c>
      <c r="L857">
        <v>0.46561808630940504</v>
      </c>
      <c r="M857">
        <v>-0.68833742261631414</v>
      </c>
      <c r="N857">
        <v>-1.085072653950192</v>
      </c>
      <c r="O857">
        <v>-0.67819655669154599</v>
      </c>
      <c r="P857">
        <v>2.055821823887527</v>
      </c>
      <c r="R857">
        <f>SQRT(Correlation)*$F857 + SQRT('CDO Param'!C$17 - Correlation)*HLOOKUP('CDO Param'!C$12,$C$4:$E$1004,$A857,FALSE) + SQRT(1-Correlation)*G857</f>
        <v>0.98399437936390921</v>
      </c>
      <c r="S857">
        <f>SQRT(Correlation)*$F857 + SQRT('CDO Param'!D$17 - Correlation)*HLOOKUP('CDO Param'!D$12,$C$4:$E$1004,$A857,FALSE) + SQRT(1-Correlation)*H857</f>
        <v>-0.7960083004048677</v>
      </c>
      <c r="T857">
        <f>SQRT(Correlation)*$F857 + SQRT('CDO Param'!E$17 - Correlation)*HLOOKUP('CDO Param'!E$12,$C$4:$E$1004,$A857,FALSE) + SQRT(1-Correlation)*I857</f>
        <v>0.52672440632934037</v>
      </c>
      <c r="U857">
        <f>SQRT(Correlation)*$F857 + SQRT('CDO Param'!F$17 - Correlation)*HLOOKUP('CDO Param'!F$12,$C$4:$E$1004,$A857,FALSE) + SQRT(1-Correlation)*J857</f>
        <v>-0.33206417940643473</v>
      </c>
      <c r="V857">
        <f>SQRT(Correlation)*$F857 + SQRT('CDO Param'!G$17 - Correlation)*HLOOKUP('CDO Param'!G$12,$C$4:$E$1004,$A857,FALSE) + SQRT(1-Correlation)*K857</f>
        <v>-1.1103688411960744</v>
      </c>
      <c r="W857">
        <f>SQRT(Correlation)*$F857 + SQRT('CDO Param'!H$17 - Correlation)*HLOOKUP('CDO Param'!H$12,$C$4:$E$1004,$A857,FALSE) + SQRT(1-Correlation)*L857</f>
        <v>0.69016019972490916</v>
      </c>
      <c r="X857">
        <f>SQRT(Correlation)*$F857 + SQRT('CDO Param'!I$17 - Correlation)*HLOOKUP('CDO Param'!I$12,$C$4:$E$1004,$A857,FALSE) + SQRT(1-Correlation)*M857</f>
        <v>-0.65399185747164479</v>
      </c>
      <c r="Y857">
        <f>SQRT(Correlation)*$F857 + SQRT('CDO Param'!J$17 - Correlation)*HLOOKUP('CDO Param'!J$12,$C$4:$E$1004,$A857,FALSE) + SQRT(1-Correlation)*N857</f>
        <v>-0.98712775157085886</v>
      </c>
      <c r="Z857">
        <f>SQRT(Correlation)*$F857 + SQRT('CDO Param'!K$17 - Correlation)*HLOOKUP('CDO Param'!K$12,$C$4:$E$1004,$A857,FALSE) + SQRT(1-Correlation)*O857</f>
        <v>-0.60113119372560486</v>
      </c>
      <c r="AA857">
        <f>SQRT(Correlation)*$F857 + SQRT('CDO Param'!L$17 - Correlation)*HLOOKUP('CDO Param'!L$12,$C$4:$E$1004,$A857,FALSE) + SQRT(1-Correlation)*P857</f>
        <v>1.992586380492875</v>
      </c>
      <c r="AC857" s="3">
        <f>IF(R857&lt;'CDO Param'!C$13,1,0)</f>
        <v>0</v>
      </c>
      <c r="AD857" s="3">
        <f>IF(S857&lt;'CDO Param'!D$13,1,0)</f>
        <v>0</v>
      </c>
      <c r="AE857" s="3">
        <f>IF(T857&lt;'CDO Param'!E$13,1,0)</f>
        <v>0</v>
      </c>
      <c r="AF857" s="3">
        <f>IF(U857&lt;'CDO Param'!F$13,1,0)</f>
        <v>0</v>
      </c>
      <c r="AG857" s="3">
        <f>IF(V857&lt;'CDO Param'!G$13,1,0)</f>
        <v>1</v>
      </c>
      <c r="AH857" s="3">
        <f>IF(W857&lt;'CDO Param'!H$13,1,0)</f>
        <v>0</v>
      </c>
      <c r="AI857" s="3">
        <f>IF(X857&lt;'CDO Param'!I$13,1,0)</f>
        <v>0</v>
      </c>
      <c r="AJ857" s="3">
        <f>IF(Y857&lt;'CDO Param'!J$13,1,0)</f>
        <v>0</v>
      </c>
      <c r="AK857" s="3">
        <f>IF(Z857&lt;'CDO Param'!K$13,1,0)</f>
        <v>0</v>
      </c>
      <c r="AL857" s="3">
        <f>IF(AA857&lt;'CDO Param'!L$13,1,0)</f>
        <v>0</v>
      </c>
      <c r="AN857" s="3">
        <f>AC857*'CDO Param'!C$6*'CDO Param'!C$9</f>
        <v>0</v>
      </c>
      <c r="AO857" s="3">
        <f>AD857*'CDO Param'!D$6*'CDO Param'!D$9</f>
        <v>0</v>
      </c>
      <c r="AP857" s="3">
        <f>AE857*'CDO Param'!E$6*'CDO Param'!E$9</f>
        <v>0</v>
      </c>
      <c r="AQ857" s="3">
        <f>AF857*'CDO Param'!F$6*'CDO Param'!F$9</f>
        <v>0</v>
      </c>
      <c r="AR857" s="3">
        <f>AG857*'CDO Param'!G$6*'CDO Param'!G$9</f>
        <v>4500</v>
      </c>
      <c r="AS857" s="3">
        <f>AH857*'CDO Param'!H$6*'CDO Param'!H$9</f>
        <v>0</v>
      </c>
      <c r="AT857" s="3">
        <f>AI857*'CDO Param'!I$6*'CDO Param'!I$9</f>
        <v>0</v>
      </c>
      <c r="AU857" s="3">
        <f>AJ857*'CDO Param'!J$6*'CDO Param'!J$9</f>
        <v>0</v>
      </c>
      <c r="AV857" s="3">
        <f>AK857*'CDO Param'!K$6*'CDO Param'!K$9</f>
        <v>0</v>
      </c>
      <c r="AW857" s="3">
        <f>AL857*'CDO Param'!L$6*'CDO Param'!L$9</f>
        <v>0</v>
      </c>
      <c r="AY857" s="2">
        <f t="shared" si="41"/>
        <v>4500</v>
      </c>
      <c r="BI857" s="5">
        <f>AY857/'CDO Param'!$M$6</f>
        <v>4.6875E-2</v>
      </c>
      <c r="BJ857" s="5">
        <f t="shared" si="42"/>
        <v>0</v>
      </c>
      <c r="BK857" s="5">
        <f t="shared" si="43"/>
        <v>0</v>
      </c>
    </row>
    <row r="858" spans="1:63" x14ac:dyDescent="0.2">
      <c r="A858" s="3">
        <v>855</v>
      </c>
      <c r="B858" s="3">
        <v>854</v>
      </c>
      <c r="C858">
        <v>0.10838334674190264</v>
      </c>
      <c r="D858">
        <v>-3.6518486012937501E-2</v>
      </c>
      <c r="E858">
        <v>0.50204789658891968</v>
      </c>
      <c r="F858">
        <v>0.8130359674396459</v>
      </c>
      <c r="G858">
        <v>-3.3932110454770736E-2</v>
      </c>
      <c r="H858">
        <v>-1.9243907445343211</v>
      </c>
      <c r="I858">
        <v>-0.37012114262324758</v>
      </c>
      <c r="J858">
        <v>-0.39236965676536784</v>
      </c>
      <c r="K858">
        <v>0.3224113243049942</v>
      </c>
      <c r="L858">
        <v>-0.24557039068895392</v>
      </c>
      <c r="M858">
        <v>-0.40463191908202134</v>
      </c>
      <c r="N858">
        <v>0.48879201131057926</v>
      </c>
      <c r="O858">
        <v>1.2860027709393762</v>
      </c>
      <c r="P858">
        <v>-0.27243231670581736</v>
      </c>
      <c r="R858">
        <f>SQRT(Correlation)*$F858 + SQRT('CDO Param'!C$17 - Correlation)*HLOOKUP('CDO Param'!C$12,$C$4:$E$1004,$A858,FALSE) + SQRT(1-Correlation)*G858</f>
        <v>0.21974922739904879</v>
      </c>
      <c r="S858">
        <f>SQRT(Correlation)*$F858 + SQRT('CDO Param'!D$17 - Correlation)*HLOOKUP('CDO Param'!D$12,$C$4:$E$1004,$A858,FALSE) + SQRT(1-Correlation)*H858</f>
        <v>-1.5736973044076086</v>
      </c>
      <c r="T858">
        <f>SQRT(Correlation)*$F858 + SQRT('CDO Param'!E$17 - Correlation)*HLOOKUP('CDO Param'!E$12,$C$4:$E$1004,$A858,FALSE) + SQRT(1-Correlation)*I858</f>
        <v>-6.5347660413273612E-2</v>
      </c>
      <c r="U858">
        <f>SQRT(Correlation)*$F858 + SQRT('CDO Param'!F$17 - Correlation)*HLOOKUP('CDO Param'!F$12,$C$4:$E$1004,$A858,FALSE) + SQRT(1-Correlation)*J858</f>
        <v>-2.8686698869785365E-3</v>
      </c>
      <c r="V858">
        <f>SQRT(Correlation)*$F858 + SQRT('CDO Param'!G$17 - Correlation)*HLOOKUP('CDO Param'!G$12,$C$4:$E$1004,$A858,FALSE) + SQRT(1-Correlation)*K858</f>
        <v>0.67523210861863436</v>
      </c>
      <c r="W858">
        <f>SQRT(Correlation)*$F858 + SQRT('CDO Param'!H$17 - Correlation)*HLOOKUP('CDO Param'!H$12,$C$4:$E$1004,$A858,FALSE) + SQRT(1-Correlation)*L858</f>
        <v>1.8971525712745019E-2</v>
      </c>
      <c r="X858">
        <f>SQRT(Correlation)*$F858 + SQRT('CDO Param'!I$17 - Correlation)*HLOOKUP('CDO Param'!I$12,$C$4:$E$1004,$A858,FALSE) + SQRT(1-Correlation)*M858</f>
        <v>-1.4501673343101928E-2</v>
      </c>
      <c r="Y858">
        <f>SQRT(Correlation)*$F858 + SQRT('CDO Param'!J$17 - Correlation)*HLOOKUP('CDO Param'!J$12,$C$4:$E$1004,$A858,FALSE) + SQRT(1-Correlation)*N858</f>
        <v>0.7494889031996379</v>
      </c>
      <c r="Z858">
        <f>SQRT(Correlation)*$F858 + SQRT('CDO Param'!K$17 - Correlation)*HLOOKUP('CDO Param'!K$12,$C$4:$E$1004,$A858,FALSE) + SQRT(1-Correlation)*O858</f>
        <v>1.5057894358856403</v>
      </c>
      <c r="AA858">
        <f>SQRT(Correlation)*$F858 + SQRT('CDO Param'!L$17 - Correlation)*HLOOKUP('CDO Param'!L$12,$C$4:$E$1004,$A858,FALSE) + SQRT(1-Correlation)*P858</f>
        <v>2.7328097140756624E-2</v>
      </c>
      <c r="AC858" s="3">
        <f>IF(R858&lt;'CDO Param'!C$13,1,0)</f>
        <v>0</v>
      </c>
      <c r="AD858" s="3">
        <f>IF(S858&lt;'CDO Param'!D$13,1,0)</f>
        <v>0</v>
      </c>
      <c r="AE858" s="3">
        <f>IF(T858&lt;'CDO Param'!E$13,1,0)</f>
        <v>0</v>
      </c>
      <c r="AF858" s="3">
        <f>IF(U858&lt;'CDO Param'!F$13,1,0)</f>
        <v>0</v>
      </c>
      <c r="AG858" s="3">
        <f>IF(V858&lt;'CDO Param'!G$13,1,0)</f>
        <v>0</v>
      </c>
      <c r="AH858" s="3">
        <f>IF(W858&lt;'CDO Param'!H$13,1,0)</f>
        <v>0</v>
      </c>
      <c r="AI858" s="3">
        <f>IF(X858&lt;'CDO Param'!I$13,1,0)</f>
        <v>0</v>
      </c>
      <c r="AJ858" s="3">
        <f>IF(Y858&lt;'CDO Param'!J$13,1,0)</f>
        <v>0</v>
      </c>
      <c r="AK858" s="3">
        <f>IF(Z858&lt;'CDO Param'!K$13,1,0)</f>
        <v>0</v>
      </c>
      <c r="AL858" s="3">
        <f>IF(AA858&lt;'CDO Param'!L$13,1,0)</f>
        <v>0</v>
      </c>
      <c r="AN858" s="3">
        <f>AC858*'CDO Param'!C$6*'CDO Param'!C$9</f>
        <v>0</v>
      </c>
      <c r="AO858" s="3">
        <f>AD858*'CDO Param'!D$6*'CDO Param'!D$9</f>
        <v>0</v>
      </c>
      <c r="AP858" s="3">
        <f>AE858*'CDO Param'!E$6*'CDO Param'!E$9</f>
        <v>0</v>
      </c>
      <c r="AQ858" s="3">
        <f>AF858*'CDO Param'!F$6*'CDO Param'!F$9</f>
        <v>0</v>
      </c>
      <c r="AR858" s="3">
        <f>AG858*'CDO Param'!G$6*'CDO Param'!G$9</f>
        <v>0</v>
      </c>
      <c r="AS858" s="3">
        <f>AH858*'CDO Param'!H$6*'CDO Param'!H$9</f>
        <v>0</v>
      </c>
      <c r="AT858" s="3">
        <f>AI858*'CDO Param'!I$6*'CDO Param'!I$9</f>
        <v>0</v>
      </c>
      <c r="AU858" s="3">
        <f>AJ858*'CDO Param'!J$6*'CDO Param'!J$9</f>
        <v>0</v>
      </c>
      <c r="AV858" s="3">
        <f>AK858*'CDO Param'!K$6*'CDO Param'!K$9</f>
        <v>0</v>
      </c>
      <c r="AW858" s="3">
        <f>AL858*'CDO Param'!L$6*'CDO Param'!L$9</f>
        <v>0</v>
      </c>
      <c r="AY858" s="2">
        <f t="shared" si="41"/>
        <v>0</v>
      </c>
      <c r="BI858" s="5">
        <f>AY858/'CDO Param'!$M$6</f>
        <v>0</v>
      </c>
      <c r="BJ858" s="5">
        <f t="shared" si="42"/>
        <v>0</v>
      </c>
      <c r="BK858" s="5">
        <f t="shared" si="43"/>
        <v>0</v>
      </c>
    </row>
    <row r="859" spans="1:63" x14ac:dyDescent="0.2">
      <c r="A859" s="3">
        <v>856</v>
      </c>
      <c r="B859" s="3">
        <v>855</v>
      </c>
      <c r="C859">
        <v>-0.91762558440677822</v>
      </c>
      <c r="D859">
        <v>5.2726818466908298E-2</v>
      </c>
      <c r="E859">
        <v>1.1389056453481317</v>
      </c>
      <c r="F859">
        <v>-0.50961716624442488</v>
      </c>
      <c r="G859">
        <v>0.92665914053213783</v>
      </c>
      <c r="H859">
        <v>-0.54989186537568457</v>
      </c>
      <c r="I859">
        <v>-1.0425878826936241</v>
      </c>
      <c r="J859">
        <v>-2.4644577933941036</v>
      </c>
      <c r="K859">
        <v>-0.48545189201831818</v>
      </c>
      <c r="L859">
        <v>2.0808147382922471</v>
      </c>
      <c r="M859">
        <v>-0.57221086535719223</v>
      </c>
      <c r="N859">
        <v>-0.54796146287117153</v>
      </c>
      <c r="O859">
        <v>-0.58454361351323314</v>
      </c>
      <c r="P859">
        <v>-0.41901330405380577</v>
      </c>
      <c r="R859">
        <f>SQRT(Correlation)*$F859 + SQRT('CDO Param'!C$17 - Correlation)*HLOOKUP('CDO Param'!C$12,$C$4:$E$1004,$A859,FALSE) + SQRT(1-Correlation)*G859</f>
        <v>0.72540764978104555</v>
      </c>
      <c r="S859">
        <f>SQRT(Correlation)*$F859 + SQRT('CDO Param'!D$17 - Correlation)*HLOOKUP('CDO Param'!D$12,$C$4:$E$1004,$A859,FALSE) + SQRT(1-Correlation)*H859</f>
        <v>-0.67537162824339103</v>
      </c>
      <c r="T859">
        <f>SQRT(Correlation)*$F859 + SQRT('CDO Param'!E$17 - Correlation)*HLOOKUP('CDO Param'!E$12,$C$4:$E$1004,$A859,FALSE) + SQRT(1-Correlation)*I859</f>
        <v>-1.3930217183676601</v>
      </c>
      <c r="U859">
        <f>SQRT(Correlation)*$F859 + SQRT('CDO Param'!F$17 - Correlation)*HLOOKUP('CDO Param'!F$12,$C$4:$E$1004,$A859,FALSE) + SQRT(1-Correlation)*J859</f>
        <v>-2.244478001053047</v>
      </c>
      <c r="V859">
        <f>SQRT(Correlation)*$F859 + SQRT('CDO Param'!G$17 - Correlation)*HLOOKUP('CDO Param'!G$12,$C$4:$E$1004,$A859,FALSE) + SQRT(1-Correlation)*K859</f>
        <v>-0.36702815567443703</v>
      </c>
      <c r="W859">
        <f>SQRT(Correlation)*$F859 + SQRT('CDO Param'!H$17 - Correlation)*HLOOKUP('CDO Param'!H$12,$C$4:$E$1004,$A859,FALSE) + SQRT(1-Correlation)*L859</f>
        <v>1.8203357887275682</v>
      </c>
      <c r="X859">
        <f>SQRT(Correlation)*$F859 + SQRT('CDO Param'!I$17 - Correlation)*HLOOKUP('CDO Param'!I$12,$C$4:$E$1004,$A859,FALSE) + SQRT(1-Correlation)*M859</f>
        <v>-0.44933494463703672</v>
      </c>
      <c r="Y859">
        <f>SQRT(Correlation)*$F859 + SQRT('CDO Param'!J$17 - Correlation)*HLOOKUP('CDO Param'!J$12,$C$4:$E$1004,$A859,FALSE) + SQRT(1-Correlation)*N859</f>
        <v>-0.92377789510757757</v>
      </c>
      <c r="Z859">
        <f>SQRT(Correlation)*$F859 + SQRT('CDO Param'!K$17 - Correlation)*HLOOKUP('CDO Param'!K$12,$C$4:$E$1004,$A859,FALSE) + SQRT(1-Correlation)*O859</f>
        <v>-0.9584827704284693</v>
      </c>
      <c r="AA859">
        <f>SQRT(Correlation)*$F859 + SQRT('CDO Param'!L$17 - Correlation)*HLOOKUP('CDO Param'!L$12,$C$4:$E$1004,$A859,FALSE) + SQRT(1-Correlation)*P859</f>
        <v>-0.80144693052317761</v>
      </c>
      <c r="AC859" s="3">
        <f>IF(R859&lt;'CDO Param'!C$13,1,0)</f>
        <v>0</v>
      </c>
      <c r="AD859" s="3">
        <f>IF(S859&lt;'CDO Param'!D$13,1,0)</f>
        <v>0</v>
      </c>
      <c r="AE859" s="3">
        <f>IF(T859&lt;'CDO Param'!E$13,1,0)</f>
        <v>1</v>
      </c>
      <c r="AF859" s="3">
        <f>IF(U859&lt;'CDO Param'!F$13,1,0)</f>
        <v>1</v>
      </c>
      <c r="AG859" s="3">
        <f>IF(V859&lt;'CDO Param'!G$13,1,0)</f>
        <v>1</v>
      </c>
      <c r="AH859" s="3">
        <f>IF(W859&lt;'CDO Param'!H$13,1,0)</f>
        <v>0</v>
      </c>
      <c r="AI859" s="3">
        <f>IF(X859&lt;'CDO Param'!I$13,1,0)</f>
        <v>0</v>
      </c>
      <c r="AJ859" s="3">
        <f>IF(Y859&lt;'CDO Param'!J$13,1,0)</f>
        <v>0</v>
      </c>
      <c r="AK859" s="3">
        <f>IF(Z859&lt;'CDO Param'!K$13,1,0)</f>
        <v>0</v>
      </c>
      <c r="AL859" s="3">
        <f>IF(AA859&lt;'CDO Param'!L$13,1,0)</f>
        <v>1</v>
      </c>
      <c r="AN859" s="3">
        <f>AC859*'CDO Param'!C$6*'CDO Param'!C$9</f>
        <v>0</v>
      </c>
      <c r="AO859" s="3">
        <f>AD859*'CDO Param'!D$6*'CDO Param'!D$9</f>
        <v>0</v>
      </c>
      <c r="AP859" s="3">
        <f>AE859*'CDO Param'!E$6*'CDO Param'!E$9</f>
        <v>4500</v>
      </c>
      <c r="AQ859" s="3">
        <f>AF859*'CDO Param'!F$6*'CDO Param'!F$9</f>
        <v>4500</v>
      </c>
      <c r="AR859" s="3">
        <f>AG859*'CDO Param'!G$6*'CDO Param'!G$9</f>
        <v>4500</v>
      </c>
      <c r="AS859" s="3">
        <f>AH859*'CDO Param'!H$6*'CDO Param'!H$9</f>
        <v>0</v>
      </c>
      <c r="AT859" s="3">
        <f>AI859*'CDO Param'!I$6*'CDO Param'!I$9</f>
        <v>0</v>
      </c>
      <c r="AU859" s="3">
        <f>AJ859*'CDO Param'!J$6*'CDO Param'!J$9</f>
        <v>0</v>
      </c>
      <c r="AV859" s="3">
        <f>AK859*'CDO Param'!K$6*'CDO Param'!K$9</f>
        <v>0</v>
      </c>
      <c r="AW859" s="3">
        <f>AL859*'CDO Param'!L$6*'CDO Param'!L$9</f>
        <v>4500</v>
      </c>
      <c r="AY859" s="2">
        <f t="shared" si="41"/>
        <v>18000</v>
      </c>
      <c r="BI859" s="5">
        <f>AY859/'CDO Param'!$M$6</f>
        <v>0.1875</v>
      </c>
      <c r="BJ859" s="5">
        <f t="shared" si="42"/>
        <v>0.02</v>
      </c>
      <c r="BK859" s="5">
        <f t="shared" si="43"/>
        <v>1</v>
      </c>
    </row>
    <row r="860" spans="1:63" x14ac:dyDescent="0.2">
      <c r="A860" s="3">
        <v>857</v>
      </c>
      <c r="B860" s="3">
        <v>856</v>
      </c>
      <c r="C860">
        <v>-1.3222870620666072</v>
      </c>
      <c r="D860">
        <v>-0.6169716471049469</v>
      </c>
      <c r="E860">
        <v>0.86727595771662891</v>
      </c>
      <c r="F860">
        <v>0.42655869947338942</v>
      </c>
      <c r="G860">
        <v>-0.96282292361138389</v>
      </c>
      <c r="H860">
        <v>5.1746837925747968E-2</v>
      </c>
      <c r="I860">
        <v>-0.49947288971452508</v>
      </c>
      <c r="J860">
        <v>0.55207351579156239</v>
      </c>
      <c r="K860">
        <v>-0.19211142898711842</v>
      </c>
      <c r="L860">
        <v>-0.61560058384202421</v>
      </c>
      <c r="M860">
        <v>-0.22760559659218416</v>
      </c>
      <c r="N860">
        <v>-7.4267063610022888E-2</v>
      </c>
      <c r="O860">
        <v>2.8939393814653158</v>
      </c>
      <c r="P860">
        <v>-1.8890023056883365</v>
      </c>
      <c r="R860">
        <f>SQRT(Correlation)*$F860 + SQRT('CDO Param'!C$17 - Correlation)*HLOOKUP('CDO Param'!C$12,$C$4:$E$1004,$A860,FALSE) + SQRT(1-Correlation)*G860</f>
        <v>-0.86577728909431617</v>
      </c>
      <c r="S860">
        <f>SQRT(Correlation)*$F860 + SQRT('CDO Param'!D$17 - Correlation)*HLOOKUP('CDO Param'!D$12,$C$4:$E$1004,$A860,FALSE) + SQRT(1-Correlation)*H860</f>
        <v>9.6728098383053393E-2</v>
      </c>
      <c r="T860">
        <f>SQRT(Correlation)*$F860 + SQRT('CDO Param'!E$17 - Correlation)*HLOOKUP('CDO Param'!E$12,$C$4:$E$1004,$A860,FALSE) + SQRT(1-Correlation)*I860</f>
        <v>-0.68879615649832571</v>
      </c>
      <c r="U860">
        <f>SQRT(Correlation)*$F860 + SQRT('CDO Param'!F$17 - Correlation)*HLOOKUP('CDO Param'!F$12,$C$4:$E$1004,$A860,FALSE) + SQRT(1-Correlation)*J860</f>
        <v>0.85256142800756096</v>
      </c>
      <c r="V860">
        <f>SQRT(Correlation)*$F860 + SQRT('CDO Param'!G$17 - Correlation)*HLOOKUP('CDO Param'!G$12,$C$4:$E$1004,$A860,FALSE) + SQRT(1-Correlation)*K860</f>
        <v>0.14656560023538262</v>
      </c>
      <c r="W860">
        <f>SQRT(Correlation)*$F860 + SQRT('CDO Param'!H$17 - Correlation)*HLOOKUP('CDO Param'!H$12,$C$4:$E$1004,$A860,FALSE) + SQRT(1-Correlation)*L860</f>
        <v>-0.53637325464510388</v>
      </c>
      <c r="X860">
        <f>SQRT(Correlation)*$F860 + SQRT('CDO Param'!I$17 - Correlation)*HLOOKUP('CDO Param'!I$12,$C$4:$E$1004,$A860,FALSE) + SQRT(1-Correlation)*M860</f>
        <v>0.11289287625025116</v>
      </c>
      <c r="Y860">
        <f>SQRT(Correlation)*$F860 + SQRT('CDO Param'!J$17 - Correlation)*HLOOKUP('CDO Param'!J$12,$C$4:$E$1004,$A860,FALSE) + SQRT(1-Correlation)*N860</f>
        <v>-0.28541049103921334</v>
      </c>
      <c r="Z860">
        <f>SQRT(Correlation)*$F860 + SQRT('CDO Param'!K$17 - Correlation)*HLOOKUP('CDO Param'!K$12,$C$4:$E$1004,$A860,FALSE) + SQRT(1-Correlation)*O860</f>
        <v>2.5304773885696501</v>
      </c>
      <c r="AA860">
        <f>SQRT(Correlation)*$F860 + SQRT('CDO Param'!L$17 - Correlation)*HLOOKUP('CDO Param'!L$12,$C$4:$E$1004,$A860,FALSE) + SQRT(1-Correlation)*P860</f>
        <v>-2.0070195055825653</v>
      </c>
      <c r="AC860" s="3">
        <f>IF(R860&lt;'CDO Param'!C$13,1,0)</f>
        <v>0</v>
      </c>
      <c r="AD860" s="3">
        <f>IF(S860&lt;'CDO Param'!D$13,1,0)</f>
        <v>0</v>
      </c>
      <c r="AE860" s="3">
        <f>IF(T860&lt;'CDO Param'!E$13,1,0)</f>
        <v>0</v>
      </c>
      <c r="AF860" s="3">
        <f>IF(U860&lt;'CDO Param'!F$13,1,0)</f>
        <v>0</v>
      </c>
      <c r="AG860" s="3">
        <f>IF(V860&lt;'CDO Param'!G$13,1,0)</f>
        <v>0</v>
      </c>
      <c r="AH860" s="3">
        <f>IF(W860&lt;'CDO Param'!H$13,1,0)</f>
        <v>0</v>
      </c>
      <c r="AI860" s="3">
        <f>IF(X860&lt;'CDO Param'!I$13,1,0)</f>
        <v>0</v>
      </c>
      <c r="AJ860" s="3">
        <f>IF(Y860&lt;'CDO Param'!J$13,1,0)</f>
        <v>0</v>
      </c>
      <c r="AK860" s="3">
        <f>IF(Z860&lt;'CDO Param'!K$13,1,0)</f>
        <v>0</v>
      </c>
      <c r="AL860" s="3">
        <f>IF(AA860&lt;'CDO Param'!L$13,1,0)</f>
        <v>1</v>
      </c>
      <c r="AN860" s="3">
        <f>AC860*'CDO Param'!C$6*'CDO Param'!C$9</f>
        <v>0</v>
      </c>
      <c r="AO860" s="3">
        <f>AD860*'CDO Param'!D$6*'CDO Param'!D$9</f>
        <v>0</v>
      </c>
      <c r="AP860" s="3">
        <f>AE860*'CDO Param'!E$6*'CDO Param'!E$9</f>
        <v>0</v>
      </c>
      <c r="AQ860" s="3">
        <f>AF860*'CDO Param'!F$6*'CDO Param'!F$9</f>
        <v>0</v>
      </c>
      <c r="AR860" s="3">
        <f>AG860*'CDO Param'!G$6*'CDO Param'!G$9</f>
        <v>0</v>
      </c>
      <c r="AS860" s="3">
        <f>AH860*'CDO Param'!H$6*'CDO Param'!H$9</f>
        <v>0</v>
      </c>
      <c r="AT860" s="3">
        <f>AI860*'CDO Param'!I$6*'CDO Param'!I$9</f>
        <v>0</v>
      </c>
      <c r="AU860" s="3">
        <f>AJ860*'CDO Param'!J$6*'CDO Param'!J$9</f>
        <v>0</v>
      </c>
      <c r="AV860" s="3">
        <f>AK860*'CDO Param'!K$6*'CDO Param'!K$9</f>
        <v>0</v>
      </c>
      <c r="AW860" s="3">
        <f>AL860*'CDO Param'!L$6*'CDO Param'!L$9</f>
        <v>4500</v>
      </c>
      <c r="AY860" s="2">
        <f t="shared" si="41"/>
        <v>4500</v>
      </c>
      <c r="BI860" s="5">
        <f>AY860/'CDO Param'!$M$6</f>
        <v>4.6875E-2</v>
      </c>
      <c r="BJ860" s="5">
        <f t="shared" si="42"/>
        <v>0</v>
      </c>
      <c r="BK860" s="5">
        <f t="shared" si="43"/>
        <v>0</v>
      </c>
    </row>
    <row r="861" spans="1:63" x14ac:dyDescent="0.2">
      <c r="A861" s="3">
        <v>858</v>
      </c>
      <c r="B861" s="3">
        <v>857</v>
      </c>
      <c r="C861">
        <v>1.2687155503954273</v>
      </c>
      <c r="D861">
        <v>-2.4638939066790044</v>
      </c>
      <c r="E861">
        <v>-7.2975581133505329E-3</v>
      </c>
      <c r="F861">
        <v>-1.1428755897213705</v>
      </c>
      <c r="G861">
        <v>1.0058056432171725</v>
      </c>
      <c r="H861">
        <v>-1.9902199710486457</v>
      </c>
      <c r="I861">
        <v>-0.46213472160161473</v>
      </c>
      <c r="J861">
        <v>0.61493437897297554</v>
      </c>
      <c r="K861">
        <v>1.2146597327955533</v>
      </c>
      <c r="L861">
        <v>-0.13227918316260912</v>
      </c>
      <c r="M861">
        <v>-1.0423173080198467</v>
      </c>
      <c r="N861">
        <v>-1.4985334928496741</v>
      </c>
      <c r="O861">
        <v>-1.9134313333779573</v>
      </c>
      <c r="P861">
        <v>-2.2766653273720294</v>
      </c>
      <c r="R861">
        <f>SQRT(Correlation)*$F861 + SQRT('CDO Param'!C$17 - Correlation)*HLOOKUP('CDO Param'!C$12,$C$4:$E$1004,$A861,FALSE) + SQRT(1-Correlation)*G861</f>
        <v>0.24433480232493265</v>
      </c>
      <c r="S861">
        <f>SQRT(Correlation)*$F861 + SQRT('CDO Param'!D$17 - Correlation)*HLOOKUP('CDO Param'!D$12,$C$4:$E$1004,$A861,FALSE) + SQRT(1-Correlation)*H861</f>
        <v>-2.5979446584605803</v>
      </c>
      <c r="T861">
        <f>SQRT(Correlation)*$F861 + SQRT('CDO Param'!E$17 - Correlation)*HLOOKUP('CDO Param'!E$12,$C$4:$E$1004,$A861,FALSE) + SQRT(1-Correlation)*I861</f>
        <v>-0.46415790332276752</v>
      </c>
      <c r="U861">
        <f>SQRT(Correlation)*$F861 + SQRT('CDO Param'!F$17 - Correlation)*HLOOKUP('CDO Param'!F$12,$C$4:$E$1004,$A861,FALSE) + SQRT(1-Correlation)*J861</f>
        <v>0.22033719655484107</v>
      </c>
      <c r="V861">
        <f>SQRT(Correlation)*$F861 + SQRT('CDO Param'!G$17 - Correlation)*HLOOKUP('CDO Param'!G$12,$C$4:$E$1004,$A861,FALSE) + SQRT(1-Correlation)*K861</f>
        <v>0.78928662314375531</v>
      </c>
      <c r="W861">
        <f>SQRT(Correlation)*$F861 + SQRT('CDO Param'!H$17 - Correlation)*HLOOKUP('CDO Param'!H$12,$C$4:$E$1004,$A861,FALSE) + SQRT(1-Correlation)*L861</f>
        <v>-0.83534726422628491</v>
      </c>
      <c r="X861">
        <f>SQRT(Correlation)*$F861 + SQRT('CDO Param'!I$17 - Correlation)*HLOOKUP('CDO Param'!I$12,$C$4:$E$1004,$A861,FALSE) + SQRT(1-Correlation)*M861</f>
        <v>-1.3518697995612872</v>
      </c>
      <c r="Y861">
        <f>SQRT(Correlation)*$F861 + SQRT('CDO Param'!J$17 - Correlation)*HLOOKUP('CDO Param'!J$12,$C$4:$E$1004,$A861,FALSE) + SQRT(1-Correlation)*N861</f>
        <v>-1.4473721077258763</v>
      </c>
      <c r="Z861">
        <f>SQRT(Correlation)*$F861 + SQRT('CDO Param'!K$17 - Correlation)*HLOOKUP('CDO Param'!K$12,$C$4:$E$1004,$A861,FALSE) + SQRT(1-Correlation)*O861</f>
        <v>-1.8409787594322842</v>
      </c>
      <c r="AA861">
        <f>SQRT(Correlation)*$F861 + SQRT('CDO Param'!L$17 - Correlation)*HLOOKUP('CDO Param'!L$12,$C$4:$E$1004,$A861,FALSE) + SQRT(1-Correlation)*P861</f>
        <v>-2.1855727828186411</v>
      </c>
      <c r="AC861" s="3">
        <f>IF(R861&lt;'CDO Param'!C$13,1,0)</f>
        <v>0</v>
      </c>
      <c r="AD861" s="3">
        <f>IF(S861&lt;'CDO Param'!D$13,1,0)</f>
        <v>1</v>
      </c>
      <c r="AE861" s="3">
        <f>IF(T861&lt;'CDO Param'!E$13,1,0)</f>
        <v>0</v>
      </c>
      <c r="AF861" s="3">
        <f>IF(U861&lt;'CDO Param'!F$13,1,0)</f>
        <v>0</v>
      </c>
      <c r="AG861" s="3">
        <f>IF(V861&lt;'CDO Param'!G$13,1,0)</f>
        <v>0</v>
      </c>
      <c r="AH861" s="3">
        <f>IF(W861&lt;'CDO Param'!H$13,1,0)</f>
        <v>0</v>
      </c>
      <c r="AI861" s="3">
        <f>IF(X861&lt;'CDO Param'!I$13,1,0)</f>
        <v>0</v>
      </c>
      <c r="AJ861" s="3">
        <f>IF(Y861&lt;'CDO Param'!J$13,1,0)</f>
        <v>0</v>
      </c>
      <c r="AK861" s="3">
        <f>IF(Z861&lt;'CDO Param'!K$13,1,0)</f>
        <v>0</v>
      </c>
      <c r="AL861" s="3">
        <f>IF(AA861&lt;'CDO Param'!L$13,1,0)</f>
        <v>1</v>
      </c>
      <c r="AN861" s="3">
        <f>AC861*'CDO Param'!C$6*'CDO Param'!C$9</f>
        <v>0</v>
      </c>
      <c r="AO861" s="3">
        <f>AD861*'CDO Param'!D$6*'CDO Param'!D$9</f>
        <v>4050</v>
      </c>
      <c r="AP861" s="3">
        <f>AE861*'CDO Param'!E$6*'CDO Param'!E$9</f>
        <v>0</v>
      </c>
      <c r="AQ861" s="3">
        <f>AF861*'CDO Param'!F$6*'CDO Param'!F$9</f>
        <v>0</v>
      </c>
      <c r="AR861" s="3">
        <f>AG861*'CDO Param'!G$6*'CDO Param'!G$9</f>
        <v>0</v>
      </c>
      <c r="AS861" s="3">
        <f>AH861*'CDO Param'!H$6*'CDO Param'!H$9</f>
        <v>0</v>
      </c>
      <c r="AT861" s="3">
        <f>AI861*'CDO Param'!I$6*'CDO Param'!I$9</f>
        <v>0</v>
      </c>
      <c r="AU861" s="3">
        <f>AJ861*'CDO Param'!J$6*'CDO Param'!J$9</f>
        <v>0</v>
      </c>
      <c r="AV861" s="3">
        <f>AK861*'CDO Param'!K$6*'CDO Param'!K$9</f>
        <v>0</v>
      </c>
      <c r="AW861" s="3">
        <f>AL861*'CDO Param'!L$6*'CDO Param'!L$9</f>
        <v>4500</v>
      </c>
      <c r="AY861" s="2">
        <f t="shared" si="41"/>
        <v>8550</v>
      </c>
      <c r="BI861" s="5">
        <f>AY861/'CDO Param'!$M$6</f>
        <v>8.9062500000000003E-2</v>
      </c>
      <c r="BJ861" s="5">
        <f t="shared" si="42"/>
        <v>0.02</v>
      </c>
      <c r="BK861" s="5">
        <f t="shared" si="43"/>
        <v>1</v>
      </c>
    </row>
    <row r="862" spans="1:63" x14ac:dyDescent="0.2">
      <c r="A862" s="3">
        <v>859</v>
      </c>
      <c r="B862" s="3">
        <v>858</v>
      </c>
      <c r="C862">
        <v>0.39752421798766591</v>
      </c>
      <c r="D862">
        <v>0.17469346857978962</v>
      </c>
      <c r="E862">
        <v>1.2498094292823225</v>
      </c>
      <c r="F862">
        <v>-0.40282770896737929</v>
      </c>
      <c r="G862">
        <v>0.96981239039450884</v>
      </c>
      <c r="H862">
        <v>1.0811345418915153</v>
      </c>
      <c r="I862">
        <v>-1.4684610505355522</v>
      </c>
      <c r="J862">
        <v>-1.1830479706986807</v>
      </c>
      <c r="K862">
        <v>1.0958319762721658</v>
      </c>
      <c r="L862">
        <v>0.1548880845803069</v>
      </c>
      <c r="M862">
        <v>1.2384998626657762</v>
      </c>
      <c r="N862">
        <v>0.78045786722213961</v>
      </c>
      <c r="O862">
        <v>-0.104961372926482</v>
      </c>
      <c r="P862">
        <v>-2.0183506421744823</v>
      </c>
      <c r="R862">
        <f>SQRT(Correlation)*$F862 + SQRT('CDO Param'!C$17 - Correlation)*HLOOKUP('CDO Param'!C$12,$C$4:$E$1004,$A862,FALSE) + SQRT(1-Correlation)*G862</f>
        <v>0.81736489776563337</v>
      </c>
      <c r="S862">
        <f>SQRT(Correlation)*$F862 + SQRT('CDO Param'!D$17 - Correlation)*HLOOKUP('CDO Param'!D$12,$C$4:$E$1004,$A862,FALSE) + SQRT(1-Correlation)*H862</f>
        <v>0.92297436359389229</v>
      </c>
      <c r="T862">
        <f>SQRT(Correlation)*$F862 + SQRT('CDO Param'!E$17 - Correlation)*HLOOKUP('CDO Param'!E$12,$C$4:$E$1004,$A862,FALSE) + SQRT(1-Correlation)*I862</f>
        <v>-1.4153147568851456</v>
      </c>
      <c r="U862">
        <f>SQRT(Correlation)*$F862 + SQRT('CDO Param'!F$17 - Correlation)*HLOOKUP('CDO Param'!F$12,$C$4:$E$1004,$A862,FALSE) + SQRT(1-Correlation)*J862</f>
        <v>-0.97025727281127838</v>
      </c>
      <c r="V862">
        <f>SQRT(Correlation)*$F862 + SQRT('CDO Param'!G$17 - Correlation)*HLOOKUP('CDO Param'!G$12,$C$4:$E$1004,$A862,FALSE) + SQRT(1-Correlation)*K862</f>
        <v>1.1916780711422041</v>
      </c>
      <c r="W862">
        <f>SQRT(Correlation)*$F862 + SQRT('CDO Param'!H$17 - Correlation)*HLOOKUP('CDO Param'!H$12,$C$4:$E$1004,$A862,FALSE) + SQRT(1-Correlation)*L862</f>
        <v>4.4259819664290823E-2</v>
      </c>
      <c r="X862">
        <f>SQRT(Correlation)*$F862 + SQRT('CDO Param'!I$17 - Correlation)*HLOOKUP('CDO Param'!I$12,$C$4:$E$1004,$A862,FALSE) + SQRT(1-Correlation)*M862</f>
        <v>1.3270247121319905</v>
      </c>
      <c r="Y862">
        <f>SQRT(Correlation)*$F862 + SQRT('CDO Param'!J$17 - Correlation)*HLOOKUP('CDO Param'!J$12,$C$4:$E$1004,$A862,FALSE) + SQRT(1-Correlation)*N862</f>
        <v>0.7181970590614134</v>
      </c>
      <c r="Z862">
        <f>SQRT(Correlation)*$F862 + SQRT('CDO Param'!K$17 - Correlation)*HLOOKUP('CDO Param'!K$12,$C$4:$E$1004,$A862,FALSE) + SQRT(1-Correlation)*O862</f>
        <v>-0.12178538584016084</v>
      </c>
      <c r="AA862">
        <f>SQRT(Correlation)*$F862 + SQRT('CDO Param'!L$17 - Correlation)*HLOOKUP('CDO Param'!L$12,$C$4:$E$1004,$A862,FALSE) + SQRT(1-Correlation)*P862</f>
        <v>-1.9369858282448162</v>
      </c>
      <c r="AC862" s="3">
        <f>IF(R862&lt;'CDO Param'!C$13,1,0)</f>
        <v>0</v>
      </c>
      <c r="AD862" s="3">
        <f>IF(S862&lt;'CDO Param'!D$13,1,0)</f>
        <v>0</v>
      </c>
      <c r="AE862" s="3">
        <f>IF(T862&lt;'CDO Param'!E$13,1,0)</f>
        <v>1</v>
      </c>
      <c r="AF862" s="3">
        <f>IF(U862&lt;'CDO Param'!F$13,1,0)</f>
        <v>0</v>
      </c>
      <c r="AG862" s="3">
        <f>IF(V862&lt;'CDO Param'!G$13,1,0)</f>
        <v>0</v>
      </c>
      <c r="AH862" s="3">
        <f>IF(W862&lt;'CDO Param'!H$13,1,0)</f>
        <v>0</v>
      </c>
      <c r="AI862" s="3">
        <f>IF(X862&lt;'CDO Param'!I$13,1,0)</f>
        <v>0</v>
      </c>
      <c r="AJ862" s="3">
        <f>IF(Y862&lt;'CDO Param'!J$13,1,0)</f>
        <v>0</v>
      </c>
      <c r="AK862" s="3">
        <f>IF(Z862&lt;'CDO Param'!K$13,1,0)</f>
        <v>0</v>
      </c>
      <c r="AL862" s="3">
        <f>IF(AA862&lt;'CDO Param'!L$13,1,0)</f>
        <v>1</v>
      </c>
      <c r="AN862" s="3">
        <f>AC862*'CDO Param'!C$6*'CDO Param'!C$9</f>
        <v>0</v>
      </c>
      <c r="AO862" s="3">
        <f>AD862*'CDO Param'!D$6*'CDO Param'!D$9</f>
        <v>0</v>
      </c>
      <c r="AP862" s="3">
        <f>AE862*'CDO Param'!E$6*'CDO Param'!E$9</f>
        <v>4500</v>
      </c>
      <c r="AQ862" s="3">
        <f>AF862*'CDO Param'!F$6*'CDO Param'!F$9</f>
        <v>0</v>
      </c>
      <c r="AR862" s="3">
        <f>AG862*'CDO Param'!G$6*'CDO Param'!G$9</f>
        <v>0</v>
      </c>
      <c r="AS862" s="3">
        <f>AH862*'CDO Param'!H$6*'CDO Param'!H$9</f>
        <v>0</v>
      </c>
      <c r="AT862" s="3">
        <f>AI862*'CDO Param'!I$6*'CDO Param'!I$9</f>
        <v>0</v>
      </c>
      <c r="AU862" s="3">
        <f>AJ862*'CDO Param'!J$6*'CDO Param'!J$9</f>
        <v>0</v>
      </c>
      <c r="AV862" s="3">
        <f>AK862*'CDO Param'!K$6*'CDO Param'!K$9</f>
        <v>0</v>
      </c>
      <c r="AW862" s="3">
        <f>AL862*'CDO Param'!L$6*'CDO Param'!L$9</f>
        <v>4500</v>
      </c>
      <c r="AY862" s="2">
        <f t="shared" si="41"/>
        <v>9000</v>
      </c>
      <c r="BI862" s="5">
        <f>AY862/'CDO Param'!$M$6</f>
        <v>9.375E-2</v>
      </c>
      <c r="BJ862" s="5">
        <f t="shared" si="42"/>
        <v>0.02</v>
      </c>
      <c r="BK862" s="5">
        <f t="shared" si="43"/>
        <v>1</v>
      </c>
    </row>
    <row r="863" spans="1:63" x14ac:dyDescent="0.2">
      <c r="A863" s="3">
        <v>860</v>
      </c>
      <c r="B863" s="3">
        <v>859</v>
      </c>
      <c r="C863">
        <v>-2.3629581846762449</v>
      </c>
      <c r="D863">
        <v>0.69892621468170546</v>
      </c>
      <c r="E863">
        <v>0.46668219511047937</v>
      </c>
      <c r="F863">
        <v>-0.37853169487789273</v>
      </c>
      <c r="G863">
        <v>0.74315948950243182</v>
      </c>
      <c r="H863">
        <v>-0.3497848410916049</v>
      </c>
      <c r="I863">
        <v>-1.0507073966437019</v>
      </c>
      <c r="J863">
        <v>6.0665570345008746E-2</v>
      </c>
      <c r="K863">
        <v>-2.1960659069009125</v>
      </c>
      <c r="L863">
        <v>-1.8467108020558953</v>
      </c>
      <c r="M863">
        <v>-0.1048204012477072</v>
      </c>
      <c r="N863">
        <v>1.7413458408555016</v>
      </c>
      <c r="O863">
        <v>-1.4106262824498117</v>
      </c>
      <c r="P863">
        <v>0.62980689108371735</v>
      </c>
      <c r="R863">
        <f>SQRT(Correlation)*$F863 + SQRT('CDO Param'!C$17 - Correlation)*HLOOKUP('CDO Param'!C$12,$C$4:$E$1004,$A863,FALSE) + SQRT(1-Correlation)*G863</f>
        <v>0.68416385643099553</v>
      </c>
      <c r="S863">
        <f>SQRT(Correlation)*$F863 + SQRT('CDO Param'!D$17 - Correlation)*HLOOKUP('CDO Param'!D$12,$C$4:$E$1004,$A863,FALSE) + SQRT(1-Correlation)*H863</f>
        <v>-0.35269417570256623</v>
      </c>
      <c r="T863">
        <f>SQRT(Correlation)*$F863 + SQRT('CDO Param'!E$17 - Correlation)*HLOOKUP('CDO Param'!E$12,$C$4:$E$1004,$A863,FALSE) + SQRT(1-Correlation)*I863</f>
        <v>-1.7416707620816179</v>
      </c>
      <c r="U863">
        <f>SQRT(Correlation)*$F863 + SQRT('CDO Param'!F$17 - Correlation)*HLOOKUP('CDO Param'!F$12,$C$4:$E$1004,$A863,FALSE) + SQRT(1-Correlation)*J863</f>
        <v>4.2203492330800153E-2</v>
      </c>
      <c r="V863">
        <f>SQRT(Correlation)*$F863 + SQRT('CDO Param'!G$17 - Correlation)*HLOOKUP('CDO Param'!G$12,$C$4:$E$1004,$A863,FALSE) + SQRT(1-Correlation)*K863</f>
        <v>-2.0987199683172681</v>
      </c>
      <c r="W863">
        <f>SQRT(Correlation)*$F863 + SQRT('CDO Param'!H$17 - Correlation)*HLOOKUP('CDO Param'!H$12,$C$4:$E$1004,$A863,FALSE) + SQRT(1-Correlation)*L863</f>
        <v>-1.7728028332876038</v>
      </c>
      <c r="X863">
        <f>SQRT(Correlation)*$F863 + SQRT('CDO Param'!I$17 - Correlation)*HLOOKUP('CDO Param'!I$12,$C$4:$E$1004,$A863,FALSE) + SQRT(1-Correlation)*M863</f>
        <v>-0.11479028498087124</v>
      </c>
      <c r="Y863">
        <f>SQRT(Correlation)*$F863 + SQRT('CDO Param'!J$17 - Correlation)*HLOOKUP('CDO Param'!J$12,$C$4:$E$1004,$A863,FALSE) + SQRT(1-Correlation)*N863</f>
        <v>0.90710351160174096</v>
      </c>
      <c r="Z863">
        <f>SQRT(Correlation)*$F863 + SQRT('CDO Param'!K$17 - Correlation)*HLOOKUP('CDO Param'!K$12,$C$4:$E$1004,$A863,FALSE) + SQRT(1-Correlation)*O863</f>
        <v>-2.0831197976988243</v>
      </c>
      <c r="AA863">
        <f>SQRT(Correlation)*$F863 + SQRT('CDO Param'!L$17 - Correlation)*HLOOKUP('CDO Param'!L$12,$C$4:$E$1004,$A863,FALSE) + SQRT(1-Correlation)*P863</f>
        <v>-0.14739492517935959</v>
      </c>
      <c r="AC863" s="3">
        <f>IF(R863&lt;'CDO Param'!C$13,1,0)</f>
        <v>0</v>
      </c>
      <c r="AD863" s="3">
        <f>IF(S863&lt;'CDO Param'!D$13,1,0)</f>
        <v>0</v>
      </c>
      <c r="AE863" s="3">
        <f>IF(T863&lt;'CDO Param'!E$13,1,0)</f>
        <v>1</v>
      </c>
      <c r="AF863" s="3">
        <f>IF(U863&lt;'CDO Param'!F$13,1,0)</f>
        <v>0</v>
      </c>
      <c r="AG863" s="3">
        <f>IF(V863&lt;'CDO Param'!G$13,1,0)</f>
        <v>1</v>
      </c>
      <c r="AH863" s="3">
        <f>IF(W863&lt;'CDO Param'!H$13,1,0)</f>
        <v>0</v>
      </c>
      <c r="AI863" s="3">
        <f>IF(X863&lt;'CDO Param'!I$13,1,0)</f>
        <v>0</v>
      </c>
      <c r="AJ863" s="3">
        <f>IF(Y863&lt;'CDO Param'!J$13,1,0)</f>
        <v>0</v>
      </c>
      <c r="AK863" s="3">
        <f>IF(Z863&lt;'CDO Param'!K$13,1,0)</f>
        <v>0</v>
      </c>
      <c r="AL863" s="3">
        <f>IF(AA863&lt;'CDO Param'!L$13,1,0)</f>
        <v>0</v>
      </c>
      <c r="AN863" s="3">
        <f>AC863*'CDO Param'!C$6*'CDO Param'!C$9</f>
        <v>0</v>
      </c>
      <c r="AO863" s="3">
        <f>AD863*'CDO Param'!D$6*'CDO Param'!D$9</f>
        <v>0</v>
      </c>
      <c r="AP863" s="3">
        <f>AE863*'CDO Param'!E$6*'CDO Param'!E$9</f>
        <v>4500</v>
      </c>
      <c r="AQ863" s="3">
        <f>AF863*'CDO Param'!F$6*'CDO Param'!F$9</f>
        <v>0</v>
      </c>
      <c r="AR863" s="3">
        <f>AG863*'CDO Param'!G$6*'CDO Param'!G$9</f>
        <v>4500</v>
      </c>
      <c r="AS863" s="3">
        <f>AH863*'CDO Param'!H$6*'CDO Param'!H$9</f>
        <v>0</v>
      </c>
      <c r="AT863" s="3">
        <f>AI863*'CDO Param'!I$6*'CDO Param'!I$9</f>
        <v>0</v>
      </c>
      <c r="AU863" s="3">
        <f>AJ863*'CDO Param'!J$6*'CDO Param'!J$9</f>
        <v>0</v>
      </c>
      <c r="AV863" s="3">
        <f>AK863*'CDO Param'!K$6*'CDO Param'!K$9</f>
        <v>0</v>
      </c>
      <c r="AW863" s="3">
        <f>AL863*'CDO Param'!L$6*'CDO Param'!L$9</f>
        <v>0</v>
      </c>
      <c r="AY863" s="2">
        <f t="shared" si="41"/>
        <v>9000</v>
      </c>
      <c r="BI863" s="5">
        <f>AY863/'CDO Param'!$M$6</f>
        <v>9.375E-2</v>
      </c>
      <c r="BJ863" s="5">
        <f t="shared" si="42"/>
        <v>0.02</v>
      </c>
      <c r="BK863" s="5">
        <f t="shared" si="43"/>
        <v>1</v>
      </c>
    </row>
    <row r="864" spans="1:63" x14ac:dyDescent="0.2">
      <c r="A864" s="3">
        <v>861</v>
      </c>
      <c r="B864" s="3">
        <v>860</v>
      </c>
      <c r="C864">
        <v>-1.6496369426022284</v>
      </c>
      <c r="D864">
        <v>0.37490508475457318</v>
      </c>
      <c r="E864">
        <v>0.21115738491062075</v>
      </c>
      <c r="F864">
        <v>-1.3292765288497321</v>
      </c>
      <c r="G864">
        <v>-0.83379518400761299</v>
      </c>
      <c r="H864">
        <v>-0.41208409129467327</v>
      </c>
      <c r="I864">
        <v>0.56620137911522761</v>
      </c>
      <c r="J864">
        <v>-0.15426508070959244</v>
      </c>
      <c r="K864">
        <v>-0.72390093919239007</v>
      </c>
      <c r="L864">
        <v>-0.5128686098032631</v>
      </c>
      <c r="M864">
        <v>0.50881226343335584</v>
      </c>
      <c r="N864">
        <v>-0.14872512110741809</v>
      </c>
      <c r="O864">
        <v>1.7348793335258961</v>
      </c>
      <c r="P864">
        <v>3.1783429221832193E-2</v>
      </c>
      <c r="R864">
        <f>SQRT(Correlation)*$F864 + SQRT('CDO Param'!C$17 - Correlation)*HLOOKUP('CDO Param'!C$12,$C$4:$E$1004,$A864,FALSE) + SQRT(1-Correlation)*G864</f>
        <v>-1.1583421266534897</v>
      </c>
      <c r="S864">
        <f>SQRT(Correlation)*$F864 + SQRT('CDO Param'!D$17 - Correlation)*HLOOKUP('CDO Param'!D$12,$C$4:$E$1004,$A864,FALSE) + SQRT(1-Correlation)*H864</f>
        <v>-0.758271856394092</v>
      </c>
      <c r="T864">
        <f>SQRT(Correlation)*$F864 + SQRT('CDO Param'!E$17 - Correlation)*HLOOKUP('CDO Param'!E$12,$C$4:$E$1004,$A864,FALSE) + SQRT(1-Correlation)*I864</f>
        <v>-0.31966126580402709</v>
      </c>
      <c r="U864">
        <f>SQRT(Correlation)*$F864 + SQRT('CDO Param'!F$17 - Correlation)*HLOOKUP('CDO Param'!F$12,$C$4:$E$1004,$A864,FALSE) + SQRT(1-Correlation)*J864</f>
        <v>-0.51948662601724882</v>
      </c>
      <c r="V864">
        <f>SQRT(Correlation)*$F864 + SQRT('CDO Param'!G$17 - Correlation)*HLOOKUP('CDO Param'!G$12,$C$4:$E$1004,$A864,FALSE) + SQRT(1-Correlation)*K864</f>
        <v>-1.059890650930545</v>
      </c>
      <c r="W864">
        <f>SQRT(Correlation)*$F864 + SQRT('CDO Param'!H$17 - Correlation)*HLOOKUP('CDO Param'!H$12,$C$4:$E$1004,$A864,FALSE) + SQRT(1-Correlation)*L864</f>
        <v>-0.85388444580525413</v>
      </c>
      <c r="X864">
        <f>SQRT(Correlation)*$F864 + SQRT('CDO Param'!I$17 - Correlation)*HLOOKUP('CDO Param'!I$12,$C$4:$E$1004,$A864,FALSE) + SQRT(1-Correlation)*M864</f>
        <v>0.10956377568685888</v>
      </c>
      <c r="Y864">
        <f>SQRT(Correlation)*$F864 + SQRT('CDO Param'!J$17 - Correlation)*HLOOKUP('CDO Param'!J$12,$C$4:$E$1004,$A864,FALSE) + SQRT(1-Correlation)*N864</f>
        <v>-0.9979000958989579</v>
      </c>
      <c r="Z864">
        <f>SQRT(Correlation)*$F864 + SQRT('CDO Param'!K$17 - Correlation)*HLOOKUP('CDO Param'!K$12,$C$4:$E$1004,$A864,FALSE) + SQRT(1-Correlation)*O864</f>
        <v>0.78904399034521377</v>
      </c>
      <c r="AA864">
        <f>SQRT(Correlation)*$F864 + SQRT('CDO Param'!L$17 - Correlation)*HLOOKUP('CDO Param'!L$12,$C$4:$E$1004,$A864,FALSE) + SQRT(1-Correlation)*P864</f>
        <v>-0.8266546490462876</v>
      </c>
      <c r="AC864" s="3">
        <f>IF(R864&lt;'CDO Param'!C$13,1,0)</f>
        <v>0</v>
      </c>
      <c r="AD864" s="3">
        <f>IF(S864&lt;'CDO Param'!D$13,1,0)</f>
        <v>0</v>
      </c>
      <c r="AE864" s="3">
        <f>IF(T864&lt;'CDO Param'!E$13,1,0)</f>
        <v>0</v>
      </c>
      <c r="AF864" s="3">
        <f>IF(U864&lt;'CDO Param'!F$13,1,0)</f>
        <v>0</v>
      </c>
      <c r="AG864" s="3">
        <f>IF(V864&lt;'CDO Param'!G$13,1,0)</f>
        <v>1</v>
      </c>
      <c r="AH864" s="3">
        <f>IF(W864&lt;'CDO Param'!H$13,1,0)</f>
        <v>0</v>
      </c>
      <c r="AI864" s="3">
        <f>IF(X864&lt;'CDO Param'!I$13,1,0)</f>
        <v>0</v>
      </c>
      <c r="AJ864" s="3">
        <f>IF(Y864&lt;'CDO Param'!J$13,1,0)</f>
        <v>0</v>
      </c>
      <c r="AK864" s="3">
        <f>IF(Z864&lt;'CDO Param'!K$13,1,0)</f>
        <v>0</v>
      </c>
      <c r="AL864" s="3">
        <f>IF(AA864&lt;'CDO Param'!L$13,1,0)</f>
        <v>1</v>
      </c>
      <c r="AN864" s="3">
        <f>AC864*'CDO Param'!C$6*'CDO Param'!C$9</f>
        <v>0</v>
      </c>
      <c r="AO864" s="3">
        <f>AD864*'CDO Param'!D$6*'CDO Param'!D$9</f>
        <v>0</v>
      </c>
      <c r="AP864" s="3">
        <f>AE864*'CDO Param'!E$6*'CDO Param'!E$9</f>
        <v>0</v>
      </c>
      <c r="AQ864" s="3">
        <f>AF864*'CDO Param'!F$6*'CDO Param'!F$9</f>
        <v>0</v>
      </c>
      <c r="AR864" s="3">
        <f>AG864*'CDO Param'!G$6*'CDO Param'!G$9</f>
        <v>4500</v>
      </c>
      <c r="AS864" s="3">
        <f>AH864*'CDO Param'!H$6*'CDO Param'!H$9</f>
        <v>0</v>
      </c>
      <c r="AT864" s="3">
        <f>AI864*'CDO Param'!I$6*'CDO Param'!I$9</f>
        <v>0</v>
      </c>
      <c r="AU864" s="3">
        <f>AJ864*'CDO Param'!J$6*'CDO Param'!J$9</f>
        <v>0</v>
      </c>
      <c r="AV864" s="3">
        <f>AK864*'CDO Param'!K$6*'CDO Param'!K$9</f>
        <v>0</v>
      </c>
      <c r="AW864" s="3">
        <f>AL864*'CDO Param'!L$6*'CDO Param'!L$9</f>
        <v>4500</v>
      </c>
      <c r="AY864" s="2">
        <f t="shared" si="41"/>
        <v>9000</v>
      </c>
      <c r="BI864" s="5">
        <f>AY864/'CDO Param'!$M$6</f>
        <v>9.375E-2</v>
      </c>
      <c r="BJ864" s="5">
        <f t="shared" si="42"/>
        <v>0.02</v>
      </c>
      <c r="BK864" s="5">
        <f t="shared" si="43"/>
        <v>1</v>
      </c>
    </row>
    <row r="865" spans="1:63" x14ac:dyDescent="0.2">
      <c r="A865" s="3">
        <v>862</v>
      </c>
      <c r="B865" s="3">
        <v>861</v>
      </c>
      <c r="C865">
        <v>0.18288233150087763</v>
      </c>
      <c r="D865">
        <v>1.0793746696435846</v>
      </c>
      <c r="E865">
        <v>-5.2440327635849826E-2</v>
      </c>
      <c r="F865">
        <v>1.4666647984995507</v>
      </c>
      <c r="G865">
        <v>0.74651779868872836</v>
      </c>
      <c r="H865">
        <v>-0.17208549252245575</v>
      </c>
      <c r="I865">
        <v>-0.43879708755412139</v>
      </c>
      <c r="J865">
        <v>-1.2585405784193426</v>
      </c>
      <c r="K865">
        <v>0.20945662981830537</v>
      </c>
      <c r="L865">
        <v>0.54539782468054909</v>
      </c>
      <c r="M865">
        <v>1.4064971765037626</v>
      </c>
      <c r="N865">
        <v>2.9035436455160379</v>
      </c>
      <c r="O865">
        <v>2.501637936802581</v>
      </c>
      <c r="P865">
        <v>-1.1976771929766983</v>
      </c>
      <c r="R865">
        <f>SQRT(Correlation)*$F865 + SQRT('CDO Param'!C$17 - Correlation)*HLOOKUP('CDO Param'!C$12,$C$4:$E$1004,$A865,FALSE) + SQRT(1-Correlation)*G865</f>
        <v>1.3246557297076746</v>
      </c>
      <c r="S865">
        <f>SQRT(Correlation)*$F865 + SQRT('CDO Param'!D$17 - Correlation)*HLOOKUP('CDO Param'!D$12,$C$4:$E$1004,$A865,FALSE) + SQRT(1-Correlation)*H865</f>
        <v>0.4531921298013919</v>
      </c>
      <c r="T865">
        <f>SQRT(Correlation)*$F865 + SQRT('CDO Param'!E$17 - Correlation)*HLOOKUP('CDO Param'!E$12,$C$4:$E$1004,$A865,FALSE) + SQRT(1-Correlation)*I865</f>
        <v>9.59067813631444E-2</v>
      </c>
      <c r="U865">
        <f>SQRT(Correlation)*$F865 + SQRT('CDO Param'!F$17 - Correlation)*HLOOKUP('CDO Param'!F$12,$C$4:$E$1004,$A865,FALSE) + SQRT(1-Correlation)*J865</f>
        <v>-0.74188230767582652</v>
      </c>
      <c r="V865">
        <f>SQRT(Correlation)*$F865 + SQRT('CDO Param'!G$17 - Correlation)*HLOOKUP('CDO Param'!G$12,$C$4:$E$1004,$A865,FALSE) + SQRT(1-Correlation)*K865</f>
        <v>0.65078212536401203</v>
      </c>
      <c r="W865">
        <f>SQRT(Correlation)*$F865 + SQRT('CDO Param'!H$17 - Correlation)*HLOOKUP('CDO Param'!H$12,$C$4:$E$1004,$A865,FALSE) + SQRT(1-Correlation)*L865</f>
        <v>1.1338565694617615</v>
      </c>
      <c r="X865">
        <f>SQRT(Correlation)*$F865 + SQRT('CDO Param'!I$17 - Correlation)*HLOOKUP('CDO Param'!I$12,$C$4:$E$1004,$A865,FALSE) + SQRT(1-Correlation)*M865</f>
        <v>1.7863944990937617</v>
      </c>
      <c r="Y865">
        <f>SQRT(Correlation)*$F865 + SQRT('CDO Param'!J$17 - Correlation)*HLOOKUP('CDO Param'!J$12,$C$4:$E$1004,$A865,FALSE) + SQRT(1-Correlation)*N865</f>
        <v>3.2667296112207151</v>
      </c>
      <c r="Z865">
        <f>SQRT(Correlation)*$F865 + SQRT('CDO Param'!K$17 - Correlation)*HLOOKUP('CDO Param'!K$12,$C$4:$E$1004,$A865,FALSE) + SQRT(1-Correlation)*O865</f>
        <v>2.8854483779731037</v>
      </c>
      <c r="AA865">
        <f>SQRT(Correlation)*$F865 + SQRT('CDO Param'!L$17 - Correlation)*HLOOKUP('CDO Param'!L$12,$C$4:$E$1004,$A865,FALSE) + SQRT(1-Correlation)*P865</f>
        <v>-0.62403009987406743</v>
      </c>
      <c r="AC865" s="3">
        <f>IF(R865&lt;'CDO Param'!C$13,1,0)</f>
        <v>0</v>
      </c>
      <c r="AD865" s="3">
        <f>IF(S865&lt;'CDO Param'!D$13,1,0)</f>
        <v>0</v>
      </c>
      <c r="AE865" s="3">
        <f>IF(T865&lt;'CDO Param'!E$13,1,0)</f>
        <v>0</v>
      </c>
      <c r="AF865" s="3">
        <f>IF(U865&lt;'CDO Param'!F$13,1,0)</f>
        <v>0</v>
      </c>
      <c r="AG865" s="3">
        <f>IF(V865&lt;'CDO Param'!G$13,1,0)</f>
        <v>0</v>
      </c>
      <c r="AH865" s="3">
        <f>IF(W865&lt;'CDO Param'!H$13,1,0)</f>
        <v>0</v>
      </c>
      <c r="AI865" s="3">
        <f>IF(X865&lt;'CDO Param'!I$13,1,0)</f>
        <v>0</v>
      </c>
      <c r="AJ865" s="3">
        <f>IF(Y865&lt;'CDO Param'!J$13,1,0)</f>
        <v>0</v>
      </c>
      <c r="AK865" s="3">
        <f>IF(Z865&lt;'CDO Param'!K$13,1,0)</f>
        <v>0</v>
      </c>
      <c r="AL865" s="3">
        <f>IF(AA865&lt;'CDO Param'!L$13,1,0)</f>
        <v>0</v>
      </c>
      <c r="AN865" s="3">
        <f>AC865*'CDO Param'!C$6*'CDO Param'!C$9</f>
        <v>0</v>
      </c>
      <c r="AO865" s="3">
        <f>AD865*'CDO Param'!D$6*'CDO Param'!D$9</f>
        <v>0</v>
      </c>
      <c r="AP865" s="3">
        <f>AE865*'CDO Param'!E$6*'CDO Param'!E$9</f>
        <v>0</v>
      </c>
      <c r="AQ865" s="3">
        <f>AF865*'CDO Param'!F$6*'CDO Param'!F$9</f>
        <v>0</v>
      </c>
      <c r="AR865" s="3">
        <f>AG865*'CDO Param'!G$6*'CDO Param'!G$9</f>
        <v>0</v>
      </c>
      <c r="AS865" s="3">
        <f>AH865*'CDO Param'!H$6*'CDO Param'!H$9</f>
        <v>0</v>
      </c>
      <c r="AT865" s="3">
        <f>AI865*'CDO Param'!I$6*'CDO Param'!I$9</f>
        <v>0</v>
      </c>
      <c r="AU865" s="3">
        <f>AJ865*'CDO Param'!J$6*'CDO Param'!J$9</f>
        <v>0</v>
      </c>
      <c r="AV865" s="3">
        <f>AK865*'CDO Param'!K$6*'CDO Param'!K$9</f>
        <v>0</v>
      </c>
      <c r="AW865" s="3">
        <f>AL865*'CDO Param'!L$6*'CDO Param'!L$9</f>
        <v>0</v>
      </c>
      <c r="AY865" s="2">
        <f t="shared" si="41"/>
        <v>0</v>
      </c>
      <c r="BI865" s="5">
        <f>AY865/'CDO Param'!$M$6</f>
        <v>0</v>
      </c>
      <c r="BJ865" s="5">
        <f t="shared" si="42"/>
        <v>0</v>
      </c>
      <c r="BK865" s="5">
        <f t="shared" si="43"/>
        <v>0</v>
      </c>
    </row>
    <row r="866" spans="1:63" x14ac:dyDescent="0.2">
      <c r="A866" s="3">
        <v>863</v>
      </c>
      <c r="B866" s="3">
        <v>862</v>
      </c>
      <c r="C866">
        <v>0.17624984138819855</v>
      </c>
      <c r="D866">
        <v>-1.6580725059611723</v>
      </c>
      <c r="E866">
        <v>0.4674438969232142</v>
      </c>
      <c r="F866">
        <v>-0.95159521151799709</v>
      </c>
      <c r="G866">
        <v>-1.1028578228433616</v>
      </c>
      <c r="H866">
        <v>0.50121798267355189</v>
      </c>
      <c r="I866">
        <v>0.29330522011150606</v>
      </c>
      <c r="J866">
        <v>-0.59168996813241392</v>
      </c>
      <c r="K866">
        <v>-1.8836544768419117</v>
      </c>
      <c r="L866">
        <v>1.5714704204583541</v>
      </c>
      <c r="M866">
        <v>0.19291746866656467</v>
      </c>
      <c r="N866">
        <v>-1.8434911908116192</v>
      </c>
      <c r="O866">
        <v>-0.27328724172548391</v>
      </c>
      <c r="P866">
        <v>0.42488863982725888</v>
      </c>
      <c r="R866">
        <f>SQRT(Correlation)*$F866 + SQRT('CDO Param'!C$17 - Correlation)*HLOOKUP('CDO Param'!C$12,$C$4:$E$1004,$A866,FALSE) + SQRT(1-Correlation)*G866</f>
        <v>-1.5816704870793297</v>
      </c>
      <c r="S866">
        <f>SQRT(Correlation)*$F866 + SQRT('CDO Param'!D$17 - Correlation)*HLOOKUP('CDO Param'!D$12,$C$4:$E$1004,$A866,FALSE) + SQRT(1-Correlation)*H866</f>
        <v>-5.9910561578509547E-2</v>
      </c>
      <c r="T866">
        <f>SQRT(Correlation)*$F866 + SQRT('CDO Param'!E$17 - Correlation)*HLOOKUP('CDO Param'!E$12,$C$4:$E$1004,$A866,FALSE) + SQRT(1-Correlation)*I866</f>
        <v>2.3964260552934102E-2</v>
      </c>
      <c r="U866">
        <f>SQRT(Correlation)*$F866 + SQRT('CDO Param'!F$17 - Correlation)*HLOOKUP('CDO Param'!F$12,$C$4:$E$1004,$A866,FALSE) + SQRT(1-Correlation)*J866</f>
        <v>-0.75772358536314732</v>
      </c>
      <c r="V866">
        <f>SQRT(Correlation)*$F866 + SQRT('CDO Param'!G$17 - Correlation)*HLOOKUP('CDO Param'!G$12,$C$4:$E$1004,$A866,FALSE) + SQRT(1-Correlation)*K866</f>
        <v>-1.9833887364498852</v>
      </c>
      <c r="W866">
        <f>SQRT(Correlation)*$F866 + SQRT('CDO Param'!H$17 - Correlation)*HLOOKUP('CDO Param'!H$12,$C$4:$E$1004,$A866,FALSE) + SQRT(1-Correlation)*L866</f>
        <v>0.95542005084577897</v>
      </c>
      <c r="X866">
        <f>SQRT(Correlation)*$F866 + SQRT('CDO Param'!I$17 - Correlation)*HLOOKUP('CDO Param'!I$12,$C$4:$E$1004,$A866,FALSE) + SQRT(1-Correlation)*M866</f>
        <v>-1.3379614545732221E-2</v>
      </c>
      <c r="Y866">
        <f>SQRT(Correlation)*$F866 + SQRT('CDO Param'!J$17 - Correlation)*HLOOKUP('CDO Param'!J$12,$C$4:$E$1004,$A866,FALSE) + SQRT(1-Correlation)*N866</f>
        <v>-2.0031788058241169</v>
      </c>
      <c r="Z866">
        <f>SQRT(Correlation)*$F866 + SQRT('CDO Param'!K$17 - Correlation)*HLOOKUP('CDO Param'!K$12,$C$4:$E$1004,$A866,FALSE) + SQRT(1-Correlation)*O866</f>
        <v>-0.51355254479314139</v>
      </c>
      <c r="AA866">
        <f>SQRT(Correlation)*$F866 + SQRT('CDO Param'!L$17 - Correlation)*HLOOKUP('CDO Param'!L$12,$C$4:$E$1004,$A866,FALSE) + SQRT(1-Correlation)*P866</f>
        <v>0.14879525313763953</v>
      </c>
      <c r="AC866" s="3">
        <f>IF(R866&lt;'CDO Param'!C$13,1,0)</f>
        <v>0</v>
      </c>
      <c r="AD866" s="3">
        <f>IF(S866&lt;'CDO Param'!D$13,1,0)</f>
        <v>0</v>
      </c>
      <c r="AE866" s="3">
        <f>IF(T866&lt;'CDO Param'!E$13,1,0)</f>
        <v>0</v>
      </c>
      <c r="AF866" s="3">
        <f>IF(U866&lt;'CDO Param'!F$13,1,0)</f>
        <v>0</v>
      </c>
      <c r="AG866" s="3">
        <f>IF(V866&lt;'CDO Param'!G$13,1,0)</f>
        <v>1</v>
      </c>
      <c r="AH866" s="3">
        <f>IF(W866&lt;'CDO Param'!H$13,1,0)</f>
        <v>0</v>
      </c>
      <c r="AI866" s="3">
        <f>IF(X866&lt;'CDO Param'!I$13,1,0)</f>
        <v>0</v>
      </c>
      <c r="AJ866" s="3">
        <f>IF(Y866&lt;'CDO Param'!J$13,1,0)</f>
        <v>0</v>
      </c>
      <c r="AK866" s="3">
        <f>IF(Z866&lt;'CDO Param'!K$13,1,0)</f>
        <v>0</v>
      </c>
      <c r="AL866" s="3">
        <f>IF(AA866&lt;'CDO Param'!L$13,1,0)</f>
        <v>0</v>
      </c>
      <c r="AN866" s="3">
        <f>AC866*'CDO Param'!C$6*'CDO Param'!C$9</f>
        <v>0</v>
      </c>
      <c r="AO866" s="3">
        <f>AD866*'CDO Param'!D$6*'CDO Param'!D$9</f>
        <v>0</v>
      </c>
      <c r="AP866" s="3">
        <f>AE866*'CDO Param'!E$6*'CDO Param'!E$9</f>
        <v>0</v>
      </c>
      <c r="AQ866" s="3">
        <f>AF866*'CDO Param'!F$6*'CDO Param'!F$9</f>
        <v>0</v>
      </c>
      <c r="AR866" s="3">
        <f>AG866*'CDO Param'!G$6*'CDO Param'!G$9</f>
        <v>4500</v>
      </c>
      <c r="AS866" s="3">
        <f>AH866*'CDO Param'!H$6*'CDO Param'!H$9</f>
        <v>0</v>
      </c>
      <c r="AT866" s="3">
        <f>AI866*'CDO Param'!I$6*'CDO Param'!I$9</f>
        <v>0</v>
      </c>
      <c r="AU866" s="3">
        <f>AJ866*'CDO Param'!J$6*'CDO Param'!J$9</f>
        <v>0</v>
      </c>
      <c r="AV866" s="3">
        <f>AK866*'CDO Param'!K$6*'CDO Param'!K$9</f>
        <v>0</v>
      </c>
      <c r="AW866" s="3">
        <f>AL866*'CDO Param'!L$6*'CDO Param'!L$9</f>
        <v>0</v>
      </c>
      <c r="AY866" s="2">
        <f t="shared" si="41"/>
        <v>4500</v>
      </c>
      <c r="BI866" s="5">
        <f>AY866/'CDO Param'!$M$6</f>
        <v>4.6875E-2</v>
      </c>
      <c r="BJ866" s="5">
        <f t="shared" si="42"/>
        <v>0</v>
      </c>
      <c r="BK866" s="5">
        <f t="shared" si="43"/>
        <v>0</v>
      </c>
    </row>
    <row r="867" spans="1:63" x14ac:dyDescent="0.2">
      <c r="A867" s="3">
        <v>864</v>
      </c>
      <c r="B867" s="3">
        <v>863</v>
      </c>
      <c r="C867">
        <v>1.5520026863669045</v>
      </c>
      <c r="D867">
        <v>-0.73152023105649278</v>
      </c>
      <c r="E867">
        <v>-1.3005069376959</v>
      </c>
      <c r="F867">
        <v>-2.0246261556167156</v>
      </c>
      <c r="G867">
        <v>0.14700731298944447</v>
      </c>
      <c r="H867">
        <v>0.38314169614750426</v>
      </c>
      <c r="I867">
        <v>2.0197694539092481</v>
      </c>
      <c r="J867">
        <v>-0.73630417318781838</v>
      </c>
      <c r="K867">
        <v>0.25542931325617246</v>
      </c>
      <c r="L867">
        <v>0.56106728152371943</v>
      </c>
      <c r="M867">
        <v>-1.4512943380395882</v>
      </c>
      <c r="N867">
        <v>0.75049001679872163</v>
      </c>
      <c r="O867">
        <v>0.13120256880938541</v>
      </c>
      <c r="P867">
        <v>0.5243077794148121</v>
      </c>
      <c r="R867">
        <f>SQRT(Correlation)*$F867 + SQRT('CDO Param'!C$17 - Correlation)*HLOOKUP('CDO Param'!C$12,$C$4:$E$1004,$A867,FALSE) + SQRT(1-Correlation)*G867</f>
        <v>-0.60423220687660173</v>
      </c>
      <c r="S867">
        <f>SQRT(Correlation)*$F867 + SQRT('CDO Param'!D$17 - Correlation)*HLOOKUP('CDO Param'!D$12,$C$4:$E$1004,$A867,FALSE) + SQRT(1-Correlation)*H867</f>
        <v>-0.38021546147908986</v>
      </c>
      <c r="T867">
        <f>SQRT(Correlation)*$F867 + SQRT('CDO Param'!E$17 - Correlation)*HLOOKUP('CDO Param'!E$12,$C$4:$E$1004,$A867,FALSE) + SQRT(1-Correlation)*I867</f>
        <v>1.6864998548494783</v>
      </c>
      <c r="U867">
        <f>SQRT(Correlation)*$F867 + SQRT('CDO Param'!F$17 - Correlation)*HLOOKUP('CDO Param'!F$12,$C$4:$E$1004,$A867,FALSE) + SQRT(1-Correlation)*J867</f>
        <v>-1.6295646693879204</v>
      </c>
      <c r="V867">
        <f>SQRT(Correlation)*$F867 + SQRT('CDO Param'!G$17 - Correlation)*HLOOKUP('CDO Param'!G$12,$C$4:$E$1004,$A867,FALSE) + SQRT(1-Correlation)*K867</f>
        <v>-0.68872367468110074</v>
      </c>
      <c r="W867">
        <f>SQRT(Correlation)*$F867 + SQRT('CDO Param'!H$17 - Correlation)*HLOOKUP('CDO Param'!H$12,$C$4:$E$1004,$A867,FALSE) + SQRT(1-Correlation)*L867</f>
        <v>-0.21142043033681379</v>
      </c>
      <c r="X867">
        <f>SQRT(Correlation)*$F867 + SQRT('CDO Param'!I$17 - Correlation)*HLOOKUP('CDO Param'!I$12,$C$4:$E$1004,$A867,FALSE) + SQRT(1-Correlation)*M867</f>
        <v>-2.3078638970531777</v>
      </c>
      <c r="Y867">
        <f>SQRT(Correlation)*$F867 + SQRT('CDO Param'!J$17 - Correlation)*HLOOKUP('CDO Param'!J$12,$C$4:$E$1004,$A867,FALSE) + SQRT(1-Correlation)*N867</f>
        <v>0.48235565230376432</v>
      </c>
      <c r="Z867">
        <f>SQRT(Correlation)*$F867 + SQRT('CDO Param'!K$17 - Correlation)*HLOOKUP('CDO Param'!K$12,$C$4:$E$1004,$A867,FALSE) + SQRT(1-Correlation)*O867</f>
        <v>-0.10515200629604514</v>
      </c>
      <c r="AA867">
        <f>SQRT(Correlation)*$F867 + SQRT('CDO Param'!L$17 - Correlation)*HLOOKUP('CDO Param'!L$12,$C$4:$E$1004,$A867,FALSE) + SQRT(1-Correlation)*P867</f>
        <v>0.26778034138195284</v>
      </c>
      <c r="AC867" s="3">
        <f>IF(R867&lt;'CDO Param'!C$13,1,0)</f>
        <v>0</v>
      </c>
      <c r="AD867" s="3">
        <f>IF(S867&lt;'CDO Param'!D$13,1,0)</f>
        <v>0</v>
      </c>
      <c r="AE867" s="3">
        <f>IF(T867&lt;'CDO Param'!E$13,1,0)</f>
        <v>0</v>
      </c>
      <c r="AF867" s="3">
        <f>IF(U867&lt;'CDO Param'!F$13,1,0)</f>
        <v>1</v>
      </c>
      <c r="AG867" s="3">
        <f>IF(V867&lt;'CDO Param'!G$13,1,0)</f>
        <v>1</v>
      </c>
      <c r="AH867" s="3">
        <f>IF(W867&lt;'CDO Param'!H$13,1,0)</f>
        <v>0</v>
      </c>
      <c r="AI867" s="3">
        <f>IF(X867&lt;'CDO Param'!I$13,1,0)</f>
        <v>1</v>
      </c>
      <c r="AJ867" s="3">
        <f>IF(Y867&lt;'CDO Param'!J$13,1,0)</f>
        <v>0</v>
      </c>
      <c r="AK867" s="3">
        <f>IF(Z867&lt;'CDO Param'!K$13,1,0)</f>
        <v>0</v>
      </c>
      <c r="AL867" s="3">
        <f>IF(AA867&lt;'CDO Param'!L$13,1,0)</f>
        <v>0</v>
      </c>
      <c r="AN867" s="3">
        <f>AC867*'CDO Param'!C$6*'CDO Param'!C$9</f>
        <v>0</v>
      </c>
      <c r="AO867" s="3">
        <f>AD867*'CDO Param'!D$6*'CDO Param'!D$9</f>
        <v>0</v>
      </c>
      <c r="AP867" s="3">
        <f>AE867*'CDO Param'!E$6*'CDO Param'!E$9</f>
        <v>0</v>
      </c>
      <c r="AQ867" s="3">
        <f>AF867*'CDO Param'!F$6*'CDO Param'!F$9</f>
        <v>4500</v>
      </c>
      <c r="AR867" s="3">
        <f>AG867*'CDO Param'!G$6*'CDO Param'!G$9</f>
        <v>4500</v>
      </c>
      <c r="AS867" s="3">
        <f>AH867*'CDO Param'!H$6*'CDO Param'!H$9</f>
        <v>0</v>
      </c>
      <c r="AT867" s="3">
        <f>AI867*'CDO Param'!I$6*'CDO Param'!I$9</f>
        <v>3600</v>
      </c>
      <c r="AU867" s="3">
        <f>AJ867*'CDO Param'!J$6*'CDO Param'!J$9</f>
        <v>0</v>
      </c>
      <c r="AV867" s="3">
        <f>AK867*'CDO Param'!K$6*'CDO Param'!K$9</f>
        <v>0</v>
      </c>
      <c r="AW867" s="3">
        <f>AL867*'CDO Param'!L$6*'CDO Param'!L$9</f>
        <v>0</v>
      </c>
      <c r="AY867" s="2">
        <f t="shared" si="41"/>
        <v>12600</v>
      </c>
      <c r="BI867" s="5">
        <f>AY867/'CDO Param'!$M$6</f>
        <v>0.13125000000000001</v>
      </c>
      <c r="BJ867" s="5">
        <f t="shared" si="42"/>
        <v>0.02</v>
      </c>
      <c r="BK867" s="5">
        <f t="shared" si="43"/>
        <v>1</v>
      </c>
    </row>
    <row r="868" spans="1:63" x14ac:dyDescent="0.2">
      <c r="A868" s="3">
        <v>865</v>
      </c>
      <c r="B868" s="3">
        <v>864</v>
      </c>
      <c r="C868">
        <v>-0.36294750316301361</v>
      </c>
      <c r="D868">
        <v>-8.4098701336188242E-2</v>
      </c>
      <c r="E868">
        <v>-0.57278953136119526</v>
      </c>
      <c r="F868">
        <v>-0.46836703404551372</v>
      </c>
      <c r="G868">
        <v>-0.77219056038302369</v>
      </c>
      <c r="H868">
        <v>0.13307840163179208</v>
      </c>
      <c r="I868">
        <v>-0.96512621894362383</v>
      </c>
      <c r="J868">
        <v>0.91039055405417457</v>
      </c>
      <c r="K868">
        <v>0.68309645939734764</v>
      </c>
      <c r="L868">
        <v>-1.3845010471413843</v>
      </c>
      <c r="M868">
        <v>0.53909388952888548</v>
      </c>
      <c r="N868">
        <v>-0.17954334907699376</v>
      </c>
      <c r="O868">
        <v>-1.3251383279566653</v>
      </c>
      <c r="P868">
        <v>0.54173142416402698</v>
      </c>
      <c r="R868">
        <f>SQRT(Correlation)*$F868 + SQRT('CDO Param'!C$17 - Correlation)*HLOOKUP('CDO Param'!C$12,$C$4:$E$1004,$A868,FALSE) + SQRT(1-Correlation)*G868</f>
        <v>-0.89256830080054661</v>
      </c>
      <c r="S868">
        <f>SQRT(Correlation)*$F868 + SQRT('CDO Param'!D$17 - Correlation)*HLOOKUP('CDO Param'!D$12,$C$4:$E$1004,$A868,FALSE) + SQRT(1-Correlation)*H868</f>
        <v>-3.3754756293565863E-2</v>
      </c>
      <c r="T868">
        <f>SQRT(Correlation)*$F868 + SQRT('CDO Param'!E$17 - Correlation)*HLOOKUP('CDO Param'!E$12,$C$4:$E$1004,$A868,FALSE) + SQRT(1-Correlation)*I868</f>
        <v>-1.1597366685087207</v>
      </c>
      <c r="U868">
        <f>SQRT(Correlation)*$F868 + SQRT('CDO Param'!F$17 - Correlation)*HLOOKUP('CDO Param'!F$12,$C$4:$E$1004,$A868,FALSE) + SQRT(1-Correlation)*J868</f>
        <v>0.58748201958961577</v>
      </c>
      <c r="V868">
        <f>SQRT(Correlation)*$F868 + SQRT('CDO Param'!G$17 - Correlation)*HLOOKUP('CDO Param'!G$12,$C$4:$E$1004,$A868,FALSE) + SQRT(1-Correlation)*K868</f>
        <v>0.3718519082431716</v>
      </c>
      <c r="W868">
        <f>SQRT(Correlation)*$F868 + SQRT('CDO Param'!H$17 - Correlation)*HLOOKUP('CDO Param'!H$12,$C$4:$E$1004,$A868,FALSE) + SQRT(1-Correlation)*L868</f>
        <v>-1.4734570328093837</v>
      </c>
      <c r="X868">
        <f>SQRT(Correlation)*$F868 + SQRT('CDO Param'!I$17 - Correlation)*HLOOKUP('CDO Param'!I$12,$C$4:$E$1004,$A868,FALSE) + SQRT(1-Correlation)*M868</f>
        <v>0.23523907533260935</v>
      </c>
      <c r="Y868">
        <f>SQRT(Correlation)*$F868 + SQRT('CDO Param'!J$17 - Correlation)*HLOOKUP('CDO Param'!J$12,$C$4:$E$1004,$A868,FALSE) + SQRT(1-Correlation)*N868</f>
        <v>-0.41446732063165848</v>
      </c>
      <c r="Z868">
        <f>SQRT(Correlation)*$F868 + SQRT('CDO Param'!K$17 - Correlation)*HLOOKUP('CDO Param'!K$12,$C$4:$E$1004,$A868,FALSE) + SQRT(1-Correlation)*O868</f>
        <v>-1.5012741434253341</v>
      </c>
      <c r="AA868">
        <f>SQRT(Correlation)*$F868 + SQRT('CDO Param'!L$17 - Correlation)*HLOOKUP('CDO Param'!L$12,$C$4:$E$1004,$A868,FALSE) + SQRT(1-Correlation)*P868</f>
        <v>0.26979401004726949</v>
      </c>
      <c r="AC868" s="3">
        <f>IF(R868&lt;'CDO Param'!C$13,1,0)</f>
        <v>0</v>
      </c>
      <c r="AD868" s="3">
        <f>IF(S868&lt;'CDO Param'!D$13,1,0)</f>
        <v>0</v>
      </c>
      <c r="AE868" s="3">
        <f>IF(T868&lt;'CDO Param'!E$13,1,0)</f>
        <v>1</v>
      </c>
      <c r="AF868" s="3">
        <f>IF(U868&lt;'CDO Param'!F$13,1,0)</f>
        <v>0</v>
      </c>
      <c r="AG868" s="3">
        <f>IF(V868&lt;'CDO Param'!G$13,1,0)</f>
        <v>0</v>
      </c>
      <c r="AH868" s="3">
        <f>IF(W868&lt;'CDO Param'!H$13,1,0)</f>
        <v>0</v>
      </c>
      <c r="AI868" s="3">
        <f>IF(X868&lt;'CDO Param'!I$13,1,0)</f>
        <v>0</v>
      </c>
      <c r="AJ868" s="3">
        <f>IF(Y868&lt;'CDO Param'!J$13,1,0)</f>
        <v>0</v>
      </c>
      <c r="AK868" s="3">
        <f>IF(Z868&lt;'CDO Param'!K$13,1,0)</f>
        <v>0</v>
      </c>
      <c r="AL868" s="3">
        <f>IF(AA868&lt;'CDO Param'!L$13,1,0)</f>
        <v>0</v>
      </c>
      <c r="AN868" s="3">
        <f>AC868*'CDO Param'!C$6*'CDO Param'!C$9</f>
        <v>0</v>
      </c>
      <c r="AO868" s="3">
        <f>AD868*'CDO Param'!D$6*'CDO Param'!D$9</f>
        <v>0</v>
      </c>
      <c r="AP868" s="3">
        <f>AE868*'CDO Param'!E$6*'CDO Param'!E$9</f>
        <v>4500</v>
      </c>
      <c r="AQ868" s="3">
        <f>AF868*'CDO Param'!F$6*'CDO Param'!F$9</f>
        <v>0</v>
      </c>
      <c r="AR868" s="3">
        <f>AG868*'CDO Param'!G$6*'CDO Param'!G$9</f>
        <v>0</v>
      </c>
      <c r="AS868" s="3">
        <f>AH868*'CDO Param'!H$6*'CDO Param'!H$9</f>
        <v>0</v>
      </c>
      <c r="AT868" s="3">
        <f>AI868*'CDO Param'!I$6*'CDO Param'!I$9</f>
        <v>0</v>
      </c>
      <c r="AU868" s="3">
        <f>AJ868*'CDO Param'!J$6*'CDO Param'!J$9</f>
        <v>0</v>
      </c>
      <c r="AV868" s="3">
        <f>AK868*'CDO Param'!K$6*'CDO Param'!K$9</f>
        <v>0</v>
      </c>
      <c r="AW868" s="3">
        <f>AL868*'CDO Param'!L$6*'CDO Param'!L$9</f>
        <v>0</v>
      </c>
      <c r="AY868" s="2">
        <f t="shared" si="41"/>
        <v>4500</v>
      </c>
      <c r="BI868" s="5">
        <f>AY868/'CDO Param'!$M$6</f>
        <v>4.6875E-2</v>
      </c>
      <c r="BJ868" s="5">
        <f t="shared" si="42"/>
        <v>0</v>
      </c>
      <c r="BK868" s="5">
        <f t="shared" si="43"/>
        <v>0</v>
      </c>
    </row>
    <row r="869" spans="1:63" x14ac:dyDescent="0.2">
      <c r="A869" s="3">
        <v>866</v>
      </c>
      <c r="B869" s="3">
        <v>865</v>
      </c>
      <c r="C869">
        <v>0.55210421123774722</v>
      </c>
      <c r="D869">
        <v>2.53829057328403</v>
      </c>
      <c r="E869">
        <v>-0.29521856959036086</v>
      </c>
      <c r="F869">
        <v>0.2495789885870181</v>
      </c>
      <c r="G869">
        <v>0.57886950344254728</v>
      </c>
      <c r="H869">
        <v>0.10847088560694829</v>
      </c>
      <c r="I869">
        <v>-0.3161505901516648</v>
      </c>
      <c r="J869">
        <v>-1.5276100384653546E-2</v>
      </c>
      <c r="K869">
        <v>-1.4443412510445341</v>
      </c>
      <c r="L869">
        <v>-1.1663269106065854</v>
      </c>
      <c r="M869">
        <v>-1.2675218385993503</v>
      </c>
      <c r="N869">
        <v>-0.11124939192086458</v>
      </c>
      <c r="O869">
        <v>-1.2399755178194027</v>
      </c>
      <c r="P869">
        <v>0.31171339287539013</v>
      </c>
      <c r="R869">
        <f>SQRT(Correlation)*$F869 + SQRT('CDO Param'!C$17 - Correlation)*HLOOKUP('CDO Param'!C$12,$C$4:$E$1004,$A869,FALSE) + SQRT(1-Correlation)*G869</f>
        <v>0.98705613107055901</v>
      </c>
      <c r="S869">
        <f>SQRT(Correlation)*$F869 + SQRT('CDO Param'!D$17 - Correlation)*HLOOKUP('CDO Param'!D$12,$C$4:$E$1004,$A869,FALSE) + SQRT(1-Correlation)*H869</f>
        <v>0.54079681890387965</v>
      </c>
      <c r="T869">
        <f>SQRT(Correlation)*$F869 + SQRT('CDO Param'!E$17 - Correlation)*HLOOKUP('CDO Param'!E$12,$C$4:$E$1004,$A869,FALSE) + SQRT(1-Correlation)*I869</f>
        <v>-7.4929934467427878E-2</v>
      </c>
      <c r="U869">
        <f>SQRT(Correlation)*$F869 + SQRT('CDO Param'!F$17 - Correlation)*HLOOKUP('CDO Param'!F$12,$C$4:$E$1004,$A869,FALSE) + SQRT(1-Correlation)*J869</f>
        <v>-1.581254271079113E-3</v>
      </c>
      <c r="V869">
        <f>SQRT(Correlation)*$F869 + SQRT('CDO Param'!G$17 - Correlation)*HLOOKUP('CDO Param'!G$12,$C$4:$E$1004,$A869,FALSE) + SQRT(1-Correlation)*K869</f>
        <v>-1.357311494528149</v>
      </c>
      <c r="W869">
        <f>SQRT(Correlation)*$F869 + SQRT('CDO Param'!H$17 - Correlation)*HLOOKUP('CDO Param'!H$12,$C$4:$E$1004,$A869,FALSE) + SQRT(1-Correlation)*L869</f>
        <v>-0.66858255875550221</v>
      </c>
      <c r="X869">
        <f>SQRT(Correlation)*$F869 + SQRT('CDO Param'!I$17 - Correlation)*HLOOKUP('CDO Param'!I$12,$C$4:$E$1004,$A869,FALSE) + SQRT(1-Correlation)*M869</f>
        <v>-1.1895658711702981</v>
      </c>
      <c r="Y869">
        <f>SQRT(Correlation)*$F869 + SQRT('CDO Param'!J$17 - Correlation)*HLOOKUP('CDO Param'!J$12,$C$4:$E$1004,$A869,FALSE) + SQRT(1-Correlation)*N869</f>
        <v>0.11945641004466978</v>
      </c>
      <c r="Z869">
        <f>SQRT(Correlation)*$F869 + SQRT('CDO Param'!K$17 - Correlation)*HLOOKUP('CDO Param'!K$12,$C$4:$E$1004,$A869,FALSE) + SQRT(1-Correlation)*O869</f>
        <v>-0.95134721366853481</v>
      </c>
      <c r="AA869">
        <f>SQRT(Correlation)*$F869 + SQRT('CDO Param'!L$17 - Correlation)*HLOOKUP('CDO Param'!L$12,$C$4:$E$1004,$A869,FALSE) + SQRT(1-Correlation)*P869</f>
        <v>0.52071413967781044</v>
      </c>
      <c r="AC869" s="3">
        <f>IF(R869&lt;'CDO Param'!C$13,1,0)</f>
        <v>0</v>
      </c>
      <c r="AD869" s="3">
        <f>IF(S869&lt;'CDO Param'!D$13,1,0)</f>
        <v>0</v>
      </c>
      <c r="AE869" s="3">
        <f>IF(T869&lt;'CDO Param'!E$13,1,0)</f>
        <v>0</v>
      </c>
      <c r="AF869" s="3">
        <f>IF(U869&lt;'CDO Param'!F$13,1,0)</f>
        <v>0</v>
      </c>
      <c r="AG869" s="3">
        <f>IF(V869&lt;'CDO Param'!G$13,1,0)</f>
        <v>1</v>
      </c>
      <c r="AH869" s="3">
        <f>IF(W869&lt;'CDO Param'!H$13,1,0)</f>
        <v>0</v>
      </c>
      <c r="AI869" s="3">
        <f>IF(X869&lt;'CDO Param'!I$13,1,0)</f>
        <v>0</v>
      </c>
      <c r="AJ869" s="3">
        <f>IF(Y869&lt;'CDO Param'!J$13,1,0)</f>
        <v>0</v>
      </c>
      <c r="AK869" s="3">
        <f>IF(Z869&lt;'CDO Param'!K$13,1,0)</f>
        <v>0</v>
      </c>
      <c r="AL869" s="3">
        <f>IF(AA869&lt;'CDO Param'!L$13,1,0)</f>
        <v>0</v>
      </c>
      <c r="AN869" s="3">
        <f>AC869*'CDO Param'!C$6*'CDO Param'!C$9</f>
        <v>0</v>
      </c>
      <c r="AO869" s="3">
        <f>AD869*'CDO Param'!D$6*'CDO Param'!D$9</f>
        <v>0</v>
      </c>
      <c r="AP869" s="3">
        <f>AE869*'CDO Param'!E$6*'CDO Param'!E$9</f>
        <v>0</v>
      </c>
      <c r="AQ869" s="3">
        <f>AF869*'CDO Param'!F$6*'CDO Param'!F$9</f>
        <v>0</v>
      </c>
      <c r="AR869" s="3">
        <f>AG869*'CDO Param'!G$6*'CDO Param'!G$9</f>
        <v>4500</v>
      </c>
      <c r="AS869" s="3">
        <f>AH869*'CDO Param'!H$6*'CDO Param'!H$9</f>
        <v>0</v>
      </c>
      <c r="AT869" s="3">
        <f>AI869*'CDO Param'!I$6*'CDO Param'!I$9</f>
        <v>0</v>
      </c>
      <c r="AU869" s="3">
        <f>AJ869*'CDO Param'!J$6*'CDO Param'!J$9</f>
        <v>0</v>
      </c>
      <c r="AV869" s="3">
        <f>AK869*'CDO Param'!K$6*'CDO Param'!K$9</f>
        <v>0</v>
      </c>
      <c r="AW869" s="3">
        <f>AL869*'CDO Param'!L$6*'CDO Param'!L$9</f>
        <v>0</v>
      </c>
      <c r="AY869" s="2">
        <f t="shared" si="41"/>
        <v>4500</v>
      </c>
      <c r="BI869" s="5">
        <f>AY869/'CDO Param'!$M$6</f>
        <v>4.6875E-2</v>
      </c>
      <c r="BJ869" s="5">
        <f t="shared" si="42"/>
        <v>0</v>
      </c>
      <c r="BK869" s="5">
        <f t="shared" si="43"/>
        <v>0</v>
      </c>
    </row>
    <row r="870" spans="1:63" x14ac:dyDescent="0.2">
      <c r="A870" s="3">
        <v>867</v>
      </c>
      <c r="B870" s="3">
        <v>866</v>
      </c>
      <c r="C870">
        <v>-0.90856246970361099</v>
      </c>
      <c r="D870">
        <v>-0.16000171854102518</v>
      </c>
      <c r="E870">
        <v>-0.69507450461969711</v>
      </c>
      <c r="F870">
        <v>-0.36343863030197099</v>
      </c>
      <c r="G870">
        <v>-0.72190232458524406</v>
      </c>
      <c r="H870">
        <v>0.32173488762055058</v>
      </c>
      <c r="I870">
        <v>-1.315843292104546</v>
      </c>
      <c r="J870">
        <v>0.72800958150764927</v>
      </c>
      <c r="K870">
        <v>1.1063502824981697</v>
      </c>
      <c r="L870">
        <v>-1.9515300664352253</v>
      </c>
      <c r="M870">
        <v>7.4384161052876152E-2</v>
      </c>
      <c r="N870">
        <v>0.80928202805807814</v>
      </c>
      <c r="O870">
        <v>-0.32071739042294212</v>
      </c>
      <c r="P870">
        <v>-0.29089846975693945</v>
      </c>
      <c r="R870">
        <f>SQRT(Correlation)*$F870 + SQRT('CDO Param'!C$17 - Correlation)*HLOOKUP('CDO Param'!C$12,$C$4:$E$1004,$A870,FALSE) + SQRT(1-Correlation)*G870</f>
        <v>-0.82241372433884563</v>
      </c>
      <c r="S870">
        <f>SQRT(Correlation)*$F870 + SQRT('CDO Param'!D$17 - Correlation)*HLOOKUP('CDO Param'!D$12,$C$4:$E$1004,$A870,FALSE) + SQRT(1-Correlation)*H870</f>
        <v>0.16766746810479155</v>
      </c>
      <c r="T870">
        <f>SQRT(Correlation)*$F870 + SQRT('CDO Param'!E$17 - Correlation)*HLOOKUP('CDO Param'!E$12,$C$4:$E$1004,$A870,FALSE) + SQRT(1-Correlation)*I870</f>
        <v>-1.6036309747562389</v>
      </c>
      <c r="U870">
        <f>SQRT(Correlation)*$F870 + SQRT('CDO Param'!F$17 - Correlation)*HLOOKUP('CDO Param'!F$12,$C$4:$E$1004,$A870,FALSE) + SQRT(1-Correlation)*J870</f>
        <v>0.42029776047677592</v>
      </c>
      <c r="V870">
        <f>SQRT(Correlation)*$F870 + SQRT('CDO Param'!G$17 - Correlation)*HLOOKUP('CDO Param'!G$12,$C$4:$E$1004,$A870,FALSE) + SQRT(1-Correlation)*K870</f>
        <v>0.77922326447920598</v>
      </c>
      <c r="W870">
        <f>SQRT(Correlation)*$F870 + SQRT('CDO Param'!H$17 - Correlation)*HLOOKUP('CDO Param'!H$12,$C$4:$E$1004,$A870,FALSE) + SQRT(1-Correlation)*L870</f>
        <v>-1.9889410258514917</v>
      </c>
      <c r="X870">
        <f>SQRT(Correlation)*$F870 + SQRT('CDO Param'!I$17 - Correlation)*HLOOKUP('CDO Param'!I$12,$C$4:$E$1004,$A870,FALSE) + SQRT(1-Correlation)*M870</f>
        <v>-0.19978575908991203</v>
      </c>
      <c r="Y870">
        <f>SQRT(Correlation)*$F870 + SQRT('CDO Param'!J$17 - Correlation)*HLOOKUP('CDO Param'!J$12,$C$4:$E$1004,$A870,FALSE) + SQRT(1-Correlation)*N870</f>
        <v>0.4124399227462931</v>
      </c>
      <c r="Z870">
        <f>SQRT(Correlation)*$F870 + SQRT('CDO Param'!K$17 - Correlation)*HLOOKUP('CDO Param'!K$12,$C$4:$E$1004,$A870,FALSE) + SQRT(1-Correlation)*O870</f>
        <v>-0.65957165237344384</v>
      </c>
      <c r="AA870">
        <f>SQRT(Correlation)*$F870 + SQRT('CDO Param'!L$17 - Correlation)*HLOOKUP('CDO Param'!L$12,$C$4:$E$1004,$A870,FALSE) + SQRT(1-Correlation)*P870</f>
        <v>-0.63128294037171373</v>
      </c>
      <c r="AC870" s="3">
        <f>IF(R870&lt;'CDO Param'!C$13,1,0)</f>
        <v>0</v>
      </c>
      <c r="AD870" s="3">
        <f>IF(S870&lt;'CDO Param'!D$13,1,0)</f>
        <v>0</v>
      </c>
      <c r="AE870" s="3">
        <f>IF(T870&lt;'CDO Param'!E$13,1,0)</f>
        <v>1</v>
      </c>
      <c r="AF870" s="3">
        <f>IF(U870&lt;'CDO Param'!F$13,1,0)</f>
        <v>0</v>
      </c>
      <c r="AG870" s="3">
        <f>IF(V870&lt;'CDO Param'!G$13,1,0)</f>
        <v>0</v>
      </c>
      <c r="AH870" s="3">
        <f>IF(W870&lt;'CDO Param'!H$13,1,0)</f>
        <v>0</v>
      </c>
      <c r="AI870" s="3">
        <f>IF(X870&lt;'CDO Param'!I$13,1,0)</f>
        <v>0</v>
      </c>
      <c r="AJ870" s="3">
        <f>IF(Y870&lt;'CDO Param'!J$13,1,0)</f>
        <v>0</v>
      </c>
      <c r="AK870" s="3">
        <f>IF(Z870&lt;'CDO Param'!K$13,1,0)</f>
        <v>0</v>
      </c>
      <c r="AL870" s="3">
        <f>IF(AA870&lt;'CDO Param'!L$13,1,0)</f>
        <v>0</v>
      </c>
      <c r="AN870" s="3">
        <f>AC870*'CDO Param'!C$6*'CDO Param'!C$9</f>
        <v>0</v>
      </c>
      <c r="AO870" s="3">
        <f>AD870*'CDO Param'!D$6*'CDO Param'!D$9</f>
        <v>0</v>
      </c>
      <c r="AP870" s="3">
        <f>AE870*'CDO Param'!E$6*'CDO Param'!E$9</f>
        <v>4500</v>
      </c>
      <c r="AQ870" s="3">
        <f>AF870*'CDO Param'!F$6*'CDO Param'!F$9</f>
        <v>0</v>
      </c>
      <c r="AR870" s="3">
        <f>AG870*'CDO Param'!G$6*'CDO Param'!G$9</f>
        <v>0</v>
      </c>
      <c r="AS870" s="3">
        <f>AH870*'CDO Param'!H$6*'CDO Param'!H$9</f>
        <v>0</v>
      </c>
      <c r="AT870" s="3">
        <f>AI870*'CDO Param'!I$6*'CDO Param'!I$9</f>
        <v>0</v>
      </c>
      <c r="AU870" s="3">
        <f>AJ870*'CDO Param'!J$6*'CDO Param'!J$9</f>
        <v>0</v>
      </c>
      <c r="AV870" s="3">
        <f>AK870*'CDO Param'!K$6*'CDO Param'!K$9</f>
        <v>0</v>
      </c>
      <c r="AW870" s="3">
        <f>AL870*'CDO Param'!L$6*'CDO Param'!L$9</f>
        <v>0</v>
      </c>
      <c r="AY870" s="2">
        <f t="shared" si="41"/>
        <v>4500</v>
      </c>
      <c r="BI870" s="5">
        <f>AY870/'CDO Param'!$M$6</f>
        <v>4.6875E-2</v>
      </c>
      <c r="BJ870" s="5">
        <f t="shared" si="42"/>
        <v>0</v>
      </c>
      <c r="BK870" s="5">
        <f t="shared" si="43"/>
        <v>0</v>
      </c>
    </row>
    <row r="871" spans="1:63" x14ac:dyDescent="0.2">
      <c r="A871" s="3">
        <v>868</v>
      </c>
      <c r="B871" s="3">
        <v>867</v>
      </c>
      <c r="C871">
        <v>-0.90511093731038272</v>
      </c>
      <c r="D871">
        <v>0.18754008124233223</v>
      </c>
      <c r="E871">
        <v>0.32274783734465018</v>
      </c>
      <c r="F871">
        <v>0.50462062972655986</v>
      </c>
      <c r="G871">
        <v>0.58158320825896226</v>
      </c>
      <c r="H871">
        <v>1.3816179489367642</v>
      </c>
      <c r="I871">
        <v>1.1233419172640424</v>
      </c>
      <c r="J871">
        <v>-0.74596073318389244</v>
      </c>
      <c r="K871">
        <v>-0.25177541829179972</v>
      </c>
      <c r="L871">
        <v>-2.2806489141657948</v>
      </c>
      <c r="M871">
        <v>0.41671341932669748</v>
      </c>
      <c r="N871">
        <v>0.74524450610624626</v>
      </c>
      <c r="O871">
        <v>1.7630554793868214</v>
      </c>
      <c r="P871">
        <v>-0.15429691302415449</v>
      </c>
      <c r="R871">
        <f>SQRT(Correlation)*$F871 + SQRT('CDO Param'!C$17 - Correlation)*HLOOKUP('CDO Param'!C$12,$C$4:$E$1004,$A871,FALSE) + SQRT(1-Correlation)*G871</f>
        <v>0.73783550316449686</v>
      </c>
      <c r="S871">
        <f>SQRT(Correlation)*$F871 + SQRT('CDO Param'!D$17 - Correlation)*HLOOKUP('CDO Param'!D$12,$C$4:$E$1004,$A871,FALSE) + SQRT(1-Correlation)*H871</f>
        <v>1.4968150995057015</v>
      </c>
      <c r="T871">
        <f>SQRT(Correlation)*$F871 + SQRT('CDO Param'!E$17 - Correlation)*HLOOKUP('CDO Param'!E$12,$C$4:$E$1004,$A871,FALSE) + SQRT(1-Correlation)*I871</f>
        <v>0.98580092442809453</v>
      </c>
      <c r="U871">
        <f>SQRT(Correlation)*$F871 + SQRT('CDO Param'!F$17 - Correlation)*HLOOKUP('CDO Param'!F$12,$C$4:$E$1004,$A871,FALSE) + SQRT(1-Correlation)*J871</f>
        <v>-0.47593682375926616</v>
      </c>
      <c r="V871">
        <f>SQRT(Correlation)*$F871 + SQRT('CDO Param'!G$17 - Correlation)*HLOOKUP('CDO Param'!G$12,$C$4:$E$1004,$A871,FALSE) + SQRT(1-Correlation)*K871</f>
        <v>-7.1114693793039585E-3</v>
      </c>
      <c r="W871">
        <f>SQRT(Correlation)*$F871 + SQRT('CDO Param'!H$17 - Correlation)*HLOOKUP('CDO Param'!H$12,$C$4:$E$1004,$A871,FALSE) + SQRT(1-Correlation)*L871</f>
        <v>-1.9775163065235435</v>
      </c>
      <c r="X871">
        <f>SQRT(Correlation)*$F871 + SQRT('CDO Param'!I$17 - Correlation)*HLOOKUP('CDO Param'!I$12,$C$4:$E$1004,$A871,FALSE) + SQRT(1-Correlation)*M871</f>
        <v>0.62707272580256634</v>
      </c>
      <c r="Y871">
        <f>SQRT(Correlation)*$F871 + SQRT('CDO Param'!J$17 - Correlation)*HLOOKUP('CDO Param'!J$12,$C$4:$E$1004,$A871,FALSE) + SQRT(1-Correlation)*N871</f>
        <v>0.62710622542655536</v>
      </c>
      <c r="Z871">
        <f>SQRT(Correlation)*$F871 + SQRT('CDO Param'!K$17 - Correlation)*HLOOKUP('CDO Param'!K$12,$C$4:$E$1004,$A871,FALSE) + SQRT(1-Correlation)*O871</f>
        <v>1.5926864963503746</v>
      </c>
      <c r="AA871">
        <f>SQRT(Correlation)*$F871 + SQRT('CDO Param'!L$17 - Correlation)*HLOOKUP('CDO Param'!L$12,$C$4:$E$1004,$A871,FALSE) + SQRT(1-Correlation)*P871</f>
        <v>-0.22627369480711274</v>
      </c>
      <c r="AC871" s="3">
        <f>IF(R871&lt;'CDO Param'!C$13,1,0)</f>
        <v>0</v>
      </c>
      <c r="AD871" s="3">
        <f>IF(S871&lt;'CDO Param'!D$13,1,0)</f>
        <v>0</v>
      </c>
      <c r="AE871" s="3">
        <f>IF(T871&lt;'CDO Param'!E$13,1,0)</f>
        <v>0</v>
      </c>
      <c r="AF871" s="3">
        <f>IF(U871&lt;'CDO Param'!F$13,1,0)</f>
        <v>0</v>
      </c>
      <c r="AG871" s="3">
        <f>IF(V871&lt;'CDO Param'!G$13,1,0)</f>
        <v>1</v>
      </c>
      <c r="AH871" s="3">
        <f>IF(W871&lt;'CDO Param'!H$13,1,0)</f>
        <v>0</v>
      </c>
      <c r="AI871" s="3">
        <f>IF(X871&lt;'CDO Param'!I$13,1,0)</f>
        <v>0</v>
      </c>
      <c r="AJ871" s="3">
        <f>IF(Y871&lt;'CDO Param'!J$13,1,0)</f>
        <v>0</v>
      </c>
      <c r="AK871" s="3">
        <f>IF(Z871&lt;'CDO Param'!K$13,1,0)</f>
        <v>0</v>
      </c>
      <c r="AL871" s="3">
        <f>IF(AA871&lt;'CDO Param'!L$13,1,0)</f>
        <v>0</v>
      </c>
      <c r="AN871" s="3">
        <f>AC871*'CDO Param'!C$6*'CDO Param'!C$9</f>
        <v>0</v>
      </c>
      <c r="AO871" s="3">
        <f>AD871*'CDO Param'!D$6*'CDO Param'!D$9</f>
        <v>0</v>
      </c>
      <c r="AP871" s="3">
        <f>AE871*'CDO Param'!E$6*'CDO Param'!E$9</f>
        <v>0</v>
      </c>
      <c r="AQ871" s="3">
        <f>AF871*'CDO Param'!F$6*'CDO Param'!F$9</f>
        <v>0</v>
      </c>
      <c r="AR871" s="3">
        <f>AG871*'CDO Param'!G$6*'CDO Param'!G$9</f>
        <v>4500</v>
      </c>
      <c r="AS871" s="3">
        <f>AH871*'CDO Param'!H$6*'CDO Param'!H$9</f>
        <v>0</v>
      </c>
      <c r="AT871" s="3">
        <f>AI871*'CDO Param'!I$6*'CDO Param'!I$9</f>
        <v>0</v>
      </c>
      <c r="AU871" s="3">
        <f>AJ871*'CDO Param'!J$6*'CDO Param'!J$9</f>
        <v>0</v>
      </c>
      <c r="AV871" s="3">
        <f>AK871*'CDO Param'!K$6*'CDO Param'!K$9</f>
        <v>0</v>
      </c>
      <c r="AW871" s="3">
        <f>AL871*'CDO Param'!L$6*'CDO Param'!L$9</f>
        <v>0</v>
      </c>
      <c r="AY871" s="2">
        <f t="shared" si="41"/>
        <v>4500</v>
      </c>
      <c r="BI871" s="5">
        <f>AY871/'CDO Param'!$M$6</f>
        <v>4.6875E-2</v>
      </c>
      <c r="BJ871" s="5">
        <f t="shared" si="42"/>
        <v>0</v>
      </c>
      <c r="BK871" s="5">
        <f t="shared" si="43"/>
        <v>0</v>
      </c>
    </row>
    <row r="872" spans="1:63" x14ac:dyDescent="0.2">
      <c r="A872" s="3">
        <v>869</v>
      </c>
      <c r="B872" s="3">
        <v>868</v>
      </c>
      <c r="C872">
        <v>-1.9590879674069583</v>
      </c>
      <c r="D872">
        <v>0.10496250979485922</v>
      </c>
      <c r="E872">
        <v>2.3122447601053864</v>
      </c>
      <c r="F872">
        <v>-1.7812817532103509</v>
      </c>
      <c r="G872">
        <v>-1.0799453775689472</v>
      </c>
      <c r="H872">
        <v>-0.31375520848087035</v>
      </c>
      <c r="I872">
        <v>0.77109120866225567</v>
      </c>
      <c r="J872">
        <v>1.9644267013063654</v>
      </c>
      <c r="K872">
        <v>-0.88462684288970195</v>
      </c>
      <c r="L872">
        <v>0.58371938393975142</v>
      </c>
      <c r="M872">
        <v>-2.430515451123938</v>
      </c>
      <c r="N872">
        <v>0.53264557209331542</v>
      </c>
      <c r="O872">
        <v>2.0494280761340633</v>
      </c>
      <c r="P872">
        <v>-0.44594571591005661</v>
      </c>
      <c r="R872">
        <f>SQRT(Correlation)*$F872 + SQRT('CDO Param'!C$17 - Correlation)*HLOOKUP('CDO Param'!C$12,$C$4:$E$1004,$A872,FALSE) + SQRT(1-Correlation)*G872</f>
        <v>-1.5729729514815212</v>
      </c>
      <c r="S872">
        <f>SQRT(Correlation)*$F872 + SQRT('CDO Param'!D$17 - Correlation)*HLOOKUP('CDO Param'!D$12,$C$4:$E$1004,$A872,FALSE) + SQRT(1-Correlation)*H872</f>
        <v>-0.84610113493716343</v>
      </c>
      <c r="T872">
        <f>SQRT(Correlation)*$F872 + SQRT('CDO Param'!E$17 - Correlation)*HLOOKUP('CDO Param'!E$12,$C$4:$E$1004,$A872,FALSE) + SQRT(1-Correlation)*I872</f>
        <v>-0.35009535435858241</v>
      </c>
      <c r="U872">
        <f>SQRT(Correlation)*$F872 + SQRT('CDO Param'!F$17 - Correlation)*HLOOKUP('CDO Param'!F$12,$C$4:$E$1004,$A872,FALSE) + SQRT(1-Correlation)*J872</f>
        <v>1.817361698730882</v>
      </c>
      <c r="V872">
        <f>SQRT(Correlation)*$F872 + SQRT('CDO Param'!G$17 - Correlation)*HLOOKUP('CDO Param'!G$12,$C$4:$E$1004,$A872,FALSE) + SQRT(1-Correlation)*K872</f>
        <v>-0.88548781389954823</v>
      </c>
      <c r="W872">
        <f>SQRT(Correlation)*$F872 + SQRT('CDO Param'!H$17 - Correlation)*HLOOKUP('CDO Param'!H$12,$C$4:$E$1004,$A872,FALSE) + SQRT(1-Correlation)*L872</f>
        <v>5.3180213169725654E-3</v>
      </c>
      <c r="X872">
        <f>SQRT(Correlation)*$F872 + SQRT('CDO Param'!I$17 - Correlation)*HLOOKUP('CDO Param'!I$12,$C$4:$E$1004,$A872,FALSE) + SQRT(1-Correlation)*M872</f>
        <v>-2.3520465171779219</v>
      </c>
      <c r="Y872">
        <f>SQRT(Correlation)*$F872 + SQRT('CDO Param'!J$17 - Correlation)*HLOOKUP('CDO Param'!J$12,$C$4:$E$1004,$A872,FALSE) + SQRT(1-Correlation)*N872</f>
        <v>-0.57630474726455883</v>
      </c>
      <c r="Z872">
        <f>SQRT(Correlation)*$F872 + SQRT('CDO Param'!K$17 - Correlation)*HLOOKUP('CDO Param'!K$12,$C$4:$E$1004,$A872,FALSE) + SQRT(1-Correlation)*O872</f>
        <v>0.86264148109413452</v>
      </c>
      <c r="AA872">
        <f>SQRT(Correlation)*$F872 + SQRT('CDO Param'!L$17 - Correlation)*HLOOKUP('CDO Param'!L$12,$C$4:$E$1004,$A872,FALSE) + SQRT(1-Correlation)*P872</f>
        <v>-1.504677957811098</v>
      </c>
      <c r="AC872" s="3">
        <f>IF(R872&lt;'CDO Param'!C$13,1,0)</f>
        <v>0</v>
      </c>
      <c r="AD872" s="3">
        <f>IF(S872&lt;'CDO Param'!D$13,1,0)</f>
        <v>0</v>
      </c>
      <c r="AE872" s="3">
        <f>IF(T872&lt;'CDO Param'!E$13,1,0)</f>
        <v>0</v>
      </c>
      <c r="AF872" s="3">
        <f>IF(U872&lt;'CDO Param'!F$13,1,0)</f>
        <v>0</v>
      </c>
      <c r="AG872" s="3">
        <f>IF(V872&lt;'CDO Param'!G$13,1,0)</f>
        <v>1</v>
      </c>
      <c r="AH872" s="3">
        <f>IF(W872&lt;'CDO Param'!H$13,1,0)</f>
        <v>0</v>
      </c>
      <c r="AI872" s="3">
        <f>IF(X872&lt;'CDO Param'!I$13,1,0)</f>
        <v>1</v>
      </c>
      <c r="AJ872" s="3">
        <f>IF(Y872&lt;'CDO Param'!J$13,1,0)</f>
        <v>0</v>
      </c>
      <c r="AK872" s="3">
        <f>IF(Z872&lt;'CDO Param'!K$13,1,0)</f>
        <v>0</v>
      </c>
      <c r="AL872" s="3">
        <f>IF(AA872&lt;'CDO Param'!L$13,1,0)</f>
        <v>1</v>
      </c>
      <c r="AN872" s="3">
        <f>AC872*'CDO Param'!C$6*'CDO Param'!C$9</f>
        <v>0</v>
      </c>
      <c r="AO872" s="3">
        <f>AD872*'CDO Param'!D$6*'CDO Param'!D$9</f>
        <v>0</v>
      </c>
      <c r="AP872" s="3">
        <f>AE872*'CDO Param'!E$6*'CDO Param'!E$9</f>
        <v>0</v>
      </c>
      <c r="AQ872" s="3">
        <f>AF872*'CDO Param'!F$6*'CDO Param'!F$9</f>
        <v>0</v>
      </c>
      <c r="AR872" s="3">
        <f>AG872*'CDO Param'!G$6*'CDO Param'!G$9</f>
        <v>4500</v>
      </c>
      <c r="AS872" s="3">
        <f>AH872*'CDO Param'!H$6*'CDO Param'!H$9</f>
        <v>0</v>
      </c>
      <c r="AT872" s="3">
        <f>AI872*'CDO Param'!I$6*'CDO Param'!I$9</f>
        <v>3600</v>
      </c>
      <c r="AU872" s="3">
        <f>AJ872*'CDO Param'!J$6*'CDO Param'!J$9</f>
        <v>0</v>
      </c>
      <c r="AV872" s="3">
        <f>AK872*'CDO Param'!K$6*'CDO Param'!K$9</f>
        <v>0</v>
      </c>
      <c r="AW872" s="3">
        <f>AL872*'CDO Param'!L$6*'CDO Param'!L$9</f>
        <v>4500</v>
      </c>
      <c r="AY872" s="2">
        <f t="shared" si="41"/>
        <v>12600</v>
      </c>
      <c r="BI872" s="5">
        <f>AY872/'CDO Param'!$M$6</f>
        <v>0.13125000000000001</v>
      </c>
      <c r="BJ872" s="5">
        <f t="shared" si="42"/>
        <v>0.02</v>
      </c>
      <c r="BK872" s="5">
        <f t="shared" si="43"/>
        <v>1</v>
      </c>
    </row>
    <row r="873" spans="1:63" x14ac:dyDescent="0.2">
      <c r="A873" s="3">
        <v>870</v>
      </c>
      <c r="B873" s="3">
        <v>869</v>
      </c>
      <c r="C873">
        <v>0.36016672311234288</v>
      </c>
      <c r="D873">
        <v>2.4955397748271935E-2</v>
      </c>
      <c r="E873">
        <v>0.87359694589395076</v>
      </c>
      <c r="F873">
        <v>-0.79998017099569552</v>
      </c>
      <c r="G873">
        <v>0.6815594133513514</v>
      </c>
      <c r="H873">
        <v>1.4323586583486758</v>
      </c>
      <c r="I873">
        <v>-0.45429715100908652</v>
      </c>
      <c r="J873">
        <v>-1.8109221855411306</v>
      </c>
      <c r="K873">
        <v>8.276401786133647E-2</v>
      </c>
      <c r="L873">
        <v>0.85582541942130774</v>
      </c>
      <c r="M873">
        <v>-1.8053742678603157</v>
      </c>
      <c r="N873">
        <v>0.79392748375539668</v>
      </c>
      <c r="O873">
        <v>0.55521468311781064</v>
      </c>
      <c r="P873">
        <v>-1.9890649127773941E-2</v>
      </c>
      <c r="R873">
        <f>SQRT(Correlation)*$F873 + SQRT('CDO Param'!C$17 - Correlation)*HLOOKUP('CDO Param'!C$12,$C$4:$E$1004,$A873,FALSE) + SQRT(1-Correlation)*G873</f>
        <v>0.3971373159387987</v>
      </c>
      <c r="S873">
        <f>SQRT(Correlation)*$F873 + SQRT('CDO Param'!D$17 - Correlation)*HLOOKUP('CDO Param'!D$12,$C$4:$E$1004,$A873,FALSE) + SQRT(1-Correlation)*H873</f>
        <v>1.1094080198566962</v>
      </c>
      <c r="T873">
        <f>SQRT(Correlation)*$F873 + SQRT('CDO Param'!E$17 - Correlation)*HLOOKUP('CDO Param'!E$12,$C$4:$E$1004,$A873,FALSE) + SQRT(1-Correlation)*I873</f>
        <v>-0.58866890385835746</v>
      </c>
      <c r="U873">
        <f>SQRT(Correlation)*$F873 + SQRT('CDO Param'!F$17 - Correlation)*HLOOKUP('CDO Param'!F$12,$C$4:$E$1004,$A873,FALSE) + SQRT(1-Correlation)*J873</f>
        <v>-1.7756253582282331</v>
      </c>
      <c r="V873">
        <f>SQRT(Correlation)*$F873 + SQRT('CDO Param'!G$17 - Correlation)*HLOOKUP('CDO Param'!G$12,$C$4:$E$1004,$A873,FALSE) + SQRT(1-Correlation)*K873</f>
        <v>2.0883114688375434E-2</v>
      </c>
      <c r="W873">
        <f>SQRT(Correlation)*$F873 + SQRT('CDO Param'!H$17 - Correlation)*HLOOKUP('CDO Param'!H$12,$C$4:$E$1004,$A873,FALSE) + SQRT(1-Correlation)*L873</f>
        <v>0.56246056531533584</v>
      </c>
      <c r="X873">
        <f>SQRT(Correlation)*$F873 + SQRT('CDO Param'!I$17 - Correlation)*HLOOKUP('CDO Param'!I$12,$C$4:$E$1004,$A873,FALSE) + SQRT(1-Correlation)*M873</f>
        <v>-1.7703621413854849</v>
      </c>
      <c r="Y873">
        <f>SQRT(Correlation)*$F873 + SQRT('CDO Param'!J$17 - Correlation)*HLOOKUP('CDO Param'!J$12,$C$4:$E$1004,$A873,FALSE) + SQRT(1-Correlation)*N873</f>
        <v>0.59550095935791048</v>
      </c>
      <c r="Z873">
        <f>SQRT(Correlation)*$F873 + SQRT('CDO Param'!K$17 - Correlation)*HLOOKUP('CDO Param'!K$12,$C$4:$E$1004,$A873,FALSE) + SQRT(1-Correlation)*O873</f>
        <v>0.36903811236217055</v>
      </c>
      <c r="AA873">
        <f>SQRT(Correlation)*$F873 + SQRT('CDO Param'!L$17 - Correlation)*HLOOKUP('CDO Param'!L$12,$C$4:$E$1004,$A873,FALSE) + SQRT(1-Correlation)*P873</f>
        <v>-0.1765547109590071</v>
      </c>
      <c r="AC873" s="3">
        <f>IF(R873&lt;'CDO Param'!C$13,1,0)</f>
        <v>0</v>
      </c>
      <c r="AD873" s="3">
        <f>IF(S873&lt;'CDO Param'!D$13,1,0)</f>
        <v>0</v>
      </c>
      <c r="AE873" s="3">
        <f>IF(T873&lt;'CDO Param'!E$13,1,0)</f>
        <v>0</v>
      </c>
      <c r="AF873" s="3">
        <f>IF(U873&lt;'CDO Param'!F$13,1,0)</f>
        <v>1</v>
      </c>
      <c r="AG873" s="3">
        <f>IF(V873&lt;'CDO Param'!G$13,1,0)</f>
        <v>0</v>
      </c>
      <c r="AH873" s="3">
        <f>IF(W873&lt;'CDO Param'!H$13,1,0)</f>
        <v>0</v>
      </c>
      <c r="AI873" s="3">
        <f>IF(X873&lt;'CDO Param'!I$13,1,0)</f>
        <v>0</v>
      </c>
      <c r="AJ873" s="3">
        <f>IF(Y873&lt;'CDO Param'!J$13,1,0)</f>
        <v>0</v>
      </c>
      <c r="AK873" s="3">
        <f>IF(Z873&lt;'CDO Param'!K$13,1,0)</f>
        <v>0</v>
      </c>
      <c r="AL873" s="3">
        <f>IF(AA873&lt;'CDO Param'!L$13,1,0)</f>
        <v>0</v>
      </c>
      <c r="AN873" s="3">
        <f>AC873*'CDO Param'!C$6*'CDO Param'!C$9</f>
        <v>0</v>
      </c>
      <c r="AO873" s="3">
        <f>AD873*'CDO Param'!D$6*'CDO Param'!D$9</f>
        <v>0</v>
      </c>
      <c r="AP873" s="3">
        <f>AE873*'CDO Param'!E$6*'CDO Param'!E$9</f>
        <v>0</v>
      </c>
      <c r="AQ873" s="3">
        <f>AF873*'CDO Param'!F$6*'CDO Param'!F$9</f>
        <v>4500</v>
      </c>
      <c r="AR873" s="3">
        <f>AG873*'CDO Param'!G$6*'CDO Param'!G$9</f>
        <v>0</v>
      </c>
      <c r="AS873" s="3">
        <f>AH873*'CDO Param'!H$6*'CDO Param'!H$9</f>
        <v>0</v>
      </c>
      <c r="AT873" s="3">
        <f>AI873*'CDO Param'!I$6*'CDO Param'!I$9</f>
        <v>0</v>
      </c>
      <c r="AU873" s="3">
        <f>AJ873*'CDO Param'!J$6*'CDO Param'!J$9</f>
        <v>0</v>
      </c>
      <c r="AV873" s="3">
        <f>AK873*'CDO Param'!K$6*'CDO Param'!K$9</f>
        <v>0</v>
      </c>
      <c r="AW873" s="3">
        <f>AL873*'CDO Param'!L$6*'CDO Param'!L$9</f>
        <v>0</v>
      </c>
      <c r="AY873" s="2">
        <f t="shared" si="41"/>
        <v>4500</v>
      </c>
      <c r="BI873" s="5">
        <f>AY873/'CDO Param'!$M$6</f>
        <v>4.6875E-2</v>
      </c>
      <c r="BJ873" s="5">
        <f t="shared" si="42"/>
        <v>0</v>
      </c>
      <c r="BK873" s="5">
        <f t="shared" si="43"/>
        <v>0</v>
      </c>
    </row>
    <row r="874" spans="1:63" x14ac:dyDescent="0.2">
      <c r="A874" s="3">
        <v>871</v>
      </c>
      <c r="B874" s="3">
        <v>870</v>
      </c>
      <c r="C874">
        <v>-1.0707253750297241</v>
      </c>
      <c r="D874">
        <v>-1.9901926862075925</v>
      </c>
      <c r="E874">
        <v>-0.39655560613027774</v>
      </c>
      <c r="F874">
        <v>-1.5667455954826437</v>
      </c>
      <c r="G874">
        <v>0.45755086830467917</v>
      </c>
      <c r="H874">
        <v>0.31075842343852855</v>
      </c>
      <c r="I874">
        <v>-1.3436329027172178</v>
      </c>
      <c r="J874">
        <v>0.81452412814542186</v>
      </c>
      <c r="K874">
        <v>0.38812231650808826</v>
      </c>
      <c r="L874">
        <v>2.0523111743386835</v>
      </c>
      <c r="M874">
        <v>0.50094968173652887</v>
      </c>
      <c r="N874">
        <v>-1.9745311874430627</v>
      </c>
      <c r="O874">
        <v>-1.5043451639940031</v>
      </c>
      <c r="P874">
        <v>-0.25195049602189101</v>
      </c>
      <c r="R874">
        <f>SQRT(Correlation)*$F874 + SQRT('CDO Param'!C$17 - Correlation)*HLOOKUP('CDO Param'!C$12,$C$4:$E$1004,$A874,FALSE) + SQRT(1-Correlation)*G874</f>
        <v>-0.34283334166408935</v>
      </c>
      <c r="S874">
        <f>SQRT(Correlation)*$F874 + SQRT('CDO Param'!D$17 - Correlation)*HLOOKUP('CDO Param'!D$12,$C$4:$E$1004,$A874,FALSE) + SQRT(1-Correlation)*H874</f>
        <v>-0.48209288238860737</v>
      </c>
      <c r="T874">
        <f>SQRT(Correlation)*$F874 + SQRT('CDO Param'!E$17 - Correlation)*HLOOKUP('CDO Param'!E$12,$C$4:$E$1004,$A874,FALSE) + SQRT(1-Correlation)*I874</f>
        <v>-2.053417859572654</v>
      </c>
      <c r="U874">
        <f>SQRT(Correlation)*$F874 + SQRT('CDO Param'!F$17 - Correlation)*HLOOKUP('CDO Param'!F$12,$C$4:$E$1004,$A874,FALSE) + SQRT(1-Correlation)*J874</f>
        <v>0.18860444743792792</v>
      </c>
      <c r="V874">
        <f>SQRT(Correlation)*$F874 + SQRT('CDO Param'!G$17 - Correlation)*HLOOKUP('CDO Param'!G$12,$C$4:$E$1004,$A874,FALSE) + SQRT(1-Correlation)*K874</f>
        <v>-0.21591582952089161</v>
      </c>
      <c r="W874">
        <f>SQRT(Correlation)*$F874 + SQRT('CDO Param'!H$17 - Correlation)*HLOOKUP('CDO Param'!H$12,$C$4:$E$1004,$A874,FALSE) + SQRT(1-Correlation)*L874</f>
        <v>1.1700891250642964</v>
      </c>
      <c r="X874">
        <f>SQRT(Correlation)*$F874 + SQRT('CDO Param'!I$17 - Correlation)*HLOOKUP('CDO Param'!I$12,$C$4:$E$1004,$A874,FALSE) + SQRT(1-Correlation)*M874</f>
        <v>-0.10887839256562476</v>
      </c>
      <c r="Y874">
        <f>SQRT(Correlation)*$F874 + SQRT('CDO Param'!J$17 - Correlation)*HLOOKUP('CDO Param'!J$12,$C$4:$E$1004,$A874,FALSE) + SQRT(1-Correlation)*N874</f>
        <v>-2.6519405250607804</v>
      </c>
      <c r="Z874">
        <f>SQRT(Correlation)*$F874 + SQRT('CDO Param'!K$17 - Correlation)*HLOOKUP('CDO Param'!K$12,$C$4:$E$1004,$A874,FALSE) + SQRT(1-Correlation)*O874</f>
        <v>-2.2058828976378706</v>
      </c>
      <c r="AA874">
        <f>SQRT(Correlation)*$F874 + SQRT('CDO Param'!L$17 - Correlation)*HLOOKUP('CDO Param'!L$12,$C$4:$E$1004,$A874,FALSE) + SQRT(1-Correlation)*P874</f>
        <v>-1.0177569935652091</v>
      </c>
      <c r="AC874" s="3">
        <f>IF(R874&lt;'CDO Param'!C$13,1,0)</f>
        <v>0</v>
      </c>
      <c r="AD874" s="3">
        <f>IF(S874&lt;'CDO Param'!D$13,1,0)</f>
        <v>0</v>
      </c>
      <c r="AE874" s="3">
        <f>IF(T874&lt;'CDO Param'!E$13,1,0)</f>
        <v>1</v>
      </c>
      <c r="AF874" s="3">
        <f>IF(U874&lt;'CDO Param'!F$13,1,0)</f>
        <v>0</v>
      </c>
      <c r="AG874" s="3">
        <f>IF(V874&lt;'CDO Param'!G$13,1,0)</f>
        <v>1</v>
      </c>
      <c r="AH874" s="3">
        <f>IF(W874&lt;'CDO Param'!H$13,1,0)</f>
        <v>0</v>
      </c>
      <c r="AI874" s="3">
        <f>IF(X874&lt;'CDO Param'!I$13,1,0)</f>
        <v>0</v>
      </c>
      <c r="AJ874" s="3">
        <f>IF(Y874&lt;'CDO Param'!J$13,1,0)</f>
        <v>1</v>
      </c>
      <c r="AK874" s="3">
        <f>IF(Z874&lt;'CDO Param'!K$13,1,0)</f>
        <v>0</v>
      </c>
      <c r="AL874" s="3">
        <f>IF(AA874&lt;'CDO Param'!L$13,1,0)</f>
        <v>1</v>
      </c>
      <c r="AN874" s="3">
        <f>AC874*'CDO Param'!C$6*'CDO Param'!C$9</f>
        <v>0</v>
      </c>
      <c r="AO874" s="3">
        <f>AD874*'CDO Param'!D$6*'CDO Param'!D$9</f>
        <v>0</v>
      </c>
      <c r="AP874" s="3">
        <f>AE874*'CDO Param'!E$6*'CDO Param'!E$9</f>
        <v>4500</v>
      </c>
      <c r="AQ874" s="3">
        <f>AF874*'CDO Param'!F$6*'CDO Param'!F$9</f>
        <v>0</v>
      </c>
      <c r="AR874" s="3">
        <f>AG874*'CDO Param'!G$6*'CDO Param'!G$9</f>
        <v>4500</v>
      </c>
      <c r="AS874" s="3">
        <f>AH874*'CDO Param'!H$6*'CDO Param'!H$9</f>
        <v>0</v>
      </c>
      <c r="AT874" s="3">
        <f>AI874*'CDO Param'!I$6*'CDO Param'!I$9</f>
        <v>0</v>
      </c>
      <c r="AU874" s="3">
        <f>AJ874*'CDO Param'!J$6*'CDO Param'!J$9</f>
        <v>4500</v>
      </c>
      <c r="AV874" s="3">
        <f>AK874*'CDO Param'!K$6*'CDO Param'!K$9</f>
        <v>0</v>
      </c>
      <c r="AW874" s="3">
        <f>AL874*'CDO Param'!L$6*'CDO Param'!L$9</f>
        <v>4500</v>
      </c>
      <c r="AY874" s="2">
        <f t="shared" si="41"/>
        <v>18000</v>
      </c>
      <c r="BI874" s="5">
        <f>AY874/'CDO Param'!$M$6</f>
        <v>0.1875</v>
      </c>
      <c r="BJ874" s="5">
        <f t="shared" si="42"/>
        <v>0.02</v>
      </c>
      <c r="BK874" s="5">
        <f t="shared" si="43"/>
        <v>1</v>
      </c>
    </row>
    <row r="875" spans="1:63" x14ac:dyDescent="0.2">
      <c r="A875" s="3">
        <v>872</v>
      </c>
      <c r="B875" s="3">
        <v>871</v>
      </c>
      <c r="C875">
        <v>1.1092629392805975</v>
      </c>
      <c r="D875">
        <v>0.40668169276614208</v>
      </c>
      <c r="E875">
        <v>1.9232265913160518</v>
      </c>
      <c r="F875">
        <v>0.2634942575241439</v>
      </c>
      <c r="G875">
        <v>-2.8021895559504628</v>
      </c>
      <c r="H875">
        <v>0.40511849874746986</v>
      </c>
      <c r="I875">
        <v>-0.46427658162428997</v>
      </c>
      <c r="J875">
        <v>0.94945562523207627</v>
      </c>
      <c r="K875">
        <v>0.64147570810746402</v>
      </c>
      <c r="L875">
        <v>2.1458617993630469</v>
      </c>
      <c r="M875">
        <v>-1.4927263691788539</v>
      </c>
      <c r="N875">
        <v>0.68031567934667692</v>
      </c>
      <c r="O875">
        <v>-0.50768449000315741</v>
      </c>
      <c r="P875">
        <v>-0.8103836535156006</v>
      </c>
      <c r="R875">
        <f>SQRT(Correlation)*$F875 + SQRT('CDO Param'!C$17 - Correlation)*HLOOKUP('CDO Param'!C$12,$C$4:$E$1004,$A875,FALSE) + SQRT(1-Correlation)*G875</f>
        <v>-2.517552752738792</v>
      </c>
      <c r="S875">
        <f>SQRT(Correlation)*$F875 + SQRT('CDO Param'!D$17 - Correlation)*HLOOKUP('CDO Param'!D$12,$C$4:$E$1004,$A875,FALSE) + SQRT(1-Correlation)*H875</f>
        <v>0.52516683045602064</v>
      </c>
      <c r="T875">
        <f>SQRT(Correlation)*$F875 + SQRT('CDO Param'!E$17 - Correlation)*HLOOKUP('CDO Param'!E$12,$C$4:$E$1004,$A875,FALSE) + SQRT(1-Correlation)*I875</f>
        <v>-6.3643850656124268E-2</v>
      </c>
      <c r="U875">
        <f>SQRT(Correlation)*$F875 + SQRT('CDO Param'!F$17 - Correlation)*HLOOKUP('CDO Param'!F$12,$C$4:$E$1004,$A875,FALSE) + SQRT(1-Correlation)*J875</f>
        <v>1.4141034337446938</v>
      </c>
      <c r="V875">
        <f>SQRT(Correlation)*$F875 + SQRT('CDO Param'!G$17 - Correlation)*HLOOKUP('CDO Param'!G$12,$C$4:$E$1004,$A875,FALSE) + SQRT(1-Correlation)*K875</f>
        <v>1.1219280302335928</v>
      </c>
      <c r="W875">
        <f>SQRT(Correlation)*$F875 + SQRT('CDO Param'!H$17 - Correlation)*HLOOKUP('CDO Param'!H$12,$C$4:$E$1004,$A875,FALSE) + SQRT(1-Correlation)*L875</f>
        <v>2.1765809259433433</v>
      </c>
      <c r="X875">
        <f>SQRT(Correlation)*$F875 + SQRT('CDO Param'!I$17 - Correlation)*HLOOKUP('CDO Param'!I$12,$C$4:$E$1004,$A875,FALSE) + SQRT(1-Correlation)*M875</f>
        <v>-0.90275383515264873</v>
      </c>
      <c r="Y875">
        <f>SQRT(Correlation)*$F875 + SQRT('CDO Param'!J$17 - Correlation)*HLOOKUP('CDO Param'!J$12,$C$4:$E$1004,$A875,FALSE) + SQRT(1-Correlation)*N875</f>
        <v>1.0222117104049069</v>
      </c>
      <c r="Z875">
        <f>SQRT(Correlation)*$F875 + SQRT('CDO Param'!K$17 - Correlation)*HLOOKUP('CDO Param'!K$12,$C$4:$E$1004,$A875,FALSE) + SQRT(1-Correlation)*O875</f>
        <v>-0.10482420833846279</v>
      </c>
      <c r="AA875">
        <f>SQRT(Correlation)*$F875 + SQRT('CDO Param'!L$17 - Correlation)*HLOOKUP('CDO Param'!L$12,$C$4:$E$1004,$A875,FALSE) + SQRT(1-Correlation)*P875</f>
        <v>-0.39198984909657908</v>
      </c>
      <c r="AC875" s="3">
        <f>IF(R875&lt;'CDO Param'!C$13,1,0)</f>
        <v>0</v>
      </c>
      <c r="AD875" s="3">
        <f>IF(S875&lt;'CDO Param'!D$13,1,0)</f>
        <v>0</v>
      </c>
      <c r="AE875" s="3">
        <f>IF(T875&lt;'CDO Param'!E$13,1,0)</f>
        <v>0</v>
      </c>
      <c r="AF875" s="3">
        <f>IF(U875&lt;'CDO Param'!F$13,1,0)</f>
        <v>0</v>
      </c>
      <c r="AG875" s="3">
        <f>IF(V875&lt;'CDO Param'!G$13,1,0)</f>
        <v>0</v>
      </c>
      <c r="AH875" s="3">
        <f>IF(W875&lt;'CDO Param'!H$13,1,0)</f>
        <v>0</v>
      </c>
      <c r="AI875" s="3">
        <f>IF(X875&lt;'CDO Param'!I$13,1,0)</f>
        <v>0</v>
      </c>
      <c r="AJ875" s="3">
        <f>IF(Y875&lt;'CDO Param'!J$13,1,0)</f>
        <v>0</v>
      </c>
      <c r="AK875" s="3">
        <f>IF(Z875&lt;'CDO Param'!K$13,1,0)</f>
        <v>0</v>
      </c>
      <c r="AL875" s="3">
        <f>IF(AA875&lt;'CDO Param'!L$13,1,0)</f>
        <v>0</v>
      </c>
      <c r="AN875" s="3">
        <f>AC875*'CDO Param'!C$6*'CDO Param'!C$9</f>
        <v>0</v>
      </c>
      <c r="AO875" s="3">
        <f>AD875*'CDO Param'!D$6*'CDO Param'!D$9</f>
        <v>0</v>
      </c>
      <c r="AP875" s="3">
        <f>AE875*'CDO Param'!E$6*'CDO Param'!E$9</f>
        <v>0</v>
      </c>
      <c r="AQ875" s="3">
        <f>AF875*'CDO Param'!F$6*'CDO Param'!F$9</f>
        <v>0</v>
      </c>
      <c r="AR875" s="3">
        <f>AG875*'CDO Param'!G$6*'CDO Param'!G$9</f>
        <v>0</v>
      </c>
      <c r="AS875" s="3">
        <f>AH875*'CDO Param'!H$6*'CDO Param'!H$9</f>
        <v>0</v>
      </c>
      <c r="AT875" s="3">
        <f>AI875*'CDO Param'!I$6*'CDO Param'!I$9</f>
        <v>0</v>
      </c>
      <c r="AU875" s="3">
        <f>AJ875*'CDO Param'!J$6*'CDO Param'!J$9</f>
        <v>0</v>
      </c>
      <c r="AV875" s="3">
        <f>AK875*'CDO Param'!K$6*'CDO Param'!K$9</f>
        <v>0</v>
      </c>
      <c r="AW875" s="3">
        <f>AL875*'CDO Param'!L$6*'CDO Param'!L$9</f>
        <v>0</v>
      </c>
      <c r="AY875" s="2">
        <f t="shared" si="41"/>
        <v>0</v>
      </c>
      <c r="BI875" s="5">
        <f>AY875/'CDO Param'!$M$6</f>
        <v>0</v>
      </c>
      <c r="BJ875" s="5">
        <f t="shared" si="42"/>
        <v>0</v>
      </c>
      <c r="BK875" s="5">
        <f t="shared" si="43"/>
        <v>0</v>
      </c>
    </row>
    <row r="876" spans="1:63" x14ac:dyDescent="0.2">
      <c r="A876" s="3">
        <v>873</v>
      </c>
      <c r="B876" s="3">
        <v>872</v>
      </c>
      <c r="C876">
        <v>-0.50460812417441048</v>
      </c>
      <c r="D876">
        <v>-0.21987489162711427</v>
      </c>
      <c r="E876">
        <v>-1.9922390492865816</v>
      </c>
      <c r="F876">
        <v>-0.38593270801356994</v>
      </c>
      <c r="G876">
        <v>0.35815219234791584</v>
      </c>
      <c r="H876">
        <v>0.12416194294928573</v>
      </c>
      <c r="I876">
        <v>1.1310044101264793</v>
      </c>
      <c r="J876">
        <v>-0.12595592124853283</v>
      </c>
      <c r="K876">
        <v>-0.89248942458652891</v>
      </c>
      <c r="L876">
        <v>-0.83880877355113626</v>
      </c>
      <c r="M876">
        <v>0.38078383113315795</v>
      </c>
      <c r="N876">
        <v>-0.56982571550179273</v>
      </c>
      <c r="O876">
        <v>1.1506563168950379</v>
      </c>
      <c r="P876">
        <v>-0.88953584054252133</v>
      </c>
      <c r="R876">
        <f>SQRT(Correlation)*$F876 + SQRT('CDO Param'!C$17 - Correlation)*HLOOKUP('CDO Param'!C$12,$C$4:$E$1004,$A876,FALSE) + SQRT(1-Correlation)*G876</f>
        <v>0.18663535957624502</v>
      </c>
      <c r="S876">
        <f>SQRT(Correlation)*$F876 + SQRT('CDO Param'!D$17 - Correlation)*HLOOKUP('CDO Param'!D$12,$C$4:$E$1004,$A876,FALSE) + SQRT(1-Correlation)*H876</f>
        <v>-3.5347281934909644E-2</v>
      </c>
      <c r="T876">
        <f>SQRT(Correlation)*$F876 + SQRT('CDO Param'!E$17 - Correlation)*HLOOKUP('CDO Param'!E$12,$C$4:$E$1004,$A876,FALSE) + SQRT(1-Correlation)*I876</f>
        <v>0.81741559520967533</v>
      </c>
      <c r="U876">
        <f>SQRT(Correlation)*$F876 + SQRT('CDO Param'!F$17 - Correlation)*HLOOKUP('CDO Param'!F$12,$C$4:$E$1004,$A876,FALSE) + SQRT(1-Correlation)*J876</f>
        <v>-0.68701311103044371</v>
      </c>
      <c r="V876">
        <f>SQRT(Correlation)*$F876 + SQRT('CDO Param'!G$17 - Correlation)*HLOOKUP('CDO Param'!G$12,$C$4:$E$1004,$A876,FALSE) + SQRT(1-Correlation)*K876</f>
        <v>-1.4142106430433483</v>
      </c>
      <c r="W876">
        <f>SQRT(Correlation)*$F876 + SQRT('CDO Param'!H$17 - Correlation)*HLOOKUP('CDO Param'!H$12,$C$4:$E$1004,$A876,FALSE) + SQRT(1-Correlation)*L876</f>
        <v>-0.94890151719059623</v>
      </c>
      <c r="X876">
        <f>SQRT(Correlation)*$F876 + SQRT('CDO Param'!I$17 - Correlation)*HLOOKUP('CDO Param'!I$12,$C$4:$E$1004,$A876,FALSE) + SQRT(1-Correlation)*M876</f>
        <v>-0.20627757148768067</v>
      </c>
      <c r="Y876">
        <f>SQRT(Correlation)*$F876 + SQRT('CDO Param'!J$17 - Correlation)*HLOOKUP('CDO Param'!J$12,$C$4:$E$1004,$A876,FALSE) + SQRT(1-Correlation)*N876</f>
        <v>-0.79613353779502338</v>
      </c>
      <c r="Z876">
        <f>SQRT(Correlation)*$F876 + SQRT('CDO Param'!K$17 - Correlation)*HLOOKUP('CDO Param'!K$12,$C$4:$E$1004,$A876,FALSE) + SQRT(1-Correlation)*O876</f>
        <v>0.83605903093585265</v>
      </c>
      <c r="AA876">
        <f>SQRT(Correlation)*$F876 + SQRT('CDO Param'!L$17 - Correlation)*HLOOKUP('CDO Param'!L$12,$C$4:$E$1004,$A876,FALSE) + SQRT(1-Correlation)*P876</f>
        <v>-1.0994371936388039</v>
      </c>
      <c r="AC876" s="3">
        <f>IF(R876&lt;'CDO Param'!C$13,1,0)</f>
        <v>0</v>
      </c>
      <c r="AD876" s="3">
        <f>IF(S876&lt;'CDO Param'!D$13,1,0)</f>
        <v>0</v>
      </c>
      <c r="AE876" s="3">
        <f>IF(T876&lt;'CDO Param'!E$13,1,0)</f>
        <v>0</v>
      </c>
      <c r="AF876" s="3">
        <f>IF(U876&lt;'CDO Param'!F$13,1,0)</f>
        <v>0</v>
      </c>
      <c r="AG876" s="3">
        <f>IF(V876&lt;'CDO Param'!G$13,1,0)</f>
        <v>1</v>
      </c>
      <c r="AH876" s="3">
        <f>IF(W876&lt;'CDO Param'!H$13,1,0)</f>
        <v>0</v>
      </c>
      <c r="AI876" s="3">
        <f>IF(X876&lt;'CDO Param'!I$13,1,0)</f>
        <v>0</v>
      </c>
      <c r="AJ876" s="3">
        <f>IF(Y876&lt;'CDO Param'!J$13,1,0)</f>
        <v>0</v>
      </c>
      <c r="AK876" s="3">
        <f>IF(Z876&lt;'CDO Param'!K$13,1,0)</f>
        <v>0</v>
      </c>
      <c r="AL876" s="3">
        <f>IF(AA876&lt;'CDO Param'!L$13,1,0)</f>
        <v>1</v>
      </c>
      <c r="AN876" s="3">
        <f>AC876*'CDO Param'!C$6*'CDO Param'!C$9</f>
        <v>0</v>
      </c>
      <c r="AO876" s="3">
        <f>AD876*'CDO Param'!D$6*'CDO Param'!D$9</f>
        <v>0</v>
      </c>
      <c r="AP876" s="3">
        <f>AE876*'CDO Param'!E$6*'CDO Param'!E$9</f>
        <v>0</v>
      </c>
      <c r="AQ876" s="3">
        <f>AF876*'CDO Param'!F$6*'CDO Param'!F$9</f>
        <v>0</v>
      </c>
      <c r="AR876" s="3">
        <f>AG876*'CDO Param'!G$6*'CDO Param'!G$9</f>
        <v>4500</v>
      </c>
      <c r="AS876" s="3">
        <f>AH876*'CDO Param'!H$6*'CDO Param'!H$9</f>
        <v>0</v>
      </c>
      <c r="AT876" s="3">
        <f>AI876*'CDO Param'!I$6*'CDO Param'!I$9</f>
        <v>0</v>
      </c>
      <c r="AU876" s="3">
        <f>AJ876*'CDO Param'!J$6*'CDO Param'!J$9</f>
        <v>0</v>
      </c>
      <c r="AV876" s="3">
        <f>AK876*'CDO Param'!K$6*'CDO Param'!K$9</f>
        <v>0</v>
      </c>
      <c r="AW876" s="3">
        <f>AL876*'CDO Param'!L$6*'CDO Param'!L$9</f>
        <v>4500</v>
      </c>
      <c r="AY876" s="2">
        <f t="shared" si="41"/>
        <v>9000</v>
      </c>
      <c r="BI876" s="5">
        <f>AY876/'CDO Param'!$M$6</f>
        <v>9.375E-2</v>
      </c>
      <c r="BJ876" s="5">
        <f t="shared" si="42"/>
        <v>0.02</v>
      </c>
      <c r="BK876" s="5">
        <f t="shared" si="43"/>
        <v>1</v>
      </c>
    </row>
    <row r="877" spans="1:63" x14ac:dyDescent="0.2">
      <c r="A877" s="3">
        <v>874</v>
      </c>
      <c r="B877" s="3">
        <v>873</v>
      </c>
      <c r="C877">
        <v>2.7675923774950206E-2</v>
      </c>
      <c r="D877">
        <v>-0.11405404620745685</v>
      </c>
      <c r="E877">
        <v>-0.20231254893587902</v>
      </c>
      <c r="F877">
        <v>-1.7076672520488501</v>
      </c>
      <c r="G877">
        <v>1.8332548279431649</v>
      </c>
      <c r="H877">
        <v>1.5881551007623784</v>
      </c>
      <c r="I877">
        <v>0.51909637477365322</v>
      </c>
      <c r="J877">
        <v>1.1100610208814032</v>
      </c>
      <c r="K877">
        <v>-1.6714238881831989E-2</v>
      </c>
      <c r="L877">
        <v>-0.15466525837837253</v>
      </c>
      <c r="M877">
        <v>0.21779669623356313</v>
      </c>
      <c r="N877">
        <v>-0.3493062195047969</v>
      </c>
      <c r="O877">
        <v>-0.97336396720493212</v>
      </c>
      <c r="P877">
        <v>-0.57870579439622816</v>
      </c>
      <c r="R877">
        <f>SQRT(Correlation)*$F877 + SQRT('CDO Param'!C$17 - Correlation)*HLOOKUP('CDO Param'!C$12,$C$4:$E$1004,$A877,FALSE) + SQRT(1-Correlation)*G877</f>
        <v>1.1830367582256172</v>
      </c>
      <c r="S877">
        <f>SQRT(Correlation)*$F877 + SQRT('CDO Param'!D$17 - Correlation)*HLOOKUP('CDO Param'!D$12,$C$4:$E$1004,$A877,FALSE) + SQRT(1-Correlation)*H877</f>
        <v>0.95051474069246744</v>
      </c>
      <c r="T877">
        <f>SQRT(Correlation)*$F877 + SQRT('CDO Param'!E$17 - Correlation)*HLOOKUP('CDO Param'!E$12,$C$4:$E$1004,$A877,FALSE) + SQRT(1-Correlation)*I877</f>
        <v>-4.023137822793571E-2</v>
      </c>
      <c r="U877">
        <f>SQRT(Correlation)*$F877 + SQRT('CDO Param'!F$17 - Correlation)*HLOOKUP('CDO Param'!F$12,$C$4:$E$1004,$A877,FALSE) + SQRT(1-Correlation)*J877</f>
        <v>0.46784608889938162</v>
      </c>
      <c r="V877">
        <f>SQRT(Correlation)*$F877 + SQRT('CDO Param'!G$17 - Correlation)*HLOOKUP('CDO Param'!G$12,$C$4:$E$1004,$A877,FALSE) + SQRT(1-Correlation)*K877</f>
        <v>-0.60110678069452872</v>
      </c>
      <c r="W877">
        <f>SQRT(Correlation)*$F877 + SQRT('CDO Param'!H$17 - Correlation)*HLOOKUP('CDO Param'!H$12,$C$4:$E$1004,$A877,FALSE) + SQRT(1-Correlation)*L877</f>
        <v>-0.70286982552676103</v>
      </c>
      <c r="X877">
        <f>SQRT(Correlation)*$F877 + SQRT('CDO Param'!I$17 - Correlation)*HLOOKUP('CDO Param'!I$12,$C$4:$E$1004,$A877,FALSE) + SQRT(1-Correlation)*M877</f>
        <v>-0.37863017334034565</v>
      </c>
      <c r="Y877">
        <f>SQRT(Correlation)*$F877 + SQRT('CDO Param'!J$17 - Correlation)*HLOOKUP('CDO Param'!J$12,$C$4:$E$1004,$A877,FALSE) + SQRT(1-Correlation)*N877</f>
        <v>-0.86407041540363805</v>
      </c>
      <c r="Z877">
        <f>SQRT(Correlation)*$F877 + SQRT('CDO Param'!K$17 - Correlation)*HLOOKUP('CDO Param'!K$12,$C$4:$E$1004,$A877,FALSE) + SQRT(1-Correlation)*O877</f>
        <v>-1.4561035776657776</v>
      </c>
      <c r="AA877">
        <f>SQRT(Correlation)*$F877 + SQRT('CDO Param'!L$17 - Correlation)*HLOOKUP('CDO Param'!L$12,$C$4:$E$1004,$A877,FALSE) + SQRT(1-Correlation)*P877</f>
        <v>-1.0816979606830268</v>
      </c>
      <c r="AC877" s="3">
        <f>IF(R877&lt;'CDO Param'!C$13,1,0)</f>
        <v>0</v>
      </c>
      <c r="AD877" s="3">
        <f>IF(S877&lt;'CDO Param'!D$13,1,0)</f>
        <v>0</v>
      </c>
      <c r="AE877" s="3">
        <f>IF(T877&lt;'CDO Param'!E$13,1,0)</f>
        <v>0</v>
      </c>
      <c r="AF877" s="3">
        <f>IF(U877&lt;'CDO Param'!F$13,1,0)</f>
        <v>0</v>
      </c>
      <c r="AG877" s="3">
        <f>IF(V877&lt;'CDO Param'!G$13,1,0)</f>
        <v>1</v>
      </c>
      <c r="AH877" s="3">
        <f>IF(W877&lt;'CDO Param'!H$13,1,0)</f>
        <v>0</v>
      </c>
      <c r="AI877" s="3">
        <f>IF(X877&lt;'CDO Param'!I$13,1,0)</f>
        <v>0</v>
      </c>
      <c r="AJ877" s="3">
        <f>IF(Y877&lt;'CDO Param'!J$13,1,0)</f>
        <v>0</v>
      </c>
      <c r="AK877" s="3">
        <f>IF(Z877&lt;'CDO Param'!K$13,1,0)</f>
        <v>0</v>
      </c>
      <c r="AL877" s="3">
        <f>IF(AA877&lt;'CDO Param'!L$13,1,0)</f>
        <v>1</v>
      </c>
      <c r="AN877" s="3">
        <f>AC877*'CDO Param'!C$6*'CDO Param'!C$9</f>
        <v>0</v>
      </c>
      <c r="AO877" s="3">
        <f>AD877*'CDO Param'!D$6*'CDO Param'!D$9</f>
        <v>0</v>
      </c>
      <c r="AP877" s="3">
        <f>AE877*'CDO Param'!E$6*'CDO Param'!E$9</f>
        <v>0</v>
      </c>
      <c r="AQ877" s="3">
        <f>AF877*'CDO Param'!F$6*'CDO Param'!F$9</f>
        <v>0</v>
      </c>
      <c r="AR877" s="3">
        <f>AG877*'CDO Param'!G$6*'CDO Param'!G$9</f>
        <v>4500</v>
      </c>
      <c r="AS877" s="3">
        <f>AH877*'CDO Param'!H$6*'CDO Param'!H$9</f>
        <v>0</v>
      </c>
      <c r="AT877" s="3">
        <f>AI877*'CDO Param'!I$6*'CDO Param'!I$9</f>
        <v>0</v>
      </c>
      <c r="AU877" s="3">
        <f>AJ877*'CDO Param'!J$6*'CDO Param'!J$9</f>
        <v>0</v>
      </c>
      <c r="AV877" s="3">
        <f>AK877*'CDO Param'!K$6*'CDO Param'!K$9</f>
        <v>0</v>
      </c>
      <c r="AW877" s="3">
        <f>AL877*'CDO Param'!L$6*'CDO Param'!L$9</f>
        <v>4500</v>
      </c>
      <c r="AY877" s="2">
        <f t="shared" si="41"/>
        <v>9000</v>
      </c>
      <c r="BI877" s="5">
        <f>AY877/'CDO Param'!$M$6</f>
        <v>9.375E-2</v>
      </c>
      <c r="BJ877" s="5">
        <f t="shared" si="42"/>
        <v>0.02</v>
      </c>
      <c r="BK877" s="5">
        <f t="shared" si="43"/>
        <v>1</v>
      </c>
    </row>
    <row r="878" spans="1:63" x14ac:dyDescent="0.2">
      <c r="A878" s="3">
        <v>875</v>
      </c>
      <c r="B878" s="3">
        <v>874</v>
      </c>
      <c r="C878">
        <v>-0.28997305889788549</v>
      </c>
      <c r="D878">
        <v>-0.87399484982597642</v>
      </c>
      <c r="E878">
        <v>-1.036628418660257</v>
      </c>
      <c r="F878">
        <v>-1.1142992661916651</v>
      </c>
      <c r="G878">
        <v>-0.87084799815784208</v>
      </c>
      <c r="H878">
        <v>0.19189997146895621</v>
      </c>
      <c r="I878">
        <v>-0.41014914131665137</v>
      </c>
      <c r="J878">
        <v>0.35130597098032013</v>
      </c>
      <c r="K878">
        <v>-0.13601493265014142</v>
      </c>
      <c r="L878">
        <v>-0.4750631887873169</v>
      </c>
      <c r="M878">
        <v>-1.6405192582169548</v>
      </c>
      <c r="N878">
        <v>1.2021678230667021</v>
      </c>
      <c r="O878">
        <v>-1.3346789273782633</v>
      </c>
      <c r="P878">
        <v>-0.58452769735595211</v>
      </c>
      <c r="R878">
        <f>SQRT(Correlation)*$F878 + SQRT('CDO Param'!C$17 - Correlation)*HLOOKUP('CDO Param'!C$12,$C$4:$E$1004,$A878,FALSE) + SQRT(1-Correlation)*G878</f>
        <v>-1.3021328556218745</v>
      </c>
      <c r="S878">
        <f>SQRT(Correlation)*$F878 + SQRT('CDO Param'!D$17 - Correlation)*HLOOKUP('CDO Param'!D$12,$C$4:$E$1004,$A878,FALSE) + SQRT(1-Correlation)*H878</f>
        <v>-0.29392160679983642</v>
      </c>
      <c r="T878">
        <f>SQRT(Correlation)*$F878 + SQRT('CDO Param'!E$17 - Correlation)*HLOOKUP('CDO Param'!E$12,$C$4:$E$1004,$A878,FALSE) + SQRT(1-Correlation)*I878</f>
        <v>-0.81819366777410818</v>
      </c>
      <c r="U878">
        <f>SQRT(Correlation)*$F878 + SQRT('CDO Param'!F$17 - Correlation)*HLOOKUP('CDO Param'!F$12,$C$4:$E$1004,$A878,FALSE) + SQRT(1-Correlation)*J878</f>
        <v>-0.25089142160078848</v>
      </c>
      <c r="V878">
        <f>SQRT(Correlation)*$F878 + SQRT('CDO Param'!G$17 - Correlation)*HLOOKUP('CDO Param'!G$12,$C$4:$E$1004,$A878,FALSE) + SQRT(1-Correlation)*K878</f>
        <v>-0.71320462366589132</v>
      </c>
      <c r="W878">
        <f>SQRT(Correlation)*$F878 + SQRT('CDO Param'!H$17 - Correlation)*HLOOKUP('CDO Param'!H$12,$C$4:$E$1004,$A878,FALSE) + SQRT(1-Correlation)*L878</f>
        <v>-0.92665841734995091</v>
      </c>
      <c r="X878">
        <f>SQRT(Correlation)*$F878 + SQRT('CDO Param'!I$17 - Correlation)*HLOOKUP('CDO Param'!I$12,$C$4:$E$1004,$A878,FALSE) + SQRT(1-Correlation)*M878</f>
        <v>-2.1405027491758797</v>
      </c>
      <c r="Y878">
        <f>SQRT(Correlation)*$F878 + SQRT('CDO Param'!J$17 - Correlation)*HLOOKUP('CDO Param'!J$12,$C$4:$E$1004,$A878,FALSE) + SQRT(1-Correlation)*N878</f>
        <v>0.71138450749988436</v>
      </c>
      <c r="Z878">
        <f>SQRT(Correlation)*$F878 + SQRT('CDO Param'!K$17 - Correlation)*HLOOKUP('CDO Param'!K$12,$C$4:$E$1004,$A878,FALSE) + SQRT(1-Correlation)*O878</f>
        <v>-1.6952796343609742</v>
      </c>
      <c r="AA878">
        <f>SQRT(Correlation)*$F878 + SQRT('CDO Param'!L$17 - Correlation)*HLOOKUP('CDO Param'!L$12,$C$4:$E$1004,$A878,FALSE) + SQRT(1-Correlation)*P878</f>
        <v>-0.98362369142675843</v>
      </c>
      <c r="AC878" s="3">
        <f>IF(R878&lt;'CDO Param'!C$13,1,0)</f>
        <v>0</v>
      </c>
      <c r="AD878" s="3">
        <f>IF(S878&lt;'CDO Param'!D$13,1,0)</f>
        <v>0</v>
      </c>
      <c r="AE878" s="3">
        <f>IF(T878&lt;'CDO Param'!E$13,1,0)</f>
        <v>0</v>
      </c>
      <c r="AF878" s="3">
        <f>IF(U878&lt;'CDO Param'!F$13,1,0)</f>
        <v>0</v>
      </c>
      <c r="AG878" s="3">
        <f>IF(V878&lt;'CDO Param'!G$13,1,0)</f>
        <v>1</v>
      </c>
      <c r="AH878" s="3">
        <f>IF(W878&lt;'CDO Param'!H$13,1,0)</f>
        <v>0</v>
      </c>
      <c r="AI878" s="3">
        <f>IF(X878&lt;'CDO Param'!I$13,1,0)</f>
        <v>1</v>
      </c>
      <c r="AJ878" s="3">
        <f>IF(Y878&lt;'CDO Param'!J$13,1,0)</f>
        <v>0</v>
      </c>
      <c r="AK878" s="3">
        <f>IF(Z878&lt;'CDO Param'!K$13,1,0)</f>
        <v>0</v>
      </c>
      <c r="AL878" s="3">
        <f>IF(AA878&lt;'CDO Param'!L$13,1,0)</f>
        <v>1</v>
      </c>
      <c r="AN878" s="3">
        <f>AC878*'CDO Param'!C$6*'CDO Param'!C$9</f>
        <v>0</v>
      </c>
      <c r="AO878" s="3">
        <f>AD878*'CDO Param'!D$6*'CDO Param'!D$9</f>
        <v>0</v>
      </c>
      <c r="AP878" s="3">
        <f>AE878*'CDO Param'!E$6*'CDO Param'!E$9</f>
        <v>0</v>
      </c>
      <c r="AQ878" s="3">
        <f>AF878*'CDO Param'!F$6*'CDO Param'!F$9</f>
        <v>0</v>
      </c>
      <c r="AR878" s="3">
        <f>AG878*'CDO Param'!G$6*'CDO Param'!G$9</f>
        <v>4500</v>
      </c>
      <c r="AS878" s="3">
        <f>AH878*'CDO Param'!H$6*'CDO Param'!H$9</f>
        <v>0</v>
      </c>
      <c r="AT878" s="3">
        <f>AI878*'CDO Param'!I$6*'CDO Param'!I$9</f>
        <v>3600</v>
      </c>
      <c r="AU878" s="3">
        <f>AJ878*'CDO Param'!J$6*'CDO Param'!J$9</f>
        <v>0</v>
      </c>
      <c r="AV878" s="3">
        <f>AK878*'CDO Param'!K$6*'CDO Param'!K$9</f>
        <v>0</v>
      </c>
      <c r="AW878" s="3">
        <f>AL878*'CDO Param'!L$6*'CDO Param'!L$9</f>
        <v>4500</v>
      </c>
      <c r="AY878" s="2">
        <f t="shared" si="41"/>
        <v>12600</v>
      </c>
      <c r="BI878" s="5">
        <f>AY878/'CDO Param'!$M$6</f>
        <v>0.13125000000000001</v>
      </c>
      <c r="BJ878" s="5">
        <f t="shared" si="42"/>
        <v>0.02</v>
      </c>
      <c r="BK878" s="5">
        <f t="shared" si="43"/>
        <v>1</v>
      </c>
    </row>
    <row r="879" spans="1:63" x14ac:dyDescent="0.2">
      <c r="A879" s="3">
        <v>876</v>
      </c>
      <c r="B879" s="3">
        <v>875</v>
      </c>
      <c r="C879">
        <v>-0.18939772417070344</v>
      </c>
      <c r="D879">
        <v>-0.56074895837809891</v>
      </c>
      <c r="E879">
        <v>0.66903112383442931</v>
      </c>
      <c r="F879">
        <v>-1.1077372619183734</v>
      </c>
      <c r="G879">
        <v>1.4856050256639719</v>
      </c>
      <c r="H879">
        <v>-1.820012585085351E-2</v>
      </c>
      <c r="I879">
        <v>-6.6138454712927341E-2</v>
      </c>
      <c r="J879">
        <v>-0.35704715628526174</v>
      </c>
      <c r="K879">
        <v>-0.25812369131017476</v>
      </c>
      <c r="L879">
        <v>0.84884050011169165</v>
      </c>
      <c r="M879">
        <v>-9.5665200205985457E-2</v>
      </c>
      <c r="N879">
        <v>-1.7524916984257288</v>
      </c>
      <c r="O879">
        <v>0.43734416976803914</v>
      </c>
      <c r="P879">
        <v>-1.6556577975279652</v>
      </c>
      <c r="R879">
        <f>SQRT(Correlation)*$F879 + SQRT('CDO Param'!C$17 - Correlation)*HLOOKUP('CDO Param'!C$12,$C$4:$E$1004,$A879,FALSE) + SQRT(1-Correlation)*G879</f>
        <v>0.97976951747476937</v>
      </c>
      <c r="S879">
        <f>SQRT(Correlation)*$F879 + SQRT('CDO Param'!D$17 - Correlation)*HLOOKUP('CDO Param'!D$12,$C$4:$E$1004,$A879,FALSE) + SQRT(1-Correlation)*H879</f>
        <v>-0.44686531328966761</v>
      </c>
      <c r="T879">
        <f>SQRT(Correlation)*$F879 + SQRT('CDO Param'!E$17 - Correlation)*HLOOKUP('CDO Param'!E$12,$C$4:$E$1004,$A879,FALSE) + SQRT(1-Correlation)*I879</f>
        <v>-0.46315165471880948</v>
      </c>
      <c r="U879">
        <f>SQRT(Correlation)*$F879 + SQRT('CDO Param'!F$17 - Correlation)*HLOOKUP('CDO Param'!F$12,$C$4:$E$1004,$A879,FALSE) + SQRT(1-Correlation)*J879</f>
        <v>-0.53942204625862911</v>
      </c>
      <c r="V879">
        <f>SQRT(Correlation)*$F879 + SQRT('CDO Param'!G$17 - Correlation)*HLOOKUP('CDO Param'!G$12,$C$4:$E$1004,$A879,FALSE) + SQRT(1-Correlation)*K879</f>
        <v>-0.44557500725147914</v>
      </c>
      <c r="W879">
        <f>SQRT(Correlation)*$F879 + SQRT('CDO Param'!H$17 - Correlation)*HLOOKUP('CDO Param'!H$12,$C$4:$E$1004,$A879,FALSE) + SQRT(1-Correlation)*L879</f>
        <v>0.37568164729226167</v>
      </c>
      <c r="X879">
        <f>SQRT(Correlation)*$F879 + SQRT('CDO Param'!I$17 - Correlation)*HLOOKUP('CDO Param'!I$12,$C$4:$E$1004,$A879,FALSE) + SQRT(1-Correlation)*M879</f>
        <v>-0.29145335011444673</v>
      </c>
      <c r="Y879">
        <f>SQRT(Correlation)*$F879 + SQRT('CDO Param'!J$17 - Correlation)*HLOOKUP('CDO Param'!J$12,$C$4:$E$1004,$A879,FALSE) + SQRT(1-Correlation)*N879</f>
        <v>-2.0629668116424518</v>
      </c>
      <c r="Z879">
        <f>SQRT(Correlation)*$F879 + SQRT('CDO Param'!K$17 - Correlation)*HLOOKUP('CDO Param'!K$12,$C$4:$E$1004,$A879,FALSE) + SQRT(1-Correlation)*O879</f>
        <v>1.4493901984922175E-2</v>
      </c>
      <c r="AA879">
        <f>SQRT(Correlation)*$F879 + SQRT('CDO Param'!L$17 - Correlation)*HLOOKUP('CDO Param'!L$12,$C$4:$E$1004,$A879,FALSE) + SQRT(1-Correlation)*P879</f>
        <v>-1.9711021071756647</v>
      </c>
      <c r="AC879" s="3">
        <f>IF(R879&lt;'CDO Param'!C$13,1,0)</f>
        <v>0</v>
      </c>
      <c r="AD879" s="3">
        <f>IF(S879&lt;'CDO Param'!D$13,1,0)</f>
        <v>0</v>
      </c>
      <c r="AE879" s="3">
        <f>IF(T879&lt;'CDO Param'!E$13,1,0)</f>
        <v>0</v>
      </c>
      <c r="AF879" s="3">
        <f>IF(U879&lt;'CDO Param'!F$13,1,0)</f>
        <v>0</v>
      </c>
      <c r="AG879" s="3">
        <f>IF(V879&lt;'CDO Param'!G$13,1,0)</f>
        <v>1</v>
      </c>
      <c r="AH879" s="3">
        <f>IF(W879&lt;'CDO Param'!H$13,1,0)</f>
        <v>0</v>
      </c>
      <c r="AI879" s="3">
        <f>IF(X879&lt;'CDO Param'!I$13,1,0)</f>
        <v>0</v>
      </c>
      <c r="AJ879" s="3">
        <f>IF(Y879&lt;'CDO Param'!J$13,1,0)</f>
        <v>0</v>
      </c>
      <c r="AK879" s="3">
        <f>IF(Z879&lt;'CDO Param'!K$13,1,0)</f>
        <v>0</v>
      </c>
      <c r="AL879" s="3">
        <f>IF(AA879&lt;'CDO Param'!L$13,1,0)</f>
        <v>1</v>
      </c>
      <c r="AN879" s="3">
        <f>AC879*'CDO Param'!C$6*'CDO Param'!C$9</f>
        <v>0</v>
      </c>
      <c r="AO879" s="3">
        <f>AD879*'CDO Param'!D$6*'CDO Param'!D$9</f>
        <v>0</v>
      </c>
      <c r="AP879" s="3">
        <f>AE879*'CDO Param'!E$6*'CDO Param'!E$9</f>
        <v>0</v>
      </c>
      <c r="AQ879" s="3">
        <f>AF879*'CDO Param'!F$6*'CDO Param'!F$9</f>
        <v>0</v>
      </c>
      <c r="AR879" s="3">
        <f>AG879*'CDO Param'!G$6*'CDO Param'!G$9</f>
        <v>4500</v>
      </c>
      <c r="AS879" s="3">
        <f>AH879*'CDO Param'!H$6*'CDO Param'!H$9</f>
        <v>0</v>
      </c>
      <c r="AT879" s="3">
        <f>AI879*'CDO Param'!I$6*'CDO Param'!I$9</f>
        <v>0</v>
      </c>
      <c r="AU879" s="3">
        <f>AJ879*'CDO Param'!J$6*'CDO Param'!J$9</f>
        <v>0</v>
      </c>
      <c r="AV879" s="3">
        <f>AK879*'CDO Param'!K$6*'CDO Param'!K$9</f>
        <v>0</v>
      </c>
      <c r="AW879" s="3">
        <f>AL879*'CDO Param'!L$6*'CDO Param'!L$9</f>
        <v>4500</v>
      </c>
      <c r="AY879" s="2">
        <f t="shared" si="41"/>
        <v>9000</v>
      </c>
      <c r="BI879" s="5">
        <f>AY879/'CDO Param'!$M$6</f>
        <v>9.375E-2</v>
      </c>
      <c r="BJ879" s="5">
        <f t="shared" si="42"/>
        <v>0.02</v>
      </c>
      <c r="BK879" s="5">
        <f t="shared" si="43"/>
        <v>1</v>
      </c>
    </row>
    <row r="880" spans="1:63" x14ac:dyDescent="0.2">
      <c r="A880" s="3">
        <v>877</v>
      </c>
      <c r="B880" s="3">
        <v>876</v>
      </c>
      <c r="C880">
        <v>0.79245069173339289</v>
      </c>
      <c r="D880">
        <v>-1.7359798221150413</v>
      </c>
      <c r="E880">
        <v>1.0509711501072161</v>
      </c>
      <c r="F880">
        <v>-4.8955826059682295E-2</v>
      </c>
      <c r="G880">
        <v>-0.29457169148372486</v>
      </c>
      <c r="H880">
        <v>0.22497829377243761</v>
      </c>
      <c r="I880">
        <v>-0.37894665183557663</v>
      </c>
      <c r="J880">
        <v>-0.91588617578963749</v>
      </c>
      <c r="K880">
        <v>1.8178116079070605</v>
      </c>
      <c r="L880">
        <v>-0.3075115273531992</v>
      </c>
      <c r="M880">
        <v>0.43565137275436427</v>
      </c>
      <c r="N880">
        <v>0.59684225561795756</v>
      </c>
      <c r="O880">
        <v>1.4289844330050983</v>
      </c>
      <c r="P880">
        <v>-0.89246441348223016</v>
      </c>
      <c r="R880">
        <f>SQRT(Correlation)*$F880 + SQRT('CDO Param'!C$17 - Correlation)*HLOOKUP('CDO Param'!C$12,$C$4:$E$1004,$A880,FALSE) + SQRT(1-Correlation)*G880</f>
        <v>-0.54044105614157312</v>
      </c>
      <c r="S880">
        <f>SQRT(Correlation)*$F880 + SQRT('CDO Param'!D$17 - Correlation)*HLOOKUP('CDO Param'!D$12,$C$4:$E$1004,$A880,FALSE) + SQRT(1-Correlation)*H880</f>
        <v>-4.7552662626661163E-2</v>
      </c>
      <c r="T880">
        <f>SQRT(Correlation)*$F880 + SQRT('CDO Param'!E$17 - Correlation)*HLOOKUP('CDO Param'!E$12,$C$4:$E$1004,$A880,FALSE) + SQRT(1-Correlation)*I880</f>
        <v>-0.16531880529617021</v>
      </c>
      <c r="U880">
        <f>SQRT(Correlation)*$F880 + SQRT('CDO Param'!F$17 - Correlation)*HLOOKUP('CDO Param'!F$12,$C$4:$E$1004,$A880,FALSE) + SQRT(1-Correlation)*J880</f>
        <v>-0.64936281599226109</v>
      </c>
      <c r="V880">
        <f>SQRT(Correlation)*$F880 + SQRT('CDO Param'!G$17 - Correlation)*HLOOKUP('CDO Param'!G$12,$C$4:$E$1004,$A880,FALSE) + SQRT(1-Correlation)*K880</f>
        <v>1.9440506133185023</v>
      </c>
      <c r="W880">
        <f>SQRT(Correlation)*$F880 + SQRT('CDO Param'!H$17 - Correlation)*HLOOKUP('CDO Param'!H$12,$C$4:$E$1004,$A880,FALSE) + SQRT(1-Correlation)*L880</f>
        <v>-0.55271686231045836</v>
      </c>
      <c r="X880">
        <f>SQRT(Correlation)*$F880 + SQRT('CDO Param'!I$17 - Correlation)*HLOOKUP('CDO Param'!I$12,$C$4:$E$1004,$A880,FALSE) + SQRT(1-Correlation)*M880</f>
        <v>0.63281828299956877</v>
      </c>
      <c r="Y880">
        <f>SQRT(Correlation)*$F880 + SQRT('CDO Param'!J$17 - Correlation)*HLOOKUP('CDO Param'!J$12,$C$4:$E$1004,$A880,FALSE) + SQRT(1-Correlation)*N880</f>
        <v>0.76039583362795615</v>
      </c>
      <c r="Z880">
        <f>SQRT(Correlation)*$F880 + SQRT('CDO Param'!K$17 - Correlation)*HLOOKUP('CDO Param'!K$12,$C$4:$E$1004,$A880,FALSE) + SQRT(1-Correlation)*O880</f>
        <v>1.5498352189185245</v>
      </c>
      <c r="AA880">
        <f>SQRT(Correlation)*$F880 + SQRT('CDO Param'!L$17 - Correlation)*HLOOKUP('CDO Param'!L$12,$C$4:$E$1004,$A880,FALSE) + SQRT(1-Correlation)*P880</f>
        <v>-0.6524845290226351</v>
      </c>
      <c r="AC880" s="3">
        <f>IF(R880&lt;'CDO Param'!C$13,1,0)</f>
        <v>0</v>
      </c>
      <c r="AD880" s="3">
        <f>IF(S880&lt;'CDO Param'!D$13,1,0)</f>
        <v>0</v>
      </c>
      <c r="AE880" s="3">
        <f>IF(T880&lt;'CDO Param'!E$13,1,0)</f>
        <v>0</v>
      </c>
      <c r="AF880" s="3">
        <f>IF(U880&lt;'CDO Param'!F$13,1,0)</f>
        <v>0</v>
      </c>
      <c r="AG880" s="3">
        <f>IF(V880&lt;'CDO Param'!G$13,1,0)</f>
        <v>0</v>
      </c>
      <c r="AH880" s="3">
        <f>IF(W880&lt;'CDO Param'!H$13,1,0)</f>
        <v>0</v>
      </c>
      <c r="AI880" s="3">
        <f>IF(X880&lt;'CDO Param'!I$13,1,0)</f>
        <v>0</v>
      </c>
      <c r="AJ880" s="3">
        <f>IF(Y880&lt;'CDO Param'!J$13,1,0)</f>
        <v>0</v>
      </c>
      <c r="AK880" s="3">
        <f>IF(Z880&lt;'CDO Param'!K$13,1,0)</f>
        <v>0</v>
      </c>
      <c r="AL880" s="3">
        <f>IF(AA880&lt;'CDO Param'!L$13,1,0)</f>
        <v>0</v>
      </c>
      <c r="AN880" s="3">
        <f>AC880*'CDO Param'!C$6*'CDO Param'!C$9</f>
        <v>0</v>
      </c>
      <c r="AO880" s="3">
        <f>AD880*'CDO Param'!D$6*'CDO Param'!D$9</f>
        <v>0</v>
      </c>
      <c r="AP880" s="3">
        <f>AE880*'CDO Param'!E$6*'CDO Param'!E$9</f>
        <v>0</v>
      </c>
      <c r="AQ880" s="3">
        <f>AF880*'CDO Param'!F$6*'CDO Param'!F$9</f>
        <v>0</v>
      </c>
      <c r="AR880" s="3">
        <f>AG880*'CDO Param'!G$6*'CDO Param'!G$9</f>
        <v>0</v>
      </c>
      <c r="AS880" s="3">
        <f>AH880*'CDO Param'!H$6*'CDO Param'!H$9</f>
        <v>0</v>
      </c>
      <c r="AT880" s="3">
        <f>AI880*'CDO Param'!I$6*'CDO Param'!I$9</f>
        <v>0</v>
      </c>
      <c r="AU880" s="3">
        <f>AJ880*'CDO Param'!J$6*'CDO Param'!J$9</f>
        <v>0</v>
      </c>
      <c r="AV880" s="3">
        <f>AK880*'CDO Param'!K$6*'CDO Param'!K$9</f>
        <v>0</v>
      </c>
      <c r="AW880" s="3">
        <f>AL880*'CDO Param'!L$6*'CDO Param'!L$9</f>
        <v>0</v>
      </c>
      <c r="AY880" s="2">
        <f t="shared" si="41"/>
        <v>0</v>
      </c>
      <c r="BI880" s="5">
        <f>AY880/'CDO Param'!$M$6</f>
        <v>0</v>
      </c>
      <c r="BJ880" s="5">
        <f t="shared" si="42"/>
        <v>0</v>
      </c>
      <c r="BK880" s="5">
        <f t="shared" si="43"/>
        <v>0</v>
      </c>
    </row>
    <row r="881" spans="1:63" x14ac:dyDescent="0.2">
      <c r="A881" s="3">
        <v>878</v>
      </c>
      <c r="B881" s="3">
        <v>877</v>
      </c>
      <c r="C881">
        <v>-0.49377376853954047</v>
      </c>
      <c r="D881">
        <v>-1.457010512240231E-2</v>
      </c>
      <c r="E881">
        <v>0.89455397755955346</v>
      </c>
      <c r="F881">
        <v>-2.2145059119793586E-2</v>
      </c>
      <c r="G881">
        <v>-1.911594154080376</v>
      </c>
      <c r="H881">
        <v>2.4142718757502735</v>
      </c>
      <c r="I881">
        <v>2.5283952709287405E-3</v>
      </c>
      <c r="J881">
        <v>-0.12644704838749021</v>
      </c>
      <c r="K881">
        <v>1.4510533219436184</v>
      </c>
      <c r="L881">
        <v>0.40744680518400855</v>
      </c>
      <c r="M881">
        <v>0.52377799875102937</v>
      </c>
      <c r="N881">
        <v>-0.63119728110905271</v>
      </c>
      <c r="O881">
        <v>-0.51379402066231705</v>
      </c>
      <c r="P881">
        <v>-0.66031020651280414</v>
      </c>
      <c r="R881">
        <f>SQRT(Correlation)*$F881 + SQRT('CDO Param'!C$17 - Correlation)*HLOOKUP('CDO Param'!C$12,$C$4:$E$1004,$A881,FALSE) + SQRT(1-Correlation)*G881</f>
        <v>-1.8225608532277464</v>
      </c>
      <c r="S881">
        <f>SQRT(Correlation)*$F881 + SQRT('CDO Param'!D$17 - Correlation)*HLOOKUP('CDO Param'!D$12,$C$4:$E$1004,$A881,FALSE) + SQRT(1-Correlation)*H881</f>
        <v>2.2813159988766762</v>
      </c>
      <c r="T881">
        <f>SQRT(Correlation)*$F881 + SQRT('CDO Param'!E$17 - Correlation)*HLOOKUP('CDO Param'!E$12,$C$4:$E$1004,$A881,FALSE) + SQRT(1-Correlation)*I881</f>
        <v>-0.13524449575764244</v>
      </c>
      <c r="U881">
        <f>SQRT(Correlation)*$F881 + SQRT('CDO Param'!F$17 - Correlation)*HLOOKUP('CDO Param'!F$12,$C$4:$E$1004,$A881,FALSE) + SQRT(1-Correlation)*J881</f>
        <v>7.3067264869838014E-2</v>
      </c>
      <c r="V881">
        <f>SQRT(Correlation)*$F881 + SQRT('CDO Param'!G$17 - Correlation)*HLOOKUP('CDO Param'!G$12,$C$4:$E$1004,$A881,FALSE) + SQRT(1-Correlation)*K881</f>
        <v>1.5696155188714609</v>
      </c>
      <c r="W881">
        <f>SQRT(Correlation)*$F881 + SQRT('CDO Param'!H$17 - Correlation)*HLOOKUP('CDO Param'!H$12,$C$4:$E$1004,$A881,FALSE) + SQRT(1-Correlation)*L881</f>
        <v>0.37747457232141696</v>
      </c>
      <c r="X881">
        <f>SQRT(Correlation)*$F881 + SQRT('CDO Param'!I$17 - Correlation)*HLOOKUP('CDO Param'!I$12,$C$4:$E$1004,$A881,FALSE) + SQRT(1-Correlation)*M881</f>
        <v>0.68992490706425957</v>
      </c>
      <c r="Y881">
        <f>SQRT(Correlation)*$F881 + SQRT('CDO Param'!J$17 - Correlation)*HLOOKUP('CDO Param'!J$12,$C$4:$E$1004,$A881,FALSE) + SQRT(1-Correlation)*N881</f>
        <v>-0.73644946048509585</v>
      </c>
      <c r="Z881">
        <f>SQRT(Correlation)*$F881 + SQRT('CDO Param'!K$17 - Correlation)*HLOOKUP('CDO Param'!K$12,$C$4:$E$1004,$A881,FALSE) + SQRT(1-Correlation)*O881</f>
        <v>-0.62507094816260311</v>
      </c>
      <c r="AA881">
        <f>SQRT(Correlation)*$F881 + SQRT('CDO Param'!L$17 - Correlation)*HLOOKUP('CDO Param'!L$12,$C$4:$E$1004,$A881,FALSE) + SQRT(1-Correlation)*P881</f>
        <v>-0.76406840657302533</v>
      </c>
      <c r="AC881" s="3">
        <f>IF(R881&lt;'CDO Param'!C$13,1,0)</f>
        <v>0</v>
      </c>
      <c r="AD881" s="3">
        <f>IF(S881&lt;'CDO Param'!D$13,1,0)</f>
        <v>0</v>
      </c>
      <c r="AE881" s="3">
        <f>IF(T881&lt;'CDO Param'!E$13,1,0)</f>
        <v>0</v>
      </c>
      <c r="AF881" s="3">
        <f>IF(U881&lt;'CDO Param'!F$13,1,0)</f>
        <v>0</v>
      </c>
      <c r="AG881" s="3">
        <f>IF(V881&lt;'CDO Param'!G$13,1,0)</f>
        <v>0</v>
      </c>
      <c r="AH881" s="3">
        <f>IF(W881&lt;'CDO Param'!H$13,1,0)</f>
        <v>0</v>
      </c>
      <c r="AI881" s="3">
        <f>IF(X881&lt;'CDO Param'!I$13,1,0)</f>
        <v>0</v>
      </c>
      <c r="AJ881" s="3">
        <f>IF(Y881&lt;'CDO Param'!J$13,1,0)</f>
        <v>0</v>
      </c>
      <c r="AK881" s="3">
        <f>IF(Z881&lt;'CDO Param'!K$13,1,0)</f>
        <v>0</v>
      </c>
      <c r="AL881" s="3">
        <f>IF(AA881&lt;'CDO Param'!L$13,1,0)</f>
        <v>1</v>
      </c>
      <c r="AN881" s="3">
        <f>AC881*'CDO Param'!C$6*'CDO Param'!C$9</f>
        <v>0</v>
      </c>
      <c r="AO881" s="3">
        <f>AD881*'CDO Param'!D$6*'CDO Param'!D$9</f>
        <v>0</v>
      </c>
      <c r="AP881" s="3">
        <f>AE881*'CDO Param'!E$6*'CDO Param'!E$9</f>
        <v>0</v>
      </c>
      <c r="AQ881" s="3">
        <f>AF881*'CDO Param'!F$6*'CDO Param'!F$9</f>
        <v>0</v>
      </c>
      <c r="AR881" s="3">
        <f>AG881*'CDO Param'!G$6*'CDO Param'!G$9</f>
        <v>0</v>
      </c>
      <c r="AS881" s="3">
        <f>AH881*'CDO Param'!H$6*'CDO Param'!H$9</f>
        <v>0</v>
      </c>
      <c r="AT881" s="3">
        <f>AI881*'CDO Param'!I$6*'CDO Param'!I$9</f>
        <v>0</v>
      </c>
      <c r="AU881" s="3">
        <f>AJ881*'CDO Param'!J$6*'CDO Param'!J$9</f>
        <v>0</v>
      </c>
      <c r="AV881" s="3">
        <f>AK881*'CDO Param'!K$6*'CDO Param'!K$9</f>
        <v>0</v>
      </c>
      <c r="AW881" s="3">
        <f>AL881*'CDO Param'!L$6*'CDO Param'!L$9</f>
        <v>4500</v>
      </c>
      <c r="AY881" s="2">
        <f t="shared" si="41"/>
        <v>4500</v>
      </c>
      <c r="BI881" s="5">
        <f>AY881/'CDO Param'!$M$6</f>
        <v>4.6875E-2</v>
      </c>
      <c r="BJ881" s="5">
        <f t="shared" si="42"/>
        <v>0</v>
      </c>
      <c r="BK881" s="5">
        <f t="shared" si="43"/>
        <v>0</v>
      </c>
    </row>
    <row r="882" spans="1:63" x14ac:dyDescent="0.2">
      <c r="A882" s="3">
        <v>879</v>
      </c>
      <c r="B882" s="3">
        <v>878</v>
      </c>
      <c r="C882">
        <v>0.9933273759088479</v>
      </c>
      <c r="D882">
        <v>-1.3548378774430603</v>
      </c>
      <c r="E882">
        <v>0.1397143023496028</v>
      </c>
      <c r="F882">
        <v>-0.65816948335850611</v>
      </c>
      <c r="G882">
        <v>-0.2728643266891595</v>
      </c>
      <c r="H882">
        <v>-0.27020405468647368</v>
      </c>
      <c r="I882">
        <v>0.22225322027225047</v>
      </c>
      <c r="J882">
        <v>7.5366415330790915E-2</v>
      </c>
      <c r="K882">
        <v>-0.37014615372754633</v>
      </c>
      <c r="L882">
        <v>-0.87175294538610615</v>
      </c>
      <c r="M882">
        <v>-0.2043020685960073</v>
      </c>
      <c r="N882">
        <v>-1.1556539902812801</v>
      </c>
      <c r="O882">
        <v>0.20496258912316989</v>
      </c>
      <c r="P882">
        <v>-0.7797041234880453</v>
      </c>
      <c r="R882">
        <f>SQRT(Correlation)*$F882 + SQRT('CDO Param'!C$17 - Correlation)*HLOOKUP('CDO Param'!C$12,$C$4:$E$1004,$A882,FALSE) + SQRT(1-Correlation)*G882</f>
        <v>-0.65859630485639675</v>
      </c>
      <c r="S882">
        <f>SQRT(Correlation)*$F882 + SQRT('CDO Param'!D$17 - Correlation)*HLOOKUP('CDO Param'!D$12,$C$4:$E$1004,$A882,FALSE) + SQRT(1-Correlation)*H882</f>
        <v>-0.65607254923917724</v>
      </c>
      <c r="T882">
        <f>SQRT(Correlation)*$F882 + SQRT('CDO Param'!E$17 - Correlation)*HLOOKUP('CDO Param'!E$12,$C$4:$E$1004,$A882,FALSE) + SQRT(1-Correlation)*I882</f>
        <v>0.26552617334002748</v>
      </c>
      <c r="U882">
        <f>SQRT(Correlation)*$F882 + SQRT('CDO Param'!F$17 - Correlation)*HLOOKUP('CDO Param'!F$12,$C$4:$E$1004,$A882,FALSE) + SQRT(1-Correlation)*J882</f>
        <v>-0.10539153817639023</v>
      </c>
      <c r="V882">
        <f>SQRT(Correlation)*$F882 + SQRT('CDO Param'!G$17 - Correlation)*HLOOKUP('CDO Param'!G$12,$C$4:$E$1004,$A882,FALSE) + SQRT(1-Correlation)*K882</f>
        <v>-0.52804187151361082</v>
      </c>
      <c r="W882">
        <f>SQRT(Correlation)*$F882 + SQRT('CDO Param'!H$17 - Correlation)*HLOOKUP('CDO Param'!H$12,$C$4:$E$1004,$A882,FALSE) + SQRT(1-Correlation)*L882</f>
        <v>-1.2267519348067326</v>
      </c>
      <c r="X882">
        <f>SQRT(Correlation)*$F882 + SQRT('CDO Param'!I$17 - Correlation)*HLOOKUP('CDO Param'!I$12,$C$4:$E$1004,$A882,FALSE) + SQRT(1-Correlation)*M882</f>
        <v>-0.37070835786885226</v>
      </c>
      <c r="Y882">
        <f>SQRT(Correlation)*$F882 + SQRT('CDO Param'!J$17 - Correlation)*HLOOKUP('CDO Param'!J$12,$C$4:$E$1004,$A882,FALSE) + SQRT(1-Correlation)*N882</f>
        <v>-1.0416713835754796</v>
      </c>
      <c r="Z882">
        <f>SQRT(Correlation)*$F882 + SQRT('CDO Param'!K$17 - Correlation)*HLOOKUP('CDO Param'!K$12,$C$4:$E$1004,$A882,FALSE) + SQRT(1-Correlation)*O882</f>
        <v>0.24912284035614279</v>
      </c>
      <c r="AA882">
        <f>SQRT(Correlation)*$F882 + SQRT('CDO Param'!L$17 - Correlation)*HLOOKUP('CDO Param'!L$12,$C$4:$E$1004,$A882,FALSE) + SQRT(1-Correlation)*P882</f>
        <v>-0.68501402404442224</v>
      </c>
      <c r="AC882" s="3">
        <f>IF(R882&lt;'CDO Param'!C$13,1,0)</f>
        <v>0</v>
      </c>
      <c r="AD882" s="3">
        <f>IF(S882&lt;'CDO Param'!D$13,1,0)</f>
        <v>0</v>
      </c>
      <c r="AE882" s="3">
        <f>IF(T882&lt;'CDO Param'!E$13,1,0)</f>
        <v>0</v>
      </c>
      <c r="AF882" s="3">
        <f>IF(U882&lt;'CDO Param'!F$13,1,0)</f>
        <v>0</v>
      </c>
      <c r="AG882" s="3">
        <f>IF(V882&lt;'CDO Param'!G$13,1,0)</f>
        <v>1</v>
      </c>
      <c r="AH882" s="3">
        <f>IF(W882&lt;'CDO Param'!H$13,1,0)</f>
        <v>0</v>
      </c>
      <c r="AI882" s="3">
        <f>IF(X882&lt;'CDO Param'!I$13,1,0)</f>
        <v>0</v>
      </c>
      <c r="AJ882" s="3">
        <f>IF(Y882&lt;'CDO Param'!J$13,1,0)</f>
        <v>0</v>
      </c>
      <c r="AK882" s="3">
        <f>IF(Z882&lt;'CDO Param'!K$13,1,0)</f>
        <v>0</v>
      </c>
      <c r="AL882" s="3">
        <f>IF(AA882&lt;'CDO Param'!L$13,1,0)</f>
        <v>1</v>
      </c>
      <c r="AN882" s="3">
        <f>AC882*'CDO Param'!C$6*'CDO Param'!C$9</f>
        <v>0</v>
      </c>
      <c r="AO882" s="3">
        <f>AD882*'CDO Param'!D$6*'CDO Param'!D$9</f>
        <v>0</v>
      </c>
      <c r="AP882" s="3">
        <f>AE882*'CDO Param'!E$6*'CDO Param'!E$9</f>
        <v>0</v>
      </c>
      <c r="AQ882" s="3">
        <f>AF882*'CDO Param'!F$6*'CDO Param'!F$9</f>
        <v>0</v>
      </c>
      <c r="AR882" s="3">
        <f>AG882*'CDO Param'!G$6*'CDO Param'!G$9</f>
        <v>4500</v>
      </c>
      <c r="AS882" s="3">
        <f>AH882*'CDO Param'!H$6*'CDO Param'!H$9</f>
        <v>0</v>
      </c>
      <c r="AT882" s="3">
        <f>AI882*'CDO Param'!I$6*'CDO Param'!I$9</f>
        <v>0</v>
      </c>
      <c r="AU882" s="3">
        <f>AJ882*'CDO Param'!J$6*'CDO Param'!J$9</f>
        <v>0</v>
      </c>
      <c r="AV882" s="3">
        <f>AK882*'CDO Param'!K$6*'CDO Param'!K$9</f>
        <v>0</v>
      </c>
      <c r="AW882" s="3">
        <f>AL882*'CDO Param'!L$6*'CDO Param'!L$9</f>
        <v>4500</v>
      </c>
      <c r="AY882" s="2">
        <f t="shared" si="41"/>
        <v>9000</v>
      </c>
      <c r="BI882" s="5">
        <f>AY882/'CDO Param'!$M$6</f>
        <v>9.375E-2</v>
      </c>
      <c r="BJ882" s="5">
        <f t="shared" si="42"/>
        <v>0.02</v>
      </c>
      <c r="BK882" s="5">
        <f t="shared" si="43"/>
        <v>1</v>
      </c>
    </row>
    <row r="883" spans="1:63" x14ac:dyDescent="0.2">
      <c r="A883" s="3">
        <v>880</v>
      </c>
      <c r="B883" s="3">
        <v>879</v>
      </c>
      <c r="C883">
        <v>-0.61327000366873108</v>
      </c>
      <c r="D883">
        <v>-0.68551116783055477</v>
      </c>
      <c r="E883">
        <v>-1.2312921171542257</v>
      </c>
      <c r="F883">
        <v>-0.3963702965847915</v>
      </c>
      <c r="G883">
        <v>0.87104808699223213</v>
      </c>
      <c r="H883">
        <v>-0.4000139597337693</v>
      </c>
      <c r="I883">
        <v>-0.71146587288239971</v>
      </c>
      <c r="J883">
        <v>0.67562723415903747</v>
      </c>
      <c r="K883">
        <v>-0.46486434257531073</v>
      </c>
      <c r="L883">
        <v>-0.55522832553833723</v>
      </c>
      <c r="M883">
        <v>-0.17028128240781371</v>
      </c>
      <c r="N883">
        <v>-0.6584571110579418</v>
      </c>
      <c r="O883">
        <v>0.98971440820605494</v>
      </c>
      <c r="P883">
        <v>-0.16984927242447156</v>
      </c>
      <c r="R883">
        <f>SQRT(Correlation)*$F883 + SQRT('CDO Param'!C$17 - Correlation)*HLOOKUP('CDO Param'!C$12,$C$4:$E$1004,$A883,FALSE) + SQRT(1-Correlation)*G883</f>
        <v>0.60405955945352252</v>
      </c>
      <c r="S883">
        <f>SQRT(Correlation)*$F883 + SQRT('CDO Param'!D$17 - Correlation)*HLOOKUP('CDO Param'!D$12,$C$4:$E$1004,$A883,FALSE) + SQRT(1-Correlation)*H883</f>
        <v>-0.60177577506133673</v>
      </c>
      <c r="T883">
        <f>SQRT(Correlation)*$F883 + SQRT('CDO Param'!E$17 - Correlation)*HLOOKUP('CDO Param'!E$12,$C$4:$E$1004,$A883,FALSE) + SQRT(1-Correlation)*I883</f>
        <v>-0.96255507576521582</v>
      </c>
      <c r="U883">
        <f>SQRT(Correlation)*$F883 + SQRT('CDO Param'!F$17 - Correlation)*HLOOKUP('CDO Param'!F$12,$C$4:$E$1004,$A883,FALSE) + SQRT(1-Correlation)*J883</f>
        <v>0.24028769193865401</v>
      </c>
      <c r="V883">
        <f>SQRT(Correlation)*$F883 + SQRT('CDO Param'!G$17 - Correlation)*HLOOKUP('CDO Param'!G$12,$C$4:$E$1004,$A883,FALSE) + SQRT(1-Correlation)*K883</f>
        <v>-0.84167761847651801</v>
      </c>
      <c r="W883">
        <f>SQRT(Correlation)*$F883 + SQRT('CDO Param'!H$17 - Correlation)*HLOOKUP('CDO Param'!H$12,$C$4:$E$1004,$A883,FALSE) + SQRT(1-Correlation)*L883</f>
        <v>-0.7490250515176331</v>
      </c>
      <c r="X883">
        <f>SQRT(Correlation)*$F883 + SQRT('CDO Param'!I$17 - Correlation)*HLOOKUP('CDO Param'!I$12,$C$4:$E$1004,$A883,FALSE) + SQRT(1-Correlation)*M883</f>
        <v>-0.56221158940700411</v>
      </c>
      <c r="Y883">
        <f>SQRT(Correlation)*$F883 + SQRT('CDO Param'!J$17 - Correlation)*HLOOKUP('CDO Param'!J$12,$C$4:$E$1004,$A883,FALSE) + SQRT(1-Correlation)*N883</f>
        <v>-0.91226654877201496</v>
      </c>
      <c r="Z883">
        <f>SQRT(Correlation)*$F883 + SQRT('CDO Param'!K$17 - Correlation)*HLOOKUP('CDO Param'!K$12,$C$4:$E$1004,$A883,FALSE) + SQRT(1-Correlation)*O883</f>
        <v>0.65132624387627935</v>
      </c>
      <c r="AA883">
        <f>SQRT(Correlation)*$F883 + SQRT('CDO Param'!L$17 - Correlation)*HLOOKUP('CDO Param'!L$12,$C$4:$E$1004,$A883,FALSE) + SQRT(1-Correlation)*P883</f>
        <v>-0.4487324529638812</v>
      </c>
      <c r="AC883" s="3">
        <f>IF(R883&lt;'CDO Param'!C$13,1,0)</f>
        <v>0</v>
      </c>
      <c r="AD883" s="3">
        <f>IF(S883&lt;'CDO Param'!D$13,1,0)</f>
        <v>0</v>
      </c>
      <c r="AE883" s="3">
        <f>IF(T883&lt;'CDO Param'!E$13,1,0)</f>
        <v>0</v>
      </c>
      <c r="AF883" s="3">
        <f>IF(U883&lt;'CDO Param'!F$13,1,0)</f>
        <v>0</v>
      </c>
      <c r="AG883" s="3">
        <f>IF(V883&lt;'CDO Param'!G$13,1,0)</f>
        <v>1</v>
      </c>
      <c r="AH883" s="3">
        <f>IF(W883&lt;'CDO Param'!H$13,1,0)</f>
        <v>0</v>
      </c>
      <c r="AI883" s="3">
        <f>IF(X883&lt;'CDO Param'!I$13,1,0)</f>
        <v>0</v>
      </c>
      <c r="AJ883" s="3">
        <f>IF(Y883&lt;'CDO Param'!J$13,1,0)</f>
        <v>0</v>
      </c>
      <c r="AK883" s="3">
        <f>IF(Z883&lt;'CDO Param'!K$13,1,0)</f>
        <v>0</v>
      </c>
      <c r="AL883" s="3">
        <f>IF(AA883&lt;'CDO Param'!L$13,1,0)</f>
        <v>0</v>
      </c>
      <c r="AN883" s="3">
        <f>AC883*'CDO Param'!C$6*'CDO Param'!C$9</f>
        <v>0</v>
      </c>
      <c r="AO883" s="3">
        <f>AD883*'CDO Param'!D$6*'CDO Param'!D$9</f>
        <v>0</v>
      </c>
      <c r="AP883" s="3">
        <f>AE883*'CDO Param'!E$6*'CDO Param'!E$9</f>
        <v>0</v>
      </c>
      <c r="AQ883" s="3">
        <f>AF883*'CDO Param'!F$6*'CDO Param'!F$9</f>
        <v>0</v>
      </c>
      <c r="AR883" s="3">
        <f>AG883*'CDO Param'!G$6*'CDO Param'!G$9</f>
        <v>4500</v>
      </c>
      <c r="AS883" s="3">
        <f>AH883*'CDO Param'!H$6*'CDO Param'!H$9</f>
        <v>0</v>
      </c>
      <c r="AT883" s="3">
        <f>AI883*'CDO Param'!I$6*'CDO Param'!I$9</f>
        <v>0</v>
      </c>
      <c r="AU883" s="3">
        <f>AJ883*'CDO Param'!J$6*'CDO Param'!J$9</f>
        <v>0</v>
      </c>
      <c r="AV883" s="3">
        <f>AK883*'CDO Param'!K$6*'CDO Param'!K$9</f>
        <v>0</v>
      </c>
      <c r="AW883" s="3">
        <f>AL883*'CDO Param'!L$6*'CDO Param'!L$9</f>
        <v>0</v>
      </c>
      <c r="AY883" s="2">
        <f t="shared" si="41"/>
        <v>4500</v>
      </c>
      <c r="BI883" s="5">
        <f>AY883/'CDO Param'!$M$6</f>
        <v>4.6875E-2</v>
      </c>
      <c r="BJ883" s="5">
        <f t="shared" si="42"/>
        <v>0</v>
      </c>
      <c r="BK883" s="5">
        <f t="shared" si="43"/>
        <v>0</v>
      </c>
    </row>
    <row r="884" spans="1:63" x14ac:dyDescent="0.2">
      <c r="A884" s="3">
        <v>881</v>
      </c>
      <c r="B884" s="3">
        <v>880</v>
      </c>
      <c r="C884">
        <v>-1.2339205568423495</v>
      </c>
      <c r="D884">
        <v>0.69642055677832104</v>
      </c>
      <c r="E884">
        <v>1.5829755284357816E-2</v>
      </c>
      <c r="F884">
        <v>4.1120529203908518E-2</v>
      </c>
      <c r="G884">
        <v>-1.1121505849587265</v>
      </c>
      <c r="H884">
        <v>1.6138119462993927</v>
      </c>
      <c r="I884">
        <v>-0.12272948879399337</v>
      </c>
      <c r="J884">
        <v>0.39173187360574957</v>
      </c>
      <c r="K884">
        <v>-0.21781261239084415</v>
      </c>
      <c r="L884">
        <v>6.7556129579315893E-2</v>
      </c>
      <c r="M884">
        <v>-1.1653446563286707</v>
      </c>
      <c r="N884">
        <v>-0.14172769624565262</v>
      </c>
      <c r="O884">
        <v>-0.29398847800621297</v>
      </c>
      <c r="P884">
        <v>-0.43661430026986636</v>
      </c>
      <c r="R884">
        <f>SQRT(Correlation)*$F884 + SQRT('CDO Param'!C$17 - Correlation)*HLOOKUP('CDO Param'!C$12,$C$4:$E$1004,$A884,FALSE) + SQRT(1-Correlation)*G884</f>
        <v>-0.94358649212873824</v>
      </c>
      <c r="S884">
        <f>SQRT(Correlation)*$F884 + SQRT('CDO Param'!D$17 - Correlation)*HLOOKUP('CDO Param'!D$12,$C$4:$E$1004,$A884,FALSE) + SQRT(1-Correlation)*H884</f>
        <v>1.6424886323873409</v>
      </c>
      <c r="T884">
        <f>SQRT(Correlation)*$F884 + SQRT('CDO Param'!E$17 - Correlation)*HLOOKUP('CDO Param'!E$12,$C$4:$E$1004,$A884,FALSE) + SQRT(1-Correlation)*I884</f>
        <v>-0.4298926562110767</v>
      </c>
      <c r="U884">
        <f>SQRT(Correlation)*$F884 + SQRT('CDO Param'!F$17 - Correlation)*HLOOKUP('CDO Param'!F$12,$C$4:$E$1004,$A884,FALSE) + SQRT(1-Correlation)*J884</f>
        <v>0.38817257977969272</v>
      </c>
      <c r="V884">
        <f>SQRT(Correlation)*$F884 + SQRT('CDO Param'!G$17 - Correlation)*HLOOKUP('CDO Param'!G$12,$C$4:$E$1004,$A884,FALSE) + SQRT(1-Correlation)*K884</f>
        <v>-0.19009209350406103</v>
      </c>
      <c r="W884">
        <f>SQRT(Correlation)*$F884 + SQRT('CDO Param'!H$17 - Correlation)*HLOOKUP('CDO Param'!H$12,$C$4:$E$1004,$A884,FALSE) + SQRT(1-Correlation)*L884</f>
        <v>0.17558156455154775</v>
      </c>
      <c r="X884">
        <f>SQRT(Correlation)*$F884 + SQRT('CDO Param'!I$17 - Correlation)*HLOOKUP('CDO Param'!I$12,$C$4:$E$1004,$A884,FALSE) + SQRT(1-Correlation)*M884</f>
        <v>-1.0889999179555425</v>
      </c>
      <c r="Y884">
        <f>SQRT(Correlation)*$F884 + SQRT('CDO Param'!J$17 - Correlation)*HLOOKUP('CDO Param'!J$12,$C$4:$E$1004,$A884,FALSE) + SQRT(1-Correlation)*N884</f>
        <v>-0.44791593831336463</v>
      </c>
      <c r="Z884">
        <f>SQRT(Correlation)*$F884 + SQRT('CDO Param'!K$17 - Correlation)*HLOOKUP('CDO Param'!K$12,$C$4:$E$1004,$A884,FALSE) + SQRT(1-Correlation)*O884</f>
        <v>-0.59236319891772249</v>
      </c>
      <c r="AA884">
        <f>SQRT(Correlation)*$F884 + SQRT('CDO Param'!L$17 - Correlation)*HLOOKUP('CDO Param'!L$12,$C$4:$E$1004,$A884,FALSE) + SQRT(1-Correlation)*P884</f>
        <v>-0.72766993436997163</v>
      </c>
      <c r="AC884" s="3">
        <f>IF(R884&lt;'CDO Param'!C$13,1,0)</f>
        <v>0</v>
      </c>
      <c r="AD884" s="3">
        <f>IF(S884&lt;'CDO Param'!D$13,1,0)</f>
        <v>0</v>
      </c>
      <c r="AE884" s="3">
        <f>IF(T884&lt;'CDO Param'!E$13,1,0)</f>
        <v>0</v>
      </c>
      <c r="AF884" s="3">
        <f>IF(U884&lt;'CDO Param'!F$13,1,0)</f>
        <v>0</v>
      </c>
      <c r="AG884" s="3">
        <f>IF(V884&lt;'CDO Param'!G$13,1,0)</f>
        <v>1</v>
      </c>
      <c r="AH884" s="3">
        <f>IF(W884&lt;'CDO Param'!H$13,1,0)</f>
        <v>0</v>
      </c>
      <c r="AI884" s="3">
        <f>IF(X884&lt;'CDO Param'!I$13,1,0)</f>
        <v>0</v>
      </c>
      <c r="AJ884" s="3">
        <f>IF(Y884&lt;'CDO Param'!J$13,1,0)</f>
        <v>0</v>
      </c>
      <c r="AK884" s="3">
        <f>IF(Z884&lt;'CDO Param'!K$13,1,0)</f>
        <v>0</v>
      </c>
      <c r="AL884" s="3">
        <f>IF(AA884&lt;'CDO Param'!L$13,1,0)</f>
        <v>1</v>
      </c>
      <c r="AN884" s="3">
        <f>AC884*'CDO Param'!C$6*'CDO Param'!C$9</f>
        <v>0</v>
      </c>
      <c r="AO884" s="3">
        <f>AD884*'CDO Param'!D$6*'CDO Param'!D$9</f>
        <v>0</v>
      </c>
      <c r="AP884" s="3">
        <f>AE884*'CDO Param'!E$6*'CDO Param'!E$9</f>
        <v>0</v>
      </c>
      <c r="AQ884" s="3">
        <f>AF884*'CDO Param'!F$6*'CDO Param'!F$9</f>
        <v>0</v>
      </c>
      <c r="AR884" s="3">
        <f>AG884*'CDO Param'!G$6*'CDO Param'!G$9</f>
        <v>4500</v>
      </c>
      <c r="AS884" s="3">
        <f>AH884*'CDO Param'!H$6*'CDO Param'!H$9</f>
        <v>0</v>
      </c>
      <c r="AT884" s="3">
        <f>AI884*'CDO Param'!I$6*'CDO Param'!I$9</f>
        <v>0</v>
      </c>
      <c r="AU884" s="3">
        <f>AJ884*'CDO Param'!J$6*'CDO Param'!J$9</f>
        <v>0</v>
      </c>
      <c r="AV884" s="3">
        <f>AK884*'CDO Param'!K$6*'CDO Param'!K$9</f>
        <v>0</v>
      </c>
      <c r="AW884" s="3">
        <f>AL884*'CDO Param'!L$6*'CDO Param'!L$9</f>
        <v>4500</v>
      </c>
      <c r="AY884" s="2">
        <f t="shared" si="41"/>
        <v>9000</v>
      </c>
      <c r="BI884" s="5">
        <f>AY884/'CDO Param'!$M$6</f>
        <v>9.375E-2</v>
      </c>
      <c r="BJ884" s="5">
        <f t="shared" si="42"/>
        <v>0.02</v>
      </c>
      <c r="BK884" s="5">
        <f t="shared" si="43"/>
        <v>1</v>
      </c>
    </row>
    <row r="885" spans="1:63" x14ac:dyDescent="0.2">
      <c r="A885" s="3">
        <v>882</v>
      </c>
      <c r="B885" s="3">
        <v>881</v>
      </c>
      <c r="C885">
        <v>-0.23052962205838412</v>
      </c>
      <c r="D885">
        <v>0.34710865293163806</v>
      </c>
      <c r="E885">
        <v>1.9128219719277695</v>
      </c>
      <c r="F885">
        <v>-0.31631543606636114</v>
      </c>
      <c r="G885">
        <v>-0.14252350410970394</v>
      </c>
      <c r="H885">
        <v>-1.2853797670686617</v>
      </c>
      <c r="I885">
        <v>-0.14763259059691336</v>
      </c>
      <c r="J885">
        <v>-0.83440681919455528</v>
      </c>
      <c r="K885">
        <v>-0.13679709809366614</v>
      </c>
      <c r="L885">
        <v>-1.1694282875396311</v>
      </c>
      <c r="M885">
        <v>0.22320818970911205</v>
      </c>
      <c r="N885">
        <v>0.7604990059917327</v>
      </c>
      <c r="O885">
        <v>-2.5688859750516713</v>
      </c>
      <c r="P885">
        <v>0.62584149418398738</v>
      </c>
      <c r="R885">
        <f>SQRT(Correlation)*$F885 + SQRT('CDO Param'!C$17 - Correlation)*HLOOKUP('CDO Param'!C$12,$C$4:$E$1004,$A885,FALSE) + SQRT(1-Correlation)*G885</f>
        <v>-0.18614881517311938</v>
      </c>
      <c r="S885">
        <f>SQRT(Correlation)*$F885 + SQRT('CDO Param'!D$17 - Correlation)*HLOOKUP('CDO Param'!D$12,$C$4:$E$1004,$A885,FALSE) + SQRT(1-Correlation)*H885</f>
        <v>-1.2703574639147086</v>
      </c>
      <c r="T885">
        <f>SQRT(Correlation)*$F885 + SQRT('CDO Param'!E$17 - Correlation)*HLOOKUP('CDO Param'!E$12,$C$4:$E$1004,$A885,FALSE) + SQRT(1-Correlation)*I885</f>
        <v>-0.30107670163114775</v>
      </c>
      <c r="U885">
        <f>SQRT(Correlation)*$F885 + SQRT('CDO Param'!F$17 - Correlation)*HLOOKUP('CDO Param'!F$12,$C$4:$E$1004,$A885,FALSE) + SQRT(1-Correlation)*J885</f>
        <v>-0.46389554104466812</v>
      </c>
      <c r="V885">
        <f>SQRT(Correlation)*$F885 + SQRT('CDO Param'!G$17 - Correlation)*HLOOKUP('CDO Param'!G$12,$C$4:$E$1004,$A885,FALSE) + SQRT(1-Correlation)*K885</f>
        <v>0.19791514992142251</v>
      </c>
      <c r="W885">
        <f>SQRT(Correlation)*$F885 + SQRT('CDO Param'!H$17 - Correlation)*HLOOKUP('CDO Param'!H$12,$C$4:$E$1004,$A885,FALSE) + SQRT(1-Correlation)*L885</f>
        <v>-1.1603562319012712</v>
      </c>
      <c r="X885">
        <f>SQRT(Correlation)*$F885 + SQRT('CDO Param'!I$17 - Correlation)*HLOOKUP('CDO Param'!I$12,$C$4:$E$1004,$A885,FALSE) + SQRT(1-Correlation)*M885</f>
        <v>0.53944615366978654</v>
      </c>
      <c r="Y885">
        <f>SQRT(Correlation)*$F885 + SQRT('CDO Param'!J$17 - Correlation)*HLOOKUP('CDO Param'!J$12,$C$4:$E$1004,$A885,FALSE) + SQRT(1-Correlation)*N885</f>
        <v>0.56045257648444768</v>
      </c>
      <c r="Z885">
        <f>SQRT(Correlation)*$F885 + SQRT('CDO Param'!K$17 - Correlation)*HLOOKUP('CDO Param'!K$12,$C$4:$E$1004,$A885,FALSE) + SQRT(1-Correlation)*O885</f>
        <v>-2.5980793478116562</v>
      </c>
      <c r="AA885">
        <f>SQRT(Correlation)*$F885 + SQRT('CDO Param'!L$17 - Correlation)*HLOOKUP('CDO Param'!L$12,$C$4:$E$1004,$A885,FALSE) + SQRT(1-Correlation)*P885</f>
        <v>0.43270524407539984</v>
      </c>
      <c r="AC885" s="3">
        <f>IF(R885&lt;'CDO Param'!C$13,1,0)</f>
        <v>0</v>
      </c>
      <c r="AD885" s="3">
        <f>IF(S885&lt;'CDO Param'!D$13,1,0)</f>
        <v>0</v>
      </c>
      <c r="AE885" s="3">
        <f>IF(T885&lt;'CDO Param'!E$13,1,0)</f>
        <v>0</v>
      </c>
      <c r="AF885" s="3">
        <f>IF(U885&lt;'CDO Param'!F$13,1,0)</f>
        <v>0</v>
      </c>
      <c r="AG885" s="3">
        <f>IF(V885&lt;'CDO Param'!G$13,1,0)</f>
        <v>0</v>
      </c>
      <c r="AH885" s="3">
        <f>IF(W885&lt;'CDO Param'!H$13,1,0)</f>
        <v>0</v>
      </c>
      <c r="AI885" s="3">
        <f>IF(X885&lt;'CDO Param'!I$13,1,0)</f>
        <v>0</v>
      </c>
      <c r="AJ885" s="3">
        <f>IF(Y885&lt;'CDO Param'!J$13,1,0)</f>
        <v>0</v>
      </c>
      <c r="AK885" s="3">
        <f>IF(Z885&lt;'CDO Param'!K$13,1,0)</f>
        <v>1</v>
      </c>
      <c r="AL885" s="3">
        <f>IF(AA885&lt;'CDO Param'!L$13,1,0)</f>
        <v>0</v>
      </c>
      <c r="AN885" s="3">
        <f>AC885*'CDO Param'!C$6*'CDO Param'!C$9</f>
        <v>0</v>
      </c>
      <c r="AO885" s="3">
        <f>AD885*'CDO Param'!D$6*'CDO Param'!D$9</f>
        <v>0</v>
      </c>
      <c r="AP885" s="3">
        <f>AE885*'CDO Param'!E$6*'CDO Param'!E$9</f>
        <v>0</v>
      </c>
      <c r="AQ885" s="3">
        <f>AF885*'CDO Param'!F$6*'CDO Param'!F$9</f>
        <v>0</v>
      </c>
      <c r="AR885" s="3">
        <f>AG885*'CDO Param'!G$6*'CDO Param'!G$9</f>
        <v>0</v>
      </c>
      <c r="AS885" s="3">
        <f>AH885*'CDO Param'!H$6*'CDO Param'!H$9</f>
        <v>0</v>
      </c>
      <c r="AT885" s="3">
        <f>AI885*'CDO Param'!I$6*'CDO Param'!I$9</f>
        <v>0</v>
      </c>
      <c r="AU885" s="3">
        <f>AJ885*'CDO Param'!J$6*'CDO Param'!J$9</f>
        <v>0</v>
      </c>
      <c r="AV885" s="3">
        <f>AK885*'CDO Param'!K$6*'CDO Param'!K$9</f>
        <v>4500</v>
      </c>
      <c r="AW885" s="3">
        <f>AL885*'CDO Param'!L$6*'CDO Param'!L$9</f>
        <v>0</v>
      </c>
      <c r="AY885" s="2">
        <f t="shared" si="41"/>
        <v>4500</v>
      </c>
      <c r="BI885" s="5">
        <f>AY885/'CDO Param'!$M$6</f>
        <v>4.6875E-2</v>
      </c>
      <c r="BJ885" s="5">
        <f t="shared" si="42"/>
        <v>0</v>
      </c>
      <c r="BK885" s="5">
        <f t="shared" si="43"/>
        <v>0</v>
      </c>
    </row>
    <row r="886" spans="1:63" x14ac:dyDescent="0.2">
      <c r="A886" s="3">
        <v>883</v>
      </c>
      <c r="B886" s="3">
        <v>882</v>
      </c>
      <c r="C886">
        <v>-0.75607658800436184</v>
      </c>
      <c r="D886">
        <v>-0.42975671021849848</v>
      </c>
      <c r="E886">
        <v>-0.63296397456724662</v>
      </c>
      <c r="F886">
        <v>-0.71466160989075433</v>
      </c>
      <c r="G886">
        <v>-1.1101792551926337</v>
      </c>
      <c r="H886">
        <v>-1.4155375538393855</v>
      </c>
      <c r="I886">
        <v>0.26090447136084549</v>
      </c>
      <c r="J886">
        <v>-0.7581002137158066</v>
      </c>
      <c r="K886">
        <v>-1.6141075320774689</v>
      </c>
      <c r="L886">
        <v>-2.4005021259654313</v>
      </c>
      <c r="M886">
        <v>0.21645973902195692</v>
      </c>
      <c r="N886">
        <v>0.29224338504718617</v>
      </c>
      <c r="O886">
        <v>-9.2107939053676091E-2</v>
      </c>
      <c r="P886">
        <v>0.78759285315754823</v>
      </c>
      <c r="R886">
        <f>SQRT(Correlation)*$F886 + SQRT('CDO Param'!C$17 - Correlation)*HLOOKUP('CDO Param'!C$12,$C$4:$E$1004,$A886,FALSE) + SQRT(1-Correlation)*G886</f>
        <v>-1.3399811384083453</v>
      </c>
      <c r="S886">
        <f>SQRT(Correlation)*$F886 + SQRT('CDO Param'!D$17 - Correlation)*HLOOKUP('CDO Param'!D$12,$C$4:$E$1004,$A886,FALSE) + SQRT(1-Correlation)*H886</f>
        <v>-1.6296694562556395</v>
      </c>
      <c r="T886">
        <f>SQRT(Correlation)*$F886 + SQRT('CDO Param'!E$17 - Correlation)*HLOOKUP('CDO Param'!E$12,$C$4:$E$1004,$A886,FALSE) + SQRT(1-Correlation)*I886</f>
        <v>-0.17851919238479572</v>
      </c>
      <c r="U886">
        <f>SQRT(Correlation)*$F886 + SQRT('CDO Param'!F$17 - Correlation)*HLOOKUP('CDO Param'!F$12,$C$4:$E$1004,$A886,FALSE) + SQRT(1-Correlation)*J886</f>
        <v>-1.0867279027985419</v>
      </c>
      <c r="V886">
        <f>SQRT(Correlation)*$F886 + SQRT('CDO Param'!G$17 - Correlation)*HLOOKUP('CDO Param'!G$12,$C$4:$E$1004,$A886,FALSE) + SQRT(1-Correlation)*K886</f>
        <v>-1.8988077487372599</v>
      </c>
      <c r="W886">
        <f>SQRT(Correlation)*$F886 + SQRT('CDO Param'!H$17 - Correlation)*HLOOKUP('CDO Param'!H$12,$C$4:$E$1004,$A886,FALSE) + SQRT(1-Correlation)*L886</f>
        <v>-2.5640888950030898</v>
      </c>
      <c r="X886">
        <f>SQRT(Correlation)*$F886 + SQRT('CDO Param'!I$17 - Correlation)*HLOOKUP('CDO Param'!I$12,$C$4:$E$1004,$A886,FALSE) + SQRT(1-Correlation)*M886</f>
        <v>-0.16217915268732769</v>
      </c>
      <c r="Y886">
        <f>SQRT(Correlation)*$F886 + SQRT('CDO Param'!J$17 - Correlation)*HLOOKUP('CDO Param'!J$12,$C$4:$E$1004,$A886,FALSE) + SQRT(1-Correlation)*N886</f>
        <v>-0.14878848839151765</v>
      </c>
      <c r="Z886">
        <f>SQRT(Correlation)*$F886 + SQRT('CDO Param'!K$17 - Correlation)*HLOOKUP('CDO Param'!K$12,$C$4:$E$1004,$A886,FALSE) + SQRT(1-Correlation)*O886</f>
        <v>-0.51341617014960561</v>
      </c>
      <c r="AA886">
        <f>SQRT(Correlation)*$F886 + SQRT('CDO Param'!L$17 - Correlation)*HLOOKUP('CDO Param'!L$12,$C$4:$E$1004,$A886,FALSE) + SQRT(1-Correlation)*P886</f>
        <v>0.32114127870298836</v>
      </c>
      <c r="AC886" s="3">
        <f>IF(R886&lt;'CDO Param'!C$13,1,0)</f>
        <v>0</v>
      </c>
      <c r="AD886" s="3">
        <f>IF(S886&lt;'CDO Param'!D$13,1,0)</f>
        <v>0</v>
      </c>
      <c r="AE886" s="3">
        <f>IF(T886&lt;'CDO Param'!E$13,1,0)</f>
        <v>0</v>
      </c>
      <c r="AF886" s="3">
        <f>IF(U886&lt;'CDO Param'!F$13,1,0)</f>
        <v>0</v>
      </c>
      <c r="AG886" s="3">
        <f>IF(V886&lt;'CDO Param'!G$13,1,0)</f>
        <v>1</v>
      </c>
      <c r="AH886" s="3">
        <f>IF(W886&lt;'CDO Param'!H$13,1,0)</f>
        <v>0</v>
      </c>
      <c r="AI886" s="3">
        <f>IF(X886&lt;'CDO Param'!I$13,1,0)</f>
        <v>0</v>
      </c>
      <c r="AJ886" s="3">
        <f>IF(Y886&lt;'CDO Param'!J$13,1,0)</f>
        <v>0</v>
      </c>
      <c r="AK886" s="3">
        <f>IF(Z886&lt;'CDO Param'!K$13,1,0)</f>
        <v>0</v>
      </c>
      <c r="AL886" s="3">
        <f>IF(AA886&lt;'CDO Param'!L$13,1,0)</f>
        <v>0</v>
      </c>
      <c r="AN886" s="3">
        <f>AC886*'CDO Param'!C$6*'CDO Param'!C$9</f>
        <v>0</v>
      </c>
      <c r="AO886" s="3">
        <f>AD886*'CDO Param'!D$6*'CDO Param'!D$9</f>
        <v>0</v>
      </c>
      <c r="AP886" s="3">
        <f>AE886*'CDO Param'!E$6*'CDO Param'!E$9</f>
        <v>0</v>
      </c>
      <c r="AQ886" s="3">
        <f>AF886*'CDO Param'!F$6*'CDO Param'!F$9</f>
        <v>0</v>
      </c>
      <c r="AR886" s="3">
        <f>AG886*'CDO Param'!G$6*'CDO Param'!G$9</f>
        <v>4500</v>
      </c>
      <c r="AS886" s="3">
        <f>AH886*'CDO Param'!H$6*'CDO Param'!H$9</f>
        <v>0</v>
      </c>
      <c r="AT886" s="3">
        <f>AI886*'CDO Param'!I$6*'CDO Param'!I$9</f>
        <v>0</v>
      </c>
      <c r="AU886" s="3">
        <f>AJ886*'CDO Param'!J$6*'CDO Param'!J$9</f>
        <v>0</v>
      </c>
      <c r="AV886" s="3">
        <f>AK886*'CDO Param'!K$6*'CDO Param'!K$9</f>
        <v>0</v>
      </c>
      <c r="AW886" s="3">
        <f>AL886*'CDO Param'!L$6*'CDO Param'!L$9</f>
        <v>0</v>
      </c>
      <c r="AY886" s="2">
        <f t="shared" si="41"/>
        <v>4500</v>
      </c>
      <c r="BI886" s="5">
        <f>AY886/'CDO Param'!$M$6</f>
        <v>4.6875E-2</v>
      </c>
      <c r="BJ886" s="5">
        <f t="shared" si="42"/>
        <v>0</v>
      </c>
      <c r="BK886" s="5">
        <f t="shared" si="43"/>
        <v>0</v>
      </c>
    </row>
    <row r="887" spans="1:63" x14ac:dyDescent="0.2">
      <c r="A887" s="3">
        <v>884</v>
      </c>
      <c r="B887" s="3">
        <v>883</v>
      </c>
      <c r="C887">
        <v>0.34992353903362527</v>
      </c>
      <c r="D887">
        <v>0.26138309294765349</v>
      </c>
      <c r="E887">
        <v>-0.45924025471322238</v>
      </c>
      <c r="F887">
        <v>0.6022128218319267</v>
      </c>
      <c r="G887">
        <v>-2.162287273677066</v>
      </c>
      <c r="H887">
        <v>-1.1944644029426854</v>
      </c>
      <c r="I887">
        <v>-1.2581222108565271</v>
      </c>
      <c r="J887">
        <v>1.0349413059884682</v>
      </c>
      <c r="K887">
        <v>-1.2914665603602771</v>
      </c>
      <c r="L887">
        <v>0.36276333048590459</v>
      </c>
      <c r="M887">
        <v>5.5190412240335718E-2</v>
      </c>
      <c r="N887">
        <v>-0.32869252208911348</v>
      </c>
      <c r="O887">
        <v>0.41199655242962763</v>
      </c>
      <c r="P887">
        <v>0.64669620769564062</v>
      </c>
      <c r="R887">
        <f>SQRT(Correlation)*$F887 + SQRT('CDO Param'!C$17 - Correlation)*HLOOKUP('CDO Param'!C$12,$C$4:$E$1004,$A887,FALSE) + SQRT(1-Correlation)*G887</f>
        <v>-1.8239242553078465</v>
      </c>
      <c r="S887">
        <f>SQRT(Correlation)*$F887 + SQRT('CDO Param'!D$17 - Correlation)*HLOOKUP('CDO Param'!D$12,$C$4:$E$1004,$A887,FALSE) + SQRT(1-Correlation)*H887</f>
        <v>-0.90576686237083837</v>
      </c>
      <c r="T887">
        <f>SQRT(Correlation)*$F887 + SQRT('CDO Param'!E$17 - Correlation)*HLOOKUP('CDO Param'!E$12,$C$4:$E$1004,$A887,FALSE) + SQRT(1-Correlation)*I887</f>
        <v>-0.91054204681431039</v>
      </c>
      <c r="U887">
        <f>SQRT(Correlation)*$F887 + SQRT('CDO Param'!F$17 - Correlation)*HLOOKUP('CDO Param'!F$12,$C$4:$E$1004,$A887,FALSE) + SQRT(1-Correlation)*J887</f>
        <v>1.0695787040141438</v>
      </c>
      <c r="V887">
        <f>SQRT(Correlation)*$F887 + SQRT('CDO Param'!G$17 - Correlation)*HLOOKUP('CDO Param'!G$12,$C$4:$E$1004,$A887,FALSE) + SQRT(1-Correlation)*K887</f>
        <v>-1.1374455832442427</v>
      </c>
      <c r="W887">
        <f>SQRT(Correlation)*$F887 + SQRT('CDO Param'!H$17 - Correlation)*HLOOKUP('CDO Param'!H$12,$C$4:$E$1004,$A887,FALSE) + SQRT(1-Correlation)*L887</f>
        <v>0.57154907959392254</v>
      </c>
      <c r="X887">
        <f>SQRT(Correlation)*$F887 + SQRT('CDO Param'!I$17 - Correlation)*HLOOKUP('CDO Param'!I$12,$C$4:$E$1004,$A887,FALSE) + SQRT(1-Correlation)*M887</f>
        <v>0.14010539486522705</v>
      </c>
      <c r="Y887">
        <f>SQRT(Correlation)*$F887 + SQRT('CDO Param'!J$17 - Correlation)*HLOOKUP('CDO Param'!J$12,$C$4:$E$1004,$A887,FALSE) + SQRT(1-Correlation)*N887</f>
        <v>-2.8807624368377749E-2</v>
      </c>
      <c r="Z887">
        <f>SQRT(Correlation)*$F887 + SQRT('CDO Param'!K$17 - Correlation)*HLOOKUP('CDO Param'!K$12,$C$4:$E$1004,$A887,FALSE) + SQRT(1-Correlation)*O887</f>
        <v>0.67387172967604436</v>
      </c>
      <c r="AA887">
        <f>SQRT(Correlation)*$F887 + SQRT('CDO Param'!L$17 - Correlation)*HLOOKUP('CDO Param'!L$12,$C$4:$E$1004,$A887,FALSE) + SQRT(1-Correlation)*P887</f>
        <v>0.89652737268512417</v>
      </c>
      <c r="AC887" s="3">
        <f>IF(R887&lt;'CDO Param'!C$13,1,0)</f>
        <v>0</v>
      </c>
      <c r="AD887" s="3">
        <f>IF(S887&lt;'CDO Param'!D$13,1,0)</f>
        <v>0</v>
      </c>
      <c r="AE887" s="3">
        <f>IF(T887&lt;'CDO Param'!E$13,1,0)</f>
        <v>0</v>
      </c>
      <c r="AF887" s="3">
        <f>IF(U887&lt;'CDO Param'!F$13,1,0)</f>
        <v>0</v>
      </c>
      <c r="AG887" s="3">
        <f>IF(V887&lt;'CDO Param'!G$13,1,0)</f>
        <v>1</v>
      </c>
      <c r="AH887" s="3">
        <f>IF(W887&lt;'CDO Param'!H$13,1,0)</f>
        <v>0</v>
      </c>
      <c r="AI887" s="3">
        <f>IF(X887&lt;'CDO Param'!I$13,1,0)</f>
        <v>0</v>
      </c>
      <c r="AJ887" s="3">
        <f>IF(Y887&lt;'CDO Param'!J$13,1,0)</f>
        <v>0</v>
      </c>
      <c r="AK887" s="3">
        <f>IF(Z887&lt;'CDO Param'!K$13,1,0)</f>
        <v>0</v>
      </c>
      <c r="AL887" s="3">
        <f>IF(AA887&lt;'CDO Param'!L$13,1,0)</f>
        <v>0</v>
      </c>
      <c r="AN887" s="3">
        <f>AC887*'CDO Param'!C$6*'CDO Param'!C$9</f>
        <v>0</v>
      </c>
      <c r="AO887" s="3">
        <f>AD887*'CDO Param'!D$6*'CDO Param'!D$9</f>
        <v>0</v>
      </c>
      <c r="AP887" s="3">
        <f>AE887*'CDO Param'!E$6*'CDO Param'!E$9</f>
        <v>0</v>
      </c>
      <c r="AQ887" s="3">
        <f>AF887*'CDO Param'!F$6*'CDO Param'!F$9</f>
        <v>0</v>
      </c>
      <c r="AR887" s="3">
        <f>AG887*'CDO Param'!G$6*'CDO Param'!G$9</f>
        <v>4500</v>
      </c>
      <c r="AS887" s="3">
        <f>AH887*'CDO Param'!H$6*'CDO Param'!H$9</f>
        <v>0</v>
      </c>
      <c r="AT887" s="3">
        <f>AI887*'CDO Param'!I$6*'CDO Param'!I$9</f>
        <v>0</v>
      </c>
      <c r="AU887" s="3">
        <f>AJ887*'CDO Param'!J$6*'CDO Param'!J$9</f>
        <v>0</v>
      </c>
      <c r="AV887" s="3">
        <f>AK887*'CDO Param'!K$6*'CDO Param'!K$9</f>
        <v>0</v>
      </c>
      <c r="AW887" s="3">
        <f>AL887*'CDO Param'!L$6*'CDO Param'!L$9</f>
        <v>0</v>
      </c>
      <c r="AY887" s="2">
        <f t="shared" si="41"/>
        <v>4500</v>
      </c>
      <c r="BI887" s="5">
        <f>AY887/'CDO Param'!$M$6</f>
        <v>4.6875E-2</v>
      </c>
      <c r="BJ887" s="5">
        <f t="shared" si="42"/>
        <v>0</v>
      </c>
      <c r="BK887" s="5">
        <f t="shared" si="43"/>
        <v>0</v>
      </c>
    </row>
    <row r="888" spans="1:63" x14ac:dyDescent="0.2">
      <c r="A888" s="3">
        <v>885</v>
      </c>
      <c r="B888" s="3">
        <v>884</v>
      </c>
      <c r="C888">
        <v>-0.1889236500574043</v>
      </c>
      <c r="D888">
        <v>-0.92534946816158481</v>
      </c>
      <c r="E888">
        <v>-0.19090862224402372</v>
      </c>
      <c r="F888">
        <v>-0.64850496528379153</v>
      </c>
      <c r="G888">
        <v>0.63442712416872382</v>
      </c>
      <c r="H888">
        <v>-0.18504465515434276</v>
      </c>
      <c r="I888">
        <v>0.90341927716508508</v>
      </c>
      <c r="J888">
        <v>0.74238869274267927</v>
      </c>
      <c r="K888">
        <v>-0.15591012925142422</v>
      </c>
      <c r="L888">
        <v>-0.40668510337127373</v>
      </c>
      <c r="M888">
        <v>-2.3689062800258398</v>
      </c>
      <c r="N888">
        <v>1.4059423847356811</v>
      </c>
      <c r="O888">
        <v>0.29493776310118847</v>
      </c>
      <c r="P888">
        <v>0.71515614763484336</v>
      </c>
      <c r="R888">
        <f>SQRT(Correlation)*$F888 + SQRT('CDO Param'!C$17 - Correlation)*HLOOKUP('CDO Param'!C$12,$C$4:$E$1004,$A888,FALSE) + SQRT(1-Correlation)*G888</f>
        <v>0.26593096332568289</v>
      </c>
      <c r="S888">
        <f>SQRT(Correlation)*$F888 + SQRT('CDO Param'!D$17 - Correlation)*HLOOKUP('CDO Param'!D$12,$C$4:$E$1004,$A888,FALSE) + SQRT(1-Correlation)*H888</f>
        <v>-0.5114882269418467</v>
      </c>
      <c r="T888">
        <f>SQRT(Correlation)*$F888 + SQRT('CDO Param'!E$17 - Correlation)*HLOOKUP('CDO Param'!E$12,$C$4:$E$1004,$A888,FALSE) + SQRT(1-Correlation)*I888</f>
        <v>0.6019990034778151</v>
      </c>
      <c r="U888">
        <f>SQRT(Correlation)*$F888 + SQRT('CDO Param'!F$17 - Correlation)*HLOOKUP('CDO Param'!F$12,$C$4:$E$1004,$A888,FALSE) + SQRT(1-Correlation)*J888</f>
        <v>0.4565280113611675</v>
      </c>
      <c r="V888">
        <f>SQRT(Correlation)*$F888 + SQRT('CDO Param'!G$17 - Correlation)*HLOOKUP('CDO Param'!G$12,$C$4:$E$1004,$A888,FALSE) + SQRT(1-Correlation)*K888</f>
        <v>-0.39567307772309002</v>
      </c>
      <c r="W888">
        <f>SQRT(Correlation)*$F888 + SQRT('CDO Param'!H$17 - Correlation)*HLOOKUP('CDO Param'!H$12,$C$4:$E$1004,$A888,FALSE) + SQRT(1-Correlation)*L888</f>
        <v>-0.72175481833767885</v>
      </c>
      <c r="X888">
        <f>SQRT(Correlation)*$F888 + SQRT('CDO Param'!I$17 - Correlation)*HLOOKUP('CDO Param'!I$12,$C$4:$E$1004,$A888,FALSE) + SQRT(1-Correlation)*M888</f>
        <v>-2.4951055646128544</v>
      </c>
      <c r="Y888">
        <f>SQRT(Correlation)*$F888 + SQRT('CDO Param'!J$17 - Correlation)*HLOOKUP('CDO Param'!J$12,$C$4:$E$1004,$A888,FALSE) + SQRT(1-Correlation)*N888</f>
        <v>1.0787342825144812</v>
      </c>
      <c r="Z888">
        <f>SQRT(Correlation)*$F888 + SQRT('CDO Param'!K$17 - Correlation)*HLOOKUP('CDO Param'!K$12,$C$4:$E$1004,$A888,FALSE) + SQRT(1-Correlation)*O888</f>
        <v>2.4742753912907589E-2</v>
      </c>
      <c r="AA888">
        <f>SQRT(Correlation)*$F888 + SQRT('CDO Param'!L$17 - Correlation)*HLOOKUP('CDO Param'!L$12,$C$4:$E$1004,$A888,FALSE) + SQRT(1-Correlation)*P888</f>
        <v>0.4233969168537543</v>
      </c>
      <c r="AC888" s="3">
        <f>IF(R888&lt;'CDO Param'!C$13,1,0)</f>
        <v>0</v>
      </c>
      <c r="AD888" s="3">
        <f>IF(S888&lt;'CDO Param'!D$13,1,0)</f>
        <v>0</v>
      </c>
      <c r="AE888" s="3">
        <f>IF(T888&lt;'CDO Param'!E$13,1,0)</f>
        <v>0</v>
      </c>
      <c r="AF888" s="3">
        <f>IF(U888&lt;'CDO Param'!F$13,1,0)</f>
        <v>0</v>
      </c>
      <c r="AG888" s="3">
        <f>IF(V888&lt;'CDO Param'!G$13,1,0)</f>
        <v>1</v>
      </c>
      <c r="AH888" s="3">
        <f>IF(W888&lt;'CDO Param'!H$13,1,0)</f>
        <v>0</v>
      </c>
      <c r="AI888" s="3">
        <f>IF(X888&lt;'CDO Param'!I$13,1,0)</f>
        <v>1</v>
      </c>
      <c r="AJ888" s="3">
        <f>IF(Y888&lt;'CDO Param'!J$13,1,0)</f>
        <v>0</v>
      </c>
      <c r="AK888" s="3">
        <f>IF(Z888&lt;'CDO Param'!K$13,1,0)</f>
        <v>0</v>
      </c>
      <c r="AL888" s="3">
        <f>IF(AA888&lt;'CDO Param'!L$13,1,0)</f>
        <v>0</v>
      </c>
      <c r="AN888" s="3">
        <f>AC888*'CDO Param'!C$6*'CDO Param'!C$9</f>
        <v>0</v>
      </c>
      <c r="AO888" s="3">
        <f>AD888*'CDO Param'!D$6*'CDO Param'!D$9</f>
        <v>0</v>
      </c>
      <c r="AP888" s="3">
        <f>AE888*'CDO Param'!E$6*'CDO Param'!E$9</f>
        <v>0</v>
      </c>
      <c r="AQ888" s="3">
        <f>AF888*'CDO Param'!F$6*'CDO Param'!F$9</f>
        <v>0</v>
      </c>
      <c r="AR888" s="3">
        <f>AG888*'CDO Param'!G$6*'CDO Param'!G$9</f>
        <v>4500</v>
      </c>
      <c r="AS888" s="3">
        <f>AH888*'CDO Param'!H$6*'CDO Param'!H$9</f>
        <v>0</v>
      </c>
      <c r="AT888" s="3">
        <f>AI888*'CDO Param'!I$6*'CDO Param'!I$9</f>
        <v>3600</v>
      </c>
      <c r="AU888" s="3">
        <f>AJ888*'CDO Param'!J$6*'CDO Param'!J$9</f>
        <v>0</v>
      </c>
      <c r="AV888" s="3">
        <f>AK888*'CDO Param'!K$6*'CDO Param'!K$9</f>
        <v>0</v>
      </c>
      <c r="AW888" s="3">
        <f>AL888*'CDO Param'!L$6*'CDO Param'!L$9</f>
        <v>0</v>
      </c>
      <c r="AY888" s="2">
        <f t="shared" si="41"/>
        <v>8100</v>
      </c>
      <c r="BI888" s="5">
        <f>AY888/'CDO Param'!$M$6</f>
        <v>8.4375000000000006E-2</v>
      </c>
      <c r="BJ888" s="5">
        <f t="shared" si="42"/>
        <v>0.02</v>
      </c>
      <c r="BK888" s="5">
        <f t="shared" si="43"/>
        <v>1</v>
      </c>
    </row>
    <row r="889" spans="1:63" x14ac:dyDescent="0.2">
      <c r="A889" s="3">
        <v>886</v>
      </c>
      <c r="B889" s="3">
        <v>885</v>
      </c>
      <c r="C889">
        <v>-0.15706859812780749</v>
      </c>
      <c r="D889">
        <v>-0.88484512161812745</v>
      </c>
      <c r="E889">
        <v>0.6343339009617921</v>
      </c>
      <c r="F889">
        <v>0.42176907300017774</v>
      </c>
      <c r="G889">
        <v>0.88784418039722368</v>
      </c>
      <c r="H889">
        <v>1.0276517059537582</v>
      </c>
      <c r="I889">
        <v>-0.31219997254083864</v>
      </c>
      <c r="J889">
        <v>0.55933242038008757</v>
      </c>
      <c r="K889">
        <v>-1.1017891665687785</v>
      </c>
      <c r="L889">
        <v>0.22990661818766966</v>
      </c>
      <c r="M889">
        <v>0.14480633581115399</v>
      </c>
      <c r="N889">
        <v>-1.6635749489068985</v>
      </c>
      <c r="O889">
        <v>-0.25936060410458595</v>
      </c>
      <c r="P889">
        <v>0.78829089034115896</v>
      </c>
      <c r="R889">
        <f>SQRT(Correlation)*$F889 + SQRT('CDO Param'!C$17 - Correlation)*HLOOKUP('CDO Param'!C$12,$C$4:$E$1004,$A889,FALSE) + SQRT(1-Correlation)*G889</f>
        <v>0.85052203978482965</v>
      </c>
      <c r="S889">
        <f>SQRT(Correlation)*$F889 + SQRT('CDO Param'!D$17 - Correlation)*HLOOKUP('CDO Param'!D$12,$C$4:$E$1004,$A889,FALSE) + SQRT(1-Correlation)*H889</f>
        <v>0.9831551042220843</v>
      </c>
      <c r="T889">
        <f>SQRT(Correlation)*$F889 + SQRT('CDO Param'!E$17 - Correlation)*HLOOKUP('CDO Param'!E$12,$C$4:$E$1004,$A889,FALSE) + SQRT(1-Correlation)*I889</f>
        <v>-0.2043602528138562</v>
      </c>
      <c r="U889">
        <f>SQRT(Correlation)*$F889 + SQRT('CDO Param'!F$17 - Correlation)*HLOOKUP('CDO Param'!F$12,$C$4:$E$1004,$A889,FALSE) + SQRT(1-Correlation)*J889</f>
        <v>0.80584578930091533</v>
      </c>
      <c r="V889">
        <f>SQRT(Correlation)*$F889 + SQRT('CDO Param'!G$17 - Correlation)*HLOOKUP('CDO Param'!G$12,$C$4:$E$1004,$A889,FALSE) + SQRT(1-Correlation)*K889</f>
        <v>-0.77003251626863822</v>
      </c>
      <c r="W889">
        <f>SQRT(Correlation)*$F889 + SQRT('CDO Param'!H$17 - Correlation)*HLOOKUP('CDO Param'!H$12,$C$4:$E$1004,$A889,FALSE) + SQRT(1-Correlation)*L889</f>
        <v>0.22634766335655493</v>
      </c>
      <c r="X889">
        <f>SQRT(Correlation)*$F889 + SQRT('CDO Param'!I$17 - Correlation)*HLOOKUP('CDO Param'!I$12,$C$4:$E$1004,$A889,FALSE) + SQRT(1-Correlation)*M889</f>
        <v>0.41259181626409325</v>
      </c>
      <c r="Y889">
        <f>SQRT(Correlation)*$F889 + SQRT('CDO Param'!J$17 - Correlation)*HLOOKUP('CDO Param'!J$12,$C$4:$E$1004,$A889,FALSE) + SQRT(1-Correlation)*N889</f>
        <v>-1.486387122295745</v>
      </c>
      <c r="Z889">
        <f>SQRT(Correlation)*$F889 + SQRT('CDO Param'!K$17 - Correlation)*HLOOKUP('CDO Param'!K$12,$C$4:$E$1004,$A889,FALSE) + SQRT(1-Correlation)*O889</f>
        <v>-0.15423242649884575</v>
      </c>
      <c r="AA889">
        <f>SQRT(Correlation)*$F889 + SQRT('CDO Param'!L$17 - Correlation)*HLOOKUP('CDO Param'!L$12,$C$4:$E$1004,$A889,FALSE) + SQRT(1-Correlation)*P889</f>
        <v>0.83965704845949296</v>
      </c>
      <c r="AC889" s="3">
        <f>IF(R889&lt;'CDO Param'!C$13,1,0)</f>
        <v>0</v>
      </c>
      <c r="AD889" s="3">
        <f>IF(S889&lt;'CDO Param'!D$13,1,0)</f>
        <v>0</v>
      </c>
      <c r="AE889" s="3">
        <f>IF(T889&lt;'CDO Param'!E$13,1,0)</f>
        <v>0</v>
      </c>
      <c r="AF889" s="3">
        <f>IF(U889&lt;'CDO Param'!F$13,1,0)</f>
        <v>0</v>
      </c>
      <c r="AG889" s="3">
        <f>IF(V889&lt;'CDO Param'!G$13,1,0)</f>
        <v>1</v>
      </c>
      <c r="AH889" s="3">
        <f>IF(W889&lt;'CDO Param'!H$13,1,0)</f>
        <v>0</v>
      </c>
      <c r="AI889" s="3">
        <f>IF(X889&lt;'CDO Param'!I$13,1,0)</f>
        <v>0</v>
      </c>
      <c r="AJ889" s="3">
        <f>IF(Y889&lt;'CDO Param'!J$13,1,0)</f>
        <v>0</v>
      </c>
      <c r="AK889" s="3">
        <f>IF(Z889&lt;'CDO Param'!K$13,1,0)</f>
        <v>0</v>
      </c>
      <c r="AL889" s="3">
        <f>IF(AA889&lt;'CDO Param'!L$13,1,0)</f>
        <v>0</v>
      </c>
      <c r="AN889" s="3">
        <f>AC889*'CDO Param'!C$6*'CDO Param'!C$9</f>
        <v>0</v>
      </c>
      <c r="AO889" s="3">
        <f>AD889*'CDO Param'!D$6*'CDO Param'!D$9</f>
        <v>0</v>
      </c>
      <c r="AP889" s="3">
        <f>AE889*'CDO Param'!E$6*'CDO Param'!E$9</f>
        <v>0</v>
      </c>
      <c r="AQ889" s="3">
        <f>AF889*'CDO Param'!F$6*'CDO Param'!F$9</f>
        <v>0</v>
      </c>
      <c r="AR889" s="3">
        <f>AG889*'CDO Param'!G$6*'CDO Param'!G$9</f>
        <v>4500</v>
      </c>
      <c r="AS889" s="3">
        <f>AH889*'CDO Param'!H$6*'CDO Param'!H$9</f>
        <v>0</v>
      </c>
      <c r="AT889" s="3">
        <f>AI889*'CDO Param'!I$6*'CDO Param'!I$9</f>
        <v>0</v>
      </c>
      <c r="AU889" s="3">
        <f>AJ889*'CDO Param'!J$6*'CDO Param'!J$9</f>
        <v>0</v>
      </c>
      <c r="AV889" s="3">
        <f>AK889*'CDO Param'!K$6*'CDO Param'!K$9</f>
        <v>0</v>
      </c>
      <c r="AW889" s="3">
        <f>AL889*'CDO Param'!L$6*'CDO Param'!L$9</f>
        <v>0</v>
      </c>
      <c r="AY889" s="2">
        <f t="shared" si="41"/>
        <v>4500</v>
      </c>
      <c r="BI889" s="5">
        <f>AY889/'CDO Param'!$M$6</f>
        <v>4.6875E-2</v>
      </c>
      <c r="BJ889" s="5">
        <f t="shared" si="42"/>
        <v>0</v>
      </c>
      <c r="BK889" s="5">
        <f t="shared" si="43"/>
        <v>0</v>
      </c>
    </row>
    <row r="890" spans="1:63" x14ac:dyDescent="0.2">
      <c r="A890" s="3">
        <v>887</v>
      </c>
      <c r="B890" s="3">
        <v>886</v>
      </c>
      <c r="C890">
        <v>-1.4575380191672593</v>
      </c>
      <c r="D890">
        <v>1.3735825632466003</v>
      </c>
      <c r="E890">
        <v>-2.4986366042867303</v>
      </c>
      <c r="F890">
        <v>-0.7159042070270516</v>
      </c>
      <c r="G890">
        <v>0.48025754040281754</v>
      </c>
      <c r="H890">
        <v>-2.0483821572270244</v>
      </c>
      <c r="I890">
        <v>7.07223080098629E-2</v>
      </c>
      <c r="J890">
        <v>-0.51024585445702542</v>
      </c>
      <c r="K890">
        <v>-1.1737188287952449</v>
      </c>
      <c r="L890">
        <v>-1.2484269973356277</v>
      </c>
      <c r="M890">
        <v>-1.8519585864851251E-2</v>
      </c>
      <c r="N890">
        <v>-0.4228638772474369</v>
      </c>
      <c r="O890">
        <v>-7.5717707659350708E-2</v>
      </c>
      <c r="P890">
        <v>-0.53759890761284623</v>
      </c>
      <c r="R890">
        <f>SQRT(Correlation)*$F890 + SQRT('CDO Param'!C$17 - Correlation)*HLOOKUP('CDO Param'!C$12,$C$4:$E$1004,$A890,FALSE) + SQRT(1-Correlation)*G890</f>
        <v>0.42347742827100654</v>
      </c>
      <c r="S890">
        <f>SQRT(Correlation)*$F890 + SQRT('CDO Param'!D$17 - Correlation)*HLOOKUP('CDO Param'!D$12,$C$4:$E$1004,$A890,FALSE) + SQRT(1-Correlation)*H890</f>
        <v>-1.9754008196579258</v>
      </c>
      <c r="T890">
        <f>SQRT(Correlation)*$F890 + SQRT('CDO Param'!E$17 - Correlation)*HLOOKUP('CDO Param'!E$12,$C$4:$E$1004,$A890,FALSE) + SQRT(1-Correlation)*I890</f>
        <v>-0.54492402817550567</v>
      </c>
      <c r="U890">
        <f>SQRT(Correlation)*$F890 + SQRT('CDO Param'!F$17 - Correlation)*HLOOKUP('CDO Param'!F$12,$C$4:$E$1004,$A890,FALSE) + SQRT(1-Correlation)*J890</f>
        <v>-1.2691626379185508</v>
      </c>
      <c r="V890">
        <f>SQRT(Correlation)*$F890 + SQRT('CDO Param'!G$17 - Correlation)*HLOOKUP('CDO Param'!G$12,$C$4:$E$1004,$A890,FALSE) + SQRT(1-Correlation)*K890</f>
        <v>-1.8985883673811166</v>
      </c>
      <c r="W890">
        <f>SQRT(Correlation)*$F890 + SQRT('CDO Param'!H$17 - Correlation)*HLOOKUP('CDO Param'!H$12,$C$4:$E$1004,$A890,FALSE) + SQRT(1-Correlation)*L890</f>
        <v>-1.2164967202796295</v>
      </c>
      <c r="X890">
        <f>SQRT(Correlation)*$F890 + SQRT('CDO Param'!I$17 - Correlation)*HLOOKUP('CDO Param'!I$12,$C$4:$E$1004,$A890,FALSE) + SQRT(1-Correlation)*M890</f>
        <v>-0.80267013969245415</v>
      </c>
      <c r="Y890">
        <f>SQRT(Correlation)*$F890 + SQRT('CDO Param'!J$17 - Correlation)*HLOOKUP('CDO Param'!J$12,$C$4:$E$1004,$A890,FALSE) + SQRT(1-Correlation)*N890</f>
        <v>-1.0131809982775728</v>
      </c>
      <c r="Z890">
        <f>SQRT(Correlation)*$F890 + SQRT('CDO Param'!K$17 - Correlation)*HLOOKUP('CDO Param'!K$12,$C$4:$E$1004,$A890,FALSE) + SQRT(1-Correlation)*O890</f>
        <v>-0.6838492252071442</v>
      </c>
      <c r="AA890">
        <f>SQRT(Correlation)*$F890 + SQRT('CDO Param'!L$17 - Correlation)*HLOOKUP('CDO Param'!L$12,$C$4:$E$1004,$A890,FALSE) + SQRT(1-Correlation)*P890</f>
        <v>-1.1220282052865551</v>
      </c>
      <c r="AC890" s="3">
        <f>IF(R890&lt;'CDO Param'!C$13,1,0)</f>
        <v>0</v>
      </c>
      <c r="AD890" s="3">
        <f>IF(S890&lt;'CDO Param'!D$13,1,0)</f>
        <v>1</v>
      </c>
      <c r="AE890" s="3">
        <f>IF(T890&lt;'CDO Param'!E$13,1,0)</f>
        <v>0</v>
      </c>
      <c r="AF890" s="3">
        <f>IF(U890&lt;'CDO Param'!F$13,1,0)</f>
        <v>0</v>
      </c>
      <c r="AG890" s="3">
        <f>IF(V890&lt;'CDO Param'!G$13,1,0)</f>
        <v>1</v>
      </c>
      <c r="AH890" s="3">
        <f>IF(W890&lt;'CDO Param'!H$13,1,0)</f>
        <v>0</v>
      </c>
      <c r="AI890" s="3">
        <f>IF(X890&lt;'CDO Param'!I$13,1,0)</f>
        <v>0</v>
      </c>
      <c r="AJ890" s="3">
        <f>IF(Y890&lt;'CDO Param'!J$13,1,0)</f>
        <v>0</v>
      </c>
      <c r="AK890" s="3">
        <f>IF(Z890&lt;'CDO Param'!K$13,1,0)</f>
        <v>0</v>
      </c>
      <c r="AL890" s="3">
        <f>IF(AA890&lt;'CDO Param'!L$13,1,0)</f>
        <v>1</v>
      </c>
      <c r="AN890" s="3">
        <f>AC890*'CDO Param'!C$6*'CDO Param'!C$9</f>
        <v>0</v>
      </c>
      <c r="AO890" s="3">
        <f>AD890*'CDO Param'!D$6*'CDO Param'!D$9</f>
        <v>4050</v>
      </c>
      <c r="AP890" s="3">
        <f>AE890*'CDO Param'!E$6*'CDO Param'!E$9</f>
        <v>0</v>
      </c>
      <c r="AQ890" s="3">
        <f>AF890*'CDO Param'!F$6*'CDO Param'!F$9</f>
        <v>0</v>
      </c>
      <c r="AR890" s="3">
        <f>AG890*'CDO Param'!G$6*'CDO Param'!G$9</f>
        <v>4500</v>
      </c>
      <c r="AS890" s="3">
        <f>AH890*'CDO Param'!H$6*'CDO Param'!H$9</f>
        <v>0</v>
      </c>
      <c r="AT890" s="3">
        <f>AI890*'CDO Param'!I$6*'CDO Param'!I$9</f>
        <v>0</v>
      </c>
      <c r="AU890" s="3">
        <f>AJ890*'CDO Param'!J$6*'CDO Param'!J$9</f>
        <v>0</v>
      </c>
      <c r="AV890" s="3">
        <f>AK890*'CDO Param'!K$6*'CDO Param'!K$9</f>
        <v>0</v>
      </c>
      <c r="AW890" s="3">
        <f>AL890*'CDO Param'!L$6*'CDO Param'!L$9</f>
        <v>4500</v>
      </c>
      <c r="AY890" s="2">
        <f t="shared" si="41"/>
        <v>13050</v>
      </c>
      <c r="BI890" s="5">
        <f>AY890/'CDO Param'!$M$6</f>
        <v>0.13593749999999999</v>
      </c>
      <c r="BJ890" s="5">
        <f t="shared" si="42"/>
        <v>0.02</v>
      </c>
      <c r="BK890" s="5">
        <f t="shared" si="43"/>
        <v>1</v>
      </c>
    </row>
    <row r="891" spans="1:63" x14ac:dyDescent="0.2">
      <c r="A891" s="3">
        <v>888</v>
      </c>
      <c r="B891" s="3">
        <v>887</v>
      </c>
      <c r="C891">
        <v>-0.7049015948723536</v>
      </c>
      <c r="D891">
        <v>0.71830754677648656</v>
      </c>
      <c r="E891">
        <v>0.77145728027971927</v>
      </c>
      <c r="F891">
        <v>4.1816383600234985</v>
      </c>
      <c r="G891">
        <v>0.68505073613778222</v>
      </c>
      <c r="H891">
        <v>-0.11286488188488875</v>
      </c>
      <c r="I891">
        <v>-0.40519807953387499</v>
      </c>
      <c r="J891">
        <v>-0.90609773906180635</v>
      </c>
      <c r="K891">
        <v>-0.50225025916006416</v>
      </c>
      <c r="L891">
        <v>-0.5760705334978411</v>
      </c>
      <c r="M891">
        <v>-0.40735017137194518</v>
      </c>
      <c r="N891">
        <v>1.2791815606760792</v>
      </c>
      <c r="O891">
        <v>-0.54036263463785872</v>
      </c>
      <c r="P891">
        <v>-0.77661979958065785</v>
      </c>
      <c r="R891">
        <f>SQRT(Correlation)*$F891 + SQRT('CDO Param'!C$17 - Correlation)*HLOOKUP('CDO Param'!C$12,$C$4:$E$1004,$A891,FALSE) + SQRT(1-Correlation)*G891</f>
        <v>2.0738303760322938</v>
      </c>
      <c r="S891">
        <f>SQRT(Correlation)*$F891 + SQRT('CDO Param'!D$17 - Correlation)*HLOOKUP('CDO Param'!D$12,$C$4:$E$1004,$A891,FALSE) + SQRT(1-Correlation)*H891</f>
        <v>1.3168611559605323</v>
      </c>
      <c r="T891">
        <f>SQRT(Correlation)*$F891 + SQRT('CDO Param'!E$17 - Correlation)*HLOOKUP('CDO Param'!E$12,$C$4:$E$1004,$A891,FALSE) + SQRT(1-Correlation)*I891</f>
        <v>0.75144607454410894</v>
      </c>
      <c r="U891">
        <f>SQRT(Correlation)*$F891 + SQRT('CDO Param'!F$17 - Correlation)*HLOOKUP('CDO Param'!F$12,$C$4:$E$1004,$A891,FALSE) + SQRT(1-Correlation)*J891</f>
        <v>0.63525345747553275</v>
      </c>
      <c r="V891">
        <f>SQRT(Correlation)*$F891 + SQRT('CDO Param'!G$17 - Correlation)*HLOOKUP('CDO Param'!G$12,$C$4:$E$1004,$A891,FALSE) + SQRT(1-Correlation)*K891</f>
        <v>1.018376816618106</v>
      </c>
      <c r="W891">
        <f>SQRT(Correlation)*$F891 + SQRT('CDO Param'!H$17 - Correlation)*HLOOKUP('CDO Param'!H$12,$C$4:$E$1004,$A891,FALSE) + SQRT(1-Correlation)*L891</f>
        <v>0.87742569071271947</v>
      </c>
      <c r="X891">
        <f>SQRT(Correlation)*$F891 + SQRT('CDO Param'!I$17 - Correlation)*HLOOKUP('CDO Param'!I$12,$C$4:$E$1004,$A891,FALSE) + SQRT(1-Correlation)*M891</f>
        <v>1.1084069448862222</v>
      </c>
      <c r="Y891">
        <f>SQRT(Correlation)*$F891 + SQRT('CDO Param'!J$17 - Correlation)*HLOOKUP('CDO Param'!J$12,$C$4:$E$1004,$A891,FALSE) + SQRT(1-Correlation)*N891</f>
        <v>2.3493889067876261</v>
      </c>
      <c r="Z891">
        <f>SQRT(Correlation)*$F891 + SQRT('CDO Param'!K$17 - Correlation)*HLOOKUP('CDO Param'!K$12,$C$4:$E$1004,$A891,FALSE) + SQRT(1-Correlation)*O891</f>
        <v>0.62321771862853126</v>
      </c>
      <c r="AA891">
        <f>SQRT(Correlation)*$F891 + SQRT('CDO Param'!L$17 - Correlation)*HLOOKUP('CDO Param'!L$12,$C$4:$E$1004,$A891,FALSE) + SQRT(1-Correlation)*P891</f>
        <v>0.39908449220253228</v>
      </c>
      <c r="AC891" s="3">
        <f>IF(R891&lt;'CDO Param'!C$13,1,0)</f>
        <v>0</v>
      </c>
      <c r="AD891" s="3">
        <f>IF(S891&lt;'CDO Param'!D$13,1,0)</f>
        <v>0</v>
      </c>
      <c r="AE891" s="3">
        <f>IF(T891&lt;'CDO Param'!E$13,1,0)</f>
        <v>0</v>
      </c>
      <c r="AF891" s="3">
        <f>IF(U891&lt;'CDO Param'!F$13,1,0)</f>
        <v>0</v>
      </c>
      <c r="AG891" s="3">
        <f>IF(V891&lt;'CDO Param'!G$13,1,0)</f>
        <v>0</v>
      </c>
      <c r="AH891" s="3">
        <f>IF(W891&lt;'CDO Param'!H$13,1,0)</f>
        <v>0</v>
      </c>
      <c r="AI891" s="3">
        <f>IF(X891&lt;'CDO Param'!I$13,1,0)</f>
        <v>0</v>
      </c>
      <c r="AJ891" s="3">
        <f>IF(Y891&lt;'CDO Param'!J$13,1,0)</f>
        <v>0</v>
      </c>
      <c r="AK891" s="3">
        <f>IF(Z891&lt;'CDO Param'!K$13,1,0)</f>
        <v>0</v>
      </c>
      <c r="AL891" s="3">
        <f>IF(AA891&lt;'CDO Param'!L$13,1,0)</f>
        <v>0</v>
      </c>
      <c r="AN891" s="3">
        <f>AC891*'CDO Param'!C$6*'CDO Param'!C$9</f>
        <v>0</v>
      </c>
      <c r="AO891" s="3">
        <f>AD891*'CDO Param'!D$6*'CDO Param'!D$9</f>
        <v>0</v>
      </c>
      <c r="AP891" s="3">
        <f>AE891*'CDO Param'!E$6*'CDO Param'!E$9</f>
        <v>0</v>
      </c>
      <c r="AQ891" s="3">
        <f>AF891*'CDO Param'!F$6*'CDO Param'!F$9</f>
        <v>0</v>
      </c>
      <c r="AR891" s="3">
        <f>AG891*'CDO Param'!G$6*'CDO Param'!G$9</f>
        <v>0</v>
      </c>
      <c r="AS891" s="3">
        <f>AH891*'CDO Param'!H$6*'CDO Param'!H$9</f>
        <v>0</v>
      </c>
      <c r="AT891" s="3">
        <f>AI891*'CDO Param'!I$6*'CDO Param'!I$9</f>
        <v>0</v>
      </c>
      <c r="AU891" s="3">
        <f>AJ891*'CDO Param'!J$6*'CDO Param'!J$9</f>
        <v>0</v>
      </c>
      <c r="AV891" s="3">
        <f>AK891*'CDO Param'!K$6*'CDO Param'!K$9</f>
        <v>0</v>
      </c>
      <c r="AW891" s="3">
        <f>AL891*'CDO Param'!L$6*'CDO Param'!L$9</f>
        <v>0</v>
      </c>
      <c r="AY891" s="2">
        <f t="shared" si="41"/>
        <v>0</v>
      </c>
      <c r="BI891" s="5">
        <f>AY891/'CDO Param'!$M$6</f>
        <v>0</v>
      </c>
      <c r="BJ891" s="5">
        <f t="shared" si="42"/>
        <v>0</v>
      </c>
      <c r="BK891" s="5">
        <f t="shared" si="43"/>
        <v>0</v>
      </c>
    </row>
    <row r="892" spans="1:63" x14ac:dyDescent="0.2">
      <c r="A892" s="3">
        <v>889</v>
      </c>
      <c r="B892" s="3">
        <v>888</v>
      </c>
      <c r="C892">
        <v>0.12193822840345092</v>
      </c>
      <c r="D892">
        <v>0.83471149991964921</v>
      </c>
      <c r="E892">
        <v>2.7190253604203463</v>
      </c>
      <c r="F892">
        <v>-1.4493662092718296</v>
      </c>
      <c r="G892">
        <v>-0.5355002485885052</v>
      </c>
      <c r="H892">
        <v>-0.18818809621734545</v>
      </c>
      <c r="I892">
        <v>-1.2640293789445423</v>
      </c>
      <c r="J892">
        <v>1.8621176423039287</v>
      </c>
      <c r="K892">
        <v>-1.5891646398813464</v>
      </c>
      <c r="L892">
        <v>-0.295087829726981</v>
      </c>
      <c r="M892">
        <v>-0.60571892390726134</v>
      </c>
      <c r="N892">
        <v>-0.25323743102489971</v>
      </c>
      <c r="O892">
        <v>3.0156570574035868E-2</v>
      </c>
      <c r="P892">
        <v>0.44322177927824669</v>
      </c>
      <c r="R892">
        <f>SQRT(Correlation)*$F892 + SQRT('CDO Param'!C$17 - Correlation)*HLOOKUP('CDO Param'!C$12,$C$4:$E$1004,$A892,FALSE) + SQRT(1-Correlation)*G892</f>
        <v>-0.84830394805062093</v>
      </c>
      <c r="S892">
        <f>SQRT(Correlation)*$F892 + SQRT('CDO Param'!D$17 - Correlation)*HLOOKUP('CDO Param'!D$12,$C$4:$E$1004,$A892,FALSE) + SQRT(1-Correlation)*H892</f>
        <v>-0.51881470988612655</v>
      </c>
      <c r="T892">
        <f>SQRT(Correlation)*$F892 + SQRT('CDO Param'!E$17 - Correlation)*HLOOKUP('CDO Param'!E$12,$C$4:$E$1004,$A892,FALSE) + SQRT(1-Correlation)*I892</f>
        <v>-1.625231575781442</v>
      </c>
      <c r="U892">
        <f>SQRT(Correlation)*$F892 + SQRT('CDO Param'!F$17 - Correlation)*HLOOKUP('CDO Param'!F$12,$C$4:$E$1004,$A892,FALSE) + SQRT(1-Correlation)*J892</f>
        <v>1.9162226216051905</v>
      </c>
      <c r="V892">
        <f>SQRT(Correlation)*$F892 + SQRT('CDO Param'!G$17 - Correlation)*HLOOKUP('CDO Param'!G$12,$C$4:$E$1004,$A892,FALSE) + SQRT(1-Correlation)*K892</f>
        <v>-1.3579512363616404</v>
      </c>
      <c r="W892">
        <f>SQRT(Correlation)*$F892 + SQRT('CDO Param'!H$17 - Correlation)*HLOOKUP('CDO Param'!H$12,$C$4:$E$1004,$A892,FALSE) + SQRT(1-Correlation)*L892</f>
        <v>-0.62022870163276855</v>
      </c>
      <c r="X892">
        <f>SQRT(Correlation)*$F892 + SQRT('CDO Param'!I$17 - Correlation)*HLOOKUP('CDO Param'!I$12,$C$4:$E$1004,$A892,FALSE) + SQRT(1-Correlation)*M892</f>
        <v>-0.42497271107769646</v>
      </c>
      <c r="Y892">
        <f>SQRT(Correlation)*$F892 + SQRT('CDO Param'!J$17 - Correlation)*HLOOKUP('CDO Param'!J$12,$C$4:$E$1004,$A892,FALSE) + SQRT(1-Correlation)*N892</f>
        <v>-0.6663101369861324</v>
      </c>
      <c r="Z892">
        <f>SQRT(Correlation)*$F892 + SQRT('CDO Param'!K$17 - Correlation)*HLOOKUP('CDO Param'!K$12,$C$4:$E$1004,$A892,FALSE) + SQRT(1-Correlation)*O892</f>
        <v>-0.39745898090152165</v>
      </c>
      <c r="AA892">
        <f>SQRT(Correlation)*$F892 + SQRT('CDO Param'!L$17 - Correlation)*HLOOKUP('CDO Param'!L$12,$C$4:$E$1004,$A892,FALSE) + SQRT(1-Correlation)*P892</f>
        <v>-5.5909163980871757E-3</v>
      </c>
      <c r="AC892" s="3">
        <f>IF(R892&lt;'CDO Param'!C$13,1,0)</f>
        <v>0</v>
      </c>
      <c r="AD892" s="3">
        <f>IF(S892&lt;'CDO Param'!D$13,1,0)</f>
        <v>0</v>
      </c>
      <c r="AE892" s="3">
        <f>IF(T892&lt;'CDO Param'!E$13,1,0)</f>
        <v>1</v>
      </c>
      <c r="AF892" s="3">
        <f>IF(U892&lt;'CDO Param'!F$13,1,0)</f>
        <v>0</v>
      </c>
      <c r="AG892" s="3">
        <f>IF(V892&lt;'CDO Param'!G$13,1,0)</f>
        <v>1</v>
      </c>
      <c r="AH892" s="3">
        <f>IF(W892&lt;'CDO Param'!H$13,1,0)</f>
        <v>0</v>
      </c>
      <c r="AI892" s="3">
        <f>IF(X892&lt;'CDO Param'!I$13,1,0)</f>
        <v>0</v>
      </c>
      <c r="AJ892" s="3">
        <f>IF(Y892&lt;'CDO Param'!J$13,1,0)</f>
        <v>0</v>
      </c>
      <c r="AK892" s="3">
        <f>IF(Z892&lt;'CDO Param'!K$13,1,0)</f>
        <v>0</v>
      </c>
      <c r="AL892" s="3">
        <f>IF(AA892&lt;'CDO Param'!L$13,1,0)</f>
        <v>0</v>
      </c>
      <c r="AN892" s="3">
        <f>AC892*'CDO Param'!C$6*'CDO Param'!C$9</f>
        <v>0</v>
      </c>
      <c r="AO892" s="3">
        <f>AD892*'CDO Param'!D$6*'CDO Param'!D$9</f>
        <v>0</v>
      </c>
      <c r="AP892" s="3">
        <f>AE892*'CDO Param'!E$6*'CDO Param'!E$9</f>
        <v>4500</v>
      </c>
      <c r="AQ892" s="3">
        <f>AF892*'CDO Param'!F$6*'CDO Param'!F$9</f>
        <v>0</v>
      </c>
      <c r="AR892" s="3">
        <f>AG892*'CDO Param'!G$6*'CDO Param'!G$9</f>
        <v>4500</v>
      </c>
      <c r="AS892" s="3">
        <f>AH892*'CDO Param'!H$6*'CDO Param'!H$9</f>
        <v>0</v>
      </c>
      <c r="AT892" s="3">
        <f>AI892*'CDO Param'!I$6*'CDO Param'!I$9</f>
        <v>0</v>
      </c>
      <c r="AU892" s="3">
        <f>AJ892*'CDO Param'!J$6*'CDO Param'!J$9</f>
        <v>0</v>
      </c>
      <c r="AV892" s="3">
        <f>AK892*'CDO Param'!K$6*'CDO Param'!K$9</f>
        <v>0</v>
      </c>
      <c r="AW892" s="3">
        <f>AL892*'CDO Param'!L$6*'CDO Param'!L$9</f>
        <v>0</v>
      </c>
      <c r="AY892" s="2">
        <f t="shared" si="41"/>
        <v>9000</v>
      </c>
      <c r="BI892" s="5">
        <f>AY892/'CDO Param'!$M$6</f>
        <v>9.375E-2</v>
      </c>
      <c r="BJ892" s="5">
        <f t="shared" si="42"/>
        <v>0.02</v>
      </c>
      <c r="BK892" s="5">
        <f t="shared" si="43"/>
        <v>1</v>
      </c>
    </row>
    <row r="893" spans="1:63" x14ac:dyDescent="0.2">
      <c r="A893" s="3">
        <v>890</v>
      </c>
      <c r="B893" s="3">
        <v>889</v>
      </c>
      <c r="C893">
        <v>0.88575006884639151</v>
      </c>
      <c r="D893">
        <v>2.0114566723350435</v>
      </c>
      <c r="E893">
        <v>1.3819999367115088</v>
      </c>
      <c r="F893">
        <v>-0.34930053516291082</v>
      </c>
      <c r="G893">
        <v>-0.82643509813351557</v>
      </c>
      <c r="H893">
        <v>-0.48836454880074598</v>
      </c>
      <c r="I893">
        <v>0.34380377655907068</v>
      </c>
      <c r="J893">
        <v>-1.3408543964033015</v>
      </c>
      <c r="K893">
        <v>-0.34706999940681271</v>
      </c>
      <c r="L893">
        <v>-0.59110334404977039</v>
      </c>
      <c r="M893">
        <v>-0.44348780647851527</v>
      </c>
      <c r="N893">
        <v>0.16767671695561148</v>
      </c>
      <c r="O893">
        <v>7.8919129009591416E-2</v>
      </c>
      <c r="P893">
        <v>-1.2351574696367607</v>
      </c>
      <c r="R893">
        <f>SQRT(Correlation)*$F893 + SQRT('CDO Param'!C$17 - Correlation)*HLOOKUP('CDO Param'!C$12,$C$4:$E$1004,$A893,FALSE) + SQRT(1-Correlation)*G893</f>
        <v>-0.61002077181084946</v>
      </c>
      <c r="S893">
        <f>SQRT(Correlation)*$F893 + SQRT('CDO Param'!D$17 - Correlation)*HLOOKUP('CDO Param'!D$12,$C$4:$E$1004,$A893,FALSE) + SQRT(1-Correlation)*H893</f>
        <v>-0.28929888809608867</v>
      </c>
      <c r="T893">
        <f>SQRT(Correlation)*$F893 + SQRT('CDO Param'!E$17 - Correlation)*HLOOKUP('CDO Param'!E$12,$C$4:$E$1004,$A893,FALSE) + SQRT(1-Correlation)*I893</f>
        <v>0.45004981331781702</v>
      </c>
      <c r="U893">
        <f>SQRT(Correlation)*$F893 + SQRT('CDO Param'!F$17 - Correlation)*HLOOKUP('CDO Param'!F$12,$C$4:$E$1004,$A893,FALSE) + SQRT(1-Correlation)*J893</f>
        <v>-1.073480118549734</v>
      </c>
      <c r="V893">
        <f>SQRT(Correlation)*$F893 + SQRT('CDO Param'!G$17 - Correlation)*HLOOKUP('CDO Param'!G$12,$C$4:$E$1004,$A893,FALSE) + SQRT(1-Correlation)*K893</f>
        <v>-0.13069345925596415</v>
      </c>
      <c r="W893">
        <f>SQRT(Correlation)*$F893 + SQRT('CDO Param'!H$17 - Correlation)*HLOOKUP('CDO Param'!H$12,$C$4:$E$1004,$A893,FALSE) + SQRT(1-Correlation)*L893</f>
        <v>-0.38676546721066957</v>
      </c>
      <c r="X893">
        <f>SQRT(Correlation)*$F893 + SQRT('CDO Param'!I$17 - Correlation)*HLOOKUP('CDO Param'!I$12,$C$4:$E$1004,$A893,FALSE) + SQRT(1-Correlation)*M893</f>
        <v>-0.22216342245954507</v>
      </c>
      <c r="Y893">
        <f>SQRT(Correlation)*$F893 + SQRT('CDO Param'!J$17 - Correlation)*HLOOKUP('CDO Param'!J$12,$C$4:$E$1004,$A893,FALSE) + SQRT(1-Correlation)*N893</f>
        <v>0.28296101353726794</v>
      </c>
      <c r="Z893">
        <f>SQRT(Correlation)*$F893 + SQRT('CDO Param'!K$17 - Correlation)*HLOOKUP('CDO Param'!K$12,$C$4:$E$1004,$A893,FALSE) + SQRT(1-Correlation)*O893</f>
        <v>0.19875817227762912</v>
      </c>
      <c r="AA893">
        <f>SQRT(Correlation)*$F893 + SQRT('CDO Param'!L$17 - Correlation)*HLOOKUP('CDO Param'!L$12,$C$4:$E$1004,$A893,FALSE) + SQRT(1-Correlation)*P893</f>
        <v>-1.0478843492171934</v>
      </c>
      <c r="AC893" s="3">
        <f>IF(R893&lt;'CDO Param'!C$13,1,0)</f>
        <v>0</v>
      </c>
      <c r="AD893" s="3">
        <f>IF(S893&lt;'CDO Param'!D$13,1,0)</f>
        <v>0</v>
      </c>
      <c r="AE893" s="3">
        <f>IF(T893&lt;'CDO Param'!E$13,1,0)</f>
        <v>0</v>
      </c>
      <c r="AF893" s="3">
        <f>IF(U893&lt;'CDO Param'!F$13,1,0)</f>
        <v>0</v>
      </c>
      <c r="AG893" s="3">
        <f>IF(V893&lt;'CDO Param'!G$13,1,0)</f>
        <v>1</v>
      </c>
      <c r="AH893" s="3">
        <f>IF(W893&lt;'CDO Param'!H$13,1,0)</f>
        <v>0</v>
      </c>
      <c r="AI893" s="3">
        <f>IF(X893&lt;'CDO Param'!I$13,1,0)</f>
        <v>0</v>
      </c>
      <c r="AJ893" s="3">
        <f>IF(Y893&lt;'CDO Param'!J$13,1,0)</f>
        <v>0</v>
      </c>
      <c r="AK893" s="3">
        <f>IF(Z893&lt;'CDO Param'!K$13,1,0)</f>
        <v>0</v>
      </c>
      <c r="AL893" s="3">
        <f>IF(AA893&lt;'CDO Param'!L$13,1,0)</f>
        <v>1</v>
      </c>
      <c r="AN893" s="3">
        <f>AC893*'CDO Param'!C$6*'CDO Param'!C$9</f>
        <v>0</v>
      </c>
      <c r="AO893" s="3">
        <f>AD893*'CDO Param'!D$6*'CDO Param'!D$9</f>
        <v>0</v>
      </c>
      <c r="AP893" s="3">
        <f>AE893*'CDO Param'!E$6*'CDO Param'!E$9</f>
        <v>0</v>
      </c>
      <c r="AQ893" s="3">
        <f>AF893*'CDO Param'!F$6*'CDO Param'!F$9</f>
        <v>0</v>
      </c>
      <c r="AR893" s="3">
        <f>AG893*'CDO Param'!G$6*'CDO Param'!G$9</f>
        <v>4500</v>
      </c>
      <c r="AS893" s="3">
        <f>AH893*'CDO Param'!H$6*'CDO Param'!H$9</f>
        <v>0</v>
      </c>
      <c r="AT893" s="3">
        <f>AI893*'CDO Param'!I$6*'CDO Param'!I$9</f>
        <v>0</v>
      </c>
      <c r="AU893" s="3">
        <f>AJ893*'CDO Param'!J$6*'CDO Param'!J$9</f>
        <v>0</v>
      </c>
      <c r="AV893" s="3">
        <f>AK893*'CDO Param'!K$6*'CDO Param'!K$9</f>
        <v>0</v>
      </c>
      <c r="AW893" s="3">
        <f>AL893*'CDO Param'!L$6*'CDO Param'!L$9</f>
        <v>4500</v>
      </c>
      <c r="AY893" s="2">
        <f t="shared" si="41"/>
        <v>9000</v>
      </c>
      <c r="BI893" s="5">
        <f>AY893/'CDO Param'!$M$6</f>
        <v>9.375E-2</v>
      </c>
      <c r="BJ893" s="5">
        <f t="shared" si="42"/>
        <v>0.02</v>
      </c>
      <c r="BK893" s="5">
        <f t="shared" si="43"/>
        <v>1</v>
      </c>
    </row>
    <row r="894" spans="1:63" x14ac:dyDescent="0.2">
      <c r="A894" s="3">
        <v>891</v>
      </c>
      <c r="B894" s="3">
        <v>890</v>
      </c>
      <c r="C894">
        <v>0.36736196307174396</v>
      </c>
      <c r="D894">
        <v>1.0637995728757232</v>
      </c>
      <c r="E894">
        <v>0.43737827581935562</v>
      </c>
      <c r="F894">
        <v>-0.33151081879623234</v>
      </c>
      <c r="G894">
        <v>0.7156438641686691</v>
      </c>
      <c r="H894">
        <v>1.8401169654680416</v>
      </c>
      <c r="I894">
        <v>-8.5938154370523989E-2</v>
      </c>
      <c r="J894">
        <v>2.2101630747783929</v>
      </c>
      <c r="K894">
        <v>-0.46077047954895534</v>
      </c>
      <c r="L894">
        <v>1.5998102753655985</v>
      </c>
      <c r="M894">
        <v>0.34461777431715745</v>
      </c>
      <c r="N894">
        <v>-0.71435124482377432</v>
      </c>
      <c r="O894">
        <v>0.64519099396420643</v>
      </c>
      <c r="P894">
        <v>-0.73321643867529929</v>
      </c>
      <c r="R894">
        <f>SQRT(Correlation)*$F894 + SQRT('CDO Param'!C$17 - Correlation)*HLOOKUP('CDO Param'!C$12,$C$4:$E$1004,$A894,FALSE) + SQRT(1-Correlation)*G894</f>
        <v>0.72453043401155681</v>
      </c>
      <c r="S894">
        <f>SQRT(Correlation)*$F894 + SQRT('CDO Param'!D$17 - Correlation)*HLOOKUP('CDO Param'!D$12,$C$4:$E$1004,$A894,FALSE) + SQRT(1-Correlation)*H894</f>
        <v>1.7912992843213351</v>
      </c>
      <c r="T894">
        <f>SQRT(Correlation)*$F894 + SQRT('CDO Param'!E$17 - Correlation)*HLOOKUP('CDO Param'!E$12,$C$4:$E$1004,$A894,FALSE) + SQRT(1-Correlation)*I894</f>
        <v>-8.9166177811715361E-2</v>
      </c>
      <c r="U894">
        <f>SQRT(Correlation)*$F894 + SQRT('CDO Param'!F$17 - Correlation)*HLOOKUP('CDO Param'!F$12,$C$4:$E$1004,$A894,FALSE) + SQRT(1-Correlation)*J894</f>
        <v>2.0897126250332581</v>
      </c>
      <c r="V894">
        <f>SQRT(Correlation)*$F894 + SQRT('CDO Param'!G$17 - Correlation)*HLOOKUP('CDO Param'!G$12,$C$4:$E$1004,$A894,FALSE) + SQRT(1-Correlation)*K894</f>
        <v>-0.44415742815979198</v>
      </c>
      <c r="W894">
        <f>SQRT(Correlation)*$F894 + SQRT('CDO Param'!H$17 - Correlation)*HLOOKUP('CDO Param'!H$12,$C$4:$E$1004,$A894,FALSE) + SQRT(1-Correlation)*L894</f>
        <v>1.5633243410113467</v>
      </c>
      <c r="X894">
        <f>SQRT(Correlation)*$F894 + SQRT('CDO Param'!I$17 - Correlation)*HLOOKUP('CDO Param'!I$12,$C$4:$E$1004,$A894,FALSE) + SQRT(1-Correlation)*M894</f>
        <v>0.31990095672905638</v>
      </c>
      <c r="Y894">
        <f>SQRT(Correlation)*$F894 + SQRT('CDO Param'!J$17 - Correlation)*HLOOKUP('CDO Param'!J$12,$C$4:$E$1004,$A894,FALSE) + SQRT(1-Correlation)*N894</f>
        <v>-0.68533118100102075</v>
      </c>
      <c r="Z894">
        <f>SQRT(Correlation)*$F894 + SQRT('CDO Param'!K$17 - Correlation)*HLOOKUP('CDO Param'!K$12,$C$4:$E$1004,$A894,FALSE) + SQRT(1-Correlation)*O894</f>
        <v>0.60444383393133994</v>
      </c>
      <c r="AA894">
        <f>SQRT(Correlation)*$F894 + SQRT('CDO Param'!L$17 - Correlation)*HLOOKUP('CDO Param'!L$12,$C$4:$E$1004,$A894,FALSE) + SQRT(1-Correlation)*P894</f>
        <v>-0.70322827532244769</v>
      </c>
      <c r="AC894" s="3">
        <f>IF(R894&lt;'CDO Param'!C$13,1,0)</f>
        <v>0</v>
      </c>
      <c r="AD894" s="3">
        <f>IF(S894&lt;'CDO Param'!D$13,1,0)</f>
        <v>0</v>
      </c>
      <c r="AE894" s="3">
        <f>IF(T894&lt;'CDO Param'!E$13,1,0)</f>
        <v>0</v>
      </c>
      <c r="AF894" s="3">
        <f>IF(U894&lt;'CDO Param'!F$13,1,0)</f>
        <v>0</v>
      </c>
      <c r="AG894" s="3">
        <f>IF(V894&lt;'CDO Param'!G$13,1,0)</f>
        <v>1</v>
      </c>
      <c r="AH894" s="3">
        <f>IF(W894&lt;'CDO Param'!H$13,1,0)</f>
        <v>0</v>
      </c>
      <c r="AI894" s="3">
        <f>IF(X894&lt;'CDO Param'!I$13,1,0)</f>
        <v>0</v>
      </c>
      <c r="AJ894" s="3">
        <f>IF(Y894&lt;'CDO Param'!J$13,1,0)</f>
        <v>0</v>
      </c>
      <c r="AK894" s="3">
        <f>IF(Z894&lt;'CDO Param'!K$13,1,0)</f>
        <v>0</v>
      </c>
      <c r="AL894" s="3">
        <f>IF(AA894&lt;'CDO Param'!L$13,1,0)</f>
        <v>1</v>
      </c>
      <c r="AN894" s="3">
        <f>AC894*'CDO Param'!C$6*'CDO Param'!C$9</f>
        <v>0</v>
      </c>
      <c r="AO894" s="3">
        <f>AD894*'CDO Param'!D$6*'CDO Param'!D$9</f>
        <v>0</v>
      </c>
      <c r="AP894" s="3">
        <f>AE894*'CDO Param'!E$6*'CDO Param'!E$9</f>
        <v>0</v>
      </c>
      <c r="AQ894" s="3">
        <f>AF894*'CDO Param'!F$6*'CDO Param'!F$9</f>
        <v>0</v>
      </c>
      <c r="AR894" s="3">
        <f>AG894*'CDO Param'!G$6*'CDO Param'!G$9</f>
        <v>4500</v>
      </c>
      <c r="AS894" s="3">
        <f>AH894*'CDO Param'!H$6*'CDO Param'!H$9</f>
        <v>0</v>
      </c>
      <c r="AT894" s="3">
        <f>AI894*'CDO Param'!I$6*'CDO Param'!I$9</f>
        <v>0</v>
      </c>
      <c r="AU894" s="3">
        <f>AJ894*'CDO Param'!J$6*'CDO Param'!J$9</f>
        <v>0</v>
      </c>
      <c r="AV894" s="3">
        <f>AK894*'CDO Param'!K$6*'CDO Param'!K$9</f>
        <v>0</v>
      </c>
      <c r="AW894" s="3">
        <f>AL894*'CDO Param'!L$6*'CDO Param'!L$9</f>
        <v>4500</v>
      </c>
      <c r="AY894" s="2">
        <f t="shared" si="41"/>
        <v>9000</v>
      </c>
      <c r="BI894" s="5">
        <f>AY894/'CDO Param'!$M$6</f>
        <v>9.375E-2</v>
      </c>
      <c r="BJ894" s="5">
        <f t="shared" si="42"/>
        <v>0.02</v>
      </c>
      <c r="BK894" s="5">
        <f t="shared" si="43"/>
        <v>1</v>
      </c>
    </row>
    <row r="895" spans="1:63" x14ac:dyDescent="0.2">
      <c r="A895" s="3">
        <v>892</v>
      </c>
      <c r="B895" s="3">
        <v>891</v>
      </c>
      <c r="C895">
        <v>-0.25276676751673222</v>
      </c>
      <c r="D895">
        <v>-0.66146299104730133</v>
      </c>
      <c r="E895">
        <v>0.32529442250961438</v>
      </c>
      <c r="F895">
        <v>0.17671936802798882</v>
      </c>
      <c r="G895">
        <v>-0.60470483731478453</v>
      </c>
      <c r="H895">
        <v>-1.5705836631241255</v>
      </c>
      <c r="I895">
        <v>-1.0339476830267813</v>
      </c>
      <c r="J895">
        <v>0.86213731265161186</v>
      </c>
      <c r="K895">
        <v>-0.52167479225317948</v>
      </c>
      <c r="L895">
        <v>-1.7988531908486038</v>
      </c>
      <c r="M895">
        <v>-0.24065229808911681</v>
      </c>
      <c r="N895">
        <v>-0.3609420673456043</v>
      </c>
      <c r="O895">
        <v>1.3927819964010268</v>
      </c>
      <c r="P895">
        <v>-8.9171408035326749E-2</v>
      </c>
      <c r="R895">
        <f>SQRT(Correlation)*$F895 + SQRT('CDO Param'!C$17 - Correlation)*HLOOKUP('CDO Param'!C$12,$C$4:$E$1004,$A895,FALSE) + SQRT(1-Correlation)*G895</f>
        <v>-0.61133480174218746</v>
      </c>
      <c r="S895">
        <f>SQRT(Correlation)*$F895 + SQRT('CDO Param'!D$17 - Correlation)*HLOOKUP('CDO Param'!D$12,$C$4:$E$1004,$A895,FALSE) + SQRT(1-Correlation)*H895</f>
        <v>-1.5276479117281507</v>
      </c>
      <c r="T895">
        <f>SQRT(Correlation)*$F895 + SQRT('CDO Param'!E$17 - Correlation)*HLOOKUP('CDO Param'!E$12,$C$4:$E$1004,$A895,FALSE) + SQRT(1-Correlation)*I895</f>
        <v>-0.99188112763723113</v>
      </c>
      <c r="U895">
        <f>SQRT(Correlation)*$F895 + SQRT('CDO Param'!F$17 - Correlation)*HLOOKUP('CDO Param'!F$12,$C$4:$E$1004,$A895,FALSE) + SQRT(1-Correlation)*J895</f>
        <v>0.94651688424544</v>
      </c>
      <c r="V895">
        <f>SQRT(Correlation)*$F895 + SQRT('CDO Param'!G$17 - Correlation)*HLOOKUP('CDO Param'!G$12,$C$4:$E$1004,$A895,FALSE) + SQRT(1-Correlation)*K895</f>
        <v>-0.36628254731786103</v>
      </c>
      <c r="W895">
        <f>SQRT(Correlation)*$F895 + SQRT('CDO Param'!H$17 - Correlation)*HLOOKUP('CDO Param'!H$12,$C$4:$E$1004,$A895,FALSE) + SQRT(1-Correlation)*L895</f>
        <v>-1.7442034001342421</v>
      </c>
      <c r="X895">
        <f>SQRT(Correlation)*$F895 + SQRT('CDO Param'!I$17 - Correlation)*HLOOKUP('CDO Param'!I$12,$C$4:$E$1004,$A895,FALSE) + SQRT(1-Correlation)*M895</f>
        <v>-9.9681200727916836E-2</v>
      </c>
      <c r="Y895">
        <f>SQRT(Correlation)*$F895 + SQRT('CDO Param'!J$17 - Correlation)*HLOOKUP('CDO Param'!J$12,$C$4:$E$1004,$A895,FALSE) + SQRT(1-Correlation)*N895</f>
        <v>-0.35341194054629549</v>
      </c>
      <c r="Z895">
        <f>SQRT(Correlation)*$F895 + SQRT('CDO Param'!K$17 - Correlation)*HLOOKUP('CDO Param'!K$12,$C$4:$E$1004,$A895,FALSE) + SQRT(1-Correlation)*O895</f>
        <v>1.310316788119408</v>
      </c>
      <c r="AA895">
        <f>SQRT(Correlation)*$F895 + SQRT('CDO Param'!L$17 - Correlation)*HLOOKUP('CDO Param'!L$12,$C$4:$E$1004,$A895,FALSE) + SQRT(1-Correlation)*P895</f>
        <v>-9.5587655158458823E-2</v>
      </c>
      <c r="AC895" s="3">
        <f>IF(R895&lt;'CDO Param'!C$13,1,0)</f>
        <v>0</v>
      </c>
      <c r="AD895" s="3">
        <f>IF(S895&lt;'CDO Param'!D$13,1,0)</f>
        <v>0</v>
      </c>
      <c r="AE895" s="3">
        <f>IF(T895&lt;'CDO Param'!E$13,1,0)</f>
        <v>0</v>
      </c>
      <c r="AF895" s="3">
        <f>IF(U895&lt;'CDO Param'!F$13,1,0)</f>
        <v>0</v>
      </c>
      <c r="AG895" s="3">
        <f>IF(V895&lt;'CDO Param'!G$13,1,0)</f>
        <v>1</v>
      </c>
      <c r="AH895" s="3">
        <f>IF(W895&lt;'CDO Param'!H$13,1,0)</f>
        <v>0</v>
      </c>
      <c r="AI895" s="3">
        <f>IF(X895&lt;'CDO Param'!I$13,1,0)</f>
        <v>0</v>
      </c>
      <c r="AJ895" s="3">
        <f>IF(Y895&lt;'CDO Param'!J$13,1,0)</f>
        <v>0</v>
      </c>
      <c r="AK895" s="3">
        <f>IF(Z895&lt;'CDO Param'!K$13,1,0)</f>
        <v>0</v>
      </c>
      <c r="AL895" s="3">
        <f>IF(AA895&lt;'CDO Param'!L$13,1,0)</f>
        <v>0</v>
      </c>
      <c r="AN895" s="3">
        <f>AC895*'CDO Param'!C$6*'CDO Param'!C$9</f>
        <v>0</v>
      </c>
      <c r="AO895" s="3">
        <f>AD895*'CDO Param'!D$6*'CDO Param'!D$9</f>
        <v>0</v>
      </c>
      <c r="AP895" s="3">
        <f>AE895*'CDO Param'!E$6*'CDO Param'!E$9</f>
        <v>0</v>
      </c>
      <c r="AQ895" s="3">
        <f>AF895*'CDO Param'!F$6*'CDO Param'!F$9</f>
        <v>0</v>
      </c>
      <c r="AR895" s="3">
        <f>AG895*'CDO Param'!G$6*'CDO Param'!G$9</f>
        <v>4500</v>
      </c>
      <c r="AS895" s="3">
        <f>AH895*'CDO Param'!H$6*'CDO Param'!H$9</f>
        <v>0</v>
      </c>
      <c r="AT895" s="3">
        <f>AI895*'CDO Param'!I$6*'CDO Param'!I$9</f>
        <v>0</v>
      </c>
      <c r="AU895" s="3">
        <f>AJ895*'CDO Param'!J$6*'CDO Param'!J$9</f>
        <v>0</v>
      </c>
      <c r="AV895" s="3">
        <f>AK895*'CDO Param'!K$6*'CDO Param'!K$9</f>
        <v>0</v>
      </c>
      <c r="AW895" s="3">
        <f>AL895*'CDO Param'!L$6*'CDO Param'!L$9</f>
        <v>0</v>
      </c>
      <c r="AY895" s="2">
        <f t="shared" si="41"/>
        <v>4500</v>
      </c>
      <c r="BI895" s="5">
        <f>AY895/'CDO Param'!$M$6</f>
        <v>4.6875E-2</v>
      </c>
      <c r="BJ895" s="5">
        <f t="shared" si="42"/>
        <v>0</v>
      </c>
      <c r="BK895" s="5">
        <f t="shared" si="43"/>
        <v>0</v>
      </c>
    </row>
    <row r="896" spans="1:63" x14ac:dyDescent="0.2">
      <c r="A896" s="3">
        <v>893</v>
      </c>
      <c r="B896" s="3">
        <v>892</v>
      </c>
      <c r="C896">
        <v>-0.25990516405727249</v>
      </c>
      <c r="D896">
        <v>0.64724190451670438</v>
      </c>
      <c r="E896">
        <v>-0.25031795303220861</v>
      </c>
      <c r="F896">
        <v>-0.65991798692266457</v>
      </c>
      <c r="G896">
        <v>1.6761123333708383</v>
      </c>
      <c r="H896">
        <v>-0.10938265404547565</v>
      </c>
      <c r="I896">
        <v>0.10666781236068346</v>
      </c>
      <c r="J896">
        <v>-0.36427536542760208</v>
      </c>
      <c r="K896">
        <v>2.2321546566672623</v>
      </c>
      <c r="L896">
        <v>0.9573159331921488</v>
      </c>
      <c r="M896">
        <v>-0.87896296463441104</v>
      </c>
      <c r="N896">
        <v>-9.5182031145668589E-2</v>
      </c>
      <c r="O896">
        <v>-0.63750348999747075</v>
      </c>
      <c r="P896">
        <v>0.59520061768125743</v>
      </c>
      <c r="R896">
        <f>SQRT(Correlation)*$F896 + SQRT('CDO Param'!C$17 - Correlation)*HLOOKUP('CDO Param'!C$12,$C$4:$E$1004,$A896,FALSE) + SQRT(1-Correlation)*G896</f>
        <v>1.4729492135168774</v>
      </c>
      <c r="S896">
        <f>SQRT(Correlation)*$F896 + SQRT('CDO Param'!D$17 - Correlation)*HLOOKUP('CDO Param'!D$12,$C$4:$E$1004,$A896,FALSE) + SQRT(1-Correlation)*H896</f>
        <v>-0.22092005979789181</v>
      </c>
      <c r="T896">
        <f>SQRT(Correlation)*$F896 + SQRT('CDO Param'!E$17 - Correlation)*HLOOKUP('CDO Param'!E$12,$C$4:$E$1004,$A896,FALSE) + SQRT(1-Correlation)*I896</f>
        <v>-0.17625486158841519</v>
      </c>
      <c r="U896">
        <f>SQRT(Correlation)*$F896 + SQRT('CDO Param'!F$17 - Correlation)*HLOOKUP('CDO Param'!F$12,$C$4:$E$1004,$A896,FALSE) + SQRT(1-Correlation)*J896</f>
        <v>-0.61023914172815852</v>
      </c>
      <c r="V896">
        <f>SQRT(Correlation)*$F896 + SQRT('CDO Param'!G$17 - Correlation)*HLOOKUP('CDO Param'!G$12,$C$4:$E$1004,$A896,FALSE) + SQRT(1-Correlation)*K896</f>
        <v>1.852950654790166</v>
      </c>
      <c r="W896">
        <f>SQRT(Correlation)*$F896 + SQRT('CDO Param'!H$17 - Correlation)*HLOOKUP('CDO Param'!H$12,$C$4:$E$1004,$A896,FALSE) + SQRT(1-Correlation)*L896</f>
        <v>0.79103907396852147</v>
      </c>
      <c r="X896">
        <f>SQRT(Correlation)*$F896 + SQRT('CDO Param'!I$17 - Correlation)*HLOOKUP('CDO Param'!I$12,$C$4:$E$1004,$A896,FALSE) + SQRT(1-Correlation)*M896</f>
        <v>-1.0985146708093749</v>
      </c>
      <c r="Y896">
        <f>SQRT(Correlation)*$F896 + SQRT('CDO Param'!J$17 - Correlation)*HLOOKUP('CDO Param'!J$12,$C$4:$E$1004,$A896,FALSE) + SQRT(1-Correlation)*N896</f>
        <v>-0.36774643683700131</v>
      </c>
      <c r="Z896">
        <f>SQRT(Correlation)*$F896 + SQRT('CDO Param'!K$17 - Correlation)*HLOOKUP('CDO Param'!K$12,$C$4:$E$1004,$A896,FALSE) + SQRT(1-Correlation)*O896</f>
        <v>-0.88223774702409496</v>
      </c>
      <c r="AA896">
        <f>SQRT(Correlation)*$F896 + SQRT('CDO Param'!L$17 - Correlation)*HLOOKUP('CDO Param'!L$12,$C$4:$E$1004,$A896,FALSE) + SQRT(1-Correlation)*P896</f>
        <v>0.28720805136897654</v>
      </c>
      <c r="AC896" s="3">
        <f>IF(R896&lt;'CDO Param'!C$13,1,0)</f>
        <v>0</v>
      </c>
      <c r="AD896" s="3">
        <f>IF(S896&lt;'CDO Param'!D$13,1,0)</f>
        <v>0</v>
      </c>
      <c r="AE896" s="3">
        <f>IF(T896&lt;'CDO Param'!E$13,1,0)</f>
        <v>0</v>
      </c>
      <c r="AF896" s="3">
        <f>IF(U896&lt;'CDO Param'!F$13,1,0)</f>
        <v>0</v>
      </c>
      <c r="AG896" s="3">
        <f>IF(V896&lt;'CDO Param'!G$13,1,0)</f>
        <v>0</v>
      </c>
      <c r="AH896" s="3">
        <f>IF(W896&lt;'CDO Param'!H$13,1,0)</f>
        <v>0</v>
      </c>
      <c r="AI896" s="3">
        <f>IF(X896&lt;'CDO Param'!I$13,1,0)</f>
        <v>0</v>
      </c>
      <c r="AJ896" s="3">
        <f>IF(Y896&lt;'CDO Param'!J$13,1,0)</f>
        <v>0</v>
      </c>
      <c r="AK896" s="3">
        <f>IF(Z896&lt;'CDO Param'!K$13,1,0)</f>
        <v>0</v>
      </c>
      <c r="AL896" s="3">
        <f>IF(AA896&lt;'CDO Param'!L$13,1,0)</f>
        <v>0</v>
      </c>
      <c r="AN896" s="3">
        <f>AC896*'CDO Param'!C$6*'CDO Param'!C$9</f>
        <v>0</v>
      </c>
      <c r="AO896" s="3">
        <f>AD896*'CDO Param'!D$6*'CDO Param'!D$9</f>
        <v>0</v>
      </c>
      <c r="AP896" s="3">
        <f>AE896*'CDO Param'!E$6*'CDO Param'!E$9</f>
        <v>0</v>
      </c>
      <c r="AQ896" s="3">
        <f>AF896*'CDO Param'!F$6*'CDO Param'!F$9</f>
        <v>0</v>
      </c>
      <c r="AR896" s="3">
        <f>AG896*'CDO Param'!G$6*'CDO Param'!G$9</f>
        <v>0</v>
      </c>
      <c r="AS896" s="3">
        <f>AH896*'CDO Param'!H$6*'CDO Param'!H$9</f>
        <v>0</v>
      </c>
      <c r="AT896" s="3">
        <f>AI896*'CDO Param'!I$6*'CDO Param'!I$9</f>
        <v>0</v>
      </c>
      <c r="AU896" s="3">
        <f>AJ896*'CDO Param'!J$6*'CDO Param'!J$9</f>
        <v>0</v>
      </c>
      <c r="AV896" s="3">
        <f>AK896*'CDO Param'!K$6*'CDO Param'!K$9</f>
        <v>0</v>
      </c>
      <c r="AW896" s="3">
        <f>AL896*'CDO Param'!L$6*'CDO Param'!L$9</f>
        <v>0</v>
      </c>
      <c r="AY896" s="2">
        <f t="shared" si="41"/>
        <v>0</v>
      </c>
      <c r="BI896" s="5">
        <f>AY896/'CDO Param'!$M$6</f>
        <v>0</v>
      </c>
      <c r="BJ896" s="5">
        <f t="shared" si="42"/>
        <v>0</v>
      </c>
      <c r="BK896" s="5">
        <f t="shared" si="43"/>
        <v>0</v>
      </c>
    </row>
    <row r="897" spans="1:63" x14ac:dyDescent="0.2">
      <c r="A897" s="3">
        <v>894</v>
      </c>
      <c r="B897" s="3">
        <v>893</v>
      </c>
      <c r="C897">
        <v>0.56864223552111071</v>
      </c>
      <c r="D897">
        <v>-6.1859282141085714E-2</v>
      </c>
      <c r="E897">
        <v>2.5719782570376992</v>
      </c>
      <c r="F897">
        <v>-0.31583795134793036</v>
      </c>
      <c r="G897">
        <v>-2.5113422452704981E-2</v>
      </c>
      <c r="H897">
        <v>-1.1287647794233635</v>
      </c>
      <c r="I897">
        <v>-4.7291450755437836E-2</v>
      </c>
      <c r="J897">
        <v>6.366349225572776E-2</v>
      </c>
      <c r="K897">
        <v>-1.4340776033350267</v>
      </c>
      <c r="L897">
        <v>0.13367298379307613</v>
      </c>
      <c r="M897">
        <v>-1.1925999388040509</v>
      </c>
      <c r="N897">
        <v>-0.72735474532237276</v>
      </c>
      <c r="O897">
        <v>2.4981545720947906E-2</v>
      </c>
      <c r="P897">
        <v>2.1654341253452003</v>
      </c>
      <c r="R897">
        <f>SQRT(Correlation)*$F897 + SQRT('CDO Param'!C$17 - Correlation)*HLOOKUP('CDO Param'!C$12,$C$4:$E$1004,$A897,FALSE) + SQRT(1-Correlation)*G897</f>
        <v>-0.13244963779211746</v>
      </c>
      <c r="S897">
        <f>SQRT(Correlation)*$F897 + SQRT('CDO Param'!D$17 - Correlation)*HLOOKUP('CDO Param'!D$12,$C$4:$E$1004,$A897,FALSE) + SQRT(1-Correlation)*H897</f>
        <v>-1.1794652470209668</v>
      </c>
      <c r="T897">
        <f>SQRT(Correlation)*$F897 + SQRT('CDO Param'!E$17 - Correlation)*HLOOKUP('CDO Param'!E$12,$C$4:$E$1004,$A897,FALSE) + SQRT(1-Correlation)*I897</f>
        <v>5.7072547653148481E-3</v>
      </c>
      <c r="U897">
        <f>SQRT(Correlation)*$F897 + SQRT('CDO Param'!F$17 - Correlation)*HLOOKUP('CDO Param'!F$12,$C$4:$E$1004,$A897,FALSE) + SQRT(1-Correlation)*J897</f>
        <v>0.53563158395925858</v>
      </c>
      <c r="V897">
        <f>SQRT(Correlation)*$F897 + SQRT('CDO Param'!G$17 - Correlation)*HLOOKUP('CDO Param'!G$12,$C$4:$E$1004,$A897,FALSE) + SQRT(1-Correlation)*K897</f>
        <v>-0.88525037823156816</v>
      </c>
      <c r="W897">
        <f>SQRT(Correlation)*$F897 + SQRT('CDO Param'!H$17 - Correlation)*HLOOKUP('CDO Param'!H$12,$C$4:$E$1004,$A897,FALSE) + SQRT(1-Correlation)*L897</f>
        <v>1.8188373770718858E-2</v>
      </c>
      <c r="X897">
        <f>SQRT(Correlation)*$F897 + SQRT('CDO Param'!I$17 - Correlation)*HLOOKUP('CDO Param'!I$12,$C$4:$E$1004,$A897,FALSE) + SQRT(1-Correlation)*M897</f>
        <v>-0.65616455103878657</v>
      </c>
      <c r="Y897">
        <f>SQRT(Correlation)*$F897 + SQRT('CDO Param'!J$17 - Correlation)*HLOOKUP('CDO Param'!J$12,$C$4:$E$1004,$A897,FALSE) + SQRT(1-Correlation)*N897</f>
        <v>-0.63945743440754299</v>
      </c>
      <c r="Z897">
        <f>SQRT(Correlation)*$F897 + SQRT('CDO Param'!K$17 - Correlation)*HLOOKUP('CDO Param'!K$12,$C$4:$E$1004,$A897,FALSE) + SQRT(1-Correlation)*O897</f>
        <v>7.4271439422525634E-2</v>
      </c>
      <c r="AA897">
        <f>SQRT(Correlation)*$F897 + SQRT('CDO Param'!L$17 - Correlation)*HLOOKUP('CDO Param'!L$12,$C$4:$E$1004,$A897,FALSE) + SQRT(1-Correlation)*P897</f>
        <v>2.1048830519811914</v>
      </c>
      <c r="AC897" s="3">
        <f>IF(R897&lt;'CDO Param'!C$13,1,0)</f>
        <v>0</v>
      </c>
      <c r="AD897" s="3">
        <f>IF(S897&lt;'CDO Param'!D$13,1,0)</f>
        <v>0</v>
      </c>
      <c r="AE897" s="3">
        <f>IF(T897&lt;'CDO Param'!E$13,1,0)</f>
        <v>0</v>
      </c>
      <c r="AF897" s="3">
        <f>IF(U897&lt;'CDO Param'!F$13,1,0)</f>
        <v>0</v>
      </c>
      <c r="AG897" s="3">
        <f>IF(V897&lt;'CDO Param'!G$13,1,0)</f>
        <v>1</v>
      </c>
      <c r="AH897" s="3">
        <f>IF(W897&lt;'CDO Param'!H$13,1,0)</f>
        <v>0</v>
      </c>
      <c r="AI897" s="3">
        <f>IF(X897&lt;'CDO Param'!I$13,1,0)</f>
        <v>0</v>
      </c>
      <c r="AJ897" s="3">
        <f>IF(Y897&lt;'CDO Param'!J$13,1,0)</f>
        <v>0</v>
      </c>
      <c r="AK897" s="3">
        <f>IF(Z897&lt;'CDO Param'!K$13,1,0)</f>
        <v>0</v>
      </c>
      <c r="AL897" s="3">
        <f>IF(AA897&lt;'CDO Param'!L$13,1,0)</f>
        <v>0</v>
      </c>
      <c r="AN897" s="3">
        <f>AC897*'CDO Param'!C$6*'CDO Param'!C$9</f>
        <v>0</v>
      </c>
      <c r="AO897" s="3">
        <f>AD897*'CDO Param'!D$6*'CDO Param'!D$9</f>
        <v>0</v>
      </c>
      <c r="AP897" s="3">
        <f>AE897*'CDO Param'!E$6*'CDO Param'!E$9</f>
        <v>0</v>
      </c>
      <c r="AQ897" s="3">
        <f>AF897*'CDO Param'!F$6*'CDO Param'!F$9</f>
        <v>0</v>
      </c>
      <c r="AR897" s="3">
        <f>AG897*'CDO Param'!G$6*'CDO Param'!G$9</f>
        <v>4500</v>
      </c>
      <c r="AS897" s="3">
        <f>AH897*'CDO Param'!H$6*'CDO Param'!H$9</f>
        <v>0</v>
      </c>
      <c r="AT897" s="3">
        <f>AI897*'CDO Param'!I$6*'CDO Param'!I$9</f>
        <v>0</v>
      </c>
      <c r="AU897" s="3">
        <f>AJ897*'CDO Param'!J$6*'CDO Param'!J$9</f>
        <v>0</v>
      </c>
      <c r="AV897" s="3">
        <f>AK897*'CDO Param'!K$6*'CDO Param'!K$9</f>
        <v>0</v>
      </c>
      <c r="AW897" s="3">
        <f>AL897*'CDO Param'!L$6*'CDO Param'!L$9</f>
        <v>0</v>
      </c>
      <c r="AY897" s="2">
        <f t="shared" si="41"/>
        <v>4500</v>
      </c>
      <c r="BI897" s="5">
        <f>AY897/'CDO Param'!$M$6</f>
        <v>4.6875E-2</v>
      </c>
      <c r="BJ897" s="5">
        <f t="shared" si="42"/>
        <v>0</v>
      </c>
      <c r="BK897" s="5">
        <f t="shared" si="43"/>
        <v>0</v>
      </c>
    </row>
    <row r="898" spans="1:63" x14ac:dyDescent="0.2">
      <c r="A898" s="3">
        <v>895</v>
      </c>
      <c r="B898" s="3">
        <v>894</v>
      </c>
      <c r="C898">
        <v>1.3627959560835734</v>
      </c>
      <c r="D898">
        <v>-2.0745756046380848</v>
      </c>
      <c r="E898">
        <v>0.1266289473278448</v>
      </c>
      <c r="F898">
        <v>0.36576011552824639</v>
      </c>
      <c r="G898">
        <v>-0.45822389438399114</v>
      </c>
      <c r="H898">
        <v>-0.49686605052556843</v>
      </c>
      <c r="I898">
        <v>-1.044154487317428</v>
      </c>
      <c r="J898">
        <v>1.3751468941336498</v>
      </c>
      <c r="K898">
        <v>-1.3690896594198421</v>
      </c>
      <c r="L898">
        <v>0.70024952947278507</v>
      </c>
      <c r="M898">
        <v>0.33241349228774197</v>
      </c>
      <c r="N898">
        <v>1.7644379113335162</v>
      </c>
      <c r="O898">
        <v>-0.24444489099550992</v>
      </c>
      <c r="P898">
        <v>0.42889496398856863</v>
      </c>
      <c r="R898">
        <f>SQRT(Correlation)*$F898 + SQRT('CDO Param'!C$17 - Correlation)*HLOOKUP('CDO Param'!C$12,$C$4:$E$1004,$A898,FALSE) + SQRT(1-Correlation)*G898</f>
        <v>-0.61243514676295141</v>
      </c>
      <c r="S898">
        <f>SQRT(Correlation)*$F898 + SQRT('CDO Param'!D$17 - Correlation)*HLOOKUP('CDO Param'!D$12,$C$4:$E$1004,$A898,FALSE) + SQRT(1-Correlation)*H898</f>
        <v>-0.64909431489512581</v>
      </c>
      <c r="T898">
        <f>SQRT(Correlation)*$F898 + SQRT('CDO Param'!E$17 - Correlation)*HLOOKUP('CDO Param'!E$12,$C$4:$E$1004,$A898,FALSE) + SQRT(1-Correlation)*I898</f>
        <v>-0.51434649971881929</v>
      </c>
      <c r="U898">
        <f>SQRT(Correlation)*$F898 + SQRT('CDO Param'!F$17 - Correlation)*HLOOKUP('CDO Param'!F$12,$C$4:$E$1004,$A898,FALSE) + SQRT(1-Correlation)*J898</f>
        <v>1.4485574884766195</v>
      </c>
      <c r="V898">
        <f>SQRT(Correlation)*$F898 + SQRT('CDO Param'!G$17 - Correlation)*HLOOKUP('CDO Param'!G$12,$C$4:$E$1004,$A898,FALSE) + SQRT(1-Correlation)*K898</f>
        <v>-1.1548538957792824</v>
      </c>
      <c r="W898">
        <f>SQRT(Correlation)*$F898 + SQRT('CDO Param'!H$17 - Correlation)*HLOOKUP('CDO Param'!H$12,$C$4:$E$1004,$A898,FALSE) + SQRT(1-Correlation)*L898</f>
        <v>0.48658924168536583</v>
      </c>
      <c r="X898">
        <f>SQRT(Correlation)*$F898 + SQRT('CDO Param'!I$17 - Correlation)*HLOOKUP('CDO Param'!I$12,$C$4:$E$1004,$A898,FALSE) + SQRT(1-Correlation)*M898</f>
        <v>0.45933372582601212</v>
      </c>
      <c r="Y898">
        <f>SQRT(Correlation)*$F898 + SQRT('CDO Param'!J$17 - Correlation)*HLOOKUP('CDO Param'!J$12,$C$4:$E$1004,$A898,FALSE) + SQRT(1-Correlation)*N898</f>
        <v>2.1501181999129617</v>
      </c>
      <c r="Z898">
        <f>SQRT(Correlation)*$F898 + SQRT('CDO Param'!K$17 - Correlation)*HLOOKUP('CDO Param'!K$12,$C$4:$E$1004,$A898,FALSE) + SQRT(1-Correlation)*O898</f>
        <v>0.24432463760250292</v>
      </c>
      <c r="AA898">
        <f>SQRT(Correlation)*$F898 + SQRT('CDO Param'!L$17 - Correlation)*HLOOKUP('CDO Param'!L$12,$C$4:$E$1004,$A898,FALSE) + SQRT(1-Correlation)*P898</f>
        <v>0.88311091193765323</v>
      </c>
      <c r="AC898" s="3">
        <f>IF(R898&lt;'CDO Param'!C$13,1,0)</f>
        <v>0</v>
      </c>
      <c r="AD898" s="3">
        <f>IF(S898&lt;'CDO Param'!D$13,1,0)</f>
        <v>0</v>
      </c>
      <c r="AE898" s="3">
        <f>IF(T898&lt;'CDO Param'!E$13,1,0)</f>
        <v>0</v>
      </c>
      <c r="AF898" s="3">
        <f>IF(U898&lt;'CDO Param'!F$13,1,0)</f>
        <v>0</v>
      </c>
      <c r="AG898" s="3">
        <f>IF(V898&lt;'CDO Param'!G$13,1,0)</f>
        <v>1</v>
      </c>
      <c r="AH898" s="3">
        <f>IF(W898&lt;'CDO Param'!H$13,1,0)</f>
        <v>0</v>
      </c>
      <c r="AI898" s="3">
        <f>IF(X898&lt;'CDO Param'!I$13,1,0)</f>
        <v>0</v>
      </c>
      <c r="AJ898" s="3">
        <f>IF(Y898&lt;'CDO Param'!J$13,1,0)</f>
        <v>0</v>
      </c>
      <c r="AK898" s="3">
        <f>IF(Z898&lt;'CDO Param'!K$13,1,0)</f>
        <v>0</v>
      </c>
      <c r="AL898" s="3">
        <f>IF(AA898&lt;'CDO Param'!L$13,1,0)</f>
        <v>0</v>
      </c>
      <c r="AN898" s="3">
        <f>AC898*'CDO Param'!C$6*'CDO Param'!C$9</f>
        <v>0</v>
      </c>
      <c r="AO898" s="3">
        <f>AD898*'CDO Param'!D$6*'CDO Param'!D$9</f>
        <v>0</v>
      </c>
      <c r="AP898" s="3">
        <f>AE898*'CDO Param'!E$6*'CDO Param'!E$9</f>
        <v>0</v>
      </c>
      <c r="AQ898" s="3">
        <f>AF898*'CDO Param'!F$6*'CDO Param'!F$9</f>
        <v>0</v>
      </c>
      <c r="AR898" s="3">
        <f>AG898*'CDO Param'!G$6*'CDO Param'!G$9</f>
        <v>4500</v>
      </c>
      <c r="AS898" s="3">
        <f>AH898*'CDO Param'!H$6*'CDO Param'!H$9</f>
        <v>0</v>
      </c>
      <c r="AT898" s="3">
        <f>AI898*'CDO Param'!I$6*'CDO Param'!I$9</f>
        <v>0</v>
      </c>
      <c r="AU898" s="3">
        <f>AJ898*'CDO Param'!J$6*'CDO Param'!J$9</f>
        <v>0</v>
      </c>
      <c r="AV898" s="3">
        <f>AK898*'CDO Param'!K$6*'CDO Param'!K$9</f>
        <v>0</v>
      </c>
      <c r="AW898" s="3">
        <f>AL898*'CDO Param'!L$6*'CDO Param'!L$9</f>
        <v>0</v>
      </c>
      <c r="AY898" s="2">
        <f t="shared" si="41"/>
        <v>4500</v>
      </c>
      <c r="BI898" s="5">
        <f>AY898/'CDO Param'!$M$6</f>
        <v>4.6875E-2</v>
      </c>
      <c r="BJ898" s="5">
        <f t="shared" si="42"/>
        <v>0</v>
      </c>
      <c r="BK898" s="5">
        <f t="shared" si="43"/>
        <v>0</v>
      </c>
    </row>
    <row r="899" spans="1:63" x14ac:dyDescent="0.2">
      <c r="A899" s="3">
        <v>896</v>
      </c>
      <c r="B899" s="3">
        <v>895</v>
      </c>
      <c r="C899">
        <v>-8.9523837232263759E-2</v>
      </c>
      <c r="D899">
        <v>-0.56492353905923665</v>
      </c>
      <c r="E899">
        <v>1.0760027180367615</v>
      </c>
      <c r="F899">
        <v>-1.6937974578468129</v>
      </c>
      <c r="G899">
        <v>1.0913254300248809</v>
      </c>
      <c r="H899">
        <v>1.6515514289494604</v>
      </c>
      <c r="I899">
        <v>-0.85293322626966983</v>
      </c>
      <c r="J899">
        <v>-0.19346998669789173</v>
      </c>
      <c r="K899">
        <v>-0.44570242607733235</v>
      </c>
      <c r="L899">
        <v>-1.194125616166275</v>
      </c>
      <c r="M899">
        <v>-0.78953462434583344</v>
      </c>
      <c r="N899">
        <v>0.93103835752117448</v>
      </c>
      <c r="O899">
        <v>-0.35524635677575134</v>
      </c>
      <c r="P899">
        <v>0.60370894061634317</v>
      </c>
      <c r="R899">
        <f>SQRT(Correlation)*$F899 + SQRT('CDO Param'!C$17 - Correlation)*HLOOKUP('CDO Param'!C$12,$C$4:$E$1004,$A899,FALSE) + SQRT(1-Correlation)*G899</f>
        <v>0.41980416895836437</v>
      </c>
      <c r="S899">
        <f>SQRT(Correlation)*$F899 + SQRT('CDO Param'!D$17 - Correlation)*HLOOKUP('CDO Param'!D$12,$C$4:$E$1004,$A899,FALSE) + SQRT(1-Correlation)*H899</f>
        <v>0.95128121727177806</v>
      </c>
      <c r="T899">
        <f>SQRT(Correlation)*$F899 + SQRT('CDO Param'!E$17 - Correlation)*HLOOKUP('CDO Param'!E$12,$C$4:$E$1004,$A899,FALSE) + SQRT(1-Correlation)*I899</f>
        <v>-1.3684750732671518</v>
      </c>
      <c r="U899">
        <f>SQRT(Correlation)*$F899 + SQRT('CDO Param'!F$17 - Correlation)*HLOOKUP('CDO Param'!F$12,$C$4:$E$1004,$A899,FALSE) + SQRT(1-Correlation)*J899</f>
        <v>-0.47856600908376812</v>
      </c>
      <c r="V899">
        <f>SQRT(Correlation)*$F899 + SQRT('CDO Param'!G$17 - Correlation)*HLOOKUP('CDO Param'!G$12,$C$4:$E$1004,$A899,FALSE) + SQRT(1-Correlation)*K899</f>
        <v>-0.71785471154958214</v>
      </c>
      <c r="W899">
        <f>SQRT(Correlation)*$F899 + SQRT('CDO Param'!H$17 - Correlation)*HLOOKUP('CDO Param'!H$12,$C$4:$E$1004,$A899,FALSE) + SQRT(1-Correlation)*L899</f>
        <v>-1.7483650670752584</v>
      </c>
      <c r="X899">
        <f>SQRT(Correlation)*$F899 + SQRT('CDO Param'!I$17 - Correlation)*HLOOKUP('CDO Param'!I$12,$C$4:$E$1004,$A899,FALSE) + SQRT(1-Correlation)*M899</f>
        <v>-1.044042575378902</v>
      </c>
      <c r="Y899">
        <f>SQRT(Correlation)*$F899 + SQRT('CDO Param'!J$17 - Correlation)*HLOOKUP('CDO Param'!J$12,$C$4:$E$1004,$A899,FALSE) + SQRT(1-Correlation)*N899</f>
        <v>0.32394897247194487</v>
      </c>
      <c r="Z899">
        <f>SQRT(Correlation)*$F899 + SQRT('CDO Param'!K$17 - Correlation)*HLOOKUP('CDO Param'!K$12,$C$4:$E$1004,$A899,FALSE) + SQRT(1-Correlation)*O899</f>
        <v>-0.89632785251922553</v>
      </c>
      <c r="AA899">
        <f>SQRT(Correlation)*$F899 + SQRT('CDO Param'!L$17 - Correlation)*HLOOKUP('CDO Param'!L$12,$C$4:$E$1004,$A899,FALSE) + SQRT(1-Correlation)*P899</f>
        <v>1.3417021693717945E-2</v>
      </c>
      <c r="AC899" s="3">
        <f>IF(R899&lt;'CDO Param'!C$13,1,0)</f>
        <v>0</v>
      </c>
      <c r="AD899" s="3">
        <f>IF(S899&lt;'CDO Param'!D$13,1,0)</f>
        <v>0</v>
      </c>
      <c r="AE899" s="3">
        <f>IF(T899&lt;'CDO Param'!E$13,1,0)</f>
        <v>1</v>
      </c>
      <c r="AF899" s="3">
        <f>IF(U899&lt;'CDO Param'!F$13,1,0)</f>
        <v>0</v>
      </c>
      <c r="AG899" s="3">
        <f>IF(V899&lt;'CDO Param'!G$13,1,0)</f>
        <v>1</v>
      </c>
      <c r="AH899" s="3">
        <f>IF(W899&lt;'CDO Param'!H$13,1,0)</f>
        <v>0</v>
      </c>
      <c r="AI899" s="3">
        <f>IF(X899&lt;'CDO Param'!I$13,1,0)</f>
        <v>0</v>
      </c>
      <c r="AJ899" s="3">
        <f>IF(Y899&lt;'CDO Param'!J$13,1,0)</f>
        <v>0</v>
      </c>
      <c r="AK899" s="3">
        <f>IF(Z899&lt;'CDO Param'!K$13,1,0)</f>
        <v>0</v>
      </c>
      <c r="AL899" s="3">
        <f>IF(AA899&lt;'CDO Param'!L$13,1,0)</f>
        <v>0</v>
      </c>
      <c r="AN899" s="3">
        <f>AC899*'CDO Param'!C$6*'CDO Param'!C$9</f>
        <v>0</v>
      </c>
      <c r="AO899" s="3">
        <f>AD899*'CDO Param'!D$6*'CDO Param'!D$9</f>
        <v>0</v>
      </c>
      <c r="AP899" s="3">
        <f>AE899*'CDO Param'!E$6*'CDO Param'!E$9</f>
        <v>4500</v>
      </c>
      <c r="AQ899" s="3">
        <f>AF899*'CDO Param'!F$6*'CDO Param'!F$9</f>
        <v>0</v>
      </c>
      <c r="AR899" s="3">
        <f>AG899*'CDO Param'!G$6*'CDO Param'!G$9</f>
        <v>4500</v>
      </c>
      <c r="AS899" s="3">
        <f>AH899*'CDO Param'!H$6*'CDO Param'!H$9</f>
        <v>0</v>
      </c>
      <c r="AT899" s="3">
        <f>AI899*'CDO Param'!I$6*'CDO Param'!I$9</f>
        <v>0</v>
      </c>
      <c r="AU899" s="3">
        <f>AJ899*'CDO Param'!J$6*'CDO Param'!J$9</f>
        <v>0</v>
      </c>
      <c r="AV899" s="3">
        <f>AK899*'CDO Param'!K$6*'CDO Param'!K$9</f>
        <v>0</v>
      </c>
      <c r="AW899" s="3">
        <f>AL899*'CDO Param'!L$6*'CDO Param'!L$9</f>
        <v>0</v>
      </c>
      <c r="AY899" s="2">
        <f t="shared" si="41"/>
        <v>9000</v>
      </c>
      <c r="BI899" s="5">
        <f>AY899/'CDO Param'!$M$6</f>
        <v>9.375E-2</v>
      </c>
      <c r="BJ899" s="5">
        <f t="shared" si="42"/>
        <v>0.02</v>
      </c>
      <c r="BK899" s="5">
        <f t="shared" si="43"/>
        <v>1</v>
      </c>
    </row>
    <row r="900" spans="1:63" x14ac:dyDescent="0.2">
      <c r="A900" s="3">
        <v>897</v>
      </c>
      <c r="B900" s="3">
        <v>896</v>
      </c>
      <c r="C900">
        <v>-0.3025729711225722</v>
      </c>
      <c r="D900">
        <v>0.96880967248580419</v>
      </c>
      <c r="E900">
        <v>0.40343365981243551</v>
      </c>
      <c r="F900">
        <v>-0.58915929912473075</v>
      </c>
      <c r="G900">
        <v>-0.58638988775783218</v>
      </c>
      <c r="H900">
        <v>1.2847976904595271</v>
      </c>
      <c r="I900">
        <v>1.0376743375672959</v>
      </c>
      <c r="J900">
        <v>0.87353328126482666</v>
      </c>
      <c r="K900">
        <v>0.62934532252256759</v>
      </c>
      <c r="L900">
        <v>4.397406883072108E-2</v>
      </c>
      <c r="M900">
        <v>-0.6753271009074524</v>
      </c>
      <c r="N900">
        <v>-0.58411387726664543</v>
      </c>
      <c r="O900">
        <v>0.72821649155230261</v>
      </c>
      <c r="P900">
        <v>1.4273337001213804</v>
      </c>
      <c r="R900">
        <f>SQRT(Correlation)*$F900 + SQRT('CDO Param'!C$17 - Correlation)*HLOOKUP('CDO Param'!C$12,$C$4:$E$1004,$A900,FALSE) + SQRT(1-Correlation)*G900</f>
        <v>-0.60559644383306432</v>
      </c>
      <c r="S900">
        <f>SQRT(Correlation)*$F900 + SQRT('CDO Param'!D$17 - Correlation)*HLOOKUP('CDO Param'!D$12,$C$4:$E$1004,$A900,FALSE) + SQRT(1-Correlation)*H900</f>
        <v>1.1695679591413337</v>
      </c>
      <c r="T900">
        <f>SQRT(Correlation)*$F900 + SQRT('CDO Param'!E$17 - Correlation)*HLOOKUP('CDO Param'!E$12,$C$4:$E$1004,$A900,FALSE) + SQRT(1-Correlation)*I900</f>
        <v>0.71806250037143937</v>
      </c>
      <c r="U900">
        <f>SQRT(Correlation)*$F900 + SQRT('CDO Param'!F$17 - Correlation)*HLOOKUP('CDO Param'!F$12,$C$4:$E$1004,$A900,FALSE) + SQRT(1-Correlation)*J900</f>
        <v>0.73260841401215626</v>
      </c>
      <c r="V900">
        <f>SQRT(Correlation)*$F900 + SQRT('CDO Param'!G$17 - Correlation)*HLOOKUP('CDO Param'!G$12,$C$4:$E$1004,$A900,FALSE) + SQRT(1-Correlation)*K900</f>
        <v>0.50095137596832717</v>
      </c>
      <c r="W900">
        <f>SQRT(Correlation)*$F900 + SQRT('CDO Param'!H$17 - Correlation)*HLOOKUP('CDO Param'!H$12,$C$4:$E$1004,$A900,FALSE) + SQRT(1-Correlation)*L900</f>
        <v>-7.5806865244647803E-3</v>
      </c>
      <c r="X900">
        <f>SQRT(Correlation)*$F900 + SQRT('CDO Param'!I$17 - Correlation)*HLOOKUP('CDO Param'!I$12,$C$4:$E$1004,$A900,FALSE) + SQRT(1-Correlation)*M900</f>
        <v>-0.73676956156682061</v>
      </c>
      <c r="Y900">
        <f>SQRT(Correlation)*$F900 + SQRT('CDO Param'!J$17 - Correlation)*HLOOKUP('CDO Param'!J$12,$C$4:$E$1004,$A900,FALSE) + SQRT(1-Correlation)*N900</f>
        <v>-0.8205008920166792</v>
      </c>
      <c r="Z900">
        <f>SQRT(Correlation)*$F900 + SQRT('CDO Param'!K$17 - Correlation)*HLOOKUP('CDO Param'!K$12,$C$4:$E$1004,$A900,FALSE) + SQRT(1-Correlation)*O900</f>
        <v>0.42448501040632752</v>
      </c>
      <c r="AA900">
        <f>SQRT(Correlation)*$F900 + SQRT('CDO Param'!L$17 - Correlation)*HLOOKUP('CDO Param'!L$12,$C$4:$E$1004,$A900,FALSE) + SQRT(1-Correlation)*P900</f>
        <v>1.0877258295555092</v>
      </c>
      <c r="AC900" s="3">
        <f>IF(R900&lt;'CDO Param'!C$13,1,0)</f>
        <v>0</v>
      </c>
      <c r="AD900" s="3">
        <f>IF(S900&lt;'CDO Param'!D$13,1,0)</f>
        <v>0</v>
      </c>
      <c r="AE900" s="3">
        <f>IF(T900&lt;'CDO Param'!E$13,1,0)</f>
        <v>0</v>
      </c>
      <c r="AF900" s="3">
        <f>IF(U900&lt;'CDO Param'!F$13,1,0)</f>
        <v>0</v>
      </c>
      <c r="AG900" s="3">
        <f>IF(V900&lt;'CDO Param'!G$13,1,0)</f>
        <v>0</v>
      </c>
      <c r="AH900" s="3">
        <f>IF(W900&lt;'CDO Param'!H$13,1,0)</f>
        <v>0</v>
      </c>
      <c r="AI900" s="3">
        <f>IF(X900&lt;'CDO Param'!I$13,1,0)</f>
        <v>0</v>
      </c>
      <c r="AJ900" s="3">
        <f>IF(Y900&lt;'CDO Param'!J$13,1,0)</f>
        <v>0</v>
      </c>
      <c r="AK900" s="3">
        <f>IF(Z900&lt;'CDO Param'!K$13,1,0)</f>
        <v>0</v>
      </c>
      <c r="AL900" s="3">
        <f>IF(AA900&lt;'CDO Param'!L$13,1,0)</f>
        <v>0</v>
      </c>
      <c r="AN900" s="3">
        <f>AC900*'CDO Param'!C$6*'CDO Param'!C$9</f>
        <v>0</v>
      </c>
      <c r="AO900" s="3">
        <f>AD900*'CDO Param'!D$6*'CDO Param'!D$9</f>
        <v>0</v>
      </c>
      <c r="AP900" s="3">
        <f>AE900*'CDO Param'!E$6*'CDO Param'!E$9</f>
        <v>0</v>
      </c>
      <c r="AQ900" s="3">
        <f>AF900*'CDO Param'!F$6*'CDO Param'!F$9</f>
        <v>0</v>
      </c>
      <c r="AR900" s="3">
        <f>AG900*'CDO Param'!G$6*'CDO Param'!G$9</f>
        <v>0</v>
      </c>
      <c r="AS900" s="3">
        <f>AH900*'CDO Param'!H$6*'CDO Param'!H$9</f>
        <v>0</v>
      </c>
      <c r="AT900" s="3">
        <f>AI900*'CDO Param'!I$6*'CDO Param'!I$9</f>
        <v>0</v>
      </c>
      <c r="AU900" s="3">
        <f>AJ900*'CDO Param'!J$6*'CDO Param'!J$9</f>
        <v>0</v>
      </c>
      <c r="AV900" s="3">
        <f>AK900*'CDO Param'!K$6*'CDO Param'!K$9</f>
        <v>0</v>
      </c>
      <c r="AW900" s="3">
        <f>AL900*'CDO Param'!L$6*'CDO Param'!L$9</f>
        <v>0</v>
      </c>
      <c r="AY900" s="2">
        <f t="shared" si="41"/>
        <v>0</v>
      </c>
      <c r="BI900" s="5">
        <f>AY900/'CDO Param'!$M$6</f>
        <v>0</v>
      </c>
      <c r="BJ900" s="5">
        <f t="shared" si="42"/>
        <v>0</v>
      </c>
      <c r="BK900" s="5">
        <f t="shared" si="43"/>
        <v>0</v>
      </c>
    </row>
    <row r="901" spans="1:63" x14ac:dyDescent="0.2">
      <c r="A901" s="3">
        <v>898</v>
      </c>
      <c r="B901" s="3">
        <v>897</v>
      </c>
      <c r="C901">
        <v>-0.83927488958579488</v>
      </c>
      <c r="D901">
        <v>1.3671092347067315</v>
      </c>
      <c r="E901">
        <v>-1.8319951777812093</v>
      </c>
      <c r="F901">
        <v>-0.11451447790022939</v>
      </c>
      <c r="G901">
        <v>-0.38923872125451453</v>
      </c>
      <c r="H901">
        <v>-1.405510374752339</v>
      </c>
      <c r="I901">
        <v>-8.8911065176944248E-2</v>
      </c>
      <c r="J901">
        <v>-1.109933691623155</v>
      </c>
      <c r="K901">
        <v>1.835969669627957</v>
      </c>
      <c r="L901">
        <v>-0.45178694563219324</v>
      </c>
      <c r="M901">
        <v>-0.74309355113655329</v>
      </c>
      <c r="N901">
        <v>1.8968603399116546</v>
      </c>
      <c r="O901">
        <v>1.1979818737017922</v>
      </c>
      <c r="P901">
        <v>-0.19175672605342697</v>
      </c>
      <c r="R901">
        <f>SQRT(Correlation)*$F901 + SQRT('CDO Param'!C$17 - Correlation)*HLOOKUP('CDO Param'!C$12,$C$4:$E$1004,$A901,FALSE) + SQRT(1-Correlation)*G901</f>
        <v>-0.21213848923489537</v>
      </c>
      <c r="S901">
        <f>SQRT(Correlation)*$F901 + SQRT('CDO Param'!D$17 - Correlation)*HLOOKUP('CDO Param'!D$12,$C$4:$E$1004,$A901,FALSE) + SQRT(1-Correlation)*H901</f>
        <v>-1.1762584331904604</v>
      </c>
      <c r="T901">
        <f>SQRT(Correlation)*$F901 + SQRT('CDO Param'!E$17 - Correlation)*HLOOKUP('CDO Param'!E$12,$C$4:$E$1004,$A901,FALSE) + SQRT(1-Correlation)*I901</f>
        <v>-0.34261236401474238</v>
      </c>
      <c r="U901">
        <f>SQRT(Correlation)*$F901 + SQRT('CDO Param'!F$17 - Correlation)*HLOOKUP('CDO Param'!F$12,$C$4:$E$1004,$A901,FALSE) + SQRT(1-Correlation)*J901</f>
        <v>-1.4988347879064703</v>
      </c>
      <c r="V901">
        <f>SQRT(Correlation)*$F901 + SQRT('CDO Param'!G$17 - Correlation)*HLOOKUP('CDO Param'!G$12,$C$4:$E$1004,$A901,FALSE) + SQRT(1-Correlation)*K901</f>
        <v>1.2958945285833288</v>
      </c>
      <c r="W901">
        <f>SQRT(Correlation)*$F901 + SQRT('CDO Param'!H$17 - Correlation)*HLOOKUP('CDO Param'!H$12,$C$4:$E$1004,$A901,FALSE) + SQRT(1-Correlation)*L901</f>
        <v>-0.27147694502471514</v>
      </c>
      <c r="X901">
        <f>SQRT(Correlation)*$F901 + SQRT('CDO Param'!I$17 - Correlation)*HLOOKUP('CDO Param'!I$12,$C$4:$E$1004,$A901,FALSE) + SQRT(1-Correlation)*M901</f>
        <v>-1.1508196735723271</v>
      </c>
      <c r="Y901">
        <f>SQRT(Correlation)*$F901 + SQRT('CDO Param'!J$17 - Correlation)*HLOOKUP('CDO Param'!J$12,$C$4:$E$1004,$A901,FALSE) + SQRT(1-Correlation)*N901</f>
        <v>1.5412558017391125</v>
      </c>
      <c r="Z901">
        <f>SQRT(Correlation)*$F901 + SQRT('CDO Param'!K$17 - Correlation)*HLOOKUP('CDO Param'!K$12,$C$4:$E$1004,$A901,FALSE) + SQRT(1-Correlation)*O901</f>
        <v>0.87824147347865555</v>
      </c>
      <c r="AA901">
        <f>SQRT(Correlation)*$F901 + SQRT('CDO Param'!L$17 - Correlation)*HLOOKUP('CDO Param'!L$12,$C$4:$E$1004,$A901,FALSE) + SQRT(1-Correlation)*P901</f>
        <v>-0.44018032476522873</v>
      </c>
      <c r="AC901" s="3">
        <f>IF(R901&lt;'CDO Param'!C$13,1,0)</f>
        <v>0</v>
      </c>
      <c r="AD901" s="3">
        <f>IF(S901&lt;'CDO Param'!D$13,1,0)</f>
        <v>0</v>
      </c>
      <c r="AE901" s="3">
        <f>IF(T901&lt;'CDO Param'!E$13,1,0)</f>
        <v>0</v>
      </c>
      <c r="AF901" s="3">
        <f>IF(U901&lt;'CDO Param'!F$13,1,0)</f>
        <v>1</v>
      </c>
      <c r="AG901" s="3">
        <f>IF(V901&lt;'CDO Param'!G$13,1,0)</f>
        <v>0</v>
      </c>
      <c r="AH901" s="3">
        <f>IF(W901&lt;'CDO Param'!H$13,1,0)</f>
        <v>0</v>
      </c>
      <c r="AI901" s="3">
        <f>IF(X901&lt;'CDO Param'!I$13,1,0)</f>
        <v>0</v>
      </c>
      <c r="AJ901" s="3">
        <f>IF(Y901&lt;'CDO Param'!J$13,1,0)</f>
        <v>0</v>
      </c>
      <c r="AK901" s="3">
        <f>IF(Z901&lt;'CDO Param'!K$13,1,0)</f>
        <v>0</v>
      </c>
      <c r="AL901" s="3">
        <f>IF(AA901&lt;'CDO Param'!L$13,1,0)</f>
        <v>0</v>
      </c>
      <c r="AN901" s="3">
        <f>AC901*'CDO Param'!C$6*'CDO Param'!C$9</f>
        <v>0</v>
      </c>
      <c r="AO901" s="3">
        <f>AD901*'CDO Param'!D$6*'CDO Param'!D$9</f>
        <v>0</v>
      </c>
      <c r="AP901" s="3">
        <f>AE901*'CDO Param'!E$6*'CDO Param'!E$9</f>
        <v>0</v>
      </c>
      <c r="AQ901" s="3">
        <f>AF901*'CDO Param'!F$6*'CDO Param'!F$9</f>
        <v>4500</v>
      </c>
      <c r="AR901" s="3">
        <f>AG901*'CDO Param'!G$6*'CDO Param'!G$9</f>
        <v>0</v>
      </c>
      <c r="AS901" s="3">
        <f>AH901*'CDO Param'!H$6*'CDO Param'!H$9</f>
        <v>0</v>
      </c>
      <c r="AT901" s="3">
        <f>AI901*'CDO Param'!I$6*'CDO Param'!I$9</f>
        <v>0</v>
      </c>
      <c r="AU901" s="3">
        <f>AJ901*'CDO Param'!J$6*'CDO Param'!J$9</f>
        <v>0</v>
      </c>
      <c r="AV901" s="3">
        <f>AK901*'CDO Param'!K$6*'CDO Param'!K$9</f>
        <v>0</v>
      </c>
      <c r="AW901" s="3">
        <f>AL901*'CDO Param'!L$6*'CDO Param'!L$9</f>
        <v>0</v>
      </c>
      <c r="AY901" s="2">
        <f t="shared" si="41"/>
        <v>4500</v>
      </c>
      <c r="BI901" s="5">
        <f>AY901/'CDO Param'!$M$6</f>
        <v>4.6875E-2</v>
      </c>
      <c r="BJ901" s="5">
        <f t="shared" si="42"/>
        <v>0</v>
      </c>
      <c r="BK901" s="5">
        <f t="shared" si="43"/>
        <v>0</v>
      </c>
    </row>
    <row r="902" spans="1:63" x14ac:dyDescent="0.2">
      <c r="A902" s="3">
        <v>899</v>
      </c>
      <c r="B902" s="3">
        <v>898</v>
      </c>
      <c r="C902">
        <v>0.25928329705493525</v>
      </c>
      <c r="D902">
        <v>0.3304455731267808</v>
      </c>
      <c r="E902">
        <v>-6.2871094996808097E-2</v>
      </c>
      <c r="F902">
        <v>0.57825218391371891</v>
      </c>
      <c r="G902">
        <v>-1.747648639138788</v>
      </c>
      <c r="H902">
        <v>0.50359517445031088</v>
      </c>
      <c r="I902">
        <v>0.42285023482691031</v>
      </c>
      <c r="J902">
        <v>-0.1300202256970806</v>
      </c>
      <c r="K902">
        <v>-0.98782038548961282</v>
      </c>
      <c r="L902">
        <v>-0.38567804949707352</v>
      </c>
      <c r="M902">
        <v>-0.75080833994434215</v>
      </c>
      <c r="N902">
        <v>0.98430064099375159</v>
      </c>
      <c r="O902">
        <v>-1.0936855687759817</v>
      </c>
      <c r="P902">
        <v>-0.42497958929743618</v>
      </c>
      <c r="R902">
        <f>SQRT(Correlation)*$F902 + SQRT('CDO Param'!C$17 - Correlation)*HLOOKUP('CDO Param'!C$12,$C$4:$E$1004,$A902,FALSE) + SQRT(1-Correlation)*G902</f>
        <v>-1.4283736173840802</v>
      </c>
      <c r="S902">
        <f>SQRT(Correlation)*$F902 + SQRT('CDO Param'!D$17 - Correlation)*HLOOKUP('CDO Param'!D$12,$C$4:$E$1004,$A902,FALSE) + SQRT(1-Correlation)*H902</f>
        <v>0.70734378840744216</v>
      </c>
      <c r="T902">
        <f>SQRT(Correlation)*$F902 + SQRT('CDO Param'!E$17 - Correlation)*HLOOKUP('CDO Param'!E$12,$C$4:$E$1004,$A902,FALSE) + SQRT(1-Correlation)*I902</f>
        <v>0.65261026398244504</v>
      </c>
      <c r="U902">
        <f>SQRT(Correlation)*$F902 + SQRT('CDO Param'!F$17 - Correlation)*HLOOKUP('CDO Param'!F$12,$C$4:$E$1004,$A902,FALSE) + SQRT(1-Correlation)*J902</f>
        <v>4.5452975562543477E-2</v>
      </c>
      <c r="V902">
        <f>SQRT(Correlation)*$F902 + SQRT('CDO Param'!G$17 - Correlation)*HLOOKUP('CDO Param'!G$12,$C$4:$E$1004,$A902,FALSE) + SQRT(1-Correlation)*K902</f>
        <v>-0.76832770909769366</v>
      </c>
      <c r="W902">
        <f>SQRT(Correlation)*$F902 + SQRT('CDO Param'!H$17 - Correlation)*HLOOKUP('CDO Param'!H$12,$C$4:$E$1004,$A902,FALSE) + SQRT(1-Correlation)*L902</f>
        <v>-0.13629486655497558</v>
      </c>
      <c r="X902">
        <f>SQRT(Correlation)*$F902 + SQRT('CDO Param'!I$17 - Correlation)*HLOOKUP('CDO Param'!I$12,$C$4:$E$1004,$A902,FALSE) + SQRT(1-Correlation)*M902</f>
        <v>-0.54347834005210771</v>
      </c>
      <c r="Y902">
        <f>SQRT(Correlation)*$F902 + SQRT('CDO Param'!J$17 - Correlation)*HLOOKUP('CDO Param'!J$12,$C$4:$E$1004,$A902,FALSE) + SQRT(1-Correlation)*N902</f>
        <v>1.1852488869966047</v>
      </c>
      <c r="Z902">
        <f>SQRT(Correlation)*$F902 + SQRT('CDO Param'!K$17 - Correlation)*HLOOKUP('CDO Param'!K$12,$C$4:$E$1004,$A902,FALSE) + SQRT(1-Correlation)*O902</f>
        <v>-0.78610192379123278</v>
      </c>
      <c r="AA902">
        <f>SQRT(Correlation)*$F902 + SQRT('CDO Param'!L$17 - Correlation)*HLOOKUP('CDO Param'!L$12,$C$4:$E$1004,$A902,FALSE) + SQRT(1-Correlation)*P902</f>
        <v>-0.15171172975342706</v>
      </c>
      <c r="AC902" s="3">
        <f>IF(R902&lt;'CDO Param'!C$13,1,0)</f>
        <v>0</v>
      </c>
      <c r="AD902" s="3">
        <f>IF(S902&lt;'CDO Param'!D$13,1,0)</f>
        <v>0</v>
      </c>
      <c r="AE902" s="3">
        <f>IF(T902&lt;'CDO Param'!E$13,1,0)</f>
        <v>0</v>
      </c>
      <c r="AF902" s="3">
        <f>IF(U902&lt;'CDO Param'!F$13,1,0)</f>
        <v>0</v>
      </c>
      <c r="AG902" s="3">
        <f>IF(V902&lt;'CDO Param'!G$13,1,0)</f>
        <v>1</v>
      </c>
      <c r="AH902" s="3">
        <f>IF(W902&lt;'CDO Param'!H$13,1,0)</f>
        <v>0</v>
      </c>
      <c r="AI902" s="3">
        <f>IF(X902&lt;'CDO Param'!I$13,1,0)</f>
        <v>0</v>
      </c>
      <c r="AJ902" s="3">
        <f>IF(Y902&lt;'CDO Param'!J$13,1,0)</f>
        <v>0</v>
      </c>
      <c r="AK902" s="3">
        <f>IF(Z902&lt;'CDO Param'!K$13,1,0)</f>
        <v>0</v>
      </c>
      <c r="AL902" s="3">
        <f>IF(AA902&lt;'CDO Param'!L$13,1,0)</f>
        <v>0</v>
      </c>
      <c r="AN902" s="3">
        <f>AC902*'CDO Param'!C$6*'CDO Param'!C$9</f>
        <v>0</v>
      </c>
      <c r="AO902" s="3">
        <f>AD902*'CDO Param'!D$6*'CDO Param'!D$9</f>
        <v>0</v>
      </c>
      <c r="AP902" s="3">
        <f>AE902*'CDO Param'!E$6*'CDO Param'!E$9</f>
        <v>0</v>
      </c>
      <c r="AQ902" s="3">
        <f>AF902*'CDO Param'!F$6*'CDO Param'!F$9</f>
        <v>0</v>
      </c>
      <c r="AR902" s="3">
        <f>AG902*'CDO Param'!G$6*'CDO Param'!G$9</f>
        <v>4500</v>
      </c>
      <c r="AS902" s="3">
        <f>AH902*'CDO Param'!H$6*'CDO Param'!H$9</f>
        <v>0</v>
      </c>
      <c r="AT902" s="3">
        <f>AI902*'CDO Param'!I$6*'CDO Param'!I$9</f>
        <v>0</v>
      </c>
      <c r="AU902" s="3">
        <f>AJ902*'CDO Param'!J$6*'CDO Param'!J$9</f>
        <v>0</v>
      </c>
      <c r="AV902" s="3">
        <f>AK902*'CDO Param'!K$6*'CDO Param'!K$9</f>
        <v>0</v>
      </c>
      <c r="AW902" s="3">
        <f>AL902*'CDO Param'!L$6*'CDO Param'!L$9</f>
        <v>0</v>
      </c>
      <c r="AY902" s="2">
        <f t="shared" ref="AY902:AY965" si="44">SUM(AN902:AW902)</f>
        <v>4500</v>
      </c>
      <c r="BI902" s="5">
        <f>AY902/'CDO Param'!$M$6</f>
        <v>4.6875E-2</v>
      </c>
      <c r="BJ902" s="5">
        <f t="shared" ref="BJ902:BJ965" si="45">MIN(MAX(BI902-$BG$4,0),$BG$5)</f>
        <v>0</v>
      </c>
      <c r="BK902" s="5">
        <f t="shared" ref="BK902:BK965" si="46">BJ902/$BG$5</f>
        <v>0</v>
      </c>
    </row>
    <row r="903" spans="1:63" x14ac:dyDescent="0.2">
      <c r="A903" s="3">
        <v>900</v>
      </c>
      <c r="B903" s="3">
        <v>899</v>
      </c>
      <c r="C903">
        <v>-4.2723513615783304E-3</v>
      </c>
      <c r="D903">
        <v>-0.74872104960377328</v>
      </c>
      <c r="E903">
        <v>-0.24988480618048925</v>
      </c>
      <c r="F903">
        <v>1.0597341315587983</v>
      </c>
      <c r="G903">
        <v>-1.008695562632056</v>
      </c>
      <c r="H903">
        <v>-0.4990170054952614</v>
      </c>
      <c r="I903">
        <v>-0.23247821445693262</v>
      </c>
      <c r="J903">
        <v>0.39391807149513625</v>
      </c>
      <c r="K903">
        <v>2.1487176127266139</v>
      </c>
      <c r="L903">
        <v>1.9679555407492444</v>
      </c>
      <c r="M903">
        <v>0.28939098228875082</v>
      </c>
      <c r="N903">
        <v>-1.147711827798048</v>
      </c>
      <c r="O903">
        <v>-2.2227322915568948</v>
      </c>
      <c r="P903">
        <v>-0.12034433893859386</v>
      </c>
      <c r="R903">
        <f>SQRT(Correlation)*$F903 + SQRT('CDO Param'!C$17 - Correlation)*HLOOKUP('CDO Param'!C$12,$C$4:$E$1004,$A903,FALSE) + SQRT(1-Correlation)*G903</f>
        <v>-0.72770042237045218</v>
      </c>
      <c r="S903">
        <f>SQRT(Correlation)*$F903 + SQRT('CDO Param'!D$17 - Correlation)*HLOOKUP('CDO Param'!D$12,$C$4:$E$1004,$A903,FALSE) + SQRT(1-Correlation)*H903</f>
        <v>-0.24417688784029079</v>
      </c>
      <c r="T903">
        <f>SQRT(Correlation)*$F903 + SQRT('CDO Param'!E$17 - Correlation)*HLOOKUP('CDO Param'!E$12,$C$4:$E$1004,$A903,FALSE) + SQRT(1-Correlation)*I903</f>
        <v>0.11343879985711269</v>
      </c>
      <c r="U903">
        <f>SQRT(Correlation)*$F903 + SQRT('CDO Param'!F$17 - Correlation)*HLOOKUP('CDO Param'!F$12,$C$4:$E$1004,$A903,FALSE) + SQRT(1-Correlation)*J903</f>
        <v>0.6529449109059432</v>
      </c>
      <c r="V903">
        <f>SQRT(Correlation)*$F903 + SQRT('CDO Param'!G$17 - Correlation)*HLOOKUP('CDO Param'!G$12,$C$4:$E$1004,$A903,FALSE) + SQRT(1-Correlation)*K903</f>
        <v>2.3176939270989498</v>
      </c>
      <c r="W903">
        <f>SQRT(Correlation)*$F903 + SQRT('CDO Param'!H$17 - Correlation)*HLOOKUP('CDO Param'!H$12,$C$4:$E$1004,$A903,FALSE) + SQRT(1-Correlation)*L903</f>
        <v>2.0961987635310204</v>
      </c>
      <c r="X903">
        <f>SQRT(Correlation)*$F903 + SQRT('CDO Param'!I$17 - Correlation)*HLOOKUP('CDO Param'!I$12,$C$4:$E$1004,$A903,FALSE) + SQRT(1-Correlation)*M903</f>
        <v>0.55378180718200931</v>
      </c>
      <c r="Y903">
        <f>SQRT(Correlation)*$F903 + SQRT('CDO Param'!J$17 - Correlation)*HLOOKUP('CDO Param'!J$12,$C$4:$E$1004,$A903,FALSE) + SQRT(1-Correlation)*N903</f>
        <v>-0.75482804293402528</v>
      </c>
      <c r="Z903">
        <f>SQRT(Correlation)*$F903 + SQRT('CDO Param'!K$17 - Correlation)*HLOOKUP('CDO Param'!K$12,$C$4:$E$1004,$A903,FALSE) + SQRT(1-Correlation)*O903</f>
        <v>-1.7746820019645611</v>
      </c>
      <c r="AA903">
        <f>SQRT(Correlation)*$F903 + SQRT('CDO Param'!L$17 - Correlation)*HLOOKUP('CDO Param'!L$12,$C$4:$E$1004,$A903,FALSE) + SQRT(1-Correlation)*P903</f>
        <v>0.21981833470703607</v>
      </c>
      <c r="AC903" s="3">
        <f>IF(R903&lt;'CDO Param'!C$13,1,0)</f>
        <v>0</v>
      </c>
      <c r="AD903" s="3">
        <f>IF(S903&lt;'CDO Param'!D$13,1,0)</f>
        <v>0</v>
      </c>
      <c r="AE903" s="3">
        <f>IF(T903&lt;'CDO Param'!E$13,1,0)</f>
        <v>0</v>
      </c>
      <c r="AF903" s="3">
        <f>IF(U903&lt;'CDO Param'!F$13,1,0)</f>
        <v>0</v>
      </c>
      <c r="AG903" s="3">
        <f>IF(V903&lt;'CDO Param'!G$13,1,0)</f>
        <v>0</v>
      </c>
      <c r="AH903" s="3">
        <f>IF(W903&lt;'CDO Param'!H$13,1,0)</f>
        <v>0</v>
      </c>
      <c r="AI903" s="3">
        <f>IF(X903&lt;'CDO Param'!I$13,1,0)</f>
        <v>0</v>
      </c>
      <c r="AJ903" s="3">
        <f>IF(Y903&lt;'CDO Param'!J$13,1,0)</f>
        <v>0</v>
      </c>
      <c r="AK903" s="3">
        <f>IF(Z903&lt;'CDO Param'!K$13,1,0)</f>
        <v>0</v>
      </c>
      <c r="AL903" s="3">
        <f>IF(AA903&lt;'CDO Param'!L$13,1,0)</f>
        <v>0</v>
      </c>
      <c r="AN903" s="3">
        <f>AC903*'CDO Param'!C$6*'CDO Param'!C$9</f>
        <v>0</v>
      </c>
      <c r="AO903" s="3">
        <f>AD903*'CDO Param'!D$6*'CDO Param'!D$9</f>
        <v>0</v>
      </c>
      <c r="AP903" s="3">
        <f>AE903*'CDO Param'!E$6*'CDO Param'!E$9</f>
        <v>0</v>
      </c>
      <c r="AQ903" s="3">
        <f>AF903*'CDO Param'!F$6*'CDO Param'!F$9</f>
        <v>0</v>
      </c>
      <c r="AR903" s="3">
        <f>AG903*'CDO Param'!G$6*'CDO Param'!G$9</f>
        <v>0</v>
      </c>
      <c r="AS903" s="3">
        <f>AH903*'CDO Param'!H$6*'CDO Param'!H$9</f>
        <v>0</v>
      </c>
      <c r="AT903" s="3">
        <f>AI903*'CDO Param'!I$6*'CDO Param'!I$9</f>
        <v>0</v>
      </c>
      <c r="AU903" s="3">
        <f>AJ903*'CDO Param'!J$6*'CDO Param'!J$9</f>
        <v>0</v>
      </c>
      <c r="AV903" s="3">
        <f>AK903*'CDO Param'!K$6*'CDO Param'!K$9</f>
        <v>0</v>
      </c>
      <c r="AW903" s="3">
        <f>AL903*'CDO Param'!L$6*'CDO Param'!L$9</f>
        <v>0</v>
      </c>
      <c r="AY903" s="2">
        <f t="shared" si="44"/>
        <v>0</v>
      </c>
      <c r="BI903" s="5">
        <f>AY903/'CDO Param'!$M$6</f>
        <v>0</v>
      </c>
      <c r="BJ903" s="5">
        <f t="shared" si="45"/>
        <v>0</v>
      </c>
      <c r="BK903" s="5">
        <f t="shared" si="46"/>
        <v>0</v>
      </c>
    </row>
    <row r="904" spans="1:63" x14ac:dyDescent="0.2">
      <c r="A904" s="3">
        <v>901</v>
      </c>
      <c r="B904" s="3">
        <v>900</v>
      </c>
      <c r="C904">
        <v>6.8428107624640688E-2</v>
      </c>
      <c r="D904">
        <v>-0.5476636033563409</v>
      </c>
      <c r="E904">
        <v>2.8751674108207226</v>
      </c>
      <c r="F904">
        <v>1.6773810784798115</v>
      </c>
      <c r="G904">
        <v>9.943050827132538E-2</v>
      </c>
      <c r="H904">
        <v>-1.3589487934950739</v>
      </c>
      <c r="I904">
        <v>0.2071158178296173</v>
      </c>
      <c r="J904">
        <v>-0.38137613955768757</v>
      </c>
      <c r="K904">
        <v>-2.0717288862215355</v>
      </c>
      <c r="L904">
        <v>0.7563971848867368</v>
      </c>
      <c r="M904">
        <v>-0.31962258617568295</v>
      </c>
      <c r="N904">
        <v>-0.35191305869375356</v>
      </c>
      <c r="O904">
        <v>0.60612364904955029</v>
      </c>
      <c r="P904">
        <v>1.0714029485825449</v>
      </c>
      <c r="R904">
        <f>SQRT(Correlation)*$F904 + SQRT('CDO Param'!C$17 - Correlation)*HLOOKUP('CDO Param'!C$12,$C$4:$E$1004,$A904,FALSE) + SQRT(1-Correlation)*G904</f>
        <v>0.54731120417179935</v>
      </c>
      <c r="S904">
        <f>SQRT(Correlation)*$F904 + SQRT('CDO Param'!D$17 - Correlation)*HLOOKUP('CDO Param'!D$12,$C$4:$E$1004,$A904,FALSE) + SQRT(1-Correlation)*H904</f>
        <v>-0.83622888163655384</v>
      </c>
      <c r="T904">
        <f>SQRT(Correlation)*$F904 + SQRT('CDO Param'!E$17 - Correlation)*HLOOKUP('CDO Param'!E$12,$C$4:$E$1004,$A904,FALSE) + SQRT(1-Correlation)*I904</f>
        <v>0.74502616388977205</v>
      </c>
      <c r="U904">
        <f>SQRT(Correlation)*$F904 + SQRT('CDO Param'!F$17 - Correlation)*HLOOKUP('CDO Param'!F$12,$C$4:$E$1004,$A904,FALSE) + SQRT(1-Correlation)*J904</f>
        <v>0.81153627506194503</v>
      </c>
      <c r="V904">
        <f>SQRT(Correlation)*$F904 + SQRT('CDO Param'!G$17 - Correlation)*HLOOKUP('CDO Param'!G$12,$C$4:$E$1004,$A904,FALSE) + SQRT(1-Correlation)*K904</f>
        <v>-0.79207314351185887</v>
      </c>
      <c r="W904">
        <f>SQRT(Correlation)*$F904 + SQRT('CDO Param'!H$17 - Correlation)*HLOOKUP('CDO Param'!H$12,$C$4:$E$1004,$A904,FALSE) + SQRT(1-Correlation)*L904</f>
        <v>1.1705645176525932</v>
      </c>
      <c r="X904">
        <f>SQRT(Correlation)*$F904 + SQRT('CDO Param'!I$17 - Correlation)*HLOOKUP('CDO Param'!I$12,$C$4:$E$1004,$A904,FALSE) + SQRT(1-Correlation)*M904</f>
        <v>0.87012083975072363</v>
      </c>
      <c r="Y904">
        <f>SQRT(Correlation)*$F904 + SQRT('CDO Param'!J$17 - Correlation)*HLOOKUP('CDO Param'!J$12,$C$4:$E$1004,$A904,FALSE) + SQRT(1-Correlation)*N904</f>
        <v>0.21468480560410719</v>
      </c>
      <c r="Z904">
        <f>SQRT(Correlation)*$F904 + SQRT('CDO Param'!K$17 - Correlation)*HLOOKUP('CDO Param'!K$12,$C$4:$E$1004,$A904,FALSE) + SQRT(1-Correlation)*O904</f>
        <v>1.1235582291594808</v>
      </c>
      <c r="AA904">
        <f>SQRT(Correlation)*$F904 + SQRT('CDO Param'!L$17 - Correlation)*HLOOKUP('CDO Param'!L$12,$C$4:$E$1004,$A904,FALSE) + SQRT(1-Correlation)*P904</f>
        <v>1.5649609295550753</v>
      </c>
      <c r="AC904" s="3">
        <f>IF(R904&lt;'CDO Param'!C$13,1,0)</f>
        <v>0</v>
      </c>
      <c r="AD904" s="3">
        <f>IF(S904&lt;'CDO Param'!D$13,1,0)</f>
        <v>0</v>
      </c>
      <c r="AE904" s="3">
        <f>IF(T904&lt;'CDO Param'!E$13,1,0)</f>
        <v>0</v>
      </c>
      <c r="AF904" s="3">
        <f>IF(U904&lt;'CDO Param'!F$13,1,0)</f>
        <v>0</v>
      </c>
      <c r="AG904" s="3">
        <f>IF(V904&lt;'CDO Param'!G$13,1,0)</f>
        <v>1</v>
      </c>
      <c r="AH904" s="3">
        <f>IF(W904&lt;'CDO Param'!H$13,1,0)</f>
        <v>0</v>
      </c>
      <c r="AI904" s="3">
        <f>IF(X904&lt;'CDO Param'!I$13,1,0)</f>
        <v>0</v>
      </c>
      <c r="AJ904" s="3">
        <f>IF(Y904&lt;'CDO Param'!J$13,1,0)</f>
        <v>0</v>
      </c>
      <c r="AK904" s="3">
        <f>IF(Z904&lt;'CDO Param'!K$13,1,0)</f>
        <v>0</v>
      </c>
      <c r="AL904" s="3">
        <f>IF(AA904&lt;'CDO Param'!L$13,1,0)</f>
        <v>0</v>
      </c>
      <c r="AN904" s="3">
        <f>AC904*'CDO Param'!C$6*'CDO Param'!C$9</f>
        <v>0</v>
      </c>
      <c r="AO904" s="3">
        <f>AD904*'CDO Param'!D$6*'CDO Param'!D$9</f>
        <v>0</v>
      </c>
      <c r="AP904" s="3">
        <f>AE904*'CDO Param'!E$6*'CDO Param'!E$9</f>
        <v>0</v>
      </c>
      <c r="AQ904" s="3">
        <f>AF904*'CDO Param'!F$6*'CDO Param'!F$9</f>
        <v>0</v>
      </c>
      <c r="AR904" s="3">
        <f>AG904*'CDO Param'!G$6*'CDO Param'!G$9</f>
        <v>4500</v>
      </c>
      <c r="AS904" s="3">
        <f>AH904*'CDO Param'!H$6*'CDO Param'!H$9</f>
        <v>0</v>
      </c>
      <c r="AT904" s="3">
        <f>AI904*'CDO Param'!I$6*'CDO Param'!I$9</f>
        <v>0</v>
      </c>
      <c r="AU904" s="3">
        <f>AJ904*'CDO Param'!J$6*'CDO Param'!J$9</f>
        <v>0</v>
      </c>
      <c r="AV904" s="3">
        <f>AK904*'CDO Param'!K$6*'CDO Param'!K$9</f>
        <v>0</v>
      </c>
      <c r="AW904" s="3">
        <f>AL904*'CDO Param'!L$6*'CDO Param'!L$9</f>
        <v>0</v>
      </c>
      <c r="AY904" s="2">
        <f t="shared" si="44"/>
        <v>4500</v>
      </c>
      <c r="BI904" s="5">
        <f>AY904/'CDO Param'!$M$6</f>
        <v>4.6875E-2</v>
      </c>
      <c r="BJ904" s="5">
        <f t="shared" si="45"/>
        <v>0</v>
      </c>
      <c r="BK904" s="5">
        <f t="shared" si="46"/>
        <v>0</v>
      </c>
    </row>
    <row r="905" spans="1:63" x14ac:dyDescent="0.2">
      <c r="A905" s="3">
        <v>902</v>
      </c>
      <c r="B905" s="3">
        <v>901</v>
      </c>
      <c r="C905">
        <v>1.8876562535297126E-2</v>
      </c>
      <c r="D905">
        <v>-1.5315845303121023</v>
      </c>
      <c r="E905">
        <v>0.4893718141829595</v>
      </c>
      <c r="F905">
        <v>-1.5129080566111952</v>
      </c>
      <c r="G905">
        <v>-2.4762630346231163</v>
      </c>
      <c r="H905">
        <v>0.18751507013803348</v>
      </c>
      <c r="I905">
        <v>-9.4786400950397365E-2</v>
      </c>
      <c r="J905">
        <v>1.3161343304091133</v>
      </c>
      <c r="K905">
        <v>-1.5903424355201423</v>
      </c>
      <c r="L905">
        <v>-1.0345684131607413</v>
      </c>
      <c r="M905">
        <v>-0.35663788366946392</v>
      </c>
      <c r="N905">
        <v>1.9628441805252805</v>
      </c>
      <c r="O905">
        <v>0.36952087612007745</v>
      </c>
      <c r="P905">
        <v>1.2434475138434209</v>
      </c>
      <c r="R905">
        <f>SQRT(Correlation)*$F905 + SQRT('CDO Param'!C$17 - Correlation)*HLOOKUP('CDO Param'!C$12,$C$4:$E$1004,$A905,FALSE) + SQRT(1-Correlation)*G905</f>
        <v>-3.0442116789266858</v>
      </c>
      <c r="S905">
        <f>SQRT(Correlation)*$F905 + SQRT('CDO Param'!D$17 - Correlation)*HLOOKUP('CDO Param'!D$12,$C$4:$E$1004,$A905,FALSE) + SQRT(1-Correlation)*H905</f>
        <v>-0.51712988122713122</v>
      </c>
      <c r="T905">
        <f>SQRT(Correlation)*$F905 + SQRT('CDO Param'!E$17 - Correlation)*HLOOKUP('CDO Param'!E$12,$C$4:$E$1004,$A905,FALSE) + SQRT(1-Correlation)*I905</f>
        <v>-0.56335154138737986</v>
      </c>
      <c r="U905">
        <f>SQRT(Correlation)*$F905 + SQRT('CDO Param'!F$17 - Correlation)*HLOOKUP('CDO Param'!F$12,$C$4:$E$1004,$A905,FALSE) + SQRT(1-Correlation)*J905</f>
        <v>0.87959798659753741</v>
      </c>
      <c r="V905">
        <f>SQRT(Correlation)*$F905 + SQRT('CDO Param'!G$17 - Correlation)*HLOOKUP('CDO Param'!G$12,$C$4:$E$1004,$A905,FALSE) + SQRT(1-Correlation)*K905</f>
        <v>-1.8777279774114199</v>
      </c>
      <c r="W905">
        <f>SQRT(Correlation)*$F905 + SQRT('CDO Param'!H$17 - Correlation)*HLOOKUP('CDO Param'!H$12,$C$4:$E$1004,$A905,FALSE) + SQRT(1-Correlation)*L905</f>
        <v>-1.6765000706560729</v>
      </c>
      <c r="X905">
        <f>SQRT(Correlation)*$F905 + SQRT('CDO Param'!I$17 - Correlation)*HLOOKUP('CDO Param'!I$12,$C$4:$E$1004,$A905,FALSE) + SQRT(1-Correlation)*M905</f>
        <v>-0.70733307434178727</v>
      </c>
      <c r="Y905">
        <f>SQRT(Correlation)*$F905 + SQRT('CDO Param'!J$17 - Correlation)*HLOOKUP('CDO Param'!J$12,$C$4:$E$1004,$A905,FALSE) + SQRT(1-Correlation)*N905</f>
        <v>1.3886882248165626</v>
      </c>
      <c r="Z905">
        <f>SQRT(Correlation)*$F905 + SQRT('CDO Param'!K$17 - Correlation)*HLOOKUP('CDO Param'!K$12,$C$4:$E$1004,$A905,FALSE) + SQRT(1-Correlation)*O905</f>
        <v>-0.12287098246730815</v>
      </c>
      <c r="AA905">
        <f>SQRT(Correlation)*$F905 + SQRT('CDO Param'!L$17 - Correlation)*HLOOKUP('CDO Param'!L$12,$C$4:$E$1004,$A905,FALSE) + SQRT(1-Correlation)*P905</f>
        <v>0.7062086224622699</v>
      </c>
      <c r="AC905" s="3">
        <f>IF(R905&lt;'CDO Param'!C$13,1,0)</f>
        <v>0</v>
      </c>
      <c r="AD905" s="3">
        <f>IF(S905&lt;'CDO Param'!D$13,1,0)</f>
        <v>0</v>
      </c>
      <c r="AE905" s="3">
        <f>IF(T905&lt;'CDO Param'!E$13,1,0)</f>
        <v>0</v>
      </c>
      <c r="AF905" s="3">
        <f>IF(U905&lt;'CDO Param'!F$13,1,0)</f>
        <v>0</v>
      </c>
      <c r="AG905" s="3">
        <f>IF(V905&lt;'CDO Param'!G$13,1,0)</f>
        <v>1</v>
      </c>
      <c r="AH905" s="3">
        <f>IF(W905&lt;'CDO Param'!H$13,1,0)</f>
        <v>0</v>
      </c>
      <c r="AI905" s="3">
        <f>IF(X905&lt;'CDO Param'!I$13,1,0)</f>
        <v>0</v>
      </c>
      <c r="AJ905" s="3">
        <f>IF(Y905&lt;'CDO Param'!J$13,1,0)</f>
        <v>0</v>
      </c>
      <c r="AK905" s="3">
        <f>IF(Z905&lt;'CDO Param'!K$13,1,0)</f>
        <v>0</v>
      </c>
      <c r="AL905" s="3">
        <f>IF(AA905&lt;'CDO Param'!L$13,1,0)</f>
        <v>0</v>
      </c>
      <c r="AN905" s="3">
        <f>AC905*'CDO Param'!C$6*'CDO Param'!C$9</f>
        <v>0</v>
      </c>
      <c r="AO905" s="3">
        <f>AD905*'CDO Param'!D$6*'CDO Param'!D$9</f>
        <v>0</v>
      </c>
      <c r="AP905" s="3">
        <f>AE905*'CDO Param'!E$6*'CDO Param'!E$9</f>
        <v>0</v>
      </c>
      <c r="AQ905" s="3">
        <f>AF905*'CDO Param'!F$6*'CDO Param'!F$9</f>
        <v>0</v>
      </c>
      <c r="AR905" s="3">
        <f>AG905*'CDO Param'!G$6*'CDO Param'!G$9</f>
        <v>4500</v>
      </c>
      <c r="AS905" s="3">
        <f>AH905*'CDO Param'!H$6*'CDO Param'!H$9</f>
        <v>0</v>
      </c>
      <c r="AT905" s="3">
        <f>AI905*'CDO Param'!I$6*'CDO Param'!I$9</f>
        <v>0</v>
      </c>
      <c r="AU905" s="3">
        <f>AJ905*'CDO Param'!J$6*'CDO Param'!J$9</f>
        <v>0</v>
      </c>
      <c r="AV905" s="3">
        <f>AK905*'CDO Param'!K$6*'CDO Param'!K$9</f>
        <v>0</v>
      </c>
      <c r="AW905" s="3">
        <f>AL905*'CDO Param'!L$6*'CDO Param'!L$9</f>
        <v>0</v>
      </c>
      <c r="AY905" s="2">
        <f t="shared" si="44"/>
        <v>4500</v>
      </c>
      <c r="BI905" s="5">
        <f>AY905/'CDO Param'!$M$6</f>
        <v>4.6875E-2</v>
      </c>
      <c r="BJ905" s="5">
        <f t="shared" si="45"/>
        <v>0</v>
      </c>
      <c r="BK905" s="5">
        <f t="shared" si="46"/>
        <v>0</v>
      </c>
    </row>
    <row r="906" spans="1:63" x14ac:dyDescent="0.2">
      <c r="A906" s="3">
        <v>903</v>
      </c>
      <c r="B906" s="3">
        <v>902</v>
      </c>
      <c r="C906">
        <v>-1.0592930266284384</v>
      </c>
      <c r="D906">
        <v>-0.37355448512244038</v>
      </c>
      <c r="E906">
        <v>1.0877420208998956</v>
      </c>
      <c r="F906">
        <v>8.9439708972349763E-2</v>
      </c>
      <c r="G906">
        <v>-0.26097723093698733</v>
      </c>
      <c r="H906">
        <v>-0.50190919864689931</v>
      </c>
      <c r="I906">
        <v>-0.51752522267634049</v>
      </c>
      <c r="J906">
        <v>-0.38640109778498299</v>
      </c>
      <c r="K906">
        <v>0.59155809140065685</v>
      </c>
      <c r="L906">
        <v>-0.732520675228443</v>
      </c>
      <c r="M906">
        <v>1.837652234826237</v>
      </c>
      <c r="N906">
        <v>-0.20736024453071877</v>
      </c>
      <c r="O906">
        <v>-1.7304319044342265</v>
      </c>
      <c r="P906">
        <v>-1.0740018296928611</v>
      </c>
      <c r="R906">
        <f>SQRT(Correlation)*$F906 + SQRT('CDO Param'!C$17 - Correlation)*HLOOKUP('CDO Param'!C$12,$C$4:$E$1004,$A906,FALSE) + SQRT(1-Correlation)*G906</f>
        <v>-0.27213000271441479</v>
      </c>
      <c r="S906">
        <f>SQRT(Correlation)*$F906 + SQRT('CDO Param'!D$17 - Correlation)*HLOOKUP('CDO Param'!D$12,$C$4:$E$1004,$A906,FALSE) + SQRT(1-Correlation)*H906</f>
        <v>-0.50069813644725392</v>
      </c>
      <c r="T906">
        <f>SQRT(Correlation)*$F906 + SQRT('CDO Param'!E$17 - Correlation)*HLOOKUP('CDO Param'!E$12,$C$4:$E$1004,$A906,FALSE) + SQRT(1-Correlation)*I906</f>
        <v>-0.74294680711177197</v>
      </c>
      <c r="U906">
        <f>SQRT(Correlation)*$F906 + SQRT('CDO Param'!F$17 - Correlation)*HLOOKUP('CDO Param'!F$12,$C$4:$E$1004,$A906,FALSE) + SQRT(1-Correlation)*J906</f>
        <v>-9.506243838395817E-2</v>
      </c>
      <c r="V906">
        <f>SQRT(Correlation)*$F906 + SQRT('CDO Param'!G$17 - Correlation)*HLOOKUP('CDO Param'!G$12,$C$4:$E$1004,$A906,FALSE) + SQRT(1-Correlation)*K906</f>
        <v>0.83271111057148095</v>
      </c>
      <c r="W906">
        <f>SQRT(Correlation)*$F906 + SQRT('CDO Param'!H$17 - Correlation)*HLOOKUP('CDO Param'!H$12,$C$4:$E$1004,$A906,FALSE) + SQRT(1-Correlation)*L906</f>
        <v>-0.71947539261893156</v>
      </c>
      <c r="X906">
        <f>SQRT(Correlation)*$F906 + SQRT('CDO Param'!I$17 - Correlation)*HLOOKUP('CDO Param'!I$12,$C$4:$E$1004,$A906,FALSE) + SQRT(1-Correlation)*M906</f>
        <v>2.0148598122378902</v>
      </c>
      <c r="Y906">
        <f>SQRT(Correlation)*$F906 + SQRT('CDO Param'!J$17 - Correlation)*HLOOKUP('CDO Param'!J$12,$C$4:$E$1004,$A906,FALSE) + SQRT(1-Correlation)*N906</f>
        <v>-0.448698472704818</v>
      </c>
      <c r="Z906">
        <f>SQRT(Correlation)*$F906 + SQRT('CDO Param'!K$17 - Correlation)*HLOOKUP('CDO Param'!K$12,$C$4:$E$1004,$A906,FALSE) + SQRT(1-Correlation)*O906</f>
        <v>-1.8936111181893482</v>
      </c>
      <c r="AA906">
        <f>SQRT(Correlation)*$F906 + SQRT('CDO Param'!L$17 - Correlation)*HLOOKUP('CDO Param'!L$12,$C$4:$E$1004,$A906,FALSE) + SQRT(1-Correlation)*P906</f>
        <v>-1.2708668699441643</v>
      </c>
      <c r="AC906" s="3">
        <f>IF(R906&lt;'CDO Param'!C$13,1,0)</f>
        <v>0</v>
      </c>
      <c r="AD906" s="3">
        <f>IF(S906&lt;'CDO Param'!D$13,1,0)</f>
        <v>0</v>
      </c>
      <c r="AE906" s="3">
        <f>IF(T906&lt;'CDO Param'!E$13,1,0)</f>
        <v>0</v>
      </c>
      <c r="AF906" s="3">
        <f>IF(U906&lt;'CDO Param'!F$13,1,0)</f>
        <v>0</v>
      </c>
      <c r="AG906" s="3">
        <f>IF(V906&lt;'CDO Param'!G$13,1,0)</f>
        <v>0</v>
      </c>
      <c r="AH906" s="3">
        <f>IF(W906&lt;'CDO Param'!H$13,1,0)</f>
        <v>0</v>
      </c>
      <c r="AI906" s="3">
        <f>IF(X906&lt;'CDO Param'!I$13,1,0)</f>
        <v>0</v>
      </c>
      <c r="AJ906" s="3">
        <f>IF(Y906&lt;'CDO Param'!J$13,1,0)</f>
        <v>0</v>
      </c>
      <c r="AK906" s="3">
        <f>IF(Z906&lt;'CDO Param'!K$13,1,0)</f>
        <v>0</v>
      </c>
      <c r="AL906" s="3">
        <f>IF(AA906&lt;'CDO Param'!L$13,1,0)</f>
        <v>1</v>
      </c>
      <c r="AN906" s="3">
        <f>AC906*'CDO Param'!C$6*'CDO Param'!C$9</f>
        <v>0</v>
      </c>
      <c r="AO906" s="3">
        <f>AD906*'CDO Param'!D$6*'CDO Param'!D$9</f>
        <v>0</v>
      </c>
      <c r="AP906" s="3">
        <f>AE906*'CDO Param'!E$6*'CDO Param'!E$9</f>
        <v>0</v>
      </c>
      <c r="AQ906" s="3">
        <f>AF906*'CDO Param'!F$6*'CDO Param'!F$9</f>
        <v>0</v>
      </c>
      <c r="AR906" s="3">
        <f>AG906*'CDO Param'!G$6*'CDO Param'!G$9</f>
        <v>0</v>
      </c>
      <c r="AS906" s="3">
        <f>AH906*'CDO Param'!H$6*'CDO Param'!H$9</f>
        <v>0</v>
      </c>
      <c r="AT906" s="3">
        <f>AI906*'CDO Param'!I$6*'CDO Param'!I$9</f>
        <v>0</v>
      </c>
      <c r="AU906" s="3">
        <f>AJ906*'CDO Param'!J$6*'CDO Param'!J$9</f>
        <v>0</v>
      </c>
      <c r="AV906" s="3">
        <f>AK906*'CDO Param'!K$6*'CDO Param'!K$9</f>
        <v>0</v>
      </c>
      <c r="AW906" s="3">
        <f>AL906*'CDO Param'!L$6*'CDO Param'!L$9</f>
        <v>4500</v>
      </c>
      <c r="AY906" s="2">
        <f t="shared" si="44"/>
        <v>4500</v>
      </c>
      <c r="BI906" s="5">
        <f>AY906/'CDO Param'!$M$6</f>
        <v>4.6875E-2</v>
      </c>
      <c r="BJ906" s="5">
        <f t="shared" si="45"/>
        <v>0</v>
      </c>
      <c r="BK906" s="5">
        <f t="shared" si="46"/>
        <v>0</v>
      </c>
    </row>
    <row r="907" spans="1:63" x14ac:dyDescent="0.2">
      <c r="A907" s="3">
        <v>904</v>
      </c>
      <c r="B907" s="3">
        <v>903</v>
      </c>
      <c r="C907">
        <v>0.51422830438241363</v>
      </c>
      <c r="D907">
        <v>0.44977696234127507</v>
      </c>
      <c r="E907">
        <v>0.25535200620652176</v>
      </c>
      <c r="F907">
        <v>-0.5398828761826735</v>
      </c>
      <c r="G907">
        <v>2.3631582735106349</v>
      </c>
      <c r="H907">
        <v>0.61979562815395184</v>
      </c>
      <c r="I907">
        <v>0.97508291219128296</v>
      </c>
      <c r="J907">
        <v>1.2119380699004978</v>
      </c>
      <c r="K907">
        <v>0.53430085245054215</v>
      </c>
      <c r="L907">
        <v>0.2718513769650599</v>
      </c>
      <c r="M907">
        <v>-1.5092473404365592</v>
      </c>
      <c r="N907">
        <v>0.98283635452389717</v>
      </c>
      <c r="O907">
        <v>-1.4217994248610921</v>
      </c>
      <c r="P907">
        <v>-0.65803419602161739</v>
      </c>
      <c r="R907">
        <f>SQRT(Correlation)*$F907 + SQRT('CDO Param'!C$17 - Correlation)*HLOOKUP('CDO Param'!C$12,$C$4:$E$1004,$A907,FALSE) + SQRT(1-Correlation)*G907</f>
        <v>2.1347708969020354</v>
      </c>
      <c r="S907">
        <f>SQRT(Correlation)*$F907 + SQRT('CDO Param'!D$17 - Correlation)*HLOOKUP('CDO Param'!D$12,$C$4:$E$1004,$A907,FALSE) + SQRT(1-Correlation)*H907</f>
        <v>0.48087187280698934</v>
      </c>
      <c r="T907">
        <f>SQRT(Correlation)*$F907 + SQRT('CDO Param'!E$17 - Correlation)*HLOOKUP('CDO Param'!E$12,$C$4:$E$1004,$A907,FALSE) + SQRT(1-Correlation)*I907</f>
        <v>0.89037093821496305</v>
      </c>
      <c r="U907">
        <f>SQRT(Correlation)*$F907 + SQRT('CDO Param'!F$17 - Correlation)*HLOOKUP('CDO Param'!F$12,$C$4:$E$1004,$A907,FALSE) + SQRT(1-Correlation)*J907</f>
        <v>1.0361178937470594</v>
      </c>
      <c r="V907">
        <f>SQRT(Correlation)*$F907 + SQRT('CDO Param'!G$17 - Correlation)*HLOOKUP('CDO Param'!G$12,$C$4:$E$1004,$A907,FALSE) + SQRT(1-Correlation)*K907</f>
        <v>0.39325478341486242</v>
      </c>
      <c r="W907">
        <f>SQRT(Correlation)*$F907 + SQRT('CDO Param'!H$17 - Correlation)*HLOOKUP('CDO Param'!H$12,$C$4:$E$1004,$A907,FALSE) + SQRT(1-Correlation)*L907</f>
        <v>0.15078297305139493</v>
      </c>
      <c r="X907">
        <f>SQRT(Correlation)*$F907 + SQRT('CDO Param'!I$17 - Correlation)*HLOOKUP('CDO Param'!I$12,$C$4:$E$1004,$A907,FALSE) + SQRT(1-Correlation)*M907</f>
        <v>-1.5454252559384405</v>
      </c>
      <c r="Y907">
        <f>SQRT(Correlation)*$F907 + SQRT('CDO Param'!J$17 - Correlation)*HLOOKUP('CDO Param'!J$12,$C$4:$E$1004,$A907,FALSE) + SQRT(1-Correlation)*N907</f>
        <v>0.89772649945831207</v>
      </c>
      <c r="Z907">
        <f>SQRT(Correlation)*$F907 + SQRT('CDO Param'!K$17 - Correlation)*HLOOKUP('CDO Param'!K$12,$C$4:$E$1004,$A907,FALSE) + SQRT(1-Correlation)*O907</f>
        <v>-1.3835113023389072</v>
      </c>
      <c r="AA907">
        <f>SQRT(Correlation)*$F907 + SQRT('CDO Param'!L$17 - Correlation)*HLOOKUP('CDO Param'!L$12,$C$4:$E$1004,$A907,FALSE) + SQRT(1-Correlation)*P907</f>
        <v>-0.65893998610716897</v>
      </c>
      <c r="AC907" s="3">
        <f>IF(R907&lt;'CDO Param'!C$13,1,0)</f>
        <v>0</v>
      </c>
      <c r="AD907" s="3">
        <f>IF(S907&lt;'CDO Param'!D$13,1,0)</f>
        <v>0</v>
      </c>
      <c r="AE907" s="3">
        <f>IF(T907&lt;'CDO Param'!E$13,1,0)</f>
        <v>0</v>
      </c>
      <c r="AF907" s="3">
        <f>IF(U907&lt;'CDO Param'!F$13,1,0)</f>
        <v>0</v>
      </c>
      <c r="AG907" s="3">
        <f>IF(V907&lt;'CDO Param'!G$13,1,0)</f>
        <v>0</v>
      </c>
      <c r="AH907" s="3">
        <f>IF(W907&lt;'CDO Param'!H$13,1,0)</f>
        <v>0</v>
      </c>
      <c r="AI907" s="3">
        <f>IF(X907&lt;'CDO Param'!I$13,1,0)</f>
        <v>0</v>
      </c>
      <c r="AJ907" s="3">
        <f>IF(Y907&lt;'CDO Param'!J$13,1,0)</f>
        <v>0</v>
      </c>
      <c r="AK907" s="3">
        <f>IF(Z907&lt;'CDO Param'!K$13,1,0)</f>
        <v>0</v>
      </c>
      <c r="AL907" s="3">
        <f>IF(AA907&lt;'CDO Param'!L$13,1,0)</f>
        <v>0</v>
      </c>
      <c r="AN907" s="3">
        <f>AC907*'CDO Param'!C$6*'CDO Param'!C$9</f>
        <v>0</v>
      </c>
      <c r="AO907" s="3">
        <f>AD907*'CDO Param'!D$6*'CDO Param'!D$9</f>
        <v>0</v>
      </c>
      <c r="AP907" s="3">
        <f>AE907*'CDO Param'!E$6*'CDO Param'!E$9</f>
        <v>0</v>
      </c>
      <c r="AQ907" s="3">
        <f>AF907*'CDO Param'!F$6*'CDO Param'!F$9</f>
        <v>0</v>
      </c>
      <c r="AR907" s="3">
        <f>AG907*'CDO Param'!G$6*'CDO Param'!G$9</f>
        <v>0</v>
      </c>
      <c r="AS907" s="3">
        <f>AH907*'CDO Param'!H$6*'CDO Param'!H$9</f>
        <v>0</v>
      </c>
      <c r="AT907" s="3">
        <f>AI907*'CDO Param'!I$6*'CDO Param'!I$9</f>
        <v>0</v>
      </c>
      <c r="AU907" s="3">
        <f>AJ907*'CDO Param'!J$6*'CDO Param'!J$9</f>
        <v>0</v>
      </c>
      <c r="AV907" s="3">
        <f>AK907*'CDO Param'!K$6*'CDO Param'!K$9</f>
        <v>0</v>
      </c>
      <c r="AW907" s="3">
        <f>AL907*'CDO Param'!L$6*'CDO Param'!L$9</f>
        <v>0</v>
      </c>
      <c r="AY907" s="2">
        <f t="shared" si="44"/>
        <v>0</v>
      </c>
      <c r="BI907" s="5">
        <f>AY907/'CDO Param'!$M$6</f>
        <v>0</v>
      </c>
      <c r="BJ907" s="5">
        <f t="shared" si="45"/>
        <v>0</v>
      </c>
      <c r="BK907" s="5">
        <f t="shared" si="46"/>
        <v>0</v>
      </c>
    </row>
    <row r="908" spans="1:63" x14ac:dyDescent="0.2">
      <c r="A908" s="3">
        <v>905</v>
      </c>
      <c r="B908" s="3">
        <v>904</v>
      </c>
      <c r="C908">
        <v>-1.1629299478954636</v>
      </c>
      <c r="D908">
        <v>-0.77759295891155489</v>
      </c>
      <c r="E908">
        <v>0.5980689365969738</v>
      </c>
      <c r="F908">
        <v>0.41226257962989621</v>
      </c>
      <c r="G908">
        <v>-0.29202965379226953</v>
      </c>
      <c r="H908">
        <v>1.3441058399621397</v>
      </c>
      <c r="I908">
        <v>-2.4226665118476376E-2</v>
      </c>
      <c r="J908">
        <v>-1.4251190805225633</v>
      </c>
      <c r="K908">
        <v>-0.92946493168710731</v>
      </c>
      <c r="L908">
        <v>-5.4359361456590705E-2</v>
      </c>
      <c r="M908">
        <v>-0.84742623585043475</v>
      </c>
      <c r="N908">
        <v>-1.0160579222429078</v>
      </c>
      <c r="O908">
        <v>0.64832192947505973</v>
      </c>
      <c r="P908">
        <v>-0.60645561461569741</v>
      </c>
      <c r="R908">
        <f>SQRT(Correlation)*$F908 + SQRT('CDO Param'!C$17 - Correlation)*HLOOKUP('CDO Param'!C$12,$C$4:$E$1004,$A908,FALSE) + SQRT(1-Correlation)*G908</f>
        <v>-0.25664303136935374</v>
      </c>
      <c r="S908">
        <f>SQRT(Correlation)*$F908 + SQRT('CDO Param'!D$17 - Correlation)*HLOOKUP('CDO Param'!D$12,$C$4:$E$1004,$A908,FALSE) + SQRT(1-Correlation)*H908</f>
        <v>1.2955313849030852</v>
      </c>
      <c r="T908">
        <f>SQRT(Correlation)*$F908 + SQRT('CDO Param'!E$17 - Correlation)*HLOOKUP('CDO Param'!E$12,$C$4:$E$1004,$A908,FALSE) + SQRT(1-Correlation)*I908</f>
        <v>-0.20029690142873058</v>
      </c>
      <c r="U908">
        <f>SQRT(Correlation)*$F908 + SQRT('CDO Param'!F$17 - Correlation)*HLOOKUP('CDO Param'!F$12,$C$4:$E$1004,$A908,FALSE) + SQRT(1-Correlation)*J908</f>
        <v>-1.0878855151099756</v>
      </c>
      <c r="V908">
        <f>SQRT(Correlation)*$F908 + SQRT('CDO Param'!G$17 - Correlation)*HLOOKUP('CDO Param'!G$12,$C$4:$E$1004,$A908,FALSE) + SQRT(1-Correlation)*K908</f>
        <v>-0.61766670250033506</v>
      </c>
      <c r="W908">
        <f>SQRT(Correlation)*$F908 + SQRT('CDO Param'!H$17 - Correlation)*HLOOKUP('CDO Param'!H$12,$C$4:$E$1004,$A908,FALSE) + SQRT(1-Correlation)*L908</f>
        <v>-3.1169194587712168E-2</v>
      </c>
      <c r="X908">
        <f>SQRT(Correlation)*$F908 + SQRT('CDO Param'!I$17 - Correlation)*HLOOKUP('CDO Param'!I$12,$C$4:$E$1004,$A908,FALSE) + SQRT(1-Correlation)*M908</f>
        <v>-0.53983796196623757</v>
      </c>
      <c r="Y908">
        <f>SQRT(Correlation)*$F908 + SQRT('CDO Param'!J$17 - Correlation)*HLOOKUP('CDO Param'!J$12,$C$4:$E$1004,$A908,FALSE) + SQRT(1-Correlation)*N908</f>
        <v>-1.1412306495471234</v>
      </c>
      <c r="Z908">
        <f>SQRT(Correlation)*$F908 + SQRT('CDO Param'!K$17 - Correlation)*HLOOKUP('CDO Param'!K$12,$C$4:$E$1004,$A908,FALSE) + SQRT(1-Correlation)*O908</f>
        <v>0.43773871738950321</v>
      </c>
      <c r="AA908">
        <f>SQRT(Correlation)*$F908 + SQRT('CDO Param'!L$17 - Correlation)*HLOOKUP('CDO Param'!L$12,$C$4:$E$1004,$A908,FALSE) + SQRT(1-Correlation)*P908</f>
        <v>-0.75264778145824029</v>
      </c>
      <c r="AC908" s="3">
        <f>IF(R908&lt;'CDO Param'!C$13,1,0)</f>
        <v>0</v>
      </c>
      <c r="AD908" s="3">
        <f>IF(S908&lt;'CDO Param'!D$13,1,0)</f>
        <v>0</v>
      </c>
      <c r="AE908" s="3">
        <f>IF(T908&lt;'CDO Param'!E$13,1,0)</f>
        <v>0</v>
      </c>
      <c r="AF908" s="3">
        <f>IF(U908&lt;'CDO Param'!F$13,1,0)</f>
        <v>0</v>
      </c>
      <c r="AG908" s="3">
        <f>IF(V908&lt;'CDO Param'!G$13,1,0)</f>
        <v>1</v>
      </c>
      <c r="AH908" s="3">
        <f>IF(W908&lt;'CDO Param'!H$13,1,0)</f>
        <v>0</v>
      </c>
      <c r="AI908" s="3">
        <f>IF(X908&lt;'CDO Param'!I$13,1,0)</f>
        <v>0</v>
      </c>
      <c r="AJ908" s="3">
        <f>IF(Y908&lt;'CDO Param'!J$13,1,0)</f>
        <v>0</v>
      </c>
      <c r="AK908" s="3">
        <f>IF(Z908&lt;'CDO Param'!K$13,1,0)</f>
        <v>0</v>
      </c>
      <c r="AL908" s="3">
        <f>IF(AA908&lt;'CDO Param'!L$13,1,0)</f>
        <v>1</v>
      </c>
      <c r="AN908" s="3">
        <f>AC908*'CDO Param'!C$6*'CDO Param'!C$9</f>
        <v>0</v>
      </c>
      <c r="AO908" s="3">
        <f>AD908*'CDO Param'!D$6*'CDO Param'!D$9</f>
        <v>0</v>
      </c>
      <c r="AP908" s="3">
        <f>AE908*'CDO Param'!E$6*'CDO Param'!E$9</f>
        <v>0</v>
      </c>
      <c r="AQ908" s="3">
        <f>AF908*'CDO Param'!F$6*'CDO Param'!F$9</f>
        <v>0</v>
      </c>
      <c r="AR908" s="3">
        <f>AG908*'CDO Param'!G$6*'CDO Param'!G$9</f>
        <v>4500</v>
      </c>
      <c r="AS908" s="3">
        <f>AH908*'CDO Param'!H$6*'CDO Param'!H$9</f>
        <v>0</v>
      </c>
      <c r="AT908" s="3">
        <f>AI908*'CDO Param'!I$6*'CDO Param'!I$9</f>
        <v>0</v>
      </c>
      <c r="AU908" s="3">
        <f>AJ908*'CDO Param'!J$6*'CDO Param'!J$9</f>
        <v>0</v>
      </c>
      <c r="AV908" s="3">
        <f>AK908*'CDO Param'!K$6*'CDO Param'!K$9</f>
        <v>0</v>
      </c>
      <c r="AW908" s="3">
        <f>AL908*'CDO Param'!L$6*'CDO Param'!L$9</f>
        <v>4500</v>
      </c>
      <c r="AY908" s="2">
        <f t="shared" si="44"/>
        <v>9000</v>
      </c>
      <c r="BI908" s="5">
        <f>AY908/'CDO Param'!$M$6</f>
        <v>9.375E-2</v>
      </c>
      <c r="BJ908" s="5">
        <f t="shared" si="45"/>
        <v>0.02</v>
      </c>
      <c r="BK908" s="5">
        <f t="shared" si="46"/>
        <v>1</v>
      </c>
    </row>
    <row r="909" spans="1:63" x14ac:dyDescent="0.2">
      <c r="A909" s="3">
        <v>906</v>
      </c>
      <c r="B909" s="3">
        <v>905</v>
      </c>
      <c r="C909">
        <v>-0.57088982430286705</v>
      </c>
      <c r="D909">
        <v>0.87287389760604128</v>
      </c>
      <c r="E909">
        <v>0.56411408877465874</v>
      </c>
      <c r="F909">
        <v>0.90089315563091077</v>
      </c>
      <c r="G909">
        <v>-4.574758349917829E-3</v>
      </c>
      <c r="H909">
        <v>0.94626557256560773</v>
      </c>
      <c r="I909">
        <v>-1.3932731235399842</v>
      </c>
      <c r="J909">
        <v>-0.57158672461810056</v>
      </c>
      <c r="K909">
        <v>1.0081521395477466</v>
      </c>
      <c r="L909">
        <v>-7.6920514402445406E-3</v>
      </c>
      <c r="M909">
        <v>1.4098532119533047</v>
      </c>
      <c r="N909">
        <v>-0.38558823689527344</v>
      </c>
      <c r="O909">
        <v>0.77944832810317166</v>
      </c>
      <c r="P909">
        <v>-8.1831785792019218E-2</v>
      </c>
      <c r="R909">
        <f>SQRT(Correlation)*$F909 + SQRT('CDO Param'!C$17 - Correlation)*HLOOKUP('CDO Param'!C$12,$C$4:$E$1004,$A909,FALSE) + SQRT(1-Correlation)*G909</f>
        <v>0.40399044360943104</v>
      </c>
      <c r="S909">
        <f>SQRT(Correlation)*$F909 + SQRT('CDO Param'!D$17 - Correlation)*HLOOKUP('CDO Param'!D$12,$C$4:$E$1004,$A909,FALSE) + SQRT(1-Correlation)*H909</f>
        <v>1.3060367846618137</v>
      </c>
      <c r="T909">
        <f>SQRT(Correlation)*$F909 + SQRT('CDO Param'!E$17 - Correlation)*HLOOKUP('CDO Param'!E$12,$C$4:$E$1004,$A909,FALSE) + SQRT(1-Correlation)*I909</f>
        <v>-1.187930762012305</v>
      </c>
      <c r="U909">
        <f>SQRT(Correlation)*$F909 + SQRT('CDO Param'!F$17 - Correlation)*HLOOKUP('CDO Param'!F$12,$C$4:$E$1004,$A909,FALSE) + SQRT(1-Correlation)*J909</f>
        <v>-0.13122760405101924</v>
      </c>
      <c r="V909">
        <f>SQRT(Correlation)*$F909 + SQRT('CDO Param'!G$17 - Correlation)*HLOOKUP('CDO Param'!G$12,$C$4:$E$1004,$A909,FALSE) + SQRT(1-Correlation)*K909</f>
        <v>1.3674442716644093</v>
      </c>
      <c r="W909">
        <f>SQRT(Correlation)*$F909 + SQRT('CDO Param'!H$17 - Correlation)*HLOOKUP('CDO Param'!H$12,$C$4:$E$1004,$A909,FALSE) + SQRT(1-Correlation)*L909</f>
        <v>0.40103311971950983</v>
      </c>
      <c r="X909">
        <f>SQRT(Correlation)*$F909 + SQRT('CDO Param'!I$17 - Correlation)*HLOOKUP('CDO Param'!I$12,$C$4:$E$1004,$A909,FALSE) + SQRT(1-Correlation)*M909</f>
        <v>1.7485313698645424</v>
      </c>
      <c r="Y909">
        <f>SQRT(Correlation)*$F909 + SQRT('CDO Param'!J$17 - Correlation)*HLOOKUP('CDO Param'!J$12,$C$4:$E$1004,$A909,FALSE) + SQRT(1-Correlation)*N909</f>
        <v>-0.23195694035454278</v>
      </c>
      <c r="Z909">
        <f>SQRT(Correlation)*$F909 + SQRT('CDO Param'!K$17 - Correlation)*HLOOKUP('CDO Param'!K$12,$C$4:$E$1004,$A909,FALSE) + SQRT(1-Correlation)*O909</f>
        <v>0.8732937904776239</v>
      </c>
      <c r="AA909">
        <f>SQRT(Correlation)*$F909 + SQRT('CDO Param'!L$17 - Correlation)*HLOOKUP('CDO Param'!L$12,$C$4:$E$1004,$A909,FALSE) + SQRT(1-Correlation)*P909</f>
        <v>5.6211731482212035E-2</v>
      </c>
      <c r="AC909" s="3">
        <f>IF(R909&lt;'CDO Param'!C$13,1,0)</f>
        <v>0</v>
      </c>
      <c r="AD909" s="3">
        <f>IF(S909&lt;'CDO Param'!D$13,1,0)</f>
        <v>0</v>
      </c>
      <c r="AE909" s="3">
        <f>IF(T909&lt;'CDO Param'!E$13,1,0)</f>
        <v>1</v>
      </c>
      <c r="AF909" s="3">
        <f>IF(U909&lt;'CDO Param'!F$13,1,0)</f>
        <v>0</v>
      </c>
      <c r="AG909" s="3">
        <f>IF(V909&lt;'CDO Param'!G$13,1,0)</f>
        <v>0</v>
      </c>
      <c r="AH909" s="3">
        <f>IF(W909&lt;'CDO Param'!H$13,1,0)</f>
        <v>0</v>
      </c>
      <c r="AI909" s="3">
        <f>IF(X909&lt;'CDO Param'!I$13,1,0)</f>
        <v>0</v>
      </c>
      <c r="AJ909" s="3">
        <f>IF(Y909&lt;'CDO Param'!J$13,1,0)</f>
        <v>0</v>
      </c>
      <c r="AK909" s="3">
        <f>IF(Z909&lt;'CDO Param'!K$13,1,0)</f>
        <v>0</v>
      </c>
      <c r="AL909" s="3">
        <f>IF(AA909&lt;'CDO Param'!L$13,1,0)</f>
        <v>0</v>
      </c>
      <c r="AN909" s="3">
        <f>AC909*'CDO Param'!C$6*'CDO Param'!C$9</f>
        <v>0</v>
      </c>
      <c r="AO909" s="3">
        <f>AD909*'CDO Param'!D$6*'CDO Param'!D$9</f>
        <v>0</v>
      </c>
      <c r="AP909" s="3">
        <f>AE909*'CDO Param'!E$6*'CDO Param'!E$9</f>
        <v>4500</v>
      </c>
      <c r="AQ909" s="3">
        <f>AF909*'CDO Param'!F$6*'CDO Param'!F$9</f>
        <v>0</v>
      </c>
      <c r="AR909" s="3">
        <f>AG909*'CDO Param'!G$6*'CDO Param'!G$9</f>
        <v>0</v>
      </c>
      <c r="AS909" s="3">
        <f>AH909*'CDO Param'!H$6*'CDO Param'!H$9</f>
        <v>0</v>
      </c>
      <c r="AT909" s="3">
        <f>AI909*'CDO Param'!I$6*'CDO Param'!I$9</f>
        <v>0</v>
      </c>
      <c r="AU909" s="3">
        <f>AJ909*'CDO Param'!J$6*'CDO Param'!J$9</f>
        <v>0</v>
      </c>
      <c r="AV909" s="3">
        <f>AK909*'CDO Param'!K$6*'CDO Param'!K$9</f>
        <v>0</v>
      </c>
      <c r="AW909" s="3">
        <f>AL909*'CDO Param'!L$6*'CDO Param'!L$9</f>
        <v>0</v>
      </c>
      <c r="AY909" s="2">
        <f t="shared" si="44"/>
        <v>4500</v>
      </c>
      <c r="BI909" s="5">
        <f>AY909/'CDO Param'!$M$6</f>
        <v>4.6875E-2</v>
      </c>
      <c r="BJ909" s="5">
        <f t="shared" si="45"/>
        <v>0</v>
      </c>
      <c r="BK909" s="5">
        <f t="shared" si="46"/>
        <v>0</v>
      </c>
    </row>
    <row r="910" spans="1:63" x14ac:dyDescent="0.2">
      <c r="A910" s="3">
        <v>907</v>
      </c>
      <c r="B910" s="3">
        <v>906</v>
      </c>
      <c r="C910">
        <v>-0.18508671928429976</v>
      </c>
      <c r="D910">
        <v>3.625245881266892E-2</v>
      </c>
      <c r="E910">
        <v>5.9251306083751842E-2</v>
      </c>
      <c r="F910">
        <v>0.10029225450125523</v>
      </c>
      <c r="G910">
        <v>0.96445774033782072</v>
      </c>
      <c r="H910">
        <v>-0.3420745997573249</v>
      </c>
      <c r="I910">
        <v>1.0018925422627944</v>
      </c>
      <c r="J910">
        <v>-0.94906681624706835</v>
      </c>
      <c r="K910">
        <v>1.4406487025553361</v>
      </c>
      <c r="L910">
        <v>-1.1244401321164332</v>
      </c>
      <c r="M910">
        <v>1.0372764336352702</v>
      </c>
      <c r="N910">
        <v>-0.66990196501137689</v>
      </c>
      <c r="O910">
        <v>-0.54158590501174331</v>
      </c>
      <c r="P910">
        <v>-1.1470319805084728</v>
      </c>
      <c r="R910">
        <f>SQRT(Correlation)*$F910 + SQRT('CDO Param'!C$17 - Correlation)*HLOOKUP('CDO Param'!C$12,$C$4:$E$1004,$A910,FALSE) + SQRT(1-Correlation)*G910</f>
        <v>0.95180701741597873</v>
      </c>
      <c r="S910">
        <f>SQRT(Correlation)*$F910 + SQRT('CDO Param'!D$17 - Correlation)*HLOOKUP('CDO Param'!D$12,$C$4:$E$1004,$A910,FALSE) + SQRT(1-Correlation)*H910</f>
        <v>-0.2876783919951395</v>
      </c>
      <c r="T910">
        <f>SQRT(Correlation)*$F910 + SQRT('CDO Param'!E$17 - Correlation)*HLOOKUP('CDO Param'!E$12,$C$4:$E$1004,$A910,FALSE) + SQRT(1-Correlation)*I910</f>
        <v>0.93322457385509772</v>
      </c>
      <c r="U910">
        <f>SQRT(Correlation)*$F910 + SQRT('CDO Param'!F$17 - Correlation)*HLOOKUP('CDO Param'!F$12,$C$4:$E$1004,$A910,FALSE) + SQRT(1-Correlation)*J910</f>
        <v>-0.85539964690195402</v>
      </c>
      <c r="V910">
        <f>SQRT(Correlation)*$F910 + SQRT('CDO Param'!G$17 - Correlation)*HLOOKUP('CDO Param'!G$12,$C$4:$E$1004,$A910,FALSE) + SQRT(1-Correlation)*K910</f>
        <v>1.4116835528780056</v>
      </c>
      <c r="W910">
        <f>SQRT(Correlation)*$F910 + SQRT('CDO Param'!H$17 - Correlation)*HLOOKUP('CDO Param'!H$12,$C$4:$E$1004,$A910,FALSE) + SQRT(1-Correlation)*L910</f>
        <v>-1.0298955055146244</v>
      </c>
      <c r="X910">
        <f>SQRT(Correlation)*$F910 + SQRT('CDO Param'!I$17 - Correlation)*HLOOKUP('CDO Param'!I$12,$C$4:$E$1004,$A910,FALSE) + SQRT(1-Correlation)*M910</f>
        <v>1.0290110184567987</v>
      </c>
      <c r="Y910">
        <f>SQRT(Correlation)*$F910 + SQRT('CDO Param'!J$17 - Correlation)*HLOOKUP('CDO Param'!J$12,$C$4:$E$1004,$A910,FALSE) + SQRT(1-Correlation)*N910</f>
        <v>-0.65277895296849675</v>
      </c>
      <c r="Z910">
        <f>SQRT(Correlation)*$F910 + SQRT('CDO Param'!K$17 - Correlation)*HLOOKUP('CDO Param'!K$12,$C$4:$E$1004,$A910,FALSE) + SQRT(1-Correlation)*O910</f>
        <v>-0.53104764997519682</v>
      </c>
      <c r="AA910">
        <f>SQRT(Correlation)*$F910 + SQRT('CDO Param'!L$17 - Correlation)*HLOOKUP('CDO Param'!L$12,$C$4:$E$1004,$A910,FALSE) + SQRT(1-Correlation)*P910</f>
        <v>-1.1054242296691745</v>
      </c>
      <c r="AC910" s="3">
        <f>IF(R910&lt;'CDO Param'!C$13,1,0)</f>
        <v>0</v>
      </c>
      <c r="AD910" s="3">
        <f>IF(S910&lt;'CDO Param'!D$13,1,0)</f>
        <v>0</v>
      </c>
      <c r="AE910" s="3">
        <f>IF(T910&lt;'CDO Param'!E$13,1,0)</f>
        <v>0</v>
      </c>
      <c r="AF910" s="3">
        <f>IF(U910&lt;'CDO Param'!F$13,1,0)</f>
        <v>0</v>
      </c>
      <c r="AG910" s="3">
        <f>IF(V910&lt;'CDO Param'!G$13,1,0)</f>
        <v>0</v>
      </c>
      <c r="AH910" s="3">
        <f>IF(W910&lt;'CDO Param'!H$13,1,0)</f>
        <v>0</v>
      </c>
      <c r="AI910" s="3">
        <f>IF(X910&lt;'CDO Param'!I$13,1,0)</f>
        <v>0</v>
      </c>
      <c r="AJ910" s="3">
        <f>IF(Y910&lt;'CDO Param'!J$13,1,0)</f>
        <v>0</v>
      </c>
      <c r="AK910" s="3">
        <f>IF(Z910&lt;'CDO Param'!K$13,1,0)</f>
        <v>0</v>
      </c>
      <c r="AL910" s="3">
        <f>IF(AA910&lt;'CDO Param'!L$13,1,0)</f>
        <v>1</v>
      </c>
      <c r="AN910" s="3">
        <f>AC910*'CDO Param'!C$6*'CDO Param'!C$9</f>
        <v>0</v>
      </c>
      <c r="AO910" s="3">
        <f>AD910*'CDO Param'!D$6*'CDO Param'!D$9</f>
        <v>0</v>
      </c>
      <c r="AP910" s="3">
        <f>AE910*'CDO Param'!E$6*'CDO Param'!E$9</f>
        <v>0</v>
      </c>
      <c r="AQ910" s="3">
        <f>AF910*'CDO Param'!F$6*'CDO Param'!F$9</f>
        <v>0</v>
      </c>
      <c r="AR910" s="3">
        <f>AG910*'CDO Param'!G$6*'CDO Param'!G$9</f>
        <v>0</v>
      </c>
      <c r="AS910" s="3">
        <f>AH910*'CDO Param'!H$6*'CDO Param'!H$9</f>
        <v>0</v>
      </c>
      <c r="AT910" s="3">
        <f>AI910*'CDO Param'!I$6*'CDO Param'!I$9</f>
        <v>0</v>
      </c>
      <c r="AU910" s="3">
        <f>AJ910*'CDO Param'!J$6*'CDO Param'!J$9</f>
        <v>0</v>
      </c>
      <c r="AV910" s="3">
        <f>AK910*'CDO Param'!K$6*'CDO Param'!K$9</f>
        <v>0</v>
      </c>
      <c r="AW910" s="3">
        <f>AL910*'CDO Param'!L$6*'CDO Param'!L$9</f>
        <v>4500</v>
      </c>
      <c r="AY910" s="2">
        <f t="shared" si="44"/>
        <v>4500</v>
      </c>
      <c r="BI910" s="5">
        <f>AY910/'CDO Param'!$M$6</f>
        <v>4.6875E-2</v>
      </c>
      <c r="BJ910" s="5">
        <f t="shared" si="45"/>
        <v>0</v>
      </c>
      <c r="BK910" s="5">
        <f t="shared" si="46"/>
        <v>0</v>
      </c>
    </row>
    <row r="911" spans="1:63" x14ac:dyDescent="0.2">
      <c r="A911" s="3">
        <v>908</v>
      </c>
      <c r="B911" s="3">
        <v>907</v>
      </c>
      <c r="C911">
        <v>-0.31262516131391749</v>
      </c>
      <c r="D911">
        <v>0.11640963748504873</v>
      </c>
      <c r="E911">
        <v>-0.61021410147077404</v>
      </c>
      <c r="F911">
        <v>2.4340261006727815</v>
      </c>
      <c r="G911">
        <v>4.0594159145257436E-2</v>
      </c>
      <c r="H911">
        <v>0.27714804673450999</v>
      </c>
      <c r="I911">
        <v>-0.61772652770741843</v>
      </c>
      <c r="J911">
        <v>0.30866090128256474</v>
      </c>
      <c r="K911">
        <v>0.46371042117243633</v>
      </c>
      <c r="L911">
        <v>0.73404407885391265</v>
      </c>
      <c r="M911">
        <v>0.99253384178155102</v>
      </c>
      <c r="N911">
        <v>-3.0302908271551132</v>
      </c>
      <c r="O911">
        <v>7.9517121776007116E-2</v>
      </c>
      <c r="P911">
        <v>-1.2709278962574899</v>
      </c>
      <c r="R911">
        <f>SQRT(Correlation)*$F911 + SQRT('CDO Param'!C$17 - Correlation)*HLOOKUP('CDO Param'!C$12,$C$4:$E$1004,$A911,FALSE) + SQRT(1-Correlation)*G911</f>
        <v>0.82468044583416811</v>
      </c>
      <c r="S911">
        <f>SQRT(Correlation)*$F911 + SQRT('CDO Param'!D$17 - Correlation)*HLOOKUP('CDO Param'!D$12,$C$4:$E$1004,$A911,FALSE) + SQRT(1-Correlation)*H911</f>
        <v>1.0490951680790108</v>
      </c>
      <c r="T911">
        <f>SQRT(Correlation)*$F911 + SQRT('CDO Param'!E$17 - Correlation)*HLOOKUP('CDO Param'!E$12,$C$4:$E$1004,$A911,FALSE) + SQRT(1-Correlation)*I911</f>
        <v>0.10096695360185537</v>
      </c>
      <c r="U911">
        <f>SQRT(Correlation)*$F911 + SQRT('CDO Param'!F$17 - Correlation)*HLOOKUP('CDO Param'!F$12,$C$4:$E$1004,$A911,FALSE) + SQRT(1-Correlation)*J911</f>
        <v>0.9260800568786558</v>
      </c>
      <c r="V911">
        <f>SQRT(Correlation)*$F911 + SQRT('CDO Param'!G$17 - Correlation)*HLOOKUP('CDO Param'!G$12,$C$4:$E$1004,$A911,FALSE) + SQRT(1-Correlation)*K911</f>
        <v>1.0731729467689279</v>
      </c>
      <c r="W911">
        <f>SQRT(Correlation)*$F911 + SQRT('CDO Param'!H$17 - Correlation)*HLOOKUP('CDO Param'!H$12,$C$4:$E$1004,$A911,FALSE) + SQRT(1-Correlation)*L911</f>
        <v>1.4825448026962391</v>
      </c>
      <c r="X911">
        <f>SQRT(Correlation)*$F911 + SQRT('CDO Param'!I$17 - Correlation)*HLOOKUP('CDO Param'!I$12,$C$4:$E$1004,$A911,FALSE) + SQRT(1-Correlation)*M911</f>
        <v>1.5748588935187369</v>
      </c>
      <c r="Y911">
        <f>SQRT(Correlation)*$F911 + SQRT('CDO Param'!J$17 - Correlation)*HLOOKUP('CDO Param'!J$12,$C$4:$E$1004,$A911,FALSE) + SQRT(1-Correlation)*N911</f>
        <v>-2.1877925027571115</v>
      </c>
      <c r="Z911">
        <f>SQRT(Correlation)*$F911 + SQRT('CDO Param'!K$17 - Correlation)*HLOOKUP('CDO Param'!K$12,$C$4:$E$1004,$A911,FALSE) + SQRT(1-Correlation)*O911</f>
        <v>0.76243035853856789</v>
      </c>
      <c r="AA911">
        <f>SQRT(Correlation)*$F911 + SQRT('CDO Param'!L$17 - Correlation)*HLOOKUP('CDO Param'!L$12,$C$4:$E$1004,$A911,FALSE) + SQRT(1-Correlation)*P911</f>
        <v>-0.51871427500533551</v>
      </c>
      <c r="AC911" s="3">
        <f>IF(R911&lt;'CDO Param'!C$13,1,0)</f>
        <v>0</v>
      </c>
      <c r="AD911" s="3">
        <f>IF(S911&lt;'CDO Param'!D$13,1,0)</f>
        <v>0</v>
      </c>
      <c r="AE911" s="3">
        <f>IF(T911&lt;'CDO Param'!E$13,1,0)</f>
        <v>0</v>
      </c>
      <c r="AF911" s="3">
        <f>IF(U911&lt;'CDO Param'!F$13,1,0)</f>
        <v>0</v>
      </c>
      <c r="AG911" s="3">
        <f>IF(V911&lt;'CDO Param'!G$13,1,0)</f>
        <v>0</v>
      </c>
      <c r="AH911" s="3">
        <f>IF(W911&lt;'CDO Param'!H$13,1,0)</f>
        <v>0</v>
      </c>
      <c r="AI911" s="3">
        <f>IF(X911&lt;'CDO Param'!I$13,1,0)</f>
        <v>0</v>
      </c>
      <c r="AJ911" s="3">
        <f>IF(Y911&lt;'CDO Param'!J$13,1,0)</f>
        <v>0</v>
      </c>
      <c r="AK911" s="3">
        <f>IF(Z911&lt;'CDO Param'!K$13,1,0)</f>
        <v>0</v>
      </c>
      <c r="AL911" s="3">
        <f>IF(AA911&lt;'CDO Param'!L$13,1,0)</f>
        <v>0</v>
      </c>
      <c r="AN911" s="3">
        <f>AC911*'CDO Param'!C$6*'CDO Param'!C$9</f>
        <v>0</v>
      </c>
      <c r="AO911" s="3">
        <f>AD911*'CDO Param'!D$6*'CDO Param'!D$9</f>
        <v>0</v>
      </c>
      <c r="AP911" s="3">
        <f>AE911*'CDO Param'!E$6*'CDO Param'!E$9</f>
        <v>0</v>
      </c>
      <c r="AQ911" s="3">
        <f>AF911*'CDO Param'!F$6*'CDO Param'!F$9</f>
        <v>0</v>
      </c>
      <c r="AR911" s="3">
        <f>AG911*'CDO Param'!G$6*'CDO Param'!G$9</f>
        <v>0</v>
      </c>
      <c r="AS911" s="3">
        <f>AH911*'CDO Param'!H$6*'CDO Param'!H$9</f>
        <v>0</v>
      </c>
      <c r="AT911" s="3">
        <f>AI911*'CDO Param'!I$6*'CDO Param'!I$9</f>
        <v>0</v>
      </c>
      <c r="AU911" s="3">
        <f>AJ911*'CDO Param'!J$6*'CDO Param'!J$9</f>
        <v>0</v>
      </c>
      <c r="AV911" s="3">
        <f>AK911*'CDO Param'!K$6*'CDO Param'!K$9</f>
        <v>0</v>
      </c>
      <c r="AW911" s="3">
        <f>AL911*'CDO Param'!L$6*'CDO Param'!L$9</f>
        <v>0</v>
      </c>
      <c r="AY911" s="2">
        <f t="shared" si="44"/>
        <v>0</v>
      </c>
      <c r="BI911" s="5">
        <f>AY911/'CDO Param'!$M$6</f>
        <v>0</v>
      </c>
      <c r="BJ911" s="5">
        <f t="shared" si="45"/>
        <v>0</v>
      </c>
      <c r="BK911" s="5">
        <f t="shared" si="46"/>
        <v>0</v>
      </c>
    </row>
    <row r="912" spans="1:63" x14ac:dyDescent="0.2">
      <c r="A912" s="3">
        <v>909</v>
      </c>
      <c r="B912" s="3">
        <v>908</v>
      </c>
      <c r="C912">
        <v>-0.68509734774124809</v>
      </c>
      <c r="D912">
        <v>-0.4029334377264604</v>
      </c>
      <c r="E912">
        <v>-0.91441961558302864</v>
      </c>
      <c r="F912">
        <v>-0.53178382586338557</v>
      </c>
      <c r="G912">
        <v>-1.7760794435162097</v>
      </c>
      <c r="H912">
        <v>-0.4945638920617057</v>
      </c>
      <c r="I912">
        <v>0.83852683019358665</v>
      </c>
      <c r="J912">
        <v>-2.0669904188252985</v>
      </c>
      <c r="K912">
        <v>2.9519924282794818E-2</v>
      </c>
      <c r="L912">
        <v>-0.2313583991053747</v>
      </c>
      <c r="M912">
        <v>1.832813723012805</v>
      </c>
      <c r="N912">
        <v>-0.27653982215269934</v>
      </c>
      <c r="O912">
        <v>0.40708073356654495</v>
      </c>
      <c r="P912">
        <v>-0.1504986357758753</v>
      </c>
      <c r="R912">
        <f>SQRT(Correlation)*$F912 + SQRT('CDO Param'!C$17 - Correlation)*HLOOKUP('CDO Param'!C$12,$C$4:$E$1004,$A912,FALSE) + SQRT(1-Correlation)*G912</f>
        <v>-1.9100851085679822</v>
      </c>
      <c r="S912">
        <f>SQRT(Correlation)*$F912 + SQRT('CDO Param'!D$17 - Correlation)*HLOOKUP('CDO Param'!D$12,$C$4:$E$1004,$A912,FALSE) + SQRT(1-Correlation)*H912</f>
        <v>-0.69433270871110042</v>
      </c>
      <c r="T912">
        <f>SQRT(Correlation)*$F912 + SQRT('CDO Param'!E$17 - Correlation)*HLOOKUP('CDO Param'!E$12,$C$4:$E$1004,$A912,FALSE) + SQRT(1-Correlation)*I912</f>
        <v>0.44607186691590128</v>
      </c>
      <c r="U912">
        <f>SQRT(Correlation)*$F912 + SQRT('CDO Param'!F$17 - Correlation)*HLOOKUP('CDO Param'!F$12,$C$4:$E$1004,$A912,FALSE) + SQRT(1-Correlation)*J912</f>
        <v>-2.3335545408669502</v>
      </c>
      <c r="V912">
        <f>SQRT(Correlation)*$F912 + SQRT('CDO Param'!G$17 - Correlation)*HLOOKUP('CDO Param'!G$12,$C$4:$E$1004,$A912,FALSE) + SQRT(1-Correlation)*K912</f>
        <v>-0.34463019417015012</v>
      </c>
      <c r="W912">
        <f>SQRT(Correlation)*$F912 + SQRT('CDO Param'!H$17 - Correlation)*HLOOKUP('CDO Param'!H$12,$C$4:$E$1004,$A912,FALSE) + SQRT(1-Correlation)*L912</f>
        <v>-0.44463405358827701</v>
      </c>
      <c r="X912">
        <f>SQRT(Correlation)*$F912 + SQRT('CDO Param'!I$17 - Correlation)*HLOOKUP('CDO Param'!I$12,$C$4:$E$1004,$A912,FALSE) + SQRT(1-Correlation)*M912</f>
        <v>1.3661245141630753</v>
      </c>
      <c r="Y912">
        <f>SQRT(Correlation)*$F912 + SQRT('CDO Param'!J$17 - Correlation)*HLOOKUP('CDO Param'!J$12,$C$4:$E$1004,$A912,FALSE) + SQRT(1-Correlation)*N912</f>
        <v>-0.61177324237811903</v>
      </c>
      <c r="Z912">
        <f>SQRT(Correlation)*$F912 + SQRT('CDO Param'!K$17 - Correlation)*HLOOKUP('CDO Param'!K$12,$C$4:$E$1004,$A912,FALSE) + SQRT(1-Correlation)*O912</f>
        <v>3.6766161036738687E-2</v>
      </c>
      <c r="AA912">
        <f>SQRT(Correlation)*$F912 + SQRT('CDO Param'!L$17 - Correlation)*HLOOKUP('CDO Param'!L$12,$C$4:$E$1004,$A912,FALSE) + SQRT(1-Correlation)*P912</f>
        <v>-0.49220007399595406</v>
      </c>
      <c r="AC912" s="3">
        <f>IF(R912&lt;'CDO Param'!C$13,1,0)</f>
        <v>0</v>
      </c>
      <c r="AD912" s="3">
        <f>IF(S912&lt;'CDO Param'!D$13,1,0)</f>
        <v>0</v>
      </c>
      <c r="AE912" s="3">
        <f>IF(T912&lt;'CDO Param'!E$13,1,0)</f>
        <v>0</v>
      </c>
      <c r="AF912" s="3">
        <f>IF(U912&lt;'CDO Param'!F$13,1,0)</f>
        <v>1</v>
      </c>
      <c r="AG912" s="3">
        <f>IF(V912&lt;'CDO Param'!G$13,1,0)</f>
        <v>1</v>
      </c>
      <c r="AH912" s="3">
        <f>IF(W912&lt;'CDO Param'!H$13,1,0)</f>
        <v>0</v>
      </c>
      <c r="AI912" s="3">
        <f>IF(X912&lt;'CDO Param'!I$13,1,0)</f>
        <v>0</v>
      </c>
      <c r="AJ912" s="3">
        <f>IF(Y912&lt;'CDO Param'!J$13,1,0)</f>
        <v>0</v>
      </c>
      <c r="AK912" s="3">
        <f>IF(Z912&lt;'CDO Param'!K$13,1,0)</f>
        <v>0</v>
      </c>
      <c r="AL912" s="3">
        <f>IF(AA912&lt;'CDO Param'!L$13,1,0)</f>
        <v>0</v>
      </c>
      <c r="AN912" s="3">
        <f>AC912*'CDO Param'!C$6*'CDO Param'!C$9</f>
        <v>0</v>
      </c>
      <c r="AO912" s="3">
        <f>AD912*'CDO Param'!D$6*'CDO Param'!D$9</f>
        <v>0</v>
      </c>
      <c r="AP912" s="3">
        <f>AE912*'CDO Param'!E$6*'CDO Param'!E$9</f>
        <v>0</v>
      </c>
      <c r="AQ912" s="3">
        <f>AF912*'CDO Param'!F$6*'CDO Param'!F$9</f>
        <v>4500</v>
      </c>
      <c r="AR912" s="3">
        <f>AG912*'CDO Param'!G$6*'CDO Param'!G$9</f>
        <v>4500</v>
      </c>
      <c r="AS912" s="3">
        <f>AH912*'CDO Param'!H$6*'CDO Param'!H$9</f>
        <v>0</v>
      </c>
      <c r="AT912" s="3">
        <f>AI912*'CDO Param'!I$6*'CDO Param'!I$9</f>
        <v>0</v>
      </c>
      <c r="AU912" s="3">
        <f>AJ912*'CDO Param'!J$6*'CDO Param'!J$9</f>
        <v>0</v>
      </c>
      <c r="AV912" s="3">
        <f>AK912*'CDO Param'!K$6*'CDO Param'!K$9</f>
        <v>0</v>
      </c>
      <c r="AW912" s="3">
        <f>AL912*'CDO Param'!L$6*'CDO Param'!L$9</f>
        <v>0</v>
      </c>
      <c r="AY912" s="2">
        <f t="shared" si="44"/>
        <v>9000</v>
      </c>
      <c r="BI912" s="5">
        <f>AY912/'CDO Param'!$M$6</f>
        <v>9.375E-2</v>
      </c>
      <c r="BJ912" s="5">
        <f t="shared" si="45"/>
        <v>0.02</v>
      </c>
      <c r="BK912" s="5">
        <f t="shared" si="46"/>
        <v>1</v>
      </c>
    </row>
    <row r="913" spans="1:63" x14ac:dyDescent="0.2">
      <c r="A913" s="3">
        <v>910</v>
      </c>
      <c r="B913" s="3">
        <v>909</v>
      </c>
      <c r="C913">
        <v>-0.8419283403782174</v>
      </c>
      <c r="D913">
        <v>-0.17764136828191113</v>
      </c>
      <c r="E913">
        <v>0.37902054828009568</v>
      </c>
      <c r="F913">
        <v>1.7223283066414297</v>
      </c>
      <c r="G913">
        <v>0.31347212825494353</v>
      </c>
      <c r="H913">
        <v>-0.2172464519389905</v>
      </c>
      <c r="I913">
        <v>-0.72321199695579708</v>
      </c>
      <c r="J913">
        <v>1.0761232260847464</v>
      </c>
      <c r="K913">
        <v>-0.55950977184693329</v>
      </c>
      <c r="L913">
        <v>1.0229473446088377</v>
      </c>
      <c r="M913">
        <v>0.63073684941628017</v>
      </c>
      <c r="N913">
        <v>-0.95482846518279985</v>
      </c>
      <c r="O913">
        <v>-0.32023990570451133</v>
      </c>
      <c r="P913">
        <v>-0.18098262444254942</v>
      </c>
      <c r="R913">
        <f>SQRT(Correlation)*$F913 + SQRT('CDO Param'!C$17 - Correlation)*HLOOKUP('CDO Param'!C$12,$C$4:$E$1004,$A913,FALSE) + SQRT(1-Correlation)*G913</f>
        <v>0.81691152201031692</v>
      </c>
      <c r="S913">
        <f>SQRT(Correlation)*$F913 + SQRT('CDO Param'!D$17 - Correlation)*HLOOKUP('CDO Param'!D$12,$C$4:$E$1004,$A913,FALSE) + SQRT(1-Correlation)*H913</f>
        <v>0.31342766901524954</v>
      </c>
      <c r="T913">
        <f>SQRT(Correlation)*$F913 + SQRT('CDO Param'!E$17 - Correlation)*HLOOKUP('CDO Param'!E$12,$C$4:$E$1004,$A913,FALSE) + SQRT(1-Correlation)*I913</f>
        <v>-0.36420441074275128</v>
      </c>
      <c r="U913">
        <f>SQRT(Correlation)*$F913 + SQRT('CDO Param'!F$17 - Correlation)*HLOOKUP('CDO Param'!F$12,$C$4:$E$1004,$A913,FALSE) + SQRT(1-Correlation)*J913</f>
        <v>1.6502997350699722</v>
      </c>
      <c r="V913">
        <f>SQRT(Correlation)*$F913 + SQRT('CDO Param'!G$17 - Correlation)*HLOOKUP('CDO Param'!G$12,$C$4:$E$1004,$A913,FALSE) + SQRT(1-Correlation)*K913</f>
        <v>9.8602028191897118E-2</v>
      </c>
      <c r="W913">
        <f>SQRT(Correlation)*$F913 + SQRT('CDO Param'!H$17 - Correlation)*HLOOKUP('CDO Param'!H$12,$C$4:$E$1004,$A913,FALSE) + SQRT(1-Correlation)*L913</f>
        <v>1.489978810146031</v>
      </c>
      <c r="X913">
        <f>SQRT(Correlation)*$F913 + SQRT('CDO Param'!I$17 - Correlation)*HLOOKUP('CDO Param'!I$12,$C$4:$E$1004,$A913,FALSE) + SQRT(1-Correlation)*M913</f>
        <v>1.2277691183453632</v>
      </c>
      <c r="Y913">
        <f>SQRT(Correlation)*$F913 + SQRT('CDO Param'!J$17 - Correlation)*HLOOKUP('CDO Param'!J$12,$C$4:$E$1004,$A913,FALSE) + SQRT(1-Correlation)*N913</f>
        <v>-0.58393508570315644</v>
      </c>
      <c r="Z913">
        <f>SQRT(Correlation)*$F913 + SQRT('CDO Param'!K$17 - Correlation)*HLOOKUP('CDO Param'!K$12,$C$4:$E$1004,$A913,FALSE) + SQRT(1-Correlation)*O913</f>
        <v>1.8088481807831014E-2</v>
      </c>
      <c r="AA913">
        <f>SQRT(Correlation)*$F913 + SQRT('CDO Param'!L$17 - Correlation)*HLOOKUP('CDO Param'!L$12,$C$4:$E$1004,$A913,FALSE) + SQRT(1-Correlation)*P913</f>
        <v>0.15019953867297706</v>
      </c>
      <c r="AC913" s="3">
        <f>IF(R913&lt;'CDO Param'!C$13,1,0)</f>
        <v>0</v>
      </c>
      <c r="AD913" s="3">
        <f>IF(S913&lt;'CDO Param'!D$13,1,0)</f>
        <v>0</v>
      </c>
      <c r="AE913" s="3">
        <f>IF(T913&lt;'CDO Param'!E$13,1,0)</f>
        <v>0</v>
      </c>
      <c r="AF913" s="3">
        <f>IF(U913&lt;'CDO Param'!F$13,1,0)</f>
        <v>0</v>
      </c>
      <c r="AG913" s="3">
        <f>IF(V913&lt;'CDO Param'!G$13,1,0)</f>
        <v>0</v>
      </c>
      <c r="AH913" s="3">
        <f>IF(W913&lt;'CDO Param'!H$13,1,0)</f>
        <v>0</v>
      </c>
      <c r="AI913" s="3">
        <f>IF(X913&lt;'CDO Param'!I$13,1,0)</f>
        <v>0</v>
      </c>
      <c r="AJ913" s="3">
        <f>IF(Y913&lt;'CDO Param'!J$13,1,0)</f>
        <v>0</v>
      </c>
      <c r="AK913" s="3">
        <f>IF(Z913&lt;'CDO Param'!K$13,1,0)</f>
        <v>0</v>
      </c>
      <c r="AL913" s="3">
        <f>IF(AA913&lt;'CDO Param'!L$13,1,0)</f>
        <v>0</v>
      </c>
      <c r="AN913" s="3">
        <f>AC913*'CDO Param'!C$6*'CDO Param'!C$9</f>
        <v>0</v>
      </c>
      <c r="AO913" s="3">
        <f>AD913*'CDO Param'!D$6*'CDO Param'!D$9</f>
        <v>0</v>
      </c>
      <c r="AP913" s="3">
        <f>AE913*'CDO Param'!E$6*'CDO Param'!E$9</f>
        <v>0</v>
      </c>
      <c r="AQ913" s="3">
        <f>AF913*'CDO Param'!F$6*'CDO Param'!F$9</f>
        <v>0</v>
      </c>
      <c r="AR913" s="3">
        <f>AG913*'CDO Param'!G$6*'CDO Param'!G$9</f>
        <v>0</v>
      </c>
      <c r="AS913" s="3">
        <f>AH913*'CDO Param'!H$6*'CDO Param'!H$9</f>
        <v>0</v>
      </c>
      <c r="AT913" s="3">
        <f>AI913*'CDO Param'!I$6*'CDO Param'!I$9</f>
        <v>0</v>
      </c>
      <c r="AU913" s="3">
        <f>AJ913*'CDO Param'!J$6*'CDO Param'!J$9</f>
        <v>0</v>
      </c>
      <c r="AV913" s="3">
        <f>AK913*'CDO Param'!K$6*'CDO Param'!K$9</f>
        <v>0</v>
      </c>
      <c r="AW913" s="3">
        <f>AL913*'CDO Param'!L$6*'CDO Param'!L$9</f>
        <v>0</v>
      </c>
      <c r="AY913" s="2">
        <f t="shared" si="44"/>
        <v>0</v>
      </c>
      <c r="BI913" s="5">
        <f>AY913/'CDO Param'!$M$6</f>
        <v>0</v>
      </c>
      <c r="BJ913" s="5">
        <f t="shared" si="45"/>
        <v>0</v>
      </c>
      <c r="BK913" s="5">
        <f t="shared" si="46"/>
        <v>0</v>
      </c>
    </row>
    <row r="914" spans="1:63" x14ac:dyDescent="0.2">
      <c r="A914" s="3">
        <v>911</v>
      </c>
      <c r="B914" s="3">
        <v>910</v>
      </c>
      <c r="C914">
        <v>0.25969029593397863</v>
      </c>
      <c r="D914">
        <v>-0.57269289754913189</v>
      </c>
      <c r="E914">
        <v>0.11418251233408228</v>
      </c>
      <c r="F914">
        <v>-0.38053030948503874</v>
      </c>
      <c r="G914">
        <v>-0.53373241826193407</v>
      </c>
      <c r="H914">
        <v>0.53673716138291638</v>
      </c>
      <c r="I914">
        <v>0.69472321229113732</v>
      </c>
      <c r="J914">
        <v>0.18940681911772117</v>
      </c>
      <c r="K914">
        <v>1.4126840142125729</v>
      </c>
      <c r="L914">
        <v>-0.36435608308238443</v>
      </c>
      <c r="M914">
        <v>-5.0305288823437877E-2</v>
      </c>
      <c r="N914">
        <v>-0.41083922042162158</v>
      </c>
      <c r="O914">
        <v>-0.28882595870527439</v>
      </c>
      <c r="P914">
        <v>3.1172930903267115E-2</v>
      </c>
      <c r="R914">
        <f>SQRT(Correlation)*$F914 + SQRT('CDO Param'!C$17 - Correlation)*HLOOKUP('CDO Param'!C$12,$C$4:$E$1004,$A914,FALSE) + SQRT(1-Correlation)*G914</f>
        <v>-0.70766828678223037</v>
      </c>
      <c r="S914">
        <f>SQRT(Correlation)*$F914 + SQRT('CDO Param'!D$17 - Correlation)*HLOOKUP('CDO Param'!D$12,$C$4:$E$1004,$A914,FALSE) + SQRT(1-Correlation)*H914</f>
        <v>0.30786832449799351</v>
      </c>
      <c r="T914">
        <f>SQRT(Correlation)*$F914 + SQRT('CDO Param'!E$17 - Correlation)*HLOOKUP('CDO Param'!E$12,$C$4:$E$1004,$A914,FALSE) + SQRT(1-Correlation)*I914</f>
        <v>0.60744565269226125</v>
      </c>
      <c r="U914">
        <f>SQRT(Correlation)*$F914 + SQRT('CDO Param'!F$17 - Correlation)*HLOOKUP('CDO Param'!F$12,$C$4:$E$1004,$A914,FALSE) + SQRT(1-Correlation)*J914</f>
        <v>8.4884822105778662E-2</v>
      </c>
      <c r="V914">
        <f>SQRT(Correlation)*$F914 + SQRT('CDO Param'!G$17 - Correlation)*HLOOKUP('CDO Param'!G$12,$C$4:$E$1004,$A914,FALSE) + SQRT(1-Correlation)*K914</f>
        <v>1.2453874659783444</v>
      </c>
      <c r="W914">
        <f>SQRT(Correlation)*$F914 + SQRT('CDO Param'!H$17 - Correlation)*HLOOKUP('CDO Param'!H$12,$C$4:$E$1004,$A914,FALSE) + SQRT(1-Correlation)*L914</f>
        <v>-0.54698378651238599</v>
      </c>
      <c r="X914">
        <f>SQRT(Correlation)*$F914 + SQRT('CDO Param'!I$17 - Correlation)*HLOOKUP('CDO Param'!I$12,$C$4:$E$1004,$A914,FALSE) + SQRT(1-Correlation)*M914</f>
        <v>-0.14252605103848084</v>
      </c>
      <c r="Y914">
        <f>SQRT(Correlation)*$F914 + SQRT('CDO Param'!J$17 - Correlation)*HLOOKUP('CDO Param'!J$12,$C$4:$E$1004,$A914,FALSE) + SQRT(1-Correlation)*N914</f>
        <v>-0.44138296217442818</v>
      </c>
      <c r="Z914">
        <f>SQRT(Correlation)*$F914 + SQRT('CDO Param'!K$17 - Correlation)*HLOOKUP('CDO Param'!K$12,$C$4:$E$1004,$A914,FALSE) + SQRT(1-Correlation)*O914</f>
        <v>-0.32563101864346344</v>
      </c>
      <c r="AA914">
        <f>SQRT(Correlation)*$F914 + SQRT('CDO Param'!L$17 - Correlation)*HLOOKUP('CDO Param'!L$12,$C$4:$E$1004,$A914,FALSE) + SQRT(1-Correlation)*P914</f>
        <v>-2.2053416677129976E-2</v>
      </c>
      <c r="AC914" s="3">
        <f>IF(R914&lt;'CDO Param'!C$13,1,0)</f>
        <v>0</v>
      </c>
      <c r="AD914" s="3">
        <f>IF(S914&lt;'CDO Param'!D$13,1,0)</f>
        <v>0</v>
      </c>
      <c r="AE914" s="3">
        <f>IF(T914&lt;'CDO Param'!E$13,1,0)</f>
        <v>0</v>
      </c>
      <c r="AF914" s="3">
        <f>IF(U914&lt;'CDO Param'!F$13,1,0)</f>
        <v>0</v>
      </c>
      <c r="AG914" s="3">
        <f>IF(V914&lt;'CDO Param'!G$13,1,0)</f>
        <v>0</v>
      </c>
      <c r="AH914" s="3">
        <f>IF(W914&lt;'CDO Param'!H$13,1,0)</f>
        <v>0</v>
      </c>
      <c r="AI914" s="3">
        <f>IF(X914&lt;'CDO Param'!I$13,1,0)</f>
        <v>0</v>
      </c>
      <c r="AJ914" s="3">
        <f>IF(Y914&lt;'CDO Param'!J$13,1,0)</f>
        <v>0</v>
      </c>
      <c r="AK914" s="3">
        <f>IF(Z914&lt;'CDO Param'!K$13,1,0)</f>
        <v>0</v>
      </c>
      <c r="AL914" s="3">
        <f>IF(AA914&lt;'CDO Param'!L$13,1,0)</f>
        <v>0</v>
      </c>
      <c r="AN914" s="3">
        <f>AC914*'CDO Param'!C$6*'CDO Param'!C$9</f>
        <v>0</v>
      </c>
      <c r="AO914" s="3">
        <f>AD914*'CDO Param'!D$6*'CDO Param'!D$9</f>
        <v>0</v>
      </c>
      <c r="AP914" s="3">
        <f>AE914*'CDO Param'!E$6*'CDO Param'!E$9</f>
        <v>0</v>
      </c>
      <c r="AQ914" s="3">
        <f>AF914*'CDO Param'!F$6*'CDO Param'!F$9</f>
        <v>0</v>
      </c>
      <c r="AR914" s="3">
        <f>AG914*'CDO Param'!G$6*'CDO Param'!G$9</f>
        <v>0</v>
      </c>
      <c r="AS914" s="3">
        <f>AH914*'CDO Param'!H$6*'CDO Param'!H$9</f>
        <v>0</v>
      </c>
      <c r="AT914" s="3">
        <f>AI914*'CDO Param'!I$6*'CDO Param'!I$9</f>
        <v>0</v>
      </c>
      <c r="AU914" s="3">
        <f>AJ914*'CDO Param'!J$6*'CDO Param'!J$9</f>
        <v>0</v>
      </c>
      <c r="AV914" s="3">
        <f>AK914*'CDO Param'!K$6*'CDO Param'!K$9</f>
        <v>0</v>
      </c>
      <c r="AW914" s="3">
        <f>AL914*'CDO Param'!L$6*'CDO Param'!L$9</f>
        <v>0</v>
      </c>
      <c r="AY914" s="2">
        <f t="shared" si="44"/>
        <v>0</v>
      </c>
      <c r="BI914" s="5">
        <f>AY914/'CDO Param'!$M$6</f>
        <v>0</v>
      </c>
      <c r="BJ914" s="5">
        <f t="shared" si="45"/>
        <v>0</v>
      </c>
      <c r="BK914" s="5">
        <f t="shared" si="46"/>
        <v>0</v>
      </c>
    </row>
    <row r="915" spans="1:63" x14ac:dyDescent="0.2">
      <c r="A915" s="3">
        <v>912</v>
      </c>
      <c r="B915" s="3">
        <v>911</v>
      </c>
      <c r="C915">
        <v>-3.4666527426452376E-2</v>
      </c>
      <c r="D915">
        <v>-0.16765966392995324</v>
      </c>
      <c r="E915">
        <v>0.21407117856142577</v>
      </c>
      <c r="F915">
        <v>-1.2621740097529255</v>
      </c>
      <c r="G915">
        <v>0.16478907127748244</v>
      </c>
      <c r="H915">
        <v>-0.15527120922342874</v>
      </c>
      <c r="I915">
        <v>0.18333935258851852</v>
      </c>
      <c r="J915">
        <v>1.590519786986988</v>
      </c>
      <c r="K915">
        <v>-0.92497430159710348</v>
      </c>
      <c r="L915">
        <v>-1.4563966033165343</v>
      </c>
      <c r="M915">
        <v>1.2150803740951233</v>
      </c>
      <c r="N915">
        <v>0.8288225217256695</v>
      </c>
      <c r="O915">
        <v>-1.606344994797837</v>
      </c>
      <c r="P915">
        <v>-0.68975623435107991</v>
      </c>
      <c r="R915">
        <f>SQRT(Correlation)*$F915 + SQRT('CDO Param'!C$17 - Correlation)*HLOOKUP('CDO Param'!C$12,$C$4:$E$1004,$A915,FALSE) + SQRT(1-Correlation)*G915</f>
        <v>-0.26651248486574453</v>
      </c>
      <c r="S915">
        <f>SQRT(Correlation)*$F915 + SQRT('CDO Param'!D$17 - Correlation)*HLOOKUP('CDO Param'!D$12,$C$4:$E$1004,$A915,FALSE) + SQRT(1-Correlation)*H915</f>
        <v>-0.57014832734632148</v>
      </c>
      <c r="T915">
        <f>SQRT(Correlation)*$F915 + SQRT('CDO Param'!E$17 - Correlation)*HLOOKUP('CDO Param'!E$12,$C$4:$E$1004,$A915,FALSE) + SQRT(1-Correlation)*I915</f>
        <v>-0.23437538679141978</v>
      </c>
      <c r="U915">
        <f>SQRT(Correlation)*$F915 + SQRT('CDO Param'!F$17 - Correlation)*HLOOKUP('CDO Param'!F$12,$C$4:$E$1004,$A915,FALSE) + SQRT(1-Correlation)*J915</f>
        <v>1.1576328604334187</v>
      </c>
      <c r="V915">
        <f>SQRT(Correlation)*$F915 + SQRT('CDO Param'!G$17 - Correlation)*HLOOKUP('CDO Param'!G$12,$C$4:$E$1004,$A915,FALSE) + SQRT(1-Correlation)*K915</f>
        <v>-1.2287743677511087</v>
      </c>
      <c r="W915">
        <f>SQRT(Correlation)*$F915 + SQRT('CDO Param'!H$17 - Correlation)*HLOOKUP('CDO Param'!H$12,$C$4:$E$1004,$A915,FALSE) + SQRT(1-Correlation)*L915</f>
        <v>-1.8045042573918435</v>
      </c>
      <c r="X915">
        <f>SQRT(Correlation)*$F915 + SQRT('CDO Param'!I$17 - Correlation)*HLOOKUP('CDO Param'!I$12,$C$4:$E$1004,$A915,FALSE) + SQRT(1-Correlation)*M915</f>
        <v>0.80145975999301566</v>
      </c>
      <c r="Y915">
        <f>SQRT(Correlation)*$F915 + SQRT('CDO Param'!J$17 - Correlation)*HLOOKUP('CDO Param'!J$12,$C$4:$E$1004,$A915,FALSE) + SQRT(1-Correlation)*N915</f>
        <v>0.37798371494171024</v>
      </c>
      <c r="Z915">
        <f>SQRT(Correlation)*$F915 + SQRT('CDO Param'!K$17 - Correlation)*HLOOKUP('CDO Param'!K$12,$C$4:$E$1004,$A915,FALSE) + SQRT(1-Correlation)*O915</f>
        <v>-1.9322190359392888</v>
      </c>
      <c r="AA915">
        <f>SQRT(Correlation)*$F915 + SQRT('CDO Param'!L$17 - Correlation)*HLOOKUP('CDO Param'!L$12,$C$4:$E$1004,$A915,FALSE) + SQRT(1-Correlation)*P915</f>
        <v>-1.0626665877226271</v>
      </c>
      <c r="AC915" s="3">
        <f>IF(R915&lt;'CDO Param'!C$13,1,0)</f>
        <v>0</v>
      </c>
      <c r="AD915" s="3">
        <f>IF(S915&lt;'CDO Param'!D$13,1,0)</f>
        <v>0</v>
      </c>
      <c r="AE915" s="3">
        <f>IF(T915&lt;'CDO Param'!E$13,1,0)</f>
        <v>0</v>
      </c>
      <c r="AF915" s="3">
        <f>IF(U915&lt;'CDO Param'!F$13,1,0)</f>
        <v>0</v>
      </c>
      <c r="AG915" s="3">
        <f>IF(V915&lt;'CDO Param'!G$13,1,0)</f>
        <v>1</v>
      </c>
      <c r="AH915" s="3">
        <f>IF(W915&lt;'CDO Param'!H$13,1,0)</f>
        <v>0</v>
      </c>
      <c r="AI915" s="3">
        <f>IF(X915&lt;'CDO Param'!I$13,1,0)</f>
        <v>0</v>
      </c>
      <c r="AJ915" s="3">
        <f>IF(Y915&lt;'CDO Param'!J$13,1,0)</f>
        <v>0</v>
      </c>
      <c r="AK915" s="3">
        <f>IF(Z915&lt;'CDO Param'!K$13,1,0)</f>
        <v>0</v>
      </c>
      <c r="AL915" s="3">
        <f>IF(AA915&lt;'CDO Param'!L$13,1,0)</f>
        <v>1</v>
      </c>
      <c r="AN915" s="3">
        <f>AC915*'CDO Param'!C$6*'CDO Param'!C$9</f>
        <v>0</v>
      </c>
      <c r="AO915" s="3">
        <f>AD915*'CDO Param'!D$6*'CDO Param'!D$9</f>
        <v>0</v>
      </c>
      <c r="AP915" s="3">
        <f>AE915*'CDO Param'!E$6*'CDO Param'!E$9</f>
        <v>0</v>
      </c>
      <c r="AQ915" s="3">
        <f>AF915*'CDO Param'!F$6*'CDO Param'!F$9</f>
        <v>0</v>
      </c>
      <c r="AR915" s="3">
        <f>AG915*'CDO Param'!G$6*'CDO Param'!G$9</f>
        <v>4500</v>
      </c>
      <c r="AS915" s="3">
        <f>AH915*'CDO Param'!H$6*'CDO Param'!H$9</f>
        <v>0</v>
      </c>
      <c r="AT915" s="3">
        <f>AI915*'CDO Param'!I$6*'CDO Param'!I$9</f>
        <v>0</v>
      </c>
      <c r="AU915" s="3">
        <f>AJ915*'CDO Param'!J$6*'CDO Param'!J$9</f>
        <v>0</v>
      </c>
      <c r="AV915" s="3">
        <f>AK915*'CDO Param'!K$6*'CDO Param'!K$9</f>
        <v>0</v>
      </c>
      <c r="AW915" s="3">
        <f>AL915*'CDO Param'!L$6*'CDO Param'!L$9</f>
        <v>4500</v>
      </c>
      <c r="AY915" s="2">
        <f t="shared" si="44"/>
        <v>9000</v>
      </c>
      <c r="BI915" s="5">
        <f>AY915/'CDO Param'!$M$6</f>
        <v>9.375E-2</v>
      </c>
      <c r="BJ915" s="5">
        <f t="shared" si="45"/>
        <v>0.02</v>
      </c>
      <c r="BK915" s="5">
        <f t="shared" si="46"/>
        <v>1</v>
      </c>
    </row>
    <row r="916" spans="1:63" x14ac:dyDescent="0.2">
      <c r="A916" s="3">
        <v>913</v>
      </c>
      <c r="B916" s="3">
        <v>912</v>
      </c>
      <c r="C916">
        <v>0.34189724829047918</v>
      </c>
      <c r="D916">
        <v>1.8079390429193154</v>
      </c>
      <c r="E916">
        <v>0.21341520550777204</v>
      </c>
      <c r="F916">
        <v>-1.8173523130826652</v>
      </c>
      <c r="G916">
        <v>-0.80109430200536735</v>
      </c>
      <c r="H916">
        <v>-0.44006469579471741</v>
      </c>
      <c r="I916">
        <v>-0.28597924028872512</v>
      </c>
      <c r="J916">
        <v>0.9271002454624977</v>
      </c>
      <c r="K916">
        <v>-0.78551124715886544</v>
      </c>
      <c r="L916">
        <v>0.26498014449316543</v>
      </c>
      <c r="M916">
        <v>0.31770127861818764</v>
      </c>
      <c r="N916">
        <v>-0.26287352739018388</v>
      </c>
      <c r="O916">
        <v>-2.1018786355853081</v>
      </c>
      <c r="P916">
        <v>1.0693702279240824</v>
      </c>
      <c r="R916">
        <f>SQRT(Correlation)*$F916 + SQRT('CDO Param'!C$17 - Correlation)*HLOOKUP('CDO Param'!C$12,$C$4:$E$1004,$A916,FALSE) + SQRT(1-Correlation)*G916</f>
        <v>-1.0790008550635577</v>
      </c>
      <c r="S916">
        <f>SQRT(Correlation)*$F916 + SQRT('CDO Param'!D$17 - Correlation)*HLOOKUP('CDO Param'!D$12,$C$4:$E$1004,$A916,FALSE) + SQRT(1-Correlation)*H916</f>
        <v>-0.73649809754975992</v>
      </c>
      <c r="T916">
        <f>SQRT(Correlation)*$F916 + SQRT('CDO Param'!E$17 - Correlation)*HLOOKUP('CDO Param'!E$12,$C$4:$E$1004,$A916,FALSE) + SQRT(1-Correlation)*I916</f>
        <v>-0.75554348159136131</v>
      </c>
      <c r="U916">
        <f>SQRT(Correlation)*$F916 + SQRT('CDO Param'!F$17 - Correlation)*HLOOKUP('CDO Param'!F$12,$C$4:$E$1004,$A916,FALSE) + SQRT(1-Correlation)*J916</f>
        <v>0.35254834715188554</v>
      </c>
      <c r="V916">
        <f>SQRT(Correlation)*$F916 + SQRT('CDO Param'!G$17 - Correlation)*HLOOKUP('CDO Param'!G$12,$C$4:$E$1004,$A916,FALSE) + SQRT(1-Correlation)*K916</f>
        <v>-1.2721775719473625</v>
      </c>
      <c r="W916">
        <f>SQRT(Correlation)*$F916 + SQRT('CDO Param'!H$17 - Correlation)*HLOOKUP('CDO Param'!H$12,$C$4:$E$1004,$A916,FALSE) + SQRT(1-Correlation)*L916</f>
        <v>-6.7633833191953541E-2</v>
      </c>
      <c r="X916">
        <f>SQRT(Correlation)*$F916 + SQRT('CDO Param'!I$17 - Correlation)*HLOOKUP('CDO Param'!I$12,$C$4:$E$1004,$A916,FALSE) + SQRT(1-Correlation)*M916</f>
        <v>-0.22557827454255025</v>
      </c>
      <c r="Y916">
        <f>SQRT(Correlation)*$F916 + SQRT('CDO Param'!J$17 - Correlation)*HLOOKUP('CDO Param'!J$12,$C$4:$E$1004,$A916,FALSE) + SQRT(1-Correlation)*N916</f>
        <v>-0.73362347767496483</v>
      </c>
      <c r="Z916">
        <f>SQRT(Correlation)*$F916 + SQRT('CDO Param'!K$17 - Correlation)*HLOOKUP('CDO Param'!K$12,$C$4:$E$1004,$A916,FALSE) + SQRT(1-Correlation)*O916</f>
        <v>-2.4782569088492572</v>
      </c>
      <c r="AA916">
        <f>SQRT(Correlation)*$F916 + SQRT('CDO Param'!L$17 - Correlation)*HLOOKUP('CDO Param'!L$12,$C$4:$E$1004,$A916,FALSE) + SQRT(1-Correlation)*P916</f>
        <v>0.53025392192377496</v>
      </c>
      <c r="AC916" s="3">
        <f>IF(R916&lt;'CDO Param'!C$13,1,0)</f>
        <v>0</v>
      </c>
      <c r="AD916" s="3">
        <f>IF(S916&lt;'CDO Param'!D$13,1,0)</f>
        <v>0</v>
      </c>
      <c r="AE916" s="3">
        <f>IF(T916&lt;'CDO Param'!E$13,1,0)</f>
        <v>0</v>
      </c>
      <c r="AF916" s="3">
        <f>IF(U916&lt;'CDO Param'!F$13,1,0)</f>
        <v>0</v>
      </c>
      <c r="AG916" s="3">
        <f>IF(V916&lt;'CDO Param'!G$13,1,0)</f>
        <v>1</v>
      </c>
      <c r="AH916" s="3">
        <f>IF(W916&lt;'CDO Param'!H$13,1,0)</f>
        <v>0</v>
      </c>
      <c r="AI916" s="3">
        <f>IF(X916&lt;'CDO Param'!I$13,1,0)</f>
        <v>0</v>
      </c>
      <c r="AJ916" s="3">
        <f>IF(Y916&lt;'CDO Param'!J$13,1,0)</f>
        <v>0</v>
      </c>
      <c r="AK916" s="3">
        <f>IF(Z916&lt;'CDO Param'!K$13,1,0)</f>
        <v>1</v>
      </c>
      <c r="AL916" s="3">
        <f>IF(AA916&lt;'CDO Param'!L$13,1,0)</f>
        <v>0</v>
      </c>
      <c r="AN916" s="3">
        <f>AC916*'CDO Param'!C$6*'CDO Param'!C$9</f>
        <v>0</v>
      </c>
      <c r="AO916" s="3">
        <f>AD916*'CDO Param'!D$6*'CDO Param'!D$9</f>
        <v>0</v>
      </c>
      <c r="AP916" s="3">
        <f>AE916*'CDO Param'!E$6*'CDO Param'!E$9</f>
        <v>0</v>
      </c>
      <c r="AQ916" s="3">
        <f>AF916*'CDO Param'!F$6*'CDO Param'!F$9</f>
        <v>0</v>
      </c>
      <c r="AR916" s="3">
        <f>AG916*'CDO Param'!G$6*'CDO Param'!G$9</f>
        <v>4500</v>
      </c>
      <c r="AS916" s="3">
        <f>AH916*'CDO Param'!H$6*'CDO Param'!H$9</f>
        <v>0</v>
      </c>
      <c r="AT916" s="3">
        <f>AI916*'CDO Param'!I$6*'CDO Param'!I$9</f>
        <v>0</v>
      </c>
      <c r="AU916" s="3">
        <f>AJ916*'CDO Param'!J$6*'CDO Param'!J$9</f>
        <v>0</v>
      </c>
      <c r="AV916" s="3">
        <f>AK916*'CDO Param'!K$6*'CDO Param'!K$9</f>
        <v>4500</v>
      </c>
      <c r="AW916" s="3">
        <f>AL916*'CDO Param'!L$6*'CDO Param'!L$9</f>
        <v>0</v>
      </c>
      <c r="AY916" s="2">
        <f t="shared" si="44"/>
        <v>9000</v>
      </c>
      <c r="BI916" s="5">
        <f>AY916/'CDO Param'!$M$6</f>
        <v>9.375E-2</v>
      </c>
      <c r="BJ916" s="5">
        <f t="shared" si="45"/>
        <v>0.02</v>
      </c>
      <c r="BK916" s="5">
        <f t="shared" si="46"/>
        <v>1</v>
      </c>
    </row>
    <row r="917" spans="1:63" x14ac:dyDescent="0.2">
      <c r="A917" s="3">
        <v>914</v>
      </c>
      <c r="B917" s="3">
        <v>913</v>
      </c>
      <c r="C917">
        <v>0.9196719474857673</v>
      </c>
      <c r="D917">
        <v>0.43172576624783687</v>
      </c>
      <c r="E917">
        <v>0.7226299203466624</v>
      </c>
      <c r="F917">
        <v>0.52098585001658648</v>
      </c>
      <c r="G917">
        <v>1.4759825717192143</v>
      </c>
      <c r="H917">
        <v>1.566700120747555</v>
      </c>
      <c r="I917">
        <v>-0.72539705797680654</v>
      </c>
      <c r="J917">
        <v>0.21648588699463289</v>
      </c>
      <c r="K917">
        <v>0.791178536019288</v>
      </c>
      <c r="L917">
        <v>-0.67397650127531961</v>
      </c>
      <c r="M917">
        <v>-2.0638708519982174E-2</v>
      </c>
      <c r="N917">
        <v>-1.1407928468543105</v>
      </c>
      <c r="O917">
        <v>-1.1860879567393567</v>
      </c>
      <c r="P917">
        <v>0.717536750016734</v>
      </c>
      <c r="R917">
        <f>SQRT(Correlation)*$F917 + SQRT('CDO Param'!C$17 - Correlation)*HLOOKUP('CDO Param'!C$12,$C$4:$E$1004,$A917,FALSE) + SQRT(1-Correlation)*G917</f>
        <v>1.6260454488661527</v>
      </c>
      <c r="S917">
        <f>SQRT(Correlation)*$F917 + SQRT('CDO Param'!D$17 - Correlation)*HLOOKUP('CDO Param'!D$12,$C$4:$E$1004,$A917,FALSE) + SQRT(1-Correlation)*H917</f>
        <v>1.712107672469418</v>
      </c>
      <c r="T917">
        <f>SQRT(Correlation)*$F917 + SQRT('CDO Param'!E$17 - Correlation)*HLOOKUP('CDO Param'!E$12,$C$4:$E$1004,$A917,FALSE) + SQRT(1-Correlation)*I917</f>
        <v>-0.28009955579946855</v>
      </c>
      <c r="U917">
        <f>SQRT(Correlation)*$F917 + SQRT('CDO Param'!F$17 - Correlation)*HLOOKUP('CDO Param'!F$12,$C$4:$E$1004,$A917,FALSE) + SQRT(1-Correlation)*J917</f>
        <v>0.53171169917962724</v>
      </c>
      <c r="V917">
        <f>SQRT(Correlation)*$F917 + SQRT('CDO Param'!G$17 - Correlation)*HLOOKUP('CDO Param'!G$12,$C$4:$E$1004,$A917,FALSE) + SQRT(1-Correlation)*K917</f>
        <v>1.0769130168217234</v>
      </c>
      <c r="W917">
        <f>SQRT(Correlation)*$F917 + SQRT('CDO Param'!H$17 - Correlation)*HLOOKUP('CDO Param'!H$12,$C$4:$E$1004,$A917,FALSE) + SQRT(1-Correlation)*L917</f>
        <v>-0.41358481517592727</v>
      </c>
      <c r="X917">
        <f>SQRT(Correlation)*$F917 + SQRT('CDO Param'!I$17 - Correlation)*HLOOKUP('CDO Param'!I$12,$C$4:$E$1004,$A917,FALSE) + SQRT(1-Correlation)*M917</f>
        <v>0.30675555585792813</v>
      </c>
      <c r="Y917">
        <f>SQRT(Correlation)*$F917 + SQRT('CDO Param'!J$17 - Correlation)*HLOOKUP('CDO Param'!J$12,$C$4:$E$1004,$A917,FALSE) + SQRT(1-Correlation)*N917</f>
        <v>-0.67417860278807396</v>
      </c>
      <c r="Z917">
        <f>SQRT(Correlation)*$F917 + SQRT('CDO Param'!K$17 - Correlation)*HLOOKUP('CDO Param'!K$12,$C$4:$E$1004,$A917,FALSE) + SQRT(1-Correlation)*O917</f>
        <v>-0.71714931701938001</v>
      </c>
      <c r="AA917">
        <f>SQRT(Correlation)*$F917 + SQRT('CDO Param'!L$17 - Correlation)*HLOOKUP('CDO Param'!L$12,$C$4:$E$1004,$A917,FALSE) + SQRT(1-Correlation)*P917</f>
        <v>1.0887876480364302</v>
      </c>
      <c r="AC917" s="3">
        <f>IF(R917&lt;'CDO Param'!C$13,1,0)</f>
        <v>0</v>
      </c>
      <c r="AD917" s="3">
        <f>IF(S917&lt;'CDO Param'!D$13,1,0)</f>
        <v>0</v>
      </c>
      <c r="AE917" s="3">
        <f>IF(T917&lt;'CDO Param'!E$13,1,0)</f>
        <v>0</v>
      </c>
      <c r="AF917" s="3">
        <f>IF(U917&lt;'CDO Param'!F$13,1,0)</f>
        <v>0</v>
      </c>
      <c r="AG917" s="3">
        <f>IF(V917&lt;'CDO Param'!G$13,1,0)</f>
        <v>0</v>
      </c>
      <c r="AH917" s="3">
        <f>IF(W917&lt;'CDO Param'!H$13,1,0)</f>
        <v>0</v>
      </c>
      <c r="AI917" s="3">
        <f>IF(X917&lt;'CDO Param'!I$13,1,0)</f>
        <v>0</v>
      </c>
      <c r="AJ917" s="3">
        <f>IF(Y917&lt;'CDO Param'!J$13,1,0)</f>
        <v>0</v>
      </c>
      <c r="AK917" s="3">
        <f>IF(Z917&lt;'CDO Param'!K$13,1,0)</f>
        <v>0</v>
      </c>
      <c r="AL917" s="3">
        <f>IF(AA917&lt;'CDO Param'!L$13,1,0)</f>
        <v>0</v>
      </c>
      <c r="AN917" s="3">
        <f>AC917*'CDO Param'!C$6*'CDO Param'!C$9</f>
        <v>0</v>
      </c>
      <c r="AO917" s="3">
        <f>AD917*'CDO Param'!D$6*'CDO Param'!D$9</f>
        <v>0</v>
      </c>
      <c r="AP917" s="3">
        <f>AE917*'CDO Param'!E$6*'CDO Param'!E$9</f>
        <v>0</v>
      </c>
      <c r="AQ917" s="3">
        <f>AF917*'CDO Param'!F$6*'CDO Param'!F$9</f>
        <v>0</v>
      </c>
      <c r="AR917" s="3">
        <f>AG917*'CDO Param'!G$6*'CDO Param'!G$9</f>
        <v>0</v>
      </c>
      <c r="AS917" s="3">
        <f>AH917*'CDO Param'!H$6*'CDO Param'!H$9</f>
        <v>0</v>
      </c>
      <c r="AT917" s="3">
        <f>AI917*'CDO Param'!I$6*'CDO Param'!I$9</f>
        <v>0</v>
      </c>
      <c r="AU917" s="3">
        <f>AJ917*'CDO Param'!J$6*'CDO Param'!J$9</f>
        <v>0</v>
      </c>
      <c r="AV917" s="3">
        <f>AK917*'CDO Param'!K$6*'CDO Param'!K$9</f>
        <v>0</v>
      </c>
      <c r="AW917" s="3">
        <f>AL917*'CDO Param'!L$6*'CDO Param'!L$9</f>
        <v>0</v>
      </c>
      <c r="AY917" s="2">
        <f t="shared" si="44"/>
        <v>0</v>
      </c>
      <c r="BI917" s="5">
        <f>AY917/'CDO Param'!$M$6</f>
        <v>0</v>
      </c>
      <c r="BJ917" s="5">
        <f t="shared" si="45"/>
        <v>0</v>
      </c>
      <c r="BK917" s="5">
        <f t="shared" si="46"/>
        <v>0</v>
      </c>
    </row>
    <row r="918" spans="1:63" x14ac:dyDescent="0.2">
      <c r="A918" s="3">
        <v>915</v>
      </c>
      <c r="B918" s="3">
        <v>914</v>
      </c>
      <c r="C918">
        <v>0.78192670116550289</v>
      </c>
      <c r="D918">
        <v>-1.085393250832567</v>
      </c>
      <c r="E918">
        <v>-1.6191825125133619</v>
      </c>
      <c r="F918">
        <v>0.56138105719583109</v>
      </c>
      <c r="G918">
        <v>1.1258816812187433</v>
      </c>
      <c r="H918">
        <v>-0.60440129345806781</v>
      </c>
      <c r="I918">
        <v>0.68682084020110779</v>
      </c>
      <c r="J918">
        <v>0.98525561043061316</v>
      </c>
      <c r="K918">
        <v>-1.4209217624738812</v>
      </c>
      <c r="L918">
        <v>-0.25080453269765712</v>
      </c>
      <c r="M918">
        <v>-0.49117033995571546</v>
      </c>
      <c r="N918">
        <v>1.6322974261129275</v>
      </c>
      <c r="O918">
        <v>0.40483541852154303</v>
      </c>
      <c r="P918">
        <v>0.18390210243524052</v>
      </c>
      <c r="R918">
        <f>SQRT(Correlation)*$F918 + SQRT('CDO Param'!C$17 - Correlation)*HLOOKUP('CDO Param'!C$12,$C$4:$E$1004,$A918,FALSE) + SQRT(1-Correlation)*G918</f>
        <v>1.092131638570899</v>
      </c>
      <c r="S918">
        <f>SQRT(Correlation)*$F918 + SQRT('CDO Param'!D$17 - Correlation)*HLOOKUP('CDO Param'!D$12,$C$4:$E$1004,$A918,FALSE) + SQRT(1-Correlation)*H918</f>
        <v>-0.54935892040615164</v>
      </c>
      <c r="T918">
        <f>SQRT(Correlation)*$F918 + SQRT('CDO Param'!E$17 - Correlation)*HLOOKUP('CDO Param'!E$12,$C$4:$E$1004,$A918,FALSE) + SQRT(1-Correlation)*I918</f>
        <v>1.0359780969295243</v>
      </c>
      <c r="U918">
        <f>SQRT(Correlation)*$F918 + SQRT('CDO Param'!F$17 - Correlation)*HLOOKUP('CDO Param'!F$12,$C$4:$E$1004,$A918,FALSE) + SQRT(1-Correlation)*J918</f>
        <v>0.75015960293141659</v>
      </c>
      <c r="V918">
        <f>SQRT(Correlation)*$F918 + SQRT('CDO Param'!G$17 - Correlation)*HLOOKUP('CDO Param'!G$12,$C$4:$E$1004,$A918,FALSE) + SQRT(1-Correlation)*K918</f>
        <v>-1.53254068289014</v>
      </c>
      <c r="W918">
        <f>SQRT(Correlation)*$F918 + SQRT('CDO Param'!H$17 - Correlation)*HLOOKUP('CDO Param'!H$12,$C$4:$E$1004,$A918,FALSE) + SQRT(1-Correlation)*L918</f>
        <v>-0.21390757922798675</v>
      </c>
      <c r="X918">
        <f>SQRT(Correlation)*$F918 + SQRT('CDO Param'!I$17 - Correlation)*HLOOKUP('CDO Param'!I$12,$C$4:$E$1004,$A918,FALSE) + SQRT(1-Correlation)*M918</f>
        <v>-0.65050103700844986</v>
      </c>
      <c r="Y918">
        <f>SQRT(Correlation)*$F918 + SQRT('CDO Param'!J$17 - Correlation)*HLOOKUP('CDO Param'!J$12,$C$4:$E$1004,$A918,FALSE) + SQRT(1-Correlation)*N918</f>
        <v>1.9329359426818891</v>
      </c>
      <c r="Z918">
        <f>SQRT(Correlation)*$F918 + SQRT('CDO Param'!K$17 - Correlation)*HLOOKUP('CDO Param'!K$12,$C$4:$E$1004,$A918,FALSE) + SQRT(1-Correlation)*O918</f>
        <v>0.76846323708838993</v>
      </c>
      <c r="AA918">
        <f>SQRT(Correlation)*$F918 + SQRT('CDO Param'!L$17 - Correlation)*HLOOKUP('CDO Param'!L$12,$C$4:$E$1004,$A918,FALSE) + SQRT(1-Correlation)*P918</f>
        <v>0.55886749013439974</v>
      </c>
      <c r="AC918" s="3">
        <f>IF(R918&lt;'CDO Param'!C$13,1,0)</f>
        <v>0</v>
      </c>
      <c r="AD918" s="3">
        <f>IF(S918&lt;'CDO Param'!D$13,1,0)</f>
        <v>0</v>
      </c>
      <c r="AE918" s="3">
        <f>IF(T918&lt;'CDO Param'!E$13,1,0)</f>
        <v>0</v>
      </c>
      <c r="AF918" s="3">
        <f>IF(U918&lt;'CDO Param'!F$13,1,0)</f>
        <v>0</v>
      </c>
      <c r="AG918" s="3">
        <f>IF(V918&lt;'CDO Param'!G$13,1,0)</f>
        <v>1</v>
      </c>
      <c r="AH918" s="3">
        <f>IF(W918&lt;'CDO Param'!H$13,1,0)</f>
        <v>0</v>
      </c>
      <c r="AI918" s="3">
        <f>IF(X918&lt;'CDO Param'!I$13,1,0)</f>
        <v>0</v>
      </c>
      <c r="AJ918" s="3">
        <f>IF(Y918&lt;'CDO Param'!J$13,1,0)</f>
        <v>0</v>
      </c>
      <c r="AK918" s="3">
        <f>IF(Z918&lt;'CDO Param'!K$13,1,0)</f>
        <v>0</v>
      </c>
      <c r="AL918" s="3">
        <f>IF(AA918&lt;'CDO Param'!L$13,1,0)</f>
        <v>0</v>
      </c>
      <c r="AN918" s="3">
        <f>AC918*'CDO Param'!C$6*'CDO Param'!C$9</f>
        <v>0</v>
      </c>
      <c r="AO918" s="3">
        <f>AD918*'CDO Param'!D$6*'CDO Param'!D$9</f>
        <v>0</v>
      </c>
      <c r="AP918" s="3">
        <f>AE918*'CDO Param'!E$6*'CDO Param'!E$9</f>
        <v>0</v>
      </c>
      <c r="AQ918" s="3">
        <f>AF918*'CDO Param'!F$6*'CDO Param'!F$9</f>
        <v>0</v>
      </c>
      <c r="AR918" s="3">
        <f>AG918*'CDO Param'!G$6*'CDO Param'!G$9</f>
        <v>4500</v>
      </c>
      <c r="AS918" s="3">
        <f>AH918*'CDO Param'!H$6*'CDO Param'!H$9</f>
        <v>0</v>
      </c>
      <c r="AT918" s="3">
        <f>AI918*'CDO Param'!I$6*'CDO Param'!I$9</f>
        <v>0</v>
      </c>
      <c r="AU918" s="3">
        <f>AJ918*'CDO Param'!J$6*'CDO Param'!J$9</f>
        <v>0</v>
      </c>
      <c r="AV918" s="3">
        <f>AK918*'CDO Param'!K$6*'CDO Param'!K$9</f>
        <v>0</v>
      </c>
      <c r="AW918" s="3">
        <f>AL918*'CDO Param'!L$6*'CDO Param'!L$9</f>
        <v>0</v>
      </c>
      <c r="AY918" s="2">
        <f t="shared" si="44"/>
        <v>4500</v>
      </c>
      <c r="BI918" s="5">
        <f>AY918/'CDO Param'!$M$6</f>
        <v>4.6875E-2</v>
      </c>
      <c r="BJ918" s="5">
        <f t="shared" si="45"/>
        <v>0</v>
      </c>
      <c r="BK918" s="5">
        <f t="shared" si="46"/>
        <v>0</v>
      </c>
    </row>
    <row r="919" spans="1:63" x14ac:dyDescent="0.2">
      <c r="A919" s="3">
        <v>916</v>
      </c>
      <c r="B919" s="3">
        <v>915</v>
      </c>
      <c r="C919">
        <v>0.39781070881872438</v>
      </c>
      <c r="D919">
        <v>0.83046643339912407</v>
      </c>
      <c r="E919">
        <v>1.1290057955193333</v>
      </c>
      <c r="F919">
        <v>-1.2195869203424081</v>
      </c>
      <c r="G919">
        <v>0.84265366240288131</v>
      </c>
      <c r="H919">
        <v>-0.10868234312511049</v>
      </c>
      <c r="I919">
        <v>-0.80334530139225535</v>
      </c>
      <c r="J919">
        <v>-0.29138618629076518</v>
      </c>
      <c r="K919">
        <v>-1.6383319234591909</v>
      </c>
      <c r="L919">
        <v>0.57450847634754609</v>
      </c>
      <c r="M919">
        <v>0.77656522989855148</v>
      </c>
      <c r="N919">
        <v>-0.9199038686347194</v>
      </c>
      <c r="O919">
        <v>-0.57874331105267629</v>
      </c>
      <c r="P919">
        <v>-0.95405312094953842</v>
      </c>
      <c r="R919">
        <f>SQRT(Correlation)*$F919 + SQRT('CDO Param'!C$17 - Correlation)*HLOOKUP('CDO Param'!C$12,$C$4:$E$1004,$A919,FALSE) + SQRT(1-Correlation)*G919</f>
        <v>0.53118989760033997</v>
      </c>
      <c r="S919">
        <f>SQRT(Correlation)*$F919 + SQRT('CDO Param'!D$17 - Correlation)*HLOOKUP('CDO Param'!D$12,$C$4:$E$1004,$A919,FALSE) + SQRT(1-Correlation)*H919</f>
        <v>-0.37132668167815702</v>
      </c>
      <c r="T919">
        <f>SQRT(Correlation)*$F919 + SQRT('CDO Param'!E$17 - Correlation)*HLOOKUP('CDO Param'!E$12,$C$4:$E$1004,$A919,FALSE) + SQRT(1-Correlation)*I919</f>
        <v>-1.0425366968401564</v>
      </c>
      <c r="U919">
        <f>SQRT(Correlation)*$F919 + SQRT('CDO Param'!F$17 - Correlation)*HLOOKUP('CDO Param'!F$12,$C$4:$E$1004,$A919,FALSE) + SQRT(1-Correlation)*J919</f>
        <v>-0.40964708492267382</v>
      </c>
      <c r="V919">
        <f>SQRT(Correlation)*$F919 + SQRT('CDO Param'!G$17 - Correlation)*HLOOKUP('CDO Param'!G$12,$C$4:$E$1004,$A919,FALSE) + SQRT(1-Correlation)*K919</f>
        <v>-1.6874720091546964</v>
      </c>
      <c r="W919">
        <f>SQRT(Correlation)*$F919 + SQRT('CDO Param'!H$17 - Correlation)*HLOOKUP('CDO Param'!H$12,$C$4:$E$1004,$A919,FALSE) + SQRT(1-Correlation)*L919</f>
        <v>0.27680503813699603</v>
      </c>
      <c r="X919">
        <f>SQRT(Correlation)*$F919 + SQRT('CDO Param'!I$17 - Correlation)*HLOOKUP('CDO Param'!I$12,$C$4:$E$1004,$A919,FALSE) + SQRT(1-Correlation)*M919</f>
        <v>0.60350058674552387</v>
      </c>
      <c r="Y919">
        <f>SQRT(Correlation)*$F919 + SQRT('CDO Param'!J$17 - Correlation)*HLOOKUP('CDO Param'!J$12,$C$4:$E$1004,$A919,FALSE) + SQRT(1-Correlation)*N919</f>
        <v>-1.1531138628277797</v>
      </c>
      <c r="Z919">
        <f>SQRT(Correlation)*$F919 + SQRT('CDO Param'!K$17 - Correlation)*HLOOKUP('CDO Param'!K$12,$C$4:$E$1004,$A919,FALSE) + SQRT(1-Correlation)*O919</f>
        <v>-0.82946053989609481</v>
      </c>
      <c r="AA919">
        <f>SQRT(Correlation)*$F919 + SQRT('CDO Param'!L$17 - Correlation)*HLOOKUP('CDO Param'!L$12,$C$4:$E$1004,$A919,FALSE) + SQRT(1-Correlation)*P919</f>
        <v>-1.1855106881397615</v>
      </c>
      <c r="AC919" s="3">
        <f>IF(R919&lt;'CDO Param'!C$13,1,0)</f>
        <v>0</v>
      </c>
      <c r="AD919" s="3">
        <f>IF(S919&lt;'CDO Param'!D$13,1,0)</f>
        <v>0</v>
      </c>
      <c r="AE919" s="3">
        <f>IF(T919&lt;'CDO Param'!E$13,1,0)</f>
        <v>1</v>
      </c>
      <c r="AF919" s="3">
        <f>IF(U919&lt;'CDO Param'!F$13,1,0)</f>
        <v>0</v>
      </c>
      <c r="AG919" s="3">
        <f>IF(V919&lt;'CDO Param'!G$13,1,0)</f>
        <v>1</v>
      </c>
      <c r="AH919" s="3">
        <f>IF(W919&lt;'CDO Param'!H$13,1,0)</f>
        <v>0</v>
      </c>
      <c r="AI919" s="3">
        <f>IF(X919&lt;'CDO Param'!I$13,1,0)</f>
        <v>0</v>
      </c>
      <c r="AJ919" s="3">
        <f>IF(Y919&lt;'CDO Param'!J$13,1,0)</f>
        <v>0</v>
      </c>
      <c r="AK919" s="3">
        <f>IF(Z919&lt;'CDO Param'!K$13,1,0)</f>
        <v>0</v>
      </c>
      <c r="AL919" s="3">
        <f>IF(AA919&lt;'CDO Param'!L$13,1,0)</f>
        <v>1</v>
      </c>
      <c r="AN919" s="3">
        <f>AC919*'CDO Param'!C$6*'CDO Param'!C$9</f>
        <v>0</v>
      </c>
      <c r="AO919" s="3">
        <f>AD919*'CDO Param'!D$6*'CDO Param'!D$9</f>
        <v>0</v>
      </c>
      <c r="AP919" s="3">
        <f>AE919*'CDO Param'!E$6*'CDO Param'!E$9</f>
        <v>4500</v>
      </c>
      <c r="AQ919" s="3">
        <f>AF919*'CDO Param'!F$6*'CDO Param'!F$9</f>
        <v>0</v>
      </c>
      <c r="AR919" s="3">
        <f>AG919*'CDO Param'!G$6*'CDO Param'!G$9</f>
        <v>4500</v>
      </c>
      <c r="AS919" s="3">
        <f>AH919*'CDO Param'!H$6*'CDO Param'!H$9</f>
        <v>0</v>
      </c>
      <c r="AT919" s="3">
        <f>AI919*'CDO Param'!I$6*'CDO Param'!I$9</f>
        <v>0</v>
      </c>
      <c r="AU919" s="3">
        <f>AJ919*'CDO Param'!J$6*'CDO Param'!J$9</f>
        <v>0</v>
      </c>
      <c r="AV919" s="3">
        <f>AK919*'CDO Param'!K$6*'CDO Param'!K$9</f>
        <v>0</v>
      </c>
      <c r="AW919" s="3">
        <f>AL919*'CDO Param'!L$6*'CDO Param'!L$9</f>
        <v>4500</v>
      </c>
      <c r="AY919" s="2">
        <f t="shared" si="44"/>
        <v>13500</v>
      </c>
      <c r="BI919" s="5">
        <f>AY919/'CDO Param'!$M$6</f>
        <v>0.140625</v>
      </c>
      <c r="BJ919" s="5">
        <f t="shared" si="45"/>
        <v>0.02</v>
      </c>
      <c r="BK919" s="5">
        <f t="shared" si="46"/>
        <v>1</v>
      </c>
    </row>
    <row r="920" spans="1:63" x14ac:dyDescent="0.2">
      <c r="A920" s="3">
        <v>917</v>
      </c>
      <c r="B920" s="3">
        <v>916</v>
      </c>
      <c r="C920">
        <v>0.41981365939136595</v>
      </c>
      <c r="D920">
        <v>-0.31879949347057845</v>
      </c>
      <c r="E920">
        <v>0.26381144380138721</v>
      </c>
      <c r="F920">
        <v>0.91196170615148731</v>
      </c>
      <c r="G920">
        <v>0.55982582125579938</v>
      </c>
      <c r="H920">
        <v>1.7125694284914061</v>
      </c>
      <c r="I920">
        <v>0.38037342164898291</v>
      </c>
      <c r="J920">
        <v>0.58333512242825236</v>
      </c>
      <c r="K920">
        <v>0.97071961135952733</v>
      </c>
      <c r="L920">
        <v>0.4099899797438411</v>
      </c>
      <c r="M920">
        <v>-0.30071419132582378</v>
      </c>
      <c r="N920">
        <v>-0.89205059339292347</v>
      </c>
      <c r="O920">
        <v>-0.91991296358173713</v>
      </c>
      <c r="P920">
        <v>-0.68770987127209082</v>
      </c>
      <c r="R920">
        <f>SQRT(Correlation)*$F920 + SQRT('CDO Param'!C$17 - Correlation)*HLOOKUP('CDO Param'!C$12,$C$4:$E$1004,$A920,FALSE) + SQRT(1-Correlation)*G920</f>
        <v>0.77439996273760148</v>
      </c>
      <c r="S920">
        <f>SQRT(Correlation)*$F920 + SQRT('CDO Param'!D$17 - Correlation)*HLOOKUP('CDO Param'!D$12,$C$4:$E$1004,$A920,FALSE) + SQRT(1-Correlation)*H920</f>
        <v>1.8679885698565231</v>
      </c>
      <c r="T920">
        <f>SQRT(Correlation)*$F920 + SQRT('CDO Param'!E$17 - Correlation)*HLOOKUP('CDO Param'!E$12,$C$4:$E$1004,$A920,FALSE) + SQRT(1-Correlation)*I920</f>
        <v>0.76031377914365772</v>
      </c>
      <c r="U920">
        <f>SQRT(Correlation)*$F920 + SQRT('CDO Param'!F$17 - Correlation)*HLOOKUP('CDO Param'!F$12,$C$4:$E$1004,$A920,FALSE) + SQRT(1-Correlation)*J920</f>
        <v>0.90077793300135034</v>
      </c>
      <c r="V920">
        <f>SQRT(Correlation)*$F920 + SQRT('CDO Param'!G$17 - Correlation)*HLOOKUP('CDO Param'!G$12,$C$4:$E$1004,$A920,FALSE) + SQRT(1-Correlation)*K920</f>
        <v>1.268283127574285</v>
      </c>
      <c r="W920">
        <f>SQRT(Correlation)*$F920 + SQRT('CDO Param'!H$17 - Correlation)*HLOOKUP('CDO Param'!H$12,$C$4:$E$1004,$A920,FALSE) + SQRT(1-Correlation)*L920</f>
        <v>0.63225320244586292</v>
      </c>
      <c r="X920">
        <f>SQRT(Correlation)*$F920 + SQRT('CDO Param'!I$17 - Correlation)*HLOOKUP('CDO Param'!I$12,$C$4:$E$1004,$A920,FALSE) + SQRT(1-Correlation)*M920</f>
        <v>6.2095114389839889E-2</v>
      </c>
      <c r="Y920">
        <f>SQRT(Correlation)*$F920 + SQRT('CDO Param'!J$17 - Correlation)*HLOOKUP('CDO Param'!J$12,$C$4:$E$1004,$A920,FALSE) + SQRT(1-Correlation)*N920</f>
        <v>-0.44681363196497459</v>
      </c>
      <c r="Z920">
        <f>SQRT(Correlation)*$F920 + SQRT('CDO Param'!K$17 - Correlation)*HLOOKUP('CDO Param'!K$12,$C$4:$E$1004,$A920,FALSE) + SQRT(1-Correlation)*O920</f>
        <v>-0.47324619720720262</v>
      </c>
      <c r="AA920">
        <f>SQRT(Correlation)*$F920 + SQRT('CDO Param'!L$17 - Correlation)*HLOOKUP('CDO Param'!L$12,$C$4:$E$1004,$A920,FALSE) + SQRT(1-Correlation)*P920</f>
        <v>-0.25295900177735953</v>
      </c>
      <c r="AC920" s="3">
        <f>IF(R920&lt;'CDO Param'!C$13,1,0)</f>
        <v>0</v>
      </c>
      <c r="AD920" s="3">
        <f>IF(S920&lt;'CDO Param'!D$13,1,0)</f>
        <v>0</v>
      </c>
      <c r="AE920" s="3">
        <f>IF(T920&lt;'CDO Param'!E$13,1,0)</f>
        <v>0</v>
      </c>
      <c r="AF920" s="3">
        <f>IF(U920&lt;'CDO Param'!F$13,1,0)</f>
        <v>0</v>
      </c>
      <c r="AG920" s="3">
        <f>IF(V920&lt;'CDO Param'!G$13,1,0)</f>
        <v>0</v>
      </c>
      <c r="AH920" s="3">
        <f>IF(W920&lt;'CDO Param'!H$13,1,0)</f>
        <v>0</v>
      </c>
      <c r="AI920" s="3">
        <f>IF(X920&lt;'CDO Param'!I$13,1,0)</f>
        <v>0</v>
      </c>
      <c r="AJ920" s="3">
        <f>IF(Y920&lt;'CDO Param'!J$13,1,0)</f>
        <v>0</v>
      </c>
      <c r="AK920" s="3">
        <f>IF(Z920&lt;'CDO Param'!K$13,1,0)</f>
        <v>0</v>
      </c>
      <c r="AL920" s="3">
        <f>IF(AA920&lt;'CDO Param'!L$13,1,0)</f>
        <v>0</v>
      </c>
      <c r="AN920" s="3">
        <f>AC920*'CDO Param'!C$6*'CDO Param'!C$9</f>
        <v>0</v>
      </c>
      <c r="AO920" s="3">
        <f>AD920*'CDO Param'!D$6*'CDO Param'!D$9</f>
        <v>0</v>
      </c>
      <c r="AP920" s="3">
        <f>AE920*'CDO Param'!E$6*'CDO Param'!E$9</f>
        <v>0</v>
      </c>
      <c r="AQ920" s="3">
        <f>AF920*'CDO Param'!F$6*'CDO Param'!F$9</f>
        <v>0</v>
      </c>
      <c r="AR920" s="3">
        <f>AG920*'CDO Param'!G$6*'CDO Param'!G$9</f>
        <v>0</v>
      </c>
      <c r="AS920" s="3">
        <f>AH920*'CDO Param'!H$6*'CDO Param'!H$9</f>
        <v>0</v>
      </c>
      <c r="AT920" s="3">
        <f>AI920*'CDO Param'!I$6*'CDO Param'!I$9</f>
        <v>0</v>
      </c>
      <c r="AU920" s="3">
        <f>AJ920*'CDO Param'!J$6*'CDO Param'!J$9</f>
        <v>0</v>
      </c>
      <c r="AV920" s="3">
        <f>AK920*'CDO Param'!K$6*'CDO Param'!K$9</f>
        <v>0</v>
      </c>
      <c r="AW920" s="3">
        <f>AL920*'CDO Param'!L$6*'CDO Param'!L$9</f>
        <v>0</v>
      </c>
      <c r="AY920" s="2">
        <f t="shared" si="44"/>
        <v>0</v>
      </c>
      <c r="BI920" s="5">
        <f>AY920/'CDO Param'!$M$6</f>
        <v>0</v>
      </c>
      <c r="BJ920" s="5">
        <f t="shared" si="45"/>
        <v>0</v>
      </c>
      <c r="BK920" s="5">
        <f t="shared" si="46"/>
        <v>0</v>
      </c>
    </row>
    <row r="921" spans="1:63" x14ac:dyDescent="0.2">
      <c r="A921" s="3">
        <v>918</v>
      </c>
      <c r="B921" s="3">
        <v>917</v>
      </c>
      <c r="C921">
        <v>-9.4593133326270618E-2</v>
      </c>
      <c r="D921">
        <v>-1.582325239724014</v>
      </c>
      <c r="E921">
        <v>-0.16909552869037725</v>
      </c>
      <c r="F921">
        <v>-0.87016360339475796</v>
      </c>
      <c r="G921">
        <v>0.56189492170233279</v>
      </c>
      <c r="H921">
        <v>0.90729145085788332</v>
      </c>
      <c r="I921">
        <v>-2.5085319066420197</v>
      </c>
      <c r="J921">
        <v>1.1622341844486073</v>
      </c>
      <c r="K921">
        <v>1.7379807104589418</v>
      </c>
      <c r="L921">
        <v>-1.2197097021271475</v>
      </c>
      <c r="M921">
        <v>-0.21579353415290825</v>
      </c>
      <c r="N921">
        <v>0.66938810050487518</v>
      </c>
      <c r="O921">
        <v>1.7300408217124641</v>
      </c>
      <c r="P921">
        <v>-0.60594175010919571</v>
      </c>
      <c r="R921">
        <f>SQRT(Correlation)*$F921 + SQRT('CDO Param'!C$17 - Correlation)*HLOOKUP('CDO Param'!C$12,$C$4:$E$1004,$A921,FALSE) + SQRT(1-Correlation)*G921</f>
        <v>3.4115853697422316E-2</v>
      </c>
      <c r="S921">
        <f>SQRT(Correlation)*$F921 + SQRT('CDO Param'!D$17 - Correlation)*HLOOKUP('CDO Param'!D$12,$C$4:$E$1004,$A921,FALSE) + SQRT(1-Correlation)*H921</f>
        <v>0.36178777211191049</v>
      </c>
      <c r="T921">
        <f>SQRT(Correlation)*$F921 + SQRT('CDO Param'!E$17 - Correlation)*HLOOKUP('CDO Param'!E$12,$C$4:$E$1004,$A921,FALSE) + SQRT(1-Correlation)*I921</f>
        <v>-2.6799992054803496</v>
      </c>
      <c r="U921">
        <f>SQRT(Correlation)*$F921 + SQRT('CDO Param'!F$17 - Correlation)*HLOOKUP('CDO Param'!F$12,$C$4:$E$1004,$A921,FALSE) + SQRT(1-Correlation)*J921</f>
        <v>0.78961135715477282</v>
      </c>
      <c r="V921">
        <f>SQRT(Correlation)*$F921 + SQRT('CDO Param'!G$17 - Correlation)*HLOOKUP('CDO Param'!G$12,$C$4:$E$1004,$A921,FALSE) + SQRT(1-Correlation)*K921</f>
        <v>1.3358124702913829</v>
      </c>
      <c r="W921">
        <f>SQRT(Correlation)*$F921 + SQRT('CDO Param'!H$17 - Correlation)*HLOOKUP('CDO Param'!H$12,$C$4:$E$1004,$A921,FALSE) + SQRT(1-Correlation)*L921</f>
        <v>-1.6560626966591738</v>
      </c>
      <c r="X921">
        <f>SQRT(Correlation)*$F921 + SQRT('CDO Param'!I$17 - Correlation)*HLOOKUP('CDO Param'!I$12,$C$4:$E$1004,$A921,FALSE) + SQRT(1-Correlation)*M921</f>
        <v>-0.51770052373313824</v>
      </c>
      <c r="Y921">
        <f>SQRT(Correlation)*$F921 + SQRT('CDO Param'!J$17 - Correlation)*HLOOKUP('CDO Param'!J$12,$C$4:$E$1004,$A921,FALSE) + SQRT(1-Correlation)*N921</f>
        <v>0.33484042784047885</v>
      </c>
      <c r="Z921">
        <f>SQRT(Correlation)*$F921 + SQRT('CDO Param'!K$17 - Correlation)*HLOOKUP('CDO Param'!K$12,$C$4:$E$1004,$A921,FALSE) + SQRT(1-Correlation)*O921</f>
        <v>1.3410639494819465</v>
      </c>
      <c r="AA921">
        <f>SQRT(Correlation)*$F921 + SQRT('CDO Param'!L$17 - Correlation)*HLOOKUP('CDO Param'!L$12,$C$4:$E$1004,$A921,FALSE) + SQRT(1-Correlation)*P921</f>
        <v>-0.87504370094234696</v>
      </c>
      <c r="AC921" s="3">
        <f>IF(R921&lt;'CDO Param'!C$13,1,0)</f>
        <v>0</v>
      </c>
      <c r="AD921" s="3">
        <f>IF(S921&lt;'CDO Param'!D$13,1,0)</f>
        <v>0</v>
      </c>
      <c r="AE921" s="3">
        <f>IF(T921&lt;'CDO Param'!E$13,1,0)</f>
        <v>1</v>
      </c>
      <c r="AF921" s="3">
        <f>IF(U921&lt;'CDO Param'!F$13,1,0)</f>
        <v>0</v>
      </c>
      <c r="AG921" s="3">
        <f>IF(V921&lt;'CDO Param'!G$13,1,0)</f>
        <v>0</v>
      </c>
      <c r="AH921" s="3">
        <f>IF(W921&lt;'CDO Param'!H$13,1,0)</f>
        <v>0</v>
      </c>
      <c r="AI921" s="3">
        <f>IF(X921&lt;'CDO Param'!I$13,1,0)</f>
        <v>0</v>
      </c>
      <c r="AJ921" s="3">
        <f>IF(Y921&lt;'CDO Param'!J$13,1,0)</f>
        <v>0</v>
      </c>
      <c r="AK921" s="3">
        <f>IF(Z921&lt;'CDO Param'!K$13,1,0)</f>
        <v>0</v>
      </c>
      <c r="AL921" s="3">
        <f>IF(AA921&lt;'CDO Param'!L$13,1,0)</f>
        <v>1</v>
      </c>
      <c r="AN921" s="3">
        <f>AC921*'CDO Param'!C$6*'CDO Param'!C$9</f>
        <v>0</v>
      </c>
      <c r="AO921" s="3">
        <f>AD921*'CDO Param'!D$6*'CDO Param'!D$9</f>
        <v>0</v>
      </c>
      <c r="AP921" s="3">
        <f>AE921*'CDO Param'!E$6*'CDO Param'!E$9</f>
        <v>4500</v>
      </c>
      <c r="AQ921" s="3">
        <f>AF921*'CDO Param'!F$6*'CDO Param'!F$9</f>
        <v>0</v>
      </c>
      <c r="AR921" s="3">
        <f>AG921*'CDO Param'!G$6*'CDO Param'!G$9</f>
        <v>0</v>
      </c>
      <c r="AS921" s="3">
        <f>AH921*'CDO Param'!H$6*'CDO Param'!H$9</f>
        <v>0</v>
      </c>
      <c r="AT921" s="3">
        <f>AI921*'CDO Param'!I$6*'CDO Param'!I$9</f>
        <v>0</v>
      </c>
      <c r="AU921" s="3">
        <f>AJ921*'CDO Param'!J$6*'CDO Param'!J$9</f>
        <v>0</v>
      </c>
      <c r="AV921" s="3">
        <f>AK921*'CDO Param'!K$6*'CDO Param'!K$9</f>
        <v>0</v>
      </c>
      <c r="AW921" s="3">
        <f>AL921*'CDO Param'!L$6*'CDO Param'!L$9</f>
        <v>4500</v>
      </c>
      <c r="AY921" s="2">
        <f t="shared" si="44"/>
        <v>9000</v>
      </c>
      <c r="BI921" s="5">
        <f>AY921/'CDO Param'!$M$6</f>
        <v>9.375E-2</v>
      </c>
      <c r="BJ921" s="5">
        <f t="shared" si="45"/>
        <v>0.02</v>
      </c>
      <c r="BK921" s="5">
        <f t="shared" si="46"/>
        <v>1</v>
      </c>
    </row>
    <row r="922" spans="1:63" x14ac:dyDescent="0.2">
      <c r="A922" s="3">
        <v>919</v>
      </c>
      <c r="B922" s="3">
        <v>918</v>
      </c>
      <c r="C922">
        <v>-1.0358007784816436</v>
      </c>
      <c r="D922">
        <v>-1.3106728147249669</v>
      </c>
      <c r="E922">
        <v>-0.25818280846579</v>
      </c>
      <c r="F922">
        <v>8.1930693340837024E-2</v>
      </c>
      <c r="G922">
        <v>-0.72434545472788159</v>
      </c>
      <c r="H922">
        <v>-2.3224129108712077</v>
      </c>
      <c r="I922">
        <v>0.98348664323566481</v>
      </c>
      <c r="J922">
        <v>0.723600805940805</v>
      </c>
      <c r="K922">
        <v>-1.0524263416300528</v>
      </c>
      <c r="L922">
        <v>1.2966529538971372</v>
      </c>
      <c r="M922">
        <v>-0.21192477106524166</v>
      </c>
      <c r="N922">
        <v>-1.2551663530757651</v>
      </c>
      <c r="O922">
        <v>1.0149869922315702</v>
      </c>
      <c r="P922">
        <v>1.9745039026020095</v>
      </c>
      <c r="R922">
        <f>SQRT(Correlation)*$F922 + SQRT('CDO Param'!C$17 - Correlation)*HLOOKUP('CDO Param'!C$12,$C$4:$E$1004,$A922,FALSE) + SQRT(1-Correlation)*G922</f>
        <v>-0.84662280183753902</v>
      </c>
      <c r="S922">
        <f>SQRT(Correlation)*$F922 + SQRT('CDO Param'!D$17 - Correlation)*HLOOKUP('CDO Param'!D$12,$C$4:$E$1004,$A922,FALSE) + SQRT(1-Correlation)*H922</f>
        <v>-2.3626827066387843</v>
      </c>
      <c r="T922">
        <f>SQRT(Correlation)*$F922 + SQRT('CDO Param'!E$17 - Correlation)*HLOOKUP('CDO Param'!E$12,$C$4:$E$1004,$A922,FALSE) + SQRT(1-Correlation)*I922</f>
        <v>0.68487898564986982</v>
      </c>
      <c r="U922">
        <f>SQRT(Correlation)*$F922 + SQRT('CDO Param'!F$17 - Correlation)*HLOOKUP('CDO Param'!F$12,$C$4:$E$1004,$A922,FALSE) + SQRT(1-Correlation)*J922</f>
        <v>0.65464532814018472</v>
      </c>
      <c r="V922">
        <f>SQRT(Correlation)*$F922 + SQRT('CDO Param'!G$17 - Correlation)*HLOOKUP('CDO Param'!G$12,$C$4:$E$1004,$A922,FALSE) + SQRT(1-Correlation)*K922</f>
        <v>-1.030241963644583</v>
      </c>
      <c r="W922">
        <f>SQRT(Correlation)*$F922 + SQRT('CDO Param'!H$17 - Correlation)*HLOOKUP('CDO Param'!H$12,$C$4:$E$1004,$A922,FALSE) + SQRT(1-Correlation)*L922</f>
        <v>1.0706646338116839</v>
      </c>
      <c r="X922">
        <f>SQRT(Correlation)*$F922 + SQRT('CDO Param'!I$17 - Correlation)*HLOOKUP('CDO Param'!I$12,$C$4:$E$1004,$A922,FALSE) + SQRT(1-Correlation)*M922</f>
        <v>-0.23287216166452146</v>
      </c>
      <c r="Y922">
        <f>SQRT(Correlation)*$F922 + SQRT('CDO Param'!J$17 - Correlation)*HLOOKUP('CDO Param'!J$12,$C$4:$E$1004,$A922,FALSE) + SQRT(1-Correlation)*N922</f>
        <v>-1.4388937220815221</v>
      </c>
      <c r="Z922">
        <f>SQRT(Correlation)*$F922 + SQRT('CDO Param'!K$17 - Correlation)*HLOOKUP('CDO Param'!K$12,$C$4:$E$1004,$A922,FALSE) + SQRT(1-Correlation)*O922</f>
        <v>0.71476284062504747</v>
      </c>
      <c r="AA922">
        <f>SQRT(Correlation)*$F922 + SQRT('CDO Param'!L$17 - Correlation)*HLOOKUP('CDO Param'!L$12,$C$4:$E$1004,$A922,FALSE) + SQRT(1-Correlation)*P922</f>
        <v>1.625040507690515</v>
      </c>
      <c r="AC922" s="3">
        <f>IF(R922&lt;'CDO Param'!C$13,1,0)</f>
        <v>0</v>
      </c>
      <c r="AD922" s="3">
        <f>IF(S922&lt;'CDO Param'!D$13,1,0)</f>
        <v>1</v>
      </c>
      <c r="AE922" s="3">
        <f>IF(T922&lt;'CDO Param'!E$13,1,0)</f>
        <v>0</v>
      </c>
      <c r="AF922" s="3">
        <f>IF(U922&lt;'CDO Param'!F$13,1,0)</f>
        <v>0</v>
      </c>
      <c r="AG922" s="3">
        <f>IF(V922&lt;'CDO Param'!G$13,1,0)</f>
        <v>1</v>
      </c>
      <c r="AH922" s="3">
        <f>IF(W922&lt;'CDO Param'!H$13,1,0)</f>
        <v>0</v>
      </c>
      <c r="AI922" s="3">
        <f>IF(X922&lt;'CDO Param'!I$13,1,0)</f>
        <v>0</v>
      </c>
      <c r="AJ922" s="3">
        <f>IF(Y922&lt;'CDO Param'!J$13,1,0)</f>
        <v>0</v>
      </c>
      <c r="AK922" s="3">
        <f>IF(Z922&lt;'CDO Param'!K$13,1,0)</f>
        <v>0</v>
      </c>
      <c r="AL922" s="3">
        <f>IF(AA922&lt;'CDO Param'!L$13,1,0)</f>
        <v>0</v>
      </c>
      <c r="AN922" s="3">
        <f>AC922*'CDO Param'!C$6*'CDO Param'!C$9</f>
        <v>0</v>
      </c>
      <c r="AO922" s="3">
        <f>AD922*'CDO Param'!D$6*'CDO Param'!D$9</f>
        <v>4050</v>
      </c>
      <c r="AP922" s="3">
        <f>AE922*'CDO Param'!E$6*'CDO Param'!E$9</f>
        <v>0</v>
      </c>
      <c r="AQ922" s="3">
        <f>AF922*'CDO Param'!F$6*'CDO Param'!F$9</f>
        <v>0</v>
      </c>
      <c r="AR922" s="3">
        <f>AG922*'CDO Param'!G$6*'CDO Param'!G$9</f>
        <v>4500</v>
      </c>
      <c r="AS922" s="3">
        <f>AH922*'CDO Param'!H$6*'CDO Param'!H$9</f>
        <v>0</v>
      </c>
      <c r="AT922" s="3">
        <f>AI922*'CDO Param'!I$6*'CDO Param'!I$9</f>
        <v>0</v>
      </c>
      <c r="AU922" s="3">
        <f>AJ922*'CDO Param'!J$6*'CDO Param'!J$9</f>
        <v>0</v>
      </c>
      <c r="AV922" s="3">
        <f>AK922*'CDO Param'!K$6*'CDO Param'!K$9</f>
        <v>0</v>
      </c>
      <c r="AW922" s="3">
        <f>AL922*'CDO Param'!L$6*'CDO Param'!L$9</f>
        <v>0</v>
      </c>
      <c r="AY922" s="2">
        <f t="shared" si="44"/>
        <v>8550</v>
      </c>
      <c r="BI922" s="5">
        <f>AY922/'CDO Param'!$M$6</f>
        <v>8.9062500000000003E-2</v>
      </c>
      <c r="BJ922" s="5">
        <f t="shared" si="45"/>
        <v>0.02</v>
      </c>
      <c r="BK922" s="5">
        <f t="shared" si="46"/>
        <v>1</v>
      </c>
    </row>
    <row r="923" spans="1:63" x14ac:dyDescent="0.2">
      <c r="A923" s="3">
        <v>920</v>
      </c>
      <c r="B923" s="3">
        <v>919</v>
      </c>
      <c r="C923">
        <v>1.3280009625304956</v>
      </c>
      <c r="D923">
        <v>-0.20615516405086964</v>
      </c>
      <c r="E923">
        <v>1.6784179024398327</v>
      </c>
      <c r="F923">
        <v>-0.63816173678787891</v>
      </c>
      <c r="G923">
        <v>-1.1509109754115343</v>
      </c>
      <c r="H923">
        <v>1.5012074072728865</v>
      </c>
      <c r="I923">
        <v>0.84177827375242487</v>
      </c>
      <c r="J923">
        <v>-0.41393150240764953</v>
      </c>
      <c r="K923">
        <v>-0.41942712414311245</v>
      </c>
      <c r="L923">
        <v>0.15071350389916915</v>
      </c>
      <c r="M923">
        <v>-0.75917341746389866</v>
      </c>
      <c r="N923">
        <v>0.41246153159590904</v>
      </c>
      <c r="O923">
        <v>0.27511305233929306</v>
      </c>
      <c r="P923">
        <v>-1.1017209544661455</v>
      </c>
      <c r="R923">
        <f>SQRT(Correlation)*$F923 + SQRT('CDO Param'!C$17 - Correlation)*HLOOKUP('CDO Param'!C$12,$C$4:$E$1004,$A923,FALSE) + SQRT(1-Correlation)*G923</f>
        <v>-1.3228092231932036</v>
      </c>
      <c r="S923">
        <f>SQRT(Correlation)*$F923 + SQRT('CDO Param'!D$17 - Correlation)*HLOOKUP('CDO Param'!D$12,$C$4:$E$1004,$A923,FALSE) + SQRT(1-Correlation)*H923</f>
        <v>1.1932111909122474</v>
      </c>
      <c r="T923">
        <f>SQRT(Correlation)*$F923 + SQRT('CDO Param'!E$17 - Correlation)*HLOOKUP('CDO Param'!E$12,$C$4:$E$1004,$A923,FALSE) + SQRT(1-Correlation)*I923</f>
        <v>0.94813255735987201</v>
      </c>
      <c r="U923">
        <f>SQRT(Correlation)*$F923 + SQRT('CDO Param'!F$17 - Correlation)*HLOOKUP('CDO Param'!F$12,$C$4:$E$1004,$A923,FALSE) + SQRT(1-Correlation)*J923</f>
        <v>-0.21918871080214186</v>
      </c>
      <c r="V923">
        <f>SQRT(Correlation)*$F923 + SQRT('CDO Param'!G$17 - Correlation)*HLOOKUP('CDO Param'!G$12,$C$4:$E$1004,$A923,FALSE) + SQRT(1-Correlation)*K923</f>
        <v>-0.22440231535497895</v>
      </c>
      <c r="W923">
        <f>SQRT(Correlation)*$F923 + SQRT('CDO Param'!H$17 - Correlation)*HLOOKUP('CDO Param'!H$12,$C$4:$E$1004,$A923,FALSE) + SQRT(1-Correlation)*L923</f>
        <v>-8.7979819337442533E-2</v>
      </c>
      <c r="X923">
        <f>SQRT(Correlation)*$F923 + SQRT('CDO Param'!I$17 - Correlation)*HLOOKUP('CDO Param'!I$12,$C$4:$E$1004,$A923,FALSE) + SQRT(1-Correlation)*M923</f>
        <v>-0.54671394940297957</v>
      </c>
      <c r="Y923">
        <f>SQRT(Correlation)*$F923 + SQRT('CDO Param'!J$17 - Correlation)*HLOOKUP('CDO Param'!J$12,$C$4:$E$1004,$A923,FALSE) + SQRT(1-Correlation)*N923</f>
        <v>0.54084693450252663</v>
      </c>
      <c r="Z923">
        <f>SQRT(Correlation)*$F923 + SQRT('CDO Param'!K$17 - Correlation)*HLOOKUP('CDO Param'!K$12,$C$4:$E$1004,$A923,FALSE) + SQRT(1-Correlation)*O923</f>
        <v>0.41054672621913763</v>
      </c>
      <c r="AA923">
        <f>SQRT(Correlation)*$F923 + SQRT('CDO Param'!L$17 - Correlation)*HLOOKUP('CDO Param'!L$12,$C$4:$E$1004,$A923,FALSE) + SQRT(1-Correlation)*P923</f>
        <v>-0.8956327002251494</v>
      </c>
      <c r="AC923" s="3">
        <f>IF(R923&lt;'CDO Param'!C$13,1,0)</f>
        <v>0</v>
      </c>
      <c r="AD923" s="3">
        <f>IF(S923&lt;'CDO Param'!D$13,1,0)</f>
        <v>0</v>
      </c>
      <c r="AE923" s="3">
        <f>IF(T923&lt;'CDO Param'!E$13,1,0)</f>
        <v>0</v>
      </c>
      <c r="AF923" s="3">
        <f>IF(U923&lt;'CDO Param'!F$13,1,0)</f>
        <v>0</v>
      </c>
      <c r="AG923" s="3">
        <f>IF(V923&lt;'CDO Param'!G$13,1,0)</f>
        <v>1</v>
      </c>
      <c r="AH923" s="3">
        <f>IF(W923&lt;'CDO Param'!H$13,1,0)</f>
        <v>0</v>
      </c>
      <c r="AI923" s="3">
        <f>IF(X923&lt;'CDO Param'!I$13,1,0)</f>
        <v>0</v>
      </c>
      <c r="AJ923" s="3">
        <f>IF(Y923&lt;'CDO Param'!J$13,1,0)</f>
        <v>0</v>
      </c>
      <c r="AK923" s="3">
        <f>IF(Z923&lt;'CDO Param'!K$13,1,0)</f>
        <v>0</v>
      </c>
      <c r="AL923" s="3">
        <f>IF(AA923&lt;'CDO Param'!L$13,1,0)</f>
        <v>1</v>
      </c>
      <c r="AN923" s="3">
        <f>AC923*'CDO Param'!C$6*'CDO Param'!C$9</f>
        <v>0</v>
      </c>
      <c r="AO923" s="3">
        <f>AD923*'CDO Param'!D$6*'CDO Param'!D$9</f>
        <v>0</v>
      </c>
      <c r="AP923" s="3">
        <f>AE923*'CDO Param'!E$6*'CDO Param'!E$9</f>
        <v>0</v>
      </c>
      <c r="AQ923" s="3">
        <f>AF923*'CDO Param'!F$6*'CDO Param'!F$9</f>
        <v>0</v>
      </c>
      <c r="AR923" s="3">
        <f>AG923*'CDO Param'!G$6*'CDO Param'!G$9</f>
        <v>4500</v>
      </c>
      <c r="AS923" s="3">
        <f>AH923*'CDO Param'!H$6*'CDO Param'!H$9</f>
        <v>0</v>
      </c>
      <c r="AT923" s="3">
        <f>AI923*'CDO Param'!I$6*'CDO Param'!I$9</f>
        <v>0</v>
      </c>
      <c r="AU923" s="3">
        <f>AJ923*'CDO Param'!J$6*'CDO Param'!J$9</f>
        <v>0</v>
      </c>
      <c r="AV923" s="3">
        <f>AK923*'CDO Param'!K$6*'CDO Param'!K$9</f>
        <v>0</v>
      </c>
      <c r="AW923" s="3">
        <f>AL923*'CDO Param'!L$6*'CDO Param'!L$9</f>
        <v>4500</v>
      </c>
      <c r="AY923" s="2">
        <f t="shared" si="44"/>
        <v>9000</v>
      </c>
      <c r="BI923" s="5">
        <f>AY923/'CDO Param'!$M$6</f>
        <v>9.375E-2</v>
      </c>
      <c r="BJ923" s="5">
        <f t="shared" si="45"/>
        <v>0.02</v>
      </c>
      <c r="BK923" s="5">
        <f t="shared" si="46"/>
        <v>1</v>
      </c>
    </row>
    <row r="924" spans="1:63" x14ac:dyDescent="0.2">
      <c r="A924" s="3">
        <v>921</v>
      </c>
      <c r="B924" s="3">
        <v>920</v>
      </c>
      <c r="C924">
        <v>1.0219173418590799</v>
      </c>
      <c r="D924">
        <v>-0.69180714490357786</v>
      </c>
      <c r="E924">
        <v>0.85962483353796415</v>
      </c>
      <c r="F924">
        <v>0.34254981073900126</v>
      </c>
      <c r="G924">
        <v>-0.98315922514302656</v>
      </c>
      <c r="H924">
        <v>0.20237507669662591</v>
      </c>
      <c r="I924">
        <v>-0.75591970016830601</v>
      </c>
      <c r="J924">
        <v>-1.8636819731909782</v>
      </c>
      <c r="K924">
        <v>-1.3373892215895467</v>
      </c>
      <c r="L924">
        <v>0.98239979706704617</v>
      </c>
      <c r="M924">
        <v>-0.59701960708480328</v>
      </c>
      <c r="N924">
        <v>-1.4344959708978422</v>
      </c>
      <c r="O924">
        <v>0.12769987733918242</v>
      </c>
      <c r="P924">
        <v>-0.21650635062542278</v>
      </c>
      <c r="R924">
        <f>SQRT(Correlation)*$F924 + SQRT('CDO Param'!C$17 - Correlation)*HLOOKUP('CDO Param'!C$12,$C$4:$E$1004,$A924,FALSE) + SQRT(1-Correlation)*G924</f>
        <v>-0.92221927950491389</v>
      </c>
      <c r="S924">
        <f>SQRT(Correlation)*$F924 + SQRT('CDO Param'!D$17 - Correlation)*HLOOKUP('CDO Param'!D$12,$C$4:$E$1004,$A924,FALSE) + SQRT(1-Correlation)*H924</f>
        <v>0.20247731191634089</v>
      </c>
      <c r="T924">
        <f>SQRT(Correlation)*$F924 + SQRT('CDO Param'!E$17 - Correlation)*HLOOKUP('CDO Param'!E$12,$C$4:$E$1004,$A924,FALSE) + SQRT(1-Correlation)*I924</f>
        <v>-0.33843071811520875</v>
      </c>
      <c r="U924">
        <f>SQRT(Correlation)*$F924 + SQRT('CDO Param'!F$17 - Correlation)*HLOOKUP('CDO Param'!F$12,$C$4:$E$1004,$A924,FALSE) + SQRT(1-Correlation)*J924</f>
        <v>-1.4675022431508384</v>
      </c>
      <c r="V924">
        <f>SQRT(Correlation)*$F924 + SQRT('CDO Param'!G$17 - Correlation)*HLOOKUP('CDO Param'!G$12,$C$4:$E$1004,$A924,FALSE) + SQRT(1-Correlation)*K924</f>
        <v>-0.96821709982151272</v>
      </c>
      <c r="W924">
        <f>SQRT(Correlation)*$F924 + SQRT('CDO Param'!H$17 - Correlation)*HLOOKUP('CDO Param'!H$12,$C$4:$E$1004,$A924,FALSE) + SQRT(1-Correlation)*L924</f>
        <v>0.9424737361982809</v>
      </c>
      <c r="X924">
        <f>SQRT(Correlation)*$F924 + SQRT('CDO Param'!I$17 - Correlation)*HLOOKUP('CDO Param'!I$12,$C$4:$E$1004,$A924,FALSE) + SQRT(1-Correlation)*M924</f>
        <v>-0.26584081215676514</v>
      </c>
      <c r="Y924">
        <f>SQRT(Correlation)*$F924 + SQRT('CDO Param'!J$17 - Correlation)*HLOOKUP('CDO Param'!J$12,$C$4:$E$1004,$A924,FALSE) + SQRT(1-Correlation)*N924</f>
        <v>-0.98218469260972352</v>
      </c>
      <c r="Z924">
        <f>SQRT(Correlation)*$F924 + SQRT('CDO Param'!K$17 - Correlation)*HLOOKUP('CDO Param'!K$12,$C$4:$E$1004,$A924,FALSE) + SQRT(1-Correlation)*O924</f>
        <v>0.49984441689659692</v>
      </c>
      <c r="AA924">
        <f>SQRT(Correlation)*$F924 + SQRT('CDO Param'!L$17 - Correlation)*HLOOKUP('CDO Param'!L$12,$C$4:$E$1004,$A924,FALSE) + SQRT(1-Correlation)*P924</f>
        <v>0.17330171734160826</v>
      </c>
      <c r="AC924" s="3">
        <f>IF(R924&lt;'CDO Param'!C$13,1,0)</f>
        <v>0</v>
      </c>
      <c r="AD924" s="3">
        <f>IF(S924&lt;'CDO Param'!D$13,1,0)</f>
        <v>0</v>
      </c>
      <c r="AE924" s="3">
        <f>IF(T924&lt;'CDO Param'!E$13,1,0)</f>
        <v>0</v>
      </c>
      <c r="AF924" s="3">
        <f>IF(U924&lt;'CDO Param'!F$13,1,0)</f>
        <v>0</v>
      </c>
      <c r="AG924" s="3">
        <f>IF(V924&lt;'CDO Param'!G$13,1,0)</f>
        <v>1</v>
      </c>
      <c r="AH924" s="3">
        <f>IF(W924&lt;'CDO Param'!H$13,1,0)</f>
        <v>0</v>
      </c>
      <c r="AI924" s="3">
        <f>IF(X924&lt;'CDO Param'!I$13,1,0)</f>
        <v>0</v>
      </c>
      <c r="AJ924" s="3">
        <f>IF(Y924&lt;'CDO Param'!J$13,1,0)</f>
        <v>0</v>
      </c>
      <c r="AK924" s="3">
        <f>IF(Z924&lt;'CDO Param'!K$13,1,0)</f>
        <v>0</v>
      </c>
      <c r="AL924" s="3">
        <f>IF(AA924&lt;'CDO Param'!L$13,1,0)</f>
        <v>0</v>
      </c>
      <c r="AN924" s="3">
        <f>AC924*'CDO Param'!C$6*'CDO Param'!C$9</f>
        <v>0</v>
      </c>
      <c r="AO924" s="3">
        <f>AD924*'CDO Param'!D$6*'CDO Param'!D$9</f>
        <v>0</v>
      </c>
      <c r="AP924" s="3">
        <f>AE924*'CDO Param'!E$6*'CDO Param'!E$9</f>
        <v>0</v>
      </c>
      <c r="AQ924" s="3">
        <f>AF924*'CDO Param'!F$6*'CDO Param'!F$9</f>
        <v>0</v>
      </c>
      <c r="AR924" s="3">
        <f>AG924*'CDO Param'!G$6*'CDO Param'!G$9</f>
        <v>4500</v>
      </c>
      <c r="AS924" s="3">
        <f>AH924*'CDO Param'!H$6*'CDO Param'!H$9</f>
        <v>0</v>
      </c>
      <c r="AT924" s="3">
        <f>AI924*'CDO Param'!I$6*'CDO Param'!I$9</f>
        <v>0</v>
      </c>
      <c r="AU924" s="3">
        <f>AJ924*'CDO Param'!J$6*'CDO Param'!J$9</f>
        <v>0</v>
      </c>
      <c r="AV924" s="3">
        <f>AK924*'CDO Param'!K$6*'CDO Param'!K$9</f>
        <v>0</v>
      </c>
      <c r="AW924" s="3">
        <f>AL924*'CDO Param'!L$6*'CDO Param'!L$9</f>
        <v>0</v>
      </c>
      <c r="AY924" s="2">
        <f t="shared" si="44"/>
        <v>4500</v>
      </c>
      <c r="BI924" s="5">
        <f>AY924/'CDO Param'!$M$6</f>
        <v>4.6875E-2</v>
      </c>
      <c r="BJ924" s="5">
        <f t="shared" si="45"/>
        <v>0</v>
      </c>
      <c r="BK924" s="5">
        <f t="shared" si="46"/>
        <v>0</v>
      </c>
    </row>
    <row r="925" spans="1:63" x14ac:dyDescent="0.2">
      <c r="A925" s="3">
        <v>922</v>
      </c>
      <c r="B925" s="3">
        <v>921</v>
      </c>
      <c r="C925">
        <v>-1.392641024722252</v>
      </c>
      <c r="D925">
        <v>0.43398017623985652</v>
      </c>
      <c r="E925">
        <v>7.7282038546400145E-2</v>
      </c>
      <c r="F925">
        <v>1.2498298929131124</v>
      </c>
      <c r="G925">
        <v>0.91876700025750324</v>
      </c>
      <c r="H925">
        <v>0.57022589317057282</v>
      </c>
      <c r="I925">
        <v>-0.24428345568594523</v>
      </c>
      <c r="J925">
        <v>0.59710828281822614</v>
      </c>
      <c r="K925">
        <v>-0.19559365682653151</v>
      </c>
      <c r="L925">
        <v>-0.37035420064057689</v>
      </c>
      <c r="M925">
        <v>1.2101145330234431</v>
      </c>
      <c r="N925">
        <v>0.9686209523351863</v>
      </c>
      <c r="O925">
        <v>1.1330871529935393</v>
      </c>
      <c r="P925">
        <v>0.86746240413049236</v>
      </c>
      <c r="R925">
        <f>SQRT(Correlation)*$F925 + SQRT('CDO Param'!C$17 - Correlation)*HLOOKUP('CDO Param'!C$12,$C$4:$E$1004,$A925,FALSE) + SQRT(1-Correlation)*G925</f>
        <v>1.3282238879851898</v>
      </c>
      <c r="S925">
        <f>SQRT(Correlation)*$F925 + SQRT('CDO Param'!D$17 - Correlation)*HLOOKUP('CDO Param'!D$12,$C$4:$E$1004,$A925,FALSE) + SQRT(1-Correlation)*H925</f>
        <v>0.99756876100778336</v>
      </c>
      <c r="T925">
        <f>SQRT(Correlation)*$F925 + SQRT('CDO Param'!E$17 - Correlation)*HLOOKUP('CDO Param'!E$12,$C$4:$E$1004,$A925,FALSE) + SQRT(1-Correlation)*I925</f>
        <v>-0.20497490116246508</v>
      </c>
      <c r="U925">
        <f>SQRT(Correlation)*$F925 + SQRT('CDO Param'!F$17 - Correlation)*HLOOKUP('CDO Param'!F$12,$C$4:$E$1004,$A925,FALSE) + SQRT(1-Correlation)*J925</f>
        <v>0.97897835913720188</v>
      </c>
      <c r="V925">
        <f>SQRT(Correlation)*$F925 + SQRT('CDO Param'!G$17 - Correlation)*HLOOKUP('CDO Param'!G$12,$C$4:$E$1004,$A925,FALSE) + SQRT(1-Correlation)*K925</f>
        <v>0.22695526866397397</v>
      </c>
      <c r="W925">
        <f>SQRT(Correlation)*$F925 + SQRT('CDO Param'!H$17 - Correlation)*HLOOKUP('CDO Param'!H$12,$C$4:$E$1004,$A925,FALSE) + SQRT(1-Correlation)*L925</f>
        <v>0.10525613553036023</v>
      </c>
      <c r="X925">
        <f>SQRT(Correlation)*$F925 + SQRT('CDO Param'!I$17 - Correlation)*HLOOKUP('CDO Param'!I$12,$C$4:$E$1004,$A925,FALSE) + SQRT(1-Correlation)*M925</f>
        <v>1.5605271503074656</v>
      </c>
      <c r="Y925">
        <f>SQRT(Correlation)*$F925 + SQRT('CDO Param'!J$17 - Correlation)*HLOOKUP('CDO Param'!J$12,$C$4:$E$1004,$A925,FALSE) + SQRT(1-Correlation)*N925</f>
        <v>0.9456872528590281</v>
      </c>
      <c r="Z925">
        <f>SQRT(Correlation)*$F925 + SQRT('CDO Param'!K$17 - Correlation)*HLOOKUP('CDO Param'!K$12,$C$4:$E$1004,$A925,FALSE) + SQRT(1-Correlation)*O925</f>
        <v>1.101713590517432</v>
      </c>
      <c r="AA925">
        <f>SQRT(Correlation)*$F925 + SQRT('CDO Param'!L$17 - Correlation)*HLOOKUP('CDO Param'!L$12,$C$4:$E$1004,$A925,FALSE) + SQRT(1-Correlation)*P925</f>
        <v>0.84971982772219712</v>
      </c>
      <c r="AC925" s="3">
        <f>IF(R925&lt;'CDO Param'!C$13,1,0)</f>
        <v>0</v>
      </c>
      <c r="AD925" s="3">
        <f>IF(S925&lt;'CDO Param'!D$13,1,0)</f>
        <v>0</v>
      </c>
      <c r="AE925" s="3">
        <f>IF(T925&lt;'CDO Param'!E$13,1,0)</f>
        <v>0</v>
      </c>
      <c r="AF925" s="3">
        <f>IF(U925&lt;'CDO Param'!F$13,1,0)</f>
        <v>0</v>
      </c>
      <c r="AG925" s="3">
        <f>IF(V925&lt;'CDO Param'!G$13,1,0)</f>
        <v>0</v>
      </c>
      <c r="AH925" s="3">
        <f>IF(W925&lt;'CDO Param'!H$13,1,0)</f>
        <v>0</v>
      </c>
      <c r="AI925" s="3">
        <f>IF(X925&lt;'CDO Param'!I$13,1,0)</f>
        <v>0</v>
      </c>
      <c r="AJ925" s="3">
        <f>IF(Y925&lt;'CDO Param'!J$13,1,0)</f>
        <v>0</v>
      </c>
      <c r="AK925" s="3">
        <f>IF(Z925&lt;'CDO Param'!K$13,1,0)</f>
        <v>0</v>
      </c>
      <c r="AL925" s="3">
        <f>IF(AA925&lt;'CDO Param'!L$13,1,0)</f>
        <v>0</v>
      </c>
      <c r="AN925" s="3">
        <f>AC925*'CDO Param'!C$6*'CDO Param'!C$9</f>
        <v>0</v>
      </c>
      <c r="AO925" s="3">
        <f>AD925*'CDO Param'!D$6*'CDO Param'!D$9</f>
        <v>0</v>
      </c>
      <c r="AP925" s="3">
        <f>AE925*'CDO Param'!E$6*'CDO Param'!E$9</f>
        <v>0</v>
      </c>
      <c r="AQ925" s="3">
        <f>AF925*'CDO Param'!F$6*'CDO Param'!F$9</f>
        <v>0</v>
      </c>
      <c r="AR925" s="3">
        <f>AG925*'CDO Param'!G$6*'CDO Param'!G$9</f>
        <v>0</v>
      </c>
      <c r="AS925" s="3">
        <f>AH925*'CDO Param'!H$6*'CDO Param'!H$9</f>
        <v>0</v>
      </c>
      <c r="AT925" s="3">
        <f>AI925*'CDO Param'!I$6*'CDO Param'!I$9</f>
        <v>0</v>
      </c>
      <c r="AU925" s="3">
        <f>AJ925*'CDO Param'!J$6*'CDO Param'!J$9</f>
        <v>0</v>
      </c>
      <c r="AV925" s="3">
        <f>AK925*'CDO Param'!K$6*'CDO Param'!K$9</f>
        <v>0</v>
      </c>
      <c r="AW925" s="3">
        <f>AL925*'CDO Param'!L$6*'CDO Param'!L$9</f>
        <v>0</v>
      </c>
      <c r="AY925" s="2">
        <f t="shared" si="44"/>
        <v>0</v>
      </c>
      <c r="BI925" s="5">
        <f>AY925/'CDO Param'!$M$6</f>
        <v>0</v>
      </c>
      <c r="BJ925" s="5">
        <f t="shared" si="45"/>
        <v>0</v>
      </c>
      <c r="BK925" s="5">
        <f t="shared" si="46"/>
        <v>0</v>
      </c>
    </row>
    <row r="926" spans="1:63" x14ac:dyDescent="0.2">
      <c r="A926" s="3">
        <v>923</v>
      </c>
      <c r="B926" s="3">
        <v>922</v>
      </c>
      <c r="C926">
        <v>1.0905432645813562</v>
      </c>
      <c r="D926">
        <v>-0.97325937531422824</v>
      </c>
      <c r="E926">
        <v>0.58367618294141721</v>
      </c>
      <c r="F926">
        <v>-1.6335025065927766</v>
      </c>
      <c r="G926">
        <v>-0.81116922956425697</v>
      </c>
      <c r="H926">
        <v>4.7980392992030829E-2</v>
      </c>
      <c r="I926">
        <v>-1.3678391042049043</v>
      </c>
      <c r="J926">
        <v>-1.7183629097416997</v>
      </c>
      <c r="K926">
        <v>-0.16490730558871292</v>
      </c>
      <c r="L926">
        <v>0.77798858910682611</v>
      </c>
      <c r="M926">
        <v>-0.7070684659993276</v>
      </c>
      <c r="N926">
        <v>0.45055230657453649</v>
      </c>
      <c r="O926">
        <v>-0.54838892538100481</v>
      </c>
      <c r="P926">
        <v>0.88421757027390413</v>
      </c>
      <c r="R926">
        <f>SQRT(Correlation)*$F926 + SQRT('CDO Param'!C$17 - Correlation)*HLOOKUP('CDO Param'!C$12,$C$4:$E$1004,$A926,FALSE) + SQRT(1-Correlation)*G926</f>
        <v>-1.4237412092504671</v>
      </c>
      <c r="S926">
        <f>SQRT(Correlation)*$F926 + SQRT('CDO Param'!D$17 - Correlation)*HLOOKUP('CDO Param'!D$12,$C$4:$E$1004,$A926,FALSE) + SQRT(1-Correlation)*H926</f>
        <v>-0.60868031180491389</v>
      </c>
      <c r="T926">
        <f>SQRT(Correlation)*$F926 + SQRT('CDO Param'!E$17 - Correlation)*HLOOKUP('CDO Param'!E$12,$C$4:$E$1004,$A926,FALSE) + SQRT(1-Correlation)*I926</f>
        <v>-1.5256743338184298</v>
      </c>
      <c r="U926">
        <f>SQRT(Correlation)*$F926 + SQRT('CDO Param'!F$17 - Correlation)*HLOOKUP('CDO Param'!F$12,$C$4:$E$1004,$A926,FALSE) + SQRT(1-Correlation)*J926</f>
        <v>-2.0162270787137109</v>
      </c>
      <c r="V926">
        <f>SQRT(Correlation)*$F926 + SQRT('CDO Param'!G$17 - Correlation)*HLOOKUP('CDO Param'!G$12,$C$4:$E$1004,$A926,FALSE) + SQRT(1-Correlation)*K926</f>
        <v>-0.54248969279080173</v>
      </c>
      <c r="W926">
        <f>SQRT(Correlation)*$F926 + SQRT('CDO Param'!H$17 - Correlation)*HLOOKUP('CDO Param'!H$12,$C$4:$E$1004,$A926,FALSE) + SQRT(1-Correlation)*L926</f>
        <v>8.3866271289176342E-2</v>
      </c>
      <c r="X926">
        <f>SQRT(Correlation)*$F926 + SQRT('CDO Param'!I$17 - Correlation)*HLOOKUP('CDO Param'!I$12,$C$4:$E$1004,$A926,FALSE) + SQRT(1-Correlation)*M926</f>
        <v>-1.0568289305240373</v>
      </c>
      <c r="Y926">
        <f>SQRT(Correlation)*$F926 + SQRT('CDO Param'!J$17 - Correlation)*HLOOKUP('CDO Param'!J$12,$C$4:$E$1004,$A926,FALSE) + SQRT(1-Correlation)*N926</f>
        <v>0.19940322690653689</v>
      </c>
      <c r="Z926">
        <f>SQRT(Correlation)*$F926 + SQRT('CDO Param'!K$17 - Correlation)*HLOOKUP('CDO Param'!K$12,$C$4:$E$1004,$A926,FALSE) + SQRT(1-Correlation)*O926</f>
        <v>-0.74827563558368937</v>
      </c>
      <c r="AA926">
        <f>SQRT(Correlation)*$F926 + SQRT('CDO Param'!L$17 - Correlation)*HLOOKUP('CDO Param'!L$12,$C$4:$E$1004,$A926,FALSE) + SQRT(1-Correlation)*P926</f>
        <v>0.61081421952279868</v>
      </c>
      <c r="AC926" s="3">
        <f>IF(R926&lt;'CDO Param'!C$13,1,0)</f>
        <v>0</v>
      </c>
      <c r="AD926" s="3">
        <f>IF(S926&lt;'CDO Param'!D$13,1,0)</f>
        <v>0</v>
      </c>
      <c r="AE926" s="3">
        <f>IF(T926&lt;'CDO Param'!E$13,1,0)</f>
        <v>1</v>
      </c>
      <c r="AF926" s="3">
        <f>IF(U926&lt;'CDO Param'!F$13,1,0)</f>
        <v>1</v>
      </c>
      <c r="AG926" s="3">
        <f>IF(V926&lt;'CDO Param'!G$13,1,0)</f>
        <v>1</v>
      </c>
      <c r="AH926" s="3">
        <f>IF(W926&lt;'CDO Param'!H$13,1,0)</f>
        <v>0</v>
      </c>
      <c r="AI926" s="3">
        <f>IF(X926&lt;'CDO Param'!I$13,1,0)</f>
        <v>0</v>
      </c>
      <c r="AJ926" s="3">
        <f>IF(Y926&lt;'CDO Param'!J$13,1,0)</f>
        <v>0</v>
      </c>
      <c r="AK926" s="3">
        <f>IF(Z926&lt;'CDO Param'!K$13,1,0)</f>
        <v>0</v>
      </c>
      <c r="AL926" s="3">
        <f>IF(AA926&lt;'CDO Param'!L$13,1,0)</f>
        <v>0</v>
      </c>
      <c r="AN926" s="3">
        <f>AC926*'CDO Param'!C$6*'CDO Param'!C$9</f>
        <v>0</v>
      </c>
      <c r="AO926" s="3">
        <f>AD926*'CDO Param'!D$6*'CDO Param'!D$9</f>
        <v>0</v>
      </c>
      <c r="AP926" s="3">
        <f>AE926*'CDO Param'!E$6*'CDO Param'!E$9</f>
        <v>4500</v>
      </c>
      <c r="AQ926" s="3">
        <f>AF926*'CDO Param'!F$6*'CDO Param'!F$9</f>
        <v>4500</v>
      </c>
      <c r="AR926" s="3">
        <f>AG926*'CDO Param'!G$6*'CDO Param'!G$9</f>
        <v>4500</v>
      </c>
      <c r="AS926" s="3">
        <f>AH926*'CDO Param'!H$6*'CDO Param'!H$9</f>
        <v>0</v>
      </c>
      <c r="AT926" s="3">
        <f>AI926*'CDO Param'!I$6*'CDO Param'!I$9</f>
        <v>0</v>
      </c>
      <c r="AU926" s="3">
        <f>AJ926*'CDO Param'!J$6*'CDO Param'!J$9</f>
        <v>0</v>
      </c>
      <c r="AV926" s="3">
        <f>AK926*'CDO Param'!K$6*'CDO Param'!K$9</f>
        <v>0</v>
      </c>
      <c r="AW926" s="3">
        <f>AL926*'CDO Param'!L$6*'CDO Param'!L$9</f>
        <v>0</v>
      </c>
      <c r="AY926" s="2">
        <f t="shared" si="44"/>
        <v>13500</v>
      </c>
      <c r="BI926" s="5">
        <f>AY926/'CDO Param'!$M$6</f>
        <v>0.140625</v>
      </c>
      <c r="BJ926" s="5">
        <f t="shared" si="45"/>
        <v>0.02</v>
      </c>
      <c r="BK926" s="5">
        <f t="shared" si="46"/>
        <v>1</v>
      </c>
    </row>
    <row r="927" spans="1:63" x14ac:dyDescent="0.2">
      <c r="A927" s="3">
        <v>924</v>
      </c>
      <c r="B927" s="3">
        <v>923</v>
      </c>
      <c r="C927">
        <v>-0.20010475054732524</v>
      </c>
      <c r="D927">
        <v>0.71275735535891727</v>
      </c>
      <c r="E927">
        <v>1.8498576537240297</v>
      </c>
      <c r="F927">
        <v>0.49614982344792224</v>
      </c>
      <c r="G927">
        <v>0.27763348953158129</v>
      </c>
      <c r="H927">
        <v>-0.26443103706697002</v>
      </c>
      <c r="I927">
        <v>1.5342175174737349</v>
      </c>
      <c r="J927">
        <v>0.72206830736831762</v>
      </c>
      <c r="K927">
        <v>-0.72767988967825659</v>
      </c>
      <c r="L927">
        <v>0.96487383416388184</v>
      </c>
      <c r="M927">
        <v>-1.1677911970764399</v>
      </c>
      <c r="N927">
        <v>-1.0942312655970454</v>
      </c>
      <c r="O927">
        <v>-0.43176783037779387</v>
      </c>
      <c r="P927">
        <v>1.990747477975674</v>
      </c>
      <c r="R927">
        <f>SQRT(Correlation)*$F927 + SQRT('CDO Param'!C$17 - Correlation)*HLOOKUP('CDO Param'!C$12,$C$4:$E$1004,$A927,FALSE) + SQRT(1-Correlation)*G927</f>
        <v>0.52108171663965441</v>
      </c>
      <c r="S927">
        <f>SQRT(Correlation)*$F927 + SQRT('CDO Param'!D$17 - Correlation)*HLOOKUP('CDO Param'!D$12,$C$4:$E$1004,$A927,FALSE) + SQRT(1-Correlation)*H927</f>
        <v>6.8341537899502258E-3</v>
      </c>
      <c r="T927">
        <f>SQRT(Correlation)*$F927 + SQRT('CDO Param'!E$17 - Correlation)*HLOOKUP('CDO Param'!E$12,$C$4:$E$1004,$A927,FALSE) + SQRT(1-Correlation)*I927</f>
        <v>1.5594401440713557</v>
      </c>
      <c r="U927">
        <f>SQRT(Correlation)*$F927 + SQRT('CDO Param'!F$17 - Correlation)*HLOOKUP('CDO Param'!F$12,$C$4:$E$1004,$A927,FALSE) + SQRT(1-Correlation)*J927</f>
        <v>1.2555512397730324</v>
      </c>
      <c r="V927">
        <f>SQRT(Correlation)*$F927 + SQRT('CDO Param'!G$17 - Correlation)*HLOOKUP('CDO Param'!G$12,$C$4:$E$1004,$A927,FALSE) + SQRT(1-Correlation)*K927</f>
        <v>-0.11980066114389776</v>
      </c>
      <c r="W927">
        <f>SQRT(Correlation)*$F927 + SQRT('CDO Param'!H$17 - Correlation)*HLOOKUP('CDO Param'!H$12,$C$4:$E$1004,$A927,FALSE) + SQRT(1-Correlation)*L927</f>
        <v>1.173055153338797</v>
      </c>
      <c r="X927">
        <f>SQRT(Correlation)*$F927 + SQRT('CDO Param'!I$17 - Correlation)*HLOOKUP('CDO Param'!I$12,$C$4:$E$1004,$A927,FALSE) + SQRT(1-Correlation)*M927</f>
        <v>-0.53732690775572967</v>
      </c>
      <c r="Y927">
        <f>SQRT(Correlation)*$F927 + SQRT('CDO Param'!J$17 - Correlation)*HLOOKUP('CDO Param'!J$12,$C$4:$E$1004,$A927,FALSE) + SQRT(1-Correlation)*N927</f>
        <v>-0.93412531620909167</v>
      </c>
      <c r="Z927">
        <f>SQRT(Correlation)*$F927 + SQRT('CDO Param'!K$17 - Correlation)*HLOOKUP('CDO Param'!K$12,$C$4:$E$1004,$A927,FALSE) + SQRT(1-Correlation)*O927</f>
        <v>-0.30565731964741916</v>
      </c>
      <c r="AA927">
        <f>SQRT(Correlation)*$F927 + SQRT('CDO Param'!L$17 - Correlation)*HLOOKUP('CDO Param'!L$12,$C$4:$E$1004,$A927,FALSE) + SQRT(1-Correlation)*P927</f>
        <v>1.9925424926592059</v>
      </c>
      <c r="AC927" s="3">
        <f>IF(R927&lt;'CDO Param'!C$13,1,0)</f>
        <v>0</v>
      </c>
      <c r="AD927" s="3">
        <f>IF(S927&lt;'CDO Param'!D$13,1,0)</f>
        <v>0</v>
      </c>
      <c r="AE927" s="3">
        <f>IF(T927&lt;'CDO Param'!E$13,1,0)</f>
        <v>0</v>
      </c>
      <c r="AF927" s="3">
        <f>IF(U927&lt;'CDO Param'!F$13,1,0)</f>
        <v>0</v>
      </c>
      <c r="AG927" s="3">
        <f>IF(V927&lt;'CDO Param'!G$13,1,0)</f>
        <v>1</v>
      </c>
      <c r="AH927" s="3">
        <f>IF(W927&lt;'CDO Param'!H$13,1,0)</f>
        <v>0</v>
      </c>
      <c r="AI927" s="3">
        <f>IF(X927&lt;'CDO Param'!I$13,1,0)</f>
        <v>0</v>
      </c>
      <c r="AJ927" s="3">
        <f>IF(Y927&lt;'CDO Param'!J$13,1,0)</f>
        <v>0</v>
      </c>
      <c r="AK927" s="3">
        <f>IF(Z927&lt;'CDO Param'!K$13,1,0)</f>
        <v>0</v>
      </c>
      <c r="AL927" s="3">
        <f>IF(AA927&lt;'CDO Param'!L$13,1,0)</f>
        <v>0</v>
      </c>
      <c r="AN927" s="3">
        <f>AC927*'CDO Param'!C$6*'CDO Param'!C$9</f>
        <v>0</v>
      </c>
      <c r="AO927" s="3">
        <f>AD927*'CDO Param'!D$6*'CDO Param'!D$9</f>
        <v>0</v>
      </c>
      <c r="AP927" s="3">
        <f>AE927*'CDO Param'!E$6*'CDO Param'!E$9</f>
        <v>0</v>
      </c>
      <c r="AQ927" s="3">
        <f>AF927*'CDO Param'!F$6*'CDO Param'!F$9</f>
        <v>0</v>
      </c>
      <c r="AR927" s="3">
        <f>AG927*'CDO Param'!G$6*'CDO Param'!G$9</f>
        <v>4500</v>
      </c>
      <c r="AS927" s="3">
        <f>AH927*'CDO Param'!H$6*'CDO Param'!H$9</f>
        <v>0</v>
      </c>
      <c r="AT927" s="3">
        <f>AI927*'CDO Param'!I$6*'CDO Param'!I$9</f>
        <v>0</v>
      </c>
      <c r="AU927" s="3">
        <f>AJ927*'CDO Param'!J$6*'CDO Param'!J$9</f>
        <v>0</v>
      </c>
      <c r="AV927" s="3">
        <f>AK927*'CDO Param'!K$6*'CDO Param'!K$9</f>
        <v>0</v>
      </c>
      <c r="AW927" s="3">
        <f>AL927*'CDO Param'!L$6*'CDO Param'!L$9</f>
        <v>0</v>
      </c>
      <c r="AY927" s="2">
        <f t="shared" si="44"/>
        <v>4500</v>
      </c>
      <c r="BI927" s="5">
        <f>AY927/'CDO Param'!$M$6</f>
        <v>4.6875E-2</v>
      </c>
      <c r="BJ927" s="5">
        <f t="shared" si="45"/>
        <v>0</v>
      </c>
      <c r="BK927" s="5">
        <f t="shared" si="46"/>
        <v>0</v>
      </c>
    </row>
    <row r="928" spans="1:63" x14ac:dyDescent="0.2">
      <c r="A928" s="3">
        <v>925</v>
      </c>
      <c r="B928" s="3">
        <v>924</v>
      </c>
      <c r="C928">
        <v>-0.9684094948170241</v>
      </c>
      <c r="D928">
        <v>-0.32123352866619825</v>
      </c>
      <c r="E928">
        <v>-1.2975033314432949</v>
      </c>
      <c r="F928">
        <v>-2.1319283405318856</v>
      </c>
      <c r="G928">
        <v>-0.20705101633211598</v>
      </c>
      <c r="H928">
        <v>-1.4556053429259919</v>
      </c>
      <c r="I928">
        <v>0.59352601056161802</v>
      </c>
      <c r="J928">
        <v>-0.52444534048845526</v>
      </c>
      <c r="K928">
        <v>0.98820237326435745</v>
      </c>
      <c r="L928">
        <v>-0.77179493018775247</v>
      </c>
      <c r="M928">
        <v>4.2607553041307256E-2</v>
      </c>
      <c r="N928">
        <v>-1.2740292731905356</v>
      </c>
      <c r="O928">
        <v>2.7181886252947152</v>
      </c>
      <c r="P928">
        <v>0.98600139608606696</v>
      </c>
      <c r="R928">
        <f>SQRT(Correlation)*$F928 + SQRT('CDO Param'!C$17 - Correlation)*HLOOKUP('CDO Param'!C$12,$C$4:$E$1004,$A928,FALSE) + SQRT(1-Correlation)*G928</f>
        <v>-0.9160300587659157</v>
      </c>
      <c r="S928">
        <f>SQRT(Correlation)*$F928 + SQRT('CDO Param'!D$17 - Correlation)*HLOOKUP('CDO Param'!D$12,$C$4:$E$1004,$A928,FALSE) + SQRT(1-Correlation)*H928</f>
        <v>-2.1005126951142321</v>
      </c>
      <c r="T928">
        <f>SQRT(Correlation)*$F928 + SQRT('CDO Param'!E$17 - Correlation)*HLOOKUP('CDO Param'!E$12,$C$4:$E$1004,$A928,FALSE) + SQRT(1-Correlation)*I928</f>
        <v>-0.36732379231197687</v>
      </c>
      <c r="U928">
        <f>SQRT(Correlation)*$F928 + SQRT('CDO Param'!F$17 - Correlation)*HLOOKUP('CDO Param'!F$12,$C$4:$E$1004,$A928,FALSE) + SQRT(1-Correlation)*J928</f>
        <v>-1.46183803671016</v>
      </c>
      <c r="V928">
        <f>SQRT(Correlation)*$F928 + SQRT('CDO Param'!G$17 - Correlation)*HLOOKUP('CDO Param'!G$12,$C$4:$E$1004,$A928,FALSE) + SQRT(1-Correlation)*K928</f>
        <v>-2.6814414838572054E-2</v>
      </c>
      <c r="W928">
        <f>SQRT(Correlation)*$F928 + SQRT('CDO Param'!H$17 - Correlation)*HLOOKUP('CDO Param'!H$12,$C$4:$E$1004,$A928,FALSE) + SQRT(1-Correlation)*L928</f>
        <v>-1.4517931775164361</v>
      </c>
      <c r="X928">
        <f>SQRT(Correlation)*$F928 + SQRT('CDO Param'!I$17 - Correlation)*HLOOKUP('CDO Param'!I$12,$C$4:$E$1004,$A928,FALSE) + SQRT(1-Correlation)*M928</f>
        <v>-0.92388442750725797</v>
      </c>
      <c r="Y928">
        <f>SQRT(Correlation)*$F928 + SQRT('CDO Param'!J$17 - Correlation)*HLOOKUP('CDO Param'!J$12,$C$4:$E$1004,$A928,FALSE) + SQRT(1-Correlation)*N928</f>
        <v>-2.1390422981936332</v>
      </c>
      <c r="Z928">
        <f>SQRT(Correlation)*$F928 + SQRT('CDO Param'!K$17 - Correlation)*HLOOKUP('CDO Param'!K$12,$C$4:$E$1004,$A928,FALSE) + SQRT(1-Correlation)*O928</f>
        <v>1.6483081442776457</v>
      </c>
      <c r="AA928">
        <f>SQRT(Correlation)*$F928 + SQRT('CDO Param'!L$17 - Correlation)*HLOOKUP('CDO Param'!L$12,$C$4:$E$1004,$A928,FALSE) + SQRT(1-Correlation)*P928</f>
        <v>5.0110508310041713E-3</v>
      </c>
      <c r="AC928" s="3">
        <f>IF(R928&lt;'CDO Param'!C$13,1,0)</f>
        <v>0</v>
      </c>
      <c r="AD928" s="3">
        <f>IF(S928&lt;'CDO Param'!D$13,1,0)</f>
        <v>1</v>
      </c>
      <c r="AE928" s="3">
        <f>IF(T928&lt;'CDO Param'!E$13,1,0)</f>
        <v>0</v>
      </c>
      <c r="AF928" s="3">
        <f>IF(U928&lt;'CDO Param'!F$13,1,0)</f>
        <v>0</v>
      </c>
      <c r="AG928" s="3">
        <f>IF(V928&lt;'CDO Param'!G$13,1,0)</f>
        <v>1</v>
      </c>
      <c r="AH928" s="3">
        <f>IF(W928&lt;'CDO Param'!H$13,1,0)</f>
        <v>0</v>
      </c>
      <c r="AI928" s="3">
        <f>IF(X928&lt;'CDO Param'!I$13,1,0)</f>
        <v>0</v>
      </c>
      <c r="AJ928" s="3">
        <f>IF(Y928&lt;'CDO Param'!J$13,1,0)</f>
        <v>0</v>
      </c>
      <c r="AK928" s="3">
        <f>IF(Z928&lt;'CDO Param'!K$13,1,0)</f>
        <v>0</v>
      </c>
      <c r="AL928" s="3">
        <f>IF(AA928&lt;'CDO Param'!L$13,1,0)</f>
        <v>0</v>
      </c>
      <c r="AN928" s="3">
        <f>AC928*'CDO Param'!C$6*'CDO Param'!C$9</f>
        <v>0</v>
      </c>
      <c r="AO928" s="3">
        <f>AD928*'CDO Param'!D$6*'CDO Param'!D$9</f>
        <v>4050</v>
      </c>
      <c r="AP928" s="3">
        <f>AE928*'CDO Param'!E$6*'CDO Param'!E$9</f>
        <v>0</v>
      </c>
      <c r="AQ928" s="3">
        <f>AF928*'CDO Param'!F$6*'CDO Param'!F$9</f>
        <v>0</v>
      </c>
      <c r="AR928" s="3">
        <f>AG928*'CDO Param'!G$6*'CDO Param'!G$9</f>
        <v>4500</v>
      </c>
      <c r="AS928" s="3">
        <f>AH928*'CDO Param'!H$6*'CDO Param'!H$9</f>
        <v>0</v>
      </c>
      <c r="AT928" s="3">
        <f>AI928*'CDO Param'!I$6*'CDO Param'!I$9</f>
        <v>0</v>
      </c>
      <c r="AU928" s="3">
        <f>AJ928*'CDO Param'!J$6*'CDO Param'!J$9</f>
        <v>0</v>
      </c>
      <c r="AV928" s="3">
        <f>AK928*'CDO Param'!K$6*'CDO Param'!K$9</f>
        <v>0</v>
      </c>
      <c r="AW928" s="3">
        <f>AL928*'CDO Param'!L$6*'CDO Param'!L$9</f>
        <v>0</v>
      </c>
      <c r="AY928" s="2">
        <f t="shared" si="44"/>
        <v>8550</v>
      </c>
      <c r="BI928" s="5">
        <f>AY928/'CDO Param'!$M$6</f>
        <v>8.9062500000000003E-2</v>
      </c>
      <c r="BJ928" s="5">
        <f t="shared" si="45"/>
        <v>0.02</v>
      </c>
      <c r="BK928" s="5">
        <f t="shared" si="46"/>
        <v>1</v>
      </c>
    </row>
    <row r="929" spans="1:63" x14ac:dyDescent="0.2">
      <c r="A929" s="3">
        <v>926</v>
      </c>
      <c r="B929" s="3">
        <v>925</v>
      </c>
      <c r="C929">
        <v>-1.0261942406941671</v>
      </c>
      <c r="D929">
        <v>-1.1072211236751173</v>
      </c>
      <c r="E929">
        <v>0.86073669081088156</v>
      </c>
      <c r="F929">
        <v>-0.28261865736567415</v>
      </c>
      <c r="G929">
        <v>-9.1939682533848099E-2</v>
      </c>
      <c r="H929">
        <v>1.3329145076568238</v>
      </c>
      <c r="I929">
        <v>1.0635267244651914</v>
      </c>
      <c r="J929">
        <v>0.33336164051434025</v>
      </c>
      <c r="K929">
        <v>2.0315019355621189</v>
      </c>
      <c r="L929">
        <v>-0.426430233346764</v>
      </c>
      <c r="M929">
        <v>0.30720684662810527</v>
      </c>
      <c r="N929">
        <v>-0.2914089236583095</v>
      </c>
      <c r="O929">
        <v>1.3109729479765519</v>
      </c>
      <c r="P929">
        <v>-0.10890289559029043</v>
      </c>
      <c r="R929">
        <f>SQRT(Correlation)*$F929 + SQRT('CDO Param'!C$17 - Correlation)*HLOOKUP('CDO Param'!C$12,$C$4:$E$1004,$A929,FALSE) + SQRT(1-Correlation)*G929</f>
        <v>-0.33317822086608639</v>
      </c>
      <c r="S929">
        <f>SQRT(Correlation)*$F929 + SQRT('CDO Param'!D$17 - Correlation)*HLOOKUP('CDO Param'!D$12,$C$4:$E$1004,$A929,FALSE) + SQRT(1-Correlation)*H929</f>
        <v>1.0185571515250942</v>
      </c>
      <c r="T929">
        <f>SQRT(Correlation)*$F929 + SQRT('CDO Param'!E$17 - Correlation)*HLOOKUP('CDO Param'!E$12,$C$4:$E$1004,$A929,FALSE) + SQRT(1-Correlation)*I929</f>
        <v>0.64807269810472001</v>
      </c>
      <c r="U929">
        <f>SQRT(Correlation)*$F929 + SQRT('CDO Param'!F$17 - Correlation)*HLOOKUP('CDO Param'!F$12,$C$4:$E$1004,$A929,FALSE) + SQRT(1-Correlation)*J929</f>
        <v>0.41934932905138372</v>
      </c>
      <c r="V929">
        <f>SQRT(Correlation)*$F929 + SQRT('CDO Param'!G$17 - Correlation)*HLOOKUP('CDO Param'!G$12,$C$4:$E$1004,$A929,FALSE) + SQRT(1-Correlation)*K929</f>
        <v>2.030346664709783</v>
      </c>
      <c r="W929">
        <f>SQRT(Correlation)*$F929 + SQRT('CDO Param'!H$17 - Correlation)*HLOOKUP('CDO Param'!H$12,$C$4:$E$1004,$A929,FALSE) + SQRT(1-Correlation)*L929</f>
        <v>-0.65050381977801641</v>
      </c>
      <c r="X929">
        <f>SQRT(Correlation)*$F929 + SQRT('CDO Param'!I$17 - Correlation)*HLOOKUP('CDO Param'!I$12,$C$4:$E$1004,$A929,FALSE) + SQRT(1-Correlation)*M929</f>
        <v>0.39453671292755887</v>
      </c>
      <c r="Y929">
        <f>SQRT(Correlation)*$F929 + SQRT('CDO Param'!J$17 - Correlation)*HLOOKUP('CDO Param'!J$12,$C$4:$E$1004,$A929,FALSE) + SQRT(1-Correlation)*N929</f>
        <v>-0.63733212120329319</v>
      </c>
      <c r="Z929">
        <f>SQRT(Correlation)*$F929 + SQRT('CDO Param'!K$17 - Correlation)*HLOOKUP('CDO Param'!K$12,$C$4:$E$1004,$A929,FALSE) + SQRT(1-Correlation)*O929</f>
        <v>0.88282079751562215</v>
      </c>
      <c r="AA929">
        <f>SQRT(Correlation)*$F929 + SQRT('CDO Param'!L$17 - Correlation)*HLOOKUP('CDO Param'!L$12,$C$4:$E$1004,$A929,FALSE) + SQRT(1-Correlation)*P929</f>
        <v>-0.46419170058162529</v>
      </c>
      <c r="AC929" s="3">
        <f>IF(R929&lt;'CDO Param'!C$13,1,0)</f>
        <v>0</v>
      </c>
      <c r="AD929" s="3">
        <f>IF(S929&lt;'CDO Param'!D$13,1,0)</f>
        <v>0</v>
      </c>
      <c r="AE929" s="3">
        <f>IF(T929&lt;'CDO Param'!E$13,1,0)</f>
        <v>0</v>
      </c>
      <c r="AF929" s="3">
        <f>IF(U929&lt;'CDO Param'!F$13,1,0)</f>
        <v>0</v>
      </c>
      <c r="AG929" s="3">
        <f>IF(V929&lt;'CDO Param'!G$13,1,0)</f>
        <v>0</v>
      </c>
      <c r="AH929" s="3">
        <f>IF(W929&lt;'CDO Param'!H$13,1,0)</f>
        <v>0</v>
      </c>
      <c r="AI929" s="3">
        <f>IF(X929&lt;'CDO Param'!I$13,1,0)</f>
        <v>0</v>
      </c>
      <c r="AJ929" s="3">
        <f>IF(Y929&lt;'CDO Param'!J$13,1,0)</f>
        <v>0</v>
      </c>
      <c r="AK929" s="3">
        <f>IF(Z929&lt;'CDO Param'!K$13,1,0)</f>
        <v>0</v>
      </c>
      <c r="AL929" s="3">
        <f>IF(AA929&lt;'CDO Param'!L$13,1,0)</f>
        <v>0</v>
      </c>
      <c r="AN929" s="3">
        <f>AC929*'CDO Param'!C$6*'CDO Param'!C$9</f>
        <v>0</v>
      </c>
      <c r="AO929" s="3">
        <f>AD929*'CDO Param'!D$6*'CDO Param'!D$9</f>
        <v>0</v>
      </c>
      <c r="AP929" s="3">
        <f>AE929*'CDO Param'!E$6*'CDO Param'!E$9</f>
        <v>0</v>
      </c>
      <c r="AQ929" s="3">
        <f>AF929*'CDO Param'!F$6*'CDO Param'!F$9</f>
        <v>0</v>
      </c>
      <c r="AR929" s="3">
        <f>AG929*'CDO Param'!G$6*'CDO Param'!G$9</f>
        <v>0</v>
      </c>
      <c r="AS929" s="3">
        <f>AH929*'CDO Param'!H$6*'CDO Param'!H$9</f>
        <v>0</v>
      </c>
      <c r="AT929" s="3">
        <f>AI929*'CDO Param'!I$6*'CDO Param'!I$9</f>
        <v>0</v>
      </c>
      <c r="AU929" s="3">
        <f>AJ929*'CDO Param'!J$6*'CDO Param'!J$9</f>
        <v>0</v>
      </c>
      <c r="AV929" s="3">
        <f>AK929*'CDO Param'!K$6*'CDO Param'!K$9</f>
        <v>0</v>
      </c>
      <c r="AW929" s="3">
        <f>AL929*'CDO Param'!L$6*'CDO Param'!L$9</f>
        <v>0</v>
      </c>
      <c r="AY929" s="2">
        <f t="shared" si="44"/>
        <v>0</v>
      </c>
      <c r="BI929" s="5">
        <f>AY929/'CDO Param'!$M$6</f>
        <v>0</v>
      </c>
      <c r="BJ929" s="5">
        <f t="shared" si="45"/>
        <v>0</v>
      </c>
      <c r="BK929" s="5">
        <f t="shared" si="46"/>
        <v>0</v>
      </c>
    </row>
    <row r="930" spans="1:63" x14ac:dyDescent="0.2">
      <c r="A930" s="3">
        <v>927</v>
      </c>
      <c r="B930" s="3">
        <v>926</v>
      </c>
      <c r="C930">
        <v>0.65657445702527184</v>
      </c>
      <c r="D930">
        <v>0.92108621174702421</v>
      </c>
      <c r="E930">
        <v>1.2885175237897784</v>
      </c>
      <c r="F930">
        <v>2.4627843231428415</v>
      </c>
      <c r="G930">
        <v>-1.0496955837879796</v>
      </c>
      <c r="H930">
        <v>-0.16526769286429044</v>
      </c>
      <c r="I930">
        <v>-0.25955159799195826</v>
      </c>
      <c r="J930">
        <v>0.10307530828868039</v>
      </c>
      <c r="K930">
        <v>-0.24670043785590678</v>
      </c>
      <c r="L930">
        <v>2.595334080979228</v>
      </c>
      <c r="M930">
        <v>0.23272832549992017</v>
      </c>
      <c r="N930">
        <v>2.0249535737093538</v>
      </c>
      <c r="O930">
        <v>0.59444118960527703</v>
      </c>
      <c r="P930">
        <v>-0.13836256584909279</v>
      </c>
      <c r="R930">
        <f>SQRT(Correlation)*$F930 + SQRT('CDO Param'!C$17 - Correlation)*HLOOKUP('CDO Param'!C$12,$C$4:$E$1004,$A930,FALSE) + SQRT(1-Correlation)*G930</f>
        <v>-8.6766622411539096E-2</v>
      </c>
      <c r="S930">
        <f>SQRT(Correlation)*$F930 + SQRT('CDO Param'!D$17 - Correlation)*HLOOKUP('CDO Param'!D$12,$C$4:$E$1004,$A930,FALSE) + SQRT(1-Correlation)*H930</f>
        <v>0.75227534603780633</v>
      </c>
      <c r="T930">
        <f>SQRT(Correlation)*$F930 + SQRT('CDO Param'!E$17 - Correlation)*HLOOKUP('CDO Param'!E$12,$C$4:$E$1004,$A930,FALSE) + SQRT(1-Correlation)*I930</f>
        <v>0.70628179174007244</v>
      </c>
      <c r="U930">
        <f>SQRT(Correlation)*$F930 + SQRT('CDO Param'!F$17 - Correlation)*HLOOKUP('CDO Param'!F$12,$C$4:$E$1004,$A930,FALSE) + SQRT(1-Correlation)*J930</f>
        <v>1.1647078854429944</v>
      </c>
      <c r="V930">
        <f>SQRT(Correlation)*$F930 + SQRT('CDO Param'!G$17 - Correlation)*HLOOKUP('CDO Param'!G$12,$C$4:$E$1004,$A930,FALSE) + SQRT(1-Correlation)*K930</f>
        <v>0.83288147701246817</v>
      </c>
      <c r="W930">
        <f>SQRT(Correlation)*$F930 + SQRT('CDO Param'!H$17 - Correlation)*HLOOKUP('CDO Param'!H$12,$C$4:$E$1004,$A930,FALSE) + SQRT(1-Correlation)*L930</f>
        <v>3.3712121414517742</v>
      </c>
      <c r="X930">
        <f>SQRT(Correlation)*$F930 + SQRT('CDO Param'!I$17 - Correlation)*HLOOKUP('CDO Param'!I$12,$C$4:$E$1004,$A930,FALSE) + SQRT(1-Correlation)*M930</f>
        <v>1.2877075374131535</v>
      </c>
      <c r="Y930">
        <f>SQRT(Correlation)*$F930 + SQRT('CDO Param'!J$17 - Correlation)*HLOOKUP('CDO Param'!J$12,$C$4:$E$1004,$A930,FALSE) + SQRT(1-Correlation)*N930</f>
        <v>2.8735536924431284</v>
      </c>
      <c r="Z930">
        <f>SQRT(Correlation)*$F930 + SQRT('CDO Param'!K$17 - Correlation)*HLOOKUP('CDO Param'!K$12,$C$4:$E$1004,$A930,FALSE) + SQRT(1-Correlation)*O930</f>
        <v>1.5164504859891696</v>
      </c>
      <c r="AA930">
        <f>SQRT(Correlation)*$F930 + SQRT('CDO Param'!L$17 - Correlation)*HLOOKUP('CDO Param'!L$12,$C$4:$E$1004,$A930,FALSE) + SQRT(1-Correlation)*P930</f>
        <v>0.82125180244091578</v>
      </c>
      <c r="AC930" s="3">
        <f>IF(R930&lt;'CDO Param'!C$13,1,0)</f>
        <v>0</v>
      </c>
      <c r="AD930" s="3">
        <f>IF(S930&lt;'CDO Param'!D$13,1,0)</f>
        <v>0</v>
      </c>
      <c r="AE930" s="3">
        <f>IF(T930&lt;'CDO Param'!E$13,1,0)</f>
        <v>0</v>
      </c>
      <c r="AF930" s="3">
        <f>IF(U930&lt;'CDO Param'!F$13,1,0)</f>
        <v>0</v>
      </c>
      <c r="AG930" s="3">
        <f>IF(V930&lt;'CDO Param'!G$13,1,0)</f>
        <v>0</v>
      </c>
      <c r="AH930" s="3">
        <f>IF(W930&lt;'CDO Param'!H$13,1,0)</f>
        <v>0</v>
      </c>
      <c r="AI930" s="3">
        <f>IF(X930&lt;'CDO Param'!I$13,1,0)</f>
        <v>0</v>
      </c>
      <c r="AJ930" s="3">
        <f>IF(Y930&lt;'CDO Param'!J$13,1,0)</f>
        <v>0</v>
      </c>
      <c r="AK930" s="3">
        <f>IF(Z930&lt;'CDO Param'!K$13,1,0)</f>
        <v>0</v>
      </c>
      <c r="AL930" s="3">
        <f>IF(AA930&lt;'CDO Param'!L$13,1,0)</f>
        <v>0</v>
      </c>
      <c r="AN930" s="3">
        <f>AC930*'CDO Param'!C$6*'CDO Param'!C$9</f>
        <v>0</v>
      </c>
      <c r="AO930" s="3">
        <f>AD930*'CDO Param'!D$6*'CDO Param'!D$9</f>
        <v>0</v>
      </c>
      <c r="AP930" s="3">
        <f>AE930*'CDO Param'!E$6*'CDO Param'!E$9</f>
        <v>0</v>
      </c>
      <c r="AQ930" s="3">
        <f>AF930*'CDO Param'!F$6*'CDO Param'!F$9</f>
        <v>0</v>
      </c>
      <c r="AR930" s="3">
        <f>AG930*'CDO Param'!G$6*'CDO Param'!G$9</f>
        <v>0</v>
      </c>
      <c r="AS930" s="3">
        <f>AH930*'CDO Param'!H$6*'CDO Param'!H$9</f>
        <v>0</v>
      </c>
      <c r="AT930" s="3">
        <f>AI930*'CDO Param'!I$6*'CDO Param'!I$9</f>
        <v>0</v>
      </c>
      <c r="AU930" s="3">
        <f>AJ930*'CDO Param'!J$6*'CDO Param'!J$9</f>
        <v>0</v>
      </c>
      <c r="AV930" s="3">
        <f>AK930*'CDO Param'!K$6*'CDO Param'!K$9</f>
        <v>0</v>
      </c>
      <c r="AW930" s="3">
        <f>AL930*'CDO Param'!L$6*'CDO Param'!L$9</f>
        <v>0</v>
      </c>
      <c r="AY930" s="2">
        <f t="shared" si="44"/>
        <v>0</v>
      </c>
      <c r="BI930" s="5">
        <f>AY930/'CDO Param'!$M$6</f>
        <v>0</v>
      </c>
      <c r="BJ930" s="5">
        <f t="shared" si="45"/>
        <v>0</v>
      </c>
      <c r="BK930" s="5">
        <f t="shared" si="46"/>
        <v>0</v>
      </c>
    </row>
    <row r="931" spans="1:63" x14ac:dyDescent="0.2">
      <c r="A931" s="3">
        <v>928</v>
      </c>
      <c r="B931" s="3">
        <v>927</v>
      </c>
      <c r="C931">
        <v>0.60706497606588528</v>
      </c>
      <c r="D931">
        <v>0.70202077040448785</v>
      </c>
      <c r="E931">
        <v>1.3712542568100616</v>
      </c>
      <c r="F931">
        <v>-1.2050804798491299</v>
      </c>
      <c r="G931">
        <v>-0.13952330846223049</v>
      </c>
      <c r="H931">
        <v>-2.0322659111116081</v>
      </c>
      <c r="I931">
        <v>-2.1934829419478774</v>
      </c>
      <c r="J931">
        <v>0.23340362531598657</v>
      </c>
      <c r="K931">
        <v>-0.2888407379941782</v>
      </c>
      <c r="L931">
        <v>-0.22353333406499587</v>
      </c>
      <c r="M931">
        <v>-1.3069120541331358</v>
      </c>
      <c r="N931">
        <v>-1.2456575859687291</v>
      </c>
      <c r="O931">
        <v>-1.9792332750512287</v>
      </c>
      <c r="P931">
        <v>0.2569231583038345</v>
      </c>
      <c r="R931">
        <f>SQRT(Correlation)*$F931 + SQRT('CDO Param'!C$17 - Correlation)*HLOOKUP('CDO Param'!C$12,$C$4:$E$1004,$A931,FALSE) + SQRT(1-Correlation)*G931</f>
        <v>-0.41416261098269391</v>
      </c>
      <c r="S931">
        <f>SQRT(Correlation)*$F931 + SQRT('CDO Param'!D$17 - Correlation)*HLOOKUP('CDO Param'!D$12,$C$4:$E$1004,$A931,FALSE) + SQRT(1-Correlation)*H931</f>
        <v>-2.2097759056248187</v>
      </c>
      <c r="T931">
        <f>SQRT(Correlation)*$F931 + SQRT('CDO Param'!E$17 - Correlation)*HLOOKUP('CDO Param'!E$12,$C$4:$E$1004,$A931,FALSE) + SQRT(1-Correlation)*I931</f>
        <v>-2.3013862439650743</v>
      </c>
      <c r="U931">
        <f>SQRT(Correlation)*$F931 + SQRT('CDO Param'!F$17 - Correlation)*HLOOKUP('CDO Param'!F$12,$C$4:$E$1004,$A931,FALSE) + SQRT(1-Correlation)*J931</f>
        <v>0.14696798629485222</v>
      </c>
      <c r="V931">
        <f>SQRT(Correlation)*$F931 + SQRT('CDO Param'!G$17 - Correlation)*HLOOKUP('CDO Param'!G$12,$C$4:$E$1004,$A931,FALSE) + SQRT(1-Correlation)*K931</f>
        <v>-0.34847651867852564</v>
      </c>
      <c r="W931">
        <f>SQRT(Correlation)*$F931 + SQRT('CDO Param'!H$17 - Correlation)*HLOOKUP('CDO Param'!H$12,$C$4:$E$1004,$A931,FALSE) + SQRT(1-Correlation)*L931</f>
        <v>-0.49386151914083343</v>
      </c>
      <c r="X931">
        <f>SQRT(Correlation)*$F931 + SQRT('CDO Param'!I$17 - Correlation)*HLOOKUP('CDO Param'!I$12,$C$4:$E$1004,$A931,FALSE) + SQRT(1-Correlation)*M931</f>
        <v>-1.3143037725238591</v>
      </c>
      <c r="Y931">
        <f>SQRT(Correlation)*$F931 + SQRT('CDO Param'!J$17 - Correlation)*HLOOKUP('CDO Param'!J$12,$C$4:$E$1004,$A931,FALSE) + SQRT(1-Correlation)*N931</f>
        <v>-1.4022001592788735</v>
      </c>
      <c r="Z931">
        <f>SQRT(Correlation)*$F931 + SQRT('CDO Param'!K$17 - Correlation)*HLOOKUP('CDO Param'!K$12,$C$4:$E$1004,$A931,FALSE) + SQRT(1-Correlation)*O931</f>
        <v>-2.0981311633673378</v>
      </c>
      <c r="AA931">
        <f>SQRT(Correlation)*$F931 + SQRT('CDO Param'!L$17 - Correlation)*HLOOKUP('CDO Param'!L$12,$C$4:$E$1004,$A931,FALSE) + SQRT(1-Correlation)*P931</f>
        <v>2.3273096784817593E-2</v>
      </c>
      <c r="AC931" s="3">
        <f>IF(R931&lt;'CDO Param'!C$13,1,0)</f>
        <v>0</v>
      </c>
      <c r="AD931" s="3">
        <f>IF(S931&lt;'CDO Param'!D$13,1,0)</f>
        <v>1</v>
      </c>
      <c r="AE931" s="3">
        <f>IF(T931&lt;'CDO Param'!E$13,1,0)</f>
        <v>1</v>
      </c>
      <c r="AF931" s="3">
        <f>IF(U931&lt;'CDO Param'!F$13,1,0)</f>
        <v>0</v>
      </c>
      <c r="AG931" s="3">
        <f>IF(V931&lt;'CDO Param'!G$13,1,0)</f>
        <v>1</v>
      </c>
      <c r="AH931" s="3">
        <f>IF(W931&lt;'CDO Param'!H$13,1,0)</f>
        <v>0</v>
      </c>
      <c r="AI931" s="3">
        <f>IF(X931&lt;'CDO Param'!I$13,1,0)</f>
        <v>0</v>
      </c>
      <c r="AJ931" s="3">
        <f>IF(Y931&lt;'CDO Param'!J$13,1,0)</f>
        <v>0</v>
      </c>
      <c r="AK931" s="3">
        <f>IF(Z931&lt;'CDO Param'!K$13,1,0)</f>
        <v>0</v>
      </c>
      <c r="AL931" s="3">
        <f>IF(AA931&lt;'CDO Param'!L$13,1,0)</f>
        <v>0</v>
      </c>
      <c r="AN931" s="3">
        <f>AC931*'CDO Param'!C$6*'CDO Param'!C$9</f>
        <v>0</v>
      </c>
      <c r="AO931" s="3">
        <f>AD931*'CDO Param'!D$6*'CDO Param'!D$9</f>
        <v>4050</v>
      </c>
      <c r="AP931" s="3">
        <f>AE931*'CDO Param'!E$6*'CDO Param'!E$9</f>
        <v>4500</v>
      </c>
      <c r="AQ931" s="3">
        <f>AF931*'CDO Param'!F$6*'CDO Param'!F$9</f>
        <v>0</v>
      </c>
      <c r="AR931" s="3">
        <f>AG931*'CDO Param'!G$6*'CDO Param'!G$9</f>
        <v>4500</v>
      </c>
      <c r="AS931" s="3">
        <f>AH931*'CDO Param'!H$6*'CDO Param'!H$9</f>
        <v>0</v>
      </c>
      <c r="AT931" s="3">
        <f>AI931*'CDO Param'!I$6*'CDO Param'!I$9</f>
        <v>0</v>
      </c>
      <c r="AU931" s="3">
        <f>AJ931*'CDO Param'!J$6*'CDO Param'!J$9</f>
        <v>0</v>
      </c>
      <c r="AV931" s="3">
        <f>AK931*'CDO Param'!K$6*'CDO Param'!K$9</f>
        <v>0</v>
      </c>
      <c r="AW931" s="3">
        <f>AL931*'CDO Param'!L$6*'CDO Param'!L$9</f>
        <v>0</v>
      </c>
      <c r="AY931" s="2">
        <f t="shared" si="44"/>
        <v>13050</v>
      </c>
      <c r="BI931" s="5">
        <f>AY931/'CDO Param'!$M$6</f>
        <v>0.13593749999999999</v>
      </c>
      <c r="BJ931" s="5">
        <f t="shared" si="45"/>
        <v>0.02</v>
      </c>
      <c r="BK931" s="5">
        <f t="shared" si="46"/>
        <v>1</v>
      </c>
    </row>
    <row r="932" spans="1:63" x14ac:dyDescent="0.2">
      <c r="A932" s="3">
        <v>929</v>
      </c>
      <c r="B932" s="3">
        <v>928</v>
      </c>
      <c r="C932">
        <v>-0.23325583242694847</v>
      </c>
      <c r="D932">
        <v>1.4207375897967722</v>
      </c>
      <c r="E932">
        <v>-1.018956936604809</v>
      </c>
      <c r="F932">
        <v>0.21747950995631982</v>
      </c>
      <c r="G932">
        <v>-0.55293412515311502</v>
      </c>
      <c r="H932">
        <v>0.30880983103998005</v>
      </c>
      <c r="I932">
        <v>0.33475885174993891</v>
      </c>
      <c r="J932">
        <v>0.98676309789880179</v>
      </c>
      <c r="K932">
        <v>-0.53455323723028414</v>
      </c>
      <c r="L932">
        <v>1.4971874406910501</v>
      </c>
      <c r="M932">
        <v>-1.8269565771333873</v>
      </c>
      <c r="N932">
        <v>1.846183295128867</v>
      </c>
      <c r="O932">
        <v>1.3150111044524238</v>
      </c>
      <c r="P932">
        <v>1.203113697556546</v>
      </c>
      <c r="R932">
        <f>SQRT(Correlation)*$F932 + SQRT('CDO Param'!C$17 - Correlation)*HLOOKUP('CDO Param'!C$12,$C$4:$E$1004,$A932,FALSE) + SQRT(1-Correlation)*G932</f>
        <v>-0.25486367306062319</v>
      </c>
      <c r="S932">
        <f>SQRT(Correlation)*$F932 + SQRT('CDO Param'!D$17 - Correlation)*HLOOKUP('CDO Param'!D$12,$C$4:$E$1004,$A932,FALSE) + SQRT(1-Correlation)*H932</f>
        <v>0.56265842537573962</v>
      </c>
      <c r="T932">
        <f>SQRT(Correlation)*$F932 + SQRT('CDO Param'!E$17 - Correlation)*HLOOKUP('CDO Param'!E$12,$C$4:$E$1004,$A932,FALSE) + SQRT(1-Correlation)*I932</f>
        <v>0.32463949867195263</v>
      </c>
      <c r="U932">
        <f>SQRT(Correlation)*$F932 + SQRT('CDO Param'!F$17 - Correlation)*HLOOKUP('CDO Param'!F$12,$C$4:$E$1004,$A932,FALSE) + SQRT(1-Correlation)*J932</f>
        <v>0.77705303205777132</v>
      </c>
      <c r="V932">
        <f>SQRT(Correlation)*$F932 + SQRT('CDO Param'!G$17 - Correlation)*HLOOKUP('CDO Param'!G$12,$C$4:$E$1004,$A932,FALSE) + SQRT(1-Correlation)*K932</f>
        <v>-0.66619436613061056</v>
      </c>
      <c r="W932">
        <f>SQRT(Correlation)*$F932 + SQRT('CDO Param'!H$17 - Correlation)*HLOOKUP('CDO Param'!H$12,$C$4:$E$1004,$A932,FALSE) + SQRT(1-Correlation)*L932</f>
        <v>1.6900524154289029</v>
      </c>
      <c r="X932">
        <f>SQRT(Correlation)*$F932 + SQRT('CDO Param'!I$17 - Correlation)*HLOOKUP('CDO Param'!I$12,$C$4:$E$1004,$A932,FALSE) + SQRT(1-Correlation)*M932</f>
        <v>-1.8922758290413857</v>
      </c>
      <c r="Y932">
        <f>SQRT(Correlation)*$F932 + SQRT('CDO Param'!J$17 - Correlation)*HLOOKUP('CDO Param'!J$12,$C$4:$E$1004,$A932,FALSE) + SQRT(1-Correlation)*N932</f>
        <v>1.7585026243708359</v>
      </c>
      <c r="Z932">
        <f>SQRT(Correlation)*$F932 + SQRT('CDO Param'!K$17 - Correlation)*HLOOKUP('CDO Param'!K$12,$C$4:$E$1004,$A932,FALSE) + SQRT(1-Correlation)*O932</f>
        <v>1.2545884386871915</v>
      </c>
      <c r="AA932">
        <f>SQRT(Correlation)*$F932 + SQRT('CDO Param'!L$17 - Correlation)*HLOOKUP('CDO Param'!L$12,$C$4:$E$1004,$A932,FALSE) + SQRT(1-Correlation)*P932</f>
        <v>1.1484332376699098</v>
      </c>
      <c r="AC932" s="3">
        <f>IF(R932&lt;'CDO Param'!C$13,1,0)</f>
        <v>0</v>
      </c>
      <c r="AD932" s="3">
        <f>IF(S932&lt;'CDO Param'!D$13,1,0)</f>
        <v>0</v>
      </c>
      <c r="AE932" s="3">
        <f>IF(T932&lt;'CDO Param'!E$13,1,0)</f>
        <v>0</v>
      </c>
      <c r="AF932" s="3">
        <f>IF(U932&lt;'CDO Param'!F$13,1,0)</f>
        <v>0</v>
      </c>
      <c r="AG932" s="3">
        <f>IF(V932&lt;'CDO Param'!G$13,1,0)</f>
        <v>1</v>
      </c>
      <c r="AH932" s="3">
        <f>IF(W932&lt;'CDO Param'!H$13,1,0)</f>
        <v>0</v>
      </c>
      <c r="AI932" s="3">
        <f>IF(X932&lt;'CDO Param'!I$13,1,0)</f>
        <v>1</v>
      </c>
      <c r="AJ932" s="3">
        <f>IF(Y932&lt;'CDO Param'!J$13,1,0)</f>
        <v>0</v>
      </c>
      <c r="AK932" s="3">
        <f>IF(Z932&lt;'CDO Param'!K$13,1,0)</f>
        <v>0</v>
      </c>
      <c r="AL932" s="3">
        <f>IF(AA932&lt;'CDO Param'!L$13,1,0)</f>
        <v>0</v>
      </c>
      <c r="AN932" s="3">
        <f>AC932*'CDO Param'!C$6*'CDO Param'!C$9</f>
        <v>0</v>
      </c>
      <c r="AO932" s="3">
        <f>AD932*'CDO Param'!D$6*'CDO Param'!D$9</f>
        <v>0</v>
      </c>
      <c r="AP932" s="3">
        <f>AE932*'CDO Param'!E$6*'CDO Param'!E$9</f>
        <v>0</v>
      </c>
      <c r="AQ932" s="3">
        <f>AF932*'CDO Param'!F$6*'CDO Param'!F$9</f>
        <v>0</v>
      </c>
      <c r="AR932" s="3">
        <f>AG932*'CDO Param'!G$6*'CDO Param'!G$9</f>
        <v>4500</v>
      </c>
      <c r="AS932" s="3">
        <f>AH932*'CDO Param'!H$6*'CDO Param'!H$9</f>
        <v>0</v>
      </c>
      <c r="AT932" s="3">
        <f>AI932*'CDO Param'!I$6*'CDO Param'!I$9</f>
        <v>3600</v>
      </c>
      <c r="AU932" s="3">
        <f>AJ932*'CDO Param'!J$6*'CDO Param'!J$9</f>
        <v>0</v>
      </c>
      <c r="AV932" s="3">
        <f>AK932*'CDO Param'!K$6*'CDO Param'!K$9</f>
        <v>0</v>
      </c>
      <c r="AW932" s="3">
        <f>AL932*'CDO Param'!L$6*'CDO Param'!L$9</f>
        <v>0</v>
      </c>
      <c r="AY932" s="2">
        <f t="shared" si="44"/>
        <v>8100</v>
      </c>
      <c r="BI932" s="5">
        <f>AY932/'CDO Param'!$M$6</f>
        <v>8.4375000000000006E-2</v>
      </c>
      <c r="BJ932" s="5">
        <f t="shared" si="45"/>
        <v>0.02</v>
      </c>
      <c r="BK932" s="5">
        <f t="shared" si="46"/>
        <v>1</v>
      </c>
    </row>
    <row r="933" spans="1:63" x14ac:dyDescent="0.2">
      <c r="A933" s="3">
        <v>930</v>
      </c>
      <c r="B933" s="3">
        <v>929</v>
      </c>
      <c r="C933">
        <v>-0.97200199888902716</v>
      </c>
      <c r="D933">
        <v>-0.99567159850266762</v>
      </c>
      <c r="E933">
        <v>-1.0128837857337203</v>
      </c>
      <c r="F933">
        <v>2.0283914636820555</v>
      </c>
      <c r="G933">
        <v>0.48589072321192361</v>
      </c>
      <c r="H933">
        <v>0.32593447940598708</v>
      </c>
      <c r="I933">
        <v>0.88215983851114288</v>
      </c>
      <c r="J933">
        <v>-1.4298893802333623</v>
      </c>
      <c r="K933">
        <v>0.31021500035421923</v>
      </c>
      <c r="L933">
        <v>0.28583372113644145</v>
      </c>
      <c r="M933">
        <v>-0.71886006480781361</v>
      </c>
      <c r="N933">
        <v>-0.3495597411529161</v>
      </c>
      <c r="O933">
        <v>0.17260845197597519</v>
      </c>
      <c r="P933">
        <v>-1.1469705896161031</v>
      </c>
      <c r="R933">
        <f>SQRT(Correlation)*$F933 + SQRT('CDO Param'!C$17 - Correlation)*HLOOKUP('CDO Param'!C$12,$C$4:$E$1004,$A933,FALSE) + SQRT(1-Correlation)*G933</f>
        <v>0.96158088712942036</v>
      </c>
      <c r="S933">
        <f>SQRT(Correlation)*$F933 + SQRT('CDO Param'!D$17 - Correlation)*HLOOKUP('CDO Param'!D$12,$C$4:$E$1004,$A933,FALSE) + SQRT(1-Correlation)*H933</f>
        <v>0.80983307021183237</v>
      </c>
      <c r="T933">
        <f>SQRT(Correlation)*$F933 + SQRT('CDO Param'!E$17 - Correlation)*HLOOKUP('CDO Param'!E$12,$C$4:$E$1004,$A933,FALSE) + SQRT(1-Correlation)*I933</f>
        <v>1.2211564498824554</v>
      </c>
      <c r="U933">
        <f>SQRT(Correlation)*$F933 + SQRT('CDO Param'!F$17 - Correlation)*HLOOKUP('CDO Param'!F$12,$C$4:$E$1004,$A933,FALSE) + SQRT(1-Correlation)*J933</f>
        <v>-0.94156617174018364</v>
      </c>
      <c r="V933">
        <f>SQRT(Correlation)*$F933 + SQRT('CDO Param'!G$17 - Correlation)*HLOOKUP('CDO Param'!G$12,$C$4:$E$1004,$A933,FALSE) + SQRT(1-Correlation)*K933</f>
        <v>0.7092417909877895</v>
      </c>
      <c r="W933">
        <f>SQRT(Correlation)*$F933 + SQRT('CDO Param'!H$17 - Correlation)*HLOOKUP('CDO Param'!H$12,$C$4:$E$1004,$A933,FALSE) + SQRT(1-Correlation)*L933</f>
        <v>0.77179015060235345</v>
      </c>
      <c r="X933">
        <f>SQRT(Correlation)*$F933 + SQRT('CDO Param'!I$17 - Correlation)*HLOOKUP('CDO Param'!I$12,$C$4:$E$1004,$A933,FALSE) + SQRT(1-Correlation)*M933</f>
        <v>-0.26702453577167518</v>
      </c>
      <c r="Y933">
        <f>SQRT(Correlation)*$F933 + SQRT('CDO Param'!J$17 - Correlation)*HLOOKUP('CDO Param'!J$12,$C$4:$E$1004,$A933,FALSE) + SQRT(1-Correlation)*N933</f>
        <v>5.2644656773363496E-2</v>
      </c>
      <c r="Z933">
        <f>SQRT(Correlation)*$F933 + SQRT('CDO Param'!K$17 - Correlation)*HLOOKUP('CDO Param'!K$12,$C$4:$E$1004,$A933,FALSE) + SQRT(1-Correlation)*O933</f>
        <v>0.54801690036795769</v>
      </c>
      <c r="AA933">
        <f>SQRT(Correlation)*$F933 + SQRT('CDO Param'!L$17 - Correlation)*HLOOKUP('CDO Param'!L$12,$C$4:$E$1004,$A933,FALSE) + SQRT(1-Correlation)*P933</f>
        <v>-0.70384569684795117</v>
      </c>
      <c r="AC933" s="3">
        <f>IF(R933&lt;'CDO Param'!C$13,1,0)</f>
        <v>0</v>
      </c>
      <c r="AD933" s="3">
        <f>IF(S933&lt;'CDO Param'!D$13,1,0)</f>
        <v>0</v>
      </c>
      <c r="AE933" s="3">
        <f>IF(T933&lt;'CDO Param'!E$13,1,0)</f>
        <v>0</v>
      </c>
      <c r="AF933" s="3">
        <f>IF(U933&lt;'CDO Param'!F$13,1,0)</f>
        <v>0</v>
      </c>
      <c r="AG933" s="3">
        <f>IF(V933&lt;'CDO Param'!G$13,1,0)</f>
        <v>0</v>
      </c>
      <c r="AH933" s="3">
        <f>IF(W933&lt;'CDO Param'!H$13,1,0)</f>
        <v>0</v>
      </c>
      <c r="AI933" s="3">
        <f>IF(X933&lt;'CDO Param'!I$13,1,0)</f>
        <v>0</v>
      </c>
      <c r="AJ933" s="3">
        <f>IF(Y933&lt;'CDO Param'!J$13,1,0)</f>
        <v>0</v>
      </c>
      <c r="AK933" s="3">
        <f>IF(Z933&lt;'CDO Param'!K$13,1,0)</f>
        <v>0</v>
      </c>
      <c r="AL933" s="3">
        <f>IF(AA933&lt;'CDO Param'!L$13,1,0)</f>
        <v>1</v>
      </c>
      <c r="AN933" s="3">
        <f>AC933*'CDO Param'!C$6*'CDO Param'!C$9</f>
        <v>0</v>
      </c>
      <c r="AO933" s="3">
        <f>AD933*'CDO Param'!D$6*'CDO Param'!D$9</f>
        <v>0</v>
      </c>
      <c r="AP933" s="3">
        <f>AE933*'CDO Param'!E$6*'CDO Param'!E$9</f>
        <v>0</v>
      </c>
      <c r="AQ933" s="3">
        <f>AF933*'CDO Param'!F$6*'CDO Param'!F$9</f>
        <v>0</v>
      </c>
      <c r="AR933" s="3">
        <f>AG933*'CDO Param'!G$6*'CDO Param'!G$9</f>
        <v>0</v>
      </c>
      <c r="AS933" s="3">
        <f>AH933*'CDO Param'!H$6*'CDO Param'!H$9</f>
        <v>0</v>
      </c>
      <c r="AT933" s="3">
        <f>AI933*'CDO Param'!I$6*'CDO Param'!I$9</f>
        <v>0</v>
      </c>
      <c r="AU933" s="3">
        <f>AJ933*'CDO Param'!J$6*'CDO Param'!J$9</f>
        <v>0</v>
      </c>
      <c r="AV933" s="3">
        <f>AK933*'CDO Param'!K$6*'CDO Param'!K$9</f>
        <v>0</v>
      </c>
      <c r="AW933" s="3">
        <f>AL933*'CDO Param'!L$6*'CDO Param'!L$9</f>
        <v>4500</v>
      </c>
      <c r="AY933" s="2">
        <f t="shared" si="44"/>
        <v>4500</v>
      </c>
      <c r="BI933" s="5">
        <f>AY933/'CDO Param'!$M$6</f>
        <v>4.6875E-2</v>
      </c>
      <c r="BJ933" s="5">
        <f t="shared" si="45"/>
        <v>0</v>
      </c>
      <c r="BK933" s="5">
        <f t="shared" si="46"/>
        <v>0</v>
      </c>
    </row>
    <row r="934" spans="1:63" x14ac:dyDescent="0.2">
      <c r="A934" s="3">
        <v>931</v>
      </c>
      <c r="B934" s="3">
        <v>930</v>
      </c>
      <c r="C934">
        <v>0.22377093955583405</v>
      </c>
      <c r="D934">
        <v>-0.10358348845329601</v>
      </c>
      <c r="E934">
        <v>-0.81372945714974776</v>
      </c>
      <c r="F934">
        <v>-9.9145154308644123E-2</v>
      </c>
      <c r="G934">
        <v>0.89664808911038563</v>
      </c>
      <c r="H934">
        <v>-1.6224248611251824E-2</v>
      </c>
      <c r="I934">
        <v>0.58774958233698271</v>
      </c>
      <c r="J934">
        <v>0.73085857366095297</v>
      </c>
      <c r="K934">
        <v>1.7180354916490614E-2</v>
      </c>
      <c r="L934">
        <v>0.4816615728486795</v>
      </c>
      <c r="M934">
        <v>-0.23238953872350976</v>
      </c>
      <c r="N934">
        <v>-0.73270598477392923</v>
      </c>
      <c r="O934">
        <v>-2.0586230675689876</v>
      </c>
      <c r="P934">
        <v>-0.883096618053969</v>
      </c>
      <c r="R934">
        <f>SQRT(Correlation)*$F934 + SQRT('CDO Param'!C$17 - Correlation)*HLOOKUP('CDO Param'!C$12,$C$4:$E$1004,$A934,FALSE) + SQRT(1-Correlation)*G934</f>
        <v>0.80463369828865761</v>
      </c>
      <c r="S934">
        <f>SQRT(Correlation)*$F934 + SQRT('CDO Param'!D$17 - Correlation)*HLOOKUP('CDO Param'!D$12,$C$4:$E$1004,$A934,FALSE) + SQRT(1-Correlation)*H934</f>
        <v>-6.1393041760187866E-2</v>
      </c>
      <c r="T934">
        <f>SQRT(Correlation)*$F934 + SQRT('CDO Param'!E$17 - Correlation)*HLOOKUP('CDO Param'!E$12,$C$4:$E$1004,$A934,FALSE) + SQRT(1-Correlation)*I934</f>
        <v>0.58543998721164392</v>
      </c>
      <c r="U934">
        <f>SQRT(Correlation)*$F934 + SQRT('CDO Param'!F$17 - Correlation)*HLOOKUP('CDO Param'!F$12,$C$4:$E$1004,$A934,FALSE) + SQRT(1-Correlation)*J934</f>
        <v>0.48004543326266624</v>
      </c>
      <c r="V934">
        <f>SQRT(Correlation)*$F934 + SQRT('CDO Param'!G$17 - Correlation)*HLOOKUP('CDO Param'!G$12,$C$4:$E$1004,$A934,FALSE) + SQRT(1-Correlation)*K934</f>
        <v>-0.19700917304264634</v>
      </c>
      <c r="W934">
        <f>SQRT(Correlation)*$F934 + SQRT('CDO Param'!H$17 - Correlation)*HLOOKUP('CDO Param'!H$12,$C$4:$E$1004,$A934,FALSE) + SQRT(1-Correlation)*L934</f>
        <v>0.41094292139500904</v>
      </c>
      <c r="X934">
        <f>SQRT(Correlation)*$F934 + SQRT('CDO Param'!I$17 - Correlation)*HLOOKUP('CDO Param'!I$12,$C$4:$E$1004,$A934,FALSE) + SQRT(1-Correlation)*M934</f>
        <v>-0.43377196283515784</v>
      </c>
      <c r="Y934">
        <f>SQRT(Correlation)*$F934 + SQRT('CDO Param'!J$17 - Correlation)*HLOOKUP('CDO Param'!J$12,$C$4:$E$1004,$A934,FALSE) + SQRT(1-Correlation)*N934</f>
        <v>-0.66725415512429764</v>
      </c>
      <c r="Z934">
        <f>SQRT(Correlation)*$F934 + SQRT('CDO Param'!K$17 - Correlation)*HLOOKUP('CDO Param'!K$12,$C$4:$E$1004,$A934,FALSE) + SQRT(1-Correlation)*O934</f>
        <v>-1.9251295461718296</v>
      </c>
      <c r="AA934">
        <f>SQRT(Correlation)*$F934 + SQRT('CDO Param'!L$17 - Correlation)*HLOOKUP('CDO Param'!L$12,$C$4:$E$1004,$A934,FALSE) + SQRT(1-Correlation)*P934</f>
        <v>-0.80992723710031111</v>
      </c>
      <c r="AC934" s="3">
        <f>IF(R934&lt;'CDO Param'!C$13,1,0)</f>
        <v>0</v>
      </c>
      <c r="AD934" s="3">
        <f>IF(S934&lt;'CDO Param'!D$13,1,0)</f>
        <v>0</v>
      </c>
      <c r="AE934" s="3">
        <f>IF(T934&lt;'CDO Param'!E$13,1,0)</f>
        <v>0</v>
      </c>
      <c r="AF934" s="3">
        <f>IF(U934&lt;'CDO Param'!F$13,1,0)</f>
        <v>0</v>
      </c>
      <c r="AG934" s="3">
        <f>IF(V934&lt;'CDO Param'!G$13,1,0)</f>
        <v>1</v>
      </c>
      <c r="AH934" s="3">
        <f>IF(W934&lt;'CDO Param'!H$13,1,0)</f>
        <v>0</v>
      </c>
      <c r="AI934" s="3">
        <f>IF(X934&lt;'CDO Param'!I$13,1,0)</f>
        <v>0</v>
      </c>
      <c r="AJ934" s="3">
        <f>IF(Y934&lt;'CDO Param'!J$13,1,0)</f>
        <v>0</v>
      </c>
      <c r="AK934" s="3">
        <f>IF(Z934&lt;'CDO Param'!K$13,1,0)</f>
        <v>0</v>
      </c>
      <c r="AL934" s="3">
        <f>IF(AA934&lt;'CDO Param'!L$13,1,0)</f>
        <v>1</v>
      </c>
      <c r="AN934" s="3">
        <f>AC934*'CDO Param'!C$6*'CDO Param'!C$9</f>
        <v>0</v>
      </c>
      <c r="AO934" s="3">
        <f>AD934*'CDO Param'!D$6*'CDO Param'!D$9</f>
        <v>0</v>
      </c>
      <c r="AP934" s="3">
        <f>AE934*'CDO Param'!E$6*'CDO Param'!E$9</f>
        <v>0</v>
      </c>
      <c r="AQ934" s="3">
        <f>AF934*'CDO Param'!F$6*'CDO Param'!F$9</f>
        <v>0</v>
      </c>
      <c r="AR934" s="3">
        <f>AG934*'CDO Param'!G$6*'CDO Param'!G$9</f>
        <v>4500</v>
      </c>
      <c r="AS934" s="3">
        <f>AH934*'CDO Param'!H$6*'CDO Param'!H$9</f>
        <v>0</v>
      </c>
      <c r="AT934" s="3">
        <f>AI934*'CDO Param'!I$6*'CDO Param'!I$9</f>
        <v>0</v>
      </c>
      <c r="AU934" s="3">
        <f>AJ934*'CDO Param'!J$6*'CDO Param'!J$9</f>
        <v>0</v>
      </c>
      <c r="AV934" s="3">
        <f>AK934*'CDO Param'!K$6*'CDO Param'!K$9</f>
        <v>0</v>
      </c>
      <c r="AW934" s="3">
        <f>AL934*'CDO Param'!L$6*'CDO Param'!L$9</f>
        <v>4500</v>
      </c>
      <c r="AY934" s="2">
        <f t="shared" si="44"/>
        <v>9000</v>
      </c>
      <c r="BI934" s="5">
        <f>AY934/'CDO Param'!$M$6</f>
        <v>9.375E-2</v>
      </c>
      <c r="BJ934" s="5">
        <f t="shared" si="45"/>
        <v>0.02</v>
      </c>
      <c r="BK934" s="5">
        <f t="shared" si="46"/>
        <v>1</v>
      </c>
    </row>
    <row r="935" spans="1:63" x14ac:dyDescent="0.2">
      <c r="A935" s="3">
        <v>932</v>
      </c>
      <c r="B935" s="3">
        <v>931</v>
      </c>
      <c r="C935">
        <v>0.4213859483570559</v>
      </c>
      <c r="D935">
        <v>-0.94425331553793512</v>
      </c>
      <c r="E935">
        <v>0.10898133950831834</v>
      </c>
      <c r="F935">
        <v>-8.0688096204539761E-2</v>
      </c>
      <c r="G935">
        <v>-1.4444003682001494</v>
      </c>
      <c r="H935">
        <v>2.0154766389168799</v>
      </c>
      <c r="I935">
        <v>-9.2104528448544443E-2</v>
      </c>
      <c r="J935">
        <v>0.87351963884430006</v>
      </c>
      <c r="K935">
        <v>0.43170075514353812</v>
      </c>
      <c r="L935">
        <v>0.29026523407083005</v>
      </c>
      <c r="M935">
        <v>0.66823304223362356</v>
      </c>
      <c r="N935">
        <v>0.70668420448782854</v>
      </c>
      <c r="O935">
        <v>-0.48012338993430603</v>
      </c>
      <c r="P935">
        <v>0.77913909990456887</v>
      </c>
      <c r="R935">
        <f>SQRT(Correlation)*$F935 + SQRT('CDO Param'!C$17 - Correlation)*HLOOKUP('CDO Param'!C$12,$C$4:$E$1004,$A935,FALSE) + SQRT(1-Correlation)*G935</f>
        <v>-1.5293319059313584</v>
      </c>
      <c r="S935">
        <f>SQRT(Correlation)*$F935 + SQRT('CDO Param'!D$17 - Correlation)*HLOOKUP('CDO Param'!D$12,$C$4:$E$1004,$A935,FALSE) + SQRT(1-Correlation)*H935</f>
        <v>1.7529956240295659</v>
      </c>
      <c r="T935">
        <f>SQRT(Correlation)*$F935 + SQRT('CDO Param'!E$17 - Correlation)*HLOOKUP('CDO Param'!E$12,$C$4:$E$1004,$A935,FALSE) + SQRT(1-Correlation)*I935</f>
        <v>-1.4056016878781635E-3</v>
      </c>
      <c r="U935">
        <f>SQRT(Correlation)*$F935 + SQRT('CDO Param'!F$17 - Correlation)*HLOOKUP('CDO Param'!F$12,$C$4:$E$1004,$A935,FALSE) + SQRT(1-Correlation)*J935</f>
        <v>0.82754664382574927</v>
      </c>
      <c r="V935">
        <f>SQRT(Correlation)*$F935 + SQRT('CDO Param'!G$17 - Correlation)*HLOOKUP('CDO Param'!G$12,$C$4:$E$1004,$A935,FALSE) + SQRT(1-Correlation)*K935</f>
        <v>0.40840044809551407</v>
      </c>
      <c r="W935">
        <f>SQRT(Correlation)*$F935 + SQRT('CDO Param'!H$17 - Correlation)*HLOOKUP('CDO Param'!H$12,$C$4:$E$1004,$A935,FALSE) + SQRT(1-Correlation)*L935</f>
        <v>0.1163163786458552</v>
      </c>
      <c r="X935">
        <f>SQRT(Correlation)*$F935 + SQRT('CDO Param'!I$17 - Correlation)*HLOOKUP('CDO Param'!I$12,$C$4:$E$1004,$A935,FALSE) + SQRT(1-Correlation)*M935</f>
        <v>0.63279467830756719</v>
      </c>
      <c r="Y935">
        <f>SQRT(Correlation)*$F935 + SQRT('CDO Param'!J$17 - Correlation)*HLOOKUP('CDO Param'!J$12,$C$4:$E$1004,$A935,FALSE) + SQRT(1-Correlation)*N935</f>
        <v>0.75639192791979126</v>
      </c>
      <c r="Z935">
        <f>SQRT(Correlation)*$F935 + SQRT('CDO Param'!K$17 - Correlation)*HLOOKUP('CDO Param'!K$12,$C$4:$E$1004,$A935,FALSE) + SQRT(1-Correlation)*O935</f>
        <v>-0.36951261490799592</v>
      </c>
      <c r="AA935">
        <f>SQRT(Correlation)*$F935 + SQRT('CDO Param'!L$17 - Correlation)*HLOOKUP('CDO Param'!L$12,$C$4:$E$1004,$A935,FALSE) + SQRT(1-Correlation)*P935</f>
        <v>0.82512867706364945</v>
      </c>
      <c r="AC935" s="3">
        <f>IF(R935&lt;'CDO Param'!C$13,1,0)</f>
        <v>0</v>
      </c>
      <c r="AD935" s="3">
        <f>IF(S935&lt;'CDO Param'!D$13,1,0)</f>
        <v>0</v>
      </c>
      <c r="AE935" s="3">
        <f>IF(T935&lt;'CDO Param'!E$13,1,0)</f>
        <v>0</v>
      </c>
      <c r="AF935" s="3">
        <f>IF(U935&lt;'CDO Param'!F$13,1,0)</f>
        <v>0</v>
      </c>
      <c r="AG935" s="3">
        <f>IF(V935&lt;'CDO Param'!G$13,1,0)</f>
        <v>0</v>
      </c>
      <c r="AH935" s="3">
        <f>IF(W935&lt;'CDO Param'!H$13,1,0)</f>
        <v>0</v>
      </c>
      <c r="AI935" s="3">
        <f>IF(X935&lt;'CDO Param'!I$13,1,0)</f>
        <v>0</v>
      </c>
      <c r="AJ935" s="3">
        <f>IF(Y935&lt;'CDO Param'!J$13,1,0)</f>
        <v>0</v>
      </c>
      <c r="AK935" s="3">
        <f>IF(Z935&lt;'CDO Param'!K$13,1,0)</f>
        <v>0</v>
      </c>
      <c r="AL935" s="3">
        <f>IF(AA935&lt;'CDO Param'!L$13,1,0)</f>
        <v>0</v>
      </c>
      <c r="AN935" s="3">
        <f>AC935*'CDO Param'!C$6*'CDO Param'!C$9</f>
        <v>0</v>
      </c>
      <c r="AO935" s="3">
        <f>AD935*'CDO Param'!D$6*'CDO Param'!D$9</f>
        <v>0</v>
      </c>
      <c r="AP935" s="3">
        <f>AE935*'CDO Param'!E$6*'CDO Param'!E$9</f>
        <v>0</v>
      </c>
      <c r="AQ935" s="3">
        <f>AF935*'CDO Param'!F$6*'CDO Param'!F$9</f>
        <v>0</v>
      </c>
      <c r="AR935" s="3">
        <f>AG935*'CDO Param'!G$6*'CDO Param'!G$9</f>
        <v>0</v>
      </c>
      <c r="AS935" s="3">
        <f>AH935*'CDO Param'!H$6*'CDO Param'!H$9</f>
        <v>0</v>
      </c>
      <c r="AT935" s="3">
        <f>AI935*'CDO Param'!I$6*'CDO Param'!I$9</f>
        <v>0</v>
      </c>
      <c r="AU935" s="3">
        <f>AJ935*'CDO Param'!J$6*'CDO Param'!J$9</f>
        <v>0</v>
      </c>
      <c r="AV935" s="3">
        <f>AK935*'CDO Param'!K$6*'CDO Param'!K$9</f>
        <v>0</v>
      </c>
      <c r="AW935" s="3">
        <f>AL935*'CDO Param'!L$6*'CDO Param'!L$9</f>
        <v>0</v>
      </c>
      <c r="AY935" s="2">
        <f t="shared" si="44"/>
        <v>0</v>
      </c>
      <c r="BI935" s="5">
        <f>AY935/'CDO Param'!$M$6</f>
        <v>0</v>
      </c>
      <c r="BJ935" s="5">
        <f t="shared" si="45"/>
        <v>0</v>
      </c>
      <c r="BK935" s="5">
        <f t="shared" si="46"/>
        <v>0</v>
      </c>
    </row>
    <row r="936" spans="1:63" x14ac:dyDescent="0.2">
      <c r="A936" s="3">
        <v>933</v>
      </c>
      <c r="B936" s="3">
        <v>932</v>
      </c>
      <c r="C936">
        <v>1.5270279618562199</v>
      </c>
      <c r="D936">
        <v>0.76260675996309146</v>
      </c>
      <c r="E936">
        <v>0.2031481471931329</v>
      </c>
      <c r="F936">
        <v>0.91178890215815045</v>
      </c>
      <c r="G936">
        <v>1.5495061234105378</v>
      </c>
      <c r="H936">
        <v>2.5516055757179856</v>
      </c>
      <c r="I936">
        <v>1.2234227142471354</v>
      </c>
      <c r="J936">
        <v>-0.2647811925271526</v>
      </c>
      <c r="K936">
        <v>0.43374484448577277</v>
      </c>
      <c r="L936">
        <v>-1.3028034118178766</v>
      </c>
      <c r="M936">
        <v>1.1127826837764587</v>
      </c>
      <c r="N936">
        <v>-0.43443378672236577</v>
      </c>
      <c r="O936">
        <v>0.51471033657435328</v>
      </c>
      <c r="P936">
        <v>-1.1434667612775229</v>
      </c>
      <c r="R936">
        <f>SQRT(Correlation)*$F936 + SQRT('CDO Param'!C$17 - Correlation)*HLOOKUP('CDO Param'!C$12,$C$4:$E$1004,$A936,FALSE) + SQRT(1-Correlation)*G936</f>
        <v>1.8661724293847133</v>
      </c>
      <c r="S936">
        <f>SQRT(Correlation)*$F936 + SQRT('CDO Param'!D$17 - Correlation)*HLOOKUP('CDO Param'!D$12,$C$4:$E$1004,$A936,FALSE) + SQRT(1-Correlation)*H936</f>
        <v>2.8168474427743564</v>
      </c>
      <c r="T936">
        <f>SQRT(Correlation)*$F936 + SQRT('CDO Param'!E$17 - Correlation)*HLOOKUP('CDO Param'!E$12,$C$4:$E$1004,$A936,FALSE) + SQRT(1-Correlation)*I936</f>
        <v>1.8529872862816392</v>
      </c>
      <c r="U936">
        <f>SQRT(Correlation)*$F936 + SQRT('CDO Param'!F$17 - Correlation)*HLOOKUP('CDO Param'!F$12,$C$4:$E$1004,$A936,FALSE) + SQRT(1-Correlation)*J936</f>
        <v>8.2564779282707834E-2</v>
      </c>
      <c r="V936">
        <f>SQRT(Correlation)*$F936 + SQRT('CDO Param'!G$17 - Correlation)*HLOOKUP('CDO Param'!G$12,$C$4:$E$1004,$A936,FALSE) + SQRT(1-Correlation)*K936</f>
        <v>0.74524476385028504</v>
      </c>
      <c r="W936">
        <f>SQRT(Correlation)*$F936 + SQRT('CDO Param'!H$17 - Correlation)*HLOOKUP('CDO Param'!H$12,$C$4:$E$1004,$A936,FALSE) + SQRT(1-Correlation)*L936</f>
        <v>-0.83976598755670706</v>
      </c>
      <c r="X936">
        <f>SQRT(Correlation)*$F936 + SQRT('CDO Param'!I$17 - Correlation)*HLOOKUP('CDO Param'!I$12,$C$4:$E$1004,$A936,FALSE) + SQRT(1-Correlation)*M936</f>
        <v>1.3894366207296678</v>
      </c>
      <c r="Y936">
        <f>SQRT(Correlation)*$F936 + SQRT('CDO Param'!J$17 - Correlation)*HLOOKUP('CDO Param'!J$12,$C$4:$E$1004,$A936,FALSE) + SQRT(1-Correlation)*N936</f>
        <v>0.28020651324740803</v>
      </c>
      <c r="Z936">
        <f>SQRT(Correlation)*$F936 + SQRT('CDO Param'!K$17 - Correlation)*HLOOKUP('CDO Param'!K$12,$C$4:$E$1004,$A936,FALSE) + SQRT(1-Correlation)*O936</f>
        <v>1.180643690461803</v>
      </c>
      <c r="AA936">
        <f>SQRT(Correlation)*$F936 + SQRT('CDO Param'!L$17 - Correlation)*HLOOKUP('CDO Param'!L$12,$C$4:$E$1004,$A936,FALSE) + SQRT(1-Correlation)*P936</f>
        <v>-0.39244122748014454</v>
      </c>
      <c r="AC936" s="3">
        <f>IF(R936&lt;'CDO Param'!C$13,1,0)</f>
        <v>0</v>
      </c>
      <c r="AD936" s="3">
        <f>IF(S936&lt;'CDO Param'!D$13,1,0)</f>
        <v>0</v>
      </c>
      <c r="AE936" s="3">
        <f>IF(T936&lt;'CDO Param'!E$13,1,0)</f>
        <v>0</v>
      </c>
      <c r="AF936" s="3">
        <f>IF(U936&lt;'CDO Param'!F$13,1,0)</f>
        <v>0</v>
      </c>
      <c r="AG936" s="3">
        <f>IF(V936&lt;'CDO Param'!G$13,1,0)</f>
        <v>0</v>
      </c>
      <c r="AH936" s="3">
        <f>IF(W936&lt;'CDO Param'!H$13,1,0)</f>
        <v>0</v>
      </c>
      <c r="AI936" s="3">
        <f>IF(X936&lt;'CDO Param'!I$13,1,0)</f>
        <v>0</v>
      </c>
      <c r="AJ936" s="3">
        <f>IF(Y936&lt;'CDO Param'!J$13,1,0)</f>
        <v>0</v>
      </c>
      <c r="AK936" s="3">
        <f>IF(Z936&lt;'CDO Param'!K$13,1,0)</f>
        <v>0</v>
      </c>
      <c r="AL936" s="3">
        <f>IF(AA936&lt;'CDO Param'!L$13,1,0)</f>
        <v>0</v>
      </c>
      <c r="AN936" s="3">
        <f>AC936*'CDO Param'!C$6*'CDO Param'!C$9</f>
        <v>0</v>
      </c>
      <c r="AO936" s="3">
        <f>AD936*'CDO Param'!D$6*'CDO Param'!D$9</f>
        <v>0</v>
      </c>
      <c r="AP936" s="3">
        <f>AE936*'CDO Param'!E$6*'CDO Param'!E$9</f>
        <v>0</v>
      </c>
      <c r="AQ936" s="3">
        <f>AF936*'CDO Param'!F$6*'CDO Param'!F$9</f>
        <v>0</v>
      </c>
      <c r="AR936" s="3">
        <f>AG936*'CDO Param'!G$6*'CDO Param'!G$9</f>
        <v>0</v>
      </c>
      <c r="AS936" s="3">
        <f>AH936*'CDO Param'!H$6*'CDO Param'!H$9</f>
        <v>0</v>
      </c>
      <c r="AT936" s="3">
        <f>AI936*'CDO Param'!I$6*'CDO Param'!I$9</f>
        <v>0</v>
      </c>
      <c r="AU936" s="3">
        <f>AJ936*'CDO Param'!J$6*'CDO Param'!J$9</f>
        <v>0</v>
      </c>
      <c r="AV936" s="3">
        <f>AK936*'CDO Param'!K$6*'CDO Param'!K$9</f>
        <v>0</v>
      </c>
      <c r="AW936" s="3">
        <f>AL936*'CDO Param'!L$6*'CDO Param'!L$9</f>
        <v>0</v>
      </c>
      <c r="AY936" s="2">
        <f t="shared" si="44"/>
        <v>0</v>
      </c>
      <c r="BI936" s="5">
        <f>AY936/'CDO Param'!$M$6</f>
        <v>0</v>
      </c>
      <c r="BJ936" s="5">
        <f t="shared" si="45"/>
        <v>0</v>
      </c>
      <c r="BK936" s="5">
        <f t="shared" si="46"/>
        <v>0</v>
      </c>
    </row>
    <row r="937" spans="1:63" x14ac:dyDescent="0.2">
      <c r="A937" s="3">
        <v>934</v>
      </c>
      <c r="B937" s="3">
        <v>933</v>
      </c>
      <c r="C937">
        <v>0.78125140134943649</v>
      </c>
      <c r="D937">
        <v>-0.51849383453372866</v>
      </c>
      <c r="E937">
        <v>0.44550574784807395</v>
      </c>
      <c r="F937">
        <v>-0.29600641937577166</v>
      </c>
      <c r="G937">
        <v>-0.31106992537388578</v>
      </c>
      <c r="H937">
        <v>1.4443230611504987</v>
      </c>
      <c r="I937">
        <v>0.95410996436839923</v>
      </c>
      <c r="J937">
        <v>0.18258560885442421</v>
      </c>
      <c r="K937">
        <v>1.89063030120451</v>
      </c>
      <c r="L937">
        <v>1.5422529031638987</v>
      </c>
      <c r="M937">
        <v>-0.6149036835267907</v>
      </c>
      <c r="N937">
        <v>-0.58894784160656855</v>
      </c>
      <c r="O937">
        <v>-7.3589490057202056E-2</v>
      </c>
      <c r="P937">
        <v>6.8355348048498854E-2</v>
      </c>
      <c r="R937">
        <f>SQRT(Correlation)*$F937 + SQRT('CDO Param'!C$17 - Correlation)*HLOOKUP('CDO Param'!C$12,$C$4:$E$1004,$A937,FALSE) + SQRT(1-Correlation)*G937</f>
        <v>-0.46203839273431174</v>
      </c>
      <c r="S937">
        <f>SQRT(Correlation)*$F937 + SQRT('CDO Param'!D$17 - Correlation)*HLOOKUP('CDO Param'!D$12,$C$4:$E$1004,$A937,FALSE) + SQRT(1-Correlation)*H937</f>
        <v>1.2032736150963825</v>
      </c>
      <c r="T937">
        <f>SQRT(Correlation)*$F937 + SQRT('CDO Param'!E$17 - Correlation)*HLOOKUP('CDO Param'!E$12,$C$4:$E$1004,$A937,FALSE) + SQRT(1-Correlation)*I937</f>
        <v>1.0182424309131597</v>
      </c>
      <c r="U937">
        <f>SQRT(Correlation)*$F937 + SQRT('CDO Param'!F$17 - Correlation)*HLOOKUP('CDO Param'!F$12,$C$4:$E$1004,$A937,FALSE) + SQRT(1-Correlation)*J937</f>
        <v>0.17922858251425011</v>
      </c>
      <c r="V937">
        <f>SQRT(Correlation)*$F937 + SQRT('CDO Param'!G$17 - Correlation)*HLOOKUP('CDO Param'!G$12,$C$4:$E$1004,$A937,FALSE) + SQRT(1-Correlation)*K937</f>
        <v>1.7996220544706047</v>
      </c>
      <c r="W937">
        <f>SQRT(Correlation)*$F937 + SQRT('CDO Param'!H$17 - Correlation)*HLOOKUP('CDO Param'!H$12,$C$4:$E$1004,$A937,FALSE) + SQRT(1-Correlation)*L937</f>
        <v>1.2961780205952205</v>
      </c>
      <c r="X937">
        <f>SQRT(Correlation)*$F937 + SQRT('CDO Param'!I$17 - Correlation)*HLOOKUP('CDO Param'!I$12,$C$4:$E$1004,$A937,FALSE) + SQRT(1-Correlation)*M937</f>
        <v>-0.57733618954193133</v>
      </c>
      <c r="Y937">
        <f>SQRT(Correlation)*$F937 + SQRT('CDO Param'!J$17 - Correlation)*HLOOKUP('CDO Param'!J$12,$C$4:$E$1004,$A937,FALSE) + SQRT(1-Correlation)*N937</f>
        <v>-0.44563073754176252</v>
      </c>
      <c r="Z937">
        <f>SQRT(Correlation)*$F937 + SQRT('CDO Param'!K$17 - Correlation)*HLOOKUP('CDO Param'!K$12,$C$4:$E$1004,$A937,FALSE) + SQRT(1-Correlation)*O937</f>
        <v>4.3281123083966588E-2</v>
      </c>
      <c r="AA937">
        <f>SQRT(Correlation)*$F937 + SQRT('CDO Param'!L$17 - Correlation)*HLOOKUP('CDO Param'!L$12,$C$4:$E$1004,$A937,FALSE) + SQRT(1-Correlation)*P937</f>
        <v>0.17794182023932917</v>
      </c>
      <c r="AC937" s="3">
        <f>IF(R937&lt;'CDO Param'!C$13,1,0)</f>
        <v>0</v>
      </c>
      <c r="AD937" s="3">
        <f>IF(S937&lt;'CDO Param'!D$13,1,0)</f>
        <v>0</v>
      </c>
      <c r="AE937" s="3">
        <f>IF(T937&lt;'CDO Param'!E$13,1,0)</f>
        <v>0</v>
      </c>
      <c r="AF937" s="3">
        <f>IF(U937&lt;'CDO Param'!F$13,1,0)</f>
        <v>0</v>
      </c>
      <c r="AG937" s="3">
        <f>IF(V937&lt;'CDO Param'!G$13,1,0)</f>
        <v>0</v>
      </c>
      <c r="AH937" s="3">
        <f>IF(W937&lt;'CDO Param'!H$13,1,0)</f>
        <v>0</v>
      </c>
      <c r="AI937" s="3">
        <f>IF(X937&lt;'CDO Param'!I$13,1,0)</f>
        <v>0</v>
      </c>
      <c r="AJ937" s="3">
        <f>IF(Y937&lt;'CDO Param'!J$13,1,0)</f>
        <v>0</v>
      </c>
      <c r="AK937" s="3">
        <f>IF(Z937&lt;'CDO Param'!K$13,1,0)</f>
        <v>0</v>
      </c>
      <c r="AL937" s="3">
        <f>IF(AA937&lt;'CDO Param'!L$13,1,0)</f>
        <v>0</v>
      </c>
      <c r="AN937" s="3">
        <f>AC937*'CDO Param'!C$6*'CDO Param'!C$9</f>
        <v>0</v>
      </c>
      <c r="AO937" s="3">
        <f>AD937*'CDO Param'!D$6*'CDO Param'!D$9</f>
        <v>0</v>
      </c>
      <c r="AP937" s="3">
        <f>AE937*'CDO Param'!E$6*'CDO Param'!E$9</f>
        <v>0</v>
      </c>
      <c r="AQ937" s="3">
        <f>AF937*'CDO Param'!F$6*'CDO Param'!F$9</f>
        <v>0</v>
      </c>
      <c r="AR937" s="3">
        <f>AG937*'CDO Param'!G$6*'CDO Param'!G$9</f>
        <v>0</v>
      </c>
      <c r="AS937" s="3">
        <f>AH937*'CDO Param'!H$6*'CDO Param'!H$9</f>
        <v>0</v>
      </c>
      <c r="AT937" s="3">
        <f>AI937*'CDO Param'!I$6*'CDO Param'!I$9</f>
        <v>0</v>
      </c>
      <c r="AU937" s="3">
        <f>AJ937*'CDO Param'!J$6*'CDO Param'!J$9</f>
        <v>0</v>
      </c>
      <c r="AV937" s="3">
        <f>AK937*'CDO Param'!K$6*'CDO Param'!K$9</f>
        <v>0</v>
      </c>
      <c r="AW937" s="3">
        <f>AL937*'CDO Param'!L$6*'CDO Param'!L$9</f>
        <v>0</v>
      </c>
      <c r="AY937" s="2">
        <f t="shared" si="44"/>
        <v>0</v>
      </c>
      <c r="BI937" s="5">
        <f>AY937/'CDO Param'!$M$6</f>
        <v>0</v>
      </c>
      <c r="BJ937" s="5">
        <f t="shared" si="45"/>
        <v>0</v>
      </c>
      <c r="BK937" s="5">
        <f t="shared" si="46"/>
        <v>0</v>
      </c>
    </row>
    <row r="938" spans="1:63" x14ac:dyDescent="0.2">
      <c r="A938" s="3">
        <v>935</v>
      </c>
      <c r="B938" s="3">
        <v>934</v>
      </c>
      <c r="C938">
        <v>-6.6233951656613499E-2</v>
      </c>
      <c r="D938">
        <v>0.48685933506931178</v>
      </c>
      <c r="E938">
        <v>-0.2642821073095547</v>
      </c>
      <c r="F938">
        <v>0.58315094975114334</v>
      </c>
      <c r="G938">
        <v>0.81508915172889829</v>
      </c>
      <c r="H938">
        <v>-0.32100160751724616</v>
      </c>
      <c r="I938">
        <v>0.20252855392755009</v>
      </c>
      <c r="J938">
        <v>-0.74024910645675845</v>
      </c>
      <c r="K938">
        <v>-0.10594931154628284</v>
      </c>
      <c r="L938">
        <v>-0.16367039279430173</v>
      </c>
      <c r="M938">
        <v>1.8123591871699318</v>
      </c>
      <c r="N938">
        <v>-0.42646661313483492</v>
      </c>
      <c r="O938">
        <v>-0.25547365112288389</v>
      </c>
      <c r="P938">
        <v>2.8074282454326749</v>
      </c>
      <c r="R938">
        <f>SQRT(Correlation)*$F938 + SQRT('CDO Param'!C$17 - Correlation)*HLOOKUP('CDO Param'!C$12,$C$4:$E$1004,$A938,FALSE) + SQRT(1-Correlation)*G938</f>
        <v>1.0265222942200651</v>
      </c>
      <c r="S938">
        <f>SQRT(Correlation)*$F938 + SQRT('CDO Param'!D$17 - Correlation)*HLOOKUP('CDO Param'!D$12,$C$4:$E$1004,$A938,FALSE) + SQRT(1-Correlation)*H938</f>
        <v>-5.1268034146279562E-2</v>
      </c>
      <c r="T938">
        <f>SQRT(Correlation)*$F938 + SQRT('CDO Param'!E$17 - Correlation)*HLOOKUP('CDO Param'!E$12,$C$4:$E$1004,$A938,FALSE) + SQRT(1-Correlation)*I938</f>
        <v>0.35902012213654355</v>
      </c>
      <c r="U938">
        <f>SQRT(Correlation)*$F938 + SQRT('CDO Param'!F$17 - Correlation)*HLOOKUP('CDO Param'!F$12,$C$4:$E$1004,$A938,FALSE) + SQRT(1-Correlation)*J938</f>
        <v>-0.57694871732004793</v>
      </c>
      <c r="V938">
        <f>SQRT(Correlation)*$F938 + SQRT('CDO Param'!G$17 - Correlation)*HLOOKUP('CDO Param'!G$12,$C$4:$E$1004,$A938,FALSE) + SQRT(1-Correlation)*K938</f>
        <v>2.4800904068386559E-2</v>
      </c>
      <c r="W938">
        <f>SQRT(Correlation)*$F938 + SQRT('CDO Param'!H$17 - Correlation)*HLOOKUP('CDO Param'!H$12,$C$4:$E$1004,$A938,FALSE) + SQRT(1-Correlation)*L938</f>
        <v>9.7989461523376925E-2</v>
      </c>
      <c r="X938">
        <f>SQRT(Correlation)*$F938 + SQRT('CDO Param'!I$17 - Correlation)*HLOOKUP('CDO Param'!I$12,$C$4:$E$1004,$A938,FALSE) + SQRT(1-Correlation)*M938</f>
        <v>1.8446681373088147</v>
      </c>
      <c r="Y938">
        <f>SQRT(Correlation)*$F938 + SQRT('CDO Param'!J$17 - Correlation)*HLOOKUP('CDO Param'!J$12,$C$4:$E$1004,$A938,FALSE) + SQRT(1-Correlation)*N938</f>
        <v>-0.23769708741003376</v>
      </c>
      <c r="Z938">
        <f>SQRT(Correlation)*$F938 + SQRT('CDO Param'!K$17 - Correlation)*HLOOKUP('CDO Param'!K$12,$C$4:$E$1004,$A938,FALSE) + SQRT(1-Correlation)*O938</f>
        <v>-7.5478920265109856E-2</v>
      </c>
      <c r="AA938">
        <f>SQRT(Correlation)*$F938 + SQRT('CDO Param'!L$17 - Correlation)*HLOOKUP('CDO Param'!L$12,$C$4:$E$1004,$A938,FALSE) + SQRT(1-Correlation)*P938</f>
        <v>2.8302449525643909</v>
      </c>
      <c r="AC938" s="3">
        <f>IF(R938&lt;'CDO Param'!C$13,1,0)</f>
        <v>0</v>
      </c>
      <c r="AD938" s="3">
        <f>IF(S938&lt;'CDO Param'!D$13,1,0)</f>
        <v>0</v>
      </c>
      <c r="AE938" s="3">
        <f>IF(T938&lt;'CDO Param'!E$13,1,0)</f>
        <v>0</v>
      </c>
      <c r="AF938" s="3">
        <f>IF(U938&lt;'CDO Param'!F$13,1,0)</f>
        <v>0</v>
      </c>
      <c r="AG938" s="3">
        <f>IF(V938&lt;'CDO Param'!G$13,1,0)</f>
        <v>0</v>
      </c>
      <c r="AH938" s="3">
        <f>IF(W938&lt;'CDO Param'!H$13,1,0)</f>
        <v>0</v>
      </c>
      <c r="AI938" s="3">
        <f>IF(X938&lt;'CDO Param'!I$13,1,0)</f>
        <v>0</v>
      </c>
      <c r="AJ938" s="3">
        <f>IF(Y938&lt;'CDO Param'!J$13,1,0)</f>
        <v>0</v>
      </c>
      <c r="AK938" s="3">
        <f>IF(Z938&lt;'CDO Param'!K$13,1,0)</f>
        <v>0</v>
      </c>
      <c r="AL938" s="3">
        <f>IF(AA938&lt;'CDO Param'!L$13,1,0)</f>
        <v>0</v>
      </c>
      <c r="AN938" s="3">
        <f>AC938*'CDO Param'!C$6*'CDO Param'!C$9</f>
        <v>0</v>
      </c>
      <c r="AO938" s="3">
        <f>AD938*'CDO Param'!D$6*'CDO Param'!D$9</f>
        <v>0</v>
      </c>
      <c r="AP938" s="3">
        <f>AE938*'CDO Param'!E$6*'CDO Param'!E$9</f>
        <v>0</v>
      </c>
      <c r="AQ938" s="3">
        <f>AF938*'CDO Param'!F$6*'CDO Param'!F$9</f>
        <v>0</v>
      </c>
      <c r="AR938" s="3">
        <f>AG938*'CDO Param'!G$6*'CDO Param'!G$9</f>
        <v>0</v>
      </c>
      <c r="AS938" s="3">
        <f>AH938*'CDO Param'!H$6*'CDO Param'!H$9</f>
        <v>0</v>
      </c>
      <c r="AT938" s="3">
        <f>AI938*'CDO Param'!I$6*'CDO Param'!I$9</f>
        <v>0</v>
      </c>
      <c r="AU938" s="3">
        <f>AJ938*'CDO Param'!J$6*'CDO Param'!J$9</f>
        <v>0</v>
      </c>
      <c r="AV938" s="3">
        <f>AK938*'CDO Param'!K$6*'CDO Param'!K$9</f>
        <v>0</v>
      </c>
      <c r="AW938" s="3">
        <f>AL938*'CDO Param'!L$6*'CDO Param'!L$9</f>
        <v>0</v>
      </c>
      <c r="AY938" s="2">
        <f t="shared" si="44"/>
        <v>0</v>
      </c>
      <c r="BI938" s="5">
        <f>AY938/'CDO Param'!$M$6</f>
        <v>0</v>
      </c>
      <c r="BJ938" s="5">
        <f t="shared" si="45"/>
        <v>0</v>
      </c>
      <c r="BK938" s="5">
        <f t="shared" si="46"/>
        <v>0</v>
      </c>
    </row>
    <row r="939" spans="1:63" x14ac:dyDescent="0.2">
      <c r="A939" s="3">
        <v>936</v>
      </c>
      <c r="B939" s="3">
        <v>935</v>
      </c>
      <c r="C939">
        <v>-1.8799983081407845</v>
      </c>
      <c r="D939">
        <v>1.2699047147179954</v>
      </c>
      <c r="E939">
        <v>0.48911942940321751</v>
      </c>
      <c r="F939">
        <v>-1.192379386338871</v>
      </c>
      <c r="G939">
        <v>1.8019227354670875</v>
      </c>
      <c r="H939">
        <v>0.43190084397792816</v>
      </c>
      <c r="I939">
        <v>0.95945324574131519</v>
      </c>
      <c r="J939">
        <v>-0.70070427682367153</v>
      </c>
      <c r="K939">
        <v>2.2773019736632705</v>
      </c>
      <c r="L939">
        <v>0.43105615077365655</v>
      </c>
      <c r="M939">
        <v>0.46010427467990667</v>
      </c>
      <c r="N939">
        <v>-1.8611399354995228</v>
      </c>
      <c r="O939">
        <v>-1.2608347788045648</v>
      </c>
      <c r="P939">
        <v>0.31181116355583072</v>
      </c>
      <c r="R939">
        <f>SQRT(Correlation)*$F939 + SQRT('CDO Param'!C$17 - Correlation)*HLOOKUP('CDO Param'!C$12,$C$4:$E$1004,$A939,FALSE) + SQRT(1-Correlation)*G939</f>
        <v>1.5119821809762233</v>
      </c>
      <c r="S939">
        <f>SQRT(Correlation)*$F939 + SQRT('CDO Param'!D$17 - Correlation)*HLOOKUP('CDO Param'!D$12,$C$4:$E$1004,$A939,FALSE) + SQRT(1-Correlation)*H939</f>
        <v>0.21226529455688445</v>
      </c>
      <c r="T939">
        <f>SQRT(Correlation)*$F939 + SQRT('CDO Param'!E$17 - Correlation)*HLOOKUP('CDO Param'!E$12,$C$4:$E$1004,$A939,FALSE) + SQRT(1-Correlation)*I939</f>
        <v>3.5753001052402311E-2</v>
      </c>
      <c r="U939">
        <f>SQRT(Correlation)*$F939 + SQRT('CDO Param'!F$17 - Correlation)*HLOOKUP('CDO Param'!F$12,$C$4:$E$1004,$A939,FALSE) + SQRT(1-Correlation)*J939</f>
        <v>-0.93243948455549985</v>
      </c>
      <c r="V939">
        <f>SQRT(Correlation)*$F939 + SQRT('CDO Param'!G$17 - Correlation)*HLOOKUP('CDO Param'!G$12,$C$4:$E$1004,$A939,FALSE) + SQRT(1-Correlation)*K939</f>
        <v>1.8927453067714968</v>
      </c>
      <c r="W939">
        <f>SQRT(Correlation)*$F939 + SQRT('CDO Param'!H$17 - Correlation)*HLOOKUP('CDO Param'!H$12,$C$4:$E$1004,$A939,FALSE) + SQRT(1-Correlation)*L939</f>
        <v>0.21146394822201522</v>
      </c>
      <c r="X939">
        <f>SQRT(Correlation)*$F939 + SQRT('CDO Param'!I$17 - Correlation)*HLOOKUP('CDO Param'!I$12,$C$4:$E$1004,$A939,FALSE) + SQRT(1-Correlation)*M939</f>
        <v>0.16880020049015443</v>
      </c>
      <c r="Y939">
        <f>SQRT(Correlation)*$F939 + SQRT('CDO Param'!J$17 - Correlation)*HLOOKUP('CDO Param'!J$12,$C$4:$E$1004,$A939,FALSE) + SQRT(1-Correlation)*N939</f>
        <v>-2.6400966405859467</v>
      </c>
      <c r="Z939">
        <f>SQRT(Correlation)*$F939 + SQRT('CDO Param'!K$17 - Correlation)*HLOOKUP('CDO Param'!K$12,$C$4:$E$1004,$A939,FALSE) + SQRT(1-Correlation)*O939</f>
        <v>-2.070597164695843</v>
      </c>
      <c r="AA939">
        <f>SQRT(Correlation)*$F939 + SQRT('CDO Param'!L$17 - Correlation)*HLOOKUP('CDO Param'!L$12,$C$4:$E$1004,$A939,FALSE) + SQRT(1-Correlation)*P939</f>
        <v>-0.57865422543162492</v>
      </c>
      <c r="AC939" s="3">
        <f>IF(R939&lt;'CDO Param'!C$13,1,0)</f>
        <v>0</v>
      </c>
      <c r="AD939" s="3">
        <f>IF(S939&lt;'CDO Param'!D$13,1,0)</f>
        <v>0</v>
      </c>
      <c r="AE939" s="3">
        <f>IF(T939&lt;'CDO Param'!E$13,1,0)</f>
        <v>0</v>
      </c>
      <c r="AF939" s="3">
        <f>IF(U939&lt;'CDO Param'!F$13,1,0)</f>
        <v>0</v>
      </c>
      <c r="AG939" s="3">
        <f>IF(V939&lt;'CDO Param'!G$13,1,0)</f>
        <v>0</v>
      </c>
      <c r="AH939" s="3">
        <f>IF(W939&lt;'CDO Param'!H$13,1,0)</f>
        <v>0</v>
      </c>
      <c r="AI939" s="3">
        <f>IF(X939&lt;'CDO Param'!I$13,1,0)</f>
        <v>0</v>
      </c>
      <c r="AJ939" s="3">
        <f>IF(Y939&lt;'CDO Param'!J$13,1,0)</f>
        <v>1</v>
      </c>
      <c r="AK939" s="3">
        <f>IF(Z939&lt;'CDO Param'!K$13,1,0)</f>
        <v>0</v>
      </c>
      <c r="AL939" s="3">
        <f>IF(AA939&lt;'CDO Param'!L$13,1,0)</f>
        <v>0</v>
      </c>
      <c r="AN939" s="3">
        <f>AC939*'CDO Param'!C$6*'CDO Param'!C$9</f>
        <v>0</v>
      </c>
      <c r="AO939" s="3">
        <f>AD939*'CDO Param'!D$6*'CDO Param'!D$9</f>
        <v>0</v>
      </c>
      <c r="AP939" s="3">
        <f>AE939*'CDO Param'!E$6*'CDO Param'!E$9</f>
        <v>0</v>
      </c>
      <c r="AQ939" s="3">
        <f>AF939*'CDO Param'!F$6*'CDO Param'!F$9</f>
        <v>0</v>
      </c>
      <c r="AR939" s="3">
        <f>AG939*'CDO Param'!G$6*'CDO Param'!G$9</f>
        <v>0</v>
      </c>
      <c r="AS939" s="3">
        <f>AH939*'CDO Param'!H$6*'CDO Param'!H$9</f>
        <v>0</v>
      </c>
      <c r="AT939" s="3">
        <f>AI939*'CDO Param'!I$6*'CDO Param'!I$9</f>
        <v>0</v>
      </c>
      <c r="AU939" s="3">
        <f>AJ939*'CDO Param'!J$6*'CDO Param'!J$9</f>
        <v>4500</v>
      </c>
      <c r="AV939" s="3">
        <f>AK939*'CDO Param'!K$6*'CDO Param'!K$9</f>
        <v>0</v>
      </c>
      <c r="AW939" s="3">
        <f>AL939*'CDO Param'!L$6*'CDO Param'!L$9</f>
        <v>0</v>
      </c>
      <c r="AY939" s="2">
        <f t="shared" si="44"/>
        <v>4500</v>
      </c>
      <c r="BI939" s="5">
        <f>AY939/'CDO Param'!$M$6</f>
        <v>4.6875E-2</v>
      </c>
      <c r="BJ939" s="5">
        <f t="shared" si="45"/>
        <v>0</v>
      </c>
      <c r="BK939" s="5">
        <f t="shared" si="46"/>
        <v>0</v>
      </c>
    </row>
    <row r="940" spans="1:63" x14ac:dyDescent="0.2">
      <c r="A940" s="3">
        <v>937</v>
      </c>
      <c r="B940" s="3">
        <v>936</v>
      </c>
      <c r="C940">
        <v>0.8893084668670781</v>
      </c>
      <c r="D940">
        <v>1.0438748176966328</v>
      </c>
      <c r="E940">
        <v>-3.1100353226065636</v>
      </c>
      <c r="F940">
        <v>-0.10243411452393048</v>
      </c>
      <c r="G940">
        <v>1.1343513506290037</v>
      </c>
      <c r="H940">
        <v>-0.63377228798344731</v>
      </c>
      <c r="I940">
        <v>-0.97404154075775295</v>
      </c>
      <c r="J940">
        <v>-0.11913584785361309</v>
      </c>
      <c r="K940">
        <v>0.19817321117443498</v>
      </c>
      <c r="L940">
        <v>0.28268004825804383</v>
      </c>
      <c r="M940">
        <v>1.5247178453137167</v>
      </c>
      <c r="N940">
        <v>2.2971835278440267</v>
      </c>
      <c r="O940">
        <v>-0.20499783204286359</v>
      </c>
      <c r="P940">
        <v>0.12305463314987719</v>
      </c>
      <c r="R940">
        <f>SQRT(Correlation)*$F940 + SQRT('CDO Param'!C$17 - Correlation)*HLOOKUP('CDO Param'!C$12,$C$4:$E$1004,$A940,FALSE) + SQRT(1-Correlation)*G940</f>
        <v>1.1913738617235945</v>
      </c>
      <c r="S940">
        <f>SQRT(Correlation)*$F940 + SQRT('CDO Param'!D$17 - Correlation)*HLOOKUP('CDO Param'!D$12,$C$4:$E$1004,$A940,FALSE) + SQRT(1-Correlation)*H940</f>
        <v>-0.48601550311634029</v>
      </c>
      <c r="T940">
        <f>SQRT(Correlation)*$F940 + SQRT('CDO Param'!E$17 - Correlation)*HLOOKUP('CDO Param'!E$12,$C$4:$E$1004,$A940,FALSE) + SQRT(1-Correlation)*I940</f>
        <v>-0.72116054830864318</v>
      </c>
      <c r="U940">
        <f>SQRT(Correlation)*$F940 + SQRT('CDO Param'!F$17 - Correlation)*HLOOKUP('CDO Param'!F$12,$C$4:$E$1004,$A940,FALSE) + SQRT(1-Correlation)*J940</f>
        <v>-0.84083973963500169</v>
      </c>
      <c r="V940">
        <f>SQRT(Correlation)*$F940 + SQRT('CDO Param'!G$17 - Correlation)*HLOOKUP('CDO Param'!G$12,$C$4:$E$1004,$A940,FALSE) + SQRT(1-Correlation)*K940</f>
        <v>-0.53981393501496788</v>
      </c>
      <c r="W940">
        <f>SQRT(Correlation)*$F940 + SQRT('CDO Param'!H$17 - Correlation)*HLOOKUP('CDO Param'!H$12,$C$4:$E$1004,$A940,FALSE) + SQRT(1-Correlation)*L940</f>
        <v>0.38340752173533593</v>
      </c>
      <c r="X940">
        <f>SQRT(Correlation)*$F940 + SQRT('CDO Param'!I$17 - Correlation)*HLOOKUP('CDO Param'!I$12,$C$4:$E$1004,$A940,FALSE) + SQRT(1-Correlation)*M940</f>
        <v>0.71865680351149797</v>
      </c>
      <c r="Y940">
        <f>SQRT(Correlation)*$F940 + SQRT('CDO Param'!J$17 - Correlation)*HLOOKUP('CDO Param'!J$12,$C$4:$E$1004,$A940,FALSE) + SQRT(1-Correlation)*N940</f>
        <v>2.3821960384380114</v>
      </c>
      <c r="Z940">
        <f>SQRT(Correlation)*$F940 + SQRT('CDO Param'!K$17 - Correlation)*HLOOKUP('CDO Param'!K$12,$C$4:$E$1004,$A940,FALSE) + SQRT(1-Correlation)*O940</f>
        <v>8.4183736199967274E-3</v>
      </c>
      <c r="AA940">
        <f>SQRT(Correlation)*$F940 + SQRT('CDO Param'!L$17 - Correlation)*HLOOKUP('CDO Param'!L$12,$C$4:$E$1004,$A940,FALSE) + SQRT(1-Correlation)*P940</f>
        <v>0.3196362682326474</v>
      </c>
      <c r="AC940" s="3">
        <f>IF(R940&lt;'CDO Param'!C$13,1,0)</f>
        <v>0</v>
      </c>
      <c r="AD940" s="3">
        <f>IF(S940&lt;'CDO Param'!D$13,1,0)</f>
        <v>0</v>
      </c>
      <c r="AE940" s="3">
        <f>IF(T940&lt;'CDO Param'!E$13,1,0)</f>
        <v>0</v>
      </c>
      <c r="AF940" s="3">
        <f>IF(U940&lt;'CDO Param'!F$13,1,0)</f>
        <v>0</v>
      </c>
      <c r="AG940" s="3">
        <f>IF(V940&lt;'CDO Param'!G$13,1,0)</f>
        <v>1</v>
      </c>
      <c r="AH940" s="3">
        <f>IF(W940&lt;'CDO Param'!H$13,1,0)</f>
        <v>0</v>
      </c>
      <c r="AI940" s="3">
        <f>IF(X940&lt;'CDO Param'!I$13,1,0)</f>
        <v>0</v>
      </c>
      <c r="AJ940" s="3">
        <f>IF(Y940&lt;'CDO Param'!J$13,1,0)</f>
        <v>0</v>
      </c>
      <c r="AK940" s="3">
        <f>IF(Z940&lt;'CDO Param'!K$13,1,0)</f>
        <v>0</v>
      </c>
      <c r="AL940" s="3">
        <f>IF(AA940&lt;'CDO Param'!L$13,1,0)</f>
        <v>0</v>
      </c>
      <c r="AN940" s="3">
        <f>AC940*'CDO Param'!C$6*'CDO Param'!C$9</f>
        <v>0</v>
      </c>
      <c r="AO940" s="3">
        <f>AD940*'CDO Param'!D$6*'CDO Param'!D$9</f>
        <v>0</v>
      </c>
      <c r="AP940" s="3">
        <f>AE940*'CDO Param'!E$6*'CDO Param'!E$9</f>
        <v>0</v>
      </c>
      <c r="AQ940" s="3">
        <f>AF940*'CDO Param'!F$6*'CDO Param'!F$9</f>
        <v>0</v>
      </c>
      <c r="AR940" s="3">
        <f>AG940*'CDO Param'!G$6*'CDO Param'!G$9</f>
        <v>4500</v>
      </c>
      <c r="AS940" s="3">
        <f>AH940*'CDO Param'!H$6*'CDO Param'!H$9</f>
        <v>0</v>
      </c>
      <c r="AT940" s="3">
        <f>AI940*'CDO Param'!I$6*'CDO Param'!I$9</f>
        <v>0</v>
      </c>
      <c r="AU940" s="3">
        <f>AJ940*'CDO Param'!J$6*'CDO Param'!J$9</f>
        <v>0</v>
      </c>
      <c r="AV940" s="3">
        <f>AK940*'CDO Param'!K$6*'CDO Param'!K$9</f>
        <v>0</v>
      </c>
      <c r="AW940" s="3">
        <f>AL940*'CDO Param'!L$6*'CDO Param'!L$9</f>
        <v>0</v>
      </c>
      <c r="AY940" s="2">
        <f t="shared" si="44"/>
        <v>4500</v>
      </c>
      <c r="BI940" s="5">
        <f>AY940/'CDO Param'!$M$6</f>
        <v>4.6875E-2</v>
      </c>
      <c r="BJ940" s="5">
        <f t="shared" si="45"/>
        <v>0</v>
      </c>
      <c r="BK940" s="5">
        <f t="shared" si="46"/>
        <v>0</v>
      </c>
    </row>
    <row r="941" spans="1:63" x14ac:dyDescent="0.2">
      <c r="A941" s="3">
        <v>938</v>
      </c>
      <c r="B941" s="3">
        <v>937</v>
      </c>
      <c r="C941">
        <v>2.3693473849561997E-2</v>
      </c>
      <c r="D941">
        <v>0.57844772527460009</v>
      </c>
      <c r="E941">
        <v>-1.0304665920557454</v>
      </c>
      <c r="F941">
        <v>-0.38892267184564844</v>
      </c>
      <c r="G941">
        <v>-1.7281308828387409</v>
      </c>
      <c r="H941">
        <v>0.23642996893613599</v>
      </c>
      <c r="I941">
        <v>-1.1701422408805229</v>
      </c>
      <c r="J941">
        <v>-0.91940592028549872</v>
      </c>
      <c r="K941">
        <v>-6.5648464442347176E-2</v>
      </c>
      <c r="L941">
        <v>0.3580510110623436</v>
      </c>
      <c r="M941">
        <v>1.3736689652432688</v>
      </c>
      <c r="N941">
        <v>-0.73076080298051238</v>
      </c>
      <c r="O941">
        <v>2.5772533263079822</v>
      </c>
      <c r="P941">
        <v>-0.5037304617871996</v>
      </c>
      <c r="R941">
        <f>SQRT(Correlation)*$F941 + SQRT('CDO Param'!C$17 - Correlation)*HLOOKUP('CDO Param'!C$12,$C$4:$E$1004,$A941,FALSE) + SQRT(1-Correlation)*G941</f>
        <v>-1.6806321912447315</v>
      </c>
      <c r="S941">
        <f>SQRT(Correlation)*$F941 + SQRT('CDO Param'!D$17 - Correlation)*HLOOKUP('CDO Param'!D$12,$C$4:$E$1004,$A941,FALSE) + SQRT(1-Correlation)*H941</f>
        <v>0.18311387683798541</v>
      </c>
      <c r="T941">
        <f>SQRT(Correlation)*$F941 + SQRT('CDO Param'!E$17 - Correlation)*HLOOKUP('CDO Param'!E$12,$C$4:$E$1004,$A941,FALSE) + SQRT(1-Correlation)*I941</f>
        <v>-1.226813843987687</v>
      </c>
      <c r="U941">
        <f>SQRT(Correlation)*$F941 + SQRT('CDO Param'!F$17 - Correlation)*HLOOKUP('CDO Param'!F$12,$C$4:$E$1004,$A941,FALSE) + SQRT(1-Correlation)*J941</f>
        <v>-1.2256325232125831</v>
      </c>
      <c r="V941">
        <f>SQRT(Correlation)*$F941 + SQRT('CDO Param'!G$17 - Correlation)*HLOOKUP('CDO Param'!G$12,$C$4:$E$1004,$A941,FALSE) + SQRT(1-Correlation)*K941</f>
        <v>-0.41568708426808604</v>
      </c>
      <c r="W941">
        <f>SQRT(Correlation)*$F941 + SQRT('CDO Param'!H$17 - Correlation)*HLOOKUP('CDO Param'!H$12,$C$4:$E$1004,$A941,FALSE) + SQRT(1-Correlation)*L941</f>
        <v>0.2984937281946165</v>
      </c>
      <c r="X941">
        <f>SQRT(Correlation)*$F941 + SQRT('CDO Param'!I$17 - Correlation)*HLOOKUP('CDO Param'!I$12,$C$4:$E$1004,$A941,FALSE) + SQRT(1-Correlation)*M941</f>
        <v>0.94976932186765251</v>
      </c>
      <c r="Y941">
        <f>SQRT(Correlation)*$F941 + SQRT('CDO Param'!J$17 - Correlation)*HLOOKUP('CDO Param'!J$12,$C$4:$E$1004,$A941,FALSE) + SQRT(1-Correlation)*N941</f>
        <v>-0.80998001237852801</v>
      </c>
      <c r="Z941">
        <f>SQRT(Correlation)*$F941 + SQRT('CDO Param'!K$17 - Correlation)*HLOOKUP('CDO Param'!K$12,$C$4:$E$1004,$A941,FALSE) + SQRT(1-Correlation)*O941</f>
        <v>2.3282777417925793</v>
      </c>
      <c r="AA941">
        <f>SQRT(Correlation)*$F941 + SQRT('CDO Param'!L$17 - Correlation)*HLOOKUP('CDO Param'!L$12,$C$4:$E$1004,$A941,FALSE) + SQRT(1-Correlation)*P941</f>
        <v>-0.59460011953772263</v>
      </c>
      <c r="AC941" s="3">
        <f>IF(R941&lt;'CDO Param'!C$13,1,0)</f>
        <v>0</v>
      </c>
      <c r="AD941" s="3">
        <f>IF(S941&lt;'CDO Param'!D$13,1,0)</f>
        <v>0</v>
      </c>
      <c r="AE941" s="3">
        <f>IF(T941&lt;'CDO Param'!E$13,1,0)</f>
        <v>1</v>
      </c>
      <c r="AF941" s="3">
        <f>IF(U941&lt;'CDO Param'!F$13,1,0)</f>
        <v>0</v>
      </c>
      <c r="AG941" s="3">
        <f>IF(V941&lt;'CDO Param'!G$13,1,0)</f>
        <v>1</v>
      </c>
      <c r="AH941" s="3">
        <f>IF(W941&lt;'CDO Param'!H$13,1,0)</f>
        <v>0</v>
      </c>
      <c r="AI941" s="3">
        <f>IF(X941&lt;'CDO Param'!I$13,1,0)</f>
        <v>0</v>
      </c>
      <c r="AJ941" s="3">
        <f>IF(Y941&lt;'CDO Param'!J$13,1,0)</f>
        <v>0</v>
      </c>
      <c r="AK941" s="3">
        <f>IF(Z941&lt;'CDO Param'!K$13,1,0)</f>
        <v>0</v>
      </c>
      <c r="AL941" s="3">
        <f>IF(AA941&lt;'CDO Param'!L$13,1,0)</f>
        <v>0</v>
      </c>
      <c r="AN941" s="3">
        <f>AC941*'CDO Param'!C$6*'CDO Param'!C$9</f>
        <v>0</v>
      </c>
      <c r="AO941" s="3">
        <f>AD941*'CDO Param'!D$6*'CDO Param'!D$9</f>
        <v>0</v>
      </c>
      <c r="AP941" s="3">
        <f>AE941*'CDO Param'!E$6*'CDO Param'!E$9</f>
        <v>4500</v>
      </c>
      <c r="AQ941" s="3">
        <f>AF941*'CDO Param'!F$6*'CDO Param'!F$9</f>
        <v>0</v>
      </c>
      <c r="AR941" s="3">
        <f>AG941*'CDO Param'!G$6*'CDO Param'!G$9</f>
        <v>4500</v>
      </c>
      <c r="AS941" s="3">
        <f>AH941*'CDO Param'!H$6*'CDO Param'!H$9</f>
        <v>0</v>
      </c>
      <c r="AT941" s="3">
        <f>AI941*'CDO Param'!I$6*'CDO Param'!I$9</f>
        <v>0</v>
      </c>
      <c r="AU941" s="3">
        <f>AJ941*'CDO Param'!J$6*'CDO Param'!J$9</f>
        <v>0</v>
      </c>
      <c r="AV941" s="3">
        <f>AK941*'CDO Param'!K$6*'CDO Param'!K$9</f>
        <v>0</v>
      </c>
      <c r="AW941" s="3">
        <f>AL941*'CDO Param'!L$6*'CDO Param'!L$9</f>
        <v>0</v>
      </c>
      <c r="AY941" s="2">
        <f t="shared" si="44"/>
        <v>9000</v>
      </c>
      <c r="BI941" s="5">
        <f>AY941/'CDO Param'!$M$6</f>
        <v>9.375E-2</v>
      </c>
      <c r="BJ941" s="5">
        <f t="shared" si="45"/>
        <v>0.02</v>
      </c>
      <c r="BK941" s="5">
        <f t="shared" si="46"/>
        <v>1</v>
      </c>
    </row>
    <row r="942" spans="1:63" x14ac:dyDescent="0.2">
      <c r="A942" s="3">
        <v>939</v>
      </c>
      <c r="B942" s="3">
        <v>938</v>
      </c>
      <c r="C942">
        <v>9.7344354799133725E-2</v>
      </c>
      <c r="D942">
        <v>1.7855654732557014E-2</v>
      </c>
      <c r="E942">
        <v>-0.77826712185924407</v>
      </c>
      <c r="F942">
        <v>-0.96812527772272006</v>
      </c>
      <c r="G942">
        <v>-0.79915025708032772</v>
      </c>
      <c r="H942">
        <v>0.80015865933091845</v>
      </c>
      <c r="I942">
        <v>-1.1760084817069583</v>
      </c>
      <c r="J942">
        <v>-0.22500216800835915</v>
      </c>
      <c r="K942">
        <v>-3.2572415875620209E-2</v>
      </c>
      <c r="L942">
        <v>-1.086755219148472</v>
      </c>
      <c r="M942">
        <v>2.3620850697625428</v>
      </c>
      <c r="N942">
        <v>-0.56668113757041283</v>
      </c>
      <c r="O942">
        <v>0.90310322775621898</v>
      </c>
      <c r="P942">
        <v>-0.36657979762821924</v>
      </c>
      <c r="R942">
        <f>SQRT(Correlation)*$F942 + SQRT('CDO Param'!C$17 - Correlation)*HLOOKUP('CDO Param'!C$12,$C$4:$E$1004,$A942,FALSE) + SQRT(1-Correlation)*G942</f>
        <v>-1.0617634244147844</v>
      </c>
      <c r="S942">
        <f>SQRT(Correlation)*$F942 + SQRT('CDO Param'!D$17 - Correlation)*HLOOKUP('CDO Param'!D$12,$C$4:$E$1004,$A942,FALSE) + SQRT(1-Correlation)*H942</f>
        <v>0.45547423300782997</v>
      </c>
      <c r="T942">
        <f>SQRT(Correlation)*$F942 + SQRT('CDO Param'!E$17 - Correlation)*HLOOKUP('CDO Param'!E$12,$C$4:$E$1004,$A942,FALSE) + SQRT(1-Correlation)*I942</f>
        <v>-1.3960528033263666</v>
      </c>
      <c r="U942">
        <f>SQRT(Correlation)*$F942 + SQRT('CDO Param'!F$17 - Correlation)*HLOOKUP('CDO Param'!F$12,$C$4:$E$1004,$A942,FALSE) + SQRT(1-Correlation)*J942</f>
        <v>-0.69362971152641073</v>
      </c>
      <c r="V942">
        <f>SQRT(Correlation)*$F942 + SQRT('CDO Param'!G$17 - Correlation)*HLOOKUP('CDO Param'!G$12,$C$4:$E$1004,$A942,FALSE) + SQRT(1-Correlation)*K942</f>
        <v>-0.51107481963008106</v>
      </c>
      <c r="W942">
        <f>SQRT(Correlation)*$F942 + SQRT('CDO Param'!H$17 - Correlation)*HLOOKUP('CDO Param'!H$12,$C$4:$E$1004,$A942,FALSE) + SQRT(1-Correlation)*L942</f>
        <v>-1.3346094483652844</v>
      </c>
      <c r="X942">
        <f>SQRT(Correlation)*$F942 + SQRT('CDO Param'!I$17 - Correlation)*HLOOKUP('CDO Param'!I$12,$C$4:$E$1004,$A942,FALSE) + SQRT(1-Correlation)*M942</f>
        <v>1.760696741546482</v>
      </c>
      <c r="Y942">
        <f>SQRT(Correlation)*$F942 + SQRT('CDO Param'!J$17 - Correlation)*HLOOKUP('CDO Param'!J$12,$C$4:$E$1004,$A942,FALSE) + SQRT(1-Correlation)*N942</f>
        <v>-0.81799412889854817</v>
      </c>
      <c r="Z942">
        <f>SQRT(Correlation)*$F942 + SQRT('CDO Param'!K$17 - Correlation)*HLOOKUP('CDO Param'!K$12,$C$4:$E$1004,$A942,FALSE) + SQRT(1-Correlation)*O942</f>
        <v>0.57636575022260206</v>
      </c>
      <c r="AA942">
        <f>SQRT(Correlation)*$F942 + SQRT('CDO Param'!L$17 - Correlation)*HLOOKUP('CDO Param'!L$12,$C$4:$E$1004,$A942,FALSE) + SQRT(1-Correlation)*P942</f>
        <v>-0.62816132977786099</v>
      </c>
      <c r="AC942" s="3">
        <f>IF(R942&lt;'CDO Param'!C$13,1,0)</f>
        <v>0</v>
      </c>
      <c r="AD942" s="3">
        <f>IF(S942&lt;'CDO Param'!D$13,1,0)</f>
        <v>0</v>
      </c>
      <c r="AE942" s="3">
        <f>IF(T942&lt;'CDO Param'!E$13,1,0)</f>
        <v>1</v>
      </c>
      <c r="AF942" s="3">
        <f>IF(U942&lt;'CDO Param'!F$13,1,0)</f>
        <v>0</v>
      </c>
      <c r="AG942" s="3">
        <f>IF(V942&lt;'CDO Param'!G$13,1,0)</f>
        <v>1</v>
      </c>
      <c r="AH942" s="3">
        <f>IF(W942&lt;'CDO Param'!H$13,1,0)</f>
        <v>0</v>
      </c>
      <c r="AI942" s="3">
        <f>IF(X942&lt;'CDO Param'!I$13,1,0)</f>
        <v>0</v>
      </c>
      <c r="AJ942" s="3">
        <f>IF(Y942&lt;'CDO Param'!J$13,1,0)</f>
        <v>0</v>
      </c>
      <c r="AK942" s="3">
        <f>IF(Z942&lt;'CDO Param'!K$13,1,0)</f>
        <v>0</v>
      </c>
      <c r="AL942" s="3">
        <f>IF(AA942&lt;'CDO Param'!L$13,1,0)</f>
        <v>0</v>
      </c>
      <c r="AN942" s="3">
        <f>AC942*'CDO Param'!C$6*'CDO Param'!C$9</f>
        <v>0</v>
      </c>
      <c r="AO942" s="3">
        <f>AD942*'CDO Param'!D$6*'CDO Param'!D$9</f>
        <v>0</v>
      </c>
      <c r="AP942" s="3">
        <f>AE942*'CDO Param'!E$6*'CDO Param'!E$9</f>
        <v>4500</v>
      </c>
      <c r="AQ942" s="3">
        <f>AF942*'CDO Param'!F$6*'CDO Param'!F$9</f>
        <v>0</v>
      </c>
      <c r="AR942" s="3">
        <f>AG942*'CDO Param'!G$6*'CDO Param'!G$9</f>
        <v>4500</v>
      </c>
      <c r="AS942" s="3">
        <f>AH942*'CDO Param'!H$6*'CDO Param'!H$9</f>
        <v>0</v>
      </c>
      <c r="AT942" s="3">
        <f>AI942*'CDO Param'!I$6*'CDO Param'!I$9</f>
        <v>0</v>
      </c>
      <c r="AU942" s="3">
        <f>AJ942*'CDO Param'!J$6*'CDO Param'!J$9</f>
        <v>0</v>
      </c>
      <c r="AV942" s="3">
        <f>AK942*'CDO Param'!K$6*'CDO Param'!K$9</f>
        <v>0</v>
      </c>
      <c r="AW942" s="3">
        <f>AL942*'CDO Param'!L$6*'CDO Param'!L$9</f>
        <v>0</v>
      </c>
      <c r="AY942" s="2">
        <f t="shared" si="44"/>
        <v>9000</v>
      </c>
      <c r="BI942" s="5">
        <f>AY942/'CDO Param'!$M$6</f>
        <v>9.375E-2</v>
      </c>
      <c r="BJ942" s="5">
        <f t="shared" si="45"/>
        <v>0.02</v>
      </c>
      <c r="BK942" s="5">
        <f t="shared" si="46"/>
        <v>1</v>
      </c>
    </row>
    <row r="943" spans="1:63" x14ac:dyDescent="0.2">
      <c r="A943" s="3">
        <v>940</v>
      </c>
      <c r="B943" s="3">
        <v>939</v>
      </c>
      <c r="C943">
        <v>8.231381798395887E-2</v>
      </c>
      <c r="D943">
        <v>-0.29642023946507834</v>
      </c>
      <c r="E943">
        <v>0.5966126082057599</v>
      </c>
      <c r="F943">
        <v>0.82206042861798778</v>
      </c>
      <c r="G943">
        <v>0.87728267317288555</v>
      </c>
      <c r="H943">
        <v>1.1351221473887563</v>
      </c>
      <c r="I943">
        <v>1.9668095774250105</v>
      </c>
      <c r="J943">
        <v>1.5700152289355174E-2</v>
      </c>
      <c r="K943">
        <v>0.72648049354029354</v>
      </c>
      <c r="L943">
        <v>2.4235123419202864</v>
      </c>
      <c r="M943">
        <v>0.9415362001163885</v>
      </c>
      <c r="N943">
        <v>0.75565367296803743</v>
      </c>
      <c r="O943">
        <v>0.33253627407248132</v>
      </c>
      <c r="P943">
        <v>0.63863694776955526</v>
      </c>
      <c r="R943">
        <f>SQRT(Correlation)*$F943 + SQRT('CDO Param'!C$17 - Correlation)*HLOOKUP('CDO Param'!C$12,$C$4:$E$1004,$A943,FALSE) + SQRT(1-Correlation)*G943</f>
        <v>1.0503016002995951</v>
      </c>
      <c r="S943">
        <f>SQRT(Correlation)*$F943 + SQRT('CDO Param'!D$17 - Correlation)*HLOOKUP('CDO Param'!D$12,$C$4:$E$1004,$A943,FALSE) + SQRT(1-Correlation)*H943</f>
        <v>1.2949096030663179</v>
      </c>
      <c r="T943">
        <f>SQRT(Correlation)*$F943 + SQRT('CDO Param'!E$17 - Correlation)*HLOOKUP('CDO Param'!E$12,$C$4:$E$1004,$A943,FALSE) + SQRT(1-Correlation)*I943</f>
        <v>2.147615918606586</v>
      </c>
      <c r="U943">
        <f>SQRT(Correlation)*$F943 + SQRT('CDO Param'!F$17 - Correlation)*HLOOKUP('CDO Param'!F$12,$C$4:$E$1004,$A943,FALSE) + SQRT(1-Correlation)*J943</f>
        <v>0.40825943994462405</v>
      </c>
      <c r="V943">
        <f>SQRT(Correlation)*$F943 + SQRT('CDO Param'!G$17 - Correlation)*HLOOKUP('CDO Param'!G$12,$C$4:$E$1004,$A943,FALSE) + SQRT(1-Correlation)*K943</f>
        <v>1.0825648782720338</v>
      </c>
      <c r="W943">
        <f>SQRT(Correlation)*$F943 + SQRT('CDO Param'!H$17 - Correlation)*HLOOKUP('CDO Param'!H$12,$C$4:$E$1004,$A943,FALSE) + SQRT(1-Correlation)*L943</f>
        <v>2.517183861990433</v>
      </c>
      <c r="X943">
        <f>SQRT(Correlation)*$F943 + SQRT('CDO Param'!I$17 - Correlation)*HLOOKUP('CDO Param'!I$12,$C$4:$E$1004,$A943,FALSE) + SQRT(1-Correlation)*M943</f>
        <v>1.2865846352512271</v>
      </c>
      <c r="Y943">
        <f>SQRT(Correlation)*$F943 + SQRT('CDO Param'!J$17 - Correlation)*HLOOKUP('CDO Param'!J$12,$C$4:$E$1004,$A943,FALSE) + SQRT(1-Correlation)*N943</f>
        <v>0.99861254071299177</v>
      </c>
      <c r="Z943">
        <f>SQRT(Correlation)*$F943 + SQRT('CDO Param'!K$17 - Correlation)*HLOOKUP('CDO Param'!K$12,$C$4:$E$1004,$A943,FALSE) + SQRT(1-Correlation)*O943</f>
        <v>0.59720813126620076</v>
      </c>
      <c r="AA943">
        <f>SQRT(Correlation)*$F943 + SQRT('CDO Param'!L$17 - Correlation)*HLOOKUP('CDO Param'!L$12,$C$4:$E$1004,$A943,FALSE) + SQRT(1-Correlation)*P943</f>
        <v>0.88760072792462497</v>
      </c>
      <c r="AC943" s="3">
        <f>IF(R943&lt;'CDO Param'!C$13,1,0)</f>
        <v>0</v>
      </c>
      <c r="AD943" s="3">
        <f>IF(S943&lt;'CDO Param'!D$13,1,0)</f>
        <v>0</v>
      </c>
      <c r="AE943" s="3">
        <f>IF(T943&lt;'CDO Param'!E$13,1,0)</f>
        <v>0</v>
      </c>
      <c r="AF943" s="3">
        <f>IF(U943&lt;'CDO Param'!F$13,1,0)</f>
        <v>0</v>
      </c>
      <c r="AG943" s="3">
        <f>IF(V943&lt;'CDO Param'!G$13,1,0)</f>
        <v>0</v>
      </c>
      <c r="AH943" s="3">
        <f>IF(W943&lt;'CDO Param'!H$13,1,0)</f>
        <v>0</v>
      </c>
      <c r="AI943" s="3">
        <f>IF(X943&lt;'CDO Param'!I$13,1,0)</f>
        <v>0</v>
      </c>
      <c r="AJ943" s="3">
        <f>IF(Y943&lt;'CDO Param'!J$13,1,0)</f>
        <v>0</v>
      </c>
      <c r="AK943" s="3">
        <f>IF(Z943&lt;'CDO Param'!K$13,1,0)</f>
        <v>0</v>
      </c>
      <c r="AL943" s="3">
        <f>IF(AA943&lt;'CDO Param'!L$13,1,0)</f>
        <v>0</v>
      </c>
      <c r="AN943" s="3">
        <f>AC943*'CDO Param'!C$6*'CDO Param'!C$9</f>
        <v>0</v>
      </c>
      <c r="AO943" s="3">
        <f>AD943*'CDO Param'!D$6*'CDO Param'!D$9</f>
        <v>0</v>
      </c>
      <c r="AP943" s="3">
        <f>AE943*'CDO Param'!E$6*'CDO Param'!E$9</f>
        <v>0</v>
      </c>
      <c r="AQ943" s="3">
        <f>AF943*'CDO Param'!F$6*'CDO Param'!F$9</f>
        <v>0</v>
      </c>
      <c r="AR943" s="3">
        <f>AG943*'CDO Param'!G$6*'CDO Param'!G$9</f>
        <v>0</v>
      </c>
      <c r="AS943" s="3">
        <f>AH943*'CDO Param'!H$6*'CDO Param'!H$9</f>
        <v>0</v>
      </c>
      <c r="AT943" s="3">
        <f>AI943*'CDO Param'!I$6*'CDO Param'!I$9</f>
        <v>0</v>
      </c>
      <c r="AU943" s="3">
        <f>AJ943*'CDO Param'!J$6*'CDO Param'!J$9</f>
        <v>0</v>
      </c>
      <c r="AV943" s="3">
        <f>AK943*'CDO Param'!K$6*'CDO Param'!K$9</f>
        <v>0</v>
      </c>
      <c r="AW943" s="3">
        <f>AL943*'CDO Param'!L$6*'CDO Param'!L$9</f>
        <v>0</v>
      </c>
      <c r="AY943" s="2">
        <f t="shared" si="44"/>
        <v>0</v>
      </c>
      <c r="BI943" s="5">
        <f>AY943/'CDO Param'!$M$6</f>
        <v>0</v>
      </c>
      <c r="BJ943" s="5">
        <f t="shared" si="45"/>
        <v>0</v>
      </c>
      <c r="BK943" s="5">
        <f t="shared" si="46"/>
        <v>0</v>
      </c>
    </row>
    <row r="944" spans="1:63" x14ac:dyDescent="0.2">
      <c r="A944" s="3">
        <v>941</v>
      </c>
      <c r="B944" s="3">
        <v>940</v>
      </c>
      <c r="C944">
        <v>-6.6510210672277026E-2</v>
      </c>
      <c r="D944">
        <v>0.36495748645393178</v>
      </c>
      <c r="E944">
        <v>-0.54847760111442767</v>
      </c>
      <c r="F944">
        <v>1.1522456588863861</v>
      </c>
      <c r="G944">
        <v>0.4624916982720606</v>
      </c>
      <c r="H944">
        <v>-0.19770823200815357</v>
      </c>
      <c r="I944">
        <v>-0.12337977750576101</v>
      </c>
      <c r="J944">
        <v>-0.44577404878509697</v>
      </c>
      <c r="K944">
        <v>0.47553726290061604</v>
      </c>
      <c r="L944">
        <v>0.78485300036845729</v>
      </c>
      <c r="M944">
        <v>-1.0070925782201812</v>
      </c>
      <c r="N944">
        <v>0.75723846748587675</v>
      </c>
      <c r="O944">
        <v>0.27968667382083368</v>
      </c>
      <c r="P944">
        <v>0.35933680919697508</v>
      </c>
      <c r="R944">
        <f>SQRT(Correlation)*$F944 + SQRT('CDO Param'!C$17 - Correlation)*HLOOKUP('CDO Param'!C$12,$C$4:$E$1004,$A944,FALSE) + SQRT(1-Correlation)*G944</f>
        <v>0.85474300295323746</v>
      </c>
      <c r="S944">
        <f>SQRT(Correlation)*$F944 + SQRT('CDO Param'!D$17 - Correlation)*HLOOKUP('CDO Param'!D$12,$C$4:$E$1004,$A944,FALSE) + SQRT(1-Correlation)*H944</f>
        <v>0.22842235572228459</v>
      </c>
      <c r="T944">
        <f>SQRT(Correlation)*$F944 + SQRT('CDO Param'!E$17 - Correlation)*HLOOKUP('CDO Param'!E$12,$C$4:$E$1004,$A944,FALSE) + SQRT(1-Correlation)*I944</f>
        <v>0.22972678866680149</v>
      </c>
      <c r="U944">
        <f>SQRT(Correlation)*$F944 + SQRT('CDO Param'!F$17 - Correlation)*HLOOKUP('CDO Param'!F$12,$C$4:$E$1004,$A944,FALSE) + SQRT(1-Correlation)*J944</f>
        <v>-0.18116964419732251</v>
      </c>
      <c r="V944">
        <f>SQRT(Correlation)*$F944 + SQRT('CDO Param'!G$17 - Correlation)*HLOOKUP('CDO Param'!G$12,$C$4:$E$1004,$A944,FALSE) + SQRT(1-Correlation)*K944</f>
        <v>0.69286300950392454</v>
      </c>
      <c r="W944">
        <f>SQRT(Correlation)*$F944 + SQRT('CDO Param'!H$17 - Correlation)*HLOOKUP('CDO Param'!H$12,$C$4:$E$1004,$A944,FALSE) + SQRT(1-Correlation)*L944</f>
        <v>1.1605617861899051</v>
      </c>
      <c r="X944">
        <f>SQRT(Correlation)*$F944 + SQRT('CDO Param'!I$17 - Correlation)*HLOOKUP('CDO Param'!I$12,$C$4:$E$1004,$A944,FALSE) + SQRT(1-Correlation)*M944</f>
        <v>-0.71368315795866266</v>
      </c>
      <c r="Y944">
        <f>SQRT(Correlation)*$F944 + SQRT('CDO Param'!J$17 - Correlation)*HLOOKUP('CDO Param'!J$12,$C$4:$E$1004,$A944,FALSE) + SQRT(1-Correlation)*N944</f>
        <v>1.0651546096489237</v>
      </c>
      <c r="Z944">
        <f>SQRT(Correlation)*$F944 + SQRT('CDO Param'!K$17 - Correlation)*HLOOKUP('CDO Param'!K$12,$C$4:$E$1004,$A944,FALSE) + SQRT(1-Correlation)*O944</f>
        <v>0.61210919904483219</v>
      </c>
      <c r="AA944">
        <f>SQRT(Correlation)*$F944 + SQRT('CDO Param'!L$17 - Correlation)*HLOOKUP('CDO Param'!L$12,$C$4:$E$1004,$A944,FALSE) + SQRT(1-Correlation)*P944</f>
        <v>0.68767195216363997</v>
      </c>
      <c r="AC944" s="3">
        <f>IF(R944&lt;'CDO Param'!C$13,1,0)</f>
        <v>0</v>
      </c>
      <c r="AD944" s="3">
        <f>IF(S944&lt;'CDO Param'!D$13,1,0)</f>
        <v>0</v>
      </c>
      <c r="AE944" s="3">
        <f>IF(T944&lt;'CDO Param'!E$13,1,0)</f>
        <v>0</v>
      </c>
      <c r="AF944" s="3">
        <f>IF(U944&lt;'CDO Param'!F$13,1,0)</f>
        <v>0</v>
      </c>
      <c r="AG944" s="3">
        <f>IF(V944&lt;'CDO Param'!G$13,1,0)</f>
        <v>0</v>
      </c>
      <c r="AH944" s="3">
        <f>IF(W944&lt;'CDO Param'!H$13,1,0)</f>
        <v>0</v>
      </c>
      <c r="AI944" s="3">
        <f>IF(X944&lt;'CDO Param'!I$13,1,0)</f>
        <v>0</v>
      </c>
      <c r="AJ944" s="3">
        <f>IF(Y944&lt;'CDO Param'!J$13,1,0)</f>
        <v>0</v>
      </c>
      <c r="AK944" s="3">
        <f>IF(Z944&lt;'CDO Param'!K$13,1,0)</f>
        <v>0</v>
      </c>
      <c r="AL944" s="3">
        <f>IF(AA944&lt;'CDO Param'!L$13,1,0)</f>
        <v>0</v>
      </c>
      <c r="AN944" s="3">
        <f>AC944*'CDO Param'!C$6*'CDO Param'!C$9</f>
        <v>0</v>
      </c>
      <c r="AO944" s="3">
        <f>AD944*'CDO Param'!D$6*'CDO Param'!D$9</f>
        <v>0</v>
      </c>
      <c r="AP944" s="3">
        <f>AE944*'CDO Param'!E$6*'CDO Param'!E$9</f>
        <v>0</v>
      </c>
      <c r="AQ944" s="3">
        <f>AF944*'CDO Param'!F$6*'CDO Param'!F$9</f>
        <v>0</v>
      </c>
      <c r="AR944" s="3">
        <f>AG944*'CDO Param'!G$6*'CDO Param'!G$9</f>
        <v>0</v>
      </c>
      <c r="AS944" s="3">
        <f>AH944*'CDO Param'!H$6*'CDO Param'!H$9</f>
        <v>0</v>
      </c>
      <c r="AT944" s="3">
        <f>AI944*'CDO Param'!I$6*'CDO Param'!I$9</f>
        <v>0</v>
      </c>
      <c r="AU944" s="3">
        <f>AJ944*'CDO Param'!J$6*'CDO Param'!J$9</f>
        <v>0</v>
      </c>
      <c r="AV944" s="3">
        <f>AK944*'CDO Param'!K$6*'CDO Param'!K$9</f>
        <v>0</v>
      </c>
      <c r="AW944" s="3">
        <f>AL944*'CDO Param'!L$6*'CDO Param'!L$9</f>
        <v>0</v>
      </c>
      <c r="AY944" s="2">
        <f t="shared" si="44"/>
        <v>0</v>
      </c>
      <c r="BI944" s="5">
        <f>AY944/'CDO Param'!$M$6</f>
        <v>0</v>
      </c>
      <c r="BJ944" s="5">
        <f t="shared" si="45"/>
        <v>0</v>
      </c>
      <c r="BK944" s="5">
        <f t="shared" si="46"/>
        <v>0</v>
      </c>
    </row>
    <row r="945" spans="1:63" x14ac:dyDescent="0.2">
      <c r="A945" s="3">
        <v>942</v>
      </c>
      <c r="B945" s="3">
        <v>941</v>
      </c>
      <c r="C945">
        <v>2.5166082195937634</v>
      </c>
      <c r="D945">
        <v>-0.53026496971142478</v>
      </c>
      <c r="E945">
        <v>1.2038299246341921</v>
      </c>
      <c r="F945">
        <v>-0.17726279111229815</v>
      </c>
      <c r="G945">
        <v>-1.0585199561319314</v>
      </c>
      <c r="H945">
        <v>-1.9039134713239037E-2</v>
      </c>
      <c r="I945">
        <v>1.0247731552226469</v>
      </c>
      <c r="J945">
        <v>1.9803883333224803</v>
      </c>
      <c r="K945">
        <v>-3.1000126909930259E-2</v>
      </c>
      <c r="L945">
        <v>0.47000753511383664</v>
      </c>
      <c r="M945">
        <v>0.32572870622971095</v>
      </c>
      <c r="N945">
        <v>-6.2073013396002352E-4</v>
      </c>
      <c r="O945">
        <v>-0.40832560443959665</v>
      </c>
      <c r="P945">
        <v>1.189118847833015</v>
      </c>
      <c r="R945">
        <f>SQRT(Correlation)*$F945 + SQRT('CDO Param'!C$17 - Correlation)*HLOOKUP('CDO Param'!C$12,$C$4:$E$1004,$A945,FALSE) + SQRT(1-Correlation)*G945</f>
        <v>-1.1352464106486029</v>
      </c>
      <c r="S945">
        <f>SQRT(Correlation)*$F945 + SQRT('CDO Param'!D$17 - Correlation)*HLOOKUP('CDO Param'!D$12,$C$4:$E$1004,$A945,FALSE) + SQRT(1-Correlation)*H945</f>
        <v>-0.14910831672486058</v>
      </c>
      <c r="T945">
        <f>SQRT(Correlation)*$F945 + SQRT('CDO Param'!E$17 - Correlation)*HLOOKUP('CDO Param'!E$12,$C$4:$E$1004,$A945,FALSE) + SQRT(1-Correlation)*I945</f>
        <v>1.5819617098615129</v>
      </c>
      <c r="U945">
        <f>SQRT(Correlation)*$F945 + SQRT('CDO Param'!F$17 - Correlation)*HLOOKUP('CDO Param'!F$12,$C$4:$E$1004,$A945,FALSE) + SQRT(1-Correlation)*J945</f>
        <v>2.0918904735288297</v>
      </c>
      <c r="V945">
        <f>SQRT(Correlation)*$F945 + SQRT('CDO Param'!G$17 - Correlation)*HLOOKUP('CDO Param'!G$12,$C$4:$E$1004,$A945,FALSE) + SQRT(1-Correlation)*K945</f>
        <v>0.18371983541480164</v>
      </c>
      <c r="W945">
        <f>SQRT(Correlation)*$F945 + SQRT('CDO Param'!H$17 - Correlation)*HLOOKUP('CDO Param'!H$12,$C$4:$E$1004,$A945,FALSE) + SQRT(1-Correlation)*L945</f>
        <v>0.31484209090731025</v>
      </c>
      <c r="X945">
        <f>SQRT(Correlation)*$F945 + SQRT('CDO Param'!I$17 - Correlation)*HLOOKUP('CDO Param'!I$12,$C$4:$E$1004,$A945,FALSE) + SQRT(1-Correlation)*M945</f>
        <v>0.52214252134742789</v>
      </c>
      <c r="Y945">
        <f>SQRT(Correlation)*$F945 + SQRT('CDO Param'!J$17 - Correlation)*HLOOKUP('CDO Param'!J$12,$C$4:$E$1004,$A945,FALSE) + SQRT(1-Correlation)*N945</f>
        <v>0.60918765690057652</v>
      </c>
      <c r="Z945">
        <f>SQRT(Correlation)*$F945 + SQRT('CDO Param'!K$17 - Correlation)*HLOOKUP('CDO Param'!K$12,$C$4:$E$1004,$A945,FALSE) + SQRT(1-Correlation)*O945</f>
        <v>0.22240485211303496</v>
      </c>
      <c r="AA945">
        <f>SQRT(Correlation)*$F945 + SQRT('CDO Param'!L$17 - Correlation)*HLOOKUP('CDO Param'!L$12,$C$4:$E$1004,$A945,FALSE) + SQRT(1-Correlation)*P945</f>
        <v>1.7378737235475128</v>
      </c>
      <c r="AC945" s="3">
        <f>IF(R945&lt;'CDO Param'!C$13,1,0)</f>
        <v>0</v>
      </c>
      <c r="AD945" s="3">
        <f>IF(S945&lt;'CDO Param'!D$13,1,0)</f>
        <v>0</v>
      </c>
      <c r="AE945" s="3">
        <f>IF(T945&lt;'CDO Param'!E$13,1,0)</f>
        <v>0</v>
      </c>
      <c r="AF945" s="3">
        <f>IF(U945&lt;'CDO Param'!F$13,1,0)</f>
        <v>0</v>
      </c>
      <c r="AG945" s="3">
        <f>IF(V945&lt;'CDO Param'!G$13,1,0)</f>
        <v>0</v>
      </c>
      <c r="AH945" s="3">
        <f>IF(W945&lt;'CDO Param'!H$13,1,0)</f>
        <v>0</v>
      </c>
      <c r="AI945" s="3">
        <f>IF(X945&lt;'CDO Param'!I$13,1,0)</f>
        <v>0</v>
      </c>
      <c r="AJ945" s="3">
        <f>IF(Y945&lt;'CDO Param'!J$13,1,0)</f>
        <v>0</v>
      </c>
      <c r="AK945" s="3">
        <f>IF(Z945&lt;'CDO Param'!K$13,1,0)</f>
        <v>0</v>
      </c>
      <c r="AL945" s="3">
        <f>IF(AA945&lt;'CDO Param'!L$13,1,0)</f>
        <v>0</v>
      </c>
      <c r="AN945" s="3">
        <f>AC945*'CDO Param'!C$6*'CDO Param'!C$9</f>
        <v>0</v>
      </c>
      <c r="AO945" s="3">
        <f>AD945*'CDO Param'!D$6*'CDO Param'!D$9</f>
        <v>0</v>
      </c>
      <c r="AP945" s="3">
        <f>AE945*'CDO Param'!E$6*'CDO Param'!E$9</f>
        <v>0</v>
      </c>
      <c r="AQ945" s="3">
        <f>AF945*'CDO Param'!F$6*'CDO Param'!F$9</f>
        <v>0</v>
      </c>
      <c r="AR945" s="3">
        <f>AG945*'CDO Param'!G$6*'CDO Param'!G$9</f>
        <v>0</v>
      </c>
      <c r="AS945" s="3">
        <f>AH945*'CDO Param'!H$6*'CDO Param'!H$9</f>
        <v>0</v>
      </c>
      <c r="AT945" s="3">
        <f>AI945*'CDO Param'!I$6*'CDO Param'!I$9</f>
        <v>0</v>
      </c>
      <c r="AU945" s="3">
        <f>AJ945*'CDO Param'!J$6*'CDO Param'!J$9</f>
        <v>0</v>
      </c>
      <c r="AV945" s="3">
        <f>AK945*'CDO Param'!K$6*'CDO Param'!K$9</f>
        <v>0</v>
      </c>
      <c r="AW945" s="3">
        <f>AL945*'CDO Param'!L$6*'CDO Param'!L$9</f>
        <v>0</v>
      </c>
      <c r="AY945" s="2">
        <f t="shared" si="44"/>
        <v>0</v>
      </c>
      <c r="BI945" s="5">
        <f>AY945/'CDO Param'!$M$6</f>
        <v>0</v>
      </c>
      <c r="BJ945" s="5">
        <f t="shared" si="45"/>
        <v>0</v>
      </c>
      <c r="BK945" s="5">
        <f t="shared" si="46"/>
        <v>0</v>
      </c>
    </row>
    <row r="946" spans="1:63" x14ac:dyDescent="0.2">
      <c r="A946" s="3">
        <v>943</v>
      </c>
      <c r="B946" s="3">
        <v>942</v>
      </c>
      <c r="C946">
        <v>-0.58554178394842893</v>
      </c>
      <c r="D946">
        <v>-2.5216877475031652E-2</v>
      </c>
      <c r="E946">
        <v>-0.1541570782137569</v>
      </c>
      <c r="F946">
        <v>0.50231847126269713</v>
      </c>
      <c r="G946">
        <v>-1.1544625522219576</v>
      </c>
      <c r="H946">
        <v>0.46361606109712739</v>
      </c>
      <c r="I946">
        <v>-0.85596411736332811</v>
      </c>
      <c r="J946">
        <v>-0.45604906517837662</v>
      </c>
      <c r="K946">
        <v>-0.12697000784100965</v>
      </c>
      <c r="L946">
        <v>-0.1511250502517214</v>
      </c>
      <c r="M946">
        <v>-1.6706917449482717</v>
      </c>
      <c r="N946">
        <v>1.5853629520279355E-2</v>
      </c>
      <c r="O946">
        <v>0.82594851846806705</v>
      </c>
      <c r="P946">
        <v>-0.33619471651036292</v>
      </c>
      <c r="R946">
        <f>SQRT(Correlation)*$F946 + SQRT('CDO Param'!C$17 - Correlation)*HLOOKUP('CDO Param'!C$12,$C$4:$E$1004,$A946,FALSE) + SQRT(1-Correlation)*G946</f>
        <v>-0.93993849853393341</v>
      </c>
      <c r="S946">
        <f>SQRT(Correlation)*$F946 + SQRT('CDO Param'!D$17 - Correlation)*HLOOKUP('CDO Param'!D$12,$C$4:$E$1004,$A946,FALSE) + SQRT(1-Correlation)*H946</f>
        <v>0.59510565685461825</v>
      </c>
      <c r="T946">
        <f>SQRT(Correlation)*$F946 + SQRT('CDO Param'!E$17 - Correlation)*HLOOKUP('CDO Param'!E$12,$C$4:$E$1004,$A946,FALSE) + SQRT(1-Correlation)*I946</f>
        <v>-0.8081116081332087</v>
      </c>
      <c r="U946">
        <f>SQRT(Correlation)*$F946 + SQRT('CDO Param'!F$17 - Correlation)*HLOOKUP('CDO Param'!F$12,$C$4:$E$1004,$A946,FALSE) + SQRT(1-Correlation)*J946</f>
        <v>-0.30826965383975136</v>
      </c>
      <c r="V946">
        <f>SQRT(Correlation)*$F946 + SQRT('CDO Param'!G$17 - Correlation)*HLOOKUP('CDO Param'!G$12,$C$4:$E$1004,$A946,FALSE) + SQRT(1-Correlation)*K946</f>
        <v>3.9221515944160845E-3</v>
      </c>
      <c r="W946">
        <f>SQRT(Correlation)*$F946 + SQRT('CDO Param'!H$17 - Correlation)*HLOOKUP('CDO Param'!H$12,$C$4:$E$1004,$A946,FALSE) + SQRT(1-Correlation)*L946</f>
        <v>1.1911031892954199E-2</v>
      </c>
      <c r="X946">
        <f>SQRT(Correlation)*$F946 + SQRT('CDO Param'!I$17 - Correlation)*HLOOKUP('CDO Param'!I$12,$C$4:$E$1004,$A946,FALSE) + SQRT(1-Correlation)*M946</f>
        <v>-1.4605808772367694</v>
      </c>
      <c r="Y946">
        <f>SQRT(Correlation)*$F946 + SQRT('CDO Param'!J$17 - Correlation)*HLOOKUP('CDO Param'!J$12,$C$4:$E$1004,$A946,FALSE) + SQRT(1-Correlation)*N946</f>
        <v>1.896732727930002E-2</v>
      </c>
      <c r="Z946">
        <f>SQRT(Correlation)*$F946 + SQRT('CDO Param'!K$17 - Correlation)*HLOOKUP('CDO Param'!K$12,$C$4:$E$1004,$A946,FALSE) + SQRT(1-Correlation)*O946</f>
        <v>0.78749081826015199</v>
      </c>
      <c r="AA946">
        <f>SQRT(Correlation)*$F946 + SQRT('CDO Param'!L$17 - Correlation)*HLOOKUP('CDO Param'!L$12,$C$4:$E$1004,$A946,FALSE) + SQRT(1-Correlation)*P946</f>
        <v>-0.31501505870627822</v>
      </c>
      <c r="AC946" s="3">
        <f>IF(R946&lt;'CDO Param'!C$13,1,0)</f>
        <v>0</v>
      </c>
      <c r="AD946" s="3">
        <f>IF(S946&lt;'CDO Param'!D$13,1,0)</f>
        <v>0</v>
      </c>
      <c r="AE946" s="3">
        <f>IF(T946&lt;'CDO Param'!E$13,1,0)</f>
        <v>0</v>
      </c>
      <c r="AF946" s="3">
        <f>IF(U946&lt;'CDO Param'!F$13,1,0)</f>
        <v>0</v>
      </c>
      <c r="AG946" s="3">
        <f>IF(V946&lt;'CDO Param'!G$13,1,0)</f>
        <v>0</v>
      </c>
      <c r="AH946" s="3">
        <f>IF(W946&lt;'CDO Param'!H$13,1,0)</f>
        <v>0</v>
      </c>
      <c r="AI946" s="3">
        <f>IF(X946&lt;'CDO Param'!I$13,1,0)</f>
        <v>0</v>
      </c>
      <c r="AJ946" s="3">
        <f>IF(Y946&lt;'CDO Param'!J$13,1,0)</f>
        <v>0</v>
      </c>
      <c r="AK946" s="3">
        <f>IF(Z946&lt;'CDO Param'!K$13,1,0)</f>
        <v>0</v>
      </c>
      <c r="AL946" s="3">
        <f>IF(AA946&lt;'CDO Param'!L$13,1,0)</f>
        <v>0</v>
      </c>
      <c r="AN946" s="3">
        <f>AC946*'CDO Param'!C$6*'CDO Param'!C$9</f>
        <v>0</v>
      </c>
      <c r="AO946" s="3">
        <f>AD946*'CDO Param'!D$6*'CDO Param'!D$9</f>
        <v>0</v>
      </c>
      <c r="AP946" s="3">
        <f>AE946*'CDO Param'!E$6*'CDO Param'!E$9</f>
        <v>0</v>
      </c>
      <c r="AQ946" s="3">
        <f>AF946*'CDO Param'!F$6*'CDO Param'!F$9</f>
        <v>0</v>
      </c>
      <c r="AR946" s="3">
        <f>AG946*'CDO Param'!G$6*'CDO Param'!G$9</f>
        <v>0</v>
      </c>
      <c r="AS946" s="3">
        <f>AH946*'CDO Param'!H$6*'CDO Param'!H$9</f>
        <v>0</v>
      </c>
      <c r="AT946" s="3">
        <f>AI946*'CDO Param'!I$6*'CDO Param'!I$9</f>
        <v>0</v>
      </c>
      <c r="AU946" s="3">
        <f>AJ946*'CDO Param'!J$6*'CDO Param'!J$9</f>
        <v>0</v>
      </c>
      <c r="AV946" s="3">
        <f>AK946*'CDO Param'!K$6*'CDO Param'!K$9</f>
        <v>0</v>
      </c>
      <c r="AW946" s="3">
        <f>AL946*'CDO Param'!L$6*'CDO Param'!L$9</f>
        <v>0</v>
      </c>
      <c r="AY946" s="2">
        <f t="shared" si="44"/>
        <v>0</v>
      </c>
      <c r="BI946" s="5">
        <f>AY946/'CDO Param'!$M$6</f>
        <v>0</v>
      </c>
      <c r="BJ946" s="5">
        <f t="shared" si="45"/>
        <v>0</v>
      </c>
      <c r="BK946" s="5">
        <f t="shared" si="46"/>
        <v>0</v>
      </c>
    </row>
    <row r="947" spans="1:63" x14ac:dyDescent="0.2">
      <c r="A947" s="3">
        <v>944</v>
      </c>
      <c r="B947" s="3">
        <v>943</v>
      </c>
      <c r="C947">
        <v>-1.54493136506062</v>
      </c>
      <c r="D947">
        <v>1.7056026990758255</v>
      </c>
      <c r="E947">
        <v>0.84035036707064137</v>
      </c>
      <c r="F947">
        <v>-0.59769149629573803</v>
      </c>
      <c r="G947">
        <v>-0.50041649046761449</v>
      </c>
      <c r="H947">
        <v>-1.143125700764358</v>
      </c>
      <c r="I947">
        <v>1.8747869034996256</v>
      </c>
      <c r="J947">
        <v>1.167081791209057</v>
      </c>
      <c r="K947">
        <v>-0.10391886462457478</v>
      </c>
      <c r="L947">
        <v>1.8820082914317027</v>
      </c>
      <c r="M947">
        <v>-0.92246636995696463</v>
      </c>
      <c r="N947">
        <v>-1.6767035049269907</v>
      </c>
      <c r="O947">
        <v>0.1737771526677534</v>
      </c>
      <c r="P947">
        <v>1.0194071364821866</v>
      </c>
      <c r="R947">
        <f>SQRT(Correlation)*$F947 + SQRT('CDO Param'!C$17 - Correlation)*HLOOKUP('CDO Param'!C$12,$C$4:$E$1004,$A947,FALSE) + SQRT(1-Correlation)*G947</f>
        <v>-0.42253476631122355</v>
      </c>
      <c r="S947">
        <f>SQRT(Correlation)*$F947 + SQRT('CDO Param'!D$17 - Correlation)*HLOOKUP('CDO Param'!D$12,$C$4:$E$1004,$A947,FALSE) + SQRT(1-Correlation)*H947</f>
        <v>-1.0322622596229794</v>
      </c>
      <c r="T947">
        <f>SQRT(Correlation)*$F947 + SQRT('CDO Param'!E$17 - Correlation)*HLOOKUP('CDO Param'!E$12,$C$4:$E$1004,$A947,FALSE) + SQRT(1-Correlation)*I947</f>
        <v>1.1808219576516783</v>
      </c>
      <c r="U947">
        <f>SQRT(Correlation)*$F947 + SQRT('CDO Param'!F$17 - Correlation)*HLOOKUP('CDO Param'!F$12,$C$4:$E$1004,$A947,FALSE) + SQRT(1-Correlation)*J947</f>
        <v>1.1060924107067325</v>
      </c>
      <c r="V947">
        <f>SQRT(Correlation)*$F947 + SQRT('CDO Param'!G$17 - Correlation)*HLOOKUP('CDO Param'!G$12,$C$4:$E$1004,$A947,FALSE) + SQRT(1-Correlation)*K947</f>
        <v>-9.9684683293883442E-2</v>
      </c>
      <c r="W947">
        <f>SQRT(Correlation)*$F947 + SQRT('CDO Param'!H$17 - Correlation)*HLOOKUP('CDO Param'!H$12,$C$4:$E$1004,$A947,FALSE) + SQRT(1-Correlation)*L947</f>
        <v>1.8376318331382968</v>
      </c>
      <c r="X947">
        <f>SQRT(Correlation)*$F947 + SQRT('CDO Param'!I$17 - Correlation)*HLOOKUP('CDO Param'!I$12,$C$4:$E$1004,$A947,FALSE) + SQRT(1-Correlation)*M947</f>
        <v>-0.87622703026363558</v>
      </c>
      <c r="Y947">
        <f>SQRT(Correlation)*$F947 + SQRT('CDO Param'!J$17 - Correlation)*HLOOKUP('CDO Param'!J$12,$C$4:$E$1004,$A947,FALSE) + SQRT(1-Correlation)*N947</f>
        <v>-2.1884176760092502</v>
      </c>
      <c r="Z947">
        <f>SQRT(Correlation)*$F947 + SQRT('CDO Param'!K$17 - Correlation)*HLOOKUP('CDO Param'!K$12,$C$4:$E$1004,$A947,FALSE) + SQRT(1-Correlation)*O947</f>
        <v>-0.43289758278358487</v>
      </c>
      <c r="AA947">
        <f>SQRT(Correlation)*$F947 + SQRT('CDO Param'!L$17 - Correlation)*HLOOKUP('CDO Param'!L$12,$C$4:$E$1004,$A947,FALSE) + SQRT(1-Correlation)*P947</f>
        <v>0.3693374591918942</v>
      </c>
      <c r="AC947" s="3">
        <f>IF(R947&lt;'CDO Param'!C$13,1,0)</f>
        <v>0</v>
      </c>
      <c r="AD947" s="3">
        <f>IF(S947&lt;'CDO Param'!D$13,1,0)</f>
        <v>0</v>
      </c>
      <c r="AE947" s="3">
        <f>IF(T947&lt;'CDO Param'!E$13,1,0)</f>
        <v>0</v>
      </c>
      <c r="AF947" s="3">
        <f>IF(U947&lt;'CDO Param'!F$13,1,0)</f>
        <v>0</v>
      </c>
      <c r="AG947" s="3">
        <f>IF(V947&lt;'CDO Param'!G$13,1,0)</f>
        <v>1</v>
      </c>
      <c r="AH947" s="3">
        <f>IF(W947&lt;'CDO Param'!H$13,1,0)</f>
        <v>0</v>
      </c>
      <c r="AI947" s="3">
        <f>IF(X947&lt;'CDO Param'!I$13,1,0)</f>
        <v>0</v>
      </c>
      <c r="AJ947" s="3">
        <f>IF(Y947&lt;'CDO Param'!J$13,1,0)</f>
        <v>0</v>
      </c>
      <c r="AK947" s="3">
        <f>IF(Z947&lt;'CDO Param'!K$13,1,0)</f>
        <v>0</v>
      </c>
      <c r="AL947" s="3">
        <f>IF(AA947&lt;'CDO Param'!L$13,1,0)</f>
        <v>0</v>
      </c>
      <c r="AN947" s="3">
        <f>AC947*'CDO Param'!C$6*'CDO Param'!C$9</f>
        <v>0</v>
      </c>
      <c r="AO947" s="3">
        <f>AD947*'CDO Param'!D$6*'CDO Param'!D$9</f>
        <v>0</v>
      </c>
      <c r="AP947" s="3">
        <f>AE947*'CDO Param'!E$6*'CDO Param'!E$9</f>
        <v>0</v>
      </c>
      <c r="AQ947" s="3">
        <f>AF947*'CDO Param'!F$6*'CDO Param'!F$9</f>
        <v>0</v>
      </c>
      <c r="AR947" s="3">
        <f>AG947*'CDO Param'!G$6*'CDO Param'!G$9</f>
        <v>4500</v>
      </c>
      <c r="AS947" s="3">
        <f>AH947*'CDO Param'!H$6*'CDO Param'!H$9</f>
        <v>0</v>
      </c>
      <c r="AT947" s="3">
        <f>AI947*'CDO Param'!I$6*'CDO Param'!I$9</f>
        <v>0</v>
      </c>
      <c r="AU947" s="3">
        <f>AJ947*'CDO Param'!J$6*'CDO Param'!J$9</f>
        <v>0</v>
      </c>
      <c r="AV947" s="3">
        <f>AK947*'CDO Param'!K$6*'CDO Param'!K$9</f>
        <v>0</v>
      </c>
      <c r="AW947" s="3">
        <f>AL947*'CDO Param'!L$6*'CDO Param'!L$9</f>
        <v>0</v>
      </c>
      <c r="AY947" s="2">
        <f t="shared" si="44"/>
        <v>4500</v>
      </c>
      <c r="BI947" s="5">
        <f>AY947/'CDO Param'!$M$6</f>
        <v>4.6875E-2</v>
      </c>
      <c r="BJ947" s="5">
        <f t="shared" si="45"/>
        <v>0</v>
      </c>
      <c r="BK947" s="5">
        <f t="shared" si="46"/>
        <v>0</v>
      </c>
    </row>
    <row r="948" spans="1:63" x14ac:dyDescent="0.2">
      <c r="A948" s="3">
        <v>945</v>
      </c>
      <c r="B948" s="3">
        <v>944</v>
      </c>
      <c r="C948">
        <v>0.3719446795003023</v>
      </c>
      <c r="D948">
        <v>0.29271859602886252</v>
      </c>
      <c r="E948">
        <v>4.211187842884101E-2</v>
      </c>
      <c r="F948">
        <v>-1.5238356354529969</v>
      </c>
      <c r="G948">
        <v>1.0881353773584124</v>
      </c>
      <c r="H948">
        <v>-1.0958547136397101</v>
      </c>
      <c r="I948">
        <v>-0.37420591070258524</v>
      </c>
      <c r="J948">
        <v>0.79984033618529793</v>
      </c>
      <c r="K948">
        <v>0.17691945686237887</v>
      </c>
      <c r="L948">
        <v>0.21887217371840961</v>
      </c>
      <c r="M948">
        <v>-0.22435756363847759</v>
      </c>
      <c r="N948">
        <v>0.54087308853922877</v>
      </c>
      <c r="O948">
        <v>0.64872551774897147</v>
      </c>
      <c r="P948">
        <v>-9.6986241260310635E-2</v>
      </c>
      <c r="R948">
        <f>SQRT(Correlation)*$F948 + SQRT('CDO Param'!C$17 - Correlation)*HLOOKUP('CDO Param'!C$12,$C$4:$E$1004,$A948,FALSE) + SQRT(1-Correlation)*G948</f>
        <v>0.59181338058795196</v>
      </c>
      <c r="S948">
        <f>SQRT(Correlation)*$F948 + SQRT('CDO Param'!D$17 - Correlation)*HLOOKUP('CDO Param'!D$12,$C$4:$E$1004,$A948,FALSE) + SQRT(1-Correlation)*H948</f>
        <v>-1.4801015418497885</v>
      </c>
      <c r="T948">
        <f>SQRT(Correlation)*$F948 + SQRT('CDO Param'!E$17 - Correlation)*HLOOKUP('CDO Param'!E$12,$C$4:$E$1004,$A948,FALSE) + SQRT(1-Correlation)*I948</f>
        <v>-0.73847472394833202</v>
      </c>
      <c r="U948">
        <f>SQRT(Correlation)*$F948 + SQRT('CDO Param'!F$17 - Correlation)*HLOOKUP('CDO Param'!F$12,$C$4:$E$1004,$A948,FALSE) + SQRT(1-Correlation)*J948</f>
        <v>0.28633253155265986</v>
      </c>
      <c r="V948">
        <f>SQRT(Correlation)*$F948 + SQRT('CDO Param'!G$17 - Correlation)*HLOOKUP('CDO Param'!G$12,$C$4:$E$1004,$A948,FALSE) + SQRT(1-Correlation)*K948</f>
        <v>-0.3046221026679331</v>
      </c>
      <c r="W948">
        <f>SQRT(Correlation)*$F948 + SQRT('CDO Param'!H$17 - Correlation)*HLOOKUP('CDO Param'!H$12,$C$4:$E$1004,$A948,FALSE) + SQRT(1-Correlation)*L948</f>
        <v>-0.23284210231520119</v>
      </c>
      <c r="X948">
        <f>SQRT(Correlation)*$F948 + SQRT('CDO Param'!I$17 - Correlation)*HLOOKUP('CDO Param'!I$12,$C$4:$E$1004,$A948,FALSE) + SQRT(1-Correlation)*M948</f>
        <v>-0.68530690990856924</v>
      </c>
      <c r="Y948">
        <f>SQRT(Correlation)*$F948 + SQRT('CDO Param'!J$17 - Correlation)*HLOOKUP('CDO Param'!J$12,$C$4:$E$1004,$A948,FALSE) + SQRT(1-Correlation)*N948</f>
        <v>0.1296454390291556</v>
      </c>
      <c r="Z948">
        <f>SQRT(Correlation)*$F948 + SQRT('CDO Param'!K$17 - Correlation)*HLOOKUP('CDO Param'!K$12,$C$4:$E$1004,$A948,FALSE) + SQRT(1-Correlation)*O948</f>
        <v>0.23196323727461388</v>
      </c>
      <c r="AA948">
        <f>SQRT(Correlation)*$F948 + SQRT('CDO Param'!L$17 - Correlation)*HLOOKUP('CDO Param'!L$12,$C$4:$E$1004,$A948,FALSE) + SQRT(1-Correlation)*P948</f>
        <v>-0.47548105365736182</v>
      </c>
      <c r="AC948" s="3">
        <f>IF(R948&lt;'CDO Param'!C$13,1,0)</f>
        <v>0</v>
      </c>
      <c r="AD948" s="3">
        <f>IF(S948&lt;'CDO Param'!D$13,1,0)</f>
        <v>0</v>
      </c>
      <c r="AE948" s="3">
        <f>IF(T948&lt;'CDO Param'!E$13,1,0)</f>
        <v>0</v>
      </c>
      <c r="AF948" s="3">
        <f>IF(U948&lt;'CDO Param'!F$13,1,0)</f>
        <v>0</v>
      </c>
      <c r="AG948" s="3">
        <f>IF(V948&lt;'CDO Param'!G$13,1,0)</f>
        <v>1</v>
      </c>
      <c r="AH948" s="3">
        <f>IF(W948&lt;'CDO Param'!H$13,1,0)</f>
        <v>0</v>
      </c>
      <c r="AI948" s="3">
        <f>IF(X948&lt;'CDO Param'!I$13,1,0)</f>
        <v>0</v>
      </c>
      <c r="AJ948" s="3">
        <f>IF(Y948&lt;'CDO Param'!J$13,1,0)</f>
        <v>0</v>
      </c>
      <c r="AK948" s="3">
        <f>IF(Z948&lt;'CDO Param'!K$13,1,0)</f>
        <v>0</v>
      </c>
      <c r="AL948" s="3">
        <f>IF(AA948&lt;'CDO Param'!L$13,1,0)</f>
        <v>0</v>
      </c>
      <c r="AN948" s="3">
        <f>AC948*'CDO Param'!C$6*'CDO Param'!C$9</f>
        <v>0</v>
      </c>
      <c r="AO948" s="3">
        <f>AD948*'CDO Param'!D$6*'CDO Param'!D$9</f>
        <v>0</v>
      </c>
      <c r="AP948" s="3">
        <f>AE948*'CDO Param'!E$6*'CDO Param'!E$9</f>
        <v>0</v>
      </c>
      <c r="AQ948" s="3">
        <f>AF948*'CDO Param'!F$6*'CDO Param'!F$9</f>
        <v>0</v>
      </c>
      <c r="AR948" s="3">
        <f>AG948*'CDO Param'!G$6*'CDO Param'!G$9</f>
        <v>4500</v>
      </c>
      <c r="AS948" s="3">
        <f>AH948*'CDO Param'!H$6*'CDO Param'!H$9</f>
        <v>0</v>
      </c>
      <c r="AT948" s="3">
        <f>AI948*'CDO Param'!I$6*'CDO Param'!I$9</f>
        <v>0</v>
      </c>
      <c r="AU948" s="3">
        <f>AJ948*'CDO Param'!J$6*'CDO Param'!J$9</f>
        <v>0</v>
      </c>
      <c r="AV948" s="3">
        <f>AK948*'CDO Param'!K$6*'CDO Param'!K$9</f>
        <v>0</v>
      </c>
      <c r="AW948" s="3">
        <f>AL948*'CDO Param'!L$6*'CDO Param'!L$9</f>
        <v>0</v>
      </c>
      <c r="AY948" s="2">
        <f t="shared" si="44"/>
        <v>4500</v>
      </c>
      <c r="BI948" s="5">
        <f>AY948/'CDO Param'!$M$6</f>
        <v>4.6875E-2</v>
      </c>
      <c r="BJ948" s="5">
        <f t="shared" si="45"/>
        <v>0</v>
      </c>
      <c r="BK948" s="5">
        <f t="shared" si="46"/>
        <v>0</v>
      </c>
    </row>
    <row r="949" spans="1:63" x14ac:dyDescent="0.2">
      <c r="A949" s="3">
        <v>946</v>
      </c>
      <c r="B949" s="3">
        <v>945</v>
      </c>
      <c r="C949">
        <v>-0.77904360296088271</v>
      </c>
      <c r="D949">
        <v>0.76790229286416434</v>
      </c>
      <c r="E949">
        <v>-1.4347642718348652</v>
      </c>
      <c r="F949">
        <v>9.3759808805771172E-2</v>
      </c>
      <c r="G949">
        <v>-0.70332134782802314</v>
      </c>
      <c r="H949">
        <v>-0.5991171292407671</v>
      </c>
      <c r="I949">
        <v>-0.47891148824419361</v>
      </c>
      <c r="J949">
        <v>-1.9228355085942894</v>
      </c>
      <c r="K949">
        <v>2.395172487013042</v>
      </c>
      <c r="L949">
        <v>-0.25014060156536289</v>
      </c>
      <c r="M949">
        <v>0.33131641430372838</v>
      </c>
      <c r="N949">
        <v>-2.802553353831172</v>
      </c>
      <c r="O949">
        <v>0.26497218641452491</v>
      </c>
      <c r="P949">
        <v>0.18323362382943742</v>
      </c>
      <c r="R949">
        <f>SQRT(Correlation)*$F949 + SQRT('CDO Param'!C$17 - Correlation)*HLOOKUP('CDO Param'!C$12,$C$4:$E$1004,$A949,FALSE) + SQRT(1-Correlation)*G949</f>
        <v>-0.52898197725141682</v>
      </c>
      <c r="S949">
        <f>SQRT(Correlation)*$F949 + SQRT('CDO Param'!D$17 - Correlation)*HLOOKUP('CDO Param'!D$12,$C$4:$E$1004,$A949,FALSE) + SQRT(1-Correlation)*H949</f>
        <v>-0.43012517549128221</v>
      </c>
      <c r="T949">
        <f>SQRT(Correlation)*$F949 + SQRT('CDO Param'!E$17 - Correlation)*HLOOKUP('CDO Param'!E$12,$C$4:$E$1004,$A949,FALSE) + SQRT(1-Correlation)*I949</f>
        <v>-0.63080143865199045</v>
      </c>
      <c r="U949">
        <f>SQRT(Correlation)*$F949 + SQRT('CDO Param'!F$17 - Correlation)*HLOOKUP('CDO Param'!F$12,$C$4:$E$1004,$A949,FALSE) + SQRT(1-Correlation)*J949</f>
        <v>-2.1153355213721272</v>
      </c>
      <c r="V949">
        <f>SQRT(Correlation)*$F949 + SQRT('CDO Param'!G$17 - Correlation)*HLOOKUP('CDO Param'!G$12,$C$4:$E$1004,$A949,FALSE) + SQRT(1-Correlation)*K949</f>
        <v>1.9810865449091246</v>
      </c>
      <c r="W949">
        <f>SQRT(Correlation)*$F949 + SQRT('CDO Param'!H$17 - Correlation)*HLOOKUP('CDO Param'!H$12,$C$4:$E$1004,$A949,FALSE) + SQRT(1-Correlation)*L949</f>
        <v>-9.9056972273963373E-2</v>
      </c>
      <c r="X949">
        <f>SQRT(Correlation)*$F949 + SQRT('CDO Param'!I$17 - Correlation)*HLOOKUP('CDO Param'!I$12,$C$4:$E$1004,$A949,FALSE) + SQRT(1-Correlation)*M949</f>
        <v>2.3140759149671841E-2</v>
      </c>
      <c r="Y949">
        <f>SQRT(Correlation)*$F949 + SQRT('CDO Param'!J$17 - Correlation)*HLOOKUP('CDO Param'!J$12,$C$4:$E$1004,$A949,FALSE) + SQRT(1-Correlation)*N949</f>
        <v>-2.8352016671852933</v>
      </c>
      <c r="Z949">
        <f>SQRT(Correlation)*$F949 + SQRT('CDO Param'!K$17 - Correlation)*HLOOKUP('CDO Param'!K$12,$C$4:$E$1004,$A949,FALSE) + SQRT(1-Correlation)*O949</f>
        <v>7.4908579189178093E-2</v>
      </c>
      <c r="AA949">
        <f>SQRT(Correlation)*$F949 + SQRT('CDO Param'!L$17 - Correlation)*HLOOKUP('CDO Param'!L$12,$C$4:$E$1004,$A949,FALSE) + SQRT(1-Correlation)*P949</f>
        <v>-2.6354299419510396E-3</v>
      </c>
      <c r="AC949" s="3">
        <f>IF(R949&lt;'CDO Param'!C$13,1,0)</f>
        <v>0</v>
      </c>
      <c r="AD949" s="3">
        <f>IF(S949&lt;'CDO Param'!D$13,1,0)</f>
        <v>0</v>
      </c>
      <c r="AE949" s="3">
        <f>IF(T949&lt;'CDO Param'!E$13,1,0)</f>
        <v>0</v>
      </c>
      <c r="AF949" s="3">
        <f>IF(U949&lt;'CDO Param'!F$13,1,0)</f>
        <v>1</v>
      </c>
      <c r="AG949" s="3">
        <f>IF(V949&lt;'CDO Param'!G$13,1,0)</f>
        <v>0</v>
      </c>
      <c r="AH949" s="3">
        <f>IF(W949&lt;'CDO Param'!H$13,1,0)</f>
        <v>0</v>
      </c>
      <c r="AI949" s="3">
        <f>IF(X949&lt;'CDO Param'!I$13,1,0)</f>
        <v>0</v>
      </c>
      <c r="AJ949" s="3">
        <f>IF(Y949&lt;'CDO Param'!J$13,1,0)</f>
        <v>1</v>
      </c>
      <c r="AK949" s="3">
        <f>IF(Z949&lt;'CDO Param'!K$13,1,0)</f>
        <v>0</v>
      </c>
      <c r="AL949" s="3">
        <f>IF(AA949&lt;'CDO Param'!L$13,1,0)</f>
        <v>0</v>
      </c>
      <c r="AN949" s="3">
        <f>AC949*'CDO Param'!C$6*'CDO Param'!C$9</f>
        <v>0</v>
      </c>
      <c r="AO949" s="3">
        <f>AD949*'CDO Param'!D$6*'CDO Param'!D$9</f>
        <v>0</v>
      </c>
      <c r="AP949" s="3">
        <f>AE949*'CDO Param'!E$6*'CDO Param'!E$9</f>
        <v>0</v>
      </c>
      <c r="AQ949" s="3">
        <f>AF949*'CDO Param'!F$6*'CDO Param'!F$9</f>
        <v>4500</v>
      </c>
      <c r="AR949" s="3">
        <f>AG949*'CDO Param'!G$6*'CDO Param'!G$9</f>
        <v>0</v>
      </c>
      <c r="AS949" s="3">
        <f>AH949*'CDO Param'!H$6*'CDO Param'!H$9</f>
        <v>0</v>
      </c>
      <c r="AT949" s="3">
        <f>AI949*'CDO Param'!I$6*'CDO Param'!I$9</f>
        <v>0</v>
      </c>
      <c r="AU949" s="3">
        <f>AJ949*'CDO Param'!J$6*'CDO Param'!J$9</f>
        <v>4500</v>
      </c>
      <c r="AV949" s="3">
        <f>AK949*'CDO Param'!K$6*'CDO Param'!K$9</f>
        <v>0</v>
      </c>
      <c r="AW949" s="3">
        <f>AL949*'CDO Param'!L$6*'CDO Param'!L$9</f>
        <v>0</v>
      </c>
      <c r="AY949" s="2">
        <f t="shared" si="44"/>
        <v>9000</v>
      </c>
      <c r="BI949" s="5">
        <f>AY949/'CDO Param'!$M$6</f>
        <v>9.375E-2</v>
      </c>
      <c r="BJ949" s="5">
        <f t="shared" si="45"/>
        <v>0.02</v>
      </c>
      <c r="BK949" s="5">
        <f t="shared" si="46"/>
        <v>1</v>
      </c>
    </row>
    <row r="950" spans="1:63" x14ac:dyDescent="0.2">
      <c r="A950" s="3">
        <v>947</v>
      </c>
      <c r="B950" s="3">
        <v>946</v>
      </c>
      <c r="C950">
        <v>-0.67926066549262032</v>
      </c>
      <c r="D950">
        <v>1.3410908650257625</v>
      </c>
      <c r="E950">
        <v>-0.5708716344088316</v>
      </c>
      <c r="F950">
        <v>-0.49683421821100637</v>
      </c>
      <c r="G950">
        <v>-0.41800149119808339</v>
      </c>
      <c r="H950">
        <v>-0.48960600906866603</v>
      </c>
      <c r="I950">
        <v>-0.68164126787451096</v>
      </c>
      <c r="J950">
        <v>0.37955828702251893</v>
      </c>
      <c r="K950">
        <v>0.35156290323357098</v>
      </c>
      <c r="L950">
        <v>-1.5175646694842726</v>
      </c>
      <c r="M950">
        <v>-1.3150156519259326</v>
      </c>
      <c r="N950">
        <v>-1.2884765965281986</v>
      </c>
      <c r="O950">
        <v>-0.34702793527685571</v>
      </c>
      <c r="P950">
        <v>0.11001020538969897</v>
      </c>
      <c r="R950">
        <f>SQRT(Correlation)*$F950 + SQRT('CDO Param'!C$17 - Correlation)*HLOOKUP('CDO Param'!C$12,$C$4:$E$1004,$A950,FALSE) + SQRT(1-Correlation)*G950</f>
        <v>-0.36400491919600941</v>
      </c>
      <c r="S950">
        <f>SQRT(Correlation)*$F950 + SQRT('CDO Param'!D$17 - Correlation)*HLOOKUP('CDO Param'!D$12,$C$4:$E$1004,$A950,FALSE) + SQRT(1-Correlation)*H950</f>
        <v>-0.43193492936479072</v>
      </c>
      <c r="T950">
        <f>SQRT(Correlation)*$F950 + SQRT('CDO Param'!E$17 - Correlation)*HLOOKUP('CDO Param'!E$12,$C$4:$E$1004,$A950,FALSE) + SQRT(1-Correlation)*I950</f>
        <v>-0.98348994062828421</v>
      </c>
      <c r="U950">
        <f>SQRT(Correlation)*$F950 + SQRT('CDO Param'!F$17 - Correlation)*HLOOKUP('CDO Param'!F$12,$C$4:$E$1004,$A950,FALSE) + SQRT(1-Correlation)*J950</f>
        <v>7.531705453288251E-2</v>
      </c>
      <c r="V950">
        <f>SQRT(Correlation)*$F950 + SQRT('CDO Param'!G$17 - Correlation)*HLOOKUP('CDO Param'!G$12,$C$4:$E$1004,$A950,FALSE) + SQRT(1-Correlation)*K950</f>
        <v>4.8758301509793489E-2</v>
      </c>
      <c r="W950">
        <f>SQRT(Correlation)*$F950 + SQRT('CDO Param'!H$17 - Correlation)*HLOOKUP('CDO Param'!H$12,$C$4:$E$1004,$A950,FALSE) + SQRT(1-Correlation)*L950</f>
        <v>-1.4071421415874563</v>
      </c>
      <c r="X950">
        <f>SQRT(Correlation)*$F950 + SQRT('CDO Param'!I$17 - Correlation)*HLOOKUP('CDO Param'!I$12,$C$4:$E$1004,$A950,FALSE) + SQRT(1-Correlation)*M950</f>
        <v>-1.5322969386591845</v>
      </c>
      <c r="Y950">
        <f>SQRT(Correlation)*$F950 + SQRT('CDO Param'!J$17 - Correlation)*HLOOKUP('CDO Param'!J$12,$C$4:$E$1004,$A950,FALSE) + SQRT(1-Correlation)*N950</f>
        <v>-1.5591844815890319</v>
      </c>
      <c r="Z950">
        <f>SQRT(Correlation)*$F950 + SQRT('CDO Param'!K$17 - Correlation)*HLOOKUP('CDO Param'!K$12,$C$4:$E$1004,$A950,FALSE) + SQRT(1-Correlation)*O950</f>
        <v>-0.66604786068786714</v>
      </c>
      <c r="AA950">
        <f>SQRT(Correlation)*$F950 + SQRT('CDO Param'!L$17 - Correlation)*HLOOKUP('CDO Param'!L$12,$C$4:$E$1004,$A950,FALSE) + SQRT(1-Correlation)*P950</f>
        <v>-0.23246341006544541</v>
      </c>
      <c r="AC950" s="3">
        <f>IF(R950&lt;'CDO Param'!C$13,1,0)</f>
        <v>0</v>
      </c>
      <c r="AD950" s="3">
        <f>IF(S950&lt;'CDO Param'!D$13,1,0)</f>
        <v>0</v>
      </c>
      <c r="AE950" s="3">
        <f>IF(T950&lt;'CDO Param'!E$13,1,0)</f>
        <v>0</v>
      </c>
      <c r="AF950" s="3">
        <f>IF(U950&lt;'CDO Param'!F$13,1,0)</f>
        <v>0</v>
      </c>
      <c r="AG950" s="3">
        <f>IF(V950&lt;'CDO Param'!G$13,1,0)</f>
        <v>0</v>
      </c>
      <c r="AH950" s="3">
        <f>IF(W950&lt;'CDO Param'!H$13,1,0)</f>
        <v>0</v>
      </c>
      <c r="AI950" s="3">
        <f>IF(X950&lt;'CDO Param'!I$13,1,0)</f>
        <v>0</v>
      </c>
      <c r="AJ950" s="3">
        <f>IF(Y950&lt;'CDO Param'!J$13,1,0)</f>
        <v>0</v>
      </c>
      <c r="AK950" s="3">
        <f>IF(Z950&lt;'CDO Param'!K$13,1,0)</f>
        <v>0</v>
      </c>
      <c r="AL950" s="3">
        <f>IF(AA950&lt;'CDO Param'!L$13,1,0)</f>
        <v>0</v>
      </c>
      <c r="AN950" s="3">
        <f>AC950*'CDO Param'!C$6*'CDO Param'!C$9</f>
        <v>0</v>
      </c>
      <c r="AO950" s="3">
        <f>AD950*'CDO Param'!D$6*'CDO Param'!D$9</f>
        <v>0</v>
      </c>
      <c r="AP950" s="3">
        <f>AE950*'CDO Param'!E$6*'CDO Param'!E$9</f>
        <v>0</v>
      </c>
      <c r="AQ950" s="3">
        <f>AF950*'CDO Param'!F$6*'CDO Param'!F$9</f>
        <v>0</v>
      </c>
      <c r="AR950" s="3">
        <f>AG950*'CDO Param'!G$6*'CDO Param'!G$9</f>
        <v>0</v>
      </c>
      <c r="AS950" s="3">
        <f>AH950*'CDO Param'!H$6*'CDO Param'!H$9</f>
        <v>0</v>
      </c>
      <c r="AT950" s="3">
        <f>AI950*'CDO Param'!I$6*'CDO Param'!I$9</f>
        <v>0</v>
      </c>
      <c r="AU950" s="3">
        <f>AJ950*'CDO Param'!J$6*'CDO Param'!J$9</f>
        <v>0</v>
      </c>
      <c r="AV950" s="3">
        <f>AK950*'CDO Param'!K$6*'CDO Param'!K$9</f>
        <v>0</v>
      </c>
      <c r="AW950" s="3">
        <f>AL950*'CDO Param'!L$6*'CDO Param'!L$9</f>
        <v>0</v>
      </c>
      <c r="AY950" s="2">
        <f t="shared" si="44"/>
        <v>0</v>
      </c>
      <c r="BI950" s="5">
        <f>AY950/'CDO Param'!$M$6</f>
        <v>0</v>
      </c>
      <c r="BJ950" s="5">
        <f t="shared" si="45"/>
        <v>0</v>
      </c>
      <c r="BK950" s="5">
        <f t="shared" si="46"/>
        <v>0</v>
      </c>
    </row>
    <row r="951" spans="1:63" x14ac:dyDescent="0.2">
      <c r="A951" s="3">
        <v>948</v>
      </c>
      <c r="B951" s="3">
        <v>947</v>
      </c>
      <c r="C951">
        <v>0.35127300179738086</v>
      </c>
      <c r="D951">
        <v>1.3952580957266036</v>
      </c>
      <c r="E951">
        <v>0.67250311985844746</v>
      </c>
      <c r="F951">
        <v>-0.7080393515934702</v>
      </c>
      <c r="G951">
        <v>0.28870204005215783</v>
      </c>
      <c r="H951">
        <v>0.50511061999714002</v>
      </c>
      <c r="I951">
        <v>0.28498220672190655</v>
      </c>
      <c r="J951">
        <v>0.69605221142410301</v>
      </c>
      <c r="K951">
        <v>0.18660784917301498</v>
      </c>
      <c r="L951">
        <v>-4.5124579628463835E-2</v>
      </c>
      <c r="M951">
        <v>-1.7450747691327706</v>
      </c>
      <c r="N951">
        <v>-0.12385498848743737</v>
      </c>
      <c r="O951">
        <v>-0.98005102699971758</v>
      </c>
      <c r="P951">
        <v>-0.11093561624875292</v>
      </c>
      <c r="R951">
        <f>SQRT(Correlation)*$F951 + SQRT('CDO Param'!C$17 - Correlation)*HLOOKUP('CDO Param'!C$12,$C$4:$E$1004,$A951,FALSE) + SQRT(1-Correlation)*G951</f>
        <v>0.24730439330292109</v>
      </c>
      <c r="S951">
        <f>SQRT(Correlation)*$F951 + SQRT('CDO Param'!D$17 - Correlation)*HLOOKUP('CDO Param'!D$12,$C$4:$E$1004,$A951,FALSE) + SQRT(1-Correlation)*H951</f>
        <v>0.45260759865155509</v>
      </c>
      <c r="T951">
        <f>SQRT(Correlation)*$F951 + SQRT('CDO Param'!E$17 - Correlation)*HLOOKUP('CDO Param'!E$12,$C$4:$E$1004,$A951,FALSE) + SQRT(1-Correlation)*I951</f>
        <v>0.13939425785693954</v>
      </c>
      <c r="U951">
        <f>SQRT(Correlation)*$F951 + SQRT('CDO Param'!F$17 - Correlation)*HLOOKUP('CDO Param'!F$12,$C$4:$E$1004,$A951,FALSE) + SQRT(1-Correlation)*J951</f>
        <v>0.58680767425117564</v>
      </c>
      <c r="V951">
        <f>SQRT(Correlation)*$F951 + SQRT('CDO Param'!G$17 - Correlation)*HLOOKUP('CDO Param'!G$12,$C$4:$E$1004,$A951,FALSE) + SQRT(1-Correlation)*K951</f>
        <v>0.10350631649757283</v>
      </c>
      <c r="W951">
        <f>SQRT(Correlation)*$F951 + SQRT('CDO Param'!H$17 - Correlation)*HLOOKUP('CDO Param'!H$12,$C$4:$E$1004,$A951,FALSE) + SQRT(1-Correlation)*L951</f>
        <v>-6.9391345232745594E-2</v>
      </c>
      <c r="X951">
        <f>SQRT(Correlation)*$F951 + SQRT('CDO Param'!I$17 - Correlation)*HLOOKUP('CDO Param'!I$12,$C$4:$E$1004,$A951,FALSE) + SQRT(1-Correlation)*M951</f>
        <v>-1.7290487206236116</v>
      </c>
      <c r="Y951">
        <f>SQRT(Correlation)*$F951 + SQRT('CDO Param'!J$17 - Correlation)*HLOOKUP('CDO Param'!J$12,$C$4:$E$1004,$A951,FALSE) + SQRT(1-Correlation)*N951</f>
        <v>-0.24846276085998259</v>
      </c>
      <c r="Z951">
        <f>SQRT(Correlation)*$F951 + SQRT('CDO Param'!K$17 - Correlation)*HLOOKUP('CDO Param'!K$12,$C$4:$E$1004,$A951,FALSE) + SQRT(1-Correlation)*O951</f>
        <v>-1.0607216424535972</v>
      </c>
      <c r="AA951">
        <f>SQRT(Correlation)*$F951 + SQRT('CDO Param'!L$17 - Correlation)*HLOOKUP('CDO Param'!L$12,$C$4:$E$1004,$A951,FALSE) + SQRT(1-Correlation)*P951</f>
        <v>-0.23620636819584517</v>
      </c>
      <c r="AC951" s="3">
        <f>IF(R951&lt;'CDO Param'!C$13,1,0)</f>
        <v>0</v>
      </c>
      <c r="AD951" s="3">
        <f>IF(S951&lt;'CDO Param'!D$13,1,0)</f>
        <v>0</v>
      </c>
      <c r="AE951" s="3">
        <f>IF(T951&lt;'CDO Param'!E$13,1,0)</f>
        <v>0</v>
      </c>
      <c r="AF951" s="3">
        <f>IF(U951&lt;'CDO Param'!F$13,1,0)</f>
        <v>0</v>
      </c>
      <c r="AG951" s="3">
        <f>IF(V951&lt;'CDO Param'!G$13,1,0)</f>
        <v>0</v>
      </c>
      <c r="AH951" s="3">
        <f>IF(W951&lt;'CDO Param'!H$13,1,0)</f>
        <v>0</v>
      </c>
      <c r="AI951" s="3">
        <f>IF(X951&lt;'CDO Param'!I$13,1,0)</f>
        <v>0</v>
      </c>
      <c r="AJ951" s="3">
        <f>IF(Y951&lt;'CDO Param'!J$13,1,0)</f>
        <v>0</v>
      </c>
      <c r="AK951" s="3">
        <f>IF(Z951&lt;'CDO Param'!K$13,1,0)</f>
        <v>0</v>
      </c>
      <c r="AL951" s="3">
        <f>IF(AA951&lt;'CDO Param'!L$13,1,0)</f>
        <v>0</v>
      </c>
      <c r="AN951" s="3">
        <f>AC951*'CDO Param'!C$6*'CDO Param'!C$9</f>
        <v>0</v>
      </c>
      <c r="AO951" s="3">
        <f>AD951*'CDO Param'!D$6*'CDO Param'!D$9</f>
        <v>0</v>
      </c>
      <c r="AP951" s="3">
        <f>AE951*'CDO Param'!E$6*'CDO Param'!E$9</f>
        <v>0</v>
      </c>
      <c r="AQ951" s="3">
        <f>AF951*'CDO Param'!F$6*'CDO Param'!F$9</f>
        <v>0</v>
      </c>
      <c r="AR951" s="3">
        <f>AG951*'CDO Param'!G$6*'CDO Param'!G$9</f>
        <v>0</v>
      </c>
      <c r="AS951" s="3">
        <f>AH951*'CDO Param'!H$6*'CDO Param'!H$9</f>
        <v>0</v>
      </c>
      <c r="AT951" s="3">
        <f>AI951*'CDO Param'!I$6*'CDO Param'!I$9</f>
        <v>0</v>
      </c>
      <c r="AU951" s="3">
        <f>AJ951*'CDO Param'!J$6*'CDO Param'!J$9</f>
        <v>0</v>
      </c>
      <c r="AV951" s="3">
        <f>AK951*'CDO Param'!K$6*'CDO Param'!K$9</f>
        <v>0</v>
      </c>
      <c r="AW951" s="3">
        <f>AL951*'CDO Param'!L$6*'CDO Param'!L$9</f>
        <v>0</v>
      </c>
      <c r="AY951" s="2">
        <f t="shared" si="44"/>
        <v>0</v>
      </c>
      <c r="BI951" s="5">
        <f>AY951/'CDO Param'!$M$6</f>
        <v>0</v>
      </c>
      <c r="BJ951" s="5">
        <f t="shared" si="45"/>
        <v>0</v>
      </c>
      <c r="BK951" s="5">
        <f t="shared" si="46"/>
        <v>0</v>
      </c>
    </row>
    <row r="952" spans="1:63" x14ac:dyDescent="0.2">
      <c r="A952" s="3">
        <v>949</v>
      </c>
      <c r="B952" s="3">
        <v>948</v>
      </c>
      <c r="C952">
        <v>-0.85792862591915764</v>
      </c>
      <c r="D952">
        <v>0.34352183320152108</v>
      </c>
      <c r="E952">
        <v>-0.50097696657758206</v>
      </c>
      <c r="F952">
        <v>-0.86231921159196645</v>
      </c>
      <c r="G952">
        <v>1.0753160495369229</v>
      </c>
      <c r="H952">
        <v>-0.67170958573115058</v>
      </c>
      <c r="I952">
        <v>0.27448777473182417</v>
      </c>
      <c r="J952">
        <v>-1.3369708540267311</v>
      </c>
      <c r="K952">
        <v>2.2012136469129473</v>
      </c>
      <c r="L952">
        <v>-1.6654121282044798</v>
      </c>
      <c r="M952">
        <v>-0.47909338718454819</v>
      </c>
      <c r="N952">
        <v>1.5474824976990931</v>
      </c>
      <c r="O952">
        <v>1.2724603948299773</v>
      </c>
      <c r="P952">
        <v>-0.44965759116166737</v>
      </c>
      <c r="R952">
        <f>SQRT(Correlation)*$F952 + SQRT('CDO Param'!C$17 - Correlation)*HLOOKUP('CDO Param'!C$12,$C$4:$E$1004,$A952,FALSE) + SQRT(1-Correlation)*G952</f>
        <v>0.79602642199469509</v>
      </c>
      <c r="S952">
        <f>SQRT(Correlation)*$F952 + SQRT('CDO Param'!D$17 - Correlation)*HLOOKUP('CDO Param'!D$12,$C$4:$E$1004,$A952,FALSE) + SQRT(1-Correlation)*H952</f>
        <v>-0.86134761945021476</v>
      </c>
      <c r="T952">
        <f>SQRT(Correlation)*$F952 + SQRT('CDO Param'!E$17 - Correlation)*HLOOKUP('CDO Param'!E$12,$C$4:$E$1004,$A952,FALSE) + SQRT(1-Correlation)*I952</f>
        <v>-0.23927388915054054</v>
      </c>
      <c r="U952">
        <f>SQRT(Correlation)*$F952 + SQRT('CDO Param'!F$17 - Correlation)*HLOOKUP('CDO Param'!F$12,$C$4:$E$1004,$A952,FALSE) + SQRT(1-Correlation)*J952</f>
        <v>-1.6530730523135313</v>
      </c>
      <c r="V952">
        <f>SQRT(Correlation)*$F952 + SQRT('CDO Param'!G$17 - Correlation)*HLOOKUP('CDO Param'!G$12,$C$4:$E$1004,$A952,FALSE) + SQRT(1-Correlation)*K952</f>
        <v>1.7035434891491339</v>
      </c>
      <c r="W952">
        <f>SQRT(Correlation)*$F952 + SQRT('CDO Param'!H$17 - Correlation)*HLOOKUP('CDO Param'!H$12,$C$4:$E$1004,$A952,FALSE) + SQRT(1-Correlation)*L952</f>
        <v>-1.8040566247249936</v>
      </c>
      <c r="X952">
        <f>SQRT(Correlation)*$F952 + SQRT('CDO Param'!I$17 - Correlation)*HLOOKUP('CDO Param'!I$12,$C$4:$E$1004,$A952,FALSE) + SQRT(1-Correlation)*M952</f>
        <v>-0.83921902774646884</v>
      </c>
      <c r="Y952">
        <f>SQRT(Correlation)*$F952 + SQRT('CDO Param'!J$17 - Correlation)*HLOOKUP('CDO Param'!J$12,$C$4:$E$1004,$A952,FALSE) + SQRT(1-Correlation)*N952</f>
        <v>0.96839494303494811</v>
      </c>
      <c r="Z952">
        <f>SQRT(Correlation)*$F952 + SQRT('CDO Param'!K$17 - Correlation)*HLOOKUP('CDO Param'!K$12,$C$4:$E$1004,$A952,FALSE) + SQRT(1-Correlation)*O952</f>
        <v>0.7074860674482879</v>
      </c>
      <c r="AA952">
        <f>SQRT(Correlation)*$F952 + SQRT('CDO Param'!L$17 - Correlation)*HLOOKUP('CDO Param'!L$12,$C$4:$E$1004,$A952,FALSE) + SQRT(1-Correlation)*P952</f>
        <v>-0.92625850313437419</v>
      </c>
      <c r="AC952" s="3">
        <f>IF(R952&lt;'CDO Param'!C$13,1,0)</f>
        <v>0</v>
      </c>
      <c r="AD952" s="3">
        <f>IF(S952&lt;'CDO Param'!D$13,1,0)</f>
        <v>0</v>
      </c>
      <c r="AE952" s="3">
        <f>IF(T952&lt;'CDO Param'!E$13,1,0)</f>
        <v>0</v>
      </c>
      <c r="AF952" s="3">
        <f>IF(U952&lt;'CDO Param'!F$13,1,0)</f>
        <v>1</v>
      </c>
      <c r="AG952" s="3">
        <f>IF(V952&lt;'CDO Param'!G$13,1,0)</f>
        <v>0</v>
      </c>
      <c r="AH952" s="3">
        <f>IF(W952&lt;'CDO Param'!H$13,1,0)</f>
        <v>0</v>
      </c>
      <c r="AI952" s="3">
        <f>IF(X952&lt;'CDO Param'!I$13,1,0)</f>
        <v>0</v>
      </c>
      <c r="AJ952" s="3">
        <f>IF(Y952&lt;'CDO Param'!J$13,1,0)</f>
        <v>0</v>
      </c>
      <c r="AK952" s="3">
        <f>IF(Z952&lt;'CDO Param'!K$13,1,0)</f>
        <v>0</v>
      </c>
      <c r="AL952" s="3">
        <f>IF(AA952&lt;'CDO Param'!L$13,1,0)</f>
        <v>1</v>
      </c>
      <c r="AN952" s="3">
        <f>AC952*'CDO Param'!C$6*'CDO Param'!C$9</f>
        <v>0</v>
      </c>
      <c r="AO952" s="3">
        <f>AD952*'CDO Param'!D$6*'CDO Param'!D$9</f>
        <v>0</v>
      </c>
      <c r="AP952" s="3">
        <f>AE952*'CDO Param'!E$6*'CDO Param'!E$9</f>
        <v>0</v>
      </c>
      <c r="AQ952" s="3">
        <f>AF952*'CDO Param'!F$6*'CDO Param'!F$9</f>
        <v>4500</v>
      </c>
      <c r="AR952" s="3">
        <f>AG952*'CDO Param'!G$6*'CDO Param'!G$9</f>
        <v>0</v>
      </c>
      <c r="AS952" s="3">
        <f>AH952*'CDO Param'!H$6*'CDO Param'!H$9</f>
        <v>0</v>
      </c>
      <c r="AT952" s="3">
        <f>AI952*'CDO Param'!I$6*'CDO Param'!I$9</f>
        <v>0</v>
      </c>
      <c r="AU952" s="3">
        <f>AJ952*'CDO Param'!J$6*'CDO Param'!J$9</f>
        <v>0</v>
      </c>
      <c r="AV952" s="3">
        <f>AK952*'CDO Param'!K$6*'CDO Param'!K$9</f>
        <v>0</v>
      </c>
      <c r="AW952" s="3">
        <f>AL952*'CDO Param'!L$6*'CDO Param'!L$9</f>
        <v>4500</v>
      </c>
      <c r="AY952" s="2">
        <f t="shared" si="44"/>
        <v>9000</v>
      </c>
      <c r="BI952" s="5">
        <f>AY952/'CDO Param'!$M$6</f>
        <v>9.375E-2</v>
      </c>
      <c r="BJ952" s="5">
        <f t="shared" si="45"/>
        <v>0.02</v>
      </c>
      <c r="BK952" s="5">
        <f t="shared" si="46"/>
        <v>1</v>
      </c>
    </row>
    <row r="953" spans="1:63" x14ac:dyDescent="0.2">
      <c r="A953" s="3">
        <v>950</v>
      </c>
      <c r="B953" s="3">
        <v>949</v>
      </c>
      <c r="C953">
        <v>-1.1454790183051955</v>
      </c>
      <c r="D953">
        <v>0.89173227024730295</v>
      </c>
      <c r="E953">
        <v>-0.27528699320100714</v>
      </c>
      <c r="F953">
        <v>0.75613456829159986</v>
      </c>
      <c r="G953">
        <v>-1.6264039004454389</v>
      </c>
      <c r="H953">
        <v>0.90991534307249822</v>
      </c>
      <c r="I953">
        <v>0.38614643926848657</v>
      </c>
      <c r="J953">
        <v>0.5028368832427077</v>
      </c>
      <c r="K953">
        <v>-0.91318952399888076</v>
      </c>
      <c r="L953">
        <v>1.1163638191646896</v>
      </c>
      <c r="M953">
        <v>-0.73465344030410051</v>
      </c>
      <c r="N953">
        <v>-1.7180127542815171</v>
      </c>
      <c r="O953">
        <v>1.9296294340165332</v>
      </c>
      <c r="P953">
        <v>-1.1120573617517948</v>
      </c>
      <c r="R953">
        <f>SQRT(Correlation)*$F953 + SQRT('CDO Param'!C$17 - Correlation)*HLOOKUP('CDO Param'!C$12,$C$4:$E$1004,$A953,FALSE) + SQRT(1-Correlation)*G953</f>
        <v>-1.1777214838388912</v>
      </c>
      <c r="S953">
        <f>SQRT(Correlation)*$F953 + SQRT('CDO Param'!D$17 - Correlation)*HLOOKUP('CDO Param'!D$12,$C$4:$E$1004,$A953,FALSE) + SQRT(1-Correlation)*H953</f>
        <v>1.2284422210106898</v>
      </c>
      <c r="T953">
        <f>SQRT(Correlation)*$F953 + SQRT('CDO Param'!E$17 - Correlation)*HLOOKUP('CDO Param'!E$12,$C$4:$E$1004,$A953,FALSE) + SQRT(1-Correlation)*I953</f>
        <v>0.30237616142685392</v>
      </c>
      <c r="U953">
        <f>SQRT(Correlation)*$F953 + SQRT('CDO Param'!F$17 - Correlation)*HLOOKUP('CDO Param'!F$12,$C$4:$E$1004,$A953,FALSE) + SQRT(1-Correlation)*J953</f>
        <v>0.65458765510319439</v>
      </c>
      <c r="V953">
        <f>SQRT(Correlation)*$F953 + SQRT('CDO Param'!G$17 - Correlation)*HLOOKUP('CDO Param'!G$12,$C$4:$E$1004,$A953,FALSE) + SQRT(1-Correlation)*K953</f>
        <v>-0.68877294704537562</v>
      </c>
      <c r="W953">
        <f>SQRT(Correlation)*$F953 + SQRT('CDO Param'!H$17 - Correlation)*HLOOKUP('CDO Param'!H$12,$C$4:$E$1004,$A953,FALSE) + SQRT(1-Correlation)*L953</f>
        <v>1.4242964421873323</v>
      </c>
      <c r="X953">
        <f>SQRT(Correlation)*$F953 + SQRT('CDO Param'!I$17 - Correlation)*HLOOKUP('CDO Param'!I$12,$C$4:$E$1004,$A953,FALSE) + SQRT(1-Correlation)*M953</f>
        <v>-0.51939874634478889</v>
      </c>
      <c r="Y953">
        <f>SQRT(Correlation)*$F953 + SQRT('CDO Param'!J$17 - Correlation)*HLOOKUP('CDO Param'!J$12,$C$4:$E$1004,$A953,FALSE) + SQRT(1-Correlation)*N953</f>
        <v>-1.693804521933473</v>
      </c>
      <c r="Z953">
        <f>SQRT(Correlation)*$F953 + SQRT('CDO Param'!K$17 - Correlation)*HLOOKUP('CDO Param'!K$12,$C$4:$E$1004,$A953,FALSE) + SQRT(1-Correlation)*O953</f>
        <v>1.7666526993693146</v>
      </c>
      <c r="AA953">
        <f>SQRT(Correlation)*$F953 + SQRT('CDO Param'!L$17 - Correlation)*HLOOKUP('CDO Param'!L$12,$C$4:$E$1004,$A953,FALSE) + SQRT(1-Correlation)*P953</f>
        <v>-1.1189447616768824</v>
      </c>
      <c r="AC953" s="3">
        <f>IF(R953&lt;'CDO Param'!C$13,1,0)</f>
        <v>0</v>
      </c>
      <c r="AD953" s="3">
        <f>IF(S953&lt;'CDO Param'!D$13,1,0)</f>
        <v>0</v>
      </c>
      <c r="AE953" s="3">
        <f>IF(T953&lt;'CDO Param'!E$13,1,0)</f>
        <v>0</v>
      </c>
      <c r="AF953" s="3">
        <f>IF(U953&lt;'CDO Param'!F$13,1,0)</f>
        <v>0</v>
      </c>
      <c r="AG953" s="3">
        <f>IF(V953&lt;'CDO Param'!G$13,1,0)</f>
        <v>1</v>
      </c>
      <c r="AH953" s="3">
        <f>IF(W953&lt;'CDO Param'!H$13,1,0)</f>
        <v>0</v>
      </c>
      <c r="AI953" s="3">
        <f>IF(X953&lt;'CDO Param'!I$13,1,0)</f>
        <v>0</v>
      </c>
      <c r="AJ953" s="3">
        <f>IF(Y953&lt;'CDO Param'!J$13,1,0)</f>
        <v>0</v>
      </c>
      <c r="AK953" s="3">
        <f>IF(Z953&lt;'CDO Param'!K$13,1,0)</f>
        <v>0</v>
      </c>
      <c r="AL953" s="3">
        <f>IF(AA953&lt;'CDO Param'!L$13,1,0)</f>
        <v>1</v>
      </c>
      <c r="AN953" s="3">
        <f>AC953*'CDO Param'!C$6*'CDO Param'!C$9</f>
        <v>0</v>
      </c>
      <c r="AO953" s="3">
        <f>AD953*'CDO Param'!D$6*'CDO Param'!D$9</f>
        <v>0</v>
      </c>
      <c r="AP953" s="3">
        <f>AE953*'CDO Param'!E$6*'CDO Param'!E$9</f>
        <v>0</v>
      </c>
      <c r="AQ953" s="3">
        <f>AF953*'CDO Param'!F$6*'CDO Param'!F$9</f>
        <v>0</v>
      </c>
      <c r="AR953" s="3">
        <f>AG953*'CDO Param'!G$6*'CDO Param'!G$9</f>
        <v>4500</v>
      </c>
      <c r="AS953" s="3">
        <f>AH953*'CDO Param'!H$6*'CDO Param'!H$9</f>
        <v>0</v>
      </c>
      <c r="AT953" s="3">
        <f>AI953*'CDO Param'!I$6*'CDO Param'!I$9</f>
        <v>0</v>
      </c>
      <c r="AU953" s="3">
        <f>AJ953*'CDO Param'!J$6*'CDO Param'!J$9</f>
        <v>0</v>
      </c>
      <c r="AV953" s="3">
        <f>AK953*'CDO Param'!K$6*'CDO Param'!K$9</f>
        <v>0</v>
      </c>
      <c r="AW953" s="3">
        <f>AL953*'CDO Param'!L$6*'CDO Param'!L$9</f>
        <v>4500</v>
      </c>
      <c r="AY953" s="2">
        <f t="shared" si="44"/>
        <v>9000</v>
      </c>
      <c r="BI953" s="5">
        <f>AY953/'CDO Param'!$M$6</f>
        <v>9.375E-2</v>
      </c>
      <c r="BJ953" s="5">
        <f t="shared" si="45"/>
        <v>0.02</v>
      </c>
      <c r="BK953" s="5">
        <f t="shared" si="46"/>
        <v>1</v>
      </c>
    </row>
    <row r="954" spans="1:63" x14ac:dyDescent="0.2">
      <c r="A954" s="3">
        <v>951</v>
      </c>
      <c r="B954" s="3">
        <v>950</v>
      </c>
      <c r="C954">
        <v>-0.56137082538043614</v>
      </c>
      <c r="D954">
        <v>0.66327174863545224</v>
      </c>
      <c r="E954">
        <v>-1.2082500688848086</v>
      </c>
      <c r="F954">
        <v>-0.89096602096105926</v>
      </c>
      <c r="G954">
        <v>-1.5352452464867383</v>
      </c>
      <c r="H954">
        <v>-1.1971292224188801</v>
      </c>
      <c r="I954">
        <v>-0.35712446333491243</v>
      </c>
      <c r="J954">
        <v>1.3530097930924967</v>
      </c>
      <c r="K954">
        <v>0.10819007911777589</v>
      </c>
      <c r="L954">
        <v>9.2074969870736822E-3</v>
      </c>
      <c r="M954">
        <v>-0.72247985372086987</v>
      </c>
      <c r="N954">
        <v>0.34649360713956412</v>
      </c>
      <c r="O954">
        <v>-1.3703970580536406</v>
      </c>
      <c r="P954">
        <v>-0.44725084080710076</v>
      </c>
      <c r="R954">
        <f>SQRT(Correlation)*$F954 + SQRT('CDO Param'!C$17 - Correlation)*HLOOKUP('CDO Param'!C$12,$C$4:$E$1004,$A954,FALSE) + SQRT(1-Correlation)*G954</f>
        <v>-1.6444089279129224</v>
      </c>
      <c r="S954">
        <f>SQRT(Correlation)*$F954 + SQRT('CDO Param'!D$17 - Correlation)*HLOOKUP('CDO Param'!D$12,$C$4:$E$1004,$A954,FALSE) + SQRT(1-Correlation)*H954</f>
        <v>-1.3236439030764997</v>
      </c>
      <c r="T954">
        <f>SQRT(Correlation)*$F954 + SQRT('CDO Param'!E$17 - Correlation)*HLOOKUP('CDO Param'!E$12,$C$4:$E$1004,$A954,FALSE) + SQRT(1-Correlation)*I954</f>
        <v>-0.76907096782088158</v>
      </c>
      <c r="U954">
        <f>SQRT(Correlation)*$F954 + SQRT('CDO Param'!F$17 - Correlation)*HLOOKUP('CDO Param'!F$12,$C$4:$E$1004,$A954,FALSE) + SQRT(1-Correlation)*J954</f>
        <v>0.73165666961568265</v>
      </c>
      <c r="V954">
        <f>SQRT(Correlation)*$F954 + SQRT('CDO Param'!G$17 - Correlation)*HLOOKUP('CDO Param'!G$12,$C$4:$E$1004,$A954,FALSE) + SQRT(1-Correlation)*K954</f>
        <v>-0.4492830021161528</v>
      </c>
      <c r="W954">
        <f>SQRT(Correlation)*$F954 + SQRT('CDO Param'!H$17 - Correlation)*HLOOKUP('CDO Param'!H$12,$C$4:$E$1004,$A954,FALSE) + SQRT(1-Correlation)*L954</f>
        <v>-0.17921240555102227</v>
      </c>
      <c r="X954">
        <f>SQRT(Correlation)*$F954 + SQRT('CDO Param'!I$17 - Correlation)*HLOOKUP('CDO Param'!I$12,$C$4:$E$1004,$A954,FALSE) + SQRT(1-Correlation)*M954</f>
        <v>-1.237325693592918</v>
      </c>
      <c r="Y954">
        <f>SQRT(Correlation)*$F954 + SQRT('CDO Param'!J$17 - Correlation)*HLOOKUP('CDO Param'!J$12,$C$4:$E$1004,$A954,FALSE) + SQRT(1-Correlation)*N954</f>
        <v>-0.1015602561552163</v>
      </c>
      <c r="Z954">
        <f>SQRT(Correlation)*$F954 + SQRT('CDO Param'!K$17 - Correlation)*HLOOKUP('CDO Param'!K$12,$C$4:$E$1004,$A954,FALSE) + SQRT(1-Correlation)*O954</f>
        <v>-1.7303457548028462</v>
      </c>
      <c r="AA954">
        <f>SQRT(Correlation)*$F954 + SQRT('CDO Param'!L$17 - Correlation)*HLOOKUP('CDO Param'!L$12,$C$4:$E$1004,$A954,FALSE) + SQRT(1-Correlation)*P954</f>
        <v>-0.85457235684254274</v>
      </c>
      <c r="AC954" s="3">
        <f>IF(R954&lt;'CDO Param'!C$13,1,0)</f>
        <v>0</v>
      </c>
      <c r="AD954" s="3">
        <f>IF(S954&lt;'CDO Param'!D$13,1,0)</f>
        <v>0</v>
      </c>
      <c r="AE954" s="3">
        <f>IF(T954&lt;'CDO Param'!E$13,1,0)</f>
        <v>0</v>
      </c>
      <c r="AF954" s="3">
        <f>IF(U954&lt;'CDO Param'!F$13,1,0)</f>
        <v>0</v>
      </c>
      <c r="AG954" s="3">
        <f>IF(V954&lt;'CDO Param'!G$13,1,0)</f>
        <v>1</v>
      </c>
      <c r="AH954" s="3">
        <f>IF(W954&lt;'CDO Param'!H$13,1,0)</f>
        <v>0</v>
      </c>
      <c r="AI954" s="3">
        <f>IF(X954&lt;'CDO Param'!I$13,1,0)</f>
        <v>0</v>
      </c>
      <c r="AJ954" s="3">
        <f>IF(Y954&lt;'CDO Param'!J$13,1,0)</f>
        <v>0</v>
      </c>
      <c r="AK954" s="3">
        <f>IF(Z954&lt;'CDO Param'!K$13,1,0)</f>
        <v>0</v>
      </c>
      <c r="AL954" s="3">
        <f>IF(AA954&lt;'CDO Param'!L$13,1,0)</f>
        <v>1</v>
      </c>
      <c r="AN954" s="3">
        <f>AC954*'CDO Param'!C$6*'CDO Param'!C$9</f>
        <v>0</v>
      </c>
      <c r="AO954" s="3">
        <f>AD954*'CDO Param'!D$6*'CDO Param'!D$9</f>
        <v>0</v>
      </c>
      <c r="AP954" s="3">
        <f>AE954*'CDO Param'!E$6*'CDO Param'!E$9</f>
        <v>0</v>
      </c>
      <c r="AQ954" s="3">
        <f>AF954*'CDO Param'!F$6*'CDO Param'!F$9</f>
        <v>0</v>
      </c>
      <c r="AR954" s="3">
        <f>AG954*'CDO Param'!G$6*'CDO Param'!G$9</f>
        <v>4500</v>
      </c>
      <c r="AS954" s="3">
        <f>AH954*'CDO Param'!H$6*'CDO Param'!H$9</f>
        <v>0</v>
      </c>
      <c r="AT954" s="3">
        <f>AI954*'CDO Param'!I$6*'CDO Param'!I$9</f>
        <v>0</v>
      </c>
      <c r="AU954" s="3">
        <f>AJ954*'CDO Param'!J$6*'CDO Param'!J$9</f>
        <v>0</v>
      </c>
      <c r="AV954" s="3">
        <f>AK954*'CDO Param'!K$6*'CDO Param'!K$9</f>
        <v>0</v>
      </c>
      <c r="AW954" s="3">
        <f>AL954*'CDO Param'!L$6*'CDO Param'!L$9</f>
        <v>4500</v>
      </c>
      <c r="AY954" s="2">
        <f t="shared" si="44"/>
        <v>9000</v>
      </c>
      <c r="BI954" s="5">
        <f>AY954/'CDO Param'!$M$6</f>
        <v>9.375E-2</v>
      </c>
      <c r="BJ954" s="5">
        <f t="shared" si="45"/>
        <v>0.02</v>
      </c>
      <c r="BK954" s="5">
        <f t="shared" si="46"/>
        <v>1</v>
      </c>
    </row>
    <row r="955" spans="1:63" x14ac:dyDescent="0.2">
      <c r="A955" s="3">
        <v>952</v>
      </c>
      <c r="B955" s="3">
        <v>951</v>
      </c>
      <c r="C955">
        <v>0.59896137827308849</v>
      </c>
      <c r="D955">
        <v>-0.88419255916960537</v>
      </c>
      <c r="E955">
        <v>0.51245933718746528</v>
      </c>
      <c r="F955">
        <v>0.88578644863446243</v>
      </c>
      <c r="G955">
        <v>7.9324991020257585E-2</v>
      </c>
      <c r="H955">
        <v>0.91463334683794528</v>
      </c>
      <c r="I955">
        <v>3.8646703615086153E-2</v>
      </c>
      <c r="J955">
        <v>0.1692183104751166</v>
      </c>
      <c r="K955">
        <v>0.59820649767061695</v>
      </c>
      <c r="L955">
        <v>0.19735352907446213</v>
      </c>
      <c r="M955">
        <v>-0.7756307240924798</v>
      </c>
      <c r="N955">
        <v>-0.11907786756637506</v>
      </c>
      <c r="O955">
        <v>1.8390528566669673</v>
      </c>
      <c r="P955">
        <v>-1.0489839041838422</v>
      </c>
      <c r="R955">
        <f>SQRT(Correlation)*$F955 + SQRT('CDO Param'!C$17 - Correlation)*HLOOKUP('CDO Param'!C$12,$C$4:$E$1004,$A955,FALSE) + SQRT(1-Correlation)*G955</f>
        <v>0.2303208530258869</v>
      </c>
      <c r="S955">
        <f>SQRT(Correlation)*$F955 + SQRT('CDO Param'!D$17 - Correlation)*HLOOKUP('CDO Param'!D$12,$C$4:$E$1004,$A955,FALSE) + SQRT(1-Correlation)*H955</f>
        <v>1.022763938912163</v>
      </c>
      <c r="T955">
        <f>SQRT(Correlation)*$F955 + SQRT('CDO Param'!E$17 - Correlation)*HLOOKUP('CDO Param'!E$12,$C$4:$E$1004,$A955,FALSE) + SQRT(1-Correlation)*I955</f>
        <v>0.47524403724831304</v>
      </c>
      <c r="U955">
        <f>SQRT(Correlation)*$F955 + SQRT('CDO Param'!F$17 - Correlation)*HLOOKUP('CDO Param'!F$12,$C$4:$E$1004,$A955,FALSE) + SQRT(1-Correlation)*J955</f>
        <v>0.55523424605729987</v>
      </c>
      <c r="V955">
        <f>SQRT(Correlation)*$F955 + SQRT('CDO Param'!G$17 - Correlation)*HLOOKUP('CDO Param'!G$12,$C$4:$E$1004,$A955,FALSE) + SQRT(1-Correlation)*K955</f>
        <v>0.96220817431063832</v>
      </c>
      <c r="W955">
        <f>SQRT(Correlation)*$F955 + SQRT('CDO Param'!H$17 - Correlation)*HLOOKUP('CDO Param'!H$12,$C$4:$E$1004,$A955,FALSE) + SQRT(1-Correlation)*L955</f>
        <v>0.34229255577123019</v>
      </c>
      <c r="X955">
        <f>SQRT(Correlation)*$F955 + SQRT('CDO Param'!I$17 - Correlation)*HLOOKUP('CDO Param'!I$12,$C$4:$E$1004,$A955,FALSE) + SQRT(1-Correlation)*M955</f>
        <v>-0.3411282522161313</v>
      </c>
      <c r="Y955">
        <f>SQRT(Correlation)*$F955 + SQRT('CDO Param'!J$17 - Correlation)*HLOOKUP('CDO Param'!J$12,$C$4:$E$1004,$A955,FALSE) + SQRT(1-Correlation)*N955</f>
        <v>0.32561337087628139</v>
      </c>
      <c r="Z955">
        <f>SQRT(Correlation)*$F955 + SQRT('CDO Param'!K$17 - Correlation)*HLOOKUP('CDO Param'!K$12,$C$4:$E$1004,$A955,FALSE) + SQRT(1-Correlation)*O955</f>
        <v>2.1832592843560099</v>
      </c>
      <c r="AA955">
        <f>SQRT(Correlation)*$F955 + SQRT('CDO Param'!L$17 - Correlation)*HLOOKUP('CDO Param'!L$12,$C$4:$E$1004,$A955,FALSE) + SQRT(1-Correlation)*P955</f>
        <v>-0.55657295481905922</v>
      </c>
      <c r="AC955" s="3">
        <f>IF(R955&lt;'CDO Param'!C$13,1,0)</f>
        <v>0</v>
      </c>
      <c r="AD955" s="3">
        <f>IF(S955&lt;'CDO Param'!D$13,1,0)</f>
        <v>0</v>
      </c>
      <c r="AE955" s="3">
        <f>IF(T955&lt;'CDO Param'!E$13,1,0)</f>
        <v>0</v>
      </c>
      <c r="AF955" s="3">
        <f>IF(U955&lt;'CDO Param'!F$13,1,0)</f>
        <v>0</v>
      </c>
      <c r="AG955" s="3">
        <f>IF(V955&lt;'CDO Param'!G$13,1,0)</f>
        <v>0</v>
      </c>
      <c r="AH955" s="3">
        <f>IF(W955&lt;'CDO Param'!H$13,1,0)</f>
        <v>0</v>
      </c>
      <c r="AI955" s="3">
        <f>IF(X955&lt;'CDO Param'!I$13,1,0)</f>
        <v>0</v>
      </c>
      <c r="AJ955" s="3">
        <f>IF(Y955&lt;'CDO Param'!J$13,1,0)</f>
        <v>0</v>
      </c>
      <c r="AK955" s="3">
        <f>IF(Z955&lt;'CDO Param'!K$13,1,0)</f>
        <v>0</v>
      </c>
      <c r="AL955" s="3">
        <f>IF(AA955&lt;'CDO Param'!L$13,1,0)</f>
        <v>0</v>
      </c>
      <c r="AN955" s="3">
        <f>AC955*'CDO Param'!C$6*'CDO Param'!C$9</f>
        <v>0</v>
      </c>
      <c r="AO955" s="3">
        <f>AD955*'CDO Param'!D$6*'CDO Param'!D$9</f>
        <v>0</v>
      </c>
      <c r="AP955" s="3">
        <f>AE955*'CDO Param'!E$6*'CDO Param'!E$9</f>
        <v>0</v>
      </c>
      <c r="AQ955" s="3">
        <f>AF955*'CDO Param'!F$6*'CDO Param'!F$9</f>
        <v>0</v>
      </c>
      <c r="AR955" s="3">
        <f>AG955*'CDO Param'!G$6*'CDO Param'!G$9</f>
        <v>0</v>
      </c>
      <c r="AS955" s="3">
        <f>AH955*'CDO Param'!H$6*'CDO Param'!H$9</f>
        <v>0</v>
      </c>
      <c r="AT955" s="3">
        <f>AI955*'CDO Param'!I$6*'CDO Param'!I$9</f>
        <v>0</v>
      </c>
      <c r="AU955" s="3">
        <f>AJ955*'CDO Param'!J$6*'CDO Param'!J$9</f>
        <v>0</v>
      </c>
      <c r="AV955" s="3">
        <f>AK955*'CDO Param'!K$6*'CDO Param'!K$9</f>
        <v>0</v>
      </c>
      <c r="AW955" s="3">
        <f>AL955*'CDO Param'!L$6*'CDO Param'!L$9</f>
        <v>0</v>
      </c>
      <c r="AY955" s="2">
        <f t="shared" si="44"/>
        <v>0</v>
      </c>
      <c r="BI955" s="5">
        <f>AY955/'CDO Param'!$M$6</f>
        <v>0</v>
      </c>
      <c r="BJ955" s="5">
        <f t="shared" si="45"/>
        <v>0</v>
      </c>
      <c r="BK955" s="5">
        <f t="shared" si="46"/>
        <v>0</v>
      </c>
    </row>
    <row r="956" spans="1:63" x14ac:dyDescent="0.2">
      <c r="A956" s="3">
        <v>953</v>
      </c>
      <c r="B956" s="3">
        <v>952</v>
      </c>
      <c r="C956">
        <v>-0.89823743110173382</v>
      </c>
      <c r="D956">
        <v>1.3258750186651014</v>
      </c>
      <c r="E956">
        <v>-0.37482777770492248</v>
      </c>
      <c r="F956">
        <v>-0.30090177460806444</v>
      </c>
      <c r="G956">
        <v>2.1558389562414959</v>
      </c>
      <c r="H956">
        <v>0.4760408955917228</v>
      </c>
      <c r="I956">
        <v>0.85671899796579964</v>
      </c>
      <c r="J956">
        <v>-0.86612089944537729</v>
      </c>
      <c r="K956">
        <v>-0.48012907427619211</v>
      </c>
      <c r="L956">
        <v>0.67073415266349912</v>
      </c>
      <c r="M956">
        <v>-0.97775000540423207</v>
      </c>
      <c r="N956">
        <v>-2.4251494323834777</v>
      </c>
      <c r="O956">
        <v>0.23684037842031103</v>
      </c>
      <c r="P956">
        <v>0.8395295481022913</v>
      </c>
      <c r="R956">
        <f>SQRT(Correlation)*$F956 + SQRT('CDO Param'!C$17 - Correlation)*HLOOKUP('CDO Param'!C$12,$C$4:$E$1004,$A956,FALSE) + SQRT(1-Correlation)*G956</f>
        <v>2.1375619584389356</v>
      </c>
      <c r="S956">
        <f>SQRT(Correlation)*$F956 + SQRT('CDO Param'!D$17 - Correlation)*HLOOKUP('CDO Param'!D$12,$C$4:$E$1004,$A956,FALSE) + SQRT(1-Correlation)*H956</f>
        <v>0.54396559420285229</v>
      </c>
      <c r="T956">
        <f>SQRT(Correlation)*$F956 + SQRT('CDO Param'!E$17 - Correlation)*HLOOKUP('CDO Param'!E$12,$C$4:$E$1004,$A956,FALSE) + SQRT(1-Correlation)*I956</f>
        <v>0.47995022241944568</v>
      </c>
      <c r="U956">
        <f>SQRT(Correlation)*$F956 + SQRT('CDO Param'!F$17 - Correlation)*HLOOKUP('CDO Param'!F$12,$C$4:$E$1004,$A956,FALSE) + SQRT(1-Correlation)*J956</f>
        <v>-1.0006419664514667</v>
      </c>
      <c r="V956">
        <f>SQRT(Correlation)*$F956 + SQRT('CDO Param'!G$17 - Correlation)*HLOOKUP('CDO Param'!G$12,$C$4:$E$1004,$A956,FALSE) + SQRT(1-Correlation)*K956</f>
        <v>-0.63445796872942695</v>
      </c>
      <c r="W956">
        <f>SQRT(Correlation)*$F956 + SQRT('CDO Param'!H$17 - Correlation)*HLOOKUP('CDO Param'!H$12,$C$4:$E$1004,$A956,FALSE) + SQRT(1-Correlation)*L956</f>
        <v>0.72866783542990143</v>
      </c>
      <c r="X956">
        <f>SQRT(Correlation)*$F956 + SQRT('CDO Param'!I$17 - Correlation)*HLOOKUP('CDO Param'!I$12,$C$4:$E$1004,$A956,FALSE) + SQRT(1-Correlation)*M956</f>
        <v>-1.1065426348509435</v>
      </c>
      <c r="Y956">
        <f>SQRT(Correlation)*$F956 + SQRT('CDO Param'!J$17 - Correlation)*HLOOKUP('CDO Param'!J$12,$C$4:$E$1004,$A956,FALSE) + SQRT(1-Correlation)*N956</f>
        <v>-2.6335035438521697</v>
      </c>
      <c r="Z956">
        <f>SQRT(Correlation)*$F956 + SQRT('CDO Param'!K$17 - Correlation)*HLOOKUP('CDO Param'!K$12,$C$4:$E$1004,$A956,FALSE) + SQRT(1-Correlation)*O956</f>
        <v>-0.10811827076196812</v>
      </c>
      <c r="AA956">
        <f>SQRT(Correlation)*$F956 + SQRT('CDO Param'!L$17 - Correlation)*HLOOKUP('CDO Param'!L$12,$C$4:$E$1004,$A956,FALSE) + SQRT(1-Correlation)*P956</f>
        <v>0.46364287843125868</v>
      </c>
      <c r="AC956" s="3">
        <f>IF(R956&lt;'CDO Param'!C$13,1,0)</f>
        <v>0</v>
      </c>
      <c r="AD956" s="3">
        <f>IF(S956&lt;'CDO Param'!D$13,1,0)</f>
        <v>0</v>
      </c>
      <c r="AE956" s="3">
        <f>IF(T956&lt;'CDO Param'!E$13,1,0)</f>
        <v>0</v>
      </c>
      <c r="AF956" s="3">
        <f>IF(U956&lt;'CDO Param'!F$13,1,0)</f>
        <v>0</v>
      </c>
      <c r="AG956" s="3">
        <f>IF(V956&lt;'CDO Param'!G$13,1,0)</f>
        <v>1</v>
      </c>
      <c r="AH956" s="3">
        <f>IF(W956&lt;'CDO Param'!H$13,1,0)</f>
        <v>0</v>
      </c>
      <c r="AI956" s="3">
        <f>IF(X956&lt;'CDO Param'!I$13,1,0)</f>
        <v>0</v>
      </c>
      <c r="AJ956" s="3">
        <f>IF(Y956&lt;'CDO Param'!J$13,1,0)</f>
        <v>1</v>
      </c>
      <c r="AK956" s="3">
        <f>IF(Z956&lt;'CDO Param'!K$13,1,0)</f>
        <v>0</v>
      </c>
      <c r="AL956" s="3">
        <f>IF(AA956&lt;'CDO Param'!L$13,1,0)</f>
        <v>0</v>
      </c>
      <c r="AN956" s="3">
        <f>AC956*'CDO Param'!C$6*'CDO Param'!C$9</f>
        <v>0</v>
      </c>
      <c r="AO956" s="3">
        <f>AD956*'CDO Param'!D$6*'CDO Param'!D$9</f>
        <v>0</v>
      </c>
      <c r="AP956" s="3">
        <f>AE956*'CDO Param'!E$6*'CDO Param'!E$9</f>
        <v>0</v>
      </c>
      <c r="AQ956" s="3">
        <f>AF956*'CDO Param'!F$6*'CDO Param'!F$9</f>
        <v>0</v>
      </c>
      <c r="AR956" s="3">
        <f>AG956*'CDO Param'!G$6*'CDO Param'!G$9</f>
        <v>4500</v>
      </c>
      <c r="AS956" s="3">
        <f>AH956*'CDO Param'!H$6*'CDO Param'!H$9</f>
        <v>0</v>
      </c>
      <c r="AT956" s="3">
        <f>AI956*'CDO Param'!I$6*'CDO Param'!I$9</f>
        <v>0</v>
      </c>
      <c r="AU956" s="3">
        <f>AJ956*'CDO Param'!J$6*'CDO Param'!J$9</f>
        <v>4500</v>
      </c>
      <c r="AV956" s="3">
        <f>AK956*'CDO Param'!K$6*'CDO Param'!K$9</f>
        <v>0</v>
      </c>
      <c r="AW956" s="3">
        <f>AL956*'CDO Param'!L$6*'CDO Param'!L$9</f>
        <v>0</v>
      </c>
      <c r="AY956" s="2">
        <f t="shared" si="44"/>
        <v>9000</v>
      </c>
      <c r="BI956" s="5">
        <f>AY956/'CDO Param'!$M$6</f>
        <v>9.375E-2</v>
      </c>
      <c r="BJ956" s="5">
        <f t="shared" si="45"/>
        <v>0.02</v>
      </c>
      <c r="BK956" s="5">
        <f t="shared" si="46"/>
        <v>1</v>
      </c>
    </row>
    <row r="957" spans="1:63" x14ac:dyDescent="0.2">
      <c r="A957" s="3">
        <v>954</v>
      </c>
      <c r="B957" s="3">
        <v>953</v>
      </c>
      <c r="C957">
        <v>0.67698238126467913</v>
      </c>
      <c r="D957">
        <v>1.3090448192087933</v>
      </c>
      <c r="E957">
        <v>1.8337323126615956</v>
      </c>
      <c r="F957">
        <v>0.12581153896462638</v>
      </c>
      <c r="G957">
        <v>1.0383473636466078</v>
      </c>
      <c r="H957">
        <v>-0.13782596397504676</v>
      </c>
      <c r="I957">
        <v>-0.54849124353495426</v>
      </c>
      <c r="J957">
        <v>-0.7886387720645871</v>
      </c>
      <c r="K957">
        <v>-0.78620587373734452</v>
      </c>
      <c r="L957">
        <v>-0.89410832515568472</v>
      </c>
      <c r="M957">
        <v>1.4074112186790444</v>
      </c>
      <c r="N957">
        <v>-0.58704472394310869</v>
      </c>
      <c r="O957">
        <v>-0.80139216152019799</v>
      </c>
      <c r="P957">
        <v>1.1905876817763783</v>
      </c>
      <c r="R957">
        <f>SQRT(Correlation)*$F957 + SQRT('CDO Param'!C$17 - Correlation)*HLOOKUP('CDO Param'!C$12,$C$4:$E$1004,$A957,FALSE) + SQRT(1-Correlation)*G957</f>
        <v>1.2099747970801753</v>
      </c>
      <c r="S957">
        <f>SQRT(Correlation)*$F957 + SQRT('CDO Param'!D$17 - Correlation)*HLOOKUP('CDO Param'!D$12,$C$4:$E$1004,$A957,FALSE) + SQRT(1-Correlation)*H957</f>
        <v>9.4158805553016645E-2</v>
      </c>
      <c r="T957">
        <f>SQRT(Correlation)*$F957 + SQRT('CDO Param'!E$17 - Correlation)*HLOOKUP('CDO Param'!E$12,$C$4:$E$1004,$A957,FALSE) + SQRT(1-Correlation)*I957</f>
        <v>-0.30144667768277844</v>
      </c>
      <c r="U957">
        <f>SQRT(Correlation)*$F957 + SQRT('CDO Param'!F$17 - Correlation)*HLOOKUP('CDO Param'!F$12,$C$4:$E$1004,$A957,FALSE) + SQRT(1-Correlation)*J957</f>
        <v>-0.29834831898189318</v>
      </c>
      <c r="V957">
        <f>SQRT(Correlation)*$F957 + SQRT('CDO Param'!G$17 - Correlation)*HLOOKUP('CDO Param'!G$12,$C$4:$E$1004,$A957,FALSE) + SQRT(1-Correlation)*K957</f>
        <v>-0.29604026897298308</v>
      </c>
      <c r="W957">
        <f>SQRT(Correlation)*$F957 + SQRT('CDO Param'!H$17 - Correlation)*HLOOKUP('CDO Param'!H$12,$C$4:$E$1004,$A957,FALSE) + SQRT(1-Correlation)*L957</f>
        <v>-0.62331363910926074</v>
      </c>
      <c r="X957">
        <f>SQRT(Correlation)*$F957 + SQRT('CDO Param'!I$17 - Correlation)*HLOOKUP('CDO Param'!I$12,$C$4:$E$1004,$A957,FALSE) + SQRT(1-Correlation)*M957</f>
        <v>1.7850076289205754</v>
      </c>
      <c r="Y957">
        <f>SQRT(Correlation)*$F957 + SQRT('CDO Param'!J$17 - Correlation)*HLOOKUP('CDO Param'!J$12,$C$4:$E$1004,$A957,FALSE) + SQRT(1-Correlation)*N957</f>
        <v>-0.33802172062771219</v>
      </c>
      <c r="Z957">
        <f>SQRT(Correlation)*$F957 + SQRT('CDO Param'!K$17 - Correlation)*HLOOKUP('CDO Param'!K$12,$C$4:$E$1004,$A957,FALSE) + SQRT(1-Correlation)*O957</f>
        <v>-0.54136955463702197</v>
      </c>
      <c r="AA957">
        <f>SQRT(Correlation)*$F957 + SQRT('CDO Param'!L$17 - Correlation)*HLOOKUP('CDO Param'!L$12,$C$4:$E$1004,$A957,FALSE) + SQRT(1-Correlation)*P957</f>
        <v>1.3483884527517196</v>
      </c>
      <c r="AC957" s="3">
        <f>IF(R957&lt;'CDO Param'!C$13,1,0)</f>
        <v>0</v>
      </c>
      <c r="AD957" s="3">
        <f>IF(S957&lt;'CDO Param'!D$13,1,0)</f>
        <v>0</v>
      </c>
      <c r="AE957" s="3">
        <f>IF(T957&lt;'CDO Param'!E$13,1,0)</f>
        <v>0</v>
      </c>
      <c r="AF957" s="3">
        <f>IF(U957&lt;'CDO Param'!F$13,1,0)</f>
        <v>0</v>
      </c>
      <c r="AG957" s="3">
        <f>IF(V957&lt;'CDO Param'!G$13,1,0)</f>
        <v>1</v>
      </c>
      <c r="AH957" s="3">
        <f>IF(W957&lt;'CDO Param'!H$13,1,0)</f>
        <v>0</v>
      </c>
      <c r="AI957" s="3">
        <f>IF(X957&lt;'CDO Param'!I$13,1,0)</f>
        <v>0</v>
      </c>
      <c r="AJ957" s="3">
        <f>IF(Y957&lt;'CDO Param'!J$13,1,0)</f>
        <v>0</v>
      </c>
      <c r="AK957" s="3">
        <f>IF(Z957&lt;'CDO Param'!K$13,1,0)</f>
        <v>0</v>
      </c>
      <c r="AL957" s="3">
        <f>IF(AA957&lt;'CDO Param'!L$13,1,0)</f>
        <v>0</v>
      </c>
      <c r="AN957" s="3">
        <f>AC957*'CDO Param'!C$6*'CDO Param'!C$9</f>
        <v>0</v>
      </c>
      <c r="AO957" s="3">
        <f>AD957*'CDO Param'!D$6*'CDO Param'!D$9</f>
        <v>0</v>
      </c>
      <c r="AP957" s="3">
        <f>AE957*'CDO Param'!E$6*'CDO Param'!E$9</f>
        <v>0</v>
      </c>
      <c r="AQ957" s="3">
        <f>AF957*'CDO Param'!F$6*'CDO Param'!F$9</f>
        <v>0</v>
      </c>
      <c r="AR957" s="3">
        <f>AG957*'CDO Param'!G$6*'CDO Param'!G$9</f>
        <v>4500</v>
      </c>
      <c r="AS957" s="3">
        <f>AH957*'CDO Param'!H$6*'CDO Param'!H$9</f>
        <v>0</v>
      </c>
      <c r="AT957" s="3">
        <f>AI957*'CDO Param'!I$6*'CDO Param'!I$9</f>
        <v>0</v>
      </c>
      <c r="AU957" s="3">
        <f>AJ957*'CDO Param'!J$6*'CDO Param'!J$9</f>
        <v>0</v>
      </c>
      <c r="AV957" s="3">
        <f>AK957*'CDO Param'!K$6*'CDO Param'!K$9</f>
        <v>0</v>
      </c>
      <c r="AW957" s="3">
        <f>AL957*'CDO Param'!L$6*'CDO Param'!L$9</f>
        <v>0</v>
      </c>
      <c r="AY957" s="2">
        <f t="shared" si="44"/>
        <v>4500</v>
      </c>
      <c r="BI957" s="5">
        <f>AY957/'CDO Param'!$M$6</f>
        <v>4.6875E-2</v>
      </c>
      <c r="BJ957" s="5">
        <f t="shared" si="45"/>
        <v>0</v>
      </c>
      <c r="BK957" s="5">
        <f t="shared" si="46"/>
        <v>0</v>
      </c>
    </row>
    <row r="958" spans="1:63" x14ac:dyDescent="0.2">
      <c r="A958" s="3">
        <v>955</v>
      </c>
      <c r="B958" s="3">
        <v>954</v>
      </c>
      <c r="C958">
        <v>-1.1354632079019211</v>
      </c>
      <c r="D958">
        <v>9.3912149168318138E-2</v>
      </c>
      <c r="E958">
        <v>-0.64047753767226823</v>
      </c>
      <c r="F958">
        <v>0.92591108113992959</v>
      </c>
      <c r="G958">
        <v>-1.9627350411610678</v>
      </c>
      <c r="H958">
        <v>-0.10528538041398861</v>
      </c>
      <c r="I958">
        <v>1.075063664757181</v>
      </c>
      <c r="J958">
        <v>-0.50959101827174891</v>
      </c>
      <c r="K958">
        <v>1.9851995602948591</v>
      </c>
      <c r="L958">
        <v>-2.3153006623033434</v>
      </c>
      <c r="M958">
        <v>-1.4040733731235377</v>
      </c>
      <c r="N958">
        <v>-1.6141439118655398</v>
      </c>
      <c r="O958">
        <v>1.5958403309923597</v>
      </c>
      <c r="P958">
        <v>-0.81046323430200573</v>
      </c>
      <c r="R958">
        <f>SQRT(Correlation)*$F958 + SQRT('CDO Param'!C$17 - Correlation)*HLOOKUP('CDO Param'!C$12,$C$4:$E$1004,$A958,FALSE) + SQRT(1-Correlation)*G958</f>
        <v>-1.5559339758263333</v>
      </c>
      <c r="S958">
        <f>SQRT(Correlation)*$F958 + SQRT('CDO Param'!D$17 - Correlation)*HLOOKUP('CDO Param'!D$12,$C$4:$E$1004,$A958,FALSE) + SQRT(1-Correlation)*H958</f>
        <v>0.20619749429401354</v>
      </c>
      <c r="T958">
        <f>SQRT(Correlation)*$F958 + SQRT('CDO Param'!E$17 - Correlation)*HLOOKUP('CDO Param'!E$12,$C$4:$E$1004,$A958,FALSE) + SQRT(1-Correlation)*I958</f>
        <v>1.0122784087180181</v>
      </c>
      <c r="U958">
        <f>SQRT(Correlation)*$F958 + SQRT('CDO Param'!F$17 - Correlation)*HLOOKUP('CDO Param'!F$12,$C$4:$E$1004,$A958,FALSE) + SQRT(1-Correlation)*J958</f>
        <v>-0.33385682638153469</v>
      </c>
      <c r="V958">
        <f>SQRT(Correlation)*$F958 + SQRT('CDO Param'!G$17 - Correlation)*HLOOKUP('CDO Param'!G$12,$C$4:$E$1004,$A958,FALSE) + SQRT(1-Correlation)*K958</f>
        <v>2.0329093276383845</v>
      </c>
      <c r="W958">
        <f>SQRT(Correlation)*$F958 + SQRT('CDO Param'!H$17 - Correlation)*HLOOKUP('CDO Param'!H$12,$C$4:$E$1004,$A958,FALSE) + SQRT(1-Correlation)*L958</f>
        <v>-1.8904070920708154</v>
      </c>
      <c r="X958">
        <f>SQRT(Correlation)*$F958 + SQRT('CDO Param'!I$17 - Correlation)*HLOOKUP('CDO Param'!I$12,$C$4:$E$1004,$A958,FALSE) + SQRT(1-Correlation)*M958</f>
        <v>-1.1824372968303196</v>
      </c>
      <c r="Y958">
        <f>SQRT(Correlation)*$F958 + SQRT('CDO Param'!J$17 - Correlation)*HLOOKUP('CDO Param'!J$12,$C$4:$E$1004,$A958,FALSE) + SQRT(1-Correlation)*N958</f>
        <v>-1.5389279042148545</v>
      </c>
      <c r="Z958">
        <f>SQRT(Correlation)*$F958 + SQRT('CDO Param'!K$17 - Correlation)*HLOOKUP('CDO Param'!K$12,$C$4:$E$1004,$A958,FALSE) + SQRT(1-Correlation)*O958</f>
        <v>1.506330533989759</v>
      </c>
      <c r="AA958">
        <f>SQRT(Correlation)*$F958 + SQRT('CDO Param'!L$17 - Correlation)*HLOOKUP('CDO Param'!L$12,$C$4:$E$1004,$A958,FALSE) + SQRT(1-Correlation)*P958</f>
        <v>-0.77648946844440936</v>
      </c>
      <c r="AC958" s="3">
        <f>IF(R958&lt;'CDO Param'!C$13,1,0)</f>
        <v>0</v>
      </c>
      <c r="AD958" s="3">
        <f>IF(S958&lt;'CDO Param'!D$13,1,0)</f>
        <v>0</v>
      </c>
      <c r="AE958" s="3">
        <f>IF(T958&lt;'CDO Param'!E$13,1,0)</f>
        <v>0</v>
      </c>
      <c r="AF958" s="3">
        <f>IF(U958&lt;'CDO Param'!F$13,1,0)</f>
        <v>0</v>
      </c>
      <c r="AG958" s="3">
        <f>IF(V958&lt;'CDO Param'!G$13,1,0)</f>
        <v>0</v>
      </c>
      <c r="AH958" s="3">
        <f>IF(W958&lt;'CDO Param'!H$13,1,0)</f>
        <v>0</v>
      </c>
      <c r="AI958" s="3">
        <f>IF(X958&lt;'CDO Param'!I$13,1,0)</f>
        <v>0</v>
      </c>
      <c r="AJ958" s="3">
        <f>IF(Y958&lt;'CDO Param'!J$13,1,0)</f>
        <v>0</v>
      </c>
      <c r="AK958" s="3">
        <f>IF(Z958&lt;'CDO Param'!K$13,1,0)</f>
        <v>0</v>
      </c>
      <c r="AL958" s="3">
        <f>IF(AA958&lt;'CDO Param'!L$13,1,0)</f>
        <v>1</v>
      </c>
      <c r="AN958" s="3">
        <f>AC958*'CDO Param'!C$6*'CDO Param'!C$9</f>
        <v>0</v>
      </c>
      <c r="AO958" s="3">
        <f>AD958*'CDO Param'!D$6*'CDO Param'!D$9</f>
        <v>0</v>
      </c>
      <c r="AP958" s="3">
        <f>AE958*'CDO Param'!E$6*'CDO Param'!E$9</f>
        <v>0</v>
      </c>
      <c r="AQ958" s="3">
        <f>AF958*'CDO Param'!F$6*'CDO Param'!F$9</f>
        <v>0</v>
      </c>
      <c r="AR958" s="3">
        <f>AG958*'CDO Param'!G$6*'CDO Param'!G$9</f>
        <v>0</v>
      </c>
      <c r="AS958" s="3">
        <f>AH958*'CDO Param'!H$6*'CDO Param'!H$9</f>
        <v>0</v>
      </c>
      <c r="AT958" s="3">
        <f>AI958*'CDO Param'!I$6*'CDO Param'!I$9</f>
        <v>0</v>
      </c>
      <c r="AU958" s="3">
        <f>AJ958*'CDO Param'!J$6*'CDO Param'!J$9</f>
        <v>0</v>
      </c>
      <c r="AV958" s="3">
        <f>AK958*'CDO Param'!K$6*'CDO Param'!K$9</f>
        <v>0</v>
      </c>
      <c r="AW958" s="3">
        <f>AL958*'CDO Param'!L$6*'CDO Param'!L$9</f>
        <v>4500</v>
      </c>
      <c r="AY958" s="2">
        <f t="shared" si="44"/>
        <v>4500</v>
      </c>
      <c r="BI958" s="5">
        <f>AY958/'CDO Param'!$M$6</f>
        <v>4.6875E-2</v>
      </c>
      <c r="BJ958" s="5">
        <f t="shared" si="45"/>
        <v>0</v>
      </c>
      <c r="BK958" s="5">
        <f t="shared" si="46"/>
        <v>0</v>
      </c>
    </row>
    <row r="959" spans="1:63" x14ac:dyDescent="0.2">
      <c r="A959" s="3">
        <v>956</v>
      </c>
      <c r="B959" s="3">
        <v>955</v>
      </c>
      <c r="C959">
        <v>1.4227998690330423</v>
      </c>
      <c r="D959">
        <v>-9.3034486781107262E-2</v>
      </c>
      <c r="E959">
        <v>0.25862391339614987</v>
      </c>
      <c r="F959">
        <v>-0.89017248683376238</v>
      </c>
      <c r="G959">
        <v>0.35989955904369708</v>
      </c>
      <c r="H959">
        <v>8.7034095486160368E-2</v>
      </c>
      <c r="I959">
        <v>-0.42400756683491636</v>
      </c>
      <c r="J959">
        <v>-0.10285589269187767</v>
      </c>
      <c r="K959">
        <v>-1.5532123143202625</v>
      </c>
      <c r="L959">
        <v>0.12279770089662634</v>
      </c>
      <c r="M959">
        <v>0.83559825725387782</v>
      </c>
      <c r="N959">
        <v>-0.87884473032318056</v>
      </c>
      <c r="O959">
        <v>-2.5396730052307248</v>
      </c>
      <c r="P959">
        <v>-0.68742565417778678</v>
      </c>
      <c r="R959">
        <f>SQRT(Correlation)*$F959 + SQRT('CDO Param'!C$17 - Correlation)*HLOOKUP('CDO Param'!C$12,$C$4:$E$1004,$A959,FALSE) + SQRT(1-Correlation)*G959</f>
        <v>4.6776380461980127E-2</v>
      </c>
      <c r="S959">
        <f>SQRT(Correlation)*$F959 + SQRT('CDO Param'!D$17 - Correlation)*HLOOKUP('CDO Param'!D$12,$C$4:$E$1004,$A959,FALSE) + SQRT(1-Correlation)*H959</f>
        <v>-0.21208652742986606</v>
      </c>
      <c r="T959">
        <f>SQRT(Correlation)*$F959 + SQRT('CDO Param'!E$17 - Correlation)*HLOOKUP('CDO Param'!E$12,$C$4:$E$1004,$A959,FALSE) + SQRT(1-Correlation)*I959</f>
        <v>-0.30730869189674592</v>
      </c>
      <c r="U959">
        <f>SQRT(Correlation)*$F959 + SQRT('CDO Param'!F$17 - Correlation)*HLOOKUP('CDO Param'!F$12,$C$4:$E$1004,$A959,FALSE) + SQRT(1-Correlation)*J959</f>
        <v>-0.32124485928787305</v>
      </c>
      <c r="V959">
        <f>SQRT(Correlation)*$F959 + SQRT('CDO Param'!G$17 - Correlation)*HLOOKUP('CDO Param'!G$12,$C$4:$E$1004,$A959,FALSE) + SQRT(1-Correlation)*K959</f>
        <v>-1.6971737727070306</v>
      </c>
      <c r="W959">
        <f>SQRT(Correlation)*$F959 + SQRT('CDO Param'!H$17 - Correlation)*HLOOKUP('CDO Param'!H$12,$C$4:$E$1004,$A959,FALSE) + SQRT(1-Correlation)*L959</f>
        <v>-0.17815819229888799</v>
      </c>
      <c r="X959">
        <f>SQRT(Correlation)*$F959 + SQRT('CDO Param'!I$17 - Correlation)*HLOOKUP('CDO Param'!I$12,$C$4:$E$1004,$A959,FALSE) + SQRT(1-Correlation)*M959</f>
        <v>0.56905091875185765</v>
      </c>
      <c r="Y959">
        <f>SQRT(Correlation)*$F959 + SQRT('CDO Param'!J$17 - Correlation)*HLOOKUP('CDO Param'!J$12,$C$4:$E$1004,$A959,FALSE) + SQRT(1-Correlation)*N959</f>
        <v>-0.73880511223073309</v>
      </c>
      <c r="Z959">
        <f>SQRT(Correlation)*$F959 + SQRT('CDO Param'!K$17 - Correlation)*HLOOKUP('CDO Param'!K$12,$C$4:$E$1004,$A959,FALSE) + SQRT(1-Correlation)*O959</f>
        <v>-2.3144051575655675</v>
      </c>
      <c r="AA959">
        <f>SQRT(Correlation)*$F959 + SQRT('CDO Param'!L$17 - Correlation)*HLOOKUP('CDO Param'!L$12,$C$4:$E$1004,$A959,FALSE) + SQRT(1-Correlation)*P959</f>
        <v>-0.55720903176333847</v>
      </c>
      <c r="AC959" s="3">
        <f>IF(R959&lt;'CDO Param'!C$13,1,0)</f>
        <v>0</v>
      </c>
      <c r="AD959" s="3">
        <f>IF(S959&lt;'CDO Param'!D$13,1,0)</f>
        <v>0</v>
      </c>
      <c r="AE959" s="3">
        <f>IF(T959&lt;'CDO Param'!E$13,1,0)</f>
        <v>0</v>
      </c>
      <c r="AF959" s="3">
        <f>IF(U959&lt;'CDO Param'!F$13,1,0)</f>
        <v>0</v>
      </c>
      <c r="AG959" s="3">
        <f>IF(V959&lt;'CDO Param'!G$13,1,0)</f>
        <v>1</v>
      </c>
      <c r="AH959" s="3">
        <f>IF(W959&lt;'CDO Param'!H$13,1,0)</f>
        <v>0</v>
      </c>
      <c r="AI959" s="3">
        <f>IF(X959&lt;'CDO Param'!I$13,1,0)</f>
        <v>0</v>
      </c>
      <c r="AJ959" s="3">
        <f>IF(Y959&lt;'CDO Param'!J$13,1,0)</f>
        <v>0</v>
      </c>
      <c r="AK959" s="3">
        <f>IF(Z959&lt;'CDO Param'!K$13,1,0)</f>
        <v>1</v>
      </c>
      <c r="AL959" s="3">
        <f>IF(AA959&lt;'CDO Param'!L$13,1,0)</f>
        <v>0</v>
      </c>
      <c r="AN959" s="3">
        <f>AC959*'CDO Param'!C$6*'CDO Param'!C$9</f>
        <v>0</v>
      </c>
      <c r="AO959" s="3">
        <f>AD959*'CDO Param'!D$6*'CDO Param'!D$9</f>
        <v>0</v>
      </c>
      <c r="AP959" s="3">
        <f>AE959*'CDO Param'!E$6*'CDO Param'!E$9</f>
        <v>0</v>
      </c>
      <c r="AQ959" s="3">
        <f>AF959*'CDO Param'!F$6*'CDO Param'!F$9</f>
        <v>0</v>
      </c>
      <c r="AR959" s="3">
        <f>AG959*'CDO Param'!G$6*'CDO Param'!G$9</f>
        <v>4500</v>
      </c>
      <c r="AS959" s="3">
        <f>AH959*'CDO Param'!H$6*'CDO Param'!H$9</f>
        <v>0</v>
      </c>
      <c r="AT959" s="3">
        <f>AI959*'CDO Param'!I$6*'CDO Param'!I$9</f>
        <v>0</v>
      </c>
      <c r="AU959" s="3">
        <f>AJ959*'CDO Param'!J$6*'CDO Param'!J$9</f>
        <v>0</v>
      </c>
      <c r="AV959" s="3">
        <f>AK959*'CDO Param'!K$6*'CDO Param'!K$9</f>
        <v>4500</v>
      </c>
      <c r="AW959" s="3">
        <f>AL959*'CDO Param'!L$6*'CDO Param'!L$9</f>
        <v>0</v>
      </c>
      <c r="AY959" s="2">
        <f t="shared" si="44"/>
        <v>9000</v>
      </c>
      <c r="BI959" s="5">
        <f>AY959/'CDO Param'!$M$6</f>
        <v>9.375E-2</v>
      </c>
      <c r="BJ959" s="5">
        <f t="shared" si="45"/>
        <v>0.02</v>
      </c>
      <c r="BK959" s="5">
        <f t="shared" si="46"/>
        <v>1</v>
      </c>
    </row>
    <row r="960" spans="1:63" x14ac:dyDescent="0.2">
      <c r="A960" s="3">
        <v>957</v>
      </c>
      <c r="B960" s="3">
        <v>956</v>
      </c>
      <c r="C960">
        <v>1.7248066797037609</v>
      </c>
      <c r="D960">
        <v>-0.15022578736534342</v>
      </c>
      <c r="E960">
        <v>-2.2268432076089084</v>
      </c>
      <c r="F960">
        <v>-0.30453179533651564</v>
      </c>
      <c r="G960">
        <v>0.62199887906899676</v>
      </c>
      <c r="H960">
        <v>-2.1473988454090431</v>
      </c>
      <c r="I960">
        <v>1.3264116205391474</v>
      </c>
      <c r="J960">
        <v>1.0239887160423677</v>
      </c>
      <c r="K960">
        <v>1.1160614121763501</v>
      </c>
      <c r="L960">
        <v>-1.0344228940084577</v>
      </c>
      <c r="M960">
        <v>1.5335535863414407</v>
      </c>
      <c r="N960">
        <v>-0.28091108106309548</v>
      </c>
      <c r="O960">
        <v>-8.2465021478128619E-2</v>
      </c>
      <c r="P960">
        <v>-0.85123247117735445</v>
      </c>
      <c r="R960">
        <f>SQRT(Correlation)*$F960 + SQRT('CDO Param'!C$17 - Correlation)*HLOOKUP('CDO Param'!C$12,$C$4:$E$1004,$A960,FALSE) + SQRT(1-Correlation)*G960</f>
        <v>0.47253340406751071</v>
      </c>
      <c r="S960">
        <f>SQRT(Correlation)*$F960 + SQRT('CDO Param'!D$17 - Correlation)*HLOOKUP('CDO Param'!D$12,$C$4:$E$1004,$A960,FALSE) + SQRT(1-Correlation)*H960</f>
        <v>-2.1547479628039041</v>
      </c>
      <c r="T960">
        <f>SQRT(Correlation)*$F960 + SQRT('CDO Param'!E$17 - Correlation)*HLOOKUP('CDO Param'!E$12,$C$4:$E$1004,$A960,FALSE) + SQRT(1-Correlation)*I960</f>
        <v>1.6183840948411607</v>
      </c>
      <c r="U960">
        <f>SQRT(Correlation)*$F960 + SQRT('CDO Param'!F$17 - Correlation)*HLOOKUP('CDO Param'!F$12,$C$4:$E$1004,$A960,FALSE) + SQRT(1-Correlation)*J960</f>
        <v>0.37720230423650158</v>
      </c>
      <c r="V960">
        <f>SQRT(Correlation)*$F960 + SQRT('CDO Param'!G$17 - Correlation)*HLOOKUP('CDO Param'!G$12,$C$4:$E$1004,$A960,FALSE) + SQRT(1-Correlation)*K960</f>
        <v>0.46455013326529093</v>
      </c>
      <c r="W960">
        <f>SQRT(Correlation)*$F960 + SQRT('CDO Param'!H$17 - Correlation)*HLOOKUP('CDO Param'!H$12,$C$4:$E$1004,$A960,FALSE) + SQRT(1-Correlation)*L960</f>
        <v>-1.0988862665782884</v>
      </c>
      <c r="X960">
        <f>SQRT(Correlation)*$F960 + SQRT('CDO Param'!I$17 - Correlation)*HLOOKUP('CDO Param'!I$12,$C$4:$E$1004,$A960,FALSE) + SQRT(1-Correlation)*M960</f>
        <v>0.86061798596250838</v>
      </c>
      <c r="Y960">
        <f>SQRT(Correlation)*$F960 + SQRT('CDO Param'!J$17 - Correlation)*HLOOKUP('CDO Param'!J$12,$C$4:$E$1004,$A960,FALSE) + SQRT(1-Correlation)*N960</f>
        <v>9.3543893253683008E-2</v>
      </c>
      <c r="Z960">
        <f>SQRT(Correlation)*$F960 + SQRT('CDO Param'!K$17 - Correlation)*HLOOKUP('CDO Param'!K$12,$C$4:$E$1004,$A960,FALSE) + SQRT(1-Correlation)*O960</f>
        <v>0.28180635554587818</v>
      </c>
      <c r="AA960">
        <f>SQRT(Correlation)*$F960 + SQRT('CDO Param'!L$17 - Correlation)*HLOOKUP('CDO Param'!L$12,$C$4:$E$1004,$A960,FALSE) + SQRT(1-Correlation)*P960</f>
        <v>-0.44751048406866584</v>
      </c>
      <c r="AC960" s="3">
        <f>IF(R960&lt;'CDO Param'!C$13,1,0)</f>
        <v>0</v>
      </c>
      <c r="AD960" s="3">
        <f>IF(S960&lt;'CDO Param'!D$13,1,0)</f>
        <v>1</v>
      </c>
      <c r="AE960" s="3">
        <f>IF(T960&lt;'CDO Param'!E$13,1,0)</f>
        <v>0</v>
      </c>
      <c r="AF960" s="3">
        <f>IF(U960&lt;'CDO Param'!F$13,1,0)</f>
        <v>0</v>
      </c>
      <c r="AG960" s="3">
        <f>IF(V960&lt;'CDO Param'!G$13,1,0)</f>
        <v>0</v>
      </c>
      <c r="AH960" s="3">
        <f>IF(W960&lt;'CDO Param'!H$13,1,0)</f>
        <v>0</v>
      </c>
      <c r="AI960" s="3">
        <f>IF(X960&lt;'CDO Param'!I$13,1,0)</f>
        <v>0</v>
      </c>
      <c r="AJ960" s="3">
        <f>IF(Y960&lt;'CDO Param'!J$13,1,0)</f>
        <v>0</v>
      </c>
      <c r="AK960" s="3">
        <f>IF(Z960&lt;'CDO Param'!K$13,1,0)</f>
        <v>0</v>
      </c>
      <c r="AL960" s="3">
        <f>IF(AA960&lt;'CDO Param'!L$13,1,0)</f>
        <v>0</v>
      </c>
      <c r="AN960" s="3">
        <f>AC960*'CDO Param'!C$6*'CDO Param'!C$9</f>
        <v>0</v>
      </c>
      <c r="AO960" s="3">
        <f>AD960*'CDO Param'!D$6*'CDO Param'!D$9</f>
        <v>4050</v>
      </c>
      <c r="AP960" s="3">
        <f>AE960*'CDO Param'!E$6*'CDO Param'!E$9</f>
        <v>0</v>
      </c>
      <c r="AQ960" s="3">
        <f>AF960*'CDO Param'!F$6*'CDO Param'!F$9</f>
        <v>0</v>
      </c>
      <c r="AR960" s="3">
        <f>AG960*'CDO Param'!G$6*'CDO Param'!G$9</f>
        <v>0</v>
      </c>
      <c r="AS960" s="3">
        <f>AH960*'CDO Param'!H$6*'CDO Param'!H$9</f>
        <v>0</v>
      </c>
      <c r="AT960" s="3">
        <f>AI960*'CDO Param'!I$6*'CDO Param'!I$9</f>
        <v>0</v>
      </c>
      <c r="AU960" s="3">
        <f>AJ960*'CDO Param'!J$6*'CDO Param'!J$9</f>
        <v>0</v>
      </c>
      <c r="AV960" s="3">
        <f>AK960*'CDO Param'!K$6*'CDO Param'!K$9</f>
        <v>0</v>
      </c>
      <c r="AW960" s="3">
        <f>AL960*'CDO Param'!L$6*'CDO Param'!L$9</f>
        <v>0</v>
      </c>
      <c r="AY960" s="2">
        <f t="shared" si="44"/>
        <v>4050</v>
      </c>
      <c r="BI960" s="5">
        <f>AY960/'CDO Param'!$M$6</f>
        <v>4.2187500000000003E-2</v>
      </c>
      <c r="BJ960" s="5">
        <f t="shared" si="45"/>
        <v>0</v>
      </c>
      <c r="BK960" s="5">
        <f t="shared" si="46"/>
        <v>0</v>
      </c>
    </row>
    <row r="961" spans="1:63" x14ac:dyDescent="0.2">
      <c r="A961" s="3">
        <v>958</v>
      </c>
      <c r="B961" s="3">
        <v>957</v>
      </c>
      <c r="C961">
        <v>-0.35642869988805614</v>
      </c>
      <c r="D961">
        <v>-1.1121619536424987</v>
      </c>
      <c r="E961">
        <v>1.3260228115541395</v>
      </c>
      <c r="F961">
        <v>-0.538975655217655</v>
      </c>
      <c r="G961">
        <v>-0.65585709307924844</v>
      </c>
      <c r="H961">
        <v>1.2026612239424139</v>
      </c>
      <c r="I961">
        <v>0.50275048124603927</v>
      </c>
      <c r="J961">
        <v>0.44871285354020074</v>
      </c>
      <c r="K961">
        <v>-1.0734993338701315</v>
      </c>
      <c r="L961">
        <v>0.20863126337644644</v>
      </c>
      <c r="M961">
        <v>-0.53537746680376586</v>
      </c>
      <c r="N961">
        <v>-1.0785015547298826</v>
      </c>
      <c r="O961">
        <v>0.80658765000407584</v>
      </c>
      <c r="P961">
        <v>-0.41858811528072692</v>
      </c>
      <c r="R961">
        <f>SQRT(Correlation)*$F961 + SQRT('CDO Param'!C$17 - Correlation)*HLOOKUP('CDO Param'!C$12,$C$4:$E$1004,$A961,FALSE) + SQRT(1-Correlation)*G961</f>
        <v>-0.94992318933884268</v>
      </c>
      <c r="S961">
        <f>SQRT(Correlation)*$F961 + SQRT('CDO Param'!D$17 - Correlation)*HLOOKUP('CDO Param'!D$12,$C$4:$E$1004,$A961,FALSE) + SQRT(1-Correlation)*H961</f>
        <v>0.81322209714055838</v>
      </c>
      <c r="T961">
        <f>SQRT(Correlation)*$F961 + SQRT('CDO Param'!E$17 - Correlation)*HLOOKUP('CDO Param'!E$12,$C$4:$E$1004,$A961,FALSE) + SQRT(1-Correlation)*I961</f>
        <v>0.21220974725504776</v>
      </c>
      <c r="U961">
        <f>SQRT(Correlation)*$F961 + SQRT('CDO Param'!F$17 - Correlation)*HLOOKUP('CDO Param'!F$12,$C$4:$E$1004,$A961,FALSE) + SQRT(1-Correlation)*J961</f>
        <v>0.55175503702227913</v>
      </c>
      <c r="V961">
        <f>SQRT(Correlation)*$F961 + SQRT('CDO Param'!G$17 - Correlation)*HLOOKUP('CDO Param'!G$12,$C$4:$E$1004,$A961,FALSE) + SQRT(1-Correlation)*K961</f>
        <v>-0.89234224126284167</v>
      </c>
      <c r="W961">
        <f>SQRT(Correlation)*$F961 + SQRT('CDO Param'!H$17 - Correlation)*HLOOKUP('CDO Param'!H$12,$C$4:$E$1004,$A961,FALSE) + SQRT(1-Correlation)*L961</f>
        <v>-0.12979752421018587</v>
      </c>
      <c r="X961">
        <f>SQRT(Correlation)*$F961 + SQRT('CDO Param'!I$17 - Correlation)*HLOOKUP('CDO Param'!I$12,$C$4:$E$1004,$A961,FALSE) + SQRT(1-Correlation)*M961</f>
        <v>-0.38183501366122169</v>
      </c>
      <c r="Y961">
        <f>SQRT(Correlation)*$F961 + SQRT('CDO Param'!J$17 - Correlation)*HLOOKUP('CDO Param'!J$12,$C$4:$E$1004,$A961,FALSE) + SQRT(1-Correlation)*N961</f>
        <v>-1.2878976492836793</v>
      </c>
      <c r="Z961">
        <f>SQRT(Correlation)*$F961 + SQRT('CDO Param'!K$17 - Correlation)*HLOOKUP('CDO Param'!K$12,$C$4:$E$1004,$A961,FALSE) + SQRT(1-Correlation)*O961</f>
        <v>0.50045499458275244</v>
      </c>
      <c r="AA961">
        <f>SQRT(Correlation)*$F961 + SQRT('CDO Param'!L$17 - Correlation)*HLOOKUP('CDO Param'!L$12,$C$4:$E$1004,$A961,FALSE) + SQRT(1-Correlation)*P961</f>
        <v>-0.66184879111919637</v>
      </c>
      <c r="AC961" s="3">
        <f>IF(R961&lt;'CDO Param'!C$13,1,0)</f>
        <v>0</v>
      </c>
      <c r="AD961" s="3">
        <f>IF(S961&lt;'CDO Param'!D$13,1,0)</f>
        <v>0</v>
      </c>
      <c r="AE961" s="3">
        <f>IF(T961&lt;'CDO Param'!E$13,1,0)</f>
        <v>0</v>
      </c>
      <c r="AF961" s="3">
        <f>IF(U961&lt;'CDO Param'!F$13,1,0)</f>
        <v>0</v>
      </c>
      <c r="AG961" s="3">
        <f>IF(V961&lt;'CDO Param'!G$13,1,0)</f>
        <v>1</v>
      </c>
      <c r="AH961" s="3">
        <f>IF(W961&lt;'CDO Param'!H$13,1,0)</f>
        <v>0</v>
      </c>
      <c r="AI961" s="3">
        <f>IF(X961&lt;'CDO Param'!I$13,1,0)</f>
        <v>0</v>
      </c>
      <c r="AJ961" s="3">
        <f>IF(Y961&lt;'CDO Param'!J$13,1,0)</f>
        <v>0</v>
      </c>
      <c r="AK961" s="3">
        <f>IF(Z961&lt;'CDO Param'!K$13,1,0)</f>
        <v>0</v>
      </c>
      <c r="AL961" s="3">
        <f>IF(AA961&lt;'CDO Param'!L$13,1,0)</f>
        <v>0</v>
      </c>
      <c r="AN961" s="3">
        <f>AC961*'CDO Param'!C$6*'CDO Param'!C$9</f>
        <v>0</v>
      </c>
      <c r="AO961" s="3">
        <f>AD961*'CDO Param'!D$6*'CDO Param'!D$9</f>
        <v>0</v>
      </c>
      <c r="AP961" s="3">
        <f>AE961*'CDO Param'!E$6*'CDO Param'!E$9</f>
        <v>0</v>
      </c>
      <c r="AQ961" s="3">
        <f>AF961*'CDO Param'!F$6*'CDO Param'!F$9</f>
        <v>0</v>
      </c>
      <c r="AR961" s="3">
        <f>AG961*'CDO Param'!G$6*'CDO Param'!G$9</f>
        <v>4500</v>
      </c>
      <c r="AS961" s="3">
        <f>AH961*'CDO Param'!H$6*'CDO Param'!H$9</f>
        <v>0</v>
      </c>
      <c r="AT961" s="3">
        <f>AI961*'CDO Param'!I$6*'CDO Param'!I$9</f>
        <v>0</v>
      </c>
      <c r="AU961" s="3">
        <f>AJ961*'CDO Param'!J$6*'CDO Param'!J$9</f>
        <v>0</v>
      </c>
      <c r="AV961" s="3">
        <f>AK961*'CDO Param'!K$6*'CDO Param'!K$9</f>
        <v>0</v>
      </c>
      <c r="AW961" s="3">
        <f>AL961*'CDO Param'!L$6*'CDO Param'!L$9</f>
        <v>0</v>
      </c>
      <c r="AY961" s="2">
        <f t="shared" si="44"/>
        <v>4500</v>
      </c>
      <c r="BI961" s="5">
        <f>AY961/'CDO Param'!$M$6</f>
        <v>4.6875E-2</v>
      </c>
      <c r="BJ961" s="5">
        <f t="shared" si="45"/>
        <v>0</v>
      </c>
      <c r="BK961" s="5">
        <f t="shared" si="46"/>
        <v>0</v>
      </c>
    </row>
    <row r="962" spans="1:63" x14ac:dyDescent="0.2">
      <c r="A962" s="3">
        <v>959</v>
      </c>
      <c r="B962" s="3">
        <v>958</v>
      </c>
      <c r="C962">
        <v>0.5475931175169535</v>
      </c>
      <c r="D962">
        <v>0.71345994001603685</v>
      </c>
      <c r="E962">
        <v>0.32064690458355471</v>
      </c>
      <c r="F962">
        <v>0.24578412194387056</v>
      </c>
      <c r="G962">
        <v>-1.7450111045036465</v>
      </c>
      <c r="H962">
        <v>9.3667722467216663E-2</v>
      </c>
      <c r="I962">
        <v>0.32961906981654465</v>
      </c>
      <c r="J962">
        <v>-0.74305717134848237</v>
      </c>
      <c r="K962">
        <v>-0.99785211205016822</v>
      </c>
      <c r="L962">
        <v>-0.6318646228464786</v>
      </c>
      <c r="M962">
        <v>0.36455958252190612</v>
      </c>
      <c r="N962">
        <v>0.84005932876607403</v>
      </c>
      <c r="O962">
        <v>-0.68637973527074791</v>
      </c>
      <c r="P962">
        <v>1.3402541299001314E-2</v>
      </c>
      <c r="R962">
        <f>SQRT(Correlation)*$F962 + SQRT('CDO Param'!C$17 - Correlation)*HLOOKUP('CDO Param'!C$12,$C$4:$E$1004,$A962,FALSE) + SQRT(1-Correlation)*G962</f>
        <v>-1.4768406536125114</v>
      </c>
      <c r="S962">
        <f>SQRT(Correlation)*$F962 + SQRT('CDO Param'!D$17 - Correlation)*HLOOKUP('CDO Param'!D$12,$C$4:$E$1004,$A962,FALSE) + SQRT(1-Correlation)*H962</f>
        <v>0.26748324001385698</v>
      </c>
      <c r="T962">
        <f>SQRT(Correlation)*$F962 + SQRT('CDO Param'!E$17 - Correlation)*HLOOKUP('CDO Param'!E$12,$C$4:$E$1004,$A962,FALSE) + SQRT(1-Correlation)*I962</f>
        <v>0.53530739091866508</v>
      </c>
      <c r="U962">
        <f>SQRT(Correlation)*$F962 + SQRT('CDO Param'!F$17 - Correlation)*HLOOKUP('CDO Param'!F$12,$C$4:$E$1004,$A962,FALSE) + SQRT(1-Correlation)*J962</f>
        <v>-0.5555033366078721</v>
      </c>
      <c r="V962">
        <f>SQRT(Correlation)*$F962 + SQRT('CDO Param'!G$17 - Correlation)*HLOOKUP('CDO Param'!G$12,$C$4:$E$1004,$A962,FALSE) + SQRT(1-Correlation)*K962</f>
        <v>-0.79722304127933241</v>
      </c>
      <c r="W962">
        <f>SQRT(Correlation)*$F962 + SQRT('CDO Param'!H$17 - Correlation)*HLOOKUP('CDO Param'!H$12,$C$4:$E$1004,$A962,FALSE) + SQRT(1-Correlation)*L962</f>
        <v>-0.42081717818066361</v>
      </c>
      <c r="X962">
        <f>SQRT(Correlation)*$F962 + SQRT('CDO Param'!I$17 - Correlation)*HLOOKUP('CDO Param'!I$12,$C$4:$E$1004,$A962,FALSE) + SQRT(1-Correlation)*M962</f>
        <v>0.4952741784298923</v>
      </c>
      <c r="Y962">
        <f>SQRT(Correlation)*$F962 + SQRT('CDO Param'!J$17 - Correlation)*HLOOKUP('CDO Param'!J$12,$C$4:$E$1004,$A962,FALSE) + SQRT(1-Correlation)*N962</f>
        <v>1.0195535392366628</v>
      </c>
      <c r="Z962">
        <f>SQRT(Correlation)*$F962 + SQRT('CDO Param'!K$17 - Correlation)*HLOOKUP('CDO Param'!K$12,$C$4:$E$1004,$A962,FALSE) + SQRT(1-Correlation)*O962</f>
        <v>-0.42855370630692879</v>
      </c>
      <c r="AA962">
        <f>SQRT(Correlation)*$F962 + SQRT('CDO Param'!L$17 - Correlation)*HLOOKUP('CDO Param'!L$12,$C$4:$E$1004,$A962,FALSE) + SQRT(1-Correlation)*P962</f>
        <v>0.23531805174655768</v>
      </c>
      <c r="AC962" s="3">
        <f>IF(R962&lt;'CDO Param'!C$13,1,0)</f>
        <v>0</v>
      </c>
      <c r="AD962" s="3">
        <f>IF(S962&lt;'CDO Param'!D$13,1,0)</f>
        <v>0</v>
      </c>
      <c r="AE962" s="3">
        <f>IF(T962&lt;'CDO Param'!E$13,1,0)</f>
        <v>0</v>
      </c>
      <c r="AF962" s="3">
        <f>IF(U962&lt;'CDO Param'!F$13,1,0)</f>
        <v>0</v>
      </c>
      <c r="AG962" s="3">
        <f>IF(V962&lt;'CDO Param'!G$13,1,0)</f>
        <v>1</v>
      </c>
      <c r="AH962" s="3">
        <f>IF(W962&lt;'CDO Param'!H$13,1,0)</f>
        <v>0</v>
      </c>
      <c r="AI962" s="3">
        <f>IF(X962&lt;'CDO Param'!I$13,1,0)</f>
        <v>0</v>
      </c>
      <c r="AJ962" s="3">
        <f>IF(Y962&lt;'CDO Param'!J$13,1,0)</f>
        <v>0</v>
      </c>
      <c r="AK962" s="3">
        <f>IF(Z962&lt;'CDO Param'!K$13,1,0)</f>
        <v>0</v>
      </c>
      <c r="AL962" s="3">
        <f>IF(AA962&lt;'CDO Param'!L$13,1,0)</f>
        <v>0</v>
      </c>
      <c r="AN962" s="3">
        <f>AC962*'CDO Param'!C$6*'CDO Param'!C$9</f>
        <v>0</v>
      </c>
      <c r="AO962" s="3">
        <f>AD962*'CDO Param'!D$6*'CDO Param'!D$9</f>
        <v>0</v>
      </c>
      <c r="AP962" s="3">
        <f>AE962*'CDO Param'!E$6*'CDO Param'!E$9</f>
        <v>0</v>
      </c>
      <c r="AQ962" s="3">
        <f>AF962*'CDO Param'!F$6*'CDO Param'!F$9</f>
        <v>0</v>
      </c>
      <c r="AR962" s="3">
        <f>AG962*'CDO Param'!G$6*'CDO Param'!G$9</f>
        <v>4500</v>
      </c>
      <c r="AS962" s="3">
        <f>AH962*'CDO Param'!H$6*'CDO Param'!H$9</f>
        <v>0</v>
      </c>
      <c r="AT962" s="3">
        <f>AI962*'CDO Param'!I$6*'CDO Param'!I$9</f>
        <v>0</v>
      </c>
      <c r="AU962" s="3">
        <f>AJ962*'CDO Param'!J$6*'CDO Param'!J$9</f>
        <v>0</v>
      </c>
      <c r="AV962" s="3">
        <f>AK962*'CDO Param'!K$6*'CDO Param'!K$9</f>
        <v>0</v>
      </c>
      <c r="AW962" s="3">
        <f>AL962*'CDO Param'!L$6*'CDO Param'!L$9</f>
        <v>0</v>
      </c>
      <c r="AY962" s="2">
        <f t="shared" si="44"/>
        <v>4500</v>
      </c>
      <c r="BI962" s="5">
        <f>AY962/'CDO Param'!$M$6</f>
        <v>4.6875E-2</v>
      </c>
      <c r="BJ962" s="5">
        <f t="shared" si="45"/>
        <v>0</v>
      </c>
      <c r="BK962" s="5">
        <f t="shared" si="46"/>
        <v>0</v>
      </c>
    </row>
    <row r="963" spans="1:63" x14ac:dyDescent="0.2">
      <c r="A963" s="3">
        <v>960</v>
      </c>
      <c r="B963" s="3">
        <v>959</v>
      </c>
      <c r="C963">
        <v>-0.35036237022723071</v>
      </c>
      <c r="D963">
        <v>-0.98168356998939998</v>
      </c>
      <c r="E963">
        <v>0.49795971790445037</v>
      </c>
      <c r="F963">
        <v>-4.0029135561781004E-3</v>
      </c>
      <c r="G963">
        <v>0.40726490624365397</v>
      </c>
      <c r="H963">
        <v>0.17810862118494697</v>
      </c>
      <c r="I963">
        <v>-0.15401724340335932</v>
      </c>
      <c r="J963">
        <v>1.1723432180588134</v>
      </c>
      <c r="K963">
        <v>-0.64752839534776285</v>
      </c>
      <c r="L963">
        <v>-1.7152387954411097</v>
      </c>
      <c r="M963">
        <v>-0.73108822107315063</v>
      </c>
      <c r="N963">
        <v>-0.4880917003902141</v>
      </c>
      <c r="O963">
        <v>-0.64438154367962852</v>
      </c>
      <c r="P963">
        <v>-0.93549033408635296</v>
      </c>
      <c r="R963">
        <f>SQRT(Correlation)*$F963 + SQRT('CDO Param'!C$17 - Correlation)*HLOOKUP('CDO Param'!C$12,$C$4:$E$1004,$A963,FALSE) + SQRT(1-Correlation)*G963</f>
        <v>0.24626856016024953</v>
      </c>
      <c r="S963">
        <f>SQRT(Correlation)*$F963 + SQRT('CDO Param'!D$17 - Correlation)*HLOOKUP('CDO Param'!D$12,$C$4:$E$1004,$A963,FALSE) + SQRT(1-Correlation)*H963</f>
        <v>2.887181988175172E-2</v>
      </c>
      <c r="T963">
        <f>SQRT(Correlation)*$F963 + SQRT('CDO Param'!E$17 - Correlation)*HLOOKUP('CDO Param'!E$12,$C$4:$E$1004,$A963,FALSE) + SQRT(1-Correlation)*I963</f>
        <v>-0.24007658887761568</v>
      </c>
      <c r="U963">
        <f>SQRT(Correlation)*$F963 + SQRT('CDO Param'!F$17 - Correlation)*HLOOKUP('CDO Param'!F$12,$C$4:$E$1004,$A963,FALSE) + SQRT(1-Correlation)*J963</f>
        <v>1.2222637760728561</v>
      </c>
      <c r="V963">
        <f>SQRT(Correlation)*$F963 + SQRT('CDO Param'!G$17 - Correlation)*HLOOKUP('CDO Param'!G$12,$C$4:$E$1004,$A963,FALSE) + SQRT(1-Correlation)*K963</f>
        <v>-0.5042180281622044</v>
      </c>
      <c r="W963">
        <f>SQRT(Correlation)*$F963 + SQRT('CDO Param'!H$17 - Correlation)*HLOOKUP('CDO Param'!H$12,$C$4:$E$1004,$A963,FALSE) + SQRT(1-Correlation)*L963</f>
        <v>-1.767315251678476</v>
      </c>
      <c r="X963">
        <f>SQRT(Correlation)*$F963 + SQRT('CDO Param'!I$17 - Correlation)*HLOOKUP('CDO Param'!I$12,$C$4:$E$1004,$A963,FALSE) + SQRT(1-Correlation)*M963</f>
        <v>-0.58348983921589137</v>
      </c>
      <c r="Y963">
        <f>SQRT(Correlation)*$F963 + SQRT('CDO Param'!J$17 - Correlation)*HLOOKUP('CDO Param'!J$12,$C$4:$E$1004,$A963,FALSE) + SQRT(1-Correlation)*N963</f>
        <v>-0.5570074465263396</v>
      </c>
      <c r="Z963">
        <f>SQRT(Correlation)*$F963 + SQRT('CDO Param'!K$17 - Correlation)*HLOOKUP('CDO Param'!K$12,$C$4:$E$1004,$A963,FALSE) + SQRT(1-Correlation)*O963</f>
        <v>-0.70527701050993929</v>
      </c>
      <c r="AA963">
        <f>SQRT(Correlation)*$F963 + SQRT('CDO Param'!L$17 - Correlation)*HLOOKUP('CDO Param'!L$12,$C$4:$E$1004,$A963,FALSE) + SQRT(1-Correlation)*P963</f>
        <v>-0.98144705788448638</v>
      </c>
      <c r="AC963" s="3">
        <f>IF(R963&lt;'CDO Param'!C$13,1,0)</f>
        <v>0</v>
      </c>
      <c r="AD963" s="3">
        <f>IF(S963&lt;'CDO Param'!D$13,1,0)</f>
        <v>0</v>
      </c>
      <c r="AE963" s="3">
        <f>IF(T963&lt;'CDO Param'!E$13,1,0)</f>
        <v>0</v>
      </c>
      <c r="AF963" s="3">
        <f>IF(U963&lt;'CDO Param'!F$13,1,0)</f>
        <v>0</v>
      </c>
      <c r="AG963" s="3">
        <f>IF(V963&lt;'CDO Param'!G$13,1,0)</f>
        <v>1</v>
      </c>
      <c r="AH963" s="3">
        <f>IF(W963&lt;'CDO Param'!H$13,1,0)</f>
        <v>0</v>
      </c>
      <c r="AI963" s="3">
        <f>IF(X963&lt;'CDO Param'!I$13,1,0)</f>
        <v>0</v>
      </c>
      <c r="AJ963" s="3">
        <f>IF(Y963&lt;'CDO Param'!J$13,1,0)</f>
        <v>0</v>
      </c>
      <c r="AK963" s="3">
        <f>IF(Z963&lt;'CDO Param'!K$13,1,0)</f>
        <v>0</v>
      </c>
      <c r="AL963" s="3">
        <f>IF(AA963&lt;'CDO Param'!L$13,1,0)</f>
        <v>1</v>
      </c>
      <c r="AN963" s="3">
        <f>AC963*'CDO Param'!C$6*'CDO Param'!C$9</f>
        <v>0</v>
      </c>
      <c r="AO963" s="3">
        <f>AD963*'CDO Param'!D$6*'CDO Param'!D$9</f>
        <v>0</v>
      </c>
      <c r="AP963" s="3">
        <f>AE963*'CDO Param'!E$6*'CDO Param'!E$9</f>
        <v>0</v>
      </c>
      <c r="AQ963" s="3">
        <f>AF963*'CDO Param'!F$6*'CDO Param'!F$9</f>
        <v>0</v>
      </c>
      <c r="AR963" s="3">
        <f>AG963*'CDO Param'!G$6*'CDO Param'!G$9</f>
        <v>4500</v>
      </c>
      <c r="AS963" s="3">
        <f>AH963*'CDO Param'!H$6*'CDO Param'!H$9</f>
        <v>0</v>
      </c>
      <c r="AT963" s="3">
        <f>AI963*'CDO Param'!I$6*'CDO Param'!I$9</f>
        <v>0</v>
      </c>
      <c r="AU963" s="3">
        <f>AJ963*'CDO Param'!J$6*'CDO Param'!J$9</f>
        <v>0</v>
      </c>
      <c r="AV963" s="3">
        <f>AK963*'CDO Param'!K$6*'CDO Param'!K$9</f>
        <v>0</v>
      </c>
      <c r="AW963" s="3">
        <f>AL963*'CDO Param'!L$6*'CDO Param'!L$9</f>
        <v>4500</v>
      </c>
      <c r="AY963" s="2">
        <f t="shared" si="44"/>
        <v>9000</v>
      </c>
      <c r="BI963" s="5">
        <f>AY963/'CDO Param'!$M$6</f>
        <v>9.375E-2</v>
      </c>
      <c r="BJ963" s="5">
        <f t="shared" si="45"/>
        <v>0.02</v>
      </c>
      <c r="BK963" s="5">
        <f t="shared" si="46"/>
        <v>1</v>
      </c>
    </row>
    <row r="964" spans="1:63" x14ac:dyDescent="0.2">
      <c r="A964" s="3">
        <v>961</v>
      </c>
      <c r="B964" s="3">
        <v>960</v>
      </c>
      <c r="C964">
        <v>-0.46592731450800784</v>
      </c>
      <c r="D964">
        <v>-0.45096271605871152</v>
      </c>
      <c r="E964">
        <v>-0.77028062150930054</v>
      </c>
      <c r="F964">
        <v>1.250380137207685</v>
      </c>
      <c r="G964">
        <v>2.7800979296443984E-2</v>
      </c>
      <c r="H964">
        <v>1.1726933735189959</v>
      </c>
      <c r="I964">
        <v>-0.15072146197780967</v>
      </c>
      <c r="J964">
        <v>0.59648073147400282</v>
      </c>
      <c r="K964">
        <v>1.2849204722442664</v>
      </c>
      <c r="L964">
        <v>-0.77436652645701542</v>
      </c>
      <c r="M964">
        <v>0.63194647736963816</v>
      </c>
      <c r="N964">
        <v>0.89878767539630644</v>
      </c>
      <c r="O964">
        <v>-1.3930093700764701</v>
      </c>
      <c r="P964">
        <v>1.6885678633116186</v>
      </c>
      <c r="R964">
        <f>SQRT(Correlation)*$F964 + SQRT('CDO Param'!C$17 - Correlation)*HLOOKUP('CDO Param'!C$12,$C$4:$E$1004,$A964,FALSE) + SQRT(1-Correlation)*G964</f>
        <v>0.35800348327151432</v>
      </c>
      <c r="S964">
        <f>SQRT(Correlation)*$F964 + SQRT('CDO Param'!D$17 - Correlation)*HLOOKUP('CDO Param'!D$12,$C$4:$E$1004,$A964,FALSE) + SQRT(1-Correlation)*H964</f>
        <v>1.444143775735514</v>
      </c>
      <c r="T964">
        <f>SQRT(Correlation)*$F964 + SQRT('CDO Param'!E$17 - Correlation)*HLOOKUP('CDO Param'!E$12,$C$4:$E$1004,$A964,FALSE) + SQRT(1-Correlation)*I964</f>
        <v>0.1291452035028734</v>
      </c>
      <c r="U964">
        <f>SQRT(Correlation)*$F964 + SQRT('CDO Param'!F$17 - Correlation)*HLOOKUP('CDO Param'!F$12,$C$4:$E$1004,$A964,FALSE) + SQRT(1-Correlation)*J964</f>
        <v>0.78903624187479515</v>
      </c>
      <c r="V964">
        <f>SQRT(Correlation)*$F964 + SQRT('CDO Param'!G$17 - Correlation)*HLOOKUP('CDO Param'!G$12,$C$4:$E$1004,$A964,FALSE) + SQRT(1-Correlation)*K964</f>
        <v>1.4421475256577696</v>
      </c>
      <c r="W964">
        <f>SQRT(Correlation)*$F964 + SQRT('CDO Param'!H$17 - Correlation)*HLOOKUP('CDO Param'!H$12,$C$4:$E$1004,$A964,FALSE) + SQRT(1-Correlation)*L964</f>
        <v>-0.40299943167563201</v>
      </c>
      <c r="X964">
        <f>SQRT(Correlation)*$F964 + SQRT('CDO Param'!I$17 - Correlation)*HLOOKUP('CDO Param'!I$12,$C$4:$E$1004,$A964,FALSE) + SQRT(1-Correlation)*M964</f>
        <v>0.82268200265888791</v>
      </c>
      <c r="Y964">
        <f>SQRT(Correlation)*$F964 + SQRT('CDO Param'!J$17 - Correlation)*HLOOKUP('CDO Param'!J$12,$C$4:$E$1004,$A964,FALSE) + SQRT(1-Correlation)*N964</f>
        <v>1.1247969932810995</v>
      </c>
      <c r="Z964">
        <f>SQRT(Correlation)*$F964 + SQRT('CDO Param'!K$17 - Correlation)*HLOOKUP('CDO Param'!K$12,$C$4:$E$1004,$A964,FALSE) + SQRT(1-Correlation)*O964</f>
        <v>-1.0493925862804372</v>
      </c>
      <c r="AA964">
        <f>SQRT(Correlation)*$F964 + SQRT('CDO Param'!L$17 - Correlation)*HLOOKUP('CDO Param'!L$12,$C$4:$E$1004,$A964,FALSE) + SQRT(1-Correlation)*P964</f>
        <v>1.8740482666875522</v>
      </c>
      <c r="AC964" s="3">
        <f>IF(R964&lt;'CDO Param'!C$13,1,0)</f>
        <v>0</v>
      </c>
      <c r="AD964" s="3">
        <f>IF(S964&lt;'CDO Param'!D$13,1,0)</f>
        <v>0</v>
      </c>
      <c r="AE964" s="3">
        <f>IF(T964&lt;'CDO Param'!E$13,1,0)</f>
        <v>0</v>
      </c>
      <c r="AF964" s="3">
        <f>IF(U964&lt;'CDO Param'!F$13,1,0)</f>
        <v>0</v>
      </c>
      <c r="AG964" s="3">
        <f>IF(V964&lt;'CDO Param'!G$13,1,0)</f>
        <v>0</v>
      </c>
      <c r="AH964" s="3">
        <f>IF(W964&lt;'CDO Param'!H$13,1,0)</f>
        <v>0</v>
      </c>
      <c r="AI964" s="3">
        <f>IF(X964&lt;'CDO Param'!I$13,1,0)</f>
        <v>0</v>
      </c>
      <c r="AJ964" s="3">
        <f>IF(Y964&lt;'CDO Param'!J$13,1,0)</f>
        <v>0</v>
      </c>
      <c r="AK964" s="3">
        <f>IF(Z964&lt;'CDO Param'!K$13,1,0)</f>
        <v>0</v>
      </c>
      <c r="AL964" s="3">
        <f>IF(AA964&lt;'CDO Param'!L$13,1,0)</f>
        <v>0</v>
      </c>
      <c r="AN964" s="3">
        <f>AC964*'CDO Param'!C$6*'CDO Param'!C$9</f>
        <v>0</v>
      </c>
      <c r="AO964" s="3">
        <f>AD964*'CDO Param'!D$6*'CDO Param'!D$9</f>
        <v>0</v>
      </c>
      <c r="AP964" s="3">
        <f>AE964*'CDO Param'!E$6*'CDO Param'!E$9</f>
        <v>0</v>
      </c>
      <c r="AQ964" s="3">
        <f>AF964*'CDO Param'!F$6*'CDO Param'!F$9</f>
        <v>0</v>
      </c>
      <c r="AR964" s="3">
        <f>AG964*'CDO Param'!G$6*'CDO Param'!G$9</f>
        <v>0</v>
      </c>
      <c r="AS964" s="3">
        <f>AH964*'CDO Param'!H$6*'CDO Param'!H$9</f>
        <v>0</v>
      </c>
      <c r="AT964" s="3">
        <f>AI964*'CDO Param'!I$6*'CDO Param'!I$9</f>
        <v>0</v>
      </c>
      <c r="AU964" s="3">
        <f>AJ964*'CDO Param'!J$6*'CDO Param'!J$9</f>
        <v>0</v>
      </c>
      <c r="AV964" s="3">
        <f>AK964*'CDO Param'!K$6*'CDO Param'!K$9</f>
        <v>0</v>
      </c>
      <c r="AW964" s="3">
        <f>AL964*'CDO Param'!L$6*'CDO Param'!L$9</f>
        <v>0</v>
      </c>
      <c r="AY964" s="2">
        <f t="shared" si="44"/>
        <v>0</v>
      </c>
      <c r="BI964" s="5">
        <f>AY964/'CDO Param'!$M$6</f>
        <v>0</v>
      </c>
      <c r="BJ964" s="5">
        <f t="shared" si="45"/>
        <v>0</v>
      </c>
      <c r="BK964" s="5">
        <f t="shared" si="46"/>
        <v>0</v>
      </c>
    </row>
    <row r="965" spans="1:63" x14ac:dyDescent="0.2">
      <c r="A965" s="3">
        <v>962</v>
      </c>
      <c r="B965" s="3">
        <v>961</v>
      </c>
      <c r="C965">
        <v>0.6369509719661437</v>
      </c>
      <c r="D965">
        <v>-1.5481009540962987</v>
      </c>
      <c r="E965">
        <v>1.0328653843316715</v>
      </c>
      <c r="F965">
        <v>-0.67535211201175116</v>
      </c>
      <c r="G965">
        <v>-1.0506414582778234</v>
      </c>
      <c r="H965">
        <v>0.77648110163863748</v>
      </c>
      <c r="I965">
        <v>0.73001274358830415</v>
      </c>
      <c r="J965">
        <v>-1.0109579307027161</v>
      </c>
      <c r="K965">
        <v>-0.84953171608503908</v>
      </c>
      <c r="L965">
        <v>-0.5318838702805806</v>
      </c>
      <c r="M965">
        <v>-0.12432224139047321</v>
      </c>
      <c r="N965">
        <v>-1.5792193153174594</v>
      </c>
      <c r="O965">
        <v>-0.2592310011095833</v>
      </c>
      <c r="P965">
        <v>0.30605178835685365</v>
      </c>
      <c r="R965">
        <f>SQRT(Correlation)*$F965 + SQRT('CDO Param'!C$17 - Correlation)*HLOOKUP('CDO Param'!C$12,$C$4:$E$1004,$A965,FALSE) + SQRT(1-Correlation)*G965</f>
        <v>-1.4292256298844075</v>
      </c>
      <c r="S965">
        <f>SQRT(Correlation)*$F965 + SQRT('CDO Param'!D$17 - Correlation)*HLOOKUP('CDO Param'!D$12,$C$4:$E$1004,$A965,FALSE) + SQRT(1-Correlation)*H965</f>
        <v>0.30413502619963806</v>
      </c>
      <c r="T965">
        <f>SQRT(Correlation)*$F965 + SQRT('CDO Param'!E$17 - Correlation)*HLOOKUP('CDO Param'!E$12,$C$4:$E$1004,$A965,FALSE) + SQRT(1-Correlation)*I965</f>
        <v>0.64750719446635607</v>
      </c>
      <c r="U965">
        <f>SQRT(Correlation)*$F965 + SQRT('CDO Param'!F$17 - Correlation)*HLOOKUP('CDO Param'!F$12,$C$4:$E$1004,$A965,FALSE) + SQRT(1-Correlation)*J965</f>
        <v>-0.94168827244839848</v>
      </c>
      <c r="V965">
        <f>SQRT(Correlation)*$F965 + SQRT('CDO Param'!G$17 - Correlation)*HLOOKUP('CDO Param'!G$12,$C$4:$E$1004,$A965,FALSE) + SQRT(1-Correlation)*K965</f>
        <v>-0.78854591877309055</v>
      </c>
      <c r="W965">
        <f>SQRT(Correlation)*$F965 + SQRT('CDO Param'!H$17 - Correlation)*HLOOKUP('CDO Param'!H$12,$C$4:$E$1004,$A965,FALSE) + SQRT(1-Correlation)*L965</f>
        <v>-0.9370889704144536</v>
      </c>
      <c r="X965">
        <f>SQRT(Correlation)*$F965 + SQRT('CDO Param'!I$17 - Correlation)*HLOOKUP('CDO Param'!I$12,$C$4:$E$1004,$A965,FALSE) + SQRT(1-Correlation)*M965</f>
        <v>-0.10055180254236924</v>
      </c>
      <c r="Y965">
        <f>SQRT(Correlation)*$F965 + SQRT('CDO Param'!J$17 - Correlation)*HLOOKUP('CDO Param'!J$12,$C$4:$E$1004,$A965,FALSE) + SQRT(1-Correlation)*N965</f>
        <v>-1.5432226911403422</v>
      </c>
      <c r="Z965">
        <f>SQRT(Correlation)*$F965 + SQRT('CDO Param'!K$17 - Correlation)*HLOOKUP('CDO Param'!K$12,$C$4:$E$1004,$A965,FALSE) + SQRT(1-Correlation)*O965</f>
        <v>-0.29097182382947623</v>
      </c>
      <c r="AA965">
        <f>SQRT(Correlation)*$F965 + SQRT('CDO Param'!L$17 - Correlation)*HLOOKUP('CDO Param'!L$12,$C$4:$E$1004,$A965,FALSE) + SQRT(1-Correlation)*P965</f>
        <v>0.24530251721273741</v>
      </c>
      <c r="AC965" s="3">
        <f>IF(R965&lt;'CDO Param'!C$13,1,0)</f>
        <v>0</v>
      </c>
      <c r="AD965" s="3">
        <f>IF(S965&lt;'CDO Param'!D$13,1,0)</f>
        <v>0</v>
      </c>
      <c r="AE965" s="3">
        <f>IF(T965&lt;'CDO Param'!E$13,1,0)</f>
        <v>0</v>
      </c>
      <c r="AF965" s="3">
        <f>IF(U965&lt;'CDO Param'!F$13,1,0)</f>
        <v>0</v>
      </c>
      <c r="AG965" s="3">
        <f>IF(V965&lt;'CDO Param'!G$13,1,0)</f>
        <v>1</v>
      </c>
      <c r="AH965" s="3">
        <f>IF(W965&lt;'CDO Param'!H$13,1,0)</f>
        <v>0</v>
      </c>
      <c r="AI965" s="3">
        <f>IF(X965&lt;'CDO Param'!I$13,1,0)</f>
        <v>0</v>
      </c>
      <c r="AJ965" s="3">
        <f>IF(Y965&lt;'CDO Param'!J$13,1,0)</f>
        <v>0</v>
      </c>
      <c r="AK965" s="3">
        <f>IF(Z965&lt;'CDO Param'!K$13,1,0)</f>
        <v>0</v>
      </c>
      <c r="AL965" s="3">
        <f>IF(AA965&lt;'CDO Param'!L$13,1,0)</f>
        <v>0</v>
      </c>
      <c r="AN965" s="3">
        <f>AC965*'CDO Param'!C$6*'CDO Param'!C$9</f>
        <v>0</v>
      </c>
      <c r="AO965" s="3">
        <f>AD965*'CDO Param'!D$6*'CDO Param'!D$9</f>
        <v>0</v>
      </c>
      <c r="AP965" s="3">
        <f>AE965*'CDO Param'!E$6*'CDO Param'!E$9</f>
        <v>0</v>
      </c>
      <c r="AQ965" s="3">
        <f>AF965*'CDO Param'!F$6*'CDO Param'!F$9</f>
        <v>0</v>
      </c>
      <c r="AR965" s="3">
        <f>AG965*'CDO Param'!G$6*'CDO Param'!G$9</f>
        <v>4500</v>
      </c>
      <c r="AS965" s="3">
        <f>AH965*'CDO Param'!H$6*'CDO Param'!H$9</f>
        <v>0</v>
      </c>
      <c r="AT965" s="3">
        <f>AI965*'CDO Param'!I$6*'CDO Param'!I$9</f>
        <v>0</v>
      </c>
      <c r="AU965" s="3">
        <f>AJ965*'CDO Param'!J$6*'CDO Param'!J$9</f>
        <v>0</v>
      </c>
      <c r="AV965" s="3">
        <f>AK965*'CDO Param'!K$6*'CDO Param'!K$9</f>
        <v>0</v>
      </c>
      <c r="AW965" s="3">
        <f>AL965*'CDO Param'!L$6*'CDO Param'!L$9</f>
        <v>0</v>
      </c>
      <c r="AY965" s="2">
        <f t="shared" si="44"/>
        <v>4500</v>
      </c>
      <c r="BI965" s="5">
        <f>AY965/'CDO Param'!$M$6</f>
        <v>4.6875E-2</v>
      </c>
      <c r="BJ965" s="5">
        <f t="shared" si="45"/>
        <v>0</v>
      </c>
      <c r="BK965" s="5">
        <f t="shared" si="46"/>
        <v>0</v>
      </c>
    </row>
    <row r="966" spans="1:63" x14ac:dyDescent="0.2">
      <c r="A966" s="3">
        <v>963</v>
      </c>
      <c r="B966" s="3">
        <v>962</v>
      </c>
      <c r="C966">
        <v>2.5391273084096611</v>
      </c>
      <c r="D966">
        <v>1.592470653122291</v>
      </c>
      <c r="E966">
        <v>1.1053407433792017</v>
      </c>
      <c r="F966">
        <v>0.2959882294817362</v>
      </c>
      <c r="G966">
        <v>8.4241946751717478E-3</v>
      </c>
      <c r="H966">
        <v>2.2697713575325906</v>
      </c>
      <c r="I966">
        <v>1.0769554137368686</v>
      </c>
      <c r="J966">
        <v>-0.22289214030024596</v>
      </c>
      <c r="K966">
        <v>-0.5636115929519292</v>
      </c>
      <c r="L966">
        <v>-0.36956407711841166</v>
      </c>
      <c r="M966">
        <v>0.9488030627835542</v>
      </c>
      <c r="N966">
        <v>1.6445983419544064</v>
      </c>
      <c r="O966">
        <v>-0.81907046478590928</v>
      </c>
      <c r="P966">
        <v>2.0193056116113439E-2</v>
      </c>
      <c r="R966">
        <f>SQRT(Correlation)*$F966 + SQRT('CDO Param'!C$17 - Correlation)*HLOOKUP('CDO Param'!C$12,$C$4:$E$1004,$A966,FALSE) + SQRT(1-Correlation)*G966</f>
        <v>0.32680094889681854</v>
      </c>
      <c r="S966">
        <f>SQRT(Correlation)*$F966 + SQRT('CDO Param'!D$17 - Correlation)*HLOOKUP('CDO Param'!D$12,$C$4:$E$1004,$A966,FALSE) + SQRT(1-Correlation)*H966</f>
        <v>2.4721032333935669</v>
      </c>
      <c r="T966">
        <f>SQRT(Correlation)*$F966 + SQRT('CDO Param'!E$17 - Correlation)*HLOOKUP('CDO Param'!E$12,$C$4:$E$1004,$A966,FALSE) + SQRT(1-Correlation)*I966</f>
        <v>1.7870792508520135</v>
      </c>
      <c r="U966">
        <f>SQRT(Correlation)*$F966 + SQRT('CDO Param'!F$17 - Correlation)*HLOOKUP('CDO Param'!F$12,$C$4:$E$1004,$A966,FALSE) + SQRT(1-Correlation)*J966</f>
        <v>0.12930734985631795</v>
      </c>
      <c r="V966">
        <f>SQRT(Correlation)*$F966 + SQRT('CDO Param'!G$17 - Correlation)*HLOOKUP('CDO Param'!G$12,$C$4:$E$1004,$A966,FALSE) + SQRT(1-Correlation)*K966</f>
        <v>-0.19392750419524674</v>
      </c>
      <c r="W966">
        <f>SQRT(Correlation)*$F966 + SQRT('CDO Param'!H$17 - Correlation)*HLOOKUP('CDO Param'!H$12,$C$4:$E$1004,$A966,FALSE) + SQRT(1-Correlation)*L966</f>
        <v>-3.1790211412732139E-2</v>
      </c>
      <c r="X966">
        <f>SQRT(Correlation)*$F966 + SQRT('CDO Param'!I$17 - Correlation)*HLOOKUP('CDO Param'!I$12,$C$4:$E$1004,$A966,FALSE) + SQRT(1-Correlation)*M966</f>
        <v>1.240875019427824</v>
      </c>
      <c r="Y966">
        <f>SQRT(Correlation)*$F966 + SQRT('CDO Param'!J$17 - Correlation)*HLOOKUP('CDO Param'!J$12,$C$4:$E$1004,$A966,FALSE) + SQRT(1-Correlation)*N966</f>
        <v>2.3255926161084783</v>
      </c>
      <c r="Z966">
        <f>SQRT(Correlation)*$F966 + SQRT('CDO Param'!K$17 - Correlation)*HLOOKUP('CDO Param'!K$12,$C$4:$E$1004,$A966,FALSE) + SQRT(1-Correlation)*O966</f>
        <v>-1.1648832774098339E-2</v>
      </c>
      <c r="AA966">
        <f>SQRT(Correlation)*$F966 + SQRT('CDO Param'!L$17 - Correlation)*HLOOKUP('CDO Param'!L$12,$C$4:$E$1004,$A966,FALSE) + SQRT(1-Correlation)*P966</f>
        <v>0.78454645216871888</v>
      </c>
      <c r="AC966" s="3">
        <f>IF(R966&lt;'CDO Param'!C$13,1,0)</f>
        <v>0</v>
      </c>
      <c r="AD966" s="3">
        <f>IF(S966&lt;'CDO Param'!D$13,1,0)</f>
        <v>0</v>
      </c>
      <c r="AE966" s="3">
        <f>IF(T966&lt;'CDO Param'!E$13,1,0)</f>
        <v>0</v>
      </c>
      <c r="AF966" s="3">
        <f>IF(U966&lt;'CDO Param'!F$13,1,0)</f>
        <v>0</v>
      </c>
      <c r="AG966" s="3">
        <f>IF(V966&lt;'CDO Param'!G$13,1,0)</f>
        <v>1</v>
      </c>
      <c r="AH966" s="3">
        <f>IF(W966&lt;'CDO Param'!H$13,1,0)</f>
        <v>0</v>
      </c>
      <c r="AI966" s="3">
        <f>IF(X966&lt;'CDO Param'!I$13,1,0)</f>
        <v>0</v>
      </c>
      <c r="AJ966" s="3">
        <f>IF(Y966&lt;'CDO Param'!J$13,1,0)</f>
        <v>0</v>
      </c>
      <c r="AK966" s="3">
        <f>IF(Z966&lt;'CDO Param'!K$13,1,0)</f>
        <v>0</v>
      </c>
      <c r="AL966" s="3">
        <f>IF(AA966&lt;'CDO Param'!L$13,1,0)</f>
        <v>0</v>
      </c>
      <c r="AN966" s="3">
        <f>AC966*'CDO Param'!C$6*'CDO Param'!C$9</f>
        <v>0</v>
      </c>
      <c r="AO966" s="3">
        <f>AD966*'CDO Param'!D$6*'CDO Param'!D$9</f>
        <v>0</v>
      </c>
      <c r="AP966" s="3">
        <f>AE966*'CDO Param'!E$6*'CDO Param'!E$9</f>
        <v>0</v>
      </c>
      <c r="AQ966" s="3">
        <f>AF966*'CDO Param'!F$6*'CDO Param'!F$9</f>
        <v>0</v>
      </c>
      <c r="AR966" s="3">
        <f>AG966*'CDO Param'!G$6*'CDO Param'!G$9</f>
        <v>4500</v>
      </c>
      <c r="AS966" s="3">
        <f>AH966*'CDO Param'!H$6*'CDO Param'!H$9</f>
        <v>0</v>
      </c>
      <c r="AT966" s="3">
        <f>AI966*'CDO Param'!I$6*'CDO Param'!I$9</f>
        <v>0</v>
      </c>
      <c r="AU966" s="3">
        <f>AJ966*'CDO Param'!J$6*'CDO Param'!J$9</f>
        <v>0</v>
      </c>
      <c r="AV966" s="3">
        <f>AK966*'CDO Param'!K$6*'CDO Param'!K$9</f>
        <v>0</v>
      </c>
      <c r="AW966" s="3">
        <f>AL966*'CDO Param'!L$6*'CDO Param'!L$9</f>
        <v>0</v>
      </c>
      <c r="AY966" s="2">
        <f t="shared" ref="AY966:AY1004" si="47">SUM(AN966:AW966)</f>
        <v>4500</v>
      </c>
      <c r="BI966" s="5">
        <f>AY966/'CDO Param'!$M$6</f>
        <v>4.6875E-2</v>
      </c>
      <c r="BJ966" s="5">
        <f t="shared" ref="BJ966:BJ1004" si="48">MIN(MAX(BI966-$BG$4,0),$BG$5)</f>
        <v>0</v>
      </c>
      <c r="BK966" s="5">
        <f t="shared" ref="BK966:BK1004" si="49">BJ966/$BG$5</f>
        <v>0</v>
      </c>
    </row>
    <row r="967" spans="1:63" x14ac:dyDescent="0.2">
      <c r="A967" s="3">
        <v>964</v>
      </c>
      <c r="B967" s="3">
        <v>963</v>
      </c>
      <c r="C967">
        <v>1.1869610716530588</v>
      </c>
      <c r="D967">
        <v>-0.35452558222459629</v>
      </c>
      <c r="E967">
        <v>-0.60496972764667589</v>
      </c>
      <c r="F967">
        <v>-1.0964095054077916</v>
      </c>
      <c r="G967">
        <v>-0.5004380909667816</v>
      </c>
      <c r="H967">
        <v>2.5191548047587276</v>
      </c>
      <c r="I967">
        <v>-1.0828375707205851</v>
      </c>
      <c r="J967">
        <v>0.17635329641052522</v>
      </c>
      <c r="K967">
        <v>1.0376584214100149</v>
      </c>
      <c r="L967">
        <v>0.65892777456610929</v>
      </c>
      <c r="M967">
        <v>0.5315041562425904</v>
      </c>
      <c r="N967">
        <v>-0.42845158532145433</v>
      </c>
      <c r="O967">
        <v>-0.67084783950122073</v>
      </c>
      <c r="P967">
        <v>-0.75013304012827575</v>
      </c>
      <c r="R967">
        <f>SQRT(Correlation)*$F967 + SQRT('CDO Param'!C$17 - Correlation)*HLOOKUP('CDO Param'!C$12,$C$4:$E$1004,$A967,FALSE) + SQRT(1-Correlation)*G967</f>
        <v>-0.87160987580222571</v>
      </c>
      <c r="S967">
        <f>SQRT(Correlation)*$F967 + SQRT('CDO Param'!D$17 - Correlation)*HLOOKUP('CDO Param'!D$12,$C$4:$E$1004,$A967,FALSE) + SQRT(1-Correlation)*H967</f>
        <v>1.9930274712845513</v>
      </c>
      <c r="T967">
        <f>SQRT(Correlation)*$F967 + SQRT('CDO Param'!E$17 - Correlation)*HLOOKUP('CDO Param'!E$12,$C$4:$E$1004,$A967,FALSE) + SQRT(1-Correlation)*I967</f>
        <v>-1.059944665228072</v>
      </c>
      <c r="U967">
        <f>SQRT(Correlation)*$F967 + SQRT('CDO Param'!F$17 - Correlation)*HLOOKUP('CDO Param'!F$12,$C$4:$E$1004,$A967,FALSE) + SQRT(1-Correlation)*J967</f>
        <v>-0.31468704520866531</v>
      </c>
      <c r="V967">
        <f>SQRT(Correlation)*$F967 + SQRT('CDO Param'!G$17 - Correlation)*HLOOKUP('CDO Param'!G$12,$C$4:$E$1004,$A967,FALSE) + SQRT(1-Correlation)*K967</f>
        <v>0.5024187414036605</v>
      </c>
      <c r="W967">
        <f>SQRT(Correlation)*$F967 + SQRT('CDO Param'!H$17 - Correlation)*HLOOKUP('CDO Param'!H$12,$C$4:$E$1004,$A967,FALSE) + SQRT(1-Correlation)*L967</f>
        <v>0.22826115715870565</v>
      </c>
      <c r="X967">
        <f>SQRT(Correlation)*$F967 + SQRT('CDO Param'!I$17 - Correlation)*HLOOKUP('CDO Param'!I$12,$C$4:$E$1004,$A967,FALSE) + SQRT(1-Correlation)*M967</f>
        <v>2.2238643802294011E-2</v>
      </c>
      <c r="Y967">
        <f>SQRT(Correlation)*$F967 + SQRT('CDO Param'!J$17 - Correlation)*HLOOKUP('CDO Param'!J$12,$C$4:$E$1004,$A967,FALSE) + SQRT(1-Correlation)*N967</f>
        <v>-0.43913961040158933</v>
      </c>
      <c r="Z967">
        <f>SQRT(Correlation)*$F967 + SQRT('CDO Param'!K$17 - Correlation)*HLOOKUP('CDO Param'!K$12,$C$4:$E$1004,$A967,FALSE) + SQRT(1-Correlation)*O967</f>
        <v>-0.6690968882519408</v>
      </c>
      <c r="AA967">
        <f>SQRT(Correlation)*$F967 + SQRT('CDO Param'!L$17 - Correlation)*HLOOKUP('CDO Param'!L$12,$C$4:$E$1004,$A967,FALSE) + SQRT(1-Correlation)*P967</f>
        <v>-0.74431343386941196</v>
      </c>
      <c r="AC967" s="3">
        <f>IF(R967&lt;'CDO Param'!C$13,1,0)</f>
        <v>0</v>
      </c>
      <c r="AD967" s="3">
        <f>IF(S967&lt;'CDO Param'!D$13,1,0)</f>
        <v>0</v>
      </c>
      <c r="AE967" s="3">
        <f>IF(T967&lt;'CDO Param'!E$13,1,0)</f>
        <v>1</v>
      </c>
      <c r="AF967" s="3">
        <f>IF(U967&lt;'CDO Param'!F$13,1,0)</f>
        <v>0</v>
      </c>
      <c r="AG967" s="3">
        <f>IF(V967&lt;'CDO Param'!G$13,1,0)</f>
        <v>0</v>
      </c>
      <c r="AH967" s="3">
        <f>IF(W967&lt;'CDO Param'!H$13,1,0)</f>
        <v>0</v>
      </c>
      <c r="AI967" s="3">
        <f>IF(X967&lt;'CDO Param'!I$13,1,0)</f>
        <v>0</v>
      </c>
      <c r="AJ967" s="3">
        <f>IF(Y967&lt;'CDO Param'!J$13,1,0)</f>
        <v>0</v>
      </c>
      <c r="AK967" s="3">
        <f>IF(Z967&lt;'CDO Param'!K$13,1,0)</f>
        <v>0</v>
      </c>
      <c r="AL967" s="3">
        <f>IF(AA967&lt;'CDO Param'!L$13,1,0)</f>
        <v>1</v>
      </c>
      <c r="AN967" s="3">
        <f>AC967*'CDO Param'!C$6*'CDO Param'!C$9</f>
        <v>0</v>
      </c>
      <c r="AO967" s="3">
        <f>AD967*'CDO Param'!D$6*'CDO Param'!D$9</f>
        <v>0</v>
      </c>
      <c r="AP967" s="3">
        <f>AE967*'CDO Param'!E$6*'CDO Param'!E$9</f>
        <v>4500</v>
      </c>
      <c r="AQ967" s="3">
        <f>AF967*'CDO Param'!F$6*'CDO Param'!F$9</f>
        <v>0</v>
      </c>
      <c r="AR967" s="3">
        <f>AG967*'CDO Param'!G$6*'CDO Param'!G$9</f>
        <v>0</v>
      </c>
      <c r="AS967" s="3">
        <f>AH967*'CDO Param'!H$6*'CDO Param'!H$9</f>
        <v>0</v>
      </c>
      <c r="AT967" s="3">
        <f>AI967*'CDO Param'!I$6*'CDO Param'!I$9</f>
        <v>0</v>
      </c>
      <c r="AU967" s="3">
        <f>AJ967*'CDO Param'!J$6*'CDO Param'!J$9</f>
        <v>0</v>
      </c>
      <c r="AV967" s="3">
        <f>AK967*'CDO Param'!K$6*'CDO Param'!K$9</f>
        <v>0</v>
      </c>
      <c r="AW967" s="3">
        <f>AL967*'CDO Param'!L$6*'CDO Param'!L$9</f>
        <v>4500</v>
      </c>
      <c r="AY967" s="2">
        <f t="shared" si="47"/>
        <v>9000</v>
      </c>
      <c r="BI967" s="5">
        <f>AY967/'CDO Param'!$M$6</f>
        <v>9.375E-2</v>
      </c>
      <c r="BJ967" s="5">
        <f t="shared" si="48"/>
        <v>0.02</v>
      </c>
      <c r="BK967" s="5">
        <f t="shared" si="49"/>
        <v>1</v>
      </c>
    </row>
    <row r="968" spans="1:63" x14ac:dyDescent="0.2">
      <c r="A968" s="3">
        <v>965</v>
      </c>
      <c r="B968" s="3">
        <v>964</v>
      </c>
      <c r="C968">
        <v>-0.67640826273418497</v>
      </c>
      <c r="D968">
        <v>0.20384732124512084</v>
      </c>
      <c r="E968">
        <v>1.2472673915908672</v>
      </c>
      <c r="F968">
        <v>2.4156179279088974E-2</v>
      </c>
      <c r="G968">
        <v>-0.11754195838875603</v>
      </c>
      <c r="H968">
        <v>-0.88267029241251294</v>
      </c>
      <c r="I968">
        <v>0.25709709916554857</v>
      </c>
      <c r="J968">
        <v>9.540372047922574E-2</v>
      </c>
      <c r="K968">
        <v>-0.76833543971588369</v>
      </c>
      <c r="L968">
        <v>0.72555167207610793</v>
      </c>
      <c r="M968">
        <v>-0.82700125858536921</v>
      </c>
      <c r="N968">
        <v>0.28815406949433964</v>
      </c>
      <c r="O968">
        <v>-0.94575398179586045</v>
      </c>
      <c r="P968">
        <v>-1.2613236322067678</v>
      </c>
      <c r="R968">
        <f>SQRT(Correlation)*$F968 + SQRT('CDO Param'!C$17 - Correlation)*HLOOKUP('CDO Param'!C$12,$C$4:$E$1004,$A968,FALSE) + SQRT(1-Correlation)*G968</f>
        <v>-7.5042873498805285E-2</v>
      </c>
      <c r="S968">
        <f>SQRT(Correlation)*$F968 + SQRT('CDO Param'!D$17 - Correlation)*HLOOKUP('CDO Param'!D$12,$C$4:$E$1004,$A968,FALSE) + SQRT(1-Correlation)*H968</f>
        <v>-0.80090734485235815</v>
      </c>
      <c r="T968">
        <f>SQRT(Correlation)*$F968 + SQRT('CDO Param'!E$17 - Correlation)*HLOOKUP('CDO Param'!E$12,$C$4:$E$1004,$A968,FALSE) + SQRT(1-Correlation)*I968</f>
        <v>7.2581773770131947E-2</v>
      </c>
      <c r="U968">
        <f>SQRT(Correlation)*$F968 + SQRT('CDO Param'!F$17 - Correlation)*HLOOKUP('CDO Param'!F$12,$C$4:$E$1004,$A968,FALSE) + SQRT(1-Correlation)*J968</f>
        <v>0.37704423817105259</v>
      </c>
      <c r="V968">
        <f>SQRT(Correlation)*$F968 + SQRT('CDO Param'!G$17 - Correlation)*HLOOKUP('CDO Param'!G$12,$C$4:$E$1004,$A968,FALSE) + SQRT(1-Correlation)*K968</f>
        <v>-0.44237067697822485</v>
      </c>
      <c r="W968">
        <f>SQRT(Correlation)*$F968 + SQRT('CDO Param'!H$17 - Correlation)*HLOOKUP('CDO Param'!H$12,$C$4:$E$1004,$A968,FALSE) + SQRT(1-Correlation)*L968</f>
        <v>0.72478597241598297</v>
      </c>
      <c r="X968">
        <f>SQRT(Correlation)*$F968 + SQRT('CDO Param'!I$17 - Correlation)*HLOOKUP('CDO Param'!I$12,$C$4:$E$1004,$A968,FALSE) + SQRT(1-Correlation)*M968</f>
        <v>-0.49802595950616246</v>
      </c>
      <c r="Y968">
        <f>SQRT(Correlation)*$F968 + SQRT('CDO Param'!J$17 - Correlation)*HLOOKUP('CDO Param'!J$12,$C$4:$E$1004,$A968,FALSE) + SQRT(1-Correlation)*N968</f>
        <v>0.10204500280910642</v>
      </c>
      <c r="Z968">
        <f>SQRT(Correlation)*$F968 + SQRT('CDO Param'!K$17 - Correlation)*HLOOKUP('CDO Param'!K$12,$C$4:$E$1004,$A968,FALSE) + SQRT(1-Correlation)*O968</f>
        <v>-1.0685429567799631</v>
      </c>
      <c r="AA968">
        <f>SQRT(Correlation)*$F968 + SQRT('CDO Param'!L$17 - Correlation)*HLOOKUP('CDO Param'!L$12,$C$4:$E$1004,$A968,FALSE) + SQRT(1-Correlation)*P968</f>
        <v>-1.3679186134964303</v>
      </c>
      <c r="AC968" s="3">
        <f>IF(R968&lt;'CDO Param'!C$13,1,0)</f>
        <v>0</v>
      </c>
      <c r="AD968" s="3">
        <f>IF(S968&lt;'CDO Param'!D$13,1,0)</f>
        <v>0</v>
      </c>
      <c r="AE968" s="3">
        <f>IF(T968&lt;'CDO Param'!E$13,1,0)</f>
        <v>0</v>
      </c>
      <c r="AF968" s="3">
        <f>IF(U968&lt;'CDO Param'!F$13,1,0)</f>
        <v>0</v>
      </c>
      <c r="AG968" s="3">
        <f>IF(V968&lt;'CDO Param'!G$13,1,0)</f>
        <v>1</v>
      </c>
      <c r="AH968" s="3">
        <f>IF(W968&lt;'CDO Param'!H$13,1,0)</f>
        <v>0</v>
      </c>
      <c r="AI968" s="3">
        <f>IF(X968&lt;'CDO Param'!I$13,1,0)</f>
        <v>0</v>
      </c>
      <c r="AJ968" s="3">
        <f>IF(Y968&lt;'CDO Param'!J$13,1,0)</f>
        <v>0</v>
      </c>
      <c r="AK968" s="3">
        <f>IF(Z968&lt;'CDO Param'!K$13,1,0)</f>
        <v>0</v>
      </c>
      <c r="AL968" s="3">
        <f>IF(AA968&lt;'CDO Param'!L$13,1,0)</f>
        <v>1</v>
      </c>
      <c r="AN968" s="3">
        <f>AC968*'CDO Param'!C$6*'CDO Param'!C$9</f>
        <v>0</v>
      </c>
      <c r="AO968" s="3">
        <f>AD968*'CDO Param'!D$6*'CDO Param'!D$9</f>
        <v>0</v>
      </c>
      <c r="AP968" s="3">
        <f>AE968*'CDO Param'!E$6*'CDO Param'!E$9</f>
        <v>0</v>
      </c>
      <c r="AQ968" s="3">
        <f>AF968*'CDO Param'!F$6*'CDO Param'!F$9</f>
        <v>0</v>
      </c>
      <c r="AR968" s="3">
        <f>AG968*'CDO Param'!G$6*'CDO Param'!G$9</f>
        <v>4500</v>
      </c>
      <c r="AS968" s="3">
        <f>AH968*'CDO Param'!H$6*'CDO Param'!H$9</f>
        <v>0</v>
      </c>
      <c r="AT968" s="3">
        <f>AI968*'CDO Param'!I$6*'CDO Param'!I$9</f>
        <v>0</v>
      </c>
      <c r="AU968" s="3">
        <f>AJ968*'CDO Param'!J$6*'CDO Param'!J$9</f>
        <v>0</v>
      </c>
      <c r="AV968" s="3">
        <f>AK968*'CDO Param'!K$6*'CDO Param'!K$9</f>
        <v>0</v>
      </c>
      <c r="AW968" s="3">
        <f>AL968*'CDO Param'!L$6*'CDO Param'!L$9</f>
        <v>4500</v>
      </c>
      <c r="AY968" s="2">
        <f t="shared" si="47"/>
        <v>9000</v>
      </c>
      <c r="BI968" s="5">
        <f>AY968/'CDO Param'!$M$6</f>
        <v>9.375E-2</v>
      </c>
      <c r="BJ968" s="5">
        <f t="shared" si="48"/>
        <v>0.02</v>
      </c>
      <c r="BK968" s="5">
        <f t="shared" si="49"/>
        <v>1</v>
      </c>
    </row>
    <row r="969" spans="1:63" x14ac:dyDescent="0.2">
      <c r="A969" s="3">
        <v>966</v>
      </c>
      <c r="B969" s="3">
        <v>965</v>
      </c>
      <c r="C969">
        <v>-1.0611097422952298</v>
      </c>
      <c r="D969">
        <v>1.5948626241879538</v>
      </c>
      <c r="E969">
        <v>-0.32076286515803076</v>
      </c>
      <c r="F969">
        <v>0.21832647689734586</v>
      </c>
      <c r="G969">
        <v>0.98649934443528764</v>
      </c>
      <c r="H969">
        <v>-0.81421376307844184</v>
      </c>
      <c r="I969">
        <v>1.0054372978629544</v>
      </c>
      <c r="J969">
        <v>8.3034592535113916E-2</v>
      </c>
      <c r="K969">
        <v>0.26985958356817719</v>
      </c>
      <c r="L969">
        <v>-0.88485421656514518</v>
      </c>
      <c r="M969">
        <v>0.50176254262623843</v>
      </c>
      <c r="N969">
        <v>0.97818201538757421</v>
      </c>
      <c r="O969">
        <v>0.79551000453648157</v>
      </c>
      <c r="P969">
        <v>-0.14397983250091784</v>
      </c>
      <c r="R969">
        <f>SQRT(Correlation)*$F969 + SQRT('CDO Param'!C$17 - Correlation)*HLOOKUP('CDO Param'!C$12,$C$4:$E$1004,$A969,FALSE) + SQRT(1-Correlation)*G969</f>
        <v>1.2304639809799678</v>
      </c>
      <c r="S969">
        <f>SQRT(Correlation)*$F969 + SQRT('CDO Param'!D$17 - Correlation)*HLOOKUP('CDO Param'!D$12,$C$4:$E$1004,$A969,FALSE) + SQRT(1-Correlation)*H969</f>
        <v>-0.47784246869894653</v>
      </c>
      <c r="T969">
        <f>SQRT(Correlation)*$F969 + SQRT('CDO Param'!E$17 - Correlation)*HLOOKUP('CDO Param'!E$12,$C$4:$E$1004,$A969,FALSE) + SQRT(1-Correlation)*I969</f>
        <v>0.74213921658509741</v>
      </c>
      <c r="U969">
        <f>SQRT(Correlation)*$F969 + SQRT('CDO Param'!F$17 - Correlation)*HLOOKUP('CDO Param'!F$12,$C$4:$E$1004,$A969,FALSE) + SQRT(1-Correlation)*J969</f>
        <v>7.6089668034971358E-2</v>
      </c>
      <c r="V969">
        <f>SQRT(Correlation)*$F969 + SQRT('CDO Param'!G$17 - Correlation)*HLOOKUP('CDO Param'!G$12,$C$4:$E$1004,$A969,FALSE) + SQRT(1-Correlation)*K969</f>
        <v>0.25332741668647546</v>
      </c>
      <c r="W969">
        <f>SQRT(Correlation)*$F969 + SQRT('CDO Param'!H$17 - Correlation)*HLOOKUP('CDO Param'!H$12,$C$4:$E$1004,$A969,FALSE) + SQRT(1-Correlation)*L969</f>
        <v>-0.54485788708849614</v>
      </c>
      <c r="X969">
        <f>SQRT(Correlation)*$F969 + SQRT('CDO Param'!I$17 - Correlation)*HLOOKUP('CDO Param'!I$12,$C$4:$E$1004,$A969,FALSE) + SQRT(1-Correlation)*M969</f>
        <v>0.4733298807133503</v>
      </c>
      <c r="Y969">
        <f>SQRT(Correlation)*$F969 + SQRT('CDO Param'!J$17 - Correlation)*HLOOKUP('CDO Param'!J$12,$C$4:$E$1004,$A969,FALSE) + SQRT(1-Correlation)*N969</f>
        <v>0.71628258531705535</v>
      </c>
      <c r="Z969">
        <f>SQRT(Correlation)*$F969 + SQRT('CDO Param'!K$17 - Correlation)*HLOOKUP('CDO Param'!K$12,$C$4:$E$1004,$A969,FALSE) + SQRT(1-Correlation)*O969</f>
        <v>0.54298469960132156</v>
      </c>
      <c r="AA969">
        <f>SQRT(Correlation)*$F969 + SQRT('CDO Param'!L$17 - Correlation)*HLOOKUP('CDO Param'!L$12,$C$4:$E$1004,$A969,FALSE) + SQRT(1-Correlation)*P969</f>
        <v>-0.34829361748425824</v>
      </c>
      <c r="AC969" s="3">
        <f>IF(R969&lt;'CDO Param'!C$13,1,0)</f>
        <v>0</v>
      </c>
      <c r="AD969" s="3">
        <f>IF(S969&lt;'CDO Param'!D$13,1,0)</f>
        <v>0</v>
      </c>
      <c r="AE969" s="3">
        <f>IF(T969&lt;'CDO Param'!E$13,1,0)</f>
        <v>0</v>
      </c>
      <c r="AF969" s="3">
        <f>IF(U969&lt;'CDO Param'!F$13,1,0)</f>
        <v>0</v>
      </c>
      <c r="AG969" s="3">
        <f>IF(V969&lt;'CDO Param'!G$13,1,0)</f>
        <v>0</v>
      </c>
      <c r="AH969" s="3">
        <f>IF(W969&lt;'CDO Param'!H$13,1,0)</f>
        <v>0</v>
      </c>
      <c r="AI969" s="3">
        <f>IF(X969&lt;'CDO Param'!I$13,1,0)</f>
        <v>0</v>
      </c>
      <c r="AJ969" s="3">
        <f>IF(Y969&lt;'CDO Param'!J$13,1,0)</f>
        <v>0</v>
      </c>
      <c r="AK969" s="3">
        <f>IF(Z969&lt;'CDO Param'!K$13,1,0)</f>
        <v>0</v>
      </c>
      <c r="AL969" s="3">
        <f>IF(AA969&lt;'CDO Param'!L$13,1,0)</f>
        <v>0</v>
      </c>
      <c r="AN969" s="3">
        <f>AC969*'CDO Param'!C$6*'CDO Param'!C$9</f>
        <v>0</v>
      </c>
      <c r="AO969" s="3">
        <f>AD969*'CDO Param'!D$6*'CDO Param'!D$9</f>
        <v>0</v>
      </c>
      <c r="AP969" s="3">
        <f>AE969*'CDO Param'!E$6*'CDO Param'!E$9</f>
        <v>0</v>
      </c>
      <c r="AQ969" s="3">
        <f>AF969*'CDO Param'!F$6*'CDO Param'!F$9</f>
        <v>0</v>
      </c>
      <c r="AR969" s="3">
        <f>AG969*'CDO Param'!G$6*'CDO Param'!G$9</f>
        <v>0</v>
      </c>
      <c r="AS969" s="3">
        <f>AH969*'CDO Param'!H$6*'CDO Param'!H$9</f>
        <v>0</v>
      </c>
      <c r="AT969" s="3">
        <f>AI969*'CDO Param'!I$6*'CDO Param'!I$9</f>
        <v>0</v>
      </c>
      <c r="AU969" s="3">
        <f>AJ969*'CDO Param'!J$6*'CDO Param'!J$9</f>
        <v>0</v>
      </c>
      <c r="AV969" s="3">
        <f>AK969*'CDO Param'!K$6*'CDO Param'!K$9</f>
        <v>0</v>
      </c>
      <c r="AW969" s="3">
        <f>AL969*'CDO Param'!L$6*'CDO Param'!L$9</f>
        <v>0</v>
      </c>
      <c r="AY969" s="2">
        <f t="shared" si="47"/>
        <v>0</v>
      </c>
      <c r="BI969" s="5">
        <f>AY969/'CDO Param'!$M$6</f>
        <v>0</v>
      </c>
      <c r="BJ969" s="5">
        <f t="shared" si="48"/>
        <v>0</v>
      </c>
      <c r="BK969" s="5">
        <f t="shared" si="49"/>
        <v>0</v>
      </c>
    </row>
    <row r="970" spans="1:63" x14ac:dyDescent="0.2">
      <c r="A970" s="3">
        <v>967</v>
      </c>
      <c r="B970" s="3">
        <v>966</v>
      </c>
      <c r="C970">
        <v>-0.16695821614121087</v>
      </c>
      <c r="D970">
        <v>-1.2966143003723118</v>
      </c>
      <c r="E970">
        <v>0.51942606660304591</v>
      </c>
      <c r="F970">
        <v>-0.76997594078420661</v>
      </c>
      <c r="G970">
        <v>0.2128354026353918</v>
      </c>
      <c r="H970">
        <v>1.0960366125800647</v>
      </c>
      <c r="I970">
        <v>-0.46553623178624548</v>
      </c>
      <c r="J970">
        <v>-0.70140686148079112</v>
      </c>
      <c r="K970">
        <v>-0.52687482821056619</v>
      </c>
      <c r="L970">
        <v>0.38221969589358196</v>
      </c>
      <c r="M970">
        <v>-0.71045406002667733</v>
      </c>
      <c r="N970">
        <v>-2.0380684873089194</v>
      </c>
      <c r="O970">
        <v>-1.2607893040694762</v>
      </c>
      <c r="P970">
        <v>0.70188889367273077</v>
      </c>
      <c r="R970">
        <f>SQRT(Correlation)*$F970 + SQRT('CDO Param'!C$17 - Correlation)*HLOOKUP('CDO Param'!C$12,$C$4:$E$1004,$A970,FALSE) + SQRT(1-Correlation)*G970</f>
        <v>-0.22494333280219272</v>
      </c>
      <c r="S970">
        <f>SQRT(Correlation)*$F970 + SQRT('CDO Param'!D$17 - Correlation)*HLOOKUP('CDO Param'!D$12,$C$4:$E$1004,$A970,FALSE) + SQRT(1-Correlation)*H970</f>
        <v>0.61293490389032368</v>
      </c>
      <c r="T970">
        <f>SQRT(Correlation)*$F970 + SQRT('CDO Param'!E$17 - Correlation)*HLOOKUP('CDO Param'!E$12,$C$4:$E$1004,$A970,FALSE) + SQRT(1-Correlation)*I970</f>
        <v>-0.72930721129874798</v>
      </c>
      <c r="U970">
        <f>SQRT(Correlation)*$F970 + SQRT('CDO Param'!F$17 - Correlation)*HLOOKUP('CDO Param'!F$12,$C$4:$E$1004,$A970,FALSE) + SQRT(1-Correlation)*J970</f>
        <v>-0.79275354684478527</v>
      </c>
      <c r="V970">
        <f>SQRT(Correlation)*$F970 + SQRT('CDO Param'!G$17 - Correlation)*HLOOKUP('CDO Param'!G$12,$C$4:$E$1004,$A970,FALSE) + SQRT(1-Correlation)*K970</f>
        <v>-0.62717792190652621</v>
      </c>
      <c r="W970">
        <f>SQRT(Correlation)*$F970 + SQRT('CDO Param'!H$17 - Correlation)*HLOOKUP('CDO Param'!H$12,$C$4:$E$1004,$A970,FALSE) + SQRT(1-Correlation)*L970</f>
        <v>-6.4251282836057466E-2</v>
      </c>
      <c r="X970">
        <f>SQRT(Correlation)*$F970 + SQRT('CDO Param'!I$17 - Correlation)*HLOOKUP('CDO Param'!I$12,$C$4:$E$1004,$A970,FALSE) + SQRT(1-Correlation)*M970</f>
        <v>-0.80133647299941435</v>
      </c>
      <c r="Y970">
        <f>SQRT(Correlation)*$F970 + SQRT('CDO Param'!J$17 - Correlation)*HLOOKUP('CDO Param'!J$12,$C$4:$E$1004,$A970,FALSE) + SQRT(1-Correlation)*N970</f>
        <v>-2.2211422977588113</v>
      </c>
      <c r="Z970">
        <f>SQRT(Correlation)*$F970 + SQRT('CDO Param'!K$17 - Correlation)*HLOOKUP('CDO Param'!K$12,$C$4:$E$1004,$A970,FALSE) + SQRT(1-Correlation)*O970</f>
        <v>-1.4837505186972069</v>
      </c>
      <c r="AA970">
        <f>SQRT(Correlation)*$F970 + SQRT('CDO Param'!L$17 - Correlation)*HLOOKUP('CDO Param'!L$12,$C$4:$E$1004,$A970,FALSE) + SQRT(1-Correlation)*P970</f>
        <v>0.37820950694870842</v>
      </c>
      <c r="AC970" s="3">
        <f>IF(R970&lt;'CDO Param'!C$13,1,0)</f>
        <v>0</v>
      </c>
      <c r="AD970" s="3">
        <f>IF(S970&lt;'CDO Param'!D$13,1,0)</f>
        <v>0</v>
      </c>
      <c r="AE970" s="3">
        <f>IF(T970&lt;'CDO Param'!E$13,1,0)</f>
        <v>0</v>
      </c>
      <c r="AF970" s="3">
        <f>IF(U970&lt;'CDO Param'!F$13,1,0)</f>
        <v>0</v>
      </c>
      <c r="AG970" s="3">
        <f>IF(V970&lt;'CDO Param'!G$13,1,0)</f>
        <v>1</v>
      </c>
      <c r="AH970" s="3">
        <f>IF(W970&lt;'CDO Param'!H$13,1,0)</f>
        <v>0</v>
      </c>
      <c r="AI970" s="3">
        <f>IF(X970&lt;'CDO Param'!I$13,1,0)</f>
        <v>0</v>
      </c>
      <c r="AJ970" s="3">
        <f>IF(Y970&lt;'CDO Param'!J$13,1,0)</f>
        <v>0</v>
      </c>
      <c r="AK970" s="3">
        <f>IF(Z970&lt;'CDO Param'!K$13,1,0)</f>
        <v>0</v>
      </c>
      <c r="AL970" s="3">
        <f>IF(AA970&lt;'CDO Param'!L$13,1,0)</f>
        <v>0</v>
      </c>
      <c r="AN970" s="3">
        <f>AC970*'CDO Param'!C$6*'CDO Param'!C$9</f>
        <v>0</v>
      </c>
      <c r="AO970" s="3">
        <f>AD970*'CDO Param'!D$6*'CDO Param'!D$9</f>
        <v>0</v>
      </c>
      <c r="AP970" s="3">
        <f>AE970*'CDO Param'!E$6*'CDO Param'!E$9</f>
        <v>0</v>
      </c>
      <c r="AQ970" s="3">
        <f>AF970*'CDO Param'!F$6*'CDO Param'!F$9</f>
        <v>0</v>
      </c>
      <c r="AR970" s="3">
        <f>AG970*'CDO Param'!G$6*'CDO Param'!G$9</f>
        <v>4500</v>
      </c>
      <c r="AS970" s="3">
        <f>AH970*'CDO Param'!H$6*'CDO Param'!H$9</f>
        <v>0</v>
      </c>
      <c r="AT970" s="3">
        <f>AI970*'CDO Param'!I$6*'CDO Param'!I$9</f>
        <v>0</v>
      </c>
      <c r="AU970" s="3">
        <f>AJ970*'CDO Param'!J$6*'CDO Param'!J$9</f>
        <v>0</v>
      </c>
      <c r="AV970" s="3">
        <f>AK970*'CDO Param'!K$6*'CDO Param'!K$9</f>
        <v>0</v>
      </c>
      <c r="AW970" s="3">
        <f>AL970*'CDO Param'!L$6*'CDO Param'!L$9</f>
        <v>0</v>
      </c>
      <c r="AY970" s="2">
        <f t="shared" si="47"/>
        <v>4500</v>
      </c>
      <c r="BI970" s="5">
        <f>AY970/'CDO Param'!$M$6</f>
        <v>4.6875E-2</v>
      </c>
      <c r="BJ970" s="5">
        <f t="shared" si="48"/>
        <v>0</v>
      </c>
      <c r="BK970" s="5">
        <f t="shared" si="49"/>
        <v>0</v>
      </c>
    </row>
    <row r="971" spans="1:63" x14ac:dyDescent="0.2">
      <c r="A971" s="3">
        <v>968</v>
      </c>
      <c r="B971" s="3">
        <v>967</v>
      </c>
      <c r="C971">
        <v>-0.74451008913456462</v>
      </c>
      <c r="D971">
        <v>0.82007545643136837</v>
      </c>
      <c r="E971">
        <v>-0.51173401516280137</v>
      </c>
      <c r="F971">
        <v>0.73831529334711377</v>
      </c>
      <c r="G971">
        <v>0.4599451131070964</v>
      </c>
      <c r="H971">
        <v>-1.4263650882639922</v>
      </c>
      <c r="I971">
        <v>-1.0379108061897568</v>
      </c>
      <c r="J971">
        <v>-0.63066636357689276</v>
      </c>
      <c r="K971">
        <v>-0.77576942203450017</v>
      </c>
      <c r="L971">
        <v>0.72323700806009583</v>
      </c>
      <c r="M971">
        <v>-0.6243794814508874</v>
      </c>
      <c r="N971">
        <v>1.0062603905680589</v>
      </c>
      <c r="O971">
        <v>1.083662937162444</v>
      </c>
      <c r="P971">
        <v>2.0486368157435209E-3</v>
      </c>
      <c r="R971">
        <f>SQRT(Correlation)*$F971 + SQRT('CDO Param'!C$17 - Correlation)*HLOOKUP('CDO Param'!C$12,$C$4:$E$1004,$A971,FALSE) + SQRT(1-Correlation)*G971</f>
        <v>0.78579422592133574</v>
      </c>
      <c r="S971">
        <f>SQRT(Correlation)*$F971 + SQRT('CDO Param'!D$17 - Correlation)*HLOOKUP('CDO Param'!D$12,$C$4:$E$1004,$A971,FALSE) + SQRT(1-Correlation)*H971</f>
        <v>-1.0037167570617176</v>
      </c>
      <c r="T971">
        <f>SQRT(Correlation)*$F971 + SQRT('CDO Param'!E$17 - Correlation)*HLOOKUP('CDO Param'!E$12,$C$4:$E$1004,$A971,FALSE) + SQRT(1-Correlation)*I971</f>
        <v>-0.94815170531000104</v>
      </c>
      <c r="U971">
        <f>SQRT(Correlation)*$F971 + SQRT('CDO Param'!F$17 - Correlation)*HLOOKUP('CDO Param'!F$12,$C$4:$E$1004,$A971,FALSE) + SQRT(1-Correlation)*J971</f>
        <v>-0.47925405436672003</v>
      </c>
      <c r="V971">
        <f>SQRT(Correlation)*$F971 + SQRT('CDO Param'!G$17 - Correlation)*HLOOKUP('CDO Param'!G$12,$C$4:$E$1004,$A971,FALSE) + SQRT(1-Correlation)*K971</f>
        <v>-0.6169109024214996</v>
      </c>
      <c r="W971">
        <f>SQRT(Correlation)*$F971 + SQRT('CDO Param'!H$17 - Correlation)*HLOOKUP('CDO Param'!H$12,$C$4:$E$1004,$A971,FALSE) + SQRT(1-Correlation)*L971</f>
        <v>1.0355748491753165</v>
      </c>
      <c r="X971">
        <f>SQRT(Correlation)*$F971 + SQRT('CDO Param'!I$17 - Correlation)*HLOOKUP('CDO Param'!I$12,$C$4:$E$1004,$A971,FALSE) + SQRT(1-Correlation)*M971</f>
        <v>-0.47328979429696644</v>
      </c>
      <c r="Y971">
        <f>SQRT(Correlation)*$F971 + SQRT('CDO Param'!J$17 - Correlation)*HLOOKUP('CDO Param'!J$12,$C$4:$E$1004,$A971,FALSE) + SQRT(1-Correlation)*N971</f>
        <v>0.99111936741006934</v>
      </c>
      <c r="Z971">
        <f>SQRT(Correlation)*$F971 + SQRT('CDO Param'!K$17 - Correlation)*HLOOKUP('CDO Param'!K$12,$C$4:$E$1004,$A971,FALSE) + SQRT(1-Correlation)*O971</f>
        <v>1.0645498705907392</v>
      </c>
      <c r="AA971">
        <f>SQRT(Correlation)*$F971 + SQRT('CDO Param'!L$17 - Correlation)*HLOOKUP('CDO Param'!L$12,$C$4:$E$1004,$A971,FALSE) + SQRT(1-Correlation)*P971</f>
        <v>3.8440448919232442E-2</v>
      </c>
      <c r="AC971" s="3">
        <f>IF(R971&lt;'CDO Param'!C$13,1,0)</f>
        <v>0</v>
      </c>
      <c r="AD971" s="3">
        <f>IF(S971&lt;'CDO Param'!D$13,1,0)</f>
        <v>0</v>
      </c>
      <c r="AE971" s="3">
        <f>IF(T971&lt;'CDO Param'!E$13,1,0)</f>
        <v>0</v>
      </c>
      <c r="AF971" s="3">
        <f>IF(U971&lt;'CDO Param'!F$13,1,0)</f>
        <v>0</v>
      </c>
      <c r="AG971" s="3">
        <f>IF(V971&lt;'CDO Param'!G$13,1,0)</f>
        <v>1</v>
      </c>
      <c r="AH971" s="3">
        <f>IF(W971&lt;'CDO Param'!H$13,1,0)</f>
        <v>0</v>
      </c>
      <c r="AI971" s="3">
        <f>IF(X971&lt;'CDO Param'!I$13,1,0)</f>
        <v>0</v>
      </c>
      <c r="AJ971" s="3">
        <f>IF(Y971&lt;'CDO Param'!J$13,1,0)</f>
        <v>0</v>
      </c>
      <c r="AK971" s="3">
        <f>IF(Z971&lt;'CDO Param'!K$13,1,0)</f>
        <v>0</v>
      </c>
      <c r="AL971" s="3">
        <f>IF(AA971&lt;'CDO Param'!L$13,1,0)</f>
        <v>0</v>
      </c>
      <c r="AN971" s="3">
        <f>AC971*'CDO Param'!C$6*'CDO Param'!C$9</f>
        <v>0</v>
      </c>
      <c r="AO971" s="3">
        <f>AD971*'CDO Param'!D$6*'CDO Param'!D$9</f>
        <v>0</v>
      </c>
      <c r="AP971" s="3">
        <f>AE971*'CDO Param'!E$6*'CDO Param'!E$9</f>
        <v>0</v>
      </c>
      <c r="AQ971" s="3">
        <f>AF971*'CDO Param'!F$6*'CDO Param'!F$9</f>
        <v>0</v>
      </c>
      <c r="AR971" s="3">
        <f>AG971*'CDO Param'!G$6*'CDO Param'!G$9</f>
        <v>4500</v>
      </c>
      <c r="AS971" s="3">
        <f>AH971*'CDO Param'!H$6*'CDO Param'!H$9</f>
        <v>0</v>
      </c>
      <c r="AT971" s="3">
        <f>AI971*'CDO Param'!I$6*'CDO Param'!I$9</f>
        <v>0</v>
      </c>
      <c r="AU971" s="3">
        <f>AJ971*'CDO Param'!J$6*'CDO Param'!J$9</f>
        <v>0</v>
      </c>
      <c r="AV971" s="3">
        <f>AK971*'CDO Param'!K$6*'CDO Param'!K$9</f>
        <v>0</v>
      </c>
      <c r="AW971" s="3">
        <f>AL971*'CDO Param'!L$6*'CDO Param'!L$9</f>
        <v>0</v>
      </c>
      <c r="AY971" s="2">
        <f t="shared" si="47"/>
        <v>4500</v>
      </c>
      <c r="BI971" s="5">
        <f>AY971/'CDO Param'!$M$6</f>
        <v>4.6875E-2</v>
      </c>
      <c r="BJ971" s="5">
        <f t="shared" si="48"/>
        <v>0</v>
      </c>
      <c r="BK971" s="5">
        <f t="shared" si="49"/>
        <v>0</v>
      </c>
    </row>
    <row r="972" spans="1:63" x14ac:dyDescent="0.2">
      <c r="A972" s="3">
        <v>969</v>
      </c>
      <c r="B972" s="3">
        <v>968</v>
      </c>
      <c r="C972">
        <v>-0.71587237471248955</v>
      </c>
      <c r="D972">
        <v>-0.35514744922693353</v>
      </c>
      <c r="E972">
        <v>-0.37402060115709901</v>
      </c>
      <c r="F972">
        <v>1.0297003427695017</v>
      </c>
      <c r="G972">
        <v>-6.5601852838881314E-2</v>
      </c>
      <c r="H972">
        <v>1.6302919902955182</v>
      </c>
      <c r="I972">
        <v>-1.2377563507470768</v>
      </c>
      <c r="J972">
        <v>7.1105432652984746E-2</v>
      </c>
      <c r="K972">
        <v>1.0937742445094045</v>
      </c>
      <c r="L972">
        <v>2.1256255422485992</v>
      </c>
      <c r="M972">
        <v>-0.86220779849099927</v>
      </c>
      <c r="N972">
        <v>-0.32938828553596977</v>
      </c>
      <c r="O972">
        <v>-0.69920815803925507</v>
      </c>
      <c r="P972">
        <v>1.0025246410805266</v>
      </c>
      <c r="R972">
        <f>SQRT(Correlation)*$F972 + SQRT('CDO Param'!C$17 - Correlation)*HLOOKUP('CDO Param'!C$12,$C$4:$E$1004,$A972,FALSE) + SQRT(1-Correlation)*G972</f>
        <v>0.21315902301746348</v>
      </c>
      <c r="S972">
        <f>SQRT(Correlation)*$F972 + SQRT('CDO Param'!D$17 - Correlation)*HLOOKUP('CDO Param'!D$12,$C$4:$E$1004,$A972,FALSE) + SQRT(1-Correlation)*H972</f>
        <v>1.822025187265766</v>
      </c>
      <c r="T972">
        <f>SQRT(Correlation)*$F972 + SQRT('CDO Param'!E$17 - Correlation)*HLOOKUP('CDO Param'!E$12,$C$4:$E$1004,$A972,FALSE) + SQRT(1-Correlation)*I972</f>
        <v>-1.0380209653439827</v>
      </c>
      <c r="U972">
        <f>SQRT(Correlation)*$F972 + SQRT('CDO Param'!F$17 - Correlation)*HLOOKUP('CDO Param'!F$12,$C$4:$E$1004,$A972,FALSE) + SQRT(1-Correlation)*J972</f>
        <v>0.30944282650205307</v>
      </c>
      <c r="V972">
        <f>SQRT(Correlation)*$F972 + SQRT('CDO Param'!G$17 - Correlation)*HLOOKUP('CDO Param'!G$12,$C$4:$E$1004,$A972,FALSE) + SQRT(1-Correlation)*K972</f>
        <v>1.2796316477474017</v>
      </c>
      <c r="W972">
        <f>SQRT(Correlation)*$F972 + SQRT('CDO Param'!H$17 - Correlation)*HLOOKUP('CDO Param'!H$12,$C$4:$E$1004,$A972,FALSE) + SQRT(1-Correlation)*L972</f>
        <v>2.2919398549676906</v>
      </c>
      <c r="X972">
        <f>SQRT(Correlation)*$F972 + SQRT('CDO Param'!I$17 - Correlation)*HLOOKUP('CDO Param'!I$12,$C$4:$E$1004,$A972,FALSE) + SQRT(1-Correlation)*M972</f>
        <v>-0.57597584773380317</v>
      </c>
      <c r="Y972">
        <f>SQRT(Correlation)*$F972 + SQRT('CDO Param'!J$17 - Correlation)*HLOOKUP('CDO Param'!J$12,$C$4:$E$1004,$A972,FALSE) + SQRT(1-Correlation)*N972</f>
        <v>-0.17626735339574545</v>
      </c>
      <c r="Z972">
        <f>SQRT(Correlation)*$F972 + SQRT('CDO Param'!K$17 - Correlation)*HLOOKUP('CDO Param'!K$12,$C$4:$E$1004,$A972,FALSE) + SQRT(1-Correlation)*O972</f>
        <v>-0.52710928972678273</v>
      </c>
      <c r="AA972">
        <f>SQRT(Correlation)*$F972 + SQRT('CDO Param'!L$17 - Correlation)*HLOOKUP('CDO Param'!L$12,$C$4:$E$1004,$A972,FALSE) + SQRT(1-Correlation)*P972</f>
        <v>1.0872961945429043</v>
      </c>
      <c r="AC972" s="3">
        <f>IF(R972&lt;'CDO Param'!C$13,1,0)</f>
        <v>0</v>
      </c>
      <c r="AD972" s="3">
        <f>IF(S972&lt;'CDO Param'!D$13,1,0)</f>
        <v>0</v>
      </c>
      <c r="AE972" s="3">
        <f>IF(T972&lt;'CDO Param'!E$13,1,0)</f>
        <v>1</v>
      </c>
      <c r="AF972" s="3">
        <f>IF(U972&lt;'CDO Param'!F$13,1,0)</f>
        <v>0</v>
      </c>
      <c r="AG972" s="3">
        <f>IF(V972&lt;'CDO Param'!G$13,1,0)</f>
        <v>0</v>
      </c>
      <c r="AH972" s="3">
        <f>IF(W972&lt;'CDO Param'!H$13,1,0)</f>
        <v>0</v>
      </c>
      <c r="AI972" s="3">
        <f>IF(X972&lt;'CDO Param'!I$13,1,0)</f>
        <v>0</v>
      </c>
      <c r="AJ972" s="3">
        <f>IF(Y972&lt;'CDO Param'!J$13,1,0)</f>
        <v>0</v>
      </c>
      <c r="AK972" s="3">
        <f>IF(Z972&lt;'CDO Param'!K$13,1,0)</f>
        <v>0</v>
      </c>
      <c r="AL972" s="3">
        <f>IF(AA972&lt;'CDO Param'!L$13,1,0)</f>
        <v>0</v>
      </c>
      <c r="AN972" s="3">
        <f>AC972*'CDO Param'!C$6*'CDO Param'!C$9</f>
        <v>0</v>
      </c>
      <c r="AO972" s="3">
        <f>AD972*'CDO Param'!D$6*'CDO Param'!D$9</f>
        <v>0</v>
      </c>
      <c r="AP972" s="3">
        <f>AE972*'CDO Param'!E$6*'CDO Param'!E$9</f>
        <v>4500</v>
      </c>
      <c r="AQ972" s="3">
        <f>AF972*'CDO Param'!F$6*'CDO Param'!F$9</f>
        <v>0</v>
      </c>
      <c r="AR972" s="3">
        <f>AG972*'CDO Param'!G$6*'CDO Param'!G$9</f>
        <v>0</v>
      </c>
      <c r="AS972" s="3">
        <f>AH972*'CDO Param'!H$6*'CDO Param'!H$9</f>
        <v>0</v>
      </c>
      <c r="AT972" s="3">
        <f>AI972*'CDO Param'!I$6*'CDO Param'!I$9</f>
        <v>0</v>
      </c>
      <c r="AU972" s="3">
        <f>AJ972*'CDO Param'!J$6*'CDO Param'!J$9</f>
        <v>0</v>
      </c>
      <c r="AV972" s="3">
        <f>AK972*'CDO Param'!K$6*'CDO Param'!K$9</f>
        <v>0</v>
      </c>
      <c r="AW972" s="3">
        <f>AL972*'CDO Param'!L$6*'CDO Param'!L$9</f>
        <v>0</v>
      </c>
      <c r="AY972" s="2">
        <f t="shared" si="47"/>
        <v>4500</v>
      </c>
      <c r="BI972" s="5">
        <f>AY972/'CDO Param'!$M$6</f>
        <v>4.6875E-2</v>
      </c>
      <c r="BJ972" s="5">
        <f t="shared" si="48"/>
        <v>0</v>
      </c>
      <c r="BK972" s="5">
        <f t="shared" si="49"/>
        <v>0</v>
      </c>
    </row>
    <row r="973" spans="1:63" x14ac:dyDescent="0.2">
      <c r="A973" s="3">
        <v>970</v>
      </c>
      <c r="B973" s="3">
        <v>969</v>
      </c>
      <c r="C973">
        <v>0.62540493672713637</v>
      </c>
      <c r="D973">
        <v>1.6545027392567135</v>
      </c>
      <c r="E973">
        <v>-0.69348288889159448</v>
      </c>
      <c r="F973">
        <v>0.89802824732032605</v>
      </c>
      <c r="G973">
        <v>0.44444732338888571</v>
      </c>
      <c r="H973">
        <v>-0.65263293436146341</v>
      </c>
      <c r="I973">
        <v>-0.40676013668416999</v>
      </c>
      <c r="J973">
        <v>0.11314796211081557</v>
      </c>
      <c r="K973">
        <v>0.11023530532838777</v>
      </c>
      <c r="L973">
        <v>-1.1126599019917194</v>
      </c>
      <c r="M973">
        <v>-1.2224199963384308</v>
      </c>
      <c r="N973">
        <v>0.80873633123701438</v>
      </c>
      <c r="O973">
        <v>0.62334152062248904</v>
      </c>
      <c r="P973">
        <v>-0.17321781342616305</v>
      </c>
      <c r="R973">
        <f>SQRT(Correlation)*$F973 + SQRT('CDO Param'!C$17 - Correlation)*HLOOKUP('CDO Param'!C$12,$C$4:$E$1004,$A973,FALSE) + SQRT(1-Correlation)*G973</f>
        <v>0.93960324031644249</v>
      </c>
      <c r="S973">
        <f>SQRT(Correlation)*$F973 + SQRT('CDO Param'!D$17 - Correlation)*HLOOKUP('CDO Param'!D$12,$C$4:$E$1004,$A973,FALSE) + SQRT(1-Correlation)*H973</f>
        <v>-0.10117847683226644</v>
      </c>
      <c r="T973">
        <f>SQRT(Correlation)*$F973 + SQRT('CDO Param'!E$17 - Correlation)*HLOOKUP('CDO Param'!E$12,$C$4:$E$1004,$A973,FALSE) + SQRT(1-Correlation)*I973</f>
        <v>6.3561511614315835E-2</v>
      </c>
      <c r="U973">
        <f>SQRT(Correlation)*$F973 + SQRT('CDO Param'!F$17 - Correlation)*HLOOKUP('CDO Param'!F$12,$C$4:$E$1004,$A973,FALSE) + SQRT(1-Correlation)*J973</f>
        <v>0.2362555602536523</v>
      </c>
      <c r="V973">
        <f>SQRT(Correlation)*$F973 + SQRT('CDO Param'!G$17 - Correlation)*HLOOKUP('CDO Param'!G$12,$C$4:$E$1004,$A973,FALSE) + SQRT(1-Correlation)*K973</f>
        <v>0.23349237141120951</v>
      </c>
      <c r="W973">
        <f>SQRT(Correlation)*$F973 + SQRT('CDO Param'!H$17 - Correlation)*HLOOKUP('CDO Param'!H$12,$C$4:$E$1004,$A973,FALSE) + SQRT(1-Correlation)*L973</f>
        <v>-0.53759837767591467</v>
      </c>
      <c r="X973">
        <f>SQRT(Correlation)*$F973 + SQRT('CDO Param'!I$17 - Correlation)*HLOOKUP('CDO Param'!I$12,$C$4:$E$1004,$A973,FALSE) + SQRT(1-Correlation)*M973</f>
        <v>-1.0307754553385702</v>
      </c>
      <c r="Y973">
        <f>SQRT(Correlation)*$F973 + SQRT('CDO Param'!J$17 - Correlation)*HLOOKUP('CDO Param'!J$12,$C$4:$E$1004,$A973,FALSE) + SQRT(1-Correlation)*N973</f>
        <v>1.2166827095705355</v>
      </c>
      <c r="Z973">
        <f>SQRT(Correlation)*$F973 + SQRT('CDO Param'!K$17 - Correlation)*HLOOKUP('CDO Param'!K$12,$C$4:$E$1004,$A973,FALSE) + SQRT(1-Correlation)*O973</f>
        <v>1.0408017491952972</v>
      </c>
      <c r="AA973">
        <f>SQRT(Correlation)*$F973 + SQRT('CDO Param'!L$17 - Correlation)*HLOOKUP('CDO Param'!L$12,$C$4:$E$1004,$A973,FALSE) + SQRT(1-Correlation)*P973</f>
        <v>0.28511921307710109</v>
      </c>
      <c r="AC973" s="3">
        <f>IF(R973&lt;'CDO Param'!C$13,1,0)</f>
        <v>0</v>
      </c>
      <c r="AD973" s="3">
        <f>IF(S973&lt;'CDO Param'!D$13,1,0)</f>
        <v>0</v>
      </c>
      <c r="AE973" s="3">
        <f>IF(T973&lt;'CDO Param'!E$13,1,0)</f>
        <v>0</v>
      </c>
      <c r="AF973" s="3">
        <f>IF(U973&lt;'CDO Param'!F$13,1,0)</f>
        <v>0</v>
      </c>
      <c r="AG973" s="3">
        <f>IF(V973&lt;'CDO Param'!G$13,1,0)</f>
        <v>0</v>
      </c>
      <c r="AH973" s="3">
        <f>IF(W973&lt;'CDO Param'!H$13,1,0)</f>
        <v>0</v>
      </c>
      <c r="AI973" s="3">
        <f>IF(X973&lt;'CDO Param'!I$13,1,0)</f>
        <v>0</v>
      </c>
      <c r="AJ973" s="3">
        <f>IF(Y973&lt;'CDO Param'!J$13,1,0)</f>
        <v>0</v>
      </c>
      <c r="AK973" s="3">
        <f>IF(Z973&lt;'CDO Param'!K$13,1,0)</f>
        <v>0</v>
      </c>
      <c r="AL973" s="3">
        <f>IF(AA973&lt;'CDO Param'!L$13,1,0)</f>
        <v>0</v>
      </c>
      <c r="AN973" s="3">
        <f>AC973*'CDO Param'!C$6*'CDO Param'!C$9</f>
        <v>0</v>
      </c>
      <c r="AO973" s="3">
        <f>AD973*'CDO Param'!D$6*'CDO Param'!D$9</f>
        <v>0</v>
      </c>
      <c r="AP973" s="3">
        <f>AE973*'CDO Param'!E$6*'CDO Param'!E$9</f>
        <v>0</v>
      </c>
      <c r="AQ973" s="3">
        <f>AF973*'CDO Param'!F$6*'CDO Param'!F$9</f>
        <v>0</v>
      </c>
      <c r="AR973" s="3">
        <f>AG973*'CDO Param'!G$6*'CDO Param'!G$9</f>
        <v>0</v>
      </c>
      <c r="AS973" s="3">
        <f>AH973*'CDO Param'!H$6*'CDO Param'!H$9</f>
        <v>0</v>
      </c>
      <c r="AT973" s="3">
        <f>AI973*'CDO Param'!I$6*'CDO Param'!I$9</f>
        <v>0</v>
      </c>
      <c r="AU973" s="3">
        <f>AJ973*'CDO Param'!J$6*'CDO Param'!J$9</f>
        <v>0</v>
      </c>
      <c r="AV973" s="3">
        <f>AK973*'CDO Param'!K$6*'CDO Param'!K$9</f>
        <v>0</v>
      </c>
      <c r="AW973" s="3">
        <f>AL973*'CDO Param'!L$6*'CDO Param'!L$9</f>
        <v>0</v>
      </c>
      <c r="AY973" s="2">
        <f t="shared" si="47"/>
        <v>0</v>
      </c>
      <c r="BI973" s="5">
        <f>AY973/'CDO Param'!$M$6</f>
        <v>0</v>
      </c>
      <c r="BJ973" s="5">
        <f t="shared" si="48"/>
        <v>0</v>
      </c>
      <c r="BK973" s="5">
        <f t="shared" si="49"/>
        <v>0</v>
      </c>
    </row>
    <row r="974" spans="1:63" x14ac:dyDescent="0.2">
      <c r="A974" s="3">
        <v>971</v>
      </c>
      <c r="B974" s="3">
        <v>970</v>
      </c>
      <c r="C974">
        <v>1.0683083928597625</v>
      </c>
      <c r="D974">
        <v>1.7395268514519557</v>
      </c>
      <c r="E974">
        <v>-0.25401618586329278</v>
      </c>
      <c r="F974">
        <v>0.84224438978708349</v>
      </c>
      <c r="G974">
        <v>7.3755472840275615E-2</v>
      </c>
      <c r="H974">
        <v>0.21121877580299042</v>
      </c>
      <c r="I974">
        <v>-0.63372795011673588</v>
      </c>
      <c r="J974">
        <v>-0.2261595000163652</v>
      </c>
      <c r="K974">
        <v>1.4362603906192817</v>
      </c>
      <c r="L974">
        <v>0.44851162783743348</v>
      </c>
      <c r="M974">
        <v>1.4365559763973579</v>
      </c>
      <c r="N974">
        <v>-0.31247395781974774</v>
      </c>
      <c r="O974">
        <v>1.7260481399716809</v>
      </c>
      <c r="P974">
        <v>-0.65746235122787766</v>
      </c>
      <c r="R974">
        <f>SQRT(Correlation)*$F974 + SQRT('CDO Param'!C$17 - Correlation)*HLOOKUP('CDO Param'!C$12,$C$4:$E$1004,$A974,FALSE) + SQRT(1-Correlation)*G974</f>
        <v>0.58231789358952435</v>
      </c>
      <c r="S974">
        <f>SQRT(Correlation)*$F974 + SQRT('CDO Param'!D$17 - Correlation)*HLOOKUP('CDO Param'!D$12,$C$4:$E$1004,$A974,FALSE) + SQRT(1-Correlation)*H974</f>
        <v>0.71272703320510966</v>
      </c>
      <c r="T974">
        <f>SQRT(Correlation)*$F974 + SQRT('CDO Param'!E$17 - Correlation)*HLOOKUP('CDO Param'!E$12,$C$4:$E$1004,$A974,FALSE) + SQRT(1-Correlation)*I974</f>
        <v>-5.2218226857949968E-2</v>
      </c>
      <c r="U974">
        <f>SQRT(Correlation)*$F974 + SQRT('CDO Param'!F$17 - Correlation)*HLOOKUP('CDO Param'!F$12,$C$4:$E$1004,$A974,FALSE) + SQRT(1-Correlation)*J974</f>
        <v>-5.0124244359506798E-3</v>
      </c>
      <c r="V974">
        <f>SQRT(Correlation)*$F974 + SQRT('CDO Param'!G$17 - Correlation)*HLOOKUP('CDO Param'!G$12,$C$4:$E$1004,$A974,FALSE) + SQRT(1-Correlation)*K974</f>
        <v>1.5720975601570493</v>
      </c>
      <c r="W974">
        <f>SQRT(Correlation)*$F974 + SQRT('CDO Param'!H$17 - Correlation)*HLOOKUP('CDO Param'!H$12,$C$4:$E$1004,$A974,FALSE) + SQRT(1-Correlation)*L974</f>
        <v>0.93784279867695763</v>
      </c>
      <c r="X974">
        <f>SQRT(Correlation)*$F974 + SQRT('CDO Param'!I$17 - Correlation)*HLOOKUP('CDO Param'!I$12,$C$4:$E$1004,$A974,FALSE) + SQRT(1-Correlation)*M974</f>
        <v>1.5723779774478515</v>
      </c>
      <c r="Y974">
        <f>SQRT(Correlation)*$F974 + SQRT('CDO Param'!J$17 - Correlation)*HLOOKUP('CDO Param'!J$12,$C$4:$E$1004,$A974,FALSE) + SQRT(1-Correlation)*N974</f>
        <v>0.25255007006625113</v>
      </c>
      <c r="Z974">
        <f>SQRT(Correlation)*$F974 + SQRT('CDO Param'!K$17 - Correlation)*HLOOKUP('CDO Param'!K$12,$C$4:$E$1004,$A974,FALSE) + SQRT(1-Correlation)*O974</f>
        <v>2.1864619369478757</v>
      </c>
      <c r="AA974">
        <f>SQRT(Correlation)*$F974 + SQRT('CDO Param'!L$17 - Correlation)*HLOOKUP('CDO Param'!L$12,$C$4:$E$1004,$A974,FALSE) + SQRT(1-Correlation)*P974</f>
        <v>-7.4734656781321629E-2</v>
      </c>
      <c r="AC974" s="3">
        <f>IF(R974&lt;'CDO Param'!C$13,1,0)</f>
        <v>0</v>
      </c>
      <c r="AD974" s="3">
        <f>IF(S974&lt;'CDO Param'!D$13,1,0)</f>
        <v>0</v>
      </c>
      <c r="AE974" s="3">
        <f>IF(T974&lt;'CDO Param'!E$13,1,0)</f>
        <v>0</v>
      </c>
      <c r="AF974" s="3">
        <f>IF(U974&lt;'CDO Param'!F$13,1,0)</f>
        <v>0</v>
      </c>
      <c r="AG974" s="3">
        <f>IF(V974&lt;'CDO Param'!G$13,1,0)</f>
        <v>0</v>
      </c>
      <c r="AH974" s="3">
        <f>IF(W974&lt;'CDO Param'!H$13,1,0)</f>
        <v>0</v>
      </c>
      <c r="AI974" s="3">
        <f>IF(X974&lt;'CDO Param'!I$13,1,0)</f>
        <v>0</v>
      </c>
      <c r="AJ974" s="3">
        <f>IF(Y974&lt;'CDO Param'!J$13,1,0)</f>
        <v>0</v>
      </c>
      <c r="AK974" s="3">
        <f>IF(Z974&lt;'CDO Param'!K$13,1,0)</f>
        <v>0</v>
      </c>
      <c r="AL974" s="3">
        <f>IF(AA974&lt;'CDO Param'!L$13,1,0)</f>
        <v>0</v>
      </c>
      <c r="AN974" s="3">
        <f>AC974*'CDO Param'!C$6*'CDO Param'!C$9</f>
        <v>0</v>
      </c>
      <c r="AO974" s="3">
        <f>AD974*'CDO Param'!D$6*'CDO Param'!D$9</f>
        <v>0</v>
      </c>
      <c r="AP974" s="3">
        <f>AE974*'CDO Param'!E$6*'CDO Param'!E$9</f>
        <v>0</v>
      </c>
      <c r="AQ974" s="3">
        <f>AF974*'CDO Param'!F$6*'CDO Param'!F$9</f>
        <v>0</v>
      </c>
      <c r="AR974" s="3">
        <f>AG974*'CDO Param'!G$6*'CDO Param'!G$9</f>
        <v>0</v>
      </c>
      <c r="AS974" s="3">
        <f>AH974*'CDO Param'!H$6*'CDO Param'!H$9</f>
        <v>0</v>
      </c>
      <c r="AT974" s="3">
        <f>AI974*'CDO Param'!I$6*'CDO Param'!I$9</f>
        <v>0</v>
      </c>
      <c r="AU974" s="3">
        <f>AJ974*'CDO Param'!J$6*'CDO Param'!J$9</f>
        <v>0</v>
      </c>
      <c r="AV974" s="3">
        <f>AK974*'CDO Param'!K$6*'CDO Param'!K$9</f>
        <v>0</v>
      </c>
      <c r="AW974" s="3">
        <f>AL974*'CDO Param'!L$6*'CDO Param'!L$9</f>
        <v>0</v>
      </c>
      <c r="AY974" s="2">
        <f t="shared" si="47"/>
        <v>0</v>
      </c>
      <c r="BI974" s="5">
        <f>AY974/'CDO Param'!$M$6</f>
        <v>0</v>
      </c>
      <c r="BJ974" s="5">
        <f t="shared" si="48"/>
        <v>0</v>
      </c>
      <c r="BK974" s="5">
        <f t="shared" si="49"/>
        <v>0</v>
      </c>
    </row>
    <row r="975" spans="1:63" x14ac:dyDescent="0.2">
      <c r="A975" s="3">
        <v>972</v>
      </c>
      <c r="B975" s="3">
        <v>971</v>
      </c>
      <c r="C975">
        <v>-0.79261553764808923</v>
      </c>
      <c r="D975">
        <v>-0.10436224329168908</v>
      </c>
      <c r="E975">
        <v>-2.2767017071601003</v>
      </c>
      <c r="F975">
        <v>0.57394800023757853</v>
      </c>
      <c r="G975">
        <v>0.25206645659636706</v>
      </c>
      <c r="H975">
        <v>1.2037412489007693</v>
      </c>
      <c r="I975">
        <v>-0.82580072557902895</v>
      </c>
      <c r="J975">
        <v>-0.42657347876229323</v>
      </c>
      <c r="K975">
        <v>0.64526147980359383</v>
      </c>
      <c r="L975">
        <v>0.30228306968638208</v>
      </c>
      <c r="M975">
        <v>1.1012798495357856</v>
      </c>
      <c r="N975">
        <v>0.1068747224053368</v>
      </c>
      <c r="O975">
        <v>0.61966829889570363</v>
      </c>
      <c r="P975">
        <v>-1.1387669474061113</v>
      </c>
      <c r="R975">
        <f>SQRT(Correlation)*$F975 + SQRT('CDO Param'!C$17 - Correlation)*HLOOKUP('CDO Param'!C$12,$C$4:$E$1004,$A975,FALSE) + SQRT(1-Correlation)*G975</f>
        <v>0.40587048131043046</v>
      </c>
      <c r="S975">
        <f>SQRT(Correlation)*$F975 + SQRT('CDO Param'!D$17 - Correlation)*HLOOKUP('CDO Param'!D$12,$C$4:$E$1004,$A975,FALSE) + SQRT(1-Correlation)*H975</f>
        <v>1.3087084619453084</v>
      </c>
      <c r="T975">
        <f>SQRT(Correlation)*$F975 + SQRT('CDO Param'!E$17 - Correlation)*HLOOKUP('CDO Param'!E$12,$C$4:$E$1004,$A975,FALSE) + SQRT(1-Correlation)*I975</f>
        <v>-0.81163142174011926</v>
      </c>
      <c r="U975">
        <f>SQRT(Correlation)*$F975 + SQRT('CDO Param'!F$17 - Correlation)*HLOOKUP('CDO Param'!F$12,$C$4:$E$1004,$A975,FALSE) + SQRT(1-Correlation)*J975</f>
        <v>-0.73227081893811241</v>
      </c>
      <c r="V975">
        <f>SQRT(Correlation)*$F975 + SQRT('CDO Param'!G$17 - Correlation)*HLOOKUP('CDO Param'!G$12,$C$4:$E$1004,$A975,FALSE) + SQRT(1-Correlation)*K975</f>
        <v>0.2845611045200091</v>
      </c>
      <c r="W975">
        <f>SQRT(Correlation)*$F975 + SQRT('CDO Param'!H$17 - Correlation)*HLOOKUP('CDO Param'!H$12,$C$4:$E$1004,$A975,FALSE) + SQRT(1-Correlation)*L975</f>
        <v>0.45351014343359253</v>
      </c>
      <c r="X975">
        <f>SQRT(Correlation)*$F975 + SQRT('CDO Param'!I$17 - Correlation)*HLOOKUP('CDO Param'!I$12,$C$4:$E$1004,$A975,FALSE) + SQRT(1-Correlation)*M975</f>
        <v>0.71717811548916321</v>
      </c>
      <c r="Y975">
        <f>SQRT(Correlation)*$F975 + SQRT('CDO Param'!J$17 - Correlation)*HLOOKUP('CDO Param'!J$12,$C$4:$E$1004,$A975,FALSE) + SQRT(1-Correlation)*N975</f>
        <v>7.318219826442933E-2</v>
      </c>
      <c r="Z975">
        <f>SQRT(Correlation)*$F975 + SQRT('CDO Param'!K$17 - Correlation)*HLOOKUP('CDO Param'!K$12,$C$4:$E$1004,$A975,FALSE) + SQRT(1-Correlation)*O975</f>
        <v>0.55966089962842891</v>
      </c>
      <c r="AA975">
        <f>SQRT(Correlation)*$F975 + SQRT('CDO Param'!L$17 - Correlation)*HLOOKUP('CDO Param'!L$12,$C$4:$E$1004,$A975,FALSE) + SQRT(1-Correlation)*P975</f>
        <v>-1.1085372492414445</v>
      </c>
      <c r="AC975" s="3">
        <f>IF(R975&lt;'CDO Param'!C$13,1,0)</f>
        <v>0</v>
      </c>
      <c r="AD975" s="3">
        <f>IF(S975&lt;'CDO Param'!D$13,1,0)</f>
        <v>0</v>
      </c>
      <c r="AE975" s="3">
        <f>IF(T975&lt;'CDO Param'!E$13,1,0)</f>
        <v>0</v>
      </c>
      <c r="AF975" s="3">
        <f>IF(U975&lt;'CDO Param'!F$13,1,0)</f>
        <v>0</v>
      </c>
      <c r="AG975" s="3">
        <f>IF(V975&lt;'CDO Param'!G$13,1,0)</f>
        <v>0</v>
      </c>
      <c r="AH975" s="3">
        <f>IF(W975&lt;'CDO Param'!H$13,1,0)</f>
        <v>0</v>
      </c>
      <c r="AI975" s="3">
        <f>IF(X975&lt;'CDO Param'!I$13,1,0)</f>
        <v>0</v>
      </c>
      <c r="AJ975" s="3">
        <f>IF(Y975&lt;'CDO Param'!J$13,1,0)</f>
        <v>0</v>
      </c>
      <c r="AK975" s="3">
        <f>IF(Z975&lt;'CDO Param'!K$13,1,0)</f>
        <v>0</v>
      </c>
      <c r="AL975" s="3">
        <f>IF(AA975&lt;'CDO Param'!L$13,1,0)</f>
        <v>1</v>
      </c>
      <c r="AN975" s="3">
        <f>AC975*'CDO Param'!C$6*'CDO Param'!C$9</f>
        <v>0</v>
      </c>
      <c r="AO975" s="3">
        <f>AD975*'CDO Param'!D$6*'CDO Param'!D$9</f>
        <v>0</v>
      </c>
      <c r="AP975" s="3">
        <f>AE975*'CDO Param'!E$6*'CDO Param'!E$9</f>
        <v>0</v>
      </c>
      <c r="AQ975" s="3">
        <f>AF975*'CDO Param'!F$6*'CDO Param'!F$9</f>
        <v>0</v>
      </c>
      <c r="AR975" s="3">
        <f>AG975*'CDO Param'!G$6*'CDO Param'!G$9</f>
        <v>0</v>
      </c>
      <c r="AS975" s="3">
        <f>AH975*'CDO Param'!H$6*'CDO Param'!H$9</f>
        <v>0</v>
      </c>
      <c r="AT975" s="3">
        <f>AI975*'CDO Param'!I$6*'CDO Param'!I$9</f>
        <v>0</v>
      </c>
      <c r="AU975" s="3">
        <f>AJ975*'CDO Param'!J$6*'CDO Param'!J$9</f>
        <v>0</v>
      </c>
      <c r="AV975" s="3">
        <f>AK975*'CDO Param'!K$6*'CDO Param'!K$9</f>
        <v>0</v>
      </c>
      <c r="AW975" s="3">
        <f>AL975*'CDO Param'!L$6*'CDO Param'!L$9</f>
        <v>4500</v>
      </c>
      <c r="AY975" s="2">
        <f t="shared" si="47"/>
        <v>4500</v>
      </c>
      <c r="BI975" s="5">
        <f>AY975/'CDO Param'!$M$6</f>
        <v>4.6875E-2</v>
      </c>
      <c r="BJ975" s="5">
        <f t="shared" si="48"/>
        <v>0</v>
      </c>
      <c r="BK975" s="5">
        <f t="shared" si="49"/>
        <v>0</v>
      </c>
    </row>
    <row r="976" spans="1:63" x14ac:dyDescent="0.2">
      <c r="A976" s="3">
        <v>973</v>
      </c>
      <c r="B976" s="3">
        <v>972</v>
      </c>
      <c r="C976">
        <v>-0.78899120126152411</v>
      </c>
      <c r="D976">
        <v>0.33904825613717549</v>
      </c>
      <c r="E976">
        <v>-2.2974199964664876</v>
      </c>
      <c r="F976">
        <v>-2.1864252630621195E-2</v>
      </c>
      <c r="G976">
        <v>1.3610451787826605</v>
      </c>
      <c r="H976">
        <v>2.9410875868052244</v>
      </c>
      <c r="I976">
        <v>2.8746853786287829E-2</v>
      </c>
      <c r="J976">
        <v>-0.76774881563324016</v>
      </c>
      <c r="K976">
        <v>0.50628159442567267</v>
      </c>
      <c r="L976">
        <v>4.4119587983004749E-2</v>
      </c>
      <c r="M976">
        <v>-0.73773094300122466</v>
      </c>
      <c r="N976">
        <v>-0.50511971494415775</v>
      </c>
      <c r="O976">
        <v>-0.42449187276361044</v>
      </c>
      <c r="P976">
        <v>-2.1213963918853551E-2</v>
      </c>
      <c r="R976">
        <f>SQRT(Correlation)*$F976 + SQRT('CDO Param'!C$17 - Correlation)*HLOOKUP('CDO Param'!C$12,$C$4:$E$1004,$A976,FALSE) + SQRT(1-Correlation)*G976</f>
        <v>1.3322354094510904</v>
      </c>
      <c r="S976">
        <f>SQRT(Correlation)*$F976 + SQRT('CDO Param'!D$17 - Correlation)*HLOOKUP('CDO Param'!D$12,$C$4:$E$1004,$A976,FALSE) + SQRT(1-Correlation)*H976</f>
        <v>2.8311952521536119</v>
      </c>
      <c r="T976">
        <f>SQRT(Correlation)*$F976 + SQRT('CDO Param'!E$17 - Correlation)*HLOOKUP('CDO Param'!E$12,$C$4:$E$1004,$A976,FALSE) + SQRT(1-Correlation)*I976</f>
        <v>-0.18838987422206807</v>
      </c>
      <c r="U976">
        <f>SQRT(Correlation)*$F976 + SQRT('CDO Param'!F$17 - Correlation)*HLOOKUP('CDO Param'!F$12,$C$4:$E$1004,$A976,FALSE) + SQRT(1-Correlation)*J976</f>
        <v>-1.2489832907509664</v>
      </c>
      <c r="V976">
        <f>SQRT(Correlation)*$F976 + SQRT('CDO Param'!G$17 - Correlation)*HLOOKUP('CDO Param'!G$12,$C$4:$E$1004,$A976,FALSE) + SQRT(1-Correlation)*K976</f>
        <v>-4.0331919519628612E-2</v>
      </c>
      <c r="W976">
        <f>SQRT(Correlation)*$F976 + SQRT('CDO Param'!H$17 - Correlation)*HLOOKUP('CDO Param'!H$12,$C$4:$E$1004,$A976,FALSE) + SQRT(1-Correlation)*L976</f>
        <v>8.289009668415169E-2</v>
      </c>
      <c r="X976">
        <f>SQRT(Correlation)*$F976 + SQRT('CDO Param'!I$17 - Correlation)*HLOOKUP('CDO Param'!I$12,$C$4:$E$1004,$A976,FALSE) + SQRT(1-Correlation)*M976</f>
        <v>-1.2205058363419656</v>
      </c>
      <c r="Y976">
        <f>SQRT(Correlation)*$F976 + SQRT('CDO Param'!J$17 - Correlation)*HLOOKUP('CDO Param'!J$12,$C$4:$E$1004,$A976,FALSE) + SQRT(1-Correlation)*N976</f>
        <v>-0.69486017136417844</v>
      </c>
      <c r="Z976">
        <f>SQRT(Correlation)*$F976 + SQRT('CDO Param'!K$17 - Correlation)*HLOOKUP('CDO Param'!K$12,$C$4:$E$1004,$A976,FALSE) + SQRT(1-Correlation)*O976</f>
        <v>-0.61836988412964056</v>
      </c>
      <c r="AA976">
        <f>SQRT(Correlation)*$F976 + SQRT('CDO Param'!L$17 - Correlation)*HLOOKUP('CDO Param'!L$12,$C$4:$E$1004,$A976,FALSE) + SQRT(1-Correlation)*P976</f>
        <v>-0.2357868675358821</v>
      </c>
      <c r="AC976" s="3">
        <f>IF(R976&lt;'CDO Param'!C$13,1,0)</f>
        <v>0</v>
      </c>
      <c r="AD976" s="3">
        <f>IF(S976&lt;'CDO Param'!D$13,1,0)</f>
        <v>0</v>
      </c>
      <c r="AE976" s="3">
        <f>IF(T976&lt;'CDO Param'!E$13,1,0)</f>
        <v>0</v>
      </c>
      <c r="AF976" s="3">
        <f>IF(U976&lt;'CDO Param'!F$13,1,0)</f>
        <v>0</v>
      </c>
      <c r="AG976" s="3">
        <f>IF(V976&lt;'CDO Param'!G$13,1,0)</f>
        <v>1</v>
      </c>
      <c r="AH976" s="3">
        <f>IF(W976&lt;'CDO Param'!H$13,1,0)</f>
        <v>0</v>
      </c>
      <c r="AI976" s="3">
        <f>IF(X976&lt;'CDO Param'!I$13,1,0)</f>
        <v>0</v>
      </c>
      <c r="AJ976" s="3">
        <f>IF(Y976&lt;'CDO Param'!J$13,1,0)</f>
        <v>0</v>
      </c>
      <c r="AK976" s="3">
        <f>IF(Z976&lt;'CDO Param'!K$13,1,0)</f>
        <v>0</v>
      </c>
      <c r="AL976" s="3">
        <f>IF(AA976&lt;'CDO Param'!L$13,1,0)</f>
        <v>0</v>
      </c>
      <c r="AN976" s="3">
        <f>AC976*'CDO Param'!C$6*'CDO Param'!C$9</f>
        <v>0</v>
      </c>
      <c r="AO976" s="3">
        <f>AD976*'CDO Param'!D$6*'CDO Param'!D$9</f>
        <v>0</v>
      </c>
      <c r="AP976" s="3">
        <f>AE976*'CDO Param'!E$6*'CDO Param'!E$9</f>
        <v>0</v>
      </c>
      <c r="AQ976" s="3">
        <f>AF976*'CDO Param'!F$6*'CDO Param'!F$9</f>
        <v>0</v>
      </c>
      <c r="AR976" s="3">
        <f>AG976*'CDO Param'!G$6*'CDO Param'!G$9</f>
        <v>4500</v>
      </c>
      <c r="AS976" s="3">
        <f>AH976*'CDO Param'!H$6*'CDO Param'!H$9</f>
        <v>0</v>
      </c>
      <c r="AT976" s="3">
        <f>AI976*'CDO Param'!I$6*'CDO Param'!I$9</f>
        <v>0</v>
      </c>
      <c r="AU976" s="3">
        <f>AJ976*'CDO Param'!J$6*'CDO Param'!J$9</f>
        <v>0</v>
      </c>
      <c r="AV976" s="3">
        <f>AK976*'CDO Param'!K$6*'CDO Param'!K$9</f>
        <v>0</v>
      </c>
      <c r="AW976" s="3">
        <f>AL976*'CDO Param'!L$6*'CDO Param'!L$9</f>
        <v>0</v>
      </c>
      <c r="AY976" s="2">
        <f t="shared" si="47"/>
        <v>4500</v>
      </c>
      <c r="BI976" s="5">
        <f>AY976/'CDO Param'!$M$6</f>
        <v>4.6875E-2</v>
      </c>
      <c r="BJ976" s="5">
        <f t="shared" si="48"/>
        <v>0</v>
      </c>
      <c r="BK976" s="5">
        <f t="shared" si="49"/>
        <v>0</v>
      </c>
    </row>
    <row r="977" spans="1:63" x14ac:dyDescent="0.2">
      <c r="A977" s="3">
        <v>974</v>
      </c>
      <c r="B977" s="3">
        <v>973</v>
      </c>
      <c r="C977">
        <v>-0.60777210819651373</v>
      </c>
      <c r="D977">
        <v>-6.745949576725252E-2</v>
      </c>
      <c r="E977">
        <v>4.9059281082008965E-2</v>
      </c>
      <c r="F977">
        <v>1.6042076822486706</v>
      </c>
      <c r="G977">
        <v>0.85505007518804632</v>
      </c>
      <c r="H977">
        <v>-0.16458670870633796</v>
      </c>
      <c r="I977">
        <v>1.3269982446217909</v>
      </c>
      <c r="J977">
        <v>-5.0376911531202495E-2</v>
      </c>
      <c r="K977">
        <v>1.0786061466205865</v>
      </c>
      <c r="L977">
        <v>0.25347503651573788</v>
      </c>
      <c r="M977">
        <v>-1.85562385013327</v>
      </c>
      <c r="N977">
        <v>0.47797243496461306</v>
      </c>
      <c r="O977">
        <v>-0.35819084587274119</v>
      </c>
      <c r="P977">
        <v>-0.80749714470584877</v>
      </c>
      <c r="R977">
        <f>SQRT(Correlation)*$F977 + SQRT('CDO Param'!C$17 - Correlation)*HLOOKUP('CDO Param'!C$12,$C$4:$E$1004,$A977,FALSE) + SQRT(1-Correlation)*G977</f>
        <v>1.308926523529792</v>
      </c>
      <c r="S977">
        <f>SQRT(Correlation)*$F977 + SQRT('CDO Param'!D$17 - Correlation)*HLOOKUP('CDO Param'!D$12,$C$4:$E$1004,$A977,FALSE) + SQRT(1-Correlation)*H977</f>
        <v>0.34161413657124873</v>
      </c>
      <c r="T977">
        <f>SQRT(Correlation)*$F977 + SQRT('CDO Param'!E$17 - Correlation)*HLOOKUP('CDO Param'!E$12,$C$4:$E$1004,$A977,FALSE) + SQRT(1-Correlation)*I977</f>
        <v>1.6053946975906479</v>
      </c>
      <c r="U977">
        <f>SQRT(Correlation)*$F977 + SQRT('CDO Param'!F$17 - Correlation)*HLOOKUP('CDO Param'!F$12,$C$4:$E$1004,$A977,FALSE) + SQRT(1-Correlation)*J977</f>
        <v>0.47047326575019055</v>
      </c>
      <c r="V977">
        <f>SQRT(Correlation)*$F977 + SQRT('CDO Param'!G$17 - Correlation)*HLOOKUP('CDO Param'!G$12,$C$4:$E$1004,$A977,FALSE) + SQRT(1-Correlation)*K977</f>
        <v>1.5415206368007848</v>
      </c>
      <c r="W977">
        <f>SQRT(Correlation)*$F977 + SQRT('CDO Param'!H$17 - Correlation)*HLOOKUP('CDO Param'!H$12,$C$4:$E$1004,$A977,FALSE) + SQRT(1-Correlation)*L977</f>
        <v>0.73822233181728125</v>
      </c>
      <c r="X977">
        <f>SQRT(Correlation)*$F977 + SQRT('CDO Param'!I$17 - Correlation)*HLOOKUP('CDO Param'!I$12,$C$4:$E$1004,$A977,FALSE) + SQRT(1-Correlation)*M977</f>
        <v>-1.2421343537584122</v>
      </c>
      <c r="Y977">
        <f>SQRT(Correlation)*$F977 + SQRT('CDO Param'!J$17 - Correlation)*HLOOKUP('CDO Param'!J$12,$C$4:$E$1004,$A977,FALSE) + SQRT(1-Correlation)*N977</f>
        <v>0.79993809235506863</v>
      </c>
      <c r="Z977">
        <f>SQRT(Correlation)*$F977 + SQRT('CDO Param'!K$17 - Correlation)*HLOOKUP('CDO Param'!K$12,$C$4:$E$1004,$A977,FALSE) + SQRT(1-Correlation)*O977</f>
        <v>6.6839533815494789E-3</v>
      </c>
      <c r="AA977">
        <f>SQRT(Correlation)*$F977 + SQRT('CDO Param'!L$17 - Correlation)*HLOOKUP('CDO Param'!L$12,$C$4:$E$1004,$A977,FALSE) + SQRT(1-Correlation)*P977</f>
        <v>-0.41956542803031277</v>
      </c>
      <c r="AC977" s="3">
        <f>IF(R977&lt;'CDO Param'!C$13,1,0)</f>
        <v>0</v>
      </c>
      <c r="AD977" s="3">
        <f>IF(S977&lt;'CDO Param'!D$13,1,0)</f>
        <v>0</v>
      </c>
      <c r="AE977" s="3">
        <f>IF(T977&lt;'CDO Param'!E$13,1,0)</f>
        <v>0</v>
      </c>
      <c r="AF977" s="3">
        <f>IF(U977&lt;'CDO Param'!F$13,1,0)</f>
        <v>0</v>
      </c>
      <c r="AG977" s="3">
        <f>IF(V977&lt;'CDO Param'!G$13,1,0)</f>
        <v>0</v>
      </c>
      <c r="AH977" s="3">
        <f>IF(W977&lt;'CDO Param'!H$13,1,0)</f>
        <v>0</v>
      </c>
      <c r="AI977" s="3">
        <f>IF(X977&lt;'CDO Param'!I$13,1,0)</f>
        <v>0</v>
      </c>
      <c r="AJ977" s="3">
        <f>IF(Y977&lt;'CDO Param'!J$13,1,0)</f>
        <v>0</v>
      </c>
      <c r="AK977" s="3">
        <f>IF(Z977&lt;'CDO Param'!K$13,1,0)</f>
        <v>0</v>
      </c>
      <c r="AL977" s="3">
        <f>IF(AA977&lt;'CDO Param'!L$13,1,0)</f>
        <v>0</v>
      </c>
      <c r="AN977" s="3">
        <f>AC977*'CDO Param'!C$6*'CDO Param'!C$9</f>
        <v>0</v>
      </c>
      <c r="AO977" s="3">
        <f>AD977*'CDO Param'!D$6*'CDO Param'!D$9</f>
        <v>0</v>
      </c>
      <c r="AP977" s="3">
        <f>AE977*'CDO Param'!E$6*'CDO Param'!E$9</f>
        <v>0</v>
      </c>
      <c r="AQ977" s="3">
        <f>AF977*'CDO Param'!F$6*'CDO Param'!F$9</f>
        <v>0</v>
      </c>
      <c r="AR977" s="3">
        <f>AG977*'CDO Param'!G$6*'CDO Param'!G$9</f>
        <v>0</v>
      </c>
      <c r="AS977" s="3">
        <f>AH977*'CDO Param'!H$6*'CDO Param'!H$9</f>
        <v>0</v>
      </c>
      <c r="AT977" s="3">
        <f>AI977*'CDO Param'!I$6*'CDO Param'!I$9</f>
        <v>0</v>
      </c>
      <c r="AU977" s="3">
        <f>AJ977*'CDO Param'!J$6*'CDO Param'!J$9</f>
        <v>0</v>
      </c>
      <c r="AV977" s="3">
        <f>AK977*'CDO Param'!K$6*'CDO Param'!K$9</f>
        <v>0</v>
      </c>
      <c r="AW977" s="3">
        <f>AL977*'CDO Param'!L$6*'CDO Param'!L$9</f>
        <v>0</v>
      </c>
      <c r="AY977" s="2">
        <f t="shared" si="47"/>
        <v>0</v>
      </c>
      <c r="BI977" s="5">
        <f>AY977/'CDO Param'!$M$6</f>
        <v>0</v>
      </c>
      <c r="BJ977" s="5">
        <f t="shared" si="48"/>
        <v>0</v>
      </c>
      <c r="BK977" s="5">
        <f t="shared" si="49"/>
        <v>0</v>
      </c>
    </row>
    <row r="978" spans="1:63" x14ac:dyDescent="0.2">
      <c r="A978" s="3">
        <v>975</v>
      </c>
      <c r="B978" s="3">
        <v>974</v>
      </c>
      <c r="C978">
        <v>-0.62993194660521112</v>
      </c>
      <c r="D978">
        <v>-0.48388642426289152</v>
      </c>
      <c r="E978">
        <v>-0.47593289309588727</v>
      </c>
      <c r="F978">
        <v>-0.63506149672321044</v>
      </c>
      <c r="G978">
        <v>-1.2578448149724863</v>
      </c>
      <c r="H978">
        <v>0.49833715820568614</v>
      </c>
      <c r="I978">
        <v>0.17374532035319135</v>
      </c>
      <c r="J978">
        <v>0.34584445529617369</v>
      </c>
      <c r="K978">
        <v>2.3296161089092493</v>
      </c>
      <c r="L978">
        <v>-0.27808255254058167</v>
      </c>
      <c r="M978">
        <v>0.54443944463855587</v>
      </c>
      <c r="N978">
        <v>-0.30888713808963075</v>
      </c>
      <c r="O978">
        <v>1.1652127795969136</v>
      </c>
      <c r="P978">
        <v>-1.2169766705483198</v>
      </c>
      <c r="R978">
        <f>SQRT(Correlation)*$F978 + SQRT('CDO Param'!C$17 - Correlation)*HLOOKUP('CDO Param'!C$12,$C$4:$E$1004,$A978,FALSE) + SQRT(1-Correlation)*G978</f>
        <v>-1.462552320280007</v>
      </c>
      <c r="S978">
        <f>SQRT(Correlation)*$F978 + SQRT('CDO Param'!D$17 - Correlation)*HLOOKUP('CDO Param'!D$12,$C$4:$E$1004,$A978,FALSE) + SQRT(1-Correlation)*H978</f>
        <v>0.20350818601152043</v>
      </c>
      <c r="T978">
        <f>SQRT(Correlation)*$F978 + SQRT('CDO Param'!E$17 - Correlation)*HLOOKUP('CDO Param'!E$12,$C$4:$E$1004,$A978,FALSE) + SQRT(1-Correlation)*I978</f>
        <v>-0.20265912221980237</v>
      </c>
      <c r="U978">
        <f>SQRT(Correlation)*$F978 + SQRT('CDO Param'!F$17 - Correlation)*HLOOKUP('CDO Param'!F$12,$C$4:$E$1004,$A978,FALSE) + SQRT(1-Correlation)*J978</f>
        <v>2.0850949901712823E-2</v>
      </c>
      <c r="V978">
        <f>SQRT(Correlation)*$F978 + SQRT('CDO Param'!G$17 - Correlation)*HLOOKUP('CDO Param'!G$12,$C$4:$E$1004,$A978,FALSE) + SQRT(1-Correlation)*K978</f>
        <v>1.9028219848304866</v>
      </c>
      <c r="W978">
        <f>SQRT(Correlation)*$F978 + SQRT('CDO Param'!H$17 - Correlation)*HLOOKUP('CDO Param'!H$12,$C$4:$E$1004,$A978,FALSE) + SQRT(1-Correlation)*L978</f>
        <v>-0.53306822585067482</v>
      </c>
      <c r="X978">
        <f>SQRT(Correlation)*$F978 + SQRT('CDO Param'!I$17 - Correlation)*HLOOKUP('CDO Param'!I$12,$C$4:$E$1004,$A978,FALSE) + SQRT(1-Correlation)*M978</f>
        <v>0.20925469936735058</v>
      </c>
      <c r="Y978">
        <f>SQRT(Correlation)*$F978 + SQRT('CDO Param'!J$17 - Correlation)*HLOOKUP('CDO Param'!J$12,$C$4:$E$1004,$A978,FALSE) + SQRT(1-Correlation)*N978</f>
        <v>-0.66052447464156638</v>
      </c>
      <c r="Z978">
        <f>SQRT(Correlation)*$F978 + SQRT('CDO Param'!K$17 - Correlation)*HLOOKUP('CDO Param'!K$12,$C$4:$E$1004,$A978,FALSE) + SQRT(1-Correlation)*O978</f>
        <v>0.73792949692529541</v>
      </c>
      <c r="AA978">
        <f>SQRT(Correlation)*$F978 + SQRT('CDO Param'!L$17 - Correlation)*HLOOKUP('CDO Param'!L$12,$C$4:$E$1004,$A978,FALSE) + SQRT(1-Correlation)*P978</f>
        <v>-1.5220138472196245</v>
      </c>
      <c r="AC978" s="3">
        <f>IF(R978&lt;'CDO Param'!C$13,1,0)</f>
        <v>0</v>
      </c>
      <c r="AD978" s="3">
        <f>IF(S978&lt;'CDO Param'!D$13,1,0)</f>
        <v>0</v>
      </c>
      <c r="AE978" s="3">
        <f>IF(T978&lt;'CDO Param'!E$13,1,0)</f>
        <v>0</v>
      </c>
      <c r="AF978" s="3">
        <f>IF(U978&lt;'CDO Param'!F$13,1,0)</f>
        <v>0</v>
      </c>
      <c r="AG978" s="3">
        <f>IF(V978&lt;'CDO Param'!G$13,1,0)</f>
        <v>0</v>
      </c>
      <c r="AH978" s="3">
        <f>IF(W978&lt;'CDO Param'!H$13,1,0)</f>
        <v>0</v>
      </c>
      <c r="AI978" s="3">
        <f>IF(X978&lt;'CDO Param'!I$13,1,0)</f>
        <v>0</v>
      </c>
      <c r="AJ978" s="3">
        <f>IF(Y978&lt;'CDO Param'!J$13,1,0)</f>
        <v>0</v>
      </c>
      <c r="AK978" s="3">
        <f>IF(Z978&lt;'CDO Param'!K$13,1,0)</f>
        <v>0</v>
      </c>
      <c r="AL978" s="3">
        <f>IF(AA978&lt;'CDO Param'!L$13,1,0)</f>
        <v>1</v>
      </c>
      <c r="AN978" s="3">
        <f>AC978*'CDO Param'!C$6*'CDO Param'!C$9</f>
        <v>0</v>
      </c>
      <c r="AO978" s="3">
        <f>AD978*'CDO Param'!D$6*'CDO Param'!D$9</f>
        <v>0</v>
      </c>
      <c r="AP978" s="3">
        <f>AE978*'CDO Param'!E$6*'CDO Param'!E$9</f>
        <v>0</v>
      </c>
      <c r="AQ978" s="3">
        <f>AF978*'CDO Param'!F$6*'CDO Param'!F$9</f>
        <v>0</v>
      </c>
      <c r="AR978" s="3">
        <f>AG978*'CDO Param'!G$6*'CDO Param'!G$9</f>
        <v>0</v>
      </c>
      <c r="AS978" s="3">
        <f>AH978*'CDO Param'!H$6*'CDO Param'!H$9</f>
        <v>0</v>
      </c>
      <c r="AT978" s="3">
        <f>AI978*'CDO Param'!I$6*'CDO Param'!I$9</f>
        <v>0</v>
      </c>
      <c r="AU978" s="3">
        <f>AJ978*'CDO Param'!J$6*'CDO Param'!J$9</f>
        <v>0</v>
      </c>
      <c r="AV978" s="3">
        <f>AK978*'CDO Param'!K$6*'CDO Param'!K$9</f>
        <v>0</v>
      </c>
      <c r="AW978" s="3">
        <f>AL978*'CDO Param'!L$6*'CDO Param'!L$9</f>
        <v>4500</v>
      </c>
      <c r="AY978" s="2">
        <f t="shared" si="47"/>
        <v>4500</v>
      </c>
      <c r="BI978" s="5">
        <f>AY978/'CDO Param'!$M$6</f>
        <v>4.6875E-2</v>
      </c>
      <c r="BJ978" s="5">
        <f t="shared" si="48"/>
        <v>0</v>
      </c>
      <c r="BK978" s="5">
        <f t="shared" si="49"/>
        <v>0</v>
      </c>
    </row>
    <row r="979" spans="1:63" x14ac:dyDescent="0.2">
      <c r="A979" s="3">
        <v>976</v>
      </c>
      <c r="B979" s="3">
        <v>975</v>
      </c>
      <c r="C979">
        <v>-1.0906546776823234</v>
      </c>
      <c r="D979">
        <v>1.011735548672732</v>
      </c>
      <c r="E979">
        <v>1.4276861293183174</v>
      </c>
      <c r="F979">
        <v>7.7527602115878835E-2</v>
      </c>
      <c r="G979">
        <v>0.85967712948331609</v>
      </c>
      <c r="H979">
        <v>1.3548424249165691</v>
      </c>
      <c r="I979">
        <v>-0.11070710570493247</v>
      </c>
      <c r="J979">
        <v>0.58113187151320744</v>
      </c>
      <c r="K979">
        <v>-0.34805111681635026</v>
      </c>
      <c r="L979">
        <v>-1.386308667861158</v>
      </c>
      <c r="M979">
        <v>-1.5282739695976488</v>
      </c>
      <c r="N979">
        <v>0.19519802663126029</v>
      </c>
      <c r="O979">
        <v>-1.7241836758330464</v>
      </c>
      <c r="P979">
        <v>0.15313389667426236</v>
      </c>
      <c r="R979">
        <f>SQRT(Correlation)*$F979 + SQRT('CDO Param'!C$17 - Correlation)*HLOOKUP('CDO Param'!C$12,$C$4:$E$1004,$A979,FALSE) + SQRT(1-Correlation)*G979</f>
        <v>0.98315872832537377</v>
      </c>
      <c r="S979">
        <f>SQRT(Correlation)*$F979 + SQRT('CDO Param'!D$17 - Correlation)*HLOOKUP('CDO Param'!D$12,$C$4:$E$1004,$A979,FALSE) + SQRT(1-Correlation)*H979</f>
        <v>1.4529137738771494</v>
      </c>
      <c r="T979">
        <f>SQRT(Correlation)*$F979 + SQRT('CDO Param'!E$17 - Correlation)*HLOOKUP('CDO Param'!E$12,$C$4:$E$1004,$A979,FALSE) + SQRT(1-Correlation)*I979</f>
        <v>-0.36906970607570916</v>
      </c>
      <c r="U979">
        <f>SQRT(Correlation)*$F979 + SQRT('CDO Param'!F$17 - Correlation)*HLOOKUP('CDO Param'!F$12,$C$4:$E$1004,$A979,FALSE) + SQRT(1-Correlation)*J979</f>
        <v>0.89506680446009501</v>
      </c>
      <c r="V979">
        <f>SQRT(Correlation)*$F979 + SQRT('CDO Param'!G$17 - Correlation)*HLOOKUP('CDO Param'!G$12,$C$4:$E$1004,$A979,FALSE) + SQRT(1-Correlation)*K979</f>
        <v>1.3566422599178118E-2</v>
      </c>
      <c r="W979">
        <f>SQRT(Correlation)*$F979 + SQRT('CDO Param'!H$17 - Correlation)*HLOOKUP('CDO Param'!H$12,$C$4:$E$1004,$A979,FALSE) + SQRT(1-Correlation)*L979</f>
        <v>-1.1475704852739947</v>
      </c>
      <c r="X979">
        <f>SQRT(Correlation)*$F979 + SQRT('CDO Param'!I$17 - Correlation)*HLOOKUP('CDO Param'!I$12,$C$4:$E$1004,$A979,FALSE) + SQRT(1-Correlation)*M979</f>
        <v>-1.1060912858119702</v>
      </c>
      <c r="Y979">
        <f>SQRT(Correlation)*$F979 + SQRT('CDO Param'!J$17 - Correlation)*HLOOKUP('CDO Param'!J$12,$C$4:$E$1004,$A979,FALSE) + SQRT(1-Correlation)*N979</f>
        <v>-7.8862616240430922E-2</v>
      </c>
      <c r="Z979">
        <f>SQRT(Correlation)*$F979 + SQRT('CDO Param'!K$17 - Correlation)*HLOOKUP('CDO Param'!K$12,$C$4:$E$1004,$A979,FALSE) + SQRT(1-Correlation)*O979</f>
        <v>-1.8997479799520793</v>
      </c>
      <c r="AA979">
        <f>SQRT(Correlation)*$F979 + SQRT('CDO Param'!L$17 - Correlation)*HLOOKUP('CDO Param'!L$12,$C$4:$E$1004,$A979,FALSE) + SQRT(1-Correlation)*P979</f>
        <v>-0.11876815377766115</v>
      </c>
      <c r="AC979" s="3">
        <f>IF(R979&lt;'CDO Param'!C$13,1,0)</f>
        <v>0</v>
      </c>
      <c r="AD979" s="3">
        <f>IF(S979&lt;'CDO Param'!D$13,1,0)</f>
        <v>0</v>
      </c>
      <c r="AE979" s="3">
        <f>IF(T979&lt;'CDO Param'!E$13,1,0)</f>
        <v>0</v>
      </c>
      <c r="AF979" s="3">
        <f>IF(U979&lt;'CDO Param'!F$13,1,0)</f>
        <v>0</v>
      </c>
      <c r="AG979" s="3">
        <f>IF(V979&lt;'CDO Param'!G$13,1,0)</f>
        <v>0</v>
      </c>
      <c r="AH979" s="3">
        <f>IF(W979&lt;'CDO Param'!H$13,1,0)</f>
        <v>0</v>
      </c>
      <c r="AI979" s="3">
        <f>IF(X979&lt;'CDO Param'!I$13,1,0)</f>
        <v>0</v>
      </c>
      <c r="AJ979" s="3">
        <f>IF(Y979&lt;'CDO Param'!J$13,1,0)</f>
        <v>0</v>
      </c>
      <c r="AK979" s="3">
        <f>IF(Z979&lt;'CDO Param'!K$13,1,0)</f>
        <v>0</v>
      </c>
      <c r="AL979" s="3">
        <f>IF(AA979&lt;'CDO Param'!L$13,1,0)</f>
        <v>0</v>
      </c>
      <c r="AN979" s="3">
        <f>AC979*'CDO Param'!C$6*'CDO Param'!C$9</f>
        <v>0</v>
      </c>
      <c r="AO979" s="3">
        <f>AD979*'CDO Param'!D$6*'CDO Param'!D$9</f>
        <v>0</v>
      </c>
      <c r="AP979" s="3">
        <f>AE979*'CDO Param'!E$6*'CDO Param'!E$9</f>
        <v>0</v>
      </c>
      <c r="AQ979" s="3">
        <f>AF979*'CDO Param'!F$6*'CDO Param'!F$9</f>
        <v>0</v>
      </c>
      <c r="AR979" s="3">
        <f>AG979*'CDO Param'!G$6*'CDO Param'!G$9</f>
        <v>0</v>
      </c>
      <c r="AS979" s="3">
        <f>AH979*'CDO Param'!H$6*'CDO Param'!H$9</f>
        <v>0</v>
      </c>
      <c r="AT979" s="3">
        <f>AI979*'CDO Param'!I$6*'CDO Param'!I$9</f>
        <v>0</v>
      </c>
      <c r="AU979" s="3">
        <f>AJ979*'CDO Param'!J$6*'CDO Param'!J$9</f>
        <v>0</v>
      </c>
      <c r="AV979" s="3">
        <f>AK979*'CDO Param'!K$6*'CDO Param'!K$9</f>
        <v>0</v>
      </c>
      <c r="AW979" s="3">
        <f>AL979*'CDO Param'!L$6*'CDO Param'!L$9</f>
        <v>0</v>
      </c>
      <c r="AY979" s="2">
        <f t="shared" si="47"/>
        <v>0</v>
      </c>
      <c r="BI979" s="5">
        <f>AY979/'CDO Param'!$M$6</f>
        <v>0</v>
      </c>
      <c r="BJ979" s="5">
        <f t="shared" si="48"/>
        <v>0</v>
      </c>
      <c r="BK979" s="5">
        <f t="shared" si="49"/>
        <v>0</v>
      </c>
    </row>
    <row r="980" spans="1:63" x14ac:dyDescent="0.2">
      <c r="A980" s="3">
        <v>977</v>
      </c>
      <c r="B980" s="3">
        <v>976</v>
      </c>
      <c r="C980">
        <v>-0.62968865677248687</v>
      </c>
      <c r="D980">
        <v>-1.6281728676403873</v>
      </c>
      <c r="E980">
        <v>0.4199091563350521</v>
      </c>
      <c r="F980">
        <v>0.23108896129997447</v>
      </c>
      <c r="G980">
        <v>-0.59920807871094439</v>
      </c>
      <c r="H980">
        <v>0.86479985839105211</v>
      </c>
      <c r="I980">
        <v>0.25817485038714949</v>
      </c>
      <c r="J980">
        <v>7.3173396231140941E-2</v>
      </c>
      <c r="K980">
        <v>0.49911250243894756</v>
      </c>
      <c r="L980">
        <v>-1.0153507901122794</v>
      </c>
      <c r="M980">
        <v>0.17615320757613517</v>
      </c>
      <c r="N980">
        <v>7.4070385380764492E-2</v>
      </c>
      <c r="O980">
        <v>0.49862364903674461</v>
      </c>
      <c r="P980">
        <v>-0.6448794920288492</v>
      </c>
      <c r="R980">
        <f>SQRT(Correlation)*$F980 + SQRT('CDO Param'!C$17 - Correlation)*HLOOKUP('CDO Param'!C$12,$C$4:$E$1004,$A980,FALSE) + SQRT(1-Correlation)*G980</f>
        <v>-0.72564036547746102</v>
      </c>
      <c r="S980">
        <f>SQRT(Correlation)*$F980 + SQRT('CDO Param'!D$17 - Correlation)*HLOOKUP('CDO Param'!D$12,$C$4:$E$1004,$A980,FALSE) + SQRT(1-Correlation)*H980</f>
        <v>0.66323951266459014</v>
      </c>
      <c r="T980">
        <f>SQRT(Correlation)*$F980 + SQRT('CDO Param'!E$17 - Correlation)*HLOOKUP('CDO Param'!E$12,$C$4:$E$1004,$A980,FALSE) + SQRT(1-Correlation)*I980</f>
        <v>0.15140295560019057</v>
      </c>
      <c r="U980">
        <f>SQRT(Correlation)*$F980 + SQRT('CDO Param'!F$17 - Correlation)*HLOOKUP('CDO Param'!F$12,$C$4:$E$1004,$A980,FALSE) + SQRT(1-Correlation)*J980</f>
        <v>0.23638966664313457</v>
      </c>
      <c r="V980">
        <f>SQRT(Correlation)*$F980 + SQRT('CDO Param'!G$17 - Correlation)*HLOOKUP('CDO Param'!G$12,$C$4:$E$1004,$A980,FALSE) + SQRT(1-Correlation)*K980</f>
        <v>0.64047098268904468</v>
      </c>
      <c r="W980">
        <f>SQRT(Correlation)*$F980 + SQRT('CDO Param'!H$17 - Correlation)*HLOOKUP('CDO Param'!H$12,$C$4:$E$1004,$A980,FALSE) + SQRT(1-Correlation)*L980</f>
        <v>-1.1204280053893627</v>
      </c>
      <c r="X980">
        <f>SQRT(Correlation)*$F980 + SQRT('CDO Param'!I$17 - Correlation)*HLOOKUP('CDO Param'!I$12,$C$4:$E$1004,$A980,FALSE) + SQRT(1-Correlation)*M980</f>
        <v>0.33408489370252342</v>
      </c>
      <c r="Y980">
        <f>SQRT(Correlation)*$F980 + SQRT('CDO Param'!J$17 - Correlation)*HLOOKUP('CDO Param'!J$12,$C$4:$E$1004,$A980,FALSE) + SQRT(1-Correlation)*N980</f>
        <v>-2.3253875447892161E-2</v>
      </c>
      <c r="Z980">
        <f>SQRT(Correlation)*$F980 + SQRT('CDO Param'!K$17 - Correlation)*HLOOKUP('CDO Param'!K$12,$C$4:$E$1004,$A980,FALSE) + SQRT(1-Correlation)*O980</f>
        <v>0.37951271491537242</v>
      </c>
      <c r="AA980">
        <f>SQRT(Correlation)*$F980 + SQRT('CDO Param'!L$17 - Correlation)*HLOOKUP('CDO Param'!L$12,$C$4:$E$1004,$A980,FALSE) + SQRT(1-Correlation)*P980</f>
        <v>-0.70530961628185707</v>
      </c>
      <c r="AC980" s="3">
        <f>IF(R980&lt;'CDO Param'!C$13,1,0)</f>
        <v>0</v>
      </c>
      <c r="AD980" s="3">
        <f>IF(S980&lt;'CDO Param'!D$13,1,0)</f>
        <v>0</v>
      </c>
      <c r="AE980" s="3">
        <f>IF(T980&lt;'CDO Param'!E$13,1,0)</f>
        <v>0</v>
      </c>
      <c r="AF980" s="3">
        <f>IF(U980&lt;'CDO Param'!F$13,1,0)</f>
        <v>0</v>
      </c>
      <c r="AG980" s="3">
        <f>IF(V980&lt;'CDO Param'!G$13,1,0)</f>
        <v>0</v>
      </c>
      <c r="AH980" s="3">
        <f>IF(W980&lt;'CDO Param'!H$13,1,0)</f>
        <v>0</v>
      </c>
      <c r="AI980" s="3">
        <f>IF(X980&lt;'CDO Param'!I$13,1,0)</f>
        <v>0</v>
      </c>
      <c r="AJ980" s="3">
        <f>IF(Y980&lt;'CDO Param'!J$13,1,0)</f>
        <v>0</v>
      </c>
      <c r="AK980" s="3">
        <f>IF(Z980&lt;'CDO Param'!K$13,1,0)</f>
        <v>0</v>
      </c>
      <c r="AL980" s="3">
        <f>IF(AA980&lt;'CDO Param'!L$13,1,0)</f>
        <v>1</v>
      </c>
      <c r="AN980" s="3">
        <f>AC980*'CDO Param'!C$6*'CDO Param'!C$9</f>
        <v>0</v>
      </c>
      <c r="AO980" s="3">
        <f>AD980*'CDO Param'!D$6*'CDO Param'!D$9</f>
        <v>0</v>
      </c>
      <c r="AP980" s="3">
        <f>AE980*'CDO Param'!E$6*'CDO Param'!E$9</f>
        <v>0</v>
      </c>
      <c r="AQ980" s="3">
        <f>AF980*'CDO Param'!F$6*'CDO Param'!F$9</f>
        <v>0</v>
      </c>
      <c r="AR980" s="3">
        <f>AG980*'CDO Param'!G$6*'CDO Param'!G$9</f>
        <v>0</v>
      </c>
      <c r="AS980" s="3">
        <f>AH980*'CDO Param'!H$6*'CDO Param'!H$9</f>
        <v>0</v>
      </c>
      <c r="AT980" s="3">
        <f>AI980*'CDO Param'!I$6*'CDO Param'!I$9</f>
        <v>0</v>
      </c>
      <c r="AU980" s="3">
        <f>AJ980*'CDO Param'!J$6*'CDO Param'!J$9</f>
        <v>0</v>
      </c>
      <c r="AV980" s="3">
        <f>AK980*'CDO Param'!K$6*'CDO Param'!K$9</f>
        <v>0</v>
      </c>
      <c r="AW980" s="3">
        <f>AL980*'CDO Param'!L$6*'CDO Param'!L$9</f>
        <v>4500</v>
      </c>
      <c r="AY980" s="2">
        <f t="shared" si="47"/>
        <v>4500</v>
      </c>
      <c r="BI980" s="5">
        <f>AY980/'CDO Param'!$M$6</f>
        <v>4.6875E-2</v>
      </c>
      <c r="BJ980" s="5">
        <f t="shared" si="48"/>
        <v>0</v>
      </c>
      <c r="BK980" s="5">
        <f t="shared" si="49"/>
        <v>0</v>
      </c>
    </row>
    <row r="981" spans="1:63" x14ac:dyDescent="0.2">
      <c r="A981" s="3">
        <v>978</v>
      </c>
      <c r="B981" s="3">
        <v>977</v>
      </c>
      <c r="C981">
        <v>-0.11253860066062771</v>
      </c>
      <c r="D981">
        <v>-0.24063865566859022</v>
      </c>
      <c r="E981">
        <v>-0.13278622645884752</v>
      </c>
      <c r="F981">
        <v>4.4401531340554357E-2</v>
      </c>
      <c r="G981">
        <v>-1.2148029782110825</v>
      </c>
      <c r="H981">
        <v>-1.3162343748263083</v>
      </c>
      <c r="I981">
        <v>0.40632130549056455</v>
      </c>
      <c r="J981">
        <v>0.67562041294877417</v>
      </c>
      <c r="K981">
        <v>-0.56812723414623179</v>
      </c>
      <c r="L981">
        <v>0.14553279470419511</v>
      </c>
      <c r="M981">
        <v>1.1258521226409357</v>
      </c>
      <c r="N981">
        <v>-0.94917822934803553</v>
      </c>
      <c r="O981">
        <v>-0.13649582797370385</v>
      </c>
      <c r="P981">
        <v>-1.1478687156341039</v>
      </c>
      <c r="R981">
        <f>SQRT(Correlation)*$F981 + SQRT('CDO Param'!C$17 - Correlation)*HLOOKUP('CDO Param'!C$12,$C$4:$E$1004,$A981,FALSE) + SQRT(1-Correlation)*G981</f>
        <v>-1.172453743835101</v>
      </c>
      <c r="S981">
        <f>SQRT(Correlation)*$F981 + SQRT('CDO Param'!D$17 - Correlation)*HLOOKUP('CDO Param'!D$12,$C$4:$E$1004,$A981,FALSE) + SQRT(1-Correlation)*H981</f>
        <v>-1.2686800157019031</v>
      </c>
      <c r="T981">
        <f>SQRT(Correlation)*$F981 + SQRT('CDO Param'!E$17 - Correlation)*HLOOKUP('CDO Param'!E$12,$C$4:$E$1004,$A981,FALSE) + SQRT(1-Correlation)*I981</f>
        <v>0.36973631820020619</v>
      </c>
      <c r="U981">
        <f>SQRT(Correlation)*$F981 + SQRT('CDO Param'!F$17 - Correlation)*HLOOKUP('CDO Param'!F$12,$C$4:$E$1004,$A981,FALSE) + SQRT(1-Correlation)*J981</f>
        <v>0.62529889576627684</v>
      </c>
      <c r="V981">
        <f>SQRT(Correlation)*$F981 + SQRT('CDO Param'!G$17 - Correlation)*HLOOKUP('CDO Param'!G$12,$C$4:$E$1004,$A981,FALSE) + SQRT(1-Correlation)*K981</f>
        <v>-0.55462372402237992</v>
      </c>
      <c r="W981">
        <f>SQRT(Correlation)*$F981 + SQRT('CDO Param'!H$17 - Correlation)*HLOOKUP('CDO Param'!H$12,$C$4:$E$1004,$A981,FALSE) + SQRT(1-Correlation)*L981</f>
        <v>0.11807408367025932</v>
      </c>
      <c r="X981">
        <f>SQRT(Correlation)*$F981 + SQRT('CDO Param'!I$17 - Correlation)*HLOOKUP('CDO Param'!I$12,$C$4:$E$1004,$A981,FALSE) + SQRT(1-Correlation)*M981</f>
        <v>1.0524261990039581</v>
      </c>
      <c r="Y981">
        <f>SQRT(Correlation)*$F981 + SQRT('CDO Param'!J$17 - Correlation)*HLOOKUP('CDO Param'!J$12,$C$4:$E$1004,$A981,FALSE) + SQRT(1-Correlation)*N981</f>
        <v>-0.91620345101641421</v>
      </c>
      <c r="Z981">
        <f>SQRT(Correlation)*$F981 + SQRT('CDO Param'!K$17 - Correlation)*HLOOKUP('CDO Param'!K$12,$C$4:$E$1004,$A981,FALSE) + SQRT(1-Correlation)*O981</f>
        <v>-0.14522523021300185</v>
      </c>
      <c r="AA981">
        <f>SQRT(Correlation)*$F981 + SQRT('CDO Param'!L$17 - Correlation)*HLOOKUP('CDO Param'!L$12,$C$4:$E$1004,$A981,FALSE) + SQRT(1-Correlation)*P981</f>
        <v>-1.104697796837542</v>
      </c>
      <c r="AC981" s="3">
        <f>IF(R981&lt;'CDO Param'!C$13,1,0)</f>
        <v>0</v>
      </c>
      <c r="AD981" s="3">
        <f>IF(S981&lt;'CDO Param'!D$13,1,0)</f>
        <v>0</v>
      </c>
      <c r="AE981" s="3">
        <f>IF(T981&lt;'CDO Param'!E$13,1,0)</f>
        <v>0</v>
      </c>
      <c r="AF981" s="3">
        <f>IF(U981&lt;'CDO Param'!F$13,1,0)</f>
        <v>0</v>
      </c>
      <c r="AG981" s="3">
        <f>IF(V981&lt;'CDO Param'!G$13,1,0)</f>
        <v>1</v>
      </c>
      <c r="AH981" s="3">
        <f>IF(W981&lt;'CDO Param'!H$13,1,0)</f>
        <v>0</v>
      </c>
      <c r="AI981" s="3">
        <f>IF(X981&lt;'CDO Param'!I$13,1,0)</f>
        <v>0</v>
      </c>
      <c r="AJ981" s="3">
        <f>IF(Y981&lt;'CDO Param'!J$13,1,0)</f>
        <v>0</v>
      </c>
      <c r="AK981" s="3">
        <f>IF(Z981&lt;'CDO Param'!K$13,1,0)</f>
        <v>0</v>
      </c>
      <c r="AL981" s="3">
        <f>IF(AA981&lt;'CDO Param'!L$13,1,0)</f>
        <v>1</v>
      </c>
      <c r="AN981" s="3">
        <f>AC981*'CDO Param'!C$6*'CDO Param'!C$9</f>
        <v>0</v>
      </c>
      <c r="AO981" s="3">
        <f>AD981*'CDO Param'!D$6*'CDO Param'!D$9</f>
        <v>0</v>
      </c>
      <c r="AP981" s="3">
        <f>AE981*'CDO Param'!E$6*'CDO Param'!E$9</f>
        <v>0</v>
      </c>
      <c r="AQ981" s="3">
        <f>AF981*'CDO Param'!F$6*'CDO Param'!F$9</f>
        <v>0</v>
      </c>
      <c r="AR981" s="3">
        <f>AG981*'CDO Param'!G$6*'CDO Param'!G$9</f>
        <v>4500</v>
      </c>
      <c r="AS981" s="3">
        <f>AH981*'CDO Param'!H$6*'CDO Param'!H$9</f>
        <v>0</v>
      </c>
      <c r="AT981" s="3">
        <f>AI981*'CDO Param'!I$6*'CDO Param'!I$9</f>
        <v>0</v>
      </c>
      <c r="AU981" s="3">
        <f>AJ981*'CDO Param'!J$6*'CDO Param'!J$9</f>
        <v>0</v>
      </c>
      <c r="AV981" s="3">
        <f>AK981*'CDO Param'!K$6*'CDO Param'!K$9</f>
        <v>0</v>
      </c>
      <c r="AW981" s="3">
        <f>AL981*'CDO Param'!L$6*'CDO Param'!L$9</f>
        <v>4500</v>
      </c>
      <c r="AY981" s="2">
        <f t="shared" si="47"/>
        <v>9000</v>
      </c>
      <c r="BI981" s="5">
        <f>AY981/'CDO Param'!$M$6</f>
        <v>9.375E-2</v>
      </c>
      <c r="BJ981" s="5">
        <f t="shared" si="48"/>
        <v>0.02</v>
      </c>
      <c r="BK981" s="5">
        <f t="shared" si="49"/>
        <v>1</v>
      </c>
    </row>
    <row r="982" spans="1:63" x14ac:dyDescent="0.2">
      <c r="A982" s="3">
        <v>979</v>
      </c>
      <c r="B982" s="3">
        <v>978</v>
      </c>
      <c r="C982">
        <v>-7.9899109550751746E-2</v>
      </c>
      <c r="D982">
        <v>0.7407447810692247</v>
      </c>
      <c r="E982">
        <v>-1.4818488125456497</v>
      </c>
      <c r="F982">
        <v>-0.4005414666607976</v>
      </c>
      <c r="G982">
        <v>1.9282470020698383</v>
      </c>
      <c r="H982">
        <v>0.48434685595566407</v>
      </c>
      <c r="I982">
        <v>-0.19143271856592037</v>
      </c>
      <c r="J982">
        <v>0.64327878135372885</v>
      </c>
      <c r="K982">
        <v>0.90916500994353555</v>
      </c>
      <c r="L982">
        <v>-0.46110471885185689</v>
      </c>
      <c r="M982">
        <v>1.4841134543530643</v>
      </c>
      <c r="N982">
        <v>-0.93747530627297238</v>
      </c>
      <c r="O982">
        <v>0.64788309828145429</v>
      </c>
      <c r="P982">
        <v>1.1802444532804657</v>
      </c>
      <c r="R982">
        <f>SQRT(Correlation)*$F982 + SQRT('CDO Param'!C$17 - Correlation)*HLOOKUP('CDO Param'!C$12,$C$4:$E$1004,$A982,FALSE) + SQRT(1-Correlation)*G982</f>
        <v>1.8073905237448968</v>
      </c>
      <c r="S982">
        <f>SQRT(Correlation)*$F982 + SQRT('CDO Param'!D$17 - Correlation)*HLOOKUP('CDO Param'!D$12,$C$4:$E$1004,$A982,FALSE) + SQRT(1-Correlation)*H982</f>
        <v>0.43758657107368337</v>
      </c>
      <c r="T982">
        <f>SQRT(Correlation)*$F982 + SQRT('CDO Param'!E$17 - Correlation)*HLOOKUP('CDO Param'!E$12,$C$4:$E$1004,$A982,FALSE) + SQRT(1-Correlation)*I982</f>
        <v>-0.32941067338782443</v>
      </c>
      <c r="U982">
        <f>SQRT(Correlation)*$F982 + SQRT('CDO Param'!F$17 - Correlation)*HLOOKUP('CDO Param'!F$12,$C$4:$E$1004,$A982,FALSE) + SQRT(1-Correlation)*J982</f>
        <v>0.15225403493837752</v>
      </c>
      <c r="V982">
        <f>SQRT(Correlation)*$F982 + SQRT('CDO Param'!G$17 - Correlation)*HLOOKUP('CDO Param'!G$12,$C$4:$E$1004,$A982,FALSE) + SQRT(1-Correlation)*K982</f>
        <v>0.4044958591831681</v>
      </c>
      <c r="W982">
        <f>SQRT(Correlation)*$F982 + SQRT('CDO Param'!H$17 - Correlation)*HLOOKUP('CDO Param'!H$12,$C$4:$E$1004,$A982,FALSE) + SQRT(1-Correlation)*L982</f>
        <v>-0.45934754706176767</v>
      </c>
      <c r="X982">
        <f>SQRT(Correlation)*$F982 + SQRT('CDO Param'!I$17 - Correlation)*HLOOKUP('CDO Param'!I$12,$C$4:$E$1004,$A982,FALSE) + SQRT(1-Correlation)*M982</f>
        <v>0.94993984563461231</v>
      </c>
      <c r="Y982">
        <f>SQRT(Correlation)*$F982 + SQRT('CDO Param'!J$17 - Correlation)*HLOOKUP('CDO Param'!J$12,$C$4:$E$1004,$A982,FALSE) + SQRT(1-Correlation)*N982</f>
        <v>-1.0371688159798902</v>
      </c>
      <c r="Z982">
        <f>SQRT(Correlation)*$F982 + SQRT('CDO Param'!K$17 - Correlation)*HLOOKUP('CDO Param'!K$12,$C$4:$E$1004,$A982,FALSE) + SQRT(1-Correlation)*O982</f>
        <v>0.46683422384490392</v>
      </c>
      <c r="AA982">
        <f>SQRT(Correlation)*$F982 + SQRT('CDO Param'!L$17 - Correlation)*HLOOKUP('CDO Param'!L$12,$C$4:$E$1004,$A982,FALSE) + SQRT(1-Correlation)*P982</f>
        <v>0.97187654986000638</v>
      </c>
      <c r="AC982" s="3">
        <f>IF(R982&lt;'CDO Param'!C$13,1,0)</f>
        <v>0</v>
      </c>
      <c r="AD982" s="3">
        <f>IF(S982&lt;'CDO Param'!D$13,1,0)</f>
        <v>0</v>
      </c>
      <c r="AE982" s="3">
        <f>IF(T982&lt;'CDO Param'!E$13,1,0)</f>
        <v>0</v>
      </c>
      <c r="AF982" s="3">
        <f>IF(U982&lt;'CDO Param'!F$13,1,0)</f>
        <v>0</v>
      </c>
      <c r="AG982" s="3">
        <f>IF(V982&lt;'CDO Param'!G$13,1,0)</f>
        <v>0</v>
      </c>
      <c r="AH982" s="3">
        <f>IF(W982&lt;'CDO Param'!H$13,1,0)</f>
        <v>0</v>
      </c>
      <c r="AI982" s="3">
        <f>IF(X982&lt;'CDO Param'!I$13,1,0)</f>
        <v>0</v>
      </c>
      <c r="AJ982" s="3">
        <f>IF(Y982&lt;'CDO Param'!J$13,1,0)</f>
        <v>0</v>
      </c>
      <c r="AK982" s="3">
        <f>IF(Z982&lt;'CDO Param'!K$13,1,0)</f>
        <v>0</v>
      </c>
      <c r="AL982" s="3">
        <f>IF(AA982&lt;'CDO Param'!L$13,1,0)</f>
        <v>0</v>
      </c>
      <c r="AN982" s="3">
        <f>AC982*'CDO Param'!C$6*'CDO Param'!C$9</f>
        <v>0</v>
      </c>
      <c r="AO982" s="3">
        <f>AD982*'CDO Param'!D$6*'CDO Param'!D$9</f>
        <v>0</v>
      </c>
      <c r="AP982" s="3">
        <f>AE982*'CDO Param'!E$6*'CDO Param'!E$9</f>
        <v>0</v>
      </c>
      <c r="AQ982" s="3">
        <f>AF982*'CDO Param'!F$6*'CDO Param'!F$9</f>
        <v>0</v>
      </c>
      <c r="AR982" s="3">
        <f>AG982*'CDO Param'!G$6*'CDO Param'!G$9</f>
        <v>0</v>
      </c>
      <c r="AS982" s="3">
        <f>AH982*'CDO Param'!H$6*'CDO Param'!H$9</f>
        <v>0</v>
      </c>
      <c r="AT982" s="3">
        <f>AI982*'CDO Param'!I$6*'CDO Param'!I$9</f>
        <v>0</v>
      </c>
      <c r="AU982" s="3">
        <f>AJ982*'CDO Param'!J$6*'CDO Param'!J$9</f>
        <v>0</v>
      </c>
      <c r="AV982" s="3">
        <f>AK982*'CDO Param'!K$6*'CDO Param'!K$9</f>
        <v>0</v>
      </c>
      <c r="AW982" s="3">
        <f>AL982*'CDO Param'!L$6*'CDO Param'!L$9</f>
        <v>0</v>
      </c>
      <c r="AY982" s="2">
        <f t="shared" si="47"/>
        <v>0</v>
      </c>
      <c r="BI982" s="5">
        <f>AY982/'CDO Param'!$M$6</f>
        <v>0</v>
      </c>
      <c r="BJ982" s="5">
        <f t="shared" si="48"/>
        <v>0</v>
      </c>
      <c r="BK982" s="5">
        <f t="shared" si="49"/>
        <v>0</v>
      </c>
    </row>
    <row r="983" spans="1:63" x14ac:dyDescent="0.2">
      <c r="A983" s="3">
        <v>980</v>
      </c>
      <c r="B983" s="3">
        <v>979</v>
      </c>
      <c r="C983">
        <v>0.77141066867625341</v>
      </c>
      <c r="D983">
        <v>1.1782617548306007</v>
      </c>
      <c r="E983">
        <v>-1.0441340236866381</v>
      </c>
      <c r="F983">
        <v>0.16970261640381068</v>
      </c>
      <c r="G983">
        <v>1.4079068932915106</v>
      </c>
      <c r="H983">
        <v>2.7550868253456429E-2</v>
      </c>
      <c r="I983">
        <v>-0.82785618360503577</v>
      </c>
      <c r="J983">
        <v>0.10539110917306971</v>
      </c>
      <c r="K983">
        <v>1.0239250514132436</v>
      </c>
      <c r="L983">
        <v>0.29000830181757919</v>
      </c>
      <c r="M983">
        <v>-1.3408089216682129</v>
      </c>
      <c r="N983">
        <v>-5.0904418458230793E-2</v>
      </c>
      <c r="O983">
        <v>-0.44526814235723577</v>
      </c>
      <c r="P983">
        <v>0.67954374571854714</v>
      </c>
      <c r="R983">
        <f>SQRT(Correlation)*$F983 + SQRT('CDO Param'!C$17 - Correlation)*HLOOKUP('CDO Param'!C$12,$C$4:$E$1004,$A983,FALSE) + SQRT(1-Correlation)*G983</f>
        <v>1.5559538095191283</v>
      </c>
      <c r="S983">
        <f>SQRT(Correlation)*$F983 + SQRT('CDO Param'!D$17 - Correlation)*HLOOKUP('CDO Param'!D$12,$C$4:$E$1004,$A983,FALSE) + SQRT(1-Correlation)*H983</f>
        <v>0.24643310320212947</v>
      </c>
      <c r="T983">
        <f>SQRT(Correlation)*$F983 + SQRT('CDO Param'!E$17 - Correlation)*HLOOKUP('CDO Param'!E$12,$C$4:$E$1004,$A983,FALSE) + SQRT(1-Correlation)*I983</f>
        <v>-0.52761257649940652</v>
      </c>
      <c r="U983">
        <f>SQRT(Correlation)*$F983 + SQRT('CDO Param'!F$17 - Correlation)*HLOOKUP('CDO Param'!F$12,$C$4:$E$1004,$A983,FALSE) + SQRT(1-Correlation)*J983</f>
        <v>-7.9828001150270833E-2</v>
      </c>
      <c r="V983">
        <f>SQRT(Correlation)*$F983 + SQRT('CDO Param'!G$17 - Correlation)*HLOOKUP('CDO Param'!G$12,$C$4:$E$1004,$A983,FALSE) + SQRT(1-Correlation)*K983</f>
        <v>0.79156980854547743</v>
      </c>
      <c r="W983">
        <f>SQRT(Correlation)*$F983 + SQRT('CDO Param'!H$17 - Correlation)*HLOOKUP('CDO Param'!H$12,$C$4:$E$1004,$A983,FALSE) + SQRT(1-Correlation)*L983</f>
        <v>0.49542208687361505</v>
      </c>
      <c r="X983">
        <f>SQRT(Correlation)*$F983 + SQRT('CDO Param'!I$17 - Correlation)*HLOOKUP('CDO Param'!I$12,$C$4:$E$1004,$A983,FALSE) + SQRT(1-Correlation)*M983</f>
        <v>-1.4518138160495335</v>
      </c>
      <c r="Y983">
        <f>SQRT(Correlation)*$F983 + SQRT('CDO Param'!J$17 - Correlation)*HLOOKUP('CDO Param'!J$12,$C$4:$E$1004,$A983,FALSE) + SQRT(1-Correlation)*N983</f>
        <v>0.20946858648623262</v>
      </c>
      <c r="Z983">
        <f>SQRT(Correlation)*$F983 + SQRT('CDO Param'!K$17 - Correlation)*HLOOKUP('CDO Param'!K$12,$C$4:$E$1004,$A983,FALSE) + SQRT(1-Correlation)*O983</f>
        <v>-0.16465769173375761</v>
      </c>
      <c r="AA983">
        <f>SQRT(Correlation)*$F983 + SQRT('CDO Param'!L$17 - Correlation)*HLOOKUP('CDO Param'!L$12,$C$4:$E$1004,$A983,FALSE) + SQRT(1-Correlation)*P983</f>
        <v>0.90243255993240146</v>
      </c>
      <c r="AC983" s="3">
        <f>IF(R983&lt;'CDO Param'!C$13,1,0)</f>
        <v>0</v>
      </c>
      <c r="AD983" s="3">
        <f>IF(S983&lt;'CDO Param'!D$13,1,0)</f>
        <v>0</v>
      </c>
      <c r="AE983" s="3">
        <f>IF(T983&lt;'CDO Param'!E$13,1,0)</f>
        <v>0</v>
      </c>
      <c r="AF983" s="3">
        <f>IF(U983&lt;'CDO Param'!F$13,1,0)</f>
        <v>0</v>
      </c>
      <c r="AG983" s="3">
        <f>IF(V983&lt;'CDO Param'!G$13,1,0)</f>
        <v>0</v>
      </c>
      <c r="AH983" s="3">
        <f>IF(W983&lt;'CDO Param'!H$13,1,0)</f>
        <v>0</v>
      </c>
      <c r="AI983" s="3">
        <f>IF(X983&lt;'CDO Param'!I$13,1,0)</f>
        <v>0</v>
      </c>
      <c r="AJ983" s="3">
        <f>IF(Y983&lt;'CDO Param'!J$13,1,0)</f>
        <v>0</v>
      </c>
      <c r="AK983" s="3">
        <f>IF(Z983&lt;'CDO Param'!K$13,1,0)</f>
        <v>0</v>
      </c>
      <c r="AL983" s="3">
        <f>IF(AA983&lt;'CDO Param'!L$13,1,0)</f>
        <v>0</v>
      </c>
      <c r="AN983" s="3">
        <f>AC983*'CDO Param'!C$6*'CDO Param'!C$9</f>
        <v>0</v>
      </c>
      <c r="AO983" s="3">
        <f>AD983*'CDO Param'!D$6*'CDO Param'!D$9</f>
        <v>0</v>
      </c>
      <c r="AP983" s="3">
        <f>AE983*'CDO Param'!E$6*'CDO Param'!E$9</f>
        <v>0</v>
      </c>
      <c r="AQ983" s="3">
        <f>AF983*'CDO Param'!F$6*'CDO Param'!F$9</f>
        <v>0</v>
      </c>
      <c r="AR983" s="3">
        <f>AG983*'CDO Param'!G$6*'CDO Param'!G$9</f>
        <v>0</v>
      </c>
      <c r="AS983" s="3">
        <f>AH983*'CDO Param'!H$6*'CDO Param'!H$9</f>
        <v>0</v>
      </c>
      <c r="AT983" s="3">
        <f>AI983*'CDO Param'!I$6*'CDO Param'!I$9</f>
        <v>0</v>
      </c>
      <c r="AU983" s="3">
        <f>AJ983*'CDO Param'!J$6*'CDO Param'!J$9</f>
        <v>0</v>
      </c>
      <c r="AV983" s="3">
        <f>AK983*'CDO Param'!K$6*'CDO Param'!K$9</f>
        <v>0</v>
      </c>
      <c r="AW983" s="3">
        <f>AL983*'CDO Param'!L$6*'CDO Param'!L$9</f>
        <v>0</v>
      </c>
      <c r="AY983" s="2">
        <f t="shared" si="47"/>
        <v>0</v>
      </c>
      <c r="BI983" s="5">
        <f>AY983/'CDO Param'!$M$6</f>
        <v>0</v>
      </c>
      <c r="BJ983" s="5">
        <f t="shared" si="48"/>
        <v>0</v>
      </c>
      <c r="BK983" s="5">
        <f t="shared" si="49"/>
        <v>0</v>
      </c>
    </row>
    <row r="984" spans="1:63" x14ac:dyDescent="0.2">
      <c r="A984" s="3">
        <v>981</v>
      </c>
      <c r="B984" s="3">
        <v>980</v>
      </c>
      <c r="C984">
        <v>-0.85102783486945555</v>
      </c>
      <c r="D984">
        <v>2.6245470508001745</v>
      </c>
      <c r="E984">
        <v>-1.3738872439716943</v>
      </c>
      <c r="F984">
        <v>-0.48049969336716458</v>
      </c>
      <c r="G984">
        <v>9.3948528956389055E-2</v>
      </c>
      <c r="H984">
        <v>1.0953726814477704E-2</v>
      </c>
      <c r="I984">
        <v>1.6057765606092289</v>
      </c>
      <c r="J984">
        <v>0.54052975428930949</v>
      </c>
      <c r="K984">
        <v>0.68284293774922844</v>
      </c>
      <c r="L984">
        <v>0.63687934925837908</v>
      </c>
      <c r="M984">
        <v>1.073717612598557</v>
      </c>
      <c r="N984">
        <v>-0.73762521424214356</v>
      </c>
      <c r="O984">
        <v>1.0331700650567655</v>
      </c>
      <c r="P984">
        <v>-1.078235527529614</v>
      </c>
      <c r="R984">
        <f>SQRT(Correlation)*$F984 + SQRT('CDO Param'!C$17 - Correlation)*HLOOKUP('CDO Param'!C$12,$C$4:$E$1004,$A984,FALSE) + SQRT(1-Correlation)*G984</f>
        <v>0.30834705912485871</v>
      </c>
      <c r="S984">
        <f>SQRT(Correlation)*$F984 + SQRT('CDO Param'!D$17 - Correlation)*HLOOKUP('CDO Param'!D$12,$C$4:$E$1004,$A984,FALSE) + SQRT(1-Correlation)*H984</f>
        <v>0.22961127650782043</v>
      </c>
      <c r="T984">
        <f>SQRT(Correlation)*$F984 + SQRT('CDO Param'!E$17 - Correlation)*HLOOKUP('CDO Param'!E$12,$C$4:$E$1004,$A984,FALSE) + SQRT(1-Correlation)*I984</f>
        <v>1.1462652578598678</v>
      </c>
      <c r="U984">
        <f>SQRT(Correlation)*$F984 + SQRT('CDO Param'!F$17 - Correlation)*HLOOKUP('CDO Param'!F$12,$C$4:$E$1004,$A984,FALSE) + SQRT(1-Correlation)*J984</f>
        <v>5.3633678294287279E-2</v>
      </c>
      <c r="V984">
        <f>SQRT(Correlation)*$F984 + SQRT('CDO Param'!G$17 - Correlation)*HLOOKUP('CDO Param'!G$12,$C$4:$E$1004,$A984,FALSE) + SQRT(1-Correlation)*K984</f>
        <v>0.18864381853511097</v>
      </c>
      <c r="W984">
        <f>SQRT(Correlation)*$F984 + SQRT('CDO Param'!H$17 - Correlation)*HLOOKUP('CDO Param'!H$12,$C$4:$E$1004,$A984,FALSE) + SQRT(1-Correlation)*L984</f>
        <v>0.82341646034222149</v>
      </c>
      <c r="X984">
        <f>SQRT(Correlation)*$F984 + SQRT('CDO Param'!I$17 - Correlation)*HLOOKUP('CDO Param'!I$12,$C$4:$E$1004,$A984,FALSE) + SQRT(1-Correlation)*M984</f>
        <v>0.55946009419559428</v>
      </c>
      <c r="Y984">
        <f>SQRT(Correlation)*$F984 + SQRT('CDO Param'!J$17 - Correlation)*HLOOKUP('CDO Param'!J$12,$C$4:$E$1004,$A984,FALSE) + SQRT(1-Correlation)*N984</f>
        <v>-1.0768808665635599</v>
      </c>
      <c r="Z984">
        <f>SQRT(Correlation)*$F984 + SQRT('CDO Param'!K$17 - Correlation)*HLOOKUP('CDO Param'!K$12,$C$4:$E$1004,$A984,FALSE) + SQRT(1-Correlation)*O984</f>
        <v>0.60304303917400981</v>
      </c>
      <c r="AA984">
        <f>SQRT(Correlation)*$F984 + SQRT('CDO Param'!L$17 - Correlation)*HLOOKUP('CDO Param'!L$12,$C$4:$E$1004,$A984,FALSE) + SQRT(1-Correlation)*P984</f>
        <v>-1.4000121819231361</v>
      </c>
      <c r="AC984" s="3">
        <f>IF(R984&lt;'CDO Param'!C$13,1,0)</f>
        <v>0</v>
      </c>
      <c r="AD984" s="3">
        <f>IF(S984&lt;'CDO Param'!D$13,1,0)</f>
        <v>0</v>
      </c>
      <c r="AE984" s="3">
        <f>IF(T984&lt;'CDO Param'!E$13,1,0)</f>
        <v>0</v>
      </c>
      <c r="AF984" s="3">
        <f>IF(U984&lt;'CDO Param'!F$13,1,0)</f>
        <v>0</v>
      </c>
      <c r="AG984" s="3">
        <f>IF(V984&lt;'CDO Param'!G$13,1,0)</f>
        <v>0</v>
      </c>
      <c r="AH984" s="3">
        <f>IF(W984&lt;'CDO Param'!H$13,1,0)</f>
        <v>0</v>
      </c>
      <c r="AI984" s="3">
        <f>IF(X984&lt;'CDO Param'!I$13,1,0)</f>
        <v>0</v>
      </c>
      <c r="AJ984" s="3">
        <f>IF(Y984&lt;'CDO Param'!J$13,1,0)</f>
        <v>0</v>
      </c>
      <c r="AK984" s="3">
        <f>IF(Z984&lt;'CDO Param'!K$13,1,0)</f>
        <v>0</v>
      </c>
      <c r="AL984" s="3">
        <f>IF(AA984&lt;'CDO Param'!L$13,1,0)</f>
        <v>1</v>
      </c>
      <c r="AN984" s="3">
        <f>AC984*'CDO Param'!C$6*'CDO Param'!C$9</f>
        <v>0</v>
      </c>
      <c r="AO984" s="3">
        <f>AD984*'CDO Param'!D$6*'CDO Param'!D$9</f>
        <v>0</v>
      </c>
      <c r="AP984" s="3">
        <f>AE984*'CDO Param'!E$6*'CDO Param'!E$9</f>
        <v>0</v>
      </c>
      <c r="AQ984" s="3">
        <f>AF984*'CDO Param'!F$6*'CDO Param'!F$9</f>
        <v>0</v>
      </c>
      <c r="AR984" s="3">
        <f>AG984*'CDO Param'!G$6*'CDO Param'!G$9</f>
        <v>0</v>
      </c>
      <c r="AS984" s="3">
        <f>AH984*'CDO Param'!H$6*'CDO Param'!H$9</f>
        <v>0</v>
      </c>
      <c r="AT984" s="3">
        <f>AI984*'CDO Param'!I$6*'CDO Param'!I$9</f>
        <v>0</v>
      </c>
      <c r="AU984" s="3">
        <f>AJ984*'CDO Param'!J$6*'CDO Param'!J$9</f>
        <v>0</v>
      </c>
      <c r="AV984" s="3">
        <f>AK984*'CDO Param'!K$6*'CDO Param'!K$9</f>
        <v>0</v>
      </c>
      <c r="AW984" s="3">
        <f>AL984*'CDO Param'!L$6*'CDO Param'!L$9</f>
        <v>4500</v>
      </c>
      <c r="AY984" s="2">
        <f t="shared" si="47"/>
        <v>4500</v>
      </c>
      <c r="BI984" s="5">
        <f>AY984/'CDO Param'!$M$6</f>
        <v>4.6875E-2</v>
      </c>
      <c r="BJ984" s="5">
        <f t="shared" si="48"/>
        <v>0</v>
      </c>
      <c r="BK984" s="5">
        <f t="shared" si="49"/>
        <v>0</v>
      </c>
    </row>
    <row r="985" spans="1:63" x14ac:dyDescent="0.2">
      <c r="A985" s="3">
        <v>982</v>
      </c>
      <c r="B985" s="3">
        <v>981</v>
      </c>
      <c r="C985">
        <v>0.79144001574604772</v>
      </c>
      <c r="D985">
        <v>-0.83643044490600005</v>
      </c>
      <c r="E985">
        <v>1.1589577297854703</v>
      </c>
      <c r="F985">
        <v>5.7342504078405909E-2</v>
      </c>
      <c r="G985">
        <v>0.74631543611758389</v>
      </c>
      <c r="H985">
        <v>-0.25941517378669232</v>
      </c>
      <c r="I985">
        <v>-0.18580976757220924</v>
      </c>
      <c r="J985">
        <v>0.74983972808695398</v>
      </c>
      <c r="K985">
        <v>-0.61622131397598423</v>
      </c>
      <c r="L985">
        <v>1.8395894585410133</v>
      </c>
      <c r="M985">
        <v>0.89107288658851758</v>
      </c>
      <c r="N985">
        <v>-0.2110698460455751</v>
      </c>
      <c r="O985">
        <v>0.54918700698181055</v>
      </c>
      <c r="P985">
        <v>0.82419546743039973</v>
      </c>
      <c r="R985">
        <f>SQRT(Correlation)*$F985 + SQRT('CDO Param'!C$17 - Correlation)*HLOOKUP('CDO Param'!C$12,$C$4:$E$1004,$A985,FALSE) + SQRT(1-Correlation)*G985</f>
        <v>0.60786115336778013</v>
      </c>
      <c r="S985">
        <f>SQRT(Correlation)*$F985 + SQRT('CDO Param'!D$17 - Correlation)*HLOOKUP('CDO Param'!D$12,$C$4:$E$1004,$A985,FALSE) + SQRT(1-Correlation)*H985</f>
        <v>-0.3462586785865634</v>
      </c>
      <c r="T985">
        <f>SQRT(Correlation)*$F985 + SQRT('CDO Param'!E$17 - Correlation)*HLOOKUP('CDO Param'!E$12,$C$4:$E$1004,$A985,FALSE) + SQRT(1-Correlation)*I985</f>
        <v>5.1254014781031476E-2</v>
      </c>
      <c r="U985">
        <f>SQRT(Correlation)*$F985 + SQRT('CDO Param'!F$17 - Correlation)*HLOOKUP('CDO Param'!F$12,$C$4:$E$1004,$A985,FALSE) + SQRT(1-Correlation)*J985</f>
        <v>0.98864454489827214</v>
      </c>
      <c r="V985">
        <f>SQRT(Correlation)*$F985 + SQRT('CDO Param'!G$17 - Correlation)*HLOOKUP('CDO Param'!G$12,$C$4:$E$1004,$A985,FALSE) + SQRT(1-Correlation)*K985</f>
        <v>-0.30731474982431778</v>
      </c>
      <c r="W985">
        <f>SQRT(Correlation)*$F985 + SQRT('CDO Param'!H$17 - Correlation)*HLOOKUP('CDO Param'!H$12,$C$4:$E$1004,$A985,FALSE) + SQRT(1-Correlation)*L985</f>
        <v>1.6450319586333904</v>
      </c>
      <c r="X985">
        <f>SQRT(Correlation)*$F985 + SQRT('CDO Param'!I$17 - Correlation)*HLOOKUP('CDO Param'!I$12,$C$4:$E$1004,$A985,FALSE) + SQRT(1-Correlation)*M985</f>
        <v>1.1226300834996263</v>
      </c>
      <c r="Y985">
        <f>SQRT(Correlation)*$F985 + SQRT('CDO Param'!J$17 - Correlation)*HLOOKUP('CDO Param'!J$12,$C$4:$E$1004,$A985,FALSE) + SQRT(1-Correlation)*N985</f>
        <v>2.7290200225903977E-2</v>
      </c>
      <c r="Z985">
        <f>SQRT(Correlation)*$F985 + SQRT('CDO Param'!K$17 - Correlation)*HLOOKUP('CDO Param'!K$12,$C$4:$E$1004,$A985,FALSE) + SQRT(1-Correlation)*O985</f>
        <v>0.7485331789214289</v>
      </c>
      <c r="AA985">
        <f>SQRT(Correlation)*$F985 + SQRT('CDO Param'!L$17 - Correlation)*HLOOKUP('CDO Param'!L$12,$C$4:$E$1004,$A985,FALSE) + SQRT(1-Correlation)*P985</f>
        <v>1.0094291121715908</v>
      </c>
      <c r="AC985" s="3">
        <f>IF(R985&lt;'CDO Param'!C$13,1,0)</f>
        <v>0</v>
      </c>
      <c r="AD985" s="3">
        <f>IF(S985&lt;'CDO Param'!D$13,1,0)</f>
        <v>0</v>
      </c>
      <c r="AE985" s="3">
        <f>IF(T985&lt;'CDO Param'!E$13,1,0)</f>
        <v>0</v>
      </c>
      <c r="AF985" s="3">
        <f>IF(U985&lt;'CDO Param'!F$13,1,0)</f>
        <v>0</v>
      </c>
      <c r="AG985" s="3">
        <f>IF(V985&lt;'CDO Param'!G$13,1,0)</f>
        <v>1</v>
      </c>
      <c r="AH985" s="3">
        <f>IF(W985&lt;'CDO Param'!H$13,1,0)</f>
        <v>0</v>
      </c>
      <c r="AI985" s="3">
        <f>IF(X985&lt;'CDO Param'!I$13,1,0)</f>
        <v>0</v>
      </c>
      <c r="AJ985" s="3">
        <f>IF(Y985&lt;'CDO Param'!J$13,1,0)</f>
        <v>0</v>
      </c>
      <c r="AK985" s="3">
        <f>IF(Z985&lt;'CDO Param'!K$13,1,0)</f>
        <v>0</v>
      </c>
      <c r="AL985" s="3">
        <f>IF(AA985&lt;'CDO Param'!L$13,1,0)</f>
        <v>0</v>
      </c>
      <c r="AN985" s="3">
        <f>AC985*'CDO Param'!C$6*'CDO Param'!C$9</f>
        <v>0</v>
      </c>
      <c r="AO985" s="3">
        <f>AD985*'CDO Param'!D$6*'CDO Param'!D$9</f>
        <v>0</v>
      </c>
      <c r="AP985" s="3">
        <f>AE985*'CDO Param'!E$6*'CDO Param'!E$9</f>
        <v>0</v>
      </c>
      <c r="AQ985" s="3">
        <f>AF985*'CDO Param'!F$6*'CDO Param'!F$9</f>
        <v>0</v>
      </c>
      <c r="AR985" s="3">
        <f>AG985*'CDO Param'!G$6*'CDO Param'!G$9</f>
        <v>4500</v>
      </c>
      <c r="AS985" s="3">
        <f>AH985*'CDO Param'!H$6*'CDO Param'!H$9</f>
        <v>0</v>
      </c>
      <c r="AT985" s="3">
        <f>AI985*'CDO Param'!I$6*'CDO Param'!I$9</f>
        <v>0</v>
      </c>
      <c r="AU985" s="3">
        <f>AJ985*'CDO Param'!J$6*'CDO Param'!J$9</f>
        <v>0</v>
      </c>
      <c r="AV985" s="3">
        <f>AK985*'CDO Param'!K$6*'CDO Param'!K$9</f>
        <v>0</v>
      </c>
      <c r="AW985" s="3">
        <f>AL985*'CDO Param'!L$6*'CDO Param'!L$9</f>
        <v>0</v>
      </c>
      <c r="AY985" s="2">
        <f t="shared" si="47"/>
        <v>4500</v>
      </c>
      <c r="BI985" s="5">
        <f>AY985/'CDO Param'!$M$6</f>
        <v>4.6875E-2</v>
      </c>
      <c r="BJ985" s="5">
        <f t="shared" si="48"/>
        <v>0</v>
      </c>
      <c r="BK985" s="5">
        <f t="shared" si="49"/>
        <v>0</v>
      </c>
    </row>
    <row r="986" spans="1:63" x14ac:dyDescent="0.2">
      <c r="A986" s="3">
        <v>983</v>
      </c>
      <c r="B986" s="3">
        <v>982</v>
      </c>
      <c r="C986">
        <v>-2.332144504180178</v>
      </c>
      <c r="D986">
        <v>0.7057246875774581</v>
      </c>
      <c r="E986">
        <v>-0.53251596909831278</v>
      </c>
      <c r="F986">
        <v>-1.837179297581315E-2</v>
      </c>
      <c r="G986">
        <v>-0.45501110434997827</v>
      </c>
      <c r="H986">
        <v>0.58105229072680231</v>
      </c>
      <c r="I986">
        <v>1.3628823580802418</v>
      </c>
      <c r="J986">
        <v>1.1375482245057356</v>
      </c>
      <c r="K986">
        <v>2.6477664505364373E-2</v>
      </c>
      <c r="L986">
        <v>-2.1920095605310053</v>
      </c>
      <c r="M986">
        <v>-3.9044607547111809E-2</v>
      </c>
      <c r="N986">
        <v>0.75020807344117202</v>
      </c>
      <c r="O986">
        <v>-1.1308770808682311</v>
      </c>
      <c r="P986">
        <v>-3.6961864680051804</v>
      </c>
      <c r="R986">
        <f>SQRT(Correlation)*$F986 + SQRT('CDO Param'!C$17 - Correlation)*HLOOKUP('CDO Param'!C$12,$C$4:$E$1004,$A986,FALSE) + SQRT(1-Correlation)*G986</f>
        <v>-0.33766656372745346</v>
      </c>
      <c r="S986">
        <f>SQRT(Correlation)*$F986 + SQRT('CDO Param'!D$17 - Correlation)*HLOOKUP('CDO Param'!D$12,$C$4:$E$1004,$A986,FALSE) + SQRT(1-Correlation)*H986</f>
        <v>0.64522947490339921</v>
      </c>
      <c r="T986">
        <f>SQRT(Correlation)*$F986 + SQRT('CDO Param'!E$17 - Correlation)*HLOOKUP('CDO Param'!E$12,$C$4:$E$1004,$A986,FALSE) + SQRT(1-Correlation)*I986</f>
        <v>0.67010662131528109</v>
      </c>
      <c r="U986">
        <f>SQRT(Correlation)*$F986 + SQRT('CDO Param'!F$17 - Correlation)*HLOOKUP('CDO Param'!F$12,$C$4:$E$1004,$A986,FALSE) + SQRT(1-Correlation)*J986</f>
        <v>0.95428913966434181</v>
      </c>
      <c r="V986">
        <f>SQRT(Correlation)*$F986 + SQRT('CDO Param'!G$17 - Correlation)*HLOOKUP('CDO Param'!G$12,$C$4:$E$1004,$A986,FALSE) + SQRT(1-Correlation)*K986</f>
        <v>-9.97649435636416E-2</v>
      </c>
      <c r="W986">
        <f>SQRT(Correlation)*$F986 + SQRT('CDO Param'!H$17 - Correlation)*HLOOKUP('CDO Param'!H$12,$C$4:$E$1004,$A986,FALSE) + SQRT(1-Correlation)*L986</f>
        <v>-1.9855279878459211</v>
      </c>
      <c r="X986">
        <f>SQRT(Correlation)*$F986 + SQRT('CDO Param'!I$17 - Correlation)*HLOOKUP('CDO Param'!I$12,$C$4:$E$1004,$A986,FALSE) + SQRT(1-Correlation)*M986</f>
        <v>-0.16192482871014771</v>
      </c>
      <c r="Y986">
        <f>SQRT(Correlation)*$F986 + SQRT('CDO Param'!J$17 - Correlation)*HLOOKUP('CDO Param'!J$12,$C$4:$E$1004,$A986,FALSE) + SQRT(1-Correlation)*N986</f>
        <v>8.887276033314917E-2</v>
      </c>
      <c r="Z986">
        <f>SQRT(Correlation)*$F986 + SQRT('CDO Param'!K$17 - Correlation)*HLOOKUP('CDO Param'!K$12,$C$4:$E$1004,$A986,FALSE) + SQRT(1-Correlation)*O986</f>
        <v>-1.6956813077709549</v>
      </c>
      <c r="AA986">
        <f>SQRT(Correlation)*$F986 + SQRT('CDO Param'!L$17 - Correlation)*HLOOKUP('CDO Param'!L$12,$C$4:$E$1004,$A986,FALSE) + SQRT(1-Correlation)*P986</f>
        <v>-4.1293474776799783</v>
      </c>
      <c r="AC986" s="3">
        <f>IF(R986&lt;'CDO Param'!C$13,1,0)</f>
        <v>0</v>
      </c>
      <c r="AD986" s="3">
        <f>IF(S986&lt;'CDO Param'!D$13,1,0)</f>
        <v>0</v>
      </c>
      <c r="AE986" s="3">
        <f>IF(T986&lt;'CDO Param'!E$13,1,0)</f>
        <v>0</v>
      </c>
      <c r="AF986" s="3">
        <f>IF(U986&lt;'CDO Param'!F$13,1,0)</f>
        <v>0</v>
      </c>
      <c r="AG986" s="3">
        <f>IF(V986&lt;'CDO Param'!G$13,1,0)</f>
        <v>1</v>
      </c>
      <c r="AH986" s="3">
        <f>IF(W986&lt;'CDO Param'!H$13,1,0)</f>
        <v>0</v>
      </c>
      <c r="AI986" s="3">
        <f>IF(X986&lt;'CDO Param'!I$13,1,0)</f>
        <v>0</v>
      </c>
      <c r="AJ986" s="3">
        <f>IF(Y986&lt;'CDO Param'!J$13,1,0)</f>
        <v>0</v>
      </c>
      <c r="AK986" s="3">
        <f>IF(Z986&lt;'CDO Param'!K$13,1,0)</f>
        <v>0</v>
      </c>
      <c r="AL986" s="3">
        <f>IF(AA986&lt;'CDO Param'!L$13,1,0)</f>
        <v>1</v>
      </c>
      <c r="AN986" s="3">
        <f>AC986*'CDO Param'!C$6*'CDO Param'!C$9</f>
        <v>0</v>
      </c>
      <c r="AO986" s="3">
        <f>AD986*'CDO Param'!D$6*'CDO Param'!D$9</f>
        <v>0</v>
      </c>
      <c r="AP986" s="3">
        <f>AE986*'CDO Param'!E$6*'CDO Param'!E$9</f>
        <v>0</v>
      </c>
      <c r="AQ986" s="3">
        <f>AF986*'CDO Param'!F$6*'CDO Param'!F$9</f>
        <v>0</v>
      </c>
      <c r="AR986" s="3">
        <f>AG986*'CDO Param'!G$6*'CDO Param'!G$9</f>
        <v>4500</v>
      </c>
      <c r="AS986" s="3">
        <f>AH986*'CDO Param'!H$6*'CDO Param'!H$9</f>
        <v>0</v>
      </c>
      <c r="AT986" s="3">
        <f>AI986*'CDO Param'!I$6*'CDO Param'!I$9</f>
        <v>0</v>
      </c>
      <c r="AU986" s="3">
        <f>AJ986*'CDO Param'!J$6*'CDO Param'!J$9</f>
        <v>0</v>
      </c>
      <c r="AV986" s="3">
        <f>AK986*'CDO Param'!K$6*'CDO Param'!K$9</f>
        <v>0</v>
      </c>
      <c r="AW986" s="3">
        <f>AL986*'CDO Param'!L$6*'CDO Param'!L$9</f>
        <v>4500</v>
      </c>
      <c r="AY986" s="2">
        <f t="shared" si="47"/>
        <v>9000</v>
      </c>
      <c r="BI986" s="5">
        <f>AY986/'CDO Param'!$M$6</f>
        <v>9.375E-2</v>
      </c>
      <c r="BJ986" s="5">
        <f t="shared" si="48"/>
        <v>0.02</v>
      </c>
      <c r="BK986" s="5">
        <f t="shared" si="49"/>
        <v>1</v>
      </c>
    </row>
    <row r="987" spans="1:63" x14ac:dyDescent="0.2">
      <c r="A987" s="3">
        <v>984</v>
      </c>
      <c r="B987" s="3">
        <v>983</v>
      </c>
      <c r="C987">
        <v>1.0032908903667703</v>
      </c>
      <c r="D987">
        <v>0.76958485806244425</v>
      </c>
      <c r="E987">
        <v>-7.539142643508967E-2</v>
      </c>
      <c r="F987">
        <v>0.98799318948294967</v>
      </c>
      <c r="G987">
        <v>-0.3629611455835402</v>
      </c>
      <c r="H987">
        <v>-0.72752754931570962</v>
      </c>
      <c r="I987">
        <v>0.30882574719726108</v>
      </c>
      <c r="J987">
        <v>0.63547645368089434</v>
      </c>
      <c r="K987">
        <v>-0.94008782980381511</v>
      </c>
      <c r="L987">
        <v>-9.6409848993062042E-2</v>
      </c>
      <c r="M987">
        <v>-1.46971160575049</v>
      </c>
      <c r="N987">
        <v>-0.59753574532805942</v>
      </c>
      <c r="O987">
        <v>-0.89650711743161082</v>
      </c>
      <c r="P987">
        <v>-1.0450844456499908</v>
      </c>
      <c r="R987">
        <f>SQRT(Correlation)*$F987 + SQRT('CDO Param'!C$17 - Correlation)*HLOOKUP('CDO Param'!C$12,$C$4:$E$1004,$A987,FALSE) + SQRT(1-Correlation)*G987</f>
        <v>7.6931436860546265E-2</v>
      </c>
      <c r="S987">
        <f>SQRT(Correlation)*$F987 + SQRT('CDO Param'!D$17 - Correlation)*HLOOKUP('CDO Param'!D$12,$C$4:$E$1004,$A987,FALSE) + SQRT(1-Correlation)*H987</f>
        <v>-0.26892662139050338</v>
      </c>
      <c r="T987">
        <f>SQRT(Correlation)*$F987 + SQRT('CDO Param'!E$17 - Correlation)*HLOOKUP('CDO Param'!E$12,$C$4:$E$1004,$A987,FALSE) + SQRT(1-Correlation)*I987</f>
        <v>0.87085452638075989</v>
      </c>
      <c r="U987">
        <f>SQRT(Correlation)*$F987 + SQRT('CDO Param'!F$17 - Correlation)*HLOOKUP('CDO Param'!F$12,$C$4:$E$1004,$A987,FALSE) + SQRT(1-Correlation)*J987</f>
        <v>0.89843874161852555</v>
      </c>
      <c r="V987">
        <f>SQRT(Correlation)*$F987 + SQRT('CDO Param'!G$17 - Correlation)*HLOOKUP('CDO Param'!G$12,$C$4:$E$1004,$A987,FALSE) + SQRT(1-Correlation)*K987</f>
        <v>-0.5962727791283432</v>
      </c>
      <c r="W987">
        <f>SQRT(Correlation)*$F987 + SQRT('CDO Param'!H$17 - Correlation)*HLOOKUP('CDO Param'!H$12,$C$4:$E$1004,$A987,FALSE) + SQRT(1-Correlation)*L987</f>
        <v>0.32980420000964172</v>
      </c>
      <c r="X987">
        <f>SQRT(Correlation)*$F987 + SQRT('CDO Param'!I$17 - Correlation)*HLOOKUP('CDO Param'!I$12,$C$4:$E$1004,$A987,FALSE) + SQRT(1-Correlation)*M987</f>
        <v>-1.0987180096194011</v>
      </c>
      <c r="Y987">
        <f>SQRT(Correlation)*$F987 + SQRT('CDO Param'!J$17 - Correlation)*HLOOKUP('CDO Param'!J$12,$C$4:$E$1004,$A987,FALSE) + SQRT(1-Correlation)*N987</f>
        <v>1.1004516425852762E-2</v>
      </c>
      <c r="Z987">
        <f>SQRT(Correlation)*$F987 + SQRT('CDO Param'!K$17 - Correlation)*HLOOKUP('CDO Param'!K$12,$C$4:$E$1004,$A987,FALSE) + SQRT(1-Correlation)*O987</f>
        <v>-0.27262463088403177</v>
      </c>
      <c r="AA987">
        <f>SQRT(Correlation)*$F987 + SQRT('CDO Param'!L$17 - Correlation)*HLOOKUP('CDO Param'!L$12,$C$4:$E$1004,$A987,FALSE) + SQRT(1-Correlation)*P987</f>
        <v>-0.4135774606337782</v>
      </c>
      <c r="AC987" s="3">
        <f>IF(R987&lt;'CDO Param'!C$13,1,0)</f>
        <v>0</v>
      </c>
      <c r="AD987" s="3">
        <f>IF(S987&lt;'CDO Param'!D$13,1,0)</f>
        <v>0</v>
      </c>
      <c r="AE987" s="3">
        <f>IF(T987&lt;'CDO Param'!E$13,1,0)</f>
        <v>0</v>
      </c>
      <c r="AF987" s="3">
        <f>IF(U987&lt;'CDO Param'!F$13,1,0)</f>
        <v>0</v>
      </c>
      <c r="AG987" s="3">
        <f>IF(V987&lt;'CDO Param'!G$13,1,0)</f>
        <v>1</v>
      </c>
      <c r="AH987" s="3">
        <f>IF(W987&lt;'CDO Param'!H$13,1,0)</f>
        <v>0</v>
      </c>
      <c r="AI987" s="3">
        <f>IF(X987&lt;'CDO Param'!I$13,1,0)</f>
        <v>0</v>
      </c>
      <c r="AJ987" s="3">
        <f>IF(Y987&lt;'CDO Param'!J$13,1,0)</f>
        <v>0</v>
      </c>
      <c r="AK987" s="3">
        <f>IF(Z987&lt;'CDO Param'!K$13,1,0)</f>
        <v>0</v>
      </c>
      <c r="AL987" s="3">
        <f>IF(AA987&lt;'CDO Param'!L$13,1,0)</f>
        <v>0</v>
      </c>
      <c r="AN987" s="3">
        <f>AC987*'CDO Param'!C$6*'CDO Param'!C$9</f>
        <v>0</v>
      </c>
      <c r="AO987" s="3">
        <f>AD987*'CDO Param'!D$6*'CDO Param'!D$9</f>
        <v>0</v>
      </c>
      <c r="AP987" s="3">
        <f>AE987*'CDO Param'!E$6*'CDO Param'!E$9</f>
        <v>0</v>
      </c>
      <c r="AQ987" s="3">
        <f>AF987*'CDO Param'!F$6*'CDO Param'!F$9</f>
        <v>0</v>
      </c>
      <c r="AR987" s="3">
        <f>AG987*'CDO Param'!G$6*'CDO Param'!G$9</f>
        <v>4500</v>
      </c>
      <c r="AS987" s="3">
        <f>AH987*'CDO Param'!H$6*'CDO Param'!H$9</f>
        <v>0</v>
      </c>
      <c r="AT987" s="3">
        <f>AI987*'CDO Param'!I$6*'CDO Param'!I$9</f>
        <v>0</v>
      </c>
      <c r="AU987" s="3">
        <f>AJ987*'CDO Param'!J$6*'CDO Param'!J$9</f>
        <v>0</v>
      </c>
      <c r="AV987" s="3">
        <f>AK987*'CDO Param'!K$6*'CDO Param'!K$9</f>
        <v>0</v>
      </c>
      <c r="AW987" s="3">
        <f>AL987*'CDO Param'!L$6*'CDO Param'!L$9</f>
        <v>0</v>
      </c>
      <c r="AY987" s="2">
        <f t="shared" si="47"/>
        <v>4500</v>
      </c>
      <c r="BI987" s="5">
        <f>AY987/'CDO Param'!$M$6</f>
        <v>4.6875E-2</v>
      </c>
      <c r="BJ987" s="5">
        <f t="shared" si="48"/>
        <v>0</v>
      </c>
      <c r="BK987" s="5">
        <f t="shared" si="49"/>
        <v>0</v>
      </c>
    </row>
    <row r="988" spans="1:63" x14ac:dyDescent="0.2">
      <c r="A988" s="3">
        <v>985</v>
      </c>
      <c r="B988" s="3">
        <v>984</v>
      </c>
      <c r="C988">
        <v>-0.52639620662375819</v>
      </c>
      <c r="D988">
        <v>-6.3413381212740205E-2</v>
      </c>
      <c r="E988">
        <v>0.24102746465359814</v>
      </c>
      <c r="F988">
        <v>-0.13808289622829761</v>
      </c>
      <c r="G988">
        <v>0.21678033590433188</v>
      </c>
      <c r="H988">
        <v>0.56130829761968926</v>
      </c>
      <c r="I988">
        <v>-0.10691906027204823</v>
      </c>
      <c r="J988">
        <v>1.856060407590121</v>
      </c>
      <c r="K988">
        <v>1.0035910236183554</v>
      </c>
      <c r="L988">
        <v>-1.5675050235586241</v>
      </c>
      <c r="M988">
        <v>-0.92023810793762095</v>
      </c>
      <c r="N988">
        <v>0.89252580437459983</v>
      </c>
      <c r="O988">
        <v>1.828848326113075</v>
      </c>
      <c r="P988">
        <v>-0.20091420083190314</v>
      </c>
      <c r="R988">
        <f>SQRT(Correlation)*$F988 + SQRT('CDO Param'!C$17 - Correlation)*HLOOKUP('CDO Param'!C$12,$C$4:$E$1004,$A988,FALSE) + SQRT(1-Correlation)*G988</f>
        <v>0.15302223184411112</v>
      </c>
      <c r="S988">
        <f>SQRT(Correlation)*$F988 + SQRT('CDO Param'!D$17 - Correlation)*HLOOKUP('CDO Param'!D$12,$C$4:$E$1004,$A988,FALSE) + SQRT(1-Correlation)*H988</f>
        <v>0.47987015483485751</v>
      </c>
      <c r="T988">
        <f>SQRT(Correlation)*$F988 + SQRT('CDO Param'!E$17 - Correlation)*HLOOKUP('CDO Param'!E$12,$C$4:$E$1004,$A988,FALSE) + SQRT(1-Correlation)*I988</f>
        <v>-0.2843693179041813</v>
      </c>
      <c r="U988">
        <f>SQRT(Correlation)*$F988 + SQRT('CDO Param'!F$17 - Correlation)*HLOOKUP('CDO Param'!F$12,$C$4:$E$1004,$A988,FALSE) + SQRT(1-Correlation)*J988</f>
        <v>1.7710432425951548</v>
      </c>
      <c r="V988">
        <f>SQRT(Correlation)*$F988 + SQRT('CDO Param'!G$17 - Correlation)*HLOOKUP('CDO Param'!G$12,$C$4:$E$1004,$A988,FALSE) + SQRT(1-Correlation)*K988</f>
        <v>0.96231977592173035</v>
      </c>
      <c r="W988">
        <f>SQRT(Correlation)*$F988 + SQRT('CDO Param'!H$17 - Correlation)*HLOOKUP('CDO Param'!H$12,$C$4:$E$1004,$A988,FALSE) + SQRT(1-Correlation)*L988</f>
        <v>-1.5396994876344525</v>
      </c>
      <c r="X988">
        <f>SQRT(Correlation)*$F988 + SQRT('CDO Param'!I$17 - Correlation)*HLOOKUP('CDO Param'!I$12,$C$4:$E$1004,$A988,FALSE) + SQRT(1-Correlation)*M988</f>
        <v>-0.86278478948844906</v>
      </c>
      <c r="Y988">
        <f>SQRT(Correlation)*$F988 + SQRT('CDO Param'!J$17 - Correlation)*HLOOKUP('CDO Param'!J$12,$C$4:$E$1004,$A988,FALSE) + SQRT(1-Correlation)*N988</f>
        <v>0.66378733250845012</v>
      </c>
      <c r="Z988">
        <f>SQRT(Correlation)*$F988 + SQRT('CDO Param'!K$17 - Correlation)*HLOOKUP('CDO Param'!K$12,$C$4:$E$1004,$A988,FALSE) + SQRT(1-Correlation)*O988</f>
        <v>1.5520608704702805</v>
      </c>
      <c r="AA988">
        <f>SQRT(Correlation)*$F988 + SQRT('CDO Param'!L$17 - Correlation)*HLOOKUP('CDO Param'!L$12,$C$4:$E$1004,$A988,FALSE) + SQRT(1-Correlation)*P988</f>
        <v>-0.37354093785122611</v>
      </c>
      <c r="AC988" s="3">
        <f>IF(R988&lt;'CDO Param'!C$13,1,0)</f>
        <v>0</v>
      </c>
      <c r="AD988" s="3">
        <f>IF(S988&lt;'CDO Param'!D$13,1,0)</f>
        <v>0</v>
      </c>
      <c r="AE988" s="3">
        <f>IF(T988&lt;'CDO Param'!E$13,1,0)</f>
        <v>0</v>
      </c>
      <c r="AF988" s="3">
        <f>IF(U988&lt;'CDO Param'!F$13,1,0)</f>
        <v>0</v>
      </c>
      <c r="AG988" s="3">
        <f>IF(V988&lt;'CDO Param'!G$13,1,0)</f>
        <v>0</v>
      </c>
      <c r="AH988" s="3">
        <f>IF(W988&lt;'CDO Param'!H$13,1,0)</f>
        <v>0</v>
      </c>
      <c r="AI988" s="3">
        <f>IF(X988&lt;'CDO Param'!I$13,1,0)</f>
        <v>0</v>
      </c>
      <c r="AJ988" s="3">
        <f>IF(Y988&lt;'CDO Param'!J$13,1,0)</f>
        <v>0</v>
      </c>
      <c r="AK988" s="3">
        <f>IF(Z988&lt;'CDO Param'!K$13,1,0)</f>
        <v>0</v>
      </c>
      <c r="AL988" s="3">
        <f>IF(AA988&lt;'CDO Param'!L$13,1,0)</f>
        <v>0</v>
      </c>
      <c r="AN988" s="3">
        <f>AC988*'CDO Param'!C$6*'CDO Param'!C$9</f>
        <v>0</v>
      </c>
      <c r="AO988" s="3">
        <f>AD988*'CDO Param'!D$6*'CDO Param'!D$9</f>
        <v>0</v>
      </c>
      <c r="AP988" s="3">
        <f>AE988*'CDO Param'!E$6*'CDO Param'!E$9</f>
        <v>0</v>
      </c>
      <c r="AQ988" s="3">
        <f>AF988*'CDO Param'!F$6*'CDO Param'!F$9</f>
        <v>0</v>
      </c>
      <c r="AR988" s="3">
        <f>AG988*'CDO Param'!G$6*'CDO Param'!G$9</f>
        <v>0</v>
      </c>
      <c r="AS988" s="3">
        <f>AH988*'CDO Param'!H$6*'CDO Param'!H$9</f>
        <v>0</v>
      </c>
      <c r="AT988" s="3">
        <f>AI988*'CDO Param'!I$6*'CDO Param'!I$9</f>
        <v>0</v>
      </c>
      <c r="AU988" s="3">
        <f>AJ988*'CDO Param'!J$6*'CDO Param'!J$9</f>
        <v>0</v>
      </c>
      <c r="AV988" s="3">
        <f>AK988*'CDO Param'!K$6*'CDO Param'!K$9</f>
        <v>0</v>
      </c>
      <c r="AW988" s="3">
        <f>AL988*'CDO Param'!L$6*'CDO Param'!L$9</f>
        <v>0</v>
      </c>
      <c r="AY988" s="2">
        <f t="shared" si="47"/>
        <v>0</v>
      </c>
      <c r="BI988" s="5">
        <f>AY988/'CDO Param'!$M$6</f>
        <v>0</v>
      </c>
      <c r="BJ988" s="5">
        <f t="shared" si="48"/>
        <v>0</v>
      </c>
      <c r="BK988" s="5">
        <f t="shared" si="49"/>
        <v>0</v>
      </c>
    </row>
    <row r="989" spans="1:63" x14ac:dyDescent="0.2">
      <c r="A989" s="3">
        <v>986</v>
      </c>
      <c r="B989" s="3">
        <v>985</v>
      </c>
      <c r="C989">
        <v>-0.3106845269940095</v>
      </c>
      <c r="D989">
        <v>-1.4052238839212805</v>
      </c>
      <c r="E989">
        <v>-0.93137941803433932</v>
      </c>
      <c r="F989">
        <v>-0.28465819923439994</v>
      </c>
      <c r="G989">
        <v>-0.44509079089039005</v>
      </c>
      <c r="H989">
        <v>0.95286168289021589</v>
      </c>
      <c r="I989">
        <v>-0.62917251852923073</v>
      </c>
      <c r="J989">
        <v>-0.15767113836773206</v>
      </c>
      <c r="K989">
        <v>0.45597857933898922</v>
      </c>
      <c r="L989">
        <v>-1.1465249372122344</v>
      </c>
      <c r="M989">
        <v>-1.0992175702995155</v>
      </c>
      <c r="N989">
        <v>-2.4382825358770788</v>
      </c>
      <c r="O989">
        <v>-2.3390566639136523</v>
      </c>
      <c r="P989">
        <v>-0.10242501957691275</v>
      </c>
      <c r="R989">
        <f>SQRT(Correlation)*$F989 + SQRT('CDO Param'!C$17 - Correlation)*HLOOKUP('CDO Param'!C$12,$C$4:$E$1004,$A989,FALSE) + SQRT(1-Correlation)*G989</f>
        <v>-0.71099569333728407</v>
      </c>
      <c r="S989">
        <f>SQRT(Correlation)*$F989 + SQRT('CDO Param'!D$17 - Correlation)*HLOOKUP('CDO Param'!D$12,$C$4:$E$1004,$A989,FALSE) + SQRT(1-Correlation)*H989</f>
        <v>0.61521847000677554</v>
      </c>
      <c r="T989">
        <f>SQRT(Correlation)*$F989 + SQRT('CDO Param'!E$17 - Correlation)*HLOOKUP('CDO Param'!E$12,$C$4:$E$1004,$A989,FALSE) + SQRT(1-Correlation)*I989</f>
        <v>-0.76910168580551708</v>
      </c>
      <c r="U989">
        <f>SQRT(Correlation)*$F989 + SQRT('CDO Param'!F$17 - Correlation)*HLOOKUP('CDO Param'!F$12,$C$4:$E$1004,$A989,FALSE) + SQRT(1-Correlation)*J989</f>
        <v>-0.44785957113324681</v>
      </c>
      <c r="V989">
        <f>SQRT(Correlation)*$F989 + SQRT('CDO Param'!G$17 - Correlation)*HLOOKUP('CDO Param'!G$12,$C$4:$E$1004,$A989,FALSE) + SQRT(1-Correlation)*K989</f>
        <v>0.13429966690853229</v>
      </c>
      <c r="W989">
        <f>SQRT(Correlation)*$F989 + SQRT('CDO Param'!H$17 - Correlation)*HLOOKUP('CDO Param'!H$12,$C$4:$E$1004,$A989,FALSE) + SQRT(1-Correlation)*L989</f>
        <v>-1.376434552635138</v>
      </c>
      <c r="X989">
        <f>SQRT(Correlation)*$F989 + SQRT('CDO Param'!I$17 - Correlation)*HLOOKUP('CDO Param'!I$12,$C$4:$E$1004,$A989,FALSE) + SQRT(1-Correlation)*M989</f>
        <v>-1.3410889454459847</v>
      </c>
      <c r="Y989">
        <f>SQRT(Correlation)*$F989 + SQRT('CDO Param'!J$17 - Correlation)*HLOOKUP('CDO Param'!J$12,$C$4:$E$1004,$A989,FALSE) + SQRT(1-Correlation)*N989</f>
        <v>-2.4853741435992958</v>
      </c>
      <c r="Z989">
        <f>SQRT(Correlation)*$F989 + SQRT('CDO Param'!K$17 - Correlation)*HLOOKUP('CDO Param'!K$12,$C$4:$E$1004,$A989,FALSE) + SQRT(1-Correlation)*O989</f>
        <v>-2.3912402161330943</v>
      </c>
      <c r="AA989">
        <f>SQRT(Correlation)*$F989 + SQRT('CDO Param'!L$17 - Correlation)*HLOOKUP('CDO Param'!L$12,$C$4:$E$1004,$A989,FALSE) + SQRT(1-Correlation)*P989</f>
        <v>-0.26938513125957259</v>
      </c>
      <c r="AC989" s="3">
        <f>IF(R989&lt;'CDO Param'!C$13,1,0)</f>
        <v>0</v>
      </c>
      <c r="AD989" s="3">
        <f>IF(S989&lt;'CDO Param'!D$13,1,0)</f>
        <v>0</v>
      </c>
      <c r="AE989" s="3">
        <f>IF(T989&lt;'CDO Param'!E$13,1,0)</f>
        <v>0</v>
      </c>
      <c r="AF989" s="3">
        <f>IF(U989&lt;'CDO Param'!F$13,1,0)</f>
        <v>0</v>
      </c>
      <c r="AG989" s="3">
        <f>IF(V989&lt;'CDO Param'!G$13,1,0)</f>
        <v>0</v>
      </c>
      <c r="AH989" s="3">
        <f>IF(W989&lt;'CDO Param'!H$13,1,0)</f>
        <v>0</v>
      </c>
      <c r="AI989" s="3">
        <f>IF(X989&lt;'CDO Param'!I$13,1,0)</f>
        <v>0</v>
      </c>
      <c r="AJ989" s="3">
        <f>IF(Y989&lt;'CDO Param'!J$13,1,0)</f>
        <v>0</v>
      </c>
      <c r="AK989" s="3">
        <f>IF(Z989&lt;'CDO Param'!K$13,1,0)</f>
        <v>1</v>
      </c>
      <c r="AL989" s="3">
        <f>IF(AA989&lt;'CDO Param'!L$13,1,0)</f>
        <v>0</v>
      </c>
      <c r="AN989" s="3">
        <f>AC989*'CDO Param'!C$6*'CDO Param'!C$9</f>
        <v>0</v>
      </c>
      <c r="AO989" s="3">
        <f>AD989*'CDO Param'!D$6*'CDO Param'!D$9</f>
        <v>0</v>
      </c>
      <c r="AP989" s="3">
        <f>AE989*'CDO Param'!E$6*'CDO Param'!E$9</f>
        <v>0</v>
      </c>
      <c r="AQ989" s="3">
        <f>AF989*'CDO Param'!F$6*'CDO Param'!F$9</f>
        <v>0</v>
      </c>
      <c r="AR989" s="3">
        <f>AG989*'CDO Param'!G$6*'CDO Param'!G$9</f>
        <v>0</v>
      </c>
      <c r="AS989" s="3">
        <f>AH989*'CDO Param'!H$6*'CDO Param'!H$9</f>
        <v>0</v>
      </c>
      <c r="AT989" s="3">
        <f>AI989*'CDO Param'!I$6*'CDO Param'!I$9</f>
        <v>0</v>
      </c>
      <c r="AU989" s="3">
        <f>AJ989*'CDO Param'!J$6*'CDO Param'!J$9</f>
        <v>0</v>
      </c>
      <c r="AV989" s="3">
        <f>AK989*'CDO Param'!K$6*'CDO Param'!K$9</f>
        <v>4500</v>
      </c>
      <c r="AW989" s="3">
        <f>AL989*'CDO Param'!L$6*'CDO Param'!L$9</f>
        <v>0</v>
      </c>
      <c r="AY989" s="2">
        <f t="shared" si="47"/>
        <v>4500</v>
      </c>
      <c r="BI989" s="5">
        <f>AY989/'CDO Param'!$M$6</f>
        <v>4.6875E-2</v>
      </c>
      <c r="BJ989" s="5">
        <f t="shared" si="48"/>
        <v>0</v>
      </c>
      <c r="BK989" s="5">
        <f t="shared" si="49"/>
        <v>0</v>
      </c>
    </row>
    <row r="990" spans="1:63" x14ac:dyDescent="0.2">
      <c r="A990" s="3">
        <v>987</v>
      </c>
      <c r="B990" s="3">
        <v>986</v>
      </c>
      <c r="C990">
        <v>1.518492354080081</v>
      </c>
      <c r="D990">
        <v>-1.0103553904627915</v>
      </c>
      <c r="E990">
        <v>0.31309241421695333</v>
      </c>
      <c r="F990">
        <v>1.1481233741506003</v>
      </c>
      <c r="G990">
        <v>-0.21301502783899195</v>
      </c>
      <c r="H990">
        <v>1.6949843484326266</v>
      </c>
      <c r="I990">
        <v>-1.9644812709884718</v>
      </c>
      <c r="J990">
        <v>0.69402858571265824</v>
      </c>
      <c r="K990">
        <v>1.3689532352145761</v>
      </c>
      <c r="L990">
        <v>1.1901965990546159</v>
      </c>
      <c r="M990">
        <v>0.9783570931176655</v>
      </c>
      <c r="N990">
        <v>3.1049012250150554E-2</v>
      </c>
      <c r="O990">
        <v>0.39453766476071905</v>
      </c>
      <c r="P990">
        <v>0.93496055342257023</v>
      </c>
      <c r="R990">
        <f>SQRT(Correlation)*$F990 + SQRT('CDO Param'!C$17 - Correlation)*HLOOKUP('CDO Param'!C$12,$C$4:$E$1004,$A990,FALSE) + SQRT(1-Correlation)*G990</f>
        <v>1.8098860973817271E-2</v>
      </c>
      <c r="S990">
        <f>SQRT(Correlation)*$F990 + SQRT('CDO Param'!D$17 - Correlation)*HLOOKUP('CDO Param'!D$12,$C$4:$E$1004,$A990,FALSE) + SQRT(1-Correlation)*H990</f>
        <v>1.8281860019334997</v>
      </c>
      <c r="T990">
        <f>SQRT(Correlation)*$F990 + SQRT('CDO Param'!E$17 - Correlation)*HLOOKUP('CDO Param'!E$12,$C$4:$E$1004,$A990,FALSE) + SQRT(1-Correlation)*I990</f>
        <v>-1.0988467677355569</v>
      </c>
      <c r="U990">
        <f>SQRT(Correlation)*$F990 + SQRT('CDO Param'!F$17 - Correlation)*HLOOKUP('CDO Param'!F$12,$C$4:$E$1004,$A990,FALSE) + SQRT(1-Correlation)*J990</f>
        <v>1.0914914094974397</v>
      </c>
      <c r="V990">
        <f>SQRT(Correlation)*$F990 + SQRT('CDO Param'!G$17 - Correlation)*HLOOKUP('CDO Param'!G$12,$C$4:$E$1004,$A990,FALSE) + SQRT(1-Correlation)*K990</f>
        <v>1.7317811519225064</v>
      </c>
      <c r="W990">
        <f>SQRT(Correlation)*$F990 + SQRT('CDO Param'!H$17 - Correlation)*HLOOKUP('CDO Param'!H$12,$C$4:$E$1004,$A990,FALSE) + SQRT(1-Correlation)*L990</f>
        <v>1.3493022950380722</v>
      </c>
      <c r="X990">
        <f>SQRT(Correlation)*$F990 + SQRT('CDO Param'!I$17 - Correlation)*HLOOKUP('CDO Param'!I$12,$C$4:$E$1004,$A990,FALSE) + SQRT(1-Correlation)*M990</f>
        <v>1.3612291156322018</v>
      </c>
      <c r="Y990">
        <f>SQRT(Correlation)*$F990 + SQRT('CDO Param'!J$17 - Correlation)*HLOOKUP('CDO Param'!J$12,$C$4:$E$1004,$A990,FALSE) + SQRT(1-Correlation)*N990</f>
        <v>0.79427948272693527</v>
      </c>
      <c r="Z990">
        <f>SQRT(Correlation)*$F990 + SQRT('CDO Param'!K$17 - Correlation)*HLOOKUP('CDO Param'!K$12,$C$4:$E$1004,$A990,FALSE) + SQRT(1-Correlation)*O990</f>
        <v>1.1391150963945984</v>
      </c>
      <c r="AA990">
        <f>SQRT(Correlation)*$F990 + SQRT('CDO Param'!L$17 - Correlation)*HLOOKUP('CDO Param'!L$12,$C$4:$E$1004,$A990,FALSE) + SQRT(1-Correlation)*P990</f>
        <v>1.6518052647523089</v>
      </c>
      <c r="AC990" s="3">
        <f>IF(R990&lt;'CDO Param'!C$13,1,0)</f>
        <v>0</v>
      </c>
      <c r="AD990" s="3">
        <f>IF(S990&lt;'CDO Param'!D$13,1,0)</f>
        <v>0</v>
      </c>
      <c r="AE990" s="3">
        <f>IF(T990&lt;'CDO Param'!E$13,1,0)</f>
        <v>1</v>
      </c>
      <c r="AF990" s="3">
        <f>IF(U990&lt;'CDO Param'!F$13,1,0)</f>
        <v>0</v>
      </c>
      <c r="AG990" s="3">
        <f>IF(V990&lt;'CDO Param'!G$13,1,0)</f>
        <v>0</v>
      </c>
      <c r="AH990" s="3">
        <f>IF(W990&lt;'CDO Param'!H$13,1,0)</f>
        <v>0</v>
      </c>
      <c r="AI990" s="3">
        <f>IF(X990&lt;'CDO Param'!I$13,1,0)</f>
        <v>0</v>
      </c>
      <c r="AJ990" s="3">
        <f>IF(Y990&lt;'CDO Param'!J$13,1,0)</f>
        <v>0</v>
      </c>
      <c r="AK990" s="3">
        <f>IF(Z990&lt;'CDO Param'!K$13,1,0)</f>
        <v>0</v>
      </c>
      <c r="AL990" s="3">
        <f>IF(AA990&lt;'CDO Param'!L$13,1,0)</f>
        <v>0</v>
      </c>
      <c r="AN990" s="3">
        <f>AC990*'CDO Param'!C$6*'CDO Param'!C$9</f>
        <v>0</v>
      </c>
      <c r="AO990" s="3">
        <f>AD990*'CDO Param'!D$6*'CDO Param'!D$9</f>
        <v>0</v>
      </c>
      <c r="AP990" s="3">
        <f>AE990*'CDO Param'!E$6*'CDO Param'!E$9</f>
        <v>4500</v>
      </c>
      <c r="AQ990" s="3">
        <f>AF990*'CDO Param'!F$6*'CDO Param'!F$9</f>
        <v>0</v>
      </c>
      <c r="AR990" s="3">
        <f>AG990*'CDO Param'!G$6*'CDO Param'!G$9</f>
        <v>0</v>
      </c>
      <c r="AS990" s="3">
        <f>AH990*'CDO Param'!H$6*'CDO Param'!H$9</f>
        <v>0</v>
      </c>
      <c r="AT990" s="3">
        <f>AI990*'CDO Param'!I$6*'CDO Param'!I$9</f>
        <v>0</v>
      </c>
      <c r="AU990" s="3">
        <f>AJ990*'CDO Param'!J$6*'CDO Param'!J$9</f>
        <v>0</v>
      </c>
      <c r="AV990" s="3">
        <f>AK990*'CDO Param'!K$6*'CDO Param'!K$9</f>
        <v>0</v>
      </c>
      <c r="AW990" s="3">
        <f>AL990*'CDO Param'!L$6*'CDO Param'!L$9</f>
        <v>0</v>
      </c>
      <c r="AY990" s="2">
        <f t="shared" si="47"/>
        <v>4500</v>
      </c>
      <c r="BI990" s="5">
        <f>AY990/'CDO Param'!$M$6</f>
        <v>4.6875E-2</v>
      </c>
      <c r="BJ990" s="5">
        <f t="shared" si="48"/>
        <v>0</v>
      </c>
      <c r="BK990" s="5">
        <f t="shared" si="49"/>
        <v>0</v>
      </c>
    </row>
    <row r="991" spans="1:63" x14ac:dyDescent="0.2">
      <c r="A991" s="3">
        <v>988</v>
      </c>
      <c r="B991" s="3">
        <v>987</v>
      </c>
      <c r="C991">
        <v>-0.3024956640729215</v>
      </c>
      <c r="D991">
        <v>2.3676875571254641</v>
      </c>
      <c r="E991">
        <v>0.20824472812819295</v>
      </c>
      <c r="F991">
        <v>0.74219769885530695</v>
      </c>
      <c r="G991">
        <v>-6.3114384829532355E-2</v>
      </c>
      <c r="H991">
        <v>0.23248617253557313</v>
      </c>
      <c r="I991">
        <v>-0.2660476638993714</v>
      </c>
      <c r="J991">
        <v>-6.9129555413383059E-2</v>
      </c>
      <c r="K991">
        <v>-0.37516429074457847</v>
      </c>
      <c r="L991">
        <v>0.83736040323856287</v>
      </c>
      <c r="M991">
        <v>3.8971847970969975E-2</v>
      </c>
      <c r="N991">
        <v>0.66227812567376532</v>
      </c>
      <c r="O991">
        <v>0.72616899160493631</v>
      </c>
      <c r="P991">
        <v>-0.28150680009275675</v>
      </c>
      <c r="R991">
        <f>SQRT(Correlation)*$F991 + SQRT('CDO Param'!C$17 - Correlation)*HLOOKUP('CDO Param'!C$12,$C$4:$E$1004,$A991,FALSE) + SQRT(1-Correlation)*G991</f>
        <v>0.50966954297222677</v>
      </c>
      <c r="S991">
        <f>SQRT(Correlation)*$F991 + SQRT('CDO Param'!D$17 - Correlation)*HLOOKUP('CDO Param'!D$12,$C$4:$E$1004,$A991,FALSE) + SQRT(1-Correlation)*H991</f>
        <v>0.79010085463892521</v>
      </c>
      <c r="T991">
        <f>SQRT(Correlation)*$F991 + SQRT('CDO Param'!E$17 - Correlation)*HLOOKUP('CDO Param'!E$12,$C$4:$E$1004,$A991,FALSE) + SQRT(1-Correlation)*I991</f>
        <v>-9.7724284956067275E-2</v>
      </c>
      <c r="U991">
        <f>SQRT(Correlation)*$F991 + SQRT('CDO Param'!F$17 - Correlation)*HLOOKUP('CDO Param'!F$12,$C$4:$E$1004,$A991,FALSE) + SQRT(1-Correlation)*J991</f>
        <v>0.21568640243457773</v>
      </c>
      <c r="V991">
        <f>SQRT(Correlation)*$F991 + SQRT('CDO Param'!G$17 - Correlation)*HLOOKUP('CDO Param'!G$12,$C$4:$E$1004,$A991,FALSE) + SQRT(1-Correlation)*K991</f>
        <v>-7.4643639597436806E-2</v>
      </c>
      <c r="W991">
        <f>SQRT(Correlation)*$F991 + SQRT('CDO Param'!H$17 - Correlation)*HLOOKUP('CDO Param'!H$12,$C$4:$E$1004,$A991,FALSE) + SQRT(1-Correlation)*L991</f>
        <v>1.3639349347280048</v>
      </c>
      <c r="X991">
        <f>SQRT(Correlation)*$F991 + SQRT('CDO Param'!I$17 - Correlation)*HLOOKUP('CDO Param'!I$12,$C$4:$E$1004,$A991,FALSE) + SQRT(1-Correlation)*M991</f>
        <v>0.31824039832113477</v>
      </c>
      <c r="Y991">
        <f>SQRT(Correlation)*$F991 + SQRT('CDO Param'!J$17 - Correlation)*HLOOKUP('CDO Param'!J$12,$C$4:$E$1004,$A991,FALSE) + SQRT(1-Correlation)*N991</f>
        <v>0.78296288676152326</v>
      </c>
      <c r="Z991">
        <f>SQRT(Correlation)*$F991 + SQRT('CDO Param'!K$17 - Correlation)*HLOOKUP('CDO Param'!K$12,$C$4:$E$1004,$A991,FALSE) + SQRT(1-Correlation)*O991</f>
        <v>0.84357508416840976</v>
      </c>
      <c r="AA991">
        <f>SQRT(Correlation)*$F991 + SQRT('CDO Param'!L$17 - Correlation)*HLOOKUP('CDO Param'!L$12,$C$4:$E$1004,$A991,FALSE) + SQRT(1-Correlation)*P991</f>
        <v>-0.11239010926502019</v>
      </c>
      <c r="AC991" s="3">
        <f>IF(R991&lt;'CDO Param'!C$13,1,0)</f>
        <v>0</v>
      </c>
      <c r="AD991" s="3">
        <f>IF(S991&lt;'CDO Param'!D$13,1,0)</f>
        <v>0</v>
      </c>
      <c r="AE991" s="3">
        <f>IF(T991&lt;'CDO Param'!E$13,1,0)</f>
        <v>0</v>
      </c>
      <c r="AF991" s="3">
        <f>IF(U991&lt;'CDO Param'!F$13,1,0)</f>
        <v>0</v>
      </c>
      <c r="AG991" s="3">
        <f>IF(V991&lt;'CDO Param'!G$13,1,0)</f>
        <v>1</v>
      </c>
      <c r="AH991" s="3">
        <f>IF(W991&lt;'CDO Param'!H$13,1,0)</f>
        <v>0</v>
      </c>
      <c r="AI991" s="3">
        <f>IF(X991&lt;'CDO Param'!I$13,1,0)</f>
        <v>0</v>
      </c>
      <c r="AJ991" s="3">
        <f>IF(Y991&lt;'CDO Param'!J$13,1,0)</f>
        <v>0</v>
      </c>
      <c r="AK991" s="3">
        <f>IF(Z991&lt;'CDO Param'!K$13,1,0)</f>
        <v>0</v>
      </c>
      <c r="AL991" s="3">
        <f>IF(AA991&lt;'CDO Param'!L$13,1,0)</f>
        <v>0</v>
      </c>
      <c r="AN991" s="3">
        <f>AC991*'CDO Param'!C$6*'CDO Param'!C$9</f>
        <v>0</v>
      </c>
      <c r="AO991" s="3">
        <f>AD991*'CDO Param'!D$6*'CDO Param'!D$9</f>
        <v>0</v>
      </c>
      <c r="AP991" s="3">
        <f>AE991*'CDO Param'!E$6*'CDO Param'!E$9</f>
        <v>0</v>
      </c>
      <c r="AQ991" s="3">
        <f>AF991*'CDO Param'!F$6*'CDO Param'!F$9</f>
        <v>0</v>
      </c>
      <c r="AR991" s="3">
        <f>AG991*'CDO Param'!G$6*'CDO Param'!G$9</f>
        <v>4500</v>
      </c>
      <c r="AS991" s="3">
        <f>AH991*'CDO Param'!H$6*'CDO Param'!H$9</f>
        <v>0</v>
      </c>
      <c r="AT991" s="3">
        <f>AI991*'CDO Param'!I$6*'CDO Param'!I$9</f>
        <v>0</v>
      </c>
      <c r="AU991" s="3">
        <f>AJ991*'CDO Param'!J$6*'CDO Param'!J$9</f>
        <v>0</v>
      </c>
      <c r="AV991" s="3">
        <f>AK991*'CDO Param'!K$6*'CDO Param'!K$9</f>
        <v>0</v>
      </c>
      <c r="AW991" s="3">
        <f>AL991*'CDO Param'!L$6*'CDO Param'!L$9</f>
        <v>0</v>
      </c>
      <c r="AY991" s="2">
        <f t="shared" si="47"/>
        <v>4500</v>
      </c>
      <c r="BI991" s="5">
        <f>AY991/'CDO Param'!$M$6</f>
        <v>4.6875E-2</v>
      </c>
      <c r="BJ991" s="5">
        <f t="shared" si="48"/>
        <v>0</v>
      </c>
      <c r="BK991" s="5">
        <f t="shared" si="49"/>
        <v>0</v>
      </c>
    </row>
    <row r="992" spans="1:63" x14ac:dyDescent="0.2">
      <c r="A992" s="3">
        <v>989</v>
      </c>
      <c r="B992" s="3">
        <v>988</v>
      </c>
      <c r="C992">
        <v>0.32196794563787989</v>
      </c>
      <c r="D992">
        <v>0.71589170147490222</v>
      </c>
      <c r="E992">
        <v>-0.66753727878676727</v>
      </c>
      <c r="F992">
        <v>0.20412812773429323</v>
      </c>
      <c r="G992">
        <v>0.63484208112640772</v>
      </c>
      <c r="H992">
        <v>0.51739334594458342</v>
      </c>
      <c r="I992">
        <v>1.1443398761912249</v>
      </c>
      <c r="J992">
        <v>-0.65509084379300475</v>
      </c>
      <c r="K992">
        <v>-1.8877108232118189</v>
      </c>
      <c r="L992">
        <v>-0.39650785765843466</v>
      </c>
      <c r="M992">
        <v>1.7290312825934961</v>
      </c>
      <c r="N992">
        <v>0.713807821739465</v>
      </c>
      <c r="O992">
        <v>-0.16837702787597664</v>
      </c>
      <c r="P992">
        <v>1.0036774256150238</v>
      </c>
      <c r="R992">
        <f>SQRT(Correlation)*$F992 + SQRT('CDO Param'!C$17 - Correlation)*HLOOKUP('CDO Param'!C$12,$C$4:$E$1004,$A992,FALSE) + SQRT(1-Correlation)*G992</f>
        <v>0.7680574364204833</v>
      </c>
      <c r="S992">
        <f>SQRT(Correlation)*$F992 + SQRT('CDO Param'!D$17 - Correlation)*HLOOKUP('CDO Param'!D$12,$C$4:$E$1004,$A992,FALSE) + SQRT(1-Correlation)*H992</f>
        <v>0.65663578297632885</v>
      </c>
      <c r="T992">
        <f>SQRT(Correlation)*$F992 + SQRT('CDO Param'!E$17 - Correlation)*HLOOKUP('CDO Param'!E$12,$C$4:$E$1004,$A992,FALSE) + SQRT(1-Correlation)*I992</f>
        <v>1.2353518210796426</v>
      </c>
      <c r="U992">
        <f>SQRT(Correlation)*$F992 + SQRT('CDO Param'!F$17 - Correlation)*HLOOKUP('CDO Param'!F$12,$C$4:$E$1004,$A992,FALSE) + SQRT(1-Correlation)*J992</f>
        <v>-0.70618863368587037</v>
      </c>
      <c r="V992">
        <f>SQRT(Correlation)*$F992 + SQRT('CDO Param'!G$17 - Correlation)*HLOOKUP('CDO Param'!G$12,$C$4:$E$1004,$A992,FALSE) + SQRT(1-Correlation)*K992</f>
        <v>-1.8755546210038674</v>
      </c>
      <c r="W992">
        <f>SQRT(Correlation)*$F992 + SQRT('CDO Param'!H$17 - Correlation)*HLOOKUP('CDO Param'!H$12,$C$4:$E$1004,$A992,FALSE) + SQRT(1-Correlation)*L992</f>
        <v>-0.21036702495011639</v>
      </c>
      <c r="X992">
        <f>SQRT(Correlation)*$F992 + SQRT('CDO Param'!I$17 - Correlation)*HLOOKUP('CDO Param'!I$12,$C$4:$E$1004,$A992,FALSE) + SQRT(1-Correlation)*M992</f>
        <v>1.5555882081296792</v>
      </c>
      <c r="Y992">
        <f>SQRT(Correlation)*$F992 + SQRT('CDO Param'!J$17 - Correlation)*HLOOKUP('CDO Param'!J$12,$C$4:$E$1004,$A992,FALSE) + SQRT(1-Correlation)*N992</f>
        <v>0.82691325174588348</v>
      </c>
      <c r="Z992">
        <f>SQRT(Correlation)*$F992 + SQRT('CDO Param'!K$17 - Correlation)*HLOOKUP('CDO Param'!K$12,$C$4:$E$1004,$A992,FALSE) + SQRT(1-Correlation)*O992</f>
        <v>-1.0000780877490151E-2</v>
      </c>
      <c r="AA992">
        <f>SQRT(Correlation)*$F992 + SQRT('CDO Param'!L$17 - Correlation)*HLOOKUP('CDO Param'!L$12,$C$4:$E$1004,$A992,FALSE) + SQRT(1-Correlation)*P992</f>
        <v>1.1019077035551448</v>
      </c>
      <c r="AC992" s="3">
        <f>IF(R992&lt;'CDO Param'!C$13,1,0)</f>
        <v>0</v>
      </c>
      <c r="AD992" s="3">
        <f>IF(S992&lt;'CDO Param'!D$13,1,0)</f>
        <v>0</v>
      </c>
      <c r="AE992" s="3">
        <f>IF(T992&lt;'CDO Param'!E$13,1,0)</f>
        <v>0</v>
      </c>
      <c r="AF992" s="3">
        <f>IF(U992&lt;'CDO Param'!F$13,1,0)</f>
        <v>0</v>
      </c>
      <c r="AG992" s="3">
        <f>IF(V992&lt;'CDO Param'!G$13,1,0)</f>
        <v>1</v>
      </c>
      <c r="AH992" s="3">
        <f>IF(W992&lt;'CDO Param'!H$13,1,0)</f>
        <v>0</v>
      </c>
      <c r="AI992" s="3">
        <f>IF(X992&lt;'CDO Param'!I$13,1,0)</f>
        <v>0</v>
      </c>
      <c r="AJ992" s="3">
        <f>IF(Y992&lt;'CDO Param'!J$13,1,0)</f>
        <v>0</v>
      </c>
      <c r="AK992" s="3">
        <f>IF(Z992&lt;'CDO Param'!K$13,1,0)</f>
        <v>0</v>
      </c>
      <c r="AL992" s="3">
        <f>IF(AA992&lt;'CDO Param'!L$13,1,0)</f>
        <v>0</v>
      </c>
      <c r="AN992" s="3">
        <f>AC992*'CDO Param'!C$6*'CDO Param'!C$9</f>
        <v>0</v>
      </c>
      <c r="AO992" s="3">
        <f>AD992*'CDO Param'!D$6*'CDO Param'!D$9</f>
        <v>0</v>
      </c>
      <c r="AP992" s="3">
        <f>AE992*'CDO Param'!E$6*'CDO Param'!E$9</f>
        <v>0</v>
      </c>
      <c r="AQ992" s="3">
        <f>AF992*'CDO Param'!F$6*'CDO Param'!F$9</f>
        <v>0</v>
      </c>
      <c r="AR992" s="3">
        <f>AG992*'CDO Param'!G$6*'CDO Param'!G$9</f>
        <v>4500</v>
      </c>
      <c r="AS992" s="3">
        <f>AH992*'CDO Param'!H$6*'CDO Param'!H$9</f>
        <v>0</v>
      </c>
      <c r="AT992" s="3">
        <f>AI992*'CDO Param'!I$6*'CDO Param'!I$9</f>
        <v>0</v>
      </c>
      <c r="AU992" s="3">
        <f>AJ992*'CDO Param'!J$6*'CDO Param'!J$9</f>
        <v>0</v>
      </c>
      <c r="AV992" s="3">
        <f>AK992*'CDO Param'!K$6*'CDO Param'!K$9</f>
        <v>0</v>
      </c>
      <c r="AW992" s="3">
        <f>AL992*'CDO Param'!L$6*'CDO Param'!L$9</f>
        <v>0</v>
      </c>
      <c r="AY992" s="2">
        <f t="shared" si="47"/>
        <v>4500</v>
      </c>
      <c r="BI992" s="5">
        <f>AY992/'CDO Param'!$M$6</f>
        <v>4.6875E-2</v>
      </c>
      <c r="BJ992" s="5">
        <f t="shared" si="48"/>
        <v>0</v>
      </c>
      <c r="BK992" s="5">
        <f t="shared" si="49"/>
        <v>0</v>
      </c>
    </row>
    <row r="993" spans="1:63" x14ac:dyDescent="0.2">
      <c r="A993" s="3">
        <v>990</v>
      </c>
      <c r="B993" s="3">
        <v>989</v>
      </c>
      <c r="C993">
        <v>-0.23829898054827936</v>
      </c>
      <c r="D993">
        <v>1.8892478692578152</v>
      </c>
      <c r="E993">
        <v>-0.30454202715191059</v>
      </c>
      <c r="F993">
        <v>0.5078595677332487</v>
      </c>
      <c r="G993">
        <v>0.9250811672245618</v>
      </c>
      <c r="H993">
        <v>-0.25206986720149871</v>
      </c>
      <c r="I993">
        <v>-1.2952796168974601</v>
      </c>
      <c r="J993">
        <v>0.17064962776203174</v>
      </c>
      <c r="K993">
        <v>-0.91165247795288451</v>
      </c>
      <c r="L993">
        <v>0.42723740989458747</v>
      </c>
      <c r="M993">
        <v>-0.45413798943627626</v>
      </c>
      <c r="N993">
        <v>-3.2172829378396273</v>
      </c>
      <c r="O993">
        <v>1.155490281234961</v>
      </c>
      <c r="P993">
        <v>1.0580038178886753</v>
      </c>
      <c r="R993">
        <f>SQRT(Correlation)*$F993 + SQRT('CDO Param'!C$17 - Correlation)*HLOOKUP('CDO Param'!C$12,$C$4:$E$1004,$A993,FALSE) + SQRT(1-Correlation)*G993</f>
        <v>1.3053883451804658</v>
      </c>
      <c r="S993">
        <f>SQRT(Correlation)*$F993 + SQRT('CDO Param'!D$17 - Correlation)*HLOOKUP('CDO Param'!D$12,$C$4:$E$1004,$A993,FALSE) + SQRT(1-Correlation)*H993</f>
        <v>0.18864481953757678</v>
      </c>
      <c r="T993">
        <f>SQRT(Correlation)*$F993 + SQRT('CDO Param'!E$17 - Correlation)*HLOOKUP('CDO Param'!E$12,$C$4:$E$1004,$A993,FALSE) + SQRT(1-Correlation)*I993</f>
        <v>-1.1312588263224226</v>
      </c>
      <c r="U993">
        <f>SQRT(Correlation)*$F993 + SQRT('CDO Param'!F$17 - Correlation)*HLOOKUP('CDO Param'!F$12,$C$4:$E$1004,$A993,FALSE) + SQRT(1-Correlation)*J993</f>
        <v>0.25439408075921316</v>
      </c>
      <c r="V993">
        <f>SQRT(Correlation)*$F993 + SQRT('CDO Param'!G$17 - Correlation)*HLOOKUP('CDO Param'!G$12,$C$4:$E$1004,$A993,FALSE) + SQRT(1-Correlation)*K993</f>
        <v>-0.7723678503774295</v>
      </c>
      <c r="W993">
        <f>SQRT(Correlation)*$F993 + SQRT('CDO Param'!H$17 - Correlation)*HLOOKUP('CDO Param'!H$12,$C$4:$E$1004,$A993,FALSE) + SQRT(1-Correlation)*L993</f>
        <v>0.83309228756280607</v>
      </c>
      <c r="X993">
        <f>SQRT(Correlation)*$F993 + SQRT('CDO Param'!I$17 - Correlation)*HLOOKUP('CDO Param'!I$12,$C$4:$E$1004,$A993,FALSE) + SQRT(1-Correlation)*M993</f>
        <v>-0.33833149650559957</v>
      </c>
      <c r="Y993">
        <f>SQRT(Correlation)*$F993 + SQRT('CDO Param'!J$17 - Correlation)*HLOOKUP('CDO Param'!J$12,$C$4:$E$1004,$A993,FALSE) + SQRT(1-Correlation)*N993</f>
        <v>-2.9546312756978783</v>
      </c>
      <c r="Z993">
        <f>SQRT(Correlation)*$F993 + SQRT('CDO Param'!K$17 - Correlation)*HLOOKUP('CDO Param'!K$12,$C$4:$E$1004,$A993,FALSE) + SQRT(1-Correlation)*O993</f>
        <v>1.1937456434007643</v>
      </c>
      <c r="AA993">
        <f>SQRT(Correlation)*$F993 + SQRT('CDO Param'!L$17 - Correlation)*HLOOKUP('CDO Param'!L$12,$C$4:$E$1004,$A993,FALSE) + SQRT(1-Correlation)*P993</f>
        <v>1.1012618638381293</v>
      </c>
      <c r="AC993" s="3">
        <f>IF(R993&lt;'CDO Param'!C$13,1,0)</f>
        <v>0</v>
      </c>
      <c r="AD993" s="3">
        <f>IF(S993&lt;'CDO Param'!D$13,1,0)</f>
        <v>0</v>
      </c>
      <c r="AE993" s="3">
        <f>IF(T993&lt;'CDO Param'!E$13,1,0)</f>
        <v>1</v>
      </c>
      <c r="AF993" s="3">
        <f>IF(U993&lt;'CDO Param'!F$13,1,0)</f>
        <v>0</v>
      </c>
      <c r="AG993" s="3">
        <f>IF(V993&lt;'CDO Param'!G$13,1,0)</f>
        <v>1</v>
      </c>
      <c r="AH993" s="3">
        <f>IF(W993&lt;'CDO Param'!H$13,1,0)</f>
        <v>0</v>
      </c>
      <c r="AI993" s="3">
        <f>IF(X993&lt;'CDO Param'!I$13,1,0)</f>
        <v>0</v>
      </c>
      <c r="AJ993" s="3">
        <f>IF(Y993&lt;'CDO Param'!J$13,1,0)</f>
        <v>1</v>
      </c>
      <c r="AK993" s="3">
        <f>IF(Z993&lt;'CDO Param'!K$13,1,0)</f>
        <v>0</v>
      </c>
      <c r="AL993" s="3">
        <f>IF(AA993&lt;'CDO Param'!L$13,1,0)</f>
        <v>0</v>
      </c>
      <c r="AN993" s="3">
        <f>AC993*'CDO Param'!C$6*'CDO Param'!C$9</f>
        <v>0</v>
      </c>
      <c r="AO993" s="3">
        <f>AD993*'CDO Param'!D$6*'CDO Param'!D$9</f>
        <v>0</v>
      </c>
      <c r="AP993" s="3">
        <f>AE993*'CDO Param'!E$6*'CDO Param'!E$9</f>
        <v>4500</v>
      </c>
      <c r="AQ993" s="3">
        <f>AF993*'CDO Param'!F$6*'CDO Param'!F$9</f>
        <v>0</v>
      </c>
      <c r="AR993" s="3">
        <f>AG993*'CDO Param'!G$6*'CDO Param'!G$9</f>
        <v>4500</v>
      </c>
      <c r="AS993" s="3">
        <f>AH993*'CDO Param'!H$6*'CDO Param'!H$9</f>
        <v>0</v>
      </c>
      <c r="AT993" s="3">
        <f>AI993*'CDO Param'!I$6*'CDO Param'!I$9</f>
        <v>0</v>
      </c>
      <c r="AU993" s="3">
        <f>AJ993*'CDO Param'!J$6*'CDO Param'!J$9</f>
        <v>4500</v>
      </c>
      <c r="AV993" s="3">
        <f>AK993*'CDO Param'!K$6*'CDO Param'!K$9</f>
        <v>0</v>
      </c>
      <c r="AW993" s="3">
        <f>AL993*'CDO Param'!L$6*'CDO Param'!L$9</f>
        <v>0</v>
      </c>
      <c r="AY993" s="2">
        <f t="shared" si="47"/>
        <v>13500</v>
      </c>
      <c r="BI993" s="5">
        <f>AY993/'CDO Param'!$M$6</f>
        <v>0.140625</v>
      </c>
      <c r="BJ993" s="5">
        <f t="shared" si="48"/>
        <v>0.02</v>
      </c>
      <c r="BK993" s="5">
        <f t="shared" si="49"/>
        <v>1</v>
      </c>
    </row>
    <row r="994" spans="1:63" x14ac:dyDescent="0.2">
      <c r="A994" s="3">
        <v>991</v>
      </c>
      <c r="B994" s="3">
        <v>990</v>
      </c>
      <c r="C994">
        <v>9.2586560640484095E-2</v>
      </c>
      <c r="D994">
        <v>0.4513833573582815</v>
      </c>
      <c r="E994">
        <v>-0.45219849198474549</v>
      </c>
      <c r="F994">
        <v>-0.22361177798302379</v>
      </c>
      <c r="G994">
        <v>0.20516949916782323</v>
      </c>
      <c r="H994">
        <v>0.18796072254190221</v>
      </c>
      <c r="I994">
        <v>-0.25923895918822382</v>
      </c>
      <c r="J994">
        <v>0.18493778952688444</v>
      </c>
      <c r="K994">
        <v>-5.5911186791490763E-2</v>
      </c>
      <c r="L994">
        <v>0.8680490282131359</v>
      </c>
      <c r="M994">
        <v>0.16371245692425873</v>
      </c>
      <c r="N994">
        <v>-0.49319055506202858</v>
      </c>
      <c r="O994">
        <v>1.6507101463503204</v>
      </c>
      <c r="P994">
        <v>0.6925131401658291</v>
      </c>
      <c r="R994">
        <f>SQRT(Correlation)*$F994 + SQRT('CDO Param'!C$17 - Correlation)*HLOOKUP('CDO Param'!C$12,$C$4:$E$1004,$A994,FALSE) + SQRT(1-Correlation)*G994</f>
        <v>0.18776387070383621</v>
      </c>
      <c r="S994">
        <f>SQRT(Correlation)*$F994 + SQRT('CDO Param'!D$17 - Correlation)*HLOOKUP('CDO Param'!D$12,$C$4:$E$1004,$A994,FALSE) + SQRT(1-Correlation)*H994</f>
        <v>0.17143819173894287</v>
      </c>
      <c r="T994">
        <f>SQRT(Correlation)*$F994 + SQRT('CDO Param'!E$17 - Correlation)*HLOOKUP('CDO Param'!E$12,$C$4:$E$1004,$A994,FALSE) + SQRT(1-Correlation)*I994</f>
        <v>-0.29215182237233928</v>
      </c>
      <c r="U994">
        <f>SQRT(Correlation)*$F994 + SQRT('CDO Param'!F$17 - Correlation)*HLOOKUP('CDO Param'!F$12,$C$4:$E$1004,$A994,FALSE) + SQRT(1-Correlation)*J994</f>
        <v>3.6204823558332599E-3</v>
      </c>
      <c r="V994">
        <f>SQRT(Correlation)*$F994 + SQRT('CDO Param'!G$17 - Correlation)*HLOOKUP('CDO Param'!G$12,$C$4:$E$1004,$A994,FALSE) + SQRT(1-Correlation)*K994</f>
        <v>-0.22486891882997301</v>
      </c>
      <c r="W994">
        <f>SQRT(Correlation)*$F994 + SQRT('CDO Param'!H$17 - Correlation)*HLOOKUP('CDO Param'!H$12,$C$4:$E$1004,$A994,FALSE) + SQRT(1-Correlation)*L994</f>
        <v>0.81662660852871471</v>
      </c>
      <c r="X994">
        <f>SQRT(Correlation)*$F994 + SQRT('CDO Param'!I$17 - Correlation)*HLOOKUP('CDO Param'!I$12,$C$4:$E$1004,$A994,FALSE) + SQRT(1-Correlation)*M994</f>
        <v>-1.6515636179844778E-2</v>
      </c>
      <c r="Y994">
        <f>SQRT(Correlation)*$F994 + SQRT('CDO Param'!J$17 - Correlation)*HLOOKUP('CDO Param'!J$12,$C$4:$E$1004,$A994,FALSE) + SQRT(1-Correlation)*N994</f>
        <v>-0.51409779393008137</v>
      </c>
      <c r="Z994">
        <f>SQRT(Correlation)*$F994 + SQRT('CDO Param'!K$17 - Correlation)*HLOOKUP('CDO Param'!K$12,$C$4:$E$1004,$A994,FALSE) + SQRT(1-Correlation)*O994</f>
        <v>1.5197849941785957</v>
      </c>
      <c r="AA994">
        <f>SQRT(Correlation)*$F994 + SQRT('CDO Param'!L$17 - Correlation)*HLOOKUP('CDO Param'!L$12,$C$4:$E$1004,$A994,FALSE) + SQRT(1-Correlation)*P994</f>
        <v>0.61075949816936392</v>
      </c>
      <c r="AC994" s="3">
        <f>IF(R994&lt;'CDO Param'!C$13,1,0)</f>
        <v>0</v>
      </c>
      <c r="AD994" s="3">
        <f>IF(S994&lt;'CDO Param'!D$13,1,0)</f>
        <v>0</v>
      </c>
      <c r="AE994" s="3">
        <f>IF(T994&lt;'CDO Param'!E$13,1,0)</f>
        <v>0</v>
      </c>
      <c r="AF994" s="3">
        <f>IF(U994&lt;'CDO Param'!F$13,1,0)</f>
        <v>0</v>
      </c>
      <c r="AG994" s="3">
        <f>IF(V994&lt;'CDO Param'!G$13,1,0)</f>
        <v>1</v>
      </c>
      <c r="AH994" s="3">
        <f>IF(W994&lt;'CDO Param'!H$13,1,0)</f>
        <v>0</v>
      </c>
      <c r="AI994" s="3">
        <f>IF(X994&lt;'CDO Param'!I$13,1,0)</f>
        <v>0</v>
      </c>
      <c r="AJ994" s="3">
        <f>IF(Y994&lt;'CDO Param'!J$13,1,0)</f>
        <v>0</v>
      </c>
      <c r="AK994" s="3">
        <f>IF(Z994&lt;'CDO Param'!K$13,1,0)</f>
        <v>0</v>
      </c>
      <c r="AL994" s="3">
        <f>IF(AA994&lt;'CDO Param'!L$13,1,0)</f>
        <v>0</v>
      </c>
      <c r="AN994" s="3">
        <f>AC994*'CDO Param'!C$6*'CDO Param'!C$9</f>
        <v>0</v>
      </c>
      <c r="AO994" s="3">
        <f>AD994*'CDO Param'!D$6*'CDO Param'!D$9</f>
        <v>0</v>
      </c>
      <c r="AP994" s="3">
        <f>AE994*'CDO Param'!E$6*'CDO Param'!E$9</f>
        <v>0</v>
      </c>
      <c r="AQ994" s="3">
        <f>AF994*'CDO Param'!F$6*'CDO Param'!F$9</f>
        <v>0</v>
      </c>
      <c r="AR994" s="3">
        <f>AG994*'CDO Param'!G$6*'CDO Param'!G$9</f>
        <v>4500</v>
      </c>
      <c r="AS994" s="3">
        <f>AH994*'CDO Param'!H$6*'CDO Param'!H$9</f>
        <v>0</v>
      </c>
      <c r="AT994" s="3">
        <f>AI994*'CDO Param'!I$6*'CDO Param'!I$9</f>
        <v>0</v>
      </c>
      <c r="AU994" s="3">
        <f>AJ994*'CDO Param'!J$6*'CDO Param'!J$9</f>
        <v>0</v>
      </c>
      <c r="AV994" s="3">
        <f>AK994*'CDO Param'!K$6*'CDO Param'!K$9</f>
        <v>0</v>
      </c>
      <c r="AW994" s="3">
        <f>AL994*'CDO Param'!L$6*'CDO Param'!L$9</f>
        <v>0</v>
      </c>
      <c r="AY994" s="2">
        <f t="shared" si="47"/>
        <v>4500</v>
      </c>
      <c r="BI994" s="5">
        <f>AY994/'CDO Param'!$M$6</f>
        <v>4.6875E-2</v>
      </c>
      <c r="BJ994" s="5">
        <f t="shared" si="48"/>
        <v>0</v>
      </c>
      <c r="BK994" s="5">
        <f t="shared" si="49"/>
        <v>0</v>
      </c>
    </row>
    <row r="995" spans="1:63" x14ac:dyDescent="0.2">
      <c r="A995" s="3">
        <v>992</v>
      </c>
      <c r="B995" s="3">
        <v>991</v>
      </c>
      <c r="C995">
        <v>1.4286615623859689</v>
      </c>
      <c r="D995">
        <v>0.62253320720628835</v>
      </c>
      <c r="E995">
        <v>1.7926686268765479</v>
      </c>
      <c r="F995">
        <v>-0.23199390852823853</v>
      </c>
      <c r="G995">
        <v>0.92405798568506725</v>
      </c>
      <c r="H995">
        <v>1.4257921066018753</v>
      </c>
      <c r="I995">
        <v>-9.903942554956302E-2</v>
      </c>
      <c r="J995">
        <v>4.6459263103315607E-2</v>
      </c>
      <c r="K995">
        <v>1.2767395674018189</v>
      </c>
      <c r="L995">
        <v>-1.5411478671012446</v>
      </c>
      <c r="M995">
        <v>2.4743349058553576</v>
      </c>
      <c r="N995">
        <v>0.92591790235019289</v>
      </c>
      <c r="O995">
        <v>-1.6409921954618767</v>
      </c>
      <c r="P995">
        <v>-1.5506702766288072</v>
      </c>
      <c r="R995">
        <f>SQRT(Correlation)*$F995 + SQRT('CDO Param'!C$17 - Correlation)*HLOOKUP('CDO Param'!C$12,$C$4:$E$1004,$A995,FALSE) + SQRT(1-Correlation)*G995</f>
        <v>0.8913149524920998</v>
      </c>
      <c r="S995">
        <f>SQRT(Correlation)*$F995 + SQRT('CDO Param'!D$17 - Correlation)*HLOOKUP('CDO Param'!D$12,$C$4:$E$1004,$A995,FALSE) + SQRT(1-Correlation)*H995</f>
        <v>1.3673017330679325</v>
      </c>
      <c r="T995">
        <f>SQRT(Correlation)*$F995 + SQRT('CDO Param'!E$17 - Correlation)*HLOOKUP('CDO Param'!E$12,$C$4:$E$1004,$A995,FALSE) + SQRT(1-Correlation)*I995</f>
        <v>0.2106683558842391</v>
      </c>
      <c r="U995">
        <f>SQRT(Correlation)*$F995 + SQRT('CDO Param'!F$17 - Correlation)*HLOOKUP('CDO Param'!F$12,$C$4:$E$1004,$A995,FALSE) + SQRT(1-Correlation)*J995</f>
        <v>0.37156510260516717</v>
      </c>
      <c r="V995">
        <f>SQRT(Correlation)*$F995 + SQRT('CDO Param'!G$17 - Correlation)*HLOOKUP('CDO Param'!G$12,$C$4:$E$1004,$A995,FALSE) + SQRT(1-Correlation)*K995</f>
        <v>1.5387114792136611</v>
      </c>
      <c r="W995">
        <f>SQRT(Correlation)*$F995 + SQRT('CDO Param'!H$17 - Correlation)*HLOOKUP('CDO Param'!H$12,$C$4:$E$1004,$A995,FALSE) + SQRT(1-Correlation)*L995</f>
        <v>-1.4473846663026479</v>
      </c>
      <c r="X995">
        <f>SQRT(Correlation)*$F995 + SQRT('CDO Param'!I$17 - Correlation)*HLOOKUP('CDO Param'!I$12,$C$4:$E$1004,$A995,FALSE) + SQRT(1-Correlation)*M995</f>
        <v>2.6748501746276854</v>
      </c>
      <c r="Y995">
        <f>SQRT(Correlation)*$F995 + SQRT('CDO Param'!J$17 - Correlation)*HLOOKUP('CDO Param'!J$12,$C$4:$E$1004,$A995,FALSE) + SQRT(1-Correlation)*N995</f>
        <v>1.1830282540772215</v>
      </c>
      <c r="Z995">
        <f>SQRT(Correlation)*$F995 + SQRT('CDO Param'!K$17 - Correlation)*HLOOKUP('CDO Param'!K$12,$C$4:$E$1004,$A995,FALSE) + SQRT(1-Correlation)*O995</f>
        <v>-1.2521564833142997</v>
      </c>
      <c r="AA995">
        <f>SQRT(Correlation)*$F995 + SQRT('CDO Param'!L$17 - Correlation)*HLOOKUP('CDO Param'!L$12,$C$4:$E$1004,$A995,FALSE) + SQRT(1-Correlation)*P995</f>
        <v>-1.1664695874694926</v>
      </c>
      <c r="AC995" s="3">
        <f>IF(R995&lt;'CDO Param'!C$13,1,0)</f>
        <v>0</v>
      </c>
      <c r="AD995" s="3">
        <f>IF(S995&lt;'CDO Param'!D$13,1,0)</f>
        <v>0</v>
      </c>
      <c r="AE995" s="3">
        <f>IF(T995&lt;'CDO Param'!E$13,1,0)</f>
        <v>0</v>
      </c>
      <c r="AF995" s="3">
        <f>IF(U995&lt;'CDO Param'!F$13,1,0)</f>
        <v>0</v>
      </c>
      <c r="AG995" s="3">
        <f>IF(V995&lt;'CDO Param'!G$13,1,0)</f>
        <v>0</v>
      </c>
      <c r="AH995" s="3">
        <f>IF(W995&lt;'CDO Param'!H$13,1,0)</f>
        <v>0</v>
      </c>
      <c r="AI995" s="3">
        <f>IF(X995&lt;'CDO Param'!I$13,1,0)</f>
        <v>0</v>
      </c>
      <c r="AJ995" s="3">
        <f>IF(Y995&lt;'CDO Param'!J$13,1,0)</f>
        <v>0</v>
      </c>
      <c r="AK995" s="3">
        <f>IF(Z995&lt;'CDO Param'!K$13,1,0)</f>
        <v>0</v>
      </c>
      <c r="AL995" s="3">
        <f>IF(AA995&lt;'CDO Param'!L$13,1,0)</f>
        <v>1</v>
      </c>
      <c r="AN995" s="3">
        <f>AC995*'CDO Param'!C$6*'CDO Param'!C$9</f>
        <v>0</v>
      </c>
      <c r="AO995" s="3">
        <f>AD995*'CDO Param'!D$6*'CDO Param'!D$9</f>
        <v>0</v>
      </c>
      <c r="AP995" s="3">
        <f>AE995*'CDO Param'!E$6*'CDO Param'!E$9</f>
        <v>0</v>
      </c>
      <c r="AQ995" s="3">
        <f>AF995*'CDO Param'!F$6*'CDO Param'!F$9</f>
        <v>0</v>
      </c>
      <c r="AR995" s="3">
        <f>AG995*'CDO Param'!G$6*'CDO Param'!G$9</f>
        <v>0</v>
      </c>
      <c r="AS995" s="3">
        <f>AH995*'CDO Param'!H$6*'CDO Param'!H$9</f>
        <v>0</v>
      </c>
      <c r="AT995" s="3">
        <f>AI995*'CDO Param'!I$6*'CDO Param'!I$9</f>
        <v>0</v>
      </c>
      <c r="AU995" s="3">
        <f>AJ995*'CDO Param'!J$6*'CDO Param'!J$9</f>
        <v>0</v>
      </c>
      <c r="AV995" s="3">
        <f>AK995*'CDO Param'!K$6*'CDO Param'!K$9</f>
        <v>0</v>
      </c>
      <c r="AW995" s="3">
        <f>AL995*'CDO Param'!L$6*'CDO Param'!L$9</f>
        <v>4500</v>
      </c>
      <c r="AY995" s="2">
        <f t="shared" si="47"/>
        <v>4500</v>
      </c>
      <c r="BI995" s="5">
        <f>AY995/'CDO Param'!$M$6</f>
        <v>4.6875E-2</v>
      </c>
      <c r="BJ995" s="5">
        <f t="shared" si="48"/>
        <v>0</v>
      </c>
      <c r="BK995" s="5">
        <f t="shared" si="49"/>
        <v>0</v>
      </c>
    </row>
    <row r="996" spans="1:63" x14ac:dyDescent="0.2">
      <c r="A996" s="3">
        <v>993</v>
      </c>
      <c r="B996" s="3">
        <v>992</v>
      </c>
      <c r="C996">
        <v>0.42836973079829477</v>
      </c>
      <c r="D996">
        <v>-0.44791363507101778</v>
      </c>
      <c r="E996">
        <v>0.52886775847582612</v>
      </c>
      <c r="F996">
        <v>-0.65417339101259131</v>
      </c>
      <c r="G996">
        <v>2.5262852432206273</v>
      </c>
      <c r="H996">
        <v>-1.1216729944862891</v>
      </c>
      <c r="I996">
        <v>0.60636807575065177</v>
      </c>
      <c r="J996">
        <v>-0.75403704613563605</v>
      </c>
      <c r="K996">
        <v>6.7226437749923207E-2</v>
      </c>
      <c r="L996">
        <v>1.3775888874079101</v>
      </c>
      <c r="M996">
        <v>-0.14998590813775081</v>
      </c>
      <c r="N996">
        <v>0.25479039322817698</v>
      </c>
      <c r="O996">
        <v>0.18493324205337558</v>
      </c>
      <c r="P996">
        <v>-0.13276121535454877</v>
      </c>
      <c r="R996">
        <f>SQRT(Correlation)*$F996 + SQRT('CDO Param'!C$17 - Correlation)*HLOOKUP('CDO Param'!C$12,$C$4:$E$1004,$A996,FALSE) + SQRT(1-Correlation)*G996</f>
        <v>2.1264322725783913</v>
      </c>
      <c r="S996">
        <f>SQRT(Correlation)*$F996 + SQRT('CDO Param'!D$17 - Correlation)*HLOOKUP('CDO Param'!D$12,$C$4:$E$1004,$A996,FALSE) + SQRT(1-Correlation)*H996</f>
        <v>-1.3343247795199462</v>
      </c>
      <c r="T996">
        <f>SQRT(Correlation)*$F996 + SQRT('CDO Param'!E$17 - Correlation)*HLOOKUP('CDO Param'!E$12,$C$4:$E$1004,$A996,FALSE) + SQRT(1-Correlation)*I996</f>
        <v>0.48171945359609836</v>
      </c>
      <c r="U996">
        <f>SQRT(Correlation)*$F996 + SQRT('CDO Param'!F$17 - Correlation)*HLOOKUP('CDO Param'!F$12,$C$4:$E$1004,$A996,FALSE) + SQRT(1-Correlation)*J996</f>
        <v>-0.80395171590180503</v>
      </c>
      <c r="V996">
        <f>SQRT(Correlation)*$F996 + SQRT('CDO Param'!G$17 - Correlation)*HLOOKUP('CDO Param'!G$12,$C$4:$E$1004,$A996,FALSE) + SQRT(1-Correlation)*K996</f>
        <v>-2.4832765440797697E-2</v>
      </c>
      <c r="W996">
        <f>SQRT(Correlation)*$F996 + SQRT('CDO Param'!H$17 - Correlation)*HLOOKUP('CDO Param'!H$12,$C$4:$E$1004,$A996,FALSE) + SQRT(1-Correlation)*L996</f>
        <v>1.0366832252873761</v>
      </c>
      <c r="X996">
        <f>SQRT(Correlation)*$F996 + SQRT('CDO Param'!I$17 - Correlation)*HLOOKUP('CDO Param'!I$12,$C$4:$E$1004,$A996,FALSE) + SQRT(1-Correlation)*M996</f>
        <v>-0.23089849011480523</v>
      </c>
      <c r="Y996">
        <f>SQRT(Correlation)*$F996 + SQRT('CDO Param'!J$17 - Correlation)*HLOOKUP('CDO Param'!J$12,$C$4:$E$1004,$A996,FALSE) + SQRT(1-Correlation)*N996</f>
        <v>0.1481835782197205</v>
      </c>
      <c r="Z996">
        <f>SQRT(Correlation)*$F996 + SQRT('CDO Param'!K$17 - Correlation)*HLOOKUP('CDO Param'!K$12,$C$4:$E$1004,$A996,FALSE) + SQRT(1-Correlation)*O996</f>
        <v>8.191126565079658E-2</v>
      </c>
      <c r="AA996">
        <f>SQRT(Correlation)*$F996 + SQRT('CDO Param'!L$17 - Correlation)*HLOOKUP('CDO Param'!L$12,$C$4:$E$1004,$A996,FALSE) + SQRT(1-Correlation)*P996</f>
        <v>-0.21948015997532155</v>
      </c>
      <c r="AC996" s="3">
        <f>IF(R996&lt;'CDO Param'!C$13,1,0)</f>
        <v>0</v>
      </c>
      <c r="AD996" s="3">
        <f>IF(S996&lt;'CDO Param'!D$13,1,0)</f>
        <v>0</v>
      </c>
      <c r="AE996" s="3">
        <f>IF(T996&lt;'CDO Param'!E$13,1,0)</f>
        <v>0</v>
      </c>
      <c r="AF996" s="3">
        <f>IF(U996&lt;'CDO Param'!F$13,1,0)</f>
        <v>0</v>
      </c>
      <c r="AG996" s="3">
        <f>IF(V996&lt;'CDO Param'!G$13,1,0)</f>
        <v>1</v>
      </c>
      <c r="AH996" s="3">
        <f>IF(W996&lt;'CDO Param'!H$13,1,0)</f>
        <v>0</v>
      </c>
      <c r="AI996" s="3">
        <f>IF(X996&lt;'CDO Param'!I$13,1,0)</f>
        <v>0</v>
      </c>
      <c r="AJ996" s="3">
        <f>IF(Y996&lt;'CDO Param'!J$13,1,0)</f>
        <v>0</v>
      </c>
      <c r="AK996" s="3">
        <f>IF(Z996&lt;'CDO Param'!K$13,1,0)</f>
        <v>0</v>
      </c>
      <c r="AL996" s="3">
        <f>IF(AA996&lt;'CDO Param'!L$13,1,0)</f>
        <v>0</v>
      </c>
      <c r="AN996" s="3">
        <f>AC996*'CDO Param'!C$6*'CDO Param'!C$9</f>
        <v>0</v>
      </c>
      <c r="AO996" s="3">
        <f>AD996*'CDO Param'!D$6*'CDO Param'!D$9</f>
        <v>0</v>
      </c>
      <c r="AP996" s="3">
        <f>AE996*'CDO Param'!E$6*'CDO Param'!E$9</f>
        <v>0</v>
      </c>
      <c r="AQ996" s="3">
        <f>AF996*'CDO Param'!F$6*'CDO Param'!F$9</f>
        <v>0</v>
      </c>
      <c r="AR996" s="3">
        <f>AG996*'CDO Param'!G$6*'CDO Param'!G$9</f>
        <v>4500</v>
      </c>
      <c r="AS996" s="3">
        <f>AH996*'CDO Param'!H$6*'CDO Param'!H$9</f>
        <v>0</v>
      </c>
      <c r="AT996" s="3">
        <f>AI996*'CDO Param'!I$6*'CDO Param'!I$9</f>
        <v>0</v>
      </c>
      <c r="AU996" s="3">
        <f>AJ996*'CDO Param'!J$6*'CDO Param'!J$9</f>
        <v>0</v>
      </c>
      <c r="AV996" s="3">
        <f>AK996*'CDO Param'!K$6*'CDO Param'!K$9</f>
        <v>0</v>
      </c>
      <c r="AW996" s="3">
        <f>AL996*'CDO Param'!L$6*'CDO Param'!L$9</f>
        <v>0</v>
      </c>
      <c r="AY996" s="2">
        <f t="shared" si="47"/>
        <v>4500</v>
      </c>
      <c r="BI996" s="5">
        <f>AY996/'CDO Param'!$M$6</f>
        <v>4.6875E-2</v>
      </c>
      <c r="BJ996" s="5">
        <f t="shared" si="48"/>
        <v>0</v>
      </c>
      <c r="BK996" s="5">
        <f t="shared" si="49"/>
        <v>0</v>
      </c>
    </row>
    <row r="997" spans="1:63" x14ac:dyDescent="0.2">
      <c r="A997" s="3">
        <v>994</v>
      </c>
      <c r="B997" s="3">
        <v>993</v>
      </c>
      <c r="C997">
        <v>1.5673231246182695</v>
      </c>
      <c r="D997">
        <v>1.938806235557422</v>
      </c>
      <c r="E997">
        <v>0.28260387807677034</v>
      </c>
      <c r="F997">
        <v>-0.10076064427266829</v>
      </c>
      <c r="G997">
        <v>-1.8240189092466608</v>
      </c>
      <c r="H997">
        <v>0.49909203880815767</v>
      </c>
      <c r="I997">
        <v>-1.8273294699611142</v>
      </c>
      <c r="J997">
        <v>-8.7970875028986484E-3</v>
      </c>
      <c r="K997">
        <v>3.6957317206542939E-2</v>
      </c>
      <c r="L997">
        <v>-0.68844656198052689</v>
      </c>
      <c r="M997">
        <v>0.13940393728262279</v>
      </c>
      <c r="N997">
        <v>-0.89290779214934446</v>
      </c>
      <c r="O997">
        <v>-0.48428091758978553</v>
      </c>
      <c r="P997">
        <v>1.8153968994738534</v>
      </c>
      <c r="R997">
        <f>SQRT(Correlation)*$F997 + SQRT('CDO Param'!C$17 - Correlation)*HLOOKUP('CDO Param'!C$12,$C$4:$E$1004,$A997,FALSE) + SQRT(1-Correlation)*G997</f>
        <v>-1.4880909806575029</v>
      </c>
      <c r="S997">
        <f>SQRT(Correlation)*$F997 + SQRT('CDO Param'!D$17 - Correlation)*HLOOKUP('CDO Param'!D$12,$C$4:$E$1004,$A997,FALSE) + SQRT(1-Correlation)*H997</f>
        <v>0.71580557528039801</v>
      </c>
      <c r="T997">
        <f>SQRT(Correlation)*$F997 + SQRT('CDO Param'!E$17 - Correlation)*HLOOKUP('CDO Param'!E$12,$C$4:$E$1004,$A997,FALSE) + SQRT(1-Correlation)*I997</f>
        <v>-1.3507455404463065</v>
      </c>
      <c r="U997">
        <f>SQRT(Correlation)*$F997 + SQRT('CDO Param'!F$17 - Correlation)*HLOOKUP('CDO Param'!F$12,$C$4:$E$1004,$A997,FALSE) + SQRT(1-Correlation)*J997</f>
        <v>2.2983184782220056E-2</v>
      </c>
      <c r="V997">
        <f>SQRT(Correlation)*$F997 + SQRT('CDO Param'!G$17 - Correlation)*HLOOKUP('CDO Param'!G$12,$C$4:$E$1004,$A997,FALSE) + SQRT(1-Correlation)*K997</f>
        <v>6.6389624342311049E-2</v>
      </c>
      <c r="W997">
        <f>SQRT(Correlation)*$F997 + SQRT('CDO Param'!H$17 - Correlation)*HLOOKUP('CDO Param'!H$12,$C$4:$E$1004,$A997,FALSE) + SQRT(1-Correlation)*L997</f>
        <v>-0.41079246107810374</v>
      </c>
      <c r="X997">
        <f>SQRT(Correlation)*$F997 + SQRT('CDO Param'!I$17 - Correlation)*HLOOKUP('CDO Param'!I$12,$C$4:$E$1004,$A997,FALSE) + SQRT(1-Correlation)*M997</f>
        <v>0.16357902175021447</v>
      </c>
      <c r="Y997">
        <f>SQRT(Correlation)*$F997 + SQRT('CDO Param'!J$17 - Correlation)*HLOOKUP('CDO Param'!J$12,$C$4:$E$1004,$A997,FALSE) + SQRT(1-Correlation)*N997</f>
        <v>-0.46427530136994216</v>
      </c>
      <c r="Z997">
        <f>SQRT(Correlation)*$F997 + SQRT('CDO Param'!K$17 - Correlation)*HLOOKUP('CDO Param'!K$12,$C$4:$E$1004,$A997,FALSE) + SQRT(1-Correlation)*O997</f>
        <v>-7.6617810340706249E-2</v>
      </c>
      <c r="AA997">
        <f>SQRT(Correlation)*$F997 + SQRT('CDO Param'!L$17 - Correlation)*HLOOKUP('CDO Param'!L$12,$C$4:$E$1004,$A997,FALSE) + SQRT(1-Correlation)*P997</f>
        <v>2.1050481256048328</v>
      </c>
      <c r="AC997" s="3">
        <f>IF(R997&lt;'CDO Param'!C$13,1,0)</f>
        <v>0</v>
      </c>
      <c r="AD997" s="3">
        <f>IF(S997&lt;'CDO Param'!D$13,1,0)</f>
        <v>0</v>
      </c>
      <c r="AE997" s="3">
        <f>IF(T997&lt;'CDO Param'!E$13,1,0)</f>
        <v>1</v>
      </c>
      <c r="AF997" s="3">
        <f>IF(U997&lt;'CDO Param'!F$13,1,0)</f>
        <v>0</v>
      </c>
      <c r="AG997" s="3">
        <f>IF(V997&lt;'CDO Param'!G$13,1,0)</f>
        <v>0</v>
      </c>
      <c r="AH997" s="3">
        <f>IF(W997&lt;'CDO Param'!H$13,1,0)</f>
        <v>0</v>
      </c>
      <c r="AI997" s="3">
        <f>IF(X997&lt;'CDO Param'!I$13,1,0)</f>
        <v>0</v>
      </c>
      <c r="AJ997" s="3">
        <f>IF(Y997&lt;'CDO Param'!J$13,1,0)</f>
        <v>0</v>
      </c>
      <c r="AK997" s="3">
        <f>IF(Z997&lt;'CDO Param'!K$13,1,0)</f>
        <v>0</v>
      </c>
      <c r="AL997" s="3">
        <f>IF(AA997&lt;'CDO Param'!L$13,1,0)</f>
        <v>0</v>
      </c>
      <c r="AN997" s="3">
        <f>AC997*'CDO Param'!C$6*'CDO Param'!C$9</f>
        <v>0</v>
      </c>
      <c r="AO997" s="3">
        <f>AD997*'CDO Param'!D$6*'CDO Param'!D$9</f>
        <v>0</v>
      </c>
      <c r="AP997" s="3">
        <f>AE997*'CDO Param'!E$6*'CDO Param'!E$9</f>
        <v>4500</v>
      </c>
      <c r="AQ997" s="3">
        <f>AF997*'CDO Param'!F$6*'CDO Param'!F$9</f>
        <v>0</v>
      </c>
      <c r="AR997" s="3">
        <f>AG997*'CDO Param'!G$6*'CDO Param'!G$9</f>
        <v>0</v>
      </c>
      <c r="AS997" s="3">
        <f>AH997*'CDO Param'!H$6*'CDO Param'!H$9</f>
        <v>0</v>
      </c>
      <c r="AT997" s="3">
        <f>AI997*'CDO Param'!I$6*'CDO Param'!I$9</f>
        <v>0</v>
      </c>
      <c r="AU997" s="3">
        <f>AJ997*'CDO Param'!J$6*'CDO Param'!J$9</f>
        <v>0</v>
      </c>
      <c r="AV997" s="3">
        <f>AK997*'CDO Param'!K$6*'CDO Param'!K$9</f>
        <v>0</v>
      </c>
      <c r="AW997" s="3">
        <f>AL997*'CDO Param'!L$6*'CDO Param'!L$9</f>
        <v>0</v>
      </c>
      <c r="AY997" s="2">
        <f t="shared" si="47"/>
        <v>4500</v>
      </c>
      <c r="BI997" s="5">
        <f>AY997/'CDO Param'!$M$6</f>
        <v>4.6875E-2</v>
      </c>
      <c r="BJ997" s="5">
        <f t="shared" si="48"/>
        <v>0</v>
      </c>
      <c r="BK997" s="5">
        <f t="shared" si="49"/>
        <v>0</v>
      </c>
    </row>
    <row r="998" spans="1:63" x14ac:dyDescent="0.2">
      <c r="A998" s="3">
        <v>995</v>
      </c>
      <c r="B998" s="3">
        <v>994</v>
      </c>
      <c r="C998">
        <v>-0.62806179812469054</v>
      </c>
      <c r="D998">
        <v>-0.14848183127469383</v>
      </c>
      <c r="E998">
        <v>0.17121124074037652</v>
      </c>
      <c r="F998">
        <v>0.1165972207672894</v>
      </c>
      <c r="G998">
        <v>5.4424162954092026E-2</v>
      </c>
      <c r="H998">
        <v>-0.70968098953017034</v>
      </c>
      <c r="I998">
        <v>-1.6926333046285436</v>
      </c>
      <c r="J998">
        <v>0.60733782447641715</v>
      </c>
      <c r="K998">
        <v>0.35476205084705725</v>
      </c>
      <c r="L998">
        <v>-0.78433458838844672</v>
      </c>
      <c r="M998">
        <v>-0.24250311980722472</v>
      </c>
      <c r="N998">
        <v>-0.50171365728601813</v>
      </c>
      <c r="O998">
        <v>-0.11677116162900347</v>
      </c>
      <c r="P998">
        <v>-0.46185277824406512</v>
      </c>
      <c r="R998">
        <f>SQRT(Correlation)*$F998 + SQRT('CDO Param'!C$17 - Correlation)*HLOOKUP('CDO Param'!C$12,$C$4:$E$1004,$A998,FALSE) + SQRT(1-Correlation)*G998</f>
        <v>6.7504071096472051E-2</v>
      </c>
      <c r="S998">
        <f>SQRT(Correlation)*$F998 + SQRT('CDO Param'!D$17 - Correlation)*HLOOKUP('CDO Param'!D$12,$C$4:$E$1004,$A998,FALSE) + SQRT(1-Correlation)*H998</f>
        <v>-0.65738972501968873</v>
      </c>
      <c r="T998">
        <f>SQRT(Correlation)*$F998 + SQRT('CDO Param'!E$17 - Correlation)*HLOOKUP('CDO Param'!E$12,$C$4:$E$1004,$A998,FALSE) + SQRT(1-Correlation)*I998</f>
        <v>-1.7350711997599331</v>
      </c>
      <c r="U998">
        <f>SQRT(Correlation)*$F998 + SQRT('CDO Param'!F$17 - Correlation)*HLOOKUP('CDO Param'!F$12,$C$4:$E$1004,$A998,FALSE) + SQRT(1-Correlation)*J998</f>
        <v>0.65132652628287979</v>
      </c>
      <c r="V998">
        <f>SQRT(Correlation)*$F998 + SQRT('CDO Param'!G$17 - Correlation)*HLOOKUP('CDO Param'!G$12,$C$4:$E$1004,$A998,FALSE) + SQRT(1-Correlation)*K998</f>
        <v>0.41171210834851868</v>
      </c>
      <c r="W998">
        <f>SQRT(Correlation)*$F998 + SQRT('CDO Param'!H$17 - Correlation)*HLOOKUP('CDO Param'!H$12,$C$4:$E$1004,$A998,FALSE) + SQRT(1-Correlation)*L998</f>
        <v>-0.72821234739589846</v>
      </c>
      <c r="X998">
        <f>SQRT(Correlation)*$F998 + SQRT('CDO Param'!I$17 - Correlation)*HLOOKUP('CDO Param'!I$12,$C$4:$E$1004,$A998,FALSE) + SQRT(1-Correlation)*M998</f>
        <v>-0.15490338355848848</v>
      </c>
      <c r="Y998">
        <f>SQRT(Correlation)*$F998 + SQRT('CDO Param'!J$17 - Correlation)*HLOOKUP('CDO Param'!J$12,$C$4:$E$1004,$A998,FALSE) + SQRT(1-Correlation)*N998</f>
        <v>-0.60526562100587133</v>
      </c>
      <c r="Z998">
        <f>SQRT(Correlation)*$F998 + SQRT('CDO Param'!K$17 - Correlation)*HLOOKUP('CDO Param'!K$12,$C$4:$E$1004,$A998,FALSE) + SQRT(1-Correlation)*O998</f>
        <v>-0.24007710466617907</v>
      </c>
      <c r="AA998">
        <f>SQRT(Correlation)*$F998 + SQRT('CDO Param'!L$17 - Correlation)*HLOOKUP('CDO Param'!L$12,$C$4:$E$1004,$A998,FALSE) + SQRT(1-Correlation)*P998</f>
        <v>-0.5674502708131588</v>
      </c>
      <c r="AC998" s="3">
        <f>IF(R998&lt;'CDO Param'!C$13,1,0)</f>
        <v>0</v>
      </c>
      <c r="AD998" s="3">
        <f>IF(S998&lt;'CDO Param'!D$13,1,0)</f>
        <v>0</v>
      </c>
      <c r="AE998" s="3">
        <f>IF(T998&lt;'CDO Param'!E$13,1,0)</f>
        <v>1</v>
      </c>
      <c r="AF998" s="3">
        <f>IF(U998&lt;'CDO Param'!F$13,1,0)</f>
        <v>0</v>
      </c>
      <c r="AG998" s="3">
        <f>IF(V998&lt;'CDO Param'!G$13,1,0)</f>
        <v>0</v>
      </c>
      <c r="AH998" s="3">
        <f>IF(W998&lt;'CDO Param'!H$13,1,0)</f>
        <v>0</v>
      </c>
      <c r="AI998" s="3">
        <f>IF(X998&lt;'CDO Param'!I$13,1,0)</f>
        <v>0</v>
      </c>
      <c r="AJ998" s="3">
        <f>IF(Y998&lt;'CDO Param'!J$13,1,0)</f>
        <v>0</v>
      </c>
      <c r="AK998" s="3">
        <f>IF(Z998&lt;'CDO Param'!K$13,1,0)</f>
        <v>0</v>
      </c>
      <c r="AL998" s="3">
        <f>IF(AA998&lt;'CDO Param'!L$13,1,0)</f>
        <v>0</v>
      </c>
      <c r="AN998" s="3">
        <f>AC998*'CDO Param'!C$6*'CDO Param'!C$9</f>
        <v>0</v>
      </c>
      <c r="AO998" s="3">
        <f>AD998*'CDO Param'!D$6*'CDO Param'!D$9</f>
        <v>0</v>
      </c>
      <c r="AP998" s="3">
        <f>AE998*'CDO Param'!E$6*'CDO Param'!E$9</f>
        <v>4500</v>
      </c>
      <c r="AQ998" s="3">
        <f>AF998*'CDO Param'!F$6*'CDO Param'!F$9</f>
        <v>0</v>
      </c>
      <c r="AR998" s="3">
        <f>AG998*'CDO Param'!G$6*'CDO Param'!G$9</f>
        <v>0</v>
      </c>
      <c r="AS998" s="3">
        <f>AH998*'CDO Param'!H$6*'CDO Param'!H$9</f>
        <v>0</v>
      </c>
      <c r="AT998" s="3">
        <f>AI998*'CDO Param'!I$6*'CDO Param'!I$9</f>
        <v>0</v>
      </c>
      <c r="AU998" s="3">
        <f>AJ998*'CDO Param'!J$6*'CDO Param'!J$9</f>
        <v>0</v>
      </c>
      <c r="AV998" s="3">
        <f>AK998*'CDO Param'!K$6*'CDO Param'!K$9</f>
        <v>0</v>
      </c>
      <c r="AW998" s="3">
        <f>AL998*'CDO Param'!L$6*'CDO Param'!L$9</f>
        <v>0</v>
      </c>
      <c r="AY998" s="2">
        <f t="shared" si="47"/>
        <v>4500</v>
      </c>
      <c r="BI998" s="5">
        <f>AY998/'CDO Param'!$M$6</f>
        <v>4.6875E-2</v>
      </c>
      <c r="BJ998" s="5">
        <f t="shared" si="48"/>
        <v>0</v>
      </c>
      <c r="BK998" s="5">
        <f t="shared" si="49"/>
        <v>0</v>
      </c>
    </row>
    <row r="999" spans="1:63" x14ac:dyDescent="0.2">
      <c r="A999" s="3">
        <v>996</v>
      </c>
      <c r="B999" s="3">
        <v>995</v>
      </c>
      <c r="C999">
        <v>-0.20053448679391295</v>
      </c>
      <c r="D999">
        <v>1.2325563147896901</v>
      </c>
      <c r="E999">
        <v>-0.81978896560030989</v>
      </c>
      <c r="F999">
        <v>1.1229894880671054</v>
      </c>
      <c r="G999">
        <v>1.88854755833745</v>
      </c>
      <c r="H999">
        <v>0.23234974833030719</v>
      </c>
      <c r="I999">
        <v>1.2691998563241214E-2</v>
      </c>
      <c r="J999">
        <v>0.25480289878032636</v>
      </c>
      <c r="K999">
        <v>0.38454572859336622</v>
      </c>
      <c r="L999">
        <v>0.61236619330884423</v>
      </c>
      <c r="M999">
        <v>0.32392790672020055</v>
      </c>
      <c r="N999">
        <v>-1.6394778867834248</v>
      </c>
      <c r="O999">
        <v>0.55701889323245268</v>
      </c>
      <c r="P999">
        <v>1.066780441760784</v>
      </c>
      <c r="R999">
        <f>SQRT(Correlation)*$F999 + SQRT('CDO Param'!C$17 - Correlation)*HLOOKUP('CDO Param'!C$12,$C$4:$E$1004,$A999,FALSE) + SQRT(1-Correlation)*G999</f>
        <v>2.3210637689170888</v>
      </c>
      <c r="S999">
        <f>SQRT(Correlation)*$F999 + SQRT('CDO Param'!D$17 - Correlation)*HLOOKUP('CDO Param'!D$12,$C$4:$E$1004,$A999,FALSE) + SQRT(1-Correlation)*H999</f>
        <v>0.74985656829547398</v>
      </c>
      <c r="T999">
        <f>SQRT(Correlation)*$F999 + SQRT('CDO Param'!E$17 - Correlation)*HLOOKUP('CDO Param'!E$12,$C$4:$E$1004,$A999,FALSE) + SQRT(1-Correlation)*I999</f>
        <v>0.31410470599281531</v>
      </c>
      <c r="U999">
        <f>SQRT(Correlation)*$F999 + SQRT('CDO Param'!F$17 - Correlation)*HLOOKUP('CDO Param'!F$12,$C$4:$E$1004,$A999,FALSE) + SQRT(1-Correlation)*J999</f>
        <v>0.41353732601095156</v>
      </c>
      <c r="V999">
        <f>SQRT(Correlation)*$F999 + SQRT('CDO Param'!G$17 - Correlation)*HLOOKUP('CDO Param'!G$12,$C$4:$E$1004,$A999,FALSE) + SQRT(1-Correlation)*K999</f>
        <v>0.53662218169639275</v>
      </c>
      <c r="W999">
        <f>SQRT(Correlation)*$F999 + SQRT('CDO Param'!H$17 - Correlation)*HLOOKUP('CDO Param'!H$12,$C$4:$E$1004,$A999,FALSE) + SQRT(1-Correlation)*L999</f>
        <v>1.1103718226311441</v>
      </c>
      <c r="X999">
        <f>SQRT(Correlation)*$F999 + SQRT('CDO Param'!I$17 - Correlation)*HLOOKUP('CDO Param'!I$12,$C$4:$E$1004,$A999,FALSE) + SQRT(1-Correlation)*M999</f>
        <v>0.47911506652111935</v>
      </c>
      <c r="Y999">
        <f>SQRT(Correlation)*$F999 + SQRT('CDO Param'!J$17 - Correlation)*HLOOKUP('CDO Param'!J$12,$C$4:$E$1004,$A999,FALSE) + SQRT(1-Correlation)*N999</f>
        <v>-1.253281269777599</v>
      </c>
      <c r="Z999">
        <f>SQRT(Correlation)*$F999 + SQRT('CDO Param'!K$17 - Correlation)*HLOOKUP('CDO Param'!K$12,$C$4:$E$1004,$A999,FALSE) + SQRT(1-Correlation)*O999</f>
        <v>0.83049853964519738</v>
      </c>
      <c r="AA999">
        <f>SQRT(Correlation)*$F999 + SQRT('CDO Param'!L$17 - Correlation)*HLOOKUP('CDO Param'!L$12,$C$4:$E$1004,$A999,FALSE) + SQRT(1-Correlation)*P999</f>
        <v>1.3141008067223918</v>
      </c>
      <c r="AC999" s="3">
        <f>IF(R999&lt;'CDO Param'!C$13,1,0)</f>
        <v>0</v>
      </c>
      <c r="AD999" s="3">
        <f>IF(S999&lt;'CDO Param'!D$13,1,0)</f>
        <v>0</v>
      </c>
      <c r="AE999" s="3">
        <f>IF(T999&lt;'CDO Param'!E$13,1,0)</f>
        <v>0</v>
      </c>
      <c r="AF999" s="3">
        <f>IF(U999&lt;'CDO Param'!F$13,1,0)</f>
        <v>0</v>
      </c>
      <c r="AG999" s="3">
        <f>IF(V999&lt;'CDO Param'!G$13,1,0)</f>
        <v>0</v>
      </c>
      <c r="AH999" s="3">
        <f>IF(W999&lt;'CDO Param'!H$13,1,0)</f>
        <v>0</v>
      </c>
      <c r="AI999" s="3">
        <f>IF(X999&lt;'CDO Param'!I$13,1,0)</f>
        <v>0</v>
      </c>
      <c r="AJ999" s="3">
        <f>IF(Y999&lt;'CDO Param'!J$13,1,0)</f>
        <v>0</v>
      </c>
      <c r="AK999" s="3">
        <f>IF(Z999&lt;'CDO Param'!K$13,1,0)</f>
        <v>0</v>
      </c>
      <c r="AL999" s="3">
        <f>IF(AA999&lt;'CDO Param'!L$13,1,0)</f>
        <v>0</v>
      </c>
      <c r="AN999" s="3">
        <f>AC999*'CDO Param'!C$6*'CDO Param'!C$9</f>
        <v>0</v>
      </c>
      <c r="AO999" s="3">
        <f>AD999*'CDO Param'!D$6*'CDO Param'!D$9</f>
        <v>0</v>
      </c>
      <c r="AP999" s="3">
        <f>AE999*'CDO Param'!E$6*'CDO Param'!E$9</f>
        <v>0</v>
      </c>
      <c r="AQ999" s="3">
        <f>AF999*'CDO Param'!F$6*'CDO Param'!F$9</f>
        <v>0</v>
      </c>
      <c r="AR999" s="3">
        <f>AG999*'CDO Param'!G$6*'CDO Param'!G$9</f>
        <v>0</v>
      </c>
      <c r="AS999" s="3">
        <f>AH999*'CDO Param'!H$6*'CDO Param'!H$9</f>
        <v>0</v>
      </c>
      <c r="AT999" s="3">
        <f>AI999*'CDO Param'!I$6*'CDO Param'!I$9</f>
        <v>0</v>
      </c>
      <c r="AU999" s="3">
        <f>AJ999*'CDO Param'!J$6*'CDO Param'!J$9</f>
        <v>0</v>
      </c>
      <c r="AV999" s="3">
        <f>AK999*'CDO Param'!K$6*'CDO Param'!K$9</f>
        <v>0</v>
      </c>
      <c r="AW999" s="3">
        <f>AL999*'CDO Param'!L$6*'CDO Param'!L$9</f>
        <v>0</v>
      </c>
      <c r="AY999" s="2">
        <f t="shared" si="47"/>
        <v>0</v>
      </c>
      <c r="BI999" s="5">
        <f>AY999/'CDO Param'!$M$6</f>
        <v>0</v>
      </c>
      <c r="BJ999" s="5">
        <f t="shared" si="48"/>
        <v>0</v>
      </c>
      <c r="BK999" s="5">
        <f t="shared" si="49"/>
        <v>0</v>
      </c>
    </row>
    <row r="1000" spans="1:63" x14ac:dyDescent="0.2">
      <c r="A1000" s="3">
        <v>997</v>
      </c>
      <c r="B1000" s="3">
        <v>996</v>
      </c>
      <c r="C1000">
        <v>-3.061577444896102</v>
      </c>
      <c r="D1000">
        <v>-1.4560191630152985</v>
      </c>
      <c r="E1000">
        <v>0.7221092346298974</v>
      </c>
      <c r="F1000">
        <v>1.6746071196394041E-3</v>
      </c>
      <c r="G1000">
        <v>0.61425225794664584</v>
      </c>
      <c r="H1000">
        <v>-1.2293071449676063</v>
      </c>
      <c r="I1000">
        <v>-2.9285729397088289</v>
      </c>
      <c r="J1000">
        <v>0.28474232749431394</v>
      </c>
      <c r="K1000">
        <v>-0.79946630648919381</v>
      </c>
      <c r="L1000">
        <v>-0.6720415512972977</v>
      </c>
      <c r="M1000">
        <v>0.98095824796473607</v>
      </c>
      <c r="N1000">
        <v>-0.52010136641911231</v>
      </c>
      <c r="O1000">
        <v>-0.65854919739649631</v>
      </c>
      <c r="P1000">
        <v>-0.40577106119599193</v>
      </c>
      <c r="R1000">
        <f>SQRT(Correlation)*$F1000 + SQRT('CDO Param'!C$17 - Correlation)*HLOOKUP('CDO Param'!C$12,$C$4:$E$1004,$A1000,FALSE) + SQRT(1-Correlation)*G1000</f>
        <v>0.37734821043106259</v>
      </c>
      <c r="S1000">
        <f>SQRT(Correlation)*$F1000 + SQRT('CDO Param'!D$17 - Correlation)*HLOOKUP('CDO Param'!D$12,$C$4:$E$1004,$A1000,FALSE) + SQRT(1-Correlation)*H1000</f>
        <v>-1.371605804077666</v>
      </c>
      <c r="T1000">
        <f>SQRT(Correlation)*$F1000 + SQRT('CDO Param'!E$17 - Correlation)*HLOOKUP('CDO Param'!E$12,$C$4:$E$1004,$A1000,FALSE) + SQRT(1-Correlation)*I1000</f>
        <v>-3.587775931632025</v>
      </c>
      <c r="U1000">
        <f>SQRT(Correlation)*$F1000 + SQRT('CDO Param'!F$17 - Correlation)*HLOOKUP('CDO Param'!F$12,$C$4:$E$1004,$A1000,FALSE) + SQRT(1-Correlation)*J1000</f>
        <v>0.43212838119156427</v>
      </c>
      <c r="V1000">
        <f>SQRT(Correlation)*$F1000 + SQRT('CDO Param'!G$17 - Correlation)*HLOOKUP('CDO Param'!G$12,$C$4:$E$1004,$A1000,FALSE) + SQRT(1-Correlation)*K1000</f>
        <v>-0.59644224147075231</v>
      </c>
      <c r="W1000">
        <f>SQRT(Correlation)*$F1000 + SQRT('CDO Param'!H$17 - Correlation)*HLOOKUP('CDO Param'!H$12,$C$4:$E$1004,$A1000,FALSE) + SQRT(1-Correlation)*L1000</f>
        <v>-0.84293724278444015</v>
      </c>
      <c r="X1000">
        <f>SQRT(Correlation)*$F1000 + SQRT('CDO Param'!I$17 - Correlation)*HLOOKUP('CDO Param'!I$12,$C$4:$E$1004,$A1000,FALSE) + SQRT(1-Correlation)*M1000</f>
        <v>1.0926167967787186</v>
      </c>
      <c r="Y1000">
        <f>SQRT(Correlation)*$F1000 + SQRT('CDO Param'!J$17 - Correlation)*HLOOKUP('CDO Param'!J$12,$C$4:$E$1004,$A1000,FALSE) + SQRT(1-Correlation)*N1000</f>
        <v>-1.302899176222627</v>
      </c>
      <c r="Z1000">
        <f>SQRT(Correlation)*$F1000 + SQRT('CDO Param'!K$17 - Correlation)*HLOOKUP('CDO Param'!K$12,$C$4:$E$1004,$A1000,FALSE) + SQRT(1-Correlation)*O1000</f>
        <v>-1.4342423211221917</v>
      </c>
      <c r="AA1000">
        <f>SQRT(Correlation)*$F1000 + SQRT('CDO Param'!L$17 - Correlation)*HLOOKUP('CDO Param'!L$12,$C$4:$E$1004,$A1000,FALSE) + SQRT(1-Correlation)*P1000</f>
        <v>-1.1944359251964352</v>
      </c>
      <c r="AC1000" s="3">
        <f>IF(R1000&lt;'CDO Param'!C$13,1,0)</f>
        <v>0</v>
      </c>
      <c r="AD1000" s="3">
        <f>IF(S1000&lt;'CDO Param'!D$13,1,0)</f>
        <v>0</v>
      </c>
      <c r="AE1000" s="3">
        <f>IF(T1000&lt;'CDO Param'!E$13,1,0)</f>
        <v>1</v>
      </c>
      <c r="AF1000" s="3">
        <f>IF(U1000&lt;'CDO Param'!F$13,1,0)</f>
        <v>0</v>
      </c>
      <c r="AG1000" s="3">
        <f>IF(V1000&lt;'CDO Param'!G$13,1,0)</f>
        <v>1</v>
      </c>
      <c r="AH1000" s="3">
        <f>IF(W1000&lt;'CDO Param'!H$13,1,0)</f>
        <v>0</v>
      </c>
      <c r="AI1000" s="3">
        <f>IF(X1000&lt;'CDO Param'!I$13,1,0)</f>
        <v>0</v>
      </c>
      <c r="AJ1000" s="3">
        <f>IF(Y1000&lt;'CDO Param'!J$13,1,0)</f>
        <v>0</v>
      </c>
      <c r="AK1000" s="3">
        <f>IF(Z1000&lt;'CDO Param'!K$13,1,0)</f>
        <v>0</v>
      </c>
      <c r="AL1000" s="3">
        <f>IF(AA1000&lt;'CDO Param'!L$13,1,0)</f>
        <v>1</v>
      </c>
      <c r="AN1000" s="3">
        <f>AC1000*'CDO Param'!C$6*'CDO Param'!C$9</f>
        <v>0</v>
      </c>
      <c r="AO1000" s="3">
        <f>AD1000*'CDO Param'!D$6*'CDO Param'!D$9</f>
        <v>0</v>
      </c>
      <c r="AP1000" s="3">
        <f>AE1000*'CDO Param'!E$6*'CDO Param'!E$9</f>
        <v>4500</v>
      </c>
      <c r="AQ1000" s="3">
        <f>AF1000*'CDO Param'!F$6*'CDO Param'!F$9</f>
        <v>0</v>
      </c>
      <c r="AR1000" s="3">
        <f>AG1000*'CDO Param'!G$6*'CDO Param'!G$9</f>
        <v>4500</v>
      </c>
      <c r="AS1000" s="3">
        <f>AH1000*'CDO Param'!H$6*'CDO Param'!H$9</f>
        <v>0</v>
      </c>
      <c r="AT1000" s="3">
        <f>AI1000*'CDO Param'!I$6*'CDO Param'!I$9</f>
        <v>0</v>
      </c>
      <c r="AU1000" s="3">
        <f>AJ1000*'CDO Param'!J$6*'CDO Param'!J$9</f>
        <v>0</v>
      </c>
      <c r="AV1000" s="3">
        <f>AK1000*'CDO Param'!K$6*'CDO Param'!K$9</f>
        <v>0</v>
      </c>
      <c r="AW1000" s="3">
        <f>AL1000*'CDO Param'!L$6*'CDO Param'!L$9</f>
        <v>4500</v>
      </c>
      <c r="AY1000" s="2">
        <f t="shared" si="47"/>
        <v>13500</v>
      </c>
      <c r="BI1000" s="5">
        <f>AY1000/'CDO Param'!$M$6</f>
        <v>0.140625</v>
      </c>
      <c r="BJ1000" s="5">
        <f t="shared" si="48"/>
        <v>0.02</v>
      </c>
      <c r="BK1000" s="5">
        <f t="shared" si="49"/>
        <v>1</v>
      </c>
    </row>
    <row r="1001" spans="1:63" x14ac:dyDescent="0.2">
      <c r="A1001" s="3">
        <v>998</v>
      </c>
      <c r="B1001" s="3">
        <v>997</v>
      </c>
      <c r="C1001">
        <v>0.38087364373495802</v>
      </c>
      <c r="D1001">
        <v>-0.13302155821293127</v>
      </c>
      <c r="E1001">
        <v>-0.81015514297178015</v>
      </c>
      <c r="F1001">
        <v>0.99880708148702979</v>
      </c>
      <c r="G1001">
        <v>0.33657897802186199</v>
      </c>
      <c r="H1001">
        <v>-0.32919615478022024</v>
      </c>
      <c r="I1001">
        <v>-9.9620365290320478E-2</v>
      </c>
      <c r="J1001">
        <v>0.37555764720309526</v>
      </c>
      <c r="K1001">
        <v>0.40620648178446572</v>
      </c>
      <c r="L1001">
        <v>-1.7594902601558715</v>
      </c>
      <c r="M1001">
        <v>0.33186779546667822</v>
      </c>
      <c r="N1001">
        <v>6.7052496888209134E-3</v>
      </c>
      <c r="O1001">
        <v>-9.9805674835806713E-2</v>
      </c>
      <c r="P1001">
        <v>-0.23448023966921028</v>
      </c>
      <c r="R1001">
        <f>SQRT(Correlation)*$F1001 + SQRT('CDO Param'!C$17 - Correlation)*HLOOKUP('CDO Param'!C$12,$C$4:$E$1004,$A1001,FALSE) + SQRT(1-Correlation)*G1001</f>
        <v>0.61634529781341962</v>
      </c>
      <c r="S1001">
        <f>SQRT(Correlation)*$F1001 + SQRT('CDO Param'!D$17 - Correlation)*HLOOKUP('CDO Param'!D$12,$C$4:$E$1004,$A1001,FALSE) + SQRT(1-Correlation)*H1001</f>
        <v>-1.5264450933278495E-2</v>
      </c>
      <c r="T1001">
        <f>SQRT(Correlation)*$F1001 + SQRT('CDO Param'!E$17 - Correlation)*HLOOKUP('CDO Param'!E$12,$C$4:$E$1004,$A1001,FALSE) + SQRT(1-Correlation)*I1001</f>
        <v>0.3221120495899944</v>
      </c>
      <c r="U1001">
        <f>SQRT(Correlation)*$F1001 + SQRT('CDO Param'!F$17 - Correlation)*HLOOKUP('CDO Param'!F$12,$C$4:$E$1004,$A1001,FALSE) + SQRT(1-Correlation)*J1001</f>
        <v>0.49097960221656883</v>
      </c>
      <c r="V1001">
        <f>SQRT(Correlation)*$F1001 + SQRT('CDO Param'!G$17 - Correlation)*HLOOKUP('CDO Param'!G$12,$C$4:$E$1004,$A1001,FALSE) + SQRT(1-Correlation)*K1001</f>
        <v>0.520055639688628</v>
      </c>
      <c r="W1001">
        <f>SQRT(Correlation)*$F1001 + SQRT('CDO Param'!H$17 - Correlation)*HLOOKUP('CDO Param'!H$12,$C$4:$E$1004,$A1001,FALSE) + SQRT(1-Correlation)*L1001</f>
        <v>-1.3721605800032606</v>
      </c>
      <c r="X1001">
        <f>SQRT(Correlation)*$F1001 + SQRT('CDO Param'!I$17 - Correlation)*HLOOKUP('CDO Param'!I$12,$C$4:$E$1004,$A1001,FALSE) + SQRT(1-Correlation)*M1001</f>
        <v>0.44953176957992674</v>
      </c>
      <c r="Y1001">
        <f>SQRT(Correlation)*$F1001 + SQRT('CDO Param'!J$17 - Correlation)*HLOOKUP('CDO Param'!J$12,$C$4:$E$1004,$A1001,FALSE) + SQRT(1-Correlation)*N1001</f>
        <v>0.42298138467565538</v>
      </c>
      <c r="Z1001">
        <f>SQRT(Correlation)*$F1001 + SQRT('CDO Param'!K$17 - Correlation)*HLOOKUP('CDO Param'!K$12,$C$4:$E$1004,$A1001,FALSE) + SQRT(1-Correlation)*O1001</f>
        <v>0.32193624951922228</v>
      </c>
      <c r="AA1001">
        <f>SQRT(Correlation)*$F1001 + SQRT('CDO Param'!L$17 - Correlation)*HLOOKUP('CDO Param'!L$12,$C$4:$E$1004,$A1001,FALSE) + SQRT(1-Correlation)*P1001</f>
        <v>0.19417273918955125</v>
      </c>
      <c r="AC1001" s="3">
        <f>IF(R1001&lt;'CDO Param'!C$13,1,0)</f>
        <v>0</v>
      </c>
      <c r="AD1001" s="3">
        <f>IF(S1001&lt;'CDO Param'!D$13,1,0)</f>
        <v>0</v>
      </c>
      <c r="AE1001" s="3">
        <f>IF(T1001&lt;'CDO Param'!E$13,1,0)</f>
        <v>0</v>
      </c>
      <c r="AF1001" s="3">
        <f>IF(U1001&lt;'CDO Param'!F$13,1,0)</f>
        <v>0</v>
      </c>
      <c r="AG1001" s="3">
        <f>IF(V1001&lt;'CDO Param'!G$13,1,0)</f>
        <v>0</v>
      </c>
      <c r="AH1001" s="3">
        <f>IF(W1001&lt;'CDO Param'!H$13,1,0)</f>
        <v>0</v>
      </c>
      <c r="AI1001" s="3">
        <f>IF(X1001&lt;'CDO Param'!I$13,1,0)</f>
        <v>0</v>
      </c>
      <c r="AJ1001" s="3">
        <f>IF(Y1001&lt;'CDO Param'!J$13,1,0)</f>
        <v>0</v>
      </c>
      <c r="AK1001" s="3">
        <f>IF(Z1001&lt;'CDO Param'!K$13,1,0)</f>
        <v>0</v>
      </c>
      <c r="AL1001" s="3">
        <f>IF(AA1001&lt;'CDO Param'!L$13,1,0)</f>
        <v>0</v>
      </c>
      <c r="AN1001" s="3">
        <f>AC1001*'CDO Param'!C$6*'CDO Param'!C$9</f>
        <v>0</v>
      </c>
      <c r="AO1001" s="3">
        <f>AD1001*'CDO Param'!D$6*'CDO Param'!D$9</f>
        <v>0</v>
      </c>
      <c r="AP1001" s="3">
        <f>AE1001*'CDO Param'!E$6*'CDO Param'!E$9</f>
        <v>0</v>
      </c>
      <c r="AQ1001" s="3">
        <f>AF1001*'CDO Param'!F$6*'CDO Param'!F$9</f>
        <v>0</v>
      </c>
      <c r="AR1001" s="3">
        <f>AG1001*'CDO Param'!G$6*'CDO Param'!G$9</f>
        <v>0</v>
      </c>
      <c r="AS1001" s="3">
        <f>AH1001*'CDO Param'!H$6*'CDO Param'!H$9</f>
        <v>0</v>
      </c>
      <c r="AT1001" s="3">
        <f>AI1001*'CDO Param'!I$6*'CDO Param'!I$9</f>
        <v>0</v>
      </c>
      <c r="AU1001" s="3">
        <f>AJ1001*'CDO Param'!J$6*'CDO Param'!J$9</f>
        <v>0</v>
      </c>
      <c r="AV1001" s="3">
        <f>AK1001*'CDO Param'!K$6*'CDO Param'!K$9</f>
        <v>0</v>
      </c>
      <c r="AW1001" s="3">
        <f>AL1001*'CDO Param'!L$6*'CDO Param'!L$9</f>
        <v>0</v>
      </c>
      <c r="AY1001" s="2">
        <f t="shared" si="47"/>
        <v>0</v>
      </c>
      <c r="BI1001" s="5">
        <f>AY1001/'CDO Param'!$M$6</f>
        <v>0</v>
      </c>
      <c r="BJ1001" s="5">
        <f t="shared" si="48"/>
        <v>0</v>
      </c>
      <c r="BK1001" s="5">
        <f t="shared" si="49"/>
        <v>0</v>
      </c>
    </row>
    <row r="1002" spans="1:63" x14ac:dyDescent="0.2">
      <c r="A1002" s="3">
        <v>999</v>
      </c>
      <c r="B1002" s="3">
        <v>998</v>
      </c>
      <c r="C1002">
        <v>0.24064775061560795</v>
      </c>
      <c r="D1002">
        <v>-0.21840378394699655</v>
      </c>
      <c r="E1002">
        <v>0.41650309867691249</v>
      </c>
      <c r="F1002">
        <v>0.26536895347817335</v>
      </c>
      <c r="G1002">
        <v>-1.0753046808531508</v>
      </c>
      <c r="H1002">
        <v>0.81914322436205111</v>
      </c>
      <c r="I1002">
        <v>1.0021722118835896</v>
      </c>
      <c r="J1002">
        <v>-0.51388269639573991</v>
      </c>
      <c r="K1002">
        <v>0.62224899011198431</v>
      </c>
      <c r="L1002">
        <v>-0.25939471015590243</v>
      </c>
      <c r="M1002">
        <v>0.15562136468361132</v>
      </c>
      <c r="N1002">
        <v>0.65802737481135409</v>
      </c>
      <c r="O1002">
        <v>1.0020653462561313</v>
      </c>
      <c r="P1002">
        <v>1.1267252375546377</v>
      </c>
      <c r="R1002">
        <f>SQRT(Correlation)*$F1002 + SQRT('CDO Param'!C$17 - Correlation)*HLOOKUP('CDO Param'!C$12,$C$4:$E$1004,$A1002,FALSE) + SQRT(1-Correlation)*G1002</f>
        <v>-0.96709351904543794</v>
      </c>
      <c r="S1002">
        <f>SQRT(Correlation)*$F1002 + SQRT('CDO Param'!D$17 - Correlation)*HLOOKUP('CDO Param'!D$12,$C$4:$E$1004,$A1002,FALSE) + SQRT(1-Correlation)*H1002</f>
        <v>0.83013756765900704</v>
      </c>
      <c r="T1002">
        <f>SQRT(Correlation)*$F1002 + SQRT('CDO Param'!E$17 - Correlation)*HLOOKUP('CDO Param'!E$12,$C$4:$E$1004,$A1002,FALSE) + SQRT(1-Correlation)*I1002</f>
        <v>1.09833048068253</v>
      </c>
      <c r="U1002">
        <f>SQRT(Correlation)*$F1002 + SQRT('CDO Param'!F$17 - Correlation)*HLOOKUP('CDO Param'!F$12,$C$4:$E$1004,$A1002,FALSE) + SQRT(1-Correlation)*J1002</f>
        <v>-0.31046197575108453</v>
      </c>
      <c r="V1002">
        <f>SQRT(Correlation)*$F1002 + SQRT('CDO Param'!G$17 - Correlation)*HLOOKUP('CDO Param'!G$12,$C$4:$E$1004,$A1002,FALSE) + SQRT(1-Correlation)*K1002</f>
        <v>0.76736717962475565</v>
      </c>
      <c r="W1002">
        <f>SQRT(Correlation)*$F1002 + SQRT('CDO Param'!H$17 - Correlation)*HLOOKUP('CDO Param'!H$12,$C$4:$E$1004,$A1002,FALSE) + SQRT(1-Correlation)*L1002</f>
        <v>-0.19305335713207422</v>
      </c>
      <c r="X1002">
        <f>SQRT(Correlation)*$F1002 + SQRT('CDO Param'!I$17 - Correlation)*HLOOKUP('CDO Param'!I$12,$C$4:$E$1004,$A1002,FALSE) + SQRT(1-Correlation)*M1002</f>
        <v>0.324685344971887</v>
      </c>
      <c r="Y1002">
        <f>SQRT(Correlation)*$F1002 + SQRT('CDO Param'!J$17 - Correlation)*HLOOKUP('CDO Param'!J$12,$C$4:$E$1004,$A1002,FALSE) + SQRT(1-Correlation)*N1002</f>
        <v>0.77184602164178484</v>
      </c>
      <c r="Z1002">
        <f>SQRT(Correlation)*$F1002 + SQRT('CDO Param'!K$17 - Correlation)*HLOOKUP('CDO Param'!K$12,$C$4:$E$1004,$A1002,FALSE) + SQRT(1-Correlation)*O1002</f>
        <v>1.0982290990466246</v>
      </c>
      <c r="AA1002">
        <f>SQRT(Correlation)*$F1002 + SQRT('CDO Param'!L$17 - Correlation)*HLOOKUP('CDO Param'!L$12,$C$4:$E$1004,$A1002,FALSE) + SQRT(1-Correlation)*P1002</f>
        <v>1.2164918558583102</v>
      </c>
      <c r="AC1002" s="3">
        <f>IF(R1002&lt;'CDO Param'!C$13,1,0)</f>
        <v>0</v>
      </c>
      <c r="AD1002" s="3">
        <f>IF(S1002&lt;'CDO Param'!D$13,1,0)</f>
        <v>0</v>
      </c>
      <c r="AE1002" s="3">
        <f>IF(T1002&lt;'CDO Param'!E$13,1,0)</f>
        <v>0</v>
      </c>
      <c r="AF1002" s="3">
        <f>IF(U1002&lt;'CDO Param'!F$13,1,0)</f>
        <v>0</v>
      </c>
      <c r="AG1002" s="3">
        <f>IF(V1002&lt;'CDO Param'!G$13,1,0)</f>
        <v>0</v>
      </c>
      <c r="AH1002" s="3">
        <f>IF(W1002&lt;'CDO Param'!H$13,1,0)</f>
        <v>0</v>
      </c>
      <c r="AI1002" s="3">
        <f>IF(X1002&lt;'CDO Param'!I$13,1,0)</f>
        <v>0</v>
      </c>
      <c r="AJ1002" s="3">
        <f>IF(Y1002&lt;'CDO Param'!J$13,1,0)</f>
        <v>0</v>
      </c>
      <c r="AK1002" s="3">
        <f>IF(Z1002&lt;'CDO Param'!K$13,1,0)</f>
        <v>0</v>
      </c>
      <c r="AL1002" s="3">
        <f>IF(AA1002&lt;'CDO Param'!L$13,1,0)</f>
        <v>0</v>
      </c>
      <c r="AN1002" s="3">
        <f>AC1002*'CDO Param'!C$6*'CDO Param'!C$9</f>
        <v>0</v>
      </c>
      <c r="AO1002" s="3">
        <f>AD1002*'CDO Param'!D$6*'CDO Param'!D$9</f>
        <v>0</v>
      </c>
      <c r="AP1002" s="3">
        <f>AE1002*'CDO Param'!E$6*'CDO Param'!E$9</f>
        <v>0</v>
      </c>
      <c r="AQ1002" s="3">
        <f>AF1002*'CDO Param'!F$6*'CDO Param'!F$9</f>
        <v>0</v>
      </c>
      <c r="AR1002" s="3">
        <f>AG1002*'CDO Param'!G$6*'CDO Param'!G$9</f>
        <v>0</v>
      </c>
      <c r="AS1002" s="3">
        <f>AH1002*'CDO Param'!H$6*'CDO Param'!H$9</f>
        <v>0</v>
      </c>
      <c r="AT1002" s="3">
        <f>AI1002*'CDO Param'!I$6*'CDO Param'!I$9</f>
        <v>0</v>
      </c>
      <c r="AU1002" s="3">
        <f>AJ1002*'CDO Param'!J$6*'CDO Param'!J$9</f>
        <v>0</v>
      </c>
      <c r="AV1002" s="3">
        <f>AK1002*'CDO Param'!K$6*'CDO Param'!K$9</f>
        <v>0</v>
      </c>
      <c r="AW1002" s="3">
        <f>AL1002*'CDO Param'!L$6*'CDO Param'!L$9</f>
        <v>0</v>
      </c>
      <c r="AY1002" s="2">
        <f t="shared" si="47"/>
        <v>0</v>
      </c>
      <c r="BI1002" s="5">
        <f>AY1002/'CDO Param'!$M$6</f>
        <v>0</v>
      </c>
      <c r="BJ1002" s="5">
        <f t="shared" si="48"/>
        <v>0</v>
      </c>
      <c r="BK1002" s="5">
        <f t="shared" si="49"/>
        <v>0</v>
      </c>
    </row>
    <row r="1003" spans="1:63" x14ac:dyDescent="0.2">
      <c r="A1003" s="3">
        <v>1000</v>
      </c>
      <c r="B1003" s="3">
        <v>999</v>
      </c>
      <c r="C1003">
        <v>-0.59305421018507332</v>
      </c>
      <c r="D1003">
        <v>-5.8090563470614143E-2</v>
      </c>
      <c r="E1003">
        <v>-0.77418690125341527</v>
      </c>
      <c r="F1003">
        <v>-0.38099074117781129</v>
      </c>
      <c r="G1003">
        <v>-0.18344280761084519</v>
      </c>
      <c r="H1003">
        <v>-0.3206105247954838</v>
      </c>
      <c r="I1003">
        <v>-1.5140813047764823</v>
      </c>
      <c r="J1003">
        <v>1.0636540537234396E-2</v>
      </c>
      <c r="K1003">
        <v>0.89097284217132255</v>
      </c>
      <c r="L1003">
        <v>1.9130493456032127</v>
      </c>
      <c r="M1003">
        <v>0.17995034795603715</v>
      </c>
      <c r="N1003">
        <v>0.23309326024900656</v>
      </c>
      <c r="O1003">
        <v>-0.36071128306502942</v>
      </c>
      <c r="P1003">
        <v>-0.35275093068776187</v>
      </c>
      <c r="R1003">
        <f>SQRT(Correlation)*$F1003 + SQRT('CDO Param'!C$17 - Correlation)*HLOOKUP('CDO Param'!C$12,$C$4:$E$1004,$A1003,FALSE) + SQRT(1-Correlation)*G1003</f>
        <v>-0.30272422495426482</v>
      </c>
      <c r="S1003">
        <f>SQRT(Correlation)*$F1003 + SQRT('CDO Param'!D$17 - Correlation)*HLOOKUP('CDO Param'!D$12,$C$4:$E$1004,$A1003,FALSE) + SQRT(1-Correlation)*H1003</f>
        <v>-0.43285294727904788</v>
      </c>
      <c r="T1003">
        <f>SQRT(Correlation)*$F1003 + SQRT('CDO Param'!E$17 - Correlation)*HLOOKUP('CDO Param'!E$12,$C$4:$E$1004,$A1003,FALSE) + SQRT(1-Correlation)*I1003</f>
        <v>-1.7137708921006902</v>
      </c>
      <c r="U1003">
        <f>SQRT(Correlation)*$F1003 + SQRT('CDO Param'!F$17 - Correlation)*HLOOKUP('CDO Param'!F$12,$C$4:$E$1004,$A1003,FALSE) + SQRT(1-Correlation)*J1003</f>
        <v>-0.28350259644830239</v>
      </c>
      <c r="V1003">
        <f>SQRT(Correlation)*$F1003 + SQRT('CDO Param'!G$17 - Correlation)*HLOOKUP('CDO Param'!G$12,$C$4:$E$1004,$A1003,FALSE) + SQRT(1-Correlation)*K1003</f>
        <v>0.5516577495795163</v>
      </c>
      <c r="W1003">
        <f>SQRT(Correlation)*$F1003 + SQRT('CDO Param'!H$17 - Correlation)*HLOOKUP('CDO Param'!H$12,$C$4:$E$1004,$A1003,FALSE) + SQRT(1-Correlation)*L1003</f>
        <v>1.6861828652938706</v>
      </c>
      <c r="X1003">
        <f>SQRT(Correlation)*$F1003 + SQRT('CDO Param'!I$17 - Correlation)*HLOOKUP('CDO Param'!I$12,$C$4:$E$1004,$A1003,FALSE) + SQRT(1-Correlation)*M1003</f>
        <v>-0.12287741522074302</v>
      </c>
      <c r="Y1003">
        <f>SQRT(Correlation)*$F1003 + SQRT('CDO Param'!J$17 - Correlation)*HLOOKUP('CDO Param'!J$12,$C$4:$E$1004,$A1003,FALSE) + SQRT(1-Correlation)*N1003</f>
        <v>-5.6255563482337595E-2</v>
      </c>
      <c r="Z1003">
        <f>SQRT(Correlation)*$F1003 + SQRT('CDO Param'!K$17 - Correlation)*HLOOKUP('CDO Param'!K$12,$C$4:$E$1004,$A1003,FALSE) + SQRT(1-Correlation)*O1003</f>
        <v>-0.61958801603087643</v>
      </c>
      <c r="AA1003">
        <f>SQRT(Correlation)*$F1003 + SQRT('CDO Param'!L$17 - Correlation)*HLOOKUP('CDO Param'!L$12,$C$4:$E$1004,$A1003,FALSE) + SQRT(1-Correlation)*P1003</f>
        <v>-0.61203616268396599</v>
      </c>
      <c r="AC1003" s="3">
        <f>IF(R1003&lt;'CDO Param'!C$13,1,0)</f>
        <v>0</v>
      </c>
      <c r="AD1003" s="3">
        <f>IF(S1003&lt;'CDO Param'!D$13,1,0)</f>
        <v>0</v>
      </c>
      <c r="AE1003" s="3">
        <f>IF(T1003&lt;'CDO Param'!E$13,1,0)</f>
        <v>1</v>
      </c>
      <c r="AF1003" s="3">
        <f>IF(U1003&lt;'CDO Param'!F$13,1,0)</f>
        <v>0</v>
      </c>
      <c r="AG1003" s="3">
        <f>IF(V1003&lt;'CDO Param'!G$13,1,0)</f>
        <v>0</v>
      </c>
      <c r="AH1003" s="3">
        <f>IF(W1003&lt;'CDO Param'!H$13,1,0)</f>
        <v>0</v>
      </c>
      <c r="AI1003" s="3">
        <f>IF(X1003&lt;'CDO Param'!I$13,1,0)</f>
        <v>0</v>
      </c>
      <c r="AJ1003" s="3">
        <f>IF(Y1003&lt;'CDO Param'!J$13,1,0)</f>
        <v>0</v>
      </c>
      <c r="AK1003" s="3">
        <f>IF(Z1003&lt;'CDO Param'!K$13,1,0)</f>
        <v>0</v>
      </c>
      <c r="AL1003" s="3">
        <f>IF(AA1003&lt;'CDO Param'!L$13,1,0)</f>
        <v>0</v>
      </c>
      <c r="AN1003" s="3">
        <f>AC1003*'CDO Param'!C$6*'CDO Param'!C$9</f>
        <v>0</v>
      </c>
      <c r="AO1003" s="3">
        <f>AD1003*'CDO Param'!D$6*'CDO Param'!D$9</f>
        <v>0</v>
      </c>
      <c r="AP1003" s="3">
        <f>AE1003*'CDO Param'!E$6*'CDO Param'!E$9</f>
        <v>4500</v>
      </c>
      <c r="AQ1003" s="3">
        <f>AF1003*'CDO Param'!F$6*'CDO Param'!F$9</f>
        <v>0</v>
      </c>
      <c r="AR1003" s="3">
        <f>AG1003*'CDO Param'!G$6*'CDO Param'!G$9</f>
        <v>0</v>
      </c>
      <c r="AS1003" s="3">
        <f>AH1003*'CDO Param'!H$6*'CDO Param'!H$9</f>
        <v>0</v>
      </c>
      <c r="AT1003" s="3">
        <f>AI1003*'CDO Param'!I$6*'CDO Param'!I$9</f>
        <v>0</v>
      </c>
      <c r="AU1003" s="3">
        <f>AJ1003*'CDO Param'!J$6*'CDO Param'!J$9</f>
        <v>0</v>
      </c>
      <c r="AV1003" s="3">
        <f>AK1003*'CDO Param'!K$6*'CDO Param'!K$9</f>
        <v>0</v>
      </c>
      <c r="AW1003" s="3">
        <f>AL1003*'CDO Param'!L$6*'CDO Param'!L$9</f>
        <v>0</v>
      </c>
      <c r="AY1003" s="2">
        <f t="shared" si="47"/>
        <v>4500</v>
      </c>
      <c r="BI1003" s="5">
        <f>AY1003/'CDO Param'!$M$6</f>
        <v>4.6875E-2</v>
      </c>
      <c r="BJ1003" s="5">
        <f t="shared" si="48"/>
        <v>0</v>
      </c>
      <c r="BK1003" s="5">
        <f t="shared" si="49"/>
        <v>0</v>
      </c>
    </row>
    <row r="1004" spans="1:63" x14ac:dyDescent="0.2">
      <c r="A1004" s="3">
        <v>1001</v>
      </c>
      <c r="B1004" s="3">
        <v>1000</v>
      </c>
      <c r="C1004">
        <v>-0.12702344065473881</v>
      </c>
      <c r="D1004">
        <v>0.3201603249181062</v>
      </c>
      <c r="E1004">
        <v>-1.5558589439024217</v>
      </c>
      <c r="F1004">
        <v>-1.3369208318181336</v>
      </c>
      <c r="G1004">
        <v>-1.1685460776789114</v>
      </c>
      <c r="H1004">
        <v>0.18651348909770604</v>
      </c>
      <c r="I1004">
        <v>1.0995927368639968</v>
      </c>
      <c r="J1004">
        <v>-0.33647893360466696</v>
      </c>
      <c r="K1004">
        <v>-0.65629137679934502</v>
      </c>
      <c r="L1004">
        <v>8.1976168075925671E-2</v>
      </c>
      <c r="M1004">
        <v>9.9130375019740313E-2</v>
      </c>
      <c r="N1004">
        <v>-1.3406861398834735</v>
      </c>
      <c r="O1004">
        <v>0.92134314400027506</v>
      </c>
      <c r="P1004">
        <v>-1.8780519894789904</v>
      </c>
      <c r="R1004">
        <f>SQRT(Correlation)*$F1004 + SQRT('CDO Param'!C$17 - Correlation)*HLOOKUP('CDO Param'!C$12,$C$4:$E$1004,$A1004,FALSE) + SQRT(1-Correlation)*G1004</f>
        <v>-1.4860741275203464</v>
      </c>
      <c r="S1004">
        <f>SQRT(Correlation)*$F1004 + SQRT('CDO Param'!D$17 - Correlation)*HLOOKUP('CDO Param'!D$12,$C$4:$E$1004,$A1004,FALSE) + SQRT(1-Correlation)*H1004</f>
        <v>-0.2005517486558045</v>
      </c>
      <c r="T1004">
        <f>SQRT(Correlation)*$F1004 + SQRT('CDO Param'!E$17 - Correlation)*HLOOKUP('CDO Param'!E$12,$C$4:$E$1004,$A1004,FALSE) + SQRT(1-Correlation)*I1004</f>
        <v>0.58678653266848524</v>
      </c>
      <c r="U1004">
        <f>SQRT(Correlation)*$F1004 + SQRT('CDO Param'!F$17 - Correlation)*HLOOKUP('CDO Param'!F$12,$C$4:$E$1004,$A1004,FALSE) + SQRT(1-Correlation)*J1004</f>
        <v>-1.0898840686405009</v>
      </c>
      <c r="V1004">
        <f>SQRT(Correlation)*$F1004 + SQRT('CDO Param'!G$17 - Correlation)*HLOOKUP('CDO Param'!G$12,$C$4:$E$1004,$A1004,FALSE) + SQRT(1-Correlation)*K1004</f>
        <v>-1.3932847920080209</v>
      </c>
      <c r="W1004">
        <f>SQRT(Correlation)*$F1004 + SQRT('CDO Param'!H$17 - Correlation)*HLOOKUP('CDO Param'!H$12,$C$4:$E$1004,$A1004,FALSE) + SQRT(1-Correlation)*L1004</f>
        <v>-0.29972455913211238</v>
      </c>
      <c r="X1004">
        <f>SQRT(Correlation)*$F1004 + SQRT('CDO Param'!I$17 - Correlation)*HLOOKUP('CDO Param'!I$12,$C$4:$E$1004,$A1004,FALSE) + SQRT(1-Correlation)*M1004</f>
        <v>-0.67662879307319423</v>
      </c>
      <c r="Y1004">
        <f>SQRT(Correlation)*$F1004 + SQRT('CDO Param'!J$17 - Correlation)*HLOOKUP('CDO Param'!J$12,$C$4:$E$1004,$A1004,FALSE) + SQRT(1-Correlation)*N1004</f>
        <v>-1.7282652802873084</v>
      </c>
      <c r="Z1004">
        <f>SQRT(Correlation)*$F1004 + SQRT('CDO Param'!K$17 - Correlation)*HLOOKUP('CDO Param'!K$12,$C$4:$E$1004,$A1004,FALSE) + SQRT(1-Correlation)*O1004</f>
        <v>0.41768412103436825</v>
      </c>
      <c r="AA1004">
        <f>SQRT(Correlation)*$F1004 + SQRT('CDO Param'!L$17 - Correlation)*HLOOKUP('CDO Param'!L$12,$C$4:$E$1004,$A1004,FALSE) + SQRT(1-Correlation)*P1004</f>
        <v>-2.2380552867412997</v>
      </c>
      <c r="AC1004" s="3">
        <f>IF(R1004&lt;'CDO Param'!C$13,1,0)</f>
        <v>0</v>
      </c>
      <c r="AD1004" s="3">
        <f>IF(S1004&lt;'CDO Param'!D$13,1,0)</f>
        <v>0</v>
      </c>
      <c r="AE1004" s="3">
        <f>IF(T1004&lt;'CDO Param'!E$13,1,0)</f>
        <v>0</v>
      </c>
      <c r="AF1004" s="3">
        <f>IF(U1004&lt;'CDO Param'!F$13,1,0)</f>
        <v>0</v>
      </c>
      <c r="AG1004" s="3">
        <f>IF(V1004&lt;'CDO Param'!G$13,1,0)</f>
        <v>1</v>
      </c>
      <c r="AH1004" s="3">
        <f>IF(W1004&lt;'CDO Param'!H$13,1,0)</f>
        <v>0</v>
      </c>
      <c r="AI1004" s="3">
        <f>IF(X1004&lt;'CDO Param'!I$13,1,0)</f>
        <v>0</v>
      </c>
      <c r="AJ1004" s="3">
        <f>IF(Y1004&lt;'CDO Param'!J$13,1,0)</f>
        <v>0</v>
      </c>
      <c r="AK1004" s="3">
        <f>IF(Z1004&lt;'CDO Param'!K$13,1,0)</f>
        <v>0</v>
      </c>
      <c r="AL1004" s="3">
        <f>IF(AA1004&lt;'CDO Param'!L$13,1,0)</f>
        <v>1</v>
      </c>
      <c r="AN1004" s="3">
        <f>AC1004*'CDO Param'!C$6*'CDO Param'!C$9</f>
        <v>0</v>
      </c>
      <c r="AO1004" s="3">
        <f>AD1004*'CDO Param'!D$6*'CDO Param'!D$9</f>
        <v>0</v>
      </c>
      <c r="AP1004" s="3">
        <f>AE1004*'CDO Param'!E$6*'CDO Param'!E$9</f>
        <v>0</v>
      </c>
      <c r="AQ1004" s="3">
        <f>AF1004*'CDO Param'!F$6*'CDO Param'!F$9</f>
        <v>0</v>
      </c>
      <c r="AR1004" s="3">
        <f>AG1004*'CDO Param'!G$6*'CDO Param'!G$9</f>
        <v>4500</v>
      </c>
      <c r="AS1004" s="3">
        <f>AH1004*'CDO Param'!H$6*'CDO Param'!H$9</f>
        <v>0</v>
      </c>
      <c r="AT1004" s="3">
        <f>AI1004*'CDO Param'!I$6*'CDO Param'!I$9</f>
        <v>0</v>
      </c>
      <c r="AU1004" s="3">
        <f>AJ1004*'CDO Param'!J$6*'CDO Param'!J$9</f>
        <v>0</v>
      </c>
      <c r="AV1004" s="3">
        <f>AK1004*'CDO Param'!K$6*'CDO Param'!K$9</f>
        <v>0</v>
      </c>
      <c r="AW1004" s="3">
        <f>AL1004*'CDO Param'!L$6*'CDO Param'!L$9</f>
        <v>4500</v>
      </c>
      <c r="AY1004" s="2">
        <f t="shared" si="47"/>
        <v>9000</v>
      </c>
      <c r="BI1004" s="5">
        <f>AY1004/'CDO Param'!$M$6</f>
        <v>9.375E-2</v>
      </c>
      <c r="BJ1004" s="5">
        <f t="shared" si="48"/>
        <v>0.02</v>
      </c>
      <c r="BK1004" s="5">
        <f t="shared" si="49"/>
        <v>1</v>
      </c>
    </row>
  </sheetData>
  <mergeCells count="3">
    <mergeCell ref="BA3:BD3"/>
    <mergeCell ref="BF3:BG3"/>
    <mergeCell ref="BA5:BC5"/>
  </mergeCells>
  <conditionalFormatting sqref="AC5:AL1004">
    <cfRule type="cellIs" dxfId="20" priority="6" operator="equal">
      <formula>1</formula>
    </cfRule>
    <cfRule type="cellIs" dxfId="19" priority="7" operator="equal">
      <formula>1</formula>
    </cfRule>
  </conditionalFormatting>
  <conditionalFormatting sqref="AN5:AW1004">
    <cfRule type="cellIs" dxfId="18" priority="5" operator="greaterThan">
      <formula>0</formula>
    </cfRule>
  </conditionalFormatting>
  <conditionalFormatting sqref="AY5:AZ1004">
    <cfRule type="cellIs" dxfId="17" priority="4" operator="greaterThan">
      <formula>0</formula>
    </cfRule>
  </conditionalFormatting>
  <conditionalFormatting sqref="BI5:BI1004">
    <cfRule type="cellIs" dxfId="16" priority="3" operator="greaterThan">
      <formula>0</formula>
    </cfRule>
  </conditionalFormatting>
  <conditionalFormatting sqref="BJ5:BJ1004">
    <cfRule type="cellIs" dxfId="15" priority="2" operator="greaterThan">
      <formula>0</formula>
    </cfRule>
  </conditionalFormatting>
  <conditionalFormatting sqref="BK5:BK1004">
    <cfRule type="cellIs" dxfId="14" priority="1" operator="greaterThan">
      <formula>0</formula>
    </cfRule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75E45-F978-F446-B093-411C1F5509E6}">
  <dimension ref="A1:CG1004"/>
  <sheetViews>
    <sheetView topLeftCell="BO1" zoomScale="75" workbookViewId="0">
      <selection activeCell="AD7" sqref="AD7"/>
    </sheetView>
  </sheetViews>
  <sheetFormatPr baseColWidth="10" defaultRowHeight="21" x14ac:dyDescent="0.2"/>
  <cols>
    <col min="1" max="1" width="10.83203125" style="3"/>
    <col min="2" max="5" width="16.1640625" style="3" customWidth="1"/>
    <col min="6" max="14" width="16.83203125" style="3" bestFit="1" customWidth="1"/>
    <col min="15" max="15" width="13.33203125" style="3" customWidth="1"/>
    <col min="16" max="16" width="14.1640625" style="3" customWidth="1"/>
    <col min="17" max="17" width="12" style="3" bestFit="1" customWidth="1"/>
    <col min="18" max="29" width="12" style="3" customWidth="1"/>
    <col min="30" max="30" width="14.83203125" style="3" customWidth="1"/>
    <col min="31" max="39" width="17.1640625" style="3" bestFit="1" customWidth="1"/>
    <col min="40" max="61" width="10.83203125" style="3"/>
    <col min="62" max="62" width="11" style="3" customWidth="1"/>
    <col min="63" max="66" width="15.5" style="3" bestFit="1" customWidth="1"/>
    <col min="67" max="67" width="11.5" style="3" bestFit="1" customWidth="1"/>
    <col min="68" max="68" width="16.5" style="3" customWidth="1"/>
    <col min="69" max="70" width="15.5" style="3" bestFit="1" customWidth="1"/>
    <col min="71" max="71" width="21" style="3" customWidth="1"/>
    <col min="72" max="72" width="10.83203125" style="3"/>
    <col min="73" max="73" width="16.6640625" style="3" customWidth="1"/>
    <col min="74" max="74" width="15.83203125" style="3" customWidth="1"/>
    <col min="75" max="75" width="28.33203125" style="3" customWidth="1"/>
    <col min="76" max="76" width="12.1640625" style="3" customWidth="1"/>
    <col min="77" max="77" width="17" style="3" customWidth="1"/>
    <col min="78" max="80" width="10.83203125" style="3"/>
    <col min="81" max="81" width="26" style="3" customWidth="1"/>
    <col min="82" max="83" width="10.83203125" style="3"/>
    <col min="84" max="84" width="16" style="3" customWidth="1"/>
    <col min="85" max="85" width="23.5" style="3" customWidth="1"/>
    <col min="86" max="16384" width="10.83203125" style="3"/>
  </cols>
  <sheetData>
    <row r="1" spans="1:85" x14ac:dyDescent="0.2">
      <c r="P1" s="28" t="s">
        <v>106</v>
      </c>
      <c r="Q1" s="29">
        <f>HLOOKUP('CDO Param'!C$12,$C$4:$E$1004,$A5,FALSE)</f>
        <v>2.0690458768513054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</row>
    <row r="2" spans="1:85" x14ac:dyDescent="0.2">
      <c r="AO2" s="6">
        <f>AVERAGE(AY5:AY1004)</f>
        <v>1E-3</v>
      </c>
      <c r="AP2" s="6">
        <f t="shared" ref="AP2:AX2" si="0">AVERAGE(AZ5:AZ1004)</f>
        <v>0.04</v>
      </c>
      <c r="AQ2" s="6">
        <f t="shared" si="0"/>
        <v>0.157</v>
      </c>
      <c r="AR2" s="6">
        <f t="shared" si="0"/>
        <v>7.2999999999999995E-2</v>
      </c>
      <c r="AS2" s="6">
        <f t="shared" si="0"/>
        <v>0.49299999999999999</v>
      </c>
      <c r="AT2" s="6">
        <f t="shared" si="0"/>
        <v>0</v>
      </c>
      <c r="AU2" s="6">
        <f t="shared" si="0"/>
        <v>3.5000000000000003E-2</v>
      </c>
      <c r="AV2" s="6">
        <f t="shared" si="0"/>
        <v>1.0999999999999999E-2</v>
      </c>
      <c r="AW2" s="6">
        <f t="shared" si="0"/>
        <v>1.4E-2</v>
      </c>
      <c r="AX2" s="6">
        <f t="shared" si="0"/>
        <v>0.26</v>
      </c>
    </row>
    <row r="3" spans="1:85" ht="26" x14ac:dyDescent="0.2">
      <c r="B3" s="9"/>
      <c r="C3" s="9"/>
      <c r="D3" s="9"/>
      <c r="E3" s="9"/>
      <c r="F3" s="4"/>
      <c r="G3" s="4" t="s">
        <v>29</v>
      </c>
      <c r="H3" s="4" t="s">
        <v>30</v>
      </c>
      <c r="I3" s="4" t="s">
        <v>31</v>
      </c>
      <c r="J3" s="4" t="s">
        <v>32</v>
      </c>
      <c r="K3" s="4" t="s">
        <v>33</v>
      </c>
      <c r="L3" s="4" t="s">
        <v>34</v>
      </c>
      <c r="M3" s="4" t="s">
        <v>35</v>
      </c>
      <c r="N3" s="4" t="s">
        <v>36</v>
      </c>
      <c r="O3" s="4" t="s">
        <v>37</v>
      </c>
      <c r="P3" s="4" t="s">
        <v>38</v>
      </c>
      <c r="R3" s="34" t="s">
        <v>29</v>
      </c>
      <c r="S3" s="34" t="s">
        <v>30</v>
      </c>
      <c r="T3" s="34" t="s">
        <v>31</v>
      </c>
      <c r="U3" s="34" t="s">
        <v>32</v>
      </c>
      <c r="V3" s="34" t="s">
        <v>33</v>
      </c>
      <c r="W3" s="34" t="s">
        <v>34</v>
      </c>
      <c r="X3" s="34" t="s">
        <v>35</v>
      </c>
      <c r="Y3" s="34" t="s">
        <v>36</v>
      </c>
      <c r="Z3" s="34" t="s">
        <v>37</v>
      </c>
      <c r="AA3" s="34" t="s">
        <v>38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32"/>
      <c r="AN3" s="4" t="s">
        <v>29</v>
      </c>
      <c r="AO3" s="4" t="s">
        <v>30</v>
      </c>
      <c r="AP3" s="4" t="s">
        <v>31</v>
      </c>
      <c r="AQ3" s="4" t="s">
        <v>32</v>
      </c>
      <c r="AR3" s="4" t="s">
        <v>33</v>
      </c>
      <c r="AS3" s="4" t="s">
        <v>34</v>
      </c>
      <c r="AT3" s="4" t="s">
        <v>35</v>
      </c>
      <c r="AU3" s="4" t="s">
        <v>36</v>
      </c>
      <c r="AV3" s="4" t="s">
        <v>37</v>
      </c>
      <c r="AW3" s="4" t="s">
        <v>38</v>
      </c>
      <c r="AY3" s="9" t="s">
        <v>29</v>
      </c>
      <c r="AZ3" s="9" t="s">
        <v>30</v>
      </c>
      <c r="BA3" s="9" t="s">
        <v>31</v>
      </c>
      <c r="BB3" s="9" t="s">
        <v>32</v>
      </c>
      <c r="BC3" s="9" t="s">
        <v>33</v>
      </c>
      <c r="BD3" s="9" t="s">
        <v>34</v>
      </c>
      <c r="BE3" s="9" t="s">
        <v>35</v>
      </c>
      <c r="BF3" s="9" t="s">
        <v>36</v>
      </c>
      <c r="BG3" s="9" t="s">
        <v>37</v>
      </c>
      <c r="BH3" s="9" t="s">
        <v>38</v>
      </c>
      <c r="BJ3" s="3" t="s">
        <v>29</v>
      </c>
      <c r="BK3" s="3" t="s">
        <v>30</v>
      </c>
      <c r="BL3" s="3" t="s">
        <v>31</v>
      </c>
      <c r="BM3" s="3" t="s">
        <v>32</v>
      </c>
      <c r="BN3" s="3" t="s">
        <v>33</v>
      </c>
      <c r="BO3" s="3" t="s">
        <v>34</v>
      </c>
      <c r="BP3" s="3" t="s">
        <v>35</v>
      </c>
      <c r="BQ3" s="3" t="s">
        <v>36</v>
      </c>
      <c r="BR3" s="3" t="s">
        <v>37</v>
      </c>
      <c r="BS3" s="3" t="s">
        <v>38</v>
      </c>
      <c r="BW3" s="19" t="s">
        <v>87</v>
      </c>
      <c r="BX3" s="19"/>
      <c r="BY3" s="19"/>
      <c r="BZ3" s="19"/>
      <c r="CB3" s="19" t="s">
        <v>88</v>
      </c>
      <c r="CC3" s="19"/>
      <c r="CD3" s="17"/>
    </row>
    <row r="4" spans="1:85" ht="26" x14ac:dyDescent="0.2">
      <c r="A4" s="3" t="s">
        <v>105</v>
      </c>
      <c r="B4" s="10" t="s">
        <v>39</v>
      </c>
      <c r="C4" s="10" t="s">
        <v>101</v>
      </c>
      <c r="D4" s="10" t="s">
        <v>102</v>
      </c>
      <c r="E4" s="10" t="s">
        <v>103</v>
      </c>
      <c r="F4" s="10" t="s">
        <v>41</v>
      </c>
      <c r="G4" s="10" t="s">
        <v>42</v>
      </c>
      <c r="H4" s="10" t="s">
        <v>43</v>
      </c>
      <c r="I4" s="10" t="s">
        <v>44</v>
      </c>
      <c r="J4" s="10" t="s">
        <v>45</v>
      </c>
      <c r="K4" s="10" t="s">
        <v>46</v>
      </c>
      <c r="L4" s="10" t="s">
        <v>47</v>
      </c>
      <c r="M4" s="10" t="s">
        <v>48</v>
      </c>
      <c r="N4" s="10" t="s">
        <v>49</v>
      </c>
      <c r="O4" s="10" t="s">
        <v>50</v>
      </c>
      <c r="P4" s="10" t="s">
        <v>51</v>
      </c>
      <c r="R4" s="35" t="s">
        <v>107</v>
      </c>
      <c r="S4" s="35" t="s">
        <v>108</v>
      </c>
      <c r="T4" s="35" t="s">
        <v>109</v>
      </c>
      <c r="U4" s="35" t="s">
        <v>110</v>
      </c>
      <c r="V4" s="35" t="s">
        <v>111</v>
      </c>
      <c r="W4" s="35" t="s">
        <v>112</v>
      </c>
      <c r="X4" s="35" t="s">
        <v>113</v>
      </c>
      <c r="Y4" s="35" t="s">
        <v>114</v>
      </c>
      <c r="Z4" s="35" t="s">
        <v>115</v>
      </c>
      <c r="AA4" s="35" t="s">
        <v>116</v>
      </c>
      <c r="AC4" s="31" t="s">
        <v>117</v>
      </c>
      <c r="AD4" s="31" t="s">
        <v>118</v>
      </c>
      <c r="AE4" s="31" t="s">
        <v>119</v>
      </c>
      <c r="AF4" s="31" t="s">
        <v>120</v>
      </c>
      <c r="AG4" s="31" t="s">
        <v>121</v>
      </c>
      <c r="AH4" s="31" t="s">
        <v>122</v>
      </c>
      <c r="AI4" s="31" t="s">
        <v>123</v>
      </c>
      <c r="AJ4" s="31" t="s">
        <v>124</v>
      </c>
      <c r="AK4" s="31" t="s">
        <v>125</v>
      </c>
      <c r="AL4" s="31" t="s">
        <v>126</v>
      </c>
      <c r="AN4" s="3" t="s">
        <v>52</v>
      </c>
      <c r="AO4" s="3" t="s">
        <v>53</v>
      </c>
      <c r="AP4" s="3" t="s">
        <v>54</v>
      </c>
      <c r="AQ4" s="3" t="s">
        <v>55</v>
      </c>
      <c r="AR4" s="3" t="s">
        <v>56</v>
      </c>
      <c r="AS4" s="3" t="s">
        <v>57</v>
      </c>
      <c r="AT4" s="3" t="s">
        <v>58</v>
      </c>
      <c r="AU4" s="3" t="s">
        <v>59</v>
      </c>
      <c r="AV4" s="3" t="s">
        <v>60</v>
      </c>
      <c r="AW4" s="3" t="s">
        <v>61</v>
      </c>
      <c r="AY4" s="3" t="s">
        <v>62</v>
      </c>
      <c r="AZ4" s="3" t="s">
        <v>63</v>
      </c>
      <c r="BA4" s="3" t="s">
        <v>64</v>
      </c>
      <c r="BB4" s="3" t="s">
        <v>65</v>
      </c>
      <c r="BC4" s="3" t="s">
        <v>66</v>
      </c>
      <c r="BD4" s="3" t="s">
        <v>67</v>
      </c>
      <c r="BE4" s="3" t="s">
        <v>68</v>
      </c>
      <c r="BF4" s="3" t="s">
        <v>69</v>
      </c>
      <c r="BG4" s="3" t="s">
        <v>70</v>
      </c>
      <c r="BH4" s="3" t="s">
        <v>71</v>
      </c>
      <c r="BJ4" s="3" t="s">
        <v>72</v>
      </c>
      <c r="BK4" s="3" t="s">
        <v>73</v>
      </c>
      <c r="BL4" s="3" t="s">
        <v>74</v>
      </c>
      <c r="BM4" s="3" t="s">
        <v>75</v>
      </c>
      <c r="BN4" s="3" t="s">
        <v>76</v>
      </c>
      <c r="BO4" s="3" t="s">
        <v>77</v>
      </c>
      <c r="BP4" s="3" t="s">
        <v>78</v>
      </c>
      <c r="BQ4" s="3" t="s">
        <v>79</v>
      </c>
      <c r="BR4" s="3" t="s">
        <v>80</v>
      </c>
      <c r="BS4" s="3" t="s">
        <v>81</v>
      </c>
      <c r="BU4" s="2" t="s">
        <v>82</v>
      </c>
      <c r="BW4" s="40" t="s">
        <v>83</v>
      </c>
      <c r="BX4" s="40"/>
      <c r="BY4" s="40"/>
      <c r="BZ4" s="21">
        <f>AVERAGE(BU5:BU1004)</f>
        <v>5324.6044286426277</v>
      </c>
      <c r="CB4" s="20" t="s">
        <v>89</v>
      </c>
      <c r="CC4" s="24">
        <v>0.05</v>
      </c>
      <c r="CE4" s="3" t="s">
        <v>91</v>
      </c>
      <c r="CF4" s="3" t="s">
        <v>92</v>
      </c>
      <c r="CG4" s="3" t="s">
        <v>93</v>
      </c>
    </row>
    <row r="5" spans="1:85" ht="26" x14ac:dyDescent="0.2">
      <c r="A5" s="3">
        <v>2</v>
      </c>
      <c r="B5" s="3" t="s">
        <v>40</v>
      </c>
      <c r="C5">
        <v>4.1095518099609762E-2</v>
      </c>
      <c r="D5">
        <v>2.0690458768513054</v>
      </c>
      <c r="E5">
        <v>-1.1935026122955605</v>
      </c>
      <c r="F5">
        <v>1.9128856365568936</v>
      </c>
      <c r="G5">
        <v>-0.25787016966205556</v>
      </c>
      <c r="H5">
        <v>-0.12533064364106394</v>
      </c>
      <c r="I5">
        <v>-0.39340761759376619</v>
      </c>
      <c r="J5">
        <v>-0.89042487161350437</v>
      </c>
      <c r="K5">
        <v>1.7798811313696206E-2</v>
      </c>
      <c r="L5">
        <v>0.98458485808805563</v>
      </c>
      <c r="M5">
        <v>-0.50663857109611854</v>
      </c>
      <c r="N5">
        <v>-0.32925072446232662</v>
      </c>
      <c r="O5">
        <v>-1.2235432222951204</v>
      </c>
      <c r="P5">
        <v>-0.76335822996043134</v>
      </c>
      <c r="R5" s="33">
        <v>1.0937710297730616E-2</v>
      </c>
      <c r="S5" s="33">
        <v>0.83009697395847037</v>
      </c>
      <c r="T5" s="33">
        <v>0.43984132001169085</v>
      </c>
      <c r="U5" s="33">
        <v>0.41306543648851357</v>
      </c>
      <c r="V5" s="33">
        <v>0.3907910624476108</v>
      </c>
      <c r="W5" s="33">
        <v>2.5386556994815616E-2</v>
      </c>
      <c r="X5" s="33">
        <v>0.6718634118660648</v>
      </c>
      <c r="Y5" s="33">
        <v>8.3632329517804235E-3</v>
      </c>
      <c r="Z5" s="33">
        <v>0.56085622057358553</v>
      </c>
      <c r="AA5" s="33">
        <v>0.31049918025289625</v>
      </c>
      <c r="AC5" s="36">
        <f>BETAINV(R5,0.45,0.45)</f>
        <v>1.3009204850077273E-4</v>
      </c>
      <c r="AD5" s="36">
        <f t="shared" ref="AD5:AL5" si="1">BETAINV(S5,0.45,0.45)</f>
        <v>0.94350118191271037</v>
      </c>
      <c r="AE5" s="36">
        <f t="shared" si="1"/>
        <v>0.39903938699182712</v>
      </c>
      <c r="AF5" s="36">
        <f t="shared" si="1"/>
        <v>0.35530410800015394</v>
      </c>
      <c r="AG5" s="36">
        <f t="shared" si="1"/>
        <v>0.3198902687978169</v>
      </c>
      <c r="AH5" s="36">
        <f t="shared" si="1"/>
        <v>8.4479122426792759E-4</v>
      </c>
      <c r="AI5" s="36">
        <f t="shared" si="1"/>
        <v>0.77313399974031305</v>
      </c>
      <c r="AJ5" s="36">
        <f t="shared" si="1"/>
        <v>7.1656475127236823E-5</v>
      </c>
      <c r="AK5" s="36">
        <f t="shared" si="1"/>
        <v>0.60211316525530512</v>
      </c>
      <c r="AL5" s="36">
        <f t="shared" si="1"/>
        <v>0.20285256468617865</v>
      </c>
      <c r="AN5">
        <f>SQRT(Correlation)*$F5 + SQRT('CDO Param'!C$17 - Correlation)*HLOOKUP('CDO Param'!C$12,$C$4:$E$1004,$A5,FALSE) + SQRT(1-Correlation)*G5</f>
        <v>0.6528777024917638</v>
      </c>
      <c r="AO5">
        <f>SQRT(Correlation)*$F5 + SQRT('CDO Param'!D$17 - Correlation)*HLOOKUP('CDO Param'!D$12,$C$4:$E$1004,$A5,FALSE) + SQRT(1-Correlation)*H5</f>
        <v>0.77861573715941002</v>
      </c>
      <c r="AP5">
        <f>SQRT(Correlation)*$F5 + SQRT('CDO Param'!E$17 - Correlation)*HLOOKUP('CDO Param'!E$12,$C$4:$E$1004,$A5,FALSE) + SQRT(1-Correlation)*I5</f>
        <v>0.24256116744612621</v>
      </c>
      <c r="AQ5">
        <f>SQRT(Correlation)*$F5 + SQRT('CDO Param'!F$17 - Correlation)*HLOOKUP('CDO Param'!F$12,$C$4:$E$1004,$A5,FALSE) + SQRT(1-Correlation)*J5</f>
        <v>-0.5066989496160661</v>
      </c>
      <c r="AR5">
        <f>SQRT(Correlation)*$F5 + SQRT('CDO Param'!G$17 - Correlation)*HLOOKUP('CDO Param'!G$12,$C$4:$E$1004,$A5,FALSE) + SQRT(1-Correlation)*K5</f>
        <v>0.35491768927089468</v>
      </c>
      <c r="AS5">
        <f>SQRT(Correlation)*$F5 + SQRT('CDO Param'!H$17 - Correlation)*HLOOKUP('CDO Param'!H$12,$C$4:$E$1004,$A5,FALSE) + SQRT(1-Correlation)*L5</f>
        <v>1.8315740358971819</v>
      </c>
      <c r="AT5">
        <f>SQRT(Correlation)*$F5 + SQRT('CDO Param'!I$17 - Correlation)*HLOOKUP('CDO Param'!I$12,$C$4:$E$1004,$A5,FALSE) + SQRT(1-Correlation)*M5</f>
        <v>-0.14260729629462687</v>
      </c>
      <c r="AU5">
        <f>SQRT(Correlation)*$F5 + SQRT('CDO Param'!J$17 - Correlation)*HLOOKUP('CDO Param'!J$12,$C$4:$E$1004,$A5,FALSE) + SQRT(1-Correlation)*N5</f>
        <v>0.30342574041473469</v>
      </c>
      <c r="AV5">
        <f>SQRT(Correlation)*$F5 + SQRT('CDO Param'!K$17 - Correlation)*HLOOKUP('CDO Param'!K$12,$C$4:$E$1004,$A5,FALSE) + SQRT(1-Correlation)*O5</f>
        <v>-0.54497461585111207</v>
      </c>
      <c r="AW5">
        <f>SQRT(Correlation)*$F5 + SQRT('CDO Param'!L$17 - Correlation)*HLOOKUP('CDO Param'!L$12,$C$4:$E$1004,$A5,FALSE) + SQRT(1-Correlation)*P5</f>
        <v>-0.10840479960968885</v>
      </c>
      <c r="AY5" s="3">
        <f>IF(AN5&lt;'CDO Param'!C$13,1,0)</f>
        <v>0</v>
      </c>
      <c r="AZ5" s="3">
        <f>IF(AO5&lt;'CDO Param'!D$13,1,0)</f>
        <v>0</v>
      </c>
      <c r="BA5" s="3">
        <f>IF(AP5&lt;'CDO Param'!E$13,1,0)</f>
        <v>0</v>
      </c>
      <c r="BB5" s="3">
        <f>IF(AQ5&lt;'CDO Param'!F$13,1,0)</f>
        <v>0</v>
      </c>
      <c r="BC5" s="3">
        <f>IF(AR5&lt;'CDO Param'!G$13,1,0)</f>
        <v>0</v>
      </c>
      <c r="BD5" s="3">
        <f>IF(AS5&lt;'CDO Param'!H$13,1,0)</f>
        <v>0</v>
      </c>
      <c r="BE5" s="3">
        <f>IF(AT5&lt;'CDO Param'!I$13,1,0)</f>
        <v>0</v>
      </c>
      <c r="BF5" s="3">
        <f>IF(AU5&lt;'CDO Param'!J$13,1,0)</f>
        <v>0</v>
      </c>
      <c r="BG5" s="3">
        <f>IF(AV5&lt;'CDO Param'!K$13,1,0)</f>
        <v>0</v>
      </c>
      <c r="BH5" s="3">
        <f>IF(AW5&lt;'CDO Param'!L$13,1,0)</f>
        <v>0</v>
      </c>
      <c r="BJ5" s="37">
        <f>AY5*'CDO Param'!C$6*AC5</f>
        <v>0</v>
      </c>
      <c r="BK5" s="37">
        <f>AZ5*'CDO Param'!D$6*AD5</f>
        <v>0</v>
      </c>
      <c r="BL5" s="37">
        <f>BA5*'CDO Param'!E$6*AE5</f>
        <v>0</v>
      </c>
      <c r="BM5" s="37">
        <f>BB5*'CDO Param'!F$6*AF5</f>
        <v>0</v>
      </c>
      <c r="BN5" s="37">
        <f>BC5*'CDO Param'!G$6*AG5</f>
        <v>0</v>
      </c>
      <c r="BO5" s="37">
        <f>BD5*'CDO Param'!H$6*AH5</f>
        <v>0</v>
      </c>
      <c r="BP5" s="37">
        <f>BE5*'CDO Param'!I$6*AI5</f>
        <v>0</v>
      </c>
      <c r="BQ5" s="37">
        <f>BF5*'CDO Param'!J$6*AJ5</f>
        <v>0</v>
      </c>
      <c r="BR5" s="37">
        <f>BG5*'CDO Param'!K$6*AK5</f>
        <v>0</v>
      </c>
      <c r="BS5" s="37">
        <f>BH5*'CDO Param'!L$6*AL5</f>
        <v>0</v>
      </c>
      <c r="BU5" s="38">
        <f>SUM(BJ5:BS5)</f>
        <v>0</v>
      </c>
      <c r="BW5" s="22" t="s">
        <v>85</v>
      </c>
      <c r="BX5" s="22"/>
      <c r="BY5" s="22"/>
      <c r="BZ5" s="23">
        <f>PERCENTILE(BU5:BU1004,99%)</f>
        <v>23097.587634947209</v>
      </c>
      <c r="CB5" s="20" t="s">
        <v>90</v>
      </c>
      <c r="CC5" s="24">
        <v>0.02</v>
      </c>
      <c r="CE5" s="5">
        <f>BU5/'CDO Param'!$M$6</f>
        <v>0</v>
      </c>
      <c r="CF5" s="5">
        <f>MIN(MAX(CE5-$CC$4,0),$CC$5)</f>
        <v>0</v>
      </c>
      <c r="CG5" s="5">
        <f>CF5/$CC$5</f>
        <v>0</v>
      </c>
    </row>
    <row r="6" spans="1:85" ht="26" x14ac:dyDescent="0.2">
      <c r="A6" s="3">
        <v>3</v>
      </c>
      <c r="B6" s="3">
        <v>2</v>
      </c>
      <c r="C6">
        <v>0.40117811295203865</v>
      </c>
      <c r="D6">
        <v>-0.62492063079844229</v>
      </c>
      <c r="E6">
        <v>1.0493272384337615</v>
      </c>
      <c r="F6">
        <v>1.8099945009453222</v>
      </c>
      <c r="G6">
        <v>-0.63668267102912068</v>
      </c>
      <c r="H6">
        <v>-0.78359789768001065</v>
      </c>
      <c r="I6">
        <v>-1.7947058950085193</v>
      </c>
      <c r="J6">
        <v>1.5814248399692588</v>
      </c>
      <c r="K6">
        <v>0.98916416391148232</v>
      </c>
      <c r="L6">
        <v>-0.91873289420618676</v>
      </c>
      <c r="M6">
        <v>-0.16803824109956622</v>
      </c>
      <c r="N6">
        <v>-1.4326406017062254</v>
      </c>
      <c r="O6">
        <v>-3.2625393941998482</v>
      </c>
      <c r="P6">
        <v>-0.59462308854563162</v>
      </c>
      <c r="R6" s="33">
        <v>0.5597225104271073</v>
      </c>
      <c r="S6" s="33">
        <v>0.25623274839307775</v>
      </c>
      <c r="T6" s="33">
        <v>0.50380224245777461</v>
      </c>
      <c r="U6" s="33">
        <v>0.40428898781737732</v>
      </c>
      <c r="V6" s="33">
        <v>0.88501824666048323</v>
      </c>
      <c r="W6" s="33">
        <v>0.50167162274088317</v>
      </c>
      <c r="X6" s="33">
        <v>0.59496340602401798</v>
      </c>
      <c r="Y6" s="33">
        <v>0.54996504567096249</v>
      </c>
      <c r="Z6" s="33">
        <v>0.26252259186586485</v>
      </c>
      <c r="AA6" s="33">
        <v>0.21720148959066787</v>
      </c>
      <c r="AC6" s="36">
        <f t="shared" ref="AC6:AC69" si="2">BETAINV(R6,0.45,0.45)</f>
        <v>0.6002396131168567</v>
      </c>
      <c r="AD6" s="36">
        <f t="shared" ref="AD6:AD69" si="3">BETAINV(S6,0.45,0.45)</f>
        <v>0.13626477399442447</v>
      </c>
      <c r="AE6" s="36">
        <f t="shared" ref="AE6:AE69" si="4">BETAINV(T6,0.45,0.45)</f>
        <v>0.50642949996317943</v>
      </c>
      <c r="AF6" s="36">
        <f t="shared" ref="AF6:AF69" si="5">BETAINV(U6,0.45,0.45)</f>
        <v>0.34123165068815536</v>
      </c>
      <c r="AG6" s="36">
        <f t="shared" ref="AG6:AG69" si="6">BETAINV(V6,0.45,0.45)</f>
        <v>0.97597142965294936</v>
      </c>
      <c r="AH6" s="36">
        <f t="shared" ref="AH6:AH69" si="7">BETAINV(W6,0.45,0.45)</f>
        <v>0.50282674272616013</v>
      </c>
      <c r="AI6" s="36">
        <f t="shared" ref="AI6:AI69" si="8">BETAINV(X6,0.45,0.45)</f>
        <v>0.65757535829647362</v>
      </c>
      <c r="AJ6" s="36">
        <f t="shared" ref="AJ6:AJ69" si="9">BETAINV(Y6,0.45,0.45)</f>
        <v>0.58405098098800967</v>
      </c>
      <c r="AK6" s="36">
        <f t="shared" ref="AK6:AK69" si="10">BETAINV(Z6,0.45,0.45)</f>
        <v>0.1433765027774053</v>
      </c>
      <c r="AL6" s="36">
        <f t="shared" ref="AL6:AL69" si="11">BETAINV(AA6,0.45,0.45)</f>
        <v>9.5976715094565929E-2</v>
      </c>
      <c r="AN6">
        <f>SQRT(Correlation)*$F6 + SQRT('CDO Param'!C$17 - Correlation)*HLOOKUP('CDO Param'!C$12,$C$4:$E$1004,$A6,FALSE) + SQRT(1-Correlation)*G6</f>
        <v>-0.12001682177500639</v>
      </c>
      <c r="AO6">
        <f>SQRT(Correlation)*$F6 + SQRT('CDO Param'!D$17 - Correlation)*HLOOKUP('CDO Param'!D$12,$C$4:$E$1004,$A6,FALSE) + SQRT(1-Correlation)*H6</f>
        <v>-0.25939284352801151</v>
      </c>
      <c r="AP6">
        <f>SQRT(Correlation)*$F6 + SQRT('CDO Param'!E$17 - Correlation)*HLOOKUP('CDO Param'!E$12,$C$4:$E$1004,$A6,FALSE) + SQRT(1-Correlation)*I6</f>
        <v>-1.0240952381393531</v>
      </c>
      <c r="AQ6">
        <f>SQRT(Correlation)*$F6 + SQRT('CDO Param'!F$17 - Correlation)*HLOOKUP('CDO Param'!F$12,$C$4:$E$1004,$A6,FALSE) + SQRT(1-Correlation)*J6</f>
        <v>2.3072785539157454</v>
      </c>
      <c r="AR6">
        <f>SQRT(Correlation)*$F6 + SQRT('CDO Param'!G$17 - Correlation)*HLOOKUP('CDO Param'!G$12,$C$4:$E$1004,$A6,FALSE) + SQRT(1-Correlation)*K6</f>
        <v>1.7454107424476268</v>
      </c>
      <c r="AS6">
        <f>SQRT(Correlation)*$F6 + SQRT('CDO Param'!H$17 - Correlation)*HLOOKUP('CDO Param'!H$12,$C$4:$E$1004,$A6,FALSE) + SQRT(1-Correlation)*L6</f>
        <v>-0.38759315771450897</v>
      </c>
      <c r="AT6">
        <f>SQRT(Correlation)*$F6 + SQRT('CDO Param'!I$17 - Correlation)*HLOOKUP('CDO Param'!I$12,$C$4:$E$1004,$A6,FALSE) + SQRT(1-Correlation)*M6</f>
        <v>0.64759214834975887</v>
      </c>
      <c r="AU6">
        <f>SQRT(Correlation)*$F6 + SQRT('CDO Param'!J$17 - Correlation)*HLOOKUP('CDO Param'!J$12,$C$4:$E$1004,$A6,FALSE) + SQRT(1-Correlation)*N6</f>
        <v>-0.68060994157970611</v>
      </c>
      <c r="AV6">
        <f>SQRT(Correlation)*$F6 + SQRT('CDO Param'!K$17 - Correlation)*HLOOKUP('CDO Param'!K$12,$C$4:$E$1004,$A6,FALSE) + SQRT(1-Correlation)*O6</f>
        <v>-2.4166043631412091</v>
      </c>
      <c r="AW6">
        <f>SQRT(Correlation)*$F6 + SQRT('CDO Param'!L$17 - Correlation)*HLOOKUP('CDO Param'!L$12,$C$4:$E$1004,$A6,FALSE) + SQRT(1-Correlation)*P6</f>
        <v>0.11440327662957572</v>
      </c>
      <c r="AY6" s="3">
        <f>IF(AN6&lt;'CDO Param'!C$13,1,0)</f>
        <v>0</v>
      </c>
      <c r="AZ6" s="3">
        <f>IF(AO6&lt;'CDO Param'!D$13,1,0)</f>
        <v>0</v>
      </c>
      <c r="BA6" s="3">
        <f>IF(AP6&lt;'CDO Param'!E$13,1,0)</f>
        <v>0</v>
      </c>
      <c r="BB6" s="3">
        <f>IF(AQ6&lt;'CDO Param'!F$13,1,0)</f>
        <v>0</v>
      </c>
      <c r="BC6" s="3">
        <f>IF(AR6&lt;'CDO Param'!G$13,1,0)</f>
        <v>0</v>
      </c>
      <c r="BD6" s="3">
        <f>IF(AS6&lt;'CDO Param'!H$13,1,0)</f>
        <v>0</v>
      </c>
      <c r="BE6" s="3">
        <f>IF(AT6&lt;'CDO Param'!I$13,1,0)</f>
        <v>0</v>
      </c>
      <c r="BF6" s="3">
        <f>IF(AU6&lt;'CDO Param'!J$13,1,0)</f>
        <v>0</v>
      </c>
      <c r="BG6" s="3">
        <f>IF(AV6&lt;'CDO Param'!K$13,1,0)</f>
        <v>1</v>
      </c>
      <c r="BH6" s="3">
        <f>IF(AW6&lt;'CDO Param'!L$13,1,0)</f>
        <v>0</v>
      </c>
      <c r="BJ6" s="37">
        <f>AY6*'CDO Param'!C$6*AC6</f>
        <v>0</v>
      </c>
      <c r="BK6" s="37">
        <f>AZ6*'CDO Param'!D$6*AD6</f>
        <v>0</v>
      </c>
      <c r="BL6" s="37">
        <f>BA6*'CDO Param'!E$6*AE6</f>
        <v>0</v>
      </c>
      <c r="BM6" s="37">
        <f>BB6*'CDO Param'!F$6*AF6</f>
        <v>0</v>
      </c>
      <c r="BN6" s="37">
        <f>BC6*'CDO Param'!G$6*AG6</f>
        <v>0</v>
      </c>
      <c r="BO6" s="37">
        <f>BD6*'CDO Param'!H$6*AH6</f>
        <v>0</v>
      </c>
      <c r="BP6" s="37">
        <f>BE6*'CDO Param'!I$6*AI6</f>
        <v>0</v>
      </c>
      <c r="BQ6" s="37">
        <f>BF6*'CDO Param'!J$6*AJ6</f>
        <v>0</v>
      </c>
      <c r="BR6" s="37">
        <f>BG6*'CDO Param'!K$6*AK6</f>
        <v>1433.7650277740529</v>
      </c>
      <c r="BS6" s="37">
        <f>BH6*'CDO Param'!L$6*AL6</f>
        <v>0</v>
      </c>
      <c r="BU6" s="38">
        <f t="shared" ref="BU6:BU69" si="12">SUM(BJ6:BS6)</f>
        <v>1433.7650277740529</v>
      </c>
      <c r="BW6" s="20"/>
      <c r="BX6" s="20" t="s">
        <v>86</v>
      </c>
      <c r="BY6" s="20"/>
      <c r="BZ6" s="20">
        <f>SUMIF(BU5:BU1004,"&gt;"&amp;$BZ$5)/COUNTIF(BU5:BU1004,"&gt;"&amp;$BZ$5)</f>
        <v>26862.322556840634</v>
      </c>
      <c r="CB6" s="20"/>
      <c r="CC6" s="20"/>
      <c r="CE6" s="5">
        <f>BU6/'CDO Param'!$M$6</f>
        <v>1.4935052372646385E-2</v>
      </c>
      <c r="CF6" s="5">
        <f t="shared" ref="CF6:CF69" si="13">MIN(MAX(CE6-$CC$4,0),$CC$5)</f>
        <v>0</v>
      </c>
      <c r="CG6" s="5">
        <f t="shared" ref="CG6:CG69" si="14">CF6/$CC$5</f>
        <v>0</v>
      </c>
    </row>
    <row r="7" spans="1:85" ht="26" x14ac:dyDescent="0.2">
      <c r="A7" s="3">
        <v>4</v>
      </c>
      <c r="B7" s="3">
        <v>3</v>
      </c>
      <c r="C7">
        <v>8.1910229710047133E-2</v>
      </c>
      <c r="D7">
        <v>-1.0928624760708772</v>
      </c>
      <c r="E7">
        <v>-0.3117747837677598</v>
      </c>
      <c r="F7">
        <v>-1.3045382729615085</v>
      </c>
      <c r="G7">
        <v>1.2583086572703905</v>
      </c>
      <c r="H7">
        <v>0.56157659855671227</v>
      </c>
      <c r="I7">
        <v>2.6885390980169177</v>
      </c>
      <c r="J7">
        <v>0.49720028982846998</v>
      </c>
      <c r="K7">
        <v>0.94775941761326976</v>
      </c>
      <c r="L7">
        <v>-5.2438053899095394E-2</v>
      </c>
      <c r="M7">
        <v>-1.5459681890206411</v>
      </c>
      <c r="N7">
        <v>-0.96487610790063627</v>
      </c>
      <c r="O7">
        <v>1.1107704267487861</v>
      </c>
      <c r="P7">
        <v>-1.5789601093274541</v>
      </c>
      <c r="R7" s="33">
        <v>0.50543555035508958</v>
      </c>
      <c r="S7" s="33">
        <v>0.85529481799122631</v>
      </c>
      <c r="T7" s="33">
        <v>0.94000597854145151</v>
      </c>
      <c r="U7" s="33">
        <v>0.68048134617529876</v>
      </c>
      <c r="V7" s="33">
        <v>0.8499851682456141</v>
      </c>
      <c r="W7" s="33">
        <v>0.70072270403649783</v>
      </c>
      <c r="X7" s="33">
        <v>4.6486741419176913E-2</v>
      </c>
      <c r="Y7" s="33">
        <v>0.30266303210643264</v>
      </c>
      <c r="Z7" s="33">
        <v>0.8575806128129273</v>
      </c>
      <c r="AA7" s="33">
        <v>0.35735954686876364</v>
      </c>
      <c r="AC7" s="36">
        <f t="shared" si="2"/>
        <v>0.50919109327013823</v>
      </c>
      <c r="AD7" s="36">
        <f t="shared" si="3"/>
        <v>0.96019246472303732</v>
      </c>
      <c r="AE7" s="36">
        <f t="shared" si="4"/>
        <v>0.99429892556793531</v>
      </c>
      <c r="AF7" s="36">
        <f t="shared" si="5"/>
        <v>0.78500142503618053</v>
      </c>
      <c r="AG7" s="36">
        <f t="shared" si="6"/>
        <v>0.95692865507497726</v>
      </c>
      <c r="AH7" s="36">
        <f t="shared" si="7"/>
        <v>0.81185166862850056</v>
      </c>
      <c r="AI7" s="36">
        <f t="shared" si="8"/>
        <v>3.2373425938501334E-3</v>
      </c>
      <c r="AJ7" s="36">
        <f t="shared" si="9"/>
        <v>0.19253605735319071</v>
      </c>
      <c r="AK7" s="36">
        <f t="shared" si="10"/>
        <v>0.96155586739765586</v>
      </c>
      <c r="AL7" s="36">
        <f t="shared" si="11"/>
        <v>0.26888111677393356</v>
      </c>
      <c r="AN7">
        <f>SQRT(Correlation)*$F7 + SQRT('CDO Param'!C$17 - Correlation)*HLOOKUP('CDO Param'!C$12,$C$4:$E$1004,$A7,FALSE) + SQRT(1-Correlation)*G7</f>
        <v>0.62665108965589833</v>
      </c>
      <c r="AO7">
        <f>SQRT(Correlation)*$F7 + SQRT('CDO Param'!D$17 - Correlation)*HLOOKUP('CDO Param'!D$12,$C$4:$E$1004,$A7,FALSE) + SQRT(1-Correlation)*H7</f>
        <v>-3.432697766211823E-2</v>
      </c>
      <c r="AP7">
        <f>SQRT(Correlation)*$F7 + SQRT('CDO Param'!E$17 - Correlation)*HLOOKUP('CDO Param'!E$12,$C$4:$E$1004,$A7,FALSE) + SQRT(1-Correlation)*I7</f>
        <v>2.1597123244668568</v>
      </c>
      <c r="AQ7">
        <f>SQRT(Correlation)*$F7 + SQRT('CDO Param'!F$17 - Correlation)*HLOOKUP('CDO Param'!F$12,$C$4:$E$1004,$A7,FALSE) + SQRT(1-Correlation)*J7</f>
        <v>-1.0560574013438462E-2</v>
      </c>
      <c r="AR7">
        <f>SQRT(Correlation)*$F7 + SQRT('CDO Param'!G$17 - Correlation)*HLOOKUP('CDO Param'!G$12,$C$4:$E$1004,$A7,FALSE) + SQRT(1-Correlation)*K7</f>
        <v>0.41687734530020826</v>
      </c>
      <c r="AS7">
        <f>SQRT(Correlation)*$F7 + SQRT('CDO Param'!H$17 - Correlation)*HLOOKUP('CDO Param'!H$12,$C$4:$E$1004,$A7,FALSE) + SQRT(1-Correlation)*L7</f>
        <v>-0.6168324232052339</v>
      </c>
      <c r="AT7">
        <f>SQRT(Correlation)*$F7 + SQRT('CDO Param'!I$17 - Correlation)*HLOOKUP('CDO Param'!I$12,$C$4:$E$1004,$A7,FALSE) + SQRT(1-Correlation)*M7</f>
        <v>-1.9488803850008647</v>
      </c>
      <c r="AU7">
        <f>SQRT(Correlation)*$F7 + SQRT('CDO Param'!J$17 - Correlation)*HLOOKUP('CDO Param'!J$12,$C$4:$E$1004,$A7,FALSE) + SQRT(1-Correlation)*N7</f>
        <v>-1.3062216622309049</v>
      </c>
      <c r="AV7">
        <f>SQRT(Correlation)*$F7 + SQRT('CDO Param'!K$17 - Correlation)*HLOOKUP('CDO Param'!K$12,$C$4:$E$1004,$A7,FALSE) + SQRT(1-Correlation)*O7</f>
        <v>0.66290953784742923</v>
      </c>
      <c r="AW7">
        <f>SQRT(Correlation)*$F7 + SQRT('CDO Param'!L$17 - Correlation)*HLOOKUP('CDO Param'!L$12,$C$4:$E$1004,$A7,FALSE) + SQRT(1-Correlation)*P7</f>
        <v>-1.8887928979845547</v>
      </c>
      <c r="AY7" s="3">
        <f>IF(AN7&lt;'CDO Param'!C$13,1,0)</f>
        <v>0</v>
      </c>
      <c r="AZ7" s="3">
        <f>IF(AO7&lt;'CDO Param'!D$13,1,0)</f>
        <v>0</v>
      </c>
      <c r="BA7" s="3">
        <f>IF(AP7&lt;'CDO Param'!E$13,1,0)</f>
        <v>0</v>
      </c>
      <c r="BB7" s="3">
        <f>IF(AQ7&lt;'CDO Param'!F$13,1,0)</f>
        <v>0</v>
      </c>
      <c r="BC7" s="3">
        <f>IF(AR7&lt;'CDO Param'!G$13,1,0)</f>
        <v>0</v>
      </c>
      <c r="BD7" s="3">
        <f>IF(AS7&lt;'CDO Param'!H$13,1,0)</f>
        <v>0</v>
      </c>
      <c r="BE7" s="3">
        <f>IF(AT7&lt;'CDO Param'!I$13,1,0)</f>
        <v>1</v>
      </c>
      <c r="BF7" s="3">
        <f>IF(AU7&lt;'CDO Param'!J$13,1,0)</f>
        <v>0</v>
      </c>
      <c r="BG7" s="3">
        <f>IF(AV7&lt;'CDO Param'!K$13,1,0)</f>
        <v>0</v>
      </c>
      <c r="BH7" s="3">
        <f>IF(AW7&lt;'CDO Param'!L$13,1,0)</f>
        <v>1</v>
      </c>
      <c r="BJ7" s="37">
        <f>AY7*'CDO Param'!C$6*AC7</f>
        <v>0</v>
      </c>
      <c r="BK7" s="37">
        <f>AZ7*'CDO Param'!D$6*AD7</f>
        <v>0</v>
      </c>
      <c r="BL7" s="37">
        <f>BA7*'CDO Param'!E$6*AE7</f>
        <v>0</v>
      </c>
      <c r="BM7" s="37">
        <f>BB7*'CDO Param'!F$6*AF7</f>
        <v>0</v>
      </c>
      <c r="BN7" s="37">
        <f>BC7*'CDO Param'!G$6*AG7</f>
        <v>0</v>
      </c>
      <c r="BO7" s="37">
        <f>BD7*'CDO Param'!H$6*AH7</f>
        <v>0</v>
      </c>
      <c r="BP7" s="37">
        <f>BE7*'CDO Param'!I$6*AI7</f>
        <v>25.898740750801068</v>
      </c>
      <c r="BQ7" s="37">
        <f>BF7*'CDO Param'!J$6*AJ7</f>
        <v>0</v>
      </c>
      <c r="BR7" s="37">
        <f>BG7*'CDO Param'!K$6*AK7</f>
        <v>0</v>
      </c>
      <c r="BS7" s="37">
        <f>BH7*'CDO Param'!L$6*AL7</f>
        <v>2688.8111677393358</v>
      </c>
      <c r="BU7" s="38">
        <f t="shared" si="12"/>
        <v>2714.709908490137</v>
      </c>
      <c r="CB7" s="20"/>
      <c r="CC7" s="20"/>
      <c r="CE7" s="5">
        <f>BU7/'CDO Param'!$M$6</f>
        <v>2.8278228213438925E-2</v>
      </c>
      <c r="CF7" s="5">
        <f t="shared" si="13"/>
        <v>0</v>
      </c>
      <c r="CG7" s="5">
        <f t="shared" si="14"/>
        <v>0</v>
      </c>
    </row>
    <row r="8" spans="1:85" ht="26" x14ac:dyDescent="0.2">
      <c r="A8" s="3">
        <v>5</v>
      </c>
      <c r="B8" s="3">
        <v>4</v>
      </c>
      <c r="C8">
        <v>1.2962800610694103</v>
      </c>
      <c r="D8">
        <v>-0.20090283214813098</v>
      </c>
      <c r="E8">
        <v>-0.13943690646556206</v>
      </c>
      <c r="F8">
        <v>-0.4297089617466554</v>
      </c>
      <c r="G8">
        <v>0.15134105524339247</v>
      </c>
      <c r="H8">
        <v>-0.29370994525379501</v>
      </c>
      <c r="I8">
        <v>-1.1687961887218989</v>
      </c>
      <c r="J8">
        <v>0.6180971467983909</v>
      </c>
      <c r="K8">
        <v>-0.18867467588279396</v>
      </c>
      <c r="L8">
        <v>1.2901841728307772</v>
      </c>
      <c r="M8">
        <v>0.31039917303132825</v>
      </c>
      <c r="N8">
        <v>0.79403662311960943</v>
      </c>
      <c r="O8">
        <v>-0.68508143158396706</v>
      </c>
      <c r="P8">
        <v>-0.29594161787827034</v>
      </c>
      <c r="R8" s="33">
        <v>0.14190422331071656</v>
      </c>
      <c r="S8" s="33">
        <v>0.98428118321312652</v>
      </c>
      <c r="T8" s="33">
        <v>0.81384626301650254</v>
      </c>
      <c r="U8" s="33">
        <v>0.31414251835744011</v>
      </c>
      <c r="V8" s="33">
        <v>0.79330603349642181</v>
      </c>
      <c r="W8" s="33">
        <v>9.4504974360812913E-2</v>
      </c>
      <c r="X8" s="33">
        <v>0.34510408218256389</v>
      </c>
      <c r="Y8" s="33">
        <v>0.16430924235112465</v>
      </c>
      <c r="Z8" s="33">
        <v>0.54543619535185217</v>
      </c>
      <c r="AA8" s="33">
        <v>0.14613527857984196</v>
      </c>
      <c r="AC8" s="36">
        <f t="shared" si="2"/>
        <v>3.8140315264077622E-2</v>
      </c>
      <c r="AD8" s="36">
        <f t="shared" si="3"/>
        <v>0.99970878776378058</v>
      </c>
      <c r="AE8" s="36">
        <f t="shared" si="4"/>
        <v>0.93112573487038075</v>
      </c>
      <c r="AF8" s="36">
        <f t="shared" si="5"/>
        <v>0.20772438314041078</v>
      </c>
      <c r="AG8" s="36">
        <f t="shared" si="6"/>
        <v>0.91369787257983193</v>
      </c>
      <c r="AH8" s="36">
        <f t="shared" si="7"/>
        <v>1.5590596152314831E-2</v>
      </c>
      <c r="AI8" s="36">
        <f t="shared" si="8"/>
        <v>0.25094167032218651</v>
      </c>
      <c r="AJ8" s="36">
        <f t="shared" si="9"/>
        <v>5.2530531477654845E-2</v>
      </c>
      <c r="AK8" s="36">
        <f t="shared" si="10"/>
        <v>0.57650187471306902</v>
      </c>
      <c r="AL8" s="36">
        <f t="shared" si="11"/>
        <v>4.0673291592082828E-2</v>
      </c>
      <c r="AN8">
        <f>SQRT(Correlation)*$F8 + SQRT('CDO Param'!C$17 - Correlation)*HLOOKUP('CDO Param'!C$12,$C$4:$E$1004,$A8,FALSE) + SQRT(1-Correlation)*G8</f>
        <v>-2.0723124586118358E-2</v>
      </c>
      <c r="AO8">
        <f>SQRT(Correlation)*$F8 + SQRT('CDO Param'!D$17 - Correlation)*HLOOKUP('CDO Param'!D$12,$C$4:$E$1004,$A8,FALSE) + SQRT(1-Correlation)*H8</f>
        <v>-0.44293557553847107</v>
      </c>
      <c r="AP8">
        <f>SQRT(Correlation)*$F8 + SQRT('CDO Param'!E$17 - Correlation)*HLOOKUP('CDO Param'!E$12,$C$4:$E$1004,$A8,FALSE) + SQRT(1-Correlation)*I8</f>
        <v>-0.90173986096799352</v>
      </c>
      <c r="AQ8">
        <f>SQRT(Correlation)*$F8 + SQRT('CDO Param'!F$17 - Correlation)*HLOOKUP('CDO Param'!F$12,$C$4:$E$1004,$A8,FALSE) + SQRT(1-Correlation)*J8</f>
        <v>0.41931349458682265</v>
      </c>
      <c r="AR8">
        <f>SQRT(Correlation)*$F8 + SQRT('CDO Param'!G$17 - Correlation)*HLOOKUP('CDO Param'!G$12,$C$4:$E$1004,$A8,FALSE) + SQRT(1-Correlation)*K8</f>
        <v>-0.34605745892858808</v>
      </c>
      <c r="AS8">
        <f>SQRT(Correlation)*$F8 + SQRT('CDO Param'!H$17 - Correlation)*HLOOKUP('CDO Param'!H$12,$C$4:$E$1004,$A8,FALSE) + SQRT(1-Correlation)*L8</f>
        <v>1.0596783201688109</v>
      </c>
      <c r="AT8">
        <f>SQRT(Correlation)*$F8 + SQRT('CDO Param'!I$17 - Correlation)*HLOOKUP('CDO Param'!I$12,$C$4:$E$1004,$A8,FALSE) + SQRT(1-Correlation)*M8</f>
        <v>0.1274055660300252</v>
      </c>
      <c r="AU8">
        <f>SQRT(Correlation)*$F8 + SQRT('CDO Param'!J$17 - Correlation)*HLOOKUP('CDO Param'!J$12,$C$4:$E$1004,$A8,FALSE) + SQRT(1-Correlation)*N8</f>
        <v>0.96036684449157228</v>
      </c>
      <c r="AV8">
        <f>SQRT(Correlation)*$F8 + SQRT('CDO Param'!K$17 - Correlation)*HLOOKUP('CDO Param'!K$12,$C$4:$E$1004,$A8,FALSE) + SQRT(1-Correlation)*O8</f>
        <v>-0.44284774985067699</v>
      </c>
      <c r="AW8">
        <f>SQRT(Correlation)*$F8 + SQRT('CDO Param'!L$17 - Correlation)*HLOOKUP('CDO Param'!L$12,$C$4:$E$1004,$A8,FALSE) + SQRT(1-Correlation)*P8</f>
        <v>-7.3677307981594081E-2</v>
      </c>
      <c r="AY8" s="3">
        <f>IF(AN8&lt;'CDO Param'!C$13,1,0)</f>
        <v>0</v>
      </c>
      <c r="AZ8" s="3">
        <f>IF(AO8&lt;'CDO Param'!D$13,1,0)</f>
        <v>0</v>
      </c>
      <c r="BA8" s="3">
        <f>IF(AP8&lt;'CDO Param'!E$13,1,0)</f>
        <v>0</v>
      </c>
      <c r="BB8" s="3">
        <f>IF(AQ8&lt;'CDO Param'!F$13,1,0)</f>
        <v>0</v>
      </c>
      <c r="BC8" s="3">
        <f>IF(AR8&lt;'CDO Param'!G$13,1,0)</f>
        <v>1</v>
      </c>
      <c r="BD8" s="3">
        <f>IF(AS8&lt;'CDO Param'!H$13,1,0)</f>
        <v>0</v>
      </c>
      <c r="BE8" s="3">
        <f>IF(AT8&lt;'CDO Param'!I$13,1,0)</f>
        <v>0</v>
      </c>
      <c r="BF8" s="3">
        <f>IF(AU8&lt;'CDO Param'!J$13,1,0)</f>
        <v>0</v>
      </c>
      <c r="BG8" s="3">
        <f>IF(AV8&lt;'CDO Param'!K$13,1,0)</f>
        <v>0</v>
      </c>
      <c r="BH8" s="3">
        <f>IF(AW8&lt;'CDO Param'!L$13,1,0)</f>
        <v>0</v>
      </c>
      <c r="BJ8" s="37">
        <f>AY8*'CDO Param'!C$6*AC8</f>
        <v>0</v>
      </c>
      <c r="BK8" s="37">
        <f>AZ8*'CDO Param'!D$6*AD8</f>
        <v>0</v>
      </c>
      <c r="BL8" s="37">
        <f>BA8*'CDO Param'!E$6*AE8</f>
        <v>0</v>
      </c>
      <c r="BM8" s="37">
        <f>BB8*'CDO Param'!F$6*AF8</f>
        <v>0</v>
      </c>
      <c r="BN8" s="37">
        <f>BC8*'CDO Param'!G$6*AG8</f>
        <v>9136.9787257983189</v>
      </c>
      <c r="BO8" s="37">
        <f>BD8*'CDO Param'!H$6*AH8</f>
        <v>0</v>
      </c>
      <c r="BP8" s="37">
        <f>BE8*'CDO Param'!I$6*AI8</f>
        <v>0</v>
      </c>
      <c r="BQ8" s="37">
        <f>BF8*'CDO Param'!J$6*AJ8</f>
        <v>0</v>
      </c>
      <c r="BR8" s="37">
        <f>BG8*'CDO Param'!K$6*AK8</f>
        <v>0</v>
      </c>
      <c r="BS8" s="37">
        <f>BH8*'CDO Param'!L$6*AL8</f>
        <v>0</v>
      </c>
      <c r="BU8" s="38">
        <f t="shared" si="12"/>
        <v>9136.9787257983189</v>
      </c>
      <c r="CB8" s="25" t="s">
        <v>94</v>
      </c>
      <c r="CC8" s="26">
        <f>AVERAGE(CG5:CG1004)</f>
        <v>0.41184477999242719</v>
      </c>
      <c r="CE8" s="5">
        <f>BU8/'CDO Param'!$M$6</f>
        <v>9.5176861727065826E-2</v>
      </c>
      <c r="CF8" s="5">
        <f t="shared" si="13"/>
        <v>0.02</v>
      </c>
      <c r="CG8" s="5">
        <f t="shared" si="14"/>
        <v>1</v>
      </c>
    </row>
    <row r="9" spans="1:85" x14ac:dyDescent="0.2">
      <c r="A9" s="3">
        <v>6</v>
      </c>
      <c r="B9" s="3">
        <v>5</v>
      </c>
      <c r="C9">
        <v>0.82409997048671357</v>
      </c>
      <c r="D9">
        <v>0.22931999410502613</v>
      </c>
      <c r="E9">
        <v>0.60970364756940398</v>
      </c>
      <c r="F9">
        <v>0.11927795640076511</v>
      </c>
      <c r="G9">
        <v>-0.32739308153395541</v>
      </c>
      <c r="H9">
        <v>1.3899011719331611</v>
      </c>
      <c r="I9">
        <v>-1.1346855899319053</v>
      </c>
      <c r="J9">
        <v>0.1457010512240231</v>
      </c>
      <c r="K9">
        <v>2.1101277525303885</v>
      </c>
      <c r="L9">
        <v>-0.98757482192013413</v>
      </c>
      <c r="M9">
        <v>-0.34357867662038188</v>
      </c>
      <c r="N9">
        <v>-0.43421323425718583</v>
      </c>
      <c r="O9">
        <v>-1.6273043002001941</v>
      </c>
      <c r="P9">
        <v>-0.80705490290711168</v>
      </c>
      <c r="R9" s="33">
        <v>9.5627091403876943E-2</v>
      </c>
      <c r="S9" s="33">
        <v>0.20452522495972236</v>
      </c>
      <c r="T9" s="33">
        <v>0.45545589805369074</v>
      </c>
      <c r="U9" s="33">
        <v>0.84727858838032866</v>
      </c>
      <c r="V9" s="33">
        <v>0.21123490818368035</v>
      </c>
      <c r="W9" s="33">
        <v>0.22510184311545539</v>
      </c>
      <c r="X9" s="33">
        <v>0.28667724145887291</v>
      </c>
      <c r="Y9" s="33">
        <v>0.1843971992770197</v>
      </c>
      <c r="Z9" s="33">
        <v>0.16372824886987369</v>
      </c>
      <c r="AA9" s="33">
        <v>0.78067875596726255</v>
      </c>
      <c r="AC9" s="36">
        <f t="shared" si="2"/>
        <v>1.6002424916072601E-2</v>
      </c>
      <c r="AD9" s="36">
        <f t="shared" si="3"/>
        <v>8.4368827690569526E-2</v>
      </c>
      <c r="AE9" s="36">
        <f t="shared" si="4"/>
        <v>0.42498753202409056</v>
      </c>
      <c r="AF9" s="36">
        <f t="shared" si="5"/>
        <v>0.95521285910126075</v>
      </c>
      <c r="AG9" s="36">
        <f t="shared" si="6"/>
        <v>9.0420682419076776E-2</v>
      </c>
      <c r="AH9" s="36">
        <f t="shared" si="7"/>
        <v>0.10358369812303354</v>
      </c>
      <c r="AI9" s="36">
        <f t="shared" si="8"/>
        <v>0.17219961981815454</v>
      </c>
      <c r="AJ9" s="36">
        <f t="shared" si="9"/>
        <v>6.7476084957336369E-2</v>
      </c>
      <c r="AK9" s="36">
        <f t="shared" si="10"/>
        <v>5.2126957791906764E-2</v>
      </c>
      <c r="AL9" s="36">
        <f t="shared" si="11"/>
        <v>0.90201012214421683</v>
      </c>
      <c r="AN9">
        <f>SQRT(Correlation)*$F9 + SQRT('CDO Param'!C$17 - Correlation)*HLOOKUP('CDO Param'!C$12,$C$4:$E$1004,$A9,FALSE) + SQRT(1-Correlation)*G9</f>
        <v>-0.24044260208222124</v>
      </c>
      <c r="AO9">
        <f>SQRT(Correlation)*$F9 + SQRT('CDO Param'!D$17 - Correlation)*HLOOKUP('CDO Param'!D$12,$C$4:$E$1004,$A9,FALSE) + SQRT(1-Correlation)*H9</f>
        <v>1.3887257740201577</v>
      </c>
      <c r="AP9">
        <f>SQRT(Correlation)*$F9 + SQRT('CDO Param'!E$17 - Correlation)*HLOOKUP('CDO Param'!E$12,$C$4:$E$1004,$A9,FALSE) + SQRT(1-Correlation)*I9</f>
        <v>-0.82070190828297374</v>
      </c>
      <c r="AQ9">
        <f>SQRT(Correlation)*$F9 + SQRT('CDO Param'!F$17 - Correlation)*HLOOKUP('CDO Param'!F$12,$C$4:$E$1004,$A9,FALSE) + SQRT(1-Correlation)*J9</f>
        <v>0.31227703570177701</v>
      </c>
      <c r="AR9">
        <f>SQRT(Correlation)*$F9 + SQRT('CDO Param'!G$17 - Correlation)*HLOOKUP('CDO Param'!G$12,$C$4:$E$1004,$A9,FALSE) + SQRT(1-Correlation)*K9</f>
        <v>2.1758958374755912</v>
      </c>
      <c r="AS9">
        <f>SQRT(Correlation)*$F9 + SQRT('CDO Param'!H$17 - Correlation)*HLOOKUP('CDO Param'!H$12,$C$4:$E$1004,$A9,FALSE) + SQRT(1-Correlation)*L9</f>
        <v>-0.86674599286450937</v>
      </c>
      <c r="AT9">
        <f>SQRT(Correlation)*$F9 + SQRT('CDO Param'!I$17 - Correlation)*HLOOKUP('CDO Param'!I$12,$C$4:$E$1004,$A9,FALSE) + SQRT(1-Correlation)*M9</f>
        <v>-0.15189447017891095</v>
      </c>
      <c r="AU9">
        <f>SQRT(Correlation)*$F9 + SQRT('CDO Param'!J$17 - Correlation)*HLOOKUP('CDO Param'!J$12,$C$4:$E$1004,$A9,FALSE) + SQRT(1-Correlation)*N9</f>
        <v>-0.15617548370826834</v>
      </c>
      <c r="AV9">
        <f>SQRT(Correlation)*$F9 + SQRT('CDO Param'!K$17 - Correlation)*HLOOKUP('CDO Param'!K$12,$C$4:$E$1004,$A9,FALSE) + SQRT(1-Correlation)*O9</f>
        <v>-1.2880410510216844</v>
      </c>
      <c r="AW9">
        <f>SQRT(Correlation)*$F9 + SQRT('CDO Param'!L$17 - Correlation)*HLOOKUP('CDO Param'!L$12,$C$4:$E$1004,$A9,FALSE) + SQRT(1-Correlation)*P9</f>
        <v>-0.50988414757373679</v>
      </c>
      <c r="AY9" s="3">
        <f>IF(AN9&lt;'CDO Param'!C$13,1,0)</f>
        <v>0</v>
      </c>
      <c r="AZ9" s="3">
        <f>IF(AO9&lt;'CDO Param'!D$13,1,0)</f>
        <v>0</v>
      </c>
      <c r="BA9" s="3">
        <f>IF(AP9&lt;'CDO Param'!E$13,1,0)</f>
        <v>0</v>
      </c>
      <c r="BB9" s="3">
        <f>IF(AQ9&lt;'CDO Param'!F$13,1,0)</f>
        <v>0</v>
      </c>
      <c r="BC9" s="3">
        <f>IF(AR9&lt;'CDO Param'!G$13,1,0)</f>
        <v>0</v>
      </c>
      <c r="BD9" s="3">
        <f>IF(AS9&lt;'CDO Param'!H$13,1,0)</f>
        <v>0</v>
      </c>
      <c r="BE9" s="3">
        <f>IF(AT9&lt;'CDO Param'!I$13,1,0)</f>
        <v>0</v>
      </c>
      <c r="BF9" s="3">
        <f>IF(AU9&lt;'CDO Param'!J$13,1,0)</f>
        <v>0</v>
      </c>
      <c r="BG9" s="3">
        <f>IF(AV9&lt;'CDO Param'!K$13,1,0)</f>
        <v>0</v>
      </c>
      <c r="BH9" s="3">
        <f>IF(AW9&lt;'CDO Param'!L$13,1,0)</f>
        <v>0</v>
      </c>
      <c r="BJ9" s="37">
        <f>AY9*'CDO Param'!C$6*AC9</f>
        <v>0</v>
      </c>
      <c r="BK9" s="37">
        <f>AZ9*'CDO Param'!D$6*AD9</f>
        <v>0</v>
      </c>
      <c r="BL9" s="37">
        <f>BA9*'CDO Param'!E$6*AE9</f>
        <v>0</v>
      </c>
      <c r="BM9" s="37">
        <f>BB9*'CDO Param'!F$6*AF9</f>
        <v>0</v>
      </c>
      <c r="BN9" s="37">
        <f>BC9*'CDO Param'!G$6*AG9</f>
        <v>0</v>
      </c>
      <c r="BO9" s="37">
        <f>BD9*'CDO Param'!H$6*AH9</f>
        <v>0</v>
      </c>
      <c r="BP9" s="37">
        <f>BE9*'CDO Param'!I$6*AI9</f>
        <v>0</v>
      </c>
      <c r="BQ9" s="37">
        <f>BF9*'CDO Param'!J$6*AJ9</f>
        <v>0</v>
      </c>
      <c r="BR9" s="37">
        <f>BG9*'CDO Param'!K$6*AK9</f>
        <v>0</v>
      </c>
      <c r="BS9" s="37">
        <f>BH9*'CDO Param'!L$6*AL9</f>
        <v>0</v>
      </c>
      <c r="BU9" s="38">
        <f t="shared" si="12"/>
        <v>0</v>
      </c>
      <c r="CE9" s="5">
        <f>BU9/'CDO Param'!$M$6</f>
        <v>0</v>
      </c>
      <c r="CF9" s="5">
        <f t="shared" si="13"/>
        <v>0</v>
      </c>
      <c r="CG9" s="5">
        <f t="shared" si="14"/>
        <v>0</v>
      </c>
    </row>
    <row r="10" spans="1:85" x14ac:dyDescent="0.2">
      <c r="A10" s="3">
        <v>7</v>
      </c>
      <c r="B10" s="3">
        <v>6</v>
      </c>
      <c r="C10">
        <v>-0.25266331249440555</v>
      </c>
      <c r="D10">
        <v>0.89438344730297104</v>
      </c>
      <c r="E10">
        <v>-0.47076810005819425</v>
      </c>
      <c r="F10">
        <v>-0.70483451963809785</v>
      </c>
      <c r="G10">
        <v>-0.37803033592354041</v>
      </c>
      <c r="H10">
        <v>1.2723762665700633</v>
      </c>
      <c r="I10">
        <v>-1.4343959264806472</v>
      </c>
      <c r="J10">
        <v>0.79540541264577769</v>
      </c>
      <c r="K10">
        <v>1.5244177120621316</v>
      </c>
      <c r="L10">
        <v>-0.35750986171478871</v>
      </c>
      <c r="M10">
        <v>-2.7457645046524704E-2</v>
      </c>
      <c r="N10">
        <v>-0.20974084691260941</v>
      </c>
      <c r="O10">
        <v>-0.17637034943618346</v>
      </c>
      <c r="P10">
        <v>-1.826228981371969</v>
      </c>
      <c r="R10" s="33">
        <v>0.86785154178172885</v>
      </c>
      <c r="S10" s="33">
        <v>0.9808627255171829</v>
      </c>
      <c r="T10" s="33">
        <v>0.35982776729382004</v>
      </c>
      <c r="U10" s="33">
        <v>0.62528490723356833</v>
      </c>
      <c r="V10" s="33">
        <v>0.16343587458293693</v>
      </c>
      <c r="W10" s="33">
        <v>0.86674411542096363</v>
      </c>
      <c r="X10" s="33">
        <v>0.36834788013638364</v>
      </c>
      <c r="Y10" s="33">
        <v>0.82282145219986391</v>
      </c>
      <c r="Z10" s="33">
        <v>0.16014712311334309</v>
      </c>
      <c r="AA10" s="33">
        <v>0.5926981659572097</v>
      </c>
      <c r="AC10" s="36">
        <f t="shared" si="2"/>
        <v>0.96737302989237295</v>
      </c>
      <c r="AD10" s="36">
        <f t="shared" si="3"/>
        <v>0.99954908473827975</v>
      </c>
      <c r="AE10" s="36">
        <f t="shared" si="4"/>
        <v>0.27254667133837918</v>
      </c>
      <c r="AF10" s="36">
        <f t="shared" si="5"/>
        <v>0.70499229998076796</v>
      </c>
      <c r="AG10" s="36">
        <f t="shared" si="6"/>
        <v>5.1924478527398586E-2</v>
      </c>
      <c r="AH10" s="36">
        <f t="shared" si="7"/>
        <v>0.96677010993518353</v>
      </c>
      <c r="AI10" s="36">
        <f t="shared" si="8"/>
        <v>0.28532913758333323</v>
      </c>
      <c r="AJ10" s="36">
        <f t="shared" si="9"/>
        <v>0.93811609261737883</v>
      </c>
      <c r="AK10" s="36">
        <f t="shared" si="10"/>
        <v>4.9675132107609696E-2</v>
      </c>
      <c r="AL10" s="36">
        <f t="shared" si="11"/>
        <v>0.65395394449242006</v>
      </c>
      <c r="AN10">
        <f>SQRT(Correlation)*$F10 + SQRT('CDO Param'!C$17 - Correlation)*HLOOKUP('CDO Param'!C$12,$C$4:$E$1004,$A10,FALSE) + SQRT(1-Correlation)*G10</f>
        <v>-0.45503439129000833</v>
      </c>
      <c r="AO10">
        <f>SQRT(Correlation)*$F10 + SQRT('CDO Param'!D$17 - Correlation)*HLOOKUP('CDO Param'!D$12,$C$4:$E$1004,$A10,FALSE) + SQRT(1-Correlation)*H10</f>
        <v>1.1106787874879669</v>
      </c>
      <c r="AP10">
        <f>SQRT(Correlation)*$F10 + SQRT('CDO Param'!E$17 - Correlation)*HLOOKUP('CDO Param'!E$12,$C$4:$E$1004,$A10,FALSE) + SQRT(1-Correlation)*I10</f>
        <v>-1.650524132829589</v>
      </c>
      <c r="AQ10">
        <f>SQRT(Correlation)*$F10 + SQRT('CDO Param'!F$17 - Correlation)*HLOOKUP('CDO Param'!F$12,$C$4:$E$1004,$A10,FALSE) + SQRT(1-Correlation)*J10</f>
        <v>0.42643263726246489</v>
      </c>
      <c r="AR10">
        <f>SQRT(Correlation)*$F10 + SQRT('CDO Param'!G$17 - Correlation)*HLOOKUP('CDO Param'!G$12,$C$4:$E$1004,$A10,FALSE) + SQRT(1-Correlation)*K10</f>
        <v>1.1180344297921601</v>
      </c>
      <c r="AS10">
        <f>SQRT(Correlation)*$F10 + SQRT('CDO Param'!H$17 - Correlation)*HLOOKUP('CDO Param'!H$12,$C$4:$E$1004,$A10,FALSE) + SQRT(1-Correlation)*L10</f>
        <v>-0.43556696014008928</v>
      </c>
      <c r="AT10">
        <f>SQRT(Correlation)*$F10 + SQRT('CDO Param'!I$17 - Correlation)*HLOOKUP('CDO Param'!I$12,$C$4:$E$1004,$A10,FALSE) + SQRT(1-Correlation)*M10</f>
        <v>-0.35420380215299868</v>
      </c>
      <c r="AU10">
        <f>SQRT(Correlation)*$F10 + SQRT('CDO Param'!J$17 - Correlation)*HLOOKUP('CDO Param'!J$12,$C$4:$E$1004,$A10,FALSE) + SQRT(1-Correlation)*N10</f>
        <v>-0.48871431297066859</v>
      </c>
      <c r="AV10">
        <f>SQRT(Correlation)*$F10 + SQRT('CDO Param'!K$17 - Correlation)*HLOOKUP('CDO Param'!K$12,$C$4:$E$1004,$A10,FALSE) + SQRT(1-Correlation)*O10</f>
        <v>-0.45705627936714649</v>
      </c>
      <c r="AW10">
        <f>SQRT(Correlation)*$F10 + SQRT('CDO Param'!L$17 - Correlation)*HLOOKUP('CDO Param'!L$12,$C$4:$E$1004,$A10,FALSE) + SQRT(1-Correlation)*P10</f>
        <v>-2.0222496076290959</v>
      </c>
      <c r="AY10" s="3">
        <f>IF(AN10&lt;'CDO Param'!C$13,1,0)</f>
        <v>0</v>
      </c>
      <c r="AZ10" s="3">
        <f>IF(AO10&lt;'CDO Param'!D$13,1,0)</f>
        <v>0</v>
      </c>
      <c r="BA10" s="3">
        <f>IF(AP10&lt;'CDO Param'!E$13,1,0)</f>
        <v>1</v>
      </c>
      <c r="BB10" s="3">
        <f>IF(AQ10&lt;'CDO Param'!F$13,1,0)</f>
        <v>0</v>
      </c>
      <c r="BC10" s="3">
        <f>IF(AR10&lt;'CDO Param'!G$13,1,0)</f>
        <v>0</v>
      </c>
      <c r="BD10" s="3">
        <f>IF(AS10&lt;'CDO Param'!H$13,1,0)</f>
        <v>0</v>
      </c>
      <c r="BE10" s="3">
        <f>IF(AT10&lt;'CDO Param'!I$13,1,0)</f>
        <v>0</v>
      </c>
      <c r="BF10" s="3">
        <f>IF(AU10&lt;'CDO Param'!J$13,1,0)</f>
        <v>0</v>
      </c>
      <c r="BG10" s="3">
        <f>IF(AV10&lt;'CDO Param'!K$13,1,0)</f>
        <v>0</v>
      </c>
      <c r="BH10" s="3">
        <f>IF(AW10&lt;'CDO Param'!L$13,1,0)</f>
        <v>1</v>
      </c>
      <c r="BJ10" s="37">
        <f>AY10*'CDO Param'!C$6*AC10</f>
        <v>0</v>
      </c>
      <c r="BK10" s="37">
        <f>AZ10*'CDO Param'!D$6*AD10</f>
        <v>0</v>
      </c>
      <c r="BL10" s="37">
        <f>BA10*'CDO Param'!E$6*AE10</f>
        <v>2725.4667133837916</v>
      </c>
      <c r="BM10" s="37">
        <f>BB10*'CDO Param'!F$6*AF10</f>
        <v>0</v>
      </c>
      <c r="BN10" s="37">
        <f>BC10*'CDO Param'!G$6*AG10</f>
        <v>0</v>
      </c>
      <c r="BO10" s="37">
        <f>BD10*'CDO Param'!H$6*AH10</f>
        <v>0</v>
      </c>
      <c r="BP10" s="37">
        <f>BE10*'CDO Param'!I$6*AI10</f>
        <v>0</v>
      </c>
      <c r="BQ10" s="37">
        <f>BF10*'CDO Param'!J$6*AJ10</f>
        <v>0</v>
      </c>
      <c r="BR10" s="37">
        <f>BG10*'CDO Param'!K$6*AK10</f>
        <v>0</v>
      </c>
      <c r="BS10" s="37">
        <f>BH10*'CDO Param'!L$6*AL10</f>
        <v>6539.5394449242003</v>
      </c>
      <c r="BU10" s="38">
        <f t="shared" si="12"/>
        <v>9265.0061583079914</v>
      </c>
      <c r="CE10" s="5">
        <f>BU10/'CDO Param'!$M$6</f>
        <v>9.6510480815708247E-2</v>
      </c>
      <c r="CF10" s="5">
        <f t="shared" si="13"/>
        <v>0.02</v>
      </c>
      <c r="CG10" s="5">
        <f t="shared" si="14"/>
        <v>1</v>
      </c>
    </row>
    <row r="11" spans="1:85" x14ac:dyDescent="0.2">
      <c r="A11" s="3">
        <v>8</v>
      </c>
      <c r="B11" s="3">
        <v>7</v>
      </c>
      <c r="C11">
        <v>1.2282316674827598</v>
      </c>
      <c r="D11">
        <v>0.87569105744478293</v>
      </c>
      <c r="E11">
        <v>0.25873418962873984</v>
      </c>
      <c r="F11">
        <v>0.26782345230458304</v>
      </c>
      <c r="G11">
        <v>-2.05713149625808</v>
      </c>
      <c r="H11">
        <v>-0.27403416424931493</v>
      </c>
      <c r="I11">
        <v>0.97142901722691022</v>
      </c>
      <c r="J11">
        <v>0.33562514545337763</v>
      </c>
      <c r="K11">
        <v>-0.4422656729730079</v>
      </c>
      <c r="L11">
        <v>2.857850631698966</v>
      </c>
      <c r="M11">
        <v>-0.9923564903147053</v>
      </c>
      <c r="N11">
        <v>0.57783154261414893</v>
      </c>
      <c r="O11">
        <v>0.4068454018124612</v>
      </c>
      <c r="P11">
        <v>2.1604137145914137</v>
      </c>
      <c r="R11" s="33">
        <v>0.47807524282395619</v>
      </c>
      <c r="S11" s="33">
        <v>1.0606142231545478E-2</v>
      </c>
      <c r="T11" s="33">
        <v>0.25743248558483667</v>
      </c>
      <c r="U11" s="33">
        <v>0.66778522435006926</v>
      </c>
      <c r="V11" s="33">
        <v>0.46626565161452893</v>
      </c>
      <c r="W11" s="33">
        <v>0.5268066853875325</v>
      </c>
      <c r="X11" s="33">
        <v>3.9961308259498937E-2</v>
      </c>
      <c r="Y11" s="33">
        <v>0.62970791739863707</v>
      </c>
      <c r="Z11" s="33">
        <v>0.50096771889411273</v>
      </c>
      <c r="AA11" s="33">
        <v>0.76445145335255726</v>
      </c>
      <c r="AC11" s="36">
        <f t="shared" si="2"/>
        <v>0.4629619978104394</v>
      </c>
      <c r="AD11" s="36">
        <f t="shared" si="3"/>
        <v>1.2149078789420167E-4</v>
      </c>
      <c r="AE11" s="36">
        <f t="shared" si="4"/>
        <v>0.13760839730758698</v>
      </c>
      <c r="AF11" s="36">
        <f t="shared" si="5"/>
        <v>0.76743161598495768</v>
      </c>
      <c r="AG11" s="36">
        <f t="shared" si="6"/>
        <v>0.44309028855081078</v>
      </c>
      <c r="AH11" s="36">
        <f t="shared" si="7"/>
        <v>0.54526256839667686</v>
      </c>
      <c r="AI11" s="36">
        <f t="shared" si="8"/>
        <v>2.3140067487460556E-3</v>
      </c>
      <c r="AJ11" s="36">
        <f t="shared" si="9"/>
        <v>0.71172671884561733</v>
      </c>
      <c r="AK11" s="36">
        <f t="shared" si="10"/>
        <v>0.50163643562349169</v>
      </c>
      <c r="AL11" s="36">
        <f t="shared" si="11"/>
        <v>0.8859252708516322</v>
      </c>
      <c r="AN11">
        <f>SQRT(Correlation)*$F11 + SQRT('CDO Param'!C$17 - Correlation)*HLOOKUP('CDO Param'!C$12,$C$4:$E$1004,$A11,FALSE) + SQRT(1-Correlation)*G11</f>
        <v>-1.743031663395783</v>
      </c>
      <c r="AO11">
        <f>SQRT(Correlation)*$F11 + SQRT('CDO Param'!D$17 - Correlation)*HLOOKUP('CDO Param'!D$12,$C$4:$E$1004,$A11,FALSE) + SQRT(1-Correlation)*H11</f>
        <v>-5.1437005720635975E-2</v>
      </c>
      <c r="AP11">
        <f>SQRT(Correlation)*$F11 + SQRT('CDO Param'!E$17 - Correlation)*HLOOKUP('CDO Param'!E$12,$C$4:$E$1004,$A11,FALSE) + SQRT(1-Correlation)*I11</f>
        <v>1.331231250347346</v>
      </c>
      <c r="AQ11">
        <f>SQRT(Correlation)*$F11 + SQRT('CDO Param'!F$17 - Correlation)*HLOOKUP('CDO Param'!F$12,$C$4:$E$1004,$A11,FALSE) + SQRT(1-Correlation)*J11</f>
        <v>0.46094990551790743</v>
      </c>
      <c r="AR11">
        <f>SQRT(Correlation)*$F11 + SQRT('CDO Param'!G$17 - Correlation)*HLOOKUP('CDO Param'!G$12,$C$4:$E$1004,$A11,FALSE) + SQRT(1-Correlation)*K11</f>
        <v>-0.27702212163004936</v>
      </c>
      <c r="AS11">
        <f>SQRT(Correlation)*$F11 + SQRT('CDO Param'!H$17 - Correlation)*HLOOKUP('CDO Param'!H$12,$C$4:$E$1004,$A11,FALSE) + SQRT(1-Correlation)*L11</f>
        <v>2.9197297916138396</v>
      </c>
      <c r="AT11">
        <f>SQRT(Correlation)*$F11 + SQRT('CDO Param'!I$17 - Correlation)*HLOOKUP('CDO Param'!I$12,$C$4:$E$1004,$A11,FALSE) + SQRT(1-Correlation)*M11</f>
        <v>-0.79888409245307357</v>
      </c>
      <c r="AU11">
        <f>SQRT(Correlation)*$F11 + SQRT('CDO Param'!J$17 - Correlation)*HLOOKUP('CDO Param'!J$12,$C$4:$E$1004,$A11,FALSE) + SQRT(1-Correlation)*N11</f>
        <v>0.9578319000273583</v>
      </c>
      <c r="AV11">
        <f>SQRT(Correlation)*$F11 + SQRT('CDO Param'!K$17 - Correlation)*HLOOKUP('CDO Param'!K$12,$C$4:$E$1004,$A11,FALSE) + SQRT(1-Correlation)*O11</f>
        <v>0.79562020405068368</v>
      </c>
      <c r="AW11">
        <f>SQRT(Correlation)*$F11 + SQRT('CDO Param'!L$17 - Correlation)*HLOOKUP('CDO Param'!L$12,$C$4:$E$1004,$A11,FALSE) + SQRT(1-Correlation)*P11</f>
        <v>2.4592011743746953</v>
      </c>
      <c r="AY11" s="3">
        <f>IF(AN11&lt;'CDO Param'!C$13,1,0)</f>
        <v>0</v>
      </c>
      <c r="AZ11" s="3">
        <f>IF(AO11&lt;'CDO Param'!D$13,1,0)</f>
        <v>0</v>
      </c>
      <c r="BA11" s="3">
        <f>IF(AP11&lt;'CDO Param'!E$13,1,0)</f>
        <v>0</v>
      </c>
      <c r="BB11" s="3">
        <f>IF(AQ11&lt;'CDO Param'!F$13,1,0)</f>
        <v>0</v>
      </c>
      <c r="BC11" s="3">
        <f>IF(AR11&lt;'CDO Param'!G$13,1,0)</f>
        <v>1</v>
      </c>
      <c r="BD11" s="3">
        <f>IF(AS11&lt;'CDO Param'!H$13,1,0)</f>
        <v>0</v>
      </c>
      <c r="BE11" s="3">
        <f>IF(AT11&lt;'CDO Param'!I$13,1,0)</f>
        <v>0</v>
      </c>
      <c r="BF11" s="3">
        <f>IF(AU11&lt;'CDO Param'!J$13,1,0)</f>
        <v>0</v>
      </c>
      <c r="BG11" s="3">
        <f>IF(AV11&lt;'CDO Param'!K$13,1,0)</f>
        <v>0</v>
      </c>
      <c r="BH11" s="3">
        <f>IF(AW11&lt;'CDO Param'!L$13,1,0)</f>
        <v>0</v>
      </c>
      <c r="BJ11" s="37">
        <f>AY11*'CDO Param'!C$6*AC11</f>
        <v>0</v>
      </c>
      <c r="BK11" s="37">
        <f>AZ11*'CDO Param'!D$6*AD11</f>
        <v>0</v>
      </c>
      <c r="BL11" s="37">
        <f>BA11*'CDO Param'!E$6*AE11</f>
        <v>0</v>
      </c>
      <c r="BM11" s="37">
        <f>BB11*'CDO Param'!F$6*AF11</f>
        <v>0</v>
      </c>
      <c r="BN11" s="37">
        <f>BC11*'CDO Param'!G$6*AG11</f>
        <v>4430.9028855081078</v>
      </c>
      <c r="BO11" s="37">
        <f>BD11*'CDO Param'!H$6*AH11</f>
        <v>0</v>
      </c>
      <c r="BP11" s="37">
        <f>BE11*'CDO Param'!I$6*AI11</f>
        <v>0</v>
      </c>
      <c r="BQ11" s="37">
        <f>BF11*'CDO Param'!J$6*AJ11</f>
        <v>0</v>
      </c>
      <c r="BR11" s="37">
        <f>BG11*'CDO Param'!K$6*AK11</f>
        <v>0</v>
      </c>
      <c r="BS11" s="37">
        <f>BH11*'CDO Param'!L$6*AL11</f>
        <v>0</v>
      </c>
      <c r="BU11" s="38">
        <f t="shared" si="12"/>
        <v>4430.9028855081078</v>
      </c>
      <c r="BY11" s="41"/>
      <c r="BZ11" s="41"/>
      <c r="CA11" s="41"/>
      <c r="CB11" s="41"/>
      <c r="CC11" s="41"/>
      <c r="CE11" s="5">
        <f>BU11/'CDO Param'!$M$6</f>
        <v>4.6155238390709459E-2</v>
      </c>
      <c r="CF11" s="5">
        <f t="shared" si="13"/>
        <v>0</v>
      </c>
      <c r="CG11" s="5">
        <f t="shared" si="14"/>
        <v>0</v>
      </c>
    </row>
    <row r="12" spans="1:85" x14ac:dyDescent="0.2">
      <c r="A12" s="3">
        <v>9</v>
      </c>
      <c r="B12" s="3">
        <v>8</v>
      </c>
      <c r="C12">
        <v>0.44139824240119196</v>
      </c>
      <c r="D12">
        <v>-1.0162830221815966</v>
      </c>
      <c r="E12">
        <v>0.9724340088723693</v>
      </c>
      <c r="F12">
        <v>0.59496869653230533</v>
      </c>
      <c r="G12">
        <v>-0.22021026779839303</v>
      </c>
      <c r="H12">
        <v>0.95585392045904882</v>
      </c>
      <c r="I12">
        <v>2.2069798433221877</v>
      </c>
      <c r="J12">
        <v>-0.11481461115181446</v>
      </c>
      <c r="K12">
        <v>-0.38802454582764767</v>
      </c>
      <c r="L12">
        <v>0.31068566386238672</v>
      </c>
      <c r="M12">
        <v>0.29607690521515906</v>
      </c>
      <c r="N12">
        <v>-1.4760962585569359</v>
      </c>
      <c r="O12">
        <v>0.83485247159842402</v>
      </c>
      <c r="P12">
        <v>0.41835278352664318</v>
      </c>
      <c r="R12" s="33">
        <v>0.13557649642954417</v>
      </c>
      <c r="S12" s="33">
        <v>0.63417549134892204</v>
      </c>
      <c r="T12" s="33">
        <v>0.58748310133231951</v>
      </c>
      <c r="U12" s="33">
        <v>0.82848409229353259</v>
      </c>
      <c r="V12" s="33">
        <v>0.33213917740254623</v>
      </c>
      <c r="W12" s="33">
        <v>0.26315460459476087</v>
      </c>
      <c r="X12" s="33">
        <v>0.83943942414570571</v>
      </c>
      <c r="Y12" s="33">
        <v>0.45840161687620057</v>
      </c>
      <c r="Z12" s="33">
        <v>0.35597483830339033</v>
      </c>
      <c r="AA12" s="33">
        <v>0.86910736508160236</v>
      </c>
      <c r="AC12" s="36">
        <f t="shared" si="2"/>
        <v>3.451233866280258E-2</v>
      </c>
      <c r="AD12" s="36">
        <f t="shared" si="3"/>
        <v>0.7184771159791794</v>
      </c>
      <c r="AE12" s="36">
        <f t="shared" si="4"/>
        <v>0.64557964678397339</v>
      </c>
      <c r="AF12" s="36">
        <f t="shared" si="5"/>
        <v>0.94232918601977023</v>
      </c>
      <c r="AG12" s="36">
        <f t="shared" si="6"/>
        <v>0.23246218219508838</v>
      </c>
      <c r="AH12" s="36">
        <f t="shared" si="7"/>
        <v>0.14410028450426926</v>
      </c>
      <c r="AI12" s="36">
        <f t="shared" si="8"/>
        <v>0.95004493626410125</v>
      </c>
      <c r="AJ12" s="36">
        <f t="shared" si="9"/>
        <v>0.42991083918092499</v>
      </c>
      <c r="AK12" s="36">
        <f t="shared" si="10"/>
        <v>0.26683224224140023</v>
      </c>
      <c r="AL12" s="36">
        <f t="shared" si="11"/>
        <v>0.96804964734569343</v>
      </c>
      <c r="AN12">
        <f>SQRT(Correlation)*$F12 + SQRT('CDO Param'!C$17 - Correlation)*HLOOKUP('CDO Param'!C$12,$C$4:$E$1004,$A12,FALSE) + SQRT(1-Correlation)*G12</f>
        <v>-0.16448830468307851</v>
      </c>
      <c r="AO12">
        <f>SQRT(Correlation)*$F12 + SQRT('CDO Param'!D$17 - Correlation)*HLOOKUP('CDO Param'!D$12,$C$4:$E$1004,$A12,FALSE) + SQRT(1-Correlation)*H12</f>
        <v>0.95122414815209178</v>
      </c>
      <c r="AP12">
        <f>SQRT(Correlation)*$F12 + SQRT('CDO Param'!E$17 - Correlation)*HLOOKUP('CDO Param'!E$12,$C$4:$E$1004,$A12,FALSE) + SQRT(1-Correlation)*I12</f>
        <v>2.3986535361017163</v>
      </c>
      <c r="AQ12">
        <f>SQRT(Correlation)*$F12 + SQRT('CDO Param'!F$17 - Correlation)*HLOOKUP('CDO Param'!F$12,$C$4:$E$1004,$A12,FALSE) + SQRT(1-Correlation)*J12</f>
        <v>0.29666577252959536</v>
      </c>
      <c r="AR12">
        <f>SQRT(Correlation)*$F12 + SQRT('CDO Param'!G$17 - Correlation)*HLOOKUP('CDO Param'!G$12,$C$4:$E$1004,$A12,FALSE) + SQRT(1-Correlation)*K12</f>
        <v>3.7476070641160486E-2</v>
      </c>
      <c r="AS12">
        <f>SQRT(Correlation)*$F12 + SQRT('CDO Param'!H$17 - Correlation)*HLOOKUP('CDO Param'!H$12,$C$4:$E$1004,$A12,FALSE) + SQRT(1-Correlation)*L12</f>
        <v>0.33916379868647023</v>
      </c>
      <c r="AT12">
        <f>SQRT(Correlation)*$F12 + SQRT('CDO Param'!I$17 - Correlation)*HLOOKUP('CDO Param'!I$12,$C$4:$E$1004,$A12,FALSE) + SQRT(1-Correlation)*M12</f>
        <v>0.68647169141759246</v>
      </c>
      <c r="AU12">
        <f>SQRT(Correlation)*$F12 + SQRT('CDO Param'!J$17 - Correlation)*HLOOKUP('CDO Param'!J$12,$C$4:$E$1004,$A12,FALSE) + SQRT(1-Correlation)*N12</f>
        <v>-1.0954192472000011</v>
      </c>
      <c r="AV12">
        <f>SQRT(Correlation)*$F12 + SQRT('CDO Param'!K$17 - Correlation)*HLOOKUP('CDO Param'!K$12,$C$4:$E$1004,$A12,FALSE) + SQRT(1-Correlation)*O12</f>
        <v>1.0969392157494327</v>
      </c>
      <c r="AW12">
        <f>SQRT(Correlation)*$F12 + SQRT('CDO Param'!L$17 - Correlation)*HLOOKUP('CDO Param'!L$12,$C$4:$E$1004,$A12,FALSE) + SQRT(1-Correlation)*P12</f>
        <v>0.70181291803248547</v>
      </c>
      <c r="AY12" s="3">
        <f>IF(AN12&lt;'CDO Param'!C$13,1,0)</f>
        <v>0</v>
      </c>
      <c r="AZ12" s="3">
        <f>IF(AO12&lt;'CDO Param'!D$13,1,0)</f>
        <v>0</v>
      </c>
      <c r="BA12" s="3">
        <f>IF(AP12&lt;'CDO Param'!E$13,1,0)</f>
        <v>0</v>
      </c>
      <c r="BB12" s="3">
        <f>IF(AQ12&lt;'CDO Param'!F$13,1,0)</f>
        <v>0</v>
      </c>
      <c r="BC12" s="3">
        <f>IF(AR12&lt;'CDO Param'!G$13,1,0)</f>
        <v>0</v>
      </c>
      <c r="BD12" s="3">
        <f>IF(AS12&lt;'CDO Param'!H$13,1,0)</f>
        <v>0</v>
      </c>
      <c r="BE12" s="3">
        <f>IF(AT12&lt;'CDO Param'!I$13,1,0)</f>
        <v>0</v>
      </c>
      <c r="BF12" s="3">
        <f>IF(AU12&lt;'CDO Param'!J$13,1,0)</f>
        <v>0</v>
      </c>
      <c r="BG12" s="3">
        <f>IF(AV12&lt;'CDO Param'!K$13,1,0)</f>
        <v>0</v>
      </c>
      <c r="BH12" s="3">
        <f>IF(AW12&lt;'CDO Param'!L$13,1,0)</f>
        <v>0</v>
      </c>
      <c r="BJ12" s="37">
        <f>AY12*'CDO Param'!C$6*AC12</f>
        <v>0</v>
      </c>
      <c r="BK12" s="37">
        <f>AZ12*'CDO Param'!D$6*AD12</f>
        <v>0</v>
      </c>
      <c r="BL12" s="37">
        <f>BA12*'CDO Param'!E$6*AE12</f>
        <v>0</v>
      </c>
      <c r="BM12" s="37">
        <f>BB12*'CDO Param'!F$6*AF12</f>
        <v>0</v>
      </c>
      <c r="BN12" s="37">
        <f>BC12*'CDO Param'!G$6*AG12</f>
        <v>0</v>
      </c>
      <c r="BO12" s="37">
        <f>BD12*'CDO Param'!H$6*AH12</f>
        <v>0</v>
      </c>
      <c r="BP12" s="37">
        <f>BE12*'CDO Param'!I$6*AI12</f>
        <v>0</v>
      </c>
      <c r="BQ12" s="37">
        <f>BF12*'CDO Param'!J$6*AJ12</f>
        <v>0</v>
      </c>
      <c r="BR12" s="37">
        <f>BG12*'CDO Param'!K$6*AK12</f>
        <v>0</v>
      </c>
      <c r="BS12" s="37">
        <f>BH12*'CDO Param'!L$6*AL12</f>
        <v>0</v>
      </c>
      <c r="BU12" s="38">
        <f t="shared" si="12"/>
        <v>0</v>
      </c>
      <c r="BY12" s="39"/>
      <c r="BZ12" s="42"/>
      <c r="CA12" s="42"/>
      <c r="CB12" s="42"/>
      <c r="CC12" s="41"/>
      <c r="CE12" s="5">
        <f>BU12/'CDO Param'!$M$6</f>
        <v>0</v>
      </c>
      <c r="CF12" s="5">
        <f t="shared" si="13"/>
        <v>0</v>
      </c>
      <c r="CG12" s="5">
        <f t="shared" si="14"/>
        <v>0</v>
      </c>
    </row>
    <row r="13" spans="1:85" x14ac:dyDescent="0.2">
      <c r="A13" s="3">
        <v>10</v>
      </c>
      <c r="B13" s="3">
        <v>9</v>
      </c>
      <c r="C13">
        <v>1.0226381164102349</v>
      </c>
      <c r="D13">
        <v>0.96085159384529106</v>
      </c>
      <c r="E13">
        <v>-0.99106500783818774</v>
      </c>
      <c r="F13">
        <v>8.5947249317541718E-3</v>
      </c>
      <c r="G13">
        <v>-1.149830950453179</v>
      </c>
      <c r="H13">
        <v>0.44177795643918216</v>
      </c>
      <c r="I13">
        <v>-1.7504999050288461</v>
      </c>
      <c r="J13">
        <v>0.12305918062338606</v>
      </c>
      <c r="K13">
        <v>8.7718490249244496E-2</v>
      </c>
      <c r="L13">
        <v>1.2746340871672146</v>
      </c>
      <c r="M13">
        <v>0.85643705460825004</v>
      </c>
      <c r="N13">
        <v>1.1531733434821945</v>
      </c>
      <c r="O13">
        <v>1.1583119885472115</v>
      </c>
      <c r="P13">
        <v>0.12053533282596618</v>
      </c>
      <c r="R13" s="33">
        <v>8.7484926491735934E-2</v>
      </c>
      <c r="S13" s="33">
        <v>0.35915954660585131</v>
      </c>
      <c r="T13" s="33">
        <v>0.39449980454263267</v>
      </c>
      <c r="U13" s="33">
        <v>0.35821494802749482</v>
      </c>
      <c r="V13" s="33">
        <v>0.51863149810518672</v>
      </c>
      <c r="W13" s="33">
        <v>0.63958865387346064</v>
      </c>
      <c r="X13" s="33">
        <v>0.56650565125351104</v>
      </c>
      <c r="Y13" s="33">
        <v>0.26048061775997311</v>
      </c>
      <c r="Z13" s="33">
        <v>0.89774269186786504</v>
      </c>
      <c r="AA13" s="33">
        <v>0.36142222320727174</v>
      </c>
      <c r="AC13" s="36">
        <f t="shared" si="2"/>
        <v>1.3145520776316966E-2</v>
      </c>
      <c r="AD13" s="36">
        <f t="shared" si="3"/>
        <v>0.2715526041366626</v>
      </c>
      <c r="AE13" s="36">
        <f t="shared" si="4"/>
        <v>0.32571551925631081</v>
      </c>
      <c r="AF13" s="36">
        <f t="shared" si="5"/>
        <v>0.27014952807406706</v>
      </c>
      <c r="AG13" s="36">
        <f t="shared" si="6"/>
        <v>0.53148344033993422</v>
      </c>
      <c r="AH13" s="36">
        <f t="shared" si="7"/>
        <v>0.72658415594074954</v>
      </c>
      <c r="AI13" s="36">
        <f t="shared" si="8"/>
        <v>0.61142422515383599</v>
      </c>
      <c r="AJ13" s="36">
        <f t="shared" si="9"/>
        <v>0.14104945493339413</v>
      </c>
      <c r="AK13" s="36">
        <f t="shared" si="10"/>
        <v>0.98144519901763938</v>
      </c>
      <c r="AL13" s="36">
        <f t="shared" si="11"/>
        <v>0.2749236711046511</v>
      </c>
      <c r="AN13">
        <f>SQRT(Correlation)*$F13 + SQRT('CDO Param'!C$17 - Correlation)*HLOOKUP('CDO Param'!C$12,$C$4:$E$1004,$A13,FALSE) + SQRT(1-Correlation)*G13</f>
        <v>-0.95222259206739934</v>
      </c>
      <c r="AO13">
        <f>SQRT(Correlation)*$F13 + SQRT('CDO Param'!D$17 - Correlation)*HLOOKUP('CDO Param'!D$12,$C$4:$E$1004,$A13,FALSE) + SQRT(1-Correlation)*H13</f>
        <v>0.55771019492981888</v>
      </c>
      <c r="AP13">
        <f>SQRT(Correlation)*$F13 + SQRT('CDO Param'!E$17 - Correlation)*HLOOKUP('CDO Param'!E$12,$C$4:$E$1004,$A13,FALSE) + SQRT(1-Correlation)*I13</f>
        <v>-1.3873875187514786</v>
      </c>
      <c r="AQ13">
        <f>SQRT(Correlation)*$F13 + SQRT('CDO Param'!F$17 - Correlation)*HLOOKUP('CDO Param'!F$12,$C$4:$E$1004,$A13,FALSE) + SQRT(1-Correlation)*J13</f>
        <v>-0.10214679277086933</v>
      </c>
      <c r="AR13">
        <f>SQRT(Correlation)*$F13 + SQRT('CDO Param'!G$17 - Correlation)*HLOOKUP('CDO Param'!G$12,$C$4:$E$1004,$A13,FALSE) + SQRT(1-Correlation)*K13</f>
        <v>-0.13567391547039198</v>
      </c>
      <c r="AS13">
        <f>SQRT(Correlation)*$F13 + SQRT('CDO Param'!H$17 - Correlation)*HLOOKUP('CDO Param'!H$12,$C$4:$E$1004,$A13,FALSE) + SQRT(1-Correlation)*L13</f>
        <v>1.3478268958304784</v>
      </c>
      <c r="AT13">
        <f>SQRT(Correlation)*$F13 + SQRT('CDO Param'!I$17 - Correlation)*HLOOKUP('CDO Param'!I$12,$C$4:$E$1004,$A13,FALSE) + SQRT(1-Correlation)*M13</f>
        <v>0.59359654743836554</v>
      </c>
      <c r="AU13">
        <f>SQRT(Correlation)*$F13 + SQRT('CDO Param'!J$17 - Correlation)*HLOOKUP('CDO Param'!J$12,$C$4:$E$1004,$A13,FALSE) + SQRT(1-Correlation)*N13</f>
        <v>1.3672787951070244</v>
      </c>
      <c r="AV13">
        <f>SQRT(Correlation)*$F13 + SQRT('CDO Param'!K$17 - Correlation)*HLOOKUP('CDO Param'!K$12,$C$4:$E$1004,$A13,FALSE) + SQRT(1-Correlation)*O13</f>
        <v>1.3721537418548158</v>
      </c>
      <c r="AW13">
        <f>SQRT(Correlation)*$F13 + SQRT('CDO Param'!L$17 - Correlation)*HLOOKUP('CDO Param'!L$12,$C$4:$E$1004,$A13,FALSE) + SQRT(1-Correlation)*P13</f>
        <v>0.38763236146535207</v>
      </c>
      <c r="AY13" s="3">
        <f>IF(AN13&lt;'CDO Param'!C$13,1,0)</f>
        <v>0</v>
      </c>
      <c r="AZ13" s="3">
        <f>IF(AO13&lt;'CDO Param'!D$13,1,0)</f>
        <v>0</v>
      </c>
      <c r="BA13" s="3">
        <f>IF(AP13&lt;'CDO Param'!E$13,1,0)</f>
        <v>1</v>
      </c>
      <c r="BB13" s="3">
        <f>IF(AQ13&lt;'CDO Param'!F$13,1,0)</f>
        <v>0</v>
      </c>
      <c r="BC13" s="3">
        <f>IF(AR13&lt;'CDO Param'!G$13,1,0)</f>
        <v>1</v>
      </c>
      <c r="BD13" s="3">
        <f>IF(AS13&lt;'CDO Param'!H$13,1,0)</f>
        <v>0</v>
      </c>
      <c r="BE13" s="3">
        <f>IF(AT13&lt;'CDO Param'!I$13,1,0)</f>
        <v>0</v>
      </c>
      <c r="BF13" s="3">
        <f>IF(AU13&lt;'CDO Param'!J$13,1,0)</f>
        <v>0</v>
      </c>
      <c r="BG13" s="3">
        <f>IF(AV13&lt;'CDO Param'!K$13,1,0)</f>
        <v>0</v>
      </c>
      <c r="BH13" s="3">
        <f>IF(AW13&lt;'CDO Param'!L$13,1,0)</f>
        <v>0</v>
      </c>
      <c r="BJ13" s="37">
        <f>AY13*'CDO Param'!C$6*AC13</f>
        <v>0</v>
      </c>
      <c r="BK13" s="37">
        <f>AZ13*'CDO Param'!D$6*AD13</f>
        <v>0</v>
      </c>
      <c r="BL13" s="37">
        <f>BA13*'CDO Param'!E$6*AE13</f>
        <v>3257.1551925631084</v>
      </c>
      <c r="BM13" s="37">
        <f>BB13*'CDO Param'!F$6*AF13</f>
        <v>0</v>
      </c>
      <c r="BN13" s="37">
        <f>BC13*'CDO Param'!G$6*AG13</f>
        <v>5314.8344033993426</v>
      </c>
      <c r="BO13" s="37">
        <f>BD13*'CDO Param'!H$6*AH13</f>
        <v>0</v>
      </c>
      <c r="BP13" s="37">
        <f>BE13*'CDO Param'!I$6*AI13</f>
        <v>0</v>
      </c>
      <c r="BQ13" s="37">
        <f>BF13*'CDO Param'!J$6*AJ13</f>
        <v>0</v>
      </c>
      <c r="BR13" s="37">
        <f>BG13*'CDO Param'!K$6*AK13</f>
        <v>0</v>
      </c>
      <c r="BS13" s="37">
        <f>BH13*'CDO Param'!L$6*AL13</f>
        <v>0</v>
      </c>
      <c r="BU13" s="38">
        <f t="shared" si="12"/>
        <v>8571.9895959624519</v>
      </c>
      <c r="BY13" s="41"/>
      <c r="BZ13" s="42"/>
      <c r="CA13" s="43"/>
      <c r="CB13" s="42"/>
      <c r="CC13" s="41"/>
      <c r="CE13" s="5">
        <f>BU13/'CDO Param'!$M$6</f>
        <v>8.9291558291275538E-2</v>
      </c>
      <c r="CF13" s="5">
        <f t="shared" si="13"/>
        <v>0.02</v>
      </c>
      <c r="CG13" s="5">
        <f t="shared" si="14"/>
        <v>1</v>
      </c>
    </row>
    <row r="14" spans="1:85" x14ac:dyDescent="0.2">
      <c r="A14" s="3">
        <v>11</v>
      </c>
      <c r="B14" s="3">
        <v>10</v>
      </c>
      <c r="C14">
        <v>0.65942458604695275</v>
      </c>
      <c r="D14">
        <v>-2.1017331164330244</v>
      </c>
      <c r="E14">
        <v>1.9104481907561421</v>
      </c>
      <c r="F14">
        <v>-0.30260707717388868</v>
      </c>
      <c r="G14">
        <v>-1.5307296052924357</v>
      </c>
      <c r="H14">
        <v>-9.5603809313615784E-2</v>
      </c>
      <c r="I14">
        <v>-0.13883891369914636</v>
      </c>
      <c r="J14">
        <v>0.16560420590394642</v>
      </c>
      <c r="K14">
        <v>0.93021981228957884</v>
      </c>
      <c r="L14">
        <v>0.85032183960720431</v>
      </c>
      <c r="M14">
        <v>-0.27903752197744325</v>
      </c>
      <c r="N14">
        <v>0.12925056580570526</v>
      </c>
      <c r="O14">
        <v>0.59623062043101527</v>
      </c>
      <c r="P14">
        <v>-2.0858124116784893E-2</v>
      </c>
      <c r="R14" s="33">
        <v>0.42330544461650094</v>
      </c>
      <c r="S14" s="33">
        <v>0.4946076695316507</v>
      </c>
      <c r="T14" s="33">
        <v>0.87110181845310231</v>
      </c>
      <c r="U14" s="33">
        <v>0.60826274129015523</v>
      </c>
      <c r="V14" s="33">
        <v>7.1892863638649163E-2</v>
      </c>
      <c r="W14" s="33">
        <v>0.30335917477652391</v>
      </c>
      <c r="X14" s="33">
        <v>0.55765046903754145</v>
      </c>
      <c r="Y14" s="33">
        <v>0.4314331139584226</v>
      </c>
      <c r="Z14" s="33">
        <v>9.634629920886191E-2</v>
      </c>
      <c r="AA14" s="33">
        <v>0.29225080334220582</v>
      </c>
      <c r="AC14" s="36">
        <f t="shared" si="2"/>
        <v>0.37189803920817383</v>
      </c>
      <c r="AD14" s="36">
        <f t="shared" si="3"/>
        <v>0.49088197925172838</v>
      </c>
      <c r="AE14" s="36">
        <f t="shared" si="4"/>
        <v>0.96910874046993456</v>
      </c>
      <c r="AF14" s="36">
        <f t="shared" si="5"/>
        <v>0.67862644134626837</v>
      </c>
      <c r="AG14" s="36">
        <f t="shared" si="6"/>
        <v>8.5135029756724188E-3</v>
      </c>
      <c r="AH14" s="36">
        <f t="shared" si="7"/>
        <v>0.19344347836930012</v>
      </c>
      <c r="AI14" s="36">
        <f t="shared" si="8"/>
        <v>0.59681123873560593</v>
      </c>
      <c r="AJ14" s="36">
        <f t="shared" si="9"/>
        <v>0.3851894590341699</v>
      </c>
      <c r="AK14" s="36">
        <f t="shared" si="10"/>
        <v>1.6269439391228914E-2</v>
      </c>
      <c r="AL14" s="36">
        <f t="shared" si="11"/>
        <v>0.17917961108666891</v>
      </c>
      <c r="AN14">
        <f>SQRT(Correlation)*$F14 + SQRT('CDO Param'!C$17 - Correlation)*HLOOKUP('CDO Param'!C$12,$C$4:$E$1004,$A14,FALSE) + SQRT(1-Correlation)*G14</f>
        <v>-1.8451003181427983</v>
      </c>
      <c r="AO14">
        <f>SQRT(Correlation)*$F14 + SQRT('CDO Param'!D$17 - Correlation)*HLOOKUP('CDO Param'!D$12,$C$4:$E$1004,$A14,FALSE) + SQRT(1-Correlation)*H14</f>
        <v>-0.48362044489624251</v>
      </c>
      <c r="AP14">
        <f>SQRT(Correlation)*$F14 + SQRT('CDO Param'!E$17 - Correlation)*HLOOKUP('CDO Param'!E$12,$C$4:$E$1004,$A14,FALSE) + SQRT(1-Correlation)*I14</f>
        <v>-5.2939572233245497E-2</v>
      </c>
      <c r="AQ14">
        <f>SQRT(Correlation)*$F14 + SQRT('CDO Param'!F$17 - Correlation)*HLOOKUP('CDO Param'!F$12,$C$4:$E$1004,$A14,FALSE) + SQRT(1-Correlation)*J14</f>
        <v>0.48860238643463039</v>
      </c>
      <c r="AR14">
        <f>SQRT(Correlation)*$F14 + SQRT('CDO Param'!G$17 - Correlation)*HLOOKUP('CDO Param'!G$12,$C$4:$E$1004,$A14,FALSE) + SQRT(1-Correlation)*K14</f>
        <v>1.2139804416414457</v>
      </c>
      <c r="AS14">
        <f>SQRT(Correlation)*$F14 + SQRT('CDO Param'!H$17 - Correlation)*HLOOKUP('CDO Param'!H$12,$C$4:$E$1004,$A14,FALSE) + SQRT(1-Correlation)*L14</f>
        <v>0.41376341943253347</v>
      </c>
      <c r="AT14">
        <f>SQRT(Correlation)*$F14 + SQRT('CDO Param'!I$17 - Correlation)*HLOOKUP('CDO Param'!I$12,$C$4:$E$1004,$A14,FALSE) + SQRT(1-Correlation)*M14</f>
        <v>6.6778205577234573E-2</v>
      </c>
      <c r="AU14">
        <f>SQRT(Correlation)*$F14 + SQRT('CDO Param'!J$17 - Correlation)*HLOOKUP('CDO Param'!J$12,$C$4:$E$1004,$A14,FALSE) + SQRT(1-Correlation)*N14</f>
        <v>0.20139243935606277</v>
      </c>
      <c r="AV14">
        <f>SQRT(Correlation)*$F14 + SQRT('CDO Param'!K$17 - Correlation)*HLOOKUP('CDO Param'!K$12,$C$4:$E$1004,$A14,FALSE) + SQRT(1-Correlation)*O14</f>
        <v>0.64440861770181102</v>
      </c>
      <c r="AW14">
        <f>SQRT(Correlation)*$F14 + SQRT('CDO Param'!L$17 - Correlation)*HLOOKUP('CDO Param'!L$12,$C$4:$E$1004,$A14,FALSE) + SQRT(1-Correlation)*P14</f>
        <v>5.8986832334352882E-2</v>
      </c>
      <c r="AY14" s="3">
        <f>IF(AN14&lt;'CDO Param'!C$13,1,0)</f>
        <v>0</v>
      </c>
      <c r="AZ14" s="3">
        <f>IF(AO14&lt;'CDO Param'!D$13,1,0)</f>
        <v>0</v>
      </c>
      <c r="BA14" s="3">
        <f>IF(AP14&lt;'CDO Param'!E$13,1,0)</f>
        <v>0</v>
      </c>
      <c r="BB14" s="3">
        <f>IF(AQ14&lt;'CDO Param'!F$13,1,0)</f>
        <v>0</v>
      </c>
      <c r="BC14" s="3">
        <f>IF(AR14&lt;'CDO Param'!G$13,1,0)</f>
        <v>0</v>
      </c>
      <c r="BD14" s="3">
        <f>IF(AS14&lt;'CDO Param'!H$13,1,0)</f>
        <v>0</v>
      </c>
      <c r="BE14" s="3">
        <f>IF(AT14&lt;'CDO Param'!I$13,1,0)</f>
        <v>0</v>
      </c>
      <c r="BF14" s="3">
        <f>IF(AU14&lt;'CDO Param'!J$13,1,0)</f>
        <v>0</v>
      </c>
      <c r="BG14" s="3">
        <f>IF(AV14&lt;'CDO Param'!K$13,1,0)</f>
        <v>0</v>
      </c>
      <c r="BH14" s="3">
        <f>IF(AW14&lt;'CDO Param'!L$13,1,0)</f>
        <v>0</v>
      </c>
      <c r="BJ14" s="37">
        <f>AY14*'CDO Param'!C$6*AC14</f>
        <v>0</v>
      </c>
      <c r="BK14" s="37">
        <f>AZ14*'CDO Param'!D$6*AD14</f>
        <v>0</v>
      </c>
      <c r="BL14" s="37">
        <f>BA14*'CDO Param'!E$6*AE14</f>
        <v>0</v>
      </c>
      <c r="BM14" s="37">
        <f>BB14*'CDO Param'!F$6*AF14</f>
        <v>0</v>
      </c>
      <c r="BN14" s="37">
        <f>BC14*'CDO Param'!G$6*AG14</f>
        <v>0</v>
      </c>
      <c r="BO14" s="37">
        <f>BD14*'CDO Param'!H$6*AH14</f>
        <v>0</v>
      </c>
      <c r="BP14" s="37">
        <f>BE14*'CDO Param'!I$6*AI14</f>
        <v>0</v>
      </c>
      <c r="BQ14" s="37">
        <f>BF14*'CDO Param'!J$6*AJ14</f>
        <v>0</v>
      </c>
      <c r="BR14" s="37">
        <f>BG14*'CDO Param'!K$6*AK14</f>
        <v>0</v>
      </c>
      <c r="BS14" s="37">
        <f>BH14*'CDO Param'!L$6*AL14</f>
        <v>0</v>
      </c>
      <c r="BU14" s="38">
        <f t="shared" si="12"/>
        <v>0</v>
      </c>
      <c r="BY14" s="41"/>
      <c r="BZ14" s="42"/>
      <c r="CA14" s="42"/>
      <c r="CB14" s="42"/>
      <c r="CC14" s="41"/>
      <c r="CE14" s="5">
        <f>BU14/'CDO Param'!$M$6</f>
        <v>0</v>
      </c>
      <c r="CF14" s="5">
        <f t="shared" si="13"/>
        <v>0</v>
      </c>
      <c r="CG14" s="5">
        <f t="shared" si="14"/>
        <v>0</v>
      </c>
    </row>
    <row r="15" spans="1:85" x14ac:dyDescent="0.2">
      <c r="A15" s="3">
        <v>12</v>
      </c>
      <c r="B15" s="3">
        <v>11</v>
      </c>
      <c r="C15">
        <v>0.39939209273143206</v>
      </c>
      <c r="D15">
        <v>0.74562422014423646</v>
      </c>
      <c r="E15">
        <v>1.2427335605025291</v>
      </c>
      <c r="F15">
        <v>1.3443514035316184</v>
      </c>
      <c r="G15">
        <v>-0.99356157079455443</v>
      </c>
      <c r="H15">
        <v>0.80976406025001779</v>
      </c>
      <c r="I15">
        <v>0.53208623285172507</v>
      </c>
      <c r="J15">
        <v>0.58006889958051033</v>
      </c>
      <c r="K15">
        <v>-0.40012992030824535</v>
      </c>
      <c r="L15">
        <v>7.1339627538691275E-2</v>
      </c>
      <c r="M15">
        <v>-0.17269030649913475</v>
      </c>
      <c r="N15">
        <v>-0.41296289055026136</v>
      </c>
      <c r="O15">
        <v>-0.52065843192394823</v>
      </c>
      <c r="P15">
        <v>2.1759296942036599</v>
      </c>
      <c r="R15" s="33">
        <v>0.85925177245366002</v>
      </c>
      <c r="S15" s="33">
        <v>0.44453962866428293</v>
      </c>
      <c r="T15" s="33">
        <v>0.37753896060285108</v>
      </c>
      <c r="U15" s="33">
        <v>0.29731085211844688</v>
      </c>
      <c r="V15" s="33">
        <v>0.90349155473685427</v>
      </c>
      <c r="W15" s="33">
        <v>0.98256046231023986</v>
      </c>
      <c r="X15" s="33">
        <v>0.89369004820179665</v>
      </c>
      <c r="Y15" s="33">
        <v>0.24864012759581214</v>
      </c>
      <c r="Z15" s="33">
        <v>0.89462450281466566</v>
      </c>
      <c r="AA15" s="33">
        <v>0.95401880608593059</v>
      </c>
      <c r="AC15" s="36">
        <f t="shared" si="2"/>
        <v>0.96253679918675572</v>
      </c>
      <c r="AD15" s="36">
        <f t="shared" si="3"/>
        <v>0.40681812980630239</v>
      </c>
      <c r="AE15" s="36">
        <f t="shared" si="4"/>
        <v>0.29933329316284429</v>
      </c>
      <c r="AF15" s="36">
        <f t="shared" si="5"/>
        <v>0.18561955120765733</v>
      </c>
      <c r="AG15" s="36">
        <f t="shared" si="6"/>
        <v>0.98367003166281353</v>
      </c>
      <c r="AH15" s="36">
        <f t="shared" si="7"/>
        <v>0.99963318002719936</v>
      </c>
      <c r="AI15" s="36">
        <f t="shared" si="8"/>
        <v>0.97978429852088844</v>
      </c>
      <c r="AJ15" s="36">
        <f t="shared" si="9"/>
        <v>0.12790394056801854</v>
      </c>
      <c r="AK15" s="36">
        <f t="shared" si="10"/>
        <v>0.98017407909195575</v>
      </c>
      <c r="AL15" s="36">
        <f t="shared" si="11"/>
        <v>0.99684028104900124</v>
      </c>
      <c r="AN15">
        <f>SQRT(Correlation)*$F15 + SQRT('CDO Param'!C$17 - Correlation)*HLOOKUP('CDO Param'!C$12,$C$4:$E$1004,$A15,FALSE) + SQRT(1-Correlation)*G15</f>
        <v>-0.41200683826103845</v>
      </c>
      <c r="AO15">
        <f>SQRT(Correlation)*$F15 + SQRT('CDO Param'!D$17 - Correlation)*HLOOKUP('CDO Param'!D$12,$C$4:$E$1004,$A15,FALSE) + SQRT(1-Correlation)*H15</f>
        <v>1.2987780688573503</v>
      </c>
      <c r="AP15">
        <f>SQRT(Correlation)*$F15 + SQRT('CDO Param'!E$17 - Correlation)*HLOOKUP('CDO Param'!E$12,$C$4:$E$1004,$A15,FALSE) + SQRT(1-Correlation)*I15</f>
        <v>1.0355717786067542</v>
      </c>
      <c r="AQ15">
        <f>SQRT(Correlation)*$F15 + SQRT('CDO Param'!F$17 - Correlation)*HLOOKUP('CDO Param'!F$12,$C$4:$E$1004,$A15,FALSE) + SQRT(1-Correlation)*J15</f>
        <v>1.2533065897513755</v>
      </c>
      <c r="AR15">
        <f>SQRT(Correlation)*$F15 + SQRT('CDO Param'!G$17 - Correlation)*HLOOKUP('CDO Param'!G$12,$C$4:$E$1004,$A15,FALSE) + SQRT(1-Correlation)*K15</f>
        <v>0.32340834055408912</v>
      </c>
      <c r="AS15">
        <f>SQRT(Correlation)*$F15 + SQRT('CDO Param'!H$17 - Correlation)*HLOOKUP('CDO Param'!H$12,$C$4:$E$1004,$A15,FALSE) + SQRT(1-Correlation)*L15</f>
        <v>0.59824714267168932</v>
      </c>
      <c r="AT15">
        <f>SQRT(Correlation)*$F15 + SQRT('CDO Param'!I$17 - Correlation)*HLOOKUP('CDO Param'!I$12,$C$4:$E$1004,$A15,FALSE) + SQRT(1-Correlation)*M15</f>
        <v>0.53917650348985136</v>
      </c>
      <c r="AU15">
        <f>SQRT(Correlation)*$F15 + SQRT('CDO Param'!J$17 - Correlation)*HLOOKUP('CDO Param'!J$12,$C$4:$E$1004,$A15,FALSE) + SQRT(1-Correlation)*N15</f>
        <v>0.13901945939801075</v>
      </c>
      <c r="AV15">
        <f>SQRT(Correlation)*$F15 + SQRT('CDO Param'!K$17 - Correlation)*HLOOKUP('CDO Param'!K$12,$C$4:$E$1004,$A15,FALSE) + SQRT(1-Correlation)*O15</f>
        <v>3.685049802228596E-2</v>
      </c>
      <c r="AW15">
        <f>SQRT(Correlation)*$F15 + SQRT('CDO Param'!L$17 - Correlation)*HLOOKUP('CDO Param'!L$12,$C$4:$E$1004,$A15,FALSE) + SQRT(1-Correlation)*P15</f>
        <v>2.5950586150008799</v>
      </c>
      <c r="AY15" s="3">
        <f>IF(AN15&lt;'CDO Param'!C$13,1,0)</f>
        <v>0</v>
      </c>
      <c r="AZ15" s="3">
        <f>IF(AO15&lt;'CDO Param'!D$13,1,0)</f>
        <v>0</v>
      </c>
      <c r="BA15" s="3">
        <f>IF(AP15&lt;'CDO Param'!E$13,1,0)</f>
        <v>0</v>
      </c>
      <c r="BB15" s="3">
        <f>IF(AQ15&lt;'CDO Param'!F$13,1,0)</f>
        <v>0</v>
      </c>
      <c r="BC15" s="3">
        <f>IF(AR15&lt;'CDO Param'!G$13,1,0)</f>
        <v>0</v>
      </c>
      <c r="BD15" s="3">
        <f>IF(AS15&lt;'CDO Param'!H$13,1,0)</f>
        <v>0</v>
      </c>
      <c r="BE15" s="3">
        <f>IF(AT15&lt;'CDO Param'!I$13,1,0)</f>
        <v>0</v>
      </c>
      <c r="BF15" s="3">
        <f>IF(AU15&lt;'CDO Param'!J$13,1,0)</f>
        <v>0</v>
      </c>
      <c r="BG15" s="3">
        <f>IF(AV15&lt;'CDO Param'!K$13,1,0)</f>
        <v>0</v>
      </c>
      <c r="BH15" s="3">
        <f>IF(AW15&lt;'CDO Param'!L$13,1,0)</f>
        <v>0</v>
      </c>
      <c r="BJ15" s="37">
        <f>AY15*'CDO Param'!C$6*AC15</f>
        <v>0</v>
      </c>
      <c r="BK15" s="37">
        <f>AZ15*'CDO Param'!D$6*AD15</f>
        <v>0</v>
      </c>
      <c r="BL15" s="37">
        <f>BA15*'CDO Param'!E$6*AE15</f>
        <v>0</v>
      </c>
      <c r="BM15" s="37">
        <f>BB15*'CDO Param'!F$6*AF15</f>
        <v>0</v>
      </c>
      <c r="BN15" s="37">
        <f>BC15*'CDO Param'!G$6*AG15</f>
        <v>0</v>
      </c>
      <c r="BO15" s="37">
        <f>BD15*'CDO Param'!H$6*AH15</f>
        <v>0</v>
      </c>
      <c r="BP15" s="37">
        <f>BE15*'CDO Param'!I$6*AI15</f>
        <v>0</v>
      </c>
      <c r="BQ15" s="37">
        <f>BF15*'CDO Param'!J$6*AJ15</f>
        <v>0</v>
      </c>
      <c r="BR15" s="37">
        <f>BG15*'CDO Param'!K$6*AK15</f>
        <v>0</v>
      </c>
      <c r="BS15" s="37">
        <f>BH15*'CDO Param'!L$6*AL15</f>
        <v>0</v>
      </c>
      <c r="BU15" s="38">
        <f t="shared" si="12"/>
        <v>0</v>
      </c>
      <c r="BY15" s="41"/>
      <c r="BZ15" s="42"/>
      <c r="CA15" s="42"/>
      <c r="CB15" s="42"/>
      <c r="CC15" s="41"/>
      <c r="CE15" s="5">
        <f>BU15/'CDO Param'!$M$6</f>
        <v>0</v>
      </c>
      <c r="CF15" s="5">
        <f t="shared" si="13"/>
        <v>0</v>
      </c>
      <c r="CG15" s="5">
        <f t="shared" si="14"/>
        <v>0</v>
      </c>
    </row>
    <row r="16" spans="1:85" x14ac:dyDescent="0.2">
      <c r="A16" s="3">
        <v>13</v>
      </c>
      <c r="B16" s="3">
        <v>12</v>
      </c>
      <c r="C16">
        <v>0.23138909455155954</v>
      </c>
      <c r="D16">
        <v>1.5244677342707291</v>
      </c>
      <c r="E16">
        <v>-8.6206455307547003E-2</v>
      </c>
      <c r="F16">
        <v>-0.72727857514109928</v>
      </c>
      <c r="G16">
        <v>1.2738314580929</v>
      </c>
      <c r="H16">
        <v>-0.21609366740449332</v>
      </c>
      <c r="I16">
        <v>0.78931975622253958</v>
      </c>
      <c r="J16">
        <v>-1.1475412975414656</v>
      </c>
      <c r="K16">
        <v>0.27916257749893703</v>
      </c>
      <c r="L16">
        <v>-0.64102550823008642</v>
      </c>
      <c r="M16">
        <v>-5.5330247050733306E-2</v>
      </c>
      <c r="N16">
        <v>0.51014808377658483</v>
      </c>
      <c r="O16">
        <v>-0.51409642765065655</v>
      </c>
      <c r="P16">
        <v>-5.8405476011103019E-2</v>
      </c>
      <c r="R16" s="33">
        <v>0.19407388623527899</v>
      </c>
      <c r="S16" s="33">
        <v>0.79980595633378526</v>
      </c>
      <c r="T16" s="33">
        <v>0.33870810192949513</v>
      </c>
      <c r="U16" s="33">
        <v>0.66706912902513016</v>
      </c>
      <c r="V16" s="33">
        <v>0.43085152536204624</v>
      </c>
      <c r="W16" s="33">
        <v>0.32158675991072633</v>
      </c>
      <c r="X16" s="33">
        <v>0.90867381957763516</v>
      </c>
      <c r="Y16" s="33">
        <v>8.0885641314501711E-2</v>
      </c>
      <c r="Z16" s="33">
        <v>0.44497357283019162</v>
      </c>
      <c r="AA16" s="33">
        <v>0.6708385570304648</v>
      </c>
      <c r="AC16" s="36">
        <f t="shared" si="2"/>
        <v>7.5359715543572917E-2</v>
      </c>
      <c r="AD16" s="36">
        <f t="shared" si="3"/>
        <v>0.91942664507654026</v>
      </c>
      <c r="AE16" s="36">
        <f t="shared" si="4"/>
        <v>0.24175899186372671</v>
      </c>
      <c r="AF16" s="36">
        <f t="shared" si="5"/>
        <v>0.7664247107347073</v>
      </c>
      <c r="AG16" s="36">
        <f t="shared" si="6"/>
        <v>0.38423508809419415</v>
      </c>
      <c r="AH16" s="36">
        <f t="shared" si="7"/>
        <v>0.21782349587965821</v>
      </c>
      <c r="AI16" s="36">
        <f t="shared" si="8"/>
        <v>0.98554457005883567</v>
      </c>
      <c r="AJ16" s="36">
        <f t="shared" si="9"/>
        <v>1.1051798622171873E-2</v>
      </c>
      <c r="AK16" s="36">
        <f t="shared" si="10"/>
        <v>0.40753792195195426</v>
      </c>
      <c r="AL16" s="36">
        <f t="shared" si="11"/>
        <v>0.77170613026963664</v>
      </c>
      <c r="AN16">
        <f>SQRT(Correlation)*$F16 + SQRT('CDO Param'!C$17 - Correlation)*HLOOKUP('CDO Param'!C$12,$C$4:$E$1004,$A16,FALSE) + SQRT(1-Correlation)*G16</f>
        <v>1.1940692442558731</v>
      </c>
      <c r="AO16">
        <f>SQRT(Correlation)*$F16 + SQRT('CDO Param'!D$17 - Correlation)*HLOOKUP('CDO Param'!D$12,$C$4:$E$1004,$A16,FALSE) + SQRT(1-Correlation)*H16</f>
        <v>-0.21939783764931955</v>
      </c>
      <c r="AP16">
        <f>SQRT(Correlation)*$F16 + SQRT('CDO Param'!E$17 - Correlation)*HLOOKUP('CDO Param'!E$12,$C$4:$E$1004,$A16,FALSE) + SQRT(1-Correlation)*I16</f>
        <v>0.58004859048843127</v>
      </c>
      <c r="AQ16">
        <f>SQRT(Correlation)*$F16 + SQRT('CDO Param'!F$17 - Correlation)*HLOOKUP('CDO Param'!F$12,$C$4:$E$1004,$A16,FALSE) + SQRT(1-Correlation)*J16</f>
        <v>-1.3379152913062795</v>
      </c>
      <c r="AR16">
        <f>SQRT(Correlation)*$F16 + SQRT('CDO Param'!G$17 - Correlation)*HLOOKUP('CDO Param'!G$12,$C$4:$E$1004,$A16,FALSE) + SQRT(1-Correlation)*K16</f>
        <v>1.5574846208497611E-2</v>
      </c>
      <c r="AS16">
        <f>SQRT(Correlation)*$F16 + SQRT('CDO Param'!H$17 - Correlation)*HLOOKUP('CDO Param'!H$12,$C$4:$E$1004,$A16,FALSE) + SQRT(1-Correlation)*L16</f>
        <v>-0.62252357785041923</v>
      </c>
      <c r="AT16">
        <f>SQRT(Correlation)*$F16 + SQRT('CDO Param'!I$17 - Correlation)*HLOOKUP('CDO Param'!I$12,$C$4:$E$1004,$A16,FALSE) + SQRT(1-Correlation)*M16</f>
        <v>-0.30175290975951546</v>
      </c>
      <c r="AU16">
        <f>SQRT(Correlation)*$F16 + SQRT('CDO Param'!J$17 - Correlation)*HLOOKUP('CDO Param'!J$12,$C$4:$E$1004,$A16,FALSE) + SQRT(1-Correlation)*N16</f>
        <v>0.31520308755012516</v>
      </c>
      <c r="AV16">
        <f>SQRT(Correlation)*$F16 + SQRT('CDO Param'!K$17 - Correlation)*HLOOKUP('CDO Param'!K$12,$C$4:$E$1004,$A16,FALSE) + SQRT(1-Correlation)*O16</f>
        <v>-0.65648057356080725</v>
      </c>
      <c r="AW16">
        <f>SQRT(Correlation)*$F16 + SQRT('CDO Param'!L$17 - Correlation)*HLOOKUP('CDO Param'!L$12,$C$4:$E$1004,$A16,FALSE) + SQRT(1-Correlation)*P16</f>
        <v>-0.22417417866761849</v>
      </c>
      <c r="AY16" s="3">
        <f>IF(AN16&lt;'CDO Param'!C$13,1,0)</f>
        <v>0</v>
      </c>
      <c r="AZ16" s="3">
        <f>IF(AO16&lt;'CDO Param'!D$13,1,0)</f>
        <v>0</v>
      </c>
      <c r="BA16" s="3">
        <f>IF(AP16&lt;'CDO Param'!E$13,1,0)</f>
        <v>0</v>
      </c>
      <c r="BB16" s="3">
        <f>IF(AQ16&lt;'CDO Param'!F$13,1,0)</f>
        <v>0</v>
      </c>
      <c r="BC16" s="3">
        <f>IF(AR16&lt;'CDO Param'!G$13,1,0)</f>
        <v>0</v>
      </c>
      <c r="BD16" s="3">
        <f>IF(AS16&lt;'CDO Param'!H$13,1,0)</f>
        <v>0</v>
      </c>
      <c r="BE16" s="3">
        <f>IF(AT16&lt;'CDO Param'!I$13,1,0)</f>
        <v>0</v>
      </c>
      <c r="BF16" s="3">
        <f>IF(AU16&lt;'CDO Param'!J$13,1,0)</f>
        <v>0</v>
      </c>
      <c r="BG16" s="3">
        <f>IF(AV16&lt;'CDO Param'!K$13,1,0)</f>
        <v>0</v>
      </c>
      <c r="BH16" s="3">
        <f>IF(AW16&lt;'CDO Param'!L$13,1,0)</f>
        <v>0</v>
      </c>
      <c r="BJ16" s="37">
        <f>AY16*'CDO Param'!C$6*AC16</f>
        <v>0</v>
      </c>
      <c r="BK16" s="37">
        <f>AZ16*'CDO Param'!D$6*AD16</f>
        <v>0</v>
      </c>
      <c r="BL16" s="37">
        <f>BA16*'CDO Param'!E$6*AE16</f>
        <v>0</v>
      </c>
      <c r="BM16" s="37">
        <f>BB16*'CDO Param'!F$6*AF16</f>
        <v>0</v>
      </c>
      <c r="BN16" s="37">
        <f>BC16*'CDO Param'!G$6*AG16</f>
        <v>0</v>
      </c>
      <c r="BO16" s="37">
        <f>BD16*'CDO Param'!H$6*AH16</f>
        <v>0</v>
      </c>
      <c r="BP16" s="37">
        <f>BE16*'CDO Param'!I$6*AI16</f>
        <v>0</v>
      </c>
      <c r="BQ16" s="37">
        <f>BF16*'CDO Param'!J$6*AJ16</f>
        <v>0</v>
      </c>
      <c r="BR16" s="37">
        <f>BG16*'CDO Param'!K$6*AK16</f>
        <v>0</v>
      </c>
      <c r="BS16" s="37">
        <f>BH16*'CDO Param'!L$6*AL16</f>
        <v>0</v>
      </c>
      <c r="BU16" s="38">
        <f t="shared" si="12"/>
        <v>0</v>
      </c>
      <c r="BY16" s="41"/>
      <c r="BZ16" s="41"/>
      <c r="CA16" s="41"/>
      <c r="CB16" s="41"/>
      <c r="CC16" s="41"/>
      <c r="CE16" s="5">
        <f>BU16/'CDO Param'!$M$6</f>
        <v>0</v>
      </c>
      <c r="CF16" s="5">
        <f t="shared" si="13"/>
        <v>0</v>
      </c>
      <c r="CG16" s="5">
        <f t="shared" si="14"/>
        <v>0</v>
      </c>
    </row>
    <row r="17" spans="1:85" x14ac:dyDescent="0.2">
      <c r="A17" s="3">
        <v>14</v>
      </c>
      <c r="B17" s="3">
        <v>13</v>
      </c>
      <c r="C17">
        <v>-1.2244913705217186</v>
      </c>
      <c r="D17">
        <v>-0.84717385107069276</v>
      </c>
      <c r="E17">
        <v>-0.43731915866374038</v>
      </c>
      <c r="F17">
        <v>-0.78222683441708796</v>
      </c>
      <c r="G17">
        <v>0.85766600932402071</v>
      </c>
      <c r="H17">
        <v>0.21766027202829719</v>
      </c>
      <c r="I17">
        <v>-6.0063030105084181E-2</v>
      </c>
      <c r="J17">
        <v>-2.1406049199867994</v>
      </c>
      <c r="K17">
        <v>-4.2255123844370246E-2</v>
      </c>
      <c r="L17">
        <v>-0.64949063016683795</v>
      </c>
      <c r="M17">
        <v>-0.29264811018947512</v>
      </c>
      <c r="N17">
        <v>1.5760724636493251</v>
      </c>
      <c r="O17">
        <v>4.1043222154257819E-2</v>
      </c>
      <c r="P17">
        <v>0.31246372600435279</v>
      </c>
      <c r="R17" s="33">
        <v>0.78362801102158985</v>
      </c>
      <c r="S17" s="33">
        <v>0.43598123986086867</v>
      </c>
      <c r="T17" s="33">
        <v>0.53669834161954855</v>
      </c>
      <c r="U17" s="33">
        <v>0.28902759975242781</v>
      </c>
      <c r="V17" s="33">
        <v>0.68686903905443342</v>
      </c>
      <c r="W17" s="33">
        <v>0.20793938786161104</v>
      </c>
      <c r="X17" s="33">
        <v>0.83729179009669075</v>
      </c>
      <c r="Y17" s="33">
        <v>0.36311615508194833</v>
      </c>
      <c r="Z17" s="33">
        <v>0.89321846230571089</v>
      </c>
      <c r="AA17" s="33">
        <v>0.3226959720825292</v>
      </c>
      <c r="AC17" s="36">
        <f t="shared" si="2"/>
        <v>0.90480548398002647</v>
      </c>
      <c r="AD17" s="36">
        <f t="shared" si="3"/>
        <v>0.39266925534295199</v>
      </c>
      <c r="AE17" s="36">
        <f t="shared" si="4"/>
        <v>0.56188285422509443</v>
      </c>
      <c r="AF17" s="36">
        <f t="shared" si="5"/>
        <v>0.17512842363385209</v>
      </c>
      <c r="AG17" s="36">
        <f t="shared" si="6"/>
        <v>0.79363298112140424</v>
      </c>
      <c r="AH17" s="36">
        <f t="shared" si="7"/>
        <v>8.7422208075639191E-2</v>
      </c>
      <c r="AI17" s="36">
        <f t="shared" si="8"/>
        <v>0.9485776757689337</v>
      </c>
      <c r="AJ17" s="36">
        <f t="shared" si="9"/>
        <v>0.27745667782515082</v>
      </c>
      <c r="AK17" s="36">
        <f t="shared" si="10"/>
        <v>0.97958603729557026</v>
      </c>
      <c r="AL17" s="36">
        <f t="shared" si="11"/>
        <v>0.21934464904963255</v>
      </c>
      <c r="AN17">
        <f>SQRT(Correlation)*$F17 + SQRT('CDO Param'!C$17 - Correlation)*HLOOKUP('CDO Param'!C$12,$C$4:$E$1004,$A17,FALSE) + SQRT(1-Correlation)*G17</f>
        <v>0.4464830989979941</v>
      </c>
      <c r="AO17">
        <f>SQRT(Correlation)*$F17 + SQRT('CDO Param'!D$17 - Correlation)*HLOOKUP('CDO Param'!D$12,$C$4:$E$1004,$A17,FALSE) + SQRT(1-Correlation)*H17</f>
        <v>-0.16067965463096359</v>
      </c>
      <c r="AP17">
        <f>SQRT(Correlation)*$F17 + SQRT('CDO Param'!E$17 - Correlation)*HLOOKUP('CDO Param'!E$12,$C$4:$E$1004,$A17,FALSE) + SQRT(1-Correlation)*I17</f>
        <v>-0.6283126027516488</v>
      </c>
      <c r="AQ17">
        <f>SQRT(Correlation)*$F17 + SQRT('CDO Param'!F$17 - Correlation)*HLOOKUP('CDO Param'!F$12,$C$4:$E$1004,$A17,FALSE) + SQRT(1-Correlation)*J17</f>
        <v>-2.3759055163458855</v>
      </c>
      <c r="AR17">
        <f>SQRT(Correlation)*$F17 + SQRT('CDO Param'!G$17 - Correlation)*HLOOKUP('CDO Param'!G$12,$C$4:$E$1004,$A17,FALSE) + SQRT(1-Correlation)*K17</f>
        <v>-0.38523611127786273</v>
      </c>
      <c r="AS17">
        <f>SQRT(Correlation)*$F17 + SQRT('CDO Param'!H$17 - Correlation)*HLOOKUP('CDO Param'!H$12,$C$4:$E$1004,$A17,FALSE) + SQRT(1-Correlation)*L17</f>
        <v>-0.98333123243292286</v>
      </c>
      <c r="AT17">
        <f>SQRT(Correlation)*$F17 + SQRT('CDO Param'!I$17 - Correlation)*HLOOKUP('CDO Param'!I$12,$C$4:$E$1004,$A17,FALSE) + SQRT(1-Correlation)*M17</f>
        <v>-0.62277975537245411</v>
      </c>
      <c r="AU17">
        <f>SQRT(Correlation)*$F17 + SQRT('CDO Param'!J$17 - Correlation)*HLOOKUP('CDO Param'!J$12,$C$4:$E$1004,$A17,FALSE) + SQRT(1-Correlation)*N17</f>
        <v>0.92386181352079</v>
      </c>
      <c r="AV17">
        <f>SQRT(Correlation)*$F17 + SQRT('CDO Param'!K$17 - Correlation)*HLOOKUP('CDO Param'!K$12,$C$4:$E$1004,$A17,FALSE) + SQRT(1-Correlation)*O17</f>
        <v>-0.53239478990472899</v>
      </c>
      <c r="AW17">
        <f>SQRT(Correlation)*$F17 + SQRT('CDO Param'!L$17 - Correlation)*HLOOKUP('CDO Param'!L$12,$C$4:$E$1004,$A17,FALSE) + SQRT(1-Correlation)*P17</f>
        <v>-0.27490269115368871</v>
      </c>
      <c r="AY17" s="3">
        <f>IF(AN17&lt;'CDO Param'!C$13,1,0)</f>
        <v>0</v>
      </c>
      <c r="AZ17" s="3">
        <f>IF(AO17&lt;'CDO Param'!D$13,1,0)</f>
        <v>0</v>
      </c>
      <c r="BA17" s="3">
        <f>IF(AP17&lt;'CDO Param'!E$13,1,0)</f>
        <v>0</v>
      </c>
      <c r="BB17" s="3">
        <f>IF(AQ17&lt;'CDO Param'!F$13,1,0)</f>
        <v>1</v>
      </c>
      <c r="BC17" s="3">
        <f>IF(AR17&lt;'CDO Param'!G$13,1,0)</f>
        <v>1</v>
      </c>
      <c r="BD17" s="3">
        <f>IF(AS17&lt;'CDO Param'!H$13,1,0)</f>
        <v>0</v>
      </c>
      <c r="BE17" s="3">
        <f>IF(AT17&lt;'CDO Param'!I$13,1,0)</f>
        <v>0</v>
      </c>
      <c r="BF17" s="3">
        <f>IF(AU17&lt;'CDO Param'!J$13,1,0)</f>
        <v>0</v>
      </c>
      <c r="BG17" s="3">
        <f>IF(AV17&lt;'CDO Param'!K$13,1,0)</f>
        <v>0</v>
      </c>
      <c r="BH17" s="3">
        <f>IF(AW17&lt;'CDO Param'!L$13,1,0)</f>
        <v>0</v>
      </c>
      <c r="BJ17" s="37">
        <f>AY17*'CDO Param'!C$6*AC17</f>
        <v>0</v>
      </c>
      <c r="BK17" s="37">
        <f>AZ17*'CDO Param'!D$6*AD17</f>
        <v>0</v>
      </c>
      <c r="BL17" s="37">
        <f>BA17*'CDO Param'!E$6*AE17</f>
        <v>0</v>
      </c>
      <c r="BM17" s="37">
        <f>BB17*'CDO Param'!F$6*AF17</f>
        <v>1751.2842363385209</v>
      </c>
      <c r="BN17" s="37">
        <f>BC17*'CDO Param'!G$6*AG17</f>
        <v>7936.3298112140419</v>
      </c>
      <c r="BO17" s="37">
        <f>BD17*'CDO Param'!H$6*AH17</f>
        <v>0</v>
      </c>
      <c r="BP17" s="37">
        <f>BE17*'CDO Param'!I$6*AI17</f>
        <v>0</v>
      </c>
      <c r="BQ17" s="37">
        <f>BF17*'CDO Param'!J$6*AJ17</f>
        <v>0</v>
      </c>
      <c r="BR17" s="37">
        <f>BG17*'CDO Param'!K$6*AK17</f>
        <v>0</v>
      </c>
      <c r="BS17" s="37">
        <f>BH17*'CDO Param'!L$6*AL17</f>
        <v>0</v>
      </c>
      <c r="BU17" s="38">
        <f t="shared" si="12"/>
        <v>9687.6140475525626</v>
      </c>
      <c r="CE17" s="5">
        <f>BU17/'CDO Param'!$M$6</f>
        <v>0.10091264632867253</v>
      </c>
      <c r="CF17" s="5">
        <f t="shared" si="13"/>
        <v>0.02</v>
      </c>
      <c r="CG17" s="5">
        <f t="shared" si="14"/>
        <v>1</v>
      </c>
    </row>
    <row r="18" spans="1:85" x14ac:dyDescent="0.2">
      <c r="A18" s="3">
        <v>15</v>
      </c>
      <c r="B18" s="3">
        <v>14</v>
      </c>
      <c r="C18">
        <v>1.9258368411101401</v>
      </c>
      <c r="D18">
        <v>-1.2325267562118825</v>
      </c>
      <c r="E18">
        <v>1.1968631952186115</v>
      </c>
      <c r="F18">
        <v>-0.98919372248928994</v>
      </c>
      <c r="G18">
        <v>0.52819700613326859</v>
      </c>
      <c r="H18">
        <v>-1.5225623428705148</v>
      </c>
      <c r="I18">
        <v>0.10424514584883582</v>
      </c>
      <c r="J18">
        <v>-0.83669192463275976</v>
      </c>
      <c r="K18">
        <v>0.35543052945286036</v>
      </c>
      <c r="L18">
        <v>-0.18180116967414506</v>
      </c>
      <c r="M18">
        <v>-0.82963424574700184</v>
      </c>
      <c r="N18">
        <v>-1.3540466170525178</v>
      </c>
      <c r="O18">
        <v>0.45657088776351884</v>
      </c>
      <c r="P18">
        <v>0.5250251433608355</v>
      </c>
      <c r="R18" s="33">
        <v>0.5512027910683317</v>
      </c>
      <c r="S18" s="33">
        <v>6.5309485450996782E-2</v>
      </c>
      <c r="T18" s="33">
        <v>0.65652197490284314</v>
      </c>
      <c r="U18" s="33">
        <v>0.16483219208420821</v>
      </c>
      <c r="V18" s="33">
        <v>0.33465235928755827</v>
      </c>
      <c r="W18" s="33">
        <v>0.50220254599219305</v>
      </c>
      <c r="X18" s="33">
        <v>0.51819049078886881</v>
      </c>
      <c r="Y18" s="33">
        <v>0.22757868851887933</v>
      </c>
      <c r="Z18" s="33">
        <v>0.91501793680480581</v>
      </c>
      <c r="AA18" s="33">
        <v>0.70646387837196878</v>
      </c>
      <c r="AC18" s="36">
        <f t="shared" si="2"/>
        <v>0.58611048746428751</v>
      </c>
      <c r="AD18" s="36">
        <f t="shared" si="3"/>
        <v>6.8816225314026654E-3</v>
      </c>
      <c r="AE18" s="36">
        <f t="shared" si="4"/>
        <v>0.75140483328634877</v>
      </c>
      <c r="AF18" s="36">
        <f t="shared" si="5"/>
        <v>5.2895169345084772E-2</v>
      </c>
      <c r="AG18" s="36">
        <f t="shared" si="6"/>
        <v>0.23600267388592641</v>
      </c>
      <c r="AH18" s="36">
        <f t="shared" si="7"/>
        <v>0.50372452698524728</v>
      </c>
      <c r="AI18" s="36">
        <f t="shared" si="8"/>
        <v>0.53073927452037362</v>
      </c>
      <c r="AJ18" s="36">
        <f t="shared" si="9"/>
        <v>0.106026790850835</v>
      </c>
      <c r="AK18" s="36">
        <f t="shared" si="10"/>
        <v>0.9876717770485427</v>
      </c>
      <c r="AL18" s="36">
        <f t="shared" si="11"/>
        <v>0.81919377952823647</v>
      </c>
      <c r="AN18">
        <f>SQRT(Correlation)*$F18 + SQRT('CDO Param'!C$17 - Correlation)*HLOOKUP('CDO Param'!C$12,$C$4:$E$1004,$A18,FALSE) + SQRT(1-Correlation)*G18</f>
        <v>1.3975551315992485E-2</v>
      </c>
      <c r="AO18">
        <f>SQRT(Correlation)*$F18 + SQRT('CDO Param'!D$17 - Correlation)*HLOOKUP('CDO Param'!D$12,$C$4:$E$1004,$A18,FALSE) + SQRT(1-Correlation)*H18</f>
        <v>-1.9315455914048414</v>
      </c>
      <c r="AP18">
        <f>SQRT(Correlation)*$F18 + SQRT('CDO Param'!E$17 - Correlation)*HLOOKUP('CDO Param'!E$12,$C$4:$E$1004,$A18,FALSE) + SQRT(1-Correlation)*I18</f>
        <v>0.29561364247532657</v>
      </c>
      <c r="AQ18">
        <f>SQRT(Correlation)*$F18 + SQRT('CDO Param'!F$17 - Correlation)*HLOOKUP('CDO Param'!F$12,$C$4:$E$1004,$A18,FALSE) + SQRT(1-Correlation)*J18</f>
        <v>-0.83893942910586494</v>
      </c>
      <c r="AR18">
        <f>SQRT(Correlation)*$F18 + SQRT('CDO Param'!G$17 - Correlation)*HLOOKUP('CDO Param'!G$12,$C$4:$E$1004,$A18,FALSE) + SQRT(1-Correlation)*K18</f>
        <v>0.29200723231615339</v>
      </c>
      <c r="AS18">
        <f>SQRT(Correlation)*$F18 + SQRT('CDO Param'!H$17 - Correlation)*HLOOKUP('CDO Param'!H$12,$C$4:$E$1004,$A18,FALSE) + SQRT(1-Correlation)*L18</f>
        <v>-0.65958785971883316</v>
      </c>
      <c r="AT18">
        <f>SQRT(Correlation)*$F18 + SQRT('CDO Param'!I$17 - Correlation)*HLOOKUP('CDO Param'!I$12,$C$4:$E$1004,$A18,FALSE) + SQRT(1-Correlation)*M18</f>
        <v>-0.83224392702394256</v>
      </c>
      <c r="AU18">
        <f>SQRT(Correlation)*$F18 + SQRT('CDO Param'!J$17 - Correlation)*HLOOKUP('CDO Param'!J$12,$C$4:$E$1004,$A18,FALSE) + SQRT(1-Correlation)*N18</f>
        <v>-1.0878433966738275</v>
      </c>
      <c r="AV18">
        <f>SQRT(Correlation)*$F18 + SQRT('CDO Param'!K$17 - Correlation)*HLOOKUP('CDO Param'!K$12,$C$4:$E$1004,$A18,FALSE) + SQRT(1-Correlation)*O18</f>
        <v>0.62985918930304219</v>
      </c>
      <c r="AW18">
        <f>SQRT(Correlation)*$F18 + SQRT('CDO Param'!L$17 - Correlation)*HLOOKUP('CDO Param'!L$12,$C$4:$E$1004,$A18,FALSE) + SQRT(1-Correlation)*P18</f>
        <v>0.69480059826869744</v>
      </c>
      <c r="AY18" s="3">
        <f>IF(AN18&lt;'CDO Param'!C$13,1,0)</f>
        <v>0</v>
      </c>
      <c r="AZ18" s="3">
        <f>IF(AO18&lt;'CDO Param'!D$13,1,0)</f>
        <v>1</v>
      </c>
      <c r="BA18" s="3">
        <f>IF(AP18&lt;'CDO Param'!E$13,1,0)</f>
        <v>0</v>
      </c>
      <c r="BB18" s="3">
        <f>IF(AQ18&lt;'CDO Param'!F$13,1,0)</f>
        <v>0</v>
      </c>
      <c r="BC18" s="3">
        <f>IF(AR18&lt;'CDO Param'!G$13,1,0)</f>
        <v>0</v>
      </c>
      <c r="BD18" s="3">
        <f>IF(AS18&lt;'CDO Param'!H$13,1,0)</f>
        <v>0</v>
      </c>
      <c r="BE18" s="3">
        <f>IF(AT18&lt;'CDO Param'!I$13,1,0)</f>
        <v>0</v>
      </c>
      <c r="BF18" s="3">
        <f>IF(AU18&lt;'CDO Param'!J$13,1,0)</f>
        <v>0</v>
      </c>
      <c r="BG18" s="3">
        <f>IF(AV18&lt;'CDO Param'!K$13,1,0)</f>
        <v>0</v>
      </c>
      <c r="BH18" s="3">
        <f>IF(AW18&lt;'CDO Param'!L$13,1,0)</f>
        <v>0</v>
      </c>
      <c r="BJ18" s="37">
        <f>AY18*'CDO Param'!C$6*AC18</f>
        <v>0</v>
      </c>
      <c r="BK18" s="37">
        <f>AZ18*'CDO Param'!D$6*AD18</f>
        <v>61.93460278262399</v>
      </c>
      <c r="BL18" s="37">
        <f>BA18*'CDO Param'!E$6*AE18</f>
        <v>0</v>
      </c>
      <c r="BM18" s="37">
        <f>BB18*'CDO Param'!F$6*AF18</f>
        <v>0</v>
      </c>
      <c r="BN18" s="37">
        <f>BC18*'CDO Param'!G$6*AG18</f>
        <v>0</v>
      </c>
      <c r="BO18" s="37">
        <f>BD18*'CDO Param'!H$6*AH18</f>
        <v>0</v>
      </c>
      <c r="BP18" s="37">
        <f>BE18*'CDO Param'!I$6*AI18</f>
        <v>0</v>
      </c>
      <c r="BQ18" s="37">
        <f>BF18*'CDO Param'!J$6*AJ18</f>
        <v>0</v>
      </c>
      <c r="BR18" s="37">
        <f>BG18*'CDO Param'!K$6*AK18</f>
        <v>0</v>
      </c>
      <c r="BS18" s="37">
        <f>BH18*'CDO Param'!L$6*AL18</f>
        <v>0</v>
      </c>
      <c r="BU18" s="38">
        <f t="shared" si="12"/>
        <v>61.93460278262399</v>
      </c>
      <c r="CE18" s="5">
        <f>BU18/'CDO Param'!$M$6</f>
        <v>6.4515211231899988E-4</v>
      </c>
      <c r="CF18" s="5">
        <f t="shared" si="13"/>
        <v>0</v>
      </c>
      <c r="CG18" s="5">
        <f t="shared" si="14"/>
        <v>0</v>
      </c>
    </row>
    <row r="19" spans="1:85" x14ac:dyDescent="0.2">
      <c r="A19" s="3">
        <v>16</v>
      </c>
      <c r="B19" s="3">
        <v>15</v>
      </c>
      <c r="C19">
        <v>0.12133341442677192</v>
      </c>
      <c r="D19">
        <v>0.72969896791619249</v>
      </c>
      <c r="E19">
        <v>0.11013526091119274</v>
      </c>
      <c r="F19">
        <v>-1.6674766811775044</v>
      </c>
      <c r="G19">
        <v>1.0953476703434717</v>
      </c>
      <c r="H19">
        <v>0.77493723438237794</v>
      </c>
      <c r="I19">
        <v>-1.2855616660090163</v>
      </c>
      <c r="J19">
        <v>1.3016415323363617</v>
      </c>
      <c r="K19">
        <v>0.81927964856731705</v>
      </c>
      <c r="L19">
        <v>-1.9430217435001396E-2</v>
      </c>
      <c r="M19">
        <v>-0.75408252087072469</v>
      </c>
      <c r="N19">
        <v>-0.55049213187885471</v>
      </c>
      <c r="O19">
        <v>0.47407866077264771</v>
      </c>
      <c r="P19">
        <v>-1.6254807633231394</v>
      </c>
      <c r="R19" s="33">
        <v>0.53840379767976876</v>
      </c>
      <c r="S19" s="33">
        <v>0.95262760387390277</v>
      </c>
      <c r="T19" s="33">
        <v>0.8121383086834747</v>
      </c>
      <c r="U19" s="33">
        <v>0.60855404315914685</v>
      </c>
      <c r="V19" s="33">
        <v>0.96780337578049092</v>
      </c>
      <c r="W19" s="33">
        <v>0.87133674271001327</v>
      </c>
      <c r="X19" s="33">
        <v>0.55663472719333817</v>
      </c>
      <c r="Y19" s="33">
        <v>0.35985993843519126</v>
      </c>
      <c r="Z19" s="33">
        <v>0.16598528025950551</v>
      </c>
      <c r="AA19" s="33">
        <v>0.71460532150911416</v>
      </c>
      <c r="AC19" s="36">
        <f t="shared" si="2"/>
        <v>0.56474129716252008</v>
      </c>
      <c r="AD19" s="36">
        <f t="shared" si="3"/>
        <v>0.99662417693348937</v>
      </c>
      <c r="AE19" s="36">
        <f t="shared" si="4"/>
        <v>0.92975221894692772</v>
      </c>
      <c r="AF19" s="36">
        <f t="shared" si="5"/>
        <v>0.6790833084069301</v>
      </c>
      <c r="AG19" s="36">
        <f t="shared" si="6"/>
        <v>0.99856781077519297</v>
      </c>
      <c r="AH19" s="36">
        <f t="shared" si="7"/>
        <v>0.96923223932045266</v>
      </c>
      <c r="AI19" s="36">
        <f t="shared" si="8"/>
        <v>0.59512869040397653</v>
      </c>
      <c r="AJ19" s="36">
        <f t="shared" si="9"/>
        <v>0.27259456173715635</v>
      </c>
      <c r="AK19" s="36">
        <f t="shared" si="10"/>
        <v>5.3703813164897592E-2</v>
      </c>
      <c r="AL19" s="36">
        <f t="shared" si="11"/>
        <v>0.82938952070629357</v>
      </c>
      <c r="AN19">
        <f>SQRT(Correlation)*$F19 + SQRT('CDO Param'!C$17 - Correlation)*HLOOKUP('CDO Param'!C$12,$C$4:$E$1004,$A19,FALSE) + SQRT(1-Correlation)*G19</f>
        <v>0.61503063232713118</v>
      </c>
      <c r="AO19">
        <f>SQRT(Correlation)*$F19 + SQRT('CDO Param'!D$17 - Correlation)*HLOOKUP('CDO Param'!D$12,$C$4:$E$1004,$A19,FALSE) + SQRT(1-Correlation)*H19</f>
        <v>0.31106260320975787</v>
      </c>
      <c r="AP19">
        <f>SQRT(Correlation)*$F19 + SQRT('CDO Param'!E$17 - Correlation)*HLOOKUP('CDO Param'!E$12,$C$4:$E$1004,$A19,FALSE) + SQRT(1-Correlation)*I19</f>
        <v>-1.7147915029011225</v>
      </c>
      <c r="AQ19">
        <f>SQRT(Correlation)*$F19 + SQRT('CDO Param'!F$17 - Correlation)*HLOOKUP('CDO Param'!F$12,$C$4:$E$1004,$A19,FALSE) + SQRT(1-Correlation)*J19</f>
        <v>0.732170149014161</v>
      </c>
      <c r="AR19">
        <f>SQRT(Correlation)*$F19 + SQRT('CDO Param'!G$17 - Correlation)*HLOOKUP('CDO Param'!G$12,$C$4:$E$1004,$A19,FALSE) + SQRT(1-Correlation)*K19</f>
        <v>0.27456148626628507</v>
      </c>
      <c r="AS19">
        <f>SQRT(Correlation)*$F19 + SQRT('CDO Param'!H$17 - Correlation)*HLOOKUP('CDO Param'!H$12,$C$4:$E$1004,$A19,FALSE) + SQRT(1-Correlation)*L19</f>
        <v>-0.4425405308443362</v>
      </c>
      <c r="AT19">
        <f>SQRT(Correlation)*$F19 + SQRT('CDO Param'!I$17 - Correlation)*HLOOKUP('CDO Param'!I$12,$C$4:$E$1004,$A19,FALSE) + SQRT(1-Correlation)*M19</f>
        <v>-1.2180609256641075</v>
      </c>
      <c r="AU19">
        <f>SQRT(Correlation)*$F19 + SQRT('CDO Param'!J$17 - Correlation)*HLOOKUP('CDO Param'!J$12,$C$4:$E$1004,$A19,FALSE) + SQRT(1-Correlation)*N19</f>
        <v>-1.017443312966066</v>
      </c>
      <c r="AV19">
        <f>SQRT(Correlation)*$F19 + SQRT('CDO Param'!K$17 - Correlation)*HLOOKUP('CDO Param'!K$12,$C$4:$E$1004,$A19,FALSE) + SQRT(1-Correlation)*O19</f>
        <v>-4.5450114307209688E-2</v>
      </c>
      <c r="AW19">
        <f>SQRT(Correlation)*$F19 + SQRT('CDO Param'!L$17 - Correlation)*HLOOKUP('CDO Param'!L$12,$C$4:$E$1004,$A19,FALSE) + SQRT(1-Correlation)*P19</f>
        <v>-2.0372670732114386</v>
      </c>
      <c r="AY19" s="3">
        <f>IF(AN19&lt;'CDO Param'!C$13,1,0)</f>
        <v>0</v>
      </c>
      <c r="AZ19" s="3">
        <f>IF(AO19&lt;'CDO Param'!D$13,1,0)</f>
        <v>0</v>
      </c>
      <c r="BA19" s="3">
        <f>IF(AP19&lt;'CDO Param'!E$13,1,0)</f>
        <v>1</v>
      </c>
      <c r="BB19" s="3">
        <f>IF(AQ19&lt;'CDO Param'!F$13,1,0)</f>
        <v>0</v>
      </c>
      <c r="BC19" s="3">
        <f>IF(AR19&lt;'CDO Param'!G$13,1,0)</f>
        <v>0</v>
      </c>
      <c r="BD19" s="3">
        <f>IF(AS19&lt;'CDO Param'!H$13,1,0)</f>
        <v>0</v>
      </c>
      <c r="BE19" s="3">
        <f>IF(AT19&lt;'CDO Param'!I$13,1,0)</f>
        <v>0</v>
      </c>
      <c r="BF19" s="3">
        <f>IF(AU19&lt;'CDO Param'!J$13,1,0)</f>
        <v>0</v>
      </c>
      <c r="BG19" s="3">
        <f>IF(AV19&lt;'CDO Param'!K$13,1,0)</f>
        <v>0</v>
      </c>
      <c r="BH19" s="3">
        <f>IF(AW19&lt;'CDO Param'!L$13,1,0)</f>
        <v>1</v>
      </c>
      <c r="BJ19" s="37">
        <f>AY19*'CDO Param'!C$6*AC19</f>
        <v>0</v>
      </c>
      <c r="BK19" s="37">
        <f>AZ19*'CDO Param'!D$6*AD19</f>
        <v>0</v>
      </c>
      <c r="BL19" s="37">
        <f>BA19*'CDO Param'!E$6*AE19</f>
        <v>9297.5221894692768</v>
      </c>
      <c r="BM19" s="37">
        <f>BB19*'CDO Param'!F$6*AF19</f>
        <v>0</v>
      </c>
      <c r="BN19" s="37">
        <f>BC19*'CDO Param'!G$6*AG19</f>
        <v>0</v>
      </c>
      <c r="BO19" s="37">
        <f>BD19*'CDO Param'!H$6*AH19</f>
        <v>0</v>
      </c>
      <c r="BP19" s="37">
        <f>BE19*'CDO Param'!I$6*AI19</f>
        <v>0</v>
      </c>
      <c r="BQ19" s="37">
        <f>BF19*'CDO Param'!J$6*AJ19</f>
        <v>0</v>
      </c>
      <c r="BR19" s="37">
        <f>BG19*'CDO Param'!K$6*AK19</f>
        <v>0</v>
      </c>
      <c r="BS19" s="37">
        <f>BH19*'CDO Param'!L$6*AL19</f>
        <v>8293.8952070629366</v>
      </c>
      <c r="BU19" s="38">
        <f t="shared" si="12"/>
        <v>17591.417396532212</v>
      </c>
      <c r="CE19" s="5">
        <f>BU19/'CDO Param'!$M$6</f>
        <v>0.18324393121387719</v>
      </c>
      <c r="CF19" s="5">
        <f t="shared" si="13"/>
        <v>0.02</v>
      </c>
      <c r="CG19" s="5">
        <f t="shared" si="14"/>
        <v>1</v>
      </c>
    </row>
    <row r="20" spans="1:85" x14ac:dyDescent="0.2">
      <c r="A20" s="3">
        <v>17</v>
      </c>
      <c r="B20" s="3">
        <v>16</v>
      </c>
      <c r="C20">
        <v>-7.0035639510024339E-2</v>
      </c>
      <c r="D20">
        <v>-8.5989313447498716E-2</v>
      </c>
      <c r="E20">
        <v>0.37420250009745359</v>
      </c>
      <c r="F20">
        <v>-0.53450548875844106</v>
      </c>
      <c r="G20">
        <v>-0.81719917943701148</v>
      </c>
      <c r="H20">
        <v>-3.2105162972584367E-2</v>
      </c>
      <c r="I20">
        <v>-0.62510594034392852</v>
      </c>
      <c r="J20">
        <v>0.96755456979735754</v>
      </c>
      <c r="K20">
        <v>-0.26842030820262153</v>
      </c>
      <c r="L20">
        <v>-1.1940437616431154</v>
      </c>
      <c r="M20">
        <v>-4.7141384129645303E-2</v>
      </c>
      <c r="N20">
        <v>7.2409420681651682E-2</v>
      </c>
      <c r="O20">
        <v>0.22213498596101999</v>
      </c>
      <c r="P20">
        <v>0.69467432695091702</v>
      </c>
      <c r="R20" s="33">
        <v>0.37163860368153018</v>
      </c>
      <c r="S20" s="33">
        <v>0.13001207547728535</v>
      </c>
      <c r="T20" s="33">
        <v>0.11295254673480641</v>
      </c>
      <c r="U20" s="33">
        <v>0.39345297189124534</v>
      </c>
      <c r="V20" s="33">
        <v>0.76409857616019372</v>
      </c>
      <c r="W20" s="33">
        <v>0.2047695243753351</v>
      </c>
      <c r="X20" s="33">
        <v>0.56139617625688953</v>
      </c>
      <c r="Y20" s="33">
        <v>0.38553434954282567</v>
      </c>
      <c r="Z20" s="33">
        <v>0.67581276627062481</v>
      </c>
      <c r="AA20" s="33">
        <v>0.38516271039152644</v>
      </c>
      <c r="AC20" s="36">
        <f t="shared" si="2"/>
        <v>0.290318138638819</v>
      </c>
      <c r="AD20" s="36">
        <f t="shared" si="3"/>
        <v>3.1480416265501354E-2</v>
      </c>
      <c r="AE20" s="36">
        <f t="shared" si="4"/>
        <v>2.3104610374699366E-2</v>
      </c>
      <c r="AF20" s="36">
        <f t="shared" si="5"/>
        <v>0.32406822129881258</v>
      </c>
      <c r="AG20" s="36">
        <f t="shared" si="6"/>
        <v>0.88556239314915608</v>
      </c>
      <c r="AH20" s="36">
        <f t="shared" si="7"/>
        <v>8.4585513555038822E-2</v>
      </c>
      <c r="AI20" s="36">
        <f t="shared" si="8"/>
        <v>0.60300491156528258</v>
      </c>
      <c r="AJ20" s="36">
        <f t="shared" si="9"/>
        <v>0.31168654127707884</v>
      </c>
      <c r="AK20" s="36">
        <f t="shared" si="10"/>
        <v>0.77860367313444856</v>
      </c>
      <c r="AL20" s="36">
        <f t="shared" si="11"/>
        <v>0.31110896264812649</v>
      </c>
      <c r="AN20">
        <f>SQRT(Correlation)*$F20 + SQRT('CDO Param'!C$17 - Correlation)*HLOOKUP('CDO Param'!C$12,$C$4:$E$1004,$A20,FALSE) + SQRT(1-Correlation)*G20</f>
        <v>-0.9564494146759579</v>
      </c>
      <c r="AO20">
        <f>SQRT(Correlation)*$F20 + SQRT('CDO Param'!D$17 - Correlation)*HLOOKUP('CDO Param'!D$12,$C$4:$E$1004,$A20,FALSE) + SQRT(1-Correlation)*H20</f>
        <v>-0.21164383385676086</v>
      </c>
      <c r="AP20">
        <f>SQRT(Correlation)*$F20 + SQRT('CDO Param'!E$17 - Correlation)*HLOOKUP('CDO Param'!E$12,$C$4:$E$1004,$A20,FALSE) + SQRT(1-Correlation)*I20</f>
        <v>-0.78058273025575509</v>
      </c>
      <c r="AQ20">
        <f>SQRT(Correlation)*$F20 + SQRT('CDO Param'!F$17 - Correlation)*HLOOKUP('CDO Param'!F$12,$C$4:$E$1004,$A20,FALSE) + SQRT(1-Correlation)*J20</f>
        <v>0.83255160644221105</v>
      </c>
      <c r="AR20">
        <f>SQRT(Correlation)*$F20 + SQRT('CDO Param'!G$17 - Correlation)*HLOOKUP('CDO Param'!G$12,$C$4:$E$1004,$A20,FALSE) + SQRT(1-Correlation)*K20</f>
        <v>-0.33999711712639047</v>
      </c>
      <c r="AS20">
        <f>SQRT(Correlation)*$F20 + SQRT('CDO Param'!H$17 - Correlation)*HLOOKUP('CDO Param'!H$12,$C$4:$E$1004,$A20,FALSE) + SQRT(1-Correlation)*L20</f>
        <v>-1.3139555757757124</v>
      </c>
      <c r="AT20">
        <f>SQRT(Correlation)*$F20 + SQRT('CDO Param'!I$17 - Correlation)*HLOOKUP('CDO Param'!I$12,$C$4:$E$1004,$A20,FALSE) + SQRT(1-Correlation)*M20</f>
        <v>-0.13007349764777018</v>
      </c>
      <c r="AU20">
        <f>SQRT(Correlation)*$F20 + SQRT('CDO Param'!J$17 - Correlation)*HLOOKUP('CDO Param'!J$12,$C$4:$E$1004,$A20,FALSE) + SQRT(1-Correlation)*N20</f>
        <v>-0.11886155711711288</v>
      </c>
      <c r="AV20">
        <f>SQRT(Correlation)*$F20 + SQRT('CDO Param'!K$17 - Correlation)*HLOOKUP('CDO Param'!K$12,$C$4:$E$1004,$A20,FALSE) + SQRT(1-Correlation)*O20</f>
        <v>2.3180585954595739E-2</v>
      </c>
      <c r="AW20">
        <f>SQRT(Correlation)*$F20 + SQRT('CDO Param'!L$17 - Correlation)*HLOOKUP('CDO Param'!L$12,$C$4:$E$1004,$A20,FALSE) + SQRT(1-Correlation)*P20</f>
        <v>0.4714707664235076</v>
      </c>
      <c r="AY20" s="3">
        <f>IF(AN20&lt;'CDO Param'!C$13,1,0)</f>
        <v>0</v>
      </c>
      <c r="AZ20" s="3">
        <f>IF(AO20&lt;'CDO Param'!D$13,1,0)</f>
        <v>0</v>
      </c>
      <c r="BA20" s="3">
        <f>IF(AP20&lt;'CDO Param'!E$13,1,0)</f>
        <v>0</v>
      </c>
      <c r="BB20" s="3">
        <f>IF(AQ20&lt;'CDO Param'!F$13,1,0)</f>
        <v>0</v>
      </c>
      <c r="BC20" s="3">
        <f>IF(AR20&lt;'CDO Param'!G$13,1,0)</f>
        <v>1</v>
      </c>
      <c r="BD20" s="3">
        <f>IF(AS20&lt;'CDO Param'!H$13,1,0)</f>
        <v>0</v>
      </c>
      <c r="BE20" s="3">
        <f>IF(AT20&lt;'CDO Param'!I$13,1,0)</f>
        <v>0</v>
      </c>
      <c r="BF20" s="3">
        <f>IF(AU20&lt;'CDO Param'!J$13,1,0)</f>
        <v>0</v>
      </c>
      <c r="BG20" s="3">
        <f>IF(AV20&lt;'CDO Param'!K$13,1,0)</f>
        <v>0</v>
      </c>
      <c r="BH20" s="3">
        <f>IF(AW20&lt;'CDO Param'!L$13,1,0)</f>
        <v>0</v>
      </c>
      <c r="BJ20" s="37">
        <f>AY20*'CDO Param'!C$6*AC20</f>
        <v>0</v>
      </c>
      <c r="BK20" s="37">
        <f>AZ20*'CDO Param'!D$6*AD20</f>
        <v>0</v>
      </c>
      <c r="BL20" s="37">
        <f>BA20*'CDO Param'!E$6*AE20</f>
        <v>0</v>
      </c>
      <c r="BM20" s="37">
        <f>BB20*'CDO Param'!F$6*AF20</f>
        <v>0</v>
      </c>
      <c r="BN20" s="37">
        <f>BC20*'CDO Param'!G$6*AG20</f>
        <v>8855.6239314915601</v>
      </c>
      <c r="BO20" s="37">
        <f>BD20*'CDO Param'!H$6*AH20</f>
        <v>0</v>
      </c>
      <c r="BP20" s="37">
        <f>BE20*'CDO Param'!I$6*AI20</f>
        <v>0</v>
      </c>
      <c r="BQ20" s="37">
        <f>BF20*'CDO Param'!J$6*AJ20</f>
        <v>0</v>
      </c>
      <c r="BR20" s="37">
        <f>BG20*'CDO Param'!K$6*AK20</f>
        <v>0</v>
      </c>
      <c r="BS20" s="37">
        <f>BH20*'CDO Param'!L$6*AL20</f>
        <v>0</v>
      </c>
      <c r="BU20" s="38">
        <f t="shared" si="12"/>
        <v>8855.6239314915601</v>
      </c>
      <c r="CE20" s="5">
        <f>BU20/'CDO Param'!$M$6</f>
        <v>9.2246082619703754E-2</v>
      </c>
      <c r="CF20" s="5">
        <f t="shared" si="13"/>
        <v>0.02</v>
      </c>
      <c r="CG20" s="5">
        <f t="shared" si="14"/>
        <v>1</v>
      </c>
    </row>
    <row r="21" spans="1:85" x14ac:dyDescent="0.2">
      <c r="A21" s="3">
        <v>18</v>
      </c>
      <c r="B21" s="3">
        <v>17</v>
      </c>
      <c r="C21">
        <v>-0.4701382749772165</v>
      </c>
      <c r="D21">
        <v>-0.86851969172130339</v>
      </c>
      <c r="E21">
        <v>-0.61773789639119059</v>
      </c>
      <c r="F21">
        <v>0.20996139937778935</v>
      </c>
      <c r="G21">
        <v>-2.0766310626640916</v>
      </c>
      <c r="H21">
        <v>1.6588228390901349</v>
      </c>
      <c r="I21">
        <v>0.22701556190440897</v>
      </c>
      <c r="J21">
        <v>0.43795694182335865</v>
      </c>
      <c r="K21">
        <v>0.76252717917668633</v>
      </c>
      <c r="L21">
        <v>-0.91913079813821241</v>
      </c>
      <c r="M21">
        <v>0.45821479943697341</v>
      </c>
      <c r="N21">
        <v>0.33239530239370652</v>
      </c>
      <c r="O21">
        <v>1.0465805644344073</v>
      </c>
      <c r="P21">
        <v>5.1045390137005597E-3</v>
      </c>
      <c r="R21" s="33">
        <v>0.42967355038489846</v>
      </c>
      <c r="S21" s="33">
        <v>0.52336131898842808</v>
      </c>
      <c r="T21" s="33">
        <v>0.13368823851164813</v>
      </c>
      <c r="U21" s="33">
        <v>0.89822466527029154</v>
      </c>
      <c r="V21" s="33">
        <v>0.46194919779056182</v>
      </c>
      <c r="W21" s="33">
        <v>0.98016726597220039</v>
      </c>
      <c r="X21" s="33">
        <v>0.67123919477278327</v>
      </c>
      <c r="Y21" s="33">
        <v>0.51714654616878675</v>
      </c>
      <c r="Z21" s="33">
        <v>0.6820014587985358</v>
      </c>
      <c r="AA21" s="33">
        <v>0.39851802699198857</v>
      </c>
      <c r="AC21" s="36">
        <f t="shared" si="2"/>
        <v>0.38230356887062616</v>
      </c>
      <c r="AD21" s="36">
        <f t="shared" si="3"/>
        <v>0.53945943545673258</v>
      </c>
      <c r="AE21" s="36">
        <f t="shared" si="4"/>
        <v>3.3466870124580661E-2</v>
      </c>
      <c r="AF21" s="36">
        <f t="shared" si="5"/>
        <v>0.98163762507296237</v>
      </c>
      <c r="AG21" s="36">
        <f t="shared" si="6"/>
        <v>0.43585015296864132</v>
      </c>
      <c r="AH21" s="36">
        <f t="shared" si="7"/>
        <v>0.99951186628459698</v>
      </c>
      <c r="AI21" s="36">
        <f t="shared" si="8"/>
        <v>0.77226472877358399</v>
      </c>
      <c r="AJ21" s="36">
        <f t="shared" si="9"/>
        <v>0.52897740215597322</v>
      </c>
      <c r="AK21" s="36">
        <f t="shared" si="10"/>
        <v>0.7870684211247746</v>
      </c>
      <c r="AL21" s="36">
        <f t="shared" si="11"/>
        <v>0.3320604379974641</v>
      </c>
      <c r="AN21">
        <f>SQRT(Correlation)*$F21 + SQRT('CDO Param'!C$17 - Correlation)*HLOOKUP('CDO Param'!C$12,$C$4:$E$1004,$A21,FALSE) + SQRT(1-Correlation)*G21</f>
        <v>-2.0264968138093429</v>
      </c>
      <c r="AO21">
        <f>SQRT(Correlation)*$F21 + SQRT('CDO Param'!D$17 - Correlation)*HLOOKUP('CDO Param'!D$12,$C$4:$E$1004,$A21,FALSE) + SQRT(1-Correlation)*H21</f>
        <v>1.5172659134225168</v>
      </c>
      <c r="AP21">
        <f>SQRT(Correlation)*$F21 + SQRT('CDO Param'!E$17 - Correlation)*HLOOKUP('CDO Param'!E$12,$C$4:$E$1004,$A21,FALSE) + SQRT(1-Correlation)*I21</f>
        <v>0.15737460051101115</v>
      </c>
      <c r="AQ21">
        <f>SQRT(Correlation)*$F21 + SQRT('CDO Param'!F$17 - Correlation)*HLOOKUP('CDO Param'!F$12,$C$4:$E$1004,$A21,FALSE) + SQRT(1-Correlation)*J21</f>
        <v>0.34374766738726592</v>
      </c>
      <c r="AR21">
        <f>SQRT(Correlation)*$F21 + SQRT('CDO Param'!G$17 - Correlation)*HLOOKUP('CDO Param'!G$12,$C$4:$E$1004,$A21,FALSE) + SQRT(1-Correlation)*K21</f>
        <v>0.6516620306086589</v>
      </c>
      <c r="AS21">
        <f>SQRT(Correlation)*$F21 + SQRT('CDO Param'!H$17 - Correlation)*HLOOKUP('CDO Param'!H$12,$C$4:$E$1004,$A21,FALSE) + SQRT(1-Correlation)*L21</f>
        <v>-0.92839564536458963</v>
      </c>
      <c r="AT21">
        <f>SQRT(Correlation)*$F21 + SQRT('CDO Param'!I$17 - Correlation)*HLOOKUP('CDO Param'!I$12,$C$4:$E$1004,$A21,FALSE) + SQRT(1-Correlation)*M21</f>
        <v>0.36296595855958769</v>
      </c>
      <c r="AU21">
        <f>SQRT(Correlation)*$F21 + SQRT('CDO Param'!J$17 - Correlation)*HLOOKUP('CDO Param'!J$12,$C$4:$E$1004,$A21,FALSE) + SQRT(1-Correlation)*N21</f>
        <v>0.25734660026610523</v>
      </c>
      <c r="AV21">
        <f>SQRT(Correlation)*$F21 + SQRT('CDO Param'!K$17 - Correlation)*HLOOKUP('CDO Param'!K$12,$C$4:$E$1004,$A21,FALSE) + SQRT(1-Correlation)*O21</f>
        <v>0.93488223007794757</v>
      </c>
      <c r="AW21">
        <f>SQRT(Correlation)*$F21 + SQRT('CDO Param'!L$17 - Correlation)*HLOOKUP('CDO Param'!L$12,$C$4:$E$1004,$A21,FALSE) + SQRT(1-Correlation)*P21</f>
        <v>-5.3148680558709173E-2</v>
      </c>
      <c r="AY21" s="3">
        <f>IF(AN21&lt;'CDO Param'!C$13,1,0)</f>
        <v>0</v>
      </c>
      <c r="AZ21" s="3">
        <f>IF(AO21&lt;'CDO Param'!D$13,1,0)</f>
        <v>0</v>
      </c>
      <c r="BA21" s="3">
        <f>IF(AP21&lt;'CDO Param'!E$13,1,0)</f>
        <v>0</v>
      </c>
      <c r="BB21" s="3">
        <f>IF(AQ21&lt;'CDO Param'!F$13,1,0)</f>
        <v>0</v>
      </c>
      <c r="BC21" s="3">
        <f>IF(AR21&lt;'CDO Param'!G$13,1,0)</f>
        <v>0</v>
      </c>
      <c r="BD21" s="3">
        <f>IF(AS21&lt;'CDO Param'!H$13,1,0)</f>
        <v>0</v>
      </c>
      <c r="BE21" s="3">
        <f>IF(AT21&lt;'CDO Param'!I$13,1,0)</f>
        <v>0</v>
      </c>
      <c r="BF21" s="3">
        <f>IF(AU21&lt;'CDO Param'!J$13,1,0)</f>
        <v>0</v>
      </c>
      <c r="BG21" s="3">
        <f>IF(AV21&lt;'CDO Param'!K$13,1,0)</f>
        <v>0</v>
      </c>
      <c r="BH21" s="3">
        <f>IF(AW21&lt;'CDO Param'!L$13,1,0)</f>
        <v>0</v>
      </c>
      <c r="BJ21" s="37">
        <f>AY21*'CDO Param'!C$6*AC21</f>
        <v>0</v>
      </c>
      <c r="BK21" s="37">
        <f>AZ21*'CDO Param'!D$6*AD21</f>
        <v>0</v>
      </c>
      <c r="BL21" s="37">
        <f>BA21*'CDO Param'!E$6*AE21</f>
        <v>0</v>
      </c>
      <c r="BM21" s="37">
        <f>BB21*'CDO Param'!F$6*AF21</f>
        <v>0</v>
      </c>
      <c r="BN21" s="37">
        <f>BC21*'CDO Param'!G$6*AG21</f>
        <v>0</v>
      </c>
      <c r="BO21" s="37">
        <f>BD21*'CDO Param'!H$6*AH21</f>
        <v>0</v>
      </c>
      <c r="BP21" s="37">
        <f>BE21*'CDO Param'!I$6*AI21</f>
        <v>0</v>
      </c>
      <c r="BQ21" s="37">
        <f>BF21*'CDO Param'!J$6*AJ21</f>
        <v>0</v>
      </c>
      <c r="BR21" s="37">
        <f>BG21*'CDO Param'!K$6*AK21</f>
        <v>0</v>
      </c>
      <c r="BS21" s="37">
        <f>BH21*'CDO Param'!L$6*AL21</f>
        <v>0</v>
      </c>
      <c r="BU21" s="38">
        <f t="shared" si="12"/>
        <v>0</v>
      </c>
      <c r="CE21" s="5">
        <f>BU21/'CDO Param'!$M$6</f>
        <v>0</v>
      </c>
      <c r="CF21" s="5">
        <f t="shared" si="13"/>
        <v>0</v>
      </c>
      <c r="CG21" s="5">
        <f t="shared" si="14"/>
        <v>0</v>
      </c>
    </row>
    <row r="22" spans="1:85" x14ac:dyDescent="0.2">
      <c r="A22" s="3">
        <v>19</v>
      </c>
      <c r="B22" s="3">
        <v>18</v>
      </c>
      <c r="C22">
        <v>0.6116044914961094</v>
      </c>
      <c r="D22">
        <v>0.14341367204906419</v>
      </c>
      <c r="E22">
        <v>0.86191903392318636</v>
      </c>
      <c r="F22">
        <v>-0.27177179617865477</v>
      </c>
      <c r="G22">
        <v>-0.12696887097263243</v>
      </c>
      <c r="H22">
        <v>-0.11579231795622036</v>
      </c>
      <c r="I22">
        <v>1.0041344467026647</v>
      </c>
      <c r="J22">
        <v>-0.63773086367291398</v>
      </c>
      <c r="K22">
        <v>-3.4926870284834877E-2</v>
      </c>
      <c r="L22">
        <v>-0.36412984627531841</v>
      </c>
      <c r="M22">
        <v>1.3007547750021331</v>
      </c>
      <c r="N22">
        <v>-0.67555106397776399</v>
      </c>
      <c r="O22">
        <v>-1.3923363439971581</v>
      </c>
      <c r="P22">
        <v>0.44150851863378193</v>
      </c>
      <c r="R22" s="33">
        <v>0.8924796543514727</v>
      </c>
      <c r="S22" s="33">
        <v>0.90555068520156234</v>
      </c>
      <c r="T22" s="33">
        <v>0.59036618265806051</v>
      </c>
      <c r="U22" s="33">
        <v>0.28443193402347711</v>
      </c>
      <c r="V22" s="33">
        <v>0.44751513257972669</v>
      </c>
      <c r="W22" s="33">
        <v>0.38683326746655317</v>
      </c>
      <c r="X22" s="33">
        <v>0.50672631035872095</v>
      </c>
      <c r="Y22" s="33">
        <v>0.54909819902344525</v>
      </c>
      <c r="Z22" s="33">
        <v>0.69343098704397255</v>
      </c>
      <c r="AA22" s="33">
        <v>0.49459924804726579</v>
      </c>
      <c r="AC22" s="36">
        <f t="shared" si="2"/>
        <v>0.97927333620588009</v>
      </c>
      <c r="AD22" s="36">
        <f t="shared" si="3"/>
        <v>0.98442968028077049</v>
      </c>
      <c r="AE22" s="36">
        <f t="shared" si="4"/>
        <v>0.65021555105618245</v>
      </c>
      <c r="AF22" s="36">
        <f t="shared" si="5"/>
        <v>0.16942183525422119</v>
      </c>
      <c r="AG22" s="36">
        <f t="shared" si="6"/>
        <v>0.41175798833123761</v>
      </c>
      <c r="AH22" s="36">
        <f t="shared" si="7"/>
        <v>0.31370776474017653</v>
      </c>
      <c r="AI22" s="36">
        <f t="shared" si="8"/>
        <v>0.51137329372820139</v>
      </c>
      <c r="AJ22" s="36">
        <f t="shared" si="9"/>
        <v>0.58260765526306291</v>
      </c>
      <c r="AK22" s="36">
        <f t="shared" si="10"/>
        <v>0.80234950862342502</v>
      </c>
      <c r="AL22" s="36">
        <f t="shared" si="11"/>
        <v>0.49086774090273877</v>
      </c>
      <c r="AN22">
        <f>SQRT(Correlation)*$F22 + SQRT('CDO Param'!C$17 - Correlation)*HLOOKUP('CDO Param'!C$12,$C$4:$E$1004,$A22,FALSE) + SQRT(1-Correlation)*G22</f>
        <v>-0.1861132792318751</v>
      </c>
      <c r="AO22">
        <f>SQRT(Correlation)*$F22 + SQRT('CDO Param'!D$17 - Correlation)*HLOOKUP('CDO Param'!D$12,$C$4:$E$1004,$A22,FALSE) + SQRT(1-Correlation)*H22</f>
        <v>-0.17551027005542891</v>
      </c>
      <c r="AP22">
        <f>SQRT(Correlation)*$F22 + SQRT('CDO Param'!E$17 - Correlation)*HLOOKUP('CDO Param'!E$12,$C$4:$E$1004,$A22,FALSE) + SQRT(1-Correlation)*I22</f>
        <v>1.0284791291349349</v>
      </c>
      <c r="AQ22">
        <f>SQRT(Correlation)*$F22 + SQRT('CDO Param'!F$17 - Correlation)*HLOOKUP('CDO Param'!F$12,$C$4:$E$1004,$A22,FALSE) + SQRT(1-Correlation)*J22</f>
        <v>-0.49821545189446287</v>
      </c>
      <c r="AR22">
        <f>SQRT(Correlation)*$F22 + SQRT('CDO Param'!G$17 - Correlation)*HLOOKUP('CDO Param'!G$12,$C$4:$E$1004,$A22,FALSE) + SQRT(1-Correlation)*K22</f>
        <v>7.3654628630960131E-2</v>
      </c>
      <c r="AS22">
        <f>SQRT(Correlation)*$F22 + SQRT('CDO Param'!H$17 - Correlation)*HLOOKUP('CDO Param'!H$12,$C$4:$E$1004,$A22,FALSE) + SQRT(1-Correlation)*L22</f>
        <v>-0.41110393545090373</v>
      </c>
      <c r="AT22">
        <f>SQRT(Correlation)*$F22 + SQRT('CDO Param'!I$17 - Correlation)*HLOOKUP('CDO Param'!I$12,$C$4:$E$1004,$A22,FALSE) + SQRT(1-Correlation)*M22</f>
        <v>1.3407934970273374</v>
      </c>
      <c r="AU22">
        <f>SQRT(Correlation)*$F22 + SQRT('CDO Param'!J$17 - Correlation)*HLOOKUP('CDO Param'!J$12,$C$4:$E$1004,$A22,FALSE) + SQRT(1-Correlation)*N22</f>
        <v>-0.56501046082503581</v>
      </c>
      <c r="AV22">
        <f>SQRT(Correlation)*$F22 + SQRT('CDO Param'!K$17 - Correlation)*HLOOKUP('CDO Param'!K$12,$C$4:$E$1004,$A22,FALSE) + SQRT(1-Correlation)*O22</f>
        <v>-1.2450126842678957</v>
      </c>
      <c r="AW22">
        <f>SQRT(Correlation)*$F22 + SQRT('CDO Param'!L$17 - Correlation)*HLOOKUP('CDO Param'!L$12,$C$4:$E$1004,$A22,FALSE) + SQRT(1-Correlation)*P22</f>
        <v>0.49472530812581594</v>
      </c>
      <c r="AY22" s="3">
        <f>IF(AN22&lt;'CDO Param'!C$13,1,0)</f>
        <v>0</v>
      </c>
      <c r="AZ22" s="3">
        <f>IF(AO22&lt;'CDO Param'!D$13,1,0)</f>
        <v>0</v>
      </c>
      <c r="BA22" s="3">
        <f>IF(AP22&lt;'CDO Param'!E$13,1,0)</f>
        <v>0</v>
      </c>
      <c r="BB22" s="3">
        <f>IF(AQ22&lt;'CDO Param'!F$13,1,0)</f>
        <v>0</v>
      </c>
      <c r="BC22" s="3">
        <f>IF(AR22&lt;'CDO Param'!G$13,1,0)</f>
        <v>0</v>
      </c>
      <c r="BD22" s="3">
        <f>IF(AS22&lt;'CDO Param'!H$13,1,0)</f>
        <v>0</v>
      </c>
      <c r="BE22" s="3">
        <f>IF(AT22&lt;'CDO Param'!I$13,1,0)</f>
        <v>0</v>
      </c>
      <c r="BF22" s="3">
        <f>IF(AU22&lt;'CDO Param'!J$13,1,0)</f>
        <v>0</v>
      </c>
      <c r="BG22" s="3">
        <f>IF(AV22&lt;'CDO Param'!K$13,1,0)</f>
        <v>0</v>
      </c>
      <c r="BH22" s="3">
        <f>IF(AW22&lt;'CDO Param'!L$13,1,0)</f>
        <v>0</v>
      </c>
      <c r="BJ22" s="37">
        <f>AY22*'CDO Param'!C$6*AC22</f>
        <v>0</v>
      </c>
      <c r="BK22" s="37">
        <f>AZ22*'CDO Param'!D$6*AD22</f>
        <v>0</v>
      </c>
      <c r="BL22" s="37">
        <f>BA22*'CDO Param'!E$6*AE22</f>
        <v>0</v>
      </c>
      <c r="BM22" s="37">
        <f>BB22*'CDO Param'!F$6*AF22</f>
        <v>0</v>
      </c>
      <c r="BN22" s="37">
        <f>BC22*'CDO Param'!G$6*AG22</f>
        <v>0</v>
      </c>
      <c r="BO22" s="37">
        <f>BD22*'CDO Param'!H$6*AH22</f>
        <v>0</v>
      </c>
      <c r="BP22" s="37">
        <f>BE22*'CDO Param'!I$6*AI22</f>
        <v>0</v>
      </c>
      <c r="BQ22" s="37">
        <f>BF22*'CDO Param'!J$6*AJ22</f>
        <v>0</v>
      </c>
      <c r="BR22" s="37">
        <f>BG22*'CDO Param'!K$6*AK22</f>
        <v>0</v>
      </c>
      <c r="BS22" s="37">
        <f>BH22*'CDO Param'!L$6*AL22</f>
        <v>0</v>
      </c>
      <c r="BU22" s="38">
        <f t="shared" si="12"/>
        <v>0</v>
      </c>
      <c r="CE22" s="5">
        <f>BU22/'CDO Param'!$M$6</f>
        <v>0</v>
      </c>
      <c r="CF22" s="5">
        <f t="shared" si="13"/>
        <v>0</v>
      </c>
      <c r="CG22" s="5">
        <f t="shared" si="14"/>
        <v>0</v>
      </c>
    </row>
    <row r="23" spans="1:85" x14ac:dyDescent="0.2">
      <c r="A23" s="3">
        <v>20</v>
      </c>
      <c r="B23" s="3">
        <v>19</v>
      </c>
      <c r="C23">
        <v>-0.26265524866175838</v>
      </c>
      <c r="D23">
        <v>-0.54264660320768598</v>
      </c>
      <c r="E23">
        <v>2.3717984731774777</v>
      </c>
      <c r="F23">
        <v>-0.17734237189870328</v>
      </c>
      <c r="G23">
        <v>0.29719444682996254</v>
      </c>
      <c r="H23">
        <v>-0.69596467255905736</v>
      </c>
      <c r="I23">
        <v>1.2231339496793225</v>
      </c>
      <c r="J23">
        <v>-6.0650791056104936E-2</v>
      </c>
      <c r="K23">
        <v>-1.3797944120597094</v>
      </c>
      <c r="L23">
        <v>1.0263897820550483</v>
      </c>
      <c r="M23">
        <v>-0.2889885308832163</v>
      </c>
      <c r="N23">
        <v>-9.8641521617537364E-2</v>
      </c>
      <c r="O23">
        <v>-0.93409880719264038</v>
      </c>
      <c r="P23">
        <v>-0.38792450141045265</v>
      </c>
      <c r="R23" s="33">
        <v>0.72956193039639017</v>
      </c>
      <c r="S23" s="33">
        <v>0.74736417212866446</v>
      </c>
      <c r="T23" s="33">
        <v>0.94964096646273555</v>
      </c>
      <c r="U23" s="33">
        <v>0.61572333919616573</v>
      </c>
      <c r="V23" s="33">
        <v>0.46216186995718717</v>
      </c>
      <c r="W23" s="33">
        <v>0.55454837044447114</v>
      </c>
      <c r="X23" s="33">
        <v>0.294462060227274</v>
      </c>
      <c r="Y23" s="33">
        <v>2.3846239793974086E-2</v>
      </c>
      <c r="Z23" s="33">
        <v>0.78375221732247258</v>
      </c>
      <c r="AA23" s="33">
        <v>0.52351653879672133</v>
      </c>
      <c r="AC23" s="36">
        <f t="shared" si="2"/>
        <v>0.84743909826380193</v>
      </c>
      <c r="AD23" s="36">
        <f t="shared" si="3"/>
        <v>0.86772684587777671</v>
      </c>
      <c r="AE23" s="36">
        <f t="shared" si="4"/>
        <v>0.99613363215854345</v>
      </c>
      <c r="AF23" s="36">
        <f t="shared" si="5"/>
        <v>0.69026677514842083</v>
      </c>
      <c r="AG23" s="36">
        <f t="shared" si="6"/>
        <v>0.43620653746035515</v>
      </c>
      <c r="AH23" s="36">
        <f t="shared" si="7"/>
        <v>0.59166886282914422</v>
      </c>
      <c r="AI23" s="36">
        <f t="shared" si="8"/>
        <v>0.18198192733088092</v>
      </c>
      <c r="AJ23" s="36">
        <f t="shared" si="9"/>
        <v>7.3512096602591727E-4</v>
      </c>
      <c r="AK23" s="36">
        <f t="shared" si="10"/>
        <v>0.90492233644258191</v>
      </c>
      <c r="AL23" s="36">
        <f t="shared" si="11"/>
        <v>0.53972100996950922</v>
      </c>
      <c r="AN23">
        <f>SQRT(Correlation)*$F23 + SQRT('CDO Param'!C$17 - Correlation)*HLOOKUP('CDO Param'!C$12,$C$4:$E$1004,$A23,FALSE) + SQRT(1-Correlation)*G23</f>
        <v>0.14912100731209263</v>
      </c>
      <c r="AO23">
        <f>SQRT(Correlation)*$F23 + SQRT('CDO Param'!D$17 - Correlation)*HLOOKUP('CDO Param'!D$12,$C$4:$E$1004,$A23,FALSE) + SQRT(1-Correlation)*H23</f>
        <v>-0.79307246155882671</v>
      </c>
      <c r="AP23">
        <f>SQRT(Correlation)*$F23 + SQRT('CDO Param'!E$17 - Correlation)*HLOOKUP('CDO Param'!E$12,$C$4:$E$1004,$A23,FALSE) + SQRT(1-Correlation)*I23</f>
        <v>1.0347941204031923</v>
      </c>
      <c r="AQ23">
        <f>SQRT(Correlation)*$F23 + SQRT('CDO Param'!F$17 - Correlation)*HLOOKUP('CDO Param'!F$12,$C$4:$E$1004,$A23,FALSE) + SQRT(1-Correlation)*J23</f>
        <v>0.41673128692137268</v>
      </c>
      <c r="AR23">
        <f>SQRT(Correlation)*$F23 + SQRT('CDO Param'!G$17 - Correlation)*HLOOKUP('CDO Param'!G$12,$C$4:$E$1004,$A23,FALSE) + SQRT(1-Correlation)*K23</f>
        <v>-0.83471823405462375</v>
      </c>
      <c r="AS23">
        <f>SQRT(Correlation)*$F23 + SQRT('CDO Param'!H$17 - Correlation)*HLOOKUP('CDO Param'!H$12,$C$4:$E$1004,$A23,FALSE) + SQRT(1-Correlation)*L23</f>
        <v>0.84089644285647691</v>
      </c>
      <c r="AT23">
        <f>SQRT(Correlation)*$F23 + SQRT('CDO Param'!I$17 - Correlation)*HLOOKUP('CDO Param'!I$12,$C$4:$E$1004,$A23,FALSE) + SQRT(1-Correlation)*M23</f>
        <v>0.20011108683278855</v>
      </c>
      <c r="AU23">
        <f>SQRT(Correlation)*$F23 + SQRT('CDO Param'!J$17 - Correlation)*HLOOKUP('CDO Param'!J$12,$C$4:$E$1004,$A23,FALSE) + SQRT(1-Correlation)*N23</f>
        <v>-0.21915219298898492</v>
      </c>
      <c r="AV23">
        <f>SQRT(Correlation)*$F23 + SQRT('CDO Param'!K$17 - Correlation)*HLOOKUP('CDO Param'!K$12,$C$4:$E$1004,$A23,FALSE) + SQRT(1-Correlation)*O23</f>
        <v>-1.0117365660487034</v>
      </c>
      <c r="AW23">
        <f>SQRT(Correlation)*$F23 + SQRT('CDO Param'!L$17 - Correlation)*HLOOKUP('CDO Param'!L$12,$C$4:$E$1004,$A23,FALSE) + SQRT(1-Correlation)*P23</f>
        <v>-0.49359012432880794</v>
      </c>
      <c r="AY23" s="3">
        <f>IF(AN23&lt;'CDO Param'!C$13,1,0)</f>
        <v>0</v>
      </c>
      <c r="AZ23" s="3">
        <f>IF(AO23&lt;'CDO Param'!D$13,1,0)</f>
        <v>0</v>
      </c>
      <c r="BA23" s="3">
        <f>IF(AP23&lt;'CDO Param'!E$13,1,0)</f>
        <v>0</v>
      </c>
      <c r="BB23" s="3">
        <f>IF(AQ23&lt;'CDO Param'!F$13,1,0)</f>
        <v>0</v>
      </c>
      <c r="BC23" s="3">
        <f>IF(AR23&lt;'CDO Param'!G$13,1,0)</f>
        <v>1</v>
      </c>
      <c r="BD23" s="3">
        <f>IF(AS23&lt;'CDO Param'!H$13,1,0)</f>
        <v>0</v>
      </c>
      <c r="BE23" s="3">
        <f>IF(AT23&lt;'CDO Param'!I$13,1,0)</f>
        <v>0</v>
      </c>
      <c r="BF23" s="3">
        <f>IF(AU23&lt;'CDO Param'!J$13,1,0)</f>
        <v>0</v>
      </c>
      <c r="BG23" s="3">
        <f>IF(AV23&lt;'CDO Param'!K$13,1,0)</f>
        <v>0</v>
      </c>
      <c r="BH23" s="3">
        <f>IF(AW23&lt;'CDO Param'!L$13,1,0)</f>
        <v>0</v>
      </c>
      <c r="BJ23" s="37">
        <f>AY23*'CDO Param'!C$6*AC23</f>
        <v>0</v>
      </c>
      <c r="BK23" s="37">
        <f>AZ23*'CDO Param'!D$6*AD23</f>
        <v>0</v>
      </c>
      <c r="BL23" s="37">
        <f>BA23*'CDO Param'!E$6*AE23</f>
        <v>0</v>
      </c>
      <c r="BM23" s="37">
        <f>BB23*'CDO Param'!F$6*AF23</f>
        <v>0</v>
      </c>
      <c r="BN23" s="37">
        <f>BC23*'CDO Param'!G$6*AG23</f>
        <v>4362.0653746035514</v>
      </c>
      <c r="BO23" s="37">
        <f>BD23*'CDO Param'!H$6*AH23</f>
        <v>0</v>
      </c>
      <c r="BP23" s="37">
        <f>BE23*'CDO Param'!I$6*AI23</f>
        <v>0</v>
      </c>
      <c r="BQ23" s="37">
        <f>BF23*'CDO Param'!J$6*AJ23</f>
        <v>0</v>
      </c>
      <c r="BR23" s="37">
        <f>BG23*'CDO Param'!K$6*AK23</f>
        <v>0</v>
      </c>
      <c r="BS23" s="37">
        <f>BH23*'CDO Param'!L$6*AL23</f>
        <v>0</v>
      </c>
      <c r="BU23" s="38">
        <f t="shared" si="12"/>
        <v>4362.0653746035514</v>
      </c>
      <c r="CE23" s="5">
        <f>BU23/'CDO Param'!$M$6</f>
        <v>4.5438180985453658E-2</v>
      </c>
      <c r="CF23" s="5">
        <f t="shared" si="13"/>
        <v>0</v>
      </c>
      <c r="CG23" s="5">
        <f t="shared" si="14"/>
        <v>0</v>
      </c>
    </row>
    <row r="24" spans="1:85" x14ac:dyDescent="0.2">
      <c r="A24" s="3">
        <v>21</v>
      </c>
      <c r="B24" s="3">
        <v>20</v>
      </c>
      <c r="C24">
        <v>-0.69535190050373785</v>
      </c>
      <c r="D24">
        <v>-0.69240854827512521</v>
      </c>
      <c r="E24">
        <v>0.32773186831036583</v>
      </c>
      <c r="F24">
        <v>-1.219086698256433</v>
      </c>
      <c r="G24">
        <v>-0.25501094569335692</v>
      </c>
      <c r="H24">
        <v>2.5442932383157313</v>
      </c>
      <c r="I24">
        <v>2.0356583263492212</v>
      </c>
      <c r="J24">
        <v>1.094044819183182</v>
      </c>
      <c r="K24">
        <v>2.2288986656349152</v>
      </c>
      <c r="L24">
        <v>-2.0492188923526555</v>
      </c>
      <c r="M24">
        <v>1.0076473699882627</v>
      </c>
      <c r="N24">
        <v>-0.10035137165687047</v>
      </c>
      <c r="O24">
        <v>0.72062107392412145</v>
      </c>
      <c r="P24">
        <v>0.68440613176790066</v>
      </c>
      <c r="R24" s="33">
        <v>0.74246755649450591</v>
      </c>
      <c r="S24" s="33">
        <v>0.65222200316014789</v>
      </c>
      <c r="T24" s="33">
        <v>0.89520711260624564</v>
      </c>
      <c r="U24" s="33">
        <v>0.74594157316998655</v>
      </c>
      <c r="V24" s="33">
        <v>4.0020267963418864E-2</v>
      </c>
      <c r="W24" s="33">
        <v>0.62064366118081082</v>
      </c>
      <c r="X24" s="33">
        <v>0.15801346588787318</v>
      </c>
      <c r="Y24" s="33">
        <v>0.73232117748461723</v>
      </c>
      <c r="Z24" s="33">
        <v>0.12202998396103736</v>
      </c>
      <c r="AA24" s="33">
        <v>0.95794043315478616</v>
      </c>
      <c r="AC24" s="36">
        <f t="shared" si="2"/>
        <v>0.86227938152223849</v>
      </c>
      <c r="AD24" s="36">
        <f t="shared" si="3"/>
        <v>0.74518222571560888</v>
      </c>
      <c r="AE24" s="36">
        <f t="shared" si="4"/>
        <v>0.98041502947796644</v>
      </c>
      <c r="AF24" s="36">
        <f t="shared" si="5"/>
        <v>0.8661547357116931</v>
      </c>
      <c r="AG24" s="36">
        <f t="shared" si="6"/>
        <v>2.3215938558181271E-3</v>
      </c>
      <c r="AH24" s="36">
        <f t="shared" si="7"/>
        <v>0.6978723631694731</v>
      </c>
      <c r="AI24" s="36">
        <f t="shared" si="8"/>
        <v>4.8243555709531732E-2</v>
      </c>
      <c r="AJ24" s="36">
        <f t="shared" si="9"/>
        <v>0.85067007098820879</v>
      </c>
      <c r="AK24" s="36">
        <f t="shared" si="10"/>
        <v>2.7389266682385952E-2</v>
      </c>
      <c r="AL24" s="36">
        <f t="shared" si="11"/>
        <v>0.99740756558850263</v>
      </c>
      <c r="AN24">
        <f>SQRT(Correlation)*$F24 + SQRT('CDO Param'!C$17 - Correlation)*HLOOKUP('CDO Param'!C$12,$C$4:$E$1004,$A24,FALSE) + SQRT(1-Correlation)*G24</f>
        <v>-0.72535504413720386</v>
      </c>
      <c r="AO24">
        <f>SQRT(Correlation)*$F24 + SQRT('CDO Param'!D$17 - Correlation)*HLOOKUP('CDO Param'!D$12,$C$4:$E$1004,$A24,FALSE) + SQRT(1-Correlation)*H24</f>
        <v>1.93029808139514</v>
      </c>
      <c r="AP24">
        <f>SQRT(Correlation)*$F24 + SQRT('CDO Param'!E$17 - Correlation)*HLOOKUP('CDO Param'!E$12,$C$4:$E$1004,$A24,FALSE) + SQRT(1-Correlation)*I24</f>
        <v>1.3617131713335913</v>
      </c>
      <c r="AQ24">
        <f>SQRT(Correlation)*$F24 + SQRT('CDO Param'!F$17 - Correlation)*HLOOKUP('CDO Param'!F$12,$C$4:$E$1004,$A24,FALSE) + SQRT(1-Correlation)*J24</f>
        <v>0.72567605770080301</v>
      </c>
      <c r="AR24">
        <f>SQRT(Correlation)*$F24 + SQRT('CDO Param'!G$17 - Correlation)*HLOOKUP('CDO Param'!G$12,$C$4:$E$1004,$A24,FALSE) + SQRT(1-Correlation)*K24</f>
        <v>1.8022929475579446</v>
      </c>
      <c r="AS24">
        <f>SQRT(Correlation)*$F24 + SQRT('CDO Param'!H$17 - Correlation)*HLOOKUP('CDO Param'!H$12,$C$4:$E$1004,$A24,FALSE) + SQRT(1-Correlation)*L24</f>
        <v>-2.4274901563623876</v>
      </c>
      <c r="AT24">
        <f>SQRT(Correlation)*$F24 + SQRT('CDO Param'!I$17 - Correlation)*HLOOKUP('CDO Param'!I$12,$C$4:$E$1004,$A24,FALSE) + SQRT(1-Correlation)*M24</f>
        <v>0.64371224065541521</v>
      </c>
      <c r="AU24">
        <f>SQRT(Correlation)*$F24 + SQRT('CDO Param'!J$17 - Correlation)*HLOOKUP('CDO Param'!J$12,$C$4:$E$1004,$A24,FALSE) + SQRT(1-Correlation)*N24</f>
        <v>-0.66468355363870957</v>
      </c>
      <c r="AV24">
        <f>SQRT(Correlation)*$F24 + SQRT('CDO Param'!K$17 - Correlation)*HLOOKUP('CDO Param'!K$12,$C$4:$E$1004,$A24,FALSE) + SQRT(1-Correlation)*O24</f>
        <v>0.11415929364366173</v>
      </c>
      <c r="AW24">
        <f>SQRT(Correlation)*$F24 + SQRT('CDO Param'!L$17 - Correlation)*HLOOKUP('CDO Param'!L$12,$C$4:$E$1004,$A24,FALSE) + SQRT(1-Correlation)*P24</f>
        <v>7.9802782880189604E-2</v>
      </c>
      <c r="AY24" s="3">
        <f>IF(AN24&lt;'CDO Param'!C$13,1,0)</f>
        <v>0</v>
      </c>
      <c r="AZ24" s="3">
        <f>IF(AO24&lt;'CDO Param'!D$13,1,0)</f>
        <v>0</v>
      </c>
      <c r="BA24" s="3">
        <f>IF(AP24&lt;'CDO Param'!E$13,1,0)</f>
        <v>0</v>
      </c>
      <c r="BB24" s="3">
        <f>IF(AQ24&lt;'CDO Param'!F$13,1,0)</f>
        <v>0</v>
      </c>
      <c r="BC24" s="3">
        <f>IF(AR24&lt;'CDO Param'!G$13,1,0)</f>
        <v>0</v>
      </c>
      <c r="BD24" s="3">
        <f>IF(AS24&lt;'CDO Param'!H$13,1,0)</f>
        <v>0</v>
      </c>
      <c r="BE24" s="3">
        <f>IF(AT24&lt;'CDO Param'!I$13,1,0)</f>
        <v>0</v>
      </c>
      <c r="BF24" s="3">
        <f>IF(AU24&lt;'CDO Param'!J$13,1,0)</f>
        <v>0</v>
      </c>
      <c r="BG24" s="3">
        <f>IF(AV24&lt;'CDO Param'!K$13,1,0)</f>
        <v>0</v>
      </c>
      <c r="BH24" s="3">
        <f>IF(AW24&lt;'CDO Param'!L$13,1,0)</f>
        <v>0</v>
      </c>
      <c r="BJ24" s="37">
        <f>AY24*'CDO Param'!C$6*AC24</f>
        <v>0</v>
      </c>
      <c r="BK24" s="37">
        <f>AZ24*'CDO Param'!D$6*AD24</f>
        <v>0</v>
      </c>
      <c r="BL24" s="37">
        <f>BA24*'CDO Param'!E$6*AE24</f>
        <v>0</v>
      </c>
      <c r="BM24" s="37">
        <f>BB24*'CDO Param'!F$6*AF24</f>
        <v>0</v>
      </c>
      <c r="BN24" s="37">
        <f>BC24*'CDO Param'!G$6*AG24</f>
        <v>0</v>
      </c>
      <c r="BO24" s="37">
        <f>BD24*'CDO Param'!H$6*AH24</f>
        <v>0</v>
      </c>
      <c r="BP24" s="37">
        <f>BE24*'CDO Param'!I$6*AI24</f>
        <v>0</v>
      </c>
      <c r="BQ24" s="37">
        <f>BF24*'CDO Param'!J$6*AJ24</f>
        <v>0</v>
      </c>
      <c r="BR24" s="37">
        <f>BG24*'CDO Param'!K$6*AK24</f>
        <v>0</v>
      </c>
      <c r="BS24" s="37">
        <f>BH24*'CDO Param'!L$6*AL24</f>
        <v>0</v>
      </c>
      <c r="BU24" s="38">
        <f t="shared" si="12"/>
        <v>0</v>
      </c>
      <c r="CE24" s="5">
        <f>BU24/'CDO Param'!$M$6</f>
        <v>0</v>
      </c>
      <c r="CF24" s="5">
        <f t="shared" si="13"/>
        <v>0</v>
      </c>
      <c r="CG24" s="5">
        <f t="shared" si="14"/>
        <v>0</v>
      </c>
    </row>
    <row r="25" spans="1:85" x14ac:dyDescent="0.2">
      <c r="A25" s="3">
        <v>22</v>
      </c>
      <c r="B25" s="3">
        <v>21</v>
      </c>
      <c r="C25">
        <v>-1.748858267092146</v>
      </c>
      <c r="D25">
        <v>-0.70009264163672924</v>
      </c>
      <c r="E25">
        <v>-0.84794919530395418</v>
      </c>
      <c r="F25">
        <v>1.5017121768323705</v>
      </c>
      <c r="G25">
        <v>1.2253985914867371</v>
      </c>
      <c r="H25">
        <v>0.4154207999818027</v>
      </c>
      <c r="I25">
        <v>0.9249902177543845</v>
      </c>
      <c r="J25">
        <v>-2.6301131583750248</v>
      </c>
      <c r="K25">
        <v>0.62499111663782969</v>
      </c>
      <c r="L25">
        <v>9.3139078671811149E-2</v>
      </c>
      <c r="M25">
        <v>-1.2773057278536726</v>
      </c>
      <c r="N25">
        <v>-0.64807409216882661</v>
      </c>
      <c r="O25">
        <v>-1.4177066987031139</v>
      </c>
      <c r="P25">
        <v>-0.60417960412451066</v>
      </c>
      <c r="R25" s="33">
        <v>0.10486003249178642</v>
      </c>
      <c r="S25" s="33">
        <v>0.38256608945437059</v>
      </c>
      <c r="T25" s="33">
        <v>0.78826545960654759</v>
      </c>
      <c r="U25" s="33">
        <v>0.37757960724531653</v>
      </c>
      <c r="V25" s="33">
        <v>0.98045897203518961</v>
      </c>
      <c r="W25" s="33">
        <v>0.57394299543180638</v>
      </c>
      <c r="X25" s="33">
        <v>0.25992422237057433</v>
      </c>
      <c r="Y25" s="33">
        <v>0.54640538224317381</v>
      </c>
      <c r="Z25" s="33">
        <v>0.43525936102273843</v>
      </c>
      <c r="AA25" s="33">
        <v>0.40408070916499977</v>
      </c>
      <c r="AC25" s="36">
        <f t="shared" si="2"/>
        <v>1.9612658824670767E-2</v>
      </c>
      <c r="AD25" s="36">
        <f t="shared" si="3"/>
        <v>0.30708252676047576</v>
      </c>
      <c r="AE25" s="36">
        <f t="shared" si="4"/>
        <v>0.90912034325190461</v>
      </c>
      <c r="AF25" s="36">
        <f t="shared" si="5"/>
        <v>0.29939570099092161</v>
      </c>
      <c r="AG25" s="36">
        <f t="shared" si="6"/>
        <v>0.99952767491943373</v>
      </c>
      <c r="AH25" s="36">
        <f t="shared" si="7"/>
        <v>0.62361355336356006</v>
      </c>
      <c r="AI25" s="36">
        <f t="shared" si="8"/>
        <v>0.14041841569673735</v>
      </c>
      <c r="AJ25" s="36">
        <f t="shared" si="9"/>
        <v>0.5781191273143137</v>
      </c>
      <c r="AK25" s="36">
        <f t="shared" si="10"/>
        <v>0.39148015583681667</v>
      </c>
      <c r="AL25" s="36">
        <f t="shared" si="11"/>
        <v>0.34089948685580057</v>
      </c>
      <c r="AN25">
        <f>SQRT(Correlation)*$F25 + SQRT('CDO Param'!C$17 - Correlation)*HLOOKUP('CDO Param'!C$12,$C$4:$E$1004,$A25,FALSE) + SQRT(1-Correlation)*G25</f>
        <v>1.5383902132060483</v>
      </c>
      <c r="AO25">
        <f>SQRT(Correlation)*$F25 + SQRT('CDO Param'!D$17 - Correlation)*HLOOKUP('CDO Param'!D$12,$C$4:$E$1004,$A25,FALSE) + SQRT(1-Correlation)*H25</f>
        <v>0.7699778106134757</v>
      </c>
      <c r="AP25">
        <f>SQRT(Correlation)*$F25 + SQRT('CDO Param'!E$17 - Correlation)*HLOOKUP('CDO Param'!E$12,$C$4:$E$1004,$A25,FALSE) + SQRT(1-Correlation)*I25</f>
        <v>0.88970145202115625</v>
      </c>
      <c r="AQ25">
        <f>SQRT(Correlation)*$F25 + SQRT('CDO Param'!F$17 - Correlation)*HLOOKUP('CDO Param'!F$12,$C$4:$E$1004,$A25,FALSE) + SQRT(1-Correlation)*J25</f>
        <v>-2.2098685426698772</v>
      </c>
      <c r="AR25">
        <f>SQRT(Correlation)*$F25 + SQRT('CDO Param'!G$17 - Correlation)*HLOOKUP('CDO Param'!G$12,$C$4:$E$1004,$A25,FALSE) + SQRT(1-Correlation)*K25</f>
        <v>0.87819451644764412</v>
      </c>
      <c r="AS25">
        <f>SQRT(Correlation)*$F25 + SQRT('CDO Param'!H$17 - Correlation)*HLOOKUP('CDO Param'!H$12,$C$4:$E$1004,$A25,FALSE) + SQRT(1-Correlation)*L25</f>
        <v>0.46423452433971635</v>
      </c>
      <c r="AT25">
        <f>SQRT(Correlation)*$F25 + SQRT('CDO Param'!I$17 - Correlation)*HLOOKUP('CDO Param'!I$12,$C$4:$E$1004,$A25,FALSE) + SQRT(1-Correlation)*M25</f>
        <v>-0.92648272785563957</v>
      </c>
      <c r="AU25">
        <f>SQRT(Correlation)*$F25 + SQRT('CDO Param'!J$17 - Correlation)*HLOOKUP('CDO Param'!J$12,$C$4:$E$1004,$A25,FALSE) + SQRT(1-Correlation)*N25</f>
        <v>-0.60263838556235128</v>
      </c>
      <c r="AV25">
        <f>SQRT(Correlation)*$F25 + SQRT('CDO Param'!K$17 - Correlation)*HLOOKUP('CDO Param'!K$12,$C$4:$E$1004,$A25,FALSE) + SQRT(1-Correlation)*O25</f>
        <v>-1.3327759850165124</v>
      </c>
      <c r="AW25">
        <f>SQRT(Correlation)*$F25 + SQRT('CDO Param'!L$17 - Correlation)*HLOOKUP('CDO Param'!L$12,$C$4:$E$1004,$A25,FALSE) + SQRT(1-Correlation)*P25</f>
        <v>-0.56099641787823074</v>
      </c>
      <c r="AY25" s="3">
        <f>IF(AN25&lt;'CDO Param'!C$13,1,0)</f>
        <v>0</v>
      </c>
      <c r="AZ25" s="3">
        <f>IF(AO25&lt;'CDO Param'!D$13,1,0)</f>
        <v>0</v>
      </c>
      <c r="BA25" s="3">
        <f>IF(AP25&lt;'CDO Param'!E$13,1,0)</f>
        <v>0</v>
      </c>
      <c r="BB25" s="3">
        <f>IF(AQ25&lt;'CDO Param'!F$13,1,0)</f>
        <v>1</v>
      </c>
      <c r="BC25" s="3">
        <f>IF(AR25&lt;'CDO Param'!G$13,1,0)</f>
        <v>0</v>
      </c>
      <c r="BD25" s="3">
        <f>IF(AS25&lt;'CDO Param'!H$13,1,0)</f>
        <v>0</v>
      </c>
      <c r="BE25" s="3">
        <f>IF(AT25&lt;'CDO Param'!I$13,1,0)</f>
        <v>0</v>
      </c>
      <c r="BF25" s="3">
        <f>IF(AU25&lt;'CDO Param'!J$13,1,0)</f>
        <v>0</v>
      </c>
      <c r="BG25" s="3">
        <f>IF(AV25&lt;'CDO Param'!K$13,1,0)</f>
        <v>0</v>
      </c>
      <c r="BH25" s="3">
        <f>IF(AW25&lt;'CDO Param'!L$13,1,0)</f>
        <v>0</v>
      </c>
      <c r="BJ25" s="37">
        <f>AY25*'CDO Param'!C$6*AC25</f>
        <v>0</v>
      </c>
      <c r="BK25" s="37">
        <f>AZ25*'CDO Param'!D$6*AD25</f>
        <v>0</v>
      </c>
      <c r="BL25" s="37">
        <f>BA25*'CDO Param'!E$6*AE25</f>
        <v>0</v>
      </c>
      <c r="BM25" s="37">
        <f>BB25*'CDO Param'!F$6*AF25</f>
        <v>2993.9570099092161</v>
      </c>
      <c r="BN25" s="37">
        <f>BC25*'CDO Param'!G$6*AG25</f>
        <v>0</v>
      </c>
      <c r="BO25" s="37">
        <f>BD25*'CDO Param'!H$6*AH25</f>
        <v>0</v>
      </c>
      <c r="BP25" s="37">
        <f>BE25*'CDO Param'!I$6*AI25</f>
        <v>0</v>
      </c>
      <c r="BQ25" s="37">
        <f>BF25*'CDO Param'!J$6*AJ25</f>
        <v>0</v>
      </c>
      <c r="BR25" s="37">
        <f>BG25*'CDO Param'!K$6*AK25</f>
        <v>0</v>
      </c>
      <c r="BS25" s="37">
        <f>BH25*'CDO Param'!L$6*AL25</f>
        <v>0</v>
      </c>
      <c r="BU25" s="38">
        <f t="shared" si="12"/>
        <v>2993.9570099092161</v>
      </c>
      <c r="CE25" s="5">
        <f>BU25/'CDO Param'!$M$6</f>
        <v>3.1187052186554334E-2</v>
      </c>
      <c r="CF25" s="5">
        <f t="shared" si="13"/>
        <v>0</v>
      </c>
      <c r="CG25" s="5">
        <f t="shared" si="14"/>
        <v>0</v>
      </c>
    </row>
    <row r="26" spans="1:85" x14ac:dyDescent="0.2">
      <c r="A26" s="3">
        <v>23</v>
      </c>
      <c r="B26" s="3">
        <v>22</v>
      </c>
      <c r="C26">
        <v>2.4104701878968626</v>
      </c>
      <c r="D26">
        <v>0.54847532737767324</v>
      </c>
      <c r="E26">
        <v>0.48659558160579763</v>
      </c>
      <c r="F26">
        <v>-1.1960673873545602</v>
      </c>
      <c r="G26">
        <v>0.99298404165892862</v>
      </c>
      <c r="H26">
        <v>1.0444136933074333</v>
      </c>
      <c r="I26">
        <v>-1.349355898128124</v>
      </c>
      <c r="J26">
        <v>-0.54764313972555101</v>
      </c>
      <c r="K26">
        <v>-1.1978590919170529</v>
      </c>
      <c r="L26">
        <v>1.8981791072292253</v>
      </c>
      <c r="M26">
        <v>-0.39609403756912798</v>
      </c>
      <c r="N26">
        <v>6.8857843871228397E-2</v>
      </c>
      <c r="O26">
        <v>0.95001496447366662</v>
      </c>
      <c r="P26">
        <v>-1.1417068890295923</v>
      </c>
      <c r="R26" s="33">
        <v>0.38447893615089307</v>
      </c>
      <c r="S26" s="33">
        <v>0.93747988805988802</v>
      </c>
      <c r="T26" s="33">
        <v>0.22447862253732914</v>
      </c>
      <c r="U26" s="33">
        <v>0.81220898489104998</v>
      </c>
      <c r="V26" s="33">
        <v>0.79640906387772836</v>
      </c>
      <c r="W26" s="33">
        <v>0.24713659298007218</v>
      </c>
      <c r="X26" s="33">
        <v>0.62471821607310241</v>
      </c>
      <c r="Y26" s="33">
        <v>0.63905754063234554</v>
      </c>
      <c r="Z26" s="33">
        <v>0.64008540783081458</v>
      </c>
      <c r="AA26" s="33">
        <v>0.91544941250022938</v>
      </c>
      <c r="AC26" s="36">
        <f t="shared" si="2"/>
        <v>0.310047128095715</v>
      </c>
      <c r="AD26" s="36">
        <f t="shared" si="3"/>
        <v>0.99375301707652297</v>
      </c>
      <c r="AE26" s="36">
        <f t="shared" si="4"/>
        <v>0.10297332979278109</v>
      </c>
      <c r="AF26" s="36">
        <f t="shared" si="5"/>
        <v>0.92980932957148466</v>
      </c>
      <c r="AG26" s="36">
        <f t="shared" si="6"/>
        <v>0.91645729611841509</v>
      </c>
      <c r="AH26" s="36">
        <f t="shared" si="7"/>
        <v>0.12627767887429683</v>
      </c>
      <c r="AI26" s="36">
        <f t="shared" si="8"/>
        <v>0.7041258503687311</v>
      </c>
      <c r="AJ26" s="36">
        <f t="shared" si="9"/>
        <v>0.7257922997890407</v>
      </c>
      <c r="AK26" s="36">
        <f t="shared" si="10"/>
        <v>0.72732407333787585</v>
      </c>
      <c r="AL26" s="36">
        <f t="shared" si="11"/>
        <v>0.98780979831452564</v>
      </c>
      <c r="AN26">
        <f>SQRT(Correlation)*$F26 + SQRT('CDO Param'!C$17 - Correlation)*HLOOKUP('CDO Param'!C$12,$C$4:$E$1004,$A26,FALSE) + SQRT(1-Correlation)*G26</f>
        <v>0.64136378230424551</v>
      </c>
      <c r="AO26">
        <f>SQRT(Correlation)*$F26 + SQRT('CDO Param'!D$17 - Correlation)*HLOOKUP('CDO Param'!D$12,$C$4:$E$1004,$A26,FALSE) + SQRT(1-Correlation)*H26</f>
        <v>0.690154233847738</v>
      </c>
      <c r="AP26">
        <f>SQRT(Correlation)*$F26 + SQRT('CDO Param'!E$17 - Correlation)*HLOOKUP('CDO Param'!E$12,$C$4:$E$1004,$A26,FALSE) + SQRT(1-Correlation)*I26</f>
        <v>-1.0205906555978068</v>
      </c>
      <c r="AQ26">
        <f>SQRT(Correlation)*$F26 + SQRT('CDO Param'!F$17 - Correlation)*HLOOKUP('CDO Param'!F$12,$C$4:$E$1004,$A26,FALSE) + SQRT(1-Correlation)*J26</f>
        <v>-0.78896353805614172</v>
      </c>
      <c r="AR26">
        <f>SQRT(Correlation)*$F26 + SQRT('CDO Param'!G$17 - Correlation)*HLOOKUP('CDO Param'!G$12,$C$4:$E$1004,$A26,FALSE) + SQRT(1-Correlation)*K26</f>
        <v>-1.4058125520262308</v>
      </c>
      <c r="AS26">
        <f>SQRT(Correlation)*$F26 + SQRT('CDO Param'!H$17 - Correlation)*HLOOKUP('CDO Param'!H$12,$C$4:$E$1004,$A26,FALSE) + SQRT(1-Correlation)*L26</f>
        <v>1.5001072224885257</v>
      </c>
      <c r="AT26">
        <f>SQRT(Correlation)*$F26 + SQRT('CDO Param'!I$17 - Correlation)*HLOOKUP('CDO Param'!I$12,$C$4:$E$1004,$A26,FALSE) + SQRT(1-Correlation)*M26</f>
        <v>-0.64519143600579199</v>
      </c>
      <c r="AU26">
        <f>SQRT(Correlation)*$F26 + SQRT('CDO Param'!J$17 - Correlation)*HLOOKUP('CDO Param'!J$12,$C$4:$E$1004,$A26,FALSE) + SQRT(1-Correlation)*N26</f>
        <v>0.32484503450269925</v>
      </c>
      <c r="AV26">
        <f>SQRT(Correlation)*$F26 + SQRT('CDO Param'!K$17 - Correlation)*HLOOKUP('CDO Param'!K$12,$C$4:$E$1004,$A26,FALSE) + SQRT(1-Correlation)*O26</f>
        <v>1.1607840777765146</v>
      </c>
      <c r="AW26">
        <f>SQRT(Correlation)*$F26 + SQRT('CDO Param'!L$17 - Correlation)*HLOOKUP('CDO Param'!L$12,$C$4:$E$1004,$A26,FALSE) + SQRT(1-Correlation)*P26</f>
        <v>-0.82359750880929061</v>
      </c>
      <c r="AY26" s="3">
        <f>IF(AN26&lt;'CDO Param'!C$13,1,0)</f>
        <v>0</v>
      </c>
      <c r="AZ26" s="3">
        <f>IF(AO26&lt;'CDO Param'!D$13,1,0)</f>
        <v>0</v>
      </c>
      <c r="BA26" s="3">
        <f>IF(AP26&lt;'CDO Param'!E$13,1,0)</f>
        <v>0</v>
      </c>
      <c r="BB26" s="3">
        <f>IF(AQ26&lt;'CDO Param'!F$13,1,0)</f>
        <v>0</v>
      </c>
      <c r="BC26" s="3">
        <f>IF(AR26&lt;'CDO Param'!G$13,1,0)</f>
        <v>1</v>
      </c>
      <c r="BD26" s="3">
        <f>IF(AS26&lt;'CDO Param'!H$13,1,0)</f>
        <v>0</v>
      </c>
      <c r="BE26" s="3">
        <f>IF(AT26&lt;'CDO Param'!I$13,1,0)</f>
        <v>0</v>
      </c>
      <c r="BF26" s="3">
        <f>IF(AU26&lt;'CDO Param'!J$13,1,0)</f>
        <v>0</v>
      </c>
      <c r="BG26" s="3">
        <f>IF(AV26&lt;'CDO Param'!K$13,1,0)</f>
        <v>0</v>
      </c>
      <c r="BH26" s="3">
        <f>IF(AW26&lt;'CDO Param'!L$13,1,0)</f>
        <v>1</v>
      </c>
      <c r="BJ26" s="37">
        <f>AY26*'CDO Param'!C$6*AC26</f>
        <v>0</v>
      </c>
      <c r="BK26" s="37">
        <f>AZ26*'CDO Param'!D$6*AD26</f>
        <v>0</v>
      </c>
      <c r="BL26" s="37">
        <f>BA26*'CDO Param'!E$6*AE26</f>
        <v>0</v>
      </c>
      <c r="BM26" s="37">
        <f>BB26*'CDO Param'!F$6*AF26</f>
        <v>0</v>
      </c>
      <c r="BN26" s="37">
        <f>BC26*'CDO Param'!G$6*AG26</f>
        <v>9164.5729611841507</v>
      </c>
      <c r="BO26" s="37">
        <f>BD26*'CDO Param'!H$6*AH26</f>
        <v>0</v>
      </c>
      <c r="BP26" s="37">
        <f>BE26*'CDO Param'!I$6*AI26</f>
        <v>0</v>
      </c>
      <c r="BQ26" s="37">
        <f>BF26*'CDO Param'!J$6*AJ26</f>
        <v>0</v>
      </c>
      <c r="BR26" s="37">
        <f>BG26*'CDO Param'!K$6*AK26</f>
        <v>0</v>
      </c>
      <c r="BS26" s="37">
        <f>BH26*'CDO Param'!L$6*AL26</f>
        <v>9878.0979831452569</v>
      </c>
      <c r="BU26" s="38">
        <f t="shared" si="12"/>
        <v>19042.670944329409</v>
      </c>
      <c r="CE26" s="5">
        <f>BU26/'CDO Param'!$M$6</f>
        <v>0.19836115567009802</v>
      </c>
      <c r="CF26" s="5">
        <f t="shared" si="13"/>
        <v>0.02</v>
      </c>
      <c r="CG26" s="5">
        <f t="shared" si="14"/>
        <v>1</v>
      </c>
    </row>
    <row r="27" spans="1:85" x14ac:dyDescent="0.2">
      <c r="A27" s="3">
        <v>24</v>
      </c>
      <c r="B27" s="3">
        <v>23</v>
      </c>
      <c r="C27">
        <v>1.4657553037977777</v>
      </c>
      <c r="D27">
        <v>0.94009010354056954</v>
      </c>
      <c r="E27">
        <v>0.11568431546038482</v>
      </c>
      <c r="F27">
        <v>0.50512198868091218</v>
      </c>
      <c r="G27">
        <v>0.47145022108452395</v>
      </c>
      <c r="H27">
        <v>-0.55990085456869565</v>
      </c>
      <c r="I27">
        <v>0.28937620299984701</v>
      </c>
      <c r="J27">
        <v>-1.8539958546170965</v>
      </c>
      <c r="K27">
        <v>0.3513321189529961</v>
      </c>
      <c r="L27">
        <v>0.28454451239667833</v>
      </c>
      <c r="M27">
        <v>1.5879277270869352</v>
      </c>
      <c r="N27">
        <v>-0.63657353166490793</v>
      </c>
      <c r="O27">
        <v>0.90436969912843779</v>
      </c>
      <c r="P27">
        <v>-2.3237225832417607</v>
      </c>
      <c r="R27" s="33">
        <v>0.95827589135536728</v>
      </c>
      <c r="S27" s="33">
        <v>0.74290600965866171</v>
      </c>
      <c r="T27" s="33">
        <v>2.13043331267798E-2</v>
      </c>
      <c r="U27" s="33">
        <v>6.1926861788112138E-2</v>
      </c>
      <c r="V27" s="33">
        <v>0.80476607280073975</v>
      </c>
      <c r="W27" s="33">
        <v>0.70338556203217506</v>
      </c>
      <c r="X27" s="33">
        <v>0.80114107476600493</v>
      </c>
      <c r="Y27" s="33">
        <v>0.77804359224533826</v>
      </c>
      <c r="Z27" s="33">
        <v>0.57865486740072014</v>
      </c>
      <c r="AA27" s="33">
        <v>0.45235640390420168</v>
      </c>
      <c r="AC27" s="36">
        <f t="shared" si="2"/>
        <v>0.99745324579305572</v>
      </c>
      <c r="AD27" s="36">
        <f t="shared" si="3"/>
        <v>0.86277131180239597</v>
      </c>
      <c r="AE27" s="36">
        <f t="shared" si="4"/>
        <v>5.7227333406280583E-4</v>
      </c>
      <c r="AF27" s="36">
        <f t="shared" si="5"/>
        <v>6.1163234349602734E-3</v>
      </c>
      <c r="AG27" s="36">
        <f t="shared" si="6"/>
        <v>0.92366556432194802</v>
      </c>
      <c r="AH27" s="36">
        <f t="shared" si="7"/>
        <v>0.81527253129257349</v>
      </c>
      <c r="AI27" s="36">
        <f t="shared" si="8"/>
        <v>0.92057897133637423</v>
      </c>
      <c r="AJ27" s="36">
        <f t="shared" si="9"/>
        <v>0.89947891518709133</v>
      </c>
      <c r="AK27" s="36">
        <f t="shared" si="10"/>
        <v>0.63129229754888894</v>
      </c>
      <c r="AL27" s="36">
        <f t="shared" si="11"/>
        <v>0.4198160454890329</v>
      </c>
      <c r="AN27">
        <f>SQRT(Correlation)*$F27 + SQRT('CDO Param'!C$17 - Correlation)*HLOOKUP('CDO Param'!C$12,$C$4:$E$1004,$A27,FALSE) + SQRT(1-Correlation)*G27</f>
        <v>0.7399393660796374</v>
      </c>
      <c r="AO27">
        <f>SQRT(Correlation)*$F27 + SQRT('CDO Param'!D$17 - Correlation)*HLOOKUP('CDO Param'!D$12,$C$4:$E$1004,$A27,FALSE) + SQRT(1-Correlation)*H27</f>
        <v>-0.23848617381900389</v>
      </c>
      <c r="AP27">
        <f>SQRT(Correlation)*$F27 + SQRT('CDO Param'!E$17 - Correlation)*HLOOKUP('CDO Param'!E$12,$C$4:$E$1004,$A27,FALSE) + SQRT(1-Correlation)*I27</f>
        <v>0.82206237035806207</v>
      </c>
      <c r="AQ27">
        <f>SQRT(Correlation)*$F27 + SQRT('CDO Param'!F$17 - Correlation)*HLOOKUP('CDO Param'!F$12,$C$4:$E$1004,$A27,FALSE) + SQRT(1-Correlation)*J27</f>
        <v>-1.5732535045535854</v>
      </c>
      <c r="AR27">
        <f>SQRT(Correlation)*$F27 + SQRT('CDO Param'!G$17 - Correlation)*HLOOKUP('CDO Param'!G$12,$C$4:$E$1004,$A27,FALSE) + SQRT(1-Correlation)*K27</f>
        <v>0.51890431069594611</v>
      </c>
      <c r="AS27">
        <f>SQRT(Correlation)*$F27 + SQRT('CDO Param'!H$17 - Correlation)*HLOOKUP('CDO Param'!H$12,$C$4:$E$1004,$A27,FALSE) + SQRT(1-Correlation)*L27</f>
        <v>0.56262504193718343</v>
      </c>
      <c r="AT27">
        <f>SQRT(Correlation)*$F27 + SQRT('CDO Param'!I$17 - Correlation)*HLOOKUP('CDO Param'!I$12,$C$4:$E$1004,$A27,FALSE) + SQRT(1-Correlation)*M27</f>
        <v>1.6920419105752322</v>
      </c>
      <c r="AU27">
        <f>SQRT(Correlation)*$F27 + SQRT('CDO Param'!J$17 - Correlation)*HLOOKUP('CDO Param'!J$12,$C$4:$E$1004,$A27,FALSE) + SQRT(1-Correlation)*N27</f>
        <v>-5.6370677752695886E-2</v>
      </c>
      <c r="AV27">
        <f>SQRT(Correlation)*$F27 + SQRT('CDO Param'!K$17 - Correlation)*HLOOKUP('CDO Param'!K$12,$C$4:$E$1004,$A27,FALSE) + SQRT(1-Correlation)*O27</f>
        <v>1.4054964285449494</v>
      </c>
      <c r="AW27">
        <f>SQRT(Correlation)*$F27 + SQRT('CDO Param'!L$17 - Correlation)*HLOOKUP('CDO Param'!L$12,$C$4:$E$1004,$A27,FALSE) + SQRT(1-Correlation)*P27</f>
        <v>-1.656940804305421</v>
      </c>
      <c r="AY27" s="3">
        <f>IF(AN27&lt;'CDO Param'!C$13,1,0)</f>
        <v>0</v>
      </c>
      <c r="AZ27" s="3">
        <f>IF(AO27&lt;'CDO Param'!D$13,1,0)</f>
        <v>0</v>
      </c>
      <c r="BA27" s="3">
        <f>IF(AP27&lt;'CDO Param'!E$13,1,0)</f>
        <v>0</v>
      </c>
      <c r="BB27" s="3">
        <f>IF(AQ27&lt;'CDO Param'!F$13,1,0)</f>
        <v>1</v>
      </c>
      <c r="BC27" s="3">
        <f>IF(AR27&lt;'CDO Param'!G$13,1,0)</f>
        <v>0</v>
      </c>
      <c r="BD27" s="3">
        <f>IF(AS27&lt;'CDO Param'!H$13,1,0)</f>
        <v>0</v>
      </c>
      <c r="BE27" s="3">
        <f>IF(AT27&lt;'CDO Param'!I$13,1,0)</f>
        <v>0</v>
      </c>
      <c r="BF27" s="3">
        <f>IF(AU27&lt;'CDO Param'!J$13,1,0)</f>
        <v>0</v>
      </c>
      <c r="BG27" s="3">
        <f>IF(AV27&lt;'CDO Param'!K$13,1,0)</f>
        <v>0</v>
      </c>
      <c r="BH27" s="3">
        <f>IF(AW27&lt;'CDO Param'!L$13,1,0)</f>
        <v>1</v>
      </c>
      <c r="BJ27" s="37">
        <f>AY27*'CDO Param'!C$6*AC27</f>
        <v>0</v>
      </c>
      <c r="BK27" s="37">
        <f>AZ27*'CDO Param'!D$6*AD27</f>
        <v>0</v>
      </c>
      <c r="BL27" s="37">
        <f>BA27*'CDO Param'!E$6*AE27</f>
        <v>0</v>
      </c>
      <c r="BM27" s="37">
        <f>BB27*'CDO Param'!F$6*AF27</f>
        <v>61.163234349602732</v>
      </c>
      <c r="BN27" s="37">
        <f>BC27*'CDO Param'!G$6*AG27</f>
        <v>0</v>
      </c>
      <c r="BO27" s="37">
        <f>BD27*'CDO Param'!H$6*AH27</f>
        <v>0</v>
      </c>
      <c r="BP27" s="37">
        <f>BE27*'CDO Param'!I$6*AI27</f>
        <v>0</v>
      </c>
      <c r="BQ27" s="37">
        <f>BF27*'CDO Param'!J$6*AJ27</f>
        <v>0</v>
      </c>
      <c r="BR27" s="37">
        <f>BG27*'CDO Param'!K$6*AK27</f>
        <v>0</v>
      </c>
      <c r="BS27" s="37">
        <f>BH27*'CDO Param'!L$6*AL27</f>
        <v>4198.1604548903288</v>
      </c>
      <c r="BU27" s="38">
        <f t="shared" si="12"/>
        <v>4259.3236892399318</v>
      </c>
      <c r="CE27" s="5">
        <f>BU27/'CDO Param'!$M$6</f>
        <v>4.4367955096249287E-2</v>
      </c>
      <c r="CF27" s="5">
        <f t="shared" si="13"/>
        <v>0</v>
      </c>
      <c r="CG27" s="5">
        <f t="shared" si="14"/>
        <v>0</v>
      </c>
    </row>
    <row r="28" spans="1:85" x14ac:dyDescent="0.2">
      <c r="A28" s="3">
        <v>25</v>
      </c>
      <c r="B28" s="3">
        <v>24</v>
      </c>
      <c r="C28">
        <v>-0.67372184275882319</v>
      </c>
      <c r="D28">
        <v>-0.1469175003876444</v>
      </c>
      <c r="E28">
        <v>1.6578360373387113</v>
      </c>
      <c r="F28">
        <v>1.0484336598892696</v>
      </c>
      <c r="G28">
        <v>0.46734612624277361</v>
      </c>
      <c r="H28">
        <v>0.35559764910431113</v>
      </c>
      <c r="I28">
        <v>-4.9976733862422407E-2</v>
      </c>
      <c r="J28">
        <v>9.5960785984061658E-2</v>
      </c>
      <c r="K28">
        <v>1.5077648640726693</v>
      </c>
      <c r="L28">
        <v>1.9720209820661694</v>
      </c>
      <c r="M28">
        <v>6.5008407545974478E-2</v>
      </c>
      <c r="N28">
        <v>-1.4174634088703897</v>
      </c>
      <c r="O28">
        <v>1.1125439414172433</v>
      </c>
      <c r="P28">
        <v>-6.9118186729610898E-2</v>
      </c>
      <c r="R28" s="33">
        <v>0.75408041791714753</v>
      </c>
      <c r="S28" s="33">
        <v>0.8295839334975853</v>
      </c>
      <c r="T28" s="33">
        <v>0.81717029391656182</v>
      </c>
      <c r="U28" s="33">
        <v>0.18112985565379722</v>
      </c>
      <c r="V28" s="33">
        <v>0.24948397336969338</v>
      </c>
      <c r="W28" s="33">
        <v>7.7140424436489316E-2</v>
      </c>
      <c r="X28" s="33">
        <v>0.49911350407596378</v>
      </c>
      <c r="Y28" s="33">
        <v>0.60066300472275491</v>
      </c>
      <c r="Z28" s="33">
        <v>0.34312037534225748</v>
      </c>
      <c r="AA28" s="33">
        <v>0.82414837732172963</v>
      </c>
      <c r="AC28" s="36">
        <f t="shared" si="2"/>
        <v>0.8750314999236658</v>
      </c>
      <c r="AD28" s="36">
        <f t="shared" si="3"/>
        <v>0.94312973101221143</v>
      </c>
      <c r="AE28" s="36">
        <f t="shared" si="4"/>
        <v>0.93375926828535527</v>
      </c>
      <c r="AF28" s="36">
        <f t="shared" si="5"/>
        <v>6.4914247224508753E-2</v>
      </c>
      <c r="AG28" s="36">
        <f t="shared" si="6"/>
        <v>0.12882094526474308</v>
      </c>
      <c r="AH28" s="36">
        <f t="shared" si="7"/>
        <v>9.9508805242837523E-3</v>
      </c>
      <c r="AI28" s="36">
        <f t="shared" si="8"/>
        <v>0.49850091387368972</v>
      </c>
      <c r="AJ28" s="36">
        <f t="shared" si="9"/>
        <v>0.66664220539628127</v>
      </c>
      <c r="AK28" s="36">
        <f t="shared" si="10"/>
        <v>0.24808014281747209</v>
      </c>
      <c r="AL28" s="36">
        <f t="shared" si="11"/>
        <v>0.93911706629799019</v>
      </c>
      <c r="AN28">
        <f>SQRT(Correlation)*$F28 + SQRT('CDO Param'!C$17 - Correlation)*HLOOKUP('CDO Param'!C$12,$C$4:$E$1004,$A28,FALSE) + SQRT(1-Correlation)*G28</f>
        <v>0.75413002629895121</v>
      </c>
      <c r="AO28">
        <f>SQRT(Correlation)*$F28 + SQRT('CDO Param'!D$17 - Correlation)*HLOOKUP('CDO Param'!D$12,$C$4:$E$1004,$A28,FALSE) + SQRT(1-Correlation)*H28</f>
        <v>0.64811611245511214</v>
      </c>
      <c r="AP28">
        <f>SQRT(Correlation)*$F28 + SQRT('CDO Param'!E$17 - Correlation)*HLOOKUP('CDO Param'!E$12,$C$4:$E$1004,$A28,FALSE) + SQRT(1-Correlation)*I28</f>
        <v>0.10588169650004448</v>
      </c>
      <c r="AQ28">
        <f>SQRT(Correlation)*$F28 + SQRT('CDO Param'!F$17 - Correlation)*HLOOKUP('CDO Param'!F$12,$C$4:$E$1004,$A28,FALSE) + SQRT(1-Correlation)*J28</f>
        <v>0.79328363651834388</v>
      </c>
      <c r="AR28">
        <f>SQRT(Correlation)*$F28 + SQRT('CDO Param'!G$17 - Correlation)*HLOOKUP('CDO Param'!G$12,$C$4:$E$1004,$A28,FALSE) + SQRT(1-Correlation)*K28</f>
        <v>2.1326385855206094</v>
      </c>
      <c r="AS28">
        <f>SQRT(Correlation)*$F28 + SQRT('CDO Param'!H$17 - Correlation)*HLOOKUP('CDO Param'!H$12,$C$4:$E$1004,$A28,FALSE) + SQRT(1-Correlation)*L28</f>
        <v>2.1815899310151714</v>
      </c>
      <c r="AT28">
        <f>SQRT(Correlation)*$F28 + SQRT('CDO Param'!I$17 - Correlation)*HLOOKUP('CDO Param'!I$12,$C$4:$E$1004,$A28,FALSE) + SQRT(1-Correlation)*M28</f>
        <v>0.76391963205919178</v>
      </c>
      <c r="AU28">
        <f>SQRT(Correlation)*$F28 + SQRT('CDO Param'!J$17 - Correlation)*HLOOKUP('CDO Param'!J$12,$C$4:$E$1004,$A28,FALSE) + SQRT(1-Correlation)*N28</f>
        <v>-1.1914300723866451</v>
      </c>
      <c r="AV28">
        <f>SQRT(Correlation)*$F28 + SQRT('CDO Param'!K$17 - Correlation)*HLOOKUP('CDO Param'!K$12,$C$4:$E$1004,$A28,FALSE) + SQRT(1-Correlation)*O28</f>
        <v>1.2087456447762681</v>
      </c>
      <c r="AW28">
        <f>SQRT(Correlation)*$F28 + SQRT('CDO Param'!L$17 - Correlation)*HLOOKUP('CDO Param'!L$12,$C$4:$E$1004,$A28,FALSE) + SQRT(1-Correlation)*P28</f>
        <v>8.7722519864521634E-2</v>
      </c>
      <c r="AY28" s="3">
        <f>IF(AN28&lt;'CDO Param'!C$13,1,0)</f>
        <v>0</v>
      </c>
      <c r="AZ28" s="3">
        <f>IF(AO28&lt;'CDO Param'!D$13,1,0)</f>
        <v>0</v>
      </c>
      <c r="BA28" s="3">
        <f>IF(AP28&lt;'CDO Param'!E$13,1,0)</f>
        <v>0</v>
      </c>
      <c r="BB28" s="3">
        <f>IF(AQ28&lt;'CDO Param'!F$13,1,0)</f>
        <v>0</v>
      </c>
      <c r="BC28" s="3">
        <f>IF(AR28&lt;'CDO Param'!G$13,1,0)</f>
        <v>0</v>
      </c>
      <c r="BD28" s="3">
        <f>IF(AS28&lt;'CDO Param'!H$13,1,0)</f>
        <v>0</v>
      </c>
      <c r="BE28" s="3">
        <f>IF(AT28&lt;'CDO Param'!I$13,1,0)</f>
        <v>0</v>
      </c>
      <c r="BF28" s="3">
        <f>IF(AU28&lt;'CDO Param'!J$13,1,0)</f>
        <v>0</v>
      </c>
      <c r="BG28" s="3">
        <f>IF(AV28&lt;'CDO Param'!K$13,1,0)</f>
        <v>0</v>
      </c>
      <c r="BH28" s="3">
        <f>IF(AW28&lt;'CDO Param'!L$13,1,0)</f>
        <v>0</v>
      </c>
      <c r="BJ28" s="37">
        <f>AY28*'CDO Param'!C$6*AC28</f>
        <v>0</v>
      </c>
      <c r="BK28" s="37">
        <f>AZ28*'CDO Param'!D$6*AD28</f>
        <v>0</v>
      </c>
      <c r="BL28" s="37">
        <f>BA28*'CDO Param'!E$6*AE28</f>
        <v>0</v>
      </c>
      <c r="BM28" s="37">
        <f>BB28*'CDO Param'!F$6*AF28</f>
        <v>0</v>
      </c>
      <c r="BN28" s="37">
        <f>BC28*'CDO Param'!G$6*AG28</f>
        <v>0</v>
      </c>
      <c r="BO28" s="37">
        <f>BD28*'CDO Param'!H$6*AH28</f>
        <v>0</v>
      </c>
      <c r="BP28" s="37">
        <f>BE28*'CDO Param'!I$6*AI28</f>
        <v>0</v>
      </c>
      <c r="BQ28" s="37">
        <f>BF28*'CDO Param'!J$6*AJ28</f>
        <v>0</v>
      </c>
      <c r="BR28" s="37">
        <f>BG28*'CDO Param'!K$6*AK28</f>
        <v>0</v>
      </c>
      <c r="BS28" s="37">
        <f>BH28*'CDO Param'!L$6*AL28</f>
        <v>0</v>
      </c>
      <c r="BU28" s="38">
        <f t="shared" si="12"/>
        <v>0</v>
      </c>
      <c r="CE28" s="5">
        <f>BU28/'CDO Param'!$M$6</f>
        <v>0</v>
      </c>
      <c r="CF28" s="5">
        <f t="shared" si="13"/>
        <v>0</v>
      </c>
      <c r="CG28" s="5">
        <f t="shared" si="14"/>
        <v>0</v>
      </c>
    </row>
    <row r="29" spans="1:85" x14ac:dyDescent="0.2">
      <c r="A29" s="3">
        <v>26</v>
      </c>
      <c r="B29" s="3">
        <v>25</v>
      </c>
      <c r="C29">
        <v>-0.18273908608534839</v>
      </c>
      <c r="D29">
        <v>1.379876266582869</v>
      </c>
      <c r="E29">
        <v>-0.34353206501691602</v>
      </c>
      <c r="F29">
        <v>-2.1368032321333885</v>
      </c>
      <c r="G29">
        <v>-1.4517581803374924</v>
      </c>
      <c r="H29">
        <v>0.49300751925329678</v>
      </c>
      <c r="I29">
        <v>1.8286755221197382</v>
      </c>
      <c r="J29">
        <v>-0.82863607531180605</v>
      </c>
      <c r="K29">
        <v>0.96845269581535831</v>
      </c>
      <c r="L29">
        <v>-0.97262045528623275</v>
      </c>
      <c r="M29">
        <v>-0.28277781893848442</v>
      </c>
      <c r="N29">
        <v>-0.15266323316609487</v>
      </c>
      <c r="O29">
        <v>1.0229337021883111</v>
      </c>
      <c r="P29">
        <v>0.46168338485585991</v>
      </c>
      <c r="R29" s="33">
        <v>0.46177764630959262</v>
      </c>
      <c r="S29" s="33">
        <v>9.690152532276769E-2</v>
      </c>
      <c r="T29" s="33">
        <v>0.62393609975647935</v>
      </c>
      <c r="U29" s="33">
        <v>0.49402860714775909</v>
      </c>
      <c r="V29" s="33">
        <v>0.13880033238735065</v>
      </c>
      <c r="W29" s="33">
        <v>0.81718643420244863</v>
      </c>
      <c r="X29" s="33">
        <v>0.45239964055474829</v>
      </c>
      <c r="Y29" s="33">
        <v>0.48075880365481544</v>
      </c>
      <c r="Z29" s="33">
        <v>0.11321302648317676</v>
      </c>
      <c r="AA29" s="33">
        <v>0.77133610275170583</v>
      </c>
      <c r="AC29" s="36">
        <f t="shared" si="2"/>
        <v>0.43556270284094817</v>
      </c>
      <c r="AD29" s="36">
        <f t="shared" si="3"/>
        <v>1.6477209430577771E-2</v>
      </c>
      <c r="AE29" s="36">
        <f t="shared" si="4"/>
        <v>0.70292869420553017</v>
      </c>
      <c r="AF29" s="36">
        <f t="shared" si="5"/>
        <v>0.48990296812775469</v>
      </c>
      <c r="AG29" s="36">
        <f t="shared" si="6"/>
        <v>3.6336733278135677E-2</v>
      </c>
      <c r="AH29" s="36">
        <f t="shared" si="7"/>
        <v>0.93377192793228936</v>
      </c>
      <c r="AI29" s="36">
        <f t="shared" si="8"/>
        <v>0.41988812052572289</v>
      </c>
      <c r="AJ29" s="36">
        <f t="shared" si="9"/>
        <v>0.4674878681364793</v>
      </c>
      <c r="AK29" s="36">
        <f t="shared" si="10"/>
        <v>2.3222127223743526E-2</v>
      </c>
      <c r="AL29" s="36">
        <f t="shared" si="11"/>
        <v>0.89289408681037419</v>
      </c>
      <c r="AN29">
        <f>SQRT(Correlation)*$F29 + SQRT('CDO Param'!C$17 - Correlation)*HLOOKUP('CDO Param'!C$12,$C$4:$E$1004,$A29,FALSE) + SQRT(1-Correlation)*G29</f>
        <v>-1.8578312779496606</v>
      </c>
      <c r="AO29">
        <f>SQRT(Correlation)*$F29 + SQRT('CDO Param'!D$17 - Correlation)*HLOOKUP('CDO Param'!D$12,$C$4:$E$1004,$A29,FALSE) + SQRT(1-Correlation)*H29</f>
        <v>-1.2864540126355906E-2</v>
      </c>
      <c r="AP29">
        <f>SQRT(Correlation)*$F29 + SQRT('CDO Param'!E$17 - Correlation)*HLOOKUP('CDO Param'!E$12,$C$4:$E$1004,$A29,FALSE) + SQRT(1-Correlation)*I29</f>
        <v>1.0107691952143929</v>
      </c>
      <c r="AQ29">
        <f>SQRT(Correlation)*$F29 + SQRT('CDO Param'!F$17 - Correlation)*HLOOKUP('CDO Param'!F$12,$C$4:$E$1004,$A29,FALSE) + SQRT(1-Correlation)*J29</f>
        <v>-1.5386458223084085</v>
      </c>
      <c r="AR29">
        <f>SQRT(Correlation)*$F29 + SQRT('CDO Param'!G$17 - Correlation)*HLOOKUP('CDO Param'!G$12,$C$4:$E$1004,$A29,FALSE) + SQRT(1-Correlation)*K29</f>
        <v>0.1662222799740547</v>
      </c>
      <c r="AS29">
        <f>SQRT(Correlation)*$F29 + SQRT('CDO Param'!H$17 - Correlation)*HLOOKUP('CDO Param'!H$12,$C$4:$E$1004,$A29,FALSE) + SQRT(1-Correlation)*L29</f>
        <v>-1.4032813207276114</v>
      </c>
      <c r="AT29">
        <f>SQRT(Correlation)*$F29 + SQRT('CDO Param'!I$17 - Correlation)*HLOOKUP('CDO Param'!I$12,$C$4:$E$1004,$A29,FALSE) + SQRT(1-Correlation)*M29</f>
        <v>-1.0207992113840629</v>
      </c>
      <c r="AU29">
        <f>SQRT(Correlation)*$F29 + SQRT('CDO Param'!J$17 - Correlation)*HLOOKUP('CDO Param'!J$12,$C$4:$E$1004,$A29,FALSE) + SQRT(1-Correlation)*N29</f>
        <v>-0.86889378970547115</v>
      </c>
      <c r="AV29">
        <f>SQRT(Correlation)*$F29 + SQRT('CDO Param'!K$17 - Correlation)*HLOOKUP('CDO Param'!K$12,$C$4:$E$1004,$A29,FALSE) + SQRT(1-Correlation)*O29</f>
        <v>0.24637538810462334</v>
      </c>
      <c r="AW29">
        <f>SQRT(Correlation)*$F29 + SQRT('CDO Param'!L$17 - Correlation)*HLOOKUP('CDO Param'!L$12,$C$4:$E$1004,$A29,FALSE) + SQRT(1-Correlation)*P29</f>
        <v>-0.28607341397422398</v>
      </c>
      <c r="AY29" s="3">
        <f>IF(AN29&lt;'CDO Param'!C$13,1,0)</f>
        <v>0</v>
      </c>
      <c r="AZ29" s="3">
        <f>IF(AO29&lt;'CDO Param'!D$13,1,0)</f>
        <v>0</v>
      </c>
      <c r="BA29" s="3">
        <f>IF(AP29&lt;'CDO Param'!E$13,1,0)</f>
        <v>0</v>
      </c>
      <c r="BB29" s="3">
        <f>IF(AQ29&lt;'CDO Param'!F$13,1,0)</f>
        <v>1</v>
      </c>
      <c r="BC29" s="3">
        <f>IF(AR29&lt;'CDO Param'!G$13,1,0)</f>
        <v>0</v>
      </c>
      <c r="BD29" s="3">
        <f>IF(AS29&lt;'CDO Param'!H$13,1,0)</f>
        <v>0</v>
      </c>
      <c r="BE29" s="3">
        <f>IF(AT29&lt;'CDO Param'!I$13,1,0)</f>
        <v>0</v>
      </c>
      <c r="BF29" s="3">
        <f>IF(AU29&lt;'CDO Param'!J$13,1,0)</f>
        <v>0</v>
      </c>
      <c r="BG29" s="3">
        <f>IF(AV29&lt;'CDO Param'!K$13,1,0)</f>
        <v>0</v>
      </c>
      <c r="BH29" s="3">
        <f>IF(AW29&lt;'CDO Param'!L$13,1,0)</f>
        <v>0</v>
      </c>
      <c r="BJ29" s="37">
        <f>AY29*'CDO Param'!C$6*AC29</f>
        <v>0</v>
      </c>
      <c r="BK29" s="37">
        <f>AZ29*'CDO Param'!D$6*AD29</f>
        <v>0</v>
      </c>
      <c r="BL29" s="37">
        <f>BA29*'CDO Param'!E$6*AE29</f>
        <v>0</v>
      </c>
      <c r="BM29" s="37">
        <f>BB29*'CDO Param'!F$6*AF29</f>
        <v>4899.0296812775468</v>
      </c>
      <c r="BN29" s="37">
        <f>BC29*'CDO Param'!G$6*AG29</f>
        <v>0</v>
      </c>
      <c r="BO29" s="37">
        <f>BD29*'CDO Param'!H$6*AH29</f>
        <v>0</v>
      </c>
      <c r="BP29" s="37">
        <f>BE29*'CDO Param'!I$6*AI29</f>
        <v>0</v>
      </c>
      <c r="BQ29" s="37">
        <f>BF29*'CDO Param'!J$6*AJ29</f>
        <v>0</v>
      </c>
      <c r="BR29" s="37">
        <f>BG29*'CDO Param'!K$6*AK29</f>
        <v>0</v>
      </c>
      <c r="BS29" s="37">
        <f>BH29*'CDO Param'!L$6*AL29</f>
        <v>0</v>
      </c>
      <c r="BU29" s="38">
        <f t="shared" si="12"/>
        <v>4899.0296812775468</v>
      </c>
      <c r="CE29" s="5">
        <f>BU29/'CDO Param'!$M$6</f>
        <v>5.1031559179974449E-2</v>
      </c>
      <c r="CF29" s="5">
        <f t="shared" si="13"/>
        <v>1.0315591799744464E-3</v>
      </c>
      <c r="CG29" s="5">
        <f t="shared" si="14"/>
        <v>5.157795899872232E-2</v>
      </c>
    </row>
    <row r="30" spans="1:85" x14ac:dyDescent="0.2">
      <c r="A30" s="3">
        <v>27</v>
      </c>
      <c r="B30" s="3">
        <v>26</v>
      </c>
      <c r="C30">
        <v>0.13591943570645526</v>
      </c>
      <c r="D30">
        <v>0.31552531254419591</v>
      </c>
      <c r="E30">
        <v>4.3886529965675436E-2</v>
      </c>
      <c r="F30">
        <v>-1.6475860320497304</v>
      </c>
      <c r="G30">
        <v>0.3059074060729472</v>
      </c>
      <c r="H30">
        <v>-1.4920078683644533</v>
      </c>
      <c r="I30">
        <v>-0.43580030251177959</v>
      </c>
      <c r="J30">
        <v>-0.34022150430246256</v>
      </c>
      <c r="K30">
        <v>0.16282115211652126</v>
      </c>
      <c r="L30">
        <v>-0.21484652279468719</v>
      </c>
      <c r="M30">
        <v>1.7268575902562588</v>
      </c>
      <c r="N30">
        <v>-3.4556251193862408E-2</v>
      </c>
      <c r="O30">
        <v>1.0218104762316216</v>
      </c>
      <c r="P30">
        <v>-0.8065353540587239</v>
      </c>
      <c r="R30" s="33">
        <v>0.84587894792010954</v>
      </c>
      <c r="S30" s="33">
        <v>0.68747769328182451</v>
      </c>
      <c r="T30" s="33">
        <v>0.43759098762534138</v>
      </c>
      <c r="U30" s="33">
        <v>0.59172901911275877</v>
      </c>
      <c r="V30" s="33">
        <v>0.18962422813737032</v>
      </c>
      <c r="W30" s="33">
        <v>1.4402304782719493E-2</v>
      </c>
      <c r="X30" s="33">
        <v>5.9536483166523504E-2</v>
      </c>
      <c r="Y30" s="33">
        <v>0.62967257976051072</v>
      </c>
      <c r="Z30" s="33">
        <v>0.90704803490408137</v>
      </c>
      <c r="AA30" s="33">
        <v>0.75632263289593282</v>
      </c>
      <c r="AC30" s="36">
        <f t="shared" si="2"/>
        <v>0.95431178255529514</v>
      </c>
      <c r="AD30" s="36">
        <f t="shared" si="3"/>
        <v>0.79444796209923518</v>
      </c>
      <c r="AE30" s="36">
        <f t="shared" si="4"/>
        <v>0.39532338903875497</v>
      </c>
      <c r="AF30" s="36">
        <f t="shared" si="5"/>
        <v>0.65240156126552051</v>
      </c>
      <c r="AG30" s="36">
        <f t="shared" si="6"/>
        <v>7.1679651544046874E-2</v>
      </c>
      <c r="AH30" s="36">
        <f t="shared" si="7"/>
        <v>2.3977320016990464E-4</v>
      </c>
      <c r="AI30" s="36">
        <f t="shared" si="8"/>
        <v>5.6051101159627949E-3</v>
      </c>
      <c r="AJ30" s="36">
        <f t="shared" si="9"/>
        <v>0.71167311462365279</v>
      </c>
      <c r="AK30" s="36">
        <f t="shared" si="10"/>
        <v>0.98496979899925607</v>
      </c>
      <c r="AL30" s="36">
        <f t="shared" si="11"/>
        <v>0.87742666493912802</v>
      </c>
      <c r="AN30">
        <f>SQRT(Correlation)*$F30 + SQRT('CDO Param'!C$17 - Correlation)*HLOOKUP('CDO Param'!C$12,$C$4:$E$1004,$A30,FALSE) + SQRT(1-Correlation)*G30</f>
        <v>-0.18618118571707015</v>
      </c>
      <c r="AO30">
        <f>SQRT(Correlation)*$F30 + SQRT('CDO Param'!D$17 - Correlation)*HLOOKUP('CDO Param'!D$12,$C$4:$E$1004,$A30,FALSE) + SQRT(1-Correlation)*H30</f>
        <v>-1.8918333778857377</v>
      </c>
      <c r="AP30">
        <f>SQRT(Correlation)*$F30 + SQRT('CDO Param'!E$17 - Correlation)*HLOOKUP('CDO Param'!E$12,$C$4:$E$1004,$A30,FALSE) + SQRT(1-Correlation)*I30</f>
        <v>-0.89848801599196793</v>
      </c>
      <c r="AQ30">
        <f>SQRT(Correlation)*$F30 + SQRT('CDO Param'!F$17 - Correlation)*HLOOKUP('CDO Param'!F$12,$C$4:$E$1004,$A30,FALSE) + SQRT(1-Correlation)*J30</f>
        <v>-0.83396158257501662</v>
      </c>
      <c r="AR30">
        <f>SQRT(Correlation)*$F30 + SQRT('CDO Param'!G$17 - Correlation)*HLOOKUP('CDO Param'!G$12,$C$4:$E$1004,$A30,FALSE) + SQRT(1-Correlation)*K30</f>
        <v>-0.35673341622336358</v>
      </c>
      <c r="AS30">
        <f>SQRT(Correlation)*$F30 + SQRT('CDO Param'!H$17 - Correlation)*HLOOKUP('CDO Param'!H$12,$C$4:$E$1004,$A30,FALSE) + SQRT(1-Correlation)*L30</f>
        <v>-0.68021174042798016</v>
      </c>
      <c r="AT30">
        <f>SQRT(Correlation)*$F30 + SQRT('CDO Param'!I$17 - Correlation)*HLOOKUP('CDO Param'!I$12,$C$4:$E$1004,$A30,FALSE) + SQRT(1-Correlation)*M30</f>
        <v>1.1270418301822209</v>
      </c>
      <c r="AU30">
        <f>SQRT(Correlation)*$F30 + SQRT('CDO Param'!J$17 - Correlation)*HLOOKUP('CDO Param'!J$12,$C$4:$E$1004,$A30,FALSE) + SQRT(1-Correlation)*N30</f>
        <v>-0.51783448606453664</v>
      </c>
      <c r="AV30">
        <f>SQRT(Correlation)*$F30 + SQRT('CDO Param'!K$17 - Correlation)*HLOOKUP('CDO Param'!K$12,$C$4:$E$1004,$A30,FALSE) + SQRT(1-Correlation)*O30</f>
        <v>0.48432298486029962</v>
      </c>
      <c r="AW30">
        <f>SQRT(Correlation)*$F30 + SQRT('CDO Param'!L$17 - Correlation)*HLOOKUP('CDO Param'!L$12,$C$4:$E$1004,$A30,FALSE) + SQRT(1-Correlation)*P30</f>
        <v>-1.2501981673964502</v>
      </c>
      <c r="AY30" s="3">
        <f>IF(AN30&lt;'CDO Param'!C$13,1,0)</f>
        <v>0</v>
      </c>
      <c r="AZ30" s="3">
        <f>IF(AO30&lt;'CDO Param'!D$13,1,0)</f>
        <v>1</v>
      </c>
      <c r="BA30" s="3">
        <f>IF(AP30&lt;'CDO Param'!E$13,1,0)</f>
        <v>0</v>
      </c>
      <c r="BB30" s="3">
        <f>IF(AQ30&lt;'CDO Param'!F$13,1,0)</f>
        <v>0</v>
      </c>
      <c r="BC30" s="3">
        <f>IF(AR30&lt;'CDO Param'!G$13,1,0)</f>
        <v>1</v>
      </c>
      <c r="BD30" s="3">
        <f>IF(AS30&lt;'CDO Param'!H$13,1,0)</f>
        <v>0</v>
      </c>
      <c r="BE30" s="3">
        <f>IF(AT30&lt;'CDO Param'!I$13,1,0)</f>
        <v>0</v>
      </c>
      <c r="BF30" s="3">
        <f>IF(AU30&lt;'CDO Param'!J$13,1,0)</f>
        <v>0</v>
      </c>
      <c r="BG30" s="3">
        <f>IF(AV30&lt;'CDO Param'!K$13,1,0)</f>
        <v>0</v>
      </c>
      <c r="BH30" s="3">
        <f>IF(AW30&lt;'CDO Param'!L$13,1,0)</f>
        <v>1</v>
      </c>
      <c r="BJ30" s="37">
        <f>AY30*'CDO Param'!C$6*AC30</f>
        <v>0</v>
      </c>
      <c r="BK30" s="37">
        <f>AZ30*'CDO Param'!D$6*AD30</f>
        <v>7150.0316588931164</v>
      </c>
      <c r="BL30" s="37">
        <f>BA30*'CDO Param'!E$6*AE30</f>
        <v>0</v>
      </c>
      <c r="BM30" s="37">
        <f>BB30*'CDO Param'!F$6*AF30</f>
        <v>0</v>
      </c>
      <c r="BN30" s="37">
        <f>BC30*'CDO Param'!G$6*AG30</f>
        <v>716.79651544046874</v>
      </c>
      <c r="BO30" s="37">
        <f>BD30*'CDO Param'!H$6*AH30</f>
        <v>0</v>
      </c>
      <c r="BP30" s="37">
        <f>BE30*'CDO Param'!I$6*AI30</f>
        <v>0</v>
      </c>
      <c r="BQ30" s="37">
        <f>BF30*'CDO Param'!J$6*AJ30</f>
        <v>0</v>
      </c>
      <c r="BR30" s="37">
        <f>BG30*'CDO Param'!K$6*AK30</f>
        <v>0</v>
      </c>
      <c r="BS30" s="37">
        <f>BH30*'CDO Param'!L$6*AL30</f>
        <v>8774.2666493912802</v>
      </c>
      <c r="BU30" s="38">
        <f t="shared" si="12"/>
        <v>16641.094823724867</v>
      </c>
      <c r="CE30" s="5">
        <f>BU30/'CDO Param'!$M$6</f>
        <v>0.17334473774713402</v>
      </c>
      <c r="CF30" s="5">
        <f t="shared" si="13"/>
        <v>0.02</v>
      </c>
      <c r="CG30" s="5">
        <f t="shared" si="14"/>
        <v>1</v>
      </c>
    </row>
    <row r="31" spans="1:85" x14ac:dyDescent="0.2">
      <c r="A31" s="3">
        <v>28</v>
      </c>
      <c r="B31" s="3">
        <v>27</v>
      </c>
      <c r="C31">
        <v>1.4000556802784558</v>
      </c>
      <c r="D31">
        <v>0.4261983121978119</v>
      </c>
      <c r="E31">
        <v>1.7493175619165413</v>
      </c>
      <c r="F31">
        <v>1.0866779120988213</v>
      </c>
      <c r="G31">
        <v>0.60106117416580673</v>
      </c>
      <c r="H31">
        <v>0.17940692487172782</v>
      </c>
      <c r="I31">
        <v>-2.512388164177537</v>
      </c>
      <c r="J31">
        <v>0.74400531957508065</v>
      </c>
      <c r="K31">
        <v>0.43833551899297163</v>
      </c>
      <c r="L31">
        <v>-1.4100555745244492</v>
      </c>
      <c r="M31">
        <v>-1.0324379218218382</v>
      </c>
      <c r="N31">
        <v>0.63636207414674573</v>
      </c>
      <c r="O31">
        <v>-1.9572325982153416</v>
      </c>
      <c r="P31">
        <v>1.1170118341397028</v>
      </c>
      <c r="R31" s="33">
        <v>0.51449108194303284</v>
      </c>
      <c r="S31" s="33">
        <v>5.1614216552867652E-2</v>
      </c>
      <c r="T31" s="33">
        <v>0.48013760404667705</v>
      </c>
      <c r="U31" s="33">
        <v>0.67271121250126098</v>
      </c>
      <c r="V31" s="33">
        <v>0.2573485086939058</v>
      </c>
      <c r="W31" s="33">
        <v>0.25638561847451402</v>
      </c>
      <c r="X31" s="33">
        <v>7.3089701157570672E-2</v>
      </c>
      <c r="Y31" s="33">
        <v>0.41860735529037535</v>
      </c>
      <c r="Z31" s="33">
        <v>0.53382036533850263</v>
      </c>
      <c r="AA31" s="33">
        <v>0.91888024421356629</v>
      </c>
      <c r="AC31" s="36">
        <f t="shared" si="2"/>
        <v>0.52449402306125747</v>
      </c>
      <c r="AD31" s="36">
        <f t="shared" si="3"/>
        <v>4.0834495862190423E-3</v>
      </c>
      <c r="AE31" s="36">
        <f t="shared" si="4"/>
        <v>0.46643992770090303</v>
      </c>
      <c r="AF31" s="36">
        <f t="shared" si="5"/>
        <v>0.77431255776772068</v>
      </c>
      <c r="AG31" s="36">
        <f t="shared" si="6"/>
        <v>0.13751415047164697</v>
      </c>
      <c r="AH31" s="36">
        <f t="shared" si="7"/>
        <v>0.13643563872958495</v>
      </c>
      <c r="AI31" s="36">
        <f t="shared" si="8"/>
        <v>8.830594571445206E-3</v>
      </c>
      <c r="AJ31" s="36">
        <f t="shared" si="9"/>
        <v>0.36426265059195806</v>
      </c>
      <c r="AK31" s="36">
        <f t="shared" si="10"/>
        <v>0.55705412635032447</v>
      </c>
      <c r="AL31" s="36">
        <f t="shared" si="11"/>
        <v>0.9888772923954533</v>
      </c>
      <c r="AN31">
        <f>SQRT(Correlation)*$F31 + SQRT('CDO Param'!C$17 - Correlation)*HLOOKUP('CDO Param'!C$12,$C$4:$E$1004,$A31,FALSE) + SQRT(1-Correlation)*G31</f>
        <v>0.97412796889765063</v>
      </c>
      <c r="AO31">
        <f>SQRT(Correlation)*$F31 + SQRT('CDO Param'!D$17 - Correlation)*HLOOKUP('CDO Param'!D$12,$C$4:$E$1004,$A31,FALSE) + SQRT(1-Correlation)*H31</f>
        <v>0.57411162504033031</v>
      </c>
      <c r="AP31">
        <f>SQRT(Correlation)*$F31 + SQRT('CDO Param'!E$17 - Correlation)*HLOOKUP('CDO Param'!E$12,$C$4:$E$1004,$A31,FALSE) + SQRT(1-Correlation)*I31</f>
        <v>-1.6694030458861542</v>
      </c>
      <c r="AQ31">
        <f>SQRT(Correlation)*$F31 + SQRT('CDO Param'!F$17 - Correlation)*HLOOKUP('CDO Param'!F$12,$C$4:$E$1004,$A31,FALSE) + SQRT(1-Correlation)*J31</f>
        <v>1.4406224471324243</v>
      </c>
      <c r="AR31">
        <f>SQRT(Correlation)*$F31 + SQRT('CDO Param'!G$17 - Correlation)*HLOOKUP('CDO Param'!G$12,$C$4:$E$1004,$A31,FALSE) + SQRT(1-Correlation)*K31</f>
        <v>1.1506386126017463</v>
      </c>
      <c r="AS31">
        <f>SQRT(Correlation)*$F31 + SQRT('CDO Param'!H$17 - Correlation)*HLOOKUP('CDO Param'!H$12,$C$4:$E$1004,$A31,FALSE) + SQRT(1-Correlation)*L31</f>
        <v>-0.93378490101444755</v>
      </c>
      <c r="AT31">
        <f>SQRT(Correlation)*$F31 + SQRT('CDO Param'!I$17 - Correlation)*HLOOKUP('CDO Param'!I$12,$C$4:$E$1004,$A31,FALSE) + SQRT(1-Correlation)*M31</f>
        <v>-0.24465958591554959</v>
      </c>
      <c r="AU31">
        <f>SQRT(Correlation)*$F31 + SQRT('CDO Param'!J$17 - Correlation)*HLOOKUP('CDO Param'!J$12,$C$4:$E$1004,$A31,FALSE) + SQRT(1-Correlation)*N31</f>
        <v>1.3177637149446677</v>
      </c>
      <c r="AV31">
        <f>SQRT(Correlation)*$F31 + SQRT('CDO Param'!K$17 - Correlation)*HLOOKUP('CDO Param'!K$12,$C$4:$E$1004,$A31,FALSE) + SQRT(1-Correlation)*O31</f>
        <v>-1.142736232638039</v>
      </c>
      <c r="AW31">
        <f>SQRT(Correlation)*$F31 + SQRT('CDO Param'!L$17 - Correlation)*HLOOKUP('CDO Param'!L$12,$C$4:$E$1004,$A31,FALSE) + SQRT(1-Correlation)*P31</f>
        <v>1.773748114461974</v>
      </c>
      <c r="AY31" s="3">
        <f>IF(AN31&lt;'CDO Param'!C$13,1,0)</f>
        <v>0</v>
      </c>
      <c r="AZ31" s="3">
        <f>IF(AO31&lt;'CDO Param'!D$13,1,0)</f>
        <v>0</v>
      </c>
      <c r="BA31" s="3">
        <f>IF(AP31&lt;'CDO Param'!E$13,1,0)</f>
        <v>1</v>
      </c>
      <c r="BB31" s="3">
        <f>IF(AQ31&lt;'CDO Param'!F$13,1,0)</f>
        <v>0</v>
      </c>
      <c r="BC31" s="3">
        <f>IF(AR31&lt;'CDO Param'!G$13,1,0)</f>
        <v>0</v>
      </c>
      <c r="BD31" s="3">
        <f>IF(AS31&lt;'CDO Param'!H$13,1,0)</f>
        <v>0</v>
      </c>
      <c r="BE31" s="3">
        <f>IF(AT31&lt;'CDO Param'!I$13,1,0)</f>
        <v>0</v>
      </c>
      <c r="BF31" s="3">
        <f>IF(AU31&lt;'CDO Param'!J$13,1,0)</f>
        <v>0</v>
      </c>
      <c r="BG31" s="3">
        <f>IF(AV31&lt;'CDO Param'!K$13,1,0)</f>
        <v>0</v>
      </c>
      <c r="BH31" s="3">
        <f>IF(AW31&lt;'CDO Param'!L$13,1,0)</f>
        <v>0</v>
      </c>
      <c r="BJ31" s="37">
        <f>AY31*'CDO Param'!C$6*AC31</f>
        <v>0</v>
      </c>
      <c r="BK31" s="37">
        <f>AZ31*'CDO Param'!D$6*AD31</f>
        <v>0</v>
      </c>
      <c r="BL31" s="37">
        <f>BA31*'CDO Param'!E$6*AE31</f>
        <v>4664.3992770090299</v>
      </c>
      <c r="BM31" s="37">
        <f>BB31*'CDO Param'!F$6*AF31</f>
        <v>0</v>
      </c>
      <c r="BN31" s="37">
        <f>BC31*'CDO Param'!G$6*AG31</f>
        <v>0</v>
      </c>
      <c r="BO31" s="37">
        <f>BD31*'CDO Param'!H$6*AH31</f>
        <v>0</v>
      </c>
      <c r="BP31" s="37">
        <f>BE31*'CDO Param'!I$6*AI31</f>
        <v>0</v>
      </c>
      <c r="BQ31" s="37">
        <f>BF31*'CDO Param'!J$6*AJ31</f>
        <v>0</v>
      </c>
      <c r="BR31" s="37">
        <f>BG31*'CDO Param'!K$6*AK31</f>
        <v>0</v>
      </c>
      <c r="BS31" s="37">
        <f>BH31*'CDO Param'!L$6*AL31</f>
        <v>0</v>
      </c>
      <c r="BU31" s="38">
        <f t="shared" si="12"/>
        <v>4664.3992770090299</v>
      </c>
      <c r="CE31" s="5">
        <f>BU31/'CDO Param'!$M$6</f>
        <v>4.8587492468844064E-2</v>
      </c>
      <c r="CF31" s="5">
        <f t="shared" si="13"/>
        <v>0</v>
      </c>
      <c r="CG31" s="5">
        <f t="shared" si="14"/>
        <v>0</v>
      </c>
    </row>
    <row r="32" spans="1:85" x14ac:dyDescent="0.2">
      <c r="A32" s="3">
        <v>29</v>
      </c>
      <c r="B32" s="3">
        <v>28</v>
      </c>
      <c r="C32">
        <v>0.1653211256780196</v>
      </c>
      <c r="D32">
        <v>0.63575726017006673</v>
      </c>
      <c r="E32">
        <v>0.56291014516318683</v>
      </c>
      <c r="F32">
        <v>1.6497642718604766</v>
      </c>
      <c r="G32">
        <v>-1.1347970030328725</v>
      </c>
      <c r="H32">
        <v>-0.96786607173271477</v>
      </c>
      <c r="I32">
        <v>-0.51309484661032911</v>
      </c>
      <c r="J32">
        <v>-0.35328184821992181</v>
      </c>
      <c r="K32">
        <v>-1.2421833162079565</v>
      </c>
      <c r="L32">
        <v>0.75073103289469145</v>
      </c>
      <c r="M32">
        <v>0.76802734838565812</v>
      </c>
      <c r="N32">
        <v>0.51504457587725483</v>
      </c>
      <c r="O32">
        <v>-1.3332055459613912</v>
      </c>
      <c r="P32">
        <v>-0.40052100303000771</v>
      </c>
      <c r="R32" s="33">
        <v>0.62026449740876655</v>
      </c>
      <c r="S32" s="33">
        <v>0.7854079491390884</v>
      </c>
      <c r="T32" s="33">
        <v>0.35140118065821063</v>
      </c>
      <c r="U32" s="33">
        <v>0.99964332254586896</v>
      </c>
      <c r="V32" s="33">
        <v>5.3220284196185078E-3</v>
      </c>
      <c r="W32" s="33">
        <v>0.44733164852826468</v>
      </c>
      <c r="X32" s="33">
        <v>0.3030168145443391</v>
      </c>
      <c r="Y32" s="33">
        <v>0.80360204670745972</v>
      </c>
      <c r="Z32" s="33">
        <v>0.13959901227597102</v>
      </c>
      <c r="AA32" s="33">
        <v>0.24059932224480404</v>
      </c>
      <c r="AC32" s="36">
        <f t="shared" si="2"/>
        <v>0.69728834996175559</v>
      </c>
      <c r="AD32" s="36">
        <f t="shared" si="3"/>
        <v>0.90647328516133541</v>
      </c>
      <c r="AE32" s="36">
        <f t="shared" si="4"/>
        <v>0.260104114355657</v>
      </c>
      <c r="AF32" s="36">
        <f t="shared" si="5"/>
        <v>0.99999993534474607</v>
      </c>
      <c r="AG32" s="36">
        <f t="shared" si="6"/>
        <v>2.6245047080808833E-5</v>
      </c>
      <c r="AH32" s="36">
        <f t="shared" si="7"/>
        <v>0.4114530835411187</v>
      </c>
      <c r="AI32" s="36">
        <f t="shared" si="8"/>
        <v>0.19299698915488242</v>
      </c>
      <c r="AJ32" s="36">
        <f t="shared" si="9"/>
        <v>0.92268114258868361</v>
      </c>
      <c r="AK32" s="36">
        <f t="shared" si="10"/>
        <v>3.6796409670296265E-2</v>
      </c>
      <c r="AL32" s="36">
        <f t="shared" si="11"/>
        <v>0.11932108324179715</v>
      </c>
      <c r="AN32">
        <f>SQRT(Correlation)*$F32 + SQRT('CDO Param'!C$17 - Correlation)*HLOOKUP('CDO Param'!C$12,$C$4:$E$1004,$A32,FALSE) + SQRT(1-Correlation)*G32</f>
        <v>-0.46495203933926377</v>
      </c>
      <c r="AO32">
        <f>SQRT(Correlation)*$F32 + SQRT('CDO Param'!D$17 - Correlation)*HLOOKUP('CDO Param'!D$12,$C$4:$E$1004,$A32,FALSE) + SQRT(1-Correlation)*H32</f>
        <v>-0.30658745288678635</v>
      </c>
      <c r="AP32">
        <f>SQRT(Correlation)*$F32 + SQRT('CDO Param'!E$17 - Correlation)*HLOOKUP('CDO Param'!E$12,$C$4:$E$1004,$A32,FALSE) + SQRT(1-Correlation)*I32</f>
        <v>7.8676617350753764E-2</v>
      </c>
      <c r="AQ32">
        <f>SQRT(Correlation)*$F32 + SQRT('CDO Param'!F$17 - Correlation)*HLOOKUP('CDO Param'!F$12,$C$4:$E$1004,$A32,FALSE) + SQRT(1-Correlation)*J32</f>
        <v>0.31241921621509328</v>
      </c>
      <c r="AR32">
        <f>SQRT(Correlation)*$F32 + SQRT('CDO Param'!G$17 - Correlation)*HLOOKUP('CDO Param'!G$12,$C$4:$E$1004,$A32,FALSE) + SQRT(1-Correlation)*K32</f>
        <v>-0.53086676007773859</v>
      </c>
      <c r="AS32">
        <f>SQRT(Correlation)*$F32 + SQRT('CDO Param'!H$17 - Correlation)*HLOOKUP('CDO Param'!H$12,$C$4:$E$1004,$A32,FALSE) + SQRT(1-Correlation)*L32</f>
        <v>1.3238169163512052</v>
      </c>
      <c r="AT32">
        <f>SQRT(Correlation)*$F32 + SQRT('CDO Param'!I$17 - Correlation)*HLOOKUP('CDO Param'!I$12,$C$4:$E$1004,$A32,FALSE) + SQRT(1-Correlation)*M32</f>
        <v>1.3761865229852468</v>
      </c>
      <c r="AU32">
        <f>SQRT(Correlation)*$F32 + SQRT('CDO Param'!J$17 - Correlation)*HLOOKUP('CDO Param'!J$12,$C$4:$E$1004,$A32,FALSE) + SQRT(1-Correlation)*N32</f>
        <v>1.0540553155320254</v>
      </c>
      <c r="AV32">
        <f>SQRT(Correlation)*$F32 + SQRT('CDO Param'!K$17 - Correlation)*HLOOKUP('CDO Param'!K$12,$C$4:$E$1004,$A32,FALSE) + SQRT(1-Correlation)*O32</f>
        <v>-0.69934870567612517</v>
      </c>
      <c r="AW32">
        <f>SQRT(Correlation)*$F32 + SQRT('CDO Param'!L$17 - Correlation)*HLOOKUP('CDO Param'!L$12,$C$4:$E$1004,$A32,FALSE) + SQRT(1-Correlation)*P32</f>
        <v>0.18547354255275572</v>
      </c>
      <c r="AY32" s="3">
        <f>IF(AN32&lt;'CDO Param'!C$13,1,0)</f>
        <v>0</v>
      </c>
      <c r="AZ32" s="3">
        <f>IF(AO32&lt;'CDO Param'!D$13,1,0)</f>
        <v>0</v>
      </c>
      <c r="BA32" s="3">
        <f>IF(AP32&lt;'CDO Param'!E$13,1,0)</f>
        <v>0</v>
      </c>
      <c r="BB32" s="3">
        <f>IF(AQ32&lt;'CDO Param'!F$13,1,0)</f>
        <v>0</v>
      </c>
      <c r="BC32" s="3">
        <f>IF(AR32&lt;'CDO Param'!G$13,1,0)</f>
        <v>1</v>
      </c>
      <c r="BD32" s="3">
        <f>IF(AS32&lt;'CDO Param'!H$13,1,0)</f>
        <v>0</v>
      </c>
      <c r="BE32" s="3">
        <f>IF(AT32&lt;'CDO Param'!I$13,1,0)</f>
        <v>0</v>
      </c>
      <c r="BF32" s="3">
        <f>IF(AU32&lt;'CDO Param'!J$13,1,0)</f>
        <v>0</v>
      </c>
      <c r="BG32" s="3">
        <f>IF(AV32&lt;'CDO Param'!K$13,1,0)</f>
        <v>0</v>
      </c>
      <c r="BH32" s="3">
        <f>IF(AW32&lt;'CDO Param'!L$13,1,0)</f>
        <v>0</v>
      </c>
      <c r="BJ32" s="37">
        <f>AY32*'CDO Param'!C$6*AC32</f>
        <v>0</v>
      </c>
      <c r="BK32" s="37">
        <f>AZ32*'CDO Param'!D$6*AD32</f>
        <v>0</v>
      </c>
      <c r="BL32" s="37">
        <f>BA32*'CDO Param'!E$6*AE32</f>
        <v>0</v>
      </c>
      <c r="BM32" s="37">
        <f>BB32*'CDO Param'!F$6*AF32</f>
        <v>0</v>
      </c>
      <c r="BN32" s="37">
        <f>BC32*'CDO Param'!G$6*AG32</f>
        <v>0.26245047080808831</v>
      </c>
      <c r="BO32" s="37">
        <f>BD32*'CDO Param'!H$6*AH32</f>
        <v>0</v>
      </c>
      <c r="BP32" s="37">
        <f>BE32*'CDO Param'!I$6*AI32</f>
        <v>0</v>
      </c>
      <c r="BQ32" s="37">
        <f>BF32*'CDO Param'!J$6*AJ32</f>
        <v>0</v>
      </c>
      <c r="BR32" s="37">
        <f>BG32*'CDO Param'!K$6*AK32</f>
        <v>0</v>
      </c>
      <c r="BS32" s="37">
        <f>BH32*'CDO Param'!L$6*AL32</f>
        <v>0</v>
      </c>
      <c r="BU32" s="38">
        <f t="shared" si="12"/>
        <v>0.26245047080808831</v>
      </c>
      <c r="CE32" s="5">
        <f>BU32/'CDO Param'!$M$6</f>
        <v>2.7338590709175867E-6</v>
      </c>
      <c r="CF32" s="5">
        <f t="shared" si="13"/>
        <v>0</v>
      </c>
      <c r="CG32" s="5">
        <f t="shared" si="14"/>
        <v>0</v>
      </c>
    </row>
    <row r="33" spans="1:85" x14ac:dyDescent="0.2">
      <c r="A33" s="3">
        <v>30</v>
      </c>
      <c r="B33" s="3">
        <v>29</v>
      </c>
      <c r="C33">
        <v>-1.2829787010559812</v>
      </c>
      <c r="D33">
        <v>0.32546040529268794</v>
      </c>
      <c r="E33">
        <v>0.82264477896387689</v>
      </c>
      <c r="F33">
        <v>-1.6310650607920252E-2</v>
      </c>
      <c r="G33">
        <v>-1.0775033842946868</v>
      </c>
      <c r="H33">
        <v>8.4608018369181082E-2</v>
      </c>
      <c r="I33">
        <v>-1.1584552339627407</v>
      </c>
      <c r="J33">
        <v>1.7260754248127341</v>
      </c>
      <c r="K33">
        <v>-0.52101086112088524</v>
      </c>
      <c r="L33">
        <v>1.4107126844464801</v>
      </c>
      <c r="M33">
        <v>-6.3957941165426746E-2</v>
      </c>
      <c r="N33">
        <v>1.6534067981410772</v>
      </c>
      <c r="O33">
        <v>-0.31234094421961345</v>
      </c>
      <c r="P33">
        <v>0.8485835678584408</v>
      </c>
      <c r="R33" s="33">
        <v>0.75280896842144851</v>
      </c>
      <c r="S33" s="33">
        <v>0.46033225928448712</v>
      </c>
      <c r="T33" s="33">
        <v>0.80428179437493985</v>
      </c>
      <c r="U33" s="33">
        <v>0.56411805961472827</v>
      </c>
      <c r="V33" s="33">
        <v>0.13222794473740643</v>
      </c>
      <c r="W33" s="33">
        <v>0.35506720158973115</v>
      </c>
      <c r="X33" s="33">
        <v>0.61445711861106433</v>
      </c>
      <c r="Y33" s="33">
        <v>0.18079249615817913</v>
      </c>
      <c r="Z33" s="33">
        <v>0.57948293051658339</v>
      </c>
      <c r="AA33" s="33">
        <v>0.36961319221631306</v>
      </c>
      <c r="AC33" s="36">
        <f t="shared" si="2"/>
        <v>0.87366360965041934</v>
      </c>
      <c r="AD33" s="36">
        <f t="shared" si="3"/>
        <v>0.43314178149565702</v>
      </c>
      <c r="AE33" s="36">
        <f t="shared" si="4"/>
        <v>0.92325678068593997</v>
      </c>
      <c r="AF33" s="36">
        <f t="shared" si="5"/>
        <v>0.60749435531844709</v>
      </c>
      <c r="AG33" s="36">
        <f t="shared" si="6"/>
        <v>3.2670049862566879E-2</v>
      </c>
      <c r="AH33" s="36">
        <f t="shared" si="7"/>
        <v>0.26549223902849034</v>
      </c>
      <c r="AI33" s="36">
        <f t="shared" si="8"/>
        <v>0.68830019526640007</v>
      </c>
      <c r="AJ33" s="36">
        <f t="shared" si="9"/>
        <v>6.4652619878698012E-2</v>
      </c>
      <c r="AK33" s="36">
        <f t="shared" si="10"/>
        <v>0.63263805544274332</v>
      </c>
      <c r="AL33" s="36">
        <f t="shared" si="11"/>
        <v>0.28724409574494381</v>
      </c>
      <c r="AN33">
        <f>SQRT(Correlation)*$F33 + SQRT('CDO Param'!C$17 - Correlation)*HLOOKUP('CDO Param'!C$12,$C$4:$E$1004,$A33,FALSE) + SQRT(1-Correlation)*G33</f>
        <v>-0.98134029295926117</v>
      </c>
      <c r="AO33">
        <f>SQRT(Correlation)*$F33 + SQRT('CDO Param'!D$17 - Correlation)*HLOOKUP('CDO Param'!D$12,$C$4:$E$1004,$A33,FALSE) + SQRT(1-Correlation)*H33</f>
        <v>0.1211353852220057</v>
      </c>
      <c r="AP33">
        <f>SQRT(Correlation)*$F33 + SQRT('CDO Param'!E$17 - Correlation)*HLOOKUP('CDO Param'!E$12,$C$4:$E$1004,$A33,FALSE) + SQRT(1-Correlation)*I33</f>
        <v>-1.4436092706423569</v>
      </c>
      <c r="AQ33">
        <f>SQRT(Correlation)*$F33 + SQRT('CDO Param'!F$17 - Correlation)*HLOOKUP('CDO Param'!F$12,$C$4:$E$1004,$A33,FALSE) + SQRT(1-Correlation)*J33</f>
        <v>1.8162900108011142</v>
      </c>
      <c r="AR33">
        <f>SQRT(Correlation)*$F33 + SQRT('CDO Param'!G$17 - Correlation)*HLOOKUP('CDO Param'!G$12,$C$4:$E$1004,$A33,FALSE) + SQRT(1-Correlation)*K33</f>
        <v>-0.31548321794247164</v>
      </c>
      <c r="AS33">
        <f>SQRT(Correlation)*$F33 + SQRT('CDO Param'!H$17 - Correlation)*HLOOKUP('CDO Param'!H$12,$C$4:$E$1004,$A33,FALSE) + SQRT(1-Correlation)*L33</f>
        <v>1.379188733396393</v>
      </c>
      <c r="AT33">
        <f>SQRT(Correlation)*$F33 + SQRT('CDO Param'!I$17 - Correlation)*HLOOKUP('CDO Param'!I$12,$C$4:$E$1004,$A33,FALSE) + SQRT(1-Correlation)*M33</f>
        <v>0.11811525354449018</v>
      </c>
      <c r="AU33">
        <f>SQRT(Correlation)*$F33 + SQRT('CDO Param'!J$17 - Correlation)*HLOOKUP('CDO Param'!J$12,$C$4:$E$1004,$A33,FALSE) + SQRT(1-Correlation)*N33</f>
        <v>1.2239572756369126</v>
      </c>
      <c r="AV33">
        <f>SQRT(Correlation)*$F33 + SQRT('CDO Param'!K$17 - Correlation)*HLOOKUP('CDO Param'!K$12,$C$4:$E$1004,$A33,FALSE) + SQRT(1-Correlation)*O33</f>
        <v>-0.64091477572117905</v>
      </c>
      <c r="AW33">
        <f>SQRT(Correlation)*$F33 + SQRT('CDO Param'!L$17 - Correlation)*HLOOKUP('CDO Param'!L$12,$C$4:$E$1004,$A33,FALSE) + SQRT(1-Correlation)*P33</f>
        <v>0.46043491918471297</v>
      </c>
      <c r="AY33" s="3">
        <f>IF(AN33&lt;'CDO Param'!C$13,1,0)</f>
        <v>0</v>
      </c>
      <c r="AZ33" s="3">
        <f>IF(AO33&lt;'CDO Param'!D$13,1,0)</f>
        <v>0</v>
      </c>
      <c r="BA33" s="3">
        <f>IF(AP33&lt;'CDO Param'!E$13,1,0)</f>
        <v>1</v>
      </c>
      <c r="BB33" s="3">
        <f>IF(AQ33&lt;'CDO Param'!F$13,1,0)</f>
        <v>0</v>
      </c>
      <c r="BC33" s="3">
        <f>IF(AR33&lt;'CDO Param'!G$13,1,0)</f>
        <v>1</v>
      </c>
      <c r="BD33" s="3">
        <f>IF(AS33&lt;'CDO Param'!H$13,1,0)</f>
        <v>0</v>
      </c>
      <c r="BE33" s="3">
        <f>IF(AT33&lt;'CDO Param'!I$13,1,0)</f>
        <v>0</v>
      </c>
      <c r="BF33" s="3">
        <f>IF(AU33&lt;'CDO Param'!J$13,1,0)</f>
        <v>0</v>
      </c>
      <c r="BG33" s="3">
        <f>IF(AV33&lt;'CDO Param'!K$13,1,0)</f>
        <v>0</v>
      </c>
      <c r="BH33" s="3">
        <f>IF(AW33&lt;'CDO Param'!L$13,1,0)</f>
        <v>0</v>
      </c>
      <c r="BJ33" s="37">
        <f>AY33*'CDO Param'!C$6*AC33</f>
        <v>0</v>
      </c>
      <c r="BK33" s="37">
        <f>AZ33*'CDO Param'!D$6*AD33</f>
        <v>0</v>
      </c>
      <c r="BL33" s="37">
        <f>BA33*'CDO Param'!E$6*AE33</f>
        <v>9232.5678068593988</v>
      </c>
      <c r="BM33" s="37">
        <f>BB33*'CDO Param'!F$6*AF33</f>
        <v>0</v>
      </c>
      <c r="BN33" s="37">
        <f>BC33*'CDO Param'!G$6*AG33</f>
        <v>326.70049862566879</v>
      </c>
      <c r="BO33" s="37">
        <f>BD33*'CDO Param'!H$6*AH33</f>
        <v>0</v>
      </c>
      <c r="BP33" s="37">
        <f>BE33*'CDO Param'!I$6*AI33</f>
        <v>0</v>
      </c>
      <c r="BQ33" s="37">
        <f>BF33*'CDO Param'!J$6*AJ33</f>
        <v>0</v>
      </c>
      <c r="BR33" s="37">
        <f>BG33*'CDO Param'!K$6*AK33</f>
        <v>0</v>
      </c>
      <c r="BS33" s="37">
        <f>BH33*'CDO Param'!L$6*AL33</f>
        <v>0</v>
      </c>
      <c r="BU33" s="38">
        <f t="shared" si="12"/>
        <v>9559.2683054850677</v>
      </c>
      <c r="CE33" s="5">
        <f>BU33/'CDO Param'!$M$6</f>
        <v>9.9575711515469456E-2</v>
      </c>
      <c r="CF33" s="5">
        <f t="shared" si="13"/>
        <v>0.02</v>
      </c>
      <c r="CG33" s="5">
        <f t="shared" si="14"/>
        <v>1</v>
      </c>
    </row>
    <row r="34" spans="1:85" x14ac:dyDescent="0.2">
      <c r="A34" s="3">
        <v>31</v>
      </c>
      <c r="B34" s="3">
        <v>30</v>
      </c>
      <c r="C34">
        <v>-0.63233983382815495</v>
      </c>
      <c r="D34">
        <v>0.2487627170921769</v>
      </c>
      <c r="E34">
        <v>-0.20682591639342718</v>
      </c>
      <c r="F34">
        <v>-1.9426988728810102</v>
      </c>
      <c r="G34">
        <v>-0.18407490642857738</v>
      </c>
      <c r="H34">
        <v>-0.80678091762820259</v>
      </c>
      <c r="I34">
        <v>0.6088748705224134</v>
      </c>
      <c r="J34">
        <v>-0.83613258539116941</v>
      </c>
      <c r="K34">
        <v>-0.55665168474661186</v>
      </c>
      <c r="L34">
        <v>-0.66048073676938657</v>
      </c>
      <c r="M34">
        <v>1.4123293112788815</v>
      </c>
      <c r="N34">
        <v>-4.7191406338242814E-2</v>
      </c>
      <c r="O34">
        <v>-0.85829469753662124</v>
      </c>
      <c r="P34">
        <v>-8.3446138887666166E-4</v>
      </c>
      <c r="R34" s="33">
        <v>8.8921579573732604E-2</v>
      </c>
      <c r="S34" s="33">
        <v>0.50498789572389235</v>
      </c>
      <c r="T34" s="33">
        <v>0.33156343145834444</v>
      </c>
      <c r="U34" s="33">
        <v>0.58659252039463838</v>
      </c>
      <c r="V34" s="33">
        <v>0.8604902726879764</v>
      </c>
      <c r="W34" s="33">
        <v>0.26001306681894376</v>
      </c>
      <c r="X34" s="33">
        <v>3.9614025987504992E-2</v>
      </c>
      <c r="Y34" s="33">
        <v>0.7929347719964267</v>
      </c>
      <c r="Z34" s="33">
        <v>0.85471294394448072</v>
      </c>
      <c r="AA34" s="33">
        <v>0.16044887488728801</v>
      </c>
      <c r="AC34" s="36">
        <f t="shared" si="2"/>
        <v>1.362753952413305E-2</v>
      </c>
      <c r="AD34" s="36">
        <f t="shared" si="3"/>
        <v>0.50843422660279103</v>
      </c>
      <c r="AE34" s="36">
        <f t="shared" si="4"/>
        <v>0.23165397434736248</v>
      </c>
      <c r="AF34" s="36">
        <f t="shared" si="5"/>
        <v>0.6441445478220279</v>
      </c>
      <c r="AG34" s="36">
        <f t="shared" si="6"/>
        <v>0.96325512966891602</v>
      </c>
      <c r="AH34" s="36">
        <f t="shared" si="7"/>
        <v>0.14051909184921604</v>
      </c>
      <c r="AI34" s="36">
        <f t="shared" si="8"/>
        <v>2.2695938057245893E-3</v>
      </c>
      <c r="AJ34" s="36">
        <f t="shared" si="9"/>
        <v>0.91336472738692054</v>
      </c>
      <c r="AK34" s="36">
        <f t="shared" si="10"/>
        <v>0.95984139234765986</v>
      </c>
      <c r="AL34" s="36">
        <f t="shared" si="11"/>
        <v>4.9879354839909337E-2</v>
      </c>
      <c r="AN34">
        <f>SQRT(Correlation)*$F34 + SQRT('CDO Param'!C$17 - Correlation)*HLOOKUP('CDO Param'!C$12,$C$4:$E$1004,$A34,FALSE) + SQRT(1-Correlation)*G34</f>
        <v>-0.75378375310113954</v>
      </c>
      <c r="AO34">
        <f>SQRT(Correlation)*$F34 + SQRT('CDO Param'!D$17 - Correlation)*HLOOKUP('CDO Param'!D$12,$C$4:$E$1004,$A34,FALSE) + SQRT(1-Correlation)*H34</f>
        <v>-1.34453454552188</v>
      </c>
      <c r="AP34">
        <f>SQRT(Correlation)*$F34 + SQRT('CDO Param'!E$17 - Correlation)*HLOOKUP('CDO Param'!E$12,$C$4:$E$1004,$A34,FALSE) + SQRT(1-Correlation)*I34</f>
        <v>-0.20400729878622881</v>
      </c>
      <c r="AQ34">
        <f>SQRT(Correlation)*$F34 + SQRT('CDO Param'!F$17 - Correlation)*HLOOKUP('CDO Param'!F$12,$C$4:$E$1004,$A34,FALSE) + SQRT(1-Correlation)*J34</f>
        <v>-1.4538080241874274</v>
      </c>
      <c r="AR34">
        <f>SQRT(Correlation)*$F34 + SQRT('CDO Param'!G$17 - Correlation)*HLOOKUP('CDO Param'!G$12,$C$4:$E$1004,$A34,FALSE) + SQRT(1-Correlation)*K34</f>
        <v>-1.1886691616218206</v>
      </c>
      <c r="AS34">
        <f>SQRT(Correlation)*$F34 + SQRT('CDO Param'!H$17 - Correlation)*HLOOKUP('CDO Param'!H$12,$C$4:$E$1004,$A34,FALSE) + SQRT(1-Correlation)*L34</f>
        <v>-1.2057420074393519</v>
      </c>
      <c r="AT34">
        <f>SQRT(Correlation)*$F34 + SQRT('CDO Param'!I$17 - Correlation)*HLOOKUP('CDO Param'!I$12,$C$4:$E$1004,$A34,FALSE) + SQRT(1-Correlation)*M34</f>
        <v>0.67927022348643007</v>
      </c>
      <c r="AU34">
        <f>SQRT(Correlation)*$F34 + SQRT('CDO Param'!J$17 - Correlation)*HLOOKUP('CDO Param'!J$12,$C$4:$E$1004,$A34,FALSE) + SQRT(1-Correlation)*N34</f>
        <v>-0.82640641805811765</v>
      </c>
      <c r="AV34">
        <f>SQRT(Correlation)*$F34 + SQRT('CDO Param'!K$17 - Correlation)*HLOOKUP('CDO Param'!K$12,$C$4:$E$1004,$A34,FALSE) + SQRT(1-Correlation)*O34</f>
        <v>-1.5958865634118216</v>
      </c>
      <c r="AW34">
        <f>SQRT(Correlation)*$F34 + SQRT('CDO Param'!L$17 - Correlation)*HLOOKUP('CDO Param'!L$12,$C$4:$E$1004,$A34,FALSE) + SQRT(1-Correlation)*P34</f>
        <v>-0.78242835863600679</v>
      </c>
      <c r="AY34" s="3">
        <f>IF(AN34&lt;'CDO Param'!C$13,1,0)</f>
        <v>0</v>
      </c>
      <c r="AZ34" s="3">
        <f>IF(AO34&lt;'CDO Param'!D$13,1,0)</f>
        <v>0</v>
      </c>
      <c r="BA34" s="3">
        <f>IF(AP34&lt;'CDO Param'!E$13,1,0)</f>
        <v>0</v>
      </c>
      <c r="BB34" s="3">
        <f>IF(AQ34&lt;'CDO Param'!F$13,1,0)</f>
        <v>0</v>
      </c>
      <c r="BC34" s="3">
        <f>IF(AR34&lt;'CDO Param'!G$13,1,0)</f>
        <v>1</v>
      </c>
      <c r="BD34" s="3">
        <f>IF(AS34&lt;'CDO Param'!H$13,1,0)</f>
        <v>0</v>
      </c>
      <c r="BE34" s="3">
        <f>IF(AT34&lt;'CDO Param'!I$13,1,0)</f>
        <v>0</v>
      </c>
      <c r="BF34" s="3">
        <f>IF(AU34&lt;'CDO Param'!J$13,1,0)</f>
        <v>0</v>
      </c>
      <c r="BG34" s="3">
        <f>IF(AV34&lt;'CDO Param'!K$13,1,0)</f>
        <v>0</v>
      </c>
      <c r="BH34" s="3">
        <f>IF(AW34&lt;'CDO Param'!L$13,1,0)</f>
        <v>1</v>
      </c>
      <c r="BJ34" s="37">
        <f>AY34*'CDO Param'!C$6*AC34</f>
        <v>0</v>
      </c>
      <c r="BK34" s="37">
        <f>AZ34*'CDO Param'!D$6*AD34</f>
        <v>0</v>
      </c>
      <c r="BL34" s="37">
        <f>BA34*'CDO Param'!E$6*AE34</f>
        <v>0</v>
      </c>
      <c r="BM34" s="37">
        <f>BB34*'CDO Param'!F$6*AF34</f>
        <v>0</v>
      </c>
      <c r="BN34" s="37">
        <f>BC34*'CDO Param'!G$6*AG34</f>
        <v>9632.5512966891602</v>
      </c>
      <c r="BO34" s="37">
        <f>BD34*'CDO Param'!H$6*AH34</f>
        <v>0</v>
      </c>
      <c r="BP34" s="37">
        <f>BE34*'CDO Param'!I$6*AI34</f>
        <v>0</v>
      </c>
      <c r="BQ34" s="37">
        <f>BF34*'CDO Param'!J$6*AJ34</f>
        <v>0</v>
      </c>
      <c r="BR34" s="37">
        <f>BG34*'CDO Param'!K$6*AK34</f>
        <v>0</v>
      </c>
      <c r="BS34" s="37">
        <f>BH34*'CDO Param'!L$6*AL34</f>
        <v>498.79354839909337</v>
      </c>
      <c r="BU34" s="38">
        <f t="shared" si="12"/>
        <v>10131.344845088253</v>
      </c>
      <c r="CE34" s="5">
        <f>BU34/'CDO Param'!$M$6</f>
        <v>0.10553484213633597</v>
      </c>
      <c r="CF34" s="5">
        <f t="shared" si="13"/>
        <v>0.02</v>
      </c>
      <c r="CG34" s="5">
        <f t="shared" si="14"/>
        <v>1</v>
      </c>
    </row>
    <row r="35" spans="1:85" x14ac:dyDescent="0.2">
      <c r="A35" s="3">
        <v>32</v>
      </c>
      <c r="B35" s="3">
        <v>31</v>
      </c>
      <c r="C35">
        <v>1.2952386896358803</v>
      </c>
      <c r="D35">
        <v>0.12768168744514696</v>
      </c>
      <c r="E35">
        <v>-0.54590600484516472</v>
      </c>
      <c r="F35">
        <v>-0.46851937440806068</v>
      </c>
      <c r="G35">
        <v>-0.50827452469093259</v>
      </c>
      <c r="H35">
        <v>0.61302444009925239</v>
      </c>
      <c r="I35">
        <v>-0.56440740081598051</v>
      </c>
      <c r="J35">
        <v>0.86499312601517886</v>
      </c>
      <c r="K35">
        <v>-2.2948825062485412E-2</v>
      </c>
      <c r="L35">
        <v>0.36768369682249613</v>
      </c>
      <c r="M35">
        <v>-0.28326439860393293</v>
      </c>
      <c r="N35">
        <v>-0.50678067964327056</v>
      </c>
      <c r="O35">
        <v>8.7533180703758262E-2</v>
      </c>
      <c r="P35">
        <v>0.42773990571731701</v>
      </c>
      <c r="R35" s="33">
        <v>0.66424023064982152</v>
      </c>
      <c r="S35" s="33">
        <v>0.88555653155108749</v>
      </c>
      <c r="T35" s="33">
        <v>0.54862577912799348</v>
      </c>
      <c r="U35" s="33">
        <v>0.75346980418705833</v>
      </c>
      <c r="V35" s="33">
        <v>0.56699897189019199</v>
      </c>
      <c r="W35" s="33">
        <v>0.55172055845694645</v>
      </c>
      <c r="X35" s="33">
        <v>0.76742598589855526</v>
      </c>
      <c r="Y35" s="33">
        <v>0.12854499701808439</v>
      </c>
      <c r="Z35" s="33">
        <v>0.45576488294441481</v>
      </c>
      <c r="AA35" s="33">
        <v>4.0387646779598503E-2</v>
      </c>
      <c r="AC35" s="36">
        <f t="shared" si="2"/>
        <v>0.76243078181227386</v>
      </c>
      <c r="AD35" s="36">
        <f t="shared" si="3"/>
        <v>0.97621842245874546</v>
      </c>
      <c r="AE35" s="36">
        <f t="shared" si="4"/>
        <v>0.58182073317559035</v>
      </c>
      <c r="AF35" s="36">
        <f t="shared" si="5"/>
        <v>0.87437544580531212</v>
      </c>
      <c r="AG35" s="36">
        <f t="shared" si="6"/>
        <v>0.61223522699118749</v>
      </c>
      <c r="AH35" s="36">
        <f t="shared" si="7"/>
        <v>0.58697152112977791</v>
      </c>
      <c r="AI35" s="36">
        <f t="shared" si="8"/>
        <v>0.88896211657443691</v>
      </c>
      <c r="AJ35" s="36">
        <f t="shared" si="9"/>
        <v>3.0705691355741888E-2</v>
      </c>
      <c r="AK35" s="36">
        <f t="shared" si="10"/>
        <v>0.42550357745753714</v>
      </c>
      <c r="AL35" s="36">
        <f t="shared" si="11"/>
        <v>2.3691764633458228E-3</v>
      </c>
      <c r="AN35">
        <f>SQRT(Correlation)*$F35 + SQRT('CDO Param'!C$17 - Correlation)*HLOOKUP('CDO Param'!C$12,$C$4:$E$1004,$A35,FALSE) + SQRT(1-Correlation)*G35</f>
        <v>-0.61229347009835777</v>
      </c>
      <c r="AO35">
        <f>SQRT(Correlation)*$F35 + SQRT('CDO Param'!D$17 - Correlation)*HLOOKUP('CDO Param'!D$12,$C$4:$E$1004,$A35,FALSE) + SQRT(1-Correlation)*H35</f>
        <v>0.45146412991942181</v>
      </c>
      <c r="AP35">
        <f>SQRT(Correlation)*$F35 + SQRT('CDO Param'!E$17 - Correlation)*HLOOKUP('CDO Param'!E$12,$C$4:$E$1004,$A35,FALSE) + SQRT(1-Correlation)*I35</f>
        <v>-0.3409147634303189</v>
      </c>
      <c r="AQ35">
        <f>SQRT(Correlation)*$F35 + SQRT('CDO Param'!F$17 - Correlation)*HLOOKUP('CDO Param'!F$12,$C$4:$E$1004,$A35,FALSE) + SQRT(1-Correlation)*J35</f>
        <v>0.55037740285852421</v>
      </c>
      <c r="AR35">
        <f>SQRT(Correlation)*$F35 + SQRT('CDO Param'!G$17 - Correlation)*HLOOKUP('CDO Param'!G$12,$C$4:$E$1004,$A35,FALSE) + SQRT(1-Correlation)*K35</f>
        <v>-0.29199829576724223</v>
      </c>
      <c r="AS35">
        <f>SQRT(Correlation)*$F35 + SQRT('CDO Param'!H$17 - Correlation)*HLOOKUP('CDO Param'!H$12,$C$4:$E$1004,$A35,FALSE) + SQRT(1-Correlation)*L35</f>
        <v>0.21871346444146428</v>
      </c>
      <c r="AT35">
        <f>SQRT(Correlation)*$F35 + SQRT('CDO Param'!I$17 - Correlation)*HLOOKUP('CDO Param'!I$12,$C$4:$E$1004,$A35,FALSE) + SQRT(1-Correlation)*M35</f>
        <v>-0.53895533260845374</v>
      </c>
      <c r="AU35">
        <f>SQRT(Correlation)*$F35 + SQRT('CDO Param'!J$17 - Correlation)*HLOOKUP('CDO Param'!J$12,$C$4:$E$1004,$A35,FALSE) + SQRT(1-Correlation)*N35</f>
        <v>-0.28624525553235503</v>
      </c>
      <c r="AV35">
        <f>SQRT(Correlation)*$F35 + SQRT('CDO Param'!K$17 - Correlation)*HLOOKUP('CDO Param'!K$12,$C$4:$E$1004,$A35,FALSE) + SQRT(1-Correlation)*O35</f>
        <v>0.27757037757879677</v>
      </c>
      <c r="AW35">
        <f>SQRT(Correlation)*$F35 + SQRT('CDO Param'!L$17 - Correlation)*HLOOKUP('CDO Param'!L$12,$C$4:$E$1004,$A35,FALSE) + SQRT(1-Correlation)*P35</f>
        <v>0.60031881548362387</v>
      </c>
      <c r="AY35" s="3">
        <f>IF(AN35&lt;'CDO Param'!C$13,1,0)</f>
        <v>0</v>
      </c>
      <c r="AZ35" s="3">
        <f>IF(AO35&lt;'CDO Param'!D$13,1,0)</f>
        <v>0</v>
      </c>
      <c r="BA35" s="3">
        <f>IF(AP35&lt;'CDO Param'!E$13,1,0)</f>
        <v>0</v>
      </c>
      <c r="BB35" s="3">
        <f>IF(AQ35&lt;'CDO Param'!F$13,1,0)</f>
        <v>0</v>
      </c>
      <c r="BC35" s="3">
        <f>IF(AR35&lt;'CDO Param'!G$13,1,0)</f>
        <v>1</v>
      </c>
      <c r="BD35" s="3">
        <f>IF(AS35&lt;'CDO Param'!H$13,1,0)</f>
        <v>0</v>
      </c>
      <c r="BE35" s="3">
        <f>IF(AT35&lt;'CDO Param'!I$13,1,0)</f>
        <v>0</v>
      </c>
      <c r="BF35" s="3">
        <f>IF(AU35&lt;'CDO Param'!J$13,1,0)</f>
        <v>0</v>
      </c>
      <c r="BG35" s="3">
        <f>IF(AV35&lt;'CDO Param'!K$13,1,0)</f>
        <v>0</v>
      </c>
      <c r="BH35" s="3">
        <f>IF(AW35&lt;'CDO Param'!L$13,1,0)</f>
        <v>0</v>
      </c>
      <c r="BJ35" s="37">
        <f>AY35*'CDO Param'!C$6*AC35</f>
        <v>0</v>
      </c>
      <c r="BK35" s="37">
        <f>AZ35*'CDO Param'!D$6*AD35</f>
        <v>0</v>
      </c>
      <c r="BL35" s="37">
        <f>BA35*'CDO Param'!E$6*AE35</f>
        <v>0</v>
      </c>
      <c r="BM35" s="37">
        <f>BB35*'CDO Param'!F$6*AF35</f>
        <v>0</v>
      </c>
      <c r="BN35" s="37">
        <f>BC35*'CDO Param'!G$6*AG35</f>
        <v>6122.3522699118748</v>
      </c>
      <c r="BO35" s="37">
        <f>BD35*'CDO Param'!H$6*AH35</f>
        <v>0</v>
      </c>
      <c r="BP35" s="37">
        <f>BE35*'CDO Param'!I$6*AI35</f>
        <v>0</v>
      </c>
      <c r="BQ35" s="37">
        <f>BF35*'CDO Param'!J$6*AJ35</f>
        <v>0</v>
      </c>
      <c r="BR35" s="37">
        <f>BG35*'CDO Param'!K$6*AK35</f>
        <v>0</v>
      </c>
      <c r="BS35" s="37">
        <f>BH35*'CDO Param'!L$6*AL35</f>
        <v>0</v>
      </c>
      <c r="BU35" s="38">
        <f t="shared" si="12"/>
        <v>6122.3522699118748</v>
      </c>
      <c r="CE35" s="5">
        <f>BU35/'CDO Param'!$M$6</f>
        <v>6.3774502811582034E-2</v>
      </c>
      <c r="CF35" s="5">
        <f t="shared" si="13"/>
        <v>1.3774502811582032E-2</v>
      </c>
      <c r="CG35" s="5">
        <f t="shared" si="14"/>
        <v>0.68872514057910161</v>
      </c>
    </row>
    <row r="36" spans="1:85" x14ac:dyDescent="0.2">
      <c r="A36" s="3">
        <v>33</v>
      </c>
      <c r="B36" s="3">
        <v>32</v>
      </c>
      <c r="C36">
        <v>-0.2667161425051745</v>
      </c>
      <c r="D36">
        <v>-1.0664621186151635</v>
      </c>
      <c r="E36">
        <v>-0.80941617852658965</v>
      </c>
      <c r="F36">
        <v>-1.0582880349829793</v>
      </c>
      <c r="G36">
        <v>-0.31773197406437248</v>
      </c>
      <c r="H36">
        <v>-0.21631308300129604</v>
      </c>
      <c r="I36">
        <v>-0.39560404729854781</v>
      </c>
      <c r="J36">
        <v>0.15329760572058149</v>
      </c>
      <c r="K36">
        <v>-0.38672169466735795</v>
      </c>
      <c r="L36">
        <v>0.60451611716416664</v>
      </c>
      <c r="M36">
        <v>1.201262875838438</v>
      </c>
      <c r="N36">
        <v>-1.0651001502992585</v>
      </c>
      <c r="O36">
        <v>-0.28943532015546225</v>
      </c>
      <c r="P36">
        <v>0.23485654310206883</v>
      </c>
      <c r="R36" s="33">
        <v>0.79517942471205227</v>
      </c>
      <c r="S36" s="33">
        <v>0.58059113546302132</v>
      </c>
      <c r="T36" s="33">
        <v>0.99521372699887201</v>
      </c>
      <c r="U36" s="33">
        <v>0.55710967004164569</v>
      </c>
      <c r="V36" s="33">
        <v>0.34222438993967341</v>
      </c>
      <c r="W36" s="33">
        <v>0.76532171609127975</v>
      </c>
      <c r="X36" s="33">
        <v>0.76208234613858272</v>
      </c>
      <c r="Y36" s="33">
        <v>0.31799155115987709</v>
      </c>
      <c r="Z36" s="33">
        <v>0.4840003440547736</v>
      </c>
      <c r="AA36" s="33">
        <v>0.59378252858006508</v>
      </c>
      <c r="AC36" s="36">
        <f t="shared" si="2"/>
        <v>0.91536917084902225</v>
      </c>
      <c r="AD36" s="36">
        <f t="shared" si="3"/>
        <v>0.63443731686659377</v>
      </c>
      <c r="AE36" s="36">
        <f t="shared" si="4"/>
        <v>0.99997926763338152</v>
      </c>
      <c r="AF36" s="36">
        <f t="shared" si="5"/>
        <v>0.59591557458752531</v>
      </c>
      <c r="AG36" s="36">
        <f t="shared" si="6"/>
        <v>0.24679163360596582</v>
      </c>
      <c r="AH36" s="36">
        <f t="shared" si="7"/>
        <v>0.88681783542420123</v>
      </c>
      <c r="AI36" s="36">
        <f t="shared" si="8"/>
        <v>0.88347844856211477</v>
      </c>
      <c r="AJ36" s="36">
        <f t="shared" si="9"/>
        <v>0.21292209254278291</v>
      </c>
      <c r="AK36" s="36">
        <f t="shared" si="10"/>
        <v>0.47295866917890278</v>
      </c>
      <c r="AL36" s="36">
        <f t="shared" si="11"/>
        <v>0.65568874466982174</v>
      </c>
      <c r="AN36">
        <f>SQRT(Correlation)*$F36 + SQRT('CDO Param'!C$17 - Correlation)*HLOOKUP('CDO Param'!C$12,$C$4:$E$1004,$A36,FALSE) + SQRT(1-Correlation)*G36</f>
        <v>-0.78690759734677673</v>
      </c>
      <c r="AO36">
        <f>SQRT(Correlation)*$F36 + SQRT('CDO Param'!D$17 - Correlation)*HLOOKUP('CDO Param'!D$12,$C$4:$E$1004,$A36,FALSE) + SQRT(1-Correlation)*H36</f>
        <v>-0.69069318928843171</v>
      </c>
      <c r="AP36">
        <f>SQRT(Correlation)*$F36 + SQRT('CDO Param'!E$17 - Correlation)*HLOOKUP('CDO Param'!E$12,$C$4:$E$1004,$A36,FALSE) + SQRT(1-Correlation)*I36</f>
        <v>-0.7805294717898501</v>
      </c>
      <c r="AQ36">
        <f>SQRT(Correlation)*$F36 + SQRT('CDO Param'!F$17 - Correlation)*HLOOKUP('CDO Param'!F$12,$C$4:$E$1004,$A36,FALSE) + SQRT(1-Correlation)*J36</f>
        <v>-0.37022014265412428</v>
      </c>
      <c r="AR36">
        <f>SQRT(Correlation)*$F36 + SQRT('CDO Param'!G$17 - Correlation)*HLOOKUP('CDO Param'!G$12,$C$4:$E$1004,$A36,FALSE) + SQRT(1-Correlation)*K36</f>
        <v>-0.88252743355708574</v>
      </c>
      <c r="AS36">
        <f>SQRT(Correlation)*$F36 + SQRT('CDO Param'!H$17 - Correlation)*HLOOKUP('CDO Param'!H$12,$C$4:$E$1004,$A36,FALSE) + SQRT(1-Correlation)*L36</f>
        <v>8.8013763460704775E-2</v>
      </c>
      <c r="AT36">
        <f>SQRT(Correlation)*$F36 + SQRT('CDO Param'!I$17 - Correlation)*HLOOKUP('CDO Param'!I$12,$C$4:$E$1004,$A36,FALSE) + SQRT(1-Correlation)*M36</f>
        <v>0.62396700604368149</v>
      </c>
      <c r="AU36">
        <f>SQRT(Correlation)*$F36 + SQRT('CDO Param'!J$17 - Correlation)*HLOOKUP('CDO Param'!J$12,$C$4:$E$1004,$A36,FALSE) + SQRT(1-Correlation)*N36</f>
        <v>-1.4156692428165307</v>
      </c>
      <c r="AV36">
        <f>SQRT(Correlation)*$F36 + SQRT('CDO Param'!K$17 - Correlation)*HLOOKUP('CDO Param'!K$12,$C$4:$E$1004,$A36,FALSE) + SQRT(1-Correlation)*O36</f>
        <v>-0.67980897357392256</v>
      </c>
      <c r="AW36">
        <f>SQRT(Correlation)*$F36 + SQRT('CDO Param'!L$17 - Correlation)*HLOOKUP('CDO Param'!L$12,$C$4:$E$1004,$A36,FALSE) + SQRT(1-Correlation)*P36</f>
        <v>-0.18242203959771902</v>
      </c>
      <c r="AY36" s="3">
        <f>IF(AN36&lt;'CDO Param'!C$13,1,0)</f>
        <v>0</v>
      </c>
      <c r="AZ36" s="3">
        <f>IF(AO36&lt;'CDO Param'!D$13,1,0)</f>
        <v>0</v>
      </c>
      <c r="BA36" s="3">
        <f>IF(AP36&lt;'CDO Param'!E$13,1,0)</f>
        <v>0</v>
      </c>
      <c r="BB36" s="3">
        <f>IF(AQ36&lt;'CDO Param'!F$13,1,0)</f>
        <v>0</v>
      </c>
      <c r="BC36" s="3">
        <f>IF(AR36&lt;'CDO Param'!G$13,1,0)</f>
        <v>1</v>
      </c>
      <c r="BD36" s="3">
        <f>IF(AS36&lt;'CDO Param'!H$13,1,0)</f>
        <v>0</v>
      </c>
      <c r="BE36" s="3">
        <f>IF(AT36&lt;'CDO Param'!I$13,1,0)</f>
        <v>0</v>
      </c>
      <c r="BF36" s="3">
        <f>IF(AU36&lt;'CDO Param'!J$13,1,0)</f>
        <v>0</v>
      </c>
      <c r="BG36" s="3">
        <f>IF(AV36&lt;'CDO Param'!K$13,1,0)</f>
        <v>0</v>
      </c>
      <c r="BH36" s="3">
        <f>IF(AW36&lt;'CDO Param'!L$13,1,0)</f>
        <v>0</v>
      </c>
      <c r="BJ36" s="37">
        <f>AY36*'CDO Param'!C$6*AC36</f>
        <v>0</v>
      </c>
      <c r="BK36" s="37">
        <f>AZ36*'CDO Param'!D$6*AD36</f>
        <v>0</v>
      </c>
      <c r="BL36" s="37">
        <f>BA36*'CDO Param'!E$6*AE36</f>
        <v>0</v>
      </c>
      <c r="BM36" s="37">
        <f>BB36*'CDO Param'!F$6*AF36</f>
        <v>0</v>
      </c>
      <c r="BN36" s="37">
        <f>BC36*'CDO Param'!G$6*AG36</f>
        <v>2467.9163360596581</v>
      </c>
      <c r="BO36" s="37">
        <f>BD36*'CDO Param'!H$6*AH36</f>
        <v>0</v>
      </c>
      <c r="BP36" s="37">
        <f>BE36*'CDO Param'!I$6*AI36</f>
        <v>0</v>
      </c>
      <c r="BQ36" s="37">
        <f>BF36*'CDO Param'!J$6*AJ36</f>
        <v>0</v>
      </c>
      <c r="BR36" s="37">
        <f>BG36*'CDO Param'!K$6*AK36</f>
        <v>0</v>
      </c>
      <c r="BS36" s="37">
        <f>BH36*'CDO Param'!L$6*AL36</f>
        <v>0</v>
      </c>
      <c r="BU36" s="38">
        <f t="shared" si="12"/>
        <v>2467.9163360596581</v>
      </c>
      <c r="CE36" s="5">
        <f>BU36/'CDO Param'!$M$6</f>
        <v>2.5707461833954771E-2</v>
      </c>
      <c r="CF36" s="5">
        <f t="shared" si="13"/>
        <v>0</v>
      </c>
      <c r="CG36" s="5">
        <f t="shared" si="14"/>
        <v>0</v>
      </c>
    </row>
    <row r="37" spans="1:85" x14ac:dyDescent="0.2">
      <c r="A37" s="3">
        <v>34</v>
      </c>
      <c r="B37" s="3">
        <v>33</v>
      </c>
      <c r="C37">
        <v>1.092314505513059</v>
      </c>
      <c r="D37">
        <v>1.9906292436644435</v>
      </c>
      <c r="E37">
        <v>-1.6060903362813406</v>
      </c>
      <c r="F37">
        <v>0.25745521270437166</v>
      </c>
      <c r="G37">
        <v>1.103180693462491</v>
      </c>
      <c r="H37">
        <v>-4.2048213799716905E-2</v>
      </c>
      <c r="I37">
        <v>0.39071665014489554</v>
      </c>
      <c r="J37">
        <v>-1.2453961062419694</v>
      </c>
      <c r="K37">
        <v>0.94963979790918529</v>
      </c>
      <c r="L37">
        <v>6.5135736804222688E-2</v>
      </c>
      <c r="M37">
        <v>1.4493480193777941</v>
      </c>
      <c r="N37">
        <v>0.43839804675371852</v>
      </c>
      <c r="O37">
        <v>-8.5186684373184107E-2</v>
      </c>
      <c r="P37">
        <v>-2.2734639060217887</v>
      </c>
      <c r="R37" s="33">
        <v>0.70295784515466442</v>
      </c>
      <c r="S37" s="33">
        <v>0.61250351444468998</v>
      </c>
      <c r="T37" s="33">
        <v>0.34656727190435271</v>
      </c>
      <c r="U37" s="33">
        <v>0.75613889645605292</v>
      </c>
      <c r="V37" s="33">
        <v>0.42643273688221012</v>
      </c>
      <c r="W37" s="33">
        <v>5.5008779305503137E-2</v>
      </c>
      <c r="X37" s="33">
        <v>0.53255378759119365</v>
      </c>
      <c r="Y37" s="33">
        <v>0.63150804519257886</v>
      </c>
      <c r="Z37" s="33">
        <v>0.75571555167237092</v>
      </c>
      <c r="AA37" s="33">
        <v>0.31127695753764217</v>
      </c>
      <c r="AC37" s="36">
        <f t="shared" si="2"/>
        <v>0.81472485712267639</v>
      </c>
      <c r="AD37" s="36">
        <f t="shared" si="3"/>
        <v>0.68525870812204803</v>
      </c>
      <c r="AE37" s="36">
        <f t="shared" si="4"/>
        <v>0.2530600312246209</v>
      </c>
      <c r="AF37" s="36">
        <f t="shared" si="5"/>
        <v>0.87723121914650148</v>
      </c>
      <c r="AG37" s="36">
        <f t="shared" si="6"/>
        <v>0.37700026716076596</v>
      </c>
      <c r="AH37" s="36">
        <f t="shared" si="7"/>
        <v>4.7032423501900148E-3</v>
      </c>
      <c r="AI37" s="36">
        <f t="shared" si="8"/>
        <v>0.55492712477340445</v>
      </c>
      <c r="AJ37" s="36">
        <f t="shared" si="9"/>
        <v>0.71445302892772367</v>
      </c>
      <c r="AK37" s="36">
        <f t="shared" si="10"/>
        <v>0.87678033442702508</v>
      </c>
      <c r="AL37" s="36">
        <f t="shared" si="11"/>
        <v>0.20388863189258261</v>
      </c>
      <c r="AN37">
        <f>SQRT(Correlation)*$F37 + SQRT('CDO Param'!C$17 - Correlation)*HLOOKUP('CDO Param'!C$12,$C$4:$E$1004,$A37,FALSE) + SQRT(1-Correlation)*G37</f>
        <v>1.4095010727872173</v>
      </c>
      <c r="AO37">
        <f>SQRT(Correlation)*$F37 + SQRT('CDO Param'!D$17 - Correlation)*HLOOKUP('CDO Param'!D$12,$C$4:$E$1004,$A37,FALSE) + SQRT(1-Correlation)*H37</f>
        <v>0.32304153602291996</v>
      </c>
      <c r="AP37">
        <f>SQRT(Correlation)*$F37 + SQRT('CDO Param'!E$17 - Correlation)*HLOOKUP('CDO Param'!E$12,$C$4:$E$1004,$A37,FALSE) + SQRT(1-Correlation)*I37</f>
        <v>0.74108010053120621</v>
      </c>
      <c r="AQ37">
        <f>SQRT(Correlation)*$F37 + SQRT('CDO Param'!F$17 - Correlation)*HLOOKUP('CDO Param'!F$12,$C$4:$E$1004,$A37,FALSE) + SQRT(1-Correlation)*J37</f>
        <v>-1.4592047156790637</v>
      </c>
      <c r="AR37">
        <f>SQRT(Correlation)*$F37 + SQRT('CDO Param'!G$17 - Correlation)*HLOOKUP('CDO Param'!G$12,$C$4:$E$1004,$A37,FALSE) + SQRT(1-Correlation)*K37</f>
        <v>0.62318918521034528</v>
      </c>
      <c r="AS37">
        <f>SQRT(Correlation)*$F37 + SQRT('CDO Param'!H$17 - Correlation)*HLOOKUP('CDO Param'!H$12,$C$4:$E$1004,$A37,FALSE) + SQRT(1-Correlation)*L37</f>
        <v>0.42472515977994874</v>
      </c>
      <c r="AT37">
        <f>SQRT(Correlation)*$F37 + SQRT('CDO Param'!I$17 - Correlation)*HLOOKUP('CDO Param'!I$12,$C$4:$E$1004,$A37,FALSE) + SQRT(1-Correlation)*M37</f>
        <v>1.0972540288161414</v>
      </c>
      <c r="AU37">
        <f>SQRT(Correlation)*$F37 + SQRT('CDO Param'!J$17 - Correlation)*HLOOKUP('CDO Param'!J$12,$C$4:$E$1004,$A37,FALSE) + SQRT(1-Correlation)*N37</f>
        <v>0.78631464512171889</v>
      </c>
      <c r="AV37">
        <f>SQRT(Correlation)*$F37 + SQRT('CDO Param'!K$17 - Correlation)*HLOOKUP('CDO Param'!K$12,$C$4:$E$1004,$A37,FALSE) + SQRT(1-Correlation)*O37</f>
        <v>0.28959855558735748</v>
      </c>
      <c r="AW37">
        <f>SQRT(Correlation)*$F37 + SQRT('CDO Param'!L$17 - Correlation)*HLOOKUP('CDO Param'!L$12,$C$4:$E$1004,$A37,FALSE) + SQRT(1-Correlation)*P37</f>
        <v>-1.7863834960950558</v>
      </c>
      <c r="AY37" s="3">
        <f>IF(AN37&lt;'CDO Param'!C$13,1,0)</f>
        <v>0</v>
      </c>
      <c r="AZ37" s="3">
        <f>IF(AO37&lt;'CDO Param'!D$13,1,0)</f>
        <v>0</v>
      </c>
      <c r="BA37" s="3">
        <f>IF(AP37&lt;'CDO Param'!E$13,1,0)</f>
        <v>0</v>
      </c>
      <c r="BB37" s="3">
        <f>IF(AQ37&lt;'CDO Param'!F$13,1,0)</f>
        <v>0</v>
      </c>
      <c r="BC37" s="3">
        <f>IF(AR37&lt;'CDO Param'!G$13,1,0)</f>
        <v>0</v>
      </c>
      <c r="BD37" s="3">
        <f>IF(AS37&lt;'CDO Param'!H$13,1,0)</f>
        <v>0</v>
      </c>
      <c r="BE37" s="3">
        <f>IF(AT37&lt;'CDO Param'!I$13,1,0)</f>
        <v>0</v>
      </c>
      <c r="BF37" s="3">
        <f>IF(AU37&lt;'CDO Param'!J$13,1,0)</f>
        <v>0</v>
      </c>
      <c r="BG37" s="3">
        <f>IF(AV37&lt;'CDO Param'!K$13,1,0)</f>
        <v>0</v>
      </c>
      <c r="BH37" s="3">
        <f>IF(AW37&lt;'CDO Param'!L$13,1,0)</f>
        <v>1</v>
      </c>
      <c r="BJ37" s="37">
        <f>AY37*'CDO Param'!C$6*AC37</f>
        <v>0</v>
      </c>
      <c r="BK37" s="37">
        <f>AZ37*'CDO Param'!D$6*AD37</f>
        <v>0</v>
      </c>
      <c r="BL37" s="37">
        <f>BA37*'CDO Param'!E$6*AE37</f>
        <v>0</v>
      </c>
      <c r="BM37" s="37">
        <f>BB37*'CDO Param'!F$6*AF37</f>
        <v>0</v>
      </c>
      <c r="BN37" s="37">
        <f>BC37*'CDO Param'!G$6*AG37</f>
        <v>0</v>
      </c>
      <c r="BO37" s="37">
        <f>BD37*'CDO Param'!H$6*AH37</f>
        <v>0</v>
      </c>
      <c r="BP37" s="37">
        <f>BE37*'CDO Param'!I$6*AI37</f>
        <v>0</v>
      </c>
      <c r="BQ37" s="37">
        <f>BF37*'CDO Param'!J$6*AJ37</f>
        <v>0</v>
      </c>
      <c r="BR37" s="37">
        <f>BG37*'CDO Param'!K$6*AK37</f>
        <v>0</v>
      </c>
      <c r="BS37" s="37">
        <f>BH37*'CDO Param'!L$6*AL37</f>
        <v>2038.8863189258261</v>
      </c>
      <c r="BU37" s="38">
        <f t="shared" si="12"/>
        <v>2038.8863189258261</v>
      </c>
      <c r="CE37" s="5">
        <f>BU37/'CDO Param'!$M$6</f>
        <v>2.1238399155477355E-2</v>
      </c>
      <c r="CF37" s="5">
        <f t="shared" si="13"/>
        <v>0</v>
      </c>
      <c r="CG37" s="5">
        <f t="shared" si="14"/>
        <v>0</v>
      </c>
    </row>
    <row r="38" spans="1:85" x14ac:dyDescent="0.2">
      <c r="A38" s="3">
        <v>35</v>
      </c>
      <c r="B38" s="3">
        <v>34</v>
      </c>
      <c r="C38">
        <v>-0.63117340687313117</v>
      </c>
      <c r="D38">
        <v>0.56018052418949082</v>
      </c>
      <c r="E38">
        <v>2.4482324079144746</v>
      </c>
      <c r="F38">
        <v>-0.17133515939349309</v>
      </c>
      <c r="G38">
        <v>-0.55217924455064349</v>
      </c>
      <c r="H38">
        <v>1.8324908523936756</v>
      </c>
      <c r="I38">
        <v>2.3089523892849684</v>
      </c>
      <c r="J38">
        <v>2.0592960936482996</v>
      </c>
      <c r="K38">
        <v>-0.37582140066660941</v>
      </c>
      <c r="L38">
        <v>0.51363258535275236</v>
      </c>
      <c r="M38">
        <v>0.8473944035358727</v>
      </c>
      <c r="N38">
        <v>0.53312078307499178</v>
      </c>
      <c r="O38">
        <v>0.65240101321251132</v>
      </c>
      <c r="P38">
        <v>-0.24917881091823801</v>
      </c>
      <c r="R38" s="33">
        <v>0.63182533515236594</v>
      </c>
      <c r="S38" s="33">
        <v>8.8407905813496515E-2</v>
      </c>
      <c r="T38" s="33">
        <v>0.87167300743594445</v>
      </c>
      <c r="U38" s="33">
        <v>0.20823597591753862</v>
      </c>
      <c r="V38" s="33">
        <v>0.82204724607153201</v>
      </c>
      <c r="W38" s="33">
        <v>0.14806472423861955</v>
      </c>
      <c r="X38" s="33">
        <v>0.52382027847870261</v>
      </c>
      <c r="Y38" s="33">
        <v>0.84742039155560567</v>
      </c>
      <c r="Z38" s="33">
        <v>0.59452087506396734</v>
      </c>
      <c r="AA38" s="33">
        <v>0.1123472000995405</v>
      </c>
      <c r="AC38" s="36">
        <f t="shared" si="2"/>
        <v>0.71493268228918971</v>
      </c>
      <c r="AD38" s="36">
        <f t="shared" si="3"/>
        <v>1.3454112497470184E-2</v>
      </c>
      <c r="AE38" s="36">
        <f t="shared" si="4"/>
        <v>0.96940855411947102</v>
      </c>
      <c r="AF38" s="36">
        <f t="shared" si="5"/>
        <v>8.7690006496386211E-2</v>
      </c>
      <c r="AG38" s="36">
        <f t="shared" si="6"/>
        <v>0.93752819084499661</v>
      </c>
      <c r="AH38" s="36">
        <f t="shared" si="7"/>
        <v>4.185690137921088E-2</v>
      </c>
      <c r="AI38" s="36">
        <f t="shared" si="8"/>
        <v>0.540232833461324</v>
      </c>
      <c r="AJ38" s="36">
        <f t="shared" si="9"/>
        <v>0.95530362611655351</v>
      </c>
      <c r="AK38" s="36">
        <f t="shared" si="10"/>
        <v>0.65686867322596365</v>
      </c>
      <c r="AL38" s="36">
        <f t="shared" si="11"/>
        <v>2.2832741178114912E-2</v>
      </c>
      <c r="AN38">
        <f>SQRT(Correlation)*$F38 + SQRT('CDO Param'!C$17 - Correlation)*HLOOKUP('CDO Param'!C$12,$C$4:$E$1004,$A38,FALSE) + SQRT(1-Correlation)*G38</f>
        <v>-0.49880267206188411</v>
      </c>
      <c r="AO38">
        <f>SQRT(Correlation)*$F38 + SQRT('CDO Param'!D$17 - Correlation)*HLOOKUP('CDO Param'!D$12,$C$4:$E$1004,$A38,FALSE) + SQRT(1-Correlation)*H38</f>
        <v>1.7634940202696909</v>
      </c>
      <c r="AP38">
        <f>SQRT(Correlation)*$F38 + SQRT('CDO Param'!E$17 - Correlation)*HLOOKUP('CDO Param'!E$12,$C$4:$E$1004,$A38,FALSE) + SQRT(1-Correlation)*I38</f>
        <v>1.9692908461389653</v>
      </c>
      <c r="AQ38">
        <f>SQRT(Correlation)*$F38 + SQRT('CDO Param'!F$17 - Correlation)*HLOOKUP('CDO Param'!F$12,$C$4:$E$1004,$A38,FALSE) + SQRT(1-Correlation)*J38</f>
        <v>2.446880283971141</v>
      </c>
      <c r="AR38">
        <f>SQRT(Correlation)*$F38 + SQRT('CDO Param'!G$17 - Correlation)*HLOOKUP('CDO Param'!G$12,$C$4:$E$1004,$A38,FALSE) + SQRT(1-Correlation)*K38</f>
        <v>0.13672498832397012</v>
      </c>
      <c r="AS38">
        <f>SQRT(Correlation)*$F38 + SQRT('CDO Param'!H$17 - Correlation)*HLOOKUP('CDO Param'!H$12,$C$4:$E$1004,$A38,FALSE) + SQRT(1-Correlation)*L38</f>
        <v>0.51231520983212275</v>
      </c>
      <c r="AT38">
        <f>SQRT(Correlation)*$F38 + SQRT('CDO Param'!I$17 - Correlation)*HLOOKUP('CDO Param'!I$12,$C$4:$E$1004,$A38,FALSE) + SQRT(1-Correlation)*M38</f>
        <v>1.2971693916822922</v>
      </c>
      <c r="AU38">
        <f>SQRT(Correlation)*$F38 + SQRT('CDO Param'!J$17 - Correlation)*HLOOKUP('CDO Param'!J$12,$C$4:$E$1004,$A38,FALSE) + SQRT(1-Correlation)*N38</f>
        <v>0.28458906117734345</v>
      </c>
      <c r="AV38">
        <f>SQRT(Correlation)*$F38 + SQRT('CDO Param'!K$17 - Correlation)*HLOOKUP('CDO Param'!K$12,$C$4:$E$1004,$A38,FALSE) + SQRT(1-Correlation)*O38</f>
        <v>0.39774822329642984</v>
      </c>
      <c r="AW38">
        <f>SQRT(Correlation)*$F38 + SQRT('CDO Param'!L$17 - Correlation)*HLOOKUP('CDO Param'!L$12,$C$4:$E$1004,$A38,FALSE) + SQRT(1-Correlation)*P38</f>
        <v>-0.45756549771573163</v>
      </c>
      <c r="AY38" s="3">
        <f>IF(AN38&lt;'CDO Param'!C$13,1,0)</f>
        <v>0</v>
      </c>
      <c r="AZ38" s="3">
        <f>IF(AO38&lt;'CDO Param'!D$13,1,0)</f>
        <v>0</v>
      </c>
      <c r="BA38" s="3">
        <f>IF(AP38&lt;'CDO Param'!E$13,1,0)</f>
        <v>0</v>
      </c>
      <c r="BB38" s="3">
        <f>IF(AQ38&lt;'CDO Param'!F$13,1,0)</f>
        <v>0</v>
      </c>
      <c r="BC38" s="3">
        <f>IF(AR38&lt;'CDO Param'!G$13,1,0)</f>
        <v>0</v>
      </c>
      <c r="BD38" s="3">
        <f>IF(AS38&lt;'CDO Param'!H$13,1,0)</f>
        <v>0</v>
      </c>
      <c r="BE38" s="3">
        <f>IF(AT38&lt;'CDO Param'!I$13,1,0)</f>
        <v>0</v>
      </c>
      <c r="BF38" s="3">
        <f>IF(AU38&lt;'CDO Param'!J$13,1,0)</f>
        <v>0</v>
      </c>
      <c r="BG38" s="3">
        <f>IF(AV38&lt;'CDO Param'!K$13,1,0)</f>
        <v>0</v>
      </c>
      <c r="BH38" s="3">
        <f>IF(AW38&lt;'CDO Param'!L$13,1,0)</f>
        <v>0</v>
      </c>
      <c r="BJ38" s="37">
        <f>AY38*'CDO Param'!C$6*AC38</f>
        <v>0</v>
      </c>
      <c r="BK38" s="37">
        <f>AZ38*'CDO Param'!D$6*AD38</f>
        <v>0</v>
      </c>
      <c r="BL38" s="37">
        <f>BA38*'CDO Param'!E$6*AE38</f>
        <v>0</v>
      </c>
      <c r="BM38" s="37">
        <f>BB38*'CDO Param'!F$6*AF38</f>
        <v>0</v>
      </c>
      <c r="BN38" s="37">
        <f>BC38*'CDO Param'!G$6*AG38</f>
        <v>0</v>
      </c>
      <c r="BO38" s="37">
        <f>BD38*'CDO Param'!H$6*AH38</f>
        <v>0</v>
      </c>
      <c r="BP38" s="37">
        <f>BE38*'CDO Param'!I$6*AI38</f>
        <v>0</v>
      </c>
      <c r="BQ38" s="37">
        <f>BF38*'CDO Param'!J$6*AJ38</f>
        <v>0</v>
      </c>
      <c r="BR38" s="37">
        <f>BG38*'CDO Param'!K$6*AK38</f>
        <v>0</v>
      </c>
      <c r="BS38" s="37">
        <f>BH38*'CDO Param'!L$6*AL38</f>
        <v>0</v>
      </c>
      <c r="BU38" s="38">
        <f t="shared" si="12"/>
        <v>0</v>
      </c>
      <c r="CE38" s="5">
        <f>BU38/'CDO Param'!$M$6</f>
        <v>0</v>
      </c>
      <c r="CF38" s="5">
        <f t="shared" si="13"/>
        <v>0</v>
      </c>
      <c r="CG38" s="5">
        <f t="shared" si="14"/>
        <v>0</v>
      </c>
    </row>
    <row r="39" spans="1:85" x14ac:dyDescent="0.2">
      <c r="A39" s="3">
        <v>36</v>
      </c>
      <c r="B39" s="3">
        <v>35</v>
      </c>
      <c r="C39">
        <v>1.1633983376668766</v>
      </c>
      <c r="D39">
        <v>-0.35670041143021081</v>
      </c>
      <c r="E39">
        <v>0.20000925360363908</v>
      </c>
      <c r="F39">
        <v>1.5077239368110895</v>
      </c>
      <c r="G39">
        <v>1.2225291357026435</v>
      </c>
      <c r="H39">
        <v>0.14972329154261388</v>
      </c>
      <c r="I39">
        <v>0.41733983380254358</v>
      </c>
      <c r="J39">
        <v>0.299421571980929</v>
      </c>
      <c r="K39">
        <v>6.4071628003148362E-2</v>
      </c>
      <c r="L39">
        <v>0.8571873877372127</v>
      </c>
      <c r="M39">
        <v>-0.35451535040920135</v>
      </c>
      <c r="N39">
        <v>-0.4299340616853442</v>
      </c>
      <c r="O39">
        <v>-0.91194806373096071</v>
      </c>
      <c r="P39">
        <v>-0.38924440559640061</v>
      </c>
      <c r="R39" s="33">
        <v>0.21939207297721508</v>
      </c>
      <c r="S39" s="33">
        <v>0.32257052805394426</v>
      </c>
      <c r="T39" s="33">
        <v>0.44286500264092582</v>
      </c>
      <c r="U39" s="33">
        <v>0.23209938604016761</v>
      </c>
      <c r="V39" s="33">
        <v>0.8943811770968052</v>
      </c>
      <c r="W39" s="33">
        <v>0.86444346600419075</v>
      </c>
      <c r="X39" s="33">
        <v>0.70133313243339446</v>
      </c>
      <c r="Y39" s="33">
        <v>0.30595680806131886</v>
      </c>
      <c r="Z39" s="33">
        <v>0.21607308658588356</v>
      </c>
      <c r="AA39" s="33">
        <v>0.54036624894494478</v>
      </c>
      <c r="AC39" s="36">
        <f t="shared" si="2"/>
        <v>9.8057499186106664E-2</v>
      </c>
      <c r="AD39" s="36">
        <f t="shared" si="3"/>
        <v>0.21917240723352743</v>
      </c>
      <c r="AE39" s="36">
        <f t="shared" si="4"/>
        <v>0.40404247077042216</v>
      </c>
      <c r="AF39" s="36">
        <f t="shared" si="5"/>
        <v>0.11055695727333244</v>
      </c>
      <c r="AG39" s="36">
        <f t="shared" si="6"/>
        <v>0.98007297651191294</v>
      </c>
      <c r="AH39" s="36">
        <f t="shared" si="7"/>
        <v>0.9654988031657592</v>
      </c>
      <c r="AI39" s="36">
        <f t="shared" si="8"/>
        <v>0.81263820952162269</v>
      </c>
      <c r="AJ39" s="36">
        <f t="shared" si="9"/>
        <v>0.19684519326447789</v>
      </c>
      <c r="AK39" s="36">
        <f t="shared" si="10"/>
        <v>9.4913430197316837E-2</v>
      </c>
      <c r="AL39" s="36">
        <f t="shared" si="11"/>
        <v>0.5680275457018773</v>
      </c>
      <c r="AN39">
        <f>SQRT(Correlation)*$F39 + SQRT('CDO Param'!C$17 - Correlation)*HLOOKUP('CDO Param'!C$12,$C$4:$E$1004,$A39,FALSE) + SQRT(1-Correlation)*G39</f>
        <v>1.5861320887742441</v>
      </c>
      <c r="AO39">
        <f>SQRT(Correlation)*$F39 + SQRT('CDO Param'!D$17 - Correlation)*HLOOKUP('CDO Param'!D$12,$C$4:$E$1004,$A39,FALSE) + SQRT(1-Correlation)*H39</f>
        <v>0.56837910236864175</v>
      </c>
      <c r="AP39">
        <f>SQRT(Correlation)*$F39 + SQRT('CDO Param'!E$17 - Correlation)*HLOOKUP('CDO Param'!E$12,$C$4:$E$1004,$A39,FALSE) + SQRT(1-Correlation)*I39</f>
        <v>1.1805137699647836</v>
      </c>
      <c r="AQ39">
        <f>SQRT(Correlation)*$F39 + SQRT('CDO Param'!F$17 - Correlation)*HLOOKUP('CDO Param'!F$12,$C$4:$E$1004,$A39,FALSE) + SQRT(1-Correlation)*J39</f>
        <v>0.8055638454408931</v>
      </c>
      <c r="AR39">
        <f>SQRT(Correlation)*$F39 + SQRT('CDO Param'!G$17 - Correlation)*HLOOKUP('CDO Param'!G$12,$C$4:$E$1004,$A39,FALSE) + SQRT(1-Correlation)*K39</f>
        <v>0.58229128439204858</v>
      </c>
      <c r="AS39">
        <f>SQRT(Correlation)*$F39 + SQRT('CDO Param'!H$17 - Correlation)*HLOOKUP('CDO Param'!H$12,$C$4:$E$1004,$A39,FALSE) + SQRT(1-Correlation)*L39</f>
        <v>1.2395384743988598</v>
      </c>
      <c r="AT39">
        <f>SQRT(Correlation)*$F39 + SQRT('CDO Param'!I$17 - Correlation)*HLOOKUP('CDO Param'!I$12,$C$4:$E$1004,$A39,FALSE) + SQRT(1-Correlation)*M39</f>
        <v>0.18518480919082142</v>
      </c>
      <c r="AU39">
        <f>SQRT(Correlation)*$F39 + SQRT('CDO Param'!J$17 - Correlation)*HLOOKUP('CDO Param'!J$12,$C$4:$E$1004,$A39,FALSE) + SQRT(1-Correlation)*N39</f>
        <v>0.37671917644122799</v>
      </c>
      <c r="AV39">
        <f>SQRT(Correlation)*$F39 + SQRT('CDO Param'!K$17 - Correlation)*HLOOKUP('CDO Param'!K$12,$C$4:$E$1004,$A39,FALSE) + SQRT(1-Correlation)*O39</f>
        <v>-8.0559456725934564E-2</v>
      </c>
      <c r="AW39">
        <f>SQRT(Correlation)*$F39 + SQRT('CDO Param'!L$17 - Correlation)*HLOOKUP('CDO Param'!L$12,$C$4:$E$1004,$A39,FALSE) + SQRT(1-Correlation)*P39</f>
        <v>0.41532077357622815</v>
      </c>
      <c r="AY39" s="3">
        <f>IF(AN39&lt;'CDO Param'!C$13,1,0)</f>
        <v>0</v>
      </c>
      <c r="AZ39" s="3">
        <f>IF(AO39&lt;'CDO Param'!D$13,1,0)</f>
        <v>0</v>
      </c>
      <c r="BA39" s="3">
        <f>IF(AP39&lt;'CDO Param'!E$13,1,0)</f>
        <v>0</v>
      </c>
      <c r="BB39" s="3">
        <f>IF(AQ39&lt;'CDO Param'!F$13,1,0)</f>
        <v>0</v>
      </c>
      <c r="BC39" s="3">
        <f>IF(AR39&lt;'CDO Param'!G$13,1,0)</f>
        <v>0</v>
      </c>
      <c r="BD39" s="3">
        <f>IF(AS39&lt;'CDO Param'!H$13,1,0)</f>
        <v>0</v>
      </c>
      <c r="BE39" s="3">
        <f>IF(AT39&lt;'CDO Param'!I$13,1,0)</f>
        <v>0</v>
      </c>
      <c r="BF39" s="3">
        <f>IF(AU39&lt;'CDO Param'!J$13,1,0)</f>
        <v>0</v>
      </c>
      <c r="BG39" s="3">
        <f>IF(AV39&lt;'CDO Param'!K$13,1,0)</f>
        <v>0</v>
      </c>
      <c r="BH39" s="3">
        <f>IF(AW39&lt;'CDO Param'!L$13,1,0)</f>
        <v>0</v>
      </c>
      <c r="BJ39" s="37">
        <f>AY39*'CDO Param'!C$6*AC39</f>
        <v>0</v>
      </c>
      <c r="BK39" s="37">
        <f>AZ39*'CDO Param'!D$6*AD39</f>
        <v>0</v>
      </c>
      <c r="BL39" s="37">
        <f>BA39*'CDO Param'!E$6*AE39</f>
        <v>0</v>
      </c>
      <c r="BM39" s="37">
        <f>BB39*'CDO Param'!F$6*AF39</f>
        <v>0</v>
      </c>
      <c r="BN39" s="37">
        <f>BC39*'CDO Param'!G$6*AG39</f>
        <v>0</v>
      </c>
      <c r="BO39" s="37">
        <f>BD39*'CDO Param'!H$6*AH39</f>
        <v>0</v>
      </c>
      <c r="BP39" s="37">
        <f>BE39*'CDO Param'!I$6*AI39</f>
        <v>0</v>
      </c>
      <c r="BQ39" s="37">
        <f>BF39*'CDO Param'!J$6*AJ39</f>
        <v>0</v>
      </c>
      <c r="BR39" s="37">
        <f>BG39*'CDO Param'!K$6*AK39</f>
        <v>0</v>
      </c>
      <c r="BS39" s="37">
        <f>BH39*'CDO Param'!L$6*AL39</f>
        <v>0</v>
      </c>
      <c r="BU39" s="38">
        <f t="shared" si="12"/>
        <v>0</v>
      </c>
      <c r="CE39" s="5">
        <f>BU39/'CDO Param'!$M$6</f>
        <v>0</v>
      </c>
      <c r="CF39" s="5">
        <f t="shared" si="13"/>
        <v>0</v>
      </c>
      <c r="CG39" s="5">
        <f t="shared" si="14"/>
        <v>0</v>
      </c>
    </row>
    <row r="40" spans="1:85" x14ac:dyDescent="0.2">
      <c r="A40" s="3">
        <v>37</v>
      </c>
      <c r="B40" s="3">
        <v>36</v>
      </c>
      <c r="C40">
        <v>-1.7540924091008492</v>
      </c>
      <c r="D40">
        <v>0.44981788960285485</v>
      </c>
      <c r="E40">
        <v>1.0040366760222241</v>
      </c>
      <c r="F40">
        <v>-0.35753600968746468</v>
      </c>
      <c r="G40">
        <v>-0.46167315304046497</v>
      </c>
      <c r="H40">
        <v>1.2886403055745177E-2</v>
      </c>
      <c r="I40">
        <v>1.2936743587488309</v>
      </c>
      <c r="J40">
        <v>0.76712012742063962</v>
      </c>
      <c r="K40">
        <v>-0.98729287856258452</v>
      </c>
      <c r="L40">
        <v>4.9884647523867898E-2</v>
      </c>
      <c r="M40">
        <v>0.99626959126908332</v>
      </c>
      <c r="N40">
        <v>-0.5804463398817461</v>
      </c>
      <c r="O40">
        <v>4.4569787860382348E-2</v>
      </c>
      <c r="P40">
        <v>-0.70594751377939247</v>
      </c>
      <c r="R40" s="33">
        <v>0.9355460176875563</v>
      </c>
      <c r="S40" s="33">
        <v>0.72191927475944129</v>
      </c>
      <c r="T40" s="33">
        <v>0.29725088192953303</v>
      </c>
      <c r="U40" s="33">
        <v>0.89557258966172704</v>
      </c>
      <c r="V40" s="33">
        <v>0.88851444464573381</v>
      </c>
      <c r="W40" s="33">
        <v>0.26227116084763369</v>
      </c>
      <c r="X40" s="33">
        <v>0.99140036617936589</v>
      </c>
      <c r="Y40" s="33">
        <v>0.46595437660159283</v>
      </c>
      <c r="Z40" s="33">
        <v>0.29520754297040752</v>
      </c>
      <c r="AA40" s="33">
        <v>0.55317470363954768</v>
      </c>
      <c r="AC40" s="36">
        <f t="shared" si="2"/>
        <v>0.99331659013538465</v>
      </c>
      <c r="AD40" s="36">
        <f t="shared" si="3"/>
        <v>0.8383279072771368</v>
      </c>
      <c r="AE40" s="36">
        <f t="shared" si="4"/>
        <v>0.18554265961683258</v>
      </c>
      <c r="AF40" s="36">
        <f t="shared" si="5"/>
        <v>0.98056536984688392</v>
      </c>
      <c r="AG40" s="36">
        <f t="shared" si="6"/>
        <v>0.97755125519945651</v>
      </c>
      <c r="AH40" s="36">
        <f t="shared" si="7"/>
        <v>0.14308902768343412</v>
      </c>
      <c r="AI40" s="36">
        <f t="shared" si="8"/>
        <v>0.99992376465205679</v>
      </c>
      <c r="AJ40" s="36">
        <f t="shared" si="9"/>
        <v>0.4425677103413202</v>
      </c>
      <c r="AK40" s="36">
        <f t="shared" si="10"/>
        <v>0.18293086849614065</v>
      </c>
      <c r="AL40" s="36">
        <f t="shared" si="11"/>
        <v>0.58938815328719996</v>
      </c>
      <c r="AN40">
        <f>SQRT(Correlation)*$F40 + SQRT('CDO Param'!C$17 - Correlation)*HLOOKUP('CDO Param'!C$12,$C$4:$E$1004,$A40,FALSE) + SQRT(1-Correlation)*G40</f>
        <v>-0.48743056705440929</v>
      </c>
      <c r="AO40">
        <f>SQRT(Correlation)*$F40 + SQRT('CDO Param'!D$17 - Correlation)*HLOOKUP('CDO Param'!D$12,$C$4:$E$1004,$A40,FALSE) + SQRT(1-Correlation)*H40</f>
        <v>-3.722384225566884E-2</v>
      </c>
      <c r="AP40">
        <f>SQRT(Correlation)*$F40 + SQRT('CDO Param'!E$17 - Correlation)*HLOOKUP('CDO Param'!E$12,$C$4:$E$1004,$A40,FALSE) + SQRT(1-Correlation)*I40</f>
        <v>0.65013521453648104</v>
      </c>
      <c r="AQ40">
        <f>SQRT(Correlation)*$F40 + SQRT('CDO Param'!F$17 - Correlation)*HLOOKUP('CDO Param'!F$12,$C$4:$E$1004,$A40,FALSE) + SQRT(1-Correlation)*J40</f>
        <v>0.83920066481716382</v>
      </c>
      <c r="AR40">
        <f>SQRT(Correlation)*$F40 + SQRT('CDO Param'!G$17 - Correlation)*HLOOKUP('CDO Param'!G$12,$C$4:$E$1004,$A40,FALSE) + SQRT(1-Correlation)*K40</f>
        <v>-0.82518165184171699</v>
      </c>
      <c r="AS40">
        <f>SQRT(Correlation)*$F40 + SQRT('CDO Param'!H$17 - Correlation)*HLOOKUP('CDO Param'!H$12,$C$4:$E$1004,$A40,FALSE) + SQRT(1-Correlation)*L40</f>
        <v>-2.1242256715710006E-3</v>
      </c>
      <c r="AT40">
        <f>SQRT(Correlation)*$F40 + SQRT('CDO Param'!I$17 - Correlation)*HLOOKUP('CDO Param'!I$12,$C$4:$E$1004,$A40,FALSE) + SQRT(1-Correlation)*M40</f>
        <v>1.0565909339274124</v>
      </c>
      <c r="AU40">
        <f>SQRT(Correlation)*$F40 + SQRT('CDO Param'!J$17 - Correlation)*HLOOKUP('CDO Param'!J$12,$C$4:$E$1004,$A40,FALSE) + SQRT(1-Correlation)*N40</f>
        <v>-1.1278117907851075</v>
      </c>
      <c r="AV40">
        <f>SQRT(Correlation)*$F40 + SQRT('CDO Param'!K$17 - Correlation)*HLOOKUP('CDO Param'!K$12,$C$4:$E$1004,$A40,FALSE) + SQRT(1-Correlation)*O40</f>
        <v>-0.534869429383944</v>
      </c>
      <c r="AW40">
        <f>SQRT(Correlation)*$F40 + SQRT('CDO Param'!L$17 - Correlation)*HLOOKUP('CDO Param'!L$12,$C$4:$E$1004,$A40,FALSE) + SQRT(1-Correlation)*P40</f>
        <v>-1.246872658347538</v>
      </c>
      <c r="AY40" s="3">
        <f>IF(AN40&lt;'CDO Param'!C$13,1,0)</f>
        <v>0</v>
      </c>
      <c r="AZ40" s="3">
        <f>IF(AO40&lt;'CDO Param'!D$13,1,0)</f>
        <v>0</v>
      </c>
      <c r="BA40" s="3">
        <f>IF(AP40&lt;'CDO Param'!E$13,1,0)</f>
        <v>0</v>
      </c>
      <c r="BB40" s="3">
        <f>IF(AQ40&lt;'CDO Param'!F$13,1,0)</f>
        <v>0</v>
      </c>
      <c r="BC40" s="3">
        <f>IF(AR40&lt;'CDO Param'!G$13,1,0)</f>
        <v>1</v>
      </c>
      <c r="BD40" s="3">
        <f>IF(AS40&lt;'CDO Param'!H$13,1,0)</f>
        <v>0</v>
      </c>
      <c r="BE40" s="3">
        <f>IF(AT40&lt;'CDO Param'!I$13,1,0)</f>
        <v>0</v>
      </c>
      <c r="BF40" s="3">
        <f>IF(AU40&lt;'CDO Param'!J$13,1,0)</f>
        <v>0</v>
      </c>
      <c r="BG40" s="3">
        <f>IF(AV40&lt;'CDO Param'!K$13,1,0)</f>
        <v>0</v>
      </c>
      <c r="BH40" s="3">
        <f>IF(AW40&lt;'CDO Param'!L$13,1,0)</f>
        <v>1</v>
      </c>
      <c r="BJ40" s="37">
        <f>AY40*'CDO Param'!C$6*AC40</f>
        <v>0</v>
      </c>
      <c r="BK40" s="37">
        <f>AZ40*'CDO Param'!D$6*AD40</f>
        <v>0</v>
      </c>
      <c r="BL40" s="37">
        <f>BA40*'CDO Param'!E$6*AE40</f>
        <v>0</v>
      </c>
      <c r="BM40" s="37">
        <f>BB40*'CDO Param'!F$6*AF40</f>
        <v>0</v>
      </c>
      <c r="BN40" s="37">
        <f>BC40*'CDO Param'!G$6*AG40</f>
        <v>9775.512551994565</v>
      </c>
      <c r="BO40" s="37">
        <f>BD40*'CDO Param'!H$6*AH40</f>
        <v>0</v>
      </c>
      <c r="BP40" s="37">
        <f>BE40*'CDO Param'!I$6*AI40</f>
        <v>0</v>
      </c>
      <c r="BQ40" s="37">
        <f>BF40*'CDO Param'!J$6*AJ40</f>
        <v>0</v>
      </c>
      <c r="BR40" s="37">
        <f>BG40*'CDO Param'!K$6*AK40</f>
        <v>0</v>
      </c>
      <c r="BS40" s="37">
        <f>BH40*'CDO Param'!L$6*AL40</f>
        <v>5893.8815328719993</v>
      </c>
      <c r="BU40" s="38">
        <f t="shared" si="12"/>
        <v>15669.394084866564</v>
      </c>
      <c r="CE40" s="5">
        <f>BU40/'CDO Param'!$M$6</f>
        <v>0.16322285505069337</v>
      </c>
      <c r="CF40" s="5">
        <f t="shared" si="13"/>
        <v>0.02</v>
      </c>
      <c r="CG40" s="5">
        <f t="shared" si="14"/>
        <v>1</v>
      </c>
    </row>
    <row r="41" spans="1:85" x14ac:dyDescent="0.2">
      <c r="A41" s="3">
        <v>38</v>
      </c>
      <c r="B41" s="3">
        <v>37</v>
      </c>
      <c r="C41">
        <v>7.7401409726007842E-2</v>
      </c>
      <c r="D41">
        <v>1.1224301488255151</v>
      </c>
      <c r="E41">
        <v>1.9135586626362056</v>
      </c>
      <c r="F41">
        <v>1.788466761354357</v>
      </c>
      <c r="G41">
        <v>0.40013446778175421</v>
      </c>
      <c r="H41">
        <v>6.5836047724587843E-3</v>
      </c>
      <c r="I41">
        <v>0.36390019886312075</v>
      </c>
      <c r="J41">
        <v>0.40621330299472902</v>
      </c>
      <c r="K41">
        <v>-1.3979024515720084</v>
      </c>
      <c r="L41">
        <v>0.17114530237449799</v>
      </c>
      <c r="M41">
        <v>-0.10669054972822778</v>
      </c>
      <c r="N41">
        <v>-3.3710421121213585E-2</v>
      </c>
      <c r="O41">
        <v>3.8669440982630476E-2</v>
      </c>
      <c r="P41">
        <v>0.56210410548374057</v>
      </c>
      <c r="R41" s="33">
        <v>0.20724406987765995</v>
      </c>
      <c r="S41" s="33">
        <v>0.15108243383051942</v>
      </c>
      <c r="T41" s="33">
        <v>0.24246538953970437</v>
      </c>
      <c r="U41" s="33">
        <v>0.11580199381141085</v>
      </c>
      <c r="V41" s="33">
        <v>0.28410998838213736</v>
      </c>
      <c r="W41" s="33">
        <v>3.6574738582863815E-2</v>
      </c>
      <c r="X41" s="33">
        <v>0.71163136219216105</v>
      </c>
      <c r="Y41" s="33">
        <v>0.38830436365134285</v>
      </c>
      <c r="Z41" s="33">
        <v>0.23143988811943675</v>
      </c>
      <c r="AA41" s="33">
        <v>0.8101996233734301</v>
      </c>
      <c r="AC41" s="36">
        <f t="shared" si="2"/>
        <v>8.6795981385000234E-2</v>
      </c>
      <c r="AD41" s="36">
        <f t="shared" si="3"/>
        <v>4.3743935172734061E-2</v>
      </c>
      <c r="AE41" s="36">
        <f t="shared" si="4"/>
        <v>0.12128781349923767</v>
      </c>
      <c r="AF41" s="36">
        <f t="shared" si="5"/>
        <v>2.4407572618733851E-2</v>
      </c>
      <c r="AG41" s="36">
        <f t="shared" si="6"/>
        <v>0.16902515945491858</v>
      </c>
      <c r="AH41" s="36">
        <f t="shared" si="7"/>
        <v>1.9009448308484871E-3</v>
      </c>
      <c r="AI41" s="36">
        <f t="shared" si="8"/>
        <v>0.82569487855577406</v>
      </c>
      <c r="AJ41" s="36">
        <f t="shared" si="9"/>
        <v>0.31600161449115283</v>
      </c>
      <c r="AK41" s="36">
        <f t="shared" si="10"/>
        <v>0.10989037754999509</v>
      </c>
      <c r="AL41" s="36">
        <f t="shared" si="11"/>
        <v>0.92817644039447456</v>
      </c>
      <c r="AN41">
        <f>SQRT(Correlation)*$F41 + SQRT('CDO Param'!C$17 - Correlation)*HLOOKUP('CDO Param'!C$12,$C$4:$E$1004,$A41,FALSE) + SQRT(1-Correlation)*G41</f>
        <v>1.1038993290258885</v>
      </c>
      <c r="AO41">
        <f>SQRT(Correlation)*$F41 + SQRT('CDO Param'!D$17 - Correlation)*HLOOKUP('CDO Param'!D$12,$C$4:$E$1004,$A41,FALSE) + SQRT(1-Correlation)*H41</f>
        <v>0.73054419835560425</v>
      </c>
      <c r="AP41">
        <f>SQRT(Correlation)*$F41 + SQRT('CDO Param'!E$17 - Correlation)*HLOOKUP('CDO Param'!E$12,$C$4:$E$1004,$A41,FALSE) + SQRT(1-Correlation)*I41</f>
        <v>0.93126737748324406</v>
      </c>
      <c r="AQ41">
        <f>SQRT(Correlation)*$F41 + SQRT('CDO Param'!F$17 - Correlation)*HLOOKUP('CDO Param'!F$12,$C$4:$E$1004,$A41,FALSE) + SQRT(1-Correlation)*J41</f>
        <v>1.3788153493943038</v>
      </c>
      <c r="AR41">
        <f>SQRT(Correlation)*$F41 + SQRT('CDO Param'!G$17 - Correlation)*HLOOKUP('CDO Param'!G$12,$C$4:$E$1004,$A41,FALSE) + SQRT(1-Correlation)*K41</f>
        <v>-0.33271913471295989</v>
      </c>
      <c r="AS41">
        <f>SQRT(Correlation)*$F41 + SQRT('CDO Param'!H$17 - Correlation)*HLOOKUP('CDO Param'!H$12,$C$4:$E$1004,$A41,FALSE) + SQRT(1-Correlation)*L41</f>
        <v>0.88666113236949806</v>
      </c>
      <c r="AT41">
        <f>SQRT(Correlation)*$F41 + SQRT('CDO Param'!I$17 - Correlation)*HLOOKUP('CDO Param'!I$12,$C$4:$E$1004,$A41,FALSE) + SQRT(1-Correlation)*M41</f>
        <v>0.89223203081027413</v>
      </c>
      <c r="AU41">
        <f>SQRT(Correlation)*$F41 + SQRT('CDO Param'!J$17 - Correlation)*HLOOKUP('CDO Param'!J$12,$C$4:$E$1004,$A41,FALSE) + SQRT(1-Correlation)*N41</f>
        <v>0.55406082317659622</v>
      </c>
      <c r="AV41">
        <f>SQRT(Correlation)*$F41 + SQRT('CDO Param'!K$17 - Correlation)*HLOOKUP('CDO Param'!K$12,$C$4:$E$1004,$A41,FALSE) + SQRT(1-Correlation)*O41</f>
        <v>0.62272638946971237</v>
      </c>
      <c r="AW41">
        <f>SQRT(Correlation)*$F41 + SQRT('CDO Param'!L$17 - Correlation)*HLOOKUP('CDO Param'!L$12,$C$4:$E$1004,$A41,FALSE) + SQRT(1-Correlation)*P41</f>
        <v>1.1193001133025897</v>
      </c>
      <c r="AY41" s="3">
        <f>IF(AN41&lt;'CDO Param'!C$13,1,0)</f>
        <v>0</v>
      </c>
      <c r="AZ41" s="3">
        <f>IF(AO41&lt;'CDO Param'!D$13,1,0)</f>
        <v>0</v>
      </c>
      <c r="BA41" s="3">
        <f>IF(AP41&lt;'CDO Param'!E$13,1,0)</f>
        <v>0</v>
      </c>
      <c r="BB41" s="3">
        <f>IF(AQ41&lt;'CDO Param'!F$13,1,0)</f>
        <v>0</v>
      </c>
      <c r="BC41" s="3">
        <f>IF(AR41&lt;'CDO Param'!G$13,1,0)</f>
        <v>1</v>
      </c>
      <c r="BD41" s="3">
        <f>IF(AS41&lt;'CDO Param'!H$13,1,0)</f>
        <v>0</v>
      </c>
      <c r="BE41" s="3">
        <f>IF(AT41&lt;'CDO Param'!I$13,1,0)</f>
        <v>0</v>
      </c>
      <c r="BF41" s="3">
        <f>IF(AU41&lt;'CDO Param'!J$13,1,0)</f>
        <v>0</v>
      </c>
      <c r="BG41" s="3">
        <f>IF(AV41&lt;'CDO Param'!K$13,1,0)</f>
        <v>0</v>
      </c>
      <c r="BH41" s="3">
        <f>IF(AW41&lt;'CDO Param'!L$13,1,0)</f>
        <v>0</v>
      </c>
      <c r="BJ41" s="37">
        <f>AY41*'CDO Param'!C$6*AC41</f>
        <v>0</v>
      </c>
      <c r="BK41" s="37">
        <f>AZ41*'CDO Param'!D$6*AD41</f>
        <v>0</v>
      </c>
      <c r="BL41" s="37">
        <f>BA41*'CDO Param'!E$6*AE41</f>
        <v>0</v>
      </c>
      <c r="BM41" s="37">
        <f>BB41*'CDO Param'!F$6*AF41</f>
        <v>0</v>
      </c>
      <c r="BN41" s="37">
        <f>BC41*'CDO Param'!G$6*AG41</f>
        <v>1690.2515945491859</v>
      </c>
      <c r="BO41" s="37">
        <f>BD41*'CDO Param'!H$6*AH41</f>
        <v>0</v>
      </c>
      <c r="BP41" s="37">
        <f>BE41*'CDO Param'!I$6*AI41</f>
        <v>0</v>
      </c>
      <c r="BQ41" s="37">
        <f>BF41*'CDO Param'!J$6*AJ41</f>
        <v>0</v>
      </c>
      <c r="BR41" s="37">
        <f>BG41*'CDO Param'!K$6*AK41</f>
        <v>0</v>
      </c>
      <c r="BS41" s="37">
        <f>BH41*'CDO Param'!L$6*AL41</f>
        <v>0</v>
      </c>
      <c r="BU41" s="38">
        <f t="shared" si="12"/>
        <v>1690.2515945491859</v>
      </c>
      <c r="CE41" s="5">
        <f>BU41/'CDO Param'!$M$6</f>
        <v>1.7606787443220688E-2</v>
      </c>
      <c r="CF41" s="5">
        <f t="shared" si="13"/>
        <v>0</v>
      </c>
      <c r="CG41" s="5">
        <f t="shared" si="14"/>
        <v>0</v>
      </c>
    </row>
    <row r="42" spans="1:85" x14ac:dyDescent="0.2">
      <c r="A42" s="3">
        <v>39</v>
      </c>
      <c r="B42" s="3">
        <v>38</v>
      </c>
      <c r="C42">
        <v>-2.2880703909322619</v>
      </c>
      <c r="D42">
        <v>-1.1375436770322267</v>
      </c>
      <c r="E42">
        <v>2.2336053007165901E-2</v>
      </c>
      <c r="F42">
        <v>2.5220651878044009</v>
      </c>
      <c r="G42">
        <v>1.681228241068311</v>
      </c>
      <c r="H42">
        <v>0.99736098491121083</v>
      </c>
      <c r="I42">
        <v>0.63955553741834592</v>
      </c>
      <c r="J42">
        <v>-1.4530314729199745E-2</v>
      </c>
      <c r="K42">
        <v>-1.4291890693129972</v>
      </c>
      <c r="L42">
        <v>-0.48118408813024871</v>
      </c>
      <c r="M42">
        <v>-0.1415503447788069</v>
      </c>
      <c r="N42">
        <v>0.15015075405244716</v>
      </c>
      <c r="O42">
        <v>-1.9103936210740358E-2</v>
      </c>
      <c r="P42">
        <v>-0.21295932128850836</v>
      </c>
      <c r="R42" s="33">
        <v>2.507003723879812E-2</v>
      </c>
      <c r="S42" s="33">
        <v>0.35211587248002918</v>
      </c>
      <c r="T42" s="33">
        <v>1.1468771850442873E-2</v>
      </c>
      <c r="U42" s="33">
        <v>0.75564849039337056</v>
      </c>
      <c r="V42" s="33">
        <v>0.1841780413799817</v>
      </c>
      <c r="W42" s="33">
        <v>0.48034147335232302</v>
      </c>
      <c r="X42" s="33">
        <v>9.9142632493350022E-2</v>
      </c>
      <c r="Y42" s="33">
        <v>0.29022431573375329</v>
      </c>
      <c r="Z42" s="33">
        <v>0.80007453719157473</v>
      </c>
      <c r="AA42" s="33">
        <v>0.85274657879618299</v>
      </c>
      <c r="AC42" s="36">
        <f t="shared" si="2"/>
        <v>8.2157027999798344E-4</v>
      </c>
      <c r="AD42" s="36">
        <f t="shared" si="3"/>
        <v>0.26115145572699877</v>
      </c>
      <c r="AE42" s="36">
        <f t="shared" si="4"/>
        <v>1.4454565167566834E-4</v>
      </c>
      <c r="AF42" s="36">
        <f t="shared" si="5"/>
        <v>0.87670883889824425</v>
      </c>
      <c r="AG42" s="36">
        <f t="shared" si="6"/>
        <v>6.7302664206799603E-2</v>
      </c>
      <c r="AH42" s="36">
        <f t="shared" si="7"/>
        <v>0.46678382986479966</v>
      </c>
      <c r="AI42" s="36">
        <f t="shared" si="8"/>
        <v>1.7330361279363393E-2</v>
      </c>
      <c r="AJ42" s="36">
        <f t="shared" si="9"/>
        <v>0.1766278856559623</v>
      </c>
      <c r="AK42" s="36">
        <f t="shared" si="10"/>
        <v>0.91965912397170513</v>
      </c>
      <c r="AL42" s="36">
        <f t="shared" si="11"/>
        <v>0.95864296604267407</v>
      </c>
      <c r="AN42">
        <f>SQRT(Correlation)*$F42 + SQRT('CDO Param'!C$17 - Correlation)*HLOOKUP('CDO Param'!C$12,$C$4:$E$1004,$A42,FALSE) + SQRT(1-Correlation)*G42</f>
        <v>2.2316272230154985</v>
      </c>
      <c r="AO42">
        <f>SQRT(Correlation)*$F42 + SQRT('CDO Param'!D$17 - Correlation)*HLOOKUP('CDO Param'!D$12,$C$4:$E$1004,$A42,FALSE) + SQRT(1-Correlation)*H42</f>
        <v>1.5828537790156254</v>
      </c>
      <c r="AP42">
        <f>SQRT(Correlation)*$F42 + SQRT('CDO Param'!E$17 - Correlation)*HLOOKUP('CDO Param'!E$12,$C$4:$E$1004,$A42,FALSE) + SQRT(1-Correlation)*I42</f>
        <v>0.79891617295101747</v>
      </c>
      <c r="AQ42">
        <f>SQRT(Correlation)*$F42 + SQRT('CDO Param'!F$17 - Correlation)*HLOOKUP('CDO Param'!F$12,$C$4:$E$1004,$A42,FALSE) + SQRT(1-Correlation)*J42</f>
        <v>0.78875686647651955</v>
      </c>
      <c r="AR42">
        <f>SQRT(Correlation)*$F42 + SQRT('CDO Param'!G$17 - Correlation)*HLOOKUP('CDO Param'!G$12,$C$4:$E$1004,$A42,FALSE) + SQRT(1-Correlation)*K42</f>
        <v>-0.55330626643806979</v>
      </c>
      <c r="AS42">
        <f>SQRT(Correlation)*$F42 + SQRT('CDO Param'!H$17 - Correlation)*HLOOKUP('CDO Param'!H$12,$C$4:$E$1004,$A42,FALSE) + SQRT(1-Correlation)*L42</f>
        <v>0.18018276280631562</v>
      </c>
      <c r="AT42">
        <f>SQRT(Correlation)*$F42 + SQRT('CDO Param'!I$17 - Correlation)*HLOOKUP('CDO Param'!I$12,$C$4:$E$1004,$A42,FALSE) + SQRT(1-Correlation)*M42</f>
        <v>0.66825508545058288</v>
      </c>
      <c r="AU42">
        <f>SQRT(Correlation)*$F42 + SQRT('CDO Param'!J$17 - Correlation)*HLOOKUP('CDO Param'!J$12,$C$4:$E$1004,$A42,FALSE) + SQRT(1-Correlation)*N42</f>
        <v>0.33462602898575933</v>
      </c>
      <c r="AV42">
        <f>SQRT(Correlation)*$F42 + SQRT('CDO Param'!K$17 - Correlation)*HLOOKUP('CDO Param'!K$12,$C$4:$E$1004,$A42,FALSE) + SQRT(1-Correlation)*O42</f>
        <v>0.17405693121636046</v>
      </c>
      <c r="AW42">
        <f>SQRT(Correlation)*$F42 + SQRT('CDO Param'!L$17 - Correlation)*HLOOKUP('CDO Param'!L$12,$C$4:$E$1004,$A42,FALSE) + SQRT(1-Correlation)*P42</f>
        <v>-9.8504348440688616E-3</v>
      </c>
      <c r="AY42" s="3">
        <f>IF(AN42&lt;'CDO Param'!C$13,1,0)</f>
        <v>0</v>
      </c>
      <c r="AZ42" s="3">
        <f>IF(AO42&lt;'CDO Param'!D$13,1,0)</f>
        <v>0</v>
      </c>
      <c r="BA42" s="3">
        <f>IF(AP42&lt;'CDO Param'!E$13,1,0)</f>
        <v>0</v>
      </c>
      <c r="BB42" s="3">
        <f>IF(AQ42&lt;'CDO Param'!F$13,1,0)</f>
        <v>0</v>
      </c>
      <c r="BC42" s="3">
        <f>IF(AR42&lt;'CDO Param'!G$13,1,0)</f>
        <v>1</v>
      </c>
      <c r="BD42" s="3">
        <f>IF(AS42&lt;'CDO Param'!H$13,1,0)</f>
        <v>0</v>
      </c>
      <c r="BE42" s="3">
        <f>IF(AT42&lt;'CDO Param'!I$13,1,0)</f>
        <v>0</v>
      </c>
      <c r="BF42" s="3">
        <f>IF(AU42&lt;'CDO Param'!J$13,1,0)</f>
        <v>0</v>
      </c>
      <c r="BG42" s="3">
        <f>IF(AV42&lt;'CDO Param'!K$13,1,0)</f>
        <v>0</v>
      </c>
      <c r="BH42" s="3">
        <f>IF(AW42&lt;'CDO Param'!L$13,1,0)</f>
        <v>0</v>
      </c>
      <c r="BJ42" s="37">
        <f>AY42*'CDO Param'!C$6*AC42</f>
        <v>0</v>
      </c>
      <c r="BK42" s="37">
        <f>AZ42*'CDO Param'!D$6*AD42</f>
        <v>0</v>
      </c>
      <c r="BL42" s="37">
        <f>BA42*'CDO Param'!E$6*AE42</f>
        <v>0</v>
      </c>
      <c r="BM42" s="37">
        <f>BB42*'CDO Param'!F$6*AF42</f>
        <v>0</v>
      </c>
      <c r="BN42" s="37">
        <f>BC42*'CDO Param'!G$6*AG42</f>
        <v>673.02664206799602</v>
      </c>
      <c r="BO42" s="37">
        <f>BD42*'CDO Param'!H$6*AH42</f>
        <v>0</v>
      </c>
      <c r="BP42" s="37">
        <f>BE42*'CDO Param'!I$6*AI42</f>
        <v>0</v>
      </c>
      <c r="BQ42" s="37">
        <f>BF42*'CDO Param'!J$6*AJ42</f>
        <v>0</v>
      </c>
      <c r="BR42" s="37">
        <f>BG42*'CDO Param'!K$6*AK42</f>
        <v>0</v>
      </c>
      <c r="BS42" s="37">
        <f>BH42*'CDO Param'!L$6*AL42</f>
        <v>0</v>
      </c>
      <c r="BU42" s="38">
        <f t="shared" si="12"/>
        <v>673.02664206799602</v>
      </c>
      <c r="CE42" s="5">
        <f>BU42/'CDO Param'!$M$6</f>
        <v>7.0106941882082923E-3</v>
      </c>
      <c r="CF42" s="5">
        <f t="shared" si="13"/>
        <v>0</v>
      </c>
      <c r="CG42" s="5">
        <f t="shared" si="14"/>
        <v>0</v>
      </c>
    </row>
    <row r="43" spans="1:85" x14ac:dyDescent="0.2">
      <c r="A43" s="3">
        <v>40</v>
      </c>
      <c r="B43" s="3">
        <v>39</v>
      </c>
      <c r="C43">
        <v>-0.45419938032864593</v>
      </c>
      <c r="D43">
        <v>-0.66875031734525692</v>
      </c>
      <c r="E43">
        <v>-9.6367784863105044E-2</v>
      </c>
      <c r="F43">
        <v>0.33753394745872356</v>
      </c>
      <c r="G43">
        <v>-0.20368361219880171</v>
      </c>
      <c r="H43">
        <v>-0.921563696465455</v>
      </c>
      <c r="I43">
        <v>2.6062116376124322</v>
      </c>
      <c r="J43">
        <v>-1.5050454749143682</v>
      </c>
      <c r="K43">
        <v>1.2159171092207544</v>
      </c>
      <c r="L43">
        <v>-5.3186113291303627E-2</v>
      </c>
      <c r="M43">
        <v>-1.6207832231884822</v>
      </c>
      <c r="N43">
        <v>1.2935652193846181</v>
      </c>
      <c r="O43">
        <v>-9.3632479547522962E-2</v>
      </c>
      <c r="P43">
        <v>0.28452973310777452</v>
      </c>
      <c r="R43" s="33">
        <v>0.11174982744816217</v>
      </c>
      <c r="S43" s="33">
        <v>0.179349921261589</v>
      </c>
      <c r="T43" s="33">
        <v>0.33412664352642679</v>
      </c>
      <c r="U43" s="33">
        <v>0.66649774865549882</v>
      </c>
      <c r="V43" s="33">
        <v>0.82766165296903893</v>
      </c>
      <c r="W43" s="33">
        <v>0.50940145063651798</v>
      </c>
      <c r="X43" s="33">
        <v>0.51018084795688323</v>
      </c>
      <c r="Y43" s="33">
        <v>0.60951161133568343</v>
      </c>
      <c r="Z43" s="33">
        <v>6.1651718831458931E-2</v>
      </c>
      <c r="AA43" s="33">
        <v>0.18043840033022612</v>
      </c>
      <c r="AC43" s="36">
        <f t="shared" si="2"/>
        <v>2.2566147008717022E-2</v>
      </c>
      <c r="AD43" s="36">
        <f t="shared" si="3"/>
        <v>6.3539984781601735E-2</v>
      </c>
      <c r="AE43" s="36">
        <f t="shared" si="4"/>
        <v>0.23526037415358111</v>
      </c>
      <c r="AF43" s="36">
        <f t="shared" si="5"/>
        <v>0.76562009713477885</v>
      </c>
      <c r="AG43" s="36">
        <f t="shared" si="6"/>
        <v>0.94172677758551604</v>
      </c>
      <c r="AH43" s="36">
        <f t="shared" si="7"/>
        <v>0.51589516097786503</v>
      </c>
      <c r="AI43" s="36">
        <f t="shared" si="8"/>
        <v>0.51721234776358305</v>
      </c>
      <c r="AJ43" s="36">
        <f t="shared" si="9"/>
        <v>0.68058379142335212</v>
      </c>
      <c r="AK43" s="36">
        <f t="shared" si="10"/>
        <v>6.0562370877118793E-3</v>
      </c>
      <c r="AL43" s="36">
        <f t="shared" si="11"/>
        <v>6.4378595102333375E-2</v>
      </c>
      <c r="AN43">
        <f>SQRT(Correlation)*$F43 + SQRT('CDO Param'!C$17 - Correlation)*HLOOKUP('CDO Param'!C$12,$C$4:$E$1004,$A43,FALSE) + SQRT(1-Correlation)*G43</f>
        <v>-0.18106921168298151</v>
      </c>
      <c r="AO43">
        <f>SQRT(Correlation)*$F43 + SQRT('CDO Param'!D$17 - Correlation)*HLOOKUP('CDO Param'!D$12,$C$4:$E$1004,$A43,FALSE) + SQRT(1-Correlation)*H43</f>
        <v>-0.86211005762985082</v>
      </c>
      <c r="AP43">
        <f>SQRT(Correlation)*$F43 + SQRT('CDO Param'!E$17 - Correlation)*HLOOKUP('CDO Param'!E$12,$C$4:$E$1004,$A43,FALSE) + SQRT(1-Correlation)*I43</f>
        <v>2.4590371973485858</v>
      </c>
      <c r="AQ43">
        <f>SQRT(Correlation)*$F43 + SQRT('CDO Param'!F$17 - Correlation)*HLOOKUP('CDO Param'!F$12,$C$4:$E$1004,$A43,FALSE) + SQRT(1-Correlation)*J43</f>
        <v>-1.3426223904775456</v>
      </c>
      <c r="AR43">
        <f>SQRT(Correlation)*$F43 + SQRT('CDO Param'!G$17 - Correlation)*HLOOKUP('CDO Param'!G$12,$C$4:$E$1004,$A43,FALSE) + SQRT(1-Correlation)*K43</f>
        <v>1.2387093677118111</v>
      </c>
      <c r="AS43">
        <f>SQRT(Correlation)*$F43 + SQRT('CDO Param'!H$17 - Correlation)*HLOOKUP('CDO Param'!H$12,$C$4:$E$1004,$A43,FALSE) + SQRT(1-Correlation)*L43</f>
        <v>-3.8294748071062625E-2</v>
      </c>
      <c r="AT43">
        <f>SQRT(Correlation)*$F43 + SQRT('CDO Param'!I$17 - Correlation)*HLOOKUP('CDO Param'!I$12,$C$4:$E$1004,$A43,FALSE) + SQRT(1-Correlation)*M43</f>
        <v>-1.4524208592191723</v>
      </c>
      <c r="AU43">
        <f>SQRT(Correlation)*$F43 + SQRT('CDO Param'!J$17 - Correlation)*HLOOKUP('CDO Param'!J$12,$C$4:$E$1004,$A43,FALSE) + SQRT(1-Correlation)*N43</f>
        <v>1.2137514641300287</v>
      </c>
      <c r="AV43">
        <f>SQRT(Correlation)*$F43 + SQRT('CDO Param'!K$17 - Correlation)*HLOOKUP('CDO Param'!K$12,$C$4:$E$1004,$A43,FALSE) + SQRT(1-Correlation)*O43</f>
        <v>-0.10225982394099843</v>
      </c>
      <c r="AW43">
        <f>SQRT(Correlation)*$F43 + SQRT('CDO Param'!L$17 - Correlation)*HLOOKUP('CDO Param'!L$12,$C$4:$E$1004,$A43,FALSE) + SQRT(1-Correlation)*P43</f>
        <v>0.2564963511589089</v>
      </c>
      <c r="AY43" s="3">
        <f>IF(AN43&lt;'CDO Param'!C$13,1,0)</f>
        <v>0</v>
      </c>
      <c r="AZ43" s="3">
        <f>IF(AO43&lt;'CDO Param'!D$13,1,0)</f>
        <v>0</v>
      </c>
      <c r="BA43" s="3">
        <f>IF(AP43&lt;'CDO Param'!E$13,1,0)</f>
        <v>0</v>
      </c>
      <c r="BB43" s="3">
        <f>IF(AQ43&lt;'CDO Param'!F$13,1,0)</f>
        <v>0</v>
      </c>
      <c r="BC43" s="3">
        <f>IF(AR43&lt;'CDO Param'!G$13,1,0)</f>
        <v>0</v>
      </c>
      <c r="BD43" s="3">
        <f>IF(AS43&lt;'CDO Param'!H$13,1,0)</f>
        <v>0</v>
      </c>
      <c r="BE43" s="3">
        <f>IF(AT43&lt;'CDO Param'!I$13,1,0)</f>
        <v>0</v>
      </c>
      <c r="BF43" s="3">
        <f>IF(AU43&lt;'CDO Param'!J$13,1,0)</f>
        <v>0</v>
      </c>
      <c r="BG43" s="3">
        <f>IF(AV43&lt;'CDO Param'!K$13,1,0)</f>
        <v>0</v>
      </c>
      <c r="BH43" s="3">
        <f>IF(AW43&lt;'CDO Param'!L$13,1,0)</f>
        <v>0</v>
      </c>
      <c r="BJ43" s="37">
        <f>AY43*'CDO Param'!C$6*AC43</f>
        <v>0</v>
      </c>
      <c r="BK43" s="37">
        <f>AZ43*'CDO Param'!D$6*AD43</f>
        <v>0</v>
      </c>
      <c r="BL43" s="37">
        <f>BA43*'CDO Param'!E$6*AE43</f>
        <v>0</v>
      </c>
      <c r="BM43" s="37">
        <f>BB43*'CDO Param'!F$6*AF43</f>
        <v>0</v>
      </c>
      <c r="BN43" s="37">
        <f>BC43*'CDO Param'!G$6*AG43</f>
        <v>0</v>
      </c>
      <c r="BO43" s="37">
        <f>BD43*'CDO Param'!H$6*AH43</f>
        <v>0</v>
      </c>
      <c r="BP43" s="37">
        <f>BE43*'CDO Param'!I$6*AI43</f>
        <v>0</v>
      </c>
      <c r="BQ43" s="37">
        <f>BF43*'CDO Param'!J$6*AJ43</f>
        <v>0</v>
      </c>
      <c r="BR43" s="37">
        <f>BG43*'CDO Param'!K$6*AK43</f>
        <v>0</v>
      </c>
      <c r="BS43" s="37">
        <f>BH43*'CDO Param'!L$6*AL43</f>
        <v>0</v>
      </c>
      <c r="BU43" s="38">
        <f t="shared" si="12"/>
        <v>0</v>
      </c>
      <c r="CE43" s="5">
        <f>BU43/'CDO Param'!$M$6</f>
        <v>0</v>
      </c>
      <c r="CF43" s="5">
        <f t="shared" si="13"/>
        <v>0</v>
      </c>
      <c r="CG43" s="5">
        <f t="shared" si="14"/>
        <v>0</v>
      </c>
    </row>
    <row r="44" spans="1:85" x14ac:dyDescent="0.2">
      <c r="A44" s="3">
        <v>41</v>
      </c>
      <c r="B44" s="3">
        <v>40</v>
      </c>
      <c r="C44">
        <v>1.0158191798836924</v>
      </c>
      <c r="D44">
        <v>-0.3904744971805485</v>
      </c>
      <c r="E44">
        <v>-0.26414681997266598</v>
      </c>
      <c r="F44">
        <v>-0.50261633077752776</v>
      </c>
      <c r="G44">
        <v>-1.1612155503826216</v>
      </c>
      <c r="H44">
        <v>3.6620804166886955E-2</v>
      </c>
      <c r="I44">
        <v>2.3205939214676619</v>
      </c>
      <c r="J44">
        <v>-0.4137677933613304</v>
      </c>
      <c r="K44">
        <v>-0.37676500141969882</v>
      </c>
      <c r="L44">
        <v>0.83137820183765143</v>
      </c>
      <c r="M44">
        <v>-0.86397903942270204</v>
      </c>
      <c r="N44">
        <v>-0.87267380877165124</v>
      </c>
      <c r="O44">
        <v>-0.82040969573426992</v>
      </c>
      <c r="P44">
        <v>-1.3022736311540939</v>
      </c>
      <c r="R44" s="33">
        <v>0.62819435011045743</v>
      </c>
      <c r="S44" s="33">
        <v>6.2442306458224683E-2</v>
      </c>
      <c r="T44" s="33">
        <v>0.46784464338228321</v>
      </c>
      <c r="U44" s="33">
        <v>6.4921326034200061E-2</v>
      </c>
      <c r="V44" s="33">
        <v>0.13272665680047435</v>
      </c>
      <c r="W44" s="33">
        <v>0.73692084557233417</v>
      </c>
      <c r="X44" s="33">
        <v>0.42865153422050717</v>
      </c>
      <c r="Y44" s="33">
        <v>0.3463356440636961</v>
      </c>
      <c r="Z44" s="33">
        <v>0.86316977854034382</v>
      </c>
      <c r="AA44" s="33">
        <v>0.2944679275594968</v>
      </c>
      <c r="AC44" s="36">
        <f t="shared" si="2"/>
        <v>0.70942785317325763</v>
      </c>
      <c r="AD44" s="36">
        <f t="shared" si="3"/>
        <v>6.2297607465385246E-3</v>
      </c>
      <c r="AE44" s="36">
        <f t="shared" si="4"/>
        <v>0.44574220315486229</v>
      </c>
      <c r="AF44" s="36">
        <f t="shared" si="5"/>
        <v>6.7912971884362561E-3</v>
      </c>
      <c r="AG44" s="36">
        <f t="shared" si="6"/>
        <v>3.2941029051684577E-2</v>
      </c>
      <c r="AH44" s="36">
        <f t="shared" si="7"/>
        <v>0.85598620877673237</v>
      </c>
      <c r="AI44" s="36">
        <f t="shared" si="8"/>
        <v>0.38062942863573518</v>
      </c>
      <c r="AJ44" s="36">
        <f t="shared" si="9"/>
        <v>0.25272425531074633</v>
      </c>
      <c r="AK44" s="36">
        <f t="shared" si="10"/>
        <v>0.96478408421397721</v>
      </c>
      <c r="AL44" s="36">
        <f t="shared" si="11"/>
        <v>0.18198938774914622</v>
      </c>
      <c r="AN44">
        <f>SQRT(Correlation)*$F44 + SQRT('CDO Param'!C$17 - Correlation)*HLOOKUP('CDO Param'!C$12,$C$4:$E$1004,$A44,FALSE) + SQRT(1-Correlation)*G44</f>
        <v>-1.3157884704972402</v>
      </c>
      <c r="AO44">
        <f>SQRT(Correlation)*$F44 + SQRT('CDO Param'!D$17 - Correlation)*HLOOKUP('CDO Param'!D$12,$C$4:$E$1004,$A44,FALSE) + SQRT(1-Correlation)*H44</f>
        <v>-0.17942112713840799</v>
      </c>
      <c r="AP44">
        <f>SQRT(Correlation)*$F44 + SQRT('CDO Param'!E$17 - Correlation)*HLOOKUP('CDO Param'!E$12,$C$4:$E$1004,$A44,FALSE) + SQRT(1-Correlation)*I44</f>
        <v>2.3113279481067424</v>
      </c>
      <c r="AQ44">
        <f>SQRT(Correlation)*$F44 + SQRT('CDO Param'!F$17 - Correlation)*HLOOKUP('CDO Param'!F$12,$C$4:$E$1004,$A44,FALSE) + SQRT(1-Correlation)*J44</f>
        <v>-0.61054085882839615</v>
      </c>
      <c r="AR44">
        <f>SQRT(Correlation)*$F44 + SQRT('CDO Param'!G$17 - Correlation)*HLOOKUP('CDO Param'!G$12,$C$4:$E$1004,$A44,FALSE) + SQRT(1-Correlation)*K44</f>
        <v>-0.5754369281321321</v>
      </c>
      <c r="AS44">
        <f>SQRT(Correlation)*$F44 + SQRT('CDO Param'!H$17 - Correlation)*HLOOKUP('CDO Param'!H$12,$C$4:$E$1004,$A44,FALSE) + SQRT(1-Correlation)*L44</f>
        <v>0.57455194203393667</v>
      </c>
      <c r="AT44">
        <f>SQRT(Correlation)*$F44 + SQRT('CDO Param'!I$17 - Correlation)*HLOOKUP('CDO Param'!I$12,$C$4:$E$1004,$A44,FALSE) + SQRT(1-Correlation)*M44</f>
        <v>-1.0376487485613295</v>
      </c>
      <c r="AU44">
        <f>SQRT(Correlation)*$F44 + SQRT('CDO Param'!J$17 - Correlation)*HLOOKUP('CDO Param'!J$12,$C$4:$E$1004,$A44,FALSE) + SQRT(1-Correlation)*N44</f>
        <v>-0.71807181377496754</v>
      </c>
      <c r="AV44">
        <f>SQRT(Correlation)*$F44 + SQRT('CDO Param'!K$17 - Correlation)*HLOOKUP('CDO Param'!K$12,$C$4:$E$1004,$A44,FALSE) + SQRT(1-Correlation)*O44</f>
        <v>-0.66848972264897977</v>
      </c>
      <c r="AW44">
        <f>SQRT(Correlation)*$F44 + SQRT('CDO Param'!L$17 - Correlation)*HLOOKUP('CDO Param'!L$12,$C$4:$E$1004,$A44,FALSE) + SQRT(1-Correlation)*P44</f>
        <v>-1.1256259901146581</v>
      </c>
      <c r="AY44" s="3">
        <f>IF(AN44&lt;'CDO Param'!C$13,1,0)</f>
        <v>0</v>
      </c>
      <c r="AZ44" s="3">
        <f>IF(AO44&lt;'CDO Param'!D$13,1,0)</f>
        <v>0</v>
      </c>
      <c r="BA44" s="3">
        <f>IF(AP44&lt;'CDO Param'!E$13,1,0)</f>
        <v>0</v>
      </c>
      <c r="BB44" s="3">
        <f>IF(AQ44&lt;'CDO Param'!F$13,1,0)</f>
        <v>0</v>
      </c>
      <c r="BC44" s="3">
        <f>IF(AR44&lt;'CDO Param'!G$13,1,0)</f>
        <v>1</v>
      </c>
      <c r="BD44" s="3">
        <f>IF(AS44&lt;'CDO Param'!H$13,1,0)</f>
        <v>0</v>
      </c>
      <c r="BE44" s="3">
        <f>IF(AT44&lt;'CDO Param'!I$13,1,0)</f>
        <v>0</v>
      </c>
      <c r="BF44" s="3">
        <f>IF(AU44&lt;'CDO Param'!J$13,1,0)</f>
        <v>0</v>
      </c>
      <c r="BG44" s="3">
        <f>IF(AV44&lt;'CDO Param'!K$13,1,0)</f>
        <v>0</v>
      </c>
      <c r="BH44" s="3">
        <f>IF(AW44&lt;'CDO Param'!L$13,1,0)</f>
        <v>1</v>
      </c>
      <c r="BJ44" s="37">
        <f>AY44*'CDO Param'!C$6*AC44</f>
        <v>0</v>
      </c>
      <c r="BK44" s="37">
        <f>AZ44*'CDO Param'!D$6*AD44</f>
        <v>0</v>
      </c>
      <c r="BL44" s="37">
        <f>BA44*'CDO Param'!E$6*AE44</f>
        <v>0</v>
      </c>
      <c r="BM44" s="37">
        <f>BB44*'CDO Param'!F$6*AF44</f>
        <v>0</v>
      </c>
      <c r="BN44" s="37">
        <f>BC44*'CDO Param'!G$6*AG44</f>
        <v>329.41029051684575</v>
      </c>
      <c r="BO44" s="37">
        <f>BD44*'CDO Param'!H$6*AH44</f>
        <v>0</v>
      </c>
      <c r="BP44" s="37">
        <f>BE44*'CDO Param'!I$6*AI44</f>
        <v>0</v>
      </c>
      <c r="BQ44" s="37">
        <f>BF44*'CDO Param'!J$6*AJ44</f>
        <v>0</v>
      </c>
      <c r="BR44" s="37">
        <f>BG44*'CDO Param'!K$6*AK44</f>
        <v>0</v>
      </c>
      <c r="BS44" s="37">
        <f>BH44*'CDO Param'!L$6*AL44</f>
        <v>1819.8938774914623</v>
      </c>
      <c r="BU44" s="38">
        <f t="shared" si="12"/>
        <v>2149.3041680083079</v>
      </c>
      <c r="CE44" s="5">
        <f>BU44/'CDO Param'!$M$6</f>
        <v>2.2388585083419874E-2</v>
      </c>
      <c r="CF44" s="5">
        <f t="shared" si="13"/>
        <v>0</v>
      </c>
      <c r="CG44" s="5">
        <f t="shared" si="14"/>
        <v>0</v>
      </c>
    </row>
    <row r="45" spans="1:85" x14ac:dyDescent="0.2">
      <c r="A45" s="3">
        <v>42</v>
      </c>
      <c r="B45" s="3">
        <v>41</v>
      </c>
      <c r="C45">
        <v>-0.27678879632730968</v>
      </c>
      <c r="D45">
        <v>0.73998648986162152</v>
      </c>
      <c r="E45">
        <v>-0.82436599768698215</v>
      </c>
      <c r="F45">
        <v>-1.6007516023819335</v>
      </c>
      <c r="G45">
        <v>0.27647047318168916</v>
      </c>
      <c r="H45">
        <v>1.2459531717468053</v>
      </c>
      <c r="I45">
        <v>1.2343798516667448</v>
      </c>
      <c r="J45">
        <v>1.452240212529432</v>
      </c>
      <c r="K45">
        <v>-0.16341232367267366</v>
      </c>
      <c r="L45">
        <v>0.45292040340427775</v>
      </c>
      <c r="M45">
        <v>0.34025106288027018</v>
      </c>
      <c r="N45">
        <v>0.32182470022235066</v>
      </c>
      <c r="O45">
        <v>0.41293105823569931</v>
      </c>
      <c r="P45">
        <v>7.503331289626658E-4</v>
      </c>
      <c r="R45" s="33">
        <v>0.12245849246273678</v>
      </c>
      <c r="S45" s="33">
        <v>0.15988282121712474</v>
      </c>
      <c r="T45" s="33">
        <v>0.15057619621538379</v>
      </c>
      <c r="U45" s="33">
        <v>0.73412979195552408</v>
      </c>
      <c r="V45" s="33">
        <v>0.51941339649232732</v>
      </c>
      <c r="W45" s="33">
        <v>0.78095484654463587</v>
      </c>
      <c r="X45" s="33">
        <v>0.50810587569517363</v>
      </c>
      <c r="Y45" s="33">
        <v>0.73545280878220354</v>
      </c>
      <c r="Z45" s="33">
        <v>0.75535720249421767</v>
      </c>
      <c r="AA45" s="33">
        <v>0.28850232031592277</v>
      </c>
      <c r="AC45" s="36">
        <f t="shared" si="2"/>
        <v>2.7601187722367426E-2</v>
      </c>
      <c r="AD45" s="36">
        <f t="shared" si="3"/>
        <v>4.9496613864422959E-2</v>
      </c>
      <c r="AE45" s="36">
        <f t="shared" si="4"/>
        <v>4.3424322868641091E-2</v>
      </c>
      <c r="AF45" s="36">
        <f t="shared" si="5"/>
        <v>0.8527708714384058</v>
      </c>
      <c r="AG45" s="36">
        <f t="shared" si="6"/>
        <v>0.53280264307621228</v>
      </c>
      <c r="AH45" s="36">
        <f t="shared" si="7"/>
        <v>0.90227349113209354</v>
      </c>
      <c r="AI45" s="36">
        <f t="shared" si="8"/>
        <v>0.51370536661611954</v>
      </c>
      <c r="AJ45" s="36">
        <f t="shared" si="9"/>
        <v>0.85429904544049073</v>
      </c>
      <c r="AK45" s="36">
        <f t="shared" si="10"/>
        <v>0.87639806291238154</v>
      </c>
      <c r="AL45" s="36">
        <f t="shared" si="11"/>
        <v>0.17447200735041368</v>
      </c>
      <c r="AN45">
        <f>SQRT(Correlation)*$F45 + SQRT('CDO Param'!C$17 - Correlation)*HLOOKUP('CDO Param'!C$12,$C$4:$E$1004,$A45,FALSE) + SQRT(1-Correlation)*G45</f>
        <v>-0.13926928986400494</v>
      </c>
      <c r="AO45">
        <f>SQRT(Correlation)*$F45 + SQRT('CDO Param'!D$17 - Correlation)*HLOOKUP('CDO Param'!D$12,$C$4:$E$1004,$A45,FALSE) + SQRT(1-Correlation)*H45</f>
        <v>0.7804627540136615</v>
      </c>
      <c r="AP45">
        <f>SQRT(Correlation)*$F45 + SQRT('CDO Param'!E$17 - Correlation)*HLOOKUP('CDO Param'!E$12,$C$4:$E$1004,$A45,FALSE) + SQRT(1-Correlation)*I45</f>
        <v>0.59160201348010188</v>
      </c>
      <c r="AQ45">
        <f>SQRT(Correlation)*$F45 + SQRT('CDO Param'!F$17 - Correlation)*HLOOKUP('CDO Param'!F$12,$C$4:$E$1004,$A45,FALSE) + SQRT(1-Correlation)*J45</f>
        <v>0.68718009029813554</v>
      </c>
      <c r="AR45">
        <f>SQRT(Correlation)*$F45 + SQRT('CDO Param'!G$17 - Correlation)*HLOOKUP('CDO Param'!G$12,$C$4:$E$1004,$A45,FALSE) + SQRT(1-Correlation)*K45</f>
        <v>-0.84556248624975527</v>
      </c>
      <c r="AS45">
        <f>SQRT(Correlation)*$F45 + SQRT('CDO Param'!H$17 - Correlation)*HLOOKUP('CDO Param'!H$12,$C$4:$E$1004,$A45,FALSE) + SQRT(1-Correlation)*L45</f>
        <v>2.812581188034341E-2</v>
      </c>
      <c r="AT45">
        <f>SQRT(Correlation)*$F45 + SQRT('CDO Param'!I$17 - Correlation)*HLOOKUP('CDO Param'!I$12,$C$4:$E$1004,$A45,FALSE) + SQRT(1-Correlation)*M45</f>
        <v>-0.36774544358741768</v>
      </c>
      <c r="AU45">
        <f>SQRT(Correlation)*$F45 + SQRT('CDO Param'!J$17 - Correlation)*HLOOKUP('CDO Param'!J$12,$C$4:$E$1004,$A45,FALSE) + SQRT(1-Correlation)*N45</f>
        <v>-0.27412381724515189</v>
      </c>
      <c r="AV45">
        <f>SQRT(Correlation)*$F45 + SQRT('CDO Param'!K$17 - Correlation)*HLOOKUP('CDO Param'!K$12,$C$4:$E$1004,$A45,FALSE) + SQRT(1-Correlation)*O45</f>
        <v>-0.18769273705167744</v>
      </c>
      <c r="AW45">
        <f>SQRT(Correlation)*$F45 + SQRT('CDO Param'!L$17 - Correlation)*HLOOKUP('CDO Param'!L$12,$C$4:$E$1004,$A45,FALSE) + SQRT(1-Correlation)*P45</f>
        <v>-0.57872170673878853</v>
      </c>
      <c r="AY45" s="3">
        <f>IF(AN45&lt;'CDO Param'!C$13,1,0)</f>
        <v>0</v>
      </c>
      <c r="AZ45" s="3">
        <f>IF(AO45&lt;'CDO Param'!D$13,1,0)</f>
        <v>0</v>
      </c>
      <c r="BA45" s="3">
        <f>IF(AP45&lt;'CDO Param'!E$13,1,0)</f>
        <v>0</v>
      </c>
      <c r="BB45" s="3">
        <f>IF(AQ45&lt;'CDO Param'!F$13,1,0)</f>
        <v>0</v>
      </c>
      <c r="BC45" s="3">
        <f>IF(AR45&lt;'CDO Param'!G$13,1,0)</f>
        <v>1</v>
      </c>
      <c r="BD45" s="3">
        <f>IF(AS45&lt;'CDO Param'!H$13,1,0)</f>
        <v>0</v>
      </c>
      <c r="BE45" s="3">
        <f>IF(AT45&lt;'CDO Param'!I$13,1,0)</f>
        <v>0</v>
      </c>
      <c r="BF45" s="3">
        <f>IF(AU45&lt;'CDO Param'!J$13,1,0)</f>
        <v>0</v>
      </c>
      <c r="BG45" s="3">
        <f>IF(AV45&lt;'CDO Param'!K$13,1,0)</f>
        <v>0</v>
      </c>
      <c r="BH45" s="3">
        <f>IF(AW45&lt;'CDO Param'!L$13,1,0)</f>
        <v>0</v>
      </c>
      <c r="BJ45" s="37">
        <f>AY45*'CDO Param'!C$6*AC45</f>
        <v>0</v>
      </c>
      <c r="BK45" s="37">
        <f>AZ45*'CDO Param'!D$6*AD45</f>
        <v>0</v>
      </c>
      <c r="BL45" s="37">
        <f>BA45*'CDO Param'!E$6*AE45</f>
        <v>0</v>
      </c>
      <c r="BM45" s="37">
        <f>BB45*'CDO Param'!F$6*AF45</f>
        <v>0</v>
      </c>
      <c r="BN45" s="37">
        <f>BC45*'CDO Param'!G$6*AG45</f>
        <v>5328.0264307621228</v>
      </c>
      <c r="BO45" s="37">
        <f>BD45*'CDO Param'!H$6*AH45</f>
        <v>0</v>
      </c>
      <c r="BP45" s="37">
        <f>BE45*'CDO Param'!I$6*AI45</f>
        <v>0</v>
      </c>
      <c r="BQ45" s="37">
        <f>BF45*'CDO Param'!J$6*AJ45</f>
        <v>0</v>
      </c>
      <c r="BR45" s="37">
        <f>BG45*'CDO Param'!K$6*AK45</f>
        <v>0</v>
      </c>
      <c r="BS45" s="37">
        <f>BH45*'CDO Param'!L$6*AL45</f>
        <v>0</v>
      </c>
      <c r="BU45" s="38">
        <f t="shared" si="12"/>
        <v>5328.0264307621228</v>
      </c>
      <c r="CE45" s="5">
        <f>BU45/'CDO Param'!$M$6</f>
        <v>5.5500275320438781E-2</v>
      </c>
      <c r="CF45" s="5">
        <f t="shared" si="13"/>
        <v>5.5002753204387786E-3</v>
      </c>
      <c r="CG45" s="5">
        <f t="shared" si="14"/>
        <v>0.27501376602193894</v>
      </c>
    </row>
    <row r="46" spans="1:85" x14ac:dyDescent="0.2">
      <c r="A46" s="3">
        <v>43</v>
      </c>
      <c r="B46" s="3">
        <v>42</v>
      </c>
      <c r="C46">
        <v>7.9921846918296069E-2</v>
      </c>
      <c r="D46">
        <v>-0.92688424047082663</v>
      </c>
      <c r="E46">
        <v>0.61626678871107288</v>
      </c>
      <c r="F46">
        <v>0.89119794211001135</v>
      </c>
      <c r="G46">
        <v>2.1869891497772187</v>
      </c>
      <c r="H46">
        <v>-0.12087866707588546</v>
      </c>
      <c r="I46">
        <v>1.8832815840141848</v>
      </c>
      <c r="J46">
        <v>0.34231106837978587</v>
      </c>
      <c r="K46">
        <v>0.39573023968841881</v>
      </c>
      <c r="L46">
        <v>-0.75151319833821617</v>
      </c>
      <c r="M46">
        <v>-0.59975491240038536</v>
      </c>
      <c r="N46">
        <v>0.65696440287865698</v>
      </c>
      <c r="O46">
        <v>-1.2818827599403448</v>
      </c>
      <c r="P46">
        <v>0.59741068980656564</v>
      </c>
      <c r="R46" s="33">
        <v>0.85849754971382097</v>
      </c>
      <c r="S46" s="33">
        <v>0.76831804018854999</v>
      </c>
      <c r="T46" s="33">
        <v>0.12130144896046326</v>
      </c>
      <c r="U46" s="33">
        <v>0.71345267850600769</v>
      </c>
      <c r="V46" s="33">
        <v>0.99916765047198519</v>
      </c>
      <c r="W46" s="33">
        <v>1.0701482654875834E-2</v>
      </c>
      <c r="X46" s="33">
        <v>0.85981898049815508</v>
      </c>
      <c r="Y46" s="33">
        <v>0.97760523249283682</v>
      </c>
      <c r="Z46" s="33">
        <v>0.61114250710752904</v>
      </c>
      <c r="AA46" s="33">
        <v>0.47211695624148331</v>
      </c>
      <c r="AC46" s="36">
        <f t="shared" si="2"/>
        <v>0.96209574642920948</v>
      </c>
      <c r="AD46" s="36">
        <f t="shared" si="3"/>
        <v>0.8898651770066045</v>
      </c>
      <c r="AE46" s="36">
        <f t="shared" si="4"/>
        <v>2.7030969363231239E-2</v>
      </c>
      <c r="AF46" s="36">
        <f t="shared" si="5"/>
        <v>0.8279616479668428</v>
      </c>
      <c r="AG46" s="36">
        <f t="shared" si="6"/>
        <v>0.99999957494181491</v>
      </c>
      <c r="AH46" s="36">
        <f t="shared" si="7"/>
        <v>1.2393090596245657E-4</v>
      </c>
      <c r="AI46" s="36">
        <f t="shared" si="8"/>
        <v>0.96286669279635062</v>
      </c>
      <c r="AJ46" s="36">
        <f t="shared" si="9"/>
        <v>0.99936060807753369</v>
      </c>
      <c r="AK46" s="36">
        <f t="shared" si="10"/>
        <v>0.68313462202202235</v>
      </c>
      <c r="AL46" s="36">
        <f t="shared" si="11"/>
        <v>0.45292583334869568</v>
      </c>
      <c r="AN46">
        <f>SQRT(Correlation)*$F46 + SQRT('CDO Param'!C$17 - Correlation)*HLOOKUP('CDO Param'!C$12,$C$4:$E$1004,$A46,FALSE) + SQRT(1-Correlation)*G46</f>
        <v>2.2255003873612202</v>
      </c>
      <c r="AO46">
        <f>SQRT(Correlation)*$F46 + SQRT('CDO Param'!D$17 - Correlation)*HLOOKUP('CDO Param'!D$12,$C$4:$E$1004,$A46,FALSE) + SQRT(1-Correlation)*H46</f>
        <v>3.6064735404378295E-2</v>
      </c>
      <c r="AP46">
        <f>SQRT(Correlation)*$F46 + SQRT('CDO Param'!E$17 - Correlation)*HLOOKUP('CDO Param'!E$12,$C$4:$E$1004,$A46,FALSE) + SQRT(1-Correlation)*I46</f>
        <v>2.089604651719303</v>
      </c>
      <c r="AQ46">
        <f>SQRT(Correlation)*$F46 + SQRT('CDO Param'!F$17 - Correlation)*HLOOKUP('CDO Param'!F$12,$C$4:$E$1004,$A46,FALSE) + SQRT(1-Correlation)*J46</f>
        <v>0.74436777080532823</v>
      </c>
      <c r="AR46">
        <f>SQRT(Correlation)*$F46 + SQRT('CDO Param'!G$17 - Correlation)*HLOOKUP('CDO Param'!G$12,$C$4:$E$1004,$A46,FALSE) + SQRT(1-Correlation)*K46</f>
        <v>0.79504564642152742</v>
      </c>
      <c r="AS46">
        <f>SQRT(Correlation)*$F46 + SQRT('CDO Param'!H$17 - Correlation)*HLOOKUP('CDO Param'!H$12,$C$4:$E$1004,$A46,FALSE) + SQRT(1-Correlation)*L46</f>
        <v>-0.56220771157810945</v>
      </c>
      <c r="AT46">
        <f>SQRT(Correlation)*$F46 + SQRT('CDO Param'!I$17 - Correlation)*HLOOKUP('CDO Param'!I$12,$C$4:$E$1004,$A46,FALSE) + SQRT(1-Correlation)*M46</f>
        <v>-0.14935449082239655</v>
      </c>
      <c r="AU46">
        <f>SQRT(Correlation)*$F46 + SQRT('CDO Param'!J$17 - Correlation)*HLOOKUP('CDO Param'!J$12,$C$4:$E$1004,$A46,FALSE) + SQRT(1-Correlation)*N46</f>
        <v>0.92621802386364149</v>
      </c>
      <c r="AV46">
        <f>SQRT(Correlation)*$F46 + SQRT('CDO Param'!K$17 - Correlation)*HLOOKUP('CDO Param'!K$12,$C$4:$E$1004,$A46,FALSE) + SQRT(1-Correlation)*O46</f>
        <v>-0.91313389697537062</v>
      </c>
      <c r="AW46">
        <f>SQRT(Correlation)*$F46 + SQRT('CDO Param'!L$17 - Correlation)*HLOOKUP('CDO Param'!L$12,$C$4:$E$1004,$A46,FALSE) + SQRT(1-Correlation)*P46</f>
        <v>0.86972041093525587</v>
      </c>
      <c r="AY46" s="3">
        <f>IF(AN46&lt;'CDO Param'!C$13,1,0)</f>
        <v>0</v>
      </c>
      <c r="AZ46" s="3">
        <f>IF(AO46&lt;'CDO Param'!D$13,1,0)</f>
        <v>0</v>
      </c>
      <c r="BA46" s="3">
        <f>IF(AP46&lt;'CDO Param'!E$13,1,0)</f>
        <v>0</v>
      </c>
      <c r="BB46" s="3">
        <f>IF(AQ46&lt;'CDO Param'!F$13,1,0)</f>
        <v>0</v>
      </c>
      <c r="BC46" s="3">
        <f>IF(AR46&lt;'CDO Param'!G$13,1,0)</f>
        <v>0</v>
      </c>
      <c r="BD46" s="3">
        <f>IF(AS46&lt;'CDO Param'!H$13,1,0)</f>
        <v>0</v>
      </c>
      <c r="BE46" s="3">
        <f>IF(AT46&lt;'CDO Param'!I$13,1,0)</f>
        <v>0</v>
      </c>
      <c r="BF46" s="3">
        <f>IF(AU46&lt;'CDO Param'!J$13,1,0)</f>
        <v>0</v>
      </c>
      <c r="BG46" s="3">
        <f>IF(AV46&lt;'CDO Param'!K$13,1,0)</f>
        <v>0</v>
      </c>
      <c r="BH46" s="3">
        <f>IF(AW46&lt;'CDO Param'!L$13,1,0)</f>
        <v>0</v>
      </c>
      <c r="BJ46" s="37">
        <f>AY46*'CDO Param'!C$6*AC46</f>
        <v>0</v>
      </c>
      <c r="BK46" s="37">
        <f>AZ46*'CDO Param'!D$6*AD46</f>
        <v>0</v>
      </c>
      <c r="BL46" s="37">
        <f>BA46*'CDO Param'!E$6*AE46</f>
        <v>0</v>
      </c>
      <c r="BM46" s="37">
        <f>BB46*'CDO Param'!F$6*AF46</f>
        <v>0</v>
      </c>
      <c r="BN46" s="37">
        <f>BC46*'CDO Param'!G$6*AG46</f>
        <v>0</v>
      </c>
      <c r="BO46" s="37">
        <f>BD46*'CDO Param'!H$6*AH46</f>
        <v>0</v>
      </c>
      <c r="BP46" s="37">
        <f>BE46*'CDO Param'!I$6*AI46</f>
        <v>0</v>
      </c>
      <c r="BQ46" s="37">
        <f>BF46*'CDO Param'!J$6*AJ46</f>
        <v>0</v>
      </c>
      <c r="BR46" s="37">
        <f>BG46*'CDO Param'!K$6*AK46</f>
        <v>0</v>
      </c>
      <c r="BS46" s="37">
        <f>BH46*'CDO Param'!L$6*AL46</f>
        <v>0</v>
      </c>
      <c r="BU46" s="38">
        <f t="shared" si="12"/>
        <v>0</v>
      </c>
      <c r="CE46" s="5">
        <f>BU46/'CDO Param'!$M$6</f>
        <v>0</v>
      </c>
      <c r="CF46" s="5">
        <f t="shared" si="13"/>
        <v>0</v>
      </c>
      <c r="CG46" s="5">
        <f t="shared" si="14"/>
        <v>0</v>
      </c>
    </row>
    <row r="47" spans="1:85" x14ac:dyDescent="0.2">
      <c r="A47" s="3">
        <v>44</v>
      </c>
      <c r="B47" s="3">
        <v>43</v>
      </c>
      <c r="C47">
        <v>-1.1735619409591891</v>
      </c>
      <c r="D47">
        <v>-0.57550892051949631</v>
      </c>
      <c r="E47">
        <v>8.0035533756017685E-2</v>
      </c>
      <c r="F47">
        <v>0.35089897210127674</v>
      </c>
      <c r="G47">
        <v>1.1904148777830414</v>
      </c>
      <c r="H47">
        <v>0.14755187294213101</v>
      </c>
      <c r="I47">
        <v>-0.62853587223798968</v>
      </c>
      <c r="J47">
        <v>1.531693669676315</v>
      </c>
      <c r="K47">
        <v>8.3130089478800073E-2</v>
      </c>
      <c r="L47">
        <v>-0.68269400799181312</v>
      </c>
      <c r="M47">
        <v>-1.609705577720888</v>
      </c>
      <c r="N47">
        <v>-1.5786554286023602</v>
      </c>
      <c r="O47">
        <v>-1.9142589735565707E-2</v>
      </c>
      <c r="P47">
        <v>-1.0238363756798208</v>
      </c>
      <c r="R47" s="33">
        <v>0.86968355061005964</v>
      </c>
      <c r="S47" s="33">
        <v>0.77143510327275611</v>
      </c>
      <c r="T47" s="33">
        <v>0.50978070521251329</v>
      </c>
      <c r="U47" s="33">
        <v>0.88431250671125594</v>
      </c>
      <c r="V47" s="33">
        <v>0.64030029607950723</v>
      </c>
      <c r="W47" s="33">
        <v>0.52707620827810664</v>
      </c>
      <c r="X47" s="33">
        <v>0.56983253013800483</v>
      </c>
      <c r="Y47" s="33">
        <v>0.17533402944697721</v>
      </c>
      <c r="Z47" s="33">
        <v>0.8390329153458741</v>
      </c>
      <c r="AA47" s="33">
        <v>0.62620821810616567</v>
      </c>
      <c r="AC47" s="36">
        <f t="shared" si="2"/>
        <v>0.96835756457894795</v>
      </c>
      <c r="AD47" s="36">
        <f t="shared" si="3"/>
        <v>0.89299275145166868</v>
      </c>
      <c r="AE47" s="36">
        <f t="shared" si="4"/>
        <v>0.51653611959386314</v>
      </c>
      <c r="AF47" s="36">
        <f t="shared" si="5"/>
        <v>0.97564552482927802</v>
      </c>
      <c r="AG47" s="36">
        <f t="shared" si="6"/>
        <v>0.72764393684613249</v>
      </c>
      <c r="AH47" s="36">
        <f t="shared" si="7"/>
        <v>0.54571626013699293</v>
      </c>
      <c r="AI47" s="36">
        <f t="shared" si="8"/>
        <v>0.61688680086292391</v>
      </c>
      <c r="AJ47" s="36">
        <f t="shared" si="9"/>
        <v>6.0494759529489787E-2</v>
      </c>
      <c r="AK47" s="36">
        <f t="shared" si="10"/>
        <v>0.94976890684108439</v>
      </c>
      <c r="AL47" s="36">
        <f t="shared" si="11"/>
        <v>0.70640226450683885</v>
      </c>
      <c r="AN47">
        <f>SQRT(Correlation)*$F47 + SQRT('CDO Param'!C$17 - Correlation)*HLOOKUP('CDO Param'!C$12,$C$4:$E$1004,$A47,FALSE) + SQRT(1-Correlation)*G47</f>
        <v>1.1589014582822694</v>
      </c>
      <c r="AO47">
        <f>SQRT(Correlation)*$F47 + SQRT('CDO Param'!D$17 - Correlation)*HLOOKUP('CDO Param'!D$12,$C$4:$E$1004,$A47,FALSE) + SQRT(1-Correlation)*H47</f>
        <v>0.16955474343492558</v>
      </c>
      <c r="AP47">
        <f>SQRT(Correlation)*$F47 + SQRT('CDO Param'!E$17 - Correlation)*HLOOKUP('CDO Param'!E$12,$C$4:$E$1004,$A47,FALSE) + SQRT(1-Correlation)*I47</f>
        <v>-0.79581279056342891</v>
      </c>
      <c r="AQ47">
        <f>SQRT(Correlation)*$F47 + SQRT('CDO Param'!F$17 - Correlation)*HLOOKUP('CDO Param'!F$12,$C$4:$E$1004,$A47,FALSE) + SQRT(1-Correlation)*J47</f>
        <v>1.5819526896062057</v>
      </c>
      <c r="AR47">
        <f>SQRT(Correlation)*$F47 + SQRT('CDO Param'!G$17 - Correlation)*HLOOKUP('CDO Param'!G$12,$C$4:$E$1004,$A47,FALSE) + SQRT(1-Correlation)*K47</f>
        <v>0.20772461490856731</v>
      </c>
      <c r="AS47">
        <f>SQRT(Correlation)*$F47 + SQRT('CDO Param'!H$17 - Correlation)*HLOOKUP('CDO Param'!H$12,$C$4:$E$1004,$A47,FALSE) + SQRT(1-Correlation)*L47</f>
        <v>-0.61808565708234264</v>
      </c>
      <c r="AT47">
        <f>SQRT(Correlation)*$F47 + SQRT('CDO Param'!I$17 - Correlation)*HLOOKUP('CDO Param'!I$12,$C$4:$E$1004,$A47,FALSE) + SQRT(1-Correlation)*M47</f>
        <v>-1.3982403089079747</v>
      </c>
      <c r="AU47">
        <f>SQRT(Correlation)*$F47 + SQRT('CDO Param'!J$17 - Correlation)*HLOOKUP('CDO Param'!J$12,$C$4:$E$1004,$A47,FALSE) + SQRT(1-Correlation)*N47</f>
        <v>-1.6971753448374709</v>
      </c>
      <c r="AV47">
        <f>SQRT(Correlation)*$F47 + SQRT('CDO Param'!K$17 - Correlation)*HLOOKUP('CDO Param'!K$12,$C$4:$E$1004,$A47,FALSE) + SQRT(1-Correlation)*O47</f>
        <v>-0.21769156150920099</v>
      </c>
      <c r="AW47">
        <f>SQRT(Correlation)*$F47 + SQRT('CDO Param'!L$17 - Correlation)*HLOOKUP('CDO Param'!L$12,$C$4:$E$1004,$A47,FALSE) + SQRT(1-Correlation)*P47</f>
        <v>-1.1708277758896537</v>
      </c>
      <c r="AY47" s="3">
        <f>IF(AN47&lt;'CDO Param'!C$13,1,0)</f>
        <v>0</v>
      </c>
      <c r="AZ47" s="3">
        <f>IF(AO47&lt;'CDO Param'!D$13,1,0)</f>
        <v>0</v>
      </c>
      <c r="BA47" s="3">
        <f>IF(AP47&lt;'CDO Param'!E$13,1,0)</f>
        <v>0</v>
      </c>
      <c r="BB47" s="3">
        <f>IF(AQ47&lt;'CDO Param'!F$13,1,0)</f>
        <v>0</v>
      </c>
      <c r="BC47" s="3">
        <f>IF(AR47&lt;'CDO Param'!G$13,1,0)</f>
        <v>0</v>
      </c>
      <c r="BD47" s="3">
        <f>IF(AS47&lt;'CDO Param'!H$13,1,0)</f>
        <v>0</v>
      </c>
      <c r="BE47" s="3">
        <f>IF(AT47&lt;'CDO Param'!I$13,1,0)</f>
        <v>0</v>
      </c>
      <c r="BF47" s="3">
        <f>IF(AU47&lt;'CDO Param'!J$13,1,0)</f>
        <v>0</v>
      </c>
      <c r="BG47" s="3">
        <f>IF(AV47&lt;'CDO Param'!K$13,1,0)</f>
        <v>0</v>
      </c>
      <c r="BH47" s="3">
        <f>IF(AW47&lt;'CDO Param'!L$13,1,0)</f>
        <v>1</v>
      </c>
      <c r="BJ47" s="37">
        <f>AY47*'CDO Param'!C$6*AC47</f>
        <v>0</v>
      </c>
      <c r="BK47" s="37">
        <f>AZ47*'CDO Param'!D$6*AD47</f>
        <v>0</v>
      </c>
      <c r="BL47" s="37">
        <f>BA47*'CDO Param'!E$6*AE47</f>
        <v>0</v>
      </c>
      <c r="BM47" s="37">
        <f>BB47*'CDO Param'!F$6*AF47</f>
        <v>0</v>
      </c>
      <c r="BN47" s="37">
        <f>BC47*'CDO Param'!G$6*AG47</f>
        <v>0</v>
      </c>
      <c r="BO47" s="37">
        <f>BD47*'CDO Param'!H$6*AH47</f>
        <v>0</v>
      </c>
      <c r="BP47" s="37">
        <f>BE47*'CDO Param'!I$6*AI47</f>
        <v>0</v>
      </c>
      <c r="BQ47" s="37">
        <f>BF47*'CDO Param'!J$6*AJ47</f>
        <v>0</v>
      </c>
      <c r="BR47" s="37">
        <f>BG47*'CDO Param'!K$6*AK47</f>
        <v>0</v>
      </c>
      <c r="BS47" s="37">
        <f>BH47*'CDO Param'!L$6*AL47</f>
        <v>7064.0226450683886</v>
      </c>
      <c r="BU47" s="38">
        <f t="shared" si="12"/>
        <v>7064.0226450683886</v>
      </c>
      <c r="CE47" s="5">
        <f>BU47/'CDO Param'!$M$6</f>
        <v>7.358356921946238E-2</v>
      </c>
      <c r="CF47" s="5">
        <f t="shared" si="13"/>
        <v>0.02</v>
      </c>
      <c r="CG47" s="5">
        <f t="shared" si="14"/>
        <v>1</v>
      </c>
    </row>
    <row r="48" spans="1:85" x14ac:dyDescent="0.2">
      <c r="A48" s="3">
        <v>45</v>
      </c>
      <c r="B48" s="3">
        <v>44</v>
      </c>
      <c r="C48">
        <v>0.62140316003933549</v>
      </c>
      <c r="D48">
        <v>0.17762886272976175</v>
      </c>
      <c r="E48">
        <v>-0.61828131947549991</v>
      </c>
      <c r="F48">
        <v>0.57419356380705722</v>
      </c>
      <c r="G48">
        <v>2.458364178892225</v>
      </c>
      <c r="H48">
        <v>0.56800672609824687</v>
      </c>
      <c r="I48">
        <v>0.68870804170728661</v>
      </c>
      <c r="J48">
        <v>0.93627704700338654</v>
      </c>
      <c r="K48">
        <v>-1.4165243555908091</v>
      </c>
      <c r="L48">
        <v>-0.92399659479269758</v>
      </c>
      <c r="M48">
        <v>-0.39422388908860739</v>
      </c>
      <c r="N48">
        <v>-1.1707334124366753</v>
      </c>
      <c r="O48">
        <v>-0.93650442067882977</v>
      </c>
      <c r="P48">
        <v>1.5243858797475696</v>
      </c>
      <c r="R48" s="33">
        <v>0.68152171032574105</v>
      </c>
      <c r="S48" s="33">
        <v>0.33538544473023407</v>
      </c>
      <c r="T48" s="33">
        <v>0.82316958104407856</v>
      </c>
      <c r="U48" s="33">
        <v>1.1148607829189212E-2</v>
      </c>
      <c r="V48" s="33">
        <v>0.37465178518307013</v>
      </c>
      <c r="W48" s="33">
        <v>0.77255357185963247</v>
      </c>
      <c r="X48" s="33">
        <v>0.30788224484207211</v>
      </c>
      <c r="Y48" s="33">
        <v>0.57688906070631418</v>
      </c>
      <c r="Z48" s="33">
        <v>0.77444329102264875</v>
      </c>
      <c r="AA48" s="33">
        <v>6.8392217656780135E-2</v>
      </c>
      <c r="AC48" s="36">
        <f t="shared" si="2"/>
        <v>0.78641693947362545</v>
      </c>
      <c r="AD48" s="36">
        <f t="shared" si="3"/>
        <v>0.23703925813714935</v>
      </c>
      <c r="AE48" s="36">
        <f t="shared" si="4"/>
        <v>0.93837951748347459</v>
      </c>
      <c r="AF48" s="36">
        <f t="shared" si="5"/>
        <v>1.3573174381840256E-4</v>
      </c>
      <c r="AG48" s="36">
        <f t="shared" si="6"/>
        <v>0.2949109555257648</v>
      </c>
      <c r="AH48" s="36">
        <f t="shared" si="7"/>
        <v>0.89410436573295871</v>
      </c>
      <c r="AI48" s="36">
        <f t="shared" si="8"/>
        <v>0.19938251612362987</v>
      </c>
      <c r="AJ48" s="36">
        <f t="shared" si="9"/>
        <v>0.6284187885484267</v>
      </c>
      <c r="AK48" s="36">
        <f t="shared" si="10"/>
        <v>0.89596970865939518</v>
      </c>
      <c r="AL48" s="36">
        <f t="shared" si="11"/>
        <v>7.622198229852245E-3</v>
      </c>
      <c r="AN48">
        <f>SQRT(Correlation)*$F48 + SQRT('CDO Param'!C$17 - Correlation)*HLOOKUP('CDO Param'!C$12,$C$4:$E$1004,$A48,FALSE) + SQRT(1-Correlation)*G48</f>
        <v>2.5389054996588052</v>
      </c>
      <c r="AO48">
        <f>SQRT(Correlation)*$F48 + SQRT('CDO Param'!D$17 - Correlation)*HLOOKUP('CDO Param'!D$12,$C$4:$E$1004,$A48,FALSE) + SQRT(1-Correlation)*H48</f>
        <v>0.74555495684784578</v>
      </c>
      <c r="AP48">
        <f>SQRT(Correlation)*$F48 + SQRT('CDO Param'!E$17 - Correlation)*HLOOKUP('CDO Param'!E$12,$C$4:$E$1004,$A48,FALSE) + SQRT(1-Correlation)*I48</f>
        <v>0.99934958688210695</v>
      </c>
      <c r="AQ48">
        <f>SQRT(Correlation)*$F48 + SQRT('CDO Param'!F$17 - Correlation)*HLOOKUP('CDO Param'!F$12,$C$4:$E$1004,$A48,FALSE) + SQRT(1-Correlation)*J48</f>
        <v>0.93155443882757294</v>
      </c>
      <c r="AR48">
        <f>SQRT(Correlation)*$F48 + SQRT('CDO Param'!G$17 - Correlation)*HLOOKUP('CDO Param'!G$12,$C$4:$E$1004,$A48,FALSE) + SQRT(1-Correlation)*K48</f>
        <v>-1.3005089554433633</v>
      </c>
      <c r="AS48">
        <f>SQRT(Correlation)*$F48 + SQRT('CDO Param'!H$17 - Correlation)*HLOOKUP('CDO Param'!H$12,$C$4:$E$1004,$A48,FALSE) + SQRT(1-Correlation)*L48</f>
        <v>-0.66988367431729434</v>
      </c>
      <c r="AT48">
        <f>SQRT(Correlation)*$F48 + SQRT('CDO Param'!I$17 - Correlation)*HLOOKUP('CDO Param'!I$12,$C$4:$E$1004,$A48,FALSE) + SQRT(1-Correlation)*M48</f>
        <v>-0.33066957728347579</v>
      </c>
      <c r="AU48">
        <f>SQRT(Correlation)*$F48 + SQRT('CDO Param'!J$17 - Correlation)*HLOOKUP('CDO Param'!J$12,$C$4:$E$1004,$A48,FALSE) + SQRT(1-Correlation)*N48</f>
        <v>-0.76467146436702982</v>
      </c>
      <c r="AV48">
        <f>SQRT(Correlation)*$F48 + SQRT('CDO Param'!K$17 - Correlation)*HLOOKUP('CDO Param'!K$12,$C$4:$E$1004,$A48,FALSE) + SQRT(1-Correlation)*O48</f>
        <v>-0.54246233196715044</v>
      </c>
      <c r="AW48">
        <f>SQRT(Correlation)*$F48 + SQRT('CDO Param'!L$17 - Correlation)*HLOOKUP('CDO Param'!L$12,$C$4:$E$1004,$A48,FALSE) + SQRT(1-Correlation)*P48</f>
        <v>1.7921431943818857</v>
      </c>
      <c r="AY48" s="3">
        <f>IF(AN48&lt;'CDO Param'!C$13,1,0)</f>
        <v>0</v>
      </c>
      <c r="AZ48" s="3">
        <f>IF(AO48&lt;'CDO Param'!D$13,1,0)</f>
        <v>0</v>
      </c>
      <c r="BA48" s="3">
        <f>IF(AP48&lt;'CDO Param'!E$13,1,0)</f>
        <v>0</v>
      </c>
      <c r="BB48" s="3">
        <f>IF(AQ48&lt;'CDO Param'!F$13,1,0)</f>
        <v>0</v>
      </c>
      <c r="BC48" s="3">
        <f>IF(AR48&lt;'CDO Param'!G$13,1,0)</f>
        <v>1</v>
      </c>
      <c r="BD48" s="3">
        <f>IF(AS48&lt;'CDO Param'!H$13,1,0)</f>
        <v>0</v>
      </c>
      <c r="BE48" s="3">
        <f>IF(AT48&lt;'CDO Param'!I$13,1,0)</f>
        <v>0</v>
      </c>
      <c r="BF48" s="3">
        <f>IF(AU48&lt;'CDO Param'!J$13,1,0)</f>
        <v>0</v>
      </c>
      <c r="BG48" s="3">
        <f>IF(AV48&lt;'CDO Param'!K$13,1,0)</f>
        <v>0</v>
      </c>
      <c r="BH48" s="3">
        <f>IF(AW48&lt;'CDO Param'!L$13,1,0)</f>
        <v>0</v>
      </c>
      <c r="BJ48" s="37">
        <f>AY48*'CDO Param'!C$6*AC48</f>
        <v>0</v>
      </c>
      <c r="BK48" s="37">
        <f>AZ48*'CDO Param'!D$6*AD48</f>
        <v>0</v>
      </c>
      <c r="BL48" s="37">
        <f>BA48*'CDO Param'!E$6*AE48</f>
        <v>0</v>
      </c>
      <c r="BM48" s="37">
        <f>BB48*'CDO Param'!F$6*AF48</f>
        <v>0</v>
      </c>
      <c r="BN48" s="37">
        <f>BC48*'CDO Param'!G$6*AG48</f>
        <v>2949.109555257648</v>
      </c>
      <c r="BO48" s="37">
        <f>BD48*'CDO Param'!H$6*AH48</f>
        <v>0</v>
      </c>
      <c r="BP48" s="37">
        <f>BE48*'CDO Param'!I$6*AI48</f>
        <v>0</v>
      </c>
      <c r="BQ48" s="37">
        <f>BF48*'CDO Param'!J$6*AJ48</f>
        <v>0</v>
      </c>
      <c r="BR48" s="37">
        <f>BG48*'CDO Param'!K$6*AK48</f>
        <v>0</v>
      </c>
      <c r="BS48" s="37">
        <f>BH48*'CDO Param'!L$6*AL48</f>
        <v>0</v>
      </c>
      <c r="BU48" s="38">
        <f t="shared" si="12"/>
        <v>2949.109555257648</v>
      </c>
      <c r="CE48" s="5">
        <f>BU48/'CDO Param'!$M$6</f>
        <v>3.0719891200600501E-2</v>
      </c>
      <c r="CF48" s="5">
        <f t="shared" si="13"/>
        <v>0</v>
      </c>
      <c r="CG48" s="5">
        <f t="shared" si="14"/>
        <v>0</v>
      </c>
    </row>
    <row r="49" spans="1:85" x14ac:dyDescent="0.2">
      <c r="A49" s="3">
        <v>46</v>
      </c>
      <c r="B49" s="3">
        <v>45</v>
      </c>
      <c r="C49">
        <v>-0.54184056352823973</v>
      </c>
      <c r="D49">
        <v>0.13530211617762689</v>
      </c>
      <c r="E49">
        <v>1.5694422472734004</v>
      </c>
      <c r="F49">
        <v>0.3961167749366723</v>
      </c>
      <c r="G49">
        <v>0.29757757147308439</v>
      </c>
      <c r="H49">
        <v>0.52708401199197397</v>
      </c>
      <c r="I49">
        <v>0.17492993720225058</v>
      </c>
      <c r="J49">
        <v>-0.10158714758290444</v>
      </c>
      <c r="K49">
        <v>6.5476797317387536E-2</v>
      </c>
      <c r="L49">
        <v>-0.80488462117500603</v>
      </c>
      <c r="M49">
        <v>1.4092438505031168</v>
      </c>
      <c r="N49">
        <v>0.97208840088569559</v>
      </c>
      <c r="O49">
        <v>-0.29682610147574451</v>
      </c>
      <c r="P49">
        <v>-1.1746669770218432</v>
      </c>
      <c r="R49" s="33">
        <v>0.46800215750374002</v>
      </c>
      <c r="S49" s="33">
        <v>0.71226116535824779</v>
      </c>
      <c r="T49" s="33">
        <v>0.97340617607040614</v>
      </c>
      <c r="U49" s="33">
        <v>3.7601215316728324E-2</v>
      </c>
      <c r="V49" s="33">
        <v>0.96362582825293108</v>
      </c>
      <c r="W49" s="33">
        <v>0.65929544701208154</v>
      </c>
      <c r="X49" s="33">
        <v>0.77857793205351478</v>
      </c>
      <c r="Y49" s="33">
        <v>0.55930402342197671</v>
      </c>
      <c r="Z49" s="33">
        <v>0.22272165316283779</v>
      </c>
      <c r="AA49" s="33">
        <v>0.28282470781487634</v>
      </c>
      <c r="AC49" s="36">
        <f t="shared" si="2"/>
        <v>0.44600684253389988</v>
      </c>
      <c r="AD49" s="36">
        <f t="shared" si="3"/>
        <v>0.82648017629625448</v>
      </c>
      <c r="AE49" s="36">
        <f t="shared" si="4"/>
        <v>0.99906336151771802</v>
      </c>
      <c r="AF49" s="36">
        <f t="shared" si="5"/>
        <v>2.0214462220901441E-3</v>
      </c>
      <c r="AG49" s="36">
        <f t="shared" si="6"/>
        <v>0.99812212625149266</v>
      </c>
      <c r="AH49" s="36">
        <f t="shared" si="7"/>
        <v>0.75538834716045533</v>
      </c>
      <c r="AI49" s="36">
        <f t="shared" si="8"/>
        <v>0.89999472788747659</v>
      </c>
      <c r="AJ49" s="36">
        <f t="shared" si="9"/>
        <v>0.59954761831615877</v>
      </c>
      <c r="AK49" s="36">
        <f t="shared" si="10"/>
        <v>0.10126205431025301</v>
      </c>
      <c r="AL49" s="36">
        <f t="shared" si="11"/>
        <v>0.16744560336437783</v>
      </c>
      <c r="AN49">
        <f>SQRT(Correlation)*$F49 + SQRT('CDO Param'!C$17 - Correlation)*HLOOKUP('CDO Param'!C$12,$C$4:$E$1004,$A49,FALSE) + SQRT(1-Correlation)*G49</f>
        <v>0.42670460352258466</v>
      </c>
      <c r="AO49">
        <f>SQRT(Correlation)*$F49 + SQRT('CDO Param'!D$17 - Correlation)*HLOOKUP('CDO Param'!D$12,$C$4:$E$1004,$A49,FALSE) + SQRT(1-Correlation)*H49</f>
        <v>0.64443353043787888</v>
      </c>
      <c r="AP49">
        <f>SQRT(Correlation)*$F49 + SQRT('CDO Param'!E$17 - Correlation)*HLOOKUP('CDO Param'!E$12,$C$4:$E$1004,$A49,FALSE) + SQRT(1-Correlation)*I49</f>
        <v>0.14785869443853711</v>
      </c>
      <c r="AQ49">
        <f>SQRT(Correlation)*$F49 + SQRT('CDO Param'!F$17 - Correlation)*HLOOKUP('CDO Param'!F$12,$C$4:$E$1004,$A49,FALSE) + SQRT(1-Correlation)*J49</f>
        <v>0.37982704777786008</v>
      </c>
      <c r="AR49">
        <f>SQRT(Correlation)*$F49 + SQRT('CDO Param'!G$17 - Correlation)*HLOOKUP('CDO Param'!G$12,$C$4:$E$1004,$A49,FALSE) + SQRT(1-Correlation)*K49</f>
        <v>0.53831782201119838</v>
      </c>
      <c r="AS49">
        <f>SQRT(Correlation)*$F49 + SQRT('CDO Param'!H$17 - Correlation)*HLOOKUP('CDO Param'!H$12,$C$4:$E$1004,$A49,FALSE) + SQRT(1-Correlation)*L49</f>
        <v>-0.6191828653748066</v>
      </c>
      <c r="AT49">
        <f>SQRT(Correlation)*$F49 + SQRT('CDO Param'!I$17 - Correlation)*HLOOKUP('CDO Param'!I$12,$C$4:$E$1004,$A49,FALSE) + SQRT(1-Correlation)*M49</f>
        <v>1.8131271818390562</v>
      </c>
      <c r="AU49">
        <f>SQRT(Correlation)*$F49 + SQRT('CDO Param'!J$17 - Correlation)*HLOOKUP('CDO Param'!J$12,$C$4:$E$1004,$A49,FALSE) + SQRT(1-Correlation)*N49</f>
        <v>0.90410961483462837</v>
      </c>
      <c r="AV49">
        <f>SQRT(Correlation)*$F49 + SQRT('CDO Param'!K$17 - Correlation)*HLOOKUP('CDO Param'!K$12,$C$4:$E$1004,$A49,FALSE) + SQRT(1-Correlation)*O49</f>
        <v>-0.29968838020974897</v>
      </c>
      <c r="AW49">
        <f>SQRT(Correlation)*$F49 + SQRT('CDO Param'!L$17 - Correlation)*HLOOKUP('CDO Param'!L$12,$C$4:$E$1004,$A49,FALSE) + SQRT(1-Correlation)*P49</f>
        <v>-1.1324813571863726</v>
      </c>
      <c r="AY49" s="3">
        <f>IF(AN49&lt;'CDO Param'!C$13,1,0)</f>
        <v>0</v>
      </c>
      <c r="AZ49" s="3">
        <f>IF(AO49&lt;'CDO Param'!D$13,1,0)</f>
        <v>0</v>
      </c>
      <c r="BA49" s="3">
        <f>IF(AP49&lt;'CDO Param'!E$13,1,0)</f>
        <v>0</v>
      </c>
      <c r="BB49" s="3">
        <f>IF(AQ49&lt;'CDO Param'!F$13,1,0)</f>
        <v>0</v>
      </c>
      <c r="BC49" s="3">
        <f>IF(AR49&lt;'CDO Param'!G$13,1,0)</f>
        <v>0</v>
      </c>
      <c r="BD49" s="3">
        <f>IF(AS49&lt;'CDO Param'!H$13,1,0)</f>
        <v>0</v>
      </c>
      <c r="BE49" s="3">
        <f>IF(AT49&lt;'CDO Param'!I$13,1,0)</f>
        <v>0</v>
      </c>
      <c r="BF49" s="3">
        <f>IF(AU49&lt;'CDO Param'!J$13,1,0)</f>
        <v>0</v>
      </c>
      <c r="BG49" s="3">
        <f>IF(AV49&lt;'CDO Param'!K$13,1,0)</f>
        <v>0</v>
      </c>
      <c r="BH49" s="3">
        <f>IF(AW49&lt;'CDO Param'!L$13,1,0)</f>
        <v>1</v>
      </c>
      <c r="BJ49" s="37">
        <f>AY49*'CDO Param'!C$6*AC49</f>
        <v>0</v>
      </c>
      <c r="BK49" s="37">
        <f>AZ49*'CDO Param'!D$6*AD49</f>
        <v>0</v>
      </c>
      <c r="BL49" s="37">
        <f>BA49*'CDO Param'!E$6*AE49</f>
        <v>0</v>
      </c>
      <c r="BM49" s="37">
        <f>BB49*'CDO Param'!F$6*AF49</f>
        <v>0</v>
      </c>
      <c r="BN49" s="37">
        <f>BC49*'CDO Param'!G$6*AG49</f>
        <v>0</v>
      </c>
      <c r="BO49" s="37">
        <f>BD49*'CDO Param'!H$6*AH49</f>
        <v>0</v>
      </c>
      <c r="BP49" s="37">
        <f>BE49*'CDO Param'!I$6*AI49</f>
        <v>0</v>
      </c>
      <c r="BQ49" s="37">
        <f>BF49*'CDO Param'!J$6*AJ49</f>
        <v>0</v>
      </c>
      <c r="BR49" s="37">
        <f>BG49*'CDO Param'!K$6*AK49</f>
        <v>0</v>
      </c>
      <c r="BS49" s="37">
        <f>BH49*'CDO Param'!L$6*AL49</f>
        <v>1674.4560336437783</v>
      </c>
      <c r="BU49" s="38">
        <f t="shared" si="12"/>
        <v>1674.4560336437783</v>
      </c>
      <c r="CE49" s="5">
        <f>BU49/'CDO Param'!$M$6</f>
        <v>1.7442250350456025E-2</v>
      </c>
      <c r="CF49" s="5">
        <f t="shared" si="13"/>
        <v>0</v>
      </c>
      <c r="CG49" s="5">
        <f t="shared" si="14"/>
        <v>0</v>
      </c>
    </row>
    <row r="50" spans="1:85" x14ac:dyDescent="0.2">
      <c r="A50" s="3">
        <v>47</v>
      </c>
      <c r="B50" s="3">
        <v>46</v>
      </c>
      <c r="C50">
        <v>1.3972885426483117</v>
      </c>
      <c r="D50">
        <v>0.30287083063740283</v>
      </c>
      <c r="E50">
        <v>0.34426420825184323</v>
      </c>
      <c r="F50">
        <v>1.2018972483929247</v>
      </c>
      <c r="G50">
        <v>-0.83002873907389585</v>
      </c>
      <c r="H50">
        <v>-0.80226755017065443</v>
      </c>
      <c r="I50">
        <v>0.31707031666883267</v>
      </c>
      <c r="J50">
        <v>-0.34027721085294615</v>
      </c>
      <c r="K50">
        <v>-0.80953896031132899</v>
      </c>
      <c r="L50">
        <v>-0.2789215614029672</v>
      </c>
      <c r="M50">
        <v>-0.53332087190938182</v>
      </c>
      <c r="N50">
        <v>-1.3199655768403318</v>
      </c>
      <c r="O50">
        <v>-0.97236579676973633</v>
      </c>
      <c r="P50">
        <v>-0.10997609933838248</v>
      </c>
      <c r="R50" s="33">
        <v>0.43486424462630613</v>
      </c>
      <c r="S50" s="33">
        <v>0.76335943432681241</v>
      </c>
      <c r="T50" s="33">
        <v>0.78201273073536004</v>
      </c>
      <c r="U50" s="33">
        <v>0.28796546919642269</v>
      </c>
      <c r="V50" s="33">
        <v>0.83564078427648203</v>
      </c>
      <c r="W50" s="33">
        <v>0.61466133483436947</v>
      </c>
      <c r="X50" s="33">
        <v>0.61305456124854019</v>
      </c>
      <c r="Y50" s="33">
        <v>0.60801090421528137</v>
      </c>
      <c r="Z50" s="33">
        <v>0.83926714623312804</v>
      </c>
      <c r="AA50" s="33">
        <v>0.5629267401820639</v>
      </c>
      <c r="AC50" s="36">
        <f t="shared" si="2"/>
        <v>0.39082960815317269</v>
      </c>
      <c r="AD50" s="36">
        <f t="shared" si="3"/>
        <v>0.88480051573589369</v>
      </c>
      <c r="AE50" s="36">
        <f t="shared" si="4"/>
        <v>0.90327941141573498</v>
      </c>
      <c r="AF50" s="36">
        <f t="shared" si="5"/>
        <v>0.17380223559328192</v>
      </c>
      <c r="AG50" s="36">
        <f t="shared" si="6"/>
        <v>0.94743468013798027</v>
      </c>
      <c r="AH50" s="36">
        <f t="shared" si="7"/>
        <v>0.68861761953523182</v>
      </c>
      <c r="AI50" s="36">
        <f t="shared" si="8"/>
        <v>0.68611750414790418</v>
      </c>
      <c r="AJ50" s="36">
        <f t="shared" si="9"/>
        <v>0.67823131776502477</v>
      </c>
      <c r="AK50" s="36">
        <f t="shared" si="10"/>
        <v>0.94992805210047004</v>
      </c>
      <c r="AL50" s="36">
        <f t="shared" si="11"/>
        <v>0.60553060939483672</v>
      </c>
      <c r="AN50">
        <f>SQRT(Correlation)*$F50 + SQRT('CDO Param'!C$17 - Correlation)*HLOOKUP('CDO Param'!C$12,$C$4:$E$1004,$A50,FALSE) + SQRT(1-Correlation)*G50</f>
        <v>-0.36452871618679172</v>
      </c>
      <c r="AO50">
        <f>SQRT(Correlation)*$F50 + SQRT('CDO Param'!D$17 - Correlation)*HLOOKUP('CDO Param'!D$12,$C$4:$E$1004,$A50,FALSE) + SQRT(1-Correlation)*H50</f>
        <v>-0.33819213994026132</v>
      </c>
      <c r="AP50">
        <f>SQRT(Correlation)*$F50 + SQRT('CDO Param'!E$17 - Correlation)*HLOOKUP('CDO Param'!E$12,$C$4:$E$1004,$A50,FALSE) + SQRT(1-Correlation)*I50</f>
        <v>1.0505603949371183</v>
      </c>
      <c r="AQ50">
        <f>SQRT(Correlation)*$F50 + SQRT('CDO Param'!F$17 - Correlation)*HLOOKUP('CDO Param'!F$12,$C$4:$E$1004,$A50,FALSE) + SQRT(1-Correlation)*J50</f>
        <v>0.13423779238480266</v>
      </c>
      <c r="AR50">
        <f>SQRT(Correlation)*$F50 + SQRT('CDO Param'!G$17 - Correlation)*HLOOKUP('CDO Param'!G$12,$C$4:$E$1004,$A50,FALSE) + SQRT(1-Correlation)*K50</f>
        <v>-0.31094299174032991</v>
      </c>
      <c r="AS50">
        <f>SQRT(Correlation)*$F50 + SQRT('CDO Param'!H$17 - Correlation)*HLOOKUP('CDO Param'!H$12,$C$4:$E$1004,$A50,FALSE) + SQRT(1-Correlation)*L50</f>
        <v>0.15829745870537532</v>
      </c>
      <c r="AT50">
        <f>SQRT(Correlation)*$F50 + SQRT('CDO Param'!I$17 - Correlation)*HLOOKUP('CDO Param'!I$12,$C$4:$E$1004,$A50,FALSE) + SQRT(1-Correlation)*M50</f>
        <v>-4.8899504653962311E-2</v>
      </c>
      <c r="AU50">
        <f>SQRT(Correlation)*$F50 + SQRT('CDO Param'!J$17 - Correlation)*HLOOKUP('CDO Param'!J$12,$C$4:$E$1004,$A50,FALSE) + SQRT(1-Correlation)*N50</f>
        <v>-0.50246821554422549</v>
      </c>
      <c r="AV50">
        <f>SQRT(Correlation)*$F50 + SQRT('CDO Param'!K$17 - Correlation)*HLOOKUP('CDO Param'!K$12,$C$4:$E$1004,$A50,FALSE) + SQRT(1-Correlation)*O50</f>
        <v>-0.17270610978521972</v>
      </c>
      <c r="AW50">
        <f>SQRT(Correlation)*$F50 + SQRT('CDO Param'!L$17 - Correlation)*HLOOKUP('CDO Param'!L$12,$C$4:$E$1004,$A50,FALSE) + SQRT(1-Correlation)*P50</f>
        <v>0.64542859257874174</v>
      </c>
      <c r="AY50" s="3">
        <f>IF(AN50&lt;'CDO Param'!C$13,1,0)</f>
        <v>0</v>
      </c>
      <c r="AZ50" s="3">
        <f>IF(AO50&lt;'CDO Param'!D$13,1,0)</f>
        <v>0</v>
      </c>
      <c r="BA50" s="3">
        <f>IF(AP50&lt;'CDO Param'!E$13,1,0)</f>
        <v>0</v>
      </c>
      <c r="BB50" s="3">
        <f>IF(AQ50&lt;'CDO Param'!F$13,1,0)</f>
        <v>0</v>
      </c>
      <c r="BC50" s="3">
        <f>IF(AR50&lt;'CDO Param'!G$13,1,0)</f>
        <v>1</v>
      </c>
      <c r="BD50" s="3">
        <f>IF(AS50&lt;'CDO Param'!H$13,1,0)</f>
        <v>0</v>
      </c>
      <c r="BE50" s="3">
        <f>IF(AT50&lt;'CDO Param'!I$13,1,0)</f>
        <v>0</v>
      </c>
      <c r="BF50" s="3">
        <f>IF(AU50&lt;'CDO Param'!J$13,1,0)</f>
        <v>0</v>
      </c>
      <c r="BG50" s="3">
        <f>IF(AV50&lt;'CDO Param'!K$13,1,0)</f>
        <v>0</v>
      </c>
      <c r="BH50" s="3">
        <f>IF(AW50&lt;'CDO Param'!L$13,1,0)</f>
        <v>0</v>
      </c>
      <c r="BJ50" s="37">
        <f>AY50*'CDO Param'!C$6*AC50</f>
        <v>0</v>
      </c>
      <c r="BK50" s="37">
        <f>AZ50*'CDO Param'!D$6*AD50</f>
        <v>0</v>
      </c>
      <c r="BL50" s="37">
        <f>BA50*'CDO Param'!E$6*AE50</f>
        <v>0</v>
      </c>
      <c r="BM50" s="37">
        <f>BB50*'CDO Param'!F$6*AF50</f>
        <v>0</v>
      </c>
      <c r="BN50" s="37">
        <f>BC50*'CDO Param'!G$6*AG50</f>
        <v>9474.3468013798029</v>
      </c>
      <c r="BO50" s="37">
        <f>BD50*'CDO Param'!H$6*AH50</f>
        <v>0</v>
      </c>
      <c r="BP50" s="37">
        <f>BE50*'CDO Param'!I$6*AI50</f>
        <v>0</v>
      </c>
      <c r="BQ50" s="37">
        <f>BF50*'CDO Param'!J$6*AJ50</f>
        <v>0</v>
      </c>
      <c r="BR50" s="37">
        <f>BG50*'CDO Param'!K$6*AK50</f>
        <v>0</v>
      </c>
      <c r="BS50" s="37">
        <f>BH50*'CDO Param'!L$6*AL50</f>
        <v>0</v>
      </c>
      <c r="BU50" s="38">
        <f t="shared" si="12"/>
        <v>9474.3468013798029</v>
      </c>
      <c r="CE50" s="5">
        <f>BU50/'CDO Param'!$M$6</f>
        <v>9.8691112514372945E-2</v>
      </c>
      <c r="CF50" s="5">
        <f t="shared" si="13"/>
        <v>0.02</v>
      </c>
      <c r="CG50" s="5">
        <f t="shared" si="14"/>
        <v>1</v>
      </c>
    </row>
    <row r="51" spans="1:85" x14ac:dyDescent="0.2">
      <c r="A51" s="3">
        <v>48</v>
      </c>
      <c r="B51" s="3">
        <v>47</v>
      </c>
      <c r="C51">
        <v>0.22303993318928406</v>
      </c>
      <c r="D51">
        <v>-2.5692861527204514</v>
      </c>
      <c r="E51">
        <v>0.35533957998268306</v>
      </c>
      <c r="F51">
        <v>0.46656282393087167</v>
      </c>
      <c r="G51">
        <v>1.4892611943650991</v>
      </c>
      <c r="H51">
        <v>0.26252791940351017</v>
      </c>
      <c r="I51">
        <v>0.64214646045002155</v>
      </c>
      <c r="J51">
        <v>0.37709355638071429</v>
      </c>
      <c r="K51">
        <v>-0.66876282289740629</v>
      </c>
      <c r="L51">
        <v>-0.25558392735547386</v>
      </c>
      <c r="M51">
        <v>-0.57711758927325718</v>
      </c>
      <c r="N51">
        <v>-0.25711187845445238</v>
      </c>
      <c r="O51">
        <v>-0.34155505090893712</v>
      </c>
      <c r="P51">
        <v>-1.1551765055628493</v>
      </c>
      <c r="R51" s="33">
        <v>0.10972223994774848</v>
      </c>
      <c r="S51" s="33">
        <v>0.10168680180874039</v>
      </c>
      <c r="T51" s="33">
        <v>5.0077999499662781E-2</v>
      </c>
      <c r="U51" s="33">
        <v>0.66093759083232728</v>
      </c>
      <c r="V51" s="33">
        <v>0.37808911892496472</v>
      </c>
      <c r="W51" s="33">
        <v>0.54382177188239145</v>
      </c>
      <c r="X51" s="33">
        <v>1.2520027352739138E-2</v>
      </c>
      <c r="Y51" s="33">
        <v>0.42409971748669617</v>
      </c>
      <c r="Z51" s="33">
        <v>0.84395179890280203</v>
      </c>
      <c r="AA51" s="33">
        <v>0.29788415939448593</v>
      </c>
      <c r="AC51" s="36">
        <f t="shared" si="2"/>
        <v>2.1673813688922135E-2</v>
      </c>
      <c r="AD51" s="36">
        <f t="shared" si="3"/>
        <v>1.83271461668198E-2</v>
      </c>
      <c r="AE51" s="36">
        <f t="shared" si="4"/>
        <v>3.8186524196359879E-3</v>
      </c>
      <c r="AF51" s="36">
        <f t="shared" si="5"/>
        <v>0.75773566325622743</v>
      </c>
      <c r="AG51" s="36">
        <f t="shared" si="6"/>
        <v>0.30017833955636186</v>
      </c>
      <c r="AH51" s="36">
        <f t="shared" si="7"/>
        <v>0.57380594219547754</v>
      </c>
      <c r="AI51" s="36">
        <f t="shared" si="8"/>
        <v>1.7564699211174874E-4</v>
      </c>
      <c r="AJ51" s="36">
        <f t="shared" si="9"/>
        <v>0.37319244932761858</v>
      </c>
      <c r="AK51" s="36">
        <f t="shared" si="10"/>
        <v>0.95305571310260961</v>
      </c>
      <c r="AL51" s="36">
        <f t="shared" si="11"/>
        <v>0.18635530731920905</v>
      </c>
      <c r="AN51">
        <f>SQRT(Correlation)*$F51 + SQRT('CDO Param'!C$17 - Correlation)*HLOOKUP('CDO Param'!C$12,$C$4:$E$1004,$A51,FALSE) + SQRT(1-Correlation)*G51</f>
        <v>1.1970254087676309</v>
      </c>
      <c r="AO51">
        <f>SQRT(Correlation)*$F51 + SQRT('CDO Param'!D$17 - Correlation)*HLOOKUP('CDO Param'!D$12,$C$4:$E$1004,$A51,FALSE) + SQRT(1-Correlation)*H51</f>
        <v>3.3244039648763074E-2</v>
      </c>
      <c r="AP51">
        <f>SQRT(Correlation)*$F51 + SQRT('CDO Param'!E$17 - Correlation)*HLOOKUP('CDO Param'!E$12,$C$4:$E$1004,$A51,FALSE) + SQRT(1-Correlation)*I51</f>
        <v>0.81574456101488768</v>
      </c>
      <c r="AQ51">
        <f>SQRT(Correlation)*$F51 + SQRT('CDO Param'!F$17 - Correlation)*HLOOKUP('CDO Param'!F$12,$C$4:$E$1004,$A51,FALSE) + SQRT(1-Correlation)*J51</f>
        <v>0.58473882385277054</v>
      </c>
      <c r="AR51">
        <f>SQRT(Correlation)*$F51 + SQRT('CDO Param'!G$17 - Correlation)*HLOOKUP('CDO Param'!G$12,$C$4:$E$1004,$A51,FALSE) + SQRT(1-Correlation)*K51</f>
        <v>-0.40744765532796595</v>
      </c>
      <c r="AS51">
        <f>SQRT(Correlation)*$F51 + SQRT('CDO Param'!H$17 - Correlation)*HLOOKUP('CDO Param'!H$12,$C$4:$E$1004,$A51,FALSE) + SQRT(1-Correlation)*L51</f>
        <v>-0.4582800158935923</v>
      </c>
      <c r="AT51">
        <f>SQRT(Correlation)*$F51 + SQRT('CDO Param'!I$17 - Correlation)*HLOOKUP('CDO Param'!I$12,$C$4:$E$1004,$A51,FALSE) + SQRT(1-Correlation)*M51</f>
        <v>-0.3205053528427983</v>
      </c>
      <c r="AU51">
        <f>SQRT(Correlation)*$F51 + SQRT('CDO Param'!J$17 - Correlation)*HLOOKUP('CDO Param'!J$12,$C$4:$E$1004,$A51,FALSE) + SQRT(1-Correlation)*N51</f>
        <v>-3.7366805736435166E-2</v>
      </c>
      <c r="AV51">
        <f>SQRT(Correlation)*$F51 + SQRT('CDO Param'!K$17 - Correlation)*HLOOKUP('CDO Param'!K$12,$C$4:$E$1004,$A51,FALSE) + SQRT(1-Correlation)*O51</f>
        <v>-0.11747663307840406</v>
      </c>
      <c r="AW51">
        <f>SQRT(Correlation)*$F51 + SQRT('CDO Param'!L$17 - Correlation)*HLOOKUP('CDO Param'!L$12,$C$4:$E$1004,$A51,FALSE) + SQRT(1-Correlation)*P51</f>
        <v>-0.8893457180441342</v>
      </c>
      <c r="AY51" s="3">
        <f>IF(AN51&lt;'CDO Param'!C$13,1,0)</f>
        <v>0</v>
      </c>
      <c r="AZ51" s="3">
        <f>IF(AO51&lt;'CDO Param'!D$13,1,0)</f>
        <v>0</v>
      </c>
      <c r="BA51" s="3">
        <f>IF(AP51&lt;'CDO Param'!E$13,1,0)</f>
        <v>0</v>
      </c>
      <c r="BB51" s="3">
        <f>IF(AQ51&lt;'CDO Param'!F$13,1,0)</f>
        <v>0</v>
      </c>
      <c r="BC51" s="3">
        <f>IF(AR51&lt;'CDO Param'!G$13,1,0)</f>
        <v>1</v>
      </c>
      <c r="BD51" s="3">
        <f>IF(AS51&lt;'CDO Param'!H$13,1,0)</f>
        <v>0</v>
      </c>
      <c r="BE51" s="3">
        <f>IF(AT51&lt;'CDO Param'!I$13,1,0)</f>
        <v>0</v>
      </c>
      <c r="BF51" s="3">
        <f>IF(AU51&lt;'CDO Param'!J$13,1,0)</f>
        <v>0</v>
      </c>
      <c r="BG51" s="3">
        <f>IF(AV51&lt;'CDO Param'!K$13,1,0)</f>
        <v>0</v>
      </c>
      <c r="BH51" s="3">
        <f>IF(AW51&lt;'CDO Param'!L$13,1,0)</f>
        <v>1</v>
      </c>
      <c r="BJ51" s="37">
        <f>AY51*'CDO Param'!C$6*AC51</f>
        <v>0</v>
      </c>
      <c r="BK51" s="37">
        <f>AZ51*'CDO Param'!D$6*AD51</f>
        <v>0</v>
      </c>
      <c r="BL51" s="37">
        <f>BA51*'CDO Param'!E$6*AE51</f>
        <v>0</v>
      </c>
      <c r="BM51" s="37">
        <f>BB51*'CDO Param'!F$6*AF51</f>
        <v>0</v>
      </c>
      <c r="BN51" s="37">
        <f>BC51*'CDO Param'!G$6*AG51</f>
        <v>3001.7833955636188</v>
      </c>
      <c r="BO51" s="37">
        <f>BD51*'CDO Param'!H$6*AH51</f>
        <v>0</v>
      </c>
      <c r="BP51" s="37">
        <f>BE51*'CDO Param'!I$6*AI51</f>
        <v>0</v>
      </c>
      <c r="BQ51" s="37">
        <f>BF51*'CDO Param'!J$6*AJ51</f>
        <v>0</v>
      </c>
      <c r="BR51" s="37">
        <f>BG51*'CDO Param'!K$6*AK51</f>
        <v>0</v>
      </c>
      <c r="BS51" s="37">
        <f>BH51*'CDO Param'!L$6*AL51</f>
        <v>1863.5530731920906</v>
      </c>
      <c r="BU51" s="38">
        <f t="shared" si="12"/>
        <v>4865.3364687557096</v>
      </c>
      <c r="CE51" s="5">
        <f>BU51/'CDO Param'!$M$6</f>
        <v>5.0680588216205309E-2</v>
      </c>
      <c r="CF51" s="5">
        <f t="shared" si="13"/>
        <v>6.8058821620530646E-4</v>
      </c>
      <c r="CG51" s="5">
        <f t="shared" si="14"/>
        <v>3.4029410810265323E-2</v>
      </c>
    </row>
    <row r="52" spans="1:85" x14ac:dyDescent="0.2">
      <c r="A52" s="3">
        <v>49</v>
      </c>
      <c r="B52" s="3">
        <v>48</v>
      </c>
      <c r="C52">
        <v>-0.75272055255481973</v>
      </c>
      <c r="D52">
        <v>1.0731559996202122</v>
      </c>
      <c r="E52">
        <v>-1.1785232345573604</v>
      </c>
      <c r="F52">
        <v>-0.93859398475615308</v>
      </c>
      <c r="G52">
        <v>1.3131784726283513</v>
      </c>
      <c r="H52">
        <v>0.54955535233602859</v>
      </c>
      <c r="I52">
        <v>1.385856194247026</v>
      </c>
      <c r="J52">
        <v>0.74250920079066418</v>
      </c>
      <c r="K52">
        <v>-1.6172225514310412</v>
      </c>
      <c r="L52">
        <v>-0.39785163608030416</v>
      </c>
      <c r="M52">
        <v>0.33144942790386267</v>
      </c>
      <c r="N52">
        <v>1.0383382686995901</v>
      </c>
      <c r="O52">
        <v>-0.23152892936195713</v>
      </c>
      <c r="P52">
        <v>1.0506892067496665</v>
      </c>
      <c r="R52" s="33">
        <v>0.53906694312536485</v>
      </c>
      <c r="S52" s="33">
        <v>9.8113108006358668E-2</v>
      </c>
      <c r="T52" s="33">
        <v>0.98700626287004267</v>
      </c>
      <c r="U52" s="33">
        <v>0.61426005680778062</v>
      </c>
      <c r="V52" s="33">
        <v>0.86877476836963308</v>
      </c>
      <c r="W52" s="33">
        <v>0.49753198842403107</v>
      </c>
      <c r="X52" s="33">
        <v>2.012944269000061E-2</v>
      </c>
      <c r="Y52" s="33">
        <v>0.31554329084024918</v>
      </c>
      <c r="Z52" s="33">
        <v>0.33608915206794121</v>
      </c>
      <c r="AA52" s="33">
        <v>0.65037880588806174</v>
      </c>
      <c r="AC52" s="36">
        <f t="shared" si="2"/>
        <v>0.56585213432313841</v>
      </c>
      <c r="AD52" s="36">
        <f t="shared" si="3"/>
        <v>1.6935547765354764E-2</v>
      </c>
      <c r="AE52" s="36">
        <f t="shared" si="4"/>
        <v>0.99980924321123732</v>
      </c>
      <c r="AF52" s="36">
        <f t="shared" si="5"/>
        <v>0.68799379924311888</v>
      </c>
      <c r="AG52" s="36">
        <f t="shared" si="6"/>
        <v>0.96787118339731215</v>
      </c>
      <c r="AH52" s="36">
        <f t="shared" si="7"/>
        <v>0.49582657894672877</v>
      </c>
      <c r="AI52" s="36">
        <f t="shared" si="8"/>
        <v>5.0450744703044658E-4</v>
      </c>
      <c r="AJ52" s="36">
        <f t="shared" si="9"/>
        <v>0.20960997359210581</v>
      </c>
      <c r="AK52" s="36">
        <f t="shared" si="10"/>
        <v>0.23803592111210786</v>
      </c>
      <c r="AL52" s="36">
        <f t="shared" si="11"/>
        <v>0.74249781575327467</v>
      </c>
      <c r="AN52">
        <f>SQRT(Correlation)*$F52 + SQRT('CDO Param'!C$17 - Correlation)*HLOOKUP('CDO Param'!C$12,$C$4:$E$1004,$A52,FALSE) + SQRT(1-Correlation)*G52</f>
        <v>1.1007481822662164</v>
      </c>
      <c r="AO52">
        <f>SQRT(Correlation)*$F52 + SQRT('CDO Param'!D$17 - Correlation)*HLOOKUP('CDO Param'!D$12,$C$4:$E$1004,$A52,FALSE) + SQRT(1-Correlation)*H52</f>
        <v>0.37631168203967136</v>
      </c>
      <c r="AP52">
        <f>SQRT(Correlation)*$F52 + SQRT('CDO Param'!E$17 - Correlation)*HLOOKUP('CDO Param'!E$12,$C$4:$E$1004,$A52,FALSE) + SQRT(1-Correlation)*I52</f>
        <v>0.81877800710700399</v>
      </c>
      <c r="AQ52">
        <f>SQRT(Correlation)*$F52 + SQRT('CDO Param'!F$17 - Correlation)*HLOOKUP('CDO Param'!F$12,$C$4:$E$1004,$A52,FALSE) + SQRT(1-Correlation)*J52</f>
        <v>0.14407079188933936</v>
      </c>
      <c r="AR52">
        <f>SQRT(Correlation)*$F52 + SQRT('CDO Param'!G$17 - Correlation)*HLOOKUP('CDO Param'!G$12,$C$4:$E$1004,$A52,FALSE) + SQRT(1-Correlation)*K52</f>
        <v>-2.0945673093228656</v>
      </c>
      <c r="AS52">
        <f>SQRT(Correlation)*$F52 + SQRT('CDO Param'!H$17 - Correlation)*HLOOKUP('CDO Param'!H$12,$C$4:$E$1004,$A52,FALSE) + SQRT(1-Correlation)*L52</f>
        <v>-0.52247750432724005</v>
      </c>
      <c r="AT52">
        <f>SQRT(Correlation)*$F52 + SQRT('CDO Param'!I$17 - Correlation)*HLOOKUP('CDO Param'!I$12,$C$4:$E$1004,$A52,FALSE) + SQRT(1-Correlation)*M52</f>
        <v>-0.24589474914880666</v>
      </c>
      <c r="AU52">
        <f>SQRT(Correlation)*$F52 + SQRT('CDO Param'!J$17 - Correlation)*HLOOKUP('CDO Param'!J$12,$C$4:$E$1004,$A52,FALSE) + SQRT(1-Correlation)*N52</f>
        <v>0.48909355536698962</v>
      </c>
      <c r="AV52">
        <f>SQRT(Correlation)*$F52 + SQRT('CDO Param'!K$17 - Correlation)*HLOOKUP('CDO Param'!K$12,$C$4:$E$1004,$A52,FALSE) + SQRT(1-Correlation)*O52</f>
        <v>-0.71560824617620411</v>
      </c>
      <c r="AW52">
        <f>SQRT(Correlation)*$F52 + SQRT('CDO Param'!L$17 - Correlation)*HLOOKUP('CDO Param'!L$12,$C$4:$E$1004,$A52,FALSE) + SQRT(1-Correlation)*P52</f>
        <v>0.50081068401035356</v>
      </c>
      <c r="AY52" s="3">
        <f>IF(AN52&lt;'CDO Param'!C$13,1,0)</f>
        <v>0</v>
      </c>
      <c r="AZ52" s="3">
        <f>IF(AO52&lt;'CDO Param'!D$13,1,0)</f>
        <v>0</v>
      </c>
      <c r="BA52" s="3">
        <f>IF(AP52&lt;'CDO Param'!E$13,1,0)</f>
        <v>0</v>
      </c>
      <c r="BB52" s="3">
        <f>IF(AQ52&lt;'CDO Param'!F$13,1,0)</f>
        <v>0</v>
      </c>
      <c r="BC52" s="3">
        <f>IF(AR52&lt;'CDO Param'!G$13,1,0)</f>
        <v>1</v>
      </c>
      <c r="BD52" s="3">
        <f>IF(AS52&lt;'CDO Param'!H$13,1,0)</f>
        <v>0</v>
      </c>
      <c r="BE52" s="3">
        <f>IF(AT52&lt;'CDO Param'!I$13,1,0)</f>
        <v>0</v>
      </c>
      <c r="BF52" s="3">
        <f>IF(AU52&lt;'CDO Param'!J$13,1,0)</f>
        <v>0</v>
      </c>
      <c r="BG52" s="3">
        <f>IF(AV52&lt;'CDO Param'!K$13,1,0)</f>
        <v>0</v>
      </c>
      <c r="BH52" s="3">
        <f>IF(AW52&lt;'CDO Param'!L$13,1,0)</f>
        <v>0</v>
      </c>
      <c r="BJ52" s="37">
        <f>AY52*'CDO Param'!C$6*AC52</f>
        <v>0</v>
      </c>
      <c r="BK52" s="37">
        <f>AZ52*'CDO Param'!D$6*AD52</f>
        <v>0</v>
      </c>
      <c r="BL52" s="37">
        <f>BA52*'CDO Param'!E$6*AE52</f>
        <v>0</v>
      </c>
      <c r="BM52" s="37">
        <f>BB52*'CDO Param'!F$6*AF52</f>
        <v>0</v>
      </c>
      <c r="BN52" s="37">
        <f>BC52*'CDO Param'!G$6*AG52</f>
        <v>9678.7118339731223</v>
      </c>
      <c r="BO52" s="37">
        <f>BD52*'CDO Param'!H$6*AH52</f>
        <v>0</v>
      </c>
      <c r="BP52" s="37">
        <f>BE52*'CDO Param'!I$6*AI52</f>
        <v>0</v>
      </c>
      <c r="BQ52" s="37">
        <f>BF52*'CDO Param'!J$6*AJ52</f>
        <v>0</v>
      </c>
      <c r="BR52" s="37">
        <f>BG52*'CDO Param'!K$6*AK52</f>
        <v>0</v>
      </c>
      <c r="BS52" s="37">
        <f>BH52*'CDO Param'!L$6*AL52</f>
        <v>0</v>
      </c>
      <c r="BU52" s="38">
        <f t="shared" si="12"/>
        <v>9678.7118339731223</v>
      </c>
      <c r="CE52" s="5">
        <f>BU52/'CDO Param'!$M$6</f>
        <v>0.10081991493722002</v>
      </c>
      <c r="CF52" s="5">
        <f t="shared" si="13"/>
        <v>0.02</v>
      </c>
      <c r="CG52" s="5">
        <f t="shared" si="14"/>
        <v>1</v>
      </c>
    </row>
    <row r="53" spans="1:85" x14ac:dyDescent="0.2">
      <c r="A53" s="3">
        <v>50</v>
      </c>
      <c r="B53" s="3">
        <v>49</v>
      </c>
      <c r="C53">
        <v>-0.24357859729207121</v>
      </c>
      <c r="D53">
        <v>2.0103288989048451</v>
      </c>
      <c r="E53">
        <v>1.3816543287248351</v>
      </c>
      <c r="F53">
        <v>-0.48975380195770413</v>
      </c>
      <c r="G53">
        <v>-0.31542413125862367</v>
      </c>
      <c r="H53">
        <v>-1.1458587323431857</v>
      </c>
      <c r="I53">
        <v>-0.12273517313587945</v>
      </c>
      <c r="J53">
        <v>0.30672026696265675</v>
      </c>
      <c r="K53">
        <v>-0.62567778513766825</v>
      </c>
      <c r="L53">
        <v>0.4666844688472338</v>
      </c>
      <c r="M53">
        <v>0.42341071093687788</v>
      </c>
      <c r="N53">
        <v>1.1972110769420397</v>
      </c>
      <c r="O53">
        <v>1.3209455573814921</v>
      </c>
      <c r="P53">
        <v>0.1950934347405564</v>
      </c>
      <c r="R53" s="33">
        <v>0.91659056065445321</v>
      </c>
      <c r="S53" s="33">
        <v>0.1375529193959911</v>
      </c>
      <c r="T53" s="33">
        <v>0.85191628842238165</v>
      </c>
      <c r="U53" s="33">
        <v>0.15705951496821804</v>
      </c>
      <c r="V53" s="33">
        <v>0.69926807084086728</v>
      </c>
      <c r="W53" s="33">
        <v>0.5984666224561942</v>
      </c>
      <c r="X53" s="33">
        <v>0.42852362125577576</v>
      </c>
      <c r="Y53" s="33">
        <v>0.19650244582281562</v>
      </c>
      <c r="Z53" s="33">
        <v>0.61660694406209837</v>
      </c>
      <c r="AA53" s="33">
        <v>0.31290885168728833</v>
      </c>
      <c r="AC53" s="36">
        <f t="shared" si="2"/>
        <v>0.98817076637379286</v>
      </c>
      <c r="AD53" s="36">
        <f t="shared" si="3"/>
        <v>3.5624906811600236E-2</v>
      </c>
      <c r="AE53" s="36">
        <f t="shared" si="4"/>
        <v>0.95813136212961969</v>
      </c>
      <c r="AF53" s="36">
        <f t="shared" si="5"/>
        <v>4.7610568335386412E-2</v>
      </c>
      <c r="AG53" s="36">
        <f t="shared" si="6"/>
        <v>0.80997176017534134</v>
      </c>
      <c r="AH53" s="36">
        <f t="shared" si="7"/>
        <v>0.66315600603206737</v>
      </c>
      <c r="AI53" s="36">
        <f t="shared" si="8"/>
        <v>0.38042000683798205</v>
      </c>
      <c r="AJ53" s="36">
        <f t="shared" si="9"/>
        <v>7.7407538217374977E-2</v>
      </c>
      <c r="AK53" s="36">
        <f t="shared" si="10"/>
        <v>0.69163687448923172</v>
      </c>
      <c r="AL53" s="36">
        <f t="shared" si="11"/>
        <v>0.20606946494702913</v>
      </c>
      <c r="AN53">
        <f>SQRT(Correlation)*$F53 + SQRT('CDO Param'!C$17 - Correlation)*HLOOKUP('CDO Param'!C$12,$C$4:$E$1004,$A53,FALSE) + SQRT(1-Correlation)*G53</f>
        <v>-0.16980791645230672</v>
      </c>
      <c r="AO53">
        <f>SQRT(Correlation)*$F53 + SQRT('CDO Param'!D$17 - Correlation)*HLOOKUP('CDO Param'!D$12,$C$4:$E$1004,$A53,FALSE) + SQRT(1-Correlation)*H53</f>
        <v>-0.95762735262447185</v>
      </c>
      <c r="AP53">
        <f>SQRT(Correlation)*$F53 + SQRT('CDO Param'!E$17 - Correlation)*HLOOKUP('CDO Param'!E$12,$C$4:$E$1004,$A53,FALSE) + SQRT(1-Correlation)*I53</f>
        <v>-0.33575539884196171</v>
      </c>
      <c r="AQ53">
        <f>SQRT(Correlation)*$F53 + SQRT('CDO Param'!F$17 - Correlation)*HLOOKUP('CDO Param'!F$12,$C$4:$E$1004,$A53,FALSE) + SQRT(1-Correlation)*J53</f>
        <v>0.44505394379328667</v>
      </c>
      <c r="AR53">
        <f>SQRT(Correlation)*$F53 + SQRT('CDO Param'!G$17 - Correlation)*HLOOKUP('CDO Param'!G$12,$C$4:$E$1004,$A53,FALSE) + SQRT(1-Correlation)*K53</f>
        <v>-0.43949651536912449</v>
      </c>
      <c r="AS53">
        <f>SQRT(Correlation)*$F53 + SQRT('CDO Param'!H$17 - Correlation)*HLOOKUP('CDO Param'!H$12,$C$4:$E$1004,$A53,FALSE) + SQRT(1-Correlation)*L53</f>
        <v>0.57216544972978856</v>
      </c>
      <c r="AT53">
        <f>SQRT(Correlation)*$F53 + SQRT('CDO Param'!I$17 - Correlation)*HLOOKUP('CDO Param'!I$12,$C$4:$E$1004,$A53,FALSE) + SQRT(1-Correlation)*M53</f>
        <v>0.55575621903372951</v>
      </c>
      <c r="AU53">
        <f>SQRT(Correlation)*$F53 + SQRT('CDO Param'!J$17 - Correlation)*HLOOKUP('CDO Param'!J$12,$C$4:$E$1004,$A53,FALSE) + SQRT(1-Correlation)*N53</f>
        <v>0.91645556293136665</v>
      </c>
      <c r="AV53">
        <f>SQRT(Correlation)*$F53 + SQRT('CDO Param'!K$17 - Correlation)*HLOOKUP('CDO Param'!K$12,$C$4:$E$1004,$A53,FALSE) + SQRT(1-Correlation)*O53</f>
        <v>1.0338403979172333</v>
      </c>
      <c r="AW53">
        <f>SQRT(Correlation)*$F53 + SQRT('CDO Param'!L$17 - Correlation)*HLOOKUP('CDO Param'!L$12,$C$4:$E$1004,$A53,FALSE) + SQRT(1-Correlation)*P53</f>
        <v>-3.4236706906941056E-2</v>
      </c>
      <c r="AY53" s="3">
        <f>IF(AN53&lt;'CDO Param'!C$13,1,0)</f>
        <v>0</v>
      </c>
      <c r="AZ53" s="3">
        <f>IF(AO53&lt;'CDO Param'!D$13,1,0)</f>
        <v>0</v>
      </c>
      <c r="BA53" s="3">
        <f>IF(AP53&lt;'CDO Param'!E$13,1,0)</f>
        <v>0</v>
      </c>
      <c r="BB53" s="3">
        <f>IF(AQ53&lt;'CDO Param'!F$13,1,0)</f>
        <v>0</v>
      </c>
      <c r="BC53" s="3">
        <f>IF(AR53&lt;'CDO Param'!G$13,1,0)</f>
        <v>1</v>
      </c>
      <c r="BD53" s="3">
        <f>IF(AS53&lt;'CDO Param'!H$13,1,0)</f>
        <v>0</v>
      </c>
      <c r="BE53" s="3">
        <f>IF(AT53&lt;'CDO Param'!I$13,1,0)</f>
        <v>0</v>
      </c>
      <c r="BF53" s="3">
        <f>IF(AU53&lt;'CDO Param'!J$13,1,0)</f>
        <v>0</v>
      </c>
      <c r="BG53" s="3">
        <f>IF(AV53&lt;'CDO Param'!K$13,1,0)</f>
        <v>0</v>
      </c>
      <c r="BH53" s="3">
        <f>IF(AW53&lt;'CDO Param'!L$13,1,0)</f>
        <v>0</v>
      </c>
      <c r="BJ53" s="37">
        <f>AY53*'CDO Param'!C$6*AC53</f>
        <v>0</v>
      </c>
      <c r="BK53" s="37">
        <f>AZ53*'CDO Param'!D$6*AD53</f>
        <v>0</v>
      </c>
      <c r="BL53" s="37">
        <f>BA53*'CDO Param'!E$6*AE53</f>
        <v>0</v>
      </c>
      <c r="BM53" s="37">
        <f>BB53*'CDO Param'!F$6*AF53</f>
        <v>0</v>
      </c>
      <c r="BN53" s="37">
        <f>BC53*'CDO Param'!G$6*AG53</f>
        <v>8099.717601753413</v>
      </c>
      <c r="BO53" s="37">
        <f>BD53*'CDO Param'!H$6*AH53</f>
        <v>0</v>
      </c>
      <c r="BP53" s="37">
        <f>BE53*'CDO Param'!I$6*AI53</f>
        <v>0</v>
      </c>
      <c r="BQ53" s="37">
        <f>BF53*'CDO Param'!J$6*AJ53</f>
        <v>0</v>
      </c>
      <c r="BR53" s="37">
        <f>BG53*'CDO Param'!K$6*AK53</f>
        <v>0</v>
      </c>
      <c r="BS53" s="37">
        <f>BH53*'CDO Param'!L$6*AL53</f>
        <v>0</v>
      </c>
      <c r="BU53" s="38">
        <f t="shared" si="12"/>
        <v>8099.717601753413</v>
      </c>
      <c r="CE53" s="5">
        <f>BU53/'CDO Param'!$M$6</f>
        <v>8.4372058351598056E-2</v>
      </c>
      <c r="CF53" s="5">
        <f t="shared" si="13"/>
        <v>0.02</v>
      </c>
      <c r="CG53" s="5">
        <f t="shared" si="14"/>
        <v>1</v>
      </c>
    </row>
    <row r="54" spans="1:85" x14ac:dyDescent="0.2">
      <c r="A54" s="3">
        <v>51</v>
      </c>
      <c r="B54" s="3">
        <v>50</v>
      </c>
      <c r="C54">
        <v>-0.36848973650194239</v>
      </c>
      <c r="D54">
        <v>1.7248339645448141</v>
      </c>
      <c r="E54">
        <v>-0.19930666894651949</v>
      </c>
      <c r="F54">
        <v>0.16043713912949897</v>
      </c>
      <c r="G54">
        <v>0.34536242310423404</v>
      </c>
      <c r="H54">
        <v>1.5969544620020315</v>
      </c>
      <c r="I54">
        <v>-0.52387235882633831</v>
      </c>
      <c r="J54">
        <v>-0.88798287833924405</v>
      </c>
      <c r="K54">
        <v>7.4446688813623041E-2</v>
      </c>
      <c r="L54">
        <v>-0.80125801105168648</v>
      </c>
      <c r="M54">
        <v>7.6086053013568744E-2</v>
      </c>
      <c r="N54">
        <v>-0.94773440650897101</v>
      </c>
      <c r="O54">
        <v>0.32469529287482146</v>
      </c>
      <c r="P54">
        <v>1.4916031432221644</v>
      </c>
      <c r="R54" s="33">
        <v>5.9070308254598781E-2</v>
      </c>
      <c r="S54" s="33">
        <v>0.7946708350417534</v>
      </c>
      <c r="T54" s="33">
        <v>3.2724546749482185E-2</v>
      </c>
      <c r="U54" s="33">
        <v>1.457218547098906E-3</v>
      </c>
      <c r="V54" s="33">
        <v>0.49147212109131372</v>
      </c>
      <c r="W54" s="33">
        <v>0.17193918170963376</v>
      </c>
      <c r="X54" s="33">
        <v>0.78182699381458898</v>
      </c>
      <c r="Y54" s="33">
        <v>0.16628504179710757</v>
      </c>
      <c r="Z54" s="33">
        <v>0.75269748398694092</v>
      </c>
      <c r="AA54" s="33">
        <v>0.58661336851614221</v>
      </c>
      <c r="AC54" s="36">
        <f t="shared" si="2"/>
        <v>5.5082499376179622E-3</v>
      </c>
      <c r="AD54" s="36">
        <f t="shared" si="3"/>
        <v>0.9149170572882912</v>
      </c>
      <c r="AE54" s="36">
        <f t="shared" si="4"/>
        <v>1.4848683133603122E-3</v>
      </c>
      <c r="AF54" s="36">
        <f t="shared" si="5"/>
        <v>1.4754849083255088E-6</v>
      </c>
      <c r="AG54" s="36">
        <f t="shared" si="6"/>
        <v>0.48558132509698115</v>
      </c>
      <c r="AH54" s="36">
        <f t="shared" si="7"/>
        <v>5.7980444051133624E-2</v>
      </c>
      <c r="AI54" s="36">
        <f t="shared" si="8"/>
        <v>0.90310316773963262</v>
      </c>
      <c r="AJ54" s="36">
        <f t="shared" si="9"/>
        <v>5.3915074316540725E-2</v>
      </c>
      <c r="AK54" s="36">
        <f t="shared" si="10"/>
        <v>0.87354333475234314</v>
      </c>
      <c r="AL54" s="36">
        <f t="shared" si="11"/>
        <v>0.64417815923428656</v>
      </c>
      <c r="AN54">
        <f>SQRT(Correlation)*$F54 + SQRT('CDO Param'!C$17 - Correlation)*HLOOKUP('CDO Param'!C$12,$C$4:$E$1004,$A54,FALSE) + SQRT(1-Correlation)*G54</f>
        <v>0.62230259921639886</v>
      </c>
      <c r="AO54">
        <f>SQRT(Correlation)*$F54 + SQRT('CDO Param'!D$17 - Correlation)*HLOOKUP('CDO Param'!D$12,$C$4:$E$1004,$A54,FALSE) + SQRT(1-Correlation)*H54</f>
        <v>1.8096670624917282</v>
      </c>
      <c r="AP54">
        <f>SQRT(Correlation)*$F54 + SQRT('CDO Param'!E$17 - Correlation)*HLOOKUP('CDO Param'!E$12,$C$4:$E$1004,$A54,FALSE) + SQRT(1-Correlation)*I54</f>
        <v>-0.54374749938220468</v>
      </c>
      <c r="AQ54">
        <f>SQRT(Correlation)*$F54 + SQRT('CDO Param'!F$17 - Correlation)*HLOOKUP('CDO Param'!F$12,$C$4:$E$1004,$A54,FALSE) + SQRT(1-Correlation)*J54</f>
        <v>-0.83624617355555453</v>
      </c>
      <c r="AR54">
        <f>SQRT(Correlation)*$F54 + SQRT('CDO Param'!G$17 - Correlation)*HLOOKUP('CDO Param'!G$12,$C$4:$E$1004,$A54,FALSE) + SQRT(1-Correlation)*K54</f>
        <v>7.6794682352355884E-2</v>
      </c>
      <c r="AS54">
        <f>SQRT(Correlation)*$F54 + SQRT('CDO Param'!H$17 - Correlation)*HLOOKUP('CDO Param'!H$12,$C$4:$E$1004,$A54,FALSE) + SQRT(1-Correlation)*L54</f>
        <v>-0.46547705587075183</v>
      </c>
      <c r="AT54">
        <f>SQRT(Correlation)*$F54 + SQRT('CDO Param'!I$17 - Correlation)*HLOOKUP('CDO Param'!I$12,$C$4:$E$1004,$A54,FALSE) + SQRT(1-Correlation)*M54</f>
        <v>7.8349919788266317E-2</v>
      </c>
      <c r="AU54">
        <f>SQRT(Correlation)*$F54 + SQRT('CDO Param'!J$17 - Correlation)*HLOOKUP('CDO Param'!J$12,$C$4:$E$1004,$A54,FALSE) + SQRT(1-Correlation)*N54</f>
        <v>-0.94585834469620877</v>
      </c>
      <c r="AV54">
        <f>SQRT(Correlation)*$F54 + SQRT('CDO Param'!K$17 - Correlation)*HLOOKUP('CDO Param'!K$12,$C$4:$E$1004,$A54,FALSE) + SQRT(1-Correlation)*O54</f>
        <v>0.26127445905263125</v>
      </c>
      <c r="AW54">
        <f>SQRT(Correlation)*$F54 + SQRT('CDO Param'!L$17 - Correlation)*HLOOKUP('CDO Param'!L$12,$C$4:$E$1004,$A54,FALSE) + SQRT(1-Correlation)*P54</f>
        <v>1.3683004470411839</v>
      </c>
      <c r="AY54" s="3">
        <f>IF(AN54&lt;'CDO Param'!C$13,1,0)</f>
        <v>0</v>
      </c>
      <c r="AZ54" s="3">
        <f>IF(AO54&lt;'CDO Param'!D$13,1,0)</f>
        <v>0</v>
      </c>
      <c r="BA54" s="3">
        <f>IF(AP54&lt;'CDO Param'!E$13,1,0)</f>
        <v>0</v>
      </c>
      <c r="BB54" s="3">
        <f>IF(AQ54&lt;'CDO Param'!F$13,1,0)</f>
        <v>0</v>
      </c>
      <c r="BC54" s="3">
        <f>IF(AR54&lt;'CDO Param'!G$13,1,0)</f>
        <v>0</v>
      </c>
      <c r="BD54" s="3">
        <f>IF(AS54&lt;'CDO Param'!H$13,1,0)</f>
        <v>0</v>
      </c>
      <c r="BE54" s="3">
        <f>IF(AT54&lt;'CDO Param'!I$13,1,0)</f>
        <v>0</v>
      </c>
      <c r="BF54" s="3">
        <f>IF(AU54&lt;'CDO Param'!J$13,1,0)</f>
        <v>0</v>
      </c>
      <c r="BG54" s="3">
        <f>IF(AV54&lt;'CDO Param'!K$13,1,0)</f>
        <v>0</v>
      </c>
      <c r="BH54" s="3">
        <f>IF(AW54&lt;'CDO Param'!L$13,1,0)</f>
        <v>0</v>
      </c>
      <c r="BJ54" s="37">
        <f>AY54*'CDO Param'!C$6*AC54</f>
        <v>0</v>
      </c>
      <c r="BK54" s="37">
        <f>AZ54*'CDO Param'!D$6*AD54</f>
        <v>0</v>
      </c>
      <c r="BL54" s="37">
        <f>BA54*'CDO Param'!E$6*AE54</f>
        <v>0</v>
      </c>
      <c r="BM54" s="37">
        <f>BB54*'CDO Param'!F$6*AF54</f>
        <v>0</v>
      </c>
      <c r="BN54" s="37">
        <f>BC54*'CDO Param'!G$6*AG54</f>
        <v>0</v>
      </c>
      <c r="BO54" s="37">
        <f>BD54*'CDO Param'!H$6*AH54</f>
        <v>0</v>
      </c>
      <c r="BP54" s="37">
        <f>BE54*'CDO Param'!I$6*AI54</f>
        <v>0</v>
      </c>
      <c r="BQ54" s="37">
        <f>BF54*'CDO Param'!J$6*AJ54</f>
        <v>0</v>
      </c>
      <c r="BR54" s="37">
        <f>BG54*'CDO Param'!K$6*AK54</f>
        <v>0</v>
      </c>
      <c r="BS54" s="37">
        <f>BH54*'CDO Param'!L$6*AL54</f>
        <v>0</v>
      </c>
      <c r="BU54" s="38">
        <f t="shared" si="12"/>
        <v>0</v>
      </c>
      <c r="CE54" s="5">
        <f>BU54/'CDO Param'!$M$6</f>
        <v>0</v>
      </c>
      <c r="CF54" s="5">
        <f t="shared" si="13"/>
        <v>0</v>
      </c>
      <c r="CG54" s="5">
        <f t="shared" si="14"/>
        <v>0</v>
      </c>
    </row>
    <row r="55" spans="1:85" x14ac:dyDescent="0.2">
      <c r="A55" s="3">
        <v>52</v>
      </c>
      <c r="B55" s="3">
        <v>51</v>
      </c>
      <c r="C55">
        <v>0.75822299550054595</v>
      </c>
      <c r="D55">
        <v>1.5573004930047318</v>
      </c>
      <c r="E55">
        <v>0.33165292734338436</v>
      </c>
      <c r="F55">
        <v>0.16258354662568308</v>
      </c>
      <c r="G55">
        <v>1.0274061423842795</v>
      </c>
      <c r="H55">
        <v>-0.22842186808702536</v>
      </c>
      <c r="I55">
        <v>-1.0635585567797534</v>
      </c>
      <c r="J55">
        <v>-0.6809545993746724</v>
      </c>
      <c r="K55">
        <v>-0.54884822020540014</v>
      </c>
      <c r="L55">
        <v>-0.99737462733173743</v>
      </c>
      <c r="M55">
        <v>-0.79951860243454576</v>
      </c>
      <c r="N55">
        <v>-2.9534567147493362</v>
      </c>
      <c r="O55">
        <v>-0.22640506358584389</v>
      </c>
      <c r="P55">
        <v>-0.47658886614954099</v>
      </c>
      <c r="R55" s="33">
        <v>0.21088465080172039</v>
      </c>
      <c r="S55" s="33">
        <v>0.33832602451477478</v>
      </c>
      <c r="T55" s="33">
        <v>0.24549401982011926</v>
      </c>
      <c r="U55" s="33">
        <v>1.799111674446199E-2</v>
      </c>
      <c r="V55" s="33">
        <v>0.37669912417265544</v>
      </c>
      <c r="W55" s="33">
        <v>0.18217996982027776</v>
      </c>
      <c r="X55" s="33">
        <v>0.89875276940816673</v>
      </c>
      <c r="Y55" s="33">
        <v>0.33779544305885001</v>
      </c>
      <c r="Z55" s="33">
        <v>0.32801149009168684</v>
      </c>
      <c r="AA55" s="33">
        <v>0.88911397098056688</v>
      </c>
      <c r="AC55" s="36">
        <f t="shared" si="2"/>
        <v>9.0099613725967573E-2</v>
      </c>
      <c r="AD55" s="36">
        <f t="shared" si="3"/>
        <v>0.24121448180766558</v>
      </c>
      <c r="AE55" s="36">
        <f t="shared" si="4"/>
        <v>0.12451222618320784</v>
      </c>
      <c r="AF55" s="36">
        <f t="shared" si="5"/>
        <v>3.93097332952937E-4</v>
      </c>
      <c r="AG55" s="36">
        <f t="shared" si="6"/>
        <v>0.29804474856910379</v>
      </c>
      <c r="AH55" s="36">
        <f t="shared" si="7"/>
        <v>6.5732087609437523E-2</v>
      </c>
      <c r="AI55" s="36">
        <f t="shared" si="8"/>
        <v>0.98184722612931441</v>
      </c>
      <c r="AJ55" s="36">
        <f t="shared" si="9"/>
        <v>0.24045909850977859</v>
      </c>
      <c r="AK55" s="36">
        <f t="shared" si="10"/>
        <v>0.22669194682404348</v>
      </c>
      <c r="AL55" s="36">
        <f t="shared" si="11"/>
        <v>0.97781637355003315</v>
      </c>
      <c r="AN55">
        <f>SQRT(Correlation)*$F55 + SQRT('CDO Param'!C$17 - Correlation)*HLOOKUP('CDO Param'!C$12,$C$4:$E$1004,$A55,FALSE) + SQRT(1-Correlation)*G55</f>
        <v>1.246332027124768</v>
      </c>
      <c r="AO55">
        <f>SQRT(Correlation)*$F55 + SQRT('CDO Param'!D$17 - Correlation)*HLOOKUP('CDO Param'!D$12,$C$4:$E$1004,$A55,FALSE) + SQRT(1-Correlation)*H55</f>
        <v>5.4948968366635376E-2</v>
      </c>
      <c r="AP55">
        <f>SQRT(Correlation)*$F55 + SQRT('CDO Param'!E$17 - Correlation)*HLOOKUP('CDO Param'!E$12,$C$4:$E$1004,$A55,FALSE) + SQRT(1-Correlation)*I55</f>
        <v>-0.75695985913263786</v>
      </c>
      <c r="AQ55">
        <f>SQRT(Correlation)*$F55 + SQRT('CDO Param'!F$17 - Correlation)*HLOOKUP('CDO Param'!F$12,$C$4:$E$1004,$A55,FALSE) + SQRT(1-Correlation)*J55</f>
        <v>-0.52043697436923564</v>
      </c>
      <c r="AR55">
        <f>SQRT(Correlation)*$F55 + SQRT('CDO Param'!G$17 - Correlation)*HLOOKUP('CDO Param'!G$12,$C$4:$E$1004,$A55,FALSE) + SQRT(1-Correlation)*K55</f>
        <v>-0.39510985888541889</v>
      </c>
      <c r="AS55">
        <f>SQRT(Correlation)*$F55 + SQRT('CDO Param'!H$17 - Correlation)*HLOOKUP('CDO Param'!H$12,$C$4:$E$1004,$A55,FALSE) + SQRT(1-Correlation)*L55</f>
        <v>-0.67454367131868076</v>
      </c>
      <c r="AT55">
        <f>SQRT(Correlation)*$F55 + SQRT('CDO Param'!I$17 - Correlation)*HLOOKUP('CDO Param'!I$12,$C$4:$E$1004,$A55,FALSE) + SQRT(1-Correlation)*M55</f>
        <v>-0.63291666382214751</v>
      </c>
      <c r="AU55">
        <f>SQRT(Correlation)*$F55 + SQRT('CDO Param'!J$17 - Correlation)*HLOOKUP('CDO Param'!J$12,$C$4:$E$1004,$A55,FALSE) + SQRT(1-Correlation)*N55</f>
        <v>-2.5498746766148126</v>
      </c>
      <c r="AV55">
        <f>SQRT(Correlation)*$F55 + SQRT('CDO Param'!K$17 - Correlation)*HLOOKUP('CDO Param'!K$12,$C$4:$E$1004,$A55,FALSE) + SQRT(1-Correlation)*O55</f>
        <v>3.7233677765068585E-2</v>
      </c>
      <c r="AW55">
        <f>SQRT(Correlation)*$F55 + SQRT('CDO Param'!L$17 - Correlation)*HLOOKUP('CDO Param'!L$12,$C$4:$E$1004,$A55,FALSE) + SQRT(1-Correlation)*P55</f>
        <v>-0.20011151716987818</v>
      </c>
      <c r="AY55" s="3">
        <f>IF(AN55&lt;'CDO Param'!C$13,1,0)</f>
        <v>0</v>
      </c>
      <c r="AZ55" s="3">
        <f>IF(AO55&lt;'CDO Param'!D$13,1,0)</f>
        <v>0</v>
      </c>
      <c r="BA55" s="3">
        <f>IF(AP55&lt;'CDO Param'!E$13,1,0)</f>
        <v>0</v>
      </c>
      <c r="BB55" s="3">
        <f>IF(AQ55&lt;'CDO Param'!F$13,1,0)</f>
        <v>0</v>
      </c>
      <c r="BC55" s="3">
        <f>IF(AR55&lt;'CDO Param'!G$13,1,0)</f>
        <v>1</v>
      </c>
      <c r="BD55" s="3">
        <f>IF(AS55&lt;'CDO Param'!H$13,1,0)</f>
        <v>0</v>
      </c>
      <c r="BE55" s="3">
        <f>IF(AT55&lt;'CDO Param'!I$13,1,0)</f>
        <v>0</v>
      </c>
      <c r="BF55" s="3">
        <f>IF(AU55&lt;'CDO Param'!J$13,1,0)</f>
        <v>0</v>
      </c>
      <c r="BG55" s="3">
        <f>IF(AV55&lt;'CDO Param'!K$13,1,0)</f>
        <v>0</v>
      </c>
      <c r="BH55" s="3">
        <f>IF(AW55&lt;'CDO Param'!L$13,1,0)</f>
        <v>0</v>
      </c>
      <c r="BJ55" s="37">
        <f>AY55*'CDO Param'!C$6*AC55</f>
        <v>0</v>
      </c>
      <c r="BK55" s="37">
        <f>AZ55*'CDO Param'!D$6*AD55</f>
        <v>0</v>
      </c>
      <c r="BL55" s="37">
        <f>BA55*'CDO Param'!E$6*AE55</f>
        <v>0</v>
      </c>
      <c r="BM55" s="37">
        <f>BB55*'CDO Param'!F$6*AF55</f>
        <v>0</v>
      </c>
      <c r="BN55" s="37">
        <f>BC55*'CDO Param'!G$6*AG55</f>
        <v>2980.4474856910379</v>
      </c>
      <c r="BO55" s="37">
        <f>BD55*'CDO Param'!H$6*AH55</f>
        <v>0</v>
      </c>
      <c r="BP55" s="37">
        <f>BE55*'CDO Param'!I$6*AI55</f>
        <v>0</v>
      </c>
      <c r="BQ55" s="37">
        <f>BF55*'CDO Param'!J$6*AJ55</f>
        <v>0</v>
      </c>
      <c r="BR55" s="37">
        <f>BG55*'CDO Param'!K$6*AK55</f>
        <v>0</v>
      </c>
      <c r="BS55" s="37">
        <f>BH55*'CDO Param'!L$6*AL55</f>
        <v>0</v>
      </c>
      <c r="BU55" s="38">
        <f t="shared" si="12"/>
        <v>2980.4474856910379</v>
      </c>
      <c r="CE55" s="5">
        <f>BU55/'CDO Param'!$M$6</f>
        <v>3.104632797594831E-2</v>
      </c>
      <c r="CF55" s="5">
        <f t="shared" si="13"/>
        <v>0</v>
      </c>
      <c r="CG55" s="5">
        <f t="shared" si="14"/>
        <v>0</v>
      </c>
    </row>
    <row r="56" spans="1:85" x14ac:dyDescent="0.2">
      <c r="A56" s="3">
        <v>53</v>
      </c>
      <c r="B56" s="3">
        <v>52</v>
      </c>
      <c r="C56">
        <v>1.3890553418605123</v>
      </c>
      <c r="D56">
        <v>-1.0964822649839334</v>
      </c>
      <c r="E56">
        <v>-1.7494039639132097</v>
      </c>
      <c r="F56">
        <v>1.8533228285377845</v>
      </c>
      <c r="G56">
        <v>0.1255102688446641</v>
      </c>
      <c r="H56">
        <v>1.0210578693659045</v>
      </c>
      <c r="I56">
        <v>-0.76724404607375618</v>
      </c>
      <c r="J56">
        <v>-0.78970742833917029</v>
      </c>
      <c r="K56">
        <v>1.8681657820707187</v>
      </c>
      <c r="L56">
        <v>-0.94149527285480872</v>
      </c>
      <c r="M56">
        <v>-0.24924702302087098</v>
      </c>
      <c r="N56">
        <v>-0.14920374269422609</v>
      </c>
      <c r="O56">
        <v>0.78871948971936945</v>
      </c>
      <c r="P56">
        <v>-0.92573372967308387</v>
      </c>
      <c r="R56" s="33">
        <v>0.33851027038810322</v>
      </c>
      <c r="S56" s="33">
        <v>0.34211441285075361</v>
      </c>
      <c r="T56" s="33">
        <v>0.91693678261569556</v>
      </c>
      <c r="U56" s="33">
        <v>0.9565054219944894</v>
      </c>
      <c r="V56" s="33">
        <v>0.98662746138248014</v>
      </c>
      <c r="W56" s="33">
        <v>0.24774345534282896</v>
      </c>
      <c r="X56" s="33">
        <v>0.82425394692656306</v>
      </c>
      <c r="Y56" s="33">
        <v>0.23608599474471342</v>
      </c>
      <c r="Z56" s="33">
        <v>0.89731367439837828</v>
      </c>
      <c r="AA56" s="33">
        <v>0.15092561354438105</v>
      </c>
      <c r="AC56" s="36">
        <f t="shared" si="2"/>
        <v>0.24147699869878031</v>
      </c>
      <c r="AD56" s="36">
        <f t="shared" si="3"/>
        <v>0.2466336473119724</v>
      </c>
      <c r="AE56" s="36">
        <f t="shared" si="4"/>
        <v>0.98827911844999783</v>
      </c>
      <c r="AF56" s="36">
        <f t="shared" si="5"/>
        <v>0.99720711410945562</v>
      </c>
      <c r="AG56" s="36">
        <f t="shared" si="6"/>
        <v>0.99979666563471481</v>
      </c>
      <c r="AH56" s="36">
        <f t="shared" si="7"/>
        <v>0.12693289971264776</v>
      </c>
      <c r="AI56" s="36">
        <f t="shared" si="8"/>
        <v>0.93919634296057408</v>
      </c>
      <c r="AJ56" s="36">
        <f t="shared" si="9"/>
        <v>0.11462762834111689</v>
      </c>
      <c r="AK56" s="36">
        <f t="shared" si="10"/>
        <v>0.98127300448208266</v>
      </c>
      <c r="AL56" s="36">
        <f t="shared" si="11"/>
        <v>4.3644795404327807E-2</v>
      </c>
      <c r="AN56">
        <f>SQRT(Correlation)*$F56 + SQRT('CDO Param'!C$17 - Correlation)*HLOOKUP('CDO Param'!C$12,$C$4:$E$1004,$A56,FALSE) + SQRT(1-Correlation)*G56</f>
        <v>0.55007562455908854</v>
      </c>
      <c r="AO56">
        <f>SQRT(Correlation)*$F56 + SQRT('CDO Param'!D$17 - Correlation)*HLOOKUP('CDO Param'!D$12,$C$4:$E$1004,$A56,FALSE) + SQRT(1-Correlation)*H56</f>
        <v>1.3996666757828029</v>
      </c>
      <c r="AP56">
        <f>SQRT(Correlation)*$F56 + SQRT('CDO Param'!E$17 - Correlation)*HLOOKUP('CDO Param'!E$12,$C$4:$E$1004,$A56,FALSE) + SQRT(1-Correlation)*I56</f>
        <v>0.22571002492451175</v>
      </c>
      <c r="AQ56">
        <f>SQRT(Correlation)*$F56 + SQRT('CDO Param'!F$17 - Correlation)*HLOOKUP('CDO Param'!F$12,$C$4:$E$1004,$A56,FALSE) + SQRT(1-Correlation)*J56</f>
        <v>-0.55428872817703567</v>
      </c>
      <c r="AR56">
        <f>SQRT(Correlation)*$F56 + SQRT('CDO Param'!G$17 - Correlation)*HLOOKUP('CDO Param'!G$12,$C$4:$E$1004,$A56,FALSE) + SQRT(1-Correlation)*K56</f>
        <v>1.9671911948747252</v>
      </c>
      <c r="AS56">
        <f>SQRT(Correlation)*$F56 + SQRT('CDO Param'!H$17 - Correlation)*HLOOKUP('CDO Param'!H$12,$C$4:$E$1004,$A56,FALSE) + SQRT(1-Correlation)*L56</f>
        <v>-0.46217471177854236</v>
      </c>
      <c r="AT56">
        <f>SQRT(Correlation)*$F56 + SQRT('CDO Param'!I$17 - Correlation)*HLOOKUP('CDO Param'!I$12,$C$4:$E$1004,$A56,FALSE) + SQRT(1-Correlation)*M56</f>
        <v>-4.1562968393953958E-2</v>
      </c>
      <c r="AU56">
        <f>SQRT(Correlation)*$F56 + SQRT('CDO Param'!J$17 - Correlation)*HLOOKUP('CDO Param'!J$12,$C$4:$E$1004,$A56,FALSE) + SQRT(1-Correlation)*N56</f>
        <v>0.81203453826274452</v>
      </c>
      <c r="AV56">
        <f>SQRT(Correlation)*$F56 + SQRT('CDO Param'!K$17 - Correlation)*HLOOKUP('CDO Param'!K$12,$C$4:$E$1004,$A56,FALSE) + SQRT(1-Correlation)*O56</f>
        <v>1.7018266437070728</v>
      </c>
      <c r="AW56">
        <f>SQRT(Correlation)*$F56 + SQRT('CDO Param'!L$17 - Correlation)*HLOOKUP('CDO Param'!L$12,$C$4:$E$1004,$A56,FALSE) + SQRT(1-Correlation)*P56</f>
        <v>7.5353509180519196E-2</v>
      </c>
      <c r="AY56" s="3">
        <f>IF(AN56&lt;'CDO Param'!C$13,1,0)</f>
        <v>0</v>
      </c>
      <c r="AZ56" s="3">
        <f>IF(AO56&lt;'CDO Param'!D$13,1,0)</f>
        <v>0</v>
      </c>
      <c r="BA56" s="3">
        <f>IF(AP56&lt;'CDO Param'!E$13,1,0)</f>
        <v>0</v>
      </c>
      <c r="BB56" s="3">
        <f>IF(AQ56&lt;'CDO Param'!F$13,1,0)</f>
        <v>0</v>
      </c>
      <c r="BC56" s="3">
        <f>IF(AR56&lt;'CDO Param'!G$13,1,0)</f>
        <v>0</v>
      </c>
      <c r="BD56" s="3">
        <f>IF(AS56&lt;'CDO Param'!H$13,1,0)</f>
        <v>0</v>
      </c>
      <c r="BE56" s="3">
        <f>IF(AT56&lt;'CDO Param'!I$13,1,0)</f>
        <v>0</v>
      </c>
      <c r="BF56" s="3">
        <f>IF(AU56&lt;'CDO Param'!J$13,1,0)</f>
        <v>0</v>
      </c>
      <c r="BG56" s="3">
        <f>IF(AV56&lt;'CDO Param'!K$13,1,0)</f>
        <v>0</v>
      </c>
      <c r="BH56" s="3">
        <f>IF(AW56&lt;'CDO Param'!L$13,1,0)</f>
        <v>0</v>
      </c>
      <c r="BJ56" s="37">
        <f>AY56*'CDO Param'!C$6*AC56</f>
        <v>0</v>
      </c>
      <c r="BK56" s="37">
        <f>AZ56*'CDO Param'!D$6*AD56</f>
        <v>0</v>
      </c>
      <c r="BL56" s="37">
        <f>BA56*'CDO Param'!E$6*AE56</f>
        <v>0</v>
      </c>
      <c r="BM56" s="37">
        <f>BB56*'CDO Param'!F$6*AF56</f>
        <v>0</v>
      </c>
      <c r="BN56" s="37">
        <f>BC56*'CDO Param'!G$6*AG56</f>
        <v>0</v>
      </c>
      <c r="BO56" s="37">
        <f>BD56*'CDO Param'!H$6*AH56</f>
        <v>0</v>
      </c>
      <c r="BP56" s="37">
        <f>BE56*'CDO Param'!I$6*AI56</f>
        <v>0</v>
      </c>
      <c r="BQ56" s="37">
        <f>BF56*'CDO Param'!J$6*AJ56</f>
        <v>0</v>
      </c>
      <c r="BR56" s="37">
        <f>BG56*'CDO Param'!K$6*AK56</f>
        <v>0</v>
      </c>
      <c r="BS56" s="37">
        <f>BH56*'CDO Param'!L$6*AL56</f>
        <v>0</v>
      </c>
      <c r="BU56" s="38">
        <f t="shared" si="12"/>
        <v>0</v>
      </c>
      <c r="CE56" s="5">
        <f>BU56/'CDO Param'!$M$6</f>
        <v>0</v>
      </c>
      <c r="CF56" s="5">
        <f t="shared" si="13"/>
        <v>0</v>
      </c>
      <c r="CG56" s="5">
        <f t="shared" si="14"/>
        <v>0</v>
      </c>
    </row>
    <row r="57" spans="1:85" x14ac:dyDescent="0.2">
      <c r="A57" s="3">
        <v>54</v>
      </c>
      <c r="B57" s="3">
        <v>53</v>
      </c>
      <c r="C57">
        <v>0.66411871557647828</v>
      </c>
      <c r="D57">
        <v>-1.0721964827098418</v>
      </c>
      <c r="E57">
        <v>5.1613824325613678E-4</v>
      </c>
      <c r="F57">
        <v>0.43610157263174187</v>
      </c>
      <c r="G57">
        <v>-7.6677224569721147E-2</v>
      </c>
      <c r="H57">
        <v>1.192595391330542</v>
      </c>
      <c r="I57">
        <v>0.67635482992045581</v>
      </c>
      <c r="J57">
        <v>-0.82301539805484936</v>
      </c>
      <c r="K57">
        <v>0.31906893127597868</v>
      </c>
      <c r="L57">
        <v>-1.2296959539526142</v>
      </c>
      <c r="M57">
        <v>0.75290245149517432</v>
      </c>
      <c r="N57">
        <v>0.6793368356738938</v>
      </c>
      <c r="O57">
        <v>-1.3064595805190038</v>
      </c>
      <c r="P57">
        <v>-0.25674353310023434</v>
      </c>
      <c r="R57" s="33">
        <v>0.60678684041220077</v>
      </c>
      <c r="S57" s="33">
        <v>0.26642680785917994</v>
      </c>
      <c r="T57" s="33">
        <v>0.83535968923725168</v>
      </c>
      <c r="U57" s="33">
        <v>0.89029701048987775</v>
      </c>
      <c r="V57" s="33">
        <v>0.22185530337591436</v>
      </c>
      <c r="W57" s="33">
        <v>0.72208383899279116</v>
      </c>
      <c r="X57" s="33">
        <v>6.3081951841284498E-2</v>
      </c>
      <c r="Y57" s="33">
        <v>0.21836459646856626</v>
      </c>
      <c r="Z57" s="33">
        <v>5.3772847193187499E-2</v>
      </c>
      <c r="AA57" s="33">
        <v>0.76024277590226508</v>
      </c>
      <c r="AC57" s="36">
        <f t="shared" si="2"/>
        <v>0.67630881158829381</v>
      </c>
      <c r="AD57" s="36">
        <f t="shared" si="3"/>
        <v>0.14787420777342078</v>
      </c>
      <c r="AE57" s="36">
        <f t="shared" si="4"/>
        <v>0.94723877616435015</v>
      </c>
      <c r="AF57" s="36">
        <f t="shared" si="5"/>
        <v>0.97833456564427612</v>
      </c>
      <c r="AG57" s="36">
        <f t="shared" si="6"/>
        <v>0.10042338654699023</v>
      </c>
      <c r="AH57" s="36">
        <f t="shared" si="7"/>
        <v>0.8385265750481421</v>
      </c>
      <c r="AI57" s="36">
        <f t="shared" si="8"/>
        <v>6.3721174990902588E-3</v>
      </c>
      <c r="AJ57" s="36">
        <f t="shared" si="9"/>
        <v>9.7078795185920469E-2</v>
      </c>
      <c r="AK57" s="36">
        <f t="shared" si="10"/>
        <v>4.4720280709089873E-3</v>
      </c>
      <c r="AL57" s="36">
        <f t="shared" si="11"/>
        <v>0.88156143622514749</v>
      </c>
      <c r="AN57">
        <f>SQRT(Correlation)*$F57 + SQRT('CDO Param'!C$17 - Correlation)*HLOOKUP('CDO Param'!C$12,$C$4:$E$1004,$A57,FALSE) + SQRT(1-Correlation)*G57</f>
        <v>-8.6466456958096197E-2</v>
      </c>
      <c r="AO57">
        <f>SQRT(Correlation)*$F57 + SQRT('CDO Param'!D$17 - Correlation)*HLOOKUP('CDO Param'!D$12,$C$4:$E$1004,$A57,FALSE) + SQRT(1-Correlation)*H57</f>
        <v>1.1176712744193686</v>
      </c>
      <c r="AP57">
        <f>SQRT(Correlation)*$F57 + SQRT('CDO Param'!E$17 - Correlation)*HLOOKUP('CDO Param'!E$12,$C$4:$E$1004,$A57,FALSE) + SQRT(1-Correlation)*I57</f>
        <v>0.95526325301499782</v>
      </c>
      <c r="AQ57">
        <f>SQRT(Correlation)*$F57 + SQRT('CDO Param'!F$17 - Correlation)*HLOOKUP('CDO Param'!F$12,$C$4:$E$1004,$A57,FALSE) + SQRT(1-Correlation)*J57</f>
        <v>-0.64275812408349453</v>
      </c>
      <c r="AR57">
        <f>SQRT(Correlation)*$F57 + SQRT('CDO Param'!G$17 - Correlation)*HLOOKUP('CDO Param'!G$12,$C$4:$E$1004,$A57,FALSE) + SQRT(1-Correlation)*K57</f>
        <v>0.44071820411788454</v>
      </c>
      <c r="AS57">
        <f>SQRT(Correlation)*$F57 + SQRT('CDO Param'!H$17 - Correlation)*HLOOKUP('CDO Param'!H$12,$C$4:$E$1004,$A57,FALSE) + SQRT(1-Correlation)*L57</f>
        <v>-1.180316067863072</v>
      </c>
      <c r="AT57">
        <f>SQRT(Correlation)*$F57 + SQRT('CDO Param'!I$17 - Correlation)*HLOOKUP('CDO Param'!I$12,$C$4:$E$1004,$A57,FALSE) + SQRT(1-Correlation)*M57</f>
        <v>0.8522888188842952</v>
      </c>
      <c r="AU57">
        <f>SQRT(Correlation)*$F57 + SQRT('CDO Param'!J$17 - Correlation)*HLOOKUP('CDO Param'!J$12,$C$4:$E$1004,$A57,FALSE) + SQRT(1-Correlation)*N57</f>
        <v>0.95809223206797489</v>
      </c>
      <c r="AV57">
        <f>SQRT(Correlation)*$F57 + SQRT('CDO Param'!K$17 - Correlation)*HLOOKUP('CDO Param'!K$12,$C$4:$E$1004,$A57,FALSE) + SQRT(1-Correlation)*O57</f>
        <v>-0.9257996613027939</v>
      </c>
      <c r="AW57">
        <f>SQRT(Correlation)*$F57 + SQRT('CDO Param'!L$17 - Correlation)*HLOOKUP('CDO Param'!L$12,$C$4:$E$1004,$A57,FALSE) + SQRT(1-Correlation)*P57</f>
        <v>7.0048420578993881E-2</v>
      </c>
      <c r="AY57" s="3">
        <f>IF(AN57&lt;'CDO Param'!C$13,1,0)</f>
        <v>0</v>
      </c>
      <c r="AZ57" s="3">
        <f>IF(AO57&lt;'CDO Param'!D$13,1,0)</f>
        <v>0</v>
      </c>
      <c r="BA57" s="3">
        <f>IF(AP57&lt;'CDO Param'!E$13,1,0)</f>
        <v>0</v>
      </c>
      <c r="BB57" s="3">
        <f>IF(AQ57&lt;'CDO Param'!F$13,1,0)</f>
        <v>0</v>
      </c>
      <c r="BC57" s="3">
        <f>IF(AR57&lt;'CDO Param'!G$13,1,0)</f>
        <v>0</v>
      </c>
      <c r="BD57" s="3">
        <f>IF(AS57&lt;'CDO Param'!H$13,1,0)</f>
        <v>0</v>
      </c>
      <c r="BE57" s="3">
        <f>IF(AT57&lt;'CDO Param'!I$13,1,0)</f>
        <v>0</v>
      </c>
      <c r="BF57" s="3">
        <f>IF(AU57&lt;'CDO Param'!J$13,1,0)</f>
        <v>0</v>
      </c>
      <c r="BG57" s="3">
        <f>IF(AV57&lt;'CDO Param'!K$13,1,0)</f>
        <v>0</v>
      </c>
      <c r="BH57" s="3">
        <f>IF(AW57&lt;'CDO Param'!L$13,1,0)</f>
        <v>0</v>
      </c>
      <c r="BJ57" s="37">
        <f>AY57*'CDO Param'!C$6*AC57</f>
        <v>0</v>
      </c>
      <c r="BK57" s="37">
        <f>AZ57*'CDO Param'!D$6*AD57</f>
        <v>0</v>
      </c>
      <c r="BL57" s="37">
        <f>BA57*'CDO Param'!E$6*AE57</f>
        <v>0</v>
      </c>
      <c r="BM57" s="37">
        <f>BB57*'CDO Param'!F$6*AF57</f>
        <v>0</v>
      </c>
      <c r="BN57" s="37">
        <f>BC57*'CDO Param'!G$6*AG57</f>
        <v>0</v>
      </c>
      <c r="BO57" s="37">
        <f>BD57*'CDO Param'!H$6*AH57</f>
        <v>0</v>
      </c>
      <c r="BP57" s="37">
        <f>BE57*'CDO Param'!I$6*AI57</f>
        <v>0</v>
      </c>
      <c r="BQ57" s="37">
        <f>BF57*'CDO Param'!J$6*AJ57</f>
        <v>0</v>
      </c>
      <c r="BR57" s="37">
        <f>BG57*'CDO Param'!K$6*AK57</f>
        <v>0</v>
      </c>
      <c r="BS57" s="37">
        <f>BH57*'CDO Param'!L$6*AL57</f>
        <v>0</v>
      </c>
      <c r="BU57" s="38">
        <f t="shared" si="12"/>
        <v>0</v>
      </c>
      <c r="CE57" s="5">
        <f>BU57/'CDO Param'!$M$6</f>
        <v>0</v>
      </c>
      <c r="CF57" s="5">
        <f t="shared" si="13"/>
        <v>0</v>
      </c>
      <c r="CG57" s="5">
        <f t="shared" si="14"/>
        <v>0</v>
      </c>
    </row>
    <row r="58" spans="1:85" x14ac:dyDescent="0.2">
      <c r="A58" s="3">
        <v>55</v>
      </c>
      <c r="B58" s="3">
        <v>54</v>
      </c>
      <c r="C58">
        <v>0.68791337071161252</v>
      </c>
      <c r="D58">
        <v>1.7596903489902616</v>
      </c>
      <c r="E58">
        <v>0.39864175960246939</v>
      </c>
      <c r="F58">
        <v>0.30167484510457143</v>
      </c>
      <c r="G58">
        <v>1.8205719243269414</v>
      </c>
      <c r="H58">
        <v>1.3768499229627196</v>
      </c>
      <c r="I58">
        <v>4.3241925595793873E-2</v>
      </c>
      <c r="J58">
        <v>-0.39606561585969757</v>
      </c>
      <c r="K58">
        <v>0.52427822083700448</v>
      </c>
      <c r="L58">
        <v>-0.89694594862521626</v>
      </c>
      <c r="M58">
        <v>-0.91803485702257603</v>
      </c>
      <c r="N58">
        <v>-1.2908003554912284E-2</v>
      </c>
      <c r="O58">
        <v>1.6324793250532821</v>
      </c>
      <c r="P58">
        <v>2.0481093088164926</v>
      </c>
      <c r="R58" s="33">
        <v>0.40033458936975086</v>
      </c>
      <c r="S58" s="33">
        <v>0.42344353740263896</v>
      </c>
      <c r="T58" s="33">
        <v>0.81553312615283446</v>
      </c>
      <c r="U58" s="33">
        <v>0.66525125068856927</v>
      </c>
      <c r="V58" s="33">
        <v>0.87777032278374323</v>
      </c>
      <c r="W58" s="33">
        <v>0.6858150263716537</v>
      </c>
      <c r="X58" s="33">
        <v>0.49314822838322642</v>
      </c>
      <c r="Y58" s="33">
        <v>0.34227443688655013</v>
      </c>
      <c r="Z58" s="33">
        <v>0.6064607522480473</v>
      </c>
      <c r="AA58" s="33">
        <v>0.78586303293046678</v>
      </c>
      <c r="AC58" s="36">
        <f t="shared" si="2"/>
        <v>0.33493999520904338</v>
      </c>
      <c r="AD58" s="36">
        <f t="shared" si="3"/>
        <v>0.37212301392590452</v>
      </c>
      <c r="AE58" s="36">
        <f t="shared" si="4"/>
        <v>0.93246873349922521</v>
      </c>
      <c r="AF58" s="36">
        <f t="shared" si="5"/>
        <v>0.76386112894611624</v>
      </c>
      <c r="AG58" s="36">
        <f t="shared" si="6"/>
        <v>0.97251208262839217</v>
      </c>
      <c r="AH58" s="36">
        <f t="shared" si="7"/>
        <v>0.79221856898900389</v>
      </c>
      <c r="AI58" s="36">
        <f t="shared" si="8"/>
        <v>0.48841460940431775</v>
      </c>
      <c r="AJ58" s="36">
        <f t="shared" si="9"/>
        <v>0.24686354034534122</v>
      </c>
      <c r="AK58" s="36">
        <f t="shared" si="10"/>
        <v>0.6757961050559389</v>
      </c>
      <c r="AL58" s="36">
        <f t="shared" si="11"/>
        <v>0.90689736557483647</v>
      </c>
      <c r="AN58">
        <f>SQRT(Correlation)*$F58 + SQRT('CDO Param'!C$17 - Correlation)*HLOOKUP('CDO Param'!C$12,$C$4:$E$1004,$A58,FALSE) + SQRT(1-Correlation)*G58</f>
        <v>2.0714019355514548</v>
      </c>
      <c r="AO58">
        <f>SQRT(Correlation)*$F58 + SQRT('CDO Param'!D$17 - Correlation)*HLOOKUP('CDO Param'!D$12,$C$4:$E$1004,$A58,FALSE) + SQRT(1-Correlation)*H58</f>
        <v>1.65045028387967</v>
      </c>
      <c r="AP58">
        <f>SQRT(Correlation)*$F58 + SQRT('CDO Param'!E$17 - Correlation)*HLOOKUP('CDO Param'!E$12,$C$4:$E$1004,$A58,FALSE) + SQRT(1-Correlation)*I58</f>
        <v>0.318425625165078</v>
      </c>
      <c r="AQ58">
        <f>SQRT(Correlation)*$F58 + SQRT('CDO Param'!F$17 - Correlation)*HLOOKUP('CDO Param'!F$12,$C$4:$E$1004,$A58,FALSE) + SQRT(1-Correlation)*J58</f>
        <v>-0.19120386505316642</v>
      </c>
      <c r="AR58">
        <f>SQRT(Correlation)*$F58 + SQRT('CDO Param'!G$17 - Correlation)*HLOOKUP('CDO Param'!G$12,$C$4:$E$1004,$A58,FALSE) + SQRT(1-Correlation)*K58</f>
        <v>0.68191096128472439</v>
      </c>
      <c r="AS58">
        <f>SQRT(Correlation)*$F58 + SQRT('CDO Param'!H$17 - Correlation)*HLOOKUP('CDO Param'!H$12,$C$4:$E$1004,$A58,FALSE) + SQRT(1-Correlation)*L58</f>
        <v>-0.50666188267201551</v>
      </c>
      <c r="AT58">
        <f>SQRT(Correlation)*$F58 + SQRT('CDO Param'!I$17 - Correlation)*HLOOKUP('CDO Param'!I$12,$C$4:$E$1004,$A58,FALSE) + SQRT(1-Correlation)*M58</f>
        <v>-0.68638736624049002</v>
      </c>
      <c r="AU58">
        <f>SQRT(Correlation)*$F58 + SQRT('CDO Param'!J$17 - Correlation)*HLOOKUP('CDO Param'!J$12,$C$4:$E$1004,$A58,FALSE) + SQRT(1-Correlation)*N58</f>
        <v>0.26515712519308338</v>
      </c>
      <c r="AV58">
        <f>SQRT(Correlation)*$F58 + SQRT('CDO Param'!K$17 - Correlation)*HLOOKUP('CDO Param'!K$12,$C$4:$E$1004,$A58,FALSE) + SQRT(1-Correlation)*O58</f>
        <v>1.8261086026676296</v>
      </c>
      <c r="AW58">
        <f>SQRT(Correlation)*$F58 + SQRT('CDO Param'!L$17 - Correlation)*HLOOKUP('CDO Param'!L$12,$C$4:$E$1004,$A58,FALSE) + SQRT(1-Correlation)*P58</f>
        <v>2.2204098264327938</v>
      </c>
      <c r="AY58" s="3">
        <f>IF(AN58&lt;'CDO Param'!C$13,1,0)</f>
        <v>0</v>
      </c>
      <c r="AZ58" s="3">
        <f>IF(AO58&lt;'CDO Param'!D$13,1,0)</f>
        <v>0</v>
      </c>
      <c r="BA58" s="3">
        <f>IF(AP58&lt;'CDO Param'!E$13,1,0)</f>
        <v>0</v>
      </c>
      <c r="BB58" s="3">
        <f>IF(AQ58&lt;'CDO Param'!F$13,1,0)</f>
        <v>0</v>
      </c>
      <c r="BC58" s="3">
        <f>IF(AR58&lt;'CDO Param'!G$13,1,0)</f>
        <v>0</v>
      </c>
      <c r="BD58" s="3">
        <f>IF(AS58&lt;'CDO Param'!H$13,1,0)</f>
        <v>0</v>
      </c>
      <c r="BE58" s="3">
        <f>IF(AT58&lt;'CDO Param'!I$13,1,0)</f>
        <v>0</v>
      </c>
      <c r="BF58" s="3">
        <f>IF(AU58&lt;'CDO Param'!J$13,1,0)</f>
        <v>0</v>
      </c>
      <c r="BG58" s="3">
        <f>IF(AV58&lt;'CDO Param'!K$13,1,0)</f>
        <v>0</v>
      </c>
      <c r="BH58" s="3">
        <f>IF(AW58&lt;'CDO Param'!L$13,1,0)</f>
        <v>0</v>
      </c>
      <c r="BJ58" s="37">
        <f>AY58*'CDO Param'!C$6*AC58</f>
        <v>0</v>
      </c>
      <c r="BK58" s="37">
        <f>AZ58*'CDO Param'!D$6*AD58</f>
        <v>0</v>
      </c>
      <c r="BL58" s="37">
        <f>BA58*'CDO Param'!E$6*AE58</f>
        <v>0</v>
      </c>
      <c r="BM58" s="37">
        <f>BB58*'CDO Param'!F$6*AF58</f>
        <v>0</v>
      </c>
      <c r="BN58" s="37">
        <f>BC58*'CDO Param'!G$6*AG58</f>
        <v>0</v>
      </c>
      <c r="BO58" s="37">
        <f>BD58*'CDO Param'!H$6*AH58</f>
        <v>0</v>
      </c>
      <c r="BP58" s="37">
        <f>BE58*'CDO Param'!I$6*AI58</f>
        <v>0</v>
      </c>
      <c r="BQ58" s="37">
        <f>BF58*'CDO Param'!J$6*AJ58</f>
        <v>0</v>
      </c>
      <c r="BR58" s="37">
        <f>BG58*'CDO Param'!K$6*AK58</f>
        <v>0</v>
      </c>
      <c r="BS58" s="37">
        <f>BH58*'CDO Param'!L$6*AL58</f>
        <v>0</v>
      </c>
      <c r="BU58" s="38">
        <f t="shared" si="12"/>
        <v>0</v>
      </c>
      <c r="CE58" s="5">
        <f>BU58/'CDO Param'!$M$6</f>
        <v>0</v>
      </c>
      <c r="CF58" s="5">
        <f t="shared" si="13"/>
        <v>0</v>
      </c>
      <c r="CG58" s="5">
        <f t="shared" si="14"/>
        <v>0</v>
      </c>
    </row>
    <row r="59" spans="1:85" x14ac:dyDescent="0.2">
      <c r="A59" s="3">
        <v>56</v>
      </c>
      <c r="B59" s="3">
        <v>55</v>
      </c>
      <c r="C59">
        <v>-0.68965846367063932</v>
      </c>
      <c r="D59">
        <v>-0.63706920627737418</v>
      </c>
      <c r="E59">
        <v>-1.2420423445291817</v>
      </c>
      <c r="F59">
        <v>-1.036680714605609</v>
      </c>
      <c r="G59">
        <v>-1.3835551726515405</v>
      </c>
      <c r="H59">
        <v>-1.088701537810266</v>
      </c>
      <c r="I59">
        <v>0.7218136488518212</v>
      </c>
      <c r="J59">
        <v>1.4018633009982295</v>
      </c>
      <c r="K59">
        <v>-0.25241433831979521</v>
      </c>
      <c r="L59">
        <v>1.0605845091049559</v>
      </c>
      <c r="M59">
        <v>-0.22386871023627464</v>
      </c>
      <c r="N59">
        <v>1.2924874681630172</v>
      </c>
      <c r="O59">
        <v>-0.44681542021862697</v>
      </c>
      <c r="P59">
        <v>-0.34966660678037442</v>
      </c>
      <c r="R59" s="33">
        <v>0.99999446235596878</v>
      </c>
      <c r="S59" s="33">
        <v>0.90692881676691062</v>
      </c>
      <c r="T59" s="33">
        <v>0.75262340146704731</v>
      </c>
      <c r="U59" s="33">
        <v>0.34150845666486235</v>
      </c>
      <c r="V59" s="33">
        <v>0.73263116634107717</v>
      </c>
      <c r="W59" s="33">
        <v>0.3320126944836288</v>
      </c>
      <c r="X59" s="33">
        <v>0.13735618634957641</v>
      </c>
      <c r="Y59" s="33">
        <v>0.54542397733099013</v>
      </c>
      <c r="Z59" s="33">
        <v>0.94078700195103282</v>
      </c>
      <c r="AA59" s="33">
        <v>0.8071417910080132</v>
      </c>
      <c r="AC59" s="36">
        <f t="shared" si="2"/>
        <v>0.99999999999382383</v>
      </c>
      <c r="AD59" s="36">
        <f t="shared" si="3"/>
        <v>0.98492717322337142</v>
      </c>
      <c r="AE59" s="36">
        <f t="shared" si="4"/>
        <v>0.87346338110871335</v>
      </c>
      <c r="AF59" s="36">
        <f t="shared" si="5"/>
        <v>0.24576383993494805</v>
      </c>
      <c r="AG59" s="36">
        <f t="shared" si="6"/>
        <v>0.85103109885375505</v>
      </c>
      <c r="AH59" s="36">
        <f t="shared" si="7"/>
        <v>0.23228453824105044</v>
      </c>
      <c r="AI59" s="36">
        <f t="shared" si="8"/>
        <v>3.5513323302453291E-2</v>
      </c>
      <c r="AJ59" s="36">
        <f t="shared" si="9"/>
        <v>0.57648148107722452</v>
      </c>
      <c r="AK59" s="36">
        <f t="shared" si="10"/>
        <v>0.99446220053971668</v>
      </c>
      <c r="AL59" s="36">
        <f t="shared" si="11"/>
        <v>0.92565496257779023</v>
      </c>
      <c r="AN59">
        <f>SQRT(Correlation)*$F59 + SQRT('CDO Param'!C$17 - Correlation)*HLOOKUP('CDO Param'!C$12,$C$4:$E$1004,$A59,FALSE) + SQRT(1-Correlation)*G59</f>
        <v>-1.7304781018471549</v>
      </c>
      <c r="AO59">
        <f>SQRT(Correlation)*$F59 + SQRT('CDO Param'!D$17 - Correlation)*HLOOKUP('CDO Param'!D$12,$C$4:$E$1004,$A59,FALSE) + SQRT(1-Correlation)*H59</f>
        <v>-1.4507553831037527</v>
      </c>
      <c r="AP59">
        <f>SQRT(Correlation)*$F59 + SQRT('CDO Param'!E$17 - Correlation)*HLOOKUP('CDO Param'!E$12,$C$4:$E$1004,$A59,FALSE) + SQRT(1-Correlation)*I59</f>
        <v>0.17447884807381175</v>
      </c>
      <c r="AQ59">
        <f>SQRT(Correlation)*$F59 + SQRT('CDO Param'!F$17 - Correlation)*HLOOKUP('CDO Param'!F$12,$C$4:$E$1004,$A59,FALSE) + SQRT(1-Correlation)*J59</f>
        <v>0.72436796202446319</v>
      </c>
      <c r="AR59">
        <f>SQRT(Correlation)*$F59 + SQRT('CDO Param'!G$17 - Correlation)*HLOOKUP('CDO Param'!G$12,$C$4:$E$1004,$A59,FALSE) + SQRT(1-Correlation)*K59</f>
        <v>-0.84501760473497878</v>
      </c>
      <c r="AS59">
        <f>SQRT(Correlation)*$F59 + SQRT('CDO Param'!H$17 - Correlation)*HLOOKUP('CDO Param'!H$12,$C$4:$E$1004,$A59,FALSE) + SQRT(1-Correlation)*L59</f>
        <v>0.58823639233773128</v>
      </c>
      <c r="AT59">
        <f>SQRT(Correlation)*$F59 + SQRT('CDO Param'!I$17 - Correlation)*HLOOKUP('CDO Param'!I$12,$C$4:$E$1004,$A59,FALSE) + SQRT(1-Correlation)*M59</f>
        <v>-0.81793684413978107</v>
      </c>
      <c r="AU59">
        <f>SQRT(Correlation)*$F59 + SQRT('CDO Param'!J$17 - Correlation)*HLOOKUP('CDO Param'!J$12,$C$4:$E$1004,$A59,FALSE) + SQRT(1-Correlation)*N59</f>
        <v>0.71586756908904015</v>
      </c>
      <c r="AV59">
        <f>SQRT(Correlation)*$F59 + SQRT('CDO Param'!K$17 - Correlation)*HLOOKUP('CDO Param'!K$12,$C$4:$E$1004,$A59,FALSE) + SQRT(1-Correlation)*O59</f>
        <v>-0.93418003136964267</v>
      </c>
      <c r="AW59">
        <f>SQRT(Correlation)*$F59 + SQRT('CDO Param'!L$17 - Correlation)*HLOOKUP('CDO Param'!L$12,$C$4:$E$1004,$A59,FALSE) + SQRT(1-Correlation)*P59</f>
        <v>-0.84201657463534718</v>
      </c>
      <c r="AY59" s="3">
        <f>IF(AN59&lt;'CDO Param'!C$13,1,0)</f>
        <v>0</v>
      </c>
      <c r="AZ59" s="3">
        <f>IF(AO59&lt;'CDO Param'!D$13,1,0)</f>
        <v>0</v>
      </c>
      <c r="BA59" s="3">
        <f>IF(AP59&lt;'CDO Param'!E$13,1,0)</f>
        <v>0</v>
      </c>
      <c r="BB59" s="3">
        <f>IF(AQ59&lt;'CDO Param'!F$13,1,0)</f>
        <v>0</v>
      </c>
      <c r="BC59" s="3">
        <f>IF(AR59&lt;'CDO Param'!G$13,1,0)</f>
        <v>1</v>
      </c>
      <c r="BD59" s="3">
        <f>IF(AS59&lt;'CDO Param'!H$13,1,0)</f>
        <v>0</v>
      </c>
      <c r="BE59" s="3">
        <f>IF(AT59&lt;'CDO Param'!I$13,1,0)</f>
        <v>0</v>
      </c>
      <c r="BF59" s="3">
        <f>IF(AU59&lt;'CDO Param'!J$13,1,0)</f>
        <v>0</v>
      </c>
      <c r="BG59" s="3">
        <f>IF(AV59&lt;'CDO Param'!K$13,1,0)</f>
        <v>0</v>
      </c>
      <c r="BH59" s="3">
        <f>IF(AW59&lt;'CDO Param'!L$13,1,0)</f>
        <v>1</v>
      </c>
      <c r="BJ59" s="37">
        <f>AY59*'CDO Param'!C$6*AC59</f>
        <v>0</v>
      </c>
      <c r="BK59" s="37">
        <f>AZ59*'CDO Param'!D$6*AD59</f>
        <v>0</v>
      </c>
      <c r="BL59" s="37">
        <f>BA59*'CDO Param'!E$6*AE59</f>
        <v>0</v>
      </c>
      <c r="BM59" s="37">
        <f>BB59*'CDO Param'!F$6*AF59</f>
        <v>0</v>
      </c>
      <c r="BN59" s="37">
        <f>BC59*'CDO Param'!G$6*AG59</f>
        <v>8510.3109885375507</v>
      </c>
      <c r="BO59" s="37">
        <f>BD59*'CDO Param'!H$6*AH59</f>
        <v>0</v>
      </c>
      <c r="BP59" s="37">
        <f>BE59*'CDO Param'!I$6*AI59</f>
        <v>0</v>
      </c>
      <c r="BQ59" s="37">
        <f>BF59*'CDO Param'!J$6*AJ59</f>
        <v>0</v>
      </c>
      <c r="BR59" s="37">
        <f>BG59*'CDO Param'!K$6*AK59</f>
        <v>0</v>
      </c>
      <c r="BS59" s="37">
        <f>BH59*'CDO Param'!L$6*AL59</f>
        <v>9256.5496257779032</v>
      </c>
      <c r="BU59" s="38">
        <f t="shared" si="12"/>
        <v>17766.860614315454</v>
      </c>
      <c r="CE59" s="5">
        <f>BU59/'CDO Param'!$M$6</f>
        <v>0.18507146473245265</v>
      </c>
      <c r="CF59" s="5">
        <f t="shared" si="13"/>
        <v>0.02</v>
      </c>
      <c r="CG59" s="5">
        <f t="shared" si="14"/>
        <v>1</v>
      </c>
    </row>
    <row r="60" spans="1:85" x14ac:dyDescent="0.2">
      <c r="A60" s="3">
        <v>57</v>
      </c>
      <c r="B60" s="3">
        <v>56</v>
      </c>
      <c r="C60">
        <v>1.2091800272173714</v>
      </c>
      <c r="D60">
        <v>-0.80851577877183445</v>
      </c>
      <c r="E60">
        <v>-0.44278749555815011</v>
      </c>
      <c r="F60">
        <v>0.90274625108577311</v>
      </c>
      <c r="G60">
        <v>0.71946601565286983</v>
      </c>
      <c r="H60">
        <v>0.76652668212773278</v>
      </c>
      <c r="I60">
        <v>-0.84570729086408392</v>
      </c>
      <c r="J60">
        <v>-0.81640791904646903</v>
      </c>
      <c r="K60">
        <v>-0.55696887102385517</v>
      </c>
      <c r="L60">
        <v>-0.17341335478704423</v>
      </c>
      <c r="M60">
        <v>0.15748810255900025</v>
      </c>
      <c r="N60">
        <v>-1.2304280971875414</v>
      </c>
      <c r="O60">
        <v>-6.4890173234743997E-2</v>
      </c>
      <c r="P60">
        <v>0.57208239923056681</v>
      </c>
      <c r="R60" s="33">
        <v>0.63208147167790751</v>
      </c>
      <c r="S60" s="33">
        <v>0.39329449059129434</v>
      </c>
      <c r="T60" s="33">
        <v>0.10050336788431898</v>
      </c>
      <c r="U60" s="33">
        <v>0.16010403174911814</v>
      </c>
      <c r="V60" s="33">
        <v>0.86846160742848255</v>
      </c>
      <c r="W60" s="33">
        <v>0.23423605050623234</v>
      </c>
      <c r="X60" s="33">
        <v>0.80530085824676834</v>
      </c>
      <c r="Y60" s="33">
        <v>0.69152455343470187</v>
      </c>
      <c r="Z60" s="33">
        <v>0.45316957703473493</v>
      </c>
      <c r="AA60" s="33">
        <v>0.42108122278986554</v>
      </c>
      <c r="AC60" s="36">
        <f t="shared" si="2"/>
        <v>0.71531969426737663</v>
      </c>
      <c r="AD60" s="36">
        <f t="shared" si="3"/>
        <v>0.3238190429149298</v>
      </c>
      <c r="AE60" s="36">
        <f t="shared" si="4"/>
        <v>1.7859741898737742E-2</v>
      </c>
      <c r="AF60" s="36">
        <f t="shared" si="5"/>
        <v>4.9646003915588918E-2</v>
      </c>
      <c r="AG60" s="36">
        <f t="shared" si="6"/>
        <v>0.96770266500815527</v>
      </c>
      <c r="AH60" s="36">
        <f t="shared" si="7"/>
        <v>0.11272988719245422</v>
      </c>
      <c r="AI60" s="36">
        <f t="shared" si="8"/>
        <v>0.92411570150776945</v>
      </c>
      <c r="AJ60" s="36">
        <f t="shared" si="9"/>
        <v>0.7998330618296402</v>
      </c>
      <c r="AK60" s="36">
        <f t="shared" si="10"/>
        <v>0.42117190959568257</v>
      </c>
      <c r="AL60" s="36">
        <f t="shared" si="11"/>
        <v>0.36827867686454868</v>
      </c>
      <c r="AN60">
        <f>SQRT(Correlation)*$F60 + SQRT('CDO Param'!C$17 - Correlation)*HLOOKUP('CDO Param'!C$12,$C$4:$E$1004,$A60,FALSE) + SQRT(1-Correlation)*G60</f>
        <v>0.85367742485257936</v>
      </c>
      <c r="AO60">
        <f>SQRT(Correlation)*$F60 + SQRT('CDO Param'!D$17 - Correlation)*HLOOKUP('CDO Param'!D$12,$C$4:$E$1004,$A60,FALSE) + SQRT(1-Correlation)*H60</f>
        <v>0.89832309313240755</v>
      </c>
      <c r="AP60">
        <f>SQRT(Correlation)*$F60 + SQRT('CDO Param'!E$17 - Correlation)*HLOOKUP('CDO Param'!E$12,$C$4:$E$1004,$A60,FALSE) + SQRT(1-Correlation)*I60</f>
        <v>-0.19691598738902694</v>
      </c>
      <c r="AQ60">
        <f>SQRT(Correlation)*$F60 + SQRT('CDO Param'!F$17 - Correlation)*HLOOKUP('CDO Param'!F$12,$C$4:$E$1004,$A60,FALSE) + SQRT(1-Correlation)*J60</f>
        <v>-0.58804942090012258</v>
      </c>
      <c r="AR60">
        <f>SQRT(Correlation)*$F60 + SQRT('CDO Param'!G$17 - Correlation)*HLOOKUP('CDO Param'!G$12,$C$4:$E$1004,$A60,FALSE) + SQRT(1-Correlation)*K60</f>
        <v>-0.34192392917894365</v>
      </c>
      <c r="AS60">
        <f>SQRT(Correlation)*$F60 + SQRT('CDO Param'!H$17 - Correlation)*HLOOKUP('CDO Param'!H$12,$C$4:$E$1004,$A60,FALSE) + SQRT(1-Correlation)*L60</f>
        <v>6.6176789423751936E-3</v>
      </c>
      <c r="AT60">
        <f>SQRT(Correlation)*$F60 + SQRT('CDO Param'!I$17 - Correlation)*HLOOKUP('CDO Param'!I$12,$C$4:$E$1004,$A60,FALSE) + SQRT(1-Correlation)*M60</f>
        <v>0.33586946883482843</v>
      </c>
      <c r="AU60">
        <f>SQRT(Correlation)*$F60 + SQRT('CDO Param'!J$17 - Correlation)*HLOOKUP('CDO Param'!J$12,$C$4:$E$1004,$A60,FALSE) + SQRT(1-Correlation)*N60</f>
        <v>-0.56189419076061764</v>
      </c>
      <c r="AV60">
        <f>SQRT(Correlation)*$F60 + SQRT('CDO Param'!K$17 - Correlation)*HLOOKUP('CDO Param'!K$12,$C$4:$E$1004,$A60,FALSE) + SQRT(1-Correlation)*O60</f>
        <v>0.54383217093787117</v>
      </c>
      <c r="AW60">
        <f>SQRT(Correlation)*$F60 + SQRT('CDO Param'!L$17 - Correlation)*HLOOKUP('CDO Param'!L$12,$C$4:$E$1004,$A60,FALSE) + SQRT(1-Correlation)*P60</f>
        <v>1.1481174117519821</v>
      </c>
      <c r="AY60" s="3">
        <f>IF(AN60&lt;'CDO Param'!C$13,1,0)</f>
        <v>0</v>
      </c>
      <c r="AZ60" s="3">
        <f>IF(AO60&lt;'CDO Param'!D$13,1,0)</f>
        <v>0</v>
      </c>
      <c r="BA60" s="3">
        <f>IF(AP60&lt;'CDO Param'!E$13,1,0)</f>
        <v>0</v>
      </c>
      <c r="BB60" s="3">
        <f>IF(AQ60&lt;'CDO Param'!F$13,1,0)</f>
        <v>0</v>
      </c>
      <c r="BC60" s="3">
        <f>IF(AR60&lt;'CDO Param'!G$13,1,0)</f>
        <v>1</v>
      </c>
      <c r="BD60" s="3">
        <f>IF(AS60&lt;'CDO Param'!H$13,1,0)</f>
        <v>0</v>
      </c>
      <c r="BE60" s="3">
        <f>IF(AT60&lt;'CDO Param'!I$13,1,0)</f>
        <v>0</v>
      </c>
      <c r="BF60" s="3">
        <f>IF(AU60&lt;'CDO Param'!J$13,1,0)</f>
        <v>0</v>
      </c>
      <c r="BG60" s="3">
        <f>IF(AV60&lt;'CDO Param'!K$13,1,0)</f>
        <v>0</v>
      </c>
      <c r="BH60" s="3">
        <f>IF(AW60&lt;'CDO Param'!L$13,1,0)</f>
        <v>0</v>
      </c>
      <c r="BJ60" s="37">
        <f>AY60*'CDO Param'!C$6*AC60</f>
        <v>0</v>
      </c>
      <c r="BK60" s="37">
        <f>AZ60*'CDO Param'!D$6*AD60</f>
        <v>0</v>
      </c>
      <c r="BL60" s="37">
        <f>BA60*'CDO Param'!E$6*AE60</f>
        <v>0</v>
      </c>
      <c r="BM60" s="37">
        <f>BB60*'CDO Param'!F$6*AF60</f>
        <v>0</v>
      </c>
      <c r="BN60" s="37">
        <f>BC60*'CDO Param'!G$6*AG60</f>
        <v>9677.0266500815524</v>
      </c>
      <c r="BO60" s="37">
        <f>BD60*'CDO Param'!H$6*AH60</f>
        <v>0</v>
      </c>
      <c r="BP60" s="37">
        <f>BE60*'CDO Param'!I$6*AI60</f>
        <v>0</v>
      </c>
      <c r="BQ60" s="37">
        <f>BF60*'CDO Param'!J$6*AJ60</f>
        <v>0</v>
      </c>
      <c r="BR60" s="37">
        <f>BG60*'CDO Param'!K$6*AK60</f>
        <v>0</v>
      </c>
      <c r="BS60" s="37">
        <f>BH60*'CDO Param'!L$6*AL60</f>
        <v>0</v>
      </c>
      <c r="BU60" s="38">
        <f t="shared" si="12"/>
        <v>9677.0266500815524</v>
      </c>
      <c r="CE60" s="5">
        <f>BU60/'CDO Param'!$M$6</f>
        <v>0.1008023609383495</v>
      </c>
      <c r="CF60" s="5">
        <f t="shared" si="13"/>
        <v>0.02</v>
      </c>
      <c r="CG60" s="5">
        <f t="shared" si="14"/>
        <v>1</v>
      </c>
    </row>
    <row r="61" spans="1:85" x14ac:dyDescent="0.2">
      <c r="A61" s="3">
        <v>58</v>
      </c>
      <c r="B61" s="3">
        <v>57</v>
      </c>
      <c r="C61">
        <v>2.069327820208855</v>
      </c>
      <c r="D61">
        <v>0.92878508439753205</v>
      </c>
      <c r="E61">
        <v>0.1641114977246616</v>
      </c>
      <c r="F61">
        <v>-0.42486703932809178</v>
      </c>
      <c r="G61">
        <v>-0.86856744019314647</v>
      </c>
      <c r="H61">
        <v>-1.6807871361379512</v>
      </c>
      <c r="I61">
        <v>1.186415374831995</v>
      </c>
      <c r="J61">
        <v>-0.44686544242722448</v>
      </c>
      <c r="K61">
        <v>-1.5662499208701774</v>
      </c>
      <c r="L61">
        <v>0.37659219742636196</v>
      </c>
      <c r="M61">
        <v>-1.1557222023839131</v>
      </c>
      <c r="N61">
        <v>-0.38791995393694378</v>
      </c>
      <c r="O61">
        <v>-0.5803622116218321</v>
      </c>
      <c r="P61">
        <v>2.4876862880773842</v>
      </c>
      <c r="R61" s="33">
        <v>0.11211142927040878</v>
      </c>
      <c r="S61" s="33">
        <v>0.25679174776039632</v>
      </c>
      <c r="T61" s="33">
        <v>0.89890460898117375</v>
      </c>
      <c r="U61" s="33">
        <v>0.88976314658753719</v>
      </c>
      <c r="V61" s="33">
        <v>0.2492046967377908</v>
      </c>
      <c r="W61" s="33">
        <v>0.3833380720500546</v>
      </c>
      <c r="X61" s="33">
        <v>0.76297694526751381</v>
      </c>
      <c r="Y61" s="33">
        <v>0.35351911110501694</v>
      </c>
      <c r="Z61" s="33">
        <v>0.59570034201988031</v>
      </c>
      <c r="AA61" s="33">
        <v>0.93564832812903842</v>
      </c>
      <c r="AC61" s="36">
        <f t="shared" si="2"/>
        <v>2.2727320949644844E-2</v>
      </c>
      <c r="AD61" s="36">
        <f t="shared" si="3"/>
        <v>0.13689005586225991</v>
      </c>
      <c r="AE61" s="36">
        <f t="shared" si="4"/>
        <v>0.98190724989359279</v>
      </c>
      <c r="AF61" s="36">
        <f t="shared" si="5"/>
        <v>0.97810153921486731</v>
      </c>
      <c r="AG61" s="36">
        <f t="shared" si="6"/>
        <v>0.12851711605731597</v>
      </c>
      <c r="AH61" s="36">
        <f t="shared" si="7"/>
        <v>0.30827792974187224</v>
      </c>
      <c r="AI61" s="36">
        <f t="shared" si="8"/>
        <v>0.88440531188546245</v>
      </c>
      <c r="AJ61" s="36">
        <f t="shared" si="9"/>
        <v>0.26321217012392872</v>
      </c>
      <c r="AK61" s="36">
        <f t="shared" si="10"/>
        <v>0.65875133017286058</v>
      </c>
      <c r="AL61" s="36">
        <f t="shared" si="11"/>
        <v>0.99334008284704645</v>
      </c>
      <c r="AN61">
        <f>SQRT(Correlation)*$F61 + SQRT('CDO Param'!C$17 - Correlation)*HLOOKUP('CDO Param'!C$12,$C$4:$E$1004,$A61,FALSE) + SQRT(1-Correlation)*G61</f>
        <v>-0.82700013215415402</v>
      </c>
      <c r="AO61">
        <f>SQRT(Correlation)*$F61 + SQRT('CDO Param'!D$17 - Correlation)*HLOOKUP('CDO Param'!D$12,$C$4:$E$1004,$A61,FALSE) + SQRT(1-Correlation)*H61</f>
        <v>-1.597539392044657</v>
      </c>
      <c r="AP61">
        <f>SQRT(Correlation)*$F61 + SQRT('CDO Param'!E$17 - Correlation)*HLOOKUP('CDO Param'!E$12,$C$4:$E$1004,$A61,FALSE) + SQRT(1-Correlation)*I61</f>
        <v>1.5386703752865438</v>
      </c>
      <c r="AQ61">
        <f>SQRT(Correlation)*$F61 + SQRT('CDO Param'!F$17 - Correlation)*HLOOKUP('CDO Param'!F$12,$C$4:$E$1004,$A61,FALSE) + SQRT(1-Correlation)*J61</f>
        <v>-0.52159208992740724</v>
      </c>
      <c r="AR61">
        <f>SQRT(Correlation)*$F61 + SQRT('CDO Param'!G$17 - Correlation)*HLOOKUP('CDO Param'!G$12,$C$4:$E$1004,$A61,FALSE) + SQRT(1-Correlation)*K61</f>
        <v>-1.5835334487232222</v>
      </c>
      <c r="AS61">
        <f>SQRT(Correlation)*$F61 + SQRT('CDO Param'!H$17 - Correlation)*HLOOKUP('CDO Param'!H$12,$C$4:$E$1004,$A61,FALSE) + SQRT(1-Correlation)*L61</f>
        <v>0.35426201946210373</v>
      </c>
      <c r="AT61">
        <f>SQRT(Correlation)*$F61 + SQRT('CDO Param'!I$17 - Correlation)*HLOOKUP('CDO Param'!I$12,$C$4:$E$1004,$A61,FALSE) + SQRT(1-Correlation)*M61</f>
        <v>-1.19407265880852</v>
      </c>
      <c r="AU61">
        <f>SQRT(Correlation)*$F61 + SQRT('CDO Param'!J$17 - Correlation)*HLOOKUP('CDO Param'!J$12,$C$4:$E$1004,$A61,FALSE) + SQRT(1-Correlation)*N61</f>
        <v>4.5124743352587315E-2</v>
      </c>
      <c r="AV61">
        <f>SQRT(Correlation)*$F61 + SQRT('CDO Param'!K$17 - Correlation)*HLOOKUP('CDO Param'!K$12,$C$4:$E$1004,$A61,FALSE) + SQRT(1-Correlation)*O61</f>
        <v>-0.13744201235219933</v>
      </c>
      <c r="AW61">
        <f>SQRT(Correlation)*$F61 + SQRT('CDO Param'!L$17 - Correlation)*HLOOKUP('CDO Param'!L$12,$C$4:$E$1004,$A61,FALSE) + SQRT(1-Correlation)*P61</f>
        <v>2.773164356921384</v>
      </c>
      <c r="AY61" s="3">
        <f>IF(AN61&lt;'CDO Param'!C$13,1,0)</f>
        <v>0</v>
      </c>
      <c r="AZ61" s="3">
        <f>IF(AO61&lt;'CDO Param'!D$13,1,0)</f>
        <v>0</v>
      </c>
      <c r="BA61" s="3">
        <f>IF(AP61&lt;'CDO Param'!E$13,1,0)</f>
        <v>0</v>
      </c>
      <c r="BB61" s="3">
        <f>IF(AQ61&lt;'CDO Param'!F$13,1,0)</f>
        <v>0</v>
      </c>
      <c r="BC61" s="3">
        <f>IF(AR61&lt;'CDO Param'!G$13,1,0)</f>
        <v>1</v>
      </c>
      <c r="BD61" s="3">
        <f>IF(AS61&lt;'CDO Param'!H$13,1,0)</f>
        <v>0</v>
      </c>
      <c r="BE61" s="3">
        <f>IF(AT61&lt;'CDO Param'!I$13,1,0)</f>
        <v>0</v>
      </c>
      <c r="BF61" s="3">
        <f>IF(AU61&lt;'CDO Param'!J$13,1,0)</f>
        <v>0</v>
      </c>
      <c r="BG61" s="3">
        <f>IF(AV61&lt;'CDO Param'!K$13,1,0)</f>
        <v>0</v>
      </c>
      <c r="BH61" s="3">
        <f>IF(AW61&lt;'CDO Param'!L$13,1,0)</f>
        <v>0</v>
      </c>
      <c r="BJ61" s="37">
        <f>AY61*'CDO Param'!C$6*AC61</f>
        <v>0</v>
      </c>
      <c r="BK61" s="37">
        <f>AZ61*'CDO Param'!D$6*AD61</f>
        <v>0</v>
      </c>
      <c r="BL61" s="37">
        <f>BA61*'CDO Param'!E$6*AE61</f>
        <v>0</v>
      </c>
      <c r="BM61" s="37">
        <f>BB61*'CDO Param'!F$6*AF61</f>
        <v>0</v>
      </c>
      <c r="BN61" s="37">
        <f>BC61*'CDO Param'!G$6*AG61</f>
        <v>1285.1711605731598</v>
      </c>
      <c r="BO61" s="37">
        <f>BD61*'CDO Param'!H$6*AH61</f>
        <v>0</v>
      </c>
      <c r="BP61" s="37">
        <f>BE61*'CDO Param'!I$6*AI61</f>
        <v>0</v>
      </c>
      <c r="BQ61" s="37">
        <f>BF61*'CDO Param'!J$6*AJ61</f>
        <v>0</v>
      </c>
      <c r="BR61" s="37">
        <f>BG61*'CDO Param'!K$6*AK61</f>
        <v>0</v>
      </c>
      <c r="BS61" s="37">
        <f>BH61*'CDO Param'!L$6*AL61</f>
        <v>0</v>
      </c>
      <c r="BU61" s="38">
        <f t="shared" si="12"/>
        <v>1285.1711605731598</v>
      </c>
      <c r="CE61" s="5">
        <f>BU61/'CDO Param'!$M$6</f>
        <v>1.3387199589303747E-2</v>
      </c>
      <c r="CF61" s="5">
        <f t="shared" si="13"/>
        <v>0</v>
      </c>
      <c r="CG61" s="5">
        <f t="shared" si="14"/>
        <v>0</v>
      </c>
    </row>
    <row r="62" spans="1:85" x14ac:dyDescent="0.2">
      <c r="A62" s="3">
        <v>59</v>
      </c>
      <c r="B62" s="3">
        <v>58</v>
      </c>
      <c r="C62">
        <v>1.629559847060591</v>
      </c>
      <c r="D62">
        <v>1.6978719941107556</v>
      </c>
      <c r="E62">
        <v>0.31358354135591071</v>
      </c>
      <c r="F62">
        <v>0.84450221038423479</v>
      </c>
      <c r="G62">
        <v>-1.0836060937435832</v>
      </c>
      <c r="H62">
        <v>0.54435759011539631</v>
      </c>
      <c r="I62">
        <v>1.3249132280179765</v>
      </c>
      <c r="J62">
        <v>0.44663806875178125</v>
      </c>
      <c r="K62">
        <v>0.14920487956260331</v>
      </c>
      <c r="L62">
        <v>-0.74953277362510562</v>
      </c>
      <c r="M62">
        <v>-0.5596439223154448</v>
      </c>
      <c r="N62">
        <v>-1.3863791537005454</v>
      </c>
      <c r="O62">
        <v>1.2028249329887331</v>
      </c>
      <c r="P62">
        <v>-0.76319111030898057</v>
      </c>
      <c r="R62" s="33">
        <v>0.44145086474784223</v>
      </c>
      <c r="S62" s="33">
        <v>0.46468381698461425</v>
      </c>
      <c r="T62" s="33">
        <v>0.94091206041207165</v>
      </c>
      <c r="U62" s="33">
        <v>0.90899934568861473</v>
      </c>
      <c r="V62" s="33">
        <v>0.55200298854708807</v>
      </c>
      <c r="W62" s="33">
        <v>0.51422851090982025</v>
      </c>
      <c r="X62" s="33">
        <v>0.63858286134832676</v>
      </c>
      <c r="Y62" s="33">
        <v>0.66215068132716726</v>
      </c>
      <c r="Z62" s="33">
        <v>0.76650106570054821</v>
      </c>
      <c r="AA62" s="33">
        <v>0.58341122911470533</v>
      </c>
      <c r="AC62" s="36">
        <f t="shared" si="2"/>
        <v>0.40170118860297199</v>
      </c>
      <c r="AD62" s="36">
        <f t="shared" si="3"/>
        <v>0.4404353871512306</v>
      </c>
      <c r="AE62" s="36">
        <f t="shared" si="4"/>
        <v>0.9944881034847014</v>
      </c>
      <c r="AF62" s="36">
        <f t="shared" si="5"/>
        <v>0.98565819680508293</v>
      </c>
      <c r="AG62" s="36">
        <f t="shared" si="6"/>
        <v>0.58744107191362582</v>
      </c>
      <c r="AH62" s="36">
        <f t="shared" si="7"/>
        <v>0.52405058415600447</v>
      </c>
      <c r="AI62" s="36">
        <f t="shared" si="8"/>
        <v>0.72508392012674605</v>
      </c>
      <c r="AJ62" s="36">
        <f t="shared" si="9"/>
        <v>0.75946423993745782</v>
      </c>
      <c r="AK62" s="36">
        <f t="shared" si="10"/>
        <v>0.88802203745305741</v>
      </c>
      <c r="AL62" s="36">
        <f t="shared" si="11"/>
        <v>0.63900660738925985</v>
      </c>
      <c r="AN62">
        <f>SQRT(Correlation)*$F62 + SQRT('CDO Param'!C$17 - Correlation)*HLOOKUP('CDO Param'!C$12,$C$4:$E$1004,$A62,FALSE) + SQRT(1-Correlation)*G62</f>
        <v>-0.52082859528972025</v>
      </c>
      <c r="AO62">
        <f>SQRT(Correlation)*$F62 + SQRT('CDO Param'!D$17 - Correlation)*HLOOKUP('CDO Param'!D$12,$C$4:$E$1004,$A62,FALSE) + SQRT(1-Correlation)*H62</f>
        <v>1.0235933614200805</v>
      </c>
      <c r="AP62">
        <f>SQRT(Correlation)*$F62 + SQRT('CDO Param'!E$17 - Correlation)*HLOOKUP('CDO Param'!E$12,$C$4:$E$1004,$A62,FALSE) + SQRT(1-Correlation)*I62</f>
        <v>1.9551191083548118</v>
      </c>
      <c r="AQ62">
        <f>SQRT(Correlation)*$F62 + SQRT('CDO Param'!F$17 - Correlation)*HLOOKUP('CDO Param'!F$12,$C$4:$E$1004,$A62,FALSE) + SQRT(1-Correlation)*J62</f>
        <v>0.76089253499413356</v>
      </c>
      <c r="AR62">
        <f>SQRT(Correlation)*$F62 + SQRT('CDO Param'!G$17 - Correlation)*HLOOKUP('CDO Param'!G$12,$C$4:$E$1004,$A62,FALSE) + SQRT(1-Correlation)*K62</f>
        <v>0.47872263612446175</v>
      </c>
      <c r="AS62">
        <f>SQRT(Correlation)*$F62 + SQRT('CDO Param'!H$17 - Correlation)*HLOOKUP('CDO Param'!H$12,$C$4:$E$1004,$A62,FALSE) + SQRT(1-Correlation)*L62</f>
        <v>-0.20389881616903782</v>
      </c>
      <c r="AT62">
        <f>SQRT(Correlation)*$F62 + SQRT('CDO Param'!I$17 - Correlation)*HLOOKUP('CDO Param'!I$12,$C$4:$E$1004,$A62,FALSE) + SQRT(1-Correlation)*M62</f>
        <v>-0.19375038306036008</v>
      </c>
      <c r="AU62">
        <f>SQRT(Correlation)*$F62 + SQRT('CDO Param'!J$17 - Correlation)*HLOOKUP('CDO Param'!J$12,$C$4:$E$1004,$A62,FALSE) + SQRT(1-Correlation)*N62</f>
        <v>-0.61703869031314795</v>
      </c>
      <c r="AV62">
        <f>SQRT(Correlation)*$F62 + SQRT('CDO Param'!K$17 - Correlation)*HLOOKUP('CDO Param'!K$12,$C$4:$E$1004,$A62,FALSE) + SQRT(1-Correlation)*O62</f>
        <v>1.839295981973105</v>
      </c>
      <c r="AW62">
        <f>SQRT(Correlation)*$F62 + SQRT('CDO Param'!L$17 - Correlation)*HLOOKUP('CDO Param'!L$12,$C$4:$E$1004,$A62,FALSE) + SQRT(1-Correlation)*P62</f>
        <v>-2.5830602002791636E-2</v>
      </c>
      <c r="AY62" s="3">
        <f>IF(AN62&lt;'CDO Param'!C$13,1,0)</f>
        <v>0</v>
      </c>
      <c r="AZ62" s="3">
        <f>IF(AO62&lt;'CDO Param'!D$13,1,0)</f>
        <v>0</v>
      </c>
      <c r="BA62" s="3">
        <f>IF(AP62&lt;'CDO Param'!E$13,1,0)</f>
        <v>0</v>
      </c>
      <c r="BB62" s="3">
        <f>IF(AQ62&lt;'CDO Param'!F$13,1,0)</f>
        <v>0</v>
      </c>
      <c r="BC62" s="3">
        <f>IF(AR62&lt;'CDO Param'!G$13,1,0)</f>
        <v>0</v>
      </c>
      <c r="BD62" s="3">
        <f>IF(AS62&lt;'CDO Param'!H$13,1,0)</f>
        <v>0</v>
      </c>
      <c r="BE62" s="3">
        <f>IF(AT62&lt;'CDO Param'!I$13,1,0)</f>
        <v>0</v>
      </c>
      <c r="BF62" s="3">
        <f>IF(AU62&lt;'CDO Param'!J$13,1,0)</f>
        <v>0</v>
      </c>
      <c r="BG62" s="3">
        <f>IF(AV62&lt;'CDO Param'!K$13,1,0)</f>
        <v>0</v>
      </c>
      <c r="BH62" s="3">
        <f>IF(AW62&lt;'CDO Param'!L$13,1,0)</f>
        <v>0</v>
      </c>
      <c r="BJ62" s="37">
        <f>AY62*'CDO Param'!C$6*AC62</f>
        <v>0</v>
      </c>
      <c r="BK62" s="37">
        <f>AZ62*'CDO Param'!D$6*AD62</f>
        <v>0</v>
      </c>
      <c r="BL62" s="37">
        <f>BA62*'CDO Param'!E$6*AE62</f>
        <v>0</v>
      </c>
      <c r="BM62" s="37">
        <f>BB62*'CDO Param'!F$6*AF62</f>
        <v>0</v>
      </c>
      <c r="BN62" s="37">
        <f>BC62*'CDO Param'!G$6*AG62</f>
        <v>0</v>
      </c>
      <c r="BO62" s="37">
        <f>BD62*'CDO Param'!H$6*AH62</f>
        <v>0</v>
      </c>
      <c r="BP62" s="37">
        <f>BE62*'CDO Param'!I$6*AI62</f>
        <v>0</v>
      </c>
      <c r="BQ62" s="37">
        <f>BF62*'CDO Param'!J$6*AJ62</f>
        <v>0</v>
      </c>
      <c r="BR62" s="37">
        <f>BG62*'CDO Param'!K$6*AK62</f>
        <v>0</v>
      </c>
      <c r="BS62" s="37">
        <f>BH62*'CDO Param'!L$6*AL62</f>
        <v>0</v>
      </c>
      <c r="BU62" s="38">
        <f t="shared" si="12"/>
        <v>0</v>
      </c>
      <c r="CE62" s="5">
        <f>BU62/'CDO Param'!$M$6</f>
        <v>0</v>
      </c>
      <c r="CF62" s="5">
        <f t="shared" si="13"/>
        <v>0</v>
      </c>
      <c r="CG62" s="5">
        <f t="shared" si="14"/>
        <v>0</v>
      </c>
    </row>
    <row r="63" spans="1:85" x14ac:dyDescent="0.2">
      <c r="A63" s="3">
        <v>60</v>
      </c>
      <c r="B63" s="3">
        <v>59</v>
      </c>
      <c r="C63">
        <v>-2.5407871362403966E-2</v>
      </c>
      <c r="D63">
        <v>-1.1459769666544162</v>
      </c>
      <c r="E63">
        <v>-1.7112006389652379</v>
      </c>
      <c r="F63">
        <v>-1.0039252629212569</v>
      </c>
      <c r="G63">
        <v>0.22168364921526518</v>
      </c>
      <c r="H63">
        <v>0.87530679593328387</v>
      </c>
      <c r="I63">
        <v>1.0120288607140537</v>
      </c>
      <c r="J63">
        <v>-1.2273721949895844</v>
      </c>
      <c r="K63">
        <v>-1.2747932487400249</v>
      </c>
      <c r="L63">
        <v>0.57929810282075778</v>
      </c>
      <c r="M63">
        <v>1.968037395272404</v>
      </c>
      <c r="N63">
        <v>0.49512209443491884</v>
      </c>
      <c r="O63">
        <v>3.9959786590770818E-2</v>
      </c>
      <c r="P63">
        <v>-0.35226321415393613</v>
      </c>
      <c r="R63" s="33">
        <v>0.39252773085261122</v>
      </c>
      <c r="S63" s="33">
        <v>0.21357243983707039</v>
      </c>
      <c r="T63" s="33">
        <v>0.51199634164199059</v>
      </c>
      <c r="U63" s="33">
        <v>0.12251397693646791</v>
      </c>
      <c r="V63" s="33">
        <v>9.2410371216205128E-2</v>
      </c>
      <c r="W63" s="33">
        <v>0.14110903075947848</v>
      </c>
      <c r="X63" s="33">
        <v>0.61947997455460946</v>
      </c>
      <c r="Y63" s="33">
        <v>0.59993233932179046</v>
      </c>
      <c r="Z63" s="33">
        <v>6.2826981331606857E-2</v>
      </c>
      <c r="AA63" s="33">
        <v>0.93307524031637012</v>
      </c>
      <c r="AC63" s="36">
        <f t="shared" si="2"/>
        <v>0.32261425243625164</v>
      </c>
      <c r="AD63" s="36">
        <f t="shared" si="3"/>
        <v>9.2577888524501079E-2</v>
      </c>
      <c r="AE63" s="36">
        <f t="shared" si="4"/>
        <v>0.52028001711518546</v>
      </c>
      <c r="AF63" s="36">
        <f t="shared" si="5"/>
        <v>2.7628691687969682E-2</v>
      </c>
      <c r="AG63" s="36">
        <f t="shared" si="6"/>
        <v>1.4837380028597637E-2</v>
      </c>
      <c r="AH63" s="36">
        <f t="shared" si="7"/>
        <v>3.7673850180517152E-2</v>
      </c>
      <c r="AI63" s="36">
        <f t="shared" si="8"/>
        <v>0.69607886284250531</v>
      </c>
      <c r="AJ63" s="36">
        <f t="shared" si="9"/>
        <v>0.66548355907014634</v>
      </c>
      <c r="AK63" s="36">
        <f t="shared" si="10"/>
        <v>6.3151616460360577E-3</v>
      </c>
      <c r="AL63" s="36">
        <f t="shared" si="11"/>
        <v>0.99273548782325616</v>
      </c>
      <c r="AN63">
        <f>SQRT(Correlation)*$F63 + SQRT('CDO Param'!C$17 - Correlation)*HLOOKUP('CDO Param'!C$12,$C$4:$E$1004,$A63,FALSE) + SQRT(1-Correlation)*G63</f>
        <v>-0.26922708452103028</v>
      </c>
      <c r="AO63">
        <f>SQRT(Correlation)*$F63 + SQRT('CDO Param'!D$17 - Correlation)*HLOOKUP('CDO Param'!D$12,$C$4:$E$1004,$A63,FALSE) + SQRT(1-Correlation)*H63</f>
        <v>0.35085427798957447</v>
      </c>
      <c r="AP63">
        <f>SQRT(Correlation)*$F63 + SQRT('CDO Param'!E$17 - Correlation)*HLOOKUP('CDO Param'!E$12,$C$4:$E$1004,$A63,FALSE) + SQRT(1-Correlation)*I63</f>
        <v>0.63590354326621268</v>
      </c>
      <c r="AQ63">
        <f>SQRT(Correlation)*$F63 + SQRT('CDO Param'!F$17 - Correlation)*HLOOKUP('CDO Param'!F$12,$C$4:$E$1004,$A63,FALSE) + SQRT(1-Correlation)*J63</f>
        <v>-1.8644926402064077</v>
      </c>
      <c r="AR63">
        <f>SQRT(Correlation)*$F63 + SQRT('CDO Param'!G$17 - Correlation)*HLOOKUP('CDO Param'!G$12,$C$4:$E$1004,$A63,FALSE) + SQRT(1-Correlation)*K63</f>
        <v>-1.9094802018754062</v>
      </c>
      <c r="AS63">
        <f>SQRT(Correlation)*$F63 + SQRT('CDO Param'!H$17 - Correlation)*HLOOKUP('CDO Param'!H$12,$C$4:$E$1004,$A63,FALSE) + SQRT(1-Correlation)*L63</f>
        <v>7.00357747559609E-2</v>
      </c>
      <c r="AT63">
        <f>SQRT(Correlation)*$F63 + SQRT('CDO Param'!I$17 - Correlation)*HLOOKUP('CDO Param'!I$12,$C$4:$E$1004,$A63,FALSE) + SQRT(1-Correlation)*M63</f>
        <v>1.1669390685055763</v>
      </c>
      <c r="AU63">
        <f>SQRT(Correlation)*$F63 + SQRT('CDO Param'!J$17 - Correlation)*HLOOKUP('CDO Param'!J$12,$C$4:$E$1004,$A63,FALSE) + SQRT(1-Correlation)*N63</f>
        <v>0.1455227274478969</v>
      </c>
      <c r="AV63">
        <f>SQRT(Correlation)*$F63 + SQRT('CDO Param'!K$17 - Correlation)*HLOOKUP('CDO Param'!K$12,$C$4:$E$1004,$A63,FALSE) + SQRT(1-Correlation)*O63</f>
        <v>-0.28628215190597267</v>
      </c>
      <c r="AW63">
        <f>SQRT(Correlation)*$F63 + SQRT('CDO Param'!L$17 - Correlation)*HLOOKUP('CDO Param'!L$12,$C$4:$E$1004,$A63,FALSE) + SQRT(1-Correlation)*P63</f>
        <v>-0.65837756182373042</v>
      </c>
      <c r="AY63" s="3">
        <f>IF(AN63&lt;'CDO Param'!C$13,1,0)</f>
        <v>0</v>
      </c>
      <c r="AZ63" s="3">
        <f>IF(AO63&lt;'CDO Param'!D$13,1,0)</f>
        <v>0</v>
      </c>
      <c r="BA63" s="3">
        <f>IF(AP63&lt;'CDO Param'!E$13,1,0)</f>
        <v>0</v>
      </c>
      <c r="BB63" s="3">
        <f>IF(AQ63&lt;'CDO Param'!F$13,1,0)</f>
        <v>1</v>
      </c>
      <c r="BC63" s="3">
        <f>IF(AR63&lt;'CDO Param'!G$13,1,0)</f>
        <v>1</v>
      </c>
      <c r="BD63" s="3">
        <f>IF(AS63&lt;'CDO Param'!H$13,1,0)</f>
        <v>0</v>
      </c>
      <c r="BE63" s="3">
        <f>IF(AT63&lt;'CDO Param'!I$13,1,0)</f>
        <v>0</v>
      </c>
      <c r="BF63" s="3">
        <f>IF(AU63&lt;'CDO Param'!J$13,1,0)</f>
        <v>0</v>
      </c>
      <c r="BG63" s="3">
        <f>IF(AV63&lt;'CDO Param'!K$13,1,0)</f>
        <v>0</v>
      </c>
      <c r="BH63" s="3">
        <f>IF(AW63&lt;'CDO Param'!L$13,1,0)</f>
        <v>0</v>
      </c>
      <c r="BJ63" s="37">
        <f>AY63*'CDO Param'!C$6*AC63</f>
        <v>0</v>
      </c>
      <c r="BK63" s="37">
        <f>AZ63*'CDO Param'!D$6*AD63</f>
        <v>0</v>
      </c>
      <c r="BL63" s="37">
        <f>BA63*'CDO Param'!E$6*AE63</f>
        <v>0</v>
      </c>
      <c r="BM63" s="37">
        <f>BB63*'CDO Param'!F$6*AF63</f>
        <v>276.28691687969683</v>
      </c>
      <c r="BN63" s="37">
        <f>BC63*'CDO Param'!G$6*AG63</f>
        <v>148.37380028597636</v>
      </c>
      <c r="BO63" s="37">
        <f>BD63*'CDO Param'!H$6*AH63</f>
        <v>0</v>
      </c>
      <c r="BP63" s="37">
        <f>BE63*'CDO Param'!I$6*AI63</f>
        <v>0</v>
      </c>
      <c r="BQ63" s="37">
        <f>BF63*'CDO Param'!J$6*AJ63</f>
        <v>0</v>
      </c>
      <c r="BR63" s="37">
        <f>BG63*'CDO Param'!K$6*AK63</f>
        <v>0</v>
      </c>
      <c r="BS63" s="37">
        <f>BH63*'CDO Param'!L$6*AL63</f>
        <v>0</v>
      </c>
      <c r="BU63" s="38">
        <f t="shared" si="12"/>
        <v>424.66071716567319</v>
      </c>
      <c r="CE63" s="5">
        <f>BU63/'CDO Param'!$M$6</f>
        <v>4.4235491371424291E-3</v>
      </c>
      <c r="CF63" s="5">
        <f t="shared" si="13"/>
        <v>0</v>
      </c>
      <c r="CG63" s="5">
        <f t="shared" si="14"/>
        <v>0</v>
      </c>
    </row>
    <row r="64" spans="1:85" x14ac:dyDescent="0.2">
      <c r="A64" s="3">
        <v>61</v>
      </c>
      <c r="B64" s="3">
        <v>60</v>
      </c>
      <c r="C64">
        <v>5.9652620620909147E-2</v>
      </c>
      <c r="D64">
        <v>-6.3268998928833753E-2</v>
      </c>
      <c r="E64">
        <v>0.15745399650768377</v>
      </c>
      <c r="F64">
        <v>-0.71142153501568828</v>
      </c>
      <c r="G64">
        <v>2.086562744807452</v>
      </c>
      <c r="H64">
        <v>0.47947764869604725</v>
      </c>
      <c r="I64">
        <v>-0.3601257958507631</v>
      </c>
      <c r="J64">
        <v>-1.7507863958599046</v>
      </c>
      <c r="K64">
        <v>-1.1086945050919894</v>
      </c>
      <c r="L64">
        <v>-0.11231009011680726</v>
      </c>
      <c r="M64">
        <v>-1.793605406419374</v>
      </c>
      <c r="N64">
        <v>-0.21566847863141447</v>
      </c>
      <c r="O64">
        <v>0.18563696357887238</v>
      </c>
      <c r="P64">
        <v>-1.3297722034621984</v>
      </c>
      <c r="R64" s="33">
        <v>0.19556399723308346</v>
      </c>
      <c r="S64" s="33">
        <v>0.84410149643388643</v>
      </c>
      <c r="T64" s="33">
        <v>0.8138505643298154</v>
      </c>
      <c r="U64" s="33">
        <v>0.3864346912067545</v>
      </c>
      <c r="V64" s="33">
        <v>0.8078551119230013</v>
      </c>
      <c r="W64" s="33">
        <v>0.6208660898827324</v>
      </c>
      <c r="X64" s="33">
        <v>0.89637265908362929</v>
      </c>
      <c r="Y64" s="33">
        <v>0.33528121855821519</v>
      </c>
      <c r="Z64" s="33">
        <v>7.1440307922400678E-2</v>
      </c>
      <c r="AA64" s="33">
        <v>0.69725525178818737</v>
      </c>
      <c r="AC64" s="36">
        <f t="shared" si="2"/>
        <v>7.6612931165674081E-2</v>
      </c>
      <c r="AD64" s="36">
        <f t="shared" si="3"/>
        <v>0.95315392091104656</v>
      </c>
      <c r="AE64" s="36">
        <f t="shared" si="4"/>
        <v>0.93112917650707772</v>
      </c>
      <c r="AF64" s="36">
        <f t="shared" si="5"/>
        <v>0.31308713096764451</v>
      </c>
      <c r="AG64" s="36">
        <f t="shared" si="6"/>
        <v>0.92624710535292953</v>
      </c>
      <c r="AH64" s="36">
        <f t="shared" si="7"/>
        <v>0.69821479892457805</v>
      </c>
      <c r="AI64" s="36">
        <f t="shared" si="8"/>
        <v>0.98089230237633984</v>
      </c>
      <c r="AJ64" s="36">
        <f t="shared" si="9"/>
        <v>0.23689177700598607</v>
      </c>
      <c r="AK64" s="36">
        <f t="shared" si="10"/>
        <v>8.3952479963459222E-3</v>
      </c>
      <c r="AL64" s="36">
        <f t="shared" si="11"/>
        <v>0.80735751833760561</v>
      </c>
      <c r="AN64">
        <f>SQRT(Correlation)*$F64 + SQRT('CDO Param'!C$17 - Correlation)*HLOOKUP('CDO Param'!C$12,$C$4:$E$1004,$A64,FALSE) + SQRT(1-Correlation)*G64</f>
        <v>1.7455683959826929</v>
      </c>
      <c r="AO64">
        <f>SQRT(Correlation)*$F64 + SQRT('CDO Param'!D$17 - Correlation)*HLOOKUP('CDO Param'!D$12,$C$4:$E$1004,$A64,FALSE) + SQRT(1-Correlation)*H64</f>
        <v>0.22095360675589842</v>
      </c>
      <c r="AP64">
        <f>SQRT(Correlation)*$F64 + SQRT('CDO Param'!E$17 - Correlation)*HLOOKUP('CDO Param'!E$12,$C$4:$E$1004,$A64,FALSE) + SQRT(1-Correlation)*I64</f>
        <v>-0.55083397051342775</v>
      </c>
      <c r="AQ64">
        <f>SQRT(Correlation)*$F64 + SQRT('CDO Param'!F$17 - Correlation)*HLOOKUP('CDO Param'!F$12,$C$4:$E$1004,$A64,FALSE) + SQRT(1-Correlation)*J64</f>
        <v>-1.8507052709686078</v>
      </c>
      <c r="AR64">
        <f>SQRT(Correlation)*$F64 + SQRT('CDO Param'!G$17 - Correlation)*HLOOKUP('CDO Param'!G$12,$C$4:$E$1004,$A64,FALSE) + SQRT(1-Correlation)*K64</f>
        <v>-1.2415634183834119</v>
      </c>
      <c r="AS64">
        <f>SQRT(Correlation)*$F64 + SQRT('CDO Param'!H$17 - Correlation)*HLOOKUP('CDO Param'!H$12,$C$4:$E$1004,$A64,FALSE) + SQRT(1-Correlation)*L64</f>
        <v>-0.34046553704693644</v>
      </c>
      <c r="AT64">
        <f>SQRT(Correlation)*$F64 + SQRT('CDO Param'!I$17 - Correlation)*HLOOKUP('CDO Param'!I$12,$C$4:$E$1004,$A64,FALSE) + SQRT(1-Correlation)*M64</f>
        <v>-1.8913269511254251</v>
      </c>
      <c r="AU64">
        <f>SQRT(Correlation)*$F64 + SQRT('CDO Param'!J$17 - Correlation)*HLOOKUP('CDO Param'!J$12,$C$4:$E$1004,$A64,FALSE) + SQRT(1-Correlation)*N64</f>
        <v>-0.41378972638624689</v>
      </c>
      <c r="AV64">
        <f>SQRT(Correlation)*$F64 + SQRT('CDO Param'!K$17 - Correlation)*HLOOKUP('CDO Param'!K$12,$C$4:$E$1004,$A64,FALSE) + SQRT(1-Correlation)*O64</f>
        <v>-3.3077955944572107E-2</v>
      </c>
      <c r="AW64">
        <f>SQRT(Correlation)*$F64 + SQRT('CDO Param'!L$17 - Correlation)*HLOOKUP('CDO Param'!L$12,$C$4:$E$1004,$A64,FALSE) + SQRT(1-Correlation)*P64</f>
        <v>-1.4707213224290772</v>
      </c>
      <c r="AY64" s="3">
        <f>IF(AN64&lt;'CDO Param'!C$13,1,0)</f>
        <v>0</v>
      </c>
      <c r="AZ64" s="3">
        <f>IF(AO64&lt;'CDO Param'!D$13,1,0)</f>
        <v>0</v>
      </c>
      <c r="BA64" s="3">
        <f>IF(AP64&lt;'CDO Param'!E$13,1,0)</f>
        <v>0</v>
      </c>
      <c r="BB64" s="3">
        <f>IF(AQ64&lt;'CDO Param'!F$13,1,0)</f>
        <v>1</v>
      </c>
      <c r="BC64" s="3">
        <f>IF(AR64&lt;'CDO Param'!G$13,1,0)</f>
        <v>1</v>
      </c>
      <c r="BD64" s="3">
        <f>IF(AS64&lt;'CDO Param'!H$13,1,0)</f>
        <v>0</v>
      </c>
      <c r="BE64" s="3">
        <f>IF(AT64&lt;'CDO Param'!I$13,1,0)</f>
        <v>1</v>
      </c>
      <c r="BF64" s="3">
        <f>IF(AU64&lt;'CDO Param'!J$13,1,0)</f>
        <v>0</v>
      </c>
      <c r="BG64" s="3">
        <f>IF(AV64&lt;'CDO Param'!K$13,1,0)</f>
        <v>0</v>
      </c>
      <c r="BH64" s="3">
        <f>IF(AW64&lt;'CDO Param'!L$13,1,0)</f>
        <v>1</v>
      </c>
      <c r="BJ64" s="37">
        <f>AY64*'CDO Param'!C$6*AC64</f>
        <v>0</v>
      </c>
      <c r="BK64" s="37">
        <f>AZ64*'CDO Param'!D$6*AD64</f>
        <v>0</v>
      </c>
      <c r="BL64" s="37">
        <f>BA64*'CDO Param'!E$6*AE64</f>
        <v>0</v>
      </c>
      <c r="BM64" s="37">
        <f>BB64*'CDO Param'!F$6*AF64</f>
        <v>3130.871309676445</v>
      </c>
      <c r="BN64" s="37">
        <f>BC64*'CDO Param'!G$6*AG64</f>
        <v>9262.4710535292961</v>
      </c>
      <c r="BO64" s="37">
        <f>BD64*'CDO Param'!H$6*AH64</f>
        <v>0</v>
      </c>
      <c r="BP64" s="37">
        <f>BE64*'CDO Param'!I$6*AI64</f>
        <v>7847.1384190107183</v>
      </c>
      <c r="BQ64" s="37">
        <f>BF64*'CDO Param'!J$6*AJ64</f>
        <v>0</v>
      </c>
      <c r="BR64" s="37">
        <f>BG64*'CDO Param'!K$6*AK64</f>
        <v>0</v>
      </c>
      <c r="BS64" s="37">
        <f>BH64*'CDO Param'!L$6*AL64</f>
        <v>8073.575183376056</v>
      </c>
      <c r="BU64" s="38">
        <f t="shared" si="12"/>
        <v>28314.055965592514</v>
      </c>
      <c r="CE64" s="5">
        <f>BU64/'CDO Param'!$M$6</f>
        <v>0.29493808297492202</v>
      </c>
      <c r="CF64" s="5">
        <f t="shared" si="13"/>
        <v>0.02</v>
      </c>
      <c r="CG64" s="5">
        <f t="shared" si="14"/>
        <v>1</v>
      </c>
    </row>
    <row r="65" spans="1:85" x14ac:dyDescent="0.2">
      <c r="A65" s="3">
        <v>62</v>
      </c>
      <c r="B65" s="3">
        <v>61</v>
      </c>
      <c r="C65">
        <v>0.95844370662234724</v>
      </c>
      <c r="D65">
        <v>1.2134250937378965</v>
      </c>
      <c r="E65">
        <v>-4.4026364776073024E-2</v>
      </c>
      <c r="F65">
        <v>1.9103936210740358</v>
      </c>
      <c r="G65">
        <v>0.54395968618337065</v>
      </c>
      <c r="H65">
        <v>0.26576117306831293</v>
      </c>
      <c r="I65">
        <v>0.45850811147829518</v>
      </c>
      <c r="J65">
        <v>-0.23720076569588855</v>
      </c>
      <c r="K65">
        <v>1.0544181350269355</v>
      </c>
      <c r="L65">
        <v>0.75011598710261751</v>
      </c>
      <c r="M65">
        <v>0.4198102487862343</v>
      </c>
      <c r="N65">
        <v>0.82337237472529523</v>
      </c>
      <c r="O65">
        <v>-1.4283523341873661</v>
      </c>
      <c r="P65">
        <v>-0.42419742385391146</v>
      </c>
      <c r="R65" s="33">
        <v>0.76901680406602879</v>
      </c>
      <c r="S65" s="33">
        <v>0.8654259377463841</v>
      </c>
      <c r="T65" s="33">
        <v>0.21373570347844423</v>
      </c>
      <c r="U65" s="33">
        <v>0.25596836221216634</v>
      </c>
      <c r="V65" s="33">
        <v>6.026369987999261E-2</v>
      </c>
      <c r="W65" s="33">
        <v>0.85200388303585528</v>
      </c>
      <c r="X65" s="33">
        <v>0.62926218362025088</v>
      </c>
      <c r="Y65" s="33">
        <v>9.5201055563614266E-3</v>
      </c>
      <c r="Z65" s="33">
        <v>4.4140857664933825E-3</v>
      </c>
      <c r="AA65" s="33">
        <v>0.18753947745428395</v>
      </c>
      <c r="AC65" s="36">
        <f t="shared" si="2"/>
        <v>0.89057007982656167</v>
      </c>
      <c r="AD65" s="36">
        <f t="shared" si="3"/>
        <v>0.96604480234532508</v>
      </c>
      <c r="AE65" s="36">
        <f t="shared" si="4"/>
        <v>9.2729496723014837E-2</v>
      </c>
      <c r="AF65" s="36">
        <f t="shared" si="5"/>
        <v>0.1359695005067186</v>
      </c>
      <c r="AG65" s="36">
        <f t="shared" si="6"/>
        <v>5.7580544530027068E-3</v>
      </c>
      <c r="AH65" s="36">
        <f t="shared" si="7"/>
        <v>0.9581854918592565</v>
      </c>
      <c r="AI65" s="36">
        <f t="shared" si="8"/>
        <v>0.71105033960369379</v>
      </c>
      <c r="AJ65" s="36">
        <f t="shared" si="9"/>
        <v>9.5563169749464125E-5</v>
      </c>
      <c r="AK65" s="36">
        <f t="shared" si="10"/>
        <v>1.7319025207886828E-5</v>
      </c>
      <c r="AL65" s="36">
        <f t="shared" si="11"/>
        <v>6.998760450217037E-2</v>
      </c>
      <c r="AN65">
        <f>SQRT(Correlation)*$F65 + SQRT('CDO Param'!C$17 - Correlation)*HLOOKUP('CDO Param'!C$12,$C$4:$E$1004,$A65,FALSE) + SQRT(1-Correlation)*G65</f>
        <v>1.29176919854882</v>
      </c>
      <c r="AO65">
        <f>SQRT(Correlation)*$F65 + SQRT('CDO Param'!D$17 - Correlation)*HLOOKUP('CDO Param'!D$12,$C$4:$E$1004,$A65,FALSE) + SQRT(1-Correlation)*H65</f>
        <v>1.0278469156140781</v>
      </c>
      <c r="AP65">
        <f>SQRT(Correlation)*$F65 + SQRT('CDO Param'!E$17 - Correlation)*HLOOKUP('CDO Param'!E$12,$C$4:$E$1004,$A65,FALSE) + SQRT(1-Correlation)*I65</f>
        <v>1.2926788637229698</v>
      </c>
      <c r="AQ65">
        <f>SQRT(Correlation)*$F65 + SQRT('CDO Param'!F$17 - Correlation)*HLOOKUP('CDO Param'!F$12,$C$4:$E$1004,$A65,FALSE) + SQRT(1-Correlation)*J65</f>
        <v>0.36924650786042701</v>
      </c>
      <c r="AR65">
        <f>SQRT(Correlation)*$F65 + SQRT('CDO Param'!G$17 - Correlation)*HLOOKUP('CDO Param'!G$12,$C$4:$E$1004,$A65,FALSE) + SQRT(1-Correlation)*K65</f>
        <v>1.5945837864225347</v>
      </c>
      <c r="AS65">
        <f>SQRT(Correlation)*$F65 + SQRT('CDO Param'!H$17 - Correlation)*HLOOKUP('CDO Param'!H$12,$C$4:$E$1004,$A65,FALSE) + SQRT(1-Correlation)*L65</f>
        <v>1.4873462380187854</v>
      </c>
      <c r="AT65">
        <f>SQRT(Correlation)*$F65 + SQRT('CDO Param'!I$17 - Correlation)*HLOOKUP('CDO Param'!I$12,$C$4:$E$1004,$A65,FALSE) + SQRT(1-Correlation)*M65</f>
        <v>0.99254188393484122</v>
      </c>
      <c r="AU65">
        <f>SQRT(Correlation)*$F65 + SQRT('CDO Param'!J$17 - Correlation)*HLOOKUP('CDO Param'!J$12,$C$4:$E$1004,$A65,FALSE) + SQRT(1-Correlation)*N65</f>
        <v>1.6388194963209046</v>
      </c>
      <c r="AV65">
        <f>SQRT(Correlation)*$F65 + SQRT('CDO Param'!K$17 - Correlation)*HLOOKUP('CDO Param'!K$12,$C$4:$E$1004,$A65,FALSE) + SQRT(1-Correlation)*O65</f>
        <v>-0.49735412683219193</v>
      </c>
      <c r="AW65">
        <f>SQRT(Correlation)*$F65 + SQRT('CDO Param'!L$17 - Correlation)*HLOOKUP('CDO Param'!L$12,$C$4:$E$1004,$A65,FALSE) + SQRT(1-Correlation)*P65</f>
        <v>0.45527086525656768</v>
      </c>
      <c r="AY65" s="3">
        <f>IF(AN65&lt;'CDO Param'!C$13,1,0)</f>
        <v>0</v>
      </c>
      <c r="AZ65" s="3">
        <f>IF(AO65&lt;'CDO Param'!D$13,1,0)</f>
        <v>0</v>
      </c>
      <c r="BA65" s="3">
        <f>IF(AP65&lt;'CDO Param'!E$13,1,0)</f>
        <v>0</v>
      </c>
      <c r="BB65" s="3">
        <f>IF(AQ65&lt;'CDO Param'!F$13,1,0)</f>
        <v>0</v>
      </c>
      <c r="BC65" s="3">
        <f>IF(AR65&lt;'CDO Param'!G$13,1,0)</f>
        <v>0</v>
      </c>
      <c r="BD65" s="3">
        <f>IF(AS65&lt;'CDO Param'!H$13,1,0)</f>
        <v>0</v>
      </c>
      <c r="BE65" s="3">
        <f>IF(AT65&lt;'CDO Param'!I$13,1,0)</f>
        <v>0</v>
      </c>
      <c r="BF65" s="3">
        <f>IF(AU65&lt;'CDO Param'!J$13,1,0)</f>
        <v>0</v>
      </c>
      <c r="BG65" s="3">
        <f>IF(AV65&lt;'CDO Param'!K$13,1,0)</f>
        <v>0</v>
      </c>
      <c r="BH65" s="3">
        <f>IF(AW65&lt;'CDO Param'!L$13,1,0)</f>
        <v>0</v>
      </c>
      <c r="BJ65" s="37">
        <f>AY65*'CDO Param'!C$6*AC65</f>
        <v>0</v>
      </c>
      <c r="BK65" s="37">
        <f>AZ65*'CDO Param'!D$6*AD65</f>
        <v>0</v>
      </c>
      <c r="BL65" s="37">
        <f>BA65*'CDO Param'!E$6*AE65</f>
        <v>0</v>
      </c>
      <c r="BM65" s="37">
        <f>BB65*'CDO Param'!F$6*AF65</f>
        <v>0</v>
      </c>
      <c r="BN65" s="37">
        <f>BC65*'CDO Param'!G$6*AG65</f>
        <v>0</v>
      </c>
      <c r="BO65" s="37">
        <f>BD65*'CDO Param'!H$6*AH65</f>
        <v>0</v>
      </c>
      <c r="BP65" s="37">
        <f>BE65*'CDO Param'!I$6*AI65</f>
        <v>0</v>
      </c>
      <c r="BQ65" s="37">
        <f>BF65*'CDO Param'!J$6*AJ65</f>
        <v>0</v>
      </c>
      <c r="BR65" s="37">
        <f>BG65*'CDO Param'!K$6*AK65</f>
        <v>0</v>
      </c>
      <c r="BS65" s="37">
        <f>BH65*'CDO Param'!L$6*AL65</f>
        <v>0</v>
      </c>
      <c r="BU65" s="38">
        <f t="shared" si="12"/>
        <v>0</v>
      </c>
      <c r="CE65" s="5">
        <f>BU65/'CDO Param'!$M$6</f>
        <v>0</v>
      </c>
      <c r="CF65" s="5">
        <f t="shared" si="13"/>
        <v>0</v>
      </c>
      <c r="CG65" s="5">
        <f t="shared" si="14"/>
        <v>0</v>
      </c>
    </row>
    <row r="66" spans="1:85" x14ac:dyDescent="0.2">
      <c r="A66" s="3">
        <v>63</v>
      </c>
      <c r="B66" s="3">
        <v>62</v>
      </c>
      <c r="C66">
        <v>-0.54928023018874228</v>
      </c>
      <c r="D66">
        <v>-0.26587485990603454</v>
      </c>
      <c r="E66">
        <v>0.22215772332856432</v>
      </c>
      <c r="F66">
        <v>0.45236674850457348</v>
      </c>
      <c r="G66">
        <v>-0.58391833590576425</v>
      </c>
      <c r="H66">
        <v>1.116181920224335</v>
      </c>
      <c r="I66">
        <v>0.20204424799885601</v>
      </c>
      <c r="J66">
        <v>-1.6785361367510632</v>
      </c>
      <c r="K66">
        <v>0.16499143384862691</v>
      </c>
      <c r="L66">
        <v>0.74836407293332741</v>
      </c>
      <c r="M66">
        <v>0.80983227235265076</v>
      </c>
      <c r="N66">
        <v>-1.873531800811179</v>
      </c>
      <c r="O66">
        <v>0.18640321286511607</v>
      </c>
      <c r="P66">
        <v>-1.0791200111270882</v>
      </c>
      <c r="R66" s="33">
        <v>0.97599757415056121</v>
      </c>
      <c r="S66" s="33">
        <v>0.59122874848136153</v>
      </c>
      <c r="T66" s="33">
        <v>0.78157572624346972</v>
      </c>
      <c r="U66" s="33">
        <v>0.94323097399586386</v>
      </c>
      <c r="V66" s="33">
        <v>0.88297994848479511</v>
      </c>
      <c r="W66" s="33">
        <v>0.2439941839519861</v>
      </c>
      <c r="X66" s="33">
        <v>0.81024968103051631</v>
      </c>
      <c r="Y66" s="33">
        <v>0.86638907988853242</v>
      </c>
      <c r="Z66" s="33">
        <v>0.40126568656473688</v>
      </c>
      <c r="AA66" s="33">
        <v>7.2394093532298739E-2</v>
      </c>
      <c r="AC66" s="36">
        <f t="shared" si="2"/>
        <v>0.99925413959968723</v>
      </c>
      <c r="AD66" s="36">
        <f t="shared" si="3"/>
        <v>0.65159952672073684</v>
      </c>
      <c r="AE66" s="36">
        <f t="shared" si="4"/>
        <v>0.90286449206342601</v>
      </c>
      <c r="AF66" s="36">
        <f t="shared" si="5"/>
        <v>0.9949564093402361</v>
      </c>
      <c r="AG66" s="36">
        <f t="shared" si="6"/>
        <v>0.97502373614821924</v>
      </c>
      <c r="AH66" s="36">
        <f t="shared" si="7"/>
        <v>0.1229104343327839</v>
      </c>
      <c r="AI66" s="36">
        <f t="shared" si="8"/>
        <v>0.92821735090506152</v>
      </c>
      <c r="AJ66" s="36">
        <f t="shared" si="9"/>
        <v>0.9665755749818824</v>
      </c>
      <c r="AK66" s="36">
        <f t="shared" si="10"/>
        <v>0.33641857439241346</v>
      </c>
      <c r="AL66" s="36">
        <f t="shared" si="11"/>
        <v>8.6455301332834938E-3</v>
      </c>
      <c r="AN66">
        <f>SQRT(Correlation)*$F66 + SQRT('CDO Param'!C$17 - Correlation)*HLOOKUP('CDO Param'!C$12,$C$4:$E$1004,$A66,FALSE) + SQRT(1-Correlation)*G66</f>
        <v>-0.44850302967666217</v>
      </c>
      <c r="AO66">
        <f>SQRT(Correlation)*$F66 + SQRT('CDO Param'!D$17 - Correlation)*HLOOKUP('CDO Param'!D$12,$C$4:$E$1004,$A66,FALSE) + SQRT(1-Correlation)*H66</f>
        <v>1.1643536883253636</v>
      </c>
      <c r="AP66">
        <f>SQRT(Correlation)*$F66 + SQRT('CDO Param'!E$17 - Correlation)*HLOOKUP('CDO Param'!E$12,$C$4:$E$1004,$A66,FALSE) + SQRT(1-Correlation)*I66</f>
        <v>0.18940104092722015</v>
      </c>
      <c r="AQ66">
        <f>SQRT(Correlation)*$F66 + SQRT('CDO Param'!F$17 - Correlation)*HLOOKUP('CDO Param'!F$12,$C$4:$E$1004,$A66,FALSE) + SQRT(1-Correlation)*J66</f>
        <v>-1.3996722947011386</v>
      </c>
      <c r="AR66">
        <f>SQRT(Correlation)*$F66 + SQRT('CDO Param'!G$17 - Correlation)*HLOOKUP('CDO Param'!G$12,$C$4:$E$1004,$A66,FALSE) + SQRT(1-Correlation)*K66</f>
        <v>0.34925152102242663</v>
      </c>
      <c r="AS66">
        <f>SQRT(Correlation)*$F66 + SQRT('CDO Param'!H$17 - Correlation)*HLOOKUP('CDO Param'!H$12,$C$4:$E$1004,$A66,FALSE) + SQRT(1-Correlation)*L66</f>
        <v>0.81541103987549024</v>
      </c>
      <c r="AT66">
        <f>SQRT(Correlation)*$F66 + SQRT('CDO Param'!I$17 - Correlation)*HLOOKUP('CDO Param'!I$12,$C$4:$E$1004,$A66,FALSE) + SQRT(1-Correlation)*M66</f>
        <v>0.96100125441208273</v>
      </c>
      <c r="AU66">
        <f>SQRT(Correlation)*$F66 + SQRT('CDO Param'!J$17 - Correlation)*HLOOKUP('CDO Param'!J$12,$C$4:$E$1004,$A66,FALSE) + SQRT(1-Correlation)*N66</f>
        <v>-1.779663290412538</v>
      </c>
      <c r="AV66">
        <f>SQRT(Correlation)*$F66 + SQRT('CDO Param'!K$17 - Correlation)*HLOOKUP('CDO Param'!K$12,$C$4:$E$1004,$A66,FALSE) + SQRT(1-Correlation)*O66</f>
        <v>0.17456265213161981</v>
      </c>
      <c r="AW66">
        <f>SQRT(Correlation)*$F66 + SQRT('CDO Param'!L$17 - Correlation)*HLOOKUP('CDO Param'!L$12,$C$4:$E$1004,$A66,FALSE) + SQRT(1-Correlation)*P66</f>
        <v>-1.0260180937648236</v>
      </c>
      <c r="AY66" s="3">
        <f>IF(AN66&lt;'CDO Param'!C$13,1,0)</f>
        <v>0</v>
      </c>
      <c r="AZ66" s="3">
        <f>IF(AO66&lt;'CDO Param'!D$13,1,0)</f>
        <v>0</v>
      </c>
      <c r="BA66" s="3">
        <f>IF(AP66&lt;'CDO Param'!E$13,1,0)</f>
        <v>0</v>
      </c>
      <c r="BB66" s="3">
        <f>IF(AQ66&lt;'CDO Param'!F$13,1,0)</f>
        <v>0</v>
      </c>
      <c r="BC66" s="3">
        <f>IF(AR66&lt;'CDO Param'!G$13,1,0)</f>
        <v>0</v>
      </c>
      <c r="BD66" s="3">
        <f>IF(AS66&lt;'CDO Param'!H$13,1,0)</f>
        <v>0</v>
      </c>
      <c r="BE66" s="3">
        <f>IF(AT66&lt;'CDO Param'!I$13,1,0)</f>
        <v>0</v>
      </c>
      <c r="BF66" s="3">
        <f>IF(AU66&lt;'CDO Param'!J$13,1,0)</f>
        <v>0</v>
      </c>
      <c r="BG66" s="3">
        <f>IF(AV66&lt;'CDO Param'!K$13,1,0)</f>
        <v>0</v>
      </c>
      <c r="BH66" s="3">
        <f>IF(AW66&lt;'CDO Param'!L$13,1,0)</f>
        <v>1</v>
      </c>
      <c r="BJ66" s="37">
        <f>AY66*'CDO Param'!C$6*AC66</f>
        <v>0</v>
      </c>
      <c r="BK66" s="37">
        <f>AZ66*'CDO Param'!D$6*AD66</f>
        <v>0</v>
      </c>
      <c r="BL66" s="37">
        <f>BA66*'CDO Param'!E$6*AE66</f>
        <v>0</v>
      </c>
      <c r="BM66" s="37">
        <f>BB66*'CDO Param'!F$6*AF66</f>
        <v>0</v>
      </c>
      <c r="BN66" s="37">
        <f>BC66*'CDO Param'!G$6*AG66</f>
        <v>0</v>
      </c>
      <c r="BO66" s="37">
        <f>BD66*'CDO Param'!H$6*AH66</f>
        <v>0</v>
      </c>
      <c r="BP66" s="37">
        <f>BE66*'CDO Param'!I$6*AI66</f>
        <v>0</v>
      </c>
      <c r="BQ66" s="37">
        <f>BF66*'CDO Param'!J$6*AJ66</f>
        <v>0</v>
      </c>
      <c r="BR66" s="37">
        <f>BG66*'CDO Param'!K$6*AK66</f>
        <v>0</v>
      </c>
      <c r="BS66" s="37">
        <f>BH66*'CDO Param'!L$6*AL66</f>
        <v>86.455301332834935</v>
      </c>
      <c r="BU66" s="38">
        <f t="shared" si="12"/>
        <v>86.455301332834935</v>
      </c>
      <c r="CE66" s="5">
        <f>BU66/'CDO Param'!$M$6</f>
        <v>9.0057605555036394E-4</v>
      </c>
      <c r="CF66" s="5">
        <f t="shared" si="13"/>
        <v>0</v>
      </c>
      <c r="CG66" s="5">
        <f t="shared" si="14"/>
        <v>0</v>
      </c>
    </row>
    <row r="67" spans="1:85" x14ac:dyDescent="0.2">
      <c r="A67" s="3">
        <v>64</v>
      </c>
      <c r="B67" s="3">
        <v>63</v>
      </c>
      <c r="C67">
        <v>-8.7436546891694888E-2</v>
      </c>
      <c r="D67">
        <v>1.331952717009699</v>
      </c>
      <c r="E67">
        <v>-0.83110762716387399</v>
      </c>
      <c r="F67">
        <v>2.1831692720297724</v>
      </c>
      <c r="G67">
        <v>-1.2690384210145567</v>
      </c>
      <c r="H67">
        <v>1.3176304491935298</v>
      </c>
      <c r="I67">
        <v>-0.61136120166338515</v>
      </c>
      <c r="J67">
        <v>1.7430920706829056</v>
      </c>
      <c r="K67">
        <v>0.38411371861002408</v>
      </c>
      <c r="L67">
        <v>-1.8295304471394047</v>
      </c>
      <c r="M67">
        <v>0.60512093114084564</v>
      </c>
      <c r="N67">
        <v>-0.6388643214449985</v>
      </c>
      <c r="O67">
        <v>-0.57648094298201613</v>
      </c>
      <c r="P67">
        <v>-2.2935273591428995</v>
      </c>
      <c r="R67" s="33">
        <v>0.72752999734484125</v>
      </c>
      <c r="S67" s="33">
        <v>0.59666537474685599</v>
      </c>
      <c r="T67" s="33">
        <v>0.15495337040859897</v>
      </c>
      <c r="U67" s="33">
        <v>0.3012964573229181</v>
      </c>
      <c r="V67" s="33">
        <v>0.88955822628436532</v>
      </c>
      <c r="W67" s="33">
        <v>0.80510916132717825</v>
      </c>
      <c r="X67" s="33">
        <v>0.46967442588399838</v>
      </c>
      <c r="Y67" s="33">
        <v>0.81807583236045944</v>
      </c>
      <c r="Z67" s="33">
        <v>0.40051448224136349</v>
      </c>
      <c r="AA67" s="33">
        <v>0.44690303059616265</v>
      </c>
      <c r="AC67" s="36">
        <f t="shared" si="2"/>
        <v>0.84503984813249144</v>
      </c>
      <c r="AD67" s="36">
        <f t="shared" si="3"/>
        <v>0.66028966513012954</v>
      </c>
      <c r="AE67" s="36">
        <f t="shared" si="4"/>
        <v>4.6228515617035421E-2</v>
      </c>
      <c r="AF67" s="36">
        <f t="shared" si="5"/>
        <v>0.19075993279622941</v>
      </c>
      <c r="AG67" s="36">
        <f t="shared" si="6"/>
        <v>0.9780117373759788</v>
      </c>
      <c r="AH67" s="36">
        <f t="shared" si="7"/>
        <v>0.92395450174151383</v>
      </c>
      <c r="AI67" s="36">
        <f t="shared" si="8"/>
        <v>0.44881744148508185</v>
      </c>
      <c r="AJ67" s="36">
        <f t="shared" si="9"/>
        <v>0.93446761646853027</v>
      </c>
      <c r="AK67" s="36">
        <f t="shared" si="10"/>
        <v>0.33522552624430996</v>
      </c>
      <c r="AL67" s="36">
        <f t="shared" si="11"/>
        <v>0.41074097320537523</v>
      </c>
      <c r="AN67">
        <f>SQRT(Correlation)*$F67 + SQRT('CDO Param'!C$17 - Correlation)*HLOOKUP('CDO Param'!C$12,$C$4:$E$1004,$A67,FALSE) + SQRT(1-Correlation)*G67</f>
        <v>-0.32517025318684367</v>
      </c>
      <c r="AO67">
        <f>SQRT(Correlation)*$F67 + SQRT('CDO Param'!D$17 - Correlation)*HLOOKUP('CDO Param'!D$12,$C$4:$E$1004,$A67,FALSE) + SQRT(1-Correlation)*H67</f>
        <v>2.1287593015667601</v>
      </c>
      <c r="AP67">
        <f>SQRT(Correlation)*$F67 + SQRT('CDO Param'!E$17 - Correlation)*HLOOKUP('CDO Param'!E$12,$C$4:$E$1004,$A67,FALSE) + SQRT(1-Correlation)*I67</f>
        <v>8.7257044779069703E-2</v>
      </c>
      <c r="AQ67">
        <f>SQRT(Correlation)*$F67 + SQRT('CDO Param'!F$17 - Correlation)*HLOOKUP('CDO Param'!F$12,$C$4:$E$1004,$A67,FALSE) + SQRT(1-Correlation)*J67</f>
        <v>2.1581797610560423</v>
      </c>
      <c r="AR67">
        <f>SQRT(Correlation)*$F67 + SQRT('CDO Param'!G$17 - Correlation)*HLOOKUP('CDO Param'!G$12,$C$4:$E$1004,$A67,FALSE) + SQRT(1-Correlation)*K67</f>
        <v>0.86893969603228882</v>
      </c>
      <c r="AS67">
        <f>SQRT(Correlation)*$F67 + SQRT('CDO Param'!H$17 - Correlation)*HLOOKUP('CDO Param'!H$12,$C$4:$E$1004,$A67,FALSE) + SQRT(1-Correlation)*L67</f>
        <v>-0.85689967706197945</v>
      </c>
      <c r="AT67">
        <f>SQRT(Correlation)*$F67 + SQRT('CDO Param'!I$17 - Correlation)*HLOOKUP('CDO Param'!I$12,$C$4:$E$1004,$A67,FALSE) + SQRT(1-Correlation)*M67</f>
        <v>1.0786055473089795</v>
      </c>
      <c r="AU67">
        <f>SQRT(Correlation)*$F67 + SQRT('CDO Param'!J$17 - Correlation)*HLOOKUP('CDO Param'!J$12,$C$4:$E$1004,$A67,FALSE) + SQRT(1-Correlation)*N67</f>
        <v>6.116529439797036E-2</v>
      </c>
      <c r="AV67">
        <f>SQRT(Correlation)*$F67 + SQRT('CDO Param'!K$17 - Correlation)*HLOOKUP('CDO Param'!K$12,$C$4:$E$1004,$A67,FALSE) + SQRT(1-Correlation)*O67</f>
        <v>0.1203473636217659</v>
      </c>
      <c r="AW67">
        <f>SQRT(Correlation)*$F67 + SQRT('CDO Param'!L$17 - Correlation)*HLOOKUP('CDO Param'!L$12,$C$4:$E$1004,$A67,FALSE) + SQRT(1-Correlation)*P67</f>
        <v>-1.508585893367556</v>
      </c>
      <c r="AY67" s="3">
        <f>IF(AN67&lt;'CDO Param'!C$13,1,0)</f>
        <v>0</v>
      </c>
      <c r="AZ67" s="3">
        <f>IF(AO67&lt;'CDO Param'!D$13,1,0)</f>
        <v>0</v>
      </c>
      <c r="BA67" s="3">
        <f>IF(AP67&lt;'CDO Param'!E$13,1,0)</f>
        <v>0</v>
      </c>
      <c r="BB67" s="3">
        <f>IF(AQ67&lt;'CDO Param'!F$13,1,0)</f>
        <v>0</v>
      </c>
      <c r="BC67" s="3">
        <f>IF(AR67&lt;'CDO Param'!G$13,1,0)</f>
        <v>0</v>
      </c>
      <c r="BD67" s="3">
        <f>IF(AS67&lt;'CDO Param'!H$13,1,0)</f>
        <v>0</v>
      </c>
      <c r="BE67" s="3">
        <f>IF(AT67&lt;'CDO Param'!I$13,1,0)</f>
        <v>0</v>
      </c>
      <c r="BF67" s="3">
        <f>IF(AU67&lt;'CDO Param'!J$13,1,0)</f>
        <v>0</v>
      </c>
      <c r="BG67" s="3">
        <f>IF(AV67&lt;'CDO Param'!K$13,1,0)</f>
        <v>0</v>
      </c>
      <c r="BH67" s="3">
        <f>IF(AW67&lt;'CDO Param'!L$13,1,0)</f>
        <v>1</v>
      </c>
      <c r="BJ67" s="37">
        <f>AY67*'CDO Param'!C$6*AC67</f>
        <v>0</v>
      </c>
      <c r="BK67" s="37">
        <f>AZ67*'CDO Param'!D$6*AD67</f>
        <v>0</v>
      </c>
      <c r="BL67" s="37">
        <f>BA67*'CDO Param'!E$6*AE67</f>
        <v>0</v>
      </c>
      <c r="BM67" s="37">
        <f>BB67*'CDO Param'!F$6*AF67</f>
        <v>0</v>
      </c>
      <c r="BN67" s="37">
        <f>BC67*'CDO Param'!G$6*AG67</f>
        <v>0</v>
      </c>
      <c r="BO67" s="37">
        <f>BD67*'CDO Param'!H$6*AH67</f>
        <v>0</v>
      </c>
      <c r="BP67" s="37">
        <f>BE67*'CDO Param'!I$6*AI67</f>
        <v>0</v>
      </c>
      <c r="BQ67" s="37">
        <f>BF67*'CDO Param'!J$6*AJ67</f>
        <v>0</v>
      </c>
      <c r="BR67" s="37">
        <f>BG67*'CDO Param'!K$6*AK67</f>
        <v>0</v>
      </c>
      <c r="BS67" s="37">
        <f>BH67*'CDO Param'!L$6*AL67</f>
        <v>4107.4097320537521</v>
      </c>
      <c r="BU67" s="38">
        <f t="shared" si="12"/>
        <v>4107.4097320537521</v>
      </c>
      <c r="CE67" s="5">
        <f>BU67/'CDO Param'!$M$6</f>
        <v>4.2785518042226585E-2</v>
      </c>
      <c r="CF67" s="5">
        <f t="shared" si="13"/>
        <v>0</v>
      </c>
      <c r="CG67" s="5">
        <f t="shared" si="14"/>
        <v>0</v>
      </c>
    </row>
    <row r="68" spans="1:85" x14ac:dyDescent="0.2">
      <c r="A68" s="3">
        <v>65</v>
      </c>
      <c r="B68" s="3">
        <v>64</v>
      </c>
      <c r="C68">
        <v>-0.40578242987976409</v>
      </c>
      <c r="D68">
        <v>-1.3770613804808818</v>
      </c>
      <c r="E68">
        <v>1.4712122720084153</v>
      </c>
      <c r="F68">
        <v>0.21043888409622014</v>
      </c>
      <c r="G68">
        <v>-1.0083203960675746</v>
      </c>
      <c r="H68">
        <v>0.90917410489055328</v>
      </c>
      <c r="I68">
        <v>-0.34683466765272897</v>
      </c>
      <c r="J68">
        <v>0.7156018000387121</v>
      </c>
      <c r="K68">
        <v>0.68211193138267845</v>
      </c>
      <c r="L68">
        <v>1.0717212717281654</v>
      </c>
      <c r="M68">
        <v>0.55351392802549526</v>
      </c>
      <c r="N68">
        <v>0.56735188991297036</v>
      </c>
      <c r="O68">
        <v>-2.3743996280245483</v>
      </c>
      <c r="P68">
        <v>0.54898237067391165</v>
      </c>
      <c r="R68" s="33">
        <v>9.9235229706035571E-2</v>
      </c>
      <c r="S68" s="33">
        <v>0.84650566933979543</v>
      </c>
      <c r="T68" s="33">
        <v>0.22078459394200919</v>
      </c>
      <c r="U68" s="33">
        <v>0.72667038334844181</v>
      </c>
      <c r="V68" s="33">
        <v>0.14913293726236232</v>
      </c>
      <c r="W68" s="33">
        <v>0.47727656852327127</v>
      </c>
      <c r="X68" s="33">
        <v>0.58728717062030322</v>
      </c>
      <c r="Y68" s="33">
        <v>0.53547661543613145</v>
      </c>
      <c r="Z68" s="33">
        <v>0.75547563506079629</v>
      </c>
      <c r="AA68" s="33">
        <v>0.27899846680415724</v>
      </c>
      <c r="AC68" s="36">
        <f t="shared" si="2"/>
        <v>1.7366112563215502E-2</v>
      </c>
      <c r="AD68" s="36">
        <f t="shared" si="3"/>
        <v>0.95471642312307414</v>
      </c>
      <c r="AE68" s="36">
        <f t="shared" si="4"/>
        <v>9.9391598460394401E-2</v>
      </c>
      <c r="AF68" s="36">
        <f t="shared" si="5"/>
        <v>0.84401977668815054</v>
      </c>
      <c r="AG68" s="36">
        <f t="shared" si="6"/>
        <v>4.2519877517057068E-2</v>
      </c>
      <c r="AH68" s="36">
        <f t="shared" si="7"/>
        <v>0.46161564938517008</v>
      </c>
      <c r="AI68" s="36">
        <f t="shared" si="8"/>
        <v>0.64526404339484777</v>
      </c>
      <c r="AJ68" s="36">
        <f t="shared" si="9"/>
        <v>0.55983377436884085</v>
      </c>
      <c r="AK68" s="36">
        <f t="shared" si="10"/>
        <v>0.87652446359354652</v>
      </c>
      <c r="AL68" s="36">
        <f t="shared" si="11"/>
        <v>0.1627820099388044</v>
      </c>
      <c r="AN68">
        <f>SQRT(Correlation)*$F68 + SQRT('CDO Param'!C$17 - Correlation)*HLOOKUP('CDO Param'!C$12,$C$4:$E$1004,$A68,FALSE) + SQRT(1-Correlation)*G68</f>
        <v>-1.0847759886817909</v>
      </c>
      <c r="AO68">
        <f>SQRT(Correlation)*$F68 + SQRT('CDO Param'!D$17 - Correlation)*HLOOKUP('CDO Param'!D$12,$C$4:$E$1004,$A68,FALSE) + SQRT(1-Correlation)*H68</f>
        <v>0.73431901848088987</v>
      </c>
      <c r="AP68">
        <f>SQRT(Correlation)*$F68 + SQRT('CDO Param'!E$17 - Correlation)*HLOOKUP('CDO Param'!E$12,$C$4:$E$1004,$A68,FALSE) + SQRT(1-Correlation)*I68</f>
        <v>-0.36984957777235689</v>
      </c>
      <c r="AQ68">
        <f>SQRT(Correlation)*$F68 + SQRT('CDO Param'!F$17 - Correlation)*HLOOKUP('CDO Param'!F$12,$C$4:$E$1004,$A68,FALSE) + SQRT(1-Correlation)*J68</f>
        <v>1.0743991589067063</v>
      </c>
      <c r="AR68">
        <f>SQRT(Correlation)*$F68 + SQRT('CDO Param'!G$17 - Correlation)*HLOOKUP('CDO Param'!G$12,$C$4:$E$1004,$A68,FALSE) + SQRT(1-Correlation)*K68</f>
        <v>1.0426278798588218</v>
      </c>
      <c r="AS68">
        <f>SQRT(Correlation)*$F68 + SQRT('CDO Param'!H$17 - Correlation)*HLOOKUP('CDO Param'!H$12,$C$4:$E$1004,$A68,FALSE) + SQRT(1-Correlation)*L68</f>
        <v>0.88852480080516294</v>
      </c>
      <c r="AT68">
        <f>SQRT(Correlation)*$F68 + SQRT('CDO Param'!I$17 - Correlation)*HLOOKUP('CDO Param'!I$12,$C$4:$E$1004,$A68,FALSE) + SQRT(1-Correlation)*M68</f>
        <v>0.92062910191121816</v>
      </c>
      <c r="AU68">
        <f>SQRT(Correlation)*$F68 + SQRT('CDO Param'!J$17 - Correlation)*HLOOKUP('CDO Param'!J$12,$C$4:$E$1004,$A68,FALSE) + SQRT(1-Correlation)*N68</f>
        <v>0.49742394069251661</v>
      </c>
      <c r="AV68">
        <f>SQRT(Correlation)*$F68 + SQRT('CDO Param'!K$17 - Correlation)*HLOOKUP('CDO Param'!K$12,$C$4:$E$1004,$A68,FALSE) + SQRT(1-Correlation)*O68</f>
        <v>-2.2933665913895536</v>
      </c>
      <c r="AW68">
        <f>SQRT(Correlation)*$F68 + SQRT('CDO Param'!L$17 - Correlation)*HLOOKUP('CDO Param'!L$12,$C$4:$E$1004,$A68,FALSE) + SQRT(1-Correlation)*P68</f>
        <v>0.47999708459720403</v>
      </c>
      <c r="AY68" s="3">
        <f>IF(AN68&lt;'CDO Param'!C$13,1,0)</f>
        <v>0</v>
      </c>
      <c r="AZ68" s="3">
        <f>IF(AO68&lt;'CDO Param'!D$13,1,0)</f>
        <v>0</v>
      </c>
      <c r="BA68" s="3">
        <f>IF(AP68&lt;'CDO Param'!E$13,1,0)</f>
        <v>0</v>
      </c>
      <c r="BB68" s="3">
        <f>IF(AQ68&lt;'CDO Param'!F$13,1,0)</f>
        <v>0</v>
      </c>
      <c r="BC68" s="3">
        <f>IF(AR68&lt;'CDO Param'!G$13,1,0)</f>
        <v>0</v>
      </c>
      <c r="BD68" s="3">
        <f>IF(AS68&lt;'CDO Param'!H$13,1,0)</f>
        <v>0</v>
      </c>
      <c r="BE68" s="3">
        <f>IF(AT68&lt;'CDO Param'!I$13,1,0)</f>
        <v>0</v>
      </c>
      <c r="BF68" s="3">
        <f>IF(AU68&lt;'CDO Param'!J$13,1,0)</f>
        <v>0</v>
      </c>
      <c r="BG68" s="3">
        <f>IF(AV68&lt;'CDO Param'!K$13,1,0)</f>
        <v>1</v>
      </c>
      <c r="BH68" s="3">
        <f>IF(AW68&lt;'CDO Param'!L$13,1,0)</f>
        <v>0</v>
      </c>
      <c r="BJ68" s="37">
        <f>AY68*'CDO Param'!C$6*AC68</f>
        <v>0</v>
      </c>
      <c r="BK68" s="37">
        <f>AZ68*'CDO Param'!D$6*AD68</f>
        <v>0</v>
      </c>
      <c r="BL68" s="37">
        <f>BA68*'CDO Param'!E$6*AE68</f>
        <v>0</v>
      </c>
      <c r="BM68" s="37">
        <f>BB68*'CDO Param'!F$6*AF68</f>
        <v>0</v>
      </c>
      <c r="BN68" s="37">
        <f>BC68*'CDO Param'!G$6*AG68</f>
        <v>0</v>
      </c>
      <c r="BO68" s="37">
        <f>BD68*'CDO Param'!H$6*AH68</f>
        <v>0</v>
      </c>
      <c r="BP68" s="37">
        <f>BE68*'CDO Param'!I$6*AI68</f>
        <v>0</v>
      </c>
      <c r="BQ68" s="37">
        <f>BF68*'CDO Param'!J$6*AJ68</f>
        <v>0</v>
      </c>
      <c r="BR68" s="37">
        <f>BG68*'CDO Param'!K$6*AK68</f>
        <v>8765.2446359354653</v>
      </c>
      <c r="BS68" s="37">
        <f>BH68*'CDO Param'!L$6*AL68</f>
        <v>0</v>
      </c>
      <c r="BU68" s="38">
        <f t="shared" si="12"/>
        <v>8765.2446359354653</v>
      </c>
      <c r="CE68" s="5">
        <f>BU68/'CDO Param'!$M$6</f>
        <v>9.1304631624327767E-2</v>
      </c>
      <c r="CF68" s="5">
        <f t="shared" si="13"/>
        <v>0.02</v>
      </c>
      <c r="CG68" s="5">
        <f t="shared" si="14"/>
        <v>1</v>
      </c>
    </row>
    <row r="69" spans="1:85" x14ac:dyDescent="0.2">
      <c r="A69" s="3">
        <v>66</v>
      </c>
      <c r="B69" s="3">
        <v>65</v>
      </c>
      <c r="C69">
        <v>0.29369175535975955</v>
      </c>
      <c r="D69">
        <v>-1.0663916327757761</v>
      </c>
      <c r="E69">
        <v>-7.4938952820957638E-2</v>
      </c>
      <c r="F69">
        <v>0.72559259933768772</v>
      </c>
      <c r="G69">
        <v>-0.21697132979170419</v>
      </c>
      <c r="H69">
        <v>-1.8078208086080849</v>
      </c>
      <c r="I69">
        <v>0.18692958292376716</v>
      </c>
      <c r="J69">
        <v>0.26354882720625028</v>
      </c>
      <c r="K69">
        <v>-0.37230165617074817</v>
      </c>
      <c r="L69">
        <v>0.52238874559407122</v>
      </c>
      <c r="M69">
        <v>-1.0839289643627126</v>
      </c>
      <c r="N69">
        <v>1.4649685908807442E-2</v>
      </c>
      <c r="O69">
        <v>0.59422177400847431</v>
      </c>
      <c r="P69">
        <v>-0.7964968062879052</v>
      </c>
      <c r="R69" s="33">
        <v>0.12723157747054081</v>
      </c>
      <c r="S69" s="33">
        <v>0.3811225473792863</v>
      </c>
      <c r="T69" s="33">
        <v>0.52665380366456405</v>
      </c>
      <c r="U69" s="33">
        <v>0.47047819032821719</v>
      </c>
      <c r="V69" s="33">
        <v>0.32694484634648302</v>
      </c>
      <c r="W69" s="33">
        <v>0.96203254534026261</v>
      </c>
      <c r="X69" s="33">
        <v>0.88098953379364198</v>
      </c>
      <c r="Y69" s="33">
        <v>0.79109446974056519</v>
      </c>
      <c r="Z69" s="33">
        <v>0.92475292967853739</v>
      </c>
      <c r="AA69" s="33">
        <v>0.32248910717782059</v>
      </c>
      <c r="AC69" s="36">
        <f t="shared" si="2"/>
        <v>3.0020824836834655E-2</v>
      </c>
      <c r="AD69" s="36">
        <f t="shared" si="3"/>
        <v>0.30485105048448574</v>
      </c>
      <c r="AE69" s="36">
        <f t="shared" si="4"/>
        <v>0.54500520200374258</v>
      </c>
      <c r="AF69" s="36">
        <f t="shared" si="5"/>
        <v>0.45016898300048352</v>
      </c>
      <c r="AG69" s="36">
        <f t="shared" si="6"/>
        <v>0.22520999925812116</v>
      </c>
      <c r="AH69" s="36">
        <f t="shared" si="7"/>
        <v>0.99793457416626008</v>
      </c>
      <c r="AI69" s="36">
        <f t="shared" si="8"/>
        <v>0.97407932124770535</v>
      </c>
      <c r="AJ69" s="36">
        <f t="shared" si="9"/>
        <v>0.91170393542449291</v>
      </c>
      <c r="AK69" s="36">
        <f t="shared" si="10"/>
        <v>0.99058182552928453</v>
      </c>
      <c r="AL69" s="36">
        <f t="shared" si="11"/>
        <v>0.21906064036841894</v>
      </c>
      <c r="AN69">
        <f>SQRT(Correlation)*$F69 + SQRT('CDO Param'!C$17 - Correlation)*HLOOKUP('CDO Param'!C$12,$C$4:$E$1004,$A69,FALSE) + SQRT(1-Correlation)*G69</f>
        <v>-0.12719510098956122</v>
      </c>
      <c r="AO69">
        <f>SQRT(Correlation)*$F69 + SQRT('CDO Param'!D$17 - Correlation)*HLOOKUP('CDO Param'!D$12,$C$4:$E$1004,$A69,FALSE) + SQRT(1-Correlation)*H69</f>
        <v>-1.6364074312550263</v>
      </c>
      <c r="AP69">
        <f>SQRT(Correlation)*$F69 + SQRT('CDO Param'!E$17 - Correlation)*HLOOKUP('CDO Param'!E$12,$C$4:$E$1004,$A69,FALSE) + SQRT(1-Correlation)*I69</f>
        <v>0.48449303463742854</v>
      </c>
      <c r="AQ69">
        <f>SQRT(Correlation)*$F69 + SQRT('CDO Param'!F$17 - Correlation)*HLOOKUP('CDO Param'!F$12,$C$4:$E$1004,$A69,FALSE) + SQRT(1-Correlation)*J69</f>
        <v>0.46272003805124695</v>
      </c>
      <c r="AR69">
        <f>SQRT(Correlation)*$F69 + SQRT('CDO Param'!G$17 - Correlation)*HLOOKUP('CDO Param'!G$12,$C$4:$E$1004,$A69,FALSE) + SQRT(1-Correlation)*K69</f>
        <v>-0.14050069558585729</v>
      </c>
      <c r="AS69">
        <f>SQRT(Correlation)*$F69 + SQRT('CDO Param'!H$17 - Correlation)*HLOOKUP('CDO Param'!H$12,$C$4:$E$1004,$A69,FALSE) + SQRT(1-Correlation)*L69</f>
        <v>0.57422345377429274</v>
      </c>
      <c r="AT69">
        <f>SQRT(Correlation)*$F69 + SQRT('CDO Param'!I$17 - Correlation)*HLOOKUP('CDO Param'!I$12,$C$4:$E$1004,$A69,FALSE) + SQRT(1-Correlation)*M69</f>
        <v>-0.81560963730421954</v>
      </c>
      <c r="AU69">
        <f>SQRT(Correlation)*$F69 + SQRT('CDO Param'!J$17 - Correlation)*HLOOKUP('CDO Param'!J$12,$C$4:$E$1004,$A69,FALSE) + SQRT(1-Correlation)*N69</f>
        <v>0.32105397374947364</v>
      </c>
      <c r="AV69">
        <f>SQRT(Correlation)*$F69 + SQRT('CDO Param'!K$17 - Correlation)*HLOOKUP('CDO Param'!K$12,$C$4:$E$1004,$A69,FALSE) + SQRT(1-Correlation)*O69</f>
        <v>0.87088433374588858</v>
      </c>
      <c r="AW69">
        <f>SQRT(Correlation)*$F69 + SQRT('CDO Param'!L$17 - Correlation)*HLOOKUP('CDO Param'!L$12,$C$4:$E$1004,$A69,FALSE) + SQRT(1-Correlation)*P69</f>
        <v>-0.44846715566980899</v>
      </c>
      <c r="AY69" s="3">
        <f>IF(AN69&lt;'CDO Param'!C$13,1,0)</f>
        <v>0</v>
      </c>
      <c r="AZ69" s="3">
        <f>IF(AO69&lt;'CDO Param'!D$13,1,0)</f>
        <v>0</v>
      </c>
      <c r="BA69" s="3">
        <f>IF(AP69&lt;'CDO Param'!E$13,1,0)</f>
        <v>0</v>
      </c>
      <c r="BB69" s="3">
        <f>IF(AQ69&lt;'CDO Param'!F$13,1,0)</f>
        <v>0</v>
      </c>
      <c r="BC69" s="3">
        <f>IF(AR69&lt;'CDO Param'!G$13,1,0)</f>
        <v>1</v>
      </c>
      <c r="BD69" s="3">
        <f>IF(AS69&lt;'CDO Param'!H$13,1,0)</f>
        <v>0</v>
      </c>
      <c r="BE69" s="3">
        <f>IF(AT69&lt;'CDO Param'!I$13,1,0)</f>
        <v>0</v>
      </c>
      <c r="BF69" s="3">
        <f>IF(AU69&lt;'CDO Param'!J$13,1,0)</f>
        <v>0</v>
      </c>
      <c r="BG69" s="3">
        <f>IF(AV69&lt;'CDO Param'!K$13,1,0)</f>
        <v>0</v>
      </c>
      <c r="BH69" s="3">
        <f>IF(AW69&lt;'CDO Param'!L$13,1,0)</f>
        <v>0</v>
      </c>
      <c r="BJ69" s="37">
        <f>AY69*'CDO Param'!C$6*AC69</f>
        <v>0</v>
      </c>
      <c r="BK69" s="37">
        <f>AZ69*'CDO Param'!D$6*AD69</f>
        <v>0</v>
      </c>
      <c r="BL69" s="37">
        <f>BA69*'CDO Param'!E$6*AE69</f>
        <v>0</v>
      </c>
      <c r="BM69" s="37">
        <f>BB69*'CDO Param'!F$6*AF69</f>
        <v>0</v>
      </c>
      <c r="BN69" s="37">
        <f>BC69*'CDO Param'!G$6*AG69</f>
        <v>2252.0999925812116</v>
      </c>
      <c r="BO69" s="37">
        <f>BD69*'CDO Param'!H$6*AH69</f>
        <v>0</v>
      </c>
      <c r="BP69" s="37">
        <f>BE69*'CDO Param'!I$6*AI69</f>
        <v>0</v>
      </c>
      <c r="BQ69" s="37">
        <f>BF69*'CDO Param'!J$6*AJ69</f>
        <v>0</v>
      </c>
      <c r="BR69" s="37">
        <f>BG69*'CDO Param'!K$6*AK69</f>
        <v>0</v>
      </c>
      <c r="BS69" s="37">
        <f>BH69*'CDO Param'!L$6*AL69</f>
        <v>0</v>
      </c>
      <c r="BU69" s="38">
        <f t="shared" si="12"/>
        <v>2252.0999925812116</v>
      </c>
      <c r="CE69" s="5">
        <f>BU69/'CDO Param'!$M$6</f>
        <v>2.3459374922720953E-2</v>
      </c>
      <c r="CF69" s="5">
        <f t="shared" si="13"/>
        <v>0</v>
      </c>
      <c r="CG69" s="5">
        <f t="shared" si="14"/>
        <v>0</v>
      </c>
    </row>
    <row r="70" spans="1:85" x14ac:dyDescent="0.2">
      <c r="A70" s="3">
        <v>67</v>
      </c>
      <c r="B70" s="3">
        <v>66</v>
      </c>
      <c r="C70">
        <v>0.62528670241590589</v>
      </c>
      <c r="D70">
        <v>-2.7625901566352695E-3</v>
      </c>
      <c r="E70">
        <v>2.0623247110052034</v>
      </c>
      <c r="F70">
        <v>-0.96125177151407115</v>
      </c>
      <c r="G70">
        <v>-1.0183748599956743</v>
      </c>
      <c r="H70">
        <v>-6.3014340412337333E-2</v>
      </c>
      <c r="I70">
        <v>-0.61452965383068658</v>
      </c>
      <c r="J70">
        <v>-0.36288497540226672</v>
      </c>
      <c r="K70">
        <v>0.56503495216020383</v>
      </c>
      <c r="L70">
        <v>0.76676542448694818</v>
      </c>
      <c r="M70">
        <v>-0.27147393666382413</v>
      </c>
      <c r="N70">
        <v>-0.320259232466924</v>
      </c>
      <c r="O70">
        <v>-0.5116726242704317</v>
      </c>
      <c r="P70">
        <v>0.60359070630511269</v>
      </c>
      <c r="R70" s="33">
        <v>7.4424337630357745E-2</v>
      </c>
      <c r="S70" s="33">
        <v>0.84984255342271298</v>
      </c>
      <c r="T70" s="33">
        <v>0.30379537553703195</v>
      </c>
      <c r="U70" s="33">
        <v>0.88887665089633161</v>
      </c>
      <c r="V70" s="33">
        <v>0.34987161464517547</v>
      </c>
      <c r="W70" s="33">
        <v>0.29222734146389523</v>
      </c>
      <c r="X70" s="33">
        <v>0.46492798368676008</v>
      </c>
      <c r="Y70" s="33">
        <v>4.4621823376334191E-2</v>
      </c>
      <c r="Z70" s="33">
        <v>0.95898548604873268</v>
      </c>
      <c r="AA70" s="33">
        <v>0.66906402104956286</v>
      </c>
      <c r="AC70" s="36">
        <f t="shared" ref="AC70:AC133" si="15">BETAINV(R70,0.45,0.45)</f>
        <v>9.1916619895551412E-3</v>
      </c>
      <c r="AD70" s="36">
        <f t="shared" ref="AD70:AD133" si="16">BETAINV(S70,0.45,0.45)</f>
        <v>0.95683912426682838</v>
      </c>
      <c r="AE70" s="36">
        <f t="shared" ref="AE70:AE133" si="17">BETAINV(T70,0.45,0.45)</f>
        <v>0.19401297446373714</v>
      </c>
      <c r="AF70" s="36">
        <f t="shared" ref="AF70:AF133" si="18">BETAINV(U70,0.45,0.45)</f>
        <v>0.97771162992963601</v>
      </c>
      <c r="AG70" s="36">
        <f t="shared" ref="AG70:AG133" si="19">BETAINV(V70,0.45,0.45)</f>
        <v>0.25786767464756161</v>
      </c>
      <c r="AH70" s="36">
        <f t="shared" ref="AH70:AH133" si="20">BETAINV(W70,0.45,0.45)</f>
        <v>0.17914997805478983</v>
      </c>
      <c r="AI70" s="36">
        <f t="shared" ref="AI70:AI133" si="21">BETAINV(X70,0.45,0.45)</f>
        <v>0.44084506872490359</v>
      </c>
      <c r="AJ70" s="36">
        <f t="shared" ref="AJ70:AJ133" si="22">BETAINV(Y70,0.45,0.45)</f>
        <v>2.9561060133159768E-3</v>
      </c>
      <c r="AK70" s="36">
        <f t="shared" ref="AK70:AK133" si="23">BETAINV(Z70,0.45,0.45)</f>
        <v>0.99754840742703177</v>
      </c>
      <c r="AL70" s="36">
        <f t="shared" ref="AL70:AL133" si="24">BETAINV(AA70,0.45,0.45)</f>
        <v>0.76922558496940052</v>
      </c>
      <c r="AN70">
        <f>SQRT(Correlation)*$F70 + SQRT('CDO Param'!C$17 - Correlation)*HLOOKUP('CDO Param'!C$12,$C$4:$E$1004,$A70,FALSE) + SQRT(1-Correlation)*G70</f>
        <v>-1.2704804103647285</v>
      </c>
      <c r="AO70">
        <f>SQRT(Correlation)*$F70 + SQRT('CDO Param'!D$17 - Correlation)*HLOOKUP('CDO Param'!D$12,$C$4:$E$1004,$A70,FALSE) + SQRT(1-Correlation)*H70</f>
        <v>-0.36414584181915582</v>
      </c>
      <c r="AP70">
        <f>SQRT(Correlation)*$F70 + SQRT('CDO Param'!E$17 - Correlation)*HLOOKUP('CDO Param'!E$12,$C$4:$E$1004,$A70,FALSE) + SQRT(1-Correlation)*I70</f>
        <v>-0.72153320776074514</v>
      </c>
      <c r="AQ70">
        <f>SQRT(Correlation)*$F70 + SQRT('CDO Param'!F$17 - Correlation)*HLOOKUP('CDO Param'!F$12,$C$4:$E$1004,$A70,FALSE) + SQRT(1-Correlation)*J70</f>
        <v>-0.18708759101470035</v>
      </c>
      <c r="AR70">
        <f>SQRT(Correlation)*$F70 + SQRT('CDO Param'!G$17 - Correlation)*HLOOKUP('CDO Param'!G$12,$C$4:$E$1004,$A70,FALSE) + SQRT(1-Correlation)*K70</f>
        <v>0.69321454619205802</v>
      </c>
      <c r="AS70">
        <f>SQRT(Correlation)*$F70 + SQRT('CDO Param'!H$17 - Correlation)*HLOOKUP('CDO Param'!H$12,$C$4:$E$1004,$A70,FALSE) + SQRT(1-Correlation)*L70</f>
        <v>0.42305236220107834</v>
      </c>
      <c r="AT70">
        <f>SQRT(Correlation)*$F70 + SQRT('CDO Param'!I$17 - Correlation)*HLOOKUP('CDO Param'!I$12,$C$4:$E$1004,$A70,FALSE) + SQRT(1-Correlation)*M70</f>
        <v>-0.10036746530609136</v>
      </c>
      <c r="AU70">
        <f>SQRT(Correlation)*$F70 + SQRT('CDO Param'!J$17 - Correlation)*HLOOKUP('CDO Param'!J$12,$C$4:$E$1004,$A70,FALSE) + SQRT(1-Correlation)*N70</f>
        <v>-0.44236377390265658</v>
      </c>
      <c r="AV70">
        <f>SQRT(Correlation)*$F70 + SQRT('CDO Param'!K$17 - Correlation)*HLOOKUP('CDO Param'!K$12,$C$4:$E$1004,$A70,FALSE) + SQRT(1-Correlation)*O70</f>
        <v>-0.62395446172984337</v>
      </c>
      <c r="AW70">
        <f>SQRT(Correlation)*$F70 + SQRT('CDO Param'!L$17 - Correlation)*HLOOKUP('CDO Param'!L$12,$C$4:$E$1004,$A70,FALSE) + SQRT(1-Correlation)*P70</f>
        <v>0.43407723291536449</v>
      </c>
      <c r="AY70" s="3">
        <f>IF(AN70&lt;'CDO Param'!C$13,1,0)</f>
        <v>0</v>
      </c>
      <c r="AZ70" s="3">
        <f>IF(AO70&lt;'CDO Param'!D$13,1,0)</f>
        <v>0</v>
      </c>
      <c r="BA70" s="3">
        <f>IF(AP70&lt;'CDO Param'!E$13,1,0)</f>
        <v>0</v>
      </c>
      <c r="BB70" s="3">
        <f>IF(AQ70&lt;'CDO Param'!F$13,1,0)</f>
        <v>0</v>
      </c>
      <c r="BC70" s="3">
        <f>IF(AR70&lt;'CDO Param'!G$13,1,0)</f>
        <v>0</v>
      </c>
      <c r="BD70" s="3">
        <f>IF(AS70&lt;'CDO Param'!H$13,1,0)</f>
        <v>0</v>
      </c>
      <c r="BE70" s="3">
        <f>IF(AT70&lt;'CDO Param'!I$13,1,0)</f>
        <v>0</v>
      </c>
      <c r="BF70" s="3">
        <f>IF(AU70&lt;'CDO Param'!J$13,1,0)</f>
        <v>0</v>
      </c>
      <c r="BG70" s="3">
        <f>IF(AV70&lt;'CDO Param'!K$13,1,0)</f>
        <v>0</v>
      </c>
      <c r="BH70" s="3">
        <f>IF(AW70&lt;'CDO Param'!L$13,1,0)</f>
        <v>0</v>
      </c>
      <c r="BJ70" s="37">
        <f>AY70*'CDO Param'!C$6*AC70</f>
        <v>0</v>
      </c>
      <c r="BK70" s="37">
        <f>AZ70*'CDO Param'!D$6*AD70</f>
        <v>0</v>
      </c>
      <c r="BL70" s="37">
        <f>BA70*'CDO Param'!E$6*AE70</f>
        <v>0</v>
      </c>
      <c r="BM70" s="37">
        <f>BB70*'CDO Param'!F$6*AF70</f>
        <v>0</v>
      </c>
      <c r="BN70" s="37">
        <f>BC70*'CDO Param'!G$6*AG70</f>
        <v>0</v>
      </c>
      <c r="BO70" s="37">
        <f>BD70*'CDO Param'!H$6*AH70</f>
        <v>0</v>
      </c>
      <c r="BP70" s="37">
        <f>BE70*'CDO Param'!I$6*AI70</f>
        <v>0</v>
      </c>
      <c r="BQ70" s="37">
        <f>BF70*'CDO Param'!J$6*AJ70</f>
        <v>0</v>
      </c>
      <c r="BR70" s="37">
        <f>BG70*'CDO Param'!K$6*AK70</f>
        <v>0</v>
      </c>
      <c r="BS70" s="37">
        <f>BH70*'CDO Param'!L$6*AL70</f>
        <v>0</v>
      </c>
      <c r="BU70" s="38">
        <f t="shared" ref="BU70:BU133" si="25">SUM(BJ70:BS70)</f>
        <v>0</v>
      </c>
      <c r="CE70" s="5">
        <f>BU70/'CDO Param'!$M$6</f>
        <v>0</v>
      </c>
      <c r="CF70" s="5">
        <f t="shared" ref="CF70:CF133" si="26">MIN(MAX(CE70-$CC$4,0),$CC$5)</f>
        <v>0</v>
      </c>
      <c r="CG70" s="5">
        <f t="shared" ref="CG70:CG133" si="27">CF70/$CC$5</f>
        <v>0</v>
      </c>
    </row>
    <row r="71" spans="1:85" x14ac:dyDescent="0.2">
      <c r="A71" s="3">
        <v>68</v>
      </c>
      <c r="B71" s="3">
        <v>67</v>
      </c>
      <c r="C71">
        <v>0.58409341363585554</v>
      </c>
      <c r="D71">
        <v>0.76183596320333891</v>
      </c>
      <c r="E71">
        <v>0.56703584050410427</v>
      </c>
      <c r="F71">
        <v>-1.1706106306519359</v>
      </c>
      <c r="G71">
        <v>0.22424728740588762</v>
      </c>
      <c r="H71">
        <v>0.18588252714835107</v>
      </c>
      <c r="I71">
        <v>0.54069460020400584</v>
      </c>
      <c r="J71">
        <v>0.55988948588492349</v>
      </c>
      <c r="K71">
        <v>-0.45925048652861733</v>
      </c>
      <c r="L71">
        <v>-1.1958945833612233</v>
      </c>
      <c r="M71">
        <v>-0.23850134311942384</v>
      </c>
      <c r="N71">
        <v>-0.31947706702339929</v>
      </c>
      <c r="O71">
        <v>-0.55811824495322071</v>
      </c>
      <c r="P71">
        <v>0.96194298748741858</v>
      </c>
      <c r="R71" s="33">
        <v>0.95900178000284442</v>
      </c>
      <c r="S71" s="33">
        <v>0.94291650780612435</v>
      </c>
      <c r="T71" s="33">
        <v>0.59774669753282639</v>
      </c>
      <c r="U71" s="33">
        <v>0.32874543421377683</v>
      </c>
      <c r="V71" s="33">
        <v>0.22451283094683328</v>
      </c>
      <c r="W71" s="33">
        <v>0.38714972342697423</v>
      </c>
      <c r="X71" s="33">
        <v>0.82540163715621528</v>
      </c>
      <c r="Y71" s="33">
        <v>0.52531568451100763</v>
      </c>
      <c r="Z71" s="33">
        <v>0.98070957650463542</v>
      </c>
      <c r="AA71" s="33">
        <v>0.78585231340762807</v>
      </c>
      <c r="AC71" s="36">
        <f t="shared" si="15"/>
        <v>0.99755056922549556</v>
      </c>
      <c r="AD71" s="36">
        <f t="shared" si="16"/>
        <v>0.99489423450492376</v>
      </c>
      <c r="AE71" s="36">
        <f t="shared" si="17"/>
        <v>0.66201116711266361</v>
      </c>
      <c r="AF71" s="36">
        <f t="shared" si="18"/>
        <v>0.22771385040069372</v>
      </c>
      <c r="AG71" s="36">
        <f t="shared" si="19"/>
        <v>0.10300678720462039</v>
      </c>
      <c r="AH71" s="36">
        <f t="shared" si="20"/>
        <v>0.31420078810860613</v>
      </c>
      <c r="AI71" s="36">
        <f t="shared" si="21"/>
        <v>0.94005476259044274</v>
      </c>
      <c r="AJ71" s="36">
        <f t="shared" si="22"/>
        <v>0.54275200973194915</v>
      </c>
      <c r="AK71" s="36">
        <f t="shared" si="23"/>
        <v>0.99954102796939492</v>
      </c>
      <c r="AL71" s="36">
        <f t="shared" si="24"/>
        <v>0.9068873872749339</v>
      </c>
      <c r="AN71">
        <f>SQRT(Correlation)*$F71 + SQRT('CDO Param'!C$17 - Correlation)*HLOOKUP('CDO Param'!C$12,$C$4:$E$1004,$A71,FALSE) + SQRT(1-Correlation)*G71</f>
        <v>-4.9700053264951388E-2</v>
      </c>
      <c r="AO71">
        <f>SQRT(Correlation)*$F71 + SQRT('CDO Param'!D$17 - Correlation)*HLOOKUP('CDO Param'!D$12,$C$4:$E$1004,$A71,FALSE) + SQRT(1-Correlation)*H71</f>
        <v>-8.6096060554988446E-2</v>
      </c>
      <c r="AP71">
        <f>SQRT(Correlation)*$F71 + SQRT('CDO Param'!E$17 - Correlation)*HLOOKUP('CDO Param'!E$12,$C$4:$E$1004,$A71,FALSE) + SQRT(1-Correlation)*I71</f>
        <v>0.29730494344414249</v>
      </c>
      <c r="AQ71">
        <f>SQRT(Correlation)*$F71 + SQRT('CDO Param'!F$17 - Correlation)*HLOOKUP('CDO Param'!F$12,$C$4:$E$1004,$A71,FALSE) + SQRT(1-Correlation)*J71</f>
        <v>0.28777128791108281</v>
      </c>
      <c r="AR71">
        <f>SQRT(Correlation)*$F71 + SQRT('CDO Param'!G$17 - Correlation)*HLOOKUP('CDO Param'!G$12,$C$4:$E$1004,$A71,FALSE) + SQRT(1-Correlation)*K71</f>
        <v>-0.67906978229330472</v>
      </c>
      <c r="AS71">
        <f>SQRT(Correlation)*$F71 + SQRT('CDO Param'!H$17 - Correlation)*HLOOKUP('CDO Param'!H$12,$C$4:$E$1004,$A71,FALSE) + SQRT(1-Correlation)*L71</f>
        <v>-1.3969649269239208</v>
      </c>
      <c r="AT71">
        <f>SQRT(Correlation)*$F71 + SQRT('CDO Param'!I$17 - Correlation)*HLOOKUP('CDO Param'!I$12,$C$4:$E$1004,$A71,FALSE) + SQRT(1-Correlation)*M71</f>
        <v>-0.46964875688204516</v>
      </c>
      <c r="AU71">
        <f>SQRT(Correlation)*$F71 + SQRT('CDO Param'!J$17 - Correlation)*HLOOKUP('CDO Param'!J$12,$C$4:$E$1004,$A71,FALSE) + SQRT(1-Correlation)*N71</f>
        <v>-0.51872555071076121</v>
      </c>
      <c r="AV71">
        <f>SQRT(Correlation)*$F71 + SQRT('CDO Param'!K$17 - Correlation)*HLOOKUP('CDO Param'!K$12,$C$4:$E$1004,$A71,FALSE) + SQRT(1-Correlation)*O71</f>
        <v>-0.74512045043988362</v>
      </c>
      <c r="AW71">
        <f>SQRT(Correlation)*$F71 + SQRT('CDO Param'!L$17 - Correlation)*HLOOKUP('CDO Param'!L$12,$C$4:$E$1004,$A71,FALSE) + SQRT(1-Correlation)*P71</f>
        <v>0.69693625279063065</v>
      </c>
      <c r="AY71" s="3">
        <f>IF(AN71&lt;'CDO Param'!C$13,1,0)</f>
        <v>0</v>
      </c>
      <c r="AZ71" s="3">
        <f>IF(AO71&lt;'CDO Param'!D$13,1,0)</f>
        <v>0</v>
      </c>
      <c r="BA71" s="3">
        <f>IF(AP71&lt;'CDO Param'!E$13,1,0)</f>
        <v>0</v>
      </c>
      <c r="BB71" s="3">
        <f>IF(AQ71&lt;'CDO Param'!F$13,1,0)</f>
        <v>0</v>
      </c>
      <c r="BC71" s="3">
        <f>IF(AR71&lt;'CDO Param'!G$13,1,0)</f>
        <v>1</v>
      </c>
      <c r="BD71" s="3">
        <f>IF(AS71&lt;'CDO Param'!H$13,1,0)</f>
        <v>0</v>
      </c>
      <c r="BE71" s="3">
        <f>IF(AT71&lt;'CDO Param'!I$13,1,0)</f>
        <v>0</v>
      </c>
      <c r="BF71" s="3">
        <f>IF(AU71&lt;'CDO Param'!J$13,1,0)</f>
        <v>0</v>
      </c>
      <c r="BG71" s="3">
        <f>IF(AV71&lt;'CDO Param'!K$13,1,0)</f>
        <v>0</v>
      </c>
      <c r="BH71" s="3">
        <f>IF(AW71&lt;'CDO Param'!L$13,1,0)</f>
        <v>0</v>
      </c>
      <c r="BJ71" s="37">
        <f>AY71*'CDO Param'!C$6*AC71</f>
        <v>0</v>
      </c>
      <c r="BK71" s="37">
        <f>AZ71*'CDO Param'!D$6*AD71</f>
        <v>0</v>
      </c>
      <c r="BL71" s="37">
        <f>BA71*'CDO Param'!E$6*AE71</f>
        <v>0</v>
      </c>
      <c r="BM71" s="37">
        <f>BB71*'CDO Param'!F$6*AF71</f>
        <v>0</v>
      </c>
      <c r="BN71" s="37">
        <f>BC71*'CDO Param'!G$6*AG71</f>
        <v>1030.067872046204</v>
      </c>
      <c r="BO71" s="37">
        <f>BD71*'CDO Param'!H$6*AH71</f>
        <v>0</v>
      </c>
      <c r="BP71" s="37">
        <f>BE71*'CDO Param'!I$6*AI71</f>
        <v>0</v>
      </c>
      <c r="BQ71" s="37">
        <f>BF71*'CDO Param'!J$6*AJ71</f>
        <v>0</v>
      </c>
      <c r="BR71" s="37">
        <f>BG71*'CDO Param'!K$6*AK71</f>
        <v>0</v>
      </c>
      <c r="BS71" s="37">
        <f>BH71*'CDO Param'!L$6*AL71</f>
        <v>0</v>
      </c>
      <c r="BU71" s="38">
        <f t="shared" si="25"/>
        <v>1030.067872046204</v>
      </c>
      <c r="CE71" s="5">
        <f>BU71/'CDO Param'!$M$6</f>
        <v>1.0729873667147958E-2</v>
      </c>
      <c r="CF71" s="5">
        <f t="shared" si="26"/>
        <v>0</v>
      </c>
      <c r="CG71" s="5">
        <f t="shared" si="27"/>
        <v>0</v>
      </c>
    </row>
    <row r="72" spans="1:85" x14ac:dyDescent="0.2">
      <c r="A72" s="3">
        <v>69</v>
      </c>
      <c r="B72" s="3">
        <v>68</v>
      </c>
      <c r="C72">
        <v>0.73250475907116197</v>
      </c>
      <c r="D72">
        <v>-0.80086920206667855</v>
      </c>
      <c r="E72">
        <v>-0.19390654415474273</v>
      </c>
      <c r="F72">
        <v>1.6071408026618883</v>
      </c>
      <c r="G72">
        <v>-0.75794105214299634</v>
      </c>
      <c r="H72">
        <v>1.0322128218831494</v>
      </c>
      <c r="I72">
        <v>-0.31634272090741433</v>
      </c>
      <c r="J72">
        <v>-0.61878154156147502</v>
      </c>
      <c r="K72">
        <v>0.78718585427850485</v>
      </c>
      <c r="L72">
        <v>0.35232915251981467</v>
      </c>
      <c r="M72">
        <v>1.2686723493970931</v>
      </c>
      <c r="N72">
        <v>2.4202381609939039</v>
      </c>
      <c r="O72">
        <v>0.39695805753581226</v>
      </c>
      <c r="P72">
        <v>0.97796601039590314</v>
      </c>
      <c r="R72" s="33">
        <v>0.81983144200399116</v>
      </c>
      <c r="S72" s="33">
        <v>0.90704576108001445</v>
      </c>
      <c r="T72" s="33">
        <v>0.71810647180215759</v>
      </c>
      <c r="U72" s="33">
        <v>0.215471578862272</v>
      </c>
      <c r="V72" s="33">
        <v>0.43082593820561932</v>
      </c>
      <c r="W72" s="33">
        <v>0.89154342184380786</v>
      </c>
      <c r="X72" s="33">
        <v>0.17029092887895692</v>
      </c>
      <c r="Y72" s="33">
        <v>7.9641668628734383E-2</v>
      </c>
      <c r="Z72" s="33">
        <v>0.53752464313876103</v>
      </c>
      <c r="AA72" s="33">
        <v>0.17667723315613215</v>
      </c>
      <c r="AC72" s="36">
        <f t="shared" si="15"/>
        <v>0.93582982808058213</v>
      </c>
      <c r="AD72" s="36">
        <f t="shared" si="16"/>
        <v>0.98496898661779353</v>
      </c>
      <c r="AE72" s="36">
        <f t="shared" si="17"/>
        <v>0.833694705959664</v>
      </c>
      <c r="AF72" s="36">
        <f t="shared" si="18"/>
        <v>9.434901690980875E-2</v>
      </c>
      <c r="AG72" s="36">
        <f t="shared" si="19"/>
        <v>0.38419311149523144</v>
      </c>
      <c r="AH72" s="36">
        <f t="shared" si="20"/>
        <v>0.97887339628808179</v>
      </c>
      <c r="AI72" s="36">
        <f t="shared" si="21"/>
        <v>5.6779550978605167E-2</v>
      </c>
      <c r="AJ72" s="36">
        <f t="shared" si="22"/>
        <v>1.0679155017881204E-2</v>
      </c>
      <c r="AK72" s="36">
        <f t="shared" si="23"/>
        <v>0.5632680721442952</v>
      </c>
      <c r="AL72" s="36">
        <f t="shared" si="24"/>
        <v>6.1504751620854663E-2</v>
      </c>
      <c r="AN72">
        <f>SQRT(Correlation)*$F72 + SQRT('CDO Param'!C$17 - Correlation)*HLOOKUP('CDO Param'!C$12,$C$4:$E$1004,$A72,FALSE) + SQRT(1-Correlation)*G72</f>
        <v>-0.3240834800995791</v>
      </c>
      <c r="AO72">
        <f>SQRT(Correlation)*$F72 + SQRT('CDO Param'!D$17 - Correlation)*HLOOKUP('CDO Param'!D$12,$C$4:$E$1004,$A72,FALSE) + SQRT(1-Correlation)*H72</f>
        <v>1.3742056011294488</v>
      </c>
      <c r="AP72">
        <f>SQRT(Correlation)*$F72 + SQRT('CDO Param'!E$17 - Correlation)*HLOOKUP('CDO Param'!E$12,$C$4:$E$1004,$A72,FALSE) + SQRT(1-Correlation)*I72</f>
        <v>0.40191603258291564</v>
      </c>
      <c r="AQ72">
        <f>SQRT(Correlation)*$F72 + SQRT('CDO Param'!F$17 - Correlation)*HLOOKUP('CDO Param'!F$12,$C$4:$E$1004,$A72,FALSE) + SQRT(1-Correlation)*J72</f>
        <v>-0.12216398932225148</v>
      </c>
      <c r="AR72">
        <f>SQRT(Correlation)*$F72 + SQRT('CDO Param'!G$17 - Correlation)*HLOOKUP('CDO Param'!G$12,$C$4:$E$1004,$A72,FALSE) + SQRT(1-Correlation)*K72</f>
        <v>1.211653796714713</v>
      </c>
      <c r="AS72">
        <f>SQRT(Correlation)*$F72 + SQRT('CDO Param'!H$17 - Correlation)*HLOOKUP('CDO Param'!H$12,$C$4:$E$1004,$A72,FALSE) + SQRT(1-Correlation)*L72</f>
        <v>0.72921131938715544</v>
      </c>
      <c r="AT72">
        <f>SQRT(Correlation)*$F72 + SQRT('CDO Param'!I$17 - Correlation)*HLOOKUP('CDO Param'!I$12,$C$4:$E$1004,$A72,FALSE) + SQRT(1-Correlation)*M72</f>
        <v>1.6684319928705977</v>
      </c>
      <c r="AU72">
        <f>SQRT(Correlation)*$F72 + SQRT('CDO Param'!J$17 - Correlation)*HLOOKUP('CDO Param'!J$12,$C$4:$E$1004,$A72,FALSE) + SQRT(1-Correlation)*N72</f>
        <v>2.9980646090070415</v>
      </c>
      <c r="AV72">
        <f>SQRT(Correlation)*$F72 + SQRT('CDO Param'!K$17 - Correlation)*HLOOKUP('CDO Param'!K$12,$C$4:$E$1004,$A72,FALSE) + SQRT(1-Correlation)*O72</f>
        <v>1.0786125675784346</v>
      </c>
      <c r="AW72">
        <f>SQRT(Correlation)*$F72 + SQRT('CDO Param'!L$17 - Correlation)*HLOOKUP('CDO Param'!L$12,$C$4:$E$1004,$A72,FALSE) + SQRT(1-Correlation)*P72</f>
        <v>1.6298051084913232</v>
      </c>
      <c r="AY72" s="3">
        <f>IF(AN72&lt;'CDO Param'!C$13,1,0)</f>
        <v>0</v>
      </c>
      <c r="AZ72" s="3">
        <f>IF(AO72&lt;'CDO Param'!D$13,1,0)</f>
        <v>0</v>
      </c>
      <c r="BA72" s="3">
        <f>IF(AP72&lt;'CDO Param'!E$13,1,0)</f>
        <v>0</v>
      </c>
      <c r="BB72" s="3">
        <f>IF(AQ72&lt;'CDO Param'!F$13,1,0)</f>
        <v>0</v>
      </c>
      <c r="BC72" s="3">
        <f>IF(AR72&lt;'CDO Param'!G$13,1,0)</f>
        <v>0</v>
      </c>
      <c r="BD72" s="3">
        <f>IF(AS72&lt;'CDO Param'!H$13,1,0)</f>
        <v>0</v>
      </c>
      <c r="BE72" s="3">
        <f>IF(AT72&lt;'CDO Param'!I$13,1,0)</f>
        <v>0</v>
      </c>
      <c r="BF72" s="3">
        <f>IF(AU72&lt;'CDO Param'!J$13,1,0)</f>
        <v>0</v>
      </c>
      <c r="BG72" s="3">
        <f>IF(AV72&lt;'CDO Param'!K$13,1,0)</f>
        <v>0</v>
      </c>
      <c r="BH72" s="3">
        <f>IF(AW72&lt;'CDO Param'!L$13,1,0)</f>
        <v>0</v>
      </c>
      <c r="BJ72" s="37">
        <f>AY72*'CDO Param'!C$6*AC72</f>
        <v>0</v>
      </c>
      <c r="BK72" s="37">
        <f>AZ72*'CDO Param'!D$6*AD72</f>
        <v>0</v>
      </c>
      <c r="BL72" s="37">
        <f>BA72*'CDO Param'!E$6*AE72</f>
        <v>0</v>
      </c>
      <c r="BM72" s="37">
        <f>BB72*'CDO Param'!F$6*AF72</f>
        <v>0</v>
      </c>
      <c r="BN72" s="37">
        <f>BC72*'CDO Param'!G$6*AG72</f>
        <v>0</v>
      </c>
      <c r="BO72" s="37">
        <f>BD72*'CDO Param'!H$6*AH72</f>
        <v>0</v>
      </c>
      <c r="BP72" s="37">
        <f>BE72*'CDO Param'!I$6*AI72</f>
        <v>0</v>
      </c>
      <c r="BQ72" s="37">
        <f>BF72*'CDO Param'!J$6*AJ72</f>
        <v>0</v>
      </c>
      <c r="BR72" s="37">
        <f>BG72*'CDO Param'!K$6*AK72</f>
        <v>0</v>
      </c>
      <c r="BS72" s="37">
        <f>BH72*'CDO Param'!L$6*AL72</f>
        <v>0</v>
      </c>
      <c r="BU72" s="38">
        <f t="shared" si="25"/>
        <v>0</v>
      </c>
      <c r="CE72" s="5">
        <f>BU72/'CDO Param'!$M$6</f>
        <v>0</v>
      </c>
      <c r="CF72" s="5">
        <f t="shared" si="26"/>
        <v>0</v>
      </c>
      <c r="CG72" s="5">
        <f t="shared" si="27"/>
        <v>0</v>
      </c>
    </row>
    <row r="73" spans="1:85" x14ac:dyDescent="0.2">
      <c r="A73" s="3">
        <v>70</v>
      </c>
      <c r="B73" s="3">
        <v>69</v>
      </c>
      <c r="C73">
        <v>1.2041232366755139</v>
      </c>
      <c r="D73">
        <v>-0.11516476661199704</v>
      </c>
      <c r="E73">
        <v>-2.0778497855644673</v>
      </c>
      <c r="F73">
        <v>-0.13853991731593851</v>
      </c>
      <c r="G73">
        <v>0.12089913070667535</v>
      </c>
      <c r="H73">
        <v>-0.98721784524968825</v>
      </c>
      <c r="I73">
        <v>0.95452605819446035</v>
      </c>
      <c r="J73">
        <v>-0.41062548916670494</v>
      </c>
      <c r="K73">
        <v>0.51794586397591047</v>
      </c>
      <c r="L73">
        <v>-1.1964857549173757</v>
      </c>
      <c r="M73">
        <v>-7.6363448897609487E-2</v>
      </c>
      <c r="N73">
        <v>2.0178777049295604</v>
      </c>
      <c r="O73">
        <v>0.19298113329568878</v>
      </c>
      <c r="P73">
        <v>-0.10415305951028131</v>
      </c>
      <c r="R73" s="33">
        <v>0.41425765511312412</v>
      </c>
      <c r="S73" s="33">
        <v>0.42840948627721959</v>
      </c>
      <c r="T73" s="33">
        <v>0.27823586122982014</v>
      </c>
      <c r="U73" s="33">
        <v>0.31011968958662811</v>
      </c>
      <c r="V73" s="33">
        <v>0.18162288245820574</v>
      </c>
      <c r="W73" s="33">
        <v>0.53578547506396912</v>
      </c>
      <c r="X73" s="33">
        <v>0.94647940012928067</v>
      </c>
      <c r="Y73" s="33">
        <v>0.47927797282081003</v>
      </c>
      <c r="Z73" s="33">
        <v>0.2248891993541686</v>
      </c>
      <c r="AA73" s="33">
        <v>0.71277354551142713</v>
      </c>
      <c r="AC73" s="36">
        <f t="shared" si="15"/>
        <v>0.35722677171669581</v>
      </c>
      <c r="AD73" s="36">
        <f t="shared" si="16"/>
        <v>0.38023316330854307</v>
      </c>
      <c r="AE73" s="36">
        <f t="shared" si="17"/>
        <v>0.1618594776797436</v>
      </c>
      <c r="AF73" s="36">
        <f t="shared" si="18"/>
        <v>0.20234783556528746</v>
      </c>
      <c r="AG73" s="36">
        <f t="shared" si="19"/>
        <v>6.5297569557630414E-2</v>
      </c>
      <c r="AH73" s="36">
        <f t="shared" si="20"/>
        <v>0.5603519014024041</v>
      </c>
      <c r="AI73" s="36">
        <f t="shared" si="21"/>
        <v>0.99557437837810037</v>
      </c>
      <c r="AJ73" s="36">
        <f t="shared" si="22"/>
        <v>0.46499003178101361</v>
      </c>
      <c r="AK73" s="36">
        <f t="shared" si="23"/>
        <v>0.10337524227682686</v>
      </c>
      <c r="AL73" s="36">
        <f t="shared" si="24"/>
        <v>0.82711792310820842</v>
      </c>
      <c r="AN73">
        <f>SQRT(Correlation)*$F73 + SQRT('CDO Param'!C$17 - Correlation)*HLOOKUP('CDO Param'!C$12,$C$4:$E$1004,$A73,FALSE) + SQRT(1-Correlation)*G73</f>
        <v>5.4598060008250404E-2</v>
      </c>
      <c r="AO73">
        <f>SQRT(Correlation)*$F73 + SQRT('CDO Param'!D$17 - Correlation)*HLOOKUP('CDO Param'!D$12,$C$4:$E$1004,$A73,FALSE) + SQRT(1-Correlation)*H73</f>
        <v>-0.99665400736779453</v>
      </c>
      <c r="AP73">
        <f>SQRT(Correlation)*$F73 + SQRT('CDO Param'!E$17 - Correlation)*HLOOKUP('CDO Param'!E$12,$C$4:$E$1004,$A73,FALSE) + SQRT(1-Correlation)*I73</f>
        <v>1.1803138236178585</v>
      </c>
      <c r="AQ73">
        <f>SQRT(Correlation)*$F73 + SQRT('CDO Param'!F$17 - Correlation)*HLOOKUP('CDO Param'!F$12,$C$4:$E$1004,$A73,FALSE) + SQRT(1-Correlation)*J73</f>
        <v>-0.8979850486388028</v>
      </c>
      <c r="AR73">
        <f>SQRT(Correlation)*$F73 + SQRT('CDO Param'!G$17 - Correlation)*HLOOKUP('CDO Param'!G$12,$C$4:$E$1004,$A73,FALSE) + SQRT(1-Correlation)*K73</f>
        <v>-1.7064914864238168E-2</v>
      </c>
      <c r="AS73">
        <f>SQRT(Correlation)*$F73 + SQRT('CDO Param'!H$17 - Correlation)*HLOOKUP('CDO Param'!H$12,$C$4:$E$1004,$A73,FALSE) + SQRT(1-Correlation)*L73</f>
        <v>-1.1951829780874732</v>
      </c>
      <c r="AT73">
        <f>SQRT(Correlation)*$F73 + SQRT('CDO Param'!I$17 - Correlation)*HLOOKUP('CDO Param'!I$12,$C$4:$E$1004,$A73,FALSE) + SQRT(1-Correlation)*M73</f>
        <v>-0.58087623386322373</v>
      </c>
      <c r="AU73">
        <f>SQRT(Correlation)*$F73 + SQRT('CDO Param'!J$17 - Correlation)*HLOOKUP('CDO Param'!J$12,$C$4:$E$1004,$A73,FALSE) + SQRT(1-Correlation)*N73</f>
        <v>2.1890977708299579</v>
      </c>
      <c r="AV73">
        <f>SQRT(Correlation)*$F73 + SQRT('CDO Param'!K$17 - Correlation)*HLOOKUP('CDO Param'!K$12,$C$4:$E$1004,$A73,FALSE) + SQRT(1-Correlation)*O73</f>
        <v>0.45784887265126112</v>
      </c>
      <c r="AW73">
        <f>SQRT(Correlation)*$F73 + SQRT('CDO Param'!L$17 - Correlation)*HLOOKUP('CDO Param'!L$12,$C$4:$E$1004,$A73,FALSE) + SQRT(1-Correlation)*P73</f>
        <v>0.17596262665651619</v>
      </c>
      <c r="AY73" s="3">
        <f>IF(AN73&lt;'CDO Param'!C$13,1,0)</f>
        <v>0</v>
      </c>
      <c r="AZ73" s="3">
        <f>IF(AO73&lt;'CDO Param'!D$13,1,0)</f>
        <v>0</v>
      </c>
      <c r="BA73" s="3">
        <f>IF(AP73&lt;'CDO Param'!E$13,1,0)</f>
        <v>0</v>
      </c>
      <c r="BB73" s="3">
        <f>IF(AQ73&lt;'CDO Param'!F$13,1,0)</f>
        <v>0</v>
      </c>
      <c r="BC73" s="3">
        <f>IF(AR73&lt;'CDO Param'!G$13,1,0)</f>
        <v>1</v>
      </c>
      <c r="BD73" s="3">
        <f>IF(AS73&lt;'CDO Param'!H$13,1,0)</f>
        <v>0</v>
      </c>
      <c r="BE73" s="3">
        <f>IF(AT73&lt;'CDO Param'!I$13,1,0)</f>
        <v>0</v>
      </c>
      <c r="BF73" s="3">
        <f>IF(AU73&lt;'CDO Param'!J$13,1,0)</f>
        <v>0</v>
      </c>
      <c r="BG73" s="3">
        <f>IF(AV73&lt;'CDO Param'!K$13,1,0)</f>
        <v>0</v>
      </c>
      <c r="BH73" s="3">
        <f>IF(AW73&lt;'CDO Param'!L$13,1,0)</f>
        <v>0</v>
      </c>
      <c r="BJ73" s="37">
        <f>AY73*'CDO Param'!C$6*AC73</f>
        <v>0</v>
      </c>
      <c r="BK73" s="37">
        <f>AZ73*'CDO Param'!D$6*AD73</f>
        <v>0</v>
      </c>
      <c r="BL73" s="37">
        <f>BA73*'CDO Param'!E$6*AE73</f>
        <v>0</v>
      </c>
      <c r="BM73" s="37">
        <f>BB73*'CDO Param'!F$6*AF73</f>
        <v>0</v>
      </c>
      <c r="BN73" s="37">
        <f>BC73*'CDO Param'!G$6*AG73</f>
        <v>652.97569557630413</v>
      </c>
      <c r="BO73" s="37">
        <f>BD73*'CDO Param'!H$6*AH73</f>
        <v>0</v>
      </c>
      <c r="BP73" s="37">
        <f>BE73*'CDO Param'!I$6*AI73</f>
        <v>0</v>
      </c>
      <c r="BQ73" s="37">
        <f>BF73*'CDO Param'!J$6*AJ73</f>
        <v>0</v>
      </c>
      <c r="BR73" s="37">
        <f>BG73*'CDO Param'!K$6*AK73</f>
        <v>0</v>
      </c>
      <c r="BS73" s="37">
        <f>BH73*'CDO Param'!L$6*AL73</f>
        <v>0</v>
      </c>
      <c r="BU73" s="38">
        <f t="shared" si="25"/>
        <v>652.97569557630413</v>
      </c>
      <c r="CE73" s="5">
        <f>BU73/'CDO Param'!$M$6</f>
        <v>6.8018301622531684E-3</v>
      </c>
      <c r="CF73" s="5">
        <f t="shared" si="26"/>
        <v>0</v>
      </c>
      <c r="CG73" s="5">
        <f t="shared" si="27"/>
        <v>0</v>
      </c>
    </row>
    <row r="74" spans="1:85" x14ac:dyDescent="0.2">
      <c r="A74" s="3">
        <v>71</v>
      </c>
      <c r="B74" s="3">
        <v>70</v>
      </c>
      <c r="C74">
        <v>-0.21297864805092104</v>
      </c>
      <c r="D74">
        <v>-2.4156361178029329</v>
      </c>
      <c r="E74">
        <v>3.2596290111541748</v>
      </c>
      <c r="F74">
        <v>-0.8597476153227035</v>
      </c>
      <c r="G74">
        <v>0.71452404881711118</v>
      </c>
      <c r="H74">
        <v>-1.0408257367089391</v>
      </c>
      <c r="I74">
        <v>1.1721840564860031</v>
      </c>
      <c r="J74">
        <v>0.59212879932601936</v>
      </c>
      <c r="K74">
        <v>-0.15487671589653473</v>
      </c>
      <c r="L74">
        <v>-0.90555431597749703</v>
      </c>
      <c r="M74">
        <v>0.57932538766181096</v>
      </c>
      <c r="N74">
        <v>-1.1326665116939694</v>
      </c>
      <c r="O74">
        <v>0.4495541361393407</v>
      </c>
      <c r="P74">
        <v>-0.68800545705016702</v>
      </c>
      <c r="R74" s="33">
        <v>0.58497941055566971</v>
      </c>
      <c r="S74" s="33">
        <v>0.74895320914171315</v>
      </c>
      <c r="T74" s="33">
        <v>0.65658604477373228</v>
      </c>
      <c r="U74" s="33">
        <v>0.2416545121193186</v>
      </c>
      <c r="V74" s="33">
        <v>0.48738518938766101</v>
      </c>
      <c r="W74" s="33">
        <v>0.48287803841888816</v>
      </c>
      <c r="X74" s="33">
        <v>0.73119170625283925</v>
      </c>
      <c r="Y74" s="33">
        <v>0.13900699146977019</v>
      </c>
      <c r="Z74" s="33">
        <v>0.29050563242775651</v>
      </c>
      <c r="AA74" s="33">
        <v>0.52816421330355301</v>
      </c>
      <c r="AC74" s="36">
        <f t="shared" si="15"/>
        <v>0.64154153097503253</v>
      </c>
      <c r="AD74" s="36">
        <f t="shared" si="16"/>
        <v>0.86947264319435158</v>
      </c>
      <c r="AE74" s="36">
        <f t="shared" si="17"/>
        <v>0.75149712429471638</v>
      </c>
      <c r="AF74" s="36">
        <f t="shared" si="18"/>
        <v>0.12043131885155095</v>
      </c>
      <c r="AG74" s="36">
        <f t="shared" si="19"/>
        <v>0.47867513139854034</v>
      </c>
      <c r="AH74" s="36">
        <f t="shared" si="20"/>
        <v>0.47106409430010987</v>
      </c>
      <c r="AI74" s="36">
        <f t="shared" si="21"/>
        <v>0.8493512852444205</v>
      </c>
      <c r="AJ74" s="36">
        <f t="shared" si="22"/>
        <v>3.6455381706679571E-2</v>
      </c>
      <c r="AK74" s="36">
        <f t="shared" si="23"/>
        <v>0.17698117212117526</v>
      </c>
      <c r="AL74" s="36">
        <f t="shared" si="24"/>
        <v>0.54754728588358548</v>
      </c>
      <c r="AN74">
        <f>SQRT(Correlation)*$F74 + SQRT('CDO Param'!C$17 - Correlation)*HLOOKUP('CDO Param'!C$12,$C$4:$E$1004,$A74,FALSE) + SQRT(1-Correlation)*G74</f>
        <v>6.4358427480901259E-2</v>
      </c>
      <c r="AO74">
        <f>SQRT(Correlation)*$F74 + SQRT('CDO Param'!D$17 - Correlation)*HLOOKUP('CDO Param'!D$12,$C$4:$E$1004,$A74,FALSE) + SQRT(1-Correlation)*H74</f>
        <v>-1.6009125962842141</v>
      </c>
      <c r="AP74">
        <f>SQRT(Correlation)*$F74 + SQRT('CDO Param'!E$17 - Correlation)*HLOOKUP('CDO Param'!E$12,$C$4:$E$1004,$A74,FALSE) + SQRT(1-Correlation)*I74</f>
        <v>0.78380651516662003</v>
      </c>
      <c r="AQ74">
        <f>SQRT(Correlation)*$F74 + SQRT('CDO Param'!F$17 - Correlation)*HLOOKUP('CDO Param'!F$12,$C$4:$E$1004,$A74,FALSE) + SQRT(1-Correlation)*J74</f>
        <v>1.018741839520612</v>
      </c>
      <c r="AR74">
        <f>SQRT(Correlation)*$F74 + SQRT('CDO Param'!G$17 - Correlation)*HLOOKUP('CDO Param'!G$12,$C$4:$E$1004,$A74,FALSE) + SQRT(1-Correlation)*K74</f>
        <v>0.31007018367735617</v>
      </c>
      <c r="AS74">
        <f>SQRT(Correlation)*$F74 + SQRT('CDO Param'!H$17 - Correlation)*HLOOKUP('CDO Param'!H$12,$C$4:$E$1004,$A74,FALSE) + SQRT(1-Correlation)*L74</f>
        <v>-1.4725828587327312</v>
      </c>
      <c r="AT74">
        <f>SQRT(Correlation)*$F74 + SQRT('CDO Param'!I$17 - Correlation)*HLOOKUP('CDO Param'!I$12,$C$4:$E$1004,$A74,FALSE) + SQRT(1-Correlation)*M74</f>
        <v>1.0065954567167124</v>
      </c>
      <c r="AU74">
        <f>SQRT(Correlation)*$F74 + SQRT('CDO Param'!J$17 - Correlation)*HLOOKUP('CDO Param'!J$12,$C$4:$E$1004,$A74,FALSE) + SQRT(1-Correlation)*N74</f>
        <v>-1.4027667233679568</v>
      </c>
      <c r="AV74">
        <f>SQRT(Correlation)*$F74 + SQRT('CDO Param'!K$17 - Correlation)*HLOOKUP('CDO Param'!K$12,$C$4:$E$1004,$A74,FALSE) + SQRT(1-Correlation)*O74</f>
        <v>9.8259579062168256E-2</v>
      </c>
      <c r="AW74">
        <f>SQRT(Correlation)*$F74 + SQRT('CDO Param'!L$17 - Correlation)*HLOOKUP('CDO Param'!L$12,$C$4:$E$1004,$A74,FALSE) + SQRT(1-Correlation)*P74</f>
        <v>-0.98092420753385468</v>
      </c>
      <c r="AY74" s="3">
        <f>IF(AN74&lt;'CDO Param'!C$13,1,0)</f>
        <v>0</v>
      </c>
      <c r="AZ74" s="3">
        <f>IF(AO74&lt;'CDO Param'!D$13,1,0)</f>
        <v>0</v>
      </c>
      <c r="BA74" s="3">
        <f>IF(AP74&lt;'CDO Param'!E$13,1,0)</f>
        <v>0</v>
      </c>
      <c r="BB74" s="3">
        <f>IF(AQ74&lt;'CDO Param'!F$13,1,0)</f>
        <v>0</v>
      </c>
      <c r="BC74" s="3">
        <f>IF(AR74&lt;'CDO Param'!G$13,1,0)</f>
        <v>0</v>
      </c>
      <c r="BD74" s="3">
        <f>IF(AS74&lt;'CDO Param'!H$13,1,0)</f>
        <v>0</v>
      </c>
      <c r="BE74" s="3">
        <f>IF(AT74&lt;'CDO Param'!I$13,1,0)</f>
        <v>0</v>
      </c>
      <c r="BF74" s="3">
        <f>IF(AU74&lt;'CDO Param'!J$13,1,0)</f>
        <v>0</v>
      </c>
      <c r="BG74" s="3">
        <f>IF(AV74&lt;'CDO Param'!K$13,1,0)</f>
        <v>0</v>
      </c>
      <c r="BH74" s="3">
        <f>IF(AW74&lt;'CDO Param'!L$13,1,0)</f>
        <v>1</v>
      </c>
      <c r="BJ74" s="37">
        <f>AY74*'CDO Param'!C$6*AC74</f>
        <v>0</v>
      </c>
      <c r="BK74" s="37">
        <f>AZ74*'CDO Param'!D$6*AD74</f>
        <v>0</v>
      </c>
      <c r="BL74" s="37">
        <f>BA74*'CDO Param'!E$6*AE74</f>
        <v>0</v>
      </c>
      <c r="BM74" s="37">
        <f>BB74*'CDO Param'!F$6*AF74</f>
        <v>0</v>
      </c>
      <c r="BN74" s="37">
        <f>BC74*'CDO Param'!G$6*AG74</f>
        <v>0</v>
      </c>
      <c r="BO74" s="37">
        <f>BD74*'CDO Param'!H$6*AH74</f>
        <v>0</v>
      </c>
      <c r="BP74" s="37">
        <f>BE74*'CDO Param'!I$6*AI74</f>
        <v>0</v>
      </c>
      <c r="BQ74" s="37">
        <f>BF74*'CDO Param'!J$6*AJ74</f>
        <v>0</v>
      </c>
      <c r="BR74" s="37">
        <f>BG74*'CDO Param'!K$6*AK74</f>
        <v>0</v>
      </c>
      <c r="BS74" s="37">
        <f>BH74*'CDO Param'!L$6*AL74</f>
        <v>5475.4728588358548</v>
      </c>
      <c r="BU74" s="38">
        <f t="shared" si="25"/>
        <v>5475.4728588358548</v>
      </c>
      <c r="CE74" s="5">
        <f>BU74/'CDO Param'!$M$6</f>
        <v>5.703617561287349E-2</v>
      </c>
      <c r="CF74" s="5">
        <f t="shared" si="26"/>
        <v>7.0361756128734868E-3</v>
      </c>
      <c r="CG74" s="5">
        <f t="shared" si="27"/>
        <v>0.35180878064367432</v>
      </c>
    </row>
    <row r="75" spans="1:85" x14ac:dyDescent="0.2">
      <c r="A75" s="3">
        <v>72</v>
      </c>
      <c r="B75" s="3">
        <v>71</v>
      </c>
      <c r="C75">
        <v>1.2663349480135366</v>
      </c>
      <c r="D75">
        <v>0.31819467949389946</v>
      </c>
      <c r="E75">
        <v>0.10363919500377961</v>
      </c>
      <c r="F75">
        <v>1.9637991499621421</v>
      </c>
      <c r="G75">
        <v>0.21070945876999758</v>
      </c>
      <c r="H75">
        <v>1.4533998182741925</v>
      </c>
      <c r="I75">
        <v>-1.0807775652210694</v>
      </c>
      <c r="J75">
        <v>-0.62551293922297191</v>
      </c>
      <c r="K75">
        <v>0.22271706257015467</v>
      </c>
      <c r="L75">
        <v>0.177519723365549</v>
      </c>
      <c r="M75">
        <v>0.1261366833205102</v>
      </c>
      <c r="N75">
        <v>-2.1957930584903806</v>
      </c>
      <c r="O75">
        <v>-0.84785597209702246</v>
      </c>
      <c r="P75">
        <v>-1.0866165212064516</v>
      </c>
      <c r="R75" s="33">
        <v>0.85593299281594015</v>
      </c>
      <c r="S75" s="33">
        <v>0.66581025750646849</v>
      </c>
      <c r="T75" s="33">
        <v>0.27299791121529315</v>
      </c>
      <c r="U75" s="33">
        <v>0.27589379543247344</v>
      </c>
      <c r="V75" s="33">
        <v>0.94701983358106567</v>
      </c>
      <c r="W75" s="33">
        <v>0.56234299697091006</v>
      </c>
      <c r="X75" s="33">
        <v>0.29875009008625059</v>
      </c>
      <c r="Y75" s="33">
        <v>9.2764079613966904E-2</v>
      </c>
      <c r="Z75" s="33">
        <v>8.588607194176226E-2</v>
      </c>
      <c r="AA75" s="33">
        <v>0.48721112519838433</v>
      </c>
      <c r="AC75" s="36">
        <f t="shared" si="15"/>
        <v>0.96057563787108802</v>
      </c>
      <c r="AD75" s="36">
        <f t="shared" si="16"/>
        <v>0.76465057841381012</v>
      </c>
      <c r="AE75" s="36">
        <f t="shared" si="17"/>
        <v>0.15558624516632058</v>
      </c>
      <c r="AF75" s="36">
        <f t="shared" si="18"/>
        <v>0.15904082867614186</v>
      </c>
      <c r="AG75" s="36">
        <f t="shared" si="19"/>
        <v>0.99567291150003823</v>
      </c>
      <c r="AH75" s="36">
        <f t="shared" si="20"/>
        <v>0.60456769241181862</v>
      </c>
      <c r="AI75" s="36">
        <f t="shared" si="21"/>
        <v>0.18746894117500945</v>
      </c>
      <c r="AJ75" s="36">
        <f t="shared" si="22"/>
        <v>1.4963156293312189E-2</v>
      </c>
      <c r="AK75" s="36">
        <f t="shared" si="23"/>
        <v>1.2620137724335541E-2</v>
      </c>
      <c r="AL75" s="36">
        <f t="shared" si="24"/>
        <v>0.47838108282715502</v>
      </c>
      <c r="AN75">
        <f>SQRT(Correlation)*$F75 + SQRT('CDO Param'!C$17 - Correlation)*HLOOKUP('CDO Param'!C$12,$C$4:$E$1004,$A75,FALSE) + SQRT(1-Correlation)*G75</f>
        <v>0.86590388549617681</v>
      </c>
      <c r="AO75">
        <f>SQRT(Correlation)*$F75 + SQRT('CDO Param'!D$17 - Correlation)*HLOOKUP('CDO Param'!D$12,$C$4:$E$1004,$A75,FALSE) + SQRT(1-Correlation)*H75</f>
        <v>2.0448234742061953</v>
      </c>
      <c r="AP75">
        <f>SQRT(Correlation)*$F75 + SQRT('CDO Param'!E$17 - Correlation)*HLOOKUP('CDO Param'!E$12,$C$4:$E$1004,$A75,FALSE) + SQRT(1-Correlation)*I75</f>
        <v>-6.9267072039262301E-2</v>
      </c>
      <c r="AQ75">
        <f>SQRT(Correlation)*$F75 + SQRT('CDO Param'!F$17 - Correlation)*HLOOKUP('CDO Param'!F$12,$C$4:$E$1004,$A75,FALSE) + SQRT(1-Correlation)*J75</f>
        <v>5.0768568459154784E-2</v>
      </c>
      <c r="AR75">
        <f>SQRT(Correlation)*$F75 + SQRT('CDO Param'!G$17 - Correlation)*HLOOKUP('CDO Param'!G$12,$C$4:$E$1004,$A75,FALSE) + SQRT(1-Correlation)*K75</f>
        <v>0.85547020406565122</v>
      </c>
      <c r="AS75">
        <f>SQRT(Correlation)*$F75 + SQRT('CDO Param'!H$17 - Correlation)*HLOOKUP('CDO Param'!H$12,$C$4:$E$1004,$A75,FALSE) + SQRT(1-Correlation)*L75</f>
        <v>0.8344173378512606</v>
      </c>
      <c r="AT75">
        <f>SQRT(Correlation)*$F75 + SQRT('CDO Param'!I$17 - Correlation)*HLOOKUP('CDO Param'!I$12,$C$4:$E$1004,$A75,FALSE) + SQRT(1-Correlation)*M75</f>
        <v>0.76384601135212915</v>
      </c>
      <c r="AU75">
        <f>SQRT(Correlation)*$F75 + SQRT('CDO Param'!J$17 - Correlation)*HLOOKUP('CDO Param'!J$12,$C$4:$E$1004,$A75,FALSE) + SQRT(1-Correlation)*N75</f>
        <v>-1.1270636475714131</v>
      </c>
      <c r="AV75">
        <f>SQRT(Correlation)*$F75 + SQRT('CDO Param'!K$17 - Correlation)*HLOOKUP('CDO Param'!K$12,$C$4:$E$1004,$A75,FALSE) + SQRT(1-Correlation)*O75</f>
        <v>0.15170175311283829</v>
      </c>
      <c r="AW75">
        <f>SQRT(Correlation)*$F75 + SQRT('CDO Param'!L$17 - Correlation)*HLOOKUP('CDO Param'!L$12,$C$4:$E$1004,$A75,FALSE) + SQRT(1-Correlation)*P75</f>
        <v>-7.4806392060646543E-2</v>
      </c>
      <c r="AY75" s="3">
        <f>IF(AN75&lt;'CDO Param'!C$13,1,0)</f>
        <v>0</v>
      </c>
      <c r="AZ75" s="3">
        <f>IF(AO75&lt;'CDO Param'!D$13,1,0)</f>
        <v>0</v>
      </c>
      <c r="BA75" s="3">
        <f>IF(AP75&lt;'CDO Param'!E$13,1,0)</f>
        <v>0</v>
      </c>
      <c r="BB75" s="3">
        <f>IF(AQ75&lt;'CDO Param'!F$13,1,0)</f>
        <v>0</v>
      </c>
      <c r="BC75" s="3">
        <f>IF(AR75&lt;'CDO Param'!G$13,1,0)</f>
        <v>0</v>
      </c>
      <c r="BD75" s="3">
        <f>IF(AS75&lt;'CDO Param'!H$13,1,0)</f>
        <v>0</v>
      </c>
      <c r="BE75" s="3">
        <f>IF(AT75&lt;'CDO Param'!I$13,1,0)</f>
        <v>0</v>
      </c>
      <c r="BF75" s="3">
        <f>IF(AU75&lt;'CDO Param'!J$13,1,0)</f>
        <v>0</v>
      </c>
      <c r="BG75" s="3">
        <f>IF(AV75&lt;'CDO Param'!K$13,1,0)</f>
        <v>0</v>
      </c>
      <c r="BH75" s="3">
        <f>IF(AW75&lt;'CDO Param'!L$13,1,0)</f>
        <v>0</v>
      </c>
      <c r="BJ75" s="37">
        <f>AY75*'CDO Param'!C$6*AC75</f>
        <v>0</v>
      </c>
      <c r="BK75" s="37">
        <f>AZ75*'CDO Param'!D$6*AD75</f>
        <v>0</v>
      </c>
      <c r="BL75" s="37">
        <f>BA75*'CDO Param'!E$6*AE75</f>
        <v>0</v>
      </c>
      <c r="BM75" s="37">
        <f>BB75*'CDO Param'!F$6*AF75</f>
        <v>0</v>
      </c>
      <c r="BN75" s="37">
        <f>BC75*'CDO Param'!G$6*AG75</f>
        <v>0</v>
      </c>
      <c r="BO75" s="37">
        <f>BD75*'CDO Param'!H$6*AH75</f>
        <v>0</v>
      </c>
      <c r="BP75" s="37">
        <f>BE75*'CDO Param'!I$6*AI75</f>
        <v>0</v>
      </c>
      <c r="BQ75" s="37">
        <f>BF75*'CDO Param'!J$6*AJ75</f>
        <v>0</v>
      </c>
      <c r="BR75" s="37">
        <f>BG75*'CDO Param'!K$6*AK75</f>
        <v>0</v>
      </c>
      <c r="BS75" s="37">
        <f>BH75*'CDO Param'!L$6*AL75</f>
        <v>0</v>
      </c>
      <c r="BU75" s="38">
        <f t="shared" si="25"/>
        <v>0</v>
      </c>
      <c r="CE75" s="5">
        <f>BU75/'CDO Param'!$M$6</f>
        <v>0</v>
      </c>
      <c r="CF75" s="5">
        <f t="shared" si="26"/>
        <v>0</v>
      </c>
      <c r="CG75" s="5">
        <f t="shared" si="27"/>
        <v>0</v>
      </c>
    </row>
    <row r="76" spans="1:85" x14ac:dyDescent="0.2">
      <c r="A76" s="3">
        <v>73</v>
      </c>
      <c r="B76" s="3">
        <v>72</v>
      </c>
      <c r="C76">
        <v>6.9724137574667111E-3</v>
      </c>
      <c r="D76">
        <v>-0.98395275927032344</v>
      </c>
      <c r="E76">
        <v>-0.52376890380401164</v>
      </c>
      <c r="F76">
        <v>-0.67001792558585294</v>
      </c>
      <c r="G76">
        <v>0.44447915570344776</v>
      </c>
      <c r="H76">
        <v>-0.12175974006822798</v>
      </c>
      <c r="I76">
        <v>-1.2349210010142997</v>
      </c>
      <c r="J76">
        <v>-0.29985812943778001</v>
      </c>
      <c r="K76">
        <v>0.43678937799995765</v>
      </c>
      <c r="L76">
        <v>0.41496150515740737</v>
      </c>
      <c r="M76">
        <v>2.9162038117647171</v>
      </c>
      <c r="N76">
        <v>-0.75296156865078956</v>
      </c>
      <c r="O76">
        <v>1.6706235328456387</v>
      </c>
      <c r="P76">
        <v>-0.30207729651010595</v>
      </c>
      <c r="R76" s="33">
        <v>0.55738120924559476</v>
      </c>
      <c r="S76" s="33">
        <v>0.90598379071149215</v>
      </c>
      <c r="T76" s="33">
        <v>0.8695704880494487</v>
      </c>
      <c r="U76" s="33">
        <v>0.87119264708421784</v>
      </c>
      <c r="V76" s="33">
        <v>0.1348195444488989</v>
      </c>
      <c r="W76" s="33">
        <v>0.91208355264369567</v>
      </c>
      <c r="X76" s="33">
        <v>0.38826928259258592</v>
      </c>
      <c r="Y76" s="33">
        <v>0.64183253359134895</v>
      </c>
      <c r="Z76" s="33">
        <v>0.27939206980140513</v>
      </c>
      <c r="AA76" s="33">
        <v>0.742517152215595</v>
      </c>
      <c r="AC76" s="36">
        <f t="shared" si="15"/>
        <v>0.59636533838453198</v>
      </c>
      <c r="AD76" s="36">
        <f t="shared" si="16"/>
        <v>0.98458697004438978</v>
      </c>
      <c r="AE76" s="36">
        <f t="shared" si="17"/>
        <v>0.96829726830708318</v>
      </c>
      <c r="AF76" s="36">
        <f t="shared" si="18"/>
        <v>0.96915651999713814</v>
      </c>
      <c r="AG76" s="36">
        <f t="shared" si="19"/>
        <v>3.4091189004681909E-2</v>
      </c>
      <c r="AH76" s="36">
        <f t="shared" si="20"/>
        <v>0.98671068680796337</v>
      </c>
      <c r="AI76" s="36">
        <f t="shared" si="21"/>
        <v>0.31594685561620994</v>
      </c>
      <c r="AJ76" s="36">
        <f t="shared" si="22"/>
        <v>0.72992093318595119</v>
      </c>
      <c r="AK76" s="36">
        <f t="shared" si="23"/>
        <v>0.16325906471444532</v>
      </c>
      <c r="AL76" s="36">
        <f t="shared" si="24"/>
        <v>0.86233506713564778</v>
      </c>
      <c r="AN76">
        <f>SQRT(Correlation)*$F76 + SQRT('CDO Param'!C$17 - Correlation)*HLOOKUP('CDO Param'!C$12,$C$4:$E$1004,$A76,FALSE) + SQRT(1-Correlation)*G76</f>
        <v>7.0639745858752434E-2</v>
      </c>
      <c r="AO76">
        <f>SQRT(Correlation)*$F76 + SQRT('CDO Param'!D$17 - Correlation)*HLOOKUP('CDO Param'!D$12,$C$4:$E$1004,$A76,FALSE) + SQRT(1-Correlation)*H76</f>
        <v>-0.46654163726640208</v>
      </c>
      <c r="AP76">
        <f>SQRT(Correlation)*$F76 + SQRT('CDO Param'!E$17 - Correlation)*HLOOKUP('CDO Param'!E$12,$C$4:$E$1004,$A76,FALSE) + SQRT(1-Correlation)*I76</f>
        <v>-1.3815824725893275</v>
      </c>
      <c r="AQ76">
        <f>SQRT(Correlation)*$F76 + SQRT('CDO Param'!F$17 - Correlation)*HLOOKUP('CDO Param'!F$12,$C$4:$E$1004,$A76,FALSE) + SQRT(1-Correlation)*J76</f>
        <v>-0.61346695832217302</v>
      </c>
      <c r="AR76">
        <f>SQRT(Correlation)*$F76 + SQRT('CDO Param'!G$17 - Correlation)*HLOOKUP('CDO Param'!G$12,$C$4:$E$1004,$A76,FALSE) + SQRT(1-Correlation)*K76</f>
        <v>8.5378228534550349E-2</v>
      </c>
      <c r="AS76">
        <f>SQRT(Correlation)*$F76 + SQRT('CDO Param'!H$17 - Correlation)*HLOOKUP('CDO Param'!H$12,$C$4:$E$1004,$A76,FALSE) + SQRT(1-Correlation)*L76</f>
        <v>4.2636843788032286E-2</v>
      </c>
      <c r="AT76">
        <f>SQRT(Correlation)*$F76 + SQRT('CDO Param'!I$17 - Correlation)*HLOOKUP('CDO Param'!I$12,$C$4:$E$1004,$A76,FALSE) + SQRT(1-Correlation)*M76</f>
        <v>2.4375572907925496</v>
      </c>
      <c r="AU76">
        <f>SQRT(Correlation)*$F76 + SQRT('CDO Param'!J$17 - Correlation)*HLOOKUP('CDO Param'!J$12,$C$4:$E$1004,$A76,FALSE) + SQRT(1-Correlation)*N76</f>
        <v>-0.92435560876815936</v>
      </c>
      <c r="AV76">
        <f>SQRT(Correlation)*$F76 + SQRT('CDO Param'!K$17 - Correlation)*HLOOKUP('CDO Param'!K$12,$C$4:$E$1004,$A76,FALSE) + SQRT(1-Correlation)*O76</f>
        <v>1.3748590984255613</v>
      </c>
      <c r="AW76">
        <f>SQRT(Correlation)*$F76 + SQRT('CDO Param'!L$17 - Correlation)*HLOOKUP('CDO Param'!L$12,$C$4:$E$1004,$A76,FALSE) + SQRT(1-Correlation)*P76</f>
        <v>-0.49660923043463023</v>
      </c>
      <c r="AY76" s="3">
        <f>IF(AN76&lt;'CDO Param'!C$13,1,0)</f>
        <v>0</v>
      </c>
      <c r="AZ76" s="3">
        <f>IF(AO76&lt;'CDO Param'!D$13,1,0)</f>
        <v>0</v>
      </c>
      <c r="BA76" s="3">
        <f>IF(AP76&lt;'CDO Param'!E$13,1,0)</f>
        <v>1</v>
      </c>
      <c r="BB76" s="3">
        <f>IF(AQ76&lt;'CDO Param'!F$13,1,0)</f>
        <v>0</v>
      </c>
      <c r="BC76" s="3">
        <f>IF(AR76&lt;'CDO Param'!G$13,1,0)</f>
        <v>0</v>
      </c>
      <c r="BD76" s="3">
        <f>IF(AS76&lt;'CDO Param'!H$13,1,0)</f>
        <v>0</v>
      </c>
      <c r="BE76" s="3">
        <f>IF(AT76&lt;'CDO Param'!I$13,1,0)</f>
        <v>0</v>
      </c>
      <c r="BF76" s="3">
        <f>IF(AU76&lt;'CDO Param'!J$13,1,0)</f>
        <v>0</v>
      </c>
      <c r="BG76" s="3">
        <f>IF(AV76&lt;'CDO Param'!K$13,1,0)</f>
        <v>0</v>
      </c>
      <c r="BH76" s="3">
        <f>IF(AW76&lt;'CDO Param'!L$13,1,0)</f>
        <v>0</v>
      </c>
      <c r="BJ76" s="37">
        <f>AY76*'CDO Param'!C$6*AC76</f>
        <v>0</v>
      </c>
      <c r="BK76" s="37">
        <f>AZ76*'CDO Param'!D$6*AD76</f>
        <v>0</v>
      </c>
      <c r="BL76" s="37">
        <f>BA76*'CDO Param'!E$6*AE76</f>
        <v>9682.9726830708314</v>
      </c>
      <c r="BM76" s="37">
        <f>BB76*'CDO Param'!F$6*AF76</f>
        <v>0</v>
      </c>
      <c r="BN76" s="37">
        <f>BC76*'CDO Param'!G$6*AG76</f>
        <v>0</v>
      </c>
      <c r="BO76" s="37">
        <f>BD76*'CDO Param'!H$6*AH76</f>
        <v>0</v>
      </c>
      <c r="BP76" s="37">
        <f>BE76*'CDO Param'!I$6*AI76</f>
        <v>0</v>
      </c>
      <c r="BQ76" s="37">
        <f>BF76*'CDO Param'!J$6*AJ76</f>
        <v>0</v>
      </c>
      <c r="BR76" s="37">
        <f>BG76*'CDO Param'!K$6*AK76</f>
        <v>0</v>
      </c>
      <c r="BS76" s="37">
        <f>BH76*'CDO Param'!L$6*AL76</f>
        <v>0</v>
      </c>
      <c r="BU76" s="38">
        <f t="shared" si="25"/>
        <v>9682.9726830708314</v>
      </c>
      <c r="CE76" s="5">
        <f>BU76/'CDO Param'!$M$6</f>
        <v>0.10086429878198783</v>
      </c>
      <c r="CF76" s="5">
        <f t="shared" si="26"/>
        <v>0.02</v>
      </c>
      <c r="CG76" s="5">
        <f t="shared" si="27"/>
        <v>1</v>
      </c>
    </row>
    <row r="77" spans="1:85" x14ac:dyDescent="0.2">
      <c r="A77" s="3">
        <v>74</v>
      </c>
      <c r="B77" s="3">
        <v>73</v>
      </c>
      <c r="C77">
        <v>-0.11728616300388239</v>
      </c>
      <c r="D77">
        <v>0.8069082468864508</v>
      </c>
      <c r="E77">
        <v>1.2029067875118926</v>
      </c>
      <c r="F77">
        <v>1.2525561032816768</v>
      </c>
      <c r="G77">
        <v>-0.90938101493520662</v>
      </c>
      <c r="H77">
        <v>0.58348064158053603</v>
      </c>
      <c r="I77">
        <v>0.40334498407901265</v>
      </c>
      <c r="J77">
        <v>-0.35882635529560503</v>
      </c>
      <c r="K77">
        <v>-0.79970277511165477</v>
      </c>
      <c r="L77">
        <v>-1.2563350537675433</v>
      </c>
      <c r="M77">
        <v>-0.56484168453607708</v>
      </c>
      <c r="N77">
        <v>-0.45769183998345397</v>
      </c>
      <c r="O77">
        <v>5.5601958592887968E-2</v>
      </c>
      <c r="P77">
        <v>-1.1660608834063169</v>
      </c>
      <c r="R77" s="33">
        <v>0.48577728750453203</v>
      </c>
      <c r="S77" s="33">
        <v>0.45887108867004101</v>
      </c>
      <c r="T77" s="33">
        <v>0.24638727737888103</v>
      </c>
      <c r="U77" s="33">
        <v>3.0970906853196634E-2</v>
      </c>
      <c r="V77" s="33">
        <v>0.52803148167581837</v>
      </c>
      <c r="W77" s="33">
        <v>0.62511252547852347</v>
      </c>
      <c r="X77" s="33">
        <v>0.26621571754394829</v>
      </c>
      <c r="Y77" s="33">
        <v>0.28756476113924978</v>
      </c>
      <c r="Z77" s="33">
        <v>0.10094046737111195</v>
      </c>
      <c r="AA77" s="33">
        <v>0.50643510627859978</v>
      </c>
      <c r="AC77" s="36">
        <f t="shared" si="15"/>
        <v>0.47595920864047991</v>
      </c>
      <c r="AD77" s="36">
        <f t="shared" si="16"/>
        <v>0.43069620707596518</v>
      </c>
      <c r="AE77" s="36">
        <f t="shared" si="17"/>
        <v>0.12547085504141756</v>
      </c>
      <c r="AF77" s="36">
        <f t="shared" si="18"/>
        <v>1.3138966480453252E-3</v>
      </c>
      <c r="AG77" s="36">
        <f t="shared" si="19"/>
        <v>0.54732394648058302</v>
      </c>
      <c r="AH77" s="36">
        <f t="shared" si="20"/>
        <v>0.70472882062522424</v>
      </c>
      <c r="AI77" s="36">
        <f t="shared" si="21"/>
        <v>0.14762941070348523</v>
      </c>
      <c r="AJ77" s="36">
        <f t="shared" si="22"/>
        <v>0.17330304425051063</v>
      </c>
      <c r="AK77" s="36">
        <f t="shared" si="23"/>
        <v>1.8031617779362755E-2</v>
      </c>
      <c r="AL77" s="36">
        <f t="shared" si="24"/>
        <v>0.51088099391914055</v>
      </c>
      <c r="AN77">
        <f>SQRT(Correlation)*$F77 + SQRT('CDO Param'!C$17 - Correlation)*HLOOKUP('CDO Param'!C$12,$C$4:$E$1004,$A77,FALSE) + SQRT(1-Correlation)*G77</f>
        <v>-0.35250750344798332</v>
      </c>
      <c r="AO77">
        <f>SQRT(Correlation)*$F77 + SQRT('CDO Param'!D$17 - Correlation)*HLOOKUP('CDO Param'!D$12,$C$4:$E$1004,$A77,FALSE) + SQRT(1-Correlation)*H77</f>
        <v>1.0637454163885247</v>
      </c>
      <c r="AP77">
        <f>SQRT(Correlation)*$F77 + SQRT('CDO Param'!E$17 - Correlation)*HLOOKUP('CDO Param'!E$12,$C$4:$E$1004,$A77,FALSE) + SQRT(1-Correlation)*I77</f>
        <v>0.7477086661460044</v>
      </c>
      <c r="AQ77">
        <f>SQRT(Correlation)*$F77 + SQRT('CDO Param'!F$17 - Correlation)*HLOOKUP('CDO Param'!F$12,$C$4:$E$1004,$A77,FALSE) + SQRT(1-Correlation)*J77</f>
        <v>0.32465858292948907</v>
      </c>
      <c r="AR77">
        <f>SQRT(Correlation)*$F77 + SQRT('CDO Param'!G$17 - Correlation)*HLOOKUP('CDO Param'!G$12,$C$4:$E$1004,$A77,FALSE) + SQRT(1-Correlation)*K77</f>
        <v>-9.3593513054303856E-2</v>
      </c>
      <c r="AS77">
        <f>SQRT(Correlation)*$F77 + SQRT('CDO Param'!H$17 - Correlation)*HLOOKUP('CDO Param'!H$12,$C$4:$E$1004,$A77,FALSE) + SQRT(1-Correlation)*L77</f>
        <v>-0.68165700527939044</v>
      </c>
      <c r="AT77">
        <f>SQRT(Correlation)*$F77 + SQRT('CDO Param'!I$17 - Correlation)*HLOOKUP('CDO Param'!I$12,$C$4:$E$1004,$A77,FALSE) + SQRT(1-Correlation)*M77</f>
        <v>0.12921528093667556</v>
      </c>
      <c r="AU77">
        <f>SQRT(Correlation)*$F77 + SQRT('CDO Param'!J$17 - Correlation)*HLOOKUP('CDO Param'!J$12,$C$4:$E$1004,$A77,FALSE) + SQRT(1-Correlation)*N77</f>
        <v>-6.9142587848516457E-2</v>
      </c>
      <c r="AV77">
        <f>SQRT(Correlation)*$F77 + SQRT('CDO Param'!K$17 - Correlation)*HLOOKUP('CDO Param'!K$12,$C$4:$E$1004,$A77,FALSE) + SQRT(1-Correlation)*O77</f>
        <v>0.41781066585376375</v>
      </c>
      <c r="AW77">
        <f>SQRT(Correlation)*$F77 + SQRT('CDO Param'!L$17 - Correlation)*HLOOKUP('CDO Param'!L$12,$C$4:$E$1004,$A77,FALSE) + SQRT(1-Correlation)*P77</f>
        <v>-0.74116046819980563</v>
      </c>
      <c r="AY77" s="3">
        <f>IF(AN77&lt;'CDO Param'!C$13,1,0)</f>
        <v>0</v>
      </c>
      <c r="AZ77" s="3">
        <f>IF(AO77&lt;'CDO Param'!D$13,1,0)</f>
        <v>0</v>
      </c>
      <c r="BA77" s="3">
        <f>IF(AP77&lt;'CDO Param'!E$13,1,0)</f>
        <v>0</v>
      </c>
      <c r="BB77" s="3">
        <f>IF(AQ77&lt;'CDO Param'!F$13,1,0)</f>
        <v>0</v>
      </c>
      <c r="BC77" s="3">
        <f>IF(AR77&lt;'CDO Param'!G$13,1,0)</f>
        <v>1</v>
      </c>
      <c r="BD77" s="3">
        <f>IF(AS77&lt;'CDO Param'!H$13,1,0)</f>
        <v>0</v>
      </c>
      <c r="BE77" s="3">
        <f>IF(AT77&lt;'CDO Param'!I$13,1,0)</f>
        <v>0</v>
      </c>
      <c r="BF77" s="3">
        <f>IF(AU77&lt;'CDO Param'!J$13,1,0)</f>
        <v>0</v>
      </c>
      <c r="BG77" s="3">
        <f>IF(AV77&lt;'CDO Param'!K$13,1,0)</f>
        <v>0</v>
      </c>
      <c r="BH77" s="3">
        <f>IF(AW77&lt;'CDO Param'!L$13,1,0)</f>
        <v>1</v>
      </c>
      <c r="BJ77" s="37">
        <f>AY77*'CDO Param'!C$6*AC77</f>
        <v>0</v>
      </c>
      <c r="BK77" s="37">
        <f>AZ77*'CDO Param'!D$6*AD77</f>
        <v>0</v>
      </c>
      <c r="BL77" s="37">
        <f>BA77*'CDO Param'!E$6*AE77</f>
        <v>0</v>
      </c>
      <c r="BM77" s="37">
        <f>BB77*'CDO Param'!F$6*AF77</f>
        <v>0</v>
      </c>
      <c r="BN77" s="37">
        <f>BC77*'CDO Param'!G$6*AG77</f>
        <v>5473.2394648058298</v>
      </c>
      <c r="BO77" s="37">
        <f>BD77*'CDO Param'!H$6*AH77</f>
        <v>0</v>
      </c>
      <c r="BP77" s="37">
        <f>BE77*'CDO Param'!I$6*AI77</f>
        <v>0</v>
      </c>
      <c r="BQ77" s="37">
        <f>BF77*'CDO Param'!J$6*AJ77</f>
        <v>0</v>
      </c>
      <c r="BR77" s="37">
        <f>BG77*'CDO Param'!K$6*AK77</f>
        <v>0</v>
      </c>
      <c r="BS77" s="37">
        <f>BH77*'CDO Param'!L$6*AL77</f>
        <v>5108.8099391914056</v>
      </c>
      <c r="BU77" s="38">
        <f t="shared" si="25"/>
        <v>10582.049403997236</v>
      </c>
      <c r="CE77" s="5">
        <f>BU77/'CDO Param'!$M$6</f>
        <v>0.11022968129163788</v>
      </c>
      <c r="CF77" s="5">
        <f t="shared" si="26"/>
        <v>0.02</v>
      </c>
      <c r="CG77" s="5">
        <f t="shared" si="27"/>
        <v>1</v>
      </c>
    </row>
    <row r="78" spans="1:85" x14ac:dyDescent="0.2">
      <c r="A78" s="3">
        <v>75</v>
      </c>
      <c r="B78" s="3">
        <v>74</v>
      </c>
      <c r="C78">
        <v>-2.323176886420697</v>
      </c>
      <c r="D78">
        <v>-2.6423094823257998E-2</v>
      </c>
      <c r="E78">
        <v>-0.38535517887794413</v>
      </c>
      <c r="F78">
        <v>-4.042703949380666E-3</v>
      </c>
      <c r="G78">
        <v>-0.27960254556091968</v>
      </c>
      <c r="H78">
        <v>1.2943019100930542</v>
      </c>
      <c r="I78">
        <v>0.25337840270367451</v>
      </c>
      <c r="J78">
        <v>-0.25826921046245843</v>
      </c>
      <c r="K78">
        <v>1.0722055776568595</v>
      </c>
      <c r="L78">
        <v>7.7266122389119118E-2</v>
      </c>
      <c r="M78">
        <v>-1.551347850181628</v>
      </c>
      <c r="N78">
        <v>-0.53085386753082275</v>
      </c>
      <c r="O78">
        <v>-0.12279997463338077</v>
      </c>
      <c r="P78">
        <v>-0.90053845269721933</v>
      </c>
      <c r="R78" s="33">
        <v>0.65483122442608288</v>
      </c>
      <c r="S78" s="33">
        <v>0.74838892917539412</v>
      </c>
      <c r="T78" s="33">
        <v>0.17273265084844672</v>
      </c>
      <c r="U78" s="33">
        <v>0.11766280984397177</v>
      </c>
      <c r="V78" s="33">
        <v>0.55884504763355713</v>
      </c>
      <c r="W78" s="33">
        <v>0.50871557719480043</v>
      </c>
      <c r="X78" s="33">
        <v>0.98270591301038202</v>
      </c>
      <c r="Y78" s="33">
        <v>0.33827996549116446</v>
      </c>
      <c r="Z78" s="33">
        <v>0.47138001000107266</v>
      </c>
      <c r="AA78" s="33">
        <v>0.48382808802827637</v>
      </c>
      <c r="AC78" s="36">
        <f t="shared" si="15"/>
        <v>0.74896480597438408</v>
      </c>
      <c r="AD78" s="36">
        <f t="shared" si="16"/>
        <v>0.86885393635992481</v>
      </c>
      <c r="AE78" s="36">
        <f t="shared" si="17"/>
        <v>5.8563182088568692E-2</v>
      </c>
      <c r="AF78" s="36">
        <f t="shared" si="18"/>
        <v>2.5279188465841484E-2</v>
      </c>
      <c r="AG78" s="36">
        <f t="shared" si="19"/>
        <v>0.59878842160244483</v>
      </c>
      <c r="AH78" s="36">
        <f t="shared" si="20"/>
        <v>0.51473592936556534</v>
      </c>
      <c r="AI78" s="36">
        <f t="shared" si="21"/>
        <v>0.9996399431016858</v>
      </c>
      <c r="AJ78" s="36">
        <f t="shared" si="22"/>
        <v>0.24114887280363714</v>
      </c>
      <c r="AK78" s="36">
        <f t="shared" si="23"/>
        <v>0.45168588697430839</v>
      </c>
      <c r="AL78" s="36">
        <f t="shared" si="24"/>
        <v>0.47266785355154983</v>
      </c>
      <c r="AN78">
        <f>SQRT(Correlation)*$F78 + SQRT('CDO Param'!C$17 - Correlation)*HLOOKUP('CDO Param'!C$12,$C$4:$E$1004,$A78,FALSE) + SQRT(1-Correlation)*G78</f>
        <v>-0.27026947021052461</v>
      </c>
      <c r="AO78">
        <f>SQRT(Correlation)*$F78 + SQRT('CDO Param'!D$17 - Correlation)*HLOOKUP('CDO Param'!D$12,$C$4:$E$1004,$A78,FALSE) + SQRT(1-Correlation)*H78</f>
        <v>1.2228673995956858</v>
      </c>
      <c r="AP78">
        <f>SQRT(Correlation)*$F78 + SQRT('CDO Param'!E$17 - Correlation)*HLOOKUP('CDO Param'!E$12,$C$4:$E$1004,$A78,FALSE) + SQRT(1-Correlation)*I78</f>
        <v>-0.37555738581513826</v>
      </c>
      <c r="AQ78">
        <f>SQRT(Correlation)*$F78 + SQRT('CDO Param'!F$17 - Correlation)*HLOOKUP('CDO Param'!F$12,$C$4:$E$1004,$A78,FALSE) + SQRT(1-Correlation)*J78</f>
        <v>-0.33246213915027478</v>
      </c>
      <c r="AR78">
        <f>SQRT(Correlation)*$F78 + SQRT('CDO Param'!G$17 - Correlation)*HLOOKUP('CDO Param'!G$12,$C$4:$E$1004,$A78,FALSE) + SQRT(1-Correlation)*K78</f>
        <v>0.92973707081581836</v>
      </c>
      <c r="AS78">
        <f>SQRT(Correlation)*$F78 + SQRT('CDO Param'!H$17 - Correlation)*HLOOKUP('CDO Param'!H$12,$C$4:$E$1004,$A78,FALSE) + SQRT(1-Correlation)*L78</f>
        <v>6.8285874671211888E-2</v>
      </c>
      <c r="AT78">
        <f>SQRT(Correlation)*$F78 + SQRT('CDO Param'!I$17 - Correlation)*HLOOKUP('CDO Param'!I$12,$C$4:$E$1004,$A78,FALSE) + SQRT(1-Correlation)*M78</f>
        <v>-1.5591842477177287</v>
      </c>
      <c r="AU78">
        <f>SQRT(Correlation)*$F78 + SQRT('CDO Param'!J$17 - Correlation)*HLOOKUP('CDO Param'!J$12,$C$4:$E$1004,$A78,FALSE) + SQRT(1-Correlation)*N78</f>
        <v>-1.1195454423788429</v>
      </c>
      <c r="AV78">
        <f>SQRT(Correlation)*$F78 + SQRT('CDO Param'!K$17 - Correlation)*HLOOKUP('CDO Param'!K$12,$C$4:$E$1004,$A78,FALSE) + SQRT(1-Correlation)*O78</f>
        <v>-0.73243152948254653</v>
      </c>
      <c r="AW78">
        <f>SQRT(Correlation)*$F78 + SQRT('CDO Param'!L$17 - Correlation)*HLOOKUP('CDO Param'!L$12,$C$4:$E$1004,$A78,FALSE) + SQRT(1-Correlation)*P78</f>
        <v>-1.470259033872936</v>
      </c>
      <c r="AY78" s="3">
        <f>IF(AN78&lt;'CDO Param'!C$13,1,0)</f>
        <v>0</v>
      </c>
      <c r="AZ78" s="3">
        <f>IF(AO78&lt;'CDO Param'!D$13,1,0)</f>
        <v>0</v>
      </c>
      <c r="BA78" s="3">
        <f>IF(AP78&lt;'CDO Param'!E$13,1,0)</f>
        <v>0</v>
      </c>
      <c r="BB78" s="3">
        <f>IF(AQ78&lt;'CDO Param'!F$13,1,0)</f>
        <v>0</v>
      </c>
      <c r="BC78" s="3">
        <f>IF(AR78&lt;'CDO Param'!G$13,1,0)</f>
        <v>0</v>
      </c>
      <c r="BD78" s="3">
        <f>IF(AS78&lt;'CDO Param'!H$13,1,0)</f>
        <v>0</v>
      </c>
      <c r="BE78" s="3">
        <f>IF(AT78&lt;'CDO Param'!I$13,1,0)</f>
        <v>0</v>
      </c>
      <c r="BF78" s="3">
        <f>IF(AU78&lt;'CDO Param'!J$13,1,0)</f>
        <v>0</v>
      </c>
      <c r="BG78" s="3">
        <f>IF(AV78&lt;'CDO Param'!K$13,1,0)</f>
        <v>0</v>
      </c>
      <c r="BH78" s="3">
        <f>IF(AW78&lt;'CDO Param'!L$13,1,0)</f>
        <v>1</v>
      </c>
      <c r="BJ78" s="37">
        <f>AY78*'CDO Param'!C$6*AC78</f>
        <v>0</v>
      </c>
      <c r="BK78" s="37">
        <f>AZ78*'CDO Param'!D$6*AD78</f>
        <v>0</v>
      </c>
      <c r="BL78" s="37">
        <f>BA78*'CDO Param'!E$6*AE78</f>
        <v>0</v>
      </c>
      <c r="BM78" s="37">
        <f>BB78*'CDO Param'!F$6*AF78</f>
        <v>0</v>
      </c>
      <c r="BN78" s="37">
        <f>BC78*'CDO Param'!G$6*AG78</f>
        <v>0</v>
      </c>
      <c r="BO78" s="37">
        <f>BD78*'CDO Param'!H$6*AH78</f>
        <v>0</v>
      </c>
      <c r="BP78" s="37">
        <f>BE78*'CDO Param'!I$6*AI78</f>
        <v>0</v>
      </c>
      <c r="BQ78" s="37">
        <f>BF78*'CDO Param'!J$6*AJ78</f>
        <v>0</v>
      </c>
      <c r="BR78" s="37">
        <f>BG78*'CDO Param'!K$6*AK78</f>
        <v>0</v>
      </c>
      <c r="BS78" s="37">
        <f>BH78*'CDO Param'!L$6*AL78</f>
        <v>4726.678535515498</v>
      </c>
      <c r="BU78" s="38">
        <f t="shared" si="25"/>
        <v>4726.678535515498</v>
      </c>
      <c r="CE78" s="5">
        <f>BU78/'CDO Param'!$M$6</f>
        <v>4.9236234744953103E-2</v>
      </c>
      <c r="CF78" s="5">
        <f t="shared" si="26"/>
        <v>0</v>
      </c>
      <c r="CG78" s="5">
        <f t="shared" si="27"/>
        <v>0</v>
      </c>
    </row>
    <row r="79" spans="1:85" x14ac:dyDescent="0.2">
      <c r="A79" s="3">
        <v>76</v>
      </c>
      <c r="B79" s="3">
        <v>75</v>
      </c>
      <c r="C79">
        <v>-1.3535463949665427</v>
      </c>
      <c r="D79">
        <v>-0.73250475907116197</v>
      </c>
      <c r="E79">
        <v>-1.6125886759255081</v>
      </c>
      <c r="F79">
        <v>-2.17632987187244</v>
      </c>
      <c r="G79">
        <v>-0.99592398328240961</v>
      </c>
      <c r="H79">
        <v>-1.1364454621798359</v>
      </c>
      <c r="I79">
        <v>-0.34958134165208321</v>
      </c>
      <c r="J79">
        <v>-0.17981847122428007</v>
      </c>
      <c r="K79">
        <v>-0.57588295021560043</v>
      </c>
      <c r="L79">
        <v>-0.22699509827361908</v>
      </c>
      <c r="M79">
        <v>-8.6954514699755237E-2</v>
      </c>
      <c r="N79">
        <v>-0.84527073340723291</v>
      </c>
      <c r="O79">
        <v>-0.65899484980036505</v>
      </c>
      <c r="P79">
        <v>1.5570321920677088</v>
      </c>
      <c r="R79" s="33">
        <v>0.69867549124112138</v>
      </c>
      <c r="S79" s="33">
        <v>0.63898128952783595</v>
      </c>
      <c r="T79" s="33">
        <v>0.35853309433838965</v>
      </c>
      <c r="U79" s="33">
        <v>0.86571654531439601</v>
      </c>
      <c r="V79" s="33">
        <v>9.7977099054482347E-2</v>
      </c>
      <c r="W79" s="33">
        <v>0.70110380868478861</v>
      </c>
      <c r="X79" s="33">
        <v>0.4517125652412477</v>
      </c>
      <c r="Y79" s="33">
        <v>0.93308400964973681</v>
      </c>
      <c r="Z79" s="33">
        <v>0.34295018312658659</v>
      </c>
      <c r="AA79" s="33">
        <v>0.96372780854056017</v>
      </c>
      <c r="AC79" s="36">
        <f t="shared" si="15"/>
        <v>0.80920367850241137</v>
      </c>
      <c r="AD79" s="36">
        <f t="shared" si="16"/>
        <v>0.72567854986620595</v>
      </c>
      <c r="AE79" s="36">
        <f t="shared" si="17"/>
        <v>0.27062181156805754</v>
      </c>
      <c r="AF79" s="36">
        <f t="shared" si="18"/>
        <v>0.96620541927637082</v>
      </c>
      <c r="AG79" s="36">
        <f t="shared" si="19"/>
        <v>1.6883757114858889E-2</v>
      </c>
      <c r="AH79" s="36">
        <f t="shared" si="20"/>
        <v>0.81234288781779007</v>
      </c>
      <c r="AI79" s="36">
        <f t="shared" si="21"/>
        <v>0.41874299677285171</v>
      </c>
      <c r="AJ79" s="36">
        <f t="shared" si="22"/>
        <v>0.99273759712012022</v>
      </c>
      <c r="AK79" s="36">
        <f t="shared" si="23"/>
        <v>0.2478352003203958</v>
      </c>
      <c r="AL79" s="36">
        <f t="shared" si="24"/>
        <v>0.99813379769775912</v>
      </c>
      <c r="AN79">
        <f>SQRT(Correlation)*$F79 + SQRT('CDO Param'!C$17 - Correlation)*HLOOKUP('CDO Param'!C$12,$C$4:$E$1004,$A79,FALSE) + SQRT(1-Correlation)*G79</f>
        <v>-1.7366241990440212</v>
      </c>
      <c r="AO79">
        <f>SQRT(Correlation)*$F79 + SQRT('CDO Param'!D$17 - Correlation)*HLOOKUP('CDO Param'!D$12,$C$4:$E$1004,$A79,FALSE) + SQRT(1-Correlation)*H79</f>
        <v>-1.8699345790913675</v>
      </c>
      <c r="AP79">
        <f>SQRT(Correlation)*$F79 + SQRT('CDO Param'!E$17 - Correlation)*HLOOKUP('CDO Param'!E$12,$C$4:$E$1004,$A79,FALSE) + SQRT(1-Correlation)*I79</f>
        <v>-1.3779726285403027</v>
      </c>
      <c r="AQ79">
        <f>SQRT(Correlation)*$F79 + SQRT('CDO Param'!F$17 - Correlation)*HLOOKUP('CDO Param'!F$12,$C$4:$E$1004,$A79,FALSE) + SQRT(1-Correlation)*J79</f>
        <v>-1.2193925037409656</v>
      </c>
      <c r="AR79">
        <f>SQRT(Correlation)*$F79 + SQRT('CDO Param'!G$17 - Correlation)*HLOOKUP('CDO Param'!G$12,$C$4:$E$1004,$A79,FALSE) + SQRT(1-Correlation)*K79</f>
        <v>-1.59513225991111</v>
      </c>
      <c r="AS79">
        <f>SQRT(Correlation)*$F79 + SQRT('CDO Param'!H$17 - Correlation)*HLOOKUP('CDO Param'!H$12,$C$4:$E$1004,$A79,FALSE) + SQRT(1-Correlation)*L79</f>
        <v>-1.0071542084475775</v>
      </c>
      <c r="AT79">
        <f>SQRT(Correlation)*$F79 + SQRT('CDO Param'!I$17 - Correlation)*HLOOKUP('CDO Param'!I$12,$C$4:$E$1004,$A79,FALSE) + SQRT(1-Correlation)*M79</f>
        <v>-1.1312940191952598</v>
      </c>
      <c r="AU79">
        <f>SQRT(Correlation)*$F79 + SQRT('CDO Param'!J$17 - Correlation)*HLOOKUP('CDO Param'!J$12,$C$4:$E$1004,$A79,FALSE) + SQRT(1-Correlation)*N79</f>
        <v>-1.8482248755192312</v>
      </c>
      <c r="AV79">
        <f>SQRT(Correlation)*$F79 + SQRT('CDO Param'!K$17 - Correlation)*HLOOKUP('CDO Param'!K$12,$C$4:$E$1004,$A79,FALSE) + SQRT(1-Correlation)*O79</f>
        <v>-1.6715080559117941</v>
      </c>
      <c r="AW79">
        <f>SQRT(Correlation)*$F79 + SQRT('CDO Param'!L$17 - Correlation)*HLOOKUP('CDO Param'!L$12,$C$4:$E$1004,$A79,FALSE) + SQRT(1-Correlation)*P79</f>
        <v>0.43079978673673414</v>
      </c>
      <c r="AY79" s="3">
        <f>IF(AN79&lt;'CDO Param'!C$13,1,0)</f>
        <v>0</v>
      </c>
      <c r="AZ79" s="3">
        <f>IF(AO79&lt;'CDO Param'!D$13,1,0)</f>
        <v>1</v>
      </c>
      <c r="BA79" s="3">
        <f>IF(AP79&lt;'CDO Param'!E$13,1,0)</f>
        <v>1</v>
      </c>
      <c r="BB79" s="3">
        <f>IF(AQ79&lt;'CDO Param'!F$13,1,0)</f>
        <v>0</v>
      </c>
      <c r="BC79" s="3">
        <f>IF(AR79&lt;'CDO Param'!G$13,1,0)</f>
        <v>1</v>
      </c>
      <c r="BD79" s="3">
        <f>IF(AS79&lt;'CDO Param'!H$13,1,0)</f>
        <v>0</v>
      </c>
      <c r="BE79" s="3">
        <f>IF(AT79&lt;'CDO Param'!I$13,1,0)</f>
        <v>0</v>
      </c>
      <c r="BF79" s="3">
        <f>IF(AU79&lt;'CDO Param'!J$13,1,0)</f>
        <v>0</v>
      </c>
      <c r="BG79" s="3">
        <f>IF(AV79&lt;'CDO Param'!K$13,1,0)</f>
        <v>0</v>
      </c>
      <c r="BH79" s="3">
        <f>IF(AW79&lt;'CDO Param'!L$13,1,0)</f>
        <v>0</v>
      </c>
      <c r="BJ79" s="37">
        <f>AY79*'CDO Param'!C$6*AC79</f>
        <v>0</v>
      </c>
      <c r="BK79" s="37">
        <f>AZ79*'CDO Param'!D$6*AD79</f>
        <v>6531.1069487958539</v>
      </c>
      <c r="BL79" s="37">
        <f>BA79*'CDO Param'!E$6*AE79</f>
        <v>2706.2181156805755</v>
      </c>
      <c r="BM79" s="37">
        <f>BB79*'CDO Param'!F$6*AF79</f>
        <v>0</v>
      </c>
      <c r="BN79" s="37">
        <f>BC79*'CDO Param'!G$6*AG79</f>
        <v>168.83757114858889</v>
      </c>
      <c r="BO79" s="37">
        <f>BD79*'CDO Param'!H$6*AH79</f>
        <v>0</v>
      </c>
      <c r="BP79" s="37">
        <f>BE79*'CDO Param'!I$6*AI79</f>
        <v>0</v>
      </c>
      <c r="BQ79" s="37">
        <f>BF79*'CDO Param'!J$6*AJ79</f>
        <v>0</v>
      </c>
      <c r="BR79" s="37">
        <f>BG79*'CDO Param'!K$6*AK79</f>
        <v>0</v>
      </c>
      <c r="BS79" s="37">
        <f>BH79*'CDO Param'!L$6*AL79</f>
        <v>0</v>
      </c>
      <c r="BU79" s="38">
        <f t="shared" si="25"/>
        <v>9406.1626356250199</v>
      </c>
      <c r="CE79" s="5">
        <f>BU79/'CDO Param'!$M$6</f>
        <v>9.7980860787760624E-2</v>
      </c>
      <c r="CF79" s="5">
        <f t="shared" si="26"/>
        <v>0.02</v>
      </c>
      <c r="CG79" s="5">
        <f t="shared" si="27"/>
        <v>1</v>
      </c>
    </row>
    <row r="80" spans="1:85" x14ac:dyDescent="0.2">
      <c r="A80" s="3">
        <v>77</v>
      </c>
      <c r="B80" s="3">
        <v>76</v>
      </c>
      <c r="C80">
        <v>-1.2968143892067019</v>
      </c>
      <c r="D80">
        <v>0.7684343472647015</v>
      </c>
      <c r="E80">
        <v>0.59770513871626463</v>
      </c>
      <c r="F80">
        <v>-1.1675797395582777</v>
      </c>
      <c r="G80">
        <v>1.0517396731302142</v>
      </c>
      <c r="H80">
        <v>-0.10298208508174866</v>
      </c>
      <c r="I80">
        <v>-0.76388687375583686</v>
      </c>
      <c r="J80">
        <v>-2.45221599470824</v>
      </c>
      <c r="K80">
        <v>-0.47938442548911553</v>
      </c>
      <c r="L80">
        <v>-0.85266719906940125</v>
      </c>
      <c r="M80">
        <v>0.42886767914751545</v>
      </c>
      <c r="N80">
        <v>-0.54603560784016736</v>
      </c>
      <c r="O80">
        <v>-0.26348516257712618</v>
      </c>
      <c r="P80">
        <v>-1.5649493434466422</v>
      </c>
      <c r="R80" s="33">
        <v>0.3732781411955497</v>
      </c>
      <c r="S80" s="33">
        <v>0.68571907360373019</v>
      </c>
      <c r="T80" s="33">
        <v>0.88047005789376331</v>
      </c>
      <c r="U80" s="33">
        <v>6.0263020480174116E-2</v>
      </c>
      <c r="V80" s="33">
        <v>0.84058521028635336</v>
      </c>
      <c r="W80" s="33">
        <v>0.71562928274070348</v>
      </c>
      <c r="X80" s="33">
        <v>0.581355023002883</v>
      </c>
      <c r="Y80" s="33">
        <v>0.83387160945398342</v>
      </c>
      <c r="Z80" s="33">
        <v>0.88014009309939112</v>
      </c>
      <c r="AA80" s="33">
        <v>0.51454472146674279</v>
      </c>
      <c r="AC80" s="36">
        <f t="shared" si="15"/>
        <v>0.29281430759467159</v>
      </c>
      <c r="AD80" s="36">
        <f t="shared" si="16"/>
        <v>0.79208961220686391</v>
      </c>
      <c r="AE80" s="36">
        <f t="shared" si="17"/>
        <v>0.97382974887642726</v>
      </c>
      <c r="AF80" s="36">
        <f t="shared" si="18"/>
        <v>5.7579105140534896E-3</v>
      </c>
      <c r="AG80" s="36">
        <f t="shared" si="19"/>
        <v>0.95081868809665282</v>
      </c>
      <c r="AH80" s="36">
        <f t="shared" si="20"/>
        <v>0.83065362252362551</v>
      </c>
      <c r="AI80" s="36">
        <f t="shared" si="21"/>
        <v>0.63567635199889405</v>
      </c>
      <c r="AJ80" s="36">
        <f t="shared" si="22"/>
        <v>0.94619538152262439</v>
      </c>
      <c r="AK80" s="36">
        <f t="shared" si="23"/>
        <v>0.97367055862530327</v>
      </c>
      <c r="AL80" s="36">
        <f t="shared" si="24"/>
        <v>0.52458460871563728</v>
      </c>
      <c r="AN80">
        <f>SQRT(Correlation)*$F80 + SQRT('CDO Param'!C$17 - Correlation)*HLOOKUP('CDO Param'!C$12,$C$4:$E$1004,$A80,FALSE) + SQRT(1-Correlation)*G80</f>
        <v>0.73721975667821105</v>
      </c>
      <c r="AO80">
        <f>SQRT(Correlation)*$F80 + SQRT('CDO Param'!D$17 - Correlation)*HLOOKUP('CDO Param'!D$12,$C$4:$E$1004,$A80,FALSE) + SQRT(1-Correlation)*H80</f>
        <v>-0.35824548923300181</v>
      </c>
      <c r="AP80">
        <f>SQRT(Correlation)*$F80 + SQRT('CDO Param'!E$17 - Correlation)*HLOOKUP('CDO Param'!E$12,$C$4:$E$1004,$A80,FALSE) + SQRT(1-Correlation)*I80</f>
        <v>-1.4370126884643251</v>
      </c>
      <c r="AQ80">
        <f>SQRT(Correlation)*$F80 + SQRT('CDO Param'!F$17 - Correlation)*HLOOKUP('CDO Param'!F$12,$C$4:$E$1004,$A80,FALSE) + SQRT(1-Correlation)*J80</f>
        <v>-2.5619465580120191</v>
      </c>
      <c r="AR80">
        <f>SQRT(Correlation)*$F80 + SQRT('CDO Param'!G$17 - Correlation)*HLOOKUP('CDO Param'!G$12,$C$4:$E$1004,$A80,FALSE) + SQRT(1-Correlation)*K80</f>
        <v>-0.69035419842704959</v>
      </c>
      <c r="AS80">
        <f>SQRT(Correlation)*$F80 + SQRT('CDO Param'!H$17 - Correlation)*HLOOKUP('CDO Param'!H$12,$C$4:$E$1004,$A80,FALSE) + SQRT(1-Correlation)*L80</f>
        <v>-1.0694592356701835</v>
      </c>
      <c r="AT80">
        <f>SQRT(Correlation)*$F80 + SQRT('CDO Param'!I$17 - Correlation)*HLOOKUP('CDO Param'!I$12,$C$4:$E$1004,$A80,FALSE) + SQRT(1-Correlation)*M80</f>
        <v>0.17128940366094977</v>
      </c>
      <c r="AU80">
        <f>SQRT(Correlation)*$F80 + SQRT('CDO Param'!J$17 - Correlation)*HLOOKUP('CDO Param'!J$12,$C$4:$E$1004,$A80,FALSE) + SQRT(1-Correlation)*N80</f>
        <v>-1.2303408310309683</v>
      </c>
      <c r="AV80">
        <f>SQRT(Correlation)*$F80 + SQRT('CDO Param'!K$17 - Correlation)*HLOOKUP('CDO Param'!K$12,$C$4:$E$1004,$A80,FALSE) + SQRT(1-Correlation)*O80</f>
        <v>-0.96228994275318525</v>
      </c>
      <c r="AW80">
        <f>SQRT(Correlation)*$F80 + SQRT('CDO Param'!L$17 - Correlation)*HLOOKUP('CDO Param'!L$12,$C$4:$E$1004,$A80,FALSE) + SQRT(1-Correlation)*P80</f>
        <v>-2.1969672741550879</v>
      </c>
      <c r="AY80" s="3">
        <f>IF(AN80&lt;'CDO Param'!C$13,1,0)</f>
        <v>0</v>
      </c>
      <c r="AZ80" s="3">
        <f>IF(AO80&lt;'CDO Param'!D$13,1,0)</f>
        <v>0</v>
      </c>
      <c r="BA80" s="3">
        <f>IF(AP80&lt;'CDO Param'!E$13,1,0)</f>
        <v>1</v>
      </c>
      <c r="BB80" s="3">
        <f>IF(AQ80&lt;'CDO Param'!F$13,1,0)</f>
        <v>1</v>
      </c>
      <c r="BC80" s="3">
        <f>IF(AR80&lt;'CDO Param'!G$13,1,0)</f>
        <v>1</v>
      </c>
      <c r="BD80" s="3">
        <f>IF(AS80&lt;'CDO Param'!H$13,1,0)</f>
        <v>0</v>
      </c>
      <c r="BE80" s="3">
        <f>IF(AT80&lt;'CDO Param'!I$13,1,0)</f>
        <v>0</v>
      </c>
      <c r="BF80" s="3">
        <f>IF(AU80&lt;'CDO Param'!J$13,1,0)</f>
        <v>0</v>
      </c>
      <c r="BG80" s="3">
        <f>IF(AV80&lt;'CDO Param'!K$13,1,0)</f>
        <v>0</v>
      </c>
      <c r="BH80" s="3">
        <f>IF(AW80&lt;'CDO Param'!L$13,1,0)</f>
        <v>1</v>
      </c>
      <c r="BJ80" s="37">
        <f>AY80*'CDO Param'!C$6*AC80</f>
        <v>0</v>
      </c>
      <c r="BK80" s="37">
        <f>AZ80*'CDO Param'!D$6*AD80</f>
        <v>0</v>
      </c>
      <c r="BL80" s="37">
        <f>BA80*'CDO Param'!E$6*AE80</f>
        <v>9738.2974887642722</v>
      </c>
      <c r="BM80" s="37">
        <f>BB80*'CDO Param'!F$6*AF80</f>
        <v>57.579105140534899</v>
      </c>
      <c r="BN80" s="37">
        <f>BC80*'CDO Param'!G$6*AG80</f>
        <v>9508.1868809665284</v>
      </c>
      <c r="BO80" s="37">
        <f>BD80*'CDO Param'!H$6*AH80</f>
        <v>0</v>
      </c>
      <c r="BP80" s="37">
        <f>BE80*'CDO Param'!I$6*AI80</f>
        <v>0</v>
      </c>
      <c r="BQ80" s="37">
        <f>BF80*'CDO Param'!J$6*AJ80</f>
        <v>0</v>
      </c>
      <c r="BR80" s="37">
        <f>BG80*'CDO Param'!K$6*AK80</f>
        <v>0</v>
      </c>
      <c r="BS80" s="37">
        <f>BH80*'CDO Param'!L$6*AL80</f>
        <v>5245.846087156373</v>
      </c>
      <c r="BU80" s="38">
        <f t="shared" si="25"/>
        <v>24549.909562027708</v>
      </c>
      <c r="CE80" s="5">
        <f>BU80/'CDO Param'!$M$6</f>
        <v>0.25572822460445527</v>
      </c>
      <c r="CF80" s="5">
        <f t="shared" si="26"/>
        <v>0.02</v>
      </c>
      <c r="CG80" s="5">
        <f t="shared" si="27"/>
        <v>1</v>
      </c>
    </row>
    <row r="81" spans="1:85" x14ac:dyDescent="0.2">
      <c r="A81" s="3">
        <v>78</v>
      </c>
      <c r="B81" s="3">
        <v>77</v>
      </c>
      <c r="C81">
        <v>-0.82621454566833563</v>
      </c>
      <c r="D81">
        <v>0.72808234108379111</v>
      </c>
      <c r="E81">
        <v>-0.70097257776069455</v>
      </c>
      <c r="F81">
        <v>-0.36465394259721506</v>
      </c>
      <c r="G81">
        <v>0.28526187634270173</v>
      </c>
      <c r="H81">
        <v>0.14449824448092841</v>
      </c>
      <c r="I81">
        <v>3.116438165307045</v>
      </c>
      <c r="J81">
        <v>0.30785258786636405</v>
      </c>
      <c r="K81">
        <v>2.7421265258453786E-2</v>
      </c>
      <c r="L81">
        <v>-0.41220346247428097</v>
      </c>
      <c r="M81">
        <v>2.0408151613082737</v>
      </c>
      <c r="N81">
        <v>-0.84568455349653959</v>
      </c>
      <c r="O81">
        <v>-0.47797357183299027</v>
      </c>
      <c r="P81">
        <v>0.34654249247978441</v>
      </c>
      <c r="R81" s="33">
        <v>0.95313369154610372</v>
      </c>
      <c r="S81" s="33">
        <v>0.31795381536612</v>
      </c>
      <c r="T81" s="33">
        <v>0.84977485837870037</v>
      </c>
      <c r="U81" s="33">
        <v>0.16604477081729321</v>
      </c>
      <c r="V81" s="33">
        <v>0.71446312624703312</v>
      </c>
      <c r="W81" s="33">
        <v>0.98176283388480678</v>
      </c>
      <c r="X81" s="33">
        <v>0.4879491019472243</v>
      </c>
      <c r="Y81" s="33">
        <v>0.96055642699848698</v>
      </c>
      <c r="Z81" s="33">
        <v>7.1868563570020985E-2</v>
      </c>
      <c r="AA81" s="33">
        <v>0.89494792134265788</v>
      </c>
      <c r="AC81" s="36">
        <f t="shared" si="15"/>
        <v>0.99670369781445922</v>
      </c>
      <c r="AD81" s="36">
        <f t="shared" si="16"/>
        <v>0.2128708834322344</v>
      </c>
      <c r="AE81" s="36">
        <f t="shared" si="17"/>
        <v>0.95679659246215998</v>
      </c>
      <c r="AF81" s="36">
        <f t="shared" si="18"/>
        <v>5.3745705750011266E-2</v>
      </c>
      <c r="AG81" s="36">
        <f t="shared" si="19"/>
        <v>0.82921365273521486</v>
      </c>
      <c r="AH81" s="36">
        <f t="shared" si="20"/>
        <v>0.99959485776698398</v>
      </c>
      <c r="AI81" s="36">
        <f t="shared" si="21"/>
        <v>0.4796278104038646</v>
      </c>
      <c r="AJ81" s="36">
        <f t="shared" si="22"/>
        <v>0.99775203225176123</v>
      </c>
      <c r="AK81" s="36">
        <f t="shared" si="23"/>
        <v>8.5071303310553861E-3</v>
      </c>
      <c r="AL81" s="36">
        <f t="shared" si="24"/>
        <v>0.98030803161486046</v>
      </c>
      <c r="AN81">
        <f>SQRT(Correlation)*$F81 + SQRT('CDO Param'!C$17 - Correlation)*HLOOKUP('CDO Param'!C$12,$C$4:$E$1004,$A81,FALSE) + SQRT(1-Correlation)*G81</f>
        <v>0.25827586814862763</v>
      </c>
      <c r="AO81">
        <f>SQRT(Correlation)*$F81 + SQRT('CDO Param'!D$17 - Correlation)*HLOOKUP('CDO Param'!D$12,$C$4:$E$1004,$A81,FALSE) + SQRT(1-Correlation)*H81</f>
        <v>0.12473576162843213</v>
      </c>
      <c r="AP81">
        <f>SQRT(Correlation)*$F81 + SQRT('CDO Param'!E$17 - Correlation)*HLOOKUP('CDO Param'!E$12,$C$4:$E$1004,$A81,FALSE) + SQRT(1-Correlation)*I81</f>
        <v>2.6226033134549667</v>
      </c>
      <c r="AQ81">
        <f>SQRT(Correlation)*$F81 + SQRT('CDO Param'!F$17 - Correlation)*HLOOKUP('CDO Param'!F$12,$C$4:$E$1004,$A81,FALSE) + SQRT(1-Correlation)*J81</f>
        <v>1.9998673310081261E-2</v>
      </c>
      <c r="AR81">
        <f>SQRT(Correlation)*$F81 + SQRT('CDO Param'!G$17 - Correlation)*HLOOKUP('CDO Param'!G$12,$C$4:$E$1004,$A81,FALSE) + SQRT(1-Correlation)*K81</f>
        <v>-0.24604183869825866</v>
      </c>
      <c r="AS81">
        <f>SQRT(Correlation)*$F81 + SQRT('CDO Param'!H$17 - Correlation)*HLOOKUP('CDO Param'!H$12,$C$4:$E$1004,$A81,FALSE) + SQRT(1-Correlation)*L81</f>
        <v>-0.40339784975618653</v>
      </c>
      <c r="AT81">
        <f>SQRT(Correlation)*$F81 + SQRT('CDO Param'!I$17 - Correlation)*HLOOKUP('CDO Param'!I$12,$C$4:$E$1004,$A81,FALSE) + SQRT(1-Correlation)*M81</f>
        <v>1.6640313228810577</v>
      </c>
      <c r="AU81">
        <f>SQRT(Correlation)*$F81 + SQRT('CDO Param'!J$17 - Correlation)*HLOOKUP('CDO Param'!J$12,$C$4:$E$1004,$A81,FALSE) + SQRT(1-Correlation)*N81</f>
        <v>-1.1361963347004862</v>
      </c>
      <c r="AV81">
        <f>SQRT(Correlation)*$F81 + SQRT('CDO Param'!K$17 - Correlation)*HLOOKUP('CDO Param'!K$12,$C$4:$E$1004,$A81,FALSE) + SQRT(1-Correlation)*O81</f>
        <v>-0.78735506788651832</v>
      </c>
      <c r="AW81">
        <f>SQRT(Correlation)*$F81 + SQRT('CDO Param'!L$17 - Correlation)*HLOOKUP('CDO Param'!L$12,$C$4:$E$1004,$A81,FALSE) + SQRT(1-Correlation)*P81</f>
        <v>-5.1504486986457265E-3</v>
      </c>
      <c r="AY81" s="3">
        <f>IF(AN81&lt;'CDO Param'!C$13,1,0)</f>
        <v>0</v>
      </c>
      <c r="AZ81" s="3">
        <f>IF(AO81&lt;'CDO Param'!D$13,1,0)</f>
        <v>0</v>
      </c>
      <c r="BA81" s="3">
        <f>IF(AP81&lt;'CDO Param'!E$13,1,0)</f>
        <v>0</v>
      </c>
      <c r="BB81" s="3">
        <f>IF(AQ81&lt;'CDO Param'!F$13,1,0)</f>
        <v>0</v>
      </c>
      <c r="BC81" s="3">
        <f>IF(AR81&lt;'CDO Param'!G$13,1,0)</f>
        <v>1</v>
      </c>
      <c r="BD81" s="3">
        <f>IF(AS81&lt;'CDO Param'!H$13,1,0)</f>
        <v>0</v>
      </c>
      <c r="BE81" s="3">
        <f>IF(AT81&lt;'CDO Param'!I$13,1,0)</f>
        <v>0</v>
      </c>
      <c r="BF81" s="3">
        <f>IF(AU81&lt;'CDO Param'!J$13,1,0)</f>
        <v>0</v>
      </c>
      <c r="BG81" s="3">
        <f>IF(AV81&lt;'CDO Param'!K$13,1,0)</f>
        <v>0</v>
      </c>
      <c r="BH81" s="3">
        <f>IF(AW81&lt;'CDO Param'!L$13,1,0)</f>
        <v>0</v>
      </c>
      <c r="BJ81" s="37">
        <f>AY81*'CDO Param'!C$6*AC81</f>
        <v>0</v>
      </c>
      <c r="BK81" s="37">
        <f>AZ81*'CDO Param'!D$6*AD81</f>
        <v>0</v>
      </c>
      <c r="BL81" s="37">
        <f>BA81*'CDO Param'!E$6*AE81</f>
        <v>0</v>
      </c>
      <c r="BM81" s="37">
        <f>BB81*'CDO Param'!F$6*AF81</f>
        <v>0</v>
      </c>
      <c r="BN81" s="37">
        <f>BC81*'CDO Param'!G$6*AG81</f>
        <v>8292.1365273521478</v>
      </c>
      <c r="BO81" s="37">
        <f>BD81*'CDO Param'!H$6*AH81</f>
        <v>0</v>
      </c>
      <c r="BP81" s="37">
        <f>BE81*'CDO Param'!I$6*AI81</f>
        <v>0</v>
      </c>
      <c r="BQ81" s="37">
        <f>BF81*'CDO Param'!J$6*AJ81</f>
        <v>0</v>
      </c>
      <c r="BR81" s="37">
        <f>BG81*'CDO Param'!K$6*AK81</f>
        <v>0</v>
      </c>
      <c r="BS81" s="37">
        <f>BH81*'CDO Param'!L$6*AL81</f>
        <v>0</v>
      </c>
      <c r="BU81" s="38">
        <f t="shared" si="25"/>
        <v>8292.1365273521478</v>
      </c>
      <c r="CE81" s="5">
        <f>BU81/'CDO Param'!$M$6</f>
        <v>8.6376422159918212E-2</v>
      </c>
      <c r="CF81" s="5">
        <f t="shared" si="26"/>
        <v>0.02</v>
      </c>
      <c r="CG81" s="5">
        <f t="shared" si="27"/>
        <v>1</v>
      </c>
    </row>
    <row r="82" spans="1:85" x14ac:dyDescent="0.2">
      <c r="A82" s="3">
        <v>79</v>
      </c>
      <c r="B82" s="3">
        <v>78</v>
      </c>
      <c r="C82">
        <v>-0.27352825782145374</v>
      </c>
      <c r="D82">
        <v>0.18832338355423417</v>
      </c>
      <c r="E82">
        <v>0.79572828326490708</v>
      </c>
      <c r="F82">
        <v>-1.2379859981592745</v>
      </c>
      <c r="G82">
        <v>0.87985881691565737</v>
      </c>
      <c r="H82">
        <v>0.2836418389051687</v>
      </c>
      <c r="I82">
        <v>-1.1268775779171847</v>
      </c>
      <c r="J82">
        <v>-0.91484480435610749</v>
      </c>
      <c r="K82">
        <v>0.14645138435298577</v>
      </c>
      <c r="L82">
        <v>1.7806905816541985</v>
      </c>
      <c r="M82">
        <v>-1.6362901078537107</v>
      </c>
      <c r="N82">
        <v>-0.527536485606106</v>
      </c>
      <c r="O82">
        <v>0.79591927715227939</v>
      </c>
      <c r="P82">
        <v>-0.14259967429097742</v>
      </c>
      <c r="R82" s="33">
        <v>0.38971400605035666</v>
      </c>
      <c r="S82" s="33">
        <v>0.92329968834449527</v>
      </c>
      <c r="T82" s="33">
        <v>0.89786200593126098</v>
      </c>
      <c r="U82" s="33">
        <v>0.3667336867035989</v>
      </c>
      <c r="V82" s="33">
        <v>0.69307242738691732</v>
      </c>
      <c r="W82" s="33">
        <v>0.468287091920286</v>
      </c>
      <c r="X82" s="33">
        <v>0.5011539042467037</v>
      </c>
      <c r="Y82" s="33">
        <v>0.89366867434869923</v>
      </c>
      <c r="Z82" s="33">
        <v>0.8894097785881766</v>
      </c>
      <c r="AA82" s="33">
        <v>0.31014873148414712</v>
      </c>
      <c r="AC82" s="36">
        <f t="shared" si="15"/>
        <v>0.31820427406023921</v>
      </c>
      <c r="AD82" s="36">
        <f t="shared" si="16"/>
        <v>0.99017437220093818</v>
      </c>
      <c r="AE82" s="36">
        <f t="shared" si="17"/>
        <v>0.98149293553491157</v>
      </c>
      <c r="AF82" s="36">
        <f t="shared" si="18"/>
        <v>0.28289232821683286</v>
      </c>
      <c r="AG82" s="36">
        <f t="shared" si="19"/>
        <v>0.80187722420638097</v>
      </c>
      <c r="AH82" s="36">
        <f t="shared" si="20"/>
        <v>0.44648560338843346</v>
      </c>
      <c r="AI82" s="36">
        <f t="shared" si="21"/>
        <v>0.50195127785839322</v>
      </c>
      <c r="AJ82" s="36">
        <f t="shared" si="22"/>
        <v>0.97977533520225235</v>
      </c>
      <c r="AK82" s="36">
        <f t="shared" si="23"/>
        <v>0.97794655999328794</v>
      </c>
      <c r="AL82" s="36">
        <f t="shared" si="24"/>
        <v>0.20238644355666521</v>
      </c>
      <c r="AN82">
        <f>SQRT(Correlation)*$F82 + SQRT('CDO Param'!C$17 - Correlation)*HLOOKUP('CDO Param'!C$12,$C$4:$E$1004,$A82,FALSE) + SQRT(1-Correlation)*G82</f>
        <v>0.46985476600577519</v>
      </c>
      <c r="AO82">
        <f>SQRT(Correlation)*$F82 + SQRT('CDO Param'!D$17 - Correlation)*HLOOKUP('CDO Param'!D$12,$C$4:$E$1004,$A82,FALSE) + SQRT(1-Correlation)*H82</f>
        <v>-9.5766323046925783E-2</v>
      </c>
      <c r="AP82">
        <f>SQRT(Correlation)*$F82 + SQRT('CDO Param'!E$17 - Correlation)*HLOOKUP('CDO Param'!E$12,$C$4:$E$1004,$A82,FALSE) + SQRT(1-Correlation)*I82</f>
        <v>-1.5329042583501147</v>
      </c>
      <c r="AQ82">
        <f>SQRT(Correlation)*$F82 + SQRT('CDO Param'!F$17 - Correlation)*HLOOKUP('CDO Param'!F$12,$C$4:$E$1004,$A82,FALSE) + SQRT(1-Correlation)*J82</f>
        <v>-1.0814532794590077</v>
      </c>
      <c r="AR82">
        <f>SQRT(Correlation)*$F82 + SQRT('CDO Param'!G$17 - Correlation)*HLOOKUP('CDO Param'!G$12,$C$4:$E$1004,$A82,FALSE) + SQRT(1-Correlation)*K82</f>
        <v>-7.4619310946024614E-2</v>
      </c>
      <c r="AS82">
        <f>SQRT(Correlation)*$F82 + SQRT('CDO Param'!H$17 - Correlation)*HLOOKUP('CDO Param'!H$12,$C$4:$E$1004,$A82,FALSE) + SQRT(1-Correlation)*L82</f>
        <v>1.3244588155665988</v>
      </c>
      <c r="AT82">
        <f>SQRT(Correlation)*$F82 + SQRT('CDO Param'!I$17 - Correlation)*HLOOKUP('CDO Param'!I$12,$C$4:$E$1004,$A82,FALSE) + SQRT(1-Correlation)*M82</f>
        <v>-1.7658763893441678</v>
      </c>
      <c r="AU82">
        <f>SQRT(Correlation)*$F82 + SQRT('CDO Param'!J$17 - Correlation)*HLOOKUP('CDO Param'!J$12,$C$4:$E$1004,$A82,FALSE) + SQRT(1-Correlation)*N82</f>
        <v>-0.96431937423924308</v>
      </c>
      <c r="AV82">
        <f>SQRT(Correlation)*$F82 + SQRT('CDO Param'!K$17 - Correlation)*HLOOKUP('CDO Param'!K$12,$C$4:$E$1004,$A82,FALSE) + SQRT(1-Correlation)*O82</f>
        <v>0.29122100359834024</v>
      </c>
      <c r="AW82">
        <f>SQRT(Correlation)*$F82 + SQRT('CDO Param'!L$17 - Correlation)*HLOOKUP('CDO Param'!L$12,$C$4:$E$1004,$A82,FALSE) + SQRT(1-Correlation)*P82</f>
        <v>-0.59913625053975861</v>
      </c>
      <c r="AY82" s="3">
        <f>IF(AN82&lt;'CDO Param'!C$13,1,0)</f>
        <v>0</v>
      </c>
      <c r="AZ82" s="3">
        <f>IF(AO82&lt;'CDO Param'!D$13,1,0)</f>
        <v>0</v>
      </c>
      <c r="BA82" s="3">
        <f>IF(AP82&lt;'CDO Param'!E$13,1,0)</f>
        <v>1</v>
      </c>
      <c r="BB82" s="3">
        <f>IF(AQ82&lt;'CDO Param'!F$13,1,0)</f>
        <v>0</v>
      </c>
      <c r="BC82" s="3">
        <f>IF(AR82&lt;'CDO Param'!G$13,1,0)</f>
        <v>1</v>
      </c>
      <c r="BD82" s="3">
        <f>IF(AS82&lt;'CDO Param'!H$13,1,0)</f>
        <v>0</v>
      </c>
      <c r="BE82" s="3">
        <f>IF(AT82&lt;'CDO Param'!I$13,1,0)</f>
        <v>0</v>
      </c>
      <c r="BF82" s="3">
        <f>IF(AU82&lt;'CDO Param'!J$13,1,0)</f>
        <v>0</v>
      </c>
      <c r="BG82" s="3">
        <f>IF(AV82&lt;'CDO Param'!K$13,1,0)</f>
        <v>0</v>
      </c>
      <c r="BH82" s="3">
        <f>IF(AW82&lt;'CDO Param'!L$13,1,0)</f>
        <v>0</v>
      </c>
      <c r="BJ82" s="37">
        <f>AY82*'CDO Param'!C$6*AC82</f>
        <v>0</v>
      </c>
      <c r="BK82" s="37">
        <f>AZ82*'CDO Param'!D$6*AD82</f>
        <v>0</v>
      </c>
      <c r="BL82" s="37">
        <f>BA82*'CDO Param'!E$6*AE82</f>
        <v>9814.9293553491152</v>
      </c>
      <c r="BM82" s="37">
        <f>BB82*'CDO Param'!F$6*AF82</f>
        <v>0</v>
      </c>
      <c r="BN82" s="37">
        <f>BC82*'CDO Param'!G$6*AG82</f>
        <v>8018.7722420638092</v>
      </c>
      <c r="BO82" s="37">
        <f>BD82*'CDO Param'!H$6*AH82</f>
        <v>0</v>
      </c>
      <c r="BP82" s="37">
        <f>BE82*'CDO Param'!I$6*AI82</f>
        <v>0</v>
      </c>
      <c r="BQ82" s="37">
        <f>BF82*'CDO Param'!J$6*AJ82</f>
        <v>0</v>
      </c>
      <c r="BR82" s="37">
        <f>BG82*'CDO Param'!K$6*AK82</f>
        <v>0</v>
      </c>
      <c r="BS82" s="37">
        <f>BH82*'CDO Param'!L$6*AL82</f>
        <v>0</v>
      </c>
      <c r="BU82" s="38">
        <f t="shared" si="25"/>
        <v>17833.701597412924</v>
      </c>
      <c r="CE82" s="5">
        <f>BU82/'CDO Param'!$M$6</f>
        <v>0.1857677249730513</v>
      </c>
      <c r="CF82" s="5">
        <f t="shared" si="26"/>
        <v>0.02</v>
      </c>
      <c r="CG82" s="5">
        <f t="shared" si="27"/>
        <v>1</v>
      </c>
    </row>
    <row r="83" spans="1:85" x14ac:dyDescent="0.2">
      <c r="A83" s="3">
        <v>80</v>
      </c>
      <c r="B83" s="3">
        <v>79</v>
      </c>
      <c r="C83">
        <v>0.24547489374526776</v>
      </c>
      <c r="D83">
        <v>2.1459527488332242E-2</v>
      </c>
      <c r="E83">
        <v>-0.30225578484532889</v>
      </c>
      <c r="F83">
        <v>-1.8706668925005943</v>
      </c>
      <c r="G83">
        <v>1.2612690625246614</v>
      </c>
      <c r="H83">
        <v>0.50615881264093332</v>
      </c>
      <c r="I83">
        <v>0.81388975559093524</v>
      </c>
      <c r="J83">
        <v>0.24854216462699696</v>
      </c>
      <c r="K83">
        <v>2.1108462533447891</v>
      </c>
      <c r="L83">
        <v>0.46469608605548274</v>
      </c>
      <c r="M83">
        <v>0.51865754358004779</v>
      </c>
      <c r="N83">
        <v>-0.5597917152044829</v>
      </c>
      <c r="O83">
        <v>-0.70934561335889157</v>
      </c>
      <c r="P83">
        <v>0.82931819633813575</v>
      </c>
      <c r="R83" s="33">
        <v>0.66973005406080277</v>
      </c>
      <c r="S83" s="33">
        <v>0.15301859991299854</v>
      </c>
      <c r="T83" s="33">
        <v>0.78360873776656048</v>
      </c>
      <c r="U83" s="33">
        <v>0.11205564258250204</v>
      </c>
      <c r="V83" s="33">
        <v>0.31918488411194873</v>
      </c>
      <c r="W83" s="33">
        <v>0.54034726952218792</v>
      </c>
      <c r="X83" s="33">
        <v>0.61655885941188726</v>
      </c>
      <c r="Y83" s="33">
        <v>0.50475013558974036</v>
      </c>
      <c r="Z83" s="33">
        <v>0.33552885676525945</v>
      </c>
      <c r="AA83" s="33">
        <v>0.23349565371568112</v>
      </c>
      <c r="AC83" s="36">
        <f t="shared" si="15"/>
        <v>0.7701578161006355</v>
      </c>
      <c r="AD83" s="36">
        <f t="shared" si="16"/>
        <v>4.4977681769098748E-2</v>
      </c>
      <c r="AE83" s="36">
        <f t="shared" si="17"/>
        <v>0.90478734549894146</v>
      </c>
      <c r="AF83" s="36">
        <f t="shared" si="18"/>
        <v>2.2702415382035258E-2</v>
      </c>
      <c r="AG83" s="36">
        <f t="shared" si="19"/>
        <v>0.21454404214155293</v>
      </c>
      <c r="AH83" s="36">
        <f t="shared" si="20"/>
        <v>0.56799577896151088</v>
      </c>
      <c r="AI83" s="36">
        <f t="shared" si="21"/>
        <v>0.6915623629866503</v>
      </c>
      <c r="AJ83" s="36">
        <f t="shared" si="22"/>
        <v>0.50803222775628853</v>
      </c>
      <c r="AK83" s="36">
        <f t="shared" si="23"/>
        <v>0.23724224455305287</v>
      </c>
      <c r="AL83" s="36">
        <f t="shared" si="24"/>
        <v>0.11197462146183798</v>
      </c>
      <c r="AN83">
        <f>SQRT(Correlation)*$F83 + SQRT('CDO Param'!C$17 - Correlation)*HLOOKUP('CDO Param'!C$12,$C$4:$E$1004,$A83,FALSE) + SQRT(1-Correlation)*G83</f>
        <v>0.60802291706946399</v>
      </c>
      <c r="AO83">
        <f>SQRT(Correlation)*$F83 + SQRT('CDO Param'!D$17 - Correlation)*HLOOKUP('CDO Param'!D$12,$C$4:$E$1004,$A83,FALSE) + SQRT(1-Correlation)*H83</f>
        <v>-0.10833756518197873</v>
      </c>
      <c r="AP83">
        <f>SQRT(Correlation)*$F83 + SQRT('CDO Param'!E$17 - Correlation)*HLOOKUP('CDO Param'!E$12,$C$4:$E$1004,$A83,FALSE) + SQRT(1-Correlation)*I83</f>
        <v>0.24551335740241009</v>
      </c>
      <c r="AQ83">
        <f>SQRT(Correlation)*$F83 + SQRT('CDO Param'!F$17 - Correlation)*HLOOKUP('CDO Param'!F$12,$C$4:$E$1004,$A83,FALSE) + SQRT(1-Correlation)*J83</f>
        <v>-0.4233554600848406</v>
      </c>
      <c r="AR83">
        <f>SQRT(Correlation)*$F83 + SQRT('CDO Param'!G$17 - Correlation)*HLOOKUP('CDO Param'!G$12,$C$4:$E$1004,$A83,FALSE) + SQRT(1-Correlation)*K83</f>
        <v>1.3433813247729112</v>
      </c>
      <c r="AS83">
        <f>SQRT(Correlation)*$F83 + SQRT('CDO Param'!H$17 - Correlation)*HLOOKUP('CDO Param'!H$12,$C$4:$E$1004,$A83,FALSE) + SQRT(1-Correlation)*L83</f>
        <v>-0.14767256138523072</v>
      </c>
      <c r="AT83">
        <f>SQRT(Correlation)*$F83 + SQRT('CDO Param'!I$17 - Correlation)*HLOOKUP('CDO Param'!I$12,$C$4:$E$1004,$A83,FALSE) + SQRT(1-Correlation)*M83</f>
        <v>-0.16710151152549602</v>
      </c>
      <c r="AU83">
        <f>SQRT(Correlation)*$F83 + SQRT('CDO Param'!J$17 - Correlation)*HLOOKUP('CDO Param'!J$12,$C$4:$E$1004,$A83,FALSE) + SQRT(1-Correlation)*N83</f>
        <v>-1.0576753107826677</v>
      </c>
      <c r="AV83">
        <f>SQRT(Correlation)*$F83 + SQRT('CDO Param'!K$17 - Correlation)*HLOOKUP('CDO Param'!K$12,$C$4:$E$1004,$A83,FALSE) + SQRT(1-Correlation)*O83</f>
        <v>-1.1995545961201026</v>
      </c>
      <c r="AW83">
        <f>SQRT(Correlation)*$F83 + SQRT('CDO Param'!L$17 - Correlation)*HLOOKUP('CDO Param'!L$12,$C$4:$E$1004,$A83,FALSE) + SQRT(1-Correlation)*P83</f>
        <v>0.26015006145424124</v>
      </c>
      <c r="AY83" s="3">
        <f>IF(AN83&lt;'CDO Param'!C$13,1,0)</f>
        <v>0</v>
      </c>
      <c r="AZ83" s="3">
        <f>IF(AO83&lt;'CDO Param'!D$13,1,0)</f>
        <v>0</v>
      </c>
      <c r="BA83" s="3">
        <f>IF(AP83&lt;'CDO Param'!E$13,1,0)</f>
        <v>0</v>
      </c>
      <c r="BB83" s="3">
        <f>IF(AQ83&lt;'CDO Param'!F$13,1,0)</f>
        <v>0</v>
      </c>
      <c r="BC83" s="3">
        <f>IF(AR83&lt;'CDO Param'!G$13,1,0)</f>
        <v>0</v>
      </c>
      <c r="BD83" s="3">
        <f>IF(AS83&lt;'CDO Param'!H$13,1,0)</f>
        <v>0</v>
      </c>
      <c r="BE83" s="3">
        <f>IF(AT83&lt;'CDO Param'!I$13,1,0)</f>
        <v>0</v>
      </c>
      <c r="BF83" s="3">
        <f>IF(AU83&lt;'CDO Param'!J$13,1,0)</f>
        <v>0</v>
      </c>
      <c r="BG83" s="3">
        <f>IF(AV83&lt;'CDO Param'!K$13,1,0)</f>
        <v>0</v>
      </c>
      <c r="BH83" s="3">
        <f>IF(AW83&lt;'CDO Param'!L$13,1,0)</f>
        <v>0</v>
      </c>
      <c r="BJ83" s="37">
        <f>AY83*'CDO Param'!C$6*AC83</f>
        <v>0</v>
      </c>
      <c r="BK83" s="37">
        <f>AZ83*'CDO Param'!D$6*AD83</f>
        <v>0</v>
      </c>
      <c r="BL83" s="37">
        <f>BA83*'CDO Param'!E$6*AE83</f>
        <v>0</v>
      </c>
      <c r="BM83" s="37">
        <f>BB83*'CDO Param'!F$6*AF83</f>
        <v>0</v>
      </c>
      <c r="BN83" s="37">
        <f>BC83*'CDO Param'!G$6*AG83</f>
        <v>0</v>
      </c>
      <c r="BO83" s="37">
        <f>BD83*'CDO Param'!H$6*AH83</f>
        <v>0</v>
      </c>
      <c r="BP83" s="37">
        <f>BE83*'CDO Param'!I$6*AI83</f>
        <v>0</v>
      </c>
      <c r="BQ83" s="37">
        <f>BF83*'CDO Param'!J$6*AJ83</f>
        <v>0</v>
      </c>
      <c r="BR83" s="37">
        <f>BG83*'CDO Param'!K$6*AK83</f>
        <v>0</v>
      </c>
      <c r="BS83" s="37">
        <f>BH83*'CDO Param'!L$6*AL83</f>
        <v>0</v>
      </c>
      <c r="BU83" s="38">
        <f t="shared" si="25"/>
        <v>0</v>
      </c>
      <c r="CE83" s="5">
        <f>BU83/'CDO Param'!$M$6</f>
        <v>0</v>
      </c>
      <c r="CF83" s="5">
        <f t="shared" si="26"/>
        <v>0</v>
      </c>
      <c r="CG83" s="5">
        <f t="shared" si="27"/>
        <v>0</v>
      </c>
    </row>
    <row r="84" spans="1:85" x14ac:dyDescent="0.2">
      <c r="A84" s="3">
        <v>81</v>
      </c>
      <c r="B84" s="3">
        <v>80</v>
      </c>
      <c r="C84">
        <v>-0.22012045519659296</v>
      </c>
      <c r="D84">
        <v>-0.49857590056490153</v>
      </c>
      <c r="E84">
        <v>-2.0994684746256098</v>
      </c>
      <c r="F84">
        <v>-0.20408833734109066</v>
      </c>
      <c r="G84">
        <v>5.4776592151029035E-2</v>
      </c>
      <c r="H84">
        <v>0.24776454665698111</v>
      </c>
      <c r="I84">
        <v>1.4700253814226016</v>
      </c>
      <c r="J84">
        <v>-0.15322029867093079</v>
      </c>
      <c r="K84">
        <v>-0.97682459454517812</v>
      </c>
      <c r="L84">
        <v>1.0806775208038744</v>
      </c>
      <c r="M84">
        <v>-0.35890820981876459</v>
      </c>
      <c r="N84">
        <v>0.51406004786258563</v>
      </c>
      <c r="O84">
        <v>-0.47953562898328528</v>
      </c>
      <c r="P84">
        <v>-0.53391090659715701</v>
      </c>
      <c r="R84" s="33">
        <v>0.36145199945264123</v>
      </c>
      <c r="S84" s="33">
        <v>0.92375480054121217</v>
      </c>
      <c r="T84" s="33">
        <v>0.5469326961538441</v>
      </c>
      <c r="U84" s="33">
        <v>0.29782425765778137</v>
      </c>
      <c r="V84" s="33">
        <v>0.53229845433137313</v>
      </c>
      <c r="W84" s="33">
        <v>0.34012194738729018</v>
      </c>
      <c r="X84" s="33">
        <v>0.42956973818576416</v>
      </c>
      <c r="Y84" s="33">
        <v>0.77858968813837959</v>
      </c>
      <c r="Z84" s="33">
        <v>0.75688854174543574</v>
      </c>
      <c r="AA84" s="33">
        <v>2.5721115537789239E-2</v>
      </c>
      <c r="AC84" s="36">
        <f t="shared" si="15"/>
        <v>0.27496812841659907</v>
      </c>
      <c r="AD84" s="36">
        <f t="shared" si="16"/>
        <v>0.99030298554635698</v>
      </c>
      <c r="AE84" s="36">
        <f t="shared" si="17"/>
        <v>0.57899865430267483</v>
      </c>
      <c r="AF84" s="36">
        <f t="shared" si="18"/>
        <v>0.1862783744276591</v>
      </c>
      <c r="AG84" s="36">
        <f t="shared" si="19"/>
        <v>0.55449820056247812</v>
      </c>
      <c r="AH84" s="36">
        <f t="shared" si="20"/>
        <v>0.24377789776126013</v>
      </c>
      <c r="AI84" s="36">
        <f t="shared" si="21"/>
        <v>0.38213344605019411</v>
      </c>
      <c r="AJ84" s="36">
        <f t="shared" si="22"/>
        <v>0.90000606177261155</v>
      </c>
      <c r="AK84" s="36">
        <f t="shared" si="23"/>
        <v>0.87802771257294721</v>
      </c>
      <c r="AL84" s="36">
        <f t="shared" si="24"/>
        <v>8.6972274962165085E-4</v>
      </c>
      <c r="AN84">
        <f>SQRT(Correlation)*$F84 + SQRT('CDO Param'!C$17 - Correlation)*HLOOKUP('CDO Param'!C$12,$C$4:$E$1004,$A84,FALSE) + SQRT(1-Correlation)*G84</f>
        <v>-8.3082040934784135E-2</v>
      </c>
      <c r="AO84">
        <f>SQRT(Correlation)*$F84 + SQRT('CDO Param'!D$17 - Correlation)*HLOOKUP('CDO Param'!D$12,$C$4:$E$1004,$A84,FALSE) + SQRT(1-Correlation)*H84</f>
        <v>0.10000240822994499</v>
      </c>
      <c r="AP84">
        <f>SQRT(Correlation)*$F84 + SQRT('CDO Param'!E$17 - Correlation)*HLOOKUP('CDO Param'!E$12,$C$4:$E$1004,$A84,FALSE) + SQRT(1-Correlation)*I84</f>
        <v>1.2718117297856422</v>
      </c>
      <c r="AQ84">
        <f>SQRT(Correlation)*$F84 + SQRT('CDO Param'!F$17 - Correlation)*HLOOKUP('CDO Param'!F$12,$C$4:$E$1004,$A84,FALSE) + SQRT(1-Correlation)*J84</f>
        <v>-0.67935135984695283</v>
      </c>
      <c r="AR84">
        <f>SQRT(Correlation)*$F84 + SQRT('CDO Param'!G$17 - Correlation)*HLOOKUP('CDO Param'!G$12,$C$4:$E$1004,$A84,FALSE) + SQRT(1-Correlation)*K84</f>
        <v>-1.4606909995455051</v>
      </c>
      <c r="AS84">
        <f>SQRT(Correlation)*$F84 + SQRT('CDO Param'!H$17 - Correlation)*HLOOKUP('CDO Param'!H$12,$C$4:$E$1004,$A84,FALSE) + SQRT(1-Correlation)*L84</f>
        <v>0.89017303553268201</v>
      </c>
      <c r="AT84">
        <f>SQRT(Correlation)*$F84 + SQRT('CDO Param'!I$17 - Correlation)*HLOOKUP('CDO Param'!I$12,$C$4:$E$1004,$A84,FALSE) + SQRT(1-Correlation)*M84</f>
        <v>-0.87448404576380079</v>
      </c>
      <c r="AU84">
        <f>SQRT(Correlation)*$F84 + SQRT('CDO Param'!J$17 - Correlation)*HLOOKUP('CDO Param'!J$12,$C$4:$E$1004,$A84,FALSE) + SQRT(1-Correlation)*N84</f>
        <v>0.36490338432196678</v>
      </c>
      <c r="AV84">
        <f>SQRT(Correlation)*$F84 + SQRT('CDO Param'!K$17 - Correlation)*HLOOKUP('CDO Param'!K$12,$C$4:$E$1004,$A84,FALSE) + SQRT(1-Correlation)*O84</f>
        <v>-0.57770423931690662</v>
      </c>
      <c r="AW84">
        <f>SQRT(Correlation)*$F84 + SQRT('CDO Param'!L$17 - Correlation)*HLOOKUP('CDO Param'!L$12,$C$4:$E$1004,$A84,FALSE) + SQRT(1-Correlation)*P84</f>
        <v>-0.62928915701604671</v>
      </c>
      <c r="AY84" s="3">
        <f>IF(AN84&lt;'CDO Param'!C$13,1,0)</f>
        <v>0</v>
      </c>
      <c r="AZ84" s="3">
        <f>IF(AO84&lt;'CDO Param'!D$13,1,0)</f>
        <v>0</v>
      </c>
      <c r="BA84" s="3">
        <f>IF(AP84&lt;'CDO Param'!E$13,1,0)</f>
        <v>0</v>
      </c>
      <c r="BB84" s="3">
        <f>IF(AQ84&lt;'CDO Param'!F$13,1,0)</f>
        <v>0</v>
      </c>
      <c r="BC84" s="3">
        <f>IF(AR84&lt;'CDO Param'!G$13,1,0)</f>
        <v>1</v>
      </c>
      <c r="BD84" s="3">
        <f>IF(AS84&lt;'CDO Param'!H$13,1,0)</f>
        <v>0</v>
      </c>
      <c r="BE84" s="3">
        <f>IF(AT84&lt;'CDO Param'!I$13,1,0)</f>
        <v>0</v>
      </c>
      <c r="BF84" s="3">
        <f>IF(AU84&lt;'CDO Param'!J$13,1,0)</f>
        <v>0</v>
      </c>
      <c r="BG84" s="3">
        <f>IF(AV84&lt;'CDO Param'!K$13,1,0)</f>
        <v>0</v>
      </c>
      <c r="BH84" s="3">
        <f>IF(AW84&lt;'CDO Param'!L$13,1,0)</f>
        <v>0</v>
      </c>
      <c r="BJ84" s="37">
        <f>AY84*'CDO Param'!C$6*AC84</f>
        <v>0</v>
      </c>
      <c r="BK84" s="37">
        <f>AZ84*'CDO Param'!D$6*AD84</f>
        <v>0</v>
      </c>
      <c r="BL84" s="37">
        <f>BA84*'CDO Param'!E$6*AE84</f>
        <v>0</v>
      </c>
      <c r="BM84" s="37">
        <f>BB84*'CDO Param'!F$6*AF84</f>
        <v>0</v>
      </c>
      <c r="BN84" s="37">
        <f>BC84*'CDO Param'!G$6*AG84</f>
        <v>5544.9820056247809</v>
      </c>
      <c r="BO84" s="37">
        <f>BD84*'CDO Param'!H$6*AH84</f>
        <v>0</v>
      </c>
      <c r="BP84" s="37">
        <f>BE84*'CDO Param'!I$6*AI84</f>
        <v>0</v>
      </c>
      <c r="BQ84" s="37">
        <f>BF84*'CDO Param'!J$6*AJ84</f>
        <v>0</v>
      </c>
      <c r="BR84" s="37">
        <f>BG84*'CDO Param'!K$6*AK84</f>
        <v>0</v>
      </c>
      <c r="BS84" s="37">
        <f>BH84*'CDO Param'!L$6*AL84</f>
        <v>0</v>
      </c>
      <c r="BU84" s="38">
        <f t="shared" si="25"/>
        <v>5544.9820056247809</v>
      </c>
      <c r="CE84" s="5">
        <f>BU84/'CDO Param'!$M$6</f>
        <v>5.7760229225258135E-2</v>
      </c>
      <c r="CF84" s="5">
        <f t="shared" si="26"/>
        <v>7.760229225258132E-3</v>
      </c>
      <c r="CG84" s="5">
        <f t="shared" si="27"/>
        <v>0.38801146126290659</v>
      </c>
    </row>
    <row r="85" spans="1:85" x14ac:dyDescent="0.2">
      <c r="A85" s="3">
        <v>82</v>
      </c>
      <c r="B85" s="3">
        <v>81</v>
      </c>
      <c r="C85">
        <v>0.42188730731140822</v>
      </c>
      <c r="D85">
        <v>0.35479160942486487</v>
      </c>
      <c r="E85">
        <v>-0.24887981453503016</v>
      </c>
      <c r="F85">
        <v>0.11541146704985294</v>
      </c>
      <c r="G85">
        <v>0.31419631341123022</v>
      </c>
      <c r="H85">
        <v>-1.7497450244263746</v>
      </c>
      <c r="I85">
        <v>0.36620122045860626</v>
      </c>
      <c r="J85">
        <v>-1.2944815352966543</v>
      </c>
      <c r="K85">
        <v>1.1605379768298008</v>
      </c>
      <c r="L85">
        <v>-0.96344820121885277</v>
      </c>
      <c r="M85">
        <v>1.1922702469746582</v>
      </c>
      <c r="N85">
        <v>0.46195054892450571</v>
      </c>
      <c r="O85">
        <v>-0.98562850325834006</v>
      </c>
      <c r="P85">
        <v>-0.29990815164637752</v>
      </c>
      <c r="R85" s="33">
        <v>0.29478884362372981</v>
      </c>
      <c r="S85" s="33">
        <v>0.51609478402700959</v>
      </c>
      <c r="T85" s="33">
        <v>5.0351419509552147E-3</v>
      </c>
      <c r="U85" s="33">
        <v>0.62563076970429665</v>
      </c>
      <c r="V85" s="33">
        <v>0.97634642011315864</v>
      </c>
      <c r="W85" s="33">
        <v>0.45428284185672313</v>
      </c>
      <c r="X85" s="33">
        <v>0.13172308594534318</v>
      </c>
      <c r="Y85" s="33">
        <v>0.86990548338271001</v>
      </c>
      <c r="Z85" s="33">
        <v>0.50145921320722397</v>
      </c>
      <c r="AA85" s="33">
        <v>2.4996373814063323E-2</v>
      </c>
      <c r="AC85" s="36">
        <f t="shared" si="15"/>
        <v>0.18239763742077009</v>
      </c>
      <c r="AD85" s="36">
        <f t="shared" si="16"/>
        <v>0.52720193448461927</v>
      </c>
      <c r="AE85" s="36">
        <f t="shared" si="17"/>
        <v>2.3204330015995366E-5</v>
      </c>
      <c r="AF85" s="36">
        <f t="shared" si="18"/>
        <v>0.70552071138219341</v>
      </c>
      <c r="AG85" s="36">
        <f t="shared" si="19"/>
        <v>0.99927800860327742</v>
      </c>
      <c r="AH85" s="36">
        <f t="shared" si="20"/>
        <v>0.42302919756527624</v>
      </c>
      <c r="AI85" s="36">
        <f t="shared" si="21"/>
        <v>3.2396942075311567E-2</v>
      </c>
      <c r="AJ85" s="36">
        <f t="shared" si="22"/>
        <v>0.96847574376440404</v>
      </c>
      <c r="AK85" s="36">
        <f t="shared" si="23"/>
        <v>0.50246755800269205</v>
      </c>
      <c r="AL85" s="36">
        <f t="shared" si="24"/>
        <v>8.1621707035670597E-4</v>
      </c>
      <c r="AN85">
        <f>SQRT(Correlation)*$F85 + SQRT('CDO Param'!C$17 - Correlation)*HLOOKUP('CDO Param'!C$12,$C$4:$E$1004,$A85,FALSE) + SQRT(1-Correlation)*G85</f>
        <v>0.38474421582666185</v>
      </c>
      <c r="AO85">
        <f>SQRT(Correlation)*$F85 + SQRT('CDO Param'!D$17 - Correlation)*HLOOKUP('CDO Param'!D$12,$C$4:$E$1004,$A85,FALSE) + SQRT(1-Correlation)*H85</f>
        <v>-1.5732824595359067</v>
      </c>
      <c r="AP85">
        <f>SQRT(Correlation)*$F85 + SQRT('CDO Param'!E$17 - Correlation)*HLOOKUP('CDO Param'!E$12,$C$4:$E$1004,$A85,FALSE) + SQRT(1-Correlation)*I85</f>
        <v>0.4955261816167616</v>
      </c>
      <c r="AQ85">
        <f>SQRT(Correlation)*$F85 + SQRT('CDO Param'!F$17 - Correlation)*HLOOKUP('CDO Param'!F$12,$C$4:$E$1004,$A85,FALSE) + SQRT(1-Correlation)*J85</f>
        <v>-1.2472079201256083</v>
      </c>
      <c r="AR85">
        <f>SQRT(Correlation)*$F85 + SQRT('CDO Param'!G$17 - Correlation)*HLOOKUP('CDO Param'!G$12,$C$4:$E$1004,$A85,FALSE) + SQRT(1-Correlation)*K85</f>
        <v>1.0818280874168802</v>
      </c>
      <c r="AS85">
        <f>SQRT(Correlation)*$F85 + SQRT('CDO Param'!H$17 - Correlation)*HLOOKUP('CDO Param'!H$12,$C$4:$E$1004,$A85,FALSE) + SQRT(1-Correlation)*L85</f>
        <v>-0.82733579604875318</v>
      </c>
      <c r="AT85">
        <f>SQRT(Correlation)*$F85 + SQRT('CDO Param'!I$17 - Correlation)*HLOOKUP('CDO Param'!I$12,$C$4:$E$1004,$A85,FALSE) + SQRT(1-Correlation)*M85</f>
        <v>1.1119319621125334</v>
      </c>
      <c r="AU85">
        <f>SQRT(Correlation)*$F85 + SQRT('CDO Param'!J$17 - Correlation)*HLOOKUP('CDO Param'!J$12,$C$4:$E$1004,$A85,FALSE) + SQRT(1-Correlation)*N85</f>
        <v>0.58636197033191295</v>
      </c>
      <c r="AV85">
        <f>SQRT(Correlation)*$F85 + SQRT('CDO Param'!K$17 - Correlation)*HLOOKUP('CDO Param'!K$12,$C$4:$E$1004,$A85,FALSE) + SQRT(1-Correlation)*O85</f>
        <v>-0.78693209908174588</v>
      </c>
      <c r="AW85">
        <f>SQRT(Correlation)*$F85 + SQRT('CDO Param'!L$17 - Correlation)*HLOOKUP('CDO Param'!L$12,$C$4:$E$1004,$A85,FALSE) + SQRT(1-Correlation)*P85</f>
        <v>-0.13640065437415133</v>
      </c>
      <c r="AY85" s="3">
        <f>IF(AN85&lt;'CDO Param'!C$13,1,0)</f>
        <v>0</v>
      </c>
      <c r="AZ85" s="3">
        <f>IF(AO85&lt;'CDO Param'!D$13,1,0)</f>
        <v>0</v>
      </c>
      <c r="BA85" s="3">
        <f>IF(AP85&lt;'CDO Param'!E$13,1,0)</f>
        <v>0</v>
      </c>
      <c r="BB85" s="3">
        <f>IF(AQ85&lt;'CDO Param'!F$13,1,0)</f>
        <v>0</v>
      </c>
      <c r="BC85" s="3">
        <f>IF(AR85&lt;'CDO Param'!G$13,1,0)</f>
        <v>0</v>
      </c>
      <c r="BD85" s="3">
        <f>IF(AS85&lt;'CDO Param'!H$13,1,0)</f>
        <v>0</v>
      </c>
      <c r="BE85" s="3">
        <f>IF(AT85&lt;'CDO Param'!I$13,1,0)</f>
        <v>0</v>
      </c>
      <c r="BF85" s="3">
        <f>IF(AU85&lt;'CDO Param'!J$13,1,0)</f>
        <v>0</v>
      </c>
      <c r="BG85" s="3">
        <f>IF(AV85&lt;'CDO Param'!K$13,1,0)</f>
        <v>0</v>
      </c>
      <c r="BH85" s="3">
        <f>IF(AW85&lt;'CDO Param'!L$13,1,0)</f>
        <v>0</v>
      </c>
      <c r="BJ85" s="37">
        <f>AY85*'CDO Param'!C$6*AC85</f>
        <v>0</v>
      </c>
      <c r="BK85" s="37">
        <f>AZ85*'CDO Param'!D$6*AD85</f>
        <v>0</v>
      </c>
      <c r="BL85" s="37">
        <f>BA85*'CDO Param'!E$6*AE85</f>
        <v>0</v>
      </c>
      <c r="BM85" s="37">
        <f>BB85*'CDO Param'!F$6*AF85</f>
        <v>0</v>
      </c>
      <c r="BN85" s="37">
        <f>BC85*'CDO Param'!G$6*AG85</f>
        <v>0</v>
      </c>
      <c r="BO85" s="37">
        <f>BD85*'CDO Param'!H$6*AH85</f>
        <v>0</v>
      </c>
      <c r="BP85" s="37">
        <f>BE85*'CDO Param'!I$6*AI85</f>
        <v>0</v>
      </c>
      <c r="BQ85" s="37">
        <f>BF85*'CDO Param'!J$6*AJ85</f>
        <v>0</v>
      </c>
      <c r="BR85" s="37">
        <f>BG85*'CDO Param'!K$6*AK85</f>
        <v>0</v>
      </c>
      <c r="BS85" s="37">
        <f>BH85*'CDO Param'!L$6*AL85</f>
        <v>0</v>
      </c>
      <c r="BU85" s="38">
        <f t="shared" si="25"/>
        <v>0</v>
      </c>
      <c r="CE85" s="5">
        <f>BU85/'CDO Param'!$M$6</f>
        <v>0</v>
      </c>
      <c r="CF85" s="5">
        <f t="shared" si="26"/>
        <v>0</v>
      </c>
      <c r="CG85" s="5">
        <f t="shared" si="27"/>
        <v>0</v>
      </c>
    </row>
    <row r="86" spans="1:85" x14ac:dyDescent="0.2">
      <c r="A86" s="3">
        <v>83</v>
      </c>
      <c r="B86" s="3">
        <v>82</v>
      </c>
      <c r="C86">
        <v>-0.36669234759756364</v>
      </c>
      <c r="D86">
        <v>0.93228436526260339</v>
      </c>
      <c r="E86">
        <v>0.75590833148453385</v>
      </c>
      <c r="F86">
        <v>0.94533106675953604</v>
      </c>
      <c r="G86">
        <v>-1.396406332787592</v>
      </c>
      <c r="H86">
        <v>-0.38862140172568616</v>
      </c>
      <c r="I86">
        <v>1.379003151669167</v>
      </c>
      <c r="J86">
        <v>-1.2478221833589487</v>
      </c>
      <c r="K86">
        <v>-0.38801204027549829</v>
      </c>
      <c r="L86">
        <v>0.53863686844124459</v>
      </c>
      <c r="M86">
        <v>0.79066580838116352</v>
      </c>
      <c r="N86">
        <v>0.61513901528087445</v>
      </c>
      <c r="O86">
        <v>-1.8684750102693215</v>
      </c>
      <c r="P86">
        <v>-9.5132008937071078E-2</v>
      </c>
      <c r="R86" s="33">
        <v>0.11405469296223236</v>
      </c>
      <c r="S86" s="33">
        <v>0.91722461623941764</v>
      </c>
      <c r="T86" s="33">
        <v>0.79412513589212907</v>
      </c>
      <c r="U86" s="33">
        <v>0.86115893901379725</v>
      </c>
      <c r="V86" s="33">
        <v>0.49828800489114972</v>
      </c>
      <c r="W86" s="33">
        <v>0.7264982055530409</v>
      </c>
      <c r="X86" s="33">
        <v>0.25534072995900209</v>
      </c>
      <c r="Y86" s="33">
        <v>0.51164842094837149</v>
      </c>
      <c r="Z86" s="33">
        <v>0.27501087927958501</v>
      </c>
      <c r="AA86" s="33">
        <v>0.107848051985655</v>
      </c>
      <c r="AC86" s="36">
        <f t="shared" si="15"/>
        <v>2.360403875803677E-2</v>
      </c>
      <c r="AD86" s="36">
        <f t="shared" si="16"/>
        <v>0.98836878522186922</v>
      </c>
      <c r="AE86" s="36">
        <f t="shared" si="17"/>
        <v>0.91443061870499476</v>
      </c>
      <c r="AF86" s="36">
        <f t="shared" si="18"/>
        <v>0.9636398995548392</v>
      </c>
      <c r="AG86" s="36">
        <f t="shared" si="19"/>
        <v>0.49710498773646228</v>
      </c>
      <c r="AH86" s="36">
        <f t="shared" si="20"/>
        <v>0.84381509897217133</v>
      </c>
      <c r="AI86" s="36">
        <f t="shared" si="21"/>
        <v>0.13526973342369791</v>
      </c>
      <c r="AJ86" s="36">
        <f t="shared" si="22"/>
        <v>0.51969219105368447</v>
      </c>
      <c r="AK86" s="36">
        <f t="shared" si="23"/>
        <v>0.15798397848523521</v>
      </c>
      <c r="AL86" s="36">
        <f t="shared" si="24"/>
        <v>2.0866185451000625E-2</v>
      </c>
      <c r="AN86">
        <f>SQRT(Correlation)*$F86 + SQRT('CDO Param'!C$17 - Correlation)*HLOOKUP('CDO Param'!C$12,$C$4:$E$1004,$A86,FALSE) + SQRT(1-Correlation)*G86</f>
        <v>-0.89396251448559716</v>
      </c>
      <c r="AO86">
        <f>SQRT(Correlation)*$F86 + SQRT('CDO Param'!D$17 - Correlation)*HLOOKUP('CDO Param'!D$12,$C$4:$E$1004,$A86,FALSE) + SQRT(1-Correlation)*H86</f>
        <v>6.2106217639821382E-2</v>
      </c>
      <c r="AP86">
        <f>SQRT(Correlation)*$F86 + SQRT('CDO Param'!E$17 - Correlation)*HLOOKUP('CDO Param'!E$12,$C$4:$E$1004,$A86,FALSE) + SQRT(1-Correlation)*I86</f>
        <v>1.5101595133938797</v>
      </c>
      <c r="AQ86">
        <f>SQRT(Correlation)*$F86 + SQRT('CDO Param'!F$17 - Correlation)*HLOOKUP('CDO Param'!F$12,$C$4:$E$1004,$A86,FALSE) + SQRT(1-Correlation)*J86</f>
        <v>-0.71582189150609188</v>
      </c>
      <c r="AR86">
        <f>SQRT(Correlation)*$F86 + SQRT('CDO Param'!G$17 - Correlation)*HLOOKUP('CDO Param'!G$12,$C$4:$E$1004,$A86,FALSE) + SQRT(1-Correlation)*K86</f>
        <v>9.9865630731600097E-2</v>
      </c>
      <c r="AS86">
        <f>SQRT(Correlation)*$F86 + SQRT('CDO Param'!H$17 - Correlation)*HLOOKUP('CDO Param'!H$12,$C$4:$E$1004,$A86,FALSE) + SQRT(1-Correlation)*L86</f>
        <v>0.94178065152639956</v>
      </c>
      <c r="AT86">
        <f>SQRT(Correlation)*$F86 + SQRT('CDO Param'!I$17 - Correlation)*HLOOKUP('CDO Param'!I$12,$C$4:$E$1004,$A86,FALSE) + SQRT(1-Correlation)*M86</f>
        <v>1.2180576195342863</v>
      </c>
      <c r="AU86">
        <f>SQRT(Correlation)*$F86 + SQRT('CDO Param'!J$17 - Correlation)*HLOOKUP('CDO Param'!J$12,$C$4:$E$1004,$A86,FALSE) + SQRT(1-Correlation)*N86</f>
        <v>0.78549436522252702</v>
      </c>
      <c r="AV86">
        <f>SQRT(Correlation)*$F86 + SQRT('CDO Param'!K$17 - Correlation)*HLOOKUP('CDO Param'!K$12,$C$4:$E$1004,$A86,FALSE) + SQRT(1-Correlation)*O86</f>
        <v>-1.570668779620946</v>
      </c>
      <c r="AW86">
        <f>SQRT(Correlation)*$F86 + SQRT('CDO Param'!L$17 - Correlation)*HLOOKUP('CDO Param'!L$12,$C$4:$E$1004,$A86,FALSE) + SQRT(1-Correlation)*P86</f>
        <v>0.11167210745773015</v>
      </c>
      <c r="AY86" s="3">
        <f>IF(AN86&lt;'CDO Param'!C$13,1,0)</f>
        <v>0</v>
      </c>
      <c r="AZ86" s="3">
        <f>IF(AO86&lt;'CDO Param'!D$13,1,0)</f>
        <v>0</v>
      </c>
      <c r="BA86" s="3">
        <f>IF(AP86&lt;'CDO Param'!E$13,1,0)</f>
        <v>0</v>
      </c>
      <c r="BB86" s="3">
        <f>IF(AQ86&lt;'CDO Param'!F$13,1,0)</f>
        <v>0</v>
      </c>
      <c r="BC86" s="3">
        <f>IF(AR86&lt;'CDO Param'!G$13,1,0)</f>
        <v>0</v>
      </c>
      <c r="BD86" s="3">
        <f>IF(AS86&lt;'CDO Param'!H$13,1,0)</f>
        <v>0</v>
      </c>
      <c r="BE86" s="3">
        <f>IF(AT86&lt;'CDO Param'!I$13,1,0)</f>
        <v>0</v>
      </c>
      <c r="BF86" s="3">
        <f>IF(AU86&lt;'CDO Param'!J$13,1,0)</f>
        <v>0</v>
      </c>
      <c r="BG86" s="3">
        <f>IF(AV86&lt;'CDO Param'!K$13,1,0)</f>
        <v>0</v>
      </c>
      <c r="BH86" s="3">
        <f>IF(AW86&lt;'CDO Param'!L$13,1,0)</f>
        <v>0</v>
      </c>
      <c r="BJ86" s="37">
        <f>AY86*'CDO Param'!C$6*AC86</f>
        <v>0</v>
      </c>
      <c r="BK86" s="37">
        <f>AZ86*'CDO Param'!D$6*AD86</f>
        <v>0</v>
      </c>
      <c r="BL86" s="37">
        <f>BA86*'CDO Param'!E$6*AE86</f>
        <v>0</v>
      </c>
      <c r="BM86" s="37">
        <f>BB86*'CDO Param'!F$6*AF86</f>
        <v>0</v>
      </c>
      <c r="BN86" s="37">
        <f>BC86*'CDO Param'!G$6*AG86</f>
        <v>0</v>
      </c>
      <c r="BO86" s="37">
        <f>BD86*'CDO Param'!H$6*AH86</f>
        <v>0</v>
      </c>
      <c r="BP86" s="37">
        <f>BE86*'CDO Param'!I$6*AI86</f>
        <v>0</v>
      </c>
      <c r="BQ86" s="37">
        <f>BF86*'CDO Param'!J$6*AJ86</f>
        <v>0</v>
      </c>
      <c r="BR86" s="37">
        <f>BG86*'CDO Param'!K$6*AK86</f>
        <v>0</v>
      </c>
      <c r="BS86" s="37">
        <f>BH86*'CDO Param'!L$6*AL86</f>
        <v>0</v>
      </c>
      <c r="BU86" s="38">
        <f t="shared" si="25"/>
        <v>0</v>
      </c>
      <c r="CE86" s="5">
        <f>BU86/'CDO Param'!$M$6</f>
        <v>0</v>
      </c>
      <c r="CF86" s="5">
        <f t="shared" si="26"/>
        <v>0</v>
      </c>
      <c r="CG86" s="5">
        <f t="shared" si="27"/>
        <v>0</v>
      </c>
    </row>
    <row r="87" spans="1:85" x14ac:dyDescent="0.2">
      <c r="A87" s="3">
        <v>84</v>
      </c>
      <c r="B87" s="3">
        <v>83</v>
      </c>
      <c r="C87">
        <v>0.24088194550131448</v>
      </c>
      <c r="D87">
        <v>1.357534529233817</v>
      </c>
      <c r="E87">
        <v>0.39065412238414865</v>
      </c>
      <c r="F87">
        <v>-1.1296310731268022</v>
      </c>
      <c r="G87">
        <v>-0.22178483050083742</v>
      </c>
      <c r="H87">
        <v>8.3518898463808E-2</v>
      </c>
      <c r="I87">
        <v>1.0365192792960443</v>
      </c>
      <c r="J87">
        <v>-0.56073531595757231</v>
      </c>
      <c r="K87">
        <v>0.95052428150665946</v>
      </c>
      <c r="L87">
        <v>-0.52300947572803125</v>
      </c>
      <c r="M87">
        <v>-0.7259927770064678</v>
      </c>
      <c r="N87">
        <v>3.8737653085263446E-2</v>
      </c>
      <c r="O87">
        <v>-0.95820041678962298</v>
      </c>
      <c r="P87">
        <v>-1.5523210095125251</v>
      </c>
      <c r="R87" s="33">
        <v>0.60220972290365482</v>
      </c>
      <c r="S87" s="33">
        <v>0.33881284172591419</v>
      </c>
      <c r="T87" s="33">
        <v>0.4274308874399545</v>
      </c>
      <c r="U87" s="33">
        <v>0.8309252033154132</v>
      </c>
      <c r="V87" s="33">
        <v>0.35989212214941724</v>
      </c>
      <c r="W87" s="33">
        <v>0.70689696525544721</v>
      </c>
      <c r="X87" s="33">
        <v>0.81729504830077992</v>
      </c>
      <c r="Y87" s="33">
        <v>0.27787679120799375</v>
      </c>
      <c r="Z87" s="33">
        <v>0.27522983275131779</v>
      </c>
      <c r="AA87" s="33">
        <v>0.78779905139831785</v>
      </c>
      <c r="AC87" s="36">
        <f t="shared" si="15"/>
        <v>0.66909124157199218</v>
      </c>
      <c r="AD87" s="36">
        <f t="shared" si="16"/>
        <v>0.24190834005365702</v>
      </c>
      <c r="AE87" s="36">
        <f t="shared" si="17"/>
        <v>0.37863196191203052</v>
      </c>
      <c r="AF87" s="36">
        <f t="shared" si="18"/>
        <v>0.94409817971731569</v>
      </c>
      <c r="AG87" s="36">
        <f t="shared" si="19"/>
        <v>0.27264247374724898</v>
      </c>
      <c r="AH87" s="36">
        <f t="shared" si="20"/>
        <v>0.81974256888818098</v>
      </c>
      <c r="AI87" s="36">
        <f t="shared" si="21"/>
        <v>0.93385708733583406</v>
      </c>
      <c r="AJ87" s="36">
        <f t="shared" si="22"/>
        <v>0.16142591241576149</v>
      </c>
      <c r="AK87" s="36">
        <f t="shared" si="23"/>
        <v>0.15824577231818068</v>
      </c>
      <c r="AL87" s="36">
        <f t="shared" si="24"/>
        <v>0.90869085115714299</v>
      </c>
      <c r="AN87">
        <f>SQRT(Correlation)*$F87 + SQRT('CDO Param'!C$17 - Correlation)*HLOOKUP('CDO Param'!C$12,$C$4:$E$1004,$A87,FALSE) + SQRT(1-Correlation)*G87</f>
        <v>-0.37563990087197674</v>
      </c>
      <c r="AO87">
        <f>SQRT(Correlation)*$F87 + SQRT('CDO Param'!D$17 - Correlation)*HLOOKUP('CDO Param'!D$12,$C$4:$E$1004,$A87,FALSE) + SQRT(1-Correlation)*H87</f>
        <v>-8.6003352370676758E-2</v>
      </c>
      <c r="AP87">
        <f>SQRT(Correlation)*$F87 + SQRT('CDO Param'!E$17 - Correlation)*HLOOKUP('CDO Param'!E$12,$C$4:$E$1004,$A87,FALSE) + SQRT(1-Correlation)*I87</f>
        <v>0.68983919000961014</v>
      </c>
      <c r="AQ87">
        <f>SQRT(Correlation)*$F87 + SQRT('CDO Param'!F$17 - Correlation)*HLOOKUP('CDO Param'!F$12,$C$4:$E$1004,$A87,FALSE) + SQRT(1-Correlation)*J87</f>
        <v>-0.80182802221997074</v>
      </c>
      <c r="AR87">
        <f>SQRT(Correlation)*$F87 + SQRT('CDO Param'!G$17 - Correlation)*HLOOKUP('CDO Param'!G$12,$C$4:$E$1004,$A87,FALSE) + SQRT(1-Correlation)*K87</f>
        <v>0.63187871691288855</v>
      </c>
      <c r="AS87">
        <f>SQRT(Correlation)*$F87 + SQRT('CDO Param'!H$17 - Correlation)*HLOOKUP('CDO Param'!H$12,$C$4:$E$1004,$A87,FALSE) + SQRT(1-Correlation)*L87</f>
        <v>-0.66140669076020697</v>
      </c>
      <c r="AT87">
        <f>SQRT(Correlation)*$F87 + SQRT('CDO Param'!I$17 - Correlation)*HLOOKUP('CDO Param'!I$12,$C$4:$E$1004,$A87,FALSE) + SQRT(1-Correlation)*M87</f>
        <v>-0.95860501539529119</v>
      </c>
      <c r="AU87">
        <f>SQRT(Correlation)*$F87 + SQRT('CDO Param'!J$17 - Correlation)*HLOOKUP('CDO Param'!J$12,$C$4:$E$1004,$A87,FALSE) + SQRT(1-Correlation)*N87</f>
        <v>-0.25673957387823837</v>
      </c>
      <c r="AV87">
        <f>SQRT(Correlation)*$F87 + SQRT('CDO Param'!K$17 - Correlation)*HLOOKUP('CDO Param'!K$12,$C$4:$E$1004,$A87,FALSE) + SQRT(1-Correlation)*O87</f>
        <v>-1.2025180699592593</v>
      </c>
      <c r="AW87">
        <f>SQRT(Correlation)*$F87 + SQRT('CDO Param'!L$17 - Correlation)*HLOOKUP('CDO Param'!L$12,$C$4:$E$1004,$A87,FALSE) + SQRT(1-Correlation)*P87</f>
        <v>-1.766150353303348</v>
      </c>
      <c r="AY87" s="3">
        <f>IF(AN87&lt;'CDO Param'!C$13,1,0)</f>
        <v>0</v>
      </c>
      <c r="AZ87" s="3">
        <f>IF(AO87&lt;'CDO Param'!D$13,1,0)</f>
        <v>0</v>
      </c>
      <c r="BA87" s="3">
        <f>IF(AP87&lt;'CDO Param'!E$13,1,0)</f>
        <v>0</v>
      </c>
      <c r="BB87" s="3">
        <f>IF(AQ87&lt;'CDO Param'!F$13,1,0)</f>
        <v>0</v>
      </c>
      <c r="BC87" s="3">
        <f>IF(AR87&lt;'CDO Param'!G$13,1,0)</f>
        <v>0</v>
      </c>
      <c r="BD87" s="3">
        <f>IF(AS87&lt;'CDO Param'!H$13,1,0)</f>
        <v>0</v>
      </c>
      <c r="BE87" s="3">
        <f>IF(AT87&lt;'CDO Param'!I$13,1,0)</f>
        <v>0</v>
      </c>
      <c r="BF87" s="3">
        <f>IF(AU87&lt;'CDO Param'!J$13,1,0)</f>
        <v>0</v>
      </c>
      <c r="BG87" s="3">
        <f>IF(AV87&lt;'CDO Param'!K$13,1,0)</f>
        <v>0</v>
      </c>
      <c r="BH87" s="3">
        <f>IF(AW87&lt;'CDO Param'!L$13,1,0)</f>
        <v>1</v>
      </c>
      <c r="BJ87" s="37">
        <f>AY87*'CDO Param'!C$6*AC87</f>
        <v>0</v>
      </c>
      <c r="BK87" s="37">
        <f>AZ87*'CDO Param'!D$6*AD87</f>
        <v>0</v>
      </c>
      <c r="BL87" s="37">
        <f>BA87*'CDO Param'!E$6*AE87</f>
        <v>0</v>
      </c>
      <c r="BM87" s="37">
        <f>BB87*'CDO Param'!F$6*AF87</f>
        <v>0</v>
      </c>
      <c r="BN87" s="37">
        <f>BC87*'CDO Param'!G$6*AG87</f>
        <v>0</v>
      </c>
      <c r="BO87" s="37">
        <f>BD87*'CDO Param'!H$6*AH87</f>
        <v>0</v>
      </c>
      <c r="BP87" s="37">
        <f>BE87*'CDO Param'!I$6*AI87</f>
        <v>0</v>
      </c>
      <c r="BQ87" s="37">
        <f>BF87*'CDO Param'!J$6*AJ87</f>
        <v>0</v>
      </c>
      <c r="BR87" s="37">
        <f>BG87*'CDO Param'!K$6*AK87</f>
        <v>0</v>
      </c>
      <c r="BS87" s="37">
        <f>BH87*'CDO Param'!L$6*AL87</f>
        <v>9086.9085115714297</v>
      </c>
      <c r="BU87" s="38">
        <f t="shared" si="25"/>
        <v>9086.9085115714297</v>
      </c>
      <c r="CE87" s="5">
        <f>BU87/'CDO Param'!$M$6</f>
        <v>9.4655296995535723E-2</v>
      </c>
      <c r="CF87" s="5">
        <f t="shared" si="26"/>
        <v>0.02</v>
      </c>
      <c r="CG87" s="5">
        <f t="shared" si="27"/>
        <v>1</v>
      </c>
    </row>
    <row r="88" spans="1:85" x14ac:dyDescent="0.2">
      <c r="A88" s="3">
        <v>85</v>
      </c>
      <c r="B88" s="3">
        <v>84</v>
      </c>
      <c r="C88">
        <v>-0.41720568333403207</v>
      </c>
      <c r="D88">
        <v>0.57450279200566001</v>
      </c>
      <c r="E88">
        <v>0.65776930568972602</v>
      </c>
      <c r="F88">
        <v>-0.82891119745909236</v>
      </c>
      <c r="G88">
        <v>5.9676494856830686E-2</v>
      </c>
      <c r="H88">
        <v>-0.26433554012328386</v>
      </c>
      <c r="I88">
        <v>0.12254758985363878</v>
      </c>
      <c r="J88">
        <v>-1.1301654012640938</v>
      </c>
      <c r="K88">
        <v>5.0853259381256066E-2</v>
      </c>
      <c r="L88">
        <v>-0.45293063521967269</v>
      </c>
      <c r="M88">
        <v>-0.50089624892279971</v>
      </c>
      <c r="N88">
        <v>-0.56129692893591709</v>
      </c>
      <c r="O88">
        <v>0.28341560209810268</v>
      </c>
      <c r="P88">
        <v>0.43677459871105384</v>
      </c>
      <c r="R88" s="33">
        <v>0.53865685152758702</v>
      </c>
      <c r="S88" s="33">
        <v>0.20570362415430304</v>
      </c>
      <c r="T88" s="33">
        <v>0.26081116137132571</v>
      </c>
      <c r="U88" s="33">
        <v>0.45318916787076235</v>
      </c>
      <c r="V88" s="33">
        <v>0.75034440390316048</v>
      </c>
      <c r="W88" s="33">
        <v>3.8396400417385811E-2</v>
      </c>
      <c r="X88" s="33">
        <v>0.32830181500329719</v>
      </c>
      <c r="Y88" s="33">
        <v>0.76860476041613368</v>
      </c>
      <c r="Z88" s="33">
        <v>0.94020831395881632</v>
      </c>
      <c r="AA88" s="33">
        <v>8.1132705826839763E-2</v>
      </c>
      <c r="AC88" s="36">
        <f t="shared" si="15"/>
        <v>0.56516523103959126</v>
      </c>
      <c r="AD88" s="36">
        <f t="shared" si="16"/>
        <v>8.5416588370202121E-2</v>
      </c>
      <c r="AE88" s="36">
        <f t="shared" si="17"/>
        <v>0.14142495888206266</v>
      </c>
      <c r="AF88" s="36">
        <f t="shared" si="18"/>
        <v>0.4212045829704279</v>
      </c>
      <c r="AG88" s="36">
        <f t="shared" si="19"/>
        <v>0.87099217700828879</v>
      </c>
      <c r="AH88" s="36">
        <f t="shared" si="20"/>
        <v>2.1175968579447827E-3</v>
      </c>
      <c r="AI88" s="36">
        <f t="shared" si="21"/>
        <v>0.22709596593648973</v>
      </c>
      <c r="AJ88" s="36">
        <f t="shared" si="22"/>
        <v>0.89015468020809618</v>
      </c>
      <c r="AK88" s="36">
        <f t="shared" si="23"/>
        <v>0.99434147338077705</v>
      </c>
      <c r="AL88" s="36">
        <f t="shared" si="24"/>
        <v>1.112663713354725E-2</v>
      </c>
      <c r="AN88">
        <f>SQRT(Correlation)*$F88 + SQRT('CDO Param'!C$17 - Correlation)*HLOOKUP('CDO Param'!C$12,$C$4:$E$1004,$A88,FALSE) + SQRT(1-Correlation)*G88</f>
        <v>-0.12426367823439678</v>
      </c>
      <c r="AO88">
        <f>SQRT(Correlation)*$F88 + SQRT('CDO Param'!D$17 - Correlation)*HLOOKUP('CDO Param'!D$12,$C$4:$E$1004,$A88,FALSE) + SQRT(1-Correlation)*H88</f>
        <v>-0.43164848418739027</v>
      </c>
      <c r="AP88">
        <f>SQRT(Correlation)*$F88 + SQRT('CDO Param'!E$17 - Correlation)*HLOOKUP('CDO Param'!E$12,$C$4:$E$1004,$A88,FALSE) + SQRT(1-Correlation)*I88</f>
        <v>-0.25624813285480047</v>
      </c>
      <c r="AQ88">
        <f>SQRT(Correlation)*$F88 + SQRT('CDO Param'!F$17 - Correlation)*HLOOKUP('CDO Param'!F$12,$C$4:$E$1004,$A88,FALSE) + SQRT(1-Correlation)*J88</f>
        <v>-1.1872120883091271</v>
      </c>
      <c r="AR88">
        <f>SQRT(Correlation)*$F88 + SQRT('CDO Param'!G$17 - Correlation)*HLOOKUP('CDO Param'!G$12,$C$4:$E$1004,$A88,FALSE) + SQRT(1-Correlation)*K88</f>
        <v>-6.6799410268895937E-2</v>
      </c>
      <c r="AS88">
        <f>SQRT(Correlation)*$F88 + SQRT('CDO Param'!H$17 - Correlation)*HLOOKUP('CDO Param'!H$12,$C$4:$E$1004,$A88,FALSE) + SQRT(1-Correlation)*L88</f>
        <v>-0.61056550099958273</v>
      </c>
      <c r="AT88">
        <f>SQRT(Correlation)*$F88 + SQRT('CDO Param'!I$17 - Correlation)*HLOOKUP('CDO Param'!I$12,$C$4:$E$1004,$A88,FALSE) + SQRT(1-Correlation)*M88</f>
        <v>-0.59023495350453692</v>
      </c>
      <c r="AU88">
        <f>SQRT(Correlation)*$F88 + SQRT('CDO Param'!J$17 - Correlation)*HLOOKUP('CDO Param'!J$12,$C$4:$E$1004,$A88,FALSE) + SQRT(1-Correlation)*N88</f>
        <v>-0.90500000629384292</v>
      </c>
      <c r="AV88">
        <f>SQRT(Correlation)*$F88 + SQRT('CDO Param'!K$17 - Correlation)*HLOOKUP('CDO Param'!K$12,$C$4:$E$1004,$A88,FALSE) + SQRT(1-Correlation)*O88</f>
        <v>-0.10363533644789202</v>
      </c>
      <c r="AW88">
        <f>SQRT(Correlation)*$F88 + SQRT('CDO Param'!L$17 - Correlation)*HLOOKUP('CDO Param'!L$12,$C$4:$E$1004,$A88,FALSE) + SQRT(1-Correlation)*P88</f>
        <v>4.1853782244600068E-2</v>
      </c>
      <c r="AY88" s="3">
        <f>IF(AN88&lt;'CDO Param'!C$13,1,0)</f>
        <v>0</v>
      </c>
      <c r="AZ88" s="3">
        <f>IF(AO88&lt;'CDO Param'!D$13,1,0)</f>
        <v>0</v>
      </c>
      <c r="BA88" s="3">
        <f>IF(AP88&lt;'CDO Param'!E$13,1,0)</f>
        <v>0</v>
      </c>
      <c r="BB88" s="3">
        <f>IF(AQ88&lt;'CDO Param'!F$13,1,0)</f>
        <v>0</v>
      </c>
      <c r="BC88" s="3">
        <f>IF(AR88&lt;'CDO Param'!G$13,1,0)</f>
        <v>1</v>
      </c>
      <c r="BD88" s="3">
        <f>IF(AS88&lt;'CDO Param'!H$13,1,0)</f>
        <v>0</v>
      </c>
      <c r="BE88" s="3">
        <f>IF(AT88&lt;'CDO Param'!I$13,1,0)</f>
        <v>0</v>
      </c>
      <c r="BF88" s="3">
        <f>IF(AU88&lt;'CDO Param'!J$13,1,0)</f>
        <v>0</v>
      </c>
      <c r="BG88" s="3">
        <f>IF(AV88&lt;'CDO Param'!K$13,1,0)</f>
        <v>0</v>
      </c>
      <c r="BH88" s="3">
        <f>IF(AW88&lt;'CDO Param'!L$13,1,0)</f>
        <v>0</v>
      </c>
      <c r="BJ88" s="37">
        <f>AY88*'CDO Param'!C$6*AC88</f>
        <v>0</v>
      </c>
      <c r="BK88" s="37">
        <f>AZ88*'CDO Param'!D$6*AD88</f>
        <v>0</v>
      </c>
      <c r="BL88" s="37">
        <f>BA88*'CDO Param'!E$6*AE88</f>
        <v>0</v>
      </c>
      <c r="BM88" s="37">
        <f>BB88*'CDO Param'!F$6*AF88</f>
        <v>0</v>
      </c>
      <c r="BN88" s="37">
        <f>BC88*'CDO Param'!G$6*AG88</f>
        <v>8709.9217700828885</v>
      </c>
      <c r="BO88" s="37">
        <f>BD88*'CDO Param'!H$6*AH88</f>
        <v>0</v>
      </c>
      <c r="BP88" s="37">
        <f>BE88*'CDO Param'!I$6*AI88</f>
        <v>0</v>
      </c>
      <c r="BQ88" s="37">
        <f>BF88*'CDO Param'!J$6*AJ88</f>
        <v>0</v>
      </c>
      <c r="BR88" s="37">
        <f>BG88*'CDO Param'!K$6*AK88</f>
        <v>0</v>
      </c>
      <c r="BS88" s="37">
        <f>BH88*'CDO Param'!L$6*AL88</f>
        <v>0</v>
      </c>
      <c r="BU88" s="38">
        <f t="shared" si="25"/>
        <v>8709.9217700828885</v>
      </c>
      <c r="CE88" s="5">
        <f>BU88/'CDO Param'!$M$6</f>
        <v>9.0728351771696761E-2</v>
      </c>
      <c r="CF88" s="5">
        <f t="shared" si="26"/>
        <v>0.02</v>
      </c>
      <c r="CG88" s="5">
        <f t="shared" si="27"/>
        <v>1</v>
      </c>
    </row>
    <row r="89" spans="1:85" x14ac:dyDescent="0.2">
      <c r="A89" s="3">
        <v>86</v>
      </c>
      <c r="B89" s="3">
        <v>85</v>
      </c>
      <c r="C89">
        <v>0.18735363482846878</v>
      </c>
      <c r="D89">
        <v>-0.12458713172236457</v>
      </c>
      <c r="E89">
        <v>-0.54502606872119941</v>
      </c>
      <c r="F89">
        <v>-0.2505919383111177</v>
      </c>
      <c r="G89">
        <v>0.51648157750605606</v>
      </c>
      <c r="H89">
        <v>7.5878006100538187E-2</v>
      </c>
      <c r="I89">
        <v>0.76898004408576526</v>
      </c>
      <c r="J89">
        <v>-0.12323425835347734</v>
      </c>
      <c r="K89">
        <v>-0.5270089786790777</v>
      </c>
      <c r="L89">
        <v>1.1013025869033299</v>
      </c>
      <c r="M89">
        <v>0.32177467801375315</v>
      </c>
      <c r="N89">
        <v>-0.39867586565378588</v>
      </c>
      <c r="O89">
        <v>6.4899268181761727E-2</v>
      </c>
      <c r="P89">
        <v>-0.3843263129965635</v>
      </c>
      <c r="R89" s="33">
        <v>0.59738683169585971</v>
      </c>
      <c r="S89" s="33">
        <v>0.28048031231410814</v>
      </c>
      <c r="T89" s="33">
        <v>3.2609063215837376E-2</v>
      </c>
      <c r="U89" s="33">
        <v>6.0525468578806828E-2</v>
      </c>
      <c r="V89" s="33">
        <v>0.25155040400640594</v>
      </c>
      <c r="W89" s="33">
        <v>0.80764013566432524</v>
      </c>
      <c r="X89" s="33">
        <v>7.7601103148237389E-3</v>
      </c>
      <c r="Y89" s="33">
        <v>0.42417406124257206</v>
      </c>
      <c r="Z89" s="33">
        <v>9.3447303908619703E-2</v>
      </c>
      <c r="AA89" s="33">
        <v>0.56883679217139105</v>
      </c>
      <c r="AC89" s="36">
        <f t="shared" si="15"/>
        <v>0.66143850917664349</v>
      </c>
      <c r="AD89" s="36">
        <f t="shared" si="16"/>
        <v>0.16458125024916825</v>
      </c>
      <c r="AE89" s="36">
        <f t="shared" si="17"/>
        <v>1.4732553889706815E-3</v>
      </c>
      <c r="AF89" s="36">
        <f t="shared" si="18"/>
        <v>5.8136597352670223E-3</v>
      </c>
      <c r="AG89" s="36">
        <f t="shared" si="19"/>
        <v>0.13107947971488507</v>
      </c>
      <c r="AH89" s="36">
        <f t="shared" si="20"/>
        <v>0.92606890126953478</v>
      </c>
      <c r="AI89" s="36">
        <f t="shared" si="21"/>
        <v>6.0676571058264376E-5</v>
      </c>
      <c r="AJ89" s="36">
        <f t="shared" si="22"/>
        <v>0.3733136571439204</v>
      </c>
      <c r="AK89" s="36">
        <f t="shared" si="23"/>
        <v>1.5207735216262439E-2</v>
      </c>
      <c r="AL89" s="36">
        <f t="shared" si="24"/>
        <v>0.6152535102002632</v>
      </c>
      <c r="AN89">
        <f>SQRT(Correlation)*$F89 + SQRT('CDO Param'!C$17 - Correlation)*HLOOKUP('CDO Param'!C$12,$C$4:$E$1004,$A89,FALSE) + SQRT(1-Correlation)*G89</f>
        <v>0.39311403635893016</v>
      </c>
      <c r="AO89">
        <f>SQRT(Correlation)*$F89 + SQRT('CDO Param'!D$17 - Correlation)*HLOOKUP('CDO Param'!D$12,$C$4:$E$1004,$A89,FALSE) + SQRT(1-Correlation)*H89</f>
        <v>-2.4879212894891575E-2</v>
      </c>
      <c r="AP89">
        <f>SQRT(Correlation)*$F89 + SQRT('CDO Param'!E$17 - Correlation)*HLOOKUP('CDO Param'!E$12,$C$4:$E$1004,$A89,FALSE) + SQRT(1-Correlation)*I89</f>
        <v>0.69984350802237294</v>
      </c>
      <c r="AQ89">
        <f>SQRT(Correlation)*$F89 + SQRT('CDO Param'!F$17 - Correlation)*HLOOKUP('CDO Param'!F$12,$C$4:$E$1004,$A89,FALSE) + SQRT(1-Correlation)*J89</f>
        <v>-0.31802594539854734</v>
      </c>
      <c r="AR89">
        <f>SQRT(Correlation)*$F89 + SQRT('CDO Param'!G$17 - Correlation)*HLOOKUP('CDO Param'!G$12,$C$4:$E$1004,$A89,FALSE) + SQRT(1-Correlation)*K89</f>
        <v>-0.70108027874646173</v>
      </c>
      <c r="AS89">
        <f>SQRT(Correlation)*$F89 + SQRT('CDO Param'!H$17 - Correlation)*HLOOKUP('CDO Param'!H$12,$C$4:$E$1004,$A89,FALSE) + SQRT(1-Correlation)*L89</f>
        <v>0.9479239603231665</v>
      </c>
      <c r="AT89">
        <f>SQRT(Correlation)*$F89 + SQRT('CDO Param'!I$17 - Correlation)*HLOOKUP('CDO Param'!I$12,$C$4:$E$1004,$A89,FALSE) + SQRT(1-Correlation)*M89</f>
        <v>0.10414660001626808</v>
      </c>
      <c r="AU89">
        <f>SQRT(Correlation)*$F89 + SQRT('CDO Param'!J$17 - Correlation)*HLOOKUP('CDO Param'!J$12,$C$4:$E$1004,$A89,FALSE) + SQRT(1-Correlation)*N89</f>
        <v>-0.40789215141751733</v>
      </c>
      <c r="AV89">
        <f>SQRT(Correlation)*$F89 + SQRT('CDO Param'!K$17 - Correlation)*HLOOKUP('CDO Param'!K$12,$C$4:$E$1004,$A89,FALSE) + SQRT(1-Correlation)*O89</f>
        <v>3.1893835443798257E-2</v>
      </c>
      <c r="AW89">
        <f>SQRT(Correlation)*$F89 + SQRT('CDO Param'!L$17 - Correlation)*HLOOKUP('CDO Param'!L$12,$C$4:$E$1004,$A89,FALSE) + SQRT(1-Correlation)*P89</f>
        <v>-0.39427897047711413</v>
      </c>
      <c r="AY89" s="3">
        <f>IF(AN89&lt;'CDO Param'!C$13,1,0)</f>
        <v>0</v>
      </c>
      <c r="AZ89" s="3">
        <f>IF(AO89&lt;'CDO Param'!D$13,1,0)</f>
        <v>0</v>
      </c>
      <c r="BA89" s="3">
        <f>IF(AP89&lt;'CDO Param'!E$13,1,0)</f>
        <v>0</v>
      </c>
      <c r="BB89" s="3">
        <f>IF(AQ89&lt;'CDO Param'!F$13,1,0)</f>
        <v>0</v>
      </c>
      <c r="BC89" s="3">
        <f>IF(AR89&lt;'CDO Param'!G$13,1,0)</f>
        <v>1</v>
      </c>
      <c r="BD89" s="3">
        <f>IF(AS89&lt;'CDO Param'!H$13,1,0)</f>
        <v>0</v>
      </c>
      <c r="BE89" s="3">
        <f>IF(AT89&lt;'CDO Param'!I$13,1,0)</f>
        <v>0</v>
      </c>
      <c r="BF89" s="3">
        <f>IF(AU89&lt;'CDO Param'!J$13,1,0)</f>
        <v>0</v>
      </c>
      <c r="BG89" s="3">
        <f>IF(AV89&lt;'CDO Param'!K$13,1,0)</f>
        <v>0</v>
      </c>
      <c r="BH89" s="3">
        <f>IF(AW89&lt;'CDO Param'!L$13,1,0)</f>
        <v>0</v>
      </c>
      <c r="BJ89" s="37">
        <f>AY89*'CDO Param'!C$6*AC89</f>
        <v>0</v>
      </c>
      <c r="BK89" s="37">
        <f>AZ89*'CDO Param'!D$6*AD89</f>
        <v>0</v>
      </c>
      <c r="BL89" s="37">
        <f>BA89*'CDO Param'!E$6*AE89</f>
        <v>0</v>
      </c>
      <c r="BM89" s="37">
        <f>BB89*'CDO Param'!F$6*AF89</f>
        <v>0</v>
      </c>
      <c r="BN89" s="37">
        <f>BC89*'CDO Param'!G$6*AG89</f>
        <v>1310.7947971488506</v>
      </c>
      <c r="BO89" s="37">
        <f>BD89*'CDO Param'!H$6*AH89</f>
        <v>0</v>
      </c>
      <c r="BP89" s="37">
        <f>BE89*'CDO Param'!I$6*AI89</f>
        <v>0</v>
      </c>
      <c r="BQ89" s="37">
        <f>BF89*'CDO Param'!J$6*AJ89</f>
        <v>0</v>
      </c>
      <c r="BR89" s="37">
        <f>BG89*'CDO Param'!K$6*AK89</f>
        <v>0</v>
      </c>
      <c r="BS89" s="37">
        <f>BH89*'CDO Param'!L$6*AL89</f>
        <v>0</v>
      </c>
      <c r="BU89" s="38">
        <f t="shared" si="25"/>
        <v>1310.7947971488506</v>
      </c>
      <c r="CE89" s="5">
        <f>BU89/'CDO Param'!$M$6</f>
        <v>1.3654112470300527E-2</v>
      </c>
      <c r="CF89" s="5">
        <f t="shared" si="26"/>
        <v>0</v>
      </c>
      <c r="CG89" s="5">
        <f t="shared" si="27"/>
        <v>0</v>
      </c>
    </row>
    <row r="90" spans="1:85" x14ac:dyDescent="0.2">
      <c r="A90" s="3">
        <v>87</v>
      </c>
      <c r="B90" s="3">
        <v>86</v>
      </c>
      <c r="C90">
        <v>0.363748995368951</v>
      </c>
      <c r="D90">
        <v>-0.74293438956374303</v>
      </c>
      <c r="E90">
        <v>0.76966671258560382</v>
      </c>
      <c r="F90">
        <v>0.55664600040472578</v>
      </c>
      <c r="G90">
        <v>0.57434590416960418</v>
      </c>
      <c r="H90">
        <v>1.0795611160574481</v>
      </c>
      <c r="I90">
        <v>-0.9050813787325751</v>
      </c>
      <c r="J90">
        <v>0.92284608399495482</v>
      </c>
      <c r="K90">
        <v>0.30757178137719166</v>
      </c>
      <c r="L90">
        <v>0.56419935390294995</v>
      </c>
      <c r="M90">
        <v>-2.8167414711788297</v>
      </c>
      <c r="N90">
        <v>0.7493486009479966</v>
      </c>
      <c r="O90">
        <v>0.78090124588925391</v>
      </c>
      <c r="P90">
        <v>0.37975269151502289</v>
      </c>
      <c r="R90" s="33">
        <v>0.43996602457015127</v>
      </c>
      <c r="S90" s="33">
        <v>0.50897495053195163</v>
      </c>
      <c r="T90" s="33">
        <v>0.34199359051044731</v>
      </c>
      <c r="U90" s="33">
        <v>0.88627570908808884</v>
      </c>
      <c r="V90" s="33">
        <v>0.6358426435086143</v>
      </c>
      <c r="W90" s="33">
        <v>0.60730944928122188</v>
      </c>
      <c r="X90" s="33">
        <v>4.9914069496986492E-2</v>
      </c>
      <c r="Y90" s="33">
        <v>0.90576603585191351</v>
      </c>
      <c r="Z90" s="33">
        <v>0.20976456311054739</v>
      </c>
      <c r="AA90" s="33">
        <v>0.51301219897019312</v>
      </c>
      <c r="AC90" s="36">
        <f t="shared" si="15"/>
        <v>0.39924550245254337</v>
      </c>
      <c r="AD90" s="36">
        <f t="shared" si="16"/>
        <v>0.51517432082503456</v>
      </c>
      <c r="AE90" s="36">
        <f t="shared" si="17"/>
        <v>0.24646012454902438</v>
      </c>
      <c r="AF90" s="36">
        <f t="shared" si="18"/>
        <v>0.97654628201927918</v>
      </c>
      <c r="AG90" s="36">
        <f t="shared" si="19"/>
        <v>0.72098246503733943</v>
      </c>
      <c r="AH90" s="36">
        <f t="shared" si="20"/>
        <v>0.67713002074339323</v>
      </c>
      <c r="AI90" s="36">
        <f t="shared" si="21"/>
        <v>3.7909693771921273E-3</v>
      </c>
      <c r="AJ90" s="36">
        <f t="shared" si="22"/>
        <v>0.98450799666044264</v>
      </c>
      <c r="AK90" s="36">
        <f t="shared" si="23"/>
        <v>8.9076668630098194E-2</v>
      </c>
      <c r="AL90" s="36">
        <f t="shared" si="24"/>
        <v>0.52199616909201807</v>
      </c>
      <c r="AN90">
        <f>SQRT(Correlation)*$F90 + SQRT('CDO Param'!C$17 - Correlation)*HLOOKUP('CDO Param'!C$12,$C$4:$E$1004,$A90,FALSE) + SQRT(1-Correlation)*G90</f>
        <v>0.6158324987921765</v>
      </c>
      <c r="AO90">
        <f>SQRT(Correlation)*$F90 + SQRT('CDO Param'!D$17 - Correlation)*HLOOKUP('CDO Param'!D$12,$C$4:$E$1004,$A90,FALSE) + SQRT(1-Correlation)*H90</f>
        <v>1.0951217322312254</v>
      </c>
      <c r="AP90">
        <f>SQRT(Correlation)*$F90 + SQRT('CDO Param'!E$17 - Correlation)*HLOOKUP('CDO Param'!E$12,$C$4:$E$1004,$A90,FALSE) + SQRT(1-Correlation)*I90</f>
        <v>-0.58636972807034815</v>
      </c>
      <c r="AQ90">
        <f>SQRT(Correlation)*$F90 + SQRT('CDO Param'!F$17 - Correlation)*HLOOKUP('CDO Param'!F$12,$C$4:$E$1004,$A90,FALSE) + SQRT(1-Correlation)*J90</f>
        <v>1.2236182966635498</v>
      </c>
      <c r="AR90">
        <f>SQRT(Correlation)*$F90 + SQRT('CDO Param'!G$17 - Correlation)*HLOOKUP('CDO Param'!G$12,$C$4:$E$1004,$A90,FALSE) + SQRT(1-Correlation)*K90</f>
        <v>0.63991784205040037</v>
      </c>
      <c r="AS90">
        <f>SQRT(Correlation)*$F90 + SQRT('CDO Param'!H$17 - Correlation)*HLOOKUP('CDO Param'!H$12,$C$4:$E$1004,$A90,FALSE) + SQRT(1-Correlation)*L90</f>
        <v>0.6062066360213717</v>
      </c>
      <c r="AT90">
        <f>SQRT(Correlation)*$F90 + SQRT('CDO Param'!I$17 - Correlation)*HLOOKUP('CDO Param'!I$12,$C$4:$E$1004,$A90,FALSE) + SQRT(1-Correlation)*M90</f>
        <v>-2.324065958527374</v>
      </c>
      <c r="AU90">
        <f>SQRT(Correlation)*$F90 + SQRT('CDO Param'!J$17 - Correlation)*HLOOKUP('CDO Param'!J$12,$C$4:$E$1004,$A90,FALSE) + SQRT(1-Correlation)*N90</f>
        <v>0.98316036144666108</v>
      </c>
      <c r="AV90">
        <f>SQRT(Correlation)*$F90 + SQRT('CDO Param'!K$17 - Correlation)*HLOOKUP('CDO Param'!K$12,$C$4:$E$1004,$A90,FALSE) + SQRT(1-Correlation)*O90</f>
        <v>1.0130938287117499</v>
      </c>
      <c r="AW90">
        <f>SQRT(Correlation)*$F90 + SQRT('CDO Param'!L$17 - Correlation)*HLOOKUP('CDO Param'!L$12,$C$4:$E$1004,$A90,FALSE) + SQRT(1-Correlation)*P90</f>
        <v>0.63253089513980854</v>
      </c>
      <c r="AY90" s="3">
        <f>IF(AN90&lt;'CDO Param'!C$13,1,0)</f>
        <v>0</v>
      </c>
      <c r="AZ90" s="3">
        <f>IF(AO90&lt;'CDO Param'!D$13,1,0)</f>
        <v>0</v>
      </c>
      <c r="BA90" s="3">
        <f>IF(AP90&lt;'CDO Param'!E$13,1,0)</f>
        <v>0</v>
      </c>
      <c r="BB90" s="3">
        <f>IF(AQ90&lt;'CDO Param'!F$13,1,0)</f>
        <v>0</v>
      </c>
      <c r="BC90" s="3">
        <f>IF(AR90&lt;'CDO Param'!G$13,1,0)</f>
        <v>0</v>
      </c>
      <c r="BD90" s="3">
        <f>IF(AS90&lt;'CDO Param'!H$13,1,0)</f>
        <v>0</v>
      </c>
      <c r="BE90" s="3">
        <f>IF(AT90&lt;'CDO Param'!I$13,1,0)</f>
        <v>1</v>
      </c>
      <c r="BF90" s="3">
        <f>IF(AU90&lt;'CDO Param'!J$13,1,0)</f>
        <v>0</v>
      </c>
      <c r="BG90" s="3">
        <f>IF(AV90&lt;'CDO Param'!K$13,1,0)</f>
        <v>0</v>
      </c>
      <c r="BH90" s="3">
        <f>IF(AW90&lt;'CDO Param'!L$13,1,0)</f>
        <v>0</v>
      </c>
      <c r="BJ90" s="37">
        <f>AY90*'CDO Param'!C$6*AC90</f>
        <v>0</v>
      </c>
      <c r="BK90" s="37">
        <f>AZ90*'CDO Param'!D$6*AD90</f>
        <v>0</v>
      </c>
      <c r="BL90" s="37">
        <f>BA90*'CDO Param'!E$6*AE90</f>
        <v>0</v>
      </c>
      <c r="BM90" s="37">
        <f>BB90*'CDO Param'!F$6*AF90</f>
        <v>0</v>
      </c>
      <c r="BN90" s="37">
        <f>BC90*'CDO Param'!G$6*AG90</f>
        <v>0</v>
      </c>
      <c r="BO90" s="37">
        <f>BD90*'CDO Param'!H$6*AH90</f>
        <v>0</v>
      </c>
      <c r="BP90" s="37">
        <f>BE90*'CDO Param'!I$6*AI90</f>
        <v>30.327755017537019</v>
      </c>
      <c r="BQ90" s="37">
        <f>BF90*'CDO Param'!J$6*AJ90</f>
        <v>0</v>
      </c>
      <c r="BR90" s="37">
        <f>BG90*'CDO Param'!K$6*AK90</f>
        <v>0</v>
      </c>
      <c r="BS90" s="37">
        <f>BH90*'CDO Param'!L$6*AL90</f>
        <v>0</v>
      </c>
      <c r="BU90" s="38">
        <f t="shared" si="25"/>
        <v>30.327755017537019</v>
      </c>
      <c r="CE90" s="5">
        <f>BU90/'CDO Param'!$M$6</f>
        <v>3.1591411476601059E-4</v>
      </c>
      <c r="CF90" s="5">
        <f t="shared" si="26"/>
        <v>0</v>
      </c>
      <c r="CG90" s="5">
        <f t="shared" si="27"/>
        <v>0</v>
      </c>
    </row>
    <row r="91" spans="1:85" x14ac:dyDescent="0.2">
      <c r="A91" s="3">
        <v>88</v>
      </c>
      <c r="B91" s="3">
        <v>87</v>
      </c>
      <c r="C91">
        <v>1.0278245099470951</v>
      </c>
      <c r="D91">
        <v>1.1318661563564092</v>
      </c>
      <c r="E91">
        <v>-9.1438323579495773E-3</v>
      </c>
      <c r="F91">
        <v>-1.5019395505078137</v>
      </c>
      <c r="G91">
        <v>0.29048919714114163</v>
      </c>
      <c r="H91">
        <v>-0.90061803348362446</v>
      </c>
      <c r="I91">
        <v>0.6281084097281564</v>
      </c>
      <c r="J91">
        <v>0.5616493581328541</v>
      </c>
      <c r="K91">
        <v>-0.24183236746466719</v>
      </c>
      <c r="L91">
        <v>0.45692104322370142</v>
      </c>
      <c r="M91">
        <v>0.92707750809495337</v>
      </c>
      <c r="N91">
        <v>-1.1699148672050796</v>
      </c>
      <c r="O91">
        <v>1.6119429346872494</v>
      </c>
      <c r="P91">
        <v>-1.7234788174391724</v>
      </c>
      <c r="R91" s="33">
        <v>0.19602809203603683</v>
      </c>
      <c r="S91" s="33">
        <v>0.64414284967078961</v>
      </c>
      <c r="T91" s="33">
        <v>0.1088744169608105</v>
      </c>
      <c r="U91" s="33">
        <v>0.85232586034216262</v>
      </c>
      <c r="V91" s="33">
        <v>4.0734770726754688E-2</v>
      </c>
      <c r="W91" s="33">
        <v>0.62929160456605793</v>
      </c>
      <c r="X91" s="33">
        <v>0.50399794173613099</v>
      </c>
      <c r="Y91" s="33">
        <v>0.693406759152844</v>
      </c>
      <c r="Z91" s="33">
        <v>8.7401081848610701E-2</v>
      </c>
      <c r="AA91" s="33">
        <v>0.94998262959997293</v>
      </c>
      <c r="AC91" s="36">
        <f t="shared" si="15"/>
        <v>7.7005374839276719E-2</v>
      </c>
      <c r="AD91" s="36">
        <f t="shared" si="16"/>
        <v>0.73334164152219561</v>
      </c>
      <c r="AE91" s="36">
        <f t="shared" si="17"/>
        <v>2.1306424375424866E-2</v>
      </c>
      <c r="AF91" s="36">
        <f t="shared" si="18"/>
        <v>0.95838414356112778</v>
      </c>
      <c r="AG91" s="36">
        <f t="shared" si="19"/>
        <v>2.414622830769026E-3</v>
      </c>
      <c r="AH91" s="36">
        <f t="shared" si="20"/>
        <v>0.71109500041606821</v>
      </c>
      <c r="AI91" s="36">
        <f t="shared" si="21"/>
        <v>0.50676040106532261</v>
      </c>
      <c r="AJ91" s="36">
        <f t="shared" si="22"/>
        <v>0.8023176110599517</v>
      </c>
      <c r="AK91" s="36">
        <f t="shared" si="23"/>
        <v>1.3117680335786128E-2</v>
      </c>
      <c r="AL91" s="36">
        <f t="shared" si="24"/>
        <v>0.99619159894426312</v>
      </c>
      <c r="AN91">
        <f>SQRT(Correlation)*$F91 + SQRT('CDO Param'!C$17 - Correlation)*HLOOKUP('CDO Param'!C$12,$C$4:$E$1004,$A91,FALSE) + SQRT(1-Correlation)*G91</f>
        <v>-3.930269224648153E-2</v>
      </c>
      <c r="AO91">
        <f>SQRT(Correlation)*$F91 + SQRT('CDO Param'!D$17 - Correlation)*HLOOKUP('CDO Param'!D$12,$C$4:$E$1004,$A91,FALSE) + SQRT(1-Correlation)*H91</f>
        <v>-1.1692862281273986</v>
      </c>
      <c r="AP91">
        <f>SQRT(Correlation)*$F91 + SQRT('CDO Param'!E$17 - Correlation)*HLOOKUP('CDO Param'!E$12,$C$4:$E$1004,$A91,FALSE) + SQRT(1-Correlation)*I91</f>
        <v>0.39285777339843586</v>
      </c>
      <c r="AQ91">
        <f>SQRT(Correlation)*$F91 + SQRT('CDO Param'!F$17 - Correlation)*HLOOKUP('CDO Param'!F$12,$C$4:$E$1004,$A91,FALSE) + SQRT(1-Correlation)*J91</f>
        <v>5.5827753599286767E-2</v>
      </c>
      <c r="AR91">
        <f>SQRT(Correlation)*$F91 + SQRT('CDO Param'!G$17 - Correlation)*HLOOKUP('CDO Param'!G$12,$C$4:$E$1004,$A91,FALSE) + SQRT(1-Correlation)*K91</f>
        <v>-0.70642193976388756</v>
      </c>
      <c r="AS91">
        <f>SQRT(Correlation)*$F91 + SQRT('CDO Param'!H$17 - Correlation)*HLOOKUP('CDO Param'!H$12,$C$4:$E$1004,$A91,FALSE) + SQRT(1-Correlation)*L91</f>
        <v>0.11858842039575673</v>
      </c>
      <c r="AT91">
        <f>SQRT(Correlation)*$F91 + SQRT('CDO Param'!I$17 - Correlation)*HLOOKUP('CDO Param'!I$12,$C$4:$E$1004,$A91,FALSE) + SQRT(1-Correlation)*M91</f>
        <v>0.40250333610582884</v>
      </c>
      <c r="AU91">
        <f>SQRT(Correlation)*$F91 + SQRT('CDO Param'!J$17 - Correlation)*HLOOKUP('CDO Param'!J$12,$C$4:$E$1004,$A91,FALSE) + SQRT(1-Correlation)*N91</f>
        <v>-1.3128968789341786</v>
      </c>
      <c r="AV91">
        <f>SQRT(Correlation)*$F91 + SQRT('CDO Param'!K$17 - Correlation)*HLOOKUP('CDO Param'!K$12,$C$4:$E$1004,$A91,FALSE) + SQRT(1-Correlation)*O91</f>
        <v>1.3262051552725889</v>
      </c>
      <c r="AW91">
        <f>SQRT(Correlation)*$F91 + SQRT('CDO Param'!L$17 - Correlation)*HLOOKUP('CDO Param'!L$12,$C$4:$E$1004,$A91,FALSE) + SQRT(1-Correlation)*P91</f>
        <v>-1.8380537529241283</v>
      </c>
      <c r="AY91" s="3">
        <f>IF(AN91&lt;'CDO Param'!C$13,1,0)</f>
        <v>0</v>
      </c>
      <c r="AZ91" s="3">
        <f>IF(AO91&lt;'CDO Param'!D$13,1,0)</f>
        <v>0</v>
      </c>
      <c r="BA91" s="3">
        <f>IF(AP91&lt;'CDO Param'!E$13,1,0)</f>
        <v>0</v>
      </c>
      <c r="BB91" s="3">
        <f>IF(AQ91&lt;'CDO Param'!F$13,1,0)</f>
        <v>0</v>
      </c>
      <c r="BC91" s="3">
        <f>IF(AR91&lt;'CDO Param'!G$13,1,0)</f>
        <v>1</v>
      </c>
      <c r="BD91" s="3">
        <f>IF(AS91&lt;'CDO Param'!H$13,1,0)</f>
        <v>0</v>
      </c>
      <c r="BE91" s="3">
        <f>IF(AT91&lt;'CDO Param'!I$13,1,0)</f>
        <v>0</v>
      </c>
      <c r="BF91" s="3">
        <f>IF(AU91&lt;'CDO Param'!J$13,1,0)</f>
        <v>0</v>
      </c>
      <c r="BG91" s="3">
        <f>IF(AV91&lt;'CDO Param'!K$13,1,0)</f>
        <v>0</v>
      </c>
      <c r="BH91" s="3">
        <f>IF(AW91&lt;'CDO Param'!L$13,1,0)</f>
        <v>1</v>
      </c>
      <c r="BJ91" s="37">
        <f>AY91*'CDO Param'!C$6*AC91</f>
        <v>0</v>
      </c>
      <c r="BK91" s="37">
        <f>AZ91*'CDO Param'!D$6*AD91</f>
        <v>0</v>
      </c>
      <c r="BL91" s="37">
        <f>BA91*'CDO Param'!E$6*AE91</f>
        <v>0</v>
      </c>
      <c r="BM91" s="37">
        <f>BB91*'CDO Param'!F$6*AF91</f>
        <v>0</v>
      </c>
      <c r="BN91" s="37">
        <f>BC91*'CDO Param'!G$6*AG91</f>
        <v>24.146228307690262</v>
      </c>
      <c r="BO91" s="37">
        <f>BD91*'CDO Param'!H$6*AH91</f>
        <v>0</v>
      </c>
      <c r="BP91" s="37">
        <f>BE91*'CDO Param'!I$6*AI91</f>
        <v>0</v>
      </c>
      <c r="BQ91" s="37">
        <f>BF91*'CDO Param'!J$6*AJ91</f>
        <v>0</v>
      </c>
      <c r="BR91" s="37">
        <f>BG91*'CDO Param'!K$6*AK91</f>
        <v>0</v>
      </c>
      <c r="BS91" s="37">
        <f>BH91*'CDO Param'!L$6*AL91</f>
        <v>9961.9159894426321</v>
      </c>
      <c r="BU91" s="38">
        <f t="shared" si="25"/>
        <v>9986.0622177503228</v>
      </c>
      <c r="CE91" s="5">
        <f>BU91/'CDO Param'!$M$6</f>
        <v>0.1040214814348992</v>
      </c>
      <c r="CF91" s="5">
        <f t="shared" si="26"/>
        <v>0.02</v>
      </c>
      <c r="CG91" s="5">
        <f t="shared" si="27"/>
        <v>1</v>
      </c>
    </row>
    <row r="92" spans="1:85" x14ac:dyDescent="0.2">
      <c r="A92" s="3">
        <v>89</v>
      </c>
      <c r="B92" s="3">
        <v>88</v>
      </c>
      <c r="C92">
        <v>0.33668243304418866</v>
      </c>
      <c r="D92">
        <v>-0.87471335064037703</v>
      </c>
      <c r="E92">
        <v>1.0879443834710401</v>
      </c>
      <c r="F92">
        <v>-1.9281833374407142</v>
      </c>
      <c r="G92">
        <v>-0.30739442991034593</v>
      </c>
      <c r="H92">
        <v>-0.20901211428281385</v>
      </c>
      <c r="I92">
        <v>-0.81351799963158555</v>
      </c>
      <c r="J92">
        <v>-0.85642795966123231</v>
      </c>
      <c r="K92">
        <v>-0.98833879746962339</v>
      </c>
      <c r="L92">
        <v>-0.77940399023646023</v>
      </c>
      <c r="M92">
        <v>0.68852955337206367</v>
      </c>
      <c r="N92">
        <v>1.1774227459682152</v>
      </c>
      <c r="O92">
        <v>-0.41981934373325203</v>
      </c>
      <c r="P92">
        <v>-1.0504845704417676</v>
      </c>
      <c r="R92" s="33">
        <v>0.35805568674488725</v>
      </c>
      <c r="S92" s="33">
        <v>0.8419271213197741</v>
      </c>
      <c r="T92" s="33">
        <v>0.26912802144378795</v>
      </c>
      <c r="U92" s="33">
        <v>0.23465640574444849</v>
      </c>
      <c r="V92" s="33">
        <v>0.8702113469458238</v>
      </c>
      <c r="W92" s="33">
        <v>0.64210811846056404</v>
      </c>
      <c r="X92" s="33">
        <v>0.91114696669911355</v>
      </c>
      <c r="Y92" s="33">
        <v>0.6470693120020764</v>
      </c>
      <c r="Z92" s="33">
        <v>0.29392681889884492</v>
      </c>
      <c r="AA92" s="33">
        <v>2.8045232886469564E-2</v>
      </c>
      <c r="AC92" s="36">
        <f t="shared" si="15"/>
        <v>0.26991321438428939</v>
      </c>
      <c r="AD92" s="36">
        <f t="shared" si="16"/>
        <v>0.95171687691004014</v>
      </c>
      <c r="AE92" s="36">
        <f t="shared" si="17"/>
        <v>0.15102298616312745</v>
      </c>
      <c r="AF92" s="36">
        <f t="shared" si="18"/>
        <v>0.11315976908203935</v>
      </c>
      <c r="AG92" s="36">
        <f t="shared" si="19"/>
        <v>0.96863823054190157</v>
      </c>
      <c r="AH92" s="36">
        <f t="shared" si="20"/>
        <v>0.73032976682894568</v>
      </c>
      <c r="AI92" s="36">
        <f t="shared" si="21"/>
        <v>0.98639567280712459</v>
      </c>
      <c r="AJ92" s="36">
        <f t="shared" si="22"/>
        <v>0.73765265274180547</v>
      </c>
      <c r="AK92" s="36">
        <f t="shared" si="23"/>
        <v>0.18130190887441458</v>
      </c>
      <c r="AL92" s="36">
        <f t="shared" si="24"/>
        <v>1.0539928783794594E-3</v>
      </c>
      <c r="AN92">
        <f>SQRT(Correlation)*$F92 + SQRT('CDO Param'!C$17 - Correlation)*HLOOKUP('CDO Param'!C$12,$C$4:$E$1004,$A92,FALSE) + SQRT(1-Correlation)*G92</f>
        <v>-1.0250682192059157</v>
      </c>
      <c r="AO92">
        <f>SQRT(Correlation)*$F92 + SQRT('CDO Param'!D$17 - Correlation)*HLOOKUP('CDO Param'!D$12,$C$4:$E$1004,$A92,FALSE) + SQRT(1-Correlation)*H92</f>
        <v>-0.93173455954654205</v>
      </c>
      <c r="AP92">
        <f>SQRT(Correlation)*$F92 + SQRT('CDO Param'!E$17 - Correlation)*HLOOKUP('CDO Param'!E$12,$C$4:$E$1004,$A92,FALSE) + SQRT(1-Correlation)*I92</f>
        <v>-1.2924382493198092</v>
      </c>
      <c r="AQ92">
        <f>SQRT(Correlation)*$F92 + SQRT('CDO Param'!F$17 - Correlation)*HLOOKUP('CDO Param'!F$12,$C$4:$E$1004,$A92,FALSE) + SQRT(1-Correlation)*J92</f>
        <v>-1.1789522508658239</v>
      </c>
      <c r="AR92">
        <f>SQRT(Correlation)*$F92 + SQRT('CDO Param'!G$17 - Correlation)*HLOOKUP('CDO Param'!G$12,$C$4:$E$1004,$A92,FALSE) + SQRT(1-Correlation)*K92</f>
        <v>-1.3040938595264946</v>
      </c>
      <c r="AS92">
        <f>SQRT(Correlation)*$F92 + SQRT('CDO Param'!H$17 - Correlation)*HLOOKUP('CDO Param'!H$12,$C$4:$E$1004,$A92,FALSE) + SQRT(1-Correlation)*L92</f>
        <v>-1.4728558056074668</v>
      </c>
      <c r="AT92">
        <f>SQRT(Correlation)*$F92 + SQRT('CDO Param'!I$17 - Correlation)*HLOOKUP('CDO Param'!I$12,$C$4:$E$1004,$A92,FALSE) + SQRT(1-Correlation)*M92</f>
        <v>0.28672313794652315</v>
      </c>
      <c r="AU92">
        <f>SQRT(Correlation)*$F92 + SQRT('CDO Param'!J$17 - Correlation)*HLOOKUP('CDO Param'!J$12,$C$4:$E$1004,$A92,FALSE) + SQRT(1-Correlation)*N92</f>
        <v>0.5963339834389586</v>
      </c>
      <c r="AV92">
        <f>SQRT(Correlation)*$F92 + SQRT('CDO Param'!K$17 - Correlation)*HLOOKUP('CDO Param'!K$12,$C$4:$E$1004,$A92,FALSE) + SQRT(1-Correlation)*O92</f>
        <v>-0.91894291000412376</v>
      </c>
      <c r="AW92">
        <f>SQRT(Correlation)*$F92 + SQRT('CDO Param'!L$17 - Correlation)*HLOOKUP('CDO Param'!L$12,$C$4:$E$1004,$A92,FALSE) + SQRT(1-Correlation)*P92</f>
        <v>-1.5172444772437332</v>
      </c>
      <c r="AY92" s="3">
        <f>IF(AN92&lt;'CDO Param'!C$13,1,0)</f>
        <v>0</v>
      </c>
      <c r="AZ92" s="3">
        <f>IF(AO92&lt;'CDO Param'!D$13,1,0)</f>
        <v>0</v>
      </c>
      <c r="BA92" s="3">
        <f>IF(AP92&lt;'CDO Param'!E$13,1,0)</f>
        <v>1</v>
      </c>
      <c r="BB92" s="3">
        <f>IF(AQ92&lt;'CDO Param'!F$13,1,0)</f>
        <v>0</v>
      </c>
      <c r="BC92" s="3">
        <f>IF(AR92&lt;'CDO Param'!G$13,1,0)</f>
        <v>1</v>
      </c>
      <c r="BD92" s="3">
        <f>IF(AS92&lt;'CDO Param'!H$13,1,0)</f>
        <v>0</v>
      </c>
      <c r="BE92" s="3">
        <f>IF(AT92&lt;'CDO Param'!I$13,1,0)</f>
        <v>0</v>
      </c>
      <c r="BF92" s="3">
        <f>IF(AU92&lt;'CDO Param'!J$13,1,0)</f>
        <v>0</v>
      </c>
      <c r="BG92" s="3">
        <f>IF(AV92&lt;'CDO Param'!K$13,1,0)</f>
        <v>0</v>
      </c>
      <c r="BH92" s="3">
        <f>IF(AW92&lt;'CDO Param'!L$13,1,0)</f>
        <v>1</v>
      </c>
      <c r="BJ92" s="37">
        <f>AY92*'CDO Param'!C$6*AC92</f>
        <v>0</v>
      </c>
      <c r="BK92" s="37">
        <f>AZ92*'CDO Param'!D$6*AD92</f>
        <v>0</v>
      </c>
      <c r="BL92" s="37">
        <f>BA92*'CDO Param'!E$6*AE92</f>
        <v>1510.2298616312746</v>
      </c>
      <c r="BM92" s="37">
        <f>BB92*'CDO Param'!F$6*AF92</f>
        <v>0</v>
      </c>
      <c r="BN92" s="37">
        <f>BC92*'CDO Param'!G$6*AG92</f>
        <v>9686.3823054190161</v>
      </c>
      <c r="BO92" s="37">
        <f>BD92*'CDO Param'!H$6*AH92</f>
        <v>0</v>
      </c>
      <c r="BP92" s="37">
        <f>BE92*'CDO Param'!I$6*AI92</f>
        <v>0</v>
      </c>
      <c r="BQ92" s="37">
        <f>BF92*'CDO Param'!J$6*AJ92</f>
        <v>0</v>
      </c>
      <c r="BR92" s="37">
        <f>BG92*'CDO Param'!K$6*AK92</f>
        <v>0</v>
      </c>
      <c r="BS92" s="37">
        <f>BH92*'CDO Param'!L$6*AL92</f>
        <v>10.539928783794593</v>
      </c>
      <c r="BU92" s="38">
        <f t="shared" si="25"/>
        <v>11207.152095834086</v>
      </c>
      <c r="CE92" s="5">
        <f>BU92/'CDO Param'!$M$6</f>
        <v>0.1167411676649384</v>
      </c>
      <c r="CF92" s="5">
        <f t="shared" si="26"/>
        <v>0.02</v>
      </c>
      <c r="CG92" s="5">
        <f t="shared" si="27"/>
        <v>1</v>
      </c>
    </row>
    <row r="93" spans="1:85" x14ac:dyDescent="0.2">
      <c r="A93" s="3">
        <v>90</v>
      </c>
      <c r="B93" s="3">
        <v>89</v>
      </c>
      <c r="C93">
        <v>-0.28341446522972547</v>
      </c>
      <c r="D93">
        <v>-0.19493882064125501</v>
      </c>
      <c r="E93">
        <v>0.4150058430241188</v>
      </c>
      <c r="F93">
        <v>-0.41963858166127466</v>
      </c>
      <c r="G93">
        <v>-0.63931565819075331</v>
      </c>
      <c r="H93">
        <v>0.90164348875987343</v>
      </c>
      <c r="I93">
        <v>1.0232884051220026</v>
      </c>
      <c r="J93">
        <v>-1.3706244317290839</v>
      </c>
      <c r="K93">
        <v>0.61712512433587108</v>
      </c>
      <c r="L93">
        <v>-1.7103775462601334</v>
      </c>
      <c r="M93">
        <v>0.69376710598589852</v>
      </c>
      <c r="N93">
        <v>8.6884028860367835E-2</v>
      </c>
      <c r="O93">
        <v>-0.45640376811206806</v>
      </c>
      <c r="P93">
        <v>-0.50696485232037958</v>
      </c>
      <c r="R93" s="33">
        <v>0.35622912289399145</v>
      </c>
      <c r="S93" s="33">
        <v>0.14286847931466459</v>
      </c>
      <c r="T93" s="33">
        <v>0.19053184156796515</v>
      </c>
      <c r="U93" s="33">
        <v>0.26866123279028631</v>
      </c>
      <c r="V93" s="33">
        <v>0.38933950634176817</v>
      </c>
      <c r="W93" s="33">
        <v>0.62908308609811736</v>
      </c>
      <c r="X93" s="33">
        <v>0.99942805105793664</v>
      </c>
      <c r="Y93" s="33">
        <v>0.38725413074123399</v>
      </c>
      <c r="Z93" s="33">
        <v>0.58017536791980984</v>
      </c>
      <c r="AA93" s="33">
        <v>7.4086282436776106E-3</v>
      </c>
      <c r="AC93" s="36">
        <f t="shared" si="15"/>
        <v>0.26720808260142287</v>
      </c>
      <c r="AD93" s="36">
        <f t="shared" si="16"/>
        <v>3.8710022826860736E-2</v>
      </c>
      <c r="AE93" s="36">
        <f t="shared" si="17"/>
        <v>7.2422711277614682E-2</v>
      </c>
      <c r="AF93" s="36">
        <f t="shared" si="18"/>
        <v>0.15047670711718275</v>
      </c>
      <c r="AG93" s="36">
        <f t="shared" si="19"/>
        <v>0.31761865418588653</v>
      </c>
      <c r="AH93" s="36">
        <f t="shared" si="20"/>
        <v>0.71077842207716979</v>
      </c>
      <c r="AI93" s="36">
        <f t="shared" si="21"/>
        <v>0.99999981535366267</v>
      </c>
      <c r="AJ93" s="36">
        <f t="shared" si="22"/>
        <v>0.31436350038258271</v>
      </c>
      <c r="AK93" s="36">
        <f t="shared" si="23"/>
        <v>0.63376252444133185</v>
      </c>
      <c r="AL93" s="36">
        <f t="shared" si="24"/>
        <v>5.4737942659738423E-5</v>
      </c>
      <c r="AN93">
        <f>SQRT(Correlation)*$F93 + SQRT('CDO Param'!C$17 - Correlation)*HLOOKUP('CDO Param'!C$12,$C$4:$E$1004,$A93,FALSE) + SQRT(1-Correlation)*G93</f>
        <v>-0.76677797071934606</v>
      </c>
      <c r="AO93">
        <f>SQRT(Correlation)*$F93 + SQRT('CDO Param'!D$17 - Correlation)*HLOOKUP('CDO Param'!D$12,$C$4:$E$1004,$A93,FALSE) + SQRT(1-Correlation)*H93</f>
        <v>0.69510423497088081</v>
      </c>
      <c r="AP93">
        <f>SQRT(Correlation)*$F93 + SQRT('CDO Param'!E$17 - Correlation)*HLOOKUP('CDO Param'!E$12,$C$4:$E$1004,$A93,FALSE) + SQRT(1-Correlation)*I93</f>
        <v>0.76309082851915067</v>
      </c>
      <c r="AQ93">
        <f>SQRT(Correlation)*$F93 + SQRT('CDO Param'!F$17 - Correlation)*HLOOKUP('CDO Param'!F$12,$C$4:$E$1004,$A93,FALSE) + SQRT(1-Correlation)*J93</f>
        <v>-1.3401917498884242</v>
      </c>
      <c r="AR93">
        <f>SQRT(Correlation)*$F93 + SQRT('CDO Param'!G$17 - Correlation)*HLOOKUP('CDO Param'!G$12,$C$4:$E$1004,$A93,FALSE) + SQRT(1-Correlation)*K93</f>
        <v>0.54555305465772186</v>
      </c>
      <c r="AS93">
        <f>SQRT(Correlation)*$F93 + SQRT('CDO Param'!H$17 - Correlation)*HLOOKUP('CDO Param'!H$12,$C$4:$E$1004,$A93,FALSE) + SQRT(1-Correlation)*L93</f>
        <v>-1.7828764951092158</v>
      </c>
      <c r="AT93">
        <f>SQRT(Correlation)*$F93 + SQRT('CDO Param'!I$17 - Correlation)*HLOOKUP('CDO Param'!I$12,$C$4:$E$1004,$A93,FALSE) + SQRT(1-Correlation)*M93</f>
        <v>0.61826202257859686</v>
      </c>
      <c r="AU93">
        <f>SQRT(Correlation)*$F93 + SQRT('CDO Param'!J$17 - Correlation)*HLOOKUP('CDO Param'!J$12,$C$4:$E$1004,$A93,FALSE) + SQRT(1-Correlation)*N93</f>
        <v>-0.12526036346167113</v>
      </c>
      <c r="AV93">
        <f>SQRT(Correlation)*$F93 + SQRT('CDO Param'!K$17 - Correlation)*HLOOKUP('CDO Param'!K$12,$C$4:$E$1004,$A93,FALSE) + SQRT(1-Correlation)*O93</f>
        <v>-0.64066842248407951</v>
      </c>
      <c r="AW93">
        <f>SQRT(Correlation)*$F93 + SQRT('CDO Param'!L$17 - Correlation)*HLOOKUP('CDO Param'!L$12,$C$4:$E$1004,$A93,FALSE) + SQRT(1-Correlation)*P93</f>
        <v>-0.68863487860383032</v>
      </c>
      <c r="AY93" s="3">
        <f>IF(AN93&lt;'CDO Param'!C$13,1,0)</f>
        <v>0</v>
      </c>
      <c r="AZ93" s="3">
        <f>IF(AO93&lt;'CDO Param'!D$13,1,0)</f>
        <v>0</v>
      </c>
      <c r="BA93" s="3">
        <f>IF(AP93&lt;'CDO Param'!E$13,1,0)</f>
        <v>0</v>
      </c>
      <c r="BB93" s="3">
        <f>IF(AQ93&lt;'CDO Param'!F$13,1,0)</f>
        <v>0</v>
      </c>
      <c r="BC93" s="3">
        <f>IF(AR93&lt;'CDO Param'!G$13,1,0)</f>
        <v>0</v>
      </c>
      <c r="BD93" s="3">
        <f>IF(AS93&lt;'CDO Param'!H$13,1,0)</f>
        <v>0</v>
      </c>
      <c r="BE93" s="3">
        <f>IF(AT93&lt;'CDO Param'!I$13,1,0)</f>
        <v>0</v>
      </c>
      <c r="BF93" s="3">
        <f>IF(AU93&lt;'CDO Param'!J$13,1,0)</f>
        <v>0</v>
      </c>
      <c r="BG93" s="3">
        <f>IF(AV93&lt;'CDO Param'!K$13,1,0)</f>
        <v>0</v>
      </c>
      <c r="BH93" s="3">
        <f>IF(AW93&lt;'CDO Param'!L$13,1,0)</f>
        <v>1</v>
      </c>
      <c r="BJ93" s="37">
        <f>AY93*'CDO Param'!C$6*AC93</f>
        <v>0</v>
      </c>
      <c r="BK93" s="37">
        <f>AZ93*'CDO Param'!D$6*AD93</f>
        <v>0</v>
      </c>
      <c r="BL93" s="37">
        <f>BA93*'CDO Param'!E$6*AE93</f>
        <v>0</v>
      </c>
      <c r="BM93" s="37">
        <f>BB93*'CDO Param'!F$6*AF93</f>
        <v>0</v>
      </c>
      <c r="BN93" s="37">
        <f>BC93*'CDO Param'!G$6*AG93</f>
        <v>0</v>
      </c>
      <c r="BO93" s="37">
        <f>BD93*'CDO Param'!H$6*AH93</f>
        <v>0</v>
      </c>
      <c r="BP93" s="37">
        <f>BE93*'CDO Param'!I$6*AI93</f>
        <v>0</v>
      </c>
      <c r="BQ93" s="37">
        <f>BF93*'CDO Param'!J$6*AJ93</f>
        <v>0</v>
      </c>
      <c r="BR93" s="37">
        <f>BG93*'CDO Param'!K$6*AK93</f>
        <v>0</v>
      </c>
      <c r="BS93" s="37">
        <f>BH93*'CDO Param'!L$6*AL93</f>
        <v>0.54737942659738426</v>
      </c>
      <c r="BU93" s="38">
        <f t="shared" si="25"/>
        <v>0.54737942659738426</v>
      </c>
      <c r="CE93" s="5">
        <f>BU93/'CDO Param'!$M$6</f>
        <v>5.7018690270560863E-6</v>
      </c>
      <c r="CF93" s="5">
        <f t="shared" si="26"/>
        <v>0</v>
      </c>
      <c r="CG93" s="5">
        <f t="shared" si="27"/>
        <v>0</v>
      </c>
    </row>
    <row r="94" spans="1:85" x14ac:dyDescent="0.2">
      <c r="A94" s="3">
        <v>91</v>
      </c>
      <c r="B94" s="3">
        <v>90</v>
      </c>
      <c r="C94">
        <v>-0.12825012163375504</v>
      </c>
      <c r="D94">
        <v>-0.60962292991462164</v>
      </c>
      <c r="E94">
        <v>0.33989181247306988</v>
      </c>
      <c r="F94">
        <v>1.4684746929560788</v>
      </c>
      <c r="G94">
        <v>1.3531416698242538</v>
      </c>
      <c r="H94">
        <v>1.2691589290625416</v>
      </c>
      <c r="I94">
        <v>-0.11576162251003552</v>
      </c>
      <c r="J94">
        <v>-1.6825833881739527</v>
      </c>
      <c r="K94">
        <v>1.6720559870009311</v>
      </c>
      <c r="L94">
        <v>0.70732312451582402</v>
      </c>
      <c r="M94">
        <v>0.39199107959575485</v>
      </c>
      <c r="N94">
        <v>-2.0022162061650306</v>
      </c>
      <c r="O94">
        <v>-0.37071231417939998</v>
      </c>
      <c r="P94">
        <v>0.3616878530010581</v>
      </c>
      <c r="R94" s="33">
        <v>0.51681489148960214</v>
      </c>
      <c r="S94" s="33">
        <v>0.10788126574264899</v>
      </c>
      <c r="T94" s="33">
        <v>0.16043333670144591</v>
      </c>
      <c r="U94" s="33">
        <v>0.40308994120130781</v>
      </c>
      <c r="V94" s="33">
        <v>0.73264177037991662</v>
      </c>
      <c r="W94" s="33">
        <v>0.51023477525926886</v>
      </c>
      <c r="X94" s="33">
        <v>0.51586778253124455</v>
      </c>
      <c r="Y94" s="33">
        <v>0.18982100262763957</v>
      </c>
      <c r="Z94" s="33">
        <v>0.32159116273819988</v>
      </c>
      <c r="AA94" s="33">
        <v>0.98267214092550437</v>
      </c>
      <c r="AC94" s="36">
        <f t="shared" si="15"/>
        <v>0.5284175820308733</v>
      </c>
      <c r="AD94" s="36">
        <f t="shared" si="16"/>
        <v>2.0880354402623768E-2</v>
      </c>
      <c r="AE94" s="36">
        <f t="shared" si="17"/>
        <v>4.9868828079207533E-2</v>
      </c>
      <c r="AF94" s="36">
        <f t="shared" si="18"/>
        <v>0.33932058460934217</v>
      </c>
      <c r="AG94" s="36">
        <f t="shared" si="19"/>
        <v>0.85104344181238689</v>
      </c>
      <c r="AH94" s="36">
        <f t="shared" si="20"/>
        <v>0.51730348052222619</v>
      </c>
      <c r="AI94" s="36">
        <f t="shared" si="21"/>
        <v>0.52681868534202447</v>
      </c>
      <c r="AJ94" s="36">
        <f t="shared" si="22"/>
        <v>7.1840420012720022E-2</v>
      </c>
      <c r="AK94" s="36">
        <f t="shared" si="23"/>
        <v>0.21782952553967702</v>
      </c>
      <c r="AL94" s="36">
        <f t="shared" si="24"/>
        <v>0.99963837895557695</v>
      </c>
      <c r="AN94">
        <f>SQRT(Correlation)*$F94 + SQRT('CDO Param'!C$17 - Correlation)*HLOOKUP('CDO Param'!C$12,$C$4:$E$1004,$A94,FALSE) + SQRT(1-Correlation)*G94</f>
        <v>1.6618616721223272</v>
      </c>
      <c r="AO94">
        <f>SQRT(Correlation)*$F94 + SQRT('CDO Param'!D$17 - Correlation)*HLOOKUP('CDO Param'!D$12,$C$4:$E$1004,$A94,FALSE) + SQRT(1-Correlation)*H94</f>
        <v>1.5821886486371848</v>
      </c>
      <c r="AP94">
        <f>SQRT(Correlation)*$F94 + SQRT('CDO Param'!E$17 - Correlation)*HLOOKUP('CDO Param'!E$12,$C$4:$E$1004,$A94,FALSE) + SQRT(1-Correlation)*I94</f>
        <v>0.32061956102959371</v>
      </c>
      <c r="AQ94">
        <f>SQRT(Correlation)*$F94 + SQRT('CDO Param'!F$17 - Correlation)*HLOOKUP('CDO Param'!F$12,$C$4:$E$1004,$A94,FALSE) + SQRT(1-Correlation)*J94</f>
        <v>-1.0558641665635708</v>
      </c>
      <c r="AR94">
        <f>SQRT(Correlation)*$F94 + SQRT('CDO Param'!G$17 - Correlation)*HLOOKUP('CDO Param'!G$12,$C$4:$E$1004,$A94,FALSE) + SQRT(1-Correlation)*K94</f>
        <v>2.1266261796474524</v>
      </c>
      <c r="AS94">
        <f>SQRT(Correlation)*$F94 + SQRT('CDO Param'!H$17 - Correlation)*HLOOKUP('CDO Param'!H$12,$C$4:$E$1004,$A94,FALSE) + SQRT(1-Correlation)*L94</f>
        <v>1.049184404616941</v>
      </c>
      <c r="AT94">
        <f>SQRT(Correlation)*$F94 + SQRT('CDO Param'!I$17 - Correlation)*HLOOKUP('CDO Param'!I$12,$C$4:$E$1004,$A94,FALSE) + SQRT(1-Correlation)*M94</f>
        <v>0.91224998157158455</v>
      </c>
      <c r="AU94">
        <f>SQRT(Correlation)*$F94 + SQRT('CDO Param'!J$17 - Correlation)*HLOOKUP('CDO Param'!J$12,$C$4:$E$1004,$A94,FALSE) + SQRT(1-Correlation)*N94</f>
        <v>-1.4690283950147358</v>
      </c>
      <c r="AV94">
        <f>SQRT(Correlation)*$F94 + SQRT('CDO Param'!K$17 - Correlation)*HLOOKUP('CDO Param'!K$12,$C$4:$E$1004,$A94,FALSE) + SQRT(1-Correlation)*O94</f>
        <v>7.8752098016441396E-2</v>
      </c>
      <c r="AW94">
        <f>SQRT(Correlation)*$F94 + SQRT('CDO Param'!L$17 - Correlation)*HLOOKUP('CDO Param'!L$12,$C$4:$E$1004,$A94,FALSE) + SQRT(1-Correlation)*P94</f>
        <v>0.77356790410994603</v>
      </c>
      <c r="AY94" s="3">
        <f>IF(AN94&lt;'CDO Param'!C$13,1,0)</f>
        <v>0</v>
      </c>
      <c r="AZ94" s="3">
        <f>IF(AO94&lt;'CDO Param'!D$13,1,0)</f>
        <v>0</v>
      </c>
      <c r="BA94" s="3">
        <f>IF(AP94&lt;'CDO Param'!E$13,1,0)</f>
        <v>0</v>
      </c>
      <c r="BB94" s="3">
        <f>IF(AQ94&lt;'CDO Param'!F$13,1,0)</f>
        <v>0</v>
      </c>
      <c r="BC94" s="3">
        <f>IF(AR94&lt;'CDO Param'!G$13,1,0)</f>
        <v>0</v>
      </c>
      <c r="BD94" s="3">
        <f>IF(AS94&lt;'CDO Param'!H$13,1,0)</f>
        <v>0</v>
      </c>
      <c r="BE94" s="3">
        <f>IF(AT94&lt;'CDO Param'!I$13,1,0)</f>
        <v>0</v>
      </c>
      <c r="BF94" s="3">
        <f>IF(AU94&lt;'CDO Param'!J$13,1,0)</f>
        <v>0</v>
      </c>
      <c r="BG94" s="3">
        <f>IF(AV94&lt;'CDO Param'!K$13,1,0)</f>
        <v>0</v>
      </c>
      <c r="BH94" s="3">
        <f>IF(AW94&lt;'CDO Param'!L$13,1,0)</f>
        <v>0</v>
      </c>
      <c r="BJ94" s="37">
        <f>AY94*'CDO Param'!C$6*AC94</f>
        <v>0</v>
      </c>
      <c r="BK94" s="37">
        <f>AZ94*'CDO Param'!D$6*AD94</f>
        <v>0</v>
      </c>
      <c r="BL94" s="37">
        <f>BA94*'CDO Param'!E$6*AE94</f>
        <v>0</v>
      </c>
      <c r="BM94" s="37">
        <f>BB94*'CDO Param'!F$6*AF94</f>
        <v>0</v>
      </c>
      <c r="BN94" s="37">
        <f>BC94*'CDO Param'!G$6*AG94</f>
        <v>0</v>
      </c>
      <c r="BO94" s="37">
        <f>BD94*'CDO Param'!H$6*AH94</f>
        <v>0</v>
      </c>
      <c r="BP94" s="37">
        <f>BE94*'CDO Param'!I$6*AI94</f>
        <v>0</v>
      </c>
      <c r="BQ94" s="37">
        <f>BF94*'CDO Param'!J$6*AJ94</f>
        <v>0</v>
      </c>
      <c r="BR94" s="37">
        <f>BG94*'CDO Param'!K$6*AK94</f>
        <v>0</v>
      </c>
      <c r="BS94" s="37">
        <f>BH94*'CDO Param'!L$6*AL94</f>
        <v>0</v>
      </c>
      <c r="BU94" s="38">
        <f t="shared" si="25"/>
        <v>0</v>
      </c>
      <c r="CE94" s="5">
        <f>BU94/'CDO Param'!$M$6</f>
        <v>0</v>
      </c>
      <c r="CF94" s="5">
        <f t="shared" si="26"/>
        <v>0</v>
      </c>
      <c r="CG94" s="5">
        <f t="shared" si="27"/>
        <v>0</v>
      </c>
    </row>
    <row r="95" spans="1:85" x14ac:dyDescent="0.2">
      <c r="A95" s="3">
        <v>92</v>
      </c>
      <c r="B95" s="3">
        <v>91</v>
      </c>
      <c r="C95">
        <v>0.75647108133125585</v>
      </c>
      <c r="D95">
        <v>-0.37418431020341814</v>
      </c>
      <c r="E95">
        <v>1.4387933333637193</v>
      </c>
      <c r="F95">
        <v>0.66531811171444133</v>
      </c>
      <c r="G95">
        <v>-1.2042232810927089</v>
      </c>
      <c r="H95">
        <v>-0.74062199928448536</v>
      </c>
      <c r="I95">
        <v>0.14877400644763838</v>
      </c>
      <c r="J95">
        <v>-0.33823880585259758</v>
      </c>
      <c r="K95">
        <v>-1.206201432069065</v>
      </c>
      <c r="L95">
        <v>0.88855813373811543</v>
      </c>
      <c r="M95">
        <v>-1.4955730875954032</v>
      </c>
      <c r="N95">
        <v>-2.7580426831264049E-3</v>
      </c>
      <c r="O95">
        <v>-2.5028202799148858</v>
      </c>
      <c r="P95">
        <v>9.0975618149968795E-2</v>
      </c>
      <c r="R95" s="33">
        <v>0.77067253495132204</v>
      </c>
      <c r="S95" s="33">
        <v>0.69329492686935468</v>
      </c>
      <c r="T95" s="33">
        <v>0.20783589324347485</v>
      </c>
      <c r="U95" s="33">
        <v>9.7857743081570484E-2</v>
      </c>
      <c r="V95" s="33">
        <v>0.69508797195511307</v>
      </c>
      <c r="W95" s="33">
        <v>0.34354464958586944</v>
      </c>
      <c r="X95" s="33">
        <v>0.95492558970811103</v>
      </c>
      <c r="Y95" s="33">
        <v>0.43438622422254936</v>
      </c>
      <c r="Z95" s="33">
        <v>0.72927050838678631</v>
      </c>
      <c r="AA95" s="33">
        <v>0.84943445671789086</v>
      </c>
      <c r="AC95" s="36">
        <f t="shared" si="15"/>
        <v>0.89223163453218335</v>
      </c>
      <c r="AD95" s="36">
        <f t="shared" si="16"/>
        <v>0.80217034907950846</v>
      </c>
      <c r="AE95" s="36">
        <f t="shared" si="17"/>
        <v>8.7328855486038609E-2</v>
      </c>
      <c r="AF95" s="36">
        <f t="shared" si="18"/>
        <v>1.6838378359318361E-2</v>
      </c>
      <c r="AG95" s="36">
        <f t="shared" si="19"/>
        <v>0.80452596133477616</v>
      </c>
      <c r="AH95" s="36">
        <f t="shared" si="20"/>
        <v>0.24869115095965705</v>
      </c>
      <c r="AI95" s="36">
        <f t="shared" si="21"/>
        <v>0.99697692882221611</v>
      </c>
      <c r="AJ95" s="36">
        <f t="shared" si="22"/>
        <v>0.39004284680106693</v>
      </c>
      <c r="AK95" s="36">
        <f t="shared" si="23"/>
        <v>0.84709603094151853</v>
      </c>
      <c r="AL95" s="36">
        <f t="shared" si="24"/>
        <v>0.95658238962595177</v>
      </c>
      <c r="AN95">
        <f>SQRT(Correlation)*$F95 + SQRT('CDO Param'!C$17 - Correlation)*HLOOKUP('CDO Param'!C$12,$C$4:$E$1004,$A95,FALSE) + SQRT(1-Correlation)*G95</f>
        <v>-0.98495210636993269</v>
      </c>
      <c r="AO95">
        <f>SQRT(Correlation)*$F95 + SQRT('CDO Param'!D$17 - Correlation)*HLOOKUP('CDO Param'!D$12,$C$4:$E$1004,$A95,FALSE) + SQRT(1-Correlation)*H95</f>
        <v>-0.54514131336366156</v>
      </c>
      <c r="AP95">
        <f>SQRT(Correlation)*$F95 + SQRT('CDO Param'!E$17 - Correlation)*HLOOKUP('CDO Param'!E$12,$C$4:$E$1004,$A95,FALSE) + SQRT(1-Correlation)*I95</f>
        <v>0.55167491078039466</v>
      </c>
      <c r="AQ95">
        <f>SQRT(Correlation)*$F95 + SQRT('CDO Param'!F$17 - Correlation)*HLOOKUP('CDO Param'!F$12,$C$4:$E$1004,$A95,FALSE) + SQRT(1-Correlation)*J95</f>
        <v>0.21123452419056832</v>
      </c>
      <c r="AR95">
        <f>SQRT(Correlation)*$F95 + SQRT('CDO Param'!G$17 - Correlation)*HLOOKUP('CDO Param'!G$12,$C$4:$E$1004,$A95,FALSE) + SQRT(1-Correlation)*K95</f>
        <v>-0.61218712263305541</v>
      </c>
      <c r="AS95">
        <f>SQRT(Correlation)*$F95 + SQRT('CDO Param'!H$17 - Correlation)*HLOOKUP('CDO Param'!H$12,$C$4:$E$1004,$A95,FALSE) + SQRT(1-Correlation)*L95</f>
        <v>1.0004346683505942</v>
      </c>
      <c r="AT95">
        <f>SQRT(Correlation)*$F95 + SQRT('CDO Param'!I$17 - Correlation)*HLOOKUP('CDO Param'!I$12,$C$4:$E$1004,$A95,FALSE) + SQRT(1-Correlation)*M95</f>
        <v>-0.88670917916011904</v>
      </c>
      <c r="AU95">
        <f>SQRT(Correlation)*$F95 + SQRT('CDO Param'!J$17 - Correlation)*HLOOKUP('CDO Param'!J$12,$C$4:$E$1004,$A95,FALSE) + SQRT(1-Correlation)*N95</f>
        <v>0.40791898665066822</v>
      </c>
      <c r="AV95">
        <f>SQRT(Correlation)*$F95 + SQRT('CDO Param'!K$17 - Correlation)*HLOOKUP('CDO Param'!K$12,$C$4:$E$1004,$A95,FALSE) + SQRT(1-Correlation)*O95</f>
        <v>-1.9638483018979034</v>
      </c>
      <c r="AW95">
        <f>SQRT(Correlation)*$F95 + SQRT('CDO Param'!L$17 - Correlation)*HLOOKUP('CDO Param'!L$12,$C$4:$E$1004,$A95,FALSE) + SQRT(1-Correlation)*P95</f>
        <v>0.49684254514815729</v>
      </c>
      <c r="AY95" s="3">
        <f>IF(AN95&lt;'CDO Param'!C$13,1,0)</f>
        <v>0</v>
      </c>
      <c r="AZ95" s="3">
        <f>IF(AO95&lt;'CDO Param'!D$13,1,0)</f>
        <v>0</v>
      </c>
      <c r="BA95" s="3">
        <f>IF(AP95&lt;'CDO Param'!E$13,1,0)</f>
        <v>0</v>
      </c>
      <c r="BB95" s="3">
        <f>IF(AQ95&lt;'CDO Param'!F$13,1,0)</f>
        <v>0</v>
      </c>
      <c r="BC95" s="3">
        <f>IF(AR95&lt;'CDO Param'!G$13,1,0)</f>
        <v>1</v>
      </c>
      <c r="BD95" s="3">
        <f>IF(AS95&lt;'CDO Param'!H$13,1,0)</f>
        <v>0</v>
      </c>
      <c r="BE95" s="3">
        <f>IF(AT95&lt;'CDO Param'!I$13,1,0)</f>
        <v>0</v>
      </c>
      <c r="BF95" s="3">
        <f>IF(AU95&lt;'CDO Param'!J$13,1,0)</f>
        <v>0</v>
      </c>
      <c r="BG95" s="3">
        <f>IF(AV95&lt;'CDO Param'!K$13,1,0)</f>
        <v>0</v>
      </c>
      <c r="BH95" s="3">
        <f>IF(AW95&lt;'CDO Param'!L$13,1,0)</f>
        <v>0</v>
      </c>
      <c r="BJ95" s="37">
        <f>AY95*'CDO Param'!C$6*AC95</f>
        <v>0</v>
      </c>
      <c r="BK95" s="37">
        <f>AZ95*'CDO Param'!D$6*AD95</f>
        <v>0</v>
      </c>
      <c r="BL95" s="37">
        <f>BA95*'CDO Param'!E$6*AE95</f>
        <v>0</v>
      </c>
      <c r="BM95" s="37">
        <f>BB95*'CDO Param'!F$6*AF95</f>
        <v>0</v>
      </c>
      <c r="BN95" s="37">
        <f>BC95*'CDO Param'!G$6*AG95</f>
        <v>8045.2596133477618</v>
      </c>
      <c r="BO95" s="37">
        <f>BD95*'CDO Param'!H$6*AH95</f>
        <v>0</v>
      </c>
      <c r="BP95" s="37">
        <f>BE95*'CDO Param'!I$6*AI95</f>
        <v>0</v>
      </c>
      <c r="BQ95" s="37">
        <f>BF95*'CDO Param'!J$6*AJ95</f>
        <v>0</v>
      </c>
      <c r="BR95" s="37">
        <f>BG95*'CDO Param'!K$6*AK95</f>
        <v>0</v>
      </c>
      <c r="BS95" s="37">
        <f>BH95*'CDO Param'!L$6*AL95</f>
        <v>0</v>
      </c>
      <c r="BU95" s="38">
        <f t="shared" si="25"/>
        <v>8045.2596133477618</v>
      </c>
      <c r="CE95" s="5">
        <f>BU95/'CDO Param'!$M$6</f>
        <v>8.3804787639039188E-2</v>
      </c>
      <c r="CF95" s="5">
        <f t="shared" si="26"/>
        <v>0.02</v>
      </c>
      <c r="CG95" s="5">
        <f t="shared" si="27"/>
        <v>1</v>
      </c>
    </row>
    <row r="96" spans="1:85" x14ac:dyDescent="0.2">
      <c r="A96" s="3">
        <v>93</v>
      </c>
      <c r="B96" s="3">
        <v>92</v>
      </c>
      <c r="C96">
        <v>0.4020193955511786</v>
      </c>
      <c r="D96">
        <v>0.58050545703736134</v>
      </c>
      <c r="E96">
        <v>0.88548404164612293</v>
      </c>
      <c r="F96">
        <v>-0.95204313765862025</v>
      </c>
      <c r="G96">
        <v>-0.74765011959243566</v>
      </c>
      <c r="H96">
        <v>0.95369159680558369</v>
      </c>
      <c r="I96">
        <v>0.82618043961701915</v>
      </c>
      <c r="J96">
        <v>-6.8303052103146911E-2</v>
      </c>
      <c r="K96">
        <v>1.19839114631759</v>
      </c>
      <c r="L96">
        <v>0.72071998147293925</v>
      </c>
      <c r="M96">
        <v>-0.63379502535099164</v>
      </c>
      <c r="N96">
        <v>-1.7231195670319721</v>
      </c>
      <c r="O96">
        <v>-0.92991285782773048</v>
      </c>
      <c r="P96">
        <v>8.1263351603411138E-2</v>
      </c>
      <c r="R96" s="33">
        <v>0.44491405759235569</v>
      </c>
      <c r="S96" s="33">
        <v>0.67056595472179625</v>
      </c>
      <c r="T96" s="33">
        <v>0.20200100923050243</v>
      </c>
      <c r="U96" s="33">
        <v>3.0962137054168684E-2</v>
      </c>
      <c r="V96" s="33">
        <v>0.38063746941305582</v>
      </c>
      <c r="W96" s="33">
        <v>0.37394842522868349</v>
      </c>
      <c r="X96" s="33">
        <v>0.95118281848318076</v>
      </c>
      <c r="Y96" s="33">
        <v>0.52963024681882476</v>
      </c>
      <c r="Z96" s="33">
        <v>0.49555828398818069</v>
      </c>
      <c r="AA96" s="33">
        <v>0.84807898935306769</v>
      </c>
      <c r="AC96" s="36">
        <f t="shared" si="15"/>
        <v>0.40743918984320598</v>
      </c>
      <c r="AD96" s="36">
        <f t="shared" si="16"/>
        <v>0.77132574517375374</v>
      </c>
      <c r="AE96" s="36">
        <f t="shared" si="17"/>
        <v>8.2146190532184901E-2</v>
      </c>
      <c r="AF96" s="36">
        <f t="shared" si="18"/>
        <v>1.3130704335893206E-3</v>
      </c>
      <c r="AG96" s="36">
        <f t="shared" si="19"/>
        <v>0.30410232748384813</v>
      </c>
      <c r="AH96" s="36">
        <f t="shared" si="20"/>
        <v>0.29383678887885384</v>
      </c>
      <c r="AI96" s="36">
        <f t="shared" si="21"/>
        <v>0.99639142825191529</v>
      </c>
      <c r="AJ96" s="36">
        <f t="shared" si="22"/>
        <v>0.550013379482718</v>
      </c>
      <c r="AK96" s="36">
        <f t="shared" si="23"/>
        <v>0.49248924876777439</v>
      </c>
      <c r="AL96" s="36">
        <f t="shared" si="24"/>
        <v>0.9557239236789753</v>
      </c>
      <c r="AN96">
        <f>SQRT(Correlation)*$F96 + SQRT('CDO Param'!C$17 - Correlation)*HLOOKUP('CDO Param'!C$12,$C$4:$E$1004,$A96,FALSE) + SQRT(1-Correlation)*G96</f>
        <v>-0.92824978677887648</v>
      </c>
      <c r="AO96">
        <f>SQRT(Correlation)*$F96 + SQRT('CDO Param'!D$17 - Correlation)*HLOOKUP('CDO Param'!D$12,$C$4:$E$1004,$A96,FALSE) + SQRT(1-Correlation)*H96</f>
        <v>0.68578468384451829</v>
      </c>
      <c r="AP96">
        <f>SQRT(Correlation)*$F96 + SQRT('CDO Param'!E$17 - Correlation)*HLOOKUP('CDO Param'!E$12,$C$4:$E$1004,$A96,FALSE) + SQRT(1-Correlation)*I96</f>
        <v>0.58908544395254314</v>
      </c>
      <c r="AQ96">
        <f>SQRT(Correlation)*$F96 + SQRT('CDO Param'!F$17 - Correlation)*HLOOKUP('CDO Param'!F$12,$C$4:$E$1004,$A96,FALSE) + SQRT(1-Correlation)*J96</f>
        <v>-0.1678601882983774</v>
      </c>
      <c r="AR96">
        <f>SQRT(Correlation)*$F96 + SQRT('CDO Param'!G$17 - Correlation)*HLOOKUP('CDO Param'!G$12,$C$4:$E$1004,$A96,FALSE) + SQRT(1-Correlation)*K96</f>
        <v>1.0338314414808594</v>
      </c>
      <c r="AS96">
        <f>SQRT(Correlation)*$F96 + SQRT('CDO Param'!H$17 - Correlation)*HLOOKUP('CDO Param'!H$12,$C$4:$E$1004,$A96,FALSE) + SQRT(1-Correlation)*L96</f>
        <v>0.46476840345858961</v>
      </c>
      <c r="AT96">
        <f>SQRT(Correlation)*$F96 + SQRT('CDO Param'!I$17 - Correlation)*HLOOKUP('CDO Param'!I$12,$C$4:$E$1004,$A96,FALSE) + SQRT(1-Correlation)*M96</f>
        <v>-0.70433297850023568</v>
      </c>
      <c r="AU96">
        <f>SQRT(Correlation)*$F96 + SQRT('CDO Param'!J$17 - Correlation)*HLOOKUP('CDO Param'!J$12,$C$4:$E$1004,$A96,FALSE) + SQRT(1-Correlation)*N96</f>
        <v>-1.8293928940754185</v>
      </c>
      <c r="AV96">
        <f>SQRT(Correlation)*$F96 + SQRT('CDO Param'!K$17 - Correlation)*HLOOKUP('CDO Param'!K$12,$C$4:$E$1004,$A96,FALSE) + SQRT(1-Correlation)*O96</f>
        <v>-1.0768909371517439</v>
      </c>
      <c r="AW96">
        <f>SQRT(Correlation)*$F96 + SQRT('CDO Param'!L$17 - Correlation)*HLOOKUP('CDO Param'!L$12,$C$4:$E$1004,$A96,FALSE) + SQRT(1-Correlation)*P96</f>
        <v>-0.11760495587839133</v>
      </c>
      <c r="AY96" s="3">
        <f>IF(AN96&lt;'CDO Param'!C$13,1,0)</f>
        <v>0</v>
      </c>
      <c r="AZ96" s="3">
        <f>IF(AO96&lt;'CDO Param'!D$13,1,0)</f>
        <v>0</v>
      </c>
      <c r="BA96" s="3">
        <f>IF(AP96&lt;'CDO Param'!E$13,1,0)</f>
        <v>0</v>
      </c>
      <c r="BB96" s="3">
        <f>IF(AQ96&lt;'CDO Param'!F$13,1,0)</f>
        <v>0</v>
      </c>
      <c r="BC96" s="3">
        <f>IF(AR96&lt;'CDO Param'!G$13,1,0)</f>
        <v>0</v>
      </c>
      <c r="BD96" s="3">
        <f>IF(AS96&lt;'CDO Param'!H$13,1,0)</f>
        <v>0</v>
      </c>
      <c r="BE96" s="3">
        <f>IF(AT96&lt;'CDO Param'!I$13,1,0)</f>
        <v>0</v>
      </c>
      <c r="BF96" s="3">
        <f>IF(AU96&lt;'CDO Param'!J$13,1,0)</f>
        <v>0</v>
      </c>
      <c r="BG96" s="3">
        <f>IF(AV96&lt;'CDO Param'!K$13,1,0)</f>
        <v>0</v>
      </c>
      <c r="BH96" s="3">
        <f>IF(AW96&lt;'CDO Param'!L$13,1,0)</f>
        <v>0</v>
      </c>
      <c r="BJ96" s="37">
        <f>AY96*'CDO Param'!C$6*AC96</f>
        <v>0</v>
      </c>
      <c r="BK96" s="37">
        <f>AZ96*'CDO Param'!D$6*AD96</f>
        <v>0</v>
      </c>
      <c r="BL96" s="37">
        <f>BA96*'CDO Param'!E$6*AE96</f>
        <v>0</v>
      </c>
      <c r="BM96" s="37">
        <f>BB96*'CDO Param'!F$6*AF96</f>
        <v>0</v>
      </c>
      <c r="BN96" s="37">
        <f>BC96*'CDO Param'!G$6*AG96</f>
        <v>0</v>
      </c>
      <c r="BO96" s="37">
        <f>BD96*'CDO Param'!H$6*AH96</f>
        <v>0</v>
      </c>
      <c r="BP96" s="37">
        <f>BE96*'CDO Param'!I$6*AI96</f>
        <v>0</v>
      </c>
      <c r="BQ96" s="37">
        <f>BF96*'CDO Param'!J$6*AJ96</f>
        <v>0</v>
      </c>
      <c r="BR96" s="37">
        <f>BG96*'CDO Param'!K$6*AK96</f>
        <v>0</v>
      </c>
      <c r="BS96" s="37">
        <f>BH96*'CDO Param'!L$6*AL96</f>
        <v>0</v>
      </c>
      <c r="BU96" s="38">
        <f t="shared" si="25"/>
        <v>0</v>
      </c>
      <c r="CE96" s="5">
        <f>BU96/'CDO Param'!$M$6</f>
        <v>0</v>
      </c>
      <c r="CF96" s="5">
        <f t="shared" si="26"/>
        <v>0</v>
      </c>
      <c r="CG96" s="5">
        <f t="shared" si="27"/>
        <v>0</v>
      </c>
    </row>
    <row r="97" spans="1:85" x14ac:dyDescent="0.2">
      <c r="A97" s="3">
        <v>94</v>
      </c>
      <c r="B97" s="3">
        <v>93</v>
      </c>
      <c r="C97">
        <v>0.7529922640969744</v>
      </c>
      <c r="D97">
        <v>-1.0072994882648345</v>
      </c>
      <c r="E97">
        <v>1.5914429241092876</v>
      </c>
      <c r="F97">
        <v>-0.83061422628816217</v>
      </c>
      <c r="G97">
        <v>-0.17265620044781826</v>
      </c>
      <c r="H97">
        <v>0.14834085959591903</v>
      </c>
      <c r="I97">
        <v>-2.2791937226429582E-2</v>
      </c>
      <c r="J97">
        <v>0.49541540647624061</v>
      </c>
      <c r="K97">
        <v>-0.66246229835087433</v>
      </c>
      <c r="L97">
        <v>-0.67782139012706466</v>
      </c>
      <c r="M97">
        <v>1.9568051357055083</v>
      </c>
      <c r="N97">
        <v>0.55559439715580083</v>
      </c>
      <c r="O97">
        <v>0.45647084334632382</v>
      </c>
      <c r="P97">
        <v>-1.2577629604493268</v>
      </c>
      <c r="R97" s="33">
        <v>0.66357405700887273</v>
      </c>
      <c r="S97" s="33">
        <v>0.68917614812458683</v>
      </c>
      <c r="T97" s="33">
        <v>0.98352152993135222</v>
      </c>
      <c r="U97" s="33">
        <v>4.6353556237348152E-2</v>
      </c>
      <c r="V97" s="33">
        <v>6.4219681110335367E-2</v>
      </c>
      <c r="W97" s="33">
        <v>0.34018042140648719</v>
      </c>
      <c r="X97" s="33">
        <v>0.41234257883035697</v>
      </c>
      <c r="Y97" s="33">
        <v>0.24172240180974938</v>
      </c>
      <c r="Z97" s="33">
        <v>0.6284072164578397</v>
      </c>
      <c r="AA97" s="33">
        <v>0.64008700691167586</v>
      </c>
      <c r="AC97" s="36">
        <f t="shared" si="15"/>
        <v>0.76148652119180293</v>
      </c>
      <c r="AD97" s="36">
        <f t="shared" si="16"/>
        <v>0.79671520727759182</v>
      </c>
      <c r="AE97" s="36">
        <f t="shared" si="17"/>
        <v>0.99967659012103249</v>
      </c>
      <c r="AF97" s="36">
        <f t="shared" si="18"/>
        <v>3.2167926234017261E-3</v>
      </c>
      <c r="AG97" s="36">
        <f t="shared" si="19"/>
        <v>6.6296759398353274E-3</v>
      </c>
      <c r="AH97" s="36">
        <f t="shared" si="20"/>
        <v>0.24386153087955625</v>
      </c>
      <c r="AI97" s="36">
        <f t="shared" si="21"/>
        <v>0.35413961901003987</v>
      </c>
      <c r="AJ97" s="36">
        <f t="shared" si="22"/>
        <v>0.12050291731576449</v>
      </c>
      <c r="AK97" s="36">
        <f t="shared" si="23"/>
        <v>0.70975152222468851</v>
      </c>
      <c r="AL97" s="36">
        <f t="shared" si="24"/>
        <v>0.72732645406403673</v>
      </c>
      <c r="AN97">
        <f>SQRT(Correlation)*$F97 + SQRT('CDO Param'!C$17 - Correlation)*HLOOKUP('CDO Param'!C$12,$C$4:$E$1004,$A97,FALSE) + SQRT(1-Correlation)*G97</f>
        <v>-0.56891299463817735</v>
      </c>
      <c r="AO97">
        <f>SQRT(Correlation)*$F97 + SQRT('CDO Param'!D$17 - Correlation)*HLOOKUP('CDO Param'!D$12,$C$4:$E$1004,$A97,FALSE) + SQRT(1-Correlation)*H97</f>
        <v>-0.26438844505136583</v>
      </c>
      <c r="AP97">
        <f>SQRT(Correlation)*$F97 + SQRT('CDO Param'!E$17 - Correlation)*HLOOKUP('CDO Param'!E$12,$C$4:$E$1004,$A97,FALSE) + SQRT(1-Correlation)*I97</f>
        <v>-8.5062584382232853E-2</v>
      </c>
      <c r="AQ97">
        <f>SQRT(Correlation)*$F97 + SQRT('CDO Param'!F$17 - Correlation)*HLOOKUP('CDO Param'!F$12,$C$4:$E$1004,$A97,FALSE) + SQRT(1-Correlation)*J97</f>
        <v>0.56318649658194653</v>
      </c>
      <c r="AR97">
        <f>SQRT(Correlation)*$F97 + SQRT('CDO Param'!G$17 - Correlation)*HLOOKUP('CDO Param'!G$12,$C$4:$E$1004,$A97,FALSE) + SQRT(1-Correlation)*K97</f>
        <v>-0.5352727431726001</v>
      </c>
      <c r="AS97">
        <f>SQRT(Correlation)*$F97 + SQRT('CDO Param'!H$17 - Correlation)*HLOOKUP('CDO Param'!H$12,$C$4:$E$1004,$A97,FALSE) + SQRT(1-Correlation)*L97</f>
        <v>-1.0481547728433982</v>
      </c>
      <c r="AT97">
        <f>SQRT(Correlation)*$F97 + SQRT('CDO Param'!I$17 - Correlation)*HLOOKUP('CDO Param'!I$12,$C$4:$E$1004,$A97,FALSE) + SQRT(1-Correlation)*M97</f>
        <v>1.9495825246443155</v>
      </c>
      <c r="AU97">
        <f>SQRT(Correlation)*$F97 + SQRT('CDO Param'!J$17 - Correlation)*HLOOKUP('CDO Param'!J$12,$C$4:$E$1004,$A97,FALSE) + SQRT(1-Correlation)*N97</f>
        <v>0.4636428708668488</v>
      </c>
      <c r="AV97">
        <f>SQRT(Correlation)*$F97 + SQRT('CDO Param'!K$17 - Correlation)*HLOOKUP('CDO Param'!K$12,$C$4:$E$1004,$A97,FALSE) + SQRT(1-Correlation)*O97</f>
        <v>0.36960601092438655</v>
      </c>
      <c r="AW97">
        <f>SQRT(Correlation)*$F97 + SQRT('CDO Param'!L$17 - Correlation)*HLOOKUP('CDO Param'!L$12,$C$4:$E$1004,$A97,FALSE) + SQRT(1-Correlation)*P97</f>
        <v>-1.2566589676901487</v>
      </c>
      <c r="AY97" s="3">
        <f>IF(AN97&lt;'CDO Param'!C$13,1,0)</f>
        <v>0</v>
      </c>
      <c r="AZ97" s="3">
        <f>IF(AO97&lt;'CDO Param'!D$13,1,0)</f>
        <v>0</v>
      </c>
      <c r="BA97" s="3">
        <f>IF(AP97&lt;'CDO Param'!E$13,1,0)</f>
        <v>0</v>
      </c>
      <c r="BB97" s="3">
        <f>IF(AQ97&lt;'CDO Param'!F$13,1,0)</f>
        <v>0</v>
      </c>
      <c r="BC97" s="3">
        <f>IF(AR97&lt;'CDO Param'!G$13,1,0)</f>
        <v>1</v>
      </c>
      <c r="BD97" s="3">
        <f>IF(AS97&lt;'CDO Param'!H$13,1,0)</f>
        <v>0</v>
      </c>
      <c r="BE97" s="3">
        <f>IF(AT97&lt;'CDO Param'!I$13,1,0)</f>
        <v>0</v>
      </c>
      <c r="BF97" s="3">
        <f>IF(AU97&lt;'CDO Param'!J$13,1,0)</f>
        <v>0</v>
      </c>
      <c r="BG97" s="3">
        <f>IF(AV97&lt;'CDO Param'!K$13,1,0)</f>
        <v>0</v>
      </c>
      <c r="BH97" s="3">
        <f>IF(AW97&lt;'CDO Param'!L$13,1,0)</f>
        <v>1</v>
      </c>
      <c r="BJ97" s="37">
        <f>AY97*'CDO Param'!C$6*AC97</f>
        <v>0</v>
      </c>
      <c r="BK97" s="37">
        <f>AZ97*'CDO Param'!D$6*AD97</f>
        <v>0</v>
      </c>
      <c r="BL97" s="37">
        <f>BA97*'CDO Param'!E$6*AE97</f>
        <v>0</v>
      </c>
      <c r="BM97" s="37">
        <f>BB97*'CDO Param'!F$6*AF97</f>
        <v>0</v>
      </c>
      <c r="BN97" s="37">
        <f>BC97*'CDO Param'!G$6*AG97</f>
        <v>66.296759398353274</v>
      </c>
      <c r="BO97" s="37">
        <f>BD97*'CDO Param'!H$6*AH97</f>
        <v>0</v>
      </c>
      <c r="BP97" s="37">
        <f>BE97*'CDO Param'!I$6*AI97</f>
        <v>0</v>
      </c>
      <c r="BQ97" s="37">
        <f>BF97*'CDO Param'!J$6*AJ97</f>
        <v>0</v>
      </c>
      <c r="BR97" s="37">
        <f>BG97*'CDO Param'!K$6*AK97</f>
        <v>0</v>
      </c>
      <c r="BS97" s="37">
        <f>BH97*'CDO Param'!L$6*AL97</f>
        <v>7273.2645406403672</v>
      </c>
      <c r="BU97" s="38">
        <f t="shared" si="25"/>
        <v>7339.5613000387202</v>
      </c>
      <c r="CE97" s="5">
        <f>BU97/'CDO Param'!$M$6</f>
        <v>7.6453763542070008E-2</v>
      </c>
      <c r="CF97" s="5">
        <f t="shared" si="26"/>
        <v>0.02</v>
      </c>
      <c r="CG97" s="5">
        <f t="shared" si="27"/>
        <v>1</v>
      </c>
    </row>
    <row r="98" spans="1:85" x14ac:dyDescent="0.2">
      <c r="A98" s="3">
        <v>95</v>
      </c>
      <c r="B98" s="3">
        <v>94</v>
      </c>
      <c r="C98">
        <v>1.6046942619141191</v>
      </c>
      <c r="D98">
        <v>1.4710394680150785</v>
      </c>
      <c r="E98">
        <v>0.68781446316279471</v>
      </c>
      <c r="F98">
        <v>0.53138819566811435</v>
      </c>
      <c r="G98">
        <v>0.40095073927659541</v>
      </c>
      <c r="H98">
        <v>0.14003148862684611</v>
      </c>
      <c r="I98">
        <v>-0.36579422157956287</v>
      </c>
      <c r="J98">
        <v>-0.11062866178690456</v>
      </c>
      <c r="K98">
        <v>-0.6887285053380765</v>
      </c>
      <c r="L98">
        <v>-1.4687930161016993</v>
      </c>
      <c r="M98">
        <v>-0.35478933568811044</v>
      </c>
      <c r="N98">
        <v>0.27356350074114744</v>
      </c>
      <c r="O98">
        <v>-1.1477050065877847</v>
      </c>
      <c r="P98">
        <v>-1.7400634533260018</v>
      </c>
      <c r="R98" s="33">
        <v>0.94232516453709692</v>
      </c>
      <c r="S98" s="33">
        <v>0.65904037498824319</v>
      </c>
      <c r="T98" s="33">
        <v>0.49158242740276381</v>
      </c>
      <c r="U98" s="33">
        <v>2.5857358251631893E-2</v>
      </c>
      <c r="V98" s="33">
        <v>0.58462013517721567</v>
      </c>
      <c r="W98" s="33">
        <v>0.71061192346299618</v>
      </c>
      <c r="X98" s="33">
        <v>0.25459764257753159</v>
      </c>
      <c r="Y98" s="33">
        <v>2.2578800573283247E-2</v>
      </c>
      <c r="Z98" s="33">
        <v>0.48190123517154776</v>
      </c>
      <c r="AA98" s="33">
        <v>0.31405952820277749</v>
      </c>
      <c r="AC98" s="36">
        <f t="shared" si="15"/>
        <v>0.99477618688171132</v>
      </c>
      <c r="AD98" s="36">
        <f t="shared" si="16"/>
        <v>0.75502298549267488</v>
      </c>
      <c r="AE98" s="36">
        <f t="shared" si="17"/>
        <v>0.48576777182271064</v>
      </c>
      <c r="AF98" s="36">
        <f t="shared" si="18"/>
        <v>8.7998992218873647E-4</v>
      </c>
      <c r="AG98" s="36">
        <f t="shared" si="19"/>
        <v>0.64096115264838305</v>
      </c>
      <c r="AH98" s="36">
        <f t="shared" si="20"/>
        <v>0.82442048812525426</v>
      </c>
      <c r="AI98" s="36">
        <f t="shared" si="21"/>
        <v>0.13444340815382597</v>
      </c>
      <c r="AJ98" s="36">
        <f t="shared" si="22"/>
        <v>6.5112396116467734E-4</v>
      </c>
      <c r="AK98" s="36">
        <f t="shared" si="23"/>
        <v>0.46941551546702781</v>
      </c>
      <c r="AL98" s="36">
        <f t="shared" si="24"/>
        <v>0.20761288621580737</v>
      </c>
      <c r="AN98">
        <f>SQRT(Correlation)*$F98 + SQRT('CDO Param'!C$17 - Correlation)*HLOOKUP('CDO Param'!C$12,$C$4:$E$1004,$A98,FALSE) + SQRT(1-Correlation)*G98</f>
        <v>0.756451368341861</v>
      </c>
      <c r="AO98">
        <f>SQRT(Correlation)*$F98 + SQRT('CDO Param'!D$17 - Correlation)*HLOOKUP('CDO Param'!D$12,$C$4:$E$1004,$A98,FALSE) + SQRT(1-Correlation)*H98</f>
        <v>0.50892163311058813</v>
      </c>
      <c r="AP98">
        <f>SQRT(Correlation)*$F98 + SQRT('CDO Param'!E$17 - Correlation)*HLOOKUP('CDO Param'!E$12,$C$4:$E$1004,$A98,FALSE) + SQRT(1-Correlation)*I98</f>
        <v>0.24557902819963673</v>
      </c>
      <c r="AQ98">
        <f>SQRT(Correlation)*$F98 + SQRT('CDO Param'!F$17 - Correlation)*HLOOKUP('CDO Param'!F$12,$C$4:$E$1004,$A98,FALSE) + SQRT(1-Correlation)*J98</f>
        <v>0.21688812783488409</v>
      </c>
      <c r="AR98">
        <f>SQRT(Correlation)*$F98 + SQRT('CDO Param'!G$17 - Correlation)*HLOOKUP('CDO Param'!G$12,$C$4:$E$1004,$A98,FALSE) + SQRT(1-Correlation)*K98</f>
        <v>-0.33154553834772771</v>
      </c>
      <c r="AS98">
        <f>SQRT(Correlation)*$F98 + SQRT('CDO Param'!H$17 - Correlation)*HLOOKUP('CDO Param'!H$12,$C$4:$E$1004,$A98,FALSE) + SQRT(1-Correlation)*L98</f>
        <v>-1.0173433040197728</v>
      </c>
      <c r="AT98">
        <f>SQRT(Correlation)*$F98 + SQRT('CDO Param'!I$17 - Correlation)*HLOOKUP('CDO Param'!I$12,$C$4:$E$1004,$A98,FALSE) + SQRT(1-Correlation)*M98</f>
        <v>-1.4743025535947918E-2</v>
      </c>
      <c r="AU98">
        <f>SQRT(Correlation)*$F98 + SQRT('CDO Param'!J$17 - Correlation)*HLOOKUP('CDO Param'!J$12,$C$4:$E$1004,$A98,FALSE) + SQRT(1-Correlation)*N98</f>
        <v>0.85212702084491276</v>
      </c>
      <c r="AV98">
        <f>SQRT(Correlation)*$F98 + SQRT('CDO Param'!K$17 - Correlation)*HLOOKUP('CDO Param'!K$12,$C$4:$E$1004,$A98,FALSE) + SQRT(1-Correlation)*O98</f>
        <v>-0.49620667410322938</v>
      </c>
      <c r="AW98">
        <f>SQRT(Correlation)*$F98 + SQRT('CDO Param'!L$17 - Correlation)*HLOOKUP('CDO Param'!L$12,$C$4:$E$1004,$A98,FALSE) + SQRT(1-Correlation)*P98</f>
        <v>-1.0581672389829206</v>
      </c>
      <c r="AY98" s="3">
        <f>IF(AN98&lt;'CDO Param'!C$13,1,0)</f>
        <v>0</v>
      </c>
      <c r="AZ98" s="3">
        <f>IF(AO98&lt;'CDO Param'!D$13,1,0)</f>
        <v>0</v>
      </c>
      <c r="BA98" s="3">
        <f>IF(AP98&lt;'CDO Param'!E$13,1,0)</f>
        <v>0</v>
      </c>
      <c r="BB98" s="3">
        <f>IF(AQ98&lt;'CDO Param'!F$13,1,0)</f>
        <v>0</v>
      </c>
      <c r="BC98" s="3">
        <f>IF(AR98&lt;'CDO Param'!G$13,1,0)</f>
        <v>1</v>
      </c>
      <c r="BD98" s="3">
        <f>IF(AS98&lt;'CDO Param'!H$13,1,0)</f>
        <v>0</v>
      </c>
      <c r="BE98" s="3">
        <f>IF(AT98&lt;'CDO Param'!I$13,1,0)</f>
        <v>0</v>
      </c>
      <c r="BF98" s="3">
        <f>IF(AU98&lt;'CDO Param'!J$13,1,0)</f>
        <v>0</v>
      </c>
      <c r="BG98" s="3">
        <f>IF(AV98&lt;'CDO Param'!K$13,1,0)</f>
        <v>0</v>
      </c>
      <c r="BH98" s="3">
        <f>IF(AW98&lt;'CDO Param'!L$13,1,0)</f>
        <v>1</v>
      </c>
      <c r="BJ98" s="37">
        <f>AY98*'CDO Param'!C$6*AC98</f>
        <v>0</v>
      </c>
      <c r="BK98" s="37">
        <f>AZ98*'CDO Param'!D$6*AD98</f>
        <v>0</v>
      </c>
      <c r="BL98" s="37">
        <f>BA98*'CDO Param'!E$6*AE98</f>
        <v>0</v>
      </c>
      <c r="BM98" s="37">
        <f>BB98*'CDO Param'!F$6*AF98</f>
        <v>0</v>
      </c>
      <c r="BN98" s="37">
        <f>BC98*'CDO Param'!G$6*AG98</f>
        <v>6409.6115264838309</v>
      </c>
      <c r="BO98" s="37">
        <f>BD98*'CDO Param'!H$6*AH98</f>
        <v>0</v>
      </c>
      <c r="BP98" s="37">
        <f>BE98*'CDO Param'!I$6*AI98</f>
        <v>0</v>
      </c>
      <c r="BQ98" s="37">
        <f>BF98*'CDO Param'!J$6*AJ98</f>
        <v>0</v>
      </c>
      <c r="BR98" s="37">
        <f>BG98*'CDO Param'!K$6*AK98</f>
        <v>0</v>
      </c>
      <c r="BS98" s="37">
        <f>BH98*'CDO Param'!L$6*AL98</f>
        <v>2076.1288621580738</v>
      </c>
      <c r="BU98" s="38">
        <f t="shared" si="25"/>
        <v>8485.7403886419052</v>
      </c>
      <c r="CE98" s="5">
        <f>BU98/'CDO Param'!$M$6</f>
        <v>8.8393129048353183E-2</v>
      </c>
      <c r="CF98" s="5">
        <f t="shared" si="26"/>
        <v>0.02</v>
      </c>
      <c r="CG98" s="5">
        <f t="shared" si="27"/>
        <v>1</v>
      </c>
    </row>
    <row r="99" spans="1:85" x14ac:dyDescent="0.2">
      <c r="A99" s="3">
        <v>96</v>
      </c>
      <c r="B99" s="3">
        <v>95</v>
      </c>
      <c r="C99">
        <v>0.86276259025908075</v>
      </c>
      <c r="D99">
        <v>-1.3143562682671472</v>
      </c>
      <c r="E99">
        <v>1.7417914932593703</v>
      </c>
      <c r="F99">
        <v>-0.86693944467697293</v>
      </c>
      <c r="G99">
        <v>9.3343714979710057E-2</v>
      </c>
      <c r="H99">
        <v>-9.641325959819369E-2</v>
      </c>
      <c r="I99">
        <v>-1.6539297575945966</v>
      </c>
      <c r="J99">
        <v>0.61754235503030941</v>
      </c>
      <c r="K99">
        <v>-0.36434357753023505</v>
      </c>
      <c r="L99">
        <v>0.14913211998646148</v>
      </c>
      <c r="M99">
        <v>0.64073901739902794</v>
      </c>
      <c r="N99">
        <v>1.7224829207407311</v>
      </c>
      <c r="O99">
        <v>1.0313942766515538</v>
      </c>
      <c r="P99">
        <v>-1.0465305422258098</v>
      </c>
      <c r="R99" s="33">
        <v>0.39849050408158943</v>
      </c>
      <c r="S99" s="33">
        <v>0.42990209927312195</v>
      </c>
      <c r="T99" s="33">
        <v>0.36458248336081511</v>
      </c>
      <c r="U99" s="33">
        <v>0.53779784521916785</v>
      </c>
      <c r="V99" s="33">
        <v>0.76838459855335983</v>
      </c>
      <c r="W99" s="33">
        <v>0.23994788631794411</v>
      </c>
      <c r="X99" s="33">
        <v>0.80412534568650895</v>
      </c>
      <c r="Y99" s="33">
        <v>0.93468495315624633</v>
      </c>
      <c r="Z99" s="33">
        <v>0.25000769703183684</v>
      </c>
      <c r="AA99" s="33">
        <v>0.87936401408136078</v>
      </c>
      <c r="AC99" s="36">
        <f t="shared" si="15"/>
        <v>0.33201686224511501</v>
      </c>
      <c r="AD99" s="36">
        <f t="shared" si="16"/>
        <v>0.38267816052844733</v>
      </c>
      <c r="AE99" s="36">
        <f t="shared" si="17"/>
        <v>0.27965568854724721</v>
      </c>
      <c r="AF99" s="36">
        <f t="shared" si="18"/>
        <v>0.56372595132618808</v>
      </c>
      <c r="AG99" s="36">
        <f t="shared" si="19"/>
        <v>0.88993241413700597</v>
      </c>
      <c r="AH99" s="36">
        <f t="shared" si="20"/>
        <v>0.11863810489043466</v>
      </c>
      <c r="AI99" s="36">
        <f t="shared" si="21"/>
        <v>0.92312448566422423</v>
      </c>
      <c r="AJ99" s="36">
        <f t="shared" si="22"/>
        <v>0.99311707858560516</v>
      </c>
      <c r="AK99" s="36">
        <f t="shared" si="23"/>
        <v>0.12939161831656837</v>
      </c>
      <c r="AL99" s="36">
        <f t="shared" si="24"/>
        <v>0.97329410514543058</v>
      </c>
      <c r="AN99">
        <f>SQRT(Correlation)*$F99 + SQRT('CDO Param'!C$17 - Correlation)*HLOOKUP('CDO Param'!C$12,$C$4:$E$1004,$A99,FALSE) + SQRT(1-Correlation)*G99</f>
        <v>-0.37147474652018764</v>
      </c>
      <c r="AO99">
        <f>SQRT(Correlation)*$F99 + SQRT('CDO Param'!D$17 - Correlation)*HLOOKUP('CDO Param'!D$12,$C$4:$E$1004,$A99,FALSE) + SQRT(1-Correlation)*H99</f>
        <v>-0.55149401899084083</v>
      </c>
      <c r="AP99">
        <f>SQRT(Correlation)*$F99 + SQRT('CDO Param'!E$17 - Correlation)*HLOOKUP('CDO Param'!E$12,$C$4:$E$1004,$A99,FALSE) + SQRT(1-Correlation)*I99</f>
        <v>-1.6149403356092613</v>
      </c>
      <c r="AQ99">
        <f>SQRT(Correlation)*$F99 + SQRT('CDO Param'!F$17 - Correlation)*HLOOKUP('CDO Param'!F$12,$C$4:$E$1004,$A99,FALSE) + SQRT(1-Correlation)*J99</f>
        <v>0.70117821234983979</v>
      </c>
      <c r="AR99">
        <f>SQRT(Correlation)*$F99 + SQRT('CDO Param'!G$17 - Correlation)*HLOOKUP('CDO Param'!G$12,$C$4:$E$1004,$A99,FALSE) + SQRT(1-Correlation)*K99</f>
        <v>-0.23032057246110188</v>
      </c>
      <c r="AS99">
        <f>SQRT(Correlation)*$F99 + SQRT('CDO Param'!H$17 - Correlation)*HLOOKUP('CDO Param'!H$12,$C$4:$E$1004,$A99,FALSE) + SQRT(1-Correlation)*L99</f>
        <v>-0.31854921846540496</v>
      </c>
      <c r="AT99">
        <f>SQRT(Correlation)*$F99 + SQRT('CDO Param'!I$17 - Correlation)*HLOOKUP('CDO Param'!I$12,$C$4:$E$1004,$A99,FALSE) + SQRT(1-Correlation)*M99</f>
        <v>0.7231844985095599</v>
      </c>
      <c r="AU99">
        <f>SQRT(Correlation)*$F99 + SQRT('CDO Param'!J$17 - Correlation)*HLOOKUP('CDO Param'!J$12,$C$4:$E$1004,$A99,FALSE) + SQRT(1-Correlation)*N99</f>
        <v>1.5882059796534658</v>
      </c>
      <c r="AV99">
        <f>SQRT(Correlation)*$F99 + SQRT('CDO Param'!K$17 - Correlation)*HLOOKUP('CDO Param'!K$12,$C$4:$E$1004,$A99,FALSE) + SQRT(1-Correlation)*O99</f>
        <v>0.93258172553368734</v>
      </c>
      <c r="AW99">
        <f>SQRT(Correlation)*$F99 + SQRT('CDO Param'!L$17 - Correlation)*HLOOKUP('CDO Param'!L$12,$C$4:$E$1004,$A99,FALSE) + SQRT(1-Correlation)*P99</f>
        <v>-1.0387108447399063</v>
      </c>
      <c r="AY99" s="3">
        <f>IF(AN99&lt;'CDO Param'!C$13,1,0)</f>
        <v>0</v>
      </c>
      <c r="AZ99" s="3">
        <f>IF(AO99&lt;'CDO Param'!D$13,1,0)</f>
        <v>0</v>
      </c>
      <c r="BA99" s="3">
        <f>IF(AP99&lt;'CDO Param'!E$13,1,0)</f>
        <v>1</v>
      </c>
      <c r="BB99" s="3">
        <f>IF(AQ99&lt;'CDO Param'!F$13,1,0)</f>
        <v>0</v>
      </c>
      <c r="BC99" s="3">
        <f>IF(AR99&lt;'CDO Param'!G$13,1,0)</f>
        <v>1</v>
      </c>
      <c r="BD99" s="3">
        <f>IF(AS99&lt;'CDO Param'!H$13,1,0)</f>
        <v>0</v>
      </c>
      <c r="BE99" s="3">
        <f>IF(AT99&lt;'CDO Param'!I$13,1,0)</f>
        <v>0</v>
      </c>
      <c r="BF99" s="3">
        <f>IF(AU99&lt;'CDO Param'!J$13,1,0)</f>
        <v>0</v>
      </c>
      <c r="BG99" s="3">
        <f>IF(AV99&lt;'CDO Param'!K$13,1,0)</f>
        <v>0</v>
      </c>
      <c r="BH99" s="3">
        <f>IF(AW99&lt;'CDO Param'!L$13,1,0)</f>
        <v>1</v>
      </c>
      <c r="BJ99" s="37">
        <f>AY99*'CDO Param'!C$6*AC99</f>
        <v>0</v>
      </c>
      <c r="BK99" s="37">
        <f>AZ99*'CDO Param'!D$6*AD99</f>
        <v>0</v>
      </c>
      <c r="BL99" s="37">
        <f>BA99*'CDO Param'!E$6*AE99</f>
        <v>2796.556885472472</v>
      </c>
      <c r="BM99" s="37">
        <f>BB99*'CDO Param'!F$6*AF99</f>
        <v>0</v>
      </c>
      <c r="BN99" s="37">
        <f>BC99*'CDO Param'!G$6*AG99</f>
        <v>8899.3241413700598</v>
      </c>
      <c r="BO99" s="37">
        <f>BD99*'CDO Param'!H$6*AH99</f>
        <v>0</v>
      </c>
      <c r="BP99" s="37">
        <f>BE99*'CDO Param'!I$6*AI99</f>
        <v>0</v>
      </c>
      <c r="BQ99" s="37">
        <f>BF99*'CDO Param'!J$6*AJ99</f>
        <v>0</v>
      </c>
      <c r="BR99" s="37">
        <f>BG99*'CDO Param'!K$6*AK99</f>
        <v>0</v>
      </c>
      <c r="BS99" s="37">
        <f>BH99*'CDO Param'!L$6*AL99</f>
        <v>9732.9410514543051</v>
      </c>
      <c r="BU99" s="38">
        <f t="shared" si="25"/>
        <v>21428.822078296835</v>
      </c>
      <c r="CE99" s="5">
        <f>BU99/'CDO Param'!$M$6</f>
        <v>0.22321689664892536</v>
      </c>
      <c r="CF99" s="5">
        <f t="shared" si="26"/>
        <v>0.02</v>
      </c>
      <c r="CG99" s="5">
        <f t="shared" si="27"/>
        <v>1</v>
      </c>
    </row>
    <row r="100" spans="1:85" x14ac:dyDescent="0.2">
      <c r="A100" s="3">
        <v>97</v>
      </c>
      <c r="B100" s="3">
        <v>96</v>
      </c>
      <c r="C100">
        <v>0.50355993153061718</v>
      </c>
      <c r="D100">
        <v>0.63736365518707316</v>
      </c>
      <c r="E100">
        <v>1.8449100025463849E-2</v>
      </c>
      <c r="F100">
        <v>-0.10870053301914595</v>
      </c>
      <c r="G100">
        <v>-1.3411317922873423</v>
      </c>
      <c r="H100">
        <v>0.2543833943491336</v>
      </c>
      <c r="I100">
        <v>1.4468241715803742</v>
      </c>
      <c r="J100">
        <v>0.63734319155628327</v>
      </c>
      <c r="K100">
        <v>-0.26266320674039889</v>
      </c>
      <c r="L100">
        <v>-0.29618149710586295</v>
      </c>
      <c r="M100">
        <v>-0.66232360040885396</v>
      </c>
      <c r="N100">
        <v>2.5552071747370064</v>
      </c>
      <c r="O100">
        <v>0.90035200628335588</v>
      </c>
      <c r="P100">
        <v>-1.4388842828338966</v>
      </c>
      <c r="R100" s="33">
        <v>0.47098466543060946</v>
      </c>
      <c r="S100" s="33">
        <v>0.83927189225297039</v>
      </c>
      <c r="T100" s="33">
        <v>0.64269309567412969</v>
      </c>
      <c r="U100" s="33">
        <v>0.74285899509808928</v>
      </c>
      <c r="V100" s="33">
        <v>0.23113061358739184</v>
      </c>
      <c r="W100" s="33">
        <v>0.61222256329479752</v>
      </c>
      <c r="X100" s="33">
        <v>0.62462129566102353</v>
      </c>
      <c r="Y100" s="33">
        <v>1.0116174821795977E-2</v>
      </c>
      <c r="Z100" s="33">
        <v>2.2550229924987179E-2</v>
      </c>
      <c r="AA100" s="33">
        <v>1.7143492594893785E-3</v>
      </c>
      <c r="AC100" s="36">
        <f t="shared" si="15"/>
        <v>0.45102083671519089</v>
      </c>
      <c r="AD100" s="36">
        <f t="shared" si="16"/>
        <v>0.94993127400510879</v>
      </c>
      <c r="AE100" s="36">
        <f t="shared" si="17"/>
        <v>0.73119687522899368</v>
      </c>
      <c r="AF100" s="36">
        <f t="shared" si="18"/>
        <v>0.86271860194529082</v>
      </c>
      <c r="AG100" s="36">
        <f t="shared" si="19"/>
        <v>0.10957845129199609</v>
      </c>
      <c r="AH100" s="36">
        <f t="shared" si="20"/>
        <v>0.68482058243273713</v>
      </c>
      <c r="AI100" s="36">
        <f t="shared" si="21"/>
        <v>0.70397758148618905</v>
      </c>
      <c r="AJ100" s="36">
        <f t="shared" si="22"/>
        <v>1.0937004986537526E-4</v>
      </c>
      <c r="AK100" s="36">
        <f t="shared" si="23"/>
        <v>6.4929490323408314E-4</v>
      </c>
      <c r="AL100" s="36">
        <f t="shared" si="24"/>
        <v>2.1172256246068881E-6</v>
      </c>
      <c r="AN100">
        <f>SQRT(Correlation)*$F100 + SQRT('CDO Param'!C$17 - Correlation)*HLOOKUP('CDO Param'!C$12,$C$4:$E$1004,$A100,FALSE) + SQRT(1-Correlation)*G100</f>
        <v>-1.2165466260161117</v>
      </c>
      <c r="AO100">
        <f>SQRT(Correlation)*$F100 + SQRT('CDO Param'!D$17 - Correlation)*HLOOKUP('CDO Param'!D$12,$C$4:$E$1004,$A100,FALSE) + SQRT(1-Correlation)*H100</f>
        <v>0.29709198333186121</v>
      </c>
      <c r="AP100">
        <f>SQRT(Correlation)*$F100 + SQRT('CDO Param'!E$17 - Correlation)*HLOOKUP('CDO Param'!E$12,$C$4:$E$1004,$A100,FALSE) + SQRT(1-Correlation)*I100</f>
        <v>1.4714332349772605</v>
      </c>
      <c r="AQ100">
        <f>SQRT(Correlation)*$F100 + SQRT('CDO Param'!F$17 - Correlation)*HLOOKUP('CDO Param'!F$12,$C$4:$E$1004,$A100,FALSE) + SQRT(1-Correlation)*J100</f>
        <v>0.57438805841223417</v>
      </c>
      <c r="AR100">
        <f>SQRT(Correlation)*$F100 + SQRT('CDO Param'!G$17 - Correlation)*HLOOKUP('CDO Param'!G$12,$C$4:$E$1004,$A100,FALSE) + SQRT(1-Correlation)*K100</f>
        <v>-0.27943297979042658</v>
      </c>
      <c r="AS100">
        <f>SQRT(Correlation)*$F100 + SQRT('CDO Param'!H$17 - Correlation)*HLOOKUP('CDO Param'!H$12,$C$4:$E$1004,$A100,FALSE) + SQRT(1-Correlation)*L100</f>
        <v>-0.22521973368448805</v>
      </c>
      <c r="AT100">
        <f>SQRT(Correlation)*$F100 + SQRT('CDO Param'!I$17 - Correlation)*HLOOKUP('CDO Param'!I$12,$C$4:$E$1004,$A100,FALSE) + SQRT(1-Correlation)*M100</f>
        <v>-0.65858412015598322</v>
      </c>
      <c r="AU100">
        <f>SQRT(Correlation)*$F100 + SQRT('CDO Param'!J$17 - Correlation)*HLOOKUP('CDO Param'!J$12,$C$4:$E$1004,$A100,FALSE) + SQRT(1-Correlation)*N100</f>
        <v>2.5229376779150274</v>
      </c>
      <c r="AV100">
        <f>SQRT(Correlation)*$F100 + SQRT('CDO Param'!K$17 - Correlation)*HLOOKUP('CDO Param'!K$12,$C$4:$E$1004,$A100,FALSE) + SQRT(1-Correlation)*O100</f>
        <v>0.95300421891047948</v>
      </c>
      <c r="AW100">
        <f>SQRT(Correlation)*$F100 + SQRT('CDO Param'!L$17 - Correlation)*HLOOKUP('CDO Param'!L$12,$C$4:$E$1004,$A100,FALSE) + SQRT(1-Correlation)*P100</f>
        <v>-1.2661901787687206</v>
      </c>
      <c r="AY100" s="3">
        <f>IF(AN100&lt;'CDO Param'!C$13,1,0)</f>
        <v>0</v>
      </c>
      <c r="AZ100" s="3">
        <f>IF(AO100&lt;'CDO Param'!D$13,1,0)</f>
        <v>0</v>
      </c>
      <c r="BA100" s="3">
        <f>IF(AP100&lt;'CDO Param'!E$13,1,0)</f>
        <v>0</v>
      </c>
      <c r="BB100" s="3">
        <f>IF(AQ100&lt;'CDO Param'!F$13,1,0)</f>
        <v>0</v>
      </c>
      <c r="BC100" s="3">
        <f>IF(AR100&lt;'CDO Param'!G$13,1,0)</f>
        <v>1</v>
      </c>
      <c r="BD100" s="3">
        <f>IF(AS100&lt;'CDO Param'!H$13,1,0)</f>
        <v>0</v>
      </c>
      <c r="BE100" s="3">
        <f>IF(AT100&lt;'CDO Param'!I$13,1,0)</f>
        <v>0</v>
      </c>
      <c r="BF100" s="3">
        <f>IF(AU100&lt;'CDO Param'!J$13,1,0)</f>
        <v>0</v>
      </c>
      <c r="BG100" s="3">
        <f>IF(AV100&lt;'CDO Param'!K$13,1,0)</f>
        <v>0</v>
      </c>
      <c r="BH100" s="3">
        <f>IF(AW100&lt;'CDO Param'!L$13,1,0)</f>
        <v>1</v>
      </c>
      <c r="BJ100" s="37">
        <f>AY100*'CDO Param'!C$6*AC100</f>
        <v>0</v>
      </c>
      <c r="BK100" s="37">
        <f>AZ100*'CDO Param'!D$6*AD100</f>
        <v>0</v>
      </c>
      <c r="BL100" s="37">
        <f>BA100*'CDO Param'!E$6*AE100</f>
        <v>0</v>
      </c>
      <c r="BM100" s="37">
        <f>BB100*'CDO Param'!F$6*AF100</f>
        <v>0</v>
      </c>
      <c r="BN100" s="37">
        <f>BC100*'CDO Param'!G$6*AG100</f>
        <v>1095.7845129199609</v>
      </c>
      <c r="BO100" s="37">
        <f>BD100*'CDO Param'!H$6*AH100</f>
        <v>0</v>
      </c>
      <c r="BP100" s="37">
        <f>BE100*'CDO Param'!I$6*AI100</f>
        <v>0</v>
      </c>
      <c r="BQ100" s="37">
        <f>BF100*'CDO Param'!J$6*AJ100</f>
        <v>0</v>
      </c>
      <c r="BR100" s="37">
        <f>BG100*'CDO Param'!K$6*AK100</f>
        <v>0</v>
      </c>
      <c r="BS100" s="37">
        <f>BH100*'CDO Param'!L$6*AL100</f>
        <v>2.1172256246068881E-2</v>
      </c>
      <c r="BU100" s="38">
        <f t="shared" si="25"/>
        <v>1095.8056851762069</v>
      </c>
      <c r="CE100" s="5">
        <f>BU100/'CDO Param'!$M$6</f>
        <v>1.1414642553918821E-2</v>
      </c>
      <c r="CF100" s="5">
        <f t="shared" si="26"/>
        <v>0</v>
      </c>
      <c r="CG100" s="5">
        <f t="shared" si="27"/>
        <v>0</v>
      </c>
    </row>
    <row r="101" spans="1:85" x14ac:dyDescent="0.2">
      <c r="A101" s="3">
        <v>98</v>
      </c>
      <c r="B101" s="3">
        <v>97</v>
      </c>
      <c r="C101">
        <v>-1.4676834325655364</v>
      </c>
      <c r="D101">
        <v>-0.86045702119008638</v>
      </c>
      <c r="E101">
        <v>-7.3926003096858039E-2</v>
      </c>
      <c r="F101">
        <v>1.2590317055583</v>
      </c>
      <c r="G101">
        <v>1.3389535524765961</v>
      </c>
      <c r="H101">
        <v>-0.143949137054733</v>
      </c>
      <c r="I101">
        <v>0.3532454684318509</v>
      </c>
      <c r="J101">
        <v>0.44628905015997589</v>
      </c>
      <c r="K101">
        <v>-0.15290993360395078</v>
      </c>
      <c r="L101">
        <v>-0.77756340033374727</v>
      </c>
      <c r="M101">
        <v>1.1423344403738156</v>
      </c>
      <c r="N101">
        <v>-0.62532308220397681</v>
      </c>
      <c r="O101">
        <v>0.3426509920245735</v>
      </c>
      <c r="P101">
        <v>0.86546606326010078</v>
      </c>
      <c r="R101" s="33">
        <v>0.8130680042379852</v>
      </c>
      <c r="S101" s="33">
        <v>0.2339472278179355</v>
      </c>
      <c r="T101" s="33">
        <v>0.95105793604210853</v>
      </c>
      <c r="U101" s="33">
        <v>0.43073105971828618</v>
      </c>
      <c r="V101" s="33">
        <v>0.29692068523583964</v>
      </c>
      <c r="W101" s="33">
        <v>0.34595675875710175</v>
      </c>
      <c r="X101" s="33">
        <v>0.49524443060869555</v>
      </c>
      <c r="Y101" s="33">
        <v>0.57314524034650305</v>
      </c>
      <c r="Z101" s="33">
        <v>0.85205450367743829</v>
      </c>
      <c r="AA101" s="33">
        <v>0.48004330670463075</v>
      </c>
      <c r="AC101" s="36">
        <f t="shared" si="15"/>
        <v>0.93050158037924557</v>
      </c>
      <c r="AD101" s="36">
        <f t="shared" si="16"/>
        <v>0.11243497412615787</v>
      </c>
      <c r="AE101" s="36">
        <f t="shared" si="17"/>
        <v>0.99637091044154324</v>
      </c>
      <c r="AF101" s="36">
        <f t="shared" si="18"/>
        <v>0.38403746839894404</v>
      </c>
      <c r="AG101" s="36">
        <f t="shared" si="19"/>
        <v>0.1851195358779292</v>
      </c>
      <c r="AH101" s="36">
        <f t="shared" si="20"/>
        <v>0.2521753597439339</v>
      </c>
      <c r="AI101" s="36">
        <f t="shared" si="21"/>
        <v>0.49195858484400745</v>
      </c>
      <c r="AJ101" s="36">
        <f t="shared" si="22"/>
        <v>0.62231003039868149</v>
      </c>
      <c r="AK101" s="36">
        <f t="shared" si="23"/>
        <v>0.9582167564603874</v>
      </c>
      <c r="AL101" s="36">
        <f t="shared" si="24"/>
        <v>0.46628086573499328</v>
      </c>
      <c r="AN101">
        <f>SQRT(Correlation)*$F101 + SQRT('CDO Param'!C$17 - Correlation)*HLOOKUP('CDO Param'!C$12,$C$4:$E$1004,$A101,FALSE) + SQRT(1-Correlation)*G101</f>
        <v>1.5466966567724019</v>
      </c>
      <c r="AO101">
        <f>SQRT(Correlation)*$F101 + SQRT('CDO Param'!D$17 - Correlation)*HLOOKUP('CDO Param'!D$12,$C$4:$E$1004,$A101,FALSE) + SQRT(1-Correlation)*H101</f>
        <v>0.1398916425798436</v>
      </c>
      <c r="AP101">
        <f>SQRT(Correlation)*$F101 + SQRT('CDO Param'!E$17 - Correlation)*HLOOKUP('CDO Param'!E$12,$C$4:$E$1004,$A101,FALSE) + SQRT(1-Correlation)*I101</f>
        <v>0.34494632301259276</v>
      </c>
      <c r="AQ101">
        <f>SQRT(Correlation)*$F101 + SQRT('CDO Param'!F$17 - Correlation)*HLOOKUP('CDO Param'!F$12,$C$4:$E$1004,$A101,FALSE) + SQRT(1-Correlation)*J101</f>
        <v>0.80499739475972409</v>
      </c>
      <c r="AR101">
        <f>SQRT(Correlation)*$F101 + SQRT('CDO Param'!G$17 - Correlation)*HLOOKUP('CDO Param'!G$12,$C$4:$E$1004,$A101,FALSE) + SQRT(1-Correlation)*K101</f>
        <v>0.2365473266540459</v>
      </c>
      <c r="AS101">
        <f>SQRT(Correlation)*$F101 + SQRT('CDO Param'!H$17 - Correlation)*HLOOKUP('CDO Param'!H$12,$C$4:$E$1004,$A101,FALSE) + SQRT(1-Correlation)*L101</f>
        <v>-0.46120762639953822</v>
      </c>
      <c r="AT101">
        <f>SQRT(Correlation)*$F101 + SQRT('CDO Param'!I$17 - Correlation)*HLOOKUP('CDO Param'!I$12,$C$4:$E$1004,$A101,FALSE) + SQRT(1-Correlation)*M101</f>
        <v>1.4653240311406464</v>
      </c>
      <c r="AU101">
        <f>SQRT(Correlation)*$F101 + SQRT('CDO Param'!J$17 - Correlation)*HLOOKUP('CDO Param'!J$12,$C$4:$E$1004,$A101,FALSE) + SQRT(1-Correlation)*N101</f>
        <v>-0.58340531697311548</v>
      </c>
      <c r="AV101">
        <f>SQRT(Correlation)*$F101 + SQRT('CDO Param'!K$17 - Correlation)*HLOOKUP('CDO Param'!K$12,$C$4:$E$1004,$A101,FALSE) + SQRT(1-Correlation)*O101</f>
        <v>0.33489552019341851</v>
      </c>
      <c r="AW101">
        <f>SQRT(Correlation)*$F101 + SQRT('CDO Param'!L$17 - Correlation)*HLOOKUP('CDO Param'!L$12,$C$4:$E$1004,$A101,FALSE) + SQRT(1-Correlation)*P101</f>
        <v>0.8308814462436529</v>
      </c>
      <c r="AY101" s="3">
        <f>IF(AN101&lt;'CDO Param'!C$13,1,0)</f>
        <v>0</v>
      </c>
      <c r="AZ101" s="3">
        <f>IF(AO101&lt;'CDO Param'!D$13,1,0)</f>
        <v>0</v>
      </c>
      <c r="BA101" s="3">
        <f>IF(AP101&lt;'CDO Param'!E$13,1,0)</f>
        <v>0</v>
      </c>
      <c r="BB101" s="3">
        <f>IF(AQ101&lt;'CDO Param'!F$13,1,0)</f>
        <v>0</v>
      </c>
      <c r="BC101" s="3">
        <f>IF(AR101&lt;'CDO Param'!G$13,1,0)</f>
        <v>0</v>
      </c>
      <c r="BD101" s="3">
        <f>IF(AS101&lt;'CDO Param'!H$13,1,0)</f>
        <v>0</v>
      </c>
      <c r="BE101" s="3">
        <f>IF(AT101&lt;'CDO Param'!I$13,1,0)</f>
        <v>0</v>
      </c>
      <c r="BF101" s="3">
        <f>IF(AU101&lt;'CDO Param'!J$13,1,0)</f>
        <v>0</v>
      </c>
      <c r="BG101" s="3">
        <f>IF(AV101&lt;'CDO Param'!K$13,1,0)</f>
        <v>0</v>
      </c>
      <c r="BH101" s="3">
        <f>IF(AW101&lt;'CDO Param'!L$13,1,0)</f>
        <v>0</v>
      </c>
      <c r="BJ101" s="37">
        <f>AY101*'CDO Param'!C$6*AC101</f>
        <v>0</v>
      </c>
      <c r="BK101" s="37">
        <f>AZ101*'CDO Param'!D$6*AD101</f>
        <v>0</v>
      </c>
      <c r="BL101" s="37">
        <f>BA101*'CDO Param'!E$6*AE101</f>
        <v>0</v>
      </c>
      <c r="BM101" s="37">
        <f>BB101*'CDO Param'!F$6*AF101</f>
        <v>0</v>
      </c>
      <c r="BN101" s="37">
        <f>BC101*'CDO Param'!G$6*AG101</f>
        <v>0</v>
      </c>
      <c r="BO101" s="37">
        <f>BD101*'CDO Param'!H$6*AH101</f>
        <v>0</v>
      </c>
      <c r="BP101" s="37">
        <f>BE101*'CDO Param'!I$6*AI101</f>
        <v>0</v>
      </c>
      <c r="BQ101" s="37">
        <f>BF101*'CDO Param'!J$6*AJ101</f>
        <v>0</v>
      </c>
      <c r="BR101" s="37">
        <f>BG101*'CDO Param'!K$6*AK101</f>
        <v>0</v>
      </c>
      <c r="BS101" s="37">
        <f>BH101*'CDO Param'!L$6*AL101</f>
        <v>0</v>
      </c>
      <c r="BU101" s="38">
        <f t="shared" si="25"/>
        <v>0</v>
      </c>
      <c r="CE101" s="5">
        <f>BU101/'CDO Param'!$M$6</f>
        <v>0</v>
      </c>
      <c r="CF101" s="5">
        <f t="shared" si="26"/>
        <v>0</v>
      </c>
      <c r="CG101" s="5">
        <f t="shared" si="27"/>
        <v>0</v>
      </c>
    </row>
    <row r="102" spans="1:85" x14ac:dyDescent="0.2">
      <c r="A102" s="3">
        <v>99</v>
      </c>
      <c r="B102" s="3">
        <v>98</v>
      </c>
      <c r="C102">
        <v>0.43403360905358568</v>
      </c>
      <c r="D102">
        <v>-0.5899437383050099</v>
      </c>
      <c r="E102">
        <v>1.0676399142539594</v>
      </c>
      <c r="F102">
        <v>1.0462804311828222</v>
      </c>
      <c r="G102">
        <v>-0.40446366256219335</v>
      </c>
      <c r="H102">
        <v>0.5831407179357484</v>
      </c>
      <c r="I102">
        <v>0.62334493122762069</v>
      </c>
      <c r="J102">
        <v>-0.13161525203031488</v>
      </c>
      <c r="K102">
        <v>0.15227101357595529</v>
      </c>
      <c r="L102">
        <v>0.1229568624694366</v>
      </c>
      <c r="M102">
        <v>1.0806525096995756</v>
      </c>
      <c r="N102">
        <v>-0.63176230469252914</v>
      </c>
      <c r="O102">
        <v>-0.83597797129186802</v>
      </c>
      <c r="P102">
        <v>-2.1430605556815863</v>
      </c>
      <c r="R102" s="33">
        <v>8.7855784729055961E-2</v>
      </c>
      <c r="S102" s="33">
        <v>0.59217394124352096</v>
      </c>
      <c r="T102" s="33">
        <v>0.66743047985594273</v>
      </c>
      <c r="U102" s="33">
        <v>0.50407493883002319</v>
      </c>
      <c r="V102" s="33">
        <v>0.9874969161988687</v>
      </c>
      <c r="W102" s="33">
        <v>0.8606705543867641</v>
      </c>
      <c r="X102" s="33">
        <v>0.29000757834408786</v>
      </c>
      <c r="Y102" s="33">
        <v>0.15736922908451839</v>
      </c>
      <c r="Z102" s="33">
        <v>0.90463322350039765</v>
      </c>
      <c r="AA102" s="33">
        <v>0.17058737118290149</v>
      </c>
      <c r="AC102" s="36">
        <f t="shared" si="15"/>
        <v>1.3269047763431664E-2</v>
      </c>
      <c r="AD102" s="36">
        <f t="shared" si="16"/>
        <v>0.65311446181125032</v>
      </c>
      <c r="AE102" s="36">
        <f t="shared" si="17"/>
        <v>0.76693301612084974</v>
      </c>
      <c r="AF102" s="36">
        <f t="shared" si="18"/>
        <v>0.50689059188880803</v>
      </c>
      <c r="AG102" s="36">
        <f t="shared" si="19"/>
        <v>0.9998248807712522</v>
      </c>
      <c r="AH102" s="36">
        <f t="shared" si="20"/>
        <v>0.96335907997747972</v>
      </c>
      <c r="AI102" s="36">
        <f t="shared" si="21"/>
        <v>0.17635590794481135</v>
      </c>
      <c r="AJ102" s="36">
        <f t="shared" si="22"/>
        <v>4.7815598231890126E-2</v>
      </c>
      <c r="AK102" s="36">
        <f t="shared" si="23"/>
        <v>0.98409363111176074</v>
      </c>
      <c r="AL102" s="36">
        <f t="shared" si="24"/>
        <v>5.699457698687254E-2</v>
      </c>
      <c r="AN102">
        <f>SQRT(Correlation)*$F102 + SQRT('CDO Param'!C$17 - Correlation)*HLOOKUP('CDO Param'!C$12,$C$4:$E$1004,$A102,FALSE) + SQRT(1-Correlation)*G102</f>
        <v>-0.13627564153581678</v>
      </c>
      <c r="AO102">
        <f>SQRT(Correlation)*$F102 + SQRT('CDO Param'!D$17 - Correlation)*HLOOKUP('CDO Param'!D$12,$C$4:$E$1004,$A102,FALSE) + SQRT(1-Correlation)*H102</f>
        <v>0.80064813932410517</v>
      </c>
      <c r="AP102">
        <f>SQRT(Correlation)*$F102 + SQRT('CDO Param'!E$17 - Correlation)*HLOOKUP('CDO Param'!E$12,$C$4:$E$1004,$A102,FALSE) + SQRT(1-Correlation)*I102</f>
        <v>1.0370543475801297</v>
      </c>
      <c r="AQ102">
        <f>SQRT(Correlation)*$F102 + SQRT('CDO Param'!F$17 - Correlation)*HLOOKUP('CDO Param'!F$12,$C$4:$E$1004,$A102,FALSE) + SQRT(1-Correlation)*J102</f>
        <v>0.44473327438659904</v>
      </c>
      <c r="AR102">
        <f>SQRT(Correlation)*$F102 + SQRT('CDO Param'!G$17 - Correlation)*HLOOKUP('CDO Param'!G$12,$C$4:$E$1004,$A102,FALSE) + SQRT(1-Correlation)*K102</f>
        <v>0.71405143311319963</v>
      </c>
      <c r="AS102">
        <f>SQRT(Correlation)*$F102 + SQRT('CDO Param'!H$17 - Correlation)*HLOOKUP('CDO Param'!H$12,$C$4:$E$1004,$A102,FALSE) + SQRT(1-Correlation)*L102</f>
        <v>0.3640794016107235</v>
      </c>
      <c r="AT102">
        <f>SQRT(Correlation)*$F102 + SQRT('CDO Param'!I$17 - Correlation)*HLOOKUP('CDO Param'!I$12,$C$4:$E$1004,$A102,FALSE) + SQRT(1-Correlation)*M102</f>
        <v>1.5947914527048259</v>
      </c>
      <c r="AU102">
        <f>SQRT(Correlation)*$F102 + SQRT('CDO Param'!J$17 - Correlation)*HLOOKUP('CDO Param'!J$12,$C$4:$E$1004,$A102,FALSE) + SQRT(1-Correlation)*N102</f>
        <v>-0.15364492439966226</v>
      </c>
      <c r="AV102">
        <f>SQRT(Correlation)*$F102 + SQRT('CDO Param'!K$17 - Correlation)*HLOOKUP('CDO Param'!K$12,$C$4:$E$1004,$A102,FALSE) + SQRT(1-Correlation)*O102</f>
        <v>-0.34738091650270719</v>
      </c>
      <c r="AW102">
        <f>SQRT(Correlation)*$F102 + SQRT('CDO Param'!L$17 - Correlation)*HLOOKUP('CDO Param'!L$12,$C$4:$E$1004,$A102,FALSE) + SQRT(1-Correlation)*P102</f>
        <v>-1.5873883334859342</v>
      </c>
      <c r="AY102" s="3">
        <f>IF(AN102&lt;'CDO Param'!C$13,1,0)</f>
        <v>0</v>
      </c>
      <c r="AZ102" s="3">
        <f>IF(AO102&lt;'CDO Param'!D$13,1,0)</f>
        <v>0</v>
      </c>
      <c r="BA102" s="3">
        <f>IF(AP102&lt;'CDO Param'!E$13,1,0)</f>
        <v>0</v>
      </c>
      <c r="BB102" s="3">
        <f>IF(AQ102&lt;'CDO Param'!F$13,1,0)</f>
        <v>0</v>
      </c>
      <c r="BC102" s="3">
        <f>IF(AR102&lt;'CDO Param'!G$13,1,0)</f>
        <v>0</v>
      </c>
      <c r="BD102" s="3">
        <f>IF(AS102&lt;'CDO Param'!H$13,1,0)</f>
        <v>0</v>
      </c>
      <c r="BE102" s="3">
        <f>IF(AT102&lt;'CDO Param'!I$13,1,0)</f>
        <v>0</v>
      </c>
      <c r="BF102" s="3">
        <f>IF(AU102&lt;'CDO Param'!J$13,1,0)</f>
        <v>0</v>
      </c>
      <c r="BG102" s="3">
        <f>IF(AV102&lt;'CDO Param'!K$13,1,0)</f>
        <v>0</v>
      </c>
      <c r="BH102" s="3">
        <f>IF(AW102&lt;'CDO Param'!L$13,1,0)</f>
        <v>1</v>
      </c>
      <c r="BJ102" s="37">
        <f>AY102*'CDO Param'!C$6*AC102</f>
        <v>0</v>
      </c>
      <c r="BK102" s="37">
        <f>AZ102*'CDO Param'!D$6*AD102</f>
        <v>0</v>
      </c>
      <c r="BL102" s="37">
        <f>BA102*'CDO Param'!E$6*AE102</f>
        <v>0</v>
      </c>
      <c r="BM102" s="37">
        <f>BB102*'CDO Param'!F$6*AF102</f>
        <v>0</v>
      </c>
      <c r="BN102" s="37">
        <f>BC102*'CDO Param'!G$6*AG102</f>
        <v>0</v>
      </c>
      <c r="BO102" s="37">
        <f>BD102*'CDO Param'!H$6*AH102</f>
        <v>0</v>
      </c>
      <c r="BP102" s="37">
        <f>BE102*'CDO Param'!I$6*AI102</f>
        <v>0</v>
      </c>
      <c r="BQ102" s="37">
        <f>BF102*'CDO Param'!J$6*AJ102</f>
        <v>0</v>
      </c>
      <c r="BR102" s="37">
        <f>BG102*'CDO Param'!K$6*AK102</f>
        <v>0</v>
      </c>
      <c r="BS102" s="37">
        <f>BH102*'CDO Param'!L$6*AL102</f>
        <v>569.94576986872539</v>
      </c>
      <c r="BU102" s="38">
        <f t="shared" si="25"/>
        <v>569.94576986872539</v>
      </c>
      <c r="CE102" s="5">
        <f>BU102/'CDO Param'!$M$6</f>
        <v>5.9369351027992231E-3</v>
      </c>
      <c r="CF102" s="5">
        <f t="shared" si="26"/>
        <v>0</v>
      </c>
      <c r="CG102" s="5">
        <f t="shared" si="27"/>
        <v>0</v>
      </c>
    </row>
    <row r="103" spans="1:85" x14ac:dyDescent="0.2">
      <c r="A103" s="3">
        <v>100</v>
      </c>
      <c r="B103" s="3">
        <v>99</v>
      </c>
      <c r="C103">
        <v>0.93452172222896479</v>
      </c>
      <c r="D103">
        <v>-0.64495907281525433</v>
      </c>
      <c r="E103">
        <v>-2.0024344848934561</v>
      </c>
      <c r="F103">
        <v>-5.4233169066719711E-2</v>
      </c>
      <c r="G103">
        <v>-1.7404772734153084</v>
      </c>
      <c r="H103">
        <v>-0.84988414528197609</v>
      </c>
      <c r="I103">
        <v>0.39762426240486093</v>
      </c>
      <c r="J103">
        <v>1.7370120986015536</v>
      </c>
      <c r="K103">
        <v>0.45972910811542533</v>
      </c>
      <c r="L103">
        <v>0.74738977673405316</v>
      </c>
      <c r="M103">
        <v>1.0412077244836837</v>
      </c>
      <c r="N103">
        <v>0.29175794225011487</v>
      </c>
      <c r="O103">
        <v>-0.41285375118604861</v>
      </c>
      <c r="P103">
        <v>1.9439448806224391</v>
      </c>
      <c r="R103" s="33">
        <v>6.19474710253754E-2</v>
      </c>
      <c r="S103" s="33">
        <v>0.15114552348439839</v>
      </c>
      <c r="T103" s="33">
        <v>0.30281320228372383</v>
      </c>
      <c r="U103" s="33">
        <v>0.3814907825465737</v>
      </c>
      <c r="V103" s="33">
        <v>0.71558226026388927</v>
      </c>
      <c r="W103" s="33">
        <v>0.79104825518608479</v>
      </c>
      <c r="X103" s="33">
        <v>0.14802491252684263</v>
      </c>
      <c r="Y103" s="33">
        <v>0.85470483864411007</v>
      </c>
      <c r="Z103" s="33">
        <v>2.422309155772584E-2</v>
      </c>
      <c r="AA103" s="33">
        <v>0.11749981069820924</v>
      </c>
      <c r="AC103" s="36">
        <f t="shared" si="15"/>
        <v>6.1208371833181693E-3</v>
      </c>
      <c r="AD103" s="36">
        <f t="shared" si="16"/>
        <v>4.3783852944236493E-2</v>
      </c>
      <c r="AE103" s="36">
        <f t="shared" si="17"/>
        <v>0.19273165290088956</v>
      </c>
      <c r="AF103" s="36">
        <f t="shared" si="18"/>
        <v>0.30541980493746501</v>
      </c>
      <c r="AG103" s="36">
        <f t="shared" si="19"/>
        <v>0.83059566239747462</v>
      </c>
      <c r="AH103" s="36">
        <f t="shared" si="20"/>
        <v>0.9116620270460849</v>
      </c>
      <c r="AI103" s="36">
        <f t="shared" si="21"/>
        <v>4.1832298504600213E-2</v>
      </c>
      <c r="AJ103" s="36">
        <f t="shared" si="22"/>
        <v>0.95983649055879905</v>
      </c>
      <c r="AK103" s="36">
        <f t="shared" si="23"/>
        <v>7.611795300220349E-4</v>
      </c>
      <c r="AL103" s="36">
        <f t="shared" si="24"/>
        <v>2.5202183640205249E-2</v>
      </c>
      <c r="AN103">
        <f>SQRT(Correlation)*$F103 + SQRT('CDO Param'!C$17 - Correlation)*HLOOKUP('CDO Param'!C$12,$C$4:$E$1004,$A103,FALSE) + SQRT(1-Correlation)*G103</f>
        <v>-1.7595227406186738</v>
      </c>
      <c r="AO103">
        <f>SQRT(Correlation)*$F103 + SQRT('CDO Param'!D$17 - Correlation)*HLOOKUP('CDO Param'!D$12,$C$4:$E$1004,$A103,FALSE) + SQRT(1-Correlation)*H103</f>
        <v>-0.91463191460002025</v>
      </c>
      <c r="AP103">
        <f>SQRT(Correlation)*$F103 + SQRT('CDO Param'!E$17 - Correlation)*HLOOKUP('CDO Param'!E$12,$C$4:$E$1004,$A103,FALSE) + SQRT(1-Correlation)*I103</f>
        <v>0.60732066992572642</v>
      </c>
      <c r="AQ103">
        <f>SQRT(Correlation)*$F103 + SQRT('CDO Param'!F$17 - Correlation)*HLOOKUP('CDO Param'!F$12,$C$4:$E$1004,$A103,FALSE) + SQRT(1-Correlation)*J103</f>
        <v>1.1829663696858295</v>
      </c>
      <c r="AR103">
        <f>SQRT(Correlation)*$F103 + SQRT('CDO Param'!G$17 - Correlation)*HLOOKUP('CDO Param'!G$12,$C$4:$E$1004,$A103,FALSE) + SQRT(1-Correlation)*K103</f>
        <v>-2.8770670272373622E-2</v>
      </c>
      <c r="AS103">
        <f>SQRT(Correlation)*$F103 + SQRT('CDO Param'!H$17 - Correlation)*HLOOKUP('CDO Param'!H$12,$C$4:$E$1004,$A103,FALSE) + SQRT(1-Correlation)*L103</f>
        <v>0.60067517762822553</v>
      </c>
      <c r="AT103">
        <f>SQRT(Correlation)*$F103 + SQRT('CDO Param'!I$17 - Correlation)*HLOOKUP('CDO Param'!I$12,$C$4:$E$1004,$A103,FALSE) + SQRT(1-Correlation)*M103</f>
        <v>0.52286838124971524</v>
      </c>
      <c r="AU103">
        <f>SQRT(Correlation)*$F103 + SQRT('CDO Param'!J$17 - Correlation)*HLOOKUP('CDO Param'!J$12,$C$4:$E$1004,$A103,FALSE) + SQRT(1-Correlation)*N103</f>
        <v>0.50688706016885032</v>
      </c>
      <c r="AV103">
        <f>SQRT(Correlation)*$F103 + SQRT('CDO Param'!K$17 - Correlation)*HLOOKUP('CDO Param'!K$12,$C$4:$E$1004,$A103,FALSE) + SQRT(1-Correlation)*O103</f>
        <v>-0.16156628500512679</v>
      </c>
      <c r="AW103">
        <f>SQRT(Correlation)*$F103 + SQRT('CDO Param'!L$17 - Correlation)*HLOOKUP('CDO Param'!L$12,$C$4:$E$1004,$A103,FALSE) + SQRT(1-Correlation)*P103</f>
        <v>2.0742892138598878</v>
      </c>
      <c r="AY103" s="3">
        <f>IF(AN103&lt;'CDO Param'!C$13,1,0)</f>
        <v>0</v>
      </c>
      <c r="AZ103" s="3">
        <f>IF(AO103&lt;'CDO Param'!D$13,1,0)</f>
        <v>0</v>
      </c>
      <c r="BA103" s="3">
        <f>IF(AP103&lt;'CDO Param'!E$13,1,0)</f>
        <v>0</v>
      </c>
      <c r="BB103" s="3">
        <f>IF(AQ103&lt;'CDO Param'!F$13,1,0)</f>
        <v>0</v>
      </c>
      <c r="BC103" s="3">
        <f>IF(AR103&lt;'CDO Param'!G$13,1,0)</f>
        <v>1</v>
      </c>
      <c r="BD103" s="3">
        <f>IF(AS103&lt;'CDO Param'!H$13,1,0)</f>
        <v>0</v>
      </c>
      <c r="BE103" s="3">
        <f>IF(AT103&lt;'CDO Param'!I$13,1,0)</f>
        <v>0</v>
      </c>
      <c r="BF103" s="3">
        <f>IF(AU103&lt;'CDO Param'!J$13,1,0)</f>
        <v>0</v>
      </c>
      <c r="BG103" s="3">
        <f>IF(AV103&lt;'CDO Param'!K$13,1,0)</f>
        <v>0</v>
      </c>
      <c r="BH103" s="3">
        <f>IF(AW103&lt;'CDO Param'!L$13,1,0)</f>
        <v>0</v>
      </c>
      <c r="BJ103" s="37">
        <f>AY103*'CDO Param'!C$6*AC103</f>
        <v>0</v>
      </c>
      <c r="BK103" s="37">
        <f>AZ103*'CDO Param'!D$6*AD103</f>
        <v>0</v>
      </c>
      <c r="BL103" s="37">
        <f>BA103*'CDO Param'!E$6*AE103</f>
        <v>0</v>
      </c>
      <c r="BM103" s="37">
        <f>BB103*'CDO Param'!F$6*AF103</f>
        <v>0</v>
      </c>
      <c r="BN103" s="37">
        <f>BC103*'CDO Param'!G$6*AG103</f>
        <v>8305.9566239747455</v>
      </c>
      <c r="BO103" s="37">
        <f>BD103*'CDO Param'!H$6*AH103</f>
        <v>0</v>
      </c>
      <c r="BP103" s="37">
        <f>BE103*'CDO Param'!I$6*AI103</f>
        <v>0</v>
      </c>
      <c r="BQ103" s="37">
        <f>BF103*'CDO Param'!J$6*AJ103</f>
        <v>0</v>
      </c>
      <c r="BR103" s="37">
        <f>BG103*'CDO Param'!K$6*AK103</f>
        <v>0</v>
      </c>
      <c r="BS103" s="37">
        <f>BH103*'CDO Param'!L$6*AL103</f>
        <v>0</v>
      </c>
      <c r="BU103" s="38">
        <f t="shared" si="25"/>
        <v>8305.9566239747455</v>
      </c>
      <c r="CE103" s="5">
        <f>BU103/'CDO Param'!$M$6</f>
        <v>8.6520381499736926E-2</v>
      </c>
      <c r="CF103" s="5">
        <f t="shared" si="26"/>
        <v>0.02</v>
      </c>
      <c r="CG103" s="5">
        <f t="shared" si="27"/>
        <v>1</v>
      </c>
    </row>
    <row r="104" spans="1:85" x14ac:dyDescent="0.2">
      <c r="A104" s="3">
        <v>101</v>
      </c>
      <c r="B104" s="3">
        <v>100</v>
      </c>
      <c r="C104">
        <v>1.0025087249232456</v>
      </c>
      <c r="D104">
        <v>-0.99002363640465774</v>
      </c>
      <c r="E104">
        <v>-0.53926441978546791</v>
      </c>
      <c r="F104">
        <v>0.43821273720823228</v>
      </c>
      <c r="G104">
        <v>-0.41186922317137942</v>
      </c>
      <c r="H104">
        <v>-1.7792535800253972</v>
      </c>
      <c r="I104">
        <v>1.4549232218996622</v>
      </c>
      <c r="J104">
        <v>0.50494918468757533</v>
      </c>
      <c r="K104">
        <v>0.40640316001372412</v>
      </c>
      <c r="L104">
        <v>-0.67546807258622721</v>
      </c>
      <c r="M104">
        <v>6.872369340271689E-2</v>
      </c>
      <c r="N104">
        <v>1.498638084740378</v>
      </c>
      <c r="O104">
        <v>-0.81704001786420122</v>
      </c>
      <c r="P104">
        <v>-0.66264533415960614</v>
      </c>
      <c r="R104" s="33">
        <v>0.8193184048027351</v>
      </c>
      <c r="S104" s="33">
        <v>0.28442951956970131</v>
      </c>
      <c r="T104" s="33">
        <v>0.40693540796960492</v>
      </c>
      <c r="U104" s="33">
        <v>0.36340174514958717</v>
      </c>
      <c r="V104" s="33">
        <v>0.69313072911143803</v>
      </c>
      <c r="W104" s="33">
        <v>0.44816417593889135</v>
      </c>
      <c r="X104" s="33">
        <v>0.29530500494656386</v>
      </c>
      <c r="Y104" s="33">
        <v>0.19121813689880918</v>
      </c>
      <c r="Z104" s="33">
        <v>0.80322685828582707</v>
      </c>
      <c r="AA104" s="33">
        <v>0.83380720989490265</v>
      </c>
      <c r="AC104" s="36">
        <f t="shared" si="15"/>
        <v>0.9354332673474266</v>
      </c>
      <c r="AD104" s="36">
        <f t="shared" si="16"/>
        <v>0.16941885884104671</v>
      </c>
      <c r="AE104" s="36">
        <f t="shared" si="17"/>
        <v>0.34545958111356811</v>
      </c>
      <c r="AF104" s="36">
        <f t="shared" si="18"/>
        <v>0.27788450904337769</v>
      </c>
      <c r="AG104" s="36">
        <f t="shared" si="19"/>
        <v>0.80195404934160064</v>
      </c>
      <c r="AH104" s="36">
        <f t="shared" si="20"/>
        <v>0.41283683487568362</v>
      </c>
      <c r="AI104" s="36">
        <f t="shared" si="21"/>
        <v>0.183055085736372</v>
      </c>
      <c r="AJ104" s="36">
        <f t="shared" si="22"/>
        <v>7.298715900008973E-2</v>
      </c>
      <c r="AK104" s="36">
        <f t="shared" si="23"/>
        <v>0.92236248917434593</v>
      </c>
      <c r="AL104" s="36">
        <f t="shared" si="24"/>
        <v>0.94614998718780896</v>
      </c>
      <c r="AN104">
        <f>SQRT(Correlation)*$F104 + SQRT('CDO Param'!C$17 - Correlation)*HLOOKUP('CDO Param'!C$12,$C$4:$E$1004,$A104,FALSE) + SQRT(1-Correlation)*G104</f>
        <v>-0.39216890344358402</v>
      </c>
      <c r="AO104">
        <f>SQRT(Correlation)*$F104 + SQRT('CDO Param'!D$17 - Correlation)*HLOOKUP('CDO Param'!D$12,$C$4:$E$1004,$A104,FALSE) + SQRT(1-Correlation)*H104</f>
        <v>-1.6893836048065343</v>
      </c>
      <c r="AP104">
        <f>SQRT(Correlation)*$F104 + SQRT('CDO Param'!E$17 - Correlation)*HLOOKUP('CDO Param'!E$12,$C$4:$E$1004,$A104,FALSE) + SQRT(1-Correlation)*I104</f>
        <v>1.7840752728214708</v>
      </c>
      <c r="AQ104">
        <f>SQRT(Correlation)*$F104 + SQRT('CDO Param'!F$17 - Correlation)*HLOOKUP('CDO Param'!F$12,$C$4:$E$1004,$A104,FALSE) + SQRT(1-Correlation)*J104</f>
        <v>0.49702870275608108</v>
      </c>
      <c r="AR104">
        <f>SQRT(Correlation)*$F104 + SQRT('CDO Param'!G$17 - Correlation)*HLOOKUP('CDO Param'!G$12,$C$4:$E$1004,$A104,FALSE) + SQRT(1-Correlation)*K104</f>
        <v>0.40353973505872459</v>
      </c>
      <c r="AS104">
        <f>SQRT(Correlation)*$F104 + SQRT('CDO Param'!H$17 - Correlation)*HLOOKUP('CDO Param'!H$12,$C$4:$E$1004,$A104,FALSE) + SQRT(1-Correlation)*L104</f>
        <v>-0.64224072926878262</v>
      </c>
      <c r="AT104">
        <f>SQRT(Correlation)*$F104 + SQRT('CDO Param'!I$17 - Correlation)*HLOOKUP('CDO Param'!I$12,$C$4:$E$1004,$A104,FALSE) + SQRT(1-Correlation)*M104</f>
        <v>8.3188864990255892E-2</v>
      </c>
      <c r="AU104">
        <f>SQRT(Correlation)*$F104 + SQRT('CDO Param'!J$17 - Correlation)*HLOOKUP('CDO Param'!J$12,$C$4:$E$1004,$A104,FALSE) + SQRT(1-Correlation)*N104</f>
        <v>1.8255468330750269</v>
      </c>
      <c r="AV104">
        <f>SQRT(Correlation)*$F104 + SQRT('CDO Param'!K$17 - Correlation)*HLOOKUP('CDO Param'!K$12,$C$4:$E$1004,$A104,FALSE) + SQRT(1-Correlation)*O104</f>
        <v>-0.37129830652724133</v>
      </c>
      <c r="AW104">
        <f>SQRT(Correlation)*$F104 + SQRT('CDO Param'!L$17 - Correlation)*HLOOKUP('CDO Param'!L$12,$C$4:$E$1004,$A104,FALSE) + SQRT(1-Correlation)*P104</f>
        <v>-0.22482664878890007</v>
      </c>
      <c r="AY104" s="3">
        <f>IF(AN104&lt;'CDO Param'!C$13,1,0)</f>
        <v>0</v>
      </c>
      <c r="AZ104" s="3">
        <f>IF(AO104&lt;'CDO Param'!D$13,1,0)</f>
        <v>0</v>
      </c>
      <c r="BA104" s="3">
        <f>IF(AP104&lt;'CDO Param'!E$13,1,0)</f>
        <v>0</v>
      </c>
      <c r="BB104" s="3">
        <f>IF(AQ104&lt;'CDO Param'!F$13,1,0)</f>
        <v>0</v>
      </c>
      <c r="BC104" s="3">
        <f>IF(AR104&lt;'CDO Param'!G$13,1,0)</f>
        <v>0</v>
      </c>
      <c r="BD104" s="3">
        <f>IF(AS104&lt;'CDO Param'!H$13,1,0)</f>
        <v>0</v>
      </c>
      <c r="BE104" s="3">
        <f>IF(AT104&lt;'CDO Param'!I$13,1,0)</f>
        <v>0</v>
      </c>
      <c r="BF104" s="3">
        <f>IF(AU104&lt;'CDO Param'!J$13,1,0)</f>
        <v>0</v>
      </c>
      <c r="BG104" s="3">
        <f>IF(AV104&lt;'CDO Param'!K$13,1,0)</f>
        <v>0</v>
      </c>
      <c r="BH104" s="3">
        <f>IF(AW104&lt;'CDO Param'!L$13,1,0)</f>
        <v>0</v>
      </c>
      <c r="BJ104" s="37">
        <f>AY104*'CDO Param'!C$6*AC104</f>
        <v>0</v>
      </c>
      <c r="BK104" s="37">
        <f>AZ104*'CDO Param'!D$6*AD104</f>
        <v>0</v>
      </c>
      <c r="BL104" s="37">
        <f>BA104*'CDO Param'!E$6*AE104</f>
        <v>0</v>
      </c>
      <c r="BM104" s="37">
        <f>BB104*'CDO Param'!F$6*AF104</f>
        <v>0</v>
      </c>
      <c r="BN104" s="37">
        <f>BC104*'CDO Param'!G$6*AG104</f>
        <v>0</v>
      </c>
      <c r="BO104" s="37">
        <f>BD104*'CDO Param'!H$6*AH104</f>
        <v>0</v>
      </c>
      <c r="BP104" s="37">
        <f>BE104*'CDO Param'!I$6*AI104</f>
        <v>0</v>
      </c>
      <c r="BQ104" s="37">
        <f>BF104*'CDO Param'!J$6*AJ104</f>
        <v>0</v>
      </c>
      <c r="BR104" s="37">
        <f>BG104*'CDO Param'!K$6*AK104</f>
        <v>0</v>
      </c>
      <c r="BS104" s="37">
        <f>BH104*'CDO Param'!L$6*AL104</f>
        <v>0</v>
      </c>
      <c r="BU104" s="38">
        <f t="shared" si="25"/>
        <v>0</v>
      </c>
      <c r="CE104" s="5">
        <f>BU104/'CDO Param'!$M$6</f>
        <v>0</v>
      </c>
      <c r="CF104" s="5">
        <f t="shared" si="26"/>
        <v>0</v>
      </c>
      <c r="CG104" s="5">
        <f t="shared" si="27"/>
        <v>0</v>
      </c>
    </row>
    <row r="105" spans="1:85" x14ac:dyDescent="0.2">
      <c r="A105" s="3">
        <v>102</v>
      </c>
      <c r="B105" s="3">
        <v>101</v>
      </c>
      <c r="C105">
        <v>-0.64099936025741044</v>
      </c>
      <c r="D105">
        <v>0.21202367861405946</v>
      </c>
      <c r="E105">
        <v>0.11808651834144257</v>
      </c>
      <c r="F105">
        <v>0.30304022402560804</v>
      </c>
      <c r="G105">
        <v>0.57088072935584933</v>
      </c>
      <c r="H105">
        <v>-1.1059819371439517</v>
      </c>
      <c r="I105">
        <v>-0.48301671995432116</v>
      </c>
      <c r="J105">
        <v>4.9521986511535943E-3</v>
      </c>
      <c r="K105">
        <v>0.54769088819739409</v>
      </c>
      <c r="L105">
        <v>-0.99435283118509687</v>
      </c>
      <c r="M105">
        <v>0.13474277693603653</v>
      </c>
      <c r="N105">
        <v>-0.74498984758974984</v>
      </c>
      <c r="O105">
        <v>-0.43124373405589722</v>
      </c>
      <c r="P105">
        <v>-0.93028802439221181</v>
      </c>
      <c r="R105" s="33">
        <v>0.79777670362860742</v>
      </c>
      <c r="S105" s="33">
        <v>0.23305788600494054</v>
      </c>
      <c r="T105" s="33">
        <v>3.8900850358838611E-3</v>
      </c>
      <c r="U105" s="33">
        <v>0.38065919810005427</v>
      </c>
      <c r="V105" s="33">
        <v>0.73914246761200131</v>
      </c>
      <c r="W105" s="33">
        <v>0.76745315490637589</v>
      </c>
      <c r="X105" s="33">
        <v>0.58517451145927168</v>
      </c>
      <c r="Y105" s="33">
        <v>2.8014095978817946E-2</v>
      </c>
      <c r="Z105" s="33">
        <v>0.83291111599323853</v>
      </c>
      <c r="AA105" s="33">
        <v>0.73712649836071142</v>
      </c>
      <c r="AC105" s="36">
        <f t="shared" si="15"/>
        <v>0.91765927180995277</v>
      </c>
      <c r="AD105" s="36">
        <f t="shared" si="16"/>
        <v>0.11152921025270392</v>
      </c>
      <c r="AE105" s="36">
        <f t="shared" si="17"/>
        <v>1.3078708820542474E-5</v>
      </c>
      <c r="AF105" s="36">
        <f t="shared" si="18"/>
        <v>0.3041358537562649</v>
      </c>
      <c r="AG105" s="36">
        <f t="shared" si="19"/>
        <v>0.85852232605556944</v>
      </c>
      <c r="AH105" s="36">
        <f t="shared" si="20"/>
        <v>0.88898967321852496</v>
      </c>
      <c r="AI105" s="36">
        <f t="shared" si="21"/>
        <v>0.64185660417459545</v>
      </c>
      <c r="AJ105" s="36">
        <f t="shared" si="22"/>
        <v>1.0513952707299763E-3</v>
      </c>
      <c r="AK105" s="36">
        <f t="shared" si="23"/>
        <v>0.94551628301723256</v>
      </c>
      <c r="AL105" s="36">
        <f t="shared" si="24"/>
        <v>0.85622184088525011</v>
      </c>
      <c r="AN105">
        <f>SQRT(Correlation)*$F105 + SQRT('CDO Param'!C$17 - Correlation)*HLOOKUP('CDO Param'!C$12,$C$4:$E$1004,$A105,FALSE) + SQRT(1-Correlation)*G105</f>
        <v>0.66739942235967376</v>
      </c>
      <c r="AO105">
        <f>SQRT(Correlation)*$F105 + SQRT('CDO Param'!D$17 - Correlation)*HLOOKUP('CDO Param'!D$12,$C$4:$E$1004,$A105,FALSE) + SQRT(1-Correlation)*H105</f>
        <v>-0.92341218247313617</v>
      </c>
      <c r="AP105">
        <f>SQRT(Correlation)*$F105 + SQRT('CDO Param'!E$17 - Correlation)*HLOOKUP('CDO Param'!E$12,$C$4:$E$1004,$A105,FALSE) + SQRT(1-Correlation)*I105</f>
        <v>-0.53199265162220744</v>
      </c>
      <c r="AQ105">
        <f>SQRT(Correlation)*$F105 + SQRT('CDO Param'!F$17 - Correlation)*HLOOKUP('CDO Param'!F$12,$C$4:$E$1004,$A105,FALSE) + SQRT(1-Correlation)*J105</f>
        <v>0.12693274942961194</v>
      </c>
      <c r="AR105">
        <f>SQRT(Correlation)*$F105 + SQRT('CDO Param'!G$17 - Correlation)*HLOOKUP('CDO Param'!G$12,$C$4:$E$1004,$A105,FALSE) + SQRT(1-Correlation)*K105</f>
        <v>0.64181987940795326</v>
      </c>
      <c r="AS105">
        <f>SQRT(Correlation)*$F105 + SQRT('CDO Param'!H$17 - Correlation)*HLOOKUP('CDO Param'!H$12,$C$4:$E$1004,$A105,FALSE) + SQRT(1-Correlation)*L105</f>
        <v>-0.81751151407365963</v>
      </c>
      <c r="AT105">
        <f>SQRT(Correlation)*$F105 + SQRT('CDO Param'!I$17 - Correlation)*HLOOKUP('CDO Param'!I$12,$C$4:$E$1004,$A105,FALSE) + SQRT(1-Correlation)*M105</f>
        <v>0.25006290329279812</v>
      </c>
      <c r="AU105">
        <f>SQRT(Correlation)*$F105 + SQRT('CDO Param'!J$17 - Correlation)*HLOOKUP('CDO Param'!J$12,$C$4:$E$1004,$A105,FALSE) + SQRT(1-Correlation)*N105</f>
        <v>-0.78052218234799409</v>
      </c>
      <c r="AV105">
        <f>SQRT(Correlation)*$F105 + SQRT('CDO Param'!K$17 - Correlation)*HLOOKUP('CDO Param'!K$12,$C$4:$E$1004,$A105,FALSE) + SQRT(1-Correlation)*O105</f>
        <v>-0.48287648461016786</v>
      </c>
      <c r="AW105">
        <f>SQRT(Correlation)*$F105 + SQRT('CDO Param'!L$17 - Correlation)*HLOOKUP('CDO Param'!L$12,$C$4:$E$1004,$A105,FALSE) + SQRT(1-Correlation)*P105</f>
        <v>-0.95631146783970089</v>
      </c>
      <c r="AY105" s="3">
        <f>IF(AN105&lt;'CDO Param'!C$13,1,0)</f>
        <v>0</v>
      </c>
      <c r="AZ105" s="3">
        <f>IF(AO105&lt;'CDO Param'!D$13,1,0)</f>
        <v>0</v>
      </c>
      <c r="BA105" s="3">
        <f>IF(AP105&lt;'CDO Param'!E$13,1,0)</f>
        <v>0</v>
      </c>
      <c r="BB105" s="3">
        <f>IF(AQ105&lt;'CDO Param'!F$13,1,0)</f>
        <v>0</v>
      </c>
      <c r="BC105" s="3">
        <f>IF(AR105&lt;'CDO Param'!G$13,1,0)</f>
        <v>0</v>
      </c>
      <c r="BD105" s="3">
        <f>IF(AS105&lt;'CDO Param'!H$13,1,0)</f>
        <v>0</v>
      </c>
      <c r="BE105" s="3">
        <f>IF(AT105&lt;'CDO Param'!I$13,1,0)</f>
        <v>0</v>
      </c>
      <c r="BF105" s="3">
        <f>IF(AU105&lt;'CDO Param'!J$13,1,0)</f>
        <v>0</v>
      </c>
      <c r="BG105" s="3">
        <f>IF(AV105&lt;'CDO Param'!K$13,1,0)</f>
        <v>0</v>
      </c>
      <c r="BH105" s="3">
        <f>IF(AW105&lt;'CDO Param'!L$13,1,0)</f>
        <v>1</v>
      </c>
      <c r="BJ105" s="37">
        <f>AY105*'CDO Param'!C$6*AC105</f>
        <v>0</v>
      </c>
      <c r="BK105" s="37">
        <f>AZ105*'CDO Param'!D$6*AD105</f>
        <v>0</v>
      </c>
      <c r="BL105" s="37">
        <f>BA105*'CDO Param'!E$6*AE105</f>
        <v>0</v>
      </c>
      <c r="BM105" s="37">
        <f>BB105*'CDO Param'!F$6*AF105</f>
        <v>0</v>
      </c>
      <c r="BN105" s="37">
        <f>BC105*'CDO Param'!G$6*AG105</f>
        <v>0</v>
      </c>
      <c r="BO105" s="37">
        <f>BD105*'CDO Param'!H$6*AH105</f>
        <v>0</v>
      </c>
      <c r="BP105" s="37">
        <f>BE105*'CDO Param'!I$6*AI105</f>
        <v>0</v>
      </c>
      <c r="BQ105" s="37">
        <f>BF105*'CDO Param'!J$6*AJ105</f>
        <v>0</v>
      </c>
      <c r="BR105" s="37">
        <f>BG105*'CDO Param'!K$6*AK105</f>
        <v>0</v>
      </c>
      <c r="BS105" s="37">
        <f>BH105*'CDO Param'!L$6*AL105</f>
        <v>8562.2184088525009</v>
      </c>
      <c r="BU105" s="38">
        <f t="shared" si="25"/>
        <v>8562.2184088525009</v>
      </c>
      <c r="CE105" s="5">
        <f>BU105/'CDO Param'!$M$6</f>
        <v>8.9189775092213555E-2</v>
      </c>
      <c r="CF105" s="5">
        <f t="shared" si="26"/>
        <v>0.02</v>
      </c>
      <c r="CG105" s="5">
        <f t="shared" si="27"/>
        <v>1</v>
      </c>
    </row>
    <row r="106" spans="1:85" x14ac:dyDescent="0.2">
      <c r="A106" s="3">
        <v>103</v>
      </c>
      <c r="B106" s="3">
        <v>102</v>
      </c>
      <c r="C106">
        <v>1.2450755093595944</v>
      </c>
      <c r="D106">
        <v>-0.15550313037238084</v>
      </c>
      <c r="E106">
        <v>-1.8126047507394105</v>
      </c>
      <c r="F106">
        <v>-0.90405819719308056</v>
      </c>
      <c r="G106">
        <v>-0.30189994504326023</v>
      </c>
      <c r="H106">
        <v>0.22763288143323734</v>
      </c>
      <c r="I106">
        <v>0.54243855629465543</v>
      </c>
      <c r="J106">
        <v>0.87708713181200437</v>
      </c>
      <c r="K106">
        <v>2.1124469640199095</v>
      </c>
      <c r="L106">
        <v>0.97713382274378091</v>
      </c>
      <c r="M106">
        <v>-0.1763658019626746</v>
      </c>
      <c r="N106">
        <v>-1.5055593394208699</v>
      </c>
      <c r="O106">
        <v>0.75110278885404114</v>
      </c>
      <c r="P106">
        <v>0.39795168049749918</v>
      </c>
      <c r="R106" s="33">
        <v>0.88505794847619623</v>
      </c>
      <c r="S106" s="33">
        <v>0.16894003943025138</v>
      </c>
      <c r="T106" s="33">
        <v>0.37524270423466466</v>
      </c>
      <c r="U106" s="33">
        <v>0.704130072008879</v>
      </c>
      <c r="V106" s="33">
        <v>0.31412025322863846</v>
      </c>
      <c r="W106" s="33">
        <v>0.41909601372624561</v>
      </c>
      <c r="X106" s="33">
        <v>0.74670269701010672</v>
      </c>
      <c r="Y106" s="33">
        <v>0.83222864886383929</v>
      </c>
      <c r="Z106" s="33">
        <v>0.26690145454690861</v>
      </c>
      <c r="AA106" s="33">
        <v>0.81274656989273919</v>
      </c>
      <c r="AC106" s="36">
        <f t="shared" si="15"/>
        <v>0.97598969366234156</v>
      </c>
      <c r="AD106" s="36">
        <f t="shared" si="16"/>
        <v>5.5804995914598372E-2</v>
      </c>
      <c r="AE106" s="36">
        <f t="shared" si="17"/>
        <v>0.29581437220442552</v>
      </c>
      <c r="AF106" s="36">
        <f t="shared" si="18"/>
        <v>0.81622420016953934</v>
      </c>
      <c r="AG106" s="36">
        <f t="shared" si="19"/>
        <v>0.20769446764868535</v>
      </c>
      <c r="AH106" s="36">
        <f t="shared" si="20"/>
        <v>0.36505511625556292</v>
      </c>
      <c r="AI106" s="36">
        <f t="shared" si="21"/>
        <v>0.8669969273175826</v>
      </c>
      <c r="AJ106" s="36">
        <f t="shared" si="22"/>
        <v>0.94503107415283361</v>
      </c>
      <c r="AK106" s="36">
        <f t="shared" si="23"/>
        <v>0.1484253188367142</v>
      </c>
      <c r="AL106" s="36">
        <f t="shared" si="24"/>
        <v>0.93024295741832519</v>
      </c>
      <c r="AN106">
        <f>SQRT(Correlation)*$F106 + SQRT('CDO Param'!C$17 - Correlation)*HLOOKUP('CDO Param'!C$12,$C$4:$E$1004,$A106,FALSE) + SQRT(1-Correlation)*G106</f>
        <v>-0.59428720318889605</v>
      </c>
      <c r="AO106">
        <f>SQRT(Correlation)*$F106 + SQRT('CDO Param'!D$17 - Correlation)*HLOOKUP('CDO Param'!D$12,$C$4:$E$1004,$A106,FALSE) + SQRT(1-Correlation)*H106</f>
        <v>-9.1928254941161885E-2</v>
      </c>
      <c r="AP106">
        <f>SQRT(Correlation)*$F106 + SQRT('CDO Param'!E$17 - Correlation)*HLOOKUP('CDO Param'!E$12,$C$4:$E$1004,$A106,FALSE) + SQRT(1-Correlation)*I106</f>
        <v>0.55813011065405116</v>
      </c>
      <c r="AQ106">
        <f>SQRT(Correlation)*$F106 + SQRT('CDO Param'!F$17 - Correlation)*HLOOKUP('CDO Param'!F$12,$C$4:$E$1004,$A106,FALSE) + SQRT(1-Correlation)*J106</f>
        <v>0.14087886493826185</v>
      </c>
      <c r="AR106">
        <f>SQRT(Correlation)*$F106 + SQRT('CDO Param'!G$17 - Correlation)*HLOOKUP('CDO Param'!G$12,$C$4:$E$1004,$A106,FALSE) + SQRT(1-Correlation)*K106</f>
        <v>1.3128441048363866</v>
      </c>
      <c r="AS106">
        <f>SQRT(Correlation)*$F106 + SQRT('CDO Param'!H$17 - Correlation)*HLOOKUP('CDO Param'!H$12,$C$4:$E$1004,$A106,FALSE) + SQRT(1-Correlation)*L106</f>
        <v>0.61911076995328918</v>
      </c>
      <c r="AT106">
        <f>SQRT(Correlation)*$F106 + SQRT('CDO Param'!I$17 - Correlation)*HLOOKUP('CDO Param'!I$12,$C$4:$E$1004,$A106,FALSE) + SQRT(1-Correlation)*M106</f>
        <v>-0.85851433861609006</v>
      </c>
      <c r="AU106">
        <f>SQRT(Correlation)*$F106 + SQRT('CDO Param'!J$17 - Correlation)*HLOOKUP('CDO Param'!J$12,$C$4:$E$1004,$A106,FALSE) + SQRT(1-Correlation)*N106</f>
        <v>-1.3847712874538654</v>
      </c>
      <c r="AV106">
        <f>SQRT(Correlation)*$F106 + SQRT('CDO Param'!K$17 - Correlation)*HLOOKUP('CDO Param'!K$12,$C$4:$E$1004,$A106,FALSE) + SQRT(1-Correlation)*O106</f>
        <v>0.75608638298366859</v>
      </c>
      <c r="AW106">
        <f>SQRT(Correlation)*$F106 + SQRT('CDO Param'!L$17 - Correlation)*HLOOKUP('CDO Param'!L$12,$C$4:$E$1004,$A106,FALSE) + SQRT(1-Correlation)*P106</f>
        <v>0.42105782479779008</v>
      </c>
      <c r="AY106" s="3">
        <f>IF(AN106&lt;'CDO Param'!C$13,1,0)</f>
        <v>0</v>
      </c>
      <c r="AZ106" s="3">
        <f>IF(AO106&lt;'CDO Param'!D$13,1,0)</f>
        <v>0</v>
      </c>
      <c r="BA106" s="3">
        <f>IF(AP106&lt;'CDO Param'!E$13,1,0)</f>
        <v>0</v>
      </c>
      <c r="BB106" s="3">
        <f>IF(AQ106&lt;'CDO Param'!F$13,1,0)</f>
        <v>0</v>
      </c>
      <c r="BC106" s="3">
        <f>IF(AR106&lt;'CDO Param'!G$13,1,0)</f>
        <v>0</v>
      </c>
      <c r="BD106" s="3">
        <f>IF(AS106&lt;'CDO Param'!H$13,1,0)</f>
        <v>0</v>
      </c>
      <c r="BE106" s="3">
        <f>IF(AT106&lt;'CDO Param'!I$13,1,0)</f>
        <v>0</v>
      </c>
      <c r="BF106" s="3">
        <f>IF(AU106&lt;'CDO Param'!J$13,1,0)</f>
        <v>0</v>
      </c>
      <c r="BG106" s="3">
        <f>IF(AV106&lt;'CDO Param'!K$13,1,0)</f>
        <v>0</v>
      </c>
      <c r="BH106" s="3">
        <f>IF(AW106&lt;'CDO Param'!L$13,1,0)</f>
        <v>0</v>
      </c>
      <c r="BJ106" s="37">
        <f>AY106*'CDO Param'!C$6*AC106</f>
        <v>0</v>
      </c>
      <c r="BK106" s="37">
        <f>AZ106*'CDO Param'!D$6*AD106</f>
        <v>0</v>
      </c>
      <c r="BL106" s="37">
        <f>BA106*'CDO Param'!E$6*AE106</f>
        <v>0</v>
      </c>
      <c r="BM106" s="37">
        <f>BB106*'CDO Param'!F$6*AF106</f>
        <v>0</v>
      </c>
      <c r="BN106" s="37">
        <f>BC106*'CDO Param'!G$6*AG106</f>
        <v>0</v>
      </c>
      <c r="BO106" s="37">
        <f>BD106*'CDO Param'!H$6*AH106</f>
        <v>0</v>
      </c>
      <c r="BP106" s="37">
        <f>BE106*'CDO Param'!I$6*AI106</f>
        <v>0</v>
      </c>
      <c r="BQ106" s="37">
        <f>BF106*'CDO Param'!J$6*AJ106</f>
        <v>0</v>
      </c>
      <c r="BR106" s="37">
        <f>BG106*'CDO Param'!K$6*AK106</f>
        <v>0</v>
      </c>
      <c r="BS106" s="37">
        <f>BH106*'CDO Param'!L$6*AL106</f>
        <v>0</v>
      </c>
      <c r="BU106" s="38">
        <f t="shared" si="25"/>
        <v>0</v>
      </c>
      <c r="CE106" s="5">
        <f>BU106/'CDO Param'!$M$6</f>
        <v>0</v>
      </c>
      <c r="CF106" s="5">
        <f t="shared" si="26"/>
        <v>0</v>
      </c>
      <c r="CG106" s="5">
        <f t="shared" si="27"/>
        <v>0</v>
      </c>
    </row>
    <row r="107" spans="1:85" x14ac:dyDescent="0.2">
      <c r="A107" s="3">
        <v>104</v>
      </c>
      <c r="B107" s="3">
        <v>103</v>
      </c>
      <c r="C107">
        <v>2.2965832613408566</v>
      </c>
      <c r="D107">
        <v>-0.39282554098463152</v>
      </c>
      <c r="E107">
        <v>0.83784925664076582</v>
      </c>
      <c r="F107">
        <v>-1.1221027307328768</v>
      </c>
      <c r="G107">
        <v>-0.86140744315343909</v>
      </c>
      <c r="H107">
        <v>-1.4126135283731855</v>
      </c>
      <c r="I107">
        <v>0.91866240836679935</v>
      </c>
      <c r="J107">
        <v>-0.62895765040593687</v>
      </c>
      <c r="K107">
        <v>0.29944430934847333</v>
      </c>
      <c r="L107">
        <v>0.46449713408946991</v>
      </c>
      <c r="M107">
        <v>-4.8601123125990853E-3</v>
      </c>
      <c r="N107">
        <v>1.3666522136190906</v>
      </c>
      <c r="O107">
        <v>0.95834593594190665</v>
      </c>
      <c r="P107">
        <v>0.14669012671220116</v>
      </c>
      <c r="R107" s="33">
        <v>0.83160018726792195</v>
      </c>
      <c r="S107" s="33">
        <v>0.70434741196425044</v>
      </c>
      <c r="T107" s="33">
        <v>0.96695288315739147</v>
      </c>
      <c r="U107" s="33">
        <v>0.57710722627914846</v>
      </c>
      <c r="V107" s="33">
        <v>0.4411520736483634</v>
      </c>
      <c r="W107" s="33">
        <v>0.44290180804343049</v>
      </c>
      <c r="X107" s="33">
        <v>0.85068778593590844</v>
      </c>
      <c r="Y107" s="33">
        <v>0.50961822481342511</v>
      </c>
      <c r="Z107" s="33">
        <v>0.15350443923543414</v>
      </c>
      <c r="AA107" s="33">
        <v>0.94911022994160199</v>
      </c>
      <c r="AC107" s="36">
        <f t="shared" si="15"/>
        <v>0.94458228999520211</v>
      </c>
      <c r="AD107" s="36">
        <f t="shared" si="16"/>
        <v>0.8165016197508137</v>
      </c>
      <c r="AE107" s="36">
        <f t="shared" si="17"/>
        <v>0.99848242881926952</v>
      </c>
      <c r="AF107" s="36">
        <f t="shared" si="18"/>
        <v>0.62877408400012713</v>
      </c>
      <c r="AG107" s="36">
        <f t="shared" si="19"/>
        <v>0.40120681586465656</v>
      </c>
      <c r="AH107" s="36">
        <f t="shared" si="20"/>
        <v>0.40410343908752405</v>
      </c>
      <c r="AI107" s="36">
        <f t="shared" si="21"/>
        <v>0.95736831923937482</v>
      </c>
      <c r="AJ107" s="36">
        <f t="shared" si="22"/>
        <v>0.51626152344002352</v>
      </c>
      <c r="AK107" s="36">
        <f t="shared" si="23"/>
        <v>4.5290088483798834E-2</v>
      </c>
      <c r="AL107" s="36">
        <f t="shared" si="24"/>
        <v>0.99604263471522081</v>
      </c>
      <c r="AN107">
        <f>SQRT(Correlation)*$F107 + SQRT('CDO Param'!C$17 - Correlation)*HLOOKUP('CDO Param'!C$12,$C$4:$E$1004,$A107,FALSE) + SQRT(1-Correlation)*G107</f>
        <v>-1.2275968146878176</v>
      </c>
      <c r="AO107">
        <f>SQRT(Correlation)*$F107 + SQRT('CDO Param'!D$17 - Correlation)*HLOOKUP('CDO Param'!D$12,$C$4:$E$1004,$A107,FALSE) + SQRT(1-Correlation)*H107</f>
        <v>-1.750516821519599</v>
      </c>
      <c r="AP107">
        <f>SQRT(Correlation)*$F107 + SQRT('CDO Param'!E$17 - Correlation)*HLOOKUP('CDO Param'!E$12,$C$4:$E$1004,$A107,FALSE) + SQRT(1-Correlation)*I107</f>
        <v>1.1242984610495486</v>
      </c>
      <c r="AQ107">
        <f>SQRT(Correlation)*$F107 + SQRT('CDO Param'!F$17 - Correlation)*HLOOKUP('CDO Param'!F$12,$C$4:$E$1004,$A107,FALSE) + SQRT(1-Correlation)*J107</f>
        <v>-0.76417286862761535</v>
      </c>
      <c r="AR107">
        <f>SQRT(Correlation)*$F107 + SQRT('CDO Param'!G$17 - Correlation)*HLOOKUP('CDO Param'!G$12,$C$4:$E$1004,$A107,FALSE) + SQRT(1-Correlation)*K107</f>
        <v>0.11658656446875884</v>
      </c>
      <c r="AS107">
        <f>SQRT(Correlation)*$F107 + SQRT('CDO Param'!H$17 - Correlation)*HLOOKUP('CDO Param'!H$12,$C$4:$E$1004,$A107,FALSE) + SQRT(1-Correlation)*L107</f>
        <v>3.0266712551257624E-2</v>
      </c>
      <c r="AT107">
        <f>SQRT(Correlation)*$F107 + SQRT('CDO Param'!I$17 - Correlation)*HLOOKUP('CDO Param'!I$12,$C$4:$E$1004,$A107,FALSE) + SQRT(1-Correlation)*M107</f>
        <v>-0.17210195788402155</v>
      </c>
      <c r="AU107">
        <f>SQRT(Correlation)*$F107 + SQRT('CDO Param'!J$17 - Correlation)*HLOOKUP('CDO Param'!J$12,$C$4:$E$1004,$A107,FALSE) + SQRT(1-Correlation)*N107</f>
        <v>1.5492989069892995</v>
      </c>
      <c r="AV107">
        <f>SQRT(Correlation)*$F107 + SQRT('CDO Param'!K$17 - Correlation)*HLOOKUP('CDO Param'!K$12,$C$4:$E$1004,$A107,FALSE) + SQRT(1-Correlation)*O107</f>
        <v>1.16194556086778</v>
      </c>
      <c r="AW107">
        <f>SQRT(Correlation)*$F107 + SQRT('CDO Param'!L$17 - Correlation)*HLOOKUP('CDO Param'!L$12,$C$4:$E$1004,$A107,FALSE) + SQRT(1-Correlation)*P107</f>
        <v>0.39194125088588427</v>
      </c>
      <c r="AY107" s="3">
        <f>IF(AN107&lt;'CDO Param'!C$13,1,0)</f>
        <v>0</v>
      </c>
      <c r="AZ107" s="3">
        <f>IF(AO107&lt;'CDO Param'!D$13,1,0)</f>
        <v>0</v>
      </c>
      <c r="BA107" s="3">
        <f>IF(AP107&lt;'CDO Param'!E$13,1,0)</f>
        <v>0</v>
      </c>
      <c r="BB107" s="3">
        <f>IF(AQ107&lt;'CDO Param'!F$13,1,0)</f>
        <v>0</v>
      </c>
      <c r="BC107" s="3">
        <f>IF(AR107&lt;'CDO Param'!G$13,1,0)</f>
        <v>0</v>
      </c>
      <c r="BD107" s="3">
        <f>IF(AS107&lt;'CDO Param'!H$13,1,0)</f>
        <v>0</v>
      </c>
      <c r="BE107" s="3">
        <f>IF(AT107&lt;'CDO Param'!I$13,1,0)</f>
        <v>0</v>
      </c>
      <c r="BF107" s="3">
        <f>IF(AU107&lt;'CDO Param'!J$13,1,0)</f>
        <v>0</v>
      </c>
      <c r="BG107" s="3">
        <f>IF(AV107&lt;'CDO Param'!K$13,1,0)</f>
        <v>0</v>
      </c>
      <c r="BH107" s="3">
        <f>IF(AW107&lt;'CDO Param'!L$13,1,0)</f>
        <v>0</v>
      </c>
      <c r="BJ107" s="37">
        <f>AY107*'CDO Param'!C$6*AC107</f>
        <v>0</v>
      </c>
      <c r="BK107" s="37">
        <f>AZ107*'CDO Param'!D$6*AD107</f>
        <v>0</v>
      </c>
      <c r="BL107" s="37">
        <f>BA107*'CDO Param'!E$6*AE107</f>
        <v>0</v>
      </c>
      <c r="BM107" s="37">
        <f>BB107*'CDO Param'!F$6*AF107</f>
        <v>0</v>
      </c>
      <c r="BN107" s="37">
        <f>BC107*'CDO Param'!G$6*AG107</f>
        <v>0</v>
      </c>
      <c r="BO107" s="37">
        <f>BD107*'CDO Param'!H$6*AH107</f>
        <v>0</v>
      </c>
      <c r="BP107" s="37">
        <f>BE107*'CDO Param'!I$6*AI107</f>
        <v>0</v>
      </c>
      <c r="BQ107" s="37">
        <f>BF107*'CDO Param'!J$6*AJ107</f>
        <v>0</v>
      </c>
      <c r="BR107" s="37">
        <f>BG107*'CDO Param'!K$6*AK107</f>
        <v>0</v>
      </c>
      <c r="BS107" s="37">
        <f>BH107*'CDO Param'!L$6*AL107</f>
        <v>0</v>
      </c>
      <c r="BU107" s="38">
        <f t="shared" si="25"/>
        <v>0</v>
      </c>
      <c r="CE107" s="5">
        <f>BU107/'CDO Param'!$M$6</f>
        <v>0</v>
      </c>
      <c r="CF107" s="5">
        <f t="shared" si="26"/>
        <v>0</v>
      </c>
      <c r="CG107" s="5">
        <f t="shared" si="27"/>
        <v>0</v>
      </c>
    </row>
    <row r="108" spans="1:85" x14ac:dyDescent="0.2">
      <c r="A108" s="3">
        <v>105</v>
      </c>
      <c r="B108" s="3">
        <v>104</v>
      </c>
      <c r="C108">
        <v>0.10055600796476938</v>
      </c>
      <c r="D108">
        <v>0.93660901256953366</v>
      </c>
      <c r="E108">
        <v>4.7361936594825238E-2</v>
      </c>
      <c r="F108">
        <v>0.24479959392920136</v>
      </c>
      <c r="G108">
        <v>0.36189248930895701</v>
      </c>
      <c r="H108">
        <v>-1.5593923308188096</v>
      </c>
      <c r="I108">
        <v>-0.82643282439676113</v>
      </c>
      <c r="J108">
        <v>-0.4556886779027991</v>
      </c>
      <c r="K108">
        <v>0.32076968636829406</v>
      </c>
      <c r="L108">
        <v>1.5710475054220296</v>
      </c>
      <c r="M108">
        <v>0.68385361373657361</v>
      </c>
      <c r="N108">
        <v>-1.279222487937659</v>
      </c>
      <c r="O108">
        <v>0.19650883587019052</v>
      </c>
      <c r="P108">
        <v>0.42082774598384276</v>
      </c>
      <c r="R108" s="33">
        <v>0.69563462850434454</v>
      </c>
      <c r="S108" s="33">
        <v>0.53120127251893345</v>
      </c>
      <c r="T108" s="33">
        <v>0.89978722571385428</v>
      </c>
      <c r="U108" s="33">
        <v>0.72390257274913716</v>
      </c>
      <c r="V108" s="33">
        <v>0.63054019474915235</v>
      </c>
      <c r="W108" s="33">
        <v>0.48905314900402591</v>
      </c>
      <c r="X108" s="33">
        <v>0.51627531066363463</v>
      </c>
      <c r="Y108" s="33">
        <v>3.9146323706557191E-2</v>
      </c>
      <c r="Z108" s="33">
        <v>0.93226253610675336</v>
      </c>
      <c r="AA108" s="33">
        <v>0.53644434620460701</v>
      </c>
      <c r="AC108" s="36">
        <f t="shared" si="15"/>
        <v>0.80524179552061514</v>
      </c>
      <c r="AD108" s="36">
        <f t="shared" si="16"/>
        <v>0.55265458459223793</v>
      </c>
      <c r="AE108" s="36">
        <f t="shared" si="17"/>
        <v>0.98225403328382022</v>
      </c>
      <c r="AF108" s="36">
        <f t="shared" si="18"/>
        <v>0.84071497803151851</v>
      </c>
      <c r="AG108" s="36">
        <f t="shared" si="19"/>
        <v>0.71298826880030863</v>
      </c>
      <c r="AH108" s="36">
        <f t="shared" si="20"/>
        <v>0.48149322999035832</v>
      </c>
      <c r="AI108" s="36">
        <f t="shared" si="21"/>
        <v>0.52750670703307345</v>
      </c>
      <c r="AJ108" s="36">
        <f t="shared" si="22"/>
        <v>2.210526185619116E-3</v>
      </c>
      <c r="AK108" s="36">
        <f t="shared" si="23"/>
        <v>0.99253855446125883</v>
      </c>
      <c r="AL108" s="36">
        <f t="shared" si="24"/>
        <v>0.56145694724372175</v>
      </c>
      <c r="AN108">
        <f>SQRT(Correlation)*$F108 + SQRT('CDO Param'!C$17 - Correlation)*HLOOKUP('CDO Param'!C$12,$C$4:$E$1004,$A108,FALSE) + SQRT(1-Correlation)*G108</f>
        <v>0.55319030582906281</v>
      </c>
      <c r="AO108">
        <f>SQRT(Correlation)*$F108 + SQRT('CDO Param'!D$17 - Correlation)*HLOOKUP('CDO Param'!D$12,$C$4:$E$1004,$A108,FALSE) + SQRT(1-Correlation)*H108</f>
        <v>-1.2695005138241351</v>
      </c>
      <c r="AP108">
        <f>SQRT(Correlation)*$F108 + SQRT('CDO Param'!E$17 - Correlation)*HLOOKUP('CDO Param'!E$12,$C$4:$E$1004,$A108,FALSE) + SQRT(1-Correlation)*I108</f>
        <v>-0.68000596976503891</v>
      </c>
      <c r="AQ108">
        <f>SQRT(Correlation)*$F108 + SQRT('CDO Param'!F$17 - Correlation)*HLOOKUP('CDO Param'!F$12,$C$4:$E$1004,$A108,FALSE) + SQRT(1-Correlation)*J108</f>
        <v>-0.34430135814983887</v>
      </c>
      <c r="AR108">
        <f>SQRT(Correlation)*$F108 + SQRT('CDO Param'!G$17 - Correlation)*HLOOKUP('CDO Param'!G$12,$C$4:$E$1004,$A108,FALSE) + SQRT(1-Correlation)*K108</f>
        <v>0.392311723665769</v>
      </c>
      <c r="AS108">
        <f>SQRT(Correlation)*$F108 + SQRT('CDO Param'!H$17 - Correlation)*HLOOKUP('CDO Param'!H$12,$C$4:$E$1004,$A108,FALSE) + SQRT(1-Correlation)*L108</f>
        <v>1.7002954743695347</v>
      </c>
      <c r="AT108">
        <f>SQRT(Correlation)*$F108 + SQRT('CDO Param'!I$17 - Correlation)*HLOOKUP('CDO Param'!I$12,$C$4:$E$1004,$A108,FALSE) + SQRT(1-Correlation)*M108</f>
        <v>0.73676338135064157</v>
      </c>
      <c r="AU108">
        <f>SQRT(Correlation)*$F108 + SQRT('CDO Param'!J$17 - Correlation)*HLOOKUP('CDO Param'!J$12,$C$4:$E$1004,$A108,FALSE) + SQRT(1-Correlation)*N108</f>
        <v>-1.1095599610962004</v>
      </c>
      <c r="AV108">
        <f>SQRT(Correlation)*$F108 + SQRT('CDO Param'!K$17 - Correlation)*HLOOKUP('CDO Param'!K$12,$C$4:$E$1004,$A108,FALSE) + SQRT(1-Correlation)*O108</f>
        <v>0.29044169821028087</v>
      </c>
      <c r="AW108">
        <f>SQRT(Correlation)*$F108 + SQRT('CDO Param'!L$17 - Correlation)*HLOOKUP('CDO Param'!L$12,$C$4:$E$1004,$A108,FALSE) + SQRT(1-Correlation)*P108</f>
        <v>0.50324930167199722</v>
      </c>
      <c r="AY108" s="3">
        <f>IF(AN108&lt;'CDO Param'!C$13,1,0)</f>
        <v>0</v>
      </c>
      <c r="AZ108" s="3">
        <f>IF(AO108&lt;'CDO Param'!D$13,1,0)</f>
        <v>0</v>
      </c>
      <c r="BA108" s="3">
        <f>IF(AP108&lt;'CDO Param'!E$13,1,0)</f>
        <v>0</v>
      </c>
      <c r="BB108" s="3">
        <f>IF(AQ108&lt;'CDO Param'!F$13,1,0)</f>
        <v>0</v>
      </c>
      <c r="BC108" s="3">
        <f>IF(AR108&lt;'CDO Param'!G$13,1,0)</f>
        <v>0</v>
      </c>
      <c r="BD108" s="3">
        <f>IF(AS108&lt;'CDO Param'!H$13,1,0)</f>
        <v>0</v>
      </c>
      <c r="BE108" s="3">
        <f>IF(AT108&lt;'CDO Param'!I$13,1,0)</f>
        <v>0</v>
      </c>
      <c r="BF108" s="3">
        <f>IF(AU108&lt;'CDO Param'!J$13,1,0)</f>
        <v>0</v>
      </c>
      <c r="BG108" s="3">
        <f>IF(AV108&lt;'CDO Param'!K$13,1,0)</f>
        <v>0</v>
      </c>
      <c r="BH108" s="3">
        <f>IF(AW108&lt;'CDO Param'!L$13,1,0)</f>
        <v>0</v>
      </c>
      <c r="BJ108" s="37">
        <f>AY108*'CDO Param'!C$6*AC108</f>
        <v>0</v>
      </c>
      <c r="BK108" s="37">
        <f>AZ108*'CDO Param'!D$6*AD108</f>
        <v>0</v>
      </c>
      <c r="BL108" s="37">
        <f>BA108*'CDO Param'!E$6*AE108</f>
        <v>0</v>
      </c>
      <c r="BM108" s="37">
        <f>BB108*'CDO Param'!F$6*AF108</f>
        <v>0</v>
      </c>
      <c r="BN108" s="37">
        <f>BC108*'CDO Param'!G$6*AG108</f>
        <v>0</v>
      </c>
      <c r="BO108" s="37">
        <f>BD108*'CDO Param'!H$6*AH108</f>
        <v>0</v>
      </c>
      <c r="BP108" s="37">
        <f>BE108*'CDO Param'!I$6*AI108</f>
        <v>0</v>
      </c>
      <c r="BQ108" s="37">
        <f>BF108*'CDO Param'!J$6*AJ108</f>
        <v>0</v>
      </c>
      <c r="BR108" s="37">
        <f>BG108*'CDO Param'!K$6*AK108</f>
        <v>0</v>
      </c>
      <c r="BS108" s="37">
        <f>BH108*'CDO Param'!L$6*AL108</f>
        <v>0</v>
      </c>
      <c r="BU108" s="38">
        <f t="shared" si="25"/>
        <v>0</v>
      </c>
      <c r="CE108" s="5">
        <f>BU108/'CDO Param'!$M$6</f>
        <v>0</v>
      </c>
      <c r="CF108" s="5">
        <f t="shared" si="26"/>
        <v>0</v>
      </c>
      <c r="CG108" s="5">
        <f t="shared" si="27"/>
        <v>0</v>
      </c>
    </row>
    <row r="109" spans="1:85" x14ac:dyDescent="0.2">
      <c r="A109" s="3">
        <v>106</v>
      </c>
      <c r="B109" s="3">
        <v>105</v>
      </c>
      <c r="C109">
        <v>-1.752082425809931</v>
      </c>
      <c r="D109">
        <v>1.5874456948949955</v>
      </c>
      <c r="E109">
        <v>-0.38114421840873547</v>
      </c>
      <c r="F109">
        <v>-0.64325149651267566</v>
      </c>
      <c r="G109">
        <v>-0.42411670619912911</v>
      </c>
      <c r="H109">
        <v>0.80027575677377172</v>
      </c>
      <c r="I109">
        <v>0.50519474825705402</v>
      </c>
      <c r="J109">
        <v>-1.2508735380833969</v>
      </c>
      <c r="K109">
        <v>2.01795955945272</v>
      </c>
      <c r="L109">
        <v>0.36994833862991072</v>
      </c>
      <c r="M109">
        <v>0.19108256310573779</v>
      </c>
      <c r="N109">
        <v>1.7252841644221917</v>
      </c>
      <c r="O109">
        <v>-1.2529790183180012</v>
      </c>
      <c r="P109">
        <v>6.7288965510670096E-2</v>
      </c>
      <c r="R109" s="33">
        <v>2.0126660829468939E-2</v>
      </c>
      <c r="S109" s="33">
        <v>0.26878856088444059</v>
      </c>
      <c r="T109" s="33">
        <v>0.52934278479281016</v>
      </c>
      <c r="U109" s="33">
        <v>0.66418401275956263</v>
      </c>
      <c r="V109" s="33">
        <v>0.94070244996841179</v>
      </c>
      <c r="W109" s="33">
        <v>0.38607661909706731</v>
      </c>
      <c r="X109" s="33">
        <v>0.78973716441064012</v>
      </c>
      <c r="Y109" s="33">
        <v>0.11252224962810159</v>
      </c>
      <c r="Z109" s="33">
        <v>0.16144949950345303</v>
      </c>
      <c r="AA109" s="33">
        <v>0.48173815453505991</v>
      </c>
      <c r="AC109" s="36">
        <f t="shared" si="15"/>
        <v>5.0435255150102682E-4</v>
      </c>
      <c r="AD109" s="36">
        <f t="shared" si="16"/>
        <v>0.15062562934413334</v>
      </c>
      <c r="AE109" s="36">
        <f t="shared" si="17"/>
        <v>0.54952992859328187</v>
      </c>
      <c r="AF109" s="36">
        <f t="shared" si="18"/>
        <v>0.76235115112320007</v>
      </c>
      <c r="AG109" s="36">
        <f t="shared" si="19"/>
        <v>0.99444464992549064</v>
      </c>
      <c r="AH109" s="36">
        <f t="shared" si="20"/>
        <v>0.31252988108517998</v>
      </c>
      <c r="AI109" s="36">
        <f t="shared" si="21"/>
        <v>0.91046898812044619</v>
      </c>
      <c r="AJ109" s="36">
        <f t="shared" si="22"/>
        <v>2.2911180621147675E-2</v>
      </c>
      <c r="AK109" s="36">
        <f t="shared" si="23"/>
        <v>5.0559692807128249E-2</v>
      </c>
      <c r="AL109" s="36">
        <f t="shared" si="24"/>
        <v>0.4691403148226751</v>
      </c>
      <c r="AN109">
        <f>SQRT(Correlation)*$F109 + SQRT('CDO Param'!C$17 - Correlation)*HLOOKUP('CDO Param'!C$12,$C$4:$E$1004,$A109,FALSE) + SQRT(1-Correlation)*G109</f>
        <v>-0.3812676961993734</v>
      </c>
      <c r="AO109">
        <f>SQRT(Correlation)*$F109 + SQRT('CDO Param'!D$17 - Correlation)*HLOOKUP('CDO Param'!D$12,$C$4:$E$1004,$A109,FALSE) + SQRT(1-Correlation)*H109</f>
        <v>0.78029298368194966</v>
      </c>
      <c r="AP109">
        <f>SQRT(Correlation)*$F109 + SQRT('CDO Param'!E$17 - Correlation)*HLOOKUP('CDO Param'!E$12,$C$4:$E$1004,$A109,FALSE) + SQRT(1-Correlation)*I109</f>
        <v>-0.18770160131287561</v>
      </c>
      <c r="AQ109">
        <f>SQRT(Correlation)*$F109 + SQRT('CDO Param'!F$17 - Correlation)*HLOOKUP('CDO Param'!F$12,$C$4:$E$1004,$A109,FALSE) + SQRT(1-Correlation)*J109</f>
        <v>-1.475323255441559</v>
      </c>
      <c r="AR109">
        <f>SQRT(Correlation)*$F109 + SQRT('CDO Param'!G$17 - Correlation)*HLOOKUP('CDO Param'!G$12,$C$4:$E$1004,$A109,FALSE) + SQRT(1-Correlation)*K109</f>
        <v>1.6257641083056811</v>
      </c>
      <c r="AS109">
        <f>SQRT(Correlation)*$F109 + SQRT('CDO Param'!H$17 - Correlation)*HLOOKUP('CDO Param'!H$12,$C$4:$E$1004,$A109,FALSE) + SQRT(1-Correlation)*L109</f>
        <v>0.37204854939566917</v>
      </c>
      <c r="AT109">
        <f>SQRT(Correlation)*$F109 + SQRT('CDO Param'!I$17 - Correlation)*HLOOKUP('CDO Param'!I$12,$C$4:$E$1004,$A109,FALSE) + SQRT(1-Correlation)*M109</f>
        <v>-0.1073635857213904</v>
      </c>
      <c r="AU109">
        <f>SQRT(Correlation)*$F109 + SQRT('CDO Param'!J$17 - Correlation)*HLOOKUP('CDO Param'!J$12,$C$4:$E$1004,$A109,FALSE) + SQRT(1-Correlation)*N109</f>
        <v>0.96977684993119295</v>
      </c>
      <c r="AV109">
        <f>SQRT(Correlation)*$F109 + SQRT('CDO Param'!K$17 - Correlation)*HLOOKUP('CDO Param'!K$12,$C$4:$E$1004,$A109,FALSE) + SQRT(1-Correlation)*O109</f>
        <v>-1.8556516887331931</v>
      </c>
      <c r="AW109">
        <f>SQRT(Correlation)*$F109 + SQRT('CDO Param'!L$17 - Correlation)*HLOOKUP('CDO Param'!L$12,$C$4:$E$1004,$A109,FALSE) + SQRT(1-Correlation)*P109</f>
        <v>-0.60313550352410694</v>
      </c>
      <c r="AY109" s="3">
        <f>IF(AN109&lt;'CDO Param'!C$13,1,0)</f>
        <v>0</v>
      </c>
      <c r="AZ109" s="3">
        <f>IF(AO109&lt;'CDO Param'!D$13,1,0)</f>
        <v>0</v>
      </c>
      <c r="BA109" s="3">
        <f>IF(AP109&lt;'CDO Param'!E$13,1,0)</f>
        <v>0</v>
      </c>
      <c r="BB109" s="3">
        <f>IF(AQ109&lt;'CDO Param'!F$13,1,0)</f>
        <v>1</v>
      </c>
      <c r="BC109" s="3">
        <f>IF(AR109&lt;'CDO Param'!G$13,1,0)</f>
        <v>0</v>
      </c>
      <c r="BD109" s="3">
        <f>IF(AS109&lt;'CDO Param'!H$13,1,0)</f>
        <v>0</v>
      </c>
      <c r="BE109" s="3">
        <f>IF(AT109&lt;'CDO Param'!I$13,1,0)</f>
        <v>0</v>
      </c>
      <c r="BF109" s="3">
        <f>IF(AU109&lt;'CDO Param'!J$13,1,0)</f>
        <v>0</v>
      </c>
      <c r="BG109" s="3">
        <f>IF(AV109&lt;'CDO Param'!K$13,1,0)</f>
        <v>0</v>
      </c>
      <c r="BH109" s="3">
        <f>IF(AW109&lt;'CDO Param'!L$13,1,0)</f>
        <v>0</v>
      </c>
      <c r="BJ109" s="37">
        <f>AY109*'CDO Param'!C$6*AC109</f>
        <v>0</v>
      </c>
      <c r="BK109" s="37">
        <f>AZ109*'CDO Param'!D$6*AD109</f>
        <v>0</v>
      </c>
      <c r="BL109" s="37">
        <f>BA109*'CDO Param'!E$6*AE109</f>
        <v>0</v>
      </c>
      <c r="BM109" s="37">
        <f>BB109*'CDO Param'!F$6*AF109</f>
        <v>7623.5115112320009</v>
      </c>
      <c r="BN109" s="37">
        <f>BC109*'CDO Param'!G$6*AG109</f>
        <v>0</v>
      </c>
      <c r="BO109" s="37">
        <f>BD109*'CDO Param'!H$6*AH109</f>
        <v>0</v>
      </c>
      <c r="BP109" s="37">
        <f>BE109*'CDO Param'!I$6*AI109</f>
        <v>0</v>
      </c>
      <c r="BQ109" s="37">
        <f>BF109*'CDO Param'!J$6*AJ109</f>
        <v>0</v>
      </c>
      <c r="BR109" s="37">
        <f>BG109*'CDO Param'!K$6*AK109</f>
        <v>0</v>
      </c>
      <c r="BS109" s="37">
        <f>BH109*'CDO Param'!L$6*AL109</f>
        <v>0</v>
      </c>
      <c r="BU109" s="38">
        <f t="shared" si="25"/>
        <v>7623.5115112320009</v>
      </c>
      <c r="CE109" s="5">
        <f>BU109/'CDO Param'!$M$6</f>
        <v>7.9411578242000014E-2</v>
      </c>
      <c r="CF109" s="5">
        <f t="shared" si="26"/>
        <v>0.02</v>
      </c>
      <c r="CG109" s="5">
        <f t="shared" si="27"/>
        <v>1</v>
      </c>
    </row>
    <row r="110" spans="1:85" x14ac:dyDescent="0.2">
      <c r="A110" s="3">
        <v>107</v>
      </c>
      <c r="B110" s="3">
        <v>106</v>
      </c>
      <c r="C110">
        <v>-0.42468855099286884</v>
      </c>
      <c r="D110">
        <v>-6.3496372604276985E-2</v>
      </c>
      <c r="E110">
        <v>-1.7324600776191801</v>
      </c>
      <c r="F110">
        <v>-0.56565340855740942</v>
      </c>
      <c r="G110">
        <v>0.50029257181449793</v>
      </c>
      <c r="H110">
        <v>-1.0566600394668058</v>
      </c>
      <c r="I110">
        <v>0.31353920348919928</v>
      </c>
      <c r="J110">
        <v>1.0228313840343617</v>
      </c>
      <c r="K110">
        <v>-0.59938201957265846</v>
      </c>
      <c r="L110">
        <v>0.96761368695297278</v>
      </c>
      <c r="M110">
        <v>0.35899915928894188</v>
      </c>
      <c r="N110">
        <v>1.1506540431582835</v>
      </c>
      <c r="O110">
        <v>-0.91957417680532672</v>
      </c>
      <c r="P110">
        <v>0.63445895648328587</v>
      </c>
      <c r="R110" s="33">
        <v>0.57316327075155604</v>
      </c>
      <c r="S110" s="33">
        <v>0.1550915214023979</v>
      </c>
      <c r="T110" s="33">
        <v>0.62320021010153004</v>
      </c>
      <c r="U110" s="33">
        <v>0.12593117641561255</v>
      </c>
      <c r="V110" s="33">
        <v>0.52528201719991952</v>
      </c>
      <c r="W110" s="33">
        <v>0.41486307904816377</v>
      </c>
      <c r="X110" s="33">
        <v>0.60376956248831448</v>
      </c>
      <c r="Y110" s="33">
        <v>0.55503674110166579</v>
      </c>
      <c r="Z110" s="33">
        <v>0.50250769569655307</v>
      </c>
      <c r="AA110" s="33">
        <v>0.64684157196750935</v>
      </c>
      <c r="AC110" s="36">
        <f t="shared" si="15"/>
        <v>0.62233950267030103</v>
      </c>
      <c r="AD110" s="36">
        <f t="shared" si="16"/>
        <v>4.6318517895014816E-2</v>
      </c>
      <c r="AE110" s="36">
        <f t="shared" si="17"/>
        <v>0.70180089463485318</v>
      </c>
      <c r="AF110" s="36">
        <f t="shared" si="18"/>
        <v>2.9350852145531393E-2</v>
      </c>
      <c r="AG110" s="36">
        <f t="shared" si="19"/>
        <v>0.54269530639704711</v>
      </c>
      <c r="AH110" s="36">
        <f t="shared" si="20"/>
        <v>0.35820409641584644</v>
      </c>
      <c r="AI110" s="36">
        <f t="shared" si="21"/>
        <v>0.67155596119450434</v>
      </c>
      <c r="AJ110" s="36">
        <f t="shared" si="22"/>
        <v>0.59247918851912562</v>
      </c>
      <c r="AK110" s="36">
        <f t="shared" si="23"/>
        <v>0.50424052536202402</v>
      </c>
      <c r="AL110" s="36">
        <f t="shared" si="24"/>
        <v>0.73731805598369227</v>
      </c>
      <c r="AN110">
        <f>SQRT(Correlation)*$F110 + SQRT('CDO Param'!C$17 - Correlation)*HLOOKUP('CDO Param'!C$12,$C$4:$E$1004,$A110,FALSE) + SQRT(1-Correlation)*G110</f>
        <v>0.28676415016138568</v>
      </c>
      <c r="AO110">
        <f>SQRT(Correlation)*$F110 + SQRT('CDO Param'!D$17 - Correlation)*HLOOKUP('CDO Param'!D$12,$C$4:$E$1004,$A110,FALSE) + SQRT(1-Correlation)*H110</f>
        <v>-1.190290788017321</v>
      </c>
      <c r="AP110">
        <f>SQRT(Correlation)*$F110 + SQRT('CDO Param'!E$17 - Correlation)*HLOOKUP('CDO Param'!E$12,$C$4:$E$1004,$A110,FALSE) + SQRT(1-Correlation)*I110</f>
        <v>6.2120628479950257E-3</v>
      </c>
      <c r="AQ110">
        <f>SQRT(Correlation)*$F110 + SQRT('CDO Param'!F$17 - Correlation)*HLOOKUP('CDO Param'!F$12,$C$4:$E$1004,$A110,FALSE) + SQRT(1-Correlation)*J110</f>
        <v>0.40407788684126567</v>
      </c>
      <c r="AR110">
        <f>SQRT(Correlation)*$F110 + SQRT('CDO Param'!G$17 - Correlation)*HLOOKUP('CDO Param'!G$12,$C$4:$E$1004,$A110,FALSE) + SQRT(1-Correlation)*K110</f>
        <v>-1.1348888750343913</v>
      </c>
      <c r="AS110">
        <f>SQRT(Correlation)*$F110 + SQRT('CDO Param'!H$17 - Correlation)*HLOOKUP('CDO Param'!H$12,$C$4:$E$1004,$A110,FALSE) + SQRT(1-Correlation)*L110</f>
        <v>0.73010388691959793</v>
      </c>
      <c r="AT110">
        <f>SQRT(Correlation)*$F110 + SQRT('CDO Param'!I$17 - Correlation)*HLOOKUP('CDO Param'!I$12,$C$4:$E$1004,$A110,FALSE) + SQRT(1-Correlation)*M110</f>
        <v>-0.22568865748242906</v>
      </c>
      <c r="AU110">
        <f>SQRT(Correlation)*$F110 + SQRT('CDO Param'!J$17 - Correlation)*HLOOKUP('CDO Param'!J$12,$C$4:$E$1004,$A110,FALSE) + SQRT(1-Correlation)*N110</f>
        <v>0.80036892979228869</v>
      </c>
      <c r="AV110">
        <f>SQRT(Correlation)*$F110 + SQRT('CDO Param'!K$17 - Correlation)*HLOOKUP('CDO Param'!K$12,$C$4:$E$1004,$A110,FALSE) + SQRT(1-Correlation)*O110</f>
        <v>-1.1636220056400333</v>
      </c>
      <c r="AW110">
        <f>SQRT(Correlation)*$F110 + SQRT('CDO Param'!L$17 - Correlation)*HLOOKUP('CDO Param'!L$12,$C$4:$E$1004,$A110,FALSE) + SQRT(1-Correlation)*P110</f>
        <v>0.31066327252798126</v>
      </c>
      <c r="AY110" s="3">
        <f>IF(AN110&lt;'CDO Param'!C$13,1,0)</f>
        <v>0</v>
      </c>
      <c r="AZ110" s="3">
        <f>IF(AO110&lt;'CDO Param'!D$13,1,0)</f>
        <v>0</v>
      </c>
      <c r="BA110" s="3">
        <f>IF(AP110&lt;'CDO Param'!E$13,1,0)</f>
        <v>0</v>
      </c>
      <c r="BB110" s="3">
        <f>IF(AQ110&lt;'CDO Param'!F$13,1,0)</f>
        <v>0</v>
      </c>
      <c r="BC110" s="3">
        <f>IF(AR110&lt;'CDO Param'!G$13,1,0)</f>
        <v>1</v>
      </c>
      <c r="BD110" s="3">
        <f>IF(AS110&lt;'CDO Param'!H$13,1,0)</f>
        <v>0</v>
      </c>
      <c r="BE110" s="3">
        <f>IF(AT110&lt;'CDO Param'!I$13,1,0)</f>
        <v>0</v>
      </c>
      <c r="BF110" s="3">
        <f>IF(AU110&lt;'CDO Param'!J$13,1,0)</f>
        <v>0</v>
      </c>
      <c r="BG110" s="3">
        <f>IF(AV110&lt;'CDO Param'!K$13,1,0)</f>
        <v>0</v>
      </c>
      <c r="BH110" s="3">
        <f>IF(AW110&lt;'CDO Param'!L$13,1,0)</f>
        <v>0</v>
      </c>
      <c r="BJ110" s="37">
        <f>AY110*'CDO Param'!C$6*AC110</f>
        <v>0</v>
      </c>
      <c r="BK110" s="37">
        <f>AZ110*'CDO Param'!D$6*AD110</f>
        <v>0</v>
      </c>
      <c r="BL110" s="37">
        <f>BA110*'CDO Param'!E$6*AE110</f>
        <v>0</v>
      </c>
      <c r="BM110" s="37">
        <f>BB110*'CDO Param'!F$6*AF110</f>
        <v>0</v>
      </c>
      <c r="BN110" s="37">
        <f>BC110*'CDO Param'!G$6*AG110</f>
        <v>5426.9530639704708</v>
      </c>
      <c r="BO110" s="37">
        <f>BD110*'CDO Param'!H$6*AH110</f>
        <v>0</v>
      </c>
      <c r="BP110" s="37">
        <f>BE110*'CDO Param'!I$6*AI110</f>
        <v>0</v>
      </c>
      <c r="BQ110" s="37">
        <f>BF110*'CDO Param'!J$6*AJ110</f>
        <v>0</v>
      </c>
      <c r="BR110" s="37">
        <f>BG110*'CDO Param'!K$6*AK110</f>
        <v>0</v>
      </c>
      <c r="BS110" s="37">
        <f>BH110*'CDO Param'!L$6*AL110</f>
        <v>0</v>
      </c>
      <c r="BU110" s="38">
        <f t="shared" si="25"/>
        <v>5426.9530639704708</v>
      </c>
      <c r="CE110" s="5">
        <f>BU110/'CDO Param'!$M$6</f>
        <v>5.6530761083025738E-2</v>
      </c>
      <c r="CF110" s="5">
        <f t="shared" si="26"/>
        <v>6.5307610830257351E-3</v>
      </c>
      <c r="CG110" s="5">
        <f t="shared" si="27"/>
        <v>0.32653805415128673</v>
      </c>
    </row>
    <row r="111" spans="1:85" x14ac:dyDescent="0.2">
      <c r="A111" s="3">
        <v>108</v>
      </c>
      <c r="B111" s="3">
        <v>107</v>
      </c>
      <c r="C111">
        <v>0.23587745090480894</v>
      </c>
      <c r="D111">
        <v>-1.2997475096199196</v>
      </c>
      <c r="E111">
        <v>0.39976953303266782</v>
      </c>
      <c r="F111">
        <v>4.8731862989370711E-2</v>
      </c>
      <c r="G111">
        <v>-1.1770180208259262</v>
      </c>
      <c r="H111">
        <v>-2.1281812223605812</v>
      </c>
      <c r="I111">
        <v>-2.0114475773880258</v>
      </c>
      <c r="J111">
        <v>-1.353705556539353</v>
      </c>
      <c r="K111">
        <v>0.23809889171388932</v>
      </c>
      <c r="L111">
        <v>-2.6939233066514134</v>
      </c>
      <c r="M111">
        <v>-0.40750933294475544</v>
      </c>
      <c r="N111">
        <v>1.3966155165689997</v>
      </c>
      <c r="O111">
        <v>-0.87923581304494292</v>
      </c>
      <c r="P111">
        <v>-0.7518110578530468</v>
      </c>
      <c r="R111" s="33">
        <v>0.46630005793008023</v>
      </c>
      <c r="S111" s="33">
        <v>0.10507363085871266</v>
      </c>
      <c r="T111" s="33">
        <v>0.97251384238363892</v>
      </c>
      <c r="U111" s="33">
        <v>4.0148941818694092E-2</v>
      </c>
      <c r="V111" s="33">
        <v>0.78326514679159276</v>
      </c>
      <c r="W111" s="33">
        <v>0.3373221262997585</v>
      </c>
      <c r="X111" s="33">
        <v>0.37297672004111887</v>
      </c>
      <c r="Y111" s="33">
        <v>0.6197337310853106</v>
      </c>
      <c r="Z111" s="33">
        <v>0.86481835081466396</v>
      </c>
      <c r="AA111" s="33">
        <v>2.0221420573173754E-3</v>
      </c>
      <c r="AC111" s="36">
        <f t="shared" si="15"/>
        <v>0.44314805521167888</v>
      </c>
      <c r="AD111" s="36">
        <f t="shared" si="16"/>
        <v>1.9700879592916904E-2</v>
      </c>
      <c r="AE111" s="36">
        <f t="shared" si="17"/>
        <v>0.99899211286037659</v>
      </c>
      <c r="AF111" s="36">
        <f t="shared" si="18"/>
        <v>2.3381993217418862E-3</v>
      </c>
      <c r="AG111" s="36">
        <f t="shared" si="19"/>
        <v>0.90446369916717317</v>
      </c>
      <c r="AH111" s="36">
        <f t="shared" si="20"/>
        <v>0.23978599415073215</v>
      </c>
      <c r="AI111" s="36">
        <f t="shared" si="21"/>
        <v>0.29235488057758419</v>
      </c>
      <c r="AJ111" s="36">
        <f t="shared" si="22"/>
        <v>0.69647023929804763</v>
      </c>
      <c r="AK111" s="36">
        <f t="shared" si="23"/>
        <v>0.96570768695896958</v>
      </c>
      <c r="AL111" s="36">
        <f t="shared" si="24"/>
        <v>3.0558200910693917E-6</v>
      </c>
      <c r="AN111">
        <f>SQRT(Correlation)*$F111 + SQRT('CDO Param'!C$17 - Correlation)*HLOOKUP('CDO Param'!C$12,$C$4:$E$1004,$A111,FALSE) + SQRT(1-Correlation)*G111</f>
        <v>-1.285019025271575</v>
      </c>
      <c r="AO111">
        <f>SQRT(Correlation)*$F111 + SQRT('CDO Param'!D$17 - Correlation)*HLOOKUP('CDO Param'!D$12,$C$4:$E$1004,$A111,FALSE) + SQRT(1-Correlation)*H111</f>
        <v>-2.1873716682877573</v>
      </c>
      <c r="AP111">
        <f>SQRT(Correlation)*$F111 + SQRT('CDO Param'!E$17 - Correlation)*HLOOKUP('CDO Param'!E$12,$C$4:$E$1004,$A111,FALSE) + SQRT(1-Correlation)*I111</f>
        <v>-1.8304090459070239</v>
      </c>
      <c r="AQ111">
        <f>SQRT(Correlation)*$F111 + SQRT('CDO Param'!F$17 - Correlation)*HLOOKUP('CDO Param'!F$12,$C$4:$E$1004,$A111,FALSE) + SQRT(1-Correlation)*J111</f>
        <v>-1.179436298680653</v>
      </c>
      <c r="AR111">
        <f>SQRT(Correlation)*$F111 + SQRT('CDO Param'!G$17 - Correlation)*HLOOKUP('CDO Param'!G$12,$C$4:$E$1004,$A111,FALSE) + SQRT(1-Correlation)*K111</f>
        <v>0.33068199513971125</v>
      </c>
      <c r="AS111">
        <f>SQRT(Correlation)*$F111 + SQRT('CDO Param'!H$17 - Correlation)*HLOOKUP('CDO Param'!H$12,$C$4:$E$1004,$A111,FALSE) + SQRT(1-Correlation)*L111</f>
        <v>-2.7240817346587556</v>
      </c>
      <c r="AT111">
        <f>SQRT(Correlation)*$F111 + SQRT('CDO Param'!I$17 - Correlation)*HLOOKUP('CDO Param'!I$12,$C$4:$E$1004,$A111,FALSE) + SQRT(1-Correlation)*M111</f>
        <v>-0.28179574467798885</v>
      </c>
      <c r="AU111">
        <f>SQRT(Correlation)*$F111 + SQRT('CDO Param'!J$17 - Correlation)*HLOOKUP('CDO Param'!J$12,$C$4:$E$1004,$A111,FALSE) + SQRT(1-Correlation)*N111</f>
        <v>1.4027634900323651</v>
      </c>
      <c r="AV111">
        <f>SQRT(Correlation)*$F111 + SQRT('CDO Param'!K$17 - Correlation)*HLOOKUP('CDO Param'!K$12,$C$4:$E$1004,$A111,FALSE) + SQRT(1-Correlation)*O111</f>
        <v>-0.75629865521843687</v>
      </c>
      <c r="AW111">
        <f>SQRT(Correlation)*$F111 + SQRT('CDO Param'!L$17 - Correlation)*HLOOKUP('CDO Param'!L$12,$C$4:$E$1004,$A111,FALSE) + SQRT(1-Correlation)*P111</f>
        <v>-0.63541291820970958</v>
      </c>
      <c r="AY111" s="3">
        <f>IF(AN111&lt;'CDO Param'!C$13,1,0)</f>
        <v>0</v>
      </c>
      <c r="AZ111" s="3">
        <f>IF(AO111&lt;'CDO Param'!D$13,1,0)</f>
        <v>1</v>
      </c>
      <c r="BA111" s="3">
        <f>IF(AP111&lt;'CDO Param'!E$13,1,0)</f>
        <v>1</v>
      </c>
      <c r="BB111" s="3">
        <f>IF(AQ111&lt;'CDO Param'!F$13,1,0)</f>
        <v>0</v>
      </c>
      <c r="BC111" s="3">
        <f>IF(AR111&lt;'CDO Param'!G$13,1,0)</f>
        <v>0</v>
      </c>
      <c r="BD111" s="3">
        <f>IF(AS111&lt;'CDO Param'!H$13,1,0)</f>
        <v>0</v>
      </c>
      <c r="BE111" s="3">
        <f>IF(AT111&lt;'CDO Param'!I$13,1,0)</f>
        <v>0</v>
      </c>
      <c r="BF111" s="3">
        <f>IF(AU111&lt;'CDO Param'!J$13,1,0)</f>
        <v>0</v>
      </c>
      <c r="BG111" s="3">
        <f>IF(AV111&lt;'CDO Param'!K$13,1,0)</f>
        <v>0</v>
      </c>
      <c r="BH111" s="3">
        <f>IF(AW111&lt;'CDO Param'!L$13,1,0)</f>
        <v>0</v>
      </c>
      <c r="BJ111" s="37">
        <f>AY111*'CDO Param'!C$6*AC111</f>
        <v>0</v>
      </c>
      <c r="BK111" s="37">
        <f>AZ111*'CDO Param'!D$6*AD111</f>
        <v>177.30791633625213</v>
      </c>
      <c r="BL111" s="37">
        <f>BA111*'CDO Param'!E$6*AE111</f>
        <v>9989.9211286037662</v>
      </c>
      <c r="BM111" s="37">
        <f>BB111*'CDO Param'!F$6*AF111</f>
        <v>0</v>
      </c>
      <c r="BN111" s="37">
        <f>BC111*'CDO Param'!G$6*AG111</f>
        <v>0</v>
      </c>
      <c r="BO111" s="37">
        <f>BD111*'CDO Param'!H$6*AH111</f>
        <v>0</v>
      </c>
      <c r="BP111" s="37">
        <f>BE111*'CDO Param'!I$6*AI111</f>
        <v>0</v>
      </c>
      <c r="BQ111" s="37">
        <f>BF111*'CDO Param'!J$6*AJ111</f>
        <v>0</v>
      </c>
      <c r="BR111" s="37">
        <f>BG111*'CDO Param'!K$6*AK111</f>
        <v>0</v>
      </c>
      <c r="BS111" s="37">
        <f>BH111*'CDO Param'!L$6*AL111</f>
        <v>0</v>
      </c>
      <c r="BU111" s="38">
        <f t="shared" si="25"/>
        <v>10167.229044940019</v>
      </c>
      <c r="CE111" s="5">
        <f>BU111/'CDO Param'!$M$6</f>
        <v>0.10590863588479187</v>
      </c>
      <c r="CF111" s="5">
        <f t="shared" si="26"/>
        <v>0.02</v>
      </c>
      <c r="CG111" s="5">
        <f t="shared" si="27"/>
        <v>1</v>
      </c>
    </row>
    <row r="112" spans="1:85" x14ac:dyDescent="0.2">
      <c r="A112" s="3">
        <v>109</v>
      </c>
      <c r="B112" s="3">
        <v>108</v>
      </c>
      <c r="C112">
        <v>0.7130483936634846</v>
      </c>
      <c r="D112">
        <v>-0.68767008087888826</v>
      </c>
      <c r="E112">
        <v>0.43582986108958721</v>
      </c>
      <c r="F112">
        <v>-3.3038531910278834E-2</v>
      </c>
      <c r="G112">
        <v>-2.1161395125091076</v>
      </c>
      <c r="H112">
        <v>2.9564262149506249E-2</v>
      </c>
      <c r="I112">
        <v>0.53479425332625397</v>
      </c>
      <c r="J112">
        <v>-8.1935240814345889E-2</v>
      </c>
      <c r="K112">
        <v>0.62536628320231102</v>
      </c>
      <c r="L112">
        <v>0.26008251552411821</v>
      </c>
      <c r="M112">
        <v>1.2596660781127866</v>
      </c>
      <c r="N112">
        <v>0.98250893643125892</v>
      </c>
      <c r="O112">
        <v>0.60588718042708933</v>
      </c>
      <c r="P112">
        <v>9.6210897027049214E-2</v>
      </c>
      <c r="R112" s="33">
        <v>0.98614155733312547</v>
      </c>
      <c r="S112" s="33">
        <v>8.1154097840727357E-2</v>
      </c>
      <c r="T112" s="33">
        <v>0.95692240910461279</v>
      </c>
      <c r="U112" s="33">
        <v>0.99492982122811013</v>
      </c>
      <c r="V112" s="33">
        <v>0.78550538084726096</v>
      </c>
      <c r="W112" s="33">
        <v>0.98893589991560948</v>
      </c>
      <c r="X112" s="33">
        <v>4.5669881648230312E-2</v>
      </c>
      <c r="Y112" s="33">
        <v>0.57370086180684199</v>
      </c>
      <c r="Z112" s="33">
        <v>0.19038438759296406</v>
      </c>
      <c r="AA112" s="33">
        <v>0.79040227494686943</v>
      </c>
      <c r="AC112" s="36">
        <f t="shared" si="15"/>
        <v>0.99977988292778475</v>
      </c>
      <c r="AD112" s="36">
        <f t="shared" si="16"/>
        <v>1.1133129927923556E-2</v>
      </c>
      <c r="AE112" s="36">
        <f t="shared" si="17"/>
        <v>0.99726620588641146</v>
      </c>
      <c r="AF112" s="36">
        <f t="shared" si="18"/>
        <v>0.99997643533250691</v>
      </c>
      <c r="AG112" s="36">
        <f t="shared" si="19"/>
        <v>0.90656415915944033</v>
      </c>
      <c r="AH112" s="36">
        <f t="shared" si="20"/>
        <v>0.99986654391675511</v>
      </c>
      <c r="AI112" s="36">
        <f t="shared" si="21"/>
        <v>3.1124322943326382E-3</v>
      </c>
      <c r="AJ112" s="36">
        <f t="shared" si="22"/>
        <v>0.62321801319918602</v>
      </c>
      <c r="AK112" s="36">
        <f t="shared" si="23"/>
        <v>7.2301726797154964E-2</v>
      </c>
      <c r="AL112" s="36">
        <f t="shared" si="24"/>
        <v>0.91107520417663346</v>
      </c>
      <c r="AN112">
        <f>SQRT(Correlation)*$F112 + SQRT('CDO Param'!C$17 - Correlation)*HLOOKUP('CDO Param'!C$12,$C$4:$E$1004,$A112,FALSE) + SQRT(1-Correlation)*G112</f>
        <v>-2.1152451484823227</v>
      </c>
      <c r="AO112">
        <f>SQRT(Correlation)*$F112 + SQRT('CDO Param'!D$17 - Correlation)*HLOOKUP('CDO Param'!D$12,$C$4:$E$1004,$A112,FALSE) + SQRT(1-Correlation)*H112</f>
        <v>-7.9651814899752607E-2</v>
      </c>
      <c r="AP112">
        <f>SQRT(Correlation)*$F112 + SQRT('CDO Param'!E$17 - Correlation)*HLOOKUP('CDO Param'!E$12,$C$4:$E$1004,$A112,FALSE) + SQRT(1-Correlation)*I112</f>
        <v>0.6855575471243156</v>
      </c>
      <c r="AQ112">
        <f>SQRT(Correlation)*$F112 + SQRT('CDO Param'!F$17 - Correlation)*HLOOKUP('CDO Param'!F$12,$C$4:$E$1004,$A112,FALSE) + SQRT(1-Correlation)*J112</f>
        <v>9.2762239812805292E-3</v>
      </c>
      <c r="AR112">
        <f>SQRT(Correlation)*$F112 + SQRT('CDO Param'!G$17 - Correlation)*HLOOKUP('CDO Param'!G$12,$C$4:$E$1004,$A112,FALSE) + SQRT(1-Correlation)*K112</f>
        <v>0.68028136650155724</v>
      </c>
      <c r="AS112">
        <f>SQRT(Correlation)*$F112 + SQRT('CDO Param'!H$17 - Correlation)*HLOOKUP('CDO Param'!H$12,$C$4:$E$1004,$A112,FALSE) + SQRT(1-Correlation)*L112</f>
        <v>0.13903700197251823</v>
      </c>
      <c r="AT112">
        <f>SQRT(Correlation)*$F112 + SQRT('CDO Param'!I$17 - Correlation)*HLOOKUP('CDO Param'!I$12,$C$4:$E$1004,$A112,FALSE) + SQRT(1-Correlation)*M112</f>
        <v>1.2820309878899918</v>
      </c>
      <c r="AU112">
        <f>SQRT(Correlation)*$F112 + SQRT('CDO Param'!J$17 - Correlation)*HLOOKUP('CDO Param'!J$12,$C$4:$E$1004,$A112,FALSE) + SQRT(1-Correlation)*N112</f>
        <v>1.1102969892780123</v>
      </c>
      <c r="AV112">
        <f>SQRT(Correlation)*$F112 + SQRT('CDO Param'!K$17 - Correlation)*HLOOKUP('CDO Param'!K$12,$C$4:$E$1004,$A112,FALSE) + SQRT(1-Correlation)*O112</f>
        <v>0.75300221967440084</v>
      </c>
      <c r="AW112">
        <f>SQRT(Correlation)*$F112 + SQRT('CDO Param'!L$17 - Correlation)*HLOOKUP('CDO Param'!L$12,$C$4:$E$1004,$A112,FALSE) + SQRT(1-Correlation)*P112</f>
        <v>0.26948084220032242</v>
      </c>
      <c r="AY112" s="3">
        <f>IF(AN112&lt;'CDO Param'!C$13,1,0)</f>
        <v>0</v>
      </c>
      <c r="AZ112" s="3">
        <f>IF(AO112&lt;'CDO Param'!D$13,1,0)</f>
        <v>0</v>
      </c>
      <c r="BA112" s="3">
        <f>IF(AP112&lt;'CDO Param'!E$13,1,0)</f>
        <v>0</v>
      </c>
      <c r="BB112" s="3">
        <f>IF(AQ112&lt;'CDO Param'!F$13,1,0)</f>
        <v>0</v>
      </c>
      <c r="BC112" s="3">
        <f>IF(AR112&lt;'CDO Param'!G$13,1,0)</f>
        <v>0</v>
      </c>
      <c r="BD112" s="3">
        <f>IF(AS112&lt;'CDO Param'!H$13,1,0)</f>
        <v>0</v>
      </c>
      <c r="BE112" s="3">
        <f>IF(AT112&lt;'CDO Param'!I$13,1,0)</f>
        <v>0</v>
      </c>
      <c r="BF112" s="3">
        <f>IF(AU112&lt;'CDO Param'!J$13,1,0)</f>
        <v>0</v>
      </c>
      <c r="BG112" s="3">
        <f>IF(AV112&lt;'CDO Param'!K$13,1,0)</f>
        <v>0</v>
      </c>
      <c r="BH112" s="3">
        <f>IF(AW112&lt;'CDO Param'!L$13,1,0)</f>
        <v>0</v>
      </c>
      <c r="BJ112" s="37">
        <f>AY112*'CDO Param'!C$6*AC112</f>
        <v>0</v>
      </c>
      <c r="BK112" s="37">
        <f>AZ112*'CDO Param'!D$6*AD112</f>
        <v>0</v>
      </c>
      <c r="BL112" s="37">
        <f>BA112*'CDO Param'!E$6*AE112</f>
        <v>0</v>
      </c>
      <c r="BM112" s="37">
        <f>BB112*'CDO Param'!F$6*AF112</f>
        <v>0</v>
      </c>
      <c r="BN112" s="37">
        <f>BC112*'CDO Param'!G$6*AG112</f>
        <v>0</v>
      </c>
      <c r="BO112" s="37">
        <f>BD112*'CDO Param'!H$6*AH112</f>
        <v>0</v>
      </c>
      <c r="BP112" s="37">
        <f>BE112*'CDO Param'!I$6*AI112</f>
        <v>0</v>
      </c>
      <c r="BQ112" s="37">
        <f>BF112*'CDO Param'!J$6*AJ112</f>
        <v>0</v>
      </c>
      <c r="BR112" s="37">
        <f>BG112*'CDO Param'!K$6*AK112</f>
        <v>0</v>
      </c>
      <c r="BS112" s="37">
        <f>BH112*'CDO Param'!L$6*AL112</f>
        <v>0</v>
      </c>
      <c r="BU112" s="38">
        <f t="shared" si="25"/>
        <v>0</v>
      </c>
      <c r="CE112" s="5">
        <f>BU112/'CDO Param'!$M$6</f>
        <v>0</v>
      </c>
      <c r="CF112" s="5">
        <f t="shared" si="26"/>
        <v>0</v>
      </c>
      <c r="CG112" s="5">
        <f t="shared" si="27"/>
        <v>0</v>
      </c>
    </row>
    <row r="113" spans="1:85" x14ac:dyDescent="0.2">
      <c r="A113" s="3">
        <v>110</v>
      </c>
      <c r="B113" s="3">
        <v>109</v>
      </c>
      <c r="C113">
        <v>0.26811335374077316</v>
      </c>
      <c r="D113">
        <v>0.90856246970361099</v>
      </c>
      <c r="E113">
        <v>0.37543259168160148</v>
      </c>
      <c r="F113">
        <v>1.257553776667919</v>
      </c>
      <c r="G113">
        <v>-0.1983289621421136</v>
      </c>
      <c r="H113">
        <v>-0.3509876478346996</v>
      </c>
      <c r="I113">
        <v>0.16173771655303426</v>
      </c>
      <c r="J113">
        <v>-0.69748580244777258</v>
      </c>
      <c r="K113">
        <v>1.2123996384616476</v>
      </c>
      <c r="L113">
        <v>-0.8761185199546162</v>
      </c>
      <c r="M113">
        <v>-0.13939711607235949</v>
      </c>
      <c r="N113">
        <v>1.0575149644864723</v>
      </c>
      <c r="O113">
        <v>0.40013674151850864</v>
      </c>
      <c r="P113">
        <v>4.1338807932334021E-2</v>
      </c>
      <c r="R113" s="33">
        <v>0.2910350320353336</v>
      </c>
      <c r="S113" s="33">
        <v>0.42578341785156326</v>
      </c>
      <c r="T113" s="33">
        <v>0.14190383122391245</v>
      </c>
      <c r="U113" s="33">
        <v>0.97769138029669012</v>
      </c>
      <c r="V113" s="33">
        <v>5.9028646470526532E-2</v>
      </c>
      <c r="W113" s="33">
        <v>9.4461230139462851E-2</v>
      </c>
      <c r="X113" s="33">
        <v>0.60989495395212201</v>
      </c>
      <c r="Y113" s="33">
        <v>0.50449107331432919</v>
      </c>
      <c r="Z113" s="33">
        <v>0.98146919393049048</v>
      </c>
      <c r="AA113" s="33">
        <v>0.55274238975380663</v>
      </c>
      <c r="AC113" s="36">
        <f t="shared" si="15"/>
        <v>0.17764683509512647</v>
      </c>
      <c r="AD113" s="36">
        <f t="shared" si="16"/>
        <v>0.37593963496131816</v>
      </c>
      <c r="AE113" s="36">
        <f t="shared" si="17"/>
        <v>3.8140084516109611E-2</v>
      </c>
      <c r="AF113" s="36">
        <f t="shared" si="18"/>
        <v>0.99936605970237724</v>
      </c>
      <c r="AG113" s="36">
        <f t="shared" si="19"/>
        <v>5.4996385373059951E-3</v>
      </c>
      <c r="AH113" s="36">
        <f t="shared" si="20"/>
        <v>1.5574659202428964E-2</v>
      </c>
      <c r="AI113" s="36">
        <f t="shared" si="21"/>
        <v>0.68118390383262595</v>
      </c>
      <c r="AJ113" s="36">
        <f t="shared" si="22"/>
        <v>0.50759420529198751</v>
      </c>
      <c r="AK113" s="36">
        <f t="shared" si="23"/>
        <v>0.99958022113800826</v>
      </c>
      <c r="AL113" s="36">
        <f t="shared" si="24"/>
        <v>0.58866993906165987</v>
      </c>
      <c r="AN113">
        <f>SQRT(Correlation)*$F113 + SQRT('CDO Param'!C$17 - Correlation)*HLOOKUP('CDO Param'!C$12,$C$4:$E$1004,$A113,FALSE) + SQRT(1-Correlation)*G113</f>
        <v>0.33801218422962187</v>
      </c>
      <c r="AO113">
        <f>SQRT(Correlation)*$F113 + SQRT('CDO Param'!D$17 - Correlation)*HLOOKUP('CDO Param'!D$12,$C$4:$E$1004,$A113,FALSE) + SQRT(1-Correlation)*H113</f>
        <v>0.19318743881072259</v>
      </c>
      <c r="AP113">
        <f>SQRT(Correlation)*$F113 + SQRT('CDO Param'!E$17 - Correlation)*HLOOKUP('CDO Param'!E$12,$C$4:$E$1004,$A113,FALSE) + SQRT(1-Correlation)*I113</f>
        <v>0.62204741751778281</v>
      </c>
      <c r="AQ113">
        <f>SQRT(Correlation)*$F113 + SQRT('CDO Param'!F$17 - Correlation)*HLOOKUP('CDO Param'!F$12,$C$4:$E$1004,$A113,FALSE) + SQRT(1-Correlation)*J113</f>
        <v>-0.18007043037093012</v>
      </c>
      <c r="AR113">
        <f>SQRT(Correlation)*$F113 + SQRT('CDO Param'!G$17 - Correlation)*HLOOKUP('CDO Param'!G$12,$C$4:$E$1004,$A113,FALSE) + SQRT(1-Correlation)*K113</f>
        <v>1.6318059886096781</v>
      </c>
      <c r="AS113">
        <f>SQRT(Correlation)*$F113 + SQRT('CDO Param'!H$17 - Correlation)*HLOOKUP('CDO Param'!H$12,$C$4:$E$1004,$A113,FALSE) + SQRT(1-Correlation)*L113</f>
        <v>-0.30499544886014252</v>
      </c>
      <c r="AT113">
        <f>SQRT(Correlation)*$F113 + SQRT('CDO Param'!I$17 - Correlation)*HLOOKUP('CDO Param'!I$12,$C$4:$E$1004,$A113,FALSE) + SQRT(1-Correlation)*M113</f>
        <v>0.3493789852243756</v>
      </c>
      <c r="AU113">
        <f>SQRT(Correlation)*$F113 + SQRT('CDO Param'!J$17 - Correlation)*HLOOKUP('CDO Param'!J$12,$C$4:$E$1004,$A113,FALSE) + SQRT(1-Correlation)*N113</f>
        <v>1.4718563314058897</v>
      </c>
      <c r="AV113">
        <f>SQRT(Correlation)*$F113 + SQRT('CDO Param'!K$17 - Correlation)*HLOOKUP('CDO Param'!K$12,$C$4:$E$1004,$A113,FALSE) + SQRT(1-Correlation)*O113</f>
        <v>0.84821259077405586</v>
      </c>
      <c r="AW113">
        <f>SQRT(Correlation)*$F113 + SQRT('CDO Param'!L$17 - Correlation)*HLOOKUP('CDO Param'!L$12,$C$4:$E$1004,$A113,FALSE) + SQRT(1-Correlation)*P113</f>
        <v>0.50782698380581448</v>
      </c>
      <c r="AY113" s="3">
        <f>IF(AN113&lt;'CDO Param'!C$13,1,0)</f>
        <v>0</v>
      </c>
      <c r="AZ113" s="3">
        <f>IF(AO113&lt;'CDO Param'!D$13,1,0)</f>
        <v>0</v>
      </c>
      <c r="BA113" s="3">
        <f>IF(AP113&lt;'CDO Param'!E$13,1,0)</f>
        <v>0</v>
      </c>
      <c r="BB113" s="3">
        <f>IF(AQ113&lt;'CDO Param'!F$13,1,0)</f>
        <v>0</v>
      </c>
      <c r="BC113" s="3">
        <f>IF(AR113&lt;'CDO Param'!G$13,1,0)</f>
        <v>0</v>
      </c>
      <c r="BD113" s="3">
        <f>IF(AS113&lt;'CDO Param'!H$13,1,0)</f>
        <v>0</v>
      </c>
      <c r="BE113" s="3">
        <f>IF(AT113&lt;'CDO Param'!I$13,1,0)</f>
        <v>0</v>
      </c>
      <c r="BF113" s="3">
        <f>IF(AU113&lt;'CDO Param'!J$13,1,0)</f>
        <v>0</v>
      </c>
      <c r="BG113" s="3">
        <f>IF(AV113&lt;'CDO Param'!K$13,1,0)</f>
        <v>0</v>
      </c>
      <c r="BH113" s="3">
        <f>IF(AW113&lt;'CDO Param'!L$13,1,0)</f>
        <v>0</v>
      </c>
      <c r="BJ113" s="37">
        <f>AY113*'CDO Param'!C$6*AC113</f>
        <v>0</v>
      </c>
      <c r="BK113" s="37">
        <f>AZ113*'CDO Param'!D$6*AD113</f>
        <v>0</v>
      </c>
      <c r="BL113" s="37">
        <f>BA113*'CDO Param'!E$6*AE113</f>
        <v>0</v>
      </c>
      <c r="BM113" s="37">
        <f>BB113*'CDO Param'!F$6*AF113</f>
        <v>0</v>
      </c>
      <c r="BN113" s="37">
        <f>BC113*'CDO Param'!G$6*AG113</f>
        <v>0</v>
      </c>
      <c r="BO113" s="37">
        <f>BD113*'CDO Param'!H$6*AH113</f>
        <v>0</v>
      </c>
      <c r="BP113" s="37">
        <f>BE113*'CDO Param'!I$6*AI113</f>
        <v>0</v>
      </c>
      <c r="BQ113" s="37">
        <f>BF113*'CDO Param'!J$6*AJ113</f>
        <v>0</v>
      </c>
      <c r="BR113" s="37">
        <f>BG113*'CDO Param'!K$6*AK113</f>
        <v>0</v>
      </c>
      <c r="BS113" s="37">
        <f>BH113*'CDO Param'!L$6*AL113</f>
        <v>0</v>
      </c>
      <c r="BU113" s="38">
        <f t="shared" si="25"/>
        <v>0</v>
      </c>
      <c r="CE113" s="5">
        <f>BU113/'CDO Param'!$M$6</f>
        <v>0</v>
      </c>
      <c r="CF113" s="5">
        <f t="shared" si="26"/>
        <v>0</v>
      </c>
      <c r="CG113" s="5">
        <f t="shared" si="27"/>
        <v>0</v>
      </c>
    </row>
    <row r="114" spans="1:85" x14ac:dyDescent="0.2">
      <c r="A114" s="3">
        <v>111</v>
      </c>
      <c r="B114" s="3">
        <v>110</v>
      </c>
      <c r="C114">
        <v>0.24160385692084674</v>
      </c>
      <c r="D114">
        <v>1.1402062227716669</v>
      </c>
      <c r="E114">
        <v>0.93251856014830992</v>
      </c>
      <c r="F114">
        <v>0.97303654911229387</v>
      </c>
      <c r="G114">
        <v>-0.38409211811085697</v>
      </c>
      <c r="H114">
        <v>-1.2888631317764521</v>
      </c>
      <c r="I114">
        <v>-0.72496732173021883</v>
      </c>
      <c r="J114">
        <v>0.8508345672453288</v>
      </c>
      <c r="K114">
        <v>0.7886319508543238</v>
      </c>
      <c r="L114">
        <v>0.66480424720793962</v>
      </c>
      <c r="M114">
        <v>-0.37942754715913907</v>
      </c>
      <c r="N114">
        <v>-0.92938080342719331</v>
      </c>
      <c r="O114">
        <v>0.99460521596483886</v>
      </c>
      <c r="P114">
        <v>-4.9316213335259818E-2</v>
      </c>
      <c r="R114" s="33">
        <v>0.94134459222729527</v>
      </c>
      <c r="S114" s="33">
        <v>0.1785615641523905</v>
      </c>
      <c r="T114" s="33">
        <v>8.4208709227018383E-2</v>
      </c>
      <c r="U114" s="33">
        <v>0.29577597849805654</v>
      </c>
      <c r="V114" s="33">
        <v>0.10687061683594744</v>
      </c>
      <c r="W114" s="33">
        <v>0.17445716176855244</v>
      </c>
      <c r="X114" s="33">
        <v>0.1015178440611427</v>
      </c>
      <c r="Y114" s="33">
        <v>0.21040513562523067</v>
      </c>
      <c r="Z114" s="33">
        <v>0.27911445325199258</v>
      </c>
      <c r="AA114" s="33">
        <v>7.6615806239012541E-2</v>
      </c>
      <c r="AC114" s="36">
        <f t="shared" si="15"/>
        <v>0.99457718049586996</v>
      </c>
      <c r="AD114" s="36">
        <f t="shared" si="16"/>
        <v>6.293612035568176E-2</v>
      </c>
      <c r="AE114" s="36">
        <f t="shared" si="17"/>
        <v>1.2081440146628529E-2</v>
      </c>
      <c r="AF114" s="36">
        <f t="shared" si="18"/>
        <v>0.18365585780977309</v>
      </c>
      <c r="AG114" s="36">
        <f t="shared" si="19"/>
        <v>2.0451529839409507E-2</v>
      </c>
      <c r="AH114" s="36">
        <f t="shared" si="20"/>
        <v>5.9840059498094345E-2</v>
      </c>
      <c r="AI114" s="36">
        <f t="shared" si="21"/>
        <v>1.8260016319547344E-2</v>
      </c>
      <c r="AJ114" s="36">
        <f t="shared" si="22"/>
        <v>8.9660976770339504E-2</v>
      </c>
      <c r="AK114" s="36">
        <f t="shared" si="23"/>
        <v>0.1629225235977666</v>
      </c>
      <c r="AL114" s="36">
        <f t="shared" si="24"/>
        <v>9.8016770449872934E-3</v>
      </c>
      <c r="AN114">
        <f>SQRT(Correlation)*$F114 + SQRT('CDO Param'!C$17 - Correlation)*HLOOKUP('CDO Param'!C$12,$C$4:$E$1004,$A114,FALSE) + SQRT(1-Correlation)*G114</f>
        <v>0.10456890722848761</v>
      </c>
      <c r="AO114">
        <f>SQRT(Correlation)*$F114 + SQRT('CDO Param'!D$17 - Correlation)*HLOOKUP('CDO Param'!D$12,$C$4:$E$1004,$A114,FALSE) + SQRT(1-Correlation)*H114</f>
        <v>-0.75377224199629556</v>
      </c>
      <c r="AP114">
        <f>SQRT(Correlation)*$F114 + SQRT('CDO Param'!E$17 - Correlation)*HLOOKUP('CDO Param'!E$12,$C$4:$E$1004,$A114,FALSE) + SQRT(1-Correlation)*I114</f>
        <v>-0.31614084345869881</v>
      </c>
      <c r="AQ114">
        <f>SQRT(Correlation)*$F114 + SQRT('CDO Param'!F$17 - Correlation)*HLOOKUP('CDO Param'!F$12,$C$4:$E$1004,$A114,FALSE) + SQRT(1-Correlation)*J114</f>
        <v>1.3233912066053788</v>
      </c>
      <c r="AR114">
        <f>SQRT(Correlation)*$F114 + SQRT('CDO Param'!G$17 - Correlation)*HLOOKUP('CDO Param'!G$12,$C$4:$E$1004,$A114,FALSE) + SQRT(1-Correlation)*K114</f>
        <v>1.2643806233401893</v>
      </c>
      <c r="AS114">
        <f>SQRT(Correlation)*$F114 + SQRT('CDO Param'!H$17 - Correlation)*HLOOKUP('CDO Param'!H$12,$C$4:$E$1004,$A114,FALSE) + SQRT(1-Correlation)*L114</f>
        <v>1.0996393703923202</v>
      </c>
      <c r="AT114">
        <f>SQRT(Correlation)*$F114 + SQRT('CDO Param'!I$17 - Correlation)*HLOOKUP('CDO Param'!I$12,$C$4:$E$1004,$A114,FALSE) + SQRT(1-Correlation)*M114</f>
        <v>0.15626208644554973</v>
      </c>
      <c r="AU114">
        <f>SQRT(Correlation)*$F114 + SQRT('CDO Param'!J$17 - Correlation)*HLOOKUP('CDO Param'!J$12,$C$4:$E$1004,$A114,FALSE) + SQRT(1-Correlation)*N114</f>
        <v>-0.51006449944097287</v>
      </c>
      <c r="AV114">
        <f>SQRT(Correlation)*$F114 + SQRT('CDO Param'!K$17 - Correlation)*HLOOKUP('CDO Param'!K$12,$C$4:$E$1004,$A114,FALSE) + SQRT(1-Correlation)*O114</f>
        <v>1.3151889028389399</v>
      </c>
      <c r="AW114">
        <f>SQRT(Correlation)*$F114 + SQRT('CDO Param'!L$17 - Correlation)*HLOOKUP('CDO Param'!L$12,$C$4:$E$1004,$A114,FALSE) + SQRT(1-Correlation)*P114</f>
        <v>0.32483807838491607</v>
      </c>
      <c r="AY114" s="3">
        <f>IF(AN114&lt;'CDO Param'!C$13,1,0)</f>
        <v>0</v>
      </c>
      <c r="AZ114" s="3">
        <f>IF(AO114&lt;'CDO Param'!D$13,1,0)</f>
        <v>0</v>
      </c>
      <c r="BA114" s="3">
        <f>IF(AP114&lt;'CDO Param'!E$13,1,0)</f>
        <v>0</v>
      </c>
      <c r="BB114" s="3">
        <f>IF(AQ114&lt;'CDO Param'!F$13,1,0)</f>
        <v>0</v>
      </c>
      <c r="BC114" s="3">
        <f>IF(AR114&lt;'CDO Param'!G$13,1,0)</f>
        <v>0</v>
      </c>
      <c r="BD114" s="3">
        <f>IF(AS114&lt;'CDO Param'!H$13,1,0)</f>
        <v>0</v>
      </c>
      <c r="BE114" s="3">
        <f>IF(AT114&lt;'CDO Param'!I$13,1,0)</f>
        <v>0</v>
      </c>
      <c r="BF114" s="3">
        <f>IF(AU114&lt;'CDO Param'!J$13,1,0)</f>
        <v>0</v>
      </c>
      <c r="BG114" s="3">
        <f>IF(AV114&lt;'CDO Param'!K$13,1,0)</f>
        <v>0</v>
      </c>
      <c r="BH114" s="3">
        <f>IF(AW114&lt;'CDO Param'!L$13,1,0)</f>
        <v>0</v>
      </c>
      <c r="BJ114" s="37">
        <f>AY114*'CDO Param'!C$6*AC114</f>
        <v>0</v>
      </c>
      <c r="BK114" s="37">
        <f>AZ114*'CDO Param'!D$6*AD114</f>
        <v>0</v>
      </c>
      <c r="BL114" s="37">
        <f>BA114*'CDO Param'!E$6*AE114</f>
        <v>0</v>
      </c>
      <c r="BM114" s="37">
        <f>BB114*'CDO Param'!F$6*AF114</f>
        <v>0</v>
      </c>
      <c r="BN114" s="37">
        <f>BC114*'CDO Param'!G$6*AG114</f>
        <v>0</v>
      </c>
      <c r="BO114" s="37">
        <f>BD114*'CDO Param'!H$6*AH114</f>
        <v>0</v>
      </c>
      <c r="BP114" s="37">
        <f>BE114*'CDO Param'!I$6*AI114</f>
        <v>0</v>
      </c>
      <c r="BQ114" s="37">
        <f>BF114*'CDO Param'!J$6*AJ114</f>
        <v>0</v>
      </c>
      <c r="BR114" s="37">
        <f>BG114*'CDO Param'!K$6*AK114</f>
        <v>0</v>
      </c>
      <c r="BS114" s="37">
        <f>BH114*'CDO Param'!L$6*AL114</f>
        <v>0</v>
      </c>
      <c r="BU114" s="38">
        <f t="shared" si="25"/>
        <v>0</v>
      </c>
      <c r="CE114" s="5">
        <f>BU114/'CDO Param'!$M$6</f>
        <v>0</v>
      </c>
      <c r="CF114" s="5">
        <f t="shared" si="26"/>
        <v>0</v>
      </c>
      <c r="CG114" s="5">
        <f t="shared" si="27"/>
        <v>0</v>
      </c>
    </row>
    <row r="115" spans="1:85" x14ac:dyDescent="0.2">
      <c r="A115" s="3">
        <v>112</v>
      </c>
      <c r="B115" s="3">
        <v>111</v>
      </c>
      <c r="C115">
        <v>1.8247010302729905</v>
      </c>
      <c r="D115">
        <v>0.82428641690057702</v>
      </c>
      <c r="E115">
        <v>-0.14236434253689367</v>
      </c>
      <c r="F115">
        <v>-0.93552444013766944</v>
      </c>
      <c r="G115">
        <v>-0.93258449851418845</v>
      </c>
      <c r="H115">
        <v>1.4101487977313809</v>
      </c>
      <c r="I115">
        <v>-1.424123183824122</v>
      </c>
      <c r="J115">
        <v>0.22444510250352323</v>
      </c>
      <c r="K115">
        <v>1.1263045962550677</v>
      </c>
      <c r="L115">
        <v>0.78352286436711438</v>
      </c>
      <c r="M115">
        <v>0.25157760319416411</v>
      </c>
      <c r="N115">
        <v>0.55273403631872497</v>
      </c>
      <c r="O115">
        <v>-0.76433934736996889</v>
      </c>
      <c r="P115">
        <v>0.6431628207792528</v>
      </c>
      <c r="R115" s="33">
        <v>0.68185545908373568</v>
      </c>
      <c r="S115" s="33">
        <v>0.94470082034575786</v>
      </c>
      <c r="T115" s="33">
        <v>0.58668755115321258</v>
      </c>
      <c r="U115" s="33">
        <v>0.45767223204377677</v>
      </c>
      <c r="V115" s="33">
        <v>9.7203959756160141E-2</v>
      </c>
      <c r="W115" s="33">
        <v>0.70695162178340909</v>
      </c>
      <c r="X115" s="33">
        <v>0.73590731375660157</v>
      </c>
      <c r="Y115" s="33">
        <v>0.39422230720250973</v>
      </c>
      <c r="Z115" s="33">
        <v>0.69431715258132531</v>
      </c>
      <c r="AA115" s="33">
        <v>0.38838343433494837</v>
      </c>
      <c r="AC115" s="36">
        <f t="shared" si="15"/>
        <v>0.78687024309160336</v>
      </c>
      <c r="AD115" s="36">
        <f t="shared" si="16"/>
        <v>0.99524150369009001</v>
      </c>
      <c r="AE115" s="36">
        <f t="shared" si="17"/>
        <v>0.64429775039336645</v>
      </c>
      <c r="AF115" s="36">
        <f t="shared" si="18"/>
        <v>0.42869105470680041</v>
      </c>
      <c r="AG115" s="36">
        <f t="shared" si="19"/>
        <v>1.6590982883399871E-2</v>
      </c>
      <c r="AH115" s="36">
        <f t="shared" si="20"/>
        <v>0.81981177647101577</v>
      </c>
      <c r="AI115" s="36">
        <f t="shared" si="21"/>
        <v>0.85482235129677653</v>
      </c>
      <c r="AJ115" s="36">
        <f t="shared" si="22"/>
        <v>0.32527861692695192</v>
      </c>
      <c r="AK115" s="36">
        <f t="shared" si="23"/>
        <v>0.80351473418148489</v>
      </c>
      <c r="AL115" s="36">
        <f t="shared" si="24"/>
        <v>0.31612504813367776</v>
      </c>
      <c r="AN115">
        <f>SQRT(Correlation)*$F115 + SQRT('CDO Param'!C$17 - Correlation)*HLOOKUP('CDO Param'!C$12,$C$4:$E$1004,$A115,FALSE) + SQRT(1-Correlation)*G115</f>
        <v>-1.0639944385140412</v>
      </c>
      <c r="AO115">
        <f>SQRT(Correlation)*$F115 + SQRT('CDO Param'!D$17 - Correlation)*HLOOKUP('CDO Param'!D$12,$C$4:$E$1004,$A115,FALSE) + SQRT(1-Correlation)*H115</f>
        <v>1.1585175114209569</v>
      </c>
      <c r="AP115">
        <f>SQRT(Correlation)*$F115 + SQRT('CDO Param'!E$17 - Correlation)*HLOOKUP('CDO Param'!E$12,$C$4:$E$1004,$A115,FALSE) + SQRT(1-Correlation)*I115</f>
        <v>-1.164110168304787</v>
      </c>
      <c r="AQ115">
        <f>SQRT(Correlation)*$F115 + SQRT('CDO Param'!F$17 - Correlation)*HLOOKUP('CDO Param'!F$12,$C$4:$E$1004,$A115,FALSE) + SQRT(1-Correlation)*J115</f>
        <v>-0.11474511843301613</v>
      </c>
      <c r="AR115">
        <f>SQRT(Correlation)*$F115 + SQRT('CDO Param'!G$17 - Correlation)*HLOOKUP('CDO Param'!G$12,$C$4:$E$1004,$A115,FALSE) + SQRT(1-Correlation)*K115</f>
        <v>0.74083392047736574</v>
      </c>
      <c r="AS115">
        <f>SQRT(Correlation)*$F115 + SQRT('CDO Param'!H$17 - Correlation)*HLOOKUP('CDO Param'!H$12,$C$4:$E$1004,$A115,FALSE) + SQRT(1-Correlation)*L115</f>
        <v>0.56404795431296306</v>
      </c>
      <c r="AT115">
        <f>SQRT(Correlation)*$F115 + SQRT('CDO Param'!I$17 - Correlation)*HLOOKUP('CDO Param'!I$12,$C$4:$E$1004,$A115,FALSE) + SQRT(1-Correlation)*M115</f>
        <v>-8.9004968193461098E-2</v>
      </c>
      <c r="AU115">
        <f>SQRT(Correlation)*$F115 + SQRT('CDO Param'!J$17 - Correlation)*HLOOKUP('CDO Param'!J$12,$C$4:$E$1004,$A115,FALSE) + SQRT(1-Correlation)*N115</f>
        <v>0.71130125907529962</v>
      </c>
      <c r="AV115">
        <f>SQRT(Correlation)*$F115 + SQRT('CDO Param'!K$17 - Correlation)*HLOOKUP('CDO Param'!K$12,$C$4:$E$1004,$A115,FALSE) + SQRT(1-Correlation)*O115</f>
        <v>-0.5381842623370402</v>
      </c>
      <c r="AW115">
        <f>SQRT(Correlation)*$F115 + SQRT('CDO Param'!L$17 - Correlation)*HLOOKUP('CDO Param'!L$12,$C$4:$E$1004,$A115,FALSE) + SQRT(1-Correlation)*P115</f>
        <v>0.79708953655601222</v>
      </c>
      <c r="AY115" s="3">
        <f>IF(AN115&lt;'CDO Param'!C$13,1,0)</f>
        <v>0</v>
      </c>
      <c r="AZ115" s="3">
        <f>IF(AO115&lt;'CDO Param'!D$13,1,0)</f>
        <v>0</v>
      </c>
      <c r="BA115" s="3">
        <f>IF(AP115&lt;'CDO Param'!E$13,1,0)</f>
        <v>1</v>
      </c>
      <c r="BB115" s="3">
        <f>IF(AQ115&lt;'CDO Param'!F$13,1,0)</f>
        <v>0</v>
      </c>
      <c r="BC115" s="3">
        <f>IF(AR115&lt;'CDO Param'!G$13,1,0)</f>
        <v>0</v>
      </c>
      <c r="BD115" s="3">
        <f>IF(AS115&lt;'CDO Param'!H$13,1,0)</f>
        <v>0</v>
      </c>
      <c r="BE115" s="3">
        <f>IF(AT115&lt;'CDO Param'!I$13,1,0)</f>
        <v>0</v>
      </c>
      <c r="BF115" s="3">
        <f>IF(AU115&lt;'CDO Param'!J$13,1,0)</f>
        <v>0</v>
      </c>
      <c r="BG115" s="3">
        <f>IF(AV115&lt;'CDO Param'!K$13,1,0)</f>
        <v>0</v>
      </c>
      <c r="BH115" s="3">
        <f>IF(AW115&lt;'CDO Param'!L$13,1,0)</f>
        <v>0</v>
      </c>
      <c r="BJ115" s="37">
        <f>AY115*'CDO Param'!C$6*AC115</f>
        <v>0</v>
      </c>
      <c r="BK115" s="37">
        <f>AZ115*'CDO Param'!D$6*AD115</f>
        <v>0</v>
      </c>
      <c r="BL115" s="37">
        <f>BA115*'CDO Param'!E$6*AE115</f>
        <v>6442.9775039336646</v>
      </c>
      <c r="BM115" s="37">
        <f>BB115*'CDO Param'!F$6*AF115</f>
        <v>0</v>
      </c>
      <c r="BN115" s="37">
        <f>BC115*'CDO Param'!G$6*AG115</f>
        <v>0</v>
      </c>
      <c r="BO115" s="37">
        <f>BD115*'CDO Param'!H$6*AH115</f>
        <v>0</v>
      </c>
      <c r="BP115" s="37">
        <f>BE115*'CDO Param'!I$6*AI115</f>
        <v>0</v>
      </c>
      <c r="BQ115" s="37">
        <f>BF115*'CDO Param'!J$6*AJ115</f>
        <v>0</v>
      </c>
      <c r="BR115" s="37">
        <f>BG115*'CDO Param'!K$6*AK115</f>
        <v>0</v>
      </c>
      <c r="BS115" s="37">
        <f>BH115*'CDO Param'!L$6*AL115</f>
        <v>0</v>
      </c>
      <c r="BU115" s="38">
        <f t="shared" si="25"/>
        <v>6442.9775039336646</v>
      </c>
      <c r="CE115" s="5">
        <f>BU115/'CDO Param'!$M$6</f>
        <v>6.7114348999309001E-2</v>
      </c>
      <c r="CF115" s="5">
        <f t="shared" si="26"/>
        <v>1.7114348999308998E-2</v>
      </c>
      <c r="CG115" s="5">
        <f t="shared" si="27"/>
        <v>0.85571744996544985</v>
      </c>
    </row>
    <row r="116" spans="1:85" x14ac:dyDescent="0.2">
      <c r="A116" s="3">
        <v>113</v>
      </c>
      <c r="B116" s="3">
        <v>112</v>
      </c>
      <c r="C116">
        <v>-0.89165951067116112</v>
      </c>
      <c r="D116">
        <v>-0.99452790891518816</v>
      </c>
      <c r="E116">
        <v>0.98211557997274213</v>
      </c>
      <c r="F116">
        <v>1.5218574844766408</v>
      </c>
      <c r="G116">
        <v>2.0232073438819498</v>
      </c>
      <c r="H116">
        <v>-0.79381152318092063</v>
      </c>
      <c r="I116">
        <v>1.0851590559468605</v>
      </c>
      <c r="J116">
        <v>-1.4031729733687826</v>
      </c>
      <c r="K116">
        <v>-0.48052015699795447</v>
      </c>
      <c r="L116">
        <v>-0.2114984454237856</v>
      </c>
      <c r="M116">
        <v>1.309374511038186</v>
      </c>
      <c r="N116">
        <v>1.3323960956768133</v>
      </c>
      <c r="O116">
        <v>-0.18760943021334242</v>
      </c>
      <c r="P116">
        <v>1.3885164662497118</v>
      </c>
      <c r="R116" s="33">
        <v>0.56038086747768379</v>
      </c>
      <c r="S116" s="33">
        <v>0.32123969743086012</v>
      </c>
      <c r="T116" s="33">
        <v>7.5594720465873705E-2</v>
      </c>
      <c r="U116" s="33">
        <v>0.520466869939336</v>
      </c>
      <c r="V116" s="33">
        <v>0.4866830704206056</v>
      </c>
      <c r="W116" s="33">
        <v>0.68236455911880567</v>
      </c>
      <c r="X116" s="33">
        <v>0.50114510976762749</v>
      </c>
      <c r="Y116" s="33">
        <v>0.74585986451518715</v>
      </c>
      <c r="Z116" s="33">
        <v>0.66674290675052572</v>
      </c>
      <c r="AA116" s="33">
        <v>0.94803375608661855</v>
      </c>
      <c r="AC116" s="36">
        <f t="shared" si="15"/>
        <v>0.60132780242488648</v>
      </c>
      <c r="AD116" s="36">
        <f t="shared" si="16"/>
        <v>0.21734840327268129</v>
      </c>
      <c r="AE116" s="36">
        <f t="shared" si="17"/>
        <v>9.5147920575978963E-3</v>
      </c>
      <c r="AF116" s="36">
        <f t="shared" si="18"/>
        <v>0.53457964092960064</v>
      </c>
      <c r="AG116" s="36">
        <f t="shared" si="19"/>
        <v>0.47748908489690733</v>
      </c>
      <c r="AH116" s="36">
        <f t="shared" si="20"/>
        <v>0.78756096772448725</v>
      </c>
      <c r="AI116" s="36">
        <f t="shared" si="21"/>
        <v>0.50193640627991543</v>
      </c>
      <c r="AJ116" s="36">
        <f t="shared" si="22"/>
        <v>0.86606417724020024</v>
      </c>
      <c r="AK116" s="36">
        <f t="shared" si="23"/>
        <v>0.76596545640207081</v>
      </c>
      <c r="AL116" s="36">
        <f t="shared" si="24"/>
        <v>0.99585450001490872</v>
      </c>
      <c r="AN116">
        <f>SQRT(Correlation)*$F116 + SQRT('CDO Param'!C$17 - Correlation)*HLOOKUP('CDO Param'!C$12,$C$4:$E$1004,$A116,FALSE) + SQRT(1-Correlation)*G116</f>
        <v>2.2599891224513593</v>
      </c>
      <c r="AO116">
        <f>SQRT(Correlation)*$F116 + SQRT('CDO Param'!D$17 - Correlation)*HLOOKUP('CDO Param'!D$12,$C$4:$E$1004,$A116,FALSE) + SQRT(1-Correlation)*H116</f>
        <v>-0.41246962702436618</v>
      </c>
      <c r="AP116">
        <f>SQRT(Correlation)*$F116 + SQRT('CDO Param'!E$17 - Correlation)*HLOOKUP('CDO Param'!E$12,$C$4:$E$1004,$A116,FALSE) + SQRT(1-Correlation)*I116</f>
        <v>1.2748149326789586</v>
      </c>
      <c r="AQ116">
        <f>SQRT(Correlation)*$F116 + SQRT('CDO Param'!F$17 - Correlation)*HLOOKUP('CDO Param'!F$12,$C$4:$E$1004,$A116,FALSE) + SQRT(1-Correlation)*J116</f>
        <v>-0.6303054517407215</v>
      </c>
      <c r="AR116">
        <f>SQRT(Correlation)*$F116 + SQRT('CDO Param'!G$17 - Correlation)*HLOOKUP('CDO Param'!G$12,$C$4:$E$1004,$A116,FALSE) + SQRT(1-Correlation)*K116</f>
        <v>0.24499986504955085</v>
      </c>
      <c r="AS116">
        <f>SQRT(Correlation)*$F116 + SQRT('CDO Param'!H$17 - Correlation)*HLOOKUP('CDO Param'!H$12,$C$4:$E$1004,$A116,FALSE) + SQRT(1-Correlation)*L116</f>
        <v>0.13996106408021791</v>
      </c>
      <c r="AT116">
        <f>SQRT(Correlation)*$F116 + SQRT('CDO Param'!I$17 - Correlation)*HLOOKUP('CDO Param'!I$12,$C$4:$E$1004,$A116,FALSE) + SQRT(1-Correlation)*M116</f>
        <v>1.9430430418851059</v>
      </c>
      <c r="AU116">
        <f>SQRT(Correlation)*$F116 + SQRT('CDO Param'!J$17 - Correlation)*HLOOKUP('CDO Param'!J$12,$C$4:$E$1004,$A116,FALSE) + SQRT(1-Correlation)*N116</f>
        <v>1.5093645829302162</v>
      </c>
      <c r="AV116">
        <f>SQRT(Correlation)*$F116 + SQRT('CDO Param'!K$17 - Correlation)*HLOOKUP('CDO Param'!K$12,$C$4:$E$1004,$A116,FALSE) + SQRT(1-Correlation)*O116</f>
        <v>6.7360727573737733E-2</v>
      </c>
      <c r="AW116">
        <f>SQRT(Correlation)*$F116 + SQRT('CDO Param'!L$17 - Correlation)*HLOOKUP('CDO Param'!L$12,$C$4:$E$1004,$A116,FALSE) + SQRT(1-Correlation)*P116</f>
        <v>1.5626050411731305</v>
      </c>
      <c r="AY116" s="3">
        <f>IF(AN116&lt;'CDO Param'!C$13,1,0)</f>
        <v>0</v>
      </c>
      <c r="AZ116" s="3">
        <f>IF(AO116&lt;'CDO Param'!D$13,1,0)</f>
        <v>0</v>
      </c>
      <c r="BA116" s="3">
        <f>IF(AP116&lt;'CDO Param'!E$13,1,0)</f>
        <v>0</v>
      </c>
      <c r="BB116" s="3">
        <f>IF(AQ116&lt;'CDO Param'!F$13,1,0)</f>
        <v>0</v>
      </c>
      <c r="BC116" s="3">
        <f>IF(AR116&lt;'CDO Param'!G$13,1,0)</f>
        <v>0</v>
      </c>
      <c r="BD116" s="3">
        <f>IF(AS116&lt;'CDO Param'!H$13,1,0)</f>
        <v>0</v>
      </c>
      <c r="BE116" s="3">
        <f>IF(AT116&lt;'CDO Param'!I$13,1,0)</f>
        <v>0</v>
      </c>
      <c r="BF116" s="3">
        <f>IF(AU116&lt;'CDO Param'!J$13,1,0)</f>
        <v>0</v>
      </c>
      <c r="BG116" s="3">
        <f>IF(AV116&lt;'CDO Param'!K$13,1,0)</f>
        <v>0</v>
      </c>
      <c r="BH116" s="3">
        <f>IF(AW116&lt;'CDO Param'!L$13,1,0)</f>
        <v>0</v>
      </c>
      <c r="BJ116" s="37">
        <f>AY116*'CDO Param'!C$6*AC116</f>
        <v>0</v>
      </c>
      <c r="BK116" s="37">
        <f>AZ116*'CDO Param'!D$6*AD116</f>
        <v>0</v>
      </c>
      <c r="BL116" s="37">
        <f>BA116*'CDO Param'!E$6*AE116</f>
        <v>0</v>
      </c>
      <c r="BM116" s="37">
        <f>BB116*'CDO Param'!F$6*AF116</f>
        <v>0</v>
      </c>
      <c r="BN116" s="37">
        <f>BC116*'CDO Param'!G$6*AG116</f>
        <v>0</v>
      </c>
      <c r="BO116" s="37">
        <f>BD116*'CDO Param'!H$6*AH116</f>
        <v>0</v>
      </c>
      <c r="BP116" s="37">
        <f>BE116*'CDO Param'!I$6*AI116</f>
        <v>0</v>
      </c>
      <c r="BQ116" s="37">
        <f>BF116*'CDO Param'!J$6*AJ116</f>
        <v>0</v>
      </c>
      <c r="BR116" s="37">
        <f>BG116*'CDO Param'!K$6*AK116</f>
        <v>0</v>
      </c>
      <c r="BS116" s="37">
        <f>BH116*'CDO Param'!L$6*AL116</f>
        <v>0</v>
      </c>
      <c r="BU116" s="38">
        <f t="shared" si="25"/>
        <v>0</v>
      </c>
      <c r="CE116" s="5">
        <f>BU116/'CDO Param'!$M$6</f>
        <v>0</v>
      </c>
      <c r="CF116" s="5">
        <f t="shared" si="26"/>
        <v>0</v>
      </c>
      <c r="CG116" s="5">
        <f t="shared" si="27"/>
        <v>0</v>
      </c>
    </row>
    <row r="117" spans="1:85" x14ac:dyDescent="0.2">
      <c r="A117" s="3">
        <v>114</v>
      </c>
      <c r="B117" s="3">
        <v>113</v>
      </c>
      <c r="C117">
        <v>0.23479628907807637</v>
      </c>
      <c r="D117">
        <v>-1.2696455087279901</v>
      </c>
      <c r="E117">
        <v>-1.3567887435783632</v>
      </c>
      <c r="F117">
        <v>-8.3487066149245948E-2</v>
      </c>
      <c r="G117">
        <v>-0.33726109904819168</v>
      </c>
      <c r="H117">
        <v>-0.51583128879428841</v>
      </c>
      <c r="I117">
        <v>-0.55234295359696262</v>
      </c>
      <c r="J117">
        <v>-1.9955677998950705</v>
      </c>
      <c r="K117">
        <v>-0.25548274606990162</v>
      </c>
      <c r="L117">
        <v>1.5205023373709992</v>
      </c>
      <c r="M117">
        <v>-1.1867155080835801</v>
      </c>
      <c r="N117">
        <v>0.46714376367162913</v>
      </c>
      <c r="O117">
        <v>-0.18852801986213308</v>
      </c>
      <c r="P117">
        <v>1.0937174010905437</v>
      </c>
      <c r="R117" s="33">
        <v>0.60333854779756557</v>
      </c>
      <c r="S117" s="33">
        <v>0.31097283368509859</v>
      </c>
      <c r="T117" s="33">
        <v>0.52041574545224001</v>
      </c>
      <c r="U117" s="33">
        <v>0.62743381579752722</v>
      </c>
      <c r="V117" s="33">
        <v>0.28014210904023706</v>
      </c>
      <c r="W117" s="33">
        <v>0.34842663926464812</v>
      </c>
      <c r="X117" s="33">
        <v>6.5261209413996534E-3</v>
      </c>
      <c r="Y117" s="33">
        <v>0.68451466210396716</v>
      </c>
      <c r="Z117" s="33">
        <v>0.63792598137535428</v>
      </c>
      <c r="AA117" s="33">
        <v>0.62196897558028297</v>
      </c>
      <c r="AC117" s="36">
        <f t="shared" si="15"/>
        <v>0.67087542564492431</v>
      </c>
      <c r="AD117" s="36">
        <f t="shared" si="16"/>
        <v>0.20348325501372108</v>
      </c>
      <c r="AE117" s="36">
        <f t="shared" si="17"/>
        <v>0.53449341514352022</v>
      </c>
      <c r="AF117" s="36">
        <f t="shared" si="18"/>
        <v>0.70827048461611564</v>
      </c>
      <c r="AG117" s="36">
        <f t="shared" si="19"/>
        <v>0.16416983738927271</v>
      </c>
      <c r="AH117" s="36">
        <f t="shared" si="20"/>
        <v>0.25576129181936141</v>
      </c>
      <c r="AI117" s="36">
        <f t="shared" si="21"/>
        <v>4.1293787463046368E-5</v>
      </c>
      <c r="AJ117" s="36">
        <f t="shared" si="22"/>
        <v>0.79046817401775726</v>
      </c>
      <c r="AK117" s="36">
        <f t="shared" si="23"/>
        <v>0.72410260776332469</v>
      </c>
      <c r="AL117" s="36">
        <f t="shared" si="24"/>
        <v>0.6999109293112058</v>
      </c>
      <c r="AN117">
        <f>SQRT(Correlation)*$F117 + SQRT('CDO Param'!C$17 - Correlation)*HLOOKUP('CDO Param'!C$12,$C$4:$E$1004,$A117,FALSE) + SQRT(1-Correlation)*G117</f>
        <v>-0.52590988995377663</v>
      </c>
      <c r="AO117">
        <f>SQRT(Correlation)*$F117 + SQRT('CDO Param'!D$17 - Correlation)*HLOOKUP('CDO Param'!D$12,$C$4:$E$1004,$A117,FALSE) + SQRT(1-Correlation)*H117</f>
        <v>-0.69531644649560964</v>
      </c>
      <c r="AP117">
        <f>SQRT(Correlation)*$F117 + SQRT('CDO Param'!E$17 - Correlation)*HLOOKUP('CDO Param'!E$12,$C$4:$E$1004,$A117,FALSE) + SQRT(1-Correlation)*I117</f>
        <v>-0.48827820432686225</v>
      </c>
      <c r="AQ117">
        <f>SQRT(Correlation)*$F117 + SQRT('CDO Param'!F$17 - Correlation)*HLOOKUP('CDO Param'!F$12,$C$4:$E$1004,$A117,FALSE) + SQRT(1-Correlation)*J117</f>
        <v>-2.2229499564823141</v>
      </c>
      <c r="AR117">
        <f>SQRT(Correlation)*$F117 + SQRT('CDO Param'!G$17 - Correlation)*HLOOKUP('CDO Param'!G$12,$C$4:$E$1004,$A117,FALSE) + SQRT(1-Correlation)*K117</f>
        <v>-0.57216032873104727</v>
      </c>
      <c r="AS117">
        <f>SQRT(Correlation)*$F117 + SQRT('CDO Param'!H$17 - Correlation)*HLOOKUP('CDO Param'!H$12,$C$4:$E$1004,$A117,FALSE) + SQRT(1-Correlation)*L117</f>
        <v>1.2365192539060372</v>
      </c>
      <c r="AT117">
        <f>SQRT(Correlation)*$F117 + SQRT('CDO Param'!I$17 - Correlation)*HLOOKUP('CDO Param'!I$12,$C$4:$E$1004,$A117,FALSE) + SQRT(1-Correlation)*M117</f>
        <v>-1.455605296650873</v>
      </c>
      <c r="AU117">
        <f>SQRT(Correlation)*$F117 + SQRT('CDO Param'!J$17 - Correlation)*HLOOKUP('CDO Param'!J$12,$C$4:$E$1004,$A117,FALSE) + SQRT(1-Correlation)*N117</f>
        <v>0.478891816930197</v>
      </c>
      <c r="AV117">
        <f>SQRT(Correlation)*$F117 + SQRT('CDO Param'!K$17 - Correlation)*HLOOKUP('CDO Param'!K$12,$C$4:$E$1004,$A117,FALSE) + SQRT(1-Correlation)*O117</f>
        <v>-0.14313305311127505</v>
      </c>
      <c r="AW117">
        <f>SQRT(Correlation)*$F117 + SQRT('CDO Param'!L$17 - Correlation)*HLOOKUP('CDO Param'!L$12,$C$4:$E$1004,$A117,FALSE) + SQRT(1-Correlation)*P117</f>
        <v>1.0733117617482797</v>
      </c>
      <c r="AY117" s="3">
        <f>IF(AN117&lt;'CDO Param'!C$13,1,0)</f>
        <v>0</v>
      </c>
      <c r="AZ117" s="3">
        <f>IF(AO117&lt;'CDO Param'!D$13,1,0)</f>
        <v>0</v>
      </c>
      <c r="BA117" s="3">
        <f>IF(AP117&lt;'CDO Param'!E$13,1,0)</f>
        <v>0</v>
      </c>
      <c r="BB117" s="3">
        <f>IF(AQ117&lt;'CDO Param'!F$13,1,0)</f>
        <v>1</v>
      </c>
      <c r="BC117" s="3">
        <f>IF(AR117&lt;'CDO Param'!G$13,1,0)</f>
        <v>1</v>
      </c>
      <c r="BD117" s="3">
        <f>IF(AS117&lt;'CDO Param'!H$13,1,0)</f>
        <v>0</v>
      </c>
      <c r="BE117" s="3">
        <f>IF(AT117&lt;'CDO Param'!I$13,1,0)</f>
        <v>0</v>
      </c>
      <c r="BF117" s="3">
        <f>IF(AU117&lt;'CDO Param'!J$13,1,0)</f>
        <v>0</v>
      </c>
      <c r="BG117" s="3">
        <f>IF(AV117&lt;'CDO Param'!K$13,1,0)</f>
        <v>0</v>
      </c>
      <c r="BH117" s="3">
        <f>IF(AW117&lt;'CDO Param'!L$13,1,0)</f>
        <v>0</v>
      </c>
      <c r="BJ117" s="37">
        <f>AY117*'CDO Param'!C$6*AC117</f>
        <v>0</v>
      </c>
      <c r="BK117" s="37">
        <f>AZ117*'CDO Param'!D$6*AD117</f>
        <v>0</v>
      </c>
      <c r="BL117" s="37">
        <f>BA117*'CDO Param'!E$6*AE117</f>
        <v>0</v>
      </c>
      <c r="BM117" s="37">
        <f>BB117*'CDO Param'!F$6*AF117</f>
        <v>7082.7048461611566</v>
      </c>
      <c r="BN117" s="37">
        <f>BC117*'CDO Param'!G$6*AG117</f>
        <v>1641.6983738927272</v>
      </c>
      <c r="BO117" s="37">
        <f>BD117*'CDO Param'!H$6*AH117</f>
        <v>0</v>
      </c>
      <c r="BP117" s="37">
        <f>BE117*'CDO Param'!I$6*AI117</f>
        <v>0</v>
      </c>
      <c r="BQ117" s="37">
        <f>BF117*'CDO Param'!J$6*AJ117</f>
        <v>0</v>
      </c>
      <c r="BR117" s="37">
        <f>BG117*'CDO Param'!K$6*AK117</f>
        <v>0</v>
      </c>
      <c r="BS117" s="37">
        <f>BH117*'CDO Param'!L$6*AL117</f>
        <v>0</v>
      </c>
      <c r="BU117" s="38">
        <f t="shared" si="25"/>
        <v>8724.4032200538841</v>
      </c>
      <c r="CE117" s="5">
        <f>BU117/'CDO Param'!$M$6</f>
        <v>9.0879200208894631E-2</v>
      </c>
      <c r="CF117" s="5">
        <f t="shared" si="26"/>
        <v>0.02</v>
      </c>
      <c r="CG117" s="5">
        <f t="shared" si="27"/>
        <v>1</v>
      </c>
    </row>
    <row r="118" spans="1:85" x14ac:dyDescent="0.2">
      <c r="A118" s="3">
        <v>115</v>
      </c>
      <c r="B118" s="3">
        <v>114</v>
      </c>
      <c r="C118">
        <v>0.75898356044490356</v>
      </c>
      <c r="D118">
        <v>-0.42496367314015515</v>
      </c>
      <c r="E118">
        <v>0.23816028260625899</v>
      </c>
      <c r="F118">
        <v>-0.28183649192214943</v>
      </c>
      <c r="G118">
        <v>-4.8805759433889762E-3</v>
      </c>
      <c r="H118">
        <v>0.74948957262677141</v>
      </c>
      <c r="I118">
        <v>-1.7095089788199402E-2</v>
      </c>
      <c r="J118">
        <v>1.1977112990280148</v>
      </c>
      <c r="K118">
        <v>0.11158363122376613</v>
      </c>
      <c r="L118">
        <v>-1.1621636986092199</v>
      </c>
      <c r="M118">
        <v>-0.5794754542876035</v>
      </c>
      <c r="N118">
        <v>-2.0308107195887715</v>
      </c>
      <c r="O118">
        <v>-0.69014276959933341</v>
      </c>
      <c r="P118">
        <v>0.23403117666020989</v>
      </c>
      <c r="R118" s="33">
        <v>0.43257257781576952</v>
      </c>
      <c r="S118" s="33">
        <v>0.24731534963814325</v>
      </c>
      <c r="T118" s="33">
        <v>0.62908136827362759</v>
      </c>
      <c r="U118" s="33">
        <v>0.97055657485991553</v>
      </c>
      <c r="V118" s="33">
        <v>0.14435367060096641</v>
      </c>
      <c r="W118" s="33">
        <v>0.15214179044223475</v>
      </c>
      <c r="X118" s="33">
        <v>4.7071962639257295E-2</v>
      </c>
      <c r="Y118" s="33">
        <v>0.13847607799734737</v>
      </c>
      <c r="Z118" s="33">
        <v>0.36744290141735358</v>
      </c>
      <c r="AA118" s="33">
        <v>0.6128441214621273</v>
      </c>
      <c r="AC118" s="36">
        <f t="shared" si="15"/>
        <v>0.38706069306999402</v>
      </c>
      <c r="AD118" s="36">
        <f t="shared" si="16"/>
        <v>0.12647051424987382</v>
      </c>
      <c r="AE118" s="36">
        <f t="shared" si="17"/>
        <v>0.71077581356005293</v>
      </c>
      <c r="AF118" s="36">
        <f t="shared" si="18"/>
        <v>0.9988257196370911</v>
      </c>
      <c r="AG118" s="36">
        <f t="shared" si="19"/>
        <v>3.9596238911966918E-2</v>
      </c>
      <c r="AH118" s="36">
        <f t="shared" si="20"/>
        <v>4.441673940911231E-2</v>
      </c>
      <c r="AI118" s="36">
        <f t="shared" si="21"/>
        <v>3.3284910321390929E-3</v>
      </c>
      <c r="AJ118" s="36">
        <f t="shared" si="22"/>
        <v>3.6150982821041566E-2</v>
      </c>
      <c r="AK118" s="36">
        <f t="shared" si="23"/>
        <v>0.28396211474191507</v>
      </c>
      <c r="AL118" s="36">
        <f t="shared" si="24"/>
        <v>0.68578962023198919</v>
      </c>
      <c r="AN118">
        <f>SQRT(Correlation)*$F118 + SQRT('CDO Param'!C$17 - Correlation)*HLOOKUP('CDO Param'!C$12,$C$4:$E$1004,$A118,FALSE) + SQRT(1-Correlation)*G118</f>
        <v>-0.1538535841119936</v>
      </c>
      <c r="AO118">
        <f>SQRT(Correlation)*$F118 + SQRT('CDO Param'!D$17 - Correlation)*HLOOKUP('CDO Param'!D$12,$C$4:$E$1004,$A118,FALSE) + SQRT(1-Correlation)*H118</f>
        <v>0.56180477638440229</v>
      </c>
      <c r="AP118">
        <f>SQRT(Correlation)*$F118 + SQRT('CDO Param'!E$17 - Correlation)*HLOOKUP('CDO Param'!E$12,$C$4:$E$1004,$A118,FALSE) + SQRT(1-Correlation)*I118</f>
        <v>9.546582462905491E-2</v>
      </c>
      <c r="AQ118">
        <f>SQRT(Correlation)*$F118 + SQRT('CDO Param'!F$17 - Correlation)*HLOOKUP('CDO Param'!F$12,$C$4:$E$1004,$A118,FALSE) + SQRT(1-Correlation)*J118</f>
        <v>1.1003784391965139</v>
      </c>
      <c r="AR118">
        <f>SQRT(Correlation)*$F118 + SQRT('CDO Param'!G$17 - Correlation)*HLOOKUP('CDO Param'!G$12,$C$4:$E$1004,$A118,FALSE) + SQRT(1-Correlation)*K118</f>
        <v>6.9987261200066403E-2</v>
      </c>
      <c r="AS118">
        <f>SQRT(Correlation)*$F118 + SQRT('CDO Param'!H$17 - Correlation)*HLOOKUP('CDO Param'!H$12,$C$4:$E$1004,$A118,FALSE) + SQRT(1-Correlation)*L118</f>
        <v>-1.2517487537008114</v>
      </c>
      <c r="AT118">
        <f>SQRT(Correlation)*$F118 + SQRT('CDO Param'!I$17 - Correlation)*HLOOKUP('CDO Param'!I$12,$C$4:$E$1004,$A118,FALSE) + SQRT(1-Correlation)*M118</f>
        <v>-0.58560895119063172</v>
      </c>
      <c r="AU118">
        <f>SQRT(Correlation)*$F118 + SQRT('CDO Param'!J$17 - Correlation)*HLOOKUP('CDO Param'!J$12,$C$4:$E$1004,$A118,FALSE) + SQRT(1-Correlation)*N118</f>
        <v>-1.8149125603860192</v>
      </c>
      <c r="AV118">
        <f>SQRT(Correlation)*$F118 + SQRT('CDO Param'!K$17 - Correlation)*HLOOKUP('CDO Param'!K$12,$C$4:$E$1004,$A118,FALSE) + SQRT(1-Correlation)*O118</f>
        <v>-0.54304326799941793</v>
      </c>
      <c r="AW118">
        <f>SQRT(Correlation)*$F118 + SQRT('CDO Param'!L$17 - Correlation)*HLOOKUP('CDO Param'!L$12,$C$4:$E$1004,$A118,FALSE) + SQRT(1-Correlation)*P118</f>
        <v>0.33370511931044394</v>
      </c>
      <c r="AY118" s="3">
        <f>IF(AN118&lt;'CDO Param'!C$13,1,0)</f>
        <v>0</v>
      </c>
      <c r="AZ118" s="3">
        <f>IF(AO118&lt;'CDO Param'!D$13,1,0)</f>
        <v>0</v>
      </c>
      <c r="BA118" s="3">
        <f>IF(AP118&lt;'CDO Param'!E$13,1,0)</f>
        <v>0</v>
      </c>
      <c r="BB118" s="3">
        <f>IF(AQ118&lt;'CDO Param'!F$13,1,0)</f>
        <v>0</v>
      </c>
      <c r="BC118" s="3">
        <f>IF(AR118&lt;'CDO Param'!G$13,1,0)</f>
        <v>0</v>
      </c>
      <c r="BD118" s="3">
        <f>IF(AS118&lt;'CDO Param'!H$13,1,0)</f>
        <v>0</v>
      </c>
      <c r="BE118" s="3">
        <f>IF(AT118&lt;'CDO Param'!I$13,1,0)</f>
        <v>0</v>
      </c>
      <c r="BF118" s="3">
        <f>IF(AU118&lt;'CDO Param'!J$13,1,0)</f>
        <v>0</v>
      </c>
      <c r="BG118" s="3">
        <f>IF(AV118&lt;'CDO Param'!K$13,1,0)</f>
        <v>0</v>
      </c>
      <c r="BH118" s="3">
        <f>IF(AW118&lt;'CDO Param'!L$13,1,0)</f>
        <v>0</v>
      </c>
      <c r="BJ118" s="37">
        <f>AY118*'CDO Param'!C$6*AC118</f>
        <v>0</v>
      </c>
      <c r="BK118" s="37">
        <f>AZ118*'CDO Param'!D$6*AD118</f>
        <v>0</v>
      </c>
      <c r="BL118" s="37">
        <f>BA118*'CDO Param'!E$6*AE118</f>
        <v>0</v>
      </c>
      <c r="BM118" s="37">
        <f>BB118*'CDO Param'!F$6*AF118</f>
        <v>0</v>
      </c>
      <c r="BN118" s="37">
        <f>BC118*'CDO Param'!G$6*AG118</f>
        <v>0</v>
      </c>
      <c r="BO118" s="37">
        <f>BD118*'CDO Param'!H$6*AH118</f>
        <v>0</v>
      </c>
      <c r="BP118" s="37">
        <f>BE118*'CDO Param'!I$6*AI118</f>
        <v>0</v>
      </c>
      <c r="BQ118" s="37">
        <f>BF118*'CDO Param'!J$6*AJ118</f>
        <v>0</v>
      </c>
      <c r="BR118" s="37">
        <f>BG118*'CDO Param'!K$6*AK118</f>
        <v>0</v>
      </c>
      <c r="BS118" s="37">
        <f>BH118*'CDO Param'!L$6*AL118</f>
        <v>0</v>
      </c>
      <c r="BU118" s="38">
        <f t="shared" si="25"/>
        <v>0</v>
      </c>
      <c r="CE118" s="5">
        <f>BU118/'CDO Param'!$M$6</f>
        <v>0</v>
      </c>
      <c r="CF118" s="5">
        <f t="shared" si="26"/>
        <v>0</v>
      </c>
      <c r="CG118" s="5">
        <f t="shared" si="27"/>
        <v>0</v>
      </c>
    </row>
    <row r="119" spans="1:85" x14ac:dyDescent="0.2">
      <c r="A119" s="3">
        <v>116</v>
      </c>
      <c r="B119" s="3">
        <v>115</v>
      </c>
      <c r="C119">
        <v>-4.9611799113336019E-2</v>
      </c>
      <c r="D119">
        <v>-0.24288965505547822</v>
      </c>
      <c r="E119">
        <v>0.79993242252385244</v>
      </c>
      <c r="F119">
        <v>2.2264794097281992</v>
      </c>
      <c r="G119">
        <v>0.41570501707610674</v>
      </c>
      <c r="H119">
        <v>0.17472530089435168</v>
      </c>
      <c r="I119">
        <v>-1.2424038686731365</v>
      </c>
      <c r="J119">
        <v>-1.3637691154144704</v>
      </c>
      <c r="K119">
        <v>0.79915253081708215</v>
      </c>
      <c r="L119">
        <v>-0.78792481872369535</v>
      </c>
      <c r="M119">
        <v>0.61250375438248739</v>
      </c>
      <c r="N119">
        <v>-0.28079739422537386</v>
      </c>
      <c r="O119">
        <v>-0.84590737969847396</v>
      </c>
      <c r="P119">
        <v>-0.61123955674702302</v>
      </c>
      <c r="R119" s="33">
        <v>7.1149413972696945E-2</v>
      </c>
      <c r="S119" s="33">
        <v>0.80820063911760254</v>
      </c>
      <c r="T119" s="33">
        <v>0.42814164954616762</v>
      </c>
      <c r="U119" s="33">
        <v>0.77670392243969433</v>
      </c>
      <c r="V119" s="33">
        <v>6.2824443943251138E-2</v>
      </c>
      <c r="W119" s="33">
        <v>0.89042935422175995</v>
      </c>
      <c r="X119" s="33">
        <v>0.44615640512022953</v>
      </c>
      <c r="Y119" s="33">
        <v>0.55070085569783156</v>
      </c>
      <c r="Z119" s="33">
        <v>0.62928171345464967</v>
      </c>
      <c r="AA119" s="33">
        <v>0.33775803229667156</v>
      </c>
      <c r="AC119" s="36">
        <f t="shared" si="15"/>
        <v>8.319712035778571E-3</v>
      </c>
      <c r="AD119" s="36">
        <f t="shared" si="16"/>
        <v>0.92653307317698153</v>
      </c>
      <c r="AE119" s="36">
        <f t="shared" si="17"/>
        <v>0.37979478053903887</v>
      </c>
      <c r="AF119" s="36">
        <f t="shared" si="18"/>
        <v>0.8981799987647261</v>
      </c>
      <c r="AG119" s="36">
        <f t="shared" si="19"/>
        <v>6.3145962430546567E-3</v>
      </c>
      <c r="AH119" s="36">
        <f t="shared" si="20"/>
        <v>0.97839212507362117</v>
      </c>
      <c r="AI119" s="36">
        <f t="shared" si="21"/>
        <v>0.40950101389129046</v>
      </c>
      <c r="AJ119" s="36">
        <f t="shared" si="22"/>
        <v>0.58527550556879993</v>
      </c>
      <c r="AK119" s="36">
        <f t="shared" si="23"/>
        <v>0.71107998602211964</v>
      </c>
      <c r="AL119" s="36">
        <f t="shared" si="24"/>
        <v>0.24040587079165124</v>
      </c>
      <c r="AN119">
        <f>SQRT(Correlation)*$F119 + SQRT('CDO Param'!C$17 - Correlation)*HLOOKUP('CDO Param'!C$12,$C$4:$E$1004,$A119,FALSE) + SQRT(1-Correlation)*G119</f>
        <v>1.0640972320027846</v>
      </c>
      <c r="AO119">
        <f>SQRT(Correlation)*$F119 + SQRT('CDO Param'!D$17 - Correlation)*HLOOKUP('CDO Param'!D$12,$C$4:$E$1004,$A119,FALSE) + SQRT(1-Correlation)*H119</f>
        <v>0.83548380009220047</v>
      </c>
      <c r="AP119">
        <f>SQRT(Correlation)*$F119 + SQRT('CDO Param'!E$17 - Correlation)*HLOOKUP('CDO Param'!E$12,$C$4:$E$1004,$A119,FALSE) + SQRT(1-Correlation)*I119</f>
        <v>-0.48769923807755022</v>
      </c>
      <c r="AQ119">
        <f>SQRT(Correlation)*$F119 + SQRT('CDO Param'!F$17 - Correlation)*HLOOKUP('CDO Param'!F$12,$C$4:$E$1004,$A119,FALSE) + SQRT(1-Correlation)*J119</f>
        <v>-0.41084004495305337</v>
      </c>
      <c r="AR119">
        <f>SQRT(Correlation)*$F119 + SQRT('CDO Param'!G$17 - Correlation)*HLOOKUP('CDO Param'!G$12,$C$4:$E$1004,$A119,FALSE) + SQRT(1-Correlation)*K119</f>
        <v>1.6410875958187425</v>
      </c>
      <c r="AS119">
        <f>SQRT(Correlation)*$F119 + SQRT('CDO Param'!H$17 - Correlation)*HLOOKUP('CDO Param'!H$12,$C$4:$E$1004,$A119,FALSE) + SQRT(1-Correlation)*L119</f>
        <v>-7.7766290255769976E-2</v>
      </c>
      <c r="AT119">
        <f>SQRT(Correlation)*$F119 + SQRT('CDO Param'!I$17 - Correlation)*HLOOKUP('CDO Param'!I$12,$C$4:$E$1004,$A119,FALSE) + SQRT(1-Correlation)*M119</f>
        <v>1.4640170190136783</v>
      </c>
      <c r="AU119">
        <f>SQRT(Correlation)*$F119 + SQRT('CDO Param'!J$17 - Correlation)*HLOOKUP('CDO Param'!J$12,$C$4:$E$1004,$A119,FALSE) + SQRT(1-Correlation)*N119</f>
        <v>0.42456076352828032</v>
      </c>
      <c r="AV119">
        <f>SQRT(Correlation)*$F119 + SQRT('CDO Param'!K$17 - Correlation)*HLOOKUP('CDO Param'!K$12,$C$4:$E$1004,$A119,FALSE) + SQRT(1-Correlation)*O119</f>
        <v>-0.11154964125161826</v>
      </c>
      <c r="AW119">
        <f>SQRT(Correlation)*$F119 + SQRT('CDO Param'!L$17 - Correlation)*HLOOKUP('CDO Param'!L$12,$C$4:$E$1004,$A119,FALSE) + SQRT(1-Correlation)*P119</f>
        <v>0.11107580297229835</v>
      </c>
      <c r="AY119" s="3">
        <f>IF(AN119&lt;'CDO Param'!C$13,1,0)</f>
        <v>0</v>
      </c>
      <c r="AZ119" s="3">
        <f>IF(AO119&lt;'CDO Param'!D$13,1,0)</f>
        <v>0</v>
      </c>
      <c r="BA119" s="3">
        <f>IF(AP119&lt;'CDO Param'!E$13,1,0)</f>
        <v>0</v>
      </c>
      <c r="BB119" s="3">
        <f>IF(AQ119&lt;'CDO Param'!F$13,1,0)</f>
        <v>0</v>
      </c>
      <c r="BC119" s="3">
        <f>IF(AR119&lt;'CDO Param'!G$13,1,0)</f>
        <v>0</v>
      </c>
      <c r="BD119" s="3">
        <f>IF(AS119&lt;'CDO Param'!H$13,1,0)</f>
        <v>0</v>
      </c>
      <c r="BE119" s="3">
        <f>IF(AT119&lt;'CDO Param'!I$13,1,0)</f>
        <v>0</v>
      </c>
      <c r="BF119" s="3">
        <f>IF(AU119&lt;'CDO Param'!J$13,1,0)</f>
        <v>0</v>
      </c>
      <c r="BG119" s="3">
        <f>IF(AV119&lt;'CDO Param'!K$13,1,0)</f>
        <v>0</v>
      </c>
      <c r="BH119" s="3">
        <f>IF(AW119&lt;'CDO Param'!L$13,1,0)</f>
        <v>0</v>
      </c>
      <c r="BJ119" s="37">
        <f>AY119*'CDO Param'!C$6*AC119</f>
        <v>0</v>
      </c>
      <c r="BK119" s="37">
        <f>AZ119*'CDO Param'!D$6*AD119</f>
        <v>0</v>
      </c>
      <c r="BL119" s="37">
        <f>BA119*'CDO Param'!E$6*AE119</f>
        <v>0</v>
      </c>
      <c r="BM119" s="37">
        <f>BB119*'CDO Param'!F$6*AF119</f>
        <v>0</v>
      </c>
      <c r="BN119" s="37">
        <f>BC119*'CDO Param'!G$6*AG119</f>
        <v>0</v>
      </c>
      <c r="BO119" s="37">
        <f>BD119*'CDO Param'!H$6*AH119</f>
        <v>0</v>
      </c>
      <c r="BP119" s="37">
        <f>BE119*'CDO Param'!I$6*AI119</f>
        <v>0</v>
      </c>
      <c r="BQ119" s="37">
        <f>BF119*'CDO Param'!J$6*AJ119</f>
        <v>0</v>
      </c>
      <c r="BR119" s="37">
        <f>BG119*'CDO Param'!K$6*AK119</f>
        <v>0</v>
      </c>
      <c r="BS119" s="37">
        <f>BH119*'CDO Param'!L$6*AL119</f>
        <v>0</v>
      </c>
      <c r="BU119" s="38">
        <f t="shared" si="25"/>
        <v>0</v>
      </c>
      <c r="CE119" s="5">
        <f>BU119/'CDO Param'!$M$6</f>
        <v>0</v>
      </c>
      <c r="CF119" s="5">
        <f t="shared" si="26"/>
        <v>0</v>
      </c>
      <c r="CG119" s="5">
        <f t="shared" si="27"/>
        <v>0</v>
      </c>
    </row>
    <row r="120" spans="1:85" x14ac:dyDescent="0.2">
      <c r="A120" s="3">
        <v>117</v>
      </c>
      <c r="B120" s="3">
        <v>116</v>
      </c>
      <c r="C120">
        <v>0.3464992914814502</v>
      </c>
      <c r="D120">
        <v>-2.0315565052442253</v>
      </c>
      <c r="E120">
        <v>0.27967871574219316</v>
      </c>
      <c r="F120">
        <v>-1.1758129403460771</v>
      </c>
      <c r="G120">
        <v>-1.5009663911769167</v>
      </c>
      <c r="H120">
        <v>0.59147396314074285</v>
      </c>
      <c r="I120">
        <v>0.68227109295548871</v>
      </c>
      <c r="J120">
        <v>0.52142922868370079</v>
      </c>
      <c r="K120">
        <v>6.1741047829855233E-2</v>
      </c>
      <c r="L120">
        <v>-0.78102175393723883</v>
      </c>
      <c r="M120">
        <v>0.69003135649836622</v>
      </c>
      <c r="N120">
        <v>0.91072706709383056</v>
      </c>
      <c r="O120">
        <v>-0.68282133725006133</v>
      </c>
      <c r="P120">
        <v>-0.30375986170838587</v>
      </c>
      <c r="R120" s="33">
        <v>0.69924881015869267</v>
      </c>
      <c r="S120" s="33">
        <v>0.27475233714783209</v>
      </c>
      <c r="T120" s="33">
        <v>0.7625304436136644</v>
      </c>
      <c r="U120" s="33">
        <v>0.84916581485847287</v>
      </c>
      <c r="V120" s="33">
        <v>0.92985032635268305</v>
      </c>
      <c r="W120" s="33">
        <v>0.99443500954398656</v>
      </c>
      <c r="X120" s="33">
        <v>0.46920540578160685</v>
      </c>
      <c r="Y120" s="33">
        <v>0.93525497146661163</v>
      </c>
      <c r="Z120" s="33">
        <v>0.83030543934102419</v>
      </c>
      <c r="AA120" s="33">
        <v>0.94351900459431071</v>
      </c>
      <c r="AC120" s="36">
        <f t="shared" si="15"/>
        <v>0.80994681562791837</v>
      </c>
      <c r="AD120" s="36">
        <f t="shared" si="16"/>
        <v>0.15767509948305405</v>
      </c>
      <c r="AE120" s="36">
        <f t="shared" si="17"/>
        <v>0.88394314899182436</v>
      </c>
      <c r="AF120" s="36">
        <f t="shared" si="18"/>
        <v>0.95641294997394022</v>
      </c>
      <c r="AG120" s="36">
        <f t="shared" si="19"/>
        <v>0.99193705304138113</v>
      </c>
      <c r="AH120" s="36">
        <f t="shared" si="20"/>
        <v>0.99997101791347887</v>
      </c>
      <c r="AI120" s="36">
        <f t="shared" si="21"/>
        <v>0.44802896872487608</v>
      </c>
      <c r="AJ120" s="36">
        <f t="shared" si="22"/>
        <v>0.99324951234170011</v>
      </c>
      <c r="AK120" s="36">
        <f t="shared" si="23"/>
        <v>0.9436517552046747</v>
      </c>
      <c r="AL120" s="36">
        <f t="shared" si="24"/>
        <v>0.99501299189065895</v>
      </c>
      <c r="AN120">
        <f>SQRT(Correlation)*$F120 + SQRT('CDO Param'!C$17 - Correlation)*HLOOKUP('CDO Param'!C$12,$C$4:$E$1004,$A120,FALSE) + SQRT(1-Correlation)*G120</f>
        <v>-2.0830719218683913</v>
      </c>
      <c r="AO120">
        <f>SQRT(Correlation)*$F120 + SQRT('CDO Param'!D$17 - Correlation)*HLOOKUP('CDO Param'!D$12,$C$4:$E$1004,$A120,FALSE) + SQRT(1-Correlation)*H120</f>
        <v>-9.800870556032848E-2</v>
      </c>
      <c r="AP120">
        <f>SQRT(Correlation)*$F120 + SQRT('CDO Param'!E$17 - Correlation)*HLOOKUP('CDO Param'!E$12,$C$4:$E$1004,$A120,FALSE) + SQRT(1-Correlation)*I120</f>
        <v>0.36710958672221211</v>
      </c>
      <c r="AQ120">
        <f>SQRT(Correlation)*$F120 + SQRT('CDO Param'!F$17 - Correlation)*HLOOKUP('CDO Param'!F$12,$C$4:$E$1004,$A120,FALSE) + SQRT(1-Correlation)*J120</f>
        <v>0.18538456301419776</v>
      </c>
      <c r="AR120">
        <f>SQRT(Correlation)*$F120 + SQRT('CDO Param'!G$17 - Correlation)*HLOOKUP('CDO Param'!G$12,$C$4:$E$1004,$A120,FALSE) + SQRT(1-Correlation)*K120</f>
        <v>-0.2507139364730695</v>
      </c>
      <c r="AS120">
        <f>SQRT(Correlation)*$F120 + SQRT('CDO Param'!H$17 - Correlation)*HLOOKUP('CDO Param'!H$12,$C$4:$E$1004,$A120,FALSE) + SQRT(1-Correlation)*L120</f>
        <v>-1.400072468998073</v>
      </c>
      <c r="AT120">
        <f>SQRT(Correlation)*$F120 + SQRT('CDO Param'!I$17 - Correlation)*HLOOKUP('CDO Param'!I$12,$C$4:$E$1004,$A120,FALSE) + SQRT(1-Correlation)*M120</f>
        <v>0.34533458568774883</v>
      </c>
      <c r="AU120">
        <f>SQRT(Correlation)*$F120 + SQRT('CDO Param'!J$17 - Correlation)*HLOOKUP('CDO Param'!J$12,$C$4:$E$1004,$A120,FALSE) + SQRT(1-Correlation)*N120</f>
        <v>0.58384195372711711</v>
      </c>
      <c r="AV120">
        <f>SQRT(Correlation)*$F120 + SQRT('CDO Param'!K$17 - Correlation)*HLOOKUP('CDO Param'!K$12,$C$4:$E$1004,$A120,FALSE) + SQRT(1-Correlation)*O120</f>
        <v>-0.92793080210898005</v>
      </c>
      <c r="AW120">
        <f>SQRT(Correlation)*$F120 + SQRT('CDO Param'!L$17 - Correlation)*HLOOKUP('CDO Param'!L$12,$C$4:$E$1004,$A120,FALSE) + SQRT(1-Correlation)*P120</f>
        <v>-0.56832151132820918</v>
      </c>
      <c r="AY120" s="3">
        <f>IF(AN120&lt;'CDO Param'!C$13,1,0)</f>
        <v>0</v>
      </c>
      <c r="AZ120" s="3">
        <f>IF(AO120&lt;'CDO Param'!D$13,1,0)</f>
        <v>0</v>
      </c>
      <c r="BA120" s="3">
        <f>IF(AP120&lt;'CDO Param'!E$13,1,0)</f>
        <v>0</v>
      </c>
      <c r="BB120" s="3">
        <f>IF(AQ120&lt;'CDO Param'!F$13,1,0)</f>
        <v>0</v>
      </c>
      <c r="BC120" s="3">
        <f>IF(AR120&lt;'CDO Param'!G$13,1,0)</f>
        <v>1</v>
      </c>
      <c r="BD120" s="3">
        <f>IF(AS120&lt;'CDO Param'!H$13,1,0)</f>
        <v>0</v>
      </c>
      <c r="BE120" s="3">
        <f>IF(AT120&lt;'CDO Param'!I$13,1,0)</f>
        <v>0</v>
      </c>
      <c r="BF120" s="3">
        <f>IF(AU120&lt;'CDO Param'!J$13,1,0)</f>
        <v>0</v>
      </c>
      <c r="BG120" s="3">
        <f>IF(AV120&lt;'CDO Param'!K$13,1,0)</f>
        <v>0</v>
      </c>
      <c r="BH120" s="3">
        <f>IF(AW120&lt;'CDO Param'!L$13,1,0)</f>
        <v>0</v>
      </c>
      <c r="BJ120" s="37">
        <f>AY120*'CDO Param'!C$6*AC120</f>
        <v>0</v>
      </c>
      <c r="BK120" s="37">
        <f>AZ120*'CDO Param'!D$6*AD120</f>
        <v>0</v>
      </c>
      <c r="BL120" s="37">
        <f>BA120*'CDO Param'!E$6*AE120</f>
        <v>0</v>
      </c>
      <c r="BM120" s="37">
        <f>BB120*'CDO Param'!F$6*AF120</f>
        <v>0</v>
      </c>
      <c r="BN120" s="37">
        <f>BC120*'CDO Param'!G$6*AG120</f>
        <v>9919.3705304138111</v>
      </c>
      <c r="BO120" s="37">
        <f>BD120*'CDO Param'!H$6*AH120</f>
        <v>0</v>
      </c>
      <c r="BP120" s="37">
        <f>BE120*'CDO Param'!I$6*AI120</f>
        <v>0</v>
      </c>
      <c r="BQ120" s="37">
        <f>BF120*'CDO Param'!J$6*AJ120</f>
        <v>0</v>
      </c>
      <c r="BR120" s="37">
        <f>BG120*'CDO Param'!K$6*AK120</f>
        <v>0</v>
      </c>
      <c r="BS120" s="37">
        <f>BH120*'CDO Param'!L$6*AL120</f>
        <v>0</v>
      </c>
      <c r="BU120" s="38">
        <f t="shared" si="25"/>
        <v>9919.3705304138111</v>
      </c>
      <c r="CE120" s="5">
        <f>BU120/'CDO Param'!$M$6</f>
        <v>0.1033267763584772</v>
      </c>
      <c r="CF120" s="5">
        <f t="shared" si="26"/>
        <v>0.02</v>
      </c>
      <c r="CG120" s="5">
        <f t="shared" si="27"/>
        <v>1</v>
      </c>
    </row>
    <row r="121" spans="1:85" x14ac:dyDescent="0.2">
      <c r="A121" s="3">
        <v>118</v>
      </c>
      <c r="B121" s="3">
        <v>117</v>
      </c>
      <c r="C121">
        <v>0.45623551159224007</v>
      </c>
      <c r="D121">
        <v>0.22614813133259304</v>
      </c>
      <c r="E121">
        <v>2.9582588467746973</v>
      </c>
      <c r="F121">
        <v>0.46504283091053367</v>
      </c>
      <c r="G121">
        <v>0.78223138189059682</v>
      </c>
      <c r="H121">
        <v>-0.78016228144406341</v>
      </c>
      <c r="I121">
        <v>-2.4044493329711258</v>
      </c>
      <c r="J121">
        <v>-1.2319560482865199</v>
      </c>
      <c r="K121">
        <v>0.4412106591189513</v>
      </c>
      <c r="L121">
        <v>0.21290134100127034</v>
      </c>
      <c r="M121">
        <v>-0.51954430091427639</v>
      </c>
      <c r="N121">
        <v>4.048047230753582E-2</v>
      </c>
      <c r="O121">
        <v>1.0378494152973872</v>
      </c>
      <c r="P121">
        <v>-1.0084022505907342E-2</v>
      </c>
      <c r="R121" s="33">
        <v>0.72391021657917198</v>
      </c>
      <c r="S121" s="33">
        <v>0.7590100461426238</v>
      </c>
      <c r="T121" s="33">
        <v>0.68184551907789215</v>
      </c>
      <c r="U121" s="33">
        <v>0.77763914213405883</v>
      </c>
      <c r="V121" s="33">
        <v>0.78106184712660587</v>
      </c>
      <c r="W121" s="33">
        <v>0.3064646568645093</v>
      </c>
      <c r="X121" s="33">
        <v>0.75148792180767654</v>
      </c>
      <c r="Y121" s="33">
        <v>0.25750182161922652</v>
      </c>
      <c r="Z121" s="33">
        <v>0.83311595434002395</v>
      </c>
      <c r="AA121" s="33">
        <v>0.17984459278166509</v>
      </c>
      <c r="AC121" s="36">
        <f t="shared" si="15"/>
        <v>0.84072414745541124</v>
      </c>
      <c r="AD121" s="36">
        <f t="shared" si="16"/>
        <v>0.88026847673623854</v>
      </c>
      <c r="AE121" s="36">
        <f t="shared" si="17"/>
        <v>0.78685674797403182</v>
      </c>
      <c r="AF121" s="36">
        <f t="shared" si="18"/>
        <v>0.89908762652420948</v>
      </c>
      <c r="AG121" s="36">
        <f t="shared" si="19"/>
        <v>0.90237546792212076</v>
      </c>
      <c r="AH121" s="36">
        <f t="shared" si="20"/>
        <v>0.19751312431836407</v>
      </c>
      <c r="AI121" s="36">
        <f t="shared" si="21"/>
        <v>0.87223494174281646</v>
      </c>
      <c r="AJ121" s="36">
        <f t="shared" si="22"/>
        <v>0.13768623527996793</v>
      </c>
      <c r="AK121" s="36">
        <f t="shared" si="23"/>
        <v>0.9456614805422785</v>
      </c>
      <c r="AL121" s="36">
        <f t="shared" si="24"/>
        <v>6.3920402183039113E-2</v>
      </c>
      <c r="AN121">
        <f>SQRT(Correlation)*$F121 + SQRT('CDO Param'!C$17 - Correlation)*HLOOKUP('CDO Param'!C$12,$C$4:$E$1004,$A121,FALSE) + SQRT(1-Correlation)*G121</f>
        <v>0.92113147817515495</v>
      </c>
      <c r="AO121">
        <f>SQRT(Correlation)*$F121 + SQRT('CDO Param'!D$17 - Correlation)*HLOOKUP('CDO Param'!D$12,$C$4:$E$1004,$A121,FALSE) + SQRT(1-Correlation)*H121</f>
        <v>-0.56108529521039463</v>
      </c>
      <c r="AP121">
        <f>SQRT(Correlation)*$F121 + SQRT('CDO Param'!E$17 - Correlation)*HLOOKUP('CDO Param'!E$12,$C$4:$E$1004,$A121,FALSE) + SQRT(1-Correlation)*I121</f>
        <v>-2.0132928973824824</v>
      </c>
      <c r="AQ121">
        <f>SQRT(Correlation)*$F121 + SQRT('CDO Param'!F$17 - Correlation)*HLOOKUP('CDO Param'!F$12,$C$4:$E$1004,$A121,FALSE) + SQRT(1-Correlation)*J121</f>
        <v>-0.36018988377791394</v>
      </c>
      <c r="AR121">
        <f>SQRT(Correlation)*$F121 + SQRT('CDO Param'!G$17 - Correlation)*HLOOKUP('CDO Param'!G$12,$C$4:$E$1004,$A121,FALSE) + SQRT(1-Correlation)*K121</f>
        <v>1.2271154263918276</v>
      </c>
      <c r="AS121">
        <f>SQRT(Correlation)*$F121 + SQRT('CDO Param'!H$17 - Correlation)*HLOOKUP('CDO Param'!H$12,$C$4:$E$1004,$A121,FALSE) + SQRT(1-Correlation)*L121</f>
        <v>0.38101757730503483</v>
      </c>
      <c r="AT121">
        <f>SQRT(Correlation)*$F121 + SQRT('CDO Param'!I$17 - Correlation)*HLOOKUP('CDO Param'!I$12,$C$4:$E$1004,$A121,FALSE) + SQRT(1-Correlation)*M121</f>
        <v>0.31566324228911558</v>
      </c>
      <c r="AU121">
        <f>SQRT(Correlation)*$F121 + SQRT('CDO Param'!J$17 - Correlation)*HLOOKUP('CDO Param'!J$12,$C$4:$E$1004,$A121,FALSE) + SQRT(1-Correlation)*N121</f>
        <v>0.30617117379127912</v>
      </c>
      <c r="AV121">
        <f>SQRT(Correlation)*$F121 + SQRT('CDO Param'!K$17 - Correlation)*HLOOKUP('CDO Param'!K$12,$C$4:$E$1004,$A121,FALSE) + SQRT(1-Correlation)*O121</f>
        <v>1.252358432000046</v>
      </c>
      <c r="AW121">
        <f>SQRT(Correlation)*$F121 + SQRT('CDO Param'!L$17 - Correlation)*HLOOKUP('CDO Param'!L$12,$C$4:$E$1004,$A121,FALSE) + SQRT(1-Correlation)*P121</f>
        <v>0.25820148208740373</v>
      </c>
      <c r="AY121" s="3">
        <f>IF(AN121&lt;'CDO Param'!C$13,1,0)</f>
        <v>0</v>
      </c>
      <c r="AZ121" s="3">
        <f>IF(AO121&lt;'CDO Param'!D$13,1,0)</f>
        <v>0</v>
      </c>
      <c r="BA121" s="3">
        <f>IF(AP121&lt;'CDO Param'!E$13,1,0)</f>
        <v>1</v>
      </c>
      <c r="BB121" s="3">
        <f>IF(AQ121&lt;'CDO Param'!F$13,1,0)</f>
        <v>0</v>
      </c>
      <c r="BC121" s="3">
        <f>IF(AR121&lt;'CDO Param'!G$13,1,0)</f>
        <v>0</v>
      </c>
      <c r="BD121" s="3">
        <f>IF(AS121&lt;'CDO Param'!H$13,1,0)</f>
        <v>0</v>
      </c>
      <c r="BE121" s="3">
        <f>IF(AT121&lt;'CDO Param'!I$13,1,0)</f>
        <v>0</v>
      </c>
      <c r="BF121" s="3">
        <f>IF(AU121&lt;'CDO Param'!J$13,1,0)</f>
        <v>0</v>
      </c>
      <c r="BG121" s="3">
        <f>IF(AV121&lt;'CDO Param'!K$13,1,0)</f>
        <v>0</v>
      </c>
      <c r="BH121" s="3">
        <f>IF(AW121&lt;'CDO Param'!L$13,1,0)</f>
        <v>0</v>
      </c>
      <c r="BJ121" s="37">
        <f>AY121*'CDO Param'!C$6*AC121</f>
        <v>0</v>
      </c>
      <c r="BK121" s="37">
        <f>AZ121*'CDO Param'!D$6*AD121</f>
        <v>0</v>
      </c>
      <c r="BL121" s="37">
        <f>BA121*'CDO Param'!E$6*AE121</f>
        <v>7868.567479740318</v>
      </c>
      <c r="BM121" s="37">
        <f>BB121*'CDO Param'!F$6*AF121</f>
        <v>0</v>
      </c>
      <c r="BN121" s="37">
        <f>BC121*'CDO Param'!G$6*AG121</f>
        <v>0</v>
      </c>
      <c r="BO121" s="37">
        <f>BD121*'CDO Param'!H$6*AH121</f>
        <v>0</v>
      </c>
      <c r="BP121" s="37">
        <f>BE121*'CDO Param'!I$6*AI121</f>
        <v>0</v>
      </c>
      <c r="BQ121" s="37">
        <f>BF121*'CDO Param'!J$6*AJ121</f>
        <v>0</v>
      </c>
      <c r="BR121" s="37">
        <f>BG121*'CDO Param'!K$6*AK121</f>
        <v>0</v>
      </c>
      <c r="BS121" s="37">
        <f>BH121*'CDO Param'!L$6*AL121</f>
        <v>0</v>
      </c>
      <c r="BU121" s="38">
        <f t="shared" si="25"/>
        <v>7868.567479740318</v>
      </c>
      <c r="CE121" s="5">
        <f>BU121/'CDO Param'!$M$6</f>
        <v>8.1964244580628315E-2</v>
      </c>
      <c r="CF121" s="5">
        <f t="shared" si="26"/>
        <v>0.02</v>
      </c>
      <c r="CG121" s="5">
        <f t="shared" si="27"/>
        <v>1</v>
      </c>
    </row>
    <row r="122" spans="1:85" x14ac:dyDescent="0.2">
      <c r="A122" s="3">
        <v>119</v>
      </c>
      <c r="B122" s="3">
        <v>118</v>
      </c>
      <c r="C122">
        <v>1.1992028703389224</v>
      </c>
      <c r="D122">
        <v>2.5797635316848755</v>
      </c>
      <c r="E122">
        <v>1.3987209968036041</v>
      </c>
      <c r="F122">
        <v>-0.20079028217878658</v>
      </c>
      <c r="G122">
        <v>-0.87801709014456719</v>
      </c>
      <c r="H122">
        <v>0.75803200161317363</v>
      </c>
      <c r="I122">
        <v>0.25924805413524155</v>
      </c>
      <c r="J122">
        <v>-3.1070612749317661E-2</v>
      </c>
      <c r="K122">
        <v>-0.83569375419756398</v>
      </c>
      <c r="L122">
        <v>-0.36342498788144439</v>
      </c>
      <c r="M122">
        <v>-0.46907871364965104</v>
      </c>
      <c r="N122">
        <v>1.6057947505032644</v>
      </c>
      <c r="O122">
        <v>0.64785353970364667</v>
      </c>
      <c r="P122">
        <v>0.58839987104875036</v>
      </c>
      <c r="R122" s="33">
        <v>0.64807088144499381</v>
      </c>
      <c r="S122" s="33">
        <v>0.12730444601145779</v>
      </c>
      <c r="T122" s="33">
        <v>0.60582411457124363</v>
      </c>
      <c r="U122" s="33">
        <v>8.5893598890813813E-2</v>
      </c>
      <c r="V122" s="33">
        <v>0.61371655790773993</v>
      </c>
      <c r="W122" s="33">
        <v>0.73418875538473427</v>
      </c>
      <c r="X122" s="33">
        <v>0.5104117512285764</v>
      </c>
      <c r="Y122" s="33">
        <v>0.49030289868372628</v>
      </c>
      <c r="Z122" s="33">
        <v>0.52081817738749936</v>
      </c>
      <c r="AA122" s="33">
        <v>0.39110735170129096</v>
      </c>
      <c r="AC122" s="36">
        <f t="shared" si="15"/>
        <v>0.73912236644157259</v>
      </c>
      <c r="AD122" s="36">
        <f t="shared" si="16"/>
        <v>3.0058605621400589E-2</v>
      </c>
      <c r="AE122" s="36">
        <f t="shared" si="17"/>
        <v>0.6747944549695859</v>
      </c>
      <c r="AF122" s="36">
        <f t="shared" si="18"/>
        <v>1.2622583839941243E-2</v>
      </c>
      <c r="AG122" s="36">
        <f t="shared" si="19"/>
        <v>0.68714828681876128</v>
      </c>
      <c r="AH122" s="36">
        <f t="shared" si="20"/>
        <v>0.85283913277975221</v>
      </c>
      <c r="AI122" s="36">
        <f t="shared" si="21"/>
        <v>0.51760255106279407</v>
      </c>
      <c r="AJ122" s="36">
        <f t="shared" si="22"/>
        <v>0.48360517251253954</v>
      </c>
      <c r="AK122" s="36">
        <f t="shared" si="23"/>
        <v>0.53517211986331659</v>
      </c>
      <c r="AL122" s="36">
        <f t="shared" si="24"/>
        <v>0.32038587288759879</v>
      </c>
      <c r="AN122">
        <f>SQRT(Correlation)*$F122 + SQRT('CDO Param'!C$17 - Correlation)*HLOOKUP('CDO Param'!C$12,$C$4:$E$1004,$A122,FALSE) + SQRT(1-Correlation)*G122</f>
        <v>-0.531621953771925</v>
      </c>
      <c r="AO122">
        <f>SQRT(Correlation)*$F122 + SQRT('CDO Param'!D$17 - Correlation)*HLOOKUP('CDO Param'!D$12,$C$4:$E$1004,$A122,FALSE) + SQRT(1-Correlation)*H122</f>
        <v>1.0204704943693561</v>
      </c>
      <c r="AP122">
        <f>SQRT(Correlation)*$F122 + SQRT('CDO Param'!E$17 - Correlation)*HLOOKUP('CDO Param'!E$12,$C$4:$E$1004,$A122,FALSE) + SQRT(1-Correlation)*I122</f>
        <v>0.49972809328207335</v>
      </c>
      <c r="AQ122">
        <f>SQRT(Correlation)*$F122 + SQRT('CDO Param'!F$17 - Correlation)*HLOOKUP('CDO Param'!F$12,$C$4:$E$1004,$A122,FALSE) + SQRT(1-Correlation)*J122</f>
        <v>0.21979188929415125</v>
      </c>
      <c r="AR122">
        <f>SQRT(Correlation)*$F122 + SQRT('CDO Param'!G$17 - Correlation)*HLOOKUP('CDO Param'!G$12,$C$4:$E$1004,$A122,FALSE) + SQRT(1-Correlation)*K122</f>
        <v>-0.54354064622273612</v>
      </c>
      <c r="AS122">
        <f>SQRT(Correlation)*$F122 + SQRT('CDO Param'!H$17 - Correlation)*HLOOKUP('CDO Param'!H$12,$C$4:$E$1004,$A122,FALSE) + SQRT(1-Correlation)*L122</f>
        <v>-4.3437021046198454E-2</v>
      </c>
      <c r="AT122">
        <f>SQRT(Correlation)*$F122 + SQRT('CDO Param'!I$17 - Correlation)*HLOOKUP('CDO Param'!I$12,$C$4:$E$1004,$A122,FALSE) + SQRT(1-Correlation)*M122</f>
        <v>-0.19573908044081922</v>
      </c>
      <c r="AU122">
        <f>SQRT(Correlation)*$F122 + SQRT('CDO Param'!J$17 - Correlation)*HLOOKUP('CDO Param'!J$12,$C$4:$E$1004,$A122,FALSE) + SQRT(1-Correlation)*N122</f>
        <v>1.7771744541715129</v>
      </c>
      <c r="AV122">
        <f>SQRT(Correlation)*$F122 + SQRT('CDO Param'!K$17 - Correlation)*HLOOKUP('CDO Param'!K$12,$C$4:$E$1004,$A122,FALSE) + SQRT(1-Correlation)*O122</f>
        <v>0.86839162697162919</v>
      </c>
      <c r="AW122">
        <f>SQRT(Correlation)*$F122 + SQRT('CDO Param'!L$17 - Correlation)*HLOOKUP('CDO Param'!L$12,$C$4:$E$1004,$A122,FALSE) + SQRT(1-Correlation)*P122</f>
        <v>0.81198892451089977</v>
      </c>
      <c r="AY122" s="3">
        <f>IF(AN122&lt;'CDO Param'!C$13,1,0)</f>
        <v>0</v>
      </c>
      <c r="AZ122" s="3">
        <f>IF(AO122&lt;'CDO Param'!D$13,1,0)</f>
        <v>0</v>
      </c>
      <c r="BA122" s="3">
        <f>IF(AP122&lt;'CDO Param'!E$13,1,0)</f>
        <v>0</v>
      </c>
      <c r="BB122" s="3">
        <f>IF(AQ122&lt;'CDO Param'!F$13,1,0)</f>
        <v>0</v>
      </c>
      <c r="BC122" s="3">
        <f>IF(AR122&lt;'CDO Param'!G$13,1,0)</f>
        <v>1</v>
      </c>
      <c r="BD122" s="3">
        <f>IF(AS122&lt;'CDO Param'!H$13,1,0)</f>
        <v>0</v>
      </c>
      <c r="BE122" s="3">
        <f>IF(AT122&lt;'CDO Param'!I$13,1,0)</f>
        <v>0</v>
      </c>
      <c r="BF122" s="3">
        <f>IF(AU122&lt;'CDO Param'!J$13,1,0)</f>
        <v>0</v>
      </c>
      <c r="BG122" s="3">
        <f>IF(AV122&lt;'CDO Param'!K$13,1,0)</f>
        <v>0</v>
      </c>
      <c r="BH122" s="3">
        <f>IF(AW122&lt;'CDO Param'!L$13,1,0)</f>
        <v>0</v>
      </c>
      <c r="BJ122" s="37">
        <f>AY122*'CDO Param'!C$6*AC122</f>
        <v>0</v>
      </c>
      <c r="BK122" s="37">
        <f>AZ122*'CDO Param'!D$6*AD122</f>
        <v>0</v>
      </c>
      <c r="BL122" s="37">
        <f>BA122*'CDO Param'!E$6*AE122</f>
        <v>0</v>
      </c>
      <c r="BM122" s="37">
        <f>BB122*'CDO Param'!F$6*AF122</f>
        <v>0</v>
      </c>
      <c r="BN122" s="37">
        <f>BC122*'CDO Param'!G$6*AG122</f>
        <v>6871.4828681876124</v>
      </c>
      <c r="BO122" s="37">
        <f>BD122*'CDO Param'!H$6*AH122</f>
        <v>0</v>
      </c>
      <c r="BP122" s="37">
        <f>BE122*'CDO Param'!I$6*AI122</f>
        <v>0</v>
      </c>
      <c r="BQ122" s="37">
        <f>BF122*'CDO Param'!J$6*AJ122</f>
        <v>0</v>
      </c>
      <c r="BR122" s="37">
        <f>BG122*'CDO Param'!K$6*AK122</f>
        <v>0</v>
      </c>
      <c r="BS122" s="37">
        <f>BH122*'CDO Param'!L$6*AL122</f>
        <v>0</v>
      </c>
      <c r="BU122" s="38">
        <f t="shared" si="25"/>
        <v>6871.4828681876124</v>
      </c>
      <c r="CE122" s="5">
        <f>BU122/'CDO Param'!$M$6</f>
        <v>7.1577946543620957E-2</v>
      </c>
      <c r="CF122" s="5">
        <f t="shared" si="26"/>
        <v>0.02</v>
      </c>
      <c r="CG122" s="5">
        <f t="shared" si="27"/>
        <v>1</v>
      </c>
    </row>
    <row r="123" spans="1:85" x14ac:dyDescent="0.2">
      <c r="A123" s="3">
        <v>120</v>
      </c>
      <c r="B123" s="3">
        <v>119</v>
      </c>
      <c r="C123">
        <v>-0.16951616998994723</v>
      </c>
      <c r="D123">
        <v>1.3440057955449447E-2</v>
      </c>
      <c r="E123">
        <v>0.28598037715710234</v>
      </c>
      <c r="F123">
        <v>-0.4937828634865582</v>
      </c>
      <c r="G123">
        <v>-0.16267449609586038</v>
      </c>
      <c r="H123">
        <v>0.14627516975451726</v>
      </c>
      <c r="I123">
        <v>0.81682173913577572</v>
      </c>
      <c r="J123">
        <v>0.52877226153213996</v>
      </c>
      <c r="K123">
        <v>-0.20806737666134723</v>
      </c>
      <c r="L123">
        <v>-0.24172550183720887</v>
      </c>
      <c r="M123">
        <v>-0.32872776500880718</v>
      </c>
      <c r="N123">
        <v>-0.17396473594999406</v>
      </c>
      <c r="O123">
        <v>1.3948624655313324</v>
      </c>
      <c r="P123">
        <v>0.666420874040341</v>
      </c>
      <c r="R123" s="33">
        <v>0.34126004359743561</v>
      </c>
      <c r="S123" s="33">
        <v>0.55755274210011252</v>
      </c>
      <c r="T123" s="33">
        <v>0.78893647659054789</v>
      </c>
      <c r="U123" s="33">
        <v>0.65536205733910302</v>
      </c>
      <c r="V123" s="33">
        <v>0.6700976983039163</v>
      </c>
      <c r="W123" s="33">
        <v>0.3320153939221126</v>
      </c>
      <c r="X123" s="33">
        <v>0.1827256489464667</v>
      </c>
      <c r="Y123" s="33">
        <v>6.9981843265696356E-2</v>
      </c>
      <c r="Z123" s="33">
        <v>0.18483976655865078</v>
      </c>
      <c r="AA123" s="33">
        <v>0.60195655124353087</v>
      </c>
      <c r="AC123" s="36">
        <f t="shared" si="15"/>
        <v>0.24540758973692117</v>
      </c>
      <c r="AD123" s="36">
        <f t="shared" si="16"/>
        <v>0.59664941084992851</v>
      </c>
      <c r="AE123" s="36">
        <f t="shared" si="17"/>
        <v>0.90973649070589901</v>
      </c>
      <c r="AF123" s="36">
        <f t="shared" si="18"/>
        <v>0.74973182505623348</v>
      </c>
      <c r="AG123" s="36">
        <f t="shared" si="19"/>
        <v>0.77067177564529232</v>
      </c>
      <c r="AH123" s="36">
        <f t="shared" si="20"/>
        <v>0.23228832903057176</v>
      </c>
      <c r="AI123" s="36">
        <f t="shared" si="21"/>
        <v>6.6159136121496834E-2</v>
      </c>
      <c r="AJ123" s="36">
        <f t="shared" si="22"/>
        <v>8.0202729190906024E-3</v>
      </c>
      <c r="AK123" s="36">
        <f t="shared" si="23"/>
        <v>6.7826984832662168E-2</v>
      </c>
      <c r="AL123" s="36">
        <f t="shared" si="24"/>
        <v>0.66869071796807344</v>
      </c>
      <c r="AN123">
        <f>SQRT(Correlation)*$F123 + SQRT('CDO Param'!C$17 - Correlation)*HLOOKUP('CDO Param'!C$12,$C$4:$E$1004,$A123,FALSE) + SQRT(1-Correlation)*G123</f>
        <v>-0.30857371805871014</v>
      </c>
      <c r="AO123">
        <f>SQRT(Correlation)*$F123 + SQRT('CDO Param'!D$17 - Correlation)*HLOOKUP('CDO Param'!D$12,$C$4:$E$1004,$A123,FALSE) + SQRT(1-Correlation)*H123</f>
        <v>-1.5478330128169654E-2</v>
      </c>
      <c r="AP123">
        <f>SQRT(Correlation)*$F123 + SQRT('CDO Param'!E$17 - Correlation)*HLOOKUP('CDO Param'!E$12,$C$4:$E$1004,$A123,FALSE) + SQRT(1-Correlation)*I123</f>
        <v>0.57390752668517742</v>
      </c>
      <c r="AQ123">
        <f>SQRT(Correlation)*$F123 + SQRT('CDO Param'!F$17 - Correlation)*HLOOKUP('CDO Param'!F$12,$C$4:$E$1004,$A123,FALSE) + SQRT(1-Correlation)*J123</f>
        <v>0.40943671752561872</v>
      </c>
      <c r="AR123">
        <f>SQRT(Correlation)*$F123 + SQRT('CDO Param'!G$17 - Correlation)*HLOOKUP('CDO Param'!G$12,$C$4:$E$1004,$A123,FALSE) + SQRT(1-Correlation)*K123</f>
        <v>-0.28959074057012607</v>
      </c>
      <c r="AS123">
        <f>SQRT(Correlation)*$F123 + SQRT('CDO Param'!H$17 - Correlation)*HLOOKUP('CDO Param'!H$12,$C$4:$E$1004,$A123,FALSE) + SQRT(1-Correlation)*L123</f>
        <v>-0.38356808689962268</v>
      </c>
      <c r="AT123">
        <f>SQRT(Correlation)*$F123 + SQRT('CDO Param'!I$17 - Correlation)*HLOOKUP('CDO Param'!I$12,$C$4:$E$1004,$A123,FALSE) + SQRT(1-Correlation)*M123</f>
        <v>-0.40405923573165015</v>
      </c>
      <c r="AU123">
        <f>SQRT(Correlation)*$F123 + SQRT('CDO Param'!J$17 - Correlation)*HLOOKUP('CDO Param'!J$12,$C$4:$E$1004,$A123,FALSE) + SQRT(1-Correlation)*N123</f>
        <v>-0.36603505416303384</v>
      </c>
      <c r="AV123">
        <f>SQRT(Correlation)*$F123 + SQRT('CDO Param'!K$17 - Correlation)*HLOOKUP('CDO Param'!K$12,$C$4:$E$1004,$A123,FALSE) + SQRT(1-Correlation)*O123</f>
        <v>1.1222851094096287</v>
      </c>
      <c r="AW123">
        <f>SQRT(Correlation)*$F123 + SQRT('CDO Param'!L$17 - Correlation)*HLOOKUP('CDO Param'!L$12,$C$4:$E$1004,$A123,FALSE) + SQRT(1-Correlation)*P123</f>
        <v>0.43122473795679006</v>
      </c>
      <c r="AY123" s="3">
        <f>IF(AN123&lt;'CDO Param'!C$13,1,0)</f>
        <v>0</v>
      </c>
      <c r="AZ123" s="3">
        <f>IF(AO123&lt;'CDO Param'!D$13,1,0)</f>
        <v>0</v>
      </c>
      <c r="BA123" s="3">
        <f>IF(AP123&lt;'CDO Param'!E$13,1,0)</f>
        <v>0</v>
      </c>
      <c r="BB123" s="3">
        <f>IF(AQ123&lt;'CDO Param'!F$13,1,0)</f>
        <v>0</v>
      </c>
      <c r="BC123" s="3">
        <f>IF(AR123&lt;'CDO Param'!G$13,1,0)</f>
        <v>1</v>
      </c>
      <c r="BD123" s="3">
        <f>IF(AS123&lt;'CDO Param'!H$13,1,0)</f>
        <v>0</v>
      </c>
      <c r="BE123" s="3">
        <f>IF(AT123&lt;'CDO Param'!I$13,1,0)</f>
        <v>0</v>
      </c>
      <c r="BF123" s="3">
        <f>IF(AU123&lt;'CDO Param'!J$13,1,0)</f>
        <v>0</v>
      </c>
      <c r="BG123" s="3">
        <f>IF(AV123&lt;'CDO Param'!K$13,1,0)</f>
        <v>0</v>
      </c>
      <c r="BH123" s="3">
        <f>IF(AW123&lt;'CDO Param'!L$13,1,0)</f>
        <v>0</v>
      </c>
      <c r="BJ123" s="37">
        <f>AY123*'CDO Param'!C$6*AC123</f>
        <v>0</v>
      </c>
      <c r="BK123" s="37">
        <f>AZ123*'CDO Param'!D$6*AD123</f>
        <v>0</v>
      </c>
      <c r="BL123" s="37">
        <f>BA123*'CDO Param'!E$6*AE123</f>
        <v>0</v>
      </c>
      <c r="BM123" s="37">
        <f>BB123*'CDO Param'!F$6*AF123</f>
        <v>0</v>
      </c>
      <c r="BN123" s="37">
        <f>BC123*'CDO Param'!G$6*AG123</f>
        <v>7706.7177564529229</v>
      </c>
      <c r="BO123" s="37">
        <f>BD123*'CDO Param'!H$6*AH123</f>
        <v>0</v>
      </c>
      <c r="BP123" s="37">
        <f>BE123*'CDO Param'!I$6*AI123</f>
        <v>0</v>
      </c>
      <c r="BQ123" s="37">
        <f>BF123*'CDO Param'!J$6*AJ123</f>
        <v>0</v>
      </c>
      <c r="BR123" s="37">
        <f>BG123*'CDO Param'!K$6*AK123</f>
        <v>0</v>
      </c>
      <c r="BS123" s="37">
        <f>BH123*'CDO Param'!L$6*AL123</f>
        <v>0</v>
      </c>
      <c r="BU123" s="38">
        <f t="shared" si="25"/>
        <v>7706.7177564529229</v>
      </c>
      <c r="CE123" s="5">
        <f>BU123/'CDO Param'!$M$6</f>
        <v>8.0278309963051284E-2</v>
      </c>
      <c r="CF123" s="5">
        <f t="shared" si="26"/>
        <v>0.02</v>
      </c>
      <c r="CG123" s="5">
        <f t="shared" si="27"/>
        <v>1</v>
      </c>
    </row>
    <row r="124" spans="1:85" x14ac:dyDescent="0.2">
      <c r="A124" s="3">
        <v>121</v>
      </c>
      <c r="B124" s="3">
        <v>120</v>
      </c>
      <c r="C124">
        <v>-1.8090577214024961</v>
      </c>
      <c r="D124">
        <v>-0.89211880549555644</v>
      </c>
      <c r="E124">
        <v>1.1122074283775873</v>
      </c>
      <c r="F124">
        <v>1.7419461073586717</v>
      </c>
      <c r="G124">
        <v>1.8144146451959386</v>
      </c>
      <c r="H124">
        <v>2.7530040824785829</v>
      </c>
      <c r="I124">
        <v>-0.32542629924137145</v>
      </c>
      <c r="J124">
        <v>-0.2155650236090878</v>
      </c>
      <c r="K124">
        <v>-0.67960172600578517</v>
      </c>
      <c r="L124">
        <v>-2.3403572413371876E-2</v>
      </c>
      <c r="M124">
        <v>0.2232468432339374</v>
      </c>
      <c r="N124">
        <v>-1.819307726691477</v>
      </c>
      <c r="O124">
        <v>0.52834934649581555</v>
      </c>
      <c r="P124">
        <v>1.6653484635753557</v>
      </c>
      <c r="R124" s="33">
        <v>8.3756750022879217E-2</v>
      </c>
      <c r="S124" s="33">
        <v>0.69969763453104428</v>
      </c>
      <c r="T124" s="33">
        <v>0.81814356326039117</v>
      </c>
      <c r="U124" s="33">
        <v>0.53886771739407802</v>
      </c>
      <c r="V124" s="33">
        <v>0.74972624226926188</v>
      </c>
      <c r="W124" s="33">
        <v>0.6489538194839628</v>
      </c>
      <c r="X124" s="33">
        <v>0.96684406696206149</v>
      </c>
      <c r="Y124" s="33">
        <v>0.74823343136731224</v>
      </c>
      <c r="Z124" s="33">
        <v>0.55928099041771184</v>
      </c>
      <c r="AA124" s="33">
        <v>0.83560595048386876</v>
      </c>
      <c r="AC124" s="36">
        <f t="shared" si="15"/>
        <v>1.1938471007046477E-2</v>
      </c>
      <c r="AD124" s="36">
        <f t="shared" si="16"/>
        <v>0.81052773061131511</v>
      </c>
      <c r="AE124" s="36">
        <f t="shared" si="17"/>
        <v>0.93452044176820315</v>
      </c>
      <c r="AF124" s="36">
        <f t="shared" si="18"/>
        <v>0.56551844857656097</v>
      </c>
      <c r="AG124" s="36">
        <f t="shared" si="19"/>
        <v>0.87031801741045778</v>
      </c>
      <c r="AH124" s="36">
        <f t="shared" si="20"/>
        <v>0.7404155608149261</v>
      </c>
      <c r="AI124" s="36">
        <f t="shared" si="21"/>
        <v>0.99847130848815768</v>
      </c>
      <c r="AJ124" s="36">
        <f t="shared" si="22"/>
        <v>0.86868320005341193</v>
      </c>
      <c r="AK124" s="36">
        <f t="shared" si="23"/>
        <v>0.59950952542616576</v>
      </c>
      <c r="AL124" s="36">
        <f t="shared" si="24"/>
        <v>0.9474104239202259</v>
      </c>
      <c r="AN124">
        <f>SQRT(Correlation)*$F124 + SQRT('CDO Param'!C$17 - Correlation)*HLOOKUP('CDO Param'!C$12,$C$4:$E$1004,$A124,FALSE) + SQRT(1-Correlation)*G124</f>
        <v>2.1459919442894053</v>
      </c>
      <c r="AO124">
        <f>SQRT(Correlation)*$F124 + SQRT('CDO Param'!D$17 - Correlation)*HLOOKUP('CDO Param'!D$12,$C$4:$E$1004,$A124,FALSE) + SQRT(1-Correlation)*H124</f>
        <v>3.0364160671660803</v>
      </c>
      <c r="AP124">
        <f>SQRT(Correlation)*$F124 + SQRT('CDO Param'!E$17 - Correlation)*HLOOKUP('CDO Param'!E$12,$C$4:$E$1004,$A124,FALSE) + SQRT(1-Correlation)*I124</f>
        <v>-0.23650645260413555</v>
      </c>
      <c r="AQ124">
        <f>SQRT(Correlation)*$F124 + SQRT('CDO Param'!F$17 - Correlation)*HLOOKUP('CDO Param'!F$12,$C$4:$E$1004,$A124,FALSE) + SQRT(1-Correlation)*J124</f>
        <v>0.59504593000320483</v>
      </c>
      <c r="AR124">
        <f>SQRT(Correlation)*$F124 + SQRT('CDO Param'!G$17 - Correlation)*HLOOKUP('CDO Param'!G$12,$C$4:$E$1004,$A124,FALSE) + SQRT(1-Correlation)*K124</f>
        <v>0.15482206075702121</v>
      </c>
      <c r="AS124">
        <f>SQRT(Correlation)*$F124 + SQRT('CDO Param'!H$17 - Correlation)*HLOOKUP('CDO Param'!H$12,$C$4:$E$1004,$A124,FALSE) + SQRT(1-Correlation)*L124</f>
        <v>0.40248449639048794</v>
      </c>
      <c r="AT124">
        <f>SQRT(Correlation)*$F124 + SQRT('CDO Param'!I$17 - Correlation)*HLOOKUP('CDO Param'!I$12,$C$4:$E$1004,$A124,FALSE) + SQRT(1-Correlation)*M124</f>
        <v>1.0113394190635487</v>
      </c>
      <c r="AU124">
        <f>SQRT(Correlation)*$F124 + SQRT('CDO Param'!J$17 - Correlation)*HLOOKUP('CDO Param'!J$12,$C$4:$E$1004,$A124,FALSE) + SQRT(1-Correlation)*N124</f>
        <v>-1.653726812093911</v>
      </c>
      <c r="AV124">
        <f>SQRT(Correlation)*$F124 + SQRT('CDO Param'!K$17 - Correlation)*HLOOKUP('CDO Param'!K$12,$C$4:$E$1004,$A124,FALSE) + SQRT(1-Correlation)*O124</f>
        <v>0.57345624278902618</v>
      </c>
      <c r="AW124">
        <f>SQRT(Correlation)*$F124 + SQRT('CDO Param'!L$17 - Correlation)*HLOOKUP('CDO Param'!L$12,$C$4:$E$1004,$A124,FALSE) + SQRT(1-Correlation)*P124</f>
        <v>1.6521083150605664</v>
      </c>
      <c r="AY124" s="3">
        <f>IF(AN124&lt;'CDO Param'!C$13,1,0)</f>
        <v>0</v>
      </c>
      <c r="AZ124" s="3">
        <f>IF(AO124&lt;'CDO Param'!D$13,1,0)</f>
        <v>0</v>
      </c>
      <c r="BA124" s="3">
        <f>IF(AP124&lt;'CDO Param'!E$13,1,0)</f>
        <v>0</v>
      </c>
      <c r="BB124" s="3">
        <f>IF(AQ124&lt;'CDO Param'!F$13,1,0)</f>
        <v>0</v>
      </c>
      <c r="BC124" s="3">
        <f>IF(AR124&lt;'CDO Param'!G$13,1,0)</f>
        <v>0</v>
      </c>
      <c r="BD124" s="3">
        <f>IF(AS124&lt;'CDO Param'!H$13,1,0)</f>
        <v>0</v>
      </c>
      <c r="BE124" s="3">
        <f>IF(AT124&lt;'CDO Param'!I$13,1,0)</f>
        <v>0</v>
      </c>
      <c r="BF124" s="3">
        <f>IF(AU124&lt;'CDO Param'!J$13,1,0)</f>
        <v>0</v>
      </c>
      <c r="BG124" s="3">
        <f>IF(AV124&lt;'CDO Param'!K$13,1,0)</f>
        <v>0</v>
      </c>
      <c r="BH124" s="3">
        <f>IF(AW124&lt;'CDO Param'!L$13,1,0)</f>
        <v>0</v>
      </c>
      <c r="BJ124" s="37">
        <f>AY124*'CDO Param'!C$6*AC124</f>
        <v>0</v>
      </c>
      <c r="BK124" s="37">
        <f>AZ124*'CDO Param'!D$6*AD124</f>
        <v>0</v>
      </c>
      <c r="BL124" s="37">
        <f>BA124*'CDO Param'!E$6*AE124</f>
        <v>0</v>
      </c>
      <c r="BM124" s="37">
        <f>BB124*'CDO Param'!F$6*AF124</f>
        <v>0</v>
      </c>
      <c r="BN124" s="37">
        <f>BC124*'CDO Param'!G$6*AG124</f>
        <v>0</v>
      </c>
      <c r="BO124" s="37">
        <f>BD124*'CDO Param'!H$6*AH124</f>
        <v>0</v>
      </c>
      <c r="BP124" s="37">
        <f>BE124*'CDO Param'!I$6*AI124</f>
        <v>0</v>
      </c>
      <c r="BQ124" s="37">
        <f>BF124*'CDO Param'!J$6*AJ124</f>
        <v>0</v>
      </c>
      <c r="BR124" s="37">
        <f>BG124*'CDO Param'!K$6*AK124</f>
        <v>0</v>
      </c>
      <c r="BS124" s="37">
        <f>BH124*'CDO Param'!L$6*AL124</f>
        <v>0</v>
      </c>
      <c r="BU124" s="38">
        <f t="shared" si="25"/>
        <v>0</v>
      </c>
      <c r="CE124" s="5">
        <f>BU124/'CDO Param'!$M$6</f>
        <v>0</v>
      </c>
      <c r="CF124" s="5">
        <f t="shared" si="26"/>
        <v>0</v>
      </c>
      <c r="CG124" s="5">
        <f t="shared" si="27"/>
        <v>0</v>
      </c>
    </row>
    <row r="125" spans="1:85" x14ac:dyDescent="0.2">
      <c r="A125" s="3">
        <v>122</v>
      </c>
      <c r="B125" s="3">
        <v>121</v>
      </c>
      <c r="C125">
        <v>0.20508878151304089</v>
      </c>
      <c r="D125">
        <v>-0.66137090470874682</v>
      </c>
      <c r="E125">
        <v>-1.1558995538507588</v>
      </c>
      <c r="F125">
        <v>-1.6551121007069014</v>
      </c>
      <c r="G125">
        <v>0.56654243962839246</v>
      </c>
      <c r="H125">
        <v>-0.28783006200683303</v>
      </c>
      <c r="I125">
        <v>1.3456769920594525</v>
      </c>
      <c r="J125">
        <v>0.69973339122952893</v>
      </c>
      <c r="K125">
        <v>1.425164555257652</v>
      </c>
      <c r="L125">
        <v>1.5192290447885171</v>
      </c>
      <c r="M125">
        <v>-0.16922285794862546</v>
      </c>
      <c r="N125">
        <v>-0.68406961872824468</v>
      </c>
      <c r="O125">
        <v>0.68280996856628917</v>
      </c>
      <c r="P125">
        <v>0.1490775503043551</v>
      </c>
      <c r="R125" s="33">
        <v>2.92097823830367E-2</v>
      </c>
      <c r="S125" s="33">
        <v>0.92881251169778989</v>
      </c>
      <c r="T125" s="33">
        <v>0.55188410475472183</v>
      </c>
      <c r="U125" s="33">
        <v>0.51614861260920231</v>
      </c>
      <c r="V125" s="33">
        <v>0.90973212286351812</v>
      </c>
      <c r="W125" s="33">
        <v>0.86778896714923393</v>
      </c>
      <c r="X125" s="33">
        <v>0.92917087717408819</v>
      </c>
      <c r="Y125" s="33">
        <v>0.57493266490052108</v>
      </c>
      <c r="Z125" s="33">
        <v>0.8932989830585657</v>
      </c>
      <c r="AA125" s="33">
        <v>0.67600826531462754</v>
      </c>
      <c r="AC125" s="36">
        <f t="shared" si="15"/>
        <v>1.1536824518247387E-3</v>
      </c>
      <c r="AD125" s="36">
        <f t="shared" si="16"/>
        <v>0.99167042243986658</v>
      </c>
      <c r="AE125" s="36">
        <f t="shared" si="17"/>
        <v>0.58724343371543775</v>
      </c>
      <c r="AF125" s="36">
        <f t="shared" si="18"/>
        <v>0.52729281129998107</v>
      </c>
      <c r="AG125" s="36">
        <f t="shared" si="19"/>
        <v>0.98591219949510966</v>
      </c>
      <c r="AH125" s="36">
        <f t="shared" si="20"/>
        <v>0.9673391184975022</v>
      </c>
      <c r="AI125" s="36">
        <f t="shared" si="21"/>
        <v>0.99176302695320251</v>
      </c>
      <c r="AJ125" s="36">
        <f t="shared" si="22"/>
        <v>0.62522929416391171</v>
      </c>
      <c r="AK125" s="36">
        <f t="shared" si="23"/>
        <v>0.97961996311579458</v>
      </c>
      <c r="AL125" s="36">
        <f t="shared" si="24"/>
        <v>0.77887306960044078</v>
      </c>
      <c r="AN125">
        <f>SQRT(Correlation)*$F125 + SQRT('CDO Param'!C$17 - Correlation)*HLOOKUP('CDO Param'!C$12,$C$4:$E$1004,$A125,FALSE) + SQRT(1-Correlation)*G125</f>
        <v>-7.9455022321539004E-2</v>
      </c>
      <c r="AO125">
        <f>SQRT(Correlation)*$F125 + SQRT('CDO Param'!D$17 - Correlation)*HLOOKUP('CDO Param'!D$12,$C$4:$E$1004,$A125,FALSE) + SQRT(1-Correlation)*H125</f>
        <v>-0.88998394493651256</v>
      </c>
      <c r="AP125">
        <f>SQRT(Correlation)*$F125 + SQRT('CDO Param'!E$17 - Correlation)*HLOOKUP('CDO Param'!E$12,$C$4:$E$1004,$A125,FALSE) + SQRT(1-Correlation)*I125</f>
        <v>0.80749027608095392</v>
      </c>
      <c r="AQ125">
        <f>SQRT(Correlation)*$F125 + SQRT('CDO Param'!F$17 - Correlation)*HLOOKUP('CDO Param'!F$12,$C$4:$E$1004,$A125,FALSE) + SQRT(1-Correlation)*J125</f>
        <v>-0.11803401852347661</v>
      </c>
      <c r="AR125">
        <f>SQRT(Correlation)*$F125 + SQRT('CDO Param'!G$17 - Correlation)*HLOOKUP('CDO Param'!G$12,$C$4:$E$1004,$A125,FALSE) + SQRT(1-Correlation)*K125</f>
        <v>0.57017041067534635</v>
      </c>
      <c r="AS125">
        <f>SQRT(Correlation)*$F125 + SQRT('CDO Param'!H$17 - Correlation)*HLOOKUP('CDO Param'!H$12,$C$4:$E$1004,$A125,FALSE) + SQRT(1-Correlation)*L125</f>
        <v>0.82434284827031556</v>
      </c>
      <c r="AT125">
        <f>SQRT(Correlation)*$F125 + SQRT('CDO Param'!I$17 - Correlation)*HLOOKUP('CDO Param'!I$12,$C$4:$E$1004,$A125,FALSE) + SQRT(1-Correlation)*M125</f>
        <v>-0.94239829885541215</v>
      </c>
      <c r="AU125">
        <f>SQRT(Correlation)*$F125 + SQRT('CDO Param'!J$17 - Correlation)*HLOOKUP('CDO Param'!J$12,$C$4:$E$1004,$A125,FALSE) + SQRT(1-Correlation)*N125</f>
        <v>-1.118096432847971</v>
      </c>
      <c r="AV125">
        <f>SQRT(Correlation)*$F125 + SQRT('CDO Param'!K$17 - Correlation)*HLOOKUP('CDO Param'!K$12,$C$4:$E$1004,$A125,FALSE) + SQRT(1-Correlation)*O125</f>
        <v>0.17863940206453249</v>
      </c>
      <c r="AW125">
        <f>SQRT(Correlation)*$F125 + SQRT('CDO Param'!L$17 - Correlation)*HLOOKUP('CDO Param'!L$12,$C$4:$E$1004,$A125,FALSE) + SQRT(1-Correlation)*P125</f>
        <v>-0.32770362876867537</v>
      </c>
      <c r="AY125" s="3">
        <f>IF(AN125&lt;'CDO Param'!C$13,1,0)</f>
        <v>0</v>
      </c>
      <c r="AZ125" s="3">
        <f>IF(AO125&lt;'CDO Param'!D$13,1,0)</f>
        <v>0</v>
      </c>
      <c r="BA125" s="3">
        <f>IF(AP125&lt;'CDO Param'!E$13,1,0)</f>
        <v>0</v>
      </c>
      <c r="BB125" s="3">
        <f>IF(AQ125&lt;'CDO Param'!F$13,1,0)</f>
        <v>0</v>
      </c>
      <c r="BC125" s="3">
        <f>IF(AR125&lt;'CDO Param'!G$13,1,0)</f>
        <v>0</v>
      </c>
      <c r="BD125" s="3">
        <f>IF(AS125&lt;'CDO Param'!H$13,1,0)</f>
        <v>0</v>
      </c>
      <c r="BE125" s="3">
        <f>IF(AT125&lt;'CDO Param'!I$13,1,0)</f>
        <v>0</v>
      </c>
      <c r="BF125" s="3">
        <f>IF(AU125&lt;'CDO Param'!J$13,1,0)</f>
        <v>0</v>
      </c>
      <c r="BG125" s="3">
        <f>IF(AV125&lt;'CDO Param'!K$13,1,0)</f>
        <v>0</v>
      </c>
      <c r="BH125" s="3">
        <f>IF(AW125&lt;'CDO Param'!L$13,1,0)</f>
        <v>0</v>
      </c>
      <c r="BJ125" s="37">
        <f>AY125*'CDO Param'!C$6*AC125</f>
        <v>0</v>
      </c>
      <c r="BK125" s="37">
        <f>AZ125*'CDO Param'!D$6*AD125</f>
        <v>0</v>
      </c>
      <c r="BL125" s="37">
        <f>BA125*'CDO Param'!E$6*AE125</f>
        <v>0</v>
      </c>
      <c r="BM125" s="37">
        <f>BB125*'CDO Param'!F$6*AF125</f>
        <v>0</v>
      </c>
      <c r="BN125" s="37">
        <f>BC125*'CDO Param'!G$6*AG125</f>
        <v>0</v>
      </c>
      <c r="BO125" s="37">
        <f>BD125*'CDO Param'!H$6*AH125</f>
        <v>0</v>
      </c>
      <c r="BP125" s="37">
        <f>BE125*'CDO Param'!I$6*AI125</f>
        <v>0</v>
      </c>
      <c r="BQ125" s="37">
        <f>BF125*'CDO Param'!J$6*AJ125</f>
        <v>0</v>
      </c>
      <c r="BR125" s="37">
        <f>BG125*'CDO Param'!K$6*AK125</f>
        <v>0</v>
      </c>
      <c r="BS125" s="37">
        <f>BH125*'CDO Param'!L$6*AL125</f>
        <v>0</v>
      </c>
      <c r="BU125" s="38">
        <f t="shared" si="25"/>
        <v>0</v>
      </c>
      <c r="CE125" s="5">
        <f>BU125/'CDO Param'!$M$6</f>
        <v>0</v>
      </c>
      <c r="CF125" s="5">
        <f t="shared" si="26"/>
        <v>0</v>
      </c>
      <c r="CG125" s="5">
        <f t="shared" si="27"/>
        <v>0</v>
      </c>
    </row>
    <row r="126" spans="1:85" x14ac:dyDescent="0.2">
      <c r="A126" s="3">
        <v>123</v>
      </c>
      <c r="B126" s="3">
        <v>122</v>
      </c>
      <c r="C126">
        <v>-0.31344143280875869</v>
      </c>
      <c r="D126">
        <v>0.63182369558489881</v>
      </c>
      <c r="E126">
        <v>-1.1026077118003741</v>
      </c>
      <c r="F126">
        <v>0.78334096542675979</v>
      </c>
      <c r="G126">
        <v>0.52821974350081291</v>
      </c>
      <c r="H126">
        <v>-0.85779333858226892</v>
      </c>
      <c r="I126">
        <v>0.92789605332654901</v>
      </c>
      <c r="J126">
        <v>0.47457206164835952</v>
      </c>
      <c r="K126">
        <v>-2.4986002244986594</v>
      </c>
      <c r="L126">
        <v>0.76511241786647588</v>
      </c>
      <c r="M126">
        <v>-1.1442784852988552</v>
      </c>
      <c r="N126">
        <v>1.6943840819294564</v>
      </c>
      <c r="O126">
        <v>-1.4701163308927789</v>
      </c>
      <c r="P126">
        <v>-0.37966856325510889</v>
      </c>
      <c r="R126" s="33">
        <v>0.67091514294544008</v>
      </c>
      <c r="S126" s="33">
        <v>7.0807484011541813E-2</v>
      </c>
      <c r="T126" s="33">
        <v>6.1383781983230162E-2</v>
      </c>
      <c r="U126" s="33">
        <v>0.67722379214932382</v>
      </c>
      <c r="V126" s="33">
        <v>0.10027465368633841</v>
      </c>
      <c r="W126" s="33">
        <v>0.3161045062896351</v>
      </c>
      <c r="X126" s="33">
        <v>0.76843720989694686</v>
      </c>
      <c r="Y126" s="33">
        <v>0.12418673798636846</v>
      </c>
      <c r="Z126" s="33">
        <v>0.20650533689488906</v>
      </c>
      <c r="AA126" s="33">
        <v>0.73519719240032011</v>
      </c>
      <c r="AC126" s="36">
        <f t="shared" si="15"/>
        <v>0.7718129529586526</v>
      </c>
      <c r="AD126" s="36">
        <f t="shared" si="16"/>
        <v>8.2313994774583805E-3</v>
      </c>
      <c r="AE126" s="36">
        <f t="shared" si="17"/>
        <v>5.9980359304141022E-3</v>
      </c>
      <c r="AF126" s="36">
        <f t="shared" si="18"/>
        <v>0.78054515460036078</v>
      </c>
      <c r="AG126" s="36">
        <f t="shared" si="19"/>
        <v>1.7770161256124937E-2</v>
      </c>
      <c r="AH126" s="36">
        <f t="shared" si="20"/>
        <v>0.21036736267802383</v>
      </c>
      <c r="AI126" s="36">
        <f t="shared" si="21"/>
        <v>0.88998554800941909</v>
      </c>
      <c r="AJ126" s="36">
        <f t="shared" si="22"/>
        <v>2.8464764681212944E-2</v>
      </c>
      <c r="AK126" s="36">
        <f t="shared" si="23"/>
        <v>8.6133108741899889E-2</v>
      </c>
      <c r="AL126" s="36">
        <f t="shared" si="24"/>
        <v>0.85400435762028515</v>
      </c>
      <c r="AN126">
        <f>SQRT(Correlation)*$F126 + SQRT('CDO Param'!C$17 - Correlation)*HLOOKUP('CDO Param'!C$12,$C$4:$E$1004,$A126,FALSE) + SQRT(1-Correlation)*G126</f>
        <v>0.83818077581861028</v>
      </c>
      <c r="AO126">
        <f>SQRT(Correlation)*$F126 + SQRT('CDO Param'!D$17 - Correlation)*HLOOKUP('CDO Param'!D$12,$C$4:$E$1004,$A126,FALSE) + SQRT(1-Correlation)*H126</f>
        <v>-0.47670668603312516</v>
      </c>
      <c r="AP126">
        <f>SQRT(Correlation)*$F126 + SQRT('CDO Param'!E$17 - Correlation)*HLOOKUP('CDO Param'!E$12,$C$4:$E$1004,$A126,FALSE) + SQRT(1-Correlation)*I126</f>
        <v>1.0450648434646896</v>
      </c>
      <c r="AQ126">
        <f>SQRT(Correlation)*$F126 + SQRT('CDO Param'!F$17 - Correlation)*HLOOKUP('CDO Param'!F$12,$C$4:$E$1004,$A126,FALSE) + SQRT(1-Correlation)*J126</f>
        <v>0.45138217252346147</v>
      </c>
      <c r="AR126">
        <f>SQRT(Correlation)*$F126 + SQRT('CDO Param'!G$17 - Correlation)*HLOOKUP('CDO Param'!G$12,$C$4:$E$1004,$A126,FALSE) + SQRT(1-Correlation)*K126</f>
        <v>-2.369216717570878</v>
      </c>
      <c r="AS126">
        <f>SQRT(Correlation)*$F126 + SQRT('CDO Param'!H$17 - Correlation)*HLOOKUP('CDO Param'!H$12,$C$4:$E$1004,$A126,FALSE) + SQRT(1-Correlation)*L126</f>
        <v>1.0629168994198339</v>
      </c>
      <c r="AT126">
        <f>SQRT(Correlation)*$F126 + SQRT('CDO Param'!I$17 - Correlation)*HLOOKUP('CDO Param'!I$12,$C$4:$E$1004,$A126,FALSE) + SQRT(1-Correlation)*M126</f>
        <v>-1.0843943034053003</v>
      </c>
      <c r="AU126">
        <f>SQRT(Correlation)*$F126 + SQRT('CDO Param'!J$17 - Correlation)*HLOOKUP('CDO Param'!J$12,$C$4:$E$1004,$A126,FALSE) + SQRT(1-Correlation)*N126</f>
        <v>1.7722192343559324</v>
      </c>
      <c r="AV126">
        <f>SQRT(Correlation)*$F126 + SQRT('CDO Param'!K$17 - Correlation)*HLOOKUP('CDO Param'!K$12,$C$4:$E$1004,$A126,FALSE) + SQRT(1-Correlation)*O126</f>
        <v>-1.2298894539624783</v>
      </c>
      <c r="AW126">
        <f>SQRT(Correlation)*$F126 + SQRT('CDO Param'!L$17 - Correlation)*HLOOKUP('CDO Param'!L$12,$C$4:$E$1004,$A126,FALSE) + SQRT(1-Correlation)*P126</f>
        <v>-0.19539986940815315</v>
      </c>
      <c r="AY126" s="3">
        <f>IF(AN126&lt;'CDO Param'!C$13,1,0)</f>
        <v>0</v>
      </c>
      <c r="AZ126" s="3">
        <f>IF(AO126&lt;'CDO Param'!D$13,1,0)</f>
        <v>0</v>
      </c>
      <c r="BA126" s="3">
        <f>IF(AP126&lt;'CDO Param'!E$13,1,0)</f>
        <v>0</v>
      </c>
      <c r="BB126" s="3">
        <f>IF(AQ126&lt;'CDO Param'!F$13,1,0)</f>
        <v>0</v>
      </c>
      <c r="BC126" s="3">
        <f>IF(AR126&lt;'CDO Param'!G$13,1,0)</f>
        <v>1</v>
      </c>
      <c r="BD126" s="3">
        <f>IF(AS126&lt;'CDO Param'!H$13,1,0)</f>
        <v>0</v>
      </c>
      <c r="BE126" s="3">
        <f>IF(AT126&lt;'CDO Param'!I$13,1,0)</f>
        <v>0</v>
      </c>
      <c r="BF126" s="3">
        <f>IF(AU126&lt;'CDO Param'!J$13,1,0)</f>
        <v>0</v>
      </c>
      <c r="BG126" s="3">
        <f>IF(AV126&lt;'CDO Param'!K$13,1,0)</f>
        <v>0</v>
      </c>
      <c r="BH126" s="3">
        <f>IF(AW126&lt;'CDO Param'!L$13,1,0)</f>
        <v>0</v>
      </c>
      <c r="BJ126" s="37">
        <f>AY126*'CDO Param'!C$6*AC126</f>
        <v>0</v>
      </c>
      <c r="BK126" s="37">
        <f>AZ126*'CDO Param'!D$6*AD126</f>
        <v>0</v>
      </c>
      <c r="BL126" s="37">
        <f>BA126*'CDO Param'!E$6*AE126</f>
        <v>0</v>
      </c>
      <c r="BM126" s="37">
        <f>BB126*'CDO Param'!F$6*AF126</f>
        <v>0</v>
      </c>
      <c r="BN126" s="37">
        <f>BC126*'CDO Param'!G$6*AG126</f>
        <v>177.70161256124936</v>
      </c>
      <c r="BO126" s="37">
        <f>BD126*'CDO Param'!H$6*AH126</f>
        <v>0</v>
      </c>
      <c r="BP126" s="37">
        <f>BE126*'CDO Param'!I$6*AI126</f>
        <v>0</v>
      </c>
      <c r="BQ126" s="37">
        <f>BF126*'CDO Param'!J$6*AJ126</f>
        <v>0</v>
      </c>
      <c r="BR126" s="37">
        <f>BG126*'CDO Param'!K$6*AK126</f>
        <v>0</v>
      </c>
      <c r="BS126" s="37">
        <f>BH126*'CDO Param'!L$6*AL126</f>
        <v>0</v>
      </c>
      <c r="BU126" s="38">
        <f t="shared" si="25"/>
        <v>177.70161256124936</v>
      </c>
      <c r="CE126" s="5">
        <f>BU126/'CDO Param'!$M$6</f>
        <v>1.8510584641796808E-3</v>
      </c>
      <c r="CF126" s="5">
        <f t="shared" si="26"/>
        <v>0</v>
      </c>
      <c r="CG126" s="5">
        <f t="shared" si="27"/>
        <v>0</v>
      </c>
    </row>
    <row r="127" spans="1:85" x14ac:dyDescent="0.2">
      <c r="A127" s="3">
        <v>124</v>
      </c>
      <c r="B127" s="3">
        <v>123</v>
      </c>
      <c r="C127">
        <v>0.44145963329356164</v>
      </c>
      <c r="D127">
        <v>0.274250169240986</v>
      </c>
      <c r="E127">
        <v>0.15191517377388664</v>
      </c>
      <c r="F127">
        <v>-1.2751115718856454</v>
      </c>
      <c r="G127">
        <v>0.74527861215756275</v>
      </c>
      <c r="H127">
        <v>-1.0837175068445504</v>
      </c>
      <c r="I127">
        <v>-0.55032501222740393</v>
      </c>
      <c r="J127">
        <v>0.37730615076725371</v>
      </c>
      <c r="K127">
        <v>0.21120627025084104</v>
      </c>
      <c r="L127">
        <v>-0.89818058768287301</v>
      </c>
      <c r="M127">
        <v>0.35741095416597091</v>
      </c>
      <c r="N127">
        <v>1.2345208233455196</v>
      </c>
      <c r="O127">
        <v>-0.33945525501621887</v>
      </c>
      <c r="P127">
        <v>-0.23076950128597673</v>
      </c>
      <c r="R127" s="33">
        <v>0.4592126721791982</v>
      </c>
      <c r="S127" s="33">
        <v>0.98738131578424071</v>
      </c>
      <c r="T127" s="33">
        <v>0.91777438573435621</v>
      </c>
      <c r="U127" s="33">
        <v>3.4101037324453257E-2</v>
      </c>
      <c r="V127" s="33">
        <v>0.13613431208586987</v>
      </c>
      <c r="W127" s="33">
        <v>9.3832272148613016E-3</v>
      </c>
      <c r="X127" s="33">
        <v>0.70389980017389164</v>
      </c>
      <c r="Y127" s="33">
        <v>0.4439415225963767</v>
      </c>
      <c r="Z127" s="33">
        <v>0.32517027730362968</v>
      </c>
      <c r="AA127" s="33">
        <v>0.13685064210409795</v>
      </c>
      <c r="AC127" s="36">
        <f t="shared" si="15"/>
        <v>0.43126775446245252</v>
      </c>
      <c r="AD127" s="36">
        <f t="shared" si="16"/>
        <v>0.99982126265322668</v>
      </c>
      <c r="AE127" s="36">
        <f t="shared" si="17"/>
        <v>0.98853901140190736</v>
      </c>
      <c r="AF127" s="36">
        <f t="shared" si="18"/>
        <v>1.6271545558356657E-3</v>
      </c>
      <c r="AG127" s="36">
        <f t="shared" si="19"/>
        <v>3.4824449371201653E-2</v>
      </c>
      <c r="AH127" s="36">
        <f t="shared" si="20"/>
        <v>9.253676434966094E-5</v>
      </c>
      <c r="AI127" s="36">
        <f t="shared" si="21"/>
        <v>0.81593007909226567</v>
      </c>
      <c r="AJ127" s="36">
        <f t="shared" si="22"/>
        <v>0.40582639985146951</v>
      </c>
      <c r="AK127" s="36">
        <f t="shared" si="23"/>
        <v>0.2227529089942972</v>
      </c>
      <c r="AL127" s="36">
        <f t="shared" si="24"/>
        <v>3.522743793949653E-2</v>
      </c>
      <c r="AN127">
        <f>SQRT(Correlation)*$F127 + SQRT('CDO Param'!C$17 - Correlation)*HLOOKUP('CDO Param'!C$12,$C$4:$E$1004,$A127,FALSE) + SQRT(1-Correlation)*G127</f>
        <v>0.34259251883090197</v>
      </c>
      <c r="AO127">
        <f>SQRT(Correlation)*$F127 + SQRT('CDO Param'!D$17 - Correlation)*HLOOKUP('CDO Param'!D$12,$C$4:$E$1004,$A127,FALSE) + SQRT(1-Correlation)*H127</f>
        <v>-1.3925455514656127</v>
      </c>
      <c r="AP127">
        <f>SQRT(Correlation)*$F127 + SQRT('CDO Param'!E$17 - Correlation)*HLOOKUP('CDO Param'!E$12,$C$4:$E$1004,$A127,FALSE) + SQRT(1-Correlation)*I127</f>
        <v>-0.80851059104234579</v>
      </c>
      <c r="AQ127">
        <f>SQRT(Correlation)*$F127 + SQRT('CDO Param'!F$17 - Correlation)*HLOOKUP('CDO Param'!F$12,$C$4:$E$1004,$A127,FALSE) + SQRT(1-Correlation)*J127</f>
        <v>-1.1312374777783296E-2</v>
      </c>
      <c r="AR127">
        <f>SQRT(Correlation)*$F127 + SQRT('CDO Param'!G$17 - Correlation)*HLOOKUP('CDO Param'!G$12,$C$4:$E$1004,$A127,FALSE) + SQRT(1-Correlation)*K127</f>
        <v>-0.16888855723188997</v>
      </c>
      <c r="AS127">
        <f>SQRT(Correlation)*$F127 + SQRT('CDO Param'!H$17 - Correlation)*HLOOKUP('CDO Param'!H$12,$C$4:$E$1004,$A127,FALSE) + SQRT(1-Correlation)*L127</f>
        <v>-1.2165297750851811</v>
      </c>
      <c r="AT127">
        <f>SQRT(Correlation)*$F127 + SQRT('CDO Param'!I$17 - Correlation)*HLOOKUP('CDO Param'!I$12,$C$4:$E$1004,$A127,FALSE) + SQRT(1-Correlation)*M127</f>
        <v>-3.0186615504851688E-2</v>
      </c>
      <c r="AU127">
        <f>SQRT(Correlation)*$F127 + SQRT('CDO Param'!J$17 - Correlation)*HLOOKUP('CDO Param'!J$12,$C$4:$E$1004,$A127,FALSE) + SQRT(1-Correlation)*N127</f>
        <v>0.88474284276070037</v>
      </c>
      <c r="AV127">
        <f>SQRT(Correlation)*$F127 + SQRT('CDO Param'!K$17 - Correlation)*HLOOKUP('CDO Param'!K$12,$C$4:$E$1004,$A127,FALSE) + SQRT(1-Correlation)*O127</f>
        <v>-0.60846197431212756</v>
      </c>
      <c r="AW127">
        <f>SQRT(Correlation)*$F127 + SQRT('CDO Param'!L$17 - Correlation)*HLOOKUP('CDO Param'!L$12,$C$4:$E$1004,$A127,FALSE) + SQRT(1-Correlation)*P127</f>
        <v>-0.50535361501221554</v>
      </c>
      <c r="AY127" s="3">
        <f>IF(AN127&lt;'CDO Param'!C$13,1,0)</f>
        <v>0</v>
      </c>
      <c r="AZ127" s="3">
        <f>IF(AO127&lt;'CDO Param'!D$13,1,0)</f>
        <v>0</v>
      </c>
      <c r="BA127" s="3">
        <f>IF(AP127&lt;'CDO Param'!E$13,1,0)</f>
        <v>0</v>
      </c>
      <c r="BB127" s="3">
        <f>IF(AQ127&lt;'CDO Param'!F$13,1,0)</f>
        <v>0</v>
      </c>
      <c r="BC127" s="3">
        <f>IF(AR127&lt;'CDO Param'!G$13,1,0)</f>
        <v>1</v>
      </c>
      <c r="BD127" s="3">
        <f>IF(AS127&lt;'CDO Param'!H$13,1,0)</f>
        <v>0</v>
      </c>
      <c r="BE127" s="3">
        <f>IF(AT127&lt;'CDO Param'!I$13,1,0)</f>
        <v>0</v>
      </c>
      <c r="BF127" s="3">
        <f>IF(AU127&lt;'CDO Param'!J$13,1,0)</f>
        <v>0</v>
      </c>
      <c r="BG127" s="3">
        <f>IF(AV127&lt;'CDO Param'!K$13,1,0)</f>
        <v>0</v>
      </c>
      <c r="BH127" s="3">
        <f>IF(AW127&lt;'CDO Param'!L$13,1,0)</f>
        <v>0</v>
      </c>
      <c r="BJ127" s="37">
        <f>AY127*'CDO Param'!C$6*AC127</f>
        <v>0</v>
      </c>
      <c r="BK127" s="37">
        <f>AZ127*'CDO Param'!D$6*AD127</f>
        <v>0</v>
      </c>
      <c r="BL127" s="37">
        <f>BA127*'CDO Param'!E$6*AE127</f>
        <v>0</v>
      </c>
      <c r="BM127" s="37">
        <f>BB127*'CDO Param'!F$6*AF127</f>
        <v>0</v>
      </c>
      <c r="BN127" s="37">
        <f>BC127*'CDO Param'!G$6*AG127</f>
        <v>348.24449371201655</v>
      </c>
      <c r="BO127" s="37">
        <f>BD127*'CDO Param'!H$6*AH127</f>
        <v>0</v>
      </c>
      <c r="BP127" s="37">
        <f>BE127*'CDO Param'!I$6*AI127</f>
        <v>0</v>
      </c>
      <c r="BQ127" s="37">
        <f>BF127*'CDO Param'!J$6*AJ127</f>
        <v>0</v>
      </c>
      <c r="BR127" s="37">
        <f>BG127*'CDO Param'!K$6*AK127</f>
        <v>0</v>
      </c>
      <c r="BS127" s="37">
        <f>BH127*'CDO Param'!L$6*AL127</f>
        <v>0</v>
      </c>
      <c r="BU127" s="38">
        <f t="shared" si="25"/>
        <v>348.24449371201655</v>
      </c>
      <c r="CE127" s="5">
        <f>BU127/'CDO Param'!$M$6</f>
        <v>3.6275468095001723E-3</v>
      </c>
      <c r="CF127" s="5">
        <f t="shared" si="26"/>
        <v>0</v>
      </c>
      <c r="CG127" s="5">
        <f t="shared" si="27"/>
        <v>0</v>
      </c>
    </row>
    <row r="128" spans="1:85" x14ac:dyDescent="0.2">
      <c r="A128" s="3">
        <v>125</v>
      </c>
      <c r="B128" s="3">
        <v>124</v>
      </c>
      <c r="C128">
        <v>0.87110038293758407</v>
      </c>
      <c r="D128">
        <v>-0.87183025243575685</v>
      </c>
      <c r="E128">
        <v>-1.4545366866514087</v>
      </c>
      <c r="F128">
        <v>0.20916104404022917</v>
      </c>
      <c r="G128">
        <v>0.7548146641056519</v>
      </c>
      <c r="H128">
        <v>-0.2564797796367202</v>
      </c>
      <c r="I128">
        <v>-8.625761438452173E-2</v>
      </c>
      <c r="J128">
        <v>1.0587586984911468</v>
      </c>
      <c r="K128">
        <v>-0.18691707737161778</v>
      </c>
      <c r="L128">
        <v>-4.659455044020433E-2</v>
      </c>
      <c r="M128">
        <v>-0.85497276813839562</v>
      </c>
      <c r="N128">
        <v>1.4934767023078166</v>
      </c>
      <c r="O128">
        <v>1.2766690815624315</v>
      </c>
      <c r="P128">
        <v>1.0522035154281184</v>
      </c>
      <c r="R128" s="33">
        <v>4.8741843574094515E-2</v>
      </c>
      <c r="S128" s="33">
        <v>0.20416494980648389</v>
      </c>
      <c r="T128" s="33">
        <v>0.40031139757498696</v>
      </c>
      <c r="U128" s="33">
        <v>3.3659042806205824E-2</v>
      </c>
      <c r="V128" s="33">
        <v>0.70753244390130621</v>
      </c>
      <c r="W128" s="33">
        <v>0.49778464925372257</v>
      </c>
      <c r="X128" s="33">
        <v>0.2666000073154457</v>
      </c>
      <c r="Y128" s="33">
        <v>0.74632295069579169</v>
      </c>
      <c r="Z128" s="33">
        <v>0.44983234417151302</v>
      </c>
      <c r="AA128" s="33">
        <v>0.332208490619533</v>
      </c>
      <c r="AC128" s="36">
        <f t="shared" si="15"/>
        <v>3.5962247736933206E-3</v>
      </c>
      <c r="AD128" s="36">
        <f t="shared" si="16"/>
        <v>8.4049781455129591E-2</v>
      </c>
      <c r="AE128" s="36">
        <f t="shared" si="17"/>
        <v>0.33490318937113234</v>
      </c>
      <c r="AF128" s="36">
        <f t="shared" si="18"/>
        <v>1.5806864850595199E-3</v>
      </c>
      <c r="AG128" s="36">
        <f t="shared" si="19"/>
        <v>0.82054652426800256</v>
      </c>
      <c r="AH128" s="36">
        <f t="shared" si="20"/>
        <v>0.49625382049377242</v>
      </c>
      <c r="AI128" s="36">
        <f t="shared" si="21"/>
        <v>0.14807520128353119</v>
      </c>
      <c r="AJ128" s="36">
        <f t="shared" si="22"/>
        <v>0.86657704319629092</v>
      </c>
      <c r="AK128" s="36">
        <f t="shared" si="23"/>
        <v>0.41561178075856881</v>
      </c>
      <c r="AL128" s="36">
        <f t="shared" si="24"/>
        <v>0.23255955397904648</v>
      </c>
      <c r="AN128">
        <f>SQRT(Correlation)*$F128 + SQRT('CDO Param'!C$17 - Correlation)*HLOOKUP('CDO Param'!C$12,$C$4:$E$1004,$A128,FALSE) + SQRT(1-Correlation)*G128</f>
        <v>0.65892717794705113</v>
      </c>
      <c r="AO128">
        <f>SQRT(Correlation)*$F128 + SQRT('CDO Param'!D$17 - Correlation)*HLOOKUP('CDO Param'!D$12,$C$4:$E$1004,$A128,FALSE) + SQRT(1-Correlation)*H128</f>
        <v>-0.3004709702426222</v>
      </c>
      <c r="AP128">
        <f>SQRT(Correlation)*$F128 + SQRT('CDO Param'!E$17 - Correlation)*HLOOKUP('CDO Param'!E$12,$C$4:$E$1004,$A128,FALSE) + SQRT(1-Correlation)*I128</f>
        <v>0.21478286962091164</v>
      </c>
      <c r="AQ128">
        <f>SQRT(Correlation)*$F128 + SQRT('CDO Param'!F$17 - Correlation)*HLOOKUP('CDO Param'!F$12,$C$4:$E$1004,$A128,FALSE) + SQRT(1-Correlation)*J128</f>
        <v>0.74532493290685564</v>
      </c>
      <c r="AR128">
        <f>SQRT(Correlation)*$F128 + SQRT('CDO Param'!G$17 - Correlation)*HLOOKUP('CDO Param'!G$12,$C$4:$E$1004,$A128,FALSE) + SQRT(1-Correlation)*K128</f>
        <v>-0.43642687044026429</v>
      </c>
      <c r="AS128">
        <f>SQRT(Correlation)*$F128 + SQRT('CDO Param'!H$17 - Correlation)*HLOOKUP('CDO Param'!H$12,$C$4:$E$1004,$A128,FALSE) + SQRT(1-Correlation)*L128</f>
        <v>-0.10135635879638355</v>
      </c>
      <c r="AT128">
        <f>SQRT(Correlation)*$F128 + SQRT('CDO Param'!I$17 - Correlation)*HLOOKUP('CDO Param'!I$12,$C$4:$E$1004,$A128,FALSE) + SQRT(1-Correlation)*M128</f>
        <v>-1.0702001464383053</v>
      </c>
      <c r="AU128">
        <f>SQRT(Correlation)*$F128 + SQRT('CDO Param'!J$17 - Correlation)*HLOOKUP('CDO Param'!J$12,$C$4:$E$1004,$A128,FALSE) + SQRT(1-Correlation)*N128</f>
        <v>1.7134504312241738</v>
      </c>
      <c r="AV128">
        <f>SQRT(Correlation)*$F128 + SQRT('CDO Param'!K$17 - Correlation)*HLOOKUP('CDO Param'!K$12,$C$4:$E$1004,$A128,FALSE) + SQRT(1-Correlation)*O128</f>
        <v>1.5077686625329569</v>
      </c>
      <c r="AW128">
        <f>SQRT(Correlation)*$F128 + SQRT('CDO Param'!L$17 - Correlation)*HLOOKUP('CDO Param'!L$12,$C$4:$E$1004,$A128,FALSE) + SQRT(1-Correlation)*P128</f>
        <v>1.2948219289538812</v>
      </c>
      <c r="AY128" s="3">
        <f>IF(AN128&lt;'CDO Param'!C$13,1,0)</f>
        <v>0</v>
      </c>
      <c r="AZ128" s="3">
        <f>IF(AO128&lt;'CDO Param'!D$13,1,0)</f>
        <v>0</v>
      </c>
      <c r="BA128" s="3">
        <f>IF(AP128&lt;'CDO Param'!E$13,1,0)</f>
        <v>0</v>
      </c>
      <c r="BB128" s="3">
        <f>IF(AQ128&lt;'CDO Param'!F$13,1,0)</f>
        <v>0</v>
      </c>
      <c r="BC128" s="3">
        <f>IF(AR128&lt;'CDO Param'!G$13,1,0)</f>
        <v>1</v>
      </c>
      <c r="BD128" s="3">
        <f>IF(AS128&lt;'CDO Param'!H$13,1,0)</f>
        <v>0</v>
      </c>
      <c r="BE128" s="3">
        <f>IF(AT128&lt;'CDO Param'!I$13,1,0)</f>
        <v>0</v>
      </c>
      <c r="BF128" s="3">
        <f>IF(AU128&lt;'CDO Param'!J$13,1,0)</f>
        <v>0</v>
      </c>
      <c r="BG128" s="3">
        <f>IF(AV128&lt;'CDO Param'!K$13,1,0)</f>
        <v>0</v>
      </c>
      <c r="BH128" s="3">
        <f>IF(AW128&lt;'CDO Param'!L$13,1,0)</f>
        <v>0</v>
      </c>
      <c r="BJ128" s="37">
        <f>AY128*'CDO Param'!C$6*AC128</f>
        <v>0</v>
      </c>
      <c r="BK128" s="37">
        <f>AZ128*'CDO Param'!D$6*AD128</f>
        <v>0</v>
      </c>
      <c r="BL128" s="37">
        <f>BA128*'CDO Param'!E$6*AE128</f>
        <v>0</v>
      </c>
      <c r="BM128" s="37">
        <f>BB128*'CDO Param'!F$6*AF128</f>
        <v>0</v>
      </c>
      <c r="BN128" s="37">
        <f>BC128*'CDO Param'!G$6*AG128</f>
        <v>8205.4652426800258</v>
      </c>
      <c r="BO128" s="37">
        <f>BD128*'CDO Param'!H$6*AH128</f>
        <v>0</v>
      </c>
      <c r="BP128" s="37">
        <f>BE128*'CDO Param'!I$6*AI128</f>
        <v>0</v>
      </c>
      <c r="BQ128" s="37">
        <f>BF128*'CDO Param'!J$6*AJ128</f>
        <v>0</v>
      </c>
      <c r="BR128" s="37">
        <f>BG128*'CDO Param'!K$6*AK128</f>
        <v>0</v>
      </c>
      <c r="BS128" s="37">
        <f>BH128*'CDO Param'!L$6*AL128</f>
        <v>0</v>
      </c>
      <c r="BU128" s="38">
        <f t="shared" si="25"/>
        <v>8205.4652426800258</v>
      </c>
      <c r="CE128" s="5">
        <f>BU128/'CDO Param'!$M$6</f>
        <v>8.5473596277916938E-2</v>
      </c>
      <c r="CF128" s="5">
        <f t="shared" si="26"/>
        <v>0.02</v>
      </c>
      <c r="CG128" s="5">
        <f t="shared" si="27"/>
        <v>1</v>
      </c>
    </row>
    <row r="129" spans="1:85" x14ac:dyDescent="0.2">
      <c r="A129" s="3">
        <v>126</v>
      </c>
      <c r="B129" s="3">
        <v>125</v>
      </c>
      <c r="C129">
        <v>-0.69009274739073589</v>
      </c>
      <c r="D129">
        <v>-0.81498001236468554</v>
      </c>
      <c r="E129">
        <v>-1.0035455488832667</v>
      </c>
      <c r="F129">
        <v>1.061252987710759</v>
      </c>
      <c r="G129">
        <v>1.8053924577543512</v>
      </c>
      <c r="H129">
        <v>-0.7114931577234529</v>
      </c>
      <c r="I129">
        <v>0.27013925318897236</v>
      </c>
      <c r="J129">
        <v>3.0305818654596806</v>
      </c>
      <c r="K129">
        <v>-3.6301344152889214E-2</v>
      </c>
      <c r="L129">
        <v>-1.037637957779225</v>
      </c>
      <c r="M129">
        <v>-0.44139824240119196</v>
      </c>
      <c r="N129">
        <v>-0.60015281633241102</v>
      </c>
      <c r="O129">
        <v>4.3365844248910435E-2</v>
      </c>
      <c r="P129">
        <v>-0.91233232524245977</v>
      </c>
      <c r="R129" s="33">
        <v>0.42810184249100364</v>
      </c>
      <c r="S129" s="33">
        <v>0.10766674629769603</v>
      </c>
      <c r="T129" s="33">
        <v>0.55500502537703378</v>
      </c>
      <c r="U129" s="33">
        <v>0.96946151180633411</v>
      </c>
      <c r="V129" s="33">
        <v>0.73962892905791711</v>
      </c>
      <c r="W129" s="33">
        <v>0.94341067641200993</v>
      </c>
      <c r="X129" s="33">
        <v>0.90323845665121383</v>
      </c>
      <c r="Y129" s="33">
        <v>0.72874093695019415</v>
      </c>
      <c r="Z129" s="33">
        <v>0.94892732191315265</v>
      </c>
      <c r="AA129" s="33">
        <v>0.62149939435603996</v>
      </c>
      <c r="AC129" s="36">
        <f t="shared" si="15"/>
        <v>0.37972963538944488</v>
      </c>
      <c r="AD129" s="36">
        <f t="shared" si="16"/>
        <v>2.0788931904766828E-2</v>
      </c>
      <c r="AE129" s="36">
        <f t="shared" si="17"/>
        <v>0.59242657278979594</v>
      </c>
      <c r="AF129" s="36">
        <f t="shared" si="18"/>
        <v>0.99872650244963523</v>
      </c>
      <c r="AG129" s="36">
        <f t="shared" si="19"/>
        <v>0.85907489113291591</v>
      </c>
      <c r="AH129" s="36">
        <f t="shared" si="20"/>
        <v>0.99499175220172376</v>
      </c>
      <c r="AI129" s="36">
        <f t="shared" si="21"/>
        <v>0.98357530738431076</v>
      </c>
      <c r="AJ129" s="36">
        <f t="shared" si="22"/>
        <v>0.84647172099818202</v>
      </c>
      <c r="AK129" s="36">
        <f t="shared" si="23"/>
        <v>0.99601100535227538</v>
      </c>
      <c r="AL129" s="36">
        <f t="shared" si="24"/>
        <v>0.69918912542029177</v>
      </c>
      <c r="AN129">
        <f>SQRT(Correlation)*$F129 + SQRT('CDO Param'!C$17 - Correlation)*HLOOKUP('CDO Param'!C$12,$C$4:$E$1004,$A129,FALSE) + SQRT(1-Correlation)*G129</f>
        <v>1.9330877539254758</v>
      </c>
      <c r="AO129">
        <f>SQRT(Correlation)*$F129 + SQRT('CDO Param'!D$17 - Correlation)*HLOOKUP('CDO Param'!D$12,$C$4:$E$1004,$A129,FALSE) + SQRT(1-Correlation)*H129</f>
        <v>-0.45463959258190462</v>
      </c>
      <c r="AP129">
        <f>SQRT(Correlation)*$F129 + SQRT('CDO Param'!E$17 - Correlation)*HLOOKUP('CDO Param'!E$12,$C$4:$E$1004,$A129,FALSE) + SQRT(1-Correlation)*I129</f>
        <v>0.4092928800141647</v>
      </c>
      <c r="AQ129">
        <f>SQRT(Correlation)*$F129 + SQRT('CDO Param'!F$17 - Correlation)*HLOOKUP('CDO Param'!F$12,$C$4:$E$1004,$A129,FALSE) + SQRT(1-Correlation)*J129</f>
        <v>2.9862604540368043</v>
      </c>
      <c r="AR129">
        <f>SQRT(Correlation)*$F129 + SQRT('CDO Param'!G$17 - Correlation)*HLOOKUP('CDO Param'!G$12,$C$4:$E$1004,$A129,FALSE) + SQRT(1-Correlation)*K129</f>
        <v>7.6759576005806213E-2</v>
      </c>
      <c r="AS129">
        <f>SQRT(Correlation)*$F129 + SQRT('CDO Param'!H$17 - Correlation)*HLOOKUP('CDO Param'!H$12,$C$4:$E$1004,$A129,FALSE) + SQRT(1-Correlation)*L129</f>
        <v>-0.76404771714083997</v>
      </c>
      <c r="AT129">
        <f>SQRT(Correlation)*$F129 + SQRT('CDO Param'!I$17 - Correlation)*HLOOKUP('CDO Param'!I$12,$C$4:$E$1004,$A129,FALSE) + SQRT(1-Correlation)*M129</f>
        <v>-0.30754908545442705</v>
      </c>
      <c r="AU129">
        <f>SQRT(Correlation)*$F129 + SQRT('CDO Param'!J$17 - Correlation)*HLOOKUP('CDO Param'!J$12,$C$4:$E$1004,$A129,FALSE) + SQRT(1-Correlation)*N129</f>
        <v>-0.41633867076658831</v>
      </c>
      <c r="AV129">
        <f>SQRT(Correlation)*$F129 + SQRT('CDO Param'!K$17 - Correlation)*HLOOKUP('CDO Param'!K$12,$C$4:$E$1004,$A129,FALSE) + SQRT(1-Correlation)*O129</f>
        <v>0.19415673451074886</v>
      </c>
      <c r="AW129">
        <f>SQRT(Correlation)*$F129 + SQRT('CDO Param'!L$17 - Correlation)*HLOOKUP('CDO Param'!L$12,$C$4:$E$1004,$A129,FALSE) + SQRT(1-Correlation)*P129</f>
        <v>-0.7124981568631632</v>
      </c>
      <c r="AY129" s="3">
        <f>IF(AN129&lt;'CDO Param'!C$13,1,0)</f>
        <v>0</v>
      </c>
      <c r="AZ129" s="3">
        <f>IF(AO129&lt;'CDO Param'!D$13,1,0)</f>
        <v>0</v>
      </c>
      <c r="BA129" s="3">
        <f>IF(AP129&lt;'CDO Param'!E$13,1,0)</f>
        <v>0</v>
      </c>
      <c r="BB129" s="3">
        <f>IF(AQ129&lt;'CDO Param'!F$13,1,0)</f>
        <v>0</v>
      </c>
      <c r="BC129" s="3">
        <f>IF(AR129&lt;'CDO Param'!G$13,1,0)</f>
        <v>0</v>
      </c>
      <c r="BD129" s="3">
        <f>IF(AS129&lt;'CDO Param'!H$13,1,0)</f>
        <v>0</v>
      </c>
      <c r="BE129" s="3">
        <f>IF(AT129&lt;'CDO Param'!I$13,1,0)</f>
        <v>0</v>
      </c>
      <c r="BF129" s="3">
        <f>IF(AU129&lt;'CDO Param'!J$13,1,0)</f>
        <v>0</v>
      </c>
      <c r="BG129" s="3">
        <f>IF(AV129&lt;'CDO Param'!K$13,1,0)</f>
        <v>0</v>
      </c>
      <c r="BH129" s="3">
        <f>IF(AW129&lt;'CDO Param'!L$13,1,0)</f>
        <v>1</v>
      </c>
      <c r="BJ129" s="37">
        <f>AY129*'CDO Param'!C$6*AC129</f>
        <v>0</v>
      </c>
      <c r="BK129" s="37">
        <f>AZ129*'CDO Param'!D$6*AD129</f>
        <v>0</v>
      </c>
      <c r="BL129" s="37">
        <f>BA129*'CDO Param'!E$6*AE129</f>
        <v>0</v>
      </c>
      <c r="BM129" s="37">
        <f>BB129*'CDO Param'!F$6*AF129</f>
        <v>0</v>
      </c>
      <c r="BN129" s="37">
        <f>BC129*'CDO Param'!G$6*AG129</f>
        <v>0</v>
      </c>
      <c r="BO129" s="37">
        <f>BD129*'CDO Param'!H$6*AH129</f>
        <v>0</v>
      </c>
      <c r="BP129" s="37">
        <f>BE129*'CDO Param'!I$6*AI129</f>
        <v>0</v>
      </c>
      <c r="BQ129" s="37">
        <f>BF129*'CDO Param'!J$6*AJ129</f>
        <v>0</v>
      </c>
      <c r="BR129" s="37">
        <f>BG129*'CDO Param'!K$6*AK129</f>
        <v>0</v>
      </c>
      <c r="BS129" s="37">
        <f>BH129*'CDO Param'!L$6*AL129</f>
        <v>6991.8912542029175</v>
      </c>
      <c r="BU129" s="38">
        <f t="shared" si="25"/>
        <v>6991.8912542029175</v>
      </c>
      <c r="CE129" s="5">
        <f>BU129/'CDO Param'!$M$6</f>
        <v>7.283220056461373E-2</v>
      </c>
      <c r="CF129" s="5">
        <f t="shared" si="26"/>
        <v>0.02</v>
      </c>
      <c r="CG129" s="5">
        <f t="shared" si="27"/>
        <v>1</v>
      </c>
    </row>
    <row r="130" spans="1:85" x14ac:dyDescent="0.2">
      <c r="A130" s="3">
        <v>127</v>
      </c>
      <c r="B130" s="3">
        <v>126</v>
      </c>
      <c r="C130">
        <v>0.39066776480467524</v>
      </c>
      <c r="D130">
        <v>-1.1628389984252863</v>
      </c>
      <c r="E130">
        <v>1.9589060684666038</v>
      </c>
      <c r="F130">
        <v>0.8565189091314096</v>
      </c>
      <c r="G130">
        <v>-0.64020014178822748</v>
      </c>
      <c r="H130">
        <v>2.0783136278623715</v>
      </c>
      <c r="I130">
        <v>-0.37324298318708315</v>
      </c>
      <c r="J130">
        <v>0.86156205725274049</v>
      </c>
      <c r="K130">
        <v>0.34451431929483078</v>
      </c>
      <c r="L130">
        <v>0.21184405341045931</v>
      </c>
      <c r="M130">
        <v>-0.3525281044858275</v>
      </c>
      <c r="N130">
        <v>1.050386799761327</v>
      </c>
      <c r="O130">
        <v>-0.724247684047441</v>
      </c>
      <c r="P130">
        <v>3.586137609090656E-2</v>
      </c>
      <c r="R130" s="33">
        <v>0.54032094196431379</v>
      </c>
      <c r="S130" s="33">
        <v>0.17407159422248211</v>
      </c>
      <c r="T130" s="33">
        <v>0.62128409725673683</v>
      </c>
      <c r="U130" s="33">
        <v>0.92182259397666089</v>
      </c>
      <c r="V130" s="33">
        <v>7.2336965739883935E-2</v>
      </c>
      <c r="W130" s="33">
        <v>0.76738319022924784</v>
      </c>
      <c r="X130" s="33">
        <v>0.40927818296909246</v>
      </c>
      <c r="Y130" s="33">
        <v>0.73842116153725479</v>
      </c>
      <c r="Z130" s="33">
        <v>0.64446195664092054</v>
      </c>
      <c r="AA130" s="33">
        <v>0.47210526395221486</v>
      </c>
      <c r="AC130" s="36">
        <f t="shared" si="15"/>
        <v>0.56795171279723611</v>
      </c>
      <c r="AD130" s="36">
        <f t="shared" si="16"/>
        <v>5.9553342300801962E-2</v>
      </c>
      <c r="AE130" s="36">
        <f t="shared" si="17"/>
        <v>0.69885800567039014</v>
      </c>
      <c r="AF130" s="36">
        <f t="shared" si="18"/>
        <v>0.98975058349900558</v>
      </c>
      <c r="AG130" s="36">
        <f t="shared" si="19"/>
        <v>8.6304263634513923E-3</v>
      </c>
      <c r="AH130" s="36">
        <f t="shared" si="20"/>
        <v>0.88891870363758807</v>
      </c>
      <c r="AI130" s="36">
        <f t="shared" si="21"/>
        <v>0.34921366872697329</v>
      </c>
      <c r="AJ130" s="36">
        <f t="shared" si="22"/>
        <v>0.85770117638086729</v>
      </c>
      <c r="AK130" s="36">
        <f t="shared" si="23"/>
        <v>0.73381292175197976</v>
      </c>
      <c r="AL130" s="36">
        <f t="shared" si="24"/>
        <v>0.4529061579960173</v>
      </c>
      <c r="AN130">
        <f>SQRT(Correlation)*$F130 + SQRT('CDO Param'!C$17 - Correlation)*HLOOKUP('CDO Param'!C$12,$C$4:$E$1004,$A130,FALSE) + SQRT(1-Correlation)*G130</f>
        <v>-0.50094238898119614</v>
      </c>
      <c r="AO130">
        <f>SQRT(Correlation)*$F130 + SQRT('CDO Param'!D$17 - Correlation)*HLOOKUP('CDO Param'!D$12,$C$4:$E$1004,$A130,FALSE) + SQRT(1-Correlation)*H130</f>
        <v>2.0780662198066686</v>
      </c>
      <c r="AP130">
        <f>SQRT(Correlation)*$F130 + SQRT('CDO Param'!E$17 - Correlation)*HLOOKUP('CDO Param'!E$12,$C$4:$E$1004,$A130,FALSE) + SQRT(1-Correlation)*I130</f>
        <v>2.0126652013934432E-2</v>
      </c>
      <c r="AQ130">
        <f>SQRT(Correlation)*$F130 + SQRT('CDO Param'!F$17 - Correlation)*HLOOKUP('CDO Param'!F$12,$C$4:$E$1004,$A130,FALSE) + SQRT(1-Correlation)*J130</f>
        <v>1.5262293081983382</v>
      </c>
      <c r="AR130">
        <f>SQRT(Correlation)*$F130 + SQRT('CDO Param'!G$17 - Correlation)*HLOOKUP('CDO Param'!G$12,$C$4:$E$1004,$A130,FALSE) + SQRT(1-Correlation)*K130</f>
        <v>1.0357147549028707</v>
      </c>
      <c r="AS130">
        <f>SQRT(Correlation)*$F130 + SQRT('CDO Param'!H$17 - Correlation)*HLOOKUP('CDO Param'!H$12,$C$4:$E$1004,$A130,FALSE) + SQRT(1-Correlation)*L130</f>
        <v>0.30737770820468979</v>
      </c>
      <c r="AT130">
        <f>SQRT(Correlation)*$F130 + SQRT('CDO Param'!I$17 - Correlation)*HLOOKUP('CDO Param'!I$12,$C$4:$E$1004,$A130,FALSE) + SQRT(1-Correlation)*M130</f>
        <v>0.37444224942951199</v>
      </c>
      <c r="AU130">
        <f>SQRT(Correlation)*$F130 + SQRT('CDO Param'!J$17 - Correlation)*HLOOKUP('CDO Param'!J$12,$C$4:$E$1004,$A130,FALSE) + SQRT(1-Correlation)*N130</f>
        <v>1.3707004497043693</v>
      </c>
      <c r="AV130">
        <f>SQRT(Correlation)*$F130 + SQRT('CDO Param'!K$17 - Correlation)*HLOOKUP('CDO Param'!K$12,$C$4:$E$1004,$A130,FALSE) + SQRT(1-Correlation)*O130</f>
        <v>-0.31286564522950383</v>
      </c>
      <c r="AW130">
        <f>SQRT(Correlation)*$F130 + SQRT('CDO Param'!L$17 - Correlation)*HLOOKUP('CDO Param'!L$12,$C$4:$E$1004,$A130,FALSE) + SQRT(1-Correlation)*P130</f>
        <v>0.40823712482062002</v>
      </c>
      <c r="AY130" s="3">
        <f>IF(AN130&lt;'CDO Param'!C$13,1,0)</f>
        <v>0</v>
      </c>
      <c r="AZ130" s="3">
        <f>IF(AO130&lt;'CDO Param'!D$13,1,0)</f>
        <v>0</v>
      </c>
      <c r="BA130" s="3">
        <f>IF(AP130&lt;'CDO Param'!E$13,1,0)</f>
        <v>0</v>
      </c>
      <c r="BB130" s="3">
        <f>IF(AQ130&lt;'CDO Param'!F$13,1,0)</f>
        <v>0</v>
      </c>
      <c r="BC130" s="3">
        <f>IF(AR130&lt;'CDO Param'!G$13,1,0)</f>
        <v>0</v>
      </c>
      <c r="BD130" s="3">
        <f>IF(AS130&lt;'CDO Param'!H$13,1,0)</f>
        <v>0</v>
      </c>
      <c r="BE130" s="3">
        <f>IF(AT130&lt;'CDO Param'!I$13,1,0)</f>
        <v>0</v>
      </c>
      <c r="BF130" s="3">
        <f>IF(AU130&lt;'CDO Param'!J$13,1,0)</f>
        <v>0</v>
      </c>
      <c r="BG130" s="3">
        <f>IF(AV130&lt;'CDO Param'!K$13,1,0)</f>
        <v>0</v>
      </c>
      <c r="BH130" s="3">
        <f>IF(AW130&lt;'CDO Param'!L$13,1,0)</f>
        <v>0</v>
      </c>
      <c r="BJ130" s="37">
        <f>AY130*'CDO Param'!C$6*AC130</f>
        <v>0</v>
      </c>
      <c r="BK130" s="37">
        <f>AZ130*'CDO Param'!D$6*AD130</f>
        <v>0</v>
      </c>
      <c r="BL130" s="37">
        <f>BA130*'CDO Param'!E$6*AE130</f>
        <v>0</v>
      </c>
      <c r="BM130" s="37">
        <f>BB130*'CDO Param'!F$6*AF130</f>
        <v>0</v>
      </c>
      <c r="BN130" s="37">
        <f>BC130*'CDO Param'!G$6*AG130</f>
        <v>0</v>
      </c>
      <c r="BO130" s="37">
        <f>BD130*'CDO Param'!H$6*AH130</f>
        <v>0</v>
      </c>
      <c r="BP130" s="37">
        <f>BE130*'CDO Param'!I$6*AI130</f>
        <v>0</v>
      </c>
      <c r="BQ130" s="37">
        <f>BF130*'CDO Param'!J$6*AJ130</f>
        <v>0</v>
      </c>
      <c r="BR130" s="37">
        <f>BG130*'CDO Param'!K$6*AK130</f>
        <v>0</v>
      </c>
      <c r="BS130" s="37">
        <f>BH130*'CDO Param'!L$6*AL130</f>
        <v>0</v>
      </c>
      <c r="BU130" s="38">
        <f t="shared" si="25"/>
        <v>0</v>
      </c>
      <c r="CE130" s="5">
        <f>BU130/'CDO Param'!$M$6</f>
        <v>0</v>
      </c>
      <c r="CF130" s="5">
        <f t="shared" si="26"/>
        <v>0</v>
      </c>
      <c r="CG130" s="5">
        <f t="shared" si="27"/>
        <v>0</v>
      </c>
    </row>
    <row r="131" spans="1:85" x14ac:dyDescent="0.2">
      <c r="A131" s="3">
        <v>128</v>
      </c>
      <c r="B131" s="3">
        <v>127</v>
      </c>
      <c r="C131">
        <v>1.2604209587152582</v>
      </c>
      <c r="D131">
        <v>0.77592858360731043</v>
      </c>
      <c r="E131">
        <v>-1.964071998372674</v>
      </c>
      <c r="F131">
        <v>-1.1406086741772015</v>
      </c>
      <c r="G131">
        <v>0.71842123361420818</v>
      </c>
      <c r="H131">
        <v>-0.34150843930547126</v>
      </c>
      <c r="I131">
        <v>-0.19232516024203505</v>
      </c>
      <c r="J131">
        <v>1.0804069461300969</v>
      </c>
      <c r="K131">
        <v>-0.39451947486668359</v>
      </c>
      <c r="L131">
        <v>-0.55867758419481106</v>
      </c>
      <c r="M131">
        <v>0.32747720979386941</v>
      </c>
      <c r="N131">
        <v>0.29505031307053287</v>
      </c>
      <c r="O131">
        <v>-3.5545326682040468E-2</v>
      </c>
      <c r="P131">
        <v>-0.79316123446915299</v>
      </c>
      <c r="R131" s="33">
        <v>0.67317124487514202</v>
      </c>
      <c r="S131" s="33">
        <v>0.98911261651157989</v>
      </c>
      <c r="T131" s="33">
        <v>1.574571012321194E-2</v>
      </c>
      <c r="U131" s="33">
        <v>0.63815004082310478</v>
      </c>
      <c r="V131" s="33">
        <v>0.38773611392254759</v>
      </c>
      <c r="W131" s="33">
        <v>0.68086669625754781</v>
      </c>
      <c r="X131" s="33">
        <v>0.32656400060586815</v>
      </c>
      <c r="Y131" s="33">
        <v>0.56115818282643248</v>
      </c>
      <c r="Z131" s="33">
        <v>0.38557876385076845</v>
      </c>
      <c r="AA131" s="33">
        <v>0.42228403986538016</v>
      </c>
      <c r="AC131" s="36">
        <f t="shared" si="15"/>
        <v>0.77495106409874848</v>
      </c>
      <c r="AD131" s="36">
        <f t="shared" si="16"/>
        <v>0.999871234330172</v>
      </c>
      <c r="AE131" s="36">
        <f t="shared" si="17"/>
        <v>2.923204605265185E-4</v>
      </c>
      <c r="AF131" s="36">
        <f t="shared" si="18"/>
        <v>0.72443746389772468</v>
      </c>
      <c r="AG131" s="36">
        <f t="shared" si="19"/>
        <v>0.31511496592520966</v>
      </c>
      <c r="AH131" s="36">
        <f t="shared" si="20"/>
        <v>0.78552616651327634</v>
      </c>
      <c r="AI131" s="36">
        <f t="shared" si="21"/>
        <v>0.22468178741944961</v>
      </c>
      <c r="AJ131" s="36">
        <f t="shared" si="22"/>
        <v>0.60261190740473003</v>
      </c>
      <c r="AK131" s="36">
        <f t="shared" si="23"/>
        <v>0.311755588830958</v>
      </c>
      <c r="AL131" s="36">
        <f t="shared" si="24"/>
        <v>0.37023496280958224</v>
      </c>
      <c r="AN131">
        <f>SQRT(Correlation)*$F131 + SQRT('CDO Param'!C$17 - Correlation)*HLOOKUP('CDO Param'!C$12,$C$4:$E$1004,$A131,FALSE) + SQRT(1-Correlation)*G131</f>
        <v>0.43059496499720218</v>
      </c>
      <c r="AO131">
        <f>SQRT(Correlation)*$F131 + SQRT('CDO Param'!D$17 - Correlation)*HLOOKUP('CDO Param'!D$12,$C$4:$E$1004,$A131,FALSE) + SQRT(1-Correlation)*H131</f>
        <v>-0.5749426128098416</v>
      </c>
      <c r="AP131">
        <f>SQRT(Correlation)*$F131 + SQRT('CDO Param'!E$17 - Correlation)*HLOOKUP('CDO Param'!E$12,$C$4:$E$1004,$A131,FALSE) + SQRT(1-Correlation)*I131</f>
        <v>-0.20967175984957293</v>
      </c>
      <c r="AQ131">
        <f>SQRT(Correlation)*$F131 + SQRT('CDO Param'!F$17 - Correlation)*HLOOKUP('CDO Param'!F$12,$C$4:$E$1004,$A131,FALSE) + SQRT(1-Correlation)*J131</f>
        <v>0.22509204185038478</v>
      </c>
      <c r="AR131">
        <f>SQRT(Correlation)*$F131 + SQRT('CDO Param'!G$17 - Correlation)*HLOOKUP('CDO Param'!G$12,$C$4:$E$1004,$A131,FALSE) + SQRT(1-Correlation)*K131</f>
        <v>-1.1741460196026814</v>
      </c>
      <c r="AS131">
        <f>SQRT(Correlation)*$F131 + SQRT('CDO Param'!H$17 - Correlation)*HLOOKUP('CDO Param'!H$12,$C$4:$E$1004,$A131,FALSE) + SQRT(1-Correlation)*L131</f>
        <v>-0.78096735341827039</v>
      </c>
      <c r="AT131">
        <f>SQRT(Correlation)*$F131 + SQRT('CDO Param'!I$17 - Correlation)*HLOOKUP('CDO Param'!I$12,$C$4:$E$1004,$A131,FALSE) + SQRT(1-Correlation)*M131</f>
        <v>-0.48919982361737124</v>
      </c>
      <c r="AU131">
        <f>SQRT(Correlation)*$F131 + SQRT('CDO Param'!J$17 - Correlation)*HLOOKUP('CDO Param'!J$12,$C$4:$E$1004,$A131,FALSE) + SQRT(1-Correlation)*N131</f>
        <v>0.25269321156152419</v>
      </c>
      <c r="AV131">
        <f>SQRT(Correlation)*$F131 + SQRT('CDO Param'!K$17 - Correlation)*HLOOKUP('CDO Param'!K$12,$C$4:$E$1004,$A131,FALSE) + SQRT(1-Correlation)*O131</f>
        <v>-6.0937350280066638E-2</v>
      </c>
      <c r="AW131">
        <f>SQRT(Correlation)*$F131 + SQRT('CDO Param'!L$17 - Correlation)*HLOOKUP('CDO Param'!L$12,$C$4:$E$1004,$A131,FALSE) + SQRT(1-Correlation)*P131</f>
        <v>-0.77967490833507846</v>
      </c>
      <c r="AY131" s="3">
        <f>IF(AN131&lt;'CDO Param'!C$13,1,0)</f>
        <v>0</v>
      </c>
      <c r="AZ131" s="3">
        <f>IF(AO131&lt;'CDO Param'!D$13,1,0)</f>
        <v>0</v>
      </c>
      <c r="BA131" s="3">
        <f>IF(AP131&lt;'CDO Param'!E$13,1,0)</f>
        <v>0</v>
      </c>
      <c r="BB131" s="3">
        <f>IF(AQ131&lt;'CDO Param'!F$13,1,0)</f>
        <v>0</v>
      </c>
      <c r="BC131" s="3">
        <f>IF(AR131&lt;'CDO Param'!G$13,1,0)</f>
        <v>1</v>
      </c>
      <c r="BD131" s="3">
        <f>IF(AS131&lt;'CDO Param'!H$13,1,0)</f>
        <v>0</v>
      </c>
      <c r="BE131" s="3">
        <f>IF(AT131&lt;'CDO Param'!I$13,1,0)</f>
        <v>0</v>
      </c>
      <c r="BF131" s="3">
        <f>IF(AU131&lt;'CDO Param'!J$13,1,0)</f>
        <v>0</v>
      </c>
      <c r="BG131" s="3">
        <f>IF(AV131&lt;'CDO Param'!K$13,1,0)</f>
        <v>0</v>
      </c>
      <c r="BH131" s="3">
        <f>IF(AW131&lt;'CDO Param'!L$13,1,0)</f>
        <v>1</v>
      </c>
      <c r="BJ131" s="37">
        <f>AY131*'CDO Param'!C$6*AC131</f>
        <v>0</v>
      </c>
      <c r="BK131" s="37">
        <f>AZ131*'CDO Param'!D$6*AD131</f>
        <v>0</v>
      </c>
      <c r="BL131" s="37">
        <f>BA131*'CDO Param'!E$6*AE131</f>
        <v>0</v>
      </c>
      <c r="BM131" s="37">
        <f>BB131*'CDO Param'!F$6*AF131</f>
        <v>0</v>
      </c>
      <c r="BN131" s="37">
        <f>BC131*'CDO Param'!G$6*AG131</f>
        <v>3151.1496592520966</v>
      </c>
      <c r="BO131" s="37">
        <f>BD131*'CDO Param'!H$6*AH131</f>
        <v>0</v>
      </c>
      <c r="BP131" s="37">
        <f>BE131*'CDO Param'!I$6*AI131</f>
        <v>0</v>
      </c>
      <c r="BQ131" s="37">
        <f>BF131*'CDO Param'!J$6*AJ131</f>
        <v>0</v>
      </c>
      <c r="BR131" s="37">
        <f>BG131*'CDO Param'!K$6*AK131</f>
        <v>0</v>
      </c>
      <c r="BS131" s="37">
        <f>BH131*'CDO Param'!L$6*AL131</f>
        <v>3702.3496280958225</v>
      </c>
      <c r="BU131" s="38">
        <f t="shared" si="25"/>
        <v>6853.4992873479187</v>
      </c>
      <c r="CE131" s="5">
        <f>BU131/'CDO Param'!$M$6</f>
        <v>7.1390617576540819E-2</v>
      </c>
      <c r="CF131" s="5">
        <f t="shared" si="26"/>
        <v>0.02</v>
      </c>
      <c r="CG131" s="5">
        <f t="shared" si="27"/>
        <v>1</v>
      </c>
    </row>
    <row r="132" spans="1:85" x14ac:dyDescent="0.2">
      <c r="A132" s="3">
        <v>129</v>
      </c>
      <c r="B132" s="3">
        <v>128</v>
      </c>
      <c r="C132">
        <v>-1.7609818314667791</v>
      </c>
      <c r="D132">
        <v>-1.0021062735177111</v>
      </c>
      <c r="E132">
        <v>1.7320508050033823</v>
      </c>
      <c r="F132">
        <v>-4.0699887904338539E-3</v>
      </c>
      <c r="G132">
        <v>-0.79602841651649214</v>
      </c>
      <c r="H132">
        <v>-2.1279811335261911</v>
      </c>
      <c r="I132">
        <v>-0.97764541351352818</v>
      </c>
      <c r="J132">
        <v>-0.13459043657348957</v>
      </c>
      <c r="K132">
        <v>0.79211531556211412</v>
      </c>
      <c r="L132">
        <v>0.97099245977005921</v>
      </c>
      <c r="M132">
        <v>0.85975557340134401</v>
      </c>
      <c r="N132">
        <v>-0.59388639783719555</v>
      </c>
      <c r="O132">
        <v>0.44838998292107135</v>
      </c>
      <c r="P132">
        <v>-0.87872422227519564</v>
      </c>
      <c r="R132" s="33">
        <v>0.32785801744454446</v>
      </c>
      <c r="S132" s="33">
        <v>0.30969919045907407</v>
      </c>
      <c r="T132" s="33">
        <v>0.11429404565798773</v>
      </c>
      <c r="U132" s="33">
        <v>0.94002537379973816</v>
      </c>
      <c r="V132" s="33">
        <v>6.4574521996348406E-3</v>
      </c>
      <c r="W132" s="33">
        <v>0.53039911926276939</v>
      </c>
      <c r="X132" s="33">
        <v>0.41799744936544331</v>
      </c>
      <c r="Y132" s="33">
        <v>0.28313148500543622</v>
      </c>
      <c r="Z132" s="33">
        <v>0.59086848636663913</v>
      </c>
      <c r="AA132" s="33">
        <v>0.72665036410402994</v>
      </c>
      <c r="AC132" s="36">
        <f t="shared" si="15"/>
        <v>0.22647848572229576</v>
      </c>
      <c r="AD132" s="36">
        <f t="shared" si="16"/>
        <v>0.20178916746497405</v>
      </c>
      <c r="AE132" s="36">
        <f t="shared" si="17"/>
        <v>2.3713257441497736E-2</v>
      </c>
      <c r="AF132" s="36">
        <f t="shared" si="18"/>
        <v>0.99430301162581491</v>
      </c>
      <c r="AG132" s="36">
        <f t="shared" si="19"/>
        <v>4.0334452855861443E-5</v>
      </c>
      <c r="AH132" s="36">
        <f t="shared" si="20"/>
        <v>0.55130620515276263</v>
      </c>
      <c r="AI132" s="36">
        <f t="shared" si="21"/>
        <v>0.36327412387949926</v>
      </c>
      <c r="AJ132" s="36">
        <f t="shared" si="22"/>
        <v>0.16782202829695902</v>
      </c>
      <c r="AK132" s="36">
        <f t="shared" si="23"/>
        <v>0.6510216610427294</v>
      </c>
      <c r="AL132" s="36">
        <f t="shared" si="24"/>
        <v>0.84399598483491078</v>
      </c>
      <c r="AN132">
        <f>SQRT(Correlation)*$F132 + SQRT('CDO Param'!C$17 - Correlation)*HLOOKUP('CDO Param'!C$12,$C$4:$E$1004,$A132,FALSE) + SQRT(1-Correlation)*G132</f>
        <v>-0.89818513528049726</v>
      </c>
      <c r="AO132">
        <f>SQRT(Correlation)*$F132 + SQRT('CDO Param'!D$17 - Correlation)*HLOOKUP('CDO Param'!D$12,$C$4:$E$1004,$A132,FALSE) + SQRT(1-Correlation)*H132</f>
        <v>-2.1617864317006008</v>
      </c>
      <c r="AP132">
        <f>SQRT(Correlation)*$F132 + SQRT('CDO Param'!E$17 - Correlation)*HLOOKUP('CDO Param'!E$12,$C$4:$E$1004,$A132,FALSE) + SQRT(1-Correlation)*I132</f>
        <v>-1.3946749176153002</v>
      </c>
      <c r="AQ132">
        <f>SQRT(Correlation)*$F132 + SQRT('CDO Param'!F$17 - Correlation)*HLOOKUP('CDO Param'!F$12,$C$4:$E$1004,$A132,FALSE) + SQRT(1-Correlation)*J132</f>
        <v>0.25832759132957051</v>
      </c>
      <c r="AR132">
        <f>SQRT(Correlation)*$F132 + SQRT('CDO Param'!G$17 - Correlation)*HLOOKUP('CDO Param'!G$12,$C$4:$E$1004,$A132,FALSE) + SQRT(1-Correlation)*K132</f>
        <v>1.137477860587957</v>
      </c>
      <c r="AS132">
        <f>SQRT(Correlation)*$F132 + SQRT('CDO Param'!H$17 - Correlation)*HLOOKUP('CDO Param'!H$12,$C$4:$E$1004,$A132,FALSE) + SQRT(1-Correlation)*L132</f>
        <v>0.77815805735913712</v>
      </c>
      <c r="AT132">
        <f>SQRT(Correlation)*$F132 + SQRT('CDO Param'!I$17 - Correlation)*HLOOKUP('CDO Param'!I$12,$C$4:$E$1004,$A132,FALSE) + SQRT(1-Correlation)*M132</f>
        <v>1.2016470434758646</v>
      </c>
      <c r="AU132">
        <f>SQRT(Correlation)*$F132 + SQRT('CDO Param'!J$17 - Correlation)*HLOOKUP('CDO Param'!J$12,$C$4:$E$1004,$A132,FALSE) + SQRT(1-Correlation)*N132</f>
        <v>-1.0306091489668581</v>
      </c>
      <c r="AV132">
        <f>SQRT(Correlation)*$F132 + SQRT('CDO Param'!K$17 - Correlation)*HLOOKUP('CDO Param'!K$12,$C$4:$E$1004,$A132,FALSE) + SQRT(1-Correlation)*O132</f>
        <v>-4.1818954588952462E-2</v>
      </c>
      <c r="AW132">
        <f>SQRT(Correlation)*$F132 + SQRT('CDO Param'!L$17 - Correlation)*HLOOKUP('CDO Param'!L$12,$C$4:$E$1004,$A132,FALSE) + SQRT(1-Correlation)*P132</f>
        <v>-1.3008300356642333</v>
      </c>
      <c r="AY132" s="3">
        <f>IF(AN132&lt;'CDO Param'!C$13,1,0)</f>
        <v>0</v>
      </c>
      <c r="AZ132" s="3">
        <f>IF(AO132&lt;'CDO Param'!D$13,1,0)</f>
        <v>1</v>
      </c>
      <c r="BA132" s="3">
        <f>IF(AP132&lt;'CDO Param'!E$13,1,0)</f>
        <v>1</v>
      </c>
      <c r="BB132" s="3">
        <f>IF(AQ132&lt;'CDO Param'!F$13,1,0)</f>
        <v>0</v>
      </c>
      <c r="BC132" s="3">
        <f>IF(AR132&lt;'CDO Param'!G$13,1,0)</f>
        <v>0</v>
      </c>
      <c r="BD132" s="3">
        <f>IF(AS132&lt;'CDO Param'!H$13,1,0)</f>
        <v>0</v>
      </c>
      <c r="BE132" s="3">
        <f>IF(AT132&lt;'CDO Param'!I$13,1,0)</f>
        <v>0</v>
      </c>
      <c r="BF132" s="3">
        <f>IF(AU132&lt;'CDO Param'!J$13,1,0)</f>
        <v>0</v>
      </c>
      <c r="BG132" s="3">
        <f>IF(AV132&lt;'CDO Param'!K$13,1,0)</f>
        <v>0</v>
      </c>
      <c r="BH132" s="3">
        <f>IF(AW132&lt;'CDO Param'!L$13,1,0)</f>
        <v>1</v>
      </c>
      <c r="BJ132" s="37">
        <f>AY132*'CDO Param'!C$6*AC132</f>
        <v>0</v>
      </c>
      <c r="BK132" s="37">
        <f>AZ132*'CDO Param'!D$6*AD132</f>
        <v>1816.1025071847664</v>
      </c>
      <c r="BL132" s="37">
        <f>BA132*'CDO Param'!E$6*AE132</f>
        <v>237.13257441497737</v>
      </c>
      <c r="BM132" s="37">
        <f>BB132*'CDO Param'!F$6*AF132</f>
        <v>0</v>
      </c>
      <c r="BN132" s="37">
        <f>BC132*'CDO Param'!G$6*AG132</f>
        <v>0</v>
      </c>
      <c r="BO132" s="37">
        <f>BD132*'CDO Param'!H$6*AH132</f>
        <v>0</v>
      </c>
      <c r="BP132" s="37">
        <f>BE132*'CDO Param'!I$6*AI132</f>
        <v>0</v>
      </c>
      <c r="BQ132" s="37">
        <f>BF132*'CDO Param'!J$6*AJ132</f>
        <v>0</v>
      </c>
      <c r="BR132" s="37">
        <f>BG132*'CDO Param'!K$6*AK132</f>
        <v>0</v>
      </c>
      <c r="BS132" s="37">
        <f>BH132*'CDO Param'!L$6*AL132</f>
        <v>8439.9598483491081</v>
      </c>
      <c r="BU132" s="38">
        <f t="shared" si="25"/>
        <v>10493.194929948851</v>
      </c>
      <c r="CE132" s="5">
        <f>BU132/'CDO Param'!$M$6</f>
        <v>0.10930411385363387</v>
      </c>
      <c r="CF132" s="5">
        <f t="shared" si="26"/>
        <v>0.02</v>
      </c>
      <c r="CG132" s="5">
        <f t="shared" si="27"/>
        <v>1</v>
      </c>
    </row>
    <row r="133" spans="1:85" x14ac:dyDescent="0.2">
      <c r="A133" s="3">
        <v>130</v>
      </c>
      <c r="B133" s="3">
        <v>129</v>
      </c>
      <c r="C133">
        <v>0.14460056263487786</v>
      </c>
      <c r="D133">
        <v>-0.5722574769606581</v>
      </c>
      <c r="E133">
        <v>-1.9751223589992151</v>
      </c>
      <c r="F133">
        <v>0.48268475438817404</v>
      </c>
      <c r="G133">
        <v>2.9722286853939295E-2</v>
      </c>
      <c r="H133">
        <v>0.71797899181547109</v>
      </c>
      <c r="I133">
        <v>-1.4261468095355667</v>
      </c>
      <c r="J133">
        <v>0.45259071157488506</v>
      </c>
      <c r="K133">
        <v>0.34543859328550752</v>
      </c>
      <c r="L133">
        <v>-0.19292883735033683</v>
      </c>
      <c r="M133">
        <v>1.2171744856459554</v>
      </c>
      <c r="N133">
        <v>-6.0913407651241869E-3</v>
      </c>
      <c r="O133">
        <v>0.39733777157380246</v>
      </c>
      <c r="P133">
        <v>-0.87717126007191837</v>
      </c>
      <c r="R133" s="33">
        <v>0.81266949643039588</v>
      </c>
      <c r="S133" s="33">
        <v>0.53622650566335139</v>
      </c>
      <c r="T133" s="33">
        <v>0.35888068394683331</v>
      </c>
      <c r="U133" s="33">
        <v>0.70765509442782737</v>
      </c>
      <c r="V133" s="33">
        <v>0.55917204849383428</v>
      </c>
      <c r="W133" s="33">
        <v>4.6190358719877134E-3</v>
      </c>
      <c r="X133" s="33">
        <v>0.63213590049749979</v>
      </c>
      <c r="Y133" s="33">
        <v>0.30807966147925692</v>
      </c>
      <c r="Z133" s="33">
        <v>0.89487048187054252</v>
      </c>
      <c r="AA133" s="33">
        <v>8.8188798207877575E-2</v>
      </c>
      <c r="AC133" s="36">
        <f t="shared" si="15"/>
        <v>0.93018087220761259</v>
      </c>
      <c r="AD133" s="36">
        <f t="shared" si="16"/>
        <v>0.56109162612555319</v>
      </c>
      <c r="AE133" s="36">
        <f t="shared" si="17"/>
        <v>0.27113812930580966</v>
      </c>
      <c r="AF133" s="36">
        <f t="shared" si="18"/>
        <v>0.82070151389806412</v>
      </c>
      <c r="AG133" s="36">
        <f t="shared" si="19"/>
        <v>0.59932934401981874</v>
      </c>
      <c r="AH133" s="36">
        <f t="shared" si="20"/>
        <v>1.915686343082454E-5</v>
      </c>
      <c r="AI133" s="36">
        <f t="shared" si="21"/>
        <v>0.71540191159992683</v>
      </c>
      <c r="AJ133" s="36">
        <f t="shared" si="22"/>
        <v>0.19964342945502109</v>
      </c>
      <c r="AK133" s="36">
        <f t="shared" si="23"/>
        <v>0.98027600252482672</v>
      </c>
      <c r="AL133" s="36">
        <f t="shared" si="24"/>
        <v>1.3380503664543469E-2</v>
      </c>
      <c r="AN133">
        <f>SQRT(Correlation)*$F133 + SQRT('CDO Param'!C$17 - Correlation)*HLOOKUP('CDO Param'!C$12,$C$4:$E$1004,$A133,FALSE) + SQRT(1-Correlation)*G133</f>
        <v>9.9905930180039806E-2</v>
      </c>
      <c r="AO133">
        <f>SQRT(Correlation)*$F133 + SQRT('CDO Param'!D$17 - Correlation)*HLOOKUP('CDO Param'!D$12,$C$4:$E$1004,$A133,FALSE) + SQRT(1-Correlation)*H133</f>
        <v>0.75284357094832521</v>
      </c>
      <c r="AP133">
        <f>SQRT(Correlation)*$F133 + SQRT('CDO Param'!E$17 - Correlation)*HLOOKUP('CDO Param'!E$12,$C$4:$E$1004,$A133,FALSE) + SQRT(1-Correlation)*I133</f>
        <v>-1.1620656243866703</v>
      </c>
      <c r="AQ133">
        <f>SQRT(Correlation)*$F133 + SQRT('CDO Param'!F$17 - Correlation)*HLOOKUP('CDO Param'!F$12,$C$4:$E$1004,$A133,FALSE) + SQRT(1-Correlation)*J133</f>
        <v>0.14035278463425038</v>
      </c>
      <c r="AR133">
        <f>SQRT(Correlation)*$F133 + SQRT('CDO Param'!G$17 - Correlation)*HLOOKUP('CDO Param'!G$12,$C$4:$E$1004,$A133,FALSE) + SQRT(1-Correlation)*K133</f>
        <v>3.8699359662384969E-2</v>
      </c>
      <c r="AS133">
        <f>SQRT(Correlation)*$F133 + SQRT('CDO Param'!H$17 - Correlation)*HLOOKUP('CDO Param'!H$12,$C$4:$E$1004,$A133,FALSE) + SQRT(1-Correlation)*L133</f>
        <v>-0.11131947264472744</v>
      </c>
      <c r="AT133">
        <f>SQRT(Correlation)*$F133 + SQRT('CDO Param'!I$17 - Correlation)*HLOOKUP('CDO Param'!I$12,$C$4:$E$1004,$A133,FALSE) + SQRT(1-Correlation)*M133</f>
        <v>0.8657006410559025</v>
      </c>
      <c r="AU133">
        <f>SQRT(Correlation)*$F133 + SQRT('CDO Param'!J$17 - Correlation)*HLOOKUP('CDO Param'!J$12,$C$4:$E$1004,$A133,FALSE) + SQRT(1-Correlation)*N133</f>
        <v>0.1851172811411414</v>
      </c>
      <c r="AV133">
        <f>SQRT(Correlation)*$F133 + SQRT('CDO Param'!K$17 - Correlation)*HLOOKUP('CDO Param'!K$12,$C$4:$E$1004,$A133,FALSE) + SQRT(1-Correlation)*O133</f>
        <v>0.56784374196442555</v>
      </c>
      <c r="AW133">
        <f>SQRT(Correlation)*$F133 + SQRT('CDO Param'!L$17 - Correlation)*HLOOKUP('CDO Param'!L$12,$C$4:$E$1004,$A133,FALSE) + SQRT(1-Correlation)*P133</f>
        <v>-0.64126168957240348</v>
      </c>
      <c r="AY133" s="3">
        <f>IF(AN133&lt;'CDO Param'!C$13,1,0)</f>
        <v>0</v>
      </c>
      <c r="AZ133" s="3">
        <f>IF(AO133&lt;'CDO Param'!D$13,1,0)</f>
        <v>0</v>
      </c>
      <c r="BA133" s="3">
        <f>IF(AP133&lt;'CDO Param'!E$13,1,0)</f>
        <v>1</v>
      </c>
      <c r="BB133" s="3">
        <f>IF(AQ133&lt;'CDO Param'!F$13,1,0)</f>
        <v>0</v>
      </c>
      <c r="BC133" s="3">
        <f>IF(AR133&lt;'CDO Param'!G$13,1,0)</f>
        <v>0</v>
      </c>
      <c r="BD133" s="3">
        <f>IF(AS133&lt;'CDO Param'!H$13,1,0)</f>
        <v>0</v>
      </c>
      <c r="BE133" s="3">
        <f>IF(AT133&lt;'CDO Param'!I$13,1,0)</f>
        <v>0</v>
      </c>
      <c r="BF133" s="3">
        <f>IF(AU133&lt;'CDO Param'!J$13,1,0)</f>
        <v>0</v>
      </c>
      <c r="BG133" s="3">
        <f>IF(AV133&lt;'CDO Param'!K$13,1,0)</f>
        <v>0</v>
      </c>
      <c r="BH133" s="3">
        <f>IF(AW133&lt;'CDO Param'!L$13,1,0)</f>
        <v>0</v>
      </c>
      <c r="BJ133" s="37">
        <f>AY133*'CDO Param'!C$6*AC133</f>
        <v>0</v>
      </c>
      <c r="BK133" s="37">
        <f>AZ133*'CDO Param'!D$6*AD133</f>
        <v>0</v>
      </c>
      <c r="BL133" s="37">
        <f>BA133*'CDO Param'!E$6*AE133</f>
        <v>2711.3812930580966</v>
      </c>
      <c r="BM133" s="37">
        <f>BB133*'CDO Param'!F$6*AF133</f>
        <v>0</v>
      </c>
      <c r="BN133" s="37">
        <f>BC133*'CDO Param'!G$6*AG133</f>
        <v>0</v>
      </c>
      <c r="BO133" s="37">
        <f>BD133*'CDO Param'!H$6*AH133</f>
        <v>0</v>
      </c>
      <c r="BP133" s="37">
        <f>BE133*'CDO Param'!I$6*AI133</f>
        <v>0</v>
      </c>
      <c r="BQ133" s="37">
        <f>BF133*'CDO Param'!J$6*AJ133</f>
        <v>0</v>
      </c>
      <c r="BR133" s="37">
        <f>BG133*'CDO Param'!K$6*AK133</f>
        <v>0</v>
      </c>
      <c r="BS133" s="37">
        <f>BH133*'CDO Param'!L$6*AL133</f>
        <v>0</v>
      </c>
      <c r="BU133" s="38">
        <f t="shared" si="25"/>
        <v>2711.3812930580966</v>
      </c>
      <c r="CE133" s="5">
        <f>BU133/'CDO Param'!$M$6</f>
        <v>2.824355513602184E-2</v>
      </c>
      <c r="CF133" s="5">
        <f t="shared" si="26"/>
        <v>0</v>
      </c>
      <c r="CG133" s="5">
        <f t="shared" si="27"/>
        <v>0</v>
      </c>
    </row>
    <row r="134" spans="1:85" x14ac:dyDescent="0.2">
      <c r="A134" s="3">
        <v>131</v>
      </c>
      <c r="B134" s="3">
        <v>130</v>
      </c>
      <c r="C134">
        <v>0.34843310459109489</v>
      </c>
      <c r="D134">
        <v>8.1035977927967906E-3</v>
      </c>
      <c r="E134">
        <v>0.97466227089171298</v>
      </c>
      <c r="F134">
        <v>-0.45023398342891596</v>
      </c>
      <c r="G134">
        <v>0.34685172067838721</v>
      </c>
      <c r="H134">
        <v>-0.4078651727468241</v>
      </c>
      <c r="I134">
        <v>0.59467993196449243</v>
      </c>
      <c r="J134">
        <v>0.78793391367071308</v>
      </c>
      <c r="K134">
        <v>-0.48350557335652411</v>
      </c>
      <c r="L134">
        <v>0.22316612557915505</v>
      </c>
      <c r="M134">
        <v>1.2282725947443396E-2</v>
      </c>
      <c r="N134">
        <v>1.05648268799996</v>
      </c>
      <c r="O134">
        <v>0.5128686098032631</v>
      </c>
      <c r="P134">
        <v>-0.48645347305864561</v>
      </c>
      <c r="R134" s="33">
        <v>0.18913147979841172</v>
      </c>
      <c r="S134" s="33">
        <v>0.73278097190558023</v>
      </c>
      <c r="T134" s="33">
        <v>0.84979481708714499</v>
      </c>
      <c r="U134" s="33">
        <v>0.50149078364553434</v>
      </c>
      <c r="V134" s="33">
        <v>0.55560073049534142</v>
      </c>
      <c r="W134" s="33">
        <v>0.98147743520395714</v>
      </c>
      <c r="X134" s="33">
        <v>0.69125347290712102</v>
      </c>
      <c r="Y134" s="33">
        <v>0.89711914998345033</v>
      </c>
      <c r="Z134" s="33">
        <v>0.88155377185044526</v>
      </c>
      <c r="AA134" s="33">
        <v>0.27424349043250246</v>
      </c>
      <c r="AC134" s="36">
        <f t="shared" ref="AC134:AC197" si="28">BETAINV(R134,0.45,0.45)</f>
        <v>7.1277868941439781E-2</v>
      </c>
      <c r="AD134" s="36">
        <f t="shared" ref="AD134:AD197" si="29">BETAINV(S134,0.45,0.45)</f>
        <v>0.8512054274824451</v>
      </c>
      <c r="AE134" s="36">
        <f t="shared" ref="AE134:AE197" si="30">BETAINV(T134,0.45,0.45)</f>
        <v>0.95680913451336191</v>
      </c>
      <c r="AF134" s="36">
        <f t="shared" ref="AF134:AF197" si="31">BETAINV(U134,0.45,0.45)</f>
        <v>0.50252094373747147</v>
      </c>
      <c r="AG134" s="36">
        <f t="shared" ref="AG134:AG197" si="32">BETAINV(V134,0.45,0.45)</f>
        <v>0.59341463982343501</v>
      </c>
      <c r="AH134" s="36">
        <f t="shared" ref="AH134:AH197" si="33">BETAINV(W134,0.45,0.45)</f>
        <v>0.99958063582548673</v>
      </c>
      <c r="AI134" s="36">
        <f t="shared" ref="AI134:AI197" si="34">BETAINV(X134,0.45,0.45)</f>
        <v>0.79947417484659433</v>
      </c>
      <c r="AJ134" s="36">
        <f t="shared" ref="AJ134:AJ197" si="35">BETAINV(Y134,0.45,0.45)</f>
        <v>0.98119464546939072</v>
      </c>
      <c r="AK134" s="36">
        <f t="shared" ref="AK134:AK197" si="36">BETAINV(Z134,0.45,0.45)</f>
        <v>0.97434894872225108</v>
      </c>
      <c r="AL134" s="36">
        <f t="shared" ref="AL134:AL197" si="37">BETAINV(AA134,0.45,0.45)</f>
        <v>0.15706797242177292</v>
      </c>
      <c r="AN134">
        <f>SQRT(Correlation)*$F134 + SQRT('CDO Param'!C$17 - Correlation)*HLOOKUP('CDO Param'!C$12,$C$4:$E$1004,$A134,FALSE) + SQRT(1-Correlation)*G134</f>
        <v>0.18782196933333881</v>
      </c>
      <c r="AO134">
        <f>SQRT(Correlation)*$F134 + SQRT('CDO Param'!D$17 - Correlation)*HLOOKUP('CDO Param'!D$12,$C$4:$E$1004,$A134,FALSE) + SQRT(1-Correlation)*H134</f>
        <v>-0.52816534221572875</v>
      </c>
      <c r="AP134">
        <f>SQRT(Correlation)*$F134 + SQRT('CDO Param'!E$17 - Correlation)*HLOOKUP('CDO Param'!E$12,$C$4:$E$1004,$A134,FALSE) + SQRT(1-Correlation)*I134</f>
        <v>0.51397316670496118</v>
      </c>
      <c r="AQ134">
        <f>SQRT(Correlation)*$F134 + SQRT('CDO Param'!F$17 - Correlation)*HLOOKUP('CDO Param'!F$12,$C$4:$E$1004,$A134,FALSE) + SQRT(1-Correlation)*J134</f>
        <v>0.82306436638421121</v>
      </c>
      <c r="AR134">
        <f>SQRT(Correlation)*$F134 + SQRT('CDO Param'!G$17 - Correlation)*HLOOKUP('CDO Param'!G$12,$C$4:$E$1004,$A134,FALSE) + SQRT(1-Correlation)*K134</f>
        <v>-0.38312903944044163</v>
      </c>
      <c r="AS134">
        <f>SQRT(Correlation)*$F134 + SQRT('CDO Param'!H$17 - Correlation)*HLOOKUP('CDO Param'!H$12,$C$4:$E$1004,$A134,FALSE) + SQRT(1-Correlation)*L134</f>
        <v>7.0483511053258785E-2</v>
      </c>
      <c r="AT134">
        <f>SQRT(Correlation)*$F134 + SQRT('CDO Param'!I$17 - Correlation)*HLOOKUP('CDO Param'!I$12,$C$4:$E$1004,$A134,FALSE) + SQRT(1-Correlation)*M134</f>
        <v>8.7217039478101527E-2</v>
      </c>
      <c r="AU134">
        <f>SQRT(Correlation)*$F134 + SQRT('CDO Param'!J$17 - Correlation)*HLOOKUP('CDO Param'!J$12,$C$4:$E$1004,$A134,FALSE) + SQRT(1-Correlation)*N134</f>
        <v>0.95207772834950533</v>
      </c>
      <c r="AV134">
        <f>SQRT(Correlation)*$F134 + SQRT('CDO Param'!K$17 - Correlation)*HLOOKUP('CDO Param'!K$12,$C$4:$E$1004,$A134,FALSE) + SQRT(1-Correlation)*O134</f>
        <v>0.4363601317791731</v>
      </c>
      <c r="AW134">
        <f>SQRT(Correlation)*$F134 + SQRT('CDO Param'!L$17 - Correlation)*HLOOKUP('CDO Param'!L$12,$C$4:$E$1004,$A134,FALSE) + SQRT(1-Correlation)*P134</f>
        <v>-0.51168003760497127</v>
      </c>
      <c r="AY134" s="3">
        <f>IF(AN134&lt;'CDO Param'!C$13,1,0)</f>
        <v>0</v>
      </c>
      <c r="AZ134" s="3">
        <f>IF(AO134&lt;'CDO Param'!D$13,1,0)</f>
        <v>0</v>
      </c>
      <c r="BA134" s="3">
        <f>IF(AP134&lt;'CDO Param'!E$13,1,0)</f>
        <v>0</v>
      </c>
      <c r="BB134" s="3">
        <f>IF(AQ134&lt;'CDO Param'!F$13,1,0)</f>
        <v>0</v>
      </c>
      <c r="BC134" s="3">
        <f>IF(AR134&lt;'CDO Param'!G$13,1,0)</f>
        <v>1</v>
      </c>
      <c r="BD134" s="3">
        <f>IF(AS134&lt;'CDO Param'!H$13,1,0)</f>
        <v>0</v>
      </c>
      <c r="BE134" s="3">
        <f>IF(AT134&lt;'CDO Param'!I$13,1,0)</f>
        <v>0</v>
      </c>
      <c r="BF134" s="3">
        <f>IF(AU134&lt;'CDO Param'!J$13,1,0)</f>
        <v>0</v>
      </c>
      <c r="BG134" s="3">
        <f>IF(AV134&lt;'CDO Param'!K$13,1,0)</f>
        <v>0</v>
      </c>
      <c r="BH134" s="3">
        <f>IF(AW134&lt;'CDO Param'!L$13,1,0)</f>
        <v>0</v>
      </c>
      <c r="BJ134" s="37">
        <f>AY134*'CDO Param'!C$6*AC134</f>
        <v>0</v>
      </c>
      <c r="BK134" s="37">
        <f>AZ134*'CDO Param'!D$6*AD134</f>
        <v>0</v>
      </c>
      <c r="BL134" s="37">
        <f>BA134*'CDO Param'!E$6*AE134</f>
        <v>0</v>
      </c>
      <c r="BM134" s="37">
        <f>BB134*'CDO Param'!F$6*AF134</f>
        <v>0</v>
      </c>
      <c r="BN134" s="37">
        <f>BC134*'CDO Param'!G$6*AG134</f>
        <v>5934.1463982343503</v>
      </c>
      <c r="BO134" s="37">
        <f>BD134*'CDO Param'!H$6*AH134</f>
        <v>0</v>
      </c>
      <c r="BP134" s="37">
        <f>BE134*'CDO Param'!I$6*AI134</f>
        <v>0</v>
      </c>
      <c r="BQ134" s="37">
        <f>BF134*'CDO Param'!J$6*AJ134</f>
        <v>0</v>
      </c>
      <c r="BR134" s="37">
        <f>BG134*'CDO Param'!K$6*AK134</f>
        <v>0</v>
      </c>
      <c r="BS134" s="37">
        <f>BH134*'CDO Param'!L$6*AL134</f>
        <v>0</v>
      </c>
      <c r="BU134" s="38">
        <f t="shared" ref="BU134:BU197" si="38">SUM(BJ134:BS134)</f>
        <v>5934.1463982343503</v>
      </c>
      <c r="CE134" s="5">
        <f>BU134/'CDO Param'!$M$6</f>
        <v>6.1814024981607818E-2</v>
      </c>
      <c r="CF134" s="5">
        <f t="shared" ref="CF134:CF197" si="39">MIN(MAX(CE134-$CC$4,0),$CC$5)</f>
        <v>1.1814024981607815E-2</v>
      </c>
      <c r="CG134" s="5">
        <f t="shared" ref="CG134:CG197" si="40">CF134/$CC$5</f>
        <v>0.59070124908039079</v>
      </c>
    </row>
    <row r="135" spans="1:85" x14ac:dyDescent="0.2">
      <c r="A135" s="3">
        <v>132</v>
      </c>
      <c r="B135" s="3">
        <v>131</v>
      </c>
      <c r="C135">
        <v>-2.1044979803264141</v>
      </c>
      <c r="D135">
        <v>-1.1232123142690398</v>
      </c>
      <c r="E135">
        <v>-0.73646106102387421</v>
      </c>
      <c r="F135">
        <v>1.5215573512250558</v>
      </c>
      <c r="G135">
        <v>-0.39071210267138667</v>
      </c>
      <c r="H135">
        <v>1.4328770703286864</v>
      </c>
      <c r="I135">
        <v>0.15892055671429262</v>
      </c>
      <c r="J135">
        <v>0.25750523491296917</v>
      </c>
      <c r="K135">
        <v>-0.89615468823467381</v>
      </c>
      <c r="L135">
        <v>0.58604200603440404</v>
      </c>
      <c r="M135">
        <v>-1.1186352821823675</v>
      </c>
      <c r="N135">
        <v>0.26277575670974329</v>
      </c>
      <c r="O135">
        <v>-0.3987827312812442</v>
      </c>
      <c r="P135">
        <v>1.0888584256463218</v>
      </c>
      <c r="R135" s="33">
        <v>0.21034369906892242</v>
      </c>
      <c r="S135" s="33">
        <v>0.24655025137893402</v>
      </c>
      <c r="T135" s="33">
        <v>0.7700749257440096</v>
      </c>
      <c r="U135" s="33">
        <v>0.64927697956994035</v>
      </c>
      <c r="V135" s="33">
        <v>0.39819563198750635</v>
      </c>
      <c r="W135" s="33">
        <v>0.47398681401926412</v>
      </c>
      <c r="X135" s="33">
        <v>0.29638322177174653</v>
      </c>
      <c r="Y135" s="33">
        <v>0.31280831774361817</v>
      </c>
      <c r="Z135" s="33">
        <v>0.36939631699090653</v>
      </c>
      <c r="AA135" s="33">
        <v>0.44389966616588628</v>
      </c>
      <c r="AC135" s="36">
        <f t="shared" si="28"/>
        <v>8.9604854316704521E-2</v>
      </c>
      <c r="AD135" s="36">
        <f t="shared" si="29"/>
        <v>0.12564612969656155</v>
      </c>
      <c r="AE135" s="36">
        <f t="shared" si="30"/>
        <v>0.89163333960547475</v>
      </c>
      <c r="AF135" s="36">
        <f t="shared" si="31"/>
        <v>0.74088830333967326</v>
      </c>
      <c r="AG135" s="36">
        <f t="shared" si="32"/>
        <v>0.3315501042324277</v>
      </c>
      <c r="AH135" s="36">
        <f t="shared" si="33"/>
        <v>0.4560733789491338</v>
      </c>
      <c r="AI135" s="36">
        <f t="shared" si="34"/>
        <v>0.1844316928988729</v>
      </c>
      <c r="AJ135" s="36">
        <f t="shared" si="35"/>
        <v>0.20593483974697258</v>
      </c>
      <c r="AK135" s="36">
        <f t="shared" si="36"/>
        <v>0.28691557148124347</v>
      </c>
      <c r="AL135" s="36">
        <f t="shared" si="37"/>
        <v>0.40575701274568615</v>
      </c>
      <c r="AN135">
        <f>SQRT(Correlation)*$F135 + SQRT('CDO Param'!C$17 - Correlation)*HLOOKUP('CDO Param'!C$12,$C$4:$E$1004,$A135,FALSE) + SQRT(1-Correlation)*G135</f>
        <v>-4.8349572932520068E-2</v>
      </c>
      <c r="AO135">
        <f>SQRT(Correlation)*$F135 + SQRT('CDO Param'!D$17 - Correlation)*HLOOKUP('CDO Param'!D$12,$C$4:$E$1004,$A135,FALSE) + SQRT(1-Correlation)*H135</f>
        <v>1.6816590179983981</v>
      </c>
      <c r="AP135">
        <f>SQRT(Correlation)*$F135 + SQRT('CDO Param'!E$17 - Correlation)*HLOOKUP('CDO Param'!E$12,$C$4:$E$1004,$A135,FALSE) + SQRT(1-Correlation)*I135</f>
        <v>7.512613085799616E-2</v>
      </c>
      <c r="AQ135">
        <f>SQRT(Correlation)*$F135 + SQRT('CDO Param'!F$17 - Correlation)*HLOOKUP('CDO Param'!F$12,$C$4:$E$1004,$A135,FALSE) + SQRT(1-Correlation)*J135</f>
        <v>0.56077189804380423</v>
      </c>
      <c r="AR135">
        <f>SQRT(Correlation)*$F135 + SQRT('CDO Param'!G$17 - Correlation)*HLOOKUP('CDO Param'!G$12,$C$4:$E$1004,$A135,FALSE) + SQRT(1-Correlation)*K135</f>
        <v>-0.53368600267660404</v>
      </c>
      <c r="AS135">
        <f>SQRT(Correlation)*$F135 + SQRT('CDO Param'!H$17 - Correlation)*HLOOKUP('CDO Param'!H$12,$C$4:$E$1004,$A135,FALSE) + SQRT(1-Correlation)*L135</f>
        <v>0.87828073629887959</v>
      </c>
      <c r="AT135">
        <f>SQRT(Correlation)*$F135 + SQRT('CDO Param'!I$17 - Correlation)*HLOOKUP('CDO Param'!I$12,$C$4:$E$1004,$A135,FALSE) + SQRT(1-Correlation)*M135</f>
        <v>-0.7447496262951393</v>
      </c>
      <c r="AU135">
        <f>SQRT(Correlation)*$F135 + SQRT('CDO Param'!J$17 - Correlation)*HLOOKUP('CDO Param'!J$12,$C$4:$E$1004,$A135,FALSE) + SQRT(1-Correlation)*N135</f>
        <v>0.173651824509376</v>
      </c>
      <c r="AV135">
        <f>SQRT(Correlation)*$F135 + SQRT('CDO Param'!K$17 - Correlation)*HLOOKUP('CDO Param'!K$12,$C$4:$E$1004,$A135,FALSE) + SQRT(1-Correlation)*O135</f>
        <v>-0.4539576637312252</v>
      </c>
      <c r="AW135">
        <f>SQRT(Correlation)*$F135 + SQRT('CDO Param'!L$17 - Correlation)*HLOOKUP('CDO Param'!L$12,$C$4:$E$1004,$A135,FALSE) + SQRT(1-Correlation)*P135</f>
        <v>0.95734265533850005</v>
      </c>
      <c r="AY135" s="3">
        <f>IF(AN135&lt;'CDO Param'!C$13,1,0)</f>
        <v>0</v>
      </c>
      <c r="AZ135" s="3">
        <f>IF(AO135&lt;'CDO Param'!D$13,1,0)</f>
        <v>0</v>
      </c>
      <c r="BA135" s="3">
        <f>IF(AP135&lt;'CDO Param'!E$13,1,0)</f>
        <v>0</v>
      </c>
      <c r="BB135" s="3">
        <f>IF(AQ135&lt;'CDO Param'!F$13,1,0)</f>
        <v>0</v>
      </c>
      <c r="BC135" s="3">
        <f>IF(AR135&lt;'CDO Param'!G$13,1,0)</f>
        <v>1</v>
      </c>
      <c r="BD135" s="3">
        <f>IF(AS135&lt;'CDO Param'!H$13,1,0)</f>
        <v>0</v>
      </c>
      <c r="BE135" s="3">
        <f>IF(AT135&lt;'CDO Param'!I$13,1,0)</f>
        <v>0</v>
      </c>
      <c r="BF135" s="3">
        <f>IF(AU135&lt;'CDO Param'!J$13,1,0)</f>
        <v>0</v>
      </c>
      <c r="BG135" s="3">
        <f>IF(AV135&lt;'CDO Param'!K$13,1,0)</f>
        <v>0</v>
      </c>
      <c r="BH135" s="3">
        <f>IF(AW135&lt;'CDO Param'!L$13,1,0)</f>
        <v>0</v>
      </c>
      <c r="BJ135" s="37">
        <f>AY135*'CDO Param'!C$6*AC135</f>
        <v>0</v>
      </c>
      <c r="BK135" s="37">
        <f>AZ135*'CDO Param'!D$6*AD135</f>
        <v>0</v>
      </c>
      <c r="BL135" s="37">
        <f>BA135*'CDO Param'!E$6*AE135</f>
        <v>0</v>
      </c>
      <c r="BM135" s="37">
        <f>BB135*'CDO Param'!F$6*AF135</f>
        <v>0</v>
      </c>
      <c r="BN135" s="37">
        <f>BC135*'CDO Param'!G$6*AG135</f>
        <v>3315.501042324277</v>
      </c>
      <c r="BO135" s="37">
        <f>BD135*'CDO Param'!H$6*AH135</f>
        <v>0</v>
      </c>
      <c r="BP135" s="37">
        <f>BE135*'CDO Param'!I$6*AI135</f>
        <v>0</v>
      </c>
      <c r="BQ135" s="37">
        <f>BF135*'CDO Param'!J$6*AJ135</f>
        <v>0</v>
      </c>
      <c r="BR135" s="37">
        <f>BG135*'CDO Param'!K$6*AK135</f>
        <v>0</v>
      </c>
      <c r="BS135" s="37">
        <f>BH135*'CDO Param'!L$6*AL135</f>
        <v>0</v>
      </c>
      <c r="BU135" s="38">
        <f t="shared" si="38"/>
        <v>3315.501042324277</v>
      </c>
      <c r="CE135" s="5">
        <f>BU135/'CDO Param'!$M$6</f>
        <v>3.4536469190877883E-2</v>
      </c>
      <c r="CF135" s="5">
        <f t="shared" si="39"/>
        <v>0</v>
      </c>
      <c r="CG135" s="5">
        <f t="shared" si="40"/>
        <v>0</v>
      </c>
    </row>
    <row r="136" spans="1:85" x14ac:dyDescent="0.2">
      <c r="A136" s="3">
        <v>133</v>
      </c>
      <c r="B136" s="3">
        <v>132</v>
      </c>
      <c r="C136">
        <v>0.90007688413606957</v>
      </c>
      <c r="D136">
        <v>0.8169195098162163</v>
      </c>
      <c r="E136">
        <v>-0.94880988399381749</v>
      </c>
      <c r="F136">
        <v>1.0029089025920257</v>
      </c>
      <c r="G136">
        <v>-0.54588326747762039</v>
      </c>
      <c r="H136">
        <v>-0.59034846344729885</v>
      </c>
      <c r="I136">
        <v>0.2055332970485324</v>
      </c>
      <c r="J136">
        <v>1.8056834960589185</v>
      </c>
      <c r="K136">
        <v>0.30086766855674796</v>
      </c>
      <c r="L136">
        <v>0.81694793152564671</v>
      </c>
      <c r="M136">
        <v>-0.5155277449375717</v>
      </c>
      <c r="N136">
        <v>-1.4782244761590846</v>
      </c>
      <c r="O136">
        <v>-2.4282053345814347</v>
      </c>
      <c r="P136">
        <v>3.4023059924948029E-2</v>
      </c>
      <c r="R136" s="33">
        <v>0.62168925005089926</v>
      </c>
      <c r="S136" s="33">
        <v>0.73122560546324844</v>
      </c>
      <c r="T136" s="33">
        <v>0.7087510208174358</v>
      </c>
      <c r="U136" s="33">
        <v>0.97840687864385867</v>
      </c>
      <c r="V136" s="33">
        <v>8.44093673324256E-2</v>
      </c>
      <c r="W136" s="33">
        <v>0.6682367560771465</v>
      </c>
      <c r="X136" s="33">
        <v>5.5159388601388498E-2</v>
      </c>
      <c r="Y136" s="33">
        <v>6.3844223536478464E-2</v>
      </c>
      <c r="Z136" s="33">
        <v>2.9864977593470819E-2</v>
      </c>
      <c r="AA136" s="33">
        <v>0.94067841346407233</v>
      </c>
      <c r="AC136" s="36">
        <f t="shared" si="28"/>
        <v>0.69948102240708465</v>
      </c>
      <c r="AD136" s="36">
        <f t="shared" si="29"/>
        <v>0.84939094283250427</v>
      </c>
      <c r="AE136" s="36">
        <f t="shared" si="30"/>
        <v>0.82208384366059495</v>
      </c>
      <c r="AF136" s="36">
        <f t="shared" si="31"/>
        <v>0.99941034898762249</v>
      </c>
      <c r="AG136" s="36">
        <f t="shared" si="32"/>
        <v>1.2145211204694032E-2</v>
      </c>
      <c r="AH136" s="36">
        <f t="shared" si="33"/>
        <v>0.76806565977291352</v>
      </c>
      <c r="AI136" s="36">
        <f t="shared" si="34"/>
        <v>4.7318544186670955E-3</v>
      </c>
      <c r="AJ136" s="36">
        <f t="shared" si="35"/>
        <v>6.5440635220915724E-3</v>
      </c>
      <c r="AK136" s="36">
        <f t="shared" si="36"/>
        <v>1.2119516200225424E-3</v>
      </c>
      <c r="AL136" s="36">
        <f t="shared" si="37"/>
        <v>0.99443965507801246</v>
      </c>
      <c r="AN136">
        <f>SQRT(Correlation)*$F136 + SQRT('CDO Param'!C$17 - Correlation)*HLOOKUP('CDO Param'!C$12,$C$4:$E$1004,$A136,FALSE) + SQRT(1-Correlation)*G136</f>
        <v>-8.5192831741257469E-2</v>
      </c>
      <c r="AO136">
        <f>SQRT(Correlation)*$F136 + SQRT('CDO Param'!D$17 - Correlation)*HLOOKUP('CDO Param'!D$12,$C$4:$E$1004,$A136,FALSE) + SQRT(1-Correlation)*H136</f>
        <v>-0.12737622050223452</v>
      </c>
      <c r="AP136">
        <f>SQRT(Correlation)*$F136 + SQRT('CDO Param'!E$17 - Correlation)*HLOOKUP('CDO Param'!E$12,$C$4:$E$1004,$A136,FALSE) + SQRT(1-Correlation)*I136</f>
        <v>0.7502716075144662</v>
      </c>
      <c r="AQ136">
        <f>SQRT(Correlation)*$F136 + SQRT('CDO Param'!F$17 - Correlation)*HLOOKUP('CDO Param'!F$12,$C$4:$E$1004,$A136,FALSE) + SQRT(1-Correlation)*J136</f>
        <v>1.818009076228245</v>
      </c>
      <c r="AR136">
        <f>SQRT(Correlation)*$F136 + SQRT('CDO Param'!G$17 - Correlation)*HLOOKUP('CDO Param'!G$12,$C$4:$E$1004,$A136,FALSE) + SQRT(1-Correlation)*K136</f>
        <v>0.39041543403487278</v>
      </c>
      <c r="AS136">
        <f>SQRT(Correlation)*$F136 + SQRT('CDO Param'!H$17 - Correlation)*HLOOKUP('CDO Param'!H$12,$C$4:$E$1004,$A136,FALSE) + SQRT(1-Correlation)*L136</f>
        <v>1.207702364815298</v>
      </c>
      <c r="AT136">
        <f>SQRT(Correlation)*$F136 + SQRT('CDO Param'!I$17 - Correlation)*HLOOKUP('CDO Param'!I$12,$C$4:$E$1004,$A136,FALSE) + SQRT(1-Correlation)*M136</f>
        <v>-0.38408525935223126</v>
      </c>
      <c r="AU136">
        <f>SQRT(Correlation)*$F136 + SQRT('CDO Param'!J$17 - Correlation)*HLOOKUP('CDO Param'!J$12,$C$4:$E$1004,$A136,FALSE) + SQRT(1-Correlation)*N136</f>
        <v>-0.84708126989032473</v>
      </c>
      <c r="AV136">
        <f>SQRT(Correlation)*$F136 + SQRT('CDO Param'!K$17 - Correlation)*HLOOKUP('CDO Param'!K$12,$C$4:$E$1004,$A136,FALSE) + SQRT(1-Correlation)*O136</f>
        <v>-1.7483122437432981</v>
      </c>
      <c r="AW136">
        <f>SQRT(Correlation)*$F136 + SQRT('CDO Param'!L$17 - Correlation)*HLOOKUP('CDO Param'!L$12,$C$4:$E$1004,$A136,FALSE) + SQRT(1-Correlation)*P136</f>
        <v>0.58756271011063854</v>
      </c>
      <c r="AY136" s="3">
        <f>IF(AN136&lt;'CDO Param'!C$13,1,0)</f>
        <v>0</v>
      </c>
      <c r="AZ136" s="3">
        <f>IF(AO136&lt;'CDO Param'!D$13,1,0)</f>
        <v>0</v>
      </c>
      <c r="BA136" s="3">
        <f>IF(AP136&lt;'CDO Param'!E$13,1,0)</f>
        <v>0</v>
      </c>
      <c r="BB136" s="3">
        <f>IF(AQ136&lt;'CDO Param'!F$13,1,0)</f>
        <v>0</v>
      </c>
      <c r="BC136" s="3">
        <f>IF(AR136&lt;'CDO Param'!G$13,1,0)</f>
        <v>0</v>
      </c>
      <c r="BD136" s="3">
        <f>IF(AS136&lt;'CDO Param'!H$13,1,0)</f>
        <v>0</v>
      </c>
      <c r="BE136" s="3">
        <f>IF(AT136&lt;'CDO Param'!I$13,1,0)</f>
        <v>0</v>
      </c>
      <c r="BF136" s="3">
        <f>IF(AU136&lt;'CDO Param'!J$13,1,0)</f>
        <v>0</v>
      </c>
      <c r="BG136" s="3">
        <f>IF(AV136&lt;'CDO Param'!K$13,1,0)</f>
        <v>0</v>
      </c>
      <c r="BH136" s="3">
        <f>IF(AW136&lt;'CDO Param'!L$13,1,0)</f>
        <v>0</v>
      </c>
      <c r="BJ136" s="37">
        <f>AY136*'CDO Param'!C$6*AC136</f>
        <v>0</v>
      </c>
      <c r="BK136" s="37">
        <f>AZ136*'CDO Param'!D$6*AD136</f>
        <v>0</v>
      </c>
      <c r="BL136" s="37">
        <f>BA136*'CDO Param'!E$6*AE136</f>
        <v>0</v>
      </c>
      <c r="BM136" s="37">
        <f>BB136*'CDO Param'!F$6*AF136</f>
        <v>0</v>
      </c>
      <c r="BN136" s="37">
        <f>BC136*'CDO Param'!G$6*AG136</f>
        <v>0</v>
      </c>
      <c r="BO136" s="37">
        <f>BD136*'CDO Param'!H$6*AH136</f>
        <v>0</v>
      </c>
      <c r="BP136" s="37">
        <f>BE136*'CDO Param'!I$6*AI136</f>
        <v>0</v>
      </c>
      <c r="BQ136" s="37">
        <f>BF136*'CDO Param'!J$6*AJ136</f>
        <v>0</v>
      </c>
      <c r="BR136" s="37">
        <f>BG136*'CDO Param'!K$6*AK136</f>
        <v>0</v>
      </c>
      <c r="BS136" s="37">
        <f>BH136*'CDO Param'!L$6*AL136</f>
        <v>0</v>
      </c>
      <c r="BU136" s="38">
        <f t="shared" si="38"/>
        <v>0</v>
      </c>
      <c r="CE136" s="5">
        <f>BU136/'CDO Param'!$M$6</f>
        <v>0</v>
      </c>
      <c r="CF136" s="5">
        <f t="shared" si="39"/>
        <v>0</v>
      </c>
      <c r="CG136" s="5">
        <f t="shared" si="40"/>
        <v>0</v>
      </c>
    </row>
    <row r="137" spans="1:85" x14ac:dyDescent="0.2">
      <c r="A137" s="3">
        <v>134</v>
      </c>
      <c r="B137" s="3">
        <v>133</v>
      </c>
      <c r="C137">
        <v>0.21380401449277997</v>
      </c>
      <c r="D137">
        <v>-1.9494018488330767</v>
      </c>
      <c r="E137">
        <v>0.40919985622167587</v>
      </c>
      <c r="F137">
        <v>-0.78465291153406724</v>
      </c>
      <c r="G137">
        <v>0.96151779871433973</v>
      </c>
      <c r="H137">
        <v>1.9061280909227207</v>
      </c>
      <c r="I137">
        <v>-1.4222587196854874</v>
      </c>
      <c r="J137">
        <v>-1.1047245607187506</v>
      </c>
      <c r="K137">
        <v>1.1964198165514972</v>
      </c>
      <c r="L137">
        <v>-0.49056211537390482</v>
      </c>
      <c r="M137">
        <v>0.16618059817119502</v>
      </c>
      <c r="N137">
        <v>0.34154709283029661</v>
      </c>
      <c r="O137">
        <v>0.91247784439474344</v>
      </c>
      <c r="P137">
        <v>2.4942710297182202</v>
      </c>
      <c r="R137" s="33">
        <v>0.98209509066403611</v>
      </c>
      <c r="S137" s="33">
        <v>7.2188790455548463E-2</v>
      </c>
      <c r="T137" s="33">
        <v>0.27700118640298077</v>
      </c>
      <c r="U137" s="33">
        <v>0.55893987489814867</v>
      </c>
      <c r="V137" s="33">
        <v>0.1024774131842318</v>
      </c>
      <c r="W137" s="33">
        <v>0.33788338738395057</v>
      </c>
      <c r="X137" s="33">
        <v>0.80609176205754829</v>
      </c>
      <c r="Y137" s="33">
        <v>0.98424490121390895</v>
      </c>
      <c r="Z137" s="33">
        <v>0.20405470216835603</v>
      </c>
      <c r="AA137" s="33">
        <v>0.54737934355967643</v>
      </c>
      <c r="AC137" s="36">
        <f t="shared" si="28"/>
        <v>0.99961107555610351</v>
      </c>
      <c r="AD137" s="36">
        <f t="shared" si="29"/>
        <v>8.5913180382153759E-3</v>
      </c>
      <c r="AE137" s="36">
        <f t="shared" si="30"/>
        <v>0.16037081514662574</v>
      </c>
      <c r="AF137" s="36">
        <f t="shared" si="31"/>
        <v>0.59894529782618344</v>
      </c>
      <c r="AG137" s="36">
        <f t="shared" si="32"/>
        <v>1.8643037234241919E-2</v>
      </c>
      <c r="AH137" s="36">
        <f t="shared" si="33"/>
        <v>0.24058424239913173</v>
      </c>
      <c r="AI137" s="36">
        <f t="shared" si="34"/>
        <v>0.92477895369976482</v>
      </c>
      <c r="AJ137" s="36">
        <f t="shared" si="35"/>
        <v>0.99970729210505782</v>
      </c>
      <c r="AK137" s="36">
        <f t="shared" si="36"/>
        <v>8.3952270907478574E-2</v>
      </c>
      <c r="AL137" s="36">
        <f t="shared" si="37"/>
        <v>0.57974341902078086</v>
      </c>
      <c r="AN137">
        <f>SQRT(Correlation)*$F137 + SQRT('CDO Param'!C$17 - Correlation)*HLOOKUP('CDO Param'!C$12,$C$4:$E$1004,$A137,FALSE) + SQRT(1-Correlation)*G137</f>
        <v>0.38835978579207198</v>
      </c>
      <c r="AO137">
        <f>SQRT(Correlation)*$F137 + SQRT('CDO Param'!D$17 - Correlation)*HLOOKUP('CDO Param'!D$12,$C$4:$E$1004,$A137,FALSE) + SQRT(1-Correlation)*H137</f>
        <v>1.2844957931767784</v>
      </c>
      <c r="AP137">
        <f>SQRT(Correlation)*$F137 + SQRT('CDO Param'!E$17 - Correlation)*HLOOKUP('CDO Param'!E$12,$C$4:$E$1004,$A137,FALSE) + SQRT(1-Correlation)*I137</f>
        <v>-1.5408349050198404</v>
      </c>
      <c r="AQ137">
        <f>SQRT(Correlation)*$F137 + SQRT('CDO Param'!F$17 - Correlation)*HLOOKUP('CDO Param'!F$12,$C$4:$E$1004,$A137,FALSE) + SQRT(1-Correlation)*J137</f>
        <v>-1.2046629075236144</v>
      </c>
      <c r="AR137">
        <f>SQRT(Correlation)*$F137 + SQRT('CDO Param'!G$17 - Correlation)*HLOOKUP('CDO Param'!G$12,$C$4:$E$1004,$A137,FALSE) + SQRT(1-Correlation)*K137</f>
        <v>0.97839432959551997</v>
      </c>
      <c r="AS137">
        <f>SQRT(Correlation)*$F137 + SQRT('CDO Param'!H$17 - Correlation)*HLOOKUP('CDO Param'!H$12,$C$4:$E$1004,$A137,FALSE) + SQRT(1-Correlation)*L137</f>
        <v>-0.98920417613807055</v>
      </c>
      <c r="AT137">
        <f>SQRT(Correlation)*$F137 + SQRT('CDO Param'!I$17 - Correlation)*HLOOKUP('CDO Param'!I$12,$C$4:$E$1004,$A137,FALSE) + SQRT(1-Correlation)*M137</f>
        <v>1.0235901215115417E-3</v>
      </c>
      <c r="AU137">
        <f>SQRT(Correlation)*$F137 + SQRT('CDO Param'!J$17 - Correlation)*HLOOKUP('CDO Param'!J$12,$C$4:$E$1004,$A137,FALSE) + SQRT(1-Correlation)*N137</f>
        <v>0.13245821031829963</v>
      </c>
      <c r="AV137">
        <f>SQRT(Correlation)*$F137 + SQRT('CDO Param'!K$17 - Correlation)*HLOOKUP('CDO Param'!K$12,$C$4:$E$1004,$A137,FALSE) + SQRT(1-Correlation)*O137</f>
        <v>0.67409067867091765</v>
      </c>
      <c r="AW137">
        <f>SQRT(Correlation)*$F137 + SQRT('CDO Param'!L$17 - Correlation)*HLOOKUP('CDO Param'!L$12,$C$4:$E$1004,$A137,FALSE) + SQRT(1-Correlation)*P137</f>
        <v>2.1747114545574213</v>
      </c>
      <c r="AY137" s="3">
        <f>IF(AN137&lt;'CDO Param'!C$13,1,0)</f>
        <v>0</v>
      </c>
      <c r="AZ137" s="3">
        <f>IF(AO137&lt;'CDO Param'!D$13,1,0)</f>
        <v>0</v>
      </c>
      <c r="BA137" s="3">
        <f>IF(AP137&lt;'CDO Param'!E$13,1,0)</f>
        <v>1</v>
      </c>
      <c r="BB137" s="3">
        <f>IF(AQ137&lt;'CDO Param'!F$13,1,0)</f>
        <v>0</v>
      </c>
      <c r="BC137" s="3">
        <f>IF(AR137&lt;'CDO Param'!G$13,1,0)</f>
        <v>0</v>
      </c>
      <c r="BD137" s="3">
        <f>IF(AS137&lt;'CDO Param'!H$13,1,0)</f>
        <v>0</v>
      </c>
      <c r="BE137" s="3">
        <f>IF(AT137&lt;'CDO Param'!I$13,1,0)</f>
        <v>0</v>
      </c>
      <c r="BF137" s="3">
        <f>IF(AU137&lt;'CDO Param'!J$13,1,0)</f>
        <v>0</v>
      </c>
      <c r="BG137" s="3">
        <f>IF(AV137&lt;'CDO Param'!K$13,1,0)</f>
        <v>0</v>
      </c>
      <c r="BH137" s="3">
        <f>IF(AW137&lt;'CDO Param'!L$13,1,0)</f>
        <v>0</v>
      </c>
      <c r="BJ137" s="37">
        <f>AY137*'CDO Param'!C$6*AC137</f>
        <v>0</v>
      </c>
      <c r="BK137" s="37">
        <f>AZ137*'CDO Param'!D$6*AD137</f>
        <v>0</v>
      </c>
      <c r="BL137" s="37">
        <f>BA137*'CDO Param'!E$6*AE137</f>
        <v>1603.7081514662575</v>
      </c>
      <c r="BM137" s="37">
        <f>BB137*'CDO Param'!F$6*AF137</f>
        <v>0</v>
      </c>
      <c r="BN137" s="37">
        <f>BC137*'CDO Param'!G$6*AG137</f>
        <v>0</v>
      </c>
      <c r="BO137" s="37">
        <f>BD137*'CDO Param'!H$6*AH137</f>
        <v>0</v>
      </c>
      <c r="BP137" s="37">
        <f>BE137*'CDO Param'!I$6*AI137</f>
        <v>0</v>
      </c>
      <c r="BQ137" s="37">
        <f>BF137*'CDO Param'!J$6*AJ137</f>
        <v>0</v>
      </c>
      <c r="BR137" s="37">
        <f>BG137*'CDO Param'!K$6*AK137</f>
        <v>0</v>
      </c>
      <c r="BS137" s="37">
        <f>BH137*'CDO Param'!L$6*AL137</f>
        <v>0</v>
      </c>
      <c r="BU137" s="38">
        <f t="shared" si="38"/>
        <v>1603.7081514662575</v>
      </c>
      <c r="CE137" s="5">
        <f>BU137/'CDO Param'!$M$6</f>
        <v>1.6705293244440183E-2</v>
      </c>
      <c r="CF137" s="5">
        <f t="shared" si="39"/>
        <v>0</v>
      </c>
      <c r="CG137" s="5">
        <f t="shared" si="40"/>
        <v>0</v>
      </c>
    </row>
    <row r="138" spans="1:85" x14ac:dyDescent="0.2">
      <c r="A138" s="3">
        <v>135</v>
      </c>
      <c r="B138" s="3">
        <v>134</v>
      </c>
      <c r="C138">
        <v>1.4896295397193171</v>
      </c>
      <c r="D138">
        <v>3.6479832488112152E-2</v>
      </c>
      <c r="E138">
        <v>-1.6796775526017882</v>
      </c>
      <c r="F138">
        <v>-0.19561753106245305</v>
      </c>
      <c r="G138">
        <v>-0.85572992247762159</v>
      </c>
      <c r="H138">
        <v>-0.2279671207361389</v>
      </c>
      <c r="I138">
        <v>-1.2352029443718493</v>
      </c>
      <c r="J138">
        <v>-2.4488144845236093E-3</v>
      </c>
      <c r="K138">
        <v>-1.4297711459221318</v>
      </c>
      <c r="L138">
        <v>1.352948402200127</v>
      </c>
      <c r="M138">
        <v>-0.31602439776179381</v>
      </c>
      <c r="N138">
        <v>-0.51454890126478858</v>
      </c>
      <c r="O138">
        <v>0.90390130935702473</v>
      </c>
      <c r="P138">
        <v>1.3648377716890536</v>
      </c>
      <c r="R138" s="33">
        <v>0.8046272074825257</v>
      </c>
      <c r="S138" s="33">
        <v>0.36947615880960422</v>
      </c>
      <c r="T138" s="33">
        <v>0.78580111301774214</v>
      </c>
      <c r="U138" s="33">
        <v>0.95930648919162642</v>
      </c>
      <c r="V138" s="33">
        <v>6.4163843665348289E-2</v>
      </c>
      <c r="W138" s="33">
        <v>0.40172048350876222</v>
      </c>
      <c r="X138" s="33">
        <v>0.71616633176625066</v>
      </c>
      <c r="Y138" s="33">
        <v>0.6075379953754777</v>
      </c>
      <c r="Z138" s="33">
        <v>0.89108827565381687</v>
      </c>
      <c r="AA138" s="33">
        <v>0.52064891370043576</v>
      </c>
      <c r="AC138" s="36">
        <f t="shared" si="28"/>
        <v>0.92354845951904507</v>
      </c>
      <c r="AD138" s="36">
        <f t="shared" si="29"/>
        <v>0.28703650211783649</v>
      </c>
      <c r="AE138" s="36">
        <f t="shared" si="30"/>
        <v>0.90683971995843249</v>
      </c>
      <c r="AF138" s="36">
        <f t="shared" si="31"/>
        <v>0.99759080384137133</v>
      </c>
      <c r="AG138" s="36">
        <f t="shared" si="32"/>
        <v>6.6169053100479814E-3</v>
      </c>
      <c r="AH138" s="36">
        <f t="shared" si="33"/>
        <v>0.33714143270027858</v>
      </c>
      <c r="AI138" s="36">
        <f t="shared" si="34"/>
        <v>0.83131497533162801</v>
      </c>
      <c r="AJ138" s="36">
        <f t="shared" si="35"/>
        <v>0.67748896142558968</v>
      </c>
      <c r="AK138" s="36">
        <f t="shared" si="36"/>
        <v>0.97867748017476064</v>
      </c>
      <c r="AL138" s="36">
        <f t="shared" si="37"/>
        <v>0.53488666393233997</v>
      </c>
      <c r="AN138">
        <f>SQRT(Correlation)*$F138 + SQRT('CDO Param'!C$17 - Correlation)*HLOOKUP('CDO Param'!C$12,$C$4:$E$1004,$A138,FALSE) + SQRT(1-Correlation)*G138</f>
        <v>-0.8685173525524108</v>
      </c>
      <c r="AO138">
        <f>SQRT(Correlation)*$F138 + SQRT('CDO Param'!D$17 - Correlation)*HLOOKUP('CDO Param'!D$12,$C$4:$E$1004,$A138,FALSE) + SQRT(1-Correlation)*H138</f>
        <v>-0.2729692674028702</v>
      </c>
      <c r="AP138">
        <f>SQRT(Correlation)*$F138 + SQRT('CDO Param'!E$17 - Correlation)*HLOOKUP('CDO Param'!E$12,$C$4:$E$1004,$A138,FALSE) + SQRT(1-Correlation)*I138</f>
        <v>-0.83955716709870765</v>
      </c>
      <c r="AQ138">
        <f>SQRT(Correlation)*$F138 + SQRT('CDO Param'!F$17 - Correlation)*HLOOKUP('CDO Param'!F$12,$C$4:$E$1004,$A138,FALSE) + SQRT(1-Correlation)*J138</f>
        <v>-0.43977016303290833</v>
      </c>
      <c r="AR138">
        <f>SQRT(Correlation)*$F138 + SQRT('CDO Param'!G$17 - Correlation)*HLOOKUP('CDO Param'!G$12,$C$4:$E$1004,$A138,FALSE) + SQRT(1-Correlation)*K138</f>
        <v>-1.7938470198022869</v>
      </c>
      <c r="AS138">
        <f>SQRT(Correlation)*$F138 + SQRT('CDO Param'!H$17 - Correlation)*HLOOKUP('CDO Param'!H$12,$C$4:$E$1004,$A138,FALSE) + SQRT(1-Correlation)*L138</f>
        <v>1.2268188848355592</v>
      </c>
      <c r="AT138">
        <f>SQRT(Correlation)*$F138 + SQRT('CDO Param'!I$17 - Correlation)*HLOOKUP('CDO Param'!I$12,$C$4:$E$1004,$A138,FALSE) + SQRT(1-Correlation)*M138</f>
        <v>-0.73725408156450256</v>
      </c>
      <c r="AU138">
        <f>SQRT(Correlation)*$F138 + SQRT('CDO Param'!J$17 - Correlation)*HLOOKUP('CDO Param'!J$12,$C$4:$E$1004,$A138,FALSE) + SQRT(1-Correlation)*N138</f>
        <v>-0.15588471273046411</v>
      </c>
      <c r="AV138">
        <f>SQRT(Correlation)*$F138 + SQRT('CDO Param'!K$17 - Correlation)*HLOOKUP('CDO Param'!K$12,$C$4:$E$1004,$A138,FALSE) + SQRT(1-Correlation)*O138</f>
        <v>1.1897753112026836</v>
      </c>
      <c r="AW138">
        <f>SQRT(Correlation)*$F138 + SQRT('CDO Param'!L$17 - Correlation)*HLOOKUP('CDO Param'!L$12,$C$4:$E$1004,$A138,FALSE) + SQRT(1-Correlation)*P138</f>
        <v>1.6270580344795691</v>
      </c>
      <c r="AY138" s="3">
        <f>IF(AN138&lt;'CDO Param'!C$13,1,0)</f>
        <v>0</v>
      </c>
      <c r="AZ138" s="3">
        <f>IF(AO138&lt;'CDO Param'!D$13,1,0)</f>
        <v>0</v>
      </c>
      <c r="BA138" s="3">
        <f>IF(AP138&lt;'CDO Param'!E$13,1,0)</f>
        <v>0</v>
      </c>
      <c r="BB138" s="3">
        <f>IF(AQ138&lt;'CDO Param'!F$13,1,0)</f>
        <v>0</v>
      </c>
      <c r="BC138" s="3">
        <f>IF(AR138&lt;'CDO Param'!G$13,1,0)</f>
        <v>1</v>
      </c>
      <c r="BD138" s="3">
        <f>IF(AS138&lt;'CDO Param'!H$13,1,0)</f>
        <v>0</v>
      </c>
      <c r="BE138" s="3">
        <f>IF(AT138&lt;'CDO Param'!I$13,1,0)</f>
        <v>0</v>
      </c>
      <c r="BF138" s="3">
        <f>IF(AU138&lt;'CDO Param'!J$13,1,0)</f>
        <v>0</v>
      </c>
      <c r="BG138" s="3">
        <f>IF(AV138&lt;'CDO Param'!K$13,1,0)</f>
        <v>0</v>
      </c>
      <c r="BH138" s="3">
        <f>IF(AW138&lt;'CDO Param'!L$13,1,0)</f>
        <v>0</v>
      </c>
      <c r="BJ138" s="37">
        <f>AY138*'CDO Param'!C$6*AC138</f>
        <v>0</v>
      </c>
      <c r="BK138" s="37">
        <f>AZ138*'CDO Param'!D$6*AD138</f>
        <v>0</v>
      </c>
      <c r="BL138" s="37">
        <f>BA138*'CDO Param'!E$6*AE138</f>
        <v>0</v>
      </c>
      <c r="BM138" s="37">
        <f>BB138*'CDO Param'!F$6*AF138</f>
        <v>0</v>
      </c>
      <c r="BN138" s="37">
        <f>BC138*'CDO Param'!G$6*AG138</f>
        <v>66.169053100479815</v>
      </c>
      <c r="BO138" s="37">
        <f>BD138*'CDO Param'!H$6*AH138</f>
        <v>0</v>
      </c>
      <c r="BP138" s="37">
        <f>BE138*'CDO Param'!I$6*AI138</f>
        <v>0</v>
      </c>
      <c r="BQ138" s="37">
        <f>BF138*'CDO Param'!J$6*AJ138</f>
        <v>0</v>
      </c>
      <c r="BR138" s="37">
        <f>BG138*'CDO Param'!K$6*AK138</f>
        <v>0</v>
      </c>
      <c r="BS138" s="37">
        <f>BH138*'CDO Param'!L$6*AL138</f>
        <v>0</v>
      </c>
      <c r="BU138" s="38">
        <f t="shared" si="38"/>
        <v>66.169053100479815</v>
      </c>
      <c r="CE138" s="5">
        <f>BU138/'CDO Param'!$M$6</f>
        <v>6.8926096979666476E-4</v>
      </c>
      <c r="CF138" s="5">
        <f t="shared" si="39"/>
        <v>0</v>
      </c>
      <c r="CG138" s="5">
        <f t="shared" si="40"/>
        <v>0</v>
      </c>
    </row>
    <row r="139" spans="1:85" x14ac:dyDescent="0.2">
      <c r="A139" s="3">
        <v>136</v>
      </c>
      <c r="B139" s="3">
        <v>135</v>
      </c>
      <c r="C139">
        <v>-1.7800994100980461</v>
      </c>
      <c r="D139">
        <v>0.51094275477225892</v>
      </c>
      <c r="E139">
        <v>1.9930848793592304</v>
      </c>
      <c r="F139">
        <v>0.73122237154166214</v>
      </c>
      <c r="G139">
        <v>-0.33214746508747339</v>
      </c>
      <c r="H139">
        <v>0.61067680690030102</v>
      </c>
      <c r="I139">
        <v>-0.73016508395085111</v>
      </c>
      <c r="J139">
        <v>-1.5450041246367618</v>
      </c>
      <c r="K139">
        <v>-1.1284646461717784</v>
      </c>
      <c r="L139">
        <v>0.11823772183561232</v>
      </c>
      <c r="M139">
        <v>-0.1358375811832957</v>
      </c>
      <c r="N139">
        <v>-4.4201442506164312E-3</v>
      </c>
      <c r="O139">
        <v>1.1101678865088616</v>
      </c>
      <c r="P139">
        <v>1.191033334180247</v>
      </c>
      <c r="R139" s="33">
        <v>0.54629256322341624</v>
      </c>
      <c r="S139" s="33">
        <v>0.53911009595687975</v>
      </c>
      <c r="T139" s="33">
        <v>0.82338274727733007</v>
      </c>
      <c r="U139" s="33">
        <v>0.59383349008571051</v>
      </c>
      <c r="V139" s="33">
        <v>0.5594678705369438</v>
      </c>
      <c r="W139" s="33">
        <v>0.97650011441507378</v>
      </c>
      <c r="X139" s="33">
        <v>3.7422974145702538E-2</v>
      </c>
      <c r="Y139" s="33">
        <v>0.96792646682258998</v>
      </c>
      <c r="Z139" s="33">
        <v>0.94012788726954155</v>
      </c>
      <c r="AA139" s="33">
        <v>0.72940133918514538</v>
      </c>
      <c r="AC139" s="36">
        <f t="shared" si="28"/>
        <v>0.57793091665869223</v>
      </c>
      <c r="AD139" s="36">
        <f t="shared" si="29"/>
        <v>0.56592440723734228</v>
      </c>
      <c r="AE139" s="36">
        <f t="shared" si="30"/>
        <v>0.93854053275310267</v>
      </c>
      <c r="AF139" s="36">
        <f t="shared" si="31"/>
        <v>0.65577021871911367</v>
      </c>
      <c r="AG139" s="36">
        <f t="shared" si="32"/>
        <v>0.59981857601744837</v>
      </c>
      <c r="AH139" s="36">
        <f t="shared" si="33"/>
        <v>0.99928838952741361</v>
      </c>
      <c r="AI139" s="36">
        <f t="shared" si="34"/>
        <v>2.0002300767373088E-3</v>
      </c>
      <c r="AJ139" s="36">
        <f t="shared" si="35"/>
        <v>0.99857994338760192</v>
      </c>
      <c r="AK139" s="36">
        <f t="shared" si="36"/>
        <v>0.99432458184113648</v>
      </c>
      <c r="AL139" s="36">
        <f t="shared" si="37"/>
        <v>0.84725009032626852</v>
      </c>
      <c r="AN139">
        <f>SQRT(Correlation)*$F139 + SQRT('CDO Param'!C$17 - Correlation)*HLOOKUP('CDO Param'!C$12,$C$4:$E$1004,$A139,FALSE) + SQRT(1-Correlation)*G139</f>
        <v>-1.1611718264628146E-2</v>
      </c>
      <c r="AO139">
        <f>SQRT(Correlation)*$F139 + SQRT('CDO Param'!D$17 - Correlation)*HLOOKUP('CDO Param'!D$12,$C$4:$E$1004,$A139,FALSE) + SQRT(1-Correlation)*H139</f>
        <v>0.88282992156680828</v>
      </c>
      <c r="AP139">
        <f>SQRT(Correlation)*$F139 + SQRT('CDO Param'!E$17 - Correlation)*HLOOKUP('CDO Param'!E$12,$C$4:$E$1004,$A139,FALSE) + SQRT(1-Correlation)*I139</f>
        <v>-0.93243263775889063</v>
      </c>
      <c r="AQ139">
        <f>SQRT(Correlation)*$F139 + SQRT('CDO Param'!F$17 - Correlation)*HLOOKUP('CDO Param'!F$12,$C$4:$E$1004,$A139,FALSE) + SQRT(1-Correlation)*J139</f>
        <v>-0.78881946393047564</v>
      </c>
      <c r="AR139">
        <f>SQRT(Correlation)*$F139 + SQRT('CDO Param'!G$17 - Correlation)*HLOOKUP('CDO Param'!G$12,$C$4:$E$1004,$A139,FALSE) + SQRT(1-Correlation)*K139</f>
        <v>-0.39365541773207424</v>
      </c>
      <c r="AS139">
        <f>SQRT(Correlation)*$F139 + SQRT('CDO Param'!H$17 - Correlation)*HLOOKUP('CDO Param'!H$12,$C$4:$E$1004,$A139,FALSE) + SQRT(1-Correlation)*L139</f>
        <v>0.41566118625866189</v>
      </c>
      <c r="AT139">
        <f>SQRT(Correlation)*$F139 + SQRT('CDO Param'!I$17 - Correlation)*HLOOKUP('CDO Param'!I$12,$C$4:$E$1004,$A139,FALSE) + SQRT(1-Correlation)*M139</f>
        <v>0.54803330001540129</v>
      </c>
      <c r="AU139">
        <f>SQRT(Correlation)*$F139 + SQRT('CDO Param'!J$17 - Correlation)*HLOOKUP('CDO Param'!J$12,$C$4:$E$1004,$A139,FALSE) + SQRT(1-Correlation)*N139</f>
        <v>-0.24393053482060073</v>
      </c>
      <c r="AV139">
        <f>SQRT(Correlation)*$F139 + SQRT('CDO Param'!K$17 - Correlation)*HLOOKUP('CDO Param'!K$12,$C$4:$E$1004,$A139,FALSE) + SQRT(1-Correlation)*O139</f>
        <v>0.81346051416792831</v>
      </c>
      <c r="AW139">
        <f>SQRT(Correlation)*$F139 + SQRT('CDO Param'!L$17 - Correlation)*HLOOKUP('CDO Param'!L$12,$C$4:$E$1004,$A139,FALSE) + SQRT(1-Correlation)*P139</f>
        <v>0.89017621376314948</v>
      </c>
      <c r="AY139" s="3">
        <f>IF(AN139&lt;'CDO Param'!C$13,1,0)</f>
        <v>0</v>
      </c>
      <c r="AZ139" s="3">
        <f>IF(AO139&lt;'CDO Param'!D$13,1,0)</f>
        <v>0</v>
      </c>
      <c r="BA139" s="3">
        <f>IF(AP139&lt;'CDO Param'!E$13,1,0)</f>
        <v>0</v>
      </c>
      <c r="BB139" s="3">
        <f>IF(AQ139&lt;'CDO Param'!F$13,1,0)</f>
        <v>0</v>
      </c>
      <c r="BC139" s="3">
        <f>IF(AR139&lt;'CDO Param'!G$13,1,0)</f>
        <v>1</v>
      </c>
      <c r="BD139" s="3">
        <f>IF(AS139&lt;'CDO Param'!H$13,1,0)</f>
        <v>0</v>
      </c>
      <c r="BE139" s="3">
        <f>IF(AT139&lt;'CDO Param'!I$13,1,0)</f>
        <v>0</v>
      </c>
      <c r="BF139" s="3">
        <f>IF(AU139&lt;'CDO Param'!J$13,1,0)</f>
        <v>0</v>
      </c>
      <c r="BG139" s="3">
        <f>IF(AV139&lt;'CDO Param'!K$13,1,0)</f>
        <v>0</v>
      </c>
      <c r="BH139" s="3">
        <f>IF(AW139&lt;'CDO Param'!L$13,1,0)</f>
        <v>0</v>
      </c>
      <c r="BJ139" s="37">
        <f>AY139*'CDO Param'!C$6*AC139</f>
        <v>0</v>
      </c>
      <c r="BK139" s="37">
        <f>AZ139*'CDO Param'!D$6*AD139</f>
        <v>0</v>
      </c>
      <c r="BL139" s="37">
        <f>BA139*'CDO Param'!E$6*AE139</f>
        <v>0</v>
      </c>
      <c r="BM139" s="37">
        <f>BB139*'CDO Param'!F$6*AF139</f>
        <v>0</v>
      </c>
      <c r="BN139" s="37">
        <f>BC139*'CDO Param'!G$6*AG139</f>
        <v>5998.1857601744841</v>
      </c>
      <c r="BO139" s="37">
        <f>BD139*'CDO Param'!H$6*AH139</f>
        <v>0</v>
      </c>
      <c r="BP139" s="37">
        <f>BE139*'CDO Param'!I$6*AI139</f>
        <v>0</v>
      </c>
      <c r="BQ139" s="37">
        <f>BF139*'CDO Param'!J$6*AJ139</f>
        <v>0</v>
      </c>
      <c r="BR139" s="37">
        <f>BG139*'CDO Param'!K$6*AK139</f>
        <v>0</v>
      </c>
      <c r="BS139" s="37">
        <f>BH139*'CDO Param'!L$6*AL139</f>
        <v>0</v>
      </c>
      <c r="BU139" s="38">
        <f t="shared" si="38"/>
        <v>5998.1857601744841</v>
      </c>
      <c r="CE139" s="5">
        <f>BU139/'CDO Param'!$M$6</f>
        <v>6.248110166848421E-2</v>
      </c>
      <c r="CF139" s="5">
        <f t="shared" si="39"/>
        <v>1.2481101668484207E-2</v>
      </c>
      <c r="CG139" s="5">
        <f t="shared" si="40"/>
        <v>0.62405508342421034</v>
      </c>
    </row>
    <row r="140" spans="1:85" x14ac:dyDescent="0.2">
      <c r="A140" s="3">
        <v>137</v>
      </c>
      <c r="B140" s="3">
        <v>136</v>
      </c>
      <c r="C140">
        <v>0.25036115403054282</v>
      </c>
      <c r="D140">
        <v>-0.46554987420677207</v>
      </c>
      <c r="E140">
        <v>-0.99292719824006781</v>
      </c>
      <c r="F140">
        <v>0.83632812675205059</v>
      </c>
      <c r="G140">
        <v>0.36863866625935771</v>
      </c>
      <c r="H140">
        <v>-0.34029881135211326</v>
      </c>
      <c r="I140">
        <v>-1.4298302630777471</v>
      </c>
      <c r="J140">
        <v>0.74657918958109803</v>
      </c>
      <c r="K140">
        <v>0.6490654413937591</v>
      </c>
      <c r="L140">
        <v>-0.51154074753867462</v>
      </c>
      <c r="M140">
        <v>-3.453806129982695E-3</v>
      </c>
      <c r="N140">
        <v>-0.39524138628621586</v>
      </c>
      <c r="O140">
        <v>0.86196223492152058</v>
      </c>
      <c r="P140">
        <v>-2.0743300410686061E-2</v>
      </c>
      <c r="R140" s="33">
        <v>4.830768473833226E-2</v>
      </c>
      <c r="S140" s="33">
        <v>0.90725739715027498</v>
      </c>
      <c r="T140" s="33">
        <v>0.27507390467220633</v>
      </c>
      <c r="U140" s="33">
        <v>0.16711582577187373</v>
      </c>
      <c r="V140" s="33">
        <v>0.71568374788187616</v>
      </c>
      <c r="W140" s="33">
        <v>0.49675065069308066</v>
      </c>
      <c r="X140" s="33">
        <v>0.88818619860717385</v>
      </c>
      <c r="Y140" s="33">
        <v>0.7454399907707423</v>
      </c>
      <c r="Z140" s="33">
        <v>0.60992488386571631</v>
      </c>
      <c r="AA140" s="33">
        <v>7.5231310946508919E-3</v>
      </c>
      <c r="AC140" s="36">
        <f t="shared" si="28"/>
        <v>3.5255230207374886E-3</v>
      </c>
      <c r="AD140" s="36">
        <f t="shared" si="29"/>
        <v>0.98504449709695374</v>
      </c>
      <c r="AE140" s="36">
        <f t="shared" si="30"/>
        <v>0.15805931555770716</v>
      </c>
      <c r="AF140" s="36">
        <f t="shared" si="31"/>
        <v>5.4502829316974817E-2</v>
      </c>
      <c r="AG140" s="36">
        <f t="shared" si="32"/>
        <v>0.83072074565718279</v>
      </c>
      <c r="AH140" s="36">
        <f t="shared" si="33"/>
        <v>0.49450538404933986</v>
      </c>
      <c r="AI140" s="36">
        <f t="shared" si="34"/>
        <v>0.9774053832551064</v>
      </c>
      <c r="AJ140" s="36">
        <f t="shared" si="35"/>
        <v>0.86559837818229135</v>
      </c>
      <c r="AK140" s="36">
        <f t="shared" si="36"/>
        <v>0.68123074440782916</v>
      </c>
      <c r="AL140" s="36">
        <f t="shared" si="37"/>
        <v>5.6635663785968163E-5</v>
      </c>
      <c r="AN140">
        <f>SQRT(Correlation)*$F140 + SQRT('CDO Param'!C$17 - Correlation)*HLOOKUP('CDO Param'!C$12,$C$4:$E$1004,$A140,FALSE) + SQRT(1-Correlation)*G140</f>
        <v>0.54835282626928739</v>
      </c>
      <c r="AO140">
        <f>SQRT(Correlation)*$F140 + SQRT('CDO Param'!D$17 - Correlation)*HLOOKUP('CDO Param'!D$12,$C$4:$E$1004,$A140,FALSE) + SQRT(1-Correlation)*H140</f>
        <v>-0.12420431810277516</v>
      </c>
      <c r="AP140">
        <f>SQRT(Correlation)*$F140 + SQRT('CDO Param'!E$17 - Correlation)*HLOOKUP('CDO Param'!E$12,$C$4:$E$1004,$A140,FALSE) + SQRT(1-Correlation)*I140</f>
        <v>-1.0257465792975877</v>
      </c>
      <c r="AQ140">
        <f>SQRT(Correlation)*$F140 + SQRT('CDO Param'!F$17 - Correlation)*HLOOKUP('CDO Param'!F$12,$C$4:$E$1004,$A140,FALSE) + SQRT(1-Correlation)*J140</f>
        <v>0.75071211181020359</v>
      </c>
      <c r="AR140">
        <f>SQRT(Correlation)*$F140 + SQRT('CDO Param'!G$17 - Correlation)*HLOOKUP('CDO Param'!G$12,$C$4:$E$1004,$A140,FALSE) + SQRT(1-Correlation)*K140</f>
        <v>0.65820244757457158</v>
      </c>
      <c r="AS140">
        <f>SQRT(Correlation)*$F140 + SQRT('CDO Param'!H$17 - Correlation)*HLOOKUP('CDO Param'!H$12,$C$4:$E$1004,$A140,FALSE) + SQRT(1-Correlation)*L140</f>
        <v>-0.28665868288879781</v>
      </c>
      <c r="AT140">
        <f>SQRT(Correlation)*$F140 + SQRT('CDO Param'!I$17 - Correlation)*HLOOKUP('CDO Param'!I$12,$C$4:$E$1004,$A140,FALSE) + SQRT(1-Correlation)*M140</f>
        <v>3.9168335792308696E-2</v>
      </c>
      <c r="AU140">
        <f>SQRT(Correlation)*$F140 + SQRT('CDO Param'!J$17 - Correlation)*HLOOKUP('CDO Param'!J$12,$C$4:$E$1004,$A140,FALSE) + SQRT(1-Correlation)*N140</f>
        <v>-4.4249391536621274E-2</v>
      </c>
      <c r="AV140">
        <f>SQRT(Correlation)*$F140 + SQRT('CDO Param'!K$17 - Correlation)*HLOOKUP('CDO Param'!K$12,$C$4:$E$1004,$A140,FALSE) + SQRT(1-Correlation)*O140</f>
        <v>1.148438686151783</v>
      </c>
      <c r="AW140">
        <f>SQRT(Correlation)*$F140 + SQRT('CDO Param'!L$17 - Correlation)*HLOOKUP('CDO Param'!L$12,$C$4:$E$1004,$A140,FALSE) + SQRT(1-Correlation)*P140</f>
        <v>0.31103068768538084</v>
      </c>
      <c r="AY140" s="3">
        <f>IF(AN140&lt;'CDO Param'!C$13,1,0)</f>
        <v>0</v>
      </c>
      <c r="AZ140" s="3">
        <f>IF(AO140&lt;'CDO Param'!D$13,1,0)</f>
        <v>0</v>
      </c>
      <c r="BA140" s="3">
        <f>IF(AP140&lt;'CDO Param'!E$13,1,0)</f>
        <v>0</v>
      </c>
      <c r="BB140" s="3">
        <f>IF(AQ140&lt;'CDO Param'!F$13,1,0)</f>
        <v>0</v>
      </c>
      <c r="BC140" s="3">
        <f>IF(AR140&lt;'CDO Param'!G$13,1,0)</f>
        <v>0</v>
      </c>
      <c r="BD140" s="3">
        <f>IF(AS140&lt;'CDO Param'!H$13,1,0)</f>
        <v>0</v>
      </c>
      <c r="BE140" s="3">
        <f>IF(AT140&lt;'CDO Param'!I$13,1,0)</f>
        <v>0</v>
      </c>
      <c r="BF140" s="3">
        <f>IF(AU140&lt;'CDO Param'!J$13,1,0)</f>
        <v>0</v>
      </c>
      <c r="BG140" s="3">
        <f>IF(AV140&lt;'CDO Param'!K$13,1,0)</f>
        <v>0</v>
      </c>
      <c r="BH140" s="3">
        <f>IF(AW140&lt;'CDO Param'!L$13,1,0)</f>
        <v>0</v>
      </c>
      <c r="BJ140" s="37">
        <f>AY140*'CDO Param'!C$6*AC140</f>
        <v>0</v>
      </c>
      <c r="BK140" s="37">
        <f>AZ140*'CDO Param'!D$6*AD140</f>
        <v>0</v>
      </c>
      <c r="BL140" s="37">
        <f>BA140*'CDO Param'!E$6*AE140</f>
        <v>0</v>
      </c>
      <c r="BM140" s="37">
        <f>BB140*'CDO Param'!F$6*AF140</f>
        <v>0</v>
      </c>
      <c r="BN140" s="37">
        <f>BC140*'CDO Param'!G$6*AG140</f>
        <v>0</v>
      </c>
      <c r="BO140" s="37">
        <f>BD140*'CDO Param'!H$6*AH140</f>
        <v>0</v>
      </c>
      <c r="BP140" s="37">
        <f>BE140*'CDO Param'!I$6*AI140</f>
        <v>0</v>
      </c>
      <c r="BQ140" s="37">
        <f>BF140*'CDO Param'!J$6*AJ140</f>
        <v>0</v>
      </c>
      <c r="BR140" s="37">
        <f>BG140*'CDO Param'!K$6*AK140</f>
        <v>0</v>
      </c>
      <c r="BS140" s="37">
        <f>BH140*'CDO Param'!L$6*AL140</f>
        <v>0</v>
      </c>
      <c r="BU140" s="38">
        <f t="shared" si="38"/>
        <v>0</v>
      </c>
      <c r="CE140" s="5">
        <f>BU140/'CDO Param'!$M$6</f>
        <v>0</v>
      </c>
      <c r="CF140" s="5">
        <f t="shared" si="39"/>
        <v>0</v>
      </c>
      <c r="CG140" s="5">
        <f t="shared" si="40"/>
        <v>0</v>
      </c>
    </row>
    <row r="141" spans="1:85" x14ac:dyDescent="0.2">
      <c r="A141" s="3">
        <v>138</v>
      </c>
      <c r="B141" s="3">
        <v>137</v>
      </c>
      <c r="C141">
        <v>-0.19335516299179289</v>
      </c>
      <c r="D141">
        <v>-0.29547663871198893</v>
      </c>
      <c r="E141">
        <v>0.76298874773783609</v>
      </c>
      <c r="F141">
        <v>-1.3956287148175761</v>
      </c>
      <c r="G141">
        <v>-0.49193886297871359</v>
      </c>
      <c r="H141">
        <v>-0.29470356821548194</v>
      </c>
      <c r="I141">
        <v>0.64792857301654294</v>
      </c>
      <c r="J141">
        <v>-1.1489623830129858</v>
      </c>
      <c r="K141">
        <v>0.46636614570161328</v>
      </c>
      <c r="L141">
        <v>0.65159156292793341</v>
      </c>
      <c r="M141">
        <v>-2.1677806216757745</v>
      </c>
      <c r="N141">
        <v>0.19720800992217846</v>
      </c>
      <c r="O141">
        <v>-0.63349943957291543</v>
      </c>
      <c r="P141">
        <v>0.42150190893153194</v>
      </c>
      <c r="R141" s="33">
        <v>0.44126430779754383</v>
      </c>
      <c r="S141" s="33">
        <v>0.32922115331945062</v>
      </c>
      <c r="T141" s="33">
        <v>0.21992384000677795</v>
      </c>
      <c r="U141" s="33">
        <v>0.25997899391687429</v>
      </c>
      <c r="V141" s="33">
        <v>0.46695076090607363</v>
      </c>
      <c r="W141" s="33">
        <v>4.1438548379316251E-2</v>
      </c>
      <c r="X141" s="33">
        <v>0.4576826111682144</v>
      </c>
      <c r="Y141" s="33">
        <v>0.27164590417949758</v>
      </c>
      <c r="Z141" s="33">
        <v>0.55271154481578222</v>
      </c>
      <c r="AA141" s="33">
        <v>0.42293371885220227</v>
      </c>
      <c r="AC141" s="36">
        <f t="shared" si="28"/>
        <v>0.40139250292083367</v>
      </c>
      <c r="AD141" s="36">
        <f t="shared" si="29"/>
        <v>0.22837716766982136</v>
      </c>
      <c r="AE141" s="36">
        <f t="shared" si="30"/>
        <v>9.8565914344879116E-2</v>
      </c>
      <c r="AF141" s="36">
        <f t="shared" si="31"/>
        <v>0.14048047742323294</v>
      </c>
      <c r="AG141" s="36">
        <f t="shared" si="32"/>
        <v>0.44424071460208459</v>
      </c>
      <c r="AH141" s="36">
        <f t="shared" si="33"/>
        <v>2.5082194909288669E-3</v>
      </c>
      <c r="AI141" s="36">
        <f t="shared" si="34"/>
        <v>0.42870840888183237</v>
      </c>
      <c r="AJ141" s="36">
        <f t="shared" si="35"/>
        <v>0.15398504854438616</v>
      </c>
      <c r="AK141" s="36">
        <f t="shared" si="36"/>
        <v>0.58861868760580816</v>
      </c>
      <c r="AL141" s="36">
        <f t="shared" si="37"/>
        <v>0.37129259171960688</v>
      </c>
      <c r="AN141">
        <f>SQRT(Correlation)*$F141 + SQRT('CDO Param'!C$17 - Correlation)*HLOOKUP('CDO Param'!C$12,$C$4:$E$1004,$A141,FALSE) + SQRT(1-Correlation)*G141</f>
        <v>-0.94981744062866946</v>
      </c>
      <c r="AO141">
        <f>SQRT(Correlation)*$F141 + SQRT('CDO Param'!D$17 - Correlation)*HLOOKUP('CDO Param'!D$12,$C$4:$E$1004,$A141,FALSE) + SQRT(1-Correlation)*H141</f>
        <v>-0.76270361070072168</v>
      </c>
      <c r="AP141">
        <f>SQRT(Correlation)*$F141 + SQRT('CDO Param'!E$17 - Correlation)*HLOOKUP('CDO Param'!E$12,$C$4:$E$1004,$A141,FALSE) + SQRT(1-Correlation)*I141</f>
        <v>0.12218549727611999</v>
      </c>
      <c r="AQ141">
        <f>SQRT(Correlation)*$F141 + SQRT('CDO Param'!F$17 - Correlation)*HLOOKUP('CDO Param'!F$12,$C$4:$E$1004,$A141,FALSE) + SQRT(1-Correlation)*J141</f>
        <v>-1.3607285029275258</v>
      </c>
      <c r="AR141">
        <f>SQRT(Correlation)*$F141 + SQRT('CDO Param'!G$17 - Correlation)*HLOOKUP('CDO Param'!G$12,$C$4:$E$1004,$A141,FALSE) + SQRT(1-Correlation)*K141</f>
        <v>0.17170669312852421</v>
      </c>
      <c r="AS141">
        <f>SQRT(Correlation)*$F141 + SQRT('CDO Param'!H$17 - Correlation)*HLOOKUP('CDO Param'!H$12,$C$4:$E$1004,$A141,FALSE) + SQRT(1-Correlation)*L141</f>
        <v>0.13503077524155704</v>
      </c>
      <c r="AT141">
        <f>SQRT(Correlation)*$F141 + SQRT('CDO Param'!I$17 - Correlation)*HLOOKUP('CDO Param'!I$12,$C$4:$E$1004,$A141,FALSE) + SQRT(1-Correlation)*M141</f>
        <v>-2.3272643496961551</v>
      </c>
      <c r="AU141">
        <f>SQRT(Correlation)*$F141 + SQRT('CDO Param'!J$17 - Correlation)*HLOOKUP('CDO Param'!J$12,$C$4:$E$1004,$A141,FALSE) + SQRT(1-Correlation)*N141</f>
        <v>-0.30540557301942639</v>
      </c>
      <c r="AV141">
        <f>SQRT(Correlation)*$F141 + SQRT('CDO Param'!K$17 - Correlation)*HLOOKUP('CDO Param'!K$12,$C$4:$E$1004,$A141,FALSE) + SQRT(1-Correlation)*O141</f>
        <v>-1.0934838559215627</v>
      </c>
      <c r="AW141">
        <f>SQRT(Correlation)*$F141 + SQRT('CDO Param'!L$17 - Correlation)*HLOOKUP('CDO Param'!L$12,$C$4:$E$1004,$A141,FALSE) + SQRT(1-Correlation)*P141</f>
        <v>-9.262169717462404E-2</v>
      </c>
      <c r="AY141" s="3">
        <f>IF(AN141&lt;'CDO Param'!C$13,1,0)</f>
        <v>0</v>
      </c>
      <c r="AZ141" s="3">
        <f>IF(AO141&lt;'CDO Param'!D$13,1,0)</f>
        <v>0</v>
      </c>
      <c r="BA141" s="3">
        <f>IF(AP141&lt;'CDO Param'!E$13,1,0)</f>
        <v>0</v>
      </c>
      <c r="BB141" s="3">
        <f>IF(AQ141&lt;'CDO Param'!F$13,1,0)</f>
        <v>0</v>
      </c>
      <c r="BC141" s="3">
        <f>IF(AR141&lt;'CDO Param'!G$13,1,0)</f>
        <v>0</v>
      </c>
      <c r="BD141" s="3">
        <f>IF(AS141&lt;'CDO Param'!H$13,1,0)</f>
        <v>0</v>
      </c>
      <c r="BE141" s="3">
        <f>IF(AT141&lt;'CDO Param'!I$13,1,0)</f>
        <v>1</v>
      </c>
      <c r="BF141" s="3">
        <f>IF(AU141&lt;'CDO Param'!J$13,1,0)</f>
        <v>0</v>
      </c>
      <c r="BG141" s="3">
        <f>IF(AV141&lt;'CDO Param'!K$13,1,0)</f>
        <v>0</v>
      </c>
      <c r="BH141" s="3">
        <f>IF(AW141&lt;'CDO Param'!L$13,1,0)</f>
        <v>0</v>
      </c>
      <c r="BJ141" s="37">
        <f>AY141*'CDO Param'!C$6*AC141</f>
        <v>0</v>
      </c>
      <c r="BK141" s="37">
        <f>AZ141*'CDO Param'!D$6*AD141</f>
        <v>0</v>
      </c>
      <c r="BL141" s="37">
        <f>BA141*'CDO Param'!E$6*AE141</f>
        <v>0</v>
      </c>
      <c r="BM141" s="37">
        <f>BB141*'CDO Param'!F$6*AF141</f>
        <v>0</v>
      </c>
      <c r="BN141" s="37">
        <f>BC141*'CDO Param'!G$6*AG141</f>
        <v>0</v>
      </c>
      <c r="BO141" s="37">
        <f>BD141*'CDO Param'!H$6*AH141</f>
        <v>0</v>
      </c>
      <c r="BP141" s="37">
        <f>BE141*'CDO Param'!I$6*AI141</f>
        <v>3429.6672710546591</v>
      </c>
      <c r="BQ141" s="37">
        <f>BF141*'CDO Param'!J$6*AJ141</f>
        <v>0</v>
      </c>
      <c r="BR141" s="37">
        <f>BG141*'CDO Param'!K$6*AK141</f>
        <v>0</v>
      </c>
      <c r="BS141" s="37">
        <f>BH141*'CDO Param'!L$6*AL141</f>
        <v>0</v>
      </c>
      <c r="BU141" s="38">
        <f t="shared" si="38"/>
        <v>3429.6672710546591</v>
      </c>
      <c r="CE141" s="5">
        <f>BU141/'CDO Param'!$M$6</f>
        <v>3.5725700740152695E-2</v>
      </c>
      <c r="CF141" s="5">
        <f t="shared" si="39"/>
        <v>0</v>
      </c>
      <c r="CG141" s="5">
        <f t="shared" si="40"/>
        <v>0</v>
      </c>
    </row>
    <row r="142" spans="1:85" x14ac:dyDescent="0.2">
      <c r="A142" s="3">
        <v>139</v>
      </c>
      <c r="B142" s="3">
        <v>138</v>
      </c>
      <c r="C142">
        <v>-0.92192522060940973</v>
      </c>
      <c r="D142">
        <v>-1.1295924196019769E-2</v>
      </c>
      <c r="E142">
        <v>0.69760062615387142</v>
      </c>
      <c r="F142">
        <v>-0.20949300960637629</v>
      </c>
      <c r="G142">
        <v>-1.6333797248080373</v>
      </c>
      <c r="H142">
        <v>-0.17883735381474253</v>
      </c>
      <c r="I142">
        <v>0.68962776822445448</v>
      </c>
      <c r="J142">
        <v>0.48781430450617336</v>
      </c>
      <c r="K142">
        <v>-1.3455110092763789</v>
      </c>
      <c r="L142">
        <v>0.50346443458693102</v>
      </c>
      <c r="M142">
        <v>1.2337841326370835</v>
      </c>
      <c r="N142">
        <v>-1.5284604160115123</v>
      </c>
      <c r="O142">
        <v>-0.90348066805745475</v>
      </c>
      <c r="P142">
        <v>1.725675247143954</v>
      </c>
      <c r="R142" s="33">
        <v>0.24701274896367115</v>
      </c>
      <c r="S142" s="33">
        <v>0.5432718324210829</v>
      </c>
      <c r="T142" s="33">
        <v>0.76968750114072459</v>
      </c>
      <c r="U142" s="33">
        <v>0.13783167215894521</v>
      </c>
      <c r="V142" s="33">
        <v>0.53691397539196251</v>
      </c>
      <c r="W142" s="33">
        <v>0.91318441271464545</v>
      </c>
      <c r="X142" s="33">
        <v>0.89042449504622467</v>
      </c>
      <c r="Y142" s="33">
        <v>0.36448824189812329</v>
      </c>
      <c r="Z142" s="33">
        <v>0.95388158175809379</v>
      </c>
      <c r="AA142" s="33">
        <v>0.88774460828292401</v>
      </c>
      <c r="AC142" s="36">
        <f t="shared" si="28"/>
        <v>0.12614416219700603</v>
      </c>
      <c r="AD142" s="36">
        <f t="shared" si="29"/>
        <v>0.57288704013026015</v>
      </c>
      <c r="AE142" s="36">
        <f t="shared" si="30"/>
        <v>0.89124461537223665</v>
      </c>
      <c r="AF142" s="36">
        <f t="shared" si="31"/>
        <v>3.5783327966524024E-2</v>
      </c>
      <c r="AG142" s="36">
        <f t="shared" si="32"/>
        <v>0.56224439592605124</v>
      </c>
      <c r="AH142" s="36">
        <f t="shared" si="33"/>
        <v>0.98707583943512722</v>
      </c>
      <c r="AI142" s="36">
        <f t="shared" si="34"/>
        <v>0.97839001315923446</v>
      </c>
      <c r="AJ142" s="36">
        <f t="shared" si="35"/>
        <v>0.27951418130377559</v>
      </c>
      <c r="AK142" s="36">
        <f t="shared" si="36"/>
        <v>0.99681931322186412</v>
      </c>
      <c r="AL142" s="36">
        <f t="shared" si="37"/>
        <v>0.97720834026656034</v>
      </c>
      <c r="AN142">
        <f>SQRT(Correlation)*$F142 + SQRT('CDO Param'!C$17 - Correlation)*HLOOKUP('CDO Param'!C$12,$C$4:$E$1004,$A142,FALSE) + SQRT(1-Correlation)*G142</f>
        <v>-1.6174050556434527</v>
      </c>
      <c r="AO142">
        <f>SQRT(Correlation)*$F142 + SQRT('CDO Param'!D$17 - Correlation)*HLOOKUP('CDO Param'!D$12,$C$4:$E$1004,$A142,FALSE) + SQRT(1-Correlation)*H142</f>
        <v>-0.23750500197531987</v>
      </c>
      <c r="AP142">
        <f>SQRT(Correlation)*$F142 + SQRT('CDO Param'!E$17 - Correlation)*HLOOKUP('CDO Param'!E$12,$C$4:$E$1004,$A142,FALSE) + SQRT(1-Correlation)*I142</f>
        <v>0.3440723530493367</v>
      </c>
      <c r="AQ142">
        <f>SQRT(Correlation)*$F142 + SQRT('CDO Param'!F$17 - Correlation)*HLOOKUP('CDO Param'!F$12,$C$4:$E$1004,$A142,FALSE) + SQRT(1-Correlation)*J142</f>
        <v>0.55252201893381314</v>
      </c>
      <c r="AR142">
        <f>SQRT(Correlation)*$F142 + SQRT('CDO Param'!G$17 - Correlation)*HLOOKUP('CDO Param'!G$12,$C$4:$E$1004,$A142,FALSE) + SQRT(1-Correlation)*K142</f>
        <v>-1.1867230861449116</v>
      </c>
      <c r="AS142">
        <f>SQRT(Correlation)*$F142 + SQRT('CDO Param'!H$17 - Correlation)*HLOOKUP('CDO Param'!H$12,$C$4:$E$1004,$A142,FALSE) + SQRT(1-Correlation)*L142</f>
        <v>0.40978330891134357</v>
      </c>
      <c r="AT142">
        <f>SQRT(Correlation)*$F142 + SQRT('CDO Param'!I$17 - Correlation)*HLOOKUP('CDO Param'!I$12,$C$4:$E$1004,$A142,FALSE) + SQRT(1-Correlation)*M142</f>
        <v>1.26021113573122</v>
      </c>
      <c r="AU142">
        <f>SQRT(Correlation)*$F142 + SQRT('CDO Param'!J$17 - Correlation)*HLOOKUP('CDO Param'!J$12,$C$4:$E$1004,$A142,FALSE) + SQRT(1-Correlation)*N142</f>
        <v>-1.760190860938516</v>
      </c>
      <c r="AV142">
        <f>SQRT(Correlation)*$F142 + SQRT('CDO Param'!K$17 - Correlation)*HLOOKUP('CDO Param'!K$12,$C$4:$E$1004,$A142,FALSE) + SQRT(1-Correlation)*O142</f>
        <v>-1.1672830124346818</v>
      </c>
      <c r="AW142">
        <f>SQRT(Correlation)*$F142 + SQRT('CDO Param'!L$17 - Correlation)*HLOOKUP('CDO Param'!L$12,$C$4:$E$1004,$A142,FALSE) + SQRT(1-Correlation)*P142</f>
        <v>1.3269532922876077</v>
      </c>
      <c r="AY142" s="3">
        <f>IF(AN142&lt;'CDO Param'!C$13,1,0)</f>
        <v>0</v>
      </c>
      <c r="AZ142" s="3">
        <f>IF(AO142&lt;'CDO Param'!D$13,1,0)</f>
        <v>0</v>
      </c>
      <c r="BA142" s="3">
        <f>IF(AP142&lt;'CDO Param'!E$13,1,0)</f>
        <v>0</v>
      </c>
      <c r="BB142" s="3">
        <f>IF(AQ142&lt;'CDO Param'!F$13,1,0)</f>
        <v>0</v>
      </c>
      <c r="BC142" s="3">
        <f>IF(AR142&lt;'CDO Param'!G$13,1,0)</f>
        <v>1</v>
      </c>
      <c r="BD142" s="3">
        <f>IF(AS142&lt;'CDO Param'!H$13,1,0)</f>
        <v>0</v>
      </c>
      <c r="BE142" s="3">
        <f>IF(AT142&lt;'CDO Param'!I$13,1,0)</f>
        <v>0</v>
      </c>
      <c r="BF142" s="3">
        <f>IF(AU142&lt;'CDO Param'!J$13,1,0)</f>
        <v>0</v>
      </c>
      <c r="BG142" s="3">
        <f>IF(AV142&lt;'CDO Param'!K$13,1,0)</f>
        <v>0</v>
      </c>
      <c r="BH142" s="3">
        <f>IF(AW142&lt;'CDO Param'!L$13,1,0)</f>
        <v>0</v>
      </c>
      <c r="BJ142" s="37">
        <f>AY142*'CDO Param'!C$6*AC142</f>
        <v>0</v>
      </c>
      <c r="BK142" s="37">
        <f>AZ142*'CDO Param'!D$6*AD142</f>
        <v>0</v>
      </c>
      <c r="BL142" s="37">
        <f>BA142*'CDO Param'!E$6*AE142</f>
        <v>0</v>
      </c>
      <c r="BM142" s="37">
        <f>BB142*'CDO Param'!F$6*AF142</f>
        <v>0</v>
      </c>
      <c r="BN142" s="37">
        <f>BC142*'CDO Param'!G$6*AG142</f>
        <v>5622.4439592605122</v>
      </c>
      <c r="BO142" s="37">
        <f>BD142*'CDO Param'!H$6*AH142</f>
        <v>0</v>
      </c>
      <c r="BP142" s="37">
        <f>BE142*'CDO Param'!I$6*AI142</f>
        <v>0</v>
      </c>
      <c r="BQ142" s="37">
        <f>BF142*'CDO Param'!J$6*AJ142</f>
        <v>0</v>
      </c>
      <c r="BR142" s="37">
        <f>BG142*'CDO Param'!K$6*AK142</f>
        <v>0</v>
      </c>
      <c r="BS142" s="37">
        <f>BH142*'CDO Param'!L$6*AL142</f>
        <v>0</v>
      </c>
      <c r="BU142" s="38">
        <f t="shared" si="38"/>
        <v>5622.4439592605122</v>
      </c>
      <c r="CE142" s="5">
        <f>BU142/'CDO Param'!$M$6</f>
        <v>5.8567124575630333E-2</v>
      </c>
      <c r="CF142" s="5">
        <f t="shared" si="39"/>
        <v>8.5671245756303305E-3</v>
      </c>
      <c r="CG142" s="5">
        <f t="shared" si="40"/>
        <v>0.42835622878151652</v>
      </c>
    </row>
    <row r="143" spans="1:85" x14ac:dyDescent="0.2">
      <c r="A143" s="3">
        <v>140</v>
      </c>
      <c r="B143" s="3">
        <v>139</v>
      </c>
      <c r="C143">
        <v>0.51966935643577017</v>
      </c>
      <c r="D143">
        <v>0.57067381931119598</v>
      </c>
      <c r="E143">
        <v>1.6746707842685282</v>
      </c>
      <c r="F143">
        <v>-0.76309561336529441</v>
      </c>
      <c r="G143">
        <v>1.9524850358720869</v>
      </c>
      <c r="H143">
        <v>-0.19048457033932209</v>
      </c>
      <c r="I143">
        <v>2.0733205019496381</v>
      </c>
      <c r="J143">
        <v>-7.3720229920581914E-2</v>
      </c>
      <c r="K143">
        <v>0.39077576730051078</v>
      </c>
      <c r="L143">
        <v>-7.2229795478051528E-2</v>
      </c>
      <c r="M143">
        <v>0.30894398150849156</v>
      </c>
      <c r="N143">
        <v>-2.6104771677637473E-2</v>
      </c>
      <c r="O143">
        <v>-4.7198227548506111E-2</v>
      </c>
      <c r="P143">
        <v>-1.0132021088793408</v>
      </c>
      <c r="R143" s="33">
        <v>0.32363141110336008</v>
      </c>
      <c r="S143" s="33">
        <v>0.27312641417287586</v>
      </c>
      <c r="T143" s="33">
        <v>0.43564300352504615</v>
      </c>
      <c r="U143" s="33">
        <v>0.85196024545094007</v>
      </c>
      <c r="V143" s="33">
        <v>0.89584529395021739</v>
      </c>
      <c r="W143" s="33">
        <v>0.47185542130463543</v>
      </c>
      <c r="X143" s="33">
        <v>0.47406586700774073</v>
      </c>
      <c r="Y143" s="33">
        <v>0.6250267990981353</v>
      </c>
      <c r="Z143" s="33">
        <v>0.82541244236073108</v>
      </c>
      <c r="AA143" s="33">
        <v>0.70691875680671945</v>
      </c>
      <c r="AC143" s="36">
        <f t="shared" si="28"/>
        <v>0.22063074534305757</v>
      </c>
      <c r="AD143" s="36">
        <f t="shared" si="29"/>
        <v>0.15573881959305277</v>
      </c>
      <c r="AE143" s="36">
        <f t="shared" si="30"/>
        <v>0.392112015084773</v>
      </c>
      <c r="AF143" s="36">
        <f t="shared" si="31"/>
        <v>0.95815853029974096</v>
      </c>
      <c r="AG143" s="36">
        <f t="shared" si="32"/>
        <v>0.98067714102575876</v>
      </c>
      <c r="AH143" s="36">
        <f t="shared" si="33"/>
        <v>0.45248575140992653</v>
      </c>
      <c r="AI143" s="36">
        <f t="shared" si="34"/>
        <v>0.4562064929511071</v>
      </c>
      <c r="AJ143" s="36">
        <f t="shared" si="35"/>
        <v>0.70459776292884047</v>
      </c>
      <c r="AK143" s="36">
        <f t="shared" si="36"/>
        <v>0.94006281453610296</v>
      </c>
      <c r="AL143" s="36">
        <f t="shared" si="37"/>
        <v>0.81977016331025121</v>
      </c>
      <c r="AN143">
        <f>SQRT(Correlation)*$F143 + SQRT('CDO Param'!C$17 - Correlation)*HLOOKUP('CDO Param'!C$12,$C$4:$E$1004,$A143,FALSE) + SQRT(1-Correlation)*G143</f>
        <v>1.6916833876497659</v>
      </c>
      <c r="AO143">
        <f>SQRT(Correlation)*$F143 + SQRT('CDO Param'!D$17 - Correlation)*HLOOKUP('CDO Param'!D$12,$C$4:$E$1004,$A143,FALSE) + SQRT(1-Correlation)*H143</f>
        <v>-0.34131608599288432</v>
      </c>
      <c r="AP143">
        <f>SQRT(Correlation)*$F143 + SQRT('CDO Param'!E$17 - Correlation)*HLOOKUP('CDO Param'!E$12,$C$4:$E$1004,$A143,FALSE) + SQRT(1-Correlation)*I143</f>
        <v>1.8631040987445768</v>
      </c>
      <c r="AQ143">
        <f>SQRT(Correlation)*$F143 + SQRT('CDO Param'!F$17 - Correlation)*HLOOKUP('CDO Param'!F$12,$C$4:$E$1004,$A143,FALSE) + SQRT(1-Correlation)*J143</f>
        <v>6.3218599429875816E-2</v>
      </c>
      <c r="AR143">
        <f>SQRT(Correlation)*$F143 + SQRT('CDO Param'!G$17 - Correlation)*HLOOKUP('CDO Param'!G$12,$C$4:$E$1004,$A143,FALSE) + SQRT(1-Correlation)*K143</f>
        <v>0.50387819400484424</v>
      </c>
      <c r="AS143">
        <f>SQRT(Correlation)*$F143 + SQRT('CDO Param'!H$17 - Correlation)*HLOOKUP('CDO Param'!H$12,$C$4:$E$1004,$A143,FALSE) + SQRT(1-Correlation)*L143</f>
        <v>-0.22912975616727316</v>
      </c>
      <c r="AT143">
        <f>SQRT(Correlation)*$F143 + SQRT('CDO Param'!I$17 - Correlation)*HLOOKUP('CDO Param'!I$12,$C$4:$E$1004,$A143,FALSE) + SQRT(1-Correlation)*M143</f>
        <v>0.42624574557430833</v>
      </c>
      <c r="AU143">
        <f>SQRT(Correlation)*$F143 + SQRT('CDO Param'!J$17 - Correlation)*HLOOKUP('CDO Param'!J$12,$C$4:$E$1004,$A143,FALSE) + SQRT(1-Correlation)*N143</f>
        <v>-0.12858559385074939</v>
      </c>
      <c r="AV143">
        <f>SQRT(Correlation)*$F143 + SQRT('CDO Param'!K$17 - Correlation)*HLOOKUP('CDO Param'!K$12,$C$4:$E$1004,$A143,FALSE) + SQRT(1-Correlation)*O143</f>
        <v>-0.14859660313360804</v>
      </c>
      <c r="AW143">
        <f>SQRT(Correlation)*$F143 + SQRT('CDO Param'!L$17 - Correlation)*HLOOKUP('CDO Param'!L$12,$C$4:$E$1004,$A143,FALSE) + SQRT(1-Correlation)*P143</f>
        <v>-1.0650283512041414</v>
      </c>
      <c r="AY143" s="3">
        <f>IF(AN143&lt;'CDO Param'!C$13,1,0)</f>
        <v>0</v>
      </c>
      <c r="AZ143" s="3">
        <f>IF(AO143&lt;'CDO Param'!D$13,1,0)</f>
        <v>0</v>
      </c>
      <c r="BA143" s="3">
        <f>IF(AP143&lt;'CDO Param'!E$13,1,0)</f>
        <v>0</v>
      </c>
      <c r="BB143" s="3">
        <f>IF(AQ143&lt;'CDO Param'!F$13,1,0)</f>
        <v>0</v>
      </c>
      <c r="BC143" s="3">
        <f>IF(AR143&lt;'CDO Param'!G$13,1,0)</f>
        <v>0</v>
      </c>
      <c r="BD143" s="3">
        <f>IF(AS143&lt;'CDO Param'!H$13,1,0)</f>
        <v>0</v>
      </c>
      <c r="BE143" s="3">
        <f>IF(AT143&lt;'CDO Param'!I$13,1,0)</f>
        <v>0</v>
      </c>
      <c r="BF143" s="3">
        <f>IF(AU143&lt;'CDO Param'!J$13,1,0)</f>
        <v>0</v>
      </c>
      <c r="BG143" s="3">
        <f>IF(AV143&lt;'CDO Param'!K$13,1,0)</f>
        <v>0</v>
      </c>
      <c r="BH143" s="3">
        <f>IF(AW143&lt;'CDO Param'!L$13,1,0)</f>
        <v>1</v>
      </c>
      <c r="BJ143" s="37">
        <f>AY143*'CDO Param'!C$6*AC143</f>
        <v>0</v>
      </c>
      <c r="BK143" s="37">
        <f>AZ143*'CDO Param'!D$6*AD143</f>
        <v>0</v>
      </c>
      <c r="BL143" s="37">
        <f>BA143*'CDO Param'!E$6*AE143</f>
        <v>0</v>
      </c>
      <c r="BM143" s="37">
        <f>BB143*'CDO Param'!F$6*AF143</f>
        <v>0</v>
      </c>
      <c r="BN143" s="37">
        <f>BC143*'CDO Param'!G$6*AG143</f>
        <v>0</v>
      </c>
      <c r="BO143" s="37">
        <f>BD143*'CDO Param'!H$6*AH143</f>
        <v>0</v>
      </c>
      <c r="BP143" s="37">
        <f>BE143*'CDO Param'!I$6*AI143</f>
        <v>0</v>
      </c>
      <c r="BQ143" s="37">
        <f>BF143*'CDO Param'!J$6*AJ143</f>
        <v>0</v>
      </c>
      <c r="BR143" s="37">
        <f>BG143*'CDO Param'!K$6*AK143</f>
        <v>0</v>
      </c>
      <c r="BS143" s="37">
        <f>BH143*'CDO Param'!L$6*AL143</f>
        <v>8197.7016331025116</v>
      </c>
      <c r="BU143" s="38">
        <f t="shared" si="38"/>
        <v>8197.7016331025116</v>
      </c>
      <c r="CE143" s="5">
        <f>BU143/'CDO Param'!$M$6</f>
        <v>8.539272534481783E-2</v>
      </c>
      <c r="CF143" s="5">
        <f t="shared" si="39"/>
        <v>0.02</v>
      </c>
      <c r="CG143" s="5">
        <f t="shared" si="40"/>
        <v>1</v>
      </c>
    </row>
    <row r="144" spans="1:85" x14ac:dyDescent="0.2">
      <c r="A144" s="3">
        <v>141</v>
      </c>
      <c r="B144" s="3">
        <v>140</v>
      </c>
      <c r="C144">
        <v>-0.90361936599947512</v>
      </c>
      <c r="D144">
        <v>-1.404837348673027</v>
      </c>
      <c r="E144">
        <v>-1.0563394425844308</v>
      </c>
      <c r="F144">
        <v>-0.41885982682288159</v>
      </c>
      <c r="G144">
        <v>-1.7667571228230372</v>
      </c>
      <c r="H144">
        <v>-0.45713022700510919</v>
      </c>
      <c r="I144">
        <v>1.3661656339536421</v>
      </c>
      <c r="J144">
        <v>0.11776705832744483</v>
      </c>
      <c r="K144">
        <v>-0.49052346184907947</v>
      </c>
      <c r="L144">
        <v>0.82869519246742129</v>
      </c>
      <c r="M144">
        <v>-0.1295836682402296</v>
      </c>
      <c r="N144">
        <v>-1.5390151020255871</v>
      </c>
      <c r="O144">
        <v>-0.35759740057983436</v>
      </c>
      <c r="P144">
        <v>1.5178375178948045</v>
      </c>
      <c r="R144" s="33">
        <v>0.18354565053412022</v>
      </c>
      <c r="S144" s="33">
        <v>0.85174852695863157</v>
      </c>
      <c r="T144" s="33">
        <v>0.33749259372125034</v>
      </c>
      <c r="U144" s="33">
        <v>0.23802267305460884</v>
      </c>
      <c r="V144" s="33">
        <v>0.44706602881060264</v>
      </c>
      <c r="W144" s="33">
        <v>0.83874621979833874</v>
      </c>
      <c r="X144" s="33">
        <v>0.80771615067856206</v>
      </c>
      <c r="Y144" s="33">
        <v>0.2853444545927199</v>
      </c>
      <c r="Z144" s="33">
        <v>0.78424833984312059</v>
      </c>
      <c r="AA144" s="33">
        <v>0.86184774332765846</v>
      </c>
      <c r="AC144" s="36">
        <f t="shared" si="28"/>
        <v>6.6803526959050286E-2</v>
      </c>
      <c r="AD144" s="36">
        <f t="shared" si="29"/>
        <v>0.95802758988772274</v>
      </c>
      <c r="AE144" s="36">
        <f t="shared" si="30"/>
        <v>0.2400283342893455</v>
      </c>
      <c r="AF144" s="36">
        <f t="shared" si="31"/>
        <v>0.11663059007945596</v>
      </c>
      <c r="AG144" s="36">
        <f t="shared" si="32"/>
        <v>0.41101175600648121</v>
      </c>
      <c r="AH144" s="36">
        <f t="shared" si="33"/>
        <v>0.94957375704677582</v>
      </c>
      <c r="AI144" s="36">
        <f t="shared" si="34"/>
        <v>0.92613193862009457</v>
      </c>
      <c r="AJ144" s="36">
        <f t="shared" si="35"/>
        <v>0.17054838098497146</v>
      </c>
      <c r="AK144" s="36">
        <f t="shared" si="36"/>
        <v>0.90538838042517611</v>
      </c>
      <c r="AL144" s="36">
        <f t="shared" si="37"/>
        <v>0.96403401668908351</v>
      </c>
      <c r="AN144">
        <f>SQRT(Correlation)*$F144 + SQRT('CDO Param'!C$17 - Correlation)*HLOOKUP('CDO Param'!C$12,$C$4:$E$1004,$A144,FALSE) + SQRT(1-Correlation)*G144</f>
        <v>-2.0072220845865605</v>
      </c>
      <c r="AO144">
        <f>SQRT(Correlation)*$F144 + SQRT('CDO Param'!D$17 - Correlation)*HLOOKUP('CDO Param'!D$12,$C$4:$E$1004,$A144,FALSE) + SQRT(1-Correlation)*H144</f>
        <v>-0.76480092184635207</v>
      </c>
      <c r="AP144">
        <f>SQRT(Correlation)*$F144 + SQRT('CDO Param'!E$17 - Correlation)*HLOOKUP('CDO Param'!E$12,$C$4:$E$1004,$A144,FALSE) + SQRT(1-Correlation)*I144</f>
        <v>0.92452819976236611</v>
      </c>
      <c r="AQ144">
        <f>SQRT(Correlation)*$F144 + SQRT('CDO Param'!F$17 - Correlation)*HLOOKUP('CDO Param'!F$12,$C$4:$E$1004,$A144,FALSE) + SQRT(1-Correlation)*J144</f>
        <v>-0.25693614610791415</v>
      </c>
      <c r="AR144">
        <f>SQRT(Correlation)*$F144 + SQRT('CDO Param'!G$17 - Correlation)*HLOOKUP('CDO Param'!G$12,$C$4:$E$1004,$A144,FALSE) + SQRT(1-Correlation)*K144</f>
        <v>-0.83401120296184184</v>
      </c>
      <c r="AS144">
        <f>SQRT(Correlation)*$F144 + SQRT('CDO Param'!H$17 - Correlation)*HLOOKUP('CDO Param'!H$12,$C$4:$E$1004,$A144,FALSE) + SQRT(1-Correlation)*L144</f>
        <v>0.45504017781603356</v>
      </c>
      <c r="AT144">
        <f>SQRT(Correlation)*$F144 + SQRT('CDO Param'!I$17 - Correlation)*HLOOKUP('CDO Param'!I$12,$C$4:$E$1004,$A144,FALSE) + SQRT(1-Correlation)*M144</f>
        <v>-0.49159364916332637</v>
      </c>
      <c r="AU144">
        <f>SQRT(Correlation)*$F144 + SQRT('CDO Param'!J$17 - Correlation)*HLOOKUP('CDO Param'!J$12,$C$4:$E$1004,$A144,FALSE) + SQRT(1-Correlation)*N144</f>
        <v>-1.8315682422792281</v>
      </c>
      <c r="AV144">
        <f>SQRT(Correlation)*$F144 + SQRT('CDO Param'!K$17 - Correlation)*HLOOKUP('CDO Param'!K$12,$C$4:$E$1004,$A144,FALSE) + SQRT(1-Correlation)*O144</f>
        <v>-0.71077700089641405</v>
      </c>
      <c r="AW144">
        <f>SQRT(Correlation)*$F144 + SQRT('CDO Param'!L$17 - Correlation)*HLOOKUP('CDO Param'!L$12,$C$4:$E$1004,$A144,FALSE) + SQRT(1-Correlation)*P144</f>
        <v>1.068416782841203</v>
      </c>
      <c r="AY144" s="3">
        <f>IF(AN144&lt;'CDO Param'!C$13,1,0)</f>
        <v>0</v>
      </c>
      <c r="AZ144" s="3">
        <f>IF(AO144&lt;'CDO Param'!D$13,1,0)</f>
        <v>0</v>
      </c>
      <c r="BA144" s="3">
        <f>IF(AP144&lt;'CDO Param'!E$13,1,0)</f>
        <v>0</v>
      </c>
      <c r="BB144" s="3">
        <f>IF(AQ144&lt;'CDO Param'!F$13,1,0)</f>
        <v>0</v>
      </c>
      <c r="BC144" s="3">
        <f>IF(AR144&lt;'CDO Param'!G$13,1,0)</f>
        <v>1</v>
      </c>
      <c r="BD144" s="3">
        <f>IF(AS144&lt;'CDO Param'!H$13,1,0)</f>
        <v>0</v>
      </c>
      <c r="BE144" s="3">
        <f>IF(AT144&lt;'CDO Param'!I$13,1,0)</f>
        <v>0</v>
      </c>
      <c r="BF144" s="3">
        <f>IF(AU144&lt;'CDO Param'!J$13,1,0)</f>
        <v>0</v>
      </c>
      <c r="BG144" s="3">
        <f>IF(AV144&lt;'CDO Param'!K$13,1,0)</f>
        <v>0</v>
      </c>
      <c r="BH144" s="3">
        <f>IF(AW144&lt;'CDO Param'!L$13,1,0)</f>
        <v>0</v>
      </c>
      <c r="BJ144" s="37">
        <f>AY144*'CDO Param'!C$6*AC144</f>
        <v>0</v>
      </c>
      <c r="BK144" s="37">
        <f>AZ144*'CDO Param'!D$6*AD144</f>
        <v>0</v>
      </c>
      <c r="BL144" s="37">
        <f>BA144*'CDO Param'!E$6*AE144</f>
        <v>0</v>
      </c>
      <c r="BM144" s="37">
        <f>BB144*'CDO Param'!F$6*AF144</f>
        <v>0</v>
      </c>
      <c r="BN144" s="37">
        <f>BC144*'CDO Param'!G$6*AG144</f>
        <v>4110.1175600648121</v>
      </c>
      <c r="BO144" s="37">
        <f>BD144*'CDO Param'!H$6*AH144</f>
        <v>0</v>
      </c>
      <c r="BP144" s="37">
        <f>BE144*'CDO Param'!I$6*AI144</f>
        <v>0</v>
      </c>
      <c r="BQ144" s="37">
        <f>BF144*'CDO Param'!J$6*AJ144</f>
        <v>0</v>
      </c>
      <c r="BR144" s="37">
        <f>BG144*'CDO Param'!K$6*AK144</f>
        <v>0</v>
      </c>
      <c r="BS144" s="37">
        <f>BH144*'CDO Param'!L$6*AL144</f>
        <v>0</v>
      </c>
      <c r="BU144" s="38">
        <f t="shared" si="38"/>
        <v>4110.1175600648121</v>
      </c>
      <c r="CE144" s="5">
        <f>BU144/'CDO Param'!$M$6</f>
        <v>4.2813724584008457E-2</v>
      </c>
      <c r="CF144" s="5">
        <f t="shared" si="39"/>
        <v>0</v>
      </c>
      <c r="CG144" s="5">
        <f t="shared" si="40"/>
        <v>0</v>
      </c>
    </row>
    <row r="145" spans="1:85" x14ac:dyDescent="0.2">
      <c r="A145" s="3">
        <v>142</v>
      </c>
      <c r="B145" s="3">
        <v>141</v>
      </c>
      <c r="C145">
        <v>-3.4838194551412016E-2</v>
      </c>
      <c r="D145">
        <v>1.0218946044915356</v>
      </c>
      <c r="E145">
        <v>0.11011252354364842</v>
      </c>
      <c r="F145">
        <v>1.6885996956261806</v>
      </c>
      <c r="G145">
        <v>0.81609414337435737</v>
      </c>
      <c r="H145">
        <v>-0.84848807091475464</v>
      </c>
      <c r="I145">
        <v>-0.89866716734832153</v>
      </c>
      <c r="J145">
        <v>-0.10032636055257171</v>
      </c>
      <c r="K145">
        <v>1.4975557860452682</v>
      </c>
      <c r="L145">
        <v>0.99839098766096868</v>
      </c>
      <c r="M145">
        <v>1.5024352251202799</v>
      </c>
      <c r="N145">
        <v>-9.9921635410282761E-2</v>
      </c>
      <c r="O145">
        <v>0.35588982427725568</v>
      </c>
      <c r="P145">
        <v>-0.46867626224411651</v>
      </c>
      <c r="R145" s="33">
        <v>7.5022107956475625E-2</v>
      </c>
      <c r="S145" s="33">
        <v>0.89656842448588858</v>
      </c>
      <c r="T145" s="33">
        <v>0.62551033432852021</v>
      </c>
      <c r="U145" s="33">
        <v>0.95218905944013454</v>
      </c>
      <c r="V145" s="33">
        <v>0.4415220103419954</v>
      </c>
      <c r="W145" s="33">
        <v>0.6604278179166968</v>
      </c>
      <c r="X145" s="33">
        <v>0.81033572592322511</v>
      </c>
      <c r="Y145" s="33">
        <v>0.3125455916451968</v>
      </c>
      <c r="Z145" s="33">
        <v>0.95375878082297683</v>
      </c>
      <c r="AA145" s="33">
        <v>0.8238292917720178</v>
      </c>
      <c r="AC145" s="36">
        <f t="shared" si="28"/>
        <v>9.3559399781308009E-3</v>
      </c>
      <c r="AD145" s="36">
        <f t="shared" si="29"/>
        <v>0.9809718427382712</v>
      </c>
      <c r="AE145" s="36">
        <f t="shared" si="30"/>
        <v>0.70533674368915467</v>
      </c>
      <c r="AF145" s="36">
        <f t="shared" si="31"/>
        <v>0.996554427865326</v>
      </c>
      <c r="AG145" s="36">
        <f t="shared" si="32"/>
        <v>0.40181892066523794</v>
      </c>
      <c r="AH145" s="36">
        <f t="shared" si="33"/>
        <v>0.75700788692183374</v>
      </c>
      <c r="AI145" s="36">
        <f t="shared" si="34"/>
        <v>0.92828764498284166</v>
      </c>
      <c r="AJ145" s="36">
        <f t="shared" si="35"/>
        <v>0.20558319197381078</v>
      </c>
      <c r="AK145" s="36">
        <f t="shared" si="36"/>
        <v>0.99680048480018668</v>
      </c>
      <c r="AL145" s="36">
        <f t="shared" si="37"/>
        <v>0.93887712855284811</v>
      </c>
      <c r="AN145">
        <f>SQRT(Correlation)*$F145 + SQRT('CDO Param'!C$17 - Correlation)*HLOOKUP('CDO Param'!C$12,$C$4:$E$1004,$A145,FALSE) + SQRT(1-Correlation)*G145</f>
        <v>1.4527147137994558</v>
      </c>
      <c r="AO145">
        <f>SQRT(Correlation)*$F145 + SQRT('CDO Param'!D$17 - Correlation)*HLOOKUP('CDO Param'!D$12,$C$4:$E$1004,$A145,FALSE) + SQRT(1-Correlation)*H145</f>
        <v>-0.12644663112856613</v>
      </c>
      <c r="AP145">
        <f>SQRT(Correlation)*$F145 + SQRT('CDO Param'!E$17 - Correlation)*HLOOKUP('CDO Param'!E$12,$C$4:$E$1004,$A145,FALSE) + SQRT(1-Correlation)*I145</f>
        <v>-0.32778574261609128</v>
      </c>
      <c r="AQ145">
        <f>SQRT(Correlation)*$F145 + SQRT('CDO Param'!F$17 - Correlation)*HLOOKUP('CDO Param'!F$12,$C$4:$E$1004,$A145,FALSE) + SQRT(1-Correlation)*J145</f>
        <v>0.4634260756159253</v>
      </c>
      <c r="AR145">
        <f>SQRT(Correlation)*$F145 + SQRT('CDO Param'!G$17 - Correlation)*HLOOKUP('CDO Param'!G$12,$C$4:$E$1004,$A145,FALSE) + SQRT(1-Correlation)*K145</f>
        <v>1.9793101803463986</v>
      </c>
      <c r="AS145">
        <f>SQRT(Correlation)*$F145 + SQRT('CDO Param'!H$17 - Correlation)*HLOOKUP('CDO Param'!H$12,$C$4:$E$1004,$A145,FALSE) + SQRT(1-Correlation)*L145</f>
        <v>1.6256566852614789</v>
      </c>
      <c r="AT145">
        <f>SQRT(Correlation)*$F145 + SQRT('CDO Param'!I$17 - Correlation)*HLOOKUP('CDO Param'!I$12,$C$4:$E$1004,$A145,FALSE) + SQRT(1-Correlation)*M145</f>
        <v>1.9839392227007173</v>
      </c>
      <c r="AU145">
        <f>SQRT(Correlation)*$F145 + SQRT('CDO Param'!J$17 - Correlation)*HLOOKUP('CDO Param'!J$12,$C$4:$E$1004,$A145,FALSE) + SQRT(1-Correlation)*N145</f>
        <v>0.42997080292599932</v>
      </c>
      <c r="AV145">
        <f>SQRT(Correlation)*$F145 + SQRT('CDO Param'!K$17 - Correlation)*HLOOKUP('CDO Param'!K$12,$C$4:$E$1004,$A145,FALSE) + SQRT(1-Correlation)*O145</f>
        <v>0.86239152179159206</v>
      </c>
      <c r="AW145">
        <f>SQRT(Correlation)*$F145 + SQRT('CDO Param'!L$17 - Correlation)*HLOOKUP('CDO Param'!L$12,$C$4:$E$1004,$A145,FALSE) + SQRT(1-Correlation)*P145</f>
        <v>8.0139447369891426E-2</v>
      </c>
      <c r="AY145" s="3">
        <f>IF(AN145&lt;'CDO Param'!C$13,1,0)</f>
        <v>0</v>
      </c>
      <c r="AZ145" s="3">
        <f>IF(AO145&lt;'CDO Param'!D$13,1,0)</f>
        <v>0</v>
      </c>
      <c r="BA145" s="3">
        <f>IF(AP145&lt;'CDO Param'!E$13,1,0)</f>
        <v>0</v>
      </c>
      <c r="BB145" s="3">
        <f>IF(AQ145&lt;'CDO Param'!F$13,1,0)</f>
        <v>0</v>
      </c>
      <c r="BC145" s="3">
        <f>IF(AR145&lt;'CDO Param'!G$13,1,0)</f>
        <v>0</v>
      </c>
      <c r="BD145" s="3">
        <f>IF(AS145&lt;'CDO Param'!H$13,1,0)</f>
        <v>0</v>
      </c>
      <c r="BE145" s="3">
        <f>IF(AT145&lt;'CDO Param'!I$13,1,0)</f>
        <v>0</v>
      </c>
      <c r="BF145" s="3">
        <f>IF(AU145&lt;'CDO Param'!J$13,1,0)</f>
        <v>0</v>
      </c>
      <c r="BG145" s="3">
        <f>IF(AV145&lt;'CDO Param'!K$13,1,0)</f>
        <v>0</v>
      </c>
      <c r="BH145" s="3">
        <f>IF(AW145&lt;'CDO Param'!L$13,1,0)</f>
        <v>0</v>
      </c>
      <c r="BJ145" s="37">
        <f>AY145*'CDO Param'!C$6*AC145</f>
        <v>0</v>
      </c>
      <c r="BK145" s="37">
        <f>AZ145*'CDO Param'!D$6*AD145</f>
        <v>0</v>
      </c>
      <c r="BL145" s="37">
        <f>BA145*'CDO Param'!E$6*AE145</f>
        <v>0</v>
      </c>
      <c r="BM145" s="37">
        <f>BB145*'CDO Param'!F$6*AF145</f>
        <v>0</v>
      </c>
      <c r="BN145" s="37">
        <f>BC145*'CDO Param'!G$6*AG145</f>
        <v>0</v>
      </c>
      <c r="BO145" s="37">
        <f>BD145*'CDO Param'!H$6*AH145</f>
        <v>0</v>
      </c>
      <c r="BP145" s="37">
        <f>BE145*'CDO Param'!I$6*AI145</f>
        <v>0</v>
      </c>
      <c r="BQ145" s="37">
        <f>BF145*'CDO Param'!J$6*AJ145</f>
        <v>0</v>
      </c>
      <c r="BR145" s="37">
        <f>BG145*'CDO Param'!K$6*AK145</f>
        <v>0</v>
      </c>
      <c r="BS145" s="37">
        <f>BH145*'CDO Param'!L$6*AL145</f>
        <v>0</v>
      </c>
      <c r="BU145" s="38">
        <f t="shared" si="38"/>
        <v>0</v>
      </c>
      <c r="CE145" s="5">
        <f>BU145/'CDO Param'!$M$6</f>
        <v>0</v>
      </c>
      <c r="CF145" s="5">
        <f t="shared" si="39"/>
        <v>0</v>
      </c>
      <c r="CG145" s="5">
        <f t="shared" si="40"/>
        <v>0</v>
      </c>
    </row>
    <row r="146" spans="1:85" x14ac:dyDescent="0.2">
      <c r="A146" s="3">
        <v>143</v>
      </c>
      <c r="B146" s="3">
        <v>142</v>
      </c>
      <c r="C146">
        <v>-0.34834783946280368</v>
      </c>
      <c r="D146">
        <v>-0.46408331400016323</v>
      </c>
      <c r="E146">
        <v>2.1559208107646555</v>
      </c>
      <c r="F146">
        <v>-0.80791551226866432</v>
      </c>
      <c r="G146">
        <v>-0.73702040026546456</v>
      </c>
      <c r="H146">
        <v>1.4931629266357049</v>
      </c>
      <c r="I146">
        <v>-0.78590574048575945</v>
      </c>
      <c r="J146">
        <v>0.40441022974846419</v>
      </c>
      <c r="K146">
        <v>1.6007425074349158</v>
      </c>
      <c r="L146">
        <v>-0.33610263017180841</v>
      </c>
      <c r="M146">
        <v>0.37670929486921523</v>
      </c>
      <c r="N146">
        <v>1.0498047231521923</v>
      </c>
      <c r="O146">
        <v>2.2518725018016994</v>
      </c>
      <c r="P146">
        <v>0.10021835805673618</v>
      </c>
      <c r="R146" s="33">
        <v>9.8906812304121822E-2</v>
      </c>
      <c r="S146" s="33">
        <v>0.32679439537543542</v>
      </c>
      <c r="T146" s="33">
        <v>0.43340307494318259</v>
      </c>
      <c r="U146" s="33">
        <v>0.20548057006927234</v>
      </c>
      <c r="V146" s="33">
        <v>0.51194115426016096</v>
      </c>
      <c r="W146" s="33">
        <v>0.19497965052490107</v>
      </c>
      <c r="X146" s="33">
        <v>2.2986372012173E-2</v>
      </c>
      <c r="Y146" s="33">
        <v>0.33195440859159192</v>
      </c>
      <c r="Z146" s="33">
        <v>0.15774519888579155</v>
      </c>
      <c r="AA146" s="33">
        <v>0.22355767349878217</v>
      </c>
      <c r="AC146" s="36">
        <f t="shared" si="28"/>
        <v>1.723949213201445E-2</v>
      </c>
      <c r="AD146" s="36">
        <f t="shared" si="29"/>
        <v>0.22500127428408276</v>
      </c>
      <c r="AE146" s="36">
        <f t="shared" si="30"/>
        <v>0.38842569824699807</v>
      </c>
      <c r="AF146" s="36">
        <f t="shared" si="31"/>
        <v>8.5217767254114091E-2</v>
      </c>
      <c r="AG146" s="36">
        <f t="shared" si="32"/>
        <v>0.52018677784274714</v>
      </c>
      <c r="AH146" s="36">
        <f t="shared" si="33"/>
        <v>7.6120239517731156E-2</v>
      </c>
      <c r="AI146" s="36">
        <f t="shared" si="34"/>
        <v>6.7752452862906596E-4</v>
      </c>
      <c r="AJ146" s="36">
        <f t="shared" si="35"/>
        <v>0.23220269384087042</v>
      </c>
      <c r="AK146" s="36">
        <f t="shared" si="36"/>
        <v>4.8065107724760671E-2</v>
      </c>
      <c r="AL146" s="36">
        <f t="shared" si="37"/>
        <v>0.10207458875066124</v>
      </c>
      <c r="AN146">
        <f>SQRT(Correlation)*$F146 + SQRT('CDO Param'!C$17 - Correlation)*HLOOKUP('CDO Param'!C$12,$C$4:$E$1004,$A146,FALSE) + SQRT(1-Correlation)*G146</f>
        <v>-1.020315553302428</v>
      </c>
      <c r="AO146">
        <f>SQRT(Correlation)*$F146 + SQRT('CDO Param'!D$17 - Correlation)*HLOOKUP('CDO Param'!D$12,$C$4:$E$1004,$A146,FALSE) + SQRT(1-Correlation)*H146</f>
        <v>1.0954221205194408</v>
      </c>
      <c r="AP146">
        <f>SQRT(Correlation)*$F146 + SQRT('CDO Param'!E$17 - Correlation)*HLOOKUP('CDO Param'!E$12,$C$4:$E$1004,$A146,FALSE) + SQRT(1-Correlation)*I146</f>
        <v>-1.0932251427124533</v>
      </c>
      <c r="AQ146">
        <f>SQRT(Correlation)*$F146 + SQRT('CDO Param'!F$17 - Correlation)*HLOOKUP('CDO Param'!F$12,$C$4:$E$1004,$A146,FALSE) + SQRT(1-Correlation)*J146</f>
        <v>0.61025046164569297</v>
      </c>
      <c r="AR146">
        <f>SQRT(Correlation)*$F146 + SQRT('CDO Param'!G$17 - Correlation)*HLOOKUP('CDO Param'!G$12,$C$4:$E$1004,$A146,FALSE) + SQRT(1-Correlation)*K146</f>
        <v>1.7451909124055589</v>
      </c>
      <c r="AS146">
        <f>SQRT(Correlation)*$F146 + SQRT('CDO Param'!H$17 - Correlation)*HLOOKUP('CDO Param'!H$12,$C$4:$E$1004,$A146,FALSE) + SQRT(1-Correlation)*L146</f>
        <v>-0.63997156092292051</v>
      </c>
      <c r="AT146">
        <f>SQRT(Correlation)*$F146 + SQRT('CDO Param'!I$17 - Correlation)*HLOOKUP('CDO Param'!I$12,$C$4:$E$1004,$A146,FALSE) + SQRT(1-Correlation)*M146</f>
        <v>0.58397104738536454</v>
      </c>
      <c r="AU146">
        <f>SQRT(Correlation)*$F146 + SQRT('CDO Param'!J$17 - Correlation)*HLOOKUP('CDO Param'!J$12,$C$4:$E$1004,$A146,FALSE) + SQRT(1-Correlation)*N146</f>
        <v>0.64828271419743633</v>
      </c>
      <c r="AV146">
        <f>SQRT(Correlation)*$F146 + SQRT('CDO Param'!K$17 - Correlation)*HLOOKUP('CDO Param'!K$12,$C$4:$E$1004,$A146,FALSE) + SQRT(1-Correlation)*O146</f>
        <v>1.7886643389269055</v>
      </c>
      <c r="AW146">
        <f>SQRT(Correlation)*$F146 + SQRT('CDO Param'!L$17 - Correlation)*HLOOKUP('CDO Param'!L$12,$C$4:$E$1004,$A146,FALSE) + SQRT(1-Correlation)*P146</f>
        <v>-0.25257401042512023</v>
      </c>
      <c r="AY146" s="3">
        <f>IF(AN146&lt;'CDO Param'!C$13,1,0)</f>
        <v>0</v>
      </c>
      <c r="AZ146" s="3">
        <f>IF(AO146&lt;'CDO Param'!D$13,1,0)</f>
        <v>0</v>
      </c>
      <c r="BA146" s="3">
        <f>IF(AP146&lt;'CDO Param'!E$13,1,0)</f>
        <v>1</v>
      </c>
      <c r="BB146" s="3">
        <f>IF(AQ146&lt;'CDO Param'!F$13,1,0)</f>
        <v>0</v>
      </c>
      <c r="BC146" s="3">
        <f>IF(AR146&lt;'CDO Param'!G$13,1,0)</f>
        <v>0</v>
      </c>
      <c r="BD146" s="3">
        <f>IF(AS146&lt;'CDO Param'!H$13,1,0)</f>
        <v>0</v>
      </c>
      <c r="BE146" s="3">
        <f>IF(AT146&lt;'CDO Param'!I$13,1,0)</f>
        <v>0</v>
      </c>
      <c r="BF146" s="3">
        <f>IF(AU146&lt;'CDO Param'!J$13,1,0)</f>
        <v>0</v>
      </c>
      <c r="BG146" s="3">
        <f>IF(AV146&lt;'CDO Param'!K$13,1,0)</f>
        <v>0</v>
      </c>
      <c r="BH146" s="3">
        <f>IF(AW146&lt;'CDO Param'!L$13,1,0)</f>
        <v>0</v>
      </c>
      <c r="BJ146" s="37">
        <f>AY146*'CDO Param'!C$6*AC146</f>
        <v>0</v>
      </c>
      <c r="BK146" s="37">
        <f>AZ146*'CDO Param'!D$6*AD146</f>
        <v>0</v>
      </c>
      <c r="BL146" s="37">
        <f>BA146*'CDO Param'!E$6*AE146</f>
        <v>3884.2569824699808</v>
      </c>
      <c r="BM146" s="37">
        <f>BB146*'CDO Param'!F$6*AF146</f>
        <v>0</v>
      </c>
      <c r="BN146" s="37">
        <f>BC146*'CDO Param'!G$6*AG146</f>
        <v>0</v>
      </c>
      <c r="BO146" s="37">
        <f>BD146*'CDO Param'!H$6*AH146</f>
        <v>0</v>
      </c>
      <c r="BP146" s="37">
        <f>BE146*'CDO Param'!I$6*AI146</f>
        <v>0</v>
      </c>
      <c r="BQ146" s="37">
        <f>BF146*'CDO Param'!J$6*AJ146</f>
        <v>0</v>
      </c>
      <c r="BR146" s="37">
        <f>BG146*'CDO Param'!K$6*AK146</f>
        <v>0</v>
      </c>
      <c r="BS146" s="37">
        <f>BH146*'CDO Param'!L$6*AL146</f>
        <v>0</v>
      </c>
      <c r="BU146" s="38">
        <f t="shared" si="38"/>
        <v>3884.2569824699808</v>
      </c>
      <c r="CE146" s="5">
        <f>BU146/'CDO Param'!$M$6</f>
        <v>4.0461010234062303E-2</v>
      </c>
      <c r="CF146" s="5">
        <f t="shared" si="39"/>
        <v>0</v>
      </c>
      <c r="CG146" s="5">
        <f t="shared" si="40"/>
        <v>0</v>
      </c>
    </row>
    <row r="147" spans="1:85" x14ac:dyDescent="0.2">
      <c r="A147" s="3">
        <v>144</v>
      </c>
      <c r="B147" s="3">
        <v>143</v>
      </c>
      <c r="C147">
        <v>-0.40248778532259166</v>
      </c>
      <c r="D147">
        <v>0.64559230850136373</v>
      </c>
      <c r="E147">
        <v>-0.19795834305114113</v>
      </c>
      <c r="F147">
        <v>1.5336854630731978</v>
      </c>
      <c r="G147">
        <v>0.42920873966068029</v>
      </c>
      <c r="H147">
        <v>-0.30481942303595133</v>
      </c>
      <c r="I147">
        <v>1.2281384442758281</v>
      </c>
      <c r="J147">
        <v>-0.48983679334924091</v>
      </c>
      <c r="K147">
        <v>1.1696647561620921</v>
      </c>
      <c r="L147">
        <v>-0.78964376371004619</v>
      </c>
      <c r="M147">
        <v>-0.55634927775827236</v>
      </c>
      <c r="N147">
        <v>2.3693064576946199</v>
      </c>
      <c r="O147">
        <v>-0.72085867941495962</v>
      </c>
      <c r="P147">
        <v>-2.2280619305092841</v>
      </c>
      <c r="R147" s="33">
        <v>0.33381849403205255</v>
      </c>
      <c r="S147" s="33">
        <v>0.48742919670763851</v>
      </c>
      <c r="T147" s="33">
        <v>0.2225090652809055</v>
      </c>
      <c r="U147" s="33">
        <v>0.70986017617856156</v>
      </c>
      <c r="V147" s="33">
        <v>0.61998103308490526</v>
      </c>
      <c r="W147" s="33">
        <v>2.1223058002639125E-2</v>
      </c>
      <c r="X147" s="33">
        <v>0.69593585035574435</v>
      </c>
      <c r="Y147" s="33">
        <v>0.59383692899431895</v>
      </c>
      <c r="Z147" s="33">
        <v>0.61726560751780202</v>
      </c>
      <c r="AA147" s="33">
        <v>0.38306555169777273</v>
      </c>
      <c r="AC147" s="36">
        <f t="shared" si="28"/>
        <v>0.23482568742871324</v>
      </c>
      <c r="AD147" s="36">
        <f t="shared" si="29"/>
        <v>0.4787494747453992</v>
      </c>
      <c r="AE147" s="36">
        <f t="shared" si="30"/>
        <v>0.10105594383393193</v>
      </c>
      <c r="AF147" s="36">
        <f t="shared" si="31"/>
        <v>0.82347816243018535</v>
      </c>
      <c r="AG147" s="36">
        <f t="shared" si="32"/>
        <v>0.69685151012565838</v>
      </c>
      <c r="AH147" s="36">
        <f t="shared" si="33"/>
        <v>5.67434131565551E-4</v>
      </c>
      <c r="AI147" s="36">
        <f t="shared" si="34"/>
        <v>0.80563577065879799</v>
      </c>
      <c r="AJ147" s="36">
        <f t="shared" si="35"/>
        <v>0.65577571644842125</v>
      </c>
      <c r="AK147" s="36">
        <f t="shared" si="36"/>
        <v>0.69265697967442774</v>
      </c>
      <c r="AL147" s="36">
        <f t="shared" si="37"/>
        <v>0.30785577421656668</v>
      </c>
      <c r="AN147">
        <f>SQRT(Correlation)*$F147 + SQRT('CDO Param'!C$17 - Correlation)*HLOOKUP('CDO Param'!C$12,$C$4:$E$1004,$A147,FALSE) + SQRT(1-Correlation)*G147</f>
        <v>0.98347763029817381</v>
      </c>
      <c r="AO147">
        <f>SQRT(Correlation)*$F147 + SQRT('CDO Param'!D$17 - Correlation)*HLOOKUP('CDO Param'!D$12,$C$4:$E$1004,$A147,FALSE) + SQRT(1-Correlation)*H147</f>
        <v>0.28711737204917426</v>
      </c>
      <c r="AP147">
        <f>SQRT(Correlation)*$F147 + SQRT('CDO Param'!E$17 - Correlation)*HLOOKUP('CDO Param'!E$12,$C$4:$E$1004,$A147,FALSE) + SQRT(1-Correlation)*I147</f>
        <v>1.5436200989678834</v>
      </c>
      <c r="AQ147">
        <f>SQRT(Correlation)*$F147 + SQRT('CDO Param'!F$17 - Correlation)*HLOOKUP('CDO Param'!F$12,$C$4:$E$1004,$A147,FALSE) + SQRT(1-Correlation)*J147</f>
        <v>-2.3970888038466365E-2</v>
      </c>
      <c r="AR147">
        <f>SQRT(Correlation)*$F147 + SQRT('CDO Param'!G$17 - Correlation)*HLOOKUP('CDO Param'!G$12,$C$4:$E$1004,$A147,FALSE) + SQRT(1-Correlation)*K147</f>
        <v>1.5503705150718829</v>
      </c>
      <c r="AS147">
        <f>SQRT(Correlation)*$F147 + SQRT('CDO Param'!H$17 - Correlation)*HLOOKUP('CDO Param'!H$12,$C$4:$E$1004,$A147,FALSE) + SQRT(1-Correlation)*L147</f>
        <v>-0.17282738243669193</v>
      </c>
      <c r="AT147">
        <f>SQRT(Correlation)*$F147 + SQRT('CDO Param'!I$17 - Correlation)*HLOOKUP('CDO Param'!I$12,$C$4:$E$1004,$A147,FALSE) + SQRT(1-Correlation)*M147</f>
        <v>-8.7070171109159655E-2</v>
      </c>
      <c r="AU147">
        <f>SQRT(Correlation)*$F147 + SQRT('CDO Param'!J$17 - Correlation)*HLOOKUP('CDO Param'!J$12,$C$4:$E$1004,$A147,FALSE) + SQRT(1-Correlation)*N147</f>
        <v>2.626227133567776</v>
      </c>
      <c r="AV147">
        <f>SQRT(Correlation)*$F147 + SQRT('CDO Param'!K$17 - Correlation)*HLOOKUP('CDO Param'!K$12,$C$4:$E$1004,$A147,FALSE) + SQRT(1-Correlation)*O147</f>
        <v>-0.30536092022605799</v>
      </c>
      <c r="AW147">
        <f>SQRT(Correlation)*$F147 + SQRT('CDO Param'!L$17 - Correlation)*HLOOKUP('CDO Param'!L$12,$C$4:$E$1004,$A147,FALSE) + SQRT(1-Correlation)*P147</f>
        <v>-1.7352194713066784</v>
      </c>
      <c r="AY147" s="3">
        <f>IF(AN147&lt;'CDO Param'!C$13,1,0)</f>
        <v>0</v>
      </c>
      <c r="AZ147" s="3">
        <f>IF(AO147&lt;'CDO Param'!D$13,1,0)</f>
        <v>0</v>
      </c>
      <c r="BA147" s="3">
        <f>IF(AP147&lt;'CDO Param'!E$13,1,0)</f>
        <v>0</v>
      </c>
      <c r="BB147" s="3">
        <f>IF(AQ147&lt;'CDO Param'!F$13,1,0)</f>
        <v>0</v>
      </c>
      <c r="BC147" s="3">
        <f>IF(AR147&lt;'CDO Param'!G$13,1,0)</f>
        <v>0</v>
      </c>
      <c r="BD147" s="3">
        <f>IF(AS147&lt;'CDO Param'!H$13,1,0)</f>
        <v>0</v>
      </c>
      <c r="BE147" s="3">
        <f>IF(AT147&lt;'CDO Param'!I$13,1,0)</f>
        <v>0</v>
      </c>
      <c r="BF147" s="3">
        <f>IF(AU147&lt;'CDO Param'!J$13,1,0)</f>
        <v>0</v>
      </c>
      <c r="BG147" s="3">
        <f>IF(AV147&lt;'CDO Param'!K$13,1,0)</f>
        <v>0</v>
      </c>
      <c r="BH147" s="3">
        <f>IF(AW147&lt;'CDO Param'!L$13,1,0)</f>
        <v>1</v>
      </c>
      <c r="BJ147" s="37">
        <f>AY147*'CDO Param'!C$6*AC147</f>
        <v>0</v>
      </c>
      <c r="BK147" s="37">
        <f>AZ147*'CDO Param'!D$6*AD147</f>
        <v>0</v>
      </c>
      <c r="BL147" s="37">
        <f>BA147*'CDO Param'!E$6*AE147</f>
        <v>0</v>
      </c>
      <c r="BM147" s="37">
        <f>BB147*'CDO Param'!F$6*AF147</f>
        <v>0</v>
      </c>
      <c r="BN147" s="37">
        <f>BC147*'CDO Param'!G$6*AG147</f>
        <v>0</v>
      </c>
      <c r="BO147" s="37">
        <f>BD147*'CDO Param'!H$6*AH147</f>
        <v>0</v>
      </c>
      <c r="BP147" s="37">
        <f>BE147*'CDO Param'!I$6*AI147</f>
        <v>0</v>
      </c>
      <c r="BQ147" s="37">
        <f>BF147*'CDO Param'!J$6*AJ147</f>
        <v>0</v>
      </c>
      <c r="BR147" s="37">
        <f>BG147*'CDO Param'!K$6*AK147</f>
        <v>0</v>
      </c>
      <c r="BS147" s="37">
        <f>BH147*'CDO Param'!L$6*AL147</f>
        <v>3078.5577421656667</v>
      </c>
      <c r="BU147" s="38">
        <f t="shared" si="38"/>
        <v>3078.5577421656667</v>
      </c>
      <c r="CE147" s="5">
        <f>BU147/'CDO Param'!$M$6</f>
        <v>3.2068309814225697E-2</v>
      </c>
      <c r="CF147" s="5">
        <f t="shared" si="39"/>
        <v>0</v>
      </c>
      <c r="CG147" s="5">
        <f t="shared" si="40"/>
        <v>0</v>
      </c>
    </row>
    <row r="148" spans="1:85" x14ac:dyDescent="0.2">
      <c r="A148" s="3">
        <v>145</v>
      </c>
      <c r="B148" s="3">
        <v>144</v>
      </c>
      <c r="C148">
        <v>-0.127965904539451</v>
      </c>
      <c r="D148">
        <v>0.85919964476488531</v>
      </c>
      <c r="E148">
        <v>0.50976268539670855</v>
      </c>
      <c r="F148">
        <v>0.91642505140043795</v>
      </c>
      <c r="G148">
        <v>-0.21954406292934436</v>
      </c>
      <c r="H148">
        <v>-0.87520220404257998</v>
      </c>
      <c r="I148">
        <v>0.34313188734813593</v>
      </c>
      <c r="J148">
        <v>1.0255598681396805</v>
      </c>
      <c r="K148">
        <v>-1.2988539310754277</v>
      </c>
      <c r="L148">
        <v>-0.72913508120109327</v>
      </c>
      <c r="M148">
        <v>-0.39101564652810339</v>
      </c>
      <c r="N148">
        <v>-1.7867296264739707</v>
      </c>
      <c r="O148">
        <v>0.51810729928547516</v>
      </c>
      <c r="P148">
        <v>-1.4852457752567716</v>
      </c>
      <c r="R148" s="33">
        <v>0.1827273844660853</v>
      </c>
      <c r="S148" s="33">
        <v>9.9150721495575606E-2</v>
      </c>
      <c r="T148" s="33">
        <v>0.42617617613923559</v>
      </c>
      <c r="U148" s="33">
        <v>0.74299237213236857</v>
      </c>
      <c r="V148" s="33">
        <v>0.47279842871837247</v>
      </c>
      <c r="W148" s="33">
        <v>0.32319146968572937</v>
      </c>
      <c r="X148" s="33">
        <v>0.87903100805311973</v>
      </c>
      <c r="Y148" s="33">
        <v>0.87415234878386949</v>
      </c>
      <c r="Z148" s="33">
        <v>0.87852601049399281</v>
      </c>
      <c r="AA148" s="33">
        <v>0.38665837253753954</v>
      </c>
      <c r="AC148" s="36">
        <f t="shared" si="28"/>
        <v>6.6160496594245694E-2</v>
      </c>
      <c r="AD148" s="36">
        <f t="shared" si="29"/>
        <v>1.733348281267217E-2</v>
      </c>
      <c r="AE148" s="36">
        <f t="shared" si="30"/>
        <v>0.37658110941912692</v>
      </c>
      <c r="AF148" s="36">
        <f t="shared" si="31"/>
        <v>0.86286811174333</v>
      </c>
      <c r="AG148" s="36">
        <f t="shared" si="32"/>
        <v>0.45407272872490878</v>
      </c>
      <c r="AH148" s="36">
        <f t="shared" si="33"/>
        <v>0.22002551833594264</v>
      </c>
      <c r="AI148" s="36">
        <f t="shared" si="34"/>
        <v>0.97313169672618671</v>
      </c>
      <c r="AJ148" s="36">
        <f t="shared" si="35"/>
        <v>0.9706919049211814</v>
      </c>
      <c r="AK148" s="36">
        <f t="shared" si="36"/>
        <v>0.97288440223183459</v>
      </c>
      <c r="AL148" s="36">
        <f t="shared" si="37"/>
        <v>0.31343538592226772</v>
      </c>
      <c r="AN148">
        <f>SQRT(Correlation)*$F148 + SQRT('CDO Param'!C$17 - Correlation)*HLOOKUP('CDO Param'!C$12,$C$4:$E$1004,$A148,FALSE) + SQRT(1-Correlation)*G148</f>
        <v>0.20303044008027099</v>
      </c>
      <c r="AO148">
        <f>SQRT(Correlation)*$F148 + SQRT('CDO Param'!D$17 - Correlation)*HLOOKUP('CDO Param'!D$12,$C$4:$E$1004,$A148,FALSE) + SQRT(1-Correlation)*H148</f>
        <v>-0.41898148762470255</v>
      </c>
      <c r="AP148">
        <f>SQRT(Correlation)*$F148 + SQRT('CDO Param'!E$17 - Correlation)*HLOOKUP('CDO Param'!E$12,$C$4:$E$1004,$A148,FALSE) + SQRT(1-Correlation)*I148</f>
        <v>0.58146594131127149</v>
      </c>
      <c r="AQ148">
        <f>SQRT(Correlation)*$F148 + SQRT('CDO Param'!F$17 - Correlation)*HLOOKUP('CDO Param'!F$12,$C$4:$E$1004,$A148,FALSE) + SQRT(1-Correlation)*J148</f>
        <v>1.3767169664752164</v>
      </c>
      <c r="AR148">
        <f>SQRT(Correlation)*$F148 + SQRT('CDO Param'!G$17 - Correlation)*HLOOKUP('CDO Param'!G$12,$C$4:$E$1004,$A148,FALSE) + SQRT(1-Correlation)*K148</f>
        <v>-0.82841558259829706</v>
      </c>
      <c r="AS148">
        <f>SQRT(Correlation)*$F148 + SQRT('CDO Param'!H$17 - Correlation)*HLOOKUP('CDO Param'!H$12,$C$4:$E$1004,$A148,FALSE) + SQRT(1-Correlation)*L148</f>
        <v>-0.28041004779069134</v>
      </c>
      <c r="AT148">
        <f>SQRT(Correlation)*$F148 + SQRT('CDO Param'!I$17 - Correlation)*HLOOKUP('CDO Param'!I$12,$C$4:$E$1004,$A148,FALSE) + SQRT(1-Correlation)*M148</f>
        <v>3.2835435282579262E-2</v>
      </c>
      <c r="AU148">
        <f>SQRT(Correlation)*$F148 + SQRT('CDO Param'!J$17 - Correlation)*HLOOKUP('CDO Param'!J$12,$C$4:$E$1004,$A148,FALSE) + SQRT(1-Correlation)*N148</f>
        <v>-1.4390981040123445</v>
      </c>
      <c r="AV148">
        <f>SQRT(Correlation)*$F148 + SQRT('CDO Param'!K$17 - Correlation)*HLOOKUP('CDO Param'!K$12,$C$4:$E$1004,$A148,FALSE) + SQRT(1-Correlation)*O148</f>
        <v>0.74746219218573362</v>
      </c>
      <c r="AW148">
        <f>SQRT(Correlation)*$F148 + SQRT('CDO Param'!L$17 - Correlation)*HLOOKUP('CDO Param'!L$12,$C$4:$E$1004,$A148,FALSE) + SQRT(1-Correlation)*P148</f>
        <v>-1.1530854097306418</v>
      </c>
      <c r="AY148" s="3">
        <f>IF(AN148&lt;'CDO Param'!C$13,1,0)</f>
        <v>0</v>
      </c>
      <c r="AZ148" s="3">
        <f>IF(AO148&lt;'CDO Param'!D$13,1,0)</f>
        <v>0</v>
      </c>
      <c r="BA148" s="3">
        <f>IF(AP148&lt;'CDO Param'!E$13,1,0)</f>
        <v>0</v>
      </c>
      <c r="BB148" s="3">
        <f>IF(AQ148&lt;'CDO Param'!F$13,1,0)</f>
        <v>0</v>
      </c>
      <c r="BC148" s="3">
        <f>IF(AR148&lt;'CDO Param'!G$13,1,0)</f>
        <v>1</v>
      </c>
      <c r="BD148" s="3">
        <f>IF(AS148&lt;'CDO Param'!H$13,1,0)</f>
        <v>0</v>
      </c>
      <c r="BE148" s="3">
        <f>IF(AT148&lt;'CDO Param'!I$13,1,0)</f>
        <v>0</v>
      </c>
      <c r="BF148" s="3">
        <f>IF(AU148&lt;'CDO Param'!J$13,1,0)</f>
        <v>0</v>
      </c>
      <c r="BG148" s="3">
        <f>IF(AV148&lt;'CDO Param'!K$13,1,0)</f>
        <v>0</v>
      </c>
      <c r="BH148" s="3">
        <f>IF(AW148&lt;'CDO Param'!L$13,1,0)</f>
        <v>1</v>
      </c>
      <c r="BJ148" s="37">
        <f>AY148*'CDO Param'!C$6*AC148</f>
        <v>0</v>
      </c>
      <c r="BK148" s="37">
        <f>AZ148*'CDO Param'!D$6*AD148</f>
        <v>0</v>
      </c>
      <c r="BL148" s="37">
        <f>BA148*'CDO Param'!E$6*AE148</f>
        <v>0</v>
      </c>
      <c r="BM148" s="37">
        <f>BB148*'CDO Param'!F$6*AF148</f>
        <v>0</v>
      </c>
      <c r="BN148" s="37">
        <f>BC148*'CDO Param'!G$6*AG148</f>
        <v>4540.7272872490876</v>
      </c>
      <c r="BO148" s="37">
        <f>BD148*'CDO Param'!H$6*AH148</f>
        <v>0</v>
      </c>
      <c r="BP148" s="37">
        <f>BE148*'CDO Param'!I$6*AI148</f>
        <v>0</v>
      </c>
      <c r="BQ148" s="37">
        <f>BF148*'CDO Param'!J$6*AJ148</f>
        <v>0</v>
      </c>
      <c r="BR148" s="37">
        <f>BG148*'CDO Param'!K$6*AK148</f>
        <v>0</v>
      </c>
      <c r="BS148" s="37">
        <f>BH148*'CDO Param'!L$6*AL148</f>
        <v>3134.3538592226773</v>
      </c>
      <c r="BU148" s="38">
        <f t="shared" si="38"/>
        <v>7675.0811464717644</v>
      </c>
      <c r="CE148" s="5">
        <f>BU148/'CDO Param'!$M$6</f>
        <v>7.9948761942414209E-2</v>
      </c>
      <c r="CF148" s="5">
        <f t="shared" si="39"/>
        <v>0.02</v>
      </c>
      <c r="CG148" s="5">
        <f t="shared" si="40"/>
        <v>1</v>
      </c>
    </row>
    <row r="149" spans="1:85" x14ac:dyDescent="0.2">
      <c r="A149" s="3">
        <v>146</v>
      </c>
      <c r="B149" s="3">
        <v>145</v>
      </c>
      <c r="C149">
        <v>-0.5247579792921897</v>
      </c>
      <c r="D149">
        <v>-1.771368260961026</v>
      </c>
      <c r="E149">
        <v>1.0981693776557222</v>
      </c>
      <c r="F149">
        <v>-2.1478990674950182</v>
      </c>
      <c r="G149">
        <v>0.17249817574338522</v>
      </c>
      <c r="H149">
        <v>-0.26902625904767774</v>
      </c>
      <c r="I149">
        <v>-0.84178509496268816</v>
      </c>
      <c r="J149">
        <v>0.33106516639236361</v>
      </c>
      <c r="K149">
        <v>-0.24387873054365627</v>
      </c>
      <c r="L149">
        <v>-0.37150357456994243</v>
      </c>
      <c r="M149">
        <v>0.50894868763862178</v>
      </c>
      <c r="N149">
        <v>-0.71570866566617042</v>
      </c>
      <c r="O149">
        <v>0.50272319640498608</v>
      </c>
      <c r="P149">
        <v>2.2362200979841873E-2</v>
      </c>
      <c r="R149" s="33">
        <v>0.56726723842661231</v>
      </c>
      <c r="S149" s="33">
        <v>6.0476236073522011E-2</v>
      </c>
      <c r="T149" s="33">
        <v>0.42409968768437378</v>
      </c>
      <c r="U149" s="33">
        <v>0.84345091127019889</v>
      </c>
      <c r="V149" s="33">
        <v>0.87946571823184649</v>
      </c>
      <c r="W149" s="33">
        <v>0.18032632264323828</v>
      </c>
      <c r="X149" s="33">
        <v>0.7445046649056043</v>
      </c>
      <c r="Y149" s="33">
        <v>0.88990306849121259</v>
      </c>
      <c r="Z149" s="33">
        <v>0.60087213180999832</v>
      </c>
      <c r="AA149" s="33">
        <v>0.85791933064252102</v>
      </c>
      <c r="AC149" s="36">
        <f t="shared" si="28"/>
        <v>0.61267610441735232</v>
      </c>
      <c r="AD149" s="36">
        <f t="shared" si="29"/>
        <v>5.8031793832058459E-3</v>
      </c>
      <c r="AE149" s="36">
        <f t="shared" si="30"/>
        <v>0.37319240074056764</v>
      </c>
      <c r="AF149" s="36">
        <f t="shared" si="31"/>
        <v>0.95272632800722956</v>
      </c>
      <c r="AG149" s="36">
        <f t="shared" si="32"/>
        <v>0.9733436017001984</v>
      </c>
      <c r="AH149" s="36">
        <f t="shared" si="33"/>
        <v>6.4291985525115294E-2</v>
      </c>
      <c r="AI149" s="36">
        <f t="shared" si="34"/>
        <v>0.86455804784900336</v>
      </c>
      <c r="AJ149" s="36">
        <f t="shared" si="35"/>
        <v>0.97816274341445664</v>
      </c>
      <c r="AK149" s="36">
        <f t="shared" si="36"/>
        <v>0.66697362356262335</v>
      </c>
      <c r="AL149" s="36">
        <f t="shared" si="37"/>
        <v>0.96175576920842065</v>
      </c>
      <c r="AN149">
        <f>SQRT(Correlation)*$F149 + SQRT('CDO Param'!C$17 - Correlation)*HLOOKUP('CDO Param'!C$12,$C$4:$E$1004,$A149,FALSE) + SQRT(1-Correlation)*G149</f>
        <v>-0.76608848733249979</v>
      </c>
      <c r="AO149">
        <f>SQRT(Correlation)*$F149 + SQRT('CDO Param'!D$17 - Correlation)*HLOOKUP('CDO Param'!D$12,$C$4:$E$1004,$A149,FALSE) + SQRT(1-Correlation)*H149</f>
        <v>-1.1849553442999745</v>
      </c>
      <c r="AP149">
        <f>SQRT(Correlation)*$F149 + SQRT('CDO Param'!E$17 - Correlation)*HLOOKUP('CDO Param'!E$12,$C$4:$E$1004,$A149,FALSE) + SQRT(1-Correlation)*I149</f>
        <v>-1.6166506950529587</v>
      </c>
      <c r="AQ149">
        <f>SQRT(Correlation)*$F149 + SQRT('CDO Param'!F$17 - Correlation)*HLOOKUP('CDO Param'!F$12,$C$4:$E$1004,$A149,FALSE) + SQRT(1-Correlation)*J149</f>
        <v>-0.11959119189616613</v>
      </c>
      <c r="AR149">
        <f>SQRT(Correlation)*$F149 + SQRT('CDO Param'!G$17 - Correlation)*HLOOKUP('CDO Param'!G$12,$C$4:$E$1004,$A149,FALSE) + SQRT(1-Correlation)*K149</f>
        <v>-0.66503086423544411</v>
      </c>
      <c r="AS149">
        <f>SQRT(Correlation)*$F149 + SQRT('CDO Param'!H$17 - Correlation)*HLOOKUP('CDO Param'!H$12,$C$4:$E$1004,$A149,FALSE) + SQRT(1-Correlation)*L149</f>
        <v>-1.2821738619649996</v>
      </c>
      <c r="AT149">
        <f>SQRT(Correlation)*$F149 + SQRT('CDO Param'!I$17 - Correlation)*HLOOKUP('CDO Param'!I$12,$C$4:$E$1004,$A149,FALSE) + SQRT(1-Correlation)*M149</f>
        <v>4.9163933708572749E-2</v>
      </c>
      <c r="AU149">
        <f>SQRT(Correlation)*$F149 + SQRT('CDO Param'!J$17 - Correlation)*HLOOKUP('CDO Param'!J$12,$C$4:$E$1004,$A149,FALSE) + SQRT(1-Correlation)*N149</f>
        <v>-1.4970440923015058</v>
      </c>
      <c r="AV149">
        <f>SQRT(Correlation)*$F149 + SQRT('CDO Param'!K$17 - Correlation)*HLOOKUP('CDO Param'!K$12,$C$4:$E$1004,$A149,FALSE) + SQRT(1-Correlation)*O149</f>
        <v>-0.34113813494201228</v>
      </c>
      <c r="AW149">
        <f>SQRT(Correlation)*$F149 + SQRT('CDO Param'!L$17 - Correlation)*HLOOKUP('CDO Param'!L$12,$C$4:$E$1004,$A149,FALSE) + SQRT(1-Correlation)*P149</f>
        <v>-0.79684858833676586</v>
      </c>
      <c r="AY149" s="3">
        <f>IF(AN149&lt;'CDO Param'!C$13,1,0)</f>
        <v>0</v>
      </c>
      <c r="AZ149" s="3">
        <f>IF(AO149&lt;'CDO Param'!D$13,1,0)</f>
        <v>0</v>
      </c>
      <c r="BA149" s="3">
        <f>IF(AP149&lt;'CDO Param'!E$13,1,0)</f>
        <v>1</v>
      </c>
      <c r="BB149" s="3">
        <f>IF(AQ149&lt;'CDO Param'!F$13,1,0)</f>
        <v>0</v>
      </c>
      <c r="BC149" s="3">
        <f>IF(AR149&lt;'CDO Param'!G$13,1,0)</f>
        <v>1</v>
      </c>
      <c r="BD149" s="3">
        <f>IF(AS149&lt;'CDO Param'!H$13,1,0)</f>
        <v>0</v>
      </c>
      <c r="BE149" s="3">
        <f>IF(AT149&lt;'CDO Param'!I$13,1,0)</f>
        <v>0</v>
      </c>
      <c r="BF149" s="3">
        <f>IF(AU149&lt;'CDO Param'!J$13,1,0)</f>
        <v>0</v>
      </c>
      <c r="BG149" s="3">
        <f>IF(AV149&lt;'CDO Param'!K$13,1,0)</f>
        <v>0</v>
      </c>
      <c r="BH149" s="3">
        <f>IF(AW149&lt;'CDO Param'!L$13,1,0)</f>
        <v>1</v>
      </c>
      <c r="BJ149" s="37">
        <f>AY149*'CDO Param'!C$6*AC149</f>
        <v>0</v>
      </c>
      <c r="BK149" s="37">
        <f>AZ149*'CDO Param'!D$6*AD149</f>
        <v>0</v>
      </c>
      <c r="BL149" s="37">
        <f>BA149*'CDO Param'!E$6*AE149</f>
        <v>3731.9240074056765</v>
      </c>
      <c r="BM149" s="37">
        <f>BB149*'CDO Param'!F$6*AF149</f>
        <v>0</v>
      </c>
      <c r="BN149" s="37">
        <f>BC149*'CDO Param'!G$6*AG149</f>
        <v>9733.4360170019845</v>
      </c>
      <c r="BO149" s="37">
        <f>BD149*'CDO Param'!H$6*AH149</f>
        <v>0</v>
      </c>
      <c r="BP149" s="37">
        <f>BE149*'CDO Param'!I$6*AI149</f>
        <v>0</v>
      </c>
      <c r="BQ149" s="37">
        <f>BF149*'CDO Param'!J$6*AJ149</f>
        <v>0</v>
      </c>
      <c r="BR149" s="37">
        <f>BG149*'CDO Param'!K$6*AK149</f>
        <v>0</v>
      </c>
      <c r="BS149" s="37">
        <f>BH149*'CDO Param'!L$6*AL149</f>
        <v>9617.5576920842068</v>
      </c>
      <c r="BU149" s="38">
        <f t="shared" si="38"/>
        <v>23082.917716491866</v>
      </c>
      <c r="CE149" s="5">
        <f>BU149/'CDO Param'!$M$6</f>
        <v>0.24044705954679027</v>
      </c>
      <c r="CF149" s="5">
        <f t="shared" si="39"/>
        <v>0.02</v>
      </c>
      <c r="CG149" s="5">
        <f t="shared" si="40"/>
        <v>1</v>
      </c>
    </row>
    <row r="150" spans="1:85" x14ac:dyDescent="0.2">
      <c r="A150" s="3">
        <v>147</v>
      </c>
      <c r="B150" s="3">
        <v>146</v>
      </c>
      <c r="C150">
        <v>-0.18548121261119377</v>
      </c>
      <c r="D150">
        <v>-1.0369740266469307</v>
      </c>
      <c r="E150">
        <v>1.5248815543600358</v>
      </c>
      <c r="F150">
        <v>1.5392606655950658</v>
      </c>
      <c r="G150">
        <v>-1.0484063750482164</v>
      </c>
      <c r="H150">
        <v>-0.19773437998082954</v>
      </c>
      <c r="I150">
        <v>-0.59882268033106811</v>
      </c>
      <c r="J150">
        <v>1.8165064830100164</v>
      </c>
      <c r="K150">
        <v>0.51103484111081343</v>
      </c>
      <c r="L150">
        <v>6.0470028984127566E-2</v>
      </c>
      <c r="M150">
        <v>0.54171096053323708</v>
      </c>
      <c r="N150">
        <v>0.24226210371125489</v>
      </c>
      <c r="O150">
        <v>-1.1833299140562303</v>
      </c>
      <c r="P150">
        <v>1.461344254494179</v>
      </c>
      <c r="R150" s="33">
        <v>5.0190108851618183E-2</v>
      </c>
      <c r="S150" s="33">
        <v>0.54515946914682145</v>
      </c>
      <c r="T150" s="33">
        <v>0.49519795062728128</v>
      </c>
      <c r="U150" s="33">
        <v>0.79195619271693574</v>
      </c>
      <c r="V150" s="33">
        <v>0.40773099353896963</v>
      </c>
      <c r="W150" s="33">
        <v>0.73480840946305936</v>
      </c>
      <c r="X150" s="33">
        <v>0.9249378456384586</v>
      </c>
      <c r="Y150" s="33">
        <v>0.43037164557276836</v>
      </c>
      <c r="Z150" s="33">
        <v>0.25624714151781386</v>
      </c>
      <c r="AA150" s="33">
        <v>0.7457074898973608</v>
      </c>
      <c r="AC150" s="36">
        <f t="shared" si="28"/>
        <v>3.8376480100150447E-3</v>
      </c>
      <c r="AD150" s="36">
        <f t="shared" si="29"/>
        <v>0.5760399437657423</v>
      </c>
      <c r="AE150" s="36">
        <f t="shared" si="30"/>
        <v>0.491879997229553</v>
      </c>
      <c r="AF150" s="36">
        <f t="shared" si="31"/>
        <v>0.91248355489041733</v>
      </c>
      <c r="AG150" s="36">
        <f t="shared" si="32"/>
        <v>0.34673326370736995</v>
      </c>
      <c r="AH150" s="36">
        <f t="shared" si="33"/>
        <v>0.85355562809784546</v>
      </c>
      <c r="AI150" s="36">
        <f t="shared" si="34"/>
        <v>0.99063299786813208</v>
      </c>
      <c r="AJ150" s="36">
        <f t="shared" si="35"/>
        <v>0.38344798727543966</v>
      </c>
      <c r="AK150" s="36">
        <f t="shared" si="36"/>
        <v>0.13628085713438626</v>
      </c>
      <c r="AL150" s="36">
        <f t="shared" si="37"/>
        <v>0.86589522295043142</v>
      </c>
      <c r="AN150">
        <f>SQRT(Correlation)*$F150 + SQRT('CDO Param'!C$17 - Correlation)*HLOOKUP('CDO Param'!C$12,$C$4:$E$1004,$A150,FALSE) + SQRT(1-Correlation)*G150</f>
        <v>-0.65449892921048003</v>
      </c>
      <c r="AO150">
        <f>SQRT(Correlation)*$F150 + SQRT('CDO Param'!D$17 - Correlation)*HLOOKUP('CDO Param'!D$12,$C$4:$E$1004,$A150,FALSE) + SQRT(1-Correlation)*H150</f>
        <v>0.15251938462925899</v>
      </c>
      <c r="AP150">
        <f>SQRT(Correlation)*$F150 + SQRT('CDO Param'!E$17 - Correlation)*HLOOKUP('CDO Param'!E$12,$C$4:$E$1004,$A150,FALSE) + SQRT(1-Correlation)*I150</f>
        <v>-0.13040982986959909</v>
      </c>
      <c r="AQ150">
        <f>SQRT(Correlation)*$F150 + SQRT('CDO Param'!F$17 - Correlation)*HLOOKUP('CDO Param'!F$12,$C$4:$E$1004,$A150,FALSE) + SQRT(1-Correlation)*J150</f>
        <v>2.5510202041492587</v>
      </c>
      <c r="AR150">
        <f>SQRT(Correlation)*$F150 + SQRT('CDO Param'!G$17 - Correlation)*HLOOKUP('CDO Param'!G$12,$C$4:$E$1004,$A150,FALSE) + SQRT(1-Correlation)*K150</f>
        <v>1.3125410614009034</v>
      </c>
      <c r="AS150">
        <f>SQRT(Correlation)*$F150 + SQRT('CDO Param'!H$17 - Correlation)*HLOOKUP('CDO Param'!H$12,$C$4:$E$1004,$A150,FALSE) + SQRT(1-Correlation)*L150</f>
        <v>0.39747359489731815</v>
      </c>
      <c r="AT150">
        <f>SQRT(Correlation)*$F150 + SQRT('CDO Param'!I$17 - Correlation)*HLOOKUP('CDO Param'!I$12,$C$4:$E$1004,$A150,FALSE) + SQRT(1-Correlation)*M150</f>
        <v>1.3416429835459598</v>
      </c>
      <c r="AU150">
        <f>SQRT(Correlation)*$F150 + SQRT('CDO Param'!J$17 - Correlation)*HLOOKUP('CDO Param'!J$12,$C$4:$E$1004,$A150,FALSE) + SQRT(1-Correlation)*N150</f>
        <v>0.66751325699577602</v>
      </c>
      <c r="AV150">
        <f>SQRT(Correlation)*$F150 + SQRT('CDO Param'!K$17 - Correlation)*HLOOKUP('CDO Param'!K$12,$C$4:$E$1004,$A150,FALSE) + SQRT(1-Correlation)*O150</f>
        <v>-0.6849220800943685</v>
      </c>
      <c r="AW150">
        <f>SQRT(Correlation)*$F150 + SQRT('CDO Param'!L$17 - Correlation)*HLOOKUP('CDO Param'!L$12,$C$4:$E$1004,$A150,FALSE) + SQRT(1-Correlation)*P150</f>
        <v>1.8240361323950343</v>
      </c>
      <c r="AY150" s="3">
        <f>IF(AN150&lt;'CDO Param'!C$13,1,0)</f>
        <v>0</v>
      </c>
      <c r="AZ150" s="3">
        <f>IF(AO150&lt;'CDO Param'!D$13,1,0)</f>
        <v>0</v>
      </c>
      <c r="BA150" s="3">
        <f>IF(AP150&lt;'CDO Param'!E$13,1,0)</f>
        <v>0</v>
      </c>
      <c r="BB150" s="3">
        <f>IF(AQ150&lt;'CDO Param'!F$13,1,0)</f>
        <v>0</v>
      </c>
      <c r="BC150" s="3">
        <f>IF(AR150&lt;'CDO Param'!G$13,1,0)</f>
        <v>0</v>
      </c>
      <c r="BD150" s="3">
        <f>IF(AS150&lt;'CDO Param'!H$13,1,0)</f>
        <v>0</v>
      </c>
      <c r="BE150" s="3">
        <f>IF(AT150&lt;'CDO Param'!I$13,1,0)</f>
        <v>0</v>
      </c>
      <c r="BF150" s="3">
        <f>IF(AU150&lt;'CDO Param'!J$13,1,0)</f>
        <v>0</v>
      </c>
      <c r="BG150" s="3">
        <f>IF(AV150&lt;'CDO Param'!K$13,1,0)</f>
        <v>0</v>
      </c>
      <c r="BH150" s="3">
        <f>IF(AW150&lt;'CDO Param'!L$13,1,0)</f>
        <v>0</v>
      </c>
      <c r="BJ150" s="37">
        <f>AY150*'CDO Param'!C$6*AC150</f>
        <v>0</v>
      </c>
      <c r="BK150" s="37">
        <f>AZ150*'CDO Param'!D$6*AD150</f>
        <v>0</v>
      </c>
      <c r="BL150" s="37">
        <f>BA150*'CDO Param'!E$6*AE150</f>
        <v>0</v>
      </c>
      <c r="BM150" s="37">
        <f>BB150*'CDO Param'!F$6*AF150</f>
        <v>0</v>
      </c>
      <c r="BN150" s="37">
        <f>BC150*'CDO Param'!G$6*AG150</f>
        <v>0</v>
      </c>
      <c r="BO150" s="37">
        <f>BD150*'CDO Param'!H$6*AH150</f>
        <v>0</v>
      </c>
      <c r="BP150" s="37">
        <f>BE150*'CDO Param'!I$6*AI150</f>
        <v>0</v>
      </c>
      <c r="BQ150" s="37">
        <f>BF150*'CDO Param'!J$6*AJ150</f>
        <v>0</v>
      </c>
      <c r="BR150" s="37">
        <f>BG150*'CDO Param'!K$6*AK150</f>
        <v>0</v>
      </c>
      <c r="BS150" s="37">
        <f>BH150*'CDO Param'!L$6*AL150</f>
        <v>0</v>
      </c>
      <c r="BU150" s="38">
        <f t="shared" si="38"/>
        <v>0</v>
      </c>
      <c r="CE150" s="5">
        <f>BU150/'CDO Param'!$M$6</f>
        <v>0</v>
      </c>
      <c r="CF150" s="5">
        <f t="shared" si="39"/>
        <v>0</v>
      </c>
      <c r="CG150" s="5">
        <f t="shared" si="40"/>
        <v>0</v>
      </c>
    </row>
    <row r="151" spans="1:85" x14ac:dyDescent="0.2">
      <c r="A151" s="3">
        <v>148</v>
      </c>
      <c r="B151" s="3">
        <v>147</v>
      </c>
      <c r="C151">
        <v>0.15025875654828269</v>
      </c>
      <c r="D151">
        <v>-0.44657099351752549</v>
      </c>
      <c r="E151">
        <v>1.0350208867748734</v>
      </c>
      <c r="F151">
        <v>-0.8031588549783919</v>
      </c>
      <c r="G151">
        <v>-0.53993062465451658</v>
      </c>
      <c r="H151">
        <v>0.57185388868674636</v>
      </c>
      <c r="I151">
        <v>0.45850356400478631</v>
      </c>
      <c r="J151">
        <v>-0.31160880098468624</v>
      </c>
      <c r="K151">
        <v>-5.4791371439932846E-2</v>
      </c>
      <c r="L151">
        <v>-0.51644747145473957</v>
      </c>
      <c r="M151">
        <v>0.44656644604401663</v>
      </c>
      <c r="N151">
        <v>-1.131602402892895</v>
      </c>
      <c r="O151">
        <v>-0.15693785826442763</v>
      </c>
      <c r="P151">
        <v>7.2184320742962882E-2</v>
      </c>
      <c r="R151" s="33">
        <v>0.10578270494275853</v>
      </c>
      <c r="S151" s="33">
        <v>0.88992197294250219</v>
      </c>
      <c r="T151" s="33">
        <v>0.91859924463489984</v>
      </c>
      <c r="U151" s="33">
        <v>0.89750457876245704</v>
      </c>
      <c r="V151" s="33">
        <v>0.35945526061554217</v>
      </c>
      <c r="W151" s="33">
        <v>0.36456516541753203</v>
      </c>
      <c r="X151" s="33">
        <v>0.24673517246112933</v>
      </c>
      <c r="Y151" s="33">
        <v>0.87804355420081115</v>
      </c>
      <c r="Z151" s="33">
        <v>0.27801545303222513</v>
      </c>
      <c r="AA151" s="33">
        <v>0.60571911260751965</v>
      </c>
      <c r="AC151" s="36">
        <f t="shared" si="28"/>
        <v>1.9995273162379899E-2</v>
      </c>
      <c r="AD151" s="36">
        <f t="shared" si="29"/>
        <v>0.9781710054774484</v>
      </c>
      <c r="AE151" s="36">
        <f t="shared" si="30"/>
        <v>0.98879185702093131</v>
      </c>
      <c r="AF151" s="36">
        <f t="shared" si="31"/>
        <v>0.9813497336568715</v>
      </c>
      <c r="AG151" s="36">
        <f t="shared" si="32"/>
        <v>0.27199236373785773</v>
      </c>
      <c r="AH151" s="36">
        <f t="shared" si="33"/>
        <v>0.27962968317021092</v>
      </c>
      <c r="AI151" s="36">
        <f t="shared" si="34"/>
        <v>0.12584514746379813</v>
      </c>
      <c r="AJ151" s="36">
        <f t="shared" si="35"/>
        <v>0.97264701423001321</v>
      </c>
      <c r="AK151" s="36">
        <f t="shared" si="36"/>
        <v>0.1615932808229826</v>
      </c>
      <c r="AL151" s="36">
        <f t="shared" si="37"/>
        <v>0.67462916610188883</v>
      </c>
      <c r="AN151">
        <f>SQRT(Correlation)*$F151 + SQRT('CDO Param'!C$17 - Correlation)*HLOOKUP('CDO Param'!C$12,$C$4:$E$1004,$A151,FALSE) + SQRT(1-Correlation)*G151</f>
        <v>-0.82935897174167039</v>
      </c>
      <c r="AO151">
        <f>SQRT(Correlation)*$F151 + SQRT('CDO Param'!D$17 - Correlation)*HLOOKUP('CDO Param'!D$12,$C$4:$E$1004,$A151,FALSE) + SQRT(1-Correlation)*H151</f>
        <v>0.22537242709640437</v>
      </c>
      <c r="AP151">
        <f>SQRT(Correlation)*$F151 + SQRT('CDO Param'!E$17 - Correlation)*HLOOKUP('CDO Param'!E$12,$C$4:$E$1004,$A151,FALSE) + SQRT(1-Correlation)*I151</f>
        <v>0.22074827301517255</v>
      </c>
      <c r="AQ151">
        <f>SQRT(Correlation)*$F151 + SQRT('CDO Param'!F$17 - Correlation)*HLOOKUP('CDO Param'!F$12,$C$4:$E$1004,$A151,FALSE) + SQRT(1-Correlation)*J151</f>
        <v>-0.31816148939010375</v>
      </c>
      <c r="AR151">
        <f>SQRT(Correlation)*$F151 + SQRT('CDO Param'!G$17 - Correlation)*HLOOKUP('CDO Param'!G$12,$C$4:$E$1004,$A151,FALSE) + SQRT(1-Correlation)*K151</f>
        <v>-7.4523083332731638E-2</v>
      </c>
      <c r="AS151">
        <f>SQRT(Correlation)*$F151 + SQRT('CDO Param'!H$17 - Correlation)*HLOOKUP('CDO Param'!H$12,$C$4:$E$1004,$A151,FALSE) + SQRT(1-Correlation)*L151</f>
        <v>-0.80708089651548054</v>
      </c>
      <c r="AT151">
        <f>SQRT(Correlation)*$F151 + SQRT('CDO Param'!I$17 - Correlation)*HLOOKUP('CDO Param'!I$12,$C$4:$E$1004,$A151,FALSE) + SQRT(1-Correlation)*M151</f>
        <v>0.40110670446134911</v>
      </c>
      <c r="AU151">
        <f>SQRT(Correlation)*$F151 + SQRT('CDO Param'!J$17 - Correlation)*HLOOKUP('CDO Param'!J$12,$C$4:$E$1004,$A151,FALSE) + SQRT(1-Correlation)*N151</f>
        <v>-1.2877586999111208</v>
      </c>
      <c r="AV151">
        <f>SQRT(Correlation)*$F151 + SQRT('CDO Param'!K$17 - Correlation)*HLOOKUP('CDO Param'!K$12,$C$4:$E$1004,$A151,FALSE) + SQRT(1-Correlation)*O151</f>
        <v>-0.36311072522008425</v>
      </c>
      <c r="AW151">
        <f>SQRT(Correlation)*$F151 + SQRT('CDO Param'!L$17 - Correlation)*HLOOKUP('CDO Param'!L$12,$C$4:$E$1004,$A151,FALSE) + SQRT(1-Correlation)*P151</f>
        <v>-0.14574634078283283</v>
      </c>
      <c r="AY151" s="3">
        <f>IF(AN151&lt;'CDO Param'!C$13,1,0)</f>
        <v>0</v>
      </c>
      <c r="AZ151" s="3">
        <f>IF(AO151&lt;'CDO Param'!D$13,1,0)</f>
        <v>0</v>
      </c>
      <c r="BA151" s="3">
        <f>IF(AP151&lt;'CDO Param'!E$13,1,0)</f>
        <v>0</v>
      </c>
      <c r="BB151" s="3">
        <f>IF(AQ151&lt;'CDO Param'!F$13,1,0)</f>
        <v>0</v>
      </c>
      <c r="BC151" s="3">
        <f>IF(AR151&lt;'CDO Param'!G$13,1,0)</f>
        <v>1</v>
      </c>
      <c r="BD151" s="3">
        <f>IF(AS151&lt;'CDO Param'!H$13,1,0)</f>
        <v>0</v>
      </c>
      <c r="BE151" s="3">
        <f>IF(AT151&lt;'CDO Param'!I$13,1,0)</f>
        <v>0</v>
      </c>
      <c r="BF151" s="3">
        <f>IF(AU151&lt;'CDO Param'!J$13,1,0)</f>
        <v>0</v>
      </c>
      <c r="BG151" s="3">
        <f>IF(AV151&lt;'CDO Param'!K$13,1,0)</f>
        <v>0</v>
      </c>
      <c r="BH151" s="3">
        <f>IF(AW151&lt;'CDO Param'!L$13,1,0)</f>
        <v>0</v>
      </c>
      <c r="BJ151" s="37">
        <f>AY151*'CDO Param'!C$6*AC151</f>
        <v>0</v>
      </c>
      <c r="BK151" s="37">
        <f>AZ151*'CDO Param'!D$6*AD151</f>
        <v>0</v>
      </c>
      <c r="BL151" s="37">
        <f>BA151*'CDO Param'!E$6*AE151</f>
        <v>0</v>
      </c>
      <c r="BM151" s="37">
        <f>BB151*'CDO Param'!F$6*AF151</f>
        <v>0</v>
      </c>
      <c r="BN151" s="37">
        <f>BC151*'CDO Param'!G$6*AG151</f>
        <v>2719.9236373785775</v>
      </c>
      <c r="BO151" s="37">
        <f>BD151*'CDO Param'!H$6*AH151</f>
        <v>0</v>
      </c>
      <c r="BP151" s="37">
        <f>BE151*'CDO Param'!I$6*AI151</f>
        <v>0</v>
      </c>
      <c r="BQ151" s="37">
        <f>BF151*'CDO Param'!J$6*AJ151</f>
        <v>0</v>
      </c>
      <c r="BR151" s="37">
        <f>BG151*'CDO Param'!K$6*AK151</f>
        <v>0</v>
      </c>
      <c r="BS151" s="37">
        <f>BH151*'CDO Param'!L$6*AL151</f>
        <v>0</v>
      </c>
      <c r="BU151" s="38">
        <f t="shared" si="38"/>
        <v>2719.9236373785775</v>
      </c>
      <c r="CE151" s="5">
        <f>BU151/'CDO Param'!$M$6</f>
        <v>2.8332537889360181E-2</v>
      </c>
      <c r="CF151" s="5">
        <f t="shared" si="39"/>
        <v>0</v>
      </c>
      <c r="CG151" s="5">
        <f t="shared" si="40"/>
        <v>0</v>
      </c>
    </row>
    <row r="152" spans="1:85" x14ac:dyDescent="0.2">
      <c r="A152" s="3">
        <v>149</v>
      </c>
      <c r="B152" s="3">
        <v>148</v>
      </c>
      <c r="C152">
        <v>-1.4223587641026825</v>
      </c>
      <c r="D152">
        <v>-0.22268750399234705</v>
      </c>
      <c r="E152">
        <v>0.31562194635625929</v>
      </c>
      <c r="F152">
        <v>1.1953443390666507</v>
      </c>
      <c r="G152">
        <v>0.77619006333407015</v>
      </c>
      <c r="H152">
        <v>-0.47262346924981102</v>
      </c>
      <c r="I152">
        <v>0.44396983867045492</v>
      </c>
      <c r="J152">
        <v>-0.35531343201000709</v>
      </c>
      <c r="K152">
        <v>-0.50102471504942514</v>
      </c>
      <c r="L152">
        <v>7.7754975791322067E-2</v>
      </c>
      <c r="M152">
        <v>-0.45132992454455234</v>
      </c>
      <c r="N152">
        <v>2.4545443011447787</v>
      </c>
      <c r="O152">
        <v>-0.10003077477449551</v>
      </c>
      <c r="P152">
        <v>1.3183716873754747</v>
      </c>
      <c r="R152" s="33">
        <v>0.32112559458293283</v>
      </c>
      <c r="S152" s="33">
        <v>0.15786815535177856</v>
      </c>
      <c r="T152" s="33">
        <v>0.29008699734233645</v>
      </c>
      <c r="U152" s="33">
        <v>0.49216433264881576</v>
      </c>
      <c r="V152" s="33">
        <v>0.80593882864617683</v>
      </c>
      <c r="W152" s="33">
        <v>0.41389305629483103</v>
      </c>
      <c r="X152" s="33">
        <v>0.30059714722474906</v>
      </c>
      <c r="Y152" s="33">
        <v>0.13625340635713815</v>
      </c>
      <c r="Z152" s="33">
        <v>1.1000644420739563E-2</v>
      </c>
      <c r="AA152" s="33">
        <v>0.88783077936984167</v>
      </c>
      <c r="AC152" s="36">
        <f t="shared" si="28"/>
        <v>0.21719229828919889</v>
      </c>
      <c r="AD152" s="36">
        <f t="shared" si="29"/>
        <v>4.8146854024175997E-2</v>
      </c>
      <c r="AE152" s="36">
        <f t="shared" si="30"/>
        <v>0.1764555476085071</v>
      </c>
      <c r="AF152" s="36">
        <f t="shared" si="31"/>
        <v>0.48675138037621285</v>
      </c>
      <c r="AG152" s="36">
        <f t="shared" si="32"/>
        <v>0.92465093304384172</v>
      </c>
      <c r="AH152" s="36">
        <f t="shared" si="33"/>
        <v>0.35663852125720008</v>
      </c>
      <c r="AI152" s="36">
        <f t="shared" si="34"/>
        <v>0.18985372205170525</v>
      </c>
      <c r="AJ152" s="36">
        <f t="shared" si="35"/>
        <v>3.4891278376040884E-2</v>
      </c>
      <c r="AK152" s="36">
        <f t="shared" si="36"/>
        <v>1.3176122152777406E-4</v>
      </c>
      <c r="AL152" s="36">
        <f t="shared" si="37"/>
        <v>0.97724686304063246</v>
      </c>
      <c r="AN152">
        <f>SQRT(Correlation)*$F152 + SQRT('CDO Param'!C$17 - Correlation)*HLOOKUP('CDO Param'!C$12,$C$4:$E$1004,$A152,FALSE) + SQRT(1-Correlation)*G152</f>
        <v>1.0828668503300245</v>
      </c>
      <c r="AO152">
        <f>SQRT(Correlation)*$F152 + SQRT('CDO Param'!D$17 - Correlation)*HLOOKUP('CDO Param'!D$12,$C$4:$E$1004,$A152,FALSE) + SQRT(1-Correlation)*H152</f>
        <v>-0.10186169041176468</v>
      </c>
      <c r="AP152">
        <f>SQRT(Correlation)*$F152 + SQRT('CDO Param'!E$17 - Correlation)*HLOOKUP('CDO Param'!E$12,$C$4:$E$1004,$A152,FALSE) + SQRT(1-Correlation)*I152</f>
        <v>0.42286708425587399</v>
      </c>
      <c r="AQ152">
        <f>SQRT(Correlation)*$F152 + SQRT('CDO Param'!F$17 - Correlation)*HLOOKUP('CDO Param'!F$12,$C$4:$E$1004,$A152,FALSE) + SQRT(1-Correlation)*J152</f>
        <v>0.11149636416735886</v>
      </c>
      <c r="AR152">
        <f>SQRT(Correlation)*$F152 + SQRT('CDO Param'!G$17 - Correlation)*HLOOKUP('CDO Param'!G$12,$C$4:$E$1004,$A152,FALSE) + SQRT(1-Correlation)*K152</f>
        <v>-2.6737496389648119E-2</v>
      </c>
      <c r="AS152">
        <f>SQRT(Correlation)*$F152 + SQRT('CDO Param'!H$17 - Correlation)*HLOOKUP('CDO Param'!H$12,$C$4:$E$1004,$A152,FALSE) + SQRT(1-Correlation)*L152</f>
        <v>0.42027314800577092</v>
      </c>
      <c r="AT152">
        <f>SQRT(Correlation)*$F152 + SQRT('CDO Param'!I$17 - Correlation)*HLOOKUP('CDO Param'!I$12,$C$4:$E$1004,$A152,FALSE) + SQRT(1-Correlation)*M152</f>
        <v>2.0407121362443936E-2</v>
      </c>
      <c r="AU152">
        <f>SQRT(Correlation)*$F152 + SQRT('CDO Param'!J$17 - Correlation)*HLOOKUP('CDO Param'!J$12,$C$4:$E$1004,$A152,FALSE) + SQRT(1-Correlation)*N152</f>
        <v>2.3302654962921543</v>
      </c>
      <c r="AV152">
        <f>SQRT(Correlation)*$F152 + SQRT('CDO Param'!K$17 - Correlation)*HLOOKUP('CDO Param'!K$12,$C$4:$E$1004,$A152,FALSE) + SQRT(1-Correlation)*O152</f>
        <v>-9.3217211848584225E-2</v>
      </c>
      <c r="AW152">
        <f>SQRT(Correlation)*$F152 + SQRT('CDO Param'!L$17 - Correlation)*HLOOKUP('CDO Param'!L$12,$C$4:$E$1004,$A152,FALSE) + SQRT(1-Correlation)*P152</f>
        <v>1.2523975139068186</v>
      </c>
      <c r="AY152" s="3">
        <f>IF(AN152&lt;'CDO Param'!C$13,1,0)</f>
        <v>0</v>
      </c>
      <c r="AZ152" s="3">
        <f>IF(AO152&lt;'CDO Param'!D$13,1,0)</f>
        <v>0</v>
      </c>
      <c r="BA152" s="3">
        <f>IF(AP152&lt;'CDO Param'!E$13,1,0)</f>
        <v>0</v>
      </c>
      <c r="BB152" s="3">
        <f>IF(AQ152&lt;'CDO Param'!F$13,1,0)</f>
        <v>0</v>
      </c>
      <c r="BC152" s="3">
        <f>IF(AR152&lt;'CDO Param'!G$13,1,0)</f>
        <v>1</v>
      </c>
      <c r="BD152" s="3">
        <f>IF(AS152&lt;'CDO Param'!H$13,1,0)</f>
        <v>0</v>
      </c>
      <c r="BE152" s="3">
        <f>IF(AT152&lt;'CDO Param'!I$13,1,0)</f>
        <v>0</v>
      </c>
      <c r="BF152" s="3">
        <f>IF(AU152&lt;'CDO Param'!J$13,1,0)</f>
        <v>0</v>
      </c>
      <c r="BG152" s="3">
        <f>IF(AV152&lt;'CDO Param'!K$13,1,0)</f>
        <v>0</v>
      </c>
      <c r="BH152" s="3">
        <f>IF(AW152&lt;'CDO Param'!L$13,1,0)</f>
        <v>0</v>
      </c>
      <c r="BJ152" s="37">
        <f>AY152*'CDO Param'!C$6*AC152</f>
        <v>0</v>
      </c>
      <c r="BK152" s="37">
        <f>AZ152*'CDO Param'!D$6*AD152</f>
        <v>0</v>
      </c>
      <c r="BL152" s="37">
        <f>BA152*'CDO Param'!E$6*AE152</f>
        <v>0</v>
      </c>
      <c r="BM152" s="37">
        <f>BB152*'CDO Param'!F$6*AF152</f>
        <v>0</v>
      </c>
      <c r="BN152" s="37">
        <f>BC152*'CDO Param'!G$6*AG152</f>
        <v>9246.5093304384172</v>
      </c>
      <c r="BO152" s="37">
        <f>BD152*'CDO Param'!H$6*AH152</f>
        <v>0</v>
      </c>
      <c r="BP152" s="37">
        <f>BE152*'CDO Param'!I$6*AI152</f>
        <v>0</v>
      </c>
      <c r="BQ152" s="37">
        <f>BF152*'CDO Param'!J$6*AJ152</f>
        <v>0</v>
      </c>
      <c r="BR152" s="37">
        <f>BG152*'CDO Param'!K$6*AK152</f>
        <v>0</v>
      </c>
      <c r="BS152" s="37">
        <f>BH152*'CDO Param'!L$6*AL152</f>
        <v>0</v>
      </c>
      <c r="BU152" s="38">
        <f t="shared" si="38"/>
        <v>9246.5093304384172</v>
      </c>
      <c r="CE152" s="5">
        <f>BU152/'CDO Param'!$M$6</f>
        <v>9.6317805525400174E-2</v>
      </c>
      <c r="CF152" s="5">
        <f t="shared" si="39"/>
        <v>0.02</v>
      </c>
      <c r="CG152" s="5">
        <f t="shared" si="40"/>
        <v>1</v>
      </c>
    </row>
    <row r="153" spans="1:85" x14ac:dyDescent="0.2">
      <c r="A153" s="3">
        <v>150</v>
      </c>
      <c r="B153" s="3">
        <v>149</v>
      </c>
      <c r="C153">
        <v>-0.3656555236375425</v>
      </c>
      <c r="D153">
        <v>-1.0871826816583052</v>
      </c>
      <c r="E153">
        <v>-0.25520989765936974</v>
      </c>
      <c r="F153">
        <v>-0.44901753426529467</v>
      </c>
      <c r="G153">
        <v>-2.3968459572643042</v>
      </c>
      <c r="H153">
        <v>1.7926595319295302</v>
      </c>
      <c r="I153">
        <v>-0.47778598855074961</v>
      </c>
      <c r="J153">
        <v>0.69942643676768057</v>
      </c>
      <c r="K153">
        <v>-0.50819835450965911</v>
      </c>
      <c r="L153">
        <v>-0.92347818281268701</v>
      </c>
      <c r="M153">
        <v>0.29342231755435932</v>
      </c>
      <c r="N153">
        <v>-1.8549144442658871</v>
      </c>
      <c r="O153">
        <v>8.5565261542797089E-2</v>
      </c>
      <c r="P153">
        <v>4.8235051508527249E-2</v>
      </c>
      <c r="R153" s="33">
        <v>0.77190886892932875</v>
      </c>
      <c r="S153" s="33">
        <v>0.47236009522916755</v>
      </c>
      <c r="T153" s="33">
        <v>0.95612051661876984</v>
      </c>
      <c r="U153" s="33">
        <v>0.51752281166497749</v>
      </c>
      <c r="V153" s="33">
        <v>5.8956532766556618E-3</v>
      </c>
      <c r="W153" s="33">
        <v>8.8244620751703445E-2</v>
      </c>
      <c r="X153" s="33">
        <v>0.12734097387983509</v>
      </c>
      <c r="Y153" s="33">
        <v>0.21974799838836678</v>
      </c>
      <c r="Z153" s="33">
        <v>0.30460891328035339</v>
      </c>
      <c r="AA153" s="33">
        <v>0.56200550289917994</v>
      </c>
      <c r="AC153" s="36">
        <f t="shared" si="28"/>
        <v>0.89346430025933454</v>
      </c>
      <c r="AD153" s="36">
        <f t="shared" si="29"/>
        <v>0.45333499694226204</v>
      </c>
      <c r="AE153" s="36">
        <f t="shared" si="30"/>
        <v>0.99715195293495862</v>
      </c>
      <c r="AF153" s="36">
        <f t="shared" si="31"/>
        <v>0.52961247501133468</v>
      </c>
      <c r="AG153" s="36">
        <f t="shared" si="32"/>
        <v>3.2948418604491731E-5</v>
      </c>
      <c r="AH153" s="36">
        <f t="shared" si="33"/>
        <v>1.3399236357220557E-2</v>
      </c>
      <c r="AI153" s="36">
        <f t="shared" si="34"/>
        <v>3.0077554071691333E-2</v>
      </c>
      <c r="AJ153" s="36">
        <f t="shared" si="35"/>
        <v>9.8397652010938461E-2</v>
      </c>
      <c r="AK153" s="36">
        <f t="shared" si="36"/>
        <v>0.19507698168352947</v>
      </c>
      <c r="AL153" s="36">
        <f t="shared" si="37"/>
        <v>0.60401077323849517</v>
      </c>
      <c r="AN153">
        <f>SQRT(Correlation)*$F153 + SQRT('CDO Param'!C$17 - Correlation)*HLOOKUP('CDO Param'!C$12,$C$4:$E$1004,$A153,FALSE) + SQRT(1-Correlation)*G153</f>
        <v>-2.5695903887374767</v>
      </c>
      <c r="AO153">
        <f>SQRT(Correlation)*$F153 + SQRT('CDO Param'!D$17 - Correlation)*HLOOKUP('CDO Param'!D$12,$C$4:$E$1004,$A153,FALSE) + SQRT(1-Correlation)*H153</f>
        <v>1.4049234959516612</v>
      </c>
      <c r="AP153">
        <f>SQRT(Correlation)*$F153 + SQRT('CDO Param'!E$17 - Correlation)*HLOOKUP('CDO Param'!E$12,$C$4:$E$1004,$A153,FALSE) + SQRT(1-Correlation)*I153</f>
        <v>-0.69200275724995697</v>
      </c>
      <c r="AQ153">
        <f>SQRT(Correlation)*$F153 + SQRT('CDO Param'!F$17 - Correlation)*HLOOKUP('CDO Param'!F$12,$C$4:$E$1004,$A153,FALSE) + SQRT(1-Correlation)*J153</f>
        <v>0.4644756990436677</v>
      </c>
      <c r="AR153">
        <f>SQRT(Correlation)*$F153 + SQRT('CDO Param'!G$17 - Correlation)*HLOOKUP('CDO Param'!G$12,$C$4:$E$1004,$A153,FALSE) + SQRT(1-Correlation)*K153</f>
        <v>-0.68117777075288222</v>
      </c>
      <c r="AS153">
        <f>SQRT(Correlation)*$F153 + SQRT('CDO Param'!H$17 - Correlation)*HLOOKUP('CDO Param'!H$12,$C$4:$E$1004,$A153,FALSE) + SQRT(1-Correlation)*L153</f>
        <v>-1.1718309892293708</v>
      </c>
      <c r="AT153">
        <f>SQRT(Correlation)*$F153 + SQRT('CDO Param'!I$17 - Correlation)*HLOOKUP('CDO Param'!I$12,$C$4:$E$1004,$A153,FALSE) + SQRT(1-Correlation)*M153</f>
        <v>7.9306372206280146E-2</v>
      </c>
      <c r="AU153">
        <f>SQRT(Correlation)*$F153 + SQRT('CDO Param'!J$17 - Correlation)*HLOOKUP('CDO Param'!J$12,$C$4:$E$1004,$A153,FALSE) + SQRT(1-Correlation)*N153</f>
        <v>-1.9984615224570046</v>
      </c>
      <c r="AV153">
        <f>SQRT(Correlation)*$F153 + SQRT('CDO Param'!K$17 - Correlation)*HLOOKUP('CDO Param'!K$12,$C$4:$E$1004,$A153,FALSE) + SQRT(1-Correlation)*O153</f>
        <v>-0.15756083535033133</v>
      </c>
      <c r="AW153">
        <f>SQRT(Correlation)*$F153 + SQRT('CDO Param'!L$17 - Correlation)*HLOOKUP('CDO Param'!L$12,$C$4:$E$1004,$A153,FALSE) + SQRT(1-Correlation)*P153</f>
        <v>-0.19297538212256082</v>
      </c>
      <c r="AY153" s="3">
        <f>IF(AN153&lt;'CDO Param'!C$13,1,0)</f>
        <v>0</v>
      </c>
      <c r="AZ153" s="3">
        <f>IF(AO153&lt;'CDO Param'!D$13,1,0)</f>
        <v>0</v>
      </c>
      <c r="BA153" s="3">
        <f>IF(AP153&lt;'CDO Param'!E$13,1,0)</f>
        <v>0</v>
      </c>
      <c r="BB153" s="3">
        <f>IF(AQ153&lt;'CDO Param'!F$13,1,0)</f>
        <v>0</v>
      </c>
      <c r="BC153" s="3">
        <f>IF(AR153&lt;'CDO Param'!G$13,1,0)</f>
        <v>1</v>
      </c>
      <c r="BD153" s="3">
        <f>IF(AS153&lt;'CDO Param'!H$13,1,0)</f>
        <v>0</v>
      </c>
      <c r="BE153" s="3">
        <f>IF(AT153&lt;'CDO Param'!I$13,1,0)</f>
        <v>0</v>
      </c>
      <c r="BF153" s="3">
        <f>IF(AU153&lt;'CDO Param'!J$13,1,0)</f>
        <v>0</v>
      </c>
      <c r="BG153" s="3">
        <f>IF(AV153&lt;'CDO Param'!K$13,1,0)</f>
        <v>0</v>
      </c>
      <c r="BH153" s="3">
        <f>IF(AW153&lt;'CDO Param'!L$13,1,0)</f>
        <v>0</v>
      </c>
      <c r="BJ153" s="37">
        <f>AY153*'CDO Param'!C$6*AC153</f>
        <v>0</v>
      </c>
      <c r="BK153" s="37">
        <f>AZ153*'CDO Param'!D$6*AD153</f>
        <v>0</v>
      </c>
      <c r="BL153" s="37">
        <f>BA153*'CDO Param'!E$6*AE153</f>
        <v>0</v>
      </c>
      <c r="BM153" s="37">
        <f>BB153*'CDO Param'!F$6*AF153</f>
        <v>0</v>
      </c>
      <c r="BN153" s="37">
        <f>BC153*'CDO Param'!G$6*AG153</f>
        <v>0.3294841860449173</v>
      </c>
      <c r="BO153" s="37">
        <f>BD153*'CDO Param'!H$6*AH153</f>
        <v>0</v>
      </c>
      <c r="BP153" s="37">
        <f>BE153*'CDO Param'!I$6*AI153</f>
        <v>0</v>
      </c>
      <c r="BQ153" s="37">
        <f>BF153*'CDO Param'!J$6*AJ153</f>
        <v>0</v>
      </c>
      <c r="BR153" s="37">
        <f>BG153*'CDO Param'!K$6*AK153</f>
        <v>0</v>
      </c>
      <c r="BS153" s="37">
        <f>BH153*'CDO Param'!L$6*AL153</f>
        <v>0</v>
      </c>
      <c r="BU153" s="38">
        <f t="shared" si="38"/>
        <v>0.3294841860449173</v>
      </c>
      <c r="CE153" s="5">
        <f>BU153/'CDO Param'!$M$6</f>
        <v>3.4321269379678888E-6</v>
      </c>
      <c r="CF153" s="5">
        <f t="shared" si="39"/>
        <v>0</v>
      </c>
      <c r="CG153" s="5">
        <f t="shared" si="40"/>
        <v>0</v>
      </c>
    </row>
    <row r="154" spans="1:85" x14ac:dyDescent="0.2">
      <c r="A154" s="3">
        <v>151</v>
      </c>
      <c r="B154" s="3">
        <v>150</v>
      </c>
      <c r="C154">
        <v>0.82463429862400517</v>
      </c>
      <c r="D154">
        <v>0.54920064940233715</v>
      </c>
      <c r="E154">
        <v>1.1435759006417356</v>
      </c>
      <c r="F154">
        <v>-1.2535383575595915</v>
      </c>
      <c r="G154">
        <v>0.90115008788416162</v>
      </c>
      <c r="H154">
        <v>0.37811787478858605</v>
      </c>
      <c r="I154">
        <v>0.39333599488600157</v>
      </c>
      <c r="J154">
        <v>-0.34025674722215626</v>
      </c>
      <c r="K154">
        <v>-0.40885879570851102</v>
      </c>
      <c r="L154">
        <v>0.22637664187641349</v>
      </c>
      <c r="M154">
        <v>-1.6998455976136029E-2</v>
      </c>
      <c r="N154">
        <v>7.2133161665988155E-2</v>
      </c>
      <c r="O154">
        <v>0.62844264903105795</v>
      </c>
      <c r="P154">
        <v>0.13250541996967513</v>
      </c>
      <c r="R154" s="33">
        <v>0.6264872265171666</v>
      </c>
      <c r="S154" s="33">
        <v>0.37081607401874667</v>
      </c>
      <c r="T154" s="33">
        <v>0.30575603307492849</v>
      </c>
      <c r="U154" s="33">
        <v>0.84164789032267773</v>
      </c>
      <c r="V154" s="33">
        <v>0.57609265324477699</v>
      </c>
      <c r="W154" s="33">
        <v>0.38922308496629032</v>
      </c>
      <c r="X154" s="33">
        <v>0.67238902844134207</v>
      </c>
      <c r="Y154" s="33">
        <v>0.842401013636217</v>
      </c>
      <c r="Z154" s="33">
        <v>0.23383618389900596</v>
      </c>
      <c r="AA154" s="33">
        <v>8.4742790593180239E-2</v>
      </c>
      <c r="AC154" s="36">
        <f t="shared" si="28"/>
        <v>0.70682790427379072</v>
      </c>
      <c r="AD154" s="36">
        <f t="shared" si="29"/>
        <v>0.28906846597429786</v>
      </c>
      <c r="AE154" s="36">
        <f t="shared" si="30"/>
        <v>0.19658138980243139</v>
      </c>
      <c r="AF154" s="36">
        <f t="shared" si="31"/>
        <v>0.9515306894560519</v>
      </c>
      <c r="AG154" s="36">
        <f t="shared" si="32"/>
        <v>0.62712114542803699</v>
      </c>
      <c r="AH154" s="36">
        <f t="shared" si="33"/>
        <v>0.31743666611816113</v>
      </c>
      <c r="AI154" s="36">
        <f t="shared" si="34"/>
        <v>0.77386495961982338</v>
      </c>
      <c r="AJ154" s="36">
        <f t="shared" si="35"/>
        <v>0.9520320056972742</v>
      </c>
      <c r="AK154" s="36">
        <f t="shared" si="36"/>
        <v>0.11232168738637659</v>
      </c>
      <c r="AL154" s="36">
        <f t="shared" si="37"/>
        <v>1.2251579726546426E-2</v>
      </c>
      <c r="AN154">
        <f>SQRT(Correlation)*$F154 + SQRT('CDO Param'!C$17 - Correlation)*HLOOKUP('CDO Param'!C$12,$C$4:$E$1004,$A154,FALSE) + SQRT(1-Correlation)*G154</f>
        <v>0.53617110366986054</v>
      </c>
      <c r="AO154">
        <f>SQRT(Correlation)*$F154 + SQRT('CDO Param'!D$17 - Correlation)*HLOOKUP('CDO Param'!D$12,$C$4:$E$1004,$A154,FALSE) + SQRT(1-Correlation)*H154</f>
        <v>3.9979178763690837E-2</v>
      </c>
      <c r="AP154">
        <f>SQRT(Correlation)*$F154 + SQRT('CDO Param'!E$17 - Correlation)*HLOOKUP('CDO Param'!E$12,$C$4:$E$1004,$A154,FALSE) + SQRT(1-Correlation)*I154</f>
        <v>0.19492538211627525</v>
      </c>
      <c r="AQ154">
        <f>SQRT(Correlation)*$F154 + SQRT('CDO Param'!F$17 - Correlation)*HLOOKUP('CDO Param'!F$12,$C$4:$E$1004,$A154,FALSE) + SQRT(1-Correlation)*J154</f>
        <v>-0.46348818243959444</v>
      </c>
      <c r="AR154">
        <f>SQRT(Correlation)*$F154 + SQRT('CDO Param'!G$17 - Correlation)*HLOOKUP('CDO Param'!G$12,$C$4:$E$1004,$A154,FALSE) + SQRT(1-Correlation)*K154</f>
        <v>-0.52856980005065068</v>
      </c>
      <c r="AS154">
        <f>SQRT(Correlation)*$F154 + SQRT('CDO Param'!H$17 - Correlation)*HLOOKUP('CDO Param'!H$12,$C$4:$E$1004,$A154,FALSE) + SQRT(1-Correlation)*L154</f>
        <v>-0.10397519452568021</v>
      </c>
      <c r="AT154">
        <f>SQRT(Correlation)*$F154 + SQRT('CDO Param'!I$17 - Correlation)*HLOOKUP('CDO Param'!I$12,$C$4:$E$1004,$A154,FALSE) + SQRT(1-Correlation)*M154</f>
        <v>-0.15681844057814642</v>
      </c>
      <c r="AU154">
        <f>SQRT(Correlation)*$F154 + SQRT('CDO Param'!J$17 - Correlation)*HLOOKUP('CDO Param'!J$12,$C$4:$E$1004,$A154,FALSE) + SQRT(1-Correlation)*N154</f>
        <v>-0.1097943810460562</v>
      </c>
      <c r="AV154">
        <f>SQRT(Correlation)*$F154 + SQRT('CDO Param'!K$17 - Correlation)*HLOOKUP('CDO Param'!K$12,$C$4:$E$1004,$A154,FALSE) + SQRT(1-Correlation)*O154</f>
        <v>0.41796713816422881</v>
      </c>
      <c r="AW154">
        <f>SQRT(Correlation)*$F154 + SQRT('CDO Param'!L$17 - Correlation)*HLOOKUP('CDO Param'!L$12,$C$4:$E$1004,$A154,FALSE) + SQRT(1-Correlation)*P154</f>
        <v>-5.2520227927756902E-2</v>
      </c>
      <c r="AY154" s="3">
        <f>IF(AN154&lt;'CDO Param'!C$13,1,0)</f>
        <v>0</v>
      </c>
      <c r="AZ154" s="3">
        <f>IF(AO154&lt;'CDO Param'!D$13,1,0)</f>
        <v>0</v>
      </c>
      <c r="BA154" s="3">
        <f>IF(AP154&lt;'CDO Param'!E$13,1,0)</f>
        <v>0</v>
      </c>
      <c r="BB154" s="3">
        <f>IF(AQ154&lt;'CDO Param'!F$13,1,0)</f>
        <v>0</v>
      </c>
      <c r="BC154" s="3">
        <f>IF(AR154&lt;'CDO Param'!G$13,1,0)</f>
        <v>1</v>
      </c>
      <c r="BD154" s="3">
        <f>IF(AS154&lt;'CDO Param'!H$13,1,0)</f>
        <v>0</v>
      </c>
      <c r="BE154" s="3">
        <f>IF(AT154&lt;'CDO Param'!I$13,1,0)</f>
        <v>0</v>
      </c>
      <c r="BF154" s="3">
        <f>IF(AU154&lt;'CDO Param'!J$13,1,0)</f>
        <v>0</v>
      </c>
      <c r="BG154" s="3">
        <f>IF(AV154&lt;'CDO Param'!K$13,1,0)</f>
        <v>0</v>
      </c>
      <c r="BH154" s="3">
        <f>IF(AW154&lt;'CDO Param'!L$13,1,0)</f>
        <v>0</v>
      </c>
      <c r="BJ154" s="37">
        <f>AY154*'CDO Param'!C$6*AC154</f>
        <v>0</v>
      </c>
      <c r="BK154" s="37">
        <f>AZ154*'CDO Param'!D$6*AD154</f>
        <v>0</v>
      </c>
      <c r="BL154" s="37">
        <f>BA154*'CDO Param'!E$6*AE154</f>
        <v>0</v>
      </c>
      <c r="BM154" s="37">
        <f>BB154*'CDO Param'!F$6*AF154</f>
        <v>0</v>
      </c>
      <c r="BN154" s="37">
        <f>BC154*'CDO Param'!G$6*AG154</f>
        <v>6271.2114542803702</v>
      </c>
      <c r="BO154" s="37">
        <f>BD154*'CDO Param'!H$6*AH154</f>
        <v>0</v>
      </c>
      <c r="BP154" s="37">
        <f>BE154*'CDO Param'!I$6*AI154</f>
        <v>0</v>
      </c>
      <c r="BQ154" s="37">
        <f>BF154*'CDO Param'!J$6*AJ154</f>
        <v>0</v>
      </c>
      <c r="BR154" s="37">
        <f>BG154*'CDO Param'!K$6*AK154</f>
        <v>0</v>
      </c>
      <c r="BS154" s="37">
        <f>BH154*'CDO Param'!L$6*AL154</f>
        <v>0</v>
      </c>
      <c r="BU154" s="38">
        <f t="shared" si="38"/>
        <v>6271.2114542803702</v>
      </c>
      <c r="CE154" s="5">
        <f>BU154/'CDO Param'!$M$6</f>
        <v>6.5325119315420524E-2</v>
      </c>
      <c r="CF154" s="5">
        <f t="shared" si="39"/>
        <v>1.5325119315420521E-2</v>
      </c>
      <c r="CG154" s="5">
        <f t="shared" si="40"/>
        <v>0.76625596577102606</v>
      </c>
    </row>
    <row r="155" spans="1:85" x14ac:dyDescent="0.2">
      <c r="A155" s="3">
        <v>152</v>
      </c>
      <c r="B155" s="3">
        <v>151</v>
      </c>
      <c r="C155">
        <v>-0.35847506296704523</v>
      </c>
      <c r="D155">
        <v>0.24542714527342469</v>
      </c>
      <c r="E155">
        <v>0.59854983192053623</v>
      </c>
      <c r="F155">
        <v>-0.20158495317446068</v>
      </c>
      <c r="G155">
        <v>1.8154241843149066</v>
      </c>
      <c r="H155">
        <v>-0.50914195526274852</v>
      </c>
      <c r="I155">
        <v>0.31523541110800579</v>
      </c>
      <c r="J155">
        <v>0.43202248889429029</v>
      </c>
      <c r="K155">
        <v>0.20286734070396051</v>
      </c>
      <c r="L155">
        <v>-9.9497583505581133E-2</v>
      </c>
      <c r="M155">
        <v>-9.3400558398570865E-2</v>
      </c>
      <c r="N155">
        <v>-1.0210624168394133</v>
      </c>
      <c r="O155">
        <v>0.71935005507839378</v>
      </c>
      <c r="P155">
        <v>-0.92621348812826909</v>
      </c>
      <c r="R155" s="33">
        <v>0.27208149958033184</v>
      </c>
      <c r="S155" s="33">
        <v>0.8737634466373192</v>
      </c>
      <c r="T155" s="33">
        <v>0.3422476334228402</v>
      </c>
      <c r="U155" s="33">
        <v>0.1559749376755091</v>
      </c>
      <c r="V155" s="33">
        <v>0.47077751228156384</v>
      </c>
      <c r="W155" s="33">
        <v>0.35764891624341205</v>
      </c>
      <c r="X155" s="33">
        <v>5.3353030259419712E-3</v>
      </c>
      <c r="Y155" s="33">
        <v>0.67043795700671061</v>
      </c>
      <c r="Z155" s="33">
        <v>5.0743411784406479E-2</v>
      </c>
      <c r="AA155" s="33">
        <v>0.84452186051966704</v>
      </c>
      <c r="AC155" s="36">
        <f t="shared" si="28"/>
        <v>0.15450011615371251</v>
      </c>
      <c r="AD155" s="36">
        <f t="shared" si="29"/>
        <v>0.97049254050153899</v>
      </c>
      <c r="AE155" s="36">
        <f t="shared" si="30"/>
        <v>0.2468250285477068</v>
      </c>
      <c r="AF155" s="36">
        <f t="shared" si="31"/>
        <v>4.689620960684817E-2</v>
      </c>
      <c r="AG155" s="36">
        <f t="shared" si="32"/>
        <v>0.45067240117552193</v>
      </c>
      <c r="AH155" s="36">
        <f t="shared" si="33"/>
        <v>0.26930996932453094</v>
      </c>
      <c r="AI155" s="36">
        <f t="shared" si="34"/>
        <v>2.6390739367650197E-5</v>
      </c>
      <c r="AJ155" s="36">
        <f t="shared" si="35"/>
        <v>0.77114705457495869</v>
      </c>
      <c r="AK155" s="36">
        <f t="shared" si="36"/>
        <v>3.9321555988020814E-3</v>
      </c>
      <c r="AL155" s="36">
        <f t="shared" si="37"/>
        <v>0.95342912218307962</v>
      </c>
      <c r="AN155">
        <f>SQRT(Correlation)*$F155 + SQRT('CDO Param'!C$17 - Correlation)*HLOOKUP('CDO Param'!C$12,$C$4:$E$1004,$A155,FALSE) + SQRT(1-Correlation)*G155</f>
        <v>1.6932244828735796</v>
      </c>
      <c r="AO155">
        <f>SQRT(Correlation)*$F155 + SQRT('CDO Param'!D$17 - Correlation)*HLOOKUP('CDO Param'!D$12,$C$4:$E$1004,$A155,FALSE) + SQRT(1-Correlation)*H155</f>
        <v>-0.51205258895750105</v>
      </c>
      <c r="AP155">
        <f>SQRT(Correlation)*$F155 + SQRT('CDO Param'!E$17 - Correlation)*HLOOKUP('CDO Param'!E$12,$C$4:$E$1004,$A155,FALSE) + SQRT(1-Correlation)*I155</f>
        <v>0.14046822328438174</v>
      </c>
      <c r="AQ155">
        <f>SQRT(Correlation)*$F155 + SQRT('CDO Param'!F$17 - Correlation)*HLOOKUP('CDO Param'!F$12,$C$4:$E$1004,$A155,FALSE) + SQRT(1-Correlation)*J155</f>
        <v>0.47994557140079741</v>
      </c>
      <c r="AR155">
        <f>SQRT(Correlation)*$F155 + SQRT('CDO Param'!G$17 - Correlation)*HLOOKUP('CDO Param'!G$12,$C$4:$E$1004,$A155,FALSE) + SQRT(1-Correlation)*K155</f>
        <v>0.26254990965034114</v>
      </c>
      <c r="AS155">
        <f>SQRT(Correlation)*$F155 + SQRT('CDO Param'!H$17 - Correlation)*HLOOKUP('CDO Param'!H$12,$C$4:$E$1004,$A155,FALSE) + SQRT(1-Correlation)*L155</f>
        <v>-0.1234298153310808</v>
      </c>
      <c r="AT155">
        <f>SQRT(Correlation)*$F155 + SQRT('CDO Param'!I$17 - Correlation)*HLOOKUP('CDO Param'!I$12,$C$4:$E$1004,$A155,FALSE) + SQRT(1-Correlation)*M155</f>
        <v>-1.8514497976745189E-2</v>
      </c>
      <c r="AU155">
        <f>SQRT(Correlation)*$F155 + SQRT('CDO Param'!J$17 - Correlation)*HLOOKUP('CDO Param'!J$12,$C$4:$E$1004,$A155,FALSE) + SQRT(1-Correlation)*N155</f>
        <v>-1.1272552073105138</v>
      </c>
      <c r="AV155">
        <f>SQRT(Correlation)*$F155 + SQRT('CDO Param'!K$17 - Correlation)*HLOOKUP('CDO Param'!K$12,$C$4:$E$1004,$A155,FALSE) + SQRT(1-Correlation)*O155</f>
        <v>0.52384503651671865</v>
      </c>
      <c r="AW155">
        <f>SQRT(Correlation)*$F155 + SQRT('CDO Param'!L$17 - Correlation)*HLOOKUP('CDO Param'!L$12,$C$4:$E$1004,$A155,FALSE) + SQRT(1-Correlation)*P155</f>
        <v>-1.0372736128042674</v>
      </c>
      <c r="AY155" s="3">
        <f>IF(AN155&lt;'CDO Param'!C$13,1,0)</f>
        <v>0</v>
      </c>
      <c r="AZ155" s="3">
        <f>IF(AO155&lt;'CDO Param'!D$13,1,0)</f>
        <v>0</v>
      </c>
      <c r="BA155" s="3">
        <f>IF(AP155&lt;'CDO Param'!E$13,1,0)</f>
        <v>0</v>
      </c>
      <c r="BB155" s="3">
        <f>IF(AQ155&lt;'CDO Param'!F$13,1,0)</f>
        <v>0</v>
      </c>
      <c r="BC155" s="3">
        <f>IF(AR155&lt;'CDO Param'!G$13,1,0)</f>
        <v>0</v>
      </c>
      <c r="BD155" s="3">
        <f>IF(AS155&lt;'CDO Param'!H$13,1,0)</f>
        <v>0</v>
      </c>
      <c r="BE155" s="3">
        <f>IF(AT155&lt;'CDO Param'!I$13,1,0)</f>
        <v>0</v>
      </c>
      <c r="BF155" s="3">
        <f>IF(AU155&lt;'CDO Param'!J$13,1,0)</f>
        <v>0</v>
      </c>
      <c r="BG155" s="3">
        <f>IF(AV155&lt;'CDO Param'!K$13,1,0)</f>
        <v>0</v>
      </c>
      <c r="BH155" s="3">
        <f>IF(AW155&lt;'CDO Param'!L$13,1,0)</f>
        <v>1</v>
      </c>
      <c r="BJ155" s="37">
        <f>AY155*'CDO Param'!C$6*AC155</f>
        <v>0</v>
      </c>
      <c r="BK155" s="37">
        <f>AZ155*'CDO Param'!D$6*AD155</f>
        <v>0</v>
      </c>
      <c r="BL155" s="37">
        <f>BA155*'CDO Param'!E$6*AE155</f>
        <v>0</v>
      </c>
      <c r="BM155" s="37">
        <f>BB155*'CDO Param'!F$6*AF155</f>
        <v>0</v>
      </c>
      <c r="BN155" s="37">
        <f>BC155*'CDO Param'!G$6*AG155</f>
        <v>0</v>
      </c>
      <c r="BO155" s="37">
        <f>BD155*'CDO Param'!H$6*AH155</f>
        <v>0</v>
      </c>
      <c r="BP155" s="37">
        <f>BE155*'CDO Param'!I$6*AI155</f>
        <v>0</v>
      </c>
      <c r="BQ155" s="37">
        <f>BF155*'CDO Param'!J$6*AJ155</f>
        <v>0</v>
      </c>
      <c r="BR155" s="37">
        <f>BG155*'CDO Param'!K$6*AK155</f>
        <v>0</v>
      </c>
      <c r="BS155" s="37">
        <f>BH155*'CDO Param'!L$6*AL155</f>
        <v>9534.2912218307956</v>
      </c>
      <c r="BU155" s="38">
        <f t="shared" si="38"/>
        <v>9534.2912218307956</v>
      </c>
      <c r="CE155" s="5">
        <f>BU155/'CDO Param'!$M$6</f>
        <v>9.9315533560737454E-2</v>
      </c>
      <c r="CF155" s="5">
        <f t="shared" si="39"/>
        <v>0.02</v>
      </c>
      <c r="CG155" s="5">
        <f t="shared" si="40"/>
        <v>1</v>
      </c>
    </row>
    <row r="156" spans="1:85" x14ac:dyDescent="0.2">
      <c r="A156" s="3">
        <v>153</v>
      </c>
      <c r="B156" s="3">
        <v>152</v>
      </c>
      <c r="C156">
        <v>0.38481630326714367</v>
      </c>
      <c r="D156">
        <v>6.7029759520664811E-3</v>
      </c>
      <c r="E156">
        <v>-0.15014961718406994</v>
      </c>
      <c r="F156">
        <v>-0.23596385290147737</v>
      </c>
      <c r="G156">
        <v>1.362573129881639</v>
      </c>
      <c r="H156">
        <v>-1.6757803678046912</v>
      </c>
      <c r="I156">
        <v>-1.3499948181561194</v>
      </c>
      <c r="J156">
        <v>0.16430021787527949</v>
      </c>
      <c r="K156">
        <v>-0.85468172983382829</v>
      </c>
      <c r="L156">
        <v>-0.58243131206836551</v>
      </c>
      <c r="M156">
        <v>-0.56889916777436156</v>
      </c>
      <c r="N156">
        <v>-1.0052303878183011</v>
      </c>
      <c r="O156">
        <v>-0.51984216042910703</v>
      </c>
      <c r="P156">
        <v>0.72966258812812157</v>
      </c>
      <c r="R156" s="33">
        <v>0.87890975404479998</v>
      </c>
      <c r="S156" s="33">
        <v>0.83623623095277522</v>
      </c>
      <c r="T156" s="33">
        <v>0.62233362329301123</v>
      </c>
      <c r="U156" s="33">
        <v>0.56120668564047971</v>
      </c>
      <c r="V156" s="33">
        <v>0.20076555954328065</v>
      </c>
      <c r="W156" s="33">
        <v>0.26675924391800504</v>
      </c>
      <c r="X156" s="33">
        <v>0.42261252991045478</v>
      </c>
      <c r="Y156" s="33">
        <v>0.84879020501337488</v>
      </c>
      <c r="Z156" s="33">
        <v>0.61697565979183444</v>
      </c>
      <c r="AA156" s="33">
        <v>0.50991412136234071</v>
      </c>
      <c r="AC156" s="36">
        <f t="shared" si="28"/>
        <v>0.97307242983709497</v>
      </c>
      <c r="AD156" s="36">
        <f t="shared" si="29"/>
        <v>0.94784841535653674</v>
      </c>
      <c r="AE156" s="36">
        <f t="shared" si="30"/>
        <v>0.7004710616611769</v>
      </c>
      <c r="AF156" s="36">
        <f t="shared" si="31"/>
        <v>0.60269200716119165</v>
      </c>
      <c r="AG156" s="36">
        <f t="shared" si="32"/>
        <v>8.106917074905183E-2</v>
      </c>
      <c r="AH156" s="36">
        <f t="shared" si="33"/>
        <v>0.14826010071355222</v>
      </c>
      <c r="AI156" s="36">
        <f t="shared" si="34"/>
        <v>0.37076963490166809</v>
      </c>
      <c r="AJ156" s="36">
        <f t="shared" si="35"/>
        <v>0.9561754618619519</v>
      </c>
      <c r="AK156" s="36">
        <f t="shared" si="36"/>
        <v>0.69220805026017618</v>
      </c>
      <c r="AL156" s="36">
        <f t="shared" si="37"/>
        <v>0.51676159229865659</v>
      </c>
      <c r="AN156">
        <f>SQRT(Correlation)*$F156 + SQRT('CDO Param'!C$17 - Correlation)*HLOOKUP('CDO Param'!C$12,$C$4:$E$1004,$A156,FALSE) + SQRT(1-Correlation)*G156</f>
        <v>1.2189799925773317</v>
      </c>
      <c r="AO156">
        <f>SQRT(Correlation)*$F156 + SQRT('CDO Param'!D$17 - Correlation)*HLOOKUP('CDO Param'!D$12,$C$4:$E$1004,$A156,FALSE) + SQRT(1-Correlation)*H156</f>
        <v>-1.6634552242510501</v>
      </c>
      <c r="AP156">
        <f>SQRT(Correlation)*$F156 + SQRT('CDO Param'!E$17 - Correlation)*HLOOKUP('CDO Param'!E$12,$C$4:$E$1004,$A156,FALSE) + SQRT(1-Correlation)*I156</f>
        <v>-1.2535230346144035</v>
      </c>
      <c r="AQ156">
        <f>SQRT(Correlation)*$F156 + SQRT('CDO Param'!F$17 - Correlation)*HLOOKUP('CDO Param'!F$12,$C$4:$E$1004,$A156,FALSE) + SQRT(1-Correlation)*J156</f>
        <v>4.7676075418663089E-2</v>
      </c>
      <c r="AR156">
        <f>SQRT(Correlation)*$F156 + SQRT('CDO Param'!G$17 - Correlation)*HLOOKUP('CDO Param'!G$12,$C$4:$E$1004,$A156,FALSE) + SQRT(1-Correlation)*K156</f>
        <v>-0.91901507938794946</v>
      </c>
      <c r="AS156">
        <f>SQRT(Correlation)*$F156 + SQRT('CDO Param'!H$17 - Correlation)*HLOOKUP('CDO Param'!H$12,$C$4:$E$1004,$A156,FALSE) + SQRT(1-Correlation)*L156</f>
        <v>-0.62621323613469759</v>
      </c>
      <c r="AT156">
        <f>SQRT(Correlation)*$F156 + SQRT('CDO Param'!I$17 - Correlation)*HLOOKUP('CDO Param'!I$12,$C$4:$E$1004,$A156,FALSE) + SQRT(1-Correlation)*M156</f>
        <v>-0.647897935888049</v>
      </c>
      <c r="AU156">
        <f>SQRT(Correlation)*$F156 + SQRT('CDO Param'!J$17 - Correlation)*HLOOKUP('CDO Param'!J$12,$C$4:$E$1004,$A156,FALSE) + SQRT(1-Correlation)*N156</f>
        <v>-0.92645077779101548</v>
      </c>
      <c r="AV156">
        <f>SQRT(Correlation)*$F156 + SQRT('CDO Param'!K$17 - Correlation)*HLOOKUP('CDO Param'!K$12,$C$4:$E$1004,$A156,FALSE) + SQRT(1-Correlation)*O156</f>
        <v>-0.46597107339654203</v>
      </c>
      <c r="AW156">
        <f>SQRT(Correlation)*$F156 + SQRT('CDO Param'!L$17 - Correlation)*HLOOKUP('CDO Param'!L$12,$C$4:$E$1004,$A156,FALSE) + SQRT(1-Correlation)*P156</f>
        <v>0.71941321239450751</v>
      </c>
      <c r="AY156" s="3">
        <f>IF(AN156&lt;'CDO Param'!C$13,1,0)</f>
        <v>0</v>
      </c>
      <c r="AZ156" s="3">
        <f>IF(AO156&lt;'CDO Param'!D$13,1,0)</f>
        <v>0</v>
      </c>
      <c r="BA156" s="3">
        <f>IF(AP156&lt;'CDO Param'!E$13,1,0)</f>
        <v>1</v>
      </c>
      <c r="BB156" s="3">
        <f>IF(AQ156&lt;'CDO Param'!F$13,1,0)</f>
        <v>0</v>
      </c>
      <c r="BC156" s="3">
        <f>IF(AR156&lt;'CDO Param'!G$13,1,0)</f>
        <v>1</v>
      </c>
      <c r="BD156" s="3">
        <f>IF(AS156&lt;'CDO Param'!H$13,1,0)</f>
        <v>0</v>
      </c>
      <c r="BE156" s="3">
        <f>IF(AT156&lt;'CDO Param'!I$13,1,0)</f>
        <v>0</v>
      </c>
      <c r="BF156" s="3">
        <f>IF(AU156&lt;'CDO Param'!J$13,1,0)</f>
        <v>0</v>
      </c>
      <c r="BG156" s="3">
        <f>IF(AV156&lt;'CDO Param'!K$13,1,0)</f>
        <v>0</v>
      </c>
      <c r="BH156" s="3">
        <f>IF(AW156&lt;'CDO Param'!L$13,1,0)</f>
        <v>0</v>
      </c>
      <c r="BJ156" s="37">
        <f>AY156*'CDO Param'!C$6*AC156</f>
        <v>0</v>
      </c>
      <c r="BK156" s="37">
        <f>AZ156*'CDO Param'!D$6*AD156</f>
        <v>0</v>
      </c>
      <c r="BL156" s="37">
        <f>BA156*'CDO Param'!E$6*AE156</f>
        <v>7004.7106166117692</v>
      </c>
      <c r="BM156" s="37">
        <f>BB156*'CDO Param'!F$6*AF156</f>
        <v>0</v>
      </c>
      <c r="BN156" s="37">
        <f>BC156*'CDO Param'!G$6*AG156</f>
        <v>810.6917074905183</v>
      </c>
      <c r="BO156" s="37">
        <f>BD156*'CDO Param'!H$6*AH156</f>
        <v>0</v>
      </c>
      <c r="BP156" s="37">
        <f>BE156*'CDO Param'!I$6*AI156</f>
        <v>0</v>
      </c>
      <c r="BQ156" s="37">
        <f>BF156*'CDO Param'!J$6*AJ156</f>
        <v>0</v>
      </c>
      <c r="BR156" s="37">
        <f>BG156*'CDO Param'!K$6*AK156</f>
        <v>0</v>
      </c>
      <c r="BS156" s="37">
        <f>BH156*'CDO Param'!L$6*AL156</f>
        <v>0</v>
      </c>
      <c r="BU156" s="38">
        <f t="shared" si="38"/>
        <v>7815.4023241022878</v>
      </c>
      <c r="CE156" s="5">
        <f>BU156/'CDO Param'!$M$6</f>
        <v>8.1410440876065499E-2</v>
      </c>
      <c r="CF156" s="5">
        <f t="shared" si="39"/>
        <v>0.02</v>
      </c>
      <c r="CG156" s="5">
        <f t="shared" si="40"/>
        <v>1</v>
      </c>
    </row>
    <row r="157" spans="1:85" x14ac:dyDescent="0.2">
      <c r="A157" s="3">
        <v>154</v>
      </c>
      <c r="B157" s="3">
        <v>153</v>
      </c>
      <c r="C157">
        <v>-0.3480818122625351</v>
      </c>
      <c r="D157">
        <v>3.0329374567372724E-2</v>
      </c>
      <c r="E157">
        <v>0.93046764959581196</v>
      </c>
      <c r="F157">
        <v>1.2046803021803498</v>
      </c>
      <c r="G157">
        <v>-0.65232825363636948</v>
      </c>
      <c r="H157">
        <v>2.383312676101923</v>
      </c>
      <c r="I157">
        <v>0.90972662292188033</v>
      </c>
      <c r="J157">
        <v>0.87600938059040345</v>
      </c>
      <c r="K157">
        <v>-1.5404202713398263</v>
      </c>
      <c r="L157">
        <v>-5.4202473620534874E-2</v>
      </c>
      <c r="M157">
        <v>-0.67577047957456671</v>
      </c>
      <c r="N157">
        <v>1.3779526852886193</v>
      </c>
      <c r="O157">
        <v>-0.30108935789030511</v>
      </c>
      <c r="P157">
        <v>0.7785433808749076</v>
      </c>
      <c r="R157" s="33">
        <v>0.12663773686002835</v>
      </c>
      <c r="S157" s="33">
        <v>0.40044340649640348</v>
      </c>
      <c r="T157" s="33">
        <v>0.25233298505299395</v>
      </c>
      <c r="U157" s="33">
        <v>0.9604797856698184</v>
      </c>
      <c r="V157" s="33">
        <v>0.78375775263819736</v>
      </c>
      <c r="W157" s="33">
        <v>0.61654859018351349</v>
      </c>
      <c r="X157" s="33">
        <v>0.33215521431162731</v>
      </c>
      <c r="Y157" s="33">
        <v>0.53268693552011948</v>
      </c>
      <c r="Z157" s="33">
        <v>0.86932528664792208</v>
      </c>
      <c r="AA157" s="33">
        <v>0.75009269162551162</v>
      </c>
      <c r="AC157" s="36">
        <f t="shared" si="28"/>
        <v>2.9713875182730744E-2</v>
      </c>
      <c r="AD157" s="36">
        <f t="shared" si="29"/>
        <v>0.33511270488700429</v>
      </c>
      <c r="AE157" s="36">
        <f t="shared" si="30"/>
        <v>0.1319396007034708</v>
      </c>
      <c r="AF157" s="36">
        <f t="shared" si="31"/>
        <v>0.9977423225158133</v>
      </c>
      <c r="AG157" s="36">
        <f t="shared" si="32"/>
        <v>0.90492754238658657</v>
      </c>
      <c r="AH157" s="36">
        <f t="shared" si="33"/>
        <v>0.69154644918016439</v>
      </c>
      <c r="AI157" s="36">
        <f t="shared" si="34"/>
        <v>0.23248470958827441</v>
      </c>
      <c r="AJ157" s="36">
        <f t="shared" si="35"/>
        <v>0.55515077686571801</v>
      </c>
      <c r="AK157" s="36">
        <f t="shared" si="36"/>
        <v>0.96816629253729147</v>
      </c>
      <c r="AL157" s="36">
        <f t="shared" si="37"/>
        <v>0.87071786125192718</v>
      </c>
      <c r="AN157">
        <f>SQRT(Correlation)*$F157 + SQRT('CDO Param'!C$17 - Correlation)*HLOOKUP('CDO Param'!C$12,$C$4:$E$1004,$A157,FALSE) + SQRT(1-Correlation)*G157</f>
        <v>-0.23361033706315454</v>
      </c>
      <c r="AO157">
        <f>SQRT(Correlation)*$F157 + SQRT('CDO Param'!D$17 - Correlation)*HLOOKUP('CDO Param'!D$12,$C$4:$E$1004,$A157,FALSE) + SQRT(1-Correlation)*H157</f>
        <v>2.6462515118580967</v>
      </c>
      <c r="AP157">
        <f>SQRT(Correlation)*$F157 + SQRT('CDO Param'!E$17 - Correlation)*HLOOKUP('CDO Param'!E$12,$C$4:$E$1004,$A157,FALSE) + SQRT(1-Correlation)*I157</f>
        <v>1.1519020225657326</v>
      </c>
      <c r="AQ157">
        <f>SQRT(Correlation)*$F157 + SQRT('CDO Param'!F$17 - Correlation)*HLOOKUP('CDO Param'!F$12,$C$4:$E$1004,$A157,FALSE) + SQRT(1-Correlation)*J157</f>
        <v>1.4200677205607419</v>
      </c>
      <c r="AR157">
        <f>SQRT(Correlation)*$F157 + SQRT('CDO Param'!G$17 - Correlation)*HLOOKUP('CDO Param'!G$12,$C$4:$E$1004,$A157,FALSE) + SQRT(1-Correlation)*K157</f>
        <v>-0.87235873113948348</v>
      </c>
      <c r="AS157">
        <f>SQRT(Correlation)*$F157 + SQRT('CDO Param'!H$17 - Correlation)*HLOOKUP('CDO Param'!H$12,$C$4:$E$1004,$A157,FALSE) + SQRT(1-Correlation)*L157</f>
        <v>0.3338216005713035</v>
      </c>
      <c r="AT157">
        <f>SQRT(Correlation)*$F157 + SQRT('CDO Param'!I$17 - Correlation)*HLOOKUP('CDO Param'!I$12,$C$4:$E$1004,$A157,FALSE) + SQRT(1-Correlation)*M157</f>
        <v>-5.2079915028926949E-2</v>
      </c>
      <c r="AU157">
        <f>SQRT(Correlation)*$F157 + SQRT('CDO Param'!J$17 - Correlation)*HLOOKUP('CDO Param'!J$12,$C$4:$E$1004,$A157,FALSE) + SQRT(1-Correlation)*N157</f>
        <v>1.5961002676450162</v>
      </c>
      <c r="AV157">
        <f>SQRT(Correlation)*$F157 + SQRT('CDO Param'!K$17 - Correlation)*HLOOKUP('CDO Param'!K$12,$C$4:$E$1004,$A157,FALSE) + SQRT(1-Correlation)*O157</f>
        <v>3.2211245565610946E-3</v>
      </c>
      <c r="AW157">
        <f>SQRT(Correlation)*$F157 + SQRT('CDO Param'!L$17 - Correlation)*HLOOKUP('CDO Param'!L$12,$C$4:$E$1004,$A157,FALSE) + SQRT(1-Correlation)*P157</f>
        <v>1.0274506718516518</v>
      </c>
      <c r="AY157" s="3">
        <f>IF(AN157&lt;'CDO Param'!C$13,1,0)</f>
        <v>0</v>
      </c>
      <c r="AZ157" s="3">
        <f>IF(AO157&lt;'CDO Param'!D$13,1,0)</f>
        <v>0</v>
      </c>
      <c r="BA157" s="3">
        <f>IF(AP157&lt;'CDO Param'!E$13,1,0)</f>
        <v>0</v>
      </c>
      <c r="BB157" s="3">
        <f>IF(AQ157&lt;'CDO Param'!F$13,1,0)</f>
        <v>0</v>
      </c>
      <c r="BC157" s="3">
        <f>IF(AR157&lt;'CDO Param'!G$13,1,0)</f>
        <v>1</v>
      </c>
      <c r="BD157" s="3">
        <f>IF(AS157&lt;'CDO Param'!H$13,1,0)</f>
        <v>0</v>
      </c>
      <c r="BE157" s="3">
        <f>IF(AT157&lt;'CDO Param'!I$13,1,0)</f>
        <v>0</v>
      </c>
      <c r="BF157" s="3">
        <f>IF(AU157&lt;'CDO Param'!J$13,1,0)</f>
        <v>0</v>
      </c>
      <c r="BG157" s="3">
        <f>IF(AV157&lt;'CDO Param'!K$13,1,0)</f>
        <v>0</v>
      </c>
      <c r="BH157" s="3">
        <f>IF(AW157&lt;'CDO Param'!L$13,1,0)</f>
        <v>0</v>
      </c>
      <c r="BJ157" s="37">
        <f>AY157*'CDO Param'!C$6*AC157</f>
        <v>0</v>
      </c>
      <c r="BK157" s="37">
        <f>AZ157*'CDO Param'!D$6*AD157</f>
        <v>0</v>
      </c>
      <c r="BL157" s="37">
        <f>BA157*'CDO Param'!E$6*AE157</f>
        <v>0</v>
      </c>
      <c r="BM157" s="37">
        <f>BB157*'CDO Param'!F$6*AF157</f>
        <v>0</v>
      </c>
      <c r="BN157" s="37">
        <f>BC157*'CDO Param'!G$6*AG157</f>
        <v>9049.2754238658654</v>
      </c>
      <c r="BO157" s="37">
        <f>BD157*'CDO Param'!H$6*AH157</f>
        <v>0</v>
      </c>
      <c r="BP157" s="37">
        <f>BE157*'CDO Param'!I$6*AI157</f>
        <v>0</v>
      </c>
      <c r="BQ157" s="37">
        <f>BF157*'CDO Param'!J$6*AJ157</f>
        <v>0</v>
      </c>
      <c r="BR157" s="37">
        <f>BG157*'CDO Param'!K$6*AK157</f>
        <v>0</v>
      </c>
      <c r="BS157" s="37">
        <f>BH157*'CDO Param'!L$6*AL157</f>
        <v>0</v>
      </c>
      <c r="BU157" s="38">
        <f t="shared" si="38"/>
        <v>9049.2754238658654</v>
      </c>
      <c r="CE157" s="5">
        <f>BU157/'CDO Param'!$M$6</f>
        <v>9.4263285665269425E-2</v>
      </c>
      <c r="CF157" s="5">
        <f t="shared" si="39"/>
        <v>0.02</v>
      </c>
      <c r="CG157" s="5">
        <f t="shared" si="40"/>
        <v>1</v>
      </c>
    </row>
    <row r="158" spans="1:85" x14ac:dyDescent="0.2">
      <c r="A158" s="3">
        <v>155</v>
      </c>
      <c r="B158" s="3">
        <v>154</v>
      </c>
      <c r="C158">
        <v>2.076249074889347</v>
      </c>
      <c r="D158">
        <v>1.1820225154224318</v>
      </c>
      <c r="E158">
        <v>0.57021225075004622</v>
      </c>
      <c r="F158">
        <v>0.69734824137412943</v>
      </c>
      <c r="G158">
        <v>-0.2796036824292969</v>
      </c>
      <c r="H158">
        <v>1.282514858758077</v>
      </c>
      <c r="I158">
        <v>-1.0933899829979055</v>
      </c>
      <c r="J158">
        <v>-0.17763454707164783</v>
      </c>
      <c r="K158">
        <v>0.50110429583583027</v>
      </c>
      <c r="L158">
        <v>1.6052263163146563</v>
      </c>
      <c r="M158">
        <v>0.50466269385651685</v>
      </c>
      <c r="N158">
        <v>1.9121307559544221</v>
      </c>
      <c r="O158">
        <v>0.22388576326193288</v>
      </c>
      <c r="P158">
        <v>-0.81247890193480998</v>
      </c>
      <c r="R158" s="33">
        <v>0.80786814997339074</v>
      </c>
      <c r="S158" s="33">
        <v>0.83999660277739008</v>
      </c>
      <c r="T158" s="33">
        <v>0.82290287959524566</v>
      </c>
      <c r="U158" s="33">
        <v>0.52869735729354306</v>
      </c>
      <c r="V158" s="33">
        <v>0.81648403257899171</v>
      </c>
      <c r="W158" s="33">
        <v>0.64713555511419452</v>
      </c>
      <c r="X158" s="33">
        <v>0.40727480426769463</v>
      </c>
      <c r="Y158" s="33">
        <v>6.7635327143424809E-2</v>
      </c>
      <c r="Z158" s="33">
        <v>0.74694329954075778</v>
      </c>
      <c r="AA158" s="33">
        <v>0.87603538151645821</v>
      </c>
      <c r="AC158" s="36">
        <f t="shared" si="28"/>
        <v>0.92625790621382853</v>
      </c>
      <c r="AD158" s="36">
        <f t="shared" si="29"/>
        <v>0.95042198667210709</v>
      </c>
      <c r="AE158" s="36">
        <f t="shared" si="30"/>
        <v>0.93817775946705861</v>
      </c>
      <c r="AF158" s="36">
        <f t="shared" si="31"/>
        <v>0.54844426811755587</v>
      </c>
      <c r="AG158" s="36">
        <f t="shared" si="32"/>
        <v>0.93321985490059134</v>
      </c>
      <c r="AH158" s="36">
        <f t="shared" si="33"/>
        <v>0.73774994907104152</v>
      </c>
      <c r="AI158" s="36">
        <f t="shared" si="34"/>
        <v>0.3460027848456092</v>
      </c>
      <c r="AJ158" s="36">
        <f t="shared" si="35"/>
        <v>7.4365378692748049E-3</v>
      </c>
      <c r="AK158" s="36">
        <f t="shared" si="36"/>
        <v>0.86726264175116796</v>
      </c>
      <c r="AL158" s="36">
        <f t="shared" si="37"/>
        <v>0.97164702086476351</v>
      </c>
      <c r="AN158">
        <f>SQRT(Correlation)*$F158 + SQRT('CDO Param'!C$17 - Correlation)*HLOOKUP('CDO Param'!C$12,$C$4:$E$1004,$A158,FALSE) + SQRT(1-Correlation)*G158</f>
        <v>0.12242876014549414</v>
      </c>
      <c r="AO158">
        <f>SQRT(Correlation)*$F158 + SQRT('CDO Param'!D$17 - Correlation)*HLOOKUP('CDO Param'!D$12,$C$4:$E$1004,$A158,FALSE) + SQRT(1-Correlation)*H158</f>
        <v>1.6043845297449892</v>
      </c>
      <c r="AP158">
        <f>SQRT(Correlation)*$F158 + SQRT('CDO Param'!E$17 - Correlation)*HLOOKUP('CDO Param'!E$12,$C$4:$E$1004,$A158,FALSE) + SQRT(1-Correlation)*I158</f>
        <v>-0.26743606742182313</v>
      </c>
      <c r="AQ158">
        <f>SQRT(Correlation)*$F158 + SQRT('CDO Param'!F$17 - Correlation)*HLOOKUP('CDO Param'!F$12,$C$4:$E$1004,$A158,FALSE) + SQRT(1-Correlation)*J158</f>
        <v>0.1795052839698974</v>
      </c>
      <c r="AR158">
        <f>SQRT(Correlation)*$F158 + SQRT('CDO Param'!G$17 - Correlation)*HLOOKUP('CDO Param'!G$12,$C$4:$E$1004,$A158,FALSE) + SQRT(1-Correlation)*K158</f>
        <v>0.82341348797435332</v>
      </c>
      <c r="AS158">
        <f>SQRT(Correlation)*$F158 + SQRT('CDO Param'!H$17 - Correlation)*HLOOKUP('CDO Param'!H$12,$C$4:$E$1004,$A158,FALSE) + SQRT(1-Correlation)*L158</f>
        <v>1.9105354996184534</v>
      </c>
      <c r="AT158">
        <f>SQRT(Correlation)*$F158 + SQRT('CDO Param'!I$17 - Correlation)*HLOOKUP('CDO Param'!I$12,$C$4:$E$1004,$A158,FALSE) + SQRT(1-Correlation)*M158</f>
        <v>0.82678928074439462</v>
      </c>
      <c r="AU158">
        <f>SQRT(Correlation)*$F158 + SQRT('CDO Param'!J$17 - Correlation)*HLOOKUP('CDO Param'!J$12,$C$4:$E$1004,$A158,FALSE) + SQRT(1-Correlation)*N158</f>
        <v>2.5838512595666883</v>
      </c>
      <c r="AV158">
        <f>SQRT(Correlation)*$F158 + SQRT('CDO Param'!K$17 - Correlation)*HLOOKUP('CDO Param'!K$12,$C$4:$E$1004,$A158,FALSE) + SQRT(1-Correlation)*O158</f>
        <v>0.98224143198191205</v>
      </c>
      <c r="AW158">
        <f>SQRT(Correlation)*$F158 + SQRT('CDO Param'!L$17 - Correlation)*HLOOKUP('CDO Param'!L$12,$C$4:$E$1004,$A158,FALSE) + SQRT(1-Correlation)*P158</f>
        <v>-9.4041657995047601E-4</v>
      </c>
      <c r="AY158" s="3">
        <f>IF(AN158&lt;'CDO Param'!C$13,1,0)</f>
        <v>0</v>
      </c>
      <c r="AZ158" s="3">
        <f>IF(AO158&lt;'CDO Param'!D$13,1,0)</f>
        <v>0</v>
      </c>
      <c r="BA158" s="3">
        <f>IF(AP158&lt;'CDO Param'!E$13,1,0)</f>
        <v>0</v>
      </c>
      <c r="BB158" s="3">
        <f>IF(AQ158&lt;'CDO Param'!F$13,1,0)</f>
        <v>0</v>
      </c>
      <c r="BC158" s="3">
        <f>IF(AR158&lt;'CDO Param'!G$13,1,0)</f>
        <v>0</v>
      </c>
      <c r="BD158" s="3">
        <f>IF(AS158&lt;'CDO Param'!H$13,1,0)</f>
        <v>0</v>
      </c>
      <c r="BE158" s="3">
        <f>IF(AT158&lt;'CDO Param'!I$13,1,0)</f>
        <v>0</v>
      </c>
      <c r="BF158" s="3">
        <f>IF(AU158&lt;'CDO Param'!J$13,1,0)</f>
        <v>0</v>
      </c>
      <c r="BG158" s="3">
        <f>IF(AV158&lt;'CDO Param'!K$13,1,0)</f>
        <v>0</v>
      </c>
      <c r="BH158" s="3">
        <f>IF(AW158&lt;'CDO Param'!L$13,1,0)</f>
        <v>0</v>
      </c>
      <c r="BJ158" s="37">
        <f>AY158*'CDO Param'!C$6*AC158</f>
        <v>0</v>
      </c>
      <c r="BK158" s="37">
        <f>AZ158*'CDO Param'!D$6*AD158</f>
        <v>0</v>
      </c>
      <c r="BL158" s="37">
        <f>BA158*'CDO Param'!E$6*AE158</f>
        <v>0</v>
      </c>
      <c r="BM158" s="37">
        <f>BB158*'CDO Param'!F$6*AF158</f>
        <v>0</v>
      </c>
      <c r="BN158" s="37">
        <f>BC158*'CDO Param'!G$6*AG158</f>
        <v>0</v>
      </c>
      <c r="BO158" s="37">
        <f>BD158*'CDO Param'!H$6*AH158</f>
        <v>0</v>
      </c>
      <c r="BP158" s="37">
        <f>BE158*'CDO Param'!I$6*AI158</f>
        <v>0</v>
      </c>
      <c r="BQ158" s="37">
        <f>BF158*'CDO Param'!J$6*AJ158</f>
        <v>0</v>
      </c>
      <c r="BR158" s="37">
        <f>BG158*'CDO Param'!K$6*AK158</f>
        <v>0</v>
      </c>
      <c r="BS158" s="37">
        <f>BH158*'CDO Param'!L$6*AL158</f>
        <v>0</v>
      </c>
      <c r="BU158" s="38">
        <f t="shared" si="38"/>
        <v>0</v>
      </c>
      <c r="CE158" s="5">
        <f>BU158/'CDO Param'!$M$6</f>
        <v>0</v>
      </c>
      <c r="CF158" s="5">
        <f t="shared" si="39"/>
        <v>0</v>
      </c>
      <c r="CG158" s="5">
        <f t="shared" si="40"/>
        <v>0</v>
      </c>
    </row>
    <row r="159" spans="1:85" x14ac:dyDescent="0.2">
      <c r="A159" s="3">
        <v>156</v>
      </c>
      <c r="B159" s="3">
        <v>155</v>
      </c>
      <c r="C159">
        <v>-0.84734438132727519</v>
      </c>
      <c r="D159">
        <v>-0.45776801016472746</v>
      </c>
      <c r="E159">
        <v>-1.5041086953715421</v>
      </c>
      <c r="F159">
        <v>9.343466444988735E-2</v>
      </c>
      <c r="G159">
        <v>-1.4570287021342665</v>
      </c>
      <c r="H159">
        <v>-0.21479308998095803</v>
      </c>
      <c r="I159">
        <v>-0.50883613766927738</v>
      </c>
      <c r="J159">
        <v>-0.19754793356696609</v>
      </c>
      <c r="K159">
        <v>2.2475887817563489E-3</v>
      </c>
      <c r="L159">
        <v>0.17402044250047766</v>
      </c>
      <c r="M159">
        <v>-0.12963141671207268</v>
      </c>
      <c r="N159">
        <v>0.65597305365372449</v>
      </c>
      <c r="O159">
        <v>0.65040126173698809</v>
      </c>
      <c r="P159">
        <v>0.14829083738732152</v>
      </c>
      <c r="R159" s="33">
        <v>0.52665714711260847</v>
      </c>
      <c r="S159" s="33">
        <v>0.52667152161089303</v>
      </c>
      <c r="T159" s="33">
        <v>0.76826371428010232</v>
      </c>
      <c r="U159" s="33">
        <v>0.2082459056788338</v>
      </c>
      <c r="V159" s="33">
        <v>0.98893674415952371</v>
      </c>
      <c r="W159" s="33">
        <v>5.9859089115568941E-2</v>
      </c>
      <c r="X159" s="33">
        <v>5.1710765367239141E-2</v>
      </c>
      <c r="Y159" s="33">
        <v>0.10283352718820495</v>
      </c>
      <c r="Z159" s="33">
        <v>0.32309145216042712</v>
      </c>
      <c r="AA159" s="33">
        <v>0.19803646029813049</v>
      </c>
      <c r="AC159" s="36">
        <f t="shared" si="28"/>
        <v>0.54501083062181754</v>
      </c>
      <c r="AD159" s="36">
        <f t="shared" si="29"/>
        <v>0.54503502968781792</v>
      </c>
      <c r="AE159" s="36">
        <f t="shared" si="30"/>
        <v>0.88981028241251425</v>
      </c>
      <c r="AF159" s="36">
        <f t="shared" si="31"/>
        <v>8.7698979426822435E-2</v>
      </c>
      <c r="AG159" s="36">
        <f t="shared" si="32"/>
        <v>0.99986656654419759</v>
      </c>
      <c r="AH159" s="36">
        <f t="shared" si="33"/>
        <v>5.6726810180514117E-3</v>
      </c>
      <c r="AI159" s="36">
        <f t="shared" si="34"/>
        <v>4.10041683844742E-3</v>
      </c>
      <c r="AJ159" s="36">
        <f t="shared" si="35"/>
        <v>1.8786275533809616E-2</v>
      </c>
      <c r="AK159" s="36">
        <f t="shared" si="36"/>
        <v>0.21988801588071555</v>
      </c>
      <c r="AL159" s="36">
        <f t="shared" si="37"/>
        <v>7.8715319370426501E-2</v>
      </c>
      <c r="AN159">
        <f>SQRT(Correlation)*$F159 + SQRT('CDO Param'!C$17 - Correlation)*HLOOKUP('CDO Param'!C$12,$C$4:$E$1004,$A159,FALSE) + SQRT(1-Correlation)*G159</f>
        <v>-1.4174503321270251</v>
      </c>
      <c r="AO159">
        <f>SQRT(Correlation)*$F159 + SQRT('CDO Param'!D$17 - Correlation)*HLOOKUP('CDO Param'!D$12,$C$4:$E$1004,$A159,FALSE) + SQRT(1-Correlation)*H159</f>
        <v>-0.23896215463362552</v>
      </c>
      <c r="AP159">
        <f>SQRT(Correlation)*$F159 + SQRT('CDO Param'!E$17 - Correlation)*HLOOKUP('CDO Param'!E$12,$C$4:$E$1004,$A159,FALSE) + SQRT(1-Correlation)*I159</f>
        <v>-0.67736396082583983</v>
      </c>
      <c r="AQ159">
        <f>SQRT(Correlation)*$F159 + SQRT('CDO Param'!F$17 - Correlation)*HLOOKUP('CDO Param'!F$12,$C$4:$E$1004,$A159,FALSE) + SQRT(1-Correlation)*J159</f>
        <v>-0.4941927187717815</v>
      </c>
      <c r="AR159">
        <f>SQRT(Correlation)*$F159 + SQRT('CDO Param'!G$17 - Correlation)*HLOOKUP('CDO Param'!G$12,$C$4:$E$1004,$A159,FALSE) + SQRT(1-Correlation)*K159</f>
        <v>-0.3046500436942704</v>
      </c>
      <c r="AS159">
        <f>SQRT(Correlation)*$F159 + SQRT('CDO Param'!H$17 - Correlation)*HLOOKUP('CDO Param'!H$12,$C$4:$E$1004,$A159,FALSE) + SQRT(1-Correlation)*L159</f>
        <v>0.12989874968753345</v>
      </c>
      <c r="AT159">
        <f>SQRT(Correlation)*$F159 + SQRT('CDO Param'!I$17 - Correlation)*HLOOKUP('CDO Param'!I$12,$C$4:$E$1004,$A159,FALSE) + SQRT(1-Correlation)*M159</f>
        <v>-0.42976145356977791</v>
      </c>
      <c r="AU159">
        <f>SQRT(Correlation)*$F159 + SQRT('CDO Param'!J$17 - Correlation)*HLOOKUP('CDO Param'!J$12,$C$4:$E$1004,$A159,FALSE) + SQRT(1-Correlation)*N159</f>
        <v>0.4276710643980175</v>
      </c>
      <c r="AV159">
        <f>SQRT(Correlation)*$F159 + SQRT('CDO Param'!K$17 - Correlation)*HLOOKUP('CDO Param'!K$12,$C$4:$E$1004,$A159,FALSE) + SQRT(1-Correlation)*O159</f>
        <v>0.42238519846639677</v>
      </c>
      <c r="AW159">
        <f>SQRT(Correlation)*$F159 + SQRT('CDO Param'!L$17 - Correlation)*HLOOKUP('CDO Param'!L$12,$C$4:$E$1004,$A159,FALSE) + SQRT(1-Correlation)*P159</f>
        <v>-5.3958574891187938E-2</v>
      </c>
      <c r="AY159" s="3">
        <f>IF(AN159&lt;'CDO Param'!C$13,1,0)</f>
        <v>0</v>
      </c>
      <c r="AZ159" s="3">
        <f>IF(AO159&lt;'CDO Param'!D$13,1,0)</f>
        <v>0</v>
      </c>
      <c r="BA159" s="3">
        <f>IF(AP159&lt;'CDO Param'!E$13,1,0)</f>
        <v>0</v>
      </c>
      <c r="BB159" s="3">
        <f>IF(AQ159&lt;'CDO Param'!F$13,1,0)</f>
        <v>0</v>
      </c>
      <c r="BC159" s="3">
        <f>IF(AR159&lt;'CDO Param'!G$13,1,0)</f>
        <v>1</v>
      </c>
      <c r="BD159" s="3">
        <f>IF(AS159&lt;'CDO Param'!H$13,1,0)</f>
        <v>0</v>
      </c>
      <c r="BE159" s="3">
        <f>IF(AT159&lt;'CDO Param'!I$13,1,0)</f>
        <v>0</v>
      </c>
      <c r="BF159" s="3">
        <f>IF(AU159&lt;'CDO Param'!J$13,1,0)</f>
        <v>0</v>
      </c>
      <c r="BG159" s="3">
        <f>IF(AV159&lt;'CDO Param'!K$13,1,0)</f>
        <v>0</v>
      </c>
      <c r="BH159" s="3">
        <f>IF(AW159&lt;'CDO Param'!L$13,1,0)</f>
        <v>0</v>
      </c>
      <c r="BJ159" s="37">
        <f>AY159*'CDO Param'!C$6*AC159</f>
        <v>0</v>
      </c>
      <c r="BK159" s="37">
        <f>AZ159*'CDO Param'!D$6*AD159</f>
        <v>0</v>
      </c>
      <c r="BL159" s="37">
        <f>BA159*'CDO Param'!E$6*AE159</f>
        <v>0</v>
      </c>
      <c r="BM159" s="37">
        <f>BB159*'CDO Param'!F$6*AF159</f>
        <v>0</v>
      </c>
      <c r="BN159" s="37">
        <f>BC159*'CDO Param'!G$6*AG159</f>
        <v>9998.6656654419767</v>
      </c>
      <c r="BO159" s="37">
        <f>BD159*'CDO Param'!H$6*AH159</f>
        <v>0</v>
      </c>
      <c r="BP159" s="37">
        <f>BE159*'CDO Param'!I$6*AI159</f>
        <v>0</v>
      </c>
      <c r="BQ159" s="37">
        <f>BF159*'CDO Param'!J$6*AJ159</f>
        <v>0</v>
      </c>
      <c r="BR159" s="37">
        <f>BG159*'CDO Param'!K$6*AK159</f>
        <v>0</v>
      </c>
      <c r="BS159" s="37">
        <f>BH159*'CDO Param'!L$6*AL159</f>
        <v>0</v>
      </c>
      <c r="BU159" s="38">
        <f t="shared" si="38"/>
        <v>9998.6656654419767</v>
      </c>
      <c r="CE159" s="5">
        <f>BU159/'CDO Param'!$M$6</f>
        <v>0.10415276734835392</v>
      </c>
      <c r="CF159" s="5">
        <f t="shared" si="39"/>
        <v>0.02</v>
      </c>
      <c r="CG159" s="5">
        <f t="shared" si="40"/>
        <v>1</v>
      </c>
    </row>
    <row r="160" spans="1:85" x14ac:dyDescent="0.2">
      <c r="A160" s="3">
        <v>157</v>
      </c>
      <c r="B160" s="3">
        <v>156</v>
      </c>
      <c r="C160">
        <v>-0.9826203495322261</v>
      </c>
      <c r="D160">
        <v>1.3664293874171562</v>
      </c>
      <c r="E160">
        <v>-0.6920208761584945</v>
      </c>
      <c r="F160">
        <v>0.87645275925751776</v>
      </c>
      <c r="G160">
        <v>-1.410617187502794</v>
      </c>
      <c r="H160">
        <v>0.71683871283312328</v>
      </c>
      <c r="I160">
        <v>-0.96557869255775586</v>
      </c>
      <c r="J160">
        <v>1.3550425137509592</v>
      </c>
      <c r="K160">
        <v>2.2925996745470911</v>
      </c>
      <c r="L160">
        <v>-0.82357473729643971</v>
      </c>
      <c r="M160">
        <v>1.6855028661666438</v>
      </c>
      <c r="N160">
        <v>0.80109884947887622</v>
      </c>
      <c r="O160">
        <v>0.52498194236250129</v>
      </c>
      <c r="P160">
        <v>-0.5356127985578496</v>
      </c>
      <c r="R160" s="33">
        <v>0.39878823067936497</v>
      </c>
      <c r="S160" s="33">
        <v>0.43379302808725884</v>
      </c>
      <c r="T160" s="33">
        <v>0.75942306255894854</v>
      </c>
      <c r="U160" s="33">
        <v>0.62341242824840004</v>
      </c>
      <c r="V160" s="33">
        <v>0.69268157085994331</v>
      </c>
      <c r="W160" s="33">
        <v>0.89916144306732404</v>
      </c>
      <c r="X160" s="33">
        <v>0.20637363251595461</v>
      </c>
      <c r="Y160" s="33">
        <v>0.52164169564919627</v>
      </c>
      <c r="Z160" s="33">
        <v>0.23197877604140843</v>
      </c>
      <c r="AA160" s="33">
        <v>0.86728892795149648</v>
      </c>
      <c r="AC160" s="36">
        <f t="shared" si="28"/>
        <v>0.33248832293077485</v>
      </c>
      <c r="AD160" s="36">
        <f t="shared" si="29"/>
        <v>0.3890669583471843</v>
      </c>
      <c r="AE160" s="36">
        <f t="shared" si="30"/>
        <v>0.88070241636743973</v>
      </c>
      <c r="AF160" s="36">
        <f t="shared" si="31"/>
        <v>0.7021262719025656</v>
      </c>
      <c r="AG160" s="36">
        <f t="shared" si="32"/>
        <v>0.80136186768369677</v>
      </c>
      <c r="AH160" s="36">
        <f t="shared" si="33"/>
        <v>0.98200853481795458</v>
      </c>
      <c r="AI160" s="36">
        <f t="shared" si="34"/>
        <v>8.601519490216504E-2</v>
      </c>
      <c r="AJ160" s="36">
        <f t="shared" si="35"/>
        <v>0.53656076530216257</v>
      </c>
      <c r="AK160" s="36">
        <f t="shared" si="36"/>
        <v>0.11043490702316545</v>
      </c>
      <c r="AL160" s="36">
        <f t="shared" si="37"/>
        <v>0.96706745705117503</v>
      </c>
      <c r="AN160">
        <f>SQRT(Correlation)*$F160 + SQRT('CDO Param'!C$17 - Correlation)*HLOOKUP('CDO Param'!C$12,$C$4:$E$1004,$A160,FALSE) + SQRT(1-Correlation)*G160</f>
        <v>-0.86782797047654214</v>
      </c>
      <c r="AO160">
        <f>SQRT(Correlation)*$F160 + SQRT('CDO Param'!D$17 - Correlation)*HLOOKUP('CDO Param'!D$12,$C$4:$E$1004,$A160,FALSE) + SQRT(1-Correlation)*H160</f>
        <v>1.150453909511161</v>
      </c>
      <c r="AP160">
        <f>SQRT(Correlation)*$F160 + SQRT('CDO Param'!E$17 - Correlation)*HLOOKUP('CDO Param'!E$12,$C$4:$E$1004,$A160,FALSE) + SQRT(1-Correlation)*I160</f>
        <v>-0.89884658830905995</v>
      </c>
      <c r="AQ160">
        <f>SQRT(Correlation)*$F160 + SQRT('CDO Param'!F$17 - Correlation)*HLOOKUP('CDO Param'!F$12,$C$4:$E$1004,$A160,FALSE) + SQRT(1-Correlation)*J160</f>
        <v>1.4079243269292814</v>
      </c>
      <c r="AR160">
        <f>SQRT(Correlation)*$F160 + SQRT('CDO Param'!G$17 - Correlation)*HLOOKUP('CDO Param'!G$12,$C$4:$E$1004,$A160,FALSE) + SQRT(1-Correlation)*K160</f>
        <v>2.2973691463442316</v>
      </c>
      <c r="AS160">
        <f>SQRT(Correlation)*$F160 + SQRT('CDO Param'!H$17 - Correlation)*HLOOKUP('CDO Param'!H$12,$C$4:$E$1004,$A160,FALSE) + SQRT(1-Correlation)*L160</f>
        <v>-0.31091060271912341</v>
      </c>
      <c r="AT160">
        <f>SQRT(Correlation)*$F160 + SQRT('CDO Param'!I$17 - Correlation)*HLOOKUP('CDO Param'!I$12,$C$4:$E$1004,$A160,FALSE) + SQRT(1-Correlation)*M160</f>
        <v>1.7214265439339278</v>
      </c>
      <c r="AU160">
        <f>SQRT(Correlation)*$F160 + SQRT('CDO Param'!J$17 - Correlation)*HLOOKUP('CDO Param'!J$12,$C$4:$E$1004,$A160,FALSE) + SQRT(1-Correlation)*N160</f>
        <v>0.77717088886202734</v>
      </c>
      <c r="AV160">
        <f>SQRT(Correlation)*$F160 + SQRT('CDO Param'!K$17 - Correlation)*HLOOKUP('CDO Param'!K$12,$C$4:$E$1004,$A160,FALSE) + SQRT(1-Correlation)*O160</f>
        <v>0.51522339077135748</v>
      </c>
      <c r="AW160">
        <f>SQRT(Correlation)*$F160 + SQRT('CDO Param'!L$17 - Correlation)*HLOOKUP('CDO Param'!L$12,$C$4:$E$1004,$A160,FALSE) + SQRT(1-Correlation)*P160</f>
        <v>-0.49094512593999129</v>
      </c>
      <c r="AY160" s="3">
        <f>IF(AN160&lt;'CDO Param'!C$13,1,0)</f>
        <v>0</v>
      </c>
      <c r="AZ160" s="3">
        <f>IF(AO160&lt;'CDO Param'!D$13,1,0)</f>
        <v>0</v>
      </c>
      <c r="BA160" s="3">
        <f>IF(AP160&lt;'CDO Param'!E$13,1,0)</f>
        <v>0</v>
      </c>
      <c r="BB160" s="3">
        <f>IF(AQ160&lt;'CDO Param'!F$13,1,0)</f>
        <v>0</v>
      </c>
      <c r="BC160" s="3">
        <f>IF(AR160&lt;'CDO Param'!G$13,1,0)</f>
        <v>0</v>
      </c>
      <c r="BD160" s="3">
        <f>IF(AS160&lt;'CDO Param'!H$13,1,0)</f>
        <v>0</v>
      </c>
      <c r="BE160" s="3">
        <f>IF(AT160&lt;'CDO Param'!I$13,1,0)</f>
        <v>0</v>
      </c>
      <c r="BF160" s="3">
        <f>IF(AU160&lt;'CDO Param'!J$13,1,0)</f>
        <v>0</v>
      </c>
      <c r="BG160" s="3">
        <f>IF(AV160&lt;'CDO Param'!K$13,1,0)</f>
        <v>0</v>
      </c>
      <c r="BH160" s="3">
        <f>IF(AW160&lt;'CDO Param'!L$13,1,0)</f>
        <v>0</v>
      </c>
      <c r="BJ160" s="37">
        <f>AY160*'CDO Param'!C$6*AC160</f>
        <v>0</v>
      </c>
      <c r="BK160" s="37">
        <f>AZ160*'CDO Param'!D$6*AD160</f>
        <v>0</v>
      </c>
      <c r="BL160" s="37">
        <f>BA160*'CDO Param'!E$6*AE160</f>
        <v>0</v>
      </c>
      <c r="BM160" s="37">
        <f>BB160*'CDO Param'!F$6*AF160</f>
        <v>0</v>
      </c>
      <c r="BN160" s="37">
        <f>BC160*'CDO Param'!G$6*AG160</f>
        <v>0</v>
      </c>
      <c r="BO160" s="37">
        <f>BD160*'CDO Param'!H$6*AH160</f>
        <v>0</v>
      </c>
      <c r="BP160" s="37">
        <f>BE160*'CDO Param'!I$6*AI160</f>
        <v>0</v>
      </c>
      <c r="BQ160" s="37">
        <f>BF160*'CDO Param'!J$6*AJ160</f>
        <v>0</v>
      </c>
      <c r="BR160" s="37">
        <f>BG160*'CDO Param'!K$6*AK160</f>
        <v>0</v>
      </c>
      <c r="BS160" s="37">
        <f>BH160*'CDO Param'!L$6*AL160</f>
        <v>0</v>
      </c>
      <c r="BU160" s="38">
        <f t="shared" si="38"/>
        <v>0</v>
      </c>
      <c r="CE160" s="5">
        <f>BU160/'CDO Param'!$M$6</f>
        <v>0</v>
      </c>
      <c r="CF160" s="5">
        <f t="shared" si="39"/>
        <v>0</v>
      </c>
      <c r="CG160" s="5">
        <f t="shared" si="40"/>
        <v>0</v>
      </c>
    </row>
    <row r="161" spans="1:85" x14ac:dyDescent="0.2">
      <c r="A161" s="3">
        <v>158</v>
      </c>
      <c r="B161" s="3">
        <v>157</v>
      </c>
      <c r="C161">
        <v>0.73436922320979647</v>
      </c>
      <c r="D161">
        <v>0.43867657950613648</v>
      </c>
      <c r="E161">
        <v>-0.97192241810262203</v>
      </c>
      <c r="F161">
        <v>1.0606981959426776E-2</v>
      </c>
      <c r="G161">
        <v>0.29214106689323671</v>
      </c>
      <c r="H161">
        <v>0.86376530816778541</v>
      </c>
      <c r="I161">
        <v>0.91360334408818744</v>
      </c>
      <c r="J161">
        <v>1.8678383639780805</v>
      </c>
      <c r="K161">
        <v>0.81410121310909744</v>
      </c>
      <c r="L161">
        <v>0.29474904295057058</v>
      </c>
      <c r="M161">
        <v>0.12867076293332502</v>
      </c>
      <c r="N161">
        <v>1.0886219570238609</v>
      </c>
      <c r="O161">
        <v>1.5309251466533169</v>
      </c>
      <c r="P161">
        <v>1.5354680726886727</v>
      </c>
      <c r="R161" s="33">
        <v>0.52501208080212214</v>
      </c>
      <c r="S161" s="33">
        <v>0.87804204126728791</v>
      </c>
      <c r="T161" s="33">
        <v>0.2525875793083513</v>
      </c>
      <c r="U161" s="33">
        <v>0.23944543546039865</v>
      </c>
      <c r="V161" s="33">
        <v>0.35943378291997768</v>
      </c>
      <c r="W161" s="33">
        <v>3.5895360650445968E-3</v>
      </c>
      <c r="X161" s="33">
        <v>0.32933264520453875</v>
      </c>
      <c r="Y161" s="33">
        <v>9.3767952683273675E-2</v>
      </c>
      <c r="Z161" s="33">
        <v>0.95798074778075359</v>
      </c>
      <c r="AA161" s="33">
        <v>0.78242795112655872</v>
      </c>
      <c r="AC161" s="36">
        <f t="shared" si="28"/>
        <v>0.54224065077593786</v>
      </c>
      <c r="AD161" s="36">
        <f t="shared" si="29"/>
        <v>0.97264626806554644</v>
      </c>
      <c r="AE161" s="36">
        <f t="shared" si="30"/>
        <v>0.13221998648635036</v>
      </c>
      <c r="AF161" s="36">
        <f t="shared" si="31"/>
        <v>0.11811260017342377</v>
      </c>
      <c r="AG161" s="36">
        <f t="shared" si="32"/>
        <v>0.27196041575796553</v>
      </c>
      <c r="AH161" s="36">
        <f t="shared" si="33"/>
        <v>1.0938644391722898E-5</v>
      </c>
      <c r="AI161" s="36">
        <f t="shared" si="34"/>
        <v>0.22853273407979718</v>
      </c>
      <c r="AJ161" s="36">
        <f t="shared" si="35"/>
        <v>1.5323260976983364E-2</v>
      </c>
      <c r="AK161" s="36">
        <f t="shared" si="36"/>
        <v>0.99741307889186692</v>
      </c>
      <c r="AL161" s="36">
        <f t="shared" si="37"/>
        <v>0.90367283942129983</v>
      </c>
      <c r="AN161">
        <f>SQRT(Correlation)*$F161 + SQRT('CDO Param'!C$17 - Correlation)*HLOOKUP('CDO Param'!C$12,$C$4:$E$1004,$A161,FALSE) + SQRT(1-Correlation)*G161</f>
        <v>0.34254180986878374</v>
      </c>
      <c r="AO161">
        <f>SQRT(Correlation)*$F161 + SQRT('CDO Param'!D$17 - Correlation)*HLOOKUP('CDO Param'!D$12,$C$4:$E$1004,$A161,FALSE) + SQRT(1-Correlation)*H161</f>
        <v>0.88483218032674515</v>
      </c>
      <c r="AP161">
        <f>SQRT(Correlation)*$F161 + SQRT('CDO Param'!E$17 - Correlation)*HLOOKUP('CDO Param'!E$12,$C$4:$E$1004,$A161,FALSE) + SQRT(1-Correlation)*I161</f>
        <v>1.0643702893000508</v>
      </c>
      <c r="AQ161">
        <f>SQRT(Correlation)*$F161 + SQRT('CDO Param'!F$17 - Correlation)*HLOOKUP('CDO Param'!F$12,$C$4:$E$1004,$A161,FALSE) + SQRT(1-Correlation)*J161</f>
        <v>1.5580128219998683</v>
      </c>
      <c r="AR161">
        <f>SQRT(Correlation)*$F161 + SQRT('CDO Param'!G$17 - Correlation)*HLOOKUP('CDO Param'!G$12,$C$4:$E$1004,$A161,FALSE) + SQRT(1-Correlation)*K161</f>
        <v>0.55834998643512967</v>
      </c>
      <c r="AS161">
        <f>SQRT(Correlation)*$F161 + SQRT('CDO Param'!H$17 - Correlation)*HLOOKUP('CDO Param'!H$12,$C$4:$E$1004,$A161,FALSE) + SQRT(1-Correlation)*L161</f>
        <v>0.34501595319609202</v>
      </c>
      <c r="AT161">
        <f>SQRT(Correlation)*$F161 + SQRT('CDO Param'!I$17 - Correlation)*HLOOKUP('CDO Param'!I$12,$C$4:$E$1004,$A161,FALSE) + SQRT(1-Correlation)*M161</f>
        <v>-9.1906433621870426E-2</v>
      </c>
      <c r="AU161">
        <f>SQRT(Correlation)*$F161 + SQRT('CDO Param'!J$17 - Correlation)*HLOOKUP('CDO Param'!J$12,$C$4:$E$1004,$A161,FALSE) + SQRT(1-Correlation)*N161</f>
        <v>1.2304075242400918</v>
      </c>
      <c r="AV161">
        <f>SQRT(Correlation)*$F161 + SQRT('CDO Param'!K$17 - Correlation)*HLOOKUP('CDO Param'!K$12,$C$4:$E$1004,$A161,FALSE) + SQRT(1-Correlation)*O161</f>
        <v>1.6500131729160259</v>
      </c>
      <c r="AW161">
        <f>SQRT(Correlation)*$F161 + SQRT('CDO Param'!L$17 - Correlation)*HLOOKUP('CDO Param'!L$12,$C$4:$E$1004,$A161,FALSE) + SQRT(1-Correlation)*P161</f>
        <v>1.6543229709700469</v>
      </c>
      <c r="AY161" s="3">
        <f>IF(AN161&lt;'CDO Param'!C$13,1,0)</f>
        <v>0</v>
      </c>
      <c r="AZ161" s="3">
        <f>IF(AO161&lt;'CDO Param'!D$13,1,0)</f>
        <v>0</v>
      </c>
      <c r="BA161" s="3">
        <f>IF(AP161&lt;'CDO Param'!E$13,1,0)</f>
        <v>0</v>
      </c>
      <c r="BB161" s="3">
        <f>IF(AQ161&lt;'CDO Param'!F$13,1,0)</f>
        <v>0</v>
      </c>
      <c r="BC161" s="3">
        <f>IF(AR161&lt;'CDO Param'!G$13,1,0)</f>
        <v>0</v>
      </c>
      <c r="BD161" s="3">
        <f>IF(AS161&lt;'CDO Param'!H$13,1,0)</f>
        <v>0</v>
      </c>
      <c r="BE161" s="3">
        <f>IF(AT161&lt;'CDO Param'!I$13,1,0)</f>
        <v>0</v>
      </c>
      <c r="BF161" s="3">
        <f>IF(AU161&lt;'CDO Param'!J$13,1,0)</f>
        <v>0</v>
      </c>
      <c r="BG161" s="3">
        <f>IF(AV161&lt;'CDO Param'!K$13,1,0)</f>
        <v>0</v>
      </c>
      <c r="BH161" s="3">
        <f>IF(AW161&lt;'CDO Param'!L$13,1,0)</f>
        <v>0</v>
      </c>
      <c r="BJ161" s="37">
        <f>AY161*'CDO Param'!C$6*AC161</f>
        <v>0</v>
      </c>
      <c r="BK161" s="37">
        <f>AZ161*'CDO Param'!D$6*AD161</f>
        <v>0</v>
      </c>
      <c r="BL161" s="37">
        <f>BA161*'CDO Param'!E$6*AE161</f>
        <v>0</v>
      </c>
      <c r="BM161" s="37">
        <f>BB161*'CDO Param'!F$6*AF161</f>
        <v>0</v>
      </c>
      <c r="BN161" s="37">
        <f>BC161*'CDO Param'!G$6*AG161</f>
        <v>0</v>
      </c>
      <c r="BO161" s="37">
        <f>BD161*'CDO Param'!H$6*AH161</f>
        <v>0</v>
      </c>
      <c r="BP161" s="37">
        <f>BE161*'CDO Param'!I$6*AI161</f>
        <v>0</v>
      </c>
      <c r="BQ161" s="37">
        <f>BF161*'CDO Param'!J$6*AJ161</f>
        <v>0</v>
      </c>
      <c r="BR161" s="37">
        <f>BG161*'CDO Param'!K$6*AK161</f>
        <v>0</v>
      </c>
      <c r="BS161" s="37">
        <f>BH161*'CDO Param'!L$6*AL161</f>
        <v>0</v>
      </c>
      <c r="BU161" s="38">
        <f t="shared" si="38"/>
        <v>0</v>
      </c>
      <c r="CE161" s="5">
        <f>BU161/'CDO Param'!$M$6</f>
        <v>0</v>
      </c>
      <c r="CF161" s="5">
        <f t="shared" si="39"/>
        <v>0</v>
      </c>
      <c r="CG161" s="5">
        <f t="shared" si="40"/>
        <v>0</v>
      </c>
    </row>
    <row r="162" spans="1:85" x14ac:dyDescent="0.2">
      <c r="A162" s="3">
        <v>159</v>
      </c>
      <c r="B162" s="3">
        <v>158</v>
      </c>
      <c r="C162">
        <v>-0.38931261769903358</v>
      </c>
      <c r="D162">
        <v>-0.49398977353121154</v>
      </c>
      <c r="E162">
        <v>-0.82716155702655669</v>
      </c>
      <c r="F162">
        <v>0.30433739084401168</v>
      </c>
      <c r="G162">
        <v>-2.1138475858606398</v>
      </c>
      <c r="H162">
        <v>-0.9877135198621545</v>
      </c>
      <c r="I162">
        <v>0.80679910752223805</v>
      </c>
      <c r="J162">
        <v>-0.36245864976081066</v>
      </c>
      <c r="K162">
        <v>-0.27282112569082528</v>
      </c>
      <c r="L162">
        <v>0.42784222387126647</v>
      </c>
      <c r="M162">
        <v>-1.9549042917788029</v>
      </c>
      <c r="N162">
        <v>-0.94830966190784238</v>
      </c>
      <c r="O162">
        <v>-0.98596956377150491</v>
      </c>
      <c r="P162">
        <v>1.97293957171496</v>
      </c>
      <c r="R162" s="33">
        <v>0.26657458407179202</v>
      </c>
      <c r="S162" s="33">
        <v>0.31903449460819105</v>
      </c>
      <c r="T162" s="33">
        <v>1.2750879867352023E-2</v>
      </c>
      <c r="U162" s="33">
        <v>0.30403793058546164</v>
      </c>
      <c r="V162" s="33">
        <v>0.9654993498537221</v>
      </c>
      <c r="W162" s="33">
        <v>0.14757299150692904</v>
      </c>
      <c r="X162" s="33">
        <v>0.25926825695637068</v>
      </c>
      <c r="Y162" s="33">
        <v>0.52159466572180146</v>
      </c>
      <c r="Z162" s="33">
        <v>0.44154678631645944</v>
      </c>
      <c r="AA162" s="33">
        <v>7.6837620733695863E-2</v>
      </c>
      <c r="AC162" s="36">
        <f t="shared" si="28"/>
        <v>0.14804569049451191</v>
      </c>
      <c r="AD162" s="36">
        <f t="shared" si="29"/>
        <v>0.21433936502777112</v>
      </c>
      <c r="AE162" s="36">
        <f t="shared" si="30"/>
        <v>1.8292479483245211E-4</v>
      </c>
      <c r="AF162" s="36">
        <f t="shared" si="31"/>
        <v>0.1943299525654773</v>
      </c>
      <c r="AG162" s="36">
        <f t="shared" si="32"/>
        <v>0.99833019588983107</v>
      </c>
      <c r="AH162" s="36">
        <f t="shared" si="33"/>
        <v>4.1553553359168036E-2</v>
      </c>
      <c r="AI162" s="36">
        <f t="shared" si="34"/>
        <v>0.13967612131690699</v>
      </c>
      <c r="AJ162" s="36">
        <f t="shared" si="35"/>
        <v>0.53648147006819547</v>
      </c>
      <c r="AK162" s="36">
        <f t="shared" si="36"/>
        <v>0.40185992152629185</v>
      </c>
      <c r="AL162" s="36">
        <f t="shared" si="37"/>
        <v>9.8646121981649671E-3</v>
      </c>
      <c r="AN162">
        <f>SQRT(Correlation)*$F162 + SQRT('CDO Param'!C$17 - Correlation)*HLOOKUP('CDO Param'!C$12,$C$4:$E$1004,$A162,FALSE) + SQRT(1-Correlation)*G162</f>
        <v>-1.9789926698485383</v>
      </c>
      <c r="AO162">
        <f>SQRT(Correlation)*$F162 + SQRT('CDO Param'!D$17 - Correlation)*HLOOKUP('CDO Param'!D$12,$C$4:$E$1004,$A162,FALSE) + SQRT(1-Correlation)*H162</f>
        <v>-0.91064809007006053</v>
      </c>
      <c r="AP162">
        <f>SQRT(Correlation)*$F162 + SQRT('CDO Param'!E$17 - Correlation)*HLOOKUP('CDO Param'!E$12,$C$4:$E$1004,$A162,FALSE) + SQRT(1-Correlation)*I162</f>
        <v>0.75863433454128237</v>
      </c>
      <c r="AQ162">
        <f>SQRT(Correlation)*$F162 + SQRT('CDO Param'!F$17 - Correlation)*HLOOKUP('CDO Param'!F$12,$C$4:$E$1004,$A162,FALSE) + SQRT(1-Correlation)*J162</f>
        <v>-0.43257748102862176</v>
      </c>
      <c r="AR162">
        <f>SQRT(Correlation)*$F162 + SQRT('CDO Param'!G$17 - Correlation)*HLOOKUP('CDO Param'!G$12,$C$4:$E$1004,$A162,FALSE) + SQRT(1-Correlation)*K162</f>
        <v>-0.34753985906482571</v>
      </c>
      <c r="AS162">
        <f>SQRT(Correlation)*$F162 + SQRT('CDO Param'!H$17 - Correlation)*HLOOKUP('CDO Param'!H$12,$C$4:$E$1004,$A162,FALSE) + SQRT(1-Correlation)*L162</f>
        <v>0.4322660014693091</v>
      </c>
      <c r="AT162">
        <f>SQRT(Correlation)*$F162 + SQRT('CDO Param'!I$17 - Correlation)*HLOOKUP('CDO Param'!I$12,$C$4:$E$1004,$A162,FALSE) + SQRT(1-Correlation)*M162</f>
        <v>-1.9433040646644184</v>
      </c>
      <c r="AU162">
        <f>SQRT(Correlation)*$F162 + SQRT('CDO Param'!J$17 - Correlation)*HLOOKUP('CDO Param'!J$12,$C$4:$E$1004,$A162,FALSE) + SQRT(1-Correlation)*N162</f>
        <v>-0.90640804127902508</v>
      </c>
      <c r="AV162">
        <f>SQRT(Correlation)*$F162 + SQRT('CDO Param'!K$17 - Correlation)*HLOOKUP('CDO Param'!K$12,$C$4:$E$1004,$A162,FALSE) + SQRT(1-Correlation)*O162</f>
        <v>-0.9421353611833031</v>
      </c>
      <c r="AW162">
        <f>SQRT(Correlation)*$F162 + SQRT('CDO Param'!L$17 - Correlation)*HLOOKUP('CDO Param'!L$12,$C$4:$E$1004,$A162,FALSE) + SQRT(1-Correlation)*P162</f>
        <v>1.864932316101791</v>
      </c>
      <c r="AY162" s="3">
        <f>IF(AN162&lt;'CDO Param'!C$13,1,0)</f>
        <v>0</v>
      </c>
      <c r="AZ162" s="3">
        <f>IF(AO162&lt;'CDO Param'!D$13,1,0)</f>
        <v>0</v>
      </c>
      <c r="BA162" s="3">
        <f>IF(AP162&lt;'CDO Param'!E$13,1,0)</f>
        <v>0</v>
      </c>
      <c r="BB162" s="3">
        <f>IF(AQ162&lt;'CDO Param'!F$13,1,0)</f>
        <v>0</v>
      </c>
      <c r="BC162" s="3">
        <f>IF(AR162&lt;'CDO Param'!G$13,1,0)</f>
        <v>1</v>
      </c>
      <c r="BD162" s="3">
        <f>IF(AS162&lt;'CDO Param'!H$13,1,0)</f>
        <v>0</v>
      </c>
      <c r="BE162" s="3">
        <f>IF(AT162&lt;'CDO Param'!I$13,1,0)</f>
        <v>1</v>
      </c>
      <c r="BF162" s="3">
        <f>IF(AU162&lt;'CDO Param'!J$13,1,0)</f>
        <v>0</v>
      </c>
      <c r="BG162" s="3">
        <f>IF(AV162&lt;'CDO Param'!K$13,1,0)</f>
        <v>0</v>
      </c>
      <c r="BH162" s="3">
        <f>IF(AW162&lt;'CDO Param'!L$13,1,0)</f>
        <v>0</v>
      </c>
      <c r="BJ162" s="37">
        <f>AY162*'CDO Param'!C$6*AC162</f>
        <v>0</v>
      </c>
      <c r="BK162" s="37">
        <f>AZ162*'CDO Param'!D$6*AD162</f>
        <v>0</v>
      </c>
      <c r="BL162" s="37">
        <f>BA162*'CDO Param'!E$6*AE162</f>
        <v>0</v>
      </c>
      <c r="BM162" s="37">
        <f>BB162*'CDO Param'!F$6*AF162</f>
        <v>0</v>
      </c>
      <c r="BN162" s="37">
        <f>BC162*'CDO Param'!G$6*AG162</f>
        <v>9983.3019588983116</v>
      </c>
      <c r="BO162" s="37">
        <f>BD162*'CDO Param'!H$6*AH162</f>
        <v>0</v>
      </c>
      <c r="BP162" s="37">
        <f>BE162*'CDO Param'!I$6*AI162</f>
        <v>1117.408970535256</v>
      </c>
      <c r="BQ162" s="37">
        <f>BF162*'CDO Param'!J$6*AJ162</f>
        <v>0</v>
      </c>
      <c r="BR162" s="37">
        <f>BG162*'CDO Param'!K$6*AK162</f>
        <v>0</v>
      </c>
      <c r="BS162" s="37">
        <f>BH162*'CDO Param'!L$6*AL162</f>
        <v>0</v>
      </c>
      <c r="BU162" s="38">
        <f t="shared" si="38"/>
        <v>11100.710929433568</v>
      </c>
      <c r="CE162" s="5">
        <f>BU162/'CDO Param'!$M$6</f>
        <v>0.11563240551493299</v>
      </c>
      <c r="CF162" s="5">
        <f t="shared" si="39"/>
        <v>0.02</v>
      </c>
      <c r="CG162" s="5">
        <f t="shared" si="40"/>
        <v>1</v>
      </c>
    </row>
    <row r="163" spans="1:85" x14ac:dyDescent="0.2">
      <c r="A163" s="3">
        <v>160</v>
      </c>
      <c r="B163" s="3">
        <v>159</v>
      </c>
      <c r="C163">
        <v>-0.22495214579976164</v>
      </c>
      <c r="D163">
        <v>1.03419324659626</v>
      </c>
      <c r="E163">
        <v>-0.98119016911368817</v>
      </c>
      <c r="F163">
        <v>0.90842377176159061</v>
      </c>
      <c r="G163">
        <v>-1.9026902009500191</v>
      </c>
      <c r="H163">
        <v>0.45242131818667985</v>
      </c>
      <c r="I163">
        <v>0.27189230422663968</v>
      </c>
      <c r="J163">
        <v>-0.44088437789469026</v>
      </c>
      <c r="K163">
        <v>-0.2637750640133163</v>
      </c>
      <c r="L163">
        <v>-0.9203608897223603</v>
      </c>
      <c r="M163">
        <v>-0.59444118960527703</v>
      </c>
      <c r="N163">
        <v>0.14577381080016494</v>
      </c>
      <c r="O163">
        <v>-8.2720816863002256E-2</v>
      </c>
      <c r="P163">
        <v>-4.437083589436952E-2</v>
      </c>
      <c r="R163" s="33">
        <v>0.40989167122630948</v>
      </c>
      <c r="S163" s="33">
        <v>4.931830058308239E-2</v>
      </c>
      <c r="T163" s="33">
        <v>0.89267789986574919</v>
      </c>
      <c r="U163" s="33">
        <v>0.23746304364756823</v>
      </c>
      <c r="V163" s="33">
        <v>4.1374584679200584E-2</v>
      </c>
      <c r="W163" s="33">
        <v>0.38264470332425304</v>
      </c>
      <c r="X163" s="33">
        <v>0.10952877072129807</v>
      </c>
      <c r="Y163" s="33">
        <v>0.85004951285666297</v>
      </c>
      <c r="Z163" s="33">
        <v>0.78216258193466937</v>
      </c>
      <c r="AA163" s="33">
        <v>0.80651457598736254</v>
      </c>
      <c r="AC163" s="36">
        <f t="shared" si="28"/>
        <v>0.3501984431729554</v>
      </c>
      <c r="AD163" s="36">
        <f t="shared" si="29"/>
        <v>3.6912896848560897E-3</v>
      </c>
      <c r="AE163" s="36">
        <f t="shared" si="30"/>
        <v>0.97935749506405401</v>
      </c>
      <c r="AF163" s="36">
        <f t="shared" si="31"/>
        <v>0.11605010349885263</v>
      </c>
      <c r="AG163" s="36">
        <f t="shared" si="32"/>
        <v>2.4996321262092214E-3</v>
      </c>
      <c r="AH163" s="36">
        <f t="shared" si="33"/>
        <v>0.30720419415538675</v>
      </c>
      <c r="AI163" s="36">
        <f t="shared" si="34"/>
        <v>2.158967962151688E-2</v>
      </c>
      <c r="AJ163" s="36">
        <f t="shared" si="35"/>
        <v>0.95696901740299212</v>
      </c>
      <c r="AK163" s="36">
        <f t="shared" si="36"/>
        <v>0.90342148868467531</v>
      </c>
      <c r="AL163" s="36">
        <f t="shared" si="37"/>
        <v>0.9251323190446672</v>
      </c>
      <c r="AN163">
        <f>SQRT(Correlation)*$F163 + SQRT('CDO Param'!C$17 - Correlation)*HLOOKUP('CDO Param'!C$12,$C$4:$E$1004,$A163,FALSE) + SQRT(1-Correlation)*G163</f>
        <v>-1.3715245835197918</v>
      </c>
      <c r="AO163">
        <f>SQRT(Correlation)*$F163 + SQRT('CDO Param'!D$17 - Correlation)*HLOOKUP('CDO Param'!D$12,$C$4:$E$1004,$A163,FALSE) + SQRT(1-Correlation)*H163</f>
        <v>0.8627303797315673</v>
      </c>
      <c r="AP163">
        <f>SQRT(Correlation)*$F163 + SQRT('CDO Param'!E$17 - Correlation)*HLOOKUP('CDO Param'!E$12,$C$4:$E$1004,$A163,FALSE) + SQRT(1-Correlation)*I163</f>
        <v>0.48569176436138861</v>
      </c>
      <c r="AQ163">
        <f>SQRT(Correlation)*$F163 + SQRT('CDO Param'!F$17 - Correlation)*HLOOKUP('CDO Param'!F$12,$C$4:$E$1004,$A163,FALSE) + SQRT(1-Correlation)*J163</f>
        <v>-0.35039161743859826</v>
      </c>
      <c r="AR163">
        <f>SQRT(Correlation)*$F163 + SQRT('CDO Param'!G$17 - Correlation)*HLOOKUP('CDO Param'!G$12,$C$4:$E$1004,$A163,FALSE) + SQRT(1-Correlation)*K163</f>
        <v>-0.18237096943015277</v>
      </c>
      <c r="AS163">
        <f>SQRT(Correlation)*$F163 + SQRT('CDO Param'!H$17 - Correlation)*HLOOKUP('CDO Param'!H$12,$C$4:$E$1004,$A163,FALSE) + SQRT(1-Correlation)*L163</f>
        <v>-0.43960517277264699</v>
      </c>
      <c r="AT163">
        <f>SQRT(Correlation)*$F163 + SQRT('CDO Param'!I$17 - Correlation)*HLOOKUP('CDO Param'!I$12,$C$4:$E$1004,$A163,FALSE) + SQRT(1-Correlation)*M163</f>
        <v>-0.49606840001031949</v>
      </c>
      <c r="AU163">
        <f>SQRT(Correlation)*$F163 + SQRT('CDO Param'!J$17 - Correlation)*HLOOKUP('CDO Param'!J$12,$C$4:$E$1004,$A163,FALSE) + SQRT(1-Correlation)*N163</f>
        <v>0.36604525607239846</v>
      </c>
      <c r="AV163">
        <f>SQRT(Correlation)*$F163 + SQRT('CDO Param'!K$17 - Correlation)*HLOOKUP('CDO Param'!K$12,$C$4:$E$1004,$A163,FALSE) + SQRT(1-Correlation)*O163</f>
        <v>0.1492762191140809</v>
      </c>
      <c r="AW163">
        <f>SQRT(Correlation)*$F163 + SQRT('CDO Param'!L$17 - Correlation)*HLOOKUP('CDO Param'!L$12,$C$4:$E$1004,$A163,FALSE) + SQRT(1-Correlation)*P163</f>
        <v>0.18565820553957782</v>
      </c>
      <c r="AY163" s="3">
        <f>IF(AN163&lt;'CDO Param'!C$13,1,0)</f>
        <v>0</v>
      </c>
      <c r="AZ163" s="3">
        <f>IF(AO163&lt;'CDO Param'!D$13,1,0)</f>
        <v>0</v>
      </c>
      <c r="BA163" s="3">
        <f>IF(AP163&lt;'CDO Param'!E$13,1,0)</f>
        <v>0</v>
      </c>
      <c r="BB163" s="3">
        <f>IF(AQ163&lt;'CDO Param'!F$13,1,0)</f>
        <v>0</v>
      </c>
      <c r="BC163" s="3">
        <f>IF(AR163&lt;'CDO Param'!G$13,1,0)</f>
        <v>1</v>
      </c>
      <c r="BD163" s="3">
        <f>IF(AS163&lt;'CDO Param'!H$13,1,0)</f>
        <v>0</v>
      </c>
      <c r="BE163" s="3">
        <f>IF(AT163&lt;'CDO Param'!I$13,1,0)</f>
        <v>0</v>
      </c>
      <c r="BF163" s="3">
        <f>IF(AU163&lt;'CDO Param'!J$13,1,0)</f>
        <v>0</v>
      </c>
      <c r="BG163" s="3">
        <f>IF(AV163&lt;'CDO Param'!K$13,1,0)</f>
        <v>0</v>
      </c>
      <c r="BH163" s="3">
        <f>IF(AW163&lt;'CDO Param'!L$13,1,0)</f>
        <v>0</v>
      </c>
      <c r="BJ163" s="37">
        <f>AY163*'CDO Param'!C$6*AC163</f>
        <v>0</v>
      </c>
      <c r="BK163" s="37">
        <f>AZ163*'CDO Param'!D$6*AD163</f>
        <v>0</v>
      </c>
      <c r="BL163" s="37">
        <f>BA163*'CDO Param'!E$6*AE163</f>
        <v>0</v>
      </c>
      <c r="BM163" s="37">
        <f>BB163*'CDO Param'!F$6*AF163</f>
        <v>0</v>
      </c>
      <c r="BN163" s="37">
        <f>BC163*'CDO Param'!G$6*AG163</f>
        <v>24.996321262092213</v>
      </c>
      <c r="BO163" s="37">
        <f>BD163*'CDO Param'!H$6*AH163</f>
        <v>0</v>
      </c>
      <c r="BP163" s="37">
        <f>BE163*'CDO Param'!I$6*AI163</f>
        <v>0</v>
      </c>
      <c r="BQ163" s="37">
        <f>BF163*'CDO Param'!J$6*AJ163</f>
        <v>0</v>
      </c>
      <c r="BR163" s="37">
        <f>BG163*'CDO Param'!K$6*AK163</f>
        <v>0</v>
      </c>
      <c r="BS163" s="37">
        <f>BH163*'CDO Param'!L$6*AL163</f>
        <v>0</v>
      </c>
      <c r="BU163" s="38">
        <f t="shared" si="38"/>
        <v>24.996321262092213</v>
      </c>
      <c r="CE163" s="5">
        <f>BU163/'CDO Param'!$M$6</f>
        <v>2.6037834648012722E-4</v>
      </c>
      <c r="CF163" s="5">
        <f t="shared" si="39"/>
        <v>0</v>
      </c>
      <c r="CG163" s="5">
        <f t="shared" si="40"/>
        <v>0</v>
      </c>
    </row>
    <row r="164" spans="1:85" x14ac:dyDescent="0.2">
      <c r="A164" s="3">
        <v>161</v>
      </c>
      <c r="B164" s="3">
        <v>160</v>
      </c>
      <c r="C164">
        <v>-1.3368799045565538</v>
      </c>
      <c r="D164">
        <v>0.62774006437393837</v>
      </c>
      <c r="E164">
        <v>0.47019852900120895</v>
      </c>
      <c r="F164">
        <v>-0.72611783252796158</v>
      </c>
      <c r="G164">
        <v>1.1581528269744013</v>
      </c>
      <c r="H164">
        <v>-2.818778739310801</v>
      </c>
      <c r="I164">
        <v>2.2693029677611776E-2</v>
      </c>
      <c r="J164">
        <v>0.37264953789417632</v>
      </c>
      <c r="K164">
        <v>-5.1353481467231177E-2</v>
      </c>
      <c r="L164">
        <v>-0.45840124585083686</v>
      </c>
      <c r="M164">
        <v>-0.71330532591673546</v>
      </c>
      <c r="N164">
        <v>-0.91666606749640778</v>
      </c>
      <c r="O164">
        <v>5.5645159591222182E-2</v>
      </c>
      <c r="P164">
        <v>-0.23122765924199484</v>
      </c>
      <c r="R164" s="33">
        <v>9.0478619602731722E-2</v>
      </c>
      <c r="S164" s="33">
        <v>0.67415966311197717</v>
      </c>
      <c r="T164" s="33">
        <v>0.60145792299949463</v>
      </c>
      <c r="U164" s="33">
        <v>0.70331185250697281</v>
      </c>
      <c r="V164" s="33">
        <v>0.56230508469152496</v>
      </c>
      <c r="W164" s="33">
        <v>0.66155841046085506</v>
      </c>
      <c r="X164" s="33">
        <v>0.81220461559118917</v>
      </c>
      <c r="Y164" s="33">
        <v>0.72297424111653785</v>
      </c>
      <c r="Z164" s="33">
        <v>2.8070445651221295E-2</v>
      </c>
      <c r="AA164" s="33">
        <v>0.77998006007633169</v>
      </c>
      <c r="AC164" s="36">
        <f t="shared" si="28"/>
        <v>1.4160598183368759E-2</v>
      </c>
      <c r="AD164" s="36">
        <f t="shared" si="29"/>
        <v>0.77632055787616205</v>
      </c>
      <c r="AE164" s="36">
        <f t="shared" si="30"/>
        <v>0.66790148344042199</v>
      </c>
      <c r="AF164" s="36">
        <f t="shared" si="31"/>
        <v>0.81517819839311467</v>
      </c>
      <c r="AG164" s="36">
        <f t="shared" si="32"/>
        <v>0.60450513851357734</v>
      </c>
      <c r="AH164" s="36">
        <f t="shared" si="33"/>
        <v>0.75862087155013358</v>
      </c>
      <c r="AI164" s="36">
        <f t="shared" si="34"/>
        <v>0.92980579959944021</v>
      </c>
      <c r="AJ164" s="36">
        <f t="shared" si="35"/>
        <v>0.83959961716051923</v>
      </c>
      <c r="AK164" s="36">
        <f t="shared" si="36"/>
        <v>1.0560988429248765E-3</v>
      </c>
      <c r="AL164" s="36">
        <f t="shared" si="37"/>
        <v>0.90134206840879583</v>
      </c>
      <c r="AN164">
        <f>SQRT(Correlation)*$F164 + SQRT('CDO Param'!C$17 - Correlation)*HLOOKUP('CDO Param'!C$12,$C$4:$E$1004,$A164,FALSE) + SQRT(1-Correlation)*G164</f>
        <v>0.95787747476355345</v>
      </c>
      <c r="AO164">
        <f>SQRT(Correlation)*$F164 + SQRT('CDO Param'!D$17 - Correlation)*HLOOKUP('CDO Param'!D$12,$C$4:$E$1004,$A164,FALSE) + SQRT(1-Correlation)*H164</f>
        <v>-2.8149710796610874</v>
      </c>
      <c r="AP164">
        <f>SQRT(Correlation)*$F164 + SQRT('CDO Param'!E$17 - Correlation)*HLOOKUP('CDO Param'!E$12,$C$4:$E$1004,$A164,FALSE) + SQRT(1-Correlation)*I164</f>
        <v>-0.56179529782963156</v>
      </c>
      <c r="AQ164">
        <f>SQRT(Correlation)*$F164 + SQRT('CDO Param'!F$17 - Correlation)*HLOOKUP('CDO Param'!F$12,$C$4:$E$1004,$A164,FALSE) + SQRT(1-Correlation)*J164</f>
        <v>0.22904735995785225</v>
      </c>
      <c r="AR164">
        <f>SQRT(Correlation)*$F164 + SQRT('CDO Param'!G$17 - Correlation)*HLOOKUP('CDO Param'!G$12,$C$4:$E$1004,$A164,FALSE) + SQRT(1-Correlation)*K164</f>
        <v>-0.17319722283330363</v>
      </c>
      <c r="AS164">
        <f>SQRT(Correlation)*$F164 + SQRT('CDO Param'!H$17 - Correlation)*HLOOKUP('CDO Param'!H$12,$C$4:$E$1004,$A164,FALSE) + SQRT(1-Correlation)*L164</f>
        <v>-0.57572037452128377</v>
      </c>
      <c r="AT164">
        <f>SQRT(Correlation)*$F164 + SQRT('CDO Param'!I$17 - Correlation)*HLOOKUP('CDO Param'!I$12,$C$4:$E$1004,$A164,FALSE) + SQRT(1-Correlation)*M164</f>
        <v>-0.80117988177628008</v>
      </c>
      <c r="AU164">
        <f>SQRT(Correlation)*$F164 + SQRT('CDO Param'!J$17 - Correlation)*HLOOKUP('CDO Param'!J$12,$C$4:$E$1004,$A164,FALSE) + SQRT(1-Correlation)*N164</f>
        <v>-1.4529495841904336</v>
      </c>
      <c r="AV164">
        <f>SQRT(Correlation)*$F164 + SQRT('CDO Param'!K$17 - Correlation)*HLOOKUP('CDO Param'!K$12,$C$4:$E$1004,$A164,FALSE) + SQRT(1-Correlation)*O164</f>
        <v>-0.53053416254539865</v>
      </c>
      <c r="AW164">
        <f>SQRT(Correlation)*$F164 + SQRT('CDO Param'!L$17 - Correlation)*HLOOKUP('CDO Param'!L$12,$C$4:$E$1004,$A164,FALSE) + SQRT(1-Correlation)*P164</f>
        <v>-0.80268561443714259</v>
      </c>
      <c r="AY164" s="3">
        <f>IF(AN164&lt;'CDO Param'!C$13,1,0)</f>
        <v>0</v>
      </c>
      <c r="AZ164" s="3">
        <f>IF(AO164&lt;'CDO Param'!D$13,1,0)</f>
        <v>1</v>
      </c>
      <c r="BA164" s="3">
        <f>IF(AP164&lt;'CDO Param'!E$13,1,0)</f>
        <v>0</v>
      </c>
      <c r="BB164" s="3">
        <f>IF(AQ164&lt;'CDO Param'!F$13,1,0)</f>
        <v>0</v>
      </c>
      <c r="BC164" s="3">
        <f>IF(AR164&lt;'CDO Param'!G$13,1,0)</f>
        <v>1</v>
      </c>
      <c r="BD164" s="3">
        <f>IF(AS164&lt;'CDO Param'!H$13,1,0)</f>
        <v>0</v>
      </c>
      <c r="BE164" s="3">
        <f>IF(AT164&lt;'CDO Param'!I$13,1,0)</f>
        <v>0</v>
      </c>
      <c r="BF164" s="3">
        <f>IF(AU164&lt;'CDO Param'!J$13,1,0)</f>
        <v>0</v>
      </c>
      <c r="BG164" s="3">
        <f>IF(AV164&lt;'CDO Param'!K$13,1,0)</f>
        <v>0</v>
      </c>
      <c r="BH164" s="3">
        <f>IF(AW164&lt;'CDO Param'!L$13,1,0)</f>
        <v>1</v>
      </c>
      <c r="BJ164" s="37">
        <f>AY164*'CDO Param'!C$6*AC164</f>
        <v>0</v>
      </c>
      <c r="BK164" s="37">
        <f>AZ164*'CDO Param'!D$6*AD164</f>
        <v>6986.8850208854583</v>
      </c>
      <c r="BL164" s="37">
        <f>BA164*'CDO Param'!E$6*AE164</f>
        <v>0</v>
      </c>
      <c r="BM164" s="37">
        <f>BB164*'CDO Param'!F$6*AF164</f>
        <v>0</v>
      </c>
      <c r="BN164" s="37">
        <f>BC164*'CDO Param'!G$6*AG164</f>
        <v>6045.0513851357737</v>
      </c>
      <c r="BO164" s="37">
        <f>BD164*'CDO Param'!H$6*AH164</f>
        <v>0</v>
      </c>
      <c r="BP164" s="37">
        <f>BE164*'CDO Param'!I$6*AI164</f>
        <v>0</v>
      </c>
      <c r="BQ164" s="37">
        <f>BF164*'CDO Param'!J$6*AJ164</f>
        <v>0</v>
      </c>
      <c r="BR164" s="37">
        <f>BG164*'CDO Param'!K$6*AK164</f>
        <v>0</v>
      </c>
      <c r="BS164" s="37">
        <f>BH164*'CDO Param'!L$6*AL164</f>
        <v>9013.4206840879579</v>
      </c>
      <c r="BU164" s="38">
        <f t="shared" si="38"/>
        <v>22045.357090109188</v>
      </c>
      <c r="CE164" s="5">
        <f>BU164/'CDO Param'!$M$6</f>
        <v>0.22963913635530403</v>
      </c>
      <c r="CF164" s="5">
        <f t="shared" si="39"/>
        <v>0.02</v>
      </c>
      <c r="CG164" s="5">
        <f t="shared" si="40"/>
        <v>1</v>
      </c>
    </row>
    <row r="165" spans="1:85" x14ac:dyDescent="0.2">
      <c r="A165" s="3">
        <v>162</v>
      </c>
      <c r="B165" s="3">
        <v>161</v>
      </c>
      <c r="C165">
        <v>0.90670255303848535</v>
      </c>
      <c r="D165">
        <v>0.75431671575643122</v>
      </c>
      <c r="E165">
        <v>1.2199393495393451</v>
      </c>
      <c r="F165">
        <v>-0.28296199161559343</v>
      </c>
      <c r="G165">
        <v>-0.68071699388383422</v>
      </c>
      <c r="H165">
        <v>0.14927763913874514</v>
      </c>
      <c r="I165">
        <v>0.53165422286838293</v>
      </c>
      <c r="J165">
        <v>-0.81713096733437851</v>
      </c>
      <c r="K165">
        <v>0.91209813035675324</v>
      </c>
      <c r="L165">
        <v>-0.4967091626895126</v>
      </c>
      <c r="M165">
        <v>-1.4220768207451329</v>
      </c>
      <c r="N165">
        <v>0.2041542757069692</v>
      </c>
      <c r="O165">
        <v>1.3155522537999786</v>
      </c>
      <c r="P165">
        <v>-0.21180653675401118</v>
      </c>
      <c r="R165" s="33">
        <v>0.12486970290768412</v>
      </c>
      <c r="S165" s="33">
        <v>0.68509676944701781</v>
      </c>
      <c r="T165" s="33">
        <v>0.42140409602849005</v>
      </c>
      <c r="U165" s="33">
        <v>0.53864195083204747</v>
      </c>
      <c r="V165" s="33">
        <v>0.95526763422194294</v>
      </c>
      <c r="W165" s="33">
        <v>0.18312836819474043</v>
      </c>
      <c r="X165" s="33">
        <v>0.83848424900252572</v>
      </c>
      <c r="Y165" s="33">
        <v>0.40477298544942075</v>
      </c>
      <c r="Z165" s="33">
        <v>1.9566448414496354E-2</v>
      </c>
      <c r="AA165" s="33">
        <v>0.85329850244023764</v>
      </c>
      <c r="AC165" s="36">
        <f t="shared" si="28"/>
        <v>2.8809950257198361E-2</v>
      </c>
      <c r="AD165" s="36">
        <f t="shared" si="29"/>
        <v>0.79125247247416941</v>
      </c>
      <c r="AE165" s="36">
        <f t="shared" si="30"/>
        <v>0.36880357211055892</v>
      </c>
      <c r="AF165" s="36">
        <f t="shared" si="31"/>
        <v>0.56514026977931175</v>
      </c>
      <c r="AG165" s="36">
        <f t="shared" si="32"/>
        <v>0.99702761393707973</v>
      </c>
      <c r="AH165" s="36">
        <f t="shared" si="33"/>
        <v>6.6475210697250361E-2</v>
      </c>
      <c r="AI165" s="36">
        <f t="shared" si="34"/>
        <v>0.94939509246083631</v>
      </c>
      <c r="AJ165" s="36">
        <f t="shared" si="35"/>
        <v>0.34200386335082811</v>
      </c>
      <c r="AK165" s="36">
        <f t="shared" si="36"/>
        <v>4.7369133446631114E-4</v>
      </c>
      <c r="AL165" s="36">
        <f t="shared" si="37"/>
        <v>0.95898121644801071</v>
      </c>
      <c r="AN165">
        <f>SQRT(Correlation)*$F165 + SQRT('CDO Param'!C$17 - Correlation)*HLOOKUP('CDO Param'!C$12,$C$4:$E$1004,$A165,FALSE) + SQRT(1-Correlation)*G165</f>
        <v>-0.62858878829827403</v>
      </c>
      <c r="AO165">
        <f>SQRT(Correlation)*$F165 + SQRT('CDO Param'!D$17 - Correlation)*HLOOKUP('CDO Param'!D$12,$C$4:$E$1004,$A165,FALSE) + SQRT(1-Correlation)*H165</f>
        <v>0.15881325752181241</v>
      </c>
      <c r="AP165">
        <f>SQRT(Correlation)*$F165 + SQRT('CDO Param'!E$17 - Correlation)*HLOOKUP('CDO Param'!E$12,$C$4:$E$1004,$A165,FALSE) + SQRT(1-Correlation)*I165</f>
        <v>0.65478198994170445</v>
      </c>
      <c r="AQ165">
        <f>SQRT(Correlation)*$F165 + SQRT('CDO Param'!F$17 - Correlation)*HLOOKUP('CDO Param'!F$12,$C$4:$E$1004,$A165,FALSE) + SQRT(1-Correlation)*J165</f>
        <v>-0.59189220810657406</v>
      </c>
      <c r="AR165">
        <f>SQRT(Correlation)*$F165 + SQRT('CDO Param'!G$17 - Correlation)*HLOOKUP('CDO Param'!G$12,$C$4:$E$1004,$A165,FALSE) + SQRT(1-Correlation)*K165</f>
        <v>1.0485985553759629</v>
      </c>
      <c r="AS165">
        <f>SQRT(Correlation)*$F165 + SQRT('CDO Param'!H$17 - Correlation)*HLOOKUP('CDO Param'!H$12,$C$4:$E$1004,$A165,FALSE) + SQRT(1-Correlation)*L165</f>
        <v>-0.45402363213372277</v>
      </c>
      <c r="AT165">
        <f>SQRT(Correlation)*$F165 + SQRT('CDO Param'!I$17 - Correlation)*HLOOKUP('CDO Param'!I$12,$C$4:$E$1004,$A165,FALSE) + SQRT(1-Correlation)*M165</f>
        <v>-1.165794235462271</v>
      </c>
      <c r="AU165">
        <f>SQRT(Correlation)*$F165 + SQRT('CDO Param'!J$17 - Correlation)*HLOOKUP('CDO Param'!J$12,$C$4:$E$1004,$A165,FALSE) + SQRT(1-Correlation)*N165</f>
        <v>0.34408825995724557</v>
      </c>
      <c r="AV165">
        <f>SQRT(Correlation)*$F165 + SQRT('CDO Param'!K$17 - Correlation)*HLOOKUP('CDO Param'!K$12,$C$4:$E$1004,$A165,FALSE) + SQRT(1-Correlation)*O165</f>
        <v>1.3984529592611945</v>
      </c>
      <c r="AW165">
        <f>SQRT(Correlation)*$F165 + SQRT('CDO Param'!L$17 - Correlation)*HLOOKUP('CDO Param'!L$12,$C$4:$E$1004,$A165,FALSE) + SQRT(1-Correlation)*P165</f>
        <v>-5.0526815468008579E-2</v>
      </c>
      <c r="AY165" s="3">
        <f>IF(AN165&lt;'CDO Param'!C$13,1,0)</f>
        <v>0</v>
      </c>
      <c r="AZ165" s="3">
        <f>IF(AO165&lt;'CDO Param'!D$13,1,0)</f>
        <v>0</v>
      </c>
      <c r="BA165" s="3">
        <f>IF(AP165&lt;'CDO Param'!E$13,1,0)</f>
        <v>0</v>
      </c>
      <c r="BB165" s="3">
        <f>IF(AQ165&lt;'CDO Param'!F$13,1,0)</f>
        <v>0</v>
      </c>
      <c r="BC165" s="3">
        <f>IF(AR165&lt;'CDO Param'!G$13,1,0)</f>
        <v>0</v>
      </c>
      <c r="BD165" s="3">
        <f>IF(AS165&lt;'CDO Param'!H$13,1,0)</f>
        <v>0</v>
      </c>
      <c r="BE165" s="3">
        <f>IF(AT165&lt;'CDO Param'!I$13,1,0)</f>
        <v>0</v>
      </c>
      <c r="BF165" s="3">
        <f>IF(AU165&lt;'CDO Param'!J$13,1,0)</f>
        <v>0</v>
      </c>
      <c r="BG165" s="3">
        <f>IF(AV165&lt;'CDO Param'!K$13,1,0)</f>
        <v>0</v>
      </c>
      <c r="BH165" s="3">
        <f>IF(AW165&lt;'CDO Param'!L$13,1,0)</f>
        <v>0</v>
      </c>
      <c r="BJ165" s="37">
        <f>AY165*'CDO Param'!C$6*AC165</f>
        <v>0</v>
      </c>
      <c r="BK165" s="37">
        <f>AZ165*'CDO Param'!D$6*AD165</f>
        <v>0</v>
      </c>
      <c r="BL165" s="37">
        <f>BA165*'CDO Param'!E$6*AE165</f>
        <v>0</v>
      </c>
      <c r="BM165" s="37">
        <f>BB165*'CDO Param'!F$6*AF165</f>
        <v>0</v>
      </c>
      <c r="BN165" s="37">
        <f>BC165*'CDO Param'!G$6*AG165</f>
        <v>0</v>
      </c>
      <c r="BO165" s="37">
        <f>BD165*'CDO Param'!H$6*AH165</f>
        <v>0</v>
      </c>
      <c r="BP165" s="37">
        <f>BE165*'CDO Param'!I$6*AI165</f>
        <v>0</v>
      </c>
      <c r="BQ165" s="37">
        <f>BF165*'CDO Param'!J$6*AJ165</f>
        <v>0</v>
      </c>
      <c r="BR165" s="37">
        <f>BG165*'CDO Param'!K$6*AK165</f>
        <v>0</v>
      </c>
      <c r="BS165" s="37">
        <f>BH165*'CDO Param'!L$6*AL165</f>
        <v>0</v>
      </c>
      <c r="BU165" s="38">
        <f t="shared" si="38"/>
        <v>0</v>
      </c>
      <c r="CE165" s="5">
        <f>BU165/'CDO Param'!$M$6</f>
        <v>0</v>
      </c>
      <c r="CF165" s="5">
        <f t="shared" si="39"/>
        <v>0</v>
      </c>
      <c r="CG165" s="5">
        <f t="shared" si="40"/>
        <v>0</v>
      </c>
    </row>
    <row r="166" spans="1:85" x14ac:dyDescent="0.2">
      <c r="A166" s="3">
        <v>163</v>
      </c>
      <c r="B166" s="3">
        <v>162</v>
      </c>
      <c r="C166">
        <v>1.1710699254763313</v>
      </c>
      <c r="D166">
        <v>-0.45680280891247094</v>
      </c>
      <c r="E166">
        <v>1.2493819667724892</v>
      </c>
      <c r="F166">
        <v>1.7060028767446056</v>
      </c>
      <c r="G166">
        <v>-0.16587478057772387</v>
      </c>
      <c r="H166">
        <v>-0.29599732442875393</v>
      </c>
      <c r="I166">
        <v>-0.15029627320473082</v>
      </c>
      <c r="J166">
        <v>0.11284328138572164</v>
      </c>
      <c r="K166">
        <v>3.9149199437815696E-2</v>
      </c>
      <c r="L166">
        <v>1.485468601458706</v>
      </c>
      <c r="M166">
        <v>-0.87392436398658901</v>
      </c>
      <c r="N166">
        <v>-4.7323283069999889E-2</v>
      </c>
      <c r="O166">
        <v>-0.49871687224367633</v>
      </c>
      <c r="P166">
        <v>-0.88725528257782571</v>
      </c>
      <c r="R166" s="33">
        <v>0.3879305130745892</v>
      </c>
      <c r="S166" s="33">
        <v>0.94813324462069815</v>
      </c>
      <c r="T166" s="33">
        <v>0.27544234007384738</v>
      </c>
      <c r="U166" s="33">
        <v>0.35940962115275188</v>
      </c>
      <c r="V166" s="33">
        <v>0.59750271430122792</v>
      </c>
      <c r="W166" s="33">
        <v>0.22811926073772798</v>
      </c>
      <c r="X166" s="33">
        <v>4.1521899421476712E-4</v>
      </c>
      <c r="Y166" s="33">
        <v>0.97858563576759106</v>
      </c>
      <c r="Z166" s="33">
        <v>8.8780345902210261E-2</v>
      </c>
      <c r="AA166" s="33">
        <v>0.13127357844788282</v>
      </c>
      <c r="AC166" s="36">
        <f t="shared" si="28"/>
        <v>0.31541820671023835</v>
      </c>
      <c r="AD166" s="36">
        <f t="shared" si="29"/>
        <v>0.9958720884096488</v>
      </c>
      <c r="AE166" s="36">
        <f t="shared" si="30"/>
        <v>0.15850004385352642</v>
      </c>
      <c r="AF166" s="36">
        <f t="shared" si="31"/>
        <v>0.2719244767785382</v>
      </c>
      <c r="AG166" s="36">
        <f t="shared" si="32"/>
        <v>0.66162294271495614</v>
      </c>
      <c r="AH166" s="36">
        <f t="shared" si="33"/>
        <v>0.10656366961788823</v>
      </c>
      <c r="AI166" s="36">
        <f t="shared" si="34"/>
        <v>9.0630408503570612E-8</v>
      </c>
      <c r="AJ166" s="36">
        <f t="shared" si="35"/>
        <v>0.9994211392932506</v>
      </c>
      <c r="AK166" s="36">
        <f t="shared" si="36"/>
        <v>1.3579735968628388E-2</v>
      </c>
      <c r="AL166" s="36">
        <f t="shared" si="37"/>
        <v>3.2154802430908465E-2</v>
      </c>
      <c r="AN166">
        <f>SQRT(Correlation)*$F166 + SQRT('CDO Param'!C$17 - Correlation)*HLOOKUP('CDO Param'!C$12,$C$4:$E$1004,$A166,FALSE) + SQRT(1-Correlation)*G166</f>
        <v>0.31752117185995099</v>
      </c>
      <c r="AO166">
        <f>SQRT(Correlation)*$F166 + SQRT('CDO Param'!D$17 - Correlation)*HLOOKUP('CDO Param'!D$12,$C$4:$E$1004,$A166,FALSE) + SQRT(1-Correlation)*H166</f>
        <v>0.19407608780863317</v>
      </c>
      <c r="AP166">
        <f>SQRT(Correlation)*$F166 + SQRT('CDO Param'!E$17 - Correlation)*HLOOKUP('CDO Param'!E$12,$C$4:$E$1004,$A166,FALSE) + SQRT(1-Correlation)*I166</f>
        <v>0.70673789345041205</v>
      </c>
      <c r="AQ166">
        <f>SQRT(Correlation)*$F166 + SQRT('CDO Param'!F$17 - Correlation)*HLOOKUP('CDO Param'!F$12,$C$4:$E$1004,$A166,FALSE) + SQRT(1-Correlation)*J166</f>
        <v>0.92590831563566089</v>
      </c>
      <c r="AR166">
        <f>SQRT(Correlation)*$F166 + SQRT('CDO Param'!G$17 - Correlation)*HLOOKUP('CDO Param'!G$12,$C$4:$E$1004,$A166,FALSE) + SQRT(1-Correlation)*K166</f>
        <v>0.85599597092651669</v>
      </c>
      <c r="AS166">
        <f>SQRT(Correlation)*$F166 + SQRT('CDO Param'!H$17 - Correlation)*HLOOKUP('CDO Param'!H$12,$C$4:$E$1004,$A166,FALSE) + SQRT(1-Correlation)*L166</f>
        <v>1.8841230577441608</v>
      </c>
      <c r="AT166">
        <f>SQRT(Correlation)*$F166 + SQRT('CDO Param'!I$17 - Correlation)*HLOOKUP('CDO Param'!I$12,$C$4:$E$1004,$A166,FALSE) + SQRT(1-Correlation)*M166</f>
        <v>-1.022166858568252E-2</v>
      </c>
      <c r="AU166">
        <f>SQRT(Correlation)*$F166 + SQRT('CDO Param'!J$17 - Correlation)*HLOOKUP('CDO Param'!J$12,$C$4:$E$1004,$A166,FALSE) + SQRT(1-Correlation)*N166</f>
        <v>0.80442664934155161</v>
      </c>
      <c r="AV166">
        <f>SQRT(Correlation)*$F166 + SQRT('CDO Param'!K$17 - Correlation)*HLOOKUP('CDO Param'!K$12,$C$4:$E$1004,$A166,FALSE) + SQRT(1-Correlation)*O166</f>
        <v>0.37619709044540955</v>
      </c>
      <c r="AW166">
        <f>SQRT(Correlation)*$F166 + SQRT('CDO Param'!L$17 - Correlation)*HLOOKUP('CDO Param'!L$12,$C$4:$E$1004,$A166,FALSE) + SQRT(1-Correlation)*P166</f>
        <v>7.5971899103048912E-3</v>
      </c>
      <c r="AY166" s="3">
        <f>IF(AN166&lt;'CDO Param'!C$13,1,0)</f>
        <v>0</v>
      </c>
      <c r="AZ166" s="3">
        <f>IF(AO166&lt;'CDO Param'!D$13,1,0)</f>
        <v>0</v>
      </c>
      <c r="BA166" s="3">
        <f>IF(AP166&lt;'CDO Param'!E$13,1,0)</f>
        <v>0</v>
      </c>
      <c r="BB166" s="3">
        <f>IF(AQ166&lt;'CDO Param'!F$13,1,0)</f>
        <v>0</v>
      </c>
      <c r="BC166" s="3">
        <f>IF(AR166&lt;'CDO Param'!G$13,1,0)</f>
        <v>0</v>
      </c>
      <c r="BD166" s="3">
        <f>IF(AS166&lt;'CDO Param'!H$13,1,0)</f>
        <v>0</v>
      </c>
      <c r="BE166" s="3">
        <f>IF(AT166&lt;'CDO Param'!I$13,1,0)</f>
        <v>0</v>
      </c>
      <c r="BF166" s="3">
        <f>IF(AU166&lt;'CDO Param'!J$13,1,0)</f>
        <v>0</v>
      </c>
      <c r="BG166" s="3">
        <f>IF(AV166&lt;'CDO Param'!K$13,1,0)</f>
        <v>0</v>
      </c>
      <c r="BH166" s="3">
        <f>IF(AW166&lt;'CDO Param'!L$13,1,0)</f>
        <v>0</v>
      </c>
      <c r="BJ166" s="37">
        <f>AY166*'CDO Param'!C$6*AC166</f>
        <v>0</v>
      </c>
      <c r="BK166" s="37">
        <f>AZ166*'CDO Param'!D$6*AD166</f>
        <v>0</v>
      </c>
      <c r="BL166" s="37">
        <f>BA166*'CDO Param'!E$6*AE166</f>
        <v>0</v>
      </c>
      <c r="BM166" s="37">
        <f>BB166*'CDO Param'!F$6*AF166</f>
        <v>0</v>
      </c>
      <c r="BN166" s="37">
        <f>BC166*'CDO Param'!G$6*AG166</f>
        <v>0</v>
      </c>
      <c r="BO166" s="37">
        <f>BD166*'CDO Param'!H$6*AH166</f>
        <v>0</v>
      </c>
      <c r="BP166" s="37">
        <f>BE166*'CDO Param'!I$6*AI166</f>
        <v>0</v>
      </c>
      <c r="BQ166" s="37">
        <f>BF166*'CDO Param'!J$6*AJ166</f>
        <v>0</v>
      </c>
      <c r="BR166" s="37">
        <f>BG166*'CDO Param'!K$6*AK166</f>
        <v>0</v>
      </c>
      <c r="BS166" s="37">
        <f>BH166*'CDO Param'!L$6*AL166</f>
        <v>0</v>
      </c>
      <c r="BU166" s="38">
        <f t="shared" si="38"/>
        <v>0</v>
      </c>
      <c r="CE166" s="5">
        <f>BU166/'CDO Param'!$M$6</f>
        <v>0</v>
      </c>
      <c r="CF166" s="5">
        <f t="shared" si="39"/>
        <v>0</v>
      </c>
      <c r="CG166" s="5">
        <f t="shared" si="40"/>
        <v>0</v>
      </c>
    </row>
    <row r="167" spans="1:85" x14ac:dyDescent="0.2">
      <c r="A167" s="3">
        <v>164</v>
      </c>
      <c r="B167" s="3">
        <v>163</v>
      </c>
      <c r="C167">
        <v>0.92154095909791067</v>
      </c>
      <c r="D167">
        <v>-0.12868554222222883</v>
      </c>
      <c r="E167">
        <v>-1.7882030078908429</v>
      </c>
      <c r="F167">
        <v>1.2759619494318031</v>
      </c>
      <c r="G167">
        <v>0.68129338615108281</v>
      </c>
      <c r="H167">
        <v>1.8605987861519679E-2</v>
      </c>
      <c r="I167">
        <v>-0.68007352638232987</v>
      </c>
      <c r="J167">
        <v>2.1193591237533838</v>
      </c>
      <c r="K167">
        <v>0.76009996519132983</v>
      </c>
      <c r="L167">
        <v>3.2995012588799</v>
      </c>
      <c r="M167">
        <v>1.0834764907485805</v>
      </c>
      <c r="N167">
        <v>0.85938381744199432</v>
      </c>
      <c r="O167">
        <v>0.13729732017964125</v>
      </c>
      <c r="P167">
        <v>-0.83733539213426411</v>
      </c>
      <c r="R167" s="33">
        <v>0.31503297356657356</v>
      </c>
      <c r="S167" s="33">
        <v>0.7591867334019331</v>
      </c>
      <c r="T167" s="33">
        <v>0.65142828628952998</v>
      </c>
      <c r="U167" s="33">
        <v>0.55520766813084843</v>
      </c>
      <c r="V167" s="33">
        <v>0.37527827516909606</v>
      </c>
      <c r="W167" s="33">
        <v>0.3019707669978825</v>
      </c>
      <c r="X167" s="33">
        <v>0.22268093341155021</v>
      </c>
      <c r="Y167" s="33">
        <v>0.59844784792440375</v>
      </c>
      <c r="Z167" s="33">
        <v>0.11298006545425396</v>
      </c>
      <c r="AA167" s="33">
        <v>0.85596008964626125</v>
      </c>
      <c r="AC167" s="36">
        <f t="shared" si="28"/>
        <v>0.20892223284089889</v>
      </c>
      <c r="AD167" s="36">
        <f t="shared" si="29"/>
        <v>0.88045420655135143</v>
      </c>
      <c r="AE167" s="36">
        <f t="shared" si="30"/>
        <v>0.74402751005484857</v>
      </c>
      <c r="AF167" s="36">
        <f t="shared" si="31"/>
        <v>0.59276273281705971</v>
      </c>
      <c r="AG167" s="36">
        <f t="shared" si="32"/>
        <v>0.29586878237651765</v>
      </c>
      <c r="AH167" s="36">
        <f t="shared" si="33"/>
        <v>0.19163546359372299</v>
      </c>
      <c r="AI167" s="36">
        <f t="shared" si="34"/>
        <v>0.10122255939134996</v>
      </c>
      <c r="AJ167" s="36">
        <f t="shared" si="35"/>
        <v>0.66312616372757494</v>
      </c>
      <c r="AK167" s="36">
        <f t="shared" si="36"/>
        <v>2.3117010470266475E-2</v>
      </c>
      <c r="AL167" s="36">
        <f t="shared" si="37"/>
        <v>0.96059186410875541</v>
      </c>
      <c r="AN167">
        <f>SQRT(Correlation)*$F167 + SQRT('CDO Param'!C$17 - Correlation)*HLOOKUP('CDO Param'!C$12,$C$4:$E$1004,$A167,FALSE) + SQRT(1-Correlation)*G167</f>
        <v>1.0316273693959188</v>
      </c>
      <c r="AO167">
        <f>SQRT(Correlation)*$F167 + SQRT('CDO Param'!D$17 - Correlation)*HLOOKUP('CDO Param'!D$12,$C$4:$E$1004,$A167,FALSE) + SQRT(1-Correlation)*H167</f>
        <v>0.40294690281006179</v>
      </c>
      <c r="AP167">
        <f>SQRT(Correlation)*$F167 + SQRT('CDO Param'!E$17 - Correlation)*HLOOKUP('CDO Param'!E$12,$C$4:$E$1004,$A167,FALSE) + SQRT(1-Correlation)*I167</f>
        <v>2.1370209393786199E-3</v>
      </c>
      <c r="AQ167">
        <f>SQRT(Correlation)*$F167 + SQRT('CDO Param'!F$17 - Correlation)*HLOOKUP('CDO Param'!F$12,$C$4:$E$1004,$A167,FALSE) + SQRT(1-Correlation)*J167</f>
        <v>2.0142408517457642</v>
      </c>
      <c r="AR167">
        <f>SQRT(Correlation)*$F167 + SQRT('CDO Param'!G$17 - Correlation)*HLOOKUP('CDO Param'!G$12,$C$4:$E$1004,$A167,FALSE) + SQRT(1-Correlation)*K167</f>
        <v>0.72473439029574838</v>
      </c>
      <c r="AS167">
        <f>SQRT(Correlation)*$F167 + SQRT('CDO Param'!H$17 - Correlation)*HLOOKUP('CDO Param'!H$12,$C$4:$E$1004,$A167,FALSE) + SQRT(1-Correlation)*L167</f>
        <v>3.5154774490781127</v>
      </c>
      <c r="AT167">
        <f>SQRT(Correlation)*$F167 + SQRT('CDO Param'!I$17 - Correlation)*HLOOKUP('CDO Param'!I$12,$C$4:$E$1004,$A167,FALSE) + SQRT(1-Correlation)*M167</f>
        <v>1.0315162990735174</v>
      </c>
      <c r="AU167">
        <f>SQRT(Correlation)*$F167 + SQRT('CDO Param'!J$17 - Correlation)*HLOOKUP('CDO Param'!J$12,$C$4:$E$1004,$A167,FALSE) + SQRT(1-Correlation)*N167</f>
        <v>1.4625944910867221</v>
      </c>
      <c r="AV167">
        <f>SQRT(Correlation)*$F167 + SQRT('CDO Param'!K$17 - Correlation)*HLOOKUP('CDO Param'!K$12,$C$4:$E$1004,$A167,FALSE) + SQRT(1-Correlation)*O167</f>
        <v>0.77756309138612978</v>
      </c>
      <c r="AW167">
        <f>SQRT(Correlation)*$F167 + SQRT('CDO Param'!L$17 - Correlation)*HLOOKUP('CDO Param'!L$12,$C$4:$E$1004,$A167,FALSE) + SQRT(1-Correlation)*P167</f>
        <v>-0.14705468451974357</v>
      </c>
      <c r="AY167" s="3">
        <f>IF(AN167&lt;'CDO Param'!C$13,1,0)</f>
        <v>0</v>
      </c>
      <c r="AZ167" s="3">
        <f>IF(AO167&lt;'CDO Param'!D$13,1,0)</f>
        <v>0</v>
      </c>
      <c r="BA167" s="3">
        <f>IF(AP167&lt;'CDO Param'!E$13,1,0)</f>
        <v>0</v>
      </c>
      <c r="BB167" s="3">
        <f>IF(AQ167&lt;'CDO Param'!F$13,1,0)</f>
        <v>0</v>
      </c>
      <c r="BC167" s="3">
        <f>IF(AR167&lt;'CDO Param'!G$13,1,0)</f>
        <v>0</v>
      </c>
      <c r="BD167" s="3">
        <f>IF(AS167&lt;'CDO Param'!H$13,1,0)</f>
        <v>0</v>
      </c>
      <c r="BE167" s="3">
        <f>IF(AT167&lt;'CDO Param'!I$13,1,0)</f>
        <v>0</v>
      </c>
      <c r="BF167" s="3">
        <f>IF(AU167&lt;'CDO Param'!J$13,1,0)</f>
        <v>0</v>
      </c>
      <c r="BG167" s="3">
        <f>IF(AV167&lt;'CDO Param'!K$13,1,0)</f>
        <v>0</v>
      </c>
      <c r="BH167" s="3">
        <f>IF(AW167&lt;'CDO Param'!L$13,1,0)</f>
        <v>0</v>
      </c>
      <c r="BJ167" s="37">
        <f>AY167*'CDO Param'!C$6*AC167</f>
        <v>0</v>
      </c>
      <c r="BK167" s="37">
        <f>AZ167*'CDO Param'!D$6*AD167</f>
        <v>0</v>
      </c>
      <c r="BL167" s="37">
        <f>BA167*'CDO Param'!E$6*AE167</f>
        <v>0</v>
      </c>
      <c r="BM167" s="37">
        <f>BB167*'CDO Param'!F$6*AF167</f>
        <v>0</v>
      </c>
      <c r="BN167" s="37">
        <f>BC167*'CDO Param'!G$6*AG167</f>
        <v>0</v>
      </c>
      <c r="BO167" s="37">
        <f>BD167*'CDO Param'!H$6*AH167</f>
        <v>0</v>
      </c>
      <c r="BP167" s="37">
        <f>BE167*'CDO Param'!I$6*AI167</f>
        <v>0</v>
      </c>
      <c r="BQ167" s="37">
        <f>BF167*'CDO Param'!J$6*AJ167</f>
        <v>0</v>
      </c>
      <c r="BR167" s="37">
        <f>BG167*'CDO Param'!K$6*AK167</f>
        <v>0</v>
      </c>
      <c r="BS167" s="37">
        <f>BH167*'CDO Param'!L$6*AL167</f>
        <v>0</v>
      </c>
      <c r="BU167" s="38">
        <f t="shared" si="38"/>
        <v>0</v>
      </c>
      <c r="CE167" s="5">
        <f>BU167/'CDO Param'!$M$6</f>
        <v>0</v>
      </c>
      <c r="CF167" s="5">
        <f t="shared" si="39"/>
        <v>0</v>
      </c>
      <c r="CG167" s="5">
        <f t="shared" si="40"/>
        <v>0</v>
      </c>
    </row>
    <row r="168" spans="1:85" x14ac:dyDescent="0.2">
      <c r="A168" s="3">
        <v>165</v>
      </c>
      <c r="B168" s="3">
        <v>164</v>
      </c>
      <c r="C168">
        <v>0.24653900254634209</v>
      </c>
      <c r="D168">
        <v>0.52681798479170538</v>
      </c>
      <c r="E168">
        <v>-2.0912193576805294</v>
      </c>
      <c r="F168">
        <v>1.6406556824222207</v>
      </c>
      <c r="G168">
        <v>-0.38032794691389427</v>
      </c>
      <c r="H168">
        <v>0.14157535588310566</v>
      </c>
      <c r="I168">
        <v>0.27065652830060571</v>
      </c>
      <c r="J168">
        <v>-0.40345184970647097</v>
      </c>
      <c r="K168">
        <v>1.9676099327625707</v>
      </c>
      <c r="L168">
        <v>-0.57185161494999193</v>
      </c>
      <c r="M168">
        <v>-0.42480678530409932</v>
      </c>
      <c r="N168">
        <v>0.14641955203842372</v>
      </c>
      <c r="O168">
        <v>0.69011775849503465</v>
      </c>
      <c r="P168">
        <v>-0.6003551789035555</v>
      </c>
      <c r="R168" s="33">
        <v>0.12122668471244476</v>
      </c>
      <c r="S168" s="33">
        <v>0.45688996205892879</v>
      </c>
      <c r="T168" s="33">
        <v>0.94959232441596331</v>
      </c>
      <c r="U168" s="33">
        <v>0.7981964590950853</v>
      </c>
      <c r="V168" s="33">
        <v>0.28788801109785589</v>
      </c>
      <c r="W168" s="33">
        <v>0.53380252166362596</v>
      </c>
      <c r="X168" s="33">
        <v>0.61898160056163631</v>
      </c>
      <c r="Y168" s="33">
        <v>0.22376063942153038</v>
      </c>
      <c r="Z168" s="33">
        <v>0.74506675766085584</v>
      </c>
      <c r="AA168" s="33">
        <v>0.33699600600497609</v>
      </c>
      <c r="AC168" s="36">
        <f t="shared" si="28"/>
        <v>2.6994342607013225E-2</v>
      </c>
      <c r="AD168" s="36">
        <f t="shared" si="29"/>
        <v>0.42738335752948042</v>
      </c>
      <c r="AE168" s="36">
        <f t="shared" si="30"/>
        <v>0.99612534049360568</v>
      </c>
      <c r="AF168" s="36">
        <f t="shared" si="31"/>
        <v>0.91802643332016642</v>
      </c>
      <c r="AG168" s="36">
        <f t="shared" si="32"/>
        <v>0.17370569173733635</v>
      </c>
      <c r="AH168" s="36">
        <f t="shared" si="33"/>
        <v>0.55702416882471506</v>
      </c>
      <c r="AI168" s="36">
        <f t="shared" si="34"/>
        <v>0.69530975094994663</v>
      </c>
      <c r="AJ168" s="36">
        <f t="shared" si="35"/>
        <v>0.10227233052304215</v>
      </c>
      <c r="AK168" s="36">
        <f t="shared" si="36"/>
        <v>0.86518369054281674</v>
      </c>
      <c r="AL168" s="36">
        <f t="shared" si="37"/>
        <v>0.23932263148811611</v>
      </c>
      <c r="AN168">
        <f>SQRT(Correlation)*$F168 + SQRT('CDO Param'!C$17 - Correlation)*HLOOKUP('CDO Param'!C$12,$C$4:$E$1004,$A168,FALSE) + SQRT(1-Correlation)*G168</f>
        <v>0.23251342413560488</v>
      </c>
      <c r="AO168">
        <f>SQRT(Correlation)*$F168 + SQRT('CDO Param'!D$17 - Correlation)*HLOOKUP('CDO Param'!D$12,$C$4:$E$1004,$A168,FALSE) + SQRT(1-Correlation)*H168</f>
        <v>0.72763437069651871</v>
      </c>
      <c r="AP168">
        <f>SQRT(Correlation)*$F168 + SQRT('CDO Param'!E$17 - Correlation)*HLOOKUP('CDO Param'!E$12,$C$4:$E$1004,$A168,FALSE) + SQRT(1-Correlation)*I168</f>
        <v>0.84081629808388447</v>
      </c>
      <c r="AQ168">
        <f>SQRT(Correlation)*$F168 + SQRT('CDO Param'!F$17 - Correlation)*HLOOKUP('CDO Param'!F$12,$C$4:$E$1004,$A168,FALSE) + SQRT(1-Correlation)*J168</f>
        <v>-0.33153801409261652</v>
      </c>
      <c r="AR168">
        <f>SQRT(Correlation)*$F168 + SQRT('CDO Param'!G$17 - Correlation)*HLOOKUP('CDO Param'!G$12,$C$4:$E$1004,$A168,FALSE) + SQRT(1-Correlation)*K168</f>
        <v>1.9178486975816438</v>
      </c>
      <c r="AS168">
        <f>SQRT(Correlation)*$F168 + SQRT('CDO Param'!H$17 - Correlation)*HLOOKUP('CDO Param'!H$12,$C$4:$E$1004,$A168,FALSE) + SQRT(1-Correlation)*L168</f>
        <v>5.081811908838807E-2</v>
      </c>
      <c r="AT168">
        <f>SQRT(Correlation)*$F168 + SQRT('CDO Param'!I$17 - Correlation)*HLOOKUP('CDO Param'!I$12,$C$4:$E$1004,$A168,FALSE) + SQRT(1-Correlation)*M168</f>
        <v>-0.35179708482503091</v>
      </c>
      <c r="AU168">
        <f>SQRT(Correlation)*$F168 + SQRT('CDO Param'!J$17 - Correlation)*HLOOKUP('CDO Param'!J$12,$C$4:$E$1004,$A168,FALSE) + SQRT(1-Correlation)*N168</f>
        <v>0.72295475370365425</v>
      </c>
      <c r="AV168">
        <f>SQRT(Correlation)*$F168 + SQRT('CDO Param'!K$17 - Correlation)*HLOOKUP('CDO Param'!K$12,$C$4:$E$1004,$A168,FALSE) + SQRT(1-Correlation)*O168</f>
        <v>1.2387521613490611</v>
      </c>
      <c r="AW168">
        <f>SQRT(Correlation)*$F168 + SQRT('CDO Param'!L$17 - Correlation)*HLOOKUP('CDO Param'!L$12,$C$4:$E$1004,$A168,FALSE) + SQRT(1-Correlation)*P168</f>
        <v>1.4502039052832316E-2</v>
      </c>
      <c r="AY168" s="3">
        <f>IF(AN168&lt;'CDO Param'!C$13,1,0)</f>
        <v>0</v>
      </c>
      <c r="AZ168" s="3">
        <f>IF(AO168&lt;'CDO Param'!D$13,1,0)</f>
        <v>0</v>
      </c>
      <c r="BA168" s="3">
        <f>IF(AP168&lt;'CDO Param'!E$13,1,0)</f>
        <v>0</v>
      </c>
      <c r="BB168" s="3">
        <f>IF(AQ168&lt;'CDO Param'!F$13,1,0)</f>
        <v>0</v>
      </c>
      <c r="BC168" s="3">
        <f>IF(AR168&lt;'CDO Param'!G$13,1,0)</f>
        <v>0</v>
      </c>
      <c r="BD168" s="3">
        <f>IF(AS168&lt;'CDO Param'!H$13,1,0)</f>
        <v>0</v>
      </c>
      <c r="BE168" s="3">
        <f>IF(AT168&lt;'CDO Param'!I$13,1,0)</f>
        <v>0</v>
      </c>
      <c r="BF168" s="3">
        <f>IF(AU168&lt;'CDO Param'!J$13,1,0)</f>
        <v>0</v>
      </c>
      <c r="BG168" s="3">
        <f>IF(AV168&lt;'CDO Param'!K$13,1,0)</f>
        <v>0</v>
      </c>
      <c r="BH168" s="3">
        <f>IF(AW168&lt;'CDO Param'!L$13,1,0)</f>
        <v>0</v>
      </c>
      <c r="BJ168" s="37">
        <f>AY168*'CDO Param'!C$6*AC168</f>
        <v>0</v>
      </c>
      <c r="BK168" s="37">
        <f>AZ168*'CDO Param'!D$6*AD168</f>
        <v>0</v>
      </c>
      <c r="BL168" s="37">
        <f>BA168*'CDO Param'!E$6*AE168</f>
        <v>0</v>
      </c>
      <c r="BM168" s="37">
        <f>BB168*'CDO Param'!F$6*AF168</f>
        <v>0</v>
      </c>
      <c r="BN168" s="37">
        <f>BC168*'CDO Param'!G$6*AG168</f>
        <v>0</v>
      </c>
      <c r="BO168" s="37">
        <f>BD168*'CDO Param'!H$6*AH168</f>
        <v>0</v>
      </c>
      <c r="BP168" s="37">
        <f>BE168*'CDO Param'!I$6*AI168</f>
        <v>0</v>
      </c>
      <c r="BQ168" s="37">
        <f>BF168*'CDO Param'!J$6*AJ168</f>
        <v>0</v>
      </c>
      <c r="BR168" s="37">
        <f>BG168*'CDO Param'!K$6*AK168</f>
        <v>0</v>
      </c>
      <c r="BS168" s="37">
        <f>BH168*'CDO Param'!L$6*AL168</f>
        <v>0</v>
      </c>
      <c r="BU168" s="38">
        <f t="shared" si="38"/>
        <v>0</v>
      </c>
      <c r="CE168" s="5">
        <f>BU168/'CDO Param'!$M$6</f>
        <v>0</v>
      </c>
      <c r="CF168" s="5">
        <f t="shared" si="39"/>
        <v>0</v>
      </c>
      <c r="CG168" s="5">
        <f t="shared" si="40"/>
        <v>0</v>
      </c>
    </row>
    <row r="169" spans="1:85" x14ac:dyDescent="0.2">
      <c r="A169" s="3">
        <v>166</v>
      </c>
      <c r="B169" s="3">
        <v>165</v>
      </c>
      <c r="C169">
        <v>-0.30824025998299476</v>
      </c>
      <c r="D169">
        <v>0.84688281276612543</v>
      </c>
      <c r="E169">
        <v>-0.50480139179853722</v>
      </c>
      <c r="F169">
        <v>-2.3450775188393891</v>
      </c>
      <c r="G169">
        <v>1.070777670975076</v>
      </c>
      <c r="H169">
        <v>-1.0693474905565381</v>
      </c>
      <c r="I169">
        <v>-0.6239224603632465</v>
      </c>
      <c r="J169">
        <v>-0.33845935831777751</v>
      </c>
      <c r="K169">
        <v>0.56821363614290021</v>
      </c>
      <c r="L169">
        <v>1.4944180293241516</v>
      </c>
      <c r="M169">
        <v>1.919524947879836</v>
      </c>
      <c r="N169">
        <v>5.4410520533565432E-3</v>
      </c>
      <c r="O169">
        <v>2.1714186004828662</v>
      </c>
      <c r="P169">
        <v>0.64925302467599977</v>
      </c>
      <c r="R169" s="33">
        <v>0.8918729256335054</v>
      </c>
      <c r="S169" s="33">
        <v>0.70826112232555682</v>
      </c>
      <c r="T169" s="33">
        <v>0.74468292563440419</v>
      </c>
      <c r="U169" s="33">
        <v>0.8859311374304496</v>
      </c>
      <c r="V169" s="33">
        <v>0.84462679356552051</v>
      </c>
      <c r="W169" s="33">
        <v>0.64251945570228597</v>
      </c>
      <c r="X169" s="33">
        <v>0.82449198832013271</v>
      </c>
      <c r="Y169" s="33">
        <v>0.23684769647049145</v>
      </c>
      <c r="Z169" s="33">
        <v>0.69923457954974588</v>
      </c>
      <c r="AA169" s="33">
        <v>3.5578492579785403E-2</v>
      </c>
      <c r="AC169" s="36">
        <f t="shared" si="28"/>
        <v>0.97901462295923913</v>
      </c>
      <c r="AD169" s="36">
        <f t="shared" si="29"/>
        <v>0.82146648695739577</v>
      </c>
      <c r="AE169" s="36">
        <f t="shared" si="30"/>
        <v>0.86475660819692057</v>
      </c>
      <c r="AF169" s="36">
        <f t="shared" si="31"/>
        <v>0.97638950306393912</v>
      </c>
      <c r="AG169" s="36">
        <f t="shared" si="32"/>
        <v>0.95349768679936031</v>
      </c>
      <c r="AH169" s="36">
        <f t="shared" si="33"/>
        <v>0.73093959094578875</v>
      </c>
      <c r="AI169" s="36">
        <f t="shared" si="34"/>
        <v>0.93937490328994289</v>
      </c>
      <c r="AJ169" s="36">
        <f t="shared" si="35"/>
        <v>0.11541342019880375</v>
      </c>
      <c r="AK169" s="36">
        <f t="shared" si="36"/>
        <v>0.8099283846529044</v>
      </c>
      <c r="AL169" s="36">
        <f t="shared" si="37"/>
        <v>1.787868315782599E-3</v>
      </c>
      <c r="AN169">
        <f>SQRT(Correlation)*$F169 + SQRT('CDO Param'!C$17 - Correlation)*HLOOKUP('CDO Param'!C$12,$C$4:$E$1004,$A169,FALSE) + SQRT(1-Correlation)*G169</f>
        <v>0.39401758341604665</v>
      </c>
      <c r="AO169">
        <f>SQRT(Correlation)*$F169 + SQRT('CDO Param'!D$17 - Correlation)*HLOOKUP('CDO Param'!D$12,$C$4:$E$1004,$A169,FALSE) + SQRT(1-Correlation)*H169</f>
        <v>-1.6362834130666535</v>
      </c>
      <c r="AP169">
        <f>SQRT(Correlation)*$F169 + SQRT('CDO Param'!E$17 - Correlation)*HLOOKUP('CDO Param'!E$12,$C$4:$E$1004,$A169,FALSE) + SQRT(1-Correlation)*I169</f>
        <v>-1.4150361495413746</v>
      </c>
      <c r="AQ169">
        <f>SQRT(Correlation)*$F169 + SQRT('CDO Param'!F$17 - Correlation)*HLOOKUP('CDO Param'!F$12,$C$4:$E$1004,$A169,FALSE) + SQRT(1-Correlation)*J169</f>
        <v>-1.1755463879436623</v>
      </c>
      <c r="AR169">
        <f>SQRT(Correlation)*$F169 + SQRT('CDO Param'!G$17 - Correlation)*HLOOKUP('CDO Param'!G$12,$C$4:$E$1004,$A169,FALSE) + SQRT(1-Correlation)*K169</f>
        <v>-0.31540086130537137</v>
      </c>
      <c r="AS169">
        <f>SQRT(Correlation)*$F169 + SQRT('CDO Param'!H$17 - Correlation)*HLOOKUP('CDO Param'!H$12,$C$4:$E$1004,$A169,FALSE) + SQRT(1-Correlation)*L169</f>
        <v>0.79591811576194926</v>
      </c>
      <c r="AT169">
        <f>SQRT(Correlation)*$F169 + SQRT('CDO Param'!I$17 - Correlation)*HLOOKUP('CDO Param'!I$12,$C$4:$E$1004,$A169,FALSE) + SQRT(1-Correlation)*M169</f>
        <v>0.96656561060619073</v>
      </c>
      <c r="AU169">
        <f>SQRT(Correlation)*$F169 + SQRT('CDO Param'!J$17 - Correlation)*HLOOKUP('CDO Param'!J$12,$C$4:$E$1004,$A169,FALSE) + SQRT(1-Correlation)*N169</f>
        <v>-0.81796949690933629</v>
      </c>
      <c r="AV169">
        <f>SQRT(Correlation)*$F169 + SQRT('CDO Param'!K$17 - Correlation)*HLOOKUP('CDO Param'!K$12,$C$4:$E$1004,$A169,FALSE) + SQRT(1-Correlation)*O169</f>
        <v>1.2368572272381373</v>
      </c>
      <c r="AW169">
        <f>SQRT(Correlation)*$F169 + SQRT('CDO Param'!L$17 - Correlation)*HLOOKUP('CDO Param'!L$12,$C$4:$E$1004,$A169,FALSE) + SQRT(1-Correlation)*P169</f>
        <v>-0.20719583139728004</v>
      </c>
      <c r="AY169" s="3">
        <f>IF(AN169&lt;'CDO Param'!C$13,1,0)</f>
        <v>0</v>
      </c>
      <c r="AZ169" s="3">
        <f>IF(AO169&lt;'CDO Param'!D$13,1,0)</f>
        <v>0</v>
      </c>
      <c r="BA169" s="3">
        <f>IF(AP169&lt;'CDO Param'!E$13,1,0)</f>
        <v>1</v>
      </c>
      <c r="BB169" s="3">
        <f>IF(AQ169&lt;'CDO Param'!F$13,1,0)</f>
        <v>0</v>
      </c>
      <c r="BC169" s="3">
        <f>IF(AR169&lt;'CDO Param'!G$13,1,0)</f>
        <v>1</v>
      </c>
      <c r="BD169" s="3">
        <f>IF(AS169&lt;'CDO Param'!H$13,1,0)</f>
        <v>0</v>
      </c>
      <c r="BE169" s="3">
        <f>IF(AT169&lt;'CDO Param'!I$13,1,0)</f>
        <v>0</v>
      </c>
      <c r="BF169" s="3">
        <f>IF(AU169&lt;'CDO Param'!J$13,1,0)</f>
        <v>0</v>
      </c>
      <c r="BG169" s="3">
        <f>IF(AV169&lt;'CDO Param'!K$13,1,0)</f>
        <v>0</v>
      </c>
      <c r="BH169" s="3">
        <f>IF(AW169&lt;'CDO Param'!L$13,1,0)</f>
        <v>0</v>
      </c>
      <c r="BJ169" s="37">
        <f>AY169*'CDO Param'!C$6*AC169</f>
        <v>0</v>
      </c>
      <c r="BK169" s="37">
        <f>AZ169*'CDO Param'!D$6*AD169</f>
        <v>0</v>
      </c>
      <c r="BL169" s="37">
        <f>BA169*'CDO Param'!E$6*AE169</f>
        <v>8647.5660819692057</v>
      </c>
      <c r="BM169" s="37">
        <f>BB169*'CDO Param'!F$6*AF169</f>
        <v>0</v>
      </c>
      <c r="BN169" s="37">
        <f>BC169*'CDO Param'!G$6*AG169</f>
        <v>9534.9768679936024</v>
      </c>
      <c r="BO169" s="37">
        <f>BD169*'CDO Param'!H$6*AH169</f>
        <v>0</v>
      </c>
      <c r="BP169" s="37">
        <f>BE169*'CDO Param'!I$6*AI169</f>
        <v>0</v>
      </c>
      <c r="BQ169" s="37">
        <f>BF169*'CDO Param'!J$6*AJ169</f>
        <v>0</v>
      </c>
      <c r="BR169" s="37">
        <f>BG169*'CDO Param'!K$6*AK169</f>
        <v>0</v>
      </c>
      <c r="BS169" s="37">
        <f>BH169*'CDO Param'!L$6*AL169</f>
        <v>0</v>
      </c>
      <c r="BU169" s="38">
        <f t="shared" si="38"/>
        <v>18182.542949962808</v>
      </c>
      <c r="CE169" s="5">
        <f>BU169/'CDO Param'!$M$6</f>
        <v>0.18940148906211257</v>
      </c>
      <c r="CF169" s="5">
        <f t="shared" si="39"/>
        <v>0.02</v>
      </c>
      <c r="CG169" s="5">
        <f t="shared" si="40"/>
        <v>1</v>
      </c>
    </row>
    <row r="170" spans="1:85" x14ac:dyDescent="0.2">
      <c r="A170" s="3">
        <v>167</v>
      </c>
      <c r="B170" s="3">
        <v>166</v>
      </c>
      <c r="C170">
        <v>-0.45413798943627626</v>
      </c>
      <c r="D170">
        <v>-0.79623987403465435</v>
      </c>
      <c r="E170">
        <v>2.2241511032916605</v>
      </c>
      <c r="F170">
        <v>-3.1461240723729134</v>
      </c>
      <c r="G170">
        <v>1.2897089618491009</v>
      </c>
      <c r="H170">
        <v>-0.7260769052663818</v>
      </c>
      <c r="I170">
        <v>-1.3668432075064629</v>
      </c>
      <c r="J170">
        <v>0.42663259591790847</v>
      </c>
      <c r="K170">
        <v>0.29850525606889278</v>
      </c>
      <c r="L170">
        <v>0.40312670535058714</v>
      </c>
      <c r="M170">
        <v>-2.2696622181683779</v>
      </c>
      <c r="N170">
        <v>-0.85174406194710173</v>
      </c>
      <c r="O170">
        <v>1.9710842025233433</v>
      </c>
      <c r="P170">
        <v>0.32620164347463287</v>
      </c>
      <c r="R170" s="33">
        <v>0.96772478845330179</v>
      </c>
      <c r="S170" s="33">
        <v>0.55051953464305003</v>
      </c>
      <c r="T170" s="33">
        <v>0.58181874574246761</v>
      </c>
      <c r="U170" s="33">
        <v>0.62765969365260554</v>
      </c>
      <c r="V170" s="33">
        <v>7.6471219340558727E-2</v>
      </c>
      <c r="W170" s="33">
        <v>0.25178345677060238</v>
      </c>
      <c r="X170" s="33">
        <v>0.7245579435138767</v>
      </c>
      <c r="Y170" s="33">
        <v>0.6453566377262383</v>
      </c>
      <c r="Z170" s="33">
        <v>0.50901026488701362</v>
      </c>
      <c r="AA170" s="33">
        <v>0.93552195603750732</v>
      </c>
      <c r="AC170" s="36">
        <f t="shared" si="28"/>
        <v>0.99856003506417934</v>
      </c>
      <c r="AD170" s="36">
        <f t="shared" si="29"/>
        <v>0.5849738071078987</v>
      </c>
      <c r="AE170" s="36">
        <f t="shared" si="30"/>
        <v>0.6364280344453821</v>
      </c>
      <c r="AF170" s="36">
        <f t="shared" si="31"/>
        <v>0.7086143774101954</v>
      </c>
      <c r="AG170" s="36">
        <f t="shared" si="32"/>
        <v>9.7607716459310861E-3</v>
      </c>
      <c r="AH170" s="36">
        <f t="shared" si="33"/>
        <v>0.1313353493344078</v>
      </c>
      <c r="AI170" s="36">
        <f t="shared" si="34"/>
        <v>0.84150029558934203</v>
      </c>
      <c r="AJ170" s="36">
        <f t="shared" si="35"/>
        <v>0.73513269121331803</v>
      </c>
      <c r="AK170" s="36">
        <f t="shared" si="36"/>
        <v>0.51523400797837937</v>
      </c>
      <c r="AL170" s="36">
        <f t="shared" si="37"/>
        <v>0.99331105849048074</v>
      </c>
      <c r="AN170">
        <f>SQRT(Correlation)*$F170 + SQRT('CDO Param'!C$17 - Correlation)*HLOOKUP('CDO Param'!C$12,$C$4:$E$1004,$A170,FALSE) + SQRT(1-Correlation)*G170</f>
        <v>0.1160282415578211</v>
      </c>
      <c r="AO170">
        <f>SQRT(Correlation)*$F170 + SQRT('CDO Param'!D$17 - Correlation)*HLOOKUP('CDO Param'!D$12,$C$4:$E$1004,$A170,FALSE) + SQRT(1-Correlation)*H170</f>
        <v>-1.7963141430209095</v>
      </c>
      <c r="AP170">
        <f>SQRT(Correlation)*$F170 + SQRT('CDO Param'!E$17 - Correlation)*HLOOKUP('CDO Param'!E$12,$C$4:$E$1004,$A170,FALSE) + SQRT(1-Correlation)*I170</f>
        <v>-2.4117467271289836</v>
      </c>
      <c r="AQ170">
        <f>SQRT(Correlation)*$F170 + SQRT('CDO Param'!F$17 - Correlation)*HLOOKUP('CDO Param'!F$12,$C$4:$E$1004,$A170,FALSE) + SQRT(1-Correlation)*J170</f>
        <v>-9.2817262947898549E-2</v>
      </c>
      <c r="AR170">
        <f>SQRT(Correlation)*$F170 + SQRT('CDO Param'!G$17 - Correlation)*HLOOKUP('CDO Param'!G$12,$C$4:$E$1004,$A170,FALSE) + SQRT(1-Correlation)*K170</f>
        <v>-0.21436953028630179</v>
      </c>
      <c r="AS170">
        <f>SQRT(Correlation)*$F170 + SQRT('CDO Param'!H$17 - Correlation)*HLOOKUP('CDO Param'!H$12,$C$4:$E$1004,$A170,FALSE) + SQRT(1-Correlation)*L170</f>
        <v>-0.72505753753025548</v>
      </c>
      <c r="AT170">
        <f>SQRT(Correlation)*$F170 + SQRT('CDO Param'!I$17 - Correlation)*HLOOKUP('CDO Param'!I$12,$C$4:$E$1004,$A170,FALSE) + SQRT(1-Correlation)*M170</f>
        <v>-2.6507471196917733</v>
      </c>
      <c r="AU170">
        <f>SQRT(Correlation)*$F170 + SQRT('CDO Param'!J$17 - Correlation)*HLOOKUP('CDO Param'!J$12,$C$4:$E$1004,$A170,FALSE) + SQRT(1-Correlation)*N170</f>
        <v>-1.923080770896727</v>
      </c>
      <c r="AV170">
        <f>SQRT(Correlation)*$F170 + SQRT('CDO Param'!K$17 - Correlation)*HLOOKUP('CDO Param'!K$12,$C$4:$E$1004,$A170,FALSE) + SQRT(1-Correlation)*O170</f>
        <v>0.75488925687130259</v>
      </c>
      <c r="AW170">
        <f>SQRT(Correlation)*$F170 + SQRT('CDO Param'!L$17 - Correlation)*HLOOKUP('CDO Param'!L$12,$C$4:$E$1004,$A170,FALSE) + SQRT(1-Correlation)*P170</f>
        <v>-0.8055833541527968</v>
      </c>
      <c r="AY170" s="3">
        <f>IF(AN170&lt;'CDO Param'!C$13,1,0)</f>
        <v>0</v>
      </c>
      <c r="AZ170" s="3">
        <f>IF(AO170&lt;'CDO Param'!D$13,1,0)</f>
        <v>1</v>
      </c>
      <c r="BA170" s="3">
        <f>IF(AP170&lt;'CDO Param'!E$13,1,0)</f>
        <v>1</v>
      </c>
      <c r="BB170" s="3">
        <f>IF(AQ170&lt;'CDO Param'!F$13,1,0)</f>
        <v>0</v>
      </c>
      <c r="BC170" s="3">
        <f>IF(AR170&lt;'CDO Param'!G$13,1,0)</f>
        <v>1</v>
      </c>
      <c r="BD170" s="3">
        <f>IF(AS170&lt;'CDO Param'!H$13,1,0)</f>
        <v>0</v>
      </c>
      <c r="BE170" s="3">
        <f>IF(AT170&lt;'CDO Param'!I$13,1,0)</f>
        <v>1</v>
      </c>
      <c r="BF170" s="3">
        <f>IF(AU170&lt;'CDO Param'!J$13,1,0)</f>
        <v>0</v>
      </c>
      <c r="BG170" s="3">
        <f>IF(AV170&lt;'CDO Param'!K$13,1,0)</f>
        <v>0</v>
      </c>
      <c r="BH170" s="3">
        <f>IF(AW170&lt;'CDO Param'!L$13,1,0)</f>
        <v>1</v>
      </c>
      <c r="BJ170" s="37">
        <f>AY170*'CDO Param'!C$6*AC170</f>
        <v>0</v>
      </c>
      <c r="BK170" s="37">
        <f>AZ170*'CDO Param'!D$6*AD170</f>
        <v>5264.7642639710884</v>
      </c>
      <c r="BL170" s="37">
        <f>BA170*'CDO Param'!E$6*AE170</f>
        <v>6364.2803444538213</v>
      </c>
      <c r="BM170" s="37">
        <f>BB170*'CDO Param'!F$6*AF170</f>
        <v>0</v>
      </c>
      <c r="BN170" s="37">
        <f>BC170*'CDO Param'!G$6*AG170</f>
        <v>97.607716459310865</v>
      </c>
      <c r="BO170" s="37">
        <f>BD170*'CDO Param'!H$6*AH170</f>
        <v>0</v>
      </c>
      <c r="BP170" s="37">
        <f>BE170*'CDO Param'!I$6*AI170</f>
        <v>6732.0023647147364</v>
      </c>
      <c r="BQ170" s="37">
        <f>BF170*'CDO Param'!J$6*AJ170</f>
        <v>0</v>
      </c>
      <c r="BR170" s="37">
        <f>BG170*'CDO Param'!K$6*AK170</f>
        <v>0</v>
      </c>
      <c r="BS170" s="37">
        <f>BH170*'CDO Param'!L$6*AL170</f>
        <v>9933.1105849048072</v>
      </c>
      <c r="BU170" s="38">
        <f t="shared" si="38"/>
        <v>28391.765274503763</v>
      </c>
      <c r="CE170" s="5">
        <f>BU170/'CDO Param'!$M$6</f>
        <v>0.29574755494274751</v>
      </c>
      <c r="CF170" s="5">
        <f t="shared" si="39"/>
        <v>0.02</v>
      </c>
      <c r="CG170" s="5">
        <f t="shared" si="40"/>
        <v>1</v>
      </c>
    </row>
    <row r="171" spans="1:85" x14ac:dyDescent="0.2">
      <c r="A171" s="3">
        <v>168</v>
      </c>
      <c r="B171" s="3">
        <v>167</v>
      </c>
      <c r="C171">
        <v>2.90754087473033E-2</v>
      </c>
      <c r="D171">
        <v>-0.40503664422431029</v>
      </c>
      <c r="E171">
        <v>-0.88747810877976008</v>
      </c>
      <c r="F171">
        <v>-0.1938622062880313</v>
      </c>
      <c r="G171">
        <v>0.66120492192567326</v>
      </c>
      <c r="H171">
        <v>2.1783489501103759</v>
      </c>
      <c r="I171">
        <v>-1.2450664144125767</v>
      </c>
      <c r="J171">
        <v>1.0139956430066377</v>
      </c>
      <c r="K171">
        <v>3.2072421163320541</v>
      </c>
      <c r="L171">
        <v>0.64827190726646222</v>
      </c>
      <c r="M171">
        <v>2.8665090212598443</v>
      </c>
      <c r="N171">
        <v>-1.1714678294083569</v>
      </c>
      <c r="O171">
        <v>0.50986045607714914</v>
      </c>
      <c r="P171">
        <v>0.27437863536761142</v>
      </c>
      <c r="R171" s="33">
        <v>0.31751512238640112</v>
      </c>
      <c r="S171" s="33">
        <v>0.47666194824346431</v>
      </c>
      <c r="T171" s="33">
        <v>0.25736412790481195</v>
      </c>
      <c r="U171" s="33">
        <v>0.51889769617416792</v>
      </c>
      <c r="V171" s="33">
        <v>0.11357959923966769</v>
      </c>
      <c r="W171" s="33">
        <v>0.93232442109488156</v>
      </c>
      <c r="X171" s="33">
        <v>0.57654534167449234</v>
      </c>
      <c r="Y171" s="33">
        <v>0.99755752319356317</v>
      </c>
      <c r="Z171" s="33">
        <v>0.94929231421523375</v>
      </c>
      <c r="AA171" s="33">
        <v>0.75592501543272517</v>
      </c>
      <c r="AC171" s="36">
        <f t="shared" si="28"/>
        <v>0.2122759209466607</v>
      </c>
      <c r="AD171" s="36">
        <f t="shared" si="29"/>
        <v>0.46057977522863341</v>
      </c>
      <c r="AE171" s="36">
        <f t="shared" si="30"/>
        <v>0.13753167757264509</v>
      </c>
      <c r="AF171" s="36">
        <f t="shared" si="31"/>
        <v>0.53193259188655162</v>
      </c>
      <c r="AG171" s="36">
        <f t="shared" si="32"/>
        <v>2.3388050876184896E-2</v>
      </c>
      <c r="AH171" s="36">
        <f t="shared" si="33"/>
        <v>0.99255365152690911</v>
      </c>
      <c r="AI171" s="36">
        <f t="shared" si="34"/>
        <v>0.62785886702707594</v>
      </c>
      <c r="AJ171" s="36">
        <f t="shared" si="35"/>
        <v>0.99999535065804468</v>
      </c>
      <c r="AK171" s="36">
        <f t="shared" si="36"/>
        <v>0.99607398467671182</v>
      </c>
      <c r="AL171" s="36">
        <f t="shared" si="37"/>
        <v>0.87700352216602762</v>
      </c>
      <c r="AN171">
        <f>SQRT(Correlation)*$F171 + SQRT('CDO Param'!C$17 - Correlation)*HLOOKUP('CDO Param'!C$12,$C$4:$E$1004,$A171,FALSE) + SQRT(1-Correlation)*G171</f>
        <v>0.50868862205811005</v>
      </c>
      <c r="AO171">
        <f>SQRT(Correlation)*$F171 + SQRT('CDO Param'!D$17 - Correlation)*HLOOKUP('CDO Param'!D$12,$C$4:$E$1004,$A171,FALSE) + SQRT(1-Correlation)*H171</f>
        <v>1.9479778223340154</v>
      </c>
      <c r="AP171">
        <f>SQRT(Correlation)*$F171 + SQRT('CDO Param'!E$17 - Correlation)*HLOOKUP('CDO Param'!E$12,$C$4:$E$1004,$A171,FALSE) + SQRT(1-Correlation)*I171</f>
        <v>-1.234785694645119</v>
      </c>
      <c r="AQ171">
        <f>SQRT(Correlation)*$F171 + SQRT('CDO Param'!F$17 - Correlation)*HLOOKUP('CDO Param'!F$12,$C$4:$E$1004,$A171,FALSE) + SQRT(1-Correlation)*J171</f>
        <v>0.70220998042937932</v>
      </c>
      <c r="AR171">
        <f>SQRT(Correlation)*$F171 + SQRT('CDO Param'!G$17 - Correlation)*HLOOKUP('CDO Param'!G$12,$C$4:$E$1004,$A171,FALSE) + SQRT(1-Correlation)*K171</f>
        <v>2.7829062781813931</v>
      </c>
      <c r="AS171">
        <f>SQRT(Correlation)*$F171 + SQRT('CDO Param'!H$17 - Correlation)*HLOOKUP('CDO Param'!H$12,$C$4:$E$1004,$A171,FALSE) + SQRT(1-Correlation)*L171</f>
        <v>0.49641928705747407</v>
      </c>
      <c r="AT171">
        <f>SQRT(Correlation)*$F171 + SQRT('CDO Param'!I$17 - Correlation)*HLOOKUP('CDO Param'!I$12,$C$4:$E$1004,$A171,FALSE) + SQRT(1-Correlation)*M171</f>
        <v>2.4596584817933307</v>
      </c>
      <c r="AU171">
        <f>SQRT(Correlation)*$F171 + SQRT('CDO Param'!J$17 - Correlation)*HLOOKUP('CDO Param'!J$12,$C$4:$E$1004,$A171,FALSE) + SQRT(1-Correlation)*N171</f>
        <v>-1.1649639462914645</v>
      </c>
      <c r="AV171">
        <f>SQRT(Correlation)*$F171 + SQRT('CDO Param'!K$17 - Correlation)*HLOOKUP('CDO Param'!K$12,$C$4:$E$1004,$A171,FALSE) + SQRT(1-Correlation)*O171</f>
        <v>0.43008411668854107</v>
      </c>
      <c r="AW171">
        <f>SQRT(Correlation)*$F171 + SQRT('CDO Param'!L$17 - Correlation)*HLOOKUP('CDO Param'!L$12,$C$4:$E$1004,$A171,FALSE) + SQRT(1-Correlation)*P171</f>
        <v>0.20668644638687711</v>
      </c>
      <c r="AY171" s="3">
        <f>IF(AN171&lt;'CDO Param'!C$13,1,0)</f>
        <v>0</v>
      </c>
      <c r="AZ171" s="3">
        <f>IF(AO171&lt;'CDO Param'!D$13,1,0)</f>
        <v>0</v>
      </c>
      <c r="BA171" s="3">
        <f>IF(AP171&lt;'CDO Param'!E$13,1,0)</f>
        <v>1</v>
      </c>
      <c r="BB171" s="3">
        <f>IF(AQ171&lt;'CDO Param'!F$13,1,0)</f>
        <v>0</v>
      </c>
      <c r="BC171" s="3">
        <f>IF(AR171&lt;'CDO Param'!G$13,1,0)</f>
        <v>0</v>
      </c>
      <c r="BD171" s="3">
        <f>IF(AS171&lt;'CDO Param'!H$13,1,0)</f>
        <v>0</v>
      </c>
      <c r="BE171" s="3">
        <f>IF(AT171&lt;'CDO Param'!I$13,1,0)</f>
        <v>0</v>
      </c>
      <c r="BF171" s="3">
        <f>IF(AU171&lt;'CDO Param'!J$13,1,0)</f>
        <v>0</v>
      </c>
      <c r="BG171" s="3">
        <f>IF(AV171&lt;'CDO Param'!K$13,1,0)</f>
        <v>0</v>
      </c>
      <c r="BH171" s="3">
        <f>IF(AW171&lt;'CDO Param'!L$13,1,0)</f>
        <v>0</v>
      </c>
      <c r="BJ171" s="37">
        <f>AY171*'CDO Param'!C$6*AC171</f>
        <v>0</v>
      </c>
      <c r="BK171" s="37">
        <f>AZ171*'CDO Param'!D$6*AD171</f>
        <v>0</v>
      </c>
      <c r="BL171" s="37">
        <f>BA171*'CDO Param'!E$6*AE171</f>
        <v>1375.3167757264509</v>
      </c>
      <c r="BM171" s="37">
        <f>BB171*'CDO Param'!F$6*AF171</f>
        <v>0</v>
      </c>
      <c r="BN171" s="37">
        <f>BC171*'CDO Param'!G$6*AG171</f>
        <v>0</v>
      </c>
      <c r="BO171" s="37">
        <f>BD171*'CDO Param'!H$6*AH171</f>
        <v>0</v>
      </c>
      <c r="BP171" s="37">
        <f>BE171*'CDO Param'!I$6*AI171</f>
        <v>0</v>
      </c>
      <c r="BQ171" s="37">
        <f>BF171*'CDO Param'!J$6*AJ171</f>
        <v>0</v>
      </c>
      <c r="BR171" s="37">
        <f>BG171*'CDO Param'!K$6*AK171</f>
        <v>0</v>
      </c>
      <c r="BS171" s="37">
        <f>BH171*'CDO Param'!L$6*AL171</f>
        <v>0</v>
      </c>
      <c r="BU171" s="38">
        <f t="shared" si="38"/>
        <v>1375.3167757264509</v>
      </c>
      <c r="CE171" s="5">
        <f>BU171/'CDO Param'!$M$6</f>
        <v>1.4326216413817197E-2</v>
      </c>
      <c r="CF171" s="5">
        <f t="shared" si="39"/>
        <v>0</v>
      </c>
      <c r="CG171" s="5">
        <f t="shared" si="40"/>
        <v>0</v>
      </c>
    </row>
    <row r="172" spans="1:85" x14ac:dyDescent="0.2">
      <c r="A172" s="3">
        <v>169</v>
      </c>
      <c r="B172" s="3">
        <v>168</v>
      </c>
      <c r="C172">
        <v>-0.27055989448854234</v>
      </c>
      <c r="D172">
        <v>0.88545903054182418</v>
      </c>
      <c r="E172">
        <v>-1.6400645108660683</v>
      </c>
      <c r="F172">
        <v>-0.56924818636616692</v>
      </c>
      <c r="G172">
        <v>-0.95511040854034945</v>
      </c>
      <c r="H172">
        <v>-0.93194330474943854</v>
      </c>
      <c r="I172">
        <v>0.54157794693310279</v>
      </c>
      <c r="J172">
        <v>0.93259359346120618</v>
      </c>
      <c r="K172">
        <v>-1.1669271771097556</v>
      </c>
      <c r="L172">
        <v>-1.4879697118885815</v>
      </c>
      <c r="M172">
        <v>-0.64822415879461914</v>
      </c>
      <c r="N172">
        <v>-0.63770585256861523</v>
      </c>
      <c r="O172">
        <v>0.30149976737448014</v>
      </c>
      <c r="P172">
        <v>1.0182407095271628</v>
      </c>
      <c r="R172" s="33">
        <v>0.8317343778124705</v>
      </c>
      <c r="S172" s="33">
        <v>0.95968789419144762</v>
      </c>
      <c r="T172" s="33">
        <v>0.47443767565974859</v>
      </c>
      <c r="U172" s="33">
        <v>0.87401481339429266</v>
      </c>
      <c r="V172" s="33">
        <v>0.56696871787634151</v>
      </c>
      <c r="W172" s="33">
        <v>4.3241347672064487E-2</v>
      </c>
      <c r="X172" s="33">
        <v>0.75733032438779735</v>
      </c>
      <c r="Y172" s="33">
        <v>0.45076198570931425</v>
      </c>
      <c r="Z172" s="33">
        <v>0.95669381644422835</v>
      </c>
      <c r="AA172" s="33">
        <v>0.1529729781453372</v>
      </c>
      <c r="AC172" s="36">
        <f t="shared" si="28"/>
        <v>0.94467827407809291</v>
      </c>
      <c r="AD172" s="36">
        <f t="shared" si="29"/>
        <v>0.99764065081174502</v>
      </c>
      <c r="AE172" s="36">
        <f t="shared" si="30"/>
        <v>0.45683261187633839</v>
      </c>
      <c r="AF172" s="36">
        <f t="shared" si="31"/>
        <v>0.97062148200339149</v>
      </c>
      <c r="AG172" s="36">
        <f t="shared" si="32"/>
        <v>0.61218550026872198</v>
      </c>
      <c r="AH172" s="36">
        <f t="shared" si="33"/>
        <v>2.7569176544030845E-3</v>
      </c>
      <c r="AI172" s="36">
        <f t="shared" si="34"/>
        <v>0.87849595408434955</v>
      </c>
      <c r="AJ172" s="36">
        <f t="shared" si="35"/>
        <v>0.41715949507940714</v>
      </c>
      <c r="AK172" s="36">
        <f t="shared" si="36"/>
        <v>0.99723389756196557</v>
      </c>
      <c r="AL172" s="36">
        <f t="shared" si="37"/>
        <v>4.4948404040223072E-2</v>
      </c>
      <c r="AN172">
        <f>SQRT(Correlation)*$F172 + SQRT('CDO Param'!C$17 - Correlation)*HLOOKUP('CDO Param'!C$12,$C$4:$E$1004,$A172,FALSE) + SQRT(1-Correlation)*G172</f>
        <v>-0.96088655766834385</v>
      </c>
      <c r="AO172">
        <f>SQRT(Correlation)*$F172 + SQRT('CDO Param'!D$17 - Correlation)*HLOOKUP('CDO Param'!D$12,$C$4:$E$1004,$A172,FALSE) + SQRT(1-Correlation)*H172</f>
        <v>-0.93890831323770407</v>
      </c>
      <c r="AP172">
        <f>SQRT(Correlation)*$F172 + SQRT('CDO Param'!E$17 - Correlation)*HLOOKUP('CDO Param'!E$12,$C$4:$E$1004,$A172,FALSE) + SQRT(1-Correlation)*I172</f>
        <v>0.26219045100775662</v>
      </c>
      <c r="AQ172">
        <f>SQRT(Correlation)*$F172 + SQRT('CDO Param'!F$17 - Correlation)*HLOOKUP('CDO Param'!F$12,$C$4:$E$1004,$A172,FALSE) + SQRT(1-Correlation)*J172</f>
        <v>0.33799431032370053</v>
      </c>
      <c r="AR172">
        <f>SQRT(Correlation)*$F172 + SQRT('CDO Param'!G$17 - Correlation)*HLOOKUP('CDO Param'!G$12,$C$4:$E$1004,$A172,FALSE) + SQRT(1-Correlation)*K172</f>
        <v>-1.6537859786271154</v>
      </c>
      <c r="AS172">
        <f>SQRT(Correlation)*$F172 + SQRT('CDO Param'!H$17 - Correlation)*HLOOKUP('CDO Param'!H$12,$C$4:$E$1004,$A172,FALSE) + SQRT(1-Correlation)*L172</f>
        <v>-1.4664012789656438</v>
      </c>
      <c r="AT172">
        <f>SQRT(Correlation)*$F172 + SQRT('CDO Param'!I$17 - Correlation)*HLOOKUP('CDO Param'!I$12,$C$4:$E$1004,$A172,FALSE) + SQRT(1-Correlation)*M172</f>
        <v>-1.1617010885031558</v>
      </c>
      <c r="AU172">
        <f>SQRT(Correlation)*$F172 + SQRT('CDO Param'!J$17 - Correlation)*HLOOKUP('CDO Param'!J$12,$C$4:$E$1004,$A172,FALSE) + SQRT(1-Correlation)*N172</f>
        <v>-0.85657639324107404</v>
      </c>
      <c r="AV172">
        <f>SQRT(Correlation)*$F172 + SQRT('CDO Param'!K$17 - Correlation)*HLOOKUP('CDO Param'!K$12,$C$4:$E$1004,$A172,FALSE) + SQRT(1-Correlation)*O172</f>
        <v>3.4432291834119055E-2</v>
      </c>
      <c r="AW172">
        <f>SQRT(Correlation)*$F172 + SQRT('CDO Param'!L$17 - Correlation)*HLOOKUP('CDO Param'!L$12,$C$4:$E$1004,$A172,FALSE) + SQRT(1-Correlation)*P172</f>
        <v>0.7143924526833586</v>
      </c>
      <c r="AY172" s="3">
        <f>IF(AN172&lt;'CDO Param'!C$13,1,0)</f>
        <v>0</v>
      </c>
      <c r="AZ172" s="3">
        <f>IF(AO172&lt;'CDO Param'!D$13,1,0)</f>
        <v>0</v>
      </c>
      <c r="BA172" s="3">
        <f>IF(AP172&lt;'CDO Param'!E$13,1,0)</f>
        <v>0</v>
      </c>
      <c r="BB172" s="3">
        <f>IF(AQ172&lt;'CDO Param'!F$13,1,0)</f>
        <v>0</v>
      </c>
      <c r="BC172" s="3">
        <f>IF(AR172&lt;'CDO Param'!G$13,1,0)</f>
        <v>1</v>
      </c>
      <c r="BD172" s="3">
        <f>IF(AS172&lt;'CDO Param'!H$13,1,0)</f>
        <v>0</v>
      </c>
      <c r="BE172" s="3">
        <f>IF(AT172&lt;'CDO Param'!I$13,1,0)</f>
        <v>0</v>
      </c>
      <c r="BF172" s="3">
        <f>IF(AU172&lt;'CDO Param'!J$13,1,0)</f>
        <v>0</v>
      </c>
      <c r="BG172" s="3">
        <f>IF(AV172&lt;'CDO Param'!K$13,1,0)</f>
        <v>0</v>
      </c>
      <c r="BH172" s="3">
        <f>IF(AW172&lt;'CDO Param'!L$13,1,0)</f>
        <v>0</v>
      </c>
      <c r="BJ172" s="37">
        <f>AY172*'CDO Param'!C$6*AC172</f>
        <v>0</v>
      </c>
      <c r="BK172" s="37">
        <f>AZ172*'CDO Param'!D$6*AD172</f>
        <v>0</v>
      </c>
      <c r="BL172" s="37">
        <f>BA172*'CDO Param'!E$6*AE172</f>
        <v>0</v>
      </c>
      <c r="BM172" s="37">
        <f>BB172*'CDO Param'!F$6*AF172</f>
        <v>0</v>
      </c>
      <c r="BN172" s="37">
        <f>BC172*'CDO Param'!G$6*AG172</f>
        <v>6121.8550026872199</v>
      </c>
      <c r="BO172" s="37">
        <f>BD172*'CDO Param'!H$6*AH172</f>
        <v>0</v>
      </c>
      <c r="BP172" s="37">
        <f>BE172*'CDO Param'!I$6*AI172</f>
        <v>0</v>
      </c>
      <c r="BQ172" s="37">
        <f>BF172*'CDO Param'!J$6*AJ172</f>
        <v>0</v>
      </c>
      <c r="BR172" s="37">
        <f>BG172*'CDO Param'!K$6*AK172</f>
        <v>0</v>
      </c>
      <c r="BS172" s="37">
        <f>BH172*'CDO Param'!L$6*AL172</f>
        <v>0</v>
      </c>
      <c r="BU172" s="38">
        <f t="shared" si="38"/>
        <v>6121.8550026872199</v>
      </c>
      <c r="CE172" s="5">
        <f>BU172/'CDO Param'!$M$6</f>
        <v>6.3769322944658535E-2</v>
      </c>
      <c r="CF172" s="5">
        <f t="shared" si="39"/>
        <v>1.3769322944658532E-2</v>
      </c>
      <c r="CG172" s="5">
        <f t="shared" si="40"/>
        <v>0.68846614723292665</v>
      </c>
    </row>
    <row r="173" spans="1:85" x14ac:dyDescent="0.2">
      <c r="A173" s="3">
        <v>170</v>
      </c>
      <c r="B173" s="3">
        <v>169</v>
      </c>
      <c r="C173">
        <v>2.3179927666205913</v>
      </c>
      <c r="D173">
        <v>0.49023356041288935</v>
      </c>
      <c r="E173">
        <v>-6.2694880398339592E-2</v>
      </c>
      <c r="F173">
        <v>-1.0311100595572498</v>
      </c>
      <c r="G173">
        <v>1.8926857592305169</v>
      </c>
      <c r="H173">
        <v>-0.70292571763275191</v>
      </c>
      <c r="I173">
        <v>-0.40083818930725101</v>
      </c>
      <c r="J173">
        <v>-1.0724261301220395</v>
      </c>
      <c r="K173">
        <v>0.33909600460901856</v>
      </c>
      <c r="L173">
        <v>-0.48925130613497458</v>
      </c>
      <c r="M173">
        <v>-0.35576249501900747</v>
      </c>
      <c r="N173">
        <v>-4.6595687308581546E-2</v>
      </c>
      <c r="O173">
        <v>-0.89080913312500343</v>
      </c>
      <c r="P173">
        <v>0.74937361205229536</v>
      </c>
      <c r="R173" s="33">
        <v>1.6843688682114562E-2</v>
      </c>
      <c r="S173" s="33">
        <v>9.1875680299417894E-2</v>
      </c>
      <c r="T173" s="33">
        <v>0.15455879231661501</v>
      </c>
      <c r="U173" s="33">
        <v>0.66962246534862668</v>
      </c>
      <c r="V173" s="33">
        <v>0.34477511436900826</v>
      </c>
      <c r="W173" s="33">
        <v>0.63534719992212352</v>
      </c>
      <c r="X173" s="33">
        <v>0.28038909113052723</v>
      </c>
      <c r="Y173" s="33">
        <v>0.4994546307713979</v>
      </c>
      <c r="Z173" s="33">
        <v>0.33397937488461815</v>
      </c>
      <c r="AA173" s="33">
        <v>0.19135368577733342</v>
      </c>
      <c r="AC173" s="36">
        <f t="shared" si="28"/>
        <v>3.395524630063453E-4</v>
      </c>
      <c r="AD173" s="36">
        <f t="shared" si="29"/>
        <v>1.4648338998954909E-2</v>
      </c>
      <c r="AE173" s="36">
        <f t="shared" si="30"/>
        <v>4.5971961309835871E-2</v>
      </c>
      <c r="AF173" s="36">
        <f t="shared" si="31"/>
        <v>0.77000732517617987</v>
      </c>
      <c r="AG173" s="36">
        <f t="shared" si="32"/>
        <v>0.25046629681489302</v>
      </c>
      <c r="AH173" s="36">
        <f t="shared" si="33"/>
        <v>0.72023871245275939</v>
      </c>
      <c r="AI173" s="36">
        <f t="shared" si="34"/>
        <v>0.16447023795854498</v>
      </c>
      <c r="AJ173" s="36">
        <f t="shared" si="35"/>
        <v>0.49907776645153512</v>
      </c>
      <c r="AK173" s="36">
        <f t="shared" si="36"/>
        <v>0.23505259351597216</v>
      </c>
      <c r="AL173" s="36">
        <f t="shared" si="37"/>
        <v>7.3098904629949543E-2</v>
      </c>
      <c r="AN173">
        <f>SQRT(Correlation)*$F173 + SQRT('CDO Param'!C$17 - Correlation)*HLOOKUP('CDO Param'!C$12,$C$4:$E$1004,$A173,FALSE) + SQRT(1-Correlation)*G173</f>
        <v>1.5388232325754052</v>
      </c>
      <c r="AO173">
        <f>SQRT(Correlation)*$F173 + SQRT('CDO Param'!D$17 - Correlation)*HLOOKUP('CDO Param'!D$12,$C$4:$E$1004,$A173,FALSE) + SQRT(1-Correlation)*H173</f>
        <v>-0.92359002375300525</v>
      </c>
      <c r="AP173">
        <f>SQRT(Correlation)*$F173 + SQRT('CDO Param'!E$17 - Correlation)*HLOOKUP('CDO Param'!E$12,$C$4:$E$1004,$A173,FALSE) + SQRT(1-Correlation)*I173</f>
        <v>-9.3050885935410166E-2</v>
      </c>
      <c r="AQ173">
        <f>SQRT(Correlation)*$F173 + SQRT('CDO Param'!F$17 - Correlation)*HLOOKUP('CDO Param'!F$12,$C$4:$E$1004,$A173,FALSE) + SQRT(1-Correlation)*J173</f>
        <v>-1.3574773901321942</v>
      </c>
      <c r="AR173">
        <f>SQRT(Correlation)*$F173 + SQRT('CDO Param'!G$17 - Correlation)*HLOOKUP('CDO Param'!G$12,$C$4:$E$1004,$A173,FALSE) + SQRT(1-Correlation)*K173</f>
        <v>-1.838991608423246E-2</v>
      </c>
      <c r="AS173">
        <f>SQRT(Correlation)*$F173 + SQRT('CDO Param'!H$17 - Correlation)*HLOOKUP('CDO Param'!H$12,$C$4:$E$1004,$A173,FALSE) + SQRT(1-Correlation)*L173</f>
        <v>-0.72088067834429126</v>
      </c>
      <c r="AT173">
        <f>SQRT(Correlation)*$F173 + SQRT('CDO Param'!I$17 - Correlation)*HLOOKUP('CDO Param'!I$12,$C$4:$E$1004,$A173,FALSE) + SQRT(1-Correlation)*M173</f>
        <v>-0.67759056918977989</v>
      </c>
      <c r="AU173">
        <f>SQRT(Correlation)*$F173 + SQRT('CDO Param'!J$17 - Correlation)*HLOOKUP('CDO Param'!J$12,$C$4:$E$1004,$A173,FALSE) + SQRT(1-Correlation)*N173</f>
        <v>0.24301305917035329</v>
      </c>
      <c r="AV173">
        <f>SQRT(Correlation)*$F173 + SQRT('CDO Param'!K$17 - Correlation)*HLOOKUP('CDO Param'!K$12,$C$4:$E$1004,$A173,FALSE) + SQRT(1-Correlation)*O173</f>
        <v>-0.55787813686535848</v>
      </c>
      <c r="AW173">
        <f>SQRT(Correlation)*$F173 + SQRT('CDO Param'!L$17 - Correlation)*HLOOKUP('CDO Param'!L$12,$C$4:$E$1004,$A173,FALSE) + SQRT(1-Correlation)*P173</f>
        <v>0.99813583923498672</v>
      </c>
      <c r="AY173" s="3">
        <f>IF(AN173&lt;'CDO Param'!C$13,1,0)</f>
        <v>0</v>
      </c>
      <c r="AZ173" s="3">
        <f>IF(AO173&lt;'CDO Param'!D$13,1,0)</f>
        <v>0</v>
      </c>
      <c r="BA173" s="3">
        <f>IF(AP173&lt;'CDO Param'!E$13,1,0)</f>
        <v>0</v>
      </c>
      <c r="BB173" s="3">
        <f>IF(AQ173&lt;'CDO Param'!F$13,1,0)</f>
        <v>0</v>
      </c>
      <c r="BC173" s="3">
        <f>IF(AR173&lt;'CDO Param'!G$13,1,0)</f>
        <v>1</v>
      </c>
      <c r="BD173" s="3">
        <f>IF(AS173&lt;'CDO Param'!H$13,1,0)</f>
        <v>0</v>
      </c>
      <c r="BE173" s="3">
        <f>IF(AT173&lt;'CDO Param'!I$13,1,0)</f>
        <v>0</v>
      </c>
      <c r="BF173" s="3">
        <f>IF(AU173&lt;'CDO Param'!J$13,1,0)</f>
        <v>0</v>
      </c>
      <c r="BG173" s="3">
        <f>IF(AV173&lt;'CDO Param'!K$13,1,0)</f>
        <v>0</v>
      </c>
      <c r="BH173" s="3">
        <f>IF(AW173&lt;'CDO Param'!L$13,1,0)</f>
        <v>0</v>
      </c>
      <c r="BJ173" s="37">
        <f>AY173*'CDO Param'!C$6*AC173</f>
        <v>0</v>
      </c>
      <c r="BK173" s="37">
        <f>AZ173*'CDO Param'!D$6*AD173</f>
        <v>0</v>
      </c>
      <c r="BL173" s="37">
        <f>BA173*'CDO Param'!E$6*AE173</f>
        <v>0</v>
      </c>
      <c r="BM173" s="37">
        <f>BB173*'CDO Param'!F$6*AF173</f>
        <v>0</v>
      </c>
      <c r="BN173" s="37">
        <f>BC173*'CDO Param'!G$6*AG173</f>
        <v>2504.6629681489303</v>
      </c>
      <c r="BO173" s="37">
        <f>BD173*'CDO Param'!H$6*AH173</f>
        <v>0</v>
      </c>
      <c r="BP173" s="37">
        <f>BE173*'CDO Param'!I$6*AI173</f>
        <v>0</v>
      </c>
      <c r="BQ173" s="37">
        <f>BF173*'CDO Param'!J$6*AJ173</f>
        <v>0</v>
      </c>
      <c r="BR173" s="37">
        <f>BG173*'CDO Param'!K$6*AK173</f>
        <v>0</v>
      </c>
      <c r="BS173" s="37">
        <f>BH173*'CDO Param'!L$6*AL173</f>
        <v>0</v>
      </c>
      <c r="BU173" s="38">
        <f t="shared" si="38"/>
        <v>2504.6629681489303</v>
      </c>
      <c r="CE173" s="5">
        <f>BU173/'CDO Param'!$M$6</f>
        <v>2.6090239251551357E-2</v>
      </c>
      <c r="CF173" s="5">
        <f t="shared" si="39"/>
        <v>0</v>
      </c>
      <c r="CG173" s="5">
        <f t="shared" si="40"/>
        <v>0</v>
      </c>
    </row>
    <row r="174" spans="1:85" x14ac:dyDescent="0.2">
      <c r="A174" s="3">
        <v>171</v>
      </c>
      <c r="B174" s="3">
        <v>170</v>
      </c>
      <c r="C174">
        <v>1.3029170986555982</v>
      </c>
      <c r="D174">
        <v>-0.23869347387517337</v>
      </c>
      <c r="E174">
        <v>-1.1563429325178731</v>
      </c>
      <c r="F174">
        <v>-0.10476242096046917</v>
      </c>
      <c r="G174">
        <v>-0.38112375477794558</v>
      </c>
      <c r="H174">
        <v>0.2395188403170323</v>
      </c>
      <c r="I174">
        <v>-0.66566599343786947</v>
      </c>
      <c r="J174">
        <v>-2.1642517822328955</v>
      </c>
      <c r="K174">
        <v>1.0133726391359232</v>
      </c>
      <c r="L174">
        <v>5.1272763812448829E-3</v>
      </c>
      <c r="M174">
        <v>1.1500014807097614</v>
      </c>
      <c r="N174">
        <v>1.3923181541031227</v>
      </c>
      <c r="O174">
        <v>-0.56890485211624764</v>
      </c>
      <c r="P174">
        <v>-1.1349015949235763</v>
      </c>
      <c r="R174" s="33">
        <v>8.1396859642768674E-2</v>
      </c>
      <c r="S174" s="33">
        <v>3.7020016013188294E-2</v>
      </c>
      <c r="T174" s="33">
        <v>0.19540913365567528</v>
      </c>
      <c r="U174" s="33">
        <v>0.24130935093448933</v>
      </c>
      <c r="V174" s="33">
        <v>0.68626115596213433</v>
      </c>
      <c r="W174" s="33">
        <v>0.99124825559148955</v>
      </c>
      <c r="X174" s="33">
        <v>0.90943172616391987</v>
      </c>
      <c r="Y174" s="33">
        <v>0.81902163700155062</v>
      </c>
      <c r="Z174" s="33">
        <v>0.29665308506072174</v>
      </c>
      <c r="AA174" s="33">
        <v>0.84840061555076418</v>
      </c>
      <c r="AC174" s="36">
        <f t="shared" si="28"/>
        <v>1.1206956089693153E-2</v>
      </c>
      <c r="AD174" s="36">
        <f t="shared" si="29"/>
        <v>1.952718206180091E-3</v>
      </c>
      <c r="AE174" s="36">
        <f t="shared" si="30"/>
        <v>7.6482201830428032E-2</v>
      </c>
      <c r="AF174" s="36">
        <f t="shared" si="31"/>
        <v>0.12006761419851349</v>
      </c>
      <c r="AG174" s="36">
        <f t="shared" si="32"/>
        <v>0.792817723182073</v>
      </c>
      <c r="AH174" s="36">
        <f t="shared" si="33"/>
        <v>0.99992073574730589</v>
      </c>
      <c r="AI174" s="36">
        <f t="shared" si="34"/>
        <v>0.98580837048792513</v>
      </c>
      <c r="AJ174" s="36">
        <f t="shared" si="35"/>
        <v>0.93520330450649958</v>
      </c>
      <c r="AK174" s="36">
        <f t="shared" si="36"/>
        <v>0.18477692641360211</v>
      </c>
      <c r="AL174" s="36">
        <f t="shared" si="37"/>
        <v>0.95592841921219618</v>
      </c>
      <c r="AN174">
        <f>SQRT(Correlation)*$F174 + SQRT('CDO Param'!C$17 - Correlation)*HLOOKUP('CDO Param'!C$12,$C$4:$E$1004,$A174,FALSE) + SQRT(1-Correlation)*G174</f>
        <v>-0.42845088179140323</v>
      </c>
      <c r="AO174">
        <f>SQRT(Correlation)*$F174 + SQRT('CDO Param'!D$17 - Correlation)*HLOOKUP('CDO Param'!D$12,$C$4:$E$1004,$A174,FALSE) + SQRT(1-Correlation)*H174</f>
        <v>0.16034238223393002</v>
      </c>
      <c r="AP174">
        <f>SQRT(Correlation)*$F174 + SQRT('CDO Param'!E$17 - Correlation)*HLOOKUP('CDO Param'!E$12,$C$4:$E$1004,$A174,FALSE) + SQRT(1-Correlation)*I174</f>
        <v>-0.31991553419990215</v>
      </c>
      <c r="AQ174">
        <f>SQRT(Correlation)*$F174 + SQRT('CDO Param'!F$17 - Correlation)*HLOOKUP('CDO Param'!F$12,$C$4:$E$1004,$A174,FALSE) + SQRT(1-Correlation)*J174</f>
        <v>-2.344884445164392</v>
      </c>
      <c r="AR174">
        <f>SQRT(Correlation)*$F174 + SQRT('CDO Param'!G$17 - Correlation)*HLOOKUP('CDO Param'!G$12,$C$4:$E$1004,$A174,FALSE) + SQRT(1-Correlation)*K174</f>
        <v>0.66967477086563443</v>
      </c>
      <c r="AS174">
        <f>SQRT(Correlation)*$F174 + SQRT('CDO Param'!H$17 - Correlation)*HLOOKUP('CDO Param'!H$12,$C$4:$E$1004,$A174,FALSE) + SQRT(1-Correlation)*L174</f>
        <v>-6.2020979675890646E-2</v>
      </c>
      <c r="AT174">
        <f>SQRT(Correlation)*$F174 + SQRT('CDO Param'!I$17 - Correlation)*HLOOKUP('CDO Param'!I$12,$C$4:$E$1004,$A174,FALSE) + SQRT(1-Correlation)*M174</f>
        <v>0.79929227089872446</v>
      </c>
      <c r="AU174">
        <f>SQRT(Correlation)*$F174 + SQRT('CDO Param'!J$17 - Correlation)*HLOOKUP('CDO Param'!J$12,$C$4:$E$1004,$A174,FALSE) + SQRT(1-Correlation)*N174</f>
        <v>1.6324596542249614</v>
      </c>
      <c r="AV174">
        <f>SQRT(Correlation)*$F174 + SQRT('CDO Param'!K$17 - Correlation)*HLOOKUP('CDO Param'!K$12,$C$4:$E$1004,$A174,FALSE) + SQRT(1-Correlation)*O174</f>
        <v>-0.22811985552777414</v>
      </c>
      <c r="AW174">
        <f>SQRT(Correlation)*$F174 + SQRT('CDO Param'!L$17 - Correlation)*HLOOKUP('CDO Param'!L$12,$C$4:$E$1004,$A174,FALSE) + SQRT(1-Correlation)*P174</f>
        <v>-0.76507151218007907</v>
      </c>
      <c r="AY174" s="3">
        <f>IF(AN174&lt;'CDO Param'!C$13,1,0)</f>
        <v>0</v>
      </c>
      <c r="AZ174" s="3">
        <f>IF(AO174&lt;'CDO Param'!D$13,1,0)</f>
        <v>0</v>
      </c>
      <c r="BA174" s="3">
        <f>IF(AP174&lt;'CDO Param'!E$13,1,0)</f>
        <v>0</v>
      </c>
      <c r="BB174" s="3">
        <f>IF(AQ174&lt;'CDO Param'!F$13,1,0)</f>
        <v>1</v>
      </c>
      <c r="BC174" s="3">
        <f>IF(AR174&lt;'CDO Param'!G$13,1,0)</f>
        <v>0</v>
      </c>
      <c r="BD174" s="3">
        <f>IF(AS174&lt;'CDO Param'!H$13,1,0)</f>
        <v>0</v>
      </c>
      <c r="BE174" s="3">
        <f>IF(AT174&lt;'CDO Param'!I$13,1,0)</f>
        <v>0</v>
      </c>
      <c r="BF174" s="3">
        <f>IF(AU174&lt;'CDO Param'!J$13,1,0)</f>
        <v>0</v>
      </c>
      <c r="BG174" s="3">
        <f>IF(AV174&lt;'CDO Param'!K$13,1,0)</f>
        <v>0</v>
      </c>
      <c r="BH174" s="3">
        <f>IF(AW174&lt;'CDO Param'!L$13,1,0)</f>
        <v>1</v>
      </c>
      <c r="BJ174" s="37">
        <f>AY174*'CDO Param'!C$6*AC174</f>
        <v>0</v>
      </c>
      <c r="BK174" s="37">
        <f>AZ174*'CDO Param'!D$6*AD174</f>
        <v>0</v>
      </c>
      <c r="BL174" s="37">
        <f>BA174*'CDO Param'!E$6*AE174</f>
        <v>0</v>
      </c>
      <c r="BM174" s="37">
        <f>BB174*'CDO Param'!F$6*AF174</f>
        <v>1200.6761419851348</v>
      </c>
      <c r="BN174" s="37">
        <f>BC174*'CDO Param'!G$6*AG174</f>
        <v>0</v>
      </c>
      <c r="BO174" s="37">
        <f>BD174*'CDO Param'!H$6*AH174</f>
        <v>0</v>
      </c>
      <c r="BP174" s="37">
        <f>BE174*'CDO Param'!I$6*AI174</f>
        <v>0</v>
      </c>
      <c r="BQ174" s="37">
        <f>BF174*'CDO Param'!J$6*AJ174</f>
        <v>0</v>
      </c>
      <c r="BR174" s="37">
        <f>BG174*'CDO Param'!K$6*AK174</f>
        <v>0</v>
      </c>
      <c r="BS174" s="37">
        <f>BH174*'CDO Param'!L$6*AL174</f>
        <v>9559.2841921219624</v>
      </c>
      <c r="BU174" s="38">
        <f t="shared" si="38"/>
        <v>10759.960334107098</v>
      </c>
      <c r="CE174" s="5">
        <f>BU174/'CDO Param'!$M$6</f>
        <v>0.11208292014694894</v>
      </c>
      <c r="CF174" s="5">
        <f t="shared" si="39"/>
        <v>0.02</v>
      </c>
      <c r="CG174" s="5">
        <f t="shared" si="40"/>
        <v>1</v>
      </c>
    </row>
    <row r="175" spans="1:85" x14ac:dyDescent="0.2">
      <c r="A175" s="3">
        <v>172</v>
      </c>
      <c r="B175" s="3">
        <v>171</v>
      </c>
      <c r="C175">
        <v>0.83157146946177818</v>
      </c>
      <c r="D175">
        <v>-0.80958443504641764</v>
      </c>
      <c r="E175">
        <v>-0.968093445408158</v>
      </c>
      <c r="F175">
        <v>-1.2005875760223716</v>
      </c>
      <c r="G175">
        <v>-1.5756995708215982</v>
      </c>
      <c r="H175">
        <v>-0.85307647168519907</v>
      </c>
      <c r="I175">
        <v>0.70080886871437542</v>
      </c>
      <c r="J175">
        <v>0.15616251403116621</v>
      </c>
      <c r="K175">
        <v>-0.43443151298561133</v>
      </c>
      <c r="L175">
        <v>0.56272938309120946</v>
      </c>
      <c r="M175">
        <v>0.23248730940395035</v>
      </c>
      <c r="N175">
        <v>-0.25557369554007892</v>
      </c>
      <c r="O175">
        <v>-0.3962998107454041</v>
      </c>
      <c r="P175">
        <v>-0.68676399678224698</v>
      </c>
      <c r="R175" s="33">
        <v>6.9145561693769675E-2</v>
      </c>
      <c r="S175" s="33">
        <v>0.12945538718693675</v>
      </c>
      <c r="T175" s="33">
        <v>0.7566924508459365</v>
      </c>
      <c r="U175" s="33">
        <v>0.73002136765514569</v>
      </c>
      <c r="V175" s="33">
        <v>0.46912618003279261</v>
      </c>
      <c r="W175" s="33">
        <v>0.60370781114497585</v>
      </c>
      <c r="X175" s="33">
        <v>0.51718191360923549</v>
      </c>
      <c r="Y175" s="33">
        <v>0.27642203042117042</v>
      </c>
      <c r="Z175" s="33">
        <v>0.8250652886112525</v>
      </c>
      <c r="AA175" s="33">
        <v>0.87230568932011054</v>
      </c>
      <c r="AC175" s="36">
        <f t="shared" si="28"/>
        <v>7.8094725924787757E-3</v>
      </c>
      <c r="AD175" s="36">
        <f t="shared" si="29"/>
        <v>3.1185234126034089E-2</v>
      </c>
      <c r="AE175" s="36">
        <f t="shared" si="30"/>
        <v>0.87781960422948369</v>
      </c>
      <c r="AF175" s="36">
        <f t="shared" si="31"/>
        <v>0.8479792501946033</v>
      </c>
      <c r="AG175" s="36">
        <f t="shared" si="32"/>
        <v>0.44789579592698042</v>
      </c>
      <c r="AH175" s="36">
        <f t="shared" si="33"/>
        <v>0.67145848534174535</v>
      </c>
      <c r="AI175" s="36">
        <f t="shared" si="34"/>
        <v>0.52903709866002524</v>
      </c>
      <c r="AJ175" s="36">
        <f t="shared" si="35"/>
        <v>0.15967462817613243</v>
      </c>
      <c r="AK175" s="36">
        <f t="shared" si="36"/>
        <v>0.93980384004912643</v>
      </c>
      <c r="AL175" s="36">
        <f t="shared" si="37"/>
        <v>0.96973882761715346</v>
      </c>
      <c r="AN175">
        <f>SQRT(Correlation)*$F175 + SQRT('CDO Param'!C$17 - Correlation)*HLOOKUP('CDO Param'!C$12,$C$4:$E$1004,$A175,FALSE) + SQRT(1-Correlation)*G175</f>
        <v>-1.9889915214498184</v>
      </c>
      <c r="AO175">
        <f>SQRT(Correlation)*$F175 + SQRT('CDO Param'!D$17 - Correlation)*HLOOKUP('CDO Param'!D$12,$C$4:$E$1004,$A175,FALSE) + SQRT(1-Correlation)*H175</f>
        <v>-1.3034510565136159</v>
      </c>
      <c r="AP175">
        <f>SQRT(Correlation)*$F175 + SQRT('CDO Param'!E$17 - Correlation)*HLOOKUP('CDO Param'!E$12,$C$4:$E$1004,$A175,FALSE) + SQRT(1-Correlation)*I175</f>
        <v>0.50519967235911878</v>
      </c>
      <c r="AQ175">
        <f>SQRT(Correlation)*$F175 + SQRT('CDO Param'!F$17 - Correlation)*HLOOKUP('CDO Param'!F$12,$C$4:$E$1004,$A175,FALSE) + SQRT(1-Correlation)*J175</f>
        <v>-0.44798263348064105</v>
      </c>
      <c r="AR175">
        <f>SQRT(Correlation)*$F175 + SQRT('CDO Param'!G$17 - Correlation)*HLOOKUP('CDO Param'!G$12,$C$4:$E$1004,$A175,FALSE) + SQRT(1-Correlation)*K175</f>
        <v>-1.0082693228398518</v>
      </c>
      <c r="AS175">
        <f>SQRT(Correlation)*$F175 + SQRT('CDO Param'!H$17 - Correlation)*HLOOKUP('CDO Param'!H$12,$C$4:$E$1004,$A175,FALSE) + SQRT(1-Correlation)*L175</f>
        <v>3.9700311194894145E-2</v>
      </c>
      <c r="AT175">
        <f>SQRT(Correlation)*$F175 + SQRT('CDO Param'!I$17 - Correlation)*HLOOKUP('CDO Param'!I$12,$C$4:$E$1004,$A175,FALSE) + SQRT(1-Correlation)*M175</f>
        <v>-0.37557457488335755</v>
      </c>
      <c r="AU175">
        <f>SQRT(Correlation)*$F175 + SQRT('CDO Param'!J$17 - Correlation)*HLOOKUP('CDO Param'!J$12,$C$4:$E$1004,$A175,FALSE) + SQRT(1-Correlation)*N175</f>
        <v>-0.4021044928958043</v>
      </c>
      <c r="AV175">
        <f>SQRT(Correlation)*$F175 + SQRT('CDO Param'!K$17 - Correlation)*HLOOKUP('CDO Param'!K$12,$C$4:$E$1004,$A175,FALSE) + SQRT(1-Correlation)*O175</f>
        <v>-0.53560900799062883</v>
      </c>
      <c r="AW175">
        <f>SQRT(Correlation)*$F175 + SQRT('CDO Param'!L$17 - Correlation)*HLOOKUP('CDO Param'!L$12,$C$4:$E$1004,$A175,FALSE) + SQRT(1-Correlation)*P175</f>
        <v>-0.81116752996561892</v>
      </c>
      <c r="AY175" s="3">
        <f>IF(AN175&lt;'CDO Param'!C$13,1,0)</f>
        <v>0</v>
      </c>
      <c r="AZ175" s="3">
        <f>IF(AO175&lt;'CDO Param'!D$13,1,0)</f>
        <v>0</v>
      </c>
      <c r="BA175" s="3">
        <f>IF(AP175&lt;'CDO Param'!E$13,1,0)</f>
        <v>0</v>
      </c>
      <c r="BB175" s="3">
        <f>IF(AQ175&lt;'CDO Param'!F$13,1,0)</f>
        <v>0</v>
      </c>
      <c r="BC175" s="3">
        <f>IF(AR175&lt;'CDO Param'!G$13,1,0)</f>
        <v>1</v>
      </c>
      <c r="BD175" s="3">
        <f>IF(AS175&lt;'CDO Param'!H$13,1,0)</f>
        <v>0</v>
      </c>
      <c r="BE175" s="3">
        <f>IF(AT175&lt;'CDO Param'!I$13,1,0)</f>
        <v>0</v>
      </c>
      <c r="BF175" s="3">
        <f>IF(AU175&lt;'CDO Param'!J$13,1,0)</f>
        <v>0</v>
      </c>
      <c r="BG175" s="3">
        <f>IF(AV175&lt;'CDO Param'!K$13,1,0)</f>
        <v>0</v>
      </c>
      <c r="BH175" s="3">
        <f>IF(AW175&lt;'CDO Param'!L$13,1,0)</f>
        <v>1</v>
      </c>
      <c r="BJ175" s="37">
        <f>AY175*'CDO Param'!C$6*AC175</f>
        <v>0</v>
      </c>
      <c r="BK175" s="37">
        <f>AZ175*'CDO Param'!D$6*AD175</f>
        <v>0</v>
      </c>
      <c r="BL175" s="37">
        <f>BA175*'CDO Param'!E$6*AE175</f>
        <v>0</v>
      </c>
      <c r="BM175" s="37">
        <f>BB175*'CDO Param'!F$6*AF175</f>
        <v>0</v>
      </c>
      <c r="BN175" s="37">
        <f>BC175*'CDO Param'!G$6*AG175</f>
        <v>4478.9579592698046</v>
      </c>
      <c r="BO175" s="37">
        <f>BD175*'CDO Param'!H$6*AH175</f>
        <v>0</v>
      </c>
      <c r="BP175" s="37">
        <f>BE175*'CDO Param'!I$6*AI175</f>
        <v>0</v>
      </c>
      <c r="BQ175" s="37">
        <f>BF175*'CDO Param'!J$6*AJ175</f>
        <v>0</v>
      </c>
      <c r="BR175" s="37">
        <f>BG175*'CDO Param'!K$6*AK175</f>
        <v>0</v>
      </c>
      <c r="BS175" s="37">
        <f>BH175*'CDO Param'!L$6*AL175</f>
        <v>9697.388276171534</v>
      </c>
      <c r="BU175" s="38">
        <f t="shared" si="38"/>
        <v>14176.346235441339</v>
      </c>
      <c r="CE175" s="5">
        <f>BU175/'CDO Param'!$M$6</f>
        <v>0.14767027328584728</v>
      </c>
      <c r="CF175" s="5">
        <f t="shared" si="39"/>
        <v>0.02</v>
      </c>
      <c r="CG175" s="5">
        <f t="shared" si="40"/>
        <v>1</v>
      </c>
    </row>
    <row r="176" spans="1:85" x14ac:dyDescent="0.2">
      <c r="A176" s="3">
        <v>173</v>
      </c>
      <c r="B176" s="3">
        <v>172</v>
      </c>
      <c r="C176">
        <v>-9.470795703236945E-2</v>
      </c>
      <c r="D176">
        <v>-0.40828126657288522</v>
      </c>
      <c r="E176">
        <v>-0.99392082120175473</v>
      </c>
      <c r="F176">
        <v>-0.19310505194880534</v>
      </c>
      <c r="G176">
        <v>0.6099230631662067</v>
      </c>
      <c r="H176">
        <v>-1.7374441085848957</v>
      </c>
      <c r="I176">
        <v>0.47710045691928826</v>
      </c>
      <c r="J176">
        <v>-1.0660210136848036</v>
      </c>
      <c r="K176">
        <v>1.1871088645420969</v>
      </c>
      <c r="L176">
        <v>0.31681111067882739</v>
      </c>
      <c r="M176">
        <v>0.57220063354179729</v>
      </c>
      <c r="N176">
        <v>0.39039264265738893</v>
      </c>
      <c r="O176">
        <v>-1.3081353245070204</v>
      </c>
      <c r="P176">
        <v>0.29430111680994742</v>
      </c>
      <c r="R176" s="33">
        <v>0.84172040309837104</v>
      </c>
      <c r="S176" s="33">
        <v>0.79481487432253306</v>
      </c>
      <c r="T176" s="33">
        <v>0.45359273881353102</v>
      </c>
      <c r="U176" s="33">
        <v>0.53316123901547918</v>
      </c>
      <c r="V176" s="33">
        <v>0.84094413315921279</v>
      </c>
      <c r="W176" s="33">
        <v>0.7480460068900352</v>
      </c>
      <c r="X176" s="33">
        <v>0.40923780082223832</v>
      </c>
      <c r="Y176" s="33">
        <v>5.9718419359865792E-2</v>
      </c>
      <c r="Z176" s="33">
        <v>0.68747418126439408</v>
      </c>
      <c r="AA176" s="33">
        <v>0.37856451067075342</v>
      </c>
      <c r="AC176" s="36">
        <f t="shared" si="28"/>
        <v>0.95157907595362579</v>
      </c>
      <c r="AD176" s="36">
        <f t="shared" si="29"/>
        <v>0.91504522379377051</v>
      </c>
      <c r="AE176" s="36">
        <f t="shared" si="30"/>
        <v>0.4218777382386758</v>
      </c>
      <c r="AF176" s="36">
        <f t="shared" si="31"/>
        <v>0.55594737678546902</v>
      </c>
      <c r="AG176" s="36">
        <f t="shared" si="32"/>
        <v>0.95105977423522914</v>
      </c>
      <c r="AH176" s="36">
        <f t="shared" si="33"/>
        <v>0.86847727050281698</v>
      </c>
      <c r="AI176" s="36">
        <f t="shared" si="34"/>
        <v>0.34914887186158938</v>
      </c>
      <c r="AJ176" s="36">
        <f t="shared" si="35"/>
        <v>5.6431628167598318E-3</v>
      </c>
      <c r="AK176" s="36">
        <f t="shared" si="36"/>
        <v>0.79444326331803716</v>
      </c>
      <c r="AL176" s="36">
        <f t="shared" si="37"/>
        <v>0.30090914646957212</v>
      </c>
      <c r="AN176">
        <f>SQRT(Correlation)*$F176 + SQRT('CDO Param'!C$17 - Correlation)*HLOOKUP('CDO Param'!C$12,$C$4:$E$1004,$A176,FALSE) + SQRT(1-Correlation)*G176</f>
        <v>0.45981895349222873</v>
      </c>
      <c r="AO176">
        <f>SQRT(Correlation)*$F176 + SQRT('CDO Param'!D$17 - Correlation)*HLOOKUP('CDO Param'!D$12,$C$4:$E$1004,$A176,FALSE) + SQRT(1-Correlation)*H176</f>
        <v>-1.7670890767401137</v>
      </c>
      <c r="AP176">
        <f>SQRT(Correlation)*$F176 + SQRT('CDO Param'!E$17 - Correlation)*HLOOKUP('CDO Param'!E$12,$C$4:$E$1004,$A176,FALSE) + SQRT(1-Correlation)*I176</f>
        <v>0.36649468563859727</v>
      </c>
      <c r="AQ176">
        <f>SQRT(Correlation)*$F176 + SQRT('CDO Param'!F$17 - Correlation)*HLOOKUP('CDO Param'!F$12,$C$4:$E$1004,$A176,FALSE) + SQRT(1-Correlation)*J176</f>
        <v>-1.2946289622839411</v>
      </c>
      <c r="AR176">
        <f>SQRT(Correlation)*$F176 + SQRT('CDO Param'!G$17 - Correlation)*HLOOKUP('CDO Param'!G$12,$C$4:$E$1004,$A176,FALSE) + SQRT(1-Correlation)*K176</f>
        <v>0.84287772152850726</v>
      </c>
      <c r="AS176">
        <f>SQRT(Correlation)*$F176 + SQRT('CDO Param'!H$17 - Correlation)*HLOOKUP('CDO Param'!H$12,$C$4:$E$1004,$A176,FALSE) + SQRT(1-Correlation)*L176</f>
        <v>0.18174853970847626</v>
      </c>
      <c r="AT176">
        <f>SQRT(Correlation)*$F176 + SQRT('CDO Param'!I$17 - Correlation)*HLOOKUP('CDO Param'!I$12,$C$4:$E$1004,$A176,FALSE) + SQRT(1-Correlation)*M176</f>
        <v>0.25952455294473581</v>
      </c>
      <c r="AU176">
        <f>SQRT(Correlation)*$F176 + SQRT('CDO Param'!J$17 - Correlation)*HLOOKUP('CDO Param'!J$12,$C$4:$E$1004,$A176,FALSE) + SQRT(1-Correlation)*N176</f>
        <v>0.28423643043786723</v>
      </c>
      <c r="AV176">
        <f>SQRT(Correlation)*$F176 + SQRT('CDO Param'!K$17 - Correlation)*HLOOKUP('CDO Param'!K$12,$C$4:$E$1004,$A176,FALSE) + SQRT(1-Correlation)*O176</f>
        <v>-1.3271286832826994</v>
      </c>
      <c r="AW176">
        <f>SQRT(Correlation)*$F176 + SQRT('CDO Param'!L$17 - Correlation)*HLOOKUP('CDO Param'!L$12,$C$4:$E$1004,$A176,FALSE) + SQRT(1-Correlation)*P176</f>
        <v>0.19307600478221026</v>
      </c>
      <c r="AY176" s="3">
        <f>IF(AN176&lt;'CDO Param'!C$13,1,0)</f>
        <v>0</v>
      </c>
      <c r="AZ176" s="3">
        <f>IF(AO176&lt;'CDO Param'!D$13,1,0)</f>
        <v>0</v>
      </c>
      <c r="BA176" s="3">
        <f>IF(AP176&lt;'CDO Param'!E$13,1,0)</f>
        <v>0</v>
      </c>
      <c r="BB176" s="3">
        <f>IF(AQ176&lt;'CDO Param'!F$13,1,0)</f>
        <v>0</v>
      </c>
      <c r="BC176" s="3">
        <f>IF(AR176&lt;'CDO Param'!G$13,1,0)</f>
        <v>0</v>
      </c>
      <c r="BD176" s="3">
        <f>IF(AS176&lt;'CDO Param'!H$13,1,0)</f>
        <v>0</v>
      </c>
      <c r="BE176" s="3">
        <f>IF(AT176&lt;'CDO Param'!I$13,1,0)</f>
        <v>0</v>
      </c>
      <c r="BF176" s="3">
        <f>IF(AU176&lt;'CDO Param'!J$13,1,0)</f>
        <v>0</v>
      </c>
      <c r="BG176" s="3">
        <f>IF(AV176&lt;'CDO Param'!K$13,1,0)</f>
        <v>0</v>
      </c>
      <c r="BH176" s="3">
        <f>IF(AW176&lt;'CDO Param'!L$13,1,0)</f>
        <v>0</v>
      </c>
      <c r="BJ176" s="37">
        <f>AY176*'CDO Param'!C$6*AC176</f>
        <v>0</v>
      </c>
      <c r="BK176" s="37">
        <f>AZ176*'CDO Param'!D$6*AD176</f>
        <v>0</v>
      </c>
      <c r="BL176" s="37">
        <f>BA176*'CDO Param'!E$6*AE176</f>
        <v>0</v>
      </c>
      <c r="BM176" s="37">
        <f>BB176*'CDO Param'!F$6*AF176</f>
        <v>0</v>
      </c>
      <c r="BN176" s="37">
        <f>BC176*'CDO Param'!G$6*AG176</f>
        <v>0</v>
      </c>
      <c r="BO176" s="37">
        <f>BD176*'CDO Param'!H$6*AH176</f>
        <v>0</v>
      </c>
      <c r="BP176" s="37">
        <f>BE176*'CDO Param'!I$6*AI176</f>
        <v>0</v>
      </c>
      <c r="BQ176" s="37">
        <f>BF176*'CDO Param'!J$6*AJ176</f>
        <v>0</v>
      </c>
      <c r="BR176" s="37">
        <f>BG176*'CDO Param'!K$6*AK176</f>
        <v>0</v>
      </c>
      <c r="BS176" s="37">
        <f>BH176*'CDO Param'!L$6*AL176</f>
        <v>0</v>
      </c>
      <c r="BU176" s="38">
        <f t="shared" si="38"/>
        <v>0</v>
      </c>
      <c r="CE176" s="5">
        <f>BU176/'CDO Param'!$M$6</f>
        <v>0</v>
      </c>
      <c r="CF176" s="5">
        <f t="shared" si="39"/>
        <v>0</v>
      </c>
      <c r="CG176" s="5">
        <f t="shared" si="40"/>
        <v>0</v>
      </c>
    </row>
    <row r="177" spans="1:85" x14ac:dyDescent="0.2">
      <c r="A177" s="3">
        <v>174</v>
      </c>
      <c r="B177" s="3">
        <v>173</v>
      </c>
      <c r="C177">
        <v>0.44313310354482383</v>
      </c>
      <c r="D177">
        <v>-0.46598188419011422</v>
      </c>
      <c r="E177">
        <v>0.16841227079567034</v>
      </c>
      <c r="F177">
        <v>-0.60924548961338587</v>
      </c>
      <c r="G177">
        <v>0.6267578100960236</v>
      </c>
      <c r="H177">
        <v>-0.59590547607513145</v>
      </c>
      <c r="I177">
        <v>-0.43211912270635366</v>
      </c>
      <c r="J177">
        <v>0.94859842647565529</v>
      </c>
      <c r="K177">
        <v>-1.4837041817372665</v>
      </c>
      <c r="L177">
        <v>0.62643721321364865</v>
      </c>
      <c r="M177">
        <v>1.4350689525599591E-2</v>
      </c>
      <c r="N177">
        <v>0.58203340813633986</v>
      </c>
      <c r="O177">
        <v>-9.2879872681805864E-2</v>
      </c>
      <c r="P177">
        <v>0.34475306165404618</v>
      </c>
      <c r="R177" s="33">
        <v>0.53373084335295984</v>
      </c>
      <c r="S177" s="33">
        <v>0.41428423319677088</v>
      </c>
      <c r="T177" s="33">
        <v>0.87510733812819574</v>
      </c>
      <c r="U177" s="33">
        <v>0.92903192058626183</v>
      </c>
      <c r="V177" s="33">
        <v>0.23948929330310287</v>
      </c>
      <c r="W177" s="33">
        <v>9.6552545249719429E-2</v>
      </c>
      <c r="X177" s="33">
        <v>0.75862801203440322</v>
      </c>
      <c r="Y177" s="33">
        <v>0.2609982622140079</v>
      </c>
      <c r="Z177" s="33">
        <v>0.59779303083093516</v>
      </c>
      <c r="AA177" s="33">
        <v>0.10746917552662509</v>
      </c>
      <c r="AC177" s="36">
        <f t="shared" si="28"/>
        <v>0.55690382669549776</v>
      </c>
      <c r="AD177" s="36">
        <f t="shared" si="29"/>
        <v>0.35726966255794357</v>
      </c>
      <c r="AE177" s="36">
        <f t="shared" si="30"/>
        <v>0.971178407185881</v>
      </c>
      <c r="AF177" s="36">
        <f t="shared" si="31"/>
        <v>0.99172718647909064</v>
      </c>
      <c r="AG177" s="36">
        <f t="shared" si="32"/>
        <v>0.11815842608316023</v>
      </c>
      <c r="AH177" s="36">
        <f t="shared" si="33"/>
        <v>1.6346451845341916E-2</v>
      </c>
      <c r="AI177" s="36">
        <f t="shared" si="34"/>
        <v>0.87986642244970192</v>
      </c>
      <c r="AJ177" s="36">
        <f t="shared" si="35"/>
        <v>0.14163771234772876</v>
      </c>
      <c r="AK177" s="36">
        <f t="shared" si="36"/>
        <v>0.66208487877981792</v>
      </c>
      <c r="AL177" s="36">
        <f t="shared" si="37"/>
        <v>2.0704923487391079E-2</v>
      </c>
      <c r="AN177">
        <f>SQRT(Correlation)*$F177 + SQRT('CDO Param'!C$17 - Correlation)*HLOOKUP('CDO Param'!C$12,$C$4:$E$1004,$A177,FALSE) + SQRT(1-Correlation)*G177</f>
        <v>0.33603453618035478</v>
      </c>
      <c r="AO177">
        <f>SQRT(Correlation)*$F177 + SQRT('CDO Param'!D$17 - Correlation)*HLOOKUP('CDO Param'!D$12,$C$4:$E$1004,$A177,FALSE) + SQRT(1-Correlation)*H177</f>
        <v>-0.82388570254977567</v>
      </c>
      <c r="AP177">
        <f>SQRT(Correlation)*$F177 + SQRT('CDO Param'!E$17 - Correlation)*HLOOKUP('CDO Param'!E$12,$C$4:$E$1004,$A177,FALSE) + SQRT(1-Correlation)*I177</f>
        <v>-0.4853625356480501</v>
      </c>
      <c r="AQ177">
        <f>SQRT(Correlation)*$F177 + SQRT('CDO Param'!F$17 - Correlation)*HLOOKUP('CDO Param'!F$12,$C$4:$E$1004,$A177,FALSE) + SQRT(1-Correlation)*J177</f>
        <v>0.74491727219259884</v>
      </c>
      <c r="AR177">
        <f>SQRT(Correlation)*$F177 + SQRT('CDO Param'!G$17 - Correlation)*HLOOKUP('CDO Param'!G$12,$C$4:$E$1004,$A177,FALSE) + SQRT(1-Correlation)*K177</f>
        <v>-1.5625675880237022</v>
      </c>
      <c r="AS177">
        <f>SQRT(Correlation)*$F177 + SQRT('CDO Param'!H$17 - Correlation)*HLOOKUP('CDO Param'!H$12,$C$4:$E$1004,$A177,FALSE) + SQRT(1-Correlation)*L177</f>
        <v>0.33573039127263865</v>
      </c>
      <c r="AT177">
        <f>SQRT(Correlation)*$F177 + SQRT('CDO Param'!I$17 - Correlation)*HLOOKUP('CDO Param'!I$12,$C$4:$E$1004,$A177,FALSE) + SQRT(1-Correlation)*M177</f>
        <v>-0.14138795209340876</v>
      </c>
      <c r="AU177">
        <f>SQRT(Correlation)*$F177 + SQRT('CDO Param'!J$17 - Correlation)*HLOOKUP('CDO Param'!J$12,$C$4:$E$1004,$A177,FALSE) + SQRT(1-Correlation)*N177</f>
        <v>0.47674703203807178</v>
      </c>
      <c r="AV177">
        <f>SQRT(Correlation)*$F177 + SQRT('CDO Param'!K$17 - Correlation)*HLOOKUP('CDO Param'!K$12,$C$4:$E$1004,$A177,FALSE) + SQRT(1-Correlation)*O177</f>
        <v>-0.16353192510657921</v>
      </c>
      <c r="AW177">
        <f>SQRT(Correlation)*$F177 + SQRT('CDO Param'!L$17 - Correlation)*HLOOKUP('CDO Param'!L$12,$C$4:$E$1004,$A177,FALSE) + SQRT(1-Correlation)*P177</f>
        <v>0.25164313037468089</v>
      </c>
      <c r="AY177" s="3">
        <f>IF(AN177&lt;'CDO Param'!C$13,1,0)</f>
        <v>0</v>
      </c>
      <c r="AZ177" s="3">
        <f>IF(AO177&lt;'CDO Param'!D$13,1,0)</f>
        <v>0</v>
      </c>
      <c r="BA177" s="3">
        <f>IF(AP177&lt;'CDO Param'!E$13,1,0)</f>
        <v>0</v>
      </c>
      <c r="BB177" s="3">
        <f>IF(AQ177&lt;'CDO Param'!F$13,1,0)</f>
        <v>0</v>
      </c>
      <c r="BC177" s="3">
        <f>IF(AR177&lt;'CDO Param'!G$13,1,0)</f>
        <v>1</v>
      </c>
      <c r="BD177" s="3">
        <f>IF(AS177&lt;'CDO Param'!H$13,1,0)</f>
        <v>0</v>
      </c>
      <c r="BE177" s="3">
        <f>IF(AT177&lt;'CDO Param'!I$13,1,0)</f>
        <v>0</v>
      </c>
      <c r="BF177" s="3">
        <f>IF(AU177&lt;'CDO Param'!J$13,1,0)</f>
        <v>0</v>
      </c>
      <c r="BG177" s="3">
        <f>IF(AV177&lt;'CDO Param'!K$13,1,0)</f>
        <v>0</v>
      </c>
      <c r="BH177" s="3">
        <f>IF(AW177&lt;'CDO Param'!L$13,1,0)</f>
        <v>0</v>
      </c>
      <c r="BJ177" s="37">
        <f>AY177*'CDO Param'!C$6*AC177</f>
        <v>0</v>
      </c>
      <c r="BK177" s="37">
        <f>AZ177*'CDO Param'!D$6*AD177</f>
        <v>0</v>
      </c>
      <c r="BL177" s="37">
        <f>BA177*'CDO Param'!E$6*AE177</f>
        <v>0</v>
      </c>
      <c r="BM177" s="37">
        <f>BB177*'CDO Param'!F$6*AF177</f>
        <v>0</v>
      </c>
      <c r="BN177" s="37">
        <f>BC177*'CDO Param'!G$6*AG177</f>
        <v>1181.5842608316023</v>
      </c>
      <c r="BO177" s="37">
        <f>BD177*'CDO Param'!H$6*AH177</f>
        <v>0</v>
      </c>
      <c r="BP177" s="37">
        <f>BE177*'CDO Param'!I$6*AI177</f>
        <v>0</v>
      </c>
      <c r="BQ177" s="37">
        <f>BF177*'CDO Param'!J$6*AJ177</f>
        <v>0</v>
      </c>
      <c r="BR177" s="37">
        <f>BG177*'CDO Param'!K$6*AK177</f>
        <v>0</v>
      </c>
      <c r="BS177" s="37">
        <f>BH177*'CDO Param'!L$6*AL177</f>
        <v>0</v>
      </c>
      <c r="BU177" s="38">
        <f t="shared" si="38"/>
        <v>1181.5842608316023</v>
      </c>
      <c r="CE177" s="5">
        <f>BU177/'CDO Param'!$M$6</f>
        <v>1.2308169383662523E-2</v>
      </c>
      <c r="CF177" s="5">
        <f t="shared" si="39"/>
        <v>0</v>
      </c>
      <c r="CG177" s="5">
        <f t="shared" si="40"/>
        <v>0</v>
      </c>
    </row>
    <row r="178" spans="1:85" x14ac:dyDescent="0.2">
      <c r="A178" s="3">
        <v>175</v>
      </c>
      <c r="B178" s="3">
        <v>174</v>
      </c>
      <c r="C178">
        <v>-1.3558019418269396</v>
      </c>
      <c r="D178">
        <v>-0.27520400180947036</v>
      </c>
      <c r="E178">
        <v>-0.56629687605891377</v>
      </c>
      <c r="F178">
        <v>2.0648803911171854</v>
      </c>
      <c r="G178">
        <v>0.89645027401275001</v>
      </c>
      <c r="H178">
        <v>0.25749955057108309</v>
      </c>
      <c r="I178">
        <v>-1.0400344763183966</v>
      </c>
      <c r="J178">
        <v>1.7820411812863313</v>
      </c>
      <c r="K178">
        <v>1.3001135812373832</v>
      </c>
      <c r="L178">
        <v>-0.25455733521084767</v>
      </c>
      <c r="M178">
        <v>1.5840305422898382</v>
      </c>
      <c r="N178">
        <v>0.99128328656661324</v>
      </c>
      <c r="O178">
        <v>1.1808651834144257</v>
      </c>
      <c r="P178">
        <v>1.0493749869056046</v>
      </c>
      <c r="R178" s="33">
        <v>0.23443307598793556</v>
      </c>
      <c r="S178" s="33">
        <v>0.11670812923307909</v>
      </c>
      <c r="T178" s="33">
        <v>0.51352802036028733</v>
      </c>
      <c r="U178" s="33">
        <v>0.86543819534845567</v>
      </c>
      <c r="V178" s="33">
        <v>0.4197492214943046</v>
      </c>
      <c r="W178" s="33">
        <v>0.72516565477716066</v>
      </c>
      <c r="X178" s="33">
        <v>0.85915983973963184</v>
      </c>
      <c r="Y178" s="33">
        <v>0.89942650399144108</v>
      </c>
      <c r="Z178" s="33">
        <v>0.66125258415064425</v>
      </c>
      <c r="AA178" s="33">
        <v>0.67218181987860326</v>
      </c>
      <c r="AC178" s="36">
        <f t="shared" si="28"/>
        <v>0.11293128014699984</v>
      </c>
      <c r="AD178" s="36">
        <f t="shared" si="29"/>
        <v>2.4829963553746039E-2</v>
      </c>
      <c r="AE178" s="36">
        <f t="shared" si="30"/>
        <v>0.52286747085152241</v>
      </c>
      <c r="AF178" s="36">
        <f t="shared" si="31"/>
        <v>0.96605158520750067</v>
      </c>
      <c r="AG178" s="36">
        <f t="shared" si="32"/>
        <v>0.3661150623882401</v>
      </c>
      <c r="AH178" s="36">
        <f t="shared" si="33"/>
        <v>0.84222695513399137</v>
      </c>
      <c r="AI178" s="36">
        <f t="shared" si="34"/>
        <v>0.96248318496183916</v>
      </c>
      <c r="AJ178" s="36">
        <f t="shared" si="35"/>
        <v>0.98211274224032896</v>
      </c>
      <c r="AK178" s="36">
        <f t="shared" si="36"/>
        <v>0.75818495457528767</v>
      </c>
      <c r="AL178" s="36">
        <f t="shared" si="37"/>
        <v>0.77357691018522856</v>
      </c>
      <c r="AN178">
        <f>SQRT(Correlation)*$F178 + SQRT('CDO Param'!C$17 - Correlation)*HLOOKUP('CDO Param'!C$12,$C$4:$E$1004,$A178,FALSE) + SQRT(1-Correlation)*G178</f>
        <v>1.4645001924858341</v>
      </c>
      <c r="AO178">
        <f>SQRT(Correlation)*$F178 + SQRT('CDO Param'!D$17 - Correlation)*HLOOKUP('CDO Param'!D$12,$C$4:$E$1004,$A178,FALSE) + SQRT(1-Correlation)*H178</f>
        <v>0.85833831287943196</v>
      </c>
      <c r="AP178">
        <f>SQRT(Correlation)*$F178 + SQRT('CDO Param'!E$17 - Correlation)*HLOOKUP('CDO Param'!E$12,$C$4:$E$1004,$A178,FALSE) + SQRT(1-Correlation)*I178</f>
        <v>-0.69240230041826778</v>
      </c>
      <c r="AQ178">
        <f>SQRT(Correlation)*$F178 + SQRT('CDO Param'!F$17 - Correlation)*HLOOKUP('CDO Param'!F$12,$C$4:$E$1004,$A178,FALSE) + SQRT(1-Correlation)*J178</f>
        <v>2.2169373872681617</v>
      </c>
      <c r="AR178">
        <f>SQRT(Correlation)*$F178 + SQRT('CDO Param'!G$17 - Correlation)*HLOOKUP('CDO Param'!G$12,$C$4:$E$1004,$A178,FALSE) + SQRT(1-Correlation)*K178</f>
        <v>1.7597407222321571</v>
      </c>
      <c r="AS178">
        <f>SQRT(Correlation)*$F178 + SQRT('CDO Param'!H$17 - Correlation)*HLOOKUP('CDO Param'!H$12,$C$4:$E$1004,$A178,FALSE) + SQRT(1-Correlation)*L178</f>
        <v>0.37255849768635463</v>
      </c>
      <c r="AT178">
        <f>SQRT(Correlation)*$F178 + SQRT('CDO Param'!I$17 - Correlation)*HLOOKUP('CDO Param'!I$12,$C$4:$E$1004,$A178,FALSE) + SQRT(1-Correlation)*M178</f>
        <v>2.0290880012158792</v>
      </c>
      <c r="AU178">
        <f>SQRT(Correlation)*$F178 + SQRT('CDO Param'!J$17 - Correlation)*HLOOKUP('CDO Param'!J$12,$C$4:$E$1004,$A178,FALSE) + SQRT(1-Correlation)*N178</f>
        <v>1.2346749342640748</v>
      </c>
      <c r="AV178">
        <f>SQRT(Correlation)*$F178 + SQRT('CDO Param'!K$17 - Correlation)*HLOOKUP('CDO Param'!K$12,$C$4:$E$1004,$A178,FALSE) + SQRT(1-Correlation)*O178</f>
        <v>1.4145281134163299</v>
      </c>
      <c r="AW178">
        <f>SQRT(Correlation)*$F178 + SQRT('CDO Param'!L$17 - Correlation)*HLOOKUP('CDO Param'!L$12,$C$4:$E$1004,$A178,FALSE) + SQRT(1-Correlation)*P178</f>
        <v>1.2897855601310313</v>
      </c>
      <c r="AY178" s="3">
        <f>IF(AN178&lt;'CDO Param'!C$13,1,0)</f>
        <v>0</v>
      </c>
      <c r="AZ178" s="3">
        <f>IF(AO178&lt;'CDO Param'!D$13,1,0)</f>
        <v>0</v>
      </c>
      <c r="BA178" s="3">
        <f>IF(AP178&lt;'CDO Param'!E$13,1,0)</f>
        <v>0</v>
      </c>
      <c r="BB178" s="3">
        <f>IF(AQ178&lt;'CDO Param'!F$13,1,0)</f>
        <v>0</v>
      </c>
      <c r="BC178" s="3">
        <f>IF(AR178&lt;'CDO Param'!G$13,1,0)</f>
        <v>0</v>
      </c>
      <c r="BD178" s="3">
        <f>IF(AS178&lt;'CDO Param'!H$13,1,0)</f>
        <v>0</v>
      </c>
      <c r="BE178" s="3">
        <f>IF(AT178&lt;'CDO Param'!I$13,1,0)</f>
        <v>0</v>
      </c>
      <c r="BF178" s="3">
        <f>IF(AU178&lt;'CDO Param'!J$13,1,0)</f>
        <v>0</v>
      </c>
      <c r="BG178" s="3">
        <f>IF(AV178&lt;'CDO Param'!K$13,1,0)</f>
        <v>0</v>
      </c>
      <c r="BH178" s="3">
        <f>IF(AW178&lt;'CDO Param'!L$13,1,0)</f>
        <v>0</v>
      </c>
      <c r="BJ178" s="37">
        <f>AY178*'CDO Param'!C$6*AC178</f>
        <v>0</v>
      </c>
      <c r="BK178" s="37">
        <f>AZ178*'CDO Param'!D$6*AD178</f>
        <v>0</v>
      </c>
      <c r="BL178" s="37">
        <f>BA178*'CDO Param'!E$6*AE178</f>
        <v>0</v>
      </c>
      <c r="BM178" s="37">
        <f>BB178*'CDO Param'!F$6*AF178</f>
        <v>0</v>
      </c>
      <c r="BN178" s="37">
        <f>BC178*'CDO Param'!G$6*AG178</f>
        <v>0</v>
      </c>
      <c r="BO178" s="37">
        <f>BD178*'CDO Param'!H$6*AH178</f>
        <v>0</v>
      </c>
      <c r="BP178" s="37">
        <f>BE178*'CDO Param'!I$6*AI178</f>
        <v>0</v>
      </c>
      <c r="BQ178" s="37">
        <f>BF178*'CDO Param'!J$6*AJ178</f>
        <v>0</v>
      </c>
      <c r="BR178" s="37">
        <f>BG178*'CDO Param'!K$6*AK178</f>
        <v>0</v>
      </c>
      <c r="BS178" s="37">
        <f>BH178*'CDO Param'!L$6*AL178</f>
        <v>0</v>
      </c>
      <c r="BU178" s="38">
        <f t="shared" si="38"/>
        <v>0</v>
      </c>
      <c r="CE178" s="5">
        <f>BU178/'CDO Param'!$M$6</f>
        <v>0</v>
      </c>
      <c r="CF178" s="5">
        <f t="shared" si="39"/>
        <v>0</v>
      </c>
      <c r="CG178" s="5">
        <f t="shared" si="40"/>
        <v>0</v>
      </c>
    </row>
    <row r="179" spans="1:85" x14ac:dyDescent="0.2">
      <c r="A179" s="3">
        <v>176</v>
      </c>
      <c r="B179" s="3">
        <v>175</v>
      </c>
      <c r="C179">
        <v>-0.46191644287318923</v>
      </c>
      <c r="D179">
        <v>-2.1760206436738372</v>
      </c>
      <c r="E179">
        <v>-0.38490725273732096</v>
      </c>
      <c r="F179">
        <v>-1.7855472833616659</v>
      </c>
      <c r="G179">
        <v>-0.50469452617107891</v>
      </c>
      <c r="H179">
        <v>1.0083977031172253</v>
      </c>
      <c r="I179">
        <v>-3.1831177693675272E-2</v>
      </c>
      <c r="J179">
        <v>-1.2424607120919973</v>
      </c>
      <c r="K179">
        <v>1.3670000953425188</v>
      </c>
      <c r="L179">
        <v>0.66128905018558726</v>
      </c>
      <c r="M179">
        <v>-0.17150341591332108</v>
      </c>
      <c r="N179">
        <v>-0.91958099801559001</v>
      </c>
      <c r="O179">
        <v>0.54409838412539102</v>
      </c>
      <c r="P179">
        <v>-0.22636641006101854</v>
      </c>
      <c r="R179" s="33">
        <v>0.35984669968478694</v>
      </c>
      <c r="S179" s="33">
        <v>0.94348160221403543</v>
      </c>
      <c r="T179" s="33">
        <v>9.5288411292847444E-2</v>
      </c>
      <c r="U179" s="33">
        <v>0.51232859888688131</v>
      </c>
      <c r="V179" s="33">
        <v>0.70676149181405157</v>
      </c>
      <c r="W179" s="33">
        <v>0.54039291876386519</v>
      </c>
      <c r="X179" s="33">
        <v>0.38378566428263933</v>
      </c>
      <c r="Y179" s="33">
        <v>0.28565959831963272</v>
      </c>
      <c r="Z179" s="33">
        <v>8.0868958067553565E-2</v>
      </c>
      <c r="AA179" s="33">
        <v>0.16457824137275026</v>
      </c>
      <c r="AC179" s="36">
        <f t="shared" si="28"/>
        <v>0.27257485400278197</v>
      </c>
      <c r="AD179" s="36">
        <f t="shared" si="29"/>
        <v>0.99500566406444513</v>
      </c>
      <c r="AE179" s="36">
        <f t="shared" si="30"/>
        <v>1.5877513452193844E-2</v>
      </c>
      <c r="AF179" s="36">
        <f t="shared" si="31"/>
        <v>0.52084135033187962</v>
      </c>
      <c r="AG179" s="36">
        <f t="shared" si="32"/>
        <v>0.81957097957740122</v>
      </c>
      <c r="AH179" s="36">
        <f t="shared" si="33"/>
        <v>0.56807218369498735</v>
      </c>
      <c r="AI179" s="36">
        <f t="shared" si="34"/>
        <v>0.30897166787121899</v>
      </c>
      <c r="AJ179" s="36">
        <f t="shared" si="35"/>
        <v>0.17093819737771382</v>
      </c>
      <c r="AK179" s="36">
        <f t="shared" si="36"/>
        <v>1.1046754985356675E-2</v>
      </c>
      <c r="AL179" s="36">
        <f t="shared" si="37"/>
        <v>5.2717933161842631E-2</v>
      </c>
      <c r="AN179">
        <f>SQRT(Correlation)*$F179 + SQRT('CDO Param'!C$17 - Correlation)*HLOOKUP('CDO Param'!C$12,$C$4:$E$1004,$A179,FALSE) + SQRT(1-Correlation)*G179</f>
        <v>-1.3511706867596511</v>
      </c>
      <c r="AO179">
        <f>SQRT(Correlation)*$F179 + SQRT('CDO Param'!D$17 - Correlation)*HLOOKUP('CDO Param'!D$12,$C$4:$E$1004,$A179,FALSE) + SQRT(1-Correlation)*H179</f>
        <v>8.4274639576181531E-2</v>
      </c>
      <c r="AP179">
        <f>SQRT(Correlation)*$F179 + SQRT('CDO Param'!E$17 - Correlation)*HLOOKUP('CDO Param'!E$12,$C$4:$E$1004,$A179,FALSE) + SQRT(1-Correlation)*I179</f>
        <v>-0.71704893860356445</v>
      </c>
      <c r="AQ179">
        <f>SQRT(Correlation)*$F179 + SQRT('CDO Param'!F$17 - Correlation)*HLOOKUP('CDO Param'!F$12,$C$4:$E$1004,$A179,FALSE) + SQRT(1-Correlation)*J179</f>
        <v>-1.8294092327958533</v>
      </c>
      <c r="AR179">
        <f>SQRT(Correlation)*$F179 + SQRT('CDO Param'!G$17 - Correlation)*HLOOKUP('CDO Param'!G$12,$C$4:$E$1004,$A179,FALSE) + SQRT(1-Correlation)*K179</f>
        <v>0.64614265213467992</v>
      </c>
      <c r="AS179">
        <f>SQRT(Correlation)*$F179 + SQRT('CDO Param'!H$17 - Correlation)*HLOOKUP('CDO Param'!H$12,$C$4:$E$1004,$A179,FALSE) + SQRT(1-Correlation)*L179</f>
        <v>-0.24502154206887594</v>
      </c>
      <c r="AT179">
        <f>SQRT(Correlation)*$F179 + SQRT('CDO Param'!I$17 - Correlation)*HLOOKUP('CDO Param'!I$12,$C$4:$E$1004,$A179,FALSE) + SQRT(1-Correlation)*M179</f>
        <v>-0.81340993298580599</v>
      </c>
      <c r="AU179">
        <f>SQRT(Correlation)*$F179 + SQRT('CDO Param'!J$17 - Correlation)*HLOOKUP('CDO Param'!J$12,$C$4:$E$1004,$A179,FALSE) + SQRT(1-Correlation)*N179</f>
        <v>-1.5592423659903094</v>
      </c>
      <c r="AV179">
        <f>SQRT(Correlation)*$F179 + SQRT('CDO Param'!K$17 - Correlation)*HLOOKUP('CDO Param'!K$12,$C$4:$E$1004,$A179,FALSE) + SQRT(1-Correlation)*O179</f>
        <v>-0.1706741824522654</v>
      </c>
      <c r="AW179">
        <f>SQRT(Correlation)*$F179 + SQRT('CDO Param'!L$17 - Correlation)*HLOOKUP('CDO Param'!L$12,$C$4:$E$1004,$A179,FALSE) + SQRT(1-Correlation)*P179</f>
        <v>-0.90160126443283872</v>
      </c>
      <c r="AY179" s="3">
        <f>IF(AN179&lt;'CDO Param'!C$13,1,0)</f>
        <v>0</v>
      </c>
      <c r="AZ179" s="3">
        <f>IF(AO179&lt;'CDO Param'!D$13,1,0)</f>
        <v>0</v>
      </c>
      <c r="BA179" s="3">
        <f>IF(AP179&lt;'CDO Param'!E$13,1,0)</f>
        <v>0</v>
      </c>
      <c r="BB179" s="3">
        <f>IF(AQ179&lt;'CDO Param'!F$13,1,0)</f>
        <v>1</v>
      </c>
      <c r="BC179" s="3">
        <f>IF(AR179&lt;'CDO Param'!G$13,1,0)</f>
        <v>0</v>
      </c>
      <c r="BD179" s="3">
        <f>IF(AS179&lt;'CDO Param'!H$13,1,0)</f>
        <v>0</v>
      </c>
      <c r="BE179" s="3">
        <f>IF(AT179&lt;'CDO Param'!I$13,1,0)</f>
        <v>0</v>
      </c>
      <c r="BF179" s="3">
        <f>IF(AU179&lt;'CDO Param'!J$13,1,0)</f>
        <v>0</v>
      </c>
      <c r="BG179" s="3">
        <f>IF(AV179&lt;'CDO Param'!K$13,1,0)</f>
        <v>0</v>
      </c>
      <c r="BH179" s="3">
        <f>IF(AW179&lt;'CDO Param'!L$13,1,0)</f>
        <v>1</v>
      </c>
      <c r="BJ179" s="37">
        <f>AY179*'CDO Param'!C$6*AC179</f>
        <v>0</v>
      </c>
      <c r="BK179" s="37">
        <f>AZ179*'CDO Param'!D$6*AD179</f>
        <v>0</v>
      </c>
      <c r="BL179" s="37">
        <f>BA179*'CDO Param'!E$6*AE179</f>
        <v>0</v>
      </c>
      <c r="BM179" s="37">
        <f>BB179*'CDO Param'!F$6*AF179</f>
        <v>5208.4135033187958</v>
      </c>
      <c r="BN179" s="37">
        <f>BC179*'CDO Param'!G$6*AG179</f>
        <v>0</v>
      </c>
      <c r="BO179" s="37">
        <f>BD179*'CDO Param'!H$6*AH179</f>
        <v>0</v>
      </c>
      <c r="BP179" s="37">
        <f>BE179*'CDO Param'!I$6*AI179</f>
        <v>0</v>
      </c>
      <c r="BQ179" s="37">
        <f>BF179*'CDO Param'!J$6*AJ179</f>
        <v>0</v>
      </c>
      <c r="BR179" s="37">
        <f>BG179*'CDO Param'!K$6*AK179</f>
        <v>0</v>
      </c>
      <c r="BS179" s="37">
        <f>BH179*'CDO Param'!L$6*AL179</f>
        <v>527.17933161842632</v>
      </c>
      <c r="BU179" s="38">
        <f t="shared" si="38"/>
        <v>5735.5928349372225</v>
      </c>
      <c r="CE179" s="5">
        <f>BU179/'CDO Param'!$M$6</f>
        <v>5.9745758697262737E-2</v>
      </c>
      <c r="CF179" s="5">
        <f t="shared" si="39"/>
        <v>9.7457586972627339E-3</v>
      </c>
      <c r="CG179" s="5">
        <f t="shared" si="40"/>
        <v>0.48728793486313671</v>
      </c>
    </row>
    <row r="180" spans="1:85" x14ac:dyDescent="0.2">
      <c r="A180" s="3">
        <v>177</v>
      </c>
      <c r="B180" s="3">
        <v>176</v>
      </c>
      <c r="C180">
        <v>0.17950924302567728</v>
      </c>
      <c r="D180">
        <v>-2.0390143617987633</v>
      </c>
      <c r="E180">
        <v>-0.50130211093346588</v>
      </c>
      <c r="F180">
        <v>0.48153879106394015</v>
      </c>
      <c r="G180">
        <v>0.45288743422133848</v>
      </c>
      <c r="H180">
        <v>-0.17350203052046709</v>
      </c>
      <c r="I180">
        <v>2.0180323190288618</v>
      </c>
      <c r="J180">
        <v>0.54982137953629717</v>
      </c>
      <c r="K180">
        <v>-0.13288058653415646</v>
      </c>
      <c r="L180">
        <v>-1.0554185791988857</v>
      </c>
      <c r="M180">
        <v>-0.2997239789692685</v>
      </c>
      <c r="N180">
        <v>7.2406010076520033E-2</v>
      </c>
      <c r="O180">
        <v>0.14901047507009935</v>
      </c>
      <c r="P180">
        <v>1.5020077626104467</v>
      </c>
      <c r="R180" s="33">
        <v>6.6502751813504263E-2</v>
      </c>
      <c r="S180" s="33">
        <v>0.71174972956615956</v>
      </c>
      <c r="T180" s="33">
        <v>0.37770481844325776</v>
      </c>
      <c r="U180" s="33">
        <v>8.4883575832882696E-2</v>
      </c>
      <c r="V180" s="33">
        <v>0.63825902325951445</v>
      </c>
      <c r="W180" s="33">
        <v>0.21940392265999872</v>
      </c>
      <c r="X180" s="33">
        <v>0.52172814659854772</v>
      </c>
      <c r="Y180" s="33">
        <v>0.68495988179229195</v>
      </c>
      <c r="Z180" s="33">
        <v>0.12073328305069976</v>
      </c>
      <c r="AA180" s="33">
        <v>0.16428823311081539</v>
      </c>
      <c r="AC180" s="36">
        <f t="shared" si="28"/>
        <v>7.1633852332637082E-3</v>
      </c>
      <c r="AD180" s="36">
        <f t="shared" si="29"/>
        <v>0.82584258758597273</v>
      </c>
      <c r="AE180" s="36">
        <f t="shared" si="30"/>
        <v>0.2995879728485672</v>
      </c>
      <c r="AF180" s="36">
        <f t="shared" si="31"/>
        <v>1.229664427838229E-2</v>
      </c>
      <c r="AG180" s="36">
        <f t="shared" si="32"/>
        <v>0.72460028770813345</v>
      </c>
      <c r="AH180" s="36">
        <f t="shared" si="33"/>
        <v>9.8068814467942314E-2</v>
      </c>
      <c r="AI180" s="36">
        <f t="shared" si="34"/>
        <v>0.53670652405199337</v>
      </c>
      <c r="AJ180" s="36">
        <f t="shared" si="35"/>
        <v>0.79106814483167343</v>
      </c>
      <c r="AK180" s="36">
        <f t="shared" si="36"/>
        <v>2.6753292610045366E-2</v>
      </c>
      <c r="AL180" s="36">
        <f t="shared" si="37"/>
        <v>5.2515909710690541E-2</v>
      </c>
      <c r="AN180">
        <f>SQRT(Correlation)*$F180 + SQRT('CDO Param'!C$17 - Correlation)*HLOOKUP('CDO Param'!C$12,$C$4:$E$1004,$A180,FALSE) + SQRT(1-Correlation)*G180</f>
        <v>0.29356250445840004</v>
      </c>
      <c r="AO180">
        <f>SQRT(Correlation)*$F180 + SQRT('CDO Param'!D$17 - Correlation)*HLOOKUP('CDO Param'!D$12,$C$4:$E$1004,$A180,FALSE) + SQRT(1-Correlation)*H180</f>
        <v>-0.30068271881695208</v>
      </c>
      <c r="AP180">
        <f>SQRT(Correlation)*$F180 + SQRT('CDO Param'!E$17 - Correlation)*HLOOKUP('CDO Param'!E$12,$C$4:$E$1004,$A180,FALSE) + SQRT(1-Correlation)*I180</f>
        <v>2.1142431736457659</v>
      </c>
      <c r="AQ180">
        <f>SQRT(Correlation)*$F180 + SQRT('CDO Param'!F$17 - Correlation)*HLOOKUP('CDO Param'!F$12,$C$4:$E$1004,$A180,FALSE) + SQRT(1-Correlation)*J180</f>
        <v>0.56178773609463928</v>
      </c>
      <c r="AR180">
        <f>SQRT(Correlation)*$F180 + SQRT('CDO Param'!G$17 - Correlation)*HLOOKUP('CDO Param'!G$12,$C$4:$E$1004,$A180,FALSE) + SQRT(1-Correlation)*K180</f>
        <v>-8.588021666264857E-2</v>
      </c>
      <c r="AS180">
        <f>SQRT(Correlation)*$F180 + SQRT('CDO Param'!H$17 - Correlation)*HLOOKUP('CDO Param'!H$12,$C$4:$E$1004,$A180,FALSE) + SQRT(1-Correlation)*L180</f>
        <v>-1.1373422188225208</v>
      </c>
      <c r="AT180">
        <f>SQRT(Correlation)*$F180 + SQRT('CDO Param'!I$17 - Correlation)*HLOOKUP('CDO Param'!I$12,$C$4:$E$1004,$A180,FALSE) + SQRT(1-Correlation)*M180</f>
        <v>-0.2441617564559268</v>
      </c>
      <c r="AU180">
        <f>SQRT(Correlation)*$F180 + SQRT('CDO Param'!J$17 - Correlation)*HLOOKUP('CDO Param'!J$12,$C$4:$E$1004,$A180,FALSE) + SQRT(1-Correlation)*N180</f>
        <v>0.26845999009501026</v>
      </c>
      <c r="AV180">
        <f>SQRT(Correlation)*$F180 + SQRT('CDO Param'!K$17 - Correlation)*HLOOKUP('CDO Param'!K$12,$C$4:$E$1004,$A180,FALSE) + SQRT(1-Correlation)*O180</f>
        <v>0.34113336659051419</v>
      </c>
      <c r="AW180">
        <f>SQRT(Correlation)*$F180 + SQRT('CDO Param'!L$17 - Correlation)*HLOOKUP('CDO Param'!L$12,$C$4:$E$1004,$A180,FALSE) + SQRT(1-Correlation)*P180</f>
        <v>1.6246992955876902</v>
      </c>
      <c r="AY180" s="3">
        <f>IF(AN180&lt;'CDO Param'!C$13,1,0)</f>
        <v>0</v>
      </c>
      <c r="AZ180" s="3">
        <f>IF(AO180&lt;'CDO Param'!D$13,1,0)</f>
        <v>0</v>
      </c>
      <c r="BA180" s="3">
        <f>IF(AP180&lt;'CDO Param'!E$13,1,0)</f>
        <v>0</v>
      </c>
      <c r="BB180" s="3">
        <f>IF(AQ180&lt;'CDO Param'!F$13,1,0)</f>
        <v>0</v>
      </c>
      <c r="BC180" s="3">
        <f>IF(AR180&lt;'CDO Param'!G$13,1,0)</f>
        <v>1</v>
      </c>
      <c r="BD180" s="3">
        <f>IF(AS180&lt;'CDO Param'!H$13,1,0)</f>
        <v>0</v>
      </c>
      <c r="BE180" s="3">
        <f>IF(AT180&lt;'CDO Param'!I$13,1,0)</f>
        <v>0</v>
      </c>
      <c r="BF180" s="3">
        <f>IF(AU180&lt;'CDO Param'!J$13,1,0)</f>
        <v>0</v>
      </c>
      <c r="BG180" s="3">
        <f>IF(AV180&lt;'CDO Param'!K$13,1,0)</f>
        <v>0</v>
      </c>
      <c r="BH180" s="3">
        <f>IF(AW180&lt;'CDO Param'!L$13,1,0)</f>
        <v>0</v>
      </c>
      <c r="BJ180" s="37">
        <f>AY180*'CDO Param'!C$6*AC180</f>
        <v>0</v>
      </c>
      <c r="BK180" s="37">
        <f>AZ180*'CDO Param'!D$6*AD180</f>
        <v>0</v>
      </c>
      <c r="BL180" s="37">
        <f>BA180*'CDO Param'!E$6*AE180</f>
        <v>0</v>
      </c>
      <c r="BM180" s="37">
        <f>BB180*'CDO Param'!F$6*AF180</f>
        <v>0</v>
      </c>
      <c r="BN180" s="37">
        <f>BC180*'CDO Param'!G$6*AG180</f>
        <v>7246.0028770813342</v>
      </c>
      <c r="BO180" s="37">
        <f>BD180*'CDO Param'!H$6*AH180</f>
        <v>0</v>
      </c>
      <c r="BP180" s="37">
        <f>BE180*'CDO Param'!I$6*AI180</f>
        <v>0</v>
      </c>
      <c r="BQ180" s="37">
        <f>BF180*'CDO Param'!J$6*AJ180</f>
        <v>0</v>
      </c>
      <c r="BR180" s="37">
        <f>BG180*'CDO Param'!K$6*AK180</f>
        <v>0</v>
      </c>
      <c r="BS180" s="37">
        <f>BH180*'CDO Param'!L$6*AL180</f>
        <v>0</v>
      </c>
      <c r="BU180" s="38">
        <f t="shared" si="38"/>
        <v>7246.0028770813342</v>
      </c>
      <c r="CE180" s="5">
        <f>BU180/'CDO Param'!$M$6</f>
        <v>7.5479196636263901E-2</v>
      </c>
      <c r="CF180" s="5">
        <f t="shared" si="39"/>
        <v>0.02</v>
      </c>
      <c r="CG180" s="5">
        <f t="shared" si="40"/>
        <v>1</v>
      </c>
    </row>
    <row r="181" spans="1:85" x14ac:dyDescent="0.2">
      <c r="A181" s="3">
        <v>178</v>
      </c>
      <c r="B181" s="3">
        <v>177</v>
      </c>
      <c r="C181">
        <v>9.2456957645481452E-2</v>
      </c>
      <c r="D181">
        <v>1.2273744687263388</v>
      </c>
      <c r="E181">
        <v>1.295584297622554</v>
      </c>
      <c r="F181">
        <v>0.11989754966634791</v>
      </c>
      <c r="G181">
        <v>-1.8733317119767889E-2</v>
      </c>
      <c r="H181">
        <v>1.3042449609201867</v>
      </c>
      <c r="I181">
        <v>-0.62689196056453511</v>
      </c>
      <c r="J181">
        <v>2.251817932119593</v>
      </c>
      <c r="K181">
        <v>3.6084202292840928E-2</v>
      </c>
      <c r="L181">
        <v>-0.25610347620386165</v>
      </c>
      <c r="M181">
        <v>1.3315184332896024</v>
      </c>
      <c r="N181">
        <v>-2.4073597160167992</v>
      </c>
      <c r="O181">
        <v>-1.9383423932595178</v>
      </c>
      <c r="P181">
        <v>1.1002839528373443</v>
      </c>
      <c r="R181" s="33">
        <v>0.1923338934743469</v>
      </c>
      <c r="S181" s="33">
        <v>0.55574762334849104</v>
      </c>
      <c r="T181" s="33">
        <v>0.45030561808976605</v>
      </c>
      <c r="U181" s="33">
        <v>0.28652323469823376</v>
      </c>
      <c r="V181" s="33">
        <v>0.59600557321496572</v>
      </c>
      <c r="W181" s="33">
        <v>6.5669023928078371E-2</v>
      </c>
      <c r="X181" s="33">
        <v>0.69928515921313561</v>
      </c>
      <c r="Y181" s="33">
        <v>0.88567089516933584</v>
      </c>
      <c r="Z181" s="33">
        <v>0.47073511102736698</v>
      </c>
      <c r="AA181" s="33">
        <v>0.64501103695715356</v>
      </c>
      <c r="AC181" s="36">
        <f t="shared" si="28"/>
        <v>7.3909558683941293E-2</v>
      </c>
      <c r="AD181" s="36">
        <f t="shared" si="29"/>
        <v>0.59365822012719516</v>
      </c>
      <c r="AE181" s="36">
        <f t="shared" si="30"/>
        <v>0.4163995978641496</v>
      </c>
      <c r="AF181" s="36">
        <f t="shared" si="31"/>
        <v>0.17200846067391931</v>
      </c>
      <c r="AG181" s="36">
        <f t="shared" si="32"/>
        <v>0.65923809155515722</v>
      </c>
      <c r="AH181" s="36">
        <f t="shared" si="33"/>
        <v>6.9658695818577985E-3</v>
      </c>
      <c r="AI181" s="36">
        <f t="shared" si="34"/>
        <v>0.80999389020601253</v>
      </c>
      <c r="AJ181" s="36">
        <f t="shared" si="35"/>
        <v>0.97627072203671172</v>
      </c>
      <c r="AK181" s="36">
        <f t="shared" si="36"/>
        <v>0.4506010847332087</v>
      </c>
      <c r="AL181" s="36">
        <f t="shared" si="37"/>
        <v>0.73462315881483242</v>
      </c>
      <c r="AN181">
        <f>SQRT(Correlation)*$F181 + SQRT('CDO Param'!C$17 - Correlation)*HLOOKUP('CDO Param'!C$12,$C$4:$E$1004,$A181,FALSE) + SQRT(1-Correlation)*G181</f>
        <v>0.19371991119160054</v>
      </c>
      <c r="AO181">
        <f>SQRT(Correlation)*$F181 + SQRT('CDO Param'!D$17 - Correlation)*HLOOKUP('CDO Param'!D$12,$C$4:$E$1004,$A181,FALSE) + SQRT(1-Correlation)*H181</f>
        <v>1.4488073072517342</v>
      </c>
      <c r="AP181">
        <f>SQRT(Correlation)*$F181 + SQRT('CDO Param'!E$17 - Correlation)*HLOOKUP('CDO Param'!E$12,$C$4:$E$1004,$A181,FALSE) + SQRT(1-Correlation)*I181</f>
        <v>-0.53234518669707609</v>
      </c>
      <c r="AQ181">
        <f>SQRT(Correlation)*$F181 + SQRT('CDO Param'!F$17 - Correlation)*HLOOKUP('CDO Param'!F$12,$C$4:$E$1004,$A181,FALSE) + SQRT(1-Correlation)*J181</f>
        <v>2.4638784527409205</v>
      </c>
      <c r="AR181">
        <f>SQRT(Correlation)*$F181 + SQRT('CDO Param'!G$17 - Correlation)*HLOOKUP('CDO Param'!G$12,$C$4:$E$1004,$A181,FALSE) + SQRT(1-Correlation)*K181</f>
        <v>0.36184887032711127</v>
      </c>
      <c r="AS181">
        <f>SQRT(Correlation)*$F181 + SQRT('CDO Param'!H$17 - Correlation)*HLOOKUP('CDO Param'!H$12,$C$4:$E$1004,$A181,FALSE) + SQRT(1-Correlation)*L181</f>
        <v>-3.1469194187072641E-2</v>
      </c>
      <c r="AT181">
        <f>SQRT(Correlation)*$F181 + SQRT('CDO Param'!I$17 - Correlation)*HLOOKUP('CDO Param'!I$12,$C$4:$E$1004,$A181,FALSE) + SQRT(1-Correlation)*M181</f>
        <v>1.59080568899665</v>
      </c>
      <c r="AU181">
        <f>SQRT(Correlation)*$F181 + SQRT('CDO Param'!J$17 - Correlation)*HLOOKUP('CDO Param'!J$12,$C$4:$E$1004,$A181,FALSE) + SQRT(1-Correlation)*N181</f>
        <v>-2.2214452090121255</v>
      </c>
      <c r="AV181">
        <f>SQRT(Correlation)*$F181 + SQRT('CDO Param'!K$17 - Correlation)*HLOOKUP('CDO Param'!K$12,$C$4:$E$1004,$A181,FALSE) + SQRT(1-Correlation)*O181</f>
        <v>-1.7764963084159258</v>
      </c>
      <c r="AW181">
        <f>SQRT(Correlation)*$F181 + SQRT('CDO Param'!L$17 - Correlation)*HLOOKUP('CDO Param'!L$12,$C$4:$E$1004,$A181,FALSE) + SQRT(1-Correlation)*P181</f>
        <v>1.1061977551424274</v>
      </c>
      <c r="AY181" s="3">
        <f>IF(AN181&lt;'CDO Param'!C$13,1,0)</f>
        <v>0</v>
      </c>
      <c r="AZ181" s="3">
        <f>IF(AO181&lt;'CDO Param'!D$13,1,0)</f>
        <v>0</v>
      </c>
      <c r="BA181" s="3">
        <f>IF(AP181&lt;'CDO Param'!E$13,1,0)</f>
        <v>0</v>
      </c>
      <c r="BB181" s="3">
        <f>IF(AQ181&lt;'CDO Param'!F$13,1,0)</f>
        <v>0</v>
      </c>
      <c r="BC181" s="3">
        <f>IF(AR181&lt;'CDO Param'!G$13,1,0)</f>
        <v>0</v>
      </c>
      <c r="BD181" s="3">
        <f>IF(AS181&lt;'CDO Param'!H$13,1,0)</f>
        <v>0</v>
      </c>
      <c r="BE181" s="3">
        <f>IF(AT181&lt;'CDO Param'!I$13,1,0)</f>
        <v>0</v>
      </c>
      <c r="BF181" s="3">
        <f>IF(AU181&lt;'CDO Param'!J$13,1,0)</f>
        <v>0</v>
      </c>
      <c r="BG181" s="3">
        <f>IF(AV181&lt;'CDO Param'!K$13,1,0)</f>
        <v>0</v>
      </c>
      <c r="BH181" s="3">
        <f>IF(AW181&lt;'CDO Param'!L$13,1,0)</f>
        <v>0</v>
      </c>
      <c r="BJ181" s="37">
        <f>AY181*'CDO Param'!C$6*AC181</f>
        <v>0</v>
      </c>
      <c r="BK181" s="37">
        <f>AZ181*'CDO Param'!D$6*AD181</f>
        <v>0</v>
      </c>
      <c r="BL181" s="37">
        <f>BA181*'CDO Param'!E$6*AE181</f>
        <v>0</v>
      </c>
      <c r="BM181" s="37">
        <f>BB181*'CDO Param'!F$6*AF181</f>
        <v>0</v>
      </c>
      <c r="BN181" s="37">
        <f>BC181*'CDO Param'!G$6*AG181</f>
        <v>0</v>
      </c>
      <c r="BO181" s="37">
        <f>BD181*'CDO Param'!H$6*AH181</f>
        <v>0</v>
      </c>
      <c r="BP181" s="37">
        <f>BE181*'CDO Param'!I$6*AI181</f>
        <v>0</v>
      </c>
      <c r="BQ181" s="37">
        <f>BF181*'CDO Param'!J$6*AJ181</f>
        <v>0</v>
      </c>
      <c r="BR181" s="37">
        <f>BG181*'CDO Param'!K$6*AK181</f>
        <v>0</v>
      </c>
      <c r="BS181" s="37">
        <f>BH181*'CDO Param'!L$6*AL181</f>
        <v>0</v>
      </c>
      <c r="BU181" s="38">
        <f t="shared" si="38"/>
        <v>0</v>
      </c>
      <c r="CE181" s="5">
        <f>BU181/'CDO Param'!$M$6</f>
        <v>0</v>
      </c>
      <c r="CF181" s="5">
        <f t="shared" si="39"/>
        <v>0</v>
      </c>
      <c r="CG181" s="5">
        <f t="shared" si="40"/>
        <v>0</v>
      </c>
    </row>
    <row r="182" spans="1:85" x14ac:dyDescent="0.2">
      <c r="A182" s="3">
        <v>179</v>
      </c>
      <c r="B182" s="3">
        <v>178</v>
      </c>
      <c r="C182">
        <v>1.2794544090866111</v>
      </c>
      <c r="D182">
        <v>-0.48249376050080173</v>
      </c>
      <c r="E182">
        <v>0.31969875635695644</v>
      </c>
      <c r="F182">
        <v>-1.2753616829286329</v>
      </c>
      <c r="G182">
        <v>-1.8913488020189106</v>
      </c>
      <c r="H182">
        <v>-0.65742824517656118</v>
      </c>
      <c r="I182">
        <v>-0.27719693207473028</v>
      </c>
      <c r="J182">
        <v>-0.20519792087725364</v>
      </c>
      <c r="K182">
        <v>-0.72265947892447002</v>
      </c>
      <c r="L182">
        <v>0.55173586588352919</v>
      </c>
      <c r="M182">
        <v>-4.5420165406540036E-2</v>
      </c>
      <c r="N182">
        <v>-1.5482373783015646</v>
      </c>
      <c r="O182">
        <v>0.18297328097105492</v>
      </c>
      <c r="P182">
        <v>7.6438482210505754E-2</v>
      </c>
      <c r="R182" s="33">
        <v>0.70049813888058909</v>
      </c>
      <c r="S182" s="33">
        <v>0.27222016606117605</v>
      </c>
      <c r="T182" s="33">
        <v>0.20433099018611525</v>
      </c>
      <c r="U182" s="33">
        <v>0.19095205803911763</v>
      </c>
      <c r="V182" s="33">
        <v>0.33123946345003297</v>
      </c>
      <c r="W182" s="33">
        <v>0.14166220470409011</v>
      </c>
      <c r="X182" s="33">
        <v>0.91667446164259425</v>
      </c>
      <c r="Y182" s="33">
        <v>0.54767682708225995</v>
      </c>
      <c r="Z182" s="33">
        <v>0.80443277154324244</v>
      </c>
      <c r="AA182" s="33">
        <v>0.10159132727495922</v>
      </c>
      <c r="AC182" s="36">
        <f t="shared" si="28"/>
        <v>0.81156196463877683</v>
      </c>
      <c r="AD182" s="36">
        <f t="shared" si="29"/>
        <v>0.15466424389202527</v>
      </c>
      <c r="AE182" s="36">
        <f t="shared" si="30"/>
        <v>8.4196745620747374E-2</v>
      </c>
      <c r="AF182" s="36">
        <f t="shared" si="31"/>
        <v>7.2768057202744527E-2</v>
      </c>
      <c r="AG182" s="36">
        <f t="shared" si="32"/>
        <v>0.23119967717581399</v>
      </c>
      <c r="AH182" s="36">
        <f t="shared" si="33"/>
        <v>3.7998024540653458E-2</v>
      </c>
      <c r="AI182" s="36">
        <f t="shared" si="34"/>
        <v>0.9881970733976011</v>
      </c>
      <c r="AJ182" s="36">
        <f t="shared" si="35"/>
        <v>0.58023934893361406</v>
      </c>
      <c r="AK182" s="36">
        <f t="shared" si="36"/>
        <v>0.92338433997151625</v>
      </c>
      <c r="AL182" s="36">
        <f t="shared" si="37"/>
        <v>1.82891961379575E-2</v>
      </c>
      <c r="AN182">
        <f>SQRT(Correlation)*$F182 + SQRT('CDO Param'!C$17 - Correlation)*HLOOKUP('CDO Param'!C$12,$C$4:$E$1004,$A182,FALSE) + SQRT(1-Correlation)*G182</f>
        <v>-2.2658307171052479</v>
      </c>
      <c r="AO182">
        <f>SQRT(Correlation)*$F182 + SQRT('CDO Param'!D$17 - Correlation)*HLOOKUP('CDO Param'!D$12,$C$4:$E$1004,$A182,FALSE) + SQRT(1-Correlation)*H182</f>
        <v>-1.0952308937077211</v>
      </c>
      <c r="AP182">
        <f>SQRT(Correlation)*$F182 + SQRT('CDO Param'!E$17 - Correlation)*HLOOKUP('CDO Param'!E$12,$C$4:$E$1004,$A182,FALSE) + SQRT(1-Correlation)*I182</f>
        <v>-0.32776505755730845</v>
      </c>
      <c r="AQ182">
        <f>SQRT(Correlation)*$F182 + SQRT('CDO Param'!F$17 - Correlation)*HLOOKUP('CDO Param'!F$12,$C$4:$E$1004,$A182,FALSE) + SQRT(1-Correlation)*J182</f>
        <v>-0.526485801033308</v>
      </c>
      <c r="AR182">
        <f>SQRT(Correlation)*$F182 + SQRT('CDO Param'!G$17 - Correlation)*HLOOKUP('CDO Param'!G$12,$C$4:$E$1004,$A182,FALSE) + SQRT(1-Correlation)*K182</f>
        <v>-1.0173929385358986</v>
      </c>
      <c r="AS182">
        <f>SQRT(Correlation)*$F182 + SQRT('CDO Param'!H$17 - Correlation)*HLOOKUP('CDO Param'!H$12,$C$4:$E$1004,$A182,FALSE) + SQRT(1-Correlation)*L182</f>
        <v>5.1882903057083041E-2</v>
      </c>
      <c r="AT182">
        <f>SQRT(Correlation)*$F182 + SQRT('CDO Param'!I$17 - Correlation)*HLOOKUP('CDO Param'!I$12,$C$4:$E$1004,$A182,FALSE) + SQRT(1-Correlation)*M182</f>
        <v>-0.37490731301824287</v>
      </c>
      <c r="AU182">
        <f>SQRT(Correlation)*$F182 + SQRT('CDO Param'!J$17 - Correlation)*HLOOKUP('CDO Param'!J$12,$C$4:$E$1004,$A182,FALSE) + SQRT(1-Correlation)*N182</f>
        <v>-1.5335799000393784</v>
      </c>
      <c r="AV182">
        <f>SQRT(Correlation)*$F182 + SQRT('CDO Param'!K$17 - Correlation)*HLOOKUP('CDO Param'!K$12,$C$4:$E$1004,$A182,FALSE) + SQRT(1-Correlation)*O182</f>
        <v>0.1087907378195746</v>
      </c>
      <c r="AW182">
        <f>SQRT(Correlation)*$F182 + SQRT('CDO Param'!L$17 - Correlation)*HLOOKUP('CDO Param'!L$12,$C$4:$E$1004,$A182,FALSE) + SQRT(1-Correlation)*P182</f>
        <v>7.7229535742690258E-3</v>
      </c>
      <c r="AY182" s="3">
        <f>IF(AN182&lt;'CDO Param'!C$13,1,0)</f>
        <v>0</v>
      </c>
      <c r="AZ182" s="3">
        <f>IF(AO182&lt;'CDO Param'!D$13,1,0)</f>
        <v>0</v>
      </c>
      <c r="BA182" s="3">
        <f>IF(AP182&lt;'CDO Param'!E$13,1,0)</f>
        <v>0</v>
      </c>
      <c r="BB182" s="3">
        <f>IF(AQ182&lt;'CDO Param'!F$13,1,0)</f>
        <v>0</v>
      </c>
      <c r="BC182" s="3">
        <f>IF(AR182&lt;'CDO Param'!G$13,1,0)</f>
        <v>1</v>
      </c>
      <c r="BD182" s="3">
        <f>IF(AS182&lt;'CDO Param'!H$13,1,0)</f>
        <v>0</v>
      </c>
      <c r="BE182" s="3">
        <f>IF(AT182&lt;'CDO Param'!I$13,1,0)</f>
        <v>0</v>
      </c>
      <c r="BF182" s="3">
        <f>IF(AU182&lt;'CDO Param'!J$13,1,0)</f>
        <v>0</v>
      </c>
      <c r="BG182" s="3">
        <f>IF(AV182&lt;'CDO Param'!K$13,1,0)</f>
        <v>0</v>
      </c>
      <c r="BH182" s="3">
        <f>IF(AW182&lt;'CDO Param'!L$13,1,0)</f>
        <v>0</v>
      </c>
      <c r="BJ182" s="37">
        <f>AY182*'CDO Param'!C$6*AC182</f>
        <v>0</v>
      </c>
      <c r="BK182" s="37">
        <f>AZ182*'CDO Param'!D$6*AD182</f>
        <v>0</v>
      </c>
      <c r="BL182" s="37">
        <f>BA182*'CDO Param'!E$6*AE182</f>
        <v>0</v>
      </c>
      <c r="BM182" s="37">
        <f>BB182*'CDO Param'!F$6*AF182</f>
        <v>0</v>
      </c>
      <c r="BN182" s="37">
        <f>BC182*'CDO Param'!G$6*AG182</f>
        <v>2311.9967717581399</v>
      </c>
      <c r="BO182" s="37">
        <f>BD182*'CDO Param'!H$6*AH182</f>
        <v>0</v>
      </c>
      <c r="BP182" s="37">
        <f>BE182*'CDO Param'!I$6*AI182</f>
        <v>0</v>
      </c>
      <c r="BQ182" s="37">
        <f>BF182*'CDO Param'!J$6*AJ182</f>
        <v>0</v>
      </c>
      <c r="BR182" s="37">
        <f>BG182*'CDO Param'!K$6*AK182</f>
        <v>0</v>
      </c>
      <c r="BS182" s="37">
        <f>BH182*'CDO Param'!L$6*AL182</f>
        <v>0</v>
      </c>
      <c r="BU182" s="38">
        <f t="shared" si="38"/>
        <v>2311.9967717581399</v>
      </c>
      <c r="CE182" s="5">
        <f>BU182/'CDO Param'!$M$6</f>
        <v>2.4083299705813958E-2</v>
      </c>
      <c r="CF182" s="5">
        <f t="shared" si="39"/>
        <v>0</v>
      </c>
      <c r="CG182" s="5">
        <f t="shared" si="40"/>
        <v>0</v>
      </c>
    </row>
    <row r="183" spans="1:85" x14ac:dyDescent="0.2">
      <c r="A183" s="3">
        <v>180</v>
      </c>
      <c r="B183" s="3">
        <v>179</v>
      </c>
      <c r="C183">
        <v>7.2789134719641879E-2</v>
      </c>
      <c r="D183">
        <v>-1.1556221579667181</v>
      </c>
      <c r="E183">
        <v>0.49036088967113756</v>
      </c>
      <c r="F183">
        <v>-1.1529732546478044</v>
      </c>
      <c r="G183">
        <v>0.88231445261044428</v>
      </c>
      <c r="H183">
        <v>0.77923004937474616</v>
      </c>
      <c r="I183">
        <v>-0.29457851269398816</v>
      </c>
      <c r="J183">
        <v>0.11152337719977368</v>
      </c>
      <c r="K183">
        <v>0.57841816669679247</v>
      </c>
      <c r="L183">
        <v>2.1736013877671212</v>
      </c>
      <c r="M183">
        <v>-1.1832662494271062</v>
      </c>
      <c r="N183">
        <v>-1.0859935173357371</v>
      </c>
      <c r="O183">
        <v>0.9155633051705081</v>
      </c>
      <c r="P183">
        <v>0.29872694540244993</v>
      </c>
      <c r="R183" s="33">
        <v>0.4454375102396298</v>
      </c>
      <c r="S183" s="33">
        <v>0.46823459745768203</v>
      </c>
      <c r="T183" s="33">
        <v>0.61887947126239518</v>
      </c>
      <c r="U183" s="33">
        <v>0.50727350707504593</v>
      </c>
      <c r="V183" s="33">
        <v>0.74583341029744288</v>
      </c>
      <c r="W183" s="33">
        <v>0.2221268691225568</v>
      </c>
      <c r="X183" s="33">
        <v>0.28628934281239721</v>
      </c>
      <c r="Y183" s="33">
        <v>0.66498464795992929</v>
      </c>
      <c r="Z183" s="33">
        <v>0.39697826253109531</v>
      </c>
      <c r="AA183" s="33">
        <v>1.3658360118818637E-2</v>
      </c>
      <c r="AC183" s="36">
        <f t="shared" si="28"/>
        <v>0.40830770593200955</v>
      </c>
      <c r="AD183" s="36">
        <f t="shared" si="29"/>
        <v>0.44639739548666552</v>
      </c>
      <c r="AE183" s="36">
        <f t="shared" si="30"/>
        <v>0.69515206648941053</v>
      </c>
      <c r="AF183" s="36">
        <f t="shared" si="31"/>
        <v>0.51229833282567816</v>
      </c>
      <c r="AG183" s="36">
        <f t="shared" si="32"/>
        <v>0.86603485167885763</v>
      </c>
      <c r="AH183" s="36">
        <f t="shared" si="33"/>
        <v>0.10068590857858081</v>
      </c>
      <c r="AI183" s="36">
        <f t="shared" si="34"/>
        <v>0.17171832200294557</v>
      </c>
      <c r="AJ183" s="36">
        <f t="shared" si="35"/>
        <v>0.763484269204184</v>
      </c>
      <c r="AK183" s="36">
        <f t="shared" si="36"/>
        <v>0.32962504255436648</v>
      </c>
      <c r="AL183" s="36">
        <f t="shared" si="37"/>
        <v>2.1311774566450174E-4</v>
      </c>
      <c r="AN183">
        <f>SQRT(Correlation)*$F183 + SQRT('CDO Param'!C$17 - Correlation)*HLOOKUP('CDO Param'!C$12,$C$4:$E$1004,$A183,FALSE) + SQRT(1-Correlation)*G183</f>
        <v>0.30900517534813243</v>
      </c>
      <c r="AO183">
        <f>SQRT(Correlation)*$F183 + SQRT('CDO Param'!D$17 - Correlation)*HLOOKUP('CDO Param'!D$12,$C$4:$E$1004,$A183,FALSE) + SQRT(1-Correlation)*H183</f>
        <v>0.21121072370892124</v>
      </c>
      <c r="AP183">
        <f>SQRT(Correlation)*$F183 + SQRT('CDO Param'!E$17 - Correlation)*HLOOKUP('CDO Param'!E$12,$C$4:$E$1004,$A183,FALSE) + SQRT(1-Correlation)*I183</f>
        <v>-0.62480567669021081</v>
      </c>
      <c r="AQ183">
        <f>SQRT(Correlation)*$F183 + SQRT('CDO Param'!F$17 - Correlation)*HLOOKUP('CDO Param'!F$12,$C$4:$E$1004,$A183,FALSE) + SQRT(1-Correlation)*J183</f>
        <v>-0.14915376302163144</v>
      </c>
      <c r="AR183">
        <f>SQRT(Correlation)*$F183 + SQRT('CDO Param'!G$17 - Correlation)*HLOOKUP('CDO Param'!G$12,$C$4:$E$1004,$A183,FALSE) + SQRT(1-Correlation)*K183</f>
        <v>0.29378152572100075</v>
      </c>
      <c r="AS183">
        <f>SQRT(Correlation)*$F183 + SQRT('CDO Param'!H$17 - Correlation)*HLOOKUP('CDO Param'!H$12,$C$4:$E$1004,$A183,FALSE) + SQRT(1-Correlation)*L183</f>
        <v>1.5340275237221086</v>
      </c>
      <c r="AT183">
        <f>SQRT(Correlation)*$F183 + SQRT('CDO Param'!I$17 - Correlation)*HLOOKUP('CDO Param'!I$12,$C$4:$E$1004,$A183,FALSE) + SQRT(1-Correlation)*M183</f>
        <v>-1.3774990562916132</v>
      </c>
      <c r="AU183">
        <f>SQRT(Correlation)*$F183 + SQRT('CDO Param'!J$17 - Correlation)*HLOOKUP('CDO Param'!J$12,$C$4:$E$1004,$A183,FALSE) + SQRT(1-Correlation)*N183</f>
        <v>-1.375607873420408</v>
      </c>
      <c r="AV183">
        <f>SQRT(Correlation)*$F183 + SQRT('CDO Param'!K$17 - Correlation)*HLOOKUP('CDO Param'!K$12,$C$4:$E$1004,$A183,FALSE) + SQRT(1-Correlation)*O183</f>
        <v>0.52323565419032358</v>
      </c>
      <c r="AW183">
        <f>SQRT(Correlation)*$F183 + SQRT('CDO Param'!L$17 - Correlation)*HLOOKUP('CDO Param'!L$12,$C$4:$E$1004,$A183,FALSE) + SQRT(1-Correlation)*P183</f>
        <v>-6.1946697951911045E-2</v>
      </c>
      <c r="AY183" s="3">
        <f>IF(AN183&lt;'CDO Param'!C$13,1,0)</f>
        <v>0</v>
      </c>
      <c r="AZ183" s="3">
        <f>IF(AO183&lt;'CDO Param'!D$13,1,0)</f>
        <v>0</v>
      </c>
      <c r="BA183" s="3">
        <f>IF(AP183&lt;'CDO Param'!E$13,1,0)</f>
        <v>0</v>
      </c>
      <c r="BB183" s="3">
        <f>IF(AQ183&lt;'CDO Param'!F$13,1,0)</f>
        <v>0</v>
      </c>
      <c r="BC183" s="3">
        <f>IF(AR183&lt;'CDO Param'!G$13,1,0)</f>
        <v>0</v>
      </c>
      <c r="BD183" s="3">
        <f>IF(AS183&lt;'CDO Param'!H$13,1,0)</f>
        <v>0</v>
      </c>
      <c r="BE183" s="3">
        <f>IF(AT183&lt;'CDO Param'!I$13,1,0)</f>
        <v>0</v>
      </c>
      <c r="BF183" s="3">
        <f>IF(AU183&lt;'CDO Param'!J$13,1,0)</f>
        <v>0</v>
      </c>
      <c r="BG183" s="3">
        <f>IF(AV183&lt;'CDO Param'!K$13,1,0)</f>
        <v>0</v>
      </c>
      <c r="BH183" s="3">
        <f>IF(AW183&lt;'CDO Param'!L$13,1,0)</f>
        <v>0</v>
      </c>
      <c r="BJ183" s="37">
        <f>AY183*'CDO Param'!C$6*AC183</f>
        <v>0</v>
      </c>
      <c r="BK183" s="37">
        <f>AZ183*'CDO Param'!D$6*AD183</f>
        <v>0</v>
      </c>
      <c r="BL183" s="37">
        <f>BA183*'CDO Param'!E$6*AE183</f>
        <v>0</v>
      </c>
      <c r="BM183" s="37">
        <f>BB183*'CDO Param'!F$6*AF183</f>
        <v>0</v>
      </c>
      <c r="BN183" s="37">
        <f>BC183*'CDO Param'!G$6*AG183</f>
        <v>0</v>
      </c>
      <c r="BO183" s="37">
        <f>BD183*'CDO Param'!H$6*AH183</f>
        <v>0</v>
      </c>
      <c r="BP183" s="37">
        <f>BE183*'CDO Param'!I$6*AI183</f>
        <v>0</v>
      </c>
      <c r="BQ183" s="37">
        <f>BF183*'CDO Param'!J$6*AJ183</f>
        <v>0</v>
      </c>
      <c r="BR183" s="37">
        <f>BG183*'CDO Param'!K$6*AK183</f>
        <v>0</v>
      </c>
      <c r="BS183" s="37">
        <f>BH183*'CDO Param'!L$6*AL183</f>
        <v>0</v>
      </c>
      <c r="BU183" s="38">
        <f t="shared" si="38"/>
        <v>0</v>
      </c>
      <c r="CE183" s="5">
        <f>BU183/'CDO Param'!$M$6</f>
        <v>0</v>
      </c>
      <c r="CF183" s="5">
        <f t="shared" si="39"/>
        <v>0</v>
      </c>
      <c r="CG183" s="5">
        <f t="shared" si="40"/>
        <v>0</v>
      </c>
    </row>
    <row r="184" spans="1:85" x14ac:dyDescent="0.2">
      <c r="A184" s="3">
        <v>181</v>
      </c>
      <c r="B184" s="3">
        <v>180</v>
      </c>
      <c r="C184">
        <v>-1.4503984857583418</v>
      </c>
      <c r="D184">
        <v>-0.7233188625832554</v>
      </c>
      <c r="E184">
        <v>-0.51030838221777231</v>
      </c>
      <c r="F184">
        <v>1.1545125744305551</v>
      </c>
      <c r="G184">
        <v>-1.022954165819101E-2</v>
      </c>
      <c r="H184">
        <v>1.3583667168859392</v>
      </c>
      <c r="I184">
        <v>1.1457927939773072</v>
      </c>
      <c r="J184">
        <v>-0.46599666347901803</v>
      </c>
      <c r="K184">
        <v>-6.3835159380687401E-2</v>
      </c>
      <c r="L184">
        <v>0.74488980317255482</v>
      </c>
      <c r="M184">
        <v>-0.97324573289370164</v>
      </c>
      <c r="N184">
        <v>0.7648532118764706</v>
      </c>
      <c r="O184">
        <v>0.9455879990127869</v>
      </c>
      <c r="P184">
        <v>-0.92239133664406836</v>
      </c>
      <c r="R184" s="33">
        <v>0.55605851698483266</v>
      </c>
      <c r="S184" s="33">
        <v>0.67549496408342147</v>
      </c>
      <c r="T184" s="33">
        <v>4.3861350065032646E-2</v>
      </c>
      <c r="U184" s="33">
        <v>0.17771054300372979</v>
      </c>
      <c r="V184" s="33">
        <v>0.78109626368670548</v>
      </c>
      <c r="W184" s="33">
        <v>0.88490378245939671</v>
      </c>
      <c r="X184" s="33">
        <v>0.57787179508147379</v>
      </c>
      <c r="Y184" s="33">
        <v>0.29125993433001446</v>
      </c>
      <c r="Z184" s="33">
        <v>0.20571628455338828</v>
      </c>
      <c r="AA184" s="33">
        <v>0.47359448879658922</v>
      </c>
      <c r="AC184" s="36">
        <f t="shared" si="28"/>
        <v>0.59417366576488739</v>
      </c>
      <c r="AD184" s="36">
        <f t="shared" si="29"/>
        <v>0.77816546826603239</v>
      </c>
      <c r="AE184" s="36">
        <f t="shared" si="30"/>
        <v>2.8454350768549446E-3</v>
      </c>
      <c r="AF184" s="36">
        <f t="shared" si="31"/>
        <v>6.2287576851397637E-2</v>
      </c>
      <c r="AG184" s="36">
        <f t="shared" si="32"/>
        <v>0.9024082574881962</v>
      </c>
      <c r="AH184" s="36">
        <f t="shared" si="33"/>
        <v>0.97591873102953453</v>
      </c>
      <c r="AI184" s="36">
        <f t="shared" si="34"/>
        <v>0.63001862329898861</v>
      </c>
      <c r="AJ184" s="36">
        <f t="shared" si="35"/>
        <v>0.1779299516461435</v>
      </c>
      <c r="AK184" s="36">
        <f t="shared" si="36"/>
        <v>8.542788025163886E-2</v>
      </c>
      <c r="AL184" s="36">
        <f t="shared" si="37"/>
        <v>0.45541281027958957</v>
      </c>
      <c r="AN184">
        <f>SQRT(Correlation)*$F184 + SQRT('CDO Param'!C$17 - Correlation)*HLOOKUP('CDO Param'!C$12,$C$4:$E$1004,$A184,FALSE) + SQRT(1-Correlation)*G184</f>
        <v>0.25309160239413292</v>
      </c>
      <c r="AO184">
        <f>SQRT(Correlation)*$F184 + SQRT('CDO Param'!D$17 - Correlation)*HLOOKUP('CDO Param'!D$12,$C$4:$E$1004,$A184,FALSE) + SQRT(1-Correlation)*H184</f>
        <v>1.5514560146493719</v>
      </c>
      <c r="AP184">
        <f>SQRT(Correlation)*$F184 + SQRT('CDO Param'!E$17 - Correlation)*HLOOKUP('CDO Param'!E$12,$C$4:$E$1004,$A184,FALSE) + SQRT(1-Correlation)*I184</f>
        <v>1.0683440493973044</v>
      </c>
      <c r="AQ184">
        <f>SQRT(Correlation)*$F184 + SQRT('CDO Param'!F$17 - Correlation)*HLOOKUP('CDO Param'!F$12,$C$4:$E$1004,$A184,FALSE) + SQRT(1-Correlation)*J184</f>
        <v>-0.19110274255197579</v>
      </c>
      <c r="AR184">
        <f>SQRT(Correlation)*$F184 + SQRT('CDO Param'!G$17 - Correlation)*HLOOKUP('CDO Param'!G$12,$C$4:$E$1004,$A184,FALSE) + SQRT(1-Correlation)*K184</f>
        <v>0.1904211595049837</v>
      </c>
      <c r="AS184">
        <f>SQRT(Correlation)*$F184 + SQRT('CDO Param'!H$17 - Correlation)*HLOOKUP('CDO Param'!H$12,$C$4:$E$1004,$A184,FALSE) + SQRT(1-Correlation)*L184</f>
        <v>0.96946071286990809</v>
      </c>
      <c r="AT184">
        <f>SQRT(Correlation)*$F184 + SQRT('CDO Param'!I$17 - Correlation)*HLOOKUP('CDO Param'!I$12,$C$4:$E$1004,$A184,FALSE) + SQRT(1-Correlation)*M184</f>
        <v>-0.67232146265735182</v>
      </c>
      <c r="AU184">
        <f>SQRT(Correlation)*$F184 + SQRT('CDO Param'!J$17 - Correlation)*HLOOKUP('CDO Param'!J$12,$C$4:$E$1004,$A184,FALSE) + SQRT(1-Correlation)*N184</f>
        <v>0.70695303029189827</v>
      </c>
      <c r="AV184">
        <f>SQRT(Correlation)*$F184 + SQRT('CDO Param'!K$17 - Correlation)*HLOOKUP('CDO Param'!K$12,$C$4:$E$1004,$A184,FALSE) + SQRT(1-Correlation)*O184</f>
        <v>0.87841310422483643</v>
      </c>
      <c r="AW184">
        <f>SQRT(Correlation)*$F184 + SQRT('CDO Param'!L$17 - Correlation)*HLOOKUP('CDO Param'!L$12,$C$4:$E$1004,$A184,FALSE) + SQRT(1-Correlation)*P184</f>
        <v>-0.89370769261631666</v>
      </c>
      <c r="AY184" s="3">
        <f>IF(AN184&lt;'CDO Param'!C$13,1,0)</f>
        <v>0</v>
      </c>
      <c r="AZ184" s="3">
        <f>IF(AO184&lt;'CDO Param'!D$13,1,0)</f>
        <v>0</v>
      </c>
      <c r="BA184" s="3">
        <f>IF(AP184&lt;'CDO Param'!E$13,1,0)</f>
        <v>0</v>
      </c>
      <c r="BB184" s="3">
        <f>IF(AQ184&lt;'CDO Param'!F$13,1,0)</f>
        <v>0</v>
      </c>
      <c r="BC184" s="3">
        <f>IF(AR184&lt;'CDO Param'!G$13,1,0)</f>
        <v>0</v>
      </c>
      <c r="BD184" s="3">
        <f>IF(AS184&lt;'CDO Param'!H$13,1,0)</f>
        <v>0</v>
      </c>
      <c r="BE184" s="3">
        <f>IF(AT184&lt;'CDO Param'!I$13,1,0)</f>
        <v>0</v>
      </c>
      <c r="BF184" s="3">
        <f>IF(AU184&lt;'CDO Param'!J$13,1,0)</f>
        <v>0</v>
      </c>
      <c r="BG184" s="3">
        <f>IF(AV184&lt;'CDO Param'!K$13,1,0)</f>
        <v>0</v>
      </c>
      <c r="BH184" s="3">
        <f>IF(AW184&lt;'CDO Param'!L$13,1,0)</f>
        <v>1</v>
      </c>
      <c r="BJ184" s="37">
        <f>AY184*'CDO Param'!C$6*AC184</f>
        <v>0</v>
      </c>
      <c r="BK184" s="37">
        <f>AZ184*'CDO Param'!D$6*AD184</f>
        <v>0</v>
      </c>
      <c r="BL184" s="37">
        <f>BA184*'CDO Param'!E$6*AE184</f>
        <v>0</v>
      </c>
      <c r="BM184" s="37">
        <f>BB184*'CDO Param'!F$6*AF184</f>
        <v>0</v>
      </c>
      <c r="BN184" s="37">
        <f>BC184*'CDO Param'!G$6*AG184</f>
        <v>0</v>
      </c>
      <c r="BO184" s="37">
        <f>BD184*'CDO Param'!H$6*AH184</f>
        <v>0</v>
      </c>
      <c r="BP184" s="37">
        <f>BE184*'CDO Param'!I$6*AI184</f>
        <v>0</v>
      </c>
      <c r="BQ184" s="37">
        <f>BF184*'CDO Param'!J$6*AJ184</f>
        <v>0</v>
      </c>
      <c r="BR184" s="37">
        <f>BG184*'CDO Param'!K$6*AK184</f>
        <v>0</v>
      </c>
      <c r="BS184" s="37">
        <f>BH184*'CDO Param'!L$6*AL184</f>
        <v>4554.1281027958958</v>
      </c>
      <c r="BU184" s="38">
        <f t="shared" si="38"/>
        <v>4554.1281027958958</v>
      </c>
      <c r="CE184" s="5">
        <f>BU184/'CDO Param'!$M$6</f>
        <v>4.7438834404123914E-2</v>
      </c>
      <c r="CF184" s="5">
        <f t="shared" si="39"/>
        <v>0</v>
      </c>
      <c r="CG184" s="5">
        <f t="shared" si="40"/>
        <v>0</v>
      </c>
    </row>
    <row r="185" spans="1:85" x14ac:dyDescent="0.2">
      <c r="A185" s="3">
        <v>182</v>
      </c>
      <c r="B185" s="3">
        <v>181</v>
      </c>
      <c r="C185">
        <v>-0.33241917662962805</v>
      </c>
      <c r="D185">
        <v>0.68972667577327229</v>
      </c>
      <c r="E185">
        <v>-0.79951519182941411</v>
      </c>
      <c r="F185">
        <v>-2.8847716748714447</v>
      </c>
      <c r="G185">
        <v>1.4189072317094542</v>
      </c>
      <c r="H185">
        <v>0.46023728828004096</v>
      </c>
      <c r="I185">
        <v>0.97369365903432481</v>
      </c>
      <c r="J185">
        <v>-1.3507178664440289</v>
      </c>
      <c r="K185">
        <v>0.30768205760978162</v>
      </c>
      <c r="L185">
        <v>-0.1964576767932158</v>
      </c>
      <c r="M185">
        <v>0.44397893361747265</v>
      </c>
      <c r="N185">
        <v>-0.22410858946386725</v>
      </c>
      <c r="O185">
        <v>-0.42927581489493605</v>
      </c>
      <c r="P185">
        <v>-0.82214000940439291</v>
      </c>
      <c r="R185" s="33">
        <v>0.70257320427455627</v>
      </c>
      <c r="S185" s="33">
        <v>0.14784424246654113</v>
      </c>
      <c r="T185" s="33">
        <v>0.81818313515660501</v>
      </c>
      <c r="U185" s="33">
        <v>0.20395257706006642</v>
      </c>
      <c r="V185" s="33">
        <v>0.8309626485365269</v>
      </c>
      <c r="W185" s="33">
        <v>0.98923395340760889</v>
      </c>
      <c r="X185" s="33">
        <v>5.5054921682483944E-2</v>
      </c>
      <c r="Y185" s="33">
        <v>0.3080687175076775</v>
      </c>
      <c r="Z185" s="33">
        <v>0.71093515153552178</v>
      </c>
      <c r="AA185" s="33">
        <v>0.68709185751485258</v>
      </c>
      <c r="AC185" s="36">
        <f t="shared" si="28"/>
        <v>0.81423175176727147</v>
      </c>
      <c r="AD185" s="36">
        <f t="shared" si="29"/>
        <v>4.1720743481970468E-2</v>
      </c>
      <c r="AE185" s="36">
        <f t="shared" si="30"/>
        <v>0.93455129495816958</v>
      </c>
      <c r="AF185" s="36">
        <f t="shared" si="31"/>
        <v>8.386199493474096E-2</v>
      </c>
      <c r="AG185" s="36">
        <f t="shared" si="32"/>
        <v>0.94412509317877047</v>
      </c>
      <c r="AH185" s="36">
        <f t="shared" si="33"/>
        <v>0.99987440149566875</v>
      </c>
      <c r="AI185" s="36">
        <f t="shared" si="34"/>
        <v>4.7119981761187041E-3</v>
      </c>
      <c r="AJ185" s="36">
        <f t="shared" si="35"/>
        <v>0.19962896179788764</v>
      </c>
      <c r="AK185" s="36">
        <f t="shared" si="36"/>
        <v>0.82482498789337688</v>
      </c>
      <c r="AL185" s="36">
        <f t="shared" si="37"/>
        <v>0.7939314848724347</v>
      </c>
      <c r="AN185">
        <f>SQRT(Correlation)*$F185 + SQRT('CDO Param'!C$17 - Correlation)*HLOOKUP('CDO Param'!C$12,$C$4:$E$1004,$A185,FALSE) + SQRT(1-Correlation)*G185</f>
        <v>0.5313907719135077</v>
      </c>
      <c r="AO185">
        <f>SQRT(Correlation)*$F185 + SQRT('CDO Param'!D$17 - Correlation)*HLOOKUP('CDO Param'!D$12,$C$4:$E$1004,$A185,FALSE) + SQRT(1-Correlation)*H185</f>
        <v>-0.37808339176100741</v>
      </c>
      <c r="AP185">
        <f>SQRT(Correlation)*$F185 + SQRT('CDO Param'!E$17 - Correlation)*HLOOKUP('CDO Param'!E$12,$C$4:$E$1004,$A185,FALSE) + SQRT(1-Correlation)*I185</f>
        <v>-7.6467837708778297E-2</v>
      </c>
      <c r="AQ185">
        <f>SQRT(Correlation)*$F185 + SQRT('CDO Param'!F$17 - Correlation)*HLOOKUP('CDO Param'!F$12,$C$4:$E$1004,$A185,FALSE) + SQRT(1-Correlation)*J185</f>
        <v>-2.3724254142845593</v>
      </c>
      <c r="AR185">
        <f>SQRT(Correlation)*$F185 + SQRT('CDO Param'!G$17 - Correlation)*HLOOKUP('CDO Param'!G$12,$C$4:$E$1004,$A185,FALSE) + SQRT(1-Correlation)*K185</f>
        <v>-0.7991291048464686</v>
      </c>
      <c r="AS185">
        <f>SQRT(Correlation)*$F185 + SQRT('CDO Param'!H$17 - Correlation)*HLOOKUP('CDO Param'!H$12,$C$4:$E$1004,$A185,FALSE) + SQRT(1-Correlation)*L185</f>
        <v>-1.0010789370398716</v>
      </c>
      <c r="AT185">
        <f>SQRT(Correlation)*$F185 + SQRT('CDO Param'!I$17 - Correlation)*HLOOKUP('CDO Param'!I$12,$C$4:$E$1004,$A185,FALSE) + SQRT(1-Correlation)*M185</f>
        <v>-0.66982653500151024</v>
      </c>
      <c r="AU185">
        <f>SQRT(Correlation)*$F185 + SQRT('CDO Param'!J$17 - Correlation)*HLOOKUP('CDO Param'!J$12,$C$4:$E$1004,$A185,FALSE) + SQRT(1-Correlation)*N185</f>
        <v>-1.2128028252263643</v>
      </c>
      <c r="AV185">
        <f>SQRT(Correlation)*$F185 + SQRT('CDO Param'!K$17 - Correlation)*HLOOKUP('CDO Param'!K$12,$C$4:$E$1004,$A185,FALSE) + SQRT(1-Correlation)*O185</f>
        <v>-1.4074415453001838</v>
      </c>
      <c r="AW185">
        <f>SQRT(Correlation)*$F185 + SQRT('CDO Param'!L$17 - Correlation)*HLOOKUP('CDO Param'!L$12,$C$4:$E$1004,$A185,FALSE) + SQRT(1-Correlation)*P185</f>
        <v>-1.7801452450333739</v>
      </c>
      <c r="AY185" s="3">
        <f>IF(AN185&lt;'CDO Param'!C$13,1,0)</f>
        <v>0</v>
      </c>
      <c r="AZ185" s="3">
        <f>IF(AO185&lt;'CDO Param'!D$13,1,0)</f>
        <v>0</v>
      </c>
      <c r="BA185" s="3">
        <f>IF(AP185&lt;'CDO Param'!E$13,1,0)</f>
        <v>0</v>
      </c>
      <c r="BB185" s="3">
        <f>IF(AQ185&lt;'CDO Param'!F$13,1,0)</f>
        <v>1</v>
      </c>
      <c r="BC185" s="3">
        <f>IF(AR185&lt;'CDO Param'!G$13,1,0)</f>
        <v>1</v>
      </c>
      <c r="BD185" s="3">
        <f>IF(AS185&lt;'CDO Param'!H$13,1,0)</f>
        <v>0</v>
      </c>
      <c r="BE185" s="3">
        <f>IF(AT185&lt;'CDO Param'!I$13,1,0)</f>
        <v>0</v>
      </c>
      <c r="BF185" s="3">
        <f>IF(AU185&lt;'CDO Param'!J$13,1,0)</f>
        <v>0</v>
      </c>
      <c r="BG185" s="3">
        <f>IF(AV185&lt;'CDO Param'!K$13,1,0)</f>
        <v>0</v>
      </c>
      <c r="BH185" s="3">
        <f>IF(AW185&lt;'CDO Param'!L$13,1,0)</f>
        <v>1</v>
      </c>
      <c r="BJ185" s="37">
        <f>AY185*'CDO Param'!C$6*AC185</f>
        <v>0</v>
      </c>
      <c r="BK185" s="37">
        <f>AZ185*'CDO Param'!D$6*AD185</f>
        <v>0</v>
      </c>
      <c r="BL185" s="37">
        <f>BA185*'CDO Param'!E$6*AE185</f>
        <v>0</v>
      </c>
      <c r="BM185" s="37">
        <f>BB185*'CDO Param'!F$6*AF185</f>
        <v>838.6199493474096</v>
      </c>
      <c r="BN185" s="37">
        <f>BC185*'CDO Param'!G$6*AG185</f>
        <v>9441.2509317877048</v>
      </c>
      <c r="BO185" s="37">
        <f>BD185*'CDO Param'!H$6*AH185</f>
        <v>0</v>
      </c>
      <c r="BP185" s="37">
        <f>BE185*'CDO Param'!I$6*AI185</f>
        <v>0</v>
      </c>
      <c r="BQ185" s="37">
        <f>BF185*'CDO Param'!J$6*AJ185</f>
        <v>0</v>
      </c>
      <c r="BR185" s="37">
        <f>BG185*'CDO Param'!K$6*AK185</f>
        <v>0</v>
      </c>
      <c r="BS185" s="37">
        <f>BH185*'CDO Param'!L$6*AL185</f>
        <v>7939.314848724347</v>
      </c>
      <c r="BU185" s="38">
        <f t="shared" si="38"/>
        <v>18219.185729859462</v>
      </c>
      <c r="CE185" s="5">
        <f>BU185/'CDO Param'!$M$6</f>
        <v>0.18978318468603605</v>
      </c>
      <c r="CF185" s="5">
        <f t="shared" si="39"/>
        <v>0.02</v>
      </c>
      <c r="CG185" s="5">
        <f t="shared" si="40"/>
        <v>1</v>
      </c>
    </row>
    <row r="186" spans="1:85" x14ac:dyDescent="0.2">
      <c r="A186" s="3">
        <v>183</v>
      </c>
      <c r="B186" s="3">
        <v>182</v>
      </c>
      <c r="C186">
        <v>0.89486775323166512</v>
      </c>
      <c r="D186">
        <v>-2.2172389435581863</v>
      </c>
      <c r="E186">
        <v>0.21620962797896937</v>
      </c>
      <c r="F186">
        <v>-4.5838532969355583E-3</v>
      </c>
      <c r="G186">
        <v>0.73747969508985989</v>
      </c>
      <c r="H186">
        <v>-0.21404616745712701</v>
      </c>
      <c r="I186">
        <v>-0.8370534487767145</v>
      </c>
      <c r="J186">
        <v>1.5331033864640631</v>
      </c>
      <c r="K186">
        <v>-0.11294218893453944</v>
      </c>
      <c r="L186">
        <v>0.94747292678221129</v>
      </c>
      <c r="M186">
        <v>-0.65594349507591687</v>
      </c>
      <c r="N186">
        <v>-0.21531604943447746</v>
      </c>
      <c r="O186">
        <v>1.1665974852803629</v>
      </c>
      <c r="P186">
        <v>0.89086142907035537</v>
      </c>
      <c r="R186" s="33">
        <v>0.95284925212750637</v>
      </c>
      <c r="S186" s="33">
        <v>0.53738050700043349</v>
      </c>
      <c r="T186" s="33">
        <v>0.75418115628612281</v>
      </c>
      <c r="U186" s="33">
        <v>0.5226937008661654</v>
      </c>
      <c r="V186" s="33">
        <v>0.9130304576424092</v>
      </c>
      <c r="W186" s="33">
        <v>0.30290159597196692</v>
      </c>
      <c r="X186" s="33">
        <v>0.86712350084778089</v>
      </c>
      <c r="Y186" s="33">
        <v>0.74467874865265504</v>
      </c>
      <c r="Z186" s="33">
        <v>0.81572860517340184</v>
      </c>
      <c r="AA186" s="33">
        <v>0.95066714936432761</v>
      </c>
      <c r="AC186" s="36">
        <f t="shared" si="28"/>
        <v>0.99665913211983526</v>
      </c>
      <c r="AD186" s="36">
        <f t="shared" si="29"/>
        <v>0.56302648000484679</v>
      </c>
      <c r="AE186" s="36">
        <f t="shared" si="30"/>
        <v>0.87513957939956777</v>
      </c>
      <c r="AF186" s="36">
        <f t="shared" si="31"/>
        <v>0.53833423831298544</v>
      </c>
      <c r="AG186" s="36">
        <f t="shared" si="32"/>
        <v>0.98702510490628548</v>
      </c>
      <c r="AH186" s="36">
        <f t="shared" si="33"/>
        <v>0.19284682390550212</v>
      </c>
      <c r="AI186" s="36">
        <f t="shared" si="34"/>
        <v>0.96697732053802177</v>
      </c>
      <c r="AJ186" s="36">
        <f t="shared" si="35"/>
        <v>0.86475195710348463</v>
      </c>
      <c r="AK186" s="36">
        <f t="shared" si="36"/>
        <v>0.93262349258047939</v>
      </c>
      <c r="AL186" s="36">
        <f t="shared" si="37"/>
        <v>0.99630629323727637</v>
      </c>
      <c r="AN186">
        <f>SQRT(Correlation)*$F186 + SQRT('CDO Param'!C$17 - Correlation)*HLOOKUP('CDO Param'!C$12,$C$4:$E$1004,$A186,FALSE) + SQRT(1-Correlation)*G186</f>
        <v>0.38462018919511876</v>
      </c>
      <c r="AO186">
        <f>SQRT(Correlation)*$F186 + SQRT('CDO Param'!D$17 - Correlation)*HLOOKUP('CDO Param'!D$12,$C$4:$E$1004,$A186,FALSE) + SQRT(1-Correlation)*H186</f>
        <v>-0.51807650426631668</v>
      </c>
      <c r="AP186">
        <f>SQRT(Correlation)*$F186 + SQRT('CDO Param'!E$17 - Correlation)*HLOOKUP('CDO Param'!E$12,$C$4:$E$1004,$A186,FALSE) + SQRT(1-Correlation)*I186</f>
        <v>-0.55878841498367893</v>
      </c>
      <c r="AQ186">
        <f>SQRT(Correlation)*$F186 + SQRT('CDO Param'!F$17 - Correlation)*HLOOKUP('CDO Param'!F$12,$C$4:$E$1004,$A186,FALSE) + SQRT(1-Correlation)*J186</f>
        <v>1.5013259777903916</v>
      </c>
      <c r="AR186">
        <f>SQRT(Correlation)*$F186 + SQRT('CDO Param'!G$17 - Correlation)*HLOOKUP('CDO Param'!G$12,$C$4:$E$1004,$A186,FALSE) + SQRT(1-Correlation)*K186</f>
        <v>-6.0249967420210389E-2</v>
      </c>
      <c r="AS186">
        <f>SQRT(Correlation)*$F186 + SQRT('CDO Param'!H$17 - Correlation)*HLOOKUP('CDO Param'!H$12,$C$4:$E$1004,$A186,FALSE) + SQRT(1-Correlation)*L186</f>
        <v>0.5838372608053044</v>
      </c>
      <c r="AT186">
        <f>SQRT(Correlation)*$F186 + SQRT('CDO Param'!I$17 - Correlation)*HLOOKUP('CDO Param'!I$12,$C$4:$E$1004,$A186,FALSE) + SQRT(1-Correlation)*M186</f>
        <v>-0.57538623737614902</v>
      </c>
      <c r="AU186">
        <f>SQRT(Correlation)*$F186 + SQRT('CDO Param'!J$17 - Correlation)*HLOOKUP('CDO Param'!J$12,$C$4:$E$1004,$A186,FALSE) + SQRT(1-Correlation)*N186</f>
        <v>3.1043471545663892E-2</v>
      </c>
      <c r="AV186">
        <f>SQRT(Correlation)*$F186 + SQRT('CDO Param'!K$17 - Correlation)*HLOOKUP('CDO Param'!K$12,$C$4:$E$1004,$A186,FALSE) + SQRT(1-Correlation)*O186</f>
        <v>1.3420417612795819</v>
      </c>
      <c r="AW186">
        <f>SQRT(Correlation)*$F186 + SQRT('CDO Param'!L$17 - Correlation)*HLOOKUP('CDO Param'!L$12,$C$4:$E$1004,$A186,FALSE) + SQRT(1-Correlation)*P186</f>
        <v>1.08045557008283</v>
      </c>
      <c r="AY186" s="3">
        <f>IF(AN186&lt;'CDO Param'!C$13,1,0)</f>
        <v>0</v>
      </c>
      <c r="AZ186" s="3">
        <f>IF(AO186&lt;'CDO Param'!D$13,1,0)</f>
        <v>0</v>
      </c>
      <c r="BA186" s="3">
        <f>IF(AP186&lt;'CDO Param'!E$13,1,0)</f>
        <v>0</v>
      </c>
      <c r="BB186" s="3">
        <f>IF(AQ186&lt;'CDO Param'!F$13,1,0)</f>
        <v>0</v>
      </c>
      <c r="BC186" s="3">
        <f>IF(AR186&lt;'CDO Param'!G$13,1,0)</f>
        <v>1</v>
      </c>
      <c r="BD186" s="3">
        <f>IF(AS186&lt;'CDO Param'!H$13,1,0)</f>
        <v>0</v>
      </c>
      <c r="BE186" s="3">
        <f>IF(AT186&lt;'CDO Param'!I$13,1,0)</f>
        <v>0</v>
      </c>
      <c r="BF186" s="3">
        <f>IF(AU186&lt;'CDO Param'!J$13,1,0)</f>
        <v>0</v>
      </c>
      <c r="BG186" s="3">
        <f>IF(AV186&lt;'CDO Param'!K$13,1,0)</f>
        <v>0</v>
      </c>
      <c r="BH186" s="3">
        <f>IF(AW186&lt;'CDO Param'!L$13,1,0)</f>
        <v>0</v>
      </c>
      <c r="BJ186" s="37">
        <f>AY186*'CDO Param'!C$6*AC186</f>
        <v>0</v>
      </c>
      <c r="BK186" s="37">
        <f>AZ186*'CDO Param'!D$6*AD186</f>
        <v>0</v>
      </c>
      <c r="BL186" s="37">
        <f>BA186*'CDO Param'!E$6*AE186</f>
        <v>0</v>
      </c>
      <c r="BM186" s="37">
        <f>BB186*'CDO Param'!F$6*AF186</f>
        <v>0</v>
      </c>
      <c r="BN186" s="37">
        <f>BC186*'CDO Param'!G$6*AG186</f>
        <v>9870.2510490628556</v>
      </c>
      <c r="BO186" s="37">
        <f>BD186*'CDO Param'!H$6*AH186</f>
        <v>0</v>
      </c>
      <c r="BP186" s="37">
        <f>BE186*'CDO Param'!I$6*AI186</f>
        <v>0</v>
      </c>
      <c r="BQ186" s="37">
        <f>BF186*'CDO Param'!J$6*AJ186</f>
        <v>0</v>
      </c>
      <c r="BR186" s="37">
        <f>BG186*'CDO Param'!K$6*AK186</f>
        <v>0</v>
      </c>
      <c r="BS186" s="37">
        <f>BH186*'CDO Param'!L$6*AL186</f>
        <v>0</v>
      </c>
      <c r="BU186" s="38">
        <f t="shared" si="38"/>
        <v>9870.2510490628556</v>
      </c>
      <c r="CE186" s="5">
        <f>BU186/'CDO Param'!$M$6</f>
        <v>0.10281511509440475</v>
      </c>
      <c r="CF186" s="5">
        <f t="shared" si="39"/>
        <v>0.02</v>
      </c>
      <c r="CG186" s="5">
        <f t="shared" si="40"/>
        <v>1</v>
      </c>
    </row>
    <row r="187" spans="1:85" x14ac:dyDescent="0.2">
      <c r="A187" s="3">
        <v>184</v>
      </c>
      <c r="B187" s="3">
        <v>183</v>
      </c>
      <c r="C187">
        <v>-9.0514049588819034E-2</v>
      </c>
      <c r="D187">
        <v>1.8692389858188108</v>
      </c>
      <c r="E187">
        <v>-0.16584408513153903</v>
      </c>
      <c r="F187">
        <v>-0.18094169718096964</v>
      </c>
      <c r="G187">
        <v>1.134794729296118</v>
      </c>
      <c r="H187">
        <v>0.95472387329209596</v>
      </c>
      <c r="I187">
        <v>-0.88859223978943191</v>
      </c>
      <c r="J187">
        <v>0.74748641054611653</v>
      </c>
      <c r="K187">
        <v>-0.40548798097006511</v>
      </c>
      <c r="L187">
        <v>-0.2568879153841408</v>
      </c>
      <c r="M187">
        <v>0.91711399363703094</v>
      </c>
      <c r="N187">
        <v>-0.12456666809157468</v>
      </c>
      <c r="O187">
        <v>-0.18183300198870711</v>
      </c>
      <c r="P187">
        <v>2.4338442017324269</v>
      </c>
      <c r="R187" s="33">
        <v>0.86277936625423812</v>
      </c>
      <c r="S187" s="33">
        <v>0.73280863498002691</v>
      </c>
      <c r="T187" s="33">
        <v>0.31472810931258283</v>
      </c>
      <c r="U187" s="33">
        <v>0.63533321657932051</v>
      </c>
      <c r="V187" s="33">
        <v>4.5371048639235578E-2</v>
      </c>
      <c r="W187" s="33">
        <v>0.55121447963230985</v>
      </c>
      <c r="X187" s="33">
        <v>0.26175918023183903</v>
      </c>
      <c r="Y187" s="33">
        <v>0.38654215651868945</v>
      </c>
      <c r="Z187" s="33">
        <v>0.61402460961324379</v>
      </c>
      <c r="AA187" s="33">
        <v>0.91161376978811515</v>
      </c>
      <c r="AC187" s="36">
        <f t="shared" si="28"/>
        <v>0.96456345184705272</v>
      </c>
      <c r="AD187" s="36">
        <f t="shared" si="29"/>
        <v>0.85123760884970467</v>
      </c>
      <c r="AE187" s="36">
        <f t="shared" si="30"/>
        <v>0.20851181206515157</v>
      </c>
      <c r="AF187" s="36">
        <f t="shared" si="31"/>
        <v>0.7202177111960586</v>
      </c>
      <c r="AG187" s="36">
        <f t="shared" si="32"/>
        <v>3.0674086483330754E-3</v>
      </c>
      <c r="AH187" s="36">
        <f t="shared" si="33"/>
        <v>0.5861299284470618</v>
      </c>
      <c r="AI187" s="36">
        <f t="shared" si="34"/>
        <v>0.14250446914777393</v>
      </c>
      <c r="AJ187" s="36">
        <f t="shared" si="35"/>
        <v>0.31325443189624075</v>
      </c>
      <c r="AK187" s="36">
        <f t="shared" si="36"/>
        <v>0.68762760216771213</v>
      </c>
      <c r="AL187" s="36">
        <f t="shared" si="37"/>
        <v>0.98655317914968765</v>
      </c>
      <c r="AN187">
        <f>SQRT(Correlation)*$F187 + SQRT('CDO Param'!C$17 - Correlation)*HLOOKUP('CDO Param'!C$12,$C$4:$E$1004,$A187,FALSE) + SQRT(1-Correlation)*G187</f>
        <v>1.2836923302262973</v>
      </c>
      <c r="AO187">
        <f>SQRT(Correlation)*$F187 + SQRT('CDO Param'!D$17 - Correlation)*HLOOKUP('CDO Param'!D$12,$C$4:$E$1004,$A187,FALSE) + SQRT(1-Correlation)*H187</f>
        <v>1.1128621166696222</v>
      </c>
      <c r="AP187">
        <f>SQRT(Correlation)*$F187 + SQRT('CDO Param'!E$17 - Correlation)*HLOOKUP('CDO Param'!E$12,$C$4:$E$1004,$A187,FALSE) + SQRT(1-Correlation)*I187</f>
        <v>-0.92415917188130281</v>
      </c>
      <c r="AQ187">
        <f>SQRT(Correlation)*$F187 + SQRT('CDO Param'!F$17 - Correlation)*HLOOKUP('CDO Param'!F$12,$C$4:$E$1004,$A187,FALSE) + SQRT(1-Correlation)*J187</f>
        <v>0.61482521972395865</v>
      </c>
      <c r="AR187">
        <f>SQRT(Correlation)*$F187 + SQRT('CDO Param'!G$17 - Correlation)*HLOOKUP('CDO Param'!G$12,$C$4:$E$1004,$A187,FALSE) + SQRT(1-Correlation)*K187</f>
        <v>-0.47898232858739687</v>
      </c>
      <c r="AS187">
        <f>SQRT(Correlation)*$F187 + SQRT('CDO Param'!H$17 - Correlation)*HLOOKUP('CDO Param'!H$12,$C$4:$E$1004,$A187,FALSE) + SQRT(1-Correlation)*L187</f>
        <v>-3.6573750968632107E-2</v>
      </c>
      <c r="AT187">
        <f>SQRT(Correlation)*$F187 + SQRT('CDO Param'!I$17 - Correlation)*HLOOKUP('CDO Param'!I$12,$C$4:$E$1004,$A187,FALSE) + SQRT(1-Correlation)*M187</f>
        <v>0.77574807469098495</v>
      </c>
      <c r="AU187">
        <f>SQRT(Correlation)*$F187 + SQRT('CDO Param'!J$17 - Correlation)*HLOOKUP('CDO Param'!J$12,$C$4:$E$1004,$A187,FALSE) + SQRT(1-Correlation)*N187</f>
        <v>-0.19934087272805029</v>
      </c>
      <c r="AV187">
        <f>SQRT(Correlation)*$F187 + SQRT('CDO Param'!K$17 - Correlation)*HLOOKUP('CDO Param'!K$12,$C$4:$E$1004,$A187,FALSE) + SQRT(1-Correlation)*O187</f>
        <v>-0.25366848723684382</v>
      </c>
      <c r="AW187">
        <f>SQRT(Correlation)*$F187 + SQRT('CDO Param'!L$17 - Correlation)*HLOOKUP('CDO Param'!L$12,$C$4:$E$1004,$A187,FALSE) + SQRT(1-Correlation)*P187</f>
        <v>2.2277807890248669</v>
      </c>
      <c r="AY187" s="3">
        <f>IF(AN187&lt;'CDO Param'!C$13,1,0)</f>
        <v>0</v>
      </c>
      <c r="AZ187" s="3">
        <f>IF(AO187&lt;'CDO Param'!D$13,1,0)</f>
        <v>0</v>
      </c>
      <c r="BA187" s="3">
        <f>IF(AP187&lt;'CDO Param'!E$13,1,0)</f>
        <v>0</v>
      </c>
      <c r="BB187" s="3">
        <f>IF(AQ187&lt;'CDO Param'!F$13,1,0)</f>
        <v>0</v>
      </c>
      <c r="BC187" s="3">
        <f>IF(AR187&lt;'CDO Param'!G$13,1,0)</f>
        <v>1</v>
      </c>
      <c r="BD187" s="3">
        <f>IF(AS187&lt;'CDO Param'!H$13,1,0)</f>
        <v>0</v>
      </c>
      <c r="BE187" s="3">
        <f>IF(AT187&lt;'CDO Param'!I$13,1,0)</f>
        <v>0</v>
      </c>
      <c r="BF187" s="3">
        <f>IF(AU187&lt;'CDO Param'!J$13,1,0)</f>
        <v>0</v>
      </c>
      <c r="BG187" s="3">
        <f>IF(AV187&lt;'CDO Param'!K$13,1,0)</f>
        <v>0</v>
      </c>
      <c r="BH187" s="3">
        <f>IF(AW187&lt;'CDO Param'!L$13,1,0)</f>
        <v>0</v>
      </c>
      <c r="BJ187" s="37">
        <f>AY187*'CDO Param'!C$6*AC187</f>
        <v>0</v>
      </c>
      <c r="BK187" s="37">
        <f>AZ187*'CDO Param'!D$6*AD187</f>
        <v>0</v>
      </c>
      <c r="BL187" s="37">
        <f>BA187*'CDO Param'!E$6*AE187</f>
        <v>0</v>
      </c>
      <c r="BM187" s="37">
        <f>BB187*'CDO Param'!F$6*AF187</f>
        <v>0</v>
      </c>
      <c r="BN187" s="37">
        <f>BC187*'CDO Param'!G$6*AG187</f>
        <v>30.674086483330754</v>
      </c>
      <c r="BO187" s="37">
        <f>BD187*'CDO Param'!H$6*AH187</f>
        <v>0</v>
      </c>
      <c r="BP187" s="37">
        <f>BE187*'CDO Param'!I$6*AI187</f>
        <v>0</v>
      </c>
      <c r="BQ187" s="37">
        <f>BF187*'CDO Param'!J$6*AJ187</f>
        <v>0</v>
      </c>
      <c r="BR187" s="37">
        <f>BG187*'CDO Param'!K$6*AK187</f>
        <v>0</v>
      </c>
      <c r="BS187" s="37">
        <f>BH187*'CDO Param'!L$6*AL187</f>
        <v>0</v>
      </c>
      <c r="BU187" s="38">
        <f t="shared" si="38"/>
        <v>30.674086483330754</v>
      </c>
      <c r="CE187" s="5">
        <f>BU187/'CDO Param'!$M$6</f>
        <v>3.19521734201362E-4</v>
      </c>
      <c r="CF187" s="5">
        <f t="shared" si="39"/>
        <v>0</v>
      </c>
      <c r="CG187" s="5">
        <f t="shared" si="40"/>
        <v>0</v>
      </c>
    </row>
    <row r="188" spans="1:85" x14ac:dyDescent="0.2">
      <c r="A188" s="3">
        <v>185</v>
      </c>
      <c r="B188" s="3">
        <v>184</v>
      </c>
      <c r="C188">
        <v>-0.10081635082315188</v>
      </c>
      <c r="D188">
        <v>0.21770574676338583</v>
      </c>
      <c r="E188">
        <v>0.73805836109386291</v>
      </c>
      <c r="F188">
        <v>0.43613340494630393</v>
      </c>
      <c r="G188">
        <v>0.42796955312951468</v>
      </c>
      <c r="H188">
        <v>0.8377355698030442</v>
      </c>
      <c r="I188">
        <v>-0.56149474403355271</v>
      </c>
      <c r="J188">
        <v>-4.6748027671128511E-2</v>
      </c>
      <c r="K188">
        <v>-0.97274778454448096</v>
      </c>
      <c r="L188">
        <v>1.0542908057686873</v>
      </c>
      <c r="M188">
        <v>-0.59218336900812574</v>
      </c>
      <c r="N188">
        <v>-0.68168446887284517</v>
      </c>
      <c r="O188">
        <v>-0.21422692952910438</v>
      </c>
      <c r="P188">
        <v>-2.0753850549226627</v>
      </c>
      <c r="R188" s="33">
        <v>0.49262882885179893</v>
      </c>
      <c r="S188" s="33">
        <v>0.61272651218470486</v>
      </c>
      <c r="T188" s="33">
        <v>9.449028833512696E-2</v>
      </c>
      <c r="U188" s="33">
        <v>9.8276048478798964E-2</v>
      </c>
      <c r="V188" s="33">
        <v>0.72554678317417709</v>
      </c>
      <c r="W188" s="33">
        <v>0.26478480839393326</v>
      </c>
      <c r="X188" s="33">
        <v>0.23827467683622366</v>
      </c>
      <c r="Y188" s="33">
        <v>0.68249358641099822</v>
      </c>
      <c r="Z188" s="33">
        <v>0.66970680964631346</v>
      </c>
      <c r="AA188" s="33">
        <v>0.76234972559025038</v>
      </c>
      <c r="AC188" s="36">
        <f t="shared" si="28"/>
        <v>0.48753657028662101</v>
      </c>
      <c r="AD188" s="36">
        <f t="shared" si="29"/>
        <v>0.68560633006999772</v>
      </c>
      <c r="AE188" s="36">
        <f t="shared" si="30"/>
        <v>1.5585244737118899E-2</v>
      </c>
      <c r="AF188" s="36">
        <f t="shared" si="31"/>
        <v>1.699770653323205E-2</v>
      </c>
      <c r="AG188" s="36">
        <f t="shared" si="32"/>
        <v>0.84268192085132776</v>
      </c>
      <c r="AH188" s="36">
        <f t="shared" si="33"/>
        <v>0.14597488307502096</v>
      </c>
      <c r="AI188" s="36">
        <f t="shared" si="34"/>
        <v>0.11689243748482618</v>
      </c>
      <c r="AJ188" s="36">
        <f t="shared" si="35"/>
        <v>0.78773588329408817</v>
      </c>
      <c r="AK188" s="36">
        <f t="shared" si="36"/>
        <v>0.77012530593208173</v>
      </c>
      <c r="AL188" s="36">
        <f t="shared" si="37"/>
        <v>0.88375584170884669</v>
      </c>
      <c r="AN188">
        <f>SQRT(Correlation)*$F188 + SQRT('CDO Param'!C$17 - Correlation)*HLOOKUP('CDO Param'!C$12,$C$4:$E$1004,$A188,FALSE) + SQRT(1-Correlation)*G188</f>
        <v>0.57471330142753341</v>
      </c>
      <c r="AO188">
        <f>SQRT(Correlation)*$F188 + SQRT('CDO Param'!D$17 - Correlation)*HLOOKUP('CDO Param'!D$12,$C$4:$E$1004,$A188,FALSE) + SQRT(1-Correlation)*H188</f>
        <v>0.9634514775543993</v>
      </c>
      <c r="AP188">
        <f>SQRT(Correlation)*$F188 + SQRT('CDO Param'!E$17 - Correlation)*HLOOKUP('CDO Param'!E$12,$C$4:$E$1004,$A188,FALSE) + SQRT(1-Correlation)*I188</f>
        <v>-0.42143669251300336</v>
      </c>
      <c r="AQ188">
        <f>SQRT(Correlation)*$F188 + SQRT('CDO Param'!F$17 - Correlation)*HLOOKUP('CDO Param'!F$12,$C$4:$E$1004,$A188,FALSE) + SQRT(1-Correlation)*J188</f>
        <v>0.25860328593988008</v>
      </c>
      <c r="AR188">
        <f>SQRT(Correlation)*$F188 + SQRT('CDO Param'!G$17 - Correlation)*HLOOKUP('CDO Param'!G$12,$C$4:$E$1004,$A188,FALSE) + SQRT(1-Correlation)*K188</f>
        <v>-0.6198772174047058</v>
      </c>
      <c r="AS188">
        <f>SQRT(Correlation)*$F188 + SQRT('CDO Param'!H$17 - Correlation)*HLOOKUP('CDO Param'!H$12,$C$4:$E$1004,$A188,FALSE) + SQRT(1-Correlation)*L188</f>
        <v>1.1688938130203927</v>
      </c>
      <c r="AT188">
        <f>SQRT(Correlation)*$F188 + SQRT('CDO Param'!I$17 - Correlation)*HLOOKUP('CDO Param'!I$12,$C$4:$E$1004,$A188,FALSE) + SQRT(1-Correlation)*M188</f>
        <v>-0.25884211255301021</v>
      </c>
      <c r="AU188">
        <f>SQRT(Correlation)*$F188 + SQRT('CDO Param'!J$17 - Correlation)*HLOOKUP('CDO Param'!J$12,$C$4:$E$1004,$A188,FALSE) + SQRT(1-Correlation)*N188</f>
        <v>-0.53545867706532713</v>
      </c>
      <c r="AV188">
        <f>SQRT(Correlation)*$F188 + SQRT('CDO Param'!K$17 - Correlation)*HLOOKUP('CDO Param'!K$12,$C$4:$E$1004,$A188,FALSE) + SQRT(1-Correlation)*O188</f>
        <v>-9.1989516942129299E-2</v>
      </c>
      <c r="AW188">
        <f>SQRT(Correlation)*$F188 + SQRT('CDO Param'!L$17 - Correlation)*HLOOKUP('CDO Param'!L$12,$C$4:$E$1004,$A188,FALSE) + SQRT(1-Correlation)*P188</f>
        <v>-1.8576391455340018</v>
      </c>
      <c r="AY188" s="3">
        <f>IF(AN188&lt;'CDO Param'!C$13,1,0)</f>
        <v>0</v>
      </c>
      <c r="AZ188" s="3">
        <f>IF(AO188&lt;'CDO Param'!D$13,1,0)</f>
        <v>0</v>
      </c>
      <c r="BA188" s="3">
        <f>IF(AP188&lt;'CDO Param'!E$13,1,0)</f>
        <v>0</v>
      </c>
      <c r="BB188" s="3">
        <f>IF(AQ188&lt;'CDO Param'!F$13,1,0)</f>
        <v>0</v>
      </c>
      <c r="BC188" s="3">
        <f>IF(AR188&lt;'CDO Param'!G$13,1,0)</f>
        <v>1</v>
      </c>
      <c r="BD188" s="3">
        <f>IF(AS188&lt;'CDO Param'!H$13,1,0)</f>
        <v>0</v>
      </c>
      <c r="BE188" s="3">
        <f>IF(AT188&lt;'CDO Param'!I$13,1,0)</f>
        <v>0</v>
      </c>
      <c r="BF188" s="3">
        <f>IF(AU188&lt;'CDO Param'!J$13,1,0)</f>
        <v>0</v>
      </c>
      <c r="BG188" s="3">
        <f>IF(AV188&lt;'CDO Param'!K$13,1,0)</f>
        <v>0</v>
      </c>
      <c r="BH188" s="3">
        <f>IF(AW188&lt;'CDO Param'!L$13,1,0)</f>
        <v>1</v>
      </c>
      <c r="BJ188" s="37">
        <f>AY188*'CDO Param'!C$6*AC188</f>
        <v>0</v>
      </c>
      <c r="BK188" s="37">
        <f>AZ188*'CDO Param'!D$6*AD188</f>
        <v>0</v>
      </c>
      <c r="BL188" s="37">
        <f>BA188*'CDO Param'!E$6*AE188</f>
        <v>0</v>
      </c>
      <c r="BM188" s="37">
        <f>BB188*'CDO Param'!F$6*AF188</f>
        <v>0</v>
      </c>
      <c r="BN188" s="37">
        <f>BC188*'CDO Param'!G$6*AG188</f>
        <v>8426.8192085132778</v>
      </c>
      <c r="BO188" s="37">
        <f>BD188*'CDO Param'!H$6*AH188</f>
        <v>0</v>
      </c>
      <c r="BP188" s="37">
        <f>BE188*'CDO Param'!I$6*AI188</f>
        <v>0</v>
      </c>
      <c r="BQ188" s="37">
        <f>BF188*'CDO Param'!J$6*AJ188</f>
        <v>0</v>
      </c>
      <c r="BR188" s="37">
        <f>BG188*'CDO Param'!K$6*AK188</f>
        <v>0</v>
      </c>
      <c r="BS188" s="37">
        <f>BH188*'CDO Param'!L$6*AL188</f>
        <v>8837.5584170884667</v>
      </c>
      <c r="BU188" s="38">
        <f t="shared" si="38"/>
        <v>17264.377625601745</v>
      </c>
      <c r="CE188" s="5">
        <f>BU188/'CDO Param'!$M$6</f>
        <v>0.1798372669333515</v>
      </c>
      <c r="CF188" s="5">
        <f t="shared" si="39"/>
        <v>0.02</v>
      </c>
      <c r="CG188" s="5">
        <f t="shared" si="40"/>
        <v>1</v>
      </c>
    </row>
    <row r="189" spans="1:85" x14ac:dyDescent="0.2">
      <c r="A189" s="3">
        <v>186</v>
      </c>
      <c r="B189" s="3">
        <v>185</v>
      </c>
      <c r="C189">
        <v>1.3939461496192962</v>
      </c>
      <c r="D189">
        <v>-0.34175855034845881</v>
      </c>
      <c r="E189">
        <v>0.99313865575823002</v>
      </c>
      <c r="F189">
        <v>-0.18700006876315456</v>
      </c>
      <c r="G189">
        <v>1.4670740711153485</v>
      </c>
      <c r="H189">
        <v>0.54660745263390709</v>
      </c>
      <c r="I189">
        <v>1.3246699381852522</v>
      </c>
      <c r="J189">
        <v>2.3000029614195228</v>
      </c>
      <c r="K189">
        <v>0.69769157562404871</v>
      </c>
      <c r="L189">
        <v>-0.86398131315945648</v>
      </c>
      <c r="M189">
        <v>-0.9288032742915675</v>
      </c>
      <c r="N189">
        <v>-0.34930735637317412</v>
      </c>
      <c r="O189">
        <v>-1.0066059985547327</v>
      </c>
      <c r="P189">
        <v>0.65936546889133751</v>
      </c>
      <c r="R189" s="33">
        <v>0.81183799533724688</v>
      </c>
      <c r="S189" s="33">
        <v>0.56118763310890074</v>
      </c>
      <c r="T189" s="33">
        <v>0.88054966129388179</v>
      </c>
      <c r="U189" s="33">
        <v>0.39815736627120402</v>
      </c>
      <c r="V189" s="33">
        <v>0.83085492012596451</v>
      </c>
      <c r="W189" s="33">
        <v>0.17864255708579094</v>
      </c>
      <c r="X189" s="33">
        <v>0.44545694088817434</v>
      </c>
      <c r="Y189" s="33">
        <v>0.79480550754573454</v>
      </c>
      <c r="Z189" s="33">
        <v>0.29616532116018485</v>
      </c>
      <c r="AA189" s="33">
        <v>0.65055273922651669</v>
      </c>
      <c r="AC189" s="36">
        <f t="shared" si="28"/>
        <v>0.9295092843449031</v>
      </c>
      <c r="AD189" s="36">
        <f t="shared" si="29"/>
        <v>0.60266054330349028</v>
      </c>
      <c r="AE189" s="36">
        <f t="shared" si="30"/>
        <v>0.97386807588069901</v>
      </c>
      <c r="AF189" s="36">
        <f t="shared" si="31"/>
        <v>0.33148954612141884</v>
      </c>
      <c r="AG189" s="36">
        <f t="shared" si="32"/>
        <v>0.94404764611507763</v>
      </c>
      <c r="AH189" s="36">
        <f t="shared" si="33"/>
        <v>6.2998022865665276E-2</v>
      </c>
      <c r="AI189" s="36">
        <f t="shared" si="34"/>
        <v>0.4083399514747646</v>
      </c>
      <c r="AJ189" s="36">
        <f t="shared" si="35"/>
        <v>0.91503689214321748</v>
      </c>
      <c r="AK189" s="36">
        <f t="shared" si="36"/>
        <v>0.18415313527542168</v>
      </c>
      <c r="AL189" s="36">
        <f t="shared" si="37"/>
        <v>0.7427515629888457</v>
      </c>
      <c r="AN189">
        <f>SQRT(Correlation)*$F189 + SQRT('CDO Param'!C$17 - Correlation)*HLOOKUP('CDO Param'!C$12,$C$4:$E$1004,$A189,FALSE) + SQRT(1-Correlation)*G189</f>
        <v>1.2843220965841595</v>
      </c>
      <c r="AO189">
        <f>SQRT(Correlation)*$F189 + SQRT('CDO Param'!D$17 - Correlation)*HLOOKUP('CDO Param'!D$12,$C$4:$E$1004,$A189,FALSE) + SQRT(1-Correlation)*H189</f>
        <v>0.41109078921778164</v>
      </c>
      <c r="AP189">
        <f>SQRT(Correlation)*$F189 + SQRT('CDO Param'!E$17 - Correlation)*HLOOKUP('CDO Param'!E$12,$C$4:$E$1004,$A189,FALSE) + SQRT(1-Correlation)*I189</f>
        <v>1.566361117086857</v>
      </c>
      <c r="AQ189">
        <f>SQRT(Correlation)*$F189 + SQRT('CDO Param'!F$17 - Correlation)*HLOOKUP('CDO Param'!F$12,$C$4:$E$1004,$A189,FALSE) + SQRT(1-Correlation)*J189</f>
        <v>2.3449123355112707</v>
      </c>
      <c r="AR189">
        <f>SQRT(Correlation)*$F189 + SQRT('CDO Param'!G$17 - Correlation)*HLOOKUP('CDO Param'!G$12,$C$4:$E$1004,$A189,FALSE) + SQRT(1-Correlation)*K189</f>
        <v>0.82482628553093096</v>
      </c>
      <c r="AS189">
        <f>SQRT(Correlation)*$F189 + SQRT('CDO Param'!H$17 - Correlation)*HLOOKUP('CDO Param'!H$12,$C$4:$E$1004,$A189,FALSE) + SQRT(1-Correlation)*L189</f>
        <v>-0.92711121330807023</v>
      </c>
      <c r="AT189">
        <f>SQRT(Correlation)*$F189 + SQRT('CDO Param'!I$17 - Correlation)*HLOOKUP('CDO Param'!I$12,$C$4:$E$1004,$A189,FALSE) + SQRT(1-Correlation)*M189</f>
        <v>-0.71820221294919118</v>
      </c>
      <c r="AU189">
        <f>SQRT(Correlation)*$F189 + SQRT('CDO Param'!J$17 - Correlation)*HLOOKUP('CDO Param'!J$12,$C$4:$E$1004,$A189,FALSE) + SQRT(1-Correlation)*N189</f>
        <v>-2.1713183576507311E-2</v>
      </c>
      <c r="AV189">
        <f>SQRT(Correlation)*$F189 + SQRT('CDO Param'!K$17 - Correlation)*HLOOKUP('CDO Param'!K$12,$C$4:$E$1004,$A189,FALSE) + SQRT(1-Correlation)*O189</f>
        <v>-0.6452814272454328</v>
      </c>
      <c r="AW189">
        <f>SQRT(Correlation)*$F189 + SQRT('CDO Param'!L$17 - Correlation)*HLOOKUP('CDO Param'!L$12,$C$4:$E$1004,$A189,FALSE) + SQRT(1-Correlation)*P189</f>
        <v>0.93519787894935913</v>
      </c>
      <c r="AY189" s="3">
        <f>IF(AN189&lt;'CDO Param'!C$13,1,0)</f>
        <v>0</v>
      </c>
      <c r="AZ189" s="3">
        <f>IF(AO189&lt;'CDO Param'!D$13,1,0)</f>
        <v>0</v>
      </c>
      <c r="BA189" s="3">
        <f>IF(AP189&lt;'CDO Param'!E$13,1,0)</f>
        <v>0</v>
      </c>
      <c r="BB189" s="3">
        <f>IF(AQ189&lt;'CDO Param'!F$13,1,0)</f>
        <v>0</v>
      </c>
      <c r="BC189" s="3">
        <f>IF(AR189&lt;'CDO Param'!G$13,1,0)</f>
        <v>0</v>
      </c>
      <c r="BD189" s="3">
        <f>IF(AS189&lt;'CDO Param'!H$13,1,0)</f>
        <v>0</v>
      </c>
      <c r="BE189" s="3">
        <f>IF(AT189&lt;'CDO Param'!I$13,1,0)</f>
        <v>0</v>
      </c>
      <c r="BF189" s="3">
        <f>IF(AU189&lt;'CDO Param'!J$13,1,0)</f>
        <v>0</v>
      </c>
      <c r="BG189" s="3">
        <f>IF(AV189&lt;'CDO Param'!K$13,1,0)</f>
        <v>0</v>
      </c>
      <c r="BH189" s="3">
        <f>IF(AW189&lt;'CDO Param'!L$13,1,0)</f>
        <v>0</v>
      </c>
      <c r="BJ189" s="37">
        <f>AY189*'CDO Param'!C$6*AC189</f>
        <v>0</v>
      </c>
      <c r="BK189" s="37">
        <f>AZ189*'CDO Param'!D$6*AD189</f>
        <v>0</v>
      </c>
      <c r="BL189" s="37">
        <f>BA189*'CDO Param'!E$6*AE189</f>
        <v>0</v>
      </c>
      <c r="BM189" s="37">
        <f>BB189*'CDO Param'!F$6*AF189</f>
        <v>0</v>
      </c>
      <c r="BN189" s="37">
        <f>BC189*'CDO Param'!G$6*AG189</f>
        <v>0</v>
      </c>
      <c r="BO189" s="37">
        <f>BD189*'CDO Param'!H$6*AH189</f>
        <v>0</v>
      </c>
      <c r="BP189" s="37">
        <f>BE189*'CDO Param'!I$6*AI189</f>
        <v>0</v>
      </c>
      <c r="BQ189" s="37">
        <f>BF189*'CDO Param'!J$6*AJ189</f>
        <v>0</v>
      </c>
      <c r="BR189" s="37">
        <f>BG189*'CDO Param'!K$6*AK189</f>
        <v>0</v>
      </c>
      <c r="BS189" s="37">
        <f>BH189*'CDO Param'!L$6*AL189</f>
        <v>0</v>
      </c>
      <c r="BU189" s="38">
        <f t="shared" si="38"/>
        <v>0</v>
      </c>
      <c r="CE189" s="5">
        <f>BU189/'CDO Param'!$M$6</f>
        <v>0</v>
      </c>
      <c r="CF189" s="5">
        <f t="shared" si="39"/>
        <v>0</v>
      </c>
      <c r="CG189" s="5">
        <f t="shared" si="40"/>
        <v>0</v>
      </c>
    </row>
    <row r="190" spans="1:85" x14ac:dyDescent="0.2">
      <c r="A190" s="3">
        <v>187</v>
      </c>
      <c r="B190" s="3">
        <v>186</v>
      </c>
      <c r="C190">
        <v>-1.4939541870262474</v>
      </c>
      <c r="D190">
        <v>-4.9748223318601958E-2</v>
      </c>
      <c r="E190">
        <v>-1.4481929611065425</v>
      </c>
      <c r="F190">
        <v>-1.6096419130917639</v>
      </c>
      <c r="G190">
        <v>-0.91717311079264618</v>
      </c>
      <c r="H190">
        <v>-0.53462599680642597</v>
      </c>
      <c r="I190">
        <v>2.1400410332717001E-2</v>
      </c>
      <c r="J190">
        <v>1.9728577171918005</v>
      </c>
      <c r="K190">
        <v>-0.42276042222511023</v>
      </c>
      <c r="L190">
        <v>-1.2472946764319204</v>
      </c>
      <c r="M190">
        <v>1.9649814930744469</v>
      </c>
      <c r="N190">
        <v>0.61631453718291596</v>
      </c>
      <c r="O190">
        <v>0.12303758012421895</v>
      </c>
      <c r="P190">
        <v>-0.26999487090506591</v>
      </c>
      <c r="R190" s="33">
        <v>0.83988818006584798</v>
      </c>
      <c r="S190" s="33">
        <v>6.42366707624107E-4</v>
      </c>
      <c r="T190" s="33">
        <v>0.79625725503836631</v>
      </c>
      <c r="U190" s="33">
        <v>0.69568542982250703</v>
      </c>
      <c r="V190" s="33">
        <v>0.38501902687597045</v>
      </c>
      <c r="W190" s="33">
        <v>1.4784704435050816E-2</v>
      </c>
      <c r="X190" s="33">
        <v>0.48652743989905689</v>
      </c>
      <c r="Y190" s="33">
        <v>6.6682383449134602E-2</v>
      </c>
      <c r="Z190" s="33">
        <v>0.73081862960514554</v>
      </c>
      <c r="AA190" s="33">
        <v>0.86870777368019692</v>
      </c>
      <c r="AC190" s="36">
        <f t="shared" si="28"/>
        <v>0.9503487322144597</v>
      </c>
      <c r="AD190" s="36">
        <f t="shared" si="29"/>
        <v>2.3900002166720672E-7</v>
      </c>
      <c r="AE190" s="36">
        <f t="shared" si="30"/>
        <v>0.91632333894917761</v>
      </c>
      <c r="AF190" s="36">
        <f t="shared" si="31"/>
        <v>0.80530826308517434</v>
      </c>
      <c r="AG190" s="36">
        <f t="shared" si="32"/>
        <v>0.31088574518800255</v>
      </c>
      <c r="AH190" s="36">
        <f t="shared" si="33"/>
        <v>2.5414911603946207E-4</v>
      </c>
      <c r="AI190" s="36">
        <f t="shared" si="34"/>
        <v>0.47722620644625607</v>
      </c>
      <c r="AJ190" s="36">
        <f t="shared" si="35"/>
        <v>7.2063362589131642E-3</v>
      </c>
      <c r="AK190" s="36">
        <f t="shared" si="36"/>
        <v>0.84891452297718206</v>
      </c>
      <c r="AL190" s="36">
        <f t="shared" si="37"/>
        <v>0.96783517157861998</v>
      </c>
      <c r="AN190">
        <f>SQRT(Correlation)*$F190 + SQRT('CDO Param'!C$17 - Correlation)*HLOOKUP('CDO Param'!C$12,$C$4:$E$1004,$A190,FALSE) + SQRT(1-Correlation)*G190</f>
        <v>-1.3861557391062078</v>
      </c>
      <c r="AO190">
        <f>SQRT(Correlation)*$F190 + SQRT('CDO Param'!D$17 - Correlation)*HLOOKUP('CDO Param'!D$12,$C$4:$E$1004,$A190,FALSE) + SQRT(1-Correlation)*H190</f>
        <v>-1.0232396813500544</v>
      </c>
      <c r="AP190">
        <f>SQRT(Correlation)*$F190 + SQRT('CDO Param'!E$17 - Correlation)*HLOOKUP('CDO Param'!E$12,$C$4:$E$1004,$A190,FALSE) + SQRT(1-Correlation)*I190</f>
        <v>-0.88397437930951439</v>
      </c>
      <c r="AQ190">
        <f>SQRT(Correlation)*$F190 + SQRT('CDO Param'!F$17 - Correlation)*HLOOKUP('CDO Param'!F$12,$C$4:$E$1004,$A190,FALSE) + SQRT(1-Correlation)*J190</f>
        <v>1.0387779089087534</v>
      </c>
      <c r="AR190">
        <f>SQRT(Correlation)*$F190 + SQRT('CDO Param'!G$17 - Correlation)*HLOOKUP('CDO Param'!G$12,$C$4:$E$1004,$A190,FALSE) + SQRT(1-Correlation)*K190</f>
        <v>-1.2339050084629168</v>
      </c>
      <c r="AS190">
        <f>SQRT(Correlation)*$F190 + SQRT('CDO Param'!H$17 - Correlation)*HLOOKUP('CDO Param'!H$12,$C$4:$E$1004,$A190,FALSE) + SQRT(1-Correlation)*L190</f>
        <v>-1.6993365547544736</v>
      </c>
      <c r="AT190">
        <f>SQRT(Correlation)*$F190 + SQRT('CDO Param'!I$17 - Correlation)*HLOOKUP('CDO Param'!I$12,$C$4:$E$1004,$A190,FALSE) + SQRT(1-Correlation)*M190</f>
        <v>1.0313058666369175</v>
      </c>
      <c r="AU190">
        <f>SQRT(Correlation)*$F190 + SQRT('CDO Param'!J$17 - Correlation)*HLOOKUP('CDO Param'!J$12,$C$4:$E$1004,$A190,FALSE) + SQRT(1-Correlation)*N190</f>
        <v>-0.31958928339242587</v>
      </c>
      <c r="AV190">
        <f>SQRT(Correlation)*$F190 + SQRT('CDO Param'!K$17 - Correlation)*HLOOKUP('CDO Param'!K$12,$C$4:$E$1004,$A190,FALSE) + SQRT(1-Correlation)*O190</f>
        <v>-0.78755289386719218</v>
      </c>
      <c r="AW190">
        <f>SQRT(Correlation)*$F190 + SQRT('CDO Param'!L$17 - Correlation)*HLOOKUP('CDO Param'!L$12,$C$4:$E$1004,$A190,FALSE) + SQRT(1-Correlation)*P190</f>
        <v>-1.1604162157505313</v>
      </c>
      <c r="AY190" s="3">
        <f>IF(AN190&lt;'CDO Param'!C$13,1,0)</f>
        <v>0</v>
      </c>
      <c r="AZ190" s="3">
        <f>IF(AO190&lt;'CDO Param'!D$13,1,0)</f>
        <v>0</v>
      </c>
      <c r="BA190" s="3">
        <f>IF(AP190&lt;'CDO Param'!E$13,1,0)</f>
        <v>0</v>
      </c>
      <c r="BB190" s="3">
        <f>IF(AQ190&lt;'CDO Param'!F$13,1,0)</f>
        <v>0</v>
      </c>
      <c r="BC190" s="3">
        <f>IF(AR190&lt;'CDO Param'!G$13,1,0)</f>
        <v>1</v>
      </c>
      <c r="BD190" s="3">
        <f>IF(AS190&lt;'CDO Param'!H$13,1,0)</f>
        <v>0</v>
      </c>
      <c r="BE190" s="3">
        <f>IF(AT190&lt;'CDO Param'!I$13,1,0)</f>
        <v>0</v>
      </c>
      <c r="BF190" s="3">
        <f>IF(AU190&lt;'CDO Param'!J$13,1,0)</f>
        <v>0</v>
      </c>
      <c r="BG190" s="3">
        <f>IF(AV190&lt;'CDO Param'!K$13,1,0)</f>
        <v>0</v>
      </c>
      <c r="BH190" s="3">
        <f>IF(AW190&lt;'CDO Param'!L$13,1,0)</f>
        <v>1</v>
      </c>
      <c r="BJ190" s="37">
        <f>AY190*'CDO Param'!C$6*AC190</f>
        <v>0</v>
      </c>
      <c r="BK190" s="37">
        <f>AZ190*'CDO Param'!D$6*AD190</f>
        <v>0</v>
      </c>
      <c r="BL190" s="37">
        <f>BA190*'CDO Param'!E$6*AE190</f>
        <v>0</v>
      </c>
      <c r="BM190" s="37">
        <f>BB190*'CDO Param'!F$6*AF190</f>
        <v>0</v>
      </c>
      <c r="BN190" s="37">
        <f>BC190*'CDO Param'!G$6*AG190</f>
        <v>3108.8574518800256</v>
      </c>
      <c r="BO190" s="37">
        <f>BD190*'CDO Param'!H$6*AH190</f>
        <v>0</v>
      </c>
      <c r="BP190" s="37">
        <f>BE190*'CDO Param'!I$6*AI190</f>
        <v>0</v>
      </c>
      <c r="BQ190" s="37">
        <f>BF190*'CDO Param'!J$6*AJ190</f>
        <v>0</v>
      </c>
      <c r="BR190" s="37">
        <f>BG190*'CDO Param'!K$6*AK190</f>
        <v>0</v>
      </c>
      <c r="BS190" s="37">
        <f>BH190*'CDO Param'!L$6*AL190</f>
        <v>9678.3517157862007</v>
      </c>
      <c r="BU190" s="38">
        <f t="shared" si="38"/>
        <v>12787.209167666226</v>
      </c>
      <c r="CE190" s="5">
        <f>BU190/'CDO Param'!$M$6</f>
        <v>0.13320009549652317</v>
      </c>
      <c r="CF190" s="5">
        <f t="shared" si="39"/>
        <v>0.02</v>
      </c>
      <c r="CG190" s="5">
        <f t="shared" si="40"/>
        <v>1</v>
      </c>
    </row>
    <row r="191" spans="1:85" x14ac:dyDescent="0.2">
      <c r="A191" s="3">
        <v>188</v>
      </c>
      <c r="B191" s="3">
        <v>187</v>
      </c>
      <c r="C191">
        <v>1.4886745702824555</v>
      </c>
      <c r="D191">
        <v>-1.7186448530992493</v>
      </c>
      <c r="E191">
        <v>-2.471533662173897</v>
      </c>
      <c r="F191">
        <v>-0.50953985919477418</v>
      </c>
      <c r="G191">
        <v>-0.58805653679883108</v>
      </c>
      <c r="H191">
        <v>5.0692960940068588E-3</v>
      </c>
      <c r="I191">
        <v>-2.9612010621349327E-2</v>
      </c>
      <c r="J191">
        <v>2.0195602701278403</v>
      </c>
      <c r="K191">
        <v>-1.6674312064424157</v>
      </c>
      <c r="L191">
        <v>1.4903935152688064</v>
      </c>
      <c r="M191">
        <v>-1.2583222996909171</v>
      </c>
      <c r="N191">
        <v>-0.68471081249299459</v>
      </c>
      <c r="O191">
        <v>-0.39116685002227314</v>
      </c>
      <c r="P191">
        <v>-1.2998611964576412</v>
      </c>
      <c r="R191" s="33">
        <v>0.37155224307046841</v>
      </c>
      <c r="S191" s="33">
        <v>0.6785492853627304</v>
      </c>
      <c r="T191" s="33">
        <v>0.37783909140985417</v>
      </c>
      <c r="U191" s="33">
        <v>0.34160932541899819</v>
      </c>
      <c r="V191" s="33">
        <v>0.4279323171022964</v>
      </c>
      <c r="W191" s="33">
        <v>0.25845353829602408</v>
      </c>
      <c r="X191" s="33">
        <v>0.82861814127704969</v>
      </c>
      <c r="Y191" s="33">
        <v>0.58510044337487799</v>
      </c>
      <c r="Z191" s="33">
        <v>0.78315180157458031</v>
      </c>
      <c r="AA191" s="33">
        <v>0.43232906397074883</v>
      </c>
      <c r="AC191" s="36">
        <f t="shared" si="28"/>
        <v>0.29018684818012463</v>
      </c>
      <c r="AD191" s="36">
        <f t="shared" si="29"/>
        <v>0.78236278509580537</v>
      </c>
      <c r="AE191" s="36">
        <f t="shared" si="30"/>
        <v>0.29979420294521536</v>
      </c>
      <c r="AF191" s="36">
        <f t="shared" si="31"/>
        <v>0.24590855093203182</v>
      </c>
      <c r="AG191" s="36">
        <f t="shared" si="32"/>
        <v>0.37945222994829186</v>
      </c>
      <c r="AH191" s="36">
        <f t="shared" si="33"/>
        <v>0.1387567053682833</v>
      </c>
      <c r="AI191" s="36">
        <f t="shared" si="34"/>
        <v>0.94242706601769388</v>
      </c>
      <c r="AJ191" s="36">
        <f t="shared" si="35"/>
        <v>0.64173699774719817</v>
      </c>
      <c r="AK191" s="36">
        <f t="shared" si="36"/>
        <v>0.90435681485713548</v>
      </c>
      <c r="AL191" s="36">
        <f t="shared" si="37"/>
        <v>0.38666063801797818</v>
      </c>
      <c r="AN191">
        <f>SQRT(Correlation)*$F191 + SQRT('CDO Param'!C$17 - Correlation)*HLOOKUP('CDO Param'!C$12,$C$4:$E$1004,$A191,FALSE) + SQRT(1-Correlation)*G191</f>
        <v>-0.96206315215574334</v>
      </c>
      <c r="AO191">
        <f>SQRT(Correlation)*$F191 + SQRT('CDO Param'!D$17 - Correlation)*HLOOKUP('CDO Param'!D$12,$C$4:$E$1004,$A191,FALSE) + SQRT(1-Correlation)*H191</f>
        <v>-0.39937458084800792</v>
      </c>
      <c r="AP191">
        <f>SQRT(Correlation)*$F191 + SQRT('CDO Param'!E$17 - Correlation)*HLOOKUP('CDO Param'!E$12,$C$4:$E$1004,$A191,FALSE) + SQRT(1-Correlation)*I191</f>
        <v>0.20464319833946618</v>
      </c>
      <c r="AQ191">
        <f>SQRT(Correlation)*$F191 + SQRT('CDO Param'!F$17 - Correlation)*HLOOKUP('CDO Param'!F$12,$C$4:$E$1004,$A191,FALSE) + SQRT(1-Correlation)*J191</f>
        <v>1.202140718576985</v>
      </c>
      <c r="AR191">
        <f>SQRT(Correlation)*$F191 + SQRT('CDO Param'!G$17 - Correlation)*HLOOKUP('CDO Param'!G$12,$C$4:$E$1004,$A191,FALSE) + SQRT(1-Correlation)*K191</f>
        <v>-2.2956465152998189</v>
      </c>
      <c r="AS191">
        <f>SQRT(Correlation)*$F191 + SQRT('CDO Param'!H$17 - Correlation)*HLOOKUP('CDO Param'!H$12,$C$4:$E$1004,$A191,FALSE) + SQRT(1-Correlation)*L191</f>
        <v>1.009727698073045</v>
      </c>
      <c r="AT191">
        <f>SQRT(Correlation)*$F191 + SQRT('CDO Param'!I$17 - Correlation)*HLOOKUP('CDO Param'!I$12,$C$4:$E$1004,$A191,FALSE) + SQRT(1-Correlation)*M191</f>
        <v>-1.9075317283809672</v>
      </c>
      <c r="AU191">
        <f>SQRT(Correlation)*$F191 + SQRT('CDO Param'!J$17 - Correlation)*HLOOKUP('CDO Param'!J$12,$C$4:$E$1004,$A191,FALSE) + SQRT(1-Correlation)*N191</f>
        <v>-0.41683809356906631</v>
      </c>
      <c r="AV191">
        <f>SQRT(Correlation)*$F191 + SQRT('CDO Param'!K$17 - Correlation)*HLOOKUP('CDO Param'!K$12,$C$4:$E$1004,$A191,FALSE) + SQRT(1-Correlation)*O191</f>
        <v>-0.13835783912952607</v>
      </c>
      <c r="AW191">
        <f>SQRT(Correlation)*$F191 + SQRT('CDO Param'!L$17 - Correlation)*HLOOKUP('CDO Param'!L$12,$C$4:$E$1004,$A191,FALSE) + SQRT(1-Correlation)*P191</f>
        <v>-1.0004209886256872</v>
      </c>
      <c r="AY191" s="3">
        <f>IF(AN191&lt;'CDO Param'!C$13,1,0)</f>
        <v>0</v>
      </c>
      <c r="AZ191" s="3">
        <f>IF(AO191&lt;'CDO Param'!D$13,1,0)</f>
        <v>0</v>
      </c>
      <c r="BA191" s="3">
        <f>IF(AP191&lt;'CDO Param'!E$13,1,0)</f>
        <v>0</v>
      </c>
      <c r="BB191" s="3">
        <f>IF(AQ191&lt;'CDO Param'!F$13,1,0)</f>
        <v>0</v>
      </c>
      <c r="BC191" s="3">
        <f>IF(AR191&lt;'CDO Param'!G$13,1,0)</f>
        <v>1</v>
      </c>
      <c r="BD191" s="3">
        <f>IF(AS191&lt;'CDO Param'!H$13,1,0)</f>
        <v>0</v>
      </c>
      <c r="BE191" s="3">
        <f>IF(AT191&lt;'CDO Param'!I$13,1,0)</f>
        <v>1</v>
      </c>
      <c r="BF191" s="3">
        <f>IF(AU191&lt;'CDO Param'!J$13,1,0)</f>
        <v>0</v>
      </c>
      <c r="BG191" s="3">
        <f>IF(AV191&lt;'CDO Param'!K$13,1,0)</f>
        <v>0</v>
      </c>
      <c r="BH191" s="3">
        <f>IF(AW191&lt;'CDO Param'!L$13,1,0)</f>
        <v>1</v>
      </c>
      <c r="BJ191" s="37">
        <f>AY191*'CDO Param'!C$6*AC191</f>
        <v>0</v>
      </c>
      <c r="BK191" s="37">
        <f>AZ191*'CDO Param'!D$6*AD191</f>
        <v>0</v>
      </c>
      <c r="BL191" s="37">
        <f>BA191*'CDO Param'!E$6*AE191</f>
        <v>0</v>
      </c>
      <c r="BM191" s="37">
        <f>BB191*'CDO Param'!F$6*AF191</f>
        <v>0</v>
      </c>
      <c r="BN191" s="37">
        <f>BC191*'CDO Param'!G$6*AG191</f>
        <v>3794.5222994829187</v>
      </c>
      <c r="BO191" s="37">
        <f>BD191*'CDO Param'!H$6*AH191</f>
        <v>0</v>
      </c>
      <c r="BP191" s="37">
        <f>BE191*'CDO Param'!I$6*AI191</f>
        <v>7539.4165281415508</v>
      </c>
      <c r="BQ191" s="37">
        <f>BF191*'CDO Param'!J$6*AJ191</f>
        <v>0</v>
      </c>
      <c r="BR191" s="37">
        <f>BG191*'CDO Param'!K$6*AK191</f>
        <v>0</v>
      </c>
      <c r="BS191" s="37">
        <f>BH191*'CDO Param'!L$6*AL191</f>
        <v>3866.6063801797818</v>
      </c>
      <c r="BU191" s="38">
        <f t="shared" si="38"/>
        <v>15200.545207804251</v>
      </c>
      <c r="CE191" s="5">
        <f>BU191/'CDO Param'!$M$6</f>
        <v>0.15833901258129429</v>
      </c>
      <c r="CF191" s="5">
        <f t="shared" si="39"/>
        <v>0.02</v>
      </c>
      <c r="CG191" s="5">
        <f t="shared" si="40"/>
        <v>1</v>
      </c>
    </row>
    <row r="192" spans="1:85" x14ac:dyDescent="0.2">
      <c r="A192" s="3">
        <v>189</v>
      </c>
      <c r="B192" s="3">
        <v>188</v>
      </c>
      <c r="C192">
        <v>-0.44989064917899668</v>
      </c>
      <c r="D192">
        <v>-1.5739442460471764</v>
      </c>
      <c r="E192">
        <v>0.27529722501640208</v>
      </c>
      <c r="F192">
        <v>0.560980879527051</v>
      </c>
      <c r="G192">
        <v>0.19378603610675782</v>
      </c>
      <c r="H192">
        <v>0.68448230194917414</v>
      </c>
      <c r="I192">
        <v>-0.15263822206179611</v>
      </c>
      <c r="J192">
        <v>-2.0902371034026146</v>
      </c>
      <c r="K192">
        <v>9.8534655990079045E-2</v>
      </c>
      <c r="L192">
        <v>-1.22090114018647</v>
      </c>
      <c r="M192">
        <v>0.29357579478528351</v>
      </c>
      <c r="N192">
        <v>-2.1068080968689173</v>
      </c>
      <c r="O192">
        <v>-0.69138422986725345</v>
      </c>
      <c r="P192">
        <v>-1.8523496692068875</v>
      </c>
      <c r="R192" s="33">
        <v>0.15457815637559544</v>
      </c>
      <c r="S192" s="33">
        <v>0.99507420463258134</v>
      </c>
      <c r="T192" s="33">
        <v>0.21215725979402533</v>
      </c>
      <c r="U192" s="33">
        <v>0.72706535818384277</v>
      </c>
      <c r="V192" s="33">
        <v>0.78747499584568437</v>
      </c>
      <c r="W192" s="33">
        <v>9.2255178416266653E-2</v>
      </c>
      <c r="X192" s="33">
        <v>0.53278364219366747</v>
      </c>
      <c r="Y192" s="33">
        <v>0.49467434896839518</v>
      </c>
      <c r="Z192" s="33">
        <v>0.9917831118180338</v>
      </c>
      <c r="AA192" s="33">
        <v>0.89876032569387942</v>
      </c>
      <c r="AC192" s="36">
        <f t="shared" si="28"/>
        <v>4.5984534365259927E-2</v>
      </c>
      <c r="AD192" s="36">
        <f t="shared" si="29"/>
        <v>0.99997790064783409</v>
      </c>
      <c r="AE192" s="36">
        <f t="shared" si="30"/>
        <v>9.1268875460998003E-2</v>
      </c>
      <c r="AF192" s="36">
        <f t="shared" si="31"/>
        <v>0.84448885135202767</v>
      </c>
      <c r="AG192" s="36">
        <f t="shared" si="32"/>
        <v>0.90839185467752559</v>
      </c>
      <c r="AH192" s="36">
        <f t="shared" si="33"/>
        <v>1.4782376031240579E-2</v>
      </c>
      <c r="AI192" s="36">
        <f t="shared" si="34"/>
        <v>0.55531320991901045</v>
      </c>
      <c r="AJ192" s="36">
        <f t="shared" si="35"/>
        <v>0.49099471561240998</v>
      </c>
      <c r="AK192" s="36">
        <f t="shared" si="36"/>
        <v>0.99993110011071185</v>
      </c>
      <c r="AL192" s="36">
        <f t="shared" si="37"/>
        <v>0.98185021574538889</v>
      </c>
      <c r="AN192">
        <f>SQRT(Correlation)*$F192 + SQRT('CDO Param'!C$17 - Correlation)*HLOOKUP('CDO Param'!C$12,$C$4:$E$1004,$A192,FALSE) + SQRT(1-Correlation)*G192</f>
        <v>0.13864997624299397</v>
      </c>
      <c r="AO192">
        <f>SQRT(Correlation)*$F192 + SQRT('CDO Param'!D$17 - Correlation)*HLOOKUP('CDO Param'!D$12,$C$4:$E$1004,$A192,FALSE) + SQRT(1-Correlation)*H192</f>
        <v>0.60416532806344914</v>
      </c>
      <c r="AP192">
        <f>SQRT(Correlation)*$F192 + SQRT('CDO Param'!E$17 - Correlation)*HLOOKUP('CDO Param'!E$12,$C$4:$E$1004,$A192,FALSE) + SQRT(1-Correlation)*I192</f>
        <v>-8.6437479093254235E-2</v>
      </c>
      <c r="AQ192">
        <f>SQRT(Correlation)*$F192 + SQRT('CDO Param'!F$17 - Correlation)*HLOOKUP('CDO Param'!F$12,$C$4:$E$1004,$A192,FALSE) + SQRT(1-Correlation)*J192</f>
        <v>-1.744016967737172</v>
      </c>
      <c r="AR192">
        <f>SQRT(Correlation)*$F192 + SQRT('CDO Param'!G$17 - Correlation)*HLOOKUP('CDO Param'!G$12,$C$4:$E$1004,$A192,FALSE) + SQRT(1-Correlation)*K192</f>
        <v>0.33243424364331431</v>
      </c>
      <c r="AS192">
        <f>SQRT(Correlation)*$F192 + SQRT('CDO Param'!H$17 - Correlation)*HLOOKUP('CDO Param'!H$12,$C$4:$E$1004,$A192,FALSE) + SQRT(1-Correlation)*L192</f>
        <v>-1.2034401198726341</v>
      </c>
      <c r="AT192">
        <f>SQRT(Correlation)*$F192 + SQRT('CDO Param'!I$17 - Correlation)*HLOOKUP('CDO Param'!I$12,$C$4:$E$1004,$A192,FALSE) + SQRT(1-Correlation)*M192</f>
        <v>0.51746651445107683</v>
      </c>
      <c r="AU192">
        <f>SQRT(Correlation)*$F192 + SQRT('CDO Param'!J$17 - Correlation)*HLOOKUP('CDO Param'!J$12,$C$4:$E$1004,$A192,FALSE) + SQRT(1-Correlation)*N192</f>
        <v>-1.9403258008762334</v>
      </c>
      <c r="AV192">
        <f>SQRT(Correlation)*$F192 + SQRT('CDO Param'!K$17 - Correlation)*HLOOKUP('CDO Param'!K$12,$C$4:$E$1004,$A192,FALSE) + SQRT(1-Correlation)*O192</f>
        <v>-0.59753681858968333</v>
      </c>
      <c r="AW192">
        <f>SQRT(Correlation)*$F192 + SQRT('CDO Param'!L$17 - Correlation)*HLOOKUP('CDO Param'!L$12,$C$4:$E$1004,$A192,FALSE) + SQRT(1-Correlation)*P192</f>
        <v>-1.6989253405050708</v>
      </c>
      <c r="AY192" s="3">
        <f>IF(AN192&lt;'CDO Param'!C$13,1,0)</f>
        <v>0</v>
      </c>
      <c r="AZ192" s="3">
        <f>IF(AO192&lt;'CDO Param'!D$13,1,0)</f>
        <v>0</v>
      </c>
      <c r="BA192" s="3">
        <f>IF(AP192&lt;'CDO Param'!E$13,1,0)</f>
        <v>0</v>
      </c>
      <c r="BB192" s="3">
        <f>IF(AQ192&lt;'CDO Param'!F$13,1,0)</f>
        <v>1</v>
      </c>
      <c r="BC192" s="3">
        <f>IF(AR192&lt;'CDO Param'!G$13,1,0)</f>
        <v>0</v>
      </c>
      <c r="BD192" s="3">
        <f>IF(AS192&lt;'CDO Param'!H$13,1,0)</f>
        <v>0</v>
      </c>
      <c r="BE192" s="3">
        <f>IF(AT192&lt;'CDO Param'!I$13,1,0)</f>
        <v>0</v>
      </c>
      <c r="BF192" s="3">
        <f>IF(AU192&lt;'CDO Param'!J$13,1,0)</f>
        <v>0</v>
      </c>
      <c r="BG192" s="3">
        <f>IF(AV192&lt;'CDO Param'!K$13,1,0)</f>
        <v>0</v>
      </c>
      <c r="BH192" s="3">
        <f>IF(AW192&lt;'CDO Param'!L$13,1,0)</f>
        <v>1</v>
      </c>
      <c r="BJ192" s="37">
        <f>AY192*'CDO Param'!C$6*AC192</f>
        <v>0</v>
      </c>
      <c r="BK192" s="37">
        <f>AZ192*'CDO Param'!D$6*AD192</f>
        <v>0</v>
      </c>
      <c r="BL192" s="37">
        <f>BA192*'CDO Param'!E$6*AE192</f>
        <v>0</v>
      </c>
      <c r="BM192" s="37">
        <f>BB192*'CDO Param'!F$6*AF192</f>
        <v>8444.8885135202763</v>
      </c>
      <c r="BN192" s="37">
        <f>BC192*'CDO Param'!G$6*AG192</f>
        <v>0</v>
      </c>
      <c r="BO192" s="37">
        <f>BD192*'CDO Param'!H$6*AH192</f>
        <v>0</v>
      </c>
      <c r="BP192" s="37">
        <f>BE192*'CDO Param'!I$6*AI192</f>
        <v>0</v>
      </c>
      <c r="BQ192" s="37">
        <f>BF192*'CDO Param'!J$6*AJ192</f>
        <v>0</v>
      </c>
      <c r="BR192" s="37">
        <f>BG192*'CDO Param'!K$6*AK192</f>
        <v>0</v>
      </c>
      <c r="BS192" s="37">
        <f>BH192*'CDO Param'!L$6*AL192</f>
        <v>9818.5021574538896</v>
      </c>
      <c r="BU192" s="38">
        <f t="shared" si="38"/>
        <v>18263.390670974164</v>
      </c>
      <c r="CE192" s="5">
        <f>BU192/'CDO Param'!$M$6</f>
        <v>0.19024365282264755</v>
      </c>
      <c r="CF192" s="5">
        <f t="shared" si="39"/>
        <v>0.02</v>
      </c>
      <c r="CG192" s="5">
        <f t="shared" si="40"/>
        <v>1</v>
      </c>
    </row>
    <row r="193" spans="1:85" x14ac:dyDescent="0.2">
      <c r="A193" s="3">
        <v>190</v>
      </c>
      <c r="B193" s="3">
        <v>189</v>
      </c>
      <c r="C193">
        <v>0.28956947062397376</v>
      </c>
      <c r="D193">
        <v>-0.47811909098527394</v>
      </c>
      <c r="E193">
        <v>0.72992747846001294</v>
      </c>
      <c r="F193">
        <v>-0.61394530348479748</v>
      </c>
      <c r="G193">
        <v>0.25749272936081979</v>
      </c>
      <c r="H193">
        <v>-1.254009021067759</v>
      </c>
      <c r="I193">
        <v>-0.30676119422423653</v>
      </c>
      <c r="J193">
        <v>-8.4492057794705033E-2</v>
      </c>
      <c r="K193">
        <v>0.38623056752840057</v>
      </c>
      <c r="L193">
        <v>-0.80568042903905734</v>
      </c>
      <c r="M193">
        <v>-1.5305022316169925</v>
      </c>
      <c r="N193">
        <v>1.5378418538603</v>
      </c>
      <c r="O193">
        <v>-0.73637011155369692</v>
      </c>
      <c r="P193">
        <v>-0.64492382989556063</v>
      </c>
      <c r="R193" s="33">
        <v>0.46479393703154936</v>
      </c>
      <c r="S193" s="33">
        <v>0.79169968925029954</v>
      </c>
      <c r="T193" s="33">
        <v>9.667722978474444E-2</v>
      </c>
      <c r="U193" s="33">
        <v>0.85420099219968593</v>
      </c>
      <c r="V193" s="33">
        <v>0.55607590012069597</v>
      </c>
      <c r="W193" s="33">
        <v>0.96765332853777952</v>
      </c>
      <c r="X193" s="33">
        <v>0.34949273446085527</v>
      </c>
      <c r="Y193" s="33">
        <v>0.92438808359410063</v>
      </c>
      <c r="Z193" s="33">
        <v>0.190520966048595</v>
      </c>
      <c r="AA193" s="33">
        <v>8.5876378736401152E-2</v>
      </c>
      <c r="AC193" s="36">
        <f t="shared" si="28"/>
        <v>0.44062014948592021</v>
      </c>
      <c r="AD193" s="36">
        <f t="shared" si="29"/>
        <v>0.91225184986886176</v>
      </c>
      <c r="AE193" s="36">
        <f t="shared" si="30"/>
        <v>1.6393104577363767E-2</v>
      </c>
      <c r="AF193" s="36">
        <f t="shared" si="31"/>
        <v>0.95953116370544445</v>
      </c>
      <c r="AG193" s="36">
        <f t="shared" si="32"/>
        <v>0.59420248274603038</v>
      </c>
      <c r="AH193" s="36">
        <f t="shared" si="33"/>
        <v>0.99855294448753384</v>
      </c>
      <c r="AI193" s="36">
        <f t="shared" si="34"/>
        <v>0.25731476881784304</v>
      </c>
      <c r="AJ193" s="36">
        <f t="shared" si="35"/>
        <v>0.99048041496855066</v>
      </c>
      <c r="AK193" s="36">
        <f t="shared" si="36"/>
        <v>7.241378452141177E-2</v>
      </c>
      <c r="AL193" s="36">
        <f t="shared" si="37"/>
        <v>1.2616987995726761E-2</v>
      </c>
      <c r="AN193">
        <f>SQRT(Correlation)*$F193 + SQRT('CDO Param'!C$17 - Correlation)*HLOOKUP('CDO Param'!C$12,$C$4:$E$1004,$A193,FALSE) + SQRT(1-Correlation)*G193</f>
        <v>-1.7483750353563227E-2</v>
      </c>
      <c r="AO193">
        <f>SQRT(Correlation)*$F193 + SQRT('CDO Param'!D$17 - Correlation)*HLOOKUP('CDO Param'!D$12,$C$4:$E$1004,$A193,FALSE) + SQRT(1-Correlation)*H193</f>
        <v>-1.451420215959272</v>
      </c>
      <c r="AP193">
        <f>SQRT(Correlation)*$F193 + SQRT('CDO Param'!E$17 - Correlation)*HLOOKUP('CDO Param'!E$12,$C$4:$E$1004,$A193,FALSE) + SQRT(1-Correlation)*I193</f>
        <v>-0.40855289257332422</v>
      </c>
      <c r="AQ193">
        <f>SQRT(Correlation)*$F193 + SQRT('CDO Param'!F$17 - Correlation)*HLOOKUP('CDO Param'!F$12,$C$4:$E$1004,$A193,FALSE) + SQRT(1-Correlation)*J193</f>
        <v>-0.11108600977712227</v>
      </c>
      <c r="AR193">
        <f>SQRT(Correlation)*$F193 + SQRT('CDO Param'!G$17 - Correlation)*HLOOKUP('CDO Param'!G$12,$C$4:$E$1004,$A193,FALSE) + SQRT(1-Correlation)*K193</f>
        <v>0.33548068288139782</v>
      </c>
      <c r="AS193">
        <f>SQRT(Correlation)*$F193 + SQRT('CDO Param'!H$17 - Correlation)*HLOOKUP('CDO Param'!H$12,$C$4:$E$1004,$A193,FALSE) + SQRT(1-Correlation)*L193</f>
        <v>-1.02609836866314</v>
      </c>
      <c r="AT193">
        <f>SQRT(Correlation)*$F193 + SQRT('CDO Param'!I$17 - Correlation)*HLOOKUP('CDO Param'!I$12,$C$4:$E$1004,$A193,FALSE) + SQRT(1-Correlation)*M193</f>
        <v>-1.4828917104934467</v>
      </c>
      <c r="AU193">
        <f>SQRT(Correlation)*$F193 + SQRT('CDO Param'!J$17 - Correlation)*HLOOKUP('CDO Param'!J$12,$C$4:$E$1004,$A193,FALSE) + SQRT(1-Correlation)*N193</f>
        <v>1.3413912106775443</v>
      </c>
      <c r="AV193">
        <f>SQRT(Correlation)*$F193 + SQRT('CDO Param'!K$17 - Correlation)*HLOOKUP('CDO Param'!K$12,$C$4:$E$1004,$A193,FALSE) + SQRT(1-Correlation)*O193</f>
        <v>-0.81611569713734722</v>
      </c>
      <c r="AW193">
        <f>SQRT(Correlation)*$F193 + SQRT('CDO Param'!L$17 - Correlation)*HLOOKUP('CDO Param'!L$12,$C$4:$E$1004,$A193,FALSE) + SQRT(1-Correlation)*P193</f>
        <v>-0.72936213705945019</v>
      </c>
      <c r="AY193" s="3">
        <f>IF(AN193&lt;'CDO Param'!C$13,1,0)</f>
        <v>0</v>
      </c>
      <c r="AZ193" s="3">
        <f>IF(AO193&lt;'CDO Param'!D$13,1,0)</f>
        <v>0</v>
      </c>
      <c r="BA193" s="3">
        <f>IF(AP193&lt;'CDO Param'!E$13,1,0)</f>
        <v>0</v>
      </c>
      <c r="BB193" s="3">
        <f>IF(AQ193&lt;'CDO Param'!F$13,1,0)</f>
        <v>0</v>
      </c>
      <c r="BC193" s="3">
        <f>IF(AR193&lt;'CDO Param'!G$13,1,0)</f>
        <v>0</v>
      </c>
      <c r="BD193" s="3">
        <f>IF(AS193&lt;'CDO Param'!H$13,1,0)</f>
        <v>0</v>
      </c>
      <c r="BE193" s="3">
        <f>IF(AT193&lt;'CDO Param'!I$13,1,0)</f>
        <v>0</v>
      </c>
      <c r="BF193" s="3">
        <f>IF(AU193&lt;'CDO Param'!J$13,1,0)</f>
        <v>0</v>
      </c>
      <c r="BG193" s="3">
        <f>IF(AV193&lt;'CDO Param'!K$13,1,0)</f>
        <v>0</v>
      </c>
      <c r="BH193" s="3">
        <f>IF(AW193&lt;'CDO Param'!L$13,1,0)</f>
        <v>1</v>
      </c>
      <c r="BJ193" s="37">
        <f>AY193*'CDO Param'!C$6*AC193</f>
        <v>0</v>
      </c>
      <c r="BK193" s="37">
        <f>AZ193*'CDO Param'!D$6*AD193</f>
        <v>0</v>
      </c>
      <c r="BL193" s="37">
        <f>BA193*'CDO Param'!E$6*AE193</f>
        <v>0</v>
      </c>
      <c r="BM193" s="37">
        <f>BB193*'CDO Param'!F$6*AF193</f>
        <v>0</v>
      </c>
      <c r="BN193" s="37">
        <f>BC193*'CDO Param'!G$6*AG193</f>
        <v>0</v>
      </c>
      <c r="BO193" s="37">
        <f>BD193*'CDO Param'!H$6*AH193</f>
        <v>0</v>
      </c>
      <c r="BP193" s="37">
        <f>BE193*'CDO Param'!I$6*AI193</f>
        <v>0</v>
      </c>
      <c r="BQ193" s="37">
        <f>BF193*'CDO Param'!J$6*AJ193</f>
        <v>0</v>
      </c>
      <c r="BR193" s="37">
        <f>BG193*'CDO Param'!K$6*AK193</f>
        <v>0</v>
      </c>
      <c r="BS193" s="37">
        <f>BH193*'CDO Param'!L$6*AL193</f>
        <v>126.16987995726761</v>
      </c>
      <c r="BU193" s="38">
        <f t="shared" si="38"/>
        <v>126.16987995726761</v>
      </c>
      <c r="CE193" s="5">
        <f>BU193/'CDO Param'!$M$6</f>
        <v>1.3142695828882044E-3</v>
      </c>
      <c r="CF193" s="5">
        <f t="shared" si="39"/>
        <v>0</v>
      </c>
      <c r="CG193" s="5">
        <f t="shared" si="40"/>
        <v>0</v>
      </c>
    </row>
    <row r="194" spans="1:85" x14ac:dyDescent="0.2">
      <c r="A194" s="3">
        <v>191</v>
      </c>
      <c r="B194" s="3">
        <v>190</v>
      </c>
      <c r="C194">
        <v>-0.77847175816714298</v>
      </c>
      <c r="D194">
        <v>0.58743808040162548</v>
      </c>
      <c r="E194">
        <v>-2.3647407942917198</v>
      </c>
      <c r="F194">
        <v>-0.33280002753599547</v>
      </c>
      <c r="G194">
        <v>0.20859260985162109</v>
      </c>
      <c r="H194">
        <v>-1.7483489500591531</v>
      </c>
      <c r="I194">
        <v>0.44238049667910673</v>
      </c>
      <c r="J194">
        <v>0.51168512982258108</v>
      </c>
      <c r="K194">
        <v>-0.38371808841475286</v>
      </c>
      <c r="L194">
        <v>-0.19053231881116517</v>
      </c>
      <c r="M194">
        <v>0.41532985051162541</v>
      </c>
      <c r="N194">
        <v>-0.64909158936643507</v>
      </c>
      <c r="O194">
        <v>0.12891973710793536</v>
      </c>
      <c r="P194">
        <v>5.7729039326659404E-2</v>
      </c>
      <c r="R194" s="33">
        <v>0.32429742269418083</v>
      </c>
      <c r="S194" s="33">
        <v>0.46678322109709641</v>
      </c>
      <c r="T194" s="33">
        <v>0.22559697889983513</v>
      </c>
      <c r="U194" s="33">
        <v>0.60842436952908729</v>
      </c>
      <c r="V194" s="33">
        <v>0.78837867536972217</v>
      </c>
      <c r="W194" s="33">
        <v>0.2803969389202059</v>
      </c>
      <c r="X194" s="33">
        <v>0.63135243190049772</v>
      </c>
      <c r="Y194" s="33">
        <v>0.14032295166529851</v>
      </c>
      <c r="Z194" s="33">
        <v>0.40784863867231114</v>
      </c>
      <c r="AA194" s="33">
        <v>0.71207016553360514</v>
      </c>
      <c r="AC194" s="36">
        <f t="shared" si="28"/>
        <v>0.22154822346350964</v>
      </c>
      <c r="AD194" s="36">
        <f t="shared" si="29"/>
        <v>0.44395935343182802</v>
      </c>
      <c r="AE194" s="36">
        <f t="shared" si="30"/>
        <v>0.10406987388740986</v>
      </c>
      <c r="AF194" s="36">
        <f t="shared" si="31"/>
        <v>0.67887995635210241</v>
      </c>
      <c r="AG194" s="36">
        <f t="shared" si="32"/>
        <v>0.90922444683771952</v>
      </c>
      <c r="AH194" s="36">
        <f t="shared" si="33"/>
        <v>0.16447978708318386</v>
      </c>
      <c r="AI194" s="36">
        <f t="shared" si="34"/>
        <v>0.71421768798768448</v>
      </c>
      <c r="AJ194" s="36">
        <f t="shared" si="35"/>
        <v>3.7215711594915164E-2</v>
      </c>
      <c r="AK194" s="36">
        <f t="shared" si="36"/>
        <v>0.34692170899855745</v>
      </c>
      <c r="AL194" s="36">
        <f t="shared" si="37"/>
        <v>0.82624218246571246</v>
      </c>
      <c r="AN194">
        <f>SQRT(Correlation)*$F194 + SQRT('CDO Param'!C$17 - Correlation)*HLOOKUP('CDO Param'!C$12,$C$4:$E$1004,$A194,FALSE) + SQRT(1-Correlation)*G194</f>
        <v>0.17572400586078951</v>
      </c>
      <c r="AO194">
        <f>SQRT(Correlation)*$F194 + SQRT('CDO Param'!D$17 - Correlation)*HLOOKUP('CDO Param'!D$12,$C$4:$E$1004,$A194,FALSE) + SQRT(1-Correlation)*H194</f>
        <v>-1.6807937672874809</v>
      </c>
      <c r="AP194">
        <f>SQRT(Correlation)*$F194 + SQRT('CDO Param'!E$17 - Correlation)*HLOOKUP('CDO Param'!E$12,$C$4:$E$1004,$A194,FALSE) + SQRT(1-Correlation)*I194</f>
        <v>0.10847411186496175</v>
      </c>
      <c r="AQ194">
        <f>SQRT(Correlation)*$F194 + SQRT('CDO Param'!F$17 - Correlation)*HLOOKUP('CDO Param'!F$12,$C$4:$E$1004,$A194,FALSE) + SQRT(1-Correlation)*J194</f>
        <v>-0.14858558923487158</v>
      </c>
      <c r="AR194">
        <f>SQRT(Correlation)*$F194 + SQRT('CDO Param'!G$17 - Correlation)*HLOOKUP('CDO Param'!G$12,$C$4:$E$1004,$A194,FALSE) + SQRT(1-Correlation)*K194</f>
        <v>-0.99803966739730954</v>
      </c>
      <c r="AS194">
        <f>SQRT(Correlation)*$F194 + SQRT('CDO Param'!H$17 - Correlation)*HLOOKUP('CDO Param'!H$12,$C$4:$E$1004,$A194,FALSE) + SQRT(1-Correlation)*L194</f>
        <v>-0.20291914779719861</v>
      </c>
      <c r="AT194">
        <f>SQRT(Correlation)*$F194 + SQRT('CDO Param'!I$17 - Correlation)*HLOOKUP('CDO Param'!I$12,$C$4:$E$1004,$A194,FALSE) + SQRT(1-Correlation)*M194</f>
        <v>-0.23999623339616744</v>
      </c>
      <c r="AU194">
        <f>SQRT(Correlation)*$F194 + SQRT('CDO Param'!J$17 - Correlation)*HLOOKUP('CDO Param'!J$12,$C$4:$E$1004,$A194,FALSE) + SQRT(1-Correlation)*N194</f>
        <v>-0.92698722645479692</v>
      </c>
      <c r="AV194">
        <f>SQRT(Correlation)*$F194 + SQRT('CDO Param'!K$17 - Correlation)*HLOOKUP('CDO Param'!K$12,$C$4:$E$1004,$A194,FALSE) + SQRT(1-Correlation)*O194</f>
        <v>-0.18890087533443622</v>
      </c>
      <c r="AW194">
        <f>SQRT(Correlation)*$F194 + SQRT('CDO Param'!L$17 - Correlation)*HLOOKUP('CDO Param'!L$12,$C$4:$E$1004,$A194,FALSE) + SQRT(1-Correlation)*P194</f>
        <v>-0.25643830129609452</v>
      </c>
      <c r="AY194" s="3">
        <f>IF(AN194&lt;'CDO Param'!C$13,1,0)</f>
        <v>0</v>
      </c>
      <c r="AZ194" s="3">
        <f>IF(AO194&lt;'CDO Param'!D$13,1,0)</f>
        <v>0</v>
      </c>
      <c r="BA194" s="3">
        <f>IF(AP194&lt;'CDO Param'!E$13,1,0)</f>
        <v>0</v>
      </c>
      <c r="BB194" s="3">
        <f>IF(AQ194&lt;'CDO Param'!F$13,1,0)</f>
        <v>0</v>
      </c>
      <c r="BC194" s="3">
        <f>IF(AR194&lt;'CDO Param'!G$13,1,0)</f>
        <v>1</v>
      </c>
      <c r="BD194" s="3">
        <f>IF(AS194&lt;'CDO Param'!H$13,1,0)</f>
        <v>0</v>
      </c>
      <c r="BE194" s="3">
        <f>IF(AT194&lt;'CDO Param'!I$13,1,0)</f>
        <v>0</v>
      </c>
      <c r="BF194" s="3">
        <f>IF(AU194&lt;'CDO Param'!J$13,1,0)</f>
        <v>0</v>
      </c>
      <c r="BG194" s="3">
        <f>IF(AV194&lt;'CDO Param'!K$13,1,0)</f>
        <v>0</v>
      </c>
      <c r="BH194" s="3">
        <f>IF(AW194&lt;'CDO Param'!L$13,1,0)</f>
        <v>0</v>
      </c>
      <c r="BJ194" s="37">
        <f>AY194*'CDO Param'!C$6*AC194</f>
        <v>0</v>
      </c>
      <c r="BK194" s="37">
        <f>AZ194*'CDO Param'!D$6*AD194</f>
        <v>0</v>
      </c>
      <c r="BL194" s="37">
        <f>BA194*'CDO Param'!E$6*AE194</f>
        <v>0</v>
      </c>
      <c r="BM194" s="37">
        <f>BB194*'CDO Param'!F$6*AF194</f>
        <v>0</v>
      </c>
      <c r="BN194" s="37">
        <f>BC194*'CDO Param'!G$6*AG194</f>
        <v>9092.2444683771955</v>
      </c>
      <c r="BO194" s="37">
        <f>BD194*'CDO Param'!H$6*AH194</f>
        <v>0</v>
      </c>
      <c r="BP194" s="37">
        <f>BE194*'CDO Param'!I$6*AI194</f>
        <v>0</v>
      </c>
      <c r="BQ194" s="37">
        <f>BF194*'CDO Param'!J$6*AJ194</f>
        <v>0</v>
      </c>
      <c r="BR194" s="37">
        <f>BG194*'CDO Param'!K$6*AK194</f>
        <v>0</v>
      </c>
      <c r="BS194" s="37">
        <f>BH194*'CDO Param'!L$6*AL194</f>
        <v>0</v>
      </c>
      <c r="BU194" s="38">
        <f t="shared" si="38"/>
        <v>9092.2444683771955</v>
      </c>
      <c r="CE194" s="5">
        <f>BU194/'CDO Param'!$M$6</f>
        <v>9.4710879878929122E-2</v>
      </c>
      <c r="CF194" s="5">
        <f t="shared" si="39"/>
        <v>0.02</v>
      </c>
      <c r="CG194" s="5">
        <f t="shared" si="40"/>
        <v>1</v>
      </c>
    </row>
    <row r="195" spans="1:85" x14ac:dyDescent="0.2">
      <c r="A195" s="3">
        <v>192</v>
      </c>
      <c r="B195" s="3">
        <v>191</v>
      </c>
      <c r="C195">
        <v>-0.3616946742113214</v>
      </c>
      <c r="D195">
        <v>0.31480908546654973</v>
      </c>
      <c r="E195">
        <v>1.6174226402654313</v>
      </c>
      <c r="F195">
        <v>-0.87891748989932239</v>
      </c>
      <c r="G195">
        <v>0.44994294512434863</v>
      </c>
      <c r="H195">
        <v>0.24500650397385471</v>
      </c>
      <c r="I195">
        <v>2.0620609575416893</v>
      </c>
      <c r="J195">
        <v>0.17539719010528643</v>
      </c>
      <c r="K195">
        <v>0.10477492651261855</v>
      </c>
      <c r="L195">
        <v>0.63666675487183966</v>
      </c>
      <c r="M195">
        <v>0.5198899089009501</v>
      </c>
      <c r="N195">
        <v>3.9044607547111809E-2</v>
      </c>
      <c r="O195">
        <v>-0.74566742114257067</v>
      </c>
      <c r="P195">
        <v>1.2268446880625561</v>
      </c>
      <c r="R195" s="33">
        <v>0.76327212330106275</v>
      </c>
      <c r="S195" s="33">
        <v>0.31457632096231741</v>
      </c>
      <c r="T195" s="33">
        <v>8.4226413669170067E-2</v>
      </c>
      <c r="U195" s="33">
        <v>0.5933345377414182</v>
      </c>
      <c r="V195" s="33">
        <v>0.17357582001647717</v>
      </c>
      <c r="W195" s="33">
        <v>0.28880701693185001</v>
      </c>
      <c r="X195" s="33">
        <v>0.97953357360304039</v>
      </c>
      <c r="Y195" s="33">
        <v>2.0771546298997266E-2</v>
      </c>
      <c r="Z195" s="33">
        <v>0.10737864724704002</v>
      </c>
      <c r="AA195" s="33">
        <v>0.71292428100152139</v>
      </c>
      <c r="AC195" s="36">
        <f t="shared" si="28"/>
        <v>0.88471035931538444</v>
      </c>
      <c r="AD195" s="36">
        <f t="shared" si="29"/>
        <v>0.20830759026636048</v>
      </c>
      <c r="AE195" s="36">
        <f t="shared" si="30"/>
        <v>1.2087059451285671E-2</v>
      </c>
      <c r="AF195" s="36">
        <f t="shared" si="31"/>
        <v>0.65497230867729661</v>
      </c>
      <c r="AG195" s="36">
        <f t="shared" si="32"/>
        <v>5.9185715328022317E-2</v>
      </c>
      <c r="AH195" s="36">
        <f t="shared" si="33"/>
        <v>0.17485264182157512</v>
      </c>
      <c r="AI195" s="36">
        <f t="shared" si="34"/>
        <v>0.99947653545386161</v>
      </c>
      <c r="AJ195" s="36">
        <f t="shared" si="35"/>
        <v>5.4096129014959626E-4</v>
      </c>
      <c r="AK195" s="36">
        <f t="shared" si="36"/>
        <v>2.0666491430684931E-2</v>
      </c>
      <c r="AL195" s="36">
        <f t="shared" si="37"/>
        <v>0.82730534537052658</v>
      </c>
      <c r="AN195">
        <f>SQRT(Correlation)*$F195 + SQRT('CDO Param'!C$17 - Correlation)*HLOOKUP('CDO Param'!C$12,$C$4:$E$1004,$A195,FALSE) + SQRT(1-Correlation)*G195</f>
        <v>0.19343597059364548</v>
      </c>
      <c r="AO195">
        <f>SQRT(Correlation)*$F195 + SQRT('CDO Param'!D$17 - Correlation)*HLOOKUP('CDO Param'!D$12,$C$4:$E$1004,$A195,FALSE) + SQRT(1-Correlation)*H195</f>
        <v>-9.8380828774013995E-4</v>
      </c>
      <c r="AP195">
        <f>SQRT(Correlation)*$F195 + SQRT('CDO Param'!E$17 - Correlation)*HLOOKUP('CDO Param'!E$12,$C$4:$E$1004,$A195,FALSE) + SQRT(1-Correlation)*I195</f>
        <v>1.5826092597878922</v>
      </c>
      <c r="AQ195">
        <f>SQRT(Correlation)*$F195 + SQRT('CDO Param'!F$17 - Correlation)*HLOOKUP('CDO Param'!F$12,$C$4:$E$1004,$A195,FALSE) + SQRT(1-Correlation)*J195</f>
        <v>0.2501249676319558</v>
      </c>
      <c r="AR195">
        <f>SQRT(Correlation)*$F195 + SQRT('CDO Param'!G$17 - Correlation)*HLOOKUP('CDO Param'!G$12,$C$4:$E$1004,$A195,FALSE) + SQRT(1-Correlation)*K195</f>
        <v>0.18312680569107093</v>
      </c>
      <c r="AS195">
        <f>SQRT(Correlation)*$F195 + SQRT('CDO Param'!H$17 - Correlation)*HLOOKUP('CDO Param'!H$12,$C$4:$E$1004,$A195,FALSE) + SQRT(1-Correlation)*L195</f>
        <v>0.37057773024945195</v>
      </c>
      <c r="AT195">
        <f>SQRT(Correlation)*$F195 + SQRT('CDO Param'!I$17 - Correlation)*HLOOKUP('CDO Param'!I$12,$C$4:$E$1004,$A195,FALSE) + SQRT(1-Correlation)*M195</f>
        <v>0.57693945625341425</v>
      </c>
      <c r="AU195">
        <f>SQRT(Correlation)*$F195 + SQRT('CDO Param'!J$17 - Correlation)*HLOOKUP('CDO Param'!J$12,$C$4:$E$1004,$A195,FALSE) + SQRT(1-Correlation)*N195</f>
        <v>-0.33659256313507585</v>
      </c>
      <c r="AV195">
        <f>SQRT(Correlation)*$F195 + SQRT('CDO Param'!K$17 - Correlation)*HLOOKUP('CDO Param'!K$12,$C$4:$E$1004,$A195,FALSE) + SQRT(1-Correlation)*O195</f>
        <v>-1.0810357585323132</v>
      </c>
      <c r="AW195">
        <f>SQRT(Correlation)*$F195 + SQRT('CDO Param'!L$17 - Correlation)*HLOOKUP('CDO Param'!L$12,$C$4:$E$1004,$A195,FALSE) + SQRT(1-Correlation)*P195</f>
        <v>0.79025353467298165</v>
      </c>
      <c r="AY195" s="3">
        <f>IF(AN195&lt;'CDO Param'!C$13,1,0)</f>
        <v>0</v>
      </c>
      <c r="AZ195" s="3">
        <f>IF(AO195&lt;'CDO Param'!D$13,1,0)</f>
        <v>0</v>
      </c>
      <c r="BA195" s="3">
        <f>IF(AP195&lt;'CDO Param'!E$13,1,0)</f>
        <v>0</v>
      </c>
      <c r="BB195" s="3">
        <f>IF(AQ195&lt;'CDO Param'!F$13,1,0)</f>
        <v>0</v>
      </c>
      <c r="BC195" s="3">
        <f>IF(AR195&lt;'CDO Param'!G$13,1,0)</f>
        <v>0</v>
      </c>
      <c r="BD195" s="3">
        <f>IF(AS195&lt;'CDO Param'!H$13,1,0)</f>
        <v>0</v>
      </c>
      <c r="BE195" s="3">
        <f>IF(AT195&lt;'CDO Param'!I$13,1,0)</f>
        <v>0</v>
      </c>
      <c r="BF195" s="3">
        <f>IF(AU195&lt;'CDO Param'!J$13,1,0)</f>
        <v>0</v>
      </c>
      <c r="BG195" s="3">
        <f>IF(AV195&lt;'CDO Param'!K$13,1,0)</f>
        <v>0</v>
      </c>
      <c r="BH195" s="3">
        <f>IF(AW195&lt;'CDO Param'!L$13,1,0)</f>
        <v>0</v>
      </c>
      <c r="BJ195" s="37">
        <f>AY195*'CDO Param'!C$6*AC195</f>
        <v>0</v>
      </c>
      <c r="BK195" s="37">
        <f>AZ195*'CDO Param'!D$6*AD195</f>
        <v>0</v>
      </c>
      <c r="BL195" s="37">
        <f>BA195*'CDO Param'!E$6*AE195</f>
        <v>0</v>
      </c>
      <c r="BM195" s="37">
        <f>BB195*'CDO Param'!F$6*AF195</f>
        <v>0</v>
      </c>
      <c r="BN195" s="37">
        <f>BC195*'CDO Param'!G$6*AG195</f>
        <v>0</v>
      </c>
      <c r="BO195" s="37">
        <f>BD195*'CDO Param'!H$6*AH195</f>
        <v>0</v>
      </c>
      <c r="BP195" s="37">
        <f>BE195*'CDO Param'!I$6*AI195</f>
        <v>0</v>
      </c>
      <c r="BQ195" s="37">
        <f>BF195*'CDO Param'!J$6*AJ195</f>
        <v>0</v>
      </c>
      <c r="BR195" s="37">
        <f>BG195*'CDO Param'!K$6*AK195</f>
        <v>0</v>
      </c>
      <c r="BS195" s="37">
        <f>BH195*'CDO Param'!L$6*AL195</f>
        <v>0</v>
      </c>
      <c r="BU195" s="38">
        <f t="shared" si="38"/>
        <v>0</v>
      </c>
      <c r="CE195" s="5">
        <f>BU195/'CDO Param'!$M$6</f>
        <v>0</v>
      </c>
      <c r="CF195" s="5">
        <f t="shared" si="39"/>
        <v>0</v>
      </c>
      <c r="CG195" s="5">
        <f t="shared" si="40"/>
        <v>0</v>
      </c>
    </row>
    <row r="196" spans="1:85" x14ac:dyDescent="0.2">
      <c r="A196" s="3">
        <v>193</v>
      </c>
      <c r="B196" s="3">
        <v>192</v>
      </c>
      <c r="C196">
        <v>-0.73614273787825368</v>
      </c>
      <c r="D196">
        <v>-2.1266350813675672</v>
      </c>
      <c r="E196">
        <v>-1.2961709217051975</v>
      </c>
      <c r="F196">
        <v>-0.19771619008679409</v>
      </c>
      <c r="G196">
        <v>-0.26411726139485836</v>
      </c>
      <c r="H196">
        <v>1.7453794498578645</v>
      </c>
      <c r="I196">
        <v>3.2188836485147476</v>
      </c>
      <c r="J196">
        <v>-0.91516540123848245</v>
      </c>
      <c r="K196">
        <v>-1.0828853191924281</v>
      </c>
      <c r="L196">
        <v>-0.25938106773537584</v>
      </c>
      <c r="M196">
        <v>0.38874077290529385</v>
      </c>
      <c r="N196">
        <v>0.94255256044561975</v>
      </c>
      <c r="O196">
        <v>-1.0631333680066746</v>
      </c>
      <c r="P196">
        <v>1.103653630707413</v>
      </c>
      <c r="R196" s="33">
        <v>0.11839079257025886</v>
      </c>
      <c r="S196" s="33">
        <v>0.79405072834065682</v>
      </c>
      <c r="T196" s="33">
        <v>0.61059122141943833</v>
      </c>
      <c r="U196" s="33">
        <v>0.20665839650046938</v>
      </c>
      <c r="V196" s="33">
        <v>0.30766998338870238</v>
      </c>
      <c r="W196" s="33">
        <v>9.4108139208568323E-3</v>
      </c>
      <c r="X196" s="33">
        <v>0.16754956784078365</v>
      </c>
      <c r="Y196" s="33">
        <v>5.5867000508991538E-3</v>
      </c>
      <c r="Z196" s="33">
        <v>0.89566775546207456</v>
      </c>
      <c r="AA196" s="33">
        <v>0.4879660510867676</v>
      </c>
      <c r="AC196" s="36">
        <f t="shared" si="28"/>
        <v>2.562464220205829E-2</v>
      </c>
      <c r="AD196" s="36">
        <f t="shared" si="29"/>
        <v>0.91436418436580391</v>
      </c>
      <c r="AE196" s="36">
        <f t="shared" si="30"/>
        <v>0.68227304598538585</v>
      </c>
      <c r="AF196" s="36">
        <f t="shared" si="31"/>
        <v>8.6270242836049629E-2</v>
      </c>
      <c r="AG196" s="36">
        <f t="shared" si="32"/>
        <v>0.19910214056414985</v>
      </c>
      <c r="AH196" s="36">
        <f t="shared" si="33"/>
        <v>9.3142403327171164E-5</v>
      </c>
      <c r="AI196" s="36">
        <f t="shared" si="34"/>
        <v>5.4811001646479958E-2</v>
      </c>
      <c r="AJ196" s="36">
        <f t="shared" si="35"/>
        <v>2.9233931932003745E-5</v>
      </c>
      <c r="AK196" s="36">
        <f t="shared" si="36"/>
        <v>0.98060441419263722</v>
      </c>
      <c r="AL196" s="36">
        <f t="shared" si="37"/>
        <v>0.47965644571494709</v>
      </c>
      <c r="AN196">
        <f>SQRT(Correlation)*$F196 + SQRT('CDO Param'!C$17 - Correlation)*HLOOKUP('CDO Param'!C$12,$C$4:$E$1004,$A196,FALSE) + SQRT(1-Correlation)*G196</f>
        <v>-0.61383860113749356</v>
      </c>
      <c r="AO196">
        <f>SQRT(Correlation)*$F196 + SQRT('CDO Param'!D$17 - Correlation)*HLOOKUP('CDO Param'!D$12,$C$4:$E$1004,$A196,FALSE) + SQRT(1-Correlation)*H196</f>
        <v>1.2925373663154007</v>
      </c>
      <c r="AP196">
        <f>SQRT(Correlation)*$F196 + SQRT('CDO Param'!E$17 - Correlation)*HLOOKUP('CDO Param'!E$12,$C$4:$E$1004,$A196,FALSE) + SQRT(1-Correlation)*I196</f>
        <v>2.7964127452301275</v>
      </c>
      <c r="AQ196">
        <f>SQRT(Correlation)*$F196 + SQRT('CDO Param'!F$17 - Correlation)*HLOOKUP('CDO Param'!F$12,$C$4:$E$1004,$A196,FALSE) + SQRT(1-Correlation)*J196</f>
        <v>-1.2205581093442905</v>
      </c>
      <c r="AR196">
        <f>SQRT(Correlation)*$F196 + SQRT('CDO Param'!G$17 - Correlation)*HLOOKUP('CDO Param'!G$12,$C$4:$E$1004,$A196,FALSE) + SQRT(1-Correlation)*K196</f>
        <v>-1.3796711942576012</v>
      </c>
      <c r="AS196">
        <f>SQRT(Correlation)*$F196 + SQRT('CDO Param'!H$17 - Correlation)*HLOOKUP('CDO Param'!H$12,$C$4:$E$1004,$A196,FALSE) + SQRT(1-Correlation)*L196</f>
        <v>-0.60934545331640977</v>
      </c>
      <c r="AT196">
        <f>SQRT(Correlation)*$F196 + SQRT('CDO Param'!I$17 - Correlation)*HLOOKUP('CDO Param'!I$12,$C$4:$E$1004,$A196,FALSE) + SQRT(1-Correlation)*M196</f>
        <v>1.6435900290854732E-2</v>
      </c>
      <c r="AU196">
        <f>SQRT(Correlation)*$F196 + SQRT('CDO Param'!J$17 - Correlation)*HLOOKUP('CDO Param'!J$12,$C$4:$E$1004,$A196,FALSE) + SQRT(1-Correlation)*N196</f>
        <v>0.63689546114579265</v>
      </c>
      <c r="AV196">
        <f>SQRT(Correlation)*$F196 + SQRT('CDO Param'!K$17 - Correlation)*HLOOKUP('CDO Param'!K$12,$C$4:$E$1004,$A196,FALSE) + SQRT(1-Correlation)*O196</f>
        <v>-1.2658652803118366</v>
      </c>
      <c r="AW196">
        <f>SQRT(Correlation)*$F196 + SQRT('CDO Param'!L$17 - Correlation)*HLOOKUP('CDO Param'!L$12,$C$4:$E$1004,$A196,FALSE) + SQRT(1-Correlation)*P196</f>
        <v>0.78972935580121817</v>
      </c>
      <c r="AY196" s="3">
        <f>IF(AN196&lt;'CDO Param'!C$13,1,0)</f>
        <v>0</v>
      </c>
      <c r="AZ196" s="3">
        <f>IF(AO196&lt;'CDO Param'!D$13,1,0)</f>
        <v>0</v>
      </c>
      <c r="BA196" s="3">
        <f>IF(AP196&lt;'CDO Param'!E$13,1,0)</f>
        <v>0</v>
      </c>
      <c r="BB196" s="3">
        <f>IF(AQ196&lt;'CDO Param'!F$13,1,0)</f>
        <v>0</v>
      </c>
      <c r="BC196" s="3">
        <f>IF(AR196&lt;'CDO Param'!G$13,1,0)</f>
        <v>1</v>
      </c>
      <c r="BD196" s="3">
        <f>IF(AS196&lt;'CDO Param'!H$13,1,0)</f>
        <v>0</v>
      </c>
      <c r="BE196" s="3">
        <f>IF(AT196&lt;'CDO Param'!I$13,1,0)</f>
        <v>0</v>
      </c>
      <c r="BF196" s="3">
        <f>IF(AU196&lt;'CDO Param'!J$13,1,0)</f>
        <v>0</v>
      </c>
      <c r="BG196" s="3">
        <f>IF(AV196&lt;'CDO Param'!K$13,1,0)</f>
        <v>0</v>
      </c>
      <c r="BH196" s="3">
        <f>IF(AW196&lt;'CDO Param'!L$13,1,0)</f>
        <v>0</v>
      </c>
      <c r="BJ196" s="37">
        <f>AY196*'CDO Param'!C$6*AC196</f>
        <v>0</v>
      </c>
      <c r="BK196" s="37">
        <f>AZ196*'CDO Param'!D$6*AD196</f>
        <v>0</v>
      </c>
      <c r="BL196" s="37">
        <f>BA196*'CDO Param'!E$6*AE196</f>
        <v>0</v>
      </c>
      <c r="BM196" s="37">
        <f>BB196*'CDO Param'!F$6*AF196</f>
        <v>0</v>
      </c>
      <c r="BN196" s="37">
        <f>BC196*'CDO Param'!G$6*AG196</f>
        <v>1991.0214056414984</v>
      </c>
      <c r="BO196" s="37">
        <f>BD196*'CDO Param'!H$6*AH196</f>
        <v>0</v>
      </c>
      <c r="BP196" s="37">
        <f>BE196*'CDO Param'!I$6*AI196</f>
        <v>0</v>
      </c>
      <c r="BQ196" s="37">
        <f>BF196*'CDO Param'!J$6*AJ196</f>
        <v>0</v>
      </c>
      <c r="BR196" s="37">
        <f>BG196*'CDO Param'!K$6*AK196</f>
        <v>0</v>
      </c>
      <c r="BS196" s="37">
        <f>BH196*'CDO Param'!L$6*AL196</f>
        <v>0</v>
      </c>
      <c r="BU196" s="38">
        <f t="shared" si="38"/>
        <v>1991.0214056414984</v>
      </c>
      <c r="CE196" s="5">
        <f>BU196/'CDO Param'!$M$6</f>
        <v>2.073980630876561E-2</v>
      </c>
      <c r="CF196" s="5">
        <f t="shared" si="39"/>
        <v>0</v>
      </c>
      <c r="CG196" s="5">
        <f t="shared" si="40"/>
        <v>0</v>
      </c>
    </row>
    <row r="197" spans="1:85" x14ac:dyDescent="0.2">
      <c r="A197" s="3">
        <v>194</v>
      </c>
      <c r="B197" s="3">
        <v>193</v>
      </c>
      <c r="C197">
        <v>-0.8140978025039658</v>
      </c>
      <c r="D197">
        <v>2.1805863070767373</v>
      </c>
      <c r="E197">
        <v>-3.631157596828416E-3</v>
      </c>
      <c r="F197">
        <v>-0.25793838176468853</v>
      </c>
      <c r="G197">
        <v>-2.5089320843107998</v>
      </c>
      <c r="H197">
        <v>0.71072463470045477</v>
      </c>
      <c r="I197">
        <v>-0.29228999665065203</v>
      </c>
      <c r="J197">
        <v>-0.70641476668242831</v>
      </c>
      <c r="K197">
        <v>-1.3299472811922897</v>
      </c>
      <c r="L197">
        <v>-0.40425447878078558</v>
      </c>
      <c r="M197">
        <v>-2.2440508473664522</v>
      </c>
      <c r="N197">
        <v>0.37901827454334125</v>
      </c>
      <c r="O197">
        <v>-0.6272080099734012</v>
      </c>
      <c r="P197">
        <v>-0.68634790295618586</v>
      </c>
      <c r="R197" s="33">
        <v>0.24542061530306034</v>
      </c>
      <c r="S197" s="33">
        <v>0.78428139853490586</v>
      </c>
      <c r="T197" s="33">
        <v>0.41746517616206091</v>
      </c>
      <c r="U197" s="33">
        <v>0.33721575575751056</v>
      </c>
      <c r="V197" s="33">
        <v>0.58520701647978601</v>
      </c>
      <c r="W197" s="33">
        <v>0.57432597576376332</v>
      </c>
      <c r="X197" s="33">
        <v>0.69667466156961144</v>
      </c>
      <c r="Y197" s="33">
        <v>1.1037000460101757E-2</v>
      </c>
      <c r="Z197" s="33">
        <v>0.49886673293023681</v>
      </c>
      <c r="AA197" s="33">
        <v>0.45318035849052496</v>
      </c>
      <c r="AC197" s="36">
        <f t="shared" si="28"/>
        <v>0.12443360387709913</v>
      </c>
      <c r="AD197" s="36">
        <f t="shared" si="29"/>
        <v>0.90541939478481215</v>
      </c>
      <c r="AE197" s="36">
        <f t="shared" si="30"/>
        <v>0.36241194188513387</v>
      </c>
      <c r="AF197" s="36">
        <f t="shared" si="31"/>
        <v>0.23963482221102206</v>
      </c>
      <c r="AG197" s="36">
        <f t="shared" si="32"/>
        <v>0.64190909078031944</v>
      </c>
      <c r="AH197" s="36">
        <f t="shared" si="33"/>
        <v>0.62423899016446682</v>
      </c>
      <c r="AI197" s="36">
        <f t="shared" si="34"/>
        <v>0.8066006685279079</v>
      </c>
      <c r="AJ197" s="36">
        <f t="shared" si="35"/>
        <v>1.3273081152721916E-4</v>
      </c>
      <c r="AK197" s="36">
        <f t="shared" si="36"/>
        <v>0.49808361987914546</v>
      </c>
      <c r="AL197" s="36">
        <f t="shared" si="37"/>
        <v>0.42118989073873392</v>
      </c>
      <c r="AN197">
        <f>SQRT(Correlation)*$F197 + SQRT('CDO Param'!C$17 - Correlation)*HLOOKUP('CDO Param'!C$12,$C$4:$E$1004,$A197,FALSE) + SQRT(1-Correlation)*G197</f>
        <v>-2.1533677696248668</v>
      </c>
      <c r="AO197">
        <f>SQRT(Correlation)*$F197 + SQRT('CDO Param'!D$17 - Correlation)*HLOOKUP('CDO Param'!D$12,$C$4:$E$1004,$A197,FALSE) + SQRT(1-Correlation)*H197</f>
        <v>0.90106678515722671</v>
      </c>
      <c r="AP197">
        <f>SQRT(Correlation)*$F197 + SQRT('CDO Param'!E$17 - Correlation)*HLOOKUP('CDO Param'!E$12,$C$4:$E$1004,$A197,FALSE) + SQRT(1-Correlation)*I197</f>
        <v>-0.57424794907612697</v>
      </c>
      <c r="AQ197">
        <f>SQRT(Correlation)*$F197 + SQRT('CDO Param'!F$17 - Correlation)*HLOOKUP('CDO Param'!F$12,$C$4:$E$1004,$A197,FALSE) + SQRT(1-Correlation)*J197</f>
        <v>-0.75254312040566829</v>
      </c>
      <c r="AR197">
        <f>SQRT(Correlation)*$F197 + SQRT('CDO Param'!G$17 - Correlation)*HLOOKUP('CDO Param'!G$12,$C$4:$E$1004,$A197,FALSE) + SQRT(1-Correlation)*K197</f>
        <v>-1.3440780027126136</v>
      </c>
      <c r="AS197">
        <f>SQRT(Correlation)*$F197 + SQRT('CDO Param'!H$17 - Correlation)*HLOOKUP('CDO Param'!H$12,$C$4:$E$1004,$A197,FALSE) + SQRT(1-Correlation)*L197</f>
        <v>-0.15669527747759449</v>
      </c>
      <c r="AT197">
        <f>SQRT(Correlation)*$F197 + SQRT('CDO Param'!I$17 - Correlation)*HLOOKUP('CDO Param'!I$12,$C$4:$E$1004,$A197,FALSE) + SQRT(1-Correlation)*M197</f>
        <v>-2.211272788630454</v>
      </c>
      <c r="AU197">
        <f>SQRT(Correlation)*$F197 + SQRT('CDO Param'!J$17 - Correlation)*HLOOKUP('CDO Param'!J$12,$C$4:$E$1004,$A197,FALSE) + SQRT(1-Correlation)*N197</f>
        <v>6.2610995648779366E-2</v>
      </c>
      <c r="AV197">
        <f>SQRT(Correlation)*$F197 + SQRT('CDO Param'!K$17 - Correlation)*HLOOKUP('CDO Param'!K$12,$C$4:$E$1004,$A197,FALSE) + SQRT(1-Correlation)*O197</f>
        <v>-0.89197907453167846</v>
      </c>
      <c r="AW197">
        <f>SQRT(Correlation)*$F197 + SQRT('CDO Param'!L$17 - Correlation)*HLOOKUP('CDO Param'!L$12,$C$4:$E$1004,$A197,FALSE) + SQRT(1-Correlation)*P197</f>
        <v>-0.94808410325294101</v>
      </c>
      <c r="AY197" s="3">
        <f>IF(AN197&lt;'CDO Param'!C$13,1,0)</f>
        <v>0</v>
      </c>
      <c r="AZ197" s="3">
        <f>IF(AO197&lt;'CDO Param'!D$13,1,0)</f>
        <v>0</v>
      </c>
      <c r="BA197" s="3">
        <f>IF(AP197&lt;'CDO Param'!E$13,1,0)</f>
        <v>0</v>
      </c>
      <c r="BB197" s="3">
        <f>IF(AQ197&lt;'CDO Param'!F$13,1,0)</f>
        <v>0</v>
      </c>
      <c r="BC197" s="3">
        <f>IF(AR197&lt;'CDO Param'!G$13,1,0)</f>
        <v>1</v>
      </c>
      <c r="BD197" s="3">
        <f>IF(AS197&lt;'CDO Param'!H$13,1,0)</f>
        <v>0</v>
      </c>
      <c r="BE197" s="3">
        <f>IF(AT197&lt;'CDO Param'!I$13,1,0)</f>
        <v>1</v>
      </c>
      <c r="BF197" s="3">
        <f>IF(AU197&lt;'CDO Param'!J$13,1,0)</f>
        <v>0</v>
      </c>
      <c r="BG197" s="3">
        <f>IF(AV197&lt;'CDO Param'!K$13,1,0)</f>
        <v>0</v>
      </c>
      <c r="BH197" s="3">
        <f>IF(AW197&lt;'CDO Param'!L$13,1,0)</f>
        <v>1</v>
      </c>
      <c r="BJ197" s="37">
        <f>AY197*'CDO Param'!C$6*AC197</f>
        <v>0</v>
      </c>
      <c r="BK197" s="37">
        <f>AZ197*'CDO Param'!D$6*AD197</f>
        <v>0</v>
      </c>
      <c r="BL197" s="37">
        <f>BA197*'CDO Param'!E$6*AE197</f>
        <v>0</v>
      </c>
      <c r="BM197" s="37">
        <f>BB197*'CDO Param'!F$6*AF197</f>
        <v>0</v>
      </c>
      <c r="BN197" s="37">
        <f>BC197*'CDO Param'!G$6*AG197</f>
        <v>6419.0909078031946</v>
      </c>
      <c r="BO197" s="37">
        <f>BD197*'CDO Param'!H$6*AH197</f>
        <v>0</v>
      </c>
      <c r="BP197" s="37">
        <f>BE197*'CDO Param'!I$6*AI197</f>
        <v>6452.8053482232635</v>
      </c>
      <c r="BQ197" s="37">
        <f>BF197*'CDO Param'!J$6*AJ197</f>
        <v>0</v>
      </c>
      <c r="BR197" s="37">
        <f>BG197*'CDO Param'!K$6*AK197</f>
        <v>0</v>
      </c>
      <c r="BS197" s="37">
        <f>BH197*'CDO Param'!L$6*AL197</f>
        <v>4211.898907387339</v>
      </c>
      <c r="BU197" s="38">
        <f t="shared" si="38"/>
        <v>17083.795163413797</v>
      </c>
      <c r="CE197" s="5">
        <f>BU197/'CDO Param'!$M$6</f>
        <v>0.17795619961889372</v>
      </c>
      <c r="CF197" s="5">
        <f t="shared" si="39"/>
        <v>0.02</v>
      </c>
      <c r="CG197" s="5">
        <f t="shared" si="40"/>
        <v>1</v>
      </c>
    </row>
    <row r="198" spans="1:85" x14ac:dyDescent="0.2">
      <c r="A198" s="3">
        <v>195</v>
      </c>
      <c r="B198" s="3">
        <v>194</v>
      </c>
      <c r="C198">
        <v>0.44952344069315586</v>
      </c>
      <c r="D198">
        <v>-1.0122607818630058</v>
      </c>
      <c r="E198">
        <v>1.7736056179273874</v>
      </c>
      <c r="F198">
        <v>-1.5735304259578697</v>
      </c>
      <c r="G198">
        <v>-0.222571543417871</v>
      </c>
      <c r="H198">
        <v>-0.30488536140182987</v>
      </c>
      <c r="I198">
        <v>-5.9001195040764287E-2</v>
      </c>
      <c r="J198">
        <v>-1.1747943062800914</v>
      </c>
      <c r="K198">
        <v>-2.0265815692255273E-2</v>
      </c>
      <c r="L198">
        <v>0.33315814107481856</v>
      </c>
      <c r="M198">
        <v>0.49171831051353365</v>
      </c>
      <c r="N198">
        <v>-0.50963762987521477</v>
      </c>
      <c r="O198">
        <v>0.53701342039857991</v>
      </c>
      <c r="P198">
        <v>-0.35266793929622509</v>
      </c>
      <c r="R198" s="33">
        <v>0.60228515025334672</v>
      </c>
      <c r="S198" s="33">
        <v>0.60652030799841528</v>
      </c>
      <c r="T198" s="33">
        <v>0.78681652936470536</v>
      </c>
      <c r="U198" s="33">
        <v>2.5409032602519279E-2</v>
      </c>
      <c r="V198" s="33">
        <v>4.9610950541501379E-2</v>
      </c>
      <c r="W198" s="33">
        <v>0.81124575101362806</v>
      </c>
      <c r="X198" s="33">
        <v>0.60733728604732884</v>
      </c>
      <c r="Y198" s="33">
        <v>0.51776659745619014</v>
      </c>
      <c r="Z198" s="33">
        <v>0.10320344618670803</v>
      </c>
      <c r="AA198" s="33">
        <v>0.5403200600018353</v>
      </c>
      <c r="AC198" s="36">
        <f t="shared" ref="AC198:AC261" si="41">BETAINV(R198,0.45,0.45)</f>
        <v>0.66921054340459218</v>
      </c>
      <c r="AD198" s="36">
        <f t="shared" ref="AD198:AD261" si="42">BETAINV(S198,0.45,0.45)</f>
        <v>0.67588976156187197</v>
      </c>
      <c r="AE198" s="36">
        <f t="shared" ref="AE198:AE261" si="43">BETAINV(T198,0.45,0.45)</f>
        <v>0.90778281831448393</v>
      </c>
      <c r="AF198" s="36">
        <f t="shared" ref="AF198:AF261" si="44">BETAINV(U198,0.45,0.45)</f>
        <v>8.4645364113370824E-4</v>
      </c>
      <c r="AG198" s="36">
        <f t="shared" ref="AG198:AG261" si="45">BETAINV(V198,0.45,0.45)</f>
        <v>3.7400718753112221E-3</v>
      </c>
      <c r="AH198" s="36">
        <f t="shared" ref="AH198:AH261" si="46">BETAINV(W198,0.45,0.45)</f>
        <v>0.92902894671783365</v>
      </c>
      <c r="AI198" s="36">
        <f t="shared" ref="AI198:AI261" si="47">BETAINV(X198,0.45,0.45)</f>
        <v>0.67717374563326227</v>
      </c>
      <c r="AJ198" s="36">
        <f t="shared" ref="AJ198:AJ261" si="48">BETAINV(Y198,0.45,0.45)</f>
        <v>0.5300239163334115</v>
      </c>
      <c r="AK198" s="36">
        <f t="shared" ref="AK198:AK261" si="49">BETAINV(Z198,0.45,0.45)</f>
        <v>1.8935693021038362E-2</v>
      </c>
      <c r="AL198" s="36">
        <f t="shared" ref="AL198:AL261" si="50">BETAINV(AA198,0.45,0.45)</f>
        <v>0.5679502365884177</v>
      </c>
      <c r="AN198">
        <f>SQRT(Correlation)*$F198 + SQRT('CDO Param'!C$17 - Correlation)*HLOOKUP('CDO Param'!C$12,$C$4:$E$1004,$A198,FALSE) + SQRT(1-Correlation)*G198</f>
        <v>-0.85189920985894518</v>
      </c>
      <c r="AO198">
        <f>SQRT(Correlation)*$F198 + SQRT('CDO Param'!D$17 - Correlation)*HLOOKUP('CDO Param'!D$12,$C$4:$E$1004,$A198,FALSE) + SQRT(1-Correlation)*H198</f>
        <v>-0.92998895417909688</v>
      </c>
      <c r="AP198">
        <f>SQRT(Correlation)*$F198 + SQRT('CDO Param'!E$17 - Correlation)*HLOOKUP('CDO Param'!E$12,$C$4:$E$1004,$A198,FALSE) + SQRT(1-Correlation)*I198</f>
        <v>-0.4346347364035561</v>
      </c>
      <c r="AQ198">
        <f>SQRT(Correlation)*$F198 + SQRT('CDO Param'!F$17 - Correlation)*HLOOKUP('CDO Param'!F$12,$C$4:$E$1004,$A198,FALSE) + SQRT(1-Correlation)*J198</f>
        <v>-1.2155114756768273</v>
      </c>
      <c r="AR198">
        <f>SQRT(Correlation)*$F198 + SQRT('CDO Param'!G$17 - Correlation)*HLOOKUP('CDO Param'!G$12,$C$4:$E$1004,$A198,FALSE) + SQRT(1-Correlation)*K198</f>
        <v>-0.12022957953267741</v>
      </c>
      <c r="AS198">
        <f>SQRT(Correlation)*$F198 + SQRT('CDO Param'!H$17 - Correlation)*HLOOKUP('CDO Param'!H$12,$C$4:$E$1004,$A198,FALSE) + SQRT(1-Correlation)*L198</f>
        <v>-0.32468773994984895</v>
      </c>
      <c r="AT198">
        <f>SQRT(Correlation)*$F198 + SQRT('CDO Param'!I$17 - Correlation)*HLOOKUP('CDO Param'!I$12,$C$4:$E$1004,$A198,FALSE) + SQRT(1-Correlation)*M198</f>
        <v>0.3654812098657409</v>
      </c>
      <c r="AU198">
        <f>SQRT(Correlation)*$F198 + SQRT('CDO Param'!J$17 - Correlation)*HLOOKUP('CDO Param'!J$12,$C$4:$E$1004,$A198,FALSE) + SQRT(1-Correlation)*N198</f>
        <v>-0.86214599562402805</v>
      </c>
      <c r="AV198">
        <f>SQRT(Correlation)*$F198 + SQRT('CDO Param'!K$17 - Correlation)*HLOOKUP('CDO Param'!K$12,$C$4:$E$1004,$A198,FALSE) + SQRT(1-Correlation)*O198</f>
        <v>0.13079437465774962</v>
      </c>
      <c r="AW198">
        <f>SQRT(Correlation)*$F198 + SQRT('CDO Param'!L$17 - Correlation)*HLOOKUP('CDO Param'!L$12,$C$4:$E$1004,$A198,FALSE) + SQRT(1-Correlation)*P198</f>
        <v>-0.71323147187158342</v>
      </c>
      <c r="AY198" s="3">
        <f>IF(AN198&lt;'CDO Param'!C$13,1,0)</f>
        <v>0</v>
      </c>
      <c r="AZ198" s="3">
        <f>IF(AO198&lt;'CDO Param'!D$13,1,0)</f>
        <v>0</v>
      </c>
      <c r="BA198" s="3">
        <f>IF(AP198&lt;'CDO Param'!E$13,1,0)</f>
        <v>0</v>
      </c>
      <c r="BB198" s="3">
        <f>IF(AQ198&lt;'CDO Param'!F$13,1,0)</f>
        <v>0</v>
      </c>
      <c r="BC198" s="3">
        <f>IF(AR198&lt;'CDO Param'!G$13,1,0)</f>
        <v>1</v>
      </c>
      <c r="BD198" s="3">
        <f>IF(AS198&lt;'CDO Param'!H$13,1,0)</f>
        <v>0</v>
      </c>
      <c r="BE198" s="3">
        <f>IF(AT198&lt;'CDO Param'!I$13,1,0)</f>
        <v>0</v>
      </c>
      <c r="BF198" s="3">
        <f>IF(AU198&lt;'CDO Param'!J$13,1,0)</f>
        <v>0</v>
      </c>
      <c r="BG198" s="3">
        <f>IF(AV198&lt;'CDO Param'!K$13,1,0)</f>
        <v>0</v>
      </c>
      <c r="BH198" s="3">
        <f>IF(AW198&lt;'CDO Param'!L$13,1,0)</f>
        <v>1</v>
      </c>
      <c r="BJ198" s="37">
        <f>AY198*'CDO Param'!C$6*AC198</f>
        <v>0</v>
      </c>
      <c r="BK198" s="37">
        <f>AZ198*'CDO Param'!D$6*AD198</f>
        <v>0</v>
      </c>
      <c r="BL198" s="37">
        <f>BA198*'CDO Param'!E$6*AE198</f>
        <v>0</v>
      </c>
      <c r="BM198" s="37">
        <f>BB198*'CDO Param'!F$6*AF198</f>
        <v>0</v>
      </c>
      <c r="BN198" s="37">
        <f>BC198*'CDO Param'!G$6*AG198</f>
        <v>37.400718753112223</v>
      </c>
      <c r="BO198" s="37">
        <f>BD198*'CDO Param'!H$6*AH198</f>
        <v>0</v>
      </c>
      <c r="BP198" s="37">
        <f>BE198*'CDO Param'!I$6*AI198</f>
        <v>0</v>
      </c>
      <c r="BQ198" s="37">
        <f>BF198*'CDO Param'!J$6*AJ198</f>
        <v>0</v>
      </c>
      <c r="BR198" s="37">
        <f>BG198*'CDO Param'!K$6*AK198</f>
        <v>0</v>
      </c>
      <c r="BS198" s="37">
        <f>BH198*'CDO Param'!L$6*AL198</f>
        <v>5679.5023658841774</v>
      </c>
      <c r="BU198" s="38">
        <f t="shared" ref="BU198:BU261" si="51">SUM(BJ198:BS198)</f>
        <v>5716.9030846372898</v>
      </c>
      <c r="CE198" s="5">
        <f>BU198/'CDO Param'!$M$6</f>
        <v>5.9551073798305099E-2</v>
      </c>
      <c r="CF198" s="5">
        <f t="shared" ref="CF198:CF261" si="52">MIN(MAX(CE198-$CC$4,0),$CC$5)</f>
        <v>9.5510737983050958E-3</v>
      </c>
      <c r="CG198" s="5">
        <f t="shared" ref="CG198:CG261" si="53">CF198/$CC$5</f>
        <v>0.47755368991525476</v>
      </c>
    </row>
    <row r="199" spans="1:85" x14ac:dyDescent="0.2">
      <c r="A199" s="3">
        <v>196</v>
      </c>
      <c r="B199" s="3">
        <v>195</v>
      </c>
      <c r="C199">
        <v>1.9162416720064357</v>
      </c>
      <c r="D199">
        <v>-0.66176880864077248</v>
      </c>
      <c r="E199">
        <v>2.0290008251322433</v>
      </c>
      <c r="F199">
        <v>3.0142837204039097</v>
      </c>
      <c r="G199">
        <v>-0.36578285289579071</v>
      </c>
      <c r="H199">
        <v>7.6885271482751705E-2</v>
      </c>
      <c r="I199">
        <v>2.659703568497207E-2</v>
      </c>
      <c r="J199">
        <v>0.88727347247186117</v>
      </c>
      <c r="K199">
        <v>-0.64463165472261608</v>
      </c>
      <c r="L199">
        <v>0.86156433098949492</v>
      </c>
      <c r="M199">
        <v>0.39359633774438407</v>
      </c>
      <c r="N199">
        <v>2.2475069272331893</v>
      </c>
      <c r="O199">
        <v>-0.79998699220595881</v>
      </c>
      <c r="P199">
        <v>0.578652361582499</v>
      </c>
      <c r="R199" s="33">
        <v>0.15924845084513001</v>
      </c>
      <c r="S199" s="33">
        <v>0.4887133540998741</v>
      </c>
      <c r="T199" s="33">
        <v>0.80534235658372866</v>
      </c>
      <c r="U199" s="33">
        <v>0.38898710272693404</v>
      </c>
      <c r="V199" s="33">
        <v>0.70623553158074415</v>
      </c>
      <c r="W199" s="33">
        <v>0.70057927756597249</v>
      </c>
      <c r="X199" s="33">
        <v>0.63591805130053225</v>
      </c>
      <c r="Y199" s="33">
        <v>0.87468820804482705</v>
      </c>
      <c r="Z199" s="33">
        <v>0.88471260940875518</v>
      </c>
      <c r="AA199" s="33">
        <v>0.36482633294762407</v>
      </c>
      <c r="AC199" s="36">
        <f t="shared" si="41"/>
        <v>4.9069506343411708E-2</v>
      </c>
      <c r="AD199" s="36">
        <f t="shared" si="42"/>
        <v>0.4809190742893153</v>
      </c>
      <c r="AE199" s="36">
        <f t="shared" si="43"/>
        <v>0.92415057511782761</v>
      </c>
      <c r="AF199" s="36">
        <f t="shared" si="44"/>
        <v>0.31706787656974894</v>
      </c>
      <c r="AG199" s="36">
        <f t="shared" si="45"/>
        <v>0.81890414025341518</v>
      </c>
      <c r="AH199" s="36">
        <f t="shared" si="46"/>
        <v>0.81166666066449167</v>
      </c>
      <c r="AI199" s="36">
        <f t="shared" si="47"/>
        <v>0.72109560759480007</v>
      </c>
      <c r="AJ199" s="36">
        <f t="shared" si="48"/>
        <v>0.97096542383459228</v>
      </c>
      <c r="AK199" s="36">
        <f t="shared" si="49"/>
        <v>0.9758305780106713</v>
      </c>
      <c r="AL199" s="36">
        <f t="shared" si="50"/>
        <v>0.28002195004806746</v>
      </c>
      <c r="AN199">
        <f>SQRT(Correlation)*$F199 + SQRT('CDO Param'!C$17 - Correlation)*HLOOKUP('CDO Param'!C$12,$C$4:$E$1004,$A199,FALSE) + SQRT(1-Correlation)*G199</f>
        <v>0.51259988135522017</v>
      </c>
      <c r="AO199">
        <f>SQRT(Correlation)*$F199 + SQRT('CDO Param'!D$17 - Correlation)*HLOOKUP('CDO Param'!D$12,$C$4:$E$1004,$A199,FALSE) + SQRT(1-Correlation)*H199</f>
        <v>0.93255173753249077</v>
      </c>
      <c r="AP199">
        <f>SQRT(Correlation)*$F199 + SQRT('CDO Param'!E$17 - Correlation)*HLOOKUP('CDO Param'!E$12,$C$4:$E$1004,$A199,FALSE) + SQRT(1-Correlation)*I199</f>
        <v>1.485422262179001</v>
      </c>
      <c r="AQ199">
        <f>SQRT(Correlation)*$F199 + SQRT('CDO Param'!F$17 - Correlation)*HLOOKUP('CDO Param'!F$12,$C$4:$E$1004,$A199,FALSE) + SQRT(1-Correlation)*J199</f>
        <v>2.2486401083214744</v>
      </c>
      <c r="AR199">
        <f>SQRT(Correlation)*$F199 + SQRT('CDO Param'!G$17 - Correlation)*HLOOKUP('CDO Param'!G$12,$C$4:$E$1004,$A199,FALSE) + SQRT(1-Correlation)*K199</f>
        <v>0.79534729995412579</v>
      </c>
      <c r="AS199">
        <f>SQRT(Correlation)*$F199 + SQRT('CDO Param'!H$17 - Correlation)*HLOOKUP('CDO Param'!H$12,$C$4:$E$1004,$A199,FALSE) + SQRT(1-Correlation)*L199</f>
        <v>1.6769636556165233</v>
      </c>
      <c r="AT199">
        <f>SQRT(Correlation)*$F199 + SQRT('CDO Param'!I$17 - Correlation)*HLOOKUP('CDO Param'!I$12,$C$4:$E$1004,$A199,FALSE) + SQRT(1-Correlation)*M199</f>
        <v>1.7802968559760834</v>
      </c>
      <c r="AU199">
        <f>SQRT(Correlation)*$F199 + SQRT('CDO Param'!J$17 - Correlation)*HLOOKUP('CDO Param'!J$12,$C$4:$E$1004,$A199,FALSE) + SQRT(1-Correlation)*N199</f>
        <v>3.5923623827659728</v>
      </c>
      <c r="AV199">
        <f>SQRT(Correlation)*$F199 + SQRT('CDO Param'!K$17 - Correlation)*HLOOKUP('CDO Param'!K$12,$C$4:$E$1004,$A199,FALSE) + SQRT(1-Correlation)*O199</f>
        <v>0.70125580048355474</v>
      </c>
      <c r="AW199">
        <f>SQRT(Correlation)*$F199 + SQRT('CDO Param'!L$17 - Correlation)*HLOOKUP('CDO Param'!L$12,$C$4:$E$1004,$A199,FALSE) + SQRT(1-Correlation)*P199</f>
        <v>2.0091479294578178</v>
      </c>
      <c r="AY199" s="3">
        <f>IF(AN199&lt;'CDO Param'!C$13,1,0)</f>
        <v>0</v>
      </c>
      <c r="AZ199" s="3">
        <f>IF(AO199&lt;'CDO Param'!D$13,1,0)</f>
        <v>0</v>
      </c>
      <c r="BA199" s="3">
        <f>IF(AP199&lt;'CDO Param'!E$13,1,0)</f>
        <v>0</v>
      </c>
      <c r="BB199" s="3">
        <f>IF(AQ199&lt;'CDO Param'!F$13,1,0)</f>
        <v>0</v>
      </c>
      <c r="BC199" s="3">
        <f>IF(AR199&lt;'CDO Param'!G$13,1,0)</f>
        <v>0</v>
      </c>
      <c r="BD199" s="3">
        <f>IF(AS199&lt;'CDO Param'!H$13,1,0)</f>
        <v>0</v>
      </c>
      <c r="BE199" s="3">
        <f>IF(AT199&lt;'CDO Param'!I$13,1,0)</f>
        <v>0</v>
      </c>
      <c r="BF199" s="3">
        <f>IF(AU199&lt;'CDO Param'!J$13,1,0)</f>
        <v>0</v>
      </c>
      <c r="BG199" s="3">
        <f>IF(AV199&lt;'CDO Param'!K$13,1,0)</f>
        <v>0</v>
      </c>
      <c r="BH199" s="3">
        <f>IF(AW199&lt;'CDO Param'!L$13,1,0)</f>
        <v>0</v>
      </c>
      <c r="BJ199" s="37">
        <f>AY199*'CDO Param'!C$6*AC199</f>
        <v>0</v>
      </c>
      <c r="BK199" s="37">
        <f>AZ199*'CDO Param'!D$6*AD199</f>
        <v>0</v>
      </c>
      <c r="BL199" s="37">
        <f>BA199*'CDO Param'!E$6*AE199</f>
        <v>0</v>
      </c>
      <c r="BM199" s="37">
        <f>BB199*'CDO Param'!F$6*AF199</f>
        <v>0</v>
      </c>
      <c r="BN199" s="37">
        <f>BC199*'CDO Param'!G$6*AG199</f>
        <v>0</v>
      </c>
      <c r="BO199" s="37">
        <f>BD199*'CDO Param'!H$6*AH199</f>
        <v>0</v>
      </c>
      <c r="BP199" s="37">
        <f>BE199*'CDO Param'!I$6*AI199</f>
        <v>0</v>
      </c>
      <c r="BQ199" s="37">
        <f>BF199*'CDO Param'!J$6*AJ199</f>
        <v>0</v>
      </c>
      <c r="BR199" s="37">
        <f>BG199*'CDO Param'!K$6*AK199</f>
        <v>0</v>
      </c>
      <c r="BS199" s="37">
        <f>BH199*'CDO Param'!L$6*AL199</f>
        <v>0</v>
      </c>
      <c r="BU199" s="38">
        <f t="shared" si="51"/>
        <v>0</v>
      </c>
      <c r="CE199" s="5">
        <f>BU199/'CDO Param'!$M$6</f>
        <v>0</v>
      </c>
      <c r="CF199" s="5">
        <f t="shared" si="52"/>
        <v>0</v>
      </c>
      <c r="CG199" s="5">
        <f t="shared" si="53"/>
        <v>0</v>
      </c>
    </row>
    <row r="200" spans="1:85" x14ac:dyDescent="0.2">
      <c r="A200" s="3">
        <v>197</v>
      </c>
      <c r="B200" s="3">
        <v>196</v>
      </c>
      <c r="C200">
        <v>-0.49162963478011079</v>
      </c>
      <c r="D200">
        <v>-0.83597115008160472</v>
      </c>
      <c r="E200">
        <v>-1.6413241610280238</v>
      </c>
      <c r="F200">
        <v>-0.76571950557990931</v>
      </c>
      <c r="G200">
        <v>0.99244289231137373</v>
      </c>
      <c r="H200">
        <v>0.34209278965136036</v>
      </c>
      <c r="I200">
        <v>-0.58447085393709131</v>
      </c>
      <c r="J200">
        <v>0.65466565501992591</v>
      </c>
      <c r="K200">
        <v>0.43466911847644951</v>
      </c>
      <c r="L200">
        <v>0.63130983107839711</v>
      </c>
      <c r="M200">
        <v>-0.4884577720076777</v>
      </c>
      <c r="N200">
        <v>-1.3837779988534749</v>
      </c>
      <c r="O200">
        <v>0.17176148503494915</v>
      </c>
      <c r="P200">
        <v>6.3646439230069518E-2</v>
      </c>
      <c r="R200" s="33">
        <v>0.63617785071776145</v>
      </c>
      <c r="S200" s="33">
        <v>0.24113701341726679</v>
      </c>
      <c r="T200" s="33">
        <v>0.7897845040027911</v>
      </c>
      <c r="U200" s="33">
        <v>0.90815877491056862</v>
      </c>
      <c r="V200" s="33">
        <v>0.42452992192680478</v>
      </c>
      <c r="W200" s="33">
        <v>7.439782380796868E-2</v>
      </c>
      <c r="X200" s="33">
        <v>0.40422474052953755</v>
      </c>
      <c r="Y200" s="33">
        <v>0.80521407993753169</v>
      </c>
      <c r="Z200" s="33">
        <v>0.23304151009444218</v>
      </c>
      <c r="AA200" s="33">
        <v>0.72866015728966338</v>
      </c>
      <c r="AC200" s="36">
        <f t="shared" si="41"/>
        <v>0.72148529450336296</v>
      </c>
      <c r="AD200" s="36">
        <f t="shared" si="42"/>
        <v>0.11988621355818074</v>
      </c>
      <c r="AE200" s="36">
        <f t="shared" si="43"/>
        <v>0.91051220340065853</v>
      </c>
      <c r="AF200" s="36">
        <f t="shared" si="44"/>
        <v>0.98536379767654325</v>
      </c>
      <c r="AG200" s="36">
        <f t="shared" si="45"/>
        <v>0.37389396272799508</v>
      </c>
      <c r="AH200" s="36">
        <f t="shared" si="46"/>
        <v>9.1844122304504516E-3</v>
      </c>
      <c r="AI200" s="36">
        <f t="shared" si="47"/>
        <v>0.34112917964029976</v>
      </c>
      <c r="AJ200" s="36">
        <f t="shared" si="48"/>
        <v>0.92404275019145621</v>
      </c>
      <c r="AK200" s="36">
        <f t="shared" si="49"/>
        <v>0.11151256498055427</v>
      </c>
      <c r="AL200" s="36">
        <f t="shared" si="50"/>
        <v>0.84637638943214921</v>
      </c>
      <c r="AN200">
        <f>SQRT(Correlation)*$F200 + SQRT('CDO Param'!C$17 - Correlation)*HLOOKUP('CDO Param'!C$12,$C$4:$E$1004,$A200,FALSE) + SQRT(1-Correlation)*G200</f>
        <v>0.58114805373988854</v>
      </c>
      <c r="AO200">
        <f>SQRT(Correlation)*$F200 + SQRT('CDO Param'!D$17 - Correlation)*HLOOKUP('CDO Param'!D$12,$C$4:$E$1004,$A200,FALSE) + SQRT(1-Correlation)*H200</f>
        <v>-3.5828226539103114E-2</v>
      </c>
      <c r="AP200">
        <f>SQRT(Correlation)*$F200 + SQRT('CDO Param'!E$17 - Correlation)*HLOOKUP('CDO Param'!E$12,$C$4:$E$1004,$A200,FALSE) + SQRT(1-Correlation)*I200</f>
        <v>-0.9266924810502607</v>
      </c>
      <c r="AQ200">
        <f>SQRT(Correlation)*$F200 + SQRT('CDO Param'!F$17 - Correlation)*HLOOKUP('CDO Param'!F$12,$C$4:$E$1004,$A200,FALSE) + SQRT(1-Correlation)*J200</f>
        <v>1.191736436250368E-2</v>
      </c>
      <c r="AR200">
        <f>SQRT(Correlation)*$F200 + SQRT('CDO Param'!G$17 - Correlation)*HLOOKUP('CDO Param'!G$12,$C$4:$E$1004,$A200,FALSE) + SQRT(1-Correlation)*K200</f>
        <v>-0.19678967548525189</v>
      </c>
      <c r="AS200">
        <f>SQRT(Correlation)*$F200 + SQRT('CDO Param'!H$17 - Correlation)*HLOOKUP('CDO Param'!H$12,$C$4:$E$1004,$A200,FALSE) + SQRT(1-Correlation)*L200</f>
        <v>0.23854715017431016</v>
      </c>
      <c r="AT200">
        <f>SQRT(Correlation)*$F200 + SQRT('CDO Param'!I$17 - Correlation)*HLOOKUP('CDO Param'!I$12,$C$4:$E$1004,$A200,FALSE) + SQRT(1-Correlation)*M200</f>
        <v>-1.0725447384688491</v>
      </c>
      <c r="AU200">
        <f>SQRT(Correlation)*$F200 + SQRT('CDO Param'!J$17 - Correlation)*HLOOKUP('CDO Param'!J$12,$C$4:$E$1004,$A200,FALSE) + SQRT(1-Correlation)*N200</f>
        <v>-1.6849818194448756</v>
      </c>
      <c r="AV200">
        <f>SQRT(Correlation)*$F200 + SQRT('CDO Param'!K$17 - Correlation)*HLOOKUP('CDO Param'!K$12,$C$4:$E$1004,$A200,FALSE) + SQRT(1-Correlation)*O200</f>
        <v>-0.2092674916218113</v>
      </c>
      <c r="AW200">
        <f>SQRT(Correlation)*$F200 + SQRT('CDO Param'!L$17 - Correlation)*HLOOKUP('CDO Param'!L$12,$C$4:$E$1004,$A200,FALSE) + SQRT(1-Correlation)*P200</f>
        <v>-0.31183442984486687</v>
      </c>
      <c r="AY200" s="3">
        <f>IF(AN200&lt;'CDO Param'!C$13,1,0)</f>
        <v>0</v>
      </c>
      <c r="AZ200" s="3">
        <f>IF(AO200&lt;'CDO Param'!D$13,1,0)</f>
        <v>0</v>
      </c>
      <c r="BA200" s="3">
        <f>IF(AP200&lt;'CDO Param'!E$13,1,0)</f>
        <v>0</v>
      </c>
      <c r="BB200" s="3">
        <f>IF(AQ200&lt;'CDO Param'!F$13,1,0)</f>
        <v>0</v>
      </c>
      <c r="BC200" s="3">
        <f>IF(AR200&lt;'CDO Param'!G$13,1,0)</f>
        <v>1</v>
      </c>
      <c r="BD200" s="3">
        <f>IF(AS200&lt;'CDO Param'!H$13,1,0)</f>
        <v>0</v>
      </c>
      <c r="BE200" s="3">
        <f>IF(AT200&lt;'CDO Param'!I$13,1,0)</f>
        <v>0</v>
      </c>
      <c r="BF200" s="3">
        <f>IF(AU200&lt;'CDO Param'!J$13,1,0)</f>
        <v>0</v>
      </c>
      <c r="BG200" s="3">
        <f>IF(AV200&lt;'CDO Param'!K$13,1,0)</f>
        <v>0</v>
      </c>
      <c r="BH200" s="3">
        <f>IF(AW200&lt;'CDO Param'!L$13,1,0)</f>
        <v>0</v>
      </c>
      <c r="BJ200" s="37">
        <f>AY200*'CDO Param'!C$6*AC200</f>
        <v>0</v>
      </c>
      <c r="BK200" s="37">
        <f>AZ200*'CDO Param'!D$6*AD200</f>
        <v>0</v>
      </c>
      <c r="BL200" s="37">
        <f>BA200*'CDO Param'!E$6*AE200</f>
        <v>0</v>
      </c>
      <c r="BM200" s="37">
        <f>BB200*'CDO Param'!F$6*AF200</f>
        <v>0</v>
      </c>
      <c r="BN200" s="37">
        <f>BC200*'CDO Param'!G$6*AG200</f>
        <v>3738.9396272799509</v>
      </c>
      <c r="BO200" s="37">
        <f>BD200*'CDO Param'!H$6*AH200</f>
        <v>0</v>
      </c>
      <c r="BP200" s="37">
        <f>BE200*'CDO Param'!I$6*AI200</f>
        <v>0</v>
      </c>
      <c r="BQ200" s="37">
        <f>BF200*'CDO Param'!J$6*AJ200</f>
        <v>0</v>
      </c>
      <c r="BR200" s="37">
        <f>BG200*'CDO Param'!K$6*AK200</f>
        <v>0</v>
      </c>
      <c r="BS200" s="37">
        <f>BH200*'CDO Param'!L$6*AL200</f>
        <v>0</v>
      </c>
      <c r="BU200" s="38">
        <f t="shared" si="51"/>
        <v>3738.9396272799509</v>
      </c>
      <c r="CE200" s="5">
        <f>BU200/'CDO Param'!$M$6</f>
        <v>3.8947287784166153E-2</v>
      </c>
      <c r="CF200" s="5">
        <f t="shared" si="52"/>
        <v>0</v>
      </c>
      <c r="CG200" s="5">
        <f t="shared" si="53"/>
        <v>0</v>
      </c>
    </row>
    <row r="201" spans="1:85" x14ac:dyDescent="0.2">
      <c r="A201" s="3">
        <v>198</v>
      </c>
      <c r="B201" s="3">
        <v>197</v>
      </c>
      <c r="C201">
        <v>1.7735692381393164</v>
      </c>
      <c r="D201">
        <v>-3.3480773709015921E-2</v>
      </c>
      <c r="E201">
        <v>-1.6247577150352299</v>
      </c>
      <c r="F201">
        <v>-0.82564383774297312</v>
      </c>
      <c r="G201">
        <v>-1.3950784705230035</v>
      </c>
      <c r="H201">
        <v>0.54954853112576529</v>
      </c>
      <c r="I201">
        <v>1.1637121133389883</v>
      </c>
      <c r="J201">
        <v>-2.6121779228560627</v>
      </c>
      <c r="K201">
        <v>0.25992449081968516</v>
      </c>
      <c r="L201">
        <v>1.157941369456239</v>
      </c>
      <c r="M201">
        <v>-0.58916157286148518</v>
      </c>
      <c r="N201">
        <v>-0.62258891375677194</v>
      </c>
      <c r="O201">
        <v>0.60372826737875585</v>
      </c>
      <c r="P201">
        <v>-3.7837253330508247E-2</v>
      </c>
      <c r="R201" s="33">
        <v>0.5912635673728136</v>
      </c>
      <c r="S201" s="33">
        <v>0.36677683487850093</v>
      </c>
      <c r="T201" s="33">
        <v>0.41826380296529447</v>
      </c>
      <c r="U201" s="33">
        <v>0.75973643770429145</v>
      </c>
      <c r="V201" s="33">
        <v>0.89030849602553452</v>
      </c>
      <c r="W201" s="33">
        <v>0.41489270115964705</v>
      </c>
      <c r="X201" s="33">
        <v>0.10162839018815588</v>
      </c>
      <c r="Y201" s="33">
        <v>6.8353892335833E-2</v>
      </c>
      <c r="Z201" s="33">
        <v>0.82386848834523396</v>
      </c>
      <c r="AA201" s="33">
        <v>0.75768361834701314</v>
      </c>
      <c r="AC201" s="36">
        <f t="shared" si="41"/>
        <v>0.65165536375050115</v>
      </c>
      <c r="AD201" s="36">
        <f t="shared" si="42"/>
        <v>0.28295737497472312</v>
      </c>
      <c r="AE201" s="36">
        <f t="shared" si="43"/>
        <v>0.36370574811251177</v>
      </c>
      <c r="AF201" s="36">
        <f t="shared" si="44"/>
        <v>0.88103116706582585</v>
      </c>
      <c r="AG201" s="36">
        <f t="shared" si="45"/>
        <v>0.9783395642398367</v>
      </c>
      <c r="AH201" s="36">
        <f t="shared" si="46"/>
        <v>0.35825193152068746</v>
      </c>
      <c r="AI201" s="36">
        <f t="shared" si="47"/>
        <v>1.8303923177648188E-2</v>
      </c>
      <c r="AJ201" s="36">
        <f t="shared" si="48"/>
        <v>7.612737194117444E-3</v>
      </c>
      <c r="AK201" s="36">
        <f t="shared" si="49"/>
        <v>0.93890662873059172</v>
      </c>
      <c r="AL201" s="36">
        <f t="shared" si="50"/>
        <v>0.87886979297705881</v>
      </c>
      <c r="AN201">
        <f>SQRT(Correlation)*$F201 + SQRT('CDO Param'!C$17 - Correlation)*HLOOKUP('CDO Param'!C$12,$C$4:$E$1004,$A201,FALSE) + SQRT(1-Correlation)*G201</f>
        <v>-1.589314047215862</v>
      </c>
      <c r="AO201">
        <f>SQRT(Correlation)*$F201 + SQRT('CDO Param'!D$17 - Correlation)*HLOOKUP('CDO Param'!D$12,$C$4:$E$1004,$A201,FALSE) + SQRT(1-Correlation)*H201</f>
        <v>0.25552111018637397</v>
      </c>
      <c r="AP201">
        <f>SQRT(Correlation)*$F201 + SQRT('CDO Param'!E$17 - Correlation)*HLOOKUP('CDO Param'!E$12,$C$4:$E$1004,$A201,FALSE) + SQRT(1-Correlation)*I201</f>
        <v>1.3121450530358278</v>
      </c>
      <c r="AQ201">
        <f>SQRT(Correlation)*$F201 + SQRT('CDO Param'!F$17 - Correlation)*HLOOKUP('CDO Param'!F$12,$C$4:$E$1004,$A201,FALSE) + SQRT(1-Correlation)*J201</f>
        <v>-3.1025279430634596</v>
      </c>
      <c r="AR201">
        <f>SQRT(Correlation)*$F201 + SQRT('CDO Param'!G$17 - Correlation)*HLOOKUP('CDO Param'!G$12,$C$4:$E$1004,$A201,FALSE) + SQRT(1-Correlation)*K201</f>
        <v>-0.37781235291871018</v>
      </c>
      <c r="AS201">
        <f>SQRT(Correlation)*$F201 + SQRT('CDO Param'!H$17 - Correlation)*HLOOKUP('CDO Param'!H$12,$C$4:$E$1004,$A201,FALSE) + SQRT(1-Correlation)*L201</f>
        <v>0.83269323456404076</v>
      </c>
      <c r="AT201">
        <f>SQRT(Correlation)*$F201 + SQRT('CDO Param'!I$17 - Correlation)*HLOOKUP('CDO Param'!I$12,$C$4:$E$1004,$A201,FALSE) + SQRT(1-Correlation)*M201</f>
        <v>-1.1833261201404914</v>
      </c>
      <c r="AU201">
        <f>SQRT(Correlation)*$F201 + SQRT('CDO Param'!J$17 - Correlation)*HLOOKUP('CDO Param'!J$12,$C$4:$E$1004,$A201,FALSE) + SQRT(1-Correlation)*N201</f>
        <v>-0.38248889666039787</v>
      </c>
      <c r="AV201">
        <f>SQRT(Correlation)*$F201 + SQRT('CDO Param'!K$17 - Correlation)*HLOOKUP('CDO Param'!K$12,$C$4:$E$1004,$A201,FALSE) + SQRT(1-Correlation)*O201</f>
        <v>0.78089773119526384</v>
      </c>
      <c r="AW201">
        <f>SQRT(Correlation)*$F201 + SQRT('CDO Param'!L$17 - Correlation)*HLOOKUP('CDO Param'!L$12,$C$4:$E$1004,$A201,FALSE) + SQRT(1-Correlation)*P201</f>
        <v>0.17225523709330404</v>
      </c>
      <c r="AY201" s="3">
        <f>IF(AN201&lt;'CDO Param'!C$13,1,0)</f>
        <v>0</v>
      </c>
      <c r="AZ201" s="3">
        <f>IF(AO201&lt;'CDO Param'!D$13,1,0)</f>
        <v>0</v>
      </c>
      <c r="BA201" s="3">
        <f>IF(AP201&lt;'CDO Param'!E$13,1,0)</f>
        <v>0</v>
      </c>
      <c r="BB201" s="3">
        <f>IF(AQ201&lt;'CDO Param'!F$13,1,0)</f>
        <v>1</v>
      </c>
      <c r="BC201" s="3">
        <f>IF(AR201&lt;'CDO Param'!G$13,1,0)</f>
        <v>1</v>
      </c>
      <c r="BD201" s="3">
        <f>IF(AS201&lt;'CDO Param'!H$13,1,0)</f>
        <v>0</v>
      </c>
      <c r="BE201" s="3">
        <f>IF(AT201&lt;'CDO Param'!I$13,1,0)</f>
        <v>0</v>
      </c>
      <c r="BF201" s="3">
        <f>IF(AU201&lt;'CDO Param'!J$13,1,0)</f>
        <v>0</v>
      </c>
      <c r="BG201" s="3">
        <f>IF(AV201&lt;'CDO Param'!K$13,1,0)</f>
        <v>0</v>
      </c>
      <c r="BH201" s="3">
        <f>IF(AW201&lt;'CDO Param'!L$13,1,0)</f>
        <v>0</v>
      </c>
      <c r="BJ201" s="37">
        <f>AY201*'CDO Param'!C$6*AC201</f>
        <v>0</v>
      </c>
      <c r="BK201" s="37">
        <f>AZ201*'CDO Param'!D$6*AD201</f>
        <v>0</v>
      </c>
      <c r="BL201" s="37">
        <f>BA201*'CDO Param'!E$6*AE201</f>
        <v>0</v>
      </c>
      <c r="BM201" s="37">
        <f>BB201*'CDO Param'!F$6*AF201</f>
        <v>8810.3116706582587</v>
      </c>
      <c r="BN201" s="37">
        <f>BC201*'CDO Param'!G$6*AG201</f>
        <v>9783.3956423983673</v>
      </c>
      <c r="BO201" s="37">
        <f>BD201*'CDO Param'!H$6*AH201</f>
        <v>0</v>
      </c>
      <c r="BP201" s="37">
        <f>BE201*'CDO Param'!I$6*AI201</f>
        <v>0</v>
      </c>
      <c r="BQ201" s="37">
        <f>BF201*'CDO Param'!J$6*AJ201</f>
        <v>0</v>
      </c>
      <c r="BR201" s="37">
        <f>BG201*'CDO Param'!K$6*AK201</f>
        <v>0</v>
      </c>
      <c r="BS201" s="37">
        <f>BH201*'CDO Param'!L$6*AL201</f>
        <v>0</v>
      </c>
      <c r="BU201" s="38">
        <f t="shared" si="51"/>
        <v>18593.707313056628</v>
      </c>
      <c r="CE201" s="5">
        <f>BU201/'CDO Param'!$M$6</f>
        <v>0.19368445117767322</v>
      </c>
      <c r="CF201" s="5">
        <f t="shared" si="52"/>
        <v>0.02</v>
      </c>
      <c r="CG201" s="5">
        <f t="shared" si="53"/>
        <v>1</v>
      </c>
    </row>
    <row r="202" spans="1:85" x14ac:dyDescent="0.2">
      <c r="A202" s="3">
        <v>199</v>
      </c>
      <c r="B202" s="3">
        <v>198</v>
      </c>
      <c r="C202">
        <v>1.0964595276163891</v>
      </c>
      <c r="D202">
        <v>0.7161997928051278</v>
      </c>
      <c r="E202">
        <v>1.0332792044209782</v>
      </c>
      <c r="F202">
        <v>1.1368274499545805</v>
      </c>
      <c r="G202">
        <v>2.0003335521323606</v>
      </c>
      <c r="H202">
        <v>1.5731575331301428</v>
      </c>
      <c r="I202">
        <v>1.1007728062395472</v>
      </c>
      <c r="J202">
        <v>0.4907087713945657</v>
      </c>
      <c r="K202">
        <v>-0.52360292102093808</v>
      </c>
      <c r="L202">
        <v>0.69976977101759985</v>
      </c>
      <c r="M202">
        <v>-1.218850229633972</v>
      </c>
      <c r="N202">
        <v>-1.0160079000343103</v>
      </c>
      <c r="O202">
        <v>1.5769910532981157</v>
      </c>
      <c r="P202">
        <v>-0.54161091611604206</v>
      </c>
      <c r="R202" s="33">
        <v>0.38857355825070922</v>
      </c>
      <c r="S202" s="33">
        <v>0.7557935196700476</v>
      </c>
      <c r="T202" s="33">
        <v>0.62168509448956932</v>
      </c>
      <c r="U202" s="33">
        <v>0.66138308619213437</v>
      </c>
      <c r="V202" s="33">
        <v>0.86552963120189008</v>
      </c>
      <c r="W202" s="33">
        <v>0.95651161016733921</v>
      </c>
      <c r="X202" s="33">
        <v>9.063208247098703E-2</v>
      </c>
      <c r="Y202" s="33">
        <v>0.25341008987902203</v>
      </c>
      <c r="Z202" s="33">
        <v>6.3380596723119076E-2</v>
      </c>
      <c r="AA202" s="33">
        <v>0.23768912546229043</v>
      </c>
      <c r="AC202" s="36">
        <f t="shared" si="41"/>
        <v>0.31642190025045508</v>
      </c>
      <c r="AD202" s="36">
        <f t="shared" si="42"/>
        <v>0.8768634332061922</v>
      </c>
      <c r="AE202" s="36">
        <f t="shared" si="43"/>
        <v>0.69947463431734791</v>
      </c>
      <c r="AF202" s="36">
        <f t="shared" si="44"/>
        <v>0.75837100489175313</v>
      </c>
      <c r="AG202" s="36">
        <f t="shared" si="45"/>
        <v>0.9661021594290603</v>
      </c>
      <c r="AH202" s="36">
        <f t="shared" si="46"/>
        <v>0.99720799611147859</v>
      </c>
      <c r="AI202" s="36">
        <f t="shared" si="47"/>
        <v>1.4213737534279377E-2</v>
      </c>
      <c r="AJ202" s="36">
        <f t="shared" si="48"/>
        <v>0.13312771642027491</v>
      </c>
      <c r="AK202" s="36">
        <f t="shared" si="49"/>
        <v>6.4391849447501606E-3</v>
      </c>
      <c r="AL202" s="36">
        <f t="shared" si="50"/>
        <v>0.11628444475716465</v>
      </c>
      <c r="AN202">
        <f>SQRT(Correlation)*$F202 + SQRT('CDO Param'!C$17 - Correlation)*HLOOKUP('CDO Param'!C$12,$C$4:$E$1004,$A202,FALSE) + SQRT(1-Correlation)*G202</f>
        <v>2.3584653823191641</v>
      </c>
      <c r="AO202">
        <f>SQRT(Correlation)*$F202 + SQRT('CDO Param'!D$17 - Correlation)*HLOOKUP('CDO Param'!D$12,$C$4:$E$1004,$A202,FALSE) + SQRT(1-Correlation)*H202</f>
        <v>1.9532106277640511</v>
      </c>
      <c r="AP202">
        <f>SQRT(Correlation)*$F202 + SQRT('CDO Param'!E$17 - Correlation)*HLOOKUP('CDO Param'!E$12,$C$4:$E$1004,$A202,FALSE) + SQRT(1-Correlation)*I202</f>
        <v>1.6938771043454408</v>
      </c>
      <c r="AQ202">
        <f>SQRT(Correlation)*$F202 + SQRT('CDO Param'!F$17 - Correlation)*HLOOKUP('CDO Param'!F$12,$C$4:$E$1004,$A202,FALSE) + SQRT(1-Correlation)*J202</f>
        <v>1.0560718745568887</v>
      </c>
      <c r="AR202">
        <f>SQRT(Correlation)*$F202 + SQRT('CDO Param'!G$17 - Correlation)*HLOOKUP('CDO Param'!G$12,$C$4:$E$1004,$A202,FALSE) + SQRT(1-Correlation)*K202</f>
        <v>9.3811312944950265E-2</v>
      </c>
      <c r="AS202">
        <f>SQRT(Correlation)*$F202 + SQRT('CDO Param'!H$17 - Correlation)*HLOOKUP('CDO Param'!H$12,$C$4:$E$1004,$A202,FALSE) + SQRT(1-Correlation)*L202</f>
        <v>1.1246422451261662</v>
      </c>
      <c r="AT202">
        <f>SQRT(Correlation)*$F202 + SQRT('CDO Param'!I$17 - Correlation)*HLOOKUP('CDO Param'!I$12,$C$4:$E$1004,$A202,FALSE) + SQRT(1-Correlation)*M202</f>
        <v>-0.56575819675080619</v>
      </c>
      <c r="AU202">
        <f>SQRT(Correlation)*$F202 + SQRT('CDO Param'!J$17 - Correlation)*HLOOKUP('CDO Param'!J$12,$C$4:$E$1004,$A202,FALSE) + SQRT(1-Correlation)*N202</f>
        <v>-0.31427739733213822</v>
      </c>
      <c r="AV202">
        <f>SQRT(Correlation)*$F202 + SQRT('CDO Param'!K$17 - Correlation)*HLOOKUP('CDO Param'!K$12,$C$4:$E$1004,$A202,FALSE) + SQRT(1-Correlation)*O202</f>
        <v>2.145657401556798</v>
      </c>
      <c r="AW202">
        <f>SQRT(Correlation)*$F202 + SQRT('CDO Param'!L$17 - Correlation)*HLOOKUP('CDO Param'!L$12,$C$4:$E$1004,$A202,FALSE) + SQRT(1-Correlation)*P202</f>
        <v>0.13577509795666109</v>
      </c>
      <c r="AY202" s="3">
        <f>IF(AN202&lt;'CDO Param'!C$13,1,0)</f>
        <v>0</v>
      </c>
      <c r="AZ202" s="3">
        <f>IF(AO202&lt;'CDO Param'!D$13,1,0)</f>
        <v>0</v>
      </c>
      <c r="BA202" s="3">
        <f>IF(AP202&lt;'CDO Param'!E$13,1,0)</f>
        <v>0</v>
      </c>
      <c r="BB202" s="3">
        <f>IF(AQ202&lt;'CDO Param'!F$13,1,0)</f>
        <v>0</v>
      </c>
      <c r="BC202" s="3">
        <f>IF(AR202&lt;'CDO Param'!G$13,1,0)</f>
        <v>0</v>
      </c>
      <c r="BD202" s="3">
        <f>IF(AS202&lt;'CDO Param'!H$13,1,0)</f>
        <v>0</v>
      </c>
      <c r="BE202" s="3">
        <f>IF(AT202&lt;'CDO Param'!I$13,1,0)</f>
        <v>0</v>
      </c>
      <c r="BF202" s="3">
        <f>IF(AU202&lt;'CDO Param'!J$13,1,0)</f>
        <v>0</v>
      </c>
      <c r="BG202" s="3">
        <f>IF(AV202&lt;'CDO Param'!K$13,1,0)</f>
        <v>0</v>
      </c>
      <c r="BH202" s="3">
        <f>IF(AW202&lt;'CDO Param'!L$13,1,0)</f>
        <v>0</v>
      </c>
      <c r="BJ202" s="37">
        <f>AY202*'CDO Param'!C$6*AC202</f>
        <v>0</v>
      </c>
      <c r="BK202" s="37">
        <f>AZ202*'CDO Param'!D$6*AD202</f>
        <v>0</v>
      </c>
      <c r="BL202" s="37">
        <f>BA202*'CDO Param'!E$6*AE202</f>
        <v>0</v>
      </c>
      <c r="BM202" s="37">
        <f>BB202*'CDO Param'!F$6*AF202</f>
        <v>0</v>
      </c>
      <c r="BN202" s="37">
        <f>BC202*'CDO Param'!G$6*AG202</f>
        <v>0</v>
      </c>
      <c r="BO202" s="37">
        <f>BD202*'CDO Param'!H$6*AH202</f>
        <v>0</v>
      </c>
      <c r="BP202" s="37">
        <f>BE202*'CDO Param'!I$6*AI202</f>
        <v>0</v>
      </c>
      <c r="BQ202" s="37">
        <f>BF202*'CDO Param'!J$6*AJ202</f>
        <v>0</v>
      </c>
      <c r="BR202" s="37">
        <f>BG202*'CDO Param'!K$6*AK202</f>
        <v>0</v>
      </c>
      <c r="BS202" s="37">
        <f>BH202*'CDO Param'!L$6*AL202</f>
        <v>0</v>
      </c>
      <c r="BU202" s="38">
        <f t="shared" si="51"/>
        <v>0</v>
      </c>
      <c r="CE202" s="5">
        <f>BU202/'CDO Param'!$M$6</f>
        <v>0</v>
      </c>
      <c r="CF202" s="5">
        <f t="shared" si="52"/>
        <v>0</v>
      </c>
      <c r="CG202" s="5">
        <f t="shared" si="53"/>
        <v>0</v>
      </c>
    </row>
    <row r="203" spans="1:85" x14ac:dyDescent="0.2">
      <c r="A203" s="3">
        <v>200</v>
      </c>
      <c r="B203" s="3">
        <v>199</v>
      </c>
      <c r="C203">
        <v>2.1523919713217765</v>
      </c>
      <c r="D203">
        <v>0.18049831851385534</v>
      </c>
      <c r="E203">
        <v>-0.83306076703593135</v>
      </c>
      <c r="F203">
        <v>-0.22699055080011021</v>
      </c>
      <c r="G203">
        <v>-1.6045760276028886E-2</v>
      </c>
      <c r="H203">
        <v>1.3974249668535776</v>
      </c>
      <c r="I203">
        <v>-0.72391912908642553</v>
      </c>
      <c r="J203">
        <v>-0.81130565376952291</v>
      </c>
      <c r="K203">
        <v>1.055088887369493</v>
      </c>
      <c r="L203">
        <v>-0.39833480514062103</v>
      </c>
      <c r="M203">
        <v>0.35194602787669282</v>
      </c>
      <c r="N203">
        <v>-4.575667844619602E-2</v>
      </c>
      <c r="O203">
        <v>0.85309238784248009</v>
      </c>
      <c r="P203">
        <v>-0.48521883400098886</v>
      </c>
      <c r="R203" s="33">
        <v>0.84113164471515067</v>
      </c>
      <c r="S203" s="33">
        <v>0.89955272753702142</v>
      </c>
      <c r="T203" s="33">
        <v>0.78269171471832866</v>
      </c>
      <c r="U203" s="33">
        <v>0.69964927094972196</v>
      </c>
      <c r="V203" s="33">
        <v>5.2968519764472043E-3</v>
      </c>
      <c r="W203" s="33">
        <v>2.4191168148159595E-2</v>
      </c>
      <c r="X203" s="33">
        <v>0.58096306611828652</v>
      </c>
      <c r="Y203" s="33">
        <v>0.24625225004099879</v>
      </c>
      <c r="Z203" s="33">
        <v>0.76156643906681165</v>
      </c>
      <c r="AA203" s="33">
        <v>0.64714139590372399</v>
      </c>
      <c r="AC203" s="36">
        <f t="shared" si="41"/>
        <v>0.951185478756151</v>
      </c>
      <c r="AD203" s="36">
        <f t="shared" si="42"/>
        <v>0.98216225154718684</v>
      </c>
      <c r="AE203" s="36">
        <f t="shared" si="43"/>
        <v>0.90392235043160485</v>
      </c>
      <c r="AF203" s="36">
        <f t="shared" si="44"/>
        <v>0.81046516947030423</v>
      </c>
      <c r="AG203" s="36">
        <f t="shared" si="45"/>
        <v>2.5969946910924428E-5</v>
      </c>
      <c r="AH203" s="36">
        <f t="shared" si="46"/>
        <v>7.5895273967119291E-4</v>
      </c>
      <c r="AI203" s="36">
        <f t="shared" si="47"/>
        <v>0.63504071595878842</v>
      </c>
      <c r="AJ203" s="36">
        <f t="shared" si="48"/>
        <v>0.1253257236686654</v>
      </c>
      <c r="AK203" s="36">
        <f t="shared" si="49"/>
        <v>0.88294232814842566</v>
      </c>
      <c r="AL203" s="36">
        <f t="shared" si="50"/>
        <v>0.73775852727197466</v>
      </c>
      <c r="AN203">
        <f>SQRT(Correlation)*$F203 + SQRT('CDO Param'!C$17 - Correlation)*HLOOKUP('CDO Param'!C$12,$C$4:$E$1004,$A203,FALSE) + SQRT(1-Correlation)*G203</f>
        <v>-6.1476742562058137E-2</v>
      </c>
      <c r="AO203">
        <f>SQRT(Correlation)*$F203 + SQRT('CDO Param'!D$17 - Correlation)*HLOOKUP('CDO Param'!D$12,$C$4:$E$1004,$A203,FALSE) + SQRT(1-Correlation)*H203</f>
        <v>1.2794593285491147</v>
      </c>
      <c r="AP203">
        <f>SQRT(Correlation)*$F203 + SQRT('CDO Param'!E$17 - Correlation)*HLOOKUP('CDO Param'!E$12,$C$4:$E$1004,$A203,FALSE) + SQRT(1-Correlation)*I203</f>
        <v>-0.18908131368506731</v>
      </c>
      <c r="AQ203">
        <f>SQRT(Correlation)*$F203 + SQRT('CDO Param'!F$17 - Correlation)*HLOOKUP('CDO Param'!F$12,$C$4:$E$1004,$A203,FALSE) + SQRT(1-Correlation)*J203</f>
        <v>-1.0277308885795955</v>
      </c>
      <c r="AR203">
        <f>SQRT(Correlation)*$F203 + SQRT('CDO Param'!G$17 - Correlation)*HLOOKUP('CDO Param'!G$12,$C$4:$E$1004,$A203,FALSE) + SQRT(1-Correlation)*K203</f>
        <v>0.7428864401716414</v>
      </c>
      <c r="AS203">
        <f>SQRT(Correlation)*$F203 + SQRT('CDO Param'!H$17 - Correlation)*HLOOKUP('CDO Param'!H$12,$C$4:$E$1004,$A203,FALSE) + SQRT(1-Correlation)*L203</f>
        <v>-0.42414797445278024</v>
      </c>
      <c r="AT203">
        <f>SQRT(Correlation)*$F203 + SQRT('CDO Param'!I$17 - Correlation)*HLOOKUP('CDO Param'!I$12,$C$4:$E$1004,$A203,FALSE) + SQRT(1-Correlation)*M203</f>
        <v>7.5826553227342774E-2</v>
      </c>
      <c r="AU203">
        <f>SQRT(Correlation)*$F203 + SQRT('CDO Param'!J$17 - Correlation)*HLOOKUP('CDO Param'!J$12,$C$4:$E$1004,$A203,FALSE) + SQRT(1-Correlation)*N203</f>
        <v>0.45428007660232445</v>
      </c>
      <c r="AV203">
        <f>SQRT(Correlation)*$F203 + SQRT('CDO Param'!K$17 - Correlation)*HLOOKUP('CDO Param'!K$12,$C$4:$E$1004,$A203,FALSE) + SQRT(1-Correlation)*O203</f>
        <v>1.3070031732586904</v>
      </c>
      <c r="AW203">
        <f>SQRT(Correlation)*$F203 + SQRT('CDO Param'!L$17 - Correlation)*HLOOKUP('CDO Param'!L$12,$C$4:$E$1004,$A203,FALSE) + SQRT(1-Correlation)*P203</f>
        <v>3.7369669502215652E-2</v>
      </c>
      <c r="AY203" s="3">
        <f>IF(AN203&lt;'CDO Param'!C$13,1,0)</f>
        <v>0</v>
      </c>
      <c r="AZ203" s="3">
        <f>IF(AO203&lt;'CDO Param'!D$13,1,0)</f>
        <v>0</v>
      </c>
      <c r="BA203" s="3">
        <f>IF(AP203&lt;'CDO Param'!E$13,1,0)</f>
        <v>0</v>
      </c>
      <c r="BB203" s="3">
        <f>IF(AQ203&lt;'CDO Param'!F$13,1,0)</f>
        <v>0</v>
      </c>
      <c r="BC203" s="3">
        <f>IF(AR203&lt;'CDO Param'!G$13,1,0)</f>
        <v>0</v>
      </c>
      <c r="BD203" s="3">
        <f>IF(AS203&lt;'CDO Param'!H$13,1,0)</f>
        <v>0</v>
      </c>
      <c r="BE203" s="3">
        <f>IF(AT203&lt;'CDO Param'!I$13,1,0)</f>
        <v>0</v>
      </c>
      <c r="BF203" s="3">
        <f>IF(AU203&lt;'CDO Param'!J$13,1,0)</f>
        <v>0</v>
      </c>
      <c r="BG203" s="3">
        <f>IF(AV203&lt;'CDO Param'!K$13,1,0)</f>
        <v>0</v>
      </c>
      <c r="BH203" s="3">
        <f>IF(AW203&lt;'CDO Param'!L$13,1,0)</f>
        <v>0</v>
      </c>
      <c r="BJ203" s="37">
        <f>AY203*'CDO Param'!C$6*AC203</f>
        <v>0</v>
      </c>
      <c r="BK203" s="37">
        <f>AZ203*'CDO Param'!D$6*AD203</f>
        <v>0</v>
      </c>
      <c r="BL203" s="37">
        <f>BA203*'CDO Param'!E$6*AE203</f>
        <v>0</v>
      </c>
      <c r="BM203" s="37">
        <f>BB203*'CDO Param'!F$6*AF203</f>
        <v>0</v>
      </c>
      <c r="BN203" s="37">
        <f>BC203*'CDO Param'!G$6*AG203</f>
        <v>0</v>
      </c>
      <c r="BO203" s="37">
        <f>BD203*'CDO Param'!H$6*AH203</f>
        <v>0</v>
      </c>
      <c r="BP203" s="37">
        <f>BE203*'CDO Param'!I$6*AI203</f>
        <v>0</v>
      </c>
      <c r="BQ203" s="37">
        <f>BF203*'CDO Param'!J$6*AJ203</f>
        <v>0</v>
      </c>
      <c r="BR203" s="37">
        <f>BG203*'CDO Param'!K$6*AK203</f>
        <v>0</v>
      </c>
      <c r="BS203" s="37">
        <f>BH203*'CDO Param'!L$6*AL203</f>
        <v>0</v>
      </c>
      <c r="BU203" s="38">
        <f t="shared" si="51"/>
        <v>0</v>
      </c>
      <c r="CE203" s="5">
        <f>BU203/'CDO Param'!$M$6</f>
        <v>0</v>
      </c>
      <c r="CF203" s="5">
        <f t="shared" si="52"/>
        <v>0</v>
      </c>
      <c r="CG203" s="5">
        <f t="shared" si="53"/>
        <v>0</v>
      </c>
    </row>
    <row r="204" spans="1:85" x14ac:dyDescent="0.2">
      <c r="A204" s="3">
        <v>201</v>
      </c>
      <c r="B204" s="3">
        <v>200</v>
      </c>
      <c r="C204">
        <v>-0.31908712117001414</v>
      </c>
      <c r="D204">
        <v>0.91560650616884232</v>
      </c>
      <c r="E204">
        <v>0.87065700427046977</v>
      </c>
      <c r="F204">
        <v>0.74085164669668302</v>
      </c>
      <c r="G204">
        <v>0.30528099159710109</v>
      </c>
      <c r="H204">
        <v>-1.5279101717169397</v>
      </c>
      <c r="I204">
        <v>-0.41484099710942246</v>
      </c>
      <c r="J204">
        <v>0.66443817559047602</v>
      </c>
      <c r="K204">
        <v>-0.29900547815486789</v>
      </c>
      <c r="L204">
        <v>-1.0783492143673357</v>
      </c>
      <c r="M204">
        <v>-0.36016558624396566</v>
      </c>
      <c r="N204">
        <v>0.81018015407607891</v>
      </c>
      <c r="O204">
        <v>0.54164047469384968</v>
      </c>
      <c r="P204">
        <v>-0.90165030997013673</v>
      </c>
      <c r="R204" s="33">
        <v>0.50544095388867005</v>
      </c>
      <c r="S204" s="33">
        <v>0.94611200687760111</v>
      </c>
      <c r="T204" s="33">
        <v>0.3044995918425264</v>
      </c>
      <c r="U204" s="33">
        <v>0.72464009734086698</v>
      </c>
      <c r="V204" s="33">
        <v>2.6116007951142269E-2</v>
      </c>
      <c r="W204" s="33">
        <v>0.93174563484813344</v>
      </c>
      <c r="X204" s="33">
        <v>0.84888489257958011</v>
      </c>
      <c r="Y204" s="33">
        <v>0.20838958500343821</v>
      </c>
      <c r="Z204" s="33">
        <v>0.40375515278603658</v>
      </c>
      <c r="AA204" s="33">
        <v>0.91285287491644396</v>
      </c>
      <c r="AC204" s="36">
        <f t="shared" si="41"/>
        <v>0.50920022909164198</v>
      </c>
      <c r="AD204" s="36">
        <f t="shared" si="42"/>
        <v>0.99550670016289677</v>
      </c>
      <c r="AE204" s="36">
        <f t="shared" si="43"/>
        <v>0.19493386156635473</v>
      </c>
      <c r="AF204" s="36">
        <f t="shared" si="44"/>
        <v>0.84159861668380231</v>
      </c>
      <c r="AG204" s="36">
        <f t="shared" si="45"/>
        <v>8.9966395565977005E-4</v>
      </c>
      <c r="AH204" s="36">
        <f t="shared" si="46"/>
        <v>0.99241180225898029</v>
      </c>
      <c r="AI204" s="36">
        <f t="shared" si="47"/>
        <v>0.95623539414178127</v>
      </c>
      <c r="AJ204" s="36">
        <f t="shared" si="48"/>
        <v>8.7828864904519466E-2</v>
      </c>
      <c r="AK204" s="36">
        <f t="shared" si="49"/>
        <v>0.34038046009134704</v>
      </c>
      <c r="AL204" s="36">
        <f t="shared" si="50"/>
        <v>0.98696645007530415</v>
      </c>
      <c r="AN204">
        <f>SQRT(Correlation)*$F204 + SQRT('CDO Param'!C$17 - Correlation)*HLOOKUP('CDO Param'!C$12,$C$4:$E$1004,$A204,FALSE) + SQRT(1-Correlation)*G204</f>
        <v>0.65337915300735894</v>
      </c>
      <c r="AO204">
        <f>SQRT(Correlation)*$F204 + SQRT('CDO Param'!D$17 - Correlation)*HLOOKUP('CDO Param'!D$12,$C$4:$E$1004,$A204,FALSE) + SQRT(1-Correlation)*H204</f>
        <v>-1.0857386857624634</v>
      </c>
      <c r="AP204">
        <f>SQRT(Correlation)*$F204 + SQRT('CDO Param'!E$17 - Correlation)*HLOOKUP('CDO Param'!E$12,$C$4:$E$1004,$A204,FALSE) + SQRT(1-Correlation)*I204</f>
        <v>-0.24369738103748187</v>
      </c>
      <c r="AQ204">
        <f>SQRT(Correlation)*$F204 + SQRT('CDO Param'!F$17 - Correlation)*HLOOKUP('CDO Param'!F$12,$C$4:$E$1004,$A204,FALSE) + SQRT(1-Correlation)*J204</f>
        <v>1.0593040856181364</v>
      </c>
      <c r="AR204">
        <f>SQRT(Correlation)*$F204 + SQRT('CDO Param'!G$17 - Correlation)*HLOOKUP('CDO Param'!G$12,$C$4:$E$1004,$A204,FALSE) + SQRT(1-Correlation)*K204</f>
        <v>0.1453011826971663</v>
      </c>
      <c r="AS204">
        <f>SQRT(Correlation)*$F204 + SQRT('CDO Param'!H$17 - Correlation)*HLOOKUP('CDO Param'!H$12,$C$4:$E$1004,$A204,FALSE) + SQRT(1-Correlation)*L204</f>
        <v>-0.65924771406929472</v>
      </c>
      <c r="AT204">
        <f>SQRT(Correlation)*$F204 + SQRT('CDO Param'!I$17 - Correlation)*HLOOKUP('CDO Param'!I$12,$C$4:$E$1004,$A204,FALSE) + SQRT(1-Correlation)*M204</f>
        <v>8.7279609646075118E-2</v>
      </c>
      <c r="AU204">
        <f>SQRT(Correlation)*$F204 + SQRT('CDO Param'!J$17 - Correlation)*HLOOKUP('CDO Param'!J$12,$C$4:$E$1004,$A204,FALSE) + SQRT(1-Correlation)*N204</f>
        <v>0.91845972485081662</v>
      </c>
      <c r="AV204">
        <f>SQRT(Correlation)*$F204 + SQRT('CDO Param'!K$17 - Correlation)*HLOOKUP('CDO Param'!K$12,$C$4:$E$1004,$A204,FALSE) + SQRT(1-Correlation)*O204</f>
        <v>0.66370061615705578</v>
      </c>
      <c r="AW204">
        <f>SQRT(Correlation)*$F204 + SQRT('CDO Param'!L$17 - Correlation)*HLOOKUP('CDO Param'!L$12,$C$4:$E$1004,$A204,FALSE) + SQRT(1-Correlation)*P204</f>
        <v>-0.70552524548388873</v>
      </c>
      <c r="AY204" s="3">
        <f>IF(AN204&lt;'CDO Param'!C$13,1,0)</f>
        <v>0</v>
      </c>
      <c r="AZ204" s="3">
        <f>IF(AO204&lt;'CDO Param'!D$13,1,0)</f>
        <v>0</v>
      </c>
      <c r="BA204" s="3">
        <f>IF(AP204&lt;'CDO Param'!E$13,1,0)</f>
        <v>0</v>
      </c>
      <c r="BB204" s="3">
        <f>IF(AQ204&lt;'CDO Param'!F$13,1,0)</f>
        <v>0</v>
      </c>
      <c r="BC204" s="3">
        <f>IF(AR204&lt;'CDO Param'!G$13,1,0)</f>
        <v>0</v>
      </c>
      <c r="BD204" s="3">
        <f>IF(AS204&lt;'CDO Param'!H$13,1,0)</f>
        <v>0</v>
      </c>
      <c r="BE204" s="3">
        <f>IF(AT204&lt;'CDO Param'!I$13,1,0)</f>
        <v>0</v>
      </c>
      <c r="BF204" s="3">
        <f>IF(AU204&lt;'CDO Param'!J$13,1,0)</f>
        <v>0</v>
      </c>
      <c r="BG204" s="3">
        <f>IF(AV204&lt;'CDO Param'!K$13,1,0)</f>
        <v>0</v>
      </c>
      <c r="BH204" s="3">
        <f>IF(AW204&lt;'CDO Param'!L$13,1,0)</f>
        <v>1</v>
      </c>
      <c r="BJ204" s="37">
        <f>AY204*'CDO Param'!C$6*AC204</f>
        <v>0</v>
      </c>
      <c r="BK204" s="37">
        <f>AZ204*'CDO Param'!D$6*AD204</f>
        <v>0</v>
      </c>
      <c r="BL204" s="37">
        <f>BA204*'CDO Param'!E$6*AE204</f>
        <v>0</v>
      </c>
      <c r="BM204" s="37">
        <f>BB204*'CDO Param'!F$6*AF204</f>
        <v>0</v>
      </c>
      <c r="BN204" s="37">
        <f>BC204*'CDO Param'!G$6*AG204</f>
        <v>0</v>
      </c>
      <c r="BO204" s="37">
        <f>BD204*'CDO Param'!H$6*AH204</f>
        <v>0</v>
      </c>
      <c r="BP204" s="37">
        <f>BE204*'CDO Param'!I$6*AI204</f>
        <v>0</v>
      </c>
      <c r="BQ204" s="37">
        <f>BF204*'CDO Param'!J$6*AJ204</f>
        <v>0</v>
      </c>
      <c r="BR204" s="37">
        <f>BG204*'CDO Param'!K$6*AK204</f>
        <v>0</v>
      </c>
      <c r="BS204" s="37">
        <f>BH204*'CDO Param'!L$6*AL204</f>
        <v>9869.6645007530424</v>
      </c>
      <c r="BU204" s="38">
        <f t="shared" si="51"/>
        <v>9869.6645007530424</v>
      </c>
      <c r="CE204" s="5">
        <f>BU204/'CDO Param'!$M$6</f>
        <v>0.10280900521617753</v>
      </c>
      <c r="CF204" s="5">
        <f t="shared" si="52"/>
        <v>0.02</v>
      </c>
      <c r="CG204" s="5">
        <f t="shared" si="53"/>
        <v>1</v>
      </c>
    </row>
    <row r="205" spans="1:85" x14ac:dyDescent="0.2">
      <c r="A205" s="3">
        <v>202</v>
      </c>
      <c r="B205" s="3">
        <v>201</v>
      </c>
      <c r="C205">
        <v>-1.1376073416613508</v>
      </c>
      <c r="D205">
        <v>0.11244878805882763</v>
      </c>
      <c r="E205">
        <v>1.2152872841397766</v>
      </c>
      <c r="F205">
        <v>-0.56686076277401298</v>
      </c>
      <c r="G205">
        <v>0.82626684161368757</v>
      </c>
      <c r="H205">
        <v>1.1994461601716466</v>
      </c>
      <c r="I205">
        <v>-0.78023731475695968</v>
      </c>
      <c r="J205">
        <v>0.32938487493083812</v>
      </c>
      <c r="K205">
        <v>0.62465915107168257</v>
      </c>
      <c r="L205">
        <v>0.5380115908337757</v>
      </c>
      <c r="M205">
        <v>-1.001017153612338</v>
      </c>
      <c r="N205">
        <v>-0.29398961487459019</v>
      </c>
      <c r="O205">
        <v>-0.46001900955161545</v>
      </c>
      <c r="P205">
        <v>-5.1240931497886777E-2</v>
      </c>
      <c r="R205" s="33">
        <v>0.31826872067445366</v>
      </c>
      <c r="S205" s="33">
        <v>0.14238837554230746</v>
      </c>
      <c r="T205" s="33">
        <v>0.12142773956126894</v>
      </c>
      <c r="U205" s="33">
        <v>0.83601880624704938</v>
      </c>
      <c r="V205" s="33">
        <v>0.96807659415904279</v>
      </c>
      <c r="W205" s="33">
        <v>0.4633180310313208</v>
      </c>
      <c r="X205" s="33">
        <v>0.9861475434089767</v>
      </c>
      <c r="Y205" s="33">
        <v>0.18176207467064359</v>
      </c>
      <c r="Z205" s="33">
        <v>0.8751889895066568</v>
      </c>
      <c r="AA205" s="33">
        <v>0.30134663838024561</v>
      </c>
      <c r="AC205" s="36">
        <f t="shared" si="41"/>
        <v>0.21329837501006679</v>
      </c>
      <c r="AD205" s="36">
        <f t="shared" si="42"/>
        <v>3.8425807508219313E-2</v>
      </c>
      <c r="AE205" s="36">
        <f t="shared" si="43"/>
        <v>2.7092899026514815E-2</v>
      </c>
      <c r="AF205" s="36">
        <f t="shared" si="44"/>
        <v>0.94769753868461892</v>
      </c>
      <c r="AG205" s="36">
        <f t="shared" si="45"/>
        <v>0.99859466416725096</v>
      </c>
      <c r="AH205" s="36">
        <f t="shared" si="46"/>
        <v>0.43814459840878323</v>
      </c>
      <c r="AI205" s="36">
        <f t="shared" si="47"/>
        <v>0.99978009413955649</v>
      </c>
      <c r="AJ205" s="36">
        <f t="shared" si="48"/>
        <v>6.5405998830821058E-2</v>
      </c>
      <c r="AK205" s="36">
        <f t="shared" si="49"/>
        <v>0.97121980142362263</v>
      </c>
      <c r="AL205" s="36">
        <f t="shared" si="50"/>
        <v>0.19082503039964135</v>
      </c>
      <c r="AN205">
        <f>SQRT(Correlation)*$F205 + SQRT('CDO Param'!C$17 - Correlation)*HLOOKUP('CDO Param'!C$12,$C$4:$E$1004,$A205,FALSE) + SQRT(1-Correlation)*G205</f>
        <v>0.6205110998317489</v>
      </c>
      <c r="AO205">
        <f>SQRT(Correlation)*$F205 + SQRT('CDO Param'!D$17 - Correlation)*HLOOKUP('CDO Param'!D$12,$C$4:$E$1004,$A205,FALSE) + SQRT(1-Correlation)*H205</f>
        <v>0.9745400865255569</v>
      </c>
      <c r="AP205">
        <f>SQRT(Correlation)*$F205 + SQRT('CDO Param'!E$17 - Correlation)*HLOOKUP('CDO Param'!E$12,$C$4:$E$1004,$A205,FALSE) + SQRT(1-Correlation)*I205</f>
        <v>-1.2204378332480583</v>
      </c>
      <c r="AQ205">
        <f>SQRT(Correlation)*$F205 + SQRT('CDO Param'!F$17 - Correlation)*HLOOKUP('CDO Param'!F$12,$C$4:$E$1004,$A205,FALSE) + SQRT(1-Correlation)*J205</f>
        <v>0.40497131477548087</v>
      </c>
      <c r="AR205">
        <f>SQRT(Correlation)*$F205 + SQRT('CDO Param'!G$17 - Correlation)*HLOOKUP('CDO Param'!G$12,$C$4:$E$1004,$A205,FALSE) + SQRT(1-Correlation)*K205</f>
        <v>0.68509308889425524</v>
      </c>
      <c r="AS205">
        <f>SQRT(Correlation)*$F205 + SQRT('CDO Param'!H$17 - Correlation)*HLOOKUP('CDO Param'!H$12,$C$4:$E$1004,$A205,FALSE) + SQRT(1-Correlation)*L205</f>
        <v>0.34704815784148418</v>
      </c>
      <c r="AT205">
        <f>SQRT(Correlation)*$F205 + SQRT('CDO Param'!I$17 - Correlation)*HLOOKUP('CDO Param'!I$12,$C$4:$E$1004,$A205,FALSE) + SQRT(1-Correlation)*M205</f>
        <v>-0.85715886939595309</v>
      </c>
      <c r="AU205">
        <f>SQRT(Correlation)*$F205 + SQRT('CDO Param'!J$17 - Correlation)*HLOOKUP('CDO Param'!J$12,$C$4:$E$1004,$A205,FALSE) + SQRT(1-Correlation)*N205</f>
        <v>-0.75914276165417571</v>
      </c>
      <c r="AV205">
        <f>SQRT(Correlation)*$F205 + SQRT('CDO Param'!K$17 - Correlation)*HLOOKUP('CDO Param'!K$12,$C$4:$E$1004,$A205,FALSE) + SQRT(1-Correlation)*O205</f>
        <v>-0.9166520753697065</v>
      </c>
      <c r="AW205">
        <f>SQRT(Correlation)*$F205 + SQRT('CDO Param'!L$17 - Correlation)*HLOOKUP('CDO Param'!L$12,$C$4:$E$1004,$A205,FALSE) + SQRT(1-Correlation)*P205</f>
        <v>-0.52885114011094481</v>
      </c>
      <c r="AY205" s="3">
        <f>IF(AN205&lt;'CDO Param'!C$13,1,0)</f>
        <v>0</v>
      </c>
      <c r="AZ205" s="3">
        <f>IF(AO205&lt;'CDO Param'!D$13,1,0)</f>
        <v>0</v>
      </c>
      <c r="BA205" s="3">
        <f>IF(AP205&lt;'CDO Param'!E$13,1,0)</f>
        <v>1</v>
      </c>
      <c r="BB205" s="3">
        <f>IF(AQ205&lt;'CDO Param'!F$13,1,0)</f>
        <v>0</v>
      </c>
      <c r="BC205" s="3">
        <f>IF(AR205&lt;'CDO Param'!G$13,1,0)</f>
        <v>0</v>
      </c>
      <c r="BD205" s="3">
        <f>IF(AS205&lt;'CDO Param'!H$13,1,0)</f>
        <v>0</v>
      </c>
      <c r="BE205" s="3">
        <f>IF(AT205&lt;'CDO Param'!I$13,1,0)</f>
        <v>0</v>
      </c>
      <c r="BF205" s="3">
        <f>IF(AU205&lt;'CDO Param'!J$13,1,0)</f>
        <v>0</v>
      </c>
      <c r="BG205" s="3">
        <f>IF(AV205&lt;'CDO Param'!K$13,1,0)</f>
        <v>0</v>
      </c>
      <c r="BH205" s="3">
        <f>IF(AW205&lt;'CDO Param'!L$13,1,0)</f>
        <v>0</v>
      </c>
      <c r="BJ205" s="37">
        <f>AY205*'CDO Param'!C$6*AC205</f>
        <v>0</v>
      </c>
      <c r="BK205" s="37">
        <f>AZ205*'CDO Param'!D$6*AD205</f>
        <v>0</v>
      </c>
      <c r="BL205" s="37">
        <f>BA205*'CDO Param'!E$6*AE205</f>
        <v>270.92899026514817</v>
      </c>
      <c r="BM205" s="37">
        <f>BB205*'CDO Param'!F$6*AF205</f>
        <v>0</v>
      </c>
      <c r="BN205" s="37">
        <f>BC205*'CDO Param'!G$6*AG205</f>
        <v>0</v>
      </c>
      <c r="BO205" s="37">
        <f>BD205*'CDO Param'!H$6*AH205</f>
        <v>0</v>
      </c>
      <c r="BP205" s="37">
        <f>BE205*'CDO Param'!I$6*AI205</f>
        <v>0</v>
      </c>
      <c r="BQ205" s="37">
        <f>BF205*'CDO Param'!J$6*AJ205</f>
        <v>0</v>
      </c>
      <c r="BR205" s="37">
        <f>BG205*'CDO Param'!K$6*AK205</f>
        <v>0</v>
      </c>
      <c r="BS205" s="37">
        <f>BH205*'CDO Param'!L$6*AL205</f>
        <v>0</v>
      </c>
      <c r="BU205" s="38">
        <f t="shared" si="51"/>
        <v>270.92899026514817</v>
      </c>
      <c r="CE205" s="5">
        <f>BU205/'CDO Param'!$M$6</f>
        <v>2.822176981928627E-3</v>
      </c>
      <c r="CF205" s="5">
        <f t="shared" si="52"/>
        <v>0</v>
      </c>
      <c r="CG205" s="5">
        <f t="shared" si="53"/>
        <v>0</v>
      </c>
    </row>
    <row r="206" spans="1:85" x14ac:dyDescent="0.2">
      <c r="A206" s="3">
        <v>203</v>
      </c>
      <c r="B206" s="3">
        <v>202</v>
      </c>
      <c r="C206">
        <v>-1.4204442777554505</v>
      </c>
      <c r="D206">
        <v>-9.7329575510229915E-2</v>
      </c>
      <c r="E206">
        <v>1.4475335774477571</v>
      </c>
      <c r="F206">
        <v>0.15056571101013105</v>
      </c>
      <c r="G206">
        <v>-0.69514953793259338</v>
      </c>
      <c r="H206">
        <v>-0.89889454102376476</v>
      </c>
      <c r="I206">
        <v>-0.14872625797579531</v>
      </c>
      <c r="J206">
        <v>1.6503645383636467</v>
      </c>
      <c r="K206">
        <v>-0.99325234259595163</v>
      </c>
      <c r="L206">
        <v>-1.6010926628950983</v>
      </c>
      <c r="M206">
        <v>2.0099196262890473</v>
      </c>
      <c r="N206">
        <v>0.13788849173579365</v>
      </c>
      <c r="O206">
        <v>-1.1616816664172802</v>
      </c>
      <c r="P206">
        <v>1.4151942195894662</v>
      </c>
      <c r="R206" s="33">
        <v>0.73295125678784734</v>
      </c>
      <c r="S206" s="33">
        <v>0.7117728333509401</v>
      </c>
      <c r="T206" s="33">
        <v>0.76601012924965939</v>
      </c>
      <c r="U206" s="33">
        <v>0.33224229902599112</v>
      </c>
      <c r="V206" s="33">
        <v>0.99631972983308126</v>
      </c>
      <c r="W206" s="33">
        <v>0.14569930459638095</v>
      </c>
      <c r="X206" s="33">
        <v>0.768212351374427</v>
      </c>
      <c r="Y206" s="33">
        <v>0.34498954999492948</v>
      </c>
      <c r="Z206" s="33">
        <v>0.23936676477983909</v>
      </c>
      <c r="AA206" s="33">
        <v>3.7215654755577282E-2</v>
      </c>
      <c r="AC206" s="36">
        <f t="shared" si="41"/>
        <v>0.8514034753637747</v>
      </c>
      <c r="AD206" s="36">
        <f t="shared" si="42"/>
        <v>0.82587141214451465</v>
      </c>
      <c r="AE206" s="36">
        <f t="shared" si="43"/>
        <v>0.88752150707885391</v>
      </c>
      <c r="AF206" s="36">
        <f t="shared" si="44"/>
        <v>0.23260705398145931</v>
      </c>
      <c r="AG206" s="36">
        <f t="shared" si="45"/>
        <v>0.99998843740386101</v>
      </c>
      <c r="AH206" s="36">
        <f t="shared" si="46"/>
        <v>4.0408320269315227E-2</v>
      </c>
      <c r="AI206" s="36">
        <f t="shared" si="47"/>
        <v>0.88975836971512612</v>
      </c>
      <c r="AJ206" s="36">
        <f t="shared" si="48"/>
        <v>0.25077612865357035</v>
      </c>
      <c r="AK206" s="36">
        <f t="shared" si="49"/>
        <v>0.11803042045991798</v>
      </c>
      <c r="AL206" s="36">
        <f t="shared" si="50"/>
        <v>1.9757072205910057E-3</v>
      </c>
      <c r="AN206">
        <f>SQRT(Correlation)*$F206 + SQRT('CDO Param'!C$17 - Correlation)*HLOOKUP('CDO Param'!C$12,$C$4:$E$1004,$A206,FALSE) + SQRT(1-Correlation)*G206</f>
        <v>-0.62562817842337126</v>
      </c>
      <c r="AO206">
        <f>SQRT(Correlation)*$F206 + SQRT('CDO Param'!D$17 - Correlation)*HLOOKUP('CDO Param'!D$12,$C$4:$E$1004,$A206,FALSE) + SQRT(1-Correlation)*H206</f>
        <v>-0.81891765991721577</v>
      </c>
      <c r="AP206">
        <f>SQRT(Correlation)*$F206 + SQRT('CDO Param'!E$17 - Correlation)*HLOOKUP('CDO Param'!E$12,$C$4:$E$1004,$A206,FALSE) + SQRT(1-Correlation)*I206</f>
        <v>-0.46929528950828636</v>
      </c>
      <c r="AQ206">
        <f>SQRT(Correlation)*$F206 + SQRT('CDO Param'!F$17 - Correlation)*HLOOKUP('CDO Param'!F$12,$C$4:$E$1004,$A206,FALSE) + SQRT(1-Correlation)*J206</f>
        <v>1.9369646795605726</v>
      </c>
      <c r="AR206">
        <f>SQRT(Correlation)*$F206 + SQRT('CDO Param'!G$17 - Correlation)*HLOOKUP('CDO Param'!G$12,$C$4:$E$1004,$A206,FALSE) + SQRT(1-Correlation)*K206</f>
        <v>-0.57099050185019151</v>
      </c>
      <c r="AS206">
        <f>SQRT(Correlation)*$F206 + SQRT('CDO Param'!H$17 - Correlation)*HLOOKUP('CDO Param'!H$12,$C$4:$E$1004,$A206,FALSE) + SQRT(1-Correlation)*L206</f>
        <v>-1.4850812900589891</v>
      </c>
      <c r="AT206">
        <f>SQRT(Correlation)*$F206 + SQRT('CDO Param'!I$17 - Correlation)*HLOOKUP('CDO Param'!I$12,$C$4:$E$1004,$A206,FALSE) + SQRT(1-Correlation)*M206</f>
        <v>2.2780685862044843</v>
      </c>
      <c r="AU206">
        <f>SQRT(Correlation)*$F206 + SQRT('CDO Param'!J$17 - Correlation)*HLOOKUP('CDO Param'!J$12,$C$4:$E$1004,$A206,FALSE) + SQRT(1-Correlation)*N206</f>
        <v>-0.19738866348197362</v>
      </c>
      <c r="AV206">
        <f>SQRT(Correlation)*$F206 + SQRT('CDO Param'!K$17 - Correlation)*HLOOKUP('CDO Param'!K$12,$C$4:$E$1004,$A206,FALSE) + SQRT(1-Correlation)*O206</f>
        <v>-1.4302691671666594</v>
      </c>
      <c r="AW206">
        <f>SQRT(Correlation)*$F206 + SQRT('CDO Param'!L$17 - Correlation)*HLOOKUP('CDO Param'!L$12,$C$4:$E$1004,$A206,FALSE) + SQRT(1-Correlation)*P206</f>
        <v>1.0143699470370606</v>
      </c>
      <c r="AY206" s="3">
        <f>IF(AN206&lt;'CDO Param'!C$13,1,0)</f>
        <v>0</v>
      </c>
      <c r="AZ206" s="3">
        <f>IF(AO206&lt;'CDO Param'!D$13,1,0)</f>
        <v>0</v>
      </c>
      <c r="BA206" s="3">
        <f>IF(AP206&lt;'CDO Param'!E$13,1,0)</f>
        <v>0</v>
      </c>
      <c r="BB206" s="3">
        <f>IF(AQ206&lt;'CDO Param'!F$13,1,0)</f>
        <v>0</v>
      </c>
      <c r="BC206" s="3">
        <f>IF(AR206&lt;'CDO Param'!G$13,1,0)</f>
        <v>1</v>
      </c>
      <c r="BD206" s="3">
        <f>IF(AS206&lt;'CDO Param'!H$13,1,0)</f>
        <v>0</v>
      </c>
      <c r="BE206" s="3">
        <f>IF(AT206&lt;'CDO Param'!I$13,1,0)</f>
        <v>0</v>
      </c>
      <c r="BF206" s="3">
        <f>IF(AU206&lt;'CDO Param'!J$13,1,0)</f>
        <v>0</v>
      </c>
      <c r="BG206" s="3">
        <f>IF(AV206&lt;'CDO Param'!K$13,1,0)</f>
        <v>0</v>
      </c>
      <c r="BH206" s="3">
        <f>IF(AW206&lt;'CDO Param'!L$13,1,0)</f>
        <v>0</v>
      </c>
      <c r="BJ206" s="37">
        <f>AY206*'CDO Param'!C$6*AC206</f>
        <v>0</v>
      </c>
      <c r="BK206" s="37">
        <f>AZ206*'CDO Param'!D$6*AD206</f>
        <v>0</v>
      </c>
      <c r="BL206" s="37">
        <f>BA206*'CDO Param'!E$6*AE206</f>
        <v>0</v>
      </c>
      <c r="BM206" s="37">
        <f>BB206*'CDO Param'!F$6*AF206</f>
        <v>0</v>
      </c>
      <c r="BN206" s="37">
        <f>BC206*'CDO Param'!G$6*AG206</f>
        <v>9999.884374038611</v>
      </c>
      <c r="BO206" s="37">
        <f>BD206*'CDO Param'!H$6*AH206</f>
        <v>0</v>
      </c>
      <c r="BP206" s="37">
        <f>BE206*'CDO Param'!I$6*AI206</f>
        <v>0</v>
      </c>
      <c r="BQ206" s="37">
        <f>BF206*'CDO Param'!J$6*AJ206</f>
        <v>0</v>
      </c>
      <c r="BR206" s="37">
        <f>BG206*'CDO Param'!K$6*AK206</f>
        <v>0</v>
      </c>
      <c r="BS206" s="37">
        <f>BH206*'CDO Param'!L$6*AL206</f>
        <v>0</v>
      </c>
      <c r="BU206" s="38">
        <f t="shared" si="51"/>
        <v>9999.884374038611</v>
      </c>
      <c r="CE206" s="5">
        <f>BU206/'CDO Param'!$M$6</f>
        <v>0.10416546222956886</v>
      </c>
      <c r="CF206" s="5">
        <f t="shared" si="52"/>
        <v>0.02</v>
      </c>
      <c r="CG206" s="5">
        <f t="shared" si="53"/>
        <v>1</v>
      </c>
    </row>
    <row r="207" spans="1:85" x14ac:dyDescent="0.2">
      <c r="A207" s="3">
        <v>204</v>
      </c>
      <c r="B207" s="3">
        <v>203</v>
      </c>
      <c r="C207">
        <v>0.13148678590368945</v>
      </c>
      <c r="D207">
        <v>-0.23763163881085347</v>
      </c>
      <c r="E207">
        <v>-1.6933699953369796</v>
      </c>
      <c r="F207">
        <v>0.21971231944917236</v>
      </c>
      <c r="G207">
        <v>1.3301769286044873</v>
      </c>
      <c r="H207">
        <v>-0.53428038881975226</v>
      </c>
      <c r="I207">
        <v>4.6911736717447639E-2</v>
      </c>
      <c r="J207">
        <v>1.4793613445363007</v>
      </c>
      <c r="K207">
        <v>0.1024989160214318</v>
      </c>
      <c r="L207">
        <v>0.14571924111805856</v>
      </c>
      <c r="M207">
        <v>-1.2310488273215014</v>
      </c>
      <c r="N207">
        <v>5.5997588788159192E-2</v>
      </c>
      <c r="O207">
        <v>0.74035369834746234</v>
      </c>
      <c r="P207">
        <v>-1.4007082427269779</v>
      </c>
      <c r="R207" s="33">
        <v>0.48350947698741659</v>
      </c>
      <c r="S207" s="33">
        <v>0.34377972751100533</v>
      </c>
      <c r="T207" s="33">
        <v>0.90588027746690447</v>
      </c>
      <c r="U207" s="33">
        <v>0.12982338626395137</v>
      </c>
      <c r="V207" s="33">
        <v>0.94165293823073293</v>
      </c>
      <c r="W207" s="33">
        <v>0.3609328439277284</v>
      </c>
      <c r="X207" s="33">
        <v>0.198307893331306</v>
      </c>
      <c r="Y207" s="33">
        <v>0.96076321926003472</v>
      </c>
      <c r="Z207" s="33">
        <v>0.54742610340352449</v>
      </c>
      <c r="AA207" s="33">
        <v>0.59051990303700785</v>
      </c>
      <c r="AC207" s="36">
        <f t="shared" si="41"/>
        <v>0.47212997730562806</v>
      </c>
      <c r="AD207" s="36">
        <f t="shared" si="42"/>
        <v>0.24902993076670157</v>
      </c>
      <c r="AE207" s="36">
        <f t="shared" si="43"/>
        <v>0.98454945603347843</v>
      </c>
      <c r="AF207" s="36">
        <f t="shared" si="44"/>
        <v>3.1380198618743638E-2</v>
      </c>
      <c r="AG207" s="36">
        <f t="shared" si="45"/>
        <v>0.99464019788661395</v>
      </c>
      <c r="AH207" s="36">
        <f t="shared" si="46"/>
        <v>0.27419335722986293</v>
      </c>
      <c r="AI207" s="36">
        <f t="shared" si="47"/>
        <v>7.8947870131877401E-2</v>
      </c>
      <c r="AJ207" s="36">
        <f t="shared" si="48"/>
        <v>0.99777811636037705</v>
      </c>
      <c r="AK207" s="36">
        <f t="shared" si="49"/>
        <v>0.57982137747168871</v>
      </c>
      <c r="AL207" s="36">
        <f t="shared" si="50"/>
        <v>0.65046229577333037</v>
      </c>
      <c r="AN207">
        <f>SQRT(Correlation)*$F207 + SQRT('CDO Param'!C$17 - Correlation)*HLOOKUP('CDO Param'!C$12,$C$4:$E$1004,$A207,FALSE) + SQRT(1-Correlation)*G207</f>
        <v>1.2977895829194721</v>
      </c>
      <c r="AO207">
        <f>SQRT(Correlation)*$F207 + SQRT('CDO Param'!D$17 - Correlation)*HLOOKUP('CDO Param'!D$12,$C$4:$E$1004,$A207,FALSE) + SQRT(1-Correlation)*H207</f>
        <v>-0.47098993404896916</v>
      </c>
      <c r="AP207">
        <f>SQRT(Correlation)*$F207 + SQRT('CDO Param'!E$17 - Correlation)*HLOOKUP('CDO Param'!E$12,$C$4:$E$1004,$A207,FALSE) + SQRT(1-Correlation)*I207</f>
        <v>0.14877165067141079</v>
      </c>
      <c r="AQ207">
        <f>SQRT(Correlation)*$F207 + SQRT('CDO Param'!F$17 - Correlation)*HLOOKUP('CDO Param'!F$12,$C$4:$E$1004,$A207,FALSE) + SQRT(1-Correlation)*J207</f>
        <v>1.094275493225731</v>
      </c>
      <c r="AR207">
        <f>SQRT(Correlation)*$F207 + SQRT('CDO Param'!G$17 - Correlation)*HLOOKUP('CDO Param'!G$12,$C$4:$E$1004,$A207,FALSE) + SQRT(1-Correlation)*K207</f>
        <v>-0.21193089641959456</v>
      </c>
      <c r="AS207">
        <f>SQRT(Correlation)*$F207 + SQRT('CDO Param'!H$17 - Correlation)*HLOOKUP('CDO Param'!H$12,$C$4:$E$1004,$A207,FALSE) + SQRT(1-Correlation)*L207</f>
        <v>0.17411435755356208</v>
      </c>
      <c r="AT207">
        <f>SQRT(Correlation)*$F207 + SQRT('CDO Param'!I$17 - Correlation)*HLOOKUP('CDO Param'!I$12,$C$4:$E$1004,$A207,FALSE) + SQRT(1-Correlation)*M207</f>
        <v>-1.4770453676819886</v>
      </c>
      <c r="AU207">
        <f>SQRT(Correlation)*$F207 + SQRT('CDO Param'!J$17 - Correlation)*HLOOKUP('CDO Param'!J$12,$C$4:$E$1004,$A207,FALSE) + SQRT(1-Correlation)*N207</f>
        <v>0.15739124677945251</v>
      </c>
      <c r="AV207">
        <f>SQRT(Correlation)*$F207 + SQRT('CDO Param'!K$17 - Correlation)*HLOOKUP('CDO Param'!K$12,$C$4:$E$1004,$A207,FALSE) + SQRT(1-Correlation)*O207</f>
        <v>0.80662845783719095</v>
      </c>
      <c r="AW207">
        <f>SQRT(Correlation)*$F207 + SQRT('CDO Param'!L$17 - Correlation)*HLOOKUP('CDO Param'!L$12,$C$4:$E$1004,$A207,FALSE) + SQRT(1-Correlation)*P207</f>
        <v>-1.2245612457517439</v>
      </c>
      <c r="AY207" s="3">
        <f>IF(AN207&lt;'CDO Param'!C$13,1,0)</f>
        <v>0</v>
      </c>
      <c r="AZ207" s="3">
        <f>IF(AO207&lt;'CDO Param'!D$13,1,0)</f>
        <v>0</v>
      </c>
      <c r="BA207" s="3">
        <f>IF(AP207&lt;'CDO Param'!E$13,1,0)</f>
        <v>0</v>
      </c>
      <c r="BB207" s="3">
        <f>IF(AQ207&lt;'CDO Param'!F$13,1,0)</f>
        <v>0</v>
      </c>
      <c r="BC207" s="3">
        <f>IF(AR207&lt;'CDO Param'!G$13,1,0)</f>
        <v>1</v>
      </c>
      <c r="BD207" s="3">
        <f>IF(AS207&lt;'CDO Param'!H$13,1,0)</f>
        <v>0</v>
      </c>
      <c r="BE207" s="3">
        <f>IF(AT207&lt;'CDO Param'!I$13,1,0)</f>
        <v>0</v>
      </c>
      <c r="BF207" s="3">
        <f>IF(AU207&lt;'CDO Param'!J$13,1,0)</f>
        <v>0</v>
      </c>
      <c r="BG207" s="3">
        <f>IF(AV207&lt;'CDO Param'!K$13,1,0)</f>
        <v>0</v>
      </c>
      <c r="BH207" s="3">
        <f>IF(AW207&lt;'CDO Param'!L$13,1,0)</f>
        <v>1</v>
      </c>
      <c r="BJ207" s="37">
        <f>AY207*'CDO Param'!C$6*AC207</f>
        <v>0</v>
      </c>
      <c r="BK207" s="37">
        <f>AZ207*'CDO Param'!D$6*AD207</f>
        <v>0</v>
      </c>
      <c r="BL207" s="37">
        <f>BA207*'CDO Param'!E$6*AE207</f>
        <v>0</v>
      </c>
      <c r="BM207" s="37">
        <f>BB207*'CDO Param'!F$6*AF207</f>
        <v>0</v>
      </c>
      <c r="BN207" s="37">
        <f>BC207*'CDO Param'!G$6*AG207</f>
        <v>9946.401978866139</v>
      </c>
      <c r="BO207" s="37">
        <f>BD207*'CDO Param'!H$6*AH207</f>
        <v>0</v>
      </c>
      <c r="BP207" s="37">
        <f>BE207*'CDO Param'!I$6*AI207</f>
        <v>0</v>
      </c>
      <c r="BQ207" s="37">
        <f>BF207*'CDO Param'!J$6*AJ207</f>
        <v>0</v>
      </c>
      <c r="BR207" s="37">
        <f>BG207*'CDO Param'!K$6*AK207</f>
        <v>0</v>
      </c>
      <c r="BS207" s="37">
        <f>BH207*'CDO Param'!L$6*AL207</f>
        <v>6504.6229577333033</v>
      </c>
      <c r="BU207" s="38">
        <f t="shared" si="51"/>
        <v>16451.024936599442</v>
      </c>
      <c r="CE207" s="5">
        <f>BU207/'CDO Param'!$M$6</f>
        <v>0.17136484308957753</v>
      </c>
      <c r="CF207" s="5">
        <f t="shared" si="52"/>
        <v>0.02</v>
      </c>
      <c r="CG207" s="5">
        <f t="shared" si="53"/>
        <v>1</v>
      </c>
    </row>
    <row r="208" spans="1:85" x14ac:dyDescent="0.2">
      <c r="A208" s="3">
        <v>205</v>
      </c>
      <c r="B208" s="3">
        <v>204</v>
      </c>
      <c r="C208">
        <v>-9.1074525698786601E-3</v>
      </c>
      <c r="D208">
        <v>0.11522161003085785</v>
      </c>
      <c r="E208">
        <v>-0.36783376344828866</v>
      </c>
      <c r="F208">
        <v>-0.15924570107017644</v>
      </c>
      <c r="G208">
        <v>-0.66557277023093775</v>
      </c>
      <c r="H208">
        <v>4.8954689191305079E-2</v>
      </c>
      <c r="I208">
        <v>0.28838940124842338</v>
      </c>
      <c r="J208">
        <v>0.48619767767377198</v>
      </c>
      <c r="K208">
        <v>-0.11347083272994496</v>
      </c>
      <c r="L208">
        <v>-0.50210474000778049</v>
      </c>
      <c r="M208">
        <v>-1.0855433174583595</v>
      </c>
      <c r="N208">
        <v>-1.2286136552575044E-2</v>
      </c>
      <c r="O208">
        <v>-1.1548763723112643</v>
      </c>
      <c r="P208">
        <v>-0.64902224039542489</v>
      </c>
      <c r="R208" s="33">
        <v>0.86801034299098434</v>
      </c>
      <c r="S208" s="33">
        <v>0.64983464947428304</v>
      </c>
      <c r="T208" s="33">
        <v>0.77095371427524539</v>
      </c>
      <c r="U208" s="33">
        <v>0.41907582404980243</v>
      </c>
      <c r="V208" s="33">
        <v>0.40737480502919055</v>
      </c>
      <c r="W208" s="33">
        <v>0.7483481256050748</v>
      </c>
      <c r="X208" s="33">
        <v>0.48694704449127757</v>
      </c>
      <c r="Y208" s="33">
        <v>0.11897676490199602</v>
      </c>
      <c r="Z208" s="33">
        <v>0.64248770784702514</v>
      </c>
      <c r="AA208" s="33">
        <v>0.29090578495101344</v>
      </c>
      <c r="AC208" s="36">
        <f t="shared" si="41"/>
        <v>0.96745900581422462</v>
      </c>
      <c r="AD208" s="36">
        <f t="shared" si="42"/>
        <v>0.74170337888311988</v>
      </c>
      <c r="AE208" s="36">
        <f t="shared" si="43"/>
        <v>0.8925125824310417</v>
      </c>
      <c r="AF208" s="36">
        <f t="shared" si="44"/>
        <v>0.36502236633022761</v>
      </c>
      <c r="AG208" s="36">
        <f t="shared" si="45"/>
        <v>0.34616287823311548</v>
      </c>
      <c r="AH208" s="36">
        <f t="shared" si="46"/>
        <v>0.86880914415255961</v>
      </c>
      <c r="AI208" s="36">
        <f t="shared" si="47"/>
        <v>0.47793498412135305</v>
      </c>
      <c r="AJ208" s="36">
        <f t="shared" si="48"/>
        <v>2.5904531813152221E-2</v>
      </c>
      <c r="AK208" s="36">
        <f t="shared" si="49"/>
        <v>0.73089254054294561</v>
      </c>
      <c r="AL208" s="36">
        <f t="shared" si="50"/>
        <v>0.17748422134129127</v>
      </c>
      <c r="AN208">
        <f>SQRT(Correlation)*$F208 + SQRT('CDO Param'!C$17 - Correlation)*HLOOKUP('CDO Param'!C$12,$C$4:$E$1004,$A208,FALSE) + SQRT(1-Correlation)*G208</f>
        <v>-0.66548088669409955</v>
      </c>
      <c r="AO208">
        <f>SQRT(Correlation)*$F208 + SQRT('CDO Param'!D$17 - Correlation)*HLOOKUP('CDO Param'!D$12,$C$4:$E$1004,$A208,FALSE) + SQRT(1-Correlation)*H208</f>
        <v>1.237938005824836E-2</v>
      </c>
      <c r="AP208">
        <f>SQRT(Correlation)*$F208 + SQRT('CDO Param'!E$17 - Correlation)*HLOOKUP('CDO Param'!E$12,$C$4:$E$1004,$A208,FALSE) + SQRT(1-Correlation)*I208</f>
        <v>0.22082269054423867</v>
      </c>
      <c r="AQ208">
        <f>SQRT(Correlation)*$F208 + SQRT('CDO Param'!F$17 - Correlation)*HLOOKUP('CDO Param'!F$12,$C$4:$E$1004,$A208,FALSE) + SQRT(1-Correlation)*J208</f>
        <v>0.32863957411385247</v>
      </c>
      <c r="AR208">
        <f>SQRT(Correlation)*$F208 + SQRT('CDO Param'!G$17 - Correlation)*HLOOKUP('CDO Param'!G$12,$C$4:$E$1004,$A208,FALSE) + SQRT(1-Correlation)*K208</f>
        <v>-0.24025592607298452</v>
      </c>
      <c r="AS208">
        <f>SQRT(Correlation)*$F208 + SQRT('CDO Param'!H$17 - Correlation)*HLOOKUP('CDO Param'!H$12,$C$4:$E$1004,$A208,FALSE) + SQRT(1-Correlation)*L208</f>
        <v>-0.51040149665617374</v>
      </c>
      <c r="AT208">
        <f>SQRT(Correlation)*$F208 + SQRT('CDO Param'!I$17 - Correlation)*HLOOKUP('CDO Param'!I$12,$C$4:$E$1004,$A208,FALSE) + SQRT(1-Correlation)*M208</f>
        <v>-1.1624448568292944</v>
      </c>
      <c r="AU208">
        <f>SQRT(Correlation)*$F208 + SQRT('CDO Param'!J$17 - Correlation)*HLOOKUP('CDO Param'!J$12,$C$4:$E$1004,$A208,FALSE) + SQRT(1-Correlation)*N208</f>
        <v>-6.4423170299924434E-2</v>
      </c>
      <c r="AV208">
        <f>SQRT(Correlation)*$F208 + SQRT('CDO Param'!K$17 - Correlation)*HLOOKUP('CDO Param'!K$12,$C$4:$E$1004,$A208,FALSE) + SQRT(1-Correlation)*O208</f>
        <v>-1.1483794434797918</v>
      </c>
      <c r="AW208">
        <f>SQRT(Correlation)*$F208 + SQRT('CDO Param'!L$17 - Correlation)*HLOOKUP('CDO Param'!L$12,$C$4:$E$1004,$A208,FALSE) + SQRT(1-Correlation)*P208</f>
        <v>-0.6684840772813937</v>
      </c>
      <c r="AY208" s="3">
        <f>IF(AN208&lt;'CDO Param'!C$13,1,0)</f>
        <v>0</v>
      </c>
      <c r="AZ208" s="3">
        <f>IF(AO208&lt;'CDO Param'!D$13,1,0)</f>
        <v>0</v>
      </c>
      <c r="BA208" s="3">
        <f>IF(AP208&lt;'CDO Param'!E$13,1,0)</f>
        <v>0</v>
      </c>
      <c r="BB208" s="3">
        <f>IF(AQ208&lt;'CDO Param'!F$13,1,0)</f>
        <v>0</v>
      </c>
      <c r="BC208" s="3">
        <f>IF(AR208&lt;'CDO Param'!G$13,1,0)</f>
        <v>1</v>
      </c>
      <c r="BD208" s="3">
        <f>IF(AS208&lt;'CDO Param'!H$13,1,0)</f>
        <v>0</v>
      </c>
      <c r="BE208" s="3">
        <f>IF(AT208&lt;'CDO Param'!I$13,1,0)</f>
        <v>0</v>
      </c>
      <c r="BF208" s="3">
        <f>IF(AU208&lt;'CDO Param'!J$13,1,0)</f>
        <v>0</v>
      </c>
      <c r="BG208" s="3">
        <f>IF(AV208&lt;'CDO Param'!K$13,1,0)</f>
        <v>0</v>
      </c>
      <c r="BH208" s="3">
        <f>IF(AW208&lt;'CDO Param'!L$13,1,0)</f>
        <v>0</v>
      </c>
      <c r="BJ208" s="37">
        <f>AY208*'CDO Param'!C$6*AC208</f>
        <v>0</v>
      </c>
      <c r="BK208" s="37">
        <f>AZ208*'CDO Param'!D$6*AD208</f>
        <v>0</v>
      </c>
      <c r="BL208" s="37">
        <f>BA208*'CDO Param'!E$6*AE208</f>
        <v>0</v>
      </c>
      <c r="BM208" s="37">
        <f>BB208*'CDO Param'!F$6*AF208</f>
        <v>0</v>
      </c>
      <c r="BN208" s="37">
        <f>BC208*'CDO Param'!G$6*AG208</f>
        <v>3461.628782331155</v>
      </c>
      <c r="BO208" s="37">
        <f>BD208*'CDO Param'!H$6*AH208</f>
        <v>0</v>
      </c>
      <c r="BP208" s="37">
        <f>BE208*'CDO Param'!I$6*AI208</f>
        <v>0</v>
      </c>
      <c r="BQ208" s="37">
        <f>BF208*'CDO Param'!J$6*AJ208</f>
        <v>0</v>
      </c>
      <c r="BR208" s="37">
        <f>BG208*'CDO Param'!K$6*AK208</f>
        <v>0</v>
      </c>
      <c r="BS208" s="37">
        <f>BH208*'CDO Param'!L$6*AL208</f>
        <v>0</v>
      </c>
      <c r="BU208" s="38">
        <f t="shared" si="51"/>
        <v>3461.628782331155</v>
      </c>
      <c r="CE208" s="5">
        <f>BU208/'CDO Param'!$M$6</f>
        <v>3.6058633149282864E-2</v>
      </c>
      <c r="CF208" s="5">
        <f t="shared" si="52"/>
        <v>0</v>
      </c>
      <c r="CG208" s="5">
        <f t="shared" si="53"/>
        <v>0</v>
      </c>
    </row>
    <row r="209" spans="1:85" x14ac:dyDescent="0.2">
      <c r="A209" s="3">
        <v>206</v>
      </c>
      <c r="B209" s="3">
        <v>205</v>
      </c>
      <c r="C209">
        <v>1.4683109839097597</v>
      </c>
      <c r="D209">
        <v>0.45655156100110617</v>
      </c>
      <c r="E209">
        <v>0.22090262064011768</v>
      </c>
      <c r="F209">
        <v>9.2056779976701364E-2</v>
      </c>
      <c r="G209">
        <v>1.1341762728989124</v>
      </c>
      <c r="H209">
        <v>0.37209701986284927</v>
      </c>
      <c r="I209">
        <v>-2.0434981706785038</v>
      </c>
      <c r="J209">
        <v>0.16901140043046325</v>
      </c>
      <c r="K209">
        <v>-0.37567929211945739</v>
      </c>
      <c r="L209">
        <v>0.20407469492056407</v>
      </c>
      <c r="M209">
        <v>-0.28905787985422648</v>
      </c>
      <c r="N209">
        <v>-2.1203686628723517</v>
      </c>
      <c r="O209">
        <v>2.1783534975838847E-2</v>
      </c>
      <c r="P209">
        <v>0.12487475942180026</v>
      </c>
      <c r="R209" s="33">
        <v>0.2535276716824284</v>
      </c>
      <c r="S209" s="33">
        <v>3.957796657438295E-2</v>
      </c>
      <c r="T209" s="33">
        <v>0.18688421565428573</v>
      </c>
      <c r="U209" s="33">
        <v>0.96301250158018081</v>
      </c>
      <c r="V209" s="33">
        <v>0.35111405809927454</v>
      </c>
      <c r="W209" s="33">
        <v>0.17397447450737211</v>
      </c>
      <c r="X209" s="33">
        <v>0.98899304540315314</v>
      </c>
      <c r="Y209" s="33">
        <v>6.1140907956818546E-3</v>
      </c>
      <c r="Z209" s="33">
        <v>0.75952400302492273</v>
      </c>
      <c r="AA209" s="33">
        <v>0.3199188398755709</v>
      </c>
      <c r="AC209" s="36">
        <f t="shared" si="41"/>
        <v>0.13325771700991343</v>
      </c>
      <c r="AD209" s="36">
        <f t="shared" si="42"/>
        <v>2.2650093259056429E-3</v>
      </c>
      <c r="AE209" s="36">
        <f t="shared" si="43"/>
        <v>6.9460017940729354E-2</v>
      </c>
      <c r="AF209" s="36">
        <f t="shared" si="44"/>
        <v>0.99805108854320457</v>
      </c>
      <c r="AG209" s="36">
        <f t="shared" si="45"/>
        <v>0.25968377466684489</v>
      </c>
      <c r="AH209" s="36">
        <f t="shared" si="46"/>
        <v>5.9481233611212242E-2</v>
      </c>
      <c r="AI209" s="36">
        <f t="shared" si="47"/>
        <v>0.99986807077086892</v>
      </c>
      <c r="AJ209" s="36">
        <f t="shared" si="48"/>
        <v>3.5722769052299715E-5</v>
      </c>
      <c r="AK209" s="36">
        <f t="shared" si="49"/>
        <v>0.88080835651897815</v>
      </c>
      <c r="AL209" s="36">
        <f t="shared" si="50"/>
        <v>0.21554406088352396</v>
      </c>
      <c r="AN209">
        <f>SQRT(Correlation)*$F209 + SQRT('CDO Param'!C$17 - Correlation)*HLOOKUP('CDO Param'!C$12,$C$4:$E$1004,$A209,FALSE) + SQRT(1-Correlation)*G209</f>
        <v>1.1696511379721528</v>
      </c>
      <c r="AO209">
        <f>SQRT(Correlation)*$F209 + SQRT('CDO Param'!D$17 - Correlation)*HLOOKUP('CDO Param'!D$12,$C$4:$E$1004,$A209,FALSE) + SQRT(1-Correlation)*H209</f>
        <v>0.44667927882602837</v>
      </c>
      <c r="AP209">
        <f>SQRT(Correlation)*$F209 + SQRT('CDO Param'!E$17 - Correlation)*HLOOKUP('CDO Param'!E$12,$C$4:$E$1004,$A209,FALSE) + SQRT(1-Correlation)*I209</f>
        <v>-1.5210431031677603</v>
      </c>
      <c r="AQ209">
        <f>SQRT(Correlation)*$F209 + SQRT('CDO Param'!F$17 - Correlation)*HLOOKUP('CDO Param'!F$12,$C$4:$E$1004,$A209,FALSE) + SQRT(1-Correlation)*J209</f>
        <v>0.23884453026315886</v>
      </c>
      <c r="AR209">
        <f>SQRT(Correlation)*$F209 + SQRT('CDO Param'!G$17 - Correlation)*HLOOKUP('CDO Param'!G$12,$C$4:$E$1004,$A209,FALSE) + SQRT(1-Correlation)*K209</f>
        <v>-0.27789443236251826</v>
      </c>
      <c r="AS209">
        <f>SQRT(Correlation)*$F209 + SQRT('CDO Param'!H$17 - Correlation)*HLOOKUP('CDO Param'!H$12,$C$4:$E$1004,$A209,FALSE) + SQRT(1-Correlation)*L209</f>
        <v>0.28727930545366615</v>
      </c>
      <c r="AT209">
        <f>SQRT(Correlation)*$F209 + SQRT('CDO Param'!I$17 - Correlation)*HLOOKUP('CDO Param'!I$12,$C$4:$E$1004,$A209,FALSE) + SQRT(1-Correlation)*M209</f>
        <v>-0.19571814529294579</v>
      </c>
      <c r="AU209">
        <f>SQRT(Correlation)*$F209 + SQRT('CDO Param'!J$17 - Correlation)*HLOOKUP('CDO Param'!J$12,$C$4:$E$1004,$A209,FALSE) + SQRT(1-Correlation)*N209</f>
        <v>-1.5939688552249862</v>
      </c>
      <c r="AV209">
        <f>SQRT(Correlation)*$F209 + SQRT('CDO Param'!K$17 - Correlation)*HLOOKUP('CDO Param'!K$12,$C$4:$E$1004,$A209,FALSE) + SQRT(1-Correlation)*O209</f>
        <v>0.43825515675579196</v>
      </c>
      <c r="AW209">
        <f>SQRT(Correlation)*$F209 + SQRT('CDO Param'!L$17 - Correlation)*HLOOKUP('CDO Param'!L$12,$C$4:$E$1004,$A209,FALSE) + SQRT(1-Correlation)*P209</f>
        <v>0.53605607956325241</v>
      </c>
      <c r="AY209" s="3">
        <f>IF(AN209&lt;'CDO Param'!C$13,1,0)</f>
        <v>0</v>
      </c>
      <c r="AZ209" s="3">
        <f>IF(AO209&lt;'CDO Param'!D$13,1,0)</f>
        <v>0</v>
      </c>
      <c r="BA209" s="3">
        <f>IF(AP209&lt;'CDO Param'!E$13,1,0)</f>
        <v>1</v>
      </c>
      <c r="BB209" s="3">
        <f>IF(AQ209&lt;'CDO Param'!F$13,1,0)</f>
        <v>0</v>
      </c>
      <c r="BC209" s="3">
        <f>IF(AR209&lt;'CDO Param'!G$13,1,0)</f>
        <v>1</v>
      </c>
      <c r="BD209" s="3">
        <f>IF(AS209&lt;'CDO Param'!H$13,1,0)</f>
        <v>0</v>
      </c>
      <c r="BE209" s="3">
        <f>IF(AT209&lt;'CDO Param'!I$13,1,0)</f>
        <v>0</v>
      </c>
      <c r="BF209" s="3">
        <f>IF(AU209&lt;'CDO Param'!J$13,1,0)</f>
        <v>0</v>
      </c>
      <c r="BG209" s="3">
        <f>IF(AV209&lt;'CDO Param'!K$13,1,0)</f>
        <v>0</v>
      </c>
      <c r="BH209" s="3">
        <f>IF(AW209&lt;'CDO Param'!L$13,1,0)</f>
        <v>0</v>
      </c>
      <c r="BJ209" s="37">
        <f>AY209*'CDO Param'!C$6*AC209</f>
        <v>0</v>
      </c>
      <c r="BK209" s="37">
        <f>AZ209*'CDO Param'!D$6*AD209</f>
        <v>0</v>
      </c>
      <c r="BL209" s="37">
        <f>BA209*'CDO Param'!E$6*AE209</f>
        <v>694.60017940729358</v>
      </c>
      <c r="BM209" s="37">
        <f>BB209*'CDO Param'!F$6*AF209</f>
        <v>0</v>
      </c>
      <c r="BN209" s="37">
        <f>BC209*'CDO Param'!G$6*AG209</f>
        <v>2596.8377466684487</v>
      </c>
      <c r="BO209" s="37">
        <f>BD209*'CDO Param'!H$6*AH209</f>
        <v>0</v>
      </c>
      <c r="BP209" s="37">
        <f>BE209*'CDO Param'!I$6*AI209</f>
        <v>0</v>
      </c>
      <c r="BQ209" s="37">
        <f>BF209*'CDO Param'!J$6*AJ209</f>
        <v>0</v>
      </c>
      <c r="BR209" s="37">
        <f>BG209*'CDO Param'!K$6*AK209</f>
        <v>0</v>
      </c>
      <c r="BS209" s="37">
        <f>BH209*'CDO Param'!L$6*AL209</f>
        <v>0</v>
      </c>
      <c r="BU209" s="38">
        <f t="shared" si="51"/>
        <v>3291.4379260757423</v>
      </c>
      <c r="CE209" s="5">
        <f>BU209/'CDO Param'!$M$6</f>
        <v>3.4285811729955651E-2</v>
      </c>
      <c r="CF209" s="5">
        <f t="shared" si="52"/>
        <v>0</v>
      </c>
      <c r="CG209" s="5">
        <f t="shared" si="53"/>
        <v>0</v>
      </c>
    </row>
    <row r="210" spans="1:85" x14ac:dyDescent="0.2">
      <c r="A210" s="3">
        <v>207</v>
      </c>
      <c r="B210" s="3">
        <v>206</v>
      </c>
      <c r="C210">
        <v>0.29378156796155963</v>
      </c>
      <c r="D210">
        <v>0.50763674153131433</v>
      </c>
      <c r="E210">
        <v>2.0559127733577043E-2</v>
      </c>
      <c r="F210">
        <v>-0.41215344026568346</v>
      </c>
      <c r="G210">
        <v>-0.55534655984956771</v>
      </c>
      <c r="H210">
        <v>0.68384679252631031</v>
      </c>
      <c r="I210">
        <v>-1.5131536201806739</v>
      </c>
      <c r="J210">
        <v>-6.5200538301724009E-2</v>
      </c>
      <c r="K210">
        <v>0.35488369576341938</v>
      </c>
      <c r="L210">
        <v>2.2096355678513646</v>
      </c>
      <c r="M210">
        <v>-2.2396307031158358</v>
      </c>
      <c r="N210">
        <v>-1.6569083527429029</v>
      </c>
      <c r="O210">
        <v>0.42354258766863495</v>
      </c>
      <c r="P210">
        <v>0.50232529247296043</v>
      </c>
      <c r="R210" s="33">
        <v>0.87594178871993988</v>
      </c>
      <c r="S210" s="33">
        <v>0.95364301602991441</v>
      </c>
      <c r="T210" s="33">
        <v>0.87817041477103275</v>
      </c>
      <c r="U210" s="33">
        <v>0.4101610567468037</v>
      </c>
      <c r="V210" s="33">
        <v>0.57688074353005769</v>
      </c>
      <c r="W210" s="33">
        <v>0.63465650968004783</v>
      </c>
      <c r="X210" s="33">
        <v>0.6719581925645276</v>
      </c>
      <c r="Y210" s="33">
        <v>0.60134243201526927</v>
      </c>
      <c r="Z210" s="33">
        <v>0.76225488063052993</v>
      </c>
      <c r="AA210" s="33">
        <v>0.21777875731595733</v>
      </c>
      <c r="AC210" s="36">
        <f t="shared" si="41"/>
        <v>0.97159994727412746</v>
      </c>
      <c r="AD210" s="36">
        <f t="shared" si="42"/>
        <v>0.99678267938973053</v>
      </c>
      <c r="AE210" s="36">
        <f t="shared" si="43"/>
        <v>0.97270954195660941</v>
      </c>
      <c r="AF210" s="36">
        <f t="shared" si="44"/>
        <v>0.3506310844758167</v>
      </c>
      <c r="AG210" s="36">
        <f t="shared" si="45"/>
        <v>0.62840524202550041</v>
      </c>
      <c r="AH210" s="36">
        <f t="shared" si="46"/>
        <v>0.7192007480671182</v>
      </c>
      <c r="AI210" s="36">
        <f t="shared" si="47"/>
        <v>0.77326587632508192</v>
      </c>
      <c r="AJ210" s="36">
        <f t="shared" si="48"/>
        <v>0.66771860886776357</v>
      </c>
      <c r="AK210" s="36">
        <f t="shared" si="49"/>
        <v>0.88365748082303663</v>
      </c>
      <c r="AL210" s="36">
        <f t="shared" si="50"/>
        <v>9.6522921688586769E-2</v>
      </c>
      <c r="AN210">
        <f>SQRT(Correlation)*$F210 + SQRT('CDO Param'!C$17 - Correlation)*HLOOKUP('CDO Param'!C$12,$C$4:$E$1004,$A210,FALSE) + SQRT(1-Correlation)*G210</f>
        <v>-0.58539169116721934</v>
      </c>
      <c r="AO210">
        <f>SQRT(Correlation)*$F210 + SQRT('CDO Param'!D$17 - Correlation)*HLOOKUP('CDO Param'!D$12,$C$4:$E$1004,$A210,FALSE) + SQRT(1-Correlation)*H210</f>
        <v>0.59021034528700111</v>
      </c>
      <c r="AP210">
        <f>SQRT(Correlation)*$F210 + SQRT('CDO Param'!E$17 - Correlation)*HLOOKUP('CDO Param'!E$12,$C$4:$E$1004,$A210,FALSE) + SQRT(1-Correlation)*I210</f>
        <v>-1.4881106316613568</v>
      </c>
      <c r="AQ210">
        <f>SQRT(Correlation)*$F210 + SQRT('CDO Param'!F$17 - Correlation)*HLOOKUP('CDO Param'!F$12,$C$4:$E$1004,$A210,FALSE) + SQRT(1-Correlation)*J210</f>
        <v>-0.18759186266508177</v>
      </c>
      <c r="AR210">
        <f>SQRT(Correlation)*$F210 + SQRT('CDO Param'!G$17 - Correlation)*HLOOKUP('CDO Param'!G$12,$C$4:$E$1004,$A210,FALSE) + SQRT(1-Correlation)*K210</f>
        <v>0.21093503396686247</v>
      </c>
      <c r="AS210">
        <f>SQRT(Correlation)*$F210 + SQRT('CDO Param'!H$17 - Correlation)*HLOOKUP('CDO Param'!H$12,$C$4:$E$1004,$A210,FALSE) + SQRT(1-Correlation)*L210</f>
        <v>2.037700672790828</v>
      </c>
      <c r="AT210">
        <f>SQRT(Correlation)*$F210 + SQRT('CDO Param'!I$17 - Correlation)*HLOOKUP('CDO Param'!I$12,$C$4:$E$1004,$A210,FALSE) + SQRT(1-Correlation)*M210</f>
        <v>-2.2504374428014557</v>
      </c>
      <c r="AU210">
        <f>SQRT(Correlation)*$F210 + SQRT('CDO Param'!J$17 - Correlation)*HLOOKUP('CDO Param'!J$12,$C$4:$E$1004,$A210,FALSE) + SQRT(1-Correlation)*N210</f>
        <v>-1.6244883454588619</v>
      </c>
      <c r="AV210">
        <f>SQRT(Correlation)*$F210 + SQRT('CDO Param'!K$17 - Correlation)*HLOOKUP('CDO Param'!K$12,$C$4:$E$1004,$A210,FALSE) + SQRT(1-Correlation)*O210</f>
        <v>0.34920071412304887</v>
      </c>
      <c r="AW210">
        <f>SQRT(Correlation)*$F210 + SQRT('CDO Param'!L$17 - Correlation)*HLOOKUP('CDO Param'!L$12,$C$4:$E$1004,$A210,FALSE) + SQRT(1-Correlation)*P210</f>
        <v>0.42394055034615646</v>
      </c>
      <c r="AY210" s="3">
        <f>IF(AN210&lt;'CDO Param'!C$13,1,0)</f>
        <v>0</v>
      </c>
      <c r="AZ210" s="3">
        <f>IF(AO210&lt;'CDO Param'!D$13,1,0)</f>
        <v>0</v>
      </c>
      <c r="BA210" s="3">
        <f>IF(AP210&lt;'CDO Param'!E$13,1,0)</f>
        <v>1</v>
      </c>
      <c r="BB210" s="3">
        <f>IF(AQ210&lt;'CDO Param'!F$13,1,0)</f>
        <v>0</v>
      </c>
      <c r="BC210" s="3">
        <f>IF(AR210&lt;'CDO Param'!G$13,1,0)</f>
        <v>0</v>
      </c>
      <c r="BD210" s="3">
        <f>IF(AS210&lt;'CDO Param'!H$13,1,0)</f>
        <v>0</v>
      </c>
      <c r="BE210" s="3">
        <f>IF(AT210&lt;'CDO Param'!I$13,1,0)</f>
        <v>1</v>
      </c>
      <c r="BF210" s="3">
        <f>IF(AU210&lt;'CDO Param'!J$13,1,0)</f>
        <v>0</v>
      </c>
      <c r="BG210" s="3">
        <f>IF(AV210&lt;'CDO Param'!K$13,1,0)</f>
        <v>0</v>
      </c>
      <c r="BH210" s="3">
        <f>IF(AW210&lt;'CDO Param'!L$13,1,0)</f>
        <v>0</v>
      </c>
      <c r="BJ210" s="37">
        <f>AY210*'CDO Param'!C$6*AC210</f>
        <v>0</v>
      </c>
      <c r="BK210" s="37">
        <f>AZ210*'CDO Param'!D$6*AD210</f>
        <v>0</v>
      </c>
      <c r="BL210" s="37">
        <f>BA210*'CDO Param'!E$6*AE210</f>
        <v>9727.0954195660943</v>
      </c>
      <c r="BM210" s="37">
        <f>BB210*'CDO Param'!F$6*AF210</f>
        <v>0</v>
      </c>
      <c r="BN210" s="37">
        <f>BC210*'CDO Param'!G$6*AG210</f>
        <v>0</v>
      </c>
      <c r="BO210" s="37">
        <f>BD210*'CDO Param'!H$6*AH210</f>
        <v>0</v>
      </c>
      <c r="BP210" s="37">
        <f>BE210*'CDO Param'!I$6*AI210</f>
        <v>6186.127010600655</v>
      </c>
      <c r="BQ210" s="37">
        <f>BF210*'CDO Param'!J$6*AJ210</f>
        <v>0</v>
      </c>
      <c r="BR210" s="37">
        <f>BG210*'CDO Param'!K$6*AK210</f>
        <v>0</v>
      </c>
      <c r="BS210" s="37">
        <f>BH210*'CDO Param'!L$6*AL210</f>
        <v>0</v>
      </c>
      <c r="BU210" s="38">
        <f t="shared" si="51"/>
        <v>15913.222430166748</v>
      </c>
      <c r="CE210" s="5">
        <f>BU210/'CDO Param'!$M$6</f>
        <v>0.1657627336475703</v>
      </c>
      <c r="CF210" s="5">
        <f t="shared" si="52"/>
        <v>0.02</v>
      </c>
      <c r="CG210" s="5">
        <f t="shared" si="53"/>
        <v>1</v>
      </c>
    </row>
    <row r="211" spans="1:85" x14ac:dyDescent="0.2">
      <c r="A211" s="3">
        <v>208</v>
      </c>
      <c r="B211" s="3">
        <v>207</v>
      </c>
      <c r="C211">
        <v>-1.0027270036516711</v>
      </c>
      <c r="D211">
        <v>-0.4152866495132912</v>
      </c>
      <c r="E211">
        <v>-2.4773180484771729</v>
      </c>
      <c r="F211">
        <v>-0.13088197192701045</v>
      </c>
      <c r="G211">
        <v>-0.16766762200859375</v>
      </c>
      <c r="H211">
        <v>6.8604322223109193E-2</v>
      </c>
      <c r="I211">
        <v>-1.1029874258383643</v>
      </c>
      <c r="J211">
        <v>-0.77401637099683285</v>
      </c>
      <c r="K211">
        <v>-7.9513711170875467E-2</v>
      </c>
      <c r="L211">
        <v>1.387534211971797</v>
      </c>
      <c r="M211">
        <v>-1.4520628610625863</v>
      </c>
      <c r="N211">
        <v>2.0630068320315331</v>
      </c>
      <c r="O211">
        <v>-0.45608430809807032</v>
      </c>
      <c r="P211">
        <v>-0.73419187174295075</v>
      </c>
      <c r="R211" s="33">
        <v>0.20757420929501494</v>
      </c>
      <c r="S211" s="33">
        <v>0.69973562131623535</v>
      </c>
      <c r="T211" s="33">
        <v>0.45658746196729477</v>
      </c>
      <c r="U211" s="33">
        <v>0.86547328432345449</v>
      </c>
      <c r="V211" s="33">
        <v>9.4896242998026431E-3</v>
      </c>
      <c r="W211" s="33">
        <v>0.49211560678301175</v>
      </c>
      <c r="X211" s="33">
        <v>0.98700320207839976</v>
      </c>
      <c r="Y211" s="33">
        <v>0.56281733166557613</v>
      </c>
      <c r="Z211" s="33">
        <v>0.27089330333792294</v>
      </c>
      <c r="AA211" s="33">
        <v>0.90374920047062879</v>
      </c>
      <c r="AC211" s="36">
        <f t="shared" si="41"/>
        <v>8.7093036747216523E-2</v>
      </c>
      <c r="AD211" s="36">
        <f t="shared" si="42"/>
        <v>0.81057686265221396</v>
      </c>
      <c r="AE211" s="36">
        <f t="shared" si="43"/>
        <v>0.42687782627528748</v>
      </c>
      <c r="AF211" s="36">
        <f t="shared" si="44"/>
        <v>0.96607099805419516</v>
      </c>
      <c r="AG211" s="36">
        <f t="shared" si="45"/>
        <v>9.4884586531439907E-5</v>
      </c>
      <c r="AH211" s="36">
        <f t="shared" si="46"/>
        <v>0.48666901563997572</v>
      </c>
      <c r="AI211" s="36">
        <f t="shared" si="47"/>
        <v>0.99980914334969928</v>
      </c>
      <c r="AJ211" s="36">
        <f t="shared" si="48"/>
        <v>0.60535016811955233</v>
      </c>
      <c r="AK211" s="36">
        <f t="shared" si="49"/>
        <v>0.15309696370958281</v>
      </c>
      <c r="AL211" s="36">
        <f t="shared" si="50"/>
        <v>0.9837661536504565</v>
      </c>
      <c r="AN211">
        <f>SQRT(Correlation)*$F211 + SQRT('CDO Param'!C$17 - Correlation)*HLOOKUP('CDO Param'!C$12,$C$4:$E$1004,$A211,FALSE) + SQRT(1-Correlation)*G211</f>
        <v>-0.25918238741917449</v>
      </c>
      <c r="AO211">
        <f>SQRT(Correlation)*$F211 + SQRT('CDO Param'!D$17 - Correlation)*HLOOKUP('CDO Param'!D$12,$C$4:$E$1004,$A211,FALSE) + SQRT(1-Correlation)*H211</f>
        <v>-3.503514012863547E-2</v>
      </c>
      <c r="AP211">
        <f>SQRT(Correlation)*$F211 + SQRT('CDO Param'!E$17 - Correlation)*HLOOKUP('CDO Param'!E$12,$C$4:$E$1004,$A211,FALSE) + SQRT(1-Correlation)*I211</f>
        <v>-1.3530708909020706</v>
      </c>
      <c r="AQ211">
        <f>SQRT(Correlation)*$F211 + SQRT('CDO Param'!F$17 - Correlation)*HLOOKUP('CDO Param'!F$12,$C$4:$E$1004,$A211,FALSE) + SQRT(1-Correlation)*J211</f>
        <v>-1.32963007300493</v>
      </c>
      <c r="AR211">
        <f>SQRT(Correlation)*$F211 + SQRT('CDO Param'!G$17 - Correlation)*HLOOKUP('CDO Param'!G$12,$C$4:$E$1004,$A211,FALSE) + SQRT(1-Correlation)*K211</f>
        <v>-0.67076699917638682</v>
      </c>
      <c r="AS211">
        <f>SQRT(Correlation)*$F211 + SQRT('CDO Param'!H$17 - Correlation)*HLOOKUP('CDO Param'!H$12,$C$4:$E$1004,$A211,FALSE) + SQRT(1-Correlation)*L211</f>
        <v>1.2162116175755502</v>
      </c>
      <c r="AT211">
        <f>SQRT(Correlation)*$F211 + SQRT('CDO Param'!I$17 - Correlation)*HLOOKUP('CDO Param'!I$12,$C$4:$E$1004,$A211,FALSE) + SQRT(1-Correlation)*M211</f>
        <v>-1.972881453432084</v>
      </c>
      <c r="AU211">
        <f>SQRT(Correlation)*$F211 + SQRT('CDO Param'!J$17 - Correlation)*HLOOKUP('CDO Param'!J$12,$C$4:$E$1004,$A211,FALSE) + SQRT(1-Correlation)*N211</f>
        <v>1.6504549832629325</v>
      </c>
      <c r="AV211">
        <f>SQRT(Correlation)*$F211 + SQRT('CDO Param'!K$17 - Correlation)*HLOOKUP('CDO Param'!K$12,$C$4:$E$1004,$A211,FALSE) + SQRT(1-Correlation)*O211</f>
        <v>-0.73936470764504869</v>
      </c>
      <c r="AW211">
        <f>SQRT(Correlation)*$F211 + SQRT('CDO Param'!L$17 - Correlation)*HLOOKUP('CDO Param'!L$12,$C$4:$E$1004,$A211,FALSE) + SQRT(1-Correlation)*P211</f>
        <v>-1.0032007083364671</v>
      </c>
      <c r="AY211" s="3">
        <f>IF(AN211&lt;'CDO Param'!C$13,1,0)</f>
        <v>0</v>
      </c>
      <c r="AZ211" s="3">
        <f>IF(AO211&lt;'CDO Param'!D$13,1,0)</f>
        <v>0</v>
      </c>
      <c r="BA211" s="3">
        <f>IF(AP211&lt;'CDO Param'!E$13,1,0)</f>
        <v>1</v>
      </c>
      <c r="BB211" s="3">
        <f>IF(AQ211&lt;'CDO Param'!F$13,1,0)</f>
        <v>0</v>
      </c>
      <c r="BC211" s="3">
        <f>IF(AR211&lt;'CDO Param'!G$13,1,0)</f>
        <v>1</v>
      </c>
      <c r="BD211" s="3">
        <f>IF(AS211&lt;'CDO Param'!H$13,1,0)</f>
        <v>0</v>
      </c>
      <c r="BE211" s="3">
        <f>IF(AT211&lt;'CDO Param'!I$13,1,0)</f>
        <v>1</v>
      </c>
      <c r="BF211" s="3">
        <f>IF(AU211&lt;'CDO Param'!J$13,1,0)</f>
        <v>0</v>
      </c>
      <c r="BG211" s="3">
        <f>IF(AV211&lt;'CDO Param'!K$13,1,0)</f>
        <v>0</v>
      </c>
      <c r="BH211" s="3">
        <f>IF(AW211&lt;'CDO Param'!L$13,1,0)</f>
        <v>1</v>
      </c>
      <c r="BJ211" s="37">
        <f>AY211*'CDO Param'!C$6*AC211</f>
        <v>0</v>
      </c>
      <c r="BK211" s="37">
        <f>AZ211*'CDO Param'!D$6*AD211</f>
        <v>0</v>
      </c>
      <c r="BL211" s="37">
        <f>BA211*'CDO Param'!E$6*AE211</f>
        <v>4268.778262752875</v>
      </c>
      <c r="BM211" s="37">
        <f>BB211*'CDO Param'!F$6*AF211</f>
        <v>0</v>
      </c>
      <c r="BN211" s="37">
        <f>BC211*'CDO Param'!G$6*AG211</f>
        <v>0.94884586531439907</v>
      </c>
      <c r="BO211" s="37">
        <f>BD211*'CDO Param'!H$6*AH211</f>
        <v>0</v>
      </c>
      <c r="BP211" s="37">
        <f>BE211*'CDO Param'!I$6*AI211</f>
        <v>7998.4731467975944</v>
      </c>
      <c r="BQ211" s="37">
        <f>BF211*'CDO Param'!J$6*AJ211</f>
        <v>0</v>
      </c>
      <c r="BR211" s="37">
        <f>BG211*'CDO Param'!K$6*AK211</f>
        <v>0</v>
      </c>
      <c r="BS211" s="37">
        <f>BH211*'CDO Param'!L$6*AL211</f>
        <v>9837.6615365045654</v>
      </c>
      <c r="BU211" s="38">
        <f t="shared" si="51"/>
        <v>22105.86179192035</v>
      </c>
      <c r="CE211" s="5">
        <f>BU211/'CDO Param'!$M$6</f>
        <v>0.23026939366583699</v>
      </c>
      <c r="CF211" s="5">
        <f t="shared" si="52"/>
        <v>0.02</v>
      </c>
      <c r="CG211" s="5">
        <f t="shared" si="53"/>
        <v>1</v>
      </c>
    </row>
    <row r="212" spans="1:85" x14ac:dyDescent="0.2">
      <c r="A212" s="3">
        <v>209</v>
      </c>
      <c r="B212" s="3">
        <v>208</v>
      </c>
      <c r="C212">
        <v>-0.24675841814314481</v>
      </c>
      <c r="D212">
        <v>-0.70454916567541659</v>
      </c>
      <c r="E212">
        <v>1.0339772416045889</v>
      </c>
      <c r="F212">
        <v>0.29577449822681956</v>
      </c>
      <c r="G212">
        <v>-1.0907160685746931</v>
      </c>
      <c r="H212">
        <v>-0.51852111937478185</v>
      </c>
      <c r="I212">
        <v>2.1441337594296783E-2</v>
      </c>
      <c r="J212">
        <v>-0.65249878389295191</v>
      </c>
      <c r="K212">
        <v>-1.495309334131889</v>
      </c>
      <c r="L212">
        <v>-1.456442078051623</v>
      </c>
      <c r="M212">
        <v>0.76657670433633029</v>
      </c>
      <c r="N212">
        <v>-0.12262034942978062</v>
      </c>
      <c r="O212">
        <v>-0.30538558348780498</v>
      </c>
      <c r="P212">
        <v>-0.6092545845604036</v>
      </c>
      <c r="R212" s="33">
        <v>0.31281230985783615</v>
      </c>
      <c r="S212" s="33">
        <v>0.43649178065196226</v>
      </c>
      <c r="T212" s="33">
        <v>0.11735741753008096</v>
      </c>
      <c r="U212" s="33">
        <v>0.42611642807075589</v>
      </c>
      <c r="V212" s="33">
        <v>0.73880658519398723</v>
      </c>
      <c r="W212" s="33">
        <v>0.12227735534416388</v>
      </c>
      <c r="X212" s="33">
        <v>0.11551126936241578</v>
      </c>
      <c r="Y212" s="33">
        <v>0.39790417412198342</v>
      </c>
      <c r="Z212" s="33">
        <v>0.57545446817551482</v>
      </c>
      <c r="AA212" s="33">
        <v>0.663246625877566</v>
      </c>
      <c r="AC212" s="36">
        <f t="shared" si="41"/>
        <v>0.20594018491164379</v>
      </c>
      <c r="AD212" s="36">
        <f t="shared" si="42"/>
        <v>0.39351065606697111</v>
      </c>
      <c r="AE212" s="36">
        <f t="shared" si="43"/>
        <v>2.5135016584505305E-2</v>
      </c>
      <c r="AF212" s="36">
        <f t="shared" si="44"/>
        <v>0.37648351020244192</v>
      </c>
      <c r="AG212" s="36">
        <f t="shared" si="45"/>
        <v>0.8581402220148665</v>
      </c>
      <c r="AH212" s="36">
        <f t="shared" si="46"/>
        <v>2.7511498932043861E-2</v>
      </c>
      <c r="AI212" s="36">
        <f t="shared" si="47"/>
        <v>2.4272875817997652E-2</v>
      </c>
      <c r="AJ212" s="36">
        <f t="shared" si="48"/>
        <v>0.33108892958662667</v>
      </c>
      <c r="AK212" s="36">
        <f t="shared" si="49"/>
        <v>0.62608057747866597</v>
      </c>
      <c r="AL212" s="36">
        <f t="shared" si="50"/>
        <v>0.761021888825132</v>
      </c>
      <c r="AN212">
        <f>SQRT(Correlation)*$F212 + SQRT('CDO Param'!C$17 - Correlation)*HLOOKUP('CDO Param'!C$12,$C$4:$E$1004,$A212,FALSE) + SQRT(1-Correlation)*G212</f>
        <v>-1.040850306898794</v>
      </c>
      <c r="AO212">
        <f>SQRT(Correlation)*$F212 + SQRT('CDO Param'!D$17 - Correlation)*HLOOKUP('CDO Param'!D$12,$C$4:$E$1004,$A212,FALSE) + SQRT(1-Correlation)*H212</f>
        <v>-0.49801851536397612</v>
      </c>
      <c r="AP212">
        <f>SQRT(Correlation)*$F212 + SQRT('CDO Param'!E$17 - Correlation)*HLOOKUP('CDO Param'!E$12,$C$4:$E$1004,$A212,FALSE) + SQRT(1-Correlation)*I212</f>
        <v>4.8587006850745296E-2</v>
      </c>
      <c r="AQ212">
        <f>SQRT(Correlation)*$F212 + SQRT('CDO Param'!F$17 - Correlation)*HLOOKUP('CDO Param'!F$12,$C$4:$E$1004,$A212,FALSE) + SQRT(1-Correlation)*J212</f>
        <v>-0.29427824951693832</v>
      </c>
      <c r="AR212">
        <f>SQRT(Correlation)*$F212 + SQRT('CDO Param'!G$17 - Correlation)*HLOOKUP('CDO Param'!G$12,$C$4:$E$1004,$A212,FALSE) + SQRT(1-Correlation)*K212</f>
        <v>-1.0938385419493812</v>
      </c>
      <c r="AS212">
        <f>SQRT(Correlation)*$F212 + SQRT('CDO Param'!H$17 - Correlation)*HLOOKUP('CDO Param'!H$12,$C$4:$E$1004,$A212,FALSE) + SQRT(1-Correlation)*L212</f>
        <v>-1.3878084637522214</v>
      </c>
      <c r="AT212">
        <f>SQRT(Correlation)*$F212 + SQRT('CDO Param'!I$17 - Correlation)*HLOOKUP('CDO Param'!I$12,$C$4:$E$1004,$A212,FALSE) + SQRT(1-Correlation)*M212</f>
        <v>1.0519749648390602</v>
      </c>
      <c r="AU212">
        <f>SQRT(Correlation)*$F212 + SQRT('CDO Param'!J$17 - Correlation)*HLOOKUP('CDO Param'!J$12,$C$4:$E$1004,$A212,FALSE) + SQRT(1-Correlation)*N212</f>
        <v>-8.8081909517977355E-2</v>
      </c>
      <c r="AV212">
        <f>SQRT(Correlation)*$F212 + SQRT('CDO Param'!K$17 - Correlation)*HLOOKUP('CDO Param'!K$12,$C$4:$E$1004,$A212,FALSE) + SQRT(1-Correlation)*O212</f>
        <v>-0.26146823453311796</v>
      </c>
      <c r="AW212">
        <f>SQRT(Correlation)*$F212 + SQRT('CDO Param'!L$17 - Correlation)*HLOOKUP('CDO Param'!L$12,$C$4:$E$1004,$A212,FALSE) + SQRT(1-Correlation)*P212</f>
        <v>-0.54974368064598589</v>
      </c>
      <c r="AY212" s="3">
        <f>IF(AN212&lt;'CDO Param'!C$13,1,0)</f>
        <v>0</v>
      </c>
      <c r="AZ212" s="3">
        <f>IF(AO212&lt;'CDO Param'!D$13,1,0)</f>
        <v>0</v>
      </c>
      <c r="BA212" s="3">
        <f>IF(AP212&lt;'CDO Param'!E$13,1,0)</f>
        <v>0</v>
      </c>
      <c r="BB212" s="3">
        <f>IF(AQ212&lt;'CDO Param'!F$13,1,0)</f>
        <v>0</v>
      </c>
      <c r="BC212" s="3">
        <f>IF(AR212&lt;'CDO Param'!G$13,1,0)</f>
        <v>1</v>
      </c>
      <c r="BD212" s="3">
        <f>IF(AS212&lt;'CDO Param'!H$13,1,0)</f>
        <v>0</v>
      </c>
      <c r="BE212" s="3">
        <f>IF(AT212&lt;'CDO Param'!I$13,1,0)</f>
        <v>0</v>
      </c>
      <c r="BF212" s="3">
        <f>IF(AU212&lt;'CDO Param'!J$13,1,0)</f>
        <v>0</v>
      </c>
      <c r="BG212" s="3">
        <f>IF(AV212&lt;'CDO Param'!K$13,1,0)</f>
        <v>0</v>
      </c>
      <c r="BH212" s="3">
        <f>IF(AW212&lt;'CDO Param'!L$13,1,0)</f>
        <v>0</v>
      </c>
      <c r="BJ212" s="37">
        <f>AY212*'CDO Param'!C$6*AC212</f>
        <v>0</v>
      </c>
      <c r="BK212" s="37">
        <f>AZ212*'CDO Param'!D$6*AD212</f>
        <v>0</v>
      </c>
      <c r="BL212" s="37">
        <f>BA212*'CDO Param'!E$6*AE212</f>
        <v>0</v>
      </c>
      <c r="BM212" s="37">
        <f>BB212*'CDO Param'!F$6*AF212</f>
        <v>0</v>
      </c>
      <c r="BN212" s="37">
        <f>BC212*'CDO Param'!G$6*AG212</f>
        <v>8581.4022201486659</v>
      </c>
      <c r="BO212" s="37">
        <f>BD212*'CDO Param'!H$6*AH212</f>
        <v>0</v>
      </c>
      <c r="BP212" s="37">
        <f>BE212*'CDO Param'!I$6*AI212</f>
        <v>0</v>
      </c>
      <c r="BQ212" s="37">
        <f>BF212*'CDO Param'!J$6*AJ212</f>
        <v>0</v>
      </c>
      <c r="BR212" s="37">
        <f>BG212*'CDO Param'!K$6*AK212</f>
        <v>0</v>
      </c>
      <c r="BS212" s="37">
        <f>BH212*'CDO Param'!L$6*AL212</f>
        <v>0</v>
      </c>
      <c r="BU212" s="38">
        <f t="shared" si="51"/>
        <v>8581.4022201486659</v>
      </c>
      <c r="CE212" s="5">
        <f>BU212/'CDO Param'!$M$6</f>
        <v>8.9389606459881935E-2</v>
      </c>
      <c r="CF212" s="5">
        <f t="shared" si="52"/>
        <v>0.02</v>
      </c>
      <c r="CG212" s="5">
        <f t="shared" si="53"/>
        <v>1</v>
      </c>
    </row>
    <row r="213" spans="1:85" x14ac:dyDescent="0.2">
      <c r="A213" s="3">
        <v>210</v>
      </c>
      <c r="B213" s="3">
        <v>209</v>
      </c>
      <c r="C213">
        <v>0.4884009285888169</v>
      </c>
      <c r="D213">
        <v>-0.47744606490596198</v>
      </c>
      <c r="E213">
        <v>0.81740381574491039</v>
      </c>
      <c r="F213">
        <v>0.19321760191814974</v>
      </c>
      <c r="G213">
        <v>-2.3147549654822797</v>
      </c>
      <c r="H213">
        <v>-0.42974306779797189</v>
      </c>
      <c r="I213">
        <v>-0.38145458347571548</v>
      </c>
      <c r="J213">
        <v>8.7229636847041547E-2</v>
      </c>
      <c r="K213">
        <v>0.35448124435788486</v>
      </c>
      <c r="L213">
        <v>-0.12559553397295531</v>
      </c>
      <c r="M213">
        <v>0.22365384211298078</v>
      </c>
      <c r="N213">
        <v>0.51844381232513115</v>
      </c>
      <c r="O213">
        <v>-1.7985348677029833</v>
      </c>
      <c r="P213">
        <v>0.92356458480935544</v>
      </c>
      <c r="R213" s="33">
        <v>0.18604112425169028</v>
      </c>
      <c r="S213" s="33">
        <v>0.79317529815862664</v>
      </c>
      <c r="T213" s="33">
        <v>0.89723615203855378</v>
      </c>
      <c r="U213" s="33">
        <v>0.84800731197372414</v>
      </c>
      <c r="V213" s="33">
        <v>0.45889234238252619</v>
      </c>
      <c r="W213" s="33">
        <v>0.60359842311758471</v>
      </c>
      <c r="X213" s="33">
        <v>0.67869733724682468</v>
      </c>
      <c r="Y213" s="33">
        <v>0.86614710738237344</v>
      </c>
      <c r="Z213" s="33">
        <v>0.33443377555088782</v>
      </c>
      <c r="AA213" s="33">
        <v>0.82846568377151419</v>
      </c>
      <c r="AC213" s="36">
        <f t="shared" si="41"/>
        <v>6.8784188475428304E-2</v>
      </c>
      <c r="AD213" s="36">
        <f t="shared" si="42"/>
        <v>0.91358063235360776</v>
      </c>
      <c r="AE213" s="36">
        <f t="shared" si="43"/>
        <v>0.9812417978061877</v>
      </c>
      <c r="AF213" s="36">
        <f t="shared" si="44"/>
        <v>0.95567828228445517</v>
      </c>
      <c r="AG213" s="36">
        <f t="shared" si="45"/>
        <v>0.4307317664471656</v>
      </c>
      <c r="AH213" s="36">
        <f t="shared" si="46"/>
        <v>0.67128579399695654</v>
      </c>
      <c r="AI213" s="36">
        <f t="shared" si="47"/>
        <v>0.78256543430798342</v>
      </c>
      <c r="AJ213" s="36">
        <f t="shared" si="48"/>
        <v>0.96644264520074497</v>
      </c>
      <c r="AK213" s="36">
        <f t="shared" si="49"/>
        <v>0.23569393014611198</v>
      </c>
      <c r="AL213" s="36">
        <f t="shared" si="50"/>
        <v>0.94231573776539546</v>
      </c>
      <c r="AN213">
        <f>SQRT(Correlation)*$F213 + SQRT('CDO Param'!C$17 - Correlation)*HLOOKUP('CDO Param'!C$12,$C$4:$E$1004,$A213,FALSE) + SQRT(1-Correlation)*G213</f>
        <v>-2.2023896742519931</v>
      </c>
      <c r="AO213">
        <f>SQRT(Correlation)*$F213 + SQRT('CDO Param'!D$17 - Correlation)*HLOOKUP('CDO Param'!D$12,$C$4:$E$1004,$A213,FALSE) + SQRT(1-Correlation)*H213</f>
        <v>-0.41411037029238595</v>
      </c>
      <c r="AP213">
        <f>SQRT(Correlation)*$F213 + SQRT('CDO Param'!E$17 - Correlation)*HLOOKUP('CDO Param'!E$12,$C$4:$E$1004,$A213,FALSE) + SQRT(1-Correlation)*I213</f>
        <v>-0.17156008198461695</v>
      </c>
      <c r="AQ213">
        <f>SQRT(Correlation)*$F213 + SQRT('CDO Param'!F$17 - Correlation)*HLOOKUP('CDO Param'!F$12,$C$4:$E$1004,$A213,FALSE) + SQRT(1-Correlation)*J213</f>
        <v>0.32663111988884042</v>
      </c>
      <c r="AR213">
        <f>SQRT(Correlation)*$F213 + SQRT('CDO Param'!G$17 - Correlation)*HLOOKUP('CDO Param'!G$12,$C$4:$E$1004,$A213,FALSE) + SQRT(1-Correlation)*K213</f>
        <v>0.58016825631152869</v>
      </c>
      <c r="AS213">
        <f>SQRT(Correlation)*$F213 + SQRT('CDO Param'!H$17 - Correlation)*HLOOKUP('CDO Param'!H$12,$C$4:$E$1004,$A213,FALSE) + SQRT(1-Correlation)*L213</f>
        <v>-0.12557068480933903</v>
      </c>
      <c r="AT213">
        <f>SQRT(Correlation)*$F213 + SQRT('CDO Param'!I$17 - Correlation)*HLOOKUP('CDO Param'!I$12,$C$4:$E$1004,$A213,FALSE) + SQRT(1-Correlation)*M213</f>
        <v>0.45605448487445188</v>
      </c>
      <c r="AU213">
        <f>SQRT(Correlation)*$F213 + SQRT('CDO Param'!J$17 - Correlation)*HLOOKUP('CDO Param'!J$12,$C$4:$E$1004,$A213,FALSE) + SQRT(1-Correlation)*N213</f>
        <v>0.68215849605409684</v>
      </c>
      <c r="AV213">
        <f>SQRT(Correlation)*$F213 + SQRT('CDO Param'!K$17 - Correlation)*HLOOKUP('CDO Param'!K$12,$C$4:$E$1004,$A213,FALSE) + SQRT(1-Correlation)*O213</f>
        <v>-1.515920479627701</v>
      </c>
      <c r="AW213">
        <f>SQRT(Correlation)*$F213 + SQRT('CDO Param'!L$17 - Correlation)*HLOOKUP('CDO Param'!L$12,$C$4:$E$1004,$A213,FALSE) + SQRT(1-Correlation)*P213</f>
        <v>1.0664898066032025</v>
      </c>
      <c r="AY213" s="3">
        <f>IF(AN213&lt;'CDO Param'!C$13,1,0)</f>
        <v>0</v>
      </c>
      <c r="AZ213" s="3">
        <f>IF(AO213&lt;'CDO Param'!D$13,1,0)</f>
        <v>0</v>
      </c>
      <c r="BA213" s="3">
        <f>IF(AP213&lt;'CDO Param'!E$13,1,0)</f>
        <v>0</v>
      </c>
      <c r="BB213" s="3">
        <f>IF(AQ213&lt;'CDO Param'!F$13,1,0)</f>
        <v>0</v>
      </c>
      <c r="BC213" s="3">
        <f>IF(AR213&lt;'CDO Param'!G$13,1,0)</f>
        <v>0</v>
      </c>
      <c r="BD213" s="3">
        <f>IF(AS213&lt;'CDO Param'!H$13,1,0)</f>
        <v>0</v>
      </c>
      <c r="BE213" s="3">
        <f>IF(AT213&lt;'CDO Param'!I$13,1,0)</f>
        <v>0</v>
      </c>
      <c r="BF213" s="3">
        <f>IF(AU213&lt;'CDO Param'!J$13,1,0)</f>
        <v>0</v>
      </c>
      <c r="BG213" s="3">
        <f>IF(AV213&lt;'CDO Param'!K$13,1,0)</f>
        <v>0</v>
      </c>
      <c r="BH213" s="3">
        <f>IF(AW213&lt;'CDO Param'!L$13,1,0)</f>
        <v>0</v>
      </c>
      <c r="BJ213" s="37">
        <f>AY213*'CDO Param'!C$6*AC213</f>
        <v>0</v>
      </c>
      <c r="BK213" s="37">
        <f>AZ213*'CDO Param'!D$6*AD213</f>
        <v>0</v>
      </c>
      <c r="BL213" s="37">
        <f>BA213*'CDO Param'!E$6*AE213</f>
        <v>0</v>
      </c>
      <c r="BM213" s="37">
        <f>BB213*'CDO Param'!F$6*AF213</f>
        <v>0</v>
      </c>
      <c r="BN213" s="37">
        <f>BC213*'CDO Param'!G$6*AG213</f>
        <v>0</v>
      </c>
      <c r="BO213" s="37">
        <f>BD213*'CDO Param'!H$6*AH213</f>
        <v>0</v>
      </c>
      <c r="BP213" s="37">
        <f>BE213*'CDO Param'!I$6*AI213</f>
        <v>0</v>
      </c>
      <c r="BQ213" s="37">
        <f>BF213*'CDO Param'!J$6*AJ213</f>
        <v>0</v>
      </c>
      <c r="BR213" s="37">
        <f>BG213*'CDO Param'!K$6*AK213</f>
        <v>0</v>
      </c>
      <c r="BS213" s="37">
        <f>BH213*'CDO Param'!L$6*AL213</f>
        <v>0</v>
      </c>
      <c r="BU213" s="38">
        <f t="shared" si="51"/>
        <v>0</v>
      </c>
      <c r="CE213" s="5">
        <f>BU213/'CDO Param'!$M$6</f>
        <v>0</v>
      </c>
      <c r="CF213" s="5">
        <f t="shared" si="52"/>
        <v>0</v>
      </c>
      <c r="CG213" s="5">
        <f t="shared" si="53"/>
        <v>0</v>
      </c>
    </row>
    <row r="214" spans="1:85" x14ac:dyDescent="0.2">
      <c r="A214" s="3">
        <v>211</v>
      </c>
      <c r="B214" s="3">
        <v>210</v>
      </c>
      <c r="C214">
        <v>0.73915998655138537</v>
      </c>
      <c r="D214">
        <v>-8.2957285485463217E-3</v>
      </c>
      <c r="E214">
        <v>1.1530164556461386</v>
      </c>
      <c r="F214">
        <v>2.4831388145685196</v>
      </c>
      <c r="G214">
        <v>0.15516889106947929</v>
      </c>
      <c r="H214">
        <v>0.67972905526403338</v>
      </c>
      <c r="I214">
        <v>-0.88590013547218405</v>
      </c>
      <c r="J214">
        <v>1.6321610019076616</v>
      </c>
      <c r="K214">
        <v>-0.21888354240218177</v>
      </c>
      <c r="L214">
        <v>3.3006699595716782E-2</v>
      </c>
      <c r="M214">
        <v>0.7414905667246785</v>
      </c>
      <c r="N214">
        <v>1.1097699825768359</v>
      </c>
      <c r="O214">
        <v>-0.15856130630709231</v>
      </c>
      <c r="P214">
        <v>0.78330799624382053</v>
      </c>
      <c r="R214" s="33">
        <v>2.2747147838932998E-2</v>
      </c>
      <c r="S214" s="33">
        <v>0.31131372894687287</v>
      </c>
      <c r="T214" s="33">
        <v>0.24984241009216868</v>
      </c>
      <c r="U214" s="33">
        <v>0.10138641907898077</v>
      </c>
      <c r="V214" s="33">
        <v>1.5454604297622388E-3</v>
      </c>
      <c r="W214" s="33">
        <v>0.97455344301394808</v>
      </c>
      <c r="X214" s="33">
        <v>0.3197167354262046</v>
      </c>
      <c r="Y214" s="33">
        <v>0.47917230822107398</v>
      </c>
      <c r="Z214" s="33">
        <v>0.44898427159012494</v>
      </c>
      <c r="AA214" s="33">
        <v>7.8652615229903078E-2</v>
      </c>
      <c r="AC214" s="36">
        <f t="shared" si="41"/>
        <v>6.6195880619751655E-4</v>
      </c>
      <c r="AD214" s="36">
        <f t="shared" si="42"/>
        <v>0.20393766810888744</v>
      </c>
      <c r="AE214" s="36">
        <f t="shared" si="43"/>
        <v>0.12921138656002312</v>
      </c>
      <c r="AF214" s="36">
        <f t="shared" si="44"/>
        <v>1.8207890820718112E-2</v>
      </c>
      <c r="AG214" s="36">
        <f t="shared" si="45"/>
        <v>1.6814160218527181E-6</v>
      </c>
      <c r="AH214" s="36">
        <f t="shared" si="46"/>
        <v>0.99915076685071191</v>
      </c>
      <c r="AI214" s="36">
        <f t="shared" si="47"/>
        <v>0.21526850723738228</v>
      </c>
      <c r="AJ214" s="36">
        <f t="shared" si="48"/>
        <v>0.46481183489982686</v>
      </c>
      <c r="AK214" s="36">
        <f t="shared" si="49"/>
        <v>0.41420066421983431</v>
      </c>
      <c r="AL214" s="36">
        <f t="shared" si="50"/>
        <v>1.0387830521493726E-2</v>
      </c>
      <c r="AN214">
        <f>SQRT(Correlation)*$F214 + SQRT('CDO Param'!C$17 - Correlation)*HLOOKUP('CDO Param'!C$12,$C$4:$E$1004,$A214,FALSE) + SQRT(1-Correlation)*G214</f>
        <v>0.93127038219302472</v>
      </c>
      <c r="AO214">
        <f>SQRT(Correlation)*$F214 + SQRT('CDO Param'!D$17 - Correlation)*HLOOKUP('CDO Param'!D$12,$C$4:$E$1004,$A214,FALSE) + SQRT(1-Correlation)*H214</f>
        <v>1.4289118487870334</v>
      </c>
      <c r="AP214">
        <f>SQRT(Correlation)*$F214 + SQRT('CDO Param'!E$17 - Correlation)*HLOOKUP('CDO Param'!E$12,$C$4:$E$1004,$A214,FALSE) + SQRT(1-Correlation)*I214</f>
        <v>0.14036212812803506</v>
      </c>
      <c r="AQ214">
        <f>SQRT(Correlation)*$F214 + SQRT('CDO Param'!F$17 - Correlation)*HLOOKUP('CDO Param'!F$12,$C$4:$E$1004,$A214,FALSE) + SQRT(1-Correlation)*J214</f>
        <v>2.5914636396799571</v>
      </c>
      <c r="AR214">
        <f>SQRT(Correlation)*$F214 + SQRT('CDO Param'!G$17 - Correlation)*HLOOKUP('CDO Param'!G$12,$C$4:$E$1004,$A214,FALSE) + SQRT(1-Correlation)*K214</f>
        <v>0.83540859654568456</v>
      </c>
      <c r="AS214">
        <f>SQRT(Correlation)*$F214 + SQRT('CDO Param'!H$17 - Correlation)*HLOOKUP('CDO Param'!H$12,$C$4:$E$1004,$A214,FALSE) + SQRT(1-Correlation)*L214</f>
        <v>0.81537715148861734</v>
      </c>
      <c r="AT214">
        <f>SQRT(Correlation)*$F214 + SQRT('CDO Param'!I$17 - Correlation)*HLOOKUP('CDO Param'!I$12,$C$4:$E$1004,$A214,FALSE) + SQRT(1-Correlation)*M214</f>
        <v>1.7464994737544783</v>
      </c>
      <c r="AU214">
        <f>SQRT(Correlation)*$F214 + SQRT('CDO Param'!J$17 - Correlation)*HLOOKUP('CDO Param'!J$12,$C$4:$E$1004,$A214,FALSE) + SQRT(1-Correlation)*N214</f>
        <v>2.0336210375396373</v>
      </c>
      <c r="AV214">
        <f>SQRT(Correlation)*$F214 + SQRT('CDO Param'!K$17 - Correlation)*HLOOKUP('CDO Param'!K$12,$C$4:$E$1004,$A214,FALSE) + SQRT(1-Correlation)*O214</f>
        <v>0.83037632738057343</v>
      </c>
      <c r="AW214">
        <f>SQRT(Correlation)*$F214 + SQRT('CDO Param'!L$17 - Correlation)*HLOOKUP('CDO Param'!L$12,$C$4:$E$1004,$A214,FALSE) + SQRT(1-Correlation)*P214</f>
        <v>1.7239120036571105</v>
      </c>
      <c r="AY214" s="3">
        <f>IF(AN214&lt;'CDO Param'!C$13,1,0)</f>
        <v>0</v>
      </c>
      <c r="AZ214" s="3">
        <f>IF(AO214&lt;'CDO Param'!D$13,1,0)</f>
        <v>0</v>
      </c>
      <c r="BA214" s="3">
        <f>IF(AP214&lt;'CDO Param'!E$13,1,0)</f>
        <v>0</v>
      </c>
      <c r="BB214" s="3">
        <f>IF(AQ214&lt;'CDO Param'!F$13,1,0)</f>
        <v>0</v>
      </c>
      <c r="BC214" s="3">
        <f>IF(AR214&lt;'CDO Param'!G$13,1,0)</f>
        <v>0</v>
      </c>
      <c r="BD214" s="3">
        <f>IF(AS214&lt;'CDO Param'!H$13,1,0)</f>
        <v>0</v>
      </c>
      <c r="BE214" s="3">
        <f>IF(AT214&lt;'CDO Param'!I$13,1,0)</f>
        <v>0</v>
      </c>
      <c r="BF214" s="3">
        <f>IF(AU214&lt;'CDO Param'!J$13,1,0)</f>
        <v>0</v>
      </c>
      <c r="BG214" s="3">
        <f>IF(AV214&lt;'CDO Param'!K$13,1,0)</f>
        <v>0</v>
      </c>
      <c r="BH214" s="3">
        <f>IF(AW214&lt;'CDO Param'!L$13,1,0)</f>
        <v>0</v>
      </c>
      <c r="BJ214" s="37">
        <f>AY214*'CDO Param'!C$6*AC214</f>
        <v>0</v>
      </c>
      <c r="BK214" s="37">
        <f>AZ214*'CDO Param'!D$6*AD214</f>
        <v>0</v>
      </c>
      <c r="BL214" s="37">
        <f>BA214*'CDO Param'!E$6*AE214</f>
        <v>0</v>
      </c>
      <c r="BM214" s="37">
        <f>BB214*'CDO Param'!F$6*AF214</f>
        <v>0</v>
      </c>
      <c r="BN214" s="37">
        <f>BC214*'CDO Param'!G$6*AG214</f>
        <v>0</v>
      </c>
      <c r="BO214" s="37">
        <f>BD214*'CDO Param'!H$6*AH214</f>
        <v>0</v>
      </c>
      <c r="BP214" s="37">
        <f>BE214*'CDO Param'!I$6*AI214</f>
        <v>0</v>
      </c>
      <c r="BQ214" s="37">
        <f>BF214*'CDO Param'!J$6*AJ214</f>
        <v>0</v>
      </c>
      <c r="BR214" s="37">
        <f>BG214*'CDO Param'!K$6*AK214</f>
        <v>0</v>
      </c>
      <c r="BS214" s="37">
        <f>BH214*'CDO Param'!L$6*AL214</f>
        <v>0</v>
      </c>
      <c r="BU214" s="38">
        <f t="shared" si="51"/>
        <v>0</v>
      </c>
      <c r="CE214" s="5">
        <f>BU214/'CDO Param'!$M$6</f>
        <v>0</v>
      </c>
      <c r="CF214" s="5">
        <f t="shared" si="52"/>
        <v>0</v>
      </c>
      <c r="CG214" s="5">
        <f t="shared" si="53"/>
        <v>0</v>
      </c>
    </row>
    <row r="215" spans="1:85" x14ac:dyDescent="0.2">
      <c r="A215" s="3">
        <v>212</v>
      </c>
      <c r="B215" s="3">
        <v>211</v>
      </c>
      <c r="C215">
        <v>9.0032017396879382E-2</v>
      </c>
      <c r="D215">
        <v>-0.42859937821049243</v>
      </c>
      <c r="E215">
        <v>-0.38938196667004377</v>
      </c>
      <c r="F215">
        <v>-0.3715229013323551</v>
      </c>
      <c r="G215">
        <v>0.17930915419128723</v>
      </c>
      <c r="H215">
        <v>-0.35841821954818442</v>
      </c>
      <c r="I215">
        <v>0.75231127993902192</v>
      </c>
      <c r="J215">
        <v>0.71190925154951401</v>
      </c>
      <c r="K215">
        <v>0.14089323485677596</v>
      </c>
      <c r="L215">
        <v>-1.4330316844279878</v>
      </c>
      <c r="M215">
        <v>-1.5105661077541299</v>
      </c>
      <c r="N215">
        <v>-2.3423126549459994</v>
      </c>
      <c r="O215">
        <v>-1.6151443560374901</v>
      </c>
      <c r="P215">
        <v>-1.1769247976189945</v>
      </c>
      <c r="R215" s="33">
        <v>0.91450416898098963</v>
      </c>
      <c r="S215" s="33">
        <v>7.1568063493616912E-2</v>
      </c>
      <c r="T215" s="33">
        <v>0.84444313721938202</v>
      </c>
      <c r="U215" s="33">
        <v>0.5558072461540845</v>
      </c>
      <c r="V215" s="33">
        <v>0.45238611169736187</v>
      </c>
      <c r="W215" s="33">
        <v>0.25337929756072319</v>
      </c>
      <c r="X215" s="33">
        <v>0.54585410307434112</v>
      </c>
      <c r="Y215" s="33">
        <v>0.16991037045135646</v>
      </c>
      <c r="Z215" s="33">
        <v>0.68359617594796984</v>
      </c>
      <c r="AA215" s="33">
        <v>0.20092915752945895</v>
      </c>
      <c r="AC215" s="36">
        <f t="shared" si="41"/>
        <v>0.98750633062830917</v>
      </c>
      <c r="AD215" s="36">
        <f t="shared" si="42"/>
        <v>8.4285397722398611E-3</v>
      </c>
      <c r="AE215" s="36">
        <f t="shared" si="43"/>
        <v>0.95337764865850194</v>
      </c>
      <c r="AF215" s="36">
        <f t="shared" si="44"/>
        <v>0.59375708048307196</v>
      </c>
      <c r="AG215" s="36">
        <f t="shared" si="45"/>
        <v>0.41986556786221041</v>
      </c>
      <c r="AH215" s="36">
        <f t="shared" si="46"/>
        <v>0.13309368163044707</v>
      </c>
      <c r="AI215" s="36">
        <f t="shared" si="47"/>
        <v>0.57719933630819054</v>
      </c>
      <c r="AJ215" s="36">
        <f t="shared" si="48"/>
        <v>5.6504126699495373E-2</v>
      </c>
      <c r="AK215" s="36">
        <f t="shared" si="49"/>
        <v>0.78922824193323227</v>
      </c>
      <c r="AL215" s="36">
        <f t="shared" si="50"/>
        <v>8.1211380243636611E-2</v>
      </c>
      <c r="AN215">
        <f>SQRT(Correlation)*$F215 + SQRT('CDO Param'!C$17 - Correlation)*HLOOKUP('CDO Param'!C$12,$C$4:$E$1004,$A215,FALSE) + SQRT(1-Correlation)*G215</f>
        <v>-7.9913626925816605E-3</v>
      </c>
      <c r="AO215">
        <f>SQRT(Correlation)*$F215 + SQRT('CDO Param'!D$17 - Correlation)*HLOOKUP('CDO Param'!D$12,$C$4:$E$1004,$A215,FALSE) + SQRT(1-Correlation)*H215</f>
        <v>-0.5181243410637848</v>
      </c>
      <c r="AP215">
        <f>SQRT(Correlation)*$F215 + SQRT('CDO Param'!E$17 - Correlation)*HLOOKUP('CDO Param'!E$12,$C$4:$E$1004,$A215,FALSE) + SQRT(1-Correlation)*I215</f>
        <v>0.62003952190728828</v>
      </c>
      <c r="AQ215">
        <f>SQRT(Correlation)*$F215 + SQRT('CDO Param'!F$17 - Correlation)*HLOOKUP('CDO Param'!F$12,$C$4:$E$1004,$A215,FALSE) + SQRT(1-Correlation)*J215</f>
        <v>0.47082210489156351</v>
      </c>
      <c r="AR215">
        <f>SQRT(Correlation)*$F215 + SQRT('CDO Param'!G$17 - Correlation)*HLOOKUP('CDO Param'!G$12,$C$4:$E$1004,$A215,FALSE) + SQRT(1-Correlation)*K215</f>
        <v>-7.0891253064170462E-2</v>
      </c>
      <c r="AS215">
        <f>SQRT(Correlation)*$F215 + SQRT('CDO Param'!H$17 - Correlation)*HLOOKUP('CDO Param'!H$12,$C$4:$E$1004,$A215,FALSE) + SQRT(1-Correlation)*L215</f>
        <v>-1.5375921870554468</v>
      </c>
      <c r="AT215">
        <f>SQRT(Correlation)*$F215 + SQRT('CDO Param'!I$17 - Correlation)*HLOOKUP('CDO Param'!I$12,$C$4:$E$1004,$A215,FALSE) + SQRT(1-Correlation)*M215</f>
        <v>-1.6376031488086178</v>
      </c>
      <c r="AU215">
        <f>SQRT(Correlation)*$F215 + SQRT('CDO Param'!J$17 - Correlation)*HLOOKUP('CDO Param'!J$12,$C$4:$E$1004,$A215,FALSE) + SQRT(1-Correlation)*N215</f>
        <v>-2.3157785188654918</v>
      </c>
      <c r="AV215">
        <f>SQRT(Correlation)*$F215 + SQRT('CDO Param'!K$17 - Correlation)*HLOOKUP('CDO Param'!K$12,$C$4:$E$1004,$A215,FALSE) + SQRT(1-Correlation)*O215</f>
        <v>-1.6259260988191857</v>
      </c>
      <c r="AW215">
        <f>SQRT(Correlation)*$F215 + SQRT('CDO Param'!L$17 - Correlation)*HLOOKUP('CDO Param'!L$12,$C$4:$E$1004,$A215,FALSE) + SQRT(1-Correlation)*P215</f>
        <v>-1.2101945228684876</v>
      </c>
      <c r="AY215" s="3">
        <f>IF(AN215&lt;'CDO Param'!C$13,1,0)</f>
        <v>0</v>
      </c>
      <c r="AZ215" s="3">
        <f>IF(AO215&lt;'CDO Param'!D$13,1,0)</f>
        <v>0</v>
      </c>
      <c r="BA215" s="3">
        <f>IF(AP215&lt;'CDO Param'!E$13,1,0)</f>
        <v>0</v>
      </c>
      <c r="BB215" s="3">
        <f>IF(AQ215&lt;'CDO Param'!F$13,1,0)</f>
        <v>0</v>
      </c>
      <c r="BC215" s="3">
        <f>IF(AR215&lt;'CDO Param'!G$13,1,0)</f>
        <v>1</v>
      </c>
      <c r="BD215" s="3">
        <f>IF(AS215&lt;'CDO Param'!H$13,1,0)</f>
        <v>0</v>
      </c>
      <c r="BE215" s="3">
        <f>IF(AT215&lt;'CDO Param'!I$13,1,0)</f>
        <v>0</v>
      </c>
      <c r="BF215" s="3">
        <f>IF(AU215&lt;'CDO Param'!J$13,1,0)</f>
        <v>0</v>
      </c>
      <c r="BG215" s="3">
        <f>IF(AV215&lt;'CDO Param'!K$13,1,0)</f>
        <v>0</v>
      </c>
      <c r="BH215" s="3">
        <f>IF(AW215&lt;'CDO Param'!L$13,1,0)</f>
        <v>1</v>
      </c>
      <c r="BJ215" s="37">
        <f>AY215*'CDO Param'!C$6*AC215</f>
        <v>0</v>
      </c>
      <c r="BK215" s="37">
        <f>AZ215*'CDO Param'!D$6*AD215</f>
        <v>0</v>
      </c>
      <c r="BL215" s="37">
        <f>BA215*'CDO Param'!E$6*AE215</f>
        <v>0</v>
      </c>
      <c r="BM215" s="37">
        <f>BB215*'CDO Param'!F$6*AF215</f>
        <v>0</v>
      </c>
      <c r="BN215" s="37">
        <f>BC215*'CDO Param'!G$6*AG215</f>
        <v>4198.6556786221045</v>
      </c>
      <c r="BO215" s="37">
        <f>BD215*'CDO Param'!H$6*AH215</f>
        <v>0</v>
      </c>
      <c r="BP215" s="37">
        <f>BE215*'CDO Param'!I$6*AI215</f>
        <v>0</v>
      </c>
      <c r="BQ215" s="37">
        <f>BF215*'CDO Param'!J$6*AJ215</f>
        <v>0</v>
      </c>
      <c r="BR215" s="37">
        <f>BG215*'CDO Param'!K$6*AK215</f>
        <v>0</v>
      </c>
      <c r="BS215" s="37">
        <f>BH215*'CDO Param'!L$6*AL215</f>
        <v>812.11380243636609</v>
      </c>
      <c r="BU215" s="38">
        <f t="shared" si="51"/>
        <v>5010.7694810584708</v>
      </c>
      <c r="CE215" s="5">
        <f>BU215/'CDO Param'!$M$6</f>
        <v>5.2195515427692407E-2</v>
      </c>
      <c r="CF215" s="5">
        <f t="shared" si="52"/>
        <v>2.1955154276924044E-3</v>
      </c>
      <c r="CG215" s="5">
        <f t="shared" si="53"/>
        <v>0.10977577138462022</v>
      </c>
    </row>
    <row r="216" spans="1:85" x14ac:dyDescent="0.2">
      <c r="A216" s="3">
        <v>213</v>
      </c>
      <c r="B216" s="3">
        <v>212</v>
      </c>
      <c r="C216">
        <v>-0.43008640204789117</v>
      </c>
      <c r="D216">
        <v>-0.89927198132500052</v>
      </c>
      <c r="E216">
        <v>0.68697318056365475</v>
      </c>
      <c r="F216">
        <v>-0.67368318923399784</v>
      </c>
      <c r="G216">
        <v>-1.5664500097045675</v>
      </c>
      <c r="H216">
        <v>-0.6580910394404782</v>
      </c>
      <c r="I216">
        <v>0.89463128460920416</v>
      </c>
      <c r="J216">
        <v>-0.15809746400918812</v>
      </c>
      <c r="K216">
        <v>1.0335861588828266</v>
      </c>
      <c r="L216">
        <v>0.77135609899414703</v>
      </c>
      <c r="M216">
        <v>-0.53551389100903179</v>
      </c>
      <c r="N216">
        <v>-0.3938794179703109</v>
      </c>
      <c r="O216">
        <v>-0.66525444708531722</v>
      </c>
      <c r="P216">
        <v>-0.75573552749119699</v>
      </c>
      <c r="R216" s="33">
        <v>1.6350597616448345E-2</v>
      </c>
      <c r="S216" s="33">
        <v>0.8044941396473414</v>
      </c>
      <c r="T216" s="33">
        <v>0.13300505286688222</v>
      </c>
      <c r="U216" s="33">
        <v>0.41592353368919505</v>
      </c>
      <c r="V216" s="33">
        <v>0.42683071430159303</v>
      </c>
      <c r="W216" s="33">
        <v>0.74381526687360144</v>
      </c>
      <c r="X216" s="33">
        <v>0.30319034462011901</v>
      </c>
      <c r="Y216" s="33">
        <v>0.72012203034019195</v>
      </c>
      <c r="Z216" s="33">
        <v>9.0963927605638248E-2</v>
      </c>
      <c r="AA216" s="33">
        <v>0.83073126796201391</v>
      </c>
      <c r="AC216" s="36">
        <f t="shared" si="41"/>
        <v>3.1785997737821827E-4</v>
      </c>
      <c r="AD216" s="36">
        <f t="shared" si="42"/>
        <v>0.92343615875258411</v>
      </c>
      <c r="AE216" s="36">
        <f t="shared" si="43"/>
        <v>3.3092815091852086E-2</v>
      </c>
      <c r="AF216" s="36">
        <f t="shared" si="44"/>
        <v>0.3599175288640486</v>
      </c>
      <c r="AG216" s="36">
        <f t="shared" si="45"/>
        <v>0.37765066548442161</v>
      </c>
      <c r="AH216" s="36">
        <f t="shared" si="46"/>
        <v>0.86378887278032734</v>
      </c>
      <c r="AI216" s="36">
        <f t="shared" si="47"/>
        <v>0.19322324452904971</v>
      </c>
      <c r="AJ216" s="36">
        <f t="shared" si="48"/>
        <v>0.83615116270115108</v>
      </c>
      <c r="AK216" s="36">
        <f t="shared" si="49"/>
        <v>1.4329014032771087E-2</v>
      </c>
      <c r="AL216" s="36">
        <f t="shared" si="50"/>
        <v>0.94395868288343221</v>
      </c>
      <c r="AN216">
        <f>SQRT(Correlation)*$F216 + SQRT('CDO Param'!C$17 - Correlation)*HLOOKUP('CDO Param'!C$12,$C$4:$E$1004,$A216,FALSE) + SQRT(1-Correlation)*G216</f>
        <v>-1.8262785545975482</v>
      </c>
      <c r="AO216">
        <f>SQRT(Correlation)*$F216 + SQRT('CDO Param'!D$17 - Correlation)*HLOOKUP('CDO Param'!D$12,$C$4:$E$1004,$A216,FALSE) + SQRT(1-Correlation)*H216</f>
        <v>-0.96453357087364344</v>
      </c>
      <c r="AP216">
        <f>SQRT(Correlation)*$F216 + SQRT('CDO Param'!E$17 - Correlation)*HLOOKUP('CDO Param'!E$12,$C$4:$E$1004,$A216,FALSE) + SQRT(1-Correlation)*I216</f>
        <v>0.52189426147873574</v>
      </c>
      <c r="AQ216">
        <f>SQRT(Correlation)*$F216 + SQRT('CDO Param'!F$17 - Correlation)*HLOOKUP('CDO Param'!F$12,$C$4:$E$1004,$A216,FALSE) + SQRT(1-Correlation)*J216</f>
        <v>-0.20940988045826792</v>
      </c>
      <c r="AR216">
        <f>SQRT(Correlation)*$F216 + SQRT('CDO Param'!G$17 - Correlation)*HLOOKUP('CDO Param'!G$12,$C$4:$E$1004,$A216,FALSE) + SQRT(1-Correlation)*K216</f>
        <v>0.92112046913971335</v>
      </c>
      <c r="AS216">
        <f>SQRT(Correlation)*$F216 + SQRT('CDO Param'!H$17 - Correlation)*HLOOKUP('CDO Param'!H$12,$C$4:$E$1004,$A216,FALSE) + SQRT(1-Correlation)*L216</f>
        <v>0.39155905480538611</v>
      </c>
      <c r="AT216">
        <f>SQRT(Correlation)*$F216 + SQRT('CDO Param'!I$17 - Correlation)*HLOOKUP('CDO Param'!I$12,$C$4:$E$1004,$A216,FALSE) + SQRT(1-Correlation)*M216</f>
        <v>-0.5674585411629206</v>
      </c>
      <c r="AU216">
        <f>SQRT(Correlation)*$F216 + SQRT('CDO Param'!J$17 - Correlation)*HLOOKUP('CDO Param'!J$12,$C$4:$E$1004,$A216,FALSE) + SQRT(1-Correlation)*N216</f>
        <v>-0.70049432141778323</v>
      </c>
      <c r="AV216">
        <f>SQRT(Correlation)*$F216 + SQRT('CDO Param'!K$17 - Correlation)*HLOOKUP('CDO Param'!K$12,$C$4:$E$1004,$A216,FALSE) + SQRT(1-Correlation)*O216</f>
        <v>-0.9579432790471617</v>
      </c>
      <c r="AW216">
        <f>SQRT(Correlation)*$F216 + SQRT('CDO Param'!L$17 - Correlation)*HLOOKUP('CDO Param'!L$12,$C$4:$E$1004,$A216,FALSE) + SQRT(1-Correlation)*P216</f>
        <v>-1.0437811688177854</v>
      </c>
      <c r="AY216" s="3">
        <f>IF(AN216&lt;'CDO Param'!C$13,1,0)</f>
        <v>0</v>
      </c>
      <c r="AZ216" s="3">
        <f>IF(AO216&lt;'CDO Param'!D$13,1,0)</f>
        <v>0</v>
      </c>
      <c r="BA216" s="3">
        <f>IF(AP216&lt;'CDO Param'!E$13,1,0)</f>
        <v>0</v>
      </c>
      <c r="BB216" s="3">
        <f>IF(AQ216&lt;'CDO Param'!F$13,1,0)</f>
        <v>0</v>
      </c>
      <c r="BC216" s="3">
        <f>IF(AR216&lt;'CDO Param'!G$13,1,0)</f>
        <v>0</v>
      </c>
      <c r="BD216" s="3">
        <f>IF(AS216&lt;'CDO Param'!H$13,1,0)</f>
        <v>0</v>
      </c>
      <c r="BE216" s="3">
        <f>IF(AT216&lt;'CDO Param'!I$13,1,0)</f>
        <v>0</v>
      </c>
      <c r="BF216" s="3">
        <f>IF(AU216&lt;'CDO Param'!J$13,1,0)</f>
        <v>0</v>
      </c>
      <c r="BG216" s="3">
        <f>IF(AV216&lt;'CDO Param'!K$13,1,0)</f>
        <v>0</v>
      </c>
      <c r="BH216" s="3">
        <f>IF(AW216&lt;'CDO Param'!L$13,1,0)</f>
        <v>1</v>
      </c>
      <c r="BJ216" s="37">
        <f>AY216*'CDO Param'!C$6*AC216</f>
        <v>0</v>
      </c>
      <c r="BK216" s="37">
        <f>AZ216*'CDO Param'!D$6*AD216</f>
        <v>0</v>
      </c>
      <c r="BL216" s="37">
        <f>BA216*'CDO Param'!E$6*AE216</f>
        <v>0</v>
      </c>
      <c r="BM216" s="37">
        <f>BB216*'CDO Param'!F$6*AF216</f>
        <v>0</v>
      </c>
      <c r="BN216" s="37">
        <f>BC216*'CDO Param'!G$6*AG216</f>
        <v>0</v>
      </c>
      <c r="BO216" s="37">
        <f>BD216*'CDO Param'!H$6*AH216</f>
        <v>0</v>
      </c>
      <c r="BP216" s="37">
        <f>BE216*'CDO Param'!I$6*AI216</f>
        <v>0</v>
      </c>
      <c r="BQ216" s="37">
        <f>BF216*'CDO Param'!J$6*AJ216</f>
        <v>0</v>
      </c>
      <c r="BR216" s="37">
        <f>BG216*'CDO Param'!K$6*AK216</f>
        <v>0</v>
      </c>
      <c r="BS216" s="37">
        <f>BH216*'CDO Param'!L$6*AL216</f>
        <v>9439.5868288343227</v>
      </c>
      <c r="BU216" s="38">
        <f t="shared" si="51"/>
        <v>9439.5868288343227</v>
      </c>
      <c r="CE216" s="5">
        <f>BU216/'CDO Param'!$M$6</f>
        <v>9.8329029467024195E-2</v>
      </c>
      <c r="CF216" s="5">
        <f t="shared" si="52"/>
        <v>0.02</v>
      </c>
      <c r="CG216" s="5">
        <f t="shared" si="53"/>
        <v>1</v>
      </c>
    </row>
    <row r="217" spans="1:85" x14ac:dyDescent="0.2">
      <c r="A217" s="3">
        <v>214</v>
      </c>
      <c r="B217" s="3">
        <v>213</v>
      </c>
      <c r="C217">
        <v>1.7575439414940774</v>
      </c>
      <c r="D217">
        <v>0.35317270885570906</v>
      </c>
      <c r="E217">
        <v>-0.80253812484443188</v>
      </c>
      <c r="F217">
        <v>0.24688915800652467</v>
      </c>
      <c r="G217">
        <v>-0.7196331353043206</v>
      </c>
      <c r="H217">
        <v>-0.37356699067458976</v>
      </c>
      <c r="I217">
        <v>0.7839321369829122</v>
      </c>
      <c r="J217">
        <v>0.28208546609675977</v>
      </c>
      <c r="K217">
        <v>-1.2612690625246614</v>
      </c>
      <c r="L217">
        <v>-0.51411234380793758</v>
      </c>
      <c r="M217">
        <v>-0.30442720344581176</v>
      </c>
      <c r="N217">
        <v>-0.23691200112807564</v>
      </c>
      <c r="O217">
        <v>0.63702600527903996</v>
      </c>
      <c r="P217">
        <v>0.40140321289072745</v>
      </c>
      <c r="R217" s="33">
        <v>0.10042063756865478</v>
      </c>
      <c r="S217" s="33">
        <v>0.76965561638104529</v>
      </c>
      <c r="T217" s="33">
        <v>0.60194451622755474</v>
      </c>
      <c r="U217" s="33">
        <v>0.88148423651302432</v>
      </c>
      <c r="V217" s="33">
        <v>0.10556307439951369</v>
      </c>
      <c r="W217" s="33">
        <v>0.19859143262663456</v>
      </c>
      <c r="X217" s="33">
        <v>0.72620815584725151</v>
      </c>
      <c r="Y217" s="33">
        <v>0.38047532475575585</v>
      </c>
      <c r="Z217" s="33">
        <v>0.6487831699889075</v>
      </c>
      <c r="AA217" s="33">
        <v>9.873800356813614E-2</v>
      </c>
      <c r="AC217" s="36">
        <f t="shared" si="41"/>
        <v>1.7827310779482651E-2</v>
      </c>
      <c r="AD217" s="36">
        <f t="shared" si="42"/>
        <v>0.89121259371540806</v>
      </c>
      <c r="AE217" s="36">
        <f t="shared" si="43"/>
        <v>0.66867167493677682</v>
      </c>
      <c r="AF217" s="36">
        <f t="shared" si="44"/>
        <v>0.97431580203420964</v>
      </c>
      <c r="AG217" s="36">
        <f t="shared" si="45"/>
        <v>1.990383534229553E-2</v>
      </c>
      <c r="AH217" s="36">
        <f t="shared" si="46"/>
        <v>7.9191161348725517E-2</v>
      </c>
      <c r="AI217" s="36">
        <f t="shared" si="47"/>
        <v>0.84347002811918947</v>
      </c>
      <c r="AJ217" s="36">
        <f t="shared" si="48"/>
        <v>0.30385218257216123</v>
      </c>
      <c r="AK217" s="36">
        <f t="shared" si="49"/>
        <v>0.74016579790392034</v>
      </c>
      <c r="AL217" s="36">
        <f t="shared" si="50"/>
        <v>1.7174603163429638E-2</v>
      </c>
      <c r="AN217">
        <f>SQRT(Correlation)*$F217 + SQRT('CDO Param'!C$17 - Correlation)*HLOOKUP('CDO Param'!C$12,$C$4:$E$1004,$A217,FALSE) + SQRT(1-Correlation)*G217</f>
        <v>-0.5546845658243742</v>
      </c>
      <c r="AO217">
        <f>SQRT(Correlation)*$F217 + SQRT('CDO Param'!D$17 - Correlation)*HLOOKUP('CDO Param'!D$12,$C$4:$E$1004,$A217,FALSE) + SQRT(1-Correlation)*H217</f>
        <v>-0.22637739439341509</v>
      </c>
      <c r="AP217">
        <f>SQRT(Correlation)*$F217 + SQRT('CDO Param'!E$17 - Correlation)*HLOOKUP('CDO Param'!E$12,$C$4:$E$1004,$A217,FALSE) + SQRT(1-Correlation)*I217</f>
        <v>1.2867789507970762</v>
      </c>
      <c r="AQ217">
        <f>SQRT(Correlation)*$F217 + SQRT('CDO Param'!F$17 - Correlation)*HLOOKUP('CDO Param'!F$12,$C$4:$E$1004,$A217,FALSE) + SQRT(1-Correlation)*J217</f>
        <v>0.16622999703023567</v>
      </c>
      <c r="AR217">
        <f>SQRT(Correlation)*$F217 + SQRT('CDO Param'!G$17 - Correlation)*HLOOKUP('CDO Param'!G$12,$C$4:$E$1004,$A217,FALSE) + SQRT(1-Correlation)*K217</f>
        <v>-1.2979246672435303</v>
      </c>
      <c r="AS217">
        <f>SQRT(Correlation)*$F217 + SQRT('CDO Param'!H$17 - Correlation)*HLOOKUP('CDO Param'!H$12,$C$4:$E$1004,$A217,FALSE) + SQRT(1-Correlation)*L217</f>
        <v>-0.35971042352963362</v>
      </c>
      <c r="AT217">
        <f>SQRT(Correlation)*$F217 + SQRT('CDO Param'!I$17 - Correlation)*HLOOKUP('CDO Param'!I$12,$C$4:$E$1004,$A217,FALSE) + SQRT(1-Correlation)*M217</f>
        <v>-0.39018477665982221</v>
      </c>
      <c r="AU217">
        <f>SQRT(Correlation)*$F217 + SQRT('CDO Param'!J$17 - Correlation)*HLOOKUP('CDO Param'!J$12,$C$4:$E$1004,$A217,FALSE) + SQRT(1-Correlation)*N217</f>
        <v>0.31832116705840996</v>
      </c>
      <c r="AV217">
        <f>SQRT(Correlation)*$F217 + SQRT('CDO Param'!K$17 - Correlation)*HLOOKUP('CDO Param'!K$12,$C$4:$E$1004,$A217,FALSE) + SQRT(1-Correlation)*O217</f>
        <v>1.1474115572684034</v>
      </c>
      <c r="AW217">
        <f>SQRT(Correlation)*$F217 + SQRT('CDO Param'!L$17 - Correlation)*HLOOKUP('CDO Param'!L$12,$C$4:$E$1004,$A217,FALSE) + SQRT(1-Correlation)*P217</f>
        <v>0.92388014948958763</v>
      </c>
      <c r="AY217" s="3">
        <f>IF(AN217&lt;'CDO Param'!C$13,1,0)</f>
        <v>0</v>
      </c>
      <c r="AZ217" s="3">
        <f>IF(AO217&lt;'CDO Param'!D$13,1,0)</f>
        <v>0</v>
      </c>
      <c r="BA217" s="3">
        <f>IF(AP217&lt;'CDO Param'!E$13,1,0)</f>
        <v>0</v>
      </c>
      <c r="BB217" s="3">
        <f>IF(AQ217&lt;'CDO Param'!F$13,1,0)</f>
        <v>0</v>
      </c>
      <c r="BC217" s="3">
        <f>IF(AR217&lt;'CDO Param'!G$13,1,0)</f>
        <v>1</v>
      </c>
      <c r="BD217" s="3">
        <f>IF(AS217&lt;'CDO Param'!H$13,1,0)</f>
        <v>0</v>
      </c>
      <c r="BE217" s="3">
        <f>IF(AT217&lt;'CDO Param'!I$13,1,0)</f>
        <v>0</v>
      </c>
      <c r="BF217" s="3">
        <f>IF(AU217&lt;'CDO Param'!J$13,1,0)</f>
        <v>0</v>
      </c>
      <c r="BG217" s="3">
        <f>IF(AV217&lt;'CDO Param'!K$13,1,0)</f>
        <v>0</v>
      </c>
      <c r="BH217" s="3">
        <f>IF(AW217&lt;'CDO Param'!L$13,1,0)</f>
        <v>0</v>
      </c>
      <c r="BJ217" s="37">
        <f>AY217*'CDO Param'!C$6*AC217</f>
        <v>0</v>
      </c>
      <c r="BK217" s="37">
        <f>AZ217*'CDO Param'!D$6*AD217</f>
        <v>0</v>
      </c>
      <c r="BL217" s="37">
        <f>BA217*'CDO Param'!E$6*AE217</f>
        <v>0</v>
      </c>
      <c r="BM217" s="37">
        <f>BB217*'CDO Param'!F$6*AF217</f>
        <v>0</v>
      </c>
      <c r="BN217" s="37">
        <f>BC217*'CDO Param'!G$6*AG217</f>
        <v>199.03835342295531</v>
      </c>
      <c r="BO217" s="37">
        <f>BD217*'CDO Param'!H$6*AH217</f>
        <v>0</v>
      </c>
      <c r="BP217" s="37">
        <f>BE217*'CDO Param'!I$6*AI217</f>
        <v>0</v>
      </c>
      <c r="BQ217" s="37">
        <f>BF217*'CDO Param'!J$6*AJ217</f>
        <v>0</v>
      </c>
      <c r="BR217" s="37">
        <f>BG217*'CDO Param'!K$6*AK217</f>
        <v>0</v>
      </c>
      <c r="BS217" s="37">
        <f>BH217*'CDO Param'!L$6*AL217</f>
        <v>0</v>
      </c>
      <c r="BU217" s="38">
        <f t="shared" si="51"/>
        <v>199.03835342295531</v>
      </c>
      <c r="CE217" s="5">
        <f>BU217/'CDO Param'!$M$6</f>
        <v>2.073316181489118E-3</v>
      </c>
      <c r="CF217" s="5">
        <f t="shared" si="52"/>
        <v>0</v>
      </c>
      <c r="CG217" s="5">
        <f t="shared" si="53"/>
        <v>0</v>
      </c>
    </row>
    <row r="218" spans="1:85" x14ac:dyDescent="0.2">
      <c r="A218" s="3">
        <v>215</v>
      </c>
      <c r="B218" s="3">
        <v>214</v>
      </c>
      <c r="C218">
        <v>-0.37849986256333068</v>
      </c>
      <c r="D218">
        <v>-0.49020968617696781</v>
      </c>
      <c r="E218">
        <v>0.42228748498018831</v>
      </c>
      <c r="F218">
        <v>1.8029959392151795</v>
      </c>
      <c r="G218">
        <v>-1.3715225577470846</v>
      </c>
      <c r="H218">
        <v>-0.32143134376383387</v>
      </c>
      <c r="I218">
        <v>0.9799327926884871</v>
      </c>
      <c r="J218">
        <v>-1.6061676433309913</v>
      </c>
      <c r="K218">
        <v>0.16602029973000754</v>
      </c>
      <c r="L218">
        <v>0.19804474504780956</v>
      </c>
      <c r="M218">
        <v>0.71632939580013044</v>
      </c>
      <c r="N218">
        <v>7.1613612817600369E-2</v>
      </c>
      <c r="O218">
        <v>-0.63595393839932512</v>
      </c>
      <c r="P218">
        <v>-0.80385689216200262</v>
      </c>
      <c r="R218" s="33">
        <v>0.4896259696640195</v>
      </c>
      <c r="S218" s="33">
        <v>0.14367214317604535</v>
      </c>
      <c r="T218" s="33">
        <v>0.69771035979395279</v>
      </c>
      <c r="U218" s="33">
        <v>0.41801705696527708</v>
      </c>
      <c r="V218" s="33">
        <v>0.61267641541207041</v>
      </c>
      <c r="W218" s="33">
        <v>0.25251383066760091</v>
      </c>
      <c r="X218" s="33">
        <v>0.99995203036812697</v>
      </c>
      <c r="Y218" s="33">
        <v>0.19377439710953012</v>
      </c>
      <c r="Z218" s="33">
        <v>0.76629221987272256</v>
      </c>
      <c r="AA218" s="33">
        <v>7.3339400847134834E-2</v>
      </c>
      <c r="AC218" s="36">
        <f t="shared" si="41"/>
        <v>0.48246119265087489</v>
      </c>
      <c r="AD218" s="36">
        <f t="shared" si="42"/>
        <v>3.9188256400683075E-2</v>
      </c>
      <c r="AE218" s="36">
        <f t="shared" si="43"/>
        <v>0.80794992214602224</v>
      </c>
      <c r="AF218" s="36">
        <f t="shared" si="44"/>
        <v>0.36330589373963823</v>
      </c>
      <c r="AG218" s="36">
        <f t="shared" si="45"/>
        <v>0.68552824624223008</v>
      </c>
      <c r="AH218" s="36">
        <f t="shared" si="46"/>
        <v>0.13213873822762151</v>
      </c>
      <c r="AI218" s="36">
        <f t="shared" si="47"/>
        <v>0.9999999992512083</v>
      </c>
      <c r="AJ218" s="36">
        <f t="shared" si="48"/>
        <v>7.5109098305837729E-2</v>
      </c>
      <c r="AK218" s="36">
        <f t="shared" si="49"/>
        <v>0.88780924143199624</v>
      </c>
      <c r="AL218" s="36">
        <f t="shared" si="50"/>
        <v>8.8975479091675871E-3</v>
      </c>
      <c r="AN218">
        <f>SQRT(Correlation)*$F218 + SQRT('CDO Param'!C$17 - Correlation)*HLOOKUP('CDO Param'!C$12,$C$4:$E$1004,$A218,FALSE) + SQRT(1-Correlation)*G218</f>
        <v>-0.8003092840985464</v>
      </c>
      <c r="AO218">
        <f>SQRT(Correlation)*$F218 + SQRT('CDO Param'!D$17 - Correlation)*HLOOKUP('CDO Param'!D$12,$C$4:$E$1004,$A218,FALSE) + SQRT(1-Correlation)*H218</f>
        <v>0.19589471203695175</v>
      </c>
      <c r="AP218">
        <f>SQRT(Correlation)*$F218 + SQRT('CDO Param'!E$17 - Correlation)*HLOOKUP('CDO Param'!E$12,$C$4:$E$1004,$A218,FALSE) + SQRT(1-Correlation)*I218</f>
        <v>1.3996616008695411</v>
      </c>
      <c r="AQ218">
        <f>SQRT(Correlation)*$F218 + SQRT('CDO Param'!F$17 - Correlation)*HLOOKUP('CDO Param'!F$12,$C$4:$E$1004,$A218,FALSE) + SQRT(1-Correlation)*J218</f>
        <v>-0.85916068685550706</v>
      </c>
      <c r="AR218">
        <f>SQRT(Correlation)*$F218 + SQRT('CDO Param'!G$17 - Correlation)*HLOOKUP('CDO Param'!G$12,$C$4:$E$1004,$A218,FALSE) + SQRT(1-Correlation)*K218</f>
        <v>0.82208441573295732</v>
      </c>
      <c r="AS218">
        <f>SQRT(Correlation)*$F218 + SQRT('CDO Param'!H$17 - Correlation)*HLOOKUP('CDO Param'!H$12,$C$4:$E$1004,$A218,FALSE) + SQRT(1-Correlation)*L218</f>
        <v>0.68871300122916324</v>
      </c>
      <c r="AT218">
        <f>SQRT(Correlation)*$F218 + SQRT('CDO Param'!I$17 - Correlation)*HLOOKUP('CDO Param'!I$12,$C$4:$E$1004,$A218,FALSE) + SQRT(1-Correlation)*M218</f>
        <v>1.3441534639399586</v>
      </c>
      <c r="AU218">
        <f>SQRT(Correlation)*$F218 + SQRT('CDO Param'!J$17 - Correlation)*HLOOKUP('CDO Param'!J$12,$C$4:$E$1004,$A218,FALSE) + SQRT(1-Correlation)*N218</f>
        <v>0.53795436562709043</v>
      </c>
      <c r="AV218">
        <f>SQRT(Correlation)*$F218 + SQRT('CDO Param'!K$17 - Correlation)*HLOOKUP('CDO Param'!K$12,$C$4:$E$1004,$A218,FALSE) + SQRT(1-Correlation)*O218</f>
        <v>-0.1333031524549082</v>
      </c>
      <c r="AW218">
        <f>SQRT(Correlation)*$F218 + SQRT('CDO Param'!L$17 - Correlation)*HLOOKUP('CDO Param'!L$12,$C$4:$E$1004,$A218,FALSE) + SQRT(1-Correlation)*P218</f>
        <v>-0.29258988038290801</v>
      </c>
      <c r="AY218" s="3">
        <f>IF(AN218&lt;'CDO Param'!C$13,1,0)</f>
        <v>0</v>
      </c>
      <c r="AZ218" s="3">
        <f>IF(AO218&lt;'CDO Param'!D$13,1,0)</f>
        <v>0</v>
      </c>
      <c r="BA218" s="3">
        <f>IF(AP218&lt;'CDO Param'!E$13,1,0)</f>
        <v>0</v>
      </c>
      <c r="BB218" s="3">
        <f>IF(AQ218&lt;'CDO Param'!F$13,1,0)</f>
        <v>0</v>
      </c>
      <c r="BC218" s="3">
        <f>IF(AR218&lt;'CDO Param'!G$13,1,0)</f>
        <v>0</v>
      </c>
      <c r="BD218" s="3">
        <f>IF(AS218&lt;'CDO Param'!H$13,1,0)</f>
        <v>0</v>
      </c>
      <c r="BE218" s="3">
        <f>IF(AT218&lt;'CDO Param'!I$13,1,0)</f>
        <v>0</v>
      </c>
      <c r="BF218" s="3">
        <f>IF(AU218&lt;'CDO Param'!J$13,1,0)</f>
        <v>0</v>
      </c>
      <c r="BG218" s="3">
        <f>IF(AV218&lt;'CDO Param'!K$13,1,0)</f>
        <v>0</v>
      </c>
      <c r="BH218" s="3">
        <f>IF(AW218&lt;'CDO Param'!L$13,1,0)</f>
        <v>0</v>
      </c>
      <c r="BJ218" s="37">
        <f>AY218*'CDO Param'!C$6*AC218</f>
        <v>0</v>
      </c>
      <c r="BK218" s="37">
        <f>AZ218*'CDO Param'!D$6*AD218</f>
        <v>0</v>
      </c>
      <c r="BL218" s="37">
        <f>BA218*'CDO Param'!E$6*AE218</f>
        <v>0</v>
      </c>
      <c r="BM218" s="37">
        <f>BB218*'CDO Param'!F$6*AF218</f>
        <v>0</v>
      </c>
      <c r="BN218" s="37">
        <f>BC218*'CDO Param'!G$6*AG218</f>
        <v>0</v>
      </c>
      <c r="BO218" s="37">
        <f>BD218*'CDO Param'!H$6*AH218</f>
        <v>0</v>
      </c>
      <c r="BP218" s="37">
        <f>BE218*'CDO Param'!I$6*AI218</f>
        <v>0</v>
      </c>
      <c r="BQ218" s="37">
        <f>BF218*'CDO Param'!J$6*AJ218</f>
        <v>0</v>
      </c>
      <c r="BR218" s="37">
        <f>BG218*'CDO Param'!K$6*AK218</f>
        <v>0</v>
      </c>
      <c r="BS218" s="37">
        <f>BH218*'CDO Param'!L$6*AL218</f>
        <v>0</v>
      </c>
      <c r="BU218" s="38">
        <f t="shared" si="51"/>
        <v>0</v>
      </c>
      <c r="CE218" s="5">
        <f>BU218/'CDO Param'!$M$6</f>
        <v>0</v>
      </c>
      <c r="CF218" s="5">
        <f t="shared" si="52"/>
        <v>0</v>
      </c>
      <c r="CG218" s="5">
        <f t="shared" si="53"/>
        <v>0</v>
      </c>
    </row>
    <row r="219" spans="1:85" x14ac:dyDescent="0.2">
      <c r="A219" s="3">
        <v>216</v>
      </c>
      <c r="B219" s="3">
        <v>215</v>
      </c>
      <c r="C219">
        <v>1.2793543646694161</v>
      </c>
      <c r="D219">
        <v>2.7498026611283422</v>
      </c>
      <c r="E219">
        <v>1.2312239050515927</v>
      </c>
      <c r="F219">
        <v>0.86920636022114195</v>
      </c>
      <c r="G219">
        <v>1.2179816621937789</v>
      </c>
      <c r="H219">
        <v>-1.4166562323225662</v>
      </c>
      <c r="I219">
        <v>1.0171879694098607</v>
      </c>
      <c r="J219">
        <v>0.76671540227835067</v>
      </c>
      <c r="K219">
        <v>-1.0745247891463805</v>
      </c>
      <c r="L219">
        <v>0.59628064263961278</v>
      </c>
      <c r="M219">
        <v>0.74036961450474337</v>
      </c>
      <c r="N219">
        <v>-0.98322061603539623</v>
      </c>
      <c r="O219">
        <v>-0.44609464566747192</v>
      </c>
      <c r="P219">
        <v>0.63279912865255028</v>
      </c>
      <c r="R219" s="33">
        <v>0.61531003779513294</v>
      </c>
      <c r="S219" s="33">
        <v>0.51580522279991081</v>
      </c>
      <c r="T219" s="33">
        <v>0.13837959810084643</v>
      </c>
      <c r="U219" s="33">
        <v>0.74590528092622077</v>
      </c>
      <c r="V219" s="33">
        <v>0.43005652699156505</v>
      </c>
      <c r="W219" s="33">
        <v>0.96004914723338985</v>
      </c>
      <c r="X219" s="33">
        <v>0.54601755158324616</v>
      </c>
      <c r="Y219" s="33">
        <v>0.91698945961752421</v>
      </c>
      <c r="Z219" s="33">
        <v>0.84184779172849278</v>
      </c>
      <c r="AA219" s="33">
        <v>0.93583558077730034</v>
      </c>
      <c r="AC219" s="36">
        <f t="shared" si="41"/>
        <v>0.68962528616757091</v>
      </c>
      <c r="AD219" s="36">
        <f t="shared" si="42"/>
        <v>0.52671306198790724</v>
      </c>
      <c r="AE219" s="36">
        <f t="shared" si="43"/>
        <v>3.6095811185464281E-2</v>
      </c>
      <c r="AF219" s="36">
        <f t="shared" si="44"/>
        <v>0.86611451619180935</v>
      </c>
      <c r="AG219" s="36">
        <f t="shared" si="45"/>
        <v>0.38293131099916078</v>
      </c>
      <c r="AH219" s="36">
        <f t="shared" si="46"/>
        <v>0.99768733727212977</v>
      </c>
      <c r="AI219" s="36">
        <f t="shared" si="47"/>
        <v>0.5774720755930618</v>
      </c>
      <c r="AJ219" s="36">
        <f t="shared" si="48"/>
        <v>0.98829555652450507</v>
      </c>
      <c r="AK219" s="36">
        <f t="shared" si="49"/>
        <v>0.95166401905349818</v>
      </c>
      <c r="AL219" s="36">
        <f t="shared" si="50"/>
        <v>0.99338296312235475</v>
      </c>
      <c r="AN219">
        <f>SQRT(Correlation)*$F219 + SQRT('CDO Param'!C$17 - Correlation)*HLOOKUP('CDO Param'!C$12,$C$4:$E$1004,$A219,FALSE) + SQRT(1-Correlation)*G219</f>
        <v>1.8192268674771326</v>
      </c>
      <c r="AO219">
        <f>SQRT(Correlation)*$F219 + SQRT('CDO Param'!D$17 - Correlation)*HLOOKUP('CDO Param'!D$12,$C$4:$E$1004,$A219,FALSE) + SQRT(1-Correlation)*H219</f>
        <v>-0.68021009946149547</v>
      </c>
      <c r="AP219">
        <f>SQRT(Correlation)*$F219 + SQRT('CDO Param'!E$17 - Correlation)*HLOOKUP('CDO Param'!E$12,$C$4:$E$1004,$A219,FALSE) + SQRT(1-Correlation)*I219</f>
        <v>1.5783417718214419</v>
      </c>
      <c r="AQ219">
        <f>SQRT(Correlation)*$F219 + SQRT('CDO Param'!F$17 - Correlation)*HLOOKUP('CDO Param'!F$12,$C$4:$E$1004,$A219,FALSE) + SQRT(1-Correlation)*J219</f>
        <v>1.2775473167217215</v>
      </c>
      <c r="AR219">
        <f>SQRT(Correlation)*$F219 + SQRT('CDO Param'!G$17 - Correlation)*HLOOKUP('CDO Param'!G$12,$C$4:$E$1004,$A219,FALSE) + SQRT(1-Correlation)*K219</f>
        <v>-0.46920650058225177</v>
      </c>
      <c r="AS219">
        <f>SQRT(Correlation)*$F219 + SQRT('CDO Param'!H$17 - Correlation)*HLOOKUP('CDO Param'!H$12,$C$4:$E$1004,$A219,FALSE) + SQRT(1-Correlation)*L219</f>
        <v>1.2294294938451191</v>
      </c>
      <c r="AT219">
        <f>SQRT(Correlation)*$F219 + SQRT('CDO Param'!I$17 - Correlation)*HLOOKUP('CDO Param'!I$12,$C$4:$E$1004,$A219,FALSE) + SQRT(1-Correlation)*M219</f>
        <v>1.2525535078869168</v>
      </c>
      <c r="AU219">
        <f>SQRT(Correlation)*$F219 + SQRT('CDO Param'!J$17 - Correlation)*HLOOKUP('CDO Param'!J$12,$C$4:$E$1004,$A219,FALSE) + SQRT(1-Correlation)*N219</f>
        <v>-0.31941244246732747</v>
      </c>
      <c r="AV219">
        <f>SQRT(Correlation)*$F219 + SQRT('CDO Param'!K$17 - Correlation)*HLOOKUP('CDO Param'!K$12,$C$4:$E$1004,$A219,FALSE) + SQRT(1-Correlation)*O219</f>
        <v>0.19014999456989745</v>
      </c>
      <c r="AW219">
        <f>SQRT(Correlation)*$F219 + SQRT('CDO Param'!L$17 - Correlation)*HLOOKUP('CDO Param'!L$12,$C$4:$E$1004,$A219,FALSE) + SQRT(1-Correlation)*P219</f>
        <v>1.2136784986379827</v>
      </c>
      <c r="AY219" s="3">
        <f>IF(AN219&lt;'CDO Param'!C$13,1,0)</f>
        <v>0</v>
      </c>
      <c r="AZ219" s="3">
        <f>IF(AO219&lt;'CDO Param'!D$13,1,0)</f>
        <v>0</v>
      </c>
      <c r="BA219" s="3">
        <f>IF(AP219&lt;'CDO Param'!E$13,1,0)</f>
        <v>0</v>
      </c>
      <c r="BB219" s="3">
        <f>IF(AQ219&lt;'CDO Param'!F$13,1,0)</f>
        <v>0</v>
      </c>
      <c r="BC219" s="3">
        <f>IF(AR219&lt;'CDO Param'!G$13,1,0)</f>
        <v>1</v>
      </c>
      <c r="BD219" s="3">
        <f>IF(AS219&lt;'CDO Param'!H$13,1,0)</f>
        <v>0</v>
      </c>
      <c r="BE219" s="3">
        <f>IF(AT219&lt;'CDO Param'!I$13,1,0)</f>
        <v>0</v>
      </c>
      <c r="BF219" s="3">
        <f>IF(AU219&lt;'CDO Param'!J$13,1,0)</f>
        <v>0</v>
      </c>
      <c r="BG219" s="3">
        <f>IF(AV219&lt;'CDO Param'!K$13,1,0)</f>
        <v>0</v>
      </c>
      <c r="BH219" s="3">
        <f>IF(AW219&lt;'CDO Param'!L$13,1,0)</f>
        <v>0</v>
      </c>
      <c r="BJ219" s="37">
        <f>AY219*'CDO Param'!C$6*AC219</f>
        <v>0</v>
      </c>
      <c r="BK219" s="37">
        <f>AZ219*'CDO Param'!D$6*AD219</f>
        <v>0</v>
      </c>
      <c r="BL219" s="37">
        <f>BA219*'CDO Param'!E$6*AE219</f>
        <v>0</v>
      </c>
      <c r="BM219" s="37">
        <f>BB219*'CDO Param'!F$6*AF219</f>
        <v>0</v>
      </c>
      <c r="BN219" s="37">
        <f>BC219*'CDO Param'!G$6*AG219</f>
        <v>3829.3131099916077</v>
      </c>
      <c r="BO219" s="37">
        <f>BD219*'CDO Param'!H$6*AH219</f>
        <v>0</v>
      </c>
      <c r="BP219" s="37">
        <f>BE219*'CDO Param'!I$6*AI219</f>
        <v>0</v>
      </c>
      <c r="BQ219" s="37">
        <f>BF219*'CDO Param'!J$6*AJ219</f>
        <v>0</v>
      </c>
      <c r="BR219" s="37">
        <f>BG219*'CDO Param'!K$6*AK219</f>
        <v>0</v>
      </c>
      <c r="BS219" s="37">
        <f>BH219*'CDO Param'!L$6*AL219</f>
        <v>0</v>
      </c>
      <c r="BU219" s="38">
        <f t="shared" si="51"/>
        <v>3829.3131099916077</v>
      </c>
      <c r="CE219" s="5">
        <f>BU219/'CDO Param'!$M$6</f>
        <v>3.9888678229079245E-2</v>
      </c>
      <c r="CF219" s="5">
        <f t="shared" si="52"/>
        <v>0</v>
      </c>
      <c r="CG219" s="5">
        <f t="shared" si="53"/>
        <v>0</v>
      </c>
    </row>
    <row r="220" spans="1:85" x14ac:dyDescent="0.2">
      <c r="A220" s="3">
        <v>217</v>
      </c>
      <c r="B220" s="3">
        <v>216</v>
      </c>
      <c r="C220">
        <v>-1.8233095033792779E-2</v>
      </c>
      <c r="D220">
        <v>-1.9415347196627408</v>
      </c>
      <c r="E220">
        <v>0.27543478609004524</v>
      </c>
      <c r="F220">
        <v>-0.68129338615108281</v>
      </c>
      <c r="G220">
        <v>-1.1680185707518831E-2</v>
      </c>
      <c r="H220">
        <v>-0.89793502411339432</v>
      </c>
      <c r="I220">
        <v>0.661045760352863</v>
      </c>
      <c r="J220">
        <v>-1.140238055086229</v>
      </c>
      <c r="K220">
        <v>-1.4960596672608517</v>
      </c>
      <c r="L220">
        <v>-0.17156025933218189</v>
      </c>
      <c r="M220">
        <v>0.84811745182378218</v>
      </c>
      <c r="N220">
        <v>-1.3745034266321454</v>
      </c>
      <c r="O220">
        <v>0.22865037863084581</v>
      </c>
      <c r="P220">
        <v>-0.38741291064070538</v>
      </c>
      <c r="R220" s="33">
        <v>0.58860612408658775</v>
      </c>
      <c r="S220" s="33">
        <v>0.70312752328027395</v>
      </c>
      <c r="T220" s="33">
        <v>0.46428377156345352</v>
      </c>
      <c r="U220" s="33">
        <v>0.2173486669628642</v>
      </c>
      <c r="V220" s="33">
        <v>0.97904564485840762</v>
      </c>
      <c r="W220" s="33">
        <v>0.82015313525691314</v>
      </c>
      <c r="X220" s="33">
        <v>0.31374426293826863</v>
      </c>
      <c r="Y220" s="33">
        <v>9.9827203480446339E-2</v>
      </c>
      <c r="Z220" s="33">
        <v>0.79580889586164094</v>
      </c>
      <c r="AA220" s="33">
        <v>0.16011274660011415</v>
      </c>
      <c r="AC220" s="36">
        <f t="shared" si="41"/>
        <v>0.6473872523926516</v>
      </c>
      <c r="AD220" s="36">
        <f t="shared" si="42"/>
        <v>0.81494220558492081</v>
      </c>
      <c r="AE220" s="36">
        <f t="shared" si="43"/>
        <v>0.43976425691133036</v>
      </c>
      <c r="AF220" s="36">
        <f t="shared" si="44"/>
        <v>9.611582858855551E-2</v>
      </c>
      <c r="AG220" s="36">
        <f t="shared" si="45"/>
        <v>0.99944840408458679</v>
      </c>
      <c r="AH220" s="36">
        <f t="shared" si="46"/>
        <v>0.93607784792472215</v>
      </c>
      <c r="AI220" s="36">
        <f t="shared" si="47"/>
        <v>0.20718955021155985</v>
      </c>
      <c r="AJ220" s="36">
        <f t="shared" si="48"/>
        <v>1.7595611415503379E-2</v>
      </c>
      <c r="AK220" s="36">
        <f t="shared" si="49"/>
        <v>0.91592707756753233</v>
      </c>
      <c r="AL220" s="36">
        <f t="shared" si="50"/>
        <v>4.9651894118879734E-2</v>
      </c>
      <c r="AN220">
        <f>SQRT(Correlation)*$F220 + SQRT('CDO Param'!C$17 - Correlation)*HLOOKUP('CDO Param'!C$12,$C$4:$E$1004,$A220,FALSE) + SQRT(1-Correlation)*G220</f>
        <v>-0.50109915583998454</v>
      </c>
      <c r="AO220">
        <f>SQRT(Correlation)*$F220 + SQRT('CDO Param'!D$17 - Correlation)*HLOOKUP('CDO Param'!D$12,$C$4:$E$1004,$A220,FALSE) + SQRT(1-Correlation)*H220</f>
        <v>-1.3418743188520956</v>
      </c>
      <c r="AP220">
        <f>SQRT(Correlation)*$F220 + SQRT('CDO Param'!E$17 - Correlation)*HLOOKUP('CDO Param'!E$12,$C$4:$E$1004,$A220,FALSE) + SQRT(1-Correlation)*I220</f>
        <v>0.40685516308021752</v>
      </c>
      <c r="AQ220">
        <f>SQRT(Correlation)*$F220 + SQRT('CDO Param'!F$17 - Correlation)*HLOOKUP('CDO Param'!F$12,$C$4:$E$1004,$A220,FALSE) + SQRT(1-Correlation)*J220</f>
        <v>-1.2355795936599656</v>
      </c>
      <c r="AR220">
        <f>SQRT(Correlation)*$F220 + SQRT('CDO Param'!G$17 - Correlation)*HLOOKUP('CDO Param'!G$12,$C$4:$E$1004,$A220,FALSE) + SQRT(1-Correlation)*K220</f>
        <v>-1.5731416142154375</v>
      </c>
      <c r="AS220">
        <f>SQRT(Correlation)*$F220 + SQRT('CDO Param'!H$17 - Correlation)*HLOOKUP('CDO Param'!H$12,$C$4:$E$1004,$A220,FALSE) + SQRT(1-Correlation)*L220</f>
        <v>-0.65277471137878884</v>
      </c>
      <c r="AT220">
        <f>SQRT(Correlation)*$F220 + SQRT('CDO Param'!I$17 - Correlation)*HLOOKUP('CDO Param'!I$12,$C$4:$E$1004,$A220,FALSE) + SQRT(1-Correlation)*M220</f>
        <v>0.65074006633232506</v>
      </c>
      <c r="AU220">
        <f>SQRT(Correlation)*$F220 + SQRT('CDO Param'!J$17 - Correlation)*HLOOKUP('CDO Param'!J$12,$C$4:$E$1004,$A220,FALSE) + SQRT(1-Correlation)*N220</f>
        <v>-1.5242363529727623</v>
      </c>
      <c r="AV220">
        <f>SQRT(Correlation)*$F220 + SQRT('CDO Param'!K$17 - Correlation)*HLOOKUP('CDO Param'!K$12,$C$4:$E$1004,$A220,FALSE) + SQRT(1-Correlation)*O220</f>
        <v>-3.3511137136365832E-3</v>
      </c>
      <c r="AW220">
        <f>SQRT(Correlation)*$F220 + SQRT('CDO Param'!L$17 - Correlation)*HLOOKUP('CDO Param'!L$12,$C$4:$E$1004,$A220,FALSE) + SQRT(1-Correlation)*P220</f>
        <v>-0.58780006678761942</v>
      </c>
      <c r="AY220" s="3">
        <f>IF(AN220&lt;'CDO Param'!C$13,1,0)</f>
        <v>0</v>
      </c>
      <c r="AZ220" s="3">
        <f>IF(AO220&lt;'CDO Param'!D$13,1,0)</f>
        <v>0</v>
      </c>
      <c r="BA220" s="3">
        <f>IF(AP220&lt;'CDO Param'!E$13,1,0)</f>
        <v>0</v>
      </c>
      <c r="BB220" s="3">
        <f>IF(AQ220&lt;'CDO Param'!F$13,1,0)</f>
        <v>0</v>
      </c>
      <c r="BC220" s="3">
        <f>IF(AR220&lt;'CDO Param'!G$13,1,0)</f>
        <v>1</v>
      </c>
      <c r="BD220" s="3">
        <f>IF(AS220&lt;'CDO Param'!H$13,1,0)</f>
        <v>0</v>
      </c>
      <c r="BE220" s="3">
        <f>IF(AT220&lt;'CDO Param'!I$13,1,0)</f>
        <v>0</v>
      </c>
      <c r="BF220" s="3">
        <f>IF(AU220&lt;'CDO Param'!J$13,1,0)</f>
        <v>0</v>
      </c>
      <c r="BG220" s="3">
        <f>IF(AV220&lt;'CDO Param'!K$13,1,0)</f>
        <v>0</v>
      </c>
      <c r="BH220" s="3">
        <f>IF(AW220&lt;'CDO Param'!L$13,1,0)</f>
        <v>0</v>
      </c>
      <c r="BJ220" s="37">
        <f>AY220*'CDO Param'!C$6*AC220</f>
        <v>0</v>
      </c>
      <c r="BK220" s="37">
        <f>AZ220*'CDO Param'!D$6*AD220</f>
        <v>0</v>
      </c>
      <c r="BL220" s="37">
        <f>BA220*'CDO Param'!E$6*AE220</f>
        <v>0</v>
      </c>
      <c r="BM220" s="37">
        <f>BB220*'CDO Param'!F$6*AF220</f>
        <v>0</v>
      </c>
      <c r="BN220" s="37">
        <f>BC220*'CDO Param'!G$6*AG220</f>
        <v>9994.4840408458676</v>
      </c>
      <c r="BO220" s="37">
        <f>BD220*'CDO Param'!H$6*AH220</f>
        <v>0</v>
      </c>
      <c r="BP220" s="37">
        <f>BE220*'CDO Param'!I$6*AI220</f>
        <v>0</v>
      </c>
      <c r="BQ220" s="37">
        <f>BF220*'CDO Param'!J$6*AJ220</f>
        <v>0</v>
      </c>
      <c r="BR220" s="37">
        <f>BG220*'CDO Param'!K$6*AK220</f>
        <v>0</v>
      </c>
      <c r="BS220" s="37">
        <f>BH220*'CDO Param'!L$6*AL220</f>
        <v>0</v>
      </c>
      <c r="BU220" s="38">
        <f t="shared" si="51"/>
        <v>9994.4840408458676</v>
      </c>
      <c r="CE220" s="5">
        <f>BU220/'CDO Param'!$M$6</f>
        <v>0.10410920875881112</v>
      </c>
      <c r="CF220" s="5">
        <f t="shared" si="52"/>
        <v>0.02</v>
      </c>
      <c r="CG220" s="5">
        <f t="shared" si="53"/>
        <v>1</v>
      </c>
    </row>
    <row r="221" spans="1:85" x14ac:dyDescent="0.2">
      <c r="A221" s="3">
        <v>218</v>
      </c>
      <c r="B221" s="3">
        <v>217</v>
      </c>
      <c r="C221">
        <v>-0.18486502995074261</v>
      </c>
      <c r="D221">
        <v>-0.81793587014544755</v>
      </c>
      <c r="E221">
        <v>1.6744343156460673</v>
      </c>
      <c r="F221">
        <v>-2.8584327083081007</v>
      </c>
      <c r="G221">
        <v>0.75366415330790915</v>
      </c>
      <c r="H221">
        <v>0.24631958694953937</v>
      </c>
      <c r="I221">
        <v>7.1875092544360086E-2</v>
      </c>
      <c r="J221">
        <v>-2.3771099222358316</v>
      </c>
      <c r="K221">
        <v>0.33721107683959417</v>
      </c>
      <c r="L221">
        <v>-0.30030832931515761</v>
      </c>
      <c r="M221">
        <v>0.79784285844652914</v>
      </c>
      <c r="N221">
        <v>0.99597855296451598</v>
      </c>
      <c r="O221">
        <v>-1.2906389201816637</v>
      </c>
      <c r="P221">
        <v>-1.627477104193531</v>
      </c>
      <c r="R221" s="33">
        <v>1.4932108118632858E-2</v>
      </c>
      <c r="S221" s="33">
        <v>0.96394114986245572</v>
      </c>
      <c r="T221" s="33">
        <v>0.95890573829361503</v>
      </c>
      <c r="U221" s="33">
        <v>0.32874350078811099</v>
      </c>
      <c r="V221" s="33">
        <v>0.19201774578169814</v>
      </c>
      <c r="W221" s="33">
        <v>0.2422533530007365</v>
      </c>
      <c r="X221" s="33">
        <v>0.55210388337825611</v>
      </c>
      <c r="Y221" s="33">
        <v>0.20996793834956731</v>
      </c>
      <c r="Z221" s="33">
        <v>0.93113984117803161</v>
      </c>
      <c r="AA221" s="33">
        <v>0.66731067917650133</v>
      </c>
      <c r="AC221" s="36">
        <f t="shared" si="41"/>
        <v>2.5981371211068857E-4</v>
      </c>
      <c r="AD221" s="36">
        <f t="shared" si="42"/>
        <v>0.99815808506942072</v>
      </c>
      <c r="AE221" s="36">
        <f t="shared" si="43"/>
        <v>0.99753781180806</v>
      </c>
      <c r="AF221" s="36">
        <f t="shared" si="44"/>
        <v>0.22771115606151152</v>
      </c>
      <c r="AG221" s="36">
        <f t="shared" si="45"/>
        <v>7.3647602775402041E-2</v>
      </c>
      <c r="AH221" s="36">
        <f t="shared" si="46"/>
        <v>0.12106357051008457</v>
      </c>
      <c r="AI221" s="36">
        <f t="shared" si="47"/>
        <v>0.58760879222891549</v>
      </c>
      <c r="AJ221" s="36">
        <f t="shared" si="48"/>
        <v>8.9261975183745193E-2</v>
      </c>
      <c r="AK221" s="36">
        <f t="shared" si="49"/>
        <v>0.99226176782070086</v>
      </c>
      <c r="AL221" s="36">
        <f t="shared" si="50"/>
        <v>0.76676454172395547</v>
      </c>
      <c r="AN221">
        <f>SQRT(Correlation)*$F221 + SQRT('CDO Param'!C$17 - Correlation)*HLOOKUP('CDO Param'!C$12,$C$4:$E$1004,$A221,FALSE) + SQRT(1-Correlation)*G221</f>
        <v>-0.30460079514624827</v>
      </c>
      <c r="AO221">
        <f>SQRT(Correlation)*$F221 + SQRT('CDO Param'!D$17 - Correlation)*HLOOKUP('CDO Param'!D$12,$C$4:$E$1004,$A221,FALSE) + SQRT(1-Correlation)*H221</f>
        <v>-0.78591011160711421</v>
      </c>
      <c r="AP221">
        <f>SQRT(Correlation)*$F221 + SQRT('CDO Param'!E$17 - Correlation)*HLOOKUP('CDO Param'!E$12,$C$4:$E$1004,$A221,FALSE) + SQRT(1-Correlation)*I221</f>
        <v>-0.88463977935127824</v>
      </c>
      <c r="AQ221">
        <f>SQRT(Correlation)*$F221 + SQRT('CDO Param'!F$17 - Correlation)*HLOOKUP('CDO Param'!F$12,$C$4:$E$1004,$A221,FALSE) + SQRT(1-Correlation)*J221</f>
        <v>-2.7846253751487251</v>
      </c>
      <c r="AR221">
        <f>SQRT(Correlation)*$F221 + SQRT('CDO Param'!G$17 - Correlation)*HLOOKUP('CDO Param'!G$12,$C$4:$E$1004,$A221,FALSE) + SQRT(1-Correlation)*K221</f>
        <v>-0.20959437777808443</v>
      </c>
      <c r="AS221">
        <f>SQRT(Correlation)*$F221 + SQRT('CDO Param'!H$17 - Correlation)*HLOOKUP('CDO Param'!H$12,$C$4:$E$1004,$A221,FALSE) + SQRT(1-Correlation)*L221</f>
        <v>-1.3044868860155869</v>
      </c>
      <c r="AT221">
        <f>SQRT(Correlation)*$F221 + SQRT('CDO Param'!I$17 - Correlation)*HLOOKUP('CDO Param'!I$12,$C$4:$E$1004,$A221,FALSE) + SQRT(1-Correlation)*M221</f>
        <v>0.22739929998366659</v>
      </c>
      <c r="AU221">
        <f>SQRT(Correlation)*$F221 + SQRT('CDO Param'!J$17 - Correlation)*HLOOKUP('CDO Param'!J$12,$C$4:$E$1004,$A221,FALSE) + SQRT(1-Correlation)*N221</f>
        <v>-7.9582607799923988E-3</v>
      </c>
      <c r="AV221">
        <f>SQRT(Correlation)*$F221 + SQRT('CDO Param'!K$17 - Correlation)*HLOOKUP('CDO Param'!K$12,$C$4:$E$1004,$A221,FALSE) + SQRT(1-Correlation)*O221</f>
        <v>-2.177234066584242</v>
      </c>
      <c r="AW221">
        <f>SQRT(Correlation)*$F221 + SQRT('CDO Param'!L$17 - Correlation)*HLOOKUP('CDO Param'!L$12,$C$4:$E$1004,$A221,FALSE) + SQRT(1-Correlation)*P221</f>
        <v>-2.4967868259019661</v>
      </c>
      <c r="AY221" s="3">
        <f>IF(AN221&lt;'CDO Param'!C$13,1,0)</f>
        <v>0</v>
      </c>
      <c r="AZ221" s="3">
        <f>IF(AO221&lt;'CDO Param'!D$13,1,0)</f>
        <v>0</v>
      </c>
      <c r="BA221" s="3">
        <f>IF(AP221&lt;'CDO Param'!E$13,1,0)</f>
        <v>0</v>
      </c>
      <c r="BB221" s="3">
        <f>IF(AQ221&lt;'CDO Param'!F$13,1,0)</f>
        <v>1</v>
      </c>
      <c r="BC221" s="3">
        <f>IF(AR221&lt;'CDO Param'!G$13,1,0)</f>
        <v>1</v>
      </c>
      <c r="BD221" s="3">
        <f>IF(AS221&lt;'CDO Param'!H$13,1,0)</f>
        <v>0</v>
      </c>
      <c r="BE221" s="3">
        <f>IF(AT221&lt;'CDO Param'!I$13,1,0)</f>
        <v>0</v>
      </c>
      <c r="BF221" s="3">
        <f>IF(AU221&lt;'CDO Param'!J$13,1,0)</f>
        <v>0</v>
      </c>
      <c r="BG221" s="3">
        <f>IF(AV221&lt;'CDO Param'!K$13,1,0)</f>
        <v>0</v>
      </c>
      <c r="BH221" s="3">
        <f>IF(AW221&lt;'CDO Param'!L$13,1,0)</f>
        <v>1</v>
      </c>
      <c r="BJ221" s="37">
        <f>AY221*'CDO Param'!C$6*AC221</f>
        <v>0</v>
      </c>
      <c r="BK221" s="37">
        <f>AZ221*'CDO Param'!D$6*AD221</f>
        <v>0</v>
      </c>
      <c r="BL221" s="37">
        <f>BA221*'CDO Param'!E$6*AE221</f>
        <v>0</v>
      </c>
      <c r="BM221" s="37">
        <f>BB221*'CDO Param'!F$6*AF221</f>
        <v>2277.1115606151152</v>
      </c>
      <c r="BN221" s="37">
        <f>BC221*'CDO Param'!G$6*AG221</f>
        <v>736.47602775402038</v>
      </c>
      <c r="BO221" s="37">
        <f>BD221*'CDO Param'!H$6*AH221</f>
        <v>0</v>
      </c>
      <c r="BP221" s="37">
        <f>BE221*'CDO Param'!I$6*AI221</f>
        <v>0</v>
      </c>
      <c r="BQ221" s="37">
        <f>BF221*'CDO Param'!J$6*AJ221</f>
        <v>0</v>
      </c>
      <c r="BR221" s="37">
        <f>BG221*'CDO Param'!K$6*AK221</f>
        <v>0</v>
      </c>
      <c r="BS221" s="37">
        <f>BH221*'CDO Param'!L$6*AL221</f>
        <v>7667.6454172395552</v>
      </c>
      <c r="BU221" s="38">
        <f t="shared" si="51"/>
        <v>10681.23300560869</v>
      </c>
      <c r="CE221" s="5">
        <f>BU221/'CDO Param'!$M$6</f>
        <v>0.11126284380842386</v>
      </c>
      <c r="CF221" s="5">
        <f t="shared" si="52"/>
        <v>0.02</v>
      </c>
      <c r="CG221" s="5">
        <f t="shared" si="53"/>
        <v>1</v>
      </c>
    </row>
    <row r="222" spans="1:85" x14ac:dyDescent="0.2">
      <c r="A222" s="3">
        <v>219</v>
      </c>
      <c r="B222" s="3">
        <v>218</v>
      </c>
      <c r="C222">
        <v>1.2772534319083206</v>
      </c>
      <c r="D222">
        <v>0.50909306992252823</v>
      </c>
      <c r="E222">
        <v>-1.3214230420999229</v>
      </c>
      <c r="F222">
        <v>0.21782511794299353</v>
      </c>
      <c r="G222">
        <v>0.13692670108866878</v>
      </c>
      <c r="H222">
        <v>0.64186224335571751</v>
      </c>
      <c r="I222">
        <v>-1.3041108104516752</v>
      </c>
      <c r="J222">
        <v>-1.1833344615297392</v>
      </c>
      <c r="K222">
        <v>1.3741737348027527</v>
      </c>
      <c r="L222">
        <v>0.11994984561169986</v>
      </c>
      <c r="M222">
        <v>0.99891622085124254</v>
      </c>
      <c r="N222">
        <v>-1.4694342098664492</v>
      </c>
      <c r="O222">
        <v>1.3046519597992301</v>
      </c>
      <c r="P222">
        <v>-0.17609750102565158</v>
      </c>
      <c r="R222" s="33">
        <v>0.49058491945759625</v>
      </c>
      <c r="S222" s="33">
        <v>0.2607413238197292</v>
      </c>
      <c r="T222" s="33">
        <v>0.27942943818840638</v>
      </c>
      <c r="U222" s="33">
        <v>0.37056763254598141</v>
      </c>
      <c r="V222" s="33">
        <v>0.13020020030913884</v>
      </c>
      <c r="W222" s="33">
        <v>0.27476659569645606</v>
      </c>
      <c r="X222" s="33">
        <v>2.1738703372766593E-3</v>
      </c>
      <c r="Y222" s="33">
        <v>0.53623875860880998</v>
      </c>
      <c r="Z222" s="33">
        <v>0.56481593827009946</v>
      </c>
      <c r="AA222" s="33">
        <v>0.86147450556115923</v>
      </c>
      <c r="AC222" s="36">
        <f t="shared" si="41"/>
        <v>0.48408180331532735</v>
      </c>
      <c r="AD222" s="36">
        <f t="shared" si="42"/>
        <v>0.14134558384691639</v>
      </c>
      <c r="AE222" s="36">
        <f t="shared" si="43"/>
        <v>0.1633043880813258</v>
      </c>
      <c r="AF222" s="36">
        <f t="shared" si="44"/>
        <v>0.28869135360006987</v>
      </c>
      <c r="AG222" s="36">
        <f t="shared" si="45"/>
        <v>3.1580503450439647E-2</v>
      </c>
      <c r="AH222" s="36">
        <f t="shared" si="46"/>
        <v>0.15769212706074789</v>
      </c>
      <c r="AI222" s="36">
        <f t="shared" si="47"/>
        <v>3.5888417166594943E-6</v>
      </c>
      <c r="AJ222" s="36">
        <f t="shared" si="48"/>
        <v>0.56111217542614478</v>
      </c>
      <c r="AK222" s="36">
        <f t="shared" si="49"/>
        <v>0.60864383866456562</v>
      </c>
      <c r="AL222" s="36">
        <f t="shared" si="50"/>
        <v>0.96382074131270057</v>
      </c>
      <c r="AN222">
        <f>SQRT(Correlation)*$F222 + SQRT('CDO Param'!C$17 - Correlation)*HLOOKUP('CDO Param'!C$12,$C$4:$E$1004,$A222,FALSE) + SQRT(1-Correlation)*G222</f>
        <v>0.27077905720890161</v>
      </c>
      <c r="AO222">
        <f>SQRT(Correlation)*$F222 + SQRT('CDO Param'!D$17 - Correlation)*HLOOKUP('CDO Param'!D$12,$C$4:$E$1004,$A222,FALSE) + SQRT(1-Correlation)*H222</f>
        <v>0.74980297274972996</v>
      </c>
      <c r="AP222">
        <f>SQRT(Correlation)*$F222 + SQRT('CDO Param'!E$17 - Correlation)*HLOOKUP('CDO Param'!E$12,$C$4:$E$1004,$A222,FALSE) + SQRT(1-Correlation)*I222</f>
        <v>-0.83037630004983776</v>
      </c>
      <c r="AQ222">
        <f>SQRT(Correlation)*$F222 + SQRT('CDO Param'!F$17 - Correlation)*HLOOKUP('CDO Param'!F$12,$C$4:$E$1004,$A222,FALSE) + SQRT(1-Correlation)*J222</f>
        <v>-1.3492064641483941</v>
      </c>
      <c r="AR222">
        <f>SQRT(Correlation)*$F222 + SQRT('CDO Param'!G$17 - Correlation)*HLOOKUP('CDO Param'!G$12,$C$4:$E$1004,$A222,FALSE) + SQRT(1-Correlation)*K222</f>
        <v>1.0770588463395352</v>
      </c>
      <c r="AS222">
        <f>SQRT(Correlation)*$F222 + SQRT('CDO Param'!H$17 - Correlation)*HLOOKUP('CDO Param'!H$12,$C$4:$E$1004,$A222,FALSE) + SQRT(1-Correlation)*L222</f>
        <v>0.25467339796448385</v>
      </c>
      <c r="AT222">
        <f>SQRT(Correlation)*$F222 + SQRT('CDO Param'!I$17 - Correlation)*HLOOKUP('CDO Param'!I$12,$C$4:$E$1004,$A222,FALSE) + SQRT(1-Correlation)*M222</f>
        <v>0.72105831038577994</v>
      </c>
      <c r="AU222">
        <f>SQRT(Correlation)*$F222 + SQRT('CDO Param'!J$17 - Correlation)*HLOOKUP('CDO Param'!J$12,$C$4:$E$1004,$A222,FALSE) + SQRT(1-Correlation)*N222</f>
        <v>-0.98721584785156791</v>
      </c>
      <c r="AV222">
        <f>SQRT(Correlation)*$F222 + SQRT('CDO Param'!K$17 - Correlation)*HLOOKUP('CDO Param'!K$12,$C$4:$E$1004,$A222,FALSE) + SQRT(1-Correlation)*O222</f>
        <v>1.6445133686631856</v>
      </c>
      <c r="AW222">
        <f>SQRT(Correlation)*$F222 + SQRT('CDO Param'!L$17 - Correlation)*HLOOKUP('CDO Param'!L$12,$C$4:$E$1004,$A222,FALSE) + SQRT(1-Correlation)*P222</f>
        <v>0.239751086581317</v>
      </c>
      <c r="AY222" s="3">
        <f>IF(AN222&lt;'CDO Param'!C$13,1,0)</f>
        <v>0</v>
      </c>
      <c r="AZ222" s="3">
        <f>IF(AO222&lt;'CDO Param'!D$13,1,0)</f>
        <v>0</v>
      </c>
      <c r="BA222" s="3">
        <f>IF(AP222&lt;'CDO Param'!E$13,1,0)</f>
        <v>0</v>
      </c>
      <c r="BB222" s="3">
        <f>IF(AQ222&lt;'CDO Param'!F$13,1,0)</f>
        <v>0</v>
      </c>
      <c r="BC222" s="3">
        <f>IF(AR222&lt;'CDO Param'!G$13,1,0)</f>
        <v>0</v>
      </c>
      <c r="BD222" s="3">
        <f>IF(AS222&lt;'CDO Param'!H$13,1,0)</f>
        <v>0</v>
      </c>
      <c r="BE222" s="3">
        <f>IF(AT222&lt;'CDO Param'!I$13,1,0)</f>
        <v>0</v>
      </c>
      <c r="BF222" s="3">
        <f>IF(AU222&lt;'CDO Param'!J$13,1,0)</f>
        <v>0</v>
      </c>
      <c r="BG222" s="3">
        <f>IF(AV222&lt;'CDO Param'!K$13,1,0)</f>
        <v>0</v>
      </c>
      <c r="BH222" s="3">
        <f>IF(AW222&lt;'CDO Param'!L$13,1,0)</f>
        <v>0</v>
      </c>
      <c r="BJ222" s="37">
        <f>AY222*'CDO Param'!C$6*AC222</f>
        <v>0</v>
      </c>
      <c r="BK222" s="37">
        <f>AZ222*'CDO Param'!D$6*AD222</f>
        <v>0</v>
      </c>
      <c r="BL222" s="37">
        <f>BA222*'CDO Param'!E$6*AE222</f>
        <v>0</v>
      </c>
      <c r="BM222" s="37">
        <f>BB222*'CDO Param'!F$6*AF222</f>
        <v>0</v>
      </c>
      <c r="BN222" s="37">
        <f>BC222*'CDO Param'!G$6*AG222</f>
        <v>0</v>
      </c>
      <c r="BO222" s="37">
        <f>BD222*'CDO Param'!H$6*AH222</f>
        <v>0</v>
      </c>
      <c r="BP222" s="37">
        <f>BE222*'CDO Param'!I$6*AI222</f>
        <v>0</v>
      </c>
      <c r="BQ222" s="37">
        <f>BF222*'CDO Param'!J$6*AJ222</f>
        <v>0</v>
      </c>
      <c r="BR222" s="37">
        <f>BG222*'CDO Param'!K$6*AK222</f>
        <v>0</v>
      </c>
      <c r="BS222" s="37">
        <f>BH222*'CDO Param'!L$6*AL222</f>
        <v>0</v>
      </c>
      <c r="BU222" s="38">
        <f t="shared" si="51"/>
        <v>0</v>
      </c>
      <c r="CE222" s="5">
        <f>BU222/'CDO Param'!$M$6</f>
        <v>0</v>
      </c>
      <c r="CF222" s="5">
        <f t="shared" si="52"/>
        <v>0</v>
      </c>
      <c r="CG222" s="5">
        <f t="shared" si="53"/>
        <v>0</v>
      </c>
    </row>
    <row r="223" spans="1:85" x14ac:dyDescent="0.2">
      <c r="A223" s="3">
        <v>220</v>
      </c>
      <c r="B223" s="3">
        <v>219</v>
      </c>
      <c r="C223">
        <v>0.97846623248187825</v>
      </c>
      <c r="D223">
        <v>-1.372754923067987</v>
      </c>
      <c r="E223">
        <v>-1.0249459592159837</v>
      </c>
      <c r="F223">
        <v>1.8152559277950786</v>
      </c>
      <c r="G223">
        <v>-1.3561930245487019</v>
      </c>
      <c r="H223">
        <v>1.4542729331878945</v>
      </c>
      <c r="I223">
        <v>-0.9501400199951604</v>
      </c>
      <c r="J223">
        <v>-0.39286533137783408</v>
      </c>
      <c r="K223">
        <v>0.12099917512387037</v>
      </c>
      <c r="L223">
        <v>0.94879169409978203</v>
      </c>
      <c r="M223">
        <v>1.2927034731546883</v>
      </c>
      <c r="N223">
        <v>1.7388219930580817</v>
      </c>
      <c r="O223">
        <v>-0.36329311114968732</v>
      </c>
      <c r="P223">
        <v>-1.0514804671402089</v>
      </c>
      <c r="R223" s="33">
        <v>0.80201496640314118</v>
      </c>
      <c r="S223" s="33">
        <v>0.46554033759308061</v>
      </c>
      <c r="T223" s="33">
        <v>0.33645392690620102</v>
      </c>
      <c r="U223" s="33">
        <v>0.78114951252059528</v>
      </c>
      <c r="V223" s="33">
        <v>0.77985693364397479</v>
      </c>
      <c r="W223" s="33">
        <v>5.5483754284439496E-2</v>
      </c>
      <c r="X223" s="33">
        <v>0.51545825857457628</v>
      </c>
      <c r="Y223" s="33">
        <v>0.30695186290282378</v>
      </c>
      <c r="Z223" s="33">
        <v>0.93995980775913213</v>
      </c>
      <c r="AA223" s="33">
        <v>0.90448900773398999</v>
      </c>
      <c r="AC223" s="36">
        <f t="shared" si="41"/>
        <v>0.9213287016731061</v>
      </c>
      <c r="AD223" s="36">
        <f t="shared" si="42"/>
        <v>0.44187271719638316</v>
      </c>
      <c r="AE223" s="36">
        <f t="shared" si="43"/>
        <v>0.23855317528906259</v>
      </c>
      <c r="AF223" s="36">
        <f t="shared" si="44"/>
        <v>0.90245897841221256</v>
      </c>
      <c r="AG223" s="36">
        <f t="shared" si="45"/>
        <v>0.90122411137182235</v>
      </c>
      <c r="AH223" s="36">
        <f t="shared" si="46"/>
        <v>4.793798682820068E-3</v>
      </c>
      <c r="AI223" s="36">
        <f t="shared" si="47"/>
        <v>0.52612723770550418</v>
      </c>
      <c r="AJ223" s="36">
        <f t="shared" si="48"/>
        <v>0.19815478714666487</v>
      </c>
      <c r="AK223" s="36">
        <f t="shared" si="49"/>
        <v>0.99428919218268674</v>
      </c>
      <c r="AL223" s="36">
        <f t="shared" si="50"/>
        <v>0.98404045424813624</v>
      </c>
      <c r="AN223">
        <f>SQRT(Correlation)*$F223 + SQRT('CDO Param'!C$17 - Correlation)*HLOOKUP('CDO Param'!C$12,$C$4:$E$1004,$A223,FALSE) + SQRT(1-Correlation)*G223</f>
        <v>-0.906700207528222</v>
      </c>
      <c r="AO223">
        <f>SQRT(Correlation)*$F223 + SQRT('CDO Param'!D$17 - Correlation)*HLOOKUP('CDO Param'!D$12,$C$4:$E$1004,$A223,FALSE) + SQRT(1-Correlation)*H223</f>
        <v>1.7595419063160282</v>
      </c>
      <c r="AP223">
        <f>SQRT(Correlation)*$F223 + SQRT('CDO Param'!E$17 - Correlation)*HLOOKUP('CDO Param'!E$12,$C$4:$E$1004,$A223,FALSE) + SQRT(1-Correlation)*I223</f>
        <v>-6.8469809241193613E-2</v>
      </c>
      <c r="AQ223">
        <f>SQRT(Correlation)*$F223 + SQRT('CDO Param'!F$17 - Correlation)*HLOOKUP('CDO Param'!F$12,$C$4:$E$1004,$A223,FALSE) + SQRT(1-Correlation)*J223</f>
        <v>-2.7855335272838067E-2</v>
      </c>
      <c r="AR223">
        <f>SQRT(Correlation)*$F223 + SQRT('CDO Param'!G$17 - Correlation)*HLOOKUP('CDO Param'!G$12,$C$4:$E$1004,$A223,FALSE) + SQRT(1-Correlation)*K223</f>
        <v>0.45963933950629854</v>
      </c>
      <c r="AS223">
        <f>SQRT(Correlation)*$F223 + SQRT('CDO Param'!H$17 - Correlation)*HLOOKUP('CDO Param'!H$12,$C$4:$E$1004,$A223,FALSE) + SQRT(1-Correlation)*L223</f>
        <v>1.2800002973152576</v>
      </c>
      <c r="AT223">
        <f>SQRT(Correlation)*$F223 + SQRT('CDO Param'!I$17 - Correlation)*HLOOKUP('CDO Param'!I$12,$C$4:$E$1004,$A223,FALSE) + SQRT(1-Correlation)*M223</f>
        <v>1.5712156373021369</v>
      </c>
      <c r="AU223">
        <f>SQRT(Correlation)*$F223 + SQRT('CDO Param'!J$17 - Correlation)*HLOOKUP('CDO Param'!J$12,$C$4:$E$1004,$A223,FALSE) + SQRT(1-Correlation)*N223</f>
        <v>2.4825035416347045</v>
      </c>
      <c r="AV223">
        <f>SQRT(Correlation)*$F223 + SQRT('CDO Param'!K$17 - Correlation)*HLOOKUP('CDO Param'!K$12,$C$4:$E$1004,$A223,FALSE) + SQRT(1-Correlation)*O223</f>
        <v>0.48826205169307901</v>
      </c>
      <c r="AW223">
        <f>SQRT(Correlation)*$F223 + SQRT('CDO Param'!L$17 - Correlation)*HLOOKUP('CDO Param'!L$12,$C$4:$E$1004,$A223,FALSE) + SQRT(1-Correlation)*P223</f>
        <v>-0.16460979886467197</v>
      </c>
      <c r="AY223" s="3">
        <f>IF(AN223&lt;'CDO Param'!C$13,1,0)</f>
        <v>0</v>
      </c>
      <c r="AZ223" s="3">
        <f>IF(AO223&lt;'CDO Param'!D$13,1,0)</f>
        <v>0</v>
      </c>
      <c r="BA223" s="3">
        <f>IF(AP223&lt;'CDO Param'!E$13,1,0)</f>
        <v>0</v>
      </c>
      <c r="BB223" s="3">
        <f>IF(AQ223&lt;'CDO Param'!F$13,1,0)</f>
        <v>0</v>
      </c>
      <c r="BC223" s="3">
        <f>IF(AR223&lt;'CDO Param'!G$13,1,0)</f>
        <v>0</v>
      </c>
      <c r="BD223" s="3">
        <f>IF(AS223&lt;'CDO Param'!H$13,1,0)</f>
        <v>0</v>
      </c>
      <c r="BE223" s="3">
        <f>IF(AT223&lt;'CDO Param'!I$13,1,0)</f>
        <v>0</v>
      </c>
      <c r="BF223" s="3">
        <f>IF(AU223&lt;'CDO Param'!J$13,1,0)</f>
        <v>0</v>
      </c>
      <c r="BG223" s="3">
        <f>IF(AV223&lt;'CDO Param'!K$13,1,0)</f>
        <v>0</v>
      </c>
      <c r="BH223" s="3">
        <f>IF(AW223&lt;'CDO Param'!L$13,1,0)</f>
        <v>0</v>
      </c>
      <c r="BJ223" s="37">
        <f>AY223*'CDO Param'!C$6*AC223</f>
        <v>0</v>
      </c>
      <c r="BK223" s="37">
        <f>AZ223*'CDO Param'!D$6*AD223</f>
        <v>0</v>
      </c>
      <c r="BL223" s="37">
        <f>BA223*'CDO Param'!E$6*AE223</f>
        <v>0</v>
      </c>
      <c r="BM223" s="37">
        <f>BB223*'CDO Param'!F$6*AF223</f>
        <v>0</v>
      </c>
      <c r="BN223" s="37">
        <f>BC223*'CDO Param'!G$6*AG223</f>
        <v>0</v>
      </c>
      <c r="BO223" s="37">
        <f>BD223*'CDO Param'!H$6*AH223</f>
        <v>0</v>
      </c>
      <c r="BP223" s="37">
        <f>BE223*'CDO Param'!I$6*AI223</f>
        <v>0</v>
      </c>
      <c r="BQ223" s="37">
        <f>BF223*'CDO Param'!J$6*AJ223</f>
        <v>0</v>
      </c>
      <c r="BR223" s="37">
        <f>BG223*'CDO Param'!K$6*AK223</f>
        <v>0</v>
      </c>
      <c r="BS223" s="37">
        <f>BH223*'CDO Param'!L$6*AL223</f>
        <v>0</v>
      </c>
      <c r="BU223" s="38">
        <f t="shared" si="51"/>
        <v>0</v>
      </c>
      <c r="CE223" s="5">
        <f>BU223/'CDO Param'!$M$6</f>
        <v>0</v>
      </c>
      <c r="CF223" s="5">
        <f t="shared" si="52"/>
        <v>0</v>
      </c>
      <c r="CG223" s="5">
        <f t="shared" si="53"/>
        <v>0</v>
      </c>
    </row>
    <row r="224" spans="1:85" x14ac:dyDescent="0.2">
      <c r="A224" s="3">
        <v>221</v>
      </c>
      <c r="B224" s="3">
        <v>220</v>
      </c>
      <c r="C224">
        <v>0.11029783308913466</v>
      </c>
      <c r="D224">
        <v>-0.44058651837985963</v>
      </c>
      <c r="E224">
        <v>-0.7886387720645871</v>
      </c>
      <c r="F224">
        <v>0.14047145668882877</v>
      </c>
      <c r="G224">
        <v>-0.57895931604434736</v>
      </c>
      <c r="H224">
        <v>1.6134163161041215</v>
      </c>
      <c r="I224">
        <v>0.60662159739877097</v>
      </c>
      <c r="J224">
        <v>0.35841367207467556</v>
      </c>
      <c r="K224">
        <v>-0.86769887275295332</v>
      </c>
      <c r="L224">
        <v>-1.704006535874214</v>
      </c>
      <c r="M224">
        <v>0.52391897042980418</v>
      </c>
      <c r="N224">
        <v>-1.3909766494180076</v>
      </c>
      <c r="O224">
        <v>-1.1144993550260551</v>
      </c>
      <c r="P224">
        <v>-5.190031515667215E-2</v>
      </c>
      <c r="R224" s="33">
        <v>0.74675298516953037</v>
      </c>
      <c r="S224" s="33">
        <v>0.67742174429698931</v>
      </c>
      <c r="T224" s="33">
        <v>0.42725639949890615</v>
      </c>
      <c r="U224" s="33">
        <v>0.89830637811604253</v>
      </c>
      <c r="V224" s="33">
        <v>0.83529699632678978</v>
      </c>
      <c r="W224" s="33">
        <v>0.83661726435488892</v>
      </c>
      <c r="X224" s="33">
        <v>2.6362012618389916E-2</v>
      </c>
      <c r="Y224" s="33">
        <v>6.6346077279348895E-2</v>
      </c>
      <c r="Z224" s="33">
        <v>7.8520834016856195E-2</v>
      </c>
      <c r="AA224" s="33">
        <v>0.69965732130206071</v>
      </c>
      <c r="AC224" s="36">
        <f t="shared" si="41"/>
        <v>0.86705248455323136</v>
      </c>
      <c r="AD224" s="36">
        <f t="shared" si="42"/>
        <v>0.78081698380997522</v>
      </c>
      <c r="AE224" s="36">
        <f t="shared" si="43"/>
        <v>0.37834661368501821</v>
      </c>
      <c r="AF224" s="36">
        <f t="shared" si="44"/>
        <v>0.98167014130688779</v>
      </c>
      <c r="AG224" s="36">
        <f t="shared" si="45"/>
        <v>0.94719503187762677</v>
      </c>
      <c r="AH224" s="36">
        <f t="shared" si="46"/>
        <v>0.94811227802577158</v>
      </c>
      <c r="AI224" s="36">
        <f t="shared" si="47"/>
        <v>9.1859818055312049E-4</v>
      </c>
      <c r="AJ224" s="36">
        <f t="shared" si="48"/>
        <v>7.1260378305942809E-3</v>
      </c>
      <c r="AK224" s="36">
        <f t="shared" si="49"/>
        <v>1.0349345384134926E-2</v>
      </c>
      <c r="AL224" s="36">
        <f t="shared" si="50"/>
        <v>0.81047558367899064</v>
      </c>
      <c r="AN224">
        <f>SQRT(Correlation)*$F224 + SQRT('CDO Param'!C$17 - Correlation)*HLOOKUP('CDO Param'!C$12,$C$4:$E$1004,$A224,FALSE) + SQRT(1-Correlation)*G224</f>
        <v>-0.56713640141333588</v>
      </c>
      <c r="AO224">
        <f>SQRT(Correlation)*$F224 + SQRT('CDO Param'!D$17 - Correlation)*HLOOKUP('CDO Param'!D$12,$C$4:$E$1004,$A224,FALSE) + SQRT(1-Correlation)*H224</f>
        <v>1.5127337438588535</v>
      </c>
      <c r="AP224">
        <f>SQRT(Correlation)*$F224 + SQRT('CDO Param'!E$17 - Correlation)*HLOOKUP('CDO Param'!E$12,$C$4:$E$1004,$A224,FALSE) + SQRT(1-Correlation)*I224</f>
        <v>0.64909481627709242</v>
      </c>
      <c r="AQ224">
        <f>SQRT(Correlation)*$F224 + SQRT('CDO Param'!F$17 - Correlation)*HLOOKUP('CDO Param'!F$12,$C$4:$E$1004,$A224,FALSE) + SQRT(1-Correlation)*J224</f>
        <v>0.20809704902520001</v>
      </c>
      <c r="AR224">
        <f>SQRT(Correlation)*$F224 + SQRT('CDO Param'!G$17 - Correlation)*HLOOKUP('CDO Param'!G$12,$C$4:$E$1004,$A224,FALSE) + SQRT(1-Correlation)*K224</f>
        <v>-0.95509544378298339</v>
      </c>
      <c r="AS224">
        <f>SQRT(Correlation)*$F224 + SQRT('CDO Param'!H$17 - Correlation)*HLOOKUP('CDO Param'!H$12,$C$4:$E$1004,$A224,FALSE) + SQRT(1-Correlation)*L224</f>
        <v>-1.6344499083840951</v>
      </c>
      <c r="AT224">
        <f>SQRT(Correlation)*$F224 + SQRT('CDO Param'!I$17 - Correlation)*HLOOKUP('CDO Param'!I$12,$C$4:$E$1004,$A224,FALSE) + SQRT(1-Correlation)*M224</f>
        <v>0.36510916131357773</v>
      </c>
      <c r="AU224">
        <f>SQRT(Correlation)*$F224 + SQRT('CDO Param'!J$17 - Correlation)*HLOOKUP('CDO Param'!J$12,$C$4:$E$1004,$A224,FALSE) + SQRT(1-Correlation)*N224</f>
        <v>-1.2459932766929733</v>
      </c>
      <c r="AV224">
        <f>SQRT(Correlation)*$F224 + SQRT('CDO Param'!K$17 - Correlation)*HLOOKUP('CDO Param'!K$12,$C$4:$E$1004,$A224,FALSE) + SQRT(1-Correlation)*O224</f>
        <v>-0.98370388521313301</v>
      </c>
      <c r="AW224">
        <f>SQRT(Correlation)*$F224 + SQRT('CDO Param'!L$17 - Correlation)*HLOOKUP('CDO Param'!L$12,$C$4:$E$1004,$A224,FALSE) + SQRT(1-Correlation)*P224</f>
        <v>2.4366076435462673E-2</v>
      </c>
      <c r="AY224" s="3">
        <f>IF(AN224&lt;'CDO Param'!C$13,1,0)</f>
        <v>0</v>
      </c>
      <c r="AZ224" s="3">
        <f>IF(AO224&lt;'CDO Param'!D$13,1,0)</f>
        <v>0</v>
      </c>
      <c r="BA224" s="3">
        <f>IF(AP224&lt;'CDO Param'!E$13,1,0)</f>
        <v>0</v>
      </c>
      <c r="BB224" s="3">
        <f>IF(AQ224&lt;'CDO Param'!F$13,1,0)</f>
        <v>0</v>
      </c>
      <c r="BC224" s="3">
        <f>IF(AR224&lt;'CDO Param'!G$13,1,0)</f>
        <v>1</v>
      </c>
      <c r="BD224" s="3">
        <f>IF(AS224&lt;'CDO Param'!H$13,1,0)</f>
        <v>0</v>
      </c>
      <c r="BE224" s="3">
        <f>IF(AT224&lt;'CDO Param'!I$13,1,0)</f>
        <v>0</v>
      </c>
      <c r="BF224" s="3">
        <f>IF(AU224&lt;'CDO Param'!J$13,1,0)</f>
        <v>0</v>
      </c>
      <c r="BG224" s="3">
        <f>IF(AV224&lt;'CDO Param'!K$13,1,0)</f>
        <v>0</v>
      </c>
      <c r="BH224" s="3">
        <f>IF(AW224&lt;'CDO Param'!L$13,1,0)</f>
        <v>0</v>
      </c>
      <c r="BJ224" s="37">
        <f>AY224*'CDO Param'!C$6*AC224</f>
        <v>0</v>
      </c>
      <c r="BK224" s="37">
        <f>AZ224*'CDO Param'!D$6*AD224</f>
        <v>0</v>
      </c>
      <c r="BL224" s="37">
        <f>BA224*'CDO Param'!E$6*AE224</f>
        <v>0</v>
      </c>
      <c r="BM224" s="37">
        <f>BB224*'CDO Param'!F$6*AF224</f>
        <v>0</v>
      </c>
      <c r="BN224" s="37">
        <f>BC224*'CDO Param'!G$6*AG224</f>
        <v>9471.9503187762675</v>
      </c>
      <c r="BO224" s="37">
        <f>BD224*'CDO Param'!H$6*AH224</f>
        <v>0</v>
      </c>
      <c r="BP224" s="37">
        <f>BE224*'CDO Param'!I$6*AI224</f>
        <v>0</v>
      </c>
      <c r="BQ224" s="37">
        <f>BF224*'CDO Param'!J$6*AJ224</f>
        <v>0</v>
      </c>
      <c r="BR224" s="37">
        <f>BG224*'CDO Param'!K$6*AK224</f>
        <v>0</v>
      </c>
      <c r="BS224" s="37">
        <f>BH224*'CDO Param'!L$6*AL224</f>
        <v>0</v>
      </c>
      <c r="BU224" s="38">
        <f t="shared" si="51"/>
        <v>9471.9503187762675</v>
      </c>
      <c r="CE224" s="5">
        <f>BU224/'CDO Param'!$M$6</f>
        <v>9.8666149153919455E-2</v>
      </c>
      <c r="CF224" s="5">
        <f t="shared" si="52"/>
        <v>0.02</v>
      </c>
      <c r="CG224" s="5">
        <f t="shared" si="53"/>
        <v>1</v>
      </c>
    </row>
    <row r="225" spans="1:85" x14ac:dyDescent="0.2">
      <c r="A225" s="3">
        <v>222</v>
      </c>
      <c r="B225" s="3">
        <v>221</v>
      </c>
      <c r="C225">
        <v>0.4285266186343506</v>
      </c>
      <c r="D225">
        <v>-0.7831090442778077</v>
      </c>
      <c r="E225">
        <v>-0.14079546417633537</v>
      </c>
      <c r="F225">
        <v>-0.80834297477849759</v>
      </c>
      <c r="G225">
        <v>-0.96665417004260235</v>
      </c>
      <c r="H225">
        <v>-0.27766077437263448</v>
      </c>
      <c r="I225">
        <v>-0.18509354049456306</v>
      </c>
      <c r="J225">
        <v>-7.4987838161177933E-3</v>
      </c>
      <c r="K225">
        <v>-0.78479843068635091</v>
      </c>
      <c r="L225">
        <v>-1.198559402837418</v>
      </c>
      <c r="M225">
        <v>0.48786887418827973</v>
      </c>
      <c r="N225">
        <v>-0.22695644474879373</v>
      </c>
      <c r="O225">
        <v>0.5682340997736901</v>
      </c>
      <c r="P225">
        <v>-1.7098318494390696</v>
      </c>
      <c r="R225" s="33">
        <v>0.14059912373339717</v>
      </c>
      <c r="S225" s="33">
        <v>4.9472587206155334E-2</v>
      </c>
      <c r="T225" s="33">
        <v>0.48577317385271807</v>
      </c>
      <c r="U225" s="33">
        <v>0.38973294263227515</v>
      </c>
      <c r="V225" s="33">
        <v>0.24156682064829713</v>
      </c>
      <c r="W225" s="33">
        <v>1.3554635929667687E-2</v>
      </c>
      <c r="X225" s="33">
        <v>0.81276606992481559</v>
      </c>
      <c r="Y225" s="33">
        <v>0.15933722637562883</v>
      </c>
      <c r="Z225" s="33">
        <v>0.98076369519381024</v>
      </c>
      <c r="AA225" s="33">
        <v>0.69542512236881304</v>
      </c>
      <c r="AC225" s="36">
        <f t="shared" si="41"/>
        <v>3.7376331152602832E-2</v>
      </c>
      <c r="AD225" s="36">
        <f t="shared" si="42"/>
        <v>3.716964178824919E-3</v>
      </c>
      <c r="AE225" s="36">
        <f t="shared" si="43"/>
        <v>0.47595226119611778</v>
      </c>
      <c r="AF225" s="36">
        <f t="shared" si="44"/>
        <v>0.31823389434487903</v>
      </c>
      <c r="AG225" s="36">
        <f t="shared" si="45"/>
        <v>0.12033886674508011</v>
      </c>
      <c r="AH225" s="36">
        <f t="shared" si="46"/>
        <v>2.095381415227448E-4</v>
      </c>
      <c r="AI225" s="36">
        <f t="shared" si="47"/>
        <v>0.93025866088200337</v>
      </c>
      <c r="AJ225" s="36">
        <f t="shared" si="48"/>
        <v>4.912916077596291E-2</v>
      </c>
      <c r="AK225" s="36">
        <f t="shared" si="49"/>
        <v>0.99954388397460914</v>
      </c>
      <c r="AL225" s="36">
        <f t="shared" si="50"/>
        <v>0.80496758138871538</v>
      </c>
      <c r="AN225">
        <f>SQRT(Correlation)*$F225 + SQRT('CDO Param'!C$17 - Correlation)*HLOOKUP('CDO Param'!C$12,$C$4:$E$1004,$A225,FALSE) + SQRT(1-Correlation)*G225</f>
        <v>-1.2834175023233785</v>
      </c>
      <c r="AO225">
        <f>SQRT(Correlation)*$F225 + SQRT('CDO Param'!D$17 - Correlation)*HLOOKUP('CDO Param'!D$12,$C$4:$E$1004,$A225,FALSE) + SQRT(1-Correlation)*H225</f>
        <v>-0.62978097538417077</v>
      </c>
      <c r="AP225">
        <f>SQRT(Correlation)*$F225 + SQRT('CDO Param'!E$17 - Correlation)*HLOOKUP('CDO Param'!E$12,$C$4:$E$1004,$A225,FALSE) + SQRT(1-Correlation)*I225</f>
        <v>-0.31783815722604702</v>
      </c>
      <c r="AQ225">
        <f>SQRT(Correlation)*$F225 + SQRT('CDO Param'!F$17 - Correlation)*HLOOKUP('CDO Param'!F$12,$C$4:$E$1004,$A225,FALSE) + SQRT(1-Correlation)*J225</f>
        <v>-0.29421728693384419</v>
      </c>
      <c r="AR225">
        <f>SQRT(Correlation)*$F225 + SQRT('CDO Param'!G$17 - Correlation)*HLOOKUP('CDO Param'!G$12,$C$4:$E$1004,$A225,FALSE) + SQRT(1-Correlation)*K225</f>
        <v>-1.0316284795001966</v>
      </c>
      <c r="AS225">
        <f>SQRT(Correlation)*$F225 + SQRT('CDO Param'!H$17 - Correlation)*HLOOKUP('CDO Param'!H$12,$C$4:$E$1004,$A225,FALSE) + SQRT(1-Correlation)*L225</f>
        <v>-1.5034221234063363</v>
      </c>
      <c r="AT225">
        <f>SQRT(Correlation)*$F225 + SQRT('CDO Param'!I$17 - Correlation)*HLOOKUP('CDO Param'!I$12,$C$4:$E$1004,$A225,FALSE) + SQRT(1-Correlation)*M225</f>
        <v>0.17572973660932667</v>
      </c>
      <c r="AU225">
        <f>SQRT(Correlation)*$F225 + SQRT('CDO Param'!J$17 - Correlation)*HLOOKUP('CDO Param'!J$12,$C$4:$E$1004,$A225,FALSE) + SQRT(1-Correlation)*N225</f>
        <v>-0.35755279529992345</v>
      </c>
      <c r="AV225">
        <f>SQRT(Correlation)*$F225 + SQRT('CDO Param'!K$17 - Correlation)*HLOOKUP('CDO Param'!K$12,$C$4:$E$1004,$A225,FALSE) + SQRT(1-Correlation)*O225</f>
        <v>0.39683119305625048</v>
      </c>
      <c r="AW225">
        <f>SQRT(Correlation)*$F225 + SQRT('CDO Param'!L$17 - Correlation)*HLOOKUP('CDO Param'!L$12,$C$4:$E$1004,$A225,FALSE) + SQRT(1-Correlation)*P225</f>
        <v>-1.7643319248194846</v>
      </c>
      <c r="AY225" s="3">
        <f>IF(AN225&lt;'CDO Param'!C$13,1,0)</f>
        <v>0</v>
      </c>
      <c r="AZ225" s="3">
        <f>IF(AO225&lt;'CDO Param'!D$13,1,0)</f>
        <v>0</v>
      </c>
      <c r="BA225" s="3">
        <f>IF(AP225&lt;'CDO Param'!E$13,1,0)</f>
        <v>0</v>
      </c>
      <c r="BB225" s="3">
        <f>IF(AQ225&lt;'CDO Param'!F$13,1,0)</f>
        <v>0</v>
      </c>
      <c r="BC225" s="3">
        <f>IF(AR225&lt;'CDO Param'!G$13,1,0)</f>
        <v>1</v>
      </c>
      <c r="BD225" s="3">
        <f>IF(AS225&lt;'CDO Param'!H$13,1,0)</f>
        <v>0</v>
      </c>
      <c r="BE225" s="3">
        <f>IF(AT225&lt;'CDO Param'!I$13,1,0)</f>
        <v>0</v>
      </c>
      <c r="BF225" s="3">
        <f>IF(AU225&lt;'CDO Param'!J$13,1,0)</f>
        <v>0</v>
      </c>
      <c r="BG225" s="3">
        <f>IF(AV225&lt;'CDO Param'!K$13,1,0)</f>
        <v>0</v>
      </c>
      <c r="BH225" s="3">
        <f>IF(AW225&lt;'CDO Param'!L$13,1,0)</f>
        <v>1</v>
      </c>
      <c r="BJ225" s="37">
        <f>AY225*'CDO Param'!C$6*AC225</f>
        <v>0</v>
      </c>
      <c r="BK225" s="37">
        <f>AZ225*'CDO Param'!D$6*AD225</f>
        <v>0</v>
      </c>
      <c r="BL225" s="37">
        <f>BA225*'CDO Param'!E$6*AE225</f>
        <v>0</v>
      </c>
      <c r="BM225" s="37">
        <f>BB225*'CDO Param'!F$6*AF225</f>
        <v>0</v>
      </c>
      <c r="BN225" s="37">
        <f>BC225*'CDO Param'!G$6*AG225</f>
        <v>1203.3886674508012</v>
      </c>
      <c r="BO225" s="37">
        <f>BD225*'CDO Param'!H$6*AH225</f>
        <v>0</v>
      </c>
      <c r="BP225" s="37">
        <f>BE225*'CDO Param'!I$6*AI225</f>
        <v>0</v>
      </c>
      <c r="BQ225" s="37">
        <f>BF225*'CDO Param'!J$6*AJ225</f>
        <v>0</v>
      </c>
      <c r="BR225" s="37">
        <f>BG225*'CDO Param'!K$6*AK225</f>
        <v>0</v>
      </c>
      <c r="BS225" s="37">
        <f>BH225*'CDO Param'!L$6*AL225</f>
        <v>8049.6758138871537</v>
      </c>
      <c r="BU225" s="38">
        <f t="shared" si="51"/>
        <v>9253.0644813379549</v>
      </c>
      <c r="CE225" s="5">
        <f>BU225/'CDO Param'!$M$6</f>
        <v>9.638608834727036E-2</v>
      </c>
      <c r="CF225" s="5">
        <f t="shared" si="52"/>
        <v>0.02</v>
      </c>
      <c r="CG225" s="5">
        <f t="shared" si="53"/>
        <v>1</v>
      </c>
    </row>
    <row r="226" spans="1:85" x14ac:dyDescent="0.2">
      <c r="A226" s="3">
        <v>223</v>
      </c>
      <c r="B226" s="3">
        <v>222</v>
      </c>
      <c r="C226">
        <v>0.24910377760534175</v>
      </c>
      <c r="D226">
        <v>0.17781189853849355</v>
      </c>
      <c r="E226">
        <v>-4.5129127101972699E-2</v>
      </c>
      <c r="F226">
        <v>0.33550577427376993</v>
      </c>
      <c r="G226">
        <v>0.17338152247248217</v>
      </c>
      <c r="H226">
        <v>-0.72806415118975565</v>
      </c>
      <c r="I226">
        <v>1.0761323210317641</v>
      </c>
      <c r="J226">
        <v>-0.47710045691928826</v>
      </c>
      <c r="K226">
        <v>1.0519624993321486</v>
      </c>
      <c r="L226">
        <v>-0.47151388571364805</v>
      </c>
      <c r="M226">
        <v>-0.43132331484230235</v>
      </c>
      <c r="N226">
        <v>0.51204096962464973</v>
      </c>
      <c r="O226">
        <v>-0.13495650819095317</v>
      </c>
      <c r="P226">
        <v>-0.38456619222415611</v>
      </c>
      <c r="R226" s="33">
        <v>1.003165264149739E-2</v>
      </c>
      <c r="S226" s="33">
        <v>0.60198594564664454</v>
      </c>
      <c r="T226" s="33">
        <v>0.57778848315486153</v>
      </c>
      <c r="U226" s="33">
        <v>0.89103638375691896</v>
      </c>
      <c r="V226" s="33">
        <v>0.64850180253782397</v>
      </c>
      <c r="W226" s="33">
        <v>0.36979525320688039</v>
      </c>
      <c r="X226" s="33">
        <v>0.14882064803914197</v>
      </c>
      <c r="Y226" s="33">
        <v>0.2286315938591173</v>
      </c>
      <c r="Z226" s="33">
        <v>0.61119799018427634</v>
      </c>
      <c r="AA226" s="33">
        <v>0.40462102713278542</v>
      </c>
      <c r="AC226" s="36">
        <f t="shared" si="41"/>
        <v>1.0734981992909304E-4</v>
      </c>
      <c r="AD226" s="36">
        <f t="shared" si="42"/>
        <v>0.66873722751752585</v>
      </c>
      <c r="AE226" s="36">
        <f t="shared" si="43"/>
        <v>0.62988305689578139</v>
      </c>
      <c r="AF226" s="36">
        <f t="shared" si="44"/>
        <v>0.97865508168477588</v>
      </c>
      <c r="AG226" s="36">
        <f t="shared" si="45"/>
        <v>0.73975380084547737</v>
      </c>
      <c r="AH226" s="36">
        <f t="shared" si="46"/>
        <v>0.28751997843558963</v>
      </c>
      <c r="AI226" s="36">
        <f t="shared" si="47"/>
        <v>4.232549158374941E-2</v>
      </c>
      <c r="AJ226" s="36">
        <f t="shared" si="48"/>
        <v>0.1070737145585083</v>
      </c>
      <c r="AK226" s="36">
        <f t="shared" si="49"/>
        <v>0.68322129548857979</v>
      </c>
      <c r="AL226" s="36">
        <f t="shared" si="50"/>
        <v>0.34176136587143191</v>
      </c>
      <c r="AN226">
        <f>SQRT(Correlation)*$F226 + SQRT('CDO Param'!C$17 - Correlation)*HLOOKUP('CDO Param'!C$12,$C$4:$E$1004,$A226,FALSE) + SQRT(1-Correlation)*G226</f>
        <v>0.29572679589100204</v>
      </c>
      <c r="AO226">
        <f>SQRT(Correlation)*$F226 + SQRT('CDO Param'!D$17 - Correlation)*HLOOKUP('CDO Param'!D$12,$C$4:$E$1004,$A226,FALSE) + SQRT(1-Correlation)*H226</f>
        <v>-0.5594596588122569</v>
      </c>
      <c r="AP226">
        <f>SQRT(Correlation)*$F226 + SQRT('CDO Param'!E$17 - Correlation)*HLOOKUP('CDO Param'!E$12,$C$4:$E$1004,$A226,FALSE) + SQRT(1-Correlation)*I226</f>
        <v>1.1929116655585594</v>
      </c>
      <c r="AQ226">
        <f>SQRT(Correlation)*$F226 + SQRT('CDO Param'!F$17 - Correlation)*HLOOKUP('CDO Param'!F$12,$C$4:$E$1004,$A226,FALSE) + SQRT(1-Correlation)*J226</f>
        <v>-0.35661217308377757</v>
      </c>
      <c r="AR226">
        <f>SQRT(Correlation)*$F226 + SQRT('CDO Param'!G$17 - Correlation)*HLOOKUP('CDO Param'!G$12,$C$4:$E$1004,$A226,FALSE) + SQRT(1-Correlation)*K226</f>
        <v>1.093984315179704</v>
      </c>
      <c r="AS226">
        <f>SQRT(Correlation)*$F226 + SQRT('CDO Param'!H$17 - Correlation)*HLOOKUP('CDO Param'!H$12,$C$4:$E$1004,$A226,FALSE) + SQRT(1-Correlation)*L226</f>
        <v>-0.31607470684464828</v>
      </c>
      <c r="AT226">
        <f>SQRT(Correlation)*$F226 + SQRT('CDO Param'!I$17 - Correlation)*HLOOKUP('CDO Param'!I$12,$C$4:$E$1004,$A226,FALSE) + SQRT(1-Correlation)*M226</f>
        <v>-0.31318416296285562</v>
      </c>
      <c r="AU226">
        <f>SQRT(Correlation)*$F226 + SQRT('CDO Param'!J$17 - Correlation)*HLOOKUP('CDO Param'!J$12,$C$4:$E$1004,$A226,FALSE) + SQRT(1-Correlation)*N226</f>
        <v>0.65776762190388693</v>
      </c>
      <c r="AV226">
        <f>SQRT(Correlation)*$F226 + SQRT('CDO Param'!K$17 - Correlation)*HLOOKUP('CDO Param'!K$12,$C$4:$E$1004,$A226,FALSE) + SQRT(1-Correlation)*O226</f>
        <v>4.3971920819416671E-2</v>
      </c>
      <c r="AW226">
        <f>SQRT(Correlation)*$F226 + SQRT('CDO Param'!L$17 - Correlation)*HLOOKUP('CDO Param'!L$12,$C$4:$E$1004,$A226,FALSE) + SQRT(1-Correlation)*P226</f>
        <v>-0.19282861745454893</v>
      </c>
      <c r="AY226" s="3">
        <f>IF(AN226&lt;'CDO Param'!C$13,1,0)</f>
        <v>0</v>
      </c>
      <c r="AZ226" s="3">
        <f>IF(AO226&lt;'CDO Param'!D$13,1,0)</f>
        <v>0</v>
      </c>
      <c r="BA226" s="3">
        <f>IF(AP226&lt;'CDO Param'!E$13,1,0)</f>
        <v>0</v>
      </c>
      <c r="BB226" s="3">
        <f>IF(AQ226&lt;'CDO Param'!F$13,1,0)</f>
        <v>0</v>
      </c>
      <c r="BC226" s="3">
        <f>IF(AR226&lt;'CDO Param'!G$13,1,0)</f>
        <v>0</v>
      </c>
      <c r="BD226" s="3">
        <f>IF(AS226&lt;'CDO Param'!H$13,1,0)</f>
        <v>0</v>
      </c>
      <c r="BE226" s="3">
        <f>IF(AT226&lt;'CDO Param'!I$13,1,0)</f>
        <v>0</v>
      </c>
      <c r="BF226" s="3">
        <f>IF(AU226&lt;'CDO Param'!J$13,1,0)</f>
        <v>0</v>
      </c>
      <c r="BG226" s="3">
        <f>IF(AV226&lt;'CDO Param'!K$13,1,0)</f>
        <v>0</v>
      </c>
      <c r="BH226" s="3">
        <f>IF(AW226&lt;'CDO Param'!L$13,1,0)</f>
        <v>0</v>
      </c>
      <c r="BJ226" s="37">
        <f>AY226*'CDO Param'!C$6*AC226</f>
        <v>0</v>
      </c>
      <c r="BK226" s="37">
        <f>AZ226*'CDO Param'!D$6*AD226</f>
        <v>0</v>
      </c>
      <c r="BL226" s="37">
        <f>BA226*'CDO Param'!E$6*AE226</f>
        <v>0</v>
      </c>
      <c r="BM226" s="37">
        <f>BB226*'CDO Param'!F$6*AF226</f>
        <v>0</v>
      </c>
      <c r="BN226" s="37">
        <f>BC226*'CDO Param'!G$6*AG226</f>
        <v>0</v>
      </c>
      <c r="BO226" s="37">
        <f>BD226*'CDO Param'!H$6*AH226</f>
        <v>0</v>
      </c>
      <c r="BP226" s="37">
        <f>BE226*'CDO Param'!I$6*AI226</f>
        <v>0</v>
      </c>
      <c r="BQ226" s="37">
        <f>BF226*'CDO Param'!J$6*AJ226</f>
        <v>0</v>
      </c>
      <c r="BR226" s="37">
        <f>BG226*'CDO Param'!K$6*AK226</f>
        <v>0</v>
      </c>
      <c r="BS226" s="37">
        <f>BH226*'CDO Param'!L$6*AL226</f>
        <v>0</v>
      </c>
      <c r="BU226" s="38">
        <f t="shared" si="51"/>
        <v>0</v>
      </c>
      <c r="CE226" s="5">
        <f>BU226/'CDO Param'!$M$6</f>
        <v>0</v>
      </c>
      <c r="CF226" s="5">
        <f t="shared" si="52"/>
        <v>0</v>
      </c>
      <c r="CG226" s="5">
        <f t="shared" si="53"/>
        <v>0</v>
      </c>
    </row>
    <row r="227" spans="1:85" x14ac:dyDescent="0.2">
      <c r="A227" s="3">
        <v>224</v>
      </c>
      <c r="B227" s="3">
        <v>223</v>
      </c>
      <c r="C227">
        <v>-1.0668668437574524</v>
      </c>
      <c r="D227">
        <v>-2.2428866941481829</v>
      </c>
      <c r="E227">
        <v>-0.57585111790103838</v>
      </c>
      <c r="F227">
        <v>0.44867192627862096</v>
      </c>
      <c r="G227">
        <v>1.2623559086932801</v>
      </c>
      <c r="H227">
        <v>1.9776234694290906</v>
      </c>
      <c r="I227">
        <v>1.1360452845110558</v>
      </c>
      <c r="J227">
        <v>-0.75249545261613093</v>
      </c>
      <c r="K227">
        <v>-0.50555058805912267</v>
      </c>
      <c r="L227">
        <v>0.8101164894469548</v>
      </c>
      <c r="M227">
        <v>-0.25411054593860172</v>
      </c>
      <c r="N227">
        <v>1.0232110980723519</v>
      </c>
      <c r="O227">
        <v>0.7727817319391761</v>
      </c>
      <c r="P227">
        <v>-0.2833814960467862</v>
      </c>
      <c r="R227" s="33">
        <v>0.46560302072465559</v>
      </c>
      <c r="S227" s="33">
        <v>0.38996931928674194</v>
      </c>
      <c r="T227" s="33">
        <v>0.2143492522716286</v>
      </c>
      <c r="U227" s="33">
        <v>0.56788292926171935</v>
      </c>
      <c r="V227" s="33">
        <v>0.40839210171643275</v>
      </c>
      <c r="W227" s="33">
        <v>0.84605354808552824</v>
      </c>
      <c r="X227" s="33">
        <v>0.62198267347271674</v>
      </c>
      <c r="Y227" s="33">
        <v>0.66279305595103333</v>
      </c>
      <c r="Z227" s="33">
        <v>0.56289136901632486</v>
      </c>
      <c r="AA227" s="33">
        <v>0.51523905737103848</v>
      </c>
      <c r="AC227" s="36">
        <f t="shared" si="41"/>
        <v>0.44197792716701778</v>
      </c>
      <c r="AD227" s="36">
        <f t="shared" si="42"/>
        <v>0.31860369875134881</v>
      </c>
      <c r="AE227" s="36">
        <f t="shared" si="43"/>
        <v>9.3300338996368665E-2</v>
      </c>
      <c r="AF227" s="36">
        <f t="shared" si="44"/>
        <v>0.6136875651314031</v>
      </c>
      <c r="AG227" s="36">
        <f t="shared" si="45"/>
        <v>0.34779257630057642</v>
      </c>
      <c r="AH227" s="36">
        <f t="shared" si="46"/>
        <v>0.95442470203267615</v>
      </c>
      <c r="AI227" s="36">
        <f t="shared" si="47"/>
        <v>0.69993197647803651</v>
      </c>
      <c r="AJ227" s="36">
        <f t="shared" si="48"/>
        <v>0.76037769922340259</v>
      </c>
      <c r="AK227" s="36">
        <f t="shared" si="49"/>
        <v>0.60547227546209892</v>
      </c>
      <c r="AL227" s="36">
        <f t="shared" si="50"/>
        <v>0.52575711169955897</v>
      </c>
      <c r="AN227">
        <f>SQRT(Correlation)*$F227 + SQRT('CDO Param'!C$17 - Correlation)*HLOOKUP('CDO Param'!C$12,$C$4:$E$1004,$A227,FALSE) + SQRT(1-Correlation)*G227</f>
        <v>1.0222664095212024</v>
      </c>
      <c r="AO227">
        <f>SQRT(Correlation)*$F227 + SQRT('CDO Param'!D$17 - Correlation)*HLOOKUP('CDO Param'!D$12,$C$4:$E$1004,$A227,FALSE) + SQRT(1-Correlation)*H227</f>
        <v>1.7008287980285972</v>
      </c>
      <c r="AP227">
        <f>SQRT(Correlation)*$F227 + SQRT('CDO Param'!E$17 - Correlation)*HLOOKUP('CDO Param'!E$12,$C$4:$E$1004,$A227,FALSE) + SQRT(1-Correlation)*I227</f>
        <v>0.93736327310598022</v>
      </c>
      <c r="AQ227">
        <f>SQRT(Correlation)*$F227 + SQRT('CDO Param'!F$17 - Correlation)*HLOOKUP('CDO Param'!F$12,$C$4:$E$1004,$A227,FALSE) + SQRT(1-Correlation)*J227</f>
        <v>-0.70076157128892225</v>
      </c>
      <c r="AR227">
        <f>SQRT(Correlation)*$F227 + SQRT('CDO Param'!G$17 - Correlation)*HLOOKUP('CDO Param'!G$12,$C$4:$E$1004,$A227,FALSE) + SQRT(1-Correlation)*K227</f>
        <v>-0.46648910274434224</v>
      </c>
      <c r="AS227">
        <f>SQRT(Correlation)*$F227 + SQRT('CDO Param'!H$17 - Correlation)*HLOOKUP('CDO Param'!H$12,$C$4:$E$1004,$A227,FALSE) + SQRT(1-Correlation)*L227</f>
        <v>0.59323442576214946</v>
      </c>
      <c r="AT227">
        <f>SQRT(Correlation)*$F227 + SQRT('CDO Param'!I$17 - Correlation)*HLOOKUP('CDO Param'!I$12,$C$4:$E$1004,$A227,FALSE) + SQRT(1-Correlation)*M227</f>
        <v>-0.22795213432348632</v>
      </c>
      <c r="AU227">
        <f>SQRT(Correlation)*$F227 + SQRT('CDO Param'!J$17 - Correlation)*HLOOKUP('CDO Param'!J$12,$C$4:$E$1004,$A227,FALSE) + SQRT(1-Correlation)*N227</f>
        <v>0.83031936498246406</v>
      </c>
      <c r="AV227">
        <f>SQRT(Correlation)*$F227 + SQRT('CDO Param'!K$17 - Correlation)*HLOOKUP('CDO Param'!K$12,$C$4:$E$1004,$A227,FALSE) + SQRT(1-Correlation)*O227</f>
        <v>0.5927412079905432</v>
      </c>
      <c r="AW227">
        <f>SQRT(Correlation)*$F227 + SQRT('CDO Param'!L$17 - Correlation)*HLOOKUP('CDO Param'!L$12,$C$4:$E$1004,$A227,FALSE) + SQRT(1-Correlation)*P227</f>
        <v>-0.40922320641485621</v>
      </c>
      <c r="AY227" s="3">
        <f>IF(AN227&lt;'CDO Param'!C$13,1,0)</f>
        <v>0</v>
      </c>
      <c r="AZ227" s="3">
        <f>IF(AO227&lt;'CDO Param'!D$13,1,0)</f>
        <v>0</v>
      </c>
      <c r="BA227" s="3">
        <f>IF(AP227&lt;'CDO Param'!E$13,1,0)</f>
        <v>0</v>
      </c>
      <c r="BB227" s="3">
        <f>IF(AQ227&lt;'CDO Param'!F$13,1,0)</f>
        <v>0</v>
      </c>
      <c r="BC227" s="3">
        <f>IF(AR227&lt;'CDO Param'!G$13,1,0)</f>
        <v>1</v>
      </c>
      <c r="BD227" s="3">
        <f>IF(AS227&lt;'CDO Param'!H$13,1,0)</f>
        <v>0</v>
      </c>
      <c r="BE227" s="3">
        <f>IF(AT227&lt;'CDO Param'!I$13,1,0)</f>
        <v>0</v>
      </c>
      <c r="BF227" s="3">
        <f>IF(AU227&lt;'CDO Param'!J$13,1,0)</f>
        <v>0</v>
      </c>
      <c r="BG227" s="3">
        <f>IF(AV227&lt;'CDO Param'!K$13,1,0)</f>
        <v>0</v>
      </c>
      <c r="BH227" s="3">
        <f>IF(AW227&lt;'CDO Param'!L$13,1,0)</f>
        <v>0</v>
      </c>
      <c r="BJ227" s="37">
        <f>AY227*'CDO Param'!C$6*AC227</f>
        <v>0</v>
      </c>
      <c r="BK227" s="37">
        <f>AZ227*'CDO Param'!D$6*AD227</f>
        <v>0</v>
      </c>
      <c r="BL227" s="37">
        <f>BA227*'CDO Param'!E$6*AE227</f>
        <v>0</v>
      </c>
      <c r="BM227" s="37">
        <f>BB227*'CDO Param'!F$6*AF227</f>
        <v>0</v>
      </c>
      <c r="BN227" s="37">
        <f>BC227*'CDO Param'!G$6*AG227</f>
        <v>3477.9257630057641</v>
      </c>
      <c r="BO227" s="37">
        <f>BD227*'CDO Param'!H$6*AH227</f>
        <v>0</v>
      </c>
      <c r="BP227" s="37">
        <f>BE227*'CDO Param'!I$6*AI227</f>
        <v>0</v>
      </c>
      <c r="BQ227" s="37">
        <f>BF227*'CDO Param'!J$6*AJ227</f>
        <v>0</v>
      </c>
      <c r="BR227" s="37">
        <f>BG227*'CDO Param'!K$6*AK227</f>
        <v>0</v>
      </c>
      <c r="BS227" s="37">
        <f>BH227*'CDO Param'!L$6*AL227</f>
        <v>0</v>
      </c>
      <c r="BU227" s="38">
        <f t="shared" si="51"/>
        <v>3477.9257630057641</v>
      </c>
      <c r="CE227" s="5">
        <f>BU227/'CDO Param'!$M$6</f>
        <v>3.6228393364643376E-2</v>
      </c>
      <c r="CF227" s="5">
        <f t="shared" si="52"/>
        <v>0</v>
      </c>
      <c r="CG227" s="5">
        <f t="shared" si="53"/>
        <v>0</v>
      </c>
    </row>
    <row r="228" spans="1:85" x14ac:dyDescent="0.2">
      <c r="A228" s="3">
        <v>225</v>
      </c>
      <c r="B228" s="3">
        <v>224</v>
      </c>
      <c r="C228">
        <v>0.12096052159904502</v>
      </c>
      <c r="D228">
        <v>0.21538426153711043</v>
      </c>
      <c r="E228">
        <v>0.17907609617395792</v>
      </c>
      <c r="F228">
        <v>0.18642367649590597</v>
      </c>
      <c r="G228">
        <v>-0.61977289078640752</v>
      </c>
      <c r="H228">
        <v>-0.53893245421932079</v>
      </c>
      <c r="I228">
        <v>1.742137101246044E-2</v>
      </c>
      <c r="J228">
        <v>-0.51776282816717867</v>
      </c>
      <c r="K228">
        <v>1.6965896065812558</v>
      </c>
      <c r="L228">
        <v>0.20934635358571541</v>
      </c>
      <c r="M228">
        <v>2.221077011199668</v>
      </c>
      <c r="N228">
        <v>0.26303382583137136</v>
      </c>
      <c r="O228">
        <v>-2.1192045096540824</v>
      </c>
      <c r="P228">
        <v>-0.43474074118421413</v>
      </c>
      <c r="R228" s="33">
        <v>0.62283723504414656</v>
      </c>
      <c r="S228" s="33">
        <v>2.5409386970759083E-2</v>
      </c>
      <c r="T228" s="33">
        <v>5.5566817547924266E-2</v>
      </c>
      <c r="U228" s="33">
        <v>0.91150252796313846</v>
      </c>
      <c r="V228" s="33">
        <v>0.62298747646761476</v>
      </c>
      <c r="W228" s="33">
        <v>0.55051699120109765</v>
      </c>
      <c r="X228" s="33">
        <v>0.53907111684748488</v>
      </c>
      <c r="Y228" s="33">
        <v>0.16826085567859042</v>
      </c>
      <c r="Z228" s="33">
        <v>0.9602013900690719</v>
      </c>
      <c r="AA228" s="33">
        <v>0.10476289089059591</v>
      </c>
      <c r="AC228" s="36">
        <f t="shared" si="41"/>
        <v>0.70124411345365845</v>
      </c>
      <c r="AD228" s="36">
        <f t="shared" si="42"/>
        <v>8.4647986649727619E-4</v>
      </c>
      <c r="AE228" s="36">
        <f t="shared" si="43"/>
        <v>4.8097322557010087E-3</v>
      </c>
      <c r="AF228" s="36">
        <f t="shared" si="44"/>
        <v>0.9865157347897342</v>
      </c>
      <c r="AG228" s="36">
        <f t="shared" si="45"/>
        <v>0.70147461426596358</v>
      </c>
      <c r="AH228" s="36">
        <f t="shared" si="46"/>
        <v>0.5849695748483178</v>
      </c>
      <c r="AI228" s="36">
        <f t="shared" si="47"/>
        <v>0.56585912459363974</v>
      </c>
      <c r="AJ228" s="36">
        <f t="shared" si="48"/>
        <v>5.5318318108205172E-2</v>
      </c>
      <c r="AK228" s="36">
        <f t="shared" si="49"/>
        <v>0.99770685908221235</v>
      </c>
      <c r="AL228" s="36">
        <f t="shared" si="50"/>
        <v>1.9572607820996842E-2</v>
      </c>
      <c r="AN228">
        <f>SQRT(Correlation)*$F228 + SQRT('CDO Param'!C$17 - Correlation)*HLOOKUP('CDO Param'!C$12,$C$4:$E$1004,$A228,FALSE) + SQRT(1-Correlation)*G228</f>
        <v>-0.49855591294385437</v>
      </c>
      <c r="AO228">
        <f>SQRT(Correlation)*$F228 + SQRT('CDO Param'!D$17 - Correlation)*HLOOKUP('CDO Param'!D$12,$C$4:$E$1004,$A228,FALSE) + SQRT(1-Correlation)*H228</f>
        <v>-0.42186394096554725</v>
      </c>
      <c r="AP228">
        <f>SQRT(Correlation)*$F228 + SQRT('CDO Param'!E$17 - Correlation)*HLOOKUP('CDO Param'!E$12,$C$4:$E$1004,$A228,FALSE) + SQRT(1-Correlation)*I228</f>
        <v>0.10748285232038164</v>
      </c>
      <c r="AQ228">
        <f>SQRT(Correlation)*$F228 + SQRT('CDO Param'!F$17 - Correlation)*HLOOKUP('CDO Param'!F$12,$C$4:$E$1004,$A228,FALSE) + SQRT(1-Correlation)*J228</f>
        <v>-0.39219797226362846</v>
      </c>
      <c r="AR228">
        <f>SQRT(Correlation)*$F228 + SQRT('CDO Param'!G$17 - Correlation)*HLOOKUP('CDO Param'!G$12,$C$4:$E$1004,$A228,FALSE) + SQRT(1-Correlation)*K228</f>
        <v>1.7085211985797013</v>
      </c>
      <c r="AS228">
        <f>SQRT(Correlation)*$F228 + SQRT('CDO Param'!H$17 - Correlation)*HLOOKUP('CDO Param'!H$12,$C$4:$E$1004,$A228,FALSE) + SQRT(1-Correlation)*L228</f>
        <v>0.28801566628424102</v>
      </c>
      <c r="AT228">
        <f>SQRT(Correlation)*$F228 + SQRT('CDO Param'!I$17 - Correlation)*HLOOKUP('CDO Param'!I$12,$C$4:$E$1004,$A228,FALSE) + SQRT(1-Correlation)*M228</f>
        <v>2.2060936393790511</v>
      </c>
      <c r="AU228">
        <f>SQRT(Correlation)*$F228 + SQRT('CDO Param'!J$17 - Correlation)*HLOOKUP('CDO Param'!J$12,$C$4:$E$1004,$A228,FALSE) + SQRT(1-Correlation)*N228</f>
        <v>0.34049128600026884</v>
      </c>
      <c r="AV228">
        <f>SQRT(Correlation)*$F228 + SQRT('CDO Param'!K$17 - Correlation)*HLOOKUP('CDO Param'!K$12,$C$4:$E$1004,$A228,FALSE) + SQRT(1-Correlation)*O228</f>
        <v>-1.9194984348504376</v>
      </c>
      <c r="AW228">
        <f>SQRT(Correlation)*$F228 + SQRT('CDO Param'!L$17 - Correlation)*HLOOKUP('CDO Param'!L$12,$C$4:$E$1004,$A228,FALSE) + SQRT(1-Correlation)*P228</f>
        <v>-0.32147579153184602</v>
      </c>
      <c r="AY228" s="3">
        <f>IF(AN228&lt;'CDO Param'!C$13,1,0)</f>
        <v>0</v>
      </c>
      <c r="AZ228" s="3">
        <f>IF(AO228&lt;'CDO Param'!D$13,1,0)</f>
        <v>0</v>
      </c>
      <c r="BA228" s="3">
        <f>IF(AP228&lt;'CDO Param'!E$13,1,0)</f>
        <v>0</v>
      </c>
      <c r="BB228" s="3">
        <f>IF(AQ228&lt;'CDO Param'!F$13,1,0)</f>
        <v>0</v>
      </c>
      <c r="BC228" s="3">
        <f>IF(AR228&lt;'CDO Param'!G$13,1,0)</f>
        <v>0</v>
      </c>
      <c r="BD228" s="3">
        <f>IF(AS228&lt;'CDO Param'!H$13,1,0)</f>
        <v>0</v>
      </c>
      <c r="BE228" s="3">
        <f>IF(AT228&lt;'CDO Param'!I$13,1,0)</f>
        <v>0</v>
      </c>
      <c r="BF228" s="3">
        <f>IF(AU228&lt;'CDO Param'!J$13,1,0)</f>
        <v>0</v>
      </c>
      <c r="BG228" s="3">
        <f>IF(AV228&lt;'CDO Param'!K$13,1,0)</f>
        <v>0</v>
      </c>
      <c r="BH228" s="3">
        <f>IF(AW228&lt;'CDO Param'!L$13,1,0)</f>
        <v>0</v>
      </c>
      <c r="BJ228" s="37">
        <f>AY228*'CDO Param'!C$6*AC228</f>
        <v>0</v>
      </c>
      <c r="BK228" s="37">
        <f>AZ228*'CDO Param'!D$6*AD228</f>
        <v>0</v>
      </c>
      <c r="BL228" s="37">
        <f>BA228*'CDO Param'!E$6*AE228</f>
        <v>0</v>
      </c>
      <c r="BM228" s="37">
        <f>BB228*'CDO Param'!F$6*AF228</f>
        <v>0</v>
      </c>
      <c r="BN228" s="37">
        <f>BC228*'CDO Param'!G$6*AG228</f>
        <v>0</v>
      </c>
      <c r="BO228" s="37">
        <f>BD228*'CDO Param'!H$6*AH228</f>
        <v>0</v>
      </c>
      <c r="BP228" s="37">
        <f>BE228*'CDO Param'!I$6*AI228</f>
        <v>0</v>
      </c>
      <c r="BQ228" s="37">
        <f>BF228*'CDO Param'!J$6*AJ228</f>
        <v>0</v>
      </c>
      <c r="BR228" s="37">
        <f>BG228*'CDO Param'!K$6*AK228</f>
        <v>0</v>
      </c>
      <c r="BS228" s="37">
        <f>BH228*'CDO Param'!L$6*AL228</f>
        <v>0</v>
      </c>
      <c r="BU228" s="38">
        <f t="shared" si="51"/>
        <v>0</v>
      </c>
      <c r="CE228" s="5">
        <f>BU228/'CDO Param'!$M$6</f>
        <v>0</v>
      </c>
      <c r="CF228" s="5">
        <f t="shared" si="52"/>
        <v>0</v>
      </c>
      <c r="CG228" s="5">
        <f t="shared" si="53"/>
        <v>0</v>
      </c>
    </row>
    <row r="229" spans="1:85" x14ac:dyDescent="0.2">
      <c r="A229" s="3">
        <v>226</v>
      </c>
      <c r="B229" s="3">
        <v>225</v>
      </c>
      <c r="C229">
        <v>0.93763219410902821</v>
      </c>
      <c r="D229">
        <v>0.92771188064943999</v>
      </c>
      <c r="E229">
        <v>1.1873271432705224</v>
      </c>
      <c r="F229">
        <v>1.5458635971299373</v>
      </c>
      <c r="G229">
        <v>0.30453406907327008</v>
      </c>
      <c r="H229">
        <v>-0.58246314438292757</v>
      </c>
      <c r="I229">
        <v>-1.2864620657637715</v>
      </c>
      <c r="J229">
        <v>-0.62831759350956418</v>
      </c>
      <c r="K229">
        <v>-1.0634357749950141</v>
      </c>
      <c r="L229">
        <v>0.5648848855344113</v>
      </c>
      <c r="M229">
        <v>1.4045554053154774</v>
      </c>
      <c r="N229">
        <v>-1.060011527442839</v>
      </c>
      <c r="O229">
        <v>0.77964386946405284</v>
      </c>
      <c r="P229">
        <v>-0.17606907931622118</v>
      </c>
      <c r="R229" s="33">
        <v>0.74990719824559393</v>
      </c>
      <c r="S229" s="33">
        <v>0.69028091369675515</v>
      </c>
      <c r="T229" s="33">
        <v>0.55131650136379362</v>
      </c>
      <c r="U229" s="33">
        <v>0.97643842127939617</v>
      </c>
      <c r="V229" s="33">
        <v>5.464428107004812E-4</v>
      </c>
      <c r="W229" s="33">
        <v>0.1840643194429876</v>
      </c>
      <c r="X229" s="33">
        <v>0.56901687829243808</v>
      </c>
      <c r="Y229" s="33">
        <v>0.46667346100633661</v>
      </c>
      <c r="Z229" s="33">
        <v>0.38085913349914324</v>
      </c>
      <c r="AA229" s="33">
        <v>9.9456720100462775E-2</v>
      </c>
      <c r="AC229" s="36">
        <f t="shared" si="41"/>
        <v>0.87051553613297639</v>
      </c>
      <c r="AD229" s="36">
        <f t="shared" si="42"/>
        <v>0.79818441355099479</v>
      </c>
      <c r="AE229" s="36">
        <f t="shared" si="43"/>
        <v>0.58629960963571515</v>
      </c>
      <c r="AF229" s="36">
        <f t="shared" si="44"/>
        <v>0.99928423253452436</v>
      </c>
      <c r="AG229" s="36">
        <f t="shared" si="45"/>
        <v>1.6684485683924733E-7</v>
      </c>
      <c r="AH229" s="36">
        <f t="shared" si="46"/>
        <v>6.7212765209142419E-2</v>
      </c>
      <c r="AI229" s="36">
        <f t="shared" si="47"/>
        <v>0.61554900865826434</v>
      </c>
      <c r="AJ229" s="36">
        <f t="shared" si="48"/>
        <v>0.44377503644300914</v>
      </c>
      <c r="AK229" s="36">
        <f t="shared" si="49"/>
        <v>0.30444439771509152</v>
      </c>
      <c r="AL229" s="36">
        <f t="shared" si="50"/>
        <v>1.7451790314550197E-2</v>
      </c>
      <c r="AN229">
        <f>SQRT(Correlation)*$F229 + SQRT('CDO Param'!C$17 - Correlation)*HLOOKUP('CDO Param'!C$12,$C$4:$E$1004,$A229,FALSE) + SQRT(1-Correlation)*G229</f>
        <v>0.90894964926323485</v>
      </c>
      <c r="AO229">
        <f>SQRT(Correlation)*$F229 + SQRT('CDO Param'!D$17 - Correlation)*HLOOKUP('CDO Param'!D$12,$C$4:$E$1004,$A229,FALSE) + SQRT(1-Correlation)*H229</f>
        <v>6.7470207439993768E-2</v>
      </c>
      <c r="AP229">
        <f>SQRT(Correlation)*$F229 + SQRT('CDO Param'!E$17 - Correlation)*HLOOKUP('CDO Param'!E$12,$C$4:$E$1004,$A229,FALSE) + SQRT(1-Correlation)*I229</f>
        <v>-0.48352592279246542</v>
      </c>
      <c r="AQ229">
        <f>SQRT(Correlation)*$F229 + SQRT('CDO Param'!F$17 - Correlation)*HLOOKUP('CDO Param'!F$12,$C$4:$E$1004,$A229,FALSE) + SQRT(1-Correlation)*J229</f>
        <v>0.15826500544168975</v>
      </c>
      <c r="AR229">
        <f>SQRT(Correlation)*$F229 + SQRT('CDO Param'!G$17 - Correlation)*HLOOKUP('CDO Param'!G$12,$C$4:$E$1004,$A229,FALSE) + SQRT(1-Correlation)*K229</f>
        <v>-0.25452434601166884</v>
      </c>
      <c r="AS229">
        <f>SQRT(Correlation)*$F229 + SQRT('CDO Param'!H$17 - Correlation)*HLOOKUP('CDO Param'!H$12,$C$4:$E$1004,$A229,FALSE) + SQRT(1-Correlation)*L229</f>
        <v>1.1559401204737343</v>
      </c>
      <c r="AT229">
        <f>SQRT(Correlation)*$F229 + SQRT('CDO Param'!I$17 - Correlation)*HLOOKUP('CDO Param'!I$12,$C$4:$E$1004,$A229,FALSE) + SQRT(1-Correlation)*M229</f>
        <v>2.0868176664848681</v>
      </c>
      <c r="AU229">
        <f>SQRT(Correlation)*$F229 + SQRT('CDO Param'!J$17 - Correlation)*HLOOKUP('CDO Param'!J$12,$C$4:$E$1004,$A229,FALSE) + SQRT(1-Correlation)*N229</f>
        <v>-0.26869607925284889</v>
      </c>
      <c r="AV229">
        <f>SQRT(Correlation)*$F229 + SQRT('CDO Param'!K$17 - Correlation)*HLOOKUP('CDO Param'!K$12,$C$4:$E$1004,$A229,FALSE) + SQRT(1-Correlation)*O229</f>
        <v>1.4765542699612082</v>
      </c>
      <c r="AW229">
        <f>SQRT(Correlation)*$F229 + SQRT('CDO Param'!L$17 - Correlation)*HLOOKUP('CDO Param'!L$12,$C$4:$E$1004,$A229,FALSE) + SQRT(1-Correlation)*P229</f>
        <v>0.56988535772275606</v>
      </c>
      <c r="AY229" s="3">
        <f>IF(AN229&lt;'CDO Param'!C$13,1,0)</f>
        <v>0</v>
      </c>
      <c r="AZ229" s="3">
        <f>IF(AO229&lt;'CDO Param'!D$13,1,0)</f>
        <v>0</v>
      </c>
      <c r="BA229" s="3">
        <f>IF(AP229&lt;'CDO Param'!E$13,1,0)</f>
        <v>0</v>
      </c>
      <c r="BB229" s="3">
        <f>IF(AQ229&lt;'CDO Param'!F$13,1,0)</f>
        <v>0</v>
      </c>
      <c r="BC229" s="3">
        <f>IF(AR229&lt;'CDO Param'!G$13,1,0)</f>
        <v>1</v>
      </c>
      <c r="BD229" s="3">
        <f>IF(AS229&lt;'CDO Param'!H$13,1,0)</f>
        <v>0</v>
      </c>
      <c r="BE229" s="3">
        <f>IF(AT229&lt;'CDO Param'!I$13,1,0)</f>
        <v>0</v>
      </c>
      <c r="BF229" s="3">
        <f>IF(AU229&lt;'CDO Param'!J$13,1,0)</f>
        <v>0</v>
      </c>
      <c r="BG229" s="3">
        <f>IF(AV229&lt;'CDO Param'!K$13,1,0)</f>
        <v>0</v>
      </c>
      <c r="BH229" s="3">
        <f>IF(AW229&lt;'CDO Param'!L$13,1,0)</f>
        <v>0</v>
      </c>
      <c r="BJ229" s="37">
        <f>AY229*'CDO Param'!C$6*AC229</f>
        <v>0</v>
      </c>
      <c r="BK229" s="37">
        <f>AZ229*'CDO Param'!D$6*AD229</f>
        <v>0</v>
      </c>
      <c r="BL229" s="37">
        <f>BA229*'CDO Param'!E$6*AE229</f>
        <v>0</v>
      </c>
      <c r="BM229" s="37">
        <f>BB229*'CDO Param'!F$6*AF229</f>
        <v>0</v>
      </c>
      <c r="BN229" s="37">
        <f>BC229*'CDO Param'!G$6*AG229</f>
        <v>1.6684485683924732E-3</v>
      </c>
      <c r="BO229" s="37">
        <f>BD229*'CDO Param'!H$6*AH229</f>
        <v>0</v>
      </c>
      <c r="BP229" s="37">
        <f>BE229*'CDO Param'!I$6*AI229</f>
        <v>0</v>
      </c>
      <c r="BQ229" s="37">
        <f>BF229*'CDO Param'!J$6*AJ229</f>
        <v>0</v>
      </c>
      <c r="BR229" s="37">
        <f>BG229*'CDO Param'!K$6*AK229</f>
        <v>0</v>
      </c>
      <c r="BS229" s="37">
        <f>BH229*'CDO Param'!L$6*AL229</f>
        <v>0</v>
      </c>
      <c r="BU229" s="38">
        <f t="shared" si="51"/>
        <v>1.6684485683924732E-3</v>
      </c>
      <c r="CE229" s="5">
        <f>BU229/'CDO Param'!$M$6</f>
        <v>1.7379672587421596E-8</v>
      </c>
      <c r="CF229" s="5">
        <f t="shared" si="52"/>
        <v>0</v>
      </c>
      <c r="CG229" s="5">
        <f t="shared" si="53"/>
        <v>0</v>
      </c>
    </row>
    <row r="230" spans="1:85" x14ac:dyDescent="0.2">
      <c r="A230" s="3">
        <v>227</v>
      </c>
      <c r="B230" s="3">
        <v>226</v>
      </c>
      <c r="C230">
        <v>-2.0249171939212829</v>
      </c>
      <c r="D230">
        <v>-0.3986701813118998</v>
      </c>
      <c r="E230">
        <v>0.14455281416303478</v>
      </c>
      <c r="F230">
        <v>-0.50655899030971341</v>
      </c>
      <c r="G230">
        <v>1.0109079084941186</v>
      </c>
      <c r="H230">
        <v>0.24504402063030284</v>
      </c>
      <c r="I230">
        <v>-0.73795263233478181</v>
      </c>
      <c r="J230">
        <v>-0.92848267740919255</v>
      </c>
      <c r="K230">
        <v>0.68346935222507454</v>
      </c>
      <c r="L230">
        <v>-1.5498289940296672</v>
      </c>
      <c r="M230">
        <v>-0.36375922718434595</v>
      </c>
      <c r="N230">
        <v>-0.75370053309598006</v>
      </c>
      <c r="O230">
        <v>-0.76748619903810322</v>
      </c>
      <c r="P230">
        <v>-2.6627822080627084</v>
      </c>
      <c r="R230" s="33">
        <v>0.56909472847780895</v>
      </c>
      <c r="S230" s="33">
        <v>0.77510152653562903</v>
      </c>
      <c r="T230" s="33">
        <v>0.13135648431785241</v>
      </c>
      <c r="U230" s="33">
        <v>0.70843193014544992</v>
      </c>
      <c r="V230" s="33">
        <v>0.61544995457653418</v>
      </c>
      <c r="W230" s="33">
        <v>0.86738656781026469</v>
      </c>
      <c r="X230" s="33">
        <v>0.16604518711848426</v>
      </c>
      <c r="Y230" s="33">
        <v>0.72145990036495955</v>
      </c>
      <c r="Z230" s="33">
        <v>0.57654543387542734</v>
      </c>
      <c r="AA230" s="33">
        <v>0.99910714430692937</v>
      </c>
      <c r="AC230" s="36">
        <f t="shared" si="41"/>
        <v>0.61567673641723475</v>
      </c>
      <c r="AD230" s="36">
        <f t="shared" si="42"/>
        <v>0.89661567052311031</v>
      </c>
      <c r="AE230" s="36">
        <f t="shared" si="43"/>
        <v>3.2199389334371588E-2</v>
      </c>
      <c r="AF230" s="36">
        <f t="shared" si="44"/>
        <v>0.82168183888625157</v>
      </c>
      <c r="AG230" s="36">
        <f t="shared" si="45"/>
        <v>0.6898424973100743</v>
      </c>
      <c r="AH230" s="36">
        <f t="shared" si="46"/>
        <v>0.96712059680612561</v>
      </c>
      <c r="AI230" s="36">
        <f t="shared" si="47"/>
        <v>5.3745998964359991E-2</v>
      </c>
      <c r="AJ230" s="36">
        <f t="shared" si="48"/>
        <v>0.83777276057824956</v>
      </c>
      <c r="AK230" s="36">
        <f t="shared" si="49"/>
        <v>0.62785901724861193</v>
      </c>
      <c r="AL230" s="36">
        <f t="shared" si="50"/>
        <v>0.99999950321121656</v>
      </c>
      <c r="AN230">
        <f>SQRT(Correlation)*$F230 + SQRT('CDO Param'!C$17 - Correlation)*HLOOKUP('CDO Param'!C$12,$C$4:$E$1004,$A230,FALSE) + SQRT(1-Correlation)*G230</f>
        <v>0.74246295306165877</v>
      </c>
      <c r="AO230">
        <f>SQRT(Correlation)*$F230 + SQRT('CDO Param'!D$17 - Correlation)*HLOOKUP('CDO Param'!D$12,$C$4:$E$1004,$A230,FALSE) + SQRT(1-Correlation)*H230</f>
        <v>1.5900674065225162E-2</v>
      </c>
      <c r="AP230">
        <f>SQRT(Correlation)*$F230 + SQRT('CDO Param'!E$17 - Correlation)*HLOOKUP('CDO Param'!E$12,$C$4:$E$1004,$A230,FALSE) + SQRT(1-Correlation)*I230</f>
        <v>-1.3960140869712512</v>
      </c>
      <c r="AQ230">
        <f>SQRT(Correlation)*$F230 + SQRT('CDO Param'!F$17 - Correlation)*HLOOKUP('CDO Param'!F$12,$C$4:$E$1004,$A230,FALSE) + SQRT(1-Correlation)*J230</f>
        <v>-1.0087010345679657</v>
      </c>
      <c r="AR230">
        <f>SQRT(Correlation)*$F230 + SQRT('CDO Param'!G$17 - Correlation)*HLOOKUP('CDO Param'!G$12,$C$4:$E$1004,$A230,FALSE) + SQRT(1-Correlation)*K230</f>
        <v>0.52053093320469024</v>
      </c>
      <c r="AS230">
        <f>SQRT(Correlation)*$F230 + SQRT('CDO Param'!H$17 - Correlation)*HLOOKUP('CDO Param'!H$12,$C$4:$E$1004,$A230,FALSE) + SQRT(1-Correlation)*L230</f>
        <v>-1.6868653770642634</v>
      </c>
      <c r="AT230">
        <f>SQRT(Correlation)*$F230 + SQRT('CDO Param'!I$17 - Correlation)*HLOOKUP('CDO Param'!I$12,$C$4:$E$1004,$A230,FALSE) + SQRT(1-Correlation)*M230</f>
        <v>-0.47295732932219314</v>
      </c>
      <c r="AU230">
        <f>SQRT(Correlation)*$F230 + SQRT('CDO Param'!J$17 - Correlation)*HLOOKUP('CDO Param'!J$12,$C$4:$E$1004,$A230,FALSE) + SQRT(1-Correlation)*N230</f>
        <v>-1.4109538574027571</v>
      </c>
      <c r="AV230">
        <f>SQRT(Correlation)*$F230 + SQRT('CDO Param'!K$17 - Correlation)*HLOOKUP('CDO Param'!K$12,$C$4:$E$1004,$A230,FALSE) + SQRT(1-Correlation)*O230</f>
        <v>-1.424032088434553</v>
      </c>
      <c r="AW230">
        <f>SQRT(Correlation)*$F230 + SQRT('CDO Param'!L$17 - Correlation)*HLOOKUP('CDO Param'!L$12,$C$4:$E$1004,$A230,FALSE) + SQRT(1-Correlation)*P230</f>
        <v>-3.2220677570579919</v>
      </c>
      <c r="AY230" s="3">
        <f>IF(AN230&lt;'CDO Param'!C$13,1,0)</f>
        <v>0</v>
      </c>
      <c r="AZ230" s="3">
        <f>IF(AO230&lt;'CDO Param'!D$13,1,0)</f>
        <v>0</v>
      </c>
      <c r="BA230" s="3">
        <f>IF(AP230&lt;'CDO Param'!E$13,1,0)</f>
        <v>1</v>
      </c>
      <c r="BB230" s="3">
        <f>IF(AQ230&lt;'CDO Param'!F$13,1,0)</f>
        <v>0</v>
      </c>
      <c r="BC230" s="3">
        <f>IF(AR230&lt;'CDO Param'!G$13,1,0)</f>
        <v>0</v>
      </c>
      <c r="BD230" s="3">
        <f>IF(AS230&lt;'CDO Param'!H$13,1,0)</f>
        <v>0</v>
      </c>
      <c r="BE230" s="3">
        <f>IF(AT230&lt;'CDO Param'!I$13,1,0)</f>
        <v>0</v>
      </c>
      <c r="BF230" s="3">
        <f>IF(AU230&lt;'CDO Param'!J$13,1,0)</f>
        <v>0</v>
      </c>
      <c r="BG230" s="3">
        <f>IF(AV230&lt;'CDO Param'!K$13,1,0)</f>
        <v>0</v>
      </c>
      <c r="BH230" s="3">
        <f>IF(AW230&lt;'CDO Param'!L$13,1,0)</f>
        <v>1</v>
      </c>
      <c r="BJ230" s="37">
        <f>AY230*'CDO Param'!C$6*AC230</f>
        <v>0</v>
      </c>
      <c r="BK230" s="37">
        <f>AZ230*'CDO Param'!D$6*AD230</f>
        <v>0</v>
      </c>
      <c r="BL230" s="37">
        <f>BA230*'CDO Param'!E$6*AE230</f>
        <v>321.99389334371585</v>
      </c>
      <c r="BM230" s="37">
        <f>BB230*'CDO Param'!F$6*AF230</f>
        <v>0</v>
      </c>
      <c r="BN230" s="37">
        <f>BC230*'CDO Param'!G$6*AG230</f>
        <v>0</v>
      </c>
      <c r="BO230" s="37">
        <f>BD230*'CDO Param'!H$6*AH230</f>
        <v>0</v>
      </c>
      <c r="BP230" s="37">
        <f>BE230*'CDO Param'!I$6*AI230</f>
        <v>0</v>
      </c>
      <c r="BQ230" s="37">
        <f>BF230*'CDO Param'!J$6*AJ230</f>
        <v>0</v>
      </c>
      <c r="BR230" s="37">
        <f>BG230*'CDO Param'!K$6*AK230</f>
        <v>0</v>
      </c>
      <c r="BS230" s="37">
        <f>BH230*'CDO Param'!L$6*AL230</f>
        <v>9999.9950321121651</v>
      </c>
      <c r="BU230" s="38">
        <f t="shared" si="51"/>
        <v>10321.98892545588</v>
      </c>
      <c r="CE230" s="5">
        <f>BU230/'CDO Param'!$M$6</f>
        <v>0.10752071797349876</v>
      </c>
      <c r="CF230" s="5">
        <f t="shared" si="52"/>
        <v>0.02</v>
      </c>
      <c r="CG230" s="5">
        <f t="shared" si="53"/>
        <v>1</v>
      </c>
    </row>
    <row r="231" spans="1:85" x14ac:dyDescent="0.2">
      <c r="A231" s="3">
        <v>228</v>
      </c>
      <c r="B231" s="3">
        <v>227</v>
      </c>
      <c r="C231">
        <v>-1.1398674359952565</v>
      </c>
      <c r="D231">
        <v>-0.33604351301619317</v>
      </c>
      <c r="E231">
        <v>-2.0402421796461567</v>
      </c>
      <c r="F231">
        <v>-0.35385937735554762</v>
      </c>
      <c r="G231">
        <v>-8.3637132775038481E-2</v>
      </c>
      <c r="H231">
        <v>-0.34232925827382132</v>
      </c>
      <c r="I231">
        <v>-0.73897354013752192</v>
      </c>
      <c r="J231">
        <v>1.7969068721868098</v>
      </c>
      <c r="K231">
        <v>-2.3634856916032732</v>
      </c>
      <c r="L231">
        <v>-1.0996450328093488</v>
      </c>
      <c r="M231">
        <v>-0.15692648958065547</v>
      </c>
      <c r="N231">
        <v>0.27160240279044956</v>
      </c>
      <c r="O231">
        <v>-0.11217480277991854</v>
      </c>
      <c r="P231">
        <v>1.5320529200835153</v>
      </c>
      <c r="R231" s="33">
        <v>0.99377436656214968</v>
      </c>
      <c r="S231" s="33">
        <v>0.36577881004930418</v>
      </c>
      <c r="T231" s="33">
        <v>0.64446049865542931</v>
      </c>
      <c r="U231" s="33">
        <v>0.4476009018009533</v>
      </c>
      <c r="V231" s="33">
        <v>0.82835656862163753</v>
      </c>
      <c r="W231" s="33">
        <v>0.18884882386254559</v>
      </c>
      <c r="X231" s="33">
        <v>0.9821826578034939</v>
      </c>
      <c r="Y231" s="33">
        <v>0.54392970332127522</v>
      </c>
      <c r="Z231" s="33">
        <v>0.82652372067166668</v>
      </c>
      <c r="AA231" s="33">
        <v>0.3841733287014874</v>
      </c>
      <c r="AC231" s="36">
        <f t="shared" si="41"/>
        <v>0.99996281283994815</v>
      </c>
      <c r="AD231" s="36">
        <f t="shared" si="42"/>
        <v>0.28145410937355031</v>
      </c>
      <c r="AE231" s="36">
        <f t="shared" si="43"/>
        <v>0.7338107691578637</v>
      </c>
      <c r="AF231" s="36">
        <f t="shared" si="44"/>
        <v>0.41190052820035039</v>
      </c>
      <c r="AG231" s="36">
        <f t="shared" si="45"/>
        <v>0.94223599099461608</v>
      </c>
      <c r="AH231" s="36">
        <f t="shared" si="46"/>
        <v>7.1047911358796026E-2</v>
      </c>
      <c r="AI231" s="36">
        <f t="shared" si="47"/>
        <v>0.99961528921044573</v>
      </c>
      <c r="AJ231" s="36">
        <f t="shared" si="48"/>
        <v>0.57398625366277656</v>
      </c>
      <c r="AK231" s="36">
        <f t="shared" si="49"/>
        <v>0.9408879547715876</v>
      </c>
      <c r="AL231" s="36">
        <f t="shared" si="50"/>
        <v>0.30957290498391149</v>
      </c>
      <c r="AN231">
        <f>SQRT(Correlation)*$F231 + SQRT('CDO Param'!C$17 - Correlation)*HLOOKUP('CDO Param'!C$12,$C$4:$E$1004,$A231,FALSE) + SQRT(1-Correlation)*G231</f>
        <v>-0.23876904071126631</v>
      </c>
      <c r="AO231">
        <f>SQRT(Correlation)*$F231 + SQRT('CDO Param'!D$17 - Correlation)*HLOOKUP('CDO Param'!D$12,$C$4:$E$1004,$A231,FALSE) + SQRT(1-Correlation)*H231</f>
        <v>-0.48418593950914901</v>
      </c>
      <c r="AP231">
        <f>SQRT(Correlation)*$F231 + SQRT('CDO Param'!E$17 - Correlation)*HLOOKUP('CDO Param'!E$12,$C$4:$E$1004,$A231,FALSE) + SQRT(1-Correlation)*I231</f>
        <v>-1.1145325919374105</v>
      </c>
      <c r="AQ231">
        <f>SQRT(Correlation)*$F231 + SQRT('CDO Param'!F$17 - Correlation)*HLOOKUP('CDO Param'!F$12,$C$4:$E$1004,$A231,FALSE) + SQRT(1-Correlation)*J231</f>
        <v>1.1365833569854473</v>
      </c>
      <c r="AR231">
        <f>SQRT(Correlation)*$F231 + SQRT('CDO Param'!G$17 - Correlation)*HLOOKUP('CDO Param'!G$12,$C$4:$E$1004,$A231,FALSE) + SQRT(1-Correlation)*K231</f>
        <v>-2.8103115816157613</v>
      </c>
      <c r="AS231">
        <f>SQRT(Correlation)*$F231 + SQRT('CDO Param'!H$17 - Correlation)*HLOOKUP('CDO Param'!H$12,$C$4:$E$1004,$A231,FALSE) + SQRT(1-Correlation)*L231</f>
        <v>-1.2026387661611924</v>
      </c>
      <c r="AT231">
        <f>SQRT(Correlation)*$F231 + SQRT('CDO Param'!I$17 - Correlation)*HLOOKUP('CDO Param'!I$12,$C$4:$E$1004,$A231,FALSE) + SQRT(1-Correlation)*M231</f>
        <v>-0.71698572049723419</v>
      </c>
      <c r="AU231">
        <f>SQRT(Correlation)*$F231 + SQRT('CDO Param'!J$17 - Correlation)*HLOOKUP('CDO Param'!J$12,$C$4:$E$1004,$A231,FALSE) + SQRT(1-Correlation)*N231</f>
        <v>-0.15581607346999465</v>
      </c>
      <c r="AV231">
        <f>SQRT(Correlation)*$F231 + SQRT('CDO Param'!K$17 - Correlation)*HLOOKUP('CDO Param'!K$12,$C$4:$E$1004,$A231,FALSE) + SQRT(1-Correlation)*O231</f>
        <v>-0.51989909856710148</v>
      </c>
      <c r="AW231">
        <f>SQRT(Correlation)*$F231 + SQRT('CDO Param'!L$17 - Correlation)*HLOOKUP('CDO Param'!L$12,$C$4:$E$1004,$A231,FALSE) + SQRT(1-Correlation)*P231</f>
        <v>1.0399522803050671</v>
      </c>
      <c r="AY231" s="3">
        <f>IF(AN231&lt;'CDO Param'!C$13,1,0)</f>
        <v>0</v>
      </c>
      <c r="AZ231" s="3">
        <f>IF(AO231&lt;'CDO Param'!D$13,1,0)</f>
        <v>0</v>
      </c>
      <c r="BA231" s="3">
        <f>IF(AP231&lt;'CDO Param'!E$13,1,0)</f>
        <v>1</v>
      </c>
      <c r="BB231" s="3">
        <f>IF(AQ231&lt;'CDO Param'!F$13,1,0)</f>
        <v>0</v>
      </c>
      <c r="BC231" s="3">
        <f>IF(AR231&lt;'CDO Param'!G$13,1,0)</f>
        <v>1</v>
      </c>
      <c r="BD231" s="3">
        <f>IF(AS231&lt;'CDO Param'!H$13,1,0)</f>
        <v>0</v>
      </c>
      <c r="BE231" s="3">
        <f>IF(AT231&lt;'CDO Param'!I$13,1,0)</f>
        <v>0</v>
      </c>
      <c r="BF231" s="3">
        <f>IF(AU231&lt;'CDO Param'!J$13,1,0)</f>
        <v>0</v>
      </c>
      <c r="BG231" s="3">
        <f>IF(AV231&lt;'CDO Param'!K$13,1,0)</f>
        <v>0</v>
      </c>
      <c r="BH231" s="3">
        <f>IF(AW231&lt;'CDO Param'!L$13,1,0)</f>
        <v>0</v>
      </c>
      <c r="BJ231" s="37">
        <f>AY231*'CDO Param'!C$6*AC231</f>
        <v>0</v>
      </c>
      <c r="BK231" s="37">
        <f>AZ231*'CDO Param'!D$6*AD231</f>
        <v>0</v>
      </c>
      <c r="BL231" s="37">
        <f>BA231*'CDO Param'!E$6*AE231</f>
        <v>7338.1076915786371</v>
      </c>
      <c r="BM231" s="37">
        <f>BB231*'CDO Param'!F$6*AF231</f>
        <v>0</v>
      </c>
      <c r="BN231" s="37">
        <f>BC231*'CDO Param'!G$6*AG231</f>
        <v>9422.3599099461608</v>
      </c>
      <c r="BO231" s="37">
        <f>BD231*'CDO Param'!H$6*AH231</f>
        <v>0</v>
      </c>
      <c r="BP231" s="37">
        <f>BE231*'CDO Param'!I$6*AI231</f>
        <v>0</v>
      </c>
      <c r="BQ231" s="37">
        <f>BF231*'CDO Param'!J$6*AJ231</f>
        <v>0</v>
      </c>
      <c r="BR231" s="37">
        <f>BG231*'CDO Param'!K$6*AK231</f>
        <v>0</v>
      </c>
      <c r="BS231" s="37">
        <f>BH231*'CDO Param'!L$6*AL231</f>
        <v>0</v>
      </c>
      <c r="BU231" s="38">
        <f t="shared" si="51"/>
        <v>16760.467601524797</v>
      </c>
      <c r="CE231" s="5">
        <f>BU231/'CDO Param'!$M$6</f>
        <v>0.17458820418254997</v>
      </c>
      <c r="CF231" s="5">
        <f t="shared" si="52"/>
        <v>0.02</v>
      </c>
      <c r="CG231" s="5">
        <f t="shared" si="53"/>
        <v>1</v>
      </c>
    </row>
    <row r="232" spans="1:85" x14ac:dyDescent="0.2">
      <c r="A232" s="3">
        <v>229</v>
      </c>
      <c r="B232" s="3">
        <v>228</v>
      </c>
      <c r="C232">
        <v>-0.57542820286471397</v>
      </c>
      <c r="D232">
        <v>-0.57780425777309574</v>
      </c>
      <c r="E232">
        <v>-3.8335201679728925E-3</v>
      </c>
      <c r="F232">
        <v>2.3500615498051047</v>
      </c>
      <c r="G232">
        <v>-0.63310835685115308</v>
      </c>
      <c r="H232">
        <v>0.86813315647304989</v>
      </c>
      <c r="I232">
        <v>1.6990543372230604</v>
      </c>
      <c r="J232">
        <v>-1.2415739547577687E-2</v>
      </c>
      <c r="K232">
        <v>-0.65935182647081092</v>
      </c>
      <c r="L232">
        <v>-2.2051426640246063</v>
      </c>
      <c r="M232">
        <v>0.31568788472213782</v>
      </c>
      <c r="N232">
        <v>0.15038949641166255</v>
      </c>
      <c r="O232">
        <v>-1.4158058547764085</v>
      </c>
      <c r="P232">
        <v>1.5809928299859166</v>
      </c>
      <c r="R232" s="33">
        <v>0.80113548589923211</v>
      </c>
      <c r="S232" s="33">
        <v>0.68411150839371215</v>
      </c>
      <c r="T232" s="33">
        <v>0.8621215731194809</v>
      </c>
      <c r="U232" s="33">
        <v>0.67727941911540901</v>
      </c>
      <c r="V232" s="33">
        <v>3.5197072678803037E-2</v>
      </c>
      <c r="W232" s="33">
        <v>0.55720051264259984</v>
      </c>
      <c r="X232" s="33">
        <v>0.86901598417619985</v>
      </c>
      <c r="Y232" s="33">
        <v>0.55164604939131345</v>
      </c>
      <c r="Z232" s="33">
        <v>0.51515211980564157</v>
      </c>
      <c r="AA232" s="33">
        <v>0.16167757341716327</v>
      </c>
      <c r="AC232" s="36">
        <f t="shared" si="41"/>
        <v>0.92057416502369882</v>
      </c>
      <c r="AD232" s="36">
        <f t="shared" si="42"/>
        <v>0.78992429080674786</v>
      </c>
      <c r="AE232" s="36">
        <f t="shared" si="43"/>
        <v>0.96419006386596351</v>
      </c>
      <c r="AF232" s="36">
        <f t="shared" si="44"/>
        <v>0.78062155538100353</v>
      </c>
      <c r="AG232" s="36">
        <f t="shared" si="45"/>
        <v>1.7455821164704313E-3</v>
      </c>
      <c r="AH232" s="36">
        <f t="shared" si="46"/>
        <v>0.59606605156324632</v>
      </c>
      <c r="AI232" s="36">
        <f t="shared" si="47"/>
        <v>0.96800066706630039</v>
      </c>
      <c r="AJ232" s="36">
        <f t="shared" si="48"/>
        <v>0.58684763244394789</v>
      </c>
      <c r="AK232" s="36">
        <f t="shared" si="49"/>
        <v>0.52561031140307368</v>
      </c>
      <c r="AL232" s="36">
        <f t="shared" si="50"/>
        <v>5.0715435146438906E-2</v>
      </c>
      <c r="AN232">
        <f>SQRT(Correlation)*$F232 + SQRT('CDO Param'!C$17 - Correlation)*HLOOKUP('CDO Param'!C$12,$C$4:$E$1004,$A232,FALSE) + SQRT(1-Correlation)*G232</f>
        <v>6.0821528122079638E-2</v>
      </c>
      <c r="AO232">
        <f>SQRT(Correlation)*$F232 + SQRT('CDO Param'!D$17 - Correlation)*HLOOKUP('CDO Param'!D$12,$C$4:$E$1004,$A232,FALSE) + SQRT(1-Correlation)*H232</f>
        <v>1.4850242781528289</v>
      </c>
      <c r="AP232">
        <f>SQRT(Correlation)*$F232 + SQRT('CDO Param'!E$17 - Correlation)*HLOOKUP('CDO Param'!E$12,$C$4:$E$1004,$A232,FALSE) + SQRT(1-Correlation)*I232</f>
        <v>2.202775193885453</v>
      </c>
      <c r="AQ232">
        <f>SQRT(Correlation)*$F232 + SQRT('CDO Param'!F$17 - Correlation)*HLOOKUP('CDO Param'!F$12,$C$4:$E$1004,$A232,FALSE) + SQRT(1-Correlation)*J232</f>
        <v>0.73051890798633368</v>
      </c>
      <c r="AR232">
        <f>SQRT(Correlation)*$F232 + SQRT('CDO Param'!G$17 - Correlation)*HLOOKUP('CDO Param'!G$12,$C$4:$E$1004,$A232,FALSE) + SQRT(1-Correlation)*K232</f>
        <v>0.11678144741610696</v>
      </c>
      <c r="AS232">
        <f>SQRT(Correlation)*$F232 + SQRT('CDO Param'!H$17 - Correlation)*HLOOKUP('CDO Param'!H$12,$C$4:$E$1004,$A232,FALSE) + SQRT(1-Correlation)*L232</f>
        <v>-1.4305411630557863</v>
      </c>
      <c r="AT232">
        <f>SQRT(Correlation)*$F232 + SQRT('CDO Param'!I$17 - Correlation)*HLOOKUP('CDO Param'!I$12,$C$4:$E$1004,$A232,FALSE) + SQRT(1-Correlation)*M232</f>
        <v>1.041785336360854</v>
      </c>
      <c r="AU232">
        <f>SQRT(Correlation)*$F232 + SQRT('CDO Param'!J$17 - Correlation)*HLOOKUP('CDO Param'!J$12,$C$4:$E$1004,$A232,FALSE) + SQRT(1-Correlation)*N232</f>
        <v>0.7335827251296223</v>
      </c>
      <c r="AV232">
        <f>SQRT(Correlation)*$F232 + SQRT('CDO Param'!K$17 - Correlation)*HLOOKUP('CDO Param'!K$12,$C$4:$E$1004,$A232,FALSE) + SQRT(1-Correlation)*O232</f>
        <v>-0.75224064602685969</v>
      </c>
      <c r="AW232">
        <f>SQRT(Correlation)*$F232 + SQRT('CDO Param'!L$17 - Correlation)*HLOOKUP('CDO Param'!L$12,$C$4:$E$1004,$A232,FALSE) + SQRT(1-Correlation)*P232</f>
        <v>2.0907722138269049</v>
      </c>
      <c r="AY232" s="3">
        <f>IF(AN232&lt;'CDO Param'!C$13,1,0)</f>
        <v>0</v>
      </c>
      <c r="AZ232" s="3">
        <f>IF(AO232&lt;'CDO Param'!D$13,1,0)</f>
        <v>0</v>
      </c>
      <c r="BA232" s="3">
        <f>IF(AP232&lt;'CDO Param'!E$13,1,0)</f>
        <v>0</v>
      </c>
      <c r="BB232" s="3">
        <f>IF(AQ232&lt;'CDO Param'!F$13,1,0)</f>
        <v>0</v>
      </c>
      <c r="BC232" s="3">
        <f>IF(AR232&lt;'CDO Param'!G$13,1,0)</f>
        <v>0</v>
      </c>
      <c r="BD232" s="3">
        <f>IF(AS232&lt;'CDO Param'!H$13,1,0)</f>
        <v>0</v>
      </c>
      <c r="BE232" s="3">
        <f>IF(AT232&lt;'CDO Param'!I$13,1,0)</f>
        <v>0</v>
      </c>
      <c r="BF232" s="3">
        <f>IF(AU232&lt;'CDO Param'!J$13,1,0)</f>
        <v>0</v>
      </c>
      <c r="BG232" s="3">
        <f>IF(AV232&lt;'CDO Param'!K$13,1,0)</f>
        <v>0</v>
      </c>
      <c r="BH232" s="3">
        <f>IF(AW232&lt;'CDO Param'!L$13,1,0)</f>
        <v>0</v>
      </c>
      <c r="BJ232" s="37">
        <f>AY232*'CDO Param'!C$6*AC232</f>
        <v>0</v>
      </c>
      <c r="BK232" s="37">
        <f>AZ232*'CDO Param'!D$6*AD232</f>
        <v>0</v>
      </c>
      <c r="BL232" s="37">
        <f>BA232*'CDO Param'!E$6*AE232</f>
        <v>0</v>
      </c>
      <c r="BM232" s="37">
        <f>BB232*'CDO Param'!F$6*AF232</f>
        <v>0</v>
      </c>
      <c r="BN232" s="37">
        <f>BC232*'CDO Param'!G$6*AG232</f>
        <v>0</v>
      </c>
      <c r="BO232" s="37">
        <f>BD232*'CDO Param'!H$6*AH232</f>
        <v>0</v>
      </c>
      <c r="BP232" s="37">
        <f>BE232*'CDO Param'!I$6*AI232</f>
        <v>0</v>
      </c>
      <c r="BQ232" s="37">
        <f>BF232*'CDO Param'!J$6*AJ232</f>
        <v>0</v>
      </c>
      <c r="BR232" s="37">
        <f>BG232*'CDO Param'!K$6*AK232</f>
        <v>0</v>
      </c>
      <c r="BS232" s="37">
        <f>BH232*'CDO Param'!L$6*AL232</f>
        <v>0</v>
      </c>
      <c r="BU232" s="38">
        <f t="shared" si="51"/>
        <v>0</v>
      </c>
      <c r="CE232" s="5">
        <f>BU232/'CDO Param'!$M$6</f>
        <v>0</v>
      </c>
      <c r="CF232" s="5">
        <f t="shared" si="52"/>
        <v>0</v>
      </c>
      <c r="CG232" s="5">
        <f t="shared" si="53"/>
        <v>0</v>
      </c>
    </row>
    <row r="233" spans="1:85" x14ac:dyDescent="0.2">
      <c r="A233" s="3">
        <v>230</v>
      </c>
      <c r="B233" s="3">
        <v>229</v>
      </c>
      <c r="C233">
        <v>-2.3188476916402578</v>
      </c>
      <c r="D233">
        <v>0.83473423728719354</v>
      </c>
      <c r="E233">
        <v>-1.2712143870885484</v>
      </c>
      <c r="F233">
        <v>-0.10716917131503578</v>
      </c>
      <c r="G233">
        <v>-0.5294009497447405</v>
      </c>
      <c r="H233">
        <v>1.3681346899829805</v>
      </c>
      <c r="I233">
        <v>0.60687170844175853</v>
      </c>
      <c r="J233">
        <v>-1.7789534467738122</v>
      </c>
      <c r="K233">
        <v>-0.40558461478212848</v>
      </c>
      <c r="L233">
        <v>0.83532540884334594</v>
      </c>
      <c r="M233">
        <v>1.2761074685840867</v>
      </c>
      <c r="N233">
        <v>-0.88476781456847675</v>
      </c>
      <c r="O233">
        <v>-1.3852604752173647</v>
      </c>
      <c r="P233">
        <v>0.68685267251566984</v>
      </c>
      <c r="R233" s="33">
        <v>0.31497642226283273</v>
      </c>
      <c r="S233" s="33">
        <v>0.80872897142950861</v>
      </c>
      <c r="T233" s="33">
        <v>0.30782281575157439</v>
      </c>
      <c r="U233" s="33">
        <v>0.5780643367106395</v>
      </c>
      <c r="V233" s="33">
        <v>0.52730709571731604</v>
      </c>
      <c r="W233" s="33">
        <v>0.45035772093122717</v>
      </c>
      <c r="X233" s="33">
        <v>0.16221569113536538</v>
      </c>
      <c r="Y233" s="33">
        <v>0.35912091208580926</v>
      </c>
      <c r="Z233" s="33">
        <v>0.74516942619586801</v>
      </c>
      <c r="AA233" s="33">
        <v>6.2546073953875375E-2</v>
      </c>
      <c r="AC233" s="36">
        <f t="shared" si="41"/>
        <v>0.20884607646977796</v>
      </c>
      <c r="AD233" s="36">
        <f t="shared" si="42"/>
        <v>0.92696924774852651</v>
      </c>
      <c r="AE233" s="36">
        <f t="shared" si="43"/>
        <v>0.19930399997493264</v>
      </c>
      <c r="AF233" s="36">
        <f t="shared" si="44"/>
        <v>0.63033188673445473</v>
      </c>
      <c r="AG233" s="36">
        <f t="shared" si="45"/>
        <v>0.54610488308321847</v>
      </c>
      <c r="AH233" s="36">
        <f t="shared" si="46"/>
        <v>0.41648634323795286</v>
      </c>
      <c r="AI233" s="36">
        <f t="shared" si="47"/>
        <v>5.1083882052709688E-2</v>
      </c>
      <c r="AJ233" s="36">
        <f t="shared" si="48"/>
        <v>0.27149516843647031</v>
      </c>
      <c r="AK233" s="36">
        <f t="shared" si="49"/>
        <v>0.86529782149783774</v>
      </c>
      <c r="AL233" s="36">
        <f t="shared" si="50"/>
        <v>6.252735375480583E-3</v>
      </c>
      <c r="AN233">
        <f>SQRT(Correlation)*$F233 + SQRT('CDO Param'!C$17 - Correlation)*HLOOKUP('CDO Param'!C$12,$C$4:$E$1004,$A233,FALSE) + SQRT(1-Correlation)*G233</f>
        <v>-0.41807445869087323</v>
      </c>
      <c r="AO233">
        <f>SQRT(Correlation)*$F233 + SQRT('CDO Param'!D$17 - Correlation)*HLOOKUP('CDO Param'!D$12,$C$4:$E$1004,$A233,FALSE) + SQRT(1-Correlation)*H233</f>
        <v>1.3820859101744125</v>
      </c>
      <c r="AP233">
        <f>SQRT(Correlation)*$F233 + SQRT('CDO Param'!E$17 - Correlation)*HLOOKUP('CDO Param'!E$12,$C$4:$E$1004,$A233,FALSE) + SQRT(1-Correlation)*I233</f>
        <v>-7.1670245804383526E-2</v>
      </c>
      <c r="AQ233">
        <f>SQRT(Correlation)*$F233 + SQRT('CDO Param'!F$17 - Correlation)*HLOOKUP('CDO Param'!F$12,$C$4:$E$1004,$A233,FALSE) + SQRT(1-Correlation)*J233</f>
        <v>-2.0058054689451112</v>
      </c>
      <c r="AR233">
        <f>SQRT(Correlation)*$F233 + SQRT('CDO Param'!G$17 - Correlation)*HLOOKUP('CDO Param'!G$12,$C$4:$E$1004,$A233,FALSE) + SQRT(1-Correlation)*K233</f>
        <v>-0.70291339597145885</v>
      </c>
      <c r="AS233">
        <f>SQRT(Correlation)*$F233 + SQRT('CDO Param'!H$17 - Correlation)*HLOOKUP('CDO Param'!H$12,$C$4:$E$1004,$A233,FALSE) + SQRT(1-Correlation)*L233</f>
        <v>0.8766186441109407</v>
      </c>
      <c r="AT233">
        <f>SQRT(Correlation)*$F233 + SQRT('CDO Param'!I$17 - Correlation)*HLOOKUP('CDO Param'!I$12,$C$4:$E$1004,$A233,FALSE) + SQRT(1-Correlation)*M233</f>
        <v>0.89247979598184168</v>
      </c>
      <c r="AU233">
        <f>SQRT(Correlation)*$F233 + SQRT('CDO Param'!J$17 - Correlation)*HLOOKUP('CDO Param'!J$12,$C$4:$E$1004,$A233,FALSE) + SQRT(1-Correlation)*N233</f>
        <v>-1.4867637479962288</v>
      </c>
      <c r="AV233">
        <f>SQRT(Correlation)*$F233 + SQRT('CDO Param'!K$17 - Correlation)*HLOOKUP('CDO Param'!K$12,$C$4:$E$1004,$A233,FALSE) + SQRT(1-Correlation)*O233</f>
        <v>-1.9615727759506925</v>
      </c>
      <c r="AW233">
        <f>SQRT(Correlation)*$F233 + SQRT('CDO Param'!L$17 - Correlation)*HLOOKUP('CDO Param'!L$12,$C$4:$E$1004,$A233,FALSE) + SQRT(1-Correlation)*P233</f>
        <v>4.2063589745143792E-3</v>
      </c>
      <c r="AY233" s="3">
        <f>IF(AN233&lt;'CDO Param'!C$13,1,0)</f>
        <v>0</v>
      </c>
      <c r="AZ233" s="3">
        <f>IF(AO233&lt;'CDO Param'!D$13,1,0)</f>
        <v>0</v>
      </c>
      <c r="BA233" s="3">
        <f>IF(AP233&lt;'CDO Param'!E$13,1,0)</f>
        <v>0</v>
      </c>
      <c r="BB233" s="3">
        <f>IF(AQ233&lt;'CDO Param'!F$13,1,0)</f>
        <v>1</v>
      </c>
      <c r="BC233" s="3">
        <f>IF(AR233&lt;'CDO Param'!G$13,1,0)</f>
        <v>1</v>
      </c>
      <c r="BD233" s="3">
        <f>IF(AS233&lt;'CDO Param'!H$13,1,0)</f>
        <v>0</v>
      </c>
      <c r="BE233" s="3">
        <f>IF(AT233&lt;'CDO Param'!I$13,1,0)</f>
        <v>0</v>
      </c>
      <c r="BF233" s="3">
        <f>IF(AU233&lt;'CDO Param'!J$13,1,0)</f>
        <v>0</v>
      </c>
      <c r="BG233" s="3">
        <f>IF(AV233&lt;'CDO Param'!K$13,1,0)</f>
        <v>0</v>
      </c>
      <c r="BH233" s="3">
        <f>IF(AW233&lt;'CDO Param'!L$13,1,0)</f>
        <v>0</v>
      </c>
      <c r="BJ233" s="37">
        <f>AY233*'CDO Param'!C$6*AC233</f>
        <v>0</v>
      </c>
      <c r="BK233" s="37">
        <f>AZ233*'CDO Param'!D$6*AD233</f>
        <v>0</v>
      </c>
      <c r="BL233" s="37">
        <f>BA233*'CDO Param'!E$6*AE233</f>
        <v>0</v>
      </c>
      <c r="BM233" s="37">
        <f>BB233*'CDO Param'!F$6*AF233</f>
        <v>6303.3188673445475</v>
      </c>
      <c r="BN233" s="37">
        <f>BC233*'CDO Param'!G$6*AG233</f>
        <v>5461.0488308321846</v>
      </c>
      <c r="BO233" s="37">
        <f>BD233*'CDO Param'!H$6*AH233</f>
        <v>0</v>
      </c>
      <c r="BP233" s="37">
        <f>BE233*'CDO Param'!I$6*AI233</f>
        <v>0</v>
      </c>
      <c r="BQ233" s="37">
        <f>BF233*'CDO Param'!J$6*AJ233</f>
        <v>0</v>
      </c>
      <c r="BR233" s="37">
        <f>BG233*'CDO Param'!K$6*AK233</f>
        <v>0</v>
      </c>
      <c r="BS233" s="37">
        <f>BH233*'CDO Param'!L$6*AL233</f>
        <v>0</v>
      </c>
      <c r="BU233" s="38">
        <f t="shared" si="51"/>
        <v>11764.367698176731</v>
      </c>
      <c r="CE233" s="5">
        <f>BU233/'CDO Param'!$M$6</f>
        <v>0.12254549685600762</v>
      </c>
      <c r="CF233" s="5">
        <f t="shared" si="52"/>
        <v>0.02</v>
      </c>
      <c r="CG233" s="5">
        <f t="shared" si="53"/>
        <v>1</v>
      </c>
    </row>
    <row r="234" spans="1:85" x14ac:dyDescent="0.2">
      <c r="A234" s="3">
        <v>231</v>
      </c>
      <c r="B234" s="3">
        <v>230</v>
      </c>
      <c r="C234">
        <v>-2.5199187803082168</v>
      </c>
      <c r="D234">
        <v>-0.25640702006057836</v>
      </c>
      <c r="E234">
        <v>1.5580235412926413</v>
      </c>
      <c r="F234">
        <v>0.3608579390856903</v>
      </c>
      <c r="G234">
        <v>0.14820216165389866</v>
      </c>
      <c r="H234">
        <v>0.18946707314171363</v>
      </c>
      <c r="I234">
        <v>-0.46289869715110399</v>
      </c>
      <c r="J234">
        <v>-1.177579633804271</v>
      </c>
      <c r="K234">
        <v>-1.0877351996896323</v>
      </c>
      <c r="L234">
        <v>-0.39181372812890913</v>
      </c>
      <c r="M234">
        <v>-1.4227498468244448</v>
      </c>
      <c r="N234">
        <v>1.541370693303179</v>
      </c>
      <c r="O234">
        <v>-8.8213027993333526E-2</v>
      </c>
      <c r="P234">
        <v>0.82029373515979387</v>
      </c>
      <c r="R234" s="33">
        <v>0.21186494278342693</v>
      </c>
      <c r="S234" s="33">
        <v>0.81409336105645325</v>
      </c>
      <c r="T234" s="33">
        <v>0.46711927580978685</v>
      </c>
      <c r="U234" s="33">
        <v>0.87366853508803455</v>
      </c>
      <c r="V234" s="33">
        <v>0.74706922459745273</v>
      </c>
      <c r="W234" s="33">
        <v>0.99245780938885075</v>
      </c>
      <c r="X234" s="33">
        <v>0.23840239841416591</v>
      </c>
      <c r="Y234" s="33">
        <v>0.82911014688625473</v>
      </c>
      <c r="Z234" s="33">
        <v>0.85423871728323342</v>
      </c>
      <c r="AA234" s="33">
        <v>0.19012137930380243</v>
      </c>
      <c r="AC234" s="36">
        <f t="shared" si="41"/>
        <v>9.0999636889061222E-2</v>
      </c>
      <c r="AD234" s="36">
        <f t="shared" si="42"/>
        <v>0.93132330493881532</v>
      </c>
      <c r="AE234" s="36">
        <f t="shared" si="43"/>
        <v>0.44452373315625915</v>
      </c>
      <c r="AF234" s="36">
        <f t="shared" si="44"/>
        <v>0.97044377619237254</v>
      </c>
      <c r="AG234" s="36">
        <f t="shared" si="45"/>
        <v>0.86740161104577984</v>
      </c>
      <c r="AH234" s="36">
        <f t="shared" si="46"/>
        <v>0.99994304499620101</v>
      </c>
      <c r="AI234" s="36">
        <f t="shared" si="47"/>
        <v>0.11702525505188043</v>
      </c>
      <c r="AJ234" s="36">
        <f t="shared" si="48"/>
        <v>0.94278558317252337</v>
      </c>
      <c r="AK234" s="36">
        <f t="shared" si="49"/>
        <v>0.95955406699679602</v>
      </c>
      <c r="AL234" s="36">
        <f t="shared" si="50"/>
        <v>7.2086185853471207E-2</v>
      </c>
      <c r="AN234">
        <f>SQRT(Correlation)*$F234 + SQRT('CDO Param'!C$17 - Correlation)*HLOOKUP('CDO Param'!C$12,$C$4:$E$1004,$A234,FALSE) + SQRT(1-Correlation)*G234</f>
        <v>0.21844878689680997</v>
      </c>
      <c r="AO234">
        <f>SQRT(Correlation)*$F234 + SQRT('CDO Param'!D$17 - Correlation)*HLOOKUP('CDO Param'!D$12,$C$4:$E$1004,$A234,FALSE) + SQRT(1-Correlation)*H234</f>
        <v>0.25759611922083281</v>
      </c>
      <c r="AP234">
        <f>SQRT(Correlation)*$F234 + SQRT('CDO Param'!E$17 - Correlation)*HLOOKUP('CDO Param'!E$12,$C$4:$E$1004,$A234,FALSE) + SQRT(1-Correlation)*I234</f>
        <v>-0.99173880442776219</v>
      </c>
      <c r="AQ234">
        <f>SQRT(Correlation)*$F234 + SQRT('CDO Param'!F$17 - Correlation)*HLOOKUP('CDO Param'!F$12,$C$4:$E$1004,$A234,FALSE) + SQRT(1-Correlation)*J234</f>
        <v>-0.6546521759005145</v>
      </c>
      <c r="AR234">
        <f>SQRT(Correlation)*$F234 + SQRT('CDO Param'!G$17 - Correlation)*HLOOKUP('CDO Param'!G$12,$C$4:$E$1004,$A234,FALSE) + SQRT(1-Correlation)*K234</f>
        <v>-0.5694182618331568</v>
      </c>
      <c r="AS234">
        <f>SQRT(Correlation)*$F234 + SQRT('CDO Param'!H$17 - Correlation)*HLOOKUP('CDO Param'!H$12,$C$4:$E$1004,$A234,FALSE) + SQRT(1-Correlation)*L234</f>
        <v>-0.29385526842202681</v>
      </c>
      <c r="AT234">
        <f>SQRT(Correlation)*$F234 + SQRT('CDO Param'!I$17 - Correlation)*HLOOKUP('CDO Param'!I$12,$C$4:$E$1004,$A234,FALSE) + SQRT(1-Correlation)*M234</f>
        <v>-0.88724106217223986</v>
      </c>
      <c r="AU234">
        <f>SQRT(Correlation)*$F234 + SQRT('CDO Param'!J$17 - Correlation)*HLOOKUP('CDO Param'!J$12,$C$4:$E$1004,$A234,FALSE) + SQRT(1-Correlation)*N234</f>
        <v>0.90967809109009989</v>
      </c>
      <c r="AV234">
        <f>SQRT(Correlation)*$F234 + SQRT('CDO Param'!K$17 - Correlation)*HLOOKUP('CDO Param'!K$12,$C$4:$E$1004,$A234,FALSE) + SQRT(1-Correlation)*O234</f>
        <v>-0.63628076807890477</v>
      </c>
      <c r="AW234">
        <f>SQRT(Correlation)*$F234 + SQRT('CDO Param'!L$17 - Correlation)*HLOOKUP('CDO Param'!L$12,$C$4:$E$1004,$A234,FALSE) + SQRT(1-Correlation)*P234</f>
        <v>0.22560442429040106</v>
      </c>
      <c r="AY234" s="3">
        <f>IF(AN234&lt;'CDO Param'!C$13,1,0)</f>
        <v>0</v>
      </c>
      <c r="AZ234" s="3">
        <f>IF(AO234&lt;'CDO Param'!D$13,1,0)</f>
        <v>0</v>
      </c>
      <c r="BA234" s="3">
        <f>IF(AP234&lt;'CDO Param'!E$13,1,0)</f>
        <v>0</v>
      </c>
      <c r="BB234" s="3">
        <f>IF(AQ234&lt;'CDO Param'!F$13,1,0)</f>
        <v>0</v>
      </c>
      <c r="BC234" s="3">
        <f>IF(AR234&lt;'CDO Param'!G$13,1,0)</f>
        <v>1</v>
      </c>
      <c r="BD234" s="3">
        <f>IF(AS234&lt;'CDO Param'!H$13,1,0)</f>
        <v>0</v>
      </c>
      <c r="BE234" s="3">
        <f>IF(AT234&lt;'CDO Param'!I$13,1,0)</f>
        <v>0</v>
      </c>
      <c r="BF234" s="3">
        <f>IF(AU234&lt;'CDO Param'!J$13,1,0)</f>
        <v>0</v>
      </c>
      <c r="BG234" s="3">
        <f>IF(AV234&lt;'CDO Param'!K$13,1,0)</f>
        <v>0</v>
      </c>
      <c r="BH234" s="3">
        <f>IF(AW234&lt;'CDO Param'!L$13,1,0)</f>
        <v>0</v>
      </c>
      <c r="BJ234" s="37">
        <f>AY234*'CDO Param'!C$6*AC234</f>
        <v>0</v>
      </c>
      <c r="BK234" s="37">
        <f>AZ234*'CDO Param'!D$6*AD234</f>
        <v>0</v>
      </c>
      <c r="BL234" s="37">
        <f>BA234*'CDO Param'!E$6*AE234</f>
        <v>0</v>
      </c>
      <c r="BM234" s="37">
        <f>BB234*'CDO Param'!F$6*AF234</f>
        <v>0</v>
      </c>
      <c r="BN234" s="37">
        <f>BC234*'CDO Param'!G$6*AG234</f>
        <v>8674.0161104577983</v>
      </c>
      <c r="BO234" s="37">
        <f>BD234*'CDO Param'!H$6*AH234</f>
        <v>0</v>
      </c>
      <c r="BP234" s="37">
        <f>BE234*'CDO Param'!I$6*AI234</f>
        <v>0</v>
      </c>
      <c r="BQ234" s="37">
        <f>BF234*'CDO Param'!J$6*AJ234</f>
        <v>0</v>
      </c>
      <c r="BR234" s="37">
        <f>BG234*'CDO Param'!K$6*AK234</f>
        <v>0</v>
      </c>
      <c r="BS234" s="37">
        <f>BH234*'CDO Param'!L$6*AL234</f>
        <v>0</v>
      </c>
      <c r="BU234" s="38">
        <f t="shared" si="51"/>
        <v>8674.0161104577983</v>
      </c>
      <c r="CE234" s="5">
        <f>BU234/'CDO Param'!$M$6</f>
        <v>9.03543344839354E-2</v>
      </c>
      <c r="CF234" s="5">
        <f t="shared" si="52"/>
        <v>0.02</v>
      </c>
      <c r="CG234" s="5">
        <f t="shared" si="53"/>
        <v>1</v>
      </c>
    </row>
    <row r="235" spans="1:85" x14ac:dyDescent="0.2">
      <c r="A235" s="3">
        <v>232</v>
      </c>
      <c r="B235" s="3">
        <v>231</v>
      </c>
      <c r="C235">
        <v>-0.3799857495323522</v>
      </c>
      <c r="D235">
        <v>-1.4839451978332363</v>
      </c>
      <c r="E235">
        <v>-0.84050498116994277</v>
      </c>
      <c r="F235">
        <v>0.50774133342201822</v>
      </c>
      <c r="G235">
        <v>-1.1427528079366311</v>
      </c>
      <c r="H235">
        <v>-0.60935235524084419</v>
      </c>
      <c r="I235">
        <v>-1.0860412658075802</v>
      </c>
      <c r="J235">
        <v>0.3748641574929934</v>
      </c>
      <c r="K235">
        <v>-0.46316813495650422</v>
      </c>
      <c r="L235">
        <v>1.9895196601282805E-3</v>
      </c>
      <c r="M235">
        <v>0.97541715149418451</v>
      </c>
      <c r="N235">
        <v>-0.59226977100479417</v>
      </c>
      <c r="O235">
        <v>0.71880549512570724</v>
      </c>
      <c r="P235">
        <v>-0.3731759079528274</v>
      </c>
      <c r="R235" s="33">
        <v>0.37002195900772789</v>
      </c>
      <c r="S235" s="33">
        <v>0.95906504288272232</v>
      </c>
      <c r="T235" s="33">
        <v>6.1757299146501955E-3</v>
      </c>
      <c r="U235" s="33">
        <v>0.79549267552583136</v>
      </c>
      <c r="V235" s="33">
        <v>0.84539756264788912</v>
      </c>
      <c r="W235" s="33">
        <v>0.59683542307318904</v>
      </c>
      <c r="X235" s="33">
        <v>1.2955591088605854E-2</v>
      </c>
      <c r="Y235" s="33">
        <v>0.74461942619859212</v>
      </c>
      <c r="Z235" s="33">
        <v>0.8186961197381355</v>
      </c>
      <c r="AA235" s="33">
        <v>0.82568443884406451</v>
      </c>
      <c r="AC235" s="36">
        <f t="shared" si="41"/>
        <v>0.28786363421689415</v>
      </c>
      <c r="AD235" s="36">
        <f t="shared" si="42"/>
        <v>0.9975589527042108</v>
      </c>
      <c r="AE235" s="36">
        <f t="shared" si="43"/>
        <v>3.6528000161788937E-5</v>
      </c>
      <c r="AF235" s="36">
        <f t="shared" si="44"/>
        <v>0.91564703856309859</v>
      </c>
      <c r="AG235" s="36">
        <f t="shared" si="45"/>
        <v>0.95399969748846836</v>
      </c>
      <c r="AH235" s="36">
        <f t="shared" si="46"/>
        <v>0.66056054294536759</v>
      </c>
      <c r="AI235" s="36">
        <f t="shared" si="47"/>
        <v>1.8951464464388501E-4</v>
      </c>
      <c r="AJ235" s="36">
        <f t="shared" si="48"/>
        <v>0.86468589319512179</v>
      </c>
      <c r="AK235" s="36">
        <f t="shared" si="49"/>
        <v>0.93495058263829744</v>
      </c>
      <c r="AL235" s="36">
        <f t="shared" si="50"/>
        <v>0.94026532049817746</v>
      </c>
      <c r="AN235">
        <f>SQRT(Correlation)*$F235 + SQRT('CDO Param'!C$17 - Correlation)*HLOOKUP('CDO Param'!C$12,$C$4:$E$1004,$A235,FALSE) + SQRT(1-Correlation)*G235</f>
        <v>-1.133410137566772</v>
      </c>
      <c r="AO235">
        <f>SQRT(Correlation)*$F235 + SQRT('CDO Param'!D$17 - Correlation)*HLOOKUP('CDO Param'!D$12,$C$4:$E$1004,$A235,FALSE) + SQRT(1-Correlation)*H235</f>
        <v>-0.62738203692169592</v>
      </c>
      <c r="AP235">
        <f>SQRT(Correlation)*$F235 + SQRT('CDO Param'!E$17 - Correlation)*HLOOKUP('CDO Param'!E$12,$C$4:$E$1004,$A235,FALSE) + SQRT(1-Correlation)*I235</f>
        <v>-0.97028208178394282</v>
      </c>
      <c r="AQ235">
        <f>SQRT(Correlation)*$F235 + SQRT('CDO Param'!F$17 - Correlation)*HLOOKUP('CDO Param'!F$12,$C$4:$E$1004,$A235,FALSE) + SQRT(1-Correlation)*J235</f>
        <v>0.32824664550151816</v>
      </c>
      <c r="AR235">
        <f>SQRT(Correlation)*$F235 + SQRT('CDO Param'!G$17 - Correlation)*HLOOKUP('CDO Param'!G$12,$C$4:$E$1004,$A235,FALSE) + SQRT(1-Correlation)*K235</f>
        <v>-0.46678059357230384</v>
      </c>
      <c r="AS235">
        <f>SQRT(Correlation)*$F235 + SQRT('CDO Param'!H$17 - Correlation)*HLOOKUP('CDO Param'!H$12,$C$4:$E$1004,$A235,FALSE) + SQRT(1-Correlation)*L235</f>
        <v>-4.7412210804256678E-2</v>
      </c>
      <c r="AT235">
        <f>SQRT(Correlation)*$F235 + SQRT('CDO Param'!I$17 - Correlation)*HLOOKUP('CDO Param'!I$12,$C$4:$E$1004,$A235,FALSE) + SQRT(1-Correlation)*M235</f>
        <v>0.89798124050467854</v>
      </c>
      <c r="AU235">
        <f>SQRT(Correlation)*$F235 + SQRT('CDO Param'!J$17 - Correlation)*HLOOKUP('CDO Param'!J$12,$C$4:$E$1004,$A235,FALSE) + SQRT(1-Correlation)*N235</f>
        <v>-0.50184931161110358</v>
      </c>
      <c r="AV235">
        <f>SQRT(Correlation)*$F235 + SQRT('CDO Param'!K$17 - Correlation)*HLOOKUP('CDO Param'!K$12,$C$4:$E$1004,$A235,FALSE) + SQRT(1-Correlation)*O235</f>
        <v>0.74194589585403548</v>
      </c>
      <c r="AW235">
        <f>SQRT(Correlation)*$F235 + SQRT('CDO Param'!L$17 - Correlation)*HLOOKUP('CDO Param'!L$12,$C$4:$E$1004,$A235,FALSE) + SQRT(1-Correlation)*P235</f>
        <v>-0.29399862302833618</v>
      </c>
      <c r="AY235" s="3">
        <f>IF(AN235&lt;'CDO Param'!C$13,1,0)</f>
        <v>0</v>
      </c>
      <c r="AZ235" s="3">
        <f>IF(AO235&lt;'CDO Param'!D$13,1,0)</f>
        <v>0</v>
      </c>
      <c r="BA235" s="3">
        <f>IF(AP235&lt;'CDO Param'!E$13,1,0)</f>
        <v>0</v>
      </c>
      <c r="BB235" s="3">
        <f>IF(AQ235&lt;'CDO Param'!F$13,1,0)</f>
        <v>0</v>
      </c>
      <c r="BC235" s="3">
        <f>IF(AR235&lt;'CDO Param'!G$13,1,0)</f>
        <v>1</v>
      </c>
      <c r="BD235" s="3">
        <f>IF(AS235&lt;'CDO Param'!H$13,1,0)</f>
        <v>0</v>
      </c>
      <c r="BE235" s="3">
        <f>IF(AT235&lt;'CDO Param'!I$13,1,0)</f>
        <v>0</v>
      </c>
      <c r="BF235" s="3">
        <f>IF(AU235&lt;'CDO Param'!J$13,1,0)</f>
        <v>0</v>
      </c>
      <c r="BG235" s="3">
        <f>IF(AV235&lt;'CDO Param'!K$13,1,0)</f>
        <v>0</v>
      </c>
      <c r="BH235" s="3">
        <f>IF(AW235&lt;'CDO Param'!L$13,1,0)</f>
        <v>0</v>
      </c>
      <c r="BJ235" s="37">
        <f>AY235*'CDO Param'!C$6*AC235</f>
        <v>0</v>
      </c>
      <c r="BK235" s="37">
        <f>AZ235*'CDO Param'!D$6*AD235</f>
        <v>0</v>
      </c>
      <c r="BL235" s="37">
        <f>BA235*'CDO Param'!E$6*AE235</f>
        <v>0</v>
      </c>
      <c r="BM235" s="37">
        <f>BB235*'CDO Param'!F$6*AF235</f>
        <v>0</v>
      </c>
      <c r="BN235" s="37">
        <f>BC235*'CDO Param'!G$6*AG235</f>
        <v>9539.9969748846834</v>
      </c>
      <c r="BO235" s="37">
        <f>BD235*'CDO Param'!H$6*AH235</f>
        <v>0</v>
      </c>
      <c r="BP235" s="37">
        <f>BE235*'CDO Param'!I$6*AI235</f>
        <v>0</v>
      </c>
      <c r="BQ235" s="37">
        <f>BF235*'CDO Param'!J$6*AJ235</f>
        <v>0</v>
      </c>
      <c r="BR235" s="37">
        <f>BG235*'CDO Param'!K$6*AK235</f>
        <v>0</v>
      </c>
      <c r="BS235" s="37">
        <f>BH235*'CDO Param'!L$6*AL235</f>
        <v>0</v>
      </c>
      <c r="BU235" s="38">
        <f t="shared" si="51"/>
        <v>9539.9969748846834</v>
      </c>
      <c r="CE235" s="5">
        <f>BU235/'CDO Param'!$M$6</f>
        <v>9.937496848838212E-2</v>
      </c>
      <c r="CF235" s="5">
        <f t="shared" si="52"/>
        <v>0.02</v>
      </c>
      <c r="CG235" s="5">
        <f t="shared" si="53"/>
        <v>1</v>
      </c>
    </row>
    <row r="236" spans="1:85" x14ac:dyDescent="0.2">
      <c r="A236" s="3">
        <v>233</v>
      </c>
      <c r="B236" s="3">
        <v>232</v>
      </c>
      <c r="C236">
        <v>-0.73509340836608317</v>
      </c>
      <c r="D236">
        <v>0.40448185245622881</v>
      </c>
      <c r="E236">
        <v>-0.28017439035465941</v>
      </c>
      <c r="F236">
        <v>0.81068719737231731</v>
      </c>
      <c r="G236">
        <v>-1.0072312761622015</v>
      </c>
      <c r="H236">
        <v>-0.78903667599661276</v>
      </c>
      <c r="I236">
        <v>-0.61775722315360326</v>
      </c>
      <c r="J236">
        <v>-0.11564111446205061</v>
      </c>
      <c r="K236">
        <v>1.0261010174872354</v>
      </c>
      <c r="L236">
        <v>-0.71142949309432879</v>
      </c>
      <c r="M236">
        <v>1.5969544620020315</v>
      </c>
      <c r="N236">
        <v>-0.52979999054514337</v>
      </c>
      <c r="O236">
        <v>0.2348474481550511</v>
      </c>
      <c r="P236">
        <v>0.86133468357729726</v>
      </c>
      <c r="R236" s="33">
        <v>0.27836365219129422</v>
      </c>
      <c r="S236" s="33">
        <v>0.45790237908153908</v>
      </c>
      <c r="T236" s="33">
        <v>0.96528522342689582</v>
      </c>
      <c r="U236" s="33">
        <v>0.54875013583747212</v>
      </c>
      <c r="V236" s="33">
        <v>0.84353302039370548</v>
      </c>
      <c r="W236" s="33">
        <v>0.25947375700784558</v>
      </c>
      <c r="X236" s="33">
        <v>0.97543403086039893</v>
      </c>
      <c r="Y236" s="33">
        <v>0.11975667072448724</v>
      </c>
      <c r="Z236" s="33">
        <v>0.75036486645711808</v>
      </c>
      <c r="AA236" s="33">
        <v>0.38231054478432541</v>
      </c>
      <c r="AC236" s="36">
        <f t="shared" si="41"/>
        <v>0.16201390560152912</v>
      </c>
      <c r="AD236" s="36">
        <f t="shared" si="42"/>
        <v>0.42907588934106566</v>
      </c>
      <c r="AE236" s="36">
        <f t="shared" si="43"/>
        <v>0.99830709324476552</v>
      </c>
      <c r="AF236" s="36">
        <f t="shared" si="44"/>
        <v>0.58202789968487711</v>
      </c>
      <c r="AG236" s="36">
        <f t="shared" si="45"/>
        <v>0.9527804057052256</v>
      </c>
      <c r="AH236" s="36">
        <f t="shared" si="46"/>
        <v>0.13990847152224689</v>
      </c>
      <c r="AI236" s="36">
        <f t="shared" si="47"/>
        <v>0.99921467702789357</v>
      </c>
      <c r="AJ236" s="36">
        <f t="shared" si="48"/>
        <v>2.6279579940068333E-2</v>
      </c>
      <c r="AK236" s="36">
        <f t="shared" si="49"/>
        <v>0.87101446507900915</v>
      </c>
      <c r="AL236" s="36">
        <f t="shared" si="50"/>
        <v>0.30668713300052997</v>
      </c>
      <c r="AN236">
        <f>SQRT(Correlation)*$F236 + SQRT('CDO Param'!C$17 - Correlation)*HLOOKUP('CDO Param'!C$12,$C$4:$E$1004,$A236,FALSE) + SQRT(1-Correlation)*G236</f>
        <v>-0.64197931545794673</v>
      </c>
      <c r="AO236">
        <f>SQRT(Correlation)*$F236 + SQRT('CDO Param'!D$17 - Correlation)*HLOOKUP('CDO Param'!D$12,$C$4:$E$1004,$A236,FALSE) + SQRT(1-Correlation)*H236</f>
        <v>-0.43498174255604283</v>
      </c>
      <c r="AP236">
        <f>SQRT(Correlation)*$F236 + SQRT('CDO Param'!E$17 - Correlation)*HLOOKUP('CDO Param'!E$12,$C$4:$E$1004,$A236,FALSE) + SQRT(1-Correlation)*I236</f>
        <v>-0.52418159338633852</v>
      </c>
      <c r="AQ236">
        <f>SQRT(Correlation)*$F236 + SQRT('CDO Param'!F$17 - Correlation)*HLOOKUP('CDO Param'!F$12,$C$4:$E$1004,$A236,FALSE) + SQRT(1-Correlation)*J236</f>
        <v>8.4006109266646187E-2</v>
      </c>
      <c r="AR236">
        <f>SQRT(Correlation)*$F236 + SQRT('CDO Param'!G$17 - Correlation)*HLOOKUP('CDO Param'!G$12,$C$4:$E$1004,$A236,FALSE) + SQRT(1-Correlation)*K236</f>
        <v>1.1671578005275198</v>
      </c>
      <c r="AS236">
        <f>SQRT(Correlation)*$F236 + SQRT('CDO Param'!H$17 - Correlation)*HLOOKUP('CDO Param'!H$12,$C$4:$E$1004,$A236,FALSE) + SQRT(1-Correlation)*L236</f>
        <v>-0.36135710432789458</v>
      </c>
      <c r="AT236">
        <f>SQRT(Correlation)*$F236 + SQRT('CDO Param'!I$17 - Correlation)*HLOOKUP('CDO Param'!I$12,$C$4:$E$1004,$A236,FALSE) + SQRT(1-Correlation)*M236</f>
        <v>1.7087169289733124</v>
      </c>
      <c r="AU236">
        <f>SQRT(Correlation)*$F236 + SQRT('CDO Param'!J$17 - Correlation)*HLOOKUP('CDO Param'!J$12,$C$4:$E$1004,$A236,FALSE) + SQRT(1-Correlation)*N236</f>
        <v>-0.44073803586794863</v>
      </c>
      <c r="AV236">
        <f>SQRT(Correlation)*$F236 + SQRT('CDO Param'!K$17 - Correlation)*HLOOKUP('CDO Param'!K$12,$C$4:$E$1004,$A236,FALSE) + SQRT(1-Correlation)*O236</f>
        <v>0.28467021812402993</v>
      </c>
      <c r="AW236">
        <f>SQRT(Correlation)*$F236 + SQRT('CDO Param'!L$17 - Correlation)*HLOOKUP('CDO Param'!L$12,$C$4:$E$1004,$A236,FALSE) + SQRT(1-Correlation)*P236</f>
        <v>0.87900819481095493</v>
      </c>
      <c r="AY236" s="3">
        <f>IF(AN236&lt;'CDO Param'!C$13,1,0)</f>
        <v>0</v>
      </c>
      <c r="AZ236" s="3">
        <f>IF(AO236&lt;'CDO Param'!D$13,1,0)</f>
        <v>0</v>
      </c>
      <c r="BA236" s="3">
        <f>IF(AP236&lt;'CDO Param'!E$13,1,0)</f>
        <v>0</v>
      </c>
      <c r="BB236" s="3">
        <f>IF(AQ236&lt;'CDO Param'!F$13,1,0)</f>
        <v>0</v>
      </c>
      <c r="BC236" s="3">
        <f>IF(AR236&lt;'CDO Param'!G$13,1,0)</f>
        <v>0</v>
      </c>
      <c r="BD236" s="3">
        <f>IF(AS236&lt;'CDO Param'!H$13,1,0)</f>
        <v>0</v>
      </c>
      <c r="BE236" s="3">
        <f>IF(AT236&lt;'CDO Param'!I$13,1,0)</f>
        <v>0</v>
      </c>
      <c r="BF236" s="3">
        <f>IF(AU236&lt;'CDO Param'!J$13,1,0)</f>
        <v>0</v>
      </c>
      <c r="BG236" s="3">
        <f>IF(AV236&lt;'CDO Param'!K$13,1,0)</f>
        <v>0</v>
      </c>
      <c r="BH236" s="3">
        <f>IF(AW236&lt;'CDO Param'!L$13,1,0)</f>
        <v>0</v>
      </c>
      <c r="BJ236" s="37">
        <f>AY236*'CDO Param'!C$6*AC236</f>
        <v>0</v>
      </c>
      <c r="BK236" s="37">
        <f>AZ236*'CDO Param'!D$6*AD236</f>
        <v>0</v>
      </c>
      <c r="BL236" s="37">
        <f>BA236*'CDO Param'!E$6*AE236</f>
        <v>0</v>
      </c>
      <c r="BM236" s="37">
        <f>BB236*'CDO Param'!F$6*AF236</f>
        <v>0</v>
      </c>
      <c r="BN236" s="37">
        <f>BC236*'CDO Param'!G$6*AG236</f>
        <v>0</v>
      </c>
      <c r="BO236" s="37">
        <f>BD236*'CDO Param'!H$6*AH236</f>
        <v>0</v>
      </c>
      <c r="BP236" s="37">
        <f>BE236*'CDO Param'!I$6*AI236</f>
        <v>0</v>
      </c>
      <c r="BQ236" s="37">
        <f>BF236*'CDO Param'!J$6*AJ236</f>
        <v>0</v>
      </c>
      <c r="BR236" s="37">
        <f>BG236*'CDO Param'!K$6*AK236</f>
        <v>0</v>
      </c>
      <c r="BS236" s="37">
        <f>BH236*'CDO Param'!L$6*AL236</f>
        <v>0</v>
      </c>
      <c r="BU236" s="38">
        <f t="shared" si="51"/>
        <v>0</v>
      </c>
      <c r="CE236" s="5">
        <f>BU236/'CDO Param'!$M$6</f>
        <v>0</v>
      </c>
      <c r="CF236" s="5">
        <f t="shared" si="52"/>
        <v>0</v>
      </c>
      <c r="CG236" s="5">
        <f t="shared" si="53"/>
        <v>0</v>
      </c>
    </row>
    <row r="237" spans="1:85" x14ac:dyDescent="0.2">
      <c r="A237" s="3">
        <v>234</v>
      </c>
      <c r="B237" s="3">
        <v>233</v>
      </c>
      <c r="C237">
        <v>0.21856749299331568</v>
      </c>
      <c r="D237">
        <v>-0.78732682595727965</v>
      </c>
      <c r="E237">
        <v>0.44711669033858925</v>
      </c>
      <c r="F237">
        <v>-0.22101176000433043</v>
      </c>
      <c r="G237">
        <v>0.21564119379036129</v>
      </c>
      <c r="H237">
        <v>-0.6602090252272319</v>
      </c>
      <c r="I237">
        <v>-0.27755277187679894</v>
      </c>
      <c r="J237">
        <v>-1.1705674296536017</v>
      </c>
      <c r="K237">
        <v>0.64441110225743614</v>
      </c>
      <c r="L237">
        <v>2.2214226191863418</v>
      </c>
      <c r="M237">
        <v>0.8529377737431787</v>
      </c>
      <c r="N237">
        <v>0.2530327947170008</v>
      </c>
      <c r="O237">
        <v>-1.0131907401955687</v>
      </c>
      <c r="P237">
        <v>-0.73508203968231101</v>
      </c>
      <c r="R237" s="33">
        <v>0.49332619015747969</v>
      </c>
      <c r="S237" s="33">
        <v>0.33327797676123583</v>
      </c>
      <c r="T237" s="33">
        <v>0.40295542609084184</v>
      </c>
      <c r="U237" s="33">
        <v>0.47184630877889988</v>
      </c>
      <c r="V237" s="33">
        <v>0.32091164697004093</v>
      </c>
      <c r="W237" s="33">
        <v>0.56205062547794105</v>
      </c>
      <c r="X237" s="33">
        <v>0.38486240775550828</v>
      </c>
      <c r="Y237" s="33">
        <v>0.38248714682761914</v>
      </c>
      <c r="Z237" s="33">
        <v>0.4614767317946426</v>
      </c>
      <c r="AA237" s="33">
        <v>3.9431272558603098E-2</v>
      </c>
      <c r="AC237" s="36">
        <f t="shared" si="41"/>
        <v>0.48871546099472657</v>
      </c>
      <c r="AD237" s="36">
        <f t="shared" si="42"/>
        <v>0.23406395505483787</v>
      </c>
      <c r="AE237" s="36">
        <f t="shared" si="43"/>
        <v>0.33910637030326435</v>
      </c>
      <c r="AF237" s="36">
        <f t="shared" si="44"/>
        <v>0.45247041859824511</v>
      </c>
      <c r="AG237" s="36">
        <f t="shared" si="45"/>
        <v>0.21689971508136782</v>
      </c>
      <c r="AH237" s="36">
        <f t="shared" si="46"/>
        <v>0.60408524131869035</v>
      </c>
      <c r="AI237" s="36">
        <f t="shared" si="47"/>
        <v>0.31064248690615281</v>
      </c>
      <c r="AJ237" s="36">
        <f t="shared" si="48"/>
        <v>0.30696036541631844</v>
      </c>
      <c r="AK237" s="36">
        <f t="shared" si="49"/>
        <v>0.43505855077145472</v>
      </c>
      <c r="AL237" s="36">
        <f t="shared" si="50"/>
        <v>2.2464115361979032E-3</v>
      </c>
      <c r="AN237">
        <f>SQRT(Correlation)*$F237 + SQRT('CDO Param'!C$17 - Correlation)*HLOOKUP('CDO Param'!C$12,$C$4:$E$1004,$A237,FALSE) + SQRT(1-Correlation)*G237</f>
        <v>2.334031626207636E-2</v>
      </c>
      <c r="AO237">
        <f>SQRT(Correlation)*$F237 + SQRT('CDO Param'!D$17 - Correlation)*HLOOKUP('CDO Param'!D$12,$C$4:$E$1004,$A237,FALSE) + SQRT(1-Correlation)*H237</f>
        <v>-0.80756415811379867</v>
      </c>
      <c r="AP237">
        <f>SQRT(Correlation)*$F237 + SQRT('CDO Param'!E$17 - Correlation)*HLOOKUP('CDO Param'!E$12,$C$4:$E$1004,$A237,FALSE) + SQRT(1-Correlation)*I237</f>
        <v>-0.27537221102244591</v>
      </c>
      <c r="AQ237">
        <f>SQRT(Correlation)*$F237 + SQRT('CDO Param'!F$17 - Correlation)*HLOOKUP('CDO Param'!F$12,$C$4:$E$1004,$A237,FALSE) + SQRT(1-Correlation)*J237</f>
        <v>-1.0804094935367297</v>
      </c>
      <c r="AR237">
        <f>SQRT(Correlation)*$F237 + SQRT('CDO Param'!G$17 - Correlation)*HLOOKUP('CDO Param'!G$12,$C$4:$E$1004,$A237,FALSE) + SQRT(1-Correlation)*K237</f>
        <v>0.64143032600751337</v>
      </c>
      <c r="AS237">
        <f>SQRT(Correlation)*$F237 + SQRT('CDO Param'!H$17 - Correlation)*HLOOKUP('CDO Param'!H$12,$C$4:$E$1004,$A237,FALSE) + SQRT(1-Correlation)*L237</f>
        <v>1.9261916540751958</v>
      </c>
      <c r="AT237">
        <f>SQRT(Correlation)*$F237 + SQRT('CDO Param'!I$17 - Correlation)*HLOOKUP('CDO Param'!I$12,$C$4:$E$1004,$A237,FALSE) + SQRT(1-Correlation)*M237</f>
        <v>0.83925609644410359</v>
      </c>
      <c r="AU237">
        <f>SQRT(Correlation)*$F237 + SQRT('CDO Param'!J$17 - Correlation)*HLOOKUP('CDO Param'!J$12,$C$4:$E$1004,$A237,FALSE) + SQRT(1-Correlation)*N237</f>
        <v>0.22798545419176058</v>
      </c>
      <c r="AV237">
        <f>SQRT(Correlation)*$F237 + SQRT('CDO Param'!K$17 - Correlation)*HLOOKUP('CDO Param'!K$12,$C$4:$E$1004,$A237,FALSE) + SQRT(1-Correlation)*O237</f>
        <v>-0.97325966497827565</v>
      </c>
      <c r="AW237">
        <f>SQRT(Correlation)*$F237 + SQRT('CDO Param'!L$17 - Correlation)*HLOOKUP('CDO Param'!L$12,$C$4:$E$1004,$A237,FALSE) + SQRT(1-Correlation)*P237</f>
        <v>-0.70942258575881578</v>
      </c>
      <c r="AY237" s="3">
        <f>IF(AN237&lt;'CDO Param'!C$13,1,0)</f>
        <v>0</v>
      </c>
      <c r="AZ237" s="3">
        <f>IF(AO237&lt;'CDO Param'!D$13,1,0)</f>
        <v>0</v>
      </c>
      <c r="BA237" s="3">
        <f>IF(AP237&lt;'CDO Param'!E$13,1,0)</f>
        <v>0</v>
      </c>
      <c r="BB237" s="3">
        <f>IF(AQ237&lt;'CDO Param'!F$13,1,0)</f>
        <v>0</v>
      </c>
      <c r="BC237" s="3">
        <f>IF(AR237&lt;'CDO Param'!G$13,1,0)</f>
        <v>0</v>
      </c>
      <c r="BD237" s="3">
        <f>IF(AS237&lt;'CDO Param'!H$13,1,0)</f>
        <v>0</v>
      </c>
      <c r="BE237" s="3">
        <f>IF(AT237&lt;'CDO Param'!I$13,1,0)</f>
        <v>0</v>
      </c>
      <c r="BF237" s="3">
        <f>IF(AU237&lt;'CDO Param'!J$13,1,0)</f>
        <v>0</v>
      </c>
      <c r="BG237" s="3">
        <f>IF(AV237&lt;'CDO Param'!K$13,1,0)</f>
        <v>0</v>
      </c>
      <c r="BH237" s="3">
        <f>IF(AW237&lt;'CDO Param'!L$13,1,0)</f>
        <v>1</v>
      </c>
      <c r="BJ237" s="37">
        <f>AY237*'CDO Param'!C$6*AC237</f>
        <v>0</v>
      </c>
      <c r="BK237" s="37">
        <f>AZ237*'CDO Param'!D$6*AD237</f>
        <v>0</v>
      </c>
      <c r="BL237" s="37">
        <f>BA237*'CDO Param'!E$6*AE237</f>
        <v>0</v>
      </c>
      <c r="BM237" s="37">
        <f>BB237*'CDO Param'!F$6*AF237</f>
        <v>0</v>
      </c>
      <c r="BN237" s="37">
        <f>BC237*'CDO Param'!G$6*AG237</f>
        <v>0</v>
      </c>
      <c r="BO237" s="37">
        <f>BD237*'CDO Param'!H$6*AH237</f>
        <v>0</v>
      </c>
      <c r="BP237" s="37">
        <f>BE237*'CDO Param'!I$6*AI237</f>
        <v>0</v>
      </c>
      <c r="BQ237" s="37">
        <f>BF237*'CDO Param'!J$6*AJ237</f>
        <v>0</v>
      </c>
      <c r="BR237" s="37">
        <f>BG237*'CDO Param'!K$6*AK237</f>
        <v>0</v>
      </c>
      <c r="BS237" s="37">
        <f>BH237*'CDO Param'!L$6*AL237</f>
        <v>22.464115361979033</v>
      </c>
      <c r="BU237" s="38">
        <f t="shared" si="51"/>
        <v>22.464115361979033</v>
      </c>
      <c r="CE237" s="5">
        <f>BU237/'CDO Param'!$M$6</f>
        <v>2.3400120168728161E-4</v>
      </c>
      <c r="CF237" s="5">
        <f t="shared" si="52"/>
        <v>0</v>
      </c>
      <c r="CG237" s="5">
        <f t="shared" si="53"/>
        <v>0</v>
      </c>
    </row>
    <row r="238" spans="1:85" x14ac:dyDescent="0.2">
      <c r="A238" s="3">
        <v>235</v>
      </c>
      <c r="B238" s="3">
        <v>234</v>
      </c>
      <c r="C238">
        <v>1.0284907148161437</v>
      </c>
      <c r="D238">
        <v>-8.4733073890674859E-2</v>
      </c>
      <c r="E238">
        <v>-1.7023739928845316</v>
      </c>
      <c r="F238">
        <v>0.52355744628584944</v>
      </c>
      <c r="G238">
        <v>1.9944491214118898</v>
      </c>
      <c r="H238">
        <v>0.18179207472712733</v>
      </c>
      <c r="I238">
        <v>0.635101287116413</v>
      </c>
      <c r="J238">
        <v>-1.1811039257736411</v>
      </c>
      <c r="K238">
        <v>-0.39381575334118679</v>
      </c>
      <c r="L238">
        <v>0.38284724723780528</v>
      </c>
      <c r="M238">
        <v>-1.0732082955655642</v>
      </c>
      <c r="N238">
        <v>0.46651393859065138</v>
      </c>
      <c r="O238">
        <v>0.33869582694023848</v>
      </c>
      <c r="P238">
        <v>0.78020093496888876</v>
      </c>
      <c r="R238" s="33">
        <v>0.7213978924422515</v>
      </c>
      <c r="S238" s="33">
        <v>0.53437827692105355</v>
      </c>
      <c r="T238" s="33">
        <v>0.29570021214694725</v>
      </c>
      <c r="U238" s="33">
        <v>0.83346555374258458</v>
      </c>
      <c r="V238" s="33">
        <v>5.5561751618777286E-2</v>
      </c>
      <c r="W238" s="33">
        <v>0.82635945678984724</v>
      </c>
      <c r="X238" s="33">
        <v>0.62339026696206545</v>
      </c>
      <c r="Y238" s="33">
        <v>0.32021683143461904</v>
      </c>
      <c r="Z238" s="33">
        <v>0.88428592164268993</v>
      </c>
      <c r="AA238" s="33">
        <v>0.19348504868963967</v>
      </c>
      <c r="AC238" s="36">
        <f t="shared" si="41"/>
        <v>0.83769776032046761</v>
      </c>
      <c r="AD238" s="36">
        <f t="shared" si="42"/>
        <v>0.55799068146994091</v>
      </c>
      <c r="AE238" s="36">
        <f t="shared" si="43"/>
        <v>0.18355915388288194</v>
      </c>
      <c r="AF238" s="36">
        <f t="shared" si="44"/>
        <v>0.94590882650382935</v>
      </c>
      <c r="AG238" s="36">
        <f t="shared" si="45"/>
        <v>4.8087596574371127E-3</v>
      </c>
      <c r="AH238" s="36">
        <f t="shared" si="46"/>
        <v>0.94076635764029337</v>
      </c>
      <c r="AI238" s="36">
        <f t="shared" si="47"/>
        <v>0.70209229901645887</v>
      </c>
      <c r="AJ238" s="36">
        <f t="shared" si="48"/>
        <v>0.21595060554176079</v>
      </c>
      <c r="AK238" s="36">
        <f t="shared" si="49"/>
        <v>0.97563320203482728</v>
      </c>
      <c r="AL238" s="36">
        <f t="shared" si="50"/>
        <v>7.4867367653959446E-2</v>
      </c>
      <c r="AN238">
        <f>SQRT(Correlation)*$F238 + SQRT('CDO Param'!C$17 - Correlation)*HLOOKUP('CDO Param'!C$12,$C$4:$E$1004,$A238,FALSE) + SQRT(1-Correlation)*G238</f>
        <v>2.0456809056876604</v>
      </c>
      <c r="AO238">
        <f>SQRT(Correlation)*$F238 + SQRT('CDO Param'!D$17 - Correlation)*HLOOKUP('CDO Param'!D$12,$C$4:$E$1004,$A238,FALSE) + SQRT(1-Correlation)*H238</f>
        <v>0.32604344040425604</v>
      </c>
      <c r="AP238">
        <f>SQRT(Correlation)*$F238 + SQRT('CDO Param'!E$17 - Correlation)*HLOOKUP('CDO Param'!E$12,$C$4:$E$1004,$A238,FALSE) + SQRT(1-Correlation)*I238</f>
        <v>1.0401864509924368</v>
      </c>
      <c r="AQ238">
        <f>SQRT(Correlation)*$F238 + SQRT('CDO Param'!F$17 - Correlation)*HLOOKUP('CDO Param'!F$12,$C$4:$E$1004,$A238,FALSE) + SQRT(1-Correlation)*J238</f>
        <v>-1.3355925631446477</v>
      </c>
      <c r="AR238">
        <f>SQRT(Correlation)*$F238 + SQRT('CDO Param'!G$17 - Correlation)*HLOOKUP('CDO Param'!G$12,$C$4:$E$1004,$A238,FALSE) + SQRT(1-Correlation)*K238</f>
        <v>-0.58870542320526553</v>
      </c>
      <c r="AS238">
        <f>SQRT(Correlation)*$F238 + SQRT('CDO Param'!H$17 - Correlation)*HLOOKUP('CDO Param'!H$12,$C$4:$E$1004,$A238,FALSE) + SQRT(1-Correlation)*L238</f>
        <v>0.51678112455180103</v>
      </c>
      <c r="AT238">
        <f>SQRT(Correlation)*$F238 + SQRT('CDO Param'!I$17 - Correlation)*HLOOKUP('CDO Param'!I$12,$C$4:$E$1004,$A238,FALSE) + SQRT(1-Correlation)*M238</f>
        <v>-1.2332337808336107</v>
      </c>
      <c r="AU238">
        <f>SQRT(Correlation)*$F238 + SQRT('CDO Param'!J$17 - Correlation)*HLOOKUP('CDO Param'!J$12,$C$4:$E$1004,$A238,FALSE) + SQRT(1-Correlation)*N238</f>
        <v>0.88025044918342576</v>
      </c>
      <c r="AV238">
        <f>SQRT(Correlation)*$F238 + SQRT('CDO Param'!K$17 - Correlation)*HLOOKUP('CDO Param'!K$12,$C$4:$E$1004,$A238,FALSE) + SQRT(1-Correlation)*O238</f>
        <v>0.75899154147232339</v>
      </c>
      <c r="AW238">
        <f>SQRT(Correlation)*$F238 + SQRT('CDO Param'!L$17 - Correlation)*HLOOKUP('CDO Param'!L$12,$C$4:$E$1004,$A238,FALSE) + SQRT(1-Correlation)*P238</f>
        <v>1.1778400634630917</v>
      </c>
      <c r="AY238" s="3">
        <f>IF(AN238&lt;'CDO Param'!C$13,1,0)</f>
        <v>0</v>
      </c>
      <c r="AZ238" s="3">
        <f>IF(AO238&lt;'CDO Param'!D$13,1,0)</f>
        <v>0</v>
      </c>
      <c r="BA238" s="3">
        <f>IF(AP238&lt;'CDO Param'!E$13,1,0)</f>
        <v>0</v>
      </c>
      <c r="BB238" s="3">
        <f>IF(AQ238&lt;'CDO Param'!F$13,1,0)</f>
        <v>0</v>
      </c>
      <c r="BC238" s="3">
        <f>IF(AR238&lt;'CDO Param'!G$13,1,0)</f>
        <v>1</v>
      </c>
      <c r="BD238" s="3">
        <f>IF(AS238&lt;'CDO Param'!H$13,1,0)</f>
        <v>0</v>
      </c>
      <c r="BE238" s="3">
        <f>IF(AT238&lt;'CDO Param'!I$13,1,0)</f>
        <v>0</v>
      </c>
      <c r="BF238" s="3">
        <f>IF(AU238&lt;'CDO Param'!J$13,1,0)</f>
        <v>0</v>
      </c>
      <c r="BG238" s="3">
        <f>IF(AV238&lt;'CDO Param'!K$13,1,0)</f>
        <v>0</v>
      </c>
      <c r="BH238" s="3">
        <f>IF(AW238&lt;'CDO Param'!L$13,1,0)</f>
        <v>0</v>
      </c>
      <c r="BJ238" s="37">
        <f>AY238*'CDO Param'!C$6*AC238</f>
        <v>0</v>
      </c>
      <c r="BK238" s="37">
        <f>AZ238*'CDO Param'!D$6*AD238</f>
        <v>0</v>
      </c>
      <c r="BL238" s="37">
        <f>BA238*'CDO Param'!E$6*AE238</f>
        <v>0</v>
      </c>
      <c r="BM238" s="37">
        <f>BB238*'CDO Param'!F$6*AF238</f>
        <v>0</v>
      </c>
      <c r="BN238" s="37">
        <f>BC238*'CDO Param'!G$6*AG238</f>
        <v>48.087596574371126</v>
      </c>
      <c r="BO238" s="37">
        <f>BD238*'CDO Param'!H$6*AH238</f>
        <v>0</v>
      </c>
      <c r="BP238" s="37">
        <f>BE238*'CDO Param'!I$6*AI238</f>
        <v>0</v>
      </c>
      <c r="BQ238" s="37">
        <f>BF238*'CDO Param'!J$6*AJ238</f>
        <v>0</v>
      </c>
      <c r="BR238" s="37">
        <f>BG238*'CDO Param'!K$6*AK238</f>
        <v>0</v>
      </c>
      <c r="BS238" s="37">
        <f>BH238*'CDO Param'!L$6*AL238</f>
        <v>0</v>
      </c>
      <c r="BU238" s="38">
        <f t="shared" si="51"/>
        <v>48.087596574371126</v>
      </c>
      <c r="CE238" s="5">
        <f>BU238/'CDO Param'!$M$6</f>
        <v>5.009124643163659E-4</v>
      </c>
      <c r="CF238" s="5">
        <f t="shared" si="52"/>
        <v>0</v>
      </c>
      <c r="CG238" s="5">
        <f t="shared" si="53"/>
        <v>0</v>
      </c>
    </row>
    <row r="239" spans="1:85" x14ac:dyDescent="0.2">
      <c r="A239" s="3">
        <v>236</v>
      </c>
      <c r="B239" s="3">
        <v>235</v>
      </c>
      <c r="C239">
        <v>-0.86857880887691863</v>
      </c>
      <c r="D239">
        <v>-0.6388086148945149</v>
      </c>
      <c r="E239">
        <v>0.21217829271336086</v>
      </c>
      <c r="F239">
        <v>2.4979453883133829</v>
      </c>
      <c r="G239">
        <v>-1.9177696231054142</v>
      </c>
      <c r="H239">
        <v>-0.33057290238502901</v>
      </c>
      <c r="I239">
        <v>0.58048954088008031</v>
      </c>
      <c r="J239">
        <v>0.58746877584781032</v>
      </c>
      <c r="K239">
        <v>-0.89478362497175112</v>
      </c>
      <c r="L239">
        <v>1.1745100891857874</v>
      </c>
      <c r="M239">
        <v>0.14560782801709138</v>
      </c>
      <c r="N239">
        <v>-0.34074219001922756</v>
      </c>
      <c r="O239">
        <v>-0.61495711634051986</v>
      </c>
      <c r="P239">
        <v>2.1044434106443077</v>
      </c>
      <c r="R239" s="33">
        <v>0.90321332677417121</v>
      </c>
      <c r="S239" s="33">
        <v>0.30638309349603166</v>
      </c>
      <c r="T239" s="33">
        <v>0.38065238780372423</v>
      </c>
      <c r="U239" s="33">
        <v>0.62468181719290172</v>
      </c>
      <c r="V239" s="33">
        <v>2.7301561100083201E-2</v>
      </c>
      <c r="W239" s="33">
        <v>0.85733740909832412</v>
      </c>
      <c r="X239" s="33">
        <v>0.26983471553299332</v>
      </c>
      <c r="Y239" s="33">
        <v>0.11206396301838754</v>
      </c>
      <c r="Z239" s="33">
        <v>0.45902645003936554</v>
      </c>
      <c r="AA239" s="33">
        <v>0.85754581161660415</v>
      </c>
      <c r="AC239" s="36">
        <f t="shared" si="41"/>
        <v>0.98356588612536044</v>
      </c>
      <c r="AD239" s="36">
        <f t="shared" si="42"/>
        <v>0.1974057875768547</v>
      </c>
      <c r="AE239" s="36">
        <f t="shared" si="43"/>
        <v>0.30412534568803851</v>
      </c>
      <c r="AF239" s="36">
        <f t="shared" si="44"/>
        <v>0.70407017012514128</v>
      </c>
      <c r="AG239" s="36">
        <f t="shared" si="45"/>
        <v>9.9291237550901612E-4</v>
      </c>
      <c r="AH239" s="36">
        <f t="shared" si="46"/>
        <v>0.96141199590950599</v>
      </c>
      <c r="AI239" s="36">
        <f t="shared" si="47"/>
        <v>0.15185172731472657</v>
      </c>
      <c r="AJ239" s="36">
        <f t="shared" si="48"/>
        <v>2.2706129050268531E-2</v>
      </c>
      <c r="AK239" s="36">
        <f t="shared" si="49"/>
        <v>0.43095614966377305</v>
      </c>
      <c r="AL239" s="36">
        <f t="shared" si="50"/>
        <v>0.96153529752586131</v>
      </c>
      <c r="AN239">
        <f>SQRT(Correlation)*$F239 + SQRT('CDO Param'!C$17 - Correlation)*HLOOKUP('CDO Param'!C$12,$C$4:$E$1004,$A239,FALSE) + SQRT(1-Correlation)*G239</f>
        <v>-1.1197775018647906</v>
      </c>
      <c r="AO239">
        <f>SQRT(Correlation)*$F239 + SQRT('CDO Param'!D$17 - Correlation)*HLOOKUP('CDO Param'!D$12,$C$4:$E$1004,$A239,FALSE) + SQRT(1-Correlation)*H239</f>
        <v>0.38596951780318461</v>
      </c>
      <c r="AP239">
        <f>SQRT(Correlation)*$F239 + SQRT('CDO Param'!E$17 - Correlation)*HLOOKUP('CDO Param'!E$12,$C$4:$E$1004,$A239,FALSE) + SQRT(1-Correlation)*I239</f>
        <v>1.1108160696694442</v>
      </c>
      <c r="AQ239">
        <f>SQRT(Correlation)*$F239 + SQRT('CDO Param'!F$17 - Correlation)*HLOOKUP('CDO Param'!F$12,$C$4:$E$1004,$A239,FALSE) + SQRT(1-Correlation)*J239</f>
        <v>1.3946860141370947</v>
      </c>
      <c r="AR239">
        <f>SQRT(Correlation)*$F239 + SQRT('CDO Param'!G$17 - Correlation)*HLOOKUP('CDO Param'!G$12,$C$4:$E$1004,$A239,FALSE) + SQRT(1-Correlation)*K239</f>
        <v>-1.15020820156988E-2</v>
      </c>
      <c r="AS239">
        <f>SQRT(Correlation)*$F239 + SQRT('CDO Param'!H$17 - Correlation)*HLOOKUP('CDO Param'!H$12,$C$4:$E$1004,$A239,FALSE) + SQRT(1-Correlation)*L239</f>
        <v>1.8138166140863201</v>
      </c>
      <c r="AT239">
        <f>SQRT(Correlation)*$F239 + SQRT('CDO Param'!I$17 - Correlation)*HLOOKUP('CDO Param'!I$12,$C$4:$E$1004,$A239,FALSE) + SQRT(1-Correlation)*M239</f>
        <v>0.97549991286932236</v>
      </c>
      <c r="AU239">
        <f>SQRT(Correlation)*$F239 + SQRT('CDO Param'!J$17 - Correlation)*HLOOKUP('CDO Param'!J$12,$C$4:$E$1004,$A239,FALSE) + SQRT(1-Correlation)*N239</f>
        <v>0.23685891293110539</v>
      </c>
      <c r="AV239">
        <f>SQRT(Correlation)*$F239 + SQRT('CDO Param'!K$17 - Correlation)*HLOOKUP('CDO Param'!K$12,$C$4:$E$1004,$A239,FALSE) + SQRT(1-Correlation)*O239</f>
        <v>-2.3284207746056773E-2</v>
      </c>
      <c r="AW239">
        <f>SQRT(Correlation)*$F239 + SQRT('CDO Param'!L$17 - Correlation)*HLOOKUP('CDO Param'!L$12,$C$4:$E$1004,$A239,FALSE) + SQRT(1-Correlation)*P239</f>
        <v>2.5565656529142147</v>
      </c>
      <c r="AY239" s="3">
        <f>IF(AN239&lt;'CDO Param'!C$13,1,0)</f>
        <v>0</v>
      </c>
      <c r="AZ239" s="3">
        <f>IF(AO239&lt;'CDO Param'!D$13,1,0)</f>
        <v>0</v>
      </c>
      <c r="BA239" s="3">
        <f>IF(AP239&lt;'CDO Param'!E$13,1,0)</f>
        <v>0</v>
      </c>
      <c r="BB239" s="3">
        <f>IF(AQ239&lt;'CDO Param'!F$13,1,0)</f>
        <v>0</v>
      </c>
      <c r="BC239" s="3">
        <f>IF(AR239&lt;'CDO Param'!G$13,1,0)</f>
        <v>1</v>
      </c>
      <c r="BD239" s="3">
        <f>IF(AS239&lt;'CDO Param'!H$13,1,0)</f>
        <v>0</v>
      </c>
      <c r="BE239" s="3">
        <f>IF(AT239&lt;'CDO Param'!I$13,1,0)</f>
        <v>0</v>
      </c>
      <c r="BF239" s="3">
        <f>IF(AU239&lt;'CDO Param'!J$13,1,0)</f>
        <v>0</v>
      </c>
      <c r="BG239" s="3">
        <f>IF(AV239&lt;'CDO Param'!K$13,1,0)</f>
        <v>0</v>
      </c>
      <c r="BH239" s="3">
        <f>IF(AW239&lt;'CDO Param'!L$13,1,0)</f>
        <v>0</v>
      </c>
      <c r="BJ239" s="37">
        <f>AY239*'CDO Param'!C$6*AC239</f>
        <v>0</v>
      </c>
      <c r="BK239" s="37">
        <f>AZ239*'CDO Param'!D$6*AD239</f>
        <v>0</v>
      </c>
      <c r="BL239" s="37">
        <f>BA239*'CDO Param'!E$6*AE239</f>
        <v>0</v>
      </c>
      <c r="BM239" s="37">
        <f>BB239*'CDO Param'!F$6*AF239</f>
        <v>0</v>
      </c>
      <c r="BN239" s="37">
        <f>BC239*'CDO Param'!G$6*AG239</f>
        <v>9.9291237550901617</v>
      </c>
      <c r="BO239" s="37">
        <f>BD239*'CDO Param'!H$6*AH239</f>
        <v>0</v>
      </c>
      <c r="BP239" s="37">
        <f>BE239*'CDO Param'!I$6*AI239</f>
        <v>0</v>
      </c>
      <c r="BQ239" s="37">
        <f>BF239*'CDO Param'!J$6*AJ239</f>
        <v>0</v>
      </c>
      <c r="BR239" s="37">
        <f>BG239*'CDO Param'!K$6*AK239</f>
        <v>0</v>
      </c>
      <c r="BS239" s="37">
        <f>BH239*'CDO Param'!L$6*AL239</f>
        <v>0</v>
      </c>
      <c r="BU239" s="38">
        <f t="shared" si="51"/>
        <v>9.9291237550901617</v>
      </c>
      <c r="CE239" s="5">
        <f>BU239/'CDO Param'!$M$6</f>
        <v>1.0342837244885585E-4</v>
      </c>
      <c r="CF239" s="5">
        <f t="shared" si="52"/>
        <v>0</v>
      </c>
      <c r="CG239" s="5">
        <f t="shared" si="53"/>
        <v>0</v>
      </c>
    </row>
    <row r="240" spans="1:85" x14ac:dyDescent="0.2">
      <c r="A240" s="3">
        <v>237</v>
      </c>
      <c r="B240" s="3">
        <v>236</v>
      </c>
      <c r="C240">
        <v>-1.9542676454875618</v>
      </c>
      <c r="D240">
        <v>0.13813973964715842</v>
      </c>
      <c r="E240">
        <v>0.82506858234410174</v>
      </c>
      <c r="F240">
        <v>0.85245346781448461</v>
      </c>
      <c r="G240">
        <v>-0.41024691199709196</v>
      </c>
      <c r="H240">
        <v>-1.7989532352657989</v>
      </c>
      <c r="I240">
        <v>-0.6246398243092699</v>
      </c>
      <c r="J240">
        <v>-0.24078417482087389</v>
      </c>
      <c r="K240">
        <v>5.4205884225666523E-3</v>
      </c>
      <c r="L240">
        <v>1.0183043741562869</v>
      </c>
      <c r="M240">
        <v>-0.71357135311700404</v>
      </c>
      <c r="N240">
        <v>0.82221959019079804</v>
      </c>
      <c r="O240">
        <v>0.17593833945284132</v>
      </c>
      <c r="P240">
        <v>-1.2168493412900716</v>
      </c>
      <c r="R240" s="33">
        <v>0.77245584026559067</v>
      </c>
      <c r="S240" s="33">
        <v>0.66530734378160317</v>
      </c>
      <c r="T240" s="33">
        <v>0.8205269374048928</v>
      </c>
      <c r="U240" s="33">
        <v>0.59623696403402693</v>
      </c>
      <c r="V240" s="33">
        <v>0.95465451989073979</v>
      </c>
      <c r="W240" s="33">
        <v>0.87851580366423154</v>
      </c>
      <c r="X240" s="33">
        <v>0.21511218474018956</v>
      </c>
      <c r="Y240" s="33">
        <v>0.39048892836574883</v>
      </c>
      <c r="Z240" s="33">
        <v>0.9474190431402153</v>
      </c>
      <c r="AA240" s="33">
        <v>0.27185805759944864</v>
      </c>
      <c r="AC240" s="36">
        <f t="shared" si="41"/>
        <v>0.89400745736105847</v>
      </c>
      <c r="AD240" s="36">
        <f t="shared" si="42"/>
        <v>0.76394039099263955</v>
      </c>
      <c r="AE240" s="36">
        <f t="shared" si="43"/>
        <v>0.93636542460831551</v>
      </c>
      <c r="AF240" s="36">
        <f t="shared" si="44"/>
        <v>0.65960697442818761</v>
      </c>
      <c r="AG240" s="36">
        <f t="shared" si="45"/>
        <v>0.9969364269308103</v>
      </c>
      <c r="AH240" s="36">
        <f t="shared" si="46"/>
        <v>0.97287939151212166</v>
      </c>
      <c r="AI240" s="36">
        <f t="shared" si="47"/>
        <v>9.4012577799757469E-2</v>
      </c>
      <c r="AJ240" s="36">
        <f t="shared" si="48"/>
        <v>0.31941705369687207</v>
      </c>
      <c r="AK240" s="36">
        <f t="shared" si="49"/>
        <v>0.99574491687746258</v>
      </c>
      <c r="AL240" s="36">
        <f t="shared" si="50"/>
        <v>0.15423581167855424</v>
      </c>
      <c r="AN240">
        <f>SQRT(Correlation)*$F240 + SQRT('CDO Param'!C$17 - Correlation)*HLOOKUP('CDO Param'!C$12,$C$4:$E$1004,$A240,FALSE) + SQRT(1-Correlation)*G240</f>
        <v>-0.10008902839698919</v>
      </c>
      <c r="AO240">
        <f>SQRT(Correlation)*$F240 + SQRT('CDO Param'!D$17 - Correlation)*HLOOKUP('CDO Param'!D$12,$C$4:$E$1004,$A240,FALSE) + SQRT(1-Correlation)*H240</f>
        <v>-1.4175315231791488</v>
      </c>
      <c r="AP240">
        <f>SQRT(Correlation)*$F240 + SQRT('CDO Param'!E$17 - Correlation)*HLOOKUP('CDO Param'!E$12,$C$4:$E$1004,$A240,FALSE) + SQRT(1-Correlation)*I240</f>
        <v>-0.84006653138111353</v>
      </c>
      <c r="AQ240">
        <f>SQRT(Correlation)*$F240 + SQRT('CDO Param'!F$17 - Correlation)*HLOOKUP('CDO Param'!F$12,$C$4:$E$1004,$A240,FALSE) + SQRT(1-Correlation)*J240</f>
        <v>0.2256324742949222</v>
      </c>
      <c r="AR240">
        <f>SQRT(Correlation)*$F240 + SQRT('CDO Param'!G$17 - Correlation)*HLOOKUP('CDO Param'!G$12,$C$4:$E$1004,$A240,FALSE) + SQRT(1-Correlation)*K240</f>
        <v>0.45920282108445526</v>
      </c>
      <c r="AS240">
        <f>SQRT(Correlation)*$F240 + SQRT('CDO Param'!H$17 - Correlation)*HLOOKUP('CDO Param'!H$12,$C$4:$E$1004,$A240,FALSE) + SQRT(1-Correlation)*L240</f>
        <v>1.2551537171853016</v>
      </c>
      <c r="AT240">
        <f>SQRT(Correlation)*$F240 + SQRT('CDO Param'!I$17 - Correlation)*HLOOKUP('CDO Param'!I$12,$C$4:$E$1004,$A240,FALSE) + SQRT(1-Correlation)*M240</f>
        <v>-0.22289282528704679</v>
      </c>
      <c r="AU240">
        <f>SQRT(Correlation)*$F240 + SQRT('CDO Param'!J$17 - Correlation)*HLOOKUP('CDO Param'!J$12,$C$4:$E$1004,$A240,FALSE) + SQRT(1-Correlation)*N240</f>
        <v>0.53254482978224627</v>
      </c>
      <c r="AV240">
        <f>SQRT(Correlation)*$F240 + SQRT('CDO Param'!K$17 - Correlation)*HLOOKUP('CDO Param'!K$12,$C$4:$E$1004,$A240,FALSE) + SQRT(1-Correlation)*O240</f>
        <v>-8.0571398636049507E-2</v>
      </c>
      <c r="AW240">
        <f>SQRT(Correlation)*$F240 + SQRT('CDO Param'!L$17 - Correlation)*HLOOKUP('CDO Param'!L$12,$C$4:$E$1004,$A240,FALSE) + SQRT(1-Correlation)*P240</f>
        <v>-1.401885809087362</v>
      </c>
      <c r="AY240" s="3">
        <f>IF(AN240&lt;'CDO Param'!C$13,1,0)</f>
        <v>0</v>
      </c>
      <c r="AZ240" s="3">
        <f>IF(AO240&lt;'CDO Param'!D$13,1,0)</f>
        <v>0</v>
      </c>
      <c r="BA240" s="3">
        <f>IF(AP240&lt;'CDO Param'!E$13,1,0)</f>
        <v>0</v>
      </c>
      <c r="BB240" s="3">
        <f>IF(AQ240&lt;'CDO Param'!F$13,1,0)</f>
        <v>0</v>
      </c>
      <c r="BC240" s="3">
        <f>IF(AR240&lt;'CDO Param'!G$13,1,0)</f>
        <v>0</v>
      </c>
      <c r="BD240" s="3">
        <f>IF(AS240&lt;'CDO Param'!H$13,1,0)</f>
        <v>0</v>
      </c>
      <c r="BE240" s="3">
        <f>IF(AT240&lt;'CDO Param'!I$13,1,0)</f>
        <v>0</v>
      </c>
      <c r="BF240" s="3">
        <f>IF(AU240&lt;'CDO Param'!J$13,1,0)</f>
        <v>0</v>
      </c>
      <c r="BG240" s="3">
        <f>IF(AV240&lt;'CDO Param'!K$13,1,0)</f>
        <v>0</v>
      </c>
      <c r="BH240" s="3">
        <f>IF(AW240&lt;'CDO Param'!L$13,1,0)</f>
        <v>1</v>
      </c>
      <c r="BJ240" s="37">
        <f>AY240*'CDO Param'!C$6*AC240</f>
        <v>0</v>
      </c>
      <c r="BK240" s="37">
        <f>AZ240*'CDO Param'!D$6*AD240</f>
        <v>0</v>
      </c>
      <c r="BL240" s="37">
        <f>BA240*'CDO Param'!E$6*AE240</f>
        <v>0</v>
      </c>
      <c r="BM240" s="37">
        <f>BB240*'CDO Param'!F$6*AF240</f>
        <v>0</v>
      </c>
      <c r="BN240" s="37">
        <f>BC240*'CDO Param'!G$6*AG240</f>
        <v>0</v>
      </c>
      <c r="BO240" s="37">
        <f>BD240*'CDO Param'!H$6*AH240</f>
        <v>0</v>
      </c>
      <c r="BP240" s="37">
        <f>BE240*'CDO Param'!I$6*AI240</f>
        <v>0</v>
      </c>
      <c r="BQ240" s="37">
        <f>BF240*'CDO Param'!J$6*AJ240</f>
        <v>0</v>
      </c>
      <c r="BR240" s="37">
        <f>BG240*'CDO Param'!K$6*AK240</f>
        <v>0</v>
      </c>
      <c r="BS240" s="37">
        <f>BH240*'CDO Param'!L$6*AL240</f>
        <v>1542.3581167855425</v>
      </c>
      <c r="BU240" s="38">
        <f t="shared" si="51"/>
        <v>1542.3581167855425</v>
      </c>
      <c r="CE240" s="5">
        <f>BU240/'CDO Param'!$M$6</f>
        <v>1.6066230383182733E-2</v>
      </c>
      <c r="CF240" s="5">
        <f t="shared" si="52"/>
        <v>0</v>
      </c>
      <c r="CG240" s="5">
        <f t="shared" si="53"/>
        <v>0</v>
      </c>
    </row>
    <row r="241" spans="1:85" x14ac:dyDescent="0.2">
      <c r="A241" s="3">
        <v>238</v>
      </c>
      <c r="B241" s="3">
        <v>237</v>
      </c>
      <c r="C241">
        <v>0.10401208783150651</v>
      </c>
      <c r="D241">
        <v>-0.92464233603095636</v>
      </c>
      <c r="E241">
        <v>5.4582187658525072E-2</v>
      </c>
      <c r="F241">
        <v>0.37084646464791149</v>
      </c>
      <c r="G241">
        <v>-0.86197246673691552</v>
      </c>
      <c r="H241">
        <v>-9.5343466455233283E-2</v>
      </c>
      <c r="I241">
        <v>-0.8840606824378483</v>
      </c>
      <c r="J241">
        <v>-0.55007831178954802</v>
      </c>
      <c r="K241">
        <v>-1.5036221157060936</v>
      </c>
      <c r="L241">
        <v>1.7685624698060565</v>
      </c>
      <c r="M241">
        <v>-0.80737663665786386</v>
      </c>
      <c r="N241">
        <v>0.9987093108065892</v>
      </c>
      <c r="O241">
        <v>-0.73884621087927371</v>
      </c>
      <c r="P241">
        <v>0.29387592803686857</v>
      </c>
      <c r="R241" s="33">
        <v>0.11837407393305287</v>
      </c>
      <c r="S241" s="33">
        <v>0.51306059281949912</v>
      </c>
      <c r="T241" s="33">
        <v>9.3835173218434296E-3</v>
      </c>
      <c r="U241" s="33">
        <v>0.70877562822251372</v>
      </c>
      <c r="V241" s="33">
        <v>0.39198353578894563</v>
      </c>
      <c r="W241" s="33">
        <v>6.7286004809330224E-2</v>
      </c>
      <c r="X241" s="33">
        <v>0.87588283041300385</v>
      </c>
      <c r="Y241" s="33">
        <v>0.96273075135551889</v>
      </c>
      <c r="Z241" s="33">
        <v>0.61573803220677092</v>
      </c>
      <c r="AA241" s="33">
        <v>0.7091072991998435</v>
      </c>
      <c r="AC241" s="36">
        <f t="shared" si="41"/>
        <v>2.5616680433553148E-2</v>
      </c>
      <c r="AD241" s="36">
        <f t="shared" si="42"/>
        <v>0.52207791693049277</v>
      </c>
      <c r="AE241" s="36">
        <f t="shared" si="43"/>
        <v>9.2543122059517412E-5</v>
      </c>
      <c r="AF241" s="36">
        <f t="shared" si="44"/>
        <v>0.822114828938599</v>
      </c>
      <c r="AG241" s="36">
        <f t="shared" si="45"/>
        <v>0.32175995727992068</v>
      </c>
      <c r="AH241" s="36">
        <f t="shared" si="46"/>
        <v>7.3516935861633074E-3</v>
      </c>
      <c r="AI241" s="36">
        <f t="shared" si="47"/>
        <v>0.97157027209844515</v>
      </c>
      <c r="AJ241" s="36">
        <f t="shared" si="48"/>
        <v>0.99801796931772757</v>
      </c>
      <c r="AK241" s="36">
        <f t="shared" si="49"/>
        <v>0.69028957290533666</v>
      </c>
      <c r="AL241" s="36">
        <f t="shared" si="50"/>
        <v>0.82253223705832712</v>
      </c>
      <c r="AN241">
        <f>SQRT(Correlation)*$F241 + SQRT('CDO Param'!C$17 - Correlation)*HLOOKUP('CDO Param'!C$12,$C$4:$E$1004,$A241,FALSE) + SQRT(1-Correlation)*G241</f>
        <v>-0.83123110671779432</v>
      </c>
      <c r="AO241">
        <f>SQRT(Correlation)*$F241 + SQRT('CDO Param'!D$17 - Correlation)*HLOOKUP('CDO Param'!D$12,$C$4:$E$1004,$A241,FALSE) + SQRT(1-Correlation)*H241</f>
        <v>-0.10394297834939981</v>
      </c>
      <c r="AP241">
        <f>SQRT(Correlation)*$F241 + SQRT('CDO Param'!E$17 - Correlation)*HLOOKUP('CDO Param'!E$12,$C$4:$E$1004,$A241,FALSE) + SQRT(1-Correlation)*I241</f>
        <v>-0.69390264306639715</v>
      </c>
      <c r="AQ241">
        <f>SQRT(Correlation)*$F241 + SQRT('CDO Param'!F$17 - Correlation)*HLOOKUP('CDO Param'!F$12,$C$4:$E$1004,$A241,FALSE) + SQRT(1-Correlation)*J241</f>
        <v>-0.39237320976720469</v>
      </c>
      <c r="AR241">
        <f>SQRT(Correlation)*$F241 + SQRT('CDO Param'!G$17 - Correlation)*HLOOKUP('CDO Param'!G$12,$C$4:$E$1004,$A241,FALSE) + SQRT(1-Correlation)*K241</f>
        <v>-1.2969842905023856</v>
      </c>
      <c r="AS241">
        <f>SQRT(Correlation)*$F241 + SQRT('CDO Param'!H$17 - Correlation)*HLOOKUP('CDO Param'!H$12,$C$4:$E$1004,$A241,FALSE) + SQRT(1-Correlation)*L241</f>
        <v>1.6643134525188912</v>
      </c>
      <c r="AT241">
        <f>SQRT(Correlation)*$F241 + SQRT('CDO Param'!I$17 - Correlation)*HLOOKUP('CDO Param'!I$12,$C$4:$E$1004,$A241,FALSE) + SQRT(1-Correlation)*M241</f>
        <v>-0.63646783318615108</v>
      </c>
      <c r="AU241">
        <f>SQRT(Correlation)*$F241 + SQRT('CDO Param'!J$17 - Correlation)*HLOOKUP('CDO Param'!J$12,$C$4:$E$1004,$A241,FALSE) + SQRT(1-Correlation)*N241</f>
        <v>1.0922498035952795</v>
      </c>
      <c r="AV241">
        <f>SQRT(Correlation)*$F241 + SQRT('CDO Param'!K$17 - Correlation)*HLOOKUP('CDO Param'!K$12,$C$4:$E$1004,$A241,FALSE) + SQRT(1-Correlation)*O241</f>
        <v>-0.55614009926354613</v>
      </c>
      <c r="AW241">
        <f>SQRT(Correlation)*$F241 + SQRT('CDO Param'!L$17 - Correlation)*HLOOKUP('CDO Param'!L$12,$C$4:$E$1004,$A241,FALSE) + SQRT(1-Correlation)*P241</f>
        <v>0.42358614545320061</v>
      </c>
      <c r="AY241" s="3">
        <f>IF(AN241&lt;'CDO Param'!C$13,1,0)</f>
        <v>0</v>
      </c>
      <c r="AZ241" s="3">
        <f>IF(AO241&lt;'CDO Param'!D$13,1,0)</f>
        <v>0</v>
      </c>
      <c r="BA241" s="3">
        <f>IF(AP241&lt;'CDO Param'!E$13,1,0)</f>
        <v>0</v>
      </c>
      <c r="BB241" s="3">
        <f>IF(AQ241&lt;'CDO Param'!F$13,1,0)</f>
        <v>0</v>
      </c>
      <c r="BC241" s="3">
        <f>IF(AR241&lt;'CDO Param'!G$13,1,0)</f>
        <v>1</v>
      </c>
      <c r="BD241" s="3">
        <f>IF(AS241&lt;'CDO Param'!H$13,1,0)</f>
        <v>0</v>
      </c>
      <c r="BE241" s="3">
        <f>IF(AT241&lt;'CDO Param'!I$13,1,0)</f>
        <v>0</v>
      </c>
      <c r="BF241" s="3">
        <f>IF(AU241&lt;'CDO Param'!J$13,1,0)</f>
        <v>0</v>
      </c>
      <c r="BG241" s="3">
        <f>IF(AV241&lt;'CDO Param'!K$13,1,0)</f>
        <v>0</v>
      </c>
      <c r="BH241" s="3">
        <f>IF(AW241&lt;'CDO Param'!L$13,1,0)</f>
        <v>0</v>
      </c>
      <c r="BJ241" s="37">
        <f>AY241*'CDO Param'!C$6*AC241</f>
        <v>0</v>
      </c>
      <c r="BK241" s="37">
        <f>AZ241*'CDO Param'!D$6*AD241</f>
        <v>0</v>
      </c>
      <c r="BL241" s="37">
        <f>BA241*'CDO Param'!E$6*AE241</f>
        <v>0</v>
      </c>
      <c r="BM241" s="37">
        <f>BB241*'CDO Param'!F$6*AF241</f>
        <v>0</v>
      </c>
      <c r="BN241" s="37">
        <f>BC241*'CDO Param'!G$6*AG241</f>
        <v>3217.5995727992067</v>
      </c>
      <c r="BO241" s="37">
        <f>BD241*'CDO Param'!H$6*AH241</f>
        <v>0</v>
      </c>
      <c r="BP241" s="37">
        <f>BE241*'CDO Param'!I$6*AI241</f>
        <v>0</v>
      </c>
      <c r="BQ241" s="37">
        <f>BF241*'CDO Param'!J$6*AJ241</f>
        <v>0</v>
      </c>
      <c r="BR241" s="37">
        <f>BG241*'CDO Param'!K$6*AK241</f>
        <v>0</v>
      </c>
      <c r="BS241" s="37">
        <f>BH241*'CDO Param'!L$6*AL241</f>
        <v>0</v>
      </c>
      <c r="BU241" s="38">
        <f t="shared" si="51"/>
        <v>3217.5995727992067</v>
      </c>
      <c r="CE241" s="5">
        <f>BU241/'CDO Param'!$M$6</f>
        <v>3.3516662216658402E-2</v>
      </c>
      <c r="CF241" s="5">
        <f t="shared" si="52"/>
        <v>0</v>
      </c>
      <c r="CG241" s="5">
        <f t="shared" si="53"/>
        <v>0</v>
      </c>
    </row>
    <row r="242" spans="1:85" x14ac:dyDescent="0.2">
      <c r="A242" s="3">
        <v>239</v>
      </c>
      <c r="B242" s="3">
        <v>238</v>
      </c>
      <c r="C242">
        <v>1.6438571037724614</v>
      </c>
      <c r="D242">
        <v>-0.54421434469986707</v>
      </c>
      <c r="E242">
        <v>1.4203715181793086</v>
      </c>
      <c r="F242">
        <v>1.4363922673510388</v>
      </c>
      <c r="G242">
        <v>2.1983396436553448</v>
      </c>
      <c r="H242">
        <v>-0.43577756514423527</v>
      </c>
      <c r="I242">
        <v>1.3608314475277439E-3</v>
      </c>
      <c r="J242">
        <v>0.31786157705937512</v>
      </c>
      <c r="K242">
        <v>-0.20019797375425696</v>
      </c>
      <c r="L242">
        <v>-1.4179204299580306</v>
      </c>
      <c r="M242">
        <v>0.67113660406903364</v>
      </c>
      <c r="N242">
        <v>-0.45002934712101705</v>
      </c>
      <c r="O242">
        <v>1.1413885658839718</v>
      </c>
      <c r="P242">
        <v>1.8146329239243641</v>
      </c>
      <c r="R242" s="33">
        <v>0.96637765176891244</v>
      </c>
      <c r="S242" s="33">
        <v>0.90919328011069134</v>
      </c>
      <c r="T242" s="33">
        <v>0.8114588203893317</v>
      </c>
      <c r="U242" s="33">
        <v>0.18839428349788967</v>
      </c>
      <c r="V242" s="33">
        <v>0.34272274903148542</v>
      </c>
      <c r="W242" s="33">
        <v>0.14124297217523818</v>
      </c>
      <c r="X242" s="33">
        <v>0.87063334922801394</v>
      </c>
      <c r="Y242" s="33">
        <v>0.73470047523020787</v>
      </c>
      <c r="Z242" s="33">
        <v>0.11088719410397448</v>
      </c>
      <c r="AA242" s="33">
        <v>0.68107130549897965</v>
      </c>
      <c r="AC242" s="36">
        <f t="shared" si="41"/>
        <v>0.99842313809652072</v>
      </c>
      <c r="AD242" s="36">
        <f t="shared" si="42"/>
        <v>0.98572565976365956</v>
      </c>
      <c r="AE242" s="36">
        <f t="shared" si="43"/>
        <v>0.92920194675901269</v>
      </c>
      <c r="AF242" s="36">
        <f t="shared" si="44"/>
        <v>7.0678907002095961E-2</v>
      </c>
      <c r="AG242" s="36">
        <f t="shared" si="45"/>
        <v>0.24750801401217393</v>
      </c>
      <c r="AH242" s="36">
        <f t="shared" si="46"/>
        <v>3.7752208693730326E-2</v>
      </c>
      <c r="AI242" s="36">
        <f t="shared" si="47"/>
        <v>0.96886168131536843</v>
      </c>
      <c r="AJ242" s="36">
        <f t="shared" si="48"/>
        <v>0.85343094015655374</v>
      </c>
      <c r="AK242" s="36">
        <f t="shared" si="49"/>
        <v>2.2184140024064412E-2</v>
      </c>
      <c r="AL242" s="36">
        <f t="shared" si="50"/>
        <v>0.78580457998673103</v>
      </c>
      <c r="AN242">
        <f>SQRT(Correlation)*$F242 + SQRT('CDO Param'!C$17 - Correlation)*HLOOKUP('CDO Param'!C$12,$C$4:$E$1004,$A242,FALSE) + SQRT(1-Correlation)*G242</f>
        <v>2.4627916904951697</v>
      </c>
      <c r="AO242">
        <f>SQRT(Correlation)*$F242 + SQRT('CDO Param'!D$17 - Correlation)*HLOOKUP('CDO Param'!D$12,$C$4:$E$1004,$A242,FALSE) + SQRT(1-Correlation)*H242</f>
        <v>-3.615131060042992E-2</v>
      </c>
      <c r="AP242">
        <f>SQRT(Correlation)*$F242 + SQRT('CDO Param'!E$17 - Correlation)*HLOOKUP('CDO Param'!E$12,$C$4:$E$1004,$A242,FALSE) + SQRT(1-Correlation)*I242</f>
        <v>0.8904418246448943</v>
      </c>
      <c r="AQ242">
        <f>SQRT(Correlation)*$F242 + SQRT('CDO Param'!F$17 - Correlation)*HLOOKUP('CDO Param'!F$12,$C$4:$E$1004,$A242,FALSE) + SQRT(1-Correlation)*J242</f>
        <v>1.0733818138718563</v>
      </c>
      <c r="AR242">
        <f>SQRT(Correlation)*$F242 + SQRT('CDO Param'!G$17 - Correlation)*HLOOKUP('CDO Param'!G$12,$C$4:$E$1004,$A242,FALSE) + SQRT(1-Correlation)*K242</f>
        <v>0.581907370619412</v>
      </c>
      <c r="AS242">
        <f>SQRT(Correlation)*$F242 + SQRT('CDO Param'!H$17 - Correlation)*HLOOKUP('CDO Param'!H$12,$C$4:$E$1004,$A242,FALSE) + SQRT(1-Correlation)*L242</f>
        <v>-0.96789384274876111</v>
      </c>
      <c r="AT242">
        <f>SQRT(Correlation)*$F242 + SQRT('CDO Param'!I$17 - Correlation)*HLOOKUP('CDO Param'!I$12,$C$4:$E$1004,$A242,FALSE) + SQRT(1-Correlation)*M242</f>
        <v>1.4085279316142634</v>
      </c>
      <c r="AU242">
        <f>SQRT(Correlation)*$F242 + SQRT('CDO Param'!J$17 - Correlation)*HLOOKUP('CDO Param'!J$12,$C$4:$E$1004,$A242,FALSE) + SQRT(1-Correlation)*N242</f>
        <v>0.46221550133287681</v>
      </c>
      <c r="AV242">
        <f>SQRT(Correlation)*$F242 + SQRT('CDO Param'!K$17 - Correlation)*HLOOKUP('CDO Param'!K$12,$C$4:$E$1004,$A242,FALSE) + SQRT(1-Correlation)*O242</f>
        <v>1.9719670956191153</v>
      </c>
      <c r="AW242">
        <f>SQRT(Correlation)*$F242 + SQRT('CDO Param'!L$17 - Correlation)*HLOOKUP('CDO Param'!L$12,$C$4:$E$1004,$A242,FALSE) + SQRT(1-Correlation)*P242</f>
        <v>2.6106627735987757</v>
      </c>
      <c r="AY242" s="3">
        <f>IF(AN242&lt;'CDO Param'!C$13,1,0)</f>
        <v>0</v>
      </c>
      <c r="AZ242" s="3">
        <f>IF(AO242&lt;'CDO Param'!D$13,1,0)</f>
        <v>0</v>
      </c>
      <c r="BA242" s="3">
        <f>IF(AP242&lt;'CDO Param'!E$13,1,0)</f>
        <v>0</v>
      </c>
      <c r="BB242" s="3">
        <f>IF(AQ242&lt;'CDO Param'!F$13,1,0)</f>
        <v>0</v>
      </c>
      <c r="BC242" s="3">
        <f>IF(AR242&lt;'CDO Param'!G$13,1,0)</f>
        <v>0</v>
      </c>
      <c r="BD242" s="3">
        <f>IF(AS242&lt;'CDO Param'!H$13,1,0)</f>
        <v>0</v>
      </c>
      <c r="BE242" s="3">
        <f>IF(AT242&lt;'CDO Param'!I$13,1,0)</f>
        <v>0</v>
      </c>
      <c r="BF242" s="3">
        <f>IF(AU242&lt;'CDO Param'!J$13,1,0)</f>
        <v>0</v>
      </c>
      <c r="BG242" s="3">
        <f>IF(AV242&lt;'CDO Param'!K$13,1,0)</f>
        <v>0</v>
      </c>
      <c r="BH242" s="3">
        <f>IF(AW242&lt;'CDO Param'!L$13,1,0)</f>
        <v>0</v>
      </c>
      <c r="BJ242" s="37">
        <f>AY242*'CDO Param'!C$6*AC242</f>
        <v>0</v>
      </c>
      <c r="BK242" s="37">
        <f>AZ242*'CDO Param'!D$6*AD242</f>
        <v>0</v>
      </c>
      <c r="BL242" s="37">
        <f>BA242*'CDO Param'!E$6*AE242</f>
        <v>0</v>
      </c>
      <c r="BM242" s="37">
        <f>BB242*'CDO Param'!F$6*AF242</f>
        <v>0</v>
      </c>
      <c r="BN242" s="37">
        <f>BC242*'CDO Param'!G$6*AG242</f>
        <v>0</v>
      </c>
      <c r="BO242" s="37">
        <f>BD242*'CDO Param'!H$6*AH242</f>
        <v>0</v>
      </c>
      <c r="BP242" s="37">
        <f>BE242*'CDO Param'!I$6*AI242</f>
        <v>0</v>
      </c>
      <c r="BQ242" s="37">
        <f>BF242*'CDO Param'!J$6*AJ242</f>
        <v>0</v>
      </c>
      <c r="BR242" s="37">
        <f>BG242*'CDO Param'!K$6*AK242</f>
        <v>0</v>
      </c>
      <c r="BS242" s="37">
        <f>BH242*'CDO Param'!L$6*AL242</f>
        <v>0</v>
      </c>
      <c r="BU242" s="38">
        <f t="shared" si="51"/>
        <v>0</v>
      </c>
      <c r="CE242" s="5">
        <f>BU242/'CDO Param'!$M$6</f>
        <v>0</v>
      </c>
      <c r="CF242" s="5">
        <f t="shared" si="52"/>
        <v>0</v>
      </c>
      <c r="CG242" s="5">
        <f t="shared" si="53"/>
        <v>0</v>
      </c>
    </row>
    <row r="243" spans="1:85" x14ac:dyDescent="0.2">
      <c r="A243" s="3">
        <v>240</v>
      </c>
      <c r="B243" s="3">
        <v>239</v>
      </c>
      <c r="C243">
        <v>-0.57717215895536356</v>
      </c>
      <c r="D243">
        <v>-0.66234179030288942</v>
      </c>
      <c r="E243">
        <v>1.2485543265938759</v>
      </c>
      <c r="F243">
        <v>-1.3732210391026456</v>
      </c>
      <c r="G243">
        <v>1.5315299606299959</v>
      </c>
      <c r="H243">
        <v>-0.85643023339798674</v>
      </c>
      <c r="I243">
        <v>-1.0254689186695032</v>
      </c>
      <c r="J243">
        <v>-0.62864046412869357</v>
      </c>
      <c r="K243">
        <v>-0.34679374039114919</v>
      </c>
      <c r="L243">
        <v>-2.0676543499575928</v>
      </c>
      <c r="M243">
        <v>2.112028596457094</v>
      </c>
      <c r="N243">
        <v>8.3505256043281406E-2</v>
      </c>
      <c r="O243">
        <v>0.69849875217187218</v>
      </c>
      <c r="P243">
        <v>-0.17230831872439012</v>
      </c>
      <c r="R243" s="33">
        <v>0.76543152135118442</v>
      </c>
      <c r="S243" s="33">
        <v>0.60757934935743885</v>
      </c>
      <c r="T243" s="33">
        <v>0.58612465047562712</v>
      </c>
      <c r="U243" s="33">
        <v>0.99700054386490977</v>
      </c>
      <c r="V243" s="33">
        <v>0.5881407375392228</v>
      </c>
      <c r="W243" s="33">
        <v>0.88137582171772411</v>
      </c>
      <c r="X243" s="33">
        <v>0.28343560978930238</v>
      </c>
      <c r="Y243" s="33">
        <v>0.70229372880528385</v>
      </c>
      <c r="Z243" s="33">
        <v>0.45070003040633166</v>
      </c>
      <c r="AA243" s="33">
        <v>0.91541103921616962</v>
      </c>
      <c r="AC243" s="36">
        <f t="shared" si="41"/>
        <v>0.88693021568372299</v>
      </c>
      <c r="AD243" s="36">
        <f t="shared" si="42"/>
        <v>0.67755389720072956</v>
      </c>
      <c r="AE243" s="36">
        <f t="shared" si="43"/>
        <v>0.64339004112750675</v>
      </c>
      <c r="AF243" s="36">
        <f t="shared" si="44"/>
        <v>0.99999266094599737</v>
      </c>
      <c r="AG243" s="36">
        <f t="shared" si="45"/>
        <v>0.64663845072093817</v>
      </c>
      <c r="AH243" s="36">
        <f t="shared" si="46"/>
        <v>0.97426407622744671</v>
      </c>
      <c r="AI243" s="36">
        <f t="shared" si="47"/>
        <v>0.16819556494147306</v>
      </c>
      <c r="AJ243" s="36">
        <f t="shared" si="48"/>
        <v>0.8138731183313217</v>
      </c>
      <c r="AK243" s="36">
        <f t="shared" si="49"/>
        <v>0.41705632063002618</v>
      </c>
      <c r="AL243" s="36">
        <f t="shared" si="50"/>
        <v>0.98779755758665044</v>
      </c>
      <c r="AN243">
        <f>SQRT(Correlation)*$F243 + SQRT('CDO Param'!C$17 - Correlation)*HLOOKUP('CDO Param'!C$12,$C$4:$E$1004,$A243,FALSE) + SQRT(1-Correlation)*G243</f>
        <v>0.92501699839360529</v>
      </c>
      <c r="AO243">
        <f>SQRT(Correlation)*$F243 + SQRT('CDO Param'!D$17 - Correlation)*HLOOKUP('CDO Param'!D$12,$C$4:$E$1004,$A243,FALSE) + SQRT(1-Correlation)*H243</f>
        <v>-1.3404009540902062</v>
      </c>
      <c r="AP243">
        <f>SQRT(Correlation)*$F243 + SQRT('CDO Param'!E$17 - Correlation)*HLOOKUP('CDO Param'!E$12,$C$4:$E$1004,$A243,FALSE) + SQRT(1-Correlation)*I243</f>
        <v>-1.5598012568810422</v>
      </c>
      <c r="AQ243">
        <f>SQRT(Correlation)*$F243 + SQRT('CDO Param'!F$17 - Correlation)*HLOOKUP('CDO Param'!F$12,$C$4:$E$1004,$A243,FALSE) + SQRT(1-Correlation)*J243</f>
        <v>-0.75144609545382723</v>
      </c>
      <c r="AR243">
        <f>SQRT(Correlation)*$F243 + SQRT('CDO Param'!G$17 - Correlation)*HLOOKUP('CDO Param'!G$12,$C$4:$E$1004,$A243,FALSE) + SQRT(1-Correlation)*K243</f>
        <v>-0.48406281603376156</v>
      </c>
      <c r="AS243">
        <f>SQRT(Correlation)*$F243 + SQRT('CDO Param'!H$17 - Correlation)*HLOOKUP('CDO Param'!H$12,$C$4:$E$1004,$A243,FALSE) + SQRT(1-Correlation)*L243</f>
        <v>-2.489469043666293</v>
      </c>
      <c r="AT243">
        <f>SQRT(Correlation)*$F243 + SQRT('CDO Param'!I$17 - Correlation)*HLOOKUP('CDO Param'!I$12,$C$4:$E$1004,$A243,FALSE) + SQRT(1-Correlation)*M243</f>
        <v>1.8485808678077009</v>
      </c>
      <c r="AU243">
        <f>SQRT(Correlation)*$F243 + SQRT('CDO Param'!J$17 - Correlation)*HLOOKUP('CDO Param'!J$12,$C$4:$E$1004,$A243,FALSE) + SQRT(1-Correlation)*N243</f>
        <v>-0.50773597936167103</v>
      </c>
      <c r="AV243">
        <f>SQRT(Correlation)*$F243 + SQRT('CDO Param'!K$17 - Correlation)*HLOOKUP('CDO Param'!K$12,$C$4:$E$1004,$A243,FALSE) + SQRT(1-Correlation)*O243</f>
        <v>7.5698078825216286E-2</v>
      </c>
      <c r="AW243">
        <f>SQRT(Correlation)*$F243 + SQRT('CDO Param'!L$17 - Correlation)*HLOOKUP('CDO Param'!L$12,$C$4:$E$1004,$A243,FALSE) + SQRT(1-Correlation)*P243</f>
        <v>-0.75042204515835742</v>
      </c>
      <c r="AY243" s="3">
        <f>IF(AN243&lt;'CDO Param'!C$13,1,0)</f>
        <v>0</v>
      </c>
      <c r="AZ243" s="3">
        <f>IF(AO243&lt;'CDO Param'!D$13,1,0)</f>
        <v>0</v>
      </c>
      <c r="BA243" s="3">
        <f>IF(AP243&lt;'CDO Param'!E$13,1,0)</f>
        <v>1</v>
      </c>
      <c r="BB243" s="3">
        <f>IF(AQ243&lt;'CDO Param'!F$13,1,0)</f>
        <v>0</v>
      </c>
      <c r="BC243" s="3">
        <f>IF(AR243&lt;'CDO Param'!G$13,1,0)</f>
        <v>1</v>
      </c>
      <c r="BD243" s="3">
        <f>IF(AS243&lt;'CDO Param'!H$13,1,0)</f>
        <v>0</v>
      </c>
      <c r="BE243" s="3">
        <f>IF(AT243&lt;'CDO Param'!I$13,1,0)</f>
        <v>0</v>
      </c>
      <c r="BF243" s="3">
        <f>IF(AU243&lt;'CDO Param'!J$13,1,0)</f>
        <v>0</v>
      </c>
      <c r="BG243" s="3">
        <f>IF(AV243&lt;'CDO Param'!K$13,1,0)</f>
        <v>0</v>
      </c>
      <c r="BH243" s="3">
        <f>IF(AW243&lt;'CDO Param'!L$13,1,0)</f>
        <v>1</v>
      </c>
      <c r="BJ243" s="37">
        <f>AY243*'CDO Param'!C$6*AC243</f>
        <v>0</v>
      </c>
      <c r="BK243" s="37">
        <f>AZ243*'CDO Param'!D$6*AD243</f>
        <v>0</v>
      </c>
      <c r="BL243" s="37">
        <f>BA243*'CDO Param'!E$6*AE243</f>
        <v>6433.9004112750672</v>
      </c>
      <c r="BM243" s="37">
        <f>BB243*'CDO Param'!F$6*AF243</f>
        <v>0</v>
      </c>
      <c r="BN243" s="37">
        <f>BC243*'CDO Param'!G$6*AG243</f>
        <v>6466.3845072093818</v>
      </c>
      <c r="BO243" s="37">
        <f>BD243*'CDO Param'!H$6*AH243</f>
        <v>0</v>
      </c>
      <c r="BP243" s="37">
        <f>BE243*'CDO Param'!I$6*AI243</f>
        <v>0</v>
      </c>
      <c r="BQ243" s="37">
        <f>BF243*'CDO Param'!J$6*AJ243</f>
        <v>0</v>
      </c>
      <c r="BR243" s="37">
        <f>BG243*'CDO Param'!K$6*AK243</f>
        <v>0</v>
      </c>
      <c r="BS243" s="37">
        <f>BH243*'CDO Param'!L$6*AL243</f>
        <v>9877.9755758665051</v>
      </c>
      <c r="BU243" s="38">
        <f t="shared" si="51"/>
        <v>22778.260494350954</v>
      </c>
      <c r="CE243" s="5">
        <f>BU243/'CDO Param'!$M$6</f>
        <v>0.23727354681615578</v>
      </c>
      <c r="CF243" s="5">
        <f t="shared" si="52"/>
        <v>0.02</v>
      </c>
      <c r="CG243" s="5">
        <f t="shared" si="53"/>
        <v>1</v>
      </c>
    </row>
    <row r="244" spans="1:85" x14ac:dyDescent="0.2">
      <c r="A244" s="3">
        <v>241</v>
      </c>
      <c r="B244" s="3">
        <v>240</v>
      </c>
      <c r="C244">
        <v>1.0957501217490062</v>
      </c>
      <c r="D244">
        <v>1.2689315553870983</v>
      </c>
      <c r="E244">
        <v>0.73448973125778139</v>
      </c>
      <c r="F244">
        <v>-0.6235075034055626</v>
      </c>
      <c r="G244">
        <v>0.3976219886681065</v>
      </c>
      <c r="H244">
        <v>1.650523699936457</v>
      </c>
      <c r="I244">
        <v>-0.1740090738167055</v>
      </c>
      <c r="J244">
        <v>0.33554329093021806</v>
      </c>
      <c r="K244">
        <v>0.87723947217455134</v>
      </c>
      <c r="L244">
        <v>0.45764863898511976</v>
      </c>
      <c r="M244">
        <v>-0.79347046266775578</v>
      </c>
      <c r="N244">
        <v>7.5665411713998765E-2</v>
      </c>
      <c r="O244">
        <v>-0.37149789022805635</v>
      </c>
      <c r="P244">
        <v>0.60937281887163408</v>
      </c>
      <c r="R244" s="33">
        <v>0.31333610616314045</v>
      </c>
      <c r="S244" s="33">
        <v>0.23993628390130414</v>
      </c>
      <c r="T244" s="33">
        <v>0.60912352921866042</v>
      </c>
      <c r="U244" s="33">
        <v>0.53915557802615477</v>
      </c>
      <c r="V244" s="33">
        <v>0.58779988558394825</v>
      </c>
      <c r="W244" s="33">
        <v>0.15267700941892201</v>
      </c>
      <c r="X244" s="33">
        <v>4.2497303822309387E-2</v>
      </c>
      <c r="Y244" s="33">
        <v>0.25218534155384886</v>
      </c>
      <c r="Z244" s="33">
        <v>0.47903549553781538</v>
      </c>
      <c r="AA244" s="33">
        <v>0.14957350406310219</v>
      </c>
      <c r="AC244" s="36">
        <f t="shared" si="41"/>
        <v>0.20664200174062811</v>
      </c>
      <c r="AD244" s="36">
        <f t="shared" si="42"/>
        <v>0.11862595759523627</v>
      </c>
      <c r="AE244" s="36">
        <f t="shared" si="43"/>
        <v>0.67997592407012242</v>
      </c>
      <c r="AF244" s="36">
        <f t="shared" si="44"/>
        <v>0.56600057951971994</v>
      </c>
      <c r="AG244" s="36">
        <f t="shared" si="45"/>
        <v>0.64608977243832511</v>
      </c>
      <c r="AH244" s="36">
        <f t="shared" si="46"/>
        <v>4.4758709043927744E-2</v>
      </c>
      <c r="AI244" s="36">
        <f t="shared" si="47"/>
        <v>2.6527127986635344E-3</v>
      </c>
      <c r="AJ244" s="36">
        <f t="shared" si="48"/>
        <v>0.13177712743829034</v>
      </c>
      <c r="AK244" s="36">
        <f t="shared" si="49"/>
        <v>0.4645811160256752</v>
      </c>
      <c r="AL244" s="36">
        <f t="shared" si="50"/>
        <v>4.2794906603799379E-2</v>
      </c>
      <c r="AN244">
        <f>SQRT(Correlation)*$F244 + SQRT('CDO Param'!C$17 - Correlation)*HLOOKUP('CDO Param'!C$12,$C$4:$E$1004,$A244,FALSE) + SQRT(1-Correlation)*G244</f>
        <v>0.35950097622554827</v>
      </c>
      <c r="AO244">
        <f>SQRT(Correlation)*$F244 + SQRT('CDO Param'!D$17 - Correlation)*HLOOKUP('CDO Param'!D$12,$C$4:$E$1004,$A244,FALSE) + SQRT(1-Correlation)*H244</f>
        <v>1.5481079038047396</v>
      </c>
      <c r="AP244">
        <f>SQRT(Correlation)*$F244 + SQRT('CDO Param'!E$17 - Correlation)*HLOOKUP('CDO Param'!E$12,$C$4:$E$1004,$A244,FALSE) + SQRT(1-Correlation)*I244</f>
        <v>-7.2341654814162687E-2</v>
      </c>
      <c r="AQ244">
        <f>SQRT(Correlation)*$F244 + SQRT('CDO Param'!F$17 - Correlation)*HLOOKUP('CDO Param'!F$12,$C$4:$E$1004,$A244,FALSE) + SQRT(1-Correlation)*J244</f>
        <v>0.28539082776852037</v>
      </c>
      <c r="AR244">
        <f>SQRT(Correlation)*$F244 + SQRT('CDO Param'!G$17 - Correlation)*HLOOKUP('CDO Param'!G$12,$C$4:$E$1004,$A244,FALSE) + SQRT(1-Correlation)*K244</f>
        <v>0.79928894753276336</v>
      </c>
      <c r="AS244">
        <f>SQRT(Correlation)*$F244 + SQRT('CDO Param'!H$17 - Correlation)*HLOOKUP('CDO Param'!H$12,$C$4:$E$1004,$A244,FALSE) + SQRT(1-Correlation)*L244</f>
        <v>0.41644725681921735</v>
      </c>
      <c r="AT244">
        <f>SQRT(Correlation)*$F244 + SQRT('CDO Param'!I$17 - Correlation)*HLOOKUP('CDO Param'!I$12,$C$4:$E$1004,$A244,FALSE) + SQRT(1-Correlation)*M244</f>
        <v>-0.78568566353919556</v>
      </c>
      <c r="AU244">
        <f>SQRT(Correlation)*$F244 + SQRT('CDO Param'!J$17 - Correlation)*HLOOKUP('CDO Param'!J$12,$C$4:$E$1004,$A244,FALSE) + SQRT(1-Correlation)*N244</f>
        <v>0.16452035955817113</v>
      </c>
      <c r="AV244">
        <f>SQRT(Correlation)*$F244 + SQRT('CDO Param'!K$17 - Correlation)*HLOOKUP('CDO Param'!K$12,$C$4:$E$1004,$A244,FALSE) + SQRT(1-Correlation)*O244</f>
        <v>-0.25969599649537545</v>
      </c>
      <c r="AW244">
        <f>SQRT(Correlation)*$F244 + SQRT('CDO Param'!L$17 - Correlation)*HLOOKUP('CDO Param'!L$12,$C$4:$E$1004,$A244,FALSE) + SQRT(1-Correlation)*P244</f>
        <v>0.67083966277446494</v>
      </c>
      <c r="AY244" s="3">
        <f>IF(AN244&lt;'CDO Param'!C$13,1,0)</f>
        <v>0</v>
      </c>
      <c r="AZ244" s="3">
        <f>IF(AO244&lt;'CDO Param'!D$13,1,0)</f>
        <v>0</v>
      </c>
      <c r="BA244" s="3">
        <f>IF(AP244&lt;'CDO Param'!E$13,1,0)</f>
        <v>0</v>
      </c>
      <c r="BB244" s="3">
        <f>IF(AQ244&lt;'CDO Param'!F$13,1,0)</f>
        <v>0</v>
      </c>
      <c r="BC244" s="3">
        <f>IF(AR244&lt;'CDO Param'!G$13,1,0)</f>
        <v>0</v>
      </c>
      <c r="BD244" s="3">
        <f>IF(AS244&lt;'CDO Param'!H$13,1,0)</f>
        <v>0</v>
      </c>
      <c r="BE244" s="3">
        <f>IF(AT244&lt;'CDO Param'!I$13,1,0)</f>
        <v>0</v>
      </c>
      <c r="BF244" s="3">
        <f>IF(AU244&lt;'CDO Param'!J$13,1,0)</f>
        <v>0</v>
      </c>
      <c r="BG244" s="3">
        <f>IF(AV244&lt;'CDO Param'!K$13,1,0)</f>
        <v>0</v>
      </c>
      <c r="BH244" s="3">
        <f>IF(AW244&lt;'CDO Param'!L$13,1,0)</f>
        <v>0</v>
      </c>
      <c r="BJ244" s="37">
        <f>AY244*'CDO Param'!C$6*AC244</f>
        <v>0</v>
      </c>
      <c r="BK244" s="37">
        <f>AZ244*'CDO Param'!D$6*AD244</f>
        <v>0</v>
      </c>
      <c r="BL244" s="37">
        <f>BA244*'CDO Param'!E$6*AE244</f>
        <v>0</v>
      </c>
      <c r="BM244" s="37">
        <f>BB244*'CDO Param'!F$6*AF244</f>
        <v>0</v>
      </c>
      <c r="BN244" s="37">
        <f>BC244*'CDO Param'!G$6*AG244</f>
        <v>0</v>
      </c>
      <c r="BO244" s="37">
        <f>BD244*'CDO Param'!H$6*AH244</f>
        <v>0</v>
      </c>
      <c r="BP244" s="37">
        <f>BE244*'CDO Param'!I$6*AI244</f>
        <v>0</v>
      </c>
      <c r="BQ244" s="37">
        <f>BF244*'CDO Param'!J$6*AJ244</f>
        <v>0</v>
      </c>
      <c r="BR244" s="37">
        <f>BG244*'CDO Param'!K$6*AK244</f>
        <v>0</v>
      </c>
      <c r="BS244" s="37">
        <f>BH244*'CDO Param'!L$6*AL244</f>
        <v>0</v>
      </c>
      <c r="BU244" s="38">
        <f t="shared" si="51"/>
        <v>0</v>
      </c>
      <c r="CE244" s="5">
        <f>BU244/'CDO Param'!$M$6</f>
        <v>0</v>
      </c>
      <c r="CF244" s="5">
        <f t="shared" si="52"/>
        <v>0</v>
      </c>
      <c r="CG244" s="5">
        <f t="shared" si="53"/>
        <v>0</v>
      </c>
    </row>
    <row r="245" spans="1:85" x14ac:dyDescent="0.2">
      <c r="A245" s="3">
        <v>242</v>
      </c>
      <c r="B245" s="3">
        <v>241</v>
      </c>
      <c r="C245">
        <v>2.0137849787715822</v>
      </c>
      <c r="D245">
        <v>-1.15693637781078</v>
      </c>
      <c r="E245">
        <v>-0.94177721621235833</v>
      </c>
      <c r="F245">
        <v>1.9938488549087197</v>
      </c>
      <c r="G245">
        <v>-2.0425613911356777</v>
      </c>
      <c r="H245">
        <v>-0.38903863242012449</v>
      </c>
      <c r="I245">
        <v>-0.46075228965491988</v>
      </c>
      <c r="J245">
        <v>-1.542211975902319</v>
      </c>
      <c r="K245">
        <v>0.88711658463580534</v>
      </c>
      <c r="L245">
        <v>0.13833869161317125</v>
      </c>
      <c r="M245">
        <v>-1.194409833260579</v>
      </c>
      <c r="N245">
        <v>-0.57120587371173315</v>
      </c>
      <c r="O245">
        <v>-2.3427855921909213</v>
      </c>
      <c r="P245">
        <v>0.99986209534108639</v>
      </c>
      <c r="R245" s="33">
        <v>0.88188278855843605</v>
      </c>
      <c r="S245" s="33">
        <v>0.80402730163374325</v>
      </c>
      <c r="T245" s="33">
        <v>0.28685855832270279</v>
      </c>
      <c r="U245" s="33">
        <v>0.23178972966586692</v>
      </c>
      <c r="V245" s="33">
        <v>0.68998649422544356</v>
      </c>
      <c r="W245" s="33">
        <v>0.60300844703009748</v>
      </c>
      <c r="X245" s="33">
        <v>0.76296923484791501</v>
      </c>
      <c r="Y245" s="33">
        <v>0.22393008890744767</v>
      </c>
      <c r="Z245" s="33">
        <v>0.59300426747324142</v>
      </c>
      <c r="AA245" s="33">
        <v>0.62272342276886261</v>
      </c>
      <c r="AC245" s="36">
        <f t="shared" si="41"/>
        <v>0.974505476366061</v>
      </c>
      <c r="AD245" s="36">
        <f t="shared" si="42"/>
        <v>0.92304151979217297</v>
      </c>
      <c r="AE245" s="36">
        <f t="shared" si="43"/>
        <v>0.17242479584711251</v>
      </c>
      <c r="AF245" s="36">
        <f t="shared" si="44"/>
        <v>0.11024373384910983</v>
      </c>
      <c r="AG245" s="36">
        <f t="shared" si="45"/>
        <v>0.79779329833232537</v>
      </c>
      <c r="AH245" s="36">
        <f t="shared" si="46"/>
        <v>0.67035395776790696</v>
      </c>
      <c r="AI245" s="36">
        <f t="shared" si="47"/>
        <v>0.88439733849930957</v>
      </c>
      <c r="AJ245" s="36">
        <f t="shared" si="48"/>
        <v>0.10243756139031703</v>
      </c>
      <c r="AK245" s="36">
        <f t="shared" si="49"/>
        <v>0.65444388562221234</v>
      </c>
      <c r="AL245" s="36">
        <f t="shared" si="50"/>
        <v>0.70106946495793987</v>
      </c>
      <c r="AN245">
        <f>SQRT(Correlation)*$F245 + SQRT('CDO Param'!C$17 - Correlation)*HLOOKUP('CDO Param'!C$12,$C$4:$E$1004,$A245,FALSE) + SQRT(1-Correlation)*G245</f>
        <v>-1.4708490194805062</v>
      </c>
      <c r="AO245">
        <f>SQRT(Correlation)*$F245 + SQRT('CDO Param'!D$17 - Correlation)*HLOOKUP('CDO Param'!D$12,$C$4:$E$1004,$A245,FALSE) + SQRT(1-Correlation)*H245</f>
        <v>9.7820404659348825E-2</v>
      </c>
      <c r="AP245">
        <f>SQRT(Correlation)*$F245 + SQRT('CDO Param'!E$17 - Correlation)*HLOOKUP('CDO Param'!E$12,$C$4:$E$1004,$A245,FALSE) + SQRT(1-Correlation)*I245</f>
        <v>0.72619979220756903</v>
      </c>
      <c r="AQ245">
        <f>SQRT(Correlation)*$F245 + SQRT('CDO Param'!F$17 - Correlation)*HLOOKUP('CDO Param'!F$12,$C$4:$E$1004,$A245,FALSE) + SQRT(1-Correlation)*J245</f>
        <v>-1.0431481619401315</v>
      </c>
      <c r="AR245">
        <f>SQRT(Correlation)*$F245 + SQRT('CDO Param'!G$17 - Correlation)*HLOOKUP('CDO Param'!G$12,$C$4:$E$1004,$A245,FALSE) + SQRT(1-Correlation)*K245</f>
        <v>1.2615152689194833</v>
      </c>
      <c r="AS245">
        <f>SQRT(Correlation)*$F245 + SQRT('CDO Param'!H$17 - Correlation)*HLOOKUP('CDO Param'!H$12,$C$4:$E$1004,$A245,FALSE) + SQRT(1-Correlation)*L245</f>
        <v>0.59813446374031032</v>
      </c>
      <c r="AT245">
        <f>SQRT(Correlation)*$F245 + SQRT('CDO Param'!I$17 - Correlation)*HLOOKUP('CDO Param'!I$12,$C$4:$E$1004,$A245,FALSE) + SQRT(1-Correlation)*M245</f>
        <v>-0.71319407818973035</v>
      </c>
      <c r="AU245">
        <f>SQRT(Correlation)*$F245 + SQRT('CDO Param'!J$17 - Correlation)*HLOOKUP('CDO Param'!J$12,$C$4:$E$1004,$A245,FALSE) + SQRT(1-Correlation)*N245</f>
        <v>0.62141432180305178</v>
      </c>
      <c r="AV245">
        <f>SQRT(Correlation)*$F245 + SQRT('CDO Param'!K$17 - Correlation)*HLOOKUP('CDO Param'!K$12,$C$4:$E$1004,$A245,FALSE) + SQRT(1-Correlation)*O245</f>
        <v>-1.0592537682831851</v>
      </c>
      <c r="AW245">
        <f>SQRT(Correlation)*$F245 + SQRT('CDO Param'!L$17 - Correlation)*HLOOKUP('CDO Param'!L$12,$C$4:$E$1004,$A245,FALSE) + SQRT(1-Correlation)*P245</f>
        <v>2.1118602641456032</v>
      </c>
      <c r="AY245" s="3">
        <f>IF(AN245&lt;'CDO Param'!C$13,1,0)</f>
        <v>0</v>
      </c>
      <c r="AZ245" s="3">
        <f>IF(AO245&lt;'CDO Param'!D$13,1,0)</f>
        <v>0</v>
      </c>
      <c r="BA245" s="3">
        <f>IF(AP245&lt;'CDO Param'!E$13,1,0)</f>
        <v>0</v>
      </c>
      <c r="BB245" s="3">
        <f>IF(AQ245&lt;'CDO Param'!F$13,1,0)</f>
        <v>0</v>
      </c>
      <c r="BC245" s="3">
        <f>IF(AR245&lt;'CDO Param'!G$13,1,0)</f>
        <v>0</v>
      </c>
      <c r="BD245" s="3">
        <f>IF(AS245&lt;'CDO Param'!H$13,1,0)</f>
        <v>0</v>
      </c>
      <c r="BE245" s="3">
        <f>IF(AT245&lt;'CDO Param'!I$13,1,0)</f>
        <v>0</v>
      </c>
      <c r="BF245" s="3">
        <f>IF(AU245&lt;'CDO Param'!J$13,1,0)</f>
        <v>0</v>
      </c>
      <c r="BG245" s="3">
        <f>IF(AV245&lt;'CDO Param'!K$13,1,0)</f>
        <v>0</v>
      </c>
      <c r="BH245" s="3">
        <f>IF(AW245&lt;'CDO Param'!L$13,1,0)</f>
        <v>0</v>
      </c>
      <c r="BJ245" s="37">
        <f>AY245*'CDO Param'!C$6*AC245</f>
        <v>0</v>
      </c>
      <c r="BK245" s="37">
        <f>AZ245*'CDO Param'!D$6*AD245</f>
        <v>0</v>
      </c>
      <c r="BL245" s="37">
        <f>BA245*'CDO Param'!E$6*AE245</f>
        <v>0</v>
      </c>
      <c r="BM245" s="37">
        <f>BB245*'CDO Param'!F$6*AF245</f>
        <v>0</v>
      </c>
      <c r="BN245" s="37">
        <f>BC245*'CDO Param'!G$6*AG245</f>
        <v>0</v>
      </c>
      <c r="BO245" s="37">
        <f>BD245*'CDO Param'!H$6*AH245</f>
        <v>0</v>
      </c>
      <c r="BP245" s="37">
        <f>BE245*'CDO Param'!I$6*AI245</f>
        <v>0</v>
      </c>
      <c r="BQ245" s="37">
        <f>BF245*'CDO Param'!J$6*AJ245</f>
        <v>0</v>
      </c>
      <c r="BR245" s="37">
        <f>BG245*'CDO Param'!K$6*AK245</f>
        <v>0</v>
      </c>
      <c r="BS245" s="37">
        <f>BH245*'CDO Param'!L$6*AL245</f>
        <v>0</v>
      </c>
      <c r="BU245" s="38">
        <f t="shared" si="51"/>
        <v>0</v>
      </c>
      <c r="CE245" s="5">
        <f>BU245/'CDO Param'!$M$6</f>
        <v>0</v>
      </c>
      <c r="CF245" s="5">
        <f t="shared" si="52"/>
        <v>0</v>
      </c>
      <c r="CG245" s="5">
        <f t="shared" si="53"/>
        <v>0</v>
      </c>
    </row>
    <row r="246" spans="1:85" x14ac:dyDescent="0.2">
      <c r="A246" s="3">
        <v>243</v>
      </c>
      <c r="B246" s="3">
        <v>242</v>
      </c>
      <c r="C246">
        <v>1.3906810636399314</v>
      </c>
      <c r="D246">
        <v>-0.88023170974338427</v>
      </c>
      <c r="E246">
        <v>0.47955609261407517</v>
      </c>
      <c r="F246">
        <v>-1.1754082152037881</v>
      </c>
      <c r="G246">
        <v>-0.18711375560087617</v>
      </c>
      <c r="H246">
        <v>-0.91318042905186303</v>
      </c>
      <c r="I246">
        <v>1.3159387890482321</v>
      </c>
      <c r="J246">
        <v>1.2346390576567501E-2</v>
      </c>
      <c r="K246">
        <v>-0.56875023801694624</v>
      </c>
      <c r="L246">
        <v>-2.2317726688925177</v>
      </c>
      <c r="M246">
        <v>-0.30067667466937564</v>
      </c>
      <c r="N246">
        <v>-0.17912952898768708</v>
      </c>
      <c r="O246">
        <v>0.92804611995234154</v>
      </c>
      <c r="P246">
        <v>-0.39916585592436604</v>
      </c>
      <c r="R246" s="33">
        <v>0.11256647627454552</v>
      </c>
      <c r="S246" s="33">
        <v>0.90476674628665987</v>
      </c>
      <c r="T246" s="33">
        <v>0.41470483989208229</v>
      </c>
      <c r="U246" s="33">
        <v>0.94424406622734114</v>
      </c>
      <c r="V246" s="33">
        <v>0.91002108292189476</v>
      </c>
      <c r="W246" s="33">
        <v>0.72434066828542421</v>
      </c>
      <c r="X246" s="33">
        <v>0.99361187312454535</v>
      </c>
      <c r="Y246" s="33">
        <v>0.63475160423421839</v>
      </c>
      <c r="Z246" s="33">
        <v>0.27021236450886932</v>
      </c>
      <c r="AA246" s="33">
        <v>0.45921030056626083</v>
      </c>
      <c r="AC246" s="36">
        <f t="shared" si="41"/>
        <v>2.2931021383760328E-2</v>
      </c>
      <c r="AD246" s="36">
        <f t="shared" si="42"/>
        <v>0.98414277953127804</v>
      </c>
      <c r="AE246" s="36">
        <f t="shared" si="43"/>
        <v>0.35794859108852273</v>
      </c>
      <c r="AF246" s="36">
        <f t="shared" si="44"/>
        <v>0.99515388263007465</v>
      </c>
      <c r="AG246" s="36">
        <f t="shared" si="45"/>
        <v>0.98601168562661279</v>
      </c>
      <c r="AH246" s="36">
        <f t="shared" si="46"/>
        <v>0.84124013095463002</v>
      </c>
      <c r="AI246" s="36">
        <f t="shared" si="47"/>
        <v>0.99996062148903975</v>
      </c>
      <c r="AJ246" s="36">
        <f t="shared" si="48"/>
        <v>0.71934373207246616</v>
      </c>
      <c r="AK246" s="36">
        <f t="shared" si="49"/>
        <v>0.15229543639156753</v>
      </c>
      <c r="AL246" s="36">
        <f t="shared" si="50"/>
        <v>0.43126378586307701</v>
      </c>
      <c r="AN246">
        <f>SQRT(Correlation)*$F246 + SQRT('CDO Param'!C$17 - Correlation)*HLOOKUP('CDO Param'!C$12,$C$4:$E$1004,$A246,FALSE) + SQRT(1-Correlation)*G246</f>
        <v>-0.67369197102078471</v>
      </c>
      <c r="AO246">
        <f>SQRT(Correlation)*$F246 + SQRT('CDO Param'!D$17 - Correlation)*HLOOKUP('CDO Param'!D$12,$C$4:$E$1004,$A246,FALSE) + SQRT(1-Correlation)*H246</f>
        <v>-1.3624992973948324</v>
      </c>
      <c r="AP246">
        <f>SQRT(Correlation)*$F246 + SQRT('CDO Param'!E$17 - Correlation)*HLOOKUP('CDO Param'!E$12,$C$4:$E$1004,$A246,FALSE) + SQRT(1-Correlation)*I246</f>
        <v>1.2446520611149483</v>
      </c>
      <c r="AQ246">
        <f>SQRT(Correlation)*$F246 + SQRT('CDO Param'!F$17 - Correlation)*HLOOKUP('CDO Param'!F$12,$C$4:$E$1004,$A246,FALSE) + SQRT(1-Correlation)*J246</f>
        <v>-0.25275189730960912</v>
      </c>
      <c r="AR246">
        <f>SQRT(Correlation)*$F246 + SQRT('CDO Param'!G$17 - Correlation)*HLOOKUP('CDO Param'!G$12,$C$4:$E$1004,$A246,FALSE) + SQRT(1-Correlation)*K246</f>
        <v>-0.80402856340973816</v>
      </c>
      <c r="AS246">
        <f>SQRT(Correlation)*$F246 + SQRT('CDO Param'!H$17 - Correlation)*HLOOKUP('CDO Param'!H$12,$C$4:$E$1004,$A246,FALSE) + SQRT(1-Correlation)*L246</f>
        <v>-2.6134257322706786</v>
      </c>
      <c r="AT246">
        <f>SQRT(Correlation)*$F246 + SQRT('CDO Param'!I$17 - Correlation)*HLOOKUP('CDO Param'!I$12,$C$4:$E$1004,$A246,FALSE) + SQRT(1-Correlation)*M246</f>
        <v>-0.54971165121301158</v>
      </c>
      <c r="AU246">
        <f>SQRT(Correlation)*$F246 + SQRT('CDO Param'!J$17 - Correlation)*HLOOKUP('CDO Param'!J$12,$C$4:$E$1004,$A246,FALSE) + SQRT(1-Correlation)*N246</f>
        <v>-0.1736942816502019</v>
      </c>
      <c r="AV246">
        <f>SQRT(Correlation)*$F246 + SQRT('CDO Param'!K$17 - Correlation)*HLOOKUP('CDO Param'!K$12,$C$4:$E$1004,$A246,FALSE) + SQRT(1-Correlation)*O246</f>
        <v>0.87666476450744235</v>
      </c>
      <c r="AW246">
        <f>SQRT(Correlation)*$F246 + SQRT('CDO Param'!L$17 - Correlation)*HLOOKUP('CDO Param'!L$12,$C$4:$E$1004,$A246,FALSE) + SQRT(1-Correlation)*P246</f>
        <v>-0.38243906997941157</v>
      </c>
      <c r="AY246" s="3">
        <f>IF(AN246&lt;'CDO Param'!C$13,1,0)</f>
        <v>0</v>
      </c>
      <c r="AZ246" s="3">
        <f>IF(AO246&lt;'CDO Param'!D$13,1,0)</f>
        <v>0</v>
      </c>
      <c r="BA246" s="3">
        <f>IF(AP246&lt;'CDO Param'!E$13,1,0)</f>
        <v>0</v>
      </c>
      <c r="BB246" s="3">
        <f>IF(AQ246&lt;'CDO Param'!F$13,1,0)</f>
        <v>0</v>
      </c>
      <c r="BC246" s="3">
        <f>IF(AR246&lt;'CDO Param'!G$13,1,0)</f>
        <v>1</v>
      </c>
      <c r="BD246" s="3">
        <f>IF(AS246&lt;'CDO Param'!H$13,1,0)</f>
        <v>0</v>
      </c>
      <c r="BE246" s="3">
        <f>IF(AT246&lt;'CDO Param'!I$13,1,0)</f>
        <v>0</v>
      </c>
      <c r="BF246" s="3">
        <f>IF(AU246&lt;'CDO Param'!J$13,1,0)</f>
        <v>0</v>
      </c>
      <c r="BG246" s="3">
        <f>IF(AV246&lt;'CDO Param'!K$13,1,0)</f>
        <v>0</v>
      </c>
      <c r="BH246" s="3">
        <f>IF(AW246&lt;'CDO Param'!L$13,1,0)</f>
        <v>0</v>
      </c>
      <c r="BJ246" s="37">
        <f>AY246*'CDO Param'!C$6*AC246</f>
        <v>0</v>
      </c>
      <c r="BK246" s="37">
        <f>AZ246*'CDO Param'!D$6*AD246</f>
        <v>0</v>
      </c>
      <c r="BL246" s="37">
        <f>BA246*'CDO Param'!E$6*AE246</f>
        <v>0</v>
      </c>
      <c r="BM246" s="37">
        <f>BB246*'CDO Param'!F$6*AF246</f>
        <v>0</v>
      </c>
      <c r="BN246" s="37">
        <f>BC246*'CDO Param'!G$6*AG246</f>
        <v>9860.1168562661278</v>
      </c>
      <c r="BO246" s="37">
        <f>BD246*'CDO Param'!H$6*AH246</f>
        <v>0</v>
      </c>
      <c r="BP246" s="37">
        <f>BE246*'CDO Param'!I$6*AI246</f>
        <v>0</v>
      </c>
      <c r="BQ246" s="37">
        <f>BF246*'CDO Param'!J$6*AJ246</f>
        <v>0</v>
      </c>
      <c r="BR246" s="37">
        <f>BG246*'CDO Param'!K$6*AK246</f>
        <v>0</v>
      </c>
      <c r="BS246" s="37">
        <f>BH246*'CDO Param'!L$6*AL246</f>
        <v>0</v>
      </c>
      <c r="BU246" s="38">
        <f t="shared" si="51"/>
        <v>9860.1168562661278</v>
      </c>
      <c r="CE246" s="5">
        <f>BU246/'CDO Param'!$M$6</f>
        <v>0.10270955058610549</v>
      </c>
      <c r="CF246" s="5">
        <f t="shared" si="52"/>
        <v>0.02</v>
      </c>
      <c r="CG246" s="5">
        <f t="shared" si="53"/>
        <v>1</v>
      </c>
    </row>
    <row r="247" spans="1:85" x14ac:dyDescent="0.2">
      <c r="A247" s="3">
        <v>244</v>
      </c>
      <c r="B247" s="3">
        <v>243</v>
      </c>
      <c r="C247">
        <v>-9.6247276815120131E-3</v>
      </c>
      <c r="D247">
        <v>0.96254780146409757</v>
      </c>
      <c r="E247">
        <v>-0.47608068598492537</v>
      </c>
      <c r="F247">
        <v>1.8518130673328415</v>
      </c>
      <c r="G247">
        <v>0.61908622228656895</v>
      </c>
      <c r="H247">
        <v>1.3203793969296385</v>
      </c>
      <c r="I247">
        <v>2.5939152692444623</v>
      </c>
      <c r="J247">
        <v>-0.65741687649278902</v>
      </c>
      <c r="K247">
        <v>-0.10280132300977129</v>
      </c>
      <c r="L247">
        <v>-0.18090531739289872</v>
      </c>
      <c r="M247">
        <v>-1.2088821677025408</v>
      </c>
      <c r="N247">
        <v>-1.0866961019928567</v>
      </c>
      <c r="O247">
        <v>-0.79882283898768947</v>
      </c>
      <c r="P247">
        <v>-0.29266971068864223</v>
      </c>
      <c r="R247" s="33">
        <v>0.94752161714598615</v>
      </c>
      <c r="S247" s="33">
        <v>0.99581937258868447</v>
      </c>
      <c r="T247" s="33">
        <v>0.7361950980202272</v>
      </c>
      <c r="U247" s="33">
        <v>0.23101242595865037</v>
      </c>
      <c r="V247" s="33">
        <v>0.62584308703702085</v>
      </c>
      <c r="W247" s="33">
        <v>0.54476383120974703</v>
      </c>
      <c r="X247" s="33">
        <v>0.84571114221853727</v>
      </c>
      <c r="Y247" s="33">
        <v>0.8671672669552114</v>
      </c>
      <c r="Z247" s="33">
        <v>0.48025571623828994</v>
      </c>
      <c r="AA247" s="33">
        <v>0.65782281693901068</v>
      </c>
      <c r="AC247" s="36">
        <f t="shared" si="41"/>
        <v>0.99576331132784102</v>
      </c>
      <c r="AD247" s="36">
        <f t="shared" si="42"/>
        <v>0.99998465097222022</v>
      </c>
      <c r="AE247" s="36">
        <f t="shared" si="43"/>
        <v>0.85515325449964541</v>
      </c>
      <c r="AF247" s="36">
        <f t="shared" si="44"/>
        <v>0.10945936325197496</v>
      </c>
      <c r="AG247" s="36">
        <f t="shared" si="45"/>
        <v>0.70584494110125373</v>
      </c>
      <c r="AH247" s="36">
        <f t="shared" si="46"/>
        <v>0.57537939010204542</v>
      </c>
      <c r="AI247" s="36">
        <f t="shared" si="47"/>
        <v>0.95420311936829538</v>
      </c>
      <c r="AJ247" s="36">
        <f t="shared" si="48"/>
        <v>0.96700118017518988</v>
      </c>
      <c r="AK247" s="36">
        <f t="shared" si="49"/>
        <v>0.46663916615280415</v>
      </c>
      <c r="AL247" s="36">
        <f t="shared" si="50"/>
        <v>0.75327618546420616</v>
      </c>
      <c r="AN247">
        <f>SQRT(Correlation)*$F247 + SQRT('CDO Param'!C$17 - Correlation)*HLOOKUP('CDO Param'!C$12,$C$4:$E$1004,$A247,FALSE) + SQRT(1-Correlation)*G247</f>
        <v>1.3090362840262015</v>
      </c>
      <c r="AO247">
        <f>SQRT(Correlation)*$F247 + SQRT('CDO Param'!D$17 - Correlation)*HLOOKUP('CDO Param'!D$12,$C$4:$E$1004,$A247,FALSE) + SQRT(1-Correlation)*H247</f>
        <v>1.9743414058469038</v>
      </c>
      <c r="AP247">
        <f>SQRT(Correlation)*$F247 + SQRT('CDO Param'!E$17 - Correlation)*HLOOKUP('CDO Param'!E$12,$C$4:$E$1004,$A247,FALSE) + SQRT(1-Correlation)*I247</f>
        <v>3.0438523382656757</v>
      </c>
      <c r="AQ247">
        <f>SQRT(Correlation)*$F247 + SQRT('CDO Param'!F$17 - Correlation)*HLOOKUP('CDO Param'!F$12,$C$4:$E$1004,$A247,FALSE) + SQRT(1-Correlation)*J247</f>
        <v>-0.1445405788854961</v>
      </c>
      <c r="AR247">
        <f>SQRT(Correlation)*$F247 + SQRT('CDO Param'!G$17 - Correlation)*HLOOKUP('CDO Param'!G$12,$C$4:$E$1004,$A247,FALSE) + SQRT(1-Correlation)*K247</f>
        <v>0.38161393354288425</v>
      </c>
      <c r="AS247">
        <f>SQRT(Correlation)*$F247 + SQRT('CDO Param'!H$17 - Correlation)*HLOOKUP('CDO Param'!H$12,$C$4:$E$1004,$A247,FALSE) + SQRT(1-Correlation)*L247</f>
        <v>0.55009767175057578</v>
      </c>
      <c r="AT247">
        <f>SQRT(Correlation)*$F247 + SQRT('CDO Param'!I$17 - Correlation)*HLOOKUP('CDO Param'!I$12,$C$4:$E$1004,$A247,FALSE) + SQRT(1-Correlation)*M247</f>
        <v>-0.66770649011075045</v>
      </c>
      <c r="AU247">
        <f>SQRT(Correlation)*$F247 + SQRT('CDO Param'!J$17 - Correlation)*HLOOKUP('CDO Param'!J$12,$C$4:$E$1004,$A247,FALSE) + SQRT(1-Correlation)*N247</f>
        <v>-0.44788219624196801</v>
      </c>
      <c r="AV247">
        <f>SQRT(Correlation)*$F247 + SQRT('CDO Param'!K$17 - Correlation)*HLOOKUP('CDO Param'!K$12,$C$4:$E$1004,$A247,FALSE) + SQRT(1-Correlation)*O247</f>
        <v>-0.17478163967366311</v>
      </c>
      <c r="AW247">
        <f>SQRT(Correlation)*$F247 + SQRT('CDO Param'!L$17 - Correlation)*HLOOKUP('CDO Param'!L$12,$C$4:$E$1004,$A247,FALSE) + SQRT(1-Correlation)*P247</f>
        <v>0.30539737939966188</v>
      </c>
      <c r="AY247" s="3">
        <f>IF(AN247&lt;'CDO Param'!C$13,1,0)</f>
        <v>0</v>
      </c>
      <c r="AZ247" s="3">
        <f>IF(AO247&lt;'CDO Param'!D$13,1,0)</f>
        <v>0</v>
      </c>
      <c r="BA247" s="3">
        <f>IF(AP247&lt;'CDO Param'!E$13,1,0)</f>
        <v>0</v>
      </c>
      <c r="BB247" s="3">
        <f>IF(AQ247&lt;'CDO Param'!F$13,1,0)</f>
        <v>0</v>
      </c>
      <c r="BC247" s="3">
        <f>IF(AR247&lt;'CDO Param'!G$13,1,0)</f>
        <v>0</v>
      </c>
      <c r="BD247" s="3">
        <f>IF(AS247&lt;'CDO Param'!H$13,1,0)</f>
        <v>0</v>
      </c>
      <c r="BE247" s="3">
        <f>IF(AT247&lt;'CDO Param'!I$13,1,0)</f>
        <v>0</v>
      </c>
      <c r="BF247" s="3">
        <f>IF(AU247&lt;'CDO Param'!J$13,1,0)</f>
        <v>0</v>
      </c>
      <c r="BG247" s="3">
        <f>IF(AV247&lt;'CDO Param'!K$13,1,0)</f>
        <v>0</v>
      </c>
      <c r="BH247" s="3">
        <f>IF(AW247&lt;'CDO Param'!L$13,1,0)</f>
        <v>0</v>
      </c>
      <c r="BJ247" s="37">
        <f>AY247*'CDO Param'!C$6*AC247</f>
        <v>0</v>
      </c>
      <c r="BK247" s="37">
        <f>AZ247*'CDO Param'!D$6*AD247</f>
        <v>0</v>
      </c>
      <c r="BL247" s="37">
        <f>BA247*'CDO Param'!E$6*AE247</f>
        <v>0</v>
      </c>
      <c r="BM247" s="37">
        <f>BB247*'CDO Param'!F$6*AF247</f>
        <v>0</v>
      </c>
      <c r="BN247" s="37">
        <f>BC247*'CDO Param'!G$6*AG247</f>
        <v>0</v>
      </c>
      <c r="BO247" s="37">
        <f>BD247*'CDO Param'!H$6*AH247</f>
        <v>0</v>
      </c>
      <c r="BP247" s="37">
        <f>BE247*'CDO Param'!I$6*AI247</f>
        <v>0</v>
      </c>
      <c r="BQ247" s="37">
        <f>BF247*'CDO Param'!J$6*AJ247</f>
        <v>0</v>
      </c>
      <c r="BR247" s="37">
        <f>BG247*'CDO Param'!K$6*AK247</f>
        <v>0</v>
      </c>
      <c r="BS247" s="37">
        <f>BH247*'CDO Param'!L$6*AL247</f>
        <v>0</v>
      </c>
      <c r="BU247" s="38">
        <f t="shared" si="51"/>
        <v>0</v>
      </c>
      <c r="CE247" s="5">
        <f>BU247/'CDO Param'!$M$6</f>
        <v>0</v>
      </c>
      <c r="CF247" s="5">
        <f t="shared" si="52"/>
        <v>0</v>
      </c>
      <c r="CG247" s="5">
        <f t="shared" si="53"/>
        <v>0</v>
      </c>
    </row>
    <row r="248" spans="1:85" x14ac:dyDescent="0.2">
      <c r="A248" s="3">
        <v>245</v>
      </c>
      <c r="B248" s="3">
        <v>244</v>
      </c>
      <c r="C248">
        <v>0.84750809037359431</v>
      </c>
      <c r="D248">
        <v>1.7750789993442595</v>
      </c>
      <c r="E248">
        <v>-0.52668156058643945</v>
      </c>
      <c r="F248">
        <v>-0.73622686613816768</v>
      </c>
      <c r="G248">
        <v>2.4933251552283764</v>
      </c>
      <c r="H248">
        <v>0.37592371882055886</v>
      </c>
      <c r="I248">
        <v>1.6382227840949781</v>
      </c>
      <c r="J248">
        <v>-1.323453489021631</v>
      </c>
      <c r="K248">
        <v>-0.2482352101651486</v>
      </c>
      <c r="L248">
        <v>-2.2201857063919306</v>
      </c>
      <c r="M248">
        <v>1.3044927982264198</v>
      </c>
      <c r="N248">
        <v>1.8929586076410487</v>
      </c>
      <c r="O248">
        <v>0.10290477803209797</v>
      </c>
      <c r="P248">
        <v>-0.62213985074777156</v>
      </c>
      <c r="R248" s="33">
        <v>2.808429395225099E-2</v>
      </c>
      <c r="S248" s="33">
        <v>1.272845548238999E-2</v>
      </c>
      <c r="T248" s="33">
        <v>0.92715129252856188</v>
      </c>
      <c r="U248" s="33">
        <v>0.63177352754016103</v>
      </c>
      <c r="V248" s="33">
        <v>0.21767736748684074</v>
      </c>
      <c r="W248" s="33">
        <v>0.50351535133249836</v>
      </c>
      <c r="X248" s="33">
        <v>0.58250984530081495</v>
      </c>
      <c r="Y248" s="33">
        <v>0.24296997079764027</v>
      </c>
      <c r="Z248" s="33">
        <v>0.59629919593981429</v>
      </c>
      <c r="AA248" s="33">
        <v>5.8616045889731518E-4</v>
      </c>
      <c r="AC248" s="36">
        <f t="shared" si="41"/>
        <v>1.0572565425502191E-3</v>
      </c>
      <c r="AD248" s="36">
        <f t="shared" si="42"/>
        <v>1.8221072039005426E-4</v>
      </c>
      <c r="AE248" s="36">
        <f t="shared" si="43"/>
        <v>0.99123376304546762</v>
      </c>
      <c r="AF248" s="36">
        <f t="shared" si="44"/>
        <v>0.71485438192741435</v>
      </c>
      <c r="AG248" s="36">
        <f t="shared" si="45"/>
        <v>9.6426877092265426E-2</v>
      </c>
      <c r="AH248" s="36">
        <f t="shared" si="46"/>
        <v>0.50594440018404008</v>
      </c>
      <c r="AI248" s="36">
        <f t="shared" si="47"/>
        <v>0.63754760846413461</v>
      </c>
      <c r="AJ248" s="36">
        <f t="shared" si="48"/>
        <v>0.12182223325521958</v>
      </c>
      <c r="AK248" s="36">
        <f t="shared" si="49"/>
        <v>0.65970616629124468</v>
      </c>
      <c r="AL248" s="36">
        <f t="shared" si="50"/>
        <v>1.9499700212131102E-7</v>
      </c>
      <c r="AN248">
        <f>SQRT(Correlation)*$F248 + SQRT('CDO Param'!C$17 - Correlation)*HLOOKUP('CDO Param'!C$12,$C$4:$E$1004,$A248,FALSE) + SQRT(1-Correlation)*G248</f>
        <v>2.3835946337295466</v>
      </c>
      <c r="AO248">
        <f>SQRT(Correlation)*$F248 + SQRT('CDO Param'!D$17 - Correlation)*HLOOKUP('CDO Param'!D$12,$C$4:$E$1004,$A248,FALSE) + SQRT(1-Correlation)*H248</f>
        <v>0.37485125574128275</v>
      </c>
      <c r="AP248">
        <f>SQRT(Correlation)*$F248 + SQRT('CDO Param'!E$17 - Correlation)*HLOOKUP('CDO Param'!E$12,$C$4:$E$1004,$A248,FALSE) + SQRT(1-Correlation)*I248</f>
        <v>1.5455687807206466</v>
      </c>
      <c r="AQ248">
        <f>SQRT(Correlation)*$F248 + SQRT('CDO Param'!F$17 - Correlation)*HLOOKUP('CDO Param'!F$12,$C$4:$E$1004,$A248,FALSE) + SQRT(1-Correlation)*J248</f>
        <v>-1.6061231751386458</v>
      </c>
      <c r="AR248">
        <f>SQRT(Correlation)*$F248 + SQRT('CDO Param'!G$17 - Correlation)*HLOOKUP('CDO Param'!G$12,$C$4:$E$1004,$A248,FALSE) + SQRT(1-Correlation)*K248</f>
        <v>-0.58608155222888114</v>
      </c>
      <c r="AS248">
        <f>SQRT(Correlation)*$F248 + SQRT('CDO Param'!H$17 - Correlation)*HLOOKUP('CDO Param'!H$12,$C$4:$E$1004,$A248,FALSE) + SQRT(1-Correlation)*L248</f>
        <v>-2.0880343958693253</v>
      </c>
      <c r="AT248">
        <f>SQRT(Correlation)*$F248 + SQRT('CDO Param'!I$17 - Correlation)*HLOOKUP('CDO Param'!I$12,$C$4:$E$1004,$A248,FALSE) + SQRT(1-Correlation)*M248</f>
        <v>0.88696557574743773</v>
      </c>
      <c r="AU248">
        <f>SQRT(Correlation)*$F248 + SQRT('CDO Param'!J$17 - Correlation)*HLOOKUP('CDO Param'!J$12,$C$4:$E$1004,$A248,FALSE) + SQRT(1-Correlation)*N248</f>
        <v>1.7872324019339467</v>
      </c>
      <c r="AV248">
        <f>SQRT(Correlation)*$F248 + SQRT('CDO Param'!K$17 - Correlation)*HLOOKUP('CDO Param'!K$12,$C$4:$E$1004,$A248,FALSE) + SQRT(1-Correlation)*O248</f>
        <v>8.9038231172574894E-2</v>
      </c>
      <c r="AW248">
        <f>SQRT(Correlation)*$F248 + SQRT('CDO Param'!L$17 - Correlation)*HLOOKUP('CDO Param'!L$12,$C$4:$E$1004,$A248,FALSE) + SQRT(1-Correlation)*P248</f>
        <v>-0.59879949849212222</v>
      </c>
      <c r="AY248" s="3">
        <f>IF(AN248&lt;'CDO Param'!C$13,1,0)</f>
        <v>0</v>
      </c>
      <c r="AZ248" s="3">
        <f>IF(AO248&lt;'CDO Param'!D$13,1,0)</f>
        <v>0</v>
      </c>
      <c r="BA248" s="3">
        <f>IF(AP248&lt;'CDO Param'!E$13,1,0)</f>
        <v>0</v>
      </c>
      <c r="BB248" s="3">
        <f>IF(AQ248&lt;'CDO Param'!F$13,1,0)</f>
        <v>1</v>
      </c>
      <c r="BC248" s="3">
        <f>IF(AR248&lt;'CDO Param'!G$13,1,0)</f>
        <v>1</v>
      </c>
      <c r="BD248" s="3">
        <f>IF(AS248&lt;'CDO Param'!H$13,1,0)</f>
        <v>0</v>
      </c>
      <c r="BE248" s="3">
        <f>IF(AT248&lt;'CDO Param'!I$13,1,0)</f>
        <v>0</v>
      </c>
      <c r="BF248" s="3">
        <f>IF(AU248&lt;'CDO Param'!J$13,1,0)</f>
        <v>0</v>
      </c>
      <c r="BG248" s="3">
        <f>IF(AV248&lt;'CDO Param'!K$13,1,0)</f>
        <v>0</v>
      </c>
      <c r="BH248" s="3">
        <f>IF(AW248&lt;'CDO Param'!L$13,1,0)</f>
        <v>0</v>
      </c>
      <c r="BJ248" s="37">
        <f>AY248*'CDO Param'!C$6*AC248</f>
        <v>0</v>
      </c>
      <c r="BK248" s="37">
        <f>AZ248*'CDO Param'!D$6*AD248</f>
        <v>0</v>
      </c>
      <c r="BL248" s="37">
        <f>BA248*'CDO Param'!E$6*AE248</f>
        <v>0</v>
      </c>
      <c r="BM248" s="37">
        <f>BB248*'CDO Param'!F$6*AF248</f>
        <v>7148.5438192741431</v>
      </c>
      <c r="BN248" s="37">
        <f>BC248*'CDO Param'!G$6*AG248</f>
        <v>964.26877092265431</v>
      </c>
      <c r="BO248" s="37">
        <f>BD248*'CDO Param'!H$6*AH248</f>
        <v>0</v>
      </c>
      <c r="BP248" s="37">
        <f>BE248*'CDO Param'!I$6*AI248</f>
        <v>0</v>
      </c>
      <c r="BQ248" s="37">
        <f>BF248*'CDO Param'!J$6*AJ248</f>
        <v>0</v>
      </c>
      <c r="BR248" s="37">
        <f>BG248*'CDO Param'!K$6*AK248</f>
        <v>0</v>
      </c>
      <c r="BS248" s="37">
        <f>BH248*'CDO Param'!L$6*AL248</f>
        <v>0</v>
      </c>
      <c r="BU248" s="38">
        <f t="shared" si="51"/>
        <v>8112.8125901967978</v>
      </c>
      <c r="CE248" s="5">
        <f>BU248/'CDO Param'!$M$6</f>
        <v>8.4508464481216641E-2</v>
      </c>
      <c r="CF248" s="5">
        <f t="shared" si="52"/>
        <v>0.02</v>
      </c>
      <c r="CG248" s="5">
        <f t="shared" si="53"/>
        <v>1</v>
      </c>
    </row>
    <row r="249" spans="1:85" x14ac:dyDescent="0.2">
      <c r="A249" s="3">
        <v>246</v>
      </c>
      <c r="B249" s="3">
        <v>245</v>
      </c>
      <c r="C249">
        <v>-0.82555970948305912</v>
      </c>
      <c r="D249">
        <v>0.75835032475879416</v>
      </c>
      <c r="E249">
        <v>-0.81913412941503339</v>
      </c>
      <c r="F249">
        <v>-4.5795331971021369E-2</v>
      </c>
      <c r="G249">
        <v>0.12862074072472751</v>
      </c>
      <c r="H249">
        <v>8.5094598034629598E-2</v>
      </c>
      <c r="I249">
        <v>-0.32591401577519719</v>
      </c>
      <c r="J249">
        <v>-0.47032699512783438</v>
      </c>
      <c r="K249">
        <v>-0.12731675269606058</v>
      </c>
      <c r="L249">
        <v>-1.0823464435816277</v>
      </c>
      <c r="M249">
        <v>-0.2316676273039775</v>
      </c>
      <c r="N249">
        <v>1.5998330127331428</v>
      </c>
      <c r="O249">
        <v>0.46660034058731981</v>
      </c>
      <c r="P249">
        <v>-0.99526459962362424</v>
      </c>
      <c r="R249" s="33">
        <v>0.85159883268717618</v>
      </c>
      <c r="S249" s="33">
        <v>0.82158097337073688</v>
      </c>
      <c r="T249" s="33">
        <v>0.31141944197538285</v>
      </c>
      <c r="U249" s="33">
        <v>2.6561280259192587E-2</v>
      </c>
      <c r="V249" s="33">
        <v>0.41543731624979402</v>
      </c>
      <c r="W249" s="33">
        <v>0.25497421028789796</v>
      </c>
      <c r="X249" s="33">
        <v>0.35155230870077031</v>
      </c>
      <c r="Y249" s="33">
        <v>0.53965233384615385</v>
      </c>
      <c r="Z249" s="33">
        <v>0.93677495230770436</v>
      </c>
      <c r="AA249" s="33">
        <v>0.37662343558698119</v>
      </c>
      <c r="AC249" s="36">
        <f t="shared" si="41"/>
        <v>0.95793487940980337</v>
      </c>
      <c r="AD249" s="36">
        <f t="shared" si="42"/>
        <v>0.93717274456352317</v>
      </c>
      <c r="AE249" s="36">
        <f t="shared" si="43"/>
        <v>0.20407866773236372</v>
      </c>
      <c r="AF249" s="36">
        <f t="shared" si="44"/>
        <v>9.3409419352722767E-4</v>
      </c>
      <c r="AG249" s="36">
        <f t="shared" si="45"/>
        <v>0.35913167624721354</v>
      </c>
      <c r="AH249" s="36">
        <f t="shared" si="46"/>
        <v>0.13486186379641396</v>
      </c>
      <c r="AI249" s="36">
        <f t="shared" si="47"/>
        <v>0.26032545913864774</v>
      </c>
      <c r="AJ249" s="36">
        <f t="shared" si="48"/>
        <v>0.56683242222212005</v>
      </c>
      <c r="AK249" s="36">
        <f t="shared" si="49"/>
        <v>0.99359579498089945</v>
      </c>
      <c r="AL249" s="36">
        <f t="shared" si="50"/>
        <v>0.29792870737877769</v>
      </c>
      <c r="AN249">
        <f>SQRT(Correlation)*$F249 + SQRT('CDO Param'!C$17 - Correlation)*HLOOKUP('CDO Param'!C$12,$C$4:$E$1004,$A249,FALSE) + SQRT(1-Correlation)*G249</f>
        <v>0.2147855244156317</v>
      </c>
      <c r="AO249">
        <f>SQRT(Correlation)*$F249 + SQRT('CDO Param'!D$17 - Correlation)*HLOOKUP('CDO Param'!D$12,$C$4:$E$1004,$A249,FALSE) + SQRT(1-Correlation)*H249</f>
        <v>0.17349299981697236</v>
      </c>
      <c r="AP249">
        <f>SQRT(Correlation)*$F249 + SQRT('CDO Param'!E$17 - Correlation)*HLOOKUP('CDO Param'!E$12,$C$4:$E$1004,$A249,FALSE) + SQRT(1-Correlation)*I249</f>
        <v>-0.54209350726238748</v>
      </c>
      <c r="AQ249">
        <f>SQRT(Correlation)*$F249 + SQRT('CDO Param'!F$17 - Correlation)*HLOOKUP('CDO Param'!F$12,$C$4:$E$1004,$A249,FALSE) + SQRT(1-Correlation)*J249</f>
        <v>-0.64383708002946982</v>
      </c>
      <c r="AR249">
        <f>SQRT(Correlation)*$F249 + SQRT('CDO Param'!G$17 - Correlation)*HLOOKUP('CDO Param'!G$12,$C$4:$E$1004,$A249,FALSE) + SQRT(1-Correlation)*K249</f>
        <v>-0.31842899197418839</v>
      </c>
      <c r="AS249">
        <f>SQRT(Correlation)*$F249 + SQRT('CDO Param'!H$17 - Correlation)*HLOOKUP('CDO Param'!H$12,$C$4:$E$1004,$A249,FALSE) + SQRT(1-Correlation)*L249</f>
        <v>-0.93403881782306564</v>
      </c>
      <c r="AT249">
        <f>SQRT(Correlation)*$F249 + SQRT('CDO Param'!I$17 - Correlation)*HLOOKUP('CDO Param'!I$12,$C$4:$E$1004,$A249,FALSE) + SQRT(1-Correlation)*M249</f>
        <v>-0.41742492385168262</v>
      </c>
      <c r="AU249">
        <f>SQRT(Correlation)*$F249 + SQRT('CDO Param'!J$17 - Correlation)*HLOOKUP('CDO Param'!J$12,$C$4:$E$1004,$A249,FALSE) + SQRT(1-Correlation)*N249</f>
        <v>1.2848305349538813</v>
      </c>
      <c r="AV249">
        <f>SQRT(Correlation)*$F249 + SQRT('CDO Param'!K$17 - Correlation)*HLOOKUP('CDO Param'!K$12,$C$4:$E$1004,$A249,FALSE) + SQRT(1-Correlation)*O249</f>
        <v>0.20975162608398537</v>
      </c>
      <c r="AW249">
        <f>SQRT(Correlation)*$F249 + SQRT('CDO Param'!L$17 - Correlation)*HLOOKUP('CDO Param'!L$12,$C$4:$E$1004,$A249,FALSE) + SQRT(1-Correlation)*P249</f>
        <v>-1.1770952266997501</v>
      </c>
      <c r="AY249" s="3">
        <f>IF(AN249&lt;'CDO Param'!C$13,1,0)</f>
        <v>0</v>
      </c>
      <c r="AZ249" s="3">
        <f>IF(AO249&lt;'CDO Param'!D$13,1,0)</f>
        <v>0</v>
      </c>
      <c r="BA249" s="3">
        <f>IF(AP249&lt;'CDO Param'!E$13,1,0)</f>
        <v>0</v>
      </c>
      <c r="BB249" s="3">
        <f>IF(AQ249&lt;'CDO Param'!F$13,1,0)</f>
        <v>0</v>
      </c>
      <c r="BC249" s="3">
        <f>IF(AR249&lt;'CDO Param'!G$13,1,0)</f>
        <v>1</v>
      </c>
      <c r="BD249" s="3">
        <f>IF(AS249&lt;'CDO Param'!H$13,1,0)</f>
        <v>0</v>
      </c>
      <c r="BE249" s="3">
        <f>IF(AT249&lt;'CDO Param'!I$13,1,0)</f>
        <v>0</v>
      </c>
      <c r="BF249" s="3">
        <f>IF(AU249&lt;'CDO Param'!J$13,1,0)</f>
        <v>0</v>
      </c>
      <c r="BG249" s="3">
        <f>IF(AV249&lt;'CDO Param'!K$13,1,0)</f>
        <v>0</v>
      </c>
      <c r="BH249" s="3">
        <f>IF(AW249&lt;'CDO Param'!L$13,1,0)</f>
        <v>1</v>
      </c>
      <c r="BJ249" s="37">
        <f>AY249*'CDO Param'!C$6*AC249</f>
        <v>0</v>
      </c>
      <c r="BK249" s="37">
        <f>AZ249*'CDO Param'!D$6*AD249</f>
        <v>0</v>
      </c>
      <c r="BL249" s="37">
        <f>BA249*'CDO Param'!E$6*AE249</f>
        <v>0</v>
      </c>
      <c r="BM249" s="37">
        <f>BB249*'CDO Param'!F$6*AF249</f>
        <v>0</v>
      </c>
      <c r="BN249" s="37">
        <f>BC249*'CDO Param'!G$6*AG249</f>
        <v>3591.3167624721355</v>
      </c>
      <c r="BO249" s="37">
        <f>BD249*'CDO Param'!H$6*AH249</f>
        <v>0</v>
      </c>
      <c r="BP249" s="37">
        <f>BE249*'CDO Param'!I$6*AI249</f>
        <v>0</v>
      </c>
      <c r="BQ249" s="37">
        <f>BF249*'CDO Param'!J$6*AJ249</f>
        <v>0</v>
      </c>
      <c r="BR249" s="37">
        <f>BG249*'CDO Param'!K$6*AK249</f>
        <v>0</v>
      </c>
      <c r="BS249" s="37">
        <f>BH249*'CDO Param'!L$6*AL249</f>
        <v>2979.287073787777</v>
      </c>
      <c r="BU249" s="38">
        <f t="shared" si="51"/>
        <v>6570.603836259912</v>
      </c>
      <c r="CE249" s="5">
        <f>BU249/'CDO Param'!$M$6</f>
        <v>6.8443789961040752E-2</v>
      </c>
      <c r="CF249" s="5">
        <f t="shared" si="52"/>
        <v>1.8443789961040749E-2</v>
      </c>
      <c r="CG249" s="5">
        <f t="shared" si="53"/>
        <v>0.92218949805203743</v>
      </c>
    </row>
    <row r="250" spans="1:85" x14ac:dyDescent="0.2">
      <c r="A250" s="3">
        <v>247</v>
      </c>
      <c r="B250" s="3">
        <v>246</v>
      </c>
      <c r="C250">
        <v>0.93638391263084486</v>
      </c>
      <c r="D250">
        <v>-0.80784957390278578</v>
      </c>
      <c r="E250">
        <v>0.14410147741727997</v>
      </c>
      <c r="F250">
        <v>0.11321048987156246</v>
      </c>
      <c r="G250">
        <v>1.7494221538072452</v>
      </c>
      <c r="H250">
        <v>1.2400323612382635</v>
      </c>
      <c r="I250">
        <v>0.14101487977313809</v>
      </c>
      <c r="J250">
        <v>1.173882537841564</v>
      </c>
      <c r="K250">
        <v>-0.14284182725532446</v>
      </c>
      <c r="L250">
        <v>2.2517269826494157</v>
      </c>
      <c r="M250">
        <v>-8.3216491475468501E-2</v>
      </c>
      <c r="N250">
        <v>-0.93329163064481691</v>
      </c>
      <c r="O250">
        <v>1.0388089322077576</v>
      </c>
      <c r="P250">
        <v>-0.67501787270884961</v>
      </c>
      <c r="R250" s="33">
        <v>0.91008191039323894</v>
      </c>
      <c r="S250" s="33">
        <v>0.74666797916715399</v>
      </c>
      <c r="T250" s="33">
        <v>0.24872586235810346</v>
      </c>
      <c r="U250" s="33">
        <v>0.3355686526445526</v>
      </c>
      <c r="V250" s="33">
        <v>0.90234499699545323</v>
      </c>
      <c r="W250" s="33">
        <v>0.71236450258286876</v>
      </c>
      <c r="X250" s="33">
        <v>0.71019491027584059</v>
      </c>
      <c r="Y250" s="33">
        <v>0.24585700605337368</v>
      </c>
      <c r="Z250" s="33">
        <v>0.11870073905154166</v>
      </c>
      <c r="AA250" s="33">
        <v>3.3212392606405726E-3</v>
      </c>
      <c r="AC250" s="36">
        <f t="shared" si="41"/>
        <v>0.98603257923512722</v>
      </c>
      <c r="AD250" s="36">
        <f t="shared" si="42"/>
        <v>0.86695856551341255</v>
      </c>
      <c r="AE250" s="36">
        <f t="shared" si="43"/>
        <v>0.12799696802284799</v>
      </c>
      <c r="AF250" s="36">
        <f t="shared" si="44"/>
        <v>0.23729858359485947</v>
      </c>
      <c r="AG250" s="36">
        <f t="shared" si="45"/>
        <v>0.98323855146913175</v>
      </c>
      <c r="AH250" s="36">
        <f t="shared" si="46"/>
        <v>0.82660887974411745</v>
      </c>
      <c r="AI250" s="36">
        <f t="shared" si="47"/>
        <v>0.82389802568081838</v>
      </c>
      <c r="AJ250" s="36">
        <f t="shared" si="48"/>
        <v>0.12490135875632555</v>
      </c>
      <c r="AK250" s="36">
        <f t="shared" si="49"/>
        <v>2.5772485270850808E-2</v>
      </c>
      <c r="AL250" s="36">
        <f t="shared" si="50"/>
        <v>9.2042860054853389E-6</v>
      </c>
      <c r="AN250">
        <f>SQRT(Correlation)*$F250 + SQRT('CDO Param'!C$17 - Correlation)*HLOOKUP('CDO Param'!C$12,$C$4:$E$1004,$A250,FALSE) + SQRT(1-Correlation)*G250</f>
        <v>1.581200696481182</v>
      </c>
      <c r="AO250">
        <f>SQRT(Correlation)*$F250 + SQRT('CDO Param'!D$17 - Correlation)*HLOOKUP('CDO Param'!D$12,$C$4:$E$1004,$A250,FALSE) + SQRT(1-Correlation)*H250</f>
        <v>1.0979511080735733</v>
      </c>
      <c r="AP250">
        <f>SQRT(Correlation)*$F250 + SQRT('CDO Param'!E$17 - Correlation)*HLOOKUP('CDO Param'!E$12,$C$4:$E$1004,$A250,FALSE) + SQRT(1-Correlation)*I250</f>
        <v>0.41732265796941825</v>
      </c>
      <c r="AQ250">
        <f>SQRT(Correlation)*$F250 + SQRT('CDO Param'!F$17 - Correlation)*HLOOKUP('CDO Param'!F$12,$C$4:$E$1004,$A250,FALSE) + SQRT(1-Correlation)*J250</f>
        <v>1.1816651277415169</v>
      </c>
      <c r="AR250">
        <f>SQRT(Correlation)*$F250 + SQRT('CDO Param'!G$17 - Correlation)*HLOOKUP('CDO Param'!G$12,$C$4:$E$1004,$A250,FALSE) + SQRT(1-Correlation)*K250</f>
        <v>-6.7489285562068041E-2</v>
      </c>
      <c r="AS250">
        <f>SQRT(Correlation)*$F250 + SQRT('CDO Param'!H$17 - Correlation)*HLOOKUP('CDO Param'!H$12,$C$4:$E$1004,$A250,FALSE) + SQRT(1-Correlation)*L250</f>
        <v>2.0577288981338713</v>
      </c>
      <c r="AT250">
        <f>SQRT(Correlation)*$F250 + SQRT('CDO Param'!I$17 - Correlation)*HLOOKUP('CDO Param'!I$12,$C$4:$E$1004,$A250,FALSE) + SQRT(1-Correlation)*M250</f>
        <v>-1.0923725367064971E-2</v>
      </c>
      <c r="AU250">
        <f>SQRT(Correlation)*$F250 + SQRT('CDO Param'!J$17 - Correlation)*HLOOKUP('CDO Param'!J$12,$C$4:$E$1004,$A250,FALSE) + SQRT(1-Correlation)*N250</f>
        <v>-0.60185398545102586</v>
      </c>
      <c r="AV250">
        <f>SQRT(Correlation)*$F250 + SQRT('CDO Param'!K$17 - Correlation)*HLOOKUP('CDO Param'!K$12,$C$4:$E$1004,$A250,FALSE) + SQRT(1-Correlation)*O250</f>
        <v>1.2690448806032291</v>
      </c>
      <c r="AW250">
        <f>SQRT(Correlation)*$F250 + SQRT('CDO Param'!L$17 - Correlation)*HLOOKUP('CDO Param'!L$12,$C$4:$E$1004,$A250,FALSE) + SQRT(1-Correlation)*P250</f>
        <v>-0.35683398497243241</v>
      </c>
      <c r="AY250" s="3">
        <f>IF(AN250&lt;'CDO Param'!C$13,1,0)</f>
        <v>0</v>
      </c>
      <c r="AZ250" s="3">
        <f>IF(AO250&lt;'CDO Param'!D$13,1,0)</f>
        <v>0</v>
      </c>
      <c r="BA250" s="3">
        <f>IF(AP250&lt;'CDO Param'!E$13,1,0)</f>
        <v>0</v>
      </c>
      <c r="BB250" s="3">
        <f>IF(AQ250&lt;'CDO Param'!F$13,1,0)</f>
        <v>0</v>
      </c>
      <c r="BC250" s="3">
        <f>IF(AR250&lt;'CDO Param'!G$13,1,0)</f>
        <v>1</v>
      </c>
      <c r="BD250" s="3">
        <f>IF(AS250&lt;'CDO Param'!H$13,1,0)</f>
        <v>0</v>
      </c>
      <c r="BE250" s="3">
        <f>IF(AT250&lt;'CDO Param'!I$13,1,0)</f>
        <v>0</v>
      </c>
      <c r="BF250" s="3">
        <f>IF(AU250&lt;'CDO Param'!J$13,1,0)</f>
        <v>0</v>
      </c>
      <c r="BG250" s="3">
        <f>IF(AV250&lt;'CDO Param'!K$13,1,0)</f>
        <v>0</v>
      </c>
      <c r="BH250" s="3">
        <f>IF(AW250&lt;'CDO Param'!L$13,1,0)</f>
        <v>0</v>
      </c>
      <c r="BJ250" s="37">
        <f>AY250*'CDO Param'!C$6*AC250</f>
        <v>0</v>
      </c>
      <c r="BK250" s="37">
        <f>AZ250*'CDO Param'!D$6*AD250</f>
        <v>0</v>
      </c>
      <c r="BL250" s="37">
        <f>BA250*'CDO Param'!E$6*AE250</f>
        <v>0</v>
      </c>
      <c r="BM250" s="37">
        <f>BB250*'CDO Param'!F$6*AF250</f>
        <v>0</v>
      </c>
      <c r="BN250" s="37">
        <f>BC250*'CDO Param'!G$6*AG250</f>
        <v>9832.3855146913174</v>
      </c>
      <c r="BO250" s="37">
        <f>BD250*'CDO Param'!H$6*AH250</f>
        <v>0</v>
      </c>
      <c r="BP250" s="37">
        <f>BE250*'CDO Param'!I$6*AI250</f>
        <v>0</v>
      </c>
      <c r="BQ250" s="37">
        <f>BF250*'CDO Param'!J$6*AJ250</f>
        <v>0</v>
      </c>
      <c r="BR250" s="37">
        <f>BG250*'CDO Param'!K$6*AK250</f>
        <v>0</v>
      </c>
      <c r="BS250" s="37">
        <f>BH250*'CDO Param'!L$6*AL250</f>
        <v>0</v>
      </c>
      <c r="BU250" s="38">
        <f t="shared" si="51"/>
        <v>9832.3855146913174</v>
      </c>
      <c r="CE250" s="5">
        <f>BU250/'CDO Param'!$M$6</f>
        <v>0.10242068244470122</v>
      </c>
      <c r="CF250" s="5">
        <f t="shared" si="52"/>
        <v>0.02</v>
      </c>
      <c r="CG250" s="5">
        <f t="shared" si="53"/>
        <v>1</v>
      </c>
    </row>
    <row r="251" spans="1:85" x14ac:dyDescent="0.2">
      <c r="A251" s="3">
        <v>248</v>
      </c>
      <c r="B251" s="3">
        <v>247</v>
      </c>
      <c r="C251">
        <v>1.4951001503504813</v>
      </c>
      <c r="D251">
        <v>-0.32687239581719041</v>
      </c>
      <c r="E251">
        <v>-0.74892113843816333</v>
      </c>
      <c r="F251">
        <v>-7.9343180914293043E-2</v>
      </c>
      <c r="G251">
        <v>-1.5844716472201981</v>
      </c>
      <c r="H251">
        <v>-0.47029857341840398</v>
      </c>
      <c r="I251">
        <v>0.31686454349255655</v>
      </c>
      <c r="J251">
        <v>-1.5429895938723348</v>
      </c>
      <c r="K251">
        <v>-0.73164756031474099</v>
      </c>
      <c r="L251">
        <v>-0.13872977433493361</v>
      </c>
      <c r="M251">
        <v>-0.55484179029008374</v>
      </c>
      <c r="N251">
        <v>0.38340886021615006</v>
      </c>
      <c r="O251">
        <v>0.38259940993157215</v>
      </c>
      <c r="P251">
        <v>0.25958456717489753</v>
      </c>
      <c r="R251" s="33">
        <v>0.82006825358610058</v>
      </c>
      <c r="S251" s="33">
        <v>0.88713802159164945</v>
      </c>
      <c r="T251" s="33">
        <v>0.12872889085147943</v>
      </c>
      <c r="U251" s="33">
        <v>0.54646854081492335</v>
      </c>
      <c r="V251" s="33">
        <v>0.49676547641715291</v>
      </c>
      <c r="W251" s="33">
        <v>0.13736214308876643</v>
      </c>
      <c r="X251" s="33">
        <v>0.6455388928975625</v>
      </c>
      <c r="Y251" s="33">
        <v>0.57217292933360342</v>
      </c>
      <c r="Z251" s="33">
        <v>0.5104233098730554</v>
      </c>
      <c r="AA251" s="33">
        <v>0.68456903644118883</v>
      </c>
      <c r="AC251" s="36">
        <f t="shared" si="41"/>
        <v>0.93601245344186956</v>
      </c>
      <c r="AD251" s="36">
        <f t="shared" si="42"/>
        <v>0.97693617501402152</v>
      </c>
      <c r="AE251" s="36">
        <f t="shared" si="43"/>
        <v>3.080223749186372E-2</v>
      </c>
      <c r="AF251" s="36">
        <f t="shared" si="44"/>
        <v>0.57822448633724477</v>
      </c>
      <c r="AG251" s="36">
        <f t="shared" si="45"/>
        <v>0.49453045309229221</v>
      </c>
      <c r="AH251" s="36">
        <f t="shared" si="46"/>
        <v>3.5516699137548707E-2</v>
      </c>
      <c r="AI251" s="36">
        <f t="shared" si="47"/>
        <v>0.73540125821393909</v>
      </c>
      <c r="AJ251" s="36">
        <f t="shared" si="48"/>
        <v>0.6207199698594541</v>
      </c>
      <c r="AK251" s="36">
        <f t="shared" si="49"/>
        <v>0.51762208370097673</v>
      </c>
      <c r="AL251" s="36">
        <f t="shared" si="50"/>
        <v>0.79054148528487589</v>
      </c>
      <c r="AN251">
        <f>SQRT(Correlation)*$F251 + SQRT('CDO Param'!C$17 - Correlation)*HLOOKUP('CDO Param'!C$12,$C$4:$E$1004,$A251,FALSE) + SQRT(1-Correlation)*G251</f>
        <v>-1.5744790423345902</v>
      </c>
      <c r="AO251">
        <f>SQRT(Correlation)*$F251 + SQRT('CDO Param'!D$17 - Correlation)*HLOOKUP('CDO Param'!D$12,$C$4:$E$1004,$A251,FALSE) + SQRT(1-Correlation)*H251</f>
        <v>-0.51748165608122554</v>
      </c>
      <c r="AP251">
        <f>SQRT(Correlation)*$F251 + SQRT('CDO Param'!E$17 - Correlation)*HLOOKUP('CDO Param'!E$12,$C$4:$E$1004,$A251,FALSE) + SQRT(1-Correlation)*I251</f>
        <v>0.67107990160285758</v>
      </c>
      <c r="AQ251">
        <f>SQRT(Correlation)*$F251 + SQRT('CDO Param'!F$17 - Correlation)*HLOOKUP('CDO Param'!F$12,$C$4:$E$1004,$A251,FALSE) + SQRT(1-Correlation)*J251</f>
        <v>-1.6563628311550525</v>
      </c>
      <c r="AR251">
        <f>SQRT(Correlation)*$F251 + SQRT('CDO Param'!G$17 - Correlation)*HLOOKUP('CDO Param'!G$12,$C$4:$E$1004,$A251,FALSE) + SQRT(1-Correlation)*K251</f>
        <v>-0.88665619491262371</v>
      </c>
      <c r="AS251">
        <f>SQRT(Correlation)*$F251 + SQRT('CDO Param'!H$17 - Correlation)*HLOOKUP('CDO Param'!H$12,$C$4:$E$1004,$A251,FALSE) + SQRT(1-Correlation)*L251</f>
        <v>-0.20292787423607078</v>
      </c>
      <c r="AT251">
        <f>SQRT(Correlation)*$F251 + SQRT('CDO Param'!I$17 - Correlation)*HLOOKUP('CDO Param'!I$12,$C$4:$E$1004,$A251,FALSE) + SQRT(1-Correlation)*M251</f>
        <v>-0.71892351389127118</v>
      </c>
      <c r="AU251">
        <f>SQRT(Correlation)*$F251 + SQRT('CDO Param'!J$17 - Correlation)*HLOOKUP('CDO Param'!J$12,$C$4:$E$1004,$A251,FALSE) + SQRT(1-Correlation)*N251</f>
        <v>0.73420938345871423</v>
      </c>
      <c r="AV251">
        <f>SQRT(Correlation)*$F251 + SQRT('CDO Param'!K$17 - Correlation)*HLOOKUP('CDO Param'!K$12,$C$4:$E$1004,$A251,FALSE) + SQRT(1-Correlation)*O251</f>
        <v>0.73344147149313288</v>
      </c>
      <c r="AW251">
        <f>SQRT(Correlation)*$F251 + SQRT('CDO Param'!L$17 - Correlation)*HLOOKUP('CDO Param'!L$12,$C$4:$E$1004,$A251,FALSE) + SQRT(1-Correlation)*P251</f>
        <v>0.61673934475756553</v>
      </c>
      <c r="AY251" s="3">
        <f>IF(AN251&lt;'CDO Param'!C$13,1,0)</f>
        <v>0</v>
      </c>
      <c r="AZ251" s="3">
        <f>IF(AO251&lt;'CDO Param'!D$13,1,0)</f>
        <v>0</v>
      </c>
      <c r="BA251" s="3">
        <f>IF(AP251&lt;'CDO Param'!E$13,1,0)</f>
        <v>0</v>
      </c>
      <c r="BB251" s="3">
        <f>IF(AQ251&lt;'CDO Param'!F$13,1,0)</f>
        <v>1</v>
      </c>
      <c r="BC251" s="3">
        <f>IF(AR251&lt;'CDO Param'!G$13,1,0)</f>
        <v>1</v>
      </c>
      <c r="BD251" s="3">
        <f>IF(AS251&lt;'CDO Param'!H$13,1,0)</f>
        <v>0</v>
      </c>
      <c r="BE251" s="3">
        <f>IF(AT251&lt;'CDO Param'!I$13,1,0)</f>
        <v>0</v>
      </c>
      <c r="BF251" s="3">
        <f>IF(AU251&lt;'CDO Param'!J$13,1,0)</f>
        <v>0</v>
      </c>
      <c r="BG251" s="3">
        <f>IF(AV251&lt;'CDO Param'!K$13,1,0)</f>
        <v>0</v>
      </c>
      <c r="BH251" s="3">
        <f>IF(AW251&lt;'CDO Param'!L$13,1,0)</f>
        <v>0</v>
      </c>
      <c r="BJ251" s="37">
        <f>AY251*'CDO Param'!C$6*AC251</f>
        <v>0</v>
      </c>
      <c r="BK251" s="37">
        <f>AZ251*'CDO Param'!D$6*AD251</f>
        <v>0</v>
      </c>
      <c r="BL251" s="37">
        <f>BA251*'CDO Param'!E$6*AE251</f>
        <v>0</v>
      </c>
      <c r="BM251" s="37">
        <f>BB251*'CDO Param'!F$6*AF251</f>
        <v>5782.244863372448</v>
      </c>
      <c r="BN251" s="37">
        <f>BC251*'CDO Param'!G$6*AG251</f>
        <v>4945.3045309229219</v>
      </c>
      <c r="BO251" s="37">
        <f>BD251*'CDO Param'!H$6*AH251</f>
        <v>0</v>
      </c>
      <c r="BP251" s="37">
        <f>BE251*'CDO Param'!I$6*AI251</f>
        <v>0</v>
      </c>
      <c r="BQ251" s="37">
        <f>BF251*'CDO Param'!J$6*AJ251</f>
        <v>0</v>
      </c>
      <c r="BR251" s="37">
        <f>BG251*'CDO Param'!K$6*AK251</f>
        <v>0</v>
      </c>
      <c r="BS251" s="37">
        <f>BH251*'CDO Param'!L$6*AL251</f>
        <v>0</v>
      </c>
      <c r="BU251" s="38">
        <f t="shared" si="51"/>
        <v>10727.549394295369</v>
      </c>
      <c r="CE251" s="5">
        <f>BU251/'CDO Param'!$M$6</f>
        <v>0.11174530619057677</v>
      </c>
      <c r="CF251" s="5">
        <f t="shared" si="52"/>
        <v>0.02</v>
      </c>
      <c r="CG251" s="5">
        <f t="shared" si="53"/>
        <v>1</v>
      </c>
    </row>
    <row r="252" spans="1:85" x14ac:dyDescent="0.2">
      <c r="A252" s="3">
        <v>249</v>
      </c>
      <c r="B252" s="3">
        <v>248</v>
      </c>
      <c r="C252">
        <v>0.4369690032035578</v>
      </c>
      <c r="D252">
        <v>-0.29826196623616852</v>
      </c>
      <c r="E252">
        <v>1.3526141628972255</v>
      </c>
      <c r="F252">
        <v>0.69440375227713957</v>
      </c>
      <c r="G252">
        <v>1.2564260032377206</v>
      </c>
      <c r="H252">
        <v>2.3666689230594784</v>
      </c>
      <c r="I252">
        <v>-0.96842541097430512</v>
      </c>
      <c r="J252">
        <v>1.655394044064451</v>
      </c>
      <c r="K252">
        <v>0.71299609771813266</v>
      </c>
      <c r="L252">
        <v>-0.79861365520628169</v>
      </c>
      <c r="M252">
        <v>-0.23145048544392921</v>
      </c>
      <c r="N252">
        <v>-0.34278627936146222</v>
      </c>
      <c r="O252">
        <v>-0.41334942579851486</v>
      </c>
      <c r="P252">
        <v>1.4547185855917633</v>
      </c>
      <c r="R252" s="33">
        <v>0.55179546705996407</v>
      </c>
      <c r="S252" s="33">
        <v>2.6414876816056147E-2</v>
      </c>
      <c r="T252" s="33">
        <v>0.95483464745564139</v>
      </c>
      <c r="U252" s="33">
        <v>0.90591978696450581</v>
      </c>
      <c r="V252" s="33">
        <v>0.79385951244917674</v>
      </c>
      <c r="W252" s="33">
        <v>0.39682573331372151</v>
      </c>
      <c r="X252" s="33">
        <v>0.4500998037169221</v>
      </c>
      <c r="Y252" s="33">
        <v>0.82740107030952403</v>
      </c>
      <c r="Z252" s="33">
        <v>0.12978869216972436</v>
      </c>
      <c r="AA252" s="33">
        <v>0.35854929655722773</v>
      </c>
      <c r="AC252" s="36">
        <f t="shared" si="41"/>
        <v>0.58709606803440129</v>
      </c>
      <c r="AD252" s="36">
        <f t="shared" si="42"/>
        <v>9.2269527562297742E-4</v>
      </c>
      <c r="AE252" s="36">
        <f t="shared" si="43"/>
        <v>0.99696337363060805</v>
      </c>
      <c r="AF252" s="36">
        <f t="shared" si="44"/>
        <v>0.98456378041085102</v>
      </c>
      <c r="AG252" s="36">
        <f t="shared" si="45"/>
        <v>0.91419334051067691</v>
      </c>
      <c r="AH252" s="36">
        <f t="shared" si="46"/>
        <v>0.32938406417653626</v>
      </c>
      <c r="AI252" s="36">
        <f t="shared" si="47"/>
        <v>0.4160569679377813</v>
      </c>
      <c r="AJ252" s="36">
        <f t="shared" si="48"/>
        <v>0.94153523580062704</v>
      </c>
      <c r="AK252" s="36">
        <f t="shared" si="49"/>
        <v>3.1361790209251797E-2</v>
      </c>
      <c r="AL252" s="36">
        <f t="shared" si="50"/>
        <v>0.27064587116166261</v>
      </c>
      <c r="AN252">
        <f>SQRT(Correlation)*$F252 + SQRT('CDO Param'!C$17 - Correlation)*HLOOKUP('CDO Param'!C$12,$C$4:$E$1004,$A252,FALSE) + SQRT(1-Correlation)*G252</f>
        <v>1.3693595000251704</v>
      </c>
      <c r="AO252">
        <f>SQRT(Correlation)*$F252 + SQRT('CDO Param'!D$17 - Correlation)*HLOOKUP('CDO Param'!D$12,$C$4:$E$1004,$A252,FALSE) + SQRT(1-Correlation)*H252</f>
        <v>2.4226284148389077</v>
      </c>
      <c r="AP252">
        <f>SQRT(Correlation)*$F252 + SQRT('CDO Param'!E$17 - Correlation)*HLOOKUP('CDO Param'!E$12,$C$4:$E$1004,$A252,FALSE) + SQRT(1-Correlation)*I252</f>
        <v>-0.58352813419067839</v>
      </c>
      <c r="AQ252">
        <f>SQRT(Correlation)*$F252 + SQRT('CDO Param'!F$17 - Correlation)*HLOOKUP('CDO Param'!F$12,$C$4:$E$1004,$A252,FALSE) + SQRT(1-Correlation)*J252</f>
        <v>2.0924881501492676</v>
      </c>
      <c r="AR252">
        <f>SQRT(Correlation)*$F252 + SQRT('CDO Param'!G$17 - Correlation)*HLOOKUP('CDO Param'!G$12,$C$4:$E$1004,$A252,FALSE) + SQRT(1-Correlation)*K252</f>
        <v>1.1984509583334111</v>
      </c>
      <c r="AS252">
        <f>SQRT(Correlation)*$F252 + SQRT('CDO Param'!H$17 - Correlation)*HLOOKUP('CDO Param'!H$12,$C$4:$E$1004,$A252,FALSE) + SQRT(1-Correlation)*L252</f>
        <v>-0.58022230077208714</v>
      </c>
      <c r="AT252">
        <f>SQRT(Correlation)*$F252 + SQRT('CDO Param'!I$17 - Correlation)*HLOOKUP('CDO Param'!I$12,$C$4:$E$1004,$A252,FALSE) + SQRT(1-Correlation)*M252</f>
        <v>0.30247025898668733</v>
      </c>
      <c r="AU252">
        <f>SQRT(Correlation)*$F252 + SQRT('CDO Param'!J$17 - Correlation)*HLOOKUP('CDO Param'!J$12,$C$4:$E$1004,$A252,FALSE) + SQRT(1-Correlation)*N252</f>
        <v>1.0005260577252872E-2</v>
      </c>
      <c r="AV252">
        <f>SQRT(Correlation)*$F252 + SQRT('CDO Param'!K$17 - Correlation)*HLOOKUP('CDO Param'!K$12,$C$4:$E$1004,$A252,FALSE) + SQRT(1-Correlation)*O252</f>
        <v>-5.693681790547156E-2</v>
      </c>
      <c r="AW252">
        <f>SQRT(Correlation)*$F252 + SQRT('CDO Param'!L$17 - Correlation)*HLOOKUP('CDO Param'!L$12,$C$4:$E$1004,$A252,FALSE) + SQRT(1-Correlation)*P252</f>
        <v>1.7152681041229221</v>
      </c>
      <c r="AY252" s="3">
        <f>IF(AN252&lt;'CDO Param'!C$13,1,0)</f>
        <v>0</v>
      </c>
      <c r="AZ252" s="3">
        <f>IF(AO252&lt;'CDO Param'!D$13,1,0)</f>
        <v>0</v>
      </c>
      <c r="BA252" s="3">
        <f>IF(AP252&lt;'CDO Param'!E$13,1,0)</f>
        <v>0</v>
      </c>
      <c r="BB252" s="3">
        <f>IF(AQ252&lt;'CDO Param'!F$13,1,0)</f>
        <v>0</v>
      </c>
      <c r="BC252" s="3">
        <f>IF(AR252&lt;'CDO Param'!G$13,1,0)</f>
        <v>0</v>
      </c>
      <c r="BD252" s="3">
        <f>IF(AS252&lt;'CDO Param'!H$13,1,0)</f>
        <v>0</v>
      </c>
      <c r="BE252" s="3">
        <f>IF(AT252&lt;'CDO Param'!I$13,1,0)</f>
        <v>0</v>
      </c>
      <c r="BF252" s="3">
        <f>IF(AU252&lt;'CDO Param'!J$13,1,0)</f>
        <v>0</v>
      </c>
      <c r="BG252" s="3">
        <f>IF(AV252&lt;'CDO Param'!K$13,1,0)</f>
        <v>0</v>
      </c>
      <c r="BH252" s="3">
        <f>IF(AW252&lt;'CDO Param'!L$13,1,0)</f>
        <v>0</v>
      </c>
      <c r="BJ252" s="37">
        <f>AY252*'CDO Param'!C$6*AC252</f>
        <v>0</v>
      </c>
      <c r="BK252" s="37">
        <f>AZ252*'CDO Param'!D$6*AD252</f>
        <v>0</v>
      </c>
      <c r="BL252" s="37">
        <f>BA252*'CDO Param'!E$6*AE252</f>
        <v>0</v>
      </c>
      <c r="BM252" s="37">
        <f>BB252*'CDO Param'!F$6*AF252</f>
        <v>0</v>
      </c>
      <c r="BN252" s="37">
        <f>BC252*'CDO Param'!G$6*AG252</f>
        <v>0</v>
      </c>
      <c r="BO252" s="37">
        <f>BD252*'CDO Param'!H$6*AH252</f>
        <v>0</v>
      </c>
      <c r="BP252" s="37">
        <f>BE252*'CDO Param'!I$6*AI252</f>
        <v>0</v>
      </c>
      <c r="BQ252" s="37">
        <f>BF252*'CDO Param'!J$6*AJ252</f>
        <v>0</v>
      </c>
      <c r="BR252" s="37">
        <f>BG252*'CDO Param'!K$6*AK252</f>
        <v>0</v>
      </c>
      <c r="BS252" s="37">
        <f>BH252*'CDO Param'!L$6*AL252</f>
        <v>0</v>
      </c>
      <c r="BU252" s="38">
        <f t="shared" si="51"/>
        <v>0</v>
      </c>
      <c r="CE252" s="5">
        <f>BU252/'CDO Param'!$M$6</f>
        <v>0</v>
      </c>
      <c r="CF252" s="5">
        <f t="shared" si="52"/>
        <v>0</v>
      </c>
      <c r="CG252" s="5">
        <f t="shared" si="53"/>
        <v>0</v>
      </c>
    </row>
    <row r="253" spans="1:85" x14ac:dyDescent="0.2">
      <c r="A253" s="3">
        <v>250</v>
      </c>
      <c r="B253" s="3">
        <v>249</v>
      </c>
      <c r="C253">
        <v>-0.81352027336833999</v>
      </c>
      <c r="D253">
        <v>-5.892047738598194E-2</v>
      </c>
      <c r="E253">
        <v>0.42736360228445847</v>
      </c>
      <c r="F253">
        <v>-0.90258254203945398</v>
      </c>
      <c r="G253">
        <v>1.8004811863647774</v>
      </c>
      <c r="H253">
        <v>0.7081234798533842</v>
      </c>
      <c r="I253">
        <v>0.96022631623782218</v>
      </c>
      <c r="J253">
        <v>4.6240984374890104E-2</v>
      </c>
      <c r="K253">
        <v>-0.14962779459892772</v>
      </c>
      <c r="L253">
        <v>1.8727860151557252</v>
      </c>
      <c r="M253">
        <v>0.15759496818645857</v>
      </c>
      <c r="N253">
        <v>0.92193431555642746</v>
      </c>
      <c r="O253">
        <v>0.31089825824892614</v>
      </c>
      <c r="P253">
        <v>2.0549305190797895</v>
      </c>
      <c r="R253" s="33">
        <v>0.13802723732685077</v>
      </c>
      <c r="S253" s="33">
        <v>0.8237777523807146</v>
      </c>
      <c r="T253" s="33">
        <v>0.2326842626708952</v>
      </c>
      <c r="U253" s="33">
        <v>0.72440270973574494</v>
      </c>
      <c r="V253" s="33">
        <v>3.6342528665597798E-2</v>
      </c>
      <c r="W253" s="33">
        <v>0.80887928270217002</v>
      </c>
      <c r="X253" s="33">
        <v>0.83410437537082671</v>
      </c>
      <c r="Y253" s="33">
        <v>0.79223685748513639</v>
      </c>
      <c r="Z253" s="33">
        <v>0.12486375268775213</v>
      </c>
      <c r="AA253" s="33">
        <v>0.58509142305007733</v>
      </c>
      <c r="AC253" s="36">
        <f t="shared" si="41"/>
        <v>3.5894694057869062E-2</v>
      </c>
      <c r="AD253" s="36">
        <f t="shared" si="42"/>
        <v>0.93883832776194043</v>
      </c>
      <c r="AE253" s="36">
        <f t="shared" si="43"/>
        <v>0.11114973875691005</v>
      </c>
      <c r="AF253" s="36">
        <f t="shared" si="44"/>
        <v>0.84131443860467314</v>
      </c>
      <c r="AG253" s="36">
        <f t="shared" si="45"/>
        <v>1.8742479845075145E-3</v>
      </c>
      <c r="AH253" s="36">
        <f t="shared" si="46"/>
        <v>0.92709309959823494</v>
      </c>
      <c r="AI253" s="36">
        <f t="shared" si="47"/>
        <v>0.94635928931221425</v>
      </c>
      <c r="AJ253" s="36">
        <f t="shared" si="48"/>
        <v>0.91273673629191387</v>
      </c>
      <c r="AK253" s="36">
        <f t="shared" si="49"/>
        <v>2.8806933293129802E-2</v>
      </c>
      <c r="AL253" s="36">
        <f t="shared" si="50"/>
        <v>0.64172243090736858</v>
      </c>
      <c r="AN253">
        <f>SQRT(Correlation)*$F253 + SQRT('CDO Param'!C$17 - Correlation)*HLOOKUP('CDO Param'!C$12,$C$4:$E$1004,$A253,FALSE) + SQRT(1-Correlation)*G253</f>
        <v>1.4143321552214281</v>
      </c>
      <c r="AO253">
        <f>SQRT(Correlation)*$F253 + SQRT('CDO Param'!D$17 - Correlation)*HLOOKUP('CDO Param'!D$12,$C$4:$E$1004,$A253,FALSE) + SQRT(1-Correlation)*H253</f>
        <v>0.37803064355730454</v>
      </c>
      <c r="AP253">
        <f>SQRT(Correlation)*$F253 + SQRT('CDO Param'!E$17 - Correlation)*HLOOKUP('CDO Param'!E$12,$C$4:$E$1004,$A253,FALSE) + SQRT(1-Correlation)*I253</f>
        <v>0.41029177466426658</v>
      </c>
      <c r="AQ253">
        <f>SQRT(Correlation)*$F253 + SQRT('CDO Param'!F$17 - Correlation)*HLOOKUP('CDO Param'!F$12,$C$4:$E$1004,$A253,FALSE) + SQRT(1-Correlation)*J253</f>
        <v>-0.1459922047713389</v>
      </c>
      <c r="AR253">
        <f>SQRT(Correlation)*$F253 + SQRT('CDO Param'!G$17 - Correlation)*HLOOKUP('CDO Param'!G$12,$C$4:$E$1004,$A253,FALSE) + SQRT(1-Correlation)*K253</f>
        <v>-0.3318096439933475</v>
      </c>
      <c r="AS253">
        <f>SQRT(Correlation)*$F253 + SQRT('CDO Param'!H$17 - Correlation)*HLOOKUP('CDO Param'!H$12,$C$4:$E$1004,$A253,FALSE) + SQRT(1-Correlation)*L253</f>
        <v>1.4829265386638022</v>
      </c>
      <c r="AT253">
        <f>SQRT(Correlation)*$F253 + SQRT('CDO Param'!I$17 - Correlation)*HLOOKUP('CDO Param'!I$12,$C$4:$E$1004,$A253,FALSE) + SQRT(1-Correlation)*M253</f>
        <v>-4.0352540157916589E-2</v>
      </c>
      <c r="AU253">
        <f>SQRT(Correlation)*$F253 + SQRT('CDO Param'!J$17 - Correlation)*HLOOKUP('CDO Param'!J$12,$C$4:$E$1004,$A253,FALSE) + SQRT(1-Correlation)*N253</f>
        <v>0.37396479316888842</v>
      </c>
      <c r="AV253">
        <f>SQRT(Correlation)*$F253 + SQRT('CDO Param'!K$17 - Correlation)*HLOOKUP('CDO Param'!K$12,$C$4:$E$1004,$A253,FALSE) + SQRT(1-Correlation)*O253</f>
        <v>-0.20571490890537464</v>
      </c>
      <c r="AW253">
        <f>SQRT(Correlation)*$F253 + SQRT('CDO Param'!L$17 - Correlation)*HLOOKUP('CDO Param'!L$12,$C$4:$E$1004,$A253,FALSE) + SQRT(1-Correlation)*P253</f>
        <v>1.4488193682061428</v>
      </c>
      <c r="AY253" s="3">
        <f>IF(AN253&lt;'CDO Param'!C$13,1,0)</f>
        <v>0</v>
      </c>
      <c r="AZ253" s="3">
        <f>IF(AO253&lt;'CDO Param'!D$13,1,0)</f>
        <v>0</v>
      </c>
      <c r="BA253" s="3">
        <f>IF(AP253&lt;'CDO Param'!E$13,1,0)</f>
        <v>0</v>
      </c>
      <c r="BB253" s="3">
        <f>IF(AQ253&lt;'CDO Param'!F$13,1,0)</f>
        <v>0</v>
      </c>
      <c r="BC253" s="3">
        <f>IF(AR253&lt;'CDO Param'!G$13,1,0)</f>
        <v>1</v>
      </c>
      <c r="BD253" s="3">
        <f>IF(AS253&lt;'CDO Param'!H$13,1,0)</f>
        <v>0</v>
      </c>
      <c r="BE253" s="3">
        <f>IF(AT253&lt;'CDO Param'!I$13,1,0)</f>
        <v>0</v>
      </c>
      <c r="BF253" s="3">
        <f>IF(AU253&lt;'CDO Param'!J$13,1,0)</f>
        <v>0</v>
      </c>
      <c r="BG253" s="3">
        <f>IF(AV253&lt;'CDO Param'!K$13,1,0)</f>
        <v>0</v>
      </c>
      <c r="BH253" s="3">
        <f>IF(AW253&lt;'CDO Param'!L$13,1,0)</f>
        <v>0</v>
      </c>
      <c r="BJ253" s="37">
        <f>AY253*'CDO Param'!C$6*AC253</f>
        <v>0</v>
      </c>
      <c r="BK253" s="37">
        <f>AZ253*'CDO Param'!D$6*AD253</f>
        <v>0</v>
      </c>
      <c r="BL253" s="37">
        <f>BA253*'CDO Param'!E$6*AE253</f>
        <v>0</v>
      </c>
      <c r="BM253" s="37">
        <f>BB253*'CDO Param'!F$6*AF253</f>
        <v>0</v>
      </c>
      <c r="BN253" s="37">
        <f>BC253*'CDO Param'!G$6*AG253</f>
        <v>18.742479845075145</v>
      </c>
      <c r="BO253" s="37">
        <f>BD253*'CDO Param'!H$6*AH253</f>
        <v>0</v>
      </c>
      <c r="BP253" s="37">
        <f>BE253*'CDO Param'!I$6*AI253</f>
        <v>0</v>
      </c>
      <c r="BQ253" s="37">
        <f>BF253*'CDO Param'!J$6*AJ253</f>
        <v>0</v>
      </c>
      <c r="BR253" s="37">
        <f>BG253*'CDO Param'!K$6*AK253</f>
        <v>0</v>
      </c>
      <c r="BS253" s="37">
        <f>BH253*'CDO Param'!L$6*AL253</f>
        <v>0</v>
      </c>
      <c r="BU253" s="38">
        <f t="shared" si="51"/>
        <v>18.742479845075145</v>
      </c>
      <c r="CE253" s="5">
        <f>BU253/'CDO Param'!$M$6</f>
        <v>1.9523416505286609E-4</v>
      </c>
      <c r="CF253" s="5">
        <f t="shared" si="52"/>
        <v>0</v>
      </c>
      <c r="CG253" s="5">
        <f t="shared" si="53"/>
        <v>0</v>
      </c>
    </row>
    <row r="254" spans="1:85" x14ac:dyDescent="0.2">
      <c r="A254" s="3">
        <v>251</v>
      </c>
      <c r="B254" s="3">
        <v>250</v>
      </c>
      <c r="C254">
        <v>0.91365791377029382</v>
      </c>
      <c r="D254">
        <v>-1.297114522458287</v>
      </c>
      <c r="E254">
        <v>-0.66137545218225569</v>
      </c>
      <c r="F254">
        <v>-0.83228769653942436</v>
      </c>
      <c r="G254">
        <v>-3.7127847463125363E-2</v>
      </c>
      <c r="H254">
        <v>0.28428871701180469</v>
      </c>
      <c r="I254">
        <v>-0.53832309276913293</v>
      </c>
      <c r="J254">
        <v>-1.775565579009708</v>
      </c>
      <c r="K254">
        <v>-2.0075003703823313</v>
      </c>
      <c r="L254">
        <v>0.27379769562685397</v>
      </c>
      <c r="M254">
        <v>0.34533741199993528</v>
      </c>
      <c r="N254">
        <v>0.79407868724956643</v>
      </c>
      <c r="O254">
        <v>-0.12768168744514696</v>
      </c>
      <c r="P254">
        <v>0.56255885283462703</v>
      </c>
      <c r="R254" s="33">
        <v>0.63154720265024678</v>
      </c>
      <c r="S254" s="33">
        <v>0.41383494269747051</v>
      </c>
      <c r="T254" s="33">
        <v>0.32388191638695163</v>
      </c>
      <c r="U254" s="33">
        <v>0.48336871549643984</v>
      </c>
      <c r="V254" s="33">
        <v>0.97800134866405342</v>
      </c>
      <c r="W254" s="33">
        <v>0.26866699674570327</v>
      </c>
      <c r="X254" s="33">
        <v>0.4862143050349384</v>
      </c>
      <c r="Y254" s="33">
        <v>0.80382472220986367</v>
      </c>
      <c r="Z254" s="33">
        <v>0.88210618117922268</v>
      </c>
      <c r="AA254" s="33">
        <v>0.55858707919651041</v>
      </c>
      <c r="AC254" s="36">
        <f t="shared" si="41"/>
        <v>0.71451223842212808</v>
      </c>
      <c r="AD254" s="36">
        <f t="shared" si="42"/>
        <v>0.35654478164846637</v>
      </c>
      <c r="AE254" s="36">
        <f t="shared" si="43"/>
        <v>0.22097565813312023</v>
      </c>
      <c r="AF254" s="36">
        <f t="shared" si="44"/>
        <v>0.47189235633673776</v>
      </c>
      <c r="AG254" s="36">
        <f t="shared" si="45"/>
        <v>0.99938546318561083</v>
      </c>
      <c r="AH254" s="36">
        <f t="shared" si="46"/>
        <v>0.15048344716660536</v>
      </c>
      <c r="AI254" s="36">
        <f t="shared" si="47"/>
        <v>0.47669730554631179</v>
      </c>
      <c r="AJ254" s="36">
        <f t="shared" si="48"/>
        <v>0.92286995211826506</v>
      </c>
      <c r="AK254" s="36">
        <f t="shared" si="49"/>
        <v>0.97461146157040934</v>
      </c>
      <c r="AL254" s="36">
        <f t="shared" si="50"/>
        <v>0.59836159866456384</v>
      </c>
      <c r="AN254">
        <f>SQRT(Correlation)*$F254 + SQRT('CDO Param'!C$17 - Correlation)*HLOOKUP('CDO Param'!C$12,$C$4:$E$1004,$A254,FALSE) + SQRT(1-Correlation)*G254</f>
        <v>-0.48185474270195727</v>
      </c>
      <c r="AO254">
        <f>SQRT(Correlation)*$F254 + SQRT('CDO Param'!D$17 - Correlation)*HLOOKUP('CDO Param'!D$12,$C$4:$E$1004,$A254,FALSE) + SQRT(1-Correlation)*H254</f>
        <v>-0.17693221626781502</v>
      </c>
      <c r="AP254">
        <f>SQRT(Correlation)*$F254 + SQRT('CDO Param'!E$17 - Correlation)*HLOOKUP('CDO Param'!E$12,$C$4:$E$1004,$A254,FALSE) + SQRT(1-Correlation)*I254</f>
        <v>-0.53215944370270651</v>
      </c>
      <c r="AQ254">
        <f>SQRT(Correlation)*$F254 + SQRT('CDO Param'!F$17 - Correlation)*HLOOKUP('CDO Param'!F$12,$C$4:$E$1004,$A254,FALSE) + SQRT(1-Correlation)*J254</f>
        <v>-2.0955299353327805</v>
      </c>
      <c r="AR254">
        <f>SQRT(Correlation)*$F254 + SQRT('CDO Param'!G$17 - Correlation)*HLOOKUP('CDO Param'!G$12,$C$4:$E$1004,$A254,FALSE) + SQRT(1-Correlation)*K254</f>
        <v>-2.3155625981448185</v>
      </c>
      <c r="AS254">
        <f>SQRT(Correlation)*$F254 + SQRT('CDO Param'!H$17 - Correlation)*HLOOKUP('CDO Param'!H$12,$C$4:$E$1004,$A254,FALSE) + SQRT(1-Correlation)*L254</f>
        <v>-0.18688487303520857</v>
      </c>
      <c r="AT254">
        <f>SQRT(Correlation)*$F254 + SQRT('CDO Param'!I$17 - Correlation)*HLOOKUP('CDO Param'!I$12,$C$4:$E$1004,$A254,FALSE) + SQRT(1-Correlation)*M254</f>
        <v>-8.3464690976552958E-2</v>
      </c>
      <c r="AU254">
        <f>SQRT(Correlation)*$F254 + SQRT('CDO Param'!J$17 - Correlation)*HLOOKUP('CDO Param'!J$12,$C$4:$E$1004,$A254,FALSE) + SQRT(1-Correlation)*N254</f>
        <v>0.73186787129380837</v>
      </c>
      <c r="AV254">
        <f>SQRT(Correlation)*$F254 + SQRT('CDO Param'!K$17 - Correlation)*HLOOKUP('CDO Param'!K$12,$C$4:$E$1004,$A254,FALSE) + SQRT(1-Correlation)*O254</f>
        <v>-0.14259080098384963</v>
      </c>
      <c r="AW254">
        <f>SQRT(Correlation)*$F254 + SQRT('CDO Param'!L$17 - Correlation)*HLOOKUP('CDO Param'!L$12,$C$4:$E$1004,$A254,FALSE) + SQRT(1-Correlation)*P254</f>
        <v>0.51222887121693483</v>
      </c>
      <c r="AY254" s="3">
        <f>IF(AN254&lt;'CDO Param'!C$13,1,0)</f>
        <v>0</v>
      </c>
      <c r="AZ254" s="3">
        <f>IF(AO254&lt;'CDO Param'!D$13,1,0)</f>
        <v>0</v>
      </c>
      <c r="BA254" s="3">
        <f>IF(AP254&lt;'CDO Param'!E$13,1,0)</f>
        <v>0</v>
      </c>
      <c r="BB254" s="3">
        <f>IF(AQ254&lt;'CDO Param'!F$13,1,0)</f>
        <v>1</v>
      </c>
      <c r="BC254" s="3">
        <f>IF(AR254&lt;'CDO Param'!G$13,1,0)</f>
        <v>1</v>
      </c>
      <c r="BD254" s="3">
        <f>IF(AS254&lt;'CDO Param'!H$13,1,0)</f>
        <v>0</v>
      </c>
      <c r="BE254" s="3">
        <f>IF(AT254&lt;'CDO Param'!I$13,1,0)</f>
        <v>0</v>
      </c>
      <c r="BF254" s="3">
        <f>IF(AU254&lt;'CDO Param'!J$13,1,0)</f>
        <v>0</v>
      </c>
      <c r="BG254" s="3">
        <f>IF(AV254&lt;'CDO Param'!K$13,1,0)</f>
        <v>0</v>
      </c>
      <c r="BH254" s="3">
        <f>IF(AW254&lt;'CDO Param'!L$13,1,0)</f>
        <v>0</v>
      </c>
      <c r="BJ254" s="37">
        <f>AY254*'CDO Param'!C$6*AC254</f>
        <v>0</v>
      </c>
      <c r="BK254" s="37">
        <f>AZ254*'CDO Param'!D$6*AD254</f>
        <v>0</v>
      </c>
      <c r="BL254" s="37">
        <f>BA254*'CDO Param'!E$6*AE254</f>
        <v>0</v>
      </c>
      <c r="BM254" s="37">
        <f>BB254*'CDO Param'!F$6*AF254</f>
        <v>4718.9235633673779</v>
      </c>
      <c r="BN254" s="37">
        <f>BC254*'CDO Param'!G$6*AG254</f>
        <v>9993.8546318561075</v>
      </c>
      <c r="BO254" s="37">
        <f>BD254*'CDO Param'!H$6*AH254</f>
        <v>0</v>
      </c>
      <c r="BP254" s="37">
        <f>BE254*'CDO Param'!I$6*AI254</f>
        <v>0</v>
      </c>
      <c r="BQ254" s="37">
        <f>BF254*'CDO Param'!J$6*AJ254</f>
        <v>0</v>
      </c>
      <c r="BR254" s="37">
        <f>BG254*'CDO Param'!K$6*AK254</f>
        <v>0</v>
      </c>
      <c r="BS254" s="37">
        <f>BH254*'CDO Param'!L$6*AL254</f>
        <v>0</v>
      </c>
      <c r="BU254" s="38">
        <f t="shared" si="51"/>
        <v>14712.778195223485</v>
      </c>
      <c r="CE254" s="5">
        <f>BU254/'CDO Param'!$M$6</f>
        <v>0.15325810620024463</v>
      </c>
      <c r="CF254" s="5">
        <f t="shared" si="52"/>
        <v>0.02</v>
      </c>
      <c r="CG254" s="5">
        <f t="shared" si="53"/>
        <v>1</v>
      </c>
    </row>
    <row r="255" spans="1:85" x14ac:dyDescent="0.2">
      <c r="A255" s="3">
        <v>252</v>
      </c>
      <c r="B255" s="3">
        <v>251</v>
      </c>
      <c r="C255">
        <v>0.29604507290059701</v>
      </c>
      <c r="D255">
        <v>-1.2876489563495852</v>
      </c>
      <c r="E255">
        <v>0.80086010711966082</v>
      </c>
      <c r="F255">
        <v>1.133685145759955</v>
      </c>
      <c r="G255">
        <v>1.4088300304138102</v>
      </c>
      <c r="H255">
        <v>0.84312887338455766</v>
      </c>
      <c r="I255">
        <v>0.49575419325265102</v>
      </c>
      <c r="J255">
        <v>-0.65678818828018848</v>
      </c>
      <c r="K255">
        <v>1.0487610779819079</v>
      </c>
      <c r="L255">
        <v>1.6306739780702628</v>
      </c>
      <c r="M255">
        <v>0.78185166785260662</v>
      </c>
      <c r="N255">
        <v>-0.39291080611292273</v>
      </c>
      <c r="O255">
        <v>-0.62508092923962977</v>
      </c>
      <c r="P255">
        <v>1.8898299458669499</v>
      </c>
      <c r="R255" s="33">
        <v>0.17304005575042219</v>
      </c>
      <c r="S255" s="33">
        <v>0.28421699734601052</v>
      </c>
      <c r="T255" s="33">
        <v>0.83507439439886921</v>
      </c>
      <c r="U255" s="33">
        <v>9.5346661794626461E-2</v>
      </c>
      <c r="V255" s="33">
        <v>0.49134478228694983</v>
      </c>
      <c r="W255" s="33">
        <v>3.1755896765625055E-2</v>
      </c>
      <c r="X255" s="33">
        <v>0.72135693986032012</v>
      </c>
      <c r="Y255" s="33">
        <v>0.84608823240086817</v>
      </c>
      <c r="Z255" s="33">
        <v>0.20492196139177399</v>
      </c>
      <c r="AA255" s="33">
        <v>0.12340511154541983</v>
      </c>
      <c r="AC255" s="36">
        <f t="shared" si="41"/>
        <v>5.8789753809897226E-2</v>
      </c>
      <c r="AD255" s="36">
        <f t="shared" si="42"/>
        <v>0.1691569621975138</v>
      </c>
      <c r="AE255" s="36">
        <f t="shared" si="43"/>
        <v>0.94703955817862728</v>
      </c>
      <c r="AF255" s="36">
        <f t="shared" si="44"/>
        <v>1.5898959598354589E-2</v>
      </c>
      <c r="AG255" s="36">
        <f t="shared" si="45"/>
        <v>0.48536609171771905</v>
      </c>
      <c r="AH255" s="36">
        <f t="shared" si="46"/>
        <v>1.3890100723548595E-3</v>
      </c>
      <c r="AI255" s="36">
        <f t="shared" si="47"/>
        <v>0.83764821863751437</v>
      </c>
      <c r="AJ255" s="36">
        <f t="shared" si="48"/>
        <v>0.95444711605961263</v>
      </c>
      <c r="AK255" s="36">
        <f t="shared" si="49"/>
        <v>8.4720860949240487E-2</v>
      </c>
      <c r="AL255" s="36">
        <f t="shared" si="50"/>
        <v>2.8072438140046049E-2</v>
      </c>
      <c r="AN255">
        <f>SQRT(Correlation)*$F255 + SQRT('CDO Param'!C$17 - Correlation)*HLOOKUP('CDO Param'!C$12,$C$4:$E$1004,$A255,FALSE) + SQRT(1-Correlation)*G255</f>
        <v>1.5129351788912084</v>
      </c>
      <c r="AO255">
        <f>SQRT(Correlation)*$F255 + SQRT('CDO Param'!D$17 - Correlation)*HLOOKUP('CDO Param'!D$12,$C$4:$E$1004,$A255,FALSE) + SQRT(1-Correlation)*H255</f>
        <v>0.97626393952970569</v>
      </c>
      <c r="AP255">
        <f>SQRT(Correlation)*$F255 + SQRT('CDO Param'!E$17 - Correlation)*HLOOKUP('CDO Param'!E$12,$C$4:$E$1004,$A255,FALSE) + SQRT(1-Correlation)*I255</f>
        <v>0.9071426080635373</v>
      </c>
      <c r="AQ255">
        <f>SQRT(Correlation)*$F255 + SQRT('CDO Param'!F$17 - Correlation)*HLOOKUP('CDO Param'!F$12,$C$4:$E$1004,$A255,FALSE) + SQRT(1-Correlation)*J255</f>
        <v>-8.5503499569394625E-2</v>
      </c>
      <c r="AR255">
        <f>SQRT(Correlation)*$F255 + SQRT('CDO Param'!G$17 - Correlation)*HLOOKUP('CDO Param'!G$12,$C$4:$E$1004,$A255,FALSE) + SQRT(1-Correlation)*K255</f>
        <v>1.5325226033357646</v>
      </c>
      <c r="AS255">
        <f>SQRT(Correlation)*$F255 + SQRT('CDO Param'!H$17 - Correlation)*HLOOKUP('CDO Param'!H$12,$C$4:$E$1004,$A255,FALSE) + SQRT(1-Correlation)*L255</f>
        <v>1.7233948268064776</v>
      </c>
      <c r="AT255">
        <f>SQRT(Correlation)*$F255 + SQRT('CDO Param'!I$17 - Correlation)*HLOOKUP('CDO Param'!I$12,$C$4:$E$1004,$A255,FALSE) + SQRT(1-Correlation)*M255</f>
        <v>1.2793101038535819</v>
      </c>
      <c r="AU255">
        <f>SQRT(Correlation)*$F255 + SQRT('CDO Param'!J$17 - Correlation)*HLOOKUP('CDO Param'!J$12,$C$4:$E$1004,$A255,FALSE) + SQRT(1-Correlation)*N255</f>
        <v>6.4080965603347084E-2</v>
      </c>
      <c r="AV255">
        <f>SQRT(Correlation)*$F255 + SQRT('CDO Param'!K$17 - Correlation)*HLOOKUP('CDO Param'!K$12,$C$4:$E$1004,$A255,FALSE) + SQRT(1-Correlation)*O255</f>
        <v>-0.15617495251329122</v>
      </c>
      <c r="AW255">
        <f>SQRT(Correlation)*$F255 + SQRT('CDO Param'!L$17 - Correlation)*HLOOKUP('CDO Param'!L$12,$C$4:$E$1004,$A255,FALSE) + SQRT(1-Correlation)*P255</f>
        <v>2.2296789907859225</v>
      </c>
      <c r="AY255" s="3">
        <f>IF(AN255&lt;'CDO Param'!C$13,1,0)</f>
        <v>0</v>
      </c>
      <c r="AZ255" s="3">
        <f>IF(AO255&lt;'CDO Param'!D$13,1,0)</f>
        <v>0</v>
      </c>
      <c r="BA255" s="3">
        <f>IF(AP255&lt;'CDO Param'!E$13,1,0)</f>
        <v>0</v>
      </c>
      <c r="BB255" s="3">
        <f>IF(AQ255&lt;'CDO Param'!F$13,1,0)</f>
        <v>0</v>
      </c>
      <c r="BC255" s="3">
        <f>IF(AR255&lt;'CDO Param'!G$13,1,0)</f>
        <v>0</v>
      </c>
      <c r="BD255" s="3">
        <f>IF(AS255&lt;'CDO Param'!H$13,1,0)</f>
        <v>0</v>
      </c>
      <c r="BE255" s="3">
        <f>IF(AT255&lt;'CDO Param'!I$13,1,0)</f>
        <v>0</v>
      </c>
      <c r="BF255" s="3">
        <f>IF(AU255&lt;'CDO Param'!J$13,1,0)</f>
        <v>0</v>
      </c>
      <c r="BG255" s="3">
        <f>IF(AV255&lt;'CDO Param'!K$13,1,0)</f>
        <v>0</v>
      </c>
      <c r="BH255" s="3">
        <f>IF(AW255&lt;'CDO Param'!L$13,1,0)</f>
        <v>0</v>
      </c>
      <c r="BJ255" s="37">
        <f>AY255*'CDO Param'!C$6*AC255</f>
        <v>0</v>
      </c>
      <c r="BK255" s="37">
        <f>AZ255*'CDO Param'!D$6*AD255</f>
        <v>0</v>
      </c>
      <c r="BL255" s="37">
        <f>BA255*'CDO Param'!E$6*AE255</f>
        <v>0</v>
      </c>
      <c r="BM255" s="37">
        <f>BB255*'CDO Param'!F$6*AF255</f>
        <v>0</v>
      </c>
      <c r="BN255" s="37">
        <f>BC255*'CDO Param'!G$6*AG255</f>
        <v>0</v>
      </c>
      <c r="BO255" s="37">
        <f>BD255*'CDO Param'!H$6*AH255</f>
        <v>0</v>
      </c>
      <c r="BP255" s="37">
        <f>BE255*'CDO Param'!I$6*AI255</f>
        <v>0</v>
      </c>
      <c r="BQ255" s="37">
        <f>BF255*'CDO Param'!J$6*AJ255</f>
        <v>0</v>
      </c>
      <c r="BR255" s="37">
        <f>BG255*'CDO Param'!K$6*AK255</f>
        <v>0</v>
      </c>
      <c r="BS255" s="37">
        <f>BH255*'CDO Param'!L$6*AL255</f>
        <v>0</v>
      </c>
      <c r="BU255" s="38">
        <f t="shared" si="51"/>
        <v>0</v>
      </c>
      <c r="CE255" s="5">
        <f>BU255/'CDO Param'!$M$6</f>
        <v>0</v>
      </c>
      <c r="CF255" s="5">
        <f t="shared" si="52"/>
        <v>0</v>
      </c>
      <c r="CG255" s="5">
        <f t="shared" si="53"/>
        <v>0</v>
      </c>
    </row>
    <row r="256" spans="1:85" x14ac:dyDescent="0.2">
      <c r="A256" s="3">
        <v>253</v>
      </c>
      <c r="B256" s="3">
        <v>252</v>
      </c>
      <c r="C256">
        <v>-1.7410093278158456</v>
      </c>
      <c r="D256">
        <v>8.0669906310504302E-2</v>
      </c>
      <c r="E256">
        <v>0.86829459178261459</v>
      </c>
      <c r="F256">
        <v>-0.22456106307799928</v>
      </c>
      <c r="G256">
        <v>-0.33208266358997207</v>
      </c>
      <c r="H256">
        <v>-1.1024303603335284</v>
      </c>
      <c r="I256">
        <v>-0.65514541347511113</v>
      </c>
      <c r="J256">
        <v>0.61511400417657569</v>
      </c>
      <c r="K256">
        <v>1.2308100849622861</v>
      </c>
      <c r="L256">
        <v>0.59753119785455056</v>
      </c>
      <c r="M256">
        <v>0.818769194665947</v>
      </c>
      <c r="N256">
        <v>-1.7075990399462171</v>
      </c>
      <c r="O256">
        <v>-1.4374518286786042</v>
      </c>
      <c r="P256">
        <v>-5.6176077123382129E-2</v>
      </c>
      <c r="R256" s="33">
        <v>6.9709743871218408E-2</v>
      </c>
      <c r="S256" s="33">
        <v>0.61166524356774299</v>
      </c>
      <c r="T256" s="33">
        <v>0.25774864305637246</v>
      </c>
      <c r="U256" s="33">
        <v>0.98144384845227184</v>
      </c>
      <c r="V256" s="33">
        <v>0.12676093733253002</v>
      </c>
      <c r="W256" s="33">
        <v>0.47107374783189676</v>
      </c>
      <c r="X256" s="33">
        <v>0.33647981068886806</v>
      </c>
      <c r="Y256" s="33">
        <v>0.2161782478057678</v>
      </c>
      <c r="Z256" s="33">
        <v>0.30781087153954939</v>
      </c>
      <c r="AA256" s="33">
        <v>0.37731796520637256</v>
      </c>
      <c r="AC256" s="36">
        <f t="shared" si="41"/>
        <v>7.9513489490840063E-3</v>
      </c>
      <c r="AD256" s="36">
        <f t="shared" si="42"/>
        <v>0.68395094241023857</v>
      </c>
      <c r="AE256" s="36">
        <f t="shared" si="43"/>
        <v>0.13796348687605364</v>
      </c>
      <c r="AF256" s="36">
        <f t="shared" si="44"/>
        <v>0.99957894438249573</v>
      </c>
      <c r="AG256" s="36">
        <f t="shared" si="45"/>
        <v>2.9777417904664809E-2</v>
      </c>
      <c r="AH256" s="36">
        <f t="shared" si="46"/>
        <v>0.45117068314426062</v>
      </c>
      <c r="AI256" s="36">
        <f t="shared" si="47"/>
        <v>0.23858989485597643</v>
      </c>
      <c r="AJ256" s="36">
        <f t="shared" si="48"/>
        <v>9.5012276457029907E-2</v>
      </c>
      <c r="AK256" s="36">
        <f t="shared" si="49"/>
        <v>0.19928822113845712</v>
      </c>
      <c r="AL256" s="36">
        <f t="shared" si="50"/>
        <v>0.29899405416898983</v>
      </c>
      <c r="AN256">
        <f>SQRT(Correlation)*$F256 + SQRT('CDO Param'!C$17 - Correlation)*HLOOKUP('CDO Param'!C$12,$C$4:$E$1004,$A256,FALSE) + SQRT(1-Correlation)*G256</f>
        <v>-0.37464527227348771</v>
      </c>
      <c r="AO256">
        <f>SQRT(Correlation)*$F256 + SQRT('CDO Param'!D$17 - Correlation)*HLOOKUP('CDO Param'!D$12,$C$4:$E$1004,$A256,FALSE) + SQRT(1-Correlation)*H256</f>
        <v>-1.1054612658657816</v>
      </c>
      <c r="AP256">
        <f>SQRT(Correlation)*$F256 + SQRT('CDO Param'!E$17 - Correlation)*HLOOKUP('CDO Param'!E$12,$C$4:$E$1004,$A256,FALSE) + SQRT(1-Correlation)*I256</f>
        <v>-1.1531657260342034</v>
      </c>
      <c r="AQ256">
        <f>SQRT(Correlation)*$F256 + SQRT('CDO Param'!F$17 - Correlation)*HLOOKUP('CDO Param'!F$12,$C$4:$E$1004,$A256,FALSE) + SQRT(1-Correlation)*J256</f>
        <v>0.70669251201990491</v>
      </c>
      <c r="AR256">
        <f>SQRT(Correlation)*$F256 + SQRT('CDO Param'!G$17 - Correlation)*HLOOKUP('CDO Param'!G$12,$C$4:$E$1004,$A256,FALSE) + SQRT(1-Correlation)*K256</f>
        <v>1.2907931005364683</v>
      </c>
      <c r="AS256">
        <f>SQRT(Correlation)*$F256 + SQRT('CDO Param'!H$17 - Correlation)*HLOOKUP('CDO Param'!H$12,$C$4:$E$1004,$A256,FALSE) + SQRT(1-Correlation)*L256</f>
        <v>0.5072638717151754</v>
      </c>
      <c r="AT256">
        <f>SQRT(Correlation)*$F256 + SQRT('CDO Param'!I$17 - Correlation)*HLOOKUP('CDO Param'!I$12,$C$4:$E$1004,$A256,FALSE) + SQRT(1-Correlation)*M256</f>
        <v>0.89989678979846732</v>
      </c>
      <c r="AU256">
        <f>SQRT(Correlation)*$F256 + SQRT('CDO Param'!J$17 - Correlation)*HLOOKUP('CDO Param'!J$12,$C$4:$E$1004,$A256,FALSE) + SQRT(1-Correlation)*N256</f>
        <v>-2.1516109034400355</v>
      </c>
      <c r="AV256">
        <f>SQRT(Correlation)*$F256 + SQRT('CDO Param'!K$17 - Correlation)*HLOOKUP('CDO Param'!K$12,$C$4:$E$1004,$A256,FALSE) + SQRT(1-Correlation)*O256</f>
        <v>-1.8953267560955278</v>
      </c>
      <c r="AW256">
        <f>SQRT(Correlation)*$F256 + SQRT('CDO Param'!L$17 - Correlation)*HLOOKUP('CDO Param'!L$12,$C$4:$E$1004,$A256,FALSE) + SQRT(1-Correlation)*P256</f>
        <v>-0.58493352059291759</v>
      </c>
      <c r="AY256" s="3">
        <f>IF(AN256&lt;'CDO Param'!C$13,1,0)</f>
        <v>0</v>
      </c>
      <c r="AZ256" s="3">
        <f>IF(AO256&lt;'CDO Param'!D$13,1,0)</f>
        <v>0</v>
      </c>
      <c r="BA256" s="3">
        <f>IF(AP256&lt;'CDO Param'!E$13,1,0)</f>
        <v>1</v>
      </c>
      <c r="BB256" s="3">
        <f>IF(AQ256&lt;'CDO Param'!F$13,1,0)</f>
        <v>0</v>
      </c>
      <c r="BC256" s="3">
        <f>IF(AR256&lt;'CDO Param'!G$13,1,0)</f>
        <v>0</v>
      </c>
      <c r="BD256" s="3">
        <f>IF(AS256&lt;'CDO Param'!H$13,1,0)</f>
        <v>0</v>
      </c>
      <c r="BE256" s="3">
        <f>IF(AT256&lt;'CDO Param'!I$13,1,0)</f>
        <v>0</v>
      </c>
      <c r="BF256" s="3">
        <f>IF(AU256&lt;'CDO Param'!J$13,1,0)</f>
        <v>0</v>
      </c>
      <c r="BG256" s="3">
        <f>IF(AV256&lt;'CDO Param'!K$13,1,0)</f>
        <v>0</v>
      </c>
      <c r="BH256" s="3">
        <f>IF(AW256&lt;'CDO Param'!L$13,1,0)</f>
        <v>0</v>
      </c>
      <c r="BJ256" s="37">
        <f>AY256*'CDO Param'!C$6*AC256</f>
        <v>0</v>
      </c>
      <c r="BK256" s="37">
        <f>AZ256*'CDO Param'!D$6*AD256</f>
        <v>0</v>
      </c>
      <c r="BL256" s="37">
        <f>BA256*'CDO Param'!E$6*AE256</f>
        <v>1379.6348687605364</v>
      </c>
      <c r="BM256" s="37">
        <f>BB256*'CDO Param'!F$6*AF256</f>
        <v>0</v>
      </c>
      <c r="BN256" s="37">
        <f>BC256*'CDO Param'!G$6*AG256</f>
        <v>0</v>
      </c>
      <c r="BO256" s="37">
        <f>BD256*'CDO Param'!H$6*AH256</f>
        <v>0</v>
      </c>
      <c r="BP256" s="37">
        <f>BE256*'CDO Param'!I$6*AI256</f>
        <v>0</v>
      </c>
      <c r="BQ256" s="37">
        <f>BF256*'CDO Param'!J$6*AJ256</f>
        <v>0</v>
      </c>
      <c r="BR256" s="37">
        <f>BG256*'CDO Param'!K$6*AK256</f>
        <v>0</v>
      </c>
      <c r="BS256" s="37">
        <f>BH256*'CDO Param'!L$6*AL256</f>
        <v>0</v>
      </c>
      <c r="BU256" s="38">
        <f t="shared" si="51"/>
        <v>1379.6348687605364</v>
      </c>
      <c r="CE256" s="5">
        <f>BU256/'CDO Param'!$M$6</f>
        <v>1.4371196549588921E-2</v>
      </c>
      <c r="CF256" s="5">
        <f t="shared" si="52"/>
        <v>0</v>
      </c>
      <c r="CG256" s="5">
        <f t="shared" si="53"/>
        <v>0</v>
      </c>
    </row>
    <row r="257" spans="1:85" x14ac:dyDescent="0.2">
      <c r="A257" s="3">
        <v>254</v>
      </c>
      <c r="B257" s="3">
        <v>253</v>
      </c>
      <c r="C257">
        <v>-1.8295668269274756</v>
      </c>
      <c r="D257">
        <v>0.51499569053703453</v>
      </c>
      <c r="E257">
        <v>0.86558884504484013</v>
      </c>
      <c r="F257">
        <v>0.47398771130247042</v>
      </c>
      <c r="G257">
        <v>-2.02817318495363E-3</v>
      </c>
      <c r="H257">
        <v>1.3153521649655886</v>
      </c>
      <c r="I257">
        <v>1.0268172445648815</v>
      </c>
      <c r="J257">
        <v>-1.4125907910056412</v>
      </c>
      <c r="K257">
        <v>1.1507268027344253</v>
      </c>
      <c r="L257">
        <v>-0.18415221347822808</v>
      </c>
      <c r="M257">
        <v>0.5122637958265841</v>
      </c>
      <c r="N257">
        <v>0.66920506469614338</v>
      </c>
      <c r="O257">
        <v>1.9901835912605748</v>
      </c>
      <c r="P257">
        <v>0.37028939914307557</v>
      </c>
      <c r="R257" s="33">
        <v>0.58304122350320275</v>
      </c>
      <c r="S257" s="33">
        <v>0.17384341832894992</v>
      </c>
      <c r="T257" s="33">
        <v>0.78633185466114985</v>
      </c>
      <c r="U257" s="33">
        <v>0.87948128994530128</v>
      </c>
      <c r="V257" s="33">
        <v>0.44204011067843069</v>
      </c>
      <c r="W257" s="33">
        <v>0.36814017238474461</v>
      </c>
      <c r="X257" s="33">
        <v>0.33187727040232962</v>
      </c>
      <c r="Y257" s="33">
        <v>0.86128365195416079</v>
      </c>
      <c r="Z257" s="33">
        <v>0.5943383935812574</v>
      </c>
      <c r="AA257" s="33">
        <v>4.5380920192869809E-2</v>
      </c>
      <c r="AC257" s="36">
        <f t="shared" si="41"/>
        <v>0.63840787820546763</v>
      </c>
      <c r="AD257" s="36">
        <f t="shared" si="42"/>
        <v>5.9383999391462272E-2</v>
      </c>
      <c r="AE257" s="36">
        <f t="shared" si="43"/>
        <v>0.90733325327797576</v>
      </c>
      <c r="AF257" s="36">
        <f t="shared" si="44"/>
        <v>0.97335117568019003</v>
      </c>
      <c r="AG257" s="36">
        <f t="shared" si="45"/>
        <v>0.40267646288487868</v>
      </c>
      <c r="AH257" s="36">
        <f t="shared" si="46"/>
        <v>0.28501519085320903</v>
      </c>
      <c r="AI257" s="36">
        <f t="shared" si="47"/>
        <v>0.23209439426973943</v>
      </c>
      <c r="AJ257" s="36">
        <f t="shared" si="48"/>
        <v>0.96371142585125447</v>
      </c>
      <c r="AK257" s="36">
        <f t="shared" si="49"/>
        <v>0.65657715401126804</v>
      </c>
      <c r="AL257" s="36">
        <f t="shared" si="50"/>
        <v>3.0688902011772137E-3</v>
      </c>
      <c r="AN257">
        <f>SQRT(Correlation)*$F257 + SQRT('CDO Param'!C$17 - Correlation)*HLOOKUP('CDO Param'!C$12,$C$4:$E$1004,$A257,FALSE) + SQRT(1-Correlation)*G257</f>
        <v>0.22079537005061189</v>
      </c>
      <c r="AO257">
        <f>SQRT(Correlation)*$F257 + SQRT('CDO Param'!D$17 - Correlation)*HLOOKUP('CDO Param'!D$12,$C$4:$E$1004,$A257,FALSE) + SQRT(1-Correlation)*H257</f>
        <v>1.4705720940341693</v>
      </c>
      <c r="AP257">
        <f>SQRT(Correlation)*$F257 + SQRT('CDO Param'!E$17 - Correlation)*HLOOKUP('CDO Param'!E$12,$C$4:$E$1004,$A257,FALSE) + SQRT(1-Correlation)*I257</f>
        <v>0.63995456203120171</v>
      </c>
      <c r="AQ257">
        <f>SQRT(Correlation)*$F257 + SQRT('CDO Param'!F$17 - Correlation)*HLOOKUP('CDO Param'!F$12,$C$4:$E$1004,$A257,FALSE) + SQRT(1-Correlation)*J257</f>
        <v>-0.99666166553382218</v>
      </c>
      <c r="AR257">
        <f>SQRT(Correlation)*$F257 + SQRT('CDO Param'!G$17 - Correlation)*HLOOKUP('CDO Param'!G$12,$C$4:$E$1004,$A257,FALSE) + SQRT(1-Correlation)*K257</f>
        <v>1.4351149232464113</v>
      </c>
      <c r="AS257">
        <f>SQRT(Correlation)*$F257 + SQRT('CDO Param'!H$17 - Correlation)*HLOOKUP('CDO Param'!H$12,$C$4:$E$1004,$A257,FALSE) + SQRT(1-Correlation)*L257</f>
        <v>4.8017334850903648E-2</v>
      </c>
      <c r="AT257">
        <f>SQRT(Correlation)*$F257 + SQRT('CDO Param'!I$17 - Correlation)*HLOOKUP('CDO Param'!I$12,$C$4:$E$1004,$A257,FALSE) + SQRT(1-Correlation)*M257</f>
        <v>0.82941573216983233</v>
      </c>
      <c r="AU257">
        <f>SQRT(Correlation)*$F257 + SQRT('CDO Param'!J$17 - Correlation)*HLOOKUP('CDO Param'!J$12,$C$4:$E$1004,$A257,FALSE) + SQRT(1-Correlation)*N257</f>
        <v>0.30069385981029367</v>
      </c>
      <c r="AV257">
        <f>SQRT(Correlation)*$F257 + SQRT('CDO Param'!K$17 - Correlation)*HLOOKUP('CDO Param'!K$12,$C$4:$E$1004,$A257,FALSE) + SQRT(1-Correlation)*O257</f>
        <v>1.5538841250453466</v>
      </c>
      <c r="AW257">
        <f>SQRT(Correlation)*$F257 + SQRT('CDO Param'!L$17 - Correlation)*HLOOKUP('CDO Param'!L$12,$C$4:$E$1004,$A257,FALSE) + SQRT(1-Correlation)*P257</f>
        <v>1.7117560374445007E-2</v>
      </c>
      <c r="AY257" s="3">
        <f>IF(AN257&lt;'CDO Param'!C$13,1,0)</f>
        <v>0</v>
      </c>
      <c r="AZ257" s="3">
        <f>IF(AO257&lt;'CDO Param'!D$13,1,0)</f>
        <v>0</v>
      </c>
      <c r="BA257" s="3">
        <f>IF(AP257&lt;'CDO Param'!E$13,1,0)</f>
        <v>0</v>
      </c>
      <c r="BB257" s="3">
        <f>IF(AQ257&lt;'CDO Param'!F$13,1,0)</f>
        <v>0</v>
      </c>
      <c r="BC257" s="3">
        <f>IF(AR257&lt;'CDO Param'!G$13,1,0)</f>
        <v>0</v>
      </c>
      <c r="BD257" s="3">
        <f>IF(AS257&lt;'CDO Param'!H$13,1,0)</f>
        <v>0</v>
      </c>
      <c r="BE257" s="3">
        <f>IF(AT257&lt;'CDO Param'!I$13,1,0)</f>
        <v>0</v>
      </c>
      <c r="BF257" s="3">
        <f>IF(AU257&lt;'CDO Param'!J$13,1,0)</f>
        <v>0</v>
      </c>
      <c r="BG257" s="3">
        <f>IF(AV257&lt;'CDO Param'!K$13,1,0)</f>
        <v>0</v>
      </c>
      <c r="BH257" s="3">
        <f>IF(AW257&lt;'CDO Param'!L$13,1,0)</f>
        <v>0</v>
      </c>
      <c r="BJ257" s="37">
        <f>AY257*'CDO Param'!C$6*AC257</f>
        <v>0</v>
      </c>
      <c r="BK257" s="37">
        <f>AZ257*'CDO Param'!D$6*AD257</f>
        <v>0</v>
      </c>
      <c r="BL257" s="37">
        <f>BA257*'CDO Param'!E$6*AE257</f>
        <v>0</v>
      </c>
      <c r="BM257" s="37">
        <f>BB257*'CDO Param'!F$6*AF257</f>
        <v>0</v>
      </c>
      <c r="BN257" s="37">
        <f>BC257*'CDO Param'!G$6*AG257</f>
        <v>0</v>
      </c>
      <c r="BO257" s="37">
        <f>BD257*'CDO Param'!H$6*AH257</f>
        <v>0</v>
      </c>
      <c r="BP257" s="37">
        <f>BE257*'CDO Param'!I$6*AI257</f>
        <v>0</v>
      </c>
      <c r="BQ257" s="37">
        <f>BF257*'CDO Param'!J$6*AJ257</f>
        <v>0</v>
      </c>
      <c r="BR257" s="37">
        <f>BG257*'CDO Param'!K$6*AK257</f>
        <v>0</v>
      </c>
      <c r="BS257" s="37">
        <f>BH257*'CDO Param'!L$6*AL257</f>
        <v>0</v>
      </c>
      <c r="BU257" s="38">
        <f t="shared" si="51"/>
        <v>0</v>
      </c>
      <c r="CE257" s="5">
        <f>BU257/'CDO Param'!$M$6</f>
        <v>0</v>
      </c>
      <c r="CF257" s="5">
        <f t="shared" si="52"/>
        <v>0</v>
      </c>
      <c r="CG257" s="5">
        <f t="shared" si="53"/>
        <v>0</v>
      </c>
    </row>
    <row r="258" spans="1:85" x14ac:dyDescent="0.2">
      <c r="A258" s="3">
        <v>255</v>
      </c>
      <c r="B258" s="3">
        <v>254</v>
      </c>
      <c r="C258">
        <v>0.55079453886719421</v>
      </c>
      <c r="D258">
        <v>-0.71989006755757146</v>
      </c>
      <c r="E258">
        <v>-1.9877643353538588</v>
      </c>
      <c r="F258">
        <v>-1.6053809304139577</v>
      </c>
      <c r="G258">
        <v>-1.9389790395507589</v>
      </c>
      <c r="H258">
        <v>-0.79129904406727292</v>
      </c>
      <c r="I258">
        <v>-0.99374119599815458</v>
      </c>
      <c r="J258">
        <v>-1.5834348232601769</v>
      </c>
      <c r="K258">
        <v>-0.5208607944950927</v>
      </c>
      <c r="L258">
        <v>0.86076624938868918</v>
      </c>
      <c r="M258">
        <v>1.6907051758607849</v>
      </c>
      <c r="N258">
        <v>-0.93399421530193649</v>
      </c>
      <c r="O258">
        <v>0.85870851762592793</v>
      </c>
      <c r="P258">
        <v>-0.18721721062320285</v>
      </c>
      <c r="R258" s="33">
        <v>0.71712568156287337</v>
      </c>
      <c r="S258" s="33">
        <v>0.7313300272130081</v>
      </c>
      <c r="T258" s="33">
        <v>0.46376736902807253</v>
      </c>
      <c r="U258" s="33">
        <v>0.5381712548146822</v>
      </c>
      <c r="V258" s="33">
        <v>4.4279670363422327E-2</v>
      </c>
      <c r="W258" s="33">
        <v>0.20841979803909538</v>
      </c>
      <c r="X258" s="33">
        <v>0.9115456430760891</v>
      </c>
      <c r="Y258" s="33">
        <v>0.34762317982857266</v>
      </c>
      <c r="Z258" s="33">
        <v>0.50278337882029978</v>
      </c>
      <c r="AA258" s="33">
        <v>0.28024783277895665</v>
      </c>
      <c r="AC258" s="36">
        <f t="shared" si="41"/>
        <v>0.83249354806305309</v>
      </c>
      <c r="AD258" s="36">
        <f t="shared" si="42"/>
        <v>0.84951307276247245</v>
      </c>
      <c r="AE258" s="36">
        <f t="shared" si="43"/>
        <v>0.43889810116213535</v>
      </c>
      <c r="AF258" s="36">
        <f t="shared" si="44"/>
        <v>0.56435167882589177</v>
      </c>
      <c r="AG258" s="36">
        <f t="shared" si="45"/>
        <v>2.9060262384413907E-3</v>
      </c>
      <c r="AH258" s="36">
        <f t="shared" si="46"/>
        <v>8.7856189514250907E-2</v>
      </c>
      <c r="AI258" s="36">
        <f t="shared" si="47"/>
        <v>0.9865302541808223</v>
      </c>
      <c r="AJ258" s="36">
        <f t="shared" si="48"/>
        <v>0.25459276340844283</v>
      </c>
      <c r="AK258" s="36">
        <f t="shared" si="49"/>
        <v>0.50470669243975763</v>
      </c>
      <c r="AL258" s="36">
        <f t="shared" si="50"/>
        <v>0.16429839786413197</v>
      </c>
      <c r="AN258">
        <f>SQRT(Correlation)*$F258 + SQRT('CDO Param'!C$17 - Correlation)*HLOOKUP('CDO Param'!C$12,$C$4:$E$1004,$A258,FALSE) + SQRT(1-Correlation)*G258</f>
        <v>-2.4489508850184301</v>
      </c>
      <c r="AO258">
        <f>SQRT(Correlation)*$F258 + SQRT('CDO Param'!D$17 - Correlation)*HLOOKUP('CDO Param'!D$12,$C$4:$E$1004,$A258,FALSE) + SQRT(1-Correlation)*H258</f>
        <v>-1.360166041796558</v>
      </c>
      <c r="AP258">
        <f>SQRT(Correlation)*$F258 + SQRT('CDO Param'!E$17 - Correlation)*HLOOKUP('CDO Param'!E$12,$C$4:$E$1004,$A258,FALSE) + SQRT(1-Correlation)*I258</f>
        <v>-1.3046851631255203</v>
      </c>
      <c r="AQ258">
        <f>SQRT(Correlation)*$F258 + SQRT('CDO Param'!F$17 - Correlation)*HLOOKUP('CDO Param'!F$12,$C$4:$E$1004,$A258,FALSE) + SQRT(1-Correlation)*J258</f>
        <v>-2.4543218133194271</v>
      </c>
      <c r="AR258">
        <f>SQRT(Correlation)*$F258 + SQRT('CDO Param'!G$17 - Correlation)*HLOOKUP('CDO Param'!G$12,$C$4:$E$1004,$A258,FALSE) + SQRT(1-Correlation)*K258</f>
        <v>-1.4462755792877457</v>
      </c>
      <c r="AS258">
        <f>SQRT(Correlation)*$F258 + SQRT('CDO Param'!H$17 - Correlation)*HLOOKUP('CDO Param'!H$12,$C$4:$E$1004,$A258,FALSE) + SQRT(1-Correlation)*L258</f>
        <v>0.20712070939403404</v>
      </c>
      <c r="AT258">
        <f>SQRT(Correlation)*$F258 + SQRT('CDO Param'!I$17 - Correlation)*HLOOKUP('CDO Param'!I$12,$C$4:$E$1004,$A258,FALSE) + SQRT(1-Correlation)*M258</f>
        <v>0.65180011932575321</v>
      </c>
      <c r="AU258">
        <f>SQRT(Correlation)*$F258 + SQRT('CDO Param'!J$17 - Correlation)*HLOOKUP('CDO Param'!J$12,$C$4:$E$1004,$A258,FALSE) + SQRT(1-Correlation)*N258</f>
        <v>-1.2480042004300718</v>
      </c>
      <c r="AV258">
        <f>SQRT(Correlation)*$F258 + SQRT('CDO Param'!K$17 - Correlation)*HLOOKUP('CDO Param'!K$12,$C$4:$E$1004,$A258,FALSE) + SQRT(1-Correlation)*O258</f>
        <v>0.45270294066810401</v>
      </c>
      <c r="AW258">
        <f>SQRT(Correlation)*$F258 + SQRT('CDO Param'!L$17 - Correlation)*HLOOKUP('CDO Param'!L$12,$C$4:$E$1004,$A258,FALSE) + SQRT(1-Correlation)*P258</f>
        <v>-0.53954932872316674</v>
      </c>
      <c r="AY258" s="3">
        <f>IF(AN258&lt;'CDO Param'!C$13,1,0)</f>
        <v>0</v>
      </c>
      <c r="AZ258" s="3">
        <f>IF(AO258&lt;'CDO Param'!D$13,1,0)</f>
        <v>0</v>
      </c>
      <c r="BA258" s="3">
        <f>IF(AP258&lt;'CDO Param'!E$13,1,0)</f>
        <v>1</v>
      </c>
      <c r="BB258" s="3">
        <f>IF(AQ258&lt;'CDO Param'!F$13,1,0)</f>
        <v>1</v>
      </c>
      <c r="BC258" s="3">
        <f>IF(AR258&lt;'CDO Param'!G$13,1,0)</f>
        <v>1</v>
      </c>
      <c r="BD258" s="3">
        <f>IF(AS258&lt;'CDO Param'!H$13,1,0)</f>
        <v>0</v>
      </c>
      <c r="BE258" s="3">
        <f>IF(AT258&lt;'CDO Param'!I$13,1,0)</f>
        <v>0</v>
      </c>
      <c r="BF258" s="3">
        <f>IF(AU258&lt;'CDO Param'!J$13,1,0)</f>
        <v>0</v>
      </c>
      <c r="BG258" s="3">
        <f>IF(AV258&lt;'CDO Param'!K$13,1,0)</f>
        <v>0</v>
      </c>
      <c r="BH258" s="3">
        <f>IF(AW258&lt;'CDO Param'!L$13,1,0)</f>
        <v>0</v>
      </c>
      <c r="BJ258" s="37">
        <f>AY258*'CDO Param'!C$6*AC258</f>
        <v>0</v>
      </c>
      <c r="BK258" s="37">
        <f>AZ258*'CDO Param'!D$6*AD258</f>
        <v>0</v>
      </c>
      <c r="BL258" s="37">
        <f>BA258*'CDO Param'!E$6*AE258</f>
        <v>4388.9810116213539</v>
      </c>
      <c r="BM258" s="37">
        <f>BB258*'CDO Param'!F$6*AF258</f>
        <v>5643.5167882589176</v>
      </c>
      <c r="BN258" s="37">
        <f>BC258*'CDO Param'!G$6*AG258</f>
        <v>29.060262384413907</v>
      </c>
      <c r="BO258" s="37">
        <f>BD258*'CDO Param'!H$6*AH258</f>
        <v>0</v>
      </c>
      <c r="BP258" s="37">
        <f>BE258*'CDO Param'!I$6*AI258</f>
        <v>0</v>
      </c>
      <c r="BQ258" s="37">
        <f>BF258*'CDO Param'!J$6*AJ258</f>
        <v>0</v>
      </c>
      <c r="BR258" s="37">
        <f>BG258*'CDO Param'!K$6*AK258</f>
        <v>0</v>
      </c>
      <c r="BS258" s="37">
        <f>BH258*'CDO Param'!L$6*AL258</f>
        <v>0</v>
      </c>
      <c r="BU258" s="38">
        <f t="shared" si="51"/>
        <v>10061.558062264685</v>
      </c>
      <c r="CE258" s="5">
        <f>BU258/'CDO Param'!$M$6</f>
        <v>0.1048078964819238</v>
      </c>
      <c r="CF258" s="5">
        <f t="shared" si="52"/>
        <v>0.02</v>
      </c>
      <c r="CG258" s="5">
        <f t="shared" si="53"/>
        <v>1</v>
      </c>
    </row>
    <row r="259" spans="1:85" x14ac:dyDescent="0.2">
      <c r="A259" s="3">
        <v>256</v>
      </c>
      <c r="B259" s="3">
        <v>255</v>
      </c>
      <c r="C259">
        <v>-4.7452886065002531E-3</v>
      </c>
      <c r="D259">
        <v>0.25010308490891475</v>
      </c>
      <c r="E259">
        <v>-1.1475663086457644</v>
      </c>
      <c r="F259">
        <v>0.46557033783756196</v>
      </c>
      <c r="G259">
        <v>1.8148284652852453</v>
      </c>
      <c r="H259">
        <v>8.6861291492823511E-2</v>
      </c>
      <c r="I259">
        <v>-0.92706841314793564</v>
      </c>
      <c r="J259">
        <v>1.4174474927131087</v>
      </c>
      <c r="K259">
        <v>-1.3325529835128691</v>
      </c>
      <c r="L259">
        <v>-1.0752432899607811</v>
      </c>
      <c r="M259">
        <v>-2.0748484530486166</v>
      </c>
      <c r="N259">
        <v>-0.40989561966853216</v>
      </c>
      <c r="O259">
        <v>-0.82984115579165518</v>
      </c>
      <c r="P259">
        <v>-1.2535110727185383</v>
      </c>
      <c r="R259" s="33">
        <v>0.12532551592463884</v>
      </c>
      <c r="S259" s="33">
        <v>0.34594614540503649</v>
      </c>
      <c r="T259" s="33">
        <v>0.31686582244786704</v>
      </c>
      <c r="U259" s="33">
        <v>0.56387788130151006</v>
      </c>
      <c r="V259" s="33">
        <v>9.5551034480124267E-2</v>
      </c>
      <c r="W259" s="33">
        <v>0.92623650744847785</v>
      </c>
      <c r="X259" s="33">
        <v>0.25698068656818041</v>
      </c>
      <c r="Y259" s="33">
        <v>7.4399151408299405E-2</v>
      </c>
      <c r="Z259" s="33">
        <v>0.42653771928815998</v>
      </c>
      <c r="AA259" s="33">
        <v>0.81944807610448822</v>
      </c>
      <c r="AC259" s="36">
        <f t="shared" si="41"/>
        <v>2.9041564227722149E-2</v>
      </c>
      <c r="AD259" s="36">
        <f t="shared" si="42"/>
        <v>0.25215999031858632</v>
      </c>
      <c r="AE259" s="36">
        <f t="shared" si="43"/>
        <v>0.21139655857774639</v>
      </c>
      <c r="AF259" s="36">
        <f t="shared" si="44"/>
        <v>0.60709860307528329</v>
      </c>
      <c r="AG259" s="36">
        <f t="shared" si="45"/>
        <v>1.5974327603357558E-2</v>
      </c>
      <c r="AH259" s="36">
        <f t="shared" si="46"/>
        <v>0.99098810611535948</v>
      </c>
      <c r="AI259" s="36">
        <f t="shared" si="47"/>
        <v>0.1371016973916761</v>
      </c>
      <c r="AJ259" s="36">
        <f t="shared" si="48"/>
        <v>9.1847751663176637E-3</v>
      </c>
      <c r="AK259" s="36">
        <f t="shared" si="49"/>
        <v>0.37717181203918243</v>
      </c>
      <c r="AL259" s="36">
        <f t="shared" si="50"/>
        <v>0.93553361712144467</v>
      </c>
      <c r="AN259">
        <f>SQRT(Correlation)*$F259 + SQRT('CDO Param'!C$17 - Correlation)*HLOOKUP('CDO Param'!C$12,$C$4:$E$1004,$A259,FALSE) + SQRT(1-Correlation)*G259</f>
        <v>1.9042936391677894</v>
      </c>
      <c r="AO259">
        <f>SQRT(Correlation)*$F259 + SQRT('CDO Param'!D$17 - Correlation)*HLOOKUP('CDO Param'!D$12,$C$4:$E$1004,$A259,FALSE) + SQRT(1-Correlation)*H259</f>
        <v>0.26500004181136927</v>
      </c>
      <c r="AP259">
        <f>SQRT(Correlation)*$F259 + SQRT('CDO Param'!E$17 - Correlation)*HLOOKUP('CDO Param'!E$12,$C$4:$E$1004,$A259,FALSE) + SQRT(1-Correlation)*I259</f>
        <v>-0.73352353720076591</v>
      </c>
      <c r="AQ259">
        <f>SQRT(Correlation)*$F259 + SQRT('CDO Param'!F$17 - Correlation)*HLOOKUP('CDO Param'!F$12,$C$4:$E$1004,$A259,FALSE) + SQRT(1-Correlation)*J259</f>
        <v>1.2353314025765367</v>
      </c>
      <c r="AR259">
        <f>SQRT(Correlation)*$F259 + SQRT('CDO Param'!G$17 - Correlation)*HLOOKUP('CDO Param'!G$12,$C$4:$E$1004,$A259,FALSE) + SQRT(1-Correlation)*K259</f>
        <v>-1.3735481188500072</v>
      </c>
      <c r="AS259">
        <f>SQRT(Correlation)*$F259 + SQRT('CDO Param'!H$17 - Correlation)*HLOOKUP('CDO Param'!H$12,$C$4:$E$1004,$A259,FALSE) + SQRT(1-Correlation)*L259</f>
        <v>-0.83746916520164838</v>
      </c>
      <c r="AT259">
        <f>SQRT(Correlation)*$F259 + SQRT('CDO Param'!I$17 - Correlation)*HLOOKUP('CDO Param'!I$12,$C$4:$E$1004,$A259,FALSE) + SQRT(1-Correlation)*M259</f>
        <v>-2.0777514330171347</v>
      </c>
      <c r="AU259">
        <f>SQRT(Correlation)*$F259 + SQRT('CDO Param'!J$17 - Correlation)*HLOOKUP('CDO Param'!J$12,$C$4:$E$1004,$A259,FALSE) + SQRT(1-Correlation)*N259</f>
        <v>-0.24289034582072819</v>
      </c>
      <c r="AV259">
        <f>SQRT(Correlation)*$F259 + SQRT('CDO Param'!K$17 - Correlation)*HLOOKUP('CDO Param'!K$12,$C$4:$E$1004,$A259,FALSE) + SQRT(1-Correlation)*O259</f>
        <v>-0.64128566203160364</v>
      </c>
      <c r="AW259">
        <f>SQRT(Correlation)*$F259 + SQRT('CDO Param'!L$17 - Correlation)*HLOOKUP('CDO Param'!L$12,$C$4:$E$1004,$A259,FALSE) + SQRT(1-Correlation)*P259</f>
        <v>-1.0432142361065864</v>
      </c>
      <c r="AY259" s="3">
        <f>IF(AN259&lt;'CDO Param'!C$13,1,0)</f>
        <v>0</v>
      </c>
      <c r="AZ259" s="3">
        <f>IF(AO259&lt;'CDO Param'!D$13,1,0)</f>
        <v>0</v>
      </c>
      <c r="BA259" s="3">
        <f>IF(AP259&lt;'CDO Param'!E$13,1,0)</f>
        <v>0</v>
      </c>
      <c r="BB259" s="3">
        <f>IF(AQ259&lt;'CDO Param'!F$13,1,0)</f>
        <v>0</v>
      </c>
      <c r="BC259" s="3">
        <f>IF(AR259&lt;'CDO Param'!G$13,1,0)</f>
        <v>1</v>
      </c>
      <c r="BD259" s="3">
        <f>IF(AS259&lt;'CDO Param'!H$13,1,0)</f>
        <v>0</v>
      </c>
      <c r="BE259" s="3">
        <f>IF(AT259&lt;'CDO Param'!I$13,1,0)</f>
        <v>1</v>
      </c>
      <c r="BF259" s="3">
        <f>IF(AU259&lt;'CDO Param'!J$13,1,0)</f>
        <v>0</v>
      </c>
      <c r="BG259" s="3">
        <f>IF(AV259&lt;'CDO Param'!K$13,1,0)</f>
        <v>0</v>
      </c>
      <c r="BH259" s="3">
        <f>IF(AW259&lt;'CDO Param'!L$13,1,0)</f>
        <v>1</v>
      </c>
      <c r="BJ259" s="37">
        <f>AY259*'CDO Param'!C$6*AC259</f>
        <v>0</v>
      </c>
      <c r="BK259" s="37">
        <f>AZ259*'CDO Param'!D$6*AD259</f>
        <v>0</v>
      </c>
      <c r="BL259" s="37">
        <f>BA259*'CDO Param'!E$6*AE259</f>
        <v>0</v>
      </c>
      <c r="BM259" s="37">
        <f>BB259*'CDO Param'!F$6*AF259</f>
        <v>0</v>
      </c>
      <c r="BN259" s="37">
        <f>BC259*'CDO Param'!G$6*AG259</f>
        <v>159.7432760335756</v>
      </c>
      <c r="BO259" s="37">
        <f>BD259*'CDO Param'!H$6*AH259</f>
        <v>0</v>
      </c>
      <c r="BP259" s="37">
        <f>BE259*'CDO Param'!I$6*AI259</f>
        <v>1096.8135791334089</v>
      </c>
      <c r="BQ259" s="37">
        <f>BF259*'CDO Param'!J$6*AJ259</f>
        <v>0</v>
      </c>
      <c r="BR259" s="37">
        <f>BG259*'CDO Param'!K$6*AK259</f>
        <v>0</v>
      </c>
      <c r="BS259" s="37">
        <f>BH259*'CDO Param'!L$6*AL259</f>
        <v>9355.3361712144469</v>
      </c>
      <c r="BU259" s="38">
        <f t="shared" si="51"/>
        <v>10611.893026381431</v>
      </c>
      <c r="CE259" s="5">
        <f>BU259/'CDO Param'!$M$6</f>
        <v>0.11054055235813991</v>
      </c>
      <c r="CF259" s="5">
        <f t="shared" si="52"/>
        <v>0.02</v>
      </c>
      <c r="CG259" s="5">
        <f t="shared" si="53"/>
        <v>1</v>
      </c>
    </row>
    <row r="260" spans="1:85" x14ac:dyDescent="0.2">
      <c r="A260" s="3">
        <v>257</v>
      </c>
      <c r="B260" s="3">
        <v>256</v>
      </c>
      <c r="C260">
        <v>1.267430889129173</v>
      </c>
      <c r="D260">
        <v>5.221409082878381E-2</v>
      </c>
      <c r="E260">
        <v>-0.15107161743799224</v>
      </c>
      <c r="F260">
        <v>-0.60483216657303274</v>
      </c>
      <c r="G260">
        <v>-0.39229803405760322</v>
      </c>
      <c r="H260">
        <v>-1.4574106899090111</v>
      </c>
      <c r="I260">
        <v>7.7230879469425417E-2</v>
      </c>
      <c r="J260">
        <v>0.9300129022449255</v>
      </c>
      <c r="K260">
        <v>1.3433736967272125</v>
      </c>
      <c r="L260">
        <v>5.6206772569566965E-3</v>
      </c>
      <c r="M260">
        <v>-0.87631860878900625</v>
      </c>
      <c r="N260">
        <v>8.6217823991319165E-2</v>
      </c>
      <c r="O260">
        <v>1.1678321243380196</v>
      </c>
      <c r="P260">
        <v>-3.1229865271598101</v>
      </c>
      <c r="R260" s="33">
        <v>0.46381508813417288</v>
      </c>
      <c r="S260" s="33">
        <v>0.34018627104358107</v>
      </c>
      <c r="T260" s="33">
        <v>0.51065742946726145</v>
      </c>
      <c r="U260" s="33">
        <v>0.61941705626408428</v>
      </c>
      <c r="V260" s="33">
        <v>0.54246463046523963</v>
      </c>
      <c r="W260" s="33">
        <v>0.20304422928162116</v>
      </c>
      <c r="X260" s="33">
        <v>0.56436153620684593</v>
      </c>
      <c r="Y260" s="33">
        <v>0.22433902845920017</v>
      </c>
      <c r="Z260" s="33">
        <v>0.4660513137774781</v>
      </c>
      <c r="AA260" s="33">
        <v>0.92443065807429636</v>
      </c>
      <c r="AC260" s="36">
        <f t="shared" si="41"/>
        <v>0.43897813130374436</v>
      </c>
      <c r="AD260" s="36">
        <f t="shared" si="42"/>
        <v>0.24386989797645944</v>
      </c>
      <c r="AE260" s="36">
        <f t="shared" si="43"/>
        <v>0.51801770959935167</v>
      </c>
      <c r="AF260" s="36">
        <f t="shared" si="44"/>
        <v>0.69598179785682923</v>
      </c>
      <c r="AG260" s="36">
        <f t="shared" si="45"/>
        <v>0.57153777405627149</v>
      </c>
      <c r="AH260" s="36">
        <f t="shared" si="46"/>
        <v>8.3061174980724628E-2</v>
      </c>
      <c r="AI260" s="36">
        <f t="shared" si="47"/>
        <v>0.60789546301903419</v>
      </c>
      <c r="AJ260" s="36">
        <f t="shared" si="48"/>
        <v>0.10283685516619721</v>
      </c>
      <c r="AK260" s="36">
        <f t="shared" si="49"/>
        <v>0.44273044403115974</v>
      </c>
      <c r="AL260" s="36">
        <f t="shared" si="50"/>
        <v>0.99049227922624161</v>
      </c>
      <c r="AN260">
        <f>SQRT(Correlation)*$F260 + SQRT('CDO Param'!C$17 - Correlation)*HLOOKUP('CDO Param'!C$12,$C$4:$E$1004,$A260,FALSE) + SQRT(1-Correlation)*G260</f>
        <v>-0.55604713007930928</v>
      </c>
      <c r="AO260">
        <f>SQRT(Correlation)*$F260 + SQRT('CDO Param'!D$17 - Correlation)*HLOOKUP('CDO Param'!D$12,$C$4:$E$1004,$A260,FALSE) + SQRT(1-Correlation)*H260</f>
        <v>-1.5665017172277647</v>
      </c>
      <c r="AP260">
        <f>SQRT(Correlation)*$F260 + SQRT('CDO Param'!E$17 - Correlation)*HLOOKUP('CDO Param'!E$12,$C$4:$E$1004,$A260,FALSE) + SQRT(1-Correlation)*I260</f>
        <v>0.21733361425560901</v>
      </c>
      <c r="AQ260">
        <f>SQRT(Correlation)*$F260 + SQRT('CDO Param'!F$17 - Correlation)*HLOOKUP('CDO Param'!F$12,$C$4:$E$1004,$A260,FALSE) + SQRT(1-Correlation)*J260</f>
        <v>0.65724234187451247</v>
      </c>
      <c r="AR260">
        <f>SQRT(Correlation)*$F260 + SQRT('CDO Param'!G$17 - Correlation)*HLOOKUP('CDO Param'!G$12,$C$4:$E$1004,$A260,FALSE) + SQRT(1-Correlation)*K260</f>
        <v>1.0493908236687493</v>
      </c>
      <c r="AS260">
        <f>SQRT(Correlation)*$F260 + SQRT('CDO Param'!H$17 - Correlation)*HLOOKUP('CDO Param'!H$12,$C$4:$E$1004,$A260,FALSE) + SQRT(1-Correlation)*L260</f>
        <v>-0.1785482946734023</v>
      </c>
      <c r="AT260">
        <f>SQRT(Correlation)*$F260 + SQRT('CDO Param'!I$17 - Correlation)*HLOOKUP('CDO Param'!I$12,$C$4:$E$1004,$A260,FALSE) + SQRT(1-Correlation)*M260</f>
        <v>-1.0563941933857257</v>
      </c>
      <c r="AU260">
        <f>SQRT(Correlation)*$F260 + SQRT('CDO Param'!J$17 - Correlation)*HLOOKUP('CDO Param'!J$12,$C$4:$E$1004,$A260,FALSE) + SQRT(1-Correlation)*N260</f>
        <v>0.22585937842403617</v>
      </c>
      <c r="AV260">
        <f>SQRT(Correlation)*$F260 + SQRT('CDO Param'!K$17 - Correlation)*HLOOKUP('CDO Param'!K$12,$C$4:$E$1004,$A260,FALSE) + SQRT(1-Correlation)*O260</f>
        <v>1.2519688000955429</v>
      </c>
      <c r="AW260">
        <f>SQRT(Correlation)*$F260 + SQRT('CDO Param'!L$17 - Correlation)*HLOOKUP('CDO Param'!L$12,$C$4:$E$1004,$A260,FALSE) + SQRT(1-Correlation)*P260</f>
        <v>-2.8186591895440762</v>
      </c>
      <c r="AY260" s="3">
        <f>IF(AN260&lt;'CDO Param'!C$13,1,0)</f>
        <v>0</v>
      </c>
      <c r="AZ260" s="3">
        <f>IF(AO260&lt;'CDO Param'!D$13,1,0)</f>
        <v>0</v>
      </c>
      <c r="BA260" s="3">
        <f>IF(AP260&lt;'CDO Param'!E$13,1,0)</f>
        <v>0</v>
      </c>
      <c r="BB260" s="3">
        <f>IF(AQ260&lt;'CDO Param'!F$13,1,0)</f>
        <v>0</v>
      </c>
      <c r="BC260" s="3">
        <f>IF(AR260&lt;'CDO Param'!G$13,1,0)</f>
        <v>0</v>
      </c>
      <c r="BD260" s="3">
        <f>IF(AS260&lt;'CDO Param'!H$13,1,0)</f>
        <v>0</v>
      </c>
      <c r="BE260" s="3">
        <f>IF(AT260&lt;'CDO Param'!I$13,1,0)</f>
        <v>0</v>
      </c>
      <c r="BF260" s="3">
        <f>IF(AU260&lt;'CDO Param'!J$13,1,0)</f>
        <v>0</v>
      </c>
      <c r="BG260" s="3">
        <f>IF(AV260&lt;'CDO Param'!K$13,1,0)</f>
        <v>0</v>
      </c>
      <c r="BH260" s="3">
        <f>IF(AW260&lt;'CDO Param'!L$13,1,0)</f>
        <v>1</v>
      </c>
      <c r="BJ260" s="37">
        <f>AY260*'CDO Param'!C$6*AC260</f>
        <v>0</v>
      </c>
      <c r="BK260" s="37">
        <f>AZ260*'CDO Param'!D$6*AD260</f>
        <v>0</v>
      </c>
      <c r="BL260" s="37">
        <f>BA260*'CDO Param'!E$6*AE260</f>
        <v>0</v>
      </c>
      <c r="BM260" s="37">
        <f>BB260*'CDO Param'!F$6*AF260</f>
        <v>0</v>
      </c>
      <c r="BN260" s="37">
        <f>BC260*'CDO Param'!G$6*AG260</f>
        <v>0</v>
      </c>
      <c r="BO260" s="37">
        <f>BD260*'CDO Param'!H$6*AH260</f>
        <v>0</v>
      </c>
      <c r="BP260" s="37">
        <f>BE260*'CDO Param'!I$6*AI260</f>
        <v>0</v>
      </c>
      <c r="BQ260" s="37">
        <f>BF260*'CDO Param'!J$6*AJ260</f>
        <v>0</v>
      </c>
      <c r="BR260" s="37">
        <f>BG260*'CDO Param'!K$6*AK260</f>
        <v>0</v>
      </c>
      <c r="BS260" s="37">
        <f>BH260*'CDO Param'!L$6*AL260</f>
        <v>9904.9227922624159</v>
      </c>
      <c r="BU260" s="38">
        <f t="shared" si="51"/>
        <v>9904.9227922624159</v>
      </c>
      <c r="CE260" s="5">
        <f>BU260/'CDO Param'!$M$6</f>
        <v>0.10317627908606683</v>
      </c>
      <c r="CF260" s="5">
        <f t="shared" si="52"/>
        <v>0.02</v>
      </c>
      <c r="CG260" s="5">
        <f t="shared" si="53"/>
        <v>1</v>
      </c>
    </row>
    <row r="261" spans="1:85" x14ac:dyDescent="0.2">
      <c r="A261" s="3">
        <v>258</v>
      </c>
      <c r="B261" s="3">
        <v>257</v>
      </c>
      <c r="C261">
        <v>-1.6696503735147417</v>
      </c>
      <c r="D261">
        <v>-0.25300096240243874</v>
      </c>
      <c r="E261">
        <v>-1.6852118278620765</v>
      </c>
      <c r="F261">
        <v>-0.7290736903087236</v>
      </c>
      <c r="G261">
        <v>0.41903149394784123</v>
      </c>
      <c r="H261">
        <v>-2.1822779672220349</v>
      </c>
      <c r="I261">
        <v>-0.11736233318515588</v>
      </c>
      <c r="J261">
        <v>-0.29776629162370227</v>
      </c>
      <c r="K261">
        <v>-1.3781482266495004</v>
      </c>
      <c r="L261">
        <v>-1.228006567544071</v>
      </c>
      <c r="M261">
        <v>-1.2622786016436294</v>
      </c>
      <c r="N261">
        <v>-0.66988036451220978</v>
      </c>
      <c r="O261">
        <v>-0.2396029685769463</v>
      </c>
      <c r="P261">
        <v>-0.84728299043490551</v>
      </c>
      <c r="R261" s="33">
        <v>0.90607025469935976</v>
      </c>
      <c r="S261" s="33">
        <v>0.32277073213959612</v>
      </c>
      <c r="T261" s="33">
        <v>0.80769507019207587</v>
      </c>
      <c r="U261" s="33">
        <v>0.93104471821852253</v>
      </c>
      <c r="V261" s="33">
        <v>6.8579098707334654E-2</v>
      </c>
      <c r="W261" s="33">
        <v>0.60891197417346388</v>
      </c>
      <c r="X261" s="33">
        <v>0.98354993340724606</v>
      </c>
      <c r="Y261" s="33">
        <v>0.5237307755852727</v>
      </c>
      <c r="Z261" s="33">
        <v>0.34314526167844667</v>
      </c>
      <c r="AA261" s="33">
        <v>0.24241302965321254</v>
      </c>
      <c r="AC261" s="36">
        <f t="shared" si="41"/>
        <v>0.98461826743061698</v>
      </c>
      <c r="AD261" s="36">
        <f t="shared" si="42"/>
        <v>0.21944732432499739</v>
      </c>
      <c r="AE261" s="36">
        <f t="shared" si="43"/>
        <v>0.92611445982686025</v>
      </c>
      <c r="AF261" s="36">
        <f t="shared" si="44"/>
        <v>0.99223806342497267</v>
      </c>
      <c r="AG261" s="36">
        <f t="shared" si="45"/>
        <v>7.6684238136588319E-3</v>
      </c>
      <c r="AH261" s="36">
        <f t="shared" si="46"/>
        <v>0.67964441586658975</v>
      </c>
      <c r="AI261" s="36">
        <f t="shared" si="47"/>
        <v>0.9996778274484609</v>
      </c>
      <c r="AJ261" s="36">
        <f t="shared" si="48"/>
        <v>0.54008201938907563</v>
      </c>
      <c r="AK261" s="36">
        <f t="shared" si="49"/>
        <v>0.24811596697849964</v>
      </c>
      <c r="AL261" s="36">
        <f t="shared" si="50"/>
        <v>0.12123242108127874</v>
      </c>
      <c r="AN261">
        <f>SQRT(Correlation)*$F261 + SQRT('CDO Param'!C$17 - Correlation)*HLOOKUP('CDO Param'!C$12,$C$4:$E$1004,$A261,FALSE) + SQRT(1-Correlation)*G261</f>
        <v>0.13119509608519492</v>
      </c>
      <c r="AO261">
        <f>SQRT(Correlation)*$F261 + SQRT('CDO Param'!D$17 - Correlation)*HLOOKUP('CDO Param'!D$12,$C$4:$E$1004,$A261,FALSE) + SQRT(1-Correlation)*H261</f>
        <v>-2.3366237427874479</v>
      </c>
      <c r="AP261">
        <f>SQRT(Correlation)*$F261 + SQRT('CDO Param'!E$17 - Correlation)*HLOOKUP('CDO Param'!E$12,$C$4:$E$1004,$A261,FALSE) + SQRT(1-Correlation)*I261</f>
        <v>-0.7836409961355878</v>
      </c>
      <c r="AQ261">
        <f>SQRT(Correlation)*$F261 + SQRT('CDO Param'!F$17 - Correlation)*HLOOKUP('CDO Param'!F$12,$C$4:$E$1004,$A261,FALSE) + SQRT(1-Correlation)*J261</f>
        <v>-0.88986407229245224</v>
      </c>
      <c r="AR261">
        <f>SQRT(Correlation)*$F261 + SQRT('CDO Param'!G$17 - Correlation)*HLOOKUP('CDO Param'!G$12,$C$4:$E$1004,$A261,FALSE) + SQRT(1-Correlation)*K261</f>
        <v>-1.9148043695669221</v>
      </c>
      <c r="AS261">
        <f>SQRT(Correlation)*$F261 + SQRT('CDO Param'!H$17 - Correlation)*HLOOKUP('CDO Param'!H$12,$C$4:$E$1004,$A261,FALSE) + SQRT(1-Correlation)*L261</f>
        <v>-1.4313224041056773</v>
      </c>
      <c r="AT261">
        <f>SQRT(Correlation)*$F261 + SQRT('CDO Param'!I$17 - Correlation)*HLOOKUP('CDO Param'!I$12,$C$4:$E$1004,$A261,FALSE) + SQRT(1-Correlation)*M261</f>
        <v>-1.8048807915724763</v>
      </c>
      <c r="AU261">
        <f>SQRT(Correlation)*$F261 + SQRT('CDO Param'!J$17 - Correlation)*HLOOKUP('CDO Param'!J$12,$C$4:$E$1004,$A261,FALSE) + SQRT(1-Correlation)*N261</f>
        <v>-1.3078056243273144</v>
      </c>
      <c r="AV261">
        <f>SQRT(Correlation)*$F261 + SQRT('CDO Param'!K$17 - Correlation)*HLOOKUP('CDO Param'!K$12,$C$4:$E$1004,$A261,FALSE) + SQRT(1-Correlation)*O261</f>
        <v>-0.89960864527486184</v>
      </c>
      <c r="AW261">
        <f>SQRT(Correlation)*$F261 + SQRT('CDO Param'!L$17 - Correlation)*HLOOKUP('CDO Param'!L$12,$C$4:$E$1004,$A261,FALSE) + SQRT(1-Correlation)*P261</f>
        <v>-1.4761045325704789</v>
      </c>
      <c r="AY261" s="3">
        <f>IF(AN261&lt;'CDO Param'!C$13,1,0)</f>
        <v>0</v>
      </c>
      <c r="AZ261" s="3">
        <f>IF(AO261&lt;'CDO Param'!D$13,1,0)</f>
        <v>1</v>
      </c>
      <c r="BA261" s="3">
        <f>IF(AP261&lt;'CDO Param'!E$13,1,0)</f>
        <v>0</v>
      </c>
      <c r="BB261" s="3">
        <f>IF(AQ261&lt;'CDO Param'!F$13,1,0)</f>
        <v>0</v>
      </c>
      <c r="BC261" s="3">
        <f>IF(AR261&lt;'CDO Param'!G$13,1,0)</f>
        <v>1</v>
      </c>
      <c r="BD261" s="3">
        <f>IF(AS261&lt;'CDO Param'!H$13,1,0)</f>
        <v>0</v>
      </c>
      <c r="BE261" s="3">
        <f>IF(AT261&lt;'CDO Param'!I$13,1,0)</f>
        <v>1</v>
      </c>
      <c r="BF261" s="3">
        <f>IF(AU261&lt;'CDO Param'!J$13,1,0)</f>
        <v>0</v>
      </c>
      <c r="BG261" s="3">
        <f>IF(AV261&lt;'CDO Param'!K$13,1,0)</f>
        <v>0</v>
      </c>
      <c r="BH261" s="3">
        <f>IF(AW261&lt;'CDO Param'!L$13,1,0)</f>
        <v>1</v>
      </c>
      <c r="BJ261" s="37">
        <f>AY261*'CDO Param'!C$6*AC261</f>
        <v>0</v>
      </c>
      <c r="BK261" s="37">
        <f>AZ261*'CDO Param'!D$6*AD261</f>
        <v>1975.0259189249764</v>
      </c>
      <c r="BL261" s="37">
        <f>BA261*'CDO Param'!E$6*AE261</f>
        <v>0</v>
      </c>
      <c r="BM261" s="37">
        <f>BB261*'CDO Param'!F$6*AF261</f>
        <v>0</v>
      </c>
      <c r="BN261" s="37">
        <f>BC261*'CDO Param'!G$6*AG261</f>
        <v>76.68423813658832</v>
      </c>
      <c r="BO261" s="37">
        <f>BD261*'CDO Param'!H$6*AH261</f>
        <v>0</v>
      </c>
      <c r="BP261" s="37">
        <f>BE261*'CDO Param'!I$6*AI261</f>
        <v>7997.4226195876872</v>
      </c>
      <c r="BQ261" s="37">
        <f>BF261*'CDO Param'!J$6*AJ261</f>
        <v>0</v>
      </c>
      <c r="BR261" s="37">
        <f>BG261*'CDO Param'!K$6*AK261</f>
        <v>0</v>
      </c>
      <c r="BS261" s="37">
        <f>BH261*'CDO Param'!L$6*AL261</f>
        <v>1212.3242108127874</v>
      </c>
      <c r="BU261" s="38">
        <f t="shared" si="51"/>
        <v>11261.456987462039</v>
      </c>
      <c r="CE261" s="5">
        <f>BU261/'CDO Param'!$M$6</f>
        <v>0.11730684361939624</v>
      </c>
      <c r="CF261" s="5">
        <f t="shared" si="52"/>
        <v>0.02</v>
      </c>
      <c r="CG261" s="5">
        <f t="shared" si="53"/>
        <v>1</v>
      </c>
    </row>
    <row r="262" spans="1:85" x14ac:dyDescent="0.2">
      <c r="A262" s="3">
        <v>259</v>
      </c>
      <c r="B262" s="3">
        <v>258</v>
      </c>
      <c r="C262">
        <v>0.90833054855465889</v>
      </c>
      <c r="D262">
        <v>0.4762728167406749</v>
      </c>
      <c r="E262">
        <v>-0.88359229266643524</v>
      </c>
      <c r="F262">
        <v>0.30931687433621846</v>
      </c>
      <c r="G262">
        <v>1.117007286666194</v>
      </c>
      <c r="H262">
        <v>0.13051021596766077</v>
      </c>
      <c r="I262">
        <v>-1.272001100005582</v>
      </c>
      <c r="J262">
        <v>-1.7404545360477641</v>
      </c>
      <c r="K262">
        <v>-0.7206108421087265</v>
      </c>
      <c r="L262">
        <v>-0.53177473091636784</v>
      </c>
      <c r="M262">
        <v>-1.3496332940121647</v>
      </c>
      <c r="N262">
        <v>0.10996927812811919</v>
      </c>
      <c r="O262">
        <v>-0.34242702895426191</v>
      </c>
      <c r="P262">
        <v>0.28864178602816537</v>
      </c>
      <c r="R262" s="33">
        <v>0.2357893815430763</v>
      </c>
      <c r="S262" s="33">
        <v>0.9121355944835281</v>
      </c>
      <c r="T262" s="33">
        <v>0.26293648465673275</v>
      </c>
      <c r="U262" s="33">
        <v>0.17349762570741475</v>
      </c>
      <c r="V262" s="33">
        <v>0.97459526451984202</v>
      </c>
      <c r="W262" s="33">
        <v>2.2610784984478161E-2</v>
      </c>
      <c r="X262" s="33">
        <v>1.9463234124455244E-2</v>
      </c>
      <c r="Y262" s="33">
        <v>0.1185759297192916</v>
      </c>
      <c r="Z262" s="33">
        <v>0.90565079213383182</v>
      </c>
      <c r="AA262" s="33">
        <v>0.27286339331085951</v>
      </c>
      <c r="AC262" s="36">
        <f t="shared" ref="AC262:AC325" si="54">BETAINV(R262,0.45,0.45)</f>
        <v>0.11432232946685546</v>
      </c>
      <c r="AD262" s="36">
        <f t="shared" ref="AD262:AD325" si="55">BETAINV(S262,0.45,0.45)</f>
        <v>0.98672807333225743</v>
      </c>
      <c r="AE262" s="36">
        <f t="shared" ref="AE262:AE325" si="56">BETAINV(T262,0.45,0.45)</f>
        <v>0.14385030481307234</v>
      </c>
      <c r="AF262" s="36">
        <f t="shared" ref="AF262:AF325" si="57">BETAINV(U262,0.45,0.45)</f>
        <v>5.9127839707811387E-2</v>
      </c>
      <c r="AG262" s="36">
        <f t="shared" ref="AG262:AG325" si="58">BETAINV(V262,0.45,0.45)</f>
        <v>0.99915386433601894</v>
      </c>
      <c r="AH262" s="36">
        <f t="shared" ref="AH262:AH325" si="59">BETAINV(W262,0.45,0.45)</f>
        <v>6.5317491958131004E-4</v>
      </c>
      <c r="AI262" s="36">
        <f t="shared" ref="AI262:AI325" si="60">BETAINV(X262,0.45,0.45)</f>
        <v>4.6815742707793608E-4</v>
      </c>
      <c r="AJ262" s="36">
        <f t="shared" ref="AJ262:AJ325" si="61">BETAINV(Y262,0.45,0.45)</f>
        <v>2.5712897008465536E-2</v>
      </c>
      <c r="AK262" s="36">
        <f t="shared" ref="AK262:AK325" si="62">BETAINV(Z262,0.45,0.45)</f>
        <v>0.98446611266994111</v>
      </c>
      <c r="AL262" s="36">
        <f t="shared" ref="AL262:AL325" si="63">BETAINV(AA262,0.45,0.45)</f>
        <v>0.15542660094364727</v>
      </c>
      <c r="AN262">
        <f>SQRT(Correlation)*$F262 + SQRT('CDO Param'!C$17 - Correlation)*HLOOKUP('CDO Param'!C$12,$C$4:$E$1004,$A262,FALSE) + SQRT(1-Correlation)*G262</f>
        <v>1.2248558885060237</v>
      </c>
      <c r="AO262">
        <f>SQRT(Correlation)*$F262 + SQRT('CDO Param'!D$17 - Correlation)*HLOOKUP('CDO Param'!D$12,$C$4:$E$1004,$A262,FALSE) + SQRT(1-Correlation)*H262</f>
        <v>0.2889825939585684</v>
      </c>
      <c r="AP262">
        <f>SQRT(Correlation)*$F262 + SQRT('CDO Param'!E$17 - Correlation)*HLOOKUP('CDO Param'!E$12,$C$4:$E$1004,$A262,FALSE) + SQRT(1-Correlation)*I262</f>
        <v>-0.86858994054267269</v>
      </c>
      <c r="AQ262">
        <f>SQRT(Correlation)*$F262 + SQRT('CDO Param'!F$17 - Correlation)*HLOOKUP('CDO Param'!F$12,$C$4:$E$1004,$A262,FALSE) + SQRT(1-Correlation)*J262</f>
        <v>-1.7509028082818201</v>
      </c>
      <c r="AR262">
        <f>SQRT(Correlation)*$F262 + SQRT('CDO Param'!G$17 - Correlation)*HLOOKUP('CDO Param'!G$12,$C$4:$E$1004,$A262,FALSE) + SQRT(1-Correlation)*K262</f>
        <v>-0.78339412921971507</v>
      </c>
      <c r="AS262">
        <f>SQRT(Correlation)*$F262 + SQRT('CDO Param'!H$17 - Correlation)*HLOOKUP('CDO Param'!H$12,$C$4:$E$1004,$A262,FALSE) + SQRT(1-Correlation)*L262</f>
        <v>-0.3393160737005812</v>
      </c>
      <c r="AT262">
        <f>SQRT(Correlation)*$F262 + SQRT('CDO Param'!I$17 - Correlation)*HLOOKUP('CDO Param'!I$12,$C$4:$E$1004,$A262,FALSE) + SQRT(1-Correlation)*M262</f>
        <v>-1.3801372234392895</v>
      </c>
      <c r="AU262">
        <f>SQRT(Correlation)*$F262 + SQRT('CDO Param'!J$17 - Correlation)*HLOOKUP('CDO Param'!J$12,$C$4:$E$1004,$A262,FALSE) + SQRT(1-Correlation)*N262</f>
        <v>0.44246227559332252</v>
      </c>
      <c r="AV262">
        <f>SQRT(Correlation)*$F262 + SQRT('CDO Param'!K$17 - Correlation)*HLOOKUP('CDO Param'!K$12,$C$4:$E$1004,$A262,FALSE) + SQRT(1-Correlation)*O262</f>
        <v>1.3281454964536199E-2</v>
      </c>
      <c r="AW262">
        <f>SQRT(Correlation)*$F262 + SQRT('CDO Param'!L$17 - Correlation)*HLOOKUP('CDO Param'!L$12,$C$4:$E$1004,$A262,FALSE) + SQRT(1-Correlation)*P262</f>
        <v>0.61196589965889481</v>
      </c>
      <c r="AY262" s="3">
        <f>IF(AN262&lt;'CDO Param'!C$13,1,0)</f>
        <v>0</v>
      </c>
      <c r="AZ262" s="3">
        <f>IF(AO262&lt;'CDO Param'!D$13,1,0)</f>
        <v>0</v>
      </c>
      <c r="BA262" s="3">
        <f>IF(AP262&lt;'CDO Param'!E$13,1,0)</f>
        <v>0</v>
      </c>
      <c r="BB262" s="3">
        <f>IF(AQ262&lt;'CDO Param'!F$13,1,0)</f>
        <v>1</v>
      </c>
      <c r="BC262" s="3">
        <f>IF(AR262&lt;'CDO Param'!G$13,1,0)</f>
        <v>1</v>
      </c>
      <c r="BD262" s="3">
        <f>IF(AS262&lt;'CDO Param'!H$13,1,0)</f>
        <v>0</v>
      </c>
      <c r="BE262" s="3">
        <f>IF(AT262&lt;'CDO Param'!I$13,1,0)</f>
        <v>0</v>
      </c>
      <c r="BF262" s="3">
        <f>IF(AU262&lt;'CDO Param'!J$13,1,0)</f>
        <v>0</v>
      </c>
      <c r="BG262" s="3">
        <f>IF(AV262&lt;'CDO Param'!K$13,1,0)</f>
        <v>0</v>
      </c>
      <c r="BH262" s="3">
        <f>IF(AW262&lt;'CDO Param'!L$13,1,0)</f>
        <v>0</v>
      </c>
      <c r="BJ262" s="37">
        <f>AY262*'CDO Param'!C$6*AC262</f>
        <v>0</v>
      </c>
      <c r="BK262" s="37">
        <f>AZ262*'CDO Param'!D$6*AD262</f>
        <v>0</v>
      </c>
      <c r="BL262" s="37">
        <f>BA262*'CDO Param'!E$6*AE262</f>
        <v>0</v>
      </c>
      <c r="BM262" s="37">
        <f>BB262*'CDO Param'!F$6*AF262</f>
        <v>591.27839707811393</v>
      </c>
      <c r="BN262" s="37">
        <f>BC262*'CDO Param'!G$6*AG262</f>
        <v>9991.5386433601889</v>
      </c>
      <c r="BO262" s="37">
        <f>BD262*'CDO Param'!H$6*AH262</f>
        <v>0</v>
      </c>
      <c r="BP262" s="37">
        <f>BE262*'CDO Param'!I$6*AI262</f>
        <v>0</v>
      </c>
      <c r="BQ262" s="37">
        <f>BF262*'CDO Param'!J$6*AJ262</f>
        <v>0</v>
      </c>
      <c r="BR262" s="37">
        <f>BG262*'CDO Param'!K$6*AK262</f>
        <v>0</v>
      </c>
      <c r="BS262" s="37">
        <f>BH262*'CDO Param'!L$6*AL262</f>
        <v>0</v>
      </c>
      <c r="BU262" s="38">
        <f t="shared" ref="BU262:BU325" si="64">SUM(BJ262:BS262)</f>
        <v>10582.817040438304</v>
      </c>
      <c r="CE262" s="5">
        <f>BU262/'CDO Param'!$M$6</f>
        <v>0.11023767750456566</v>
      </c>
      <c r="CF262" s="5">
        <f t="shared" ref="CF262:CF325" si="65">MIN(MAX(CE262-$CC$4,0),$CC$5)</f>
        <v>0.02</v>
      </c>
      <c r="CG262" s="5">
        <f t="shared" ref="CG262:CG325" si="66">CF262/$CC$5</f>
        <v>1</v>
      </c>
    </row>
    <row r="263" spans="1:85" x14ac:dyDescent="0.2">
      <c r="A263" s="3">
        <v>260</v>
      </c>
      <c r="B263" s="3">
        <v>259</v>
      </c>
      <c r="C263">
        <v>-0.49384880185243674</v>
      </c>
      <c r="D263">
        <v>-0.21896539692534134</v>
      </c>
      <c r="E263">
        <v>2.1573214326053858</v>
      </c>
      <c r="F263">
        <v>-1.6944886738201603</v>
      </c>
      <c r="G263">
        <v>0.73441924541839398</v>
      </c>
      <c r="H263">
        <v>0.69211409936542623</v>
      </c>
      <c r="I263">
        <v>0.91323045126046054</v>
      </c>
      <c r="J263">
        <v>-0.48043602873804048</v>
      </c>
      <c r="K263">
        <v>1.3399812814895995</v>
      </c>
      <c r="L263">
        <v>-0.65519770942046307</v>
      </c>
      <c r="M263">
        <v>-0.13193812264944427</v>
      </c>
      <c r="N263">
        <v>-0.23601046450494323</v>
      </c>
      <c r="O263">
        <v>0.28638396543101408</v>
      </c>
      <c r="P263">
        <v>0.79473693403997459</v>
      </c>
      <c r="R263" s="33">
        <v>1.5051375615900092E-2</v>
      </c>
      <c r="S263" s="33">
        <v>0.96846997643284027</v>
      </c>
      <c r="T263" s="33">
        <v>7.4893906747407243E-2</v>
      </c>
      <c r="U263" s="33">
        <v>0.74189070367342358</v>
      </c>
      <c r="V263" s="33">
        <v>0.95705663923037076</v>
      </c>
      <c r="W263" s="33">
        <v>0.25093554484235847</v>
      </c>
      <c r="X263" s="33">
        <v>0.47370216551874866</v>
      </c>
      <c r="Y263" s="33">
        <v>0.51229587360857798</v>
      </c>
      <c r="Z263" s="33">
        <v>0.15674773936939787</v>
      </c>
      <c r="AA263" s="33">
        <v>0.45925558146985973</v>
      </c>
      <c r="AC263" s="36">
        <f t="shared" si="54"/>
        <v>2.6444735869016206E-4</v>
      </c>
      <c r="AD263" s="36">
        <f t="shared" si="55"/>
        <v>0.99863283819227</v>
      </c>
      <c r="AE263" s="36">
        <f t="shared" si="56"/>
        <v>9.3205744110297136E-3</v>
      </c>
      <c r="AF263" s="36">
        <f t="shared" si="57"/>
        <v>0.86163093235632693</v>
      </c>
      <c r="AG263" s="36">
        <f t="shared" si="58"/>
        <v>0.99728508042628394</v>
      </c>
      <c r="AH263" s="36">
        <f t="shared" si="59"/>
        <v>0.13040554206081603</v>
      </c>
      <c r="AI263" s="36">
        <f t="shared" si="60"/>
        <v>0.45559409997471678</v>
      </c>
      <c r="AJ263" s="36">
        <f t="shared" si="61"/>
        <v>0.52078606376317227</v>
      </c>
      <c r="AK263" s="36">
        <f t="shared" si="62"/>
        <v>4.7404638654368739E-2</v>
      </c>
      <c r="AL263" s="36">
        <f t="shared" si="63"/>
        <v>0.4313395586635011</v>
      </c>
      <c r="AN263">
        <f>SQRT(Correlation)*$F263 + SQRT('CDO Param'!C$17 - Correlation)*HLOOKUP('CDO Param'!C$12,$C$4:$E$1004,$A263,FALSE) + SQRT(1-Correlation)*G263</f>
        <v>0.12992052063008541</v>
      </c>
      <c r="AO263">
        <f>SQRT(Correlation)*$F263 + SQRT('CDO Param'!D$17 - Correlation)*HLOOKUP('CDO Param'!D$12,$C$4:$E$1004,$A263,FALSE) + SQRT(1-Correlation)*H263</f>
        <v>8.9786335148047236E-2</v>
      </c>
      <c r="AP263">
        <f>SQRT(Correlation)*$F263 + SQRT('CDO Param'!E$17 - Correlation)*HLOOKUP('CDO Param'!E$12,$C$4:$E$1004,$A263,FALSE) + SQRT(1-Correlation)*I263</f>
        <v>0.19986199702207275</v>
      </c>
      <c r="AQ263">
        <f>SQRT(Correlation)*$F263 + SQRT('CDO Param'!F$17 - Correlation)*HLOOKUP('CDO Param'!F$12,$C$4:$E$1004,$A263,FALSE) + SQRT(1-Correlation)*J263</f>
        <v>-0.50923426684619211</v>
      </c>
      <c r="AR263">
        <f>SQRT(Correlation)*$F263 + SQRT('CDO Param'!G$17 - Correlation)*HLOOKUP('CDO Param'!G$12,$C$4:$E$1004,$A263,FALSE) + SQRT(1-Correlation)*K263</f>
        <v>1.2177652308488107</v>
      </c>
      <c r="AS263">
        <f>SQRT(Correlation)*$F263 + SQRT('CDO Param'!H$17 - Correlation)*HLOOKUP('CDO Param'!H$12,$C$4:$E$1004,$A263,FALSE) + SQRT(1-Correlation)*L263</f>
        <v>-1.1883858751133534</v>
      </c>
      <c r="AT263">
        <f>SQRT(Correlation)*$F263 + SQRT('CDO Param'!I$17 - Correlation)*HLOOKUP('CDO Param'!I$12,$C$4:$E$1004,$A263,FALSE) + SQRT(1-Correlation)*M263</f>
        <v>-0.17862012393436441</v>
      </c>
      <c r="AU263">
        <f>SQRT(Correlation)*$F263 + SQRT('CDO Param'!J$17 - Correlation)*HLOOKUP('CDO Param'!J$12,$C$4:$E$1004,$A263,FALSE) + SQRT(1-Correlation)*N263</f>
        <v>-0.89040366520084313</v>
      </c>
      <c r="AV263">
        <f>SQRT(Correlation)*$F263 + SQRT('CDO Param'!K$17 - Correlation)*HLOOKUP('CDO Param'!K$12,$C$4:$E$1004,$A263,FALSE) + SQRT(1-Correlation)*O263</f>
        <v>-0.39481679452598112</v>
      </c>
      <c r="AW263">
        <f>SQRT(Correlation)*$F263 + SQRT('CDO Param'!L$17 - Correlation)*HLOOKUP('CDO Param'!L$12,$C$4:$E$1004,$A263,FALSE) + SQRT(1-Correlation)*P263</f>
        <v>8.7449176307736853E-2</v>
      </c>
      <c r="AY263" s="3">
        <f>IF(AN263&lt;'CDO Param'!C$13,1,0)</f>
        <v>0</v>
      </c>
      <c r="AZ263" s="3">
        <f>IF(AO263&lt;'CDO Param'!D$13,1,0)</f>
        <v>0</v>
      </c>
      <c r="BA263" s="3">
        <f>IF(AP263&lt;'CDO Param'!E$13,1,0)</f>
        <v>0</v>
      </c>
      <c r="BB263" s="3">
        <f>IF(AQ263&lt;'CDO Param'!F$13,1,0)</f>
        <v>0</v>
      </c>
      <c r="BC263" s="3">
        <f>IF(AR263&lt;'CDO Param'!G$13,1,0)</f>
        <v>0</v>
      </c>
      <c r="BD263" s="3">
        <f>IF(AS263&lt;'CDO Param'!H$13,1,0)</f>
        <v>0</v>
      </c>
      <c r="BE263" s="3">
        <f>IF(AT263&lt;'CDO Param'!I$13,1,0)</f>
        <v>0</v>
      </c>
      <c r="BF263" s="3">
        <f>IF(AU263&lt;'CDO Param'!J$13,1,0)</f>
        <v>0</v>
      </c>
      <c r="BG263" s="3">
        <f>IF(AV263&lt;'CDO Param'!K$13,1,0)</f>
        <v>0</v>
      </c>
      <c r="BH263" s="3">
        <f>IF(AW263&lt;'CDO Param'!L$13,1,0)</f>
        <v>0</v>
      </c>
      <c r="BJ263" s="37">
        <f>AY263*'CDO Param'!C$6*AC263</f>
        <v>0</v>
      </c>
      <c r="BK263" s="37">
        <f>AZ263*'CDO Param'!D$6*AD263</f>
        <v>0</v>
      </c>
      <c r="BL263" s="37">
        <f>BA263*'CDO Param'!E$6*AE263</f>
        <v>0</v>
      </c>
      <c r="BM263" s="37">
        <f>BB263*'CDO Param'!F$6*AF263</f>
        <v>0</v>
      </c>
      <c r="BN263" s="37">
        <f>BC263*'CDO Param'!G$6*AG263</f>
        <v>0</v>
      </c>
      <c r="BO263" s="37">
        <f>BD263*'CDO Param'!H$6*AH263</f>
        <v>0</v>
      </c>
      <c r="BP263" s="37">
        <f>BE263*'CDO Param'!I$6*AI263</f>
        <v>0</v>
      </c>
      <c r="BQ263" s="37">
        <f>BF263*'CDO Param'!J$6*AJ263</f>
        <v>0</v>
      </c>
      <c r="BR263" s="37">
        <f>BG263*'CDO Param'!K$6*AK263</f>
        <v>0</v>
      </c>
      <c r="BS263" s="37">
        <f>BH263*'CDO Param'!L$6*AL263</f>
        <v>0</v>
      </c>
      <c r="BU263" s="38">
        <f t="shared" si="64"/>
        <v>0</v>
      </c>
      <c r="CE263" s="5">
        <f>BU263/'CDO Param'!$M$6</f>
        <v>0</v>
      </c>
      <c r="CF263" s="5">
        <f t="shared" si="65"/>
        <v>0</v>
      </c>
      <c r="CG263" s="5">
        <f t="shared" si="66"/>
        <v>0</v>
      </c>
    </row>
    <row r="264" spans="1:85" x14ac:dyDescent="0.2">
      <c r="A264" s="3">
        <v>261</v>
      </c>
      <c r="B264" s="3">
        <v>260</v>
      </c>
      <c r="C264">
        <v>0.42550595935608726</v>
      </c>
      <c r="D264">
        <v>0.40235363485408016</v>
      </c>
      <c r="E264">
        <v>-0.71227532316697761</v>
      </c>
      <c r="F264">
        <v>0.59291892284818459</v>
      </c>
      <c r="G264">
        <v>1.2049849829054438</v>
      </c>
      <c r="H264">
        <v>-0.70408646024588961</v>
      </c>
      <c r="I264">
        <v>-0.62488879848388024</v>
      </c>
      <c r="J264">
        <v>-1.9018716557184234</v>
      </c>
      <c r="K264">
        <v>0.20731363292725291</v>
      </c>
      <c r="L264">
        <v>0.38484813558170572</v>
      </c>
      <c r="M264">
        <v>0.28465819923439994</v>
      </c>
      <c r="N264">
        <v>0.45605702325701714</v>
      </c>
      <c r="O264">
        <v>0.2453646175126778</v>
      </c>
      <c r="P264">
        <v>-0.47871822062006686</v>
      </c>
      <c r="R264" s="33">
        <v>0.70855776393253256</v>
      </c>
      <c r="S264" s="33">
        <v>0.73033841407407929</v>
      </c>
      <c r="T264" s="33">
        <v>0.79772534305123866</v>
      </c>
      <c r="U264" s="33">
        <v>0.36984066216733336</v>
      </c>
      <c r="V264" s="33">
        <v>0.9120090463720304</v>
      </c>
      <c r="W264" s="33">
        <v>0.13604237471522873</v>
      </c>
      <c r="X264" s="33">
        <v>0.46419183884942522</v>
      </c>
      <c r="Y264" s="33">
        <v>0.67223554229002236</v>
      </c>
      <c r="Z264" s="33">
        <v>0.26275926840620084</v>
      </c>
      <c r="AA264" s="33">
        <v>0.19502410301706946</v>
      </c>
      <c r="AC264" s="36">
        <f t="shared" si="54"/>
        <v>0.82184041662464691</v>
      </c>
      <c r="AD264" s="36">
        <f t="shared" si="55"/>
        <v>0.84835149151022304</v>
      </c>
      <c r="AE264" s="36">
        <f t="shared" si="56"/>
        <v>0.91761429012555173</v>
      </c>
      <c r="AF264" s="36">
        <f t="shared" si="57"/>
        <v>0.28758880158714401</v>
      </c>
      <c r="AG264" s="36">
        <f t="shared" si="58"/>
        <v>0.98668577370017385</v>
      </c>
      <c r="AH264" s="36">
        <f t="shared" si="59"/>
        <v>3.4772905746615457E-2</v>
      </c>
      <c r="AI264" s="36">
        <f t="shared" si="60"/>
        <v>0.43961004442897794</v>
      </c>
      <c r="AJ264" s="36">
        <f t="shared" si="61"/>
        <v>0.77365160569487157</v>
      </c>
      <c r="AK264" s="36">
        <f t="shared" si="62"/>
        <v>0.14364734965762532</v>
      </c>
      <c r="AL264" s="36">
        <f t="shared" si="63"/>
        <v>7.6157663251490926E-2</v>
      </c>
      <c r="AN264">
        <f>SQRT(Correlation)*$F264 + SQRT('CDO Param'!C$17 - Correlation)*HLOOKUP('CDO Param'!C$12,$C$4:$E$1004,$A264,FALSE) + SQRT(1-Correlation)*G264</f>
        <v>1.3875479508135449</v>
      </c>
      <c r="AO264">
        <f>SQRT(Correlation)*$F264 + SQRT('CDO Param'!D$17 - Correlation)*HLOOKUP('CDO Param'!D$12,$C$4:$E$1004,$A264,FALSE) + SQRT(1-Correlation)*H264</f>
        <v>-0.42355624208931608</v>
      </c>
      <c r="AP264">
        <f>SQRT(Correlation)*$F264 + SQRT('CDO Param'!E$17 - Correlation)*HLOOKUP('CDO Param'!E$12,$C$4:$E$1004,$A264,FALSE) + SQRT(1-Correlation)*I264</f>
        <v>-0.29274584487590266</v>
      </c>
      <c r="AQ264">
        <f>SQRT(Correlation)*$F264 + SQRT('CDO Param'!F$17 - Correlation)*HLOOKUP('CDO Param'!F$12,$C$4:$E$1004,$A264,FALSE) + SQRT(1-Correlation)*J264</f>
        <v>-1.7760460525440531</v>
      </c>
      <c r="AR264">
        <f>SQRT(Correlation)*$F264 + SQRT('CDO Param'!G$17 - Correlation)*HLOOKUP('CDO Param'!G$12,$C$4:$E$1004,$A264,FALSE) + SQRT(1-Correlation)*K264</f>
        <v>0.22490280328795192</v>
      </c>
      <c r="AS264">
        <f>SQRT(Correlation)*$F264 + SQRT('CDO Param'!H$17 - Correlation)*HLOOKUP('CDO Param'!H$12,$C$4:$E$1004,$A264,FALSE) + SQRT(1-Correlation)*L264</f>
        <v>0.6094978216417104</v>
      </c>
      <c r="AT264">
        <f>SQRT(Correlation)*$F264 + SQRT('CDO Param'!I$17 - Correlation)*HLOOKUP('CDO Param'!I$12,$C$4:$E$1004,$A264,FALSE) + SQRT(1-Correlation)*M264</f>
        <v>0.29827830153850277</v>
      </c>
      <c r="AU264">
        <f>SQRT(Correlation)*$F264 + SQRT('CDO Param'!J$17 - Correlation)*HLOOKUP('CDO Param'!J$12,$C$4:$E$1004,$A264,FALSE) + SQRT(1-Correlation)*N264</f>
        <v>0.73272940230717465</v>
      </c>
      <c r="AV264">
        <f>SQRT(Correlation)*$F264 + SQRT('CDO Param'!K$17 - Correlation)*HLOOKUP('CDO Param'!K$12,$C$4:$E$1004,$A264,FALSE) + SQRT(1-Correlation)*O264</f>
        <v>0.53284903595143773</v>
      </c>
      <c r="AW264">
        <f>SQRT(Correlation)*$F264 + SQRT('CDO Param'!L$17 - Correlation)*HLOOKUP('CDO Param'!L$12,$C$4:$E$1004,$A264,FALSE) + SQRT(1-Correlation)*P264</f>
        <v>-0.15407625899011074</v>
      </c>
      <c r="AY264" s="3">
        <f>IF(AN264&lt;'CDO Param'!C$13,1,0)</f>
        <v>0</v>
      </c>
      <c r="AZ264" s="3">
        <f>IF(AO264&lt;'CDO Param'!D$13,1,0)</f>
        <v>0</v>
      </c>
      <c r="BA264" s="3">
        <f>IF(AP264&lt;'CDO Param'!E$13,1,0)</f>
        <v>0</v>
      </c>
      <c r="BB264" s="3">
        <f>IF(AQ264&lt;'CDO Param'!F$13,1,0)</f>
        <v>1</v>
      </c>
      <c r="BC264" s="3">
        <f>IF(AR264&lt;'CDO Param'!G$13,1,0)</f>
        <v>0</v>
      </c>
      <c r="BD264" s="3">
        <f>IF(AS264&lt;'CDO Param'!H$13,1,0)</f>
        <v>0</v>
      </c>
      <c r="BE264" s="3">
        <f>IF(AT264&lt;'CDO Param'!I$13,1,0)</f>
        <v>0</v>
      </c>
      <c r="BF264" s="3">
        <f>IF(AU264&lt;'CDO Param'!J$13,1,0)</f>
        <v>0</v>
      </c>
      <c r="BG264" s="3">
        <f>IF(AV264&lt;'CDO Param'!K$13,1,0)</f>
        <v>0</v>
      </c>
      <c r="BH264" s="3">
        <f>IF(AW264&lt;'CDO Param'!L$13,1,0)</f>
        <v>0</v>
      </c>
      <c r="BJ264" s="37">
        <f>AY264*'CDO Param'!C$6*AC264</f>
        <v>0</v>
      </c>
      <c r="BK264" s="37">
        <f>AZ264*'CDO Param'!D$6*AD264</f>
        <v>0</v>
      </c>
      <c r="BL264" s="37">
        <f>BA264*'CDO Param'!E$6*AE264</f>
        <v>0</v>
      </c>
      <c r="BM264" s="37">
        <f>BB264*'CDO Param'!F$6*AF264</f>
        <v>2875.8880158714401</v>
      </c>
      <c r="BN264" s="37">
        <f>BC264*'CDO Param'!G$6*AG264</f>
        <v>0</v>
      </c>
      <c r="BO264" s="37">
        <f>BD264*'CDO Param'!H$6*AH264</f>
        <v>0</v>
      </c>
      <c r="BP264" s="37">
        <f>BE264*'CDO Param'!I$6*AI264</f>
        <v>0</v>
      </c>
      <c r="BQ264" s="37">
        <f>BF264*'CDO Param'!J$6*AJ264</f>
        <v>0</v>
      </c>
      <c r="BR264" s="37">
        <f>BG264*'CDO Param'!K$6*AK264</f>
        <v>0</v>
      </c>
      <c r="BS264" s="37">
        <f>BH264*'CDO Param'!L$6*AL264</f>
        <v>0</v>
      </c>
      <c r="BU264" s="38">
        <f t="shared" si="64"/>
        <v>2875.8880158714401</v>
      </c>
      <c r="CE264" s="5">
        <f>BU264/'CDO Param'!$M$6</f>
        <v>2.9957166831994168E-2</v>
      </c>
      <c r="CF264" s="5">
        <f t="shared" si="65"/>
        <v>0</v>
      </c>
      <c r="CG264" s="5">
        <f t="shared" si="66"/>
        <v>0</v>
      </c>
    </row>
    <row r="265" spans="1:85" x14ac:dyDescent="0.2">
      <c r="A265" s="3">
        <v>262</v>
      </c>
      <c r="B265" s="3">
        <v>261</v>
      </c>
      <c r="C265">
        <v>-0.91171841631876305</v>
      </c>
      <c r="D265">
        <v>9.5135419542202726E-2</v>
      </c>
      <c r="E265">
        <v>-0.19697381503647193</v>
      </c>
      <c r="F265">
        <v>-0.32746584111009724</v>
      </c>
      <c r="G265">
        <v>-0.12919826986035332</v>
      </c>
      <c r="H265">
        <v>0.30993419386504684</v>
      </c>
      <c r="I265">
        <v>0.9127143130172044</v>
      </c>
      <c r="J265">
        <v>-1.8116679711965844</v>
      </c>
      <c r="K265">
        <v>0.15275190889951773</v>
      </c>
      <c r="L265">
        <v>0.62189315030991565</v>
      </c>
      <c r="M265">
        <v>-0.17452521205996163</v>
      </c>
      <c r="N265">
        <v>-0.76598553278017789</v>
      </c>
      <c r="O265">
        <v>9.9134922493249178E-3</v>
      </c>
      <c r="P265">
        <v>1.9331037037773058</v>
      </c>
      <c r="R265" s="33">
        <v>0.77009940788620124</v>
      </c>
      <c r="S265" s="33">
        <v>6.0748343384241843E-2</v>
      </c>
      <c r="T265" s="33">
        <v>0.99740725895269178</v>
      </c>
      <c r="U265" s="33">
        <v>0.4238012178911833</v>
      </c>
      <c r="V265" s="33">
        <v>0.82706909711801868</v>
      </c>
      <c r="W265" s="33">
        <v>0.55031526254039043</v>
      </c>
      <c r="X265" s="33">
        <v>0.14861751634097542</v>
      </c>
      <c r="Y265" s="33">
        <v>0.81459714277395845</v>
      </c>
      <c r="Z265" s="33">
        <v>0.93417860191975655</v>
      </c>
      <c r="AA265" s="33">
        <v>0.73976246534835666</v>
      </c>
      <c r="AC265" s="36">
        <f t="shared" si="54"/>
        <v>0.89165788128609802</v>
      </c>
      <c r="AD265" s="36">
        <f t="shared" si="55"/>
        <v>5.8612335182695648E-3</v>
      </c>
      <c r="AE265" s="36">
        <f t="shared" si="56"/>
        <v>0.99999469102472449</v>
      </c>
      <c r="AF265" s="36">
        <f t="shared" si="57"/>
        <v>0.37270587287427387</v>
      </c>
      <c r="AG265" s="36">
        <f t="shared" si="58"/>
        <v>0.94129074859509454</v>
      </c>
      <c r="AH265" s="36">
        <f t="shared" si="59"/>
        <v>0.58463387862945204</v>
      </c>
      <c r="AI265" s="36">
        <f t="shared" si="60"/>
        <v>4.219930258793142E-2</v>
      </c>
      <c r="AJ265" s="36">
        <f t="shared" si="61"/>
        <v>0.931725213676728</v>
      </c>
      <c r="AK265" s="36">
        <f t="shared" si="62"/>
        <v>0.99299825713451695</v>
      </c>
      <c r="AL265" s="36">
        <f t="shared" si="63"/>
        <v>0.85922639933494782</v>
      </c>
      <c r="AN265">
        <f>SQRT(Correlation)*$F265 + SQRT('CDO Param'!C$17 - Correlation)*HLOOKUP('CDO Param'!C$12,$C$4:$E$1004,$A265,FALSE) + SQRT(1-Correlation)*G265</f>
        <v>-0.2126678520767474</v>
      </c>
      <c r="AO265">
        <f>SQRT(Correlation)*$F265 + SQRT('CDO Param'!D$17 - Correlation)*HLOOKUP('CDO Param'!D$12,$C$4:$E$1004,$A265,FALSE) + SQRT(1-Correlation)*H265</f>
        <v>0.20392978189131281</v>
      </c>
      <c r="AP265">
        <f>SQRT(Correlation)*$F265 + SQRT('CDO Param'!E$17 - Correlation)*HLOOKUP('CDO Param'!E$12,$C$4:$E$1004,$A265,FALSE) + SQRT(1-Correlation)*I265</f>
        <v>0.5211050137402895</v>
      </c>
      <c r="AQ265">
        <f>SQRT(Correlation)*$F265 + SQRT('CDO Param'!F$17 - Correlation)*HLOOKUP('CDO Param'!F$12,$C$4:$E$1004,$A265,FALSE) + SQRT(1-Correlation)*J265</f>
        <v>-1.8662976212892319</v>
      </c>
      <c r="AR265">
        <f>SQRT(Correlation)*$F265 + SQRT('CDO Param'!G$17 - Correlation)*HLOOKUP('CDO Param'!G$12,$C$4:$E$1004,$A265,FALSE) + SQRT(1-Correlation)*K265</f>
        <v>-2.6852906836669077E-3</v>
      </c>
      <c r="AS265">
        <f>SQRT(Correlation)*$F265 + SQRT('CDO Param'!H$17 - Correlation)*HLOOKUP('CDO Param'!H$12,$C$4:$E$1004,$A265,FALSE) + SQRT(1-Correlation)*L265</f>
        <v>0.49988003354782762</v>
      </c>
      <c r="AT265">
        <f>SQRT(Correlation)*$F265 + SQRT('CDO Param'!I$17 - Correlation)*HLOOKUP('CDO Param'!I$12,$C$4:$E$1004,$A265,FALSE) + SQRT(1-Correlation)*M265</f>
        <v>-0.31316762917198271</v>
      </c>
      <c r="AU265">
        <f>SQRT(Correlation)*$F265 + SQRT('CDO Param'!J$17 - Correlation)*HLOOKUP('CDO Param'!J$12,$C$4:$E$1004,$A265,FALSE) + SQRT(1-Correlation)*N265</f>
        <v>-1.0714494924076599</v>
      </c>
      <c r="AV265">
        <f>SQRT(Correlation)*$F265 + SQRT('CDO Param'!K$17 - Correlation)*HLOOKUP('CDO Param'!K$12,$C$4:$E$1004,$A265,FALSE) + SQRT(1-Correlation)*O265</f>
        <v>-0.33536704638849307</v>
      </c>
      <c r="AW265">
        <f>SQRT(Correlation)*$F265 + SQRT('CDO Param'!L$17 - Correlation)*HLOOKUP('CDO Param'!L$12,$C$4:$E$1004,$A265,FALSE) + SQRT(1-Correlation)*P265</f>
        <v>1.489131386262337</v>
      </c>
      <c r="AY265" s="3">
        <f>IF(AN265&lt;'CDO Param'!C$13,1,0)</f>
        <v>0</v>
      </c>
      <c r="AZ265" s="3">
        <f>IF(AO265&lt;'CDO Param'!D$13,1,0)</f>
        <v>0</v>
      </c>
      <c r="BA265" s="3">
        <f>IF(AP265&lt;'CDO Param'!E$13,1,0)</f>
        <v>0</v>
      </c>
      <c r="BB265" s="3">
        <f>IF(AQ265&lt;'CDO Param'!F$13,1,0)</f>
        <v>1</v>
      </c>
      <c r="BC265" s="3">
        <f>IF(AR265&lt;'CDO Param'!G$13,1,0)</f>
        <v>1</v>
      </c>
      <c r="BD265" s="3">
        <f>IF(AS265&lt;'CDO Param'!H$13,1,0)</f>
        <v>0</v>
      </c>
      <c r="BE265" s="3">
        <f>IF(AT265&lt;'CDO Param'!I$13,1,0)</f>
        <v>0</v>
      </c>
      <c r="BF265" s="3">
        <f>IF(AU265&lt;'CDO Param'!J$13,1,0)</f>
        <v>0</v>
      </c>
      <c r="BG265" s="3">
        <f>IF(AV265&lt;'CDO Param'!K$13,1,0)</f>
        <v>0</v>
      </c>
      <c r="BH265" s="3">
        <f>IF(AW265&lt;'CDO Param'!L$13,1,0)</f>
        <v>0</v>
      </c>
      <c r="BJ265" s="37">
        <f>AY265*'CDO Param'!C$6*AC265</f>
        <v>0</v>
      </c>
      <c r="BK265" s="37">
        <f>AZ265*'CDO Param'!D$6*AD265</f>
        <v>0</v>
      </c>
      <c r="BL265" s="37">
        <f>BA265*'CDO Param'!E$6*AE265</f>
        <v>0</v>
      </c>
      <c r="BM265" s="37">
        <f>BB265*'CDO Param'!F$6*AF265</f>
        <v>3727.0587287427388</v>
      </c>
      <c r="BN265" s="37">
        <f>BC265*'CDO Param'!G$6*AG265</f>
        <v>9412.9074859509456</v>
      </c>
      <c r="BO265" s="37">
        <f>BD265*'CDO Param'!H$6*AH265</f>
        <v>0</v>
      </c>
      <c r="BP265" s="37">
        <f>BE265*'CDO Param'!I$6*AI265</f>
        <v>0</v>
      </c>
      <c r="BQ265" s="37">
        <f>BF265*'CDO Param'!J$6*AJ265</f>
        <v>0</v>
      </c>
      <c r="BR265" s="37">
        <f>BG265*'CDO Param'!K$6*AK265</f>
        <v>0</v>
      </c>
      <c r="BS265" s="37">
        <f>BH265*'CDO Param'!L$6*AL265</f>
        <v>0</v>
      </c>
      <c r="BU265" s="38">
        <f t="shared" si="64"/>
        <v>13139.966214693684</v>
      </c>
      <c r="CE265" s="5">
        <f>BU265/'CDO Param'!$M$6</f>
        <v>0.13687464806972588</v>
      </c>
      <c r="CF265" s="5">
        <f t="shared" si="65"/>
        <v>0.02</v>
      </c>
      <c r="CG265" s="5">
        <f t="shared" si="66"/>
        <v>1</v>
      </c>
    </row>
    <row r="266" spans="1:85" x14ac:dyDescent="0.2">
      <c r="A266" s="3">
        <v>263</v>
      </c>
      <c r="B266" s="3">
        <v>262</v>
      </c>
      <c r="C266">
        <v>0.65085487221949734</v>
      </c>
      <c r="D266">
        <v>-0.58061118579644244</v>
      </c>
      <c r="E266">
        <v>0.21569690034084488</v>
      </c>
      <c r="F266">
        <v>-2.1457526599988341</v>
      </c>
      <c r="G266">
        <v>-2.6068664737977087</v>
      </c>
      <c r="H266">
        <v>0.80244490163750015</v>
      </c>
      <c r="I266">
        <v>-0.6968605248403037</v>
      </c>
      <c r="J266">
        <v>-0.92682284957845695</v>
      </c>
      <c r="K266">
        <v>2.5845292839221656</v>
      </c>
      <c r="L266">
        <v>-1.6251306078629568</v>
      </c>
      <c r="M266">
        <v>-1.284902282350231</v>
      </c>
      <c r="N266">
        <v>0.99216777016408741</v>
      </c>
      <c r="O266">
        <v>1.7830643628258258E-2</v>
      </c>
      <c r="P266">
        <v>-1.6729518392821774</v>
      </c>
      <c r="R266" s="33">
        <v>0.18775510982971411</v>
      </c>
      <c r="S266" s="33">
        <v>0.60013090800500046</v>
      </c>
      <c r="T266" s="33">
        <v>0.40017084004365411</v>
      </c>
      <c r="U266" s="33">
        <v>0.67130861369488226</v>
      </c>
      <c r="V266" s="33">
        <v>0.68387036988691907</v>
      </c>
      <c r="W266" s="33">
        <v>0.80930668944926309</v>
      </c>
      <c r="X266" s="33">
        <v>1.7529573765364279E-2</v>
      </c>
      <c r="Y266" s="33">
        <v>0.61954627447740462</v>
      </c>
      <c r="Z266" s="33">
        <v>0.71423514174029001</v>
      </c>
      <c r="AA266" s="33">
        <v>0.15002722905484364</v>
      </c>
      <c r="AC266" s="36">
        <f t="shared" si="54"/>
        <v>7.0161665851468394E-2</v>
      </c>
      <c r="AD266" s="36">
        <f t="shared" si="55"/>
        <v>0.66579854668116034</v>
      </c>
      <c r="AE266" s="36">
        <f t="shared" si="56"/>
        <v>0.33468014542299473</v>
      </c>
      <c r="AF266" s="36">
        <f t="shared" si="57"/>
        <v>0.77236146379094994</v>
      </c>
      <c r="AG266" s="36">
        <f t="shared" si="58"/>
        <v>0.78959870564569035</v>
      </c>
      <c r="AH266" s="36">
        <f t="shared" si="59"/>
        <v>0.9274446874178115</v>
      </c>
      <c r="AI266" s="36">
        <f t="shared" si="60"/>
        <v>3.7104111017550361E-4</v>
      </c>
      <c r="AJ266" s="36">
        <f t="shared" si="61"/>
        <v>0.69618113432969719</v>
      </c>
      <c r="AK266" s="36">
        <f t="shared" si="62"/>
        <v>0.8289315149815033</v>
      </c>
      <c r="AL266" s="36">
        <f t="shared" si="63"/>
        <v>4.3079123833700148E-2</v>
      </c>
      <c r="AN266">
        <f>SQRT(Correlation)*$F266 + SQRT('CDO Param'!C$17 - Correlation)*HLOOKUP('CDO Param'!C$12,$C$4:$E$1004,$A266,FALSE) + SQRT(1-Correlation)*G266</f>
        <v>-3.2337480753777279</v>
      </c>
      <c r="AO266">
        <f>SQRT(Correlation)*$F266 + SQRT('CDO Param'!D$17 - Correlation)*HLOOKUP('CDO Param'!D$12,$C$4:$E$1004,$A266,FALSE) + SQRT(1-Correlation)*H266</f>
        <v>6.0868435127936493E-4</v>
      </c>
      <c r="AP266">
        <f>SQRT(Correlation)*$F266 + SQRT('CDO Param'!E$17 - Correlation)*HLOOKUP('CDO Param'!E$12,$C$4:$E$1004,$A266,FALSE) + SQRT(1-Correlation)*I266</f>
        <v>-1.1674464979340791</v>
      </c>
      <c r="AQ266">
        <f>SQRT(Correlation)*$F266 + SQRT('CDO Param'!F$17 - Correlation)*HLOOKUP('CDO Param'!F$12,$C$4:$E$1004,$A266,FALSE) + SQRT(1-Correlation)*J266</f>
        <v>-1.509576634572972</v>
      </c>
      <c r="AR266">
        <f>SQRT(Correlation)*$F266 + SQRT('CDO Param'!G$17 - Correlation)*HLOOKUP('CDO Param'!G$12,$C$4:$E$1004,$A266,FALSE) + SQRT(1-Correlation)*K266</f>
        <v>1.8215844880531065</v>
      </c>
      <c r="AS266">
        <f>SQRT(Correlation)*$F266 + SQRT('CDO Param'!H$17 - Correlation)*HLOOKUP('CDO Param'!H$12,$C$4:$E$1004,$A266,FALSE) + SQRT(1-Correlation)*L266</f>
        <v>-2.3023916562682705</v>
      </c>
      <c r="AT266">
        <f>SQRT(Correlation)*$F266 + SQRT('CDO Param'!I$17 - Correlation)*HLOOKUP('CDO Param'!I$12,$C$4:$E$1004,$A266,FALSE) + SQRT(1-Correlation)*M266</f>
        <v>-1.8492806118189558</v>
      </c>
      <c r="AU266">
        <f>SQRT(Correlation)*$F266 + SQRT('CDO Param'!J$17 - Correlation)*HLOOKUP('CDO Param'!J$12,$C$4:$E$1004,$A266,FALSE) + SQRT(1-Correlation)*N266</f>
        <v>0.43490643547132279</v>
      </c>
      <c r="AV266">
        <f>SQRT(Correlation)*$F266 + SQRT('CDO Param'!K$17 - Correlation)*HLOOKUP('CDO Param'!K$12,$C$4:$E$1004,$A266,FALSE) + SQRT(1-Correlation)*O266</f>
        <v>-0.48943092314374831</v>
      </c>
      <c r="AW266">
        <f>SQRT(Correlation)*$F266 + SQRT('CDO Param'!L$17 - Correlation)*HLOOKUP('CDO Param'!L$12,$C$4:$E$1004,$A266,FALSE) + SQRT(1-Correlation)*P266</f>
        <v>-2.0934480253172572</v>
      </c>
      <c r="AY266" s="3">
        <f>IF(AN266&lt;'CDO Param'!C$13,1,0)</f>
        <v>1</v>
      </c>
      <c r="AZ266" s="3">
        <f>IF(AO266&lt;'CDO Param'!D$13,1,0)</f>
        <v>0</v>
      </c>
      <c r="BA266" s="3">
        <f>IF(AP266&lt;'CDO Param'!E$13,1,0)</f>
        <v>1</v>
      </c>
      <c r="BB266" s="3">
        <f>IF(AQ266&lt;'CDO Param'!F$13,1,0)</f>
        <v>1</v>
      </c>
      <c r="BC266" s="3">
        <f>IF(AR266&lt;'CDO Param'!G$13,1,0)</f>
        <v>0</v>
      </c>
      <c r="BD266" s="3">
        <f>IF(AS266&lt;'CDO Param'!H$13,1,0)</f>
        <v>0</v>
      </c>
      <c r="BE266" s="3">
        <f>IF(AT266&lt;'CDO Param'!I$13,1,0)</f>
        <v>1</v>
      </c>
      <c r="BF266" s="3">
        <f>IF(AU266&lt;'CDO Param'!J$13,1,0)</f>
        <v>0</v>
      </c>
      <c r="BG266" s="3">
        <f>IF(AV266&lt;'CDO Param'!K$13,1,0)</f>
        <v>0</v>
      </c>
      <c r="BH266" s="3">
        <f>IF(AW266&lt;'CDO Param'!L$13,1,0)</f>
        <v>1</v>
      </c>
      <c r="BJ266" s="37">
        <f>AY266*'CDO Param'!C$6*AC266</f>
        <v>701.61665851468399</v>
      </c>
      <c r="BK266" s="37">
        <f>AZ266*'CDO Param'!D$6*AD266</f>
        <v>0</v>
      </c>
      <c r="BL266" s="37">
        <f>BA266*'CDO Param'!E$6*AE266</f>
        <v>3346.8014542299475</v>
      </c>
      <c r="BM266" s="37">
        <f>BB266*'CDO Param'!F$6*AF266</f>
        <v>7723.6146379094998</v>
      </c>
      <c r="BN266" s="37">
        <f>BC266*'CDO Param'!G$6*AG266</f>
        <v>0</v>
      </c>
      <c r="BO266" s="37">
        <f>BD266*'CDO Param'!H$6*AH266</f>
        <v>0</v>
      </c>
      <c r="BP266" s="37">
        <f>BE266*'CDO Param'!I$6*AI266</f>
        <v>2.968328881404029</v>
      </c>
      <c r="BQ266" s="37">
        <f>BF266*'CDO Param'!J$6*AJ266</f>
        <v>0</v>
      </c>
      <c r="BR266" s="37">
        <f>BG266*'CDO Param'!K$6*AK266</f>
        <v>0</v>
      </c>
      <c r="BS266" s="37">
        <f>BH266*'CDO Param'!L$6*AL266</f>
        <v>430.79123833700146</v>
      </c>
      <c r="BU266" s="38">
        <f t="shared" si="64"/>
        <v>12205.792317872538</v>
      </c>
      <c r="CE266" s="5">
        <f>BU266/'CDO Param'!$M$6</f>
        <v>0.12714366997783894</v>
      </c>
      <c r="CF266" s="5">
        <f t="shared" si="65"/>
        <v>0.02</v>
      </c>
      <c r="CG266" s="5">
        <f t="shared" si="66"/>
        <v>1</v>
      </c>
    </row>
    <row r="267" spans="1:85" x14ac:dyDescent="0.2">
      <c r="A267" s="3">
        <v>264</v>
      </c>
      <c r="B267" s="3">
        <v>263</v>
      </c>
      <c r="C267">
        <v>0.69551106207654811</v>
      </c>
      <c r="D267">
        <v>0.29828584047209006</v>
      </c>
      <c r="E267">
        <v>-0.68588178692152724</v>
      </c>
      <c r="F267">
        <v>0.60047796068829484</v>
      </c>
      <c r="G267">
        <v>-0.51738084039243404</v>
      </c>
      <c r="H267">
        <v>-0.85427700469153933</v>
      </c>
      <c r="I267">
        <v>-0.97852989711100236</v>
      </c>
      <c r="J267">
        <v>0.74753415901795961</v>
      </c>
      <c r="K267">
        <v>0.2029651113844011</v>
      </c>
      <c r="L267">
        <v>-1.310047537117498</v>
      </c>
      <c r="M267">
        <v>-0.92527670858544298</v>
      </c>
      <c r="N267">
        <v>0.65959284256678075</v>
      </c>
      <c r="O267">
        <v>-0.55415512179024518</v>
      </c>
      <c r="P267">
        <v>0.25366148292960133</v>
      </c>
      <c r="R267" s="33">
        <v>0.50763872475719019</v>
      </c>
      <c r="S267" s="33">
        <v>0.8840469940956901</v>
      </c>
      <c r="T267" s="33">
        <v>0.1778297662631747</v>
      </c>
      <c r="U267" s="33">
        <v>0.78488158517744466</v>
      </c>
      <c r="V267" s="33">
        <v>0.5048020773123959</v>
      </c>
      <c r="W267" s="33">
        <v>0.20851338943862979</v>
      </c>
      <c r="X267" s="33">
        <v>0.48453629505100487</v>
      </c>
      <c r="Y267" s="33">
        <v>0.60151092223893432</v>
      </c>
      <c r="Z267" s="33">
        <v>0.59407006976849863</v>
      </c>
      <c r="AA267" s="33">
        <v>0.5356625991573849</v>
      </c>
      <c r="AC267" s="36">
        <f t="shared" si="54"/>
        <v>0.51291570978669099</v>
      </c>
      <c r="AD267" s="36">
        <f t="shared" si="55"/>
        <v>0.97552230355436942</v>
      </c>
      <c r="AE267" s="36">
        <f t="shared" si="56"/>
        <v>6.2378226437216647E-2</v>
      </c>
      <c r="AF267" s="36">
        <f t="shared" si="57"/>
        <v>0.90598159508715526</v>
      </c>
      <c r="AG267" s="36">
        <f t="shared" si="58"/>
        <v>0.50812005001034344</v>
      </c>
      <c r="AH267" s="36">
        <f t="shared" si="59"/>
        <v>8.7940860202600932E-2</v>
      </c>
      <c r="AI267" s="36">
        <f t="shared" si="60"/>
        <v>0.47386356617280506</v>
      </c>
      <c r="AJ267" s="36">
        <f t="shared" si="61"/>
        <v>0.6679853959391544</v>
      </c>
      <c r="AK267" s="36">
        <f t="shared" si="62"/>
        <v>0.6561483814059953</v>
      </c>
      <c r="AL267" s="36">
        <f t="shared" si="63"/>
        <v>0.56014577972787594</v>
      </c>
      <c r="AN267">
        <f>SQRT(Correlation)*$F267 + SQRT('CDO Param'!C$17 - Correlation)*HLOOKUP('CDO Param'!C$12,$C$4:$E$1004,$A267,FALSE) + SQRT(1-Correlation)*G267</f>
        <v>-0.25875876985488594</v>
      </c>
      <c r="AO267">
        <f>SQRT(Correlation)*$F267 + SQRT('CDO Param'!D$17 - Correlation)*HLOOKUP('CDO Param'!D$12,$C$4:$E$1004,$A267,FALSE) + SQRT(1-Correlation)*H267</f>
        <v>-0.57836653410272887</v>
      </c>
      <c r="AP267">
        <f>SQRT(Correlation)*$F267 + SQRT('CDO Param'!E$17 - Correlation)*HLOOKUP('CDO Param'!E$12,$C$4:$E$1004,$A267,FALSE) + SQRT(1-Correlation)*I267</f>
        <v>-0.55441223554659413</v>
      </c>
      <c r="AQ267">
        <f>SQRT(Correlation)*$F267 + SQRT('CDO Param'!F$17 - Correlation)*HLOOKUP('CDO Param'!F$12,$C$4:$E$1004,$A267,FALSE) + SQRT(1-Correlation)*J267</f>
        <v>0.74569314542482523</v>
      </c>
      <c r="AR267">
        <f>SQRT(Correlation)*$F267 + SQRT('CDO Param'!G$17 - Correlation)*HLOOKUP('CDO Param'!G$12,$C$4:$E$1004,$A267,FALSE) + SQRT(1-Correlation)*K267</f>
        <v>0.22906958529959354</v>
      </c>
      <c r="AS267">
        <f>SQRT(Correlation)*$F267 + SQRT('CDO Param'!H$17 - Correlation)*HLOOKUP('CDO Param'!H$12,$C$4:$E$1004,$A267,FALSE) + SQRT(1-Correlation)*L267</f>
        <v>-1.010748425958826</v>
      </c>
      <c r="AT267">
        <f>SQRT(Correlation)*$F267 + SQRT('CDO Param'!I$17 - Correlation)*HLOOKUP('CDO Param'!I$12,$C$4:$E$1004,$A267,FALSE) + SQRT(1-Correlation)*M267</f>
        <v>-0.84127458546791212</v>
      </c>
      <c r="AU267">
        <f>SQRT(Correlation)*$F267 + SQRT('CDO Param'!J$17 - Correlation)*HLOOKUP('CDO Param'!J$12,$C$4:$E$1004,$A267,FALSE) + SQRT(1-Correlation)*N267</f>
        <v>0.99964744774246828</v>
      </c>
      <c r="AV267">
        <f>SQRT(Correlation)*$F267 + SQRT('CDO Param'!K$17 - Correlation)*HLOOKUP('CDO Param'!K$12,$C$4:$E$1004,$A267,FALSE) + SQRT(1-Correlation)*O267</f>
        <v>-0.15181497408585243</v>
      </c>
      <c r="AW267">
        <f>SQRT(Correlation)*$F267 + SQRT('CDO Param'!L$17 - Correlation)*HLOOKUP('CDO Param'!L$12,$C$4:$E$1004,$A267,FALSE) + SQRT(1-Correlation)*P267</f>
        <v>0.61454714669973975</v>
      </c>
      <c r="AY267" s="3">
        <f>IF(AN267&lt;'CDO Param'!C$13,1,0)</f>
        <v>0</v>
      </c>
      <c r="AZ267" s="3">
        <f>IF(AO267&lt;'CDO Param'!D$13,1,0)</f>
        <v>0</v>
      </c>
      <c r="BA267" s="3">
        <f>IF(AP267&lt;'CDO Param'!E$13,1,0)</f>
        <v>0</v>
      </c>
      <c r="BB267" s="3">
        <f>IF(AQ267&lt;'CDO Param'!F$13,1,0)</f>
        <v>0</v>
      </c>
      <c r="BC267" s="3">
        <f>IF(AR267&lt;'CDO Param'!G$13,1,0)</f>
        <v>0</v>
      </c>
      <c r="BD267" s="3">
        <f>IF(AS267&lt;'CDO Param'!H$13,1,0)</f>
        <v>0</v>
      </c>
      <c r="BE267" s="3">
        <f>IF(AT267&lt;'CDO Param'!I$13,1,0)</f>
        <v>0</v>
      </c>
      <c r="BF267" s="3">
        <f>IF(AU267&lt;'CDO Param'!J$13,1,0)</f>
        <v>0</v>
      </c>
      <c r="BG267" s="3">
        <f>IF(AV267&lt;'CDO Param'!K$13,1,0)</f>
        <v>0</v>
      </c>
      <c r="BH267" s="3">
        <f>IF(AW267&lt;'CDO Param'!L$13,1,0)</f>
        <v>0</v>
      </c>
      <c r="BJ267" s="37">
        <f>AY267*'CDO Param'!C$6*AC267</f>
        <v>0</v>
      </c>
      <c r="BK267" s="37">
        <f>AZ267*'CDO Param'!D$6*AD267</f>
        <v>0</v>
      </c>
      <c r="BL267" s="37">
        <f>BA267*'CDO Param'!E$6*AE267</f>
        <v>0</v>
      </c>
      <c r="BM267" s="37">
        <f>BB267*'CDO Param'!F$6*AF267</f>
        <v>0</v>
      </c>
      <c r="BN267" s="37">
        <f>BC267*'CDO Param'!G$6*AG267</f>
        <v>0</v>
      </c>
      <c r="BO267" s="37">
        <f>BD267*'CDO Param'!H$6*AH267</f>
        <v>0</v>
      </c>
      <c r="BP267" s="37">
        <f>BE267*'CDO Param'!I$6*AI267</f>
        <v>0</v>
      </c>
      <c r="BQ267" s="37">
        <f>BF267*'CDO Param'!J$6*AJ267</f>
        <v>0</v>
      </c>
      <c r="BR267" s="37">
        <f>BG267*'CDO Param'!K$6*AK267</f>
        <v>0</v>
      </c>
      <c r="BS267" s="37">
        <f>BH267*'CDO Param'!L$6*AL267</f>
        <v>0</v>
      </c>
      <c r="BU267" s="38">
        <f t="shared" si="64"/>
        <v>0</v>
      </c>
      <c r="CE267" s="5">
        <f>BU267/'CDO Param'!$M$6</f>
        <v>0</v>
      </c>
      <c r="CF267" s="5">
        <f t="shared" si="65"/>
        <v>0</v>
      </c>
      <c r="CG267" s="5">
        <f t="shared" si="66"/>
        <v>0</v>
      </c>
    </row>
    <row r="268" spans="1:85" x14ac:dyDescent="0.2">
      <c r="A268" s="3">
        <v>265</v>
      </c>
      <c r="B268" s="3">
        <v>264</v>
      </c>
      <c r="C268">
        <v>-0.70686837716493756</v>
      </c>
      <c r="D268">
        <v>-1.0878397915803362</v>
      </c>
      <c r="E268">
        <v>1.7916954675456509</v>
      </c>
      <c r="F268">
        <v>0.59807462093885988</v>
      </c>
      <c r="G268">
        <v>1.0028338692791294</v>
      </c>
      <c r="H268">
        <v>2.1808773453813046</v>
      </c>
      <c r="I268">
        <v>0.47433559302589856</v>
      </c>
      <c r="J268">
        <v>0.21146206563571468</v>
      </c>
      <c r="K268">
        <v>1.0991016097250395</v>
      </c>
      <c r="L268">
        <v>0.17563024812261574</v>
      </c>
      <c r="M268">
        <v>-1.3859835235052742</v>
      </c>
      <c r="N268">
        <v>1.2590567166625988</v>
      </c>
      <c r="O268">
        <v>2.2342283045873046</v>
      </c>
      <c r="P268">
        <v>2.1026244212407619</v>
      </c>
      <c r="R268" s="33">
        <v>0.88130403816760705</v>
      </c>
      <c r="S268" s="33">
        <v>7.6969482971806766E-2</v>
      </c>
      <c r="T268" s="33">
        <v>0.62610030715637854</v>
      </c>
      <c r="U268" s="33">
        <v>0.86786237725422832</v>
      </c>
      <c r="V268" s="33">
        <v>0.1629745118147575</v>
      </c>
      <c r="W268" s="33">
        <v>0.1126200706291106</v>
      </c>
      <c r="X268" s="33">
        <v>0.80552706346173164</v>
      </c>
      <c r="Y268" s="33">
        <v>0.49335560132439976</v>
      </c>
      <c r="Z268" s="33">
        <v>0.82759145918655741</v>
      </c>
      <c r="AA268" s="33">
        <v>0.32965454847070136</v>
      </c>
      <c r="AC268" s="36">
        <f t="shared" si="54"/>
        <v>0.97422979689709399</v>
      </c>
      <c r="AD268" s="36">
        <f t="shared" si="55"/>
        <v>9.902129281461192E-3</v>
      </c>
      <c r="AE268" s="36">
        <f t="shared" si="56"/>
        <v>0.70623758830948224</v>
      </c>
      <c r="AF268" s="36">
        <f t="shared" si="57"/>
        <v>0.96737890011454475</v>
      </c>
      <c r="AG268" s="36">
        <f t="shared" si="58"/>
        <v>5.1605802162010349E-2</v>
      </c>
      <c r="AH268" s="36">
        <f t="shared" si="59"/>
        <v>2.295507700845003E-2</v>
      </c>
      <c r="AI268" s="36">
        <f t="shared" si="60"/>
        <v>0.924305697510308</v>
      </c>
      <c r="AJ268" s="36">
        <f t="shared" si="61"/>
        <v>0.4887651822003225</v>
      </c>
      <c r="AK268" s="36">
        <f t="shared" si="62"/>
        <v>0.94167521342171834</v>
      </c>
      <c r="AL268" s="36">
        <f t="shared" si="63"/>
        <v>0.22898212086047351</v>
      </c>
      <c r="AN268">
        <f>SQRT(Correlation)*$F268 + SQRT('CDO Param'!C$17 - Correlation)*HLOOKUP('CDO Param'!C$12,$C$4:$E$1004,$A268,FALSE) + SQRT(1-Correlation)*G268</f>
        <v>0.98665576510114195</v>
      </c>
      <c r="AO268">
        <f>SQRT(Correlation)*$F268 + SQRT('CDO Param'!D$17 - Correlation)*HLOOKUP('CDO Param'!D$12,$C$4:$E$1004,$A268,FALSE) + SQRT(1-Correlation)*H268</f>
        <v>2.1042459352566452</v>
      </c>
      <c r="AP268">
        <f>SQRT(Correlation)*$F268 + SQRT('CDO Param'!E$17 - Correlation)*HLOOKUP('CDO Param'!E$12,$C$4:$E$1004,$A268,FALSE) + SQRT(1-Correlation)*I268</f>
        <v>0.45210226250199526</v>
      </c>
      <c r="AQ268">
        <f>SQRT(Correlation)*$F268 + SQRT('CDO Param'!F$17 - Correlation)*HLOOKUP('CDO Param'!F$12,$C$4:$E$1004,$A268,FALSE) + SQRT(1-Correlation)*J268</f>
        <v>0.79037361717176113</v>
      </c>
      <c r="AR268">
        <f>SQRT(Correlation)*$F268 + SQRT('CDO Param'!G$17 - Correlation)*HLOOKUP('CDO Param'!G$12,$C$4:$E$1004,$A268,FALSE) + SQRT(1-Correlation)*K268</f>
        <v>1.6324624273384762</v>
      </c>
      <c r="AS268">
        <f>SQRT(Correlation)*$F268 + SQRT('CDO Param'!H$17 - Correlation)*HLOOKUP('CDO Param'!H$12,$C$4:$E$1004,$A268,FALSE) + SQRT(1-Correlation)*L268</f>
        <v>0.20190150562305276</v>
      </c>
      <c r="AT268">
        <f>SQRT(Correlation)*$F268 + SQRT('CDO Param'!I$17 - Correlation)*HLOOKUP('CDO Param'!I$12,$C$4:$E$1004,$A268,FALSE) + SQRT(1-Correlation)*M268</f>
        <v>-0.72509633279075825</v>
      </c>
      <c r="AU268">
        <f>SQRT(Correlation)*$F268 + SQRT('CDO Param'!J$17 - Correlation)*HLOOKUP('CDO Param'!J$12,$C$4:$E$1004,$A268,FALSE) + SQRT(1-Correlation)*N268</f>
        <v>1.1965540861235651</v>
      </c>
      <c r="AV268">
        <f>SQRT(Correlation)*$F268 + SQRT('CDO Param'!K$17 - Correlation)*HLOOKUP('CDO Param'!K$12,$C$4:$E$1004,$A268,FALSE) + SQRT(1-Correlation)*O268</f>
        <v>2.1216830843211314</v>
      </c>
      <c r="AW268">
        <f>SQRT(Correlation)*$F268 + SQRT('CDO Param'!L$17 - Correlation)*HLOOKUP('CDO Param'!L$12,$C$4:$E$1004,$A268,FALSE) + SQRT(1-Correlation)*P268</f>
        <v>1.9968326782316783</v>
      </c>
      <c r="AY268" s="3">
        <f>IF(AN268&lt;'CDO Param'!C$13,1,0)</f>
        <v>0</v>
      </c>
      <c r="AZ268" s="3">
        <f>IF(AO268&lt;'CDO Param'!D$13,1,0)</f>
        <v>0</v>
      </c>
      <c r="BA268" s="3">
        <f>IF(AP268&lt;'CDO Param'!E$13,1,0)</f>
        <v>0</v>
      </c>
      <c r="BB268" s="3">
        <f>IF(AQ268&lt;'CDO Param'!F$13,1,0)</f>
        <v>0</v>
      </c>
      <c r="BC268" s="3">
        <f>IF(AR268&lt;'CDO Param'!G$13,1,0)</f>
        <v>0</v>
      </c>
      <c r="BD268" s="3">
        <f>IF(AS268&lt;'CDO Param'!H$13,1,0)</f>
        <v>0</v>
      </c>
      <c r="BE268" s="3">
        <f>IF(AT268&lt;'CDO Param'!I$13,1,0)</f>
        <v>0</v>
      </c>
      <c r="BF268" s="3">
        <f>IF(AU268&lt;'CDO Param'!J$13,1,0)</f>
        <v>0</v>
      </c>
      <c r="BG268" s="3">
        <f>IF(AV268&lt;'CDO Param'!K$13,1,0)</f>
        <v>0</v>
      </c>
      <c r="BH268" s="3">
        <f>IF(AW268&lt;'CDO Param'!L$13,1,0)</f>
        <v>0</v>
      </c>
      <c r="BJ268" s="37">
        <f>AY268*'CDO Param'!C$6*AC268</f>
        <v>0</v>
      </c>
      <c r="BK268" s="37">
        <f>AZ268*'CDO Param'!D$6*AD268</f>
        <v>0</v>
      </c>
      <c r="BL268" s="37">
        <f>BA268*'CDO Param'!E$6*AE268</f>
        <v>0</v>
      </c>
      <c r="BM268" s="37">
        <f>BB268*'CDO Param'!F$6*AF268</f>
        <v>0</v>
      </c>
      <c r="BN268" s="37">
        <f>BC268*'CDO Param'!G$6*AG268</f>
        <v>0</v>
      </c>
      <c r="BO268" s="37">
        <f>BD268*'CDO Param'!H$6*AH268</f>
        <v>0</v>
      </c>
      <c r="BP268" s="37">
        <f>BE268*'CDO Param'!I$6*AI268</f>
        <v>0</v>
      </c>
      <c r="BQ268" s="37">
        <f>BF268*'CDO Param'!J$6*AJ268</f>
        <v>0</v>
      </c>
      <c r="BR268" s="37">
        <f>BG268*'CDO Param'!K$6*AK268</f>
        <v>0</v>
      </c>
      <c r="BS268" s="37">
        <f>BH268*'CDO Param'!L$6*AL268</f>
        <v>0</v>
      </c>
      <c r="BU268" s="38">
        <f t="shared" si="64"/>
        <v>0</v>
      </c>
      <c r="CE268" s="5">
        <f>BU268/'CDO Param'!$M$6</f>
        <v>0</v>
      </c>
      <c r="CF268" s="5">
        <f t="shared" si="65"/>
        <v>0</v>
      </c>
      <c r="CG268" s="5">
        <f t="shared" si="66"/>
        <v>0</v>
      </c>
    </row>
    <row r="269" spans="1:85" x14ac:dyDescent="0.2">
      <c r="A269" s="3">
        <v>266</v>
      </c>
      <c r="B269" s="3">
        <v>265</v>
      </c>
      <c r="C269">
        <v>0.48677520680939779</v>
      </c>
      <c r="D269">
        <v>-2.0765310182468966</v>
      </c>
      <c r="E269">
        <v>-1.8998616724275053</v>
      </c>
      <c r="F269">
        <v>1.2541863725346047</v>
      </c>
      <c r="G269">
        <v>-0.98400050774216652</v>
      </c>
      <c r="H269">
        <v>-1.2593613973876927</v>
      </c>
      <c r="I269">
        <v>-1.3690669220522977</v>
      </c>
      <c r="J269">
        <v>0.89730974650592543</v>
      </c>
      <c r="K269">
        <v>-9.6777057478902861E-2</v>
      </c>
      <c r="L269">
        <v>0.28768795345968101</v>
      </c>
      <c r="M269">
        <v>-0.94059714683680795</v>
      </c>
      <c r="N269">
        <v>-0.6172604116727598</v>
      </c>
      <c r="O269">
        <v>-0.80810195868252777</v>
      </c>
      <c r="P269">
        <v>-0.44069793148082681</v>
      </c>
      <c r="R269" s="33">
        <v>0.50399614707752882</v>
      </c>
      <c r="S269" s="33">
        <v>0.6632439320270177</v>
      </c>
      <c r="T269" s="33">
        <v>0.14076557808591314</v>
      </c>
      <c r="U269" s="33">
        <v>0.84707088994191537</v>
      </c>
      <c r="V269" s="33">
        <v>0.72044725377133456</v>
      </c>
      <c r="W269" s="33">
        <v>0.55699413481959803</v>
      </c>
      <c r="X269" s="33">
        <v>0.4004239129835851</v>
      </c>
      <c r="Y269" s="33">
        <v>0.92470551511491905</v>
      </c>
      <c r="Z269" s="33">
        <v>0.52559253644458603</v>
      </c>
      <c r="AA269" s="33">
        <v>0.63376002415724098</v>
      </c>
      <c r="AC269" s="36">
        <f t="shared" si="54"/>
        <v>0.50675736655407855</v>
      </c>
      <c r="AD269" s="36">
        <f t="shared" si="55"/>
        <v>0.76101806477337619</v>
      </c>
      <c r="AE269" s="36">
        <f t="shared" si="56"/>
        <v>3.7473316369036308E-2</v>
      </c>
      <c r="AF269" s="36">
        <f t="shared" si="57"/>
        <v>0.95507973884285469</v>
      </c>
      <c r="AG269" s="36">
        <f t="shared" si="58"/>
        <v>0.83654601456755651</v>
      </c>
      <c r="AH269" s="36">
        <f t="shared" si="59"/>
        <v>0.59572418098410052</v>
      </c>
      <c r="AI269" s="36">
        <f t="shared" si="60"/>
        <v>0.33508176386881072</v>
      </c>
      <c r="AJ269" s="36">
        <f t="shared" si="61"/>
        <v>0.99056867988930097</v>
      </c>
      <c r="AK269" s="36">
        <f t="shared" si="62"/>
        <v>0.54321826756638214</v>
      </c>
      <c r="AL269" s="36">
        <f t="shared" si="63"/>
        <v>0.71785159613650817</v>
      </c>
      <c r="AN269">
        <f>SQRT(Correlation)*$F269 + SQRT('CDO Param'!C$17 - Correlation)*HLOOKUP('CDO Param'!C$12,$C$4:$E$1004,$A269,FALSE) + SQRT(1-Correlation)*G269</f>
        <v>-0.83056212508215632</v>
      </c>
      <c r="AO269">
        <f>SQRT(Correlation)*$F269 + SQRT('CDO Param'!D$17 - Correlation)*HLOOKUP('CDO Param'!D$12,$C$4:$E$1004,$A269,FALSE) + SQRT(1-Correlation)*H269</f>
        <v>-1.0917924020251977</v>
      </c>
      <c r="AP269">
        <f>SQRT(Correlation)*$F269 + SQRT('CDO Param'!E$17 - Correlation)*HLOOKUP('CDO Param'!E$12,$C$4:$E$1004,$A269,FALSE) + SQRT(1-Correlation)*I269</f>
        <v>-0.77341375394808964</v>
      </c>
      <c r="AQ269">
        <f>SQRT(Correlation)*$F269 + SQRT('CDO Param'!F$17 - Correlation)*HLOOKUP('CDO Param'!F$12,$C$4:$E$1004,$A269,FALSE) + SQRT(1-Correlation)*J269</f>
        <v>0.82304933970405758</v>
      </c>
      <c r="AR269">
        <f>SQRT(Correlation)*$F269 + SQRT('CDO Param'!G$17 - Correlation)*HLOOKUP('CDO Param'!G$12,$C$4:$E$1004,$A269,FALSE) + SQRT(1-Correlation)*K269</f>
        <v>-0.12002420804876389</v>
      </c>
      <c r="AS269">
        <f>SQRT(Correlation)*$F269 + SQRT('CDO Param'!H$17 - Correlation)*HLOOKUP('CDO Param'!H$12,$C$4:$E$1004,$A269,FALSE) + SQRT(1-Correlation)*L269</f>
        <v>0.37586747838359524</v>
      </c>
      <c r="AT269">
        <f>SQRT(Correlation)*$F269 + SQRT('CDO Param'!I$17 - Correlation)*HLOOKUP('CDO Param'!I$12,$C$4:$E$1004,$A269,FALSE) + SQRT(1-Correlation)*M269</f>
        <v>-0.92054223338210051</v>
      </c>
      <c r="AU269">
        <f>SQRT(Correlation)*$F269 + SQRT('CDO Param'!J$17 - Correlation)*HLOOKUP('CDO Param'!J$12,$C$4:$E$1004,$A269,FALSE) + SQRT(1-Correlation)*N269</f>
        <v>-6.0187474185381729E-2</v>
      </c>
      <c r="AV269">
        <f>SQRT(Correlation)*$F269 + SQRT('CDO Param'!K$17 - Correlation)*HLOOKUP('CDO Param'!K$12,$C$4:$E$1004,$A269,FALSE) + SQRT(1-Correlation)*O269</f>
        <v>-0.24123566240767058</v>
      </c>
      <c r="AW269">
        <f>SQRT(Correlation)*$F269 + SQRT('CDO Param'!L$17 - Correlation)*HLOOKUP('CDO Param'!L$12,$C$4:$E$1004,$A269,FALSE) + SQRT(1-Correlation)*P269</f>
        <v>0.10731440183507979</v>
      </c>
      <c r="AY269" s="3">
        <f>IF(AN269&lt;'CDO Param'!C$13,1,0)</f>
        <v>0</v>
      </c>
      <c r="AZ269" s="3">
        <f>IF(AO269&lt;'CDO Param'!D$13,1,0)</f>
        <v>0</v>
      </c>
      <c r="BA269" s="3">
        <f>IF(AP269&lt;'CDO Param'!E$13,1,0)</f>
        <v>0</v>
      </c>
      <c r="BB269" s="3">
        <f>IF(AQ269&lt;'CDO Param'!F$13,1,0)</f>
        <v>0</v>
      </c>
      <c r="BC269" s="3">
        <f>IF(AR269&lt;'CDO Param'!G$13,1,0)</f>
        <v>1</v>
      </c>
      <c r="BD269" s="3">
        <f>IF(AS269&lt;'CDO Param'!H$13,1,0)</f>
        <v>0</v>
      </c>
      <c r="BE269" s="3">
        <f>IF(AT269&lt;'CDO Param'!I$13,1,0)</f>
        <v>0</v>
      </c>
      <c r="BF269" s="3">
        <f>IF(AU269&lt;'CDO Param'!J$13,1,0)</f>
        <v>0</v>
      </c>
      <c r="BG269" s="3">
        <f>IF(AV269&lt;'CDO Param'!K$13,1,0)</f>
        <v>0</v>
      </c>
      <c r="BH269" s="3">
        <f>IF(AW269&lt;'CDO Param'!L$13,1,0)</f>
        <v>0</v>
      </c>
      <c r="BJ269" s="37">
        <f>AY269*'CDO Param'!C$6*AC269</f>
        <v>0</v>
      </c>
      <c r="BK269" s="37">
        <f>AZ269*'CDO Param'!D$6*AD269</f>
        <v>0</v>
      </c>
      <c r="BL269" s="37">
        <f>BA269*'CDO Param'!E$6*AE269</f>
        <v>0</v>
      </c>
      <c r="BM269" s="37">
        <f>BB269*'CDO Param'!F$6*AF269</f>
        <v>0</v>
      </c>
      <c r="BN269" s="37">
        <f>BC269*'CDO Param'!G$6*AG269</f>
        <v>8365.4601456755645</v>
      </c>
      <c r="BO269" s="37">
        <f>BD269*'CDO Param'!H$6*AH269</f>
        <v>0</v>
      </c>
      <c r="BP269" s="37">
        <f>BE269*'CDO Param'!I$6*AI269</f>
        <v>0</v>
      </c>
      <c r="BQ269" s="37">
        <f>BF269*'CDO Param'!J$6*AJ269</f>
        <v>0</v>
      </c>
      <c r="BR269" s="37">
        <f>BG269*'CDO Param'!K$6*AK269</f>
        <v>0</v>
      </c>
      <c r="BS269" s="37">
        <f>BH269*'CDO Param'!L$6*AL269</f>
        <v>0</v>
      </c>
      <c r="BU269" s="38">
        <f t="shared" si="64"/>
        <v>8365.4601456755645</v>
      </c>
      <c r="CE269" s="5">
        <f>BU269/'CDO Param'!$M$6</f>
        <v>8.7140209850787131E-2</v>
      </c>
      <c r="CF269" s="5">
        <f t="shared" si="65"/>
        <v>0.02</v>
      </c>
      <c r="CG269" s="5">
        <f t="shared" si="66"/>
        <v>1</v>
      </c>
    </row>
    <row r="270" spans="1:85" x14ac:dyDescent="0.2">
      <c r="A270" s="3">
        <v>267</v>
      </c>
      <c r="B270" s="3">
        <v>266</v>
      </c>
      <c r="C270">
        <v>9.6086978373932652E-2</v>
      </c>
      <c r="D270">
        <v>0.80132167568081059</v>
      </c>
      <c r="E270">
        <v>0.78256334745674394</v>
      </c>
      <c r="F270">
        <v>0.76062860898673534</v>
      </c>
      <c r="G270">
        <v>0.38777784538979176</v>
      </c>
      <c r="H270">
        <v>0.98608779808273539</v>
      </c>
      <c r="I270">
        <v>2.2995436665951274E-2</v>
      </c>
      <c r="J270">
        <v>0.4408661880006548</v>
      </c>
      <c r="K270">
        <v>-3.1111540010897443E-2</v>
      </c>
      <c r="L270">
        <v>1.5034129319246858</v>
      </c>
      <c r="M270">
        <v>0.21088908397359774</v>
      </c>
      <c r="N270">
        <v>-1.2588770914589986</v>
      </c>
      <c r="O270">
        <v>0.13772819329460617</v>
      </c>
      <c r="P270">
        <v>-1.5391788110719062</v>
      </c>
      <c r="R270" s="33">
        <v>0.60472601074945465</v>
      </c>
      <c r="S270" s="33">
        <v>0.63006266608371519</v>
      </c>
      <c r="T270" s="33">
        <v>0.46322886900195331</v>
      </c>
      <c r="U270" s="33">
        <v>0.48760131582971722</v>
      </c>
      <c r="V270" s="33">
        <v>0.11531515005757806</v>
      </c>
      <c r="W270" s="33">
        <v>0.10172701771451487</v>
      </c>
      <c r="X270" s="33">
        <v>0.72598672785143681</v>
      </c>
      <c r="Y270" s="33">
        <v>0.65893499909850539</v>
      </c>
      <c r="Z270" s="33">
        <v>0.72052984857956404</v>
      </c>
      <c r="AA270" s="33">
        <v>0.94516507673317807</v>
      </c>
      <c r="AC270" s="36">
        <f t="shared" si="54"/>
        <v>0.67306469505782029</v>
      </c>
      <c r="AD270" s="36">
        <f t="shared" si="55"/>
        <v>0.71226466188593585</v>
      </c>
      <c r="AE270" s="36">
        <f t="shared" si="56"/>
        <v>0.43799509963532818</v>
      </c>
      <c r="AF270" s="36">
        <f t="shared" si="57"/>
        <v>0.47904024750030955</v>
      </c>
      <c r="AG270" s="36">
        <f t="shared" si="58"/>
        <v>2.4182236699404655E-2</v>
      </c>
      <c r="AH270" s="36">
        <f t="shared" si="59"/>
        <v>1.8343144236123793E-2</v>
      </c>
      <c r="AI270" s="36">
        <f t="shared" si="60"/>
        <v>0.84320636661077009</v>
      </c>
      <c r="AJ270" s="36">
        <f t="shared" si="61"/>
        <v>0.75487198736926731</v>
      </c>
      <c r="AK270" s="36">
        <f t="shared" si="62"/>
        <v>0.83664622531757082</v>
      </c>
      <c r="AL270" s="36">
        <f t="shared" si="63"/>
        <v>0.99532966794874078</v>
      </c>
      <c r="AN270">
        <f>SQRT(Correlation)*$F270 + SQRT('CDO Param'!C$17 - Correlation)*HLOOKUP('CDO Param'!C$12,$C$4:$E$1004,$A270,FALSE) + SQRT(1-Correlation)*G270</f>
        <v>0.72173424922081386</v>
      </c>
      <c r="AO270">
        <f>SQRT(Correlation)*$F270 + SQRT('CDO Param'!D$17 - Correlation)*HLOOKUP('CDO Param'!D$12,$C$4:$E$1004,$A270,FALSE) + SQRT(1-Correlation)*H270</f>
        <v>1.2893409083980023</v>
      </c>
      <c r="AP270">
        <f>SQRT(Correlation)*$F270 + SQRT('CDO Param'!E$17 - Correlation)*HLOOKUP('CDO Param'!E$12,$C$4:$E$1004,$A270,FALSE) + SQRT(1-Correlation)*I270</f>
        <v>0.28776949738564334</v>
      </c>
      <c r="AQ270">
        <f>SQRT(Correlation)*$F270 + SQRT('CDO Param'!F$17 - Correlation)*HLOOKUP('CDO Param'!F$12,$C$4:$E$1004,$A270,FALSE) + SQRT(1-Correlation)*J270</f>
        <v>0.83376075918109593</v>
      </c>
      <c r="AR270">
        <f>SQRT(Correlation)*$F270 + SQRT('CDO Param'!G$17 - Correlation)*HLOOKUP('CDO Param'!G$12,$C$4:$E$1004,$A270,FALSE) + SQRT(1-Correlation)*K270</f>
        <v>0.38600337156470821</v>
      </c>
      <c r="AS270">
        <f>SQRT(Correlation)*$F270 + SQRT('CDO Param'!H$17 - Correlation)*HLOOKUP('CDO Param'!H$12,$C$4:$E$1004,$A270,FALSE) + SQRT(1-Correlation)*L270</f>
        <v>1.7801186225356074</v>
      </c>
      <c r="AT270">
        <f>SQRT(Correlation)*$F270 + SQRT('CDO Param'!I$17 - Correlation)*HLOOKUP('CDO Param'!I$12,$C$4:$E$1004,$A270,FALSE) + SQRT(1-Correlation)*M270</f>
        <v>0.6155853216566014</v>
      </c>
      <c r="AU270">
        <f>SQRT(Correlation)*$F270 + SQRT('CDO Param'!J$17 - Correlation)*HLOOKUP('CDO Param'!J$12,$C$4:$E$1004,$A270,FALSE) + SQRT(1-Correlation)*N270</f>
        <v>-0.9283215602762841</v>
      </c>
      <c r="AV270">
        <f>SQRT(Correlation)*$F270 + SQRT('CDO Param'!K$17 - Correlation)*HLOOKUP('CDO Param'!K$12,$C$4:$E$1004,$A270,FALSE) + SQRT(1-Correlation)*O270</f>
        <v>0.39661454733854262</v>
      </c>
      <c r="AW270">
        <f>SQRT(Correlation)*$F270 + SQRT('CDO Param'!L$17 - Correlation)*HLOOKUP('CDO Param'!L$12,$C$4:$E$1004,$A270,FALSE) + SQRT(1-Correlation)*P270</f>
        <v>-1.1942391200878877</v>
      </c>
      <c r="AY270" s="3">
        <f>IF(AN270&lt;'CDO Param'!C$13,1,0)</f>
        <v>0</v>
      </c>
      <c r="AZ270" s="3">
        <f>IF(AO270&lt;'CDO Param'!D$13,1,0)</f>
        <v>0</v>
      </c>
      <c r="BA270" s="3">
        <f>IF(AP270&lt;'CDO Param'!E$13,1,0)</f>
        <v>0</v>
      </c>
      <c r="BB270" s="3">
        <f>IF(AQ270&lt;'CDO Param'!F$13,1,0)</f>
        <v>0</v>
      </c>
      <c r="BC270" s="3">
        <f>IF(AR270&lt;'CDO Param'!G$13,1,0)</f>
        <v>0</v>
      </c>
      <c r="BD270" s="3">
        <f>IF(AS270&lt;'CDO Param'!H$13,1,0)</f>
        <v>0</v>
      </c>
      <c r="BE270" s="3">
        <f>IF(AT270&lt;'CDO Param'!I$13,1,0)</f>
        <v>0</v>
      </c>
      <c r="BF270" s="3">
        <f>IF(AU270&lt;'CDO Param'!J$13,1,0)</f>
        <v>0</v>
      </c>
      <c r="BG270" s="3">
        <f>IF(AV270&lt;'CDO Param'!K$13,1,0)</f>
        <v>0</v>
      </c>
      <c r="BH270" s="3">
        <f>IF(AW270&lt;'CDO Param'!L$13,1,0)</f>
        <v>1</v>
      </c>
      <c r="BJ270" s="37">
        <f>AY270*'CDO Param'!C$6*AC270</f>
        <v>0</v>
      </c>
      <c r="BK270" s="37">
        <f>AZ270*'CDO Param'!D$6*AD270</f>
        <v>0</v>
      </c>
      <c r="BL270" s="37">
        <f>BA270*'CDO Param'!E$6*AE270</f>
        <v>0</v>
      </c>
      <c r="BM270" s="37">
        <f>BB270*'CDO Param'!F$6*AF270</f>
        <v>0</v>
      </c>
      <c r="BN270" s="37">
        <f>BC270*'CDO Param'!G$6*AG270</f>
        <v>0</v>
      </c>
      <c r="BO270" s="37">
        <f>BD270*'CDO Param'!H$6*AH270</f>
        <v>0</v>
      </c>
      <c r="BP270" s="37">
        <f>BE270*'CDO Param'!I$6*AI270</f>
        <v>0</v>
      </c>
      <c r="BQ270" s="37">
        <f>BF270*'CDO Param'!J$6*AJ270</f>
        <v>0</v>
      </c>
      <c r="BR270" s="37">
        <f>BG270*'CDO Param'!K$6*AK270</f>
        <v>0</v>
      </c>
      <c r="BS270" s="37">
        <f>BH270*'CDO Param'!L$6*AL270</f>
        <v>9953.2966794874083</v>
      </c>
      <c r="BU270" s="38">
        <f t="shared" si="64"/>
        <v>9953.2966794874083</v>
      </c>
      <c r="CE270" s="5">
        <f>BU270/'CDO Param'!$M$6</f>
        <v>0.1036801737446605</v>
      </c>
      <c r="CF270" s="5">
        <f t="shared" si="65"/>
        <v>0.02</v>
      </c>
      <c r="CG270" s="5">
        <f t="shared" si="66"/>
        <v>1</v>
      </c>
    </row>
    <row r="271" spans="1:85" x14ac:dyDescent="0.2">
      <c r="A271" s="3">
        <v>268</v>
      </c>
      <c r="B271" s="3">
        <v>267</v>
      </c>
      <c r="C271">
        <v>-1.9330673239892349</v>
      </c>
      <c r="D271">
        <v>1.1006727618223522</v>
      </c>
      <c r="E271">
        <v>-0.46485638449667022</v>
      </c>
      <c r="F271">
        <v>-0.53673943511967082</v>
      </c>
      <c r="G271">
        <v>-0.73630872066132724</v>
      </c>
      <c r="H271">
        <v>0.17987986211664975</v>
      </c>
      <c r="I271">
        <v>-1.1238398656132631</v>
      </c>
      <c r="J271">
        <v>2.7866917662322521</v>
      </c>
      <c r="K271">
        <v>-0.67756445787381381</v>
      </c>
      <c r="L271">
        <v>-0.39240376281668432</v>
      </c>
      <c r="M271">
        <v>-0.21873802324989811</v>
      </c>
      <c r="N271">
        <v>-7.3848696047207341E-2</v>
      </c>
      <c r="O271">
        <v>0.80096924648387358</v>
      </c>
      <c r="P271">
        <v>-1.5100522432476282</v>
      </c>
      <c r="R271" s="33">
        <v>0.38944465452313642</v>
      </c>
      <c r="S271" s="33">
        <v>0.39630857035345796</v>
      </c>
      <c r="T271" s="33">
        <v>0.75814193056809809</v>
      </c>
      <c r="U271" s="33">
        <v>9.142705802406513E-2</v>
      </c>
      <c r="V271" s="33">
        <v>0.61456421046264664</v>
      </c>
      <c r="W271" s="33">
        <v>0.98068524570236226</v>
      </c>
      <c r="X271" s="33">
        <v>0.37692451960263984</v>
      </c>
      <c r="Y271" s="33">
        <v>0.97040096156783451</v>
      </c>
      <c r="Z271" s="33">
        <v>0.52896107059389408</v>
      </c>
      <c r="AA271" s="33">
        <v>0.24871347157690371</v>
      </c>
      <c r="AC271" s="36">
        <f t="shared" si="54"/>
        <v>0.3177830465263658</v>
      </c>
      <c r="AD271" s="36">
        <f t="shared" si="55"/>
        <v>0.32856737457722668</v>
      </c>
      <c r="AE271" s="36">
        <f t="shared" si="56"/>
        <v>0.87935394311298809</v>
      </c>
      <c r="AF271" s="36">
        <f t="shared" si="57"/>
        <v>1.4490740492216721E-2</v>
      </c>
      <c r="AG271" s="36">
        <f t="shared" si="58"/>
        <v>0.68846666604046769</v>
      </c>
      <c r="AH271" s="36">
        <f t="shared" si="59"/>
        <v>0.99953974076597052</v>
      </c>
      <c r="AI271" s="36">
        <f t="shared" si="60"/>
        <v>0.29839039596293671</v>
      </c>
      <c r="AJ271" s="36">
        <f t="shared" si="61"/>
        <v>0.99881188961811374</v>
      </c>
      <c r="AK271" s="36">
        <f t="shared" si="62"/>
        <v>0.54888788587074355</v>
      </c>
      <c r="AL271" s="36">
        <f t="shared" si="63"/>
        <v>0.1279835213060676</v>
      </c>
      <c r="AN271">
        <f>SQRT(Correlation)*$F271 + SQRT('CDO Param'!C$17 - Correlation)*HLOOKUP('CDO Param'!C$12,$C$4:$E$1004,$A271,FALSE) + SQRT(1-Correlation)*G271</f>
        <v>-0.71259706325099326</v>
      </c>
      <c r="AO271">
        <f>SQRT(Correlation)*$F271 + SQRT('CDO Param'!D$17 - Correlation)*HLOOKUP('CDO Param'!D$12,$C$4:$E$1004,$A271,FALSE) + SQRT(1-Correlation)*H271</f>
        <v>0.15657574309504407</v>
      </c>
      <c r="AP271">
        <f>SQRT(Correlation)*$F271 + SQRT('CDO Param'!E$17 - Correlation)*HLOOKUP('CDO Param'!E$12,$C$4:$E$1004,$A271,FALSE) + SQRT(1-Correlation)*I271</f>
        <v>-1.7473415633737335</v>
      </c>
      <c r="AQ271">
        <f>SQRT(Correlation)*$F271 + SQRT('CDO Param'!F$17 - Correlation)*HLOOKUP('CDO Param'!F$12,$C$4:$E$1004,$A271,FALSE) + SQRT(1-Correlation)*J271</f>
        <v>2.3700109753874581</v>
      </c>
      <c r="AR271">
        <f>SQRT(Correlation)*$F271 + SQRT('CDO Param'!G$17 - Correlation)*HLOOKUP('CDO Param'!G$12,$C$4:$E$1004,$A271,FALSE) + SQRT(1-Correlation)*K271</f>
        <v>-0.91647104458950446</v>
      </c>
      <c r="AS271">
        <f>SQRT(Correlation)*$F271 + SQRT('CDO Param'!H$17 - Correlation)*HLOOKUP('CDO Param'!H$12,$C$4:$E$1004,$A271,FALSE) + SQRT(1-Correlation)*L271</f>
        <v>-0.3863401736270145</v>
      </c>
      <c r="AT271">
        <f>SQRT(Correlation)*$F271 + SQRT('CDO Param'!I$17 - Correlation)*HLOOKUP('CDO Param'!I$12,$C$4:$E$1004,$A271,FALSE) + SQRT(1-Correlation)*M271</f>
        <v>-0.48119006935772968</v>
      </c>
      <c r="AU271">
        <f>SQRT(Correlation)*$F271 + SQRT('CDO Param'!J$17 - Correlation)*HLOOKUP('CDO Param'!J$12,$C$4:$E$1004,$A271,FALSE) + SQRT(1-Correlation)*N271</f>
        <v>-0.75123247770589141</v>
      </c>
      <c r="AV271">
        <f>SQRT(Correlation)*$F271 + SQRT('CDO Param'!K$17 - Correlation)*HLOOKUP('CDO Param'!K$12,$C$4:$E$1004,$A271,FALSE) + SQRT(1-Correlation)*O271</f>
        <v>7.8692693208259223E-2</v>
      </c>
      <c r="AW271">
        <f>SQRT(Correlation)*$F271 + SQRT('CDO Param'!L$17 - Correlation)*HLOOKUP('CDO Param'!L$12,$C$4:$E$1004,$A271,FALSE) + SQRT(1-Correlation)*P271</f>
        <v>-2.1137347955358337</v>
      </c>
      <c r="AY271" s="3">
        <f>IF(AN271&lt;'CDO Param'!C$13,1,0)</f>
        <v>0</v>
      </c>
      <c r="AZ271" s="3">
        <f>IF(AO271&lt;'CDO Param'!D$13,1,0)</f>
        <v>0</v>
      </c>
      <c r="BA271" s="3">
        <f>IF(AP271&lt;'CDO Param'!E$13,1,0)</f>
        <v>1</v>
      </c>
      <c r="BB271" s="3">
        <f>IF(AQ271&lt;'CDO Param'!F$13,1,0)</f>
        <v>0</v>
      </c>
      <c r="BC271" s="3">
        <f>IF(AR271&lt;'CDO Param'!G$13,1,0)</f>
        <v>1</v>
      </c>
      <c r="BD271" s="3">
        <f>IF(AS271&lt;'CDO Param'!H$13,1,0)</f>
        <v>0</v>
      </c>
      <c r="BE271" s="3">
        <f>IF(AT271&lt;'CDO Param'!I$13,1,0)</f>
        <v>0</v>
      </c>
      <c r="BF271" s="3">
        <f>IF(AU271&lt;'CDO Param'!J$13,1,0)</f>
        <v>0</v>
      </c>
      <c r="BG271" s="3">
        <f>IF(AV271&lt;'CDO Param'!K$13,1,0)</f>
        <v>0</v>
      </c>
      <c r="BH271" s="3">
        <f>IF(AW271&lt;'CDO Param'!L$13,1,0)</f>
        <v>1</v>
      </c>
      <c r="BJ271" s="37">
        <f>AY271*'CDO Param'!C$6*AC271</f>
        <v>0</v>
      </c>
      <c r="BK271" s="37">
        <f>AZ271*'CDO Param'!D$6*AD271</f>
        <v>0</v>
      </c>
      <c r="BL271" s="37">
        <f>BA271*'CDO Param'!E$6*AE271</f>
        <v>8793.5394311298805</v>
      </c>
      <c r="BM271" s="37">
        <f>BB271*'CDO Param'!F$6*AF271</f>
        <v>0</v>
      </c>
      <c r="BN271" s="37">
        <f>BC271*'CDO Param'!G$6*AG271</f>
        <v>6884.6666604046768</v>
      </c>
      <c r="BO271" s="37">
        <f>BD271*'CDO Param'!H$6*AH271</f>
        <v>0</v>
      </c>
      <c r="BP271" s="37">
        <f>BE271*'CDO Param'!I$6*AI271</f>
        <v>0</v>
      </c>
      <c r="BQ271" s="37">
        <f>BF271*'CDO Param'!J$6*AJ271</f>
        <v>0</v>
      </c>
      <c r="BR271" s="37">
        <f>BG271*'CDO Param'!K$6*AK271</f>
        <v>0</v>
      </c>
      <c r="BS271" s="37">
        <f>BH271*'CDO Param'!L$6*AL271</f>
        <v>1279.8352130606761</v>
      </c>
      <c r="BU271" s="38">
        <f t="shared" si="64"/>
        <v>16958.041304595234</v>
      </c>
      <c r="CE271" s="5">
        <f>BU271/'CDO Param'!$M$6</f>
        <v>0.1766462635895337</v>
      </c>
      <c r="CF271" s="5">
        <f t="shared" si="65"/>
        <v>0.02</v>
      </c>
      <c r="CG271" s="5">
        <f t="shared" si="66"/>
        <v>1</v>
      </c>
    </row>
    <row r="272" spans="1:85" x14ac:dyDescent="0.2">
      <c r="A272" s="3">
        <v>269</v>
      </c>
      <c r="B272" s="3">
        <v>268</v>
      </c>
      <c r="C272">
        <v>-1.2391456039040349</v>
      </c>
      <c r="D272">
        <v>-0.42207830119878054</v>
      </c>
      <c r="E272">
        <v>-0.55373789109580684</v>
      </c>
      <c r="F272">
        <v>-0.84366092778509483</v>
      </c>
      <c r="G272">
        <v>0.88949946075445041</v>
      </c>
      <c r="H272">
        <v>-0.45925389713374898</v>
      </c>
      <c r="I272">
        <v>-1.3287399269756861</v>
      </c>
      <c r="J272">
        <v>0.49398295232094824</v>
      </c>
      <c r="K272">
        <v>0.69358407017716672</v>
      </c>
      <c r="L272">
        <v>0.17861225387605373</v>
      </c>
      <c r="M272">
        <v>0.70893520387471654</v>
      </c>
      <c r="N272">
        <v>-1.5007162801339291</v>
      </c>
      <c r="O272">
        <v>-0.60758793551940471</v>
      </c>
      <c r="P272">
        <v>1.9017443264601752</v>
      </c>
      <c r="R272" s="33">
        <v>0.1273167930204965</v>
      </c>
      <c r="S272" s="33">
        <v>0.8133402954849136</v>
      </c>
      <c r="T272" s="33">
        <v>0.81034621494372661</v>
      </c>
      <c r="U272" s="33">
        <v>0.48883455921375868</v>
      </c>
      <c r="V272" s="33">
        <v>0.84243670564258322</v>
      </c>
      <c r="W272" s="33">
        <v>0.83371173489546013</v>
      </c>
      <c r="X272" s="33">
        <v>0.193128387999315</v>
      </c>
      <c r="Y272" s="33">
        <v>0.90881710448712905</v>
      </c>
      <c r="Z272" s="33">
        <v>0.48907511517828101</v>
      </c>
      <c r="AA272" s="33">
        <v>0.88546080136925953</v>
      </c>
      <c r="AC272" s="36">
        <f t="shared" si="54"/>
        <v>3.0065009791405913E-2</v>
      </c>
      <c r="AD272" s="36">
        <f t="shared" si="55"/>
        <v>0.9307202808179682</v>
      </c>
      <c r="AE272" s="36">
        <f t="shared" si="56"/>
        <v>0.92829621156189357</v>
      </c>
      <c r="AF272" s="36">
        <f t="shared" si="57"/>
        <v>0.48112387295013687</v>
      </c>
      <c r="AG272" s="36">
        <f t="shared" si="58"/>
        <v>0.95205569652308886</v>
      </c>
      <c r="AH272" s="36">
        <f t="shared" si="59"/>
        <v>0.94608265167427441</v>
      </c>
      <c r="AI272" s="36">
        <f t="shared" si="60"/>
        <v>7.4569944251301978E-2</v>
      </c>
      <c r="AJ272" s="36">
        <f t="shared" si="61"/>
        <v>0.98559464435144828</v>
      </c>
      <c r="AK272" s="36">
        <f t="shared" si="62"/>
        <v>0.48153034744384443</v>
      </c>
      <c r="AL272" s="36">
        <f t="shared" si="63"/>
        <v>0.97617459662088391</v>
      </c>
      <c r="AN272">
        <f>SQRT(Correlation)*$F272 + SQRT('CDO Param'!C$17 - Correlation)*HLOOKUP('CDO Param'!C$12,$C$4:$E$1004,$A272,FALSE) + SQRT(1-Correlation)*G272</f>
        <v>0.51737338577964098</v>
      </c>
      <c r="AO272">
        <f>SQRT(Correlation)*$F272 + SQRT('CDO Param'!D$17 - Correlation)*HLOOKUP('CDO Param'!D$12,$C$4:$E$1004,$A272,FALSE) + SQRT(1-Correlation)*H272</f>
        <v>-0.76216639803844088</v>
      </c>
      <c r="AP272">
        <f>SQRT(Correlation)*$F272 + SQRT('CDO Param'!E$17 - Correlation)*HLOOKUP('CDO Param'!E$12,$C$4:$E$1004,$A272,FALSE) + SQRT(1-Correlation)*I272</f>
        <v>-1.8551894972567686</v>
      </c>
      <c r="AQ272">
        <f>SQRT(Correlation)*$F272 + SQRT('CDO Param'!F$17 - Correlation)*HLOOKUP('CDO Param'!F$12,$C$4:$E$1004,$A272,FALSE) + SQRT(1-Correlation)*J272</f>
        <v>7.8024809298633591E-2</v>
      </c>
      <c r="AR272">
        <f>SQRT(Correlation)*$F272 + SQRT('CDO Param'!G$17 - Correlation)*HLOOKUP('CDO Param'!G$12,$C$4:$E$1004,$A272,FALSE) + SQRT(1-Correlation)*K272</f>
        <v>0.26738305608104018</v>
      </c>
      <c r="AS272">
        <f>SQRT(Correlation)*$F272 + SQRT('CDO Param'!H$17 - Correlation)*HLOOKUP('CDO Param'!H$12,$C$4:$E$1004,$A272,FALSE) + SQRT(1-Correlation)*L272</f>
        <v>-0.15703343418367421</v>
      </c>
      <c r="AT272">
        <f>SQRT(Correlation)*$F272 + SQRT('CDO Param'!I$17 - Correlation)*HLOOKUP('CDO Param'!I$12,$C$4:$E$1004,$A272,FALSE) + SQRT(1-Correlation)*M272</f>
        <v>0.2819464202260461</v>
      </c>
      <c r="AU272">
        <f>SQRT(Correlation)*$F272 + SQRT('CDO Param'!J$17 - Correlation)*HLOOKUP('CDO Param'!J$12,$C$4:$E$1004,$A272,FALSE) + SQRT(1-Correlation)*N272</f>
        <v>-2.0183405911576306</v>
      </c>
      <c r="AV272">
        <f>SQRT(Correlation)*$F272 + SQRT('CDO Param'!K$17 - Correlation)*HLOOKUP('CDO Param'!K$12,$C$4:$E$1004,$A272,FALSE) + SQRT(1-Correlation)*O272</f>
        <v>-1.1710446476063276</v>
      </c>
      <c r="AW272">
        <f>SQRT(Correlation)*$F272 + SQRT('CDO Param'!L$17 - Correlation)*HLOOKUP('CDO Param'!L$12,$C$4:$E$1004,$A272,FALSE) + SQRT(1-Correlation)*P272</f>
        <v>1.2095169585930161</v>
      </c>
      <c r="AY272" s="3">
        <f>IF(AN272&lt;'CDO Param'!C$13,1,0)</f>
        <v>0</v>
      </c>
      <c r="AZ272" s="3">
        <f>IF(AO272&lt;'CDO Param'!D$13,1,0)</f>
        <v>0</v>
      </c>
      <c r="BA272" s="3">
        <f>IF(AP272&lt;'CDO Param'!E$13,1,0)</f>
        <v>1</v>
      </c>
      <c r="BB272" s="3">
        <f>IF(AQ272&lt;'CDO Param'!F$13,1,0)</f>
        <v>0</v>
      </c>
      <c r="BC272" s="3">
        <f>IF(AR272&lt;'CDO Param'!G$13,1,0)</f>
        <v>0</v>
      </c>
      <c r="BD272" s="3">
        <f>IF(AS272&lt;'CDO Param'!H$13,1,0)</f>
        <v>0</v>
      </c>
      <c r="BE272" s="3">
        <f>IF(AT272&lt;'CDO Param'!I$13,1,0)</f>
        <v>0</v>
      </c>
      <c r="BF272" s="3">
        <f>IF(AU272&lt;'CDO Param'!J$13,1,0)</f>
        <v>0</v>
      </c>
      <c r="BG272" s="3">
        <f>IF(AV272&lt;'CDO Param'!K$13,1,0)</f>
        <v>0</v>
      </c>
      <c r="BH272" s="3">
        <f>IF(AW272&lt;'CDO Param'!L$13,1,0)</f>
        <v>0</v>
      </c>
      <c r="BJ272" s="37">
        <f>AY272*'CDO Param'!C$6*AC272</f>
        <v>0</v>
      </c>
      <c r="BK272" s="37">
        <f>AZ272*'CDO Param'!D$6*AD272</f>
        <v>0</v>
      </c>
      <c r="BL272" s="37">
        <f>BA272*'CDO Param'!E$6*AE272</f>
        <v>9282.9621156189351</v>
      </c>
      <c r="BM272" s="37">
        <f>BB272*'CDO Param'!F$6*AF272</f>
        <v>0</v>
      </c>
      <c r="BN272" s="37">
        <f>BC272*'CDO Param'!G$6*AG272</f>
        <v>0</v>
      </c>
      <c r="BO272" s="37">
        <f>BD272*'CDO Param'!H$6*AH272</f>
        <v>0</v>
      </c>
      <c r="BP272" s="37">
        <f>BE272*'CDO Param'!I$6*AI272</f>
        <v>0</v>
      </c>
      <c r="BQ272" s="37">
        <f>BF272*'CDO Param'!J$6*AJ272</f>
        <v>0</v>
      </c>
      <c r="BR272" s="37">
        <f>BG272*'CDO Param'!K$6*AK272</f>
        <v>0</v>
      </c>
      <c r="BS272" s="37">
        <f>BH272*'CDO Param'!L$6*AL272</f>
        <v>0</v>
      </c>
      <c r="BU272" s="38">
        <f t="shared" si="64"/>
        <v>9282.9621156189351</v>
      </c>
      <c r="CE272" s="5">
        <f>BU272/'CDO Param'!$M$6</f>
        <v>9.6697522037697242E-2</v>
      </c>
      <c r="CF272" s="5">
        <f t="shared" si="65"/>
        <v>0.02</v>
      </c>
      <c r="CG272" s="5">
        <f t="shared" si="66"/>
        <v>1</v>
      </c>
    </row>
    <row r="273" spans="1:85" x14ac:dyDescent="0.2">
      <c r="A273" s="3">
        <v>270</v>
      </c>
      <c r="B273" s="3">
        <v>269</v>
      </c>
      <c r="C273">
        <v>-0.58941850511473604</v>
      </c>
      <c r="D273">
        <v>3.142340574413538</v>
      </c>
      <c r="E273">
        <v>1.3571752788266167</v>
      </c>
      <c r="F273">
        <v>0.92981736088404432</v>
      </c>
      <c r="G273">
        <v>-1.6193553165066987</v>
      </c>
      <c r="H273">
        <v>-3.3060132409445941E-2</v>
      </c>
      <c r="I273">
        <v>1.1242082109674811</v>
      </c>
      <c r="J273">
        <v>-0.48314859668607824</v>
      </c>
      <c r="K273">
        <v>0.58406385505804792</v>
      </c>
      <c r="L273">
        <v>1.6439844330307096</v>
      </c>
      <c r="M273">
        <v>-1.0549001672188751</v>
      </c>
      <c r="N273">
        <v>-0.31740455597173423</v>
      </c>
      <c r="O273">
        <v>-1.6270860214717686E-2</v>
      </c>
      <c r="P273">
        <v>-0.22260564946918748</v>
      </c>
      <c r="R273" s="33">
        <v>0.93968861314453589</v>
      </c>
      <c r="S273" s="33">
        <v>0.34652112021414616</v>
      </c>
      <c r="T273" s="33">
        <v>0.98046743915438073</v>
      </c>
      <c r="U273" s="33">
        <v>0.71624986767594234</v>
      </c>
      <c r="V273" s="33">
        <v>1.1526029562356896E-2</v>
      </c>
      <c r="W273" s="33">
        <v>0.71797885453234378</v>
      </c>
      <c r="X273" s="33">
        <v>7.0608125101126795E-2</v>
      </c>
      <c r="Y273" s="33">
        <v>0.71075857463793768</v>
      </c>
      <c r="Z273" s="33">
        <v>0.71936393981769864</v>
      </c>
      <c r="AA273" s="33">
        <v>0.34973651606111628</v>
      </c>
      <c r="AC273" s="36">
        <f t="shared" si="54"/>
        <v>0.99423183757687406</v>
      </c>
      <c r="AD273" s="36">
        <f t="shared" si="55"/>
        <v>0.25299311516339573</v>
      </c>
      <c r="AE273" s="36">
        <f t="shared" si="56"/>
        <v>0.99952812951374603</v>
      </c>
      <c r="AF273" s="36">
        <f t="shared" si="57"/>
        <v>0.83141774428136317</v>
      </c>
      <c r="AG273" s="36">
        <f t="shared" si="58"/>
        <v>1.4615410700266436E-4</v>
      </c>
      <c r="AH273" s="36">
        <f t="shared" si="59"/>
        <v>0.8335386303991088</v>
      </c>
      <c r="AI273" s="36">
        <f t="shared" si="60"/>
        <v>8.180146842076309E-3</v>
      </c>
      <c r="AJ273" s="36">
        <f t="shared" si="61"/>
        <v>0.82460406298795152</v>
      </c>
      <c r="AK273" s="36">
        <f t="shared" si="62"/>
        <v>0.83522913478576943</v>
      </c>
      <c r="AL273" s="36">
        <f t="shared" si="63"/>
        <v>0.25767047426012529</v>
      </c>
      <c r="AN273">
        <f>SQRT(Correlation)*$F273 + SQRT('CDO Param'!C$17 - Correlation)*HLOOKUP('CDO Param'!C$12,$C$4:$E$1004,$A273,FALSE) + SQRT(1-Correlation)*G273</f>
        <v>-0.79782720975008647</v>
      </c>
      <c r="AO273">
        <f>SQRT(Correlation)*$F273 + SQRT('CDO Param'!D$17 - Correlation)*HLOOKUP('CDO Param'!D$12,$C$4:$E$1004,$A273,FALSE) + SQRT(1-Correlation)*H273</f>
        <v>0.70706453718094209</v>
      </c>
      <c r="AP273">
        <f>SQRT(Correlation)*$F273 + SQRT('CDO Param'!E$17 - Correlation)*HLOOKUP('CDO Param'!E$12,$C$4:$E$1004,$A273,FALSE) + SQRT(1-Correlation)*I273</f>
        <v>1.2046061418448266</v>
      </c>
      <c r="AQ273">
        <f>SQRT(Correlation)*$F273 + SQRT('CDO Param'!F$17 - Correlation)*HLOOKUP('CDO Param'!F$12,$C$4:$E$1004,$A273,FALSE) + SQRT(1-Correlation)*J273</f>
        <v>0.13915268076726173</v>
      </c>
      <c r="AR273">
        <f>SQRT(Correlation)*$F273 + SQRT('CDO Param'!G$17 - Correlation)*HLOOKUP('CDO Param'!G$12,$C$4:$E$1004,$A273,FALSE) + SQRT(1-Correlation)*K273</f>
        <v>1.151599309208454</v>
      </c>
      <c r="AS273">
        <f>SQRT(Correlation)*$F273 + SQRT('CDO Param'!H$17 - Correlation)*HLOOKUP('CDO Param'!H$12,$C$4:$E$1004,$A273,FALSE) + SQRT(1-Correlation)*L273</f>
        <v>2.2980487065003996</v>
      </c>
      <c r="AT273">
        <f>SQRT(Correlation)*$F273 + SQRT('CDO Param'!I$17 - Correlation)*HLOOKUP('CDO Param'!I$12,$C$4:$E$1004,$A273,FALSE) + SQRT(1-Correlation)*M273</f>
        <v>-0.40325848483135296</v>
      </c>
      <c r="AU273">
        <f>SQRT(Correlation)*$F273 + SQRT('CDO Param'!J$17 - Correlation)*HLOOKUP('CDO Param'!J$12,$C$4:$E$1004,$A273,FALSE) + SQRT(1-Correlation)*N273</f>
        <v>-0.16302781240679479</v>
      </c>
      <c r="AV273">
        <f>SQRT(Correlation)*$F273 + SQRT('CDO Param'!K$17 - Correlation)*HLOOKUP('CDO Param'!K$12,$C$4:$E$1004,$A273,FALSE) + SQRT(1-Correlation)*O273</f>
        <v>0.12265269523811168</v>
      </c>
      <c r="AW273">
        <f>SQRT(Correlation)*$F273 + SQRT('CDO Param'!L$17 - Correlation)*HLOOKUP('CDO Param'!L$12,$C$4:$E$1004,$A273,FALSE) + SQRT(1-Correlation)*P273</f>
        <v>-7.3093673134376452E-2</v>
      </c>
      <c r="AY273" s="3">
        <f>IF(AN273&lt;'CDO Param'!C$13,1,0)</f>
        <v>0</v>
      </c>
      <c r="AZ273" s="3">
        <f>IF(AO273&lt;'CDO Param'!D$13,1,0)</f>
        <v>0</v>
      </c>
      <c r="BA273" s="3">
        <f>IF(AP273&lt;'CDO Param'!E$13,1,0)</f>
        <v>0</v>
      </c>
      <c r="BB273" s="3">
        <f>IF(AQ273&lt;'CDO Param'!F$13,1,0)</f>
        <v>0</v>
      </c>
      <c r="BC273" s="3">
        <f>IF(AR273&lt;'CDO Param'!G$13,1,0)</f>
        <v>0</v>
      </c>
      <c r="BD273" s="3">
        <f>IF(AS273&lt;'CDO Param'!H$13,1,0)</f>
        <v>0</v>
      </c>
      <c r="BE273" s="3">
        <f>IF(AT273&lt;'CDO Param'!I$13,1,0)</f>
        <v>0</v>
      </c>
      <c r="BF273" s="3">
        <f>IF(AU273&lt;'CDO Param'!J$13,1,0)</f>
        <v>0</v>
      </c>
      <c r="BG273" s="3">
        <f>IF(AV273&lt;'CDO Param'!K$13,1,0)</f>
        <v>0</v>
      </c>
      <c r="BH273" s="3">
        <f>IF(AW273&lt;'CDO Param'!L$13,1,0)</f>
        <v>0</v>
      </c>
      <c r="BJ273" s="37">
        <f>AY273*'CDO Param'!C$6*AC273</f>
        <v>0</v>
      </c>
      <c r="BK273" s="37">
        <f>AZ273*'CDO Param'!D$6*AD273</f>
        <v>0</v>
      </c>
      <c r="BL273" s="37">
        <f>BA273*'CDO Param'!E$6*AE273</f>
        <v>0</v>
      </c>
      <c r="BM273" s="37">
        <f>BB273*'CDO Param'!F$6*AF273</f>
        <v>0</v>
      </c>
      <c r="BN273" s="37">
        <f>BC273*'CDO Param'!G$6*AG273</f>
        <v>0</v>
      </c>
      <c r="BO273" s="37">
        <f>BD273*'CDO Param'!H$6*AH273</f>
        <v>0</v>
      </c>
      <c r="BP273" s="37">
        <f>BE273*'CDO Param'!I$6*AI273</f>
        <v>0</v>
      </c>
      <c r="BQ273" s="37">
        <f>BF273*'CDO Param'!J$6*AJ273</f>
        <v>0</v>
      </c>
      <c r="BR273" s="37">
        <f>BG273*'CDO Param'!K$6*AK273</f>
        <v>0</v>
      </c>
      <c r="BS273" s="37">
        <f>BH273*'CDO Param'!L$6*AL273</f>
        <v>0</v>
      </c>
      <c r="BU273" s="38">
        <f t="shared" si="64"/>
        <v>0</v>
      </c>
      <c r="CE273" s="5">
        <f>BU273/'CDO Param'!$M$6</f>
        <v>0</v>
      </c>
      <c r="CF273" s="5">
        <f t="shared" si="65"/>
        <v>0</v>
      </c>
      <c r="CG273" s="5">
        <f t="shared" si="66"/>
        <v>0</v>
      </c>
    </row>
    <row r="274" spans="1:85" x14ac:dyDescent="0.2">
      <c r="A274" s="3">
        <v>271</v>
      </c>
      <c r="B274" s="3">
        <v>270</v>
      </c>
      <c r="C274">
        <v>-0.99609678727574646</v>
      </c>
      <c r="D274">
        <v>0.49963318815571256</v>
      </c>
      <c r="E274">
        <v>-0.69694578996859491</v>
      </c>
      <c r="F274">
        <v>-0.18598711903905496</v>
      </c>
      <c r="G274">
        <v>0.26892394089372829</v>
      </c>
      <c r="H274">
        <v>-1.0594521882012486</v>
      </c>
      <c r="I274">
        <v>1.4191346053848974</v>
      </c>
      <c r="J274">
        <v>-0.74188619691994973</v>
      </c>
      <c r="K274">
        <v>-1.1879751582455356</v>
      </c>
      <c r="L274">
        <v>2.0060042515979148E-2</v>
      </c>
      <c r="M274">
        <v>2.6957422960549593</v>
      </c>
      <c r="N274">
        <v>2.0454808691283688</v>
      </c>
      <c r="O274">
        <v>-1.4384886526386254</v>
      </c>
      <c r="P274">
        <v>-2.3364009393844754</v>
      </c>
      <c r="R274" s="33">
        <v>2.1625439180818124E-2</v>
      </c>
      <c r="S274" s="33">
        <v>0.45875631201023065</v>
      </c>
      <c r="T274" s="33">
        <v>0.31733595594639702</v>
      </c>
      <c r="U274" s="33">
        <v>0.46541159109464453</v>
      </c>
      <c r="V274" s="33">
        <v>0.1726115276909487</v>
      </c>
      <c r="W274" s="33">
        <v>8.194590177477612E-2</v>
      </c>
      <c r="X274" s="33">
        <v>0.26477112866228963</v>
      </c>
      <c r="Y274" s="33">
        <v>8.3594271020774862E-3</v>
      </c>
      <c r="Z274" s="33">
        <v>0.49689130461630004</v>
      </c>
      <c r="AA274" s="33">
        <v>0.25215668615519848</v>
      </c>
      <c r="AC274" s="36">
        <f t="shared" si="54"/>
        <v>5.9161350856756138E-4</v>
      </c>
      <c r="AD274" s="36">
        <f t="shared" si="55"/>
        <v>0.4305041822074876</v>
      </c>
      <c r="AE274" s="36">
        <f t="shared" si="56"/>
        <v>0.21203312494142493</v>
      </c>
      <c r="AF274" s="36">
        <f t="shared" si="57"/>
        <v>0.44165663273387962</v>
      </c>
      <c r="AG274" s="36">
        <f t="shared" si="58"/>
        <v>5.8474032601294752E-2</v>
      </c>
      <c r="AH274" s="36">
        <f t="shared" si="59"/>
        <v>1.1374904102375594E-2</v>
      </c>
      <c r="AI274" s="36">
        <f t="shared" si="60"/>
        <v>0.14595910651706009</v>
      </c>
      <c r="AJ274" s="36">
        <f t="shared" si="61"/>
        <v>7.1584033568763205E-5</v>
      </c>
      <c r="AK274" s="36">
        <f t="shared" si="62"/>
        <v>0.49474321851534298</v>
      </c>
      <c r="AL274" s="36">
        <f t="shared" si="63"/>
        <v>0.13174560462540599</v>
      </c>
      <c r="AN274">
        <f>SQRT(Correlation)*$F274 + SQRT('CDO Param'!C$17 - Correlation)*HLOOKUP('CDO Param'!C$12,$C$4:$E$1004,$A274,FALSE) + SQRT(1-Correlation)*G274</f>
        <v>0.26696816310032723</v>
      </c>
      <c r="AO274">
        <f>SQRT(Correlation)*$F274 + SQRT('CDO Param'!D$17 - Correlation)*HLOOKUP('CDO Param'!D$12,$C$4:$E$1004,$A274,FALSE) + SQRT(1-Correlation)*H274</f>
        <v>-0.99324008410107056</v>
      </c>
      <c r="AP274">
        <f>SQRT(Correlation)*$F274 + SQRT('CDO Param'!E$17 - Correlation)*HLOOKUP('CDO Param'!E$12,$C$4:$E$1004,$A274,FALSE) + SQRT(1-Correlation)*I274</f>
        <v>1.0239525685643276</v>
      </c>
      <c r="AQ274">
        <f>SQRT(Correlation)*$F274 + SQRT('CDO Param'!F$17 - Correlation)*HLOOKUP('CDO Param'!F$12,$C$4:$E$1004,$A274,FALSE) + SQRT(1-Correlation)*J274</f>
        <v>-0.91847115153400571</v>
      </c>
      <c r="AR274">
        <f>SQRT(Correlation)*$F274 + SQRT('CDO Param'!G$17 - Correlation)*HLOOKUP('CDO Param'!G$12,$C$4:$E$1004,$A274,FALSE) + SQRT(1-Correlation)*K274</f>
        <v>-1.3416682985882906</v>
      </c>
      <c r="AS274">
        <f>SQRT(Correlation)*$F274 + SQRT('CDO Param'!H$17 - Correlation)*HLOOKUP('CDO Param'!H$12,$C$4:$E$1004,$A274,FALSE) + SQRT(1-Correlation)*L274</f>
        <v>3.0875139221616266E-2</v>
      </c>
      <c r="AT274">
        <f>SQRT(Correlation)*$F274 + SQRT('CDO Param'!I$17 - Correlation)*HLOOKUP('CDO Param'!I$12,$C$4:$E$1004,$A274,FALSE) + SQRT(1-Correlation)*M274</f>
        <v>2.342749584653848</v>
      </c>
      <c r="AU274">
        <f>SQRT(Correlation)*$F274 + SQRT('CDO Param'!J$17 - Correlation)*HLOOKUP('CDO Param'!J$12,$C$4:$E$1004,$A274,FALSE) + SQRT(1-Correlation)*N274</f>
        <v>1.6181568077741009</v>
      </c>
      <c r="AV274">
        <f>SQRT(Correlation)*$F274 + SQRT('CDO Param'!K$17 - Correlation)*HLOOKUP('CDO Param'!K$12,$C$4:$E$1004,$A274,FALSE) + SQRT(1-Correlation)*O274</f>
        <v>-1.6870268884432824</v>
      </c>
      <c r="AW274">
        <f>SQRT(Correlation)*$F274 + SQRT('CDO Param'!L$17 - Correlation)*HLOOKUP('CDO Param'!L$12,$C$4:$E$1004,$A274,FALSE) + SQRT(1-Correlation)*P274</f>
        <v>-2.5388612779934139</v>
      </c>
      <c r="AY274" s="3">
        <f>IF(AN274&lt;'CDO Param'!C$13,1,0)</f>
        <v>0</v>
      </c>
      <c r="AZ274" s="3">
        <f>IF(AO274&lt;'CDO Param'!D$13,1,0)</f>
        <v>0</v>
      </c>
      <c r="BA274" s="3">
        <f>IF(AP274&lt;'CDO Param'!E$13,1,0)</f>
        <v>0</v>
      </c>
      <c r="BB274" s="3">
        <f>IF(AQ274&lt;'CDO Param'!F$13,1,0)</f>
        <v>0</v>
      </c>
      <c r="BC274" s="3">
        <f>IF(AR274&lt;'CDO Param'!G$13,1,0)</f>
        <v>1</v>
      </c>
      <c r="BD274" s="3">
        <f>IF(AS274&lt;'CDO Param'!H$13,1,0)</f>
        <v>0</v>
      </c>
      <c r="BE274" s="3">
        <f>IF(AT274&lt;'CDO Param'!I$13,1,0)</f>
        <v>0</v>
      </c>
      <c r="BF274" s="3">
        <f>IF(AU274&lt;'CDO Param'!J$13,1,0)</f>
        <v>0</v>
      </c>
      <c r="BG274" s="3">
        <f>IF(AV274&lt;'CDO Param'!K$13,1,0)</f>
        <v>0</v>
      </c>
      <c r="BH274" s="3">
        <f>IF(AW274&lt;'CDO Param'!L$13,1,0)</f>
        <v>1</v>
      </c>
      <c r="BJ274" s="37">
        <f>AY274*'CDO Param'!C$6*AC274</f>
        <v>0</v>
      </c>
      <c r="BK274" s="37">
        <f>AZ274*'CDO Param'!D$6*AD274</f>
        <v>0</v>
      </c>
      <c r="BL274" s="37">
        <f>BA274*'CDO Param'!E$6*AE274</f>
        <v>0</v>
      </c>
      <c r="BM274" s="37">
        <f>BB274*'CDO Param'!F$6*AF274</f>
        <v>0</v>
      </c>
      <c r="BN274" s="37">
        <f>BC274*'CDO Param'!G$6*AG274</f>
        <v>584.74032601294755</v>
      </c>
      <c r="BO274" s="37">
        <f>BD274*'CDO Param'!H$6*AH274</f>
        <v>0</v>
      </c>
      <c r="BP274" s="37">
        <f>BE274*'CDO Param'!I$6*AI274</f>
        <v>0</v>
      </c>
      <c r="BQ274" s="37">
        <f>BF274*'CDO Param'!J$6*AJ274</f>
        <v>0</v>
      </c>
      <c r="BR274" s="37">
        <f>BG274*'CDO Param'!K$6*AK274</f>
        <v>0</v>
      </c>
      <c r="BS274" s="37">
        <f>BH274*'CDO Param'!L$6*AL274</f>
        <v>1317.4560462540599</v>
      </c>
      <c r="BU274" s="38">
        <f t="shared" si="64"/>
        <v>1902.1963722670075</v>
      </c>
      <c r="CE274" s="5">
        <f>BU274/'CDO Param'!$M$6</f>
        <v>1.9814545544447996E-2</v>
      </c>
      <c r="CF274" s="5">
        <f t="shared" si="65"/>
        <v>0</v>
      </c>
      <c r="CG274" s="5">
        <f t="shared" si="66"/>
        <v>0</v>
      </c>
    </row>
    <row r="275" spans="1:85" x14ac:dyDescent="0.2">
      <c r="A275" s="3">
        <v>272</v>
      </c>
      <c r="B275" s="3">
        <v>271</v>
      </c>
      <c r="C275">
        <v>0.29901457310188562</v>
      </c>
      <c r="D275">
        <v>0.59772901295218617</v>
      </c>
      <c r="E275">
        <v>1.2737973520415835</v>
      </c>
      <c r="F275">
        <v>1.424255060555879</v>
      </c>
      <c r="G275">
        <v>0.60991851569269784</v>
      </c>
      <c r="H275">
        <v>-2.2858148440718651</v>
      </c>
      <c r="I275">
        <v>-1.2568762031150982</v>
      </c>
      <c r="J275">
        <v>0.36164465200272389</v>
      </c>
      <c r="K275">
        <v>1.2573764252010733E-3</v>
      </c>
      <c r="L275">
        <v>1.4697388905915432</v>
      </c>
      <c r="M275">
        <v>0.80284507930628024</v>
      </c>
      <c r="N275">
        <v>-0.88258957475773059</v>
      </c>
      <c r="O275">
        <v>1.8861010175896809</v>
      </c>
      <c r="P275">
        <v>0.97299789558746852</v>
      </c>
      <c r="R275" s="33">
        <v>0.99742421042054152</v>
      </c>
      <c r="S275" s="33">
        <v>0.7087045380420538</v>
      </c>
      <c r="T275" s="33">
        <v>0.19717087279873474</v>
      </c>
      <c r="U275" s="33">
        <v>0.85085912833495958</v>
      </c>
      <c r="V275" s="33">
        <v>0.38936992566537576</v>
      </c>
      <c r="W275" s="33">
        <v>0.14034065797009537</v>
      </c>
      <c r="X275" s="33">
        <v>0.70543850339271064</v>
      </c>
      <c r="Y275" s="33">
        <v>0.30492652128679981</v>
      </c>
      <c r="Z275" s="33">
        <v>0.90004326724449324</v>
      </c>
      <c r="AA275" s="33">
        <v>2.7192578198012234E-2</v>
      </c>
      <c r="AC275" s="36">
        <f t="shared" si="54"/>
        <v>0.99999476785062336</v>
      </c>
      <c r="AD275" s="36">
        <f t="shared" si="55"/>
        <v>0.82202530689604536</v>
      </c>
      <c r="AE275" s="36">
        <f t="shared" si="56"/>
        <v>7.7976030907380436E-2</v>
      </c>
      <c r="AF275" s="36">
        <f t="shared" si="57"/>
        <v>0.95747517757698586</v>
      </c>
      <c r="AG275" s="36">
        <f t="shared" si="58"/>
        <v>0.31766621024895503</v>
      </c>
      <c r="AH275" s="36">
        <f t="shared" si="59"/>
        <v>3.7225998474315777E-2</v>
      </c>
      <c r="AI275" s="36">
        <f t="shared" si="60"/>
        <v>0.81789161985462067</v>
      </c>
      <c r="AJ275" s="36">
        <f t="shared" si="61"/>
        <v>0.19549303211752864</v>
      </c>
      <c r="AK275" s="36">
        <f t="shared" si="62"/>
        <v>0.98235395505445644</v>
      </c>
      <c r="AL275" s="36">
        <f t="shared" si="63"/>
        <v>9.8412929885855686E-4</v>
      </c>
      <c r="AN275">
        <f>SQRT(Correlation)*$F275 + SQRT('CDO Param'!C$17 - Correlation)*HLOOKUP('CDO Param'!C$12,$C$4:$E$1004,$A275,FALSE) + SQRT(1-Correlation)*G275</f>
        <v>1.1135401527212709</v>
      </c>
      <c r="AO275">
        <f>SQRT(Correlation)*$F275 + SQRT('CDO Param'!D$17 - Correlation)*HLOOKUP('CDO Param'!D$12,$C$4:$E$1004,$A275,FALSE) + SQRT(1-Correlation)*H275</f>
        <v>-1.6335937212950693</v>
      </c>
      <c r="AP275">
        <f>SQRT(Correlation)*$F275 + SQRT('CDO Param'!E$17 - Correlation)*HLOOKUP('CDO Param'!E$12,$C$4:$E$1004,$A275,FALSE) + SQRT(1-Correlation)*I275</f>
        <v>-0.66287664569350357</v>
      </c>
      <c r="AQ275">
        <f>SQRT(Correlation)*$F275 + SQRT('CDO Param'!F$17 - Correlation)*HLOOKUP('CDO Param'!F$12,$C$4:$E$1004,$A275,FALSE) + SQRT(1-Correlation)*J275</f>
        <v>1.0783049840944574</v>
      </c>
      <c r="AR275">
        <f>SQRT(Correlation)*$F275 + SQRT('CDO Param'!G$17 - Correlation)*HLOOKUP('CDO Param'!G$12,$C$4:$E$1004,$A275,FALSE) + SQRT(1-Correlation)*K275</f>
        <v>0.73641159492413366</v>
      </c>
      <c r="AS275">
        <f>SQRT(Correlation)*$F275 + SQRT('CDO Param'!H$17 - Correlation)*HLOOKUP('CDO Param'!H$12,$C$4:$E$1004,$A275,FALSE) + SQRT(1-Correlation)*L275</f>
        <v>1.9292373817113366</v>
      </c>
      <c r="AT275">
        <f>SQRT(Correlation)*$F275 + SQRT('CDO Param'!I$17 - Correlation)*HLOOKUP('CDO Param'!I$12,$C$4:$E$1004,$A275,FALSE) + SQRT(1-Correlation)*M275</f>
        <v>1.4968644605700911</v>
      </c>
      <c r="AU275">
        <f>SQRT(Correlation)*$F275 + SQRT('CDO Param'!J$17 - Correlation)*HLOOKUP('CDO Param'!J$12,$C$4:$E$1004,$A275,FALSE) + SQRT(1-Correlation)*N275</f>
        <v>-0.30779717268722917</v>
      </c>
      <c r="AV275">
        <f>SQRT(Correlation)*$F275 + SQRT('CDO Param'!K$17 - Correlation)*HLOOKUP('CDO Param'!K$12,$C$4:$E$1004,$A275,FALSE) + SQRT(1-Correlation)*O275</f>
        <v>2.318813349742344</v>
      </c>
      <c r="AW275">
        <f>SQRT(Correlation)*$F275 + SQRT('CDO Param'!L$17 - Correlation)*HLOOKUP('CDO Param'!L$12,$C$4:$E$1004,$A275,FALSE) + SQRT(1-Correlation)*P275</f>
        <v>1.4525676685010642</v>
      </c>
      <c r="AY275" s="3">
        <f>IF(AN275&lt;'CDO Param'!C$13,1,0)</f>
        <v>0</v>
      </c>
      <c r="AZ275" s="3">
        <f>IF(AO275&lt;'CDO Param'!D$13,1,0)</f>
        <v>0</v>
      </c>
      <c r="BA275" s="3">
        <f>IF(AP275&lt;'CDO Param'!E$13,1,0)</f>
        <v>0</v>
      </c>
      <c r="BB275" s="3">
        <f>IF(AQ275&lt;'CDO Param'!F$13,1,0)</f>
        <v>0</v>
      </c>
      <c r="BC275" s="3">
        <f>IF(AR275&lt;'CDO Param'!G$13,1,0)</f>
        <v>0</v>
      </c>
      <c r="BD275" s="3">
        <f>IF(AS275&lt;'CDO Param'!H$13,1,0)</f>
        <v>0</v>
      </c>
      <c r="BE275" s="3">
        <f>IF(AT275&lt;'CDO Param'!I$13,1,0)</f>
        <v>0</v>
      </c>
      <c r="BF275" s="3">
        <f>IF(AU275&lt;'CDO Param'!J$13,1,0)</f>
        <v>0</v>
      </c>
      <c r="BG275" s="3">
        <f>IF(AV275&lt;'CDO Param'!K$13,1,0)</f>
        <v>0</v>
      </c>
      <c r="BH275" s="3">
        <f>IF(AW275&lt;'CDO Param'!L$13,1,0)</f>
        <v>0</v>
      </c>
      <c r="BJ275" s="37">
        <f>AY275*'CDO Param'!C$6*AC275</f>
        <v>0</v>
      </c>
      <c r="BK275" s="37">
        <f>AZ275*'CDO Param'!D$6*AD275</f>
        <v>0</v>
      </c>
      <c r="BL275" s="37">
        <f>BA275*'CDO Param'!E$6*AE275</f>
        <v>0</v>
      </c>
      <c r="BM275" s="37">
        <f>BB275*'CDO Param'!F$6*AF275</f>
        <v>0</v>
      </c>
      <c r="BN275" s="37">
        <f>BC275*'CDO Param'!G$6*AG275</f>
        <v>0</v>
      </c>
      <c r="BO275" s="37">
        <f>BD275*'CDO Param'!H$6*AH275</f>
        <v>0</v>
      </c>
      <c r="BP275" s="37">
        <f>BE275*'CDO Param'!I$6*AI275</f>
        <v>0</v>
      </c>
      <c r="BQ275" s="37">
        <f>BF275*'CDO Param'!J$6*AJ275</f>
        <v>0</v>
      </c>
      <c r="BR275" s="37">
        <f>BG275*'CDO Param'!K$6*AK275</f>
        <v>0</v>
      </c>
      <c r="BS275" s="37">
        <f>BH275*'CDO Param'!L$6*AL275</f>
        <v>0</v>
      </c>
      <c r="BU275" s="38">
        <f t="shared" si="64"/>
        <v>0</v>
      </c>
      <c r="CE275" s="5">
        <f>BU275/'CDO Param'!$M$6</f>
        <v>0</v>
      </c>
      <c r="CF275" s="5">
        <f t="shared" si="65"/>
        <v>0</v>
      </c>
      <c r="CG275" s="5">
        <f t="shared" si="66"/>
        <v>0</v>
      </c>
    </row>
    <row r="276" spans="1:85" x14ac:dyDescent="0.2">
      <c r="A276" s="3">
        <v>273</v>
      </c>
      <c r="B276" s="3">
        <v>272</v>
      </c>
      <c r="C276">
        <v>-0.88078877524822019</v>
      </c>
      <c r="D276">
        <v>-0.49279378799838014</v>
      </c>
      <c r="E276">
        <v>-0.51752749641309492</v>
      </c>
      <c r="F276">
        <v>-1.0059852684207726</v>
      </c>
      <c r="G276">
        <v>-0.66386519392835908</v>
      </c>
      <c r="H276">
        <v>0.50309608923271298</v>
      </c>
      <c r="I276">
        <v>0.56573071560706012</v>
      </c>
      <c r="J276">
        <v>0.67371956902206875</v>
      </c>
      <c r="K276">
        <v>-1.0848134479601867</v>
      </c>
      <c r="L276">
        <v>-0.8223150871344842</v>
      </c>
      <c r="M276">
        <v>1.9682920537889004</v>
      </c>
      <c r="N276">
        <v>1.5324258129112422</v>
      </c>
      <c r="O276">
        <v>-1.5877049008850008</v>
      </c>
      <c r="P276">
        <v>-0.99997350844205357</v>
      </c>
      <c r="R276" s="33">
        <v>2.5661773991613544E-2</v>
      </c>
      <c r="S276" s="33">
        <v>0.29743547704882711</v>
      </c>
      <c r="T276" s="33">
        <v>0.99806275963693059</v>
      </c>
      <c r="U276" s="33">
        <v>0.440801217891649</v>
      </c>
      <c r="V276" s="33">
        <v>0.54606910494438798</v>
      </c>
      <c r="W276" s="33">
        <v>0.78344680032853353</v>
      </c>
      <c r="X276" s="33">
        <v>0.39037312166317045</v>
      </c>
      <c r="Y276" s="33">
        <v>1.0557929058819045E-3</v>
      </c>
      <c r="Z276" s="33">
        <v>0.74471136915716873</v>
      </c>
      <c r="AA276" s="33">
        <v>0.36398142453468468</v>
      </c>
      <c r="AC276" s="36">
        <f t="shared" si="54"/>
        <v>8.6527149818668974E-4</v>
      </c>
      <c r="AD276" s="36">
        <f t="shared" si="55"/>
        <v>0.18577938401545036</v>
      </c>
      <c r="AE276" s="36">
        <f t="shared" si="56"/>
        <v>0.99999722200197494</v>
      </c>
      <c r="AF276" s="36">
        <f t="shared" si="57"/>
        <v>0.40062643930755298</v>
      </c>
      <c r="AG276" s="36">
        <f t="shared" si="58"/>
        <v>0.57755809501786648</v>
      </c>
      <c r="AH276" s="36">
        <f t="shared" si="59"/>
        <v>0.90463487546951826</v>
      </c>
      <c r="AI276" s="36">
        <f t="shared" si="60"/>
        <v>0.31923572656478444</v>
      </c>
      <c r="AJ276" s="36">
        <f t="shared" si="61"/>
        <v>7.2101432720638407E-7</v>
      </c>
      <c r="AK276" s="36">
        <f t="shared" si="62"/>
        <v>0.86478827825130267</v>
      </c>
      <c r="AL276" s="36">
        <f t="shared" si="63"/>
        <v>0.27875358907754716</v>
      </c>
      <c r="AN276">
        <f>SQRT(Correlation)*$F276 + SQRT('CDO Param'!C$17 - Correlation)*HLOOKUP('CDO Param'!C$12,$C$4:$E$1004,$A276,FALSE) + SQRT(1-Correlation)*G276</f>
        <v>-1.0176098615595017</v>
      </c>
      <c r="AO276">
        <f>SQRT(Correlation)*$F276 + SQRT('CDO Param'!D$17 - Correlation)*HLOOKUP('CDO Param'!D$12,$C$4:$E$1004,$A276,FALSE) + SQRT(1-Correlation)*H276</f>
        <v>8.9466817247003672E-2</v>
      </c>
      <c r="AP276">
        <f>SQRT(Correlation)*$F276 + SQRT('CDO Param'!E$17 - Correlation)*HLOOKUP('CDO Param'!E$12,$C$4:$E$1004,$A276,FALSE) + SQRT(1-Correlation)*I276</f>
        <v>-1.4455998676362269E-2</v>
      </c>
      <c r="AQ276">
        <f>SQRT(Correlation)*$F276 + SQRT('CDO Param'!F$17 - Correlation)*HLOOKUP('CDO Param'!F$12,$C$4:$E$1004,$A276,FALSE) + SQRT(1-Correlation)*J276</f>
        <v>0.20530336240198105</v>
      </c>
      <c r="AR276">
        <f>SQRT(Correlation)*$F276 + SQRT('CDO Param'!G$17 - Correlation)*HLOOKUP('CDO Param'!G$12,$C$4:$E$1004,$A276,FALSE) + SQRT(1-Correlation)*K276</f>
        <v>-1.4629875398794652</v>
      </c>
      <c r="AS276">
        <f>SQRT(Correlation)*$F276 + SQRT('CDO Param'!H$17 - Correlation)*HLOOKUP('CDO Param'!H$12,$C$4:$E$1004,$A276,FALSE) + SQRT(1-Correlation)*L276</f>
        <v>-1.1679286288220401</v>
      </c>
      <c r="AT276">
        <f>SQRT(Correlation)*$F276 + SQRT('CDO Param'!I$17 - Correlation)*HLOOKUP('CDO Param'!I$12,$C$4:$E$1004,$A276,FALSE) + SQRT(1-Correlation)*M276</f>
        <v>1.4334426568160272</v>
      </c>
      <c r="AU276">
        <f>SQRT(Correlation)*$F276 + SQRT('CDO Param'!J$17 - Correlation)*HLOOKUP('CDO Param'!J$12,$C$4:$E$1004,$A276,FALSE) + SQRT(1-Correlation)*N276</f>
        <v>0.9026314944434316</v>
      </c>
      <c r="AV276">
        <f>SQRT(Correlation)*$F276 + SQRT('CDO Param'!K$17 - Correlation)*HLOOKUP('CDO Param'!K$12,$C$4:$E$1004,$A276,FALSE) + SQRT(1-Correlation)*O276</f>
        <v>-2.0573844014694922</v>
      </c>
      <c r="AW276">
        <f>SQRT(Correlation)*$F276 + SQRT('CDO Param'!L$17 - Correlation)*HLOOKUP('CDO Param'!L$12,$C$4:$E$1004,$A276,FALSE) + SQRT(1-Correlation)*P276</f>
        <v>-1.4998134457188961</v>
      </c>
      <c r="AY276" s="3">
        <f>IF(AN276&lt;'CDO Param'!C$13,1,0)</f>
        <v>0</v>
      </c>
      <c r="AZ276" s="3">
        <f>IF(AO276&lt;'CDO Param'!D$13,1,0)</f>
        <v>0</v>
      </c>
      <c r="BA276" s="3">
        <f>IF(AP276&lt;'CDO Param'!E$13,1,0)</f>
        <v>0</v>
      </c>
      <c r="BB276" s="3">
        <f>IF(AQ276&lt;'CDO Param'!F$13,1,0)</f>
        <v>0</v>
      </c>
      <c r="BC276" s="3">
        <f>IF(AR276&lt;'CDO Param'!G$13,1,0)</f>
        <v>1</v>
      </c>
      <c r="BD276" s="3">
        <f>IF(AS276&lt;'CDO Param'!H$13,1,0)</f>
        <v>0</v>
      </c>
      <c r="BE276" s="3">
        <f>IF(AT276&lt;'CDO Param'!I$13,1,0)</f>
        <v>0</v>
      </c>
      <c r="BF276" s="3">
        <f>IF(AU276&lt;'CDO Param'!J$13,1,0)</f>
        <v>0</v>
      </c>
      <c r="BG276" s="3">
        <f>IF(AV276&lt;'CDO Param'!K$13,1,0)</f>
        <v>0</v>
      </c>
      <c r="BH276" s="3">
        <f>IF(AW276&lt;'CDO Param'!L$13,1,0)</f>
        <v>1</v>
      </c>
      <c r="BJ276" s="37">
        <f>AY276*'CDO Param'!C$6*AC276</f>
        <v>0</v>
      </c>
      <c r="BK276" s="37">
        <f>AZ276*'CDO Param'!D$6*AD276</f>
        <v>0</v>
      </c>
      <c r="BL276" s="37">
        <f>BA276*'CDO Param'!E$6*AE276</f>
        <v>0</v>
      </c>
      <c r="BM276" s="37">
        <f>BB276*'CDO Param'!F$6*AF276</f>
        <v>0</v>
      </c>
      <c r="BN276" s="37">
        <f>BC276*'CDO Param'!G$6*AG276</f>
        <v>5775.5809501786644</v>
      </c>
      <c r="BO276" s="37">
        <f>BD276*'CDO Param'!H$6*AH276</f>
        <v>0</v>
      </c>
      <c r="BP276" s="37">
        <f>BE276*'CDO Param'!I$6*AI276</f>
        <v>0</v>
      </c>
      <c r="BQ276" s="37">
        <f>BF276*'CDO Param'!J$6*AJ276</f>
        <v>0</v>
      </c>
      <c r="BR276" s="37">
        <f>BG276*'CDO Param'!K$6*AK276</f>
        <v>0</v>
      </c>
      <c r="BS276" s="37">
        <f>BH276*'CDO Param'!L$6*AL276</f>
        <v>2787.5358907754717</v>
      </c>
      <c r="BU276" s="38">
        <f t="shared" si="64"/>
        <v>8563.1168409541351</v>
      </c>
      <c r="CE276" s="5">
        <f>BU276/'CDO Param'!$M$6</f>
        <v>8.9199133759938903E-2</v>
      </c>
      <c r="CF276" s="5">
        <f t="shared" si="65"/>
        <v>0.02</v>
      </c>
      <c r="CG276" s="5">
        <f t="shared" si="66"/>
        <v>1</v>
      </c>
    </row>
    <row r="277" spans="1:85" x14ac:dyDescent="0.2">
      <c r="A277" s="3">
        <v>274</v>
      </c>
      <c r="B277" s="3">
        <v>273</v>
      </c>
      <c r="C277">
        <v>0.32512502912140917</v>
      </c>
      <c r="D277">
        <v>-0.42648252929211594</v>
      </c>
      <c r="E277">
        <v>-0.52340169531817082</v>
      </c>
      <c r="F277">
        <v>0.42925421439576894</v>
      </c>
      <c r="G277">
        <v>0.41410203266423196</v>
      </c>
      <c r="H277">
        <v>0.54002839533495717</v>
      </c>
      <c r="I277">
        <v>1.0380267667642329</v>
      </c>
      <c r="J277">
        <v>-0.89532022684579715</v>
      </c>
      <c r="K277">
        <v>-7.5069692684337497E-2</v>
      </c>
      <c r="L277">
        <v>0.32127672966453247</v>
      </c>
      <c r="M277">
        <v>-0.92961045083939098</v>
      </c>
      <c r="N277">
        <v>1.0301096153852995</v>
      </c>
      <c r="O277">
        <v>-1.3438921087072231</v>
      </c>
      <c r="P277">
        <v>-1.3831231626681983</v>
      </c>
      <c r="R277" s="33">
        <v>0.43580215444592857</v>
      </c>
      <c r="S277" s="33">
        <v>0.5268097727218688</v>
      </c>
      <c r="T277" s="33">
        <v>9.1850136449490735E-2</v>
      </c>
      <c r="U277" s="33">
        <v>0.72524330659082314</v>
      </c>
      <c r="V277" s="33">
        <v>0.16425387196440897</v>
      </c>
      <c r="W277" s="33">
        <v>0.61482610582133113</v>
      </c>
      <c r="X277" s="33">
        <v>0.38236053911147666</v>
      </c>
      <c r="Y277" s="33">
        <v>0.33358084658793213</v>
      </c>
      <c r="Z277" s="33">
        <v>0.49328860337533459</v>
      </c>
      <c r="AA277" s="33">
        <v>0.70155692924817881</v>
      </c>
      <c r="AC277" s="36">
        <f t="shared" si="54"/>
        <v>0.39237419509074295</v>
      </c>
      <c r="AD277" s="36">
        <f t="shared" si="55"/>
        <v>0.54526776558558909</v>
      </c>
      <c r="AE277" s="36">
        <f t="shared" si="56"/>
        <v>1.4639340782930397E-2</v>
      </c>
      <c r="AF277" s="36">
        <f t="shared" si="57"/>
        <v>0.84231969835106901</v>
      </c>
      <c r="AG277" s="36">
        <f t="shared" si="58"/>
        <v>5.2491999996890484E-2</v>
      </c>
      <c r="AH277" s="36">
        <f t="shared" si="59"/>
        <v>0.6888736609126842</v>
      </c>
      <c r="AI277" s="36">
        <f t="shared" si="60"/>
        <v>0.30676447488003639</v>
      </c>
      <c r="AJ277" s="36">
        <f t="shared" si="61"/>
        <v>0.2344906627510118</v>
      </c>
      <c r="AK277" s="36">
        <f t="shared" si="62"/>
        <v>0.48865191863790763</v>
      </c>
      <c r="AL277" s="36">
        <f t="shared" si="63"/>
        <v>0.81292622387506652</v>
      </c>
      <c r="AN277">
        <f>SQRT(Correlation)*$F277 + SQRT('CDO Param'!C$17 - Correlation)*HLOOKUP('CDO Param'!C$12,$C$4:$E$1004,$A277,FALSE) + SQRT(1-Correlation)*G277</f>
        <v>0.46828004564500281</v>
      </c>
      <c r="AO277">
        <f>SQRT(Correlation)*$F277 + SQRT('CDO Param'!D$17 - Correlation)*HLOOKUP('CDO Param'!D$12,$C$4:$E$1004,$A277,FALSE) + SQRT(1-Correlation)*H277</f>
        <v>0.58774428269497148</v>
      </c>
      <c r="AP277">
        <f>SQRT(Correlation)*$F277 + SQRT('CDO Param'!E$17 - Correlation)*HLOOKUP('CDO Param'!E$12,$C$4:$E$1004,$A277,FALSE) + SQRT(1-Correlation)*I277</f>
        <v>1.2065207550360788</v>
      </c>
      <c r="AQ277">
        <f>SQRT(Correlation)*$F277 + SQRT('CDO Param'!F$17 - Correlation)*HLOOKUP('CDO Param'!F$12,$C$4:$E$1004,$A277,FALSE) + SQRT(1-Correlation)*J277</f>
        <v>-0.83066942137072441</v>
      </c>
      <c r="AR277">
        <f>SQRT(Correlation)*$F277 + SQRT('CDO Param'!G$17 - Correlation)*HLOOKUP('CDO Param'!G$12,$C$4:$E$1004,$A277,FALSE) + SQRT(1-Correlation)*K277</f>
        <v>-5.2511439394735321E-2</v>
      </c>
      <c r="AS277">
        <f>SQRT(Correlation)*$F277 + SQRT('CDO Param'!H$17 - Correlation)*HLOOKUP('CDO Param'!H$12,$C$4:$E$1004,$A277,FALSE) + SQRT(1-Correlation)*L277</f>
        <v>0.38021823105270969</v>
      </c>
      <c r="AT277">
        <f>SQRT(Correlation)*$F277 + SQRT('CDO Param'!I$17 - Correlation)*HLOOKUP('CDO Param'!I$12,$C$4:$E$1004,$A277,FALSE) + SQRT(1-Correlation)*M277</f>
        <v>-0.86319998415985788</v>
      </c>
      <c r="AU277">
        <f>SQRT(Correlation)*$F277 + SQRT('CDO Param'!J$17 - Correlation)*HLOOKUP('CDO Param'!J$12,$C$4:$E$1004,$A277,FALSE) + SQRT(1-Correlation)*N277</f>
        <v>1.1990098857547471</v>
      </c>
      <c r="AV277">
        <f>SQRT(Correlation)*$F277 + SQRT('CDO Param'!K$17 - Correlation)*HLOOKUP('CDO Param'!K$12,$C$4:$E$1004,$A277,FALSE) + SQRT(1-Correlation)*O277</f>
        <v>-1.0531658994349531</v>
      </c>
      <c r="AW277">
        <f>SQRT(Correlation)*$F277 + SQRT('CDO Param'!L$17 - Correlation)*HLOOKUP('CDO Param'!L$12,$C$4:$E$1004,$A277,FALSE) + SQRT(1-Correlation)*P277</f>
        <v>-1.0903837450926486</v>
      </c>
      <c r="AY277" s="3">
        <f>IF(AN277&lt;'CDO Param'!C$13,1,0)</f>
        <v>0</v>
      </c>
      <c r="AZ277" s="3">
        <f>IF(AO277&lt;'CDO Param'!D$13,1,0)</f>
        <v>0</v>
      </c>
      <c r="BA277" s="3">
        <f>IF(AP277&lt;'CDO Param'!E$13,1,0)</f>
        <v>0</v>
      </c>
      <c r="BB277" s="3">
        <f>IF(AQ277&lt;'CDO Param'!F$13,1,0)</f>
        <v>0</v>
      </c>
      <c r="BC277" s="3">
        <f>IF(AR277&lt;'CDO Param'!G$13,1,0)</f>
        <v>1</v>
      </c>
      <c r="BD277" s="3">
        <f>IF(AS277&lt;'CDO Param'!H$13,1,0)</f>
        <v>0</v>
      </c>
      <c r="BE277" s="3">
        <f>IF(AT277&lt;'CDO Param'!I$13,1,0)</f>
        <v>0</v>
      </c>
      <c r="BF277" s="3">
        <f>IF(AU277&lt;'CDO Param'!J$13,1,0)</f>
        <v>0</v>
      </c>
      <c r="BG277" s="3">
        <f>IF(AV277&lt;'CDO Param'!K$13,1,0)</f>
        <v>0</v>
      </c>
      <c r="BH277" s="3">
        <f>IF(AW277&lt;'CDO Param'!L$13,1,0)</f>
        <v>1</v>
      </c>
      <c r="BJ277" s="37">
        <f>AY277*'CDO Param'!C$6*AC277</f>
        <v>0</v>
      </c>
      <c r="BK277" s="37">
        <f>AZ277*'CDO Param'!D$6*AD277</f>
        <v>0</v>
      </c>
      <c r="BL277" s="37">
        <f>BA277*'CDO Param'!E$6*AE277</f>
        <v>0</v>
      </c>
      <c r="BM277" s="37">
        <f>BB277*'CDO Param'!F$6*AF277</f>
        <v>0</v>
      </c>
      <c r="BN277" s="37">
        <f>BC277*'CDO Param'!G$6*AG277</f>
        <v>524.91999996890479</v>
      </c>
      <c r="BO277" s="37">
        <f>BD277*'CDO Param'!H$6*AH277</f>
        <v>0</v>
      </c>
      <c r="BP277" s="37">
        <f>BE277*'CDO Param'!I$6*AI277</f>
        <v>0</v>
      </c>
      <c r="BQ277" s="37">
        <f>BF277*'CDO Param'!J$6*AJ277</f>
        <v>0</v>
      </c>
      <c r="BR277" s="37">
        <f>BG277*'CDO Param'!K$6*AK277</f>
        <v>0</v>
      </c>
      <c r="BS277" s="37">
        <f>BH277*'CDO Param'!L$6*AL277</f>
        <v>8129.2622387506653</v>
      </c>
      <c r="BU277" s="38">
        <f t="shared" si="64"/>
        <v>8654.1822387195698</v>
      </c>
      <c r="CE277" s="5">
        <f>BU277/'CDO Param'!$M$6</f>
        <v>9.0147731653328858E-2</v>
      </c>
      <c r="CF277" s="5">
        <f t="shared" si="65"/>
        <v>0.02</v>
      </c>
      <c r="CG277" s="5">
        <f t="shared" si="66"/>
        <v>1</v>
      </c>
    </row>
    <row r="278" spans="1:85" x14ac:dyDescent="0.2">
      <c r="A278" s="3">
        <v>275</v>
      </c>
      <c r="B278" s="3">
        <v>274</v>
      </c>
      <c r="C278">
        <v>-0.68017811827303376</v>
      </c>
      <c r="D278">
        <v>1.5407749742735177</v>
      </c>
      <c r="E278">
        <v>-0.68698682298418134</v>
      </c>
      <c r="F278">
        <v>-0.18407604329695459</v>
      </c>
      <c r="G278">
        <v>-0.84020939539186656</v>
      </c>
      <c r="H278">
        <v>-1.7299271348747425</v>
      </c>
      <c r="I278">
        <v>1.2628561307792552</v>
      </c>
      <c r="J278">
        <v>-3.1029685487737879E-2</v>
      </c>
      <c r="K278">
        <v>-6.2590288507635705E-2</v>
      </c>
      <c r="L278">
        <v>-1.2556529327412136</v>
      </c>
      <c r="M278">
        <v>-0.33445985536673106</v>
      </c>
      <c r="N278">
        <v>-1.6109197531477548</v>
      </c>
      <c r="O278">
        <v>0.96941221272572875</v>
      </c>
      <c r="P278">
        <v>-0.89570448835729621</v>
      </c>
      <c r="R278" s="33">
        <v>6.7309874141267448E-2</v>
      </c>
      <c r="S278" s="33">
        <v>0.27705469228190122</v>
      </c>
      <c r="T278" s="33">
        <v>0.45821318191392962</v>
      </c>
      <c r="U278" s="33">
        <v>0.18894842741496323</v>
      </c>
      <c r="V278" s="33">
        <v>0.65621956328685371</v>
      </c>
      <c r="W278" s="33">
        <v>8.2200162150990297E-2</v>
      </c>
      <c r="X278" s="33">
        <v>0.53812527169386171</v>
      </c>
      <c r="Y278" s="33">
        <v>0.2714413587336621</v>
      </c>
      <c r="Z278" s="33">
        <v>0.11491623665900726</v>
      </c>
      <c r="AA278" s="33">
        <v>0.39718952793497103</v>
      </c>
      <c r="AC278" s="36">
        <f t="shared" si="54"/>
        <v>7.3574741146012548E-3</v>
      </c>
      <c r="AD278" s="36">
        <f t="shared" si="55"/>
        <v>0.16043520106775586</v>
      </c>
      <c r="AE278" s="36">
        <f t="shared" si="56"/>
        <v>0.42959566536989569</v>
      </c>
      <c r="AF278" s="36">
        <f t="shared" si="57"/>
        <v>7.1128901769503081E-2</v>
      </c>
      <c r="AG278" s="36">
        <f t="shared" si="58"/>
        <v>0.75096904691834054</v>
      </c>
      <c r="AH278" s="36">
        <f t="shared" si="59"/>
        <v>1.1453140845316906E-2</v>
      </c>
      <c r="AI278" s="36">
        <f t="shared" si="60"/>
        <v>0.56427463035268866</v>
      </c>
      <c r="AJ278" s="36">
        <f t="shared" si="61"/>
        <v>0.1537434517842817</v>
      </c>
      <c r="AK278" s="36">
        <f t="shared" si="62"/>
        <v>2.3998434733397984E-2</v>
      </c>
      <c r="AL278" s="36">
        <f t="shared" si="63"/>
        <v>0.32995889861163469</v>
      </c>
      <c r="AN278">
        <f>SQRT(Correlation)*$F278 + SQRT('CDO Param'!C$17 - Correlation)*HLOOKUP('CDO Param'!C$12,$C$4:$E$1004,$A278,FALSE) + SQRT(1-Correlation)*G278</f>
        <v>-0.63740408970413232</v>
      </c>
      <c r="AO278">
        <f>SQRT(Correlation)*$F278 + SQRT('CDO Param'!D$17 - Correlation)*HLOOKUP('CDO Param'!D$12,$C$4:$E$1004,$A278,FALSE) + SQRT(1-Correlation)*H278</f>
        <v>-1.4814644491307947</v>
      </c>
      <c r="AP278">
        <f>SQRT(Correlation)*$F278 + SQRT('CDO Param'!E$17 - Correlation)*HLOOKUP('CDO Param'!E$12,$C$4:$E$1004,$A278,FALSE) + SQRT(1-Correlation)*I278</f>
        <v>0.95988234834412745</v>
      </c>
      <c r="AQ278">
        <f>SQRT(Correlation)*$F278 + SQRT('CDO Param'!F$17 - Correlation)*HLOOKUP('CDO Param'!F$12,$C$4:$E$1004,$A278,FALSE) + SQRT(1-Correlation)*J278</f>
        <v>-0.24126222389891644</v>
      </c>
      <c r="AR278">
        <f>SQRT(Correlation)*$F278 + SQRT('CDO Param'!G$17 - Correlation)*HLOOKUP('CDO Param'!G$12,$C$4:$E$1004,$A278,FALSE) + SQRT(1-Correlation)*K278</f>
        <v>-0.27120324086029612</v>
      </c>
      <c r="AS278">
        <f>SQRT(Correlation)*$F278 + SQRT('CDO Param'!H$17 - Correlation)*HLOOKUP('CDO Param'!H$12,$C$4:$E$1004,$A278,FALSE) + SQRT(1-Correlation)*L278</f>
        <v>-1.0315284348704825</v>
      </c>
      <c r="AT278">
        <f>SQRT(Correlation)*$F278 + SQRT('CDO Param'!I$17 - Correlation)*HLOOKUP('CDO Param'!I$12,$C$4:$E$1004,$A278,FALSE) + SQRT(1-Correlation)*M278</f>
        <v>-0.52912135818774741</v>
      </c>
      <c r="AU278">
        <f>SQRT(Correlation)*$F278 + SQRT('CDO Param'!J$17 - Correlation)*HLOOKUP('CDO Param'!J$12,$C$4:$E$1004,$A278,FALSE) + SQRT(1-Correlation)*N278</f>
        <v>-1.7664208350777788</v>
      </c>
      <c r="AV278">
        <f>SQRT(Correlation)*$F278 + SQRT('CDO Param'!K$17 - Correlation)*HLOOKUP('CDO Param'!K$12,$C$4:$E$1004,$A278,FALSE) + SQRT(1-Correlation)*O278</f>
        <v>0.68149700437224348</v>
      </c>
      <c r="AW278">
        <f>SQRT(Correlation)*$F278 + SQRT('CDO Param'!L$17 - Correlation)*HLOOKUP('CDO Param'!L$12,$C$4:$E$1004,$A278,FALSE) + SQRT(1-Correlation)*P278</f>
        <v>-1.087908058860295</v>
      </c>
      <c r="AY278" s="3">
        <f>IF(AN278&lt;'CDO Param'!C$13,1,0)</f>
        <v>0</v>
      </c>
      <c r="AZ278" s="3">
        <f>IF(AO278&lt;'CDO Param'!D$13,1,0)</f>
        <v>0</v>
      </c>
      <c r="BA278" s="3">
        <f>IF(AP278&lt;'CDO Param'!E$13,1,0)</f>
        <v>0</v>
      </c>
      <c r="BB278" s="3">
        <f>IF(AQ278&lt;'CDO Param'!F$13,1,0)</f>
        <v>0</v>
      </c>
      <c r="BC278" s="3">
        <f>IF(AR278&lt;'CDO Param'!G$13,1,0)</f>
        <v>1</v>
      </c>
      <c r="BD278" s="3">
        <f>IF(AS278&lt;'CDO Param'!H$13,1,0)</f>
        <v>0</v>
      </c>
      <c r="BE278" s="3">
        <f>IF(AT278&lt;'CDO Param'!I$13,1,0)</f>
        <v>0</v>
      </c>
      <c r="BF278" s="3">
        <f>IF(AU278&lt;'CDO Param'!J$13,1,0)</f>
        <v>0</v>
      </c>
      <c r="BG278" s="3">
        <f>IF(AV278&lt;'CDO Param'!K$13,1,0)</f>
        <v>0</v>
      </c>
      <c r="BH278" s="3">
        <f>IF(AW278&lt;'CDO Param'!L$13,1,0)</f>
        <v>1</v>
      </c>
      <c r="BJ278" s="37">
        <f>AY278*'CDO Param'!C$6*AC278</f>
        <v>0</v>
      </c>
      <c r="BK278" s="37">
        <f>AZ278*'CDO Param'!D$6*AD278</f>
        <v>0</v>
      </c>
      <c r="BL278" s="37">
        <f>BA278*'CDO Param'!E$6*AE278</f>
        <v>0</v>
      </c>
      <c r="BM278" s="37">
        <f>BB278*'CDO Param'!F$6*AF278</f>
        <v>0</v>
      </c>
      <c r="BN278" s="37">
        <f>BC278*'CDO Param'!G$6*AG278</f>
        <v>7509.6904691834052</v>
      </c>
      <c r="BO278" s="37">
        <f>BD278*'CDO Param'!H$6*AH278</f>
        <v>0</v>
      </c>
      <c r="BP278" s="37">
        <f>BE278*'CDO Param'!I$6*AI278</f>
        <v>0</v>
      </c>
      <c r="BQ278" s="37">
        <f>BF278*'CDO Param'!J$6*AJ278</f>
        <v>0</v>
      </c>
      <c r="BR278" s="37">
        <f>BG278*'CDO Param'!K$6*AK278</f>
        <v>0</v>
      </c>
      <c r="BS278" s="37">
        <f>BH278*'CDO Param'!L$6*AL278</f>
        <v>3299.5889861163469</v>
      </c>
      <c r="BU278" s="38">
        <f t="shared" si="64"/>
        <v>10809.279455299751</v>
      </c>
      <c r="CE278" s="5">
        <f>BU278/'CDO Param'!$M$6</f>
        <v>0.11259666099270574</v>
      </c>
      <c r="CF278" s="5">
        <f t="shared" si="65"/>
        <v>0.02</v>
      </c>
      <c r="CG278" s="5">
        <f t="shared" si="66"/>
        <v>1</v>
      </c>
    </row>
    <row r="279" spans="1:85" x14ac:dyDescent="0.2">
      <c r="A279" s="3">
        <v>276</v>
      </c>
      <c r="B279" s="3">
        <v>275</v>
      </c>
      <c r="C279">
        <v>0.66878669713332783</v>
      </c>
      <c r="D279">
        <v>-0.57486658988636918</v>
      </c>
      <c r="E279">
        <v>-0.91709125626948662</v>
      </c>
      <c r="F279">
        <v>0.6254276740946807</v>
      </c>
      <c r="G279">
        <v>1.5393425201182254</v>
      </c>
      <c r="H279">
        <v>-0.47976755013223737</v>
      </c>
      <c r="I279">
        <v>1.3050021152594127</v>
      </c>
      <c r="J279">
        <v>-0.16413878256571479</v>
      </c>
      <c r="K279">
        <v>1.1174233804922551</v>
      </c>
      <c r="L279">
        <v>-1.7180991562781855</v>
      </c>
      <c r="M279">
        <v>0.99262706498848274</v>
      </c>
      <c r="N279">
        <v>-0.28349177227937616</v>
      </c>
      <c r="O279">
        <v>0.98466898634796962</v>
      </c>
      <c r="P279">
        <v>0.39281303543248214</v>
      </c>
      <c r="R279" s="33">
        <v>0.56439600305836457</v>
      </c>
      <c r="S279" s="33">
        <v>0.80362340193410564</v>
      </c>
      <c r="T279" s="33">
        <v>0.49851630651322953</v>
      </c>
      <c r="U279" s="33">
        <v>0.5635635678486729</v>
      </c>
      <c r="V279" s="33">
        <v>0.81288483264524714</v>
      </c>
      <c r="W279" s="33">
        <v>0.15538226866879606</v>
      </c>
      <c r="X279" s="33">
        <v>0.50978951645539583</v>
      </c>
      <c r="Y279" s="33">
        <v>3.2403065838107405E-2</v>
      </c>
      <c r="Z279" s="33">
        <v>0.59832754107114283</v>
      </c>
      <c r="AA279" s="33">
        <v>9.098278269683141E-2</v>
      </c>
      <c r="AC279" s="36">
        <f t="shared" si="54"/>
        <v>0.60795223786300023</v>
      </c>
      <c r="AD279" s="36">
        <f t="shared" si="55"/>
        <v>0.9226992600559325</v>
      </c>
      <c r="AE279" s="36">
        <f t="shared" si="56"/>
        <v>0.49749104574602748</v>
      </c>
      <c r="AF279" s="36">
        <f t="shared" si="57"/>
        <v>0.60658057830903611</v>
      </c>
      <c r="AG279" s="36">
        <f t="shared" si="58"/>
        <v>0.93035426219699957</v>
      </c>
      <c r="AH279" s="36">
        <f t="shared" si="59"/>
        <v>4.6508232497359039E-2</v>
      </c>
      <c r="AI279" s="36">
        <f t="shared" si="60"/>
        <v>0.51655101067023146</v>
      </c>
      <c r="AJ279" s="36">
        <f t="shared" si="61"/>
        <v>1.4526647251340563E-3</v>
      </c>
      <c r="AK279" s="36">
        <f t="shared" si="62"/>
        <v>0.6629349178172681</v>
      </c>
      <c r="AL279" s="36">
        <f t="shared" si="63"/>
        <v>1.4335579077033735E-2</v>
      </c>
      <c r="AN279">
        <f>SQRT(Correlation)*$F279 + SQRT('CDO Param'!C$17 - Correlation)*HLOOKUP('CDO Param'!C$12,$C$4:$E$1004,$A279,FALSE) + SQRT(1-Correlation)*G279</f>
        <v>1.5768277222019678</v>
      </c>
      <c r="AO279">
        <f>SQRT(Correlation)*$F279 + SQRT('CDO Param'!D$17 - Correlation)*HLOOKUP('CDO Param'!D$12,$C$4:$E$1004,$A279,FALSE) + SQRT(1-Correlation)*H279</f>
        <v>-0.33866827837024582</v>
      </c>
      <c r="AP279">
        <f>SQRT(Correlation)*$F279 + SQRT('CDO Param'!E$17 - Correlation)*HLOOKUP('CDO Param'!E$12,$C$4:$E$1004,$A279,FALSE) + SQRT(1-Correlation)*I279</f>
        <v>1.6127556349275702</v>
      </c>
      <c r="AQ279">
        <f>SQRT(Correlation)*$F279 + SQRT('CDO Param'!F$17 - Correlation)*HLOOKUP('CDO Param'!F$12,$C$4:$E$1004,$A279,FALSE) + SQRT(1-Correlation)*J279</f>
        <v>-0.16300596445729582</v>
      </c>
      <c r="AR279">
        <f>SQRT(Correlation)*$F279 + SQRT('CDO Param'!G$17 - Correlation)*HLOOKUP('CDO Param'!G$12,$C$4:$E$1004,$A279,FALSE) + SQRT(1-Correlation)*K279</f>
        <v>1.0527906550492894</v>
      </c>
      <c r="AS279">
        <f>SQRT(Correlation)*$F279 + SQRT('CDO Param'!H$17 - Correlation)*HLOOKUP('CDO Param'!H$12,$C$4:$E$1004,$A279,FALSE) + SQRT(1-Correlation)*L279</f>
        <v>-1.5134527905689736</v>
      </c>
      <c r="AT279">
        <f>SQRT(Correlation)*$F279 + SQRT('CDO Param'!I$17 - Correlation)*HLOOKUP('CDO Param'!I$12,$C$4:$E$1004,$A279,FALSE) + SQRT(1-Correlation)*M279</f>
        <v>0.93439847487261807</v>
      </c>
      <c r="AU279">
        <f>SQRT(Correlation)*$F279 + SQRT('CDO Param'!J$17 - Correlation)*HLOOKUP('CDO Param'!J$12,$C$4:$E$1004,$A279,FALSE) + SQRT(1-Correlation)*N279</f>
        <v>0.10577801476419002</v>
      </c>
      <c r="AV279">
        <f>SQRT(Correlation)*$F279 + SQRT('CDO Param'!K$17 - Correlation)*HLOOKUP('CDO Param'!K$12,$C$4:$E$1004,$A279,FALSE) + SQRT(1-Correlation)*O279</f>
        <v>1.3088609457170219</v>
      </c>
      <c r="AW279">
        <f>SQRT(Correlation)*$F279 + SQRT('CDO Param'!L$17 - Correlation)*HLOOKUP('CDO Param'!L$12,$C$4:$E$1004,$A279,FALSE) + SQRT(1-Correlation)*P279</f>
        <v>0.7473770902316943</v>
      </c>
      <c r="AY279" s="3">
        <f>IF(AN279&lt;'CDO Param'!C$13,1,0)</f>
        <v>0</v>
      </c>
      <c r="AZ279" s="3">
        <f>IF(AO279&lt;'CDO Param'!D$13,1,0)</f>
        <v>0</v>
      </c>
      <c r="BA279" s="3">
        <f>IF(AP279&lt;'CDO Param'!E$13,1,0)</f>
        <v>0</v>
      </c>
      <c r="BB279" s="3">
        <f>IF(AQ279&lt;'CDO Param'!F$13,1,0)</f>
        <v>0</v>
      </c>
      <c r="BC279" s="3">
        <f>IF(AR279&lt;'CDO Param'!G$13,1,0)</f>
        <v>0</v>
      </c>
      <c r="BD279" s="3">
        <f>IF(AS279&lt;'CDO Param'!H$13,1,0)</f>
        <v>0</v>
      </c>
      <c r="BE279" s="3">
        <f>IF(AT279&lt;'CDO Param'!I$13,1,0)</f>
        <v>0</v>
      </c>
      <c r="BF279" s="3">
        <f>IF(AU279&lt;'CDO Param'!J$13,1,0)</f>
        <v>0</v>
      </c>
      <c r="BG279" s="3">
        <f>IF(AV279&lt;'CDO Param'!K$13,1,0)</f>
        <v>0</v>
      </c>
      <c r="BH279" s="3">
        <f>IF(AW279&lt;'CDO Param'!L$13,1,0)</f>
        <v>0</v>
      </c>
      <c r="BJ279" s="37">
        <f>AY279*'CDO Param'!C$6*AC279</f>
        <v>0</v>
      </c>
      <c r="BK279" s="37">
        <f>AZ279*'CDO Param'!D$6*AD279</f>
        <v>0</v>
      </c>
      <c r="BL279" s="37">
        <f>BA279*'CDO Param'!E$6*AE279</f>
        <v>0</v>
      </c>
      <c r="BM279" s="37">
        <f>BB279*'CDO Param'!F$6*AF279</f>
        <v>0</v>
      </c>
      <c r="BN279" s="37">
        <f>BC279*'CDO Param'!G$6*AG279</f>
        <v>0</v>
      </c>
      <c r="BO279" s="37">
        <f>BD279*'CDO Param'!H$6*AH279</f>
        <v>0</v>
      </c>
      <c r="BP279" s="37">
        <f>BE279*'CDO Param'!I$6*AI279</f>
        <v>0</v>
      </c>
      <c r="BQ279" s="37">
        <f>BF279*'CDO Param'!J$6*AJ279</f>
        <v>0</v>
      </c>
      <c r="BR279" s="37">
        <f>BG279*'CDO Param'!K$6*AK279</f>
        <v>0</v>
      </c>
      <c r="BS279" s="37">
        <f>BH279*'CDO Param'!L$6*AL279</f>
        <v>0</v>
      </c>
      <c r="BU279" s="38">
        <f t="shared" si="64"/>
        <v>0</v>
      </c>
      <c r="CE279" s="5">
        <f>BU279/'CDO Param'!$M$6</f>
        <v>0</v>
      </c>
      <c r="CF279" s="5">
        <f t="shared" si="65"/>
        <v>0</v>
      </c>
      <c r="CG279" s="5">
        <f t="shared" si="66"/>
        <v>0</v>
      </c>
    </row>
    <row r="280" spans="1:85" x14ac:dyDescent="0.2">
      <c r="A280" s="3">
        <v>277</v>
      </c>
      <c r="B280" s="3">
        <v>276</v>
      </c>
      <c r="C280">
        <v>-1.1391648513381369</v>
      </c>
      <c r="D280">
        <v>0.38663870327582117</v>
      </c>
      <c r="E280">
        <v>0.68054760049562901</v>
      </c>
      <c r="F280">
        <v>0.93629751063417643</v>
      </c>
      <c r="G280">
        <v>-0.96302755991928279</v>
      </c>
      <c r="H280">
        <v>0.39794031181372702</v>
      </c>
      <c r="I280">
        <v>1.3756880434812047</v>
      </c>
      <c r="J280">
        <v>-2.0403376765898429E-2</v>
      </c>
      <c r="K280">
        <v>0.53602889238391072</v>
      </c>
      <c r="L280">
        <v>0.35790776564681437</v>
      </c>
      <c r="M280">
        <v>-2.1993218979332596</v>
      </c>
      <c r="N280">
        <v>-1.4206852938514203</v>
      </c>
      <c r="O280">
        <v>1.9583512766985223</v>
      </c>
      <c r="P280">
        <v>-0.70394662543549202</v>
      </c>
      <c r="R280" s="33">
        <v>0.14762878564541637</v>
      </c>
      <c r="S280" s="33">
        <v>0.19700034251296908</v>
      </c>
      <c r="T280" s="33">
        <v>0.98475661547144722</v>
      </c>
      <c r="U280" s="33">
        <v>0.80443622861264097</v>
      </c>
      <c r="V280" s="33">
        <v>0.15969429265693497</v>
      </c>
      <c r="W280" s="33">
        <v>0.98197668510581215</v>
      </c>
      <c r="X280" s="33">
        <v>8.2146573384360683E-2</v>
      </c>
      <c r="Y280" s="33">
        <v>0.63745887094990294</v>
      </c>
      <c r="Z280" s="33">
        <v>0.77124405501933957</v>
      </c>
      <c r="AA280" s="33">
        <v>0.29883271004018963</v>
      </c>
      <c r="AC280" s="36">
        <f t="shared" si="54"/>
        <v>4.1587914168520895E-2</v>
      </c>
      <c r="AD280" s="36">
        <f t="shared" si="55"/>
        <v>7.7830796967483309E-2</v>
      </c>
      <c r="AE280" s="36">
        <f t="shared" si="56"/>
        <v>0.99972799819138203</v>
      </c>
      <c r="AF280" s="36">
        <f t="shared" si="57"/>
        <v>0.92338725956580647</v>
      </c>
      <c r="AG280" s="36">
        <f t="shared" si="58"/>
        <v>4.936948017339525E-2</v>
      </c>
      <c r="AH280" s="36">
        <f t="shared" si="59"/>
        <v>0.99960533782634076</v>
      </c>
      <c r="AI280" s="36">
        <f t="shared" si="60"/>
        <v>1.1436627158711738E-2</v>
      </c>
      <c r="AJ280" s="36">
        <f t="shared" si="61"/>
        <v>0.72340406786405942</v>
      </c>
      <c r="AK280" s="36">
        <f t="shared" si="62"/>
        <v>0.89280231188468262</v>
      </c>
      <c r="AL280" s="36">
        <f t="shared" si="63"/>
        <v>0.18757534169377812</v>
      </c>
      <c r="AN280">
        <f>SQRT(Correlation)*$F280 + SQRT('CDO Param'!C$17 - Correlation)*HLOOKUP('CDO Param'!C$12,$C$4:$E$1004,$A280,FALSE) + SQRT(1-Correlation)*G280</f>
        <v>-0.56284592175169046</v>
      </c>
      <c r="AO280">
        <f>SQRT(Correlation)*$F280 + SQRT('CDO Param'!D$17 - Correlation)*HLOOKUP('CDO Param'!D$12,$C$4:$E$1004,$A280,FALSE) + SQRT(1-Correlation)*H280</f>
        <v>0.72828156734476979</v>
      </c>
      <c r="AP280">
        <f>SQRT(Correlation)*$F280 + SQRT('CDO Param'!E$17 - Correlation)*HLOOKUP('CDO Param'!E$12,$C$4:$E$1004,$A280,FALSE) + SQRT(1-Correlation)*I280</f>
        <v>1.2997808503987223</v>
      </c>
      <c r="AQ280">
        <f>SQRT(Correlation)*$F280 + SQRT('CDO Param'!F$17 - Correlation)*HLOOKUP('CDO Param'!F$12,$C$4:$E$1004,$A280,FALSE) + SQRT(1-Correlation)*J280</f>
        <v>0.42890199701659198</v>
      </c>
      <c r="AR280">
        <f>SQRT(Correlation)*$F280 + SQRT('CDO Param'!G$17 - Correlation)*HLOOKUP('CDO Param'!G$12,$C$4:$E$1004,$A280,FALSE) + SQRT(1-Correlation)*K280</f>
        <v>0.956779997255364</v>
      </c>
      <c r="AS280">
        <f>SQRT(Correlation)*$F280 + SQRT('CDO Param'!H$17 - Correlation)*HLOOKUP('CDO Param'!H$12,$C$4:$E$1004,$A280,FALSE) + SQRT(1-Correlation)*L280</f>
        <v>0.69030335941778365</v>
      </c>
      <c r="AT280">
        <f>SQRT(Correlation)*$F280 + SQRT('CDO Param'!I$17 - Correlation)*HLOOKUP('CDO Param'!I$12,$C$4:$E$1004,$A280,FALSE) + SQRT(1-Correlation)*M280</f>
        <v>-1.6382016118278084</v>
      </c>
      <c r="AU280">
        <f>SQRT(Correlation)*$F280 + SQRT('CDO Param'!J$17 - Correlation)*HLOOKUP('CDO Param'!J$12,$C$4:$E$1004,$A280,FALSE) + SQRT(1-Correlation)*N280</f>
        <v>-1.3530918298425143</v>
      </c>
      <c r="AV280">
        <f>SQRT(Correlation)*$F280 + SQRT('CDO Param'!K$17 - Correlation)*HLOOKUP('CDO Param'!K$12,$C$4:$E$1004,$A280,FALSE) + SQRT(1-Correlation)*O280</f>
        <v>1.8525437281401032</v>
      </c>
      <c r="AW280">
        <f>SQRT(Correlation)*$F280 + SQRT('CDO Param'!L$17 - Correlation)*HLOOKUP('CDO Param'!L$12,$C$4:$E$1004,$A280,FALSE) + SQRT(1-Correlation)*P280</f>
        <v>-0.67313382604935768</v>
      </c>
      <c r="AY280" s="3">
        <f>IF(AN280&lt;'CDO Param'!C$13,1,0)</f>
        <v>0</v>
      </c>
      <c r="AZ280" s="3">
        <f>IF(AO280&lt;'CDO Param'!D$13,1,0)</f>
        <v>0</v>
      </c>
      <c r="BA280" s="3">
        <f>IF(AP280&lt;'CDO Param'!E$13,1,0)</f>
        <v>0</v>
      </c>
      <c r="BB280" s="3">
        <f>IF(AQ280&lt;'CDO Param'!F$13,1,0)</f>
        <v>0</v>
      </c>
      <c r="BC280" s="3">
        <f>IF(AR280&lt;'CDO Param'!G$13,1,0)</f>
        <v>0</v>
      </c>
      <c r="BD280" s="3">
        <f>IF(AS280&lt;'CDO Param'!H$13,1,0)</f>
        <v>0</v>
      </c>
      <c r="BE280" s="3">
        <f>IF(AT280&lt;'CDO Param'!I$13,1,0)</f>
        <v>0</v>
      </c>
      <c r="BF280" s="3">
        <f>IF(AU280&lt;'CDO Param'!J$13,1,0)</f>
        <v>0</v>
      </c>
      <c r="BG280" s="3">
        <f>IF(AV280&lt;'CDO Param'!K$13,1,0)</f>
        <v>0</v>
      </c>
      <c r="BH280" s="3">
        <f>IF(AW280&lt;'CDO Param'!L$13,1,0)</f>
        <v>0</v>
      </c>
      <c r="BJ280" s="37">
        <f>AY280*'CDO Param'!C$6*AC280</f>
        <v>0</v>
      </c>
      <c r="BK280" s="37">
        <f>AZ280*'CDO Param'!D$6*AD280</f>
        <v>0</v>
      </c>
      <c r="BL280" s="37">
        <f>BA280*'CDO Param'!E$6*AE280</f>
        <v>0</v>
      </c>
      <c r="BM280" s="37">
        <f>BB280*'CDO Param'!F$6*AF280</f>
        <v>0</v>
      </c>
      <c r="BN280" s="37">
        <f>BC280*'CDO Param'!G$6*AG280</f>
        <v>0</v>
      </c>
      <c r="BO280" s="37">
        <f>BD280*'CDO Param'!H$6*AH280</f>
        <v>0</v>
      </c>
      <c r="BP280" s="37">
        <f>BE280*'CDO Param'!I$6*AI280</f>
        <v>0</v>
      </c>
      <c r="BQ280" s="37">
        <f>BF280*'CDO Param'!J$6*AJ280</f>
        <v>0</v>
      </c>
      <c r="BR280" s="37">
        <f>BG280*'CDO Param'!K$6*AK280</f>
        <v>0</v>
      </c>
      <c r="BS280" s="37">
        <f>BH280*'CDO Param'!L$6*AL280</f>
        <v>0</v>
      </c>
      <c r="BU280" s="38">
        <f t="shared" si="64"/>
        <v>0</v>
      </c>
      <c r="CE280" s="5">
        <f>BU280/'CDO Param'!$M$6</f>
        <v>0</v>
      </c>
      <c r="CF280" s="5">
        <f t="shared" si="65"/>
        <v>0</v>
      </c>
      <c r="CG280" s="5">
        <f t="shared" si="66"/>
        <v>0</v>
      </c>
    </row>
    <row r="281" spans="1:85" x14ac:dyDescent="0.2">
      <c r="A281" s="3">
        <v>278</v>
      </c>
      <c r="B281" s="3">
        <v>277</v>
      </c>
      <c r="C281">
        <v>2.9075454222038388</v>
      </c>
      <c r="D281">
        <v>9.5645873443572782E-2</v>
      </c>
      <c r="E281">
        <v>0.96850044428720139</v>
      </c>
      <c r="F281">
        <v>-0.28277440833335277</v>
      </c>
      <c r="G281">
        <v>-0.10041048881248571</v>
      </c>
      <c r="H281">
        <v>-0.33273636290687136</v>
      </c>
      <c r="I281">
        <v>2.2294261725619435</v>
      </c>
      <c r="J281">
        <v>-0.50236167226103134</v>
      </c>
      <c r="K281">
        <v>0.30747742130188271</v>
      </c>
      <c r="L281">
        <v>-1.2247619451954961</v>
      </c>
      <c r="M281">
        <v>-0.35919583751820028</v>
      </c>
      <c r="N281">
        <v>1.2376267477520742</v>
      </c>
      <c r="O281">
        <v>-1.4912393453414552</v>
      </c>
      <c r="P281">
        <v>-1.9898925529560074</v>
      </c>
      <c r="R281" s="33">
        <v>0.48135764546755594</v>
      </c>
      <c r="S281" s="33">
        <v>0.17794737321229065</v>
      </c>
      <c r="T281" s="33">
        <v>0.76150157896871751</v>
      </c>
      <c r="U281" s="33">
        <v>0.55703772723536837</v>
      </c>
      <c r="V281" s="33">
        <v>0.13308164483545426</v>
      </c>
      <c r="W281" s="33">
        <v>0.7032047494795195</v>
      </c>
      <c r="X281" s="33">
        <v>0.76222450228511562</v>
      </c>
      <c r="Y281" s="33">
        <v>0.70720990593880872</v>
      </c>
      <c r="Z281" s="33">
        <v>7.6889113558870334E-2</v>
      </c>
      <c r="AA281" s="33">
        <v>0.27533158393359353</v>
      </c>
      <c r="AC281" s="36">
        <f t="shared" si="54"/>
        <v>0.46849824124050132</v>
      </c>
      <c r="AD281" s="36">
        <f t="shared" si="55"/>
        <v>6.246771340010944E-2</v>
      </c>
      <c r="AE281" s="36">
        <f t="shared" si="56"/>
        <v>0.88287484371839753</v>
      </c>
      <c r="AF281" s="36">
        <f t="shared" si="57"/>
        <v>0.59579639729160305</v>
      </c>
      <c r="AG281" s="36">
        <f t="shared" si="58"/>
        <v>3.3134639293920548E-2</v>
      </c>
      <c r="AH281" s="36">
        <f t="shared" si="59"/>
        <v>0.81504109223846921</v>
      </c>
      <c r="AI281" s="36">
        <f t="shared" si="60"/>
        <v>0.88362596794362014</v>
      </c>
      <c r="AJ281" s="36">
        <f t="shared" si="61"/>
        <v>0.82013866857387774</v>
      </c>
      <c r="AK281" s="36">
        <f t="shared" si="62"/>
        <v>9.8792535676446823E-3</v>
      </c>
      <c r="AL281" s="36">
        <f t="shared" si="63"/>
        <v>0.15836749798728278</v>
      </c>
      <c r="AN281">
        <f>SQRT(Correlation)*$F281 + SQRT('CDO Param'!C$17 - Correlation)*HLOOKUP('CDO Param'!C$12,$C$4:$E$1004,$A281,FALSE) + SQRT(1-Correlation)*G281</f>
        <v>-0.1711525039785903</v>
      </c>
      <c r="AO281">
        <f>SQRT(Correlation)*$F281 + SQRT('CDO Param'!D$17 - Correlation)*HLOOKUP('CDO Param'!D$12,$C$4:$E$1004,$A281,FALSE) + SQRT(1-Correlation)*H281</f>
        <v>-0.39155618043692053</v>
      </c>
      <c r="AP281">
        <f>SQRT(Correlation)*$F281 + SQRT('CDO Param'!E$17 - Correlation)*HLOOKUP('CDO Param'!E$12,$C$4:$E$1004,$A281,FALSE) + SQRT(1-Correlation)*I281</f>
        <v>2.7948624659897745</v>
      </c>
      <c r="AQ281">
        <f>SQRT(Correlation)*$F281 + SQRT('CDO Param'!F$17 - Correlation)*HLOOKUP('CDO Param'!F$12,$C$4:$E$1004,$A281,FALSE) + SQRT(1-Correlation)*J281</f>
        <v>-0.34943996452226278</v>
      </c>
      <c r="AR281">
        <f>SQRT(Correlation)*$F281 + SQRT('CDO Param'!G$17 - Correlation)*HLOOKUP('CDO Param'!G$12,$C$4:$E$1004,$A281,FALSE) + SQRT(1-Correlation)*K281</f>
        <v>0.41884085764924112</v>
      </c>
      <c r="AS281">
        <f>SQRT(Correlation)*$F281 + SQRT('CDO Param'!H$17 - Correlation)*HLOOKUP('CDO Param'!H$12,$C$4:$E$1004,$A281,FALSE) + SQRT(1-Correlation)*L281</f>
        <v>-1.237805951787923</v>
      </c>
      <c r="AT281">
        <f>SQRT(Correlation)*$F281 + SQRT('CDO Param'!I$17 - Correlation)*HLOOKUP('CDO Param'!I$12,$C$4:$E$1004,$A281,FALSE) + SQRT(1-Correlation)*M281</f>
        <v>-0.21362092825027895</v>
      </c>
      <c r="AU281">
        <f>SQRT(Correlation)*$F281 + SQRT('CDO Param'!J$17 - Correlation)*HLOOKUP('CDO Param'!J$12,$C$4:$E$1004,$A281,FALSE) + SQRT(1-Correlation)*N281</f>
        <v>1.8539589166565453</v>
      </c>
      <c r="AV281">
        <f>SQRT(Correlation)*$F281 + SQRT('CDO Param'!K$17 - Correlation)*HLOOKUP('CDO Param'!K$12,$C$4:$E$1004,$A281,FALSE) + SQRT(1-Correlation)*O281</f>
        <v>-0.73487076847764443</v>
      </c>
      <c r="AW281">
        <f>SQRT(Correlation)*$F281 + SQRT('CDO Param'!L$17 - Correlation)*HLOOKUP('CDO Param'!L$12,$C$4:$E$1004,$A281,FALSE) + SQRT(1-Correlation)*P281</f>
        <v>-1.2079347380608851</v>
      </c>
      <c r="AY281" s="3">
        <f>IF(AN281&lt;'CDO Param'!C$13,1,0)</f>
        <v>0</v>
      </c>
      <c r="AZ281" s="3">
        <f>IF(AO281&lt;'CDO Param'!D$13,1,0)</f>
        <v>0</v>
      </c>
      <c r="BA281" s="3">
        <f>IF(AP281&lt;'CDO Param'!E$13,1,0)</f>
        <v>0</v>
      </c>
      <c r="BB281" s="3">
        <f>IF(AQ281&lt;'CDO Param'!F$13,1,0)</f>
        <v>0</v>
      </c>
      <c r="BC281" s="3">
        <f>IF(AR281&lt;'CDO Param'!G$13,1,0)</f>
        <v>0</v>
      </c>
      <c r="BD281" s="3">
        <f>IF(AS281&lt;'CDO Param'!H$13,1,0)</f>
        <v>0</v>
      </c>
      <c r="BE281" s="3">
        <f>IF(AT281&lt;'CDO Param'!I$13,1,0)</f>
        <v>0</v>
      </c>
      <c r="BF281" s="3">
        <f>IF(AU281&lt;'CDO Param'!J$13,1,0)</f>
        <v>0</v>
      </c>
      <c r="BG281" s="3">
        <f>IF(AV281&lt;'CDO Param'!K$13,1,0)</f>
        <v>0</v>
      </c>
      <c r="BH281" s="3">
        <f>IF(AW281&lt;'CDO Param'!L$13,1,0)</f>
        <v>1</v>
      </c>
      <c r="BJ281" s="37">
        <f>AY281*'CDO Param'!C$6*AC281</f>
        <v>0</v>
      </c>
      <c r="BK281" s="37">
        <f>AZ281*'CDO Param'!D$6*AD281</f>
        <v>0</v>
      </c>
      <c r="BL281" s="37">
        <f>BA281*'CDO Param'!E$6*AE281</f>
        <v>0</v>
      </c>
      <c r="BM281" s="37">
        <f>BB281*'CDO Param'!F$6*AF281</f>
        <v>0</v>
      </c>
      <c r="BN281" s="37">
        <f>BC281*'CDO Param'!G$6*AG281</f>
        <v>0</v>
      </c>
      <c r="BO281" s="37">
        <f>BD281*'CDO Param'!H$6*AH281</f>
        <v>0</v>
      </c>
      <c r="BP281" s="37">
        <f>BE281*'CDO Param'!I$6*AI281</f>
        <v>0</v>
      </c>
      <c r="BQ281" s="37">
        <f>BF281*'CDO Param'!J$6*AJ281</f>
        <v>0</v>
      </c>
      <c r="BR281" s="37">
        <f>BG281*'CDO Param'!K$6*AK281</f>
        <v>0</v>
      </c>
      <c r="BS281" s="37">
        <f>BH281*'CDO Param'!L$6*AL281</f>
        <v>1583.6749798728279</v>
      </c>
      <c r="BU281" s="38">
        <f t="shared" si="64"/>
        <v>1583.6749798728279</v>
      </c>
      <c r="CE281" s="5">
        <f>BU281/'CDO Param'!$M$6</f>
        <v>1.6496614373675292E-2</v>
      </c>
      <c r="CF281" s="5">
        <f t="shared" si="65"/>
        <v>0</v>
      </c>
      <c r="CG281" s="5">
        <f t="shared" si="66"/>
        <v>0</v>
      </c>
    </row>
    <row r="282" spans="1:85" x14ac:dyDescent="0.2">
      <c r="A282" s="3">
        <v>279</v>
      </c>
      <c r="B282" s="3">
        <v>278</v>
      </c>
      <c r="C282">
        <v>0.32506022762390785</v>
      </c>
      <c r="D282">
        <v>-0.34540107662905939</v>
      </c>
      <c r="E282">
        <v>0.88917204266181216</v>
      </c>
      <c r="F282">
        <v>-0.65585481934249401</v>
      </c>
      <c r="G282">
        <v>1.2627560863620602</v>
      </c>
      <c r="H282">
        <v>-0.8924325811676681</v>
      </c>
      <c r="I282">
        <v>-0.11150746104249265</v>
      </c>
      <c r="J282">
        <v>-0.28672275220742449</v>
      </c>
      <c r="K282">
        <v>-1.7733782442519441</v>
      </c>
      <c r="L282">
        <v>-1.5164050637395121</v>
      </c>
      <c r="M282">
        <v>0.1391651949234074</v>
      </c>
      <c r="N282">
        <v>0.26160591914958786</v>
      </c>
      <c r="O282">
        <v>0.7372273103101179</v>
      </c>
      <c r="P282">
        <v>-1.1604424798861146</v>
      </c>
      <c r="R282" s="33">
        <v>0.49793117190614861</v>
      </c>
      <c r="S282" s="33">
        <v>0.72920622664001133</v>
      </c>
      <c r="T282" s="33">
        <v>0.76905113866974184</v>
      </c>
      <c r="U282" s="33">
        <v>0.44248762235161271</v>
      </c>
      <c r="V282" s="33">
        <v>0.88946886355498289</v>
      </c>
      <c r="W282" s="33">
        <v>0.30318976859710633</v>
      </c>
      <c r="X282" s="33">
        <v>0.71044081156628247</v>
      </c>
      <c r="Y282" s="33">
        <v>0.37871999450899663</v>
      </c>
      <c r="Z282" s="33">
        <v>0.14694771270591195</v>
      </c>
      <c r="AA282" s="33">
        <v>0.75020744826188657</v>
      </c>
      <c r="AC282" s="36">
        <f t="shared" si="54"/>
        <v>0.496501587108862</v>
      </c>
      <c r="AD282" s="36">
        <f t="shared" si="55"/>
        <v>0.84702031053220761</v>
      </c>
      <c r="AE282" s="36">
        <f t="shared" si="56"/>
        <v>0.890604659810317</v>
      </c>
      <c r="AF282" s="36">
        <f t="shared" si="57"/>
        <v>0.40341743278713937</v>
      </c>
      <c r="AG282" s="36">
        <f t="shared" si="58"/>
        <v>0.97797251423865839</v>
      </c>
      <c r="AH282" s="36">
        <f t="shared" si="59"/>
        <v>0.19322249330402827</v>
      </c>
      <c r="AI282" s="36">
        <f t="shared" si="60"/>
        <v>0.82420618877601903</v>
      </c>
      <c r="AJ282" s="36">
        <f t="shared" si="61"/>
        <v>0.30114828843312202</v>
      </c>
      <c r="AK282" s="36">
        <f t="shared" si="62"/>
        <v>4.1169497639243803E-2</v>
      </c>
      <c r="AL282" s="36">
        <f t="shared" si="63"/>
        <v>0.87084295675733325</v>
      </c>
      <c r="AN282">
        <f>SQRT(Correlation)*$F282 + SQRT('CDO Param'!C$17 - Correlation)*HLOOKUP('CDO Param'!C$12,$C$4:$E$1004,$A282,FALSE) + SQRT(1-Correlation)*G282</f>
        <v>0.94170901558855635</v>
      </c>
      <c r="AO282">
        <f>SQRT(Correlation)*$F282 + SQRT('CDO Param'!D$17 - Correlation)*HLOOKUP('CDO Param'!D$12,$C$4:$E$1004,$A282,FALSE) + SQRT(1-Correlation)*H282</f>
        <v>-1.1028824774446384</v>
      </c>
      <c r="AP282">
        <f>SQRT(Correlation)*$F282 + SQRT('CDO Param'!E$17 - Correlation)*HLOOKUP('CDO Param'!E$12,$C$4:$E$1004,$A282,FALSE) + SQRT(1-Correlation)*I282</f>
        <v>-0.22718191790999395</v>
      </c>
      <c r="AQ282">
        <f>SQRT(Correlation)*$F282 + SQRT('CDO Param'!F$17 - Correlation)*HLOOKUP('CDO Param'!F$12,$C$4:$E$1004,$A282,FALSE) + SQRT(1-Correlation)*J282</f>
        <v>-0.28058367743389795</v>
      </c>
      <c r="AR282">
        <f>SQRT(Correlation)*$F282 + SQRT('CDO Param'!G$17 - Correlation)*HLOOKUP('CDO Param'!G$12,$C$4:$E$1004,$A282,FALSE) + SQRT(1-Correlation)*K282</f>
        <v>-1.690948912691602</v>
      </c>
      <c r="AS282">
        <f>SQRT(Correlation)*$F282 + SQRT('CDO Param'!H$17 - Correlation)*HLOOKUP('CDO Param'!H$12,$C$4:$E$1004,$A282,FALSE) + SQRT(1-Correlation)*L282</f>
        <v>-1.694834750103662</v>
      </c>
      <c r="AT282">
        <f>SQRT(Correlation)*$F282 + SQRT('CDO Param'!I$17 - Correlation)*HLOOKUP('CDO Param'!I$12,$C$4:$E$1004,$A282,FALSE) + SQRT(1-Correlation)*M282</f>
        <v>0.12344910485014252</v>
      </c>
      <c r="AU282">
        <f>SQRT(Correlation)*$F282 + SQRT('CDO Param'!J$17 - Correlation)*HLOOKUP('CDO Param'!J$12,$C$4:$E$1004,$A282,FALSE) + SQRT(1-Correlation)*N282</f>
        <v>0.12678451415740422</v>
      </c>
      <c r="AV282">
        <f>SQRT(Correlation)*$F282 + SQRT('CDO Param'!K$17 - Correlation)*HLOOKUP('CDO Param'!K$12,$C$4:$E$1004,$A282,FALSE) + SQRT(1-Correlation)*O282</f>
        <v>0.57799858414694938</v>
      </c>
      <c r="AW282">
        <f>SQRT(Correlation)*$F282 + SQRT('CDO Param'!L$17 - Correlation)*HLOOKUP('CDO Param'!L$12,$C$4:$E$1004,$A282,FALSE) + SQRT(1-Correlation)*P282</f>
        <v>-1.2222890510272391</v>
      </c>
      <c r="AY282" s="3">
        <f>IF(AN282&lt;'CDO Param'!C$13,1,0)</f>
        <v>0</v>
      </c>
      <c r="AZ282" s="3">
        <f>IF(AO282&lt;'CDO Param'!D$13,1,0)</f>
        <v>0</v>
      </c>
      <c r="BA282" s="3">
        <f>IF(AP282&lt;'CDO Param'!E$13,1,0)</f>
        <v>0</v>
      </c>
      <c r="BB282" s="3">
        <f>IF(AQ282&lt;'CDO Param'!F$13,1,0)</f>
        <v>0</v>
      </c>
      <c r="BC282" s="3">
        <f>IF(AR282&lt;'CDO Param'!G$13,1,0)</f>
        <v>1</v>
      </c>
      <c r="BD282" s="3">
        <f>IF(AS282&lt;'CDO Param'!H$13,1,0)</f>
        <v>0</v>
      </c>
      <c r="BE282" s="3">
        <f>IF(AT282&lt;'CDO Param'!I$13,1,0)</f>
        <v>0</v>
      </c>
      <c r="BF282" s="3">
        <f>IF(AU282&lt;'CDO Param'!J$13,1,0)</f>
        <v>0</v>
      </c>
      <c r="BG282" s="3">
        <f>IF(AV282&lt;'CDO Param'!K$13,1,0)</f>
        <v>0</v>
      </c>
      <c r="BH282" s="3">
        <f>IF(AW282&lt;'CDO Param'!L$13,1,0)</f>
        <v>1</v>
      </c>
      <c r="BJ282" s="37">
        <f>AY282*'CDO Param'!C$6*AC282</f>
        <v>0</v>
      </c>
      <c r="BK282" s="37">
        <f>AZ282*'CDO Param'!D$6*AD282</f>
        <v>0</v>
      </c>
      <c r="BL282" s="37">
        <f>BA282*'CDO Param'!E$6*AE282</f>
        <v>0</v>
      </c>
      <c r="BM282" s="37">
        <f>BB282*'CDO Param'!F$6*AF282</f>
        <v>0</v>
      </c>
      <c r="BN282" s="37">
        <f>BC282*'CDO Param'!G$6*AG282</f>
        <v>9779.7251423865837</v>
      </c>
      <c r="BO282" s="37">
        <f>BD282*'CDO Param'!H$6*AH282</f>
        <v>0</v>
      </c>
      <c r="BP282" s="37">
        <f>BE282*'CDO Param'!I$6*AI282</f>
        <v>0</v>
      </c>
      <c r="BQ282" s="37">
        <f>BF282*'CDO Param'!J$6*AJ282</f>
        <v>0</v>
      </c>
      <c r="BR282" s="37">
        <f>BG282*'CDO Param'!K$6*AK282</f>
        <v>0</v>
      </c>
      <c r="BS282" s="37">
        <f>BH282*'CDO Param'!L$6*AL282</f>
        <v>8708.429567573332</v>
      </c>
      <c r="BU282" s="38">
        <f t="shared" si="64"/>
        <v>18488.154709959916</v>
      </c>
      <c r="CE282" s="5">
        <f>BU282/'CDO Param'!$M$6</f>
        <v>0.19258494489541578</v>
      </c>
      <c r="CF282" s="5">
        <f t="shared" si="65"/>
        <v>0.02</v>
      </c>
      <c r="CG282" s="5">
        <f t="shared" si="66"/>
        <v>1</v>
      </c>
    </row>
    <row r="283" spans="1:85" x14ac:dyDescent="0.2">
      <c r="A283" s="3">
        <v>280</v>
      </c>
      <c r="B283" s="3">
        <v>279</v>
      </c>
      <c r="C283">
        <v>-1.012908796838019</v>
      </c>
      <c r="D283">
        <v>1.0002941053244285</v>
      </c>
      <c r="E283">
        <v>0.4490266292123124</v>
      </c>
      <c r="F283">
        <v>-0.34738150134216994</v>
      </c>
      <c r="G283">
        <v>-0.49399659474147484</v>
      </c>
      <c r="H283">
        <v>-0.95025825430639088</v>
      </c>
      <c r="I283">
        <v>0.99136741482652724</v>
      </c>
      <c r="J283">
        <v>-0.77370486906147562</v>
      </c>
      <c r="K283">
        <v>-2.0373954612296075</v>
      </c>
      <c r="L283">
        <v>0.4503772288444452</v>
      </c>
      <c r="M283">
        <v>-0.72511738835601136</v>
      </c>
      <c r="N283">
        <v>-1.8639639165485278</v>
      </c>
      <c r="O283">
        <v>0.71516979005536996</v>
      </c>
      <c r="P283">
        <v>2.0881998352706432E-2</v>
      </c>
      <c r="R283" s="33">
        <v>0.73658293752771942</v>
      </c>
      <c r="S283" s="33">
        <v>0.74943102837979381</v>
      </c>
      <c r="T283" s="33">
        <v>0.68729397919368651</v>
      </c>
      <c r="U283" s="33">
        <v>0.34990830828897113</v>
      </c>
      <c r="V283" s="33">
        <v>0.90893741273737394</v>
      </c>
      <c r="W283" s="33">
        <v>0.51109587704348181</v>
      </c>
      <c r="X283" s="33">
        <v>0.98840546979960309</v>
      </c>
      <c r="Y283" s="33">
        <v>0.1307309219291112</v>
      </c>
      <c r="Z283" s="33">
        <v>0.19460486257197562</v>
      </c>
      <c r="AA283" s="33">
        <v>0.7239252471942107</v>
      </c>
      <c r="AC283" s="36">
        <f t="shared" si="54"/>
        <v>0.85559865849917882</v>
      </c>
      <c r="AD283" s="36">
        <f t="shared" si="55"/>
        <v>0.86999548041736907</v>
      </c>
      <c r="AE283" s="36">
        <f t="shared" si="56"/>
        <v>0.79420210949130576</v>
      </c>
      <c r="AF283" s="36">
        <f t="shared" si="57"/>
        <v>0.25792124489104912</v>
      </c>
      <c r="AG283" s="36">
        <f t="shared" si="58"/>
        <v>0.98563661618713039</v>
      </c>
      <c r="AH283" s="36">
        <f t="shared" si="59"/>
        <v>0.51875858454546042</v>
      </c>
      <c r="AI283" s="36">
        <f t="shared" si="60"/>
        <v>0.99985190873897722</v>
      </c>
      <c r="AJ283" s="36">
        <f t="shared" si="61"/>
        <v>3.1863772077051329E-2</v>
      </c>
      <c r="AK283" s="36">
        <f t="shared" si="62"/>
        <v>7.5805081578521366E-2</v>
      </c>
      <c r="AL283" s="36">
        <f t="shared" si="63"/>
        <v>0.8407421772695074</v>
      </c>
      <c r="AN283">
        <f>SQRT(Correlation)*$F283 + SQRT('CDO Param'!C$17 - Correlation)*HLOOKUP('CDO Param'!C$12,$C$4:$E$1004,$A283,FALSE) + SQRT(1-Correlation)*G283</f>
        <v>-0.43703504583890829</v>
      </c>
      <c r="AO283">
        <f>SQRT(Correlation)*$F283 + SQRT('CDO Param'!D$17 - Correlation)*HLOOKUP('CDO Param'!D$12,$C$4:$E$1004,$A283,FALSE) + SQRT(1-Correlation)*H283</f>
        <v>-0.86988286180895358</v>
      </c>
      <c r="AP283">
        <f>SQRT(Correlation)*$F283 + SQRT('CDO Param'!E$17 - Correlation)*HLOOKUP('CDO Param'!E$12,$C$4:$E$1004,$A283,FALSE) + SQRT(1-Correlation)*I283</f>
        <v>0.56265155483012741</v>
      </c>
      <c r="AQ283">
        <f>SQRT(Correlation)*$F283 + SQRT('CDO Param'!F$17 - Correlation)*HLOOKUP('CDO Param'!F$12,$C$4:$E$1004,$A283,FALSE) + SQRT(1-Correlation)*J283</f>
        <v>-0.74344715636135883</v>
      </c>
      <c r="AR283">
        <f>SQRT(Correlation)*$F283 + SQRT('CDO Param'!G$17 - Correlation)*HLOOKUP('CDO Param'!G$12,$C$4:$E$1004,$A283,FALSE) + SQRT(1-Correlation)*K283</f>
        <v>-1.942289315054829</v>
      </c>
      <c r="AS283">
        <f>SQRT(Correlation)*$F283 + SQRT('CDO Param'!H$17 - Correlation)*HLOOKUP('CDO Param'!H$12,$C$4:$E$1004,$A283,FALSE) + SQRT(1-Correlation)*L283</f>
        <v>0.4588766277131564</v>
      </c>
      <c r="AT283">
        <f>SQRT(Correlation)*$F283 + SQRT('CDO Param'!I$17 - Correlation)*HLOOKUP('CDO Param'!I$12,$C$4:$E$1004,$A283,FALSE) + SQRT(1-Correlation)*M283</f>
        <v>-0.69735302492173334</v>
      </c>
      <c r="AU283">
        <f>SQRT(Correlation)*$F283 + SQRT('CDO Param'!J$17 - Correlation)*HLOOKUP('CDO Param'!J$12,$C$4:$E$1004,$A283,FALSE) + SQRT(1-Correlation)*N283</f>
        <v>-2.1461535896457242</v>
      </c>
      <c r="AV283">
        <f>SQRT(Correlation)*$F283 + SQRT('CDO Param'!K$17 - Correlation)*HLOOKUP('CDO Param'!K$12,$C$4:$E$1004,$A283,FALSE) + SQRT(1-Correlation)*O283</f>
        <v>0.30062748124850769</v>
      </c>
      <c r="AW283">
        <f>SQRT(Correlation)*$F283 + SQRT('CDO Param'!L$17 - Correlation)*HLOOKUP('CDO Param'!L$12,$C$4:$E$1004,$A283,FALSE) + SQRT(1-Correlation)*P283</f>
        <v>-0.35803175078018329</v>
      </c>
      <c r="AY283" s="3">
        <f>IF(AN283&lt;'CDO Param'!C$13,1,0)</f>
        <v>0</v>
      </c>
      <c r="AZ283" s="3">
        <f>IF(AO283&lt;'CDO Param'!D$13,1,0)</f>
        <v>0</v>
      </c>
      <c r="BA283" s="3">
        <f>IF(AP283&lt;'CDO Param'!E$13,1,0)</f>
        <v>0</v>
      </c>
      <c r="BB283" s="3">
        <f>IF(AQ283&lt;'CDO Param'!F$13,1,0)</f>
        <v>0</v>
      </c>
      <c r="BC283" s="3">
        <f>IF(AR283&lt;'CDO Param'!G$13,1,0)</f>
        <v>1</v>
      </c>
      <c r="BD283" s="3">
        <f>IF(AS283&lt;'CDO Param'!H$13,1,0)</f>
        <v>0</v>
      </c>
      <c r="BE283" s="3">
        <f>IF(AT283&lt;'CDO Param'!I$13,1,0)</f>
        <v>0</v>
      </c>
      <c r="BF283" s="3">
        <f>IF(AU283&lt;'CDO Param'!J$13,1,0)</f>
        <v>0</v>
      </c>
      <c r="BG283" s="3">
        <f>IF(AV283&lt;'CDO Param'!K$13,1,0)</f>
        <v>0</v>
      </c>
      <c r="BH283" s="3">
        <f>IF(AW283&lt;'CDO Param'!L$13,1,0)</f>
        <v>0</v>
      </c>
      <c r="BJ283" s="37">
        <f>AY283*'CDO Param'!C$6*AC283</f>
        <v>0</v>
      </c>
      <c r="BK283" s="37">
        <f>AZ283*'CDO Param'!D$6*AD283</f>
        <v>0</v>
      </c>
      <c r="BL283" s="37">
        <f>BA283*'CDO Param'!E$6*AE283</f>
        <v>0</v>
      </c>
      <c r="BM283" s="37">
        <f>BB283*'CDO Param'!F$6*AF283</f>
        <v>0</v>
      </c>
      <c r="BN283" s="37">
        <f>BC283*'CDO Param'!G$6*AG283</f>
        <v>9856.3661618713031</v>
      </c>
      <c r="BO283" s="37">
        <f>BD283*'CDO Param'!H$6*AH283</f>
        <v>0</v>
      </c>
      <c r="BP283" s="37">
        <f>BE283*'CDO Param'!I$6*AI283</f>
        <v>0</v>
      </c>
      <c r="BQ283" s="37">
        <f>BF283*'CDO Param'!J$6*AJ283</f>
        <v>0</v>
      </c>
      <c r="BR283" s="37">
        <f>BG283*'CDO Param'!K$6*AK283</f>
        <v>0</v>
      </c>
      <c r="BS283" s="37">
        <f>BH283*'CDO Param'!L$6*AL283</f>
        <v>0</v>
      </c>
      <c r="BU283" s="38">
        <f t="shared" si="64"/>
        <v>9856.3661618713031</v>
      </c>
      <c r="CE283" s="5">
        <f>BU283/'CDO Param'!$M$6</f>
        <v>0.10267048085282607</v>
      </c>
      <c r="CF283" s="5">
        <f t="shared" si="65"/>
        <v>0.02</v>
      </c>
      <c r="CG283" s="5">
        <f t="shared" si="66"/>
        <v>1</v>
      </c>
    </row>
    <row r="284" spans="1:85" x14ac:dyDescent="0.2">
      <c r="A284" s="3">
        <v>281</v>
      </c>
      <c r="B284" s="3">
        <v>280</v>
      </c>
      <c r="C284">
        <v>4.8430592869408429E-3</v>
      </c>
      <c r="D284">
        <v>-1.6870535546331666</v>
      </c>
      <c r="E284">
        <v>0.523118615092244</v>
      </c>
      <c r="F284">
        <v>1.9363869796507061</v>
      </c>
      <c r="G284">
        <v>-1.1366842045390513</v>
      </c>
      <c r="H284">
        <v>6.9580892159137875E-2</v>
      </c>
      <c r="I284">
        <v>0.4265848474460654</v>
      </c>
      <c r="J284">
        <v>-0.45510205382015556</v>
      </c>
      <c r="K284">
        <v>-0.95325958682224154</v>
      </c>
      <c r="L284">
        <v>-1.7685533748590387</v>
      </c>
      <c r="M284">
        <v>0.85055717136128806</v>
      </c>
      <c r="N284">
        <v>-2.6435600375407375E-2</v>
      </c>
      <c r="O284">
        <v>-0.61309265220188536</v>
      </c>
      <c r="P284">
        <v>-0.41989210330939386</v>
      </c>
      <c r="R284" s="33">
        <v>1.1629593098363649E-2</v>
      </c>
      <c r="S284" s="33">
        <v>0.45857120419785902</v>
      </c>
      <c r="T284" s="33">
        <v>0.20622895341656589</v>
      </c>
      <c r="U284" s="33">
        <v>9.0020072222696645E-2</v>
      </c>
      <c r="V284" s="33">
        <v>0.96735384686261128</v>
      </c>
      <c r="W284" s="33">
        <v>0.31610421990794324</v>
      </c>
      <c r="X284" s="33">
        <v>0.76362399280240012</v>
      </c>
      <c r="Y284" s="33">
        <v>0.22844702993912949</v>
      </c>
      <c r="Z284" s="33">
        <v>0.50923218694945438</v>
      </c>
      <c r="AA284" s="33">
        <v>0.66536605947900851</v>
      </c>
      <c r="AC284" s="36">
        <f t="shared" si="54"/>
        <v>1.49088246991387E-4</v>
      </c>
      <c r="AD284" s="36">
        <f t="shared" si="55"/>
        <v>0.4301945154017513</v>
      </c>
      <c r="AE284" s="36">
        <f t="shared" si="56"/>
        <v>8.5885757668003687E-2</v>
      </c>
      <c r="AF284" s="36">
        <f t="shared" si="57"/>
        <v>1.4002460345492794E-2</v>
      </c>
      <c r="AG284" s="36">
        <f t="shared" si="58"/>
        <v>0.99852302033894214</v>
      </c>
      <c r="AH284" s="36">
        <f t="shared" si="59"/>
        <v>0.21036697591001832</v>
      </c>
      <c r="AI284" s="36">
        <f t="shared" si="60"/>
        <v>0.88507348991743084</v>
      </c>
      <c r="AJ284" s="36">
        <f t="shared" si="61"/>
        <v>0.10688983905016956</v>
      </c>
      <c r="AK284" s="36">
        <f t="shared" si="62"/>
        <v>0.51560908779015491</v>
      </c>
      <c r="AL284" s="36">
        <f t="shared" si="63"/>
        <v>0.76402334806265459</v>
      </c>
      <c r="AN284">
        <f>SQRT(Correlation)*$F284 + SQRT('CDO Param'!C$17 - Correlation)*HLOOKUP('CDO Param'!C$12,$C$4:$E$1004,$A284,FALSE) + SQRT(1-Correlation)*G284</f>
        <v>-0.70459939302619312</v>
      </c>
      <c r="AO284">
        <f>SQRT(Correlation)*$F284 + SQRT('CDO Param'!D$17 - Correlation)*HLOOKUP('CDO Param'!D$12,$C$4:$E$1004,$A284,FALSE) + SQRT(1-Correlation)*H284</f>
        <v>0.43976415723266671</v>
      </c>
      <c r="AP284">
        <f>SQRT(Correlation)*$F284 + SQRT('CDO Param'!E$17 - Correlation)*HLOOKUP('CDO Param'!E$12,$C$4:$E$1004,$A284,FALSE) + SQRT(1-Correlation)*I284</f>
        <v>1.0183146017383422</v>
      </c>
      <c r="AQ284">
        <f>SQRT(Correlation)*$F284 + SQRT('CDO Param'!F$17 - Correlation)*HLOOKUP('CDO Param'!F$12,$C$4:$E$1004,$A284,FALSE) + SQRT(1-Correlation)*J284</f>
        <v>0.29756448971554783</v>
      </c>
      <c r="AR284">
        <f>SQRT(Correlation)*$F284 + SQRT('CDO Param'!G$17 - Correlation)*HLOOKUP('CDO Param'!G$12,$C$4:$E$1004,$A284,FALSE) + SQRT(1-Correlation)*K284</f>
        <v>-0.17502924164157874</v>
      </c>
      <c r="AS284">
        <f>SQRT(Correlation)*$F284 + SQRT('CDO Param'!H$17 - Correlation)*HLOOKUP('CDO Param'!H$12,$C$4:$E$1004,$A284,FALSE) + SQRT(1-Correlation)*L284</f>
        <v>-1.3040431214618007</v>
      </c>
      <c r="AT284">
        <f>SQRT(Correlation)*$F284 + SQRT('CDO Param'!I$17 - Correlation)*HLOOKUP('CDO Param'!I$12,$C$4:$E$1004,$A284,FALSE) + SQRT(1-Correlation)*M284</f>
        <v>1.5362215895907583</v>
      </c>
      <c r="AU284">
        <f>SQRT(Correlation)*$F284 + SQRT('CDO Param'!J$17 - Correlation)*HLOOKUP('CDO Param'!J$12,$C$4:$E$1004,$A284,FALSE) + SQRT(1-Correlation)*N284</f>
        <v>0.58854166921474682</v>
      </c>
      <c r="AV284">
        <f>SQRT(Correlation)*$F284 + SQRT('CDO Param'!K$17 - Correlation)*HLOOKUP('CDO Param'!K$12,$C$4:$E$1004,$A284,FALSE) + SQRT(1-Correlation)*O284</f>
        <v>3.1989922463412479E-2</v>
      </c>
      <c r="AW284">
        <f>SQRT(Correlation)*$F284 + SQRT('CDO Param'!L$17 - Correlation)*HLOOKUP('CDO Param'!L$12,$C$4:$E$1004,$A284,FALSE) + SQRT(1-Correlation)*P284</f>
        <v>0.21527605637191083</v>
      </c>
      <c r="AY284" s="3">
        <f>IF(AN284&lt;'CDO Param'!C$13,1,0)</f>
        <v>0</v>
      </c>
      <c r="AZ284" s="3">
        <f>IF(AO284&lt;'CDO Param'!D$13,1,0)</f>
        <v>0</v>
      </c>
      <c r="BA284" s="3">
        <f>IF(AP284&lt;'CDO Param'!E$13,1,0)</f>
        <v>0</v>
      </c>
      <c r="BB284" s="3">
        <f>IF(AQ284&lt;'CDO Param'!F$13,1,0)</f>
        <v>0</v>
      </c>
      <c r="BC284" s="3">
        <f>IF(AR284&lt;'CDO Param'!G$13,1,0)</f>
        <v>1</v>
      </c>
      <c r="BD284" s="3">
        <f>IF(AS284&lt;'CDO Param'!H$13,1,0)</f>
        <v>0</v>
      </c>
      <c r="BE284" s="3">
        <f>IF(AT284&lt;'CDO Param'!I$13,1,0)</f>
        <v>0</v>
      </c>
      <c r="BF284" s="3">
        <f>IF(AU284&lt;'CDO Param'!J$13,1,0)</f>
        <v>0</v>
      </c>
      <c r="BG284" s="3">
        <f>IF(AV284&lt;'CDO Param'!K$13,1,0)</f>
        <v>0</v>
      </c>
      <c r="BH284" s="3">
        <f>IF(AW284&lt;'CDO Param'!L$13,1,0)</f>
        <v>0</v>
      </c>
      <c r="BJ284" s="37">
        <f>AY284*'CDO Param'!C$6*AC284</f>
        <v>0</v>
      </c>
      <c r="BK284" s="37">
        <f>AZ284*'CDO Param'!D$6*AD284</f>
        <v>0</v>
      </c>
      <c r="BL284" s="37">
        <f>BA284*'CDO Param'!E$6*AE284</f>
        <v>0</v>
      </c>
      <c r="BM284" s="37">
        <f>BB284*'CDO Param'!F$6*AF284</f>
        <v>0</v>
      </c>
      <c r="BN284" s="37">
        <f>BC284*'CDO Param'!G$6*AG284</f>
        <v>9985.2302033894211</v>
      </c>
      <c r="BO284" s="37">
        <f>BD284*'CDO Param'!H$6*AH284</f>
        <v>0</v>
      </c>
      <c r="BP284" s="37">
        <f>BE284*'CDO Param'!I$6*AI284</f>
        <v>0</v>
      </c>
      <c r="BQ284" s="37">
        <f>BF284*'CDO Param'!J$6*AJ284</f>
        <v>0</v>
      </c>
      <c r="BR284" s="37">
        <f>BG284*'CDO Param'!K$6*AK284</f>
        <v>0</v>
      </c>
      <c r="BS284" s="37">
        <f>BH284*'CDO Param'!L$6*AL284</f>
        <v>0</v>
      </c>
      <c r="BU284" s="38">
        <f t="shared" si="64"/>
        <v>9985.2302033894211</v>
      </c>
      <c r="CE284" s="5">
        <f>BU284/'CDO Param'!$M$6</f>
        <v>0.1040128146186398</v>
      </c>
      <c r="CF284" s="5">
        <f t="shared" si="65"/>
        <v>0.02</v>
      </c>
      <c r="CG284" s="5">
        <f t="shared" si="66"/>
        <v>1</v>
      </c>
    </row>
    <row r="285" spans="1:85" x14ac:dyDescent="0.2">
      <c r="A285" s="3">
        <v>282</v>
      </c>
      <c r="B285" s="3">
        <v>281</v>
      </c>
      <c r="C285">
        <v>0.52371092351677362</v>
      </c>
      <c r="D285">
        <v>-0.24000200937734917</v>
      </c>
      <c r="E285">
        <v>0.24624569050502032</v>
      </c>
      <c r="F285">
        <v>1.1298743629595265</v>
      </c>
      <c r="G285">
        <v>-0.1241244262928376</v>
      </c>
      <c r="H285">
        <v>-0.31514900911133736</v>
      </c>
      <c r="I285">
        <v>1.1807378541561775</v>
      </c>
      <c r="J285">
        <v>-0.17407046470907517</v>
      </c>
      <c r="K285">
        <v>-0.7518178790633101</v>
      </c>
      <c r="L285">
        <v>0.61538457885035314</v>
      </c>
      <c r="M285">
        <v>-0.28460931389417965</v>
      </c>
      <c r="N285">
        <v>0.36038386497239117</v>
      </c>
      <c r="O285">
        <v>0.20308675630076323</v>
      </c>
      <c r="P285">
        <v>1.2634836821234785</v>
      </c>
      <c r="R285" s="33">
        <v>0.80736166369512752</v>
      </c>
      <c r="S285" s="33">
        <v>0.32748172400867648</v>
      </c>
      <c r="T285" s="33">
        <v>0.9853354138253887</v>
      </c>
      <c r="U285" s="33">
        <v>0.53230016330829832</v>
      </c>
      <c r="V285" s="33">
        <v>0.36884472256938217</v>
      </c>
      <c r="W285" s="33">
        <v>0.17325222360587317</v>
      </c>
      <c r="X285" s="33">
        <v>0.85012214391032337</v>
      </c>
      <c r="Y285" s="33">
        <v>2.872700804319559E-3</v>
      </c>
      <c r="Z285" s="33">
        <v>0.2814824181988288</v>
      </c>
      <c r="AA285" s="33">
        <v>0.87500266771530855</v>
      </c>
      <c r="AC285" s="36">
        <f t="shared" si="54"/>
        <v>0.92583773898824229</v>
      </c>
      <c r="AD285" s="36">
        <f t="shared" si="55"/>
        <v>0.22595544015298813</v>
      </c>
      <c r="AE285" s="36">
        <f t="shared" si="56"/>
        <v>0.99975041620195526</v>
      </c>
      <c r="AF285" s="36">
        <f t="shared" si="57"/>
        <v>0.554501071553817</v>
      </c>
      <c r="AG285" s="36">
        <f t="shared" si="58"/>
        <v>0.28608056937199738</v>
      </c>
      <c r="AH285" s="36">
        <f t="shared" si="59"/>
        <v>5.894639454716584E-2</v>
      </c>
      <c r="AI285" s="36">
        <f t="shared" si="60"/>
        <v>0.95701455380081413</v>
      </c>
      <c r="AJ285" s="36">
        <f t="shared" si="61"/>
        <v>6.6675889509020793E-6</v>
      </c>
      <c r="AK285" s="36">
        <f t="shared" si="62"/>
        <v>0.16580294612612592</v>
      </c>
      <c r="AL285" s="36">
        <f t="shared" si="63"/>
        <v>0.97112529670504677</v>
      </c>
      <c r="AN285">
        <f>SQRT(Correlation)*$F285 + SQRT('CDO Param'!C$17 - Correlation)*HLOOKUP('CDO Param'!C$12,$C$4:$E$1004,$A285,FALSE) + SQRT(1-Correlation)*G285</f>
        <v>0.20560146590844766</v>
      </c>
      <c r="AO285">
        <f>SQRT(Correlation)*$F285 + SQRT('CDO Param'!D$17 - Correlation)*HLOOKUP('CDO Param'!D$12,$C$4:$E$1004,$A285,FALSE) + SQRT(1-Correlation)*H285</f>
        <v>2.4379634671469808E-2</v>
      </c>
      <c r="AP285">
        <f>SQRT(Correlation)*$F285 + SQRT('CDO Param'!E$17 - Correlation)*HLOOKUP('CDO Param'!E$12,$C$4:$E$1004,$A285,FALSE) + SQRT(1-Correlation)*I285</f>
        <v>1.6160048135436931</v>
      </c>
      <c r="AQ285">
        <f>SQRT(Correlation)*$F285 + SQRT('CDO Param'!F$17 - Correlation)*HLOOKUP('CDO Param'!F$12,$C$4:$E$1004,$A285,FALSE) + SQRT(1-Correlation)*J285</f>
        <v>0.24722211343855791</v>
      </c>
      <c r="AR285">
        <f>SQRT(Correlation)*$F285 + SQRT('CDO Param'!G$17 - Correlation)*HLOOKUP('CDO Param'!G$12,$C$4:$E$1004,$A285,FALSE) + SQRT(1-Correlation)*K285</f>
        <v>-0.30087720905117443</v>
      </c>
      <c r="AS285">
        <f>SQRT(Correlation)*$F285 + SQRT('CDO Param'!H$17 - Correlation)*HLOOKUP('CDO Param'!H$12,$C$4:$E$1004,$A285,FALSE) + SQRT(1-Correlation)*L285</f>
        <v>0.90716130784574411</v>
      </c>
      <c r="AT285">
        <f>SQRT(Correlation)*$F285 + SQRT('CDO Param'!I$17 - Correlation)*HLOOKUP('CDO Param'!I$12,$C$4:$E$1004,$A285,FALSE) + SQRT(1-Correlation)*M285</f>
        <v>0.14235575343092466</v>
      </c>
      <c r="AU285">
        <f>SQRT(Correlation)*$F285 + SQRT('CDO Param'!J$17 - Correlation)*HLOOKUP('CDO Param'!J$12,$C$4:$E$1004,$A285,FALSE) + SQRT(1-Correlation)*N285</f>
        <v>0.83774868551592307</v>
      </c>
      <c r="AV285">
        <f>SQRT(Correlation)*$F285 + SQRT('CDO Param'!K$17 - Correlation)*HLOOKUP('CDO Param'!K$12,$C$4:$E$1004,$A285,FALSE) + SQRT(1-Correlation)*O285</f>
        <v>0.68852354568751306</v>
      </c>
      <c r="AW285">
        <f>SQRT(Correlation)*$F285 + SQRT('CDO Param'!L$17 - Correlation)*HLOOKUP('CDO Param'!L$12,$C$4:$E$1004,$A285,FALSE) + SQRT(1-Correlation)*P285</f>
        <v>1.6945043985196326</v>
      </c>
      <c r="AY285" s="3">
        <f>IF(AN285&lt;'CDO Param'!C$13,1,0)</f>
        <v>0</v>
      </c>
      <c r="AZ285" s="3">
        <f>IF(AO285&lt;'CDO Param'!D$13,1,0)</f>
        <v>0</v>
      </c>
      <c r="BA285" s="3">
        <f>IF(AP285&lt;'CDO Param'!E$13,1,0)</f>
        <v>0</v>
      </c>
      <c r="BB285" s="3">
        <f>IF(AQ285&lt;'CDO Param'!F$13,1,0)</f>
        <v>0</v>
      </c>
      <c r="BC285" s="3">
        <f>IF(AR285&lt;'CDO Param'!G$13,1,0)</f>
        <v>1</v>
      </c>
      <c r="BD285" s="3">
        <f>IF(AS285&lt;'CDO Param'!H$13,1,0)</f>
        <v>0</v>
      </c>
      <c r="BE285" s="3">
        <f>IF(AT285&lt;'CDO Param'!I$13,1,0)</f>
        <v>0</v>
      </c>
      <c r="BF285" s="3">
        <f>IF(AU285&lt;'CDO Param'!J$13,1,0)</f>
        <v>0</v>
      </c>
      <c r="BG285" s="3">
        <f>IF(AV285&lt;'CDO Param'!K$13,1,0)</f>
        <v>0</v>
      </c>
      <c r="BH285" s="3">
        <f>IF(AW285&lt;'CDO Param'!L$13,1,0)</f>
        <v>0</v>
      </c>
      <c r="BJ285" s="37">
        <f>AY285*'CDO Param'!C$6*AC285</f>
        <v>0</v>
      </c>
      <c r="BK285" s="37">
        <f>AZ285*'CDO Param'!D$6*AD285</f>
        <v>0</v>
      </c>
      <c r="BL285" s="37">
        <f>BA285*'CDO Param'!E$6*AE285</f>
        <v>0</v>
      </c>
      <c r="BM285" s="37">
        <f>BB285*'CDO Param'!F$6*AF285</f>
        <v>0</v>
      </c>
      <c r="BN285" s="37">
        <f>BC285*'CDO Param'!G$6*AG285</f>
        <v>2860.805693719974</v>
      </c>
      <c r="BO285" s="37">
        <f>BD285*'CDO Param'!H$6*AH285</f>
        <v>0</v>
      </c>
      <c r="BP285" s="37">
        <f>BE285*'CDO Param'!I$6*AI285</f>
        <v>0</v>
      </c>
      <c r="BQ285" s="37">
        <f>BF285*'CDO Param'!J$6*AJ285</f>
        <v>0</v>
      </c>
      <c r="BR285" s="37">
        <f>BG285*'CDO Param'!K$6*AK285</f>
        <v>0</v>
      </c>
      <c r="BS285" s="37">
        <f>BH285*'CDO Param'!L$6*AL285</f>
        <v>0</v>
      </c>
      <c r="BU285" s="38">
        <f t="shared" si="64"/>
        <v>2860.805693719974</v>
      </c>
      <c r="CE285" s="5">
        <f>BU285/'CDO Param'!$M$6</f>
        <v>2.9800059309583061E-2</v>
      </c>
      <c r="CF285" s="5">
        <f t="shared" si="65"/>
        <v>0</v>
      </c>
      <c r="CG285" s="5">
        <f t="shared" si="66"/>
        <v>0</v>
      </c>
    </row>
    <row r="286" spans="1:85" x14ac:dyDescent="0.2">
      <c r="A286" s="3">
        <v>283</v>
      </c>
      <c r="B286" s="3">
        <v>282</v>
      </c>
      <c r="C286">
        <v>-0.299505700240843</v>
      </c>
      <c r="D286">
        <v>-1.6408057490480132</v>
      </c>
      <c r="E286">
        <v>-0.27364194465917535</v>
      </c>
      <c r="F286">
        <v>1.4910574464011006</v>
      </c>
      <c r="G286">
        <v>0.18822561287379358</v>
      </c>
      <c r="H286">
        <v>-1.0587677934381645</v>
      </c>
      <c r="I286">
        <v>0.10808207662194036</v>
      </c>
      <c r="J286">
        <v>0.79747223935555667</v>
      </c>
      <c r="K286">
        <v>-1.9084473024122417</v>
      </c>
      <c r="L286">
        <v>-0.27402620617067441</v>
      </c>
      <c r="M286">
        <v>1.1944962352572475</v>
      </c>
      <c r="N286">
        <v>-2.8010981623083353</v>
      </c>
      <c r="O286">
        <v>0.84029124991502613</v>
      </c>
      <c r="P286">
        <v>-0.42367219066363759</v>
      </c>
      <c r="R286" s="33">
        <v>0.16983629119109189</v>
      </c>
      <c r="S286" s="33">
        <v>0.43854604868150598</v>
      </c>
      <c r="T286" s="33">
        <v>0.64344019007097941</v>
      </c>
      <c r="U286" s="33">
        <v>0.29927452295053497</v>
      </c>
      <c r="V286" s="33">
        <v>0.90690722964094361</v>
      </c>
      <c r="W286" s="33">
        <v>0.38980857533859486</v>
      </c>
      <c r="X286" s="33">
        <v>0.51272571576420489</v>
      </c>
      <c r="Y286" s="33">
        <v>0.38110484899073133</v>
      </c>
      <c r="Z286" s="33">
        <v>0.22919698722157486</v>
      </c>
      <c r="AA286" s="33">
        <v>0.11376423300884861</v>
      </c>
      <c r="AC286" s="36">
        <f t="shared" si="54"/>
        <v>5.64505932943715E-2</v>
      </c>
      <c r="AD286" s="36">
        <f t="shared" si="55"/>
        <v>0.39689969412867609</v>
      </c>
      <c r="AE286" s="36">
        <f t="shared" si="56"/>
        <v>0.73230287548362871</v>
      </c>
      <c r="AF286" s="36">
        <f t="shared" si="57"/>
        <v>0.18814475517732443</v>
      </c>
      <c r="AG286" s="36">
        <f t="shared" si="58"/>
        <v>0.98491944787634089</v>
      </c>
      <c r="AH286" s="36">
        <f t="shared" si="59"/>
        <v>0.31835220582136176</v>
      </c>
      <c r="AI286" s="36">
        <f t="shared" si="60"/>
        <v>0.52151222285492527</v>
      </c>
      <c r="AJ286" s="36">
        <f t="shared" si="61"/>
        <v>0.30482372283186565</v>
      </c>
      <c r="AK286" s="36">
        <f t="shared" si="62"/>
        <v>0.10763795092172979</v>
      </c>
      <c r="AL286" s="36">
        <f t="shared" si="63"/>
        <v>2.3471862775313525E-2</v>
      </c>
      <c r="AN286">
        <f>SQRT(Correlation)*$F286 + SQRT('CDO Param'!C$17 - Correlation)*HLOOKUP('CDO Param'!C$12,$C$4:$E$1004,$A286,FALSE) + SQRT(1-Correlation)*G286</f>
        <v>0.41803528612453633</v>
      </c>
      <c r="AO286">
        <f>SQRT(Correlation)*$F286 + SQRT('CDO Param'!D$17 - Correlation)*HLOOKUP('CDO Param'!D$12,$C$4:$E$1004,$A286,FALSE) + SQRT(1-Correlation)*H286</f>
        <v>-0.7649665312227365</v>
      </c>
      <c r="AP286">
        <f>SQRT(Correlation)*$F286 + SQRT('CDO Param'!E$17 - Correlation)*HLOOKUP('CDO Param'!E$12,$C$4:$E$1004,$A286,FALSE) + SQRT(1-Correlation)*I286</f>
        <v>0.49480766627968897</v>
      </c>
      <c r="AQ286">
        <f>SQRT(Correlation)*$F286 + SQRT('CDO Param'!F$17 - Correlation)*HLOOKUP('CDO Param'!F$12,$C$4:$E$1004,$A286,FALSE) + SQRT(1-Correlation)*J286</f>
        <v>1.1668741604384341</v>
      </c>
      <c r="AR286">
        <f>SQRT(Correlation)*$F286 + SQRT('CDO Param'!G$17 - Correlation)*HLOOKUP('CDO Param'!G$12,$C$4:$E$1004,$A286,FALSE) + SQRT(1-Correlation)*K286</f>
        <v>-1.4001865147051757</v>
      </c>
      <c r="AS286">
        <f>SQRT(Correlation)*$F286 + SQRT('CDO Param'!H$17 - Correlation)*HLOOKUP('CDO Param'!H$12,$C$4:$E$1004,$A286,FALSE) + SQRT(1-Correlation)*L286</f>
        <v>-2.0495294096418815E-2</v>
      </c>
      <c r="AT286">
        <f>SQRT(Correlation)*$F286 + SQRT('CDO Param'!I$17 - Correlation)*HLOOKUP('CDO Param'!I$12,$C$4:$E$1004,$A286,FALSE) + SQRT(1-Correlation)*M286</f>
        <v>1.5435241942756439</v>
      </c>
      <c r="AU286">
        <f>SQRT(Correlation)*$F286 + SQRT('CDO Param'!J$17 - Correlation)*HLOOKUP('CDO Param'!J$12,$C$4:$E$1004,$A286,FALSE) + SQRT(1-Correlation)*N286</f>
        <v>-2.265083037412067</v>
      </c>
      <c r="AV286">
        <f>SQRT(Correlation)*$F286 + SQRT('CDO Param'!K$17 - Correlation)*HLOOKUP('CDO Param'!K$12,$C$4:$E$1004,$A286,FALSE) + SQRT(1-Correlation)*O286</f>
        <v>1.1894422796622137</v>
      </c>
      <c r="AW286">
        <f>SQRT(Correlation)*$F286 + SQRT('CDO Param'!L$17 - Correlation)*HLOOKUP('CDO Param'!L$12,$C$4:$E$1004,$A286,FALSE) + SQRT(1-Correlation)*P286</f>
        <v>-9.6587257612275601E-3</v>
      </c>
      <c r="AY286" s="3">
        <f>IF(AN286&lt;'CDO Param'!C$13,1,0)</f>
        <v>0</v>
      </c>
      <c r="AZ286" s="3">
        <f>IF(AO286&lt;'CDO Param'!D$13,1,0)</f>
        <v>0</v>
      </c>
      <c r="BA286" s="3">
        <f>IF(AP286&lt;'CDO Param'!E$13,1,0)</f>
        <v>0</v>
      </c>
      <c r="BB286" s="3">
        <f>IF(AQ286&lt;'CDO Param'!F$13,1,0)</f>
        <v>0</v>
      </c>
      <c r="BC286" s="3">
        <f>IF(AR286&lt;'CDO Param'!G$13,1,0)</f>
        <v>1</v>
      </c>
      <c r="BD286" s="3">
        <f>IF(AS286&lt;'CDO Param'!H$13,1,0)</f>
        <v>0</v>
      </c>
      <c r="BE286" s="3">
        <f>IF(AT286&lt;'CDO Param'!I$13,1,0)</f>
        <v>0</v>
      </c>
      <c r="BF286" s="3">
        <f>IF(AU286&lt;'CDO Param'!J$13,1,0)</f>
        <v>0</v>
      </c>
      <c r="BG286" s="3">
        <f>IF(AV286&lt;'CDO Param'!K$13,1,0)</f>
        <v>0</v>
      </c>
      <c r="BH286" s="3">
        <f>IF(AW286&lt;'CDO Param'!L$13,1,0)</f>
        <v>0</v>
      </c>
      <c r="BJ286" s="37">
        <f>AY286*'CDO Param'!C$6*AC286</f>
        <v>0</v>
      </c>
      <c r="BK286" s="37">
        <f>AZ286*'CDO Param'!D$6*AD286</f>
        <v>0</v>
      </c>
      <c r="BL286" s="37">
        <f>BA286*'CDO Param'!E$6*AE286</f>
        <v>0</v>
      </c>
      <c r="BM286" s="37">
        <f>BB286*'CDO Param'!F$6*AF286</f>
        <v>0</v>
      </c>
      <c r="BN286" s="37">
        <f>BC286*'CDO Param'!G$6*AG286</f>
        <v>9849.1944787634093</v>
      </c>
      <c r="BO286" s="37">
        <f>BD286*'CDO Param'!H$6*AH286</f>
        <v>0</v>
      </c>
      <c r="BP286" s="37">
        <f>BE286*'CDO Param'!I$6*AI286</f>
        <v>0</v>
      </c>
      <c r="BQ286" s="37">
        <f>BF286*'CDO Param'!J$6*AJ286</f>
        <v>0</v>
      </c>
      <c r="BR286" s="37">
        <f>BG286*'CDO Param'!K$6*AK286</f>
        <v>0</v>
      </c>
      <c r="BS286" s="37">
        <f>BH286*'CDO Param'!L$6*AL286</f>
        <v>0</v>
      </c>
      <c r="BU286" s="38">
        <f t="shared" si="64"/>
        <v>9849.1944787634093</v>
      </c>
      <c r="CE286" s="5">
        <f>BU286/'CDO Param'!$M$6</f>
        <v>0.10259577582045218</v>
      </c>
      <c r="CF286" s="5">
        <f t="shared" si="65"/>
        <v>0.02</v>
      </c>
      <c r="CG286" s="5">
        <f t="shared" si="66"/>
        <v>1</v>
      </c>
    </row>
    <row r="287" spans="1:85" x14ac:dyDescent="0.2">
      <c r="A287" s="3">
        <v>284</v>
      </c>
      <c r="B287" s="3">
        <v>283</v>
      </c>
      <c r="C287">
        <v>2.9056081984890625E-2</v>
      </c>
      <c r="D287">
        <v>-0.33501009966130368</v>
      </c>
      <c r="E287">
        <v>0.16533476809854619</v>
      </c>
      <c r="F287">
        <v>-0.54742713473387994</v>
      </c>
      <c r="G287">
        <v>-0.36844539863523096</v>
      </c>
      <c r="H287">
        <v>0.99675389719777741</v>
      </c>
      <c r="I287">
        <v>-0.6489244697149843</v>
      </c>
      <c r="J287">
        <v>-9.8635837275651284E-2</v>
      </c>
      <c r="K287">
        <v>-0.79261781138484366</v>
      </c>
      <c r="L287">
        <v>0.51644860832311679</v>
      </c>
      <c r="M287">
        <v>-0.42600390770530794</v>
      </c>
      <c r="N287">
        <v>-0.75005345934187062</v>
      </c>
      <c r="O287">
        <v>0.39675342122791335</v>
      </c>
      <c r="P287">
        <v>0.16315880202455446</v>
      </c>
      <c r="R287" s="33">
        <v>3.5464179718617435E-2</v>
      </c>
      <c r="S287" s="33">
        <v>4.646853080320569E-2</v>
      </c>
      <c r="T287" s="33">
        <v>0.99659720947807529</v>
      </c>
      <c r="U287" s="33">
        <v>0.80929969801069224</v>
      </c>
      <c r="V287" s="33">
        <v>0.90002446570434813</v>
      </c>
      <c r="W287" s="33">
        <v>0.71119509297944372</v>
      </c>
      <c r="X287" s="33">
        <v>5.5927705511417104E-2</v>
      </c>
      <c r="Y287" s="33">
        <v>0.97694653038724633</v>
      </c>
      <c r="Z287" s="33">
        <v>0.54033621844851232</v>
      </c>
      <c r="AA287" s="33">
        <v>0.43082346414719869</v>
      </c>
      <c r="AC287" s="36">
        <f t="shared" si="54"/>
        <v>1.775136671762615E-3</v>
      </c>
      <c r="AD287" s="36">
        <f t="shared" si="55"/>
        <v>3.2345285302574035E-3</v>
      </c>
      <c r="AE287" s="36">
        <f t="shared" si="56"/>
        <v>0.99999028592960604</v>
      </c>
      <c r="AF287" s="36">
        <f t="shared" si="57"/>
        <v>0.92743894314187614</v>
      </c>
      <c r="AG287" s="36">
        <f t="shared" si="58"/>
        <v>0.98234662800488981</v>
      </c>
      <c r="AH287" s="36">
        <f t="shared" si="59"/>
        <v>0.82514999516774912</v>
      </c>
      <c r="AI287" s="36">
        <f t="shared" si="60"/>
        <v>4.8792955936028202E-3</v>
      </c>
      <c r="AJ287" s="36">
        <f t="shared" si="61"/>
        <v>0.99931807386825677</v>
      </c>
      <c r="AK287" s="36">
        <f t="shared" si="62"/>
        <v>0.56797728212510901</v>
      </c>
      <c r="AL287" s="36">
        <f t="shared" si="63"/>
        <v>0.38418905276867849</v>
      </c>
      <c r="AN287">
        <f>SQRT(Correlation)*$F287 + SQRT('CDO Param'!C$17 - Correlation)*HLOOKUP('CDO Param'!C$12,$C$4:$E$1004,$A287,FALSE) + SQRT(1-Correlation)*G287</f>
        <v>-0.57002723844999836</v>
      </c>
      <c r="AO287">
        <f>SQRT(Correlation)*$F287 + SQRT('CDO Param'!D$17 - Correlation)*HLOOKUP('CDO Param'!D$12,$C$4:$E$1004,$A287,FALSE) + SQRT(1-Correlation)*H287</f>
        <v>0.72511453201709908</v>
      </c>
      <c r="AP287">
        <f>SQRT(Correlation)*$F287 + SQRT('CDO Param'!E$17 - Correlation)*HLOOKUP('CDO Param'!E$12,$C$4:$E$1004,$A287,FALSE) + SQRT(1-Correlation)*I287</f>
        <v>-0.78104794928819299</v>
      </c>
      <c r="AQ287">
        <f>SQRT(Correlation)*$F287 + SQRT('CDO Param'!F$17 - Correlation)*HLOOKUP('CDO Param'!F$12,$C$4:$E$1004,$A287,FALSE) + SQRT(1-Correlation)*J287</f>
        <v>-0.22971585323528076</v>
      </c>
      <c r="AR287">
        <f>SQRT(Correlation)*$F287 + SQRT('CDO Param'!G$17 - Correlation)*HLOOKUP('CDO Param'!G$12,$C$4:$E$1004,$A287,FALSE) + SQRT(1-Correlation)*K287</f>
        <v>-0.88808496122079561</v>
      </c>
      <c r="AS287">
        <f>SQRT(Correlation)*$F287 + SQRT('CDO Param'!H$17 - Correlation)*HLOOKUP('CDO Param'!H$12,$C$4:$E$1004,$A287,FALSE) + SQRT(1-Correlation)*L287</f>
        <v>0.26945692649638125</v>
      </c>
      <c r="AT287">
        <f>SQRT(Correlation)*$F287 + SQRT('CDO Param'!I$17 - Correlation)*HLOOKUP('CDO Param'!I$12,$C$4:$E$1004,$A287,FALSE) + SQRT(1-Correlation)*M287</f>
        <v>-0.54028447396692036</v>
      </c>
      <c r="AU287">
        <f>SQRT(Correlation)*$F287 + SQRT('CDO Param'!J$17 - Correlation)*HLOOKUP('CDO Param'!J$12,$C$4:$E$1004,$A287,FALSE) + SQRT(1-Correlation)*N287</f>
        <v>-0.87698733269594364</v>
      </c>
      <c r="AV287">
        <f>SQRT(Correlation)*$F287 + SQRT('CDO Param'!K$17 - Correlation)*HLOOKUP('CDO Param'!K$12,$C$4:$E$1004,$A287,FALSE) + SQRT(1-Correlation)*O287</f>
        <v>0.21096920099002059</v>
      </c>
      <c r="AW287">
        <f>SQRT(Correlation)*$F287 + SQRT('CDO Param'!L$17 - Correlation)*HLOOKUP('CDO Param'!L$12,$C$4:$E$1004,$A287,FALSE) + SQRT(1-Correlation)*P287</f>
        <v>-1.0638112762675789E-2</v>
      </c>
      <c r="AY287" s="3">
        <f>IF(AN287&lt;'CDO Param'!C$13,1,0)</f>
        <v>0</v>
      </c>
      <c r="AZ287" s="3">
        <f>IF(AO287&lt;'CDO Param'!D$13,1,0)</f>
        <v>0</v>
      </c>
      <c r="BA287" s="3">
        <f>IF(AP287&lt;'CDO Param'!E$13,1,0)</f>
        <v>0</v>
      </c>
      <c r="BB287" s="3">
        <f>IF(AQ287&lt;'CDO Param'!F$13,1,0)</f>
        <v>0</v>
      </c>
      <c r="BC287" s="3">
        <f>IF(AR287&lt;'CDO Param'!G$13,1,0)</f>
        <v>1</v>
      </c>
      <c r="BD287" s="3">
        <f>IF(AS287&lt;'CDO Param'!H$13,1,0)</f>
        <v>0</v>
      </c>
      <c r="BE287" s="3">
        <f>IF(AT287&lt;'CDO Param'!I$13,1,0)</f>
        <v>0</v>
      </c>
      <c r="BF287" s="3">
        <f>IF(AU287&lt;'CDO Param'!J$13,1,0)</f>
        <v>0</v>
      </c>
      <c r="BG287" s="3">
        <f>IF(AV287&lt;'CDO Param'!K$13,1,0)</f>
        <v>0</v>
      </c>
      <c r="BH287" s="3">
        <f>IF(AW287&lt;'CDO Param'!L$13,1,0)</f>
        <v>0</v>
      </c>
      <c r="BJ287" s="37">
        <f>AY287*'CDO Param'!C$6*AC287</f>
        <v>0</v>
      </c>
      <c r="BK287" s="37">
        <f>AZ287*'CDO Param'!D$6*AD287</f>
        <v>0</v>
      </c>
      <c r="BL287" s="37">
        <f>BA287*'CDO Param'!E$6*AE287</f>
        <v>0</v>
      </c>
      <c r="BM287" s="37">
        <f>BB287*'CDO Param'!F$6*AF287</f>
        <v>0</v>
      </c>
      <c r="BN287" s="37">
        <f>BC287*'CDO Param'!G$6*AG287</f>
        <v>9823.4662800488986</v>
      </c>
      <c r="BO287" s="37">
        <f>BD287*'CDO Param'!H$6*AH287</f>
        <v>0</v>
      </c>
      <c r="BP287" s="37">
        <f>BE287*'CDO Param'!I$6*AI287</f>
        <v>0</v>
      </c>
      <c r="BQ287" s="37">
        <f>BF287*'CDO Param'!J$6*AJ287</f>
        <v>0</v>
      </c>
      <c r="BR287" s="37">
        <f>BG287*'CDO Param'!K$6*AK287</f>
        <v>0</v>
      </c>
      <c r="BS287" s="37">
        <f>BH287*'CDO Param'!L$6*AL287</f>
        <v>0</v>
      </c>
      <c r="BU287" s="38">
        <f t="shared" si="64"/>
        <v>9823.4662800488986</v>
      </c>
      <c r="CE287" s="5">
        <f>BU287/'CDO Param'!$M$6</f>
        <v>0.10232777375050936</v>
      </c>
      <c r="CF287" s="5">
        <f t="shared" si="65"/>
        <v>0.02</v>
      </c>
      <c r="CG287" s="5">
        <f t="shared" si="66"/>
        <v>1</v>
      </c>
    </row>
    <row r="288" spans="1:85" x14ac:dyDescent="0.2">
      <c r="A288" s="3">
        <v>285</v>
      </c>
      <c r="B288" s="3">
        <v>284</v>
      </c>
      <c r="C288">
        <v>0.38455482354038395</v>
      </c>
      <c r="D288">
        <v>-1.6903823052416556</v>
      </c>
      <c r="E288">
        <v>-0.41440330278419424</v>
      </c>
      <c r="F288">
        <v>0.78605125963804312</v>
      </c>
      <c r="G288">
        <v>-1.6225976651185192</v>
      </c>
      <c r="H288">
        <v>0.3580157681426499</v>
      </c>
      <c r="I288">
        <v>0.51867573347408324</v>
      </c>
      <c r="J288">
        <v>-0.25036570150405169</v>
      </c>
      <c r="K288">
        <v>-0.95692485047038645</v>
      </c>
      <c r="L288">
        <v>-6.8198460212443024E-2</v>
      </c>
      <c r="M288">
        <v>0.2123920239682775</v>
      </c>
      <c r="N288">
        <v>1.6877902453416027</v>
      </c>
      <c r="O288">
        <v>-2.8131807994213887E-2</v>
      </c>
      <c r="P288">
        <v>1.2700911611318588</v>
      </c>
      <c r="R288" s="33">
        <v>0.84996192196847964</v>
      </c>
      <c r="S288" s="33">
        <v>0.31002252423671189</v>
      </c>
      <c r="T288" s="33">
        <v>0.54856484641719838</v>
      </c>
      <c r="U288" s="33">
        <v>0.72937373385269832</v>
      </c>
      <c r="V288" s="33">
        <v>0.58434486230106319</v>
      </c>
      <c r="W288" s="33">
        <v>8.4100693969102899E-2</v>
      </c>
      <c r="X288" s="33">
        <v>0.48036353871243237</v>
      </c>
      <c r="Y288" s="33">
        <v>0.46999513985123259</v>
      </c>
      <c r="Z288" s="33">
        <v>0.20831547966614156</v>
      </c>
      <c r="AA288" s="33">
        <v>0.15826674884104483</v>
      </c>
      <c r="AC288" s="36">
        <f t="shared" si="54"/>
        <v>0.95691406817578895</v>
      </c>
      <c r="AD288" s="36">
        <f t="shared" si="55"/>
        <v>0.20221868695873926</v>
      </c>
      <c r="AE288" s="36">
        <f t="shared" si="56"/>
        <v>0.58171921924764525</v>
      </c>
      <c r="AF288" s="36">
        <f t="shared" si="57"/>
        <v>0.8472175895836338</v>
      </c>
      <c r="AG288" s="36">
        <f t="shared" si="58"/>
        <v>0.64051631943416121</v>
      </c>
      <c r="AH288" s="36">
        <f t="shared" si="59"/>
        <v>1.2047187372586445E-2</v>
      </c>
      <c r="AI288" s="36">
        <f t="shared" si="60"/>
        <v>0.46682105242758953</v>
      </c>
      <c r="AJ288" s="36">
        <f t="shared" si="61"/>
        <v>0.44935667743195779</v>
      </c>
      <c r="AK288" s="36">
        <f t="shared" si="62"/>
        <v>8.7761862073391969E-2</v>
      </c>
      <c r="AL288" s="36">
        <f t="shared" si="63"/>
        <v>4.8412353392835179E-2</v>
      </c>
      <c r="AN288">
        <f>SQRT(Correlation)*$F288 + SQRT('CDO Param'!C$17 - Correlation)*HLOOKUP('CDO Param'!C$12,$C$4:$E$1004,$A288,FALSE) + SQRT(1-Correlation)*G288</f>
        <v>-1.5298162287104646</v>
      </c>
      <c r="AO288">
        <f>SQRT(Correlation)*$F288 + SQRT('CDO Param'!D$17 - Correlation)*HLOOKUP('CDO Param'!D$12,$C$4:$E$1004,$A288,FALSE) + SQRT(1-Correlation)*H288</f>
        <v>0.34915865531889245</v>
      </c>
      <c r="AP288">
        <f>SQRT(Correlation)*$F288 + SQRT('CDO Param'!E$17 - Correlation)*HLOOKUP('CDO Param'!E$12,$C$4:$E$1004,$A288,FALSE) + SQRT(1-Correlation)*I288</f>
        <v>0.84237388211684072</v>
      </c>
      <c r="AQ288">
        <f>SQRT(Correlation)*$F288 + SQRT('CDO Param'!F$17 - Correlation)*HLOOKUP('CDO Param'!F$12,$C$4:$E$1004,$A288,FALSE) + SQRT(1-Correlation)*J288</f>
        <v>-8.1609921124122992E-2</v>
      </c>
      <c r="AR288">
        <f>SQRT(Correlation)*$F288 + SQRT('CDO Param'!G$17 - Correlation)*HLOOKUP('CDO Param'!G$12,$C$4:$E$1004,$A288,FALSE) + SQRT(1-Correlation)*K288</f>
        <v>-0.75191078483326967</v>
      </c>
      <c r="AS288">
        <f>SQRT(Correlation)*$F288 + SQRT('CDO Param'!H$17 - Correlation)*HLOOKUP('CDO Param'!H$12,$C$4:$E$1004,$A288,FALSE) + SQRT(1-Correlation)*L288</f>
        <v>-5.5183664513071939E-2</v>
      </c>
      <c r="AT288">
        <f>SQRT(Correlation)*$F288 + SQRT('CDO Param'!I$17 - Correlation)*HLOOKUP('CDO Param'!I$12,$C$4:$E$1004,$A288,FALSE) + SQRT(1-Correlation)*M288</f>
        <v>0.35740060407532048</v>
      </c>
      <c r="AU288">
        <f>SQRT(Correlation)*$F288 + SQRT('CDO Param'!J$17 - Correlation)*HLOOKUP('CDO Param'!J$12,$C$4:$E$1004,$A288,FALSE) + SQRT(1-Correlation)*N288</f>
        <v>1.9514932930340356</v>
      </c>
      <c r="AV288">
        <f>SQRT(Correlation)*$F288 + SQRT('CDO Param'!K$17 - Correlation)*HLOOKUP('CDO Param'!K$12,$C$4:$E$1004,$A288,FALSE) + SQRT(1-Correlation)*O288</f>
        <v>0.32362670027780349</v>
      </c>
      <c r="AW288">
        <f>SQRT(Correlation)*$F288 + SQRT('CDO Param'!L$17 - Correlation)*HLOOKUP('CDO Param'!L$12,$C$4:$E$1004,$A288,FALSE) + SQRT(1-Correlation)*P288</f>
        <v>1.5552291482332565</v>
      </c>
      <c r="AY288" s="3">
        <f>IF(AN288&lt;'CDO Param'!C$13,1,0)</f>
        <v>0</v>
      </c>
      <c r="AZ288" s="3">
        <f>IF(AO288&lt;'CDO Param'!D$13,1,0)</f>
        <v>0</v>
      </c>
      <c r="BA288" s="3">
        <f>IF(AP288&lt;'CDO Param'!E$13,1,0)</f>
        <v>0</v>
      </c>
      <c r="BB288" s="3">
        <f>IF(AQ288&lt;'CDO Param'!F$13,1,0)</f>
        <v>0</v>
      </c>
      <c r="BC288" s="3">
        <f>IF(AR288&lt;'CDO Param'!G$13,1,0)</f>
        <v>1</v>
      </c>
      <c r="BD288" s="3">
        <f>IF(AS288&lt;'CDO Param'!H$13,1,0)</f>
        <v>0</v>
      </c>
      <c r="BE288" s="3">
        <f>IF(AT288&lt;'CDO Param'!I$13,1,0)</f>
        <v>0</v>
      </c>
      <c r="BF288" s="3">
        <f>IF(AU288&lt;'CDO Param'!J$13,1,0)</f>
        <v>0</v>
      </c>
      <c r="BG288" s="3">
        <f>IF(AV288&lt;'CDO Param'!K$13,1,0)</f>
        <v>0</v>
      </c>
      <c r="BH288" s="3">
        <f>IF(AW288&lt;'CDO Param'!L$13,1,0)</f>
        <v>0</v>
      </c>
      <c r="BJ288" s="37">
        <f>AY288*'CDO Param'!C$6*AC288</f>
        <v>0</v>
      </c>
      <c r="BK288" s="37">
        <f>AZ288*'CDO Param'!D$6*AD288</f>
        <v>0</v>
      </c>
      <c r="BL288" s="37">
        <f>BA288*'CDO Param'!E$6*AE288</f>
        <v>0</v>
      </c>
      <c r="BM288" s="37">
        <f>BB288*'CDO Param'!F$6*AF288</f>
        <v>0</v>
      </c>
      <c r="BN288" s="37">
        <f>BC288*'CDO Param'!G$6*AG288</f>
        <v>6405.1631943416123</v>
      </c>
      <c r="BO288" s="37">
        <f>BD288*'CDO Param'!H$6*AH288</f>
        <v>0</v>
      </c>
      <c r="BP288" s="37">
        <f>BE288*'CDO Param'!I$6*AI288</f>
        <v>0</v>
      </c>
      <c r="BQ288" s="37">
        <f>BF288*'CDO Param'!J$6*AJ288</f>
        <v>0</v>
      </c>
      <c r="BR288" s="37">
        <f>BG288*'CDO Param'!K$6*AK288</f>
        <v>0</v>
      </c>
      <c r="BS288" s="37">
        <f>BH288*'CDO Param'!L$6*AL288</f>
        <v>0</v>
      </c>
      <c r="BU288" s="38">
        <f t="shared" si="64"/>
        <v>6405.1631943416123</v>
      </c>
      <c r="CE288" s="5">
        <f>BU288/'CDO Param'!$M$6</f>
        <v>6.6720449941058468E-2</v>
      </c>
      <c r="CF288" s="5">
        <f t="shared" si="65"/>
        <v>1.6720449941058466E-2</v>
      </c>
      <c r="CG288" s="5">
        <f t="shared" si="66"/>
        <v>0.83602249705292331</v>
      </c>
    </row>
    <row r="289" spans="1:85" x14ac:dyDescent="0.2">
      <c r="A289" s="3">
        <v>286</v>
      </c>
      <c r="B289" s="3">
        <v>285</v>
      </c>
      <c r="C289">
        <v>-0.68063172875554301</v>
      </c>
      <c r="D289">
        <v>-0.15822251953068189</v>
      </c>
      <c r="E289">
        <v>-1.9900380721082911</v>
      </c>
      <c r="F289">
        <v>-2.3392203729599714</v>
      </c>
      <c r="G289">
        <v>-0.28754584491252899</v>
      </c>
      <c r="H289">
        <v>0.63463176047662273</v>
      </c>
      <c r="I289">
        <v>0.11993392945441883</v>
      </c>
      <c r="J289">
        <v>0.63270817918237299</v>
      </c>
      <c r="K289">
        <v>2.2932727006264031</v>
      </c>
      <c r="L289">
        <v>7.0494934334419668E-2</v>
      </c>
      <c r="M289">
        <v>0.77776576290489174</v>
      </c>
      <c r="N289">
        <v>-1.1201700544916093</v>
      </c>
      <c r="O289">
        <v>-1.2348300515441224</v>
      </c>
      <c r="P289">
        <v>0.42761826080095489</v>
      </c>
      <c r="R289" s="33">
        <v>0.9892477714406549</v>
      </c>
      <c r="S289" s="33">
        <v>0.28729460308667953</v>
      </c>
      <c r="T289" s="33">
        <v>0.56039407782274953</v>
      </c>
      <c r="U289" s="33">
        <v>0.54326596695150531</v>
      </c>
      <c r="V289" s="33">
        <v>0.67110655394899965</v>
      </c>
      <c r="W289" s="33">
        <v>0.28785222083695799</v>
      </c>
      <c r="X289" s="33">
        <v>0.93227560675343291</v>
      </c>
      <c r="Y289" s="33">
        <v>0.7561227049474244</v>
      </c>
      <c r="Z289" s="33">
        <v>0.15430205136272221</v>
      </c>
      <c r="AA289" s="33">
        <v>0.35457725327209444</v>
      </c>
      <c r="AC289" s="36">
        <f t="shared" si="54"/>
        <v>0.99987475942769011</v>
      </c>
      <c r="AD289" s="36">
        <f t="shared" si="55"/>
        <v>0.17296684087512659</v>
      </c>
      <c r="AE289" s="36">
        <f t="shared" si="56"/>
        <v>0.60134963201037861</v>
      </c>
      <c r="AF289" s="36">
        <f t="shared" si="57"/>
        <v>0.57287723793165424</v>
      </c>
      <c r="AG289" s="36">
        <f t="shared" si="58"/>
        <v>0.7720798499490048</v>
      </c>
      <c r="AH289" s="36">
        <f t="shared" si="59"/>
        <v>0.17366109058897783</v>
      </c>
      <c r="AI289" s="36">
        <f t="shared" si="60"/>
        <v>0.99254174448297916</v>
      </c>
      <c r="AJ289" s="36">
        <f t="shared" si="61"/>
        <v>0.87721398870539158</v>
      </c>
      <c r="AK289" s="36">
        <f t="shared" si="62"/>
        <v>4.5805429914320482E-2</v>
      </c>
      <c r="AL289" s="36">
        <f t="shared" si="63"/>
        <v>0.26476988100940607</v>
      </c>
      <c r="AN289">
        <f>SQRT(Correlation)*$F289 + SQRT('CDO Param'!C$17 - Correlation)*HLOOKUP('CDO Param'!C$12,$C$4:$E$1004,$A289,FALSE) + SQRT(1-Correlation)*G289</f>
        <v>-1.0348924165538589</v>
      </c>
      <c r="AO289">
        <f>SQRT(Correlation)*$F289 + SQRT('CDO Param'!D$17 - Correlation)*HLOOKUP('CDO Param'!D$12,$C$4:$E$1004,$A289,FALSE) + SQRT(1-Correlation)*H289</f>
        <v>-0.16003792448495324</v>
      </c>
      <c r="AP289">
        <f>SQRT(Correlation)*$F289 + SQRT('CDO Param'!E$17 - Correlation)*HLOOKUP('CDO Param'!E$12,$C$4:$E$1004,$A289,FALSE) + SQRT(1-Correlation)*I289</f>
        <v>-0.80602534588994412</v>
      </c>
      <c r="AQ289">
        <f>SQRT(Correlation)*$F289 + SQRT('CDO Param'!F$17 - Correlation)*HLOOKUP('CDO Param'!F$12,$C$4:$E$1004,$A289,FALSE) + SQRT(1-Correlation)*J289</f>
        <v>-0.58447279133661378</v>
      </c>
      <c r="AR289">
        <f>SQRT(Correlation)*$F289 + SQRT('CDO Param'!G$17 - Correlation)*HLOOKUP('CDO Param'!G$12,$C$4:$E$1004,$A289,FALSE) + SQRT(1-Correlation)*K289</f>
        <v>0.99087703549258199</v>
      </c>
      <c r="AS289">
        <f>SQRT(Correlation)*$F289 + SQRT('CDO Param'!H$17 - Correlation)*HLOOKUP('CDO Param'!H$12,$C$4:$E$1004,$A289,FALSE) + SQRT(1-Correlation)*L289</f>
        <v>-0.69522510926128778</v>
      </c>
      <c r="AT289">
        <f>SQRT(Correlation)*$F289 + SQRT('CDO Param'!I$17 - Correlation)*HLOOKUP('CDO Param'!I$12,$C$4:$E$1004,$A289,FALSE) + SQRT(1-Correlation)*M289</f>
        <v>-0.4468590844034962</v>
      </c>
      <c r="AU289">
        <f>SQRT(Correlation)*$F289 + SQRT('CDO Param'!J$17 - Correlation)*HLOOKUP('CDO Param'!J$12,$C$4:$E$1004,$A289,FALSE) + SQRT(1-Correlation)*N289</f>
        <v>-1.9824912833054436</v>
      </c>
      <c r="AV289">
        <f>SQRT(Correlation)*$F289 + SQRT('CDO Param'!K$17 - Correlation)*HLOOKUP('CDO Param'!K$12,$C$4:$E$1004,$A289,FALSE) + SQRT(1-Correlation)*O289</f>
        <v>-2.0912673074636841</v>
      </c>
      <c r="AW289">
        <f>SQRT(Correlation)*$F289 + SQRT('CDO Param'!L$17 - Correlation)*HLOOKUP('CDO Param'!L$12,$C$4:$E$1004,$A289,FALSE) + SQRT(1-Correlation)*P289</f>
        <v>-0.51413035966964526</v>
      </c>
      <c r="AY289" s="3">
        <f>IF(AN289&lt;'CDO Param'!C$13,1,0)</f>
        <v>0</v>
      </c>
      <c r="AZ289" s="3">
        <f>IF(AO289&lt;'CDO Param'!D$13,1,0)</f>
        <v>0</v>
      </c>
      <c r="BA289" s="3">
        <f>IF(AP289&lt;'CDO Param'!E$13,1,0)</f>
        <v>0</v>
      </c>
      <c r="BB289" s="3">
        <f>IF(AQ289&lt;'CDO Param'!F$13,1,0)</f>
        <v>0</v>
      </c>
      <c r="BC289" s="3">
        <f>IF(AR289&lt;'CDO Param'!G$13,1,0)</f>
        <v>0</v>
      </c>
      <c r="BD289" s="3">
        <f>IF(AS289&lt;'CDO Param'!H$13,1,0)</f>
        <v>0</v>
      </c>
      <c r="BE289" s="3">
        <f>IF(AT289&lt;'CDO Param'!I$13,1,0)</f>
        <v>0</v>
      </c>
      <c r="BF289" s="3">
        <f>IF(AU289&lt;'CDO Param'!J$13,1,0)</f>
        <v>0</v>
      </c>
      <c r="BG289" s="3">
        <f>IF(AV289&lt;'CDO Param'!K$13,1,0)</f>
        <v>0</v>
      </c>
      <c r="BH289" s="3">
        <f>IF(AW289&lt;'CDO Param'!L$13,1,0)</f>
        <v>0</v>
      </c>
      <c r="BJ289" s="37">
        <f>AY289*'CDO Param'!C$6*AC289</f>
        <v>0</v>
      </c>
      <c r="BK289" s="37">
        <f>AZ289*'CDO Param'!D$6*AD289</f>
        <v>0</v>
      </c>
      <c r="BL289" s="37">
        <f>BA289*'CDO Param'!E$6*AE289</f>
        <v>0</v>
      </c>
      <c r="BM289" s="37">
        <f>BB289*'CDO Param'!F$6*AF289</f>
        <v>0</v>
      </c>
      <c r="BN289" s="37">
        <f>BC289*'CDO Param'!G$6*AG289</f>
        <v>0</v>
      </c>
      <c r="BO289" s="37">
        <f>BD289*'CDO Param'!H$6*AH289</f>
        <v>0</v>
      </c>
      <c r="BP289" s="37">
        <f>BE289*'CDO Param'!I$6*AI289</f>
        <v>0</v>
      </c>
      <c r="BQ289" s="37">
        <f>BF289*'CDO Param'!J$6*AJ289</f>
        <v>0</v>
      </c>
      <c r="BR289" s="37">
        <f>BG289*'CDO Param'!K$6*AK289</f>
        <v>0</v>
      </c>
      <c r="BS289" s="37">
        <f>BH289*'CDO Param'!L$6*AL289</f>
        <v>0</v>
      </c>
      <c r="BU289" s="38">
        <f t="shared" si="64"/>
        <v>0</v>
      </c>
      <c r="CE289" s="5">
        <f>BU289/'CDO Param'!$M$6</f>
        <v>0</v>
      </c>
      <c r="CF289" s="5">
        <f t="shared" si="65"/>
        <v>0</v>
      </c>
      <c r="CG289" s="5">
        <f t="shared" si="66"/>
        <v>0</v>
      </c>
    </row>
    <row r="290" spans="1:85" x14ac:dyDescent="0.2">
      <c r="A290" s="3">
        <v>287</v>
      </c>
      <c r="B290" s="3">
        <v>286</v>
      </c>
      <c r="C290">
        <v>0.39120322981034406</v>
      </c>
      <c r="D290">
        <v>-1.9139179130434059E-2</v>
      </c>
      <c r="E290">
        <v>-0.92758682512794621</v>
      </c>
      <c r="F290">
        <v>-1.1281349543423858</v>
      </c>
      <c r="G290">
        <v>0.58137288760917727</v>
      </c>
      <c r="H290">
        <v>0.60497768572531641</v>
      </c>
      <c r="I290">
        <v>-8.8501792561146431E-2</v>
      </c>
      <c r="J290">
        <v>1.1116230780316982</v>
      </c>
      <c r="K290">
        <v>-1.0593748811515979</v>
      </c>
      <c r="L290">
        <v>-0.78008042692090385</v>
      </c>
      <c r="M290">
        <v>-0.22410858946386725</v>
      </c>
      <c r="N290">
        <v>-0.43869476940017194</v>
      </c>
      <c r="O290">
        <v>0.59322701417841017</v>
      </c>
      <c r="P290">
        <v>0.29249349609017372</v>
      </c>
      <c r="R290" s="33">
        <v>0.37989574409085125</v>
      </c>
      <c r="S290" s="33">
        <v>0.90777093493741512</v>
      </c>
      <c r="T290" s="33">
        <v>0.90610349313640204</v>
      </c>
      <c r="U290" s="33">
        <v>0.88140914350813682</v>
      </c>
      <c r="V290" s="33">
        <v>0.84347494125528022</v>
      </c>
      <c r="W290" s="33">
        <v>0.28333767749524569</v>
      </c>
      <c r="X290" s="33">
        <v>5.6345662594002512E-2</v>
      </c>
      <c r="Y290" s="33">
        <v>1.5512174002599052E-3</v>
      </c>
      <c r="Z290" s="33">
        <v>7.1310846168226957E-2</v>
      </c>
      <c r="AA290" s="33">
        <v>0.5213915493904574</v>
      </c>
      <c r="AC290" s="36">
        <f t="shared" si="54"/>
        <v>0.30295857016834354</v>
      </c>
      <c r="AD290" s="36">
        <f t="shared" si="55"/>
        <v>0.98522686828191264</v>
      </c>
      <c r="AE290" s="36">
        <f t="shared" si="56"/>
        <v>0.98463028958945209</v>
      </c>
      <c r="AF290" s="36">
        <f t="shared" si="57"/>
        <v>0.97427998032593166</v>
      </c>
      <c r="AG290" s="36">
        <f t="shared" si="58"/>
        <v>0.95274215768844428</v>
      </c>
      <c r="AH290" s="36">
        <f t="shared" si="59"/>
        <v>0.16807524129923598</v>
      </c>
      <c r="AI290" s="36">
        <f t="shared" si="60"/>
        <v>4.9605430656887231E-3</v>
      </c>
      <c r="AJ290" s="36">
        <f t="shared" si="61"/>
        <v>1.6953664101607436E-6</v>
      </c>
      <c r="AK290" s="36">
        <f t="shared" si="62"/>
        <v>8.3615848934064773E-3</v>
      </c>
      <c r="AL290" s="36">
        <f t="shared" si="63"/>
        <v>0.53613899231595674</v>
      </c>
      <c r="AN290">
        <f>SQRT(Correlation)*$F290 + SQRT('CDO Param'!C$17 - Correlation)*HLOOKUP('CDO Param'!C$12,$C$4:$E$1004,$A290,FALSE) + SQRT(1-Correlation)*G290</f>
        <v>0.19208446336713009</v>
      </c>
      <c r="AO290">
        <f>SQRT(Correlation)*$F290 + SQRT('CDO Param'!D$17 - Correlation)*HLOOKUP('CDO Param'!D$12,$C$4:$E$1004,$A290,FALSE) + SQRT(1-Correlation)*H290</f>
        <v>0.21447794109376545</v>
      </c>
      <c r="AP290">
        <f>SQRT(Correlation)*$F290 + SQRT('CDO Param'!E$17 - Correlation)*HLOOKUP('CDO Param'!E$12,$C$4:$E$1004,$A290,FALSE) + SQRT(1-Correlation)*I290</f>
        <v>-0.33720512301114886</v>
      </c>
      <c r="AQ290">
        <f>SQRT(Correlation)*$F290 + SQRT('CDO Param'!F$17 - Correlation)*HLOOKUP('CDO Param'!F$12,$C$4:$E$1004,$A290,FALSE) + SQRT(1-Correlation)*J290</f>
        <v>0.49041593187704535</v>
      </c>
      <c r="AR290">
        <f>SQRT(Correlation)*$F290 + SQRT('CDO Param'!G$17 - Correlation)*HLOOKUP('CDO Param'!G$12,$C$4:$E$1004,$A290,FALSE) + SQRT(1-Correlation)*K290</f>
        <v>-1.5691735721018989</v>
      </c>
      <c r="AS290">
        <f>SQRT(Correlation)*$F290 + SQRT('CDO Param'!H$17 - Correlation)*HLOOKUP('CDO Param'!H$12,$C$4:$E$1004,$A290,FALSE) + SQRT(1-Correlation)*L290</f>
        <v>-1.0995035572030707</v>
      </c>
      <c r="AT290">
        <f>SQRT(Correlation)*$F290 + SQRT('CDO Param'!I$17 - Correlation)*HLOOKUP('CDO Param'!I$12,$C$4:$E$1004,$A290,FALSE) + SQRT(1-Correlation)*M290</f>
        <v>-0.77677039175315998</v>
      </c>
      <c r="AU290">
        <f>SQRT(Correlation)*$F290 + SQRT('CDO Param'!J$17 - Correlation)*HLOOKUP('CDO Param'!J$12,$C$4:$E$1004,$A290,FALSE) + SQRT(1-Correlation)*N290</f>
        <v>-0.66942735123292274</v>
      </c>
      <c r="AV290">
        <f>SQRT(Correlation)*$F290 + SQRT('CDO Param'!K$17 - Correlation)*HLOOKUP('CDO Param'!K$12,$C$4:$E$1004,$A290,FALSE) + SQRT(1-Correlation)*O290</f>
        <v>0.30953960974257499</v>
      </c>
      <c r="AW290">
        <f>SQRT(Correlation)*$F290 + SQRT('CDO Param'!L$17 - Correlation)*HLOOKUP('CDO Param'!L$12,$C$4:$E$1004,$A290,FALSE) + SQRT(1-Correlation)*P290</f>
        <v>2.4238743968293008E-2</v>
      </c>
      <c r="AY290" s="3">
        <f>IF(AN290&lt;'CDO Param'!C$13,1,0)</f>
        <v>0</v>
      </c>
      <c r="AZ290" s="3">
        <f>IF(AO290&lt;'CDO Param'!D$13,1,0)</f>
        <v>0</v>
      </c>
      <c r="BA290" s="3">
        <f>IF(AP290&lt;'CDO Param'!E$13,1,0)</f>
        <v>0</v>
      </c>
      <c r="BB290" s="3">
        <f>IF(AQ290&lt;'CDO Param'!F$13,1,0)</f>
        <v>0</v>
      </c>
      <c r="BC290" s="3">
        <f>IF(AR290&lt;'CDO Param'!G$13,1,0)</f>
        <v>1</v>
      </c>
      <c r="BD290" s="3">
        <f>IF(AS290&lt;'CDO Param'!H$13,1,0)</f>
        <v>0</v>
      </c>
      <c r="BE290" s="3">
        <f>IF(AT290&lt;'CDO Param'!I$13,1,0)</f>
        <v>0</v>
      </c>
      <c r="BF290" s="3">
        <f>IF(AU290&lt;'CDO Param'!J$13,1,0)</f>
        <v>0</v>
      </c>
      <c r="BG290" s="3">
        <f>IF(AV290&lt;'CDO Param'!K$13,1,0)</f>
        <v>0</v>
      </c>
      <c r="BH290" s="3">
        <f>IF(AW290&lt;'CDO Param'!L$13,1,0)</f>
        <v>0</v>
      </c>
      <c r="BJ290" s="37">
        <f>AY290*'CDO Param'!C$6*AC290</f>
        <v>0</v>
      </c>
      <c r="BK290" s="37">
        <f>AZ290*'CDO Param'!D$6*AD290</f>
        <v>0</v>
      </c>
      <c r="BL290" s="37">
        <f>BA290*'CDO Param'!E$6*AE290</f>
        <v>0</v>
      </c>
      <c r="BM290" s="37">
        <f>BB290*'CDO Param'!F$6*AF290</f>
        <v>0</v>
      </c>
      <c r="BN290" s="37">
        <f>BC290*'CDO Param'!G$6*AG290</f>
        <v>9527.4215768844424</v>
      </c>
      <c r="BO290" s="37">
        <f>BD290*'CDO Param'!H$6*AH290</f>
        <v>0</v>
      </c>
      <c r="BP290" s="37">
        <f>BE290*'CDO Param'!I$6*AI290</f>
        <v>0</v>
      </c>
      <c r="BQ290" s="37">
        <f>BF290*'CDO Param'!J$6*AJ290</f>
        <v>0</v>
      </c>
      <c r="BR290" s="37">
        <f>BG290*'CDO Param'!K$6*AK290</f>
        <v>0</v>
      </c>
      <c r="BS290" s="37">
        <f>BH290*'CDO Param'!L$6*AL290</f>
        <v>0</v>
      </c>
      <c r="BU290" s="38">
        <f t="shared" si="64"/>
        <v>9527.4215768844424</v>
      </c>
      <c r="CE290" s="5">
        <f>BU290/'CDO Param'!$M$6</f>
        <v>9.9243974759212941E-2</v>
      </c>
      <c r="CF290" s="5">
        <f t="shared" si="65"/>
        <v>0.02</v>
      </c>
      <c r="CG290" s="5">
        <f t="shared" si="66"/>
        <v>1</v>
      </c>
    </row>
    <row r="291" spans="1:85" x14ac:dyDescent="0.2">
      <c r="A291" s="3">
        <v>288</v>
      </c>
      <c r="B291" s="3">
        <v>287</v>
      </c>
      <c r="C291">
        <v>-1.4903662304277532</v>
      </c>
      <c r="D291">
        <v>0.41249222704209387</v>
      </c>
      <c r="E291">
        <v>0.84915882325731218</v>
      </c>
      <c r="F291">
        <v>1.6477906683576293</v>
      </c>
      <c r="G291">
        <v>0.61308810472837649</v>
      </c>
      <c r="H291">
        <v>0.36591018215403892</v>
      </c>
      <c r="I291">
        <v>-0.60228103393455967</v>
      </c>
      <c r="J291">
        <v>0.25984718377003446</v>
      </c>
      <c r="K291">
        <v>-0.33846731639641803</v>
      </c>
      <c r="L291">
        <v>0.42758188101288397</v>
      </c>
      <c r="M291">
        <v>-0.17686829778540414</v>
      </c>
      <c r="N291">
        <v>0.66338202486804221</v>
      </c>
      <c r="O291">
        <v>0.54024440032662824</v>
      </c>
      <c r="P291">
        <v>-1.2747159416903742</v>
      </c>
      <c r="R291" s="33">
        <v>2.7770605416861646E-2</v>
      </c>
      <c r="S291" s="33">
        <v>0.74056524119366207</v>
      </c>
      <c r="T291" s="33">
        <v>0.68000874187797711</v>
      </c>
      <c r="U291" s="33">
        <v>0.90692474316196736</v>
      </c>
      <c r="V291" s="33">
        <v>0.68415832318559211</v>
      </c>
      <c r="W291" s="33">
        <v>0.64893778024657522</v>
      </c>
      <c r="X291" s="33">
        <v>0.69727260419040571</v>
      </c>
      <c r="Y291" s="33">
        <v>6.0658628149264787E-2</v>
      </c>
      <c r="Z291" s="33">
        <v>0.48956330469323478</v>
      </c>
      <c r="AA291" s="33">
        <v>9.0461979196622022E-2</v>
      </c>
      <c r="AC291" s="36">
        <f t="shared" si="54"/>
        <v>1.031203351450661E-3</v>
      </c>
      <c r="AD291" s="36">
        <f t="shared" si="55"/>
        <v>0.86013563576779506</v>
      </c>
      <c r="AE291" s="36">
        <f t="shared" si="56"/>
        <v>0.78435716826971214</v>
      </c>
      <c r="AF291" s="36">
        <f t="shared" si="57"/>
        <v>0.98492571557359798</v>
      </c>
      <c r="AG291" s="36">
        <f t="shared" si="58"/>
        <v>0.78998747653507706</v>
      </c>
      <c r="AH291" s="36">
        <f t="shared" si="59"/>
        <v>0.74039208940998202</v>
      </c>
      <c r="AI291" s="36">
        <f t="shared" si="60"/>
        <v>0.80738011958277411</v>
      </c>
      <c r="AJ291" s="36">
        <f t="shared" si="61"/>
        <v>5.8420578434026319E-3</v>
      </c>
      <c r="AK291" s="36">
        <f t="shared" si="62"/>
        <v>0.48235529665653537</v>
      </c>
      <c r="AL291" s="36">
        <f t="shared" si="63"/>
        <v>1.4154842619265683E-2</v>
      </c>
      <c r="AN291">
        <f>SQRT(Correlation)*$F291 + SQRT('CDO Param'!C$17 - Correlation)*HLOOKUP('CDO Param'!C$12,$C$4:$E$1004,$A291,FALSE) + SQRT(1-Correlation)*G291</f>
        <v>1.1610388172930215</v>
      </c>
      <c r="AO291">
        <f>SQRT(Correlation)*$F291 + SQRT('CDO Param'!D$17 - Correlation)*HLOOKUP('CDO Param'!D$12,$C$4:$E$1004,$A291,FALSE) + SQRT(1-Correlation)*H291</f>
        <v>0.92654525049992431</v>
      </c>
      <c r="AP291">
        <f>SQRT(Correlation)*$F291 + SQRT('CDO Param'!E$17 - Correlation)*HLOOKUP('CDO Param'!E$12,$C$4:$E$1004,$A291,FALSE) + SQRT(1-Correlation)*I291</f>
        <v>-0.44461063652024813</v>
      </c>
      <c r="AQ291">
        <f>SQRT(Correlation)*$F291 + SQRT('CDO Param'!F$17 - Correlation)*HLOOKUP('CDO Param'!F$12,$C$4:$E$1004,$A291,FALSE) + SQRT(1-Correlation)*J291</f>
        <v>0.95746753045592747</v>
      </c>
      <c r="AR291">
        <f>SQRT(Correlation)*$F291 + SQRT('CDO Param'!G$17 - Correlation)*HLOOKUP('CDO Param'!G$12,$C$4:$E$1004,$A291,FALSE) + SQRT(1-Correlation)*K291</f>
        <v>0.38985655716657269</v>
      </c>
      <c r="AS291">
        <f>SQRT(Correlation)*$F291 + SQRT('CDO Param'!H$17 - Correlation)*HLOOKUP('CDO Param'!H$12,$C$4:$E$1004,$A291,FALSE) + SQRT(1-Correlation)*L291</f>
        <v>0.98505216116971162</v>
      </c>
      <c r="AT291">
        <f>SQRT(Correlation)*$F291 + SQRT('CDO Param'!I$17 - Correlation)*HLOOKUP('CDO Param'!I$12,$C$4:$E$1004,$A291,FALSE) + SQRT(1-Correlation)*M291</f>
        <v>0.54316284710419571</v>
      </c>
      <c r="AU291">
        <f>SQRT(Correlation)*$F291 + SQRT('CDO Param'!J$17 - Correlation)*HLOOKUP('CDO Param'!J$12,$C$4:$E$1004,$A291,FALSE) + SQRT(1-Correlation)*N291</f>
        <v>0.75610276832530554</v>
      </c>
      <c r="AV291">
        <f>SQRT(Correlation)*$F291 + SQRT('CDO Param'!K$17 - Correlation)*HLOOKUP('CDO Param'!K$12,$C$4:$E$1004,$A291,FALSE) + SQRT(1-Correlation)*O291</f>
        <v>0.63928416056125115</v>
      </c>
      <c r="AW291">
        <f>SQRT(Correlation)*$F291 + SQRT('CDO Param'!L$17 - Correlation)*HLOOKUP('CDO Param'!L$12,$C$4:$E$1004,$A291,FALSE) + SQRT(1-Correlation)*P291</f>
        <v>-1.0825384025343272</v>
      </c>
      <c r="AY291" s="3">
        <f>IF(AN291&lt;'CDO Param'!C$13,1,0)</f>
        <v>0</v>
      </c>
      <c r="AZ291" s="3">
        <f>IF(AO291&lt;'CDO Param'!D$13,1,0)</f>
        <v>0</v>
      </c>
      <c r="BA291" s="3">
        <f>IF(AP291&lt;'CDO Param'!E$13,1,0)</f>
        <v>0</v>
      </c>
      <c r="BB291" s="3">
        <f>IF(AQ291&lt;'CDO Param'!F$13,1,0)</f>
        <v>0</v>
      </c>
      <c r="BC291" s="3">
        <f>IF(AR291&lt;'CDO Param'!G$13,1,0)</f>
        <v>0</v>
      </c>
      <c r="BD291" s="3">
        <f>IF(AS291&lt;'CDO Param'!H$13,1,0)</f>
        <v>0</v>
      </c>
      <c r="BE291" s="3">
        <f>IF(AT291&lt;'CDO Param'!I$13,1,0)</f>
        <v>0</v>
      </c>
      <c r="BF291" s="3">
        <f>IF(AU291&lt;'CDO Param'!J$13,1,0)</f>
        <v>0</v>
      </c>
      <c r="BG291" s="3">
        <f>IF(AV291&lt;'CDO Param'!K$13,1,0)</f>
        <v>0</v>
      </c>
      <c r="BH291" s="3">
        <f>IF(AW291&lt;'CDO Param'!L$13,1,0)</f>
        <v>1</v>
      </c>
      <c r="BJ291" s="37">
        <f>AY291*'CDO Param'!C$6*AC291</f>
        <v>0</v>
      </c>
      <c r="BK291" s="37">
        <f>AZ291*'CDO Param'!D$6*AD291</f>
        <v>0</v>
      </c>
      <c r="BL291" s="37">
        <f>BA291*'CDO Param'!E$6*AE291</f>
        <v>0</v>
      </c>
      <c r="BM291" s="37">
        <f>BB291*'CDO Param'!F$6*AF291</f>
        <v>0</v>
      </c>
      <c r="BN291" s="37">
        <f>BC291*'CDO Param'!G$6*AG291</f>
        <v>0</v>
      </c>
      <c r="BO291" s="37">
        <f>BD291*'CDO Param'!H$6*AH291</f>
        <v>0</v>
      </c>
      <c r="BP291" s="37">
        <f>BE291*'CDO Param'!I$6*AI291</f>
        <v>0</v>
      </c>
      <c r="BQ291" s="37">
        <f>BF291*'CDO Param'!J$6*AJ291</f>
        <v>0</v>
      </c>
      <c r="BR291" s="37">
        <f>BG291*'CDO Param'!K$6*AK291</f>
        <v>0</v>
      </c>
      <c r="BS291" s="37">
        <f>BH291*'CDO Param'!L$6*AL291</f>
        <v>141.54842619265682</v>
      </c>
      <c r="BU291" s="38">
        <f t="shared" si="64"/>
        <v>141.54842619265682</v>
      </c>
      <c r="CE291" s="5">
        <f>BU291/'CDO Param'!$M$6</f>
        <v>1.4744627728401753E-3</v>
      </c>
      <c r="CF291" s="5">
        <f t="shared" si="65"/>
        <v>0</v>
      </c>
      <c r="CG291" s="5">
        <f t="shared" si="66"/>
        <v>0</v>
      </c>
    </row>
    <row r="292" spans="1:85" x14ac:dyDescent="0.2">
      <c r="A292" s="3">
        <v>289</v>
      </c>
      <c r="B292" s="3">
        <v>288</v>
      </c>
      <c r="C292">
        <v>1.6373587641282938</v>
      </c>
      <c r="D292">
        <v>1.7349339032080024</v>
      </c>
      <c r="E292">
        <v>0.22632320906268433</v>
      </c>
      <c r="F292">
        <v>0.20058564587088767</v>
      </c>
      <c r="G292">
        <v>-8.5242390923667699E-2</v>
      </c>
      <c r="H292">
        <v>0.3437207851675339</v>
      </c>
      <c r="I292">
        <v>0.1574562702444382</v>
      </c>
      <c r="J292">
        <v>1.2883538147434592</v>
      </c>
      <c r="K292">
        <v>-0.58594196161720902</v>
      </c>
      <c r="L292">
        <v>-0.15689010979258455</v>
      </c>
      <c r="M292">
        <v>1.035082277667243</v>
      </c>
      <c r="N292">
        <v>0.39323140299529769</v>
      </c>
      <c r="O292">
        <v>0.5967251581751043</v>
      </c>
      <c r="P292">
        <v>-0.60921479416720103</v>
      </c>
      <c r="R292" s="33">
        <v>0.39448435762640294</v>
      </c>
      <c r="S292" s="33">
        <v>9.8598626953828442E-2</v>
      </c>
      <c r="T292" s="33">
        <v>0.14712321299459935</v>
      </c>
      <c r="U292" s="33">
        <v>0.69984080023124851</v>
      </c>
      <c r="V292" s="33">
        <v>0.22432948659375751</v>
      </c>
      <c r="W292" s="33">
        <v>0.30568118128258792</v>
      </c>
      <c r="X292" s="33">
        <v>0.58361381645482679</v>
      </c>
      <c r="Y292" s="33">
        <v>0.79741315627350151</v>
      </c>
      <c r="Z292" s="33">
        <v>0.12291748874025303</v>
      </c>
      <c r="AA292" s="33">
        <v>0.87423325743257685</v>
      </c>
      <c r="AC292" s="36">
        <f t="shared" si="54"/>
        <v>0.32569119466110541</v>
      </c>
      <c r="AD292" s="36">
        <f t="shared" si="55"/>
        <v>1.7121127355929456E-2</v>
      </c>
      <c r="AE292" s="36">
        <f t="shared" si="56"/>
        <v>4.1277103125002983E-2</v>
      </c>
      <c r="AF292" s="36">
        <f t="shared" si="57"/>
        <v>0.81071287285154459</v>
      </c>
      <c r="AG292" s="36">
        <f t="shared" si="58"/>
        <v>0.10282752974690228</v>
      </c>
      <c r="AH292" s="36">
        <f t="shared" si="59"/>
        <v>0.19648307769855763</v>
      </c>
      <c r="AI292" s="36">
        <f t="shared" si="60"/>
        <v>0.63933432604931584</v>
      </c>
      <c r="AJ292" s="36">
        <f t="shared" si="61"/>
        <v>0.91734061185540638</v>
      </c>
      <c r="AK292" s="36">
        <f t="shared" si="62"/>
        <v>2.7829155143210955E-2</v>
      </c>
      <c r="AL292" s="36">
        <f t="shared" si="63"/>
        <v>0.97073329085931326</v>
      </c>
      <c r="AN292">
        <f>SQRT(Correlation)*$F292 + SQRT('CDO Param'!C$17 - Correlation)*HLOOKUP('CDO Param'!C$12,$C$4:$E$1004,$A292,FALSE) + SQRT(1-Correlation)*G292</f>
        <v>0.22791942370738383</v>
      </c>
      <c r="AO292">
        <f>SQRT(Correlation)*$F292 + SQRT('CDO Param'!D$17 - Correlation)*HLOOKUP('CDO Param'!D$12,$C$4:$E$1004,$A292,FALSE) + SQRT(1-Correlation)*H292</f>
        <v>0.63486962434380834</v>
      </c>
      <c r="AP292">
        <f>SQRT(Correlation)*$F292 + SQRT('CDO Param'!E$17 - Correlation)*HLOOKUP('CDO Param'!E$12,$C$4:$E$1004,$A292,FALSE) + SQRT(1-Correlation)*I292</f>
        <v>0.64601129413057512</v>
      </c>
      <c r="AQ292">
        <f>SQRT(Correlation)*$F292 + SQRT('CDO Param'!F$17 - Correlation)*HLOOKUP('CDO Param'!F$12,$C$4:$E$1004,$A292,FALSE) + SQRT(1-Correlation)*J292</f>
        <v>1.3362779047505868</v>
      </c>
      <c r="AR292">
        <f>SQRT(Correlation)*$F292 + SQRT('CDO Param'!G$17 - Correlation)*HLOOKUP('CDO Param'!G$12,$C$4:$E$1004,$A292,FALSE) + SQRT(1-Correlation)*K292</f>
        <v>-0.44183519388940012</v>
      </c>
      <c r="AS292">
        <f>SQRT(Correlation)*$F292 + SQRT('CDO Param'!H$17 - Correlation)*HLOOKUP('CDO Param'!H$12,$C$4:$E$1004,$A292,FALSE) + SQRT(1-Correlation)*L292</f>
        <v>0.15994842947302379</v>
      </c>
      <c r="AT292">
        <f>SQRT(Correlation)*$F292 + SQRT('CDO Param'!I$17 - Correlation)*HLOOKUP('CDO Param'!I$12,$C$4:$E$1004,$A292,FALSE) + SQRT(1-Correlation)*M292</f>
        <v>1.096003427654799</v>
      </c>
      <c r="AU292">
        <f>SQRT(Correlation)*$F292 + SQRT('CDO Param'!J$17 - Correlation)*HLOOKUP('CDO Param'!J$12,$C$4:$E$1004,$A292,FALSE) + SQRT(1-Correlation)*N292</f>
        <v>0.86968722466695825</v>
      </c>
      <c r="AV292">
        <f>SQRT(Correlation)*$F292 + SQRT('CDO Param'!K$17 - Correlation)*HLOOKUP('CDO Param'!K$12,$C$4:$E$1004,$A292,FALSE) + SQRT(1-Correlation)*O292</f>
        <v>1.0627383514636211</v>
      </c>
      <c r="AW292">
        <f>SQRT(Correlation)*$F292 + SQRT('CDO Param'!L$17 - Correlation)*HLOOKUP('CDO Param'!L$12,$C$4:$E$1004,$A292,FALSE) + SQRT(1-Correlation)*P292</f>
        <v>-8.1316739775356639E-2</v>
      </c>
      <c r="AY292" s="3">
        <f>IF(AN292&lt;'CDO Param'!C$13,1,0)</f>
        <v>0</v>
      </c>
      <c r="AZ292" s="3">
        <f>IF(AO292&lt;'CDO Param'!D$13,1,0)</f>
        <v>0</v>
      </c>
      <c r="BA292" s="3">
        <f>IF(AP292&lt;'CDO Param'!E$13,1,0)</f>
        <v>0</v>
      </c>
      <c r="BB292" s="3">
        <f>IF(AQ292&lt;'CDO Param'!F$13,1,0)</f>
        <v>0</v>
      </c>
      <c r="BC292" s="3">
        <f>IF(AR292&lt;'CDO Param'!G$13,1,0)</f>
        <v>1</v>
      </c>
      <c r="BD292" s="3">
        <f>IF(AS292&lt;'CDO Param'!H$13,1,0)</f>
        <v>0</v>
      </c>
      <c r="BE292" s="3">
        <f>IF(AT292&lt;'CDO Param'!I$13,1,0)</f>
        <v>0</v>
      </c>
      <c r="BF292" s="3">
        <f>IF(AU292&lt;'CDO Param'!J$13,1,0)</f>
        <v>0</v>
      </c>
      <c r="BG292" s="3">
        <f>IF(AV292&lt;'CDO Param'!K$13,1,0)</f>
        <v>0</v>
      </c>
      <c r="BH292" s="3">
        <f>IF(AW292&lt;'CDO Param'!L$13,1,0)</f>
        <v>0</v>
      </c>
      <c r="BJ292" s="37">
        <f>AY292*'CDO Param'!C$6*AC292</f>
        <v>0</v>
      </c>
      <c r="BK292" s="37">
        <f>AZ292*'CDO Param'!D$6*AD292</f>
        <v>0</v>
      </c>
      <c r="BL292" s="37">
        <f>BA292*'CDO Param'!E$6*AE292</f>
        <v>0</v>
      </c>
      <c r="BM292" s="37">
        <f>BB292*'CDO Param'!F$6*AF292</f>
        <v>0</v>
      </c>
      <c r="BN292" s="37">
        <f>BC292*'CDO Param'!G$6*AG292</f>
        <v>1028.2752974690227</v>
      </c>
      <c r="BO292" s="37">
        <f>BD292*'CDO Param'!H$6*AH292</f>
        <v>0</v>
      </c>
      <c r="BP292" s="37">
        <f>BE292*'CDO Param'!I$6*AI292</f>
        <v>0</v>
      </c>
      <c r="BQ292" s="37">
        <f>BF292*'CDO Param'!J$6*AJ292</f>
        <v>0</v>
      </c>
      <c r="BR292" s="37">
        <f>BG292*'CDO Param'!K$6*AK292</f>
        <v>0</v>
      </c>
      <c r="BS292" s="37">
        <f>BH292*'CDO Param'!L$6*AL292</f>
        <v>0</v>
      </c>
      <c r="BU292" s="38">
        <f t="shared" si="64"/>
        <v>1028.2752974690227</v>
      </c>
      <c r="CE292" s="5">
        <f>BU292/'CDO Param'!$M$6</f>
        <v>1.071120101530232E-2</v>
      </c>
      <c r="CF292" s="5">
        <f t="shared" si="65"/>
        <v>0</v>
      </c>
      <c r="CG292" s="5">
        <f t="shared" si="66"/>
        <v>0</v>
      </c>
    </row>
    <row r="293" spans="1:85" x14ac:dyDescent="0.2">
      <c r="A293" s="3">
        <v>290</v>
      </c>
      <c r="B293" s="3">
        <v>289</v>
      </c>
      <c r="C293">
        <v>1.3167800716473721</v>
      </c>
      <c r="D293">
        <v>-1.0709482012316585</v>
      </c>
      <c r="E293">
        <v>-0.78091943578328937</v>
      </c>
      <c r="F293">
        <v>1.1452357284724712</v>
      </c>
      <c r="G293">
        <v>-0.30910541681805626</v>
      </c>
      <c r="H293">
        <v>-5.7615352488937788E-2</v>
      </c>
      <c r="I293">
        <v>-0.25124222702288534</v>
      </c>
      <c r="J293">
        <v>-6.6773964135791175E-2</v>
      </c>
      <c r="K293">
        <v>-1.2152668205089867</v>
      </c>
      <c r="L293">
        <v>0.27692294679582119</v>
      </c>
      <c r="M293">
        <v>0.87554781202925369</v>
      </c>
      <c r="N293">
        <v>1.665875970502384</v>
      </c>
      <c r="O293">
        <v>-8.1322468759026378E-2</v>
      </c>
      <c r="P293">
        <v>0.97409611043985933</v>
      </c>
      <c r="R293" s="33">
        <v>0.23835766931919272</v>
      </c>
      <c r="S293" s="33">
        <v>7.7348247672127682E-2</v>
      </c>
      <c r="T293" s="33">
        <v>0.99199862544983564</v>
      </c>
      <c r="U293" s="33">
        <v>0.52089793538716522</v>
      </c>
      <c r="V293" s="33">
        <v>0.73160005208645018</v>
      </c>
      <c r="W293" s="33">
        <v>2.0754169682391998E-3</v>
      </c>
      <c r="X293" s="33">
        <v>0.88153298519623136</v>
      </c>
      <c r="Y293" s="33">
        <v>0.92488219306100261</v>
      </c>
      <c r="Z293" s="33">
        <v>0.4950187762710353</v>
      </c>
      <c r="AA293" s="33">
        <v>0.78057278729070578</v>
      </c>
      <c r="AC293" s="36">
        <f t="shared" si="54"/>
        <v>0.11697873311326554</v>
      </c>
      <c r="AD293" s="36">
        <f t="shared" si="55"/>
        <v>1.0010325804947316E-2</v>
      </c>
      <c r="AE293" s="36">
        <f t="shared" si="56"/>
        <v>0.99993505158445739</v>
      </c>
      <c r="AF293" s="36">
        <f t="shared" si="57"/>
        <v>0.53530662391438022</v>
      </c>
      <c r="AG293" s="36">
        <f t="shared" si="58"/>
        <v>0.84982868140215539</v>
      </c>
      <c r="AH293" s="36">
        <f t="shared" si="59"/>
        <v>3.2376124824830107E-6</v>
      </c>
      <c r="AI293" s="36">
        <f t="shared" si="60"/>
        <v>0.97433904236749158</v>
      </c>
      <c r="AJ293" s="36">
        <f t="shared" si="61"/>
        <v>0.9906176129427382</v>
      </c>
      <c r="AK293" s="36">
        <f t="shared" si="62"/>
        <v>0.49157705415771874</v>
      </c>
      <c r="AL293" s="36">
        <f t="shared" si="63"/>
        <v>0.90190894396000698</v>
      </c>
      <c r="AN293">
        <f>SQRT(Correlation)*$F293 + SQRT('CDO Param'!C$17 - Correlation)*HLOOKUP('CDO Param'!C$12,$C$4:$E$1004,$A293,FALSE) + SQRT(1-Correlation)*G293</f>
        <v>-8.254275737280492E-2</v>
      </c>
      <c r="AO293">
        <f>SQRT(Correlation)*$F293 + SQRT('CDO Param'!D$17 - Correlation)*HLOOKUP('CDO Param'!D$12,$C$4:$E$1004,$A293,FALSE) + SQRT(1-Correlation)*H293</f>
        <v>0.15604166628187904</v>
      </c>
      <c r="AP293">
        <f>SQRT(Correlation)*$F293 + SQRT('CDO Param'!E$17 - Correlation)*HLOOKUP('CDO Param'!E$12,$C$4:$E$1004,$A293,FALSE) + SQRT(1-Correlation)*I293</f>
        <v>0.47219329153036488</v>
      </c>
      <c r="AQ293">
        <f>SQRT(Correlation)*$F293 + SQRT('CDO Param'!F$17 - Correlation)*HLOOKUP('CDO Param'!F$12,$C$4:$E$1004,$A293,FALSE) + SQRT(1-Correlation)*J293</f>
        <v>0.12418909712104484</v>
      </c>
      <c r="AR293">
        <f>SQRT(Correlation)*$F293 + SQRT('CDO Param'!G$17 - Correlation)*HLOOKUP('CDO Param'!G$12,$C$4:$E$1004,$A293,FALSE) + SQRT(1-Correlation)*K293</f>
        <v>-0.9653668936505333</v>
      </c>
      <c r="AS293">
        <f>SQRT(Correlation)*$F293 + SQRT('CDO Param'!H$17 - Correlation)*HLOOKUP('CDO Param'!H$12,$C$4:$E$1004,$A293,FALSE) + SQRT(1-Correlation)*L293</f>
        <v>0.47341256337155402</v>
      </c>
      <c r="AT293">
        <f>SQRT(Correlation)*$F293 + SQRT('CDO Param'!I$17 - Correlation)*HLOOKUP('CDO Param'!I$12,$C$4:$E$1004,$A293,FALSE) + SQRT(1-Correlation)*M293</f>
        <v>1.0181540275581176</v>
      </c>
      <c r="AU293">
        <f>SQRT(Correlation)*$F293 + SQRT('CDO Param'!J$17 - Correlation)*HLOOKUP('CDO Param'!J$12,$C$4:$E$1004,$A293,FALSE) + SQRT(1-Correlation)*N293</f>
        <v>2.2909313059112937</v>
      </c>
      <c r="AV293">
        <f>SQRT(Correlation)*$F293 + SQRT('CDO Param'!K$17 - Correlation)*HLOOKUP('CDO Param'!K$12,$C$4:$E$1004,$A293,FALSE) + SQRT(1-Correlation)*O293</f>
        <v>0.63339332820406868</v>
      </c>
      <c r="AW293">
        <f>SQRT(Correlation)*$F293 + SQRT('CDO Param'!L$17 - Correlation)*HLOOKUP('CDO Param'!L$12,$C$4:$E$1004,$A293,FALSE) + SQRT(1-Correlation)*P293</f>
        <v>1.634651306742255</v>
      </c>
      <c r="AY293" s="3">
        <f>IF(AN293&lt;'CDO Param'!C$13,1,0)</f>
        <v>0</v>
      </c>
      <c r="AZ293" s="3">
        <f>IF(AO293&lt;'CDO Param'!D$13,1,0)</f>
        <v>0</v>
      </c>
      <c r="BA293" s="3">
        <f>IF(AP293&lt;'CDO Param'!E$13,1,0)</f>
        <v>0</v>
      </c>
      <c r="BB293" s="3">
        <f>IF(AQ293&lt;'CDO Param'!F$13,1,0)</f>
        <v>0</v>
      </c>
      <c r="BC293" s="3">
        <f>IF(AR293&lt;'CDO Param'!G$13,1,0)</f>
        <v>1</v>
      </c>
      <c r="BD293" s="3">
        <f>IF(AS293&lt;'CDO Param'!H$13,1,0)</f>
        <v>0</v>
      </c>
      <c r="BE293" s="3">
        <f>IF(AT293&lt;'CDO Param'!I$13,1,0)</f>
        <v>0</v>
      </c>
      <c r="BF293" s="3">
        <f>IF(AU293&lt;'CDO Param'!J$13,1,0)</f>
        <v>0</v>
      </c>
      <c r="BG293" s="3">
        <f>IF(AV293&lt;'CDO Param'!K$13,1,0)</f>
        <v>0</v>
      </c>
      <c r="BH293" s="3">
        <f>IF(AW293&lt;'CDO Param'!L$13,1,0)</f>
        <v>0</v>
      </c>
      <c r="BJ293" s="37">
        <f>AY293*'CDO Param'!C$6*AC293</f>
        <v>0</v>
      </c>
      <c r="BK293" s="37">
        <f>AZ293*'CDO Param'!D$6*AD293</f>
        <v>0</v>
      </c>
      <c r="BL293" s="37">
        <f>BA293*'CDO Param'!E$6*AE293</f>
        <v>0</v>
      </c>
      <c r="BM293" s="37">
        <f>BB293*'CDO Param'!F$6*AF293</f>
        <v>0</v>
      </c>
      <c r="BN293" s="37">
        <f>BC293*'CDO Param'!G$6*AG293</f>
        <v>8498.2868140215542</v>
      </c>
      <c r="BO293" s="37">
        <f>BD293*'CDO Param'!H$6*AH293</f>
        <v>0</v>
      </c>
      <c r="BP293" s="37">
        <f>BE293*'CDO Param'!I$6*AI293</f>
        <v>0</v>
      </c>
      <c r="BQ293" s="37">
        <f>BF293*'CDO Param'!J$6*AJ293</f>
        <v>0</v>
      </c>
      <c r="BR293" s="37">
        <f>BG293*'CDO Param'!K$6*AK293</f>
        <v>0</v>
      </c>
      <c r="BS293" s="37">
        <f>BH293*'CDO Param'!L$6*AL293</f>
        <v>0</v>
      </c>
      <c r="BU293" s="38">
        <f t="shared" si="64"/>
        <v>8498.2868140215542</v>
      </c>
      <c r="CE293" s="5">
        <f>BU293/'CDO Param'!$M$6</f>
        <v>8.8523820979391182E-2</v>
      </c>
      <c r="CF293" s="5">
        <f t="shared" si="65"/>
        <v>0.02</v>
      </c>
      <c r="CG293" s="5">
        <f t="shared" si="66"/>
        <v>1</v>
      </c>
    </row>
    <row r="294" spans="1:85" x14ac:dyDescent="0.2">
      <c r="A294" s="3">
        <v>291</v>
      </c>
      <c r="B294" s="3">
        <v>290</v>
      </c>
      <c r="C294">
        <v>0.74820263762376271</v>
      </c>
      <c r="D294">
        <v>-0.6496213700302178</v>
      </c>
      <c r="E294">
        <v>0.44873672777612228</v>
      </c>
      <c r="F294">
        <v>1.9240997062297538</v>
      </c>
      <c r="G294">
        <v>-0.43109139369335026</v>
      </c>
      <c r="H294">
        <v>-1.2548639460874256</v>
      </c>
      <c r="I294">
        <v>0.74801846494665369</v>
      </c>
      <c r="J294">
        <v>-1.7092952475650236</v>
      </c>
      <c r="K294">
        <v>-0.17620095604797825</v>
      </c>
      <c r="L294">
        <v>-1.0273674888594542</v>
      </c>
      <c r="M294">
        <v>0.6632478743995307</v>
      </c>
      <c r="N294">
        <v>2.1155028662178665</v>
      </c>
      <c r="O294">
        <v>-1.8332139006815851</v>
      </c>
      <c r="P294">
        <v>-1.22985284178867</v>
      </c>
      <c r="R294" s="33">
        <v>8.6835994891280299E-2</v>
      </c>
      <c r="S294" s="33">
        <v>0.45256613774810273</v>
      </c>
      <c r="T294" s="33">
        <v>0.27907713236244264</v>
      </c>
      <c r="U294" s="33">
        <v>0.44936361557308752</v>
      </c>
      <c r="V294" s="33">
        <v>0.4542869368820856</v>
      </c>
      <c r="W294" s="33">
        <v>0.20054817721273199</v>
      </c>
      <c r="X294" s="33">
        <v>0.61321441438664426</v>
      </c>
      <c r="Y294" s="33">
        <v>0.29466259632942388</v>
      </c>
      <c r="Z294" s="33">
        <v>0.39425650862709455</v>
      </c>
      <c r="AA294" s="33">
        <v>0.26914049557835817</v>
      </c>
      <c r="AC294" s="36">
        <f t="shared" si="54"/>
        <v>1.2930879507810902E-2</v>
      </c>
      <c r="AD294" s="36">
        <f t="shared" si="55"/>
        <v>0.42016568711523106</v>
      </c>
      <c r="AE294" s="36">
        <f t="shared" si="56"/>
        <v>0.16287730474171111</v>
      </c>
      <c r="AF294" s="36">
        <f t="shared" si="57"/>
        <v>0.41483176357181173</v>
      </c>
      <c r="AG294" s="36">
        <f t="shared" si="58"/>
        <v>0.42303603162802716</v>
      </c>
      <c r="AH294" s="36">
        <f t="shared" si="59"/>
        <v>8.0880401957975717E-2</v>
      </c>
      <c r="AI294" s="36">
        <f t="shared" si="60"/>
        <v>0.68636650129193988</v>
      </c>
      <c r="AJ294" s="36">
        <f t="shared" si="61"/>
        <v>0.18223698672418479</v>
      </c>
      <c r="AK294" s="36">
        <f t="shared" si="62"/>
        <v>0.325332455926232</v>
      </c>
      <c r="AL294" s="36">
        <f t="shared" si="63"/>
        <v>0.15103759682593215</v>
      </c>
      <c r="AN294">
        <f>SQRT(Correlation)*$F294 + SQRT('CDO Param'!C$17 - Correlation)*HLOOKUP('CDO Param'!C$12,$C$4:$E$1004,$A294,FALSE) + SQRT(1-Correlation)*G294</f>
        <v>0.10761421137407678</v>
      </c>
      <c r="AO294">
        <f>SQRT(Correlation)*$F294 + SQRT('CDO Param'!D$17 - Correlation)*HLOOKUP('CDO Param'!D$12,$C$4:$E$1004,$A294,FALSE) + SQRT(1-Correlation)*H294</f>
        <v>-0.67388505047462421</v>
      </c>
      <c r="AP294">
        <f>SQRT(Correlation)*$F294 + SQRT('CDO Param'!E$17 - Correlation)*HLOOKUP('CDO Param'!E$12,$C$4:$E$1004,$A294,FALSE) + SQRT(1-Correlation)*I294</f>
        <v>1.5160421869664686</v>
      </c>
      <c r="AQ294">
        <f>SQRT(Correlation)*$F294 + SQRT('CDO Param'!F$17 - Correlation)*HLOOKUP('CDO Param'!F$12,$C$4:$E$1004,$A294,FALSE) + SQRT(1-Correlation)*J294</f>
        <v>-0.91278551837654409</v>
      </c>
      <c r="AR294">
        <f>SQRT(Correlation)*$F294 + SQRT('CDO Param'!G$17 - Correlation)*HLOOKUP('CDO Param'!G$12,$C$4:$E$1004,$A294,FALSE) + SQRT(1-Correlation)*K294</f>
        <v>0.54163543032226225</v>
      </c>
      <c r="AS294">
        <f>SQRT(Correlation)*$F294 + SQRT('CDO Param'!H$17 - Correlation)*HLOOKUP('CDO Param'!H$12,$C$4:$E$1004,$A294,FALSE) + SQRT(1-Correlation)*L294</f>
        <v>-0.45806296113678469</v>
      </c>
      <c r="AT294">
        <f>SQRT(Correlation)*$F294 + SQRT('CDO Param'!I$17 - Correlation)*HLOOKUP('CDO Param'!I$12,$C$4:$E$1004,$A294,FALSE) + SQRT(1-Correlation)*M294</f>
        <v>1.3380065153358516</v>
      </c>
      <c r="AU294">
        <f>SQRT(Correlation)*$F294 + SQRT('CDO Param'!J$17 - Correlation)*HLOOKUP('CDO Param'!J$12,$C$4:$E$1004,$A294,FALSE) + SQRT(1-Correlation)*N294</f>
        <v>2.8133517987970751</v>
      </c>
      <c r="AV294">
        <f>SQRT(Correlation)*$F294 + SQRT('CDO Param'!K$17 - Correlation)*HLOOKUP('CDO Param'!K$12,$C$4:$E$1004,$A294,FALSE) + SQRT(1-Correlation)*O294</f>
        <v>-0.93272984669245851</v>
      </c>
      <c r="AW294">
        <f>SQRT(Correlation)*$F294 + SQRT('CDO Param'!L$17 - Correlation)*HLOOKUP('CDO Param'!L$12,$C$4:$E$1004,$A294,FALSE) + SQRT(1-Correlation)*P294</f>
        <v>-0.36033128742667753</v>
      </c>
      <c r="AY294" s="3">
        <f>IF(AN294&lt;'CDO Param'!C$13,1,0)</f>
        <v>0</v>
      </c>
      <c r="AZ294" s="3">
        <f>IF(AO294&lt;'CDO Param'!D$13,1,0)</f>
        <v>0</v>
      </c>
      <c r="BA294" s="3">
        <f>IF(AP294&lt;'CDO Param'!E$13,1,0)</f>
        <v>0</v>
      </c>
      <c r="BB294" s="3">
        <f>IF(AQ294&lt;'CDO Param'!F$13,1,0)</f>
        <v>0</v>
      </c>
      <c r="BC294" s="3">
        <f>IF(AR294&lt;'CDO Param'!G$13,1,0)</f>
        <v>0</v>
      </c>
      <c r="BD294" s="3">
        <f>IF(AS294&lt;'CDO Param'!H$13,1,0)</f>
        <v>0</v>
      </c>
      <c r="BE294" s="3">
        <f>IF(AT294&lt;'CDO Param'!I$13,1,0)</f>
        <v>0</v>
      </c>
      <c r="BF294" s="3">
        <f>IF(AU294&lt;'CDO Param'!J$13,1,0)</f>
        <v>0</v>
      </c>
      <c r="BG294" s="3">
        <f>IF(AV294&lt;'CDO Param'!K$13,1,0)</f>
        <v>0</v>
      </c>
      <c r="BH294" s="3">
        <f>IF(AW294&lt;'CDO Param'!L$13,1,0)</f>
        <v>0</v>
      </c>
      <c r="BJ294" s="37">
        <f>AY294*'CDO Param'!C$6*AC294</f>
        <v>0</v>
      </c>
      <c r="BK294" s="37">
        <f>AZ294*'CDO Param'!D$6*AD294</f>
        <v>0</v>
      </c>
      <c r="BL294" s="37">
        <f>BA294*'CDO Param'!E$6*AE294</f>
        <v>0</v>
      </c>
      <c r="BM294" s="37">
        <f>BB294*'CDO Param'!F$6*AF294</f>
        <v>0</v>
      </c>
      <c r="BN294" s="37">
        <f>BC294*'CDO Param'!G$6*AG294</f>
        <v>0</v>
      </c>
      <c r="BO294" s="37">
        <f>BD294*'CDO Param'!H$6*AH294</f>
        <v>0</v>
      </c>
      <c r="BP294" s="37">
        <f>BE294*'CDO Param'!I$6*AI294</f>
        <v>0</v>
      </c>
      <c r="BQ294" s="37">
        <f>BF294*'CDO Param'!J$6*AJ294</f>
        <v>0</v>
      </c>
      <c r="BR294" s="37">
        <f>BG294*'CDO Param'!K$6*AK294</f>
        <v>0</v>
      </c>
      <c r="BS294" s="37">
        <f>BH294*'CDO Param'!L$6*AL294</f>
        <v>0</v>
      </c>
      <c r="BU294" s="38">
        <f t="shared" si="64"/>
        <v>0</v>
      </c>
      <c r="CE294" s="5">
        <f>BU294/'CDO Param'!$M$6</f>
        <v>0</v>
      </c>
      <c r="CF294" s="5">
        <f t="shared" si="65"/>
        <v>0</v>
      </c>
      <c r="CG294" s="5">
        <f t="shared" si="66"/>
        <v>0</v>
      </c>
    </row>
    <row r="295" spans="1:85" x14ac:dyDescent="0.2">
      <c r="A295" s="3">
        <v>292</v>
      </c>
      <c r="B295" s="3">
        <v>291</v>
      </c>
      <c r="C295">
        <v>-0.5681772563548293</v>
      </c>
      <c r="D295">
        <v>-0.55147211242001504</v>
      </c>
      <c r="E295">
        <v>-1.8095215637004003</v>
      </c>
      <c r="F295">
        <v>-0.60647835198324174</v>
      </c>
      <c r="G295">
        <v>-0.98559894468053244</v>
      </c>
      <c r="H295">
        <v>2.4418795874225907E-2</v>
      </c>
      <c r="I295">
        <v>-0.79916389950085431</v>
      </c>
      <c r="J295">
        <v>0.60719457906088792</v>
      </c>
      <c r="K295">
        <v>0.95554014478693716</v>
      </c>
      <c r="L295">
        <v>0.38897269405424595</v>
      </c>
      <c r="M295">
        <v>-0.62939420786278788</v>
      </c>
      <c r="N295">
        <v>-0.78727680374868214</v>
      </c>
      <c r="O295">
        <v>1.3856742953066714</v>
      </c>
      <c r="P295">
        <v>-0.48983565648086369</v>
      </c>
      <c r="R295" s="33">
        <v>0.44430918546594178</v>
      </c>
      <c r="S295" s="33">
        <v>0.50448012608312076</v>
      </c>
      <c r="T295" s="33">
        <v>0.79747907901065385</v>
      </c>
      <c r="U295" s="33">
        <v>0.2308809320586179</v>
      </c>
      <c r="V295" s="33">
        <v>0.41582510919115745</v>
      </c>
      <c r="W295" s="33">
        <v>0.77261017578309876</v>
      </c>
      <c r="X295" s="33">
        <v>0.2592243865408117</v>
      </c>
      <c r="Y295" s="33">
        <v>0.78426459142205518</v>
      </c>
      <c r="Z295" s="33">
        <v>0.13498803048161231</v>
      </c>
      <c r="AA295" s="33">
        <v>0.74382830445832959</v>
      </c>
      <c r="AC295" s="36">
        <f t="shared" si="54"/>
        <v>0.40643597824363203</v>
      </c>
      <c r="AD295" s="36">
        <f t="shared" si="55"/>
        <v>0.50757569557095472</v>
      </c>
      <c r="AE295" s="36">
        <f t="shared" si="56"/>
        <v>0.91739844080185984</v>
      </c>
      <c r="AF295" s="36">
        <f t="shared" si="57"/>
        <v>0.10932694098151195</v>
      </c>
      <c r="AG295" s="36">
        <f t="shared" si="58"/>
        <v>0.35975841608767911</v>
      </c>
      <c r="AH295" s="36">
        <f t="shared" si="59"/>
        <v>0.89416047320996228</v>
      </c>
      <c r="AI295" s="36">
        <f t="shared" si="60"/>
        <v>0.13962654194007032</v>
      </c>
      <c r="AJ295" s="36">
        <f t="shared" si="61"/>
        <v>0.90540362764086013</v>
      </c>
      <c r="AK295" s="36">
        <f t="shared" si="62"/>
        <v>3.4184693218097015E-2</v>
      </c>
      <c r="AL295" s="36">
        <f t="shared" si="63"/>
        <v>0.86380343779896895</v>
      </c>
      <c r="AN295">
        <f>SQRT(Correlation)*$F295 + SQRT('CDO Param'!C$17 - Correlation)*HLOOKUP('CDO Param'!C$12,$C$4:$E$1004,$A295,FALSE) + SQRT(1-Correlation)*G295</f>
        <v>-1.2047964858453599</v>
      </c>
      <c r="AO295">
        <f>SQRT(Correlation)*$F295 + SQRT('CDO Param'!D$17 - Correlation)*HLOOKUP('CDO Param'!D$12,$C$4:$E$1004,$A295,FALSE) + SQRT(1-Correlation)*H295</f>
        <v>-0.2466095246463437</v>
      </c>
      <c r="AP295">
        <f>SQRT(Correlation)*$F295 + SQRT('CDO Param'!E$17 - Correlation)*HLOOKUP('CDO Param'!E$12,$C$4:$E$1004,$A295,FALSE) + SQRT(1-Correlation)*I295</f>
        <v>-1.1002643103384011</v>
      </c>
      <c r="AQ295">
        <f>SQRT(Correlation)*$F295 + SQRT('CDO Param'!F$17 - Correlation)*HLOOKUP('CDO Param'!F$12,$C$4:$E$1004,$A295,FALSE) + SQRT(1-Correlation)*J295</f>
        <v>-2.0371260881938524E-2</v>
      </c>
      <c r="AR295">
        <f>SQRT(Correlation)*$F295 + SQRT('CDO Param'!G$17 - Correlation)*HLOOKUP('CDO Param'!G$12,$C$4:$E$1004,$A295,FALSE) + SQRT(1-Correlation)*K295</f>
        <v>0.31009835927232188</v>
      </c>
      <c r="AS295">
        <f>SQRT(Correlation)*$F295 + SQRT('CDO Param'!H$17 - Correlation)*HLOOKUP('CDO Param'!H$12,$C$4:$E$1004,$A295,FALSE) + SQRT(1-Correlation)*L295</f>
        <v>9.92366697962489E-2</v>
      </c>
      <c r="AT295">
        <f>SQRT(Correlation)*$F295 + SQRT('CDO Param'!I$17 - Correlation)*HLOOKUP('CDO Param'!I$12,$C$4:$E$1004,$A295,FALSE) + SQRT(1-Correlation)*M295</f>
        <v>-1.1935023895929753</v>
      </c>
      <c r="AU295">
        <f>SQRT(Correlation)*$F295 + SQRT('CDO Param'!J$17 - Correlation)*HLOOKUP('CDO Param'!J$12,$C$4:$E$1004,$A295,FALSE) + SQRT(1-Correlation)*N295</f>
        <v>-1.0889872211359881</v>
      </c>
      <c r="AV295">
        <f>SQRT(Correlation)*$F295 + SQRT('CDO Param'!K$17 - Correlation)*HLOOKUP('CDO Param'!K$12,$C$4:$E$1004,$A295,FALSE) + SQRT(1-Correlation)*O295</f>
        <v>0.97245519401833336</v>
      </c>
      <c r="AW295">
        <f>SQRT(Correlation)*$F295 + SQRT('CDO Param'!L$17 - Correlation)*HLOOKUP('CDO Param'!L$12,$C$4:$E$1004,$A295,FALSE) + SQRT(1-Correlation)*P295</f>
        <v>-0.80680977257002562</v>
      </c>
      <c r="AY295" s="3">
        <f>IF(AN295&lt;'CDO Param'!C$13,1,0)</f>
        <v>0</v>
      </c>
      <c r="AZ295" s="3">
        <f>IF(AO295&lt;'CDO Param'!D$13,1,0)</f>
        <v>0</v>
      </c>
      <c r="BA295" s="3">
        <f>IF(AP295&lt;'CDO Param'!E$13,1,0)</f>
        <v>1</v>
      </c>
      <c r="BB295" s="3">
        <f>IF(AQ295&lt;'CDO Param'!F$13,1,0)</f>
        <v>0</v>
      </c>
      <c r="BC295" s="3">
        <f>IF(AR295&lt;'CDO Param'!G$13,1,0)</f>
        <v>0</v>
      </c>
      <c r="BD295" s="3">
        <f>IF(AS295&lt;'CDO Param'!H$13,1,0)</f>
        <v>0</v>
      </c>
      <c r="BE295" s="3">
        <f>IF(AT295&lt;'CDO Param'!I$13,1,0)</f>
        <v>0</v>
      </c>
      <c r="BF295" s="3">
        <f>IF(AU295&lt;'CDO Param'!J$13,1,0)</f>
        <v>0</v>
      </c>
      <c r="BG295" s="3">
        <f>IF(AV295&lt;'CDO Param'!K$13,1,0)</f>
        <v>0</v>
      </c>
      <c r="BH295" s="3">
        <f>IF(AW295&lt;'CDO Param'!L$13,1,0)</f>
        <v>1</v>
      </c>
      <c r="BJ295" s="37">
        <f>AY295*'CDO Param'!C$6*AC295</f>
        <v>0</v>
      </c>
      <c r="BK295" s="37">
        <f>AZ295*'CDO Param'!D$6*AD295</f>
        <v>0</v>
      </c>
      <c r="BL295" s="37">
        <f>BA295*'CDO Param'!E$6*AE295</f>
        <v>9173.9844080185976</v>
      </c>
      <c r="BM295" s="37">
        <f>BB295*'CDO Param'!F$6*AF295</f>
        <v>0</v>
      </c>
      <c r="BN295" s="37">
        <f>BC295*'CDO Param'!G$6*AG295</f>
        <v>0</v>
      </c>
      <c r="BO295" s="37">
        <f>BD295*'CDO Param'!H$6*AH295</f>
        <v>0</v>
      </c>
      <c r="BP295" s="37">
        <f>BE295*'CDO Param'!I$6*AI295</f>
        <v>0</v>
      </c>
      <c r="BQ295" s="37">
        <f>BF295*'CDO Param'!J$6*AJ295</f>
        <v>0</v>
      </c>
      <c r="BR295" s="37">
        <f>BG295*'CDO Param'!K$6*AK295</f>
        <v>0</v>
      </c>
      <c r="BS295" s="37">
        <f>BH295*'CDO Param'!L$6*AL295</f>
        <v>8638.0343779896903</v>
      </c>
      <c r="BU295" s="38">
        <f t="shared" si="64"/>
        <v>17812.018786008288</v>
      </c>
      <c r="CE295" s="5">
        <f>BU295/'CDO Param'!$M$6</f>
        <v>0.18554186235425299</v>
      </c>
      <c r="CF295" s="5">
        <f t="shared" si="65"/>
        <v>0.02</v>
      </c>
      <c r="CG295" s="5">
        <f t="shared" si="66"/>
        <v>1</v>
      </c>
    </row>
    <row r="296" spans="1:85" x14ac:dyDescent="0.2">
      <c r="A296" s="3">
        <v>293</v>
      </c>
      <c r="B296" s="3">
        <v>292</v>
      </c>
      <c r="C296">
        <v>1.2148666428402066</v>
      </c>
      <c r="D296">
        <v>-0.3702211870404426</v>
      </c>
      <c r="E296">
        <v>0.57889110394171439</v>
      </c>
      <c r="F296">
        <v>-1.1970450941589661</v>
      </c>
      <c r="G296">
        <v>0.34302729545743205</v>
      </c>
      <c r="H296">
        <v>-0.90384673967491835</v>
      </c>
      <c r="I296">
        <v>-0.44541366150951944</v>
      </c>
      <c r="J296">
        <v>1.149073796113953</v>
      </c>
      <c r="K296">
        <v>0.53476469474844635</v>
      </c>
      <c r="L296">
        <v>-0.53843677960685454</v>
      </c>
      <c r="M296">
        <v>-0.31430545277544297</v>
      </c>
      <c r="N296">
        <v>-0.63384732129634358</v>
      </c>
      <c r="O296">
        <v>0.70181386035983451</v>
      </c>
      <c r="P296">
        <v>0.9415293789061252</v>
      </c>
      <c r="R296" s="33">
        <v>0.5223130311455173</v>
      </c>
      <c r="S296" s="33">
        <v>0.51511446270864203</v>
      </c>
      <c r="T296" s="33">
        <v>0.52877474414593295</v>
      </c>
      <c r="U296" s="33">
        <v>0.11712486069515574</v>
      </c>
      <c r="V296" s="33">
        <v>0.51753370348249272</v>
      </c>
      <c r="W296" s="33">
        <v>0.18895443025462069</v>
      </c>
      <c r="X296" s="33">
        <v>0.75710928941010935</v>
      </c>
      <c r="Y296" s="33">
        <v>0.73582711570701897</v>
      </c>
      <c r="Z296" s="33">
        <v>4.6333687867193336E-2</v>
      </c>
      <c r="AA296" s="33">
        <v>0.73029198391842287</v>
      </c>
      <c r="AC296" s="36">
        <f t="shared" si="54"/>
        <v>0.53769256465387061</v>
      </c>
      <c r="AD296" s="36">
        <f t="shared" si="55"/>
        <v>0.52554672394519852</v>
      </c>
      <c r="AE296" s="36">
        <f t="shared" si="56"/>
        <v>0.5485744524650713</v>
      </c>
      <c r="AF296" s="36">
        <f t="shared" si="57"/>
        <v>2.5025525698663478E-2</v>
      </c>
      <c r="AG296" s="36">
        <f t="shared" si="58"/>
        <v>0.52963085778703189</v>
      </c>
      <c r="AH296" s="36">
        <f t="shared" si="59"/>
        <v>7.1133784342222672E-2</v>
      </c>
      <c r="AI296" s="36">
        <f t="shared" si="60"/>
        <v>0.87826178772420094</v>
      </c>
      <c r="AJ296" s="36">
        <f t="shared" si="61"/>
        <v>0.85473007568040038</v>
      </c>
      <c r="AK296" s="36">
        <f t="shared" si="62"/>
        <v>3.2137331575629968E-3</v>
      </c>
      <c r="AL296" s="36">
        <f t="shared" si="63"/>
        <v>0.84829700404416086</v>
      </c>
      <c r="AN296">
        <f>SQRT(Correlation)*$F296 + SQRT('CDO Param'!C$17 - Correlation)*HLOOKUP('CDO Param'!C$12,$C$4:$E$1004,$A296,FALSE) + SQRT(1-Correlation)*G296</f>
        <v>-0.10547181235044661</v>
      </c>
      <c r="AO296">
        <f>SQRT(Correlation)*$F296 + SQRT('CDO Param'!D$17 - Correlation)*HLOOKUP('CDO Param'!D$12,$C$4:$E$1004,$A296,FALSE) + SQRT(1-Correlation)*H296</f>
        <v>-1.2883603842533571</v>
      </c>
      <c r="AP296">
        <f>SQRT(Correlation)*$F296 + SQRT('CDO Param'!E$17 - Correlation)*HLOOKUP('CDO Param'!E$12,$C$4:$E$1004,$A296,FALSE) + SQRT(1-Correlation)*I296</f>
        <v>-0.47967189603859989</v>
      </c>
      <c r="AQ296">
        <f>SQRT(Correlation)*$F296 + SQRT('CDO Param'!F$17 - Correlation)*HLOOKUP('CDO Param'!F$12,$C$4:$E$1004,$A296,FALSE) + SQRT(1-Correlation)*J296</f>
        <v>0.84101220865186033</v>
      </c>
      <c r="AR296">
        <f>SQRT(Correlation)*$F296 + SQRT('CDO Param'!G$17 - Correlation)*HLOOKUP('CDO Param'!G$12,$C$4:$E$1004,$A296,FALSE) + SQRT(1-Correlation)*K296</f>
        <v>0.258227424345984</v>
      </c>
      <c r="AS296">
        <f>SQRT(Correlation)*$F296 + SQRT('CDO Param'!H$17 - Correlation)*HLOOKUP('CDO Param'!H$12,$C$4:$E$1004,$A296,FALSE) + SQRT(1-Correlation)*L296</f>
        <v>-0.94170205819547959</v>
      </c>
      <c r="AT296">
        <f>SQRT(Correlation)*$F296 + SQRT('CDO Param'!I$17 - Correlation)*HLOOKUP('CDO Param'!I$12,$C$4:$E$1004,$A296,FALSE) + SQRT(1-Correlation)*M296</f>
        <v>-0.54727124348321554</v>
      </c>
      <c r="AU296">
        <f>SQRT(Correlation)*$F296 + SQRT('CDO Param'!J$17 - Correlation)*HLOOKUP('CDO Param'!J$12,$C$4:$E$1004,$A296,FALSE) + SQRT(1-Correlation)*N296</f>
        <v>-0.65843576186889263</v>
      </c>
      <c r="AV296">
        <f>SQRT(Correlation)*$F296 + SQRT('CDO Param'!K$17 - Correlation)*HLOOKUP('CDO Param'!K$12,$C$4:$E$1004,$A296,FALSE) + SQRT(1-Correlation)*O296</f>
        <v>0.60868369302273673</v>
      </c>
      <c r="AW296">
        <f>SQRT(Correlation)*$F296 + SQRT('CDO Param'!L$17 - Correlation)*HLOOKUP('CDO Param'!L$12,$C$4:$E$1004,$A296,FALSE) + SQRT(1-Correlation)*P296</f>
        <v>0.83609780175112092</v>
      </c>
      <c r="AY296" s="3">
        <f>IF(AN296&lt;'CDO Param'!C$13,1,0)</f>
        <v>0</v>
      </c>
      <c r="AZ296" s="3">
        <f>IF(AO296&lt;'CDO Param'!D$13,1,0)</f>
        <v>0</v>
      </c>
      <c r="BA296" s="3">
        <f>IF(AP296&lt;'CDO Param'!E$13,1,0)</f>
        <v>0</v>
      </c>
      <c r="BB296" s="3">
        <f>IF(AQ296&lt;'CDO Param'!F$13,1,0)</f>
        <v>0</v>
      </c>
      <c r="BC296" s="3">
        <f>IF(AR296&lt;'CDO Param'!G$13,1,0)</f>
        <v>0</v>
      </c>
      <c r="BD296" s="3">
        <f>IF(AS296&lt;'CDO Param'!H$13,1,0)</f>
        <v>0</v>
      </c>
      <c r="BE296" s="3">
        <f>IF(AT296&lt;'CDO Param'!I$13,1,0)</f>
        <v>0</v>
      </c>
      <c r="BF296" s="3">
        <f>IF(AU296&lt;'CDO Param'!J$13,1,0)</f>
        <v>0</v>
      </c>
      <c r="BG296" s="3">
        <f>IF(AV296&lt;'CDO Param'!K$13,1,0)</f>
        <v>0</v>
      </c>
      <c r="BH296" s="3">
        <f>IF(AW296&lt;'CDO Param'!L$13,1,0)</f>
        <v>0</v>
      </c>
      <c r="BJ296" s="37">
        <f>AY296*'CDO Param'!C$6*AC296</f>
        <v>0</v>
      </c>
      <c r="BK296" s="37">
        <f>AZ296*'CDO Param'!D$6*AD296</f>
        <v>0</v>
      </c>
      <c r="BL296" s="37">
        <f>BA296*'CDO Param'!E$6*AE296</f>
        <v>0</v>
      </c>
      <c r="BM296" s="37">
        <f>BB296*'CDO Param'!F$6*AF296</f>
        <v>0</v>
      </c>
      <c r="BN296" s="37">
        <f>BC296*'CDO Param'!G$6*AG296</f>
        <v>0</v>
      </c>
      <c r="BO296" s="37">
        <f>BD296*'CDO Param'!H$6*AH296</f>
        <v>0</v>
      </c>
      <c r="BP296" s="37">
        <f>BE296*'CDO Param'!I$6*AI296</f>
        <v>0</v>
      </c>
      <c r="BQ296" s="37">
        <f>BF296*'CDO Param'!J$6*AJ296</f>
        <v>0</v>
      </c>
      <c r="BR296" s="37">
        <f>BG296*'CDO Param'!K$6*AK296</f>
        <v>0</v>
      </c>
      <c r="BS296" s="37">
        <f>BH296*'CDO Param'!L$6*AL296</f>
        <v>0</v>
      </c>
      <c r="BU296" s="38">
        <f t="shared" si="64"/>
        <v>0</v>
      </c>
      <c r="CE296" s="5">
        <f>BU296/'CDO Param'!$M$6</f>
        <v>0</v>
      </c>
      <c r="CF296" s="5">
        <f t="shared" si="65"/>
        <v>0</v>
      </c>
      <c r="CG296" s="5">
        <f t="shared" si="66"/>
        <v>0</v>
      </c>
    </row>
    <row r="297" spans="1:85" x14ac:dyDescent="0.2">
      <c r="A297" s="3">
        <v>294</v>
      </c>
      <c r="B297" s="3">
        <v>293</v>
      </c>
      <c r="C297">
        <v>0.67376277002040297</v>
      </c>
      <c r="D297">
        <v>0.43924273995799012</v>
      </c>
      <c r="E297">
        <v>0.26645125217328314</v>
      </c>
      <c r="F297">
        <v>-0.33559445000719279</v>
      </c>
      <c r="G297">
        <v>1.1098290997324511</v>
      </c>
      <c r="H297">
        <v>0.40594727579446044</v>
      </c>
      <c r="I297">
        <v>-0.15372961570392363</v>
      </c>
      <c r="J297">
        <v>0.78265770753205288</v>
      </c>
      <c r="K297">
        <v>-0.44989633352088276</v>
      </c>
      <c r="L297">
        <v>0.47126263780228328</v>
      </c>
      <c r="M297">
        <v>-0.98382770374882966</v>
      </c>
      <c r="N297">
        <v>0.91790298029081896</v>
      </c>
      <c r="O297">
        <v>1.4153283700579777</v>
      </c>
      <c r="P297">
        <v>1.1942711353185587</v>
      </c>
      <c r="R297" s="33">
        <v>1.7373716932429801E-2</v>
      </c>
      <c r="S297" s="33">
        <v>6.0483347652705082E-5</v>
      </c>
      <c r="T297" s="33">
        <v>1.6543623999014323E-2</v>
      </c>
      <c r="U297" s="33">
        <v>4.8688551433705048E-2</v>
      </c>
      <c r="V297" s="33">
        <v>0.3084839462807793</v>
      </c>
      <c r="W297" s="33">
        <v>0.68968514105756074</v>
      </c>
      <c r="X297" s="33">
        <v>0.53816575442355397</v>
      </c>
      <c r="Y297" s="33">
        <v>0.95183459667108705</v>
      </c>
      <c r="Z297" s="33">
        <v>0.48406625095944211</v>
      </c>
      <c r="AA297" s="33">
        <v>0.70147987534360956</v>
      </c>
      <c r="AC297" s="36">
        <f t="shared" si="54"/>
        <v>3.6375090933061821E-4</v>
      </c>
      <c r="AD297" s="36">
        <f t="shared" si="55"/>
        <v>1.2533456557771017E-9</v>
      </c>
      <c r="AE297" s="36">
        <f t="shared" si="56"/>
        <v>3.2625800468001062E-4</v>
      </c>
      <c r="AF297" s="36">
        <f t="shared" si="57"/>
        <v>3.5875048414355949E-3</v>
      </c>
      <c r="AG297" s="36">
        <f t="shared" si="58"/>
        <v>0.20017818702764861</v>
      </c>
      <c r="AH297" s="36">
        <f t="shared" si="59"/>
        <v>0.79739265026041584</v>
      </c>
      <c r="AI297" s="36">
        <f t="shared" si="60"/>
        <v>0.5643424625614355</v>
      </c>
      <c r="AJ297" s="36">
        <f t="shared" si="61"/>
        <v>0.99649747988184423</v>
      </c>
      <c r="AK297" s="36">
        <f t="shared" si="62"/>
        <v>0.47306994086600856</v>
      </c>
      <c r="AL297" s="36">
        <f t="shared" si="63"/>
        <v>0.81282708085478095</v>
      </c>
      <c r="AN297">
        <f>SQRT(Correlation)*$F297 + SQRT('CDO Param'!C$17 - Correlation)*HLOOKUP('CDO Param'!C$12,$C$4:$E$1004,$A297,FALSE) + SQRT(1-Correlation)*G297</f>
        <v>1.0088703513954411</v>
      </c>
      <c r="AO297">
        <f>SQRT(Correlation)*$F297 + SQRT('CDO Param'!D$17 - Correlation)*HLOOKUP('CDO Param'!D$12,$C$4:$E$1004,$A297,FALSE) + SQRT(1-Correlation)*H297</f>
        <v>0.34110942122413707</v>
      </c>
      <c r="AP297">
        <f>SQRT(Correlation)*$F297 + SQRT('CDO Param'!E$17 - Correlation)*HLOOKUP('CDO Param'!E$12,$C$4:$E$1004,$A297,FALSE) + SQRT(1-Correlation)*I297</f>
        <v>-7.370412883466114E-2</v>
      </c>
      <c r="AQ297">
        <f>SQRT(Correlation)*$F297 + SQRT('CDO Param'!F$17 - Correlation)*HLOOKUP('CDO Param'!F$12,$C$4:$E$1004,$A297,FALSE) + SQRT(1-Correlation)*J297</f>
        <v>0.69595032326767836</v>
      </c>
      <c r="AR297">
        <f>SQRT(Correlation)*$F297 + SQRT('CDO Param'!G$17 - Correlation)*HLOOKUP('CDO Param'!G$12,$C$4:$E$1004,$A297,FALSE) + SQRT(1-Correlation)*K297</f>
        <v>-0.47335310942390901</v>
      </c>
      <c r="AS297">
        <f>SQRT(Correlation)*$F297 + SQRT('CDO Param'!H$17 - Correlation)*HLOOKUP('CDO Param'!H$12,$C$4:$E$1004,$A297,FALSE) + SQRT(1-Correlation)*L297</f>
        <v>0.40307301426708164</v>
      </c>
      <c r="AT297">
        <f>SQRT(Correlation)*$F297 + SQRT('CDO Param'!I$17 - Correlation)*HLOOKUP('CDO Param'!I$12,$C$4:$E$1004,$A297,FALSE) + SQRT(1-Correlation)*M297</f>
        <v>-0.97988488266438756</v>
      </c>
      <c r="AU297">
        <f>SQRT(Correlation)*$F297 + SQRT('CDO Param'!J$17 - Correlation)*HLOOKUP('CDO Param'!J$12,$C$4:$E$1004,$A297,FALSE) + SQRT(1-Correlation)*N297</f>
        <v>0.94293581663206505</v>
      </c>
      <c r="AV297">
        <f>SQRT(Correlation)*$F297 + SQRT('CDO Param'!K$17 - Correlation)*HLOOKUP('CDO Param'!K$12,$C$4:$E$1004,$A297,FALSE) + SQRT(1-Correlation)*O297</f>
        <v>1.4148349759304355</v>
      </c>
      <c r="AW297">
        <f>SQRT(Correlation)*$F297 + SQRT('CDO Param'!L$17 - Correlation)*HLOOKUP('CDO Param'!L$12,$C$4:$E$1004,$A297,FALSE) + SQRT(1-Correlation)*P297</f>
        <v>1.2051216694199167</v>
      </c>
      <c r="AY297" s="3">
        <f>IF(AN297&lt;'CDO Param'!C$13,1,0)</f>
        <v>0</v>
      </c>
      <c r="AZ297" s="3">
        <f>IF(AO297&lt;'CDO Param'!D$13,1,0)</f>
        <v>0</v>
      </c>
      <c r="BA297" s="3">
        <f>IF(AP297&lt;'CDO Param'!E$13,1,0)</f>
        <v>0</v>
      </c>
      <c r="BB297" s="3">
        <f>IF(AQ297&lt;'CDO Param'!F$13,1,0)</f>
        <v>0</v>
      </c>
      <c r="BC297" s="3">
        <f>IF(AR297&lt;'CDO Param'!G$13,1,0)</f>
        <v>1</v>
      </c>
      <c r="BD297" s="3">
        <f>IF(AS297&lt;'CDO Param'!H$13,1,0)</f>
        <v>0</v>
      </c>
      <c r="BE297" s="3">
        <f>IF(AT297&lt;'CDO Param'!I$13,1,0)</f>
        <v>0</v>
      </c>
      <c r="BF297" s="3">
        <f>IF(AU297&lt;'CDO Param'!J$13,1,0)</f>
        <v>0</v>
      </c>
      <c r="BG297" s="3">
        <f>IF(AV297&lt;'CDO Param'!K$13,1,0)</f>
        <v>0</v>
      </c>
      <c r="BH297" s="3">
        <f>IF(AW297&lt;'CDO Param'!L$13,1,0)</f>
        <v>0</v>
      </c>
      <c r="BJ297" s="37">
        <f>AY297*'CDO Param'!C$6*AC297</f>
        <v>0</v>
      </c>
      <c r="BK297" s="37">
        <f>AZ297*'CDO Param'!D$6*AD297</f>
        <v>0</v>
      </c>
      <c r="BL297" s="37">
        <f>BA297*'CDO Param'!E$6*AE297</f>
        <v>0</v>
      </c>
      <c r="BM297" s="37">
        <f>BB297*'CDO Param'!F$6*AF297</f>
        <v>0</v>
      </c>
      <c r="BN297" s="37">
        <f>BC297*'CDO Param'!G$6*AG297</f>
        <v>2001.7818702764862</v>
      </c>
      <c r="BO297" s="37">
        <f>BD297*'CDO Param'!H$6*AH297</f>
        <v>0</v>
      </c>
      <c r="BP297" s="37">
        <f>BE297*'CDO Param'!I$6*AI297</f>
        <v>0</v>
      </c>
      <c r="BQ297" s="37">
        <f>BF297*'CDO Param'!J$6*AJ297</f>
        <v>0</v>
      </c>
      <c r="BR297" s="37">
        <f>BG297*'CDO Param'!K$6*AK297</f>
        <v>0</v>
      </c>
      <c r="BS297" s="37">
        <f>BH297*'CDO Param'!L$6*AL297</f>
        <v>0</v>
      </c>
      <c r="BU297" s="38">
        <f t="shared" si="64"/>
        <v>2001.7818702764862</v>
      </c>
      <c r="CE297" s="5">
        <f>BU297/'CDO Param'!$M$6</f>
        <v>2.0851894482046732E-2</v>
      </c>
      <c r="CF297" s="5">
        <f t="shared" si="65"/>
        <v>0</v>
      </c>
      <c r="CG297" s="5">
        <f t="shared" si="66"/>
        <v>0</v>
      </c>
    </row>
    <row r="298" spans="1:85" x14ac:dyDescent="0.2">
      <c r="A298" s="3">
        <v>295</v>
      </c>
      <c r="B298" s="3">
        <v>294</v>
      </c>
      <c r="C298">
        <v>-0.62928165789344348</v>
      </c>
      <c r="D298">
        <v>-1.0661574378900696</v>
      </c>
      <c r="E298">
        <v>-0.34710865293163806</v>
      </c>
      <c r="F298">
        <v>0.98834334494313225</v>
      </c>
      <c r="G298">
        <v>0.83756276580970734</v>
      </c>
      <c r="H298">
        <v>-6.6850134317064658E-2</v>
      </c>
      <c r="I298">
        <v>0.2629167283885181</v>
      </c>
      <c r="J298">
        <v>-0.65363565227016807</v>
      </c>
      <c r="K298">
        <v>1.3383328223426361</v>
      </c>
      <c r="L298">
        <v>0.6629238669120241</v>
      </c>
      <c r="M298">
        <v>-0.69344650910352357</v>
      </c>
      <c r="N298">
        <v>-1.0302096598024946</v>
      </c>
      <c r="O298">
        <v>4.8494257498532534E-2</v>
      </c>
      <c r="P298">
        <v>6.6468146542320028E-2</v>
      </c>
      <c r="R298" s="33">
        <v>0.77226490004559278</v>
      </c>
      <c r="S298" s="33">
        <v>0.45617506627746629</v>
      </c>
      <c r="T298" s="33">
        <v>0.93433892537576091</v>
      </c>
      <c r="U298" s="33">
        <v>0.43431879041451904</v>
      </c>
      <c r="V298" s="33">
        <v>0.59591049682158537</v>
      </c>
      <c r="W298" s="33">
        <v>0.46772008038485424</v>
      </c>
      <c r="X298" s="33">
        <v>0.9713910282456274</v>
      </c>
      <c r="Y298" s="33">
        <v>0.16901172426017547</v>
      </c>
      <c r="Z298" s="33">
        <v>0.5800496407691621</v>
      </c>
      <c r="AA298" s="33">
        <v>0.89431240730654094</v>
      </c>
      <c r="AC298" s="36">
        <f t="shared" si="54"/>
        <v>0.89381800150042379</v>
      </c>
      <c r="AD298" s="36">
        <f t="shared" si="55"/>
        <v>0.42618877544546407</v>
      </c>
      <c r="AE298" s="36">
        <f t="shared" si="56"/>
        <v>0.99303599915247398</v>
      </c>
      <c r="AF298" s="36">
        <f t="shared" si="57"/>
        <v>0.38993188451670097</v>
      </c>
      <c r="AG298" s="36">
        <f t="shared" si="58"/>
        <v>0.65908649014379039</v>
      </c>
      <c r="AH298" s="36">
        <f t="shared" si="59"/>
        <v>0.44553293691428569</v>
      </c>
      <c r="AI298" s="36">
        <f t="shared" si="60"/>
        <v>0.99889836701914336</v>
      </c>
      <c r="AJ298" s="36">
        <f t="shared" si="61"/>
        <v>5.5856491333615893E-2</v>
      </c>
      <c r="AK298" s="36">
        <f t="shared" si="62"/>
        <v>0.63355841182878292</v>
      </c>
      <c r="AL298" s="36">
        <f t="shared" si="63"/>
        <v>0.98004435222378516</v>
      </c>
      <c r="AN298">
        <f>SQRT(Correlation)*$F298 + SQRT('CDO Param'!C$17 - Correlation)*HLOOKUP('CDO Param'!C$12,$C$4:$E$1004,$A298,FALSE) + SQRT(1-Correlation)*G298</f>
        <v>0.95634598419273031</v>
      </c>
      <c r="AO298">
        <f>SQRT(Correlation)*$F298 + SQRT('CDO Param'!D$17 - Correlation)*HLOOKUP('CDO Param'!D$12,$C$4:$E$1004,$A298,FALSE) + SQRT(1-Correlation)*H298</f>
        <v>9.8344571301034384E-2</v>
      </c>
      <c r="AP298">
        <f>SQRT(Correlation)*$F298 + SQRT('CDO Param'!E$17 - Correlation)*HLOOKUP('CDO Param'!E$12,$C$4:$E$1004,$A298,FALSE) + SQRT(1-Correlation)*I298</f>
        <v>0.39547403988919849</v>
      </c>
      <c r="AQ298">
        <f>SQRT(Correlation)*$F298 + SQRT('CDO Param'!F$17 - Correlation)*HLOOKUP('CDO Param'!F$12,$C$4:$E$1004,$A298,FALSE) + SQRT(1-Correlation)*J298</f>
        <v>-0.38516747264343848</v>
      </c>
      <c r="AR298">
        <f>SQRT(Correlation)*$F298 + SQRT('CDO Param'!G$17 - Correlation)*HLOOKUP('CDO Param'!G$12,$C$4:$E$1004,$A298,FALSE) + SQRT(1-Correlation)*K298</f>
        <v>1.5045797494648876</v>
      </c>
      <c r="AS298">
        <f>SQRT(Correlation)*$F298 + SQRT('CDO Param'!H$17 - Correlation)*HLOOKUP('CDO Param'!H$12,$C$4:$E$1004,$A298,FALSE) + SQRT(1-Correlation)*L298</f>
        <v>0.79066897761856592</v>
      </c>
      <c r="AT298">
        <f>SQRT(Correlation)*$F298 + SQRT('CDO Param'!I$17 - Correlation)*HLOOKUP('CDO Param'!I$12,$C$4:$E$1004,$A298,FALSE) + SQRT(1-Correlation)*M298</f>
        <v>-0.42293536760232303</v>
      </c>
      <c r="AU298">
        <f>SQRT(Correlation)*$F298 + SQRT('CDO Param'!J$17 - Correlation)*HLOOKUP('CDO Param'!J$12,$C$4:$E$1004,$A298,FALSE) + SQRT(1-Correlation)*N298</f>
        <v>-0.8312933668560003</v>
      </c>
      <c r="AV298">
        <f>SQRT(Correlation)*$F298 + SQRT('CDO Param'!K$17 - Correlation)*HLOOKUP('CDO Param'!K$12,$C$4:$E$1004,$A298,FALSE) + SQRT(1-Correlation)*O298</f>
        <v>0.19205502302914673</v>
      </c>
      <c r="AW298">
        <f>SQRT(Correlation)*$F298 + SQRT('CDO Param'!L$17 - Correlation)*HLOOKUP('CDO Param'!L$12,$C$4:$E$1004,$A298,FALSE) + SQRT(1-Correlation)*P298</f>
        <v>0.20910655136600106</v>
      </c>
      <c r="AY298" s="3">
        <f>IF(AN298&lt;'CDO Param'!C$13,1,0)</f>
        <v>0</v>
      </c>
      <c r="AZ298" s="3">
        <f>IF(AO298&lt;'CDO Param'!D$13,1,0)</f>
        <v>0</v>
      </c>
      <c r="BA298" s="3">
        <f>IF(AP298&lt;'CDO Param'!E$13,1,0)</f>
        <v>0</v>
      </c>
      <c r="BB298" s="3">
        <f>IF(AQ298&lt;'CDO Param'!F$13,1,0)</f>
        <v>0</v>
      </c>
      <c r="BC298" s="3">
        <f>IF(AR298&lt;'CDO Param'!G$13,1,0)</f>
        <v>0</v>
      </c>
      <c r="BD298" s="3">
        <f>IF(AS298&lt;'CDO Param'!H$13,1,0)</f>
        <v>0</v>
      </c>
      <c r="BE298" s="3">
        <f>IF(AT298&lt;'CDO Param'!I$13,1,0)</f>
        <v>0</v>
      </c>
      <c r="BF298" s="3">
        <f>IF(AU298&lt;'CDO Param'!J$13,1,0)</f>
        <v>0</v>
      </c>
      <c r="BG298" s="3">
        <f>IF(AV298&lt;'CDO Param'!K$13,1,0)</f>
        <v>0</v>
      </c>
      <c r="BH298" s="3">
        <f>IF(AW298&lt;'CDO Param'!L$13,1,0)</f>
        <v>0</v>
      </c>
      <c r="BJ298" s="37">
        <f>AY298*'CDO Param'!C$6*AC298</f>
        <v>0</v>
      </c>
      <c r="BK298" s="37">
        <f>AZ298*'CDO Param'!D$6*AD298</f>
        <v>0</v>
      </c>
      <c r="BL298" s="37">
        <f>BA298*'CDO Param'!E$6*AE298</f>
        <v>0</v>
      </c>
      <c r="BM298" s="37">
        <f>BB298*'CDO Param'!F$6*AF298</f>
        <v>0</v>
      </c>
      <c r="BN298" s="37">
        <f>BC298*'CDO Param'!G$6*AG298</f>
        <v>0</v>
      </c>
      <c r="BO298" s="37">
        <f>BD298*'CDO Param'!H$6*AH298</f>
        <v>0</v>
      </c>
      <c r="BP298" s="37">
        <f>BE298*'CDO Param'!I$6*AI298</f>
        <v>0</v>
      </c>
      <c r="BQ298" s="37">
        <f>BF298*'CDO Param'!J$6*AJ298</f>
        <v>0</v>
      </c>
      <c r="BR298" s="37">
        <f>BG298*'CDO Param'!K$6*AK298</f>
        <v>0</v>
      </c>
      <c r="BS298" s="37">
        <f>BH298*'CDO Param'!L$6*AL298</f>
        <v>0</v>
      </c>
      <c r="BU298" s="38">
        <f t="shared" si="64"/>
        <v>0</v>
      </c>
      <c r="CE298" s="5">
        <f>BU298/'CDO Param'!$M$6</f>
        <v>0</v>
      </c>
      <c r="CF298" s="5">
        <f t="shared" si="65"/>
        <v>0</v>
      </c>
      <c r="CG298" s="5">
        <f t="shared" si="66"/>
        <v>0</v>
      </c>
    </row>
    <row r="299" spans="1:85" x14ac:dyDescent="0.2">
      <c r="A299" s="3">
        <v>296</v>
      </c>
      <c r="B299" s="3">
        <v>295</v>
      </c>
      <c r="C299">
        <v>1.0035228115157224</v>
      </c>
      <c r="D299">
        <v>-1.8316131900064647</v>
      </c>
      <c r="E299">
        <v>-1.2241616786923259</v>
      </c>
      <c r="F299">
        <v>0.77482809501816519</v>
      </c>
      <c r="G299">
        <v>0.15175942280620802</v>
      </c>
      <c r="H299">
        <v>-0.99822045740438625</v>
      </c>
      <c r="I299">
        <v>0.72690454544499516</v>
      </c>
      <c r="J299">
        <v>-0.93473090601037256</v>
      </c>
      <c r="K299">
        <v>0.28269141694181599</v>
      </c>
      <c r="L299">
        <v>-2.3359461920335889</v>
      </c>
      <c r="M299">
        <v>0.89142304204870015</v>
      </c>
      <c r="N299">
        <v>2.7172791305929422</v>
      </c>
      <c r="O299">
        <v>0.48794504436955322</v>
      </c>
      <c r="P299">
        <v>1.1083193385275081</v>
      </c>
      <c r="R299" s="33">
        <v>0.70862960103369765</v>
      </c>
      <c r="S299" s="33">
        <v>0.93770457335640889</v>
      </c>
      <c r="T299" s="33">
        <v>7.6440116426181102E-4</v>
      </c>
      <c r="U299" s="33">
        <v>0.84729036774825783</v>
      </c>
      <c r="V299" s="33">
        <v>0.40921074497011062</v>
      </c>
      <c r="W299" s="33">
        <v>0.60499071264871895</v>
      </c>
      <c r="X299" s="33">
        <v>7.8907487019387768E-2</v>
      </c>
      <c r="Y299" s="33">
        <v>0.19813433485018758</v>
      </c>
      <c r="Z299" s="33">
        <v>4.3765827102477582E-2</v>
      </c>
      <c r="AA299" s="33">
        <v>0.57225611134071652</v>
      </c>
      <c r="AC299" s="36">
        <f t="shared" si="54"/>
        <v>0.82193091962945819</v>
      </c>
      <c r="AD299" s="36">
        <f t="shared" si="55"/>
        <v>0.99380268015812379</v>
      </c>
      <c r="AE299" s="36">
        <f t="shared" si="56"/>
        <v>3.5177165743982954E-7</v>
      </c>
      <c r="AF299" s="36">
        <f t="shared" si="57"/>
        <v>0.95522040265156094</v>
      </c>
      <c r="AG299" s="36">
        <f t="shared" si="58"/>
        <v>0.34910545997569703</v>
      </c>
      <c r="AH299" s="36">
        <f t="shared" si="59"/>
        <v>0.67348189803517355</v>
      </c>
      <c r="AI299" s="36">
        <f t="shared" si="60"/>
        <v>1.0462483428287143E-2</v>
      </c>
      <c r="AJ299" s="36">
        <f t="shared" si="61"/>
        <v>7.879913380183913E-2</v>
      </c>
      <c r="AK299" s="36">
        <f t="shared" si="62"/>
        <v>2.8316973002566769E-3</v>
      </c>
      <c r="AL299" s="36">
        <f t="shared" si="63"/>
        <v>0.62085605694233059</v>
      </c>
      <c r="AN299">
        <f>SQRT(Correlation)*$F299 + SQRT('CDO Param'!C$17 - Correlation)*HLOOKUP('CDO Param'!C$12,$C$4:$E$1004,$A299,FALSE) + SQRT(1-Correlation)*G299</f>
        <v>0.12996456583985336</v>
      </c>
      <c r="AO299">
        <f>SQRT(Correlation)*$F299 + SQRT('CDO Param'!D$17 - Correlation)*HLOOKUP('CDO Param'!D$12,$C$4:$E$1004,$A299,FALSE) + SQRT(1-Correlation)*H299</f>
        <v>-0.96100213961006797</v>
      </c>
      <c r="AP299">
        <f>SQRT(Correlation)*$F299 + SQRT('CDO Param'!E$17 - Correlation)*HLOOKUP('CDO Param'!E$12,$C$4:$E$1004,$A299,FALSE) + SQRT(1-Correlation)*I299</f>
        <v>1.2001315385004387</v>
      </c>
      <c r="AQ299">
        <f>SQRT(Correlation)*$F299 + SQRT('CDO Param'!F$17 - Correlation)*HLOOKUP('CDO Param'!F$12,$C$4:$E$1004,$A299,FALSE) + SQRT(1-Correlation)*J299</f>
        <v>-0.91547231406961804</v>
      </c>
      <c r="AR299">
        <f>SQRT(Correlation)*$F299 + SQRT('CDO Param'!G$17 - Correlation)*HLOOKUP('CDO Param'!G$12,$C$4:$E$1004,$A299,FALSE) + SQRT(1-Correlation)*K299</f>
        <v>0.23947591038898183</v>
      </c>
      <c r="AS299">
        <f>SQRT(Correlation)*$F299 + SQRT('CDO Param'!H$17 - Correlation)*HLOOKUP('CDO Param'!H$12,$C$4:$E$1004,$A299,FALSE) + SQRT(1-Correlation)*L299</f>
        <v>-2.2300802014251464</v>
      </c>
      <c r="AT299">
        <f>SQRT(Correlation)*$F299 + SQRT('CDO Param'!I$17 - Correlation)*HLOOKUP('CDO Param'!I$12,$C$4:$E$1004,$A299,FALSE) + SQRT(1-Correlation)*M299</f>
        <v>0.81696943612302964</v>
      </c>
      <c r="AU299">
        <f>SQRT(Correlation)*$F299 + SQRT('CDO Param'!J$17 - Correlation)*HLOOKUP('CDO Param'!J$12,$C$4:$E$1004,$A299,FALSE) + SQRT(1-Correlation)*N299</f>
        <v>3.0883666642945165</v>
      </c>
      <c r="AV299">
        <f>SQRT(Correlation)*$F299 + SQRT('CDO Param'!K$17 - Correlation)*HLOOKUP('CDO Param'!K$12,$C$4:$E$1004,$A299,FALSE) + SQRT(1-Correlation)*O299</f>
        <v>0.9734346509196834</v>
      </c>
      <c r="AW299">
        <f>SQRT(Correlation)*$F299 + SQRT('CDO Param'!L$17 - Correlation)*HLOOKUP('CDO Param'!L$12,$C$4:$E$1004,$A299,FALSE) + SQRT(1-Correlation)*P299</f>
        <v>1.5619733823272117</v>
      </c>
      <c r="AY299" s="3">
        <f>IF(AN299&lt;'CDO Param'!C$13,1,0)</f>
        <v>0</v>
      </c>
      <c r="AZ299" s="3">
        <f>IF(AO299&lt;'CDO Param'!D$13,1,0)</f>
        <v>0</v>
      </c>
      <c r="BA299" s="3">
        <f>IF(AP299&lt;'CDO Param'!E$13,1,0)</f>
        <v>0</v>
      </c>
      <c r="BB299" s="3">
        <f>IF(AQ299&lt;'CDO Param'!F$13,1,0)</f>
        <v>0</v>
      </c>
      <c r="BC299" s="3">
        <f>IF(AR299&lt;'CDO Param'!G$13,1,0)</f>
        <v>0</v>
      </c>
      <c r="BD299" s="3">
        <f>IF(AS299&lt;'CDO Param'!H$13,1,0)</f>
        <v>0</v>
      </c>
      <c r="BE299" s="3">
        <f>IF(AT299&lt;'CDO Param'!I$13,1,0)</f>
        <v>0</v>
      </c>
      <c r="BF299" s="3">
        <f>IF(AU299&lt;'CDO Param'!J$13,1,0)</f>
        <v>0</v>
      </c>
      <c r="BG299" s="3">
        <f>IF(AV299&lt;'CDO Param'!K$13,1,0)</f>
        <v>0</v>
      </c>
      <c r="BH299" s="3">
        <f>IF(AW299&lt;'CDO Param'!L$13,1,0)</f>
        <v>0</v>
      </c>
      <c r="BJ299" s="37">
        <f>AY299*'CDO Param'!C$6*AC299</f>
        <v>0</v>
      </c>
      <c r="BK299" s="37">
        <f>AZ299*'CDO Param'!D$6*AD299</f>
        <v>0</v>
      </c>
      <c r="BL299" s="37">
        <f>BA299*'CDO Param'!E$6*AE299</f>
        <v>0</v>
      </c>
      <c r="BM299" s="37">
        <f>BB299*'CDO Param'!F$6*AF299</f>
        <v>0</v>
      </c>
      <c r="BN299" s="37">
        <f>BC299*'CDO Param'!G$6*AG299</f>
        <v>0</v>
      </c>
      <c r="BO299" s="37">
        <f>BD299*'CDO Param'!H$6*AH299</f>
        <v>0</v>
      </c>
      <c r="BP299" s="37">
        <f>BE299*'CDO Param'!I$6*AI299</f>
        <v>0</v>
      </c>
      <c r="BQ299" s="37">
        <f>BF299*'CDO Param'!J$6*AJ299</f>
        <v>0</v>
      </c>
      <c r="BR299" s="37">
        <f>BG299*'CDO Param'!K$6*AK299</f>
        <v>0</v>
      </c>
      <c r="BS299" s="37">
        <f>BH299*'CDO Param'!L$6*AL299</f>
        <v>0</v>
      </c>
      <c r="BU299" s="38">
        <f t="shared" si="64"/>
        <v>0</v>
      </c>
      <c r="CE299" s="5">
        <f>BU299/'CDO Param'!$M$6</f>
        <v>0</v>
      </c>
      <c r="CF299" s="5">
        <f t="shared" si="65"/>
        <v>0</v>
      </c>
      <c r="CG299" s="5">
        <f t="shared" si="66"/>
        <v>0</v>
      </c>
    </row>
    <row r="300" spans="1:85" x14ac:dyDescent="0.2">
      <c r="A300" s="3">
        <v>297</v>
      </c>
      <c r="B300" s="3">
        <v>296</v>
      </c>
      <c r="C300">
        <v>-0.89335117081645876</v>
      </c>
      <c r="D300">
        <v>-0.63951802076189779</v>
      </c>
      <c r="E300">
        <v>0.54665861171088181</v>
      </c>
      <c r="F300">
        <v>-0.46635022954433225</v>
      </c>
      <c r="G300">
        <v>-0.40022769098868594</v>
      </c>
      <c r="H300">
        <v>1.4135912351775914</v>
      </c>
      <c r="I300">
        <v>0.24896394279494416</v>
      </c>
      <c r="J300">
        <v>0.59271997088217176</v>
      </c>
      <c r="K300">
        <v>0.72383727456326596</v>
      </c>
      <c r="L300">
        <v>-0.33139258448500186</v>
      </c>
      <c r="M300">
        <v>4.729031388706062E-2</v>
      </c>
      <c r="N300">
        <v>-8.7449052443844266E-2</v>
      </c>
      <c r="O300">
        <v>1.2537793736555614</v>
      </c>
      <c r="P300">
        <v>1.4050465324544348</v>
      </c>
      <c r="R300" s="33">
        <v>0.90846330342277104</v>
      </c>
      <c r="S300" s="33">
        <v>0.54274062651337152</v>
      </c>
      <c r="T300" s="33">
        <v>0.84170981023540248</v>
      </c>
      <c r="U300" s="33">
        <v>0.61678062640911924</v>
      </c>
      <c r="V300" s="33">
        <v>0.23198805806785266</v>
      </c>
      <c r="W300" s="33">
        <v>2.3291946399627228E-2</v>
      </c>
      <c r="X300" s="33">
        <v>0.46774313853482863</v>
      </c>
      <c r="Y300" s="33">
        <v>0.35892935486460542</v>
      </c>
      <c r="Z300" s="33">
        <v>0.52566720942299217</v>
      </c>
      <c r="AA300" s="33">
        <v>0.8887887722294725</v>
      </c>
      <c r="AC300" s="36">
        <f t="shared" si="54"/>
        <v>0.98547082938081576</v>
      </c>
      <c r="AD300" s="36">
        <f t="shared" si="55"/>
        <v>0.57199917742484263</v>
      </c>
      <c r="AE300" s="36">
        <f t="shared" si="56"/>
        <v>0.95157200909625927</v>
      </c>
      <c r="AF300" s="36">
        <f t="shared" si="57"/>
        <v>0.69190596523244619</v>
      </c>
      <c r="AG300" s="36">
        <f t="shared" si="58"/>
        <v>0.1104442975834462</v>
      </c>
      <c r="AH300" s="36">
        <f t="shared" si="59"/>
        <v>6.9769710719564553E-4</v>
      </c>
      <c r="AI300" s="36">
        <f t="shared" si="60"/>
        <v>0.44557167388137409</v>
      </c>
      <c r="AJ300" s="36">
        <f t="shared" si="61"/>
        <v>0.27121045336551292</v>
      </c>
      <c r="AK300" s="36">
        <f t="shared" si="62"/>
        <v>0.5433440203163854</v>
      </c>
      <c r="AL300" s="36">
        <f t="shared" si="63"/>
        <v>0.97767277650327733</v>
      </c>
      <c r="AN300">
        <f>SQRT(Correlation)*$F300 + SQRT('CDO Param'!C$17 - Correlation)*HLOOKUP('CDO Param'!C$12,$C$4:$E$1004,$A300,FALSE) + SQRT(1-Correlation)*G300</f>
        <v>-0.61760372296287969</v>
      </c>
      <c r="AO300">
        <f>SQRT(Correlation)*$F300 + SQRT('CDO Param'!D$17 - Correlation)*HLOOKUP('CDO Param'!D$12,$C$4:$E$1004,$A300,FALSE) + SQRT(1-Correlation)*H300</f>
        <v>1.1031359979789856</v>
      </c>
      <c r="AP300">
        <f>SQRT(Correlation)*$F300 + SQRT('CDO Param'!E$17 - Correlation)*HLOOKUP('CDO Param'!E$12,$C$4:$E$1004,$A300,FALSE) + SQRT(1-Correlation)*I300</f>
        <v>-0.14764346006675003</v>
      </c>
      <c r="AQ300">
        <f>SQRT(Correlation)*$F300 + SQRT('CDO Param'!F$17 - Correlation)*HLOOKUP('CDO Param'!F$12,$C$4:$E$1004,$A300,FALSE) + SQRT(1-Correlation)*J300</f>
        <v>0.53706722715377886</v>
      </c>
      <c r="AR300">
        <f>SQRT(Correlation)*$F300 + SQRT('CDO Param'!G$17 - Correlation)*HLOOKUP('CDO Param'!G$12,$C$4:$E$1004,$A300,FALSE) + SQRT(1-Correlation)*K300</f>
        <v>0.66145602324145014</v>
      </c>
      <c r="AS300">
        <f>SQRT(Correlation)*$F300 + SQRT('CDO Param'!H$17 - Correlation)*HLOOKUP('CDO Param'!H$12,$C$4:$E$1004,$A300,FALSE) + SQRT(1-Correlation)*L300</f>
        <v>-0.55230100710330632</v>
      </c>
      <c r="AT300">
        <f>SQRT(Correlation)*$F300 + SQRT('CDO Param'!I$17 - Correlation)*HLOOKUP('CDO Param'!I$12,$C$4:$E$1004,$A300,FALSE) + SQRT(1-Correlation)*M300</f>
        <v>1.9627221301096336E-2</v>
      </c>
      <c r="AU300">
        <f>SQRT(Correlation)*$F300 + SQRT('CDO Param'!J$17 - Correlation)*HLOOKUP('CDO Param'!J$12,$C$4:$E$1004,$A300,FALSE) + SQRT(1-Correlation)*N300</f>
        <v>-0.46679284989693559</v>
      </c>
      <c r="AV300">
        <f>SQRT(Correlation)*$F300 + SQRT('CDO Param'!K$17 - Correlation)*HLOOKUP('CDO Param'!K$12,$C$4:$E$1004,$A300,FALSE) + SQRT(1-Correlation)*O300</f>
        <v>0.80560815681414821</v>
      </c>
      <c r="AW300">
        <f>SQRT(Correlation)*$F300 + SQRT('CDO Param'!L$17 - Correlation)*HLOOKUP('CDO Param'!L$12,$C$4:$E$1004,$A300,FALSE) + SQRT(1-Correlation)*P300</f>
        <v>0.94911278391019427</v>
      </c>
      <c r="AY300" s="3">
        <f>IF(AN300&lt;'CDO Param'!C$13,1,0)</f>
        <v>0</v>
      </c>
      <c r="AZ300" s="3">
        <f>IF(AO300&lt;'CDO Param'!D$13,1,0)</f>
        <v>0</v>
      </c>
      <c r="BA300" s="3">
        <f>IF(AP300&lt;'CDO Param'!E$13,1,0)</f>
        <v>0</v>
      </c>
      <c r="BB300" s="3">
        <f>IF(AQ300&lt;'CDO Param'!F$13,1,0)</f>
        <v>0</v>
      </c>
      <c r="BC300" s="3">
        <f>IF(AR300&lt;'CDO Param'!G$13,1,0)</f>
        <v>0</v>
      </c>
      <c r="BD300" s="3">
        <f>IF(AS300&lt;'CDO Param'!H$13,1,0)</f>
        <v>0</v>
      </c>
      <c r="BE300" s="3">
        <f>IF(AT300&lt;'CDO Param'!I$13,1,0)</f>
        <v>0</v>
      </c>
      <c r="BF300" s="3">
        <f>IF(AU300&lt;'CDO Param'!J$13,1,0)</f>
        <v>0</v>
      </c>
      <c r="BG300" s="3">
        <f>IF(AV300&lt;'CDO Param'!K$13,1,0)</f>
        <v>0</v>
      </c>
      <c r="BH300" s="3">
        <f>IF(AW300&lt;'CDO Param'!L$13,1,0)</f>
        <v>0</v>
      </c>
      <c r="BJ300" s="37">
        <f>AY300*'CDO Param'!C$6*AC300</f>
        <v>0</v>
      </c>
      <c r="BK300" s="37">
        <f>AZ300*'CDO Param'!D$6*AD300</f>
        <v>0</v>
      </c>
      <c r="BL300" s="37">
        <f>BA300*'CDO Param'!E$6*AE300</f>
        <v>0</v>
      </c>
      <c r="BM300" s="37">
        <f>BB300*'CDO Param'!F$6*AF300</f>
        <v>0</v>
      </c>
      <c r="BN300" s="37">
        <f>BC300*'CDO Param'!G$6*AG300</f>
        <v>0</v>
      </c>
      <c r="BO300" s="37">
        <f>BD300*'CDO Param'!H$6*AH300</f>
        <v>0</v>
      </c>
      <c r="BP300" s="37">
        <f>BE300*'CDO Param'!I$6*AI300</f>
        <v>0</v>
      </c>
      <c r="BQ300" s="37">
        <f>BF300*'CDO Param'!J$6*AJ300</f>
        <v>0</v>
      </c>
      <c r="BR300" s="37">
        <f>BG300*'CDO Param'!K$6*AK300</f>
        <v>0</v>
      </c>
      <c r="BS300" s="37">
        <f>BH300*'CDO Param'!L$6*AL300</f>
        <v>0</v>
      </c>
      <c r="BU300" s="38">
        <f t="shared" si="64"/>
        <v>0</v>
      </c>
      <c r="CE300" s="5">
        <f>BU300/'CDO Param'!$M$6</f>
        <v>0</v>
      </c>
      <c r="CF300" s="5">
        <f t="shared" si="65"/>
        <v>0</v>
      </c>
      <c r="CG300" s="5">
        <f t="shared" si="66"/>
        <v>0</v>
      </c>
    </row>
    <row r="301" spans="1:85" x14ac:dyDescent="0.2">
      <c r="A301" s="3">
        <v>298</v>
      </c>
      <c r="B301" s="3">
        <v>297</v>
      </c>
      <c r="C301">
        <v>-0.31738068173581269</v>
      </c>
      <c r="D301">
        <v>-0.82796304923249409</v>
      </c>
      <c r="E301">
        <v>-1.8079936126014218</v>
      </c>
      <c r="F301">
        <v>0.3877664767060196</v>
      </c>
      <c r="G301">
        <v>0.73351657192688435</v>
      </c>
      <c r="H301">
        <v>-1.0882786227739416</v>
      </c>
      <c r="I301">
        <v>-0.41511043491482269</v>
      </c>
      <c r="J301">
        <v>-1.353689640382072</v>
      </c>
      <c r="K301">
        <v>0.33952574085560627</v>
      </c>
      <c r="L301">
        <v>-1.7947513697436079</v>
      </c>
      <c r="M301">
        <v>1.1620841178228147</v>
      </c>
      <c r="N301">
        <v>-0.13213252714194823</v>
      </c>
      <c r="O301">
        <v>-1.1909696695511229</v>
      </c>
      <c r="P301">
        <v>0.27090663934359327</v>
      </c>
      <c r="R301" s="33">
        <v>0.87289486074489298</v>
      </c>
      <c r="S301" s="33">
        <v>0.74392453941699332</v>
      </c>
      <c r="T301" s="33">
        <v>0.13973398140619228</v>
      </c>
      <c r="U301" s="33">
        <v>0.50902549387376084</v>
      </c>
      <c r="V301" s="33">
        <v>0.19147553629776254</v>
      </c>
      <c r="W301" s="33">
        <v>0.12933855649518713</v>
      </c>
      <c r="X301" s="33">
        <v>0.79311901461012613</v>
      </c>
      <c r="Y301" s="33">
        <v>0.95127855239029901</v>
      </c>
      <c r="Z301" s="33">
        <v>0.13863002375635786</v>
      </c>
      <c r="AA301" s="33">
        <v>0.95480927310642283</v>
      </c>
      <c r="AC301" s="36">
        <f t="shared" si="54"/>
        <v>0.97004467058875332</v>
      </c>
      <c r="AD301" s="36">
        <f t="shared" si="55"/>
        <v>0.8639109249582152</v>
      </c>
      <c r="AE301" s="36">
        <f t="shared" si="56"/>
        <v>3.6874392535502259E-2</v>
      </c>
      <c r="AF301" s="36">
        <f t="shared" si="57"/>
        <v>0.51525974743370062</v>
      </c>
      <c r="AG301" s="36">
        <f t="shared" si="58"/>
        <v>7.3199431345332286E-2</v>
      </c>
      <c r="AH301" s="36">
        <f t="shared" si="59"/>
        <v>3.1123472918833269E-2</v>
      </c>
      <c r="AI301" s="36">
        <f t="shared" si="60"/>
        <v>0.91353013424907392</v>
      </c>
      <c r="AJ301" s="36">
        <f t="shared" si="61"/>
        <v>0.99640711388856529</v>
      </c>
      <c r="AK301" s="36">
        <f t="shared" si="62"/>
        <v>3.6239108453816872E-2</v>
      </c>
      <c r="AL301" s="36">
        <f t="shared" si="63"/>
        <v>0.99695958558032571</v>
      </c>
      <c r="AN301">
        <f>SQRT(Correlation)*$F301 + SQRT('CDO Param'!C$17 - Correlation)*HLOOKUP('CDO Param'!C$12,$C$4:$E$1004,$A301,FALSE) + SQRT(1-Correlation)*G301</f>
        <v>0.70140578995843084</v>
      </c>
      <c r="AO301">
        <f>SQRT(Correlation)*$F301 + SQRT('CDO Param'!D$17 - Correlation)*HLOOKUP('CDO Param'!D$12,$C$4:$E$1004,$A301,FALSE) + SQRT(1-Correlation)*H301</f>
        <v>-1.0269008837229265</v>
      </c>
      <c r="AP301">
        <f>SQRT(Correlation)*$F301 + SQRT('CDO Param'!E$17 - Correlation)*HLOOKUP('CDO Param'!E$12,$C$4:$E$1004,$A301,FALSE) + SQRT(1-Correlation)*I301</f>
        <v>-0.35515684526612235</v>
      </c>
      <c r="AQ301">
        <f>SQRT(Correlation)*$F301 + SQRT('CDO Param'!F$17 - Correlation)*HLOOKUP('CDO Param'!F$12,$C$4:$E$1004,$A301,FALSE) + SQRT(1-Correlation)*J301</f>
        <v>-1.5658798879757332</v>
      </c>
      <c r="AR301">
        <f>SQRT(Correlation)*$F301 + SQRT('CDO Param'!G$17 - Correlation)*HLOOKUP('CDO Param'!G$12,$C$4:$E$1004,$A301,FALSE) + SQRT(1-Correlation)*K301</f>
        <v>4.0445264206685538E-2</v>
      </c>
      <c r="AS301">
        <f>SQRT(Correlation)*$F301 + SQRT('CDO Param'!H$17 - Correlation)*HLOOKUP('CDO Param'!H$12,$C$4:$E$1004,$A301,FALSE) + SQRT(1-Correlation)*L301</f>
        <v>-1.6971197793009158</v>
      </c>
      <c r="AT301">
        <f>SQRT(Correlation)*$F301 + SQRT('CDO Param'!I$17 - Correlation)*HLOOKUP('CDO Param'!I$12,$C$4:$E$1004,$A301,FALSE) + SQRT(1-Correlation)*M301</f>
        <v>0.82079265810701463</v>
      </c>
      <c r="AU301">
        <f>SQRT(Correlation)*$F301 + SQRT('CDO Param'!J$17 - Correlation)*HLOOKUP('CDO Param'!J$12,$C$4:$E$1004,$A301,FALSE) + SQRT(1-Correlation)*N301</f>
        <v>-8.6700430444717688E-2</v>
      </c>
      <c r="AV301">
        <f>SQRT(Correlation)*$F301 + SQRT('CDO Param'!K$17 - Correlation)*HLOOKUP('CDO Param'!K$12,$C$4:$E$1004,$A301,FALSE) + SQRT(1-Correlation)*O301</f>
        <v>-1.0912015428038351</v>
      </c>
      <c r="AW301">
        <f>SQRT(Correlation)*$F301 + SQRT('CDO Param'!L$17 - Correlation)*HLOOKUP('CDO Param'!L$12,$C$4:$E$1004,$A301,FALSE) + SQRT(1-Correlation)*P301</f>
        <v>0.29565609526031594</v>
      </c>
      <c r="AY301" s="3">
        <f>IF(AN301&lt;'CDO Param'!C$13,1,0)</f>
        <v>0</v>
      </c>
      <c r="AZ301" s="3">
        <f>IF(AO301&lt;'CDO Param'!D$13,1,0)</f>
        <v>0</v>
      </c>
      <c r="BA301" s="3">
        <f>IF(AP301&lt;'CDO Param'!E$13,1,0)</f>
        <v>0</v>
      </c>
      <c r="BB301" s="3">
        <f>IF(AQ301&lt;'CDO Param'!F$13,1,0)</f>
        <v>1</v>
      </c>
      <c r="BC301" s="3">
        <f>IF(AR301&lt;'CDO Param'!G$13,1,0)</f>
        <v>0</v>
      </c>
      <c r="BD301" s="3">
        <f>IF(AS301&lt;'CDO Param'!H$13,1,0)</f>
        <v>0</v>
      </c>
      <c r="BE301" s="3">
        <f>IF(AT301&lt;'CDO Param'!I$13,1,0)</f>
        <v>0</v>
      </c>
      <c r="BF301" s="3">
        <f>IF(AU301&lt;'CDO Param'!J$13,1,0)</f>
        <v>0</v>
      </c>
      <c r="BG301" s="3">
        <f>IF(AV301&lt;'CDO Param'!K$13,1,0)</f>
        <v>0</v>
      </c>
      <c r="BH301" s="3">
        <f>IF(AW301&lt;'CDO Param'!L$13,1,0)</f>
        <v>0</v>
      </c>
      <c r="BJ301" s="37">
        <f>AY301*'CDO Param'!C$6*AC301</f>
        <v>0</v>
      </c>
      <c r="BK301" s="37">
        <f>AZ301*'CDO Param'!D$6*AD301</f>
        <v>0</v>
      </c>
      <c r="BL301" s="37">
        <f>BA301*'CDO Param'!E$6*AE301</f>
        <v>0</v>
      </c>
      <c r="BM301" s="37">
        <f>BB301*'CDO Param'!F$6*AF301</f>
        <v>5152.5974743370061</v>
      </c>
      <c r="BN301" s="37">
        <f>BC301*'CDO Param'!G$6*AG301</f>
        <v>0</v>
      </c>
      <c r="BO301" s="37">
        <f>BD301*'CDO Param'!H$6*AH301</f>
        <v>0</v>
      </c>
      <c r="BP301" s="37">
        <f>BE301*'CDO Param'!I$6*AI301</f>
        <v>0</v>
      </c>
      <c r="BQ301" s="37">
        <f>BF301*'CDO Param'!J$6*AJ301</f>
        <v>0</v>
      </c>
      <c r="BR301" s="37">
        <f>BG301*'CDO Param'!K$6*AK301</f>
        <v>0</v>
      </c>
      <c r="BS301" s="37">
        <f>BH301*'CDO Param'!L$6*AL301</f>
        <v>0</v>
      </c>
      <c r="BU301" s="38">
        <f t="shared" si="64"/>
        <v>5152.5974743370061</v>
      </c>
      <c r="CE301" s="5">
        <f>BU301/'CDO Param'!$M$6</f>
        <v>5.3672890357677146E-2</v>
      </c>
      <c r="CF301" s="5">
        <f t="shared" si="65"/>
        <v>3.6728903576771429E-3</v>
      </c>
      <c r="CG301" s="5">
        <f t="shared" si="66"/>
        <v>0.18364451788385713</v>
      </c>
    </row>
    <row r="302" spans="1:85" x14ac:dyDescent="0.2">
      <c r="A302" s="3">
        <v>299</v>
      </c>
      <c r="B302" s="3">
        <v>298</v>
      </c>
      <c r="C302">
        <v>1.7774755178834312</v>
      </c>
      <c r="D302">
        <v>-0.37525410334637854</v>
      </c>
      <c r="E302">
        <v>-0.71680688051856123</v>
      </c>
      <c r="F302">
        <v>0.30344153856276534</v>
      </c>
      <c r="G302">
        <v>-0.55499185691587627</v>
      </c>
      <c r="H302">
        <v>0.78740640674368478</v>
      </c>
      <c r="I302">
        <v>0.59297690313542262</v>
      </c>
      <c r="J302">
        <v>-0.79157189247780479</v>
      </c>
      <c r="K302">
        <v>0.95162022262229584</v>
      </c>
      <c r="L302">
        <v>1.9872277334798127</v>
      </c>
      <c r="M302">
        <v>1.3131284504197538</v>
      </c>
      <c r="N302">
        <v>0.15333739611378405</v>
      </c>
      <c r="O302">
        <v>0.29290276870597154</v>
      </c>
      <c r="P302">
        <v>0.51932374844909646</v>
      </c>
      <c r="R302" s="33">
        <v>0.47945309964914484</v>
      </c>
      <c r="S302" s="33">
        <v>0.16824580317747118</v>
      </c>
      <c r="T302" s="33">
        <v>0.70721400375813903</v>
      </c>
      <c r="U302" s="33">
        <v>0.14576116304181572</v>
      </c>
      <c r="V302" s="33">
        <v>0.80786724379652519</v>
      </c>
      <c r="W302" s="33">
        <v>0.82476648819854781</v>
      </c>
      <c r="X302" s="33">
        <v>0.85036715299373822</v>
      </c>
      <c r="Y302" s="33">
        <v>0.120740365758883</v>
      </c>
      <c r="Z302" s="33">
        <v>0.28332730954667895</v>
      </c>
      <c r="AA302" s="33">
        <v>0.88209155103289127</v>
      </c>
      <c r="AC302" s="36">
        <f t="shared" si="54"/>
        <v>0.4652853832731132</v>
      </c>
      <c r="AD302" s="36">
        <f t="shared" si="55"/>
        <v>5.5307557042067274E-2</v>
      </c>
      <c r="AE302" s="36">
        <f t="shared" si="56"/>
        <v>0.82014385284222113</v>
      </c>
      <c r="AF302" s="36">
        <f t="shared" si="57"/>
        <v>4.0445860358162694E-2</v>
      </c>
      <c r="AG302" s="36">
        <f t="shared" si="58"/>
        <v>0.92625715555307897</v>
      </c>
      <c r="AH302" s="36">
        <f t="shared" si="59"/>
        <v>0.93958047654883625</v>
      </c>
      <c r="AI302" s="36">
        <f t="shared" si="60"/>
        <v>0.9571679766454777</v>
      </c>
      <c r="AJ302" s="36">
        <f t="shared" si="61"/>
        <v>2.675674466728321E-2</v>
      </c>
      <c r="AK302" s="36">
        <f t="shared" si="62"/>
        <v>0.16806250502355721</v>
      </c>
      <c r="AL302" s="36">
        <f t="shared" si="63"/>
        <v>0.9746045277585218</v>
      </c>
      <c r="AN302">
        <f>SQRT(Correlation)*$F302 + SQRT('CDO Param'!C$17 - Correlation)*HLOOKUP('CDO Param'!C$12,$C$4:$E$1004,$A302,FALSE) + SQRT(1-Correlation)*G302</f>
        <v>-0.48362380958257722</v>
      </c>
      <c r="AO302">
        <f>SQRT(Correlation)*$F302 + SQRT('CDO Param'!D$17 - Correlation)*HLOOKUP('CDO Param'!D$12,$C$4:$E$1004,$A302,FALSE) + SQRT(1-Correlation)*H302</f>
        <v>0.78988700248325827</v>
      </c>
      <c r="AP302">
        <f>SQRT(Correlation)*$F302 + SQRT('CDO Param'!E$17 - Correlation)*HLOOKUP('CDO Param'!E$12,$C$4:$E$1004,$A302,FALSE) + SQRT(1-Correlation)*I302</f>
        <v>1.1287797421732382</v>
      </c>
      <c r="AQ302">
        <f>SQRT(Correlation)*$F302 + SQRT('CDO Param'!F$17 - Correlation)*HLOOKUP('CDO Param'!F$12,$C$4:$E$1004,$A302,FALSE) + SQRT(1-Correlation)*J302</f>
        <v>-0.81527728490142226</v>
      </c>
      <c r="AR302">
        <f>SQRT(Correlation)*$F302 + SQRT('CDO Param'!G$17 - Correlation)*HLOOKUP('CDO Param'!G$12,$C$4:$E$1004,$A302,FALSE) + SQRT(1-Correlation)*K302</f>
        <v>0.83845995998739198</v>
      </c>
      <c r="AS302">
        <f>SQRT(Correlation)*$F302 + SQRT('CDO Param'!H$17 - Correlation)*HLOOKUP('CDO Param'!H$12,$C$4:$E$1004,$A302,FALSE) + SQRT(1-Correlation)*L302</f>
        <v>1.9281374558026312</v>
      </c>
      <c r="AT302">
        <f>SQRT(Correlation)*$F302 + SQRT('CDO Param'!I$17 - Correlation)*HLOOKUP('CDO Param'!I$12,$C$4:$E$1004,$A302,FALSE) + SQRT(1-Correlation)*M302</f>
        <v>1.1814167778066809</v>
      </c>
      <c r="AU302">
        <f>SQRT(Correlation)*$F302 + SQRT('CDO Param'!J$17 - Correlation)*HLOOKUP('CDO Param'!J$12,$C$4:$E$1004,$A302,FALSE) + SQRT(1-Correlation)*N302</f>
        <v>0.71170108469864823</v>
      </c>
      <c r="AV302">
        <f>SQRT(Correlation)*$F302 + SQRT('CDO Param'!K$17 - Correlation)*HLOOKUP('CDO Param'!K$12,$C$4:$E$1004,$A302,FALSE) + SQRT(1-Correlation)*O302</f>
        <v>0.84410442266305341</v>
      </c>
      <c r="AW302">
        <f>SQRT(Correlation)*$F302 + SQRT('CDO Param'!L$17 - Correlation)*HLOOKUP('CDO Param'!L$12,$C$4:$E$1004,$A302,FALSE) + SQRT(1-Correlation)*P302</f>
        <v>1.0589062244735898</v>
      </c>
      <c r="AY302" s="3">
        <f>IF(AN302&lt;'CDO Param'!C$13,1,0)</f>
        <v>0</v>
      </c>
      <c r="AZ302" s="3">
        <f>IF(AO302&lt;'CDO Param'!D$13,1,0)</f>
        <v>0</v>
      </c>
      <c r="BA302" s="3">
        <f>IF(AP302&lt;'CDO Param'!E$13,1,0)</f>
        <v>0</v>
      </c>
      <c r="BB302" s="3">
        <f>IF(AQ302&lt;'CDO Param'!F$13,1,0)</f>
        <v>0</v>
      </c>
      <c r="BC302" s="3">
        <f>IF(AR302&lt;'CDO Param'!G$13,1,0)</f>
        <v>0</v>
      </c>
      <c r="BD302" s="3">
        <f>IF(AS302&lt;'CDO Param'!H$13,1,0)</f>
        <v>0</v>
      </c>
      <c r="BE302" s="3">
        <f>IF(AT302&lt;'CDO Param'!I$13,1,0)</f>
        <v>0</v>
      </c>
      <c r="BF302" s="3">
        <f>IF(AU302&lt;'CDO Param'!J$13,1,0)</f>
        <v>0</v>
      </c>
      <c r="BG302" s="3">
        <f>IF(AV302&lt;'CDO Param'!K$13,1,0)</f>
        <v>0</v>
      </c>
      <c r="BH302" s="3">
        <f>IF(AW302&lt;'CDO Param'!L$13,1,0)</f>
        <v>0</v>
      </c>
      <c r="BJ302" s="37">
        <f>AY302*'CDO Param'!C$6*AC302</f>
        <v>0</v>
      </c>
      <c r="BK302" s="37">
        <f>AZ302*'CDO Param'!D$6*AD302</f>
        <v>0</v>
      </c>
      <c r="BL302" s="37">
        <f>BA302*'CDO Param'!E$6*AE302</f>
        <v>0</v>
      </c>
      <c r="BM302" s="37">
        <f>BB302*'CDO Param'!F$6*AF302</f>
        <v>0</v>
      </c>
      <c r="BN302" s="37">
        <f>BC302*'CDO Param'!G$6*AG302</f>
        <v>0</v>
      </c>
      <c r="BO302" s="37">
        <f>BD302*'CDO Param'!H$6*AH302</f>
        <v>0</v>
      </c>
      <c r="BP302" s="37">
        <f>BE302*'CDO Param'!I$6*AI302</f>
        <v>0</v>
      </c>
      <c r="BQ302" s="37">
        <f>BF302*'CDO Param'!J$6*AJ302</f>
        <v>0</v>
      </c>
      <c r="BR302" s="37">
        <f>BG302*'CDO Param'!K$6*AK302</f>
        <v>0</v>
      </c>
      <c r="BS302" s="37">
        <f>BH302*'CDO Param'!L$6*AL302</f>
        <v>0</v>
      </c>
      <c r="BU302" s="38">
        <f t="shared" si="64"/>
        <v>0</v>
      </c>
      <c r="CE302" s="5">
        <f>BU302/'CDO Param'!$M$6</f>
        <v>0</v>
      </c>
      <c r="CF302" s="5">
        <f t="shared" si="65"/>
        <v>0</v>
      </c>
      <c r="CG302" s="5">
        <f t="shared" si="66"/>
        <v>0</v>
      </c>
    </row>
    <row r="303" spans="1:85" x14ac:dyDescent="0.2">
      <c r="A303" s="3">
        <v>300</v>
      </c>
      <c r="B303" s="3">
        <v>299</v>
      </c>
      <c r="C303">
        <v>-0.85211695477482863</v>
      </c>
      <c r="D303">
        <v>2.8408976504579186</v>
      </c>
      <c r="E303">
        <v>-0.86221234596450813</v>
      </c>
      <c r="F303">
        <v>-0.73000137490453199</v>
      </c>
      <c r="G303">
        <v>1.277965111512458</v>
      </c>
      <c r="H303">
        <v>0.51045617510681041</v>
      </c>
      <c r="I303">
        <v>-1.1677093425532803</v>
      </c>
      <c r="J303">
        <v>-0.21097434910188895</v>
      </c>
      <c r="K303">
        <v>-0.42177020986855496</v>
      </c>
      <c r="L303">
        <v>-0.92904429038753733</v>
      </c>
      <c r="M303">
        <v>-0.48304627853212878</v>
      </c>
      <c r="N303">
        <v>-0.43671889216057025</v>
      </c>
      <c r="O303">
        <v>0.72014927354757674</v>
      </c>
      <c r="P303">
        <v>-0.47255980462068692</v>
      </c>
      <c r="R303" s="33">
        <v>0.31269820980387658</v>
      </c>
      <c r="S303" s="33">
        <v>0.5188121737534237</v>
      </c>
      <c r="T303" s="33">
        <v>0.67620427379207881</v>
      </c>
      <c r="U303" s="33">
        <v>0.9652296234691653</v>
      </c>
      <c r="V303" s="33">
        <v>0.61428164626205417</v>
      </c>
      <c r="W303" s="33">
        <v>0.23162872634438272</v>
      </c>
      <c r="X303" s="33">
        <v>0.98400367004051981</v>
      </c>
      <c r="Y303" s="33">
        <v>0.14968237101551254</v>
      </c>
      <c r="Z303" s="33">
        <v>0.71160965771954954</v>
      </c>
      <c r="AA303" s="33">
        <v>2.3517292469515137E-2</v>
      </c>
      <c r="AC303" s="36">
        <f t="shared" si="54"/>
        <v>0.20578743511463479</v>
      </c>
      <c r="AD303" s="36">
        <f t="shared" si="55"/>
        <v>0.53178829442099951</v>
      </c>
      <c r="AE303" s="36">
        <f t="shared" si="56"/>
        <v>0.77914303835583587</v>
      </c>
      <c r="AF303" s="36">
        <f t="shared" si="57"/>
        <v>0.99830106590889034</v>
      </c>
      <c r="AG303" s="36">
        <f t="shared" si="58"/>
        <v>0.68802737141638404</v>
      </c>
      <c r="AH303" s="36">
        <f t="shared" si="59"/>
        <v>0.11008104506438046</v>
      </c>
      <c r="AI303" s="36">
        <f t="shared" si="60"/>
        <v>0.99969724054082831</v>
      </c>
      <c r="AJ303" s="36">
        <f t="shared" si="61"/>
        <v>4.2863011677816337E-2</v>
      </c>
      <c r="AK303" s="36">
        <f t="shared" si="62"/>
        <v>0.82566778794547313</v>
      </c>
      <c r="AL303" s="36">
        <f t="shared" si="63"/>
        <v>7.1278203170825497E-4</v>
      </c>
      <c r="AN303">
        <f>SQRT(Correlation)*$F303 + SQRT('CDO Param'!C$17 - Correlation)*HLOOKUP('CDO Param'!C$12,$C$4:$E$1004,$A303,FALSE) + SQRT(1-Correlation)*G303</f>
        <v>1.3833010514669957</v>
      </c>
      <c r="AO303">
        <f>SQRT(Correlation)*$F303 + SQRT('CDO Param'!D$17 - Correlation)*HLOOKUP('CDO Param'!D$12,$C$4:$E$1004,$A303,FALSE) + SQRT(1-Correlation)*H303</f>
        <v>0.65517814239444394</v>
      </c>
      <c r="AP303">
        <f>SQRT(Correlation)*$F303 + SQRT('CDO Param'!E$17 - Correlation)*HLOOKUP('CDO Param'!E$12,$C$4:$E$1004,$A303,FALSE) + SQRT(1-Correlation)*I303</f>
        <v>-1.5640820092607104</v>
      </c>
      <c r="AQ303">
        <f>SQRT(Correlation)*$F303 + SQRT('CDO Param'!F$17 - Correlation)*HLOOKUP('CDO Param'!F$12,$C$4:$E$1004,$A303,FALSE) + SQRT(1-Correlation)*J303</f>
        <v>-0.62379108694694141</v>
      </c>
      <c r="AR303">
        <f>SQRT(Correlation)*$F303 + SQRT('CDO Param'!G$17 - Correlation)*HLOOKUP('CDO Param'!G$12,$C$4:$E$1004,$A303,FALSE) + SQRT(1-Correlation)*K303</f>
        <v>-0.82376959935445904</v>
      </c>
      <c r="AS303">
        <f>SQRT(Correlation)*$F303 + SQRT('CDO Param'!H$17 - Correlation)*HLOOKUP('CDO Param'!H$12,$C$4:$E$1004,$A303,FALSE) + SQRT(1-Correlation)*L303</f>
        <v>-0.7104519067559838</v>
      </c>
      <c r="AT303">
        <f>SQRT(Correlation)*$F303 + SQRT('CDO Param'!I$17 - Correlation)*HLOOKUP('CDO Param'!I$12,$C$4:$E$1004,$A303,FALSE) + SQRT(1-Correlation)*M303</f>
        <v>-0.88190118226578806</v>
      </c>
      <c r="AU303">
        <f>SQRT(Correlation)*$F303 + SQRT('CDO Param'!J$17 - Correlation)*HLOOKUP('CDO Param'!J$12,$C$4:$E$1004,$A303,FALSE) + SQRT(1-Correlation)*N303</f>
        <v>-0.87060357793872378</v>
      </c>
      <c r="AV303">
        <f>SQRT(Correlation)*$F303 + SQRT('CDO Param'!K$17 - Correlation)*HLOOKUP('CDO Param'!K$12,$C$4:$E$1004,$A303,FALSE) + SQRT(1-Correlation)*O303</f>
        <v>0.22689792891492944</v>
      </c>
      <c r="AW303">
        <f>SQRT(Correlation)*$F303 + SQRT('CDO Param'!L$17 - Correlation)*HLOOKUP('CDO Param'!L$12,$C$4:$E$1004,$A303,FALSE) + SQRT(1-Correlation)*P303</f>
        <v>-0.90460525297652694</v>
      </c>
      <c r="AY303" s="3">
        <f>IF(AN303&lt;'CDO Param'!C$13,1,0)</f>
        <v>0</v>
      </c>
      <c r="AZ303" s="3">
        <f>IF(AO303&lt;'CDO Param'!D$13,1,0)</f>
        <v>0</v>
      </c>
      <c r="BA303" s="3">
        <f>IF(AP303&lt;'CDO Param'!E$13,1,0)</f>
        <v>1</v>
      </c>
      <c r="BB303" s="3">
        <f>IF(AQ303&lt;'CDO Param'!F$13,1,0)</f>
        <v>0</v>
      </c>
      <c r="BC303" s="3">
        <f>IF(AR303&lt;'CDO Param'!G$13,1,0)</f>
        <v>1</v>
      </c>
      <c r="BD303" s="3">
        <f>IF(AS303&lt;'CDO Param'!H$13,1,0)</f>
        <v>0</v>
      </c>
      <c r="BE303" s="3">
        <f>IF(AT303&lt;'CDO Param'!I$13,1,0)</f>
        <v>0</v>
      </c>
      <c r="BF303" s="3">
        <f>IF(AU303&lt;'CDO Param'!J$13,1,0)</f>
        <v>0</v>
      </c>
      <c r="BG303" s="3">
        <f>IF(AV303&lt;'CDO Param'!K$13,1,0)</f>
        <v>0</v>
      </c>
      <c r="BH303" s="3">
        <f>IF(AW303&lt;'CDO Param'!L$13,1,0)</f>
        <v>1</v>
      </c>
      <c r="BJ303" s="37">
        <f>AY303*'CDO Param'!C$6*AC303</f>
        <v>0</v>
      </c>
      <c r="BK303" s="37">
        <f>AZ303*'CDO Param'!D$6*AD303</f>
        <v>0</v>
      </c>
      <c r="BL303" s="37">
        <f>BA303*'CDO Param'!E$6*AE303</f>
        <v>7791.4303835583587</v>
      </c>
      <c r="BM303" s="37">
        <f>BB303*'CDO Param'!F$6*AF303</f>
        <v>0</v>
      </c>
      <c r="BN303" s="37">
        <f>BC303*'CDO Param'!G$6*AG303</f>
        <v>6880.2737141638399</v>
      </c>
      <c r="BO303" s="37">
        <f>BD303*'CDO Param'!H$6*AH303</f>
        <v>0</v>
      </c>
      <c r="BP303" s="37">
        <f>BE303*'CDO Param'!I$6*AI303</f>
        <v>0</v>
      </c>
      <c r="BQ303" s="37">
        <f>BF303*'CDO Param'!J$6*AJ303</f>
        <v>0</v>
      </c>
      <c r="BR303" s="37">
        <f>BG303*'CDO Param'!K$6*AK303</f>
        <v>0</v>
      </c>
      <c r="BS303" s="37">
        <f>BH303*'CDO Param'!L$6*AL303</f>
        <v>7.1278203170825494</v>
      </c>
      <c r="BU303" s="38">
        <f t="shared" si="64"/>
        <v>14678.831918039281</v>
      </c>
      <c r="CE303" s="5">
        <f>BU303/'CDO Param'!$M$6</f>
        <v>0.15290449914624252</v>
      </c>
      <c r="CF303" s="5">
        <f t="shared" si="65"/>
        <v>0.02</v>
      </c>
      <c r="CG303" s="5">
        <f t="shared" si="66"/>
        <v>1</v>
      </c>
    </row>
    <row r="304" spans="1:85" x14ac:dyDescent="0.2">
      <c r="A304" s="3">
        <v>301</v>
      </c>
      <c r="B304" s="3">
        <v>300</v>
      </c>
      <c r="C304">
        <v>-1.590924512129277</v>
      </c>
      <c r="D304">
        <v>-0.39002770790830255</v>
      </c>
      <c r="E304">
        <v>-0.92593836598098278</v>
      </c>
      <c r="F304">
        <v>-1.6408375813625753</v>
      </c>
      <c r="G304">
        <v>-0.44006583266309462</v>
      </c>
      <c r="H304">
        <v>-0.30464775591099169</v>
      </c>
      <c r="I304">
        <v>2.4152541300281882</v>
      </c>
      <c r="J304">
        <v>1.0786516213556752</v>
      </c>
      <c r="K304">
        <v>0.75280922828824259</v>
      </c>
      <c r="L304">
        <v>-0.60168758864165284</v>
      </c>
      <c r="M304">
        <v>1.436046659364365</v>
      </c>
      <c r="N304">
        <v>-0.99389808383421041</v>
      </c>
      <c r="O304">
        <v>-0.22293875190371182</v>
      </c>
      <c r="P304">
        <v>2.0992411009501666</v>
      </c>
      <c r="R304" s="33">
        <v>0.25513453514088624</v>
      </c>
      <c r="S304" s="33">
        <v>4.6132112874710987E-2</v>
      </c>
      <c r="T304" s="33">
        <v>0.34242108526752379</v>
      </c>
      <c r="U304" s="33">
        <v>7.1180091272657786E-2</v>
      </c>
      <c r="V304" s="33">
        <v>0.32379401955930237</v>
      </c>
      <c r="W304" s="33">
        <v>6.0867331950397851E-3</v>
      </c>
      <c r="X304" s="33">
        <v>0.29972480903366805</v>
      </c>
      <c r="Y304" s="33">
        <v>0.47486542885883964</v>
      </c>
      <c r="Z304" s="33">
        <v>6.3262830517842816E-2</v>
      </c>
      <c r="AA304" s="33">
        <v>0.25839251338429403</v>
      </c>
      <c r="AC304" s="36">
        <f t="shared" si="54"/>
        <v>0.13504020581541745</v>
      </c>
      <c r="AD304" s="36">
        <f t="shared" si="55"/>
        <v>3.1827834860947801E-3</v>
      </c>
      <c r="AE304" s="36">
        <f t="shared" si="56"/>
        <v>0.24707428723493804</v>
      </c>
      <c r="AF304" s="36">
        <f t="shared" si="57"/>
        <v>8.3276604002556001E-3</v>
      </c>
      <c r="AG304" s="36">
        <f t="shared" si="58"/>
        <v>0.22085461159301931</v>
      </c>
      <c r="AH304" s="36">
        <f t="shared" si="59"/>
        <v>3.5368540047198243E-5</v>
      </c>
      <c r="AI304" s="36">
        <f t="shared" si="60"/>
        <v>0.18872583918170949</v>
      </c>
      <c r="AJ304" s="36">
        <f t="shared" si="61"/>
        <v>0.45755303313262308</v>
      </c>
      <c r="AK304" s="36">
        <f t="shared" si="62"/>
        <v>6.4126920619342375E-3</v>
      </c>
      <c r="AL304" s="36">
        <f t="shared" si="63"/>
        <v>0.1386879510522927</v>
      </c>
      <c r="AN304">
        <f>SQRT(Correlation)*$F304 + SQRT('CDO Param'!C$17 - Correlation)*HLOOKUP('CDO Param'!C$12,$C$4:$E$1004,$A304,FALSE) + SQRT(1-Correlation)*G304</f>
        <v>-0.99151975566345008</v>
      </c>
      <c r="AO304">
        <f>SQRT(Correlation)*$F304 + SQRT('CDO Param'!D$17 - Correlation)*HLOOKUP('CDO Param'!D$12,$C$4:$E$1004,$A304,FALSE) + SQRT(1-Correlation)*H304</f>
        <v>-0.8630508879946075</v>
      </c>
      <c r="AP304">
        <f>SQRT(Correlation)*$F304 + SQRT('CDO Param'!E$17 - Correlation)*HLOOKUP('CDO Param'!E$12,$C$4:$E$1004,$A304,FALSE) + SQRT(1-Correlation)*I304</f>
        <v>1.3515137895774245</v>
      </c>
      <c r="AQ304">
        <f>SQRT(Correlation)*$F304 + SQRT('CDO Param'!F$17 - Correlation)*HLOOKUP('CDO Param'!F$12,$C$4:$E$1004,$A304,FALSE) + SQRT(1-Correlation)*J304</f>
        <v>0.29737426191362148</v>
      </c>
      <c r="AR304">
        <f>SQRT(Correlation)*$F304 + SQRT('CDO Param'!G$17 - Correlation)*HLOOKUP('CDO Param'!G$12,$C$4:$E$1004,$A304,FALSE) + SQRT(1-Correlation)*K304</f>
        <v>-1.1746974186262249E-2</v>
      </c>
      <c r="AS304">
        <f>SQRT(Correlation)*$F304 + SQRT('CDO Param'!H$17 - Correlation)*HLOOKUP('CDO Param'!H$12,$C$4:$E$1004,$A304,FALSE) + SQRT(1-Correlation)*L304</f>
        <v>-1.1448476161619041</v>
      </c>
      <c r="AT304">
        <f>SQRT(Correlation)*$F304 + SQRT('CDO Param'!I$17 - Correlation)*HLOOKUP('CDO Param'!I$12,$C$4:$E$1004,$A304,FALSE) + SQRT(1-Correlation)*M304</f>
        <v>0.63642896527859416</v>
      </c>
      <c r="AU304">
        <f>SQRT(Correlation)*$F304 + SQRT('CDO Param'!J$17 - Correlation)*HLOOKUP('CDO Param'!J$12,$C$4:$E$1004,$A304,FALSE) + SQRT(1-Correlation)*N304</f>
        <v>-1.8826919762257663</v>
      </c>
      <c r="AV304">
        <f>SQRT(Correlation)*$F304 + SQRT('CDO Param'!K$17 - Correlation)*HLOOKUP('CDO Param'!K$12,$C$4:$E$1004,$A304,FALSE) + SQRT(1-Correlation)*O304</f>
        <v>-1.1512957345471202</v>
      </c>
      <c r="AW304">
        <f>SQRT(Correlation)*$F304 + SQRT('CDO Param'!L$17 - Correlation)*HLOOKUP('CDO Param'!L$12,$C$4:$E$1004,$A304,FALSE) + SQRT(1-Correlation)*P304</f>
        <v>1.0517175069247537</v>
      </c>
      <c r="AY304" s="3">
        <f>IF(AN304&lt;'CDO Param'!C$13,1,0)</f>
        <v>0</v>
      </c>
      <c r="AZ304" s="3">
        <f>IF(AO304&lt;'CDO Param'!D$13,1,0)</f>
        <v>0</v>
      </c>
      <c r="BA304" s="3">
        <f>IF(AP304&lt;'CDO Param'!E$13,1,0)</f>
        <v>0</v>
      </c>
      <c r="BB304" s="3">
        <f>IF(AQ304&lt;'CDO Param'!F$13,1,0)</f>
        <v>0</v>
      </c>
      <c r="BC304" s="3">
        <f>IF(AR304&lt;'CDO Param'!G$13,1,0)</f>
        <v>1</v>
      </c>
      <c r="BD304" s="3">
        <f>IF(AS304&lt;'CDO Param'!H$13,1,0)</f>
        <v>0</v>
      </c>
      <c r="BE304" s="3">
        <f>IF(AT304&lt;'CDO Param'!I$13,1,0)</f>
        <v>0</v>
      </c>
      <c r="BF304" s="3">
        <f>IF(AU304&lt;'CDO Param'!J$13,1,0)</f>
        <v>0</v>
      </c>
      <c r="BG304" s="3">
        <f>IF(AV304&lt;'CDO Param'!K$13,1,0)</f>
        <v>0</v>
      </c>
      <c r="BH304" s="3">
        <f>IF(AW304&lt;'CDO Param'!L$13,1,0)</f>
        <v>0</v>
      </c>
      <c r="BJ304" s="37">
        <f>AY304*'CDO Param'!C$6*AC304</f>
        <v>0</v>
      </c>
      <c r="BK304" s="37">
        <f>AZ304*'CDO Param'!D$6*AD304</f>
        <v>0</v>
      </c>
      <c r="BL304" s="37">
        <f>BA304*'CDO Param'!E$6*AE304</f>
        <v>0</v>
      </c>
      <c r="BM304" s="37">
        <f>BB304*'CDO Param'!F$6*AF304</f>
        <v>0</v>
      </c>
      <c r="BN304" s="37">
        <f>BC304*'CDO Param'!G$6*AG304</f>
        <v>2208.5461159301931</v>
      </c>
      <c r="BO304" s="37">
        <f>BD304*'CDO Param'!H$6*AH304</f>
        <v>0</v>
      </c>
      <c r="BP304" s="37">
        <f>BE304*'CDO Param'!I$6*AI304</f>
        <v>0</v>
      </c>
      <c r="BQ304" s="37">
        <f>BF304*'CDO Param'!J$6*AJ304</f>
        <v>0</v>
      </c>
      <c r="BR304" s="37">
        <f>BG304*'CDO Param'!K$6*AK304</f>
        <v>0</v>
      </c>
      <c r="BS304" s="37">
        <f>BH304*'CDO Param'!L$6*AL304</f>
        <v>0</v>
      </c>
      <c r="BU304" s="38">
        <f t="shared" si="64"/>
        <v>2208.5461159301931</v>
      </c>
      <c r="CE304" s="5">
        <f>BU304/'CDO Param'!$M$6</f>
        <v>2.3005688707606178E-2</v>
      </c>
      <c r="CF304" s="5">
        <f t="shared" si="65"/>
        <v>0</v>
      </c>
      <c r="CG304" s="5">
        <f t="shared" si="66"/>
        <v>0</v>
      </c>
    </row>
    <row r="305" spans="1:85" x14ac:dyDescent="0.2">
      <c r="A305" s="3">
        <v>302</v>
      </c>
      <c r="B305" s="3">
        <v>301</v>
      </c>
      <c r="C305">
        <v>-0.86476575233973563</v>
      </c>
      <c r="D305">
        <v>1.0508506420592312</v>
      </c>
      <c r="E305">
        <v>-1.9648541638161987</v>
      </c>
      <c r="F305">
        <v>0.15003934095147997</v>
      </c>
      <c r="G305">
        <v>0.6842537914053537</v>
      </c>
      <c r="H305">
        <v>-0.75650405051419511</v>
      </c>
      <c r="I305">
        <v>-1.3376666174735874</v>
      </c>
      <c r="J305">
        <v>-1.3915405361331068</v>
      </c>
      <c r="K305">
        <v>0.50518906391516794</v>
      </c>
      <c r="L305">
        <v>-1.4418083083000965</v>
      </c>
      <c r="M305">
        <v>-1.2058899301337078</v>
      </c>
      <c r="N305">
        <v>0.93900553110870533</v>
      </c>
      <c r="O305">
        <v>1.12733687274158</v>
      </c>
      <c r="P305">
        <v>-0.11771135177696124</v>
      </c>
      <c r="R305" s="33">
        <v>0.80297244982932348</v>
      </c>
      <c r="S305" s="33">
        <v>0.55796428143883325</v>
      </c>
      <c r="T305" s="33">
        <v>0.70567814247015781</v>
      </c>
      <c r="U305" s="33">
        <v>0.33254049594166712</v>
      </c>
      <c r="V305" s="33">
        <v>8.1152915992379615E-3</v>
      </c>
      <c r="W305" s="33">
        <v>0.39370590839241909</v>
      </c>
      <c r="X305" s="33">
        <v>1.5202351387218736E-2</v>
      </c>
      <c r="Y305" s="33">
        <v>0.50591976498529301</v>
      </c>
      <c r="Z305" s="33">
        <v>0.99349010782013192</v>
      </c>
      <c r="AA305" s="33">
        <v>0.58824213295627481</v>
      </c>
      <c r="AC305" s="36">
        <f t="shared" si="54"/>
        <v>0.92214604048103999</v>
      </c>
      <c r="AD305" s="36">
        <f t="shared" si="55"/>
        <v>0.59733080817978412</v>
      </c>
      <c r="AE305" s="36">
        <f t="shared" si="56"/>
        <v>0.81819630400757237</v>
      </c>
      <c r="AF305" s="36">
        <f t="shared" si="57"/>
        <v>0.23302617447133364</v>
      </c>
      <c r="AG305" s="36">
        <f t="shared" si="58"/>
        <v>6.7021110106473642E-5</v>
      </c>
      <c r="AH305" s="36">
        <f t="shared" si="59"/>
        <v>0.32446602417703352</v>
      </c>
      <c r="AI305" s="36">
        <f t="shared" si="60"/>
        <v>2.7037755733035507E-4</v>
      </c>
      <c r="AJ305" s="36">
        <f t="shared" si="61"/>
        <v>0.5100097471665791</v>
      </c>
      <c r="AK305" s="36">
        <f t="shared" si="62"/>
        <v>0.99995893405535008</v>
      </c>
      <c r="AL305" s="36">
        <f t="shared" si="63"/>
        <v>0.64680162860689849</v>
      </c>
      <c r="AN305">
        <f>SQRT(Correlation)*$F305 + SQRT('CDO Param'!C$17 - Correlation)*HLOOKUP('CDO Param'!C$12,$C$4:$E$1004,$A305,FALSE) + SQRT(1-Correlation)*G305</f>
        <v>0.84519947214058833</v>
      </c>
      <c r="AO305">
        <f>SQRT(Correlation)*$F305 + SQRT('CDO Param'!D$17 - Correlation)*HLOOKUP('CDO Param'!D$12,$C$4:$E$1004,$A305,FALSE) + SQRT(1-Correlation)*H305</f>
        <v>-0.52162342902379</v>
      </c>
      <c r="AP305">
        <f>SQRT(Correlation)*$F305 + SQRT('CDO Param'!E$17 - Correlation)*HLOOKUP('CDO Param'!E$12,$C$4:$E$1004,$A305,FALSE) + SQRT(1-Correlation)*I305</f>
        <v>-1.450370885054854</v>
      </c>
      <c r="AQ305">
        <f>SQRT(Correlation)*$F305 + SQRT('CDO Param'!F$17 - Correlation)*HLOOKUP('CDO Param'!F$12,$C$4:$E$1004,$A305,FALSE) + SQRT(1-Correlation)*J305</f>
        <v>-1.7120394072026635</v>
      </c>
      <c r="AR305">
        <f>SQRT(Correlation)*$F305 + SQRT('CDO Param'!G$17 - Correlation)*HLOOKUP('CDO Param'!G$12,$C$4:$E$1004,$A305,FALSE) + SQRT(1-Correlation)*K305</f>
        <v>8.7356285281165735E-2</v>
      </c>
      <c r="AS305">
        <f>SQRT(Correlation)*$F305 + SQRT('CDO Param'!H$17 - Correlation)*HLOOKUP('CDO Param'!H$12,$C$4:$E$1004,$A305,FALSE) + SQRT(1-Correlation)*L305</f>
        <v>-1.1717601324681786</v>
      </c>
      <c r="AT305">
        <f>SQRT(Correlation)*$F305 + SQRT('CDO Param'!I$17 - Correlation)*HLOOKUP('CDO Param'!I$12,$C$4:$E$1004,$A305,FALSE) + SQRT(1-Correlation)*M305</f>
        <v>-1.5359157780180772</v>
      </c>
      <c r="AU305">
        <f>SQRT(Correlation)*$F305 + SQRT('CDO Param'!J$17 - Correlation)*HLOOKUP('CDO Param'!J$12,$C$4:$E$1004,$A305,FALSE) + SQRT(1-Correlation)*N305</f>
        <v>0.70946995744194474</v>
      </c>
      <c r="AV305">
        <f>SQRT(Correlation)*$F305 + SQRT('CDO Param'!K$17 - Correlation)*HLOOKUP('CDO Param'!K$12,$C$4:$E$1004,$A305,FALSE) + SQRT(1-Correlation)*O305</f>
        <v>0.88813675574849826</v>
      </c>
      <c r="AW305">
        <f>SQRT(Correlation)*$F305 + SQRT('CDO Param'!L$17 - Correlation)*HLOOKUP('CDO Param'!L$12,$C$4:$E$1004,$A305,FALSE) + SQRT(1-Correlation)*P305</f>
        <v>-0.29301970011968792</v>
      </c>
      <c r="AY305" s="3">
        <f>IF(AN305&lt;'CDO Param'!C$13,1,0)</f>
        <v>0</v>
      </c>
      <c r="AZ305" s="3">
        <f>IF(AO305&lt;'CDO Param'!D$13,1,0)</f>
        <v>0</v>
      </c>
      <c r="BA305" s="3">
        <f>IF(AP305&lt;'CDO Param'!E$13,1,0)</f>
        <v>1</v>
      </c>
      <c r="BB305" s="3">
        <f>IF(AQ305&lt;'CDO Param'!F$13,1,0)</f>
        <v>1</v>
      </c>
      <c r="BC305" s="3">
        <f>IF(AR305&lt;'CDO Param'!G$13,1,0)</f>
        <v>0</v>
      </c>
      <c r="BD305" s="3">
        <f>IF(AS305&lt;'CDO Param'!H$13,1,0)</f>
        <v>0</v>
      </c>
      <c r="BE305" s="3">
        <f>IF(AT305&lt;'CDO Param'!I$13,1,0)</f>
        <v>0</v>
      </c>
      <c r="BF305" s="3">
        <f>IF(AU305&lt;'CDO Param'!J$13,1,0)</f>
        <v>0</v>
      </c>
      <c r="BG305" s="3">
        <f>IF(AV305&lt;'CDO Param'!K$13,1,0)</f>
        <v>0</v>
      </c>
      <c r="BH305" s="3">
        <f>IF(AW305&lt;'CDO Param'!L$13,1,0)</f>
        <v>0</v>
      </c>
      <c r="BJ305" s="37">
        <f>AY305*'CDO Param'!C$6*AC305</f>
        <v>0</v>
      </c>
      <c r="BK305" s="37">
        <f>AZ305*'CDO Param'!D$6*AD305</f>
        <v>0</v>
      </c>
      <c r="BL305" s="37">
        <f>BA305*'CDO Param'!E$6*AE305</f>
        <v>8181.9630400757242</v>
      </c>
      <c r="BM305" s="37">
        <f>BB305*'CDO Param'!F$6*AF305</f>
        <v>2330.2617447133366</v>
      </c>
      <c r="BN305" s="37">
        <f>BC305*'CDO Param'!G$6*AG305</f>
        <v>0</v>
      </c>
      <c r="BO305" s="37">
        <f>BD305*'CDO Param'!H$6*AH305</f>
        <v>0</v>
      </c>
      <c r="BP305" s="37">
        <f>BE305*'CDO Param'!I$6*AI305</f>
        <v>0</v>
      </c>
      <c r="BQ305" s="37">
        <f>BF305*'CDO Param'!J$6*AJ305</f>
        <v>0</v>
      </c>
      <c r="BR305" s="37">
        <f>BG305*'CDO Param'!K$6*AK305</f>
        <v>0</v>
      </c>
      <c r="BS305" s="37">
        <f>BH305*'CDO Param'!L$6*AL305</f>
        <v>0</v>
      </c>
      <c r="BU305" s="38">
        <f t="shared" si="64"/>
        <v>10512.224784789061</v>
      </c>
      <c r="CE305" s="5">
        <f>BU305/'CDO Param'!$M$6</f>
        <v>0.10950234150821939</v>
      </c>
      <c r="CF305" s="5">
        <f t="shared" si="65"/>
        <v>0.02</v>
      </c>
      <c r="CG305" s="5">
        <f t="shared" si="66"/>
        <v>1</v>
      </c>
    </row>
    <row r="306" spans="1:85" x14ac:dyDescent="0.2">
      <c r="A306" s="3">
        <v>303</v>
      </c>
      <c r="B306" s="3">
        <v>302</v>
      </c>
      <c r="C306">
        <v>-1.5317664292524569</v>
      </c>
      <c r="D306">
        <v>-0.28263684725970961</v>
      </c>
      <c r="E306">
        <v>-0.39376459426421206</v>
      </c>
      <c r="F306">
        <v>-0.48970832722261548</v>
      </c>
      <c r="G306">
        <v>0.37223685467324685</v>
      </c>
      <c r="H306">
        <v>1.2583382158481982</v>
      </c>
      <c r="I306">
        <v>0.86192130765994079</v>
      </c>
      <c r="J306">
        <v>-0.53115854825591668</v>
      </c>
      <c r="K306">
        <v>0.46995864977361634</v>
      </c>
      <c r="L306">
        <v>-0.42275019040971529</v>
      </c>
      <c r="M306">
        <v>-0.9779068932402879</v>
      </c>
      <c r="N306">
        <v>-0.37206064007477835</v>
      </c>
      <c r="O306">
        <v>-0.80454583439859562</v>
      </c>
      <c r="P306">
        <v>0.15081127457960974</v>
      </c>
      <c r="R306" s="33">
        <v>0.58552859611135377</v>
      </c>
      <c r="S306" s="33">
        <v>0.9791148435227176</v>
      </c>
      <c r="T306" s="33">
        <v>0.98317508631533712</v>
      </c>
      <c r="U306" s="33">
        <v>0.22367570187136332</v>
      </c>
      <c r="V306" s="33">
        <v>0.31752135200310561</v>
      </c>
      <c r="W306" s="33">
        <v>0.58136311619606018</v>
      </c>
      <c r="X306" s="33">
        <v>0.96989390718280055</v>
      </c>
      <c r="Y306" s="33">
        <v>6.8980213286811585E-3</v>
      </c>
      <c r="Z306" s="33">
        <v>0.93504447114423128</v>
      </c>
      <c r="AA306" s="33">
        <v>0.29242652109471451</v>
      </c>
      <c r="AC306" s="36">
        <f t="shared" si="54"/>
        <v>0.64242825190879216</v>
      </c>
      <c r="AD306" s="36">
        <f t="shared" si="55"/>
        <v>0.99945244299843095</v>
      </c>
      <c r="AE306" s="36">
        <f t="shared" si="56"/>
        <v>0.99966128793562226</v>
      </c>
      <c r="AF306" s="36">
        <f t="shared" si="57"/>
        <v>0.10218955648836374</v>
      </c>
      <c r="AG306" s="36">
        <f t="shared" si="58"/>
        <v>0.2122843649718385</v>
      </c>
      <c r="AH306" s="36">
        <f t="shared" si="59"/>
        <v>0.63568947398285758</v>
      </c>
      <c r="AI306" s="36">
        <f t="shared" si="60"/>
        <v>0.99876620747868949</v>
      </c>
      <c r="AJ306" s="36">
        <f t="shared" si="61"/>
        <v>4.6705864557035454E-5</v>
      </c>
      <c r="AK306" s="36">
        <f t="shared" si="62"/>
        <v>0.99320076994284801</v>
      </c>
      <c r="AL306" s="36">
        <f t="shared" si="63"/>
        <v>0.1794016146756191</v>
      </c>
      <c r="AN306">
        <f>SQRT(Correlation)*$F306 + SQRT('CDO Param'!C$17 - Correlation)*HLOOKUP('CDO Param'!C$12,$C$4:$E$1004,$A306,FALSE) + SQRT(1-Correlation)*G306</f>
        <v>0.15830463036780984</v>
      </c>
      <c r="AO306">
        <f>SQRT(Correlation)*$F306 + SQRT('CDO Param'!D$17 - Correlation)*HLOOKUP('CDO Param'!D$12,$C$4:$E$1004,$A306,FALSE) + SQRT(1-Correlation)*H306</f>
        <v>0.99893419209431211</v>
      </c>
      <c r="AP306">
        <f>SQRT(Correlation)*$F306 + SQRT('CDO Param'!E$17 - Correlation)*HLOOKUP('CDO Param'!E$12,$C$4:$E$1004,$A306,FALSE) + SQRT(1-Correlation)*I306</f>
        <v>0.2575636746494524</v>
      </c>
      <c r="AQ306">
        <f>SQRT(Correlation)*$F306 + SQRT('CDO Param'!F$17 - Correlation)*HLOOKUP('CDO Param'!F$12,$C$4:$E$1004,$A306,FALSE) + SQRT(1-Correlation)*J306</f>
        <v>-0.74680905365533656</v>
      </c>
      <c r="AR306">
        <f>SQRT(Correlation)*$F306 + SQRT('CDO Param'!G$17 - Correlation)*HLOOKUP('CDO Param'!G$12,$C$4:$E$1004,$A306,FALSE) + SQRT(1-Correlation)*K306</f>
        <v>0.20293411150641016</v>
      </c>
      <c r="AS306">
        <f>SQRT(Correlation)*$F306 + SQRT('CDO Param'!H$17 - Correlation)*HLOOKUP('CDO Param'!H$12,$C$4:$E$1004,$A306,FALSE) + SQRT(1-Correlation)*L306</f>
        <v>-0.59588630146892707</v>
      </c>
      <c r="AT306">
        <f>SQRT(Correlation)*$F306 + SQRT('CDO Param'!I$17 - Correlation)*HLOOKUP('CDO Param'!I$12,$C$4:$E$1004,$A306,FALSE) + SQRT(1-Correlation)*M306</f>
        <v>-1.1706317469737186</v>
      </c>
      <c r="AU306">
        <f>SQRT(Correlation)*$F306 + SQRT('CDO Param'!J$17 - Correlation)*HLOOKUP('CDO Param'!J$12,$C$4:$E$1004,$A306,FALSE) + SQRT(1-Correlation)*N306</f>
        <v>-0.91309438926231778</v>
      </c>
      <c r="AV306">
        <f>SQRT(Correlation)*$F306 + SQRT('CDO Param'!K$17 - Correlation)*HLOOKUP('CDO Param'!K$12,$C$4:$E$1004,$A306,FALSE) + SQRT(1-Correlation)*O306</f>
        <v>-1.323385869771454</v>
      </c>
      <c r="AW306">
        <f>SQRT(Correlation)*$F306 + SQRT('CDO Param'!L$17 - Correlation)*HLOOKUP('CDO Param'!L$12,$C$4:$E$1004,$A306,FALSE) + SQRT(1-Correlation)*P306</f>
        <v>-0.41705453681000604</v>
      </c>
      <c r="AY306" s="3">
        <f>IF(AN306&lt;'CDO Param'!C$13,1,0)</f>
        <v>0</v>
      </c>
      <c r="AZ306" s="3">
        <f>IF(AO306&lt;'CDO Param'!D$13,1,0)</f>
        <v>0</v>
      </c>
      <c r="BA306" s="3">
        <f>IF(AP306&lt;'CDO Param'!E$13,1,0)</f>
        <v>0</v>
      </c>
      <c r="BB306" s="3">
        <f>IF(AQ306&lt;'CDO Param'!F$13,1,0)</f>
        <v>0</v>
      </c>
      <c r="BC306" s="3">
        <f>IF(AR306&lt;'CDO Param'!G$13,1,0)</f>
        <v>0</v>
      </c>
      <c r="BD306" s="3">
        <f>IF(AS306&lt;'CDO Param'!H$13,1,0)</f>
        <v>0</v>
      </c>
      <c r="BE306" s="3">
        <f>IF(AT306&lt;'CDO Param'!I$13,1,0)</f>
        <v>0</v>
      </c>
      <c r="BF306" s="3">
        <f>IF(AU306&lt;'CDO Param'!J$13,1,0)</f>
        <v>0</v>
      </c>
      <c r="BG306" s="3">
        <f>IF(AV306&lt;'CDO Param'!K$13,1,0)</f>
        <v>0</v>
      </c>
      <c r="BH306" s="3">
        <f>IF(AW306&lt;'CDO Param'!L$13,1,0)</f>
        <v>0</v>
      </c>
      <c r="BJ306" s="37">
        <f>AY306*'CDO Param'!C$6*AC306</f>
        <v>0</v>
      </c>
      <c r="BK306" s="37">
        <f>AZ306*'CDO Param'!D$6*AD306</f>
        <v>0</v>
      </c>
      <c r="BL306" s="37">
        <f>BA306*'CDO Param'!E$6*AE306</f>
        <v>0</v>
      </c>
      <c r="BM306" s="37">
        <f>BB306*'CDO Param'!F$6*AF306</f>
        <v>0</v>
      </c>
      <c r="BN306" s="37">
        <f>BC306*'CDO Param'!G$6*AG306</f>
        <v>0</v>
      </c>
      <c r="BO306" s="37">
        <f>BD306*'CDO Param'!H$6*AH306</f>
        <v>0</v>
      </c>
      <c r="BP306" s="37">
        <f>BE306*'CDO Param'!I$6*AI306</f>
        <v>0</v>
      </c>
      <c r="BQ306" s="37">
        <f>BF306*'CDO Param'!J$6*AJ306</f>
        <v>0</v>
      </c>
      <c r="BR306" s="37">
        <f>BG306*'CDO Param'!K$6*AK306</f>
        <v>0</v>
      </c>
      <c r="BS306" s="37">
        <f>BH306*'CDO Param'!L$6*AL306</f>
        <v>0</v>
      </c>
      <c r="BU306" s="38">
        <f t="shared" si="64"/>
        <v>0</v>
      </c>
      <c r="CE306" s="5">
        <f>BU306/'CDO Param'!$M$6</f>
        <v>0</v>
      </c>
      <c r="CF306" s="5">
        <f t="shared" si="65"/>
        <v>0</v>
      </c>
      <c r="CG306" s="5">
        <f t="shared" si="66"/>
        <v>0</v>
      </c>
    </row>
    <row r="307" spans="1:85" x14ac:dyDescent="0.2">
      <c r="A307" s="3">
        <v>304</v>
      </c>
      <c r="B307" s="3">
        <v>303</v>
      </c>
      <c r="C307">
        <v>1.1317911230435129</v>
      </c>
      <c r="D307">
        <v>1.8626360542839393</v>
      </c>
      <c r="E307">
        <v>0.44269654608797282</v>
      </c>
      <c r="F307">
        <v>-0.73986029747175053</v>
      </c>
      <c r="G307">
        <v>-0.16277681424980983</v>
      </c>
      <c r="H307">
        <v>1.1608676686591934</v>
      </c>
      <c r="I307">
        <v>-0.5376034550863551</v>
      </c>
      <c r="J307">
        <v>-0.7870767149142921</v>
      </c>
      <c r="K307">
        <v>1.2462260201573372</v>
      </c>
      <c r="L307">
        <v>0.60939100876566954</v>
      </c>
      <c r="M307">
        <v>-1.4360057321027853</v>
      </c>
      <c r="N307">
        <v>1.5362047633971088</v>
      </c>
      <c r="O307">
        <v>1.093271748686675</v>
      </c>
      <c r="P307">
        <v>-1.1298607205389999</v>
      </c>
      <c r="R307" s="33">
        <v>0.81254003886717374</v>
      </c>
      <c r="S307" s="33">
        <v>0.36043324058895615</v>
      </c>
      <c r="T307" s="33">
        <v>0.80147457858616233</v>
      </c>
      <c r="U307" s="33">
        <v>0.38324229763040424</v>
      </c>
      <c r="V307" s="33">
        <v>0.15329627420441075</v>
      </c>
      <c r="W307" s="33">
        <v>0.45048055353131172</v>
      </c>
      <c r="X307" s="33">
        <v>0.22666320075591243</v>
      </c>
      <c r="Y307" s="33">
        <v>0.52841510462035202</v>
      </c>
      <c r="Z307" s="33">
        <v>7.2663354255567941E-2</v>
      </c>
      <c r="AA307" s="33">
        <v>0.25299497333029053</v>
      </c>
      <c r="AC307" s="36">
        <f t="shared" si="54"/>
        <v>0.93007652664677831</v>
      </c>
      <c r="AD307" s="36">
        <f t="shared" si="55"/>
        <v>0.27344847180037485</v>
      </c>
      <c r="AE307" s="36">
        <f t="shared" si="56"/>
        <v>0.92086551325926258</v>
      </c>
      <c r="AF307" s="36">
        <f t="shared" si="57"/>
        <v>0.30812954749575983</v>
      </c>
      <c r="AG307" s="36">
        <f t="shared" si="58"/>
        <v>4.5156094474473281E-2</v>
      </c>
      <c r="AH307" s="36">
        <f t="shared" si="59"/>
        <v>0.41669085696094743</v>
      </c>
      <c r="AI307" s="36">
        <f t="shared" si="60"/>
        <v>0.10512055726389681</v>
      </c>
      <c r="AJ307" s="36">
        <f t="shared" si="61"/>
        <v>0.54796941657466913</v>
      </c>
      <c r="AK307" s="36">
        <f t="shared" si="62"/>
        <v>8.7169127256406954E-3</v>
      </c>
      <c r="AL307" s="36">
        <f t="shared" si="63"/>
        <v>0.13266922849877738</v>
      </c>
      <c r="AN307">
        <f>SQRT(Correlation)*$F307 + SQRT('CDO Param'!C$17 - Correlation)*HLOOKUP('CDO Param'!C$12,$C$4:$E$1004,$A307,FALSE) + SQRT(1-Correlation)*G307</f>
        <v>-0.12497149704936478</v>
      </c>
      <c r="AO307">
        <f>SQRT(Correlation)*$F307 + SQRT('CDO Param'!D$17 - Correlation)*HLOOKUP('CDO Param'!D$12,$C$4:$E$1004,$A307,FALSE) + SQRT(1-Correlation)*H307</f>
        <v>1.1307479164431153</v>
      </c>
      <c r="AP307">
        <f>SQRT(Correlation)*$F307 + SQRT('CDO Param'!E$17 - Correlation)*HLOOKUP('CDO Param'!E$12,$C$4:$E$1004,$A307,FALSE) + SQRT(1-Correlation)*I307</f>
        <v>-0.44453600308435542</v>
      </c>
      <c r="AQ307">
        <f>SQRT(Correlation)*$F307 + SQRT('CDO Param'!F$17 - Correlation)*HLOOKUP('CDO Param'!F$12,$C$4:$E$1004,$A307,FALSE) + SQRT(1-Correlation)*J307</f>
        <v>-0.88166094571199194</v>
      </c>
      <c r="AR307">
        <f>SQRT(Correlation)*$F307 + SQRT('CDO Param'!G$17 - Correlation)*HLOOKUP('CDO Param'!G$12,$C$4:$E$1004,$A307,FALSE) + SQRT(1-Correlation)*K307</f>
        <v>1.0472993989308916</v>
      </c>
      <c r="AS307">
        <f>SQRT(Correlation)*$F307 + SQRT('CDO Param'!H$17 - Correlation)*HLOOKUP('CDO Param'!H$12,$C$4:$E$1004,$A307,FALSE) + SQRT(1-Correlation)*L307</f>
        <v>0.60757121993744567</v>
      </c>
      <c r="AT307">
        <f>SQRT(Correlation)*$F307 + SQRT('CDO Param'!I$17 - Correlation)*HLOOKUP('CDO Param'!I$12,$C$4:$E$1004,$A307,FALSE) + SQRT(1-Correlation)*M307</f>
        <v>-1.4972890659390501</v>
      </c>
      <c r="AU307">
        <f>SQRT(Correlation)*$F307 + SQRT('CDO Param'!J$17 - Correlation)*HLOOKUP('CDO Param'!J$12,$C$4:$E$1004,$A307,FALSE) + SQRT(1-Correlation)*N307</f>
        <v>1.5228512171507975</v>
      </c>
      <c r="AV307">
        <f>SQRT(Correlation)*$F307 + SQRT('CDO Param'!K$17 - Correlation)*HLOOKUP('CDO Param'!K$12,$C$4:$E$1004,$A307,FALSE) + SQRT(1-Correlation)*O307</f>
        <v>1.1026480639398464</v>
      </c>
      <c r="AW307">
        <f>SQRT(Correlation)*$F307 + SQRT('CDO Param'!L$17 - Correlation)*HLOOKUP('CDO Param'!L$12,$C$4:$E$1004,$A307,FALSE) + SQRT(1-Correlation)*P307</f>
        <v>-1.0064005789683492</v>
      </c>
      <c r="AY307" s="3">
        <f>IF(AN307&lt;'CDO Param'!C$13,1,0)</f>
        <v>0</v>
      </c>
      <c r="AZ307" s="3">
        <f>IF(AO307&lt;'CDO Param'!D$13,1,0)</f>
        <v>0</v>
      </c>
      <c r="BA307" s="3">
        <f>IF(AP307&lt;'CDO Param'!E$13,1,0)</f>
        <v>0</v>
      </c>
      <c r="BB307" s="3">
        <f>IF(AQ307&lt;'CDO Param'!F$13,1,0)</f>
        <v>0</v>
      </c>
      <c r="BC307" s="3">
        <f>IF(AR307&lt;'CDO Param'!G$13,1,0)</f>
        <v>0</v>
      </c>
      <c r="BD307" s="3">
        <f>IF(AS307&lt;'CDO Param'!H$13,1,0)</f>
        <v>0</v>
      </c>
      <c r="BE307" s="3">
        <f>IF(AT307&lt;'CDO Param'!I$13,1,0)</f>
        <v>0</v>
      </c>
      <c r="BF307" s="3">
        <f>IF(AU307&lt;'CDO Param'!J$13,1,0)</f>
        <v>0</v>
      </c>
      <c r="BG307" s="3">
        <f>IF(AV307&lt;'CDO Param'!K$13,1,0)</f>
        <v>0</v>
      </c>
      <c r="BH307" s="3">
        <f>IF(AW307&lt;'CDO Param'!L$13,1,0)</f>
        <v>1</v>
      </c>
      <c r="BJ307" s="37">
        <f>AY307*'CDO Param'!C$6*AC307</f>
        <v>0</v>
      </c>
      <c r="BK307" s="37">
        <f>AZ307*'CDO Param'!D$6*AD307</f>
        <v>0</v>
      </c>
      <c r="BL307" s="37">
        <f>BA307*'CDO Param'!E$6*AE307</f>
        <v>0</v>
      </c>
      <c r="BM307" s="37">
        <f>BB307*'CDO Param'!F$6*AF307</f>
        <v>0</v>
      </c>
      <c r="BN307" s="37">
        <f>BC307*'CDO Param'!G$6*AG307</f>
        <v>0</v>
      </c>
      <c r="BO307" s="37">
        <f>BD307*'CDO Param'!H$6*AH307</f>
        <v>0</v>
      </c>
      <c r="BP307" s="37">
        <f>BE307*'CDO Param'!I$6*AI307</f>
        <v>0</v>
      </c>
      <c r="BQ307" s="37">
        <f>BF307*'CDO Param'!J$6*AJ307</f>
        <v>0</v>
      </c>
      <c r="BR307" s="37">
        <f>BG307*'CDO Param'!K$6*AK307</f>
        <v>0</v>
      </c>
      <c r="BS307" s="37">
        <f>BH307*'CDO Param'!L$6*AL307</f>
        <v>1326.6922849877737</v>
      </c>
      <c r="BU307" s="38">
        <f t="shared" si="64"/>
        <v>1326.6922849877737</v>
      </c>
      <c r="CE307" s="5">
        <f>BU307/'CDO Param'!$M$6</f>
        <v>1.3819711301955976E-2</v>
      </c>
      <c r="CF307" s="5">
        <f t="shared" si="65"/>
        <v>0</v>
      </c>
      <c r="CG307" s="5">
        <f t="shared" si="66"/>
        <v>0</v>
      </c>
    </row>
    <row r="308" spans="1:85" x14ac:dyDescent="0.2">
      <c r="A308" s="3">
        <v>305</v>
      </c>
      <c r="B308" s="3">
        <v>304</v>
      </c>
      <c r="C308">
        <v>0.25921849555743393</v>
      </c>
      <c r="D308">
        <v>0.31430545277544297</v>
      </c>
      <c r="E308">
        <v>0.63893935475789476</v>
      </c>
      <c r="F308">
        <v>-0.54472138799610548</v>
      </c>
      <c r="G308">
        <v>2.2704625735059381</v>
      </c>
      <c r="H308">
        <v>-0.8085544322966598</v>
      </c>
      <c r="I308">
        <v>-1.039115886669606</v>
      </c>
      <c r="J308">
        <v>0.14441411622101441</v>
      </c>
      <c r="K308">
        <v>-0.13715180102735758</v>
      </c>
      <c r="L308">
        <v>0.73656678978295531</v>
      </c>
      <c r="M308">
        <v>0.66211669036420062</v>
      </c>
      <c r="N308">
        <v>1.2181317288195714</v>
      </c>
      <c r="O308">
        <v>0.14528836800309364</v>
      </c>
      <c r="P308">
        <v>-0.69036332206451334</v>
      </c>
      <c r="R308" s="33">
        <v>8.6516762192601696E-2</v>
      </c>
      <c r="S308" s="33">
        <v>8.7222171056653447E-2</v>
      </c>
      <c r="T308" s="33">
        <v>0.9430289491745778</v>
      </c>
      <c r="U308" s="33">
        <v>0.48754877712929101</v>
      </c>
      <c r="V308" s="33">
        <v>0.2322972119936241</v>
      </c>
      <c r="W308" s="33">
        <v>0.21924197684006858</v>
      </c>
      <c r="X308" s="33">
        <v>0.79990475103254655</v>
      </c>
      <c r="Y308" s="33">
        <v>0.99915060400923272</v>
      </c>
      <c r="Z308" s="33">
        <v>0.72420158317508254</v>
      </c>
      <c r="AA308" s="33">
        <v>0.65600842361152567</v>
      </c>
      <c r="AC308" s="36">
        <f t="shared" si="54"/>
        <v>1.2825993275505159E-2</v>
      </c>
      <c r="AD308" s="36">
        <f t="shared" si="55"/>
        <v>1.3058380462095351E-2</v>
      </c>
      <c r="AE308" s="36">
        <f t="shared" si="56"/>
        <v>0.99491651378334933</v>
      </c>
      <c r="AF308" s="36">
        <f t="shared" si="57"/>
        <v>0.47895148940127041</v>
      </c>
      <c r="AG308" s="36">
        <f t="shared" si="58"/>
        <v>0.11075728612616821</v>
      </c>
      <c r="AH308" s="36">
        <f t="shared" si="59"/>
        <v>9.7914227537102924E-2</v>
      </c>
      <c r="AI308" s="36">
        <f t="shared" si="60"/>
        <v>0.91951219923741712</v>
      </c>
      <c r="AJ308" s="36">
        <f t="shared" si="61"/>
        <v>0.999999555354535</v>
      </c>
      <c r="AK308" s="36">
        <f t="shared" si="62"/>
        <v>0.84107349096239425</v>
      </c>
      <c r="AL308" s="36">
        <f t="shared" si="63"/>
        <v>0.75066462047933191</v>
      </c>
      <c r="AN308">
        <f>SQRT(Correlation)*$F308 + SQRT('CDO Param'!C$17 - Correlation)*HLOOKUP('CDO Param'!C$12,$C$4:$E$1004,$A308,FALSE) + SQRT(1-Correlation)*G308</f>
        <v>2.0261433981105554</v>
      </c>
      <c r="AO308">
        <f>SQRT(Correlation)*$F308 + SQRT('CDO Param'!D$17 - Correlation)*HLOOKUP('CDO Param'!D$12,$C$4:$E$1004,$A308,FALSE) + SQRT(1-Correlation)*H308</f>
        <v>-0.89486860970787085</v>
      </c>
      <c r="AP308">
        <f>SQRT(Correlation)*$F308 + SQRT('CDO Param'!E$17 - Correlation)*HLOOKUP('CDO Param'!E$12,$C$4:$E$1004,$A308,FALSE) + SQRT(1-Correlation)*I308</f>
        <v>-1.0894651466026781</v>
      </c>
      <c r="AQ308">
        <f>SQRT(Correlation)*$F308 + SQRT('CDO Param'!F$17 - Correlation)*HLOOKUP('CDO Param'!F$12,$C$4:$E$1004,$A308,FALSE) + SQRT(1-Correlation)*J308</f>
        <v>0.10761841550785312</v>
      </c>
      <c r="AR308">
        <f>SQRT(Correlation)*$F308 + SQRT('CDO Param'!G$17 - Correlation)*HLOOKUP('CDO Param'!G$12,$C$4:$E$1004,$A308,FALSE) + SQRT(1-Correlation)*K308</f>
        <v>-0.15949846748595048</v>
      </c>
      <c r="AS308">
        <f>SQRT(Correlation)*$F308 + SQRT('CDO Param'!H$17 - Correlation)*HLOOKUP('CDO Param'!H$12,$C$4:$E$1004,$A308,FALSE) + SQRT(1-Correlation)*L308</f>
        <v>0.57096208714245866</v>
      </c>
      <c r="AT308">
        <f>SQRT(Correlation)*$F308 + SQRT('CDO Param'!I$17 - Correlation)*HLOOKUP('CDO Param'!I$12,$C$4:$E$1004,$A308,FALSE) + SQRT(1-Correlation)*M308</f>
        <v>0.59875420095525167</v>
      </c>
      <c r="AU308">
        <f>SQRT(Correlation)*$F308 + SQRT('CDO Param'!J$17 - Correlation)*HLOOKUP('CDO Param'!J$12,$C$4:$E$1004,$A308,FALSE) + SQRT(1-Correlation)*N308</f>
        <v>1.0519479657762525</v>
      </c>
      <c r="AV308">
        <f>SQRT(Correlation)*$F308 + SQRT('CDO Param'!K$17 - Correlation)*HLOOKUP('CDO Param'!K$12,$C$4:$E$1004,$A308,FALSE) + SQRT(1-Correlation)*O308</f>
        <v>3.4159387945279118E-2</v>
      </c>
      <c r="AW308">
        <f>SQRT(Correlation)*$F308 + SQRT('CDO Param'!L$17 - Correlation)*HLOOKUP('CDO Param'!L$12,$C$4:$E$1004,$A308,FALSE) + SQRT(1-Correlation)*P308</f>
        <v>-0.75860941340954402</v>
      </c>
      <c r="AY308" s="3">
        <f>IF(AN308&lt;'CDO Param'!C$13,1,0)</f>
        <v>0</v>
      </c>
      <c r="AZ308" s="3">
        <f>IF(AO308&lt;'CDO Param'!D$13,1,0)</f>
        <v>0</v>
      </c>
      <c r="BA308" s="3">
        <f>IF(AP308&lt;'CDO Param'!E$13,1,0)</f>
        <v>1</v>
      </c>
      <c r="BB308" s="3">
        <f>IF(AQ308&lt;'CDO Param'!F$13,1,0)</f>
        <v>0</v>
      </c>
      <c r="BC308" s="3">
        <f>IF(AR308&lt;'CDO Param'!G$13,1,0)</f>
        <v>1</v>
      </c>
      <c r="BD308" s="3">
        <f>IF(AS308&lt;'CDO Param'!H$13,1,0)</f>
        <v>0</v>
      </c>
      <c r="BE308" s="3">
        <f>IF(AT308&lt;'CDO Param'!I$13,1,0)</f>
        <v>0</v>
      </c>
      <c r="BF308" s="3">
        <f>IF(AU308&lt;'CDO Param'!J$13,1,0)</f>
        <v>0</v>
      </c>
      <c r="BG308" s="3">
        <f>IF(AV308&lt;'CDO Param'!K$13,1,0)</f>
        <v>0</v>
      </c>
      <c r="BH308" s="3">
        <f>IF(AW308&lt;'CDO Param'!L$13,1,0)</f>
        <v>1</v>
      </c>
      <c r="BJ308" s="37">
        <f>AY308*'CDO Param'!C$6*AC308</f>
        <v>0</v>
      </c>
      <c r="BK308" s="37">
        <f>AZ308*'CDO Param'!D$6*AD308</f>
        <v>0</v>
      </c>
      <c r="BL308" s="37">
        <f>BA308*'CDO Param'!E$6*AE308</f>
        <v>9949.1651378334936</v>
      </c>
      <c r="BM308" s="37">
        <f>BB308*'CDO Param'!F$6*AF308</f>
        <v>0</v>
      </c>
      <c r="BN308" s="37">
        <f>BC308*'CDO Param'!G$6*AG308</f>
        <v>1107.5728612616822</v>
      </c>
      <c r="BO308" s="37">
        <f>BD308*'CDO Param'!H$6*AH308</f>
        <v>0</v>
      </c>
      <c r="BP308" s="37">
        <f>BE308*'CDO Param'!I$6*AI308</f>
        <v>0</v>
      </c>
      <c r="BQ308" s="37">
        <f>BF308*'CDO Param'!J$6*AJ308</f>
        <v>0</v>
      </c>
      <c r="BR308" s="37">
        <f>BG308*'CDO Param'!K$6*AK308</f>
        <v>0</v>
      </c>
      <c r="BS308" s="37">
        <f>BH308*'CDO Param'!L$6*AL308</f>
        <v>7506.6462047933192</v>
      </c>
      <c r="BU308" s="38">
        <f t="shared" si="64"/>
        <v>18563.384203888494</v>
      </c>
      <c r="CE308" s="5">
        <f>BU308/'CDO Param'!$M$6</f>
        <v>0.19336858545717181</v>
      </c>
      <c r="CF308" s="5">
        <f t="shared" si="65"/>
        <v>0.02</v>
      </c>
      <c r="CG308" s="5">
        <f t="shared" si="66"/>
        <v>1</v>
      </c>
    </row>
    <row r="309" spans="1:85" x14ac:dyDescent="0.2">
      <c r="A309" s="3">
        <v>306</v>
      </c>
      <c r="B309" s="3">
        <v>305</v>
      </c>
      <c r="C309">
        <v>-0.1834359864005819</v>
      </c>
      <c r="D309">
        <v>-1.1387260201445315</v>
      </c>
      <c r="E309">
        <v>-0.35433231460046954</v>
      </c>
      <c r="F309">
        <v>-0.19083927327301353</v>
      </c>
      <c r="G309">
        <v>0.36855908547295257</v>
      </c>
      <c r="H309">
        <v>1.1127622201456688</v>
      </c>
      <c r="I309">
        <v>-0.65239646573900245</v>
      </c>
      <c r="J309">
        <v>0.29738544071733486</v>
      </c>
      <c r="K309">
        <v>-6.9543375502689742E-2</v>
      </c>
      <c r="L309">
        <v>0.21113805814820807</v>
      </c>
      <c r="M309">
        <v>0.62988874560687691</v>
      </c>
      <c r="N309">
        <v>1.3596945791505277E-3</v>
      </c>
      <c r="O309">
        <v>0.2913520802394487</v>
      </c>
      <c r="P309">
        <v>0.63386551119037904</v>
      </c>
      <c r="R309" s="33">
        <v>0.53357563891148918</v>
      </c>
      <c r="S309" s="33">
        <v>0.80576318539947422</v>
      </c>
      <c r="T309" s="33">
        <v>0.46185700896282539</v>
      </c>
      <c r="U309" s="33">
        <v>0.43074963820667456</v>
      </c>
      <c r="V309" s="33">
        <v>0.60916933957914321</v>
      </c>
      <c r="W309" s="33">
        <v>0.30909030666066811</v>
      </c>
      <c r="X309" s="33">
        <v>0.88078404584936054</v>
      </c>
      <c r="Y309" s="33">
        <v>0.33745859020271274</v>
      </c>
      <c r="Z309" s="33">
        <v>0.6665255369928319</v>
      </c>
      <c r="AA309" s="33">
        <v>0.29470023852526223</v>
      </c>
      <c r="AC309" s="36">
        <f t="shared" si="54"/>
        <v>0.55664323831912632</v>
      </c>
      <c r="AD309" s="36">
        <f t="shared" si="55"/>
        <v>0.92450376628512454</v>
      </c>
      <c r="AE309" s="36">
        <f t="shared" si="56"/>
        <v>0.43569567923862179</v>
      </c>
      <c r="AF309" s="36">
        <f t="shared" si="57"/>
        <v>0.38406794439001463</v>
      </c>
      <c r="AG309" s="36">
        <f t="shared" si="58"/>
        <v>0.6800476960594849</v>
      </c>
      <c r="AH309" s="36">
        <f t="shared" si="59"/>
        <v>0.20098134021885736</v>
      </c>
      <c r="AI309" s="36">
        <f t="shared" si="60"/>
        <v>0.97398075148477981</v>
      </c>
      <c r="AJ309" s="36">
        <f t="shared" si="61"/>
        <v>0.23997998680267985</v>
      </c>
      <c r="AK309" s="36">
        <f t="shared" si="62"/>
        <v>0.76565925290773729</v>
      </c>
      <c r="AL309" s="36">
        <f t="shared" si="63"/>
        <v>0.18228488039079202</v>
      </c>
      <c r="AN309">
        <f>SQRT(Correlation)*$F309 + SQRT('CDO Param'!C$17 - Correlation)*HLOOKUP('CDO Param'!C$12,$C$4:$E$1004,$A309,FALSE) + SQRT(1-Correlation)*G309</f>
        <v>0.12825699352600647</v>
      </c>
      <c r="AO309">
        <f>SQRT(Correlation)*$F309 + SQRT('CDO Param'!D$17 - Correlation)*HLOOKUP('CDO Param'!D$12,$C$4:$E$1004,$A309,FALSE) + SQRT(1-Correlation)*H309</f>
        <v>0.83427007774684947</v>
      </c>
      <c r="AP309">
        <f>SQRT(Correlation)*$F309 + SQRT('CDO Param'!E$17 - Correlation)*HLOOKUP('CDO Param'!E$12,$C$4:$E$1004,$A309,FALSE) + SQRT(1-Correlation)*I309</f>
        <v>-0.7277989079607543</v>
      </c>
      <c r="AQ309">
        <f>SQRT(Correlation)*$F309 + SQRT('CDO Param'!F$17 - Correlation)*HLOOKUP('CDO Param'!F$12,$C$4:$E$1004,$A309,FALSE) + SQRT(1-Correlation)*J309</f>
        <v>0.14254480942937578</v>
      </c>
      <c r="AR309">
        <f>SQRT(Correlation)*$F309 + SQRT('CDO Param'!G$17 - Correlation)*HLOOKUP('CDO Param'!G$12,$C$4:$E$1004,$A309,FALSE) + SQRT(1-Correlation)*K309</f>
        <v>-0.20555443009200802</v>
      </c>
      <c r="AS309">
        <f>SQRT(Correlation)*$F309 + SQRT('CDO Param'!H$17 - Correlation)*HLOOKUP('CDO Param'!H$12,$C$4:$E$1004,$A309,FALSE) + SQRT(1-Correlation)*L309</f>
        <v>-2.1085705858932186E-2</v>
      </c>
      <c r="AT309">
        <f>SQRT(Correlation)*$F309 + SQRT('CDO Param'!I$17 - Correlation)*HLOOKUP('CDO Param'!I$12,$C$4:$E$1004,$A309,FALSE) + SQRT(1-Correlation)*M309</f>
        <v>0.45798514132468204</v>
      </c>
      <c r="AU309">
        <f>SQRT(Correlation)*$F309 + SQRT('CDO Param'!J$17 - Correlation)*HLOOKUP('CDO Param'!J$12,$C$4:$E$1004,$A309,FALSE) + SQRT(1-Correlation)*N309</f>
        <v>-0.10759135766928858</v>
      </c>
      <c r="AV309">
        <f>SQRT(Correlation)*$F309 + SQRT('CDO Param'!K$17 - Correlation)*HLOOKUP('CDO Param'!K$12,$C$4:$E$1004,$A309,FALSE) + SQRT(1-Correlation)*O309</f>
        <v>0.16751957516845958</v>
      </c>
      <c r="AW309">
        <f>SQRT(Correlation)*$F309 + SQRT('CDO Param'!L$17 - Correlation)*HLOOKUP('CDO Param'!L$12,$C$4:$E$1004,$A309,FALSE) + SQRT(1-Correlation)*P309</f>
        <v>0.49245634646958514</v>
      </c>
      <c r="AY309" s="3">
        <f>IF(AN309&lt;'CDO Param'!C$13,1,0)</f>
        <v>0</v>
      </c>
      <c r="AZ309" s="3">
        <f>IF(AO309&lt;'CDO Param'!D$13,1,0)</f>
        <v>0</v>
      </c>
      <c r="BA309" s="3">
        <f>IF(AP309&lt;'CDO Param'!E$13,1,0)</f>
        <v>0</v>
      </c>
      <c r="BB309" s="3">
        <f>IF(AQ309&lt;'CDO Param'!F$13,1,0)</f>
        <v>0</v>
      </c>
      <c r="BC309" s="3">
        <f>IF(AR309&lt;'CDO Param'!G$13,1,0)</f>
        <v>1</v>
      </c>
      <c r="BD309" s="3">
        <f>IF(AS309&lt;'CDO Param'!H$13,1,0)</f>
        <v>0</v>
      </c>
      <c r="BE309" s="3">
        <f>IF(AT309&lt;'CDO Param'!I$13,1,0)</f>
        <v>0</v>
      </c>
      <c r="BF309" s="3">
        <f>IF(AU309&lt;'CDO Param'!J$13,1,0)</f>
        <v>0</v>
      </c>
      <c r="BG309" s="3">
        <f>IF(AV309&lt;'CDO Param'!K$13,1,0)</f>
        <v>0</v>
      </c>
      <c r="BH309" s="3">
        <f>IF(AW309&lt;'CDO Param'!L$13,1,0)</f>
        <v>0</v>
      </c>
      <c r="BJ309" s="37">
        <f>AY309*'CDO Param'!C$6*AC309</f>
        <v>0</v>
      </c>
      <c r="BK309" s="37">
        <f>AZ309*'CDO Param'!D$6*AD309</f>
        <v>0</v>
      </c>
      <c r="BL309" s="37">
        <f>BA309*'CDO Param'!E$6*AE309</f>
        <v>0</v>
      </c>
      <c r="BM309" s="37">
        <f>BB309*'CDO Param'!F$6*AF309</f>
        <v>0</v>
      </c>
      <c r="BN309" s="37">
        <f>BC309*'CDO Param'!G$6*AG309</f>
        <v>6800.4769605948486</v>
      </c>
      <c r="BO309" s="37">
        <f>BD309*'CDO Param'!H$6*AH309</f>
        <v>0</v>
      </c>
      <c r="BP309" s="37">
        <f>BE309*'CDO Param'!I$6*AI309</f>
        <v>0</v>
      </c>
      <c r="BQ309" s="37">
        <f>BF309*'CDO Param'!J$6*AJ309</f>
        <v>0</v>
      </c>
      <c r="BR309" s="37">
        <f>BG309*'CDO Param'!K$6*AK309</f>
        <v>0</v>
      </c>
      <c r="BS309" s="37">
        <f>BH309*'CDO Param'!L$6*AL309</f>
        <v>0</v>
      </c>
      <c r="BU309" s="38">
        <f t="shared" si="64"/>
        <v>6800.4769605948486</v>
      </c>
      <c r="CE309" s="5">
        <f>BU309/'CDO Param'!$M$6</f>
        <v>7.0838301672863008E-2</v>
      </c>
      <c r="CF309" s="5">
        <f t="shared" si="65"/>
        <v>0.02</v>
      </c>
      <c r="CG309" s="5">
        <f t="shared" si="66"/>
        <v>1</v>
      </c>
    </row>
    <row r="310" spans="1:85" x14ac:dyDescent="0.2">
      <c r="A310" s="3">
        <v>307</v>
      </c>
      <c r="B310" s="3">
        <v>306</v>
      </c>
      <c r="C310">
        <v>-0.39277892938116565</v>
      </c>
      <c r="D310">
        <v>-3.9968881537788548E-2</v>
      </c>
      <c r="E310">
        <v>0.19694766706379596</v>
      </c>
      <c r="F310">
        <v>-1.3391354514169507</v>
      </c>
      <c r="G310">
        <v>-1.5838986655580811</v>
      </c>
      <c r="H310">
        <v>-0.21266146177367773</v>
      </c>
      <c r="I310">
        <v>-0.58982209338864777</v>
      </c>
      <c r="J310">
        <v>0.11663814802886918</v>
      </c>
      <c r="K310">
        <v>0.81505049820407294</v>
      </c>
      <c r="L310">
        <v>-0.90269168140366673</v>
      </c>
      <c r="M310">
        <v>-5.4672000260325149E-2</v>
      </c>
      <c r="N310">
        <v>-1.2510872693383135</v>
      </c>
      <c r="O310">
        <v>-0.46910940909583587</v>
      </c>
      <c r="P310">
        <v>0.72688067120907363</v>
      </c>
      <c r="R310" s="33">
        <v>2.6908894082023248E-2</v>
      </c>
      <c r="S310" s="33">
        <v>0.2577828365647154</v>
      </c>
      <c r="T310" s="33">
        <v>0.55613414317189447</v>
      </c>
      <c r="U310" s="33">
        <v>0.94654429002969731</v>
      </c>
      <c r="V310" s="33">
        <v>0.56988252912176895</v>
      </c>
      <c r="W310" s="33">
        <v>1.5666949570023896E-2</v>
      </c>
      <c r="X310" s="33">
        <v>0.31442142339163526</v>
      </c>
      <c r="Y310" s="33">
        <v>0.48086294321383488</v>
      </c>
      <c r="Z310" s="33">
        <v>0.86348659492260149</v>
      </c>
      <c r="AA310" s="33">
        <v>0.61920086416378661</v>
      </c>
      <c r="AC310" s="36">
        <f t="shared" si="54"/>
        <v>9.614677118546975E-4</v>
      </c>
      <c r="AD310" s="36">
        <f t="shared" si="55"/>
        <v>0.13800191636049794</v>
      </c>
      <c r="AE310" s="36">
        <f t="shared" si="56"/>
        <v>0.59429903285631014</v>
      </c>
      <c r="AF310" s="36">
        <f t="shared" si="57"/>
        <v>0.99558627345220008</v>
      </c>
      <c r="AG310" s="36">
        <f t="shared" si="58"/>
        <v>0.61696877521060278</v>
      </c>
      <c r="AH310" s="36">
        <f t="shared" si="59"/>
        <v>2.890814192087916E-4</v>
      </c>
      <c r="AI310" s="36">
        <f t="shared" si="60"/>
        <v>0.20809926882674762</v>
      </c>
      <c r="AJ310" s="36">
        <f t="shared" si="61"/>
        <v>0.46766356324727376</v>
      </c>
      <c r="AK310" s="36">
        <f t="shared" si="62"/>
        <v>0.96496258895570475</v>
      </c>
      <c r="AL310" s="36">
        <f t="shared" si="63"/>
        <v>0.69564820193968724</v>
      </c>
      <c r="AN310">
        <f>SQRT(Correlation)*$F310 + SQRT('CDO Param'!C$17 - Correlation)*HLOOKUP('CDO Param'!C$12,$C$4:$E$1004,$A310,FALSE) + SQRT(1-Correlation)*G310</f>
        <v>-1.9317424754493426</v>
      </c>
      <c r="AO310">
        <f>SQRT(Correlation)*$F310 + SQRT('CDO Param'!D$17 - Correlation)*HLOOKUP('CDO Param'!D$12,$C$4:$E$1004,$A310,FALSE) + SQRT(1-Correlation)*H310</f>
        <v>-0.63087264255359043</v>
      </c>
      <c r="AP310">
        <f>SQRT(Correlation)*$F310 + SQRT('CDO Param'!E$17 - Correlation)*HLOOKUP('CDO Param'!E$12,$C$4:$E$1004,$A310,FALSE) + SQRT(1-Correlation)*I310</f>
        <v>-1.086945717751409</v>
      </c>
      <c r="AQ310">
        <f>SQRT(Correlation)*$F310 + SQRT('CDO Param'!F$17 - Correlation)*HLOOKUP('CDO Param'!F$12,$C$4:$E$1004,$A310,FALSE) + SQRT(1-Correlation)*J310</f>
        <v>-0.26878031208853609</v>
      </c>
      <c r="AR310">
        <f>SQRT(Correlation)*$F310 + SQRT('CDO Param'!G$17 - Correlation)*HLOOKUP('CDO Param'!G$12,$C$4:$E$1004,$A310,FALSE) + SQRT(1-Correlation)*K310</f>
        <v>0.39379181967488647</v>
      </c>
      <c r="AS310">
        <f>SQRT(Correlation)*$F310 + SQRT('CDO Param'!H$17 - Correlation)*HLOOKUP('CDO Param'!H$12,$C$4:$E$1004,$A310,FALSE) + SQRT(1-Correlation)*L310</f>
        <v>-1.2854927870666888</v>
      </c>
      <c r="AT310">
        <f>SQRT(Correlation)*$F310 + SQRT('CDO Param'!I$17 - Correlation)*HLOOKUP('CDO Param'!I$12,$C$4:$E$1004,$A310,FALSE) + SQRT(1-Correlation)*M310</f>
        <v>-0.43129938855705158</v>
      </c>
      <c r="AU310">
        <f>SQRT(Correlation)*$F310 + SQRT('CDO Param'!J$17 - Correlation)*HLOOKUP('CDO Param'!J$12,$C$4:$E$1004,$A310,FALSE) + SQRT(1-Correlation)*N310</f>
        <v>-1.7142769457572913</v>
      </c>
      <c r="AV310">
        <f>SQRT(Correlation)*$F310 + SQRT('CDO Param'!K$17 - Correlation)*HLOOKUP('CDO Param'!K$12,$C$4:$E$1004,$A310,FALSE) + SQRT(1-Correlation)*O310</f>
        <v>-0.97242761029997393</v>
      </c>
      <c r="AW310">
        <f>SQRT(Correlation)*$F310 + SQRT('CDO Param'!L$17 - Correlation)*HLOOKUP('CDO Param'!L$12,$C$4:$E$1004,$A310,FALSE) + SQRT(1-Correlation)*P310</f>
        <v>0.16218820351938645</v>
      </c>
      <c r="AY310" s="3">
        <f>IF(AN310&lt;'CDO Param'!C$13,1,0)</f>
        <v>0</v>
      </c>
      <c r="AZ310" s="3">
        <f>IF(AO310&lt;'CDO Param'!D$13,1,0)</f>
        <v>0</v>
      </c>
      <c r="BA310" s="3">
        <f>IF(AP310&lt;'CDO Param'!E$13,1,0)</f>
        <v>1</v>
      </c>
      <c r="BB310" s="3">
        <f>IF(AQ310&lt;'CDO Param'!F$13,1,0)</f>
        <v>0</v>
      </c>
      <c r="BC310" s="3">
        <f>IF(AR310&lt;'CDO Param'!G$13,1,0)</f>
        <v>0</v>
      </c>
      <c r="BD310" s="3">
        <f>IF(AS310&lt;'CDO Param'!H$13,1,0)</f>
        <v>0</v>
      </c>
      <c r="BE310" s="3">
        <f>IF(AT310&lt;'CDO Param'!I$13,1,0)</f>
        <v>0</v>
      </c>
      <c r="BF310" s="3">
        <f>IF(AU310&lt;'CDO Param'!J$13,1,0)</f>
        <v>0</v>
      </c>
      <c r="BG310" s="3">
        <f>IF(AV310&lt;'CDO Param'!K$13,1,0)</f>
        <v>0</v>
      </c>
      <c r="BH310" s="3">
        <f>IF(AW310&lt;'CDO Param'!L$13,1,0)</f>
        <v>0</v>
      </c>
      <c r="BJ310" s="37">
        <f>AY310*'CDO Param'!C$6*AC310</f>
        <v>0</v>
      </c>
      <c r="BK310" s="37">
        <f>AZ310*'CDO Param'!D$6*AD310</f>
        <v>0</v>
      </c>
      <c r="BL310" s="37">
        <f>BA310*'CDO Param'!E$6*AE310</f>
        <v>5942.9903285631017</v>
      </c>
      <c r="BM310" s="37">
        <f>BB310*'CDO Param'!F$6*AF310</f>
        <v>0</v>
      </c>
      <c r="BN310" s="37">
        <f>BC310*'CDO Param'!G$6*AG310</f>
        <v>0</v>
      </c>
      <c r="BO310" s="37">
        <f>BD310*'CDO Param'!H$6*AH310</f>
        <v>0</v>
      </c>
      <c r="BP310" s="37">
        <f>BE310*'CDO Param'!I$6*AI310</f>
        <v>0</v>
      </c>
      <c r="BQ310" s="37">
        <f>BF310*'CDO Param'!J$6*AJ310</f>
        <v>0</v>
      </c>
      <c r="BR310" s="37">
        <f>BG310*'CDO Param'!K$6*AK310</f>
        <v>0</v>
      </c>
      <c r="BS310" s="37">
        <f>BH310*'CDO Param'!L$6*AL310</f>
        <v>0</v>
      </c>
      <c r="BU310" s="38">
        <f t="shared" si="64"/>
        <v>5942.9903285631017</v>
      </c>
      <c r="CE310" s="5">
        <f>BU310/'CDO Param'!$M$6</f>
        <v>6.1906149255865642E-2</v>
      </c>
      <c r="CF310" s="5">
        <f t="shared" si="65"/>
        <v>1.1906149255865639E-2</v>
      </c>
      <c r="CG310" s="5">
        <f t="shared" si="66"/>
        <v>0.59530746279328195</v>
      </c>
    </row>
    <row r="311" spans="1:85" x14ac:dyDescent="0.2">
      <c r="A311" s="3">
        <v>308</v>
      </c>
      <c r="B311" s="3">
        <v>307</v>
      </c>
      <c r="C311">
        <v>-1.6088279153336771</v>
      </c>
      <c r="D311">
        <v>0.13294993550516665</v>
      </c>
      <c r="E311">
        <v>-0.47933781388564967</v>
      </c>
      <c r="F311">
        <v>0.43828094931086525</v>
      </c>
      <c r="G311">
        <v>0.67628434408106841</v>
      </c>
      <c r="H311">
        <v>0.94201368483481929</v>
      </c>
      <c r="I311">
        <v>0.93617472884943709</v>
      </c>
      <c r="J311">
        <v>0.35023731470573694</v>
      </c>
      <c r="K311">
        <v>0.55212467486853711</v>
      </c>
      <c r="L311">
        <v>0.57616034609964117</v>
      </c>
      <c r="M311">
        <v>-0.95135192168527283</v>
      </c>
      <c r="N311">
        <v>-0.96269104687962681</v>
      </c>
      <c r="O311">
        <v>-1.43178112921305</v>
      </c>
      <c r="P311">
        <v>-1.4632541933679022</v>
      </c>
      <c r="R311" s="33">
        <v>0.90892400076097069</v>
      </c>
      <c r="S311" s="33">
        <v>0.28568078963350541</v>
      </c>
      <c r="T311" s="33">
        <v>0.43703137032549427</v>
      </c>
      <c r="U311" s="33">
        <v>0.18624106058210185</v>
      </c>
      <c r="V311" s="33">
        <v>0.15350520338560697</v>
      </c>
      <c r="W311" s="33">
        <v>0.96195330189631945</v>
      </c>
      <c r="X311" s="33">
        <v>0.54914497144014807</v>
      </c>
      <c r="Y311" s="33">
        <v>0.47953499456845922</v>
      </c>
      <c r="Z311" s="33">
        <v>0.54465371209413449</v>
      </c>
      <c r="AA311" s="33">
        <v>0.99493916611882816</v>
      </c>
      <c r="AC311" s="36">
        <f t="shared" si="54"/>
        <v>0.98563194044967106</v>
      </c>
      <c r="AD311" s="36">
        <f t="shared" si="55"/>
        <v>0.17096442387525415</v>
      </c>
      <c r="AE311" s="36">
        <f t="shared" si="56"/>
        <v>0.39440030882269522</v>
      </c>
      <c r="AF311" s="36">
        <f t="shared" si="57"/>
        <v>6.8944154846025493E-2</v>
      </c>
      <c r="AG311" s="36">
        <f t="shared" si="58"/>
        <v>4.5290580743785044E-2</v>
      </c>
      <c r="AH311" s="36">
        <f t="shared" si="59"/>
        <v>0.99792498986629075</v>
      </c>
      <c r="AI311" s="36">
        <f t="shared" si="60"/>
        <v>0.58268555274273293</v>
      </c>
      <c r="AJ311" s="36">
        <f t="shared" si="61"/>
        <v>0.46542350370107133</v>
      </c>
      <c r="AK311" s="36">
        <f t="shared" si="62"/>
        <v>0.57519550977757294</v>
      </c>
      <c r="AL311" s="36">
        <f t="shared" si="63"/>
        <v>0.99997653173905143</v>
      </c>
      <c r="AN311">
        <f>SQRT(Correlation)*$F311 + SQRT('CDO Param'!C$17 - Correlation)*HLOOKUP('CDO Param'!C$12,$C$4:$E$1004,$A311,FALSE) + SQRT(1-Correlation)*G311</f>
        <v>0.79897822764187376</v>
      </c>
      <c r="AO311">
        <f>SQRT(Correlation)*$F311 + SQRT('CDO Param'!D$17 - Correlation)*HLOOKUP('CDO Param'!D$12,$C$4:$E$1004,$A311,FALSE) + SQRT(1-Correlation)*H311</f>
        <v>1.051071215016931</v>
      </c>
      <c r="AP311">
        <f>SQRT(Correlation)*$F311 + SQRT('CDO Param'!E$17 - Correlation)*HLOOKUP('CDO Param'!E$12,$C$4:$E$1004,$A311,FALSE) + SQRT(1-Correlation)*I311</f>
        <v>0.6010740781776045</v>
      </c>
      <c r="AQ311">
        <f>SQRT(Correlation)*$F311 + SQRT('CDO Param'!F$17 - Correlation)*HLOOKUP('CDO Param'!F$12,$C$4:$E$1004,$A311,FALSE) + SQRT(1-Correlation)*J311</f>
        <v>0.36367770270026262</v>
      </c>
      <c r="AR311">
        <f>SQRT(Correlation)*$F311 + SQRT('CDO Param'!G$17 - Correlation)*HLOOKUP('CDO Param'!G$12,$C$4:$E$1004,$A311,FALSE) + SQRT(1-Correlation)*K311</f>
        <v>0.55520486937421976</v>
      </c>
      <c r="AS311">
        <f>SQRT(Correlation)*$F311 + SQRT('CDO Param'!H$17 - Correlation)*HLOOKUP('CDO Param'!H$12,$C$4:$E$1004,$A311,FALSE) + SQRT(1-Correlation)*L311</f>
        <v>0.70399226302285045</v>
      </c>
      <c r="AT311">
        <f>SQRT(Correlation)*$F311 + SQRT('CDO Param'!I$17 - Correlation)*HLOOKUP('CDO Param'!I$12,$C$4:$E$1004,$A311,FALSE) + SQRT(1-Correlation)*M311</f>
        <v>-0.8711182667862104</v>
      </c>
      <c r="AU311">
        <f>SQRT(Correlation)*$F311 + SQRT('CDO Param'!J$17 - Correlation)*HLOOKUP('CDO Param'!J$12,$C$4:$E$1004,$A311,FALSE) + SQRT(1-Correlation)*N311</f>
        <v>-1.2003481684962911</v>
      </c>
      <c r="AV311">
        <f>SQRT(Correlation)*$F311 + SQRT('CDO Param'!K$17 - Correlation)*HLOOKUP('CDO Param'!K$12,$C$4:$E$1004,$A311,FALSE) + SQRT(1-Correlation)*O311</f>
        <v>-1.6453660948871498</v>
      </c>
      <c r="AW311">
        <f>SQRT(Correlation)*$F311 + SQRT('CDO Param'!L$17 - Correlation)*HLOOKUP('CDO Param'!L$12,$C$4:$E$1004,$A311,FALSE) + SQRT(1-Correlation)*P311</f>
        <v>-1.6752240651893304</v>
      </c>
      <c r="AY311" s="3">
        <f>IF(AN311&lt;'CDO Param'!C$13,1,0)</f>
        <v>0</v>
      </c>
      <c r="AZ311" s="3">
        <f>IF(AO311&lt;'CDO Param'!D$13,1,0)</f>
        <v>0</v>
      </c>
      <c r="BA311" s="3">
        <f>IF(AP311&lt;'CDO Param'!E$13,1,0)</f>
        <v>0</v>
      </c>
      <c r="BB311" s="3">
        <f>IF(AQ311&lt;'CDO Param'!F$13,1,0)</f>
        <v>0</v>
      </c>
      <c r="BC311" s="3">
        <f>IF(AR311&lt;'CDO Param'!G$13,1,0)</f>
        <v>0</v>
      </c>
      <c r="BD311" s="3">
        <f>IF(AS311&lt;'CDO Param'!H$13,1,0)</f>
        <v>0</v>
      </c>
      <c r="BE311" s="3">
        <f>IF(AT311&lt;'CDO Param'!I$13,1,0)</f>
        <v>0</v>
      </c>
      <c r="BF311" s="3">
        <f>IF(AU311&lt;'CDO Param'!J$13,1,0)</f>
        <v>0</v>
      </c>
      <c r="BG311" s="3">
        <f>IF(AV311&lt;'CDO Param'!K$13,1,0)</f>
        <v>0</v>
      </c>
      <c r="BH311" s="3">
        <f>IF(AW311&lt;'CDO Param'!L$13,1,0)</f>
        <v>1</v>
      </c>
      <c r="BJ311" s="37">
        <f>AY311*'CDO Param'!C$6*AC311</f>
        <v>0</v>
      </c>
      <c r="BK311" s="37">
        <f>AZ311*'CDO Param'!D$6*AD311</f>
        <v>0</v>
      </c>
      <c r="BL311" s="37">
        <f>BA311*'CDO Param'!E$6*AE311</f>
        <v>0</v>
      </c>
      <c r="BM311" s="37">
        <f>BB311*'CDO Param'!F$6*AF311</f>
        <v>0</v>
      </c>
      <c r="BN311" s="37">
        <f>BC311*'CDO Param'!G$6*AG311</f>
        <v>0</v>
      </c>
      <c r="BO311" s="37">
        <f>BD311*'CDO Param'!H$6*AH311</f>
        <v>0</v>
      </c>
      <c r="BP311" s="37">
        <f>BE311*'CDO Param'!I$6*AI311</f>
        <v>0</v>
      </c>
      <c r="BQ311" s="37">
        <f>BF311*'CDO Param'!J$6*AJ311</f>
        <v>0</v>
      </c>
      <c r="BR311" s="37">
        <f>BG311*'CDO Param'!K$6*AK311</f>
        <v>0</v>
      </c>
      <c r="BS311" s="37">
        <f>BH311*'CDO Param'!L$6*AL311</f>
        <v>9999.7653173905146</v>
      </c>
      <c r="BU311" s="38">
        <f t="shared" si="64"/>
        <v>9999.7653173905146</v>
      </c>
      <c r="CE311" s="5">
        <f>BU311/'CDO Param'!$M$6</f>
        <v>0.1041642220561512</v>
      </c>
      <c r="CF311" s="5">
        <f t="shared" si="65"/>
        <v>0.02</v>
      </c>
      <c r="CG311" s="5">
        <f t="shared" si="66"/>
        <v>1</v>
      </c>
    </row>
    <row r="312" spans="1:85" x14ac:dyDescent="0.2">
      <c r="A312" s="3">
        <v>309</v>
      </c>
      <c r="B312" s="3">
        <v>308</v>
      </c>
      <c r="C312">
        <v>-1.7314187061856501</v>
      </c>
      <c r="D312">
        <v>-4.9128630053019151E-2</v>
      </c>
      <c r="E312">
        <v>-0.74626996138249524</v>
      </c>
      <c r="F312">
        <v>0.40780264498607721</v>
      </c>
      <c r="G312">
        <v>1.2317946129769552</v>
      </c>
      <c r="H312">
        <v>0.9125733413384296</v>
      </c>
      <c r="I312">
        <v>-0.21472715161507949</v>
      </c>
      <c r="J312">
        <v>0.65111180447274819</v>
      </c>
      <c r="K312">
        <v>-0.22097992768976837</v>
      </c>
      <c r="L312">
        <v>0.81102825788548216</v>
      </c>
      <c r="M312">
        <v>0.85236024460755289</v>
      </c>
      <c r="N312">
        <v>1.283472101931693</v>
      </c>
      <c r="O312">
        <v>1.7252432371606119</v>
      </c>
      <c r="P312">
        <v>-1.7172669686260633</v>
      </c>
      <c r="R312" s="33">
        <v>0.94256495914541416</v>
      </c>
      <c r="S312" s="33">
        <v>0.68926835697575861</v>
      </c>
      <c r="T312" s="33">
        <v>0.53327569157503341</v>
      </c>
      <c r="U312" s="33">
        <v>0.7645483015871366</v>
      </c>
      <c r="V312" s="33">
        <v>0.7633047750048827</v>
      </c>
      <c r="W312" s="33">
        <v>0.86335350706398184</v>
      </c>
      <c r="X312" s="33">
        <v>0.38239322434290929</v>
      </c>
      <c r="Y312" s="33">
        <v>0.88292153127627515</v>
      </c>
      <c r="Z312" s="33">
        <v>0.26217616035704322</v>
      </c>
      <c r="AA312" s="33">
        <v>0.3947271208254281</v>
      </c>
      <c r="AC312" s="36">
        <f t="shared" si="54"/>
        <v>0.99482423413341814</v>
      </c>
      <c r="AD312" s="36">
        <f t="shared" si="55"/>
        <v>0.79683800118280945</v>
      </c>
      <c r="AE312" s="36">
        <f t="shared" si="56"/>
        <v>0.5561395779941638</v>
      </c>
      <c r="AF312" s="36">
        <f t="shared" si="57"/>
        <v>0.88602476718287293</v>
      </c>
      <c r="AG312" s="36">
        <f t="shared" si="58"/>
        <v>0.8847440790608202</v>
      </c>
      <c r="AH312" s="36">
        <f t="shared" si="59"/>
        <v>0.96488766144907567</v>
      </c>
      <c r="AI312" s="36">
        <f t="shared" si="60"/>
        <v>0.30681504259416947</v>
      </c>
      <c r="AJ312" s="36">
        <f t="shared" si="61"/>
        <v>0.97499628562272744</v>
      </c>
      <c r="AK312" s="36">
        <f t="shared" si="62"/>
        <v>0.14298047713523129</v>
      </c>
      <c r="AL312" s="36">
        <f t="shared" si="63"/>
        <v>0.3260735388444575</v>
      </c>
      <c r="AN312">
        <f>SQRT(Correlation)*$F312 + SQRT('CDO Param'!C$17 - Correlation)*HLOOKUP('CDO Param'!C$12,$C$4:$E$1004,$A312,FALSE) + SQRT(1-Correlation)*G312</f>
        <v>1.29059365786736</v>
      </c>
      <c r="AO312">
        <f>SQRT(Correlation)*$F312 + SQRT('CDO Param'!D$17 - Correlation)*HLOOKUP('CDO Param'!D$12,$C$4:$E$1004,$A312,FALSE) + SQRT(1-Correlation)*H312</f>
        <v>0.98775376908144452</v>
      </c>
      <c r="AP312">
        <f>SQRT(Correlation)*$F312 + SQRT('CDO Param'!E$17 - Correlation)*HLOOKUP('CDO Param'!E$12,$C$4:$E$1004,$A312,FALSE) + SQRT(1-Correlation)*I312</f>
        <v>-0.53283987416472567</v>
      </c>
      <c r="AQ312">
        <f>SQRT(Correlation)*$F312 + SQRT('CDO Param'!F$17 - Correlation)*HLOOKUP('CDO Param'!F$12,$C$4:$E$1004,$A312,FALSE) + SQRT(1-Correlation)*J312</f>
        <v>0.57978637714479264</v>
      </c>
      <c r="AR312">
        <f>SQRT(Correlation)*$F312 + SQRT('CDO Param'!G$17 - Correlation)*HLOOKUP('CDO Param'!G$12,$C$4:$E$1004,$A312,FALSE) + SQRT(1-Correlation)*K312</f>
        <v>-0.24755248352572887</v>
      </c>
      <c r="AS312">
        <f>SQRT(Correlation)*$F312 + SQRT('CDO Param'!H$17 - Correlation)*HLOOKUP('CDO Param'!H$12,$C$4:$E$1004,$A312,FALSE) + SQRT(1-Correlation)*L312</f>
        <v>0.89141964441048771</v>
      </c>
      <c r="AT312">
        <f>SQRT(Correlation)*$F312 + SQRT('CDO Param'!I$17 - Correlation)*HLOOKUP('CDO Param'!I$12,$C$4:$E$1004,$A312,FALSE) + SQRT(1-Correlation)*M312</f>
        <v>0.77070741105940055</v>
      </c>
      <c r="AU312">
        <f>SQRT(Correlation)*$F312 + SQRT('CDO Param'!J$17 - Correlation)*HLOOKUP('CDO Param'!J$12,$C$4:$E$1004,$A312,FALSE) + SQRT(1-Correlation)*N312</f>
        <v>0.88847673482684442</v>
      </c>
      <c r="AV312">
        <f>SQRT(Correlation)*$F312 + SQRT('CDO Param'!K$17 - Correlation)*HLOOKUP('CDO Param'!K$12,$C$4:$E$1004,$A312,FALSE) + SQRT(1-Correlation)*O312</f>
        <v>1.3075776323793349</v>
      </c>
      <c r="AW312">
        <f>SQRT(Correlation)*$F312 + SQRT('CDO Param'!L$17 - Correlation)*HLOOKUP('CDO Param'!L$12,$C$4:$E$1004,$A312,FALSE) + SQRT(1-Correlation)*P312</f>
        <v>-1.9582743032189214</v>
      </c>
      <c r="AY312" s="3">
        <f>IF(AN312&lt;'CDO Param'!C$13,1,0)</f>
        <v>0</v>
      </c>
      <c r="AZ312" s="3">
        <f>IF(AO312&lt;'CDO Param'!D$13,1,0)</f>
        <v>0</v>
      </c>
      <c r="BA312" s="3">
        <f>IF(AP312&lt;'CDO Param'!E$13,1,0)</f>
        <v>0</v>
      </c>
      <c r="BB312" s="3">
        <f>IF(AQ312&lt;'CDO Param'!F$13,1,0)</f>
        <v>0</v>
      </c>
      <c r="BC312" s="3">
        <f>IF(AR312&lt;'CDO Param'!G$13,1,0)</f>
        <v>1</v>
      </c>
      <c r="BD312" s="3">
        <f>IF(AS312&lt;'CDO Param'!H$13,1,0)</f>
        <v>0</v>
      </c>
      <c r="BE312" s="3">
        <f>IF(AT312&lt;'CDO Param'!I$13,1,0)</f>
        <v>0</v>
      </c>
      <c r="BF312" s="3">
        <f>IF(AU312&lt;'CDO Param'!J$13,1,0)</f>
        <v>0</v>
      </c>
      <c r="BG312" s="3">
        <f>IF(AV312&lt;'CDO Param'!K$13,1,0)</f>
        <v>0</v>
      </c>
      <c r="BH312" s="3">
        <f>IF(AW312&lt;'CDO Param'!L$13,1,0)</f>
        <v>1</v>
      </c>
      <c r="BJ312" s="37">
        <f>AY312*'CDO Param'!C$6*AC312</f>
        <v>0</v>
      </c>
      <c r="BK312" s="37">
        <f>AZ312*'CDO Param'!D$6*AD312</f>
        <v>0</v>
      </c>
      <c r="BL312" s="37">
        <f>BA312*'CDO Param'!E$6*AE312</f>
        <v>0</v>
      </c>
      <c r="BM312" s="37">
        <f>BB312*'CDO Param'!F$6*AF312</f>
        <v>0</v>
      </c>
      <c r="BN312" s="37">
        <f>BC312*'CDO Param'!G$6*AG312</f>
        <v>8847.4407906082015</v>
      </c>
      <c r="BO312" s="37">
        <f>BD312*'CDO Param'!H$6*AH312</f>
        <v>0</v>
      </c>
      <c r="BP312" s="37">
        <f>BE312*'CDO Param'!I$6*AI312</f>
        <v>0</v>
      </c>
      <c r="BQ312" s="37">
        <f>BF312*'CDO Param'!J$6*AJ312</f>
        <v>0</v>
      </c>
      <c r="BR312" s="37">
        <f>BG312*'CDO Param'!K$6*AK312</f>
        <v>0</v>
      </c>
      <c r="BS312" s="37">
        <f>BH312*'CDO Param'!L$6*AL312</f>
        <v>3260.7353884445752</v>
      </c>
      <c r="BU312" s="38">
        <f t="shared" si="64"/>
        <v>12108.176179052776</v>
      </c>
      <c r="CE312" s="5">
        <f>BU312/'CDO Param'!$M$6</f>
        <v>0.12612683519846643</v>
      </c>
      <c r="CF312" s="5">
        <f t="shared" si="65"/>
        <v>0.02</v>
      </c>
      <c r="CG312" s="5">
        <f t="shared" si="66"/>
        <v>1</v>
      </c>
    </row>
    <row r="313" spans="1:85" x14ac:dyDescent="0.2">
      <c r="A313" s="3">
        <v>310</v>
      </c>
      <c r="B313" s="3">
        <v>309</v>
      </c>
      <c r="C313">
        <v>-1.1912061381735839</v>
      </c>
      <c r="D313">
        <v>0.94825963969924487</v>
      </c>
      <c r="E313">
        <v>0.30854721444484312</v>
      </c>
      <c r="F313">
        <v>0.95129962573992088</v>
      </c>
      <c r="G313">
        <v>0.26311113288102206</v>
      </c>
      <c r="H313">
        <v>4.940147846355103E-2</v>
      </c>
      <c r="I313">
        <v>0.27774035515903961</v>
      </c>
      <c r="J313">
        <v>-1.3481076166499406</v>
      </c>
      <c r="K313">
        <v>0.41506950765324291</v>
      </c>
      <c r="L313">
        <v>0.41518433135934174</v>
      </c>
      <c r="M313">
        <v>-0.32712250686017796</v>
      </c>
      <c r="N313">
        <v>0.34168692764069419</v>
      </c>
      <c r="O313">
        <v>0.55066493587219156</v>
      </c>
      <c r="P313">
        <v>-0.48440369937452488</v>
      </c>
      <c r="R313" s="33">
        <v>0.17871971297018216</v>
      </c>
      <c r="S313" s="33">
        <v>0.7422158898516632</v>
      </c>
      <c r="T313" s="33">
        <v>0.42246073690357655</v>
      </c>
      <c r="U313" s="33">
        <v>0.29760513841063024</v>
      </c>
      <c r="V313" s="33">
        <v>0.84956126746235472</v>
      </c>
      <c r="W313" s="33">
        <v>0.57622223979617571</v>
      </c>
      <c r="X313" s="33">
        <v>0.56718425432554642</v>
      </c>
      <c r="Y313" s="33">
        <v>0.66576244945906216</v>
      </c>
      <c r="Z313" s="33">
        <v>0.46948805845784397</v>
      </c>
      <c r="AA313" s="33">
        <v>0.68579850098388195</v>
      </c>
      <c r="AC313" s="36">
        <f t="shared" si="54"/>
        <v>6.3057021774757069E-2</v>
      </c>
      <c r="AD313" s="36">
        <f t="shared" si="55"/>
        <v>0.86199665218569421</v>
      </c>
      <c r="AE313" s="36">
        <f t="shared" si="56"/>
        <v>0.37052254488021941</v>
      </c>
      <c r="AF313" s="36">
        <f t="shared" si="57"/>
        <v>0.18599707038617114</v>
      </c>
      <c r="AG313" s="36">
        <f t="shared" si="58"/>
        <v>0.95666225220040024</v>
      </c>
      <c r="AH313" s="36">
        <f t="shared" si="59"/>
        <v>0.62733235889314698</v>
      </c>
      <c r="AI313" s="36">
        <f t="shared" si="60"/>
        <v>0.6125397366330313</v>
      </c>
      <c r="AJ313" s="36">
        <f t="shared" si="61"/>
        <v>0.76458310151037556</v>
      </c>
      <c r="AK313" s="36">
        <f t="shared" si="62"/>
        <v>0.44850412092150632</v>
      </c>
      <c r="AL313" s="36">
        <f t="shared" si="63"/>
        <v>0.79219636182546638</v>
      </c>
      <c r="AN313">
        <f>SQRT(Correlation)*$F313 + SQRT('CDO Param'!C$17 - Correlation)*HLOOKUP('CDO Param'!C$12,$C$4:$E$1004,$A313,FALSE) + SQRT(1-Correlation)*G313</f>
        <v>0.68454065706713374</v>
      </c>
      <c r="AO313">
        <f>SQRT(Correlation)*$F313 + SQRT('CDO Param'!D$17 - Correlation)*HLOOKUP('CDO Param'!D$12,$C$4:$E$1004,$A313,FALSE) + SQRT(1-Correlation)*H313</f>
        <v>0.48179787728913182</v>
      </c>
      <c r="AP313">
        <f>SQRT(Correlation)*$F313 + SQRT('CDO Param'!E$17 - Correlation)*HLOOKUP('CDO Param'!E$12,$C$4:$E$1004,$A313,FALSE) + SQRT(1-Correlation)*I313</f>
        <v>0.24915147141229316</v>
      </c>
      <c r="AQ313">
        <f>SQRT(Correlation)*$F313 + SQRT('CDO Param'!F$17 - Correlation)*HLOOKUP('CDO Param'!F$12,$C$4:$E$1004,$A313,FALSE) + SQRT(1-Correlation)*J313</f>
        <v>-0.90910656985340665</v>
      </c>
      <c r="AR313">
        <f>SQRT(Correlation)*$F313 + SQRT('CDO Param'!G$17 - Correlation)*HLOOKUP('CDO Param'!G$12,$C$4:$E$1004,$A313,FALSE) + SQRT(1-Correlation)*K313</f>
        <v>0.76359011947775812</v>
      </c>
      <c r="AS313">
        <f>SQRT(Correlation)*$F313 + SQRT('CDO Param'!H$17 - Correlation)*HLOOKUP('CDO Param'!H$12,$C$4:$E$1004,$A313,FALSE) + SQRT(1-Correlation)*L313</f>
        <v>0.8288099605446364</v>
      </c>
      <c r="AT313">
        <f>SQRT(Correlation)*$F313 + SQRT('CDO Param'!I$17 - Correlation)*HLOOKUP('CDO Param'!I$12,$C$4:$E$1004,$A313,FALSE) + SQRT(1-Correlation)*M313</f>
        <v>5.9484951362411165E-2</v>
      </c>
      <c r="AU313">
        <f>SQRT(Correlation)*$F313 + SQRT('CDO Param'!J$17 - Correlation)*HLOOKUP('CDO Param'!J$12,$C$4:$E$1004,$A313,FALSE) + SQRT(1-Correlation)*N313</f>
        <v>0.30981651669321547</v>
      </c>
      <c r="AV313">
        <f>SQRT(Correlation)*$F313 + SQRT('CDO Param'!K$17 - Correlation)*HLOOKUP('CDO Param'!K$12,$C$4:$E$1004,$A313,FALSE) + SQRT(1-Correlation)*O313</f>
        <v>0.50807046276229983</v>
      </c>
      <c r="AW313">
        <f>SQRT(Correlation)*$F313 + SQRT('CDO Param'!L$17 - Correlation)*HLOOKUP('CDO Param'!L$12,$C$4:$E$1004,$A313,FALSE) + SQRT(1-Correlation)*P313</f>
        <v>-0.47388186383219943</v>
      </c>
      <c r="AY313" s="3">
        <f>IF(AN313&lt;'CDO Param'!C$13,1,0)</f>
        <v>0</v>
      </c>
      <c r="AZ313" s="3">
        <f>IF(AO313&lt;'CDO Param'!D$13,1,0)</f>
        <v>0</v>
      </c>
      <c r="BA313" s="3">
        <f>IF(AP313&lt;'CDO Param'!E$13,1,0)</f>
        <v>0</v>
      </c>
      <c r="BB313" s="3">
        <f>IF(AQ313&lt;'CDO Param'!F$13,1,0)</f>
        <v>0</v>
      </c>
      <c r="BC313" s="3">
        <f>IF(AR313&lt;'CDO Param'!G$13,1,0)</f>
        <v>0</v>
      </c>
      <c r="BD313" s="3">
        <f>IF(AS313&lt;'CDO Param'!H$13,1,0)</f>
        <v>0</v>
      </c>
      <c r="BE313" s="3">
        <f>IF(AT313&lt;'CDO Param'!I$13,1,0)</f>
        <v>0</v>
      </c>
      <c r="BF313" s="3">
        <f>IF(AU313&lt;'CDO Param'!J$13,1,0)</f>
        <v>0</v>
      </c>
      <c r="BG313" s="3">
        <f>IF(AV313&lt;'CDO Param'!K$13,1,0)</f>
        <v>0</v>
      </c>
      <c r="BH313" s="3">
        <f>IF(AW313&lt;'CDO Param'!L$13,1,0)</f>
        <v>0</v>
      </c>
      <c r="BJ313" s="37">
        <f>AY313*'CDO Param'!C$6*AC313</f>
        <v>0</v>
      </c>
      <c r="BK313" s="37">
        <f>AZ313*'CDO Param'!D$6*AD313</f>
        <v>0</v>
      </c>
      <c r="BL313" s="37">
        <f>BA313*'CDO Param'!E$6*AE313</f>
        <v>0</v>
      </c>
      <c r="BM313" s="37">
        <f>BB313*'CDO Param'!F$6*AF313</f>
        <v>0</v>
      </c>
      <c r="BN313" s="37">
        <f>BC313*'CDO Param'!G$6*AG313</f>
        <v>0</v>
      </c>
      <c r="BO313" s="37">
        <f>BD313*'CDO Param'!H$6*AH313</f>
        <v>0</v>
      </c>
      <c r="BP313" s="37">
        <f>BE313*'CDO Param'!I$6*AI313</f>
        <v>0</v>
      </c>
      <c r="BQ313" s="37">
        <f>BF313*'CDO Param'!J$6*AJ313</f>
        <v>0</v>
      </c>
      <c r="BR313" s="37">
        <f>BG313*'CDO Param'!K$6*AK313</f>
        <v>0</v>
      </c>
      <c r="BS313" s="37">
        <f>BH313*'CDO Param'!L$6*AL313</f>
        <v>0</v>
      </c>
      <c r="BU313" s="38">
        <f t="shared" si="64"/>
        <v>0</v>
      </c>
      <c r="CE313" s="5">
        <f>BU313/'CDO Param'!$M$6</f>
        <v>0</v>
      </c>
      <c r="CF313" s="5">
        <f t="shared" si="65"/>
        <v>0</v>
      </c>
      <c r="CG313" s="5">
        <f t="shared" si="66"/>
        <v>0</v>
      </c>
    </row>
    <row r="314" spans="1:85" x14ac:dyDescent="0.2">
      <c r="A314" s="3">
        <v>311</v>
      </c>
      <c r="B314" s="3">
        <v>310</v>
      </c>
      <c r="C314">
        <v>-0.72393959271721542</v>
      </c>
      <c r="D314">
        <v>1.6815374692669138</v>
      </c>
      <c r="E314">
        <v>-0.40160330172511749</v>
      </c>
      <c r="F314">
        <v>-1.2380223779473454</v>
      </c>
      <c r="G314">
        <v>0.52410769058042206</v>
      </c>
      <c r="H314">
        <v>-0.86512727648369037</v>
      </c>
      <c r="I314">
        <v>1.2429813978087623</v>
      </c>
      <c r="J314">
        <v>0.52979203246650286</v>
      </c>
      <c r="K314">
        <v>-0.35699031286640093</v>
      </c>
      <c r="L314">
        <v>0.69177531258901581</v>
      </c>
      <c r="M314">
        <v>-1.9080107449553907</v>
      </c>
      <c r="N314">
        <v>1.1135921340610366</v>
      </c>
      <c r="O314">
        <v>-0.66518055064079817</v>
      </c>
      <c r="P314">
        <v>0.31739091355120763</v>
      </c>
      <c r="R314" s="33">
        <v>0.21540603610473036</v>
      </c>
      <c r="S314" s="33">
        <v>0.32924881220294572</v>
      </c>
      <c r="T314" s="33">
        <v>0.684786694908881</v>
      </c>
      <c r="U314" s="33">
        <v>0.20998133356216425</v>
      </c>
      <c r="V314" s="33">
        <v>0.15627317929466869</v>
      </c>
      <c r="W314" s="33">
        <v>0.48332440549662542</v>
      </c>
      <c r="X314" s="33">
        <v>0.2332831817834094</v>
      </c>
      <c r="Y314" s="33">
        <v>0.79043623376192351</v>
      </c>
      <c r="Z314" s="33">
        <v>0.86178083664820571</v>
      </c>
      <c r="AA314" s="33">
        <v>0.95052154639294439</v>
      </c>
      <c r="AC314" s="36">
        <f t="shared" si="54"/>
        <v>9.4287616304888369E-2</v>
      </c>
      <c r="AD314" s="36">
        <f t="shared" si="55"/>
        <v>0.22841575672699452</v>
      </c>
      <c r="AE314" s="36">
        <f t="shared" si="56"/>
        <v>0.79083484370408319</v>
      </c>
      <c r="AF314" s="36">
        <f t="shared" si="57"/>
        <v>8.9274187017391995E-2</v>
      </c>
      <c r="AG314" s="36">
        <f t="shared" si="58"/>
        <v>4.7092084231812527E-2</v>
      </c>
      <c r="AH314" s="36">
        <f t="shared" si="59"/>
        <v>0.47181755760195282</v>
      </c>
      <c r="AI314" s="36">
        <f t="shared" si="60"/>
        <v>0.11175833313024242</v>
      </c>
      <c r="AJ314" s="36">
        <f t="shared" si="61"/>
        <v>0.91110610115693258</v>
      </c>
      <c r="AK314" s="36">
        <f t="shared" si="62"/>
        <v>0.96399583400945155</v>
      </c>
      <c r="AL314" s="36">
        <f t="shared" si="63"/>
        <v>0.99628205768186939</v>
      </c>
      <c r="AN314">
        <f>SQRT(Correlation)*$F314 + SQRT('CDO Param'!C$17 - Correlation)*HLOOKUP('CDO Param'!C$12,$C$4:$E$1004,$A314,FALSE) + SQRT(1-Correlation)*G314</f>
        <v>0.34352047104391059</v>
      </c>
      <c r="AO314">
        <f>SQRT(Correlation)*$F314 + SQRT('CDO Param'!D$17 - Correlation)*HLOOKUP('CDO Param'!D$12,$C$4:$E$1004,$A314,FALSE) + SQRT(1-Correlation)*H314</f>
        <v>-0.97442353927756842</v>
      </c>
      <c r="AP314">
        <f>SQRT(Correlation)*$F314 + SQRT('CDO Param'!E$17 - Correlation)*HLOOKUP('CDO Param'!E$12,$C$4:$E$1004,$A314,FALSE) + SQRT(1-Correlation)*I314</f>
        <v>0.59616222837519783</v>
      </c>
      <c r="AQ314">
        <f>SQRT(Correlation)*$F314 + SQRT('CDO Param'!F$17 - Correlation)*HLOOKUP('CDO Param'!F$12,$C$4:$E$1004,$A314,FALSE) + SQRT(1-Correlation)*J314</f>
        <v>2.1306573519492278E-2</v>
      </c>
      <c r="AR314">
        <f>SQRT(Correlation)*$F314 + SQRT('CDO Param'!G$17 - Correlation)*HLOOKUP('CDO Param'!G$12,$C$4:$E$1004,$A314,FALSE) + SQRT(1-Correlation)*K314</f>
        <v>-0.81996902650389658</v>
      </c>
      <c r="AS314">
        <f>SQRT(Correlation)*$F314 + SQRT('CDO Param'!H$17 - Correlation)*HLOOKUP('CDO Param'!H$12,$C$4:$E$1004,$A314,FALSE) + SQRT(1-Correlation)*L314</f>
        <v>0.5025839436673103</v>
      </c>
      <c r="AT314">
        <f>SQRT(Correlation)*$F314 + SQRT('CDO Param'!I$17 - Correlation)*HLOOKUP('CDO Param'!I$12,$C$4:$E$1004,$A314,FALSE) + SQRT(1-Correlation)*M314</f>
        <v>-2.2913962053618122</v>
      </c>
      <c r="AU314">
        <f>SQRT(Correlation)*$F314 + SQRT('CDO Param'!J$17 - Correlation)*HLOOKUP('CDO Param'!J$12,$C$4:$E$1004,$A314,FALSE) + SQRT(1-Correlation)*N314</f>
        <v>0.47341279491067778</v>
      </c>
      <c r="AV314">
        <f>SQRT(Correlation)*$F314 + SQRT('CDO Param'!K$17 - Correlation)*HLOOKUP('CDO Param'!K$12,$C$4:$E$1004,$A314,FALSE) + SQRT(1-Correlation)*O314</f>
        <v>-1.2140791420944255</v>
      </c>
      <c r="AW314">
        <f>SQRT(Correlation)*$F314 + SQRT('CDO Param'!L$17 - Correlation)*HLOOKUP('CDO Param'!L$12,$C$4:$E$1004,$A314,FALSE) + SQRT(1-Correlation)*P314</f>
        <v>-0.28193000487443115</v>
      </c>
      <c r="AY314" s="3">
        <f>IF(AN314&lt;'CDO Param'!C$13,1,0)</f>
        <v>0</v>
      </c>
      <c r="AZ314" s="3">
        <f>IF(AO314&lt;'CDO Param'!D$13,1,0)</f>
        <v>0</v>
      </c>
      <c r="BA314" s="3">
        <f>IF(AP314&lt;'CDO Param'!E$13,1,0)</f>
        <v>0</v>
      </c>
      <c r="BB314" s="3">
        <f>IF(AQ314&lt;'CDO Param'!F$13,1,0)</f>
        <v>0</v>
      </c>
      <c r="BC314" s="3">
        <f>IF(AR314&lt;'CDO Param'!G$13,1,0)</f>
        <v>1</v>
      </c>
      <c r="BD314" s="3">
        <f>IF(AS314&lt;'CDO Param'!H$13,1,0)</f>
        <v>0</v>
      </c>
      <c r="BE314" s="3">
        <f>IF(AT314&lt;'CDO Param'!I$13,1,0)</f>
        <v>1</v>
      </c>
      <c r="BF314" s="3">
        <f>IF(AU314&lt;'CDO Param'!J$13,1,0)</f>
        <v>0</v>
      </c>
      <c r="BG314" s="3">
        <f>IF(AV314&lt;'CDO Param'!K$13,1,0)</f>
        <v>0</v>
      </c>
      <c r="BH314" s="3">
        <f>IF(AW314&lt;'CDO Param'!L$13,1,0)</f>
        <v>0</v>
      </c>
      <c r="BJ314" s="37">
        <f>AY314*'CDO Param'!C$6*AC314</f>
        <v>0</v>
      </c>
      <c r="BK314" s="37">
        <f>AZ314*'CDO Param'!D$6*AD314</f>
        <v>0</v>
      </c>
      <c r="BL314" s="37">
        <f>BA314*'CDO Param'!E$6*AE314</f>
        <v>0</v>
      </c>
      <c r="BM314" s="37">
        <f>BB314*'CDO Param'!F$6*AF314</f>
        <v>0</v>
      </c>
      <c r="BN314" s="37">
        <f>BC314*'CDO Param'!G$6*AG314</f>
        <v>470.92084231812527</v>
      </c>
      <c r="BO314" s="37">
        <f>BD314*'CDO Param'!H$6*AH314</f>
        <v>0</v>
      </c>
      <c r="BP314" s="37">
        <f>BE314*'CDO Param'!I$6*AI314</f>
        <v>894.06666504193936</v>
      </c>
      <c r="BQ314" s="37">
        <f>BF314*'CDO Param'!J$6*AJ314</f>
        <v>0</v>
      </c>
      <c r="BR314" s="37">
        <f>BG314*'CDO Param'!K$6*AK314</f>
        <v>0</v>
      </c>
      <c r="BS314" s="37">
        <f>BH314*'CDO Param'!L$6*AL314</f>
        <v>0</v>
      </c>
      <c r="BU314" s="38">
        <f t="shared" si="64"/>
        <v>1364.9875073600647</v>
      </c>
      <c r="CE314" s="5">
        <f>BU314/'CDO Param'!$M$6</f>
        <v>1.4218619868334007E-2</v>
      </c>
      <c r="CF314" s="5">
        <f t="shared" si="65"/>
        <v>0</v>
      </c>
      <c r="CG314" s="5">
        <f t="shared" si="66"/>
        <v>0</v>
      </c>
    </row>
    <row r="315" spans="1:85" x14ac:dyDescent="0.2">
      <c r="A315" s="3">
        <v>312</v>
      </c>
      <c r="B315" s="3">
        <v>311</v>
      </c>
      <c r="C315">
        <v>-0.22346171135723125</v>
      </c>
      <c r="D315">
        <v>-0.23327629605773836</v>
      </c>
      <c r="E315">
        <v>-0.12552845873869956</v>
      </c>
      <c r="F315">
        <v>0.15314981283154339</v>
      </c>
      <c r="G315">
        <v>-0.33116066333604977</v>
      </c>
      <c r="H315">
        <v>2.1031337382737547</v>
      </c>
      <c r="I315">
        <v>-1.5677233022870496</v>
      </c>
      <c r="J315">
        <v>0.69416159931279253</v>
      </c>
      <c r="K315">
        <v>0.29215016184025444</v>
      </c>
      <c r="L315">
        <v>1.0685562301659957</v>
      </c>
      <c r="M315">
        <v>0.62605636230728123</v>
      </c>
      <c r="N315">
        <v>-0.23799771042831708</v>
      </c>
      <c r="O315">
        <v>0.40515942600904964</v>
      </c>
      <c r="P315">
        <v>0.19544131646398455</v>
      </c>
      <c r="R315" s="33">
        <v>0.4156302262170381</v>
      </c>
      <c r="S315" s="33">
        <v>0.49721202975940521</v>
      </c>
      <c r="T315" s="33">
        <v>0.64258416632310678</v>
      </c>
      <c r="U315" s="33">
        <v>0.91208339245621273</v>
      </c>
      <c r="V315" s="33">
        <v>0.38557701156734348</v>
      </c>
      <c r="W315" s="33">
        <v>0.39283341234216163</v>
      </c>
      <c r="X315" s="33">
        <v>0.35116123470997496</v>
      </c>
      <c r="Y315" s="33">
        <v>0.96687177054904017</v>
      </c>
      <c r="Z315" s="33">
        <v>0.21384761771832017</v>
      </c>
      <c r="AA315" s="33">
        <v>0.13691099180696112</v>
      </c>
      <c r="AC315" s="36">
        <f t="shared" si="54"/>
        <v>0.35944341883838987</v>
      </c>
      <c r="AD315" s="36">
        <f t="shared" si="55"/>
        <v>0.49528554372330907</v>
      </c>
      <c r="AE315" s="36">
        <f t="shared" si="56"/>
        <v>0.73103548339751456</v>
      </c>
      <c r="AF315" s="36">
        <f t="shared" si="57"/>
        <v>0.98671063327227304</v>
      </c>
      <c r="AG315" s="36">
        <f t="shared" si="58"/>
        <v>0.31175286460170276</v>
      </c>
      <c r="AH315" s="36">
        <f t="shared" si="59"/>
        <v>0.3230944074409407</v>
      </c>
      <c r="AI315" s="36">
        <f t="shared" si="60"/>
        <v>0.2597528232940759</v>
      </c>
      <c r="AJ315" s="36">
        <f t="shared" si="61"/>
        <v>0.99847414385148303</v>
      </c>
      <c r="AK315" s="36">
        <f t="shared" si="62"/>
        <v>9.2833492134812651E-2</v>
      </c>
      <c r="AL315" s="36">
        <f t="shared" si="63"/>
        <v>3.5261501356870603E-2</v>
      </c>
      <c r="AN315">
        <f>SQRT(Correlation)*$F315 + SQRT('CDO Param'!C$17 - Correlation)*HLOOKUP('CDO Param'!C$12,$C$4:$E$1004,$A315,FALSE) + SQRT(1-Correlation)*G315</f>
        <v>-0.29872661726712524</v>
      </c>
      <c r="AO315">
        <f>SQRT(Correlation)*$F315 + SQRT('CDO Param'!D$17 - Correlation)*HLOOKUP('CDO Param'!D$12,$C$4:$E$1004,$A315,FALSE) + SQRT(1-Correlation)*H315</f>
        <v>2.0106478240779659</v>
      </c>
      <c r="AP315">
        <f>SQRT(Correlation)*$F315 + SQRT('CDO Param'!E$17 - Correlation)*HLOOKUP('CDO Param'!E$12,$C$4:$E$1004,$A315,FALSE) + SQRT(1-Correlation)*I315</f>
        <v>-1.497965101246318</v>
      </c>
      <c r="AQ315">
        <f>SQRT(Correlation)*$F315 + SQRT('CDO Param'!F$17 - Correlation)*HLOOKUP('CDO Param'!F$12,$C$4:$E$1004,$A315,FALSE) + SQRT(1-Correlation)*J315</f>
        <v>0.67890072190864414</v>
      </c>
      <c r="AR315">
        <f>SQRT(Correlation)*$F315 + SQRT('CDO Param'!G$17 - Correlation)*HLOOKUP('CDO Param'!G$12,$C$4:$E$1004,$A315,FALSE) + SQRT(1-Correlation)*K315</f>
        <v>0.29751918555316881</v>
      </c>
      <c r="AS315">
        <f>SQRT(Correlation)*$F315 + SQRT('CDO Param'!H$17 - Correlation)*HLOOKUP('CDO Param'!H$12,$C$4:$E$1004,$A315,FALSE) + SQRT(1-Correlation)*L315</f>
        <v>1.029161421597415</v>
      </c>
      <c r="AT315">
        <f>SQRT(Correlation)*$F315 + SQRT('CDO Param'!I$17 - Correlation)*HLOOKUP('CDO Param'!I$12,$C$4:$E$1004,$A315,FALSE) + SQRT(1-Correlation)*M315</f>
        <v>0.61429042105174381</v>
      </c>
      <c r="AU315">
        <f>SQRT(Correlation)*$F315 + SQRT('CDO Param'!J$17 - Correlation)*HLOOKUP('CDO Param'!J$12,$C$4:$E$1004,$A315,FALSE) + SQRT(1-Correlation)*N315</f>
        <v>-0.23647664125960435</v>
      </c>
      <c r="AV315">
        <f>SQRT(Correlation)*$F315 + SQRT('CDO Param'!K$17 - Correlation)*HLOOKUP('CDO Param'!K$12,$C$4:$E$1004,$A315,FALSE) + SQRT(1-Correlation)*O315</f>
        <v>0.37367579210052093</v>
      </c>
      <c r="AW315">
        <f>SQRT(Correlation)*$F315 + SQRT('CDO Param'!L$17 - Correlation)*HLOOKUP('CDO Param'!L$12,$C$4:$E$1004,$A315,FALSE) + SQRT(1-Correlation)*P315</f>
        <v>0.17471972427638968</v>
      </c>
      <c r="AY315" s="3">
        <f>IF(AN315&lt;'CDO Param'!C$13,1,0)</f>
        <v>0</v>
      </c>
      <c r="AZ315" s="3">
        <f>IF(AO315&lt;'CDO Param'!D$13,1,0)</f>
        <v>0</v>
      </c>
      <c r="BA315" s="3">
        <f>IF(AP315&lt;'CDO Param'!E$13,1,0)</f>
        <v>1</v>
      </c>
      <c r="BB315" s="3">
        <f>IF(AQ315&lt;'CDO Param'!F$13,1,0)</f>
        <v>0</v>
      </c>
      <c r="BC315" s="3">
        <f>IF(AR315&lt;'CDO Param'!G$13,1,0)</f>
        <v>0</v>
      </c>
      <c r="BD315" s="3">
        <f>IF(AS315&lt;'CDO Param'!H$13,1,0)</f>
        <v>0</v>
      </c>
      <c r="BE315" s="3">
        <f>IF(AT315&lt;'CDO Param'!I$13,1,0)</f>
        <v>0</v>
      </c>
      <c r="BF315" s="3">
        <f>IF(AU315&lt;'CDO Param'!J$13,1,0)</f>
        <v>0</v>
      </c>
      <c r="BG315" s="3">
        <f>IF(AV315&lt;'CDO Param'!K$13,1,0)</f>
        <v>0</v>
      </c>
      <c r="BH315" s="3">
        <f>IF(AW315&lt;'CDO Param'!L$13,1,0)</f>
        <v>0</v>
      </c>
      <c r="BJ315" s="37">
        <f>AY315*'CDO Param'!C$6*AC315</f>
        <v>0</v>
      </c>
      <c r="BK315" s="37">
        <f>AZ315*'CDO Param'!D$6*AD315</f>
        <v>0</v>
      </c>
      <c r="BL315" s="37">
        <f>BA315*'CDO Param'!E$6*AE315</f>
        <v>7310.354833975146</v>
      </c>
      <c r="BM315" s="37">
        <f>BB315*'CDO Param'!F$6*AF315</f>
        <v>0</v>
      </c>
      <c r="BN315" s="37">
        <f>BC315*'CDO Param'!G$6*AG315</f>
        <v>0</v>
      </c>
      <c r="BO315" s="37">
        <f>BD315*'CDO Param'!H$6*AH315</f>
        <v>0</v>
      </c>
      <c r="BP315" s="37">
        <f>BE315*'CDO Param'!I$6*AI315</f>
        <v>0</v>
      </c>
      <c r="BQ315" s="37">
        <f>BF315*'CDO Param'!J$6*AJ315</f>
        <v>0</v>
      </c>
      <c r="BR315" s="37">
        <f>BG315*'CDO Param'!K$6*AK315</f>
        <v>0</v>
      </c>
      <c r="BS315" s="37">
        <f>BH315*'CDO Param'!L$6*AL315</f>
        <v>0</v>
      </c>
      <c r="BU315" s="38">
        <f t="shared" si="64"/>
        <v>7310.354833975146</v>
      </c>
      <c r="CE315" s="5">
        <f>BU315/'CDO Param'!$M$6</f>
        <v>7.6149529520574438E-2</v>
      </c>
      <c r="CF315" s="5">
        <f t="shared" si="65"/>
        <v>0.02</v>
      </c>
      <c r="CG315" s="5">
        <f t="shared" si="66"/>
        <v>1</v>
      </c>
    </row>
    <row r="316" spans="1:85" x14ac:dyDescent="0.2">
      <c r="A316" s="3">
        <v>313</v>
      </c>
      <c r="B316" s="3">
        <v>312</v>
      </c>
      <c r="C316">
        <v>0.3559614469850203</v>
      </c>
      <c r="D316">
        <v>-1.8541504687163979</v>
      </c>
      <c r="E316">
        <v>-0.13789531294605695</v>
      </c>
      <c r="F316">
        <v>0.73507408160367049</v>
      </c>
      <c r="G316">
        <v>-1.2443933883332647</v>
      </c>
      <c r="H316">
        <v>1.4957595340092666</v>
      </c>
      <c r="I316">
        <v>1.3627959560835734</v>
      </c>
      <c r="J316">
        <v>0.36022811400471255</v>
      </c>
      <c r="K316">
        <v>0.2466731530148536</v>
      </c>
      <c r="L316">
        <v>0.95351879281224683</v>
      </c>
      <c r="M316">
        <v>-1.517482814961113</v>
      </c>
      <c r="N316">
        <v>-0.62829258240526542</v>
      </c>
      <c r="O316">
        <v>-0.58206751418765634</v>
      </c>
      <c r="P316">
        <v>-0.41701014197315089</v>
      </c>
      <c r="R316" s="33">
        <v>6.3039299595653686E-2</v>
      </c>
      <c r="S316" s="33">
        <v>0.5015083041514774</v>
      </c>
      <c r="T316" s="33">
        <v>0.85006787388123006</v>
      </c>
      <c r="U316" s="33">
        <v>9.0756321833821166E-2</v>
      </c>
      <c r="V316" s="33">
        <v>0.34150106103229388</v>
      </c>
      <c r="W316" s="33">
        <v>0.60833276976287964</v>
      </c>
      <c r="X316" s="33">
        <v>0.24886140471736967</v>
      </c>
      <c r="Y316" s="33">
        <v>0.61362908483186229</v>
      </c>
      <c r="Z316" s="33">
        <v>0.26402876910941153</v>
      </c>
      <c r="AA316" s="33">
        <v>0.53152242187947152</v>
      </c>
      <c r="AC316" s="36">
        <f t="shared" si="54"/>
        <v>6.3625702839515703E-3</v>
      </c>
      <c r="AD316" s="36">
        <f t="shared" si="55"/>
        <v>0.50255057096801448</v>
      </c>
      <c r="AE316" s="36">
        <f t="shared" si="56"/>
        <v>0.95698053132992056</v>
      </c>
      <c r="AF316" s="36">
        <f t="shared" si="57"/>
        <v>1.4256836748566643E-2</v>
      </c>
      <c r="AG316" s="36">
        <f t="shared" si="58"/>
        <v>0.24575323105983518</v>
      </c>
      <c r="AH316" s="36">
        <f t="shared" si="59"/>
        <v>0.67873628860331436</v>
      </c>
      <c r="AI316" s="36">
        <f t="shared" si="60"/>
        <v>0.12814410451385694</v>
      </c>
      <c r="AJ316" s="36">
        <f t="shared" si="61"/>
        <v>0.68701214228630003</v>
      </c>
      <c r="AK316" s="36">
        <f t="shared" si="62"/>
        <v>0.14510412502641359</v>
      </c>
      <c r="AL316" s="36">
        <f t="shared" si="63"/>
        <v>0.55319430182313867</v>
      </c>
      <c r="AN316">
        <f>SQRT(Correlation)*$F316 + SQRT('CDO Param'!C$17 - Correlation)*HLOOKUP('CDO Param'!C$12,$C$4:$E$1004,$A316,FALSE) + SQRT(1-Correlation)*G316</f>
        <v>-1.2103008629877638</v>
      </c>
      <c r="AO316">
        <f>SQRT(Correlation)*$F316 + SQRT('CDO Param'!D$17 - Correlation)*HLOOKUP('CDO Param'!D$12,$C$4:$E$1004,$A316,FALSE) + SQRT(1-Correlation)*H316</f>
        <v>1.3892364485429023</v>
      </c>
      <c r="AP316">
        <f>SQRT(Correlation)*$F316 + SQRT('CDO Param'!E$17 - Correlation)*HLOOKUP('CDO Param'!E$12,$C$4:$E$1004,$A316,FALSE) + SQRT(1-Correlation)*I316</f>
        <v>1.6194911433745818</v>
      </c>
      <c r="AQ316">
        <f>SQRT(Correlation)*$F316 + SQRT('CDO Param'!F$17 - Correlation)*HLOOKUP('CDO Param'!F$12,$C$4:$E$1004,$A316,FALSE) + SQRT(1-Correlation)*J316</f>
        <v>0.54335890057431568</v>
      </c>
      <c r="AR316">
        <f>SQRT(Correlation)*$F316 + SQRT('CDO Param'!G$17 - Correlation)*HLOOKUP('CDO Param'!G$12,$C$4:$E$1004,$A316,FALSE) + SQRT(1-Correlation)*K316</f>
        <v>0.43563120567245889</v>
      </c>
      <c r="AS316">
        <f>SQRT(Correlation)*$F316 + SQRT('CDO Param'!H$17 - Correlation)*HLOOKUP('CDO Param'!H$12,$C$4:$E$1004,$A316,FALSE) + SQRT(1-Correlation)*L316</f>
        <v>0.87482171384675833</v>
      </c>
      <c r="AT316">
        <f>SQRT(Correlation)*$F316 + SQRT('CDO Param'!I$17 - Correlation)*HLOOKUP('CDO Param'!I$12,$C$4:$E$1004,$A316,FALSE) + SQRT(1-Correlation)*M316</f>
        <v>-1.2379940963024778</v>
      </c>
      <c r="AU316">
        <f>SQRT(Correlation)*$F316 + SQRT('CDO Param'!J$17 - Correlation)*HLOOKUP('CDO Param'!J$12,$C$4:$E$1004,$A316,FALSE) + SQRT(1-Correlation)*N316</f>
        <v>-0.2694212980295872</v>
      </c>
      <c r="AV316">
        <f>SQRT(Correlation)*$F316 + SQRT('CDO Param'!K$17 - Correlation)*HLOOKUP('CDO Param'!K$12,$C$4:$E$1004,$A316,FALSE) + SQRT(1-Correlation)*O316</f>
        <v>-0.22556834786029584</v>
      </c>
      <c r="AW316">
        <f>SQRT(Correlation)*$F316 + SQRT('CDO Param'!L$17 - Correlation)*HLOOKUP('CDO Param'!L$12,$C$4:$E$1004,$A316,FALSE) + SQRT(1-Correlation)*P316</f>
        <v>-6.8981175620287605E-2</v>
      </c>
      <c r="AY316" s="3">
        <f>IF(AN316&lt;'CDO Param'!C$13,1,0)</f>
        <v>0</v>
      </c>
      <c r="AZ316" s="3">
        <f>IF(AO316&lt;'CDO Param'!D$13,1,0)</f>
        <v>0</v>
      </c>
      <c r="BA316" s="3">
        <f>IF(AP316&lt;'CDO Param'!E$13,1,0)</f>
        <v>0</v>
      </c>
      <c r="BB316" s="3">
        <f>IF(AQ316&lt;'CDO Param'!F$13,1,0)</f>
        <v>0</v>
      </c>
      <c r="BC316" s="3">
        <f>IF(AR316&lt;'CDO Param'!G$13,1,0)</f>
        <v>0</v>
      </c>
      <c r="BD316" s="3">
        <f>IF(AS316&lt;'CDO Param'!H$13,1,0)</f>
        <v>0</v>
      </c>
      <c r="BE316" s="3">
        <f>IF(AT316&lt;'CDO Param'!I$13,1,0)</f>
        <v>0</v>
      </c>
      <c r="BF316" s="3">
        <f>IF(AU316&lt;'CDO Param'!J$13,1,0)</f>
        <v>0</v>
      </c>
      <c r="BG316" s="3">
        <f>IF(AV316&lt;'CDO Param'!K$13,1,0)</f>
        <v>0</v>
      </c>
      <c r="BH316" s="3">
        <f>IF(AW316&lt;'CDO Param'!L$13,1,0)</f>
        <v>0</v>
      </c>
      <c r="BJ316" s="37">
        <f>AY316*'CDO Param'!C$6*AC316</f>
        <v>0</v>
      </c>
      <c r="BK316" s="37">
        <f>AZ316*'CDO Param'!D$6*AD316</f>
        <v>0</v>
      </c>
      <c r="BL316" s="37">
        <f>BA316*'CDO Param'!E$6*AE316</f>
        <v>0</v>
      </c>
      <c r="BM316" s="37">
        <f>BB316*'CDO Param'!F$6*AF316</f>
        <v>0</v>
      </c>
      <c r="BN316" s="37">
        <f>BC316*'CDO Param'!G$6*AG316</f>
        <v>0</v>
      </c>
      <c r="BO316" s="37">
        <f>BD316*'CDO Param'!H$6*AH316</f>
        <v>0</v>
      </c>
      <c r="BP316" s="37">
        <f>BE316*'CDO Param'!I$6*AI316</f>
        <v>0</v>
      </c>
      <c r="BQ316" s="37">
        <f>BF316*'CDO Param'!J$6*AJ316</f>
        <v>0</v>
      </c>
      <c r="BR316" s="37">
        <f>BG316*'CDO Param'!K$6*AK316</f>
        <v>0</v>
      </c>
      <c r="BS316" s="37">
        <f>BH316*'CDO Param'!L$6*AL316</f>
        <v>0</v>
      </c>
      <c r="BU316" s="38">
        <f t="shared" si="64"/>
        <v>0</v>
      </c>
      <c r="CE316" s="5">
        <f>BU316/'CDO Param'!$M$6</f>
        <v>0</v>
      </c>
      <c r="CF316" s="5">
        <f t="shared" si="65"/>
        <v>0</v>
      </c>
      <c r="CG316" s="5">
        <f t="shared" si="66"/>
        <v>0</v>
      </c>
    </row>
    <row r="317" spans="1:85" x14ac:dyDescent="0.2">
      <c r="A317" s="3">
        <v>314</v>
      </c>
      <c r="B317" s="3">
        <v>313</v>
      </c>
      <c r="C317">
        <v>-0.2277351995871868</v>
      </c>
      <c r="D317">
        <v>0.96670191851444542</v>
      </c>
      <c r="E317">
        <v>0.88072738435585052</v>
      </c>
      <c r="F317">
        <v>0.32370735425502062</v>
      </c>
      <c r="G317">
        <v>0.37056224755360745</v>
      </c>
      <c r="H317">
        <v>-0.1981811692530755</v>
      </c>
      <c r="I317">
        <v>-0.41680436879687477</v>
      </c>
      <c r="J317">
        <v>0.44074226934753824</v>
      </c>
      <c r="K317">
        <v>0.62922254073782824</v>
      </c>
      <c r="L317">
        <v>0.98145392257720232</v>
      </c>
      <c r="M317">
        <v>-0.3691798156069126</v>
      </c>
      <c r="N317">
        <v>-0.7067592378007248</v>
      </c>
      <c r="O317">
        <v>-0.53714188652520534</v>
      </c>
      <c r="P317">
        <v>1.2507257451943588</v>
      </c>
      <c r="R317" s="33">
        <v>0.2973445282770994</v>
      </c>
      <c r="S317" s="33">
        <v>0.46948675320925504</v>
      </c>
      <c r="T317" s="33">
        <v>0.66386118794971205</v>
      </c>
      <c r="U317" s="33">
        <v>0.51498587080975333</v>
      </c>
      <c r="V317" s="33">
        <v>0.36753069952480993</v>
      </c>
      <c r="W317" s="33">
        <v>8.8466913480529055E-2</v>
      </c>
      <c r="X317" s="33">
        <v>0.86341486725183891</v>
      </c>
      <c r="Y317" s="33">
        <v>0.41367390165742202</v>
      </c>
      <c r="Z317" s="33">
        <v>0.61726515629201439</v>
      </c>
      <c r="AA317" s="33">
        <v>0.37548179988538932</v>
      </c>
      <c r="AC317" s="36">
        <f t="shared" si="54"/>
        <v>0.185662735482475</v>
      </c>
      <c r="AD317" s="36">
        <f t="shared" si="55"/>
        <v>0.44850192661916671</v>
      </c>
      <c r="AE317" s="36">
        <f t="shared" si="56"/>
        <v>0.76189368552007886</v>
      </c>
      <c r="AF317" s="36">
        <f t="shared" si="57"/>
        <v>0.52532958131616758</v>
      </c>
      <c r="AG317" s="36">
        <f t="shared" si="58"/>
        <v>0.28409464356870567</v>
      </c>
      <c r="AH317" s="36">
        <f t="shared" si="59"/>
        <v>1.3473973473557443E-2</v>
      </c>
      <c r="AI317" s="36">
        <f t="shared" si="60"/>
        <v>0.96492221733313188</v>
      </c>
      <c r="AJ317" s="36">
        <f t="shared" si="61"/>
        <v>0.35628504745693923</v>
      </c>
      <c r="AK317" s="36">
        <f t="shared" si="62"/>
        <v>0.69265628119200928</v>
      </c>
      <c r="AL317" s="36">
        <f t="shared" si="63"/>
        <v>0.29618016010272197</v>
      </c>
      <c r="AN317">
        <f>SQRT(Correlation)*$F317 + SQRT('CDO Param'!C$17 - Correlation)*HLOOKUP('CDO Param'!C$12,$C$4:$E$1004,$A317,FALSE) + SQRT(1-Correlation)*G317</f>
        <v>0.59062376501497549</v>
      </c>
      <c r="AO317">
        <f>SQRT(Correlation)*$F317 + SQRT('CDO Param'!D$17 - Correlation)*HLOOKUP('CDO Param'!D$12,$C$4:$E$1004,$A317,FALSE) + SQRT(1-Correlation)*H317</f>
        <v>5.106638461429347E-2</v>
      </c>
      <c r="AP317">
        <f>SQRT(Correlation)*$F317 + SQRT('CDO Param'!E$17 - Correlation)*HLOOKUP('CDO Param'!E$12,$C$4:$E$1004,$A317,FALSE) + SQRT(1-Correlation)*I317</f>
        <v>-0.35330316004113105</v>
      </c>
      <c r="AQ317">
        <f>SQRT(Correlation)*$F317 + SQRT('CDO Param'!F$17 - Correlation)*HLOOKUP('CDO Param'!F$12,$C$4:$E$1004,$A317,FALSE) + SQRT(1-Correlation)*J317</f>
        <v>0.7174267132607034</v>
      </c>
      <c r="AR317">
        <f>SQRT(Correlation)*$F317 + SQRT('CDO Param'!G$17 - Correlation)*HLOOKUP('CDO Param'!G$12,$C$4:$E$1004,$A317,FALSE) + SQRT(1-Correlation)*K317</f>
        <v>0.89623479874069956</v>
      </c>
      <c r="AS317">
        <f>SQRT(Correlation)*$F317 + SQRT('CDO Param'!H$17 - Correlation)*HLOOKUP('CDO Param'!H$12,$C$4:$E$1004,$A317,FALSE) + SQRT(1-Correlation)*L317</f>
        <v>1.1701664940279621</v>
      </c>
      <c r="AT317">
        <f>SQRT(Correlation)*$F317 + SQRT('CDO Param'!I$17 - Correlation)*HLOOKUP('CDO Param'!I$12,$C$4:$E$1004,$A317,FALSE) + SQRT(1-Correlation)*M317</f>
        <v>-5.0932841457833444E-2</v>
      </c>
      <c r="AU317">
        <f>SQRT(Correlation)*$F317 + SQRT('CDO Param'!J$17 - Correlation)*HLOOKUP('CDO Param'!J$12,$C$4:$E$1004,$A317,FALSE) + SQRT(1-Correlation)*N317</f>
        <v>-0.62837850145350815</v>
      </c>
      <c r="AV317">
        <f>SQRT(Correlation)*$F317 + SQRT('CDO Param'!K$17 - Correlation)*HLOOKUP('CDO Param'!K$12,$C$4:$E$1004,$A317,FALSE) + SQRT(1-Correlation)*O317</f>
        <v>-0.46746535323885585</v>
      </c>
      <c r="AW317">
        <f>SQRT(Correlation)*$F317 + SQRT('CDO Param'!L$17 - Correlation)*HLOOKUP('CDO Param'!L$12,$C$4:$E$1004,$A317,FALSE) + SQRT(1-Correlation)*P317</f>
        <v>1.2286548080986215</v>
      </c>
      <c r="AY317" s="3">
        <f>IF(AN317&lt;'CDO Param'!C$13,1,0)</f>
        <v>0</v>
      </c>
      <c r="AZ317" s="3">
        <f>IF(AO317&lt;'CDO Param'!D$13,1,0)</f>
        <v>0</v>
      </c>
      <c r="BA317" s="3">
        <f>IF(AP317&lt;'CDO Param'!E$13,1,0)</f>
        <v>0</v>
      </c>
      <c r="BB317" s="3">
        <f>IF(AQ317&lt;'CDO Param'!F$13,1,0)</f>
        <v>0</v>
      </c>
      <c r="BC317" s="3">
        <f>IF(AR317&lt;'CDO Param'!G$13,1,0)</f>
        <v>0</v>
      </c>
      <c r="BD317" s="3">
        <f>IF(AS317&lt;'CDO Param'!H$13,1,0)</f>
        <v>0</v>
      </c>
      <c r="BE317" s="3">
        <f>IF(AT317&lt;'CDO Param'!I$13,1,0)</f>
        <v>0</v>
      </c>
      <c r="BF317" s="3">
        <f>IF(AU317&lt;'CDO Param'!J$13,1,0)</f>
        <v>0</v>
      </c>
      <c r="BG317" s="3">
        <f>IF(AV317&lt;'CDO Param'!K$13,1,0)</f>
        <v>0</v>
      </c>
      <c r="BH317" s="3">
        <f>IF(AW317&lt;'CDO Param'!L$13,1,0)</f>
        <v>0</v>
      </c>
      <c r="BJ317" s="37">
        <f>AY317*'CDO Param'!C$6*AC317</f>
        <v>0</v>
      </c>
      <c r="BK317" s="37">
        <f>AZ317*'CDO Param'!D$6*AD317</f>
        <v>0</v>
      </c>
      <c r="BL317" s="37">
        <f>BA317*'CDO Param'!E$6*AE317</f>
        <v>0</v>
      </c>
      <c r="BM317" s="37">
        <f>BB317*'CDO Param'!F$6*AF317</f>
        <v>0</v>
      </c>
      <c r="BN317" s="37">
        <f>BC317*'CDO Param'!G$6*AG317</f>
        <v>0</v>
      </c>
      <c r="BO317" s="37">
        <f>BD317*'CDO Param'!H$6*AH317</f>
        <v>0</v>
      </c>
      <c r="BP317" s="37">
        <f>BE317*'CDO Param'!I$6*AI317</f>
        <v>0</v>
      </c>
      <c r="BQ317" s="37">
        <f>BF317*'CDO Param'!J$6*AJ317</f>
        <v>0</v>
      </c>
      <c r="BR317" s="37">
        <f>BG317*'CDO Param'!K$6*AK317</f>
        <v>0</v>
      </c>
      <c r="BS317" s="37">
        <f>BH317*'CDO Param'!L$6*AL317</f>
        <v>0</v>
      </c>
      <c r="BU317" s="38">
        <f t="shared" si="64"/>
        <v>0</v>
      </c>
      <c r="CE317" s="5">
        <f>BU317/'CDO Param'!$M$6</f>
        <v>0</v>
      </c>
      <c r="CF317" s="5">
        <f t="shared" si="65"/>
        <v>0</v>
      </c>
      <c r="CG317" s="5">
        <f t="shared" si="66"/>
        <v>0</v>
      </c>
    </row>
    <row r="318" spans="1:85" x14ac:dyDescent="0.2">
      <c r="A318" s="3">
        <v>315</v>
      </c>
      <c r="B318" s="3">
        <v>314</v>
      </c>
      <c r="C318">
        <v>0.17268121155211702</v>
      </c>
      <c r="D318">
        <v>0.16839067029650323</v>
      </c>
      <c r="E318">
        <v>-0.67337850850890391</v>
      </c>
      <c r="F318">
        <v>0.27355213205737527</v>
      </c>
      <c r="G318">
        <v>-1.6145304471137933</v>
      </c>
      <c r="H318">
        <v>-0.71550630309502594</v>
      </c>
      <c r="I318">
        <v>0.6615596248593647</v>
      </c>
      <c r="J318">
        <v>1.2255600267963018</v>
      </c>
      <c r="K318">
        <v>-0.95571067504351959</v>
      </c>
      <c r="L318">
        <v>0.31030936042952817</v>
      </c>
      <c r="M318">
        <v>-0.78685616244911216</v>
      </c>
      <c r="N318">
        <v>2.1696541807614267</v>
      </c>
      <c r="O318">
        <v>0.30842784326523542</v>
      </c>
      <c r="P318">
        <v>-0.86748514149803668</v>
      </c>
      <c r="R318" s="33">
        <v>0.72261067373799659</v>
      </c>
      <c r="S318" s="33">
        <v>0.91759351450837845</v>
      </c>
      <c r="T318" s="33">
        <v>0.99419834231687632</v>
      </c>
      <c r="U318" s="33">
        <v>0.49153931974039383</v>
      </c>
      <c r="V318" s="33">
        <v>0.30134687679882483</v>
      </c>
      <c r="W318" s="33">
        <v>0.73695835784867325</v>
      </c>
      <c r="X318" s="33">
        <v>5.9120362652056085E-2</v>
      </c>
      <c r="Y318" s="33">
        <v>0.63593509310667173</v>
      </c>
      <c r="Z318" s="33">
        <v>0.16110984383202617</v>
      </c>
      <c r="AA318" s="33">
        <v>0.77314528486372214</v>
      </c>
      <c r="AC318" s="36">
        <f t="shared" si="54"/>
        <v>0.83916185874672689</v>
      </c>
      <c r="AD318" s="36">
        <f t="shared" si="55"/>
        <v>0.98848315846907708</v>
      </c>
      <c r="AE318" s="36">
        <f t="shared" si="56"/>
        <v>0.99996820754813109</v>
      </c>
      <c r="AF318" s="36">
        <f t="shared" si="57"/>
        <v>0.48569490825599271</v>
      </c>
      <c r="AG318" s="36">
        <f t="shared" si="58"/>
        <v>0.19082533971150345</v>
      </c>
      <c r="AH318" s="36">
        <f t="shared" si="59"/>
        <v>0.85602920262106297</v>
      </c>
      <c r="AI318" s="36">
        <f t="shared" si="60"/>
        <v>5.5186058192569836E-3</v>
      </c>
      <c r="AJ318" s="36">
        <f t="shared" si="61"/>
        <v>0.72112117513640894</v>
      </c>
      <c r="AK318" s="36">
        <f t="shared" si="62"/>
        <v>5.0328218141800128E-2</v>
      </c>
      <c r="AL318" s="36">
        <f t="shared" si="63"/>
        <v>0.89469017644468884</v>
      </c>
      <c r="AN318">
        <f>SQRT(Correlation)*$F318 + SQRT('CDO Param'!C$17 - Correlation)*HLOOKUP('CDO Param'!C$12,$C$4:$E$1004,$A318,FALSE) + SQRT(1-Correlation)*G318</f>
        <v>-1.4213592527901961</v>
      </c>
      <c r="AO318">
        <f>SQRT(Correlation)*$F318 + SQRT('CDO Param'!D$17 - Correlation)*HLOOKUP('CDO Param'!D$12,$C$4:$E$1004,$A318,FALSE) + SQRT(1-Correlation)*H318</f>
        <v>-0.56847006281543178</v>
      </c>
      <c r="AP318">
        <f>SQRT(Correlation)*$F318 + SQRT('CDO Param'!E$17 - Correlation)*HLOOKUP('CDO Param'!E$12,$C$4:$E$1004,$A318,FALSE) + SQRT(1-Correlation)*I318</f>
        <v>0.7598025005643132</v>
      </c>
      <c r="AQ318">
        <f>SQRT(Correlation)*$F318 + SQRT('CDO Param'!F$17 - Correlation)*HLOOKUP('CDO Param'!F$12,$C$4:$E$1004,$A318,FALSE) + SQRT(1-Correlation)*J318</f>
        <v>1.0986010958283055</v>
      </c>
      <c r="AR318">
        <f>SQRT(Correlation)*$F318 + SQRT('CDO Param'!G$17 - Correlation)*HLOOKUP('CDO Param'!G$12,$C$4:$E$1004,$A318,FALSE) + SQRT(1-Correlation)*K318</f>
        <v>-0.97073398753405515</v>
      </c>
      <c r="AS318">
        <f>SQRT(Correlation)*$F318 + SQRT('CDO Param'!H$17 - Correlation)*HLOOKUP('CDO Param'!H$12,$C$4:$E$1004,$A318,FALSE) + SQRT(1-Correlation)*L318</f>
        <v>0.40470412404891831</v>
      </c>
      <c r="AT318">
        <f>SQRT(Correlation)*$F318 + SQRT('CDO Param'!I$17 - Correlation)*HLOOKUP('CDO Param'!I$12,$C$4:$E$1004,$A318,FALSE) + SQRT(1-Correlation)*M318</f>
        <v>-0.81054453163528062</v>
      </c>
      <c r="AU318">
        <f>SQRT(Correlation)*$F318 + SQRT('CDO Param'!J$17 - Correlation)*HLOOKUP('CDO Param'!J$12,$C$4:$E$1004,$A318,FALSE) + SQRT(1-Correlation)*N318</f>
        <v>2.1905066176295063</v>
      </c>
      <c r="AV318">
        <f>SQRT(Correlation)*$F318 + SQRT('CDO Param'!K$17 - Correlation)*HLOOKUP('CDO Param'!K$12,$C$4:$E$1004,$A318,FALSE) + SQRT(1-Correlation)*O318</f>
        <v>0.42479227735514091</v>
      </c>
      <c r="AW318">
        <f>SQRT(Correlation)*$F318 + SQRT('CDO Param'!L$17 - Correlation)*HLOOKUP('CDO Param'!L$12,$C$4:$E$1004,$A318,FALSE) + SQRT(1-Correlation)*P318</f>
        <v>-0.69077673125050365</v>
      </c>
      <c r="AY318" s="3">
        <f>IF(AN318&lt;'CDO Param'!C$13,1,0)</f>
        <v>0</v>
      </c>
      <c r="AZ318" s="3">
        <f>IF(AO318&lt;'CDO Param'!D$13,1,0)</f>
        <v>0</v>
      </c>
      <c r="BA318" s="3">
        <f>IF(AP318&lt;'CDO Param'!E$13,1,0)</f>
        <v>0</v>
      </c>
      <c r="BB318" s="3">
        <f>IF(AQ318&lt;'CDO Param'!F$13,1,0)</f>
        <v>0</v>
      </c>
      <c r="BC318" s="3">
        <f>IF(AR318&lt;'CDO Param'!G$13,1,0)</f>
        <v>1</v>
      </c>
      <c r="BD318" s="3">
        <f>IF(AS318&lt;'CDO Param'!H$13,1,0)</f>
        <v>0</v>
      </c>
      <c r="BE318" s="3">
        <f>IF(AT318&lt;'CDO Param'!I$13,1,0)</f>
        <v>0</v>
      </c>
      <c r="BF318" s="3">
        <f>IF(AU318&lt;'CDO Param'!J$13,1,0)</f>
        <v>0</v>
      </c>
      <c r="BG318" s="3">
        <f>IF(AV318&lt;'CDO Param'!K$13,1,0)</f>
        <v>0</v>
      </c>
      <c r="BH318" s="3">
        <f>IF(AW318&lt;'CDO Param'!L$13,1,0)</f>
        <v>1</v>
      </c>
      <c r="BJ318" s="37">
        <f>AY318*'CDO Param'!C$6*AC318</f>
        <v>0</v>
      </c>
      <c r="BK318" s="37">
        <f>AZ318*'CDO Param'!D$6*AD318</f>
        <v>0</v>
      </c>
      <c r="BL318" s="37">
        <f>BA318*'CDO Param'!E$6*AE318</f>
        <v>0</v>
      </c>
      <c r="BM318" s="37">
        <f>BB318*'CDO Param'!F$6*AF318</f>
        <v>0</v>
      </c>
      <c r="BN318" s="37">
        <f>BC318*'CDO Param'!G$6*AG318</f>
        <v>1908.2533971150344</v>
      </c>
      <c r="BO318" s="37">
        <f>BD318*'CDO Param'!H$6*AH318</f>
        <v>0</v>
      </c>
      <c r="BP318" s="37">
        <f>BE318*'CDO Param'!I$6*AI318</f>
        <v>0</v>
      </c>
      <c r="BQ318" s="37">
        <f>BF318*'CDO Param'!J$6*AJ318</f>
        <v>0</v>
      </c>
      <c r="BR318" s="37">
        <f>BG318*'CDO Param'!K$6*AK318</f>
        <v>0</v>
      </c>
      <c r="BS318" s="37">
        <f>BH318*'CDO Param'!L$6*AL318</f>
        <v>8946.9017644468877</v>
      </c>
      <c r="BU318" s="38">
        <f t="shared" si="64"/>
        <v>10855.155161561923</v>
      </c>
      <c r="CE318" s="5">
        <f>BU318/'CDO Param'!$M$6</f>
        <v>0.11307453293293669</v>
      </c>
      <c r="CF318" s="5">
        <f t="shared" si="65"/>
        <v>0.02</v>
      </c>
      <c r="CG318" s="5">
        <f t="shared" si="66"/>
        <v>1</v>
      </c>
    </row>
    <row r="319" spans="1:85" x14ac:dyDescent="0.2">
      <c r="A319" s="3">
        <v>316</v>
      </c>
      <c r="B319" s="3">
        <v>315</v>
      </c>
      <c r="C319">
        <v>-1.8889113562181592</v>
      </c>
      <c r="D319">
        <v>0.48513356887269765</v>
      </c>
      <c r="E319">
        <v>-1.1914562492165715</v>
      </c>
      <c r="F319">
        <v>2.4080873117782176</v>
      </c>
      <c r="G319">
        <v>-0.71881459007272497</v>
      </c>
      <c r="H319">
        <v>0.24724499780859333</v>
      </c>
      <c r="I319">
        <v>0.11763631846406497</v>
      </c>
      <c r="J319">
        <v>-0.15646605788788293</v>
      </c>
      <c r="K319">
        <v>0.40206487028626725</v>
      </c>
      <c r="L319">
        <v>-0.13560907063947525</v>
      </c>
      <c r="M319">
        <v>-2.1656887838616967</v>
      </c>
      <c r="N319">
        <v>1.3738008419750258</v>
      </c>
      <c r="O319">
        <v>0.18540276869316585</v>
      </c>
      <c r="P319">
        <v>0.10891653801081702</v>
      </c>
      <c r="R319" s="33">
        <v>0.25280270457863935</v>
      </c>
      <c r="S319" s="33">
        <v>0.85505585319132349</v>
      </c>
      <c r="T319" s="33">
        <v>0.92372458657423251</v>
      </c>
      <c r="U319" s="33">
        <v>3.9126553125272766E-2</v>
      </c>
      <c r="V319" s="33">
        <v>0.59997837645932028</v>
      </c>
      <c r="W319" s="33">
        <v>0.83657315179546043</v>
      </c>
      <c r="X319" s="33">
        <v>0.28496222630374235</v>
      </c>
      <c r="Y319" s="33">
        <v>0.36013748699805581</v>
      </c>
      <c r="Z319" s="33">
        <v>0.83074397632421182</v>
      </c>
      <c r="AA319" s="33">
        <v>0.31401008102763911</v>
      </c>
      <c r="AC319" s="36">
        <f t="shared" si="54"/>
        <v>0.13245712118850564</v>
      </c>
      <c r="AD319" s="36">
        <f t="shared" si="55"/>
        <v>0.96004848247907992</v>
      </c>
      <c r="AE319" s="36">
        <f t="shared" si="56"/>
        <v>0.99029447576458907</v>
      </c>
      <c r="AF319" s="36">
        <f t="shared" si="57"/>
        <v>2.2080481167892512E-3</v>
      </c>
      <c r="AG319" s="36">
        <f t="shared" si="58"/>
        <v>0.66555659457463168</v>
      </c>
      <c r="AH319" s="36">
        <f t="shared" si="59"/>
        <v>0.94808176603204153</v>
      </c>
      <c r="AI319" s="36">
        <f t="shared" si="60"/>
        <v>0.17007610639884166</v>
      </c>
      <c r="AJ319" s="36">
        <f t="shared" si="61"/>
        <v>0.27300784440545506</v>
      </c>
      <c r="AK319" s="36">
        <f t="shared" si="62"/>
        <v>0.94396782945898283</v>
      </c>
      <c r="AL319" s="36">
        <f t="shared" si="63"/>
        <v>0.20754646569498397</v>
      </c>
      <c r="AN319">
        <f>SQRT(Correlation)*$F319 + SQRT('CDO Param'!C$17 - Correlation)*HLOOKUP('CDO Param'!C$12,$C$4:$E$1004,$A319,FALSE) + SQRT(1-Correlation)*G319</f>
        <v>0.14818492224632074</v>
      </c>
      <c r="AO319">
        <f>SQRT(Correlation)*$F319 + SQRT('CDO Param'!D$17 - Correlation)*HLOOKUP('CDO Param'!D$12,$C$4:$E$1004,$A319,FALSE) + SQRT(1-Correlation)*H319</f>
        <v>1.0646695181908898</v>
      </c>
      <c r="AP319">
        <f>SQRT(Correlation)*$F319 + SQRT('CDO Param'!E$17 - Correlation)*HLOOKUP('CDO Param'!E$12,$C$4:$E$1004,$A319,FALSE) + SQRT(1-Correlation)*I319</f>
        <v>0.37334471182822926</v>
      </c>
      <c r="AQ319">
        <f>SQRT(Correlation)*$F319 + SQRT('CDO Param'!F$17 - Correlation)*HLOOKUP('CDO Param'!F$12,$C$4:$E$1004,$A319,FALSE) + SQRT(1-Correlation)*J319</f>
        <v>0.34664961860056065</v>
      </c>
      <c r="AR319">
        <f>SQRT(Correlation)*$F319 + SQRT('CDO Param'!G$17 - Correlation)*HLOOKUP('CDO Param'!G$12,$C$4:$E$1004,$A319,FALSE) + SQRT(1-Correlation)*K319</f>
        <v>0.87651858160402807</v>
      </c>
      <c r="AS319">
        <f>SQRT(Correlation)*$F319 + SQRT('CDO Param'!H$17 - Correlation)*HLOOKUP('CDO Param'!H$12,$C$4:$E$1004,$A319,FALSE) + SQRT(1-Correlation)*L319</f>
        <v>0.70146225786351901</v>
      </c>
      <c r="AT319">
        <f>SQRT(Correlation)*$F319 + SQRT('CDO Param'!I$17 - Correlation)*HLOOKUP('CDO Param'!I$12,$C$4:$E$1004,$A319,FALSE) + SQRT(1-Correlation)*M319</f>
        <v>-1.5594664235943205</v>
      </c>
      <c r="AU319">
        <f>SQRT(Correlation)*$F319 + SQRT('CDO Param'!J$17 - Correlation)*HLOOKUP('CDO Param'!J$12,$C$4:$E$1004,$A319,FALSE) + SQRT(1-Correlation)*N319</f>
        <v>1.5650470148866598</v>
      </c>
      <c r="AV319">
        <f>SQRT(Correlation)*$F319 + SQRT('CDO Param'!K$17 - Correlation)*HLOOKUP('CDO Param'!K$12,$C$4:$E$1004,$A319,FALSE) + SQRT(1-Correlation)*O319</f>
        <v>0.43763361132874867</v>
      </c>
      <c r="AW319">
        <f>SQRT(Correlation)*$F319 + SQRT('CDO Param'!L$17 - Correlation)*HLOOKUP('CDO Param'!L$12,$C$4:$E$1004,$A319,FALSE) + SQRT(1-Correlation)*P319</f>
        <v>0.36507240174956557</v>
      </c>
      <c r="AY319" s="3">
        <f>IF(AN319&lt;'CDO Param'!C$13,1,0)</f>
        <v>0</v>
      </c>
      <c r="AZ319" s="3">
        <f>IF(AO319&lt;'CDO Param'!D$13,1,0)</f>
        <v>0</v>
      </c>
      <c r="BA319" s="3">
        <f>IF(AP319&lt;'CDO Param'!E$13,1,0)</f>
        <v>0</v>
      </c>
      <c r="BB319" s="3">
        <f>IF(AQ319&lt;'CDO Param'!F$13,1,0)</f>
        <v>0</v>
      </c>
      <c r="BC319" s="3">
        <f>IF(AR319&lt;'CDO Param'!G$13,1,0)</f>
        <v>0</v>
      </c>
      <c r="BD319" s="3">
        <f>IF(AS319&lt;'CDO Param'!H$13,1,0)</f>
        <v>0</v>
      </c>
      <c r="BE319" s="3">
        <f>IF(AT319&lt;'CDO Param'!I$13,1,0)</f>
        <v>0</v>
      </c>
      <c r="BF319" s="3">
        <f>IF(AU319&lt;'CDO Param'!J$13,1,0)</f>
        <v>0</v>
      </c>
      <c r="BG319" s="3">
        <f>IF(AV319&lt;'CDO Param'!K$13,1,0)</f>
        <v>0</v>
      </c>
      <c r="BH319" s="3">
        <f>IF(AW319&lt;'CDO Param'!L$13,1,0)</f>
        <v>0</v>
      </c>
      <c r="BJ319" s="37">
        <f>AY319*'CDO Param'!C$6*AC319</f>
        <v>0</v>
      </c>
      <c r="BK319" s="37">
        <f>AZ319*'CDO Param'!D$6*AD319</f>
        <v>0</v>
      </c>
      <c r="BL319" s="37">
        <f>BA319*'CDO Param'!E$6*AE319</f>
        <v>0</v>
      </c>
      <c r="BM319" s="37">
        <f>BB319*'CDO Param'!F$6*AF319</f>
        <v>0</v>
      </c>
      <c r="BN319" s="37">
        <f>BC319*'CDO Param'!G$6*AG319</f>
        <v>0</v>
      </c>
      <c r="BO319" s="37">
        <f>BD319*'CDO Param'!H$6*AH319</f>
        <v>0</v>
      </c>
      <c r="BP319" s="37">
        <f>BE319*'CDO Param'!I$6*AI319</f>
        <v>0</v>
      </c>
      <c r="BQ319" s="37">
        <f>BF319*'CDO Param'!J$6*AJ319</f>
        <v>0</v>
      </c>
      <c r="BR319" s="37">
        <f>BG319*'CDO Param'!K$6*AK319</f>
        <v>0</v>
      </c>
      <c r="BS319" s="37">
        <f>BH319*'CDO Param'!L$6*AL319</f>
        <v>0</v>
      </c>
      <c r="BU319" s="38">
        <f t="shared" si="64"/>
        <v>0</v>
      </c>
      <c r="CE319" s="5">
        <f>BU319/'CDO Param'!$M$6</f>
        <v>0</v>
      </c>
      <c r="CF319" s="5">
        <f t="shared" si="65"/>
        <v>0</v>
      </c>
      <c r="CG319" s="5">
        <f t="shared" si="66"/>
        <v>0</v>
      </c>
    </row>
    <row r="320" spans="1:85" x14ac:dyDescent="0.2">
      <c r="A320" s="3">
        <v>317</v>
      </c>
      <c r="B320" s="3">
        <v>316</v>
      </c>
      <c r="C320">
        <v>-0.40490931496606208</v>
      </c>
      <c r="D320">
        <v>-2.3857501219026744</v>
      </c>
      <c r="E320">
        <v>-0.71947169999475591</v>
      </c>
      <c r="F320">
        <v>1.8833361536962911</v>
      </c>
      <c r="G320">
        <v>0.51139977585989982</v>
      </c>
      <c r="H320">
        <v>0.44655280362349004</v>
      </c>
      <c r="I320">
        <v>-1.7552338249515742</v>
      </c>
      <c r="J320">
        <v>0.59184230849496089</v>
      </c>
      <c r="K320">
        <v>0.94492406788049266</v>
      </c>
      <c r="L320">
        <v>-0.41763883018575143</v>
      </c>
      <c r="M320">
        <v>0.1070156940841116</v>
      </c>
      <c r="N320">
        <v>0.4560547495202627</v>
      </c>
      <c r="O320">
        <v>0.21781715986435302</v>
      </c>
      <c r="P320">
        <v>9.808900358621031E-3</v>
      </c>
      <c r="R320" s="33">
        <v>0.56743183153096211</v>
      </c>
      <c r="S320" s="33">
        <v>0.82679254087935783</v>
      </c>
      <c r="T320" s="33">
        <v>0.90223455936752006</v>
      </c>
      <c r="U320" s="33">
        <v>0.85623928990971265</v>
      </c>
      <c r="V320" s="33">
        <v>0.81374551254033367</v>
      </c>
      <c r="W320" s="33">
        <v>0.620829265388115</v>
      </c>
      <c r="X320" s="33">
        <v>0.27746337804825205</v>
      </c>
      <c r="Y320" s="33">
        <v>0.32699485697177932</v>
      </c>
      <c r="Z320" s="33">
        <v>0.8025611246947949</v>
      </c>
      <c r="AA320" s="33">
        <v>0.64482274541855922</v>
      </c>
      <c r="AC320" s="36">
        <f t="shared" si="54"/>
        <v>0.6129465515411352</v>
      </c>
      <c r="AD320" s="36">
        <f t="shared" si="55"/>
        <v>0.94108667237083776</v>
      </c>
      <c r="AE320" s="36">
        <f t="shared" si="56"/>
        <v>0.98319666946812534</v>
      </c>
      <c r="AF320" s="36">
        <f t="shared" si="57"/>
        <v>0.96075885081355339</v>
      </c>
      <c r="AG320" s="36">
        <f t="shared" si="58"/>
        <v>0.93104509570819893</v>
      </c>
      <c r="AH320" s="36">
        <f t="shared" si="59"/>
        <v>0.69815811486749568</v>
      </c>
      <c r="AI320" s="36">
        <f t="shared" si="60"/>
        <v>0.16092736937792451</v>
      </c>
      <c r="AJ320" s="36">
        <f t="shared" si="61"/>
        <v>0.2252793971631015</v>
      </c>
      <c r="AK320" s="36">
        <f t="shared" si="62"/>
        <v>0.92179544643121136</v>
      </c>
      <c r="AL320" s="36">
        <f t="shared" si="63"/>
        <v>0.7343454086347474</v>
      </c>
      <c r="AN320">
        <f>SQRT(Correlation)*$F320 + SQRT('CDO Param'!C$17 - Correlation)*HLOOKUP('CDO Param'!C$12,$C$4:$E$1004,$A320,FALSE) + SQRT(1-Correlation)*G320</f>
        <v>0.74332359264438286</v>
      </c>
      <c r="AO320">
        <f>SQRT(Correlation)*$F320 + SQRT('CDO Param'!D$17 - Correlation)*HLOOKUP('CDO Param'!D$12,$C$4:$E$1004,$A320,FALSE) + SQRT(1-Correlation)*H320</f>
        <v>0.68180435315455568</v>
      </c>
      <c r="AP320">
        <f>SQRT(Correlation)*$F320 + SQRT('CDO Param'!E$17 - Correlation)*HLOOKUP('CDO Param'!E$12,$C$4:$E$1004,$A320,FALSE) + SQRT(1-Correlation)*I320</f>
        <v>-1.1767267644561277</v>
      </c>
      <c r="AQ320">
        <f>SQRT(Correlation)*$F320 + SQRT('CDO Param'!F$17 - Correlation)*HLOOKUP('CDO Param'!F$12,$C$4:$E$1004,$A320,FALSE) + SQRT(1-Correlation)*J320</f>
        <v>0.99615533478339058</v>
      </c>
      <c r="AR320">
        <f>SQRT(Correlation)*$F320 + SQRT('CDO Param'!G$17 - Correlation)*HLOOKUP('CDO Param'!G$12,$C$4:$E$1004,$A320,FALSE) + SQRT(1-Correlation)*K320</f>
        <v>1.3311181027587349</v>
      </c>
      <c r="AS320">
        <f>SQRT(Correlation)*$F320 + SQRT('CDO Param'!H$17 - Correlation)*HLOOKUP('CDO Param'!H$12,$C$4:$E$1004,$A320,FALSE) + SQRT(1-Correlation)*L320</f>
        <v>-0.13803981615525746</v>
      </c>
      <c r="AT320">
        <f>SQRT(Correlation)*$F320 + SQRT('CDO Param'!I$17 - Correlation)*HLOOKUP('CDO Param'!I$12,$C$4:$E$1004,$A320,FALSE) + SQRT(1-Correlation)*M320</f>
        <v>0.53620842324144125</v>
      </c>
      <c r="AU320">
        <f>SQRT(Correlation)*$F320 + SQRT('CDO Param'!J$17 - Correlation)*HLOOKUP('CDO Param'!J$12,$C$4:$E$1004,$A320,FALSE) + SQRT(1-Correlation)*N320</f>
        <v>0.92108577331523367</v>
      </c>
      <c r="AV320">
        <f>SQRT(Correlation)*$F320 + SQRT('CDO Param'!K$17 - Correlation)*HLOOKUP('CDO Param'!K$12,$C$4:$E$1004,$A320,FALSE) + SQRT(1-Correlation)*O320</f>
        <v>0.69507375104086033</v>
      </c>
      <c r="AW320">
        <f>SQRT(Correlation)*$F320 + SQRT('CDO Param'!L$17 - Correlation)*HLOOKUP('CDO Param'!L$12,$C$4:$E$1004,$A320,FALSE) + SQRT(1-Correlation)*P320</f>
        <v>0.49773978939121538</v>
      </c>
      <c r="AY320" s="3">
        <f>IF(AN320&lt;'CDO Param'!C$13,1,0)</f>
        <v>0</v>
      </c>
      <c r="AZ320" s="3">
        <f>IF(AO320&lt;'CDO Param'!D$13,1,0)</f>
        <v>0</v>
      </c>
      <c r="BA320" s="3">
        <f>IF(AP320&lt;'CDO Param'!E$13,1,0)</f>
        <v>1</v>
      </c>
      <c r="BB320" s="3">
        <f>IF(AQ320&lt;'CDO Param'!F$13,1,0)</f>
        <v>0</v>
      </c>
      <c r="BC320" s="3">
        <f>IF(AR320&lt;'CDO Param'!G$13,1,0)</f>
        <v>0</v>
      </c>
      <c r="BD320" s="3">
        <f>IF(AS320&lt;'CDO Param'!H$13,1,0)</f>
        <v>0</v>
      </c>
      <c r="BE320" s="3">
        <f>IF(AT320&lt;'CDO Param'!I$13,1,0)</f>
        <v>0</v>
      </c>
      <c r="BF320" s="3">
        <f>IF(AU320&lt;'CDO Param'!J$13,1,0)</f>
        <v>0</v>
      </c>
      <c r="BG320" s="3">
        <f>IF(AV320&lt;'CDO Param'!K$13,1,0)</f>
        <v>0</v>
      </c>
      <c r="BH320" s="3">
        <f>IF(AW320&lt;'CDO Param'!L$13,1,0)</f>
        <v>0</v>
      </c>
      <c r="BJ320" s="37">
        <f>AY320*'CDO Param'!C$6*AC320</f>
        <v>0</v>
      </c>
      <c r="BK320" s="37">
        <f>AZ320*'CDO Param'!D$6*AD320</f>
        <v>0</v>
      </c>
      <c r="BL320" s="37">
        <f>BA320*'CDO Param'!E$6*AE320</f>
        <v>9831.966694681254</v>
      </c>
      <c r="BM320" s="37">
        <f>BB320*'CDO Param'!F$6*AF320</f>
        <v>0</v>
      </c>
      <c r="BN320" s="37">
        <f>BC320*'CDO Param'!G$6*AG320</f>
        <v>0</v>
      </c>
      <c r="BO320" s="37">
        <f>BD320*'CDO Param'!H$6*AH320</f>
        <v>0</v>
      </c>
      <c r="BP320" s="37">
        <f>BE320*'CDO Param'!I$6*AI320</f>
        <v>0</v>
      </c>
      <c r="BQ320" s="37">
        <f>BF320*'CDO Param'!J$6*AJ320</f>
        <v>0</v>
      </c>
      <c r="BR320" s="37">
        <f>BG320*'CDO Param'!K$6*AK320</f>
        <v>0</v>
      </c>
      <c r="BS320" s="37">
        <f>BH320*'CDO Param'!L$6*AL320</f>
        <v>0</v>
      </c>
      <c r="BU320" s="38">
        <f t="shared" si="64"/>
        <v>9831.966694681254</v>
      </c>
      <c r="CE320" s="5">
        <f>BU320/'CDO Param'!$M$6</f>
        <v>0.10241631973626306</v>
      </c>
      <c r="CF320" s="5">
        <f t="shared" si="65"/>
        <v>0.02</v>
      </c>
      <c r="CG320" s="5">
        <f t="shared" si="66"/>
        <v>1</v>
      </c>
    </row>
    <row r="321" spans="1:85" x14ac:dyDescent="0.2">
      <c r="A321" s="3">
        <v>318</v>
      </c>
      <c r="B321" s="3">
        <v>317</v>
      </c>
      <c r="C321">
        <v>-0.61740593082504347</v>
      </c>
      <c r="D321">
        <v>-0.87951093519222923</v>
      </c>
      <c r="E321">
        <v>1.881662683445029</v>
      </c>
      <c r="F321">
        <v>-0.26130919650313444</v>
      </c>
      <c r="G321">
        <v>-1.0119265425601043</v>
      </c>
      <c r="H321">
        <v>-0.51153847380192019</v>
      </c>
      <c r="I321">
        <v>2.3346728994511068E-2</v>
      </c>
      <c r="J321">
        <v>-1.9276285456726328</v>
      </c>
      <c r="K321">
        <v>1.7806632968131453</v>
      </c>
      <c r="L321">
        <v>-2.4178916646633297</v>
      </c>
      <c r="M321">
        <v>-0.9025347935676109</v>
      </c>
      <c r="N321">
        <v>-0.91665469881263562</v>
      </c>
      <c r="O321">
        <v>0.18740138330031186</v>
      </c>
      <c r="P321">
        <v>0.5630909072351642</v>
      </c>
      <c r="R321" s="33">
        <v>0.53588224972406506</v>
      </c>
      <c r="S321" s="33">
        <v>0.57297111236163001</v>
      </c>
      <c r="T321" s="33">
        <v>0.92548546191560355</v>
      </c>
      <c r="U321" s="33">
        <v>0.63415841554950847</v>
      </c>
      <c r="V321" s="33">
        <v>0.30049014058918233</v>
      </c>
      <c r="W321" s="33">
        <v>0.33779288238742988</v>
      </c>
      <c r="X321" s="33">
        <v>0.28497428553410542</v>
      </c>
      <c r="Y321" s="33">
        <v>0.56281697170940082</v>
      </c>
      <c r="Z321" s="33">
        <v>0.2648435199003869</v>
      </c>
      <c r="AA321" s="33">
        <v>0.22503896580312352</v>
      </c>
      <c r="AC321" s="36">
        <f t="shared" si="54"/>
        <v>0.56051423074384832</v>
      </c>
      <c r="AD321" s="36">
        <f t="shared" si="55"/>
        <v>0.62202537743085062</v>
      </c>
      <c r="AE321" s="36">
        <f t="shared" si="56"/>
        <v>0.99078365087049414</v>
      </c>
      <c r="AF321" s="36">
        <f t="shared" si="57"/>
        <v>0.71845141611185936</v>
      </c>
      <c r="AG321" s="36">
        <f t="shared" si="58"/>
        <v>0.18971521626028862</v>
      </c>
      <c r="AH321" s="36">
        <f t="shared" si="59"/>
        <v>0.24045545506677976</v>
      </c>
      <c r="AI321" s="36">
        <f t="shared" si="60"/>
        <v>0.17009099782605333</v>
      </c>
      <c r="AJ321" s="36">
        <f t="shared" si="61"/>
        <v>0.6053495744381171</v>
      </c>
      <c r="AK321" s="36">
        <f t="shared" si="62"/>
        <v>0.14604260269792271</v>
      </c>
      <c r="AL321" s="36">
        <f t="shared" si="63"/>
        <v>0.10352203787536161</v>
      </c>
      <c r="AN321">
        <f>SQRT(Correlation)*$F321 + SQRT('CDO Param'!C$17 - Correlation)*HLOOKUP('CDO Param'!C$12,$C$4:$E$1004,$A321,FALSE) + SQRT(1-Correlation)*G321</f>
        <v>-1.167012662511044</v>
      </c>
      <c r="AO321">
        <f>SQRT(Correlation)*$F321 + SQRT('CDO Param'!D$17 - Correlation)*HLOOKUP('CDO Param'!D$12,$C$4:$E$1004,$A321,FALSE) + SQRT(1-Correlation)*H321</f>
        <v>-0.69230285913640255</v>
      </c>
      <c r="AP321">
        <f>SQRT(Correlation)*$F321 + SQRT('CDO Param'!E$17 - Correlation)*HLOOKUP('CDO Param'!E$12,$C$4:$E$1004,$A321,FALSE) + SQRT(1-Correlation)*I321</f>
        <v>-0.22383482668257806</v>
      </c>
      <c r="AQ321">
        <f>SQRT(Correlation)*$F321 + SQRT('CDO Param'!F$17 - Correlation)*HLOOKUP('CDO Param'!F$12,$C$4:$E$1004,$A321,FALSE) + SQRT(1-Correlation)*J321</f>
        <v>-1.4905896624840946</v>
      </c>
      <c r="AR321">
        <f>SQRT(Correlation)*$F321 + SQRT('CDO Param'!G$17 - Correlation)*HLOOKUP('CDO Param'!G$12,$C$4:$E$1004,$A321,FALSE) + SQRT(1-Correlation)*K321</f>
        <v>2.0274048727791296</v>
      </c>
      <c r="AS321">
        <f>SQRT(Correlation)*$F321 + SQRT('CDO Param'!H$17 - Correlation)*HLOOKUP('CDO Param'!H$12,$C$4:$E$1004,$A321,FALSE) + SQRT(1-Correlation)*L321</f>
        <v>-2.5008282914919251</v>
      </c>
      <c r="AT321">
        <f>SQRT(Correlation)*$F321 + SQRT('CDO Param'!I$17 - Correlation)*HLOOKUP('CDO Param'!I$12,$C$4:$E$1004,$A321,FALSE) + SQRT(1-Correlation)*M321</f>
        <v>-0.51810034092612667</v>
      </c>
      <c r="AU321">
        <f>SQRT(Correlation)*$F321 + SQRT('CDO Param'!J$17 - Correlation)*HLOOKUP('CDO Param'!J$12,$C$4:$E$1004,$A321,FALSE) + SQRT(1-Correlation)*N321</f>
        <v>-1.1155984813868538</v>
      </c>
      <c r="AV321">
        <f>SQRT(Correlation)*$F321 + SQRT('CDO Param'!K$17 - Correlation)*HLOOKUP('CDO Param'!K$12,$C$4:$E$1004,$A321,FALSE) + SQRT(1-Correlation)*O321</f>
        <v>-6.8198916175214064E-2</v>
      </c>
      <c r="AW321">
        <f>SQRT(Correlation)*$F321 + SQRT('CDO Param'!L$17 - Correlation)*HLOOKUP('CDO Param'!L$12,$C$4:$E$1004,$A321,FALSE) + SQRT(1-Correlation)*P321</f>
        <v>0.28821146043432905</v>
      </c>
      <c r="AY321" s="3">
        <f>IF(AN321&lt;'CDO Param'!C$13,1,0)</f>
        <v>0</v>
      </c>
      <c r="AZ321" s="3">
        <f>IF(AO321&lt;'CDO Param'!D$13,1,0)</f>
        <v>0</v>
      </c>
      <c r="BA321" s="3">
        <f>IF(AP321&lt;'CDO Param'!E$13,1,0)</f>
        <v>0</v>
      </c>
      <c r="BB321" s="3">
        <f>IF(AQ321&lt;'CDO Param'!F$13,1,0)</f>
        <v>1</v>
      </c>
      <c r="BC321" s="3">
        <f>IF(AR321&lt;'CDO Param'!G$13,1,0)</f>
        <v>0</v>
      </c>
      <c r="BD321" s="3">
        <f>IF(AS321&lt;'CDO Param'!H$13,1,0)</f>
        <v>0</v>
      </c>
      <c r="BE321" s="3">
        <f>IF(AT321&lt;'CDO Param'!I$13,1,0)</f>
        <v>0</v>
      </c>
      <c r="BF321" s="3">
        <f>IF(AU321&lt;'CDO Param'!J$13,1,0)</f>
        <v>0</v>
      </c>
      <c r="BG321" s="3">
        <f>IF(AV321&lt;'CDO Param'!K$13,1,0)</f>
        <v>0</v>
      </c>
      <c r="BH321" s="3">
        <f>IF(AW321&lt;'CDO Param'!L$13,1,0)</f>
        <v>0</v>
      </c>
      <c r="BJ321" s="37">
        <f>AY321*'CDO Param'!C$6*AC321</f>
        <v>0</v>
      </c>
      <c r="BK321" s="37">
        <f>AZ321*'CDO Param'!D$6*AD321</f>
        <v>0</v>
      </c>
      <c r="BL321" s="37">
        <f>BA321*'CDO Param'!E$6*AE321</f>
        <v>0</v>
      </c>
      <c r="BM321" s="37">
        <f>BB321*'CDO Param'!F$6*AF321</f>
        <v>7184.5141611185936</v>
      </c>
      <c r="BN321" s="37">
        <f>BC321*'CDO Param'!G$6*AG321</f>
        <v>0</v>
      </c>
      <c r="BO321" s="37">
        <f>BD321*'CDO Param'!H$6*AH321</f>
        <v>0</v>
      </c>
      <c r="BP321" s="37">
        <f>BE321*'CDO Param'!I$6*AI321</f>
        <v>0</v>
      </c>
      <c r="BQ321" s="37">
        <f>BF321*'CDO Param'!J$6*AJ321</f>
        <v>0</v>
      </c>
      <c r="BR321" s="37">
        <f>BG321*'CDO Param'!K$6*AK321</f>
        <v>0</v>
      </c>
      <c r="BS321" s="37">
        <f>BH321*'CDO Param'!L$6*AL321</f>
        <v>0</v>
      </c>
      <c r="BU321" s="38">
        <f t="shared" si="64"/>
        <v>7184.5141611185936</v>
      </c>
      <c r="CE321" s="5">
        <f>BU321/'CDO Param'!$M$6</f>
        <v>7.4838689178318679E-2</v>
      </c>
      <c r="CF321" s="5">
        <f t="shared" si="65"/>
        <v>0.02</v>
      </c>
      <c r="CG321" s="5">
        <f t="shared" si="66"/>
        <v>1</v>
      </c>
    </row>
    <row r="322" spans="1:85" x14ac:dyDescent="0.2">
      <c r="A322" s="3">
        <v>319</v>
      </c>
      <c r="B322" s="3">
        <v>318</v>
      </c>
      <c r="C322">
        <v>0.4134858500037808</v>
      </c>
      <c r="D322">
        <v>0.80165818872046657</v>
      </c>
      <c r="E322">
        <v>-0.22475660443888046</v>
      </c>
      <c r="F322">
        <v>1.3772432794212364</v>
      </c>
      <c r="G322">
        <v>0.10890403245866764</v>
      </c>
      <c r="H322">
        <v>-0.6266873242566362</v>
      </c>
      <c r="I322">
        <v>-1.2068221622030251</v>
      </c>
      <c r="J322">
        <v>0.85480451161856763</v>
      </c>
      <c r="K322">
        <v>-0.5481422249431489</v>
      </c>
      <c r="L322">
        <v>-0.72648845161893405</v>
      </c>
      <c r="M322">
        <v>1.856969902291894</v>
      </c>
      <c r="N322">
        <v>1.4966190065024421</v>
      </c>
      <c r="O322">
        <v>0.83085978985764086</v>
      </c>
      <c r="P322">
        <v>0.62962271840660833</v>
      </c>
      <c r="R322" s="33">
        <v>0.22989825309715153</v>
      </c>
      <c r="S322" s="33">
        <v>0.8999398038256633</v>
      </c>
      <c r="T322" s="33">
        <v>0.28828289792327344</v>
      </c>
      <c r="U322" s="33">
        <v>0.17066539645691653</v>
      </c>
      <c r="V322" s="33">
        <v>0.37331825139621189</v>
      </c>
      <c r="W322" s="33">
        <v>0.35985121613361465</v>
      </c>
      <c r="X322" s="33">
        <v>1.9389557661204392E-2</v>
      </c>
      <c r="Y322" s="33">
        <v>0.88029561186223082</v>
      </c>
      <c r="Z322" s="33">
        <v>0.12834856851415177</v>
      </c>
      <c r="AA322" s="33">
        <v>0.15439101734868763</v>
      </c>
      <c r="AC322" s="36">
        <f t="shared" si="54"/>
        <v>0.10833977414952396</v>
      </c>
      <c r="AD322" s="36">
        <f t="shared" si="55"/>
        <v>0.98231361451263421</v>
      </c>
      <c r="AE322" s="36">
        <f t="shared" si="56"/>
        <v>0.1741981223874855</v>
      </c>
      <c r="AF322" s="36">
        <f t="shared" si="57"/>
        <v>5.7051242865258617E-2</v>
      </c>
      <c r="AG322" s="36">
        <f t="shared" si="58"/>
        <v>0.29287546121433894</v>
      </c>
      <c r="AH322" s="36">
        <f t="shared" si="59"/>
        <v>0.27258157731442767</v>
      </c>
      <c r="AI322" s="36">
        <f t="shared" si="60"/>
        <v>4.6422906839852895E-4</v>
      </c>
      <c r="AJ322" s="36">
        <f t="shared" si="61"/>
        <v>0.9737456524264213</v>
      </c>
      <c r="AK322" s="36">
        <f t="shared" si="62"/>
        <v>3.0602742667927972E-2</v>
      </c>
      <c r="AL322" s="36">
        <f t="shared" si="63"/>
        <v>4.5863100621237649E-2</v>
      </c>
      <c r="AN322">
        <f>SQRT(Correlation)*$F322 + SQRT('CDO Param'!C$17 - Correlation)*HLOOKUP('CDO Param'!C$12,$C$4:$E$1004,$A322,FALSE) + SQRT(1-Correlation)*G322</f>
        <v>0.65220959048456362</v>
      </c>
      <c r="AO322">
        <f>SQRT(Correlation)*$F322 + SQRT('CDO Param'!D$17 - Correlation)*HLOOKUP('CDO Param'!D$12,$C$4:$E$1004,$A322,FALSE) + SQRT(1-Correlation)*H322</f>
        <v>-4.5633643821562764E-2</v>
      </c>
      <c r="AP322">
        <f>SQRT(Correlation)*$F322 + SQRT('CDO Param'!E$17 - Correlation)*HLOOKUP('CDO Param'!E$12,$C$4:$E$1004,$A322,FALSE) + SQRT(1-Correlation)*I322</f>
        <v>-0.59997139051072068</v>
      </c>
      <c r="AQ322">
        <f>SQRT(Correlation)*$F322 + SQRT('CDO Param'!F$17 - Correlation)*HLOOKUP('CDO Param'!F$12,$C$4:$E$1004,$A322,FALSE) + SQRT(1-Correlation)*J322</f>
        <v>1.196204224192106</v>
      </c>
      <c r="AR322">
        <f>SQRT(Correlation)*$F322 + SQRT('CDO Param'!G$17 - Correlation)*HLOOKUP('CDO Param'!G$12,$C$4:$E$1004,$A322,FALSE) + SQRT(1-Correlation)*K322</f>
        <v>-0.13474791283846854</v>
      </c>
      <c r="AS322">
        <f>SQRT(Correlation)*$F322 + SQRT('CDO Param'!H$17 - Correlation)*HLOOKUP('CDO Param'!H$12,$C$4:$E$1004,$A322,FALSE) + SQRT(1-Correlation)*L322</f>
        <v>-0.14031330647678686</v>
      </c>
      <c r="AT322">
        <f>SQRT(Correlation)*$F322 + SQRT('CDO Param'!I$17 - Correlation)*HLOOKUP('CDO Param'!I$12,$C$4:$E$1004,$A322,FALSE) + SQRT(1-Correlation)*M322</f>
        <v>2.1469417922081586</v>
      </c>
      <c r="AU322">
        <f>SQRT(Correlation)*$F322 + SQRT('CDO Param'!J$17 - Correlation)*HLOOKUP('CDO Param'!J$12,$C$4:$E$1004,$A322,FALSE) + SQRT(1-Correlation)*N322</f>
        <v>1.9647380935023173</v>
      </c>
      <c r="AV322">
        <f>SQRT(Correlation)*$F322 + SQRT('CDO Param'!K$17 - Correlation)*HLOOKUP('CDO Param'!K$12,$C$4:$E$1004,$A322,FALSE) + SQRT(1-Correlation)*O322</f>
        <v>1.3331434441482009</v>
      </c>
      <c r="AW322">
        <f>SQRT(Correlation)*$F322 + SQRT('CDO Param'!L$17 - Correlation)*HLOOKUP('CDO Param'!L$12,$C$4:$E$1004,$A322,FALSE) + SQRT(1-Correlation)*P322</f>
        <v>1.1422331955140084</v>
      </c>
      <c r="AY322" s="3">
        <f>IF(AN322&lt;'CDO Param'!C$13,1,0)</f>
        <v>0</v>
      </c>
      <c r="AZ322" s="3">
        <f>IF(AO322&lt;'CDO Param'!D$13,1,0)</f>
        <v>0</v>
      </c>
      <c r="BA322" s="3">
        <f>IF(AP322&lt;'CDO Param'!E$13,1,0)</f>
        <v>0</v>
      </c>
      <c r="BB322" s="3">
        <f>IF(AQ322&lt;'CDO Param'!F$13,1,0)</f>
        <v>0</v>
      </c>
      <c r="BC322" s="3">
        <f>IF(AR322&lt;'CDO Param'!G$13,1,0)</f>
        <v>1</v>
      </c>
      <c r="BD322" s="3">
        <f>IF(AS322&lt;'CDO Param'!H$13,1,0)</f>
        <v>0</v>
      </c>
      <c r="BE322" s="3">
        <f>IF(AT322&lt;'CDO Param'!I$13,1,0)</f>
        <v>0</v>
      </c>
      <c r="BF322" s="3">
        <f>IF(AU322&lt;'CDO Param'!J$13,1,0)</f>
        <v>0</v>
      </c>
      <c r="BG322" s="3">
        <f>IF(AV322&lt;'CDO Param'!K$13,1,0)</f>
        <v>0</v>
      </c>
      <c r="BH322" s="3">
        <f>IF(AW322&lt;'CDO Param'!L$13,1,0)</f>
        <v>0</v>
      </c>
      <c r="BJ322" s="37">
        <f>AY322*'CDO Param'!C$6*AC322</f>
        <v>0</v>
      </c>
      <c r="BK322" s="37">
        <f>AZ322*'CDO Param'!D$6*AD322</f>
        <v>0</v>
      </c>
      <c r="BL322" s="37">
        <f>BA322*'CDO Param'!E$6*AE322</f>
        <v>0</v>
      </c>
      <c r="BM322" s="37">
        <f>BB322*'CDO Param'!F$6*AF322</f>
        <v>0</v>
      </c>
      <c r="BN322" s="37">
        <f>BC322*'CDO Param'!G$6*AG322</f>
        <v>2928.7546121433893</v>
      </c>
      <c r="BO322" s="37">
        <f>BD322*'CDO Param'!H$6*AH322</f>
        <v>0</v>
      </c>
      <c r="BP322" s="37">
        <f>BE322*'CDO Param'!I$6*AI322</f>
        <v>0</v>
      </c>
      <c r="BQ322" s="37">
        <f>BF322*'CDO Param'!J$6*AJ322</f>
        <v>0</v>
      </c>
      <c r="BR322" s="37">
        <f>BG322*'CDO Param'!K$6*AK322</f>
        <v>0</v>
      </c>
      <c r="BS322" s="37">
        <f>BH322*'CDO Param'!L$6*AL322</f>
        <v>0</v>
      </c>
      <c r="BU322" s="38">
        <f t="shared" si="64"/>
        <v>2928.7546121433893</v>
      </c>
      <c r="CE322" s="5">
        <f>BU322/'CDO Param'!$M$6</f>
        <v>3.0507860543160306E-2</v>
      </c>
      <c r="CF322" s="5">
        <f t="shared" si="65"/>
        <v>0</v>
      </c>
      <c r="CG322" s="5">
        <f t="shared" si="66"/>
        <v>0</v>
      </c>
    </row>
    <row r="323" spans="1:85" x14ac:dyDescent="0.2">
      <c r="A323" s="3">
        <v>320</v>
      </c>
      <c r="B323" s="3">
        <v>319</v>
      </c>
      <c r="C323">
        <v>-1.7434558685636148</v>
      </c>
      <c r="D323">
        <v>-1.3279668564791791</v>
      </c>
      <c r="E323">
        <v>0.94994447863427922</v>
      </c>
      <c r="F323">
        <v>0.91036326921312138</v>
      </c>
      <c r="G323">
        <v>0.33536252885824069</v>
      </c>
      <c r="H323">
        <v>0.4369690032035578</v>
      </c>
      <c r="I323">
        <v>0.69136149249970913</v>
      </c>
      <c r="J323">
        <v>1.0275061868014745</v>
      </c>
      <c r="K323">
        <v>0.86753743744338863</v>
      </c>
      <c r="L323">
        <v>-0.80261088442057371</v>
      </c>
      <c r="M323">
        <v>1.6795183910289779</v>
      </c>
      <c r="N323">
        <v>-1.654084371693898</v>
      </c>
      <c r="O323">
        <v>-6.8197323344065808E-2</v>
      </c>
      <c r="P323">
        <v>0.21980213205097243</v>
      </c>
      <c r="R323" s="33">
        <v>0.84982857939313561</v>
      </c>
      <c r="S323" s="33">
        <v>6.893386043092882E-2</v>
      </c>
      <c r="T323" s="33">
        <v>0.57139226262056841</v>
      </c>
      <c r="U323" s="33">
        <v>0.38975786389306089</v>
      </c>
      <c r="V323" s="33">
        <v>0.66041845067423699</v>
      </c>
      <c r="W323" s="33">
        <v>0.65290048190061956</v>
      </c>
      <c r="X323" s="33">
        <v>0.29839930371306805</v>
      </c>
      <c r="Y323" s="33">
        <v>0.1970975055345788</v>
      </c>
      <c r="Z323" s="33">
        <v>0.6177755196661574</v>
      </c>
      <c r="AA323" s="33">
        <v>0.95315902910808059</v>
      </c>
      <c r="AC323" s="36">
        <f t="shared" si="54"/>
        <v>0.95683034639070197</v>
      </c>
      <c r="AD323" s="36">
        <f t="shared" si="55"/>
        <v>7.7565949780473735E-3</v>
      </c>
      <c r="AE323" s="36">
        <f t="shared" si="56"/>
        <v>0.61944227922669071</v>
      </c>
      <c r="AF323" s="36">
        <f t="shared" si="57"/>
        <v>0.31827287699631018</v>
      </c>
      <c r="AG323" s="36">
        <f t="shared" si="58"/>
        <v>0.75699450616434039</v>
      </c>
      <c r="AH323" s="36">
        <f t="shared" si="59"/>
        <v>0.74616779200082251</v>
      </c>
      <c r="AI323" s="36">
        <f t="shared" si="60"/>
        <v>0.1870174722526812</v>
      </c>
      <c r="AJ323" s="36">
        <f t="shared" si="61"/>
        <v>7.7913530182969634E-2</v>
      </c>
      <c r="AK323" s="36">
        <f t="shared" si="62"/>
        <v>0.69344599581922617</v>
      </c>
      <c r="AL323" s="36">
        <f t="shared" si="63"/>
        <v>0.99670765176948184</v>
      </c>
      <c r="AN323">
        <f>SQRT(Correlation)*$F323 + SQRT('CDO Param'!C$17 - Correlation)*HLOOKUP('CDO Param'!C$12,$C$4:$E$1004,$A323,FALSE) + SQRT(1-Correlation)*G323</f>
        <v>0.41823209892536495</v>
      </c>
      <c r="AO323">
        <f>SQRT(Correlation)*$F323 + SQRT('CDO Param'!D$17 - Correlation)*HLOOKUP('CDO Param'!D$12,$C$4:$E$1004,$A323,FALSE) + SQRT(1-Correlation)*H323</f>
        <v>0.51462446411056528</v>
      </c>
      <c r="AP323">
        <f>SQRT(Correlation)*$F323 + SQRT('CDO Param'!E$17 - Correlation)*HLOOKUP('CDO Param'!E$12,$C$4:$E$1004,$A323,FALSE) + SQRT(1-Correlation)*I323</f>
        <v>0.48249017873325628</v>
      </c>
      <c r="AQ323">
        <f>SQRT(Correlation)*$F323 + SQRT('CDO Param'!F$17 - Correlation)*HLOOKUP('CDO Param'!F$12,$C$4:$E$1004,$A323,FALSE) + SQRT(1-Correlation)*J323</f>
        <v>1.4750741438568653</v>
      </c>
      <c r="AR323">
        <f>SQRT(Correlation)*$F323 + SQRT('CDO Param'!G$17 - Correlation)*HLOOKUP('CDO Param'!G$12,$C$4:$E$1004,$A323,FALSE) + SQRT(1-Correlation)*K323</f>
        <v>1.3233144631308202</v>
      </c>
      <c r="AS323">
        <f>SQRT(Correlation)*$F323 + SQRT('CDO Param'!H$17 - Correlation)*HLOOKUP('CDO Param'!H$12,$C$4:$E$1004,$A323,FALSE) + SQRT(1-Correlation)*L323</f>
        <v>-0.661344271877781</v>
      </c>
      <c r="AT323">
        <f>SQRT(Correlation)*$F323 + SQRT('CDO Param'!I$17 - Correlation)*HLOOKUP('CDO Param'!I$12,$C$4:$E$1004,$A323,FALSE) + SQRT(1-Correlation)*M323</f>
        <v>2.0936272321325982</v>
      </c>
      <c r="AU323">
        <f>SQRT(Correlation)*$F323 + SQRT('CDO Param'!J$17 - Correlation)*HLOOKUP('CDO Param'!J$12,$C$4:$E$1004,$A323,FALSE) + SQRT(1-Correlation)*N323</f>
        <v>-1.7425951391088721</v>
      </c>
      <c r="AV323">
        <f>SQRT(Correlation)*$F323 + SQRT('CDO Param'!K$17 - Correlation)*HLOOKUP('CDO Param'!K$12,$C$4:$E$1004,$A323,FALSE) + SQRT(1-Correlation)*O323</f>
        <v>-0.23809058374475889</v>
      </c>
      <c r="AW323">
        <f>SQRT(Correlation)*$F323 + SQRT('CDO Param'!L$17 - Correlation)*HLOOKUP('CDO Param'!L$12,$C$4:$E$1004,$A323,FALSE) + SQRT(1-Correlation)*P323</f>
        <v>3.5129689436157796E-2</v>
      </c>
      <c r="AY323" s="3">
        <f>IF(AN323&lt;'CDO Param'!C$13,1,0)</f>
        <v>0</v>
      </c>
      <c r="AZ323" s="3">
        <f>IF(AO323&lt;'CDO Param'!D$13,1,0)</f>
        <v>0</v>
      </c>
      <c r="BA323" s="3">
        <f>IF(AP323&lt;'CDO Param'!E$13,1,0)</f>
        <v>0</v>
      </c>
      <c r="BB323" s="3">
        <f>IF(AQ323&lt;'CDO Param'!F$13,1,0)</f>
        <v>0</v>
      </c>
      <c r="BC323" s="3">
        <f>IF(AR323&lt;'CDO Param'!G$13,1,0)</f>
        <v>0</v>
      </c>
      <c r="BD323" s="3">
        <f>IF(AS323&lt;'CDO Param'!H$13,1,0)</f>
        <v>0</v>
      </c>
      <c r="BE323" s="3">
        <f>IF(AT323&lt;'CDO Param'!I$13,1,0)</f>
        <v>0</v>
      </c>
      <c r="BF323" s="3">
        <f>IF(AU323&lt;'CDO Param'!J$13,1,0)</f>
        <v>0</v>
      </c>
      <c r="BG323" s="3">
        <f>IF(AV323&lt;'CDO Param'!K$13,1,0)</f>
        <v>0</v>
      </c>
      <c r="BH323" s="3">
        <f>IF(AW323&lt;'CDO Param'!L$13,1,0)</f>
        <v>0</v>
      </c>
      <c r="BJ323" s="37">
        <f>AY323*'CDO Param'!C$6*AC323</f>
        <v>0</v>
      </c>
      <c r="BK323" s="37">
        <f>AZ323*'CDO Param'!D$6*AD323</f>
        <v>0</v>
      </c>
      <c r="BL323" s="37">
        <f>BA323*'CDO Param'!E$6*AE323</f>
        <v>0</v>
      </c>
      <c r="BM323" s="37">
        <f>BB323*'CDO Param'!F$6*AF323</f>
        <v>0</v>
      </c>
      <c r="BN323" s="37">
        <f>BC323*'CDO Param'!G$6*AG323</f>
        <v>0</v>
      </c>
      <c r="BO323" s="37">
        <f>BD323*'CDO Param'!H$6*AH323</f>
        <v>0</v>
      </c>
      <c r="BP323" s="37">
        <f>BE323*'CDO Param'!I$6*AI323</f>
        <v>0</v>
      </c>
      <c r="BQ323" s="37">
        <f>BF323*'CDO Param'!J$6*AJ323</f>
        <v>0</v>
      </c>
      <c r="BR323" s="37">
        <f>BG323*'CDO Param'!K$6*AK323</f>
        <v>0</v>
      </c>
      <c r="BS323" s="37">
        <f>BH323*'CDO Param'!L$6*AL323</f>
        <v>0</v>
      </c>
      <c r="BU323" s="38">
        <f t="shared" si="64"/>
        <v>0</v>
      </c>
      <c r="CE323" s="5">
        <f>BU323/'CDO Param'!$M$6</f>
        <v>0</v>
      </c>
      <c r="CF323" s="5">
        <f t="shared" si="65"/>
        <v>0</v>
      </c>
      <c r="CG323" s="5">
        <f t="shared" si="66"/>
        <v>0</v>
      </c>
    </row>
    <row r="324" spans="1:85" x14ac:dyDescent="0.2">
      <c r="A324" s="3">
        <v>321</v>
      </c>
      <c r="B324" s="3">
        <v>320</v>
      </c>
      <c r="C324">
        <v>-2.0761490304721519E-2</v>
      </c>
      <c r="D324">
        <v>0.91394213086459786</v>
      </c>
      <c r="E324">
        <v>-8.7666194303892553E-2</v>
      </c>
      <c r="F324">
        <v>-0.50396693040966056</v>
      </c>
      <c r="G324">
        <v>-1.080891252058791</v>
      </c>
      <c r="H324">
        <v>0.99102180683985353</v>
      </c>
      <c r="I324">
        <v>0.86180079961195588</v>
      </c>
      <c r="J324">
        <v>0.6629238669120241</v>
      </c>
      <c r="K324">
        <v>-0.71195472628460266</v>
      </c>
      <c r="L324">
        <v>-0.81301095633534715</v>
      </c>
      <c r="M324">
        <v>0.35369566830922849</v>
      </c>
      <c r="N324">
        <v>3.3844571589725092E-3</v>
      </c>
      <c r="O324">
        <v>-0.86783757069497369</v>
      </c>
      <c r="P324">
        <v>-0.23305574359255843</v>
      </c>
      <c r="R324" s="33">
        <v>0.74380221950998637</v>
      </c>
      <c r="S324" s="33">
        <v>8.3903304340272822E-2</v>
      </c>
      <c r="T324" s="33">
        <v>0.16283604696525078</v>
      </c>
      <c r="U324" s="33">
        <v>0.78544134496964579</v>
      </c>
      <c r="V324" s="33">
        <v>0.91268490483643716</v>
      </c>
      <c r="W324" s="33">
        <v>0.49519558599926328</v>
      </c>
      <c r="X324" s="33">
        <v>0.75221388961757252</v>
      </c>
      <c r="Y324" s="33">
        <v>0.45884280254079157</v>
      </c>
      <c r="Z324" s="33">
        <v>0.77098230308433169</v>
      </c>
      <c r="AA324" s="33">
        <v>0.89956793836297833</v>
      </c>
      <c r="AC324" s="36">
        <f t="shared" si="54"/>
        <v>0.86377429611478096</v>
      </c>
      <c r="AD324" s="36">
        <f t="shared" si="55"/>
        <v>1.198472951818642E-2</v>
      </c>
      <c r="AE324" s="36">
        <f t="shared" si="56"/>
        <v>5.1510359585241861E-2</v>
      </c>
      <c r="AF324" s="36">
        <f t="shared" si="57"/>
        <v>0.90650443817020565</v>
      </c>
      <c r="AG324" s="36">
        <f t="shared" si="58"/>
        <v>0.98691083809827529</v>
      </c>
      <c r="AH324" s="36">
        <f t="shared" si="59"/>
        <v>0.49187599915993291</v>
      </c>
      <c r="AI324" s="36">
        <f t="shared" si="60"/>
        <v>0.87302098626771429</v>
      </c>
      <c r="AJ324" s="36">
        <f t="shared" si="61"/>
        <v>0.43064888244927291</v>
      </c>
      <c r="AK324" s="36">
        <f t="shared" si="62"/>
        <v>0.89254112784224748</v>
      </c>
      <c r="AL324" s="36">
        <f t="shared" si="63"/>
        <v>0.98216821276454569</v>
      </c>
      <c r="AN324">
        <f>SQRT(Correlation)*$F324 + SQRT('CDO Param'!C$17 - Correlation)*HLOOKUP('CDO Param'!C$12,$C$4:$E$1004,$A324,FALSE) + SQRT(1-Correlation)*G324</f>
        <v>-1.0555408787176053</v>
      </c>
      <c r="AO324">
        <f>SQRT(Correlation)*$F324 + SQRT('CDO Param'!D$17 - Correlation)*HLOOKUP('CDO Param'!D$12,$C$4:$E$1004,$A324,FALSE) + SQRT(1-Correlation)*H324</f>
        <v>0.91004843527228929</v>
      </c>
      <c r="AP324">
        <f>SQRT(Correlation)*$F324 + SQRT('CDO Param'!E$17 - Correlation)*HLOOKUP('CDO Param'!E$12,$C$4:$E$1004,$A324,FALSE) + SQRT(1-Correlation)*I324</f>
        <v>0.65271471426929284</v>
      </c>
      <c r="AQ324">
        <f>SQRT(Correlation)*$F324 + SQRT('CDO Param'!F$17 - Correlation)*HLOOKUP('CDO Param'!F$12,$C$4:$E$1004,$A324,FALSE) + SQRT(1-Correlation)*J324</f>
        <v>0.44993370688946777</v>
      </c>
      <c r="AR324">
        <f>SQRT(Correlation)*$F324 + SQRT('CDO Param'!G$17 - Correlation)*HLOOKUP('CDO Param'!G$12,$C$4:$E$1004,$A324,FALSE) + SQRT(1-Correlation)*K324</f>
        <v>-0.85439065132335867</v>
      </c>
      <c r="AS324">
        <f>SQRT(Correlation)*$F324 + SQRT('CDO Param'!H$17 - Correlation)*HLOOKUP('CDO Param'!H$12,$C$4:$E$1004,$A324,FALSE) + SQRT(1-Correlation)*L324</f>
        <v>-0.8014073162879416</v>
      </c>
      <c r="AT324">
        <f>SQRT(Correlation)*$F324 + SQRT('CDO Param'!I$17 - Correlation)*HLOOKUP('CDO Param'!I$12,$C$4:$E$1004,$A324,FALSE) + SQRT(1-Correlation)*M324</f>
        <v>0.15657407958874842</v>
      </c>
      <c r="AU324">
        <f>SQRT(Correlation)*$F324 + SQRT('CDO Param'!J$17 - Correlation)*HLOOKUP('CDO Param'!J$12,$C$4:$E$1004,$A324,FALSE) + SQRT(1-Correlation)*N324</f>
        <v>-0.16165053258946266</v>
      </c>
      <c r="AV324">
        <f>SQRT(Correlation)*$F324 + SQRT('CDO Param'!K$17 - Correlation)*HLOOKUP('CDO Param'!K$12,$C$4:$E$1004,$A324,FALSE) + SQRT(1-Correlation)*O324</f>
        <v>-0.98816431930820081</v>
      </c>
      <c r="AW324">
        <f>SQRT(Correlation)*$F324 + SQRT('CDO Param'!L$17 - Correlation)*HLOOKUP('CDO Param'!L$12,$C$4:$E$1004,$A324,FALSE) + SQRT(1-Correlation)*P324</f>
        <v>-0.38595740203015061</v>
      </c>
      <c r="AY324" s="3">
        <f>IF(AN324&lt;'CDO Param'!C$13,1,0)</f>
        <v>0</v>
      </c>
      <c r="AZ324" s="3">
        <f>IF(AO324&lt;'CDO Param'!D$13,1,0)</f>
        <v>0</v>
      </c>
      <c r="BA324" s="3">
        <f>IF(AP324&lt;'CDO Param'!E$13,1,0)</f>
        <v>0</v>
      </c>
      <c r="BB324" s="3">
        <f>IF(AQ324&lt;'CDO Param'!F$13,1,0)</f>
        <v>0</v>
      </c>
      <c r="BC324" s="3">
        <f>IF(AR324&lt;'CDO Param'!G$13,1,0)</f>
        <v>1</v>
      </c>
      <c r="BD324" s="3">
        <f>IF(AS324&lt;'CDO Param'!H$13,1,0)</f>
        <v>0</v>
      </c>
      <c r="BE324" s="3">
        <f>IF(AT324&lt;'CDO Param'!I$13,1,0)</f>
        <v>0</v>
      </c>
      <c r="BF324" s="3">
        <f>IF(AU324&lt;'CDO Param'!J$13,1,0)</f>
        <v>0</v>
      </c>
      <c r="BG324" s="3">
        <f>IF(AV324&lt;'CDO Param'!K$13,1,0)</f>
        <v>0</v>
      </c>
      <c r="BH324" s="3">
        <f>IF(AW324&lt;'CDO Param'!L$13,1,0)</f>
        <v>0</v>
      </c>
      <c r="BJ324" s="37">
        <f>AY324*'CDO Param'!C$6*AC324</f>
        <v>0</v>
      </c>
      <c r="BK324" s="37">
        <f>AZ324*'CDO Param'!D$6*AD324</f>
        <v>0</v>
      </c>
      <c r="BL324" s="37">
        <f>BA324*'CDO Param'!E$6*AE324</f>
        <v>0</v>
      </c>
      <c r="BM324" s="37">
        <f>BB324*'CDO Param'!F$6*AF324</f>
        <v>0</v>
      </c>
      <c r="BN324" s="37">
        <f>BC324*'CDO Param'!G$6*AG324</f>
        <v>9869.1083809827524</v>
      </c>
      <c r="BO324" s="37">
        <f>BD324*'CDO Param'!H$6*AH324</f>
        <v>0</v>
      </c>
      <c r="BP324" s="37">
        <f>BE324*'CDO Param'!I$6*AI324</f>
        <v>0</v>
      </c>
      <c r="BQ324" s="37">
        <f>BF324*'CDO Param'!J$6*AJ324</f>
        <v>0</v>
      </c>
      <c r="BR324" s="37">
        <f>BG324*'CDO Param'!K$6*AK324</f>
        <v>0</v>
      </c>
      <c r="BS324" s="37">
        <f>BH324*'CDO Param'!L$6*AL324</f>
        <v>0</v>
      </c>
      <c r="BU324" s="38">
        <f t="shared" si="64"/>
        <v>9869.1083809827524</v>
      </c>
      <c r="CE324" s="5">
        <f>BU324/'CDO Param'!$M$6</f>
        <v>0.10280321230190367</v>
      </c>
      <c r="CF324" s="5">
        <f t="shared" si="65"/>
        <v>0.02</v>
      </c>
      <c r="CG324" s="5">
        <f t="shared" si="66"/>
        <v>1</v>
      </c>
    </row>
    <row r="325" spans="1:85" x14ac:dyDescent="0.2">
      <c r="A325" s="3">
        <v>322</v>
      </c>
      <c r="B325" s="3">
        <v>321</v>
      </c>
      <c r="C325">
        <v>1.2182181308162399</v>
      </c>
      <c r="D325">
        <v>-0.12267264537513256</v>
      </c>
      <c r="E325">
        <v>-1.7551974451635033</v>
      </c>
      <c r="F325">
        <v>0.9773020792636089</v>
      </c>
      <c r="G325">
        <v>-1.1508018360473216</v>
      </c>
      <c r="H325">
        <v>-0.50636799642234109</v>
      </c>
      <c r="I325">
        <v>1.8846640159608796</v>
      </c>
      <c r="J325">
        <v>-0.84204884842620231</v>
      </c>
      <c r="K325">
        <v>-0.27361920729163103</v>
      </c>
      <c r="L325">
        <v>4.2784904508152977E-2</v>
      </c>
      <c r="M325">
        <v>-0.56516455515520647</v>
      </c>
      <c r="N325">
        <v>-5.7443685363978148E-2</v>
      </c>
      <c r="O325">
        <v>0.12247483027749695</v>
      </c>
      <c r="P325">
        <v>0.37701511246268637</v>
      </c>
      <c r="R325" s="33">
        <v>3.8340066577466234E-2</v>
      </c>
      <c r="S325" s="33">
        <v>0.38149896747502449</v>
      </c>
      <c r="T325" s="33">
        <v>0.85314635273681316</v>
      </c>
      <c r="U325" s="33">
        <v>0.83075044761912453</v>
      </c>
      <c r="V325" s="33">
        <v>0.42277313462587685</v>
      </c>
      <c r="W325" s="33">
        <v>0.54807365711223044</v>
      </c>
      <c r="X325" s="33">
        <v>0.47395508525611602</v>
      </c>
      <c r="Y325" s="33">
        <v>0.76311789954226361</v>
      </c>
      <c r="Z325" s="33">
        <v>0.72253760682537105</v>
      </c>
      <c r="AA325" s="33">
        <v>0.68955791401190591</v>
      </c>
      <c r="AC325" s="36">
        <f t="shared" si="54"/>
        <v>2.1107044340214621E-3</v>
      </c>
      <c r="AD325" s="36">
        <f t="shared" si="55"/>
        <v>0.30543245061158303</v>
      </c>
      <c r="AE325" s="36">
        <f t="shared" si="56"/>
        <v>0.95888811638141935</v>
      </c>
      <c r="AF325" s="36">
        <f t="shared" si="57"/>
        <v>0.94397248674016221</v>
      </c>
      <c r="AG325" s="36">
        <f t="shared" si="58"/>
        <v>0.3710311092090709</v>
      </c>
      <c r="AH325" s="36">
        <f t="shared" si="59"/>
        <v>0.58090075896868865</v>
      </c>
      <c r="AI325" s="36">
        <f t="shared" si="60"/>
        <v>0.45601995318952754</v>
      </c>
      <c r="AJ325" s="36">
        <f t="shared" si="61"/>
        <v>0.88455102711019151</v>
      </c>
      <c r="AK325" s="36">
        <f t="shared" si="62"/>
        <v>0.83907381748224186</v>
      </c>
      <c r="AL325" s="36">
        <f t="shared" si="63"/>
        <v>0.79722340463076125</v>
      </c>
      <c r="AN325">
        <f>SQRT(Correlation)*$F325 + SQRT('CDO Param'!C$17 - Correlation)*HLOOKUP('CDO Param'!C$12,$C$4:$E$1004,$A325,FALSE) + SQRT(1-Correlation)*G325</f>
        <v>-0.80004495985698776</v>
      </c>
      <c r="AO325">
        <f>SQRT(Correlation)*$F325 + SQRT('CDO Param'!D$17 - Correlation)*HLOOKUP('CDO Param'!D$12,$C$4:$E$1004,$A325,FALSE) + SQRT(1-Correlation)*H325</f>
        <v>-0.18868133950620541</v>
      </c>
      <c r="AP325">
        <f>SQRT(Correlation)*$F325 + SQRT('CDO Param'!E$17 - Correlation)*HLOOKUP('CDO Param'!E$12,$C$4:$E$1004,$A325,FALSE) + SQRT(1-Correlation)*I325</f>
        <v>2.4193095493050074</v>
      </c>
      <c r="AQ325">
        <f>SQRT(Correlation)*$F325 + SQRT('CDO Param'!F$17 - Correlation)*HLOOKUP('CDO Param'!F$12,$C$4:$E$1004,$A325,FALSE) + SQRT(1-Correlation)*J325</f>
        <v>-0.88226170552742023</v>
      </c>
      <c r="AR325">
        <f>SQRT(Correlation)*$F325 + SQRT('CDO Param'!G$17 - Correlation)*HLOOKUP('CDO Param'!G$12,$C$4:$E$1004,$A325,FALSE) + SQRT(1-Correlation)*K325</f>
        <v>-0.34300199886620525</v>
      </c>
      <c r="AS325">
        <f>SQRT(Correlation)*$F325 + SQRT('CDO Param'!H$17 - Correlation)*HLOOKUP('CDO Param'!H$12,$C$4:$E$1004,$A325,FALSE) + SQRT(1-Correlation)*L325</f>
        <v>0.33229084568254275</v>
      </c>
      <c r="AT325">
        <f>SQRT(Correlation)*$F325 + SQRT('CDO Param'!I$17 - Correlation)*HLOOKUP('CDO Param'!I$12,$C$4:$E$1004,$A325,FALSE) + SQRT(1-Correlation)*M325</f>
        <v>-0.61958620100870632</v>
      </c>
      <c r="AU325">
        <f>SQRT(Correlation)*$F325 + SQRT('CDO Param'!J$17 - Correlation)*HLOOKUP('CDO Param'!J$12,$C$4:$E$1004,$A325,FALSE) + SQRT(1-Correlation)*N325</f>
        <v>0.57686441004283906</v>
      </c>
      <c r="AV325">
        <f>SQRT(Correlation)*$F325 + SQRT('CDO Param'!K$17 - Correlation)*HLOOKUP('CDO Param'!K$12,$C$4:$E$1004,$A325,FALSE) + SQRT(1-Correlation)*O325</f>
        <v>0.74755010084194662</v>
      </c>
      <c r="AW325">
        <f>SQRT(Correlation)*$F325 + SQRT('CDO Param'!L$17 - Correlation)*HLOOKUP('CDO Param'!L$12,$C$4:$E$1004,$A325,FALSE) + SQRT(1-Correlation)*P325</f>
        <v>0.9890282152321006</v>
      </c>
      <c r="AY325" s="3">
        <f>IF(AN325&lt;'CDO Param'!C$13,1,0)</f>
        <v>0</v>
      </c>
      <c r="AZ325" s="3">
        <f>IF(AO325&lt;'CDO Param'!D$13,1,0)</f>
        <v>0</v>
      </c>
      <c r="BA325" s="3">
        <f>IF(AP325&lt;'CDO Param'!E$13,1,0)</f>
        <v>0</v>
      </c>
      <c r="BB325" s="3">
        <f>IF(AQ325&lt;'CDO Param'!F$13,1,0)</f>
        <v>0</v>
      </c>
      <c r="BC325" s="3">
        <f>IF(AR325&lt;'CDO Param'!G$13,1,0)</f>
        <v>1</v>
      </c>
      <c r="BD325" s="3">
        <f>IF(AS325&lt;'CDO Param'!H$13,1,0)</f>
        <v>0</v>
      </c>
      <c r="BE325" s="3">
        <f>IF(AT325&lt;'CDO Param'!I$13,1,0)</f>
        <v>0</v>
      </c>
      <c r="BF325" s="3">
        <f>IF(AU325&lt;'CDO Param'!J$13,1,0)</f>
        <v>0</v>
      </c>
      <c r="BG325" s="3">
        <f>IF(AV325&lt;'CDO Param'!K$13,1,0)</f>
        <v>0</v>
      </c>
      <c r="BH325" s="3">
        <f>IF(AW325&lt;'CDO Param'!L$13,1,0)</f>
        <v>0</v>
      </c>
      <c r="BJ325" s="37">
        <f>AY325*'CDO Param'!C$6*AC325</f>
        <v>0</v>
      </c>
      <c r="BK325" s="37">
        <f>AZ325*'CDO Param'!D$6*AD325</f>
        <v>0</v>
      </c>
      <c r="BL325" s="37">
        <f>BA325*'CDO Param'!E$6*AE325</f>
        <v>0</v>
      </c>
      <c r="BM325" s="37">
        <f>BB325*'CDO Param'!F$6*AF325</f>
        <v>0</v>
      </c>
      <c r="BN325" s="37">
        <f>BC325*'CDO Param'!G$6*AG325</f>
        <v>3710.3110920907088</v>
      </c>
      <c r="BO325" s="37">
        <f>BD325*'CDO Param'!H$6*AH325</f>
        <v>0</v>
      </c>
      <c r="BP325" s="37">
        <f>BE325*'CDO Param'!I$6*AI325</f>
        <v>0</v>
      </c>
      <c r="BQ325" s="37">
        <f>BF325*'CDO Param'!J$6*AJ325</f>
        <v>0</v>
      </c>
      <c r="BR325" s="37">
        <f>BG325*'CDO Param'!K$6*AK325</f>
        <v>0</v>
      </c>
      <c r="BS325" s="37">
        <f>BH325*'CDO Param'!L$6*AL325</f>
        <v>0</v>
      </c>
      <c r="BU325" s="38">
        <f t="shared" si="64"/>
        <v>3710.3110920907088</v>
      </c>
      <c r="CE325" s="5">
        <f>BU325/'CDO Param'!$M$6</f>
        <v>3.8649073875944885E-2</v>
      </c>
      <c r="CF325" s="5">
        <f t="shared" si="65"/>
        <v>0</v>
      </c>
      <c r="CG325" s="5">
        <f t="shared" si="66"/>
        <v>0</v>
      </c>
    </row>
    <row r="326" spans="1:85" x14ac:dyDescent="0.2">
      <c r="A326" s="3">
        <v>323</v>
      </c>
      <c r="B326" s="3">
        <v>322</v>
      </c>
      <c r="C326">
        <v>0.72952616392285563</v>
      </c>
      <c r="D326">
        <v>0.74547187978168949</v>
      </c>
      <c r="E326">
        <v>-1.1617566997301765</v>
      </c>
      <c r="F326">
        <v>0.40845407056622207</v>
      </c>
      <c r="G326">
        <v>1.347825673292391</v>
      </c>
      <c r="H326">
        <v>0.18102582544088364</v>
      </c>
      <c r="I326">
        <v>0.49480604502605274</v>
      </c>
      <c r="J326">
        <v>0.354392568624462</v>
      </c>
      <c r="K326">
        <v>1.2473265087464824</v>
      </c>
      <c r="L326">
        <v>-1.1817724043794442</v>
      </c>
      <c r="M326">
        <v>-1.1905535757250618</v>
      </c>
      <c r="N326">
        <v>2.0906645659124479</v>
      </c>
      <c r="O326">
        <v>0.78560788097092882</v>
      </c>
      <c r="P326">
        <v>1.1427914614614565</v>
      </c>
      <c r="R326" s="33">
        <v>0.39986079810180736</v>
      </c>
      <c r="S326" s="33">
        <v>0.46043369707671633</v>
      </c>
      <c r="T326" s="33">
        <v>0.50914676837117723</v>
      </c>
      <c r="U326" s="33">
        <v>0.22973601437627153</v>
      </c>
      <c r="V326" s="33">
        <v>0.17319362199548335</v>
      </c>
      <c r="W326" s="33">
        <v>0.86520487808864788</v>
      </c>
      <c r="X326" s="33">
        <v>0.49838603590539937</v>
      </c>
      <c r="Y326" s="33">
        <v>0.37410546204732054</v>
      </c>
      <c r="Z326" s="33">
        <v>0.59050062931631719</v>
      </c>
      <c r="AA326" s="33">
        <v>0.54407691934335833</v>
      </c>
      <c r="AC326" s="36">
        <f t="shared" ref="AC326:AC389" si="67">BETAINV(R326,0.45,0.45)</f>
        <v>0.33418829856284232</v>
      </c>
      <c r="AD326" s="36">
        <f t="shared" ref="AD326:AD389" si="68">BETAINV(S326,0.45,0.45)</f>
        <v>0.43331162614420649</v>
      </c>
      <c r="AE326" s="36">
        <f t="shared" ref="AE326:AE389" si="69">BETAINV(T326,0.45,0.45)</f>
        <v>0.51546471939047267</v>
      </c>
      <c r="AF326" s="36">
        <f t="shared" ref="AF326:AF389" si="70">BETAINV(U326,0.45,0.45)</f>
        <v>0.10817721045523661</v>
      </c>
      <c r="AG326" s="36">
        <f t="shared" ref="AG326:AG389" si="71">BETAINV(V326,0.45,0.45)</f>
        <v>5.8903108268001304E-2</v>
      </c>
      <c r="AH326" s="36">
        <f t="shared" ref="AH326:AH389" si="72">BETAINV(W326,0.45,0.45)</f>
        <v>0.9659223534258039</v>
      </c>
      <c r="AI326" s="36">
        <f t="shared" ref="AI326:AI389" si="73">BETAINV(X326,0.45,0.45)</f>
        <v>0.49727075794942105</v>
      </c>
      <c r="AJ326" s="36">
        <f t="shared" ref="AJ326:AJ389" si="74">BETAINV(Y326,0.45,0.45)</f>
        <v>0.2940765054691824</v>
      </c>
      <c r="AK326" s="36">
        <f t="shared" ref="AK326:AK389" si="75">BETAINV(Z326,0.45,0.45)</f>
        <v>0.65043136093222231</v>
      </c>
      <c r="AL326" s="36">
        <f t="shared" ref="AL326:AL389" si="76">BETAINV(AA326,0.45,0.45)</f>
        <v>0.57423217694386197</v>
      </c>
      <c r="AN326">
        <f>SQRT(Correlation)*$F326 + SQRT('CDO Param'!C$17 - Correlation)*HLOOKUP('CDO Param'!C$12,$C$4:$E$1004,$A326,FALSE) + SQRT(1-Correlation)*G326</f>
        <v>1.5132498674673232</v>
      </c>
      <c r="AO326">
        <f>SQRT(Correlation)*$F326 + SQRT('CDO Param'!D$17 - Correlation)*HLOOKUP('CDO Param'!D$12,$C$4:$E$1004,$A326,FALSE) + SQRT(1-Correlation)*H326</f>
        <v>0.40632633964271747</v>
      </c>
      <c r="AP326">
        <f>SQRT(Correlation)*$F326 + SQRT('CDO Param'!E$17 - Correlation)*HLOOKUP('CDO Param'!E$12,$C$4:$E$1004,$A326,FALSE) + SQRT(1-Correlation)*I326</f>
        <v>0.79159322941176868</v>
      </c>
      <c r="AQ326">
        <f>SQRT(Correlation)*$F326 + SQRT('CDO Param'!F$17 - Correlation)*HLOOKUP('CDO Param'!F$12,$C$4:$E$1004,$A326,FALSE) + SQRT(1-Correlation)*J326</f>
        <v>0.20559413367163937</v>
      </c>
      <c r="AR326">
        <f>SQRT(Correlation)*$F326 + SQRT('CDO Param'!G$17 - Correlation)*HLOOKUP('CDO Param'!G$12,$C$4:$E$1004,$A326,FALSE) + SQRT(1-Correlation)*K326</f>
        <v>1.0527056489278377</v>
      </c>
      <c r="AS326">
        <f>SQRT(Correlation)*$F326 + SQRT('CDO Param'!H$17 - Correlation)*HLOOKUP('CDO Param'!H$12,$C$4:$E$1004,$A326,FALSE) + SQRT(1-Correlation)*L326</f>
        <v>-0.88653757960063317</v>
      </c>
      <c r="AT326">
        <f>SQRT(Correlation)*$F326 + SQRT('CDO Param'!I$17 - Correlation)*HLOOKUP('CDO Param'!I$12,$C$4:$E$1004,$A326,FALSE) + SQRT(1-Correlation)*M326</f>
        <v>-1.260070469860292</v>
      </c>
      <c r="AU326">
        <f>SQRT(Correlation)*$F326 + SQRT('CDO Param'!J$17 - Correlation)*HLOOKUP('CDO Param'!J$12,$C$4:$E$1004,$A326,FALSE) + SQRT(1-Correlation)*N326</f>
        <v>2.3055575542282889</v>
      </c>
      <c r="AV326">
        <f>SQRT(Correlation)*$F326 + SQRT('CDO Param'!K$17 - Correlation)*HLOOKUP('CDO Param'!K$12,$C$4:$E$1004,$A326,FALSE) + SQRT(1-Correlation)*O326</f>
        <v>1.067472074215098</v>
      </c>
      <c r="AW326">
        <f>SQRT(Correlation)*$F326 + SQRT('CDO Param'!L$17 - Correlation)*HLOOKUP('CDO Param'!L$12,$C$4:$E$1004,$A326,FALSE) + SQRT(1-Correlation)*P326</f>
        <v>1.4063261713643431</v>
      </c>
      <c r="AY326" s="3">
        <f>IF(AN326&lt;'CDO Param'!C$13,1,0)</f>
        <v>0</v>
      </c>
      <c r="AZ326" s="3">
        <f>IF(AO326&lt;'CDO Param'!D$13,1,0)</f>
        <v>0</v>
      </c>
      <c r="BA326" s="3">
        <f>IF(AP326&lt;'CDO Param'!E$13,1,0)</f>
        <v>0</v>
      </c>
      <c r="BB326" s="3">
        <f>IF(AQ326&lt;'CDO Param'!F$13,1,0)</f>
        <v>0</v>
      </c>
      <c r="BC326" s="3">
        <f>IF(AR326&lt;'CDO Param'!G$13,1,0)</f>
        <v>0</v>
      </c>
      <c r="BD326" s="3">
        <f>IF(AS326&lt;'CDO Param'!H$13,1,0)</f>
        <v>0</v>
      </c>
      <c r="BE326" s="3">
        <f>IF(AT326&lt;'CDO Param'!I$13,1,0)</f>
        <v>0</v>
      </c>
      <c r="BF326" s="3">
        <f>IF(AU326&lt;'CDO Param'!J$13,1,0)</f>
        <v>0</v>
      </c>
      <c r="BG326" s="3">
        <f>IF(AV326&lt;'CDO Param'!K$13,1,0)</f>
        <v>0</v>
      </c>
      <c r="BH326" s="3">
        <f>IF(AW326&lt;'CDO Param'!L$13,1,0)</f>
        <v>0</v>
      </c>
      <c r="BJ326" s="37">
        <f>AY326*'CDO Param'!C$6*AC326</f>
        <v>0</v>
      </c>
      <c r="BK326" s="37">
        <f>AZ326*'CDO Param'!D$6*AD326</f>
        <v>0</v>
      </c>
      <c r="BL326" s="37">
        <f>BA326*'CDO Param'!E$6*AE326</f>
        <v>0</v>
      </c>
      <c r="BM326" s="37">
        <f>BB326*'CDO Param'!F$6*AF326</f>
        <v>0</v>
      </c>
      <c r="BN326" s="37">
        <f>BC326*'CDO Param'!G$6*AG326</f>
        <v>0</v>
      </c>
      <c r="BO326" s="37">
        <f>BD326*'CDO Param'!H$6*AH326</f>
        <v>0</v>
      </c>
      <c r="BP326" s="37">
        <f>BE326*'CDO Param'!I$6*AI326</f>
        <v>0</v>
      </c>
      <c r="BQ326" s="37">
        <f>BF326*'CDO Param'!J$6*AJ326</f>
        <v>0</v>
      </c>
      <c r="BR326" s="37">
        <f>BG326*'CDO Param'!K$6*AK326</f>
        <v>0</v>
      </c>
      <c r="BS326" s="37">
        <f>BH326*'CDO Param'!L$6*AL326</f>
        <v>0</v>
      </c>
      <c r="BU326" s="38">
        <f t="shared" ref="BU326:BU389" si="77">SUM(BJ326:BS326)</f>
        <v>0</v>
      </c>
      <c r="CE326" s="5">
        <f>BU326/'CDO Param'!$M$6</f>
        <v>0</v>
      </c>
      <c r="CF326" s="5">
        <f t="shared" ref="CF326:CF389" si="78">MIN(MAX(CE326-$CC$4,0),$CC$5)</f>
        <v>0</v>
      </c>
      <c r="CG326" s="5">
        <f t="shared" ref="CG326:CG389" si="79">CF326/$CC$5</f>
        <v>0</v>
      </c>
    </row>
    <row r="327" spans="1:85" x14ac:dyDescent="0.2">
      <c r="A327" s="3">
        <v>324</v>
      </c>
      <c r="B327" s="3">
        <v>323</v>
      </c>
      <c r="C327">
        <v>1.0890153134823777</v>
      </c>
      <c r="D327">
        <v>0.44493617679108866</v>
      </c>
      <c r="E327">
        <v>-0.72642933446331881</v>
      </c>
      <c r="F327">
        <v>-0.25779854695429094</v>
      </c>
      <c r="G327">
        <v>1.3480212146532722</v>
      </c>
      <c r="H327">
        <v>-1.2449709174688905</v>
      </c>
      <c r="I327">
        <v>-1.0778785508591682</v>
      </c>
      <c r="J327">
        <v>-1.1372253538866062</v>
      </c>
      <c r="K327">
        <v>0.31277636480808724</v>
      </c>
      <c r="L327">
        <v>1.9254184735473245</v>
      </c>
      <c r="M327">
        <v>0.58962655202776659</v>
      </c>
      <c r="N327">
        <v>-0.37947302189422771</v>
      </c>
      <c r="O327">
        <v>1.2513487490650732</v>
      </c>
      <c r="P327">
        <v>-5.0999915401916951E-2</v>
      </c>
      <c r="R327" s="33">
        <v>0.30078340382351698</v>
      </c>
      <c r="S327" s="33">
        <v>0.26666806184997227</v>
      </c>
      <c r="T327" s="33">
        <v>0.89011551248380705</v>
      </c>
      <c r="U327" s="33">
        <v>0.17141831534515056</v>
      </c>
      <c r="V327" s="33">
        <v>2.7626005945553075E-2</v>
      </c>
      <c r="W327" s="33">
        <v>0.3102819269105242</v>
      </c>
      <c r="X327" s="33">
        <v>0.90834558518060748</v>
      </c>
      <c r="Y327" s="33">
        <v>0.564250130469096</v>
      </c>
      <c r="Z327" s="33">
        <v>0.35194279409569817</v>
      </c>
      <c r="AA327" s="33">
        <v>0.10254036639935354</v>
      </c>
      <c r="AC327" s="36">
        <f t="shared" si="67"/>
        <v>0.19009490784411137</v>
      </c>
      <c r="AD327" s="36">
        <f t="shared" si="68"/>
        <v>0.14815421076884974</v>
      </c>
      <c r="AE327" s="36">
        <f t="shared" si="69"/>
        <v>0.97825549392496269</v>
      </c>
      <c r="AF327" s="36">
        <f t="shared" si="70"/>
        <v>5.7599545409320399E-2</v>
      </c>
      <c r="AG327" s="36">
        <f t="shared" si="71"/>
        <v>1.0193139072739146E-3</v>
      </c>
      <c r="AH327" s="36">
        <f t="shared" si="72"/>
        <v>0.20256355086984626</v>
      </c>
      <c r="AI327" s="36">
        <f t="shared" si="73"/>
        <v>0.9854295057797432</v>
      </c>
      <c r="AJ327" s="36">
        <f t="shared" si="74"/>
        <v>0.60771194113230365</v>
      </c>
      <c r="AK327" s="36">
        <f t="shared" si="75"/>
        <v>0.2608976814291018</v>
      </c>
      <c r="AL327" s="36">
        <f t="shared" si="76"/>
        <v>1.866831561599407E-2</v>
      </c>
      <c r="AN327">
        <f>SQRT(Correlation)*$F327 + SQRT('CDO Param'!C$17 - Correlation)*HLOOKUP('CDO Param'!C$12,$C$4:$E$1004,$A327,FALSE) + SQRT(1-Correlation)*G327</f>
        <v>1.2602456307344225</v>
      </c>
      <c r="AO327">
        <f>SQRT(Correlation)*$F327 + SQRT('CDO Param'!D$17 - Correlation)*HLOOKUP('CDO Param'!D$12,$C$4:$E$1004,$A327,FALSE) + SQRT(1-Correlation)*H327</f>
        <v>-1.1996826969862644</v>
      </c>
      <c r="AP327">
        <f>SQRT(Correlation)*$F327 + SQRT('CDO Param'!E$17 - Correlation)*HLOOKUP('CDO Param'!E$12,$C$4:$E$1004,$A327,FALSE) + SQRT(1-Correlation)*I327</f>
        <v>-0.81596206777118474</v>
      </c>
      <c r="AQ327">
        <f>SQRT(Correlation)*$F327 + SQRT('CDO Param'!F$17 - Correlation)*HLOOKUP('CDO Param'!F$12,$C$4:$E$1004,$A327,FALSE) + SQRT(1-Correlation)*J327</f>
        <v>-1.3228242952085416</v>
      </c>
      <c r="AR327">
        <f>SQRT(Correlation)*$F327 + SQRT('CDO Param'!G$17 - Correlation)*HLOOKUP('CDO Param'!G$12,$C$4:$E$1004,$A327,FALSE) + SQRT(1-Correlation)*K327</f>
        <v>5.2768117461653413E-2</v>
      </c>
      <c r="AS327">
        <f>SQRT(Correlation)*$F327 + SQRT('CDO Param'!H$17 - Correlation)*HLOOKUP('CDO Param'!H$12,$C$4:$E$1004,$A327,FALSE) + SQRT(1-Correlation)*L327</f>
        <v>1.8080127665873584</v>
      </c>
      <c r="AT327">
        <f>SQRT(Correlation)*$F327 + SQRT('CDO Param'!I$17 - Correlation)*HLOOKUP('CDO Param'!I$12,$C$4:$E$1004,$A327,FALSE) + SQRT(1-Correlation)*M327</f>
        <v>0.31541126613912096</v>
      </c>
      <c r="AU327">
        <f>SQRT(Correlation)*$F327 + SQRT('CDO Param'!J$17 - Correlation)*HLOOKUP('CDO Param'!J$12,$C$4:$E$1004,$A327,FALSE) + SQRT(1-Correlation)*N327</f>
        <v>-0.15339640717601138</v>
      </c>
      <c r="AV327">
        <f>SQRT(Correlation)*$F327 + SQRT('CDO Param'!K$17 - Correlation)*HLOOKUP('CDO Param'!K$12,$C$4:$E$1004,$A327,FALSE) + SQRT(1-Correlation)*O327</f>
        <v>1.3937369690302379</v>
      </c>
      <c r="AW327">
        <f>SQRT(Correlation)*$F327 + SQRT('CDO Param'!L$17 - Correlation)*HLOOKUP('CDO Param'!L$12,$C$4:$E$1004,$A327,FALSE) + SQRT(1-Correlation)*P327</f>
        <v>0.15822054281201164</v>
      </c>
      <c r="AY327" s="3">
        <f>IF(AN327&lt;'CDO Param'!C$13,1,0)</f>
        <v>0</v>
      </c>
      <c r="AZ327" s="3">
        <f>IF(AO327&lt;'CDO Param'!D$13,1,0)</f>
        <v>0</v>
      </c>
      <c r="BA327" s="3">
        <f>IF(AP327&lt;'CDO Param'!E$13,1,0)</f>
        <v>0</v>
      </c>
      <c r="BB327" s="3">
        <f>IF(AQ327&lt;'CDO Param'!F$13,1,0)</f>
        <v>0</v>
      </c>
      <c r="BC327" s="3">
        <f>IF(AR327&lt;'CDO Param'!G$13,1,0)</f>
        <v>0</v>
      </c>
      <c r="BD327" s="3">
        <f>IF(AS327&lt;'CDO Param'!H$13,1,0)</f>
        <v>0</v>
      </c>
      <c r="BE327" s="3">
        <f>IF(AT327&lt;'CDO Param'!I$13,1,0)</f>
        <v>0</v>
      </c>
      <c r="BF327" s="3">
        <f>IF(AU327&lt;'CDO Param'!J$13,1,0)</f>
        <v>0</v>
      </c>
      <c r="BG327" s="3">
        <f>IF(AV327&lt;'CDO Param'!K$13,1,0)</f>
        <v>0</v>
      </c>
      <c r="BH327" s="3">
        <f>IF(AW327&lt;'CDO Param'!L$13,1,0)</f>
        <v>0</v>
      </c>
      <c r="BJ327" s="37">
        <f>AY327*'CDO Param'!C$6*AC327</f>
        <v>0</v>
      </c>
      <c r="BK327" s="37">
        <f>AZ327*'CDO Param'!D$6*AD327</f>
        <v>0</v>
      </c>
      <c r="BL327" s="37">
        <f>BA327*'CDO Param'!E$6*AE327</f>
        <v>0</v>
      </c>
      <c r="BM327" s="37">
        <f>BB327*'CDO Param'!F$6*AF327</f>
        <v>0</v>
      </c>
      <c r="BN327" s="37">
        <f>BC327*'CDO Param'!G$6*AG327</f>
        <v>0</v>
      </c>
      <c r="BO327" s="37">
        <f>BD327*'CDO Param'!H$6*AH327</f>
        <v>0</v>
      </c>
      <c r="BP327" s="37">
        <f>BE327*'CDO Param'!I$6*AI327</f>
        <v>0</v>
      </c>
      <c r="BQ327" s="37">
        <f>BF327*'CDO Param'!J$6*AJ327</f>
        <v>0</v>
      </c>
      <c r="BR327" s="37">
        <f>BG327*'CDO Param'!K$6*AK327</f>
        <v>0</v>
      </c>
      <c r="BS327" s="37">
        <f>BH327*'CDO Param'!L$6*AL327</f>
        <v>0</v>
      </c>
      <c r="BU327" s="38">
        <f t="shared" si="77"/>
        <v>0</v>
      </c>
      <c r="CE327" s="5">
        <f>BU327/'CDO Param'!$M$6</f>
        <v>0</v>
      </c>
      <c r="CF327" s="5">
        <f t="shared" si="78"/>
        <v>0</v>
      </c>
      <c r="CG327" s="5">
        <f t="shared" si="79"/>
        <v>0</v>
      </c>
    </row>
    <row r="328" spans="1:85" x14ac:dyDescent="0.2">
      <c r="A328" s="3">
        <v>325</v>
      </c>
      <c r="B328" s="3">
        <v>324</v>
      </c>
      <c r="C328">
        <v>0.49226628107135184</v>
      </c>
      <c r="D328">
        <v>-0.62506614995072596</v>
      </c>
      <c r="E328">
        <v>-1.6280091585940681</v>
      </c>
      <c r="F328">
        <v>0.15408204490086064</v>
      </c>
      <c r="G328">
        <v>0.13631051842821762</v>
      </c>
      <c r="H328">
        <v>0.37134441299713217</v>
      </c>
      <c r="I328">
        <v>-0.48294282350980211</v>
      </c>
      <c r="J328">
        <v>1.6201329344767146</v>
      </c>
      <c r="K328">
        <v>1.3929638953413814</v>
      </c>
      <c r="L328">
        <v>1.4446914065047167</v>
      </c>
      <c r="M328">
        <v>0.5491551746672485</v>
      </c>
      <c r="N328">
        <v>0.27911596589547116</v>
      </c>
      <c r="O328">
        <v>1.7203637980856001</v>
      </c>
      <c r="P328">
        <v>0.32221123547060415</v>
      </c>
      <c r="R328" s="33">
        <v>0.39593807393495833</v>
      </c>
      <c r="S328" s="33">
        <v>0.53120862484500209</v>
      </c>
      <c r="T328" s="33">
        <v>2.3357769950925266E-2</v>
      </c>
      <c r="U328" s="33">
        <v>0.5740395652009358</v>
      </c>
      <c r="V328" s="33">
        <v>0.88297233212877635</v>
      </c>
      <c r="W328" s="33">
        <v>0.11598608834482081</v>
      </c>
      <c r="X328" s="33">
        <v>0.37818681140345839</v>
      </c>
      <c r="Y328" s="33">
        <v>0.18573925792506862</v>
      </c>
      <c r="Z328" s="33">
        <v>0.71970794662819615</v>
      </c>
      <c r="AA328" s="33">
        <v>0.13145898009252688</v>
      </c>
      <c r="AC328" s="36">
        <f t="shared" si="67"/>
        <v>0.32798264689562956</v>
      </c>
      <c r="AD328" s="36">
        <f t="shared" si="68"/>
        <v>0.55266694153132234</v>
      </c>
      <c r="AE328" s="36">
        <f t="shared" si="69"/>
        <v>7.0208507848064448E-4</v>
      </c>
      <c r="AF328" s="36">
        <f t="shared" si="70"/>
        <v>0.62377128075899624</v>
      </c>
      <c r="AG328" s="36">
        <f t="shared" si="71"/>
        <v>0.9750201581021869</v>
      </c>
      <c r="AH328" s="36">
        <f t="shared" si="72"/>
        <v>2.4493072980548512E-2</v>
      </c>
      <c r="AI328" s="36">
        <f t="shared" si="73"/>
        <v>0.30032847404958463</v>
      </c>
      <c r="AJ328" s="36">
        <f t="shared" si="74"/>
        <v>6.8543027907317797E-2</v>
      </c>
      <c r="AK328" s="36">
        <f t="shared" si="75"/>
        <v>0.83564781653442366</v>
      </c>
      <c r="AL328" s="36">
        <f t="shared" si="76"/>
        <v>3.2254557130932685E-2</v>
      </c>
      <c r="AN328">
        <f>SQRT(Correlation)*$F328 + SQRT('CDO Param'!C$17 - Correlation)*HLOOKUP('CDO Param'!C$12,$C$4:$E$1004,$A328,FALSE) + SQRT(1-Correlation)*G328</f>
        <v>8.9642830359696973E-2</v>
      </c>
      <c r="AO328">
        <f>SQRT(Correlation)*$F328 + SQRT('CDO Param'!D$17 - Correlation)*HLOOKUP('CDO Param'!D$12,$C$4:$E$1004,$A328,FALSE) + SQRT(1-Correlation)*H328</f>
        <v>0.31261556061299156</v>
      </c>
      <c r="AP328">
        <f>SQRT(Correlation)*$F328 + SQRT('CDO Param'!E$17 - Correlation)*HLOOKUP('CDO Param'!E$12,$C$4:$E$1004,$A328,FALSE) + SQRT(1-Correlation)*I328</f>
        <v>-0.27919335388105904</v>
      </c>
      <c r="AQ328">
        <f>SQRT(Correlation)*$F328 + SQRT('CDO Param'!F$17 - Correlation)*HLOOKUP('CDO Param'!F$12,$C$4:$E$1004,$A328,FALSE) + SQRT(1-Correlation)*J328</f>
        <v>1.2216841617410745</v>
      </c>
      <c r="AR328">
        <f>SQRT(Correlation)*$F328 + SQRT('CDO Param'!G$17 - Correlation)*HLOOKUP('CDO Param'!G$12,$C$4:$E$1004,$A328,FALSE) + SQRT(1-Correlation)*K328</f>
        <v>1.0061726884792006</v>
      </c>
      <c r="AS328">
        <f>SQRT(Correlation)*$F328 + SQRT('CDO Param'!H$17 - Correlation)*HLOOKUP('CDO Param'!H$12,$C$4:$E$1004,$A328,FALSE) + SQRT(1-Correlation)*L328</f>
        <v>1.3308819263663703</v>
      </c>
      <c r="AT328">
        <f>SQRT(Correlation)*$F328 + SQRT('CDO Param'!I$17 - Correlation)*HLOOKUP('CDO Param'!I$12,$C$4:$E$1004,$A328,FALSE) + SQRT(1-Correlation)*M328</f>
        <v>0.20566544842627943</v>
      </c>
      <c r="AU328">
        <f>SQRT(Correlation)*$F328 + SQRT('CDO Param'!J$17 - Correlation)*HLOOKUP('CDO Param'!J$12,$C$4:$E$1004,$A328,FALSE) + SQRT(1-Correlation)*N328</f>
        <v>0.44375909176031753</v>
      </c>
      <c r="AV328">
        <f>SQRT(Correlation)*$F328 + SQRT('CDO Param'!K$17 - Correlation)*HLOOKUP('CDO Param'!K$12,$C$4:$E$1004,$A328,FALSE) + SQRT(1-Correlation)*O328</f>
        <v>1.8110468385106027</v>
      </c>
      <c r="AW328">
        <f>SQRT(Correlation)*$F328 + SQRT('CDO Param'!L$17 - Correlation)*HLOOKUP('CDO Param'!L$12,$C$4:$E$1004,$A328,FALSE) + SQRT(1-Correlation)*P328</f>
        <v>0.48464285423123066</v>
      </c>
      <c r="AY328" s="3">
        <f>IF(AN328&lt;'CDO Param'!C$13,1,0)</f>
        <v>0</v>
      </c>
      <c r="AZ328" s="3">
        <f>IF(AO328&lt;'CDO Param'!D$13,1,0)</f>
        <v>0</v>
      </c>
      <c r="BA328" s="3">
        <f>IF(AP328&lt;'CDO Param'!E$13,1,0)</f>
        <v>0</v>
      </c>
      <c r="BB328" s="3">
        <f>IF(AQ328&lt;'CDO Param'!F$13,1,0)</f>
        <v>0</v>
      </c>
      <c r="BC328" s="3">
        <f>IF(AR328&lt;'CDO Param'!G$13,1,0)</f>
        <v>0</v>
      </c>
      <c r="BD328" s="3">
        <f>IF(AS328&lt;'CDO Param'!H$13,1,0)</f>
        <v>0</v>
      </c>
      <c r="BE328" s="3">
        <f>IF(AT328&lt;'CDO Param'!I$13,1,0)</f>
        <v>0</v>
      </c>
      <c r="BF328" s="3">
        <f>IF(AU328&lt;'CDO Param'!J$13,1,0)</f>
        <v>0</v>
      </c>
      <c r="BG328" s="3">
        <f>IF(AV328&lt;'CDO Param'!K$13,1,0)</f>
        <v>0</v>
      </c>
      <c r="BH328" s="3">
        <f>IF(AW328&lt;'CDO Param'!L$13,1,0)</f>
        <v>0</v>
      </c>
      <c r="BJ328" s="37">
        <f>AY328*'CDO Param'!C$6*AC328</f>
        <v>0</v>
      </c>
      <c r="BK328" s="37">
        <f>AZ328*'CDO Param'!D$6*AD328</f>
        <v>0</v>
      </c>
      <c r="BL328" s="37">
        <f>BA328*'CDO Param'!E$6*AE328</f>
        <v>0</v>
      </c>
      <c r="BM328" s="37">
        <f>BB328*'CDO Param'!F$6*AF328</f>
        <v>0</v>
      </c>
      <c r="BN328" s="37">
        <f>BC328*'CDO Param'!G$6*AG328</f>
        <v>0</v>
      </c>
      <c r="BO328" s="37">
        <f>BD328*'CDO Param'!H$6*AH328</f>
        <v>0</v>
      </c>
      <c r="BP328" s="37">
        <f>BE328*'CDO Param'!I$6*AI328</f>
        <v>0</v>
      </c>
      <c r="BQ328" s="37">
        <f>BF328*'CDO Param'!J$6*AJ328</f>
        <v>0</v>
      </c>
      <c r="BR328" s="37">
        <f>BG328*'CDO Param'!K$6*AK328</f>
        <v>0</v>
      </c>
      <c r="BS328" s="37">
        <f>BH328*'CDO Param'!L$6*AL328</f>
        <v>0</v>
      </c>
      <c r="BU328" s="38">
        <f t="shared" si="77"/>
        <v>0</v>
      </c>
      <c r="CE328" s="5">
        <f>BU328/'CDO Param'!$M$6</f>
        <v>0</v>
      </c>
      <c r="CF328" s="5">
        <f t="shared" si="78"/>
        <v>0</v>
      </c>
      <c r="CG328" s="5">
        <f t="shared" si="79"/>
        <v>0</v>
      </c>
    </row>
    <row r="329" spans="1:85" x14ac:dyDescent="0.2">
      <c r="A329" s="3">
        <v>326</v>
      </c>
      <c r="B329" s="3">
        <v>325</v>
      </c>
      <c r="C329">
        <v>-1.1696101864799857</v>
      </c>
      <c r="D329">
        <v>1.7078309610951692</v>
      </c>
      <c r="E329">
        <v>-0.57470288084005006</v>
      </c>
      <c r="F329">
        <v>2.0400511857587844</v>
      </c>
      <c r="G329">
        <v>0.14628312783315778</v>
      </c>
      <c r="H329">
        <v>1.0100757208419964</v>
      </c>
      <c r="I329">
        <v>-0.67377982304606121</v>
      </c>
      <c r="J329">
        <v>0.10175426723435521</v>
      </c>
      <c r="K329">
        <v>0.21522055249079131</v>
      </c>
      <c r="L329">
        <v>-5.5547388910781592E-3</v>
      </c>
      <c r="M329">
        <v>-0.65229187384829856</v>
      </c>
      <c r="N329">
        <v>-0.87426769823650829</v>
      </c>
      <c r="O329">
        <v>1.2848431651946157</v>
      </c>
      <c r="P329">
        <v>2.3115353542380035</v>
      </c>
      <c r="R329" s="33">
        <v>0.43107841509910227</v>
      </c>
      <c r="S329" s="33">
        <v>0.13492257061177984</v>
      </c>
      <c r="T329" s="33">
        <v>0.6436442721838338</v>
      </c>
      <c r="U329" s="33">
        <v>0.72928259369418147</v>
      </c>
      <c r="V329" s="33">
        <v>5.2552218107763782E-2</v>
      </c>
      <c r="W329" s="33">
        <v>0.24512973718584039</v>
      </c>
      <c r="X329" s="33">
        <v>0.89549288241914138</v>
      </c>
      <c r="Y329" s="33">
        <v>0.54887481850985198</v>
      </c>
      <c r="Z329" s="33">
        <v>0.93907469508195052</v>
      </c>
      <c r="AA329" s="33">
        <v>2.8400242341868692E-2</v>
      </c>
      <c r="AC329" s="36">
        <f t="shared" si="67"/>
        <v>0.38460734986325101</v>
      </c>
      <c r="AD329" s="36">
        <f t="shared" si="68"/>
        <v>3.414834899984974E-2</v>
      </c>
      <c r="AE329" s="36">
        <f t="shared" si="69"/>
        <v>0.73260472253717257</v>
      </c>
      <c r="AF329" s="36">
        <f t="shared" si="70"/>
        <v>0.84711026489085728</v>
      </c>
      <c r="AG329" s="36">
        <f t="shared" si="71"/>
        <v>4.2499250420548612E-3</v>
      </c>
      <c r="AH329" s="36">
        <f t="shared" si="72"/>
        <v>0.12412227980529342</v>
      </c>
      <c r="AI329" s="36">
        <f t="shared" si="73"/>
        <v>0.98053263521634038</v>
      </c>
      <c r="AJ329" s="36">
        <f t="shared" si="74"/>
        <v>0.58223559323755403</v>
      </c>
      <c r="AK329" s="36">
        <f t="shared" si="75"/>
        <v>0.99410084209503247</v>
      </c>
      <c r="AL329" s="36">
        <f t="shared" si="76"/>
        <v>1.0838588846615975E-3</v>
      </c>
      <c r="AN329">
        <f>SQRT(Correlation)*$F329 + SQRT('CDO Param'!C$17 - Correlation)*HLOOKUP('CDO Param'!C$12,$C$4:$E$1004,$A329,FALSE) + SQRT(1-Correlation)*G329</f>
        <v>1.0254209599365531</v>
      </c>
      <c r="AO329">
        <f>SQRT(Correlation)*$F329 + SQRT('CDO Param'!D$17 - Correlation)*HLOOKUP('CDO Param'!D$12,$C$4:$E$1004,$A329,FALSE) + SQRT(1-Correlation)*H329</f>
        <v>1.8448865659037832</v>
      </c>
      <c r="AP329">
        <f>SQRT(Correlation)*$F329 + SQRT('CDO Param'!E$17 - Correlation)*HLOOKUP('CDO Param'!E$12,$C$4:$E$1004,$A329,FALSE) + SQRT(1-Correlation)*I329</f>
        <v>-0.30353260408611948</v>
      </c>
      <c r="AQ329">
        <f>SQRT(Correlation)*$F329 + SQRT('CDO Param'!F$17 - Correlation)*HLOOKUP('CDO Param'!F$12,$C$4:$E$1004,$A329,FALSE) + SQRT(1-Correlation)*J329</f>
        <v>0.61314593202077183</v>
      </c>
      <c r="AR329">
        <f>SQRT(Correlation)*$F329 + SQRT('CDO Param'!G$17 - Correlation)*HLOOKUP('CDO Param'!G$12,$C$4:$E$1004,$A329,FALSE) + SQRT(1-Correlation)*K329</f>
        <v>0.72078950173538803</v>
      </c>
      <c r="AS329">
        <f>SQRT(Correlation)*$F329 + SQRT('CDO Param'!H$17 - Correlation)*HLOOKUP('CDO Param'!H$12,$C$4:$E$1004,$A329,FALSE) + SQRT(1-Correlation)*L329</f>
        <v>0.88137491176365068</v>
      </c>
      <c r="AT329">
        <f>SQRT(Correlation)*$F329 + SQRT('CDO Param'!I$17 - Correlation)*HLOOKUP('CDO Param'!I$12,$C$4:$E$1004,$A329,FALSE) + SQRT(1-Correlation)*M329</f>
        <v>-0.10220504798378316</v>
      </c>
      <c r="AU329">
        <f>SQRT(Correlation)*$F329 + SQRT('CDO Param'!J$17 - Correlation)*HLOOKUP('CDO Param'!J$12,$C$4:$E$1004,$A329,FALSE) + SQRT(1-Correlation)*N329</f>
        <v>-0.4937321027409326</v>
      </c>
      <c r="AV329">
        <f>SQRT(Correlation)*$F329 + SQRT('CDO Param'!K$17 - Correlation)*HLOOKUP('CDO Param'!K$12,$C$4:$E$1004,$A329,FALSE) + SQRT(1-Correlation)*O329</f>
        <v>1.5545803120355983</v>
      </c>
      <c r="AW329">
        <f>SQRT(Correlation)*$F329 + SQRT('CDO Param'!L$17 - Correlation)*HLOOKUP('CDO Param'!L$12,$C$4:$E$1004,$A329,FALSE) + SQRT(1-Correlation)*P329</f>
        <v>2.5285860440199812</v>
      </c>
      <c r="AY329" s="3">
        <f>IF(AN329&lt;'CDO Param'!C$13,1,0)</f>
        <v>0</v>
      </c>
      <c r="AZ329" s="3">
        <f>IF(AO329&lt;'CDO Param'!D$13,1,0)</f>
        <v>0</v>
      </c>
      <c r="BA329" s="3">
        <f>IF(AP329&lt;'CDO Param'!E$13,1,0)</f>
        <v>0</v>
      </c>
      <c r="BB329" s="3">
        <f>IF(AQ329&lt;'CDO Param'!F$13,1,0)</f>
        <v>0</v>
      </c>
      <c r="BC329" s="3">
        <f>IF(AR329&lt;'CDO Param'!G$13,1,0)</f>
        <v>0</v>
      </c>
      <c r="BD329" s="3">
        <f>IF(AS329&lt;'CDO Param'!H$13,1,0)</f>
        <v>0</v>
      </c>
      <c r="BE329" s="3">
        <f>IF(AT329&lt;'CDO Param'!I$13,1,0)</f>
        <v>0</v>
      </c>
      <c r="BF329" s="3">
        <f>IF(AU329&lt;'CDO Param'!J$13,1,0)</f>
        <v>0</v>
      </c>
      <c r="BG329" s="3">
        <f>IF(AV329&lt;'CDO Param'!K$13,1,0)</f>
        <v>0</v>
      </c>
      <c r="BH329" s="3">
        <f>IF(AW329&lt;'CDO Param'!L$13,1,0)</f>
        <v>0</v>
      </c>
      <c r="BJ329" s="37">
        <f>AY329*'CDO Param'!C$6*AC329</f>
        <v>0</v>
      </c>
      <c r="BK329" s="37">
        <f>AZ329*'CDO Param'!D$6*AD329</f>
        <v>0</v>
      </c>
      <c r="BL329" s="37">
        <f>BA329*'CDO Param'!E$6*AE329</f>
        <v>0</v>
      </c>
      <c r="BM329" s="37">
        <f>BB329*'CDO Param'!F$6*AF329</f>
        <v>0</v>
      </c>
      <c r="BN329" s="37">
        <f>BC329*'CDO Param'!G$6*AG329</f>
        <v>0</v>
      </c>
      <c r="BO329" s="37">
        <f>BD329*'CDO Param'!H$6*AH329</f>
        <v>0</v>
      </c>
      <c r="BP329" s="37">
        <f>BE329*'CDO Param'!I$6*AI329</f>
        <v>0</v>
      </c>
      <c r="BQ329" s="37">
        <f>BF329*'CDO Param'!J$6*AJ329</f>
        <v>0</v>
      </c>
      <c r="BR329" s="37">
        <f>BG329*'CDO Param'!K$6*AK329</f>
        <v>0</v>
      </c>
      <c r="BS329" s="37">
        <f>BH329*'CDO Param'!L$6*AL329</f>
        <v>0</v>
      </c>
      <c r="BU329" s="38">
        <f t="shared" si="77"/>
        <v>0</v>
      </c>
      <c r="CE329" s="5">
        <f>BU329/'CDO Param'!$M$6</f>
        <v>0</v>
      </c>
      <c r="CF329" s="5">
        <f t="shared" si="78"/>
        <v>0</v>
      </c>
      <c r="CG329" s="5">
        <f t="shared" si="79"/>
        <v>0</v>
      </c>
    </row>
    <row r="330" spans="1:85" x14ac:dyDescent="0.2">
      <c r="A330" s="3">
        <v>327</v>
      </c>
      <c r="B330" s="3">
        <v>326</v>
      </c>
      <c r="C330">
        <v>-0.9098789632844273</v>
      </c>
      <c r="D330">
        <v>-1.2100417734473012</v>
      </c>
      <c r="E330">
        <v>-0.25691520022519398</v>
      </c>
      <c r="F330">
        <v>2.550450517446734E-2</v>
      </c>
      <c r="G330">
        <v>-2.5355575417052023E-2</v>
      </c>
      <c r="H330">
        <v>1.6443664208054543E-2</v>
      </c>
      <c r="I330">
        <v>0.68424128585320432</v>
      </c>
      <c r="J330">
        <v>-0.99065118774888106</v>
      </c>
      <c r="K330">
        <v>0.56869566833483987</v>
      </c>
      <c r="L330">
        <v>0.45843989937566221</v>
      </c>
      <c r="M330">
        <v>2.2559288481716067</v>
      </c>
      <c r="N330">
        <v>0.48321680878871121</v>
      </c>
      <c r="O330">
        <v>0.49970140025834553</v>
      </c>
      <c r="P330">
        <v>0.37921836337773129</v>
      </c>
      <c r="R330" s="33">
        <v>0.32287303978711041</v>
      </c>
      <c r="S330" s="33">
        <v>0.52717970196492026</v>
      </c>
      <c r="T330" s="33">
        <v>0.30925092441460628</v>
      </c>
      <c r="U330" s="33">
        <v>0.58028663628748001</v>
      </c>
      <c r="V330" s="33">
        <v>0.87749608367564902</v>
      </c>
      <c r="W330" s="33">
        <v>7.6678336633685201E-2</v>
      </c>
      <c r="X330" s="33">
        <v>0.73280380234718501</v>
      </c>
      <c r="Y330" s="33">
        <v>0.23350604913826381</v>
      </c>
      <c r="Z330" s="33">
        <v>0.53616786680005857</v>
      </c>
      <c r="AA330" s="33">
        <v>0.37333730858440384</v>
      </c>
      <c r="AC330" s="36">
        <f t="shared" si="67"/>
        <v>0.2195878641777419</v>
      </c>
      <c r="AD330" s="36">
        <f t="shared" si="68"/>
        <v>0.54589046147065323</v>
      </c>
      <c r="AE330" s="36">
        <f t="shared" si="69"/>
        <v>0.20119430791562623</v>
      </c>
      <c r="AF330" s="36">
        <f t="shared" si="70"/>
        <v>0.63394314181741707</v>
      </c>
      <c r="AG330" s="36">
        <f t="shared" si="71"/>
        <v>0.97237629650053647</v>
      </c>
      <c r="AH330" s="36">
        <f t="shared" si="72"/>
        <v>9.8193965163678211E-3</v>
      </c>
      <c r="AI330" s="36">
        <f t="shared" si="73"/>
        <v>0.85123198711622117</v>
      </c>
      <c r="AJ330" s="36">
        <f t="shared" si="74"/>
        <v>0.11198520876400961</v>
      </c>
      <c r="AK330" s="36">
        <f t="shared" si="75"/>
        <v>0.56099328184003583</v>
      </c>
      <c r="AL330" s="36">
        <f t="shared" si="76"/>
        <v>0.29290451800924872</v>
      </c>
      <c r="AN330">
        <f>SQRT(Correlation)*$F330 + SQRT('CDO Param'!C$17 - Correlation)*HLOOKUP('CDO Param'!C$12,$C$4:$E$1004,$A330,FALSE) + SQRT(1-Correlation)*G330</f>
        <v>-0.18711492692064724</v>
      </c>
      <c r="AO330">
        <f>SQRT(Correlation)*$F330 + SQRT('CDO Param'!D$17 - Correlation)*HLOOKUP('CDO Param'!D$12,$C$4:$E$1004,$A330,FALSE) + SQRT(1-Correlation)*H330</f>
        <v>-0.14746068641709742</v>
      </c>
      <c r="AP330">
        <f>SQRT(Correlation)*$F330 + SQRT('CDO Param'!E$17 - Correlation)*HLOOKUP('CDO Param'!E$12,$C$4:$E$1004,$A330,FALSE) + SQRT(1-Correlation)*I330</f>
        <v>0.41646216641824252</v>
      </c>
      <c r="AQ330">
        <f>SQRT(Correlation)*$F330 + SQRT('CDO Param'!F$17 - Correlation)*HLOOKUP('CDO Param'!F$12,$C$4:$E$1004,$A330,FALSE) + SQRT(1-Correlation)*J330</f>
        <v>-0.98919698853223081</v>
      </c>
      <c r="AR330">
        <f>SQRT(Correlation)*$F330 + SQRT('CDO Param'!G$17 - Correlation)*HLOOKUP('CDO Param'!G$12,$C$4:$E$1004,$A330,FALSE) + SQRT(1-Correlation)*K330</f>
        <v>0.49012932970197343</v>
      </c>
      <c r="AS330">
        <f>SQRT(Correlation)*$F330 + SQRT('CDO Param'!H$17 - Correlation)*HLOOKUP('CDO Param'!H$12,$C$4:$E$1004,$A330,FALSE) + SQRT(1-Correlation)*L330</f>
        <v>0.2718537596876191</v>
      </c>
      <c r="AT330">
        <f>SQRT(Correlation)*$F330 + SQRT('CDO Param'!I$17 - Correlation)*HLOOKUP('CDO Param'!I$12,$C$4:$E$1004,$A330,FALSE) + SQRT(1-Correlation)*M330</f>
        <v>2.0907792673297729</v>
      </c>
      <c r="AU330">
        <f>SQRT(Correlation)*$F330 + SQRT('CDO Param'!J$17 - Correlation)*HLOOKUP('CDO Param'!J$12,$C$4:$E$1004,$A330,FALSE) + SQRT(1-Correlation)*N330</f>
        <v>0.22575360252781931</v>
      </c>
      <c r="AV330">
        <f>SQRT(Correlation)*$F330 + SQRT('CDO Param'!K$17 - Correlation)*HLOOKUP('CDO Param'!K$12,$C$4:$E$1004,$A330,FALSE) + SQRT(1-Correlation)*O330</f>
        <v>0.24139225913024739</v>
      </c>
      <c r="AW330">
        <f>SQRT(Correlation)*$F330 + SQRT('CDO Param'!L$17 - Correlation)*HLOOKUP('CDO Param'!L$12,$C$4:$E$1004,$A330,FALSE) + SQRT(1-Correlation)*P330</f>
        <v>0.12709201434320458</v>
      </c>
      <c r="AY330" s="3">
        <f>IF(AN330&lt;'CDO Param'!C$13,1,0)</f>
        <v>0</v>
      </c>
      <c r="AZ330" s="3">
        <f>IF(AO330&lt;'CDO Param'!D$13,1,0)</f>
        <v>0</v>
      </c>
      <c r="BA330" s="3">
        <f>IF(AP330&lt;'CDO Param'!E$13,1,0)</f>
        <v>0</v>
      </c>
      <c r="BB330" s="3">
        <f>IF(AQ330&lt;'CDO Param'!F$13,1,0)</f>
        <v>0</v>
      </c>
      <c r="BC330" s="3">
        <f>IF(AR330&lt;'CDO Param'!G$13,1,0)</f>
        <v>0</v>
      </c>
      <c r="BD330" s="3">
        <f>IF(AS330&lt;'CDO Param'!H$13,1,0)</f>
        <v>0</v>
      </c>
      <c r="BE330" s="3">
        <f>IF(AT330&lt;'CDO Param'!I$13,1,0)</f>
        <v>0</v>
      </c>
      <c r="BF330" s="3">
        <f>IF(AU330&lt;'CDO Param'!J$13,1,0)</f>
        <v>0</v>
      </c>
      <c r="BG330" s="3">
        <f>IF(AV330&lt;'CDO Param'!K$13,1,0)</f>
        <v>0</v>
      </c>
      <c r="BH330" s="3">
        <f>IF(AW330&lt;'CDO Param'!L$13,1,0)</f>
        <v>0</v>
      </c>
      <c r="BJ330" s="37">
        <f>AY330*'CDO Param'!C$6*AC330</f>
        <v>0</v>
      </c>
      <c r="BK330" s="37">
        <f>AZ330*'CDO Param'!D$6*AD330</f>
        <v>0</v>
      </c>
      <c r="BL330" s="37">
        <f>BA330*'CDO Param'!E$6*AE330</f>
        <v>0</v>
      </c>
      <c r="BM330" s="37">
        <f>BB330*'CDO Param'!F$6*AF330</f>
        <v>0</v>
      </c>
      <c r="BN330" s="37">
        <f>BC330*'CDO Param'!G$6*AG330</f>
        <v>0</v>
      </c>
      <c r="BO330" s="37">
        <f>BD330*'CDO Param'!H$6*AH330</f>
        <v>0</v>
      </c>
      <c r="BP330" s="37">
        <f>BE330*'CDO Param'!I$6*AI330</f>
        <v>0</v>
      </c>
      <c r="BQ330" s="37">
        <f>BF330*'CDO Param'!J$6*AJ330</f>
        <v>0</v>
      </c>
      <c r="BR330" s="37">
        <f>BG330*'CDO Param'!K$6*AK330</f>
        <v>0</v>
      </c>
      <c r="BS330" s="37">
        <f>BH330*'CDO Param'!L$6*AL330</f>
        <v>0</v>
      </c>
      <c r="BU330" s="38">
        <f t="shared" si="77"/>
        <v>0</v>
      </c>
      <c r="CE330" s="5">
        <f>BU330/'CDO Param'!$M$6</f>
        <v>0</v>
      </c>
      <c r="CF330" s="5">
        <f t="shared" si="78"/>
        <v>0</v>
      </c>
      <c r="CG330" s="5">
        <f t="shared" si="79"/>
        <v>0</v>
      </c>
    </row>
    <row r="331" spans="1:85" x14ac:dyDescent="0.2">
      <c r="A331" s="3">
        <v>328</v>
      </c>
      <c r="B331" s="3">
        <v>327</v>
      </c>
      <c r="C331">
        <v>4.2829242374864407E-2</v>
      </c>
      <c r="D331">
        <v>0.36914343581884168</v>
      </c>
      <c r="E331">
        <v>9.133259482041467E-2</v>
      </c>
      <c r="F331">
        <v>0.21193955035414547</v>
      </c>
      <c r="G331">
        <v>2.2956737666390836</v>
      </c>
      <c r="H331">
        <v>0.48947981667879503</v>
      </c>
      <c r="I331">
        <v>3.0334922485053539</v>
      </c>
      <c r="J331">
        <v>0.47644448386563454</v>
      </c>
      <c r="K331">
        <v>-0.78647644841112196</v>
      </c>
      <c r="L331">
        <v>1.0478106560185552</v>
      </c>
      <c r="M331">
        <v>-0.60456841310951859</v>
      </c>
      <c r="N331">
        <v>0.93267317424761131</v>
      </c>
      <c r="O331">
        <v>-9.4557890406576917E-2</v>
      </c>
      <c r="P331">
        <v>-0.16505964595125988</v>
      </c>
      <c r="R331" s="33">
        <v>0.68014537807560771</v>
      </c>
      <c r="S331" s="33">
        <v>0.20336931673966782</v>
      </c>
      <c r="T331" s="33">
        <v>2.8106443597053384E-2</v>
      </c>
      <c r="U331" s="33">
        <v>0.38499753567622857</v>
      </c>
      <c r="V331" s="33">
        <v>0.65358211037404002</v>
      </c>
      <c r="W331" s="33">
        <v>0.75452905649064528</v>
      </c>
      <c r="X331" s="33">
        <v>0.36985243827563358</v>
      </c>
      <c r="Y331" s="33">
        <v>0.10993009857364469</v>
      </c>
      <c r="Z331" s="33">
        <v>0.59516672724632858</v>
      </c>
      <c r="AA331" s="33">
        <v>0.96718482904470748</v>
      </c>
      <c r="AC331" s="36">
        <f t="shared" si="67"/>
        <v>0.78454351052592308</v>
      </c>
      <c r="AD331" s="36">
        <f t="shared" si="68"/>
        <v>8.3347338038630481E-2</v>
      </c>
      <c r="AE331" s="36">
        <f t="shared" si="69"/>
        <v>1.0591096723137645E-3</v>
      </c>
      <c r="AF331" s="36">
        <f t="shared" si="70"/>
        <v>0.31085236200084082</v>
      </c>
      <c r="AG331" s="36">
        <f t="shared" si="71"/>
        <v>0.7471565371851574</v>
      </c>
      <c r="AH331" s="36">
        <f t="shared" si="72"/>
        <v>0.87551249297843903</v>
      </c>
      <c r="AI331" s="36">
        <f t="shared" si="73"/>
        <v>0.28760665068429825</v>
      </c>
      <c r="AJ331" s="36">
        <f t="shared" si="74"/>
        <v>2.1764401421900018E-2</v>
      </c>
      <c r="AK331" s="36">
        <f t="shared" si="75"/>
        <v>0.65789991662861425</v>
      </c>
      <c r="AL331" s="36">
        <f t="shared" si="76"/>
        <v>0.99850598351740105</v>
      </c>
      <c r="AN331">
        <f>SQRT(Correlation)*$F331 + SQRT('CDO Param'!C$17 - Correlation)*HLOOKUP('CDO Param'!C$12,$C$4:$E$1004,$A331,FALSE) + SQRT(1-Correlation)*G331</f>
        <v>2.2970932960619166</v>
      </c>
      <c r="AO331">
        <f>SQRT(Correlation)*$F331 + SQRT('CDO Param'!D$17 - Correlation)*HLOOKUP('CDO Param'!D$12,$C$4:$E$1004,$A331,FALSE) + SQRT(1-Correlation)*H331</f>
        <v>0.58358726269470551</v>
      </c>
      <c r="AP331">
        <f>SQRT(Correlation)*$F331 + SQRT('CDO Param'!E$17 - Correlation)*HLOOKUP('CDO Param'!E$12,$C$4:$E$1004,$A331,FALSE) + SQRT(1-Correlation)*I331</f>
        <v>2.9561761538783524</v>
      </c>
      <c r="AQ331">
        <f>SQRT(Correlation)*$F331 + SQRT('CDO Param'!F$17 - Correlation)*HLOOKUP('CDO Param'!F$12,$C$4:$E$1004,$A331,FALSE) + SQRT(1-Correlation)*J331</f>
        <v>0.53943868388871874</v>
      </c>
      <c r="AR331">
        <f>SQRT(Correlation)*$F331 + SQRT('CDO Param'!G$17 - Correlation)*HLOOKUP('CDO Param'!G$12,$C$4:$E$1004,$A331,FALSE) + SQRT(1-Correlation)*K331</f>
        <v>-0.65867331132062412</v>
      </c>
      <c r="AS331">
        <f>SQRT(Correlation)*$F331 + SQRT('CDO Param'!H$17 - Correlation)*HLOOKUP('CDO Param'!H$12,$C$4:$E$1004,$A331,FALSE) + SQRT(1-Correlation)*L331</f>
        <v>1.1132664047628607</v>
      </c>
      <c r="AT331">
        <f>SQRT(Correlation)*$F331 + SQRT('CDO Param'!I$17 - Correlation)*HLOOKUP('CDO Param'!I$12,$C$4:$E$1004,$A331,FALSE) + SQRT(1-Correlation)*M331</f>
        <v>-0.48610019644880975</v>
      </c>
      <c r="AU331">
        <f>SQRT(Correlation)*$F331 + SQRT('CDO Param'!J$17 - Correlation)*HLOOKUP('CDO Param'!J$12,$C$4:$E$1004,$A331,FALSE) + SQRT(1-Correlation)*N331</f>
        <v>0.96316418590409003</v>
      </c>
      <c r="AV331">
        <f>SQRT(Correlation)*$F331 + SQRT('CDO Param'!K$17 - Correlation)*HLOOKUP('CDO Param'!K$12,$C$4:$E$1004,$A331,FALSE) + SQRT(1-Correlation)*O331</f>
        <v>-1.1352768371985802E-2</v>
      </c>
      <c r="AW331">
        <f>SQRT(Correlation)*$F331 + SQRT('CDO Param'!L$17 - Correlation)*HLOOKUP('CDO Param'!L$12,$C$4:$E$1004,$A331,FALSE) + SQRT(1-Correlation)*P331</f>
        <v>-7.8236606340466724E-2</v>
      </c>
      <c r="AY331" s="3">
        <f>IF(AN331&lt;'CDO Param'!C$13,1,0)</f>
        <v>0</v>
      </c>
      <c r="AZ331" s="3">
        <f>IF(AO331&lt;'CDO Param'!D$13,1,0)</f>
        <v>0</v>
      </c>
      <c r="BA331" s="3">
        <f>IF(AP331&lt;'CDO Param'!E$13,1,0)</f>
        <v>0</v>
      </c>
      <c r="BB331" s="3">
        <f>IF(AQ331&lt;'CDO Param'!F$13,1,0)</f>
        <v>0</v>
      </c>
      <c r="BC331" s="3">
        <f>IF(AR331&lt;'CDO Param'!G$13,1,0)</f>
        <v>1</v>
      </c>
      <c r="BD331" s="3">
        <f>IF(AS331&lt;'CDO Param'!H$13,1,0)</f>
        <v>0</v>
      </c>
      <c r="BE331" s="3">
        <f>IF(AT331&lt;'CDO Param'!I$13,1,0)</f>
        <v>0</v>
      </c>
      <c r="BF331" s="3">
        <f>IF(AU331&lt;'CDO Param'!J$13,1,0)</f>
        <v>0</v>
      </c>
      <c r="BG331" s="3">
        <f>IF(AV331&lt;'CDO Param'!K$13,1,0)</f>
        <v>0</v>
      </c>
      <c r="BH331" s="3">
        <f>IF(AW331&lt;'CDO Param'!L$13,1,0)</f>
        <v>0</v>
      </c>
      <c r="BJ331" s="37">
        <f>AY331*'CDO Param'!C$6*AC331</f>
        <v>0</v>
      </c>
      <c r="BK331" s="37">
        <f>AZ331*'CDO Param'!D$6*AD331</f>
        <v>0</v>
      </c>
      <c r="BL331" s="37">
        <f>BA331*'CDO Param'!E$6*AE331</f>
        <v>0</v>
      </c>
      <c r="BM331" s="37">
        <f>BB331*'CDO Param'!F$6*AF331</f>
        <v>0</v>
      </c>
      <c r="BN331" s="37">
        <f>BC331*'CDO Param'!G$6*AG331</f>
        <v>7471.5653718515741</v>
      </c>
      <c r="BO331" s="37">
        <f>BD331*'CDO Param'!H$6*AH331</f>
        <v>0</v>
      </c>
      <c r="BP331" s="37">
        <f>BE331*'CDO Param'!I$6*AI331</f>
        <v>0</v>
      </c>
      <c r="BQ331" s="37">
        <f>BF331*'CDO Param'!J$6*AJ331</f>
        <v>0</v>
      </c>
      <c r="BR331" s="37">
        <f>BG331*'CDO Param'!K$6*AK331</f>
        <v>0</v>
      </c>
      <c r="BS331" s="37">
        <f>BH331*'CDO Param'!L$6*AL331</f>
        <v>0</v>
      </c>
      <c r="BU331" s="38">
        <f t="shared" si="77"/>
        <v>7471.5653718515741</v>
      </c>
      <c r="CE331" s="5">
        <f>BU331/'CDO Param'!$M$6</f>
        <v>7.7828805956787234E-2</v>
      </c>
      <c r="CF331" s="5">
        <f t="shared" si="78"/>
        <v>0.02</v>
      </c>
      <c r="CG331" s="5">
        <f t="shared" si="79"/>
        <v>1</v>
      </c>
    </row>
    <row r="332" spans="1:85" x14ac:dyDescent="0.2">
      <c r="A332" s="3">
        <v>329</v>
      </c>
      <c r="B332" s="3">
        <v>328</v>
      </c>
      <c r="C332">
        <v>0.77393679021042772</v>
      </c>
      <c r="D332">
        <v>-1.761791281751357</v>
      </c>
      <c r="E332">
        <v>-0.38706048144376837</v>
      </c>
      <c r="F332">
        <v>-1.0953772289212793</v>
      </c>
      <c r="G332">
        <v>-1.2404916560626589</v>
      </c>
      <c r="H332">
        <v>-2.1717823983635753</v>
      </c>
      <c r="I332">
        <v>-1.8793616618495435</v>
      </c>
      <c r="J332">
        <v>1.0271651262883097</v>
      </c>
      <c r="K332">
        <v>-9.9093995231669396E-2</v>
      </c>
      <c r="L332">
        <v>-0.98797272585215978</v>
      </c>
      <c r="M332">
        <v>0.59390231399447657</v>
      </c>
      <c r="N332">
        <v>-0.21699634089600295</v>
      </c>
      <c r="O332">
        <v>1.1655856724246405</v>
      </c>
      <c r="P332">
        <v>-0.3197169462509919</v>
      </c>
      <c r="R332" s="33">
        <v>0.47542175439904527</v>
      </c>
      <c r="S332" s="33">
        <v>0.41342618475362014</v>
      </c>
      <c r="T332" s="33">
        <v>0.45388715409389097</v>
      </c>
      <c r="U332" s="33">
        <v>0.48139885602584054</v>
      </c>
      <c r="V332" s="33">
        <v>0.8705732263021978</v>
      </c>
      <c r="W332" s="33">
        <v>0.72421446103798903</v>
      </c>
      <c r="X332" s="33">
        <v>0.87244666548094096</v>
      </c>
      <c r="Y332" s="33">
        <v>0.2111067381739182</v>
      </c>
      <c r="Z332" s="33">
        <v>7.0948489043371976E-2</v>
      </c>
      <c r="AA332" s="33">
        <v>0.43125535195286169</v>
      </c>
      <c r="AC332" s="36">
        <f t="shared" si="67"/>
        <v>0.4584901415610097</v>
      </c>
      <c r="AD332" s="36">
        <f t="shared" si="68"/>
        <v>0.35588560934661057</v>
      </c>
      <c r="AE332" s="36">
        <f t="shared" si="69"/>
        <v>0.42236892297482248</v>
      </c>
      <c r="AF332" s="36">
        <f t="shared" si="70"/>
        <v>0.46856777746701767</v>
      </c>
      <c r="AG332" s="36">
        <f t="shared" si="71"/>
        <v>0.96882989809377817</v>
      </c>
      <c r="AH332" s="36">
        <f t="shared" si="72"/>
        <v>0.84108892340259234</v>
      </c>
      <c r="AI332" s="36">
        <f t="shared" si="73"/>
        <v>0.96981216001294979</v>
      </c>
      <c r="AJ332" s="36">
        <f t="shared" si="74"/>
        <v>9.0303127811567463E-2</v>
      </c>
      <c r="AK332" s="36">
        <f t="shared" si="75"/>
        <v>8.2677555215383211E-3</v>
      </c>
      <c r="AL332" s="36">
        <f t="shared" si="76"/>
        <v>0.38489770470384205</v>
      </c>
      <c r="AN332">
        <f>SQRT(Correlation)*$F332 + SQRT('CDO Param'!C$17 - Correlation)*HLOOKUP('CDO Param'!C$12,$C$4:$E$1004,$A332,FALSE) + SQRT(1-Correlation)*G332</f>
        <v>-1.7723773219975023</v>
      </c>
      <c r="AO332">
        <f>SQRT(Correlation)*$F332 + SQRT('CDO Param'!D$17 - Correlation)*HLOOKUP('CDO Param'!D$12,$C$4:$E$1004,$A332,FALSE) + SQRT(1-Correlation)*H332</f>
        <v>-2.6558772948474467</v>
      </c>
      <c r="AP332">
        <f>SQRT(Correlation)*$F332 + SQRT('CDO Param'!E$17 - Correlation)*HLOOKUP('CDO Param'!E$12,$C$4:$E$1004,$A332,FALSE) + SQRT(1-Correlation)*I332</f>
        <v>-1.924543285902574</v>
      </c>
      <c r="AQ332">
        <f>SQRT(Correlation)*$F332 + SQRT('CDO Param'!F$17 - Correlation)*HLOOKUP('CDO Param'!F$12,$C$4:$E$1004,$A332,FALSE) + SQRT(1-Correlation)*J332</f>
        <v>0.54151635081096927</v>
      </c>
      <c r="AR332">
        <f>SQRT(Correlation)*$F332 + SQRT('CDO Param'!G$17 - Correlation)*HLOOKUP('CDO Param'!G$12,$C$4:$E$1004,$A332,FALSE) + SQRT(1-Correlation)*K332</f>
        <v>-0.52694686705207883</v>
      </c>
      <c r="AS332">
        <f>SQRT(Correlation)*$F332 + SQRT('CDO Param'!H$17 - Correlation)*HLOOKUP('CDO Param'!H$12,$C$4:$E$1004,$A332,FALSE) + SQRT(1-Correlation)*L332</f>
        <v>-1.5328168304652183</v>
      </c>
      <c r="AT332">
        <f>SQRT(Correlation)*$F332 + SQRT('CDO Param'!I$17 - Correlation)*HLOOKUP('CDO Param'!I$12,$C$4:$E$1004,$A332,FALSE) + SQRT(1-Correlation)*M332</f>
        <v>0.13048715712141501</v>
      </c>
      <c r="AU332">
        <f>SQRT(Correlation)*$F332 + SQRT('CDO Param'!J$17 - Correlation)*HLOOKUP('CDO Param'!J$12,$C$4:$E$1004,$A332,FALSE) + SQRT(1-Correlation)*N332</f>
        <v>-0.34748507065556822</v>
      </c>
      <c r="AV332">
        <f>SQRT(Correlation)*$F332 + SQRT('CDO Param'!K$17 - Correlation)*HLOOKUP('CDO Param'!K$12,$C$4:$E$1004,$A332,FALSE) + SQRT(1-Correlation)*O332</f>
        <v>0.96414739356677914</v>
      </c>
      <c r="AW332">
        <f>SQRT(Correlation)*$F332 + SQRT('CDO Param'!L$17 - Correlation)*HLOOKUP('CDO Param'!L$12,$C$4:$E$1004,$A332,FALSE) + SQRT(1-Correlation)*P332</f>
        <v>-0.44493439332148443</v>
      </c>
      <c r="AY332" s="3">
        <f>IF(AN332&lt;'CDO Param'!C$13,1,0)</f>
        <v>0</v>
      </c>
      <c r="AZ332" s="3">
        <f>IF(AO332&lt;'CDO Param'!D$13,1,0)</f>
        <v>1</v>
      </c>
      <c r="BA332" s="3">
        <f>IF(AP332&lt;'CDO Param'!E$13,1,0)</f>
        <v>1</v>
      </c>
      <c r="BB332" s="3">
        <f>IF(AQ332&lt;'CDO Param'!F$13,1,0)</f>
        <v>0</v>
      </c>
      <c r="BC332" s="3">
        <f>IF(AR332&lt;'CDO Param'!G$13,1,0)</f>
        <v>1</v>
      </c>
      <c r="BD332" s="3">
        <f>IF(AS332&lt;'CDO Param'!H$13,1,0)</f>
        <v>0</v>
      </c>
      <c r="BE332" s="3">
        <f>IF(AT332&lt;'CDO Param'!I$13,1,0)</f>
        <v>0</v>
      </c>
      <c r="BF332" s="3">
        <f>IF(AU332&lt;'CDO Param'!J$13,1,0)</f>
        <v>0</v>
      </c>
      <c r="BG332" s="3">
        <f>IF(AV332&lt;'CDO Param'!K$13,1,0)</f>
        <v>0</v>
      </c>
      <c r="BH332" s="3">
        <f>IF(AW332&lt;'CDO Param'!L$13,1,0)</f>
        <v>0</v>
      </c>
      <c r="BJ332" s="37">
        <f>AY332*'CDO Param'!C$6*AC332</f>
        <v>0</v>
      </c>
      <c r="BK332" s="37">
        <f>AZ332*'CDO Param'!D$6*AD332</f>
        <v>3202.9704841194953</v>
      </c>
      <c r="BL332" s="37">
        <f>BA332*'CDO Param'!E$6*AE332</f>
        <v>4223.6892297482245</v>
      </c>
      <c r="BM332" s="37">
        <f>BB332*'CDO Param'!F$6*AF332</f>
        <v>0</v>
      </c>
      <c r="BN332" s="37">
        <f>BC332*'CDO Param'!G$6*AG332</f>
        <v>9688.2989809377814</v>
      </c>
      <c r="BO332" s="37">
        <f>BD332*'CDO Param'!H$6*AH332</f>
        <v>0</v>
      </c>
      <c r="BP332" s="37">
        <f>BE332*'CDO Param'!I$6*AI332</f>
        <v>0</v>
      </c>
      <c r="BQ332" s="37">
        <f>BF332*'CDO Param'!J$6*AJ332</f>
        <v>0</v>
      </c>
      <c r="BR332" s="37">
        <f>BG332*'CDO Param'!K$6*AK332</f>
        <v>0</v>
      </c>
      <c r="BS332" s="37">
        <f>BH332*'CDO Param'!L$6*AL332</f>
        <v>0</v>
      </c>
      <c r="BU332" s="38">
        <f t="shared" si="77"/>
        <v>17114.9586948055</v>
      </c>
      <c r="CE332" s="5">
        <f>BU332/'CDO Param'!$M$6</f>
        <v>0.1782808197375573</v>
      </c>
      <c r="CF332" s="5">
        <f t="shared" si="78"/>
        <v>0.02</v>
      </c>
      <c r="CG332" s="5">
        <f t="shared" si="79"/>
        <v>1</v>
      </c>
    </row>
    <row r="333" spans="1:85" x14ac:dyDescent="0.2">
      <c r="A333" s="3">
        <v>330</v>
      </c>
      <c r="B333" s="3">
        <v>329</v>
      </c>
      <c r="C333">
        <v>0.7057531092868885</v>
      </c>
      <c r="D333">
        <v>0.31647459763917141</v>
      </c>
      <c r="E333">
        <v>0.19396111383684911</v>
      </c>
      <c r="F333">
        <v>-0.12658574632951058</v>
      </c>
      <c r="G333">
        <v>-2.6691486709751189</v>
      </c>
      <c r="H333">
        <v>1.3166527423891239</v>
      </c>
      <c r="I333">
        <v>5.1754796004388481E-2</v>
      </c>
      <c r="J333">
        <v>-0.33649030228843912</v>
      </c>
      <c r="K333">
        <v>-0.89285322246723808</v>
      </c>
      <c r="L333">
        <v>0.14566694517270662</v>
      </c>
      <c r="M333">
        <v>0.71269369072979316</v>
      </c>
      <c r="N333">
        <v>0.35200855563743971</v>
      </c>
      <c r="O333">
        <v>1.1453630577307194</v>
      </c>
      <c r="P333">
        <v>0.91326683104853146</v>
      </c>
      <c r="R333" s="33">
        <v>0.10870027174646979</v>
      </c>
      <c r="S333" s="33">
        <v>0.92546724291772919</v>
      </c>
      <c r="T333" s="33">
        <v>0.32795171827448144</v>
      </c>
      <c r="U333" s="33">
        <v>0.88452903920995496</v>
      </c>
      <c r="V333" s="33">
        <v>0.2795620017124163</v>
      </c>
      <c r="W333" s="33">
        <v>0.59856278058074541</v>
      </c>
      <c r="X333" s="33">
        <v>4.4653220588645536E-2</v>
      </c>
      <c r="Y333" s="33">
        <v>0.48667843336550448</v>
      </c>
      <c r="Z333" s="33">
        <v>0.60442957403344544</v>
      </c>
      <c r="AA333" s="33">
        <v>0.64785078011818731</v>
      </c>
      <c r="AC333" s="36">
        <f t="shared" si="67"/>
        <v>2.1231379755867665E-2</v>
      </c>
      <c r="AD333" s="36">
        <f t="shared" si="68"/>
        <v>0.99077866009701221</v>
      </c>
      <c r="AE333" s="36">
        <f t="shared" si="69"/>
        <v>0.22660880246553433</v>
      </c>
      <c r="AF333" s="36">
        <f t="shared" si="70"/>
        <v>0.97574576816837155</v>
      </c>
      <c r="AG333" s="36">
        <f t="shared" si="71"/>
        <v>0.16346521663396557</v>
      </c>
      <c r="AH333" s="36">
        <f t="shared" si="72"/>
        <v>0.66330883910527305</v>
      </c>
      <c r="AI333" s="36">
        <f t="shared" si="73"/>
        <v>2.9607250291329348E-3</v>
      </c>
      <c r="AJ333" s="36">
        <f t="shared" si="74"/>
        <v>0.47748125226010335</v>
      </c>
      <c r="AK333" s="36">
        <f t="shared" si="75"/>
        <v>0.67259729528540968</v>
      </c>
      <c r="AL333" s="36">
        <f t="shared" si="76"/>
        <v>0.73879963892611933</v>
      </c>
      <c r="AN333">
        <f>SQRT(Correlation)*$F333 + SQRT('CDO Param'!C$17 - Correlation)*HLOOKUP('CDO Param'!C$12,$C$4:$E$1004,$A333,FALSE) + SQRT(1-Correlation)*G333</f>
        <v>-2.5274504251263883</v>
      </c>
      <c r="AO333">
        <f>SQRT(Correlation)*$F333 + SQRT('CDO Param'!D$17 - Correlation)*HLOOKUP('CDO Param'!D$12,$C$4:$E$1004,$A333,FALSE) + SQRT(1-Correlation)*H333</f>
        <v>1.2538128050784008</v>
      </c>
      <c r="AP333">
        <f>SQRT(Correlation)*$F333 + SQRT('CDO Param'!E$17 - Correlation)*HLOOKUP('CDO Param'!E$12,$C$4:$E$1004,$A333,FALSE) + SQRT(1-Correlation)*I333</f>
        <v>0.19579370421038922</v>
      </c>
      <c r="AQ333">
        <f>SQRT(Correlation)*$F333 + SQRT('CDO Param'!F$17 - Correlation)*HLOOKUP('CDO Param'!F$12,$C$4:$E$1004,$A333,FALSE) + SQRT(1-Correlation)*J333</f>
        <v>-0.31588163395528907</v>
      </c>
      <c r="AR333">
        <f>SQRT(Correlation)*$F333 + SQRT('CDO Param'!G$17 - Correlation)*HLOOKUP('CDO Param'!G$12,$C$4:$E$1004,$A333,FALSE) + SQRT(1-Correlation)*K333</f>
        <v>-0.84369384398352676</v>
      </c>
      <c r="AS333">
        <f>SQRT(Correlation)*$F333 + SQRT('CDO Param'!H$17 - Correlation)*HLOOKUP('CDO Param'!H$12,$C$4:$E$1004,$A333,FALSE) + SQRT(1-Correlation)*L333</f>
        <v>0.14291813700481984</v>
      </c>
      <c r="AT333">
        <f>SQRT(Correlation)*$F333 + SQRT('CDO Param'!I$17 - Correlation)*HLOOKUP('CDO Param'!I$12,$C$4:$E$1004,$A333,FALSE) + SQRT(1-Correlation)*M333</f>
        <v>0.67946169680305479</v>
      </c>
      <c r="AU333">
        <f>SQRT(Correlation)*$F333 + SQRT('CDO Param'!J$17 - Correlation)*HLOOKUP('CDO Param'!J$12,$C$4:$E$1004,$A333,FALSE) + SQRT(1-Correlation)*N333</f>
        <v>0.4806394311511385</v>
      </c>
      <c r="AV333">
        <f>SQRT(Correlation)*$F333 + SQRT('CDO Param'!K$17 - Correlation)*HLOOKUP('CDO Param'!K$12,$C$4:$E$1004,$A333,FALSE) + SQRT(1-Correlation)*O333</f>
        <v>1.2332815967202144</v>
      </c>
      <c r="AW333">
        <f>SQRT(Correlation)*$F333 + SQRT('CDO Param'!L$17 - Correlation)*HLOOKUP('CDO Param'!L$12,$C$4:$E$1004,$A333,FALSE) + SQRT(1-Correlation)*P333</f>
        <v>1.0130957829262766</v>
      </c>
      <c r="AY333" s="3">
        <f>IF(AN333&lt;'CDO Param'!C$13,1,0)</f>
        <v>0</v>
      </c>
      <c r="AZ333" s="3">
        <f>IF(AO333&lt;'CDO Param'!D$13,1,0)</f>
        <v>0</v>
      </c>
      <c r="BA333" s="3">
        <f>IF(AP333&lt;'CDO Param'!E$13,1,0)</f>
        <v>0</v>
      </c>
      <c r="BB333" s="3">
        <f>IF(AQ333&lt;'CDO Param'!F$13,1,0)</f>
        <v>0</v>
      </c>
      <c r="BC333" s="3">
        <f>IF(AR333&lt;'CDO Param'!G$13,1,0)</f>
        <v>1</v>
      </c>
      <c r="BD333" s="3">
        <f>IF(AS333&lt;'CDO Param'!H$13,1,0)</f>
        <v>0</v>
      </c>
      <c r="BE333" s="3">
        <f>IF(AT333&lt;'CDO Param'!I$13,1,0)</f>
        <v>0</v>
      </c>
      <c r="BF333" s="3">
        <f>IF(AU333&lt;'CDO Param'!J$13,1,0)</f>
        <v>0</v>
      </c>
      <c r="BG333" s="3">
        <f>IF(AV333&lt;'CDO Param'!K$13,1,0)</f>
        <v>0</v>
      </c>
      <c r="BH333" s="3">
        <f>IF(AW333&lt;'CDO Param'!L$13,1,0)</f>
        <v>0</v>
      </c>
      <c r="BJ333" s="37">
        <f>AY333*'CDO Param'!C$6*AC333</f>
        <v>0</v>
      </c>
      <c r="BK333" s="37">
        <f>AZ333*'CDO Param'!D$6*AD333</f>
        <v>0</v>
      </c>
      <c r="BL333" s="37">
        <f>BA333*'CDO Param'!E$6*AE333</f>
        <v>0</v>
      </c>
      <c r="BM333" s="37">
        <f>BB333*'CDO Param'!F$6*AF333</f>
        <v>0</v>
      </c>
      <c r="BN333" s="37">
        <f>BC333*'CDO Param'!G$6*AG333</f>
        <v>1634.6521663396557</v>
      </c>
      <c r="BO333" s="37">
        <f>BD333*'CDO Param'!H$6*AH333</f>
        <v>0</v>
      </c>
      <c r="BP333" s="37">
        <f>BE333*'CDO Param'!I$6*AI333</f>
        <v>0</v>
      </c>
      <c r="BQ333" s="37">
        <f>BF333*'CDO Param'!J$6*AJ333</f>
        <v>0</v>
      </c>
      <c r="BR333" s="37">
        <f>BG333*'CDO Param'!K$6*AK333</f>
        <v>0</v>
      </c>
      <c r="BS333" s="37">
        <f>BH333*'CDO Param'!L$6*AL333</f>
        <v>0</v>
      </c>
      <c r="BU333" s="38">
        <f t="shared" si="77"/>
        <v>1634.6521663396557</v>
      </c>
      <c r="CE333" s="5">
        <f>BU333/'CDO Param'!$M$6</f>
        <v>1.7027626732704745E-2</v>
      </c>
      <c r="CF333" s="5">
        <f t="shared" si="78"/>
        <v>0</v>
      </c>
      <c r="CG333" s="5">
        <f t="shared" si="79"/>
        <v>0</v>
      </c>
    </row>
    <row r="334" spans="1:85" x14ac:dyDescent="0.2">
      <c r="A334" s="3">
        <v>331</v>
      </c>
      <c r="B334" s="3">
        <v>330</v>
      </c>
      <c r="C334">
        <v>-6.4006826505647041E-2</v>
      </c>
      <c r="D334">
        <v>1.302673808822874</v>
      </c>
      <c r="E334">
        <v>0.69756197262904607</v>
      </c>
      <c r="F334">
        <v>0.32178377296077088</v>
      </c>
      <c r="G334">
        <v>-0.25150598048639949</v>
      </c>
      <c r="H334">
        <v>0.70484475145349279</v>
      </c>
      <c r="I334">
        <v>0.53654503062716685</v>
      </c>
      <c r="J334">
        <v>0.37028598853794392</v>
      </c>
      <c r="K334">
        <v>0.48503352445550263</v>
      </c>
      <c r="L334">
        <v>4.2495003071962856E-2</v>
      </c>
      <c r="M334">
        <v>-0.39329052015091293</v>
      </c>
      <c r="N334">
        <v>1.3459930414683186</v>
      </c>
      <c r="O334">
        <v>0.3039099283341784</v>
      </c>
      <c r="P334">
        <v>-0.56133103498723358</v>
      </c>
      <c r="R334" s="33">
        <v>0.42806144637431087</v>
      </c>
      <c r="S334" s="33">
        <v>0.42872921304252426</v>
      </c>
      <c r="T334" s="33">
        <v>0.65188360570551995</v>
      </c>
      <c r="U334" s="33">
        <v>0.20776109267387591</v>
      </c>
      <c r="V334" s="33">
        <v>0.84068456983225637</v>
      </c>
      <c r="W334" s="33">
        <v>0.38556517073212432</v>
      </c>
      <c r="X334" s="33">
        <v>0.19382449481348715</v>
      </c>
      <c r="Y334" s="33">
        <v>0.60828433027876738</v>
      </c>
      <c r="Z334" s="33">
        <v>0.43473899524413934</v>
      </c>
      <c r="AA334" s="33">
        <v>0.65829306824984635</v>
      </c>
      <c r="AC334" s="36">
        <f t="shared" si="67"/>
        <v>0.37966352866412029</v>
      </c>
      <c r="AD334" s="36">
        <f t="shared" si="68"/>
        <v>0.38075661796344545</v>
      </c>
      <c r="AE334" s="36">
        <f t="shared" si="69"/>
        <v>0.74469014885226525</v>
      </c>
      <c r="AF334" s="36">
        <f t="shared" si="70"/>
        <v>8.7261415934397249E-2</v>
      </c>
      <c r="AG334" s="36">
        <f t="shared" si="71"/>
        <v>0.9508854891084414</v>
      </c>
      <c r="AH334" s="36">
        <f t="shared" si="72"/>
        <v>0.31173445615230683</v>
      </c>
      <c r="AI334" s="36">
        <f t="shared" si="73"/>
        <v>7.5150991477956272E-2</v>
      </c>
      <c r="AJ334" s="36">
        <f t="shared" si="74"/>
        <v>0.67866030717669079</v>
      </c>
      <c r="AK334" s="36">
        <f t="shared" si="75"/>
        <v>0.39062343316357773</v>
      </c>
      <c r="AL334" s="36">
        <f t="shared" si="76"/>
        <v>0.75395138843868947</v>
      </c>
      <c r="AN334">
        <f>SQRT(Correlation)*$F334 + SQRT('CDO Param'!C$17 - Correlation)*HLOOKUP('CDO Param'!C$12,$C$4:$E$1004,$A334,FALSE) + SQRT(1-Correlation)*G334</f>
        <v>4.7383337395140751E-2</v>
      </c>
      <c r="AO334">
        <f>SQRT(Correlation)*$F334 + SQRT('CDO Param'!D$17 - Correlation)*HLOOKUP('CDO Param'!D$12,$C$4:$E$1004,$A334,FALSE) + SQRT(1-Correlation)*H334</f>
        <v>0.95465730386490055</v>
      </c>
      <c r="AP334">
        <f>SQRT(Correlation)*$F334 + SQRT('CDO Param'!E$17 - Correlation)*HLOOKUP('CDO Param'!E$12,$C$4:$E$1004,$A334,FALSE) + SQRT(1-Correlation)*I334</f>
        <v>0.59383365835740853</v>
      </c>
      <c r="AQ334">
        <f>SQRT(Correlation)*$F334 + SQRT('CDO Param'!F$17 - Correlation)*HLOOKUP('CDO Param'!F$12,$C$4:$E$1004,$A334,FALSE) + SQRT(1-Correlation)*J334</f>
        <v>0.60902069542366477</v>
      </c>
      <c r="AR334">
        <f>SQRT(Correlation)*$F334 + SQRT('CDO Param'!G$17 - Correlation)*HLOOKUP('CDO Param'!G$12,$C$4:$E$1004,$A334,FALSE) + SQRT(1-Correlation)*K334</f>
        <v>0.71787976624110417</v>
      </c>
      <c r="AS334">
        <f>SQRT(Correlation)*$F334 + SQRT('CDO Param'!H$17 - Correlation)*HLOOKUP('CDO Param'!H$12,$C$4:$E$1004,$A334,FALSE) + SQRT(1-Correlation)*L334</f>
        <v>0.32629716010738286</v>
      </c>
      <c r="AT334">
        <f>SQRT(Correlation)*$F334 + SQRT('CDO Param'!I$17 - Correlation)*HLOOKUP('CDO Param'!I$12,$C$4:$E$1004,$A334,FALSE) + SQRT(1-Correlation)*M334</f>
        <v>-0.11537158515317669</v>
      </c>
      <c r="AU334">
        <f>SQRT(Correlation)*$F334 + SQRT('CDO Param'!J$17 - Correlation)*HLOOKUP('CDO Param'!J$12,$C$4:$E$1004,$A334,FALSE) + SQRT(1-Correlation)*N334</f>
        <v>1.3617434668826205</v>
      </c>
      <c r="AV334">
        <f>SQRT(Correlation)*$F334 + SQRT('CDO Param'!K$17 - Correlation)*HLOOKUP('CDO Param'!K$12,$C$4:$E$1004,$A334,FALSE) + SQRT(1-Correlation)*O334</f>
        <v>0.37313662227177763</v>
      </c>
      <c r="AW334">
        <f>SQRT(Correlation)*$F334 + SQRT('CDO Param'!L$17 - Correlation)*HLOOKUP('CDO Param'!L$12,$C$4:$E$1004,$A334,FALSE) + SQRT(1-Correlation)*P334</f>
        <v>-0.44770302842038312</v>
      </c>
      <c r="AY334" s="3">
        <f>IF(AN334&lt;'CDO Param'!C$13,1,0)</f>
        <v>0</v>
      </c>
      <c r="AZ334" s="3">
        <f>IF(AO334&lt;'CDO Param'!D$13,1,0)</f>
        <v>0</v>
      </c>
      <c r="BA334" s="3">
        <f>IF(AP334&lt;'CDO Param'!E$13,1,0)</f>
        <v>0</v>
      </c>
      <c r="BB334" s="3">
        <f>IF(AQ334&lt;'CDO Param'!F$13,1,0)</f>
        <v>0</v>
      </c>
      <c r="BC334" s="3">
        <f>IF(AR334&lt;'CDO Param'!G$13,1,0)</f>
        <v>0</v>
      </c>
      <c r="BD334" s="3">
        <f>IF(AS334&lt;'CDO Param'!H$13,1,0)</f>
        <v>0</v>
      </c>
      <c r="BE334" s="3">
        <f>IF(AT334&lt;'CDO Param'!I$13,1,0)</f>
        <v>0</v>
      </c>
      <c r="BF334" s="3">
        <f>IF(AU334&lt;'CDO Param'!J$13,1,0)</f>
        <v>0</v>
      </c>
      <c r="BG334" s="3">
        <f>IF(AV334&lt;'CDO Param'!K$13,1,0)</f>
        <v>0</v>
      </c>
      <c r="BH334" s="3">
        <f>IF(AW334&lt;'CDO Param'!L$13,1,0)</f>
        <v>0</v>
      </c>
      <c r="BJ334" s="37">
        <f>AY334*'CDO Param'!C$6*AC334</f>
        <v>0</v>
      </c>
      <c r="BK334" s="37">
        <f>AZ334*'CDO Param'!D$6*AD334</f>
        <v>0</v>
      </c>
      <c r="BL334" s="37">
        <f>BA334*'CDO Param'!E$6*AE334</f>
        <v>0</v>
      </c>
      <c r="BM334" s="37">
        <f>BB334*'CDO Param'!F$6*AF334</f>
        <v>0</v>
      </c>
      <c r="BN334" s="37">
        <f>BC334*'CDO Param'!G$6*AG334</f>
        <v>0</v>
      </c>
      <c r="BO334" s="37">
        <f>BD334*'CDO Param'!H$6*AH334</f>
        <v>0</v>
      </c>
      <c r="BP334" s="37">
        <f>BE334*'CDO Param'!I$6*AI334</f>
        <v>0</v>
      </c>
      <c r="BQ334" s="37">
        <f>BF334*'CDO Param'!J$6*AJ334</f>
        <v>0</v>
      </c>
      <c r="BR334" s="37">
        <f>BG334*'CDO Param'!K$6*AK334</f>
        <v>0</v>
      </c>
      <c r="BS334" s="37">
        <f>BH334*'CDO Param'!L$6*AL334</f>
        <v>0</v>
      </c>
      <c r="BU334" s="38">
        <f t="shared" si="77"/>
        <v>0</v>
      </c>
      <c r="CE334" s="5">
        <f>BU334/'CDO Param'!$M$6</f>
        <v>0</v>
      </c>
      <c r="CF334" s="5">
        <f t="shared" si="78"/>
        <v>0</v>
      </c>
      <c r="CG334" s="5">
        <f t="shared" si="79"/>
        <v>0</v>
      </c>
    </row>
    <row r="335" spans="1:85" x14ac:dyDescent="0.2">
      <c r="A335" s="3">
        <v>332</v>
      </c>
      <c r="B335" s="3">
        <v>331</v>
      </c>
      <c r="C335">
        <v>-0.21864934751647525</v>
      </c>
      <c r="D335">
        <v>2.976207724714186E-2</v>
      </c>
      <c r="E335">
        <v>-1.9441358745098114</v>
      </c>
      <c r="F335">
        <v>-1.6180001694010571</v>
      </c>
      <c r="G335">
        <v>1.5283558241208084</v>
      </c>
      <c r="H335">
        <v>0.22825361156719737</v>
      </c>
      <c r="I335">
        <v>0.70681835495634004</v>
      </c>
      <c r="J335">
        <v>-2.1355299395509064</v>
      </c>
      <c r="K335">
        <v>1.5437626643688418</v>
      </c>
      <c r="L335">
        <v>-0.38969119486864656</v>
      </c>
      <c r="M335">
        <v>-0.61531636674772017</v>
      </c>
      <c r="N335">
        <v>2.1282721718307585</v>
      </c>
      <c r="O335">
        <v>-1.7731645129970275</v>
      </c>
      <c r="P335">
        <v>-0.36263145375414751</v>
      </c>
      <c r="R335" s="33">
        <v>0.93159807516802018</v>
      </c>
      <c r="S335" s="33">
        <v>0.36884934891427373</v>
      </c>
      <c r="T335" s="33">
        <v>0.25100720219826661</v>
      </c>
      <c r="U335" s="33">
        <v>0.67804734626693997</v>
      </c>
      <c r="V335" s="33">
        <v>0.94174870845943159</v>
      </c>
      <c r="W335" s="33">
        <v>0.9705430776674967</v>
      </c>
      <c r="X335" s="33">
        <v>0.91750635761651511</v>
      </c>
      <c r="Y335" s="33">
        <v>0.52935246076870357</v>
      </c>
      <c r="Z335" s="33">
        <v>0.82680813960116739</v>
      </c>
      <c r="AA335" s="33">
        <v>0.16440227681975919</v>
      </c>
      <c r="AC335" s="36">
        <f t="shared" si="67"/>
        <v>0.99237540442703542</v>
      </c>
      <c r="AD335" s="36">
        <f t="shared" si="68"/>
        <v>0.28608756938698798</v>
      </c>
      <c r="AE335" s="36">
        <f t="shared" si="69"/>
        <v>0.1304840010019381</v>
      </c>
      <c r="AF335" s="36">
        <f t="shared" si="70"/>
        <v>0.78167518770126887</v>
      </c>
      <c r="AG335" s="36">
        <f t="shared" si="71"/>
        <v>0.99465968868502452</v>
      </c>
      <c r="AH335" s="36">
        <f t="shared" si="72"/>
        <v>0.99882452360652552</v>
      </c>
      <c r="AI335" s="36">
        <f t="shared" si="73"/>
        <v>0.98845619176338606</v>
      </c>
      <c r="AJ335" s="36">
        <f t="shared" si="74"/>
        <v>0.54954620239661778</v>
      </c>
      <c r="AK335" s="36">
        <f t="shared" si="75"/>
        <v>0.94109819268755224</v>
      </c>
      <c r="AL335" s="36">
        <f t="shared" si="76"/>
        <v>5.2595305941919517E-2</v>
      </c>
      <c r="AN335">
        <f>SQRT(Correlation)*$F335 + SQRT('CDO Param'!C$17 - Correlation)*HLOOKUP('CDO Param'!C$12,$C$4:$E$1004,$A335,FALSE) + SQRT(1-Correlation)*G335</f>
        <v>0.94247805816580821</v>
      </c>
      <c r="AO335">
        <f>SQRT(Correlation)*$F335 + SQRT('CDO Param'!D$17 - Correlation)*HLOOKUP('CDO Param'!D$12,$C$4:$E$1004,$A335,FALSE) + SQRT(1-Correlation)*H335</f>
        <v>-0.29090719664232156</v>
      </c>
      <c r="AP335">
        <f>SQRT(Correlation)*$F335 + SQRT('CDO Param'!E$17 - Correlation)*HLOOKUP('CDO Param'!E$12,$C$4:$E$1004,$A335,FALSE) + SQRT(1-Correlation)*I335</f>
        <v>0.10104100933254456</v>
      </c>
      <c r="AQ335">
        <f>SQRT(Correlation)*$F335 + SQRT('CDO Param'!F$17 - Correlation)*HLOOKUP('CDO Param'!F$12,$C$4:$E$1004,$A335,FALSE) + SQRT(1-Correlation)*J335</f>
        <v>-2.9723201624133235</v>
      </c>
      <c r="AR335">
        <f>SQRT(Correlation)*$F335 + SQRT('CDO Param'!G$17 - Correlation)*HLOOKUP('CDO Param'!G$12,$C$4:$E$1004,$A335,FALSE) + SQRT(1-Correlation)*K335</f>
        <v>0.51816327956612562</v>
      </c>
      <c r="AS335">
        <f>SQRT(Correlation)*$F335 + SQRT('CDO Param'!H$17 - Correlation)*HLOOKUP('CDO Param'!H$12,$C$4:$E$1004,$A335,FALSE) + SQRT(1-Correlation)*L335</f>
        <v>-0.87714111362506431</v>
      </c>
      <c r="AT335">
        <f>SQRT(Correlation)*$F335 + SQRT('CDO Param'!I$17 - Correlation)*HLOOKUP('CDO Param'!I$12,$C$4:$E$1004,$A335,FALSE) + SQRT(1-Correlation)*M335</f>
        <v>-1.5301189364252421</v>
      </c>
      <c r="AU335">
        <f>SQRT(Correlation)*$F335 + SQRT('CDO Param'!J$17 - Correlation)*HLOOKUP('CDO Param'!J$12,$C$4:$E$1004,$A335,FALSE) + SQRT(1-Correlation)*N335</f>
        <v>1.4495505043514592</v>
      </c>
      <c r="AV335">
        <f>SQRT(Correlation)*$F335 + SQRT('CDO Param'!K$17 - Correlation)*HLOOKUP('CDO Param'!K$12,$C$4:$E$1004,$A335,FALSE) + SQRT(1-Correlation)*O335</f>
        <v>-2.2516773169462279</v>
      </c>
      <c r="AW335">
        <f>SQRT(Correlation)*$F335 + SQRT('CDO Param'!L$17 - Correlation)*HLOOKUP('CDO Param'!L$12,$C$4:$E$1004,$A335,FALSE) + SQRT(1-Correlation)*P335</f>
        <v>-0.91352816229441181</v>
      </c>
      <c r="AY335" s="3">
        <f>IF(AN335&lt;'CDO Param'!C$13,1,0)</f>
        <v>0</v>
      </c>
      <c r="AZ335" s="3">
        <f>IF(AO335&lt;'CDO Param'!D$13,1,0)</f>
        <v>0</v>
      </c>
      <c r="BA335" s="3">
        <f>IF(AP335&lt;'CDO Param'!E$13,1,0)</f>
        <v>0</v>
      </c>
      <c r="BB335" s="3">
        <f>IF(AQ335&lt;'CDO Param'!F$13,1,0)</f>
        <v>1</v>
      </c>
      <c r="BC335" s="3">
        <f>IF(AR335&lt;'CDO Param'!G$13,1,0)</f>
        <v>0</v>
      </c>
      <c r="BD335" s="3">
        <f>IF(AS335&lt;'CDO Param'!H$13,1,0)</f>
        <v>0</v>
      </c>
      <c r="BE335" s="3">
        <f>IF(AT335&lt;'CDO Param'!I$13,1,0)</f>
        <v>0</v>
      </c>
      <c r="BF335" s="3">
        <f>IF(AU335&lt;'CDO Param'!J$13,1,0)</f>
        <v>0</v>
      </c>
      <c r="BG335" s="3">
        <f>IF(AV335&lt;'CDO Param'!K$13,1,0)</f>
        <v>1</v>
      </c>
      <c r="BH335" s="3">
        <f>IF(AW335&lt;'CDO Param'!L$13,1,0)</f>
        <v>1</v>
      </c>
      <c r="BJ335" s="37">
        <f>AY335*'CDO Param'!C$6*AC335</f>
        <v>0</v>
      </c>
      <c r="BK335" s="37">
        <f>AZ335*'CDO Param'!D$6*AD335</f>
        <v>0</v>
      </c>
      <c r="BL335" s="37">
        <f>BA335*'CDO Param'!E$6*AE335</f>
        <v>0</v>
      </c>
      <c r="BM335" s="37">
        <f>BB335*'CDO Param'!F$6*AF335</f>
        <v>7816.751877012689</v>
      </c>
      <c r="BN335" s="37">
        <f>BC335*'CDO Param'!G$6*AG335</f>
        <v>0</v>
      </c>
      <c r="BO335" s="37">
        <f>BD335*'CDO Param'!H$6*AH335</f>
        <v>0</v>
      </c>
      <c r="BP335" s="37">
        <f>BE335*'CDO Param'!I$6*AI335</f>
        <v>0</v>
      </c>
      <c r="BQ335" s="37">
        <f>BF335*'CDO Param'!J$6*AJ335</f>
        <v>0</v>
      </c>
      <c r="BR335" s="37">
        <f>BG335*'CDO Param'!K$6*AK335</f>
        <v>9410.9819268755218</v>
      </c>
      <c r="BS335" s="37">
        <f>BH335*'CDO Param'!L$6*AL335</f>
        <v>525.95305941919514</v>
      </c>
      <c r="BU335" s="38">
        <f t="shared" si="77"/>
        <v>17753.686863307408</v>
      </c>
      <c r="CE335" s="5">
        <f>BU335/'CDO Param'!$M$6</f>
        <v>0.18493423815945217</v>
      </c>
      <c r="CF335" s="5">
        <f t="shared" si="78"/>
        <v>0.02</v>
      </c>
      <c r="CG335" s="5">
        <f t="shared" si="79"/>
        <v>1</v>
      </c>
    </row>
    <row r="336" spans="1:85" x14ac:dyDescent="0.2">
      <c r="A336" s="3">
        <v>333</v>
      </c>
      <c r="B336" s="3">
        <v>332</v>
      </c>
      <c r="C336">
        <v>-0.52420773499761708</v>
      </c>
      <c r="D336">
        <v>1.7564707377459854</v>
      </c>
      <c r="E336">
        <v>-1.6093736121547408</v>
      </c>
      <c r="F336">
        <v>-0.75030811785836704</v>
      </c>
      <c r="G336">
        <v>-0.33819219424913172</v>
      </c>
      <c r="H336">
        <v>-0.22723270376445726</v>
      </c>
      <c r="I336">
        <v>1.358039298793301</v>
      </c>
      <c r="J336">
        <v>2.6231282390654087</v>
      </c>
      <c r="K336">
        <v>0.78013158599787857</v>
      </c>
      <c r="L336">
        <v>1.0126996130566113</v>
      </c>
      <c r="M336">
        <v>0.83565055319922976</v>
      </c>
      <c r="N336">
        <v>-0.16106014300021343</v>
      </c>
      <c r="O336">
        <v>-0.71707063398207538</v>
      </c>
      <c r="P336">
        <v>0.34296022022317629</v>
      </c>
      <c r="R336" s="33">
        <v>0.109066509692495</v>
      </c>
      <c r="S336" s="33">
        <v>8.0828401763377897E-2</v>
      </c>
      <c r="T336" s="33">
        <v>0.48294843709233609</v>
      </c>
      <c r="U336" s="33">
        <v>0.91438221089280314</v>
      </c>
      <c r="V336" s="33">
        <v>2.1818475342271139E-2</v>
      </c>
      <c r="W336" s="33">
        <v>0.70311507755104219</v>
      </c>
      <c r="X336" s="33">
        <v>0.25510840036678517</v>
      </c>
      <c r="Y336" s="33">
        <v>0.606884964558708</v>
      </c>
      <c r="Z336" s="33">
        <v>0.91559933820534467</v>
      </c>
      <c r="AA336" s="33">
        <v>0.47807721722781527</v>
      </c>
      <c r="AC336" s="36">
        <f t="shared" si="67"/>
        <v>2.138936840627096E-2</v>
      </c>
      <c r="AD336" s="36">
        <f t="shared" si="68"/>
        <v>1.1034499327939233E-2</v>
      </c>
      <c r="AE336" s="36">
        <f t="shared" si="69"/>
        <v>0.47118292181058619</v>
      </c>
      <c r="AF336" s="36">
        <f t="shared" si="70"/>
        <v>0.98746688103824387</v>
      </c>
      <c r="AG336" s="36">
        <f t="shared" si="71"/>
        <v>6.0341030429885496E-4</v>
      </c>
      <c r="AH336" s="36">
        <f t="shared" si="72"/>
        <v>0.81492626696711234</v>
      </c>
      <c r="AI336" s="36">
        <f t="shared" si="73"/>
        <v>0.13501112657521075</v>
      </c>
      <c r="AJ336" s="36">
        <f t="shared" si="74"/>
        <v>0.67646304608495778</v>
      </c>
      <c r="AK336" s="36">
        <f t="shared" si="75"/>
        <v>0.9878575592831258</v>
      </c>
      <c r="AL336" s="36">
        <f t="shared" si="76"/>
        <v>0.46296532649285271</v>
      </c>
      <c r="AN336">
        <f>SQRT(Correlation)*$F336 + SQRT('CDO Param'!C$17 - Correlation)*HLOOKUP('CDO Param'!C$12,$C$4:$E$1004,$A336,FALSE) + SQRT(1-Correlation)*G336</f>
        <v>-0.30970307222667126</v>
      </c>
      <c r="AO336">
        <f>SQRT(Correlation)*$F336 + SQRT('CDO Param'!D$17 - Correlation)*HLOOKUP('CDO Param'!D$12,$C$4:$E$1004,$A336,FALSE) + SQRT(1-Correlation)*H336</f>
        <v>-0.20443765684366566</v>
      </c>
      <c r="AP336">
        <f>SQRT(Correlation)*$F336 + SQRT('CDO Param'!E$17 - Correlation)*HLOOKUP('CDO Param'!E$12,$C$4:$E$1004,$A336,FALSE) + SQRT(1-Correlation)*I336</f>
        <v>0.91238861071277166</v>
      </c>
      <c r="AQ336">
        <f>SQRT(Correlation)*$F336 + SQRT('CDO Param'!F$17 - Correlation)*HLOOKUP('CDO Param'!F$12,$C$4:$E$1004,$A336,FALSE) + SQRT(1-Correlation)*J336</f>
        <v>1.8913828093141203</v>
      </c>
      <c r="AR336">
        <f>SQRT(Correlation)*$F336 + SQRT('CDO Param'!G$17 - Correlation)*HLOOKUP('CDO Param'!G$12,$C$4:$E$1004,$A336,FALSE) + SQRT(1-Correlation)*K336</f>
        <v>0.14296266618595754</v>
      </c>
      <c r="AS336">
        <f>SQRT(Correlation)*$F336 + SQRT('CDO Param'!H$17 - Correlation)*HLOOKUP('CDO Param'!H$12,$C$4:$E$1004,$A336,FALSE) + SQRT(1-Correlation)*L336</f>
        <v>0.97186542283756006</v>
      </c>
      <c r="AT336">
        <f>SQRT(Correlation)*$F336 + SQRT('CDO Param'!I$17 - Correlation)*HLOOKUP('CDO Param'!I$12,$C$4:$E$1004,$A336,FALSE) + SQRT(1-Correlation)*M336</f>
        <v>0.19563258309489373</v>
      </c>
      <c r="AU336">
        <f>SQRT(Correlation)*$F336 + SQRT('CDO Param'!J$17 - Correlation)*HLOOKUP('CDO Param'!J$12,$C$4:$E$1004,$A336,FALSE) + SQRT(1-Correlation)*N336</f>
        <v>-0.5287556577945941</v>
      </c>
      <c r="AV336">
        <f>SQRT(Correlation)*$F336 + SQRT('CDO Param'!K$17 - Correlation)*HLOOKUP('CDO Param'!K$12,$C$4:$E$1004,$A336,FALSE) + SQRT(1-Correlation)*O336</f>
        <v>-1.0562335241299523</v>
      </c>
      <c r="AW336">
        <f>SQRT(Correlation)*$F336 + SQRT('CDO Param'!L$17 - Correlation)*HLOOKUP('CDO Param'!L$12,$C$4:$E$1004,$A336,FALSE) + SQRT(1-Correlation)*P336</f>
        <v>-5.0599957327210843E-2</v>
      </c>
      <c r="AY336" s="3">
        <f>IF(AN336&lt;'CDO Param'!C$13,1,0)</f>
        <v>0</v>
      </c>
      <c r="AZ336" s="3">
        <f>IF(AO336&lt;'CDO Param'!D$13,1,0)</f>
        <v>0</v>
      </c>
      <c r="BA336" s="3">
        <f>IF(AP336&lt;'CDO Param'!E$13,1,0)</f>
        <v>0</v>
      </c>
      <c r="BB336" s="3">
        <f>IF(AQ336&lt;'CDO Param'!F$13,1,0)</f>
        <v>0</v>
      </c>
      <c r="BC336" s="3">
        <f>IF(AR336&lt;'CDO Param'!G$13,1,0)</f>
        <v>0</v>
      </c>
      <c r="BD336" s="3">
        <f>IF(AS336&lt;'CDO Param'!H$13,1,0)</f>
        <v>0</v>
      </c>
      <c r="BE336" s="3">
        <f>IF(AT336&lt;'CDO Param'!I$13,1,0)</f>
        <v>0</v>
      </c>
      <c r="BF336" s="3">
        <f>IF(AU336&lt;'CDO Param'!J$13,1,0)</f>
        <v>0</v>
      </c>
      <c r="BG336" s="3">
        <f>IF(AV336&lt;'CDO Param'!K$13,1,0)</f>
        <v>0</v>
      </c>
      <c r="BH336" s="3">
        <f>IF(AW336&lt;'CDO Param'!L$13,1,0)</f>
        <v>0</v>
      </c>
      <c r="BJ336" s="37">
        <f>AY336*'CDO Param'!C$6*AC336</f>
        <v>0</v>
      </c>
      <c r="BK336" s="37">
        <f>AZ336*'CDO Param'!D$6*AD336</f>
        <v>0</v>
      </c>
      <c r="BL336" s="37">
        <f>BA336*'CDO Param'!E$6*AE336</f>
        <v>0</v>
      </c>
      <c r="BM336" s="37">
        <f>BB336*'CDO Param'!F$6*AF336</f>
        <v>0</v>
      </c>
      <c r="BN336" s="37">
        <f>BC336*'CDO Param'!G$6*AG336</f>
        <v>0</v>
      </c>
      <c r="BO336" s="37">
        <f>BD336*'CDO Param'!H$6*AH336</f>
        <v>0</v>
      </c>
      <c r="BP336" s="37">
        <f>BE336*'CDO Param'!I$6*AI336</f>
        <v>0</v>
      </c>
      <c r="BQ336" s="37">
        <f>BF336*'CDO Param'!J$6*AJ336</f>
        <v>0</v>
      </c>
      <c r="BR336" s="37">
        <f>BG336*'CDO Param'!K$6*AK336</f>
        <v>0</v>
      </c>
      <c r="BS336" s="37">
        <f>BH336*'CDO Param'!L$6*AL336</f>
        <v>0</v>
      </c>
      <c r="BU336" s="38">
        <f t="shared" si="77"/>
        <v>0</v>
      </c>
      <c r="CE336" s="5">
        <f>BU336/'CDO Param'!$M$6</f>
        <v>0</v>
      </c>
      <c r="CF336" s="5">
        <f t="shared" si="78"/>
        <v>0</v>
      </c>
      <c r="CG336" s="5">
        <f t="shared" si="79"/>
        <v>0</v>
      </c>
    </row>
    <row r="337" spans="1:85" x14ac:dyDescent="0.2">
      <c r="A337" s="3">
        <v>334</v>
      </c>
      <c r="B337" s="3">
        <v>333</v>
      </c>
      <c r="C337">
        <v>0.70652731665177271</v>
      </c>
      <c r="D337">
        <v>0.44057514969608746</v>
      </c>
      <c r="E337">
        <v>0.57032366385101341</v>
      </c>
      <c r="F337">
        <v>-5.3091753215994686E-4</v>
      </c>
      <c r="G337">
        <v>1.5607110981363803</v>
      </c>
      <c r="H337">
        <v>-0.21248638404358644</v>
      </c>
      <c r="I337">
        <v>-0.19535150386218447</v>
      </c>
      <c r="J337">
        <v>1.610710569366347</v>
      </c>
      <c r="K337">
        <v>0.78526682045776397</v>
      </c>
      <c r="L337">
        <v>-0.86381760411313735</v>
      </c>
      <c r="M337">
        <v>1.489534042775631</v>
      </c>
      <c r="N337">
        <v>-0.8172219168045558</v>
      </c>
      <c r="O337">
        <v>-0.29941247703391127</v>
      </c>
      <c r="P337">
        <v>7.0373289418057539E-2</v>
      </c>
      <c r="R337" s="33">
        <v>4.378994789151007E-2</v>
      </c>
      <c r="S337" s="33">
        <v>0.97765421260970375</v>
      </c>
      <c r="T337" s="33">
        <v>0.43435133129095255</v>
      </c>
      <c r="U337" s="33">
        <v>0.14282500703950646</v>
      </c>
      <c r="V337" s="33">
        <v>0.45989331298502784</v>
      </c>
      <c r="W337" s="33">
        <v>0.4269113393625763</v>
      </c>
      <c r="X337" s="33">
        <v>9.8880666819811183E-2</v>
      </c>
      <c r="Y337" s="33">
        <v>0.88736724056646565</v>
      </c>
      <c r="Z337" s="33">
        <v>0.98121220058817982</v>
      </c>
      <c r="AA337" s="33">
        <v>0.23345528553866562</v>
      </c>
      <c r="AC337" s="36">
        <f t="shared" si="67"/>
        <v>2.8351628261988077E-3</v>
      </c>
      <c r="AD337" s="36">
        <f t="shared" si="68"/>
        <v>0.99936371079531483</v>
      </c>
      <c r="AE337" s="36">
        <f t="shared" si="69"/>
        <v>0.38998542972436107</v>
      </c>
      <c r="AF337" s="36">
        <f t="shared" si="70"/>
        <v>3.8684242264975494E-2</v>
      </c>
      <c r="AG337" s="36">
        <f t="shared" si="71"/>
        <v>0.43240692175613221</v>
      </c>
      <c r="AH337" s="36">
        <f t="shared" si="72"/>
        <v>0.37778245730448851</v>
      </c>
      <c r="AI337" s="36">
        <f t="shared" si="73"/>
        <v>1.7229433325467874E-2</v>
      </c>
      <c r="AJ337" s="36">
        <f t="shared" si="74"/>
        <v>0.97703922568606538</v>
      </c>
      <c r="AK337" s="36">
        <f t="shared" si="75"/>
        <v>0.9995671764637124</v>
      </c>
      <c r="AL337" s="36">
        <f t="shared" si="76"/>
        <v>0.11193351272747845</v>
      </c>
      <c r="AN337">
        <f>SQRT(Correlation)*$F337 + SQRT('CDO Param'!C$17 - Correlation)*HLOOKUP('CDO Param'!C$12,$C$4:$E$1004,$A337,FALSE) + SQRT(1-Correlation)*G337</f>
        <v>1.5427593962134025</v>
      </c>
      <c r="AO337">
        <f>SQRT(Correlation)*$F337 + SQRT('CDO Param'!D$17 - Correlation)*HLOOKUP('CDO Param'!D$12,$C$4:$E$1004,$A337,FALSE) + SQRT(1-Correlation)*H337</f>
        <v>-0.13944343927595543</v>
      </c>
      <c r="AP337">
        <f>SQRT(Correlation)*$F337 + SQRT('CDO Param'!E$17 - Correlation)*HLOOKUP('CDO Param'!E$12,$C$4:$E$1004,$A337,FALSE) + SQRT(1-Correlation)*I337</f>
        <v>1.4349576051985447E-3</v>
      </c>
      <c r="AQ337">
        <f>SQRT(Correlation)*$F337 + SQRT('CDO Param'!F$17 - Correlation)*HLOOKUP('CDO Param'!F$12,$C$4:$E$1004,$A337,FALSE) + SQRT(1-Correlation)*J337</f>
        <v>1.6554145724409135</v>
      </c>
      <c r="AR337">
        <f>SQRT(Correlation)*$F337 + SQRT('CDO Param'!G$17 - Correlation)*HLOOKUP('CDO Param'!G$12,$C$4:$E$1004,$A337,FALSE) + SQRT(1-Correlation)*K337</f>
        <v>0.87232987437113851</v>
      </c>
      <c r="AS337">
        <f>SQRT(Correlation)*$F337 + SQRT('CDO Param'!H$17 - Correlation)*HLOOKUP('CDO Param'!H$12,$C$4:$E$1004,$A337,FALSE) + SQRT(1-Correlation)*L337</f>
        <v>-0.75735048925480197</v>
      </c>
      <c r="AT337">
        <f>SQRT(Correlation)*$F337 + SQRT('CDO Param'!I$17 - Correlation)*HLOOKUP('CDO Param'!I$12,$C$4:$E$1004,$A337,FALSE) + SQRT(1-Correlation)*M337</f>
        <v>1.5404564255485271</v>
      </c>
      <c r="AU337">
        <f>SQRT(Correlation)*$F337 + SQRT('CDO Param'!J$17 - Correlation)*HLOOKUP('CDO Param'!J$12,$C$4:$E$1004,$A337,FALSE) + SQRT(1-Correlation)*N337</f>
        <v>-0.58852311670500523</v>
      </c>
      <c r="AV337">
        <f>SQRT(Correlation)*$F337 + SQRT('CDO Param'!K$17 - Correlation)*HLOOKUP('CDO Param'!K$12,$C$4:$E$1004,$A337,FALSE) + SQRT(1-Correlation)*O337</f>
        <v>-9.7285949621701284E-2</v>
      </c>
      <c r="AW337">
        <f>SQRT(Correlation)*$F337 + SQRT('CDO Param'!L$17 - Correlation)*HLOOKUP('CDO Param'!L$12,$C$4:$E$1004,$A337,FALSE) + SQRT(1-Correlation)*P337</f>
        <v>0.25352363086808954</v>
      </c>
      <c r="AY337" s="3">
        <f>IF(AN337&lt;'CDO Param'!C$13,1,0)</f>
        <v>0</v>
      </c>
      <c r="AZ337" s="3">
        <f>IF(AO337&lt;'CDO Param'!D$13,1,0)</f>
        <v>0</v>
      </c>
      <c r="BA337" s="3">
        <f>IF(AP337&lt;'CDO Param'!E$13,1,0)</f>
        <v>0</v>
      </c>
      <c r="BB337" s="3">
        <f>IF(AQ337&lt;'CDO Param'!F$13,1,0)</f>
        <v>0</v>
      </c>
      <c r="BC337" s="3">
        <f>IF(AR337&lt;'CDO Param'!G$13,1,0)</f>
        <v>0</v>
      </c>
      <c r="BD337" s="3">
        <f>IF(AS337&lt;'CDO Param'!H$13,1,0)</f>
        <v>0</v>
      </c>
      <c r="BE337" s="3">
        <f>IF(AT337&lt;'CDO Param'!I$13,1,0)</f>
        <v>0</v>
      </c>
      <c r="BF337" s="3">
        <f>IF(AU337&lt;'CDO Param'!J$13,1,0)</f>
        <v>0</v>
      </c>
      <c r="BG337" s="3">
        <f>IF(AV337&lt;'CDO Param'!K$13,1,0)</f>
        <v>0</v>
      </c>
      <c r="BH337" s="3">
        <f>IF(AW337&lt;'CDO Param'!L$13,1,0)</f>
        <v>0</v>
      </c>
      <c r="BJ337" s="37">
        <f>AY337*'CDO Param'!C$6*AC337</f>
        <v>0</v>
      </c>
      <c r="BK337" s="37">
        <f>AZ337*'CDO Param'!D$6*AD337</f>
        <v>0</v>
      </c>
      <c r="BL337" s="37">
        <f>BA337*'CDO Param'!E$6*AE337</f>
        <v>0</v>
      </c>
      <c r="BM337" s="37">
        <f>BB337*'CDO Param'!F$6*AF337</f>
        <v>0</v>
      </c>
      <c r="BN337" s="37">
        <f>BC337*'CDO Param'!G$6*AG337</f>
        <v>0</v>
      </c>
      <c r="BO337" s="37">
        <f>BD337*'CDO Param'!H$6*AH337</f>
        <v>0</v>
      </c>
      <c r="BP337" s="37">
        <f>BE337*'CDO Param'!I$6*AI337</f>
        <v>0</v>
      </c>
      <c r="BQ337" s="37">
        <f>BF337*'CDO Param'!J$6*AJ337</f>
        <v>0</v>
      </c>
      <c r="BR337" s="37">
        <f>BG337*'CDO Param'!K$6*AK337</f>
        <v>0</v>
      </c>
      <c r="BS337" s="37">
        <f>BH337*'CDO Param'!L$6*AL337</f>
        <v>0</v>
      </c>
      <c r="BU337" s="38">
        <f t="shared" si="77"/>
        <v>0</v>
      </c>
      <c r="CE337" s="5">
        <f>BU337/'CDO Param'!$M$6</f>
        <v>0</v>
      </c>
      <c r="CF337" s="5">
        <f t="shared" si="78"/>
        <v>0</v>
      </c>
      <c r="CG337" s="5">
        <f t="shared" si="79"/>
        <v>0</v>
      </c>
    </row>
    <row r="338" spans="1:85" x14ac:dyDescent="0.2">
      <c r="A338" s="3">
        <v>335</v>
      </c>
      <c r="B338" s="3">
        <v>334</v>
      </c>
      <c r="C338">
        <v>1.8309219740331173</v>
      </c>
      <c r="D338">
        <v>1.7772708815755323</v>
      </c>
      <c r="E338">
        <v>-0.41515022530802526</v>
      </c>
      <c r="F338">
        <v>-1.9814524421235546</v>
      </c>
      <c r="G338">
        <v>6.2209437601268291E-3</v>
      </c>
      <c r="H338">
        <v>-0.80939457802742254</v>
      </c>
      <c r="I338">
        <v>-1.3789167496724986</v>
      </c>
      <c r="J338">
        <v>-1.1659130905172788</v>
      </c>
      <c r="K338">
        <v>1.3124008546583354E-2</v>
      </c>
      <c r="L338">
        <v>-9.2882146418560296E-4</v>
      </c>
      <c r="M338">
        <v>-0.60734691942343488</v>
      </c>
      <c r="N338">
        <v>-0.46737568482058123</v>
      </c>
      <c r="O338">
        <v>-0.89714376372285187</v>
      </c>
      <c r="P338">
        <v>-0.55648115449002944</v>
      </c>
      <c r="R338" s="33">
        <v>0.68298404835303506</v>
      </c>
      <c r="S338" s="33">
        <v>0.91290066945967296</v>
      </c>
      <c r="T338" s="33">
        <v>0.12155160872337949</v>
      </c>
      <c r="U338" s="33">
        <v>0.91788781383907792</v>
      </c>
      <c r="V338" s="33">
        <v>0.94048719338164066</v>
      </c>
      <c r="W338" s="33">
        <v>0.76825916523498439</v>
      </c>
      <c r="X338" s="33">
        <v>0.131790104383505</v>
      </c>
      <c r="Y338" s="33">
        <v>0.99628437356850341</v>
      </c>
      <c r="Z338" s="33">
        <v>0.55146656583597253</v>
      </c>
      <c r="AA338" s="33">
        <v>0.49857200519115291</v>
      </c>
      <c r="AC338" s="36">
        <f t="shared" si="67"/>
        <v>0.78840024838532441</v>
      </c>
      <c r="AD338" s="36">
        <f t="shared" si="68"/>
        <v>0.98698225053560129</v>
      </c>
      <c r="AE338" s="36">
        <f t="shared" si="69"/>
        <v>2.7153714895625257E-2</v>
      </c>
      <c r="AF338" s="36">
        <f t="shared" si="70"/>
        <v>0.98857396263937058</v>
      </c>
      <c r="AG338" s="36">
        <f t="shared" si="71"/>
        <v>0.99439983157827272</v>
      </c>
      <c r="AH338" s="36">
        <f t="shared" si="72"/>
        <v>0.8898056851496986</v>
      </c>
      <c r="AI338" s="36">
        <f t="shared" si="73"/>
        <v>3.2433126145200643E-2</v>
      </c>
      <c r="AJ338" s="36">
        <f t="shared" si="74"/>
        <v>0.99998818910677167</v>
      </c>
      <c r="AK338" s="36">
        <f t="shared" si="75"/>
        <v>0.58654917439021359</v>
      </c>
      <c r="AL338" s="36">
        <f t="shared" si="76"/>
        <v>0.49758523246161324</v>
      </c>
      <c r="AN338">
        <f>SQRT(Correlation)*$F338 + SQRT('CDO Param'!C$17 - Correlation)*HLOOKUP('CDO Param'!C$12,$C$4:$E$1004,$A338,FALSE) + SQRT(1-Correlation)*G338</f>
        <v>-0.3693445153245053</v>
      </c>
      <c r="AO338">
        <f>SQRT(Correlation)*$F338 + SQRT('CDO Param'!D$17 - Correlation)*HLOOKUP('CDO Param'!D$12,$C$4:$E$1004,$A338,FALSE) + SQRT(1-Correlation)*H338</f>
        <v>-1.1431053384751082</v>
      </c>
      <c r="AP338">
        <f>SQRT(Correlation)*$F338 + SQRT('CDO Param'!E$17 - Correlation)*HLOOKUP('CDO Param'!E$12,$C$4:$E$1004,$A338,FALSE) + SQRT(1-Correlation)*I338</f>
        <v>-1.4503291477322313</v>
      </c>
      <c r="AQ338">
        <f>SQRT(Correlation)*$F338 + SQRT('CDO Param'!F$17 - Correlation)*HLOOKUP('CDO Param'!F$12,$C$4:$E$1004,$A338,FALSE) + SQRT(1-Correlation)*J338</f>
        <v>-1.8255029676598484</v>
      </c>
      <c r="AR338">
        <f>SQRT(Correlation)*$F338 + SQRT('CDO Param'!G$17 - Correlation)*HLOOKUP('CDO Param'!G$12,$C$4:$E$1004,$A338,FALSE) + SQRT(1-Correlation)*K338</f>
        <v>-0.70697016399603352</v>
      </c>
      <c r="AS338">
        <f>SQRT(Correlation)*$F338 + SQRT('CDO Param'!H$17 - Correlation)*HLOOKUP('CDO Param'!H$12,$C$4:$E$1004,$A338,FALSE) + SQRT(1-Correlation)*L338</f>
        <v>-0.3761273781777929</v>
      </c>
      <c r="AT338">
        <f>SQRT(Correlation)*$F338 + SQRT('CDO Param'!I$17 - Correlation)*HLOOKUP('CDO Param'!I$12,$C$4:$E$1004,$A338,FALSE) + SQRT(1-Correlation)*M338</f>
        <v>-1.2956005702870932</v>
      </c>
      <c r="AU338">
        <f>SQRT(Correlation)*$F338 + SQRT('CDO Param'!J$17 - Correlation)*HLOOKUP('CDO Param'!J$12,$C$4:$E$1004,$A338,FALSE) + SQRT(1-Correlation)*N338</f>
        <v>-0.58556536402003712</v>
      </c>
      <c r="AV338">
        <f>SQRT(Correlation)*$F338 + SQRT('CDO Param'!K$17 - Correlation)*HLOOKUP('CDO Param'!K$12,$C$4:$E$1004,$A338,FALSE) + SQRT(1-Correlation)*O338</f>
        <v>-0.99327916250987669</v>
      </c>
      <c r="AW338">
        <f>SQRT(Correlation)*$F338 + SQRT('CDO Param'!L$17 - Correlation)*HLOOKUP('CDO Param'!L$12,$C$4:$E$1004,$A338,FALSE) + SQRT(1-Correlation)*P338</f>
        <v>-0.67009823486038933</v>
      </c>
      <c r="AY338" s="3">
        <f>IF(AN338&lt;'CDO Param'!C$13,1,0)</f>
        <v>0</v>
      </c>
      <c r="AZ338" s="3">
        <f>IF(AO338&lt;'CDO Param'!D$13,1,0)</f>
        <v>0</v>
      </c>
      <c r="BA338" s="3">
        <f>IF(AP338&lt;'CDO Param'!E$13,1,0)</f>
        <v>1</v>
      </c>
      <c r="BB338" s="3">
        <f>IF(AQ338&lt;'CDO Param'!F$13,1,0)</f>
        <v>1</v>
      </c>
      <c r="BC338" s="3">
        <f>IF(AR338&lt;'CDO Param'!G$13,1,0)</f>
        <v>1</v>
      </c>
      <c r="BD338" s="3">
        <f>IF(AS338&lt;'CDO Param'!H$13,1,0)</f>
        <v>0</v>
      </c>
      <c r="BE338" s="3">
        <f>IF(AT338&lt;'CDO Param'!I$13,1,0)</f>
        <v>0</v>
      </c>
      <c r="BF338" s="3">
        <f>IF(AU338&lt;'CDO Param'!J$13,1,0)</f>
        <v>0</v>
      </c>
      <c r="BG338" s="3">
        <f>IF(AV338&lt;'CDO Param'!K$13,1,0)</f>
        <v>0</v>
      </c>
      <c r="BH338" s="3">
        <f>IF(AW338&lt;'CDO Param'!L$13,1,0)</f>
        <v>0</v>
      </c>
      <c r="BJ338" s="37">
        <f>AY338*'CDO Param'!C$6*AC338</f>
        <v>0</v>
      </c>
      <c r="BK338" s="37">
        <f>AZ338*'CDO Param'!D$6*AD338</f>
        <v>0</v>
      </c>
      <c r="BL338" s="37">
        <f>BA338*'CDO Param'!E$6*AE338</f>
        <v>271.53714895625257</v>
      </c>
      <c r="BM338" s="37">
        <f>BB338*'CDO Param'!F$6*AF338</f>
        <v>9885.7396263937062</v>
      </c>
      <c r="BN338" s="37">
        <f>BC338*'CDO Param'!G$6*AG338</f>
        <v>9943.9983157827264</v>
      </c>
      <c r="BO338" s="37">
        <f>BD338*'CDO Param'!H$6*AH338</f>
        <v>0</v>
      </c>
      <c r="BP338" s="37">
        <f>BE338*'CDO Param'!I$6*AI338</f>
        <v>0</v>
      </c>
      <c r="BQ338" s="37">
        <f>BF338*'CDO Param'!J$6*AJ338</f>
        <v>0</v>
      </c>
      <c r="BR338" s="37">
        <f>BG338*'CDO Param'!K$6*AK338</f>
        <v>0</v>
      </c>
      <c r="BS338" s="37">
        <f>BH338*'CDO Param'!L$6*AL338</f>
        <v>0</v>
      </c>
      <c r="BU338" s="38">
        <f t="shared" si="77"/>
        <v>20101.275091132688</v>
      </c>
      <c r="CE338" s="5">
        <f>BU338/'CDO Param'!$M$6</f>
        <v>0.20938828219929884</v>
      </c>
      <c r="CF338" s="5">
        <f t="shared" si="78"/>
        <v>0.02</v>
      </c>
      <c r="CG338" s="5">
        <f t="shared" si="79"/>
        <v>1</v>
      </c>
    </row>
    <row r="339" spans="1:85" x14ac:dyDescent="0.2">
      <c r="A339" s="3">
        <v>336</v>
      </c>
      <c r="B339" s="3">
        <v>335</v>
      </c>
      <c r="C339">
        <v>-0.73910996434278786</v>
      </c>
      <c r="D339">
        <v>1.0027997632278129</v>
      </c>
      <c r="E339">
        <v>1.0241910786135122</v>
      </c>
      <c r="F339">
        <v>-0.62850517679180484</v>
      </c>
      <c r="G339">
        <v>-1.2474447430577129</v>
      </c>
      <c r="H339">
        <v>3.3112428354797885E-2</v>
      </c>
      <c r="I339">
        <v>-5.7510760598233901E-2</v>
      </c>
      <c r="J339">
        <v>-1.2842428986914456</v>
      </c>
      <c r="K339">
        <v>0.74708168540382758</v>
      </c>
      <c r="L339">
        <v>-0.55782493291189894</v>
      </c>
      <c r="M339">
        <v>4.2393821786390617E-2</v>
      </c>
      <c r="N339">
        <v>0.43995896703563631</v>
      </c>
      <c r="O339">
        <v>1.9019171304535121</v>
      </c>
      <c r="P339">
        <v>-7.5785919761983678E-2</v>
      </c>
      <c r="R339" s="33">
        <v>0.49969124770708906</v>
      </c>
      <c r="S339" s="33">
        <v>0.31080021304581323</v>
      </c>
      <c r="T339" s="33">
        <v>0.61918066098316604</v>
      </c>
      <c r="U339" s="33">
        <v>0.56936914407153105</v>
      </c>
      <c r="V339" s="33">
        <v>0.38720441022291985</v>
      </c>
      <c r="W339" s="33">
        <v>0.74452261661389962</v>
      </c>
      <c r="X339" s="33">
        <v>0.19161742981132932</v>
      </c>
      <c r="Y339" s="33">
        <v>0.51414283901180269</v>
      </c>
      <c r="Z339" s="33">
        <v>0.19869527136846224</v>
      </c>
      <c r="AA339" s="33">
        <v>0.47142588974508731</v>
      </c>
      <c r="AC339" s="36">
        <f t="shared" si="67"/>
        <v>0.4994778916219873</v>
      </c>
      <c r="AD339" s="36">
        <f t="shared" si="68"/>
        <v>0.20325331015486278</v>
      </c>
      <c r="AE339" s="36">
        <f t="shared" si="69"/>
        <v>0.69561702157234251</v>
      </c>
      <c r="AF339" s="36">
        <f t="shared" si="70"/>
        <v>0.61612689638943285</v>
      </c>
      <c r="AG339" s="36">
        <f t="shared" si="71"/>
        <v>0.31428601093224035</v>
      </c>
      <c r="AH339" s="36">
        <f t="shared" si="72"/>
        <v>0.86457804994509158</v>
      </c>
      <c r="AI339" s="36">
        <f t="shared" si="73"/>
        <v>7.3316581731547606E-2</v>
      </c>
      <c r="AJ339" s="36">
        <f t="shared" si="74"/>
        <v>0.52390589400453635</v>
      </c>
      <c r="AK339" s="36">
        <f t="shared" si="75"/>
        <v>7.9280354450119245E-2</v>
      </c>
      <c r="AL339" s="36">
        <f t="shared" si="76"/>
        <v>0.45176307223999523</v>
      </c>
      <c r="AN339">
        <f>SQRT(Correlation)*$F339 + SQRT('CDO Param'!C$17 - Correlation)*HLOOKUP('CDO Param'!C$12,$C$4:$E$1004,$A339,FALSE) + SQRT(1-Correlation)*G339</f>
        <v>-1.2403634784165269</v>
      </c>
      <c r="AO339">
        <f>SQRT(Correlation)*$F339 + SQRT('CDO Param'!D$17 - Correlation)*HLOOKUP('CDO Param'!D$12,$C$4:$E$1004,$A339,FALSE) + SQRT(1-Correlation)*H339</f>
        <v>-2.5520277698669075E-2</v>
      </c>
      <c r="AP339">
        <f>SQRT(Correlation)*$F339 + SQRT('CDO Param'!E$17 - Correlation)*HLOOKUP('CDO Param'!E$12,$C$4:$E$1004,$A339,FALSE) + SQRT(1-Correlation)*I339</f>
        <v>-0.4488604017426997</v>
      </c>
      <c r="AQ339">
        <f>SQRT(Correlation)*$F339 + SQRT('CDO Param'!F$17 - Correlation)*HLOOKUP('CDO Param'!F$12,$C$4:$E$1004,$A339,FALSE) + SQRT(1-Correlation)*J339</f>
        <v>-1.1880744892425783</v>
      </c>
      <c r="AR339">
        <f>SQRT(Correlation)*$F339 + SQRT('CDO Param'!G$17 - Correlation)*HLOOKUP('CDO Param'!G$12,$C$4:$E$1004,$A339,FALSE) + SQRT(1-Correlation)*K339</f>
        <v>0.73900921660801377</v>
      </c>
      <c r="AS339">
        <f>SQRT(Correlation)*$F339 + SQRT('CDO Param'!H$17 - Correlation)*HLOOKUP('CDO Param'!H$12,$C$4:$E$1004,$A339,FALSE) + SQRT(1-Correlation)*L339</f>
        <v>-0.58613268252642703</v>
      </c>
      <c r="AT339">
        <f>SQRT(Correlation)*$F339 + SQRT('CDO Param'!I$17 - Correlation)*HLOOKUP('CDO Param'!I$12,$C$4:$E$1004,$A339,FALSE) + SQRT(1-Correlation)*M339</f>
        <v>7.0483610055252971E-2</v>
      </c>
      <c r="AU339">
        <f>SQRT(Correlation)*$F339 + SQRT('CDO Param'!J$17 - Correlation)*HLOOKUP('CDO Param'!J$12,$C$4:$E$1004,$A339,FALSE) + SQRT(1-Correlation)*N339</f>
        <v>2.3080820149291081E-2</v>
      </c>
      <c r="AV339">
        <f>SQRT(Correlation)*$F339 + SQRT('CDO Param'!K$17 - Correlation)*HLOOKUP('CDO Param'!K$12,$C$4:$E$1004,$A339,FALSE) + SQRT(1-Correlation)*O339</f>
        <v>1.4100161122324335</v>
      </c>
      <c r="AW339">
        <f>SQRT(Correlation)*$F339 + SQRT('CDO Param'!L$17 - Correlation)*HLOOKUP('CDO Param'!L$12,$C$4:$E$1004,$A339,FALSE) + SQRT(1-Correlation)*P339</f>
        <v>-0.46619774001056391</v>
      </c>
      <c r="AY339" s="3">
        <f>IF(AN339&lt;'CDO Param'!C$13,1,0)</f>
        <v>0</v>
      </c>
      <c r="AZ339" s="3">
        <f>IF(AO339&lt;'CDO Param'!D$13,1,0)</f>
        <v>0</v>
      </c>
      <c r="BA339" s="3">
        <f>IF(AP339&lt;'CDO Param'!E$13,1,0)</f>
        <v>0</v>
      </c>
      <c r="BB339" s="3">
        <f>IF(AQ339&lt;'CDO Param'!F$13,1,0)</f>
        <v>0</v>
      </c>
      <c r="BC339" s="3">
        <f>IF(AR339&lt;'CDO Param'!G$13,1,0)</f>
        <v>0</v>
      </c>
      <c r="BD339" s="3">
        <f>IF(AS339&lt;'CDO Param'!H$13,1,0)</f>
        <v>0</v>
      </c>
      <c r="BE339" s="3">
        <f>IF(AT339&lt;'CDO Param'!I$13,1,0)</f>
        <v>0</v>
      </c>
      <c r="BF339" s="3">
        <f>IF(AU339&lt;'CDO Param'!J$13,1,0)</f>
        <v>0</v>
      </c>
      <c r="BG339" s="3">
        <f>IF(AV339&lt;'CDO Param'!K$13,1,0)</f>
        <v>0</v>
      </c>
      <c r="BH339" s="3">
        <f>IF(AW339&lt;'CDO Param'!L$13,1,0)</f>
        <v>0</v>
      </c>
      <c r="BJ339" s="37">
        <f>AY339*'CDO Param'!C$6*AC339</f>
        <v>0</v>
      </c>
      <c r="BK339" s="37">
        <f>AZ339*'CDO Param'!D$6*AD339</f>
        <v>0</v>
      </c>
      <c r="BL339" s="37">
        <f>BA339*'CDO Param'!E$6*AE339</f>
        <v>0</v>
      </c>
      <c r="BM339" s="37">
        <f>BB339*'CDO Param'!F$6*AF339</f>
        <v>0</v>
      </c>
      <c r="BN339" s="37">
        <f>BC339*'CDO Param'!G$6*AG339</f>
        <v>0</v>
      </c>
      <c r="BO339" s="37">
        <f>BD339*'CDO Param'!H$6*AH339</f>
        <v>0</v>
      </c>
      <c r="BP339" s="37">
        <f>BE339*'CDO Param'!I$6*AI339</f>
        <v>0</v>
      </c>
      <c r="BQ339" s="37">
        <f>BF339*'CDO Param'!J$6*AJ339</f>
        <v>0</v>
      </c>
      <c r="BR339" s="37">
        <f>BG339*'CDO Param'!K$6*AK339</f>
        <v>0</v>
      </c>
      <c r="BS339" s="37">
        <f>BH339*'CDO Param'!L$6*AL339</f>
        <v>0</v>
      </c>
      <c r="BU339" s="38">
        <f t="shared" si="77"/>
        <v>0</v>
      </c>
      <c r="CE339" s="5">
        <f>BU339/'CDO Param'!$M$6</f>
        <v>0</v>
      </c>
      <c r="CF339" s="5">
        <f t="shared" si="78"/>
        <v>0</v>
      </c>
      <c r="CG339" s="5">
        <f t="shared" si="79"/>
        <v>0</v>
      </c>
    </row>
    <row r="340" spans="1:85" x14ac:dyDescent="0.2">
      <c r="A340" s="3">
        <v>337</v>
      </c>
      <c r="B340" s="3">
        <v>336</v>
      </c>
      <c r="C340">
        <v>0.99578755907714367</v>
      </c>
      <c r="D340">
        <v>0.44746002458850853</v>
      </c>
      <c r="E340">
        <v>0.1228931978403125</v>
      </c>
      <c r="F340">
        <v>-0.47314415496657602</v>
      </c>
      <c r="G340">
        <v>0.126924533105921</v>
      </c>
      <c r="H340">
        <v>-0.68025087784917559</v>
      </c>
      <c r="I340">
        <v>-1.7482125258538872</v>
      </c>
      <c r="J340">
        <v>1.1075917427660897</v>
      </c>
      <c r="K340">
        <v>9.5419636636506766E-2</v>
      </c>
      <c r="L340">
        <v>-0.45526348912972026</v>
      </c>
      <c r="M340">
        <v>-0.85496822066488676</v>
      </c>
      <c r="N340">
        <v>1.6446256267954595</v>
      </c>
      <c r="O340">
        <v>-0.66265101850149222</v>
      </c>
      <c r="P340">
        <v>-0.73084152063529473</v>
      </c>
      <c r="R340" s="33">
        <v>0.25492894568244412</v>
      </c>
      <c r="S340" s="33">
        <v>0.59079008483830375</v>
      </c>
      <c r="T340" s="33">
        <v>0.40895587737157751</v>
      </c>
      <c r="U340" s="33">
        <v>0.32143098410285592</v>
      </c>
      <c r="V340" s="33">
        <v>0.2905498166990233</v>
      </c>
      <c r="W340" s="33">
        <v>0.27076926048415212</v>
      </c>
      <c r="X340" s="33">
        <v>0.81896095714483452</v>
      </c>
      <c r="Y340" s="33">
        <v>0.27680673323422983</v>
      </c>
      <c r="Z340" s="33">
        <v>0.29076546770090494</v>
      </c>
      <c r="AA340" s="33">
        <v>0.89521564910896856</v>
      </c>
      <c r="AC340" s="36">
        <f t="shared" si="67"/>
        <v>0.13481153220076739</v>
      </c>
      <c r="AD340" s="36">
        <f t="shared" si="68"/>
        <v>0.65089587145380001</v>
      </c>
      <c r="AE340" s="36">
        <f t="shared" si="69"/>
        <v>0.34869658526396763</v>
      </c>
      <c r="AF340" s="36">
        <f t="shared" si="70"/>
        <v>0.2176102039802337</v>
      </c>
      <c r="AG340" s="36">
        <f t="shared" si="71"/>
        <v>0.17703668783299653</v>
      </c>
      <c r="AH340" s="36">
        <f t="shared" si="72"/>
        <v>0.15295081263728719</v>
      </c>
      <c r="AI340" s="36">
        <f t="shared" si="73"/>
        <v>0.93515623266208769</v>
      </c>
      <c r="AJ340" s="36">
        <f t="shared" si="74"/>
        <v>0.16013691815325279</v>
      </c>
      <c r="AK340" s="36">
        <f t="shared" si="75"/>
        <v>0.17730775225297118</v>
      </c>
      <c r="AL340" s="36">
        <f t="shared" si="76"/>
        <v>0.98041854812409102</v>
      </c>
      <c r="AN340">
        <f>SQRT(Correlation)*$F340 + SQRT('CDO Param'!C$17 - Correlation)*HLOOKUP('CDO Param'!C$12,$C$4:$E$1004,$A340,FALSE) + SQRT(1-Correlation)*G340</f>
        <v>3.4070269080728563E-2</v>
      </c>
      <c r="AO340">
        <f>SQRT(Correlation)*$F340 + SQRT('CDO Param'!D$17 - Correlation)*HLOOKUP('CDO Param'!D$12,$C$4:$E$1004,$A340,FALSE) + SQRT(1-Correlation)*H340</f>
        <v>-0.73168356188943129</v>
      </c>
      <c r="AP340">
        <f>SQRT(Correlation)*$F340 + SQRT('CDO Param'!E$17 - Correlation)*HLOOKUP('CDO Param'!E$12,$C$4:$E$1004,$A340,FALSE) + SQRT(1-Correlation)*I340</f>
        <v>-1.5446607198522735</v>
      </c>
      <c r="AQ340">
        <f>SQRT(Correlation)*$F340 + SQRT('CDO Param'!F$17 - Correlation)*HLOOKUP('CDO Param'!F$12,$C$4:$E$1004,$A340,FALSE) + SQRT(1-Correlation)*J340</f>
        <v>0.92861222272617239</v>
      </c>
      <c r="AR340">
        <f>SQRT(Correlation)*$F340 + SQRT('CDO Param'!G$17 - Correlation)*HLOOKUP('CDO Param'!G$12,$C$4:$E$1004,$A340,FALSE) + SQRT(1-Correlation)*K340</f>
        <v>-3.1618549111575148E-2</v>
      </c>
      <c r="AS340">
        <f>SQRT(Correlation)*$F340 + SQRT('CDO Param'!H$17 - Correlation)*HLOOKUP('CDO Param'!H$12,$C$4:$E$1004,$A340,FALSE) + SQRT(1-Correlation)*L340</f>
        <v>-0.51824178393928544</v>
      </c>
      <c r="AT340">
        <f>SQRT(Correlation)*$F340 + SQRT('CDO Param'!I$17 - Correlation)*HLOOKUP('CDO Param'!I$12,$C$4:$E$1004,$A340,FALSE) + SQRT(1-Correlation)*M340</f>
        <v>-0.93323563600342219</v>
      </c>
      <c r="AU340">
        <f>SQRT(Correlation)*$F340 + SQRT('CDO Param'!J$17 - Correlation)*HLOOKUP('CDO Param'!J$12,$C$4:$E$1004,$A340,FALSE) + SQRT(1-Correlation)*N340</f>
        <v>1.6740681685547212</v>
      </c>
      <c r="AV340">
        <f>SQRT(Correlation)*$F340 + SQRT('CDO Param'!K$17 - Correlation)*HLOOKUP('CDO Param'!K$12,$C$4:$E$1004,$A340,FALSE) + SQRT(1-Correlation)*O340</f>
        <v>-0.51480664882051641</v>
      </c>
      <c r="AW340">
        <f>SQRT(Correlation)*$F340 + SQRT('CDO Param'!L$17 - Correlation)*HLOOKUP('CDO Param'!L$12,$C$4:$E$1004,$A340,FALSE) + SQRT(1-Correlation)*P340</f>
        <v>-0.57949783928053278</v>
      </c>
      <c r="AY340" s="3">
        <f>IF(AN340&lt;'CDO Param'!C$13,1,0)</f>
        <v>0</v>
      </c>
      <c r="AZ340" s="3">
        <f>IF(AO340&lt;'CDO Param'!D$13,1,0)</f>
        <v>0</v>
      </c>
      <c r="BA340" s="3">
        <f>IF(AP340&lt;'CDO Param'!E$13,1,0)</f>
        <v>1</v>
      </c>
      <c r="BB340" s="3">
        <f>IF(AQ340&lt;'CDO Param'!F$13,1,0)</f>
        <v>0</v>
      </c>
      <c r="BC340" s="3">
        <f>IF(AR340&lt;'CDO Param'!G$13,1,0)</f>
        <v>1</v>
      </c>
      <c r="BD340" s="3">
        <f>IF(AS340&lt;'CDO Param'!H$13,1,0)</f>
        <v>0</v>
      </c>
      <c r="BE340" s="3">
        <f>IF(AT340&lt;'CDO Param'!I$13,1,0)</f>
        <v>0</v>
      </c>
      <c r="BF340" s="3">
        <f>IF(AU340&lt;'CDO Param'!J$13,1,0)</f>
        <v>0</v>
      </c>
      <c r="BG340" s="3">
        <f>IF(AV340&lt;'CDO Param'!K$13,1,0)</f>
        <v>0</v>
      </c>
      <c r="BH340" s="3">
        <f>IF(AW340&lt;'CDO Param'!L$13,1,0)</f>
        <v>0</v>
      </c>
      <c r="BJ340" s="37">
        <f>AY340*'CDO Param'!C$6*AC340</f>
        <v>0</v>
      </c>
      <c r="BK340" s="37">
        <f>AZ340*'CDO Param'!D$6*AD340</f>
        <v>0</v>
      </c>
      <c r="BL340" s="37">
        <f>BA340*'CDO Param'!E$6*AE340</f>
        <v>3486.9658526396761</v>
      </c>
      <c r="BM340" s="37">
        <f>BB340*'CDO Param'!F$6*AF340</f>
        <v>0</v>
      </c>
      <c r="BN340" s="37">
        <f>BC340*'CDO Param'!G$6*AG340</f>
        <v>1770.3668783299654</v>
      </c>
      <c r="BO340" s="37">
        <f>BD340*'CDO Param'!H$6*AH340</f>
        <v>0</v>
      </c>
      <c r="BP340" s="37">
        <f>BE340*'CDO Param'!I$6*AI340</f>
        <v>0</v>
      </c>
      <c r="BQ340" s="37">
        <f>BF340*'CDO Param'!J$6*AJ340</f>
        <v>0</v>
      </c>
      <c r="BR340" s="37">
        <f>BG340*'CDO Param'!K$6*AK340</f>
        <v>0</v>
      </c>
      <c r="BS340" s="37">
        <f>BH340*'CDO Param'!L$6*AL340</f>
        <v>0</v>
      </c>
      <c r="BU340" s="38">
        <f t="shared" si="77"/>
        <v>5257.3327309696415</v>
      </c>
      <c r="CE340" s="5">
        <f>BU340/'CDO Param'!$M$6</f>
        <v>5.4763882614267102E-2</v>
      </c>
      <c r="CF340" s="5">
        <f t="shared" si="78"/>
        <v>4.7638826142670995E-3</v>
      </c>
      <c r="CG340" s="5">
        <f t="shared" si="79"/>
        <v>0.23819413071335496</v>
      </c>
    </row>
    <row r="341" spans="1:85" x14ac:dyDescent="0.2">
      <c r="A341" s="3">
        <v>338</v>
      </c>
      <c r="B341" s="3">
        <v>337</v>
      </c>
      <c r="C341">
        <v>0.21166329133848194</v>
      </c>
      <c r="D341">
        <v>-0.16719695850042626</v>
      </c>
      <c r="E341">
        <v>0.35353878047317266</v>
      </c>
      <c r="F341">
        <v>-0.9142263479589019</v>
      </c>
      <c r="G341">
        <v>-0.58420823734195437</v>
      </c>
      <c r="H341">
        <v>-0.73914407039410435</v>
      </c>
      <c r="I341">
        <v>-1.3489261618815362</v>
      </c>
      <c r="J341">
        <v>-0.11661768439807929</v>
      </c>
      <c r="K341">
        <v>-0.38906136978766881</v>
      </c>
      <c r="L341">
        <v>-0.91574747784761712</v>
      </c>
      <c r="M341">
        <v>0.18796754375216551</v>
      </c>
      <c r="N341">
        <v>-0.15318278201448265</v>
      </c>
      <c r="O341">
        <v>-0.23202233023766894</v>
      </c>
      <c r="P341">
        <v>0.33148353395517915</v>
      </c>
      <c r="R341" s="33">
        <v>0.88941457443377681</v>
      </c>
      <c r="S341" s="33">
        <v>0.39075250848697152</v>
      </c>
      <c r="T341" s="33">
        <v>0.3774101405299316</v>
      </c>
      <c r="U341" s="33">
        <v>0.13223188656020532</v>
      </c>
      <c r="V341" s="33">
        <v>0.42131741737076894</v>
      </c>
      <c r="W341" s="33">
        <v>8.183375051330484E-2</v>
      </c>
      <c r="X341" s="33">
        <v>0.37984487711444725</v>
      </c>
      <c r="Y341" s="33">
        <v>5.2849662514799119E-2</v>
      </c>
      <c r="Z341" s="33">
        <v>0.24427788622876531</v>
      </c>
      <c r="AA341" s="33">
        <v>0.57843384685853205</v>
      </c>
      <c r="AC341" s="36">
        <f t="shared" si="67"/>
        <v>0.97794866727644802</v>
      </c>
      <c r="AD341" s="36">
        <f t="shared" si="68"/>
        <v>0.31982987259743784</v>
      </c>
      <c r="AE341" s="36">
        <f t="shared" si="69"/>
        <v>0.29913553316227226</v>
      </c>
      <c r="AF341" s="36">
        <f t="shared" si="70"/>
        <v>3.267218702059254E-2</v>
      </c>
      <c r="AG341" s="36">
        <f t="shared" si="71"/>
        <v>0.36866264175154512</v>
      </c>
      <c r="AH341" s="36">
        <f t="shared" si="72"/>
        <v>1.1340487439570116E-2</v>
      </c>
      <c r="AI341" s="36">
        <f t="shared" si="73"/>
        <v>0.30288018118883625</v>
      </c>
      <c r="AJ341" s="36">
        <f t="shared" si="74"/>
        <v>4.3034767218748677E-3</v>
      </c>
      <c r="AK341" s="36">
        <f t="shared" si="75"/>
        <v>0.12321267062564081</v>
      </c>
      <c r="AL341" s="36">
        <f t="shared" si="76"/>
        <v>0.63093290708592431</v>
      </c>
      <c r="AN341">
        <f>SQRT(Correlation)*$F341 + SQRT('CDO Param'!C$17 - Correlation)*HLOOKUP('CDO Param'!C$12,$C$4:$E$1004,$A341,FALSE) + SQRT(1-Correlation)*G341</f>
        <v>-0.86697757362850192</v>
      </c>
      <c r="AO341">
        <f>SQRT(Correlation)*$F341 + SQRT('CDO Param'!D$17 - Correlation)*HLOOKUP('CDO Param'!D$12,$C$4:$E$1004,$A341,FALSE) + SQRT(1-Correlation)*H341</f>
        <v>-1.0139626107146194</v>
      </c>
      <c r="AP341">
        <f>SQRT(Correlation)*$F341 + SQRT('CDO Param'!E$17 - Correlation)*HLOOKUP('CDO Param'!E$12,$C$4:$E$1004,$A341,FALSE) + SQRT(1-Correlation)*I341</f>
        <v>-1.5128066326728695</v>
      </c>
      <c r="AQ341">
        <f>SQRT(Correlation)*$F341 + SQRT('CDO Param'!F$17 - Correlation)*HLOOKUP('CDO Param'!F$12,$C$4:$E$1004,$A341,FALSE) + SQRT(1-Correlation)*J341</f>
        <v>-0.32068333051252074</v>
      </c>
      <c r="AR341">
        <f>SQRT(Correlation)*$F341 + SQRT('CDO Param'!G$17 - Correlation)*HLOOKUP('CDO Param'!G$12,$C$4:$E$1004,$A341,FALSE) + SQRT(1-Correlation)*K341</f>
        <v>-0.57914610450095316</v>
      </c>
      <c r="AS341">
        <f>SQRT(Correlation)*$F341 + SQRT('CDO Param'!H$17 - Correlation)*HLOOKUP('CDO Param'!H$12,$C$4:$E$1004,$A341,FALSE) + SQRT(1-Correlation)*L341</f>
        <v>-1.1815033137445765</v>
      </c>
      <c r="AT341">
        <f>SQRT(Correlation)*$F341 + SQRT('CDO Param'!I$17 - Correlation)*HLOOKUP('CDO Param'!I$12,$C$4:$E$1004,$A341,FALSE) + SQRT(1-Correlation)*M341</f>
        <v>-3.1728411733478318E-2</v>
      </c>
      <c r="AU341">
        <f>SQRT(Correlation)*$F341 + SQRT('CDO Param'!J$17 - Correlation)*HLOOKUP('CDO Param'!J$12,$C$4:$E$1004,$A341,FALSE) + SQRT(1-Correlation)*N341</f>
        <v>-0.37842485943852466</v>
      </c>
      <c r="AV341">
        <f>SQRT(Correlation)*$F341 + SQRT('CDO Param'!K$17 - Correlation)*HLOOKUP('CDO Param'!K$12,$C$4:$E$1004,$A341,FALSE) + SQRT(1-Correlation)*O341</f>
        <v>-0.45321862206370955</v>
      </c>
      <c r="AW341">
        <f>SQRT(Correlation)*$F341 + SQRT('CDO Param'!L$17 - Correlation)*HLOOKUP('CDO Param'!L$12,$C$4:$E$1004,$A341,FALSE) + SQRT(1-Correlation)*P341</f>
        <v>8.1369979649566465E-2</v>
      </c>
      <c r="AY341" s="3">
        <f>IF(AN341&lt;'CDO Param'!C$13,1,0)</f>
        <v>0</v>
      </c>
      <c r="AZ341" s="3">
        <f>IF(AO341&lt;'CDO Param'!D$13,1,0)</f>
        <v>0</v>
      </c>
      <c r="BA341" s="3">
        <f>IF(AP341&lt;'CDO Param'!E$13,1,0)</f>
        <v>1</v>
      </c>
      <c r="BB341" s="3">
        <f>IF(AQ341&lt;'CDO Param'!F$13,1,0)</f>
        <v>0</v>
      </c>
      <c r="BC341" s="3">
        <f>IF(AR341&lt;'CDO Param'!G$13,1,0)</f>
        <v>1</v>
      </c>
      <c r="BD341" s="3">
        <f>IF(AS341&lt;'CDO Param'!H$13,1,0)</f>
        <v>0</v>
      </c>
      <c r="BE341" s="3">
        <f>IF(AT341&lt;'CDO Param'!I$13,1,0)</f>
        <v>0</v>
      </c>
      <c r="BF341" s="3">
        <f>IF(AU341&lt;'CDO Param'!J$13,1,0)</f>
        <v>0</v>
      </c>
      <c r="BG341" s="3">
        <f>IF(AV341&lt;'CDO Param'!K$13,1,0)</f>
        <v>0</v>
      </c>
      <c r="BH341" s="3">
        <f>IF(AW341&lt;'CDO Param'!L$13,1,0)</f>
        <v>0</v>
      </c>
      <c r="BJ341" s="37">
        <f>AY341*'CDO Param'!C$6*AC341</f>
        <v>0</v>
      </c>
      <c r="BK341" s="37">
        <f>AZ341*'CDO Param'!D$6*AD341</f>
        <v>0</v>
      </c>
      <c r="BL341" s="37">
        <f>BA341*'CDO Param'!E$6*AE341</f>
        <v>2991.3553316227226</v>
      </c>
      <c r="BM341" s="37">
        <f>BB341*'CDO Param'!F$6*AF341</f>
        <v>0</v>
      </c>
      <c r="BN341" s="37">
        <f>BC341*'CDO Param'!G$6*AG341</f>
        <v>3686.6264175154511</v>
      </c>
      <c r="BO341" s="37">
        <f>BD341*'CDO Param'!H$6*AH341</f>
        <v>0</v>
      </c>
      <c r="BP341" s="37">
        <f>BE341*'CDO Param'!I$6*AI341</f>
        <v>0</v>
      </c>
      <c r="BQ341" s="37">
        <f>BF341*'CDO Param'!J$6*AJ341</f>
        <v>0</v>
      </c>
      <c r="BR341" s="37">
        <f>BG341*'CDO Param'!K$6*AK341</f>
        <v>0</v>
      </c>
      <c r="BS341" s="37">
        <f>BH341*'CDO Param'!L$6*AL341</f>
        <v>0</v>
      </c>
      <c r="BU341" s="38">
        <f t="shared" si="77"/>
        <v>6677.9817491381737</v>
      </c>
      <c r="CE341" s="5">
        <f>BU341/'CDO Param'!$M$6</f>
        <v>6.956230988685598E-2</v>
      </c>
      <c r="CF341" s="5">
        <f t="shared" si="78"/>
        <v>1.9562309886855977E-2</v>
      </c>
      <c r="CG341" s="5">
        <f t="shared" si="79"/>
        <v>0.97811549434279887</v>
      </c>
    </row>
    <row r="342" spans="1:85" x14ac:dyDescent="0.2">
      <c r="A342" s="3">
        <v>339</v>
      </c>
      <c r="B342" s="3">
        <v>338</v>
      </c>
      <c r="C342">
        <v>-1.5022669686004519</v>
      </c>
      <c r="D342">
        <v>3.0013325158506632E-2</v>
      </c>
      <c r="E342">
        <v>0.55840359891590197</v>
      </c>
      <c r="F342">
        <v>1.3029693946009502</v>
      </c>
      <c r="G342">
        <v>0.26640009309630841</v>
      </c>
      <c r="H342">
        <v>0.90256207840866409</v>
      </c>
      <c r="I342">
        <v>1.6452850104542449</v>
      </c>
      <c r="J342">
        <v>-0.24963242140074726</v>
      </c>
      <c r="K342">
        <v>1.5038585843285546</v>
      </c>
      <c r="L342">
        <v>0.12127088666602504</v>
      </c>
      <c r="M342">
        <v>0.34683921512623783</v>
      </c>
      <c r="N342">
        <v>-0.62119852373143658</v>
      </c>
      <c r="O342">
        <v>-0.24044538804446347</v>
      </c>
      <c r="P342">
        <v>0.55689952205284499</v>
      </c>
      <c r="R342" s="33">
        <v>0.73766415134894858</v>
      </c>
      <c r="S342" s="33">
        <v>0.921391721778266</v>
      </c>
      <c r="T342" s="33">
        <v>0.83066792731670103</v>
      </c>
      <c r="U342" s="33">
        <v>3.585441179380492E-2</v>
      </c>
      <c r="V342" s="33">
        <v>0.60509901847927783</v>
      </c>
      <c r="W342" s="33">
        <v>0.89920358122289346</v>
      </c>
      <c r="X342" s="33">
        <v>0.91458961317063758</v>
      </c>
      <c r="Y342" s="33">
        <v>0.5076285589056222</v>
      </c>
      <c r="Z342" s="33">
        <v>0.7131895267931696</v>
      </c>
      <c r="AA342" s="33">
        <v>0.57637681280094055</v>
      </c>
      <c r="AC342" s="36">
        <f t="shared" si="67"/>
        <v>0.8568370363981862</v>
      </c>
      <c r="AD342" s="36">
        <f t="shared" si="68"/>
        <v>0.98962512625295918</v>
      </c>
      <c r="AE342" s="36">
        <f t="shared" si="69"/>
        <v>0.94391308327204859</v>
      </c>
      <c r="AF342" s="36">
        <f t="shared" si="70"/>
        <v>1.8188048788253795E-3</v>
      </c>
      <c r="AG342" s="36">
        <f t="shared" si="71"/>
        <v>0.67365255792935841</v>
      </c>
      <c r="AH342" s="36">
        <f t="shared" si="72"/>
        <v>0.98202512308143908</v>
      </c>
      <c r="AI342" s="36">
        <f t="shared" si="73"/>
        <v>0.98753392889632852</v>
      </c>
      <c r="AJ342" s="36">
        <f t="shared" si="74"/>
        <v>0.51289852535804714</v>
      </c>
      <c r="AK342" s="36">
        <f t="shared" si="75"/>
        <v>0.8276349331767191</v>
      </c>
      <c r="AL342" s="36">
        <f t="shared" si="76"/>
        <v>0.62758426289150493</v>
      </c>
      <c r="AN342">
        <f>SQRT(Correlation)*$F342 + SQRT('CDO Param'!C$17 - Correlation)*HLOOKUP('CDO Param'!C$12,$C$4:$E$1004,$A342,FALSE) + SQRT(1-Correlation)*G342</f>
        <v>0.66900894491164742</v>
      </c>
      <c r="AO342">
        <f>SQRT(Correlation)*$F342 + SQRT('CDO Param'!D$17 - Correlation)*HLOOKUP('CDO Param'!D$12,$C$4:$E$1004,$A342,FALSE) + SQRT(1-Correlation)*H342</f>
        <v>1.2725251952321355</v>
      </c>
      <c r="AP342">
        <f>SQRT(Correlation)*$F342 + SQRT('CDO Param'!E$17 - Correlation)*HLOOKUP('CDO Param'!E$12,$C$4:$E$1004,$A342,FALSE) + SQRT(1-Correlation)*I342</f>
        <v>1.5754270306194098</v>
      </c>
      <c r="AQ342">
        <f>SQRT(Correlation)*$F342 + SQRT('CDO Param'!F$17 - Correlation)*HLOOKUP('CDO Param'!F$12,$C$4:$E$1004,$A342,FALSE) + SQRT(1-Correlation)*J342</f>
        <v>0.30007583261382209</v>
      </c>
      <c r="AR342">
        <f>SQRT(Correlation)*$F342 + SQRT('CDO Param'!G$17 - Correlation)*HLOOKUP('CDO Param'!G$12,$C$4:$E$1004,$A342,FALSE) + SQRT(1-Correlation)*K342</f>
        <v>1.9635834630310085</v>
      </c>
      <c r="AS342">
        <f>SQRT(Correlation)*$F342 + SQRT('CDO Param'!H$17 - Correlation)*HLOOKUP('CDO Param'!H$12,$C$4:$E$1004,$A342,FALSE) + SQRT(1-Correlation)*L342</f>
        <v>0.53132729071191231</v>
      </c>
      <c r="AT342">
        <f>SQRT(Correlation)*$F342 + SQRT('CDO Param'!I$17 - Correlation)*HLOOKUP('CDO Param'!I$12,$C$4:$E$1004,$A342,FALSE) + SQRT(1-Correlation)*M342</f>
        <v>0.86593851194782956</v>
      </c>
      <c r="AU342">
        <f>SQRT(Correlation)*$F342 + SQRT('CDO Param'!J$17 - Correlation)*HLOOKUP('CDO Param'!J$12,$C$4:$E$1004,$A342,FALSE) + SQRT(1-Correlation)*N342</f>
        <v>-0.57474804356904685</v>
      </c>
      <c r="AV342">
        <f>SQRT(Correlation)*$F342 + SQRT('CDO Param'!K$17 - Correlation)*HLOOKUP('CDO Param'!K$12,$C$4:$E$1004,$A342,FALSE) + SQRT(1-Correlation)*O342</f>
        <v>-0.21353390306245434</v>
      </c>
      <c r="AW342">
        <f>SQRT(Correlation)*$F342 + SQRT('CDO Param'!L$17 - Correlation)*HLOOKUP('CDO Param'!L$12,$C$4:$E$1004,$A342,FALSE) + SQRT(1-Correlation)*P342</f>
        <v>0.54289389593245052</v>
      </c>
      <c r="AY342" s="3">
        <f>IF(AN342&lt;'CDO Param'!C$13,1,0)</f>
        <v>0</v>
      </c>
      <c r="AZ342" s="3">
        <f>IF(AO342&lt;'CDO Param'!D$13,1,0)</f>
        <v>0</v>
      </c>
      <c r="BA342" s="3">
        <f>IF(AP342&lt;'CDO Param'!E$13,1,0)</f>
        <v>0</v>
      </c>
      <c r="BB342" s="3">
        <f>IF(AQ342&lt;'CDO Param'!F$13,1,0)</f>
        <v>0</v>
      </c>
      <c r="BC342" s="3">
        <f>IF(AR342&lt;'CDO Param'!G$13,1,0)</f>
        <v>0</v>
      </c>
      <c r="BD342" s="3">
        <f>IF(AS342&lt;'CDO Param'!H$13,1,0)</f>
        <v>0</v>
      </c>
      <c r="BE342" s="3">
        <f>IF(AT342&lt;'CDO Param'!I$13,1,0)</f>
        <v>0</v>
      </c>
      <c r="BF342" s="3">
        <f>IF(AU342&lt;'CDO Param'!J$13,1,0)</f>
        <v>0</v>
      </c>
      <c r="BG342" s="3">
        <f>IF(AV342&lt;'CDO Param'!K$13,1,0)</f>
        <v>0</v>
      </c>
      <c r="BH342" s="3">
        <f>IF(AW342&lt;'CDO Param'!L$13,1,0)</f>
        <v>0</v>
      </c>
      <c r="BJ342" s="37">
        <f>AY342*'CDO Param'!C$6*AC342</f>
        <v>0</v>
      </c>
      <c r="BK342" s="37">
        <f>AZ342*'CDO Param'!D$6*AD342</f>
        <v>0</v>
      </c>
      <c r="BL342" s="37">
        <f>BA342*'CDO Param'!E$6*AE342</f>
        <v>0</v>
      </c>
      <c r="BM342" s="37">
        <f>BB342*'CDO Param'!F$6*AF342</f>
        <v>0</v>
      </c>
      <c r="BN342" s="37">
        <f>BC342*'CDO Param'!G$6*AG342</f>
        <v>0</v>
      </c>
      <c r="BO342" s="37">
        <f>BD342*'CDO Param'!H$6*AH342</f>
        <v>0</v>
      </c>
      <c r="BP342" s="37">
        <f>BE342*'CDO Param'!I$6*AI342</f>
        <v>0</v>
      </c>
      <c r="BQ342" s="37">
        <f>BF342*'CDO Param'!J$6*AJ342</f>
        <v>0</v>
      </c>
      <c r="BR342" s="37">
        <f>BG342*'CDO Param'!K$6*AK342</f>
        <v>0</v>
      </c>
      <c r="BS342" s="37">
        <f>BH342*'CDO Param'!L$6*AL342</f>
        <v>0</v>
      </c>
      <c r="BU342" s="38">
        <f t="shared" si="77"/>
        <v>0</v>
      </c>
      <c r="CE342" s="5">
        <f>BU342/'CDO Param'!$M$6</f>
        <v>0</v>
      </c>
      <c r="CF342" s="5">
        <f t="shared" si="78"/>
        <v>0</v>
      </c>
      <c r="CG342" s="5">
        <f t="shared" si="79"/>
        <v>0</v>
      </c>
    </row>
    <row r="343" spans="1:85" x14ac:dyDescent="0.2">
      <c r="A343" s="3">
        <v>340</v>
      </c>
      <c r="B343" s="3">
        <v>339</v>
      </c>
      <c r="C343">
        <v>-0.93201833806233481</v>
      </c>
      <c r="D343">
        <v>0.86124600784387439</v>
      </c>
      <c r="E343">
        <v>-0.94099959824234247</v>
      </c>
      <c r="F343">
        <v>-0.32242041925201192</v>
      </c>
      <c r="G343">
        <v>0.11596625881793443</v>
      </c>
      <c r="H343">
        <v>-0.46996092351037078</v>
      </c>
      <c r="I343">
        <v>0.40137251744454261</v>
      </c>
      <c r="J343">
        <v>-0.96763187684700824</v>
      </c>
      <c r="K343">
        <v>-0.5705624062102288</v>
      </c>
      <c r="L343">
        <v>0.46959257815615274</v>
      </c>
      <c r="M343">
        <v>-1.0800613381434232</v>
      </c>
      <c r="N343">
        <v>1.65183337230701</v>
      </c>
      <c r="O343">
        <v>0.4639196049538441</v>
      </c>
      <c r="P343">
        <v>-2.032102202065289</v>
      </c>
      <c r="R343" s="33">
        <v>0.16509274540706201</v>
      </c>
      <c r="S343" s="33">
        <v>0.71377205649100806</v>
      </c>
      <c r="T343" s="33">
        <v>0.36695344437237526</v>
      </c>
      <c r="U343" s="33">
        <v>0.38653956651060822</v>
      </c>
      <c r="V343" s="33">
        <v>0.57049434379231856</v>
      </c>
      <c r="W343" s="33">
        <v>0.29843611749747589</v>
      </c>
      <c r="X343" s="33">
        <v>0.81582678007698939</v>
      </c>
      <c r="Y343" s="33">
        <v>0.60069275395976973</v>
      </c>
      <c r="Z343" s="33">
        <v>0.84311580184992208</v>
      </c>
      <c r="AA343" s="33">
        <v>0.24728169164028097</v>
      </c>
      <c r="AC343" s="36">
        <f t="shared" si="67"/>
        <v>5.307733466869128E-2</v>
      </c>
      <c r="AD343" s="36">
        <f t="shared" si="68"/>
        <v>0.82835780734262898</v>
      </c>
      <c r="AE343" s="36">
        <f t="shared" si="69"/>
        <v>0.28322366928972248</v>
      </c>
      <c r="AF343" s="36">
        <f t="shared" si="70"/>
        <v>0.3132503994829739</v>
      </c>
      <c r="AG343" s="36">
        <f t="shared" si="71"/>
        <v>0.61797156071793558</v>
      </c>
      <c r="AH343" s="36">
        <f t="shared" si="72"/>
        <v>0.18706483066865981</v>
      </c>
      <c r="AI343" s="36">
        <f t="shared" si="73"/>
        <v>0.93270114847636021</v>
      </c>
      <c r="AJ343" s="36">
        <f t="shared" si="74"/>
        <v>0.66668935660376361</v>
      </c>
      <c r="AK343" s="36">
        <f t="shared" si="75"/>
        <v>0.952505286892531</v>
      </c>
      <c r="AL343" s="36">
        <f t="shared" si="76"/>
        <v>0.12643419479974036</v>
      </c>
      <c r="AN343">
        <f>SQRT(Correlation)*$F343 + SQRT('CDO Param'!C$17 - Correlation)*HLOOKUP('CDO Param'!C$12,$C$4:$E$1004,$A343,FALSE) + SQRT(1-Correlation)*G343</f>
        <v>0.12985554246295067</v>
      </c>
      <c r="AO343">
        <f>SQRT(Correlation)*$F343 + SQRT('CDO Param'!D$17 - Correlation)*HLOOKUP('CDO Param'!D$12,$C$4:$E$1004,$A343,FALSE) + SQRT(1-Correlation)*H343</f>
        <v>-0.42600378928571059</v>
      </c>
      <c r="AP343">
        <f>SQRT(Correlation)*$F343 + SQRT('CDO Param'!E$17 - Correlation)*HLOOKUP('CDO Param'!E$12,$C$4:$E$1004,$A343,FALSE) + SQRT(1-Correlation)*I343</f>
        <v>3.2228240711383693E-2</v>
      </c>
      <c r="AQ343">
        <f>SQRT(Correlation)*$F343 + SQRT('CDO Param'!F$17 - Correlation)*HLOOKUP('CDO Param'!F$12,$C$4:$E$1004,$A343,FALSE) + SQRT(1-Correlation)*J343</f>
        <v>-1.2303483959712913</v>
      </c>
      <c r="AR343">
        <f>SQRT(Correlation)*$F343 + SQRT('CDO Param'!G$17 - Correlation)*HLOOKUP('CDO Param'!G$12,$C$4:$E$1004,$A343,FALSE) + SQRT(1-Correlation)*K343</f>
        <v>-0.85365522101241975</v>
      </c>
      <c r="AS343">
        <f>SQRT(Correlation)*$F343 + SQRT('CDO Param'!H$17 - Correlation)*HLOOKUP('CDO Param'!H$12,$C$4:$E$1004,$A343,FALSE) + SQRT(1-Correlation)*L343</f>
        <v>0.46533492537019583</v>
      </c>
      <c r="AT343">
        <f>SQRT(Correlation)*$F343 + SQRT('CDO Param'!I$17 - Correlation)*HLOOKUP('CDO Param'!I$12,$C$4:$E$1004,$A343,FALSE) + SQRT(1-Correlation)*M343</f>
        <v>-1.337008348112017</v>
      </c>
      <c r="AU343">
        <f>SQRT(Correlation)*$F343 + SQRT('CDO Param'!J$17 - Correlation)*HLOOKUP('CDO Param'!J$12,$C$4:$E$1004,$A343,FALSE) + SQRT(1-Correlation)*N343</f>
        <v>1.2185195685853742</v>
      </c>
      <c r="AV343">
        <f>SQRT(Correlation)*$F343 + SQRT('CDO Param'!K$17 - Correlation)*HLOOKUP('CDO Param'!K$12,$C$4:$E$1004,$A343,FALSE) + SQRT(1-Correlation)*O343</f>
        <v>9.1565617973161928E-2</v>
      </c>
      <c r="AW343">
        <f>SQRT(Correlation)*$F343 + SQRT('CDO Param'!L$17 - Correlation)*HLOOKUP('CDO Param'!L$12,$C$4:$E$1004,$A343,FALSE) + SQRT(1-Correlation)*P343</f>
        <v>-2.2763685819157522</v>
      </c>
      <c r="AY343" s="3">
        <f>IF(AN343&lt;'CDO Param'!C$13,1,0)</f>
        <v>0</v>
      </c>
      <c r="AZ343" s="3">
        <f>IF(AO343&lt;'CDO Param'!D$13,1,0)</f>
        <v>0</v>
      </c>
      <c r="BA343" s="3">
        <f>IF(AP343&lt;'CDO Param'!E$13,1,0)</f>
        <v>0</v>
      </c>
      <c r="BB343" s="3">
        <f>IF(AQ343&lt;'CDO Param'!F$13,1,0)</f>
        <v>0</v>
      </c>
      <c r="BC343" s="3">
        <f>IF(AR343&lt;'CDO Param'!G$13,1,0)</f>
        <v>1</v>
      </c>
      <c r="BD343" s="3">
        <f>IF(AS343&lt;'CDO Param'!H$13,1,0)</f>
        <v>0</v>
      </c>
      <c r="BE343" s="3">
        <f>IF(AT343&lt;'CDO Param'!I$13,1,0)</f>
        <v>0</v>
      </c>
      <c r="BF343" s="3">
        <f>IF(AU343&lt;'CDO Param'!J$13,1,0)</f>
        <v>0</v>
      </c>
      <c r="BG343" s="3">
        <f>IF(AV343&lt;'CDO Param'!K$13,1,0)</f>
        <v>0</v>
      </c>
      <c r="BH343" s="3">
        <f>IF(AW343&lt;'CDO Param'!L$13,1,0)</f>
        <v>1</v>
      </c>
      <c r="BJ343" s="37">
        <f>AY343*'CDO Param'!C$6*AC343</f>
        <v>0</v>
      </c>
      <c r="BK343" s="37">
        <f>AZ343*'CDO Param'!D$6*AD343</f>
        <v>0</v>
      </c>
      <c r="BL343" s="37">
        <f>BA343*'CDO Param'!E$6*AE343</f>
        <v>0</v>
      </c>
      <c r="BM343" s="37">
        <f>BB343*'CDO Param'!F$6*AF343</f>
        <v>0</v>
      </c>
      <c r="BN343" s="37">
        <f>BC343*'CDO Param'!G$6*AG343</f>
        <v>6179.7156071793561</v>
      </c>
      <c r="BO343" s="37">
        <f>BD343*'CDO Param'!H$6*AH343</f>
        <v>0</v>
      </c>
      <c r="BP343" s="37">
        <f>BE343*'CDO Param'!I$6*AI343</f>
        <v>0</v>
      </c>
      <c r="BQ343" s="37">
        <f>BF343*'CDO Param'!J$6*AJ343</f>
        <v>0</v>
      </c>
      <c r="BR343" s="37">
        <f>BG343*'CDO Param'!K$6*AK343</f>
        <v>0</v>
      </c>
      <c r="BS343" s="37">
        <f>BH343*'CDO Param'!L$6*AL343</f>
        <v>1264.3419479974036</v>
      </c>
      <c r="BU343" s="38">
        <f t="shared" si="77"/>
        <v>7444.0575551767597</v>
      </c>
      <c r="CE343" s="5">
        <f>BU343/'CDO Param'!$M$6</f>
        <v>7.7542266199757917E-2</v>
      </c>
      <c r="CF343" s="5">
        <f t="shared" si="78"/>
        <v>0.02</v>
      </c>
      <c r="CG343" s="5">
        <f t="shared" si="79"/>
        <v>1</v>
      </c>
    </row>
    <row r="344" spans="1:85" x14ac:dyDescent="0.2">
      <c r="A344" s="3">
        <v>341</v>
      </c>
      <c r="B344" s="3">
        <v>340</v>
      </c>
      <c r="C344">
        <v>-1.0487542567716446</v>
      </c>
      <c r="D344">
        <v>8.2072801887989044E-2</v>
      </c>
      <c r="E344">
        <v>-0.91381252786959521</v>
      </c>
      <c r="F344">
        <v>-1.4256420399760827</v>
      </c>
      <c r="G344">
        <v>1.2747568689519539</v>
      </c>
      <c r="H344">
        <v>-0.95198402050300501</v>
      </c>
      <c r="I344">
        <v>-6.3155312091112137E-2</v>
      </c>
      <c r="J344">
        <v>-0.47381263357237913</v>
      </c>
      <c r="K344">
        <v>0.11845713743241504</v>
      </c>
      <c r="L344">
        <v>1.323974174738396</v>
      </c>
      <c r="M344">
        <v>-1.642929419176653</v>
      </c>
      <c r="N344">
        <v>0.50109861149394419</v>
      </c>
      <c r="O344">
        <v>1.3283033695188351</v>
      </c>
      <c r="P344">
        <v>-1.2673785931838211</v>
      </c>
      <c r="R344" s="33">
        <v>6.339139820234449E-2</v>
      </c>
      <c r="S344" s="33">
        <v>0.41922958680392691</v>
      </c>
      <c r="T344" s="33">
        <v>0.99166541359930549</v>
      </c>
      <c r="U344" s="33">
        <v>0.92060636352775915</v>
      </c>
      <c r="V344" s="33">
        <v>0.63115181104799356</v>
      </c>
      <c r="W344" s="33">
        <v>0.76848828362696253</v>
      </c>
      <c r="X344" s="33">
        <v>0.98258291836016942</v>
      </c>
      <c r="Y344" s="33">
        <v>0.27110887936833727</v>
      </c>
      <c r="Z344" s="33">
        <v>0.52693554364467765</v>
      </c>
      <c r="AA344" s="33">
        <v>0.20568203609701341</v>
      </c>
      <c r="AC344" s="36">
        <f t="shared" si="67"/>
        <v>6.4416178520285226E-3</v>
      </c>
      <c r="AD344" s="36">
        <f t="shared" si="68"/>
        <v>0.36527180410366411</v>
      </c>
      <c r="AE344" s="36">
        <f t="shared" si="69"/>
        <v>0.99992888780134093</v>
      </c>
      <c r="AF344" s="36">
        <f t="shared" si="70"/>
        <v>0.98939431452565052</v>
      </c>
      <c r="AG344" s="36">
        <f t="shared" si="71"/>
        <v>0.71391418573027643</v>
      </c>
      <c r="AH344" s="36">
        <f t="shared" si="72"/>
        <v>0.89003711716715417</v>
      </c>
      <c r="AI344" s="36">
        <f t="shared" si="73"/>
        <v>0.99963422869212804</v>
      </c>
      <c r="AJ344" s="36">
        <f t="shared" si="74"/>
        <v>0.15335111157583381</v>
      </c>
      <c r="AK344" s="36">
        <f t="shared" si="75"/>
        <v>0.54547948252821721</v>
      </c>
      <c r="AL344" s="36">
        <f t="shared" si="76"/>
        <v>8.5397335576619632E-2</v>
      </c>
      <c r="AN344">
        <f>SQRT(Correlation)*$F344 + SQRT('CDO Param'!C$17 - Correlation)*HLOOKUP('CDO Param'!C$12,$C$4:$E$1004,$A344,FALSE) + SQRT(1-Correlation)*G344</f>
        <v>0.77011980016175741</v>
      </c>
      <c r="AO344">
        <f>SQRT(Correlation)*$F344 + SQRT('CDO Param'!D$17 - Correlation)*HLOOKUP('CDO Param'!D$12,$C$4:$E$1004,$A344,FALSE) + SQRT(1-Correlation)*H344</f>
        <v>-1.3423520907503075</v>
      </c>
      <c r="AP344">
        <f>SQRT(Correlation)*$F344 + SQRT('CDO Param'!E$17 - Correlation)*HLOOKUP('CDO Param'!E$12,$C$4:$E$1004,$A344,FALSE) + SQRT(1-Correlation)*I344</f>
        <v>-0.78821628218914497</v>
      </c>
      <c r="AQ344">
        <f>SQRT(Correlation)*$F344 + SQRT('CDO Param'!F$17 - Correlation)*HLOOKUP('CDO Param'!F$12,$C$4:$E$1004,$A344,FALSE) + SQRT(1-Correlation)*J344</f>
        <v>-1.1046604224175021</v>
      </c>
      <c r="AR344">
        <f>SQRT(Correlation)*$F344 + SQRT('CDO Param'!G$17 - Correlation)*HLOOKUP('CDO Param'!G$12,$C$4:$E$1004,$A344,FALSE) + SQRT(1-Correlation)*K344</f>
        <v>-0.54278398272505135</v>
      </c>
      <c r="AS344">
        <f>SQRT(Correlation)*$F344 + SQRT('CDO Param'!H$17 - Correlation)*HLOOKUP('CDO Param'!H$12,$C$4:$E$1004,$A344,FALSE) + SQRT(1-Correlation)*L344</f>
        <v>0.81681143613639995</v>
      </c>
      <c r="AT344">
        <f>SQRT(Correlation)*$F344 + SQRT('CDO Param'!I$17 - Correlation)*HLOOKUP('CDO Param'!I$12,$C$4:$E$1004,$A344,FALSE) + SQRT(1-Correlation)*M344</f>
        <v>-2.2137819903907801</v>
      </c>
      <c r="AU344">
        <f>SQRT(Correlation)*$F344 + SQRT('CDO Param'!J$17 - Correlation)*HLOOKUP('CDO Param'!J$12,$C$4:$E$1004,$A344,FALSE) + SQRT(1-Correlation)*N344</f>
        <v>-0.25291800902453115</v>
      </c>
      <c r="AV344">
        <f>SQRT(Correlation)*$F344 + SQRT('CDO Param'!K$17 - Correlation)*HLOOKUP('CDO Param'!K$12,$C$4:$E$1004,$A344,FALSE) + SQRT(1-Correlation)*O344</f>
        <v>0.53183732898159963</v>
      </c>
      <c r="AW344">
        <f>SQRT(Correlation)*$F344 + SQRT('CDO Param'!L$17 - Correlation)*HLOOKUP('CDO Param'!L$12,$C$4:$E$1004,$A344,FALSE) + SQRT(1-Correlation)*P344</f>
        <v>-1.9306427960853869</v>
      </c>
      <c r="AY344" s="3">
        <f>IF(AN344&lt;'CDO Param'!C$13,1,0)</f>
        <v>0</v>
      </c>
      <c r="AZ344" s="3">
        <f>IF(AO344&lt;'CDO Param'!D$13,1,0)</f>
        <v>0</v>
      </c>
      <c r="BA344" s="3">
        <f>IF(AP344&lt;'CDO Param'!E$13,1,0)</f>
        <v>0</v>
      </c>
      <c r="BB344" s="3">
        <f>IF(AQ344&lt;'CDO Param'!F$13,1,0)</f>
        <v>0</v>
      </c>
      <c r="BC344" s="3">
        <f>IF(AR344&lt;'CDO Param'!G$13,1,0)</f>
        <v>1</v>
      </c>
      <c r="BD344" s="3">
        <f>IF(AS344&lt;'CDO Param'!H$13,1,0)</f>
        <v>0</v>
      </c>
      <c r="BE344" s="3">
        <f>IF(AT344&lt;'CDO Param'!I$13,1,0)</f>
        <v>1</v>
      </c>
      <c r="BF344" s="3">
        <f>IF(AU344&lt;'CDO Param'!J$13,1,0)</f>
        <v>0</v>
      </c>
      <c r="BG344" s="3">
        <f>IF(AV344&lt;'CDO Param'!K$13,1,0)</f>
        <v>0</v>
      </c>
      <c r="BH344" s="3">
        <f>IF(AW344&lt;'CDO Param'!L$13,1,0)</f>
        <v>1</v>
      </c>
      <c r="BJ344" s="37">
        <f>AY344*'CDO Param'!C$6*AC344</f>
        <v>0</v>
      </c>
      <c r="BK344" s="37">
        <f>AZ344*'CDO Param'!D$6*AD344</f>
        <v>0</v>
      </c>
      <c r="BL344" s="37">
        <f>BA344*'CDO Param'!E$6*AE344</f>
        <v>0</v>
      </c>
      <c r="BM344" s="37">
        <f>BB344*'CDO Param'!F$6*AF344</f>
        <v>0</v>
      </c>
      <c r="BN344" s="37">
        <f>BC344*'CDO Param'!G$6*AG344</f>
        <v>7139.141857302764</v>
      </c>
      <c r="BO344" s="37">
        <f>BD344*'CDO Param'!H$6*AH344</f>
        <v>0</v>
      </c>
      <c r="BP344" s="37">
        <f>BE344*'CDO Param'!I$6*AI344</f>
        <v>7997.0738295370247</v>
      </c>
      <c r="BQ344" s="37">
        <f>BF344*'CDO Param'!J$6*AJ344</f>
        <v>0</v>
      </c>
      <c r="BR344" s="37">
        <f>BG344*'CDO Param'!K$6*AK344</f>
        <v>0</v>
      </c>
      <c r="BS344" s="37">
        <f>BH344*'CDO Param'!L$6*AL344</f>
        <v>853.97335576619628</v>
      </c>
      <c r="BU344" s="38">
        <f t="shared" si="77"/>
        <v>15990.189042605985</v>
      </c>
      <c r="CE344" s="5">
        <f>BU344/'CDO Param'!$M$6</f>
        <v>0.16656446919381235</v>
      </c>
      <c r="CF344" s="5">
        <f t="shared" si="78"/>
        <v>0.02</v>
      </c>
      <c r="CG344" s="5">
        <f t="shared" si="79"/>
        <v>1</v>
      </c>
    </row>
    <row r="345" spans="1:85" x14ac:dyDescent="0.2">
      <c r="A345" s="3">
        <v>342</v>
      </c>
      <c r="B345" s="3">
        <v>341</v>
      </c>
      <c r="C345">
        <v>1.2115287972847</v>
      </c>
      <c r="D345">
        <v>-1.2050304576405324</v>
      </c>
      <c r="E345">
        <v>0.27466967367217876</v>
      </c>
      <c r="F345">
        <v>-0.27635110200208146</v>
      </c>
      <c r="G345">
        <v>1.1599604476941749</v>
      </c>
      <c r="H345">
        <v>-0.88672550191404298</v>
      </c>
      <c r="I345">
        <v>-0.78020320870564319</v>
      </c>
      <c r="J345">
        <v>0.83535837802628521</v>
      </c>
      <c r="K345">
        <v>-1.6006106307031587</v>
      </c>
      <c r="L345">
        <v>1.12337147584185</v>
      </c>
      <c r="M345">
        <v>-0.41338807932334021</v>
      </c>
      <c r="N345">
        <v>0.47046000872796867</v>
      </c>
      <c r="O345">
        <v>-0.40015038393903524</v>
      </c>
      <c r="P345">
        <v>-0.26373868422524538</v>
      </c>
      <c r="R345" s="33">
        <v>0.89798068250435437</v>
      </c>
      <c r="S345" s="33">
        <v>0.36133085068377241</v>
      </c>
      <c r="T345" s="33">
        <v>0.88760744216274812</v>
      </c>
      <c r="U345" s="33">
        <v>1.8280429308433287E-2</v>
      </c>
      <c r="V345" s="33">
        <v>0.23917538683823095</v>
      </c>
      <c r="W345" s="33">
        <v>0.82072659014758031</v>
      </c>
      <c r="X345" s="33">
        <v>0.95180061038201702</v>
      </c>
      <c r="Y345" s="33">
        <v>0.91285869056026392</v>
      </c>
      <c r="Z345" s="33">
        <v>0.41601224635542011</v>
      </c>
      <c r="AA345" s="33">
        <v>0.91782449554550671</v>
      </c>
      <c r="AC345" s="36">
        <f t="shared" si="67"/>
        <v>0.98154035117646155</v>
      </c>
      <c r="AD345" s="36">
        <f t="shared" si="68"/>
        <v>0.27478726302501044</v>
      </c>
      <c r="AE345" s="36">
        <f t="shared" si="69"/>
        <v>0.9771469479536754</v>
      </c>
      <c r="AF345" s="36">
        <f t="shared" si="70"/>
        <v>4.07280777899147E-4</v>
      </c>
      <c r="AG345" s="36">
        <f t="shared" si="71"/>
        <v>0.11783062006309653</v>
      </c>
      <c r="AH345" s="36">
        <f t="shared" si="72"/>
        <v>0.93651875087055791</v>
      </c>
      <c r="AI345" s="36">
        <f t="shared" si="73"/>
        <v>0.99649199275628453</v>
      </c>
      <c r="AJ345" s="36">
        <f t="shared" si="74"/>
        <v>0.9869683732324479</v>
      </c>
      <c r="AK345" s="36">
        <f t="shared" si="75"/>
        <v>0.3600609560311982</v>
      </c>
      <c r="AL345" s="36">
        <f t="shared" si="76"/>
        <v>0.98855445917453011</v>
      </c>
      <c r="AN345">
        <f>SQRT(Correlation)*$F345 + SQRT('CDO Param'!C$17 - Correlation)*HLOOKUP('CDO Param'!C$12,$C$4:$E$1004,$A345,FALSE) + SQRT(1-Correlation)*G345</f>
        <v>0.84262816987746103</v>
      </c>
      <c r="AO345">
        <f>SQRT(Correlation)*$F345 + SQRT('CDO Param'!D$17 - Correlation)*HLOOKUP('CDO Param'!D$12,$C$4:$E$1004,$A345,FALSE) + SQRT(1-Correlation)*H345</f>
        <v>-1.0990286068705108</v>
      </c>
      <c r="AP345">
        <f>SQRT(Correlation)*$F345 + SQRT('CDO Param'!E$17 - Correlation)*HLOOKUP('CDO Param'!E$12,$C$4:$E$1004,$A345,FALSE) + SQRT(1-Correlation)*I345</f>
        <v>-0.50701525442602224</v>
      </c>
      <c r="AQ345">
        <f>SQRT(Correlation)*$F345 + SQRT('CDO Param'!F$17 - Correlation)*HLOOKUP('CDO Param'!F$12,$C$4:$E$1004,$A345,FALSE) + SQRT(1-Correlation)*J345</f>
        <v>0.76651865566656219</v>
      </c>
      <c r="AR345">
        <f>SQRT(Correlation)*$F345 + SQRT('CDO Param'!G$17 - Correlation)*HLOOKUP('CDO Param'!G$12,$C$4:$E$1004,$A345,FALSE) + SQRT(1-Correlation)*K345</f>
        <v>-1.5444444574837275</v>
      </c>
      <c r="AS345">
        <f>SQRT(Correlation)*$F345 + SQRT('CDO Param'!H$17 - Correlation)*HLOOKUP('CDO Param'!H$12,$C$4:$E$1004,$A345,FALSE) + SQRT(1-Correlation)*L345</f>
        <v>0.80791682338831994</v>
      </c>
      <c r="AT345">
        <f>SQRT(Correlation)*$F345 + SQRT('CDO Param'!I$17 - Correlation)*HLOOKUP('CDO Param'!I$12,$C$4:$E$1004,$A345,FALSE) + SQRT(1-Correlation)*M345</f>
        <v>-0.41814625192077576</v>
      </c>
      <c r="AU345">
        <f>SQRT(Correlation)*$F345 + SQRT('CDO Param'!J$17 - Correlation)*HLOOKUP('CDO Param'!J$12,$C$4:$E$1004,$A345,FALSE) + SQRT(1-Correlation)*N345</f>
        <v>0.67946805143936351</v>
      </c>
      <c r="AV345">
        <f>SQRT(Correlation)*$F345 + SQRT('CDO Param'!K$17 - Correlation)*HLOOKUP('CDO Param'!K$12,$C$4:$E$1004,$A345,FALSE) + SQRT(1-Correlation)*O345</f>
        <v>-0.14646548719302263</v>
      </c>
      <c r="AW345">
        <f>SQRT(Correlation)*$F345 + SQRT('CDO Param'!L$17 - Correlation)*HLOOKUP('CDO Param'!L$12,$C$4:$E$1004,$A345,FALSE) + SQRT(1-Correlation)*P345</f>
        <v>-1.7053986015868133E-2</v>
      </c>
      <c r="AY345" s="3">
        <f>IF(AN345&lt;'CDO Param'!C$13,1,0)</f>
        <v>0</v>
      </c>
      <c r="AZ345" s="3">
        <f>IF(AO345&lt;'CDO Param'!D$13,1,0)</f>
        <v>0</v>
      </c>
      <c r="BA345" s="3">
        <f>IF(AP345&lt;'CDO Param'!E$13,1,0)</f>
        <v>0</v>
      </c>
      <c r="BB345" s="3">
        <f>IF(AQ345&lt;'CDO Param'!F$13,1,0)</f>
        <v>0</v>
      </c>
      <c r="BC345" s="3">
        <f>IF(AR345&lt;'CDO Param'!G$13,1,0)</f>
        <v>1</v>
      </c>
      <c r="BD345" s="3">
        <f>IF(AS345&lt;'CDO Param'!H$13,1,0)</f>
        <v>0</v>
      </c>
      <c r="BE345" s="3">
        <f>IF(AT345&lt;'CDO Param'!I$13,1,0)</f>
        <v>0</v>
      </c>
      <c r="BF345" s="3">
        <f>IF(AU345&lt;'CDO Param'!J$13,1,0)</f>
        <v>0</v>
      </c>
      <c r="BG345" s="3">
        <f>IF(AV345&lt;'CDO Param'!K$13,1,0)</f>
        <v>0</v>
      </c>
      <c r="BH345" s="3">
        <f>IF(AW345&lt;'CDO Param'!L$13,1,0)</f>
        <v>0</v>
      </c>
      <c r="BJ345" s="37">
        <f>AY345*'CDO Param'!C$6*AC345</f>
        <v>0</v>
      </c>
      <c r="BK345" s="37">
        <f>AZ345*'CDO Param'!D$6*AD345</f>
        <v>0</v>
      </c>
      <c r="BL345" s="37">
        <f>BA345*'CDO Param'!E$6*AE345</f>
        <v>0</v>
      </c>
      <c r="BM345" s="37">
        <f>BB345*'CDO Param'!F$6*AF345</f>
        <v>0</v>
      </c>
      <c r="BN345" s="37">
        <f>BC345*'CDO Param'!G$6*AG345</f>
        <v>1178.3062006309653</v>
      </c>
      <c r="BO345" s="37">
        <f>BD345*'CDO Param'!H$6*AH345</f>
        <v>0</v>
      </c>
      <c r="BP345" s="37">
        <f>BE345*'CDO Param'!I$6*AI345</f>
        <v>0</v>
      </c>
      <c r="BQ345" s="37">
        <f>BF345*'CDO Param'!J$6*AJ345</f>
        <v>0</v>
      </c>
      <c r="BR345" s="37">
        <f>BG345*'CDO Param'!K$6*AK345</f>
        <v>0</v>
      </c>
      <c r="BS345" s="37">
        <f>BH345*'CDO Param'!L$6*AL345</f>
        <v>0</v>
      </c>
      <c r="BU345" s="38">
        <f t="shared" si="77"/>
        <v>1178.3062006309653</v>
      </c>
      <c r="CE345" s="5">
        <f>BU345/'CDO Param'!$M$6</f>
        <v>1.2274022923239222E-2</v>
      </c>
      <c r="CF345" s="5">
        <f t="shared" si="78"/>
        <v>0</v>
      </c>
      <c r="CG345" s="5">
        <f t="shared" si="79"/>
        <v>0</v>
      </c>
    </row>
    <row r="346" spans="1:85" x14ac:dyDescent="0.2">
      <c r="A346" s="3">
        <v>343</v>
      </c>
      <c r="B346" s="3">
        <v>342</v>
      </c>
      <c r="C346">
        <v>-0.20839934222749434</v>
      </c>
      <c r="D346">
        <v>-0.62666231315233745</v>
      </c>
      <c r="E346">
        <v>-0.65866515797097236</v>
      </c>
      <c r="F346">
        <v>-0.73572437031543814</v>
      </c>
      <c r="G346">
        <v>0.16396256796724629</v>
      </c>
      <c r="H346">
        <v>1.8153014025301673</v>
      </c>
      <c r="I346">
        <v>-1.0573171493888367</v>
      </c>
      <c r="J346">
        <v>-1.2960026651853696</v>
      </c>
      <c r="K346">
        <v>-7.2668626671656966E-2</v>
      </c>
      <c r="L346">
        <v>0.47156504479062278</v>
      </c>
      <c r="M346">
        <v>1.9983235688414425</v>
      </c>
      <c r="N346">
        <v>-1.1753763828892261</v>
      </c>
      <c r="O346">
        <v>6.6914935814565979E-2</v>
      </c>
      <c r="P346">
        <v>0.97089923656312749</v>
      </c>
      <c r="R346" s="33">
        <v>0.87629663333124319</v>
      </c>
      <c r="S346" s="33">
        <v>0.9175163982051967</v>
      </c>
      <c r="T346" s="33">
        <v>0.6981046347404386</v>
      </c>
      <c r="U346" s="33">
        <v>4.4596082551682403E-2</v>
      </c>
      <c r="V346" s="33">
        <v>0.52635944612620378</v>
      </c>
      <c r="W346" s="33">
        <v>0.52321104310602462</v>
      </c>
      <c r="X346" s="33">
        <v>0.60800148295611212</v>
      </c>
      <c r="Y346" s="33">
        <v>0.68092404337642898</v>
      </c>
      <c r="Z346" s="33">
        <v>0.29039702764265102</v>
      </c>
      <c r="AA346" s="33">
        <v>0.70284359003549612</v>
      </c>
      <c r="AC346" s="36">
        <f t="shared" si="67"/>
        <v>0.97177819990061765</v>
      </c>
      <c r="AD346" s="36">
        <f t="shared" si="68"/>
        <v>0.98845930011066463</v>
      </c>
      <c r="AE346" s="36">
        <f t="shared" si="69"/>
        <v>0.8084625224071198</v>
      </c>
      <c r="AF346" s="36">
        <f t="shared" si="70"/>
        <v>2.9523220896421534E-3</v>
      </c>
      <c r="AG346" s="36">
        <f t="shared" si="71"/>
        <v>0.54450963314042089</v>
      </c>
      <c r="AH346" s="36">
        <f t="shared" si="72"/>
        <v>0.5392061809969706</v>
      </c>
      <c r="AI346" s="36">
        <f t="shared" si="73"/>
        <v>0.67821653341370647</v>
      </c>
      <c r="AJ346" s="36">
        <f t="shared" si="74"/>
        <v>0.78560421379639755</v>
      </c>
      <c r="AK346" s="36">
        <f t="shared" si="75"/>
        <v>0.17684474664406208</v>
      </c>
      <c r="AL346" s="36">
        <f t="shared" si="76"/>
        <v>0.81457844144612523</v>
      </c>
      <c r="AN346">
        <f>SQRT(Correlation)*$F346 + SQRT('CDO Param'!C$17 - Correlation)*HLOOKUP('CDO Param'!C$12,$C$4:$E$1004,$A346,FALSE) + SQRT(1-Correlation)*G346</f>
        <v>-0.16573135852181015</v>
      </c>
      <c r="AO346">
        <f>SQRT(Correlation)*$F346 + SQRT('CDO Param'!D$17 - Correlation)*HLOOKUP('CDO Param'!D$12,$C$4:$E$1004,$A346,FALSE) + SQRT(1-Correlation)*H346</f>
        <v>1.4008662132502334</v>
      </c>
      <c r="AP346">
        <f>SQRT(Correlation)*$F346 + SQRT('CDO Param'!E$17 - Correlation)*HLOOKUP('CDO Param'!E$12,$C$4:$E$1004,$A346,FALSE) + SQRT(1-Correlation)*I346</f>
        <v>-1.2908528776889043</v>
      </c>
      <c r="AQ346">
        <f>SQRT(Correlation)*$F346 + SQRT('CDO Param'!F$17 - Correlation)*HLOOKUP('CDO Param'!F$12,$C$4:$E$1004,$A346,FALSE) + SQRT(1-Correlation)*J346</f>
        <v>-1.609434563482681</v>
      </c>
      <c r="AR346">
        <f>SQRT(Correlation)*$F346 + SQRT('CDO Param'!G$17 - Correlation)*HLOOKUP('CDO Param'!G$12,$C$4:$E$1004,$A346,FALSE) + SQRT(1-Correlation)*K346</f>
        <v>-0.44887799320803801</v>
      </c>
      <c r="AS346">
        <f>SQRT(Correlation)*$F346 + SQRT('CDO Param'!H$17 - Correlation)*HLOOKUP('CDO Param'!H$12,$C$4:$E$1004,$A346,FALSE) + SQRT(1-Correlation)*L346</f>
        <v>0.12608597367949737</v>
      </c>
      <c r="AT346">
        <f>SQRT(Correlation)*$F346 + SQRT('CDO Param'!I$17 - Correlation)*HLOOKUP('CDO Param'!I$12,$C$4:$E$1004,$A346,FALSE) + SQRT(1-Correlation)*M346</f>
        <v>1.5158377130682037</v>
      </c>
      <c r="AU346">
        <f>SQRT(Correlation)*$F346 + SQRT('CDO Param'!J$17 - Correlation)*HLOOKUP('CDO Param'!J$12,$C$4:$E$1004,$A346,FALSE) + SQRT(1-Correlation)*N346</f>
        <v>-1.4028537006913695</v>
      </c>
      <c r="AV346">
        <f>SQRT(Correlation)*$F346 + SQRT('CDO Param'!K$17 - Correlation)*HLOOKUP('CDO Param'!K$12,$C$4:$E$1004,$A346,FALSE) + SQRT(1-Correlation)*O346</f>
        <v>-0.22431267532393406</v>
      </c>
      <c r="AW346">
        <f>SQRT(Correlation)*$F346 + SQRT('CDO Param'!L$17 - Correlation)*HLOOKUP('CDO Param'!L$12,$C$4:$E$1004,$A346,FALSE) + SQRT(1-Correlation)*P346</f>
        <v>0.63328213249609877</v>
      </c>
      <c r="AY346" s="3">
        <f>IF(AN346&lt;'CDO Param'!C$13,1,0)</f>
        <v>0</v>
      </c>
      <c r="AZ346" s="3">
        <f>IF(AO346&lt;'CDO Param'!D$13,1,0)</f>
        <v>0</v>
      </c>
      <c r="BA346" s="3">
        <f>IF(AP346&lt;'CDO Param'!E$13,1,0)</f>
        <v>1</v>
      </c>
      <c r="BB346" s="3">
        <f>IF(AQ346&lt;'CDO Param'!F$13,1,0)</f>
        <v>1</v>
      </c>
      <c r="BC346" s="3">
        <f>IF(AR346&lt;'CDO Param'!G$13,1,0)</f>
        <v>1</v>
      </c>
      <c r="BD346" s="3">
        <f>IF(AS346&lt;'CDO Param'!H$13,1,0)</f>
        <v>0</v>
      </c>
      <c r="BE346" s="3">
        <f>IF(AT346&lt;'CDO Param'!I$13,1,0)</f>
        <v>0</v>
      </c>
      <c r="BF346" s="3">
        <f>IF(AU346&lt;'CDO Param'!J$13,1,0)</f>
        <v>0</v>
      </c>
      <c r="BG346" s="3">
        <f>IF(AV346&lt;'CDO Param'!K$13,1,0)</f>
        <v>0</v>
      </c>
      <c r="BH346" s="3">
        <f>IF(AW346&lt;'CDO Param'!L$13,1,0)</f>
        <v>0</v>
      </c>
      <c r="BJ346" s="37">
        <f>AY346*'CDO Param'!C$6*AC346</f>
        <v>0</v>
      </c>
      <c r="BK346" s="37">
        <f>AZ346*'CDO Param'!D$6*AD346</f>
        <v>0</v>
      </c>
      <c r="BL346" s="37">
        <f>BA346*'CDO Param'!E$6*AE346</f>
        <v>8084.6252240711983</v>
      </c>
      <c r="BM346" s="37">
        <f>BB346*'CDO Param'!F$6*AF346</f>
        <v>29.523220896421535</v>
      </c>
      <c r="BN346" s="37">
        <f>BC346*'CDO Param'!G$6*AG346</f>
        <v>5445.0963314042092</v>
      </c>
      <c r="BO346" s="37">
        <f>BD346*'CDO Param'!H$6*AH346</f>
        <v>0</v>
      </c>
      <c r="BP346" s="37">
        <f>BE346*'CDO Param'!I$6*AI346</f>
        <v>0</v>
      </c>
      <c r="BQ346" s="37">
        <f>BF346*'CDO Param'!J$6*AJ346</f>
        <v>0</v>
      </c>
      <c r="BR346" s="37">
        <f>BG346*'CDO Param'!K$6*AK346</f>
        <v>0</v>
      </c>
      <c r="BS346" s="37">
        <f>BH346*'CDO Param'!L$6*AL346</f>
        <v>0</v>
      </c>
      <c r="BU346" s="38">
        <f t="shared" si="77"/>
        <v>13559.24477637183</v>
      </c>
      <c r="CE346" s="5">
        <f>BU346/'CDO Param'!$M$6</f>
        <v>0.14124213308720657</v>
      </c>
      <c r="CF346" s="5">
        <f t="shared" si="78"/>
        <v>0.02</v>
      </c>
      <c r="CG346" s="5">
        <f t="shared" si="79"/>
        <v>1</v>
      </c>
    </row>
    <row r="347" spans="1:85" x14ac:dyDescent="0.2">
      <c r="A347" s="3">
        <v>344</v>
      </c>
      <c r="B347" s="3">
        <v>343</v>
      </c>
      <c r="C347">
        <v>-0.21698269847547635</v>
      </c>
      <c r="D347">
        <v>0.57819988796836697</v>
      </c>
      <c r="E347">
        <v>0.66160964706796221</v>
      </c>
      <c r="F347">
        <v>1.7962975107366219</v>
      </c>
      <c r="G347">
        <v>-0.88818524091038853</v>
      </c>
      <c r="H347">
        <v>0.29417037694656756</v>
      </c>
      <c r="I347">
        <v>0.97000565801863559</v>
      </c>
      <c r="J347">
        <v>0.45093884182278998</v>
      </c>
      <c r="K347">
        <v>0.34054210118483752</v>
      </c>
      <c r="L347">
        <v>-7.2736838774289936E-2</v>
      </c>
      <c r="M347">
        <v>-0.76733385867555626</v>
      </c>
      <c r="N347">
        <v>0.72061197897710372</v>
      </c>
      <c r="O347">
        <v>0.54274437388812657</v>
      </c>
      <c r="P347">
        <v>0.19096205505775288</v>
      </c>
      <c r="R347" s="33">
        <v>0.6922177265827627</v>
      </c>
      <c r="S347" s="33">
        <v>0.10333067649199193</v>
      </c>
      <c r="T347" s="33">
        <v>0.67867980090839775</v>
      </c>
      <c r="U347" s="33">
        <v>0.57141386744166434</v>
      </c>
      <c r="V347" s="33">
        <v>0.75287009205337152</v>
      </c>
      <c r="W347" s="33">
        <v>0.48763714101521166</v>
      </c>
      <c r="X347" s="33">
        <v>0.71742904266222807</v>
      </c>
      <c r="Y347" s="33">
        <v>0.82992002406619492</v>
      </c>
      <c r="Z347" s="33">
        <v>0.46584448053773703</v>
      </c>
      <c r="AA347" s="33">
        <v>0.44818439774596336</v>
      </c>
      <c r="AC347" s="36">
        <f t="shared" si="67"/>
        <v>0.80074955615866394</v>
      </c>
      <c r="AD347" s="36">
        <f t="shared" si="68"/>
        <v>1.8987231411401118E-2</v>
      </c>
      <c r="AE347" s="36">
        <f t="shared" si="69"/>
        <v>0.78254143498030471</v>
      </c>
      <c r="AF347" s="36">
        <f t="shared" si="70"/>
        <v>0.61947765139684485</v>
      </c>
      <c r="AG347" s="36">
        <f t="shared" si="71"/>
        <v>0.87372952998113174</v>
      </c>
      <c r="AH347" s="36">
        <f t="shared" si="72"/>
        <v>0.47910077045335414</v>
      </c>
      <c r="AI347" s="36">
        <f t="shared" si="73"/>
        <v>0.83286547550651857</v>
      </c>
      <c r="AJ347" s="36">
        <f t="shared" si="74"/>
        <v>0.94337320903367217</v>
      </c>
      <c r="AK347" s="36">
        <f t="shared" si="75"/>
        <v>0.4423832300668134</v>
      </c>
      <c r="AL347" s="36">
        <f t="shared" si="76"/>
        <v>0.41287045519903598</v>
      </c>
      <c r="AN347">
        <f>SQRT(Correlation)*$F347 + SQRT('CDO Param'!C$17 - Correlation)*HLOOKUP('CDO Param'!C$12,$C$4:$E$1004,$A347,FALSE) + SQRT(1-Correlation)*G347</f>
        <v>-0.1927975423720617</v>
      </c>
      <c r="AO347">
        <f>SQRT(Correlation)*$F347 + SQRT('CDO Param'!D$17 - Correlation)*HLOOKUP('CDO Param'!D$12,$C$4:$E$1004,$A347,FALSE) + SQRT(1-Correlation)*H347</f>
        <v>0.92888348464502823</v>
      </c>
      <c r="AP347">
        <f>SQRT(Correlation)*$F347 + SQRT('CDO Param'!E$17 - Correlation)*HLOOKUP('CDO Param'!E$12,$C$4:$E$1004,$A347,FALSE) + SQRT(1-Correlation)*I347</f>
        <v>1.4308590898016444</v>
      </c>
      <c r="AQ347">
        <f>SQRT(Correlation)*$F347 + SQRT('CDO Param'!F$17 - Correlation)*HLOOKUP('CDO Param'!F$12,$C$4:$E$1004,$A347,FALSE) + SQRT(1-Correlation)*J347</f>
        <v>1.143777711142733</v>
      </c>
      <c r="AR347">
        <f>SQRT(Correlation)*$F347 + SQRT('CDO Param'!G$17 - Correlation)*HLOOKUP('CDO Param'!G$12,$C$4:$E$1004,$A347,FALSE) + SQRT(1-Correlation)*K347</f>
        <v>1.0390461671402931</v>
      </c>
      <c r="AS347">
        <f>SQRT(Correlation)*$F347 + SQRT('CDO Param'!H$17 - Correlation)*HLOOKUP('CDO Param'!H$12,$C$4:$E$1004,$A347,FALSE) + SQRT(1-Correlation)*L347</f>
        <v>0.58080473715643388</v>
      </c>
      <c r="AT347">
        <f>SQRT(Correlation)*$F347 + SQRT('CDO Param'!I$17 - Correlation)*HLOOKUP('CDO Param'!I$12,$C$4:$E$1004,$A347,FALSE) + SQRT(1-Correlation)*M347</f>
        <v>-1.1977252290943818E-2</v>
      </c>
      <c r="AU347">
        <f>SQRT(Correlation)*$F347 + SQRT('CDO Param'!J$17 - Correlation)*HLOOKUP('CDO Param'!J$12,$C$4:$E$1004,$A347,FALSE) + SQRT(1-Correlation)*N347</f>
        <v>1.1942634718555727</v>
      </c>
      <c r="AV347">
        <f>SQRT(Correlation)*$F347 + SQRT('CDO Param'!K$17 - Correlation)*HLOOKUP('CDO Param'!K$12,$C$4:$E$1004,$A347,FALSE) + SQRT(1-Correlation)*O347</f>
        <v>1.0255234456434157</v>
      </c>
      <c r="AW347">
        <f>SQRT(Correlation)*$F347 + SQRT('CDO Param'!L$17 - Correlation)*HLOOKUP('CDO Param'!L$12,$C$4:$E$1004,$A347,FALSE) + SQRT(1-Correlation)*P347</f>
        <v>0.69179343521955927</v>
      </c>
      <c r="AY347" s="3">
        <f>IF(AN347&lt;'CDO Param'!C$13,1,0)</f>
        <v>0</v>
      </c>
      <c r="AZ347" s="3">
        <f>IF(AO347&lt;'CDO Param'!D$13,1,0)</f>
        <v>0</v>
      </c>
      <c r="BA347" s="3">
        <f>IF(AP347&lt;'CDO Param'!E$13,1,0)</f>
        <v>0</v>
      </c>
      <c r="BB347" s="3">
        <f>IF(AQ347&lt;'CDO Param'!F$13,1,0)</f>
        <v>0</v>
      </c>
      <c r="BC347" s="3">
        <f>IF(AR347&lt;'CDO Param'!G$13,1,0)</f>
        <v>0</v>
      </c>
      <c r="BD347" s="3">
        <f>IF(AS347&lt;'CDO Param'!H$13,1,0)</f>
        <v>0</v>
      </c>
      <c r="BE347" s="3">
        <f>IF(AT347&lt;'CDO Param'!I$13,1,0)</f>
        <v>0</v>
      </c>
      <c r="BF347" s="3">
        <f>IF(AU347&lt;'CDO Param'!J$13,1,0)</f>
        <v>0</v>
      </c>
      <c r="BG347" s="3">
        <f>IF(AV347&lt;'CDO Param'!K$13,1,0)</f>
        <v>0</v>
      </c>
      <c r="BH347" s="3">
        <f>IF(AW347&lt;'CDO Param'!L$13,1,0)</f>
        <v>0</v>
      </c>
      <c r="BJ347" s="37">
        <f>AY347*'CDO Param'!C$6*AC347</f>
        <v>0</v>
      </c>
      <c r="BK347" s="37">
        <f>AZ347*'CDO Param'!D$6*AD347</f>
        <v>0</v>
      </c>
      <c r="BL347" s="37">
        <f>BA347*'CDO Param'!E$6*AE347</f>
        <v>0</v>
      </c>
      <c r="BM347" s="37">
        <f>BB347*'CDO Param'!F$6*AF347</f>
        <v>0</v>
      </c>
      <c r="BN347" s="37">
        <f>BC347*'CDO Param'!G$6*AG347</f>
        <v>0</v>
      </c>
      <c r="BO347" s="37">
        <f>BD347*'CDO Param'!H$6*AH347</f>
        <v>0</v>
      </c>
      <c r="BP347" s="37">
        <f>BE347*'CDO Param'!I$6*AI347</f>
        <v>0</v>
      </c>
      <c r="BQ347" s="37">
        <f>BF347*'CDO Param'!J$6*AJ347</f>
        <v>0</v>
      </c>
      <c r="BR347" s="37">
        <f>BG347*'CDO Param'!K$6*AK347</f>
        <v>0</v>
      </c>
      <c r="BS347" s="37">
        <f>BH347*'CDO Param'!L$6*AL347</f>
        <v>0</v>
      </c>
      <c r="BU347" s="38">
        <f t="shared" si="77"/>
        <v>0</v>
      </c>
      <c r="CE347" s="5">
        <f>BU347/'CDO Param'!$M$6</f>
        <v>0</v>
      </c>
      <c r="CF347" s="5">
        <f t="shared" si="78"/>
        <v>0</v>
      </c>
      <c r="CG347" s="5">
        <f t="shared" si="79"/>
        <v>0</v>
      </c>
    </row>
    <row r="348" spans="1:85" x14ac:dyDescent="0.2">
      <c r="A348" s="3">
        <v>345</v>
      </c>
      <c r="B348" s="3">
        <v>344</v>
      </c>
      <c r="C348">
        <v>-0.95736140792723745</v>
      </c>
      <c r="D348">
        <v>-0.9866721484286245</v>
      </c>
      <c r="E348">
        <v>-1.3996168490848504</v>
      </c>
      <c r="F348">
        <v>0.30718638299731538</v>
      </c>
      <c r="G348">
        <v>-0.68785993789788336</v>
      </c>
      <c r="H348">
        <v>0.42762962948472705</v>
      </c>
      <c r="I348">
        <v>0.59628519011312164</v>
      </c>
      <c r="J348">
        <v>0.84831754065817222</v>
      </c>
      <c r="K348">
        <v>-1.9792605598922819</v>
      </c>
      <c r="L348">
        <v>0.18127025214198511</v>
      </c>
      <c r="M348">
        <v>-0.52570385378203355</v>
      </c>
      <c r="N348">
        <v>-3.096147338510491E-2</v>
      </c>
      <c r="O348">
        <v>1.4837132766842842</v>
      </c>
      <c r="P348">
        <v>-0.56691760619287379</v>
      </c>
      <c r="R348" s="33">
        <v>0.63517291640638041</v>
      </c>
      <c r="S348" s="33">
        <v>0.35120604203604444</v>
      </c>
      <c r="T348" s="33">
        <v>0.71994849979875075</v>
      </c>
      <c r="U348" s="33">
        <v>0.17443611760364663</v>
      </c>
      <c r="V348" s="33">
        <v>0.74782856448918045</v>
      </c>
      <c r="W348" s="33">
        <v>0.75468336965641158</v>
      </c>
      <c r="X348" s="33">
        <v>0.9633938153103897</v>
      </c>
      <c r="Y348" s="33">
        <v>0.75985392171882737</v>
      </c>
      <c r="Z348" s="33">
        <v>0.86486232833231913</v>
      </c>
      <c r="AA348" s="33">
        <v>0.7411522812867315</v>
      </c>
      <c r="AC348" s="36">
        <f t="shared" si="67"/>
        <v>0.71997692223461052</v>
      </c>
      <c r="AD348" s="36">
        <f t="shared" si="68"/>
        <v>0.25981841025711072</v>
      </c>
      <c r="AE348" s="36">
        <f t="shared" si="69"/>
        <v>0.83594030791369034</v>
      </c>
      <c r="AF348" s="36">
        <f t="shared" si="70"/>
        <v>5.9824392256717956E-2</v>
      </c>
      <c r="AG348" s="36">
        <f t="shared" si="71"/>
        <v>0.86823817055806396</v>
      </c>
      <c r="AH348" s="36">
        <f t="shared" si="72"/>
        <v>0.87567773250144354</v>
      </c>
      <c r="AI348" s="36">
        <f t="shared" si="73"/>
        <v>0.99809542391442019</v>
      </c>
      <c r="AJ348" s="36">
        <f t="shared" si="74"/>
        <v>0.8811543041372123</v>
      </c>
      <c r="AK348" s="36">
        <f t="shared" si="75"/>
        <v>0.96573214690172926</v>
      </c>
      <c r="AL348" s="36">
        <f t="shared" si="76"/>
        <v>0.86079880873179015</v>
      </c>
      <c r="AN348">
        <f>SQRT(Correlation)*$F348 + SQRT('CDO Param'!C$17 - Correlation)*HLOOKUP('CDO Param'!C$12,$C$4:$E$1004,$A348,FALSE) + SQRT(1-Correlation)*G348</f>
        <v>-0.69495688422810775</v>
      </c>
      <c r="AO348">
        <f>SQRT(Correlation)*$F348 + SQRT('CDO Param'!D$17 - Correlation)*HLOOKUP('CDO Param'!D$12,$C$4:$E$1004,$A348,FALSE) + SQRT(1-Correlation)*H348</f>
        <v>0.36328943749736792</v>
      </c>
      <c r="AP348">
        <f>SQRT(Correlation)*$F348 + SQRT('CDO Param'!E$17 - Correlation)*HLOOKUP('CDO Param'!E$12,$C$4:$E$1004,$A348,FALSE) + SQRT(1-Correlation)*I348</f>
        <v>0.4095326443626145</v>
      </c>
      <c r="AQ348">
        <f>SQRT(Correlation)*$F348 + SQRT('CDO Param'!F$17 - Correlation)*HLOOKUP('CDO Param'!F$12,$C$4:$E$1004,$A348,FALSE) + SQRT(1-Correlation)*J348</f>
        <v>0.58896170421095051</v>
      </c>
      <c r="AR348">
        <f>SQRT(Correlation)*$F348 + SQRT('CDO Param'!G$17 - Correlation)*HLOOKUP('CDO Param'!G$12,$C$4:$E$1004,$A348,FALSE) + SQRT(1-Correlation)*K348</f>
        <v>-2.0935144137146615</v>
      </c>
      <c r="AS348">
        <f>SQRT(Correlation)*$F348 + SQRT('CDO Param'!H$17 - Correlation)*HLOOKUP('CDO Param'!H$12,$C$4:$E$1004,$A348,FALSE) + SQRT(1-Correlation)*L348</f>
        <v>0.12957241089418448</v>
      </c>
      <c r="AT348">
        <f>SQRT(Correlation)*$F348 + SQRT('CDO Param'!I$17 - Correlation)*HLOOKUP('CDO Param'!I$12,$C$4:$E$1004,$A348,FALSE) + SQRT(1-Correlation)*M348</f>
        <v>-0.71454944385854979</v>
      </c>
      <c r="AU348">
        <f>SQRT(Correlation)*$F348 + SQRT('CDO Param'!J$17 - Correlation)*HLOOKUP('CDO Param'!J$12,$C$4:$E$1004,$A348,FALSE) + SQRT(1-Correlation)*N348</f>
        <v>-0.18552578905606384</v>
      </c>
      <c r="AV348">
        <f>SQRT(Correlation)*$F348 + SQRT('CDO Param'!K$17 - Correlation)*HLOOKUP('CDO Param'!K$12,$C$4:$E$1004,$A348,FALSE) + SQRT(1-Correlation)*O348</f>
        <v>1.2514208483136018</v>
      </c>
      <c r="AW348">
        <f>SQRT(Correlation)*$F348 + SQRT('CDO Param'!L$17 - Correlation)*HLOOKUP('CDO Param'!L$12,$C$4:$E$1004,$A348,FALSE) + SQRT(1-Correlation)*P348</f>
        <v>-0.69397842073853722</v>
      </c>
      <c r="AY348" s="3">
        <f>IF(AN348&lt;'CDO Param'!C$13,1,0)</f>
        <v>0</v>
      </c>
      <c r="AZ348" s="3">
        <f>IF(AO348&lt;'CDO Param'!D$13,1,0)</f>
        <v>0</v>
      </c>
      <c r="BA348" s="3">
        <f>IF(AP348&lt;'CDO Param'!E$13,1,0)</f>
        <v>0</v>
      </c>
      <c r="BB348" s="3">
        <f>IF(AQ348&lt;'CDO Param'!F$13,1,0)</f>
        <v>0</v>
      </c>
      <c r="BC348" s="3">
        <f>IF(AR348&lt;'CDO Param'!G$13,1,0)</f>
        <v>1</v>
      </c>
      <c r="BD348" s="3">
        <f>IF(AS348&lt;'CDO Param'!H$13,1,0)</f>
        <v>0</v>
      </c>
      <c r="BE348" s="3">
        <f>IF(AT348&lt;'CDO Param'!I$13,1,0)</f>
        <v>0</v>
      </c>
      <c r="BF348" s="3">
        <f>IF(AU348&lt;'CDO Param'!J$13,1,0)</f>
        <v>0</v>
      </c>
      <c r="BG348" s="3">
        <f>IF(AV348&lt;'CDO Param'!K$13,1,0)</f>
        <v>0</v>
      </c>
      <c r="BH348" s="3">
        <f>IF(AW348&lt;'CDO Param'!L$13,1,0)</f>
        <v>1</v>
      </c>
      <c r="BJ348" s="37">
        <f>AY348*'CDO Param'!C$6*AC348</f>
        <v>0</v>
      </c>
      <c r="BK348" s="37">
        <f>AZ348*'CDO Param'!D$6*AD348</f>
        <v>0</v>
      </c>
      <c r="BL348" s="37">
        <f>BA348*'CDO Param'!E$6*AE348</f>
        <v>0</v>
      </c>
      <c r="BM348" s="37">
        <f>BB348*'CDO Param'!F$6*AF348</f>
        <v>0</v>
      </c>
      <c r="BN348" s="37">
        <f>BC348*'CDO Param'!G$6*AG348</f>
        <v>8682.3817055806394</v>
      </c>
      <c r="BO348" s="37">
        <f>BD348*'CDO Param'!H$6*AH348</f>
        <v>0</v>
      </c>
      <c r="BP348" s="37">
        <f>BE348*'CDO Param'!I$6*AI348</f>
        <v>0</v>
      </c>
      <c r="BQ348" s="37">
        <f>BF348*'CDO Param'!J$6*AJ348</f>
        <v>0</v>
      </c>
      <c r="BR348" s="37">
        <f>BG348*'CDO Param'!K$6*AK348</f>
        <v>0</v>
      </c>
      <c r="BS348" s="37">
        <f>BH348*'CDO Param'!L$6*AL348</f>
        <v>8607.9880873179009</v>
      </c>
      <c r="BU348" s="38">
        <f t="shared" si="77"/>
        <v>17290.369792898542</v>
      </c>
      <c r="CE348" s="5">
        <f>BU348/'CDO Param'!$M$6</f>
        <v>0.18010801867602649</v>
      </c>
      <c r="CF348" s="5">
        <f t="shared" si="78"/>
        <v>0.02</v>
      </c>
      <c r="CG348" s="5">
        <f t="shared" si="79"/>
        <v>1</v>
      </c>
    </row>
    <row r="349" spans="1:85" x14ac:dyDescent="0.2">
      <c r="A349" s="3">
        <v>346</v>
      </c>
      <c r="B349" s="3">
        <v>345</v>
      </c>
      <c r="C349">
        <v>-7.8489392763003707E-2</v>
      </c>
      <c r="D349">
        <v>-0.70352825787267648</v>
      </c>
      <c r="E349">
        <v>-0.88707338363747112</v>
      </c>
      <c r="F349">
        <v>0.71334966378344689</v>
      </c>
      <c r="G349">
        <v>-1.6479134501423687</v>
      </c>
      <c r="H349">
        <v>-1.5451405488420278</v>
      </c>
      <c r="I349">
        <v>1.0355438462283928</v>
      </c>
      <c r="J349">
        <v>-8.5963165474822745E-2</v>
      </c>
      <c r="K349">
        <v>0.92501977633219212</v>
      </c>
      <c r="L349">
        <v>-1.11712324724067</v>
      </c>
      <c r="M349">
        <v>-1.7978436517296359</v>
      </c>
      <c r="N349">
        <v>0.67180508267483674</v>
      </c>
      <c r="O349">
        <v>1.253288246516604</v>
      </c>
      <c r="P349">
        <v>-0.19810613594017923</v>
      </c>
      <c r="R349" s="33">
        <v>0.5463915860962083</v>
      </c>
      <c r="S349" s="33">
        <v>0.20338751897373586</v>
      </c>
      <c r="T349" s="33">
        <v>0.33403139157874107</v>
      </c>
      <c r="U349" s="33">
        <v>6.5598263901471277E-2</v>
      </c>
      <c r="V349" s="33">
        <v>0.51002139202785746</v>
      </c>
      <c r="W349" s="33">
        <v>0.92953581219983095</v>
      </c>
      <c r="X349" s="33">
        <v>0.70839564255829701</v>
      </c>
      <c r="Y349" s="33">
        <v>5.5644772972746181E-3</v>
      </c>
      <c r="Z349" s="33">
        <v>0.52216993529450606</v>
      </c>
      <c r="AA349" s="33">
        <v>0.11010249476418947</v>
      </c>
      <c r="AC349" s="36">
        <f t="shared" si="67"/>
        <v>0.57809611252141568</v>
      </c>
      <c r="AD349" s="36">
        <f t="shared" si="68"/>
        <v>8.3363375374787982E-2</v>
      </c>
      <c r="AE349" s="36">
        <f t="shared" si="69"/>
        <v>0.23512597563819579</v>
      </c>
      <c r="AF349" s="36">
        <f t="shared" si="70"/>
        <v>6.9492448373068951E-3</v>
      </c>
      <c r="AG349" s="36">
        <f t="shared" si="71"/>
        <v>0.51694287653044668</v>
      </c>
      <c r="AH349" s="36">
        <f t="shared" si="72"/>
        <v>0.99185674908163235</v>
      </c>
      <c r="AI349" s="36">
        <f t="shared" si="73"/>
        <v>0.82163609740493981</v>
      </c>
      <c r="AJ349" s="36">
        <f t="shared" si="74"/>
        <v>2.8976148042601783E-5</v>
      </c>
      <c r="AK349" s="36">
        <f t="shared" si="75"/>
        <v>0.53745133815546597</v>
      </c>
      <c r="AL349" s="36">
        <f t="shared" si="76"/>
        <v>2.183968828898656E-2</v>
      </c>
      <c r="AN349">
        <f>SQRT(Correlation)*$F349 + SQRT('CDO Param'!C$17 - Correlation)*HLOOKUP('CDO Param'!C$12,$C$4:$E$1004,$A349,FALSE) + SQRT(1-Correlation)*G349</f>
        <v>-1.4372609165953869</v>
      </c>
      <c r="AO349">
        <f>SQRT(Correlation)*$F349 + SQRT('CDO Param'!D$17 - Correlation)*HLOOKUP('CDO Param'!D$12,$C$4:$E$1004,$A349,FALSE) + SQRT(1-Correlation)*H349</f>
        <v>-1.3397619816395596</v>
      </c>
      <c r="AP349">
        <f>SQRT(Correlation)*$F349 + SQRT('CDO Param'!E$17 - Correlation)*HLOOKUP('CDO Param'!E$12,$C$4:$E$1004,$A349,FALSE) + SQRT(1-Correlation)*I349</f>
        <v>1.1872177805022295</v>
      </c>
      <c r="AQ349">
        <f>SQRT(Correlation)*$F349 + SQRT('CDO Param'!F$17 - Correlation)*HLOOKUP('CDO Param'!F$12,$C$4:$E$1004,$A349,FALSE) + SQRT(1-Correlation)*J349</f>
        <v>-5.432648745082852E-2</v>
      </c>
      <c r="AR349">
        <f>SQRT(Correlation)*$F349 + SQRT('CDO Param'!G$17 - Correlation)*HLOOKUP('CDO Param'!G$12,$C$4:$E$1004,$A349,FALSE) + SQRT(1-Correlation)*K349</f>
        <v>0.90477614405546103</v>
      </c>
      <c r="AS349">
        <f>SQRT(Correlation)*$F349 + SQRT('CDO Param'!H$17 - Correlation)*HLOOKUP('CDO Param'!H$12,$C$4:$E$1004,$A349,FALSE) + SQRT(1-Correlation)*L349</f>
        <v>-0.93370911633370202</v>
      </c>
      <c r="AT349">
        <f>SQRT(Correlation)*$F349 + SQRT('CDO Param'!I$17 - Correlation)*HLOOKUP('CDO Param'!I$12,$C$4:$E$1004,$A349,FALSE) + SQRT(1-Correlation)*M349</f>
        <v>-1.6783589130193617</v>
      </c>
      <c r="AU349">
        <f>SQRT(Correlation)*$F349 + SQRT('CDO Param'!J$17 - Correlation)*HLOOKUP('CDO Param'!J$12,$C$4:$E$1004,$A349,FALSE) + SQRT(1-Correlation)*N349</f>
        <v>0.84214489066542586</v>
      </c>
      <c r="AV349">
        <f>SQRT(Correlation)*$F349 + SQRT('CDO Param'!K$17 - Correlation)*HLOOKUP('CDO Param'!K$12,$C$4:$E$1004,$A349,FALSE) + SQRT(1-Correlation)*O349</f>
        <v>1.3937882562996808</v>
      </c>
      <c r="AW349">
        <f>SQRT(Correlation)*$F349 + SQRT('CDO Param'!L$17 - Correlation)*HLOOKUP('CDO Param'!L$12,$C$4:$E$1004,$A349,FALSE) + SQRT(1-Correlation)*P349</f>
        <v>1.6874646778591129E-2</v>
      </c>
      <c r="AY349" s="3">
        <f>IF(AN349&lt;'CDO Param'!C$13,1,0)</f>
        <v>0</v>
      </c>
      <c r="AZ349" s="3">
        <f>IF(AO349&lt;'CDO Param'!D$13,1,0)</f>
        <v>0</v>
      </c>
      <c r="BA349" s="3">
        <f>IF(AP349&lt;'CDO Param'!E$13,1,0)</f>
        <v>0</v>
      </c>
      <c r="BB349" s="3">
        <f>IF(AQ349&lt;'CDO Param'!F$13,1,0)</f>
        <v>0</v>
      </c>
      <c r="BC349" s="3">
        <f>IF(AR349&lt;'CDO Param'!G$13,1,0)</f>
        <v>0</v>
      </c>
      <c r="BD349" s="3">
        <f>IF(AS349&lt;'CDO Param'!H$13,1,0)</f>
        <v>0</v>
      </c>
      <c r="BE349" s="3">
        <f>IF(AT349&lt;'CDO Param'!I$13,1,0)</f>
        <v>0</v>
      </c>
      <c r="BF349" s="3">
        <f>IF(AU349&lt;'CDO Param'!J$13,1,0)</f>
        <v>0</v>
      </c>
      <c r="BG349" s="3">
        <f>IF(AV349&lt;'CDO Param'!K$13,1,0)</f>
        <v>0</v>
      </c>
      <c r="BH349" s="3">
        <f>IF(AW349&lt;'CDO Param'!L$13,1,0)</f>
        <v>0</v>
      </c>
      <c r="BJ349" s="37">
        <f>AY349*'CDO Param'!C$6*AC349</f>
        <v>0</v>
      </c>
      <c r="BK349" s="37">
        <f>AZ349*'CDO Param'!D$6*AD349</f>
        <v>0</v>
      </c>
      <c r="BL349" s="37">
        <f>BA349*'CDO Param'!E$6*AE349</f>
        <v>0</v>
      </c>
      <c r="BM349" s="37">
        <f>BB349*'CDO Param'!F$6*AF349</f>
        <v>0</v>
      </c>
      <c r="BN349" s="37">
        <f>BC349*'CDO Param'!G$6*AG349</f>
        <v>0</v>
      </c>
      <c r="BO349" s="37">
        <f>BD349*'CDO Param'!H$6*AH349</f>
        <v>0</v>
      </c>
      <c r="BP349" s="37">
        <f>BE349*'CDO Param'!I$6*AI349</f>
        <v>0</v>
      </c>
      <c r="BQ349" s="37">
        <f>BF349*'CDO Param'!J$6*AJ349</f>
        <v>0</v>
      </c>
      <c r="BR349" s="37">
        <f>BG349*'CDO Param'!K$6*AK349</f>
        <v>0</v>
      </c>
      <c r="BS349" s="37">
        <f>BH349*'CDO Param'!L$6*AL349</f>
        <v>0</v>
      </c>
      <c r="BU349" s="38">
        <f t="shared" si="77"/>
        <v>0</v>
      </c>
      <c r="CE349" s="5">
        <f>BU349/'CDO Param'!$M$6</f>
        <v>0</v>
      </c>
      <c r="CF349" s="5">
        <f t="shared" si="78"/>
        <v>0</v>
      </c>
      <c r="CG349" s="5">
        <f t="shared" si="79"/>
        <v>0</v>
      </c>
    </row>
    <row r="350" spans="1:85" x14ac:dyDescent="0.2">
      <c r="A350" s="3">
        <v>347</v>
      </c>
      <c r="B350" s="3">
        <v>346</v>
      </c>
      <c r="C350">
        <v>0.974846443568822</v>
      </c>
      <c r="D350">
        <v>0.35309767554281279</v>
      </c>
      <c r="E350">
        <v>0.63484208112640772</v>
      </c>
      <c r="F350">
        <v>1.2807822713511996</v>
      </c>
      <c r="G350">
        <v>-1.9169965526089072</v>
      </c>
      <c r="H350">
        <v>-0.85856981968390755</v>
      </c>
      <c r="I350">
        <v>-0.76001015258952975</v>
      </c>
      <c r="J350">
        <v>-0.1124044501921162</v>
      </c>
      <c r="K350">
        <v>-0.23899588086351287</v>
      </c>
      <c r="L350">
        <v>-1.0214489520876668</v>
      </c>
      <c r="M350">
        <v>-0.74342096922919154</v>
      </c>
      <c r="N350">
        <v>-0.51103711484756786</v>
      </c>
      <c r="O350">
        <v>-9.0178673417540267E-2</v>
      </c>
      <c r="P350">
        <v>0.44529997467179783</v>
      </c>
      <c r="R350" s="33">
        <v>0.49262950173235942</v>
      </c>
      <c r="S350" s="33">
        <v>0.62403561576457489</v>
      </c>
      <c r="T350" s="33">
        <v>0.16659415521034698</v>
      </c>
      <c r="U350" s="33">
        <v>0.94796662030181222</v>
      </c>
      <c r="V350" s="33">
        <v>0.47498741255839699</v>
      </c>
      <c r="W350" s="33">
        <v>0.113442868978457</v>
      </c>
      <c r="X350" s="33">
        <v>0.6342989209267772</v>
      </c>
      <c r="Y350" s="33">
        <v>0.66196401634345015</v>
      </c>
      <c r="Z350" s="33">
        <v>0.62922268436719786</v>
      </c>
      <c r="AA350" s="33">
        <v>0.34565615949484341</v>
      </c>
      <c r="AC350" s="36">
        <f t="shared" si="67"/>
        <v>0.48753770775698529</v>
      </c>
      <c r="AD350" s="36">
        <f t="shared" si="68"/>
        <v>0.70308110498914889</v>
      </c>
      <c r="AE350" s="36">
        <f t="shared" si="69"/>
        <v>5.41333768981321E-2</v>
      </c>
      <c r="AF350" s="36">
        <f t="shared" si="70"/>
        <v>0.99584260805396219</v>
      </c>
      <c r="AG350" s="36">
        <f t="shared" si="71"/>
        <v>0.45775849585152878</v>
      </c>
      <c r="AH350" s="36">
        <f t="shared" si="72"/>
        <v>2.3326087813191308E-2</v>
      </c>
      <c r="AI350" s="36">
        <f t="shared" si="73"/>
        <v>0.71866285985627676</v>
      </c>
      <c r="AJ350" s="36">
        <f t="shared" si="74"/>
        <v>0.75919855659325119</v>
      </c>
      <c r="AK350" s="36">
        <f t="shared" si="75"/>
        <v>0.71099037643956964</v>
      </c>
      <c r="AL350" s="36">
        <f t="shared" si="76"/>
        <v>0.25174018763291678</v>
      </c>
      <c r="AN350">
        <f>SQRT(Correlation)*$F350 + SQRT('CDO Param'!C$17 - Correlation)*HLOOKUP('CDO Param'!C$12,$C$4:$E$1004,$A350,FALSE) + SQRT(1-Correlation)*G350</f>
        <v>-1.3636681432976159</v>
      </c>
      <c r="AO350">
        <f>SQRT(Correlation)*$F350 + SQRT('CDO Param'!D$17 - Correlation)*HLOOKUP('CDO Param'!D$12,$C$4:$E$1004,$A350,FALSE) + SQRT(1-Correlation)*H350</f>
        <v>-0.35955637956149689</v>
      </c>
      <c r="AP350">
        <f>SQRT(Correlation)*$F350 + SQRT('CDO Param'!E$17 - Correlation)*HLOOKUP('CDO Param'!E$12,$C$4:$E$1004,$A350,FALSE) + SQRT(1-Correlation)*I350</f>
        <v>-5.8069896071261451E-2</v>
      </c>
      <c r="AQ350">
        <f>SQRT(Correlation)*$F350 + SQRT('CDO Param'!F$17 - Correlation)*HLOOKUP('CDO Param'!F$12,$C$4:$E$1004,$A350,FALSE) + SQRT(1-Correlation)*J350</f>
        <v>0.44033769673715828</v>
      </c>
      <c r="AR350">
        <f>SQRT(Correlation)*$F350 + SQRT('CDO Param'!G$17 - Correlation)*HLOOKUP('CDO Param'!G$12,$C$4:$E$1004,$A350,FALSE) + SQRT(1-Correlation)*K350</f>
        <v>0.32024252078288473</v>
      </c>
      <c r="AS350">
        <f>SQRT(Correlation)*$F350 + SQRT('CDO Param'!H$17 - Correlation)*HLOOKUP('CDO Param'!H$12,$C$4:$E$1004,$A350,FALSE) + SQRT(1-Correlation)*L350</f>
        <v>-0.51407709207390151</v>
      </c>
      <c r="AT350">
        <f>SQRT(Correlation)*$F350 + SQRT('CDO Param'!I$17 - Correlation)*HLOOKUP('CDO Param'!I$12,$C$4:$E$1004,$A350,FALSE) + SQRT(1-Correlation)*M350</f>
        <v>-0.1582971356672892</v>
      </c>
      <c r="AU350">
        <f>SQRT(Correlation)*$F350 + SQRT('CDO Param'!J$17 - Correlation)*HLOOKUP('CDO Param'!J$12,$C$4:$E$1004,$A350,FALSE) + SQRT(1-Correlation)*N350</f>
        <v>0.17812666649943792</v>
      </c>
      <c r="AV350">
        <f>SQRT(Correlation)*$F350 + SQRT('CDO Param'!K$17 - Correlation)*HLOOKUP('CDO Param'!K$12,$C$4:$E$1004,$A350,FALSE) + SQRT(1-Correlation)*O350</f>
        <v>0.57738804072767547</v>
      </c>
      <c r="AW350">
        <f>SQRT(Correlation)*$F350 + SQRT('CDO Param'!L$17 - Correlation)*HLOOKUP('CDO Param'!L$12,$C$4:$E$1004,$A350,FALSE) + SQRT(1-Correlation)*P350</f>
        <v>1.0853876906326994</v>
      </c>
      <c r="AY350" s="3">
        <f>IF(AN350&lt;'CDO Param'!C$13,1,0)</f>
        <v>0</v>
      </c>
      <c r="AZ350" s="3">
        <f>IF(AO350&lt;'CDO Param'!D$13,1,0)</f>
        <v>0</v>
      </c>
      <c r="BA350" s="3">
        <f>IF(AP350&lt;'CDO Param'!E$13,1,0)</f>
        <v>0</v>
      </c>
      <c r="BB350" s="3">
        <f>IF(AQ350&lt;'CDO Param'!F$13,1,0)</f>
        <v>0</v>
      </c>
      <c r="BC350" s="3">
        <f>IF(AR350&lt;'CDO Param'!G$13,1,0)</f>
        <v>0</v>
      </c>
      <c r="BD350" s="3">
        <f>IF(AS350&lt;'CDO Param'!H$13,1,0)</f>
        <v>0</v>
      </c>
      <c r="BE350" s="3">
        <f>IF(AT350&lt;'CDO Param'!I$13,1,0)</f>
        <v>0</v>
      </c>
      <c r="BF350" s="3">
        <f>IF(AU350&lt;'CDO Param'!J$13,1,0)</f>
        <v>0</v>
      </c>
      <c r="BG350" s="3">
        <f>IF(AV350&lt;'CDO Param'!K$13,1,0)</f>
        <v>0</v>
      </c>
      <c r="BH350" s="3">
        <f>IF(AW350&lt;'CDO Param'!L$13,1,0)</f>
        <v>0</v>
      </c>
      <c r="BJ350" s="37">
        <f>AY350*'CDO Param'!C$6*AC350</f>
        <v>0</v>
      </c>
      <c r="BK350" s="37">
        <f>AZ350*'CDO Param'!D$6*AD350</f>
        <v>0</v>
      </c>
      <c r="BL350" s="37">
        <f>BA350*'CDO Param'!E$6*AE350</f>
        <v>0</v>
      </c>
      <c r="BM350" s="37">
        <f>BB350*'CDO Param'!F$6*AF350</f>
        <v>0</v>
      </c>
      <c r="BN350" s="37">
        <f>BC350*'CDO Param'!G$6*AG350</f>
        <v>0</v>
      </c>
      <c r="BO350" s="37">
        <f>BD350*'CDO Param'!H$6*AH350</f>
        <v>0</v>
      </c>
      <c r="BP350" s="37">
        <f>BE350*'CDO Param'!I$6*AI350</f>
        <v>0</v>
      </c>
      <c r="BQ350" s="37">
        <f>BF350*'CDO Param'!J$6*AJ350</f>
        <v>0</v>
      </c>
      <c r="BR350" s="37">
        <f>BG350*'CDO Param'!K$6*AK350</f>
        <v>0</v>
      </c>
      <c r="BS350" s="37">
        <f>BH350*'CDO Param'!L$6*AL350</f>
        <v>0</v>
      </c>
      <c r="BU350" s="38">
        <f t="shared" si="77"/>
        <v>0</v>
      </c>
      <c r="CE350" s="5">
        <f>BU350/'CDO Param'!$M$6</f>
        <v>0</v>
      </c>
      <c r="CF350" s="5">
        <f t="shared" si="78"/>
        <v>0</v>
      </c>
      <c r="CG350" s="5">
        <f t="shared" si="79"/>
        <v>0</v>
      </c>
    </row>
    <row r="351" spans="1:85" x14ac:dyDescent="0.2">
      <c r="A351" s="3">
        <v>348</v>
      </c>
      <c r="B351" s="3">
        <v>347</v>
      </c>
      <c r="C351">
        <v>-0.15032924238767009</v>
      </c>
      <c r="D351">
        <v>0.52129962568869814</v>
      </c>
      <c r="E351">
        <v>0.71059730544220656</v>
      </c>
      <c r="F351">
        <v>-0.46780655793554615</v>
      </c>
      <c r="G351">
        <v>0.23638222046429291</v>
      </c>
      <c r="H351">
        <v>0.88495198724558577</v>
      </c>
      <c r="I351">
        <v>0.67981090978719294</v>
      </c>
      <c r="J351">
        <v>0.30457613320322707</v>
      </c>
      <c r="K351">
        <v>0.11590941539907362</v>
      </c>
      <c r="L351">
        <v>1.5302475731004961</v>
      </c>
      <c r="M351">
        <v>8.5817646322539076E-2</v>
      </c>
      <c r="N351">
        <v>-0.83050736066070385</v>
      </c>
      <c r="O351">
        <v>1.5510613593505695</v>
      </c>
      <c r="P351">
        <v>-1.1566544344532304</v>
      </c>
      <c r="R351" s="33">
        <v>0.44307262983316215</v>
      </c>
      <c r="S351" s="33">
        <v>0.72168960595582132</v>
      </c>
      <c r="T351" s="33">
        <v>0.43720729948822751</v>
      </c>
      <c r="U351" s="33">
        <v>0.14308249863939476</v>
      </c>
      <c r="V351" s="33">
        <v>0.78755463230775424</v>
      </c>
      <c r="W351" s="33">
        <v>0.43070519642471577</v>
      </c>
      <c r="X351" s="33">
        <v>0.86223631019808178</v>
      </c>
      <c r="Y351" s="33">
        <v>0.60566549916084178</v>
      </c>
      <c r="Z351" s="33">
        <v>0.42004439626822454</v>
      </c>
      <c r="AA351" s="33">
        <v>0.68616808004964525</v>
      </c>
      <c r="AC351" s="36">
        <f t="shared" si="67"/>
        <v>0.40438642746195891</v>
      </c>
      <c r="AD351" s="36">
        <f t="shared" si="68"/>
        <v>0.83805046170405195</v>
      </c>
      <c r="AE351" s="36">
        <f t="shared" si="69"/>
        <v>0.39469045682783621</v>
      </c>
      <c r="AF351" s="36">
        <f t="shared" si="70"/>
        <v>3.8837075872528E-2</v>
      </c>
      <c r="AG351" s="36">
        <f t="shared" si="71"/>
        <v>0.90846537769490643</v>
      </c>
      <c r="AH351" s="36">
        <f t="shared" si="72"/>
        <v>0.3839950433106249</v>
      </c>
      <c r="AI351" s="36">
        <f t="shared" si="73"/>
        <v>0.96425534218669862</v>
      </c>
      <c r="AJ351" s="36">
        <f t="shared" si="74"/>
        <v>0.67454476125820428</v>
      </c>
      <c r="AK351" s="36">
        <f t="shared" si="75"/>
        <v>0.36659427048830889</v>
      </c>
      <c r="AL351" s="36">
        <f t="shared" si="76"/>
        <v>0.79269277978361863</v>
      </c>
      <c r="AN351">
        <f>SQRT(Correlation)*$F351 + SQRT('CDO Param'!C$17 - Correlation)*HLOOKUP('CDO Param'!C$12,$C$4:$E$1004,$A351,FALSE) + SQRT(1-Correlation)*G351</f>
        <v>0.15004134183748227</v>
      </c>
      <c r="AO351">
        <f>SQRT(Correlation)*$F351 + SQRT('CDO Param'!D$17 - Correlation)*HLOOKUP('CDO Param'!D$12,$C$4:$E$1004,$A351,FALSE) + SQRT(1-Correlation)*H351</f>
        <v>0.76532864720341165</v>
      </c>
      <c r="AP351">
        <f>SQRT(Correlation)*$F351 + SQRT('CDO Param'!E$17 - Correlation)*HLOOKUP('CDO Param'!E$12,$C$4:$E$1004,$A351,FALSE) + SQRT(1-Correlation)*I351</f>
        <v>0.45721845418979778</v>
      </c>
      <c r="AQ351">
        <f>SQRT(Correlation)*$F351 + SQRT('CDO Param'!F$17 - Correlation)*HLOOKUP('CDO Param'!F$12,$C$4:$E$1004,$A351,FALSE) + SQRT(1-Correlation)*J351</f>
        <v>0.29990725577042132</v>
      </c>
      <c r="AR351">
        <f>SQRT(Correlation)*$F351 + SQRT('CDO Param'!G$17 - Correlation)*HLOOKUP('CDO Param'!G$12,$C$4:$E$1004,$A351,FALSE) + SQRT(1-Correlation)*K351</f>
        <v>0.12092229169161142</v>
      </c>
      <c r="AS351">
        <f>SQRT(Correlation)*$F351 + SQRT('CDO Param'!H$17 - Correlation)*HLOOKUP('CDO Param'!H$12,$C$4:$E$1004,$A351,FALSE) + SQRT(1-Correlation)*L351</f>
        <v>1.3775097918096866</v>
      </c>
      <c r="AT351">
        <f>SQRT(Correlation)*$F351 + SQRT('CDO Param'!I$17 - Correlation)*HLOOKUP('CDO Param'!I$12,$C$4:$E$1004,$A351,FALSE) + SQRT(1-Correlation)*M351</f>
        <v>9.2374732959910152E-2</v>
      </c>
      <c r="AU351">
        <f>SQRT(Correlation)*$F351 + SQRT('CDO Param'!J$17 - Correlation)*HLOOKUP('CDO Param'!J$12,$C$4:$E$1004,$A351,FALSE) + SQRT(1-Correlation)*N351</f>
        <v>-0.97559526372466077</v>
      </c>
      <c r="AV351">
        <f>SQRT(Correlation)*$F351 + SQRT('CDO Param'!K$17 - Correlation)*HLOOKUP('CDO Param'!K$12,$C$4:$E$1004,$A351,FALSE) + SQRT(1-Correlation)*O351</f>
        <v>1.2837592041095747</v>
      </c>
      <c r="AW351">
        <f>SQRT(Correlation)*$F351 + SQRT('CDO Param'!L$17 - Correlation)*HLOOKUP('CDO Param'!L$12,$C$4:$E$1004,$A351,FALSE) + SQRT(1-Correlation)*P351</f>
        <v>-1.2850055453396791</v>
      </c>
      <c r="AY351" s="3">
        <f>IF(AN351&lt;'CDO Param'!C$13,1,0)</f>
        <v>0</v>
      </c>
      <c r="AZ351" s="3">
        <f>IF(AO351&lt;'CDO Param'!D$13,1,0)</f>
        <v>0</v>
      </c>
      <c r="BA351" s="3">
        <f>IF(AP351&lt;'CDO Param'!E$13,1,0)</f>
        <v>0</v>
      </c>
      <c r="BB351" s="3">
        <f>IF(AQ351&lt;'CDO Param'!F$13,1,0)</f>
        <v>0</v>
      </c>
      <c r="BC351" s="3">
        <f>IF(AR351&lt;'CDO Param'!G$13,1,0)</f>
        <v>0</v>
      </c>
      <c r="BD351" s="3">
        <f>IF(AS351&lt;'CDO Param'!H$13,1,0)</f>
        <v>0</v>
      </c>
      <c r="BE351" s="3">
        <f>IF(AT351&lt;'CDO Param'!I$13,1,0)</f>
        <v>0</v>
      </c>
      <c r="BF351" s="3">
        <f>IF(AU351&lt;'CDO Param'!J$13,1,0)</f>
        <v>0</v>
      </c>
      <c r="BG351" s="3">
        <f>IF(AV351&lt;'CDO Param'!K$13,1,0)</f>
        <v>0</v>
      </c>
      <c r="BH351" s="3">
        <f>IF(AW351&lt;'CDO Param'!L$13,1,0)</f>
        <v>1</v>
      </c>
      <c r="BJ351" s="37">
        <f>AY351*'CDO Param'!C$6*AC351</f>
        <v>0</v>
      </c>
      <c r="BK351" s="37">
        <f>AZ351*'CDO Param'!D$6*AD351</f>
        <v>0</v>
      </c>
      <c r="BL351" s="37">
        <f>BA351*'CDO Param'!E$6*AE351</f>
        <v>0</v>
      </c>
      <c r="BM351" s="37">
        <f>BB351*'CDO Param'!F$6*AF351</f>
        <v>0</v>
      </c>
      <c r="BN351" s="37">
        <f>BC351*'CDO Param'!G$6*AG351</f>
        <v>0</v>
      </c>
      <c r="BO351" s="37">
        <f>BD351*'CDO Param'!H$6*AH351</f>
        <v>0</v>
      </c>
      <c r="BP351" s="37">
        <f>BE351*'CDO Param'!I$6*AI351</f>
        <v>0</v>
      </c>
      <c r="BQ351" s="37">
        <f>BF351*'CDO Param'!J$6*AJ351</f>
        <v>0</v>
      </c>
      <c r="BR351" s="37">
        <f>BG351*'CDO Param'!K$6*AK351</f>
        <v>0</v>
      </c>
      <c r="BS351" s="37">
        <f>BH351*'CDO Param'!L$6*AL351</f>
        <v>7926.9277978361861</v>
      </c>
      <c r="BU351" s="38">
        <f t="shared" si="77"/>
        <v>7926.9277978361861</v>
      </c>
      <c r="CE351" s="5">
        <f>BU351/'CDO Param'!$M$6</f>
        <v>8.2572164560793609E-2</v>
      </c>
      <c r="CF351" s="5">
        <f t="shared" si="78"/>
        <v>0.02</v>
      </c>
      <c r="CG351" s="5">
        <f t="shared" si="79"/>
        <v>1</v>
      </c>
    </row>
    <row r="352" spans="1:85" x14ac:dyDescent="0.2">
      <c r="A352" s="3">
        <v>349</v>
      </c>
      <c r="B352" s="3">
        <v>348</v>
      </c>
      <c r="C352">
        <v>-1.0623853086144663</v>
      </c>
      <c r="D352">
        <v>0.61744913182337768</v>
      </c>
      <c r="E352">
        <v>0.97272504717693664</v>
      </c>
      <c r="F352">
        <v>0.56823182603693567</v>
      </c>
      <c r="G352">
        <v>-1.8034643289865926</v>
      </c>
      <c r="H352">
        <v>-0.52936002248316072</v>
      </c>
      <c r="I352">
        <v>-1.0012877282861155</v>
      </c>
      <c r="J352">
        <v>-0.56205408327514306</v>
      </c>
      <c r="K352">
        <v>-0.58897853705275338</v>
      </c>
      <c r="L352">
        <v>-0.51941242418251932</v>
      </c>
      <c r="M352">
        <v>-0.57072838899330236</v>
      </c>
      <c r="N352">
        <v>0.62104845710564405</v>
      </c>
      <c r="O352">
        <v>0.69670704760937952</v>
      </c>
      <c r="P352">
        <v>-2.2678250388707966</v>
      </c>
      <c r="R352" s="33">
        <v>0.4269213943867578</v>
      </c>
      <c r="S352" s="33">
        <v>0.26787545823858838</v>
      </c>
      <c r="T352" s="33">
        <v>0.18282661595513422</v>
      </c>
      <c r="U352" s="33">
        <v>0.76693435794065445</v>
      </c>
      <c r="V352" s="33">
        <v>0.86575390857912315</v>
      </c>
      <c r="W352" s="33">
        <v>0.72594148932301505</v>
      </c>
      <c r="X352" s="33">
        <v>0.89861105191456669</v>
      </c>
      <c r="Y352" s="33">
        <v>0.95594952812229728</v>
      </c>
      <c r="Z352" s="33">
        <v>0.64371915145019032</v>
      </c>
      <c r="AA352" s="33">
        <v>0.98777842334833854</v>
      </c>
      <c r="AC352" s="36">
        <f t="shared" si="67"/>
        <v>0.37779889420530421</v>
      </c>
      <c r="AD352" s="36">
        <f t="shared" si="68"/>
        <v>0.14955914579603485</v>
      </c>
      <c r="AE352" s="36">
        <f t="shared" si="69"/>
        <v>6.623830787418758E-2</v>
      </c>
      <c r="AF352" s="36">
        <f t="shared" si="70"/>
        <v>0.88846290569926067</v>
      </c>
      <c r="AG352" s="36">
        <f t="shared" si="71"/>
        <v>0.96622604039016169</v>
      </c>
      <c r="AH352" s="36">
        <f t="shared" si="72"/>
        <v>0.84315247518189085</v>
      </c>
      <c r="AI352" s="36">
        <f t="shared" si="73"/>
        <v>0.98179110688906768</v>
      </c>
      <c r="AJ352" s="36">
        <f t="shared" si="74"/>
        <v>0.99712725848673944</v>
      </c>
      <c r="AK352" s="36">
        <f t="shared" si="75"/>
        <v>0.73271544267510014</v>
      </c>
      <c r="AL352" s="36">
        <f t="shared" si="76"/>
        <v>0.99983352167776818</v>
      </c>
      <c r="AN352">
        <f>SQRT(Correlation)*$F352 + SQRT('CDO Param'!C$17 - Correlation)*HLOOKUP('CDO Param'!C$12,$C$4:$E$1004,$A352,FALSE) + SQRT(1-Correlation)*G352</f>
        <v>-1.4439053129821173</v>
      </c>
      <c r="AO352">
        <f>SQRT(Correlation)*$F352 + SQRT('CDO Param'!D$17 - Correlation)*HLOOKUP('CDO Param'!D$12,$C$4:$E$1004,$A352,FALSE) + SQRT(1-Correlation)*H352</f>
        <v>-0.23518383742807902</v>
      </c>
      <c r="AP352">
        <f>SQRT(Correlation)*$F352 + SQRT('CDO Param'!E$17 - Correlation)*HLOOKUP('CDO Param'!E$12,$C$4:$E$1004,$A352,FALSE) + SQRT(1-Correlation)*I352</f>
        <v>-1.0512949957528985</v>
      </c>
      <c r="AQ352">
        <f>SQRT(Correlation)*$F352 + SQRT('CDO Param'!F$17 - Correlation)*HLOOKUP('CDO Param'!F$12,$C$4:$E$1004,$A352,FALSE) + SQRT(1-Correlation)*J352</f>
        <v>-0.13601270758646011</v>
      </c>
      <c r="AR352">
        <f>SQRT(Correlation)*$F352 + SQRT('CDO Param'!G$17 - Correlation)*HLOOKUP('CDO Param'!G$12,$C$4:$E$1004,$A352,FALSE) + SQRT(1-Correlation)*K352</f>
        <v>-0.16155548719441215</v>
      </c>
      <c r="AS352">
        <f>SQRT(Correlation)*$F352 + SQRT('CDO Param'!H$17 - Correlation)*HLOOKUP('CDO Param'!H$12,$C$4:$E$1004,$A352,FALSE) + SQRT(1-Correlation)*L352</f>
        <v>-0.22574671706454486</v>
      </c>
      <c r="AT352">
        <f>SQRT(Correlation)*$F352 + SQRT('CDO Param'!I$17 - Correlation)*HLOOKUP('CDO Param'!I$12,$C$4:$E$1004,$A352,FALSE) + SQRT(1-Correlation)*M352</f>
        <v>-0.14424187654346199</v>
      </c>
      <c r="AU352">
        <f>SQRT(Correlation)*$F352 + SQRT('CDO Param'!J$17 - Correlation)*HLOOKUP('CDO Param'!J$12,$C$4:$E$1004,$A352,FALSE) + SQRT(1-Correlation)*N352</f>
        <v>0.48778824715124564</v>
      </c>
      <c r="AV352">
        <f>SQRT(Correlation)*$F352 + SQRT('CDO Param'!K$17 - Correlation)*HLOOKUP('CDO Param'!K$12,$C$4:$E$1004,$A352,FALSE) + SQRT(1-Correlation)*O352</f>
        <v>0.55956428831618266</v>
      </c>
      <c r="AW352">
        <f>SQRT(Correlation)*$F352 + SQRT('CDO Param'!L$17 - Correlation)*HLOOKUP('CDO Param'!L$12,$C$4:$E$1004,$A352,FALSE) + SQRT(1-Correlation)*P352</f>
        <v>-2.2528377886624016</v>
      </c>
      <c r="AY352" s="3">
        <f>IF(AN352&lt;'CDO Param'!C$13,1,0)</f>
        <v>0</v>
      </c>
      <c r="AZ352" s="3">
        <f>IF(AO352&lt;'CDO Param'!D$13,1,0)</f>
        <v>0</v>
      </c>
      <c r="BA352" s="3">
        <f>IF(AP352&lt;'CDO Param'!E$13,1,0)</f>
        <v>1</v>
      </c>
      <c r="BB352" s="3">
        <f>IF(AQ352&lt;'CDO Param'!F$13,1,0)</f>
        <v>0</v>
      </c>
      <c r="BC352" s="3">
        <f>IF(AR352&lt;'CDO Param'!G$13,1,0)</f>
        <v>1</v>
      </c>
      <c r="BD352" s="3">
        <f>IF(AS352&lt;'CDO Param'!H$13,1,0)</f>
        <v>0</v>
      </c>
      <c r="BE352" s="3">
        <f>IF(AT352&lt;'CDO Param'!I$13,1,0)</f>
        <v>0</v>
      </c>
      <c r="BF352" s="3">
        <f>IF(AU352&lt;'CDO Param'!J$13,1,0)</f>
        <v>0</v>
      </c>
      <c r="BG352" s="3">
        <f>IF(AV352&lt;'CDO Param'!K$13,1,0)</f>
        <v>0</v>
      </c>
      <c r="BH352" s="3">
        <f>IF(AW352&lt;'CDO Param'!L$13,1,0)</f>
        <v>1</v>
      </c>
      <c r="BJ352" s="37">
        <f>AY352*'CDO Param'!C$6*AC352</f>
        <v>0</v>
      </c>
      <c r="BK352" s="37">
        <f>AZ352*'CDO Param'!D$6*AD352</f>
        <v>0</v>
      </c>
      <c r="BL352" s="37">
        <f>BA352*'CDO Param'!E$6*AE352</f>
        <v>662.38307874187581</v>
      </c>
      <c r="BM352" s="37">
        <f>BB352*'CDO Param'!F$6*AF352</f>
        <v>0</v>
      </c>
      <c r="BN352" s="37">
        <f>BC352*'CDO Param'!G$6*AG352</f>
        <v>9662.2604039016169</v>
      </c>
      <c r="BO352" s="37">
        <f>BD352*'CDO Param'!H$6*AH352</f>
        <v>0</v>
      </c>
      <c r="BP352" s="37">
        <f>BE352*'CDO Param'!I$6*AI352</f>
        <v>0</v>
      </c>
      <c r="BQ352" s="37">
        <f>BF352*'CDO Param'!J$6*AJ352</f>
        <v>0</v>
      </c>
      <c r="BR352" s="37">
        <f>BG352*'CDO Param'!K$6*AK352</f>
        <v>0</v>
      </c>
      <c r="BS352" s="37">
        <f>BH352*'CDO Param'!L$6*AL352</f>
        <v>9998.3352167776811</v>
      </c>
      <c r="BU352" s="38">
        <f t="shared" si="77"/>
        <v>20322.978699421175</v>
      </c>
      <c r="CE352" s="5">
        <f>BU352/'CDO Param'!$M$6</f>
        <v>0.21169769478563724</v>
      </c>
      <c r="CF352" s="5">
        <f t="shared" si="78"/>
        <v>0.02</v>
      </c>
      <c r="CG352" s="5">
        <f t="shared" si="79"/>
        <v>1</v>
      </c>
    </row>
    <row r="353" spans="1:85" x14ac:dyDescent="0.2">
      <c r="A353" s="3">
        <v>350</v>
      </c>
      <c r="B353" s="3">
        <v>349</v>
      </c>
      <c r="C353">
        <v>-1.0800135896715801</v>
      </c>
      <c r="D353">
        <v>-1.6709600458852947</v>
      </c>
      <c r="E353">
        <v>-1.5804926078999415</v>
      </c>
      <c r="F353">
        <v>-1.1640258890110999</v>
      </c>
      <c r="G353">
        <v>1.5114346751943231</v>
      </c>
      <c r="H353">
        <v>1.0147664397663902</v>
      </c>
      <c r="I353">
        <v>-1.3479575500241481</v>
      </c>
      <c r="J353">
        <v>-1.4560328054358251</v>
      </c>
      <c r="K353">
        <v>0.62037088355282322</v>
      </c>
      <c r="L353">
        <v>-2.2513086150866002</v>
      </c>
      <c r="M353">
        <v>0.70147621045180131</v>
      </c>
      <c r="N353">
        <v>-1.5492423699470237</v>
      </c>
      <c r="O353">
        <v>9.5102450359263457E-2</v>
      </c>
      <c r="P353">
        <v>-0.82471729001554195</v>
      </c>
      <c r="R353" s="33">
        <v>0.59196121552584746</v>
      </c>
      <c r="S353" s="33">
        <v>9.214934291883807E-2</v>
      </c>
      <c r="T353" s="33">
        <v>0.75400643691141456</v>
      </c>
      <c r="U353" s="33">
        <v>0.58618517014486027</v>
      </c>
      <c r="V353" s="33">
        <v>1.4154624666159332E-2</v>
      </c>
      <c r="W353" s="33">
        <v>0.89677676413989471</v>
      </c>
      <c r="X353" s="33">
        <v>0.12707489921109513</v>
      </c>
      <c r="Y353" s="33">
        <v>0.74783104087590757</v>
      </c>
      <c r="Z353" s="33">
        <v>0.79630400137803703</v>
      </c>
      <c r="AA353" s="33">
        <v>0.48135116066846584</v>
      </c>
      <c r="AC353" s="36">
        <f t="shared" si="67"/>
        <v>0.6527736575327211</v>
      </c>
      <c r="AD353" s="36">
        <f t="shared" si="68"/>
        <v>1.4744928892375756E-2</v>
      </c>
      <c r="AE353" s="36">
        <f t="shared" si="69"/>
        <v>0.87495209962335352</v>
      </c>
      <c r="AF353" s="36">
        <f t="shared" si="70"/>
        <v>0.64348765978101352</v>
      </c>
      <c r="AG353" s="36">
        <f t="shared" si="71"/>
        <v>2.3070696842972648E-4</v>
      </c>
      <c r="AH353" s="36">
        <f t="shared" si="72"/>
        <v>0.98105629554974949</v>
      </c>
      <c r="AI353" s="36">
        <f t="shared" si="73"/>
        <v>2.9939676263427337E-2</v>
      </c>
      <c r="AJ353" s="36">
        <f t="shared" si="74"/>
        <v>0.86824089473678256</v>
      </c>
      <c r="AK353" s="36">
        <f t="shared" si="75"/>
        <v>0.91636459967265838</v>
      </c>
      <c r="AL353" s="36">
        <f t="shared" si="76"/>
        <v>0.46848729924035065</v>
      </c>
      <c r="AN353">
        <f>SQRT(Correlation)*$F353 + SQRT('CDO Param'!C$17 - Correlation)*HLOOKUP('CDO Param'!C$12,$C$4:$E$1004,$A353,FALSE) + SQRT(1-Correlation)*G353</f>
        <v>0.82946609007605843</v>
      </c>
      <c r="AO353">
        <f>SQRT(Correlation)*$F353 + SQRT('CDO Param'!D$17 - Correlation)*HLOOKUP('CDO Param'!D$12,$C$4:$E$1004,$A353,FALSE) + SQRT(1-Correlation)*H353</f>
        <v>0.35828523045335803</v>
      </c>
      <c r="AP353">
        <f>SQRT(Correlation)*$F353 + SQRT('CDO Param'!E$17 - Correlation)*HLOOKUP('CDO Param'!E$12,$C$4:$E$1004,$A353,FALSE) + SQRT(1-Correlation)*I353</f>
        <v>-1.932626857740859</v>
      </c>
      <c r="AQ353">
        <f>SQRT(Correlation)*$F353 + SQRT('CDO Param'!F$17 - Correlation)*HLOOKUP('CDO Param'!F$12,$C$4:$E$1004,$A353,FALSE) + SQRT(1-Correlation)*J353</f>
        <v>-2.1028202013183632</v>
      </c>
      <c r="AR353">
        <f>SQRT(Correlation)*$F353 + SQRT('CDO Param'!G$17 - Correlation)*HLOOKUP('CDO Param'!G$12,$C$4:$E$1004,$A353,FALSE) + SQRT(1-Correlation)*K353</f>
        <v>-0.13297070156435919</v>
      </c>
      <c r="AS353">
        <f>SQRT(Correlation)*$F353 + SQRT('CDO Param'!H$17 - Correlation)*HLOOKUP('CDO Param'!H$12,$C$4:$E$1004,$A353,FALSE) + SQRT(1-Correlation)*L353</f>
        <v>-2.7401856242650897</v>
      </c>
      <c r="AT353">
        <f>SQRT(Correlation)*$F353 + SQRT('CDO Param'!I$17 - Correlation)*HLOOKUP('CDO Param'!I$12,$C$4:$E$1004,$A353,FALSE) + SQRT(1-Correlation)*M353</f>
        <v>-5.6027432552371637E-2</v>
      </c>
      <c r="AU353">
        <f>SQRT(Correlation)*$F353 + SQRT('CDO Param'!J$17 - Correlation)*HLOOKUP('CDO Param'!J$12,$C$4:$E$1004,$A353,FALSE) + SQRT(1-Correlation)*N353</f>
        <v>-2.1235824045527965</v>
      </c>
      <c r="AV353">
        <f>SQRT(Correlation)*$F353 + SQRT('CDO Param'!K$17 - Correlation)*HLOOKUP('CDO Param'!K$12,$C$4:$E$1004,$A353,FALSE) + SQRT(1-Correlation)*O353</f>
        <v>-0.56361993729234838</v>
      </c>
      <c r="AW353">
        <f>SQRT(Correlation)*$F353 + SQRT('CDO Param'!L$17 - Correlation)*HLOOKUP('CDO Param'!L$12,$C$4:$E$1004,$A353,FALSE) + SQRT(1-Correlation)*P353</f>
        <v>-1.4362375622030861</v>
      </c>
      <c r="AY353" s="3">
        <f>IF(AN353&lt;'CDO Param'!C$13,1,0)</f>
        <v>0</v>
      </c>
      <c r="AZ353" s="3">
        <f>IF(AO353&lt;'CDO Param'!D$13,1,0)</f>
        <v>0</v>
      </c>
      <c r="BA353" s="3">
        <f>IF(AP353&lt;'CDO Param'!E$13,1,0)</f>
        <v>1</v>
      </c>
      <c r="BB353" s="3">
        <f>IF(AQ353&lt;'CDO Param'!F$13,1,0)</f>
        <v>1</v>
      </c>
      <c r="BC353" s="3">
        <f>IF(AR353&lt;'CDO Param'!G$13,1,0)</f>
        <v>1</v>
      </c>
      <c r="BD353" s="3">
        <f>IF(AS353&lt;'CDO Param'!H$13,1,0)</f>
        <v>0</v>
      </c>
      <c r="BE353" s="3">
        <f>IF(AT353&lt;'CDO Param'!I$13,1,0)</f>
        <v>0</v>
      </c>
      <c r="BF353" s="3">
        <f>IF(AU353&lt;'CDO Param'!J$13,1,0)</f>
        <v>0</v>
      </c>
      <c r="BG353" s="3">
        <f>IF(AV353&lt;'CDO Param'!K$13,1,0)</f>
        <v>0</v>
      </c>
      <c r="BH353" s="3">
        <f>IF(AW353&lt;'CDO Param'!L$13,1,0)</f>
        <v>1</v>
      </c>
      <c r="BJ353" s="37">
        <f>AY353*'CDO Param'!C$6*AC353</f>
        <v>0</v>
      </c>
      <c r="BK353" s="37">
        <f>AZ353*'CDO Param'!D$6*AD353</f>
        <v>0</v>
      </c>
      <c r="BL353" s="37">
        <f>BA353*'CDO Param'!E$6*AE353</f>
        <v>8749.5209962335357</v>
      </c>
      <c r="BM353" s="37">
        <f>BB353*'CDO Param'!F$6*AF353</f>
        <v>6434.8765978101355</v>
      </c>
      <c r="BN353" s="37">
        <f>BC353*'CDO Param'!G$6*AG353</f>
        <v>2.3070696842972649</v>
      </c>
      <c r="BO353" s="37">
        <f>BD353*'CDO Param'!H$6*AH353</f>
        <v>0</v>
      </c>
      <c r="BP353" s="37">
        <f>BE353*'CDO Param'!I$6*AI353</f>
        <v>0</v>
      </c>
      <c r="BQ353" s="37">
        <f>BF353*'CDO Param'!J$6*AJ353</f>
        <v>0</v>
      </c>
      <c r="BR353" s="37">
        <f>BG353*'CDO Param'!K$6*AK353</f>
        <v>0</v>
      </c>
      <c r="BS353" s="37">
        <f>BH353*'CDO Param'!L$6*AL353</f>
        <v>4684.8729924035069</v>
      </c>
      <c r="BU353" s="38">
        <f t="shared" si="77"/>
        <v>19871.577656131478</v>
      </c>
      <c r="CE353" s="5">
        <f>BU353/'CDO Param'!$M$6</f>
        <v>0.2069956005847029</v>
      </c>
      <c r="CF353" s="5">
        <f t="shared" si="78"/>
        <v>0.02</v>
      </c>
      <c r="CG353" s="5">
        <f t="shared" si="79"/>
        <v>1</v>
      </c>
    </row>
    <row r="354" spans="1:85" x14ac:dyDescent="0.2">
      <c r="A354" s="3">
        <v>351</v>
      </c>
      <c r="B354" s="3">
        <v>350</v>
      </c>
      <c r="C354">
        <v>4.3701220420189202E-3</v>
      </c>
      <c r="D354">
        <v>1.6266130842268467</v>
      </c>
      <c r="E354">
        <v>0.1398336735292105</v>
      </c>
      <c r="F354">
        <v>0.85785359260626137</v>
      </c>
      <c r="G354">
        <v>-0.12049099495925475</v>
      </c>
      <c r="H354">
        <v>0.13541239241021685</v>
      </c>
      <c r="I354">
        <v>0.4615276338881813</v>
      </c>
      <c r="J354">
        <v>0.29615193852805533</v>
      </c>
      <c r="K354">
        <v>0.15001432984718122</v>
      </c>
      <c r="L354">
        <v>0.23102643353922758</v>
      </c>
      <c r="M354">
        <v>1.1018846635124646</v>
      </c>
      <c r="N354">
        <v>0.67736891651293263</v>
      </c>
      <c r="O354">
        <v>0.3012928573298268</v>
      </c>
      <c r="P354">
        <v>6.4110281527973711E-2</v>
      </c>
      <c r="R354" s="33">
        <v>6.895735490552958E-2</v>
      </c>
      <c r="S354" s="33">
        <v>0.96626389723562822</v>
      </c>
      <c r="T354" s="33">
        <v>0.99732083920264658</v>
      </c>
      <c r="U354" s="33">
        <v>0.97134447888068132</v>
      </c>
      <c r="V354" s="33">
        <v>0.38665654761095369</v>
      </c>
      <c r="W354" s="33">
        <v>0.53659569729892331</v>
      </c>
      <c r="X354" s="33">
        <v>0.56388450300501869</v>
      </c>
      <c r="Y354" s="33">
        <v>0.20684200534915645</v>
      </c>
      <c r="Z354" s="33">
        <v>0.39358390327244247</v>
      </c>
      <c r="AA354" s="33">
        <v>0.96466229994067099</v>
      </c>
      <c r="AC354" s="36">
        <f t="shared" si="67"/>
        <v>7.7624536327408943E-3</v>
      </c>
      <c r="AD354" s="36">
        <f t="shared" si="68"/>
        <v>0.99841126518848866</v>
      </c>
      <c r="AE354" s="36">
        <f t="shared" si="69"/>
        <v>0.99999428976116544</v>
      </c>
      <c r="AF354" s="36">
        <f t="shared" si="70"/>
        <v>0.99889438149582466</v>
      </c>
      <c r="AG354" s="36">
        <f t="shared" si="71"/>
        <v>0.31343254418086336</v>
      </c>
      <c r="AH354" s="36">
        <f t="shared" si="72"/>
        <v>0.5617107432289844</v>
      </c>
      <c r="AI354" s="36">
        <f t="shared" si="73"/>
        <v>0.60710951498230936</v>
      </c>
      <c r="AJ354" s="36">
        <f t="shared" si="74"/>
        <v>8.6434890944945539E-2</v>
      </c>
      <c r="AK354" s="36">
        <f t="shared" si="75"/>
        <v>0.32427412464481009</v>
      </c>
      <c r="AL354" s="36">
        <f t="shared" si="76"/>
        <v>0.99823889186384274</v>
      </c>
      <c r="AN354">
        <f>SQRT(Correlation)*$F354 + SQRT('CDO Param'!C$17 - Correlation)*HLOOKUP('CDO Param'!C$12,$C$4:$E$1004,$A354,FALSE) + SQRT(1-Correlation)*G354</f>
        <v>0.38700715912077654</v>
      </c>
      <c r="AO354">
        <f>SQRT(Correlation)*$F354 + SQRT('CDO Param'!D$17 - Correlation)*HLOOKUP('CDO Param'!D$12,$C$4:$E$1004,$A354,FALSE) + SQRT(1-Correlation)*H354</f>
        <v>0.62977842863274502</v>
      </c>
      <c r="AP354">
        <f>SQRT(Correlation)*$F354 + SQRT('CDO Param'!E$17 - Correlation)*HLOOKUP('CDO Param'!E$12,$C$4:$E$1004,$A354,FALSE) + SQRT(1-Correlation)*I354</f>
        <v>0.71027690863010484</v>
      </c>
      <c r="AQ354">
        <f>SQRT(Correlation)*$F354 + SQRT('CDO Param'!F$17 - Correlation)*HLOOKUP('CDO Param'!F$12,$C$4:$E$1004,$A354,FALSE) + SQRT(1-Correlation)*J354</f>
        <v>0.58349928288172792</v>
      </c>
      <c r="AR354">
        <f>SQRT(Correlation)*$F354 + SQRT('CDO Param'!G$17 - Correlation)*HLOOKUP('CDO Param'!G$12,$C$4:$E$1004,$A354,FALSE) + SQRT(1-Correlation)*K354</f>
        <v>0.44486097430914084</v>
      </c>
      <c r="AS354">
        <f>SQRT(Correlation)*$F354 + SQRT('CDO Param'!H$17 - Correlation)*HLOOKUP('CDO Param'!H$12,$C$4:$E$1004,$A354,FALSE) + SQRT(1-Correlation)*L354</f>
        <v>0.72048587251095242</v>
      </c>
      <c r="AT354">
        <f>SQRT(Correlation)*$F354 + SQRT('CDO Param'!I$17 - Correlation)*HLOOKUP('CDO Param'!I$12,$C$4:$E$1004,$A354,FALSE) + SQRT(1-Correlation)*M354</f>
        <v>1.3478844617671648</v>
      </c>
      <c r="AU354">
        <f>SQRT(Correlation)*$F354 + SQRT('CDO Param'!J$17 - Correlation)*HLOOKUP('CDO Param'!J$12,$C$4:$E$1004,$A354,FALSE) + SQRT(1-Correlation)*N354</f>
        <v>0.91504192848600707</v>
      </c>
      <c r="AV354">
        <f>SQRT(Correlation)*$F354 + SQRT('CDO Param'!K$17 - Correlation)*HLOOKUP('CDO Param'!K$12,$C$4:$E$1004,$A354,FALSE) + SQRT(1-Correlation)*O354</f>
        <v>0.55826485234233802</v>
      </c>
      <c r="AW354">
        <f>SQRT(Correlation)*$F354 + SQRT('CDO Param'!L$17 - Correlation)*HLOOKUP('CDO Param'!L$12,$C$4:$E$1004,$A354,FALSE) + SQRT(1-Correlation)*P354</f>
        <v>0.33325370409052002</v>
      </c>
      <c r="AY354" s="3">
        <f>IF(AN354&lt;'CDO Param'!C$13,1,0)</f>
        <v>0</v>
      </c>
      <c r="AZ354" s="3">
        <f>IF(AO354&lt;'CDO Param'!D$13,1,0)</f>
        <v>0</v>
      </c>
      <c r="BA354" s="3">
        <f>IF(AP354&lt;'CDO Param'!E$13,1,0)</f>
        <v>0</v>
      </c>
      <c r="BB354" s="3">
        <f>IF(AQ354&lt;'CDO Param'!F$13,1,0)</f>
        <v>0</v>
      </c>
      <c r="BC354" s="3">
        <f>IF(AR354&lt;'CDO Param'!G$13,1,0)</f>
        <v>0</v>
      </c>
      <c r="BD354" s="3">
        <f>IF(AS354&lt;'CDO Param'!H$13,1,0)</f>
        <v>0</v>
      </c>
      <c r="BE354" s="3">
        <f>IF(AT354&lt;'CDO Param'!I$13,1,0)</f>
        <v>0</v>
      </c>
      <c r="BF354" s="3">
        <f>IF(AU354&lt;'CDO Param'!J$13,1,0)</f>
        <v>0</v>
      </c>
      <c r="BG354" s="3">
        <f>IF(AV354&lt;'CDO Param'!K$13,1,0)</f>
        <v>0</v>
      </c>
      <c r="BH354" s="3">
        <f>IF(AW354&lt;'CDO Param'!L$13,1,0)</f>
        <v>0</v>
      </c>
      <c r="BJ354" s="37">
        <f>AY354*'CDO Param'!C$6*AC354</f>
        <v>0</v>
      </c>
      <c r="BK354" s="37">
        <f>AZ354*'CDO Param'!D$6*AD354</f>
        <v>0</v>
      </c>
      <c r="BL354" s="37">
        <f>BA354*'CDO Param'!E$6*AE354</f>
        <v>0</v>
      </c>
      <c r="BM354" s="37">
        <f>BB354*'CDO Param'!F$6*AF354</f>
        <v>0</v>
      </c>
      <c r="BN354" s="37">
        <f>BC354*'CDO Param'!G$6*AG354</f>
        <v>0</v>
      </c>
      <c r="BO354" s="37">
        <f>BD354*'CDO Param'!H$6*AH354</f>
        <v>0</v>
      </c>
      <c r="BP354" s="37">
        <f>BE354*'CDO Param'!I$6*AI354</f>
        <v>0</v>
      </c>
      <c r="BQ354" s="37">
        <f>BF354*'CDO Param'!J$6*AJ354</f>
        <v>0</v>
      </c>
      <c r="BR354" s="37">
        <f>BG354*'CDO Param'!K$6*AK354</f>
        <v>0</v>
      </c>
      <c r="BS354" s="37">
        <f>BH354*'CDO Param'!L$6*AL354</f>
        <v>0</v>
      </c>
      <c r="BU354" s="38">
        <f t="shared" si="77"/>
        <v>0</v>
      </c>
      <c r="CE354" s="5">
        <f>BU354/'CDO Param'!$M$6</f>
        <v>0</v>
      </c>
      <c r="CF354" s="5">
        <f t="shared" si="78"/>
        <v>0</v>
      </c>
      <c r="CG354" s="5">
        <f t="shared" si="79"/>
        <v>0</v>
      </c>
    </row>
    <row r="355" spans="1:85" x14ac:dyDescent="0.2">
      <c r="A355" s="3">
        <v>352</v>
      </c>
      <c r="B355" s="3">
        <v>351</v>
      </c>
      <c r="C355">
        <v>-1.5209707271424122</v>
      </c>
      <c r="D355">
        <v>-1.752923708409071</v>
      </c>
      <c r="E355">
        <v>-1.7236197891179472</v>
      </c>
      <c r="F355">
        <v>1.2259533832548186</v>
      </c>
      <c r="G355">
        <v>-0.23295797291211784</v>
      </c>
      <c r="H355">
        <v>7.6971673479420133E-2</v>
      </c>
      <c r="I355">
        <v>-1.3422300071397331</v>
      </c>
      <c r="J355">
        <v>0.27634087018668652</v>
      </c>
      <c r="K355">
        <v>-1.6125159163493663</v>
      </c>
      <c r="L355">
        <v>1.3741282600676641</v>
      </c>
      <c r="M355">
        <v>-0.17986621969612315</v>
      </c>
      <c r="N355">
        <v>1.8450464267516509</v>
      </c>
      <c r="O355">
        <v>3.3743390304152854E-2</v>
      </c>
      <c r="P355">
        <v>0.54649262892780825</v>
      </c>
      <c r="R355" s="33">
        <v>7.9275102857162758E-2</v>
      </c>
      <c r="S355" s="33">
        <v>0.37665372033447664</v>
      </c>
      <c r="T355" s="33">
        <v>0.41907766154924297</v>
      </c>
      <c r="U355" s="33">
        <v>0.438257658126884</v>
      </c>
      <c r="V355" s="33">
        <v>0.79646013853906661</v>
      </c>
      <c r="W355" s="33">
        <v>0.10554842609239203</v>
      </c>
      <c r="X355" s="33">
        <v>0.95239733483288314</v>
      </c>
      <c r="Y355" s="33">
        <v>0.94200653626676956</v>
      </c>
      <c r="Z355" s="33">
        <v>0.30385503559552834</v>
      </c>
      <c r="AA355" s="33">
        <v>0.89158325404468142</v>
      </c>
      <c r="AC355" s="36">
        <f t="shared" si="67"/>
        <v>1.0570672096253769E-2</v>
      </c>
      <c r="AD355" s="36">
        <f t="shared" si="68"/>
        <v>0.29797513641670947</v>
      </c>
      <c r="AE355" s="36">
        <f t="shared" si="69"/>
        <v>0.36502534693251321</v>
      </c>
      <c r="AF355" s="36">
        <f t="shared" si="70"/>
        <v>0.39642358754002316</v>
      </c>
      <c r="AG355" s="36">
        <f t="shared" si="71"/>
        <v>0.91650234063483682</v>
      </c>
      <c r="AH355" s="36">
        <f t="shared" si="72"/>
        <v>1.9897744909076722E-2</v>
      </c>
      <c r="AI355" s="36">
        <f t="shared" si="73"/>
        <v>0.99658765087622425</v>
      </c>
      <c r="AJ355" s="36">
        <f t="shared" si="74"/>
        <v>0.99471196785141247</v>
      </c>
      <c r="AK355" s="36">
        <f t="shared" si="75"/>
        <v>0.1940909199562928</v>
      </c>
      <c r="AL355" s="36">
        <f t="shared" si="76"/>
        <v>0.97889049562087438</v>
      </c>
      <c r="AN355">
        <f>SQRT(Correlation)*$F355 + SQRT('CDO Param'!C$17 - Correlation)*HLOOKUP('CDO Param'!C$12,$C$4:$E$1004,$A355,FALSE) + SQRT(1-Correlation)*G355</f>
        <v>-8.1223686645719384E-2</v>
      </c>
      <c r="AO355">
        <f>SQRT(Correlation)*$F355 + SQRT('CDO Param'!D$17 - Correlation)*HLOOKUP('CDO Param'!D$12,$C$4:$E$1004,$A355,FALSE) + SQRT(1-Correlation)*H355</f>
        <v>0.21280139245663438</v>
      </c>
      <c r="AP355">
        <f>SQRT(Correlation)*$F355 + SQRT('CDO Param'!E$17 - Correlation)*HLOOKUP('CDO Param'!E$12,$C$4:$E$1004,$A355,FALSE) + SQRT(1-Correlation)*I355</f>
        <v>-1.288081719831021</v>
      </c>
      <c r="AQ355">
        <f>SQRT(Correlation)*$F355 + SQRT('CDO Param'!F$17 - Correlation)*HLOOKUP('CDO Param'!F$12,$C$4:$E$1004,$A355,FALSE) + SQRT(1-Correlation)*J355</f>
        <v>0.26442736615915213</v>
      </c>
      <c r="AR355">
        <f>SQRT(Correlation)*$F355 + SQRT('CDO Param'!G$17 - Correlation)*HLOOKUP('CDO Param'!G$12,$C$4:$E$1004,$A355,FALSE) + SQRT(1-Correlation)*K355</f>
        <v>-1.5274995196369656</v>
      </c>
      <c r="AS355">
        <f>SQRT(Correlation)*$F355 + SQRT('CDO Param'!H$17 - Correlation)*HLOOKUP('CDO Param'!H$12,$C$4:$E$1004,$A355,FALSE) + SQRT(1-Correlation)*L355</f>
        <v>1.4433921811091166</v>
      </c>
      <c r="AT355">
        <f>SQRT(Correlation)*$F355 + SQRT('CDO Param'!I$17 - Correlation)*HLOOKUP('CDO Param'!I$12,$C$4:$E$1004,$A355,FALSE) + SQRT(1-Correlation)*M355</f>
        <v>-0.16836868046489892</v>
      </c>
      <c r="AU355">
        <f>SQRT(Correlation)*$F355 + SQRT('CDO Param'!J$17 - Correlation)*HLOOKUP('CDO Param'!J$12,$C$4:$E$1004,$A355,FALSE) + SQRT(1-Correlation)*N355</f>
        <v>1.7356341992717375</v>
      </c>
      <c r="AV355">
        <f>SQRT(Correlation)*$F355 + SQRT('CDO Param'!K$17 - Correlation)*HLOOKUP('CDO Param'!K$12,$C$4:$E$1004,$A355,FALSE) + SQRT(1-Correlation)*O355</f>
        <v>1.728126088581499E-2</v>
      </c>
      <c r="AW355">
        <f>SQRT(Correlation)*$F355 + SQRT('CDO Param'!L$17 - Correlation)*HLOOKUP('CDO Param'!L$12,$C$4:$E$1004,$A355,FALSE) + SQRT(1-Correlation)*P355</f>
        <v>0.50371789965619418</v>
      </c>
      <c r="AY355" s="3">
        <f>IF(AN355&lt;'CDO Param'!C$13,1,0)</f>
        <v>0</v>
      </c>
      <c r="AZ355" s="3">
        <f>IF(AO355&lt;'CDO Param'!D$13,1,0)</f>
        <v>0</v>
      </c>
      <c r="BA355" s="3">
        <f>IF(AP355&lt;'CDO Param'!E$13,1,0)</f>
        <v>1</v>
      </c>
      <c r="BB355" s="3">
        <f>IF(AQ355&lt;'CDO Param'!F$13,1,0)</f>
        <v>0</v>
      </c>
      <c r="BC355" s="3">
        <f>IF(AR355&lt;'CDO Param'!G$13,1,0)</f>
        <v>1</v>
      </c>
      <c r="BD355" s="3">
        <f>IF(AS355&lt;'CDO Param'!H$13,1,0)</f>
        <v>0</v>
      </c>
      <c r="BE355" s="3">
        <f>IF(AT355&lt;'CDO Param'!I$13,1,0)</f>
        <v>0</v>
      </c>
      <c r="BF355" s="3">
        <f>IF(AU355&lt;'CDO Param'!J$13,1,0)</f>
        <v>0</v>
      </c>
      <c r="BG355" s="3">
        <f>IF(AV355&lt;'CDO Param'!K$13,1,0)</f>
        <v>0</v>
      </c>
      <c r="BH355" s="3">
        <f>IF(AW355&lt;'CDO Param'!L$13,1,0)</f>
        <v>0</v>
      </c>
      <c r="BJ355" s="37">
        <f>AY355*'CDO Param'!C$6*AC355</f>
        <v>0</v>
      </c>
      <c r="BK355" s="37">
        <f>AZ355*'CDO Param'!D$6*AD355</f>
        <v>0</v>
      </c>
      <c r="BL355" s="37">
        <f>BA355*'CDO Param'!E$6*AE355</f>
        <v>3650.2534693251318</v>
      </c>
      <c r="BM355" s="37">
        <f>BB355*'CDO Param'!F$6*AF355</f>
        <v>0</v>
      </c>
      <c r="BN355" s="37">
        <f>BC355*'CDO Param'!G$6*AG355</f>
        <v>9165.0234063483676</v>
      </c>
      <c r="BO355" s="37">
        <f>BD355*'CDO Param'!H$6*AH355</f>
        <v>0</v>
      </c>
      <c r="BP355" s="37">
        <f>BE355*'CDO Param'!I$6*AI355</f>
        <v>0</v>
      </c>
      <c r="BQ355" s="37">
        <f>BF355*'CDO Param'!J$6*AJ355</f>
        <v>0</v>
      </c>
      <c r="BR355" s="37">
        <f>BG355*'CDO Param'!K$6*AK355</f>
        <v>0</v>
      </c>
      <c r="BS355" s="37">
        <f>BH355*'CDO Param'!L$6*AL355</f>
        <v>0</v>
      </c>
      <c r="BU355" s="38">
        <f t="shared" si="77"/>
        <v>12815.276875673499</v>
      </c>
      <c r="CE355" s="5">
        <f>BU355/'CDO Param'!$M$6</f>
        <v>0.13349246745493229</v>
      </c>
      <c r="CF355" s="5">
        <f t="shared" si="78"/>
        <v>0.02</v>
      </c>
      <c r="CG355" s="5">
        <f t="shared" si="79"/>
        <v>1</v>
      </c>
    </row>
    <row r="356" spans="1:85" x14ac:dyDescent="0.2">
      <c r="A356" s="3">
        <v>353</v>
      </c>
      <c r="B356" s="3">
        <v>352</v>
      </c>
      <c r="C356">
        <v>-0.68864665081491694</v>
      </c>
      <c r="D356">
        <v>-0.19272874851594679</v>
      </c>
      <c r="E356">
        <v>-0.8381016414205078</v>
      </c>
      <c r="F356">
        <v>-9.4712504505878314E-3</v>
      </c>
      <c r="G356">
        <v>2.4699693312868476</v>
      </c>
      <c r="H356">
        <v>-0.13731096260016784</v>
      </c>
      <c r="I356">
        <v>0.56823978411557619</v>
      </c>
      <c r="J356">
        <v>-1.4061652109376155</v>
      </c>
      <c r="K356">
        <v>0.9505833986622747</v>
      </c>
      <c r="L356">
        <v>0.12664031601161696</v>
      </c>
      <c r="M356">
        <v>-0.3397178716113558</v>
      </c>
      <c r="N356">
        <v>0.6713241873512743</v>
      </c>
      <c r="O356">
        <v>-0.45003389459452592</v>
      </c>
      <c r="P356">
        <v>1.0405187822470907</v>
      </c>
      <c r="R356" s="33">
        <v>0.83975072896096425</v>
      </c>
      <c r="S356" s="33">
        <v>0.69050164692592886</v>
      </c>
      <c r="T356" s="33">
        <v>0.26117988408598114</v>
      </c>
      <c r="U356" s="33">
        <v>0.65031183308470619</v>
      </c>
      <c r="V356" s="33">
        <v>0.79097865465608364</v>
      </c>
      <c r="W356" s="33">
        <v>0.97824880479753429</v>
      </c>
      <c r="X356" s="33">
        <v>0.42766223215854832</v>
      </c>
      <c r="Y356" s="33">
        <v>0.71913588872139156</v>
      </c>
      <c r="Z356" s="33">
        <v>0.51688174042705526</v>
      </c>
      <c r="AA356" s="33">
        <v>0.2314113575180114</v>
      </c>
      <c r="AC356" s="36">
        <f t="shared" si="67"/>
        <v>0.95025578403981603</v>
      </c>
      <c r="AD356" s="36">
        <f t="shared" si="68"/>
        <v>0.79847743774675684</v>
      </c>
      <c r="AE356" s="36">
        <f t="shared" si="69"/>
        <v>0.14184437612125536</v>
      </c>
      <c r="AF356" s="36">
        <f t="shared" si="70"/>
        <v>0.74240008674644731</v>
      </c>
      <c r="AG356" s="36">
        <f t="shared" si="71"/>
        <v>0.91159889310888254</v>
      </c>
      <c r="AH356" s="36">
        <f t="shared" si="72"/>
        <v>0.9994007158451379</v>
      </c>
      <c r="AI356" s="36">
        <f t="shared" si="73"/>
        <v>0.37901036189984028</v>
      </c>
      <c r="AJ356" s="36">
        <f t="shared" si="74"/>
        <v>0.8349513205064083</v>
      </c>
      <c r="AK356" s="36">
        <f t="shared" si="75"/>
        <v>0.52853042361098312</v>
      </c>
      <c r="AL356" s="36">
        <f t="shared" si="76"/>
        <v>0.10986158442612974</v>
      </c>
      <c r="AN356">
        <f>SQRT(Correlation)*$F356 + SQRT('CDO Param'!C$17 - Correlation)*HLOOKUP('CDO Param'!C$12,$C$4:$E$1004,$A356,FALSE) + SQRT(1-Correlation)*G356</f>
        <v>2.3129676179164087</v>
      </c>
      <c r="AO356">
        <f>SQRT(Correlation)*$F356 + SQRT('CDO Param'!D$17 - Correlation)*HLOOKUP('CDO Param'!D$12,$C$4:$E$1004,$A356,FALSE) + SQRT(1-Correlation)*H356</f>
        <v>-0.1605156502304379</v>
      </c>
      <c r="AP356">
        <f>SQRT(Correlation)*$F356 + SQRT('CDO Param'!E$17 - Correlation)*HLOOKUP('CDO Param'!E$12,$C$4:$E$1004,$A356,FALSE) + SQRT(1-Correlation)*I356</f>
        <v>0.3538857421815208</v>
      </c>
      <c r="AQ356">
        <f>SQRT(Correlation)*$F356 + SQRT('CDO Param'!F$17 - Correlation)*HLOOKUP('CDO Param'!F$12,$C$4:$E$1004,$A356,FALSE) + SQRT(1-Correlation)*J356</f>
        <v>-1.5244057465146097</v>
      </c>
      <c r="AR356">
        <f>SQRT(Correlation)*$F356 + SQRT('CDO Param'!G$17 - Correlation)*HLOOKUP('CDO Param'!G$12,$C$4:$E$1004,$A356,FALSE) + SQRT(1-Correlation)*K356</f>
        <v>0.71140229711657677</v>
      </c>
      <c r="AS356">
        <f>SQRT(Correlation)*$F356 + SQRT('CDO Param'!H$17 - Correlation)*HLOOKUP('CDO Param'!H$12,$C$4:$E$1004,$A356,FALSE) + SQRT(1-Correlation)*L356</f>
        <v>8.9890519287640164E-2</v>
      </c>
      <c r="AT356">
        <f>SQRT(Correlation)*$F356 + SQRT('CDO Param'!I$17 - Correlation)*HLOOKUP('CDO Param'!I$12,$C$4:$E$1004,$A356,FALSE) + SQRT(1-Correlation)*M356</f>
        <v>-0.51268496744537828</v>
      </c>
      <c r="AU356">
        <f>SQRT(Correlation)*$F356 + SQRT('CDO Param'!J$17 - Correlation)*HLOOKUP('CDO Param'!J$12,$C$4:$E$1004,$A356,FALSE) + SQRT(1-Correlation)*N356</f>
        <v>0.45168019382073199</v>
      </c>
      <c r="AV356">
        <f>SQRT(Correlation)*$F356 + SQRT('CDO Param'!K$17 - Correlation)*HLOOKUP('CDO Param'!K$12,$C$4:$E$1004,$A356,FALSE) + SQRT(1-Correlation)*O356</f>
        <v>-0.61213348965520809</v>
      </c>
      <c r="AW356">
        <f>SQRT(Correlation)*$F356 + SQRT('CDO Param'!L$17 - Correlation)*HLOOKUP('CDO Param'!L$12,$C$4:$E$1004,$A356,FALSE) + SQRT(1-Correlation)*P356</f>
        <v>0.80192893972891843</v>
      </c>
      <c r="AY356" s="3">
        <f>IF(AN356&lt;'CDO Param'!C$13,1,0)</f>
        <v>0</v>
      </c>
      <c r="AZ356" s="3">
        <f>IF(AO356&lt;'CDO Param'!D$13,1,0)</f>
        <v>0</v>
      </c>
      <c r="BA356" s="3">
        <f>IF(AP356&lt;'CDO Param'!E$13,1,0)</f>
        <v>0</v>
      </c>
      <c r="BB356" s="3">
        <f>IF(AQ356&lt;'CDO Param'!F$13,1,0)</f>
        <v>1</v>
      </c>
      <c r="BC356" s="3">
        <f>IF(AR356&lt;'CDO Param'!G$13,1,0)</f>
        <v>0</v>
      </c>
      <c r="BD356" s="3">
        <f>IF(AS356&lt;'CDO Param'!H$13,1,0)</f>
        <v>0</v>
      </c>
      <c r="BE356" s="3">
        <f>IF(AT356&lt;'CDO Param'!I$13,1,0)</f>
        <v>0</v>
      </c>
      <c r="BF356" s="3">
        <f>IF(AU356&lt;'CDO Param'!J$13,1,0)</f>
        <v>0</v>
      </c>
      <c r="BG356" s="3">
        <f>IF(AV356&lt;'CDO Param'!K$13,1,0)</f>
        <v>0</v>
      </c>
      <c r="BH356" s="3">
        <f>IF(AW356&lt;'CDO Param'!L$13,1,0)</f>
        <v>0</v>
      </c>
      <c r="BJ356" s="37">
        <f>AY356*'CDO Param'!C$6*AC356</f>
        <v>0</v>
      </c>
      <c r="BK356" s="37">
        <f>AZ356*'CDO Param'!D$6*AD356</f>
        <v>0</v>
      </c>
      <c r="BL356" s="37">
        <f>BA356*'CDO Param'!E$6*AE356</f>
        <v>0</v>
      </c>
      <c r="BM356" s="37">
        <f>BB356*'CDO Param'!F$6*AF356</f>
        <v>7424.0008674644732</v>
      </c>
      <c r="BN356" s="37">
        <f>BC356*'CDO Param'!G$6*AG356</f>
        <v>0</v>
      </c>
      <c r="BO356" s="37">
        <f>BD356*'CDO Param'!H$6*AH356</f>
        <v>0</v>
      </c>
      <c r="BP356" s="37">
        <f>BE356*'CDO Param'!I$6*AI356</f>
        <v>0</v>
      </c>
      <c r="BQ356" s="37">
        <f>BF356*'CDO Param'!J$6*AJ356</f>
        <v>0</v>
      </c>
      <c r="BR356" s="37">
        <f>BG356*'CDO Param'!K$6*AK356</f>
        <v>0</v>
      </c>
      <c r="BS356" s="37">
        <f>BH356*'CDO Param'!L$6*AL356</f>
        <v>0</v>
      </c>
      <c r="BU356" s="38">
        <f t="shared" si="77"/>
        <v>7424.0008674644732</v>
      </c>
      <c r="CE356" s="5">
        <f>BU356/'CDO Param'!$M$6</f>
        <v>7.733334236942159E-2</v>
      </c>
      <c r="CF356" s="5">
        <f t="shared" si="78"/>
        <v>0.02</v>
      </c>
      <c r="CG356" s="5">
        <f t="shared" si="79"/>
        <v>1</v>
      </c>
    </row>
    <row r="357" spans="1:85" x14ac:dyDescent="0.2">
      <c r="A357" s="3">
        <v>354</v>
      </c>
      <c r="B357" s="3">
        <v>353</v>
      </c>
      <c r="C357">
        <v>1.4327997632790357</v>
      </c>
      <c r="D357">
        <v>2.272245183121413</v>
      </c>
      <c r="E357">
        <v>-1.2098962542950176</v>
      </c>
      <c r="F357">
        <v>-0.29180569072195794</v>
      </c>
      <c r="G357">
        <v>-0.37705149225075729</v>
      </c>
      <c r="H357">
        <v>-2.3536267690360546</v>
      </c>
      <c r="I357">
        <v>-0.74668378147180192</v>
      </c>
      <c r="J357">
        <v>0.6250763817661209</v>
      </c>
      <c r="K357">
        <v>-2.6154884835705161</v>
      </c>
      <c r="L357">
        <v>1.1738188732124399</v>
      </c>
      <c r="M357">
        <v>-0.73791397880995646</v>
      </c>
      <c r="N357">
        <v>-0.32982484299282078</v>
      </c>
      <c r="O357">
        <v>-7.9181745604728349E-2</v>
      </c>
      <c r="P357">
        <v>-1.0810140338435303</v>
      </c>
      <c r="R357" s="33">
        <v>0.33068580521768232</v>
      </c>
      <c r="S357" s="33">
        <v>0.83632829358630267</v>
      </c>
      <c r="T357" s="33">
        <v>0.16963030498923282</v>
      </c>
      <c r="U357" s="33">
        <v>0.97653595403606819</v>
      </c>
      <c r="V357" s="33">
        <v>0.63977948419739472</v>
      </c>
      <c r="W357" s="33">
        <v>0.77379090561242347</v>
      </c>
      <c r="X357" s="33">
        <v>0.10375062800187181</v>
      </c>
      <c r="Y357" s="33">
        <v>0.73680482745953124</v>
      </c>
      <c r="Z357" s="33">
        <v>0.47873511234239446</v>
      </c>
      <c r="AA357" s="33">
        <v>0.10103313862394223</v>
      </c>
      <c r="AC357" s="36">
        <f t="shared" si="67"/>
        <v>0.23042408206804912</v>
      </c>
      <c r="AD357" s="36">
        <f t="shared" si="68"/>
        <v>0.94791223175562545</v>
      </c>
      <c r="AE357" s="36">
        <f t="shared" si="69"/>
        <v>5.6301875206575869E-2</v>
      </c>
      <c r="AF357" s="36">
        <f t="shared" si="70"/>
        <v>0.99929079835488643</v>
      </c>
      <c r="AG357" s="36">
        <f t="shared" si="71"/>
        <v>0.72686848006407923</v>
      </c>
      <c r="AH357" s="36">
        <f t="shared" si="72"/>
        <v>0.89532755798377717</v>
      </c>
      <c r="AI357" s="36">
        <f t="shared" si="73"/>
        <v>1.9157881559084853E-2</v>
      </c>
      <c r="AJ357" s="36">
        <f t="shared" si="74"/>
        <v>0.85585320008372601</v>
      </c>
      <c r="AK357" s="36">
        <f t="shared" si="75"/>
        <v>0.46407458359625076</v>
      </c>
      <c r="AL357" s="36">
        <f t="shared" si="76"/>
        <v>1.8068172105243641E-2</v>
      </c>
      <c r="AN357">
        <f>SQRT(Correlation)*$F357 + SQRT('CDO Param'!C$17 - Correlation)*HLOOKUP('CDO Param'!C$12,$C$4:$E$1004,$A357,FALSE) + SQRT(1-Correlation)*G357</f>
        <v>-0.12863551939059742</v>
      </c>
      <c r="AO357">
        <f>SQRT(Correlation)*$F357 + SQRT('CDO Param'!D$17 - Correlation)*HLOOKUP('CDO Param'!D$12,$C$4:$E$1004,$A357,FALSE) + SQRT(1-Correlation)*H357</f>
        <v>-2.0037794718163804</v>
      </c>
      <c r="AP357">
        <f>SQRT(Correlation)*$F357 + SQRT('CDO Param'!E$17 - Correlation)*HLOOKUP('CDO Param'!E$12,$C$4:$E$1004,$A357,FALSE) + SQRT(1-Correlation)*I357</f>
        <v>-0.42156030887664886</v>
      </c>
      <c r="AQ357">
        <f>SQRT(Correlation)*$F357 + SQRT('CDO Param'!F$17 - Correlation)*HLOOKUP('CDO Param'!F$12,$C$4:$E$1004,$A357,FALSE) + SQRT(1-Correlation)*J357</f>
        <v>0.23018143466675745</v>
      </c>
      <c r="AR357">
        <f>SQRT(Correlation)*$F357 + SQRT('CDO Param'!G$17 - Correlation)*HLOOKUP('CDO Param'!G$12,$C$4:$E$1004,$A357,FALSE) + SQRT(1-Correlation)*K357</f>
        <v>-2.8440883293274224</v>
      </c>
      <c r="AS357">
        <f>SQRT(Correlation)*$F357 + SQRT('CDO Param'!H$17 - Correlation)*HLOOKUP('CDO Param'!H$12,$C$4:$E$1004,$A357,FALSE) + SQRT(1-Correlation)*L357</f>
        <v>1.3426492937658341</v>
      </c>
      <c r="AT357">
        <f>SQRT(Correlation)*$F357 + SQRT('CDO Param'!I$17 - Correlation)*HLOOKUP('CDO Param'!I$12,$C$4:$E$1004,$A357,FALSE) + SQRT(1-Correlation)*M357</f>
        <v>-1.0628647558156146</v>
      </c>
      <c r="AU357">
        <f>SQRT(Correlation)*$F357 + SQRT('CDO Param'!J$17 - Correlation)*HLOOKUP('CDO Param'!J$12,$C$4:$E$1004,$A357,FALSE) + SQRT(1-Correlation)*N357</f>
        <v>-2.6093196298572763E-2</v>
      </c>
      <c r="AV357">
        <f>SQRT(Correlation)*$F357 + SQRT('CDO Param'!K$17 - Correlation)*HLOOKUP('CDO Param'!K$12,$C$4:$E$1004,$A357,FALSE) + SQRT(1-Correlation)*O357</f>
        <v>0.21168772396515886</v>
      </c>
      <c r="AW357">
        <f>SQRT(Correlation)*$F357 + SQRT('CDO Param'!L$17 - Correlation)*HLOOKUP('CDO Param'!L$12,$C$4:$E$1004,$A357,FALSE) + SQRT(1-Correlation)*P357</f>
        <v>-0.7387338353347207</v>
      </c>
      <c r="AY357" s="3">
        <f>IF(AN357&lt;'CDO Param'!C$13,1,0)</f>
        <v>0</v>
      </c>
      <c r="AZ357" s="3">
        <f>IF(AO357&lt;'CDO Param'!D$13,1,0)</f>
        <v>1</v>
      </c>
      <c r="BA357" s="3">
        <f>IF(AP357&lt;'CDO Param'!E$13,1,0)</f>
        <v>0</v>
      </c>
      <c r="BB357" s="3">
        <f>IF(AQ357&lt;'CDO Param'!F$13,1,0)</f>
        <v>0</v>
      </c>
      <c r="BC357" s="3">
        <f>IF(AR357&lt;'CDO Param'!G$13,1,0)</f>
        <v>1</v>
      </c>
      <c r="BD357" s="3">
        <f>IF(AS357&lt;'CDO Param'!H$13,1,0)</f>
        <v>0</v>
      </c>
      <c r="BE357" s="3">
        <f>IF(AT357&lt;'CDO Param'!I$13,1,0)</f>
        <v>0</v>
      </c>
      <c r="BF357" s="3">
        <f>IF(AU357&lt;'CDO Param'!J$13,1,0)</f>
        <v>0</v>
      </c>
      <c r="BG357" s="3">
        <f>IF(AV357&lt;'CDO Param'!K$13,1,0)</f>
        <v>0</v>
      </c>
      <c r="BH357" s="3">
        <f>IF(AW357&lt;'CDO Param'!L$13,1,0)</f>
        <v>1</v>
      </c>
      <c r="BJ357" s="37">
        <f>AY357*'CDO Param'!C$6*AC357</f>
        <v>0</v>
      </c>
      <c r="BK357" s="37">
        <f>AZ357*'CDO Param'!D$6*AD357</f>
        <v>8531.2100858006288</v>
      </c>
      <c r="BL357" s="37">
        <f>BA357*'CDO Param'!E$6*AE357</f>
        <v>0</v>
      </c>
      <c r="BM357" s="37">
        <f>BB357*'CDO Param'!F$6*AF357</f>
        <v>0</v>
      </c>
      <c r="BN357" s="37">
        <f>BC357*'CDO Param'!G$6*AG357</f>
        <v>7268.6848006407927</v>
      </c>
      <c r="BO357" s="37">
        <f>BD357*'CDO Param'!H$6*AH357</f>
        <v>0</v>
      </c>
      <c r="BP357" s="37">
        <f>BE357*'CDO Param'!I$6*AI357</f>
        <v>0</v>
      </c>
      <c r="BQ357" s="37">
        <f>BF357*'CDO Param'!J$6*AJ357</f>
        <v>0</v>
      </c>
      <c r="BR357" s="37">
        <f>BG357*'CDO Param'!K$6*AK357</f>
        <v>0</v>
      </c>
      <c r="BS357" s="37">
        <f>BH357*'CDO Param'!L$6*AL357</f>
        <v>180.68172105243642</v>
      </c>
      <c r="BU357" s="38">
        <f t="shared" si="77"/>
        <v>15980.576607493858</v>
      </c>
      <c r="CE357" s="5">
        <f>BU357/'CDO Param'!$M$6</f>
        <v>0.16646433966139434</v>
      </c>
      <c r="CF357" s="5">
        <f t="shared" si="78"/>
        <v>0.02</v>
      </c>
      <c r="CG357" s="5">
        <f t="shared" si="79"/>
        <v>1</v>
      </c>
    </row>
    <row r="358" spans="1:85" x14ac:dyDescent="0.2">
      <c r="A358" s="3">
        <v>355</v>
      </c>
      <c r="B358" s="3">
        <v>354</v>
      </c>
      <c r="C358">
        <v>-0.29213424568297341</v>
      </c>
      <c r="D358">
        <v>1.1267457011854276</v>
      </c>
      <c r="E358">
        <v>-0.38853613659739494</v>
      </c>
      <c r="F358">
        <v>-0.68646727413579356</v>
      </c>
      <c r="G358">
        <v>-1.7899947124533355</v>
      </c>
      <c r="H358">
        <v>-0.59808144214912318</v>
      </c>
      <c r="I358">
        <v>-1.1823885870398954</v>
      </c>
      <c r="J358">
        <v>-1.5208888726192527</v>
      </c>
      <c r="K358">
        <v>-1.5000023267930374</v>
      </c>
      <c r="L358">
        <v>0.91383526523713954</v>
      </c>
      <c r="M358">
        <v>2.2898530005477369</v>
      </c>
      <c r="N358">
        <v>1.1551856005098671</v>
      </c>
      <c r="O358">
        <v>0.88624801719561219</v>
      </c>
      <c r="P358">
        <v>0.32083448786579538</v>
      </c>
      <c r="R358" s="33">
        <v>6.3960852596890577E-2</v>
      </c>
      <c r="S358" s="33">
        <v>0.9900495959399499</v>
      </c>
      <c r="T358" s="33">
        <v>0.763558962737936</v>
      </c>
      <c r="U358" s="33">
        <v>0.1354867364910835</v>
      </c>
      <c r="V358" s="33">
        <v>0.12558020564056011</v>
      </c>
      <c r="W358" s="33">
        <v>0.62651620089379889</v>
      </c>
      <c r="X358" s="33">
        <v>0.85778842207872696</v>
      </c>
      <c r="Y358" s="33">
        <v>0.85000987716485277</v>
      </c>
      <c r="Z358" s="33">
        <v>0.1160055096801396</v>
      </c>
      <c r="AA358" s="33">
        <v>0.70460119410632238</v>
      </c>
      <c r="AC358" s="36">
        <f t="shared" si="67"/>
        <v>6.5705923719269815E-3</v>
      </c>
      <c r="AD358" s="36">
        <f t="shared" si="68"/>
        <v>0.9998945726570555</v>
      </c>
      <c r="AE358" s="36">
        <f t="shared" si="69"/>
        <v>0.88500641994561624</v>
      </c>
      <c r="AF358" s="36">
        <f t="shared" si="70"/>
        <v>3.4462255067422433E-2</v>
      </c>
      <c r="AG358" s="36">
        <f t="shared" si="71"/>
        <v>2.9171411680222404E-2</v>
      </c>
      <c r="AH358" s="36">
        <f t="shared" si="72"/>
        <v>0.70687209458827549</v>
      </c>
      <c r="AI358" s="36">
        <f t="shared" si="73"/>
        <v>0.96167857587289651</v>
      </c>
      <c r="AJ358" s="36">
        <f t="shared" si="74"/>
        <v>0.9569441569290017</v>
      </c>
      <c r="AK358" s="36">
        <f t="shared" si="75"/>
        <v>2.4502102321545181E-2</v>
      </c>
      <c r="AL358" s="36">
        <f t="shared" si="76"/>
        <v>0.8168253290976335</v>
      </c>
      <c r="AN358">
        <f>SQRT(Correlation)*$F358 + SQRT('CDO Param'!C$17 - Correlation)*HLOOKUP('CDO Param'!C$12,$C$4:$E$1004,$A358,FALSE) + SQRT(1-Correlation)*G358</f>
        <v>-1.7558721946506404</v>
      </c>
      <c r="AO358">
        <f>SQRT(Correlation)*$F358 + SQRT('CDO Param'!D$17 - Correlation)*HLOOKUP('CDO Param'!D$12,$C$4:$E$1004,$A358,FALSE) + SQRT(1-Correlation)*H358</f>
        <v>-0.62512398238826661</v>
      </c>
      <c r="AP358">
        <f>SQRT(Correlation)*$F358 + SQRT('CDO Param'!E$17 - Correlation)*HLOOKUP('CDO Param'!E$12,$C$4:$E$1004,$A358,FALSE) + SQRT(1-Correlation)*I358</f>
        <v>-1.4160837732261844</v>
      </c>
      <c r="AQ358">
        <f>SQRT(Correlation)*$F358 + SQRT('CDO Param'!F$17 - Correlation)*HLOOKUP('CDO Param'!F$12,$C$4:$E$1004,$A358,FALSE) + SQRT(1-Correlation)*J358</f>
        <v>-1.7468012055030826</v>
      </c>
      <c r="AR358">
        <f>SQRT(Correlation)*$F358 + SQRT('CDO Param'!G$17 - Correlation)*HLOOKUP('CDO Param'!G$12,$C$4:$E$1004,$A358,FALSE) + SQRT(1-Correlation)*K358</f>
        <v>-1.7269864883237853</v>
      </c>
      <c r="AS358">
        <f>SQRT(Correlation)*$F358 + SQRT('CDO Param'!H$17 - Correlation)*HLOOKUP('CDO Param'!H$12,$C$4:$E$1004,$A358,FALSE) + SQRT(1-Correlation)*L358</f>
        <v>0.80920614595260665</v>
      </c>
      <c r="AT358">
        <f>SQRT(Correlation)*$F358 + SQRT('CDO Param'!I$17 - Correlation)*HLOOKUP('CDO Param'!I$12,$C$4:$E$1004,$A358,FALSE) + SQRT(1-Correlation)*M358</f>
        <v>1.8683859627521699</v>
      </c>
      <c r="AU358">
        <f>SQRT(Correlation)*$F358 + SQRT('CDO Param'!J$17 - Correlation)*HLOOKUP('CDO Param'!J$12,$C$4:$E$1004,$A358,FALSE) + SQRT(1-Correlation)*N358</f>
        <v>0.80153381645627453</v>
      </c>
      <c r="AV358">
        <f>SQRT(Correlation)*$F358 + SQRT('CDO Param'!K$17 - Correlation)*HLOOKUP('CDO Param'!K$12,$C$4:$E$1004,$A358,FALSE) + SQRT(1-Correlation)*O358</f>
        <v>0.54639722294797233</v>
      </c>
      <c r="AW358">
        <f>SQRT(Correlation)*$F358 + SQRT('CDO Param'!L$17 - Correlation)*HLOOKUP('CDO Param'!L$12,$C$4:$E$1004,$A358,FALSE) + SQRT(1-Correlation)*P358</f>
        <v>9.9988511809808167E-3</v>
      </c>
      <c r="AY358" s="3">
        <f>IF(AN358&lt;'CDO Param'!C$13,1,0)</f>
        <v>0</v>
      </c>
      <c r="AZ358" s="3">
        <f>IF(AO358&lt;'CDO Param'!D$13,1,0)</f>
        <v>0</v>
      </c>
      <c r="BA358" s="3">
        <f>IF(AP358&lt;'CDO Param'!E$13,1,0)</f>
        <v>1</v>
      </c>
      <c r="BB358" s="3">
        <f>IF(AQ358&lt;'CDO Param'!F$13,1,0)</f>
        <v>1</v>
      </c>
      <c r="BC358" s="3">
        <f>IF(AR358&lt;'CDO Param'!G$13,1,0)</f>
        <v>1</v>
      </c>
      <c r="BD358" s="3">
        <f>IF(AS358&lt;'CDO Param'!H$13,1,0)</f>
        <v>0</v>
      </c>
      <c r="BE358" s="3">
        <f>IF(AT358&lt;'CDO Param'!I$13,1,0)</f>
        <v>0</v>
      </c>
      <c r="BF358" s="3">
        <f>IF(AU358&lt;'CDO Param'!J$13,1,0)</f>
        <v>0</v>
      </c>
      <c r="BG358" s="3">
        <f>IF(AV358&lt;'CDO Param'!K$13,1,0)</f>
        <v>0</v>
      </c>
      <c r="BH358" s="3">
        <f>IF(AW358&lt;'CDO Param'!L$13,1,0)</f>
        <v>0</v>
      </c>
      <c r="BJ358" s="37">
        <f>AY358*'CDO Param'!C$6*AC358</f>
        <v>0</v>
      </c>
      <c r="BK358" s="37">
        <f>AZ358*'CDO Param'!D$6*AD358</f>
        <v>0</v>
      </c>
      <c r="BL358" s="37">
        <f>BA358*'CDO Param'!E$6*AE358</f>
        <v>8850.0641994561629</v>
      </c>
      <c r="BM358" s="37">
        <f>BB358*'CDO Param'!F$6*AF358</f>
        <v>344.62255067422433</v>
      </c>
      <c r="BN358" s="37">
        <f>BC358*'CDO Param'!G$6*AG358</f>
        <v>291.71411680222405</v>
      </c>
      <c r="BO358" s="37">
        <f>BD358*'CDO Param'!H$6*AH358</f>
        <v>0</v>
      </c>
      <c r="BP358" s="37">
        <f>BE358*'CDO Param'!I$6*AI358</f>
        <v>0</v>
      </c>
      <c r="BQ358" s="37">
        <f>BF358*'CDO Param'!J$6*AJ358</f>
        <v>0</v>
      </c>
      <c r="BR358" s="37">
        <f>BG358*'CDO Param'!K$6*AK358</f>
        <v>0</v>
      </c>
      <c r="BS358" s="37">
        <f>BH358*'CDO Param'!L$6*AL358</f>
        <v>0</v>
      </c>
      <c r="BU358" s="38">
        <f t="shared" si="77"/>
        <v>9486.4008669326122</v>
      </c>
      <c r="CE358" s="5">
        <f>BU358/'CDO Param'!$M$6</f>
        <v>9.8816675697214709E-2</v>
      </c>
      <c r="CF358" s="5">
        <f t="shared" si="78"/>
        <v>0.02</v>
      </c>
      <c r="CG358" s="5">
        <f t="shared" si="79"/>
        <v>1</v>
      </c>
    </row>
    <row r="359" spans="1:85" x14ac:dyDescent="0.2">
      <c r="A359" s="3">
        <v>356</v>
      </c>
      <c r="B359" s="3">
        <v>355</v>
      </c>
      <c r="C359">
        <v>-0.36153892324364278</v>
      </c>
      <c r="D359">
        <v>-0.13731778381043114</v>
      </c>
      <c r="E359">
        <v>0.4243622697686078</v>
      </c>
      <c r="F359">
        <v>-0.97188603831455112</v>
      </c>
      <c r="G359">
        <v>-9.3536982603836805E-2</v>
      </c>
      <c r="H359">
        <v>-0.68595113589253742</v>
      </c>
      <c r="I359">
        <v>0.74577428677002899</v>
      </c>
      <c r="J359">
        <v>0.39238557292264886</v>
      </c>
      <c r="K359">
        <v>-8.0624431575415656E-2</v>
      </c>
      <c r="L359">
        <v>-1.052285369951278E-2</v>
      </c>
      <c r="M359">
        <v>1.6040894479374401</v>
      </c>
      <c r="N359">
        <v>0.22223503037821501</v>
      </c>
      <c r="O359">
        <v>-0.22326503312797286</v>
      </c>
      <c r="P359">
        <v>1.0219241630693432</v>
      </c>
      <c r="R359" s="33">
        <v>0.23226934495953347</v>
      </c>
      <c r="S359" s="33">
        <v>0.75088073487900231</v>
      </c>
      <c r="T359" s="33">
        <v>5.2511111391946259E-2</v>
      </c>
      <c r="U359" s="33">
        <v>0.55424916444078509</v>
      </c>
      <c r="V359" s="33">
        <v>0.26570675627594198</v>
      </c>
      <c r="W359" s="33">
        <v>0.73345272975668907</v>
      </c>
      <c r="X359" s="33">
        <v>0.14002902067267756</v>
      </c>
      <c r="Y359" s="33">
        <v>0.46775044569175245</v>
      </c>
      <c r="Z359" s="33">
        <v>0.48174074128351208</v>
      </c>
      <c r="AA359" s="33">
        <v>0.61663875198766527</v>
      </c>
      <c r="AC359" s="36">
        <f t="shared" si="67"/>
        <v>0.11072905594983549</v>
      </c>
      <c r="AD359" s="36">
        <f t="shared" si="68"/>
        <v>0.8715757590828459</v>
      </c>
      <c r="AE359" s="36">
        <f t="shared" si="69"/>
        <v>4.2425530933376072E-3</v>
      </c>
      <c r="AF359" s="36">
        <f t="shared" si="70"/>
        <v>0.59117227171708797</v>
      </c>
      <c r="AG359" s="36">
        <f t="shared" si="71"/>
        <v>0.14703993755694558</v>
      </c>
      <c r="AH359" s="36">
        <f t="shared" si="72"/>
        <v>0.85198601186879142</v>
      </c>
      <c r="AI359" s="36">
        <f t="shared" si="73"/>
        <v>3.704516531075619E-2</v>
      </c>
      <c r="AJ359" s="36">
        <f t="shared" si="74"/>
        <v>0.44558394975119142</v>
      </c>
      <c r="AK359" s="36">
        <f t="shared" si="75"/>
        <v>0.46914467991320186</v>
      </c>
      <c r="AL359" s="36">
        <f t="shared" si="76"/>
        <v>0.69168616072359779</v>
      </c>
      <c r="AN359">
        <f>SQRT(Correlation)*$F359 + SQRT('CDO Param'!C$17 - Correlation)*HLOOKUP('CDO Param'!C$12,$C$4:$E$1004,$A359,FALSE) + SQRT(1-Correlation)*G359</f>
        <v>-0.41549399108743973</v>
      </c>
      <c r="AO359">
        <f>SQRT(Correlation)*$F359 + SQRT('CDO Param'!D$17 - Correlation)*HLOOKUP('CDO Param'!D$12,$C$4:$E$1004,$A359,FALSE) + SQRT(1-Correlation)*H359</f>
        <v>-0.97750740384116686</v>
      </c>
      <c r="AP359">
        <f>SQRT(Correlation)*$F359 + SQRT('CDO Param'!E$17 - Correlation)*HLOOKUP('CDO Param'!E$12,$C$4:$E$1004,$A359,FALSE) + SQRT(1-Correlation)*I359</f>
        <v>0.30451205123782044</v>
      </c>
      <c r="AQ359">
        <f>SQRT(Correlation)*$F359 + SQRT('CDO Param'!F$17 - Correlation)*HLOOKUP('CDO Param'!F$12,$C$4:$E$1004,$A359,FALSE) + SQRT(1-Correlation)*J359</f>
        <v>0.15980257693740452</v>
      </c>
      <c r="AR359">
        <f>SQRT(Correlation)*$F359 + SQRT('CDO Param'!G$17 - Correlation)*HLOOKUP('CDO Param'!G$12,$C$4:$E$1004,$A359,FALSE) + SQRT(1-Correlation)*K359</f>
        <v>-0.28893411414070769</v>
      </c>
      <c r="AS359">
        <f>SQRT(Correlation)*$F359 + SQRT('CDO Param'!H$17 - Correlation)*HLOOKUP('CDO Param'!H$12,$C$4:$E$1004,$A359,FALSE) + SQRT(1-Correlation)*L359</f>
        <v>-0.33673987349369516</v>
      </c>
      <c r="AT359">
        <f>SQRT(Correlation)*$F359 + SQRT('CDO Param'!I$17 - Correlation)*HLOOKUP('CDO Param'!I$12,$C$4:$E$1004,$A359,FALSE) + SQRT(1-Correlation)*M359</f>
        <v>1.3093258053470243</v>
      </c>
      <c r="AU359">
        <f>SQRT(Correlation)*$F359 + SQRT('CDO Param'!J$17 - Correlation)*HLOOKUP('CDO Param'!J$12,$C$4:$E$1004,$A359,FALSE) + SQRT(1-Correlation)*N359</f>
        <v>-0.19216089717487919</v>
      </c>
      <c r="AV359">
        <f>SQRT(Correlation)*$F359 + SQRT('CDO Param'!K$17 - Correlation)*HLOOKUP('CDO Param'!K$12,$C$4:$E$1004,$A359,FALSE) + SQRT(1-Correlation)*O359</f>
        <v>-0.61479936670364288</v>
      </c>
      <c r="AW359">
        <f>SQRT(Correlation)*$F359 + SQRT('CDO Param'!L$17 - Correlation)*HLOOKUP('CDO Param'!L$12,$C$4:$E$1004,$A359,FALSE) + SQRT(1-Correlation)*P359</f>
        <v>0.56649082664169526</v>
      </c>
      <c r="AY359" s="3">
        <f>IF(AN359&lt;'CDO Param'!C$13,1,0)</f>
        <v>0</v>
      </c>
      <c r="AZ359" s="3">
        <f>IF(AO359&lt;'CDO Param'!D$13,1,0)</f>
        <v>0</v>
      </c>
      <c r="BA359" s="3">
        <f>IF(AP359&lt;'CDO Param'!E$13,1,0)</f>
        <v>0</v>
      </c>
      <c r="BB359" s="3">
        <f>IF(AQ359&lt;'CDO Param'!F$13,1,0)</f>
        <v>0</v>
      </c>
      <c r="BC359" s="3">
        <f>IF(AR359&lt;'CDO Param'!G$13,1,0)</f>
        <v>1</v>
      </c>
      <c r="BD359" s="3">
        <f>IF(AS359&lt;'CDO Param'!H$13,1,0)</f>
        <v>0</v>
      </c>
      <c r="BE359" s="3">
        <f>IF(AT359&lt;'CDO Param'!I$13,1,0)</f>
        <v>0</v>
      </c>
      <c r="BF359" s="3">
        <f>IF(AU359&lt;'CDO Param'!J$13,1,0)</f>
        <v>0</v>
      </c>
      <c r="BG359" s="3">
        <f>IF(AV359&lt;'CDO Param'!K$13,1,0)</f>
        <v>0</v>
      </c>
      <c r="BH359" s="3">
        <f>IF(AW359&lt;'CDO Param'!L$13,1,0)</f>
        <v>0</v>
      </c>
      <c r="BJ359" s="37">
        <f>AY359*'CDO Param'!C$6*AC359</f>
        <v>0</v>
      </c>
      <c r="BK359" s="37">
        <f>AZ359*'CDO Param'!D$6*AD359</f>
        <v>0</v>
      </c>
      <c r="BL359" s="37">
        <f>BA359*'CDO Param'!E$6*AE359</f>
        <v>0</v>
      </c>
      <c r="BM359" s="37">
        <f>BB359*'CDO Param'!F$6*AF359</f>
        <v>0</v>
      </c>
      <c r="BN359" s="37">
        <f>BC359*'CDO Param'!G$6*AG359</f>
        <v>1470.3993755694557</v>
      </c>
      <c r="BO359" s="37">
        <f>BD359*'CDO Param'!H$6*AH359</f>
        <v>0</v>
      </c>
      <c r="BP359" s="37">
        <f>BE359*'CDO Param'!I$6*AI359</f>
        <v>0</v>
      </c>
      <c r="BQ359" s="37">
        <f>BF359*'CDO Param'!J$6*AJ359</f>
        <v>0</v>
      </c>
      <c r="BR359" s="37">
        <f>BG359*'CDO Param'!K$6*AK359</f>
        <v>0</v>
      </c>
      <c r="BS359" s="37">
        <f>BH359*'CDO Param'!L$6*AL359</f>
        <v>0</v>
      </c>
      <c r="BU359" s="38">
        <f t="shared" si="77"/>
        <v>1470.3993755694557</v>
      </c>
      <c r="CE359" s="5">
        <f>BU359/'CDO Param'!$M$6</f>
        <v>1.5316660162181832E-2</v>
      </c>
      <c r="CF359" s="5">
        <f t="shared" si="78"/>
        <v>0</v>
      </c>
      <c r="CG359" s="5">
        <f t="shared" si="79"/>
        <v>0</v>
      </c>
    </row>
    <row r="360" spans="1:85" x14ac:dyDescent="0.2">
      <c r="A360" s="3">
        <v>357</v>
      </c>
      <c r="B360" s="3">
        <v>356</v>
      </c>
      <c r="C360">
        <v>0.41566636355128139</v>
      </c>
      <c r="D360">
        <v>0.56796352509991266</v>
      </c>
      <c r="E360">
        <v>1.6555077309021726E-2</v>
      </c>
      <c r="F360">
        <v>-0.42391548049636185</v>
      </c>
      <c r="G360">
        <v>-2.0653351384680718</v>
      </c>
      <c r="H360">
        <v>0.9288100955018308</v>
      </c>
      <c r="I360">
        <v>0.43429281504359096</v>
      </c>
      <c r="J360">
        <v>-0.14841930351394694</v>
      </c>
      <c r="K360">
        <v>2.250071702292189</v>
      </c>
      <c r="L360">
        <v>0.19699655240401626</v>
      </c>
      <c r="M360">
        <v>1.1535166777321137</v>
      </c>
      <c r="N360">
        <v>-1.5080559023772366</v>
      </c>
      <c r="O360">
        <v>-0.25463805286563002</v>
      </c>
      <c r="P360">
        <v>-0.20741481421282515</v>
      </c>
      <c r="R360" s="33">
        <v>0.84750465669087349</v>
      </c>
      <c r="S360" s="33">
        <v>1.0765003511107063E-2</v>
      </c>
      <c r="T360" s="33">
        <v>0.92741401117640265</v>
      </c>
      <c r="U360" s="33">
        <v>4.7285841799939908E-2</v>
      </c>
      <c r="V360" s="33">
        <v>0.73314313159004929</v>
      </c>
      <c r="W360" s="33">
        <v>0.93661263395874417</v>
      </c>
      <c r="X360" s="33">
        <v>0.64853894461343942</v>
      </c>
      <c r="Y360" s="33">
        <v>0.99404211807718601</v>
      </c>
      <c r="Z360" s="33">
        <v>0.86587852326495507</v>
      </c>
      <c r="AA360" s="33">
        <v>0.82034051409938391</v>
      </c>
      <c r="AC360" s="36">
        <f t="shared" si="67"/>
        <v>0.95535751779260003</v>
      </c>
      <c r="AD360" s="36">
        <f t="shared" si="68"/>
        <v>1.2557146552892411E-4</v>
      </c>
      <c r="AE360" s="36">
        <f t="shared" si="69"/>
        <v>0.99130363006735722</v>
      </c>
      <c r="AF360" s="36">
        <f t="shared" si="70"/>
        <v>3.3621492240708591E-3</v>
      </c>
      <c r="AG360" s="36">
        <f t="shared" si="71"/>
        <v>0.85162648964596233</v>
      </c>
      <c r="AH360" s="36">
        <f t="shared" si="72"/>
        <v>0.99355929040399615</v>
      </c>
      <c r="AI360" s="36">
        <f t="shared" si="73"/>
        <v>0.7398082000963091</v>
      </c>
      <c r="AJ360" s="36">
        <f t="shared" si="74"/>
        <v>0.99996627377874248</v>
      </c>
      <c r="AK360" s="36">
        <f t="shared" si="75"/>
        <v>0.9662947680330306</v>
      </c>
      <c r="AL360" s="36">
        <f t="shared" si="76"/>
        <v>0.936222086901071</v>
      </c>
      <c r="AN360">
        <f>SQRT(Correlation)*$F360 + SQRT('CDO Param'!C$17 - Correlation)*HLOOKUP('CDO Param'!C$12,$C$4:$E$1004,$A360,FALSE) + SQRT(1-Correlation)*G360</f>
        <v>-2.013080624105871</v>
      </c>
      <c r="AO360">
        <f>SQRT(Correlation)*$F360 + SQRT('CDO Param'!D$17 - Correlation)*HLOOKUP('CDO Param'!D$12,$C$4:$E$1004,$A360,FALSE) + SQRT(1-Correlation)*H360</f>
        <v>0.8274149512989234</v>
      </c>
      <c r="AP360">
        <f>SQRT(Correlation)*$F360 + SQRT('CDO Param'!E$17 - Correlation)*HLOOKUP('CDO Param'!E$12,$C$4:$E$1004,$A360,FALSE) + SQRT(1-Correlation)*I360</f>
        <v>0.38792747735100208</v>
      </c>
      <c r="AQ360">
        <f>SQRT(Correlation)*$F360 + SQRT('CDO Param'!F$17 - Correlation)*HLOOKUP('CDO Param'!F$12,$C$4:$E$1004,$A360,FALSE) + SQRT(1-Correlation)*J360</f>
        <v>-0.2711549319057166</v>
      </c>
      <c r="AR360">
        <f>SQRT(Correlation)*$F360 + SQRT('CDO Param'!G$17 - Correlation)*HLOOKUP('CDO Param'!G$12,$C$4:$E$1004,$A360,FALSE) + SQRT(1-Correlation)*K360</f>
        <v>2.0042534258269424</v>
      </c>
      <c r="AS360">
        <f>SQRT(Correlation)*$F360 + SQRT('CDO Param'!H$17 - Correlation)*HLOOKUP('CDO Param'!H$12,$C$4:$E$1004,$A360,FALSE) + SQRT(1-Correlation)*L360</f>
        <v>0.13315566567485687</v>
      </c>
      <c r="AT360">
        <f>SQRT(Correlation)*$F360 + SQRT('CDO Param'!I$17 - Correlation)*HLOOKUP('CDO Param'!I$12,$C$4:$E$1004,$A360,FALSE) + SQRT(1-Correlation)*M360</f>
        <v>0.96396998863342798</v>
      </c>
      <c r="AU360">
        <f>SQRT(Correlation)*$F360 + SQRT('CDO Param'!J$17 - Correlation)*HLOOKUP('CDO Param'!J$12,$C$4:$E$1004,$A360,FALSE) + SQRT(1-Correlation)*N360</f>
        <v>-1.4547463098559739</v>
      </c>
      <c r="AV360">
        <f>SQRT(Correlation)*$F360 + SQRT('CDO Param'!K$17 - Correlation)*HLOOKUP('CDO Param'!K$12,$C$4:$E$1004,$A360,FALSE) + SQRT(1-Correlation)*O360</f>
        <v>-0.26564973054592056</v>
      </c>
      <c r="AW360">
        <f>SQRT(Correlation)*$F360 + SQRT('CDO Param'!L$17 - Correlation)*HLOOKUP('CDO Param'!L$12,$C$4:$E$1004,$A360,FALSE) + SQRT(1-Correlation)*P360</f>
        <v>-0.22084983275615111</v>
      </c>
      <c r="AY360" s="3">
        <f>IF(AN360&lt;'CDO Param'!C$13,1,0)</f>
        <v>0</v>
      </c>
      <c r="AZ360" s="3">
        <f>IF(AO360&lt;'CDO Param'!D$13,1,0)</f>
        <v>0</v>
      </c>
      <c r="BA360" s="3">
        <f>IF(AP360&lt;'CDO Param'!E$13,1,0)</f>
        <v>0</v>
      </c>
      <c r="BB360" s="3">
        <f>IF(AQ360&lt;'CDO Param'!F$13,1,0)</f>
        <v>0</v>
      </c>
      <c r="BC360" s="3">
        <f>IF(AR360&lt;'CDO Param'!G$13,1,0)</f>
        <v>0</v>
      </c>
      <c r="BD360" s="3">
        <f>IF(AS360&lt;'CDO Param'!H$13,1,0)</f>
        <v>0</v>
      </c>
      <c r="BE360" s="3">
        <f>IF(AT360&lt;'CDO Param'!I$13,1,0)</f>
        <v>0</v>
      </c>
      <c r="BF360" s="3">
        <f>IF(AU360&lt;'CDO Param'!J$13,1,0)</f>
        <v>0</v>
      </c>
      <c r="BG360" s="3">
        <f>IF(AV360&lt;'CDO Param'!K$13,1,0)</f>
        <v>0</v>
      </c>
      <c r="BH360" s="3">
        <f>IF(AW360&lt;'CDO Param'!L$13,1,0)</f>
        <v>0</v>
      </c>
      <c r="BJ360" s="37">
        <f>AY360*'CDO Param'!C$6*AC360</f>
        <v>0</v>
      </c>
      <c r="BK360" s="37">
        <f>AZ360*'CDO Param'!D$6*AD360</f>
        <v>0</v>
      </c>
      <c r="BL360" s="37">
        <f>BA360*'CDO Param'!E$6*AE360</f>
        <v>0</v>
      </c>
      <c r="BM360" s="37">
        <f>BB360*'CDO Param'!F$6*AF360</f>
        <v>0</v>
      </c>
      <c r="BN360" s="37">
        <f>BC360*'CDO Param'!G$6*AG360</f>
        <v>0</v>
      </c>
      <c r="BO360" s="37">
        <f>BD360*'CDO Param'!H$6*AH360</f>
        <v>0</v>
      </c>
      <c r="BP360" s="37">
        <f>BE360*'CDO Param'!I$6*AI360</f>
        <v>0</v>
      </c>
      <c r="BQ360" s="37">
        <f>BF360*'CDO Param'!J$6*AJ360</f>
        <v>0</v>
      </c>
      <c r="BR360" s="37">
        <f>BG360*'CDO Param'!K$6*AK360</f>
        <v>0</v>
      </c>
      <c r="BS360" s="37">
        <f>BH360*'CDO Param'!L$6*AL360</f>
        <v>0</v>
      </c>
      <c r="BU360" s="38">
        <f t="shared" si="77"/>
        <v>0</v>
      </c>
      <c r="CE360" s="5">
        <f>BU360/'CDO Param'!$M$6</f>
        <v>0</v>
      </c>
      <c r="CF360" s="5">
        <f t="shared" si="78"/>
        <v>0</v>
      </c>
      <c r="CG360" s="5">
        <f t="shared" si="79"/>
        <v>0</v>
      </c>
    </row>
    <row r="361" spans="1:85" x14ac:dyDescent="0.2">
      <c r="A361" s="3">
        <v>358</v>
      </c>
      <c r="B361" s="3">
        <v>357</v>
      </c>
      <c r="C361">
        <v>0.47368985178763978</v>
      </c>
      <c r="D361">
        <v>-6.184563972055912E-3</v>
      </c>
      <c r="E361">
        <v>-1.8075752450386062</v>
      </c>
      <c r="F361">
        <v>0.57386387197766453</v>
      </c>
      <c r="G361">
        <v>-1.1715542314050253</v>
      </c>
      <c r="H361">
        <v>-0.24358428163395729</v>
      </c>
      <c r="I361">
        <v>-0.61025502873235382</v>
      </c>
      <c r="J361">
        <v>-1.176117621071171</v>
      </c>
      <c r="K361">
        <v>-1.7387856132700108</v>
      </c>
      <c r="L361">
        <v>0.51225015340605751</v>
      </c>
      <c r="M361">
        <v>0.45374122237262782</v>
      </c>
      <c r="N361">
        <v>0.25121948965534102</v>
      </c>
      <c r="O361">
        <v>-0.31033550840220414</v>
      </c>
      <c r="P361">
        <v>0.29506168175430503</v>
      </c>
      <c r="R361" s="33">
        <v>0.46302046834631844</v>
      </c>
      <c r="S361" s="33">
        <v>0.98501149657415765</v>
      </c>
      <c r="T361" s="33">
        <v>8.8222921867027376E-2</v>
      </c>
      <c r="U361" s="33">
        <v>0.7626478191291205</v>
      </c>
      <c r="V361" s="33">
        <v>0.82189610312781114</v>
      </c>
      <c r="W361" s="33">
        <v>0.60780526912203303</v>
      </c>
      <c r="X361" s="33">
        <v>0.38315813400929705</v>
      </c>
      <c r="Y361" s="33">
        <v>0.73875829425582584</v>
      </c>
      <c r="Z361" s="33">
        <v>0.31065155766469033</v>
      </c>
      <c r="AA361" s="33">
        <v>0.12072967045043115</v>
      </c>
      <c r="AC361" s="36">
        <f t="shared" si="67"/>
        <v>0.43764569656687813</v>
      </c>
      <c r="AD361" s="36">
        <f t="shared" si="68"/>
        <v>0.99973800089402354</v>
      </c>
      <c r="AE361" s="36">
        <f t="shared" si="69"/>
        <v>1.3391953048197586E-2</v>
      </c>
      <c r="AF361" s="36">
        <f t="shared" si="70"/>
        <v>0.88406472689374183</v>
      </c>
      <c r="AG361" s="36">
        <f t="shared" si="71"/>
        <v>0.93741308581630001</v>
      </c>
      <c r="AH361" s="36">
        <f t="shared" si="72"/>
        <v>0.67790857941060922</v>
      </c>
      <c r="AI361" s="36">
        <f t="shared" si="73"/>
        <v>0.30799917172174984</v>
      </c>
      <c r="AJ361" s="36">
        <f t="shared" si="74"/>
        <v>0.85808524673300735</v>
      </c>
      <c r="AK361" s="36">
        <f t="shared" si="75"/>
        <v>0.20305537435503243</v>
      </c>
      <c r="AL361" s="36">
        <f t="shared" si="76"/>
        <v>2.6751531948337123E-2</v>
      </c>
      <c r="AN361">
        <f>SQRT(Correlation)*$F361 + SQRT('CDO Param'!C$17 - Correlation)*HLOOKUP('CDO Param'!C$12,$C$4:$E$1004,$A361,FALSE) + SQRT(1-Correlation)*G361</f>
        <v>-0.93083687128574932</v>
      </c>
      <c r="AO361">
        <f>SQRT(Correlation)*$F361 + SQRT('CDO Param'!D$17 - Correlation)*HLOOKUP('CDO Param'!D$12,$C$4:$E$1004,$A361,FALSE) + SQRT(1-Correlation)*H361</f>
        <v>-5.0487278845162797E-2</v>
      </c>
      <c r="AP361">
        <f>SQRT(Correlation)*$F361 + SQRT('CDO Param'!E$17 - Correlation)*HLOOKUP('CDO Param'!E$12,$C$4:$E$1004,$A361,FALSE) + SQRT(1-Correlation)*I361</f>
        <v>-0.27214050843593696</v>
      </c>
      <c r="AQ361">
        <f>SQRT(Correlation)*$F361 + SQRT('CDO Param'!F$17 - Correlation)*HLOOKUP('CDO Param'!F$12,$C$4:$E$1004,$A361,FALSE) + SQRT(1-Correlation)*J361</f>
        <v>-1.3384775656550696</v>
      </c>
      <c r="AR361">
        <f>SQRT(Correlation)*$F361 + SQRT('CDO Param'!G$17 - Correlation)*HLOOKUP('CDO Param'!G$12,$C$4:$E$1004,$A361,FALSE) + SQRT(1-Correlation)*K361</f>
        <v>-1.8722712922017255</v>
      </c>
      <c r="AS361">
        <f>SQRT(Correlation)*$F361 + SQRT('CDO Param'!H$17 - Correlation)*HLOOKUP('CDO Param'!H$12,$C$4:$E$1004,$A361,FALSE) + SQRT(1-Correlation)*L361</f>
        <v>0.6665602257687453</v>
      </c>
      <c r="AT361">
        <f>SQRT(Correlation)*$F361 + SQRT('CDO Param'!I$17 - Correlation)*HLOOKUP('CDO Param'!I$12,$C$4:$E$1004,$A361,FALSE) + SQRT(1-Correlation)*M361</f>
        <v>0.20774229729998944</v>
      </c>
      <c r="AU361">
        <f>SQRT(Correlation)*$F361 + SQRT('CDO Param'!J$17 - Correlation)*HLOOKUP('CDO Param'!J$12,$C$4:$E$1004,$A361,FALSE) + SQRT(1-Correlation)*N361</f>
        <v>0.54512597885457936</v>
      </c>
      <c r="AV361">
        <f>SQRT(Correlation)*$F361 + SQRT('CDO Param'!K$17 - Correlation)*HLOOKUP('CDO Param'!K$12,$C$4:$E$1004,$A361,FALSE) + SQRT(1-Correlation)*O361</f>
        <v>1.2388131260597512E-2</v>
      </c>
      <c r="AW361">
        <f>SQRT(Correlation)*$F361 + SQRT('CDO Param'!L$17 - Correlation)*HLOOKUP('CDO Param'!L$12,$C$4:$E$1004,$A361,FALSE) + SQRT(1-Correlation)*P361</f>
        <v>0.58671833424878872</v>
      </c>
      <c r="AY361" s="3">
        <f>IF(AN361&lt;'CDO Param'!C$13,1,0)</f>
        <v>0</v>
      </c>
      <c r="AZ361" s="3">
        <f>IF(AO361&lt;'CDO Param'!D$13,1,0)</f>
        <v>0</v>
      </c>
      <c r="BA361" s="3">
        <f>IF(AP361&lt;'CDO Param'!E$13,1,0)</f>
        <v>0</v>
      </c>
      <c r="BB361" s="3">
        <f>IF(AQ361&lt;'CDO Param'!F$13,1,0)</f>
        <v>0</v>
      </c>
      <c r="BC361" s="3">
        <f>IF(AR361&lt;'CDO Param'!G$13,1,0)</f>
        <v>1</v>
      </c>
      <c r="BD361" s="3">
        <f>IF(AS361&lt;'CDO Param'!H$13,1,0)</f>
        <v>0</v>
      </c>
      <c r="BE361" s="3">
        <f>IF(AT361&lt;'CDO Param'!I$13,1,0)</f>
        <v>0</v>
      </c>
      <c r="BF361" s="3">
        <f>IF(AU361&lt;'CDO Param'!J$13,1,0)</f>
        <v>0</v>
      </c>
      <c r="BG361" s="3">
        <f>IF(AV361&lt;'CDO Param'!K$13,1,0)</f>
        <v>0</v>
      </c>
      <c r="BH361" s="3">
        <f>IF(AW361&lt;'CDO Param'!L$13,1,0)</f>
        <v>0</v>
      </c>
      <c r="BJ361" s="37">
        <f>AY361*'CDO Param'!C$6*AC361</f>
        <v>0</v>
      </c>
      <c r="BK361" s="37">
        <f>AZ361*'CDO Param'!D$6*AD361</f>
        <v>0</v>
      </c>
      <c r="BL361" s="37">
        <f>BA361*'CDO Param'!E$6*AE361</f>
        <v>0</v>
      </c>
      <c r="BM361" s="37">
        <f>BB361*'CDO Param'!F$6*AF361</f>
        <v>0</v>
      </c>
      <c r="BN361" s="37">
        <f>BC361*'CDO Param'!G$6*AG361</f>
        <v>9374.1308581630001</v>
      </c>
      <c r="BO361" s="37">
        <f>BD361*'CDO Param'!H$6*AH361</f>
        <v>0</v>
      </c>
      <c r="BP361" s="37">
        <f>BE361*'CDO Param'!I$6*AI361</f>
        <v>0</v>
      </c>
      <c r="BQ361" s="37">
        <f>BF361*'CDO Param'!J$6*AJ361</f>
        <v>0</v>
      </c>
      <c r="BR361" s="37">
        <f>BG361*'CDO Param'!K$6*AK361</f>
        <v>0</v>
      </c>
      <c r="BS361" s="37">
        <f>BH361*'CDO Param'!L$6*AL361</f>
        <v>0</v>
      </c>
      <c r="BU361" s="38">
        <f t="shared" si="77"/>
        <v>9374.1308581630001</v>
      </c>
      <c r="CE361" s="5">
        <f>BU361/'CDO Param'!$M$6</f>
        <v>9.764719643919792E-2</v>
      </c>
      <c r="CF361" s="5">
        <f t="shared" si="78"/>
        <v>0.02</v>
      </c>
      <c r="CG361" s="5">
        <f t="shared" si="79"/>
        <v>1</v>
      </c>
    </row>
    <row r="362" spans="1:85" x14ac:dyDescent="0.2">
      <c r="A362" s="3">
        <v>359</v>
      </c>
      <c r="B362" s="3">
        <v>358</v>
      </c>
      <c r="C362">
        <v>0.14579427443095483</v>
      </c>
      <c r="D362">
        <v>1.2451710063032806</v>
      </c>
      <c r="E362">
        <v>-5.7106035455944948E-2</v>
      </c>
      <c r="F362">
        <v>0.24723021851968952</v>
      </c>
      <c r="G362">
        <v>-0.11713837011484429</v>
      </c>
      <c r="H362">
        <v>1.1583642844925635</v>
      </c>
      <c r="I362">
        <v>0.60868842410854995</v>
      </c>
      <c r="J362">
        <v>-0.98021473604603671</v>
      </c>
      <c r="K362">
        <v>0.75325715442886576</v>
      </c>
      <c r="L362">
        <v>0.10689291229937226</v>
      </c>
      <c r="M362">
        <v>1.0840358299901709</v>
      </c>
      <c r="N362">
        <v>1.2738746590912342</v>
      </c>
      <c r="O362">
        <v>0.10972485142701771</v>
      </c>
      <c r="P362">
        <v>0.6341088010231033</v>
      </c>
      <c r="R362" s="33">
        <v>0.10357126039619151</v>
      </c>
      <c r="S362" s="33">
        <v>0.72217347879063964</v>
      </c>
      <c r="T362" s="33">
        <v>0.5696580342807146</v>
      </c>
      <c r="U362" s="33">
        <v>0.24258215597019631</v>
      </c>
      <c r="V362" s="33">
        <v>7.8295391089420477E-2</v>
      </c>
      <c r="W362" s="33">
        <v>0.91063803989004255</v>
      </c>
      <c r="X362" s="33">
        <v>9.35364319447132E-2</v>
      </c>
      <c r="Y362" s="33">
        <v>6.681169479471244E-2</v>
      </c>
      <c r="Z362" s="33">
        <v>0.90415441473208102</v>
      </c>
      <c r="AA362" s="33">
        <v>0.1232484020866679</v>
      </c>
      <c r="AC362" s="36">
        <f t="shared" si="67"/>
        <v>1.9084893568065982E-2</v>
      </c>
      <c r="AD362" s="36">
        <f t="shared" si="68"/>
        <v>0.83863474574801378</v>
      </c>
      <c r="AE362" s="36">
        <f t="shared" si="69"/>
        <v>0.61660068273881974</v>
      </c>
      <c r="AF362" s="36">
        <f t="shared" si="70"/>
        <v>0.12141138590299819</v>
      </c>
      <c r="AG362" s="36">
        <f t="shared" si="71"/>
        <v>1.0283687676139595E-2</v>
      </c>
      <c r="AH362" s="36">
        <f t="shared" si="72"/>
        <v>0.98622281909665821</v>
      </c>
      <c r="AI362" s="36">
        <f t="shared" si="73"/>
        <v>1.5239799434442657E-2</v>
      </c>
      <c r="AJ362" s="36">
        <f t="shared" si="74"/>
        <v>7.2373422000158701E-3</v>
      </c>
      <c r="AK362" s="36">
        <f t="shared" si="75"/>
        <v>0.98391670940002496</v>
      </c>
      <c r="AL362" s="36">
        <f t="shared" si="76"/>
        <v>2.7994129875574401E-2</v>
      </c>
      <c r="AN362">
        <f>SQRT(Correlation)*$F362 + SQRT('CDO Param'!C$17 - Correlation)*HLOOKUP('CDO Param'!C$12,$C$4:$E$1004,$A362,FALSE) + SQRT(1-Correlation)*G362</f>
        <v>0.14314761686430924</v>
      </c>
      <c r="AO362">
        <f>SQRT(Correlation)*$F362 + SQRT('CDO Param'!D$17 - Correlation)*HLOOKUP('CDO Param'!D$12,$C$4:$E$1004,$A362,FALSE) + SQRT(1-Correlation)*H362</f>
        <v>1.3531956819094502</v>
      </c>
      <c r="AP362">
        <f>SQRT(Correlation)*$F362 + SQRT('CDO Param'!E$17 - Correlation)*HLOOKUP('CDO Param'!E$12,$C$4:$E$1004,$A362,FALSE) + SQRT(1-Correlation)*I362</f>
        <v>0.69420714063494604</v>
      </c>
      <c r="AQ362">
        <f>SQRT(Correlation)*$F362 + SQRT('CDO Param'!F$17 - Correlation)*HLOOKUP('CDO Param'!F$12,$C$4:$E$1004,$A362,FALSE) + SQRT(1-Correlation)*J362</f>
        <v>-0.86450158661603249</v>
      </c>
      <c r="AR362">
        <f>SQRT(Correlation)*$F362 + SQRT('CDO Param'!G$17 - Correlation)*HLOOKUP('CDO Param'!G$12,$C$4:$E$1004,$A362,FALSE) + SQRT(1-Correlation)*K362</f>
        <v>0.78001424351755699</v>
      </c>
      <c r="AS362">
        <f>SQRT(Correlation)*$F362 + SQRT('CDO Param'!H$17 - Correlation)*HLOOKUP('CDO Param'!H$12,$C$4:$E$1004,$A362,FALSE) + SQRT(1-Correlation)*L362</f>
        <v>0.35568235273151427</v>
      </c>
      <c r="AT362">
        <f>SQRT(Correlation)*$F362 + SQRT('CDO Param'!I$17 - Correlation)*HLOOKUP('CDO Param'!I$12,$C$4:$E$1004,$A362,FALSE) + SQRT(1-Correlation)*M362</f>
        <v>1.0938184483738369</v>
      </c>
      <c r="AU362">
        <f>SQRT(Correlation)*$F362 + SQRT('CDO Param'!J$17 - Correlation)*HLOOKUP('CDO Param'!J$12,$C$4:$E$1004,$A362,FALSE) + SQRT(1-Correlation)*N362</f>
        <v>1.3252582118561231</v>
      </c>
      <c r="AV362">
        <f>SQRT(Correlation)*$F362 + SQRT('CDO Param'!K$17 - Correlation)*HLOOKUP('CDO Param'!K$12,$C$4:$E$1004,$A362,FALSE) + SQRT(1-Correlation)*O362</f>
        <v>0.22084873289636281</v>
      </c>
      <c r="AW362">
        <f>SQRT(Correlation)*$F362 + SQRT('CDO Param'!L$17 - Correlation)*HLOOKUP('CDO Param'!L$12,$C$4:$E$1004,$A362,FALSE) + SQRT(1-Correlation)*P362</f>
        <v>0.71832302764393163</v>
      </c>
      <c r="AY362" s="3">
        <f>IF(AN362&lt;'CDO Param'!C$13,1,0)</f>
        <v>0</v>
      </c>
      <c r="AZ362" s="3">
        <f>IF(AO362&lt;'CDO Param'!D$13,1,0)</f>
        <v>0</v>
      </c>
      <c r="BA362" s="3">
        <f>IF(AP362&lt;'CDO Param'!E$13,1,0)</f>
        <v>0</v>
      </c>
      <c r="BB362" s="3">
        <f>IF(AQ362&lt;'CDO Param'!F$13,1,0)</f>
        <v>0</v>
      </c>
      <c r="BC362" s="3">
        <f>IF(AR362&lt;'CDO Param'!G$13,1,0)</f>
        <v>0</v>
      </c>
      <c r="BD362" s="3">
        <f>IF(AS362&lt;'CDO Param'!H$13,1,0)</f>
        <v>0</v>
      </c>
      <c r="BE362" s="3">
        <f>IF(AT362&lt;'CDO Param'!I$13,1,0)</f>
        <v>0</v>
      </c>
      <c r="BF362" s="3">
        <f>IF(AU362&lt;'CDO Param'!J$13,1,0)</f>
        <v>0</v>
      </c>
      <c r="BG362" s="3">
        <f>IF(AV362&lt;'CDO Param'!K$13,1,0)</f>
        <v>0</v>
      </c>
      <c r="BH362" s="3">
        <f>IF(AW362&lt;'CDO Param'!L$13,1,0)</f>
        <v>0</v>
      </c>
      <c r="BJ362" s="37">
        <f>AY362*'CDO Param'!C$6*AC362</f>
        <v>0</v>
      </c>
      <c r="BK362" s="37">
        <f>AZ362*'CDO Param'!D$6*AD362</f>
        <v>0</v>
      </c>
      <c r="BL362" s="37">
        <f>BA362*'CDO Param'!E$6*AE362</f>
        <v>0</v>
      </c>
      <c r="BM362" s="37">
        <f>BB362*'CDO Param'!F$6*AF362</f>
        <v>0</v>
      </c>
      <c r="BN362" s="37">
        <f>BC362*'CDO Param'!G$6*AG362</f>
        <v>0</v>
      </c>
      <c r="BO362" s="37">
        <f>BD362*'CDO Param'!H$6*AH362</f>
        <v>0</v>
      </c>
      <c r="BP362" s="37">
        <f>BE362*'CDO Param'!I$6*AI362</f>
        <v>0</v>
      </c>
      <c r="BQ362" s="37">
        <f>BF362*'CDO Param'!J$6*AJ362</f>
        <v>0</v>
      </c>
      <c r="BR362" s="37">
        <f>BG362*'CDO Param'!K$6*AK362</f>
        <v>0</v>
      </c>
      <c r="BS362" s="37">
        <f>BH362*'CDO Param'!L$6*AL362</f>
        <v>0</v>
      </c>
      <c r="BU362" s="38">
        <f t="shared" si="77"/>
        <v>0</v>
      </c>
      <c r="CE362" s="5">
        <f>BU362/'CDO Param'!$M$6</f>
        <v>0</v>
      </c>
      <c r="CF362" s="5">
        <f t="shared" si="78"/>
        <v>0</v>
      </c>
      <c r="CG362" s="5">
        <f t="shared" si="79"/>
        <v>0</v>
      </c>
    </row>
    <row r="363" spans="1:85" x14ac:dyDescent="0.2">
      <c r="A363" s="3">
        <v>360</v>
      </c>
      <c r="B363" s="3">
        <v>359</v>
      </c>
      <c r="C363">
        <v>0.46954255594755523</v>
      </c>
      <c r="D363">
        <v>0.86903128249105066</v>
      </c>
      <c r="E363">
        <v>-1.3829958334099501</v>
      </c>
      <c r="F363">
        <v>0.99823864729842171</v>
      </c>
      <c r="G363">
        <v>-0.48629999582772143</v>
      </c>
      <c r="H363">
        <v>1.4910210666130297</v>
      </c>
      <c r="I363">
        <v>-1.0705889508244582E-2</v>
      </c>
      <c r="J363">
        <v>0.57631041272543371</v>
      </c>
      <c r="K363">
        <v>-2.0755942387040704</v>
      </c>
      <c r="L363">
        <v>0.70463556767208502</v>
      </c>
      <c r="M363">
        <v>0.26201291802863125</v>
      </c>
      <c r="N363">
        <v>-0.23373104340862483</v>
      </c>
      <c r="O363">
        <v>-3.5229277273174375E-2</v>
      </c>
      <c r="P363">
        <v>-0.43786599235318135</v>
      </c>
      <c r="R363" s="33">
        <v>0.43589387062745816</v>
      </c>
      <c r="S363" s="33">
        <v>6.8283635689077735E-2</v>
      </c>
      <c r="T363" s="33">
        <v>0.64306502632939488</v>
      </c>
      <c r="U363" s="33">
        <v>0.9938975181402161</v>
      </c>
      <c r="V363" s="33">
        <v>0.43558738261255781</v>
      </c>
      <c r="W363" s="33">
        <v>0.91713956925884799</v>
      </c>
      <c r="X363" s="33">
        <v>0.36474053345841378</v>
      </c>
      <c r="Y363" s="33">
        <v>0.19414583556081441</v>
      </c>
      <c r="Z363" s="33">
        <v>9.0582706076364362E-3</v>
      </c>
      <c r="AA363" s="33">
        <v>0.24235410254558273</v>
      </c>
      <c r="AC363" s="36">
        <f t="shared" si="67"/>
        <v>0.39252530082956516</v>
      </c>
      <c r="AD363" s="36">
        <f t="shared" si="68"/>
        <v>7.5954102050874907E-3</v>
      </c>
      <c r="AE363" s="36">
        <f t="shared" si="69"/>
        <v>0.73174768079559427</v>
      </c>
      <c r="AF363" s="36">
        <f t="shared" si="70"/>
        <v>0.99996442778176786</v>
      </c>
      <c r="AG363" s="36">
        <f t="shared" si="71"/>
        <v>0.39202039508343228</v>
      </c>
      <c r="AH363" s="36">
        <f t="shared" si="72"/>
        <v>0.98834233009064243</v>
      </c>
      <c r="AI363" s="36">
        <f t="shared" si="73"/>
        <v>0.27989306103866152</v>
      </c>
      <c r="AJ363" s="36">
        <f t="shared" si="74"/>
        <v>7.5419986713061021E-2</v>
      </c>
      <c r="AK363" s="36">
        <f t="shared" si="75"/>
        <v>8.5565763748787316E-5</v>
      </c>
      <c r="AL363" s="36">
        <f t="shared" si="76"/>
        <v>0.12117009543666965</v>
      </c>
      <c r="AN363">
        <f>SQRT(Correlation)*$F363 + SQRT('CDO Param'!C$17 - Correlation)*HLOOKUP('CDO Param'!C$12,$C$4:$E$1004,$A363,FALSE) + SQRT(1-Correlation)*G363</f>
        <v>-2.2774323914410921E-2</v>
      </c>
      <c r="AO363">
        <f>SQRT(Correlation)*$F363 + SQRT('CDO Param'!D$17 - Correlation)*HLOOKUP('CDO Param'!D$12,$C$4:$E$1004,$A363,FALSE) + SQRT(1-Correlation)*H363</f>
        <v>1.8530771429066266</v>
      </c>
      <c r="AP363">
        <f>SQRT(Correlation)*$F363 + SQRT('CDO Param'!E$17 - Correlation)*HLOOKUP('CDO Param'!E$12,$C$4:$E$1004,$A363,FALSE) + SQRT(1-Correlation)*I363</f>
        <v>0.42974356211949055</v>
      </c>
      <c r="AQ363">
        <f>SQRT(Correlation)*$F363 + SQRT('CDO Param'!F$17 - Correlation)*HLOOKUP('CDO Param'!F$12,$C$4:$E$1004,$A363,FALSE) + SQRT(1-Correlation)*J363</f>
        <v>0.55315957082170508</v>
      </c>
      <c r="AR363">
        <f>SQRT(Correlation)*$F363 + SQRT('CDO Param'!G$17 - Correlation)*HLOOKUP('CDO Param'!G$12,$C$4:$E$1004,$A363,FALSE) + SQRT(1-Correlation)*K363</f>
        <v>-1.9626580800119351</v>
      </c>
      <c r="AS363">
        <f>SQRT(Correlation)*$F363 + SQRT('CDO Param'!H$17 - Correlation)*HLOOKUP('CDO Param'!H$12,$C$4:$E$1004,$A363,FALSE) + SQRT(1-Correlation)*L363</f>
        <v>1.1070463542322326</v>
      </c>
      <c r="AT363">
        <f>SQRT(Correlation)*$F363 + SQRT('CDO Param'!I$17 - Correlation)*HLOOKUP('CDO Param'!I$12,$C$4:$E$1004,$A363,FALSE) + SQRT(1-Correlation)*M363</f>
        <v>0.25499078698372862</v>
      </c>
      <c r="AU363">
        <f>SQRT(Correlation)*$F363 + SQRT('CDO Param'!J$17 - Correlation)*HLOOKUP('CDO Param'!J$12,$C$4:$E$1004,$A363,FALSE) + SQRT(1-Correlation)*N363</f>
        <v>0.21816332356905443</v>
      </c>
      <c r="AV363">
        <f>SQRT(Correlation)*$F363 + SQRT('CDO Param'!K$17 - Correlation)*HLOOKUP('CDO Param'!K$12,$C$4:$E$1004,$A363,FALSE) + SQRT(1-Correlation)*O363</f>
        <v>0.40647863373528537</v>
      </c>
      <c r="AW363">
        <f>SQRT(Correlation)*$F363 + SQRT('CDO Param'!L$17 - Correlation)*HLOOKUP('CDO Param'!L$12,$C$4:$E$1004,$A363,FALSE) + SQRT(1-Correlation)*P363</f>
        <v>2.4503906956959309E-2</v>
      </c>
      <c r="AY363" s="3">
        <f>IF(AN363&lt;'CDO Param'!C$13,1,0)</f>
        <v>0</v>
      </c>
      <c r="AZ363" s="3">
        <f>IF(AO363&lt;'CDO Param'!D$13,1,0)</f>
        <v>0</v>
      </c>
      <c r="BA363" s="3">
        <f>IF(AP363&lt;'CDO Param'!E$13,1,0)</f>
        <v>0</v>
      </c>
      <c r="BB363" s="3">
        <f>IF(AQ363&lt;'CDO Param'!F$13,1,0)</f>
        <v>0</v>
      </c>
      <c r="BC363" s="3">
        <f>IF(AR363&lt;'CDO Param'!G$13,1,0)</f>
        <v>1</v>
      </c>
      <c r="BD363" s="3">
        <f>IF(AS363&lt;'CDO Param'!H$13,1,0)</f>
        <v>0</v>
      </c>
      <c r="BE363" s="3">
        <f>IF(AT363&lt;'CDO Param'!I$13,1,0)</f>
        <v>0</v>
      </c>
      <c r="BF363" s="3">
        <f>IF(AU363&lt;'CDO Param'!J$13,1,0)</f>
        <v>0</v>
      </c>
      <c r="BG363" s="3">
        <f>IF(AV363&lt;'CDO Param'!K$13,1,0)</f>
        <v>0</v>
      </c>
      <c r="BH363" s="3">
        <f>IF(AW363&lt;'CDO Param'!L$13,1,0)</f>
        <v>0</v>
      </c>
      <c r="BJ363" s="37">
        <f>AY363*'CDO Param'!C$6*AC363</f>
        <v>0</v>
      </c>
      <c r="BK363" s="37">
        <f>AZ363*'CDO Param'!D$6*AD363</f>
        <v>0</v>
      </c>
      <c r="BL363" s="37">
        <f>BA363*'CDO Param'!E$6*AE363</f>
        <v>0</v>
      </c>
      <c r="BM363" s="37">
        <f>BB363*'CDO Param'!F$6*AF363</f>
        <v>0</v>
      </c>
      <c r="BN363" s="37">
        <f>BC363*'CDO Param'!G$6*AG363</f>
        <v>3920.2039508343228</v>
      </c>
      <c r="BO363" s="37">
        <f>BD363*'CDO Param'!H$6*AH363</f>
        <v>0</v>
      </c>
      <c r="BP363" s="37">
        <f>BE363*'CDO Param'!I$6*AI363</f>
        <v>0</v>
      </c>
      <c r="BQ363" s="37">
        <f>BF363*'CDO Param'!J$6*AJ363</f>
        <v>0</v>
      </c>
      <c r="BR363" s="37">
        <f>BG363*'CDO Param'!K$6*AK363</f>
        <v>0</v>
      </c>
      <c r="BS363" s="37">
        <f>BH363*'CDO Param'!L$6*AL363</f>
        <v>0</v>
      </c>
      <c r="BU363" s="38">
        <f t="shared" si="77"/>
        <v>3920.2039508343228</v>
      </c>
      <c r="CE363" s="5">
        <f>BU363/'CDO Param'!$M$6</f>
        <v>4.0835457821190864E-2</v>
      </c>
      <c r="CF363" s="5">
        <f t="shared" si="78"/>
        <v>0</v>
      </c>
      <c r="CG363" s="5">
        <f t="shared" si="79"/>
        <v>0</v>
      </c>
    </row>
    <row r="364" spans="1:85" x14ac:dyDescent="0.2">
      <c r="A364" s="3">
        <v>361</v>
      </c>
      <c r="B364" s="3">
        <v>360</v>
      </c>
      <c r="C364">
        <v>0.75431671575643122</v>
      </c>
      <c r="D364">
        <v>0.18976152205141261</v>
      </c>
      <c r="E364">
        <v>-0.64456116888322867</v>
      </c>
      <c r="F364">
        <v>1.2412306205078494</v>
      </c>
      <c r="G364">
        <v>-0.59285071074555162</v>
      </c>
      <c r="H364">
        <v>-6.6518168750917539E-3</v>
      </c>
      <c r="I364">
        <v>1.291418811888434</v>
      </c>
      <c r="J364">
        <v>-0.78783841672702692</v>
      </c>
      <c r="K364">
        <v>-1.0318717613699846</v>
      </c>
      <c r="L364">
        <v>1.7986621969612315</v>
      </c>
      <c r="M364">
        <v>-0.40262875700136647</v>
      </c>
      <c r="N364">
        <v>-1.4853958418825641</v>
      </c>
      <c r="O364">
        <v>1.9053095456911251</v>
      </c>
      <c r="P364">
        <v>-0.8797837836027611</v>
      </c>
      <c r="R364" s="33">
        <v>0.24540148360906239</v>
      </c>
      <c r="S364" s="33">
        <v>0.46273501751140461</v>
      </c>
      <c r="T364" s="33">
        <v>0.18743931417699872</v>
      </c>
      <c r="U364" s="33">
        <v>0.2925533728173717</v>
      </c>
      <c r="V364" s="33">
        <v>0.94453694156582324</v>
      </c>
      <c r="W364" s="33">
        <v>0.83237689679133564</v>
      </c>
      <c r="X364" s="33">
        <v>0.75850437197764609</v>
      </c>
      <c r="Y364" s="33">
        <v>0.18297982829761683</v>
      </c>
      <c r="Z364" s="33">
        <v>0.34197419804612833</v>
      </c>
      <c r="AA364" s="33">
        <v>0.56034656127930926</v>
      </c>
      <c r="AC364" s="36">
        <f t="shared" si="67"/>
        <v>0.12441311610056655</v>
      </c>
      <c r="AD364" s="36">
        <f t="shared" si="68"/>
        <v>0.43716716696210162</v>
      </c>
      <c r="AE364" s="36">
        <f t="shared" si="69"/>
        <v>6.990682615292422E-2</v>
      </c>
      <c r="AF364" s="36">
        <f t="shared" si="70"/>
        <v>0.17956195385035445</v>
      </c>
      <c r="AG364" s="36">
        <f t="shared" si="71"/>
        <v>0.99521016678612195</v>
      </c>
      <c r="AH364" s="36">
        <f t="shared" si="72"/>
        <v>0.94513666245022243</v>
      </c>
      <c r="AI364" s="36">
        <f t="shared" si="73"/>
        <v>0.87973616602748572</v>
      </c>
      <c r="AJ364" s="36">
        <f t="shared" si="74"/>
        <v>6.6358539430524943E-2</v>
      </c>
      <c r="AK364" s="36">
        <f t="shared" si="75"/>
        <v>0.24643227766738066</v>
      </c>
      <c r="AL364" s="36">
        <f t="shared" si="76"/>
        <v>0.60127111172113434</v>
      </c>
      <c r="AN364">
        <f>SQRT(Correlation)*$F364 + SQRT('CDO Param'!C$17 - Correlation)*HLOOKUP('CDO Param'!C$12,$C$4:$E$1004,$A364,FALSE) + SQRT(1-Correlation)*G364</f>
        <v>-0.14307964947662349</v>
      </c>
      <c r="AO364">
        <f>SQRT(Correlation)*$F364 + SQRT('CDO Param'!D$17 - Correlation)*HLOOKUP('CDO Param'!D$12,$C$4:$E$1004,$A364,FALSE) + SQRT(1-Correlation)*H364</f>
        <v>0.4130374504739675</v>
      </c>
      <c r="AP364">
        <f>SQRT(Correlation)*$F364 + SQRT('CDO Param'!E$17 - Correlation)*HLOOKUP('CDO Param'!E$12,$C$4:$E$1004,$A364,FALSE) + SQRT(1-Correlation)*I364</f>
        <v>1.8172324878287376</v>
      </c>
      <c r="AQ364">
        <f>SQRT(Correlation)*$F364 + SQRT('CDO Param'!F$17 - Correlation)*HLOOKUP('CDO Param'!F$12,$C$4:$E$1004,$A364,FALSE) + SQRT(1-Correlation)*J364</f>
        <v>-0.49902582020456232</v>
      </c>
      <c r="AR364">
        <f>SQRT(Correlation)*$F364 + SQRT('CDO Param'!G$17 - Correlation)*HLOOKUP('CDO Param'!G$12,$C$4:$E$1004,$A364,FALSE) + SQRT(1-Correlation)*K364</f>
        <v>-0.73053617843474117</v>
      </c>
      <c r="AS364">
        <f>SQRT(Correlation)*$F364 + SQRT('CDO Param'!H$17 - Correlation)*HLOOKUP('CDO Param'!H$12,$C$4:$E$1004,$A364,FALSE) + SQRT(1-Correlation)*L364</f>
        <v>2.1257087031370214</v>
      </c>
      <c r="AT364">
        <f>SQRT(Correlation)*$F364 + SQRT('CDO Param'!I$17 - Correlation)*HLOOKUP('CDO Param'!I$12,$C$4:$E$1004,$A364,FALSE) + SQRT(1-Correlation)*M364</f>
        <v>-0.13358384977510659</v>
      </c>
      <c r="AU364">
        <f>SQRT(Correlation)*$F364 + SQRT('CDO Param'!J$17 - Correlation)*HLOOKUP('CDO Param'!J$12,$C$4:$E$1004,$A364,FALSE) + SQRT(1-Correlation)*N364</f>
        <v>-0.81708519598572826</v>
      </c>
      <c r="AV364">
        <f>SQRT(Correlation)*$F364 + SQRT('CDO Param'!K$17 - Correlation)*HLOOKUP('CDO Param'!K$12,$C$4:$E$1004,$A364,FALSE) + SQRT(1-Correlation)*O364</f>
        <v>2.3996203738153246</v>
      </c>
      <c r="AW364">
        <f>SQRT(Correlation)*$F364 + SQRT('CDO Param'!L$17 - Correlation)*HLOOKUP('CDO Param'!L$12,$C$4:$E$1004,$A364,FALSE) + SQRT(1-Correlation)*P364</f>
        <v>-0.24255115119768478</v>
      </c>
      <c r="AY364" s="3">
        <f>IF(AN364&lt;'CDO Param'!C$13,1,0)</f>
        <v>0</v>
      </c>
      <c r="AZ364" s="3">
        <f>IF(AO364&lt;'CDO Param'!D$13,1,0)</f>
        <v>0</v>
      </c>
      <c r="BA364" s="3">
        <f>IF(AP364&lt;'CDO Param'!E$13,1,0)</f>
        <v>0</v>
      </c>
      <c r="BB364" s="3">
        <f>IF(AQ364&lt;'CDO Param'!F$13,1,0)</f>
        <v>0</v>
      </c>
      <c r="BC364" s="3">
        <f>IF(AR364&lt;'CDO Param'!G$13,1,0)</f>
        <v>1</v>
      </c>
      <c r="BD364" s="3">
        <f>IF(AS364&lt;'CDO Param'!H$13,1,0)</f>
        <v>0</v>
      </c>
      <c r="BE364" s="3">
        <f>IF(AT364&lt;'CDO Param'!I$13,1,0)</f>
        <v>0</v>
      </c>
      <c r="BF364" s="3">
        <f>IF(AU364&lt;'CDO Param'!J$13,1,0)</f>
        <v>0</v>
      </c>
      <c r="BG364" s="3">
        <f>IF(AV364&lt;'CDO Param'!K$13,1,0)</f>
        <v>0</v>
      </c>
      <c r="BH364" s="3">
        <f>IF(AW364&lt;'CDO Param'!L$13,1,0)</f>
        <v>0</v>
      </c>
      <c r="BJ364" s="37">
        <f>AY364*'CDO Param'!C$6*AC364</f>
        <v>0</v>
      </c>
      <c r="BK364" s="37">
        <f>AZ364*'CDO Param'!D$6*AD364</f>
        <v>0</v>
      </c>
      <c r="BL364" s="37">
        <f>BA364*'CDO Param'!E$6*AE364</f>
        <v>0</v>
      </c>
      <c r="BM364" s="37">
        <f>BB364*'CDO Param'!F$6*AF364</f>
        <v>0</v>
      </c>
      <c r="BN364" s="37">
        <f>BC364*'CDO Param'!G$6*AG364</f>
        <v>9952.1016678612195</v>
      </c>
      <c r="BO364" s="37">
        <f>BD364*'CDO Param'!H$6*AH364</f>
        <v>0</v>
      </c>
      <c r="BP364" s="37">
        <f>BE364*'CDO Param'!I$6*AI364</f>
        <v>0</v>
      </c>
      <c r="BQ364" s="37">
        <f>BF364*'CDO Param'!J$6*AJ364</f>
        <v>0</v>
      </c>
      <c r="BR364" s="37">
        <f>BG364*'CDO Param'!K$6*AK364</f>
        <v>0</v>
      </c>
      <c r="BS364" s="37">
        <f>BH364*'CDO Param'!L$6*AL364</f>
        <v>0</v>
      </c>
      <c r="BU364" s="38">
        <f t="shared" si="77"/>
        <v>9952.1016678612195</v>
      </c>
      <c r="CE364" s="5">
        <f>BU364/'CDO Param'!$M$6</f>
        <v>0.1036677257068877</v>
      </c>
      <c r="CF364" s="5">
        <f t="shared" si="78"/>
        <v>0.02</v>
      </c>
      <c r="CG364" s="5">
        <f t="shared" si="79"/>
        <v>1</v>
      </c>
    </row>
    <row r="365" spans="1:85" x14ac:dyDescent="0.2">
      <c r="A365" s="3">
        <v>362</v>
      </c>
      <c r="B365" s="3">
        <v>361</v>
      </c>
      <c r="C365">
        <v>0.59973558563797269</v>
      </c>
      <c r="D365">
        <v>-0.87346734289894812</v>
      </c>
      <c r="E365">
        <v>0.18193873074778821</v>
      </c>
      <c r="F365">
        <v>-1.0417147677799221</v>
      </c>
      <c r="G365">
        <v>-0.22947460820432752</v>
      </c>
      <c r="H365">
        <v>-0.63575384956493508</v>
      </c>
      <c r="I365">
        <v>-0.50889184421976097</v>
      </c>
      <c r="J365">
        <v>-1.3404996934696101</v>
      </c>
      <c r="K365">
        <v>-0.45640717871719971</v>
      </c>
      <c r="L365">
        <v>-0.57591478253016248</v>
      </c>
      <c r="M365">
        <v>-0.73296973823744338</v>
      </c>
      <c r="N365">
        <v>0.43125737647642381</v>
      </c>
      <c r="O365">
        <v>1.3336739357328042</v>
      </c>
      <c r="P365">
        <v>1.6375497580156662</v>
      </c>
      <c r="R365" s="33">
        <v>0.74465542135045648</v>
      </c>
      <c r="S365" s="33">
        <v>0.42366663712247582</v>
      </c>
      <c r="T365" s="33">
        <v>0.56517011745142287</v>
      </c>
      <c r="U365" s="33">
        <v>0.81416400606472228</v>
      </c>
      <c r="V365" s="33">
        <v>0.65444992978798688</v>
      </c>
      <c r="W365" s="33">
        <v>0.3399699466954777</v>
      </c>
      <c r="X365" s="33">
        <v>0.8748941108933157</v>
      </c>
      <c r="Y365" s="33">
        <v>0.34532178395675578</v>
      </c>
      <c r="Z365" s="33">
        <v>0.82322296119445137</v>
      </c>
      <c r="AA365" s="33">
        <v>0.90830879514492524</v>
      </c>
      <c r="AC365" s="36">
        <f t="shared" si="67"/>
        <v>0.86472598065246498</v>
      </c>
      <c r="AD365" s="36">
        <f t="shared" si="68"/>
        <v>0.37248654258283298</v>
      </c>
      <c r="AE365" s="36">
        <f t="shared" si="69"/>
        <v>0.60922695794279536</v>
      </c>
      <c r="AF365" s="36">
        <f t="shared" si="70"/>
        <v>0.93137973681956132</v>
      </c>
      <c r="AG365" s="36">
        <f t="shared" si="71"/>
        <v>0.74841333042037372</v>
      </c>
      <c r="AH365" s="36">
        <f t="shared" si="72"/>
        <v>0.24356054710559602</v>
      </c>
      <c r="AI365" s="36">
        <f t="shared" si="73"/>
        <v>0.97107015910912275</v>
      </c>
      <c r="AJ365" s="36">
        <f t="shared" si="74"/>
        <v>0.25125644058848529</v>
      </c>
      <c r="AK365" s="36">
        <f t="shared" si="75"/>
        <v>0.93841985853931942</v>
      </c>
      <c r="AL365" s="36">
        <f t="shared" si="76"/>
        <v>0.98541657802691973</v>
      </c>
      <c r="AN365">
        <f>SQRT(Correlation)*$F365 + SQRT('CDO Param'!C$17 - Correlation)*HLOOKUP('CDO Param'!C$12,$C$4:$E$1004,$A365,FALSE) + SQRT(1-Correlation)*G365</f>
        <v>-0.67064479823369316</v>
      </c>
      <c r="AO365">
        <f>SQRT(Correlation)*$F365 + SQRT('CDO Param'!D$17 - Correlation)*HLOOKUP('CDO Param'!D$12,$C$4:$E$1004,$A365,FALSE) + SQRT(1-Correlation)*H365</f>
        <v>-1.0560751288571351</v>
      </c>
      <c r="AP365">
        <f>SQRT(Correlation)*$F365 + SQRT('CDO Param'!E$17 - Correlation)*HLOOKUP('CDO Param'!E$12,$C$4:$E$1004,$A365,FALSE) + SQRT(1-Correlation)*I365</f>
        <v>-0.65352120576782935</v>
      </c>
      <c r="AQ365">
        <f>SQRT(Correlation)*$F365 + SQRT('CDO Param'!F$17 - Correlation)*HLOOKUP('CDO Param'!F$12,$C$4:$E$1004,$A365,FALSE) + SQRT(1-Correlation)*J365</f>
        <v>-1.5604460671090379</v>
      </c>
      <c r="AR365">
        <f>SQRT(Correlation)*$F365 + SQRT('CDO Param'!G$17 - Correlation)*HLOOKUP('CDO Param'!G$12,$C$4:$E$1004,$A365,FALSE) + SQRT(1-Correlation)*K365</f>
        <v>-0.72172226443194865</v>
      </c>
      <c r="AS365">
        <f>SQRT(Correlation)*$F365 + SQRT('CDO Param'!H$17 - Correlation)*HLOOKUP('CDO Param'!H$12,$C$4:$E$1004,$A365,FALSE) + SQRT(1-Correlation)*L365</f>
        <v>-0.99930680539032113</v>
      </c>
      <c r="AT365">
        <f>SQRT(Correlation)*$F365 + SQRT('CDO Param'!I$17 - Correlation)*HLOOKUP('CDO Param'!I$12,$C$4:$E$1004,$A365,FALSE) + SQRT(1-Correlation)*M365</f>
        <v>-0.98409254551490488</v>
      </c>
      <c r="AU365">
        <f>SQRT(Correlation)*$F365 + SQRT('CDO Param'!J$17 - Correlation)*HLOOKUP('CDO Param'!J$12,$C$4:$E$1004,$A365,FALSE) + SQRT(1-Correlation)*N365</f>
        <v>0.23838265758184757</v>
      </c>
      <c r="AV365">
        <f>SQRT(Correlation)*$F365 + SQRT('CDO Param'!K$17 - Correlation)*HLOOKUP('CDO Param'!K$12,$C$4:$E$1004,$A365,FALSE) + SQRT(1-Correlation)*O365</f>
        <v>1.0944901752325875</v>
      </c>
      <c r="AW365">
        <f>SQRT(Correlation)*$F365 + SQRT('CDO Param'!L$17 - Correlation)*HLOOKUP('CDO Param'!L$12,$C$4:$E$1004,$A365,FALSE) + SQRT(1-Correlation)*P365</f>
        <v>1.3827720925137046</v>
      </c>
      <c r="AY365" s="3">
        <f>IF(AN365&lt;'CDO Param'!C$13,1,0)</f>
        <v>0</v>
      </c>
      <c r="AZ365" s="3">
        <f>IF(AO365&lt;'CDO Param'!D$13,1,0)</f>
        <v>0</v>
      </c>
      <c r="BA365" s="3">
        <f>IF(AP365&lt;'CDO Param'!E$13,1,0)</f>
        <v>0</v>
      </c>
      <c r="BB365" s="3">
        <f>IF(AQ365&lt;'CDO Param'!F$13,1,0)</f>
        <v>1</v>
      </c>
      <c r="BC365" s="3">
        <f>IF(AR365&lt;'CDO Param'!G$13,1,0)</f>
        <v>1</v>
      </c>
      <c r="BD365" s="3">
        <f>IF(AS365&lt;'CDO Param'!H$13,1,0)</f>
        <v>0</v>
      </c>
      <c r="BE365" s="3">
        <f>IF(AT365&lt;'CDO Param'!I$13,1,0)</f>
        <v>0</v>
      </c>
      <c r="BF365" s="3">
        <f>IF(AU365&lt;'CDO Param'!J$13,1,0)</f>
        <v>0</v>
      </c>
      <c r="BG365" s="3">
        <f>IF(AV365&lt;'CDO Param'!K$13,1,0)</f>
        <v>0</v>
      </c>
      <c r="BH365" s="3">
        <f>IF(AW365&lt;'CDO Param'!L$13,1,0)</f>
        <v>0</v>
      </c>
      <c r="BJ365" s="37">
        <f>AY365*'CDO Param'!C$6*AC365</f>
        <v>0</v>
      </c>
      <c r="BK365" s="37">
        <f>AZ365*'CDO Param'!D$6*AD365</f>
        <v>0</v>
      </c>
      <c r="BL365" s="37">
        <f>BA365*'CDO Param'!E$6*AE365</f>
        <v>0</v>
      </c>
      <c r="BM365" s="37">
        <f>BB365*'CDO Param'!F$6*AF365</f>
        <v>9313.7973681956137</v>
      </c>
      <c r="BN365" s="37">
        <f>BC365*'CDO Param'!G$6*AG365</f>
        <v>7484.1333042037377</v>
      </c>
      <c r="BO365" s="37">
        <f>BD365*'CDO Param'!H$6*AH365</f>
        <v>0</v>
      </c>
      <c r="BP365" s="37">
        <f>BE365*'CDO Param'!I$6*AI365</f>
        <v>0</v>
      </c>
      <c r="BQ365" s="37">
        <f>BF365*'CDO Param'!J$6*AJ365</f>
        <v>0</v>
      </c>
      <c r="BR365" s="37">
        <f>BG365*'CDO Param'!K$6*AK365</f>
        <v>0</v>
      </c>
      <c r="BS365" s="37">
        <f>BH365*'CDO Param'!L$6*AL365</f>
        <v>0</v>
      </c>
      <c r="BU365" s="38">
        <f t="shared" si="77"/>
        <v>16797.93067239935</v>
      </c>
      <c r="CE365" s="5">
        <f>BU365/'CDO Param'!$M$6</f>
        <v>0.17497844450415989</v>
      </c>
      <c r="CF365" s="5">
        <f t="shared" si="78"/>
        <v>0.02</v>
      </c>
      <c r="CG365" s="5">
        <f t="shared" si="79"/>
        <v>1</v>
      </c>
    </row>
    <row r="366" spans="1:85" x14ac:dyDescent="0.2">
      <c r="A366" s="3">
        <v>363</v>
      </c>
      <c r="B366" s="3">
        <v>362</v>
      </c>
      <c r="C366">
        <v>1.358139343210496</v>
      </c>
      <c r="D366">
        <v>0.54395400184148457</v>
      </c>
      <c r="E366">
        <v>0.18417040337226354</v>
      </c>
      <c r="F366">
        <v>-0.62551180235459469</v>
      </c>
      <c r="G366">
        <v>0.24902192308218218</v>
      </c>
      <c r="H366">
        <v>-1.3062981452094391</v>
      </c>
      <c r="I366">
        <v>1.078203695215052</v>
      </c>
      <c r="J366">
        <v>-1.3175599633541424</v>
      </c>
      <c r="K366">
        <v>1.4519082469632849</v>
      </c>
      <c r="L366">
        <v>0.41623820834502112</v>
      </c>
      <c r="M366">
        <v>1.0319877219444606</v>
      </c>
      <c r="N366">
        <v>-2.2525910026161E-2</v>
      </c>
      <c r="O366">
        <v>-6.4803771238075569E-2</v>
      </c>
      <c r="P366">
        <v>-0.55023065215209499</v>
      </c>
      <c r="R366" s="33">
        <v>0.94592000075891614</v>
      </c>
      <c r="S366" s="33">
        <v>7.7452755103564239E-2</v>
      </c>
      <c r="T366" s="33">
        <v>0.74845502560420663</v>
      </c>
      <c r="U366" s="33">
        <v>0.28361532990057736</v>
      </c>
      <c r="V366" s="33">
        <v>0.7228496390035607</v>
      </c>
      <c r="W366" s="33">
        <v>0.9338827328448569</v>
      </c>
      <c r="X366" s="33">
        <v>0.76709092351006858</v>
      </c>
      <c r="Y366" s="33">
        <v>0.49715143372172088</v>
      </c>
      <c r="Z366" s="33">
        <v>0.62414656096331145</v>
      </c>
      <c r="AA366" s="33">
        <v>3.1250110376277056E-2</v>
      </c>
      <c r="AC366" s="36">
        <f t="shared" si="67"/>
        <v>0.99547110648460591</v>
      </c>
      <c r="AD366" s="36">
        <f t="shared" si="68"/>
        <v>1.0040291724324876E-2</v>
      </c>
      <c r="AE366" s="36">
        <f t="shared" si="69"/>
        <v>0.86892647870009831</v>
      </c>
      <c r="AF366" s="36">
        <f t="shared" si="70"/>
        <v>0.16841647473613419</v>
      </c>
      <c r="AG366" s="36">
        <f t="shared" si="71"/>
        <v>0.83944964800368727</v>
      </c>
      <c r="AH366" s="36">
        <f t="shared" si="72"/>
        <v>0.99292831347787469</v>
      </c>
      <c r="AI366" s="36">
        <f t="shared" si="73"/>
        <v>0.88862200306818573</v>
      </c>
      <c r="AJ366" s="36">
        <f t="shared" si="74"/>
        <v>0.49518307930409766</v>
      </c>
      <c r="AK366" s="36">
        <f t="shared" si="75"/>
        <v>0.7032509905106793</v>
      </c>
      <c r="AL366" s="36">
        <f t="shared" si="76"/>
        <v>1.3403500984909996E-3</v>
      </c>
      <c r="AN366">
        <f>SQRT(Correlation)*$F366 + SQRT('CDO Param'!C$17 - Correlation)*HLOOKUP('CDO Param'!C$12,$C$4:$E$1004,$A366,FALSE) + SQRT(1-Correlation)*G366</f>
        <v>0.1153654520718613</v>
      </c>
      <c r="AO366">
        <f>SQRT(Correlation)*$F366 + SQRT('CDO Param'!D$17 - Correlation)*HLOOKUP('CDO Param'!D$12,$C$4:$E$1004,$A366,FALSE) + SQRT(1-Correlation)*H366</f>
        <v>-1.3601407198391842</v>
      </c>
      <c r="AP366">
        <f>SQRT(Correlation)*$F366 + SQRT('CDO Param'!E$17 - Correlation)*HLOOKUP('CDO Param'!E$12,$C$4:$E$1004,$A366,FALSE) + SQRT(1-Correlation)*I366</f>
        <v>1.1843995324618644</v>
      </c>
      <c r="AQ366">
        <f>SQRT(Correlation)*$F366 + SQRT('CDO Param'!F$17 - Correlation)*HLOOKUP('CDO Param'!F$12,$C$4:$E$1004,$A366,FALSE) + SQRT(1-Correlation)*J366</f>
        <v>-1.4065695771514874</v>
      </c>
      <c r="AR366">
        <f>SQRT(Correlation)*$F366 + SQRT('CDO Param'!G$17 - Correlation)*HLOOKUP('CDO Param'!G$12,$C$4:$E$1004,$A366,FALSE) + SQRT(1-Correlation)*K366</f>
        <v>1.2207786584585034</v>
      </c>
      <c r="AS366">
        <f>SQRT(Correlation)*$F366 + SQRT('CDO Param'!H$17 - Correlation)*HLOOKUP('CDO Param'!H$12,$C$4:$E$1004,$A366,FALSE) + SQRT(1-Correlation)*L366</f>
        <v>0.27400074906276689</v>
      </c>
      <c r="AT366">
        <f>SQRT(Correlation)*$F366 + SQRT('CDO Param'!I$17 - Correlation)*HLOOKUP('CDO Param'!I$12,$C$4:$E$1004,$A366,FALSE) + SQRT(1-Correlation)*M366</f>
        <v>0.82240706986454204</v>
      </c>
      <c r="AU366">
        <f>SQRT(Correlation)*$F366 + SQRT('CDO Param'!J$17 - Correlation)*HLOOKUP('CDO Param'!J$12,$C$4:$E$1004,$A366,FALSE) + SQRT(1-Correlation)*N366</f>
        <v>0.14015574029979033</v>
      </c>
      <c r="AV366">
        <f>SQRT(Correlation)*$F366 + SQRT('CDO Param'!K$17 - Correlation)*HLOOKUP('CDO Param'!K$12,$C$4:$E$1004,$A366,FALSE) + SQRT(1-Correlation)*O366</f>
        <v>0.10004743949074932</v>
      </c>
      <c r="AW366">
        <f>SQRT(Correlation)*$F366 + SQRT('CDO Param'!L$17 - Correlation)*HLOOKUP('CDO Param'!L$12,$C$4:$E$1004,$A366,FALSE) + SQRT(1-Correlation)*P366</f>
        <v>-0.3604689348571366</v>
      </c>
      <c r="AY366" s="3">
        <f>IF(AN366&lt;'CDO Param'!C$13,1,0)</f>
        <v>0</v>
      </c>
      <c r="AZ366" s="3">
        <f>IF(AO366&lt;'CDO Param'!D$13,1,0)</f>
        <v>0</v>
      </c>
      <c r="BA366" s="3">
        <f>IF(AP366&lt;'CDO Param'!E$13,1,0)</f>
        <v>0</v>
      </c>
      <c r="BB366" s="3">
        <f>IF(AQ366&lt;'CDO Param'!F$13,1,0)</f>
        <v>0</v>
      </c>
      <c r="BC366" s="3">
        <f>IF(AR366&lt;'CDO Param'!G$13,1,0)</f>
        <v>0</v>
      </c>
      <c r="BD366" s="3">
        <f>IF(AS366&lt;'CDO Param'!H$13,1,0)</f>
        <v>0</v>
      </c>
      <c r="BE366" s="3">
        <f>IF(AT366&lt;'CDO Param'!I$13,1,0)</f>
        <v>0</v>
      </c>
      <c r="BF366" s="3">
        <f>IF(AU366&lt;'CDO Param'!J$13,1,0)</f>
        <v>0</v>
      </c>
      <c r="BG366" s="3">
        <f>IF(AV366&lt;'CDO Param'!K$13,1,0)</f>
        <v>0</v>
      </c>
      <c r="BH366" s="3">
        <f>IF(AW366&lt;'CDO Param'!L$13,1,0)</f>
        <v>0</v>
      </c>
      <c r="BJ366" s="37">
        <f>AY366*'CDO Param'!C$6*AC366</f>
        <v>0</v>
      </c>
      <c r="BK366" s="37">
        <f>AZ366*'CDO Param'!D$6*AD366</f>
        <v>0</v>
      </c>
      <c r="BL366" s="37">
        <f>BA366*'CDO Param'!E$6*AE366</f>
        <v>0</v>
      </c>
      <c r="BM366" s="37">
        <f>BB366*'CDO Param'!F$6*AF366</f>
        <v>0</v>
      </c>
      <c r="BN366" s="37">
        <f>BC366*'CDO Param'!G$6*AG366</f>
        <v>0</v>
      </c>
      <c r="BO366" s="37">
        <f>BD366*'CDO Param'!H$6*AH366</f>
        <v>0</v>
      </c>
      <c r="BP366" s="37">
        <f>BE366*'CDO Param'!I$6*AI366</f>
        <v>0</v>
      </c>
      <c r="BQ366" s="37">
        <f>BF366*'CDO Param'!J$6*AJ366</f>
        <v>0</v>
      </c>
      <c r="BR366" s="37">
        <f>BG366*'CDO Param'!K$6*AK366</f>
        <v>0</v>
      </c>
      <c r="BS366" s="37">
        <f>BH366*'CDO Param'!L$6*AL366</f>
        <v>0</v>
      </c>
      <c r="BU366" s="38">
        <f t="shared" si="77"/>
        <v>0</v>
      </c>
      <c r="CE366" s="5">
        <f>BU366/'CDO Param'!$M$6</f>
        <v>0</v>
      </c>
      <c r="CF366" s="5">
        <f t="shared" si="78"/>
        <v>0</v>
      </c>
      <c r="CG366" s="5">
        <f t="shared" si="79"/>
        <v>0</v>
      </c>
    </row>
    <row r="367" spans="1:85" x14ac:dyDescent="0.2">
      <c r="A367" s="3">
        <v>364</v>
      </c>
      <c r="B367" s="3">
        <v>363</v>
      </c>
      <c r="C367">
        <v>-0.85911324276821688</v>
      </c>
      <c r="D367">
        <v>-0.19546860130503774</v>
      </c>
      <c r="E367">
        <v>-0.90673211161629297</v>
      </c>
      <c r="F367">
        <v>0.5275433068163693</v>
      </c>
      <c r="G367">
        <v>-0.68181179813109338</v>
      </c>
      <c r="H367">
        <v>0.65245785663137212</v>
      </c>
      <c r="I367">
        <v>0.55982468438742217</v>
      </c>
      <c r="J367">
        <v>1.6931699065025896</v>
      </c>
      <c r="K367">
        <v>-1.1198039828741457</v>
      </c>
      <c r="L367">
        <v>-0.20258084987290204</v>
      </c>
      <c r="M367">
        <v>-0.18318814909434877</v>
      </c>
      <c r="N367">
        <v>-1.5796422303537838</v>
      </c>
      <c r="O367">
        <v>0.21030473362770863</v>
      </c>
      <c r="P367">
        <v>-0.60728098105755635</v>
      </c>
      <c r="R367" s="33">
        <v>0.22060509408852322</v>
      </c>
      <c r="S367" s="33">
        <v>0.70981634580987341</v>
      </c>
      <c r="T367" s="33">
        <v>0.88332402654146958</v>
      </c>
      <c r="U367" s="33">
        <v>2.6914082480088846E-2</v>
      </c>
      <c r="V367" s="33">
        <v>0.34498424285323559</v>
      </c>
      <c r="W367" s="33">
        <v>0.15016963433016539</v>
      </c>
      <c r="X367" s="33">
        <v>0.90104418708991452</v>
      </c>
      <c r="Y367" s="33">
        <v>0.84965242019372644</v>
      </c>
      <c r="Z367" s="33">
        <v>0.10822619595947965</v>
      </c>
      <c r="AA367" s="33">
        <v>0.95767549097429749</v>
      </c>
      <c r="AC367" s="36">
        <f t="shared" si="67"/>
        <v>9.9219133740113236E-2</v>
      </c>
      <c r="AD367" s="36">
        <f t="shared" si="68"/>
        <v>0.82342315318298143</v>
      </c>
      <c r="AE367" s="36">
        <f t="shared" si="69"/>
        <v>0.97518509221634897</v>
      </c>
      <c r="AF367" s="36">
        <f t="shared" si="70"/>
        <v>9.6187957436594989E-4</v>
      </c>
      <c r="AG367" s="36">
        <f t="shared" si="71"/>
        <v>0.2507684588260895</v>
      </c>
      <c r="AH367" s="36">
        <f t="shared" si="72"/>
        <v>4.3168531495897035E-2</v>
      </c>
      <c r="AI367" s="36">
        <f t="shared" si="73"/>
        <v>0.98274164759359417</v>
      </c>
      <c r="AJ367" s="36">
        <f t="shared" si="74"/>
        <v>0.95671961046316656</v>
      </c>
      <c r="AK367" s="36">
        <f t="shared" si="75"/>
        <v>2.1027807352076544E-2</v>
      </c>
      <c r="AL367" s="36">
        <f t="shared" si="76"/>
        <v>0.99737117263685882</v>
      </c>
      <c r="AN367">
        <f>SQRT(Correlation)*$F367 + SQRT('CDO Param'!C$17 - Correlation)*HLOOKUP('CDO Param'!C$12,$C$4:$E$1004,$A367,FALSE) + SQRT(1-Correlation)*G367</f>
        <v>-0.50764305860744929</v>
      </c>
      <c r="AO367">
        <f>SQRT(Correlation)*$F367 + SQRT('CDO Param'!D$17 - Correlation)*HLOOKUP('CDO Param'!D$12,$C$4:$E$1004,$A367,FALSE) + SQRT(1-Correlation)*H367</f>
        <v>0.75815627796132679</v>
      </c>
      <c r="AP367">
        <f>SQRT(Correlation)*$F367 + SQRT('CDO Param'!E$17 - Correlation)*HLOOKUP('CDO Param'!E$12,$C$4:$E$1004,$A367,FALSE) + SQRT(1-Correlation)*I367</f>
        <v>0.47062017046572718</v>
      </c>
      <c r="AQ367">
        <f>SQRT(Correlation)*$F367 + SQRT('CDO Param'!F$17 - Correlation)*HLOOKUP('CDO Param'!F$12,$C$4:$E$1004,$A367,FALSE) + SQRT(1-Correlation)*J367</f>
        <v>1.5703543885568367</v>
      </c>
      <c r="AR367">
        <f>SQRT(Correlation)*$F367 + SQRT('CDO Param'!G$17 - Correlation)*HLOOKUP('CDO Param'!G$12,$C$4:$E$1004,$A367,FALSE) + SQRT(1-Correlation)*K367</f>
        <v>-1.0982669581470657</v>
      </c>
      <c r="AS367">
        <f>SQRT(Correlation)*$F367 + SQRT('CDO Param'!H$17 - Correlation)*HLOOKUP('CDO Param'!H$12,$C$4:$E$1004,$A367,FALSE) + SQRT(1-Correlation)*L367</f>
        <v>-5.3004662085993276E-2</v>
      </c>
      <c r="AT367">
        <f>SQRT(Correlation)*$F367 + SQRT('CDO Param'!I$17 - Correlation)*HLOOKUP('CDO Param'!I$12,$C$4:$E$1004,$A367,FALSE) + SQRT(1-Correlation)*M367</f>
        <v>-0.20971515995051601</v>
      </c>
      <c r="AU367">
        <f>SQRT(Correlation)*$F367 + SQRT('CDO Param'!J$17 - Correlation)*HLOOKUP('CDO Param'!J$12,$C$4:$E$1004,$A367,FALSE) + SQRT(1-Correlation)*N367</f>
        <v>-1.5590563582809174</v>
      </c>
      <c r="AV367">
        <f>SQRT(Correlation)*$F367 + SQRT('CDO Param'!K$17 - Correlation)*HLOOKUP('CDO Param'!K$12,$C$4:$E$1004,$A367,FALSE) + SQRT(1-Correlation)*O367</f>
        <v>0.139036430844549</v>
      </c>
      <c r="AW367">
        <f>SQRT(Correlation)*$F367 + SQRT('CDO Param'!L$17 - Correlation)*HLOOKUP('CDO Param'!L$12,$C$4:$E$1004,$A367,FALSE) + SQRT(1-Correlation)*P367</f>
        <v>-0.63659348140205463</v>
      </c>
      <c r="AY367" s="3">
        <f>IF(AN367&lt;'CDO Param'!C$13,1,0)</f>
        <v>0</v>
      </c>
      <c r="AZ367" s="3">
        <f>IF(AO367&lt;'CDO Param'!D$13,1,0)</f>
        <v>0</v>
      </c>
      <c r="BA367" s="3">
        <f>IF(AP367&lt;'CDO Param'!E$13,1,0)</f>
        <v>0</v>
      </c>
      <c r="BB367" s="3">
        <f>IF(AQ367&lt;'CDO Param'!F$13,1,0)</f>
        <v>0</v>
      </c>
      <c r="BC367" s="3">
        <f>IF(AR367&lt;'CDO Param'!G$13,1,0)</f>
        <v>1</v>
      </c>
      <c r="BD367" s="3">
        <f>IF(AS367&lt;'CDO Param'!H$13,1,0)</f>
        <v>0</v>
      </c>
      <c r="BE367" s="3">
        <f>IF(AT367&lt;'CDO Param'!I$13,1,0)</f>
        <v>0</v>
      </c>
      <c r="BF367" s="3">
        <f>IF(AU367&lt;'CDO Param'!J$13,1,0)</f>
        <v>0</v>
      </c>
      <c r="BG367" s="3">
        <f>IF(AV367&lt;'CDO Param'!K$13,1,0)</f>
        <v>0</v>
      </c>
      <c r="BH367" s="3">
        <f>IF(AW367&lt;'CDO Param'!L$13,1,0)</f>
        <v>0</v>
      </c>
      <c r="BJ367" s="37">
        <f>AY367*'CDO Param'!C$6*AC367</f>
        <v>0</v>
      </c>
      <c r="BK367" s="37">
        <f>AZ367*'CDO Param'!D$6*AD367</f>
        <v>0</v>
      </c>
      <c r="BL367" s="37">
        <f>BA367*'CDO Param'!E$6*AE367</f>
        <v>0</v>
      </c>
      <c r="BM367" s="37">
        <f>BB367*'CDO Param'!F$6*AF367</f>
        <v>0</v>
      </c>
      <c r="BN367" s="37">
        <f>BC367*'CDO Param'!G$6*AG367</f>
        <v>2507.684588260895</v>
      </c>
      <c r="BO367" s="37">
        <f>BD367*'CDO Param'!H$6*AH367</f>
        <v>0</v>
      </c>
      <c r="BP367" s="37">
        <f>BE367*'CDO Param'!I$6*AI367</f>
        <v>0</v>
      </c>
      <c r="BQ367" s="37">
        <f>BF367*'CDO Param'!J$6*AJ367</f>
        <v>0</v>
      </c>
      <c r="BR367" s="37">
        <f>BG367*'CDO Param'!K$6*AK367</f>
        <v>0</v>
      </c>
      <c r="BS367" s="37">
        <f>BH367*'CDO Param'!L$6*AL367</f>
        <v>0</v>
      </c>
      <c r="BU367" s="38">
        <f t="shared" si="77"/>
        <v>2507.684588260895</v>
      </c>
      <c r="CE367" s="5">
        <f>BU367/'CDO Param'!$M$6</f>
        <v>2.612171446105099E-2</v>
      </c>
      <c r="CF367" s="5">
        <f t="shared" si="78"/>
        <v>0</v>
      </c>
      <c r="CG367" s="5">
        <f t="shared" si="79"/>
        <v>0</v>
      </c>
    </row>
    <row r="368" spans="1:85" x14ac:dyDescent="0.2">
      <c r="A368" s="3">
        <v>365</v>
      </c>
      <c r="B368" s="3">
        <v>364</v>
      </c>
      <c r="C368">
        <v>0.47384446588694118</v>
      </c>
      <c r="D368">
        <v>-3.3796823117882013E-2</v>
      </c>
      <c r="E368">
        <v>1.5143177733989432</v>
      </c>
      <c r="F368">
        <v>0.38276198210951407</v>
      </c>
      <c r="G368">
        <v>0.28862814360763878</v>
      </c>
      <c r="H368">
        <v>-0.77346612670226023</v>
      </c>
      <c r="I368">
        <v>-0.81230609794147313</v>
      </c>
      <c r="J368">
        <v>-1.8261562217958272</v>
      </c>
      <c r="K368">
        <v>2.1789401216665283</v>
      </c>
      <c r="L368">
        <v>-6.4388814280391671E-2</v>
      </c>
      <c r="M368">
        <v>-1.4874512999085709</v>
      </c>
      <c r="N368">
        <v>-0.24137875698215794</v>
      </c>
      <c r="O368">
        <v>0.32813431971590035</v>
      </c>
      <c r="P368">
        <v>0.82722408478730358</v>
      </c>
      <c r="R368" s="33">
        <v>0.65197680501825028</v>
      </c>
      <c r="S368" s="33">
        <v>0.77416194173235542</v>
      </c>
      <c r="T368" s="33">
        <v>0.33975469569664202</v>
      </c>
      <c r="U368" s="33">
        <v>0.2571705734623459</v>
      </c>
      <c r="V368" s="33">
        <v>0.26582818164761557</v>
      </c>
      <c r="W368" s="33">
        <v>0.77424895147525186</v>
      </c>
      <c r="X368" s="33">
        <v>0.80212744455883622</v>
      </c>
      <c r="Y368" s="33">
        <v>0.35596070036103983</v>
      </c>
      <c r="Z368" s="33">
        <v>0.63149096799618143</v>
      </c>
      <c r="AA368" s="33">
        <v>0.46869911182145546</v>
      </c>
      <c r="AC368" s="36">
        <f t="shared" si="67"/>
        <v>0.74482570784293256</v>
      </c>
      <c r="AD368" s="36">
        <f t="shared" si="68"/>
        <v>0.89569300871705315</v>
      </c>
      <c r="AE368" s="36">
        <f t="shared" si="69"/>
        <v>0.24325287652212665</v>
      </c>
      <c r="AF368" s="36">
        <f t="shared" si="70"/>
        <v>0.1373145533160991</v>
      </c>
      <c r="AG368" s="36">
        <f t="shared" si="71"/>
        <v>0.14718047356962174</v>
      </c>
      <c r="AH368" s="36">
        <f t="shared" si="72"/>
        <v>0.89577861876329701</v>
      </c>
      <c r="AI368" s="36">
        <f t="shared" si="73"/>
        <v>0.92142493933298242</v>
      </c>
      <c r="AJ368" s="36">
        <f t="shared" si="74"/>
        <v>0.26681135136178735</v>
      </c>
      <c r="AK368" s="36">
        <f t="shared" si="75"/>
        <v>0.71442720544634042</v>
      </c>
      <c r="AL368" s="36">
        <f t="shared" si="76"/>
        <v>0.44717799597593416</v>
      </c>
      <c r="AN368">
        <f>SQRT(Correlation)*$F368 + SQRT('CDO Param'!C$17 - Correlation)*HLOOKUP('CDO Param'!C$12,$C$4:$E$1004,$A368,FALSE) + SQRT(1-Correlation)*G368</f>
        <v>0.39007707314471729</v>
      </c>
      <c r="AO368">
        <f>SQRT(Correlation)*$F368 + SQRT('CDO Param'!D$17 - Correlation)*HLOOKUP('CDO Param'!D$12,$C$4:$E$1004,$A368,FALSE) + SQRT(1-Correlation)*H368</f>
        <v>-0.61751402205343153</v>
      </c>
      <c r="AP368">
        <f>SQRT(Correlation)*$F368 + SQRT('CDO Param'!E$17 - Correlation)*HLOOKUP('CDO Param'!E$12,$C$4:$E$1004,$A368,FALSE) + SQRT(1-Correlation)*I368</f>
        <v>-0.52421379981688432</v>
      </c>
      <c r="AQ368">
        <f>SQRT(Correlation)*$F368 + SQRT('CDO Param'!F$17 - Correlation)*HLOOKUP('CDO Param'!F$12,$C$4:$E$1004,$A368,FALSE) + SQRT(1-Correlation)*J368</f>
        <v>-1.2727921926444463</v>
      </c>
      <c r="AR368">
        <f>SQRT(Correlation)*$F368 + SQRT('CDO Param'!G$17 - Correlation)*HLOOKUP('CDO Param'!G$12,$C$4:$E$1004,$A368,FALSE) + SQRT(1-Correlation)*K368</f>
        <v>2.5267758154814741</v>
      </c>
      <c r="AS368">
        <f>SQRT(Correlation)*$F368 + SQRT('CDO Param'!H$17 - Correlation)*HLOOKUP('CDO Param'!H$12,$C$4:$E$1004,$A368,FALSE) + SQRT(1-Correlation)*L368</f>
        <v>5.5175781267741197E-2</v>
      </c>
      <c r="AT368">
        <f>SQRT(Correlation)*$F368 + SQRT('CDO Param'!I$17 - Correlation)*HLOOKUP('CDO Param'!I$12,$C$4:$E$1004,$A368,FALSE) + SQRT(1-Correlation)*M368</f>
        <v>-0.95146849028250258</v>
      </c>
      <c r="AU368">
        <f>SQRT(Correlation)*$F368 + SQRT('CDO Param'!J$17 - Correlation)*HLOOKUP('CDO Param'!J$12,$C$4:$E$1004,$A368,FALSE) + SQRT(1-Correlation)*N368</f>
        <v>1.7415432951608995E-2</v>
      </c>
      <c r="AV368">
        <f>SQRT(Correlation)*$F368 + SQRT('CDO Param'!K$17 - Correlation)*HLOOKUP('CDO Param'!K$12,$C$4:$E$1004,$A368,FALSE) + SQRT(1-Correlation)*O368</f>
        <v>0.55770297683641812</v>
      </c>
      <c r="AW368">
        <f>SQRT(Correlation)*$F368 + SQRT('CDO Param'!L$17 - Correlation)*HLOOKUP('CDO Param'!L$12,$C$4:$E$1004,$A368,FALSE) + SQRT(1-Correlation)*P368</f>
        <v>1.0311811011876131</v>
      </c>
      <c r="AY368" s="3">
        <f>IF(AN368&lt;'CDO Param'!C$13,1,0)</f>
        <v>0</v>
      </c>
      <c r="AZ368" s="3">
        <f>IF(AO368&lt;'CDO Param'!D$13,1,0)</f>
        <v>0</v>
      </c>
      <c r="BA368" s="3">
        <f>IF(AP368&lt;'CDO Param'!E$13,1,0)</f>
        <v>0</v>
      </c>
      <c r="BB368" s="3">
        <f>IF(AQ368&lt;'CDO Param'!F$13,1,0)</f>
        <v>0</v>
      </c>
      <c r="BC368" s="3">
        <f>IF(AR368&lt;'CDO Param'!G$13,1,0)</f>
        <v>0</v>
      </c>
      <c r="BD368" s="3">
        <f>IF(AS368&lt;'CDO Param'!H$13,1,0)</f>
        <v>0</v>
      </c>
      <c r="BE368" s="3">
        <f>IF(AT368&lt;'CDO Param'!I$13,1,0)</f>
        <v>0</v>
      </c>
      <c r="BF368" s="3">
        <f>IF(AU368&lt;'CDO Param'!J$13,1,0)</f>
        <v>0</v>
      </c>
      <c r="BG368" s="3">
        <f>IF(AV368&lt;'CDO Param'!K$13,1,0)</f>
        <v>0</v>
      </c>
      <c r="BH368" s="3">
        <f>IF(AW368&lt;'CDO Param'!L$13,1,0)</f>
        <v>0</v>
      </c>
      <c r="BJ368" s="37">
        <f>AY368*'CDO Param'!C$6*AC368</f>
        <v>0</v>
      </c>
      <c r="BK368" s="37">
        <f>AZ368*'CDO Param'!D$6*AD368</f>
        <v>0</v>
      </c>
      <c r="BL368" s="37">
        <f>BA368*'CDO Param'!E$6*AE368</f>
        <v>0</v>
      </c>
      <c r="BM368" s="37">
        <f>BB368*'CDO Param'!F$6*AF368</f>
        <v>0</v>
      </c>
      <c r="BN368" s="37">
        <f>BC368*'CDO Param'!G$6*AG368</f>
        <v>0</v>
      </c>
      <c r="BO368" s="37">
        <f>BD368*'CDO Param'!H$6*AH368</f>
        <v>0</v>
      </c>
      <c r="BP368" s="37">
        <f>BE368*'CDO Param'!I$6*AI368</f>
        <v>0</v>
      </c>
      <c r="BQ368" s="37">
        <f>BF368*'CDO Param'!J$6*AJ368</f>
        <v>0</v>
      </c>
      <c r="BR368" s="37">
        <f>BG368*'CDO Param'!K$6*AK368</f>
        <v>0</v>
      </c>
      <c r="BS368" s="37">
        <f>BH368*'CDO Param'!L$6*AL368</f>
        <v>0</v>
      </c>
      <c r="BU368" s="38">
        <f t="shared" si="77"/>
        <v>0</v>
      </c>
      <c r="CE368" s="5">
        <f>BU368/'CDO Param'!$M$6</f>
        <v>0</v>
      </c>
      <c r="CF368" s="5">
        <f t="shared" si="78"/>
        <v>0</v>
      </c>
      <c r="CG368" s="5">
        <f t="shared" si="79"/>
        <v>0</v>
      </c>
    </row>
    <row r="369" spans="1:85" x14ac:dyDescent="0.2">
      <c r="A369" s="3">
        <v>366</v>
      </c>
      <c r="B369" s="3">
        <v>365</v>
      </c>
      <c r="C369">
        <v>-0.1236674052051967</v>
      </c>
      <c r="D369">
        <v>-2.8558133635669947</v>
      </c>
      <c r="E369">
        <v>-1.4326587916002609</v>
      </c>
      <c r="F369">
        <v>-0.21334130906325299</v>
      </c>
      <c r="G369">
        <v>0.91109995992155746</v>
      </c>
      <c r="H369">
        <v>1.2268901627976447</v>
      </c>
      <c r="I369">
        <v>-0.32349589673685841</v>
      </c>
      <c r="J369">
        <v>0.52263658290030435</v>
      </c>
      <c r="K369">
        <v>0.22713152247888502</v>
      </c>
      <c r="L369">
        <v>-0.17767320059647318</v>
      </c>
      <c r="M369">
        <v>-0.15831801647436805</v>
      </c>
      <c r="N369">
        <v>-0.27730266083381139</v>
      </c>
      <c r="O369">
        <v>0.64292862589354627</v>
      </c>
      <c r="P369">
        <v>1.3424596545519307</v>
      </c>
      <c r="R369" s="33">
        <v>0.42597238320204073</v>
      </c>
      <c r="S369" s="33">
        <v>0.31784447669882537</v>
      </c>
      <c r="T369" s="33">
        <v>1.2119877157788667E-2</v>
      </c>
      <c r="U369" s="33">
        <v>0.69877539095411789</v>
      </c>
      <c r="V369" s="33">
        <v>0.31799576586019052</v>
      </c>
      <c r="W369" s="33">
        <v>0.55483681222183479</v>
      </c>
      <c r="X369" s="33">
        <v>0.14230301237772358</v>
      </c>
      <c r="Y369" s="33">
        <v>0.68672903240040362</v>
      </c>
      <c r="Z369" s="33">
        <v>0.85484755358418807</v>
      </c>
      <c r="AA369" s="33">
        <v>0.42283308944796821</v>
      </c>
      <c r="AC369" s="36">
        <f t="shared" si="67"/>
        <v>0.37624823378457911</v>
      </c>
      <c r="AD369" s="36">
        <f t="shared" si="68"/>
        <v>0.21272253402462352</v>
      </c>
      <c r="AE369" s="36">
        <f t="shared" si="69"/>
        <v>1.6341567445716168E-4</v>
      </c>
      <c r="AF369" s="36">
        <f t="shared" si="70"/>
        <v>0.80933325645135534</v>
      </c>
      <c r="AG369" s="36">
        <f t="shared" si="71"/>
        <v>0.21292781238091885</v>
      </c>
      <c r="AH369" s="36">
        <f t="shared" si="72"/>
        <v>0.59214749118308063</v>
      </c>
      <c r="AI369" s="36">
        <f t="shared" si="73"/>
        <v>3.8375389378533173E-2</v>
      </c>
      <c r="AJ369" s="36">
        <f t="shared" si="74"/>
        <v>0.79344532810401214</v>
      </c>
      <c r="AK369" s="36">
        <f t="shared" si="75"/>
        <v>0.95992275323089815</v>
      </c>
      <c r="AL369" s="36">
        <f t="shared" si="76"/>
        <v>0.37112872998912233</v>
      </c>
      <c r="AN369">
        <f>SQRT(Correlation)*$F369 + SQRT('CDO Param'!C$17 - Correlation)*HLOOKUP('CDO Param'!C$12,$C$4:$E$1004,$A369,FALSE) + SQRT(1-Correlation)*G369</f>
        <v>0.39300787023161676</v>
      </c>
      <c r="AO369">
        <f>SQRT(Correlation)*$F369 + SQRT('CDO Param'!D$17 - Correlation)*HLOOKUP('CDO Param'!D$12,$C$4:$E$1004,$A369,FALSE) + SQRT(1-Correlation)*H369</f>
        <v>0.69259276138814418</v>
      </c>
      <c r="AP369">
        <f>SQRT(Correlation)*$F369 + SQRT('CDO Param'!E$17 - Correlation)*HLOOKUP('CDO Param'!E$12,$C$4:$E$1004,$A369,FALSE) + SQRT(1-Correlation)*I369</f>
        <v>-0.40707891973207205</v>
      </c>
      <c r="AQ369">
        <f>SQRT(Correlation)*$F369 + SQRT('CDO Param'!F$17 - Correlation)*HLOOKUP('CDO Param'!F$12,$C$4:$E$1004,$A369,FALSE) + SQRT(1-Correlation)*J369</f>
        <v>0.10799990692544242</v>
      </c>
      <c r="AR369">
        <f>SQRT(Correlation)*$F369 + SQRT('CDO Param'!G$17 - Correlation)*HLOOKUP('CDO Param'!G$12,$C$4:$E$1004,$A369,FALSE) + SQRT(1-Correlation)*K369</f>
        <v>-0.17234080838576601</v>
      </c>
      <c r="AS369">
        <f>SQRT(Correlation)*$F369 + SQRT('CDO Param'!H$17 - Correlation)*HLOOKUP('CDO Param'!H$12,$C$4:$E$1004,$A369,FALSE) + SQRT(1-Correlation)*L369</f>
        <v>-0.63989304251750989</v>
      </c>
      <c r="AT369">
        <f>SQRT(Correlation)*$F369 + SQRT('CDO Param'!I$17 - Correlation)*HLOOKUP('CDO Param'!I$12,$C$4:$E$1004,$A369,FALSE) + SQRT(1-Correlation)*M369</f>
        <v>-0.53801034823198812</v>
      </c>
      <c r="AU369">
        <f>SQRT(Correlation)*$F369 + SQRT('CDO Param'!J$17 - Correlation)*HLOOKUP('CDO Param'!J$12,$C$4:$E$1004,$A369,FALSE) + SQRT(1-Correlation)*N369</f>
        <v>-0.363256168347944</v>
      </c>
      <c r="AV369">
        <f>SQRT(Correlation)*$F369 + SQRT('CDO Param'!K$17 - Correlation)*HLOOKUP('CDO Param'!K$12,$C$4:$E$1004,$A369,FALSE) + SQRT(1-Correlation)*O369</f>
        <v>0.50975188371383362</v>
      </c>
      <c r="AW369">
        <f>SQRT(Correlation)*$F369 + SQRT('CDO Param'!L$17 - Correlation)*HLOOKUP('CDO Param'!L$12,$C$4:$E$1004,$A369,FALSE) + SQRT(1-Correlation)*P369</f>
        <v>1.1733852870701384</v>
      </c>
      <c r="AY369" s="3">
        <f>IF(AN369&lt;'CDO Param'!C$13,1,0)</f>
        <v>0</v>
      </c>
      <c r="AZ369" s="3">
        <f>IF(AO369&lt;'CDO Param'!D$13,1,0)</f>
        <v>0</v>
      </c>
      <c r="BA369" s="3">
        <f>IF(AP369&lt;'CDO Param'!E$13,1,0)</f>
        <v>0</v>
      </c>
      <c r="BB369" s="3">
        <f>IF(AQ369&lt;'CDO Param'!F$13,1,0)</f>
        <v>0</v>
      </c>
      <c r="BC369" s="3">
        <f>IF(AR369&lt;'CDO Param'!G$13,1,0)</f>
        <v>1</v>
      </c>
      <c r="BD369" s="3">
        <f>IF(AS369&lt;'CDO Param'!H$13,1,0)</f>
        <v>0</v>
      </c>
      <c r="BE369" s="3">
        <f>IF(AT369&lt;'CDO Param'!I$13,1,0)</f>
        <v>0</v>
      </c>
      <c r="BF369" s="3">
        <f>IF(AU369&lt;'CDO Param'!J$13,1,0)</f>
        <v>0</v>
      </c>
      <c r="BG369" s="3">
        <f>IF(AV369&lt;'CDO Param'!K$13,1,0)</f>
        <v>0</v>
      </c>
      <c r="BH369" s="3">
        <f>IF(AW369&lt;'CDO Param'!L$13,1,0)</f>
        <v>0</v>
      </c>
      <c r="BJ369" s="37">
        <f>AY369*'CDO Param'!C$6*AC369</f>
        <v>0</v>
      </c>
      <c r="BK369" s="37">
        <f>AZ369*'CDO Param'!D$6*AD369</f>
        <v>0</v>
      </c>
      <c r="BL369" s="37">
        <f>BA369*'CDO Param'!E$6*AE369</f>
        <v>0</v>
      </c>
      <c r="BM369" s="37">
        <f>BB369*'CDO Param'!F$6*AF369</f>
        <v>0</v>
      </c>
      <c r="BN369" s="37">
        <f>BC369*'CDO Param'!G$6*AG369</f>
        <v>2129.2781238091884</v>
      </c>
      <c r="BO369" s="37">
        <f>BD369*'CDO Param'!H$6*AH369</f>
        <v>0</v>
      </c>
      <c r="BP369" s="37">
        <f>BE369*'CDO Param'!I$6*AI369</f>
        <v>0</v>
      </c>
      <c r="BQ369" s="37">
        <f>BF369*'CDO Param'!J$6*AJ369</f>
        <v>0</v>
      </c>
      <c r="BR369" s="37">
        <f>BG369*'CDO Param'!K$6*AK369</f>
        <v>0</v>
      </c>
      <c r="BS369" s="37">
        <f>BH369*'CDO Param'!L$6*AL369</f>
        <v>0</v>
      </c>
      <c r="BU369" s="38">
        <f t="shared" si="77"/>
        <v>2129.2781238091884</v>
      </c>
      <c r="CE369" s="5">
        <f>BU369/'CDO Param'!$M$6</f>
        <v>2.2179980456345713E-2</v>
      </c>
      <c r="CF369" s="5">
        <f t="shared" si="78"/>
        <v>0</v>
      </c>
      <c r="CG369" s="5">
        <f t="shared" si="79"/>
        <v>0</v>
      </c>
    </row>
    <row r="370" spans="1:85" x14ac:dyDescent="0.2">
      <c r="A370" s="3">
        <v>367</v>
      </c>
      <c r="B370" s="3">
        <v>366</v>
      </c>
      <c r="C370">
        <v>-2.1701180230593309</v>
      </c>
      <c r="D370">
        <v>1.7395723261870444</v>
      </c>
      <c r="E370">
        <v>-8.0092377174878493E-2</v>
      </c>
      <c r="F370">
        <v>-1.3610861060442403</v>
      </c>
      <c r="G370">
        <v>1.2598820831044577</v>
      </c>
      <c r="H370">
        <v>-2.3346728994511068E-2</v>
      </c>
      <c r="I370">
        <v>1.9522212824085727</v>
      </c>
      <c r="J370">
        <v>-0.98953250926570036</v>
      </c>
      <c r="K370">
        <v>-0.48789729589771014</v>
      </c>
      <c r="L370">
        <v>-0.20499328456935473</v>
      </c>
      <c r="M370">
        <v>0.19903040993085597</v>
      </c>
      <c r="N370">
        <v>-0.68434815148066264</v>
      </c>
      <c r="O370">
        <v>-0.60614866015384905</v>
      </c>
      <c r="P370">
        <v>-2.7719215722754598</v>
      </c>
      <c r="R370" s="33">
        <v>0.55573435200179666</v>
      </c>
      <c r="S370" s="33">
        <v>0.22725409419613615</v>
      </c>
      <c r="T370" s="33">
        <v>0.45956115446033008</v>
      </c>
      <c r="U370" s="33">
        <v>0.84432301476799088</v>
      </c>
      <c r="V370" s="33">
        <v>0.53690920562339439</v>
      </c>
      <c r="W370" s="33">
        <v>0.83301891239034898</v>
      </c>
      <c r="X370" s="33">
        <v>0.54886054459440548</v>
      </c>
      <c r="Y370" s="33">
        <v>0.69917299817277723</v>
      </c>
      <c r="Z370" s="33">
        <v>5.802898670454928E-4</v>
      </c>
      <c r="AA370" s="33">
        <v>0.75293179543359756</v>
      </c>
      <c r="AC370" s="36">
        <f t="shared" si="67"/>
        <v>0.59363621438765746</v>
      </c>
      <c r="AD370" s="36">
        <f t="shared" si="68"/>
        <v>0.10570504593719851</v>
      </c>
      <c r="AE370" s="36">
        <f t="shared" si="69"/>
        <v>0.43185094885070496</v>
      </c>
      <c r="AF370" s="36">
        <f t="shared" si="70"/>
        <v>0.95329904882275263</v>
      </c>
      <c r="AG370" s="36">
        <f t="shared" si="71"/>
        <v>0.56223639910071299</v>
      </c>
      <c r="AH370" s="36">
        <f t="shared" si="72"/>
        <v>0.94559271840481651</v>
      </c>
      <c r="AI370" s="36">
        <f t="shared" si="73"/>
        <v>0.58221181688700474</v>
      </c>
      <c r="AJ370" s="36">
        <f t="shared" si="74"/>
        <v>0.80984861798768837</v>
      </c>
      <c r="AK370" s="36">
        <f t="shared" si="75"/>
        <v>1.9068363436558642E-7</v>
      </c>
      <c r="AL370" s="36">
        <f t="shared" si="76"/>
        <v>0.87379605913667047</v>
      </c>
      <c r="AN370">
        <f>SQRT(Correlation)*$F370 + SQRT('CDO Param'!C$17 - Correlation)*HLOOKUP('CDO Param'!C$12,$C$4:$E$1004,$A370,FALSE) + SQRT(1-Correlation)*G370</f>
        <v>1.0108285487256243</v>
      </c>
      <c r="AO370">
        <f>SQRT(Correlation)*$F370 + SQRT('CDO Param'!D$17 - Correlation)*HLOOKUP('CDO Param'!D$12,$C$4:$E$1004,$A370,FALSE) + SQRT(1-Correlation)*H370</f>
        <v>-0.20654919288986828</v>
      </c>
      <c r="AP370">
        <f>SQRT(Correlation)*$F370 + SQRT('CDO Param'!E$17 - Correlation)*HLOOKUP('CDO Param'!E$12,$C$4:$E$1004,$A370,FALSE) + SQRT(1-Correlation)*I370</f>
        <v>0.84746724558142894</v>
      </c>
      <c r="AQ370">
        <f>SQRT(Correlation)*$F370 + SQRT('CDO Param'!F$17 - Correlation)*HLOOKUP('CDO Param'!F$12,$C$4:$E$1004,$A370,FALSE) + SQRT(1-Correlation)*J370</f>
        <v>-1.3870753830735705</v>
      </c>
      <c r="AR370">
        <f>SQRT(Correlation)*$F370 + SQRT('CDO Param'!G$17 - Correlation)*HLOOKUP('CDO Param'!G$12,$C$4:$E$1004,$A370,FALSE) + SQRT(1-Correlation)*K370</f>
        <v>-0.91118243443735225</v>
      </c>
      <c r="AS370">
        <f>SQRT(Correlation)*$F370 + SQRT('CDO Param'!H$17 - Correlation)*HLOOKUP('CDO Param'!H$12,$C$4:$E$1004,$A370,FALSE) + SQRT(1-Correlation)*L370</f>
        <v>-0.37887424631212691</v>
      </c>
      <c r="AT370">
        <f>SQRT(Correlation)*$F370 + SQRT('CDO Param'!I$17 - Correlation)*HLOOKUP('CDO Param'!I$12,$C$4:$E$1004,$A370,FALSE) + SQRT(1-Correlation)*M370</f>
        <v>-0.25950559294963504</v>
      </c>
      <c r="AU370">
        <f>SQRT(Correlation)*$F370 + SQRT('CDO Param'!J$17 - Correlation)*HLOOKUP('CDO Param'!J$12,$C$4:$E$1004,$A370,FALSE) + SQRT(1-Correlation)*N370</f>
        <v>-1.6538021404997869</v>
      </c>
      <c r="AV370">
        <f>SQRT(Correlation)*$F370 + SQRT('CDO Param'!K$17 - Correlation)*HLOOKUP('CDO Param'!K$12,$C$4:$E$1004,$A370,FALSE) + SQRT(1-Correlation)*O370</f>
        <v>-1.579615589161993</v>
      </c>
      <c r="AW370">
        <f>SQRT(Correlation)*$F370 + SQRT('CDO Param'!L$17 - Correlation)*HLOOKUP('CDO Param'!L$12,$C$4:$E$1004,$A370,FALSE) + SQRT(1-Correlation)*P370</f>
        <v>-3.6342481782619882</v>
      </c>
      <c r="AY370" s="3">
        <f>IF(AN370&lt;'CDO Param'!C$13,1,0)</f>
        <v>0</v>
      </c>
      <c r="AZ370" s="3">
        <f>IF(AO370&lt;'CDO Param'!D$13,1,0)</f>
        <v>0</v>
      </c>
      <c r="BA370" s="3">
        <f>IF(AP370&lt;'CDO Param'!E$13,1,0)</f>
        <v>0</v>
      </c>
      <c r="BB370" s="3">
        <f>IF(AQ370&lt;'CDO Param'!F$13,1,0)</f>
        <v>0</v>
      </c>
      <c r="BC370" s="3">
        <f>IF(AR370&lt;'CDO Param'!G$13,1,0)</f>
        <v>1</v>
      </c>
      <c r="BD370" s="3">
        <f>IF(AS370&lt;'CDO Param'!H$13,1,0)</f>
        <v>0</v>
      </c>
      <c r="BE370" s="3">
        <f>IF(AT370&lt;'CDO Param'!I$13,1,0)</f>
        <v>0</v>
      </c>
      <c r="BF370" s="3">
        <f>IF(AU370&lt;'CDO Param'!J$13,1,0)</f>
        <v>0</v>
      </c>
      <c r="BG370" s="3">
        <f>IF(AV370&lt;'CDO Param'!K$13,1,0)</f>
        <v>0</v>
      </c>
      <c r="BH370" s="3">
        <f>IF(AW370&lt;'CDO Param'!L$13,1,0)</f>
        <v>1</v>
      </c>
      <c r="BJ370" s="37">
        <f>AY370*'CDO Param'!C$6*AC370</f>
        <v>0</v>
      </c>
      <c r="BK370" s="37">
        <f>AZ370*'CDO Param'!D$6*AD370</f>
        <v>0</v>
      </c>
      <c r="BL370" s="37">
        <f>BA370*'CDO Param'!E$6*AE370</f>
        <v>0</v>
      </c>
      <c r="BM370" s="37">
        <f>BB370*'CDO Param'!F$6*AF370</f>
        <v>0</v>
      </c>
      <c r="BN370" s="37">
        <f>BC370*'CDO Param'!G$6*AG370</f>
        <v>5622.3639910071297</v>
      </c>
      <c r="BO370" s="37">
        <f>BD370*'CDO Param'!H$6*AH370</f>
        <v>0</v>
      </c>
      <c r="BP370" s="37">
        <f>BE370*'CDO Param'!I$6*AI370</f>
        <v>0</v>
      </c>
      <c r="BQ370" s="37">
        <f>BF370*'CDO Param'!J$6*AJ370</f>
        <v>0</v>
      </c>
      <c r="BR370" s="37">
        <f>BG370*'CDO Param'!K$6*AK370</f>
        <v>0</v>
      </c>
      <c r="BS370" s="37">
        <f>BH370*'CDO Param'!L$6*AL370</f>
        <v>8737.9605913667056</v>
      </c>
      <c r="BU370" s="38">
        <f t="shared" si="77"/>
        <v>14360.324582373836</v>
      </c>
      <c r="CE370" s="5">
        <f>BU370/'CDO Param'!$M$6</f>
        <v>0.14958671439972746</v>
      </c>
      <c r="CF370" s="5">
        <f t="shared" si="78"/>
        <v>0.02</v>
      </c>
      <c r="CG370" s="5">
        <f t="shared" si="79"/>
        <v>1</v>
      </c>
    </row>
    <row r="371" spans="1:85" x14ac:dyDescent="0.2">
      <c r="A371" s="3">
        <v>368</v>
      </c>
      <c r="B371" s="3">
        <v>367</v>
      </c>
      <c r="C371">
        <v>0.95350060291821137</v>
      </c>
      <c r="D371">
        <v>-1.6807371139293537</v>
      </c>
      <c r="E371">
        <v>1.7177080735564232</v>
      </c>
      <c r="F371">
        <v>2.1196501620579511</v>
      </c>
      <c r="G371">
        <v>2.1312280296115205</v>
      </c>
      <c r="H371">
        <v>-1.3119006325723603</v>
      </c>
      <c r="I371">
        <v>1.3451426639221609</v>
      </c>
      <c r="J371">
        <v>-0.49167056204169057</v>
      </c>
      <c r="K371">
        <v>2.0028346625622362</v>
      </c>
      <c r="L371">
        <v>-0.82602582551771775</v>
      </c>
      <c r="M371">
        <v>-0.65330937104590703</v>
      </c>
      <c r="N371">
        <v>0.44926537157152779</v>
      </c>
      <c r="O371">
        <v>-7.8705397754674777E-3</v>
      </c>
      <c r="P371">
        <v>0.6014806785969995</v>
      </c>
      <c r="R371" s="33">
        <v>0.52468585247392108</v>
      </c>
      <c r="S371" s="33">
        <v>0.39512252919148771</v>
      </c>
      <c r="T371" s="33">
        <v>0.82434812133402946</v>
      </c>
      <c r="U371" s="33">
        <v>0.81887526103243014</v>
      </c>
      <c r="V371" s="33">
        <v>0.8365121720528752</v>
      </c>
      <c r="W371" s="33">
        <v>0.26007569267418035</v>
      </c>
      <c r="X371" s="33">
        <v>9.2166774949136554E-2</v>
      </c>
      <c r="Y371" s="33">
        <v>4.6986570138012322E-2</v>
      </c>
      <c r="Z371" s="33">
        <v>0.70328430957313826</v>
      </c>
      <c r="AA371" s="33">
        <v>9.9390995735018972E-2</v>
      </c>
      <c r="AC371" s="36">
        <f t="shared" si="67"/>
        <v>0.54169113068552011</v>
      </c>
      <c r="AD371" s="36">
        <f t="shared" si="68"/>
        <v>0.32669656667046115</v>
      </c>
      <c r="AE371" s="36">
        <f t="shared" si="69"/>
        <v>0.93926701764980225</v>
      </c>
      <c r="AF371" s="36">
        <f t="shared" si="70"/>
        <v>0.93508972488161479</v>
      </c>
      <c r="AG371" s="36">
        <f t="shared" si="71"/>
        <v>0.94803957190613086</v>
      </c>
      <c r="AH371" s="36">
        <f t="shared" si="72"/>
        <v>0.14059007774097615</v>
      </c>
      <c r="AI371" s="36">
        <f t="shared" si="73"/>
        <v>1.4751093223343356E-2</v>
      </c>
      <c r="AJ371" s="36">
        <f t="shared" si="74"/>
        <v>3.3151046405733896E-3</v>
      </c>
      <c r="AK371" s="36">
        <f t="shared" si="75"/>
        <v>0.8151429438953921</v>
      </c>
      <c r="AL371" s="36">
        <f t="shared" si="76"/>
        <v>1.7426342797014417E-2</v>
      </c>
      <c r="AN371">
        <f>SQRT(Correlation)*$F371 + SQRT('CDO Param'!C$17 - Correlation)*HLOOKUP('CDO Param'!C$12,$C$4:$E$1004,$A371,FALSE) + SQRT(1-Correlation)*G371</f>
        <v>2.4544605493840992</v>
      </c>
      <c r="AO371">
        <f>SQRT(Correlation)*$F371 + SQRT('CDO Param'!D$17 - Correlation)*HLOOKUP('CDO Param'!D$12,$C$4:$E$1004,$A371,FALSE) + SQRT(1-Correlation)*H371</f>
        <v>-0.81197810546875826</v>
      </c>
      <c r="AP371">
        <f>SQRT(Correlation)*$F371 + SQRT('CDO Param'!E$17 - Correlation)*HLOOKUP('CDO Param'!E$12,$C$4:$E$1004,$A371,FALSE) + SQRT(1-Correlation)*I371</f>
        <v>2.1986791612701175</v>
      </c>
      <c r="AQ371">
        <f>SQRT(Correlation)*$F371 + SQRT('CDO Param'!F$17 - Correlation)*HLOOKUP('CDO Param'!F$12,$C$4:$E$1004,$A371,FALSE) + SQRT(1-Correlation)*J371</f>
        <v>0.58794378692999083</v>
      </c>
      <c r="AR371">
        <f>SQRT(Correlation)*$F371 + SQRT('CDO Param'!G$17 - Correlation)*HLOOKUP('CDO Param'!G$12,$C$4:$E$1004,$A371,FALSE) + SQRT(1-Correlation)*K371</f>
        <v>2.9544392304114817</v>
      </c>
      <c r="AS371">
        <f>SQRT(Correlation)*$F371 + SQRT('CDO Param'!H$17 - Correlation)*HLOOKUP('CDO Param'!H$12,$C$4:$E$1004,$A371,FALSE) + SQRT(1-Correlation)*L371</f>
        <v>-0.3510367910725028</v>
      </c>
      <c r="AT371">
        <f>SQRT(Correlation)*$F371 + SQRT('CDO Param'!I$17 - Correlation)*HLOOKUP('CDO Param'!I$12,$C$4:$E$1004,$A371,FALSE) + SQRT(1-Correlation)*M371</f>
        <v>0.43459974851091365</v>
      </c>
      <c r="AU371">
        <f>SQRT(Correlation)*$F371 + SQRT('CDO Param'!J$17 - Correlation)*HLOOKUP('CDO Param'!J$12,$C$4:$E$1004,$A371,FALSE) + SQRT(1-Correlation)*N371</f>
        <v>1.3487753369143545</v>
      </c>
      <c r="AV371">
        <f>SQRT(Correlation)*$F371 + SQRT('CDO Param'!K$17 - Correlation)*HLOOKUP('CDO Param'!K$12,$C$4:$E$1004,$A371,FALSE) + SQRT(1-Correlation)*O371</f>
        <v>0.91509813288035979</v>
      </c>
      <c r="AW371">
        <f>SQRT(Correlation)*$F371 + SQRT('CDO Param'!L$17 - Correlation)*HLOOKUP('CDO Param'!L$12,$C$4:$E$1004,$A371,FALSE) + SQRT(1-Correlation)*P371</f>
        <v>1.4931794563970506</v>
      </c>
      <c r="AY371" s="3">
        <f>IF(AN371&lt;'CDO Param'!C$13,1,0)</f>
        <v>0</v>
      </c>
      <c r="AZ371" s="3">
        <f>IF(AO371&lt;'CDO Param'!D$13,1,0)</f>
        <v>0</v>
      </c>
      <c r="BA371" s="3">
        <f>IF(AP371&lt;'CDO Param'!E$13,1,0)</f>
        <v>0</v>
      </c>
      <c r="BB371" s="3">
        <f>IF(AQ371&lt;'CDO Param'!F$13,1,0)</f>
        <v>0</v>
      </c>
      <c r="BC371" s="3">
        <f>IF(AR371&lt;'CDO Param'!G$13,1,0)</f>
        <v>0</v>
      </c>
      <c r="BD371" s="3">
        <f>IF(AS371&lt;'CDO Param'!H$13,1,0)</f>
        <v>0</v>
      </c>
      <c r="BE371" s="3">
        <f>IF(AT371&lt;'CDO Param'!I$13,1,0)</f>
        <v>0</v>
      </c>
      <c r="BF371" s="3">
        <f>IF(AU371&lt;'CDO Param'!J$13,1,0)</f>
        <v>0</v>
      </c>
      <c r="BG371" s="3">
        <f>IF(AV371&lt;'CDO Param'!K$13,1,0)</f>
        <v>0</v>
      </c>
      <c r="BH371" s="3">
        <f>IF(AW371&lt;'CDO Param'!L$13,1,0)</f>
        <v>0</v>
      </c>
      <c r="BJ371" s="37">
        <f>AY371*'CDO Param'!C$6*AC371</f>
        <v>0</v>
      </c>
      <c r="BK371" s="37">
        <f>AZ371*'CDO Param'!D$6*AD371</f>
        <v>0</v>
      </c>
      <c r="BL371" s="37">
        <f>BA371*'CDO Param'!E$6*AE371</f>
        <v>0</v>
      </c>
      <c r="BM371" s="37">
        <f>BB371*'CDO Param'!F$6*AF371</f>
        <v>0</v>
      </c>
      <c r="BN371" s="37">
        <f>BC371*'CDO Param'!G$6*AG371</f>
        <v>0</v>
      </c>
      <c r="BO371" s="37">
        <f>BD371*'CDO Param'!H$6*AH371</f>
        <v>0</v>
      </c>
      <c r="BP371" s="37">
        <f>BE371*'CDO Param'!I$6*AI371</f>
        <v>0</v>
      </c>
      <c r="BQ371" s="37">
        <f>BF371*'CDO Param'!J$6*AJ371</f>
        <v>0</v>
      </c>
      <c r="BR371" s="37">
        <f>BG371*'CDO Param'!K$6*AK371</f>
        <v>0</v>
      </c>
      <c r="BS371" s="37">
        <f>BH371*'CDO Param'!L$6*AL371</f>
        <v>0</v>
      </c>
      <c r="BU371" s="38">
        <f t="shared" si="77"/>
        <v>0</v>
      </c>
      <c r="CE371" s="5">
        <f>BU371/'CDO Param'!$M$6</f>
        <v>0</v>
      </c>
      <c r="CF371" s="5">
        <f t="shared" si="78"/>
        <v>0</v>
      </c>
      <c r="CG371" s="5">
        <f t="shared" si="79"/>
        <v>0</v>
      </c>
    </row>
    <row r="372" spans="1:85" x14ac:dyDescent="0.2">
      <c r="A372" s="3">
        <v>369</v>
      </c>
      <c r="B372" s="3">
        <v>368</v>
      </c>
      <c r="C372">
        <v>1.4127590475254692</v>
      </c>
      <c r="D372">
        <v>0.16534841051907279</v>
      </c>
      <c r="E372">
        <v>-1.1062252269766759</v>
      </c>
      <c r="F372">
        <v>0.10613803169690073</v>
      </c>
      <c r="G372">
        <v>0.93694325187243521</v>
      </c>
      <c r="H372">
        <v>1.7283764464082196</v>
      </c>
      <c r="I372">
        <v>0.73873820838343818</v>
      </c>
      <c r="J372">
        <v>0.97904148788074963</v>
      </c>
      <c r="K372">
        <v>-0.37402060115709901</v>
      </c>
      <c r="L372">
        <v>1.598618837306276</v>
      </c>
      <c r="M372">
        <v>-0.23572852114739362</v>
      </c>
      <c r="N372">
        <v>-0.11407450983824674</v>
      </c>
      <c r="O372">
        <v>-0.57013949117390439</v>
      </c>
      <c r="P372">
        <v>-1.3525004760595039</v>
      </c>
      <c r="R372" s="33">
        <v>0.46446531846395939</v>
      </c>
      <c r="S372" s="33">
        <v>0.26860742376586766</v>
      </c>
      <c r="T372" s="33">
        <v>0.48497123293810118</v>
      </c>
      <c r="U372" s="33">
        <v>0.91151199066616218</v>
      </c>
      <c r="V372" s="33">
        <v>0.78202712618840264</v>
      </c>
      <c r="W372" s="33">
        <v>0.52990984848230605</v>
      </c>
      <c r="X372" s="33">
        <v>0.19482344211769451</v>
      </c>
      <c r="Y372" s="33">
        <v>0.39759167209155472</v>
      </c>
      <c r="Z372" s="33">
        <v>0.32323284275980335</v>
      </c>
      <c r="AA372" s="33">
        <v>0.57438826401456644</v>
      </c>
      <c r="AC372" s="36">
        <f t="shared" si="67"/>
        <v>0.44006881143462084</v>
      </c>
      <c r="AD372" s="36">
        <f t="shared" si="68"/>
        <v>0.15041379242339942</v>
      </c>
      <c r="AE372" s="36">
        <f t="shared" si="69"/>
        <v>0.47459798270116038</v>
      </c>
      <c r="AF372" s="36">
        <f t="shared" si="70"/>
        <v>0.98651892216451431</v>
      </c>
      <c r="AG372" s="36">
        <f t="shared" si="71"/>
        <v>0.90329306452005242</v>
      </c>
      <c r="AH372" s="36">
        <f t="shared" si="72"/>
        <v>0.55048356105772356</v>
      </c>
      <c r="AI372" s="36">
        <f t="shared" si="73"/>
        <v>7.598880417115729E-2</v>
      </c>
      <c r="AJ372" s="36">
        <f t="shared" si="74"/>
        <v>0.33059465485252931</v>
      </c>
      <c r="AK372" s="36">
        <f t="shared" si="75"/>
        <v>0.22008240728421724</v>
      </c>
      <c r="AL372" s="36">
        <f t="shared" si="76"/>
        <v>0.62434069023409378</v>
      </c>
      <c r="AN372">
        <f>SQRT(Correlation)*$F372 + SQRT('CDO Param'!C$17 - Correlation)*HLOOKUP('CDO Param'!C$12,$C$4:$E$1004,$A372,FALSE) + SQRT(1-Correlation)*G372</f>
        <v>0.94581000339274091</v>
      </c>
      <c r="AO372">
        <f>SQRT(Correlation)*$F372 + SQRT('CDO Param'!D$17 - Correlation)*HLOOKUP('CDO Param'!D$12,$C$4:$E$1004,$A372,FALSE) + SQRT(1-Correlation)*H372</f>
        <v>1.6966294565716029</v>
      </c>
      <c r="AP372">
        <f>SQRT(Correlation)*$F372 + SQRT('CDO Param'!E$17 - Correlation)*HLOOKUP('CDO Param'!E$12,$C$4:$E$1004,$A372,FALSE) + SQRT(1-Correlation)*I372</f>
        <v>1.1081733027989502</v>
      </c>
      <c r="AQ372">
        <f>SQRT(Correlation)*$F372 + SQRT('CDO Param'!F$17 - Correlation)*HLOOKUP('CDO Param'!F$12,$C$4:$E$1004,$A372,FALSE) + SQRT(1-Correlation)*J372</f>
        <v>0.71500461970942875</v>
      </c>
      <c r="AR372">
        <f>SQRT(Correlation)*$F372 + SQRT('CDO Param'!G$17 - Correlation)*HLOOKUP('CDO Param'!G$12,$C$4:$E$1004,$A372,FALSE) + SQRT(1-Correlation)*K372</f>
        <v>-0.56862278538611533</v>
      </c>
      <c r="AS372">
        <f>SQRT(Correlation)*$F372 + SQRT('CDO Param'!H$17 - Correlation)*HLOOKUP('CDO Param'!H$12,$C$4:$E$1004,$A372,FALSE) + SQRT(1-Correlation)*L372</f>
        <v>1.5735305800216215</v>
      </c>
      <c r="AT372">
        <f>SQRT(Correlation)*$F372 + SQRT('CDO Param'!I$17 - Correlation)*HLOOKUP('CDO Param'!I$12,$C$4:$E$1004,$A372,FALSE) + SQRT(1-Correlation)*M372</f>
        <v>-0.43742739882824255</v>
      </c>
      <c r="AU372">
        <f>SQRT(Correlation)*$F372 + SQRT('CDO Param'!J$17 - Correlation)*HLOOKUP('CDO Param'!J$12,$C$4:$E$1004,$A372,FALSE) + SQRT(1-Correlation)*N372</f>
        <v>0.2991241206569788</v>
      </c>
      <c r="AV372">
        <f>SQRT(Correlation)*$F372 + SQRT('CDO Param'!K$17 - Correlation)*HLOOKUP('CDO Param'!K$12,$C$4:$E$1004,$A372,FALSE) + SQRT(1-Correlation)*O372</f>
        <v>-0.13353710996187884</v>
      </c>
      <c r="AW372">
        <f>SQRT(Correlation)*$F372 + SQRT('CDO Param'!L$17 - Correlation)*HLOOKUP('CDO Param'!L$12,$C$4:$E$1004,$A372,FALSE) + SQRT(1-Correlation)*P372</f>
        <v>-0.8757499093691975</v>
      </c>
      <c r="AY372" s="3">
        <f>IF(AN372&lt;'CDO Param'!C$13,1,0)</f>
        <v>0</v>
      </c>
      <c r="AZ372" s="3">
        <f>IF(AO372&lt;'CDO Param'!D$13,1,0)</f>
        <v>0</v>
      </c>
      <c r="BA372" s="3">
        <f>IF(AP372&lt;'CDO Param'!E$13,1,0)</f>
        <v>0</v>
      </c>
      <c r="BB372" s="3">
        <f>IF(AQ372&lt;'CDO Param'!F$13,1,0)</f>
        <v>0</v>
      </c>
      <c r="BC372" s="3">
        <f>IF(AR372&lt;'CDO Param'!G$13,1,0)</f>
        <v>1</v>
      </c>
      <c r="BD372" s="3">
        <f>IF(AS372&lt;'CDO Param'!H$13,1,0)</f>
        <v>0</v>
      </c>
      <c r="BE372" s="3">
        <f>IF(AT372&lt;'CDO Param'!I$13,1,0)</f>
        <v>0</v>
      </c>
      <c r="BF372" s="3">
        <f>IF(AU372&lt;'CDO Param'!J$13,1,0)</f>
        <v>0</v>
      </c>
      <c r="BG372" s="3">
        <f>IF(AV372&lt;'CDO Param'!K$13,1,0)</f>
        <v>0</v>
      </c>
      <c r="BH372" s="3">
        <f>IF(AW372&lt;'CDO Param'!L$13,1,0)</f>
        <v>1</v>
      </c>
      <c r="BJ372" s="37">
        <f>AY372*'CDO Param'!C$6*AC372</f>
        <v>0</v>
      </c>
      <c r="BK372" s="37">
        <f>AZ372*'CDO Param'!D$6*AD372</f>
        <v>0</v>
      </c>
      <c r="BL372" s="37">
        <f>BA372*'CDO Param'!E$6*AE372</f>
        <v>0</v>
      </c>
      <c r="BM372" s="37">
        <f>BB372*'CDO Param'!F$6*AF372</f>
        <v>0</v>
      </c>
      <c r="BN372" s="37">
        <f>BC372*'CDO Param'!G$6*AG372</f>
        <v>9032.9306452005239</v>
      </c>
      <c r="BO372" s="37">
        <f>BD372*'CDO Param'!H$6*AH372</f>
        <v>0</v>
      </c>
      <c r="BP372" s="37">
        <f>BE372*'CDO Param'!I$6*AI372</f>
        <v>0</v>
      </c>
      <c r="BQ372" s="37">
        <f>BF372*'CDO Param'!J$6*AJ372</f>
        <v>0</v>
      </c>
      <c r="BR372" s="37">
        <f>BG372*'CDO Param'!K$6*AK372</f>
        <v>0</v>
      </c>
      <c r="BS372" s="37">
        <f>BH372*'CDO Param'!L$6*AL372</f>
        <v>6243.4069023409374</v>
      </c>
      <c r="BU372" s="38">
        <f t="shared" si="77"/>
        <v>15276.337547541461</v>
      </c>
      <c r="CE372" s="5">
        <f>BU372/'CDO Param'!$M$6</f>
        <v>0.15912851612022355</v>
      </c>
      <c r="CF372" s="5">
        <f t="shared" si="78"/>
        <v>0.02</v>
      </c>
      <c r="CG372" s="5">
        <f t="shared" si="79"/>
        <v>1</v>
      </c>
    </row>
    <row r="373" spans="1:85" x14ac:dyDescent="0.2">
      <c r="A373" s="3">
        <v>370</v>
      </c>
      <c r="B373" s="3">
        <v>369</v>
      </c>
      <c r="C373">
        <v>0.92063601186964661</v>
      </c>
      <c r="D373">
        <v>-0.18982632354891393</v>
      </c>
      <c r="E373">
        <v>-0.48693323151383083</v>
      </c>
      <c r="F373">
        <v>1.4455599739449099</v>
      </c>
      <c r="G373">
        <v>0.6823051990068052</v>
      </c>
      <c r="H373">
        <v>1.2114355740777683</v>
      </c>
      <c r="I373">
        <v>-1.3553312783187721</v>
      </c>
      <c r="J373">
        <v>-0.71872136686579324</v>
      </c>
      <c r="K373">
        <v>-1.404837348673027</v>
      </c>
      <c r="L373">
        <v>-1.0737403499661013</v>
      </c>
      <c r="M373">
        <v>0.47632056521251798</v>
      </c>
      <c r="N373">
        <v>-6.4305822888854891E-2</v>
      </c>
      <c r="O373">
        <v>0.3062098130612867</v>
      </c>
      <c r="P373">
        <v>-2.802553353831172</v>
      </c>
      <c r="R373" s="33">
        <v>0.74355329281815952</v>
      </c>
      <c r="S373" s="33">
        <v>0.90019239480616176</v>
      </c>
      <c r="T373" s="33">
        <v>0.53357950715980473</v>
      </c>
      <c r="U373" s="33">
        <v>0.87077683483752277</v>
      </c>
      <c r="V373" s="33">
        <v>0.14626311424479965</v>
      </c>
      <c r="W373" s="33">
        <v>0.24416111234769278</v>
      </c>
      <c r="X373" s="33">
        <v>0.61581522767237162</v>
      </c>
      <c r="Y373" s="33">
        <v>6.531489550383524E-3</v>
      </c>
      <c r="Z373" s="33">
        <v>0.77474487329588504</v>
      </c>
      <c r="AA373" s="33">
        <v>0.13708548393896106</v>
      </c>
      <c r="AC373" s="36">
        <f t="shared" si="67"/>
        <v>0.86349605395449902</v>
      </c>
      <c r="AD373" s="36">
        <f t="shared" si="68"/>
        <v>0.98241201258450928</v>
      </c>
      <c r="AE373" s="36">
        <f t="shared" si="69"/>
        <v>0.55664973331968215</v>
      </c>
      <c r="AF373" s="36">
        <f t="shared" si="70"/>
        <v>0.96893746341411946</v>
      </c>
      <c r="AG373" s="36">
        <f t="shared" si="71"/>
        <v>4.0751159067771499E-2</v>
      </c>
      <c r="AH373" s="36">
        <f t="shared" si="72"/>
        <v>0.12308822551241881</v>
      </c>
      <c r="AI373" s="36">
        <f t="shared" si="73"/>
        <v>0.69040934145762023</v>
      </c>
      <c r="AJ373" s="36">
        <f t="shared" si="74"/>
        <v>4.1369312393256679E-5</v>
      </c>
      <c r="AK373" s="36">
        <f t="shared" si="75"/>
        <v>0.8962659104368641</v>
      </c>
      <c r="AL373" s="36">
        <f t="shared" si="76"/>
        <v>3.5360088773760297E-2</v>
      </c>
      <c r="AN373">
        <f>SQRT(Correlation)*$F373 + SQRT('CDO Param'!C$17 - Correlation)*HLOOKUP('CDO Param'!C$12,$C$4:$E$1004,$A373,FALSE) + SQRT(1-Correlation)*G373</f>
        <v>1.0775722515489157</v>
      </c>
      <c r="AO373">
        <f>SQRT(Correlation)*$F373 + SQRT('CDO Param'!D$17 - Correlation)*HLOOKUP('CDO Param'!D$12,$C$4:$E$1004,$A373,FALSE) + SQRT(1-Correlation)*H373</f>
        <v>1.5795494008699422</v>
      </c>
      <c r="AP373">
        <f>SQRT(Correlation)*$F373 + SQRT('CDO Param'!E$17 - Correlation)*HLOOKUP('CDO Param'!E$12,$C$4:$E$1004,$A373,FALSE) + SQRT(1-Correlation)*I373</f>
        <v>-0.58507655232077493</v>
      </c>
      <c r="AQ373">
        <f>SQRT(Correlation)*$F373 + SQRT('CDO Param'!F$17 - Correlation)*HLOOKUP('CDO Param'!F$12,$C$4:$E$1004,$A373,FALSE) + SQRT(1-Correlation)*J373</f>
        <v>-0.33359433611051348</v>
      </c>
      <c r="AR373">
        <f>SQRT(Correlation)*$F373 + SQRT('CDO Param'!G$17 - Correlation)*HLOOKUP('CDO Param'!G$12,$C$4:$E$1004,$A373,FALSE) + SQRT(1-Correlation)*K373</f>
        <v>-0.98450110857656636</v>
      </c>
      <c r="AS373">
        <f>SQRT(Correlation)*$F373 + SQRT('CDO Param'!H$17 - Correlation)*HLOOKUP('CDO Param'!H$12,$C$4:$E$1004,$A373,FALSE) + SQRT(1-Correlation)*L373</f>
        <v>-0.58835883137762623</v>
      </c>
      <c r="AT373">
        <f>SQRT(Correlation)*$F373 + SQRT('CDO Param'!I$17 - Correlation)*HLOOKUP('CDO Param'!I$12,$C$4:$E$1004,$A373,FALSE) + SQRT(1-Correlation)*M373</f>
        <v>0.8001219853221968</v>
      </c>
      <c r="AU373">
        <f>SQRT(Correlation)*$F373 + SQRT('CDO Param'!J$17 - Correlation)*HLOOKUP('CDO Param'!J$12,$C$4:$E$1004,$A373,FALSE) + SQRT(1-Correlation)*N373</f>
        <v>0.63969773460364554</v>
      </c>
      <c r="AV373">
        <f>SQRT(Correlation)*$F373 + SQRT('CDO Param'!K$17 - Correlation)*HLOOKUP('CDO Param'!K$12,$C$4:$E$1004,$A373,FALSE) + SQRT(1-Correlation)*O373</f>
        <v>0.9911997300961094</v>
      </c>
      <c r="AW373">
        <f>SQRT(Correlation)*$F373 + SQRT('CDO Param'!L$17 - Correlation)*HLOOKUP('CDO Param'!L$12,$C$4:$E$1004,$A373,FALSE) + SQRT(1-Correlation)*P373</f>
        <v>-1.9580319639293879</v>
      </c>
      <c r="AY373" s="3">
        <f>IF(AN373&lt;'CDO Param'!C$13,1,0)</f>
        <v>0</v>
      </c>
      <c r="AZ373" s="3">
        <f>IF(AO373&lt;'CDO Param'!D$13,1,0)</f>
        <v>0</v>
      </c>
      <c r="BA373" s="3">
        <f>IF(AP373&lt;'CDO Param'!E$13,1,0)</f>
        <v>0</v>
      </c>
      <c r="BB373" s="3">
        <f>IF(AQ373&lt;'CDO Param'!F$13,1,0)</f>
        <v>0</v>
      </c>
      <c r="BC373" s="3">
        <f>IF(AR373&lt;'CDO Param'!G$13,1,0)</f>
        <v>1</v>
      </c>
      <c r="BD373" s="3">
        <f>IF(AS373&lt;'CDO Param'!H$13,1,0)</f>
        <v>0</v>
      </c>
      <c r="BE373" s="3">
        <f>IF(AT373&lt;'CDO Param'!I$13,1,0)</f>
        <v>0</v>
      </c>
      <c r="BF373" s="3">
        <f>IF(AU373&lt;'CDO Param'!J$13,1,0)</f>
        <v>0</v>
      </c>
      <c r="BG373" s="3">
        <f>IF(AV373&lt;'CDO Param'!K$13,1,0)</f>
        <v>0</v>
      </c>
      <c r="BH373" s="3">
        <f>IF(AW373&lt;'CDO Param'!L$13,1,0)</f>
        <v>1</v>
      </c>
      <c r="BJ373" s="37">
        <f>AY373*'CDO Param'!C$6*AC373</f>
        <v>0</v>
      </c>
      <c r="BK373" s="37">
        <f>AZ373*'CDO Param'!D$6*AD373</f>
        <v>0</v>
      </c>
      <c r="BL373" s="37">
        <f>BA373*'CDO Param'!E$6*AE373</f>
        <v>0</v>
      </c>
      <c r="BM373" s="37">
        <f>BB373*'CDO Param'!F$6*AF373</f>
        <v>0</v>
      </c>
      <c r="BN373" s="37">
        <f>BC373*'CDO Param'!G$6*AG373</f>
        <v>407.51159067771499</v>
      </c>
      <c r="BO373" s="37">
        <f>BD373*'CDO Param'!H$6*AH373</f>
        <v>0</v>
      </c>
      <c r="BP373" s="37">
        <f>BE373*'CDO Param'!I$6*AI373</f>
        <v>0</v>
      </c>
      <c r="BQ373" s="37">
        <f>BF373*'CDO Param'!J$6*AJ373</f>
        <v>0</v>
      </c>
      <c r="BR373" s="37">
        <f>BG373*'CDO Param'!K$6*AK373</f>
        <v>0</v>
      </c>
      <c r="BS373" s="37">
        <f>BH373*'CDO Param'!L$6*AL373</f>
        <v>353.60088773760299</v>
      </c>
      <c r="BU373" s="38">
        <f t="shared" si="77"/>
        <v>761.11247841531804</v>
      </c>
      <c r="CE373" s="5">
        <f>BU373/'CDO Param'!$M$6</f>
        <v>7.9282549834928957E-3</v>
      </c>
      <c r="CF373" s="5">
        <f t="shared" si="78"/>
        <v>0</v>
      </c>
      <c r="CG373" s="5">
        <f t="shared" si="79"/>
        <v>0</v>
      </c>
    </row>
    <row r="374" spans="1:85" x14ac:dyDescent="0.2">
      <c r="A374" s="3">
        <v>371</v>
      </c>
      <c r="B374" s="3">
        <v>370</v>
      </c>
      <c r="C374">
        <v>0.26438328859512694</v>
      </c>
      <c r="D374">
        <v>-0.99059889180352911</v>
      </c>
      <c r="E374">
        <v>1.5006480680312961</v>
      </c>
      <c r="F374">
        <v>0.70019382292230148</v>
      </c>
      <c r="G374">
        <v>-0.42359147300885525</v>
      </c>
      <c r="H374">
        <v>-2.3739630705676973</v>
      </c>
      <c r="I374">
        <v>1.2145073924330063</v>
      </c>
      <c r="J374">
        <v>1.7791171558201313</v>
      </c>
      <c r="K374">
        <v>1.1923566489713266</v>
      </c>
      <c r="L374">
        <v>1.7598858903511427</v>
      </c>
      <c r="M374">
        <v>1.5367368177976459</v>
      </c>
      <c r="N374">
        <v>1.7331785784335807</v>
      </c>
      <c r="O374">
        <v>1.9219169189454988</v>
      </c>
      <c r="P374">
        <v>-1.8027276382781565</v>
      </c>
      <c r="R374" s="33">
        <v>0.99572856211835914</v>
      </c>
      <c r="S374" s="33">
        <v>0.20994352326260113</v>
      </c>
      <c r="T374" s="33">
        <v>0.52079547453708741</v>
      </c>
      <c r="U374" s="33">
        <v>9.5405448272547436E-3</v>
      </c>
      <c r="V374" s="33">
        <v>0.3479369116704617</v>
      </c>
      <c r="W374" s="33">
        <v>0.77567444545015429</v>
      </c>
      <c r="X374" s="33">
        <v>0.76040468074400192</v>
      </c>
      <c r="Y374" s="33">
        <v>0.12146926444092265</v>
      </c>
      <c r="Z374" s="33">
        <v>0.5339274585870688</v>
      </c>
      <c r="AA374" s="33">
        <v>0.71879647286552772</v>
      </c>
      <c r="AC374" s="36">
        <f t="shared" si="67"/>
        <v>0.99998390022047501</v>
      </c>
      <c r="AD374" s="36">
        <f t="shared" si="68"/>
        <v>8.9239719141087706E-2</v>
      </c>
      <c r="AE374" s="36">
        <f t="shared" si="69"/>
        <v>0.53513383321579466</v>
      </c>
      <c r="AF374" s="36">
        <f t="shared" si="70"/>
        <v>9.60196850886481E-5</v>
      </c>
      <c r="AG374" s="36">
        <f t="shared" si="71"/>
        <v>0.2550488157413342</v>
      </c>
      <c r="AH374" s="36">
        <f t="shared" si="72"/>
        <v>0.89717631298333811</v>
      </c>
      <c r="AI374" s="36">
        <f t="shared" si="73"/>
        <v>0.88173075520483979</v>
      </c>
      <c r="AJ374" s="36">
        <f t="shared" si="74"/>
        <v>2.7113278314778898E-2</v>
      </c>
      <c r="AK374" s="36">
        <f t="shared" si="75"/>
        <v>0.55723391908375464</v>
      </c>
      <c r="AL374" s="36">
        <f t="shared" si="76"/>
        <v>0.83453745813733604</v>
      </c>
      <c r="AN374">
        <f>SQRT(Correlation)*$F374 + SQRT('CDO Param'!C$17 - Correlation)*HLOOKUP('CDO Param'!C$12,$C$4:$E$1004,$A374,FALSE) + SQRT(1-Correlation)*G374</f>
        <v>-0.32052526600463804</v>
      </c>
      <c r="AO374">
        <f>SQRT(Correlation)*$F374 + SQRT('CDO Param'!D$17 - Correlation)*HLOOKUP('CDO Param'!D$12,$C$4:$E$1004,$A374,FALSE) + SQRT(1-Correlation)*H374</f>
        <v>-2.1708102256008099</v>
      </c>
      <c r="AP374">
        <f>SQRT(Correlation)*$F374 + SQRT('CDO Param'!E$17 - Correlation)*HLOOKUP('CDO Param'!E$12,$C$4:$E$1004,$A374,FALSE) + SQRT(1-Correlation)*I374</f>
        <v>1.4435528502039954</v>
      </c>
      <c r="AQ374">
        <f>SQRT(Correlation)*$F374 + SQRT('CDO Param'!F$17 - Correlation)*HLOOKUP('CDO Param'!F$12,$C$4:$E$1004,$A374,FALSE) + SQRT(1-Correlation)*J374</f>
        <v>2.2447945684453714</v>
      </c>
      <c r="AR374">
        <f>SQRT(Correlation)*$F374 + SQRT('CDO Param'!G$17 - Correlation)*HLOOKUP('CDO Param'!G$12,$C$4:$E$1004,$A374,FALSE) + SQRT(1-Correlation)*K374</f>
        <v>1.6881446756422565</v>
      </c>
      <c r="AS374">
        <f>SQRT(Correlation)*$F374 + SQRT('CDO Param'!H$17 - Correlation)*HLOOKUP('CDO Param'!H$12,$C$4:$E$1004,$A374,FALSE) + SQRT(1-Correlation)*L374</f>
        <v>1.7509032402863649</v>
      </c>
      <c r="AT374">
        <f>SQRT(Correlation)*$F374 + SQRT('CDO Param'!I$17 - Correlation)*HLOOKUP('CDO Param'!I$12,$C$4:$E$1004,$A374,FALSE) + SQRT(1-Correlation)*M374</f>
        <v>2.0148523899876016</v>
      </c>
      <c r="AU374">
        <f>SQRT(Correlation)*$F374 + SQRT('CDO Param'!J$17 - Correlation)*HLOOKUP('CDO Param'!J$12,$C$4:$E$1004,$A374,FALSE) + SQRT(1-Correlation)*N374</f>
        <v>1.9356075415427918</v>
      </c>
      <c r="AV374">
        <f>SQRT(Correlation)*$F374 + SQRT('CDO Param'!K$17 - Correlation)*HLOOKUP('CDO Param'!K$12,$C$4:$E$1004,$A374,FALSE) + SQRT(1-Correlation)*O374</f>
        <v>2.1146604528882191</v>
      </c>
      <c r="AW374">
        <f>SQRT(Correlation)*$F374 + SQRT('CDO Param'!L$17 - Correlation)*HLOOKUP('CDO Param'!L$12,$C$4:$E$1004,$A374,FALSE) + SQRT(1-Correlation)*P374</f>
        <v>-1.4188476297246138</v>
      </c>
      <c r="AY374" s="3">
        <f>IF(AN374&lt;'CDO Param'!C$13,1,0)</f>
        <v>0</v>
      </c>
      <c r="AZ374" s="3">
        <f>IF(AO374&lt;'CDO Param'!D$13,1,0)</f>
        <v>1</v>
      </c>
      <c r="BA374" s="3">
        <f>IF(AP374&lt;'CDO Param'!E$13,1,0)</f>
        <v>0</v>
      </c>
      <c r="BB374" s="3">
        <f>IF(AQ374&lt;'CDO Param'!F$13,1,0)</f>
        <v>0</v>
      </c>
      <c r="BC374" s="3">
        <f>IF(AR374&lt;'CDO Param'!G$13,1,0)</f>
        <v>0</v>
      </c>
      <c r="BD374" s="3">
        <f>IF(AS374&lt;'CDO Param'!H$13,1,0)</f>
        <v>0</v>
      </c>
      <c r="BE374" s="3">
        <f>IF(AT374&lt;'CDO Param'!I$13,1,0)</f>
        <v>0</v>
      </c>
      <c r="BF374" s="3">
        <f>IF(AU374&lt;'CDO Param'!J$13,1,0)</f>
        <v>0</v>
      </c>
      <c r="BG374" s="3">
        <f>IF(AV374&lt;'CDO Param'!K$13,1,0)</f>
        <v>0</v>
      </c>
      <c r="BH374" s="3">
        <f>IF(AW374&lt;'CDO Param'!L$13,1,0)</f>
        <v>1</v>
      </c>
      <c r="BJ374" s="37">
        <f>AY374*'CDO Param'!C$6*AC374</f>
        <v>0</v>
      </c>
      <c r="BK374" s="37">
        <f>AZ374*'CDO Param'!D$6*AD374</f>
        <v>803.15747226978931</v>
      </c>
      <c r="BL374" s="37">
        <f>BA374*'CDO Param'!E$6*AE374</f>
        <v>0</v>
      </c>
      <c r="BM374" s="37">
        <f>BB374*'CDO Param'!F$6*AF374</f>
        <v>0</v>
      </c>
      <c r="BN374" s="37">
        <f>BC374*'CDO Param'!G$6*AG374</f>
        <v>0</v>
      </c>
      <c r="BO374" s="37">
        <f>BD374*'CDO Param'!H$6*AH374</f>
        <v>0</v>
      </c>
      <c r="BP374" s="37">
        <f>BE374*'CDO Param'!I$6*AI374</f>
        <v>0</v>
      </c>
      <c r="BQ374" s="37">
        <f>BF374*'CDO Param'!J$6*AJ374</f>
        <v>0</v>
      </c>
      <c r="BR374" s="37">
        <f>BG374*'CDO Param'!K$6*AK374</f>
        <v>0</v>
      </c>
      <c r="BS374" s="37">
        <f>BH374*'CDO Param'!L$6*AL374</f>
        <v>8345.3745813733603</v>
      </c>
      <c r="BU374" s="38">
        <f t="shared" si="77"/>
        <v>9148.53205364315</v>
      </c>
      <c r="CE374" s="5">
        <f>BU374/'CDO Param'!$M$6</f>
        <v>9.5297208892116139E-2</v>
      </c>
      <c r="CF374" s="5">
        <f t="shared" si="78"/>
        <v>0.02</v>
      </c>
      <c r="CG374" s="5">
        <f t="shared" si="79"/>
        <v>1</v>
      </c>
    </row>
    <row r="375" spans="1:85" x14ac:dyDescent="0.2">
      <c r="A375" s="3">
        <v>372</v>
      </c>
      <c r="B375" s="3">
        <v>371</v>
      </c>
      <c r="C375">
        <v>-0.62407139012066182</v>
      </c>
      <c r="D375">
        <v>0.2083822892018361</v>
      </c>
      <c r="E375">
        <v>0.42189640225842595</v>
      </c>
      <c r="F375">
        <v>0.10347775969421491</v>
      </c>
      <c r="G375">
        <v>-1.3599628800875507</v>
      </c>
      <c r="H375">
        <v>1.1658130461000837</v>
      </c>
      <c r="I375">
        <v>-1.0353051038691774</v>
      </c>
      <c r="J375">
        <v>-7.5239086072542705E-2</v>
      </c>
      <c r="K375">
        <v>-1.7253114492632449E-2</v>
      </c>
      <c r="L375">
        <v>0.90919911599485204</v>
      </c>
      <c r="M375">
        <v>-8.3008444562437944E-2</v>
      </c>
      <c r="N375">
        <v>0.16517105905222706</v>
      </c>
      <c r="O375">
        <v>1.752587195369415</v>
      </c>
      <c r="P375">
        <v>-8.0156041804002598E-2</v>
      </c>
      <c r="R375" s="33">
        <v>0.81231945092432178</v>
      </c>
      <c r="S375" s="33">
        <v>0.6530116850757095</v>
      </c>
      <c r="T375" s="33">
        <v>0.1673910674487199</v>
      </c>
      <c r="U375" s="33">
        <v>0.34167061063538801</v>
      </c>
      <c r="V375" s="33">
        <v>0.45795294896604166</v>
      </c>
      <c r="W375" s="33">
        <v>0.81521327226199825</v>
      </c>
      <c r="X375" s="33">
        <v>0.28946690740504621</v>
      </c>
      <c r="Y375" s="33">
        <v>7.0312756612111241E-2</v>
      </c>
      <c r="Z375" s="33">
        <v>0.74650037975353212</v>
      </c>
      <c r="AA375" s="33">
        <v>0.43188251761341584</v>
      </c>
      <c r="AC375" s="36">
        <f t="shared" si="67"/>
        <v>0.92989854546016559</v>
      </c>
      <c r="AD375" s="36">
        <f t="shared" si="68"/>
        <v>0.7463291949210018</v>
      </c>
      <c r="AE375" s="36">
        <f t="shared" si="69"/>
        <v>5.4698283236013924E-2</v>
      </c>
      <c r="AF375" s="36">
        <f t="shared" si="70"/>
        <v>0.24599648896725546</v>
      </c>
      <c r="AG375" s="36">
        <f t="shared" si="71"/>
        <v>0.42916045484333376</v>
      </c>
      <c r="AH375" s="36">
        <f t="shared" si="72"/>
        <v>0.93221511720595585</v>
      </c>
      <c r="AI375" s="36">
        <f t="shared" si="73"/>
        <v>0.17567822505188799</v>
      </c>
      <c r="AJ375" s="36">
        <f t="shared" si="74"/>
        <v>8.1045322523910553E-3</v>
      </c>
      <c r="AK375" s="36">
        <f t="shared" si="75"/>
        <v>0.86677330253450813</v>
      </c>
      <c r="AL375" s="36">
        <f t="shared" si="76"/>
        <v>0.38592725116429244</v>
      </c>
      <c r="AN375">
        <f>SQRT(Correlation)*$F375 + SQRT('CDO Param'!C$17 - Correlation)*HLOOKUP('CDO Param'!C$12,$C$4:$E$1004,$A375,FALSE) + SQRT(1-Correlation)*G375</f>
        <v>-1.2279818235724451</v>
      </c>
      <c r="AO375">
        <f>SQRT(Correlation)*$F375 + SQRT('CDO Param'!D$17 - Correlation)*HLOOKUP('CDO Param'!D$12,$C$4:$E$1004,$A375,FALSE) + SQRT(1-Correlation)*H375</f>
        <v>1.1681796122198309</v>
      </c>
      <c r="AP375">
        <f>SQRT(Correlation)*$F375 + SQRT('CDO Param'!E$17 - Correlation)*HLOOKUP('CDO Param'!E$12,$C$4:$E$1004,$A375,FALSE) + SQRT(1-Correlation)*I375</f>
        <v>-1.1145678895075763</v>
      </c>
      <c r="AQ375">
        <f>SQRT(Correlation)*$F375 + SQRT('CDO Param'!F$17 - Correlation)*HLOOKUP('CDO Param'!F$12,$C$4:$E$1004,$A375,FALSE) + SQRT(1-Correlation)*J375</f>
        <v>5.5683379954166085E-2</v>
      </c>
      <c r="AR375">
        <f>SQRT(Correlation)*$F375 + SQRT('CDO Param'!G$17 - Correlation)*HLOOKUP('CDO Param'!G$12,$C$4:$E$1004,$A375,FALSE) + SQRT(1-Correlation)*K375</f>
        <v>0.11069370271325871</v>
      </c>
      <c r="AS375">
        <f>SQRT(Correlation)*$F375 + SQRT('CDO Param'!H$17 - Correlation)*HLOOKUP('CDO Param'!H$12,$C$4:$E$1004,$A375,FALSE) + SQRT(1-Correlation)*L375</f>
        <v>0.92473426268189551</v>
      </c>
      <c r="AT375">
        <f>SQRT(Correlation)*$F375 + SQRT('CDO Param'!I$17 - Correlation)*HLOOKUP('CDO Param'!I$12,$C$4:$E$1004,$A375,FALSE) + SQRT(1-Correlation)*M375</f>
        <v>4.8312719318235511E-2</v>
      </c>
      <c r="AU375">
        <f>SQRT(Correlation)*$F375 + SQRT('CDO Param'!J$17 - Correlation)*HLOOKUP('CDO Param'!J$12,$C$4:$E$1004,$A375,FALSE) + SQRT(1-Correlation)*N375</f>
        <v>2.4303795963727448E-2</v>
      </c>
      <c r="AV375">
        <f>SQRT(Correlation)*$F375 + SQRT('CDO Param'!K$17 - Correlation)*HLOOKUP('CDO Param'!K$12,$C$4:$E$1004,$A375,FALSE) + SQRT(1-Correlation)*O375</f>
        <v>1.5302589715437214</v>
      </c>
      <c r="AW375">
        <f>SQRT(Correlation)*$F375 + SQRT('CDO Param'!L$17 - Correlation)*HLOOKUP('CDO Param'!L$12,$C$4:$E$1004,$A375,FALSE) + SQRT(1-Correlation)*P375</f>
        <v>-0.20843392717773152</v>
      </c>
      <c r="AY375" s="3">
        <f>IF(AN375&lt;'CDO Param'!C$13,1,0)</f>
        <v>0</v>
      </c>
      <c r="AZ375" s="3">
        <f>IF(AO375&lt;'CDO Param'!D$13,1,0)</f>
        <v>0</v>
      </c>
      <c r="BA375" s="3">
        <f>IF(AP375&lt;'CDO Param'!E$13,1,0)</f>
        <v>1</v>
      </c>
      <c r="BB375" s="3">
        <f>IF(AQ375&lt;'CDO Param'!F$13,1,0)</f>
        <v>0</v>
      </c>
      <c r="BC375" s="3">
        <f>IF(AR375&lt;'CDO Param'!G$13,1,0)</f>
        <v>0</v>
      </c>
      <c r="BD375" s="3">
        <f>IF(AS375&lt;'CDO Param'!H$13,1,0)</f>
        <v>0</v>
      </c>
      <c r="BE375" s="3">
        <f>IF(AT375&lt;'CDO Param'!I$13,1,0)</f>
        <v>0</v>
      </c>
      <c r="BF375" s="3">
        <f>IF(AU375&lt;'CDO Param'!J$13,1,0)</f>
        <v>0</v>
      </c>
      <c r="BG375" s="3">
        <f>IF(AV375&lt;'CDO Param'!K$13,1,0)</f>
        <v>0</v>
      </c>
      <c r="BH375" s="3">
        <f>IF(AW375&lt;'CDO Param'!L$13,1,0)</f>
        <v>0</v>
      </c>
      <c r="BJ375" s="37">
        <f>AY375*'CDO Param'!C$6*AC375</f>
        <v>0</v>
      </c>
      <c r="BK375" s="37">
        <f>AZ375*'CDO Param'!D$6*AD375</f>
        <v>0</v>
      </c>
      <c r="BL375" s="37">
        <f>BA375*'CDO Param'!E$6*AE375</f>
        <v>546.98283236013924</v>
      </c>
      <c r="BM375" s="37">
        <f>BB375*'CDO Param'!F$6*AF375</f>
        <v>0</v>
      </c>
      <c r="BN375" s="37">
        <f>BC375*'CDO Param'!G$6*AG375</f>
        <v>0</v>
      </c>
      <c r="BO375" s="37">
        <f>BD375*'CDO Param'!H$6*AH375</f>
        <v>0</v>
      </c>
      <c r="BP375" s="37">
        <f>BE375*'CDO Param'!I$6*AI375</f>
        <v>0</v>
      </c>
      <c r="BQ375" s="37">
        <f>BF375*'CDO Param'!J$6*AJ375</f>
        <v>0</v>
      </c>
      <c r="BR375" s="37">
        <f>BG375*'CDO Param'!K$6*AK375</f>
        <v>0</v>
      </c>
      <c r="BS375" s="37">
        <f>BH375*'CDO Param'!L$6*AL375</f>
        <v>0</v>
      </c>
      <c r="BU375" s="38">
        <f t="shared" si="77"/>
        <v>546.98283236013924</v>
      </c>
      <c r="CE375" s="5">
        <f>BU375/'CDO Param'!$M$6</f>
        <v>5.6977378370847839E-3</v>
      </c>
      <c r="CF375" s="5">
        <f t="shared" si="78"/>
        <v>0</v>
      </c>
      <c r="CG375" s="5">
        <f t="shared" si="79"/>
        <v>0</v>
      </c>
    </row>
    <row r="376" spans="1:85" x14ac:dyDescent="0.2">
      <c r="A376" s="3">
        <v>373</v>
      </c>
      <c r="B376" s="3">
        <v>372</v>
      </c>
      <c r="C376">
        <v>0.31782292353454977</v>
      </c>
      <c r="D376">
        <v>0.24172891244234052</v>
      </c>
      <c r="E376">
        <v>0.39106794247345533</v>
      </c>
      <c r="F376">
        <v>-0.93498101705336012</v>
      </c>
      <c r="G376">
        <v>7.1458998718298972E-2</v>
      </c>
      <c r="H376">
        <v>-0.73685214374563657</v>
      </c>
      <c r="I376">
        <v>0.82354745245538652</v>
      </c>
      <c r="J376">
        <v>1.3809767551720142</v>
      </c>
      <c r="K376">
        <v>-0.81045072874985635</v>
      </c>
      <c r="L376">
        <v>2.2224412532523274</v>
      </c>
      <c r="M376">
        <v>-0.31863237381912768</v>
      </c>
      <c r="N376">
        <v>0.44390617404133081</v>
      </c>
      <c r="O376">
        <v>1.8743867258308455</v>
      </c>
      <c r="P376">
        <v>-0.20103925635339692</v>
      </c>
      <c r="R376" s="33">
        <v>0.64947352868014641</v>
      </c>
      <c r="S376" s="33">
        <v>0.70159652722142474</v>
      </c>
      <c r="T376" s="33">
        <v>0.73283301048578364</v>
      </c>
      <c r="U376" s="33">
        <v>0.72440723456647582</v>
      </c>
      <c r="V376" s="33">
        <v>0.11239135875943645</v>
      </c>
      <c r="W376" s="33">
        <v>0.96156666984854577</v>
      </c>
      <c r="X376" s="33">
        <v>5.1020144508695298E-2</v>
      </c>
      <c r="Y376" s="33">
        <v>0.4955687576418597</v>
      </c>
      <c r="Z376" s="33">
        <v>2.4109686736068541E-2</v>
      </c>
      <c r="AA376" s="33">
        <v>0.2115049731039931</v>
      </c>
      <c r="AC376" s="36">
        <f t="shared" si="67"/>
        <v>0.74117567921646255</v>
      </c>
      <c r="AD376" s="36">
        <f t="shared" si="68"/>
        <v>0.81297716478462534</v>
      </c>
      <c r="AE376" s="36">
        <f t="shared" si="69"/>
        <v>0.85126596306126956</v>
      </c>
      <c r="AF376" s="36">
        <f t="shared" si="70"/>
        <v>0.84131985743117477</v>
      </c>
      <c r="AG376" s="36">
        <f t="shared" si="71"/>
        <v>2.2852514983083605E-2</v>
      </c>
      <c r="AH376" s="36">
        <f t="shared" si="72"/>
        <v>0.99787787811010364</v>
      </c>
      <c r="AI376" s="36">
        <f t="shared" si="73"/>
        <v>3.9798961612145479E-3</v>
      </c>
      <c r="AJ376" s="36">
        <f t="shared" si="74"/>
        <v>0.49250695780658471</v>
      </c>
      <c r="AK376" s="36">
        <f t="shared" si="75"/>
        <v>7.5328532291319523E-4</v>
      </c>
      <c r="AL376" s="36">
        <f t="shared" si="76"/>
        <v>9.0668627746850555E-2</v>
      </c>
      <c r="AN376">
        <f>SQRT(Correlation)*$F376 + SQRT('CDO Param'!C$17 - Correlation)*HLOOKUP('CDO Param'!C$12,$C$4:$E$1004,$A376,FALSE) + SQRT(1-Correlation)*G376</f>
        <v>-0.19368936907210621</v>
      </c>
      <c r="AO376">
        <f>SQRT(Correlation)*$F376 + SQRT('CDO Param'!D$17 - Correlation)*HLOOKUP('CDO Param'!D$12,$C$4:$E$1004,$A376,FALSE) + SQRT(1-Correlation)*H376</f>
        <v>-0.96052064955577121</v>
      </c>
      <c r="AP376">
        <f>SQRT(Correlation)*$F376 + SQRT('CDO Param'!E$17 - Correlation)*HLOOKUP('CDO Param'!E$12,$C$4:$E$1004,$A376,FALSE) + SQRT(1-Correlation)*I376</f>
        <v>0.56970679666833124</v>
      </c>
      <c r="AQ376">
        <f>SQRT(Correlation)*$F376 + SQRT('CDO Param'!F$17 - Correlation)*HLOOKUP('CDO Param'!F$12,$C$4:$E$1004,$A376,FALSE) + SQRT(1-Correlation)*J376</f>
        <v>1.1018880746559105</v>
      </c>
      <c r="AR376">
        <f>SQRT(Correlation)*$F376 + SQRT('CDO Param'!G$17 - Correlation)*HLOOKUP('CDO Param'!G$12,$C$4:$E$1004,$A376,FALSE) + SQRT(1-Correlation)*K376</f>
        <v>-0.97708257822962885</v>
      </c>
      <c r="AS376">
        <f>SQRT(Correlation)*$F376 + SQRT('CDO Param'!H$17 - Correlation)*HLOOKUP('CDO Param'!H$12,$C$4:$E$1004,$A376,FALSE) + SQRT(1-Correlation)*L376</f>
        <v>1.8469115702073655</v>
      </c>
      <c r="AT376">
        <f>SQRT(Correlation)*$F376 + SQRT('CDO Param'!I$17 - Correlation)*HLOOKUP('CDO Param'!I$12,$C$4:$E$1004,$A376,FALSE) + SQRT(1-Correlation)*M376</f>
        <v>-0.51050271923216695</v>
      </c>
      <c r="AU376">
        <f>SQRT(Correlation)*$F376 + SQRT('CDO Param'!J$17 - Correlation)*HLOOKUP('CDO Param'!J$12,$C$4:$E$1004,$A376,FALSE) + SQRT(1-Correlation)*N376</f>
        <v>0.20954745658637156</v>
      </c>
      <c r="AV376">
        <f>SQRT(Correlation)*$F376 + SQRT('CDO Param'!K$17 - Correlation)*HLOOKUP('CDO Param'!K$12,$C$4:$E$1004,$A376,FALSE) + SQRT(1-Correlation)*O376</f>
        <v>1.5666204642551673</v>
      </c>
      <c r="AW376">
        <f>SQRT(Correlation)*$F376 + SQRT('CDO Param'!L$17 - Correlation)*HLOOKUP('CDO Param'!L$12,$C$4:$E$1004,$A376,FALSE) + SQRT(1-Correlation)*P376</f>
        <v>-0.40230150138310683</v>
      </c>
      <c r="AY376" s="3">
        <f>IF(AN376&lt;'CDO Param'!C$13,1,0)</f>
        <v>0</v>
      </c>
      <c r="AZ376" s="3">
        <f>IF(AO376&lt;'CDO Param'!D$13,1,0)</f>
        <v>0</v>
      </c>
      <c r="BA376" s="3">
        <f>IF(AP376&lt;'CDO Param'!E$13,1,0)</f>
        <v>0</v>
      </c>
      <c r="BB376" s="3">
        <f>IF(AQ376&lt;'CDO Param'!F$13,1,0)</f>
        <v>0</v>
      </c>
      <c r="BC376" s="3">
        <f>IF(AR376&lt;'CDO Param'!G$13,1,0)</f>
        <v>1</v>
      </c>
      <c r="BD376" s="3">
        <f>IF(AS376&lt;'CDO Param'!H$13,1,0)</f>
        <v>0</v>
      </c>
      <c r="BE376" s="3">
        <f>IF(AT376&lt;'CDO Param'!I$13,1,0)</f>
        <v>0</v>
      </c>
      <c r="BF376" s="3">
        <f>IF(AU376&lt;'CDO Param'!J$13,1,0)</f>
        <v>0</v>
      </c>
      <c r="BG376" s="3">
        <f>IF(AV376&lt;'CDO Param'!K$13,1,0)</f>
        <v>0</v>
      </c>
      <c r="BH376" s="3">
        <f>IF(AW376&lt;'CDO Param'!L$13,1,0)</f>
        <v>0</v>
      </c>
      <c r="BJ376" s="37">
        <f>AY376*'CDO Param'!C$6*AC376</f>
        <v>0</v>
      </c>
      <c r="BK376" s="37">
        <f>AZ376*'CDO Param'!D$6*AD376</f>
        <v>0</v>
      </c>
      <c r="BL376" s="37">
        <f>BA376*'CDO Param'!E$6*AE376</f>
        <v>0</v>
      </c>
      <c r="BM376" s="37">
        <f>BB376*'CDO Param'!F$6*AF376</f>
        <v>0</v>
      </c>
      <c r="BN376" s="37">
        <f>BC376*'CDO Param'!G$6*AG376</f>
        <v>228.52514983083606</v>
      </c>
      <c r="BO376" s="37">
        <f>BD376*'CDO Param'!H$6*AH376</f>
        <v>0</v>
      </c>
      <c r="BP376" s="37">
        <f>BE376*'CDO Param'!I$6*AI376</f>
        <v>0</v>
      </c>
      <c r="BQ376" s="37">
        <f>BF376*'CDO Param'!J$6*AJ376</f>
        <v>0</v>
      </c>
      <c r="BR376" s="37">
        <f>BG376*'CDO Param'!K$6*AK376</f>
        <v>0</v>
      </c>
      <c r="BS376" s="37">
        <f>BH376*'CDO Param'!L$6*AL376</f>
        <v>0</v>
      </c>
      <c r="BU376" s="38">
        <f t="shared" si="77"/>
        <v>228.52514983083606</v>
      </c>
      <c r="CE376" s="5">
        <f>BU376/'CDO Param'!$M$6</f>
        <v>2.3804703107378755E-3</v>
      </c>
      <c r="CF376" s="5">
        <f t="shared" si="78"/>
        <v>0</v>
      </c>
      <c r="CG376" s="5">
        <f t="shared" si="79"/>
        <v>0</v>
      </c>
    </row>
    <row r="377" spans="1:85" x14ac:dyDescent="0.2">
      <c r="A377" s="3">
        <v>374</v>
      </c>
      <c r="B377" s="3">
        <v>373</v>
      </c>
      <c r="C377">
        <v>0.13040335034020245</v>
      </c>
      <c r="D377">
        <v>-0.55751797845005058</v>
      </c>
      <c r="E377">
        <v>-0.60022557590855286</v>
      </c>
      <c r="F377">
        <v>-0.27782220968219917</v>
      </c>
      <c r="G377">
        <v>-0.28996510081924498</v>
      </c>
      <c r="H377">
        <v>-0.91386255007819273</v>
      </c>
      <c r="I377">
        <v>1.2149325812060852</v>
      </c>
      <c r="J377">
        <v>-0.45485080590879079</v>
      </c>
      <c r="K377">
        <v>0.50481162361393217</v>
      </c>
      <c r="L377">
        <v>1.0158146324101835</v>
      </c>
      <c r="M377">
        <v>-0.56354110711254179</v>
      </c>
      <c r="N377">
        <v>0.70622490966343321</v>
      </c>
      <c r="O377">
        <v>1.3649696484208107</v>
      </c>
      <c r="P377">
        <v>-0.28873955670860596</v>
      </c>
      <c r="R377" s="33">
        <v>0.76408295881193267</v>
      </c>
      <c r="S377" s="33">
        <v>0.9422887521527189</v>
      </c>
      <c r="T377" s="33">
        <v>4.7057430747457517E-2</v>
      </c>
      <c r="U377" s="33">
        <v>0.89423857251845229</v>
      </c>
      <c r="V377" s="33">
        <v>0.46768831762843222</v>
      </c>
      <c r="W377" s="33">
        <v>0.4375543810602065</v>
      </c>
      <c r="X377" s="33">
        <v>0.97648247889079265</v>
      </c>
      <c r="Y377" s="33">
        <v>0.74102271755273585</v>
      </c>
      <c r="Z377" s="33">
        <v>0.36881390883066406</v>
      </c>
      <c r="AA377" s="33">
        <v>0.65536571697116164</v>
      </c>
      <c r="AC377" s="36">
        <f t="shared" si="67"/>
        <v>0.88554632044999093</v>
      </c>
      <c r="AD377" s="36">
        <f t="shared" si="68"/>
        <v>0.99476886974530787</v>
      </c>
      <c r="AE377" s="36">
        <f t="shared" si="69"/>
        <v>3.3262108799537084E-3</v>
      </c>
      <c r="AF377" s="36">
        <f t="shared" si="70"/>
        <v>0.98001359506855756</v>
      </c>
      <c r="AG377" s="36">
        <f t="shared" si="71"/>
        <v>0.44547957707800351</v>
      </c>
      <c r="AH377" s="36">
        <f t="shared" si="72"/>
        <v>0.39526299447641261</v>
      </c>
      <c r="AI377" s="36">
        <f t="shared" si="73"/>
        <v>0.99928720257279702</v>
      </c>
      <c r="AJ377" s="36">
        <f t="shared" si="74"/>
        <v>0.86065256688066483</v>
      </c>
      <c r="AK377" s="36">
        <f t="shared" si="75"/>
        <v>0.28603394726002829</v>
      </c>
      <c r="AL377" s="36">
        <f t="shared" si="76"/>
        <v>0.74973711000353438</v>
      </c>
      <c r="AN377">
        <f>SQRT(Correlation)*$F377 + SQRT('CDO Param'!C$17 - Correlation)*HLOOKUP('CDO Param'!C$12,$C$4:$E$1004,$A377,FALSE) + SQRT(1-Correlation)*G377</f>
        <v>-0.44178509352150364</v>
      </c>
      <c r="AO377">
        <f>SQRT(Correlation)*$F377 + SQRT('CDO Param'!D$17 - Correlation)*HLOOKUP('CDO Param'!D$12,$C$4:$E$1004,$A377,FALSE) + SQRT(1-Correlation)*H377</f>
        <v>-1.0336661833297853</v>
      </c>
      <c r="AP377">
        <f>SQRT(Correlation)*$F377 + SQRT('CDO Param'!E$17 - Correlation)*HLOOKUP('CDO Param'!E$12,$C$4:$E$1004,$A377,FALSE) + SQRT(1-Correlation)*I377</f>
        <v>1.0992326348429298</v>
      </c>
      <c r="AQ377">
        <f>SQRT(Correlation)*$F377 + SQRT('CDO Param'!F$17 - Correlation)*HLOOKUP('CDO Param'!F$12,$C$4:$E$1004,$A377,FALSE) + SQRT(1-Correlation)*J377</f>
        <v>-0.65357897834469758</v>
      </c>
      <c r="AR377">
        <f>SQRT(Correlation)*$F377 + SQRT('CDO Param'!G$17 - Correlation)*HLOOKUP('CDO Param'!G$12,$C$4:$E$1004,$A377,FALSE) + SQRT(1-Correlation)*K377</f>
        <v>0.25683674031008807</v>
      </c>
      <c r="AS377">
        <f>SQRT(Correlation)*$F377 + SQRT('CDO Param'!H$17 - Correlation)*HLOOKUP('CDO Param'!H$12,$C$4:$E$1004,$A377,FALSE) + SQRT(1-Correlation)*L377</f>
        <v>0.79698633032611066</v>
      </c>
      <c r="AT377">
        <f>SQRT(Correlation)*$F377 + SQRT('CDO Param'!I$17 - Correlation)*HLOOKUP('CDO Param'!I$12,$C$4:$E$1004,$A377,FALSE) + SQRT(1-Correlation)*M377</f>
        <v>-0.75669165175677577</v>
      </c>
      <c r="AU377">
        <f>SQRT(Correlation)*$F377 + SQRT('CDO Param'!J$17 - Correlation)*HLOOKUP('CDO Param'!J$12,$C$4:$E$1004,$A377,FALSE) + SQRT(1-Correlation)*N377</f>
        <v>0.61663016326024922</v>
      </c>
      <c r="AV377">
        <f>SQRT(Correlation)*$F377 + SQRT('CDO Param'!K$17 - Correlation)*HLOOKUP('CDO Param'!K$12,$C$4:$E$1004,$A377,FALSE) + SQRT(1-Correlation)*O377</f>
        <v>1.2415702945980223</v>
      </c>
      <c r="AW377">
        <f>SQRT(Correlation)*$F377 + SQRT('CDO Param'!L$17 - Correlation)*HLOOKUP('CDO Param'!L$12,$C$4:$E$1004,$A377,FALSE) + SQRT(1-Correlation)*P377</f>
        <v>-0.32727600814064645</v>
      </c>
      <c r="AY377" s="3">
        <f>IF(AN377&lt;'CDO Param'!C$13,1,0)</f>
        <v>0</v>
      </c>
      <c r="AZ377" s="3">
        <f>IF(AO377&lt;'CDO Param'!D$13,1,0)</f>
        <v>0</v>
      </c>
      <c r="BA377" s="3">
        <f>IF(AP377&lt;'CDO Param'!E$13,1,0)</f>
        <v>0</v>
      </c>
      <c r="BB377" s="3">
        <f>IF(AQ377&lt;'CDO Param'!F$13,1,0)</f>
        <v>0</v>
      </c>
      <c r="BC377" s="3">
        <f>IF(AR377&lt;'CDO Param'!G$13,1,0)</f>
        <v>0</v>
      </c>
      <c r="BD377" s="3">
        <f>IF(AS377&lt;'CDO Param'!H$13,1,0)</f>
        <v>0</v>
      </c>
      <c r="BE377" s="3">
        <f>IF(AT377&lt;'CDO Param'!I$13,1,0)</f>
        <v>0</v>
      </c>
      <c r="BF377" s="3">
        <f>IF(AU377&lt;'CDO Param'!J$13,1,0)</f>
        <v>0</v>
      </c>
      <c r="BG377" s="3">
        <f>IF(AV377&lt;'CDO Param'!K$13,1,0)</f>
        <v>0</v>
      </c>
      <c r="BH377" s="3">
        <f>IF(AW377&lt;'CDO Param'!L$13,1,0)</f>
        <v>0</v>
      </c>
      <c r="BJ377" s="37">
        <f>AY377*'CDO Param'!C$6*AC377</f>
        <v>0</v>
      </c>
      <c r="BK377" s="37">
        <f>AZ377*'CDO Param'!D$6*AD377</f>
        <v>0</v>
      </c>
      <c r="BL377" s="37">
        <f>BA377*'CDO Param'!E$6*AE377</f>
        <v>0</v>
      </c>
      <c r="BM377" s="37">
        <f>BB377*'CDO Param'!F$6*AF377</f>
        <v>0</v>
      </c>
      <c r="BN377" s="37">
        <f>BC377*'CDO Param'!G$6*AG377</f>
        <v>0</v>
      </c>
      <c r="BO377" s="37">
        <f>BD377*'CDO Param'!H$6*AH377</f>
        <v>0</v>
      </c>
      <c r="BP377" s="37">
        <f>BE377*'CDO Param'!I$6*AI377</f>
        <v>0</v>
      </c>
      <c r="BQ377" s="37">
        <f>BF377*'CDO Param'!J$6*AJ377</f>
        <v>0</v>
      </c>
      <c r="BR377" s="37">
        <f>BG377*'CDO Param'!K$6*AK377</f>
        <v>0</v>
      </c>
      <c r="BS377" s="37">
        <f>BH377*'CDO Param'!L$6*AL377</f>
        <v>0</v>
      </c>
      <c r="BU377" s="38">
        <f t="shared" si="77"/>
        <v>0</v>
      </c>
      <c r="CE377" s="5">
        <f>BU377/'CDO Param'!$M$6</f>
        <v>0</v>
      </c>
      <c r="CF377" s="5">
        <f t="shared" si="78"/>
        <v>0</v>
      </c>
      <c r="CG377" s="5">
        <f t="shared" si="79"/>
        <v>0</v>
      </c>
    </row>
    <row r="378" spans="1:85" x14ac:dyDescent="0.2">
      <c r="A378" s="3">
        <v>375</v>
      </c>
      <c r="B378" s="3">
        <v>374</v>
      </c>
      <c r="C378">
        <v>-1.517382770543918</v>
      </c>
      <c r="D378">
        <v>-1.2124814929848071</v>
      </c>
      <c r="E378">
        <v>0.11458269000286236</v>
      </c>
      <c r="F378">
        <v>-5.7367515182704665E-2</v>
      </c>
      <c r="G378">
        <v>-1.5638715922250412</v>
      </c>
      <c r="H378">
        <v>-0.43370164348743856</v>
      </c>
      <c r="I378">
        <v>-0.96647454483900219</v>
      </c>
      <c r="J378">
        <v>-1.0654775906004943</v>
      </c>
      <c r="K378">
        <v>1.5701925804023631</v>
      </c>
      <c r="L378">
        <v>-1.3834414858138189</v>
      </c>
      <c r="M378">
        <v>-0.16601234165136702</v>
      </c>
      <c r="N378">
        <v>-7.1145223046187311E-2</v>
      </c>
      <c r="O378">
        <v>1.1168208402523305</v>
      </c>
      <c r="P378">
        <v>1.170742507383693</v>
      </c>
      <c r="R378" s="33">
        <v>0.73160513431374219</v>
      </c>
      <c r="S378" s="33">
        <v>8.7492411065610315E-2</v>
      </c>
      <c r="T378" s="33">
        <v>0.48495277971259915</v>
      </c>
      <c r="U378" s="33">
        <v>0.60136862965364413</v>
      </c>
      <c r="V378" s="33">
        <v>0.20255858879655533</v>
      </c>
      <c r="W378" s="33">
        <v>0.40220190370557918</v>
      </c>
      <c r="X378" s="33">
        <v>0.80739557966934317</v>
      </c>
      <c r="Y378" s="33">
        <v>0.89750750264968138</v>
      </c>
      <c r="Z378" s="33">
        <v>0.40859703319547558</v>
      </c>
      <c r="AA378" s="33">
        <v>0.29033691635836706</v>
      </c>
      <c r="AC378" s="36">
        <f t="shared" si="67"/>
        <v>0.84983461870029353</v>
      </c>
      <c r="AD378" s="36">
        <f t="shared" si="68"/>
        <v>1.314800757096856E-2</v>
      </c>
      <c r="AE378" s="36">
        <f t="shared" si="69"/>
        <v>0.47456682217543872</v>
      </c>
      <c r="AF378" s="36">
        <f t="shared" si="70"/>
        <v>0.66776009404302061</v>
      </c>
      <c r="AG378" s="36">
        <f t="shared" si="71"/>
        <v>8.2634599787777485E-2</v>
      </c>
      <c r="AH378" s="36">
        <f t="shared" si="72"/>
        <v>0.33790706283430533</v>
      </c>
      <c r="AI378" s="36">
        <f t="shared" si="73"/>
        <v>0.9258659124957842</v>
      </c>
      <c r="AJ378" s="36">
        <f t="shared" si="74"/>
        <v>0.98135090751783904</v>
      </c>
      <c r="AK378" s="36">
        <f t="shared" si="75"/>
        <v>0.34812111245020383</v>
      </c>
      <c r="AL378" s="36">
        <f t="shared" si="76"/>
        <v>0.17676925651343114</v>
      </c>
      <c r="AN378">
        <f>SQRT(Correlation)*$F378 + SQRT('CDO Param'!C$17 - Correlation)*HLOOKUP('CDO Param'!C$12,$C$4:$E$1004,$A378,FALSE) + SQRT(1-Correlation)*G378</f>
        <v>-1.6732308381582732</v>
      </c>
      <c r="AO378">
        <f>SQRT(Correlation)*$F378 + SQRT('CDO Param'!D$17 - Correlation)*HLOOKUP('CDO Param'!D$12,$C$4:$E$1004,$A378,FALSE) + SQRT(1-Correlation)*H378</f>
        <v>-0.60105748383230428</v>
      </c>
      <c r="AP378">
        <f>SQRT(Correlation)*$F378 + SQRT('CDO Param'!E$17 - Correlation)*HLOOKUP('CDO Param'!E$12,$C$4:$E$1004,$A378,FALSE) + SQRT(1-Correlation)*I378</f>
        <v>-1.3364812053032367</v>
      </c>
      <c r="AQ378">
        <f>SQRT(Correlation)*$F378 + SQRT('CDO Param'!F$17 - Correlation)*HLOOKUP('CDO Param'!F$12,$C$4:$E$1004,$A378,FALSE) + SQRT(1-Correlation)*J378</f>
        <v>-1.0033205274288373</v>
      </c>
      <c r="AR378">
        <f>SQRT(Correlation)*$F378 + SQRT('CDO Param'!G$17 - Correlation)*HLOOKUP('CDO Param'!G$12,$C$4:$E$1004,$A378,FALSE) + SQRT(1-Correlation)*K378</f>
        <v>1.4970957429715153</v>
      </c>
      <c r="AS378">
        <f>SQRT(Correlation)*$F378 + SQRT('CDO Param'!H$17 - Correlation)*HLOOKUP('CDO Param'!H$12,$C$4:$E$1004,$A378,FALSE) + SQRT(1-Correlation)*L378</f>
        <v>-1.5020598097404696</v>
      </c>
      <c r="AT378">
        <f>SQRT(Correlation)*$F378 + SQRT('CDO Param'!I$17 - Correlation)*HLOOKUP('CDO Param'!I$12,$C$4:$E$1004,$A378,FALSE) + SQRT(1-Correlation)*M378</f>
        <v>-0.15001286857395268</v>
      </c>
      <c r="AU378">
        <f>SQRT(Correlation)*$F378 + SQRT('CDO Param'!J$17 - Correlation)*HLOOKUP('CDO Param'!J$12,$C$4:$E$1004,$A378,FALSE) + SQRT(1-Correlation)*N378</f>
        <v>-0.48709723146349937</v>
      </c>
      <c r="AV378">
        <f>SQRT(Correlation)*$F378 + SQRT('CDO Param'!K$17 - Correlation)*HLOOKUP('CDO Param'!K$12,$C$4:$E$1004,$A378,FALSE) + SQRT(1-Correlation)*O378</f>
        <v>0.63990633143862397</v>
      </c>
      <c r="AW378">
        <f>SQRT(Correlation)*$F378 + SQRT('CDO Param'!L$17 - Correlation)*HLOOKUP('CDO Param'!L$12,$C$4:$E$1004,$A378,FALSE) + SQRT(1-Correlation)*P378</f>
        <v>0.69106091644918699</v>
      </c>
      <c r="AY378" s="3">
        <f>IF(AN378&lt;'CDO Param'!C$13,1,0)</f>
        <v>0</v>
      </c>
      <c r="AZ378" s="3">
        <f>IF(AO378&lt;'CDO Param'!D$13,1,0)</f>
        <v>0</v>
      </c>
      <c r="BA378" s="3">
        <f>IF(AP378&lt;'CDO Param'!E$13,1,0)</f>
        <v>1</v>
      </c>
      <c r="BB378" s="3">
        <f>IF(AQ378&lt;'CDO Param'!F$13,1,0)</f>
        <v>0</v>
      </c>
      <c r="BC378" s="3">
        <f>IF(AR378&lt;'CDO Param'!G$13,1,0)</f>
        <v>0</v>
      </c>
      <c r="BD378" s="3">
        <f>IF(AS378&lt;'CDO Param'!H$13,1,0)</f>
        <v>0</v>
      </c>
      <c r="BE378" s="3">
        <f>IF(AT378&lt;'CDO Param'!I$13,1,0)</f>
        <v>0</v>
      </c>
      <c r="BF378" s="3">
        <f>IF(AU378&lt;'CDO Param'!J$13,1,0)</f>
        <v>0</v>
      </c>
      <c r="BG378" s="3">
        <f>IF(AV378&lt;'CDO Param'!K$13,1,0)</f>
        <v>0</v>
      </c>
      <c r="BH378" s="3">
        <f>IF(AW378&lt;'CDO Param'!L$13,1,0)</f>
        <v>0</v>
      </c>
      <c r="BJ378" s="37">
        <f>AY378*'CDO Param'!C$6*AC378</f>
        <v>0</v>
      </c>
      <c r="BK378" s="37">
        <f>AZ378*'CDO Param'!D$6*AD378</f>
        <v>0</v>
      </c>
      <c r="BL378" s="37">
        <f>BA378*'CDO Param'!E$6*AE378</f>
        <v>4745.6682217543876</v>
      </c>
      <c r="BM378" s="37">
        <f>BB378*'CDO Param'!F$6*AF378</f>
        <v>0</v>
      </c>
      <c r="BN378" s="37">
        <f>BC378*'CDO Param'!G$6*AG378</f>
        <v>0</v>
      </c>
      <c r="BO378" s="37">
        <f>BD378*'CDO Param'!H$6*AH378</f>
        <v>0</v>
      </c>
      <c r="BP378" s="37">
        <f>BE378*'CDO Param'!I$6*AI378</f>
        <v>0</v>
      </c>
      <c r="BQ378" s="37">
        <f>BF378*'CDO Param'!J$6*AJ378</f>
        <v>0</v>
      </c>
      <c r="BR378" s="37">
        <f>BG378*'CDO Param'!K$6*AK378</f>
        <v>0</v>
      </c>
      <c r="BS378" s="37">
        <f>BH378*'CDO Param'!L$6*AL378</f>
        <v>0</v>
      </c>
      <c r="BU378" s="38">
        <f t="shared" si="77"/>
        <v>4745.6682217543876</v>
      </c>
      <c r="CE378" s="5">
        <f>BU378/'CDO Param'!$M$6</f>
        <v>4.9434043976608201E-2</v>
      </c>
      <c r="CF378" s="5">
        <f t="shared" si="78"/>
        <v>0</v>
      </c>
      <c r="CG378" s="5">
        <f t="shared" si="79"/>
        <v>0</v>
      </c>
    </row>
    <row r="379" spans="1:85" x14ac:dyDescent="0.2">
      <c r="A379" s="3">
        <v>376</v>
      </c>
      <c r="B379" s="3">
        <v>375</v>
      </c>
      <c r="C379">
        <v>1.0379017112427391</v>
      </c>
      <c r="D379">
        <v>-1.2746545507980045</v>
      </c>
      <c r="E379">
        <v>-1.1091901797044557</v>
      </c>
      <c r="F379">
        <v>0.51345523388590664</v>
      </c>
      <c r="G379">
        <v>0.68375129558262415</v>
      </c>
      <c r="H379">
        <v>0.15142177289817482</v>
      </c>
      <c r="I379">
        <v>1.398320819134824</v>
      </c>
      <c r="J379">
        <v>-1.3826593203702942E-2</v>
      </c>
      <c r="K379">
        <v>0.83174427345511504</v>
      </c>
      <c r="L379">
        <v>1.5215073290164582</v>
      </c>
      <c r="M379">
        <v>-0.70634769144817255</v>
      </c>
      <c r="N379">
        <v>-0.15223349691950716</v>
      </c>
      <c r="O379">
        <v>0.52002633310621604</v>
      </c>
      <c r="P379">
        <v>-0.48881929615163244</v>
      </c>
      <c r="R379" s="33">
        <v>0.69255323507476285</v>
      </c>
      <c r="S379" s="33">
        <v>0.74222190153888512</v>
      </c>
      <c r="T379" s="33">
        <v>0.5234991640427612</v>
      </c>
      <c r="U379" s="33">
        <v>0.45045006668681747</v>
      </c>
      <c r="V379" s="33">
        <v>0.7142708053413177</v>
      </c>
      <c r="W379" s="33">
        <v>0.74942537152647293</v>
      </c>
      <c r="X379" s="33">
        <v>0.59221924543018423</v>
      </c>
      <c r="Y379" s="33">
        <v>0.42885794510546044</v>
      </c>
      <c r="Z379" s="33">
        <v>0.81548338747373006</v>
      </c>
      <c r="AA379" s="33">
        <v>0.82929327098154149</v>
      </c>
      <c r="AC379" s="36">
        <f t="shared" si="67"/>
        <v>0.80119253215792507</v>
      </c>
      <c r="AD379" s="36">
        <f t="shared" si="68"/>
        <v>0.8620034090061488</v>
      </c>
      <c r="AE379" s="36">
        <f t="shared" si="69"/>
        <v>0.53969173084437705</v>
      </c>
      <c r="AF379" s="36">
        <f t="shared" si="70"/>
        <v>0.41664009552642733</v>
      </c>
      <c r="AG379" s="36">
        <f t="shared" si="71"/>
        <v>0.82897566318589833</v>
      </c>
      <c r="AH379" s="36">
        <f t="shared" si="72"/>
        <v>0.86998929634164868</v>
      </c>
      <c r="AI379" s="36">
        <f t="shared" si="73"/>
        <v>0.65318703173979276</v>
      </c>
      <c r="AJ379" s="36">
        <f t="shared" si="74"/>
        <v>0.38096742038175413</v>
      </c>
      <c r="AK379" s="36">
        <f t="shared" si="75"/>
        <v>0.93242932689838343</v>
      </c>
      <c r="AL379" s="36">
        <f t="shared" si="76"/>
        <v>0.94291872755992778</v>
      </c>
      <c r="AN379">
        <f>SQRT(Correlation)*$F379 + SQRT('CDO Param'!C$17 - Correlation)*HLOOKUP('CDO Param'!C$12,$C$4:$E$1004,$A379,FALSE) + SQRT(1-Correlation)*G379</f>
        <v>0.63076886039311653</v>
      </c>
      <c r="AO379">
        <f>SQRT(Correlation)*$F379 + SQRT('CDO Param'!D$17 - Correlation)*HLOOKUP('CDO Param'!D$12,$C$4:$E$1004,$A379,FALSE) + SQRT(1-Correlation)*H379</f>
        <v>0.12575673316317737</v>
      </c>
      <c r="AP379">
        <f>SQRT(Correlation)*$F379 + SQRT('CDO Param'!E$17 - Correlation)*HLOOKUP('CDO Param'!E$12,$C$4:$E$1004,$A379,FALSE) + SQRT(1-Correlation)*I379</f>
        <v>1.7635353893185799</v>
      </c>
      <c r="AQ379">
        <f>SQRT(Correlation)*$F379 + SQRT('CDO Param'!F$17 - Correlation)*HLOOKUP('CDO Param'!F$12,$C$4:$E$1004,$A379,FALSE) + SQRT(1-Correlation)*J379</f>
        <v>-9.8770720659335468E-2</v>
      </c>
      <c r="AR379">
        <f>SQRT(Correlation)*$F379 + SQRT('CDO Param'!G$17 - Correlation)*HLOOKUP('CDO Param'!G$12,$C$4:$E$1004,$A379,FALSE) + SQRT(1-Correlation)*K379</f>
        <v>0.70340823785798323</v>
      </c>
      <c r="AS379">
        <f>SQRT(Correlation)*$F379 + SQRT('CDO Param'!H$17 - Correlation)*HLOOKUP('CDO Param'!H$12,$C$4:$E$1004,$A379,FALSE) + SQRT(1-Correlation)*L379</f>
        <v>1.4255340171528428</v>
      </c>
      <c r="AT379">
        <f>SQRT(Correlation)*$F379 + SQRT('CDO Param'!I$17 - Correlation)*HLOOKUP('CDO Param'!I$12,$C$4:$E$1004,$A379,FALSE) + SQRT(1-Correlation)*M379</f>
        <v>-0.75575392011146281</v>
      </c>
      <c r="AU379">
        <f>SQRT(Correlation)*$F379 + SQRT('CDO Param'!J$17 - Correlation)*HLOOKUP('CDO Param'!J$12,$C$4:$E$1004,$A379,FALSE) + SQRT(1-Correlation)*N379</f>
        <v>0.29255040695769841</v>
      </c>
      <c r="AV379">
        <f>SQRT(Correlation)*$F379 + SQRT('CDO Param'!K$17 - Correlation)*HLOOKUP('CDO Param'!K$12,$C$4:$E$1004,$A379,FALSE) + SQRT(1-Correlation)*O379</f>
        <v>0.93031207965337925</v>
      </c>
      <c r="AW379">
        <f>SQRT(Correlation)*$F379 + SQRT('CDO Param'!L$17 - Correlation)*HLOOKUP('CDO Param'!L$12,$C$4:$E$1004,$A379,FALSE) + SQRT(1-Correlation)*P379</f>
        <v>-2.6762919134802277E-2</v>
      </c>
      <c r="AY379" s="3">
        <f>IF(AN379&lt;'CDO Param'!C$13,1,0)</f>
        <v>0</v>
      </c>
      <c r="AZ379" s="3">
        <f>IF(AO379&lt;'CDO Param'!D$13,1,0)</f>
        <v>0</v>
      </c>
      <c r="BA379" s="3">
        <f>IF(AP379&lt;'CDO Param'!E$13,1,0)</f>
        <v>0</v>
      </c>
      <c r="BB379" s="3">
        <f>IF(AQ379&lt;'CDO Param'!F$13,1,0)</f>
        <v>0</v>
      </c>
      <c r="BC379" s="3">
        <f>IF(AR379&lt;'CDO Param'!G$13,1,0)</f>
        <v>0</v>
      </c>
      <c r="BD379" s="3">
        <f>IF(AS379&lt;'CDO Param'!H$13,1,0)</f>
        <v>0</v>
      </c>
      <c r="BE379" s="3">
        <f>IF(AT379&lt;'CDO Param'!I$13,1,0)</f>
        <v>0</v>
      </c>
      <c r="BF379" s="3">
        <f>IF(AU379&lt;'CDO Param'!J$13,1,0)</f>
        <v>0</v>
      </c>
      <c r="BG379" s="3">
        <f>IF(AV379&lt;'CDO Param'!K$13,1,0)</f>
        <v>0</v>
      </c>
      <c r="BH379" s="3">
        <f>IF(AW379&lt;'CDO Param'!L$13,1,0)</f>
        <v>0</v>
      </c>
      <c r="BJ379" s="37">
        <f>AY379*'CDO Param'!C$6*AC379</f>
        <v>0</v>
      </c>
      <c r="BK379" s="37">
        <f>AZ379*'CDO Param'!D$6*AD379</f>
        <v>0</v>
      </c>
      <c r="BL379" s="37">
        <f>BA379*'CDO Param'!E$6*AE379</f>
        <v>0</v>
      </c>
      <c r="BM379" s="37">
        <f>BB379*'CDO Param'!F$6*AF379</f>
        <v>0</v>
      </c>
      <c r="BN379" s="37">
        <f>BC379*'CDO Param'!G$6*AG379</f>
        <v>0</v>
      </c>
      <c r="BO379" s="37">
        <f>BD379*'CDO Param'!H$6*AH379</f>
        <v>0</v>
      </c>
      <c r="BP379" s="37">
        <f>BE379*'CDO Param'!I$6*AI379</f>
        <v>0</v>
      </c>
      <c r="BQ379" s="37">
        <f>BF379*'CDO Param'!J$6*AJ379</f>
        <v>0</v>
      </c>
      <c r="BR379" s="37">
        <f>BG379*'CDO Param'!K$6*AK379</f>
        <v>0</v>
      </c>
      <c r="BS379" s="37">
        <f>BH379*'CDO Param'!L$6*AL379</f>
        <v>0</v>
      </c>
      <c r="BU379" s="38">
        <f t="shared" si="77"/>
        <v>0</v>
      </c>
      <c r="CE379" s="5">
        <f>BU379/'CDO Param'!$M$6</f>
        <v>0</v>
      </c>
      <c r="CF379" s="5">
        <f t="shared" si="78"/>
        <v>0</v>
      </c>
      <c r="CG379" s="5">
        <f t="shared" si="79"/>
        <v>0</v>
      </c>
    </row>
    <row r="380" spans="1:85" x14ac:dyDescent="0.2">
      <c r="A380" s="3">
        <v>377</v>
      </c>
      <c r="B380" s="3">
        <v>376</v>
      </c>
      <c r="C380">
        <v>1.4883744370308705</v>
      </c>
      <c r="D380">
        <v>0.41814587348198984</v>
      </c>
      <c r="E380">
        <v>0.18215018826595042</v>
      </c>
      <c r="F380">
        <v>0.37558379517577123</v>
      </c>
      <c r="G380">
        <v>0.9224572750099469</v>
      </c>
      <c r="H380">
        <v>1.3583007785200607</v>
      </c>
      <c r="I380">
        <v>0.51302549763931893</v>
      </c>
      <c r="J380">
        <v>-0.73706360126379877</v>
      </c>
      <c r="K380">
        <v>0.58369323596707545</v>
      </c>
      <c r="L380">
        <v>1.0681787898647599</v>
      </c>
      <c r="M380">
        <v>-0.49906702770385891</v>
      </c>
      <c r="N380">
        <v>-1.2096370483050123</v>
      </c>
      <c r="O380">
        <v>0.5357537702366244</v>
      </c>
      <c r="P380">
        <v>-1.7229649529326707</v>
      </c>
      <c r="R380" s="33">
        <v>0.93200538676791145</v>
      </c>
      <c r="S380" s="33">
        <v>0.21453540828755843</v>
      </c>
      <c r="T380" s="33">
        <v>0.69660708899451751</v>
      </c>
      <c r="U380" s="33">
        <v>0.87534473085559195</v>
      </c>
      <c r="V380" s="33">
        <v>0.91889148993365999</v>
      </c>
      <c r="W380" s="33">
        <v>0.80927131502389504</v>
      </c>
      <c r="X380" s="33">
        <v>0.42299160660383833</v>
      </c>
      <c r="Y380" s="33">
        <v>0.21993219071064712</v>
      </c>
      <c r="Z380" s="33">
        <v>0.40032927384615374</v>
      </c>
      <c r="AA380" s="33">
        <v>0.33410553230629558</v>
      </c>
      <c r="AC380" s="36">
        <f t="shared" si="67"/>
        <v>0.99247564312954828</v>
      </c>
      <c r="AD380" s="36">
        <f t="shared" si="68"/>
        <v>9.3473879330942283E-2</v>
      </c>
      <c r="AE380" s="36">
        <f t="shared" si="69"/>
        <v>0.80651250116421647</v>
      </c>
      <c r="AF380" s="36">
        <f t="shared" si="70"/>
        <v>0.97129866850837132</v>
      </c>
      <c r="AG380" s="36">
        <f t="shared" si="71"/>
        <v>0.98888070415727314</v>
      </c>
      <c r="AH380" s="36">
        <f t="shared" si="72"/>
        <v>0.92741562086552309</v>
      </c>
      <c r="AI380" s="36">
        <f t="shared" si="73"/>
        <v>0.37138686167908463</v>
      </c>
      <c r="AJ380" s="36">
        <f t="shared" si="74"/>
        <v>9.857390861216897E-2</v>
      </c>
      <c r="AK380" s="36">
        <f t="shared" si="75"/>
        <v>0.33493155927020263</v>
      </c>
      <c r="AL380" s="36">
        <f t="shared" si="76"/>
        <v>0.23523058413848885</v>
      </c>
      <c r="AN380">
        <f>SQRT(Correlation)*$F380 + SQRT('CDO Param'!C$17 - Correlation)*HLOOKUP('CDO Param'!C$12,$C$4:$E$1004,$A380,FALSE) + SQRT(1-Correlation)*G380</f>
        <v>1.0530245910005434</v>
      </c>
      <c r="AO380">
        <f>SQRT(Correlation)*$F380 + SQRT('CDO Param'!D$17 - Correlation)*HLOOKUP('CDO Param'!D$12,$C$4:$E$1004,$A380,FALSE) + SQRT(1-Correlation)*H380</f>
        <v>1.4665020433444087</v>
      </c>
      <c r="AP380">
        <f>SQRT(Correlation)*$F380 + SQRT('CDO Param'!E$17 - Correlation)*HLOOKUP('CDO Param'!E$12,$C$4:$E$1004,$A380,FALSE) + SQRT(1-Correlation)*I380</f>
        <v>0.99925560739797969</v>
      </c>
      <c r="AQ380">
        <f>SQRT(Correlation)*$F380 + SQRT('CDO Param'!F$17 - Correlation)*HLOOKUP('CDO Param'!F$12,$C$4:$E$1004,$A380,FALSE) + SQRT(1-Correlation)*J380</f>
        <v>-0.53973988331166467</v>
      </c>
      <c r="AR380">
        <f>SQRT(Correlation)*$F380 + SQRT('CDO Param'!G$17 - Correlation)*HLOOKUP('CDO Param'!G$12,$C$4:$E$1004,$A380,FALSE) + SQRT(1-Correlation)*K380</f>
        <v>0.71324006895528669</v>
      </c>
      <c r="AS380">
        <f>SQRT(Correlation)*$F380 + SQRT('CDO Param'!H$17 - Correlation)*HLOOKUP('CDO Param'!H$12,$C$4:$E$1004,$A380,FALSE) + SQRT(1-Correlation)*L380</f>
        <v>1.1912681583099243</v>
      </c>
      <c r="AT380">
        <f>SQRT(Correlation)*$F380 + SQRT('CDO Param'!I$17 - Correlation)*HLOOKUP('CDO Param'!I$12,$C$4:$E$1004,$A380,FALSE) + SQRT(1-Correlation)*M380</f>
        <v>-0.31395650898209926</v>
      </c>
      <c r="AU380">
        <f>SQRT(Correlation)*$F380 + SQRT('CDO Param'!J$17 - Correlation)*HLOOKUP('CDO Param'!J$12,$C$4:$E$1004,$A380,FALSE) + SQRT(1-Correlation)*N380</f>
        <v>-0.6350055781165832</v>
      </c>
      <c r="AV380">
        <f>SQRT(Correlation)*$F380 + SQRT('CDO Param'!K$17 - Correlation)*HLOOKUP('CDO Param'!K$12,$C$4:$E$1004,$A380,FALSE) + SQRT(1-Correlation)*O380</f>
        <v>1.0208175400045825</v>
      </c>
      <c r="AW380">
        <f>SQRT(Correlation)*$F380 + SQRT('CDO Param'!L$17 - Correlation)*HLOOKUP('CDO Param'!L$12,$C$4:$E$1004,$A380,FALSE) + SQRT(1-Correlation)*P380</f>
        <v>-1.1219911876601096</v>
      </c>
      <c r="AY380" s="3">
        <f>IF(AN380&lt;'CDO Param'!C$13,1,0)</f>
        <v>0</v>
      </c>
      <c r="AZ380" s="3">
        <f>IF(AO380&lt;'CDO Param'!D$13,1,0)</f>
        <v>0</v>
      </c>
      <c r="BA380" s="3">
        <f>IF(AP380&lt;'CDO Param'!E$13,1,0)</f>
        <v>0</v>
      </c>
      <c r="BB380" s="3">
        <f>IF(AQ380&lt;'CDO Param'!F$13,1,0)</f>
        <v>0</v>
      </c>
      <c r="BC380" s="3">
        <f>IF(AR380&lt;'CDO Param'!G$13,1,0)</f>
        <v>0</v>
      </c>
      <c r="BD380" s="3">
        <f>IF(AS380&lt;'CDO Param'!H$13,1,0)</f>
        <v>0</v>
      </c>
      <c r="BE380" s="3">
        <f>IF(AT380&lt;'CDO Param'!I$13,1,0)</f>
        <v>0</v>
      </c>
      <c r="BF380" s="3">
        <f>IF(AU380&lt;'CDO Param'!J$13,1,0)</f>
        <v>0</v>
      </c>
      <c r="BG380" s="3">
        <f>IF(AV380&lt;'CDO Param'!K$13,1,0)</f>
        <v>0</v>
      </c>
      <c r="BH380" s="3">
        <f>IF(AW380&lt;'CDO Param'!L$13,1,0)</f>
        <v>1</v>
      </c>
      <c r="BJ380" s="37">
        <f>AY380*'CDO Param'!C$6*AC380</f>
        <v>0</v>
      </c>
      <c r="BK380" s="37">
        <f>AZ380*'CDO Param'!D$6*AD380</f>
        <v>0</v>
      </c>
      <c r="BL380" s="37">
        <f>BA380*'CDO Param'!E$6*AE380</f>
        <v>0</v>
      </c>
      <c r="BM380" s="37">
        <f>BB380*'CDO Param'!F$6*AF380</f>
        <v>0</v>
      </c>
      <c r="BN380" s="37">
        <f>BC380*'CDO Param'!G$6*AG380</f>
        <v>0</v>
      </c>
      <c r="BO380" s="37">
        <f>BD380*'CDO Param'!H$6*AH380</f>
        <v>0</v>
      </c>
      <c r="BP380" s="37">
        <f>BE380*'CDO Param'!I$6*AI380</f>
        <v>0</v>
      </c>
      <c r="BQ380" s="37">
        <f>BF380*'CDO Param'!J$6*AJ380</f>
        <v>0</v>
      </c>
      <c r="BR380" s="37">
        <f>BG380*'CDO Param'!K$6*AK380</f>
        <v>0</v>
      </c>
      <c r="BS380" s="37">
        <f>BH380*'CDO Param'!L$6*AL380</f>
        <v>2352.3058413848885</v>
      </c>
      <c r="BU380" s="38">
        <f t="shared" si="77"/>
        <v>2352.3058413848885</v>
      </c>
      <c r="CE380" s="5">
        <f>BU380/'CDO Param'!$M$6</f>
        <v>2.4503185847759255E-2</v>
      </c>
      <c r="CF380" s="5">
        <f t="shared" si="78"/>
        <v>0</v>
      </c>
      <c r="CG380" s="5">
        <f t="shared" si="79"/>
        <v>0</v>
      </c>
    </row>
    <row r="381" spans="1:85" x14ac:dyDescent="0.2">
      <c r="A381" s="3">
        <v>378</v>
      </c>
      <c r="B381" s="3">
        <v>377</v>
      </c>
      <c r="C381">
        <v>-0.21613004719256423</v>
      </c>
      <c r="D381">
        <v>-1.2771170077030547</v>
      </c>
      <c r="E381">
        <v>0.91845095084863715</v>
      </c>
      <c r="F381">
        <v>0.10712483344832435</v>
      </c>
      <c r="G381">
        <v>-0.25262124836444855</v>
      </c>
      <c r="H381">
        <v>3.2871412258828059E-2</v>
      </c>
      <c r="I381">
        <v>1.108455762732774</v>
      </c>
      <c r="J381">
        <v>0.45819774641131517</v>
      </c>
      <c r="K381">
        <v>7.2820967034203932E-2</v>
      </c>
      <c r="L381">
        <v>-0.43487034417921677</v>
      </c>
      <c r="M381">
        <v>-1.7936872609425336</v>
      </c>
      <c r="N381">
        <v>-0.52240238801459782</v>
      </c>
      <c r="O381">
        <v>0.76563537731999531</v>
      </c>
      <c r="P381">
        <v>0.6592165391339222</v>
      </c>
      <c r="R381" s="33">
        <v>0.31168147191017936</v>
      </c>
      <c r="S381" s="33">
        <v>0.43049839438428095</v>
      </c>
      <c r="T381" s="33">
        <v>0.38651441661013031</v>
      </c>
      <c r="U381" s="33">
        <v>0.14779996646000071</v>
      </c>
      <c r="V381" s="33">
        <v>7.4036293231899059E-2</v>
      </c>
      <c r="W381" s="33">
        <v>0.32798034852742236</v>
      </c>
      <c r="X381" s="33">
        <v>0.36571770038721974</v>
      </c>
      <c r="Y381" s="33">
        <v>0.61739040800248757</v>
      </c>
      <c r="Z381" s="33">
        <v>0.48058729780865239</v>
      </c>
      <c r="AA381" s="33">
        <v>0.23071427002116771</v>
      </c>
      <c r="AC381" s="36">
        <f t="shared" si="67"/>
        <v>0.20442833401510718</v>
      </c>
      <c r="AD381" s="36">
        <f t="shared" si="68"/>
        <v>0.38365584865706742</v>
      </c>
      <c r="AE381" s="36">
        <f t="shared" si="69"/>
        <v>0.3132112441221353</v>
      </c>
      <c r="AF381" s="36">
        <f t="shared" si="70"/>
        <v>4.1693429094918931E-2</v>
      </c>
      <c r="AG381" s="36">
        <f t="shared" si="71"/>
        <v>9.0858687009235783E-3</v>
      </c>
      <c r="AH381" s="36">
        <f t="shared" si="72"/>
        <v>0.2266486265110253</v>
      </c>
      <c r="AI381" s="36">
        <f t="shared" si="73"/>
        <v>0.28136215045606516</v>
      </c>
      <c r="AJ381" s="36">
        <f t="shared" si="74"/>
        <v>0.69285014799848366</v>
      </c>
      <c r="AK381" s="36">
        <f t="shared" si="75"/>
        <v>0.46719852822361474</v>
      </c>
      <c r="AL381" s="36">
        <f t="shared" si="76"/>
        <v>0.10915921342197481</v>
      </c>
      <c r="AN381">
        <f>SQRT(Correlation)*$F381 + SQRT('CDO Param'!C$17 - Correlation)*HLOOKUP('CDO Param'!C$12,$C$4:$E$1004,$A381,FALSE) + SQRT(1-Correlation)*G381</f>
        <v>-0.38639333159283396</v>
      </c>
      <c r="AO381">
        <f>SQRT(Correlation)*$F381 + SQRT('CDO Param'!D$17 - Correlation)*HLOOKUP('CDO Param'!D$12,$C$4:$E$1004,$A381,FALSE) + SQRT(1-Correlation)*H381</f>
        <v>-0.11555121274352788</v>
      </c>
      <c r="AP381">
        <f>SQRT(Correlation)*$F381 + SQRT('CDO Param'!E$17 - Correlation)*HLOOKUP('CDO Param'!E$12,$C$4:$E$1004,$A381,FALSE) + SQRT(1-Correlation)*I381</f>
        <v>1.0282666799266975</v>
      </c>
      <c r="AQ381">
        <f>SQRT(Correlation)*$F381 + SQRT('CDO Param'!F$17 - Correlation)*HLOOKUP('CDO Param'!F$12,$C$4:$E$1004,$A381,FALSE) + SQRT(1-Correlation)*J381</f>
        <v>0.67393227200077588</v>
      </c>
      <c r="AR381">
        <f>SQRT(Correlation)*$F381 + SQRT('CDO Param'!G$17 - Correlation)*HLOOKUP('CDO Param'!G$12,$C$4:$E$1004,$A381,FALSE) + SQRT(1-Correlation)*K381</f>
        <v>0.30833175794921286</v>
      </c>
      <c r="AS381">
        <f>SQRT(Correlation)*$F381 + SQRT('CDO Param'!H$17 - Correlation)*HLOOKUP('CDO Param'!H$12,$C$4:$E$1004,$A381,FALSE) + SQRT(1-Correlation)*L381</f>
        <v>-0.55929000487711233</v>
      </c>
      <c r="AT381">
        <f>SQRT(Correlation)*$F381 + SQRT('CDO Param'!I$17 - Correlation)*HLOOKUP('CDO Param'!I$12,$C$4:$E$1004,$A381,FALSE) + SQRT(1-Correlation)*M381</f>
        <v>-1.4623934236061786</v>
      </c>
      <c r="AU381">
        <f>SQRT(Correlation)*$F381 + SQRT('CDO Param'!J$17 - Correlation)*HLOOKUP('CDO Param'!J$12,$C$4:$E$1004,$A381,FALSE) + SQRT(1-Correlation)*N381</f>
        <v>-0.51890120917688132</v>
      </c>
      <c r="AV381">
        <f>SQRT(Correlation)*$F381 + SQRT('CDO Param'!K$17 - Correlation)*HLOOKUP('CDO Param'!K$12,$C$4:$E$1004,$A381,FALSE) + SQRT(1-Correlation)*O381</f>
        <v>0.70303870605435426</v>
      </c>
      <c r="AW381">
        <f>SQRT(Correlation)*$F381 + SQRT('CDO Param'!L$17 - Correlation)*HLOOKUP('CDO Param'!L$12,$C$4:$E$1004,$A381,FALSE) + SQRT(1-Correlation)*P381</f>
        <v>0.60208093166928645</v>
      </c>
      <c r="AY381" s="3">
        <f>IF(AN381&lt;'CDO Param'!C$13,1,0)</f>
        <v>0</v>
      </c>
      <c r="AZ381" s="3">
        <f>IF(AO381&lt;'CDO Param'!D$13,1,0)</f>
        <v>0</v>
      </c>
      <c r="BA381" s="3">
        <f>IF(AP381&lt;'CDO Param'!E$13,1,0)</f>
        <v>0</v>
      </c>
      <c r="BB381" s="3">
        <f>IF(AQ381&lt;'CDO Param'!F$13,1,0)</f>
        <v>0</v>
      </c>
      <c r="BC381" s="3">
        <f>IF(AR381&lt;'CDO Param'!G$13,1,0)</f>
        <v>0</v>
      </c>
      <c r="BD381" s="3">
        <f>IF(AS381&lt;'CDO Param'!H$13,1,0)</f>
        <v>0</v>
      </c>
      <c r="BE381" s="3">
        <f>IF(AT381&lt;'CDO Param'!I$13,1,0)</f>
        <v>0</v>
      </c>
      <c r="BF381" s="3">
        <f>IF(AU381&lt;'CDO Param'!J$13,1,0)</f>
        <v>0</v>
      </c>
      <c r="BG381" s="3">
        <f>IF(AV381&lt;'CDO Param'!K$13,1,0)</f>
        <v>0</v>
      </c>
      <c r="BH381" s="3">
        <f>IF(AW381&lt;'CDO Param'!L$13,1,0)</f>
        <v>0</v>
      </c>
      <c r="BJ381" s="37">
        <f>AY381*'CDO Param'!C$6*AC381</f>
        <v>0</v>
      </c>
      <c r="BK381" s="37">
        <f>AZ381*'CDO Param'!D$6*AD381</f>
        <v>0</v>
      </c>
      <c r="BL381" s="37">
        <f>BA381*'CDO Param'!E$6*AE381</f>
        <v>0</v>
      </c>
      <c r="BM381" s="37">
        <f>BB381*'CDO Param'!F$6*AF381</f>
        <v>0</v>
      </c>
      <c r="BN381" s="37">
        <f>BC381*'CDO Param'!G$6*AG381</f>
        <v>0</v>
      </c>
      <c r="BO381" s="37">
        <f>BD381*'CDO Param'!H$6*AH381</f>
        <v>0</v>
      </c>
      <c r="BP381" s="37">
        <f>BE381*'CDO Param'!I$6*AI381</f>
        <v>0</v>
      </c>
      <c r="BQ381" s="37">
        <f>BF381*'CDO Param'!J$6*AJ381</f>
        <v>0</v>
      </c>
      <c r="BR381" s="37">
        <f>BG381*'CDO Param'!K$6*AK381</f>
        <v>0</v>
      </c>
      <c r="BS381" s="37">
        <f>BH381*'CDO Param'!L$6*AL381</f>
        <v>0</v>
      </c>
      <c r="BU381" s="38">
        <f t="shared" si="77"/>
        <v>0</v>
      </c>
      <c r="CE381" s="5">
        <f>BU381/'CDO Param'!$M$6</f>
        <v>0</v>
      </c>
      <c r="CF381" s="5">
        <f t="shared" si="78"/>
        <v>0</v>
      </c>
      <c r="CG381" s="5">
        <f t="shared" si="79"/>
        <v>0</v>
      </c>
    </row>
    <row r="382" spans="1:85" x14ac:dyDescent="0.2">
      <c r="A382" s="3">
        <v>379</v>
      </c>
      <c r="B382" s="3">
        <v>378</v>
      </c>
      <c r="C382">
        <v>-0.63992615650931839</v>
      </c>
      <c r="D382">
        <v>-0.43634827306959778</v>
      </c>
      <c r="E382">
        <v>-1.9353683455847204</v>
      </c>
      <c r="F382">
        <v>-5.1951474233646877E-2</v>
      </c>
      <c r="G382">
        <v>-0.47360799726448022</v>
      </c>
      <c r="H382">
        <v>0.75978960012434982</v>
      </c>
      <c r="I382">
        <v>-0.1433090801583603</v>
      </c>
      <c r="J382">
        <v>1.2184364095446654</v>
      </c>
      <c r="K382">
        <v>7.4435320129850879E-2</v>
      </c>
      <c r="L382">
        <v>-1.109228833229281</v>
      </c>
      <c r="M382">
        <v>4.6538843889720738E-2</v>
      </c>
      <c r="N382">
        <v>-0.17049956113623921</v>
      </c>
      <c r="O382">
        <v>0.87930629888433032</v>
      </c>
      <c r="P382">
        <v>-1.3124190445523709</v>
      </c>
      <c r="R382" s="33">
        <v>0.61473624576569363</v>
      </c>
      <c r="S382" s="33">
        <v>0.87208258401233818</v>
      </c>
      <c r="T382" s="33">
        <v>9.1989495368669502E-2</v>
      </c>
      <c r="U382" s="33">
        <v>6.7448661228385137E-2</v>
      </c>
      <c r="V382" s="33">
        <v>0.60964926546888853</v>
      </c>
      <c r="W382" s="33">
        <v>0.37520473561026374</v>
      </c>
      <c r="X382" s="33">
        <v>6.5991401703092922E-2</v>
      </c>
      <c r="Y382" s="33">
        <v>0.1174884238827454</v>
      </c>
      <c r="Z382" s="33">
        <v>0.62794019730200068</v>
      </c>
      <c r="AA382" s="33">
        <v>0.79089605472557989</v>
      </c>
      <c r="AC382" s="36">
        <f t="shared" si="67"/>
        <v>0.68873403320308224</v>
      </c>
      <c r="AD382" s="36">
        <f t="shared" si="68"/>
        <v>0.96962257986555744</v>
      </c>
      <c r="AE382" s="36">
        <f t="shared" si="69"/>
        <v>1.4688468531546784E-2</v>
      </c>
      <c r="AF382" s="36">
        <f t="shared" si="70"/>
        <v>7.3911338654002847E-3</v>
      </c>
      <c r="AG382" s="36">
        <f t="shared" si="71"/>
        <v>0.68079932315772607</v>
      </c>
      <c r="AH382" s="36">
        <f t="shared" si="72"/>
        <v>0.2957562979889351</v>
      </c>
      <c r="AI382" s="36">
        <f t="shared" si="73"/>
        <v>7.0418854378256754E-3</v>
      </c>
      <c r="AJ382" s="36">
        <f t="shared" si="74"/>
        <v>2.519680893044288E-2</v>
      </c>
      <c r="AK382" s="36">
        <f t="shared" si="75"/>
        <v>0.70904125355869085</v>
      </c>
      <c r="AL382" s="36">
        <f t="shared" si="76"/>
        <v>0.91152393847833868</v>
      </c>
      <c r="AN382">
        <f>SQRT(Correlation)*$F382 + SQRT('CDO Param'!C$17 - Correlation)*HLOOKUP('CDO Param'!C$12,$C$4:$E$1004,$A382,FALSE) + SQRT(1-Correlation)*G382</f>
        <v>-0.52744146003546366</v>
      </c>
      <c r="AO382">
        <f>SQRT(Correlation)*$F382 + SQRT('CDO Param'!D$17 - Correlation)*HLOOKUP('CDO Param'!D$12,$C$4:$E$1004,$A382,FALSE) + SQRT(1-Correlation)*H382</f>
        <v>0.6426622404629514</v>
      </c>
      <c r="AP382">
        <f>SQRT(Correlation)*$F382 + SQRT('CDO Param'!E$17 - Correlation)*HLOOKUP('CDO Param'!E$12,$C$4:$E$1004,$A382,FALSE) + SQRT(1-Correlation)*I382</f>
        <v>-0.32169197620031154</v>
      </c>
      <c r="AQ382">
        <f>SQRT(Correlation)*$F382 + SQRT('CDO Param'!F$17 - Correlation)*HLOOKUP('CDO Param'!F$12,$C$4:$E$1004,$A382,FALSE) + SQRT(1-Correlation)*J382</f>
        <v>0.70672025461059818</v>
      </c>
      <c r="AR382">
        <f>SQRT(Correlation)*$F382 + SQRT('CDO Param'!G$17 - Correlation)*HLOOKUP('CDO Param'!G$12,$C$4:$E$1004,$A382,FALSE) + SQRT(1-Correlation)*K382</f>
        <v>-0.37857447186882864</v>
      </c>
      <c r="AS382">
        <f>SQRT(Correlation)*$F382 + SQRT('CDO Param'!H$17 - Correlation)*HLOOKUP('CDO Param'!H$12,$C$4:$E$1004,$A382,FALSE) + SQRT(1-Correlation)*L382</f>
        <v>-1.1304443310081755</v>
      </c>
      <c r="AT382">
        <f>SQRT(Correlation)*$F382 + SQRT('CDO Param'!I$17 - Correlation)*HLOOKUP('CDO Param'!I$12,$C$4:$E$1004,$A382,FALSE) + SQRT(1-Correlation)*M382</f>
        <v>-0.40503939295230307</v>
      </c>
      <c r="AU382">
        <f>SQRT(Correlation)*$F382 + SQRT('CDO Param'!J$17 - Correlation)*HLOOKUP('CDO Param'!J$12,$C$4:$E$1004,$A382,FALSE) + SQRT(1-Correlation)*N382</f>
        <v>-0.34748713136998544</v>
      </c>
      <c r="AV382">
        <f>SQRT(Correlation)*$F382 + SQRT('CDO Param'!K$17 - Correlation)*HLOOKUP('CDO Param'!K$12,$C$4:$E$1004,$A382,FALSE) + SQRT(1-Correlation)*O382</f>
        <v>0.6484461542270844</v>
      </c>
      <c r="AW382">
        <f>SQRT(Correlation)*$F382 + SQRT('CDO Param'!L$17 - Correlation)*HLOOKUP('CDO Param'!L$12,$C$4:$E$1004,$A382,FALSE) + SQRT(1-Correlation)*P382</f>
        <v>-1.4308070730053402</v>
      </c>
      <c r="AY382" s="3">
        <f>IF(AN382&lt;'CDO Param'!C$13,1,0)</f>
        <v>0</v>
      </c>
      <c r="AZ382" s="3">
        <f>IF(AO382&lt;'CDO Param'!D$13,1,0)</f>
        <v>0</v>
      </c>
      <c r="BA382" s="3">
        <f>IF(AP382&lt;'CDO Param'!E$13,1,0)</f>
        <v>0</v>
      </c>
      <c r="BB382" s="3">
        <f>IF(AQ382&lt;'CDO Param'!F$13,1,0)</f>
        <v>0</v>
      </c>
      <c r="BC382" s="3">
        <f>IF(AR382&lt;'CDO Param'!G$13,1,0)</f>
        <v>1</v>
      </c>
      <c r="BD382" s="3">
        <f>IF(AS382&lt;'CDO Param'!H$13,1,0)</f>
        <v>0</v>
      </c>
      <c r="BE382" s="3">
        <f>IF(AT382&lt;'CDO Param'!I$13,1,0)</f>
        <v>0</v>
      </c>
      <c r="BF382" s="3">
        <f>IF(AU382&lt;'CDO Param'!J$13,1,0)</f>
        <v>0</v>
      </c>
      <c r="BG382" s="3">
        <f>IF(AV382&lt;'CDO Param'!K$13,1,0)</f>
        <v>0</v>
      </c>
      <c r="BH382" s="3">
        <f>IF(AW382&lt;'CDO Param'!L$13,1,0)</f>
        <v>1</v>
      </c>
      <c r="BJ382" s="37">
        <f>AY382*'CDO Param'!C$6*AC382</f>
        <v>0</v>
      </c>
      <c r="BK382" s="37">
        <f>AZ382*'CDO Param'!D$6*AD382</f>
        <v>0</v>
      </c>
      <c r="BL382" s="37">
        <f>BA382*'CDO Param'!E$6*AE382</f>
        <v>0</v>
      </c>
      <c r="BM382" s="37">
        <f>BB382*'CDO Param'!F$6*AF382</f>
        <v>0</v>
      </c>
      <c r="BN382" s="37">
        <f>BC382*'CDO Param'!G$6*AG382</f>
        <v>6807.9932315772603</v>
      </c>
      <c r="BO382" s="37">
        <f>BD382*'CDO Param'!H$6*AH382</f>
        <v>0</v>
      </c>
      <c r="BP382" s="37">
        <f>BE382*'CDO Param'!I$6*AI382</f>
        <v>0</v>
      </c>
      <c r="BQ382" s="37">
        <f>BF382*'CDO Param'!J$6*AJ382</f>
        <v>0</v>
      </c>
      <c r="BR382" s="37">
        <f>BG382*'CDO Param'!K$6*AK382</f>
        <v>0</v>
      </c>
      <c r="BS382" s="37">
        <f>BH382*'CDO Param'!L$6*AL382</f>
        <v>9115.2393847833864</v>
      </c>
      <c r="BU382" s="38">
        <f t="shared" si="77"/>
        <v>15923.232616360647</v>
      </c>
      <c r="CE382" s="5">
        <f>BU382/'CDO Param'!$M$6</f>
        <v>0.1658670064204234</v>
      </c>
      <c r="CF382" s="5">
        <f t="shared" si="78"/>
        <v>0.02</v>
      </c>
      <c r="CG382" s="5">
        <f t="shared" si="79"/>
        <v>1</v>
      </c>
    </row>
    <row r="383" spans="1:85" x14ac:dyDescent="0.2">
      <c r="A383" s="3">
        <v>380</v>
      </c>
      <c r="B383" s="3">
        <v>379</v>
      </c>
      <c r="C383">
        <v>-0.13655153452418745</v>
      </c>
      <c r="D383">
        <v>1.4139595805318095</v>
      </c>
      <c r="E383">
        <v>1.8494574760552496E-2</v>
      </c>
      <c r="F383">
        <v>0.68368649408512283</v>
      </c>
      <c r="G383">
        <v>-0.78188577390392311</v>
      </c>
      <c r="H383">
        <v>-3.4599452192196622E-2</v>
      </c>
      <c r="I383">
        <v>0.14490524335997179</v>
      </c>
      <c r="J383">
        <v>0.5338893060979899</v>
      </c>
      <c r="K383">
        <v>-0.78867515185265802</v>
      </c>
      <c r="L383">
        <v>-1.7519687389722094</v>
      </c>
      <c r="M383">
        <v>-0.18419996195007116</v>
      </c>
      <c r="N383">
        <v>-0.30791852623224258</v>
      </c>
      <c r="O383">
        <v>-1.4630950317950919</v>
      </c>
      <c r="P383">
        <v>-0.2343620053579798</v>
      </c>
      <c r="R383" s="33">
        <v>0.58999177282210058</v>
      </c>
      <c r="S383" s="33">
        <v>0.9917258210441684</v>
      </c>
      <c r="T383" s="33">
        <v>0.93587428933748706</v>
      </c>
      <c r="U383" s="33">
        <v>0.23918089514560109</v>
      </c>
      <c r="V383" s="33">
        <v>0.91330471211732589</v>
      </c>
      <c r="W383" s="33">
        <v>0.91229655589549641</v>
      </c>
      <c r="X383" s="33">
        <v>0.96821493560830829</v>
      </c>
      <c r="Y383" s="33">
        <v>0.78842276883703788</v>
      </c>
      <c r="Z383" s="33">
        <v>2.1475844095216991E-2</v>
      </c>
      <c r="AA383" s="33">
        <v>0.94451170831197484</v>
      </c>
      <c r="AC383" s="36">
        <f t="shared" si="67"/>
        <v>0.64961438104721214</v>
      </c>
      <c r="AD383" s="36">
        <f t="shared" si="68"/>
        <v>0.999930028050241</v>
      </c>
      <c r="AE383" s="36">
        <f t="shared" si="69"/>
        <v>0.99339180839142927</v>
      </c>
      <c r="AF383" s="36">
        <f t="shared" si="70"/>
        <v>0.11783636853410823</v>
      </c>
      <c r="AG383" s="36">
        <f t="shared" si="71"/>
        <v>0.98711540795590247</v>
      </c>
      <c r="AH383" s="36">
        <f t="shared" si="72"/>
        <v>0.98678177035160752</v>
      </c>
      <c r="AI383" s="36">
        <f t="shared" si="73"/>
        <v>0.99860815472671727</v>
      </c>
      <c r="AJ383" s="36">
        <f t="shared" si="74"/>
        <v>0.90926497545627671</v>
      </c>
      <c r="AK383" s="36">
        <f t="shared" si="75"/>
        <v>5.8255945453186708E-4</v>
      </c>
      <c r="AL383" s="36">
        <f t="shared" si="76"/>
        <v>0.99520533167899983</v>
      </c>
      <c r="AN383">
        <f>SQRT(Correlation)*$F383 + SQRT('CDO Param'!C$17 - Correlation)*HLOOKUP('CDO Param'!C$12,$C$4:$E$1004,$A383,FALSE) + SQRT(1-Correlation)*G383</f>
        <v>-0.32559724046198391</v>
      </c>
      <c r="AO383">
        <f>SQRT(Correlation)*$F383 + SQRT('CDO Param'!D$17 - Correlation)*HLOOKUP('CDO Param'!D$12,$C$4:$E$1004,$A383,FALSE) + SQRT(1-Correlation)*H383</f>
        <v>0.38334081180753399</v>
      </c>
      <c r="AP383">
        <f>SQRT(Correlation)*$F383 + SQRT('CDO Param'!E$17 - Correlation)*HLOOKUP('CDO Param'!E$12,$C$4:$E$1004,$A383,FALSE) + SQRT(1-Correlation)*I383</f>
        <v>0.31754169670644777</v>
      </c>
      <c r="AQ383">
        <f>SQRT(Correlation)*$F383 + SQRT('CDO Param'!F$17 - Correlation)*HLOOKUP('CDO Param'!F$12,$C$4:$E$1004,$A383,FALSE) + SQRT(1-Correlation)*J383</f>
        <v>0.72682803302131849</v>
      </c>
      <c r="AR383">
        <f>SQRT(Correlation)*$F383 + SQRT('CDO Param'!G$17 - Correlation)*HLOOKUP('CDO Param'!G$12,$C$4:$E$1004,$A383,FALSE) + SQRT(1-Correlation)*K383</f>
        <v>-0.5278667788316922</v>
      </c>
      <c r="AS383">
        <f>SQRT(Correlation)*$F383 + SQRT('CDO Param'!H$17 - Correlation)*HLOOKUP('CDO Param'!H$12,$C$4:$E$1004,$A383,FALSE) + SQRT(1-Correlation)*L383</f>
        <v>-1.2458987471455871</v>
      </c>
      <c r="AT383">
        <f>SQRT(Correlation)*$F383 + SQRT('CDO Param'!I$17 - Correlation)*HLOOKUP('CDO Param'!I$12,$C$4:$E$1004,$A383,FALSE) + SQRT(1-Correlation)*M383</f>
        <v>4.5588737914804556E-2</v>
      </c>
      <c r="AU383">
        <f>SQRT(Correlation)*$F383 + SQRT('CDO Param'!J$17 - Correlation)*HLOOKUP('CDO Param'!J$12,$C$4:$E$1004,$A383,FALSE) + SQRT(1-Correlation)*N383</f>
        <v>-0.1120446504659601</v>
      </c>
      <c r="AV383">
        <f>SQRT(Correlation)*$F383 + SQRT('CDO Param'!K$17 - Correlation)*HLOOKUP('CDO Param'!K$12,$C$4:$E$1004,$A383,FALSE) + SQRT(1-Correlation)*O383</f>
        <v>-1.2079413075937917</v>
      </c>
      <c r="AW383">
        <f>SQRT(Correlation)*$F383 + SQRT('CDO Param'!L$17 - Correlation)*HLOOKUP('CDO Param'!L$12,$C$4:$E$1004,$A383,FALSE) + SQRT(1-Correlation)*P383</f>
        <v>-4.2262807649843026E-2</v>
      </c>
      <c r="AY383" s="3">
        <f>IF(AN383&lt;'CDO Param'!C$13,1,0)</f>
        <v>0</v>
      </c>
      <c r="AZ383" s="3">
        <f>IF(AO383&lt;'CDO Param'!D$13,1,0)</f>
        <v>0</v>
      </c>
      <c r="BA383" s="3">
        <f>IF(AP383&lt;'CDO Param'!E$13,1,0)</f>
        <v>0</v>
      </c>
      <c r="BB383" s="3">
        <f>IF(AQ383&lt;'CDO Param'!F$13,1,0)</f>
        <v>0</v>
      </c>
      <c r="BC383" s="3">
        <f>IF(AR383&lt;'CDO Param'!G$13,1,0)</f>
        <v>1</v>
      </c>
      <c r="BD383" s="3">
        <f>IF(AS383&lt;'CDO Param'!H$13,1,0)</f>
        <v>0</v>
      </c>
      <c r="BE383" s="3">
        <f>IF(AT383&lt;'CDO Param'!I$13,1,0)</f>
        <v>0</v>
      </c>
      <c r="BF383" s="3">
        <f>IF(AU383&lt;'CDO Param'!J$13,1,0)</f>
        <v>0</v>
      </c>
      <c r="BG383" s="3">
        <f>IF(AV383&lt;'CDO Param'!K$13,1,0)</f>
        <v>0</v>
      </c>
      <c r="BH383" s="3">
        <f>IF(AW383&lt;'CDO Param'!L$13,1,0)</f>
        <v>0</v>
      </c>
      <c r="BJ383" s="37">
        <f>AY383*'CDO Param'!C$6*AC383</f>
        <v>0</v>
      </c>
      <c r="BK383" s="37">
        <f>AZ383*'CDO Param'!D$6*AD383</f>
        <v>0</v>
      </c>
      <c r="BL383" s="37">
        <f>BA383*'CDO Param'!E$6*AE383</f>
        <v>0</v>
      </c>
      <c r="BM383" s="37">
        <f>BB383*'CDO Param'!F$6*AF383</f>
        <v>0</v>
      </c>
      <c r="BN383" s="37">
        <f>BC383*'CDO Param'!G$6*AG383</f>
        <v>9871.1540795590245</v>
      </c>
      <c r="BO383" s="37">
        <f>BD383*'CDO Param'!H$6*AH383</f>
        <v>0</v>
      </c>
      <c r="BP383" s="37">
        <f>BE383*'CDO Param'!I$6*AI383</f>
        <v>0</v>
      </c>
      <c r="BQ383" s="37">
        <f>BF383*'CDO Param'!J$6*AJ383</f>
        <v>0</v>
      </c>
      <c r="BR383" s="37">
        <f>BG383*'CDO Param'!K$6*AK383</f>
        <v>0</v>
      </c>
      <c r="BS383" s="37">
        <f>BH383*'CDO Param'!L$6*AL383</f>
        <v>0</v>
      </c>
      <c r="BU383" s="38">
        <f t="shared" si="77"/>
        <v>9871.1540795590245</v>
      </c>
      <c r="CE383" s="5">
        <f>BU383/'CDO Param'!$M$6</f>
        <v>0.10282452166207318</v>
      </c>
      <c r="CF383" s="5">
        <f t="shared" si="78"/>
        <v>0.02</v>
      </c>
      <c r="CG383" s="5">
        <f t="shared" si="79"/>
        <v>1</v>
      </c>
    </row>
    <row r="384" spans="1:85" x14ac:dyDescent="0.2">
      <c r="A384" s="3">
        <v>381</v>
      </c>
      <c r="B384" s="3">
        <v>380</v>
      </c>
      <c r="C384">
        <v>-0.34026584216917399</v>
      </c>
      <c r="D384">
        <v>-1.2289547157706693E-2</v>
      </c>
      <c r="E384">
        <v>-1.2723921827273443</v>
      </c>
      <c r="F384">
        <v>-0.57439365264144726</v>
      </c>
      <c r="G384">
        <v>1.1298516255919822</v>
      </c>
      <c r="H384">
        <v>-0.34284767025383189</v>
      </c>
      <c r="I384">
        <v>1.6809781300253235</v>
      </c>
      <c r="J384">
        <v>-0.17354295778204687</v>
      </c>
      <c r="K384">
        <v>0.54937800086918287</v>
      </c>
      <c r="L384">
        <v>1.2247573977219872</v>
      </c>
      <c r="M384">
        <v>0.31026615943119396</v>
      </c>
      <c r="N384">
        <v>1.5702607925049961</v>
      </c>
      <c r="O384">
        <v>-0.7902144716354087</v>
      </c>
      <c r="P384">
        <v>-5.0938524509547278E-2</v>
      </c>
      <c r="R384" s="33">
        <v>0.40828159936158059</v>
      </c>
      <c r="S384" s="33">
        <v>0.98884047008531195</v>
      </c>
      <c r="T384" s="33">
        <v>0.44178072383710215</v>
      </c>
      <c r="U384" s="33">
        <v>8.6255301761559815E-3</v>
      </c>
      <c r="V384" s="33">
        <v>0.96928567065358429</v>
      </c>
      <c r="W384" s="33">
        <v>0.78426667479065559</v>
      </c>
      <c r="X384" s="33">
        <v>0.17000320654828252</v>
      </c>
      <c r="Y384" s="33">
        <v>0.24389245698409734</v>
      </c>
      <c r="Z384" s="33">
        <v>0.10052453172417569</v>
      </c>
      <c r="AA384" s="33">
        <v>0.51580468822075276</v>
      </c>
      <c r="AC384" s="36">
        <f t="shared" si="67"/>
        <v>0.34761545735878818</v>
      </c>
      <c r="AD384" s="36">
        <f t="shared" si="68"/>
        <v>0.99986397259698734</v>
      </c>
      <c r="AE384" s="36">
        <f t="shared" si="69"/>
        <v>0.40224709341707615</v>
      </c>
      <c r="AF384" s="36">
        <f t="shared" si="70"/>
        <v>7.6746427579538535E-5</v>
      </c>
      <c r="AG384" s="36">
        <f t="shared" si="71"/>
        <v>0.99871015793175055</v>
      </c>
      <c r="AH384" s="36">
        <f t="shared" si="72"/>
        <v>0.90540558216774691</v>
      </c>
      <c r="AI384" s="36">
        <f t="shared" si="73"/>
        <v>5.6571251783262881E-2</v>
      </c>
      <c r="AJ384" s="36">
        <f t="shared" si="74"/>
        <v>0.12280214713253156</v>
      </c>
      <c r="AK384" s="36">
        <f t="shared" si="75"/>
        <v>1.7868043450769828E-2</v>
      </c>
      <c r="AL384" s="36">
        <f t="shared" si="76"/>
        <v>0.52671215942011329</v>
      </c>
      <c r="AN384">
        <f>SQRT(Correlation)*$F384 + SQRT('CDO Param'!C$17 - Correlation)*HLOOKUP('CDO Param'!C$12,$C$4:$E$1004,$A384,FALSE) + SQRT(1-Correlation)*G384</f>
        <v>0.88849414045869435</v>
      </c>
      <c r="AO384">
        <f>SQRT(Correlation)*$F384 + SQRT('CDO Param'!D$17 - Correlation)*HLOOKUP('CDO Param'!D$12,$C$4:$E$1004,$A384,FALSE) + SQRT(1-Correlation)*H384</f>
        <v>-0.50863108456098205</v>
      </c>
      <c r="AP384">
        <f>SQRT(Correlation)*$F384 + SQRT('CDO Param'!E$17 - Correlation)*HLOOKUP('CDO Param'!E$12,$C$4:$E$1004,$A384,FALSE) + SQRT(1-Correlation)*I384</f>
        <v>1.3230507749511937</v>
      </c>
      <c r="AQ384">
        <f>SQRT(Correlation)*$F384 + SQRT('CDO Param'!F$17 - Correlation)*HLOOKUP('CDO Param'!F$12,$C$4:$E$1004,$A384,FALSE) + SQRT(1-Correlation)*J384</f>
        <v>-0.63079206859293735</v>
      </c>
      <c r="AR384">
        <f>SQRT(Correlation)*$F384 + SQRT('CDO Param'!G$17 - Correlation)*HLOOKUP('CDO Param'!G$12,$C$4:$E$1004,$A384,FALSE) + SQRT(1-Correlation)*K384</f>
        <v>5.5030970690150394E-2</v>
      </c>
      <c r="AS384">
        <f>SQRT(Correlation)*$F384 + SQRT('CDO Param'!H$17 - Correlation)*HLOOKUP('CDO Param'!H$12,$C$4:$E$1004,$A384,FALSE) + SQRT(1-Correlation)*L384</f>
        <v>0.97852966136701802</v>
      </c>
      <c r="AT384">
        <f>SQRT(Correlation)*$F384 + SQRT('CDO Param'!I$17 - Correlation)*HLOOKUP('CDO Param'!I$12,$C$4:$E$1004,$A384,FALSE) + SQRT(1-Correlation)*M384</f>
        <v>-0.17181043964817244</v>
      </c>
      <c r="AU384">
        <f>SQRT(Correlation)*$F384 + SQRT('CDO Param'!J$17 - Correlation)*HLOOKUP('CDO Param'!J$12,$C$4:$E$1004,$A384,FALSE) + SQRT(1-Correlation)*N384</f>
        <v>1.2180150860410377</v>
      </c>
      <c r="AV384">
        <f>SQRT(Correlation)*$F384 + SQRT('CDO Param'!K$17 - Correlation)*HLOOKUP('CDO Param'!K$12,$C$4:$E$1004,$A384,FALSE) + SQRT(1-Correlation)*O384</f>
        <v>-1.021328372510339</v>
      </c>
      <c r="AW384">
        <f>SQRT(Correlation)*$F384 + SQRT('CDO Param'!L$17 - Correlation)*HLOOKUP('CDO Param'!L$12,$C$4:$E$1004,$A384,FALSE) + SQRT(1-Correlation)*P384</f>
        <v>-0.31998962882155962</v>
      </c>
      <c r="AY384" s="3">
        <f>IF(AN384&lt;'CDO Param'!C$13,1,0)</f>
        <v>0</v>
      </c>
      <c r="AZ384" s="3">
        <f>IF(AO384&lt;'CDO Param'!D$13,1,0)</f>
        <v>0</v>
      </c>
      <c r="BA384" s="3">
        <f>IF(AP384&lt;'CDO Param'!E$13,1,0)</f>
        <v>0</v>
      </c>
      <c r="BB384" s="3">
        <f>IF(AQ384&lt;'CDO Param'!F$13,1,0)</f>
        <v>0</v>
      </c>
      <c r="BC384" s="3">
        <f>IF(AR384&lt;'CDO Param'!G$13,1,0)</f>
        <v>0</v>
      </c>
      <c r="BD384" s="3">
        <f>IF(AS384&lt;'CDO Param'!H$13,1,0)</f>
        <v>0</v>
      </c>
      <c r="BE384" s="3">
        <f>IF(AT384&lt;'CDO Param'!I$13,1,0)</f>
        <v>0</v>
      </c>
      <c r="BF384" s="3">
        <f>IF(AU384&lt;'CDO Param'!J$13,1,0)</f>
        <v>0</v>
      </c>
      <c r="BG384" s="3">
        <f>IF(AV384&lt;'CDO Param'!K$13,1,0)</f>
        <v>0</v>
      </c>
      <c r="BH384" s="3">
        <f>IF(AW384&lt;'CDO Param'!L$13,1,0)</f>
        <v>0</v>
      </c>
      <c r="BJ384" s="37">
        <f>AY384*'CDO Param'!C$6*AC384</f>
        <v>0</v>
      </c>
      <c r="BK384" s="37">
        <f>AZ384*'CDO Param'!D$6*AD384</f>
        <v>0</v>
      </c>
      <c r="BL384" s="37">
        <f>BA384*'CDO Param'!E$6*AE384</f>
        <v>0</v>
      </c>
      <c r="BM384" s="37">
        <f>BB384*'CDO Param'!F$6*AF384</f>
        <v>0</v>
      </c>
      <c r="BN384" s="37">
        <f>BC384*'CDO Param'!G$6*AG384</f>
        <v>0</v>
      </c>
      <c r="BO384" s="37">
        <f>BD384*'CDO Param'!H$6*AH384</f>
        <v>0</v>
      </c>
      <c r="BP384" s="37">
        <f>BE384*'CDO Param'!I$6*AI384</f>
        <v>0</v>
      </c>
      <c r="BQ384" s="37">
        <f>BF384*'CDO Param'!J$6*AJ384</f>
        <v>0</v>
      </c>
      <c r="BR384" s="37">
        <f>BG384*'CDO Param'!K$6*AK384</f>
        <v>0</v>
      </c>
      <c r="BS384" s="37">
        <f>BH384*'CDO Param'!L$6*AL384</f>
        <v>0</v>
      </c>
      <c r="BU384" s="38">
        <f t="shared" si="77"/>
        <v>0</v>
      </c>
      <c r="CE384" s="5">
        <f>BU384/'CDO Param'!$M$6</f>
        <v>0</v>
      </c>
      <c r="CF384" s="5">
        <f t="shared" si="78"/>
        <v>0</v>
      </c>
      <c r="CG384" s="5">
        <f t="shared" si="79"/>
        <v>0</v>
      </c>
    </row>
    <row r="385" spans="1:85" x14ac:dyDescent="0.2">
      <c r="A385" s="3">
        <v>382</v>
      </c>
      <c r="B385" s="3">
        <v>381</v>
      </c>
      <c r="C385">
        <v>-1.2403552318573929</v>
      </c>
      <c r="D385">
        <v>1.156431608251296</v>
      </c>
      <c r="E385">
        <v>-1.2969712770427577</v>
      </c>
      <c r="F385">
        <v>-0.1553314632474212</v>
      </c>
      <c r="G385">
        <v>-0.94576762421638705</v>
      </c>
      <c r="H385">
        <v>-1.6360263543901965</v>
      </c>
      <c r="I385">
        <v>0.71750264396541752</v>
      </c>
      <c r="J385">
        <v>0.27147962100571021</v>
      </c>
      <c r="K385">
        <v>0.42345391193521209</v>
      </c>
      <c r="L385">
        <v>-1.0300800568074919</v>
      </c>
      <c r="M385">
        <v>-1.9052549760090187</v>
      </c>
      <c r="N385">
        <v>1.154128312919056</v>
      </c>
      <c r="O385">
        <v>-0.96227267931681126</v>
      </c>
      <c r="P385">
        <v>1.0110761650139466</v>
      </c>
      <c r="R385" s="33">
        <v>0.12939492619102586</v>
      </c>
      <c r="S385" s="33">
        <v>0.74052449257137465</v>
      </c>
      <c r="T385" s="33">
        <v>0.99514664709342027</v>
      </c>
      <c r="U385" s="33">
        <v>0.42969769911360822</v>
      </c>
      <c r="V385" s="33">
        <v>0.9292290024129809</v>
      </c>
      <c r="W385" s="33">
        <v>0.5518435549698042</v>
      </c>
      <c r="X385" s="33">
        <v>0.83462837749842012</v>
      </c>
      <c r="Y385" s="33">
        <v>0.59914061594714441</v>
      </c>
      <c r="Z385" s="33">
        <v>0.75633222365581065</v>
      </c>
      <c r="AA385" s="33">
        <v>0.67568298321016274</v>
      </c>
      <c r="AC385" s="36">
        <f t="shared" si="67"/>
        <v>3.1153263976090983E-2</v>
      </c>
      <c r="AD385" s="36">
        <f t="shared" si="68"/>
        <v>0.86008954858710918</v>
      </c>
      <c r="AE385" s="36">
        <f t="shared" si="69"/>
        <v>0.99997861640184049</v>
      </c>
      <c r="AF385" s="36">
        <f t="shared" si="70"/>
        <v>0.38234314501034944</v>
      </c>
      <c r="AG385" s="36">
        <f t="shared" si="71"/>
        <v>0.99177799377211961</v>
      </c>
      <c r="AH385" s="36">
        <f t="shared" si="72"/>
        <v>0.5871760182417729</v>
      </c>
      <c r="AI385" s="36">
        <f t="shared" si="73"/>
        <v>0.94672732870700615</v>
      </c>
      <c r="AJ385" s="36">
        <f t="shared" si="74"/>
        <v>0.66422685049324692</v>
      </c>
      <c r="AK385" s="36">
        <f t="shared" si="75"/>
        <v>0.87743686286331402</v>
      </c>
      <c r="AL385" s="36">
        <f t="shared" si="76"/>
        <v>0.77842476158533658</v>
      </c>
      <c r="AN385">
        <f>SQRT(Correlation)*$F385 + SQRT('CDO Param'!C$17 - Correlation)*HLOOKUP('CDO Param'!C$12,$C$4:$E$1004,$A385,FALSE) + SQRT(1-Correlation)*G385</f>
        <v>-0.78280994411126836</v>
      </c>
      <c r="AO385">
        <f>SQRT(Correlation)*$F385 + SQRT('CDO Param'!D$17 - Correlation)*HLOOKUP('CDO Param'!D$12,$C$4:$E$1004,$A385,FALSE) + SQRT(1-Correlation)*H385</f>
        <v>-1.4376468727607175</v>
      </c>
      <c r="AP385">
        <f>SQRT(Correlation)*$F385 + SQRT('CDO Param'!E$17 - Correlation)*HLOOKUP('CDO Param'!E$12,$C$4:$E$1004,$A385,FALSE) + SQRT(1-Correlation)*I385</f>
        <v>0.30339550493496509</v>
      </c>
      <c r="AQ385">
        <f>SQRT(Correlation)*$F385 + SQRT('CDO Param'!F$17 - Correlation)*HLOOKUP('CDO Param'!F$12,$C$4:$E$1004,$A385,FALSE) + SQRT(1-Correlation)*J385</f>
        <v>-8.1583533438889688E-2</v>
      </c>
      <c r="AR385">
        <f>SQRT(Correlation)*$F385 + SQRT('CDO Param'!G$17 - Correlation)*HLOOKUP('CDO Param'!G$12,$C$4:$E$1004,$A385,FALSE) + SQRT(1-Correlation)*K385</f>
        <v>6.2591938098998379E-2</v>
      </c>
      <c r="AS385">
        <f>SQRT(Correlation)*$F385 + SQRT('CDO Param'!H$17 - Correlation)*HLOOKUP('CDO Param'!H$12,$C$4:$E$1004,$A385,FALSE) + SQRT(1-Correlation)*L385</f>
        <v>-0.86279574072845933</v>
      </c>
      <c r="AT385">
        <f>SQRT(Correlation)*$F385 + SQRT('CDO Param'!I$17 - Correlation)*HLOOKUP('CDO Param'!I$12,$C$4:$E$1004,$A385,FALSE) + SQRT(1-Correlation)*M385</f>
        <v>-2.1466152899154789</v>
      </c>
      <c r="AU385">
        <f>SQRT(Correlation)*$F385 + SQRT('CDO Param'!J$17 - Correlation)*HLOOKUP('CDO Param'!J$12,$C$4:$E$1004,$A385,FALSE) + SQRT(1-Correlation)*N385</f>
        <v>0.71761498457141459</v>
      </c>
      <c r="AV385">
        <f>SQRT(Correlation)*$F385 + SQRT('CDO Param'!K$17 - Correlation)*HLOOKUP('CDO Param'!K$12,$C$4:$E$1004,$A385,FALSE) + SQRT(1-Correlation)*O385</f>
        <v>-1.2901792887402876</v>
      </c>
      <c r="AW385">
        <f>SQRT(Correlation)*$F385 + SQRT('CDO Param'!L$17 - Correlation)*HLOOKUP('CDO Param'!L$12,$C$4:$E$1004,$A385,FALSE) + SQRT(1-Correlation)*P385</f>
        <v>0.58190380110358553</v>
      </c>
      <c r="AY385" s="3">
        <f>IF(AN385&lt;'CDO Param'!C$13,1,0)</f>
        <v>0</v>
      </c>
      <c r="AZ385" s="3">
        <f>IF(AO385&lt;'CDO Param'!D$13,1,0)</f>
        <v>0</v>
      </c>
      <c r="BA385" s="3">
        <f>IF(AP385&lt;'CDO Param'!E$13,1,0)</f>
        <v>0</v>
      </c>
      <c r="BB385" s="3">
        <f>IF(AQ385&lt;'CDO Param'!F$13,1,0)</f>
        <v>0</v>
      </c>
      <c r="BC385" s="3">
        <f>IF(AR385&lt;'CDO Param'!G$13,1,0)</f>
        <v>0</v>
      </c>
      <c r="BD385" s="3">
        <f>IF(AS385&lt;'CDO Param'!H$13,1,0)</f>
        <v>0</v>
      </c>
      <c r="BE385" s="3">
        <f>IF(AT385&lt;'CDO Param'!I$13,1,0)</f>
        <v>1</v>
      </c>
      <c r="BF385" s="3">
        <f>IF(AU385&lt;'CDO Param'!J$13,1,0)</f>
        <v>0</v>
      </c>
      <c r="BG385" s="3">
        <f>IF(AV385&lt;'CDO Param'!K$13,1,0)</f>
        <v>0</v>
      </c>
      <c r="BH385" s="3">
        <f>IF(AW385&lt;'CDO Param'!L$13,1,0)</f>
        <v>0</v>
      </c>
      <c r="BJ385" s="37">
        <f>AY385*'CDO Param'!C$6*AC385</f>
        <v>0</v>
      </c>
      <c r="BK385" s="37">
        <f>AZ385*'CDO Param'!D$6*AD385</f>
        <v>0</v>
      </c>
      <c r="BL385" s="37">
        <f>BA385*'CDO Param'!E$6*AE385</f>
        <v>0</v>
      </c>
      <c r="BM385" s="37">
        <f>BB385*'CDO Param'!F$6*AF385</f>
        <v>0</v>
      </c>
      <c r="BN385" s="37">
        <f>BC385*'CDO Param'!G$6*AG385</f>
        <v>0</v>
      </c>
      <c r="BO385" s="37">
        <f>BD385*'CDO Param'!H$6*AH385</f>
        <v>0</v>
      </c>
      <c r="BP385" s="37">
        <f>BE385*'CDO Param'!I$6*AI385</f>
        <v>7573.8186296560489</v>
      </c>
      <c r="BQ385" s="37">
        <f>BF385*'CDO Param'!J$6*AJ385</f>
        <v>0</v>
      </c>
      <c r="BR385" s="37">
        <f>BG385*'CDO Param'!K$6*AK385</f>
        <v>0</v>
      </c>
      <c r="BS385" s="37">
        <f>BH385*'CDO Param'!L$6*AL385</f>
        <v>0</v>
      </c>
      <c r="BU385" s="38">
        <f t="shared" si="77"/>
        <v>7573.8186296560489</v>
      </c>
      <c r="CE385" s="5">
        <f>BU385/'CDO Param'!$M$6</f>
        <v>7.889394405891717E-2</v>
      </c>
      <c r="CF385" s="5">
        <f t="shared" si="78"/>
        <v>0.02</v>
      </c>
      <c r="CG385" s="5">
        <f t="shared" si="79"/>
        <v>1</v>
      </c>
    </row>
    <row r="386" spans="1:85" x14ac:dyDescent="0.2">
      <c r="A386" s="3">
        <v>383</v>
      </c>
      <c r="B386" s="3">
        <v>382</v>
      </c>
      <c r="C386">
        <v>-0.6001585006742971</v>
      </c>
      <c r="D386">
        <v>0.43838099372806028</v>
      </c>
      <c r="E386">
        <v>-0.35195625969208777</v>
      </c>
      <c r="F386">
        <v>-4.1309249354526401E-2</v>
      </c>
      <c r="G386">
        <v>0.24104792828438804</v>
      </c>
      <c r="H386">
        <v>-0.78914581536082551</v>
      </c>
      <c r="I386">
        <v>0.60926367950742133</v>
      </c>
      <c r="J386">
        <v>-0.33081619221775327</v>
      </c>
      <c r="K386">
        <v>-0.94522874860558659</v>
      </c>
      <c r="L386">
        <v>-0.3665843451017281</v>
      </c>
      <c r="M386">
        <v>1.0734311217674986E-2</v>
      </c>
      <c r="N386">
        <v>-7.3312094173161313E-2</v>
      </c>
      <c r="O386">
        <v>-0.29488887776096817</v>
      </c>
      <c r="P386">
        <v>0.12757368494931143</v>
      </c>
      <c r="R386" s="33">
        <v>0.20389881320479269</v>
      </c>
      <c r="S386" s="33">
        <v>0.92735353295102418</v>
      </c>
      <c r="T386" s="33">
        <v>3.0828307862779267E-2</v>
      </c>
      <c r="U386" s="33">
        <v>0.13137024973117292</v>
      </c>
      <c r="V386" s="33">
        <v>0.93978723182333035</v>
      </c>
      <c r="W386" s="33">
        <v>4.005254713820878E-3</v>
      </c>
      <c r="X386" s="33">
        <v>0.31631597518749349</v>
      </c>
      <c r="Y386" s="33">
        <v>0.32259497620286187</v>
      </c>
      <c r="Z386" s="33">
        <v>0.85376504149928922</v>
      </c>
      <c r="AA386" s="33">
        <v>0.22905247855421737</v>
      </c>
      <c r="AC386" s="36">
        <f t="shared" si="67"/>
        <v>8.3814488566781226E-2</v>
      </c>
      <c r="AD386" s="36">
        <f t="shared" si="68"/>
        <v>0.9912875735778286</v>
      </c>
      <c r="AE386" s="36">
        <f t="shared" si="69"/>
        <v>1.300497612556246E-3</v>
      </c>
      <c r="AF386" s="36">
        <f t="shared" si="70"/>
        <v>3.2206795574739586E-2</v>
      </c>
      <c r="AG386" s="36">
        <f t="shared" si="71"/>
        <v>0.99425273058075225</v>
      </c>
      <c r="AH386" s="36">
        <f t="shared" si="72"/>
        <v>1.395476749511203E-5</v>
      </c>
      <c r="AI386" s="36">
        <f t="shared" si="73"/>
        <v>0.21065303676381986</v>
      </c>
      <c r="AJ386" s="36">
        <f t="shared" si="74"/>
        <v>0.21920597173926393</v>
      </c>
      <c r="AK386" s="36">
        <f t="shared" si="75"/>
        <v>0.9592659979418261</v>
      </c>
      <c r="AL386" s="36">
        <f t="shared" si="76"/>
        <v>0.10749360148100071</v>
      </c>
      <c r="AN386">
        <f>SQRT(Correlation)*$F386 + SQRT('CDO Param'!C$17 - Correlation)*HLOOKUP('CDO Param'!C$12,$C$4:$E$1004,$A386,FALSE) + SQRT(1-Correlation)*G386</f>
        <v>0.27761144663554432</v>
      </c>
      <c r="AO386">
        <f>SQRT(Correlation)*$F386 + SQRT('CDO Param'!D$17 - Correlation)*HLOOKUP('CDO Param'!D$12,$C$4:$E$1004,$A386,FALSE) + SQRT(1-Correlation)*H386</f>
        <v>-0.69971615171680235</v>
      </c>
      <c r="AP386">
        <f>SQRT(Correlation)*$F386 + SQRT('CDO Param'!E$17 - Correlation)*HLOOKUP('CDO Param'!E$12,$C$4:$E$1004,$A386,FALSE) + SQRT(1-Correlation)*I386</f>
        <v>0.40614813121771931</v>
      </c>
      <c r="AQ386">
        <f>SQRT(Correlation)*$F386 + SQRT('CDO Param'!F$17 - Correlation)*HLOOKUP('CDO Param'!F$12,$C$4:$E$1004,$A386,FALSE) + SQRT(1-Correlation)*J386</f>
        <v>-0.40560274009867303</v>
      </c>
      <c r="AR386">
        <f>SQRT(Correlation)*$F386 + SQRT('CDO Param'!G$17 - Correlation)*HLOOKUP('CDO Param'!G$12,$C$4:$E$1004,$A386,FALSE) + SQRT(1-Correlation)*K386</f>
        <v>-0.98848567045632996</v>
      </c>
      <c r="AS386">
        <f>SQRT(Correlation)*$F386 + SQRT('CDO Param'!H$17 - Correlation)*HLOOKUP('CDO Param'!H$12,$C$4:$E$1004,$A386,FALSE) + SQRT(1-Correlation)*L386</f>
        <v>-0.29883914248232779</v>
      </c>
      <c r="AT386">
        <f>SQRT(Correlation)*$F386 + SQRT('CDO Param'!I$17 - Correlation)*HLOOKUP('CDO Param'!I$12,$C$4:$E$1004,$A386,FALSE) + SQRT(1-Correlation)*M386</f>
        <v>-8.1579482048737606E-2</v>
      </c>
      <c r="AU386">
        <f>SQRT(Correlation)*$F386 + SQRT('CDO Param'!J$17 - Correlation)*HLOOKUP('CDO Param'!J$12,$C$4:$E$1004,$A386,FALSE) + SQRT(1-Correlation)*N386</f>
        <v>-0.24140010492695696</v>
      </c>
      <c r="AV386">
        <f>SQRT(Correlation)*$F386 + SQRT('CDO Param'!K$17 - Correlation)*HLOOKUP('CDO Param'!K$12,$C$4:$E$1004,$A386,FALSE) + SQRT(1-Correlation)*O386</f>
        <v>-0.4516062987524625</v>
      </c>
      <c r="AW386">
        <f>SQRT(Correlation)*$F386 + SQRT('CDO Param'!L$17 - Correlation)*HLOOKUP('CDO Param'!L$12,$C$4:$E$1004,$A386,FALSE) + SQRT(1-Correlation)*P386</f>
        <v>-5.0823121457602483E-2</v>
      </c>
      <c r="AY386" s="3">
        <f>IF(AN386&lt;'CDO Param'!C$13,1,0)</f>
        <v>0</v>
      </c>
      <c r="AZ386" s="3">
        <f>IF(AO386&lt;'CDO Param'!D$13,1,0)</f>
        <v>0</v>
      </c>
      <c r="BA386" s="3">
        <f>IF(AP386&lt;'CDO Param'!E$13,1,0)</f>
        <v>0</v>
      </c>
      <c r="BB386" s="3">
        <f>IF(AQ386&lt;'CDO Param'!F$13,1,0)</f>
        <v>0</v>
      </c>
      <c r="BC386" s="3">
        <f>IF(AR386&lt;'CDO Param'!G$13,1,0)</f>
        <v>1</v>
      </c>
      <c r="BD386" s="3">
        <f>IF(AS386&lt;'CDO Param'!H$13,1,0)</f>
        <v>0</v>
      </c>
      <c r="BE386" s="3">
        <f>IF(AT386&lt;'CDO Param'!I$13,1,0)</f>
        <v>0</v>
      </c>
      <c r="BF386" s="3">
        <f>IF(AU386&lt;'CDO Param'!J$13,1,0)</f>
        <v>0</v>
      </c>
      <c r="BG386" s="3">
        <f>IF(AV386&lt;'CDO Param'!K$13,1,0)</f>
        <v>0</v>
      </c>
      <c r="BH386" s="3">
        <f>IF(AW386&lt;'CDO Param'!L$13,1,0)</f>
        <v>0</v>
      </c>
      <c r="BJ386" s="37">
        <f>AY386*'CDO Param'!C$6*AC386</f>
        <v>0</v>
      </c>
      <c r="BK386" s="37">
        <f>AZ386*'CDO Param'!D$6*AD386</f>
        <v>0</v>
      </c>
      <c r="BL386" s="37">
        <f>BA386*'CDO Param'!E$6*AE386</f>
        <v>0</v>
      </c>
      <c r="BM386" s="37">
        <f>BB386*'CDO Param'!F$6*AF386</f>
        <v>0</v>
      </c>
      <c r="BN386" s="37">
        <f>BC386*'CDO Param'!G$6*AG386</f>
        <v>9942.5273058075218</v>
      </c>
      <c r="BO386" s="37">
        <f>BD386*'CDO Param'!H$6*AH386</f>
        <v>0</v>
      </c>
      <c r="BP386" s="37">
        <f>BE386*'CDO Param'!I$6*AI386</f>
        <v>0</v>
      </c>
      <c r="BQ386" s="37">
        <f>BF386*'CDO Param'!J$6*AJ386</f>
        <v>0</v>
      </c>
      <c r="BR386" s="37">
        <f>BG386*'CDO Param'!K$6*AK386</f>
        <v>0</v>
      </c>
      <c r="BS386" s="37">
        <f>BH386*'CDO Param'!L$6*AL386</f>
        <v>0</v>
      </c>
      <c r="BU386" s="38">
        <f t="shared" si="77"/>
        <v>9942.5273058075218</v>
      </c>
      <c r="CE386" s="5">
        <f>BU386/'CDO Param'!$M$6</f>
        <v>0.10356799276882835</v>
      </c>
      <c r="CF386" s="5">
        <f t="shared" si="78"/>
        <v>0.02</v>
      </c>
      <c r="CG386" s="5">
        <f t="shared" si="79"/>
        <v>1</v>
      </c>
    </row>
    <row r="387" spans="1:85" x14ac:dyDescent="0.2">
      <c r="A387" s="3">
        <v>384</v>
      </c>
      <c r="B387" s="3">
        <v>383</v>
      </c>
      <c r="C387">
        <v>0.18040964278043248</v>
      </c>
      <c r="D387">
        <v>-0.12267037163837813</v>
      </c>
      <c r="E387">
        <v>-1.6497460819664411</v>
      </c>
      <c r="F387">
        <v>0.30282535590231419</v>
      </c>
      <c r="G387">
        <v>-0.42437477532075718</v>
      </c>
      <c r="H387">
        <v>-0.80890004028333351</v>
      </c>
      <c r="I387">
        <v>-7.3555384005885571E-2</v>
      </c>
      <c r="J387">
        <v>0.68763483795919456</v>
      </c>
      <c r="K387">
        <v>-1.0420808393973857</v>
      </c>
      <c r="L387">
        <v>2.1756932255811989</v>
      </c>
      <c r="M387">
        <v>-0.16171725292224437</v>
      </c>
      <c r="N387">
        <v>1.251473804586567</v>
      </c>
      <c r="O387">
        <v>1.0981807463394944</v>
      </c>
      <c r="P387">
        <v>-0.86276941146934405</v>
      </c>
      <c r="R387" s="33">
        <v>0.6850070607312988</v>
      </c>
      <c r="S387" s="33">
        <v>0.913669710938665</v>
      </c>
      <c r="T387" s="33">
        <v>4.6831746141813575E-2</v>
      </c>
      <c r="U387" s="33">
        <v>0.10115740546079231</v>
      </c>
      <c r="V387" s="33">
        <v>0.15251357953646852</v>
      </c>
      <c r="W387" s="33">
        <v>0.29573126942651873</v>
      </c>
      <c r="X387" s="33">
        <v>0.35544525149997569</v>
      </c>
      <c r="Y387" s="33">
        <v>0.96834196009130313</v>
      </c>
      <c r="Z387" s="33">
        <v>0.92332325453093422</v>
      </c>
      <c r="AA387" s="33">
        <v>0.2939389014122723</v>
      </c>
      <c r="AC387" s="36">
        <f t="shared" si="67"/>
        <v>0.79113168161117253</v>
      </c>
      <c r="AD387" s="36">
        <f t="shared" si="68"/>
        <v>0.98723505933983124</v>
      </c>
      <c r="AE387" s="36">
        <f t="shared" si="69"/>
        <v>3.2909093438568114E-3</v>
      </c>
      <c r="AF387" s="36">
        <f t="shared" si="70"/>
        <v>1.8117252095763408E-2</v>
      </c>
      <c r="AG387" s="36">
        <f t="shared" si="71"/>
        <v>4.4654142276560907E-2</v>
      </c>
      <c r="AH387" s="36">
        <f t="shared" si="72"/>
        <v>0.18359879102899582</v>
      </c>
      <c r="AI387" s="36">
        <f t="shared" si="73"/>
        <v>0.26605009135129049</v>
      </c>
      <c r="AJ387" s="36">
        <f t="shared" si="74"/>
        <v>0.99862047878473226</v>
      </c>
      <c r="AK387" s="36">
        <f t="shared" si="75"/>
        <v>0.99018105459399153</v>
      </c>
      <c r="AL387" s="36">
        <f t="shared" si="76"/>
        <v>0.18131724755806133</v>
      </c>
      <c r="AN387">
        <f>SQRT(Correlation)*$F387 + SQRT('CDO Param'!C$17 - Correlation)*HLOOKUP('CDO Param'!C$12,$C$4:$E$1004,$A387,FALSE) + SQRT(1-Correlation)*G387</f>
        <v>-0.32418368599773323</v>
      </c>
      <c r="AO387">
        <f>SQRT(Correlation)*$F387 + SQRT('CDO Param'!D$17 - Correlation)*HLOOKUP('CDO Param'!D$12,$C$4:$E$1004,$A387,FALSE) + SQRT(1-Correlation)*H387</f>
        <v>-0.68897638254617788</v>
      </c>
      <c r="AP387">
        <f>SQRT(Correlation)*$F387 + SQRT('CDO Param'!E$17 - Correlation)*HLOOKUP('CDO Param'!E$12,$C$4:$E$1004,$A387,FALSE) + SQRT(1-Correlation)*I387</f>
        <v>7.3712926393669526E-2</v>
      </c>
      <c r="AQ387">
        <f>SQRT(Correlation)*$F387 + SQRT('CDO Param'!F$17 - Correlation)*HLOOKUP('CDO Param'!F$12,$C$4:$E$1004,$A387,FALSE) + SQRT(1-Correlation)*J387</f>
        <v>0.37921503323071182</v>
      </c>
      <c r="AR387">
        <f>SQRT(Correlation)*$F387 + SQRT('CDO Param'!G$17 - Correlation)*HLOOKUP('CDO Param'!G$12,$C$4:$E$1004,$A387,FALSE) + SQRT(1-Correlation)*K387</f>
        <v>-1.2617373402536072</v>
      </c>
      <c r="AS387">
        <f>SQRT(Correlation)*$F387 + SQRT('CDO Param'!H$17 - Correlation)*HLOOKUP('CDO Param'!H$12,$C$4:$E$1004,$A387,FALSE) + SQRT(1-Correlation)*L387</f>
        <v>2.1424574002535408</v>
      </c>
      <c r="AT387">
        <f>SQRT(Correlation)*$F387 + SQRT('CDO Param'!I$17 - Correlation)*HLOOKUP('CDO Param'!I$12,$C$4:$E$1004,$A387,FALSE) + SQRT(1-Correlation)*M387</f>
        <v>-0.4265511095527913</v>
      </c>
      <c r="AU387">
        <f>SQRT(Correlation)*$F387 + SQRT('CDO Param'!J$17 - Correlation)*HLOOKUP('CDO Param'!J$12,$C$4:$E$1004,$A387,FALSE) + SQRT(1-Correlation)*N387</f>
        <v>1.3307459870407536</v>
      </c>
      <c r="AV387">
        <f>SQRT(Correlation)*$F387 + SQRT('CDO Param'!K$17 - Correlation)*HLOOKUP('CDO Param'!K$12,$C$4:$E$1004,$A387,FALSE) + SQRT(1-Correlation)*O387</f>
        <v>1.1853194229746711</v>
      </c>
      <c r="AW387">
        <f>SQRT(Correlation)*$F387 + SQRT('CDO Param'!L$17 - Correlation)*HLOOKUP('CDO Param'!L$12,$C$4:$E$1004,$A387,FALSE) + SQRT(1-Correlation)*P387</f>
        <v>-0.67500124004809292</v>
      </c>
      <c r="AY387" s="3">
        <f>IF(AN387&lt;'CDO Param'!C$13,1,0)</f>
        <v>0</v>
      </c>
      <c r="AZ387" s="3">
        <f>IF(AO387&lt;'CDO Param'!D$13,1,0)</f>
        <v>0</v>
      </c>
      <c r="BA387" s="3">
        <f>IF(AP387&lt;'CDO Param'!E$13,1,0)</f>
        <v>0</v>
      </c>
      <c r="BB387" s="3">
        <f>IF(AQ387&lt;'CDO Param'!F$13,1,0)</f>
        <v>0</v>
      </c>
      <c r="BC387" s="3">
        <f>IF(AR387&lt;'CDO Param'!G$13,1,0)</f>
        <v>1</v>
      </c>
      <c r="BD387" s="3">
        <f>IF(AS387&lt;'CDO Param'!H$13,1,0)</f>
        <v>0</v>
      </c>
      <c r="BE387" s="3">
        <f>IF(AT387&lt;'CDO Param'!I$13,1,0)</f>
        <v>0</v>
      </c>
      <c r="BF387" s="3">
        <f>IF(AU387&lt;'CDO Param'!J$13,1,0)</f>
        <v>0</v>
      </c>
      <c r="BG387" s="3">
        <f>IF(AV387&lt;'CDO Param'!K$13,1,0)</f>
        <v>0</v>
      </c>
      <c r="BH387" s="3">
        <f>IF(AW387&lt;'CDO Param'!L$13,1,0)</f>
        <v>1</v>
      </c>
      <c r="BJ387" s="37">
        <f>AY387*'CDO Param'!C$6*AC387</f>
        <v>0</v>
      </c>
      <c r="BK387" s="37">
        <f>AZ387*'CDO Param'!D$6*AD387</f>
        <v>0</v>
      </c>
      <c r="BL387" s="37">
        <f>BA387*'CDO Param'!E$6*AE387</f>
        <v>0</v>
      </c>
      <c r="BM387" s="37">
        <f>BB387*'CDO Param'!F$6*AF387</f>
        <v>0</v>
      </c>
      <c r="BN387" s="37">
        <f>BC387*'CDO Param'!G$6*AG387</f>
        <v>446.54142276560907</v>
      </c>
      <c r="BO387" s="37">
        <f>BD387*'CDO Param'!H$6*AH387</f>
        <v>0</v>
      </c>
      <c r="BP387" s="37">
        <f>BE387*'CDO Param'!I$6*AI387</f>
        <v>0</v>
      </c>
      <c r="BQ387" s="37">
        <f>BF387*'CDO Param'!J$6*AJ387</f>
        <v>0</v>
      </c>
      <c r="BR387" s="37">
        <f>BG387*'CDO Param'!K$6*AK387</f>
        <v>0</v>
      </c>
      <c r="BS387" s="37">
        <f>BH387*'CDO Param'!L$6*AL387</f>
        <v>1813.1724755806133</v>
      </c>
      <c r="BU387" s="38">
        <f t="shared" si="77"/>
        <v>2259.7138983462223</v>
      </c>
      <c r="CE387" s="5">
        <f>BU387/'CDO Param'!$M$6</f>
        <v>2.3538686441106481E-2</v>
      </c>
      <c r="CF387" s="5">
        <f t="shared" si="78"/>
        <v>0</v>
      </c>
      <c r="CG387" s="5">
        <f t="shared" si="79"/>
        <v>0</v>
      </c>
    </row>
    <row r="388" spans="1:85" x14ac:dyDescent="0.2">
      <c r="A388" s="3">
        <v>385</v>
      </c>
      <c r="B388" s="3">
        <v>384</v>
      </c>
      <c r="C388">
        <v>0.78082621257635765</v>
      </c>
      <c r="D388">
        <v>1.3060571291134693</v>
      </c>
      <c r="E388">
        <v>-0.12013174455205444</v>
      </c>
      <c r="F388">
        <v>-0.59569401855696924</v>
      </c>
      <c r="G388">
        <v>4.0533905121264979E-2</v>
      </c>
      <c r="H388">
        <v>-0.80428208093508147</v>
      </c>
      <c r="I388">
        <v>0.98649252322502434</v>
      </c>
      <c r="J388">
        <v>-0.93155676950118504</v>
      </c>
      <c r="K388">
        <v>-0.30743990464543458</v>
      </c>
      <c r="L388">
        <v>-1.1276142686256208</v>
      </c>
      <c r="M388">
        <v>0.15585555956931785</v>
      </c>
      <c r="N388">
        <v>-0.520993808095227</v>
      </c>
      <c r="O388">
        <v>-1.9625804270617664</v>
      </c>
      <c r="P388">
        <v>0.28376916816341691</v>
      </c>
      <c r="R388" s="33">
        <v>0.2311160360607859</v>
      </c>
      <c r="S388" s="33">
        <v>0.36721807362847869</v>
      </c>
      <c r="T388" s="33">
        <v>0.83416347384181033</v>
      </c>
      <c r="U388" s="33">
        <v>0.78550485930661895</v>
      </c>
      <c r="V388" s="33">
        <v>0.98017036634505272</v>
      </c>
      <c r="W388" s="33">
        <v>0.72334716130203902</v>
      </c>
      <c r="X388" s="33">
        <v>0.29574000336962752</v>
      </c>
      <c r="Y388" s="33">
        <v>0.50223663332976243</v>
      </c>
      <c r="Z388" s="33">
        <v>9.1096373317342424E-2</v>
      </c>
      <c r="AA388" s="33">
        <v>5.6746344574143341E-2</v>
      </c>
      <c r="AC388" s="36">
        <f t="shared" si="67"/>
        <v>0.10956375932976743</v>
      </c>
      <c r="AD388" s="36">
        <f t="shared" si="68"/>
        <v>0.28362283698469853</v>
      </c>
      <c r="AE388" s="36">
        <f t="shared" si="69"/>
        <v>0.9464008636429857</v>
      </c>
      <c r="AF388" s="36">
        <f t="shared" si="70"/>
        <v>0.90656367283746819</v>
      </c>
      <c r="AG388" s="36">
        <f t="shared" si="71"/>
        <v>0.99951203581036996</v>
      </c>
      <c r="AH388" s="36">
        <f t="shared" si="72"/>
        <v>0.84004808537121489</v>
      </c>
      <c r="AI388" s="36">
        <f t="shared" si="73"/>
        <v>0.18360993846358906</v>
      </c>
      <c r="AJ388" s="36">
        <f t="shared" si="74"/>
        <v>0.5037821678089458</v>
      </c>
      <c r="AK388" s="36">
        <f t="shared" si="75"/>
        <v>1.4375164022127081E-2</v>
      </c>
      <c r="AL388" s="36">
        <f t="shared" si="76"/>
        <v>5.0391223032855079E-3</v>
      </c>
      <c r="AN388">
        <f>SQRT(Correlation)*$F388 + SQRT('CDO Param'!C$17 - Correlation)*HLOOKUP('CDO Param'!C$12,$C$4:$E$1004,$A388,FALSE) + SQRT(1-Correlation)*G388</f>
        <v>3.4783220598078729E-2</v>
      </c>
      <c r="AO388">
        <f>SQRT(Correlation)*$F388 + SQRT('CDO Param'!D$17 - Correlation)*HLOOKUP('CDO Param'!D$12,$C$4:$E$1004,$A388,FALSE) + SQRT(1-Correlation)*H388</f>
        <v>-0.76667959529965279</v>
      </c>
      <c r="AP388">
        <f>SQRT(Correlation)*$F388 + SQRT('CDO Param'!E$17 - Correlation)*HLOOKUP('CDO Param'!E$12,$C$4:$E$1004,$A388,FALSE) + SQRT(1-Correlation)*I388</f>
        <v>0.95408118928117558</v>
      </c>
      <c r="AQ388">
        <f>SQRT(Correlation)*$F388 + SQRT('CDO Param'!F$17 - Correlation)*HLOOKUP('CDO Param'!F$12,$C$4:$E$1004,$A388,FALSE) + SQRT(1-Correlation)*J388</f>
        <v>-1.0989896118369331</v>
      </c>
      <c r="AR388">
        <f>SQRT(Correlation)*$F388 + SQRT('CDO Param'!G$17 - Correlation)*HLOOKUP('CDO Param'!G$12,$C$4:$E$1004,$A388,FALSE) + SQRT(1-Correlation)*K388</f>
        <v>-0.50690036611663292</v>
      </c>
      <c r="AS388">
        <f>SQRT(Correlation)*$F388 + SQRT('CDO Param'!H$17 - Correlation)*HLOOKUP('CDO Param'!H$12,$C$4:$E$1004,$A388,FALSE) + SQRT(1-Correlation)*L388</f>
        <v>-1.0734194414838014</v>
      </c>
      <c r="AT388">
        <f>SQRT(Correlation)*$F388 + SQRT('CDO Param'!I$17 - Correlation)*HLOOKUP('CDO Param'!I$12,$C$4:$E$1004,$A388,FALSE) + SQRT(1-Correlation)*M388</f>
        <v>-6.7379697153537782E-2</v>
      </c>
      <c r="AU388">
        <f>SQRT(Correlation)*$F388 + SQRT('CDO Param'!J$17 - Correlation)*HLOOKUP('CDO Param'!J$12,$C$4:$E$1004,$A388,FALSE) + SQRT(1-Correlation)*N388</f>
        <v>-0.47604591528178986</v>
      </c>
      <c r="AV388">
        <f>SQRT(Correlation)*$F388 + SQRT('CDO Param'!K$17 - Correlation)*HLOOKUP('CDO Param'!K$12,$C$4:$E$1004,$A388,FALSE) + SQRT(1-Correlation)*O388</f>
        <v>-1.8436550633884559</v>
      </c>
      <c r="AW388">
        <f>SQRT(Correlation)*$F388 + SQRT('CDO Param'!L$17 - Correlation)*HLOOKUP('CDO Param'!L$12,$C$4:$E$1004,$A388,FALSE) + SQRT(1-Correlation)*P388</f>
        <v>0.28741927918420773</v>
      </c>
      <c r="AY388" s="3">
        <f>IF(AN388&lt;'CDO Param'!C$13,1,0)</f>
        <v>0</v>
      </c>
      <c r="AZ388" s="3">
        <f>IF(AO388&lt;'CDO Param'!D$13,1,0)</f>
        <v>0</v>
      </c>
      <c r="BA388" s="3">
        <f>IF(AP388&lt;'CDO Param'!E$13,1,0)</f>
        <v>0</v>
      </c>
      <c r="BB388" s="3">
        <f>IF(AQ388&lt;'CDO Param'!F$13,1,0)</f>
        <v>0</v>
      </c>
      <c r="BC388" s="3">
        <f>IF(AR388&lt;'CDO Param'!G$13,1,0)</f>
        <v>1</v>
      </c>
      <c r="BD388" s="3">
        <f>IF(AS388&lt;'CDO Param'!H$13,1,0)</f>
        <v>0</v>
      </c>
      <c r="BE388" s="3">
        <f>IF(AT388&lt;'CDO Param'!I$13,1,0)</f>
        <v>0</v>
      </c>
      <c r="BF388" s="3">
        <f>IF(AU388&lt;'CDO Param'!J$13,1,0)</f>
        <v>0</v>
      </c>
      <c r="BG388" s="3">
        <f>IF(AV388&lt;'CDO Param'!K$13,1,0)</f>
        <v>0</v>
      </c>
      <c r="BH388" s="3">
        <f>IF(AW388&lt;'CDO Param'!L$13,1,0)</f>
        <v>0</v>
      </c>
      <c r="BJ388" s="37">
        <f>AY388*'CDO Param'!C$6*AC388</f>
        <v>0</v>
      </c>
      <c r="BK388" s="37">
        <f>AZ388*'CDO Param'!D$6*AD388</f>
        <v>0</v>
      </c>
      <c r="BL388" s="37">
        <f>BA388*'CDO Param'!E$6*AE388</f>
        <v>0</v>
      </c>
      <c r="BM388" s="37">
        <f>BB388*'CDO Param'!F$6*AF388</f>
        <v>0</v>
      </c>
      <c r="BN388" s="37">
        <f>BC388*'CDO Param'!G$6*AG388</f>
        <v>9995.1203581036989</v>
      </c>
      <c r="BO388" s="37">
        <f>BD388*'CDO Param'!H$6*AH388</f>
        <v>0</v>
      </c>
      <c r="BP388" s="37">
        <f>BE388*'CDO Param'!I$6*AI388</f>
        <v>0</v>
      </c>
      <c r="BQ388" s="37">
        <f>BF388*'CDO Param'!J$6*AJ388</f>
        <v>0</v>
      </c>
      <c r="BR388" s="37">
        <f>BG388*'CDO Param'!K$6*AK388</f>
        <v>0</v>
      </c>
      <c r="BS388" s="37">
        <f>BH388*'CDO Param'!L$6*AL388</f>
        <v>0</v>
      </c>
      <c r="BU388" s="38">
        <f t="shared" si="77"/>
        <v>9995.1203581036989</v>
      </c>
      <c r="CE388" s="5">
        <f>BU388/'CDO Param'!$M$6</f>
        <v>0.1041158370635802</v>
      </c>
      <c r="CF388" s="5">
        <f t="shared" si="78"/>
        <v>0.02</v>
      </c>
      <c r="CG388" s="5">
        <f t="shared" si="79"/>
        <v>1</v>
      </c>
    </row>
    <row r="389" spans="1:85" x14ac:dyDescent="0.2">
      <c r="A389" s="3">
        <v>386</v>
      </c>
      <c r="B389" s="3">
        <v>385</v>
      </c>
      <c r="C389">
        <v>1.6036847227951512</v>
      </c>
      <c r="D389">
        <v>1.6158264770638198</v>
      </c>
      <c r="E389">
        <v>-1.1809652278316207</v>
      </c>
      <c r="F389">
        <v>0.98481905297376215</v>
      </c>
      <c r="G389">
        <v>-0.58721752793644555</v>
      </c>
      <c r="H389">
        <v>-0.73500359576428309</v>
      </c>
      <c r="I389">
        <v>-0.67771566136798356</v>
      </c>
      <c r="J389">
        <v>9.8077634902438149E-2</v>
      </c>
      <c r="K389">
        <v>-1.5621208149241284</v>
      </c>
      <c r="L389">
        <v>0.83195800471003167</v>
      </c>
      <c r="M389">
        <v>1.5906016415101476</v>
      </c>
      <c r="N389">
        <v>-0.43310933506290894</v>
      </c>
      <c r="O389">
        <v>0.78550897342211101</v>
      </c>
      <c r="P389">
        <v>-0.29388729672064073</v>
      </c>
      <c r="R389" s="33">
        <v>0.73581325762710215</v>
      </c>
      <c r="S389" s="33">
        <v>0.81342093870668719</v>
      </c>
      <c r="T389" s="33">
        <v>0.16571684329105393</v>
      </c>
      <c r="U389" s="33">
        <v>0.20298519274358878</v>
      </c>
      <c r="V389" s="33">
        <v>0.57213444149686699</v>
      </c>
      <c r="W389" s="33">
        <v>0.86355823784300978</v>
      </c>
      <c r="X389" s="33">
        <v>0.82330342746493568</v>
      </c>
      <c r="Y389" s="33">
        <v>0.2607054031736708</v>
      </c>
      <c r="Z389" s="33">
        <v>0.67571113988557419</v>
      </c>
      <c r="AA389" s="33">
        <v>0.6771280568452217</v>
      </c>
      <c r="AC389" s="36">
        <f t="shared" si="67"/>
        <v>0.85471412790615009</v>
      </c>
      <c r="AD389" s="36">
        <f t="shared" si="68"/>
        <v>0.93078498495602624</v>
      </c>
      <c r="AE389" s="36">
        <f t="shared" si="69"/>
        <v>5.3514993614694258E-2</v>
      </c>
      <c r="AF389" s="36">
        <f t="shared" si="70"/>
        <v>8.3009260003223312E-2</v>
      </c>
      <c r="AG389" s="36">
        <f t="shared" si="71"/>
        <v>0.62065699961235055</v>
      </c>
      <c r="AH389" s="36">
        <f t="shared" si="72"/>
        <v>0.96500288827970637</v>
      </c>
      <c r="AI389" s="36">
        <f t="shared" si="73"/>
        <v>0.93848064376844298</v>
      </c>
      <c r="AJ389" s="36">
        <f t="shared" si="74"/>
        <v>0.14130476561071159</v>
      </c>
      <c r="AK389" s="36">
        <f t="shared" si="75"/>
        <v>0.77846358160799267</v>
      </c>
      <c r="AL389" s="36">
        <f t="shared" si="76"/>
        <v>0.78041364245292044</v>
      </c>
      <c r="AN389">
        <f>SQRT(Correlation)*$F389 + SQRT('CDO Param'!C$17 - Correlation)*HLOOKUP('CDO Param'!C$12,$C$4:$E$1004,$A389,FALSE) + SQRT(1-Correlation)*G389</f>
        <v>-1.7143960192586793E-2</v>
      </c>
      <c r="AO389">
        <f>SQRT(Correlation)*$F389 + SQRT('CDO Param'!D$17 - Correlation)*HLOOKUP('CDO Param'!D$12,$C$4:$E$1004,$A389,FALSE) + SQRT(1-Correlation)*H389</f>
        <v>-0.15734613442541667</v>
      </c>
      <c r="AP389">
        <f>SQRT(Correlation)*$F389 + SQRT('CDO Param'!E$17 - Correlation)*HLOOKUP('CDO Param'!E$12,$C$4:$E$1004,$A389,FALSE) + SQRT(1-Correlation)*I389</f>
        <v>9.2784696072599648E-2</v>
      </c>
      <c r="AQ389">
        <f>SQRT(Correlation)*$F389 + SQRT('CDO Param'!F$17 - Correlation)*HLOOKUP('CDO Param'!F$12,$C$4:$E$1004,$A389,FALSE) + SQRT(1-Correlation)*J389</f>
        <v>0.14039989034744699</v>
      </c>
      <c r="AR389">
        <f>SQRT(Correlation)*$F389 + SQRT('CDO Param'!G$17 - Correlation)*HLOOKUP('CDO Param'!G$12,$C$4:$E$1004,$A389,FALSE) + SQRT(1-Correlation)*K389</f>
        <v>-1.4346026504523706</v>
      </c>
      <c r="AS389">
        <f>SQRT(Correlation)*$F389 + SQRT('CDO Param'!H$17 - Correlation)*HLOOKUP('CDO Param'!H$12,$C$4:$E$1004,$A389,FALSE) + SQRT(1-Correlation)*L389</f>
        <v>1.3292041646310677</v>
      </c>
      <c r="AT389">
        <f>SQRT(Correlation)*$F389 + SQRT('CDO Param'!I$17 - Correlation)*HLOOKUP('CDO Param'!I$12,$C$4:$E$1004,$A389,FALSE) + SQRT(1-Correlation)*M389</f>
        <v>1.5563324873556157</v>
      </c>
      <c r="AU389">
        <f>SQRT(Correlation)*$F389 + SQRT('CDO Param'!J$17 - Correlation)*HLOOKUP('CDO Param'!J$12,$C$4:$E$1004,$A389,FALSE) + SQRT(1-Correlation)*N389</f>
        <v>0.32483863243571798</v>
      </c>
      <c r="AV389">
        <f>SQRT(Correlation)*$F389 + SQRT('CDO Param'!K$17 - Correlation)*HLOOKUP('CDO Param'!K$12,$C$4:$E$1004,$A389,FALSE) + SQRT(1-Correlation)*O389</f>
        <v>1.4809214683940251</v>
      </c>
      <c r="AW389">
        <f>SQRT(Correlation)*$F389 + SQRT('CDO Param'!L$17 - Correlation)*HLOOKUP('CDO Param'!L$12,$C$4:$E$1004,$A389,FALSE) + SQRT(1-Correlation)*P389</f>
        <v>0.45691625493157606</v>
      </c>
      <c r="AY389" s="3">
        <f>IF(AN389&lt;'CDO Param'!C$13,1,0)</f>
        <v>0</v>
      </c>
      <c r="AZ389" s="3">
        <f>IF(AO389&lt;'CDO Param'!D$13,1,0)</f>
        <v>0</v>
      </c>
      <c r="BA389" s="3">
        <f>IF(AP389&lt;'CDO Param'!E$13,1,0)</f>
        <v>0</v>
      </c>
      <c r="BB389" s="3">
        <f>IF(AQ389&lt;'CDO Param'!F$13,1,0)</f>
        <v>0</v>
      </c>
      <c r="BC389" s="3">
        <f>IF(AR389&lt;'CDO Param'!G$13,1,0)</f>
        <v>1</v>
      </c>
      <c r="BD389" s="3">
        <f>IF(AS389&lt;'CDO Param'!H$13,1,0)</f>
        <v>0</v>
      </c>
      <c r="BE389" s="3">
        <f>IF(AT389&lt;'CDO Param'!I$13,1,0)</f>
        <v>0</v>
      </c>
      <c r="BF389" s="3">
        <f>IF(AU389&lt;'CDO Param'!J$13,1,0)</f>
        <v>0</v>
      </c>
      <c r="BG389" s="3">
        <f>IF(AV389&lt;'CDO Param'!K$13,1,0)</f>
        <v>0</v>
      </c>
      <c r="BH389" s="3">
        <f>IF(AW389&lt;'CDO Param'!L$13,1,0)</f>
        <v>0</v>
      </c>
      <c r="BJ389" s="37">
        <f>AY389*'CDO Param'!C$6*AC389</f>
        <v>0</v>
      </c>
      <c r="BK389" s="37">
        <f>AZ389*'CDO Param'!D$6*AD389</f>
        <v>0</v>
      </c>
      <c r="BL389" s="37">
        <f>BA389*'CDO Param'!E$6*AE389</f>
        <v>0</v>
      </c>
      <c r="BM389" s="37">
        <f>BB389*'CDO Param'!F$6*AF389</f>
        <v>0</v>
      </c>
      <c r="BN389" s="37">
        <f>BC389*'CDO Param'!G$6*AG389</f>
        <v>6206.5699961235059</v>
      </c>
      <c r="BO389" s="37">
        <f>BD389*'CDO Param'!H$6*AH389</f>
        <v>0</v>
      </c>
      <c r="BP389" s="37">
        <f>BE389*'CDO Param'!I$6*AI389</f>
        <v>0</v>
      </c>
      <c r="BQ389" s="37">
        <f>BF389*'CDO Param'!J$6*AJ389</f>
        <v>0</v>
      </c>
      <c r="BR389" s="37">
        <f>BG389*'CDO Param'!K$6*AK389</f>
        <v>0</v>
      </c>
      <c r="BS389" s="37">
        <f>BH389*'CDO Param'!L$6*AL389</f>
        <v>0</v>
      </c>
      <c r="BU389" s="38">
        <f t="shared" si="77"/>
        <v>6206.5699961235059</v>
      </c>
      <c r="CE389" s="5">
        <f>BU389/'CDO Param'!$M$6</f>
        <v>6.4651770792953187E-2</v>
      </c>
      <c r="CF389" s="5">
        <f t="shared" si="78"/>
        <v>1.4651770792953184E-2</v>
      </c>
      <c r="CG389" s="5">
        <f t="shared" si="79"/>
        <v>0.73258853964765913</v>
      </c>
    </row>
    <row r="390" spans="1:85" x14ac:dyDescent="0.2">
      <c r="A390" s="3">
        <v>387</v>
      </c>
      <c r="B390" s="3">
        <v>386</v>
      </c>
      <c r="C390">
        <v>2.2060521587263793</v>
      </c>
      <c r="D390">
        <v>0.88312617663177662</v>
      </c>
      <c r="E390">
        <v>-7.750259101158008E-2</v>
      </c>
      <c r="F390">
        <v>1.346531917079119</v>
      </c>
      <c r="G390">
        <v>-1.4396619008039124</v>
      </c>
      <c r="H390">
        <v>-0.80200152297038585</v>
      </c>
      <c r="I390">
        <v>1.3639282769872807</v>
      </c>
      <c r="J390">
        <v>0.35569883038988337</v>
      </c>
      <c r="K390">
        <v>-1.1816587175417226</v>
      </c>
      <c r="L390">
        <v>-1.1066276783822104E-2</v>
      </c>
      <c r="M390">
        <v>-0.50704329623840749</v>
      </c>
      <c r="N390">
        <v>2.4025939637795091</v>
      </c>
      <c r="O390">
        <v>-0.83655777416424826</v>
      </c>
      <c r="P390">
        <v>-0.60695128922816366</v>
      </c>
      <c r="R390" s="33">
        <v>0.49125139764102704</v>
      </c>
      <c r="S390" s="33">
        <v>0.46224015274189417</v>
      </c>
      <c r="T390" s="33">
        <v>0.87024713301577006</v>
      </c>
      <c r="U390" s="33">
        <v>0.2435645960474222</v>
      </c>
      <c r="V390" s="33">
        <v>0.59016576902482931</v>
      </c>
      <c r="W390" s="33">
        <v>0.91608000030558556</v>
      </c>
      <c r="X390" s="33">
        <v>0.55656513597656276</v>
      </c>
      <c r="Y390" s="33">
        <v>0.19024035809107143</v>
      </c>
      <c r="Z390" s="33">
        <v>0.36969843663726859</v>
      </c>
      <c r="AA390" s="33">
        <v>0.52162456257344436</v>
      </c>
      <c r="AC390" s="36">
        <f t="shared" ref="AC390:AC453" si="80">BETAINV(R390,0.45,0.45)</f>
        <v>0.48520825097380738</v>
      </c>
      <c r="AD390" s="36">
        <f t="shared" ref="AD390:AD453" si="81">BETAINV(S390,0.45,0.45)</f>
        <v>0.43633772864534831</v>
      </c>
      <c r="AE390" s="36">
        <f t="shared" ref="AE390:AE453" si="82">BETAINV(T390,0.45,0.45)</f>
        <v>0.96865721231542445</v>
      </c>
      <c r="AF390" s="36">
        <f t="shared" ref="AF390:AF453" si="83">BETAINV(U390,0.45,0.45)</f>
        <v>0.12245345017791999</v>
      </c>
      <c r="AG390" s="36">
        <f t="shared" ref="AG390:AG453" si="84">BETAINV(V390,0.45,0.45)</f>
        <v>0.64989379009644788</v>
      </c>
      <c r="AH390" s="36">
        <f t="shared" ref="AH390:AH453" si="85">BETAINV(W390,0.45,0.45)</f>
        <v>0.9880099945805495</v>
      </c>
      <c r="AI390" s="36">
        <f t="shared" ref="AI390:AI453" si="86">BETAINV(X390,0.45,0.45)</f>
        <v>0.59501336919339598</v>
      </c>
      <c r="AJ390" s="36">
        <f t="shared" ref="AJ390:AJ453" si="87">BETAINV(Y390,0.45,0.45)</f>
        <v>7.2183651096694723E-2</v>
      </c>
      <c r="AK390" s="36">
        <f t="shared" ref="AK390:AK453" si="88">BETAINV(Z390,0.45,0.45)</f>
        <v>0.28737325845020412</v>
      </c>
      <c r="AL390" s="36">
        <f t="shared" ref="AL390:AL453" si="89">BETAINV(AA390,0.45,0.45)</f>
        <v>0.53653187804264113</v>
      </c>
      <c r="AN390">
        <f>SQRT(Correlation)*$F390 + SQRT('CDO Param'!C$17 - Correlation)*HLOOKUP('CDO Param'!C$12,$C$4:$E$1004,$A390,FALSE) + SQRT(1-Correlation)*G390</f>
        <v>-0.81507951849609195</v>
      </c>
      <c r="AO390">
        <f>SQRT(Correlation)*$F390 + SQRT('CDO Param'!D$17 - Correlation)*HLOOKUP('CDO Param'!D$12,$C$4:$E$1004,$A390,FALSE) + SQRT(1-Correlation)*H390</f>
        <v>-0.21014176821684516</v>
      </c>
      <c r="AP390">
        <f>SQRT(Correlation)*$F390 + SQRT('CDO Param'!E$17 - Correlation)*HLOOKUP('CDO Param'!E$12,$C$4:$E$1004,$A390,FALSE) + SQRT(1-Correlation)*I390</f>
        <v>2.3034132952476671</v>
      </c>
      <c r="AQ390">
        <f>SQRT(Correlation)*$F390 + SQRT('CDO Param'!F$17 - Correlation)*HLOOKUP('CDO Param'!F$12,$C$4:$E$1004,$A390,FALSE) + SQRT(1-Correlation)*J390</f>
        <v>0.74592621334185893</v>
      </c>
      <c r="AR390">
        <f>SQRT(Correlation)*$F390 + SQRT('CDO Param'!G$17 - Correlation)*HLOOKUP('CDO Param'!G$12,$C$4:$E$1004,$A390,FALSE) + SQRT(1-Correlation)*K390</f>
        <v>-0.71253921551274768</v>
      </c>
      <c r="AS390">
        <f>SQRT(Correlation)*$F390 + SQRT('CDO Param'!H$17 - Correlation)*HLOOKUP('CDO Param'!H$12,$C$4:$E$1004,$A390,FALSE) + SQRT(1-Correlation)*L390</f>
        <v>0.54020528967981918</v>
      </c>
      <c r="AT390">
        <f>SQRT(Correlation)*$F390 + SQRT('CDO Param'!I$17 - Correlation)*HLOOKUP('CDO Param'!I$12,$C$4:$E$1004,$A390,FALSE) + SQRT(1-Correlation)*M390</f>
        <v>-7.2542832714981964E-2</v>
      </c>
      <c r="AU390">
        <f>SQRT(Correlation)*$F390 + SQRT('CDO Param'!J$17 - Correlation)*HLOOKUP('CDO Param'!J$12,$C$4:$E$1004,$A390,FALSE) + SQRT(1-Correlation)*N390</f>
        <v>3.28877808456562</v>
      </c>
      <c r="AV390">
        <f>SQRT(Correlation)*$F390 + SQRT('CDO Param'!K$17 - Correlation)*HLOOKUP('CDO Param'!K$12,$C$4:$E$1004,$A390,FALSE) + SQRT(1-Correlation)*O390</f>
        <v>0.21584893092708302</v>
      </c>
      <c r="AW390">
        <f>SQRT(Correlation)*$F390 + SQRT('CDO Param'!L$17 - Correlation)*HLOOKUP('CDO Param'!L$12,$C$4:$E$1004,$A390,FALSE) + SQRT(1-Correlation)*P390</f>
        <v>0.43367276831003332</v>
      </c>
      <c r="AY390" s="3">
        <f>IF(AN390&lt;'CDO Param'!C$13,1,0)</f>
        <v>0</v>
      </c>
      <c r="AZ390" s="3">
        <f>IF(AO390&lt;'CDO Param'!D$13,1,0)</f>
        <v>0</v>
      </c>
      <c r="BA390" s="3">
        <f>IF(AP390&lt;'CDO Param'!E$13,1,0)</f>
        <v>0</v>
      </c>
      <c r="BB390" s="3">
        <f>IF(AQ390&lt;'CDO Param'!F$13,1,0)</f>
        <v>0</v>
      </c>
      <c r="BC390" s="3">
        <f>IF(AR390&lt;'CDO Param'!G$13,1,0)</f>
        <v>1</v>
      </c>
      <c r="BD390" s="3">
        <f>IF(AS390&lt;'CDO Param'!H$13,1,0)</f>
        <v>0</v>
      </c>
      <c r="BE390" s="3">
        <f>IF(AT390&lt;'CDO Param'!I$13,1,0)</f>
        <v>0</v>
      </c>
      <c r="BF390" s="3">
        <f>IF(AU390&lt;'CDO Param'!J$13,1,0)</f>
        <v>0</v>
      </c>
      <c r="BG390" s="3">
        <f>IF(AV390&lt;'CDO Param'!K$13,1,0)</f>
        <v>0</v>
      </c>
      <c r="BH390" s="3">
        <f>IF(AW390&lt;'CDO Param'!L$13,1,0)</f>
        <v>0</v>
      </c>
      <c r="BJ390" s="37">
        <f>AY390*'CDO Param'!C$6*AC390</f>
        <v>0</v>
      </c>
      <c r="BK390" s="37">
        <f>AZ390*'CDO Param'!D$6*AD390</f>
        <v>0</v>
      </c>
      <c r="BL390" s="37">
        <f>BA390*'CDO Param'!E$6*AE390</f>
        <v>0</v>
      </c>
      <c r="BM390" s="37">
        <f>BB390*'CDO Param'!F$6*AF390</f>
        <v>0</v>
      </c>
      <c r="BN390" s="37">
        <f>BC390*'CDO Param'!G$6*AG390</f>
        <v>6498.937900964479</v>
      </c>
      <c r="BO390" s="37">
        <f>BD390*'CDO Param'!H$6*AH390</f>
        <v>0</v>
      </c>
      <c r="BP390" s="37">
        <f>BE390*'CDO Param'!I$6*AI390</f>
        <v>0</v>
      </c>
      <c r="BQ390" s="37">
        <f>BF390*'CDO Param'!J$6*AJ390</f>
        <v>0</v>
      </c>
      <c r="BR390" s="37">
        <f>BG390*'CDO Param'!K$6*AK390</f>
        <v>0</v>
      </c>
      <c r="BS390" s="37">
        <f>BH390*'CDO Param'!L$6*AL390</f>
        <v>0</v>
      </c>
      <c r="BU390" s="38">
        <f t="shared" ref="BU390:BU453" si="90">SUM(BJ390:BS390)</f>
        <v>6498.937900964479</v>
      </c>
      <c r="CE390" s="5">
        <f>BU390/'CDO Param'!$M$6</f>
        <v>6.7697269801713325E-2</v>
      </c>
      <c r="CF390" s="5">
        <f t="shared" ref="CF390:CF453" si="91">MIN(MAX(CE390-$CC$4,0),$CC$5)</f>
        <v>1.7697269801713322E-2</v>
      </c>
      <c r="CG390" s="5">
        <f t="shared" ref="CG390:CG453" si="92">CF390/$CC$5</f>
        <v>0.88486349008566612</v>
      </c>
    </row>
    <row r="391" spans="1:85" x14ac:dyDescent="0.2">
      <c r="A391" s="3">
        <v>388</v>
      </c>
      <c r="B391" s="3">
        <v>387</v>
      </c>
      <c r="C391">
        <v>4.9030859372578561E-2</v>
      </c>
      <c r="D391">
        <v>-0.35230868888902478</v>
      </c>
      <c r="E391">
        <v>-0.72538909989816602</v>
      </c>
      <c r="F391">
        <v>-1.185626388178207</v>
      </c>
      <c r="G391">
        <v>-0.53295593716029543</v>
      </c>
      <c r="H391">
        <v>-0.77949380283826031</v>
      </c>
      <c r="I391">
        <v>-0.49925688472285401</v>
      </c>
      <c r="J391">
        <v>2.2350104700308293</v>
      </c>
      <c r="K391">
        <v>-0.21557980289799161</v>
      </c>
      <c r="L391">
        <v>-1.0382109394413419</v>
      </c>
      <c r="M391">
        <v>-1.3459202818921767</v>
      </c>
      <c r="N391">
        <v>0.20789912014151923</v>
      </c>
      <c r="O391">
        <v>-1.5498926586587913E-2</v>
      </c>
      <c r="P391">
        <v>0.20325842342572287</v>
      </c>
      <c r="R391" s="33">
        <v>0.94402317187936191</v>
      </c>
      <c r="S391" s="33">
        <v>0.19744977643594602</v>
      </c>
      <c r="T391" s="33">
        <v>0.53839255894459437</v>
      </c>
      <c r="U391" s="33">
        <v>0.76373818179766562</v>
      </c>
      <c r="V391" s="33">
        <v>0.14762147336621836</v>
      </c>
      <c r="W391" s="33">
        <v>7.4102866032208725E-2</v>
      </c>
      <c r="X391" s="33">
        <v>0.44686940333194536</v>
      </c>
      <c r="Y391" s="33">
        <v>0.53406180000587455</v>
      </c>
      <c r="Z391" s="33">
        <v>0.97667269873277873</v>
      </c>
      <c r="AA391" s="33">
        <v>0.93804760181254132</v>
      </c>
      <c r="AC391" s="36">
        <f t="shared" si="80"/>
        <v>0.99511119344196719</v>
      </c>
      <c r="AD391" s="36">
        <f t="shared" si="81"/>
        <v>7.821385596281466E-2</v>
      </c>
      <c r="AE391" s="36">
        <f t="shared" si="82"/>
        <v>0.56472246802051984</v>
      </c>
      <c r="AF391" s="36">
        <f t="shared" si="83"/>
        <v>0.88519121555656399</v>
      </c>
      <c r="AG391" s="36">
        <f t="shared" si="84"/>
        <v>4.1583410051915091E-2</v>
      </c>
      <c r="AH391" s="36">
        <f t="shared" si="85"/>
        <v>9.1039711498767141E-3</v>
      </c>
      <c r="AI391" s="36">
        <f t="shared" si="86"/>
        <v>0.41068511319439444</v>
      </c>
      <c r="AJ391" s="36">
        <f t="shared" si="87"/>
        <v>0.55745944554645943</v>
      </c>
      <c r="AK391" s="36">
        <f t="shared" si="88"/>
        <v>0.99929994792383914</v>
      </c>
      <c r="AL391" s="36">
        <f t="shared" si="89"/>
        <v>0.99387808342079453</v>
      </c>
      <c r="AN391">
        <f>SQRT(Correlation)*$F391 + SQRT('CDO Param'!C$17 - Correlation)*HLOOKUP('CDO Param'!C$12,$C$4:$E$1004,$A391,FALSE) + SQRT(1-Correlation)*G391</f>
        <v>-0.93035835284191237</v>
      </c>
      <c r="AO391">
        <f>SQRT(Correlation)*$F391 + SQRT('CDO Param'!D$17 - Correlation)*HLOOKUP('CDO Param'!D$12,$C$4:$E$1004,$A391,FALSE) + SQRT(1-Correlation)*H391</f>
        <v>-1.1642447083476186</v>
      </c>
      <c r="AP391">
        <f>SQRT(Correlation)*$F391 + SQRT('CDO Param'!E$17 - Correlation)*HLOOKUP('CDO Param'!E$12,$C$4:$E$1004,$A391,FALSE) + SQRT(1-Correlation)*I391</f>
        <v>-0.83559230599074663</v>
      </c>
      <c r="AQ391">
        <f>SQRT(Correlation)*$F391 + SQRT('CDO Param'!F$17 - Correlation)*HLOOKUP('CDO Param'!F$12,$C$4:$E$1004,$A391,FALSE) + SQRT(1-Correlation)*J391</f>
        <v>1.5831871860711009</v>
      </c>
      <c r="AR391">
        <f>SQRT(Correlation)*$F391 + SQRT('CDO Param'!G$17 - Correlation)*HLOOKUP('CDO Param'!G$12,$C$4:$E$1004,$A391,FALSE) + SQRT(1-Correlation)*K391</f>
        <v>-0.74164687622152159</v>
      </c>
      <c r="AS391">
        <f>SQRT(Correlation)*$F391 + SQRT('CDO Param'!H$17 - Correlation)*HLOOKUP('CDO Param'!H$12,$C$4:$E$1004,$A391,FALSE) + SQRT(1-Correlation)*L391</f>
        <v>-1.4096853347624152</v>
      </c>
      <c r="AT391">
        <f>SQRT(Correlation)*$F391 + SQRT('CDO Param'!I$17 - Correlation)*HLOOKUP('CDO Param'!I$12,$C$4:$E$1004,$A391,FALSE) + SQRT(1-Correlation)*M391</f>
        <v>-1.8139820097537225</v>
      </c>
      <c r="AU391">
        <f>SQRT(Correlation)*$F391 + SQRT('CDO Param'!J$17 - Correlation)*HLOOKUP('CDO Param'!J$12,$C$4:$E$1004,$A391,FALSE) + SQRT(1-Correlation)*N391</f>
        <v>-0.16472521505978788</v>
      </c>
      <c r="AV391">
        <f>SQRT(Correlation)*$F391 + SQRT('CDO Param'!K$17 - Correlation)*HLOOKUP('CDO Param'!K$12,$C$4:$E$1004,$A391,FALSE) + SQRT(1-Correlation)*O391</f>
        <v>-0.37665921080785136</v>
      </c>
      <c r="AW391">
        <f>SQRT(Correlation)*$F391 + SQRT('CDO Param'!L$17 - Correlation)*HLOOKUP('CDO Param'!L$12,$C$4:$E$1004,$A391,FALSE) + SQRT(1-Correlation)*P391</f>
        <v>-0.16912776652538178</v>
      </c>
      <c r="AY391" s="3">
        <f>IF(AN391&lt;'CDO Param'!C$13,1,0)</f>
        <v>0</v>
      </c>
      <c r="AZ391" s="3">
        <f>IF(AO391&lt;'CDO Param'!D$13,1,0)</f>
        <v>0</v>
      </c>
      <c r="BA391" s="3">
        <f>IF(AP391&lt;'CDO Param'!E$13,1,0)</f>
        <v>0</v>
      </c>
      <c r="BB391" s="3">
        <f>IF(AQ391&lt;'CDO Param'!F$13,1,0)</f>
        <v>0</v>
      </c>
      <c r="BC391" s="3">
        <f>IF(AR391&lt;'CDO Param'!G$13,1,0)</f>
        <v>1</v>
      </c>
      <c r="BD391" s="3">
        <f>IF(AS391&lt;'CDO Param'!H$13,1,0)</f>
        <v>0</v>
      </c>
      <c r="BE391" s="3">
        <f>IF(AT391&lt;'CDO Param'!I$13,1,0)</f>
        <v>1</v>
      </c>
      <c r="BF391" s="3">
        <f>IF(AU391&lt;'CDO Param'!J$13,1,0)</f>
        <v>0</v>
      </c>
      <c r="BG391" s="3">
        <f>IF(AV391&lt;'CDO Param'!K$13,1,0)</f>
        <v>0</v>
      </c>
      <c r="BH391" s="3">
        <f>IF(AW391&lt;'CDO Param'!L$13,1,0)</f>
        <v>0</v>
      </c>
      <c r="BJ391" s="37">
        <f>AY391*'CDO Param'!C$6*AC391</f>
        <v>0</v>
      </c>
      <c r="BK391" s="37">
        <f>AZ391*'CDO Param'!D$6*AD391</f>
        <v>0</v>
      </c>
      <c r="BL391" s="37">
        <f>BA391*'CDO Param'!E$6*AE391</f>
        <v>0</v>
      </c>
      <c r="BM391" s="37">
        <f>BB391*'CDO Param'!F$6*AF391</f>
        <v>0</v>
      </c>
      <c r="BN391" s="37">
        <f>BC391*'CDO Param'!G$6*AG391</f>
        <v>415.83410051915092</v>
      </c>
      <c r="BO391" s="37">
        <f>BD391*'CDO Param'!H$6*AH391</f>
        <v>0</v>
      </c>
      <c r="BP391" s="37">
        <f>BE391*'CDO Param'!I$6*AI391</f>
        <v>3285.4809055551555</v>
      </c>
      <c r="BQ391" s="37">
        <f>BF391*'CDO Param'!J$6*AJ391</f>
        <v>0</v>
      </c>
      <c r="BR391" s="37">
        <f>BG391*'CDO Param'!K$6*AK391</f>
        <v>0</v>
      </c>
      <c r="BS391" s="37">
        <f>BH391*'CDO Param'!L$6*AL391</f>
        <v>0</v>
      </c>
      <c r="BU391" s="38">
        <f t="shared" si="90"/>
        <v>3701.3150060743064</v>
      </c>
      <c r="CE391" s="5">
        <f>BU391/'CDO Param'!$M$6</f>
        <v>3.855536464660736E-2</v>
      </c>
      <c r="CF391" s="5">
        <f t="shared" si="91"/>
        <v>0</v>
      </c>
      <c r="CG391" s="5">
        <f t="shared" si="92"/>
        <v>0</v>
      </c>
    </row>
    <row r="392" spans="1:85" x14ac:dyDescent="0.2">
      <c r="A392" s="3">
        <v>389</v>
      </c>
      <c r="B392" s="3">
        <v>388</v>
      </c>
      <c r="C392">
        <v>-1.8768514564726502</v>
      </c>
      <c r="D392">
        <v>0.33253968467761297</v>
      </c>
      <c r="E392">
        <v>0.7119297151803039</v>
      </c>
      <c r="F392">
        <v>0.63430206864723004</v>
      </c>
      <c r="G392">
        <v>0.64220330386888236</v>
      </c>
      <c r="H392">
        <v>1.7055754142347723</v>
      </c>
      <c r="I392">
        <v>0.70088617576402612</v>
      </c>
      <c r="J392">
        <v>1.8000355339609087</v>
      </c>
      <c r="K392">
        <v>-0.97375504992669448</v>
      </c>
      <c r="L392">
        <v>0.37825884646736085</v>
      </c>
      <c r="M392">
        <v>8.0037807492772117E-2</v>
      </c>
      <c r="N392">
        <v>0.21878577172174118</v>
      </c>
      <c r="O392">
        <v>1.0003327588492539</v>
      </c>
      <c r="P392">
        <v>0.96993744591600262</v>
      </c>
      <c r="R392" s="33">
        <v>0.76604366338161922</v>
      </c>
      <c r="S392" s="33">
        <v>0.89585045487426707</v>
      </c>
      <c r="T392" s="33">
        <v>0.55859507180684953</v>
      </c>
      <c r="U392" s="33">
        <v>0.30737185771920339</v>
      </c>
      <c r="V392" s="33">
        <v>0.99881268665139222</v>
      </c>
      <c r="W392" s="33">
        <v>4.4824549949180593E-2</v>
      </c>
      <c r="X392" s="33">
        <v>0.36621099587819117</v>
      </c>
      <c r="Y392" s="33">
        <v>0.90820772475945188</v>
      </c>
      <c r="Z392" s="33">
        <v>0.24723003210836558</v>
      </c>
      <c r="AA392" s="33">
        <v>0.19514964530018608</v>
      </c>
      <c r="AC392" s="36">
        <f t="shared" si="80"/>
        <v>0.88755573066299132</v>
      </c>
      <c r="AD392" s="36">
        <f t="shared" si="81"/>
        <v>0.9806792529426025</v>
      </c>
      <c r="AE392" s="36">
        <f t="shared" si="82"/>
        <v>0.59837482411033682</v>
      </c>
      <c r="AF392" s="36">
        <f t="shared" si="83"/>
        <v>0.19870862260049002</v>
      </c>
      <c r="AG392" s="36">
        <f t="shared" si="84"/>
        <v>0.99999906406122707</v>
      </c>
      <c r="AH392" s="36">
        <f t="shared" si="85"/>
        <v>2.9859999191209482E-3</v>
      </c>
      <c r="AI392" s="36">
        <f t="shared" si="86"/>
        <v>0.28210475711103222</v>
      </c>
      <c r="AJ392" s="36">
        <f t="shared" si="87"/>
        <v>0.98538103064397753</v>
      </c>
      <c r="AK392" s="36">
        <f t="shared" si="88"/>
        <v>0.12637845991877092</v>
      </c>
      <c r="AL392" s="36">
        <f t="shared" si="89"/>
        <v>7.6263405113407734E-2</v>
      </c>
      <c r="AN392">
        <f>SQRT(Correlation)*$F392 + SQRT('CDO Param'!C$17 - Correlation)*HLOOKUP('CDO Param'!C$12,$C$4:$E$1004,$A392,FALSE) + SQRT(1-Correlation)*G392</f>
        <v>0.85685968769127541</v>
      </c>
      <c r="AO392">
        <f>SQRT(Correlation)*$F392 + SQRT('CDO Param'!D$17 - Correlation)*HLOOKUP('CDO Param'!D$12,$C$4:$E$1004,$A392,FALSE) + SQRT(1-Correlation)*H392</f>
        <v>1.8656630484081227</v>
      </c>
      <c r="AP392">
        <f>SQRT(Correlation)*$F392 + SQRT('CDO Param'!E$17 - Correlation)*HLOOKUP('CDO Param'!E$12,$C$4:$E$1004,$A392,FALSE) + SQRT(1-Correlation)*I392</f>
        <v>0.36893471476640088</v>
      </c>
      <c r="AQ392">
        <f>SQRT(Correlation)*$F392 + SQRT('CDO Param'!F$17 - Correlation)*HLOOKUP('CDO Param'!F$12,$C$4:$E$1004,$A392,FALSE) + SQRT(1-Correlation)*J392</f>
        <v>2.067439896948847</v>
      </c>
      <c r="AR392">
        <f>SQRT(Correlation)*$F392 + SQRT('CDO Param'!G$17 - Correlation)*HLOOKUP('CDO Param'!G$12,$C$4:$E$1004,$A392,FALSE) + SQRT(1-Correlation)*K392</f>
        <v>-0.56400890227510436</v>
      </c>
      <c r="AS392">
        <f>SQRT(Correlation)*$F392 + SQRT('CDO Param'!H$17 - Correlation)*HLOOKUP('CDO Param'!H$12,$C$4:$E$1004,$A392,FALSE) + SQRT(1-Correlation)*L392</f>
        <v>0.60645998934144663</v>
      </c>
      <c r="AT392">
        <f>SQRT(Correlation)*$F392 + SQRT('CDO Param'!I$17 - Correlation)*HLOOKUP('CDO Param'!I$12,$C$4:$E$1004,$A392,FALSE) + SQRT(1-Correlation)*M392</f>
        <v>0.43570678116367001</v>
      </c>
      <c r="AU392">
        <f>SQRT(Correlation)*$F392 + SQRT('CDO Param'!J$17 - Correlation)*HLOOKUP('CDO Param'!J$12,$C$4:$E$1004,$A392,FALSE) + SQRT(1-Correlation)*N392</f>
        <v>-8.8425886531919268E-2</v>
      </c>
      <c r="AV392">
        <f>SQRT(Correlation)*$F392 + SQRT('CDO Param'!K$17 - Correlation)*HLOOKUP('CDO Param'!K$12,$C$4:$E$1004,$A392,FALSE) + SQRT(1-Correlation)*O392</f>
        <v>0.65301468679765184</v>
      </c>
      <c r="AW392">
        <f>SQRT(Correlation)*$F392 + SQRT('CDO Param'!L$17 - Correlation)*HLOOKUP('CDO Param'!L$12,$C$4:$E$1004,$A392,FALSE) + SQRT(1-Correlation)*P392</f>
        <v>0.62417916107885763</v>
      </c>
      <c r="AY392" s="3">
        <f>IF(AN392&lt;'CDO Param'!C$13,1,0)</f>
        <v>0</v>
      </c>
      <c r="AZ392" s="3">
        <f>IF(AO392&lt;'CDO Param'!D$13,1,0)</f>
        <v>0</v>
      </c>
      <c r="BA392" s="3">
        <f>IF(AP392&lt;'CDO Param'!E$13,1,0)</f>
        <v>0</v>
      </c>
      <c r="BB392" s="3">
        <f>IF(AQ392&lt;'CDO Param'!F$13,1,0)</f>
        <v>0</v>
      </c>
      <c r="BC392" s="3">
        <f>IF(AR392&lt;'CDO Param'!G$13,1,0)</f>
        <v>1</v>
      </c>
      <c r="BD392" s="3">
        <f>IF(AS392&lt;'CDO Param'!H$13,1,0)</f>
        <v>0</v>
      </c>
      <c r="BE392" s="3">
        <f>IF(AT392&lt;'CDO Param'!I$13,1,0)</f>
        <v>0</v>
      </c>
      <c r="BF392" s="3">
        <f>IF(AU392&lt;'CDO Param'!J$13,1,0)</f>
        <v>0</v>
      </c>
      <c r="BG392" s="3">
        <f>IF(AV392&lt;'CDO Param'!K$13,1,0)</f>
        <v>0</v>
      </c>
      <c r="BH392" s="3">
        <f>IF(AW392&lt;'CDO Param'!L$13,1,0)</f>
        <v>0</v>
      </c>
      <c r="BJ392" s="37">
        <f>AY392*'CDO Param'!C$6*AC392</f>
        <v>0</v>
      </c>
      <c r="BK392" s="37">
        <f>AZ392*'CDO Param'!D$6*AD392</f>
        <v>0</v>
      </c>
      <c r="BL392" s="37">
        <f>BA392*'CDO Param'!E$6*AE392</f>
        <v>0</v>
      </c>
      <c r="BM392" s="37">
        <f>BB392*'CDO Param'!F$6*AF392</f>
        <v>0</v>
      </c>
      <c r="BN392" s="37">
        <f>BC392*'CDO Param'!G$6*AG392</f>
        <v>9999.99064061227</v>
      </c>
      <c r="BO392" s="37">
        <f>BD392*'CDO Param'!H$6*AH392</f>
        <v>0</v>
      </c>
      <c r="BP392" s="37">
        <f>BE392*'CDO Param'!I$6*AI392</f>
        <v>0</v>
      </c>
      <c r="BQ392" s="37">
        <f>BF392*'CDO Param'!J$6*AJ392</f>
        <v>0</v>
      </c>
      <c r="BR392" s="37">
        <f>BG392*'CDO Param'!K$6*AK392</f>
        <v>0</v>
      </c>
      <c r="BS392" s="37">
        <f>BH392*'CDO Param'!L$6*AL392</f>
        <v>0</v>
      </c>
      <c r="BU392" s="38">
        <f t="shared" si="90"/>
        <v>9999.99064061227</v>
      </c>
      <c r="CE392" s="5">
        <f>BU392/'CDO Param'!$M$6</f>
        <v>0.10416656917304448</v>
      </c>
      <c r="CF392" s="5">
        <f t="shared" si="91"/>
        <v>0.02</v>
      </c>
      <c r="CG392" s="5">
        <f t="shared" si="92"/>
        <v>1</v>
      </c>
    </row>
    <row r="393" spans="1:85" x14ac:dyDescent="0.2">
      <c r="A393" s="3">
        <v>390</v>
      </c>
      <c r="B393" s="3">
        <v>389</v>
      </c>
      <c r="C393">
        <v>-0.29224679565231781</v>
      </c>
      <c r="D393">
        <v>0.43128011384396814</v>
      </c>
      <c r="E393">
        <v>-1.6889134712982923</v>
      </c>
      <c r="F393">
        <v>5.3198618843453005E-2</v>
      </c>
      <c r="G393">
        <v>-1.8286937120137736</v>
      </c>
      <c r="H393">
        <v>0.75832303991774097</v>
      </c>
      <c r="I393">
        <v>-1.5255955077009276</v>
      </c>
      <c r="J393">
        <v>-0.94980350695550442</v>
      </c>
      <c r="K393">
        <v>0.78093989941407926</v>
      </c>
      <c r="L393">
        <v>1.0009534889832139</v>
      </c>
      <c r="M393">
        <v>-0.36933670344296843</v>
      </c>
      <c r="N393">
        <v>-0.66370830609230325</v>
      </c>
      <c r="O393">
        <v>8.9966079031000845E-2</v>
      </c>
      <c r="P393">
        <v>1.3462158676702529</v>
      </c>
      <c r="R393" s="33">
        <v>0.88008856022734594</v>
      </c>
      <c r="S393" s="33">
        <v>0.64843174100314815</v>
      </c>
      <c r="T393" s="33">
        <v>0.19227103991074071</v>
      </c>
      <c r="U393" s="33">
        <v>0.49936777981900043</v>
      </c>
      <c r="V393" s="33">
        <v>0.87427541793988806</v>
      </c>
      <c r="W393" s="33">
        <v>0.94694931569832808</v>
      </c>
      <c r="X393" s="33">
        <v>0.37714894180053332</v>
      </c>
      <c r="Y393" s="33">
        <v>0.74226484156319161</v>
      </c>
      <c r="Z393" s="33">
        <v>0.24519215256217503</v>
      </c>
      <c r="AA393" s="33">
        <v>0.94450811247551258</v>
      </c>
      <c r="AC393" s="36">
        <f t="shared" si="80"/>
        <v>0.9736456501401709</v>
      </c>
      <c r="AD393" s="36">
        <f t="shared" si="81"/>
        <v>0.7396511758621358</v>
      </c>
      <c r="AE393" s="36">
        <f t="shared" si="82"/>
        <v>7.3857441535327417E-2</v>
      </c>
      <c r="AF393" s="36">
        <f t="shared" si="83"/>
        <v>0.49893089946167329</v>
      </c>
      <c r="AG393" s="36">
        <f t="shared" si="84"/>
        <v>0.97075484420289415</v>
      </c>
      <c r="AH393" s="36">
        <f t="shared" si="85"/>
        <v>0.99566012340933197</v>
      </c>
      <c r="AI393" s="36">
        <f t="shared" si="86"/>
        <v>0.29873467667624243</v>
      </c>
      <c r="AJ393" s="36">
        <f t="shared" si="87"/>
        <v>0.86205166689197665</v>
      </c>
      <c r="AK393" s="36">
        <f t="shared" si="88"/>
        <v>0.12418905136933305</v>
      </c>
      <c r="AL393" s="36">
        <f t="shared" si="89"/>
        <v>0.99520464244012585</v>
      </c>
      <c r="AN393">
        <f>SQRT(Correlation)*$F393 + SQRT('CDO Param'!C$17 - Correlation)*HLOOKUP('CDO Param'!C$12,$C$4:$E$1004,$A393,FALSE) + SQRT(1-Correlation)*G393</f>
        <v>-1.6570360828274215</v>
      </c>
      <c r="AO393">
        <f>SQRT(Correlation)*$F393 + SQRT('CDO Param'!D$17 - Correlation)*HLOOKUP('CDO Param'!D$12,$C$4:$E$1004,$A393,FALSE) + SQRT(1-Correlation)*H393</f>
        <v>0.79722350150689547</v>
      </c>
      <c r="AP393">
        <f>SQRT(Correlation)*$F393 + SQRT('CDO Param'!E$17 - Correlation)*HLOOKUP('CDO Param'!E$12,$C$4:$E$1004,$A393,FALSE) + SQRT(1-Correlation)*I393</f>
        <v>-1.5078053316198721</v>
      </c>
      <c r="AQ393">
        <f>SQRT(Correlation)*$F393 + SQRT('CDO Param'!F$17 - Correlation)*HLOOKUP('CDO Param'!F$12,$C$4:$E$1004,$A393,FALSE) + SQRT(1-Correlation)*J393</f>
        <v>-1.2618923760802576</v>
      </c>
      <c r="AR393">
        <f>SQRT(Correlation)*$F393 + SQRT('CDO Param'!G$17 - Correlation)*HLOOKUP('CDO Param'!G$12,$C$4:$E$1004,$A393,FALSE) + SQRT(1-Correlation)*K393</f>
        <v>0.38003498675361946</v>
      </c>
      <c r="AS393">
        <f>SQRT(Correlation)*$F393 + SQRT('CDO Param'!H$17 - Correlation)*HLOOKUP('CDO Param'!H$12,$C$4:$E$1004,$A393,FALSE) + SQRT(1-Correlation)*L393</f>
        <v>1.0274029561338056</v>
      </c>
      <c r="AT393">
        <f>SQRT(Correlation)*$F393 + SQRT('CDO Param'!I$17 - Correlation)*HLOOKUP('CDO Param'!I$12,$C$4:$E$1004,$A393,FALSE) + SQRT(1-Correlation)*M393</f>
        <v>-0.71121321451514552</v>
      </c>
      <c r="AU393">
        <f>SQRT(Correlation)*$F393 + SQRT('CDO Param'!J$17 - Correlation)*HLOOKUP('CDO Param'!J$12,$C$4:$E$1004,$A393,FALSE) + SQRT(1-Correlation)*N393</f>
        <v>-0.69014733865027422</v>
      </c>
      <c r="AV393">
        <f>SQRT(Correlation)*$F393 + SQRT('CDO Param'!K$17 - Correlation)*HLOOKUP('CDO Param'!K$12,$C$4:$E$1004,$A393,FALSE) + SQRT(1-Correlation)*O393</f>
        <v>2.4850962684694916E-2</v>
      </c>
      <c r="AW393">
        <f>SQRT(Correlation)*$F393 + SQRT('CDO Param'!L$17 - Correlation)*HLOOKUP('CDO Param'!L$12,$C$4:$E$1004,$A393,FALSE) + SQRT(1-Correlation)*P393</f>
        <v>1.2166341553462414</v>
      </c>
      <c r="AY393" s="3">
        <f>IF(AN393&lt;'CDO Param'!C$13,1,0)</f>
        <v>0</v>
      </c>
      <c r="AZ393" s="3">
        <f>IF(AO393&lt;'CDO Param'!D$13,1,0)</f>
        <v>0</v>
      </c>
      <c r="BA393" s="3">
        <f>IF(AP393&lt;'CDO Param'!E$13,1,0)</f>
        <v>1</v>
      </c>
      <c r="BB393" s="3">
        <f>IF(AQ393&lt;'CDO Param'!F$13,1,0)</f>
        <v>0</v>
      </c>
      <c r="BC393" s="3">
        <f>IF(AR393&lt;'CDO Param'!G$13,1,0)</f>
        <v>0</v>
      </c>
      <c r="BD393" s="3">
        <f>IF(AS393&lt;'CDO Param'!H$13,1,0)</f>
        <v>0</v>
      </c>
      <c r="BE393" s="3">
        <f>IF(AT393&lt;'CDO Param'!I$13,1,0)</f>
        <v>0</v>
      </c>
      <c r="BF393" s="3">
        <f>IF(AU393&lt;'CDO Param'!J$13,1,0)</f>
        <v>0</v>
      </c>
      <c r="BG393" s="3">
        <f>IF(AV393&lt;'CDO Param'!K$13,1,0)</f>
        <v>0</v>
      </c>
      <c r="BH393" s="3">
        <f>IF(AW393&lt;'CDO Param'!L$13,1,0)</f>
        <v>0</v>
      </c>
      <c r="BJ393" s="37">
        <f>AY393*'CDO Param'!C$6*AC393</f>
        <v>0</v>
      </c>
      <c r="BK393" s="37">
        <f>AZ393*'CDO Param'!D$6*AD393</f>
        <v>0</v>
      </c>
      <c r="BL393" s="37">
        <f>BA393*'CDO Param'!E$6*AE393</f>
        <v>738.57441535327416</v>
      </c>
      <c r="BM393" s="37">
        <f>BB393*'CDO Param'!F$6*AF393</f>
        <v>0</v>
      </c>
      <c r="BN393" s="37">
        <f>BC393*'CDO Param'!G$6*AG393</f>
        <v>0</v>
      </c>
      <c r="BO393" s="37">
        <f>BD393*'CDO Param'!H$6*AH393</f>
        <v>0</v>
      </c>
      <c r="BP393" s="37">
        <f>BE393*'CDO Param'!I$6*AI393</f>
        <v>0</v>
      </c>
      <c r="BQ393" s="37">
        <f>BF393*'CDO Param'!J$6*AJ393</f>
        <v>0</v>
      </c>
      <c r="BR393" s="37">
        <f>BG393*'CDO Param'!K$6*AK393</f>
        <v>0</v>
      </c>
      <c r="BS393" s="37">
        <f>BH393*'CDO Param'!L$6*AL393</f>
        <v>0</v>
      </c>
      <c r="BU393" s="38">
        <f t="shared" si="90"/>
        <v>738.57441535327416</v>
      </c>
      <c r="CE393" s="5">
        <f>BU393/'CDO Param'!$M$6</f>
        <v>7.6934834932632723E-3</v>
      </c>
      <c r="CF393" s="5">
        <f t="shared" si="91"/>
        <v>0</v>
      </c>
      <c r="CG393" s="5">
        <f t="shared" si="92"/>
        <v>0</v>
      </c>
    </row>
    <row r="394" spans="1:85" x14ac:dyDescent="0.2">
      <c r="A394" s="3">
        <v>391</v>
      </c>
      <c r="B394" s="3">
        <v>390</v>
      </c>
      <c r="C394">
        <v>-0.76135620474815369</v>
      </c>
      <c r="D394">
        <v>0.53486246542888694</v>
      </c>
      <c r="E394">
        <v>1.1330394045216963</v>
      </c>
      <c r="F394">
        <v>0.49788241085479967</v>
      </c>
      <c r="G394">
        <v>1.1517113307490945</v>
      </c>
      <c r="H394">
        <v>0.94554479801445268</v>
      </c>
      <c r="I394">
        <v>2.5548797566443682</v>
      </c>
      <c r="J394">
        <v>0.61105765780666843</v>
      </c>
      <c r="K394">
        <v>-0.39508449845016003</v>
      </c>
      <c r="L394">
        <v>0.79603523772675544</v>
      </c>
      <c r="M394">
        <v>-2.1706091501982883</v>
      </c>
      <c r="N394">
        <v>0.75438265412230976</v>
      </c>
      <c r="O394">
        <v>-0.76728838394046761</v>
      </c>
      <c r="P394">
        <v>2.5957342586480081</v>
      </c>
      <c r="R394" s="33">
        <v>0.34784637594029605</v>
      </c>
      <c r="S394" s="33">
        <v>0.25404042855558939</v>
      </c>
      <c r="T394" s="33">
        <v>0.6574827337905218</v>
      </c>
      <c r="U394" s="33">
        <v>0.31230681730076054</v>
      </c>
      <c r="V394" s="33">
        <v>0.94067837388286291</v>
      </c>
      <c r="W394" s="33">
        <v>0.98142984927698496</v>
      </c>
      <c r="X394" s="33">
        <v>0.8914767982864179</v>
      </c>
      <c r="Y394" s="33">
        <v>5.0548799825156483E-2</v>
      </c>
      <c r="Z394" s="33">
        <v>0.57367866140495927</v>
      </c>
      <c r="AA394" s="33">
        <v>0.81726223314984803</v>
      </c>
      <c r="AC394" s="36">
        <f t="shared" si="80"/>
        <v>0.25491717930057262</v>
      </c>
      <c r="AD394" s="36">
        <f t="shared" si="81"/>
        <v>0.13382532045908702</v>
      </c>
      <c r="AE394" s="36">
        <f t="shared" si="82"/>
        <v>0.75278745603274388</v>
      </c>
      <c r="AF394" s="36">
        <f t="shared" si="83"/>
        <v>0.20526381515062486</v>
      </c>
      <c r="AG394" s="36">
        <f t="shared" si="84"/>
        <v>0.99443964685091046</v>
      </c>
      <c r="AH394" s="36">
        <f t="shared" si="85"/>
        <v>0.99957823827277692</v>
      </c>
      <c r="AI394" s="36">
        <f t="shared" si="86"/>
        <v>0.9788447791968099</v>
      </c>
      <c r="AJ394" s="36">
        <f t="shared" si="87"/>
        <v>3.8987710426869201E-3</v>
      </c>
      <c r="AK394" s="36">
        <f t="shared" si="88"/>
        <v>0.62318174295279793</v>
      </c>
      <c r="AL394" s="36">
        <f t="shared" si="89"/>
        <v>0.93383136436276004</v>
      </c>
      <c r="AN394">
        <f>SQRT(Correlation)*$F394 + SQRT('CDO Param'!C$17 - Correlation)*HLOOKUP('CDO Param'!C$12,$C$4:$E$1004,$A394,FALSE) + SQRT(1-Correlation)*G394</f>
        <v>1.3256945214422722</v>
      </c>
      <c r="AO394">
        <f>SQRT(Correlation)*$F394 + SQRT('CDO Param'!D$17 - Correlation)*HLOOKUP('CDO Param'!D$12,$C$4:$E$1004,$A394,FALSE) + SQRT(1-Correlation)*H394</f>
        <v>1.1301077752199329</v>
      </c>
      <c r="AP394">
        <f>SQRT(Correlation)*$F394 + SQRT('CDO Param'!E$17 - Correlation)*HLOOKUP('CDO Param'!E$12,$C$4:$E$1004,$A394,FALSE) + SQRT(1-Correlation)*I394</f>
        <v>2.3797800784896053</v>
      </c>
      <c r="AQ394">
        <f>SQRT(Correlation)*$F394 + SQRT('CDO Param'!F$17 - Correlation)*HLOOKUP('CDO Param'!F$12,$C$4:$E$1004,$A394,FALSE) + SQRT(1-Correlation)*J394</f>
        <v>0.99049974960038267</v>
      </c>
      <c r="AR394">
        <f>SQRT(Correlation)*$F394 + SQRT('CDO Param'!G$17 - Correlation)*HLOOKUP('CDO Param'!G$12,$C$4:$E$1004,$A394,FALSE) + SQRT(1-Correlation)*K394</f>
        <v>3.5989490494999388E-2</v>
      </c>
      <c r="AS394">
        <f>SQRT(Correlation)*$F394 + SQRT('CDO Param'!H$17 - Correlation)*HLOOKUP('CDO Param'!H$12,$C$4:$E$1004,$A394,FALSE) + SQRT(1-Correlation)*L394</f>
        <v>0.98827055247611817</v>
      </c>
      <c r="AT394">
        <f>SQRT(Correlation)*$F394 + SQRT('CDO Param'!I$17 - Correlation)*HLOOKUP('CDO Param'!I$12,$C$4:$E$1004,$A394,FALSE) + SQRT(1-Correlation)*M394</f>
        <v>-1.6484210918954045</v>
      </c>
      <c r="AU394">
        <f>SQRT(Correlation)*$F394 + SQRT('CDO Param'!J$17 - Correlation)*HLOOKUP('CDO Param'!J$12,$C$4:$E$1004,$A394,FALSE) + SQRT(1-Correlation)*N394</f>
        <v>0.67167854913858471</v>
      </c>
      <c r="AV394">
        <f>SQRT(Correlation)*$F394 + SQRT('CDO Param'!K$17 - Correlation)*HLOOKUP('CDO Param'!K$12,$C$4:$E$1004,$A394,FALSE) + SQRT(1-Correlation)*O394</f>
        <v>-0.7719053497987598</v>
      </c>
      <c r="AW394">
        <f>SQRT(Correlation)*$F394 + SQRT('CDO Param'!L$17 - Correlation)*HLOOKUP('CDO Param'!L$12,$C$4:$E$1004,$A394,FALSE) + SQRT(1-Correlation)*P394</f>
        <v>2.4185380621906298</v>
      </c>
      <c r="AY394" s="3">
        <f>IF(AN394&lt;'CDO Param'!C$13,1,0)</f>
        <v>0</v>
      </c>
      <c r="AZ394" s="3">
        <f>IF(AO394&lt;'CDO Param'!D$13,1,0)</f>
        <v>0</v>
      </c>
      <c r="BA394" s="3">
        <f>IF(AP394&lt;'CDO Param'!E$13,1,0)</f>
        <v>0</v>
      </c>
      <c r="BB394" s="3">
        <f>IF(AQ394&lt;'CDO Param'!F$13,1,0)</f>
        <v>0</v>
      </c>
      <c r="BC394" s="3">
        <f>IF(AR394&lt;'CDO Param'!G$13,1,0)</f>
        <v>0</v>
      </c>
      <c r="BD394" s="3">
        <f>IF(AS394&lt;'CDO Param'!H$13,1,0)</f>
        <v>0</v>
      </c>
      <c r="BE394" s="3">
        <f>IF(AT394&lt;'CDO Param'!I$13,1,0)</f>
        <v>0</v>
      </c>
      <c r="BF394" s="3">
        <f>IF(AU394&lt;'CDO Param'!J$13,1,0)</f>
        <v>0</v>
      </c>
      <c r="BG394" s="3">
        <f>IF(AV394&lt;'CDO Param'!K$13,1,0)</f>
        <v>0</v>
      </c>
      <c r="BH394" s="3">
        <f>IF(AW394&lt;'CDO Param'!L$13,1,0)</f>
        <v>0</v>
      </c>
      <c r="BJ394" s="37">
        <f>AY394*'CDO Param'!C$6*AC394</f>
        <v>0</v>
      </c>
      <c r="BK394" s="37">
        <f>AZ394*'CDO Param'!D$6*AD394</f>
        <v>0</v>
      </c>
      <c r="BL394" s="37">
        <f>BA394*'CDO Param'!E$6*AE394</f>
        <v>0</v>
      </c>
      <c r="BM394" s="37">
        <f>BB394*'CDO Param'!F$6*AF394</f>
        <v>0</v>
      </c>
      <c r="BN394" s="37">
        <f>BC394*'CDO Param'!G$6*AG394</f>
        <v>0</v>
      </c>
      <c r="BO394" s="37">
        <f>BD394*'CDO Param'!H$6*AH394</f>
        <v>0</v>
      </c>
      <c r="BP394" s="37">
        <f>BE394*'CDO Param'!I$6*AI394</f>
        <v>0</v>
      </c>
      <c r="BQ394" s="37">
        <f>BF394*'CDO Param'!J$6*AJ394</f>
        <v>0</v>
      </c>
      <c r="BR394" s="37">
        <f>BG394*'CDO Param'!K$6*AK394</f>
        <v>0</v>
      </c>
      <c r="BS394" s="37">
        <f>BH394*'CDO Param'!L$6*AL394</f>
        <v>0</v>
      </c>
      <c r="BU394" s="38">
        <f t="shared" si="90"/>
        <v>0</v>
      </c>
      <c r="CE394" s="5">
        <f>BU394/'CDO Param'!$M$6</f>
        <v>0</v>
      </c>
      <c r="CF394" s="5">
        <f t="shared" si="91"/>
        <v>0</v>
      </c>
      <c r="CG394" s="5">
        <f t="shared" si="92"/>
        <v>0</v>
      </c>
    </row>
    <row r="395" spans="1:85" x14ac:dyDescent="0.2">
      <c r="A395" s="3">
        <v>392</v>
      </c>
      <c r="B395" s="3">
        <v>391</v>
      </c>
      <c r="C395">
        <v>0.45788965508108959</v>
      </c>
      <c r="D395">
        <v>0.34651748137548566</v>
      </c>
      <c r="E395">
        <v>-0.71091335485107265</v>
      </c>
      <c r="F395">
        <v>0.42865167415584438</v>
      </c>
      <c r="G395">
        <v>1.9131221051793545</v>
      </c>
      <c r="H395">
        <v>0.40116560739988927</v>
      </c>
      <c r="I395">
        <v>1.1997917681583203</v>
      </c>
      <c r="J395">
        <v>-0.41086991586780641</v>
      </c>
      <c r="K395">
        <v>-0.85216470324667171</v>
      </c>
      <c r="L395">
        <v>-2.4110704544000328</v>
      </c>
      <c r="M395">
        <v>0.41313114707008936</v>
      </c>
      <c r="N395">
        <v>0.62100525610730983</v>
      </c>
      <c r="O395">
        <v>6.0883849073434249E-2</v>
      </c>
      <c r="P395">
        <v>-6.9077259468031116E-2</v>
      </c>
      <c r="R395" s="33">
        <v>0.72635254949627093</v>
      </c>
      <c r="S395" s="33">
        <v>0.80729938382622757</v>
      </c>
      <c r="T395" s="33">
        <v>0.28074396740679813</v>
      </c>
      <c r="U395" s="33">
        <v>0.46386020605632111</v>
      </c>
      <c r="V395" s="33">
        <v>9.8483188589328516E-2</v>
      </c>
      <c r="W395" s="33">
        <v>0.20695062084447155</v>
      </c>
      <c r="X395" s="33">
        <v>0.21908453303346623</v>
      </c>
      <c r="Y395" s="33">
        <v>0.15374669346667205</v>
      </c>
      <c r="Z395" s="33">
        <v>2.0677094357403506E-2</v>
      </c>
      <c r="AA395" s="33">
        <v>0.51992486488070566</v>
      </c>
      <c r="AC395" s="36">
        <f t="shared" si="80"/>
        <v>0.84364185525736279</v>
      </c>
      <c r="AD395" s="36">
        <f t="shared" si="81"/>
        <v>0.92578598990092698</v>
      </c>
      <c r="AE395" s="36">
        <f t="shared" si="82"/>
        <v>0.16490229319868244</v>
      </c>
      <c r="AF395" s="36">
        <f t="shared" si="83"/>
        <v>0.43905380058197818</v>
      </c>
      <c r="AG395" s="36">
        <f t="shared" si="84"/>
        <v>1.7076904365928902E-2</v>
      </c>
      <c r="AH395" s="36">
        <f t="shared" si="85"/>
        <v>8.6532363634320528E-2</v>
      </c>
      <c r="AI395" s="36">
        <f t="shared" si="86"/>
        <v>9.7764052677440247E-2</v>
      </c>
      <c r="AJ395" s="36">
        <f t="shared" si="87"/>
        <v>4.5446287315577337E-2</v>
      </c>
      <c r="AK395" s="36">
        <f t="shared" si="88"/>
        <v>5.3551125389019025E-4</v>
      </c>
      <c r="AL395" s="36">
        <f t="shared" si="89"/>
        <v>0.53366544610765421</v>
      </c>
      <c r="AN395">
        <f>SQRT(Correlation)*$F395 + SQRT('CDO Param'!C$17 - Correlation)*HLOOKUP('CDO Param'!C$12,$C$4:$E$1004,$A395,FALSE) + SQRT(1-Correlation)*G395</f>
        <v>1.9995035218086299</v>
      </c>
      <c r="AO395">
        <f>SQRT(Correlation)*$F395 + SQRT('CDO Param'!D$17 - Correlation)*HLOOKUP('CDO Param'!D$12,$C$4:$E$1004,$A395,FALSE) + SQRT(1-Correlation)*H395</f>
        <v>0.56513564498630253</v>
      </c>
      <c r="AP395">
        <f>SQRT(Correlation)*$F395 + SQRT('CDO Param'!E$17 - Correlation)*HLOOKUP('CDO Param'!E$12,$C$4:$E$1004,$A395,FALSE) + SQRT(1-Correlation)*I395</f>
        <v>1.3949201884333435</v>
      </c>
      <c r="AQ395">
        <f>SQRT(Correlation)*$F395 + SQRT('CDO Param'!F$17 - Correlation)*HLOOKUP('CDO Param'!F$12,$C$4:$E$1004,$A395,FALSE) + SQRT(1-Correlation)*J395</f>
        <v>-0.41319892429347033</v>
      </c>
      <c r="AR395">
        <f>SQRT(Correlation)*$F395 + SQRT('CDO Param'!G$17 - Correlation)*HLOOKUP('CDO Param'!G$12,$C$4:$E$1004,$A395,FALSE) + SQRT(1-Correlation)*K395</f>
        <v>-0.83184791859655249</v>
      </c>
      <c r="AS395">
        <f>SQRT(Correlation)*$F395 + SQRT('CDO Param'!H$17 - Correlation)*HLOOKUP('CDO Param'!H$12,$C$4:$E$1004,$A395,FALSE) + SQRT(1-Correlation)*L395</f>
        <v>-2.1027857370186362</v>
      </c>
      <c r="AT395">
        <f>SQRT(Correlation)*$F395 + SQRT('CDO Param'!I$17 - Correlation)*HLOOKUP('CDO Param'!I$12,$C$4:$E$1004,$A395,FALSE) + SQRT(1-Correlation)*M395</f>
        <v>0.36851712169158163</v>
      </c>
      <c r="AU395">
        <f>SQRT(Correlation)*$F395 + SQRT('CDO Param'!J$17 - Correlation)*HLOOKUP('CDO Param'!J$12,$C$4:$E$1004,$A395,FALSE) + SQRT(1-Correlation)*N395</f>
        <v>0.84583509131363754</v>
      </c>
      <c r="AV395">
        <f>SQRT(Correlation)*$F395 + SQRT('CDO Param'!K$17 - Correlation)*HLOOKUP('CDO Param'!K$12,$C$4:$E$1004,$A395,FALSE) + SQRT(1-Correlation)*O395</f>
        <v>0.31445726758004616</v>
      </c>
      <c r="AW395">
        <f>SQRT(Correlation)*$F395 + SQRT('CDO Param'!L$17 - Correlation)*HLOOKUP('CDO Param'!L$12,$C$4:$E$1004,$A395,FALSE) + SQRT(1-Correlation)*P395</f>
        <v>0.191165334510628</v>
      </c>
      <c r="AY395" s="3">
        <f>IF(AN395&lt;'CDO Param'!C$13,1,0)</f>
        <v>0</v>
      </c>
      <c r="AZ395" s="3">
        <f>IF(AO395&lt;'CDO Param'!D$13,1,0)</f>
        <v>0</v>
      </c>
      <c r="BA395" s="3">
        <f>IF(AP395&lt;'CDO Param'!E$13,1,0)</f>
        <v>0</v>
      </c>
      <c r="BB395" s="3">
        <f>IF(AQ395&lt;'CDO Param'!F$13,1,0)</f>
        <v>0</v>
      </c>
      <c r="BC395" s="3">
        <f>IF(AR395&lt;'CDO Param'!G$13,1,0)</f>
        <v>1</v>
      </c>
      <c r="BD395" s="3">
        <f>IF(AS395&lt;'CDO Param'!H$13,1,0)</f>
        <v>0</v>
      </c>
      <c r="BE395" s="3">
        <f>IF(AT395&lt;'CDO Param'!I$13,1,0)</f>
        <v>0</v>
      </c>
      <c r="BF395" s="3">
        <f>IF(AU395&lt;'CDO Param'!J$13,1,0)</f>
        <v>0</v>
      </c>
      <c r="BG395" s="3">
        <f>IF(AV395&lt;'CDO Param'!K$13,1,0)</f>
        <v>0</v>
      </c>
      <c r="BH395" s="3">
        <f>IF(AW395&lt;'CDO Param'!L$13,1,0)</f>
        <v>0</v>
      </c>
      <c r="BJ395" s="37">
        <f>AY395*'CDO Param'!C$6*AC395</f>
        <v>0</v>
      </c>
      <c r="BK395" s="37">
        <f>AZ395*'CDO Param'!D$6*AD395</f>
        <v>0</v>
      </c>
      <c r="BL395" s="37">
        <f>BA395*'CDO Param'!E$6*AE395</f>
        <v>0</v>
      </c>
      <c r="BM395" s="37">
        <f>BB395*'CDO Param'!F$6*AF395</f>
        <v>0</v>
      </c>
      <c r="BN395" s="37">
        <f>BC395*'CDO Param'!G$6*AG395</f>
        <v>170.76904365928903</v>
      </c>
      <c r="BO395" s="37">
        <f>BD395*'CDO Param'!H$6*AH395</f>
        <v>0</v>
      </c>
      <c r="BP395" s="37">
        <f>BE395*'CDO Param'!I$6*AI395</f>
        <v>0</v>
      </c>
      <c r="BQ395" s="37">
        <f>BF395*'CDO Param'!J$6*AJ395</f>
        <v>0</v>
      </c>
      <c r="BR395" s="37">
        <f>BG395*'CDO Param'!K$6*AK395</f>
        <v>0</v>
      </c>
      <c r="BS395" s="37">
        <f>BH395*'CDO Param'!L$6*AL395</f>
        <v>0</v>
      </c>
      <c r="BU395" s="38">
        <f t="shared" si="90"/>
        <v>170.76904365928903</v>
      </c>
      <c r="CE395" s="5">
        <f>BU395/'CDO Param'!$M$6</f>
        <v>1.7788442047842606E-3</v>
      </c>
      <c r="CF395" s="5">
        <f t="shared" si="91"/>
        <v>0</v>
      </c>
      <c r="CG395" s="5">
        <f t="shared" si="92"/>
        <v>0</v>
      </c>
    </row>
    <row r="396" spans="1:85" x14ac:dyDescent="0.2">
      <c r="A396" s="3">
        <v>393</v>
      </c>
      <c r="B396" s="3">
        <v>392</v>
      </c>
      <c r="C396">
        <v>0.53768189900438301</v>
      </c>
      <c r="D396">
        <v>0.32250682124868035</v>
      </c>
      <c r="E396">
        <v>-2.2821041056886315</v>
      </c>
      <c r="F396">
        <v>-0.69593625084962696</v>
      </c>
      <c r="G396">
        <v>-1.8077571439789608</v>
      </c>
      <c r="H396">
        <v>0.40039594750851393</v>
      </c>
      <c r="I396">
        <v>-1.159708062914433</v>
      </c>
      <c r="J396">
        <v>0.44712123781209812</v>
      </c>
      <c r="K396">
        <v>-1.1849579095724039E-2</v>
      </c>
      <c r="L396">
        <v>-1.6493686416652054</v>
      </c>
      <c r="M396">
        <v>0.1439207153453026</v>
      </c>
      <c r="N396">
        <v>-0.93069729700800963</v>
      </c>
      <c r="O396">
        <v>-1.1680867828545161</v>
      </c>
      <c r="P396">
        <v>-1.1080737749580294</v>
      </c>
      <c r="R396" s="33">
        <v>0.37720405001994411</v>
      </c>
      <c r="S396" s="33">
        <v>0.66846868520065617</v>
      </c>
      <c r="T396" s="33">
        <v>0.95319216742794599</v>
      </c>
      <c r="U396" s="33">
        <v>0.30075796148775052</v>
      </c>
      <c r="V396" s="33">
        <v>0.83905872462273512</v>
      </c>
      <c r="W396" s="33">
        <v>5.9984734309830111E-2</v>
      </c>
      <c r="X396" s="33">
        <v>0.1634295453147169</v>
      </c>
      <c r="Y396" s="33">
        <v>0.76036810444685077</v>
      </c>
      <c r="Z396" s="33">
        <v>0.50673143822081923</v>
      </c>
      <c r="AA396" s="33">
        <v>0.6352821773082401</v>
      </c>
      <c r="AC396" s="36">
        <f t="shared" si="80"/>
        <v>0.29881923604524524</v>
      </c>
      <c r="AD396" s="36">
        <f t="shared" si="81"/>
        <v>0.76839107783361538</v>
      </c>
      <c r="AE396" s="36">
        <f t="shared" si="82"/>
        <v>0.99671281911563048</v>
      </c>
      <c r="AF396" s="36">
        <f t="shared" si="83"/>
        <v>0.19006195467219295</v>
      </c>
      <c r="AG396" s="36">
        <f t="shared" si="84"/>
        <v>0.94978645553033347</v>
      </c>
      <c r="AH396" s="36">
        <f t="shared" si="85"/>
        <v>5.6991176803840374E-3</v>
      </c>
      <c r="AI396" s="36">
        <f t="shared" si="86"/>
        <v>5.1920099821002923E-2</v>
      </c>
      <c r="AJ396" s="36">
        <f t="shared" si="87"/>
        <v>0.8816925140482168</v>
      </c>
      <c r="AK396" s="36">
        <f t="shared" si="88"/>
        <v>0.51138196261196278</v>
      </c>
      <c r="AL396" s="36">
        <f t="shared" si="89"/>
        <v>0.72014105200490086</v>
      </c>
      <c r="AN396">
        <f>SQRT(Correlation)*$F396 + SQRT('CDO Param'!C$17 - Correlation)*HLOOKUP('CDO Param'!C$12,$C$4:$E$1004,$A396,FALSE) + SQRT(1-Correlation)*G396</f>
        <v>-1.8894540232638775</v>
      </c>
      <c r="AO396">
        <f>SQRT(Correlation)*$F396 + SQRT('CDO Param'!D$17 - Correlation)*HLOOKUP('CDO Param'!D$12,$C$4:$E$1004,$A396,FALSE) + SQRT(1-Correlation)*H396</f>
        <v>0.20538393416889802</v>
      </c>
      <c r="AP396">
        <f>SQRT(Correlation)*$F396 + SQRT('CDO Param'!E$17 - Correlation)*HLOOKUP('CDO Param'!E$12,$C$4:$E$1004,$A396,FALSE) + SQRT(1-Correlation)*I396</f>
        <v>-1.1780127768750939</v>
      </c>
      <c r="AQ396">
        <f>SQRT(Correlation)*$F396 + SQRT('CDO Param'!F$17 - Correlation)*HLOOKUP('CDO Param'!F$12,$C$4:$E$1004,$A396,FALSE) + SQRT(1-Correlation)*J396</f>
        <v>-0.30619190658541634</v>
      </c>
      <c r="AR396">
        <f>SQRT(Correlation)*$F396 + SQRT('CDO Param'!G$17 - Correlation)*HLOOKUP('CDO Param'!G$12,$C$4:$E$1004,$A396,FALSE) + SQRT(1-Correlation)*K396</f>
        <v>-0.74160985487846753</v>
      </c>
      <c r="AS396">
        <f>SQRT(Correlation)*$F396 + SQRT('CDO Param'!H$17 - Correlation)*HLOOKUP('CDO Param'!H$12,$C$4:$E$1004,$A396,FALSE) + SQRT(1-Correlation)*L396</f>
        <v>-1.7391934965155824</v>
      </c>
      <c r="AT396">
        <f>SQRT(Correlation)*$F396 + SQRT('CDO Param'!I$17 - Correlation)*HLOOKUP('CDO Param'!I$12,$C$4:$E$1004,$A396,FALSE) + SQRT(1-Correlation)*M396</f>
        <v>-0.59383317820985482</v>
      </c>
      <c r="AU396">
        <f>SQRT(Correlation)*$F396 + SQRT('CDO Param'!J$17 - Correlation)*HLOOKUP('CDO Param'!J$12,$C$4:$E$1004,$A396,FALSE) + SQRT(1-Correlation)*N396</f>
        <v>-0.9607540881859139</v>
      </c>
      <c r="AV396">
        <f>SQRT(Correlation)*$F396 + SQRT('CDO Param'!K$17 - Correlation)*HLOOKUP('CDO Param'!K$12,$C$4:$E$1004,$A396,FALSE) + SQRT(1-Correlation)*O396</f>
        <v>-1.1859615285412932</v>
      </c>
      <c r="AW396">
        <f>SQRT(Correlation)*$F396 + SQRT('CDO Param'!L$17 - Correlation)*HLOOKUP('CDO Param'!L$12,$C$4:$E$1004,$A396,FALSE) + SQRT(1-Correlation)*P396</f>
        <v>-1.129028190284123</v>
      </c>
      <c r="AY396" s="3">
        <f>IF(AN396&lt;'CDO Param'!C$13,1,0)</f>
        <v>0</v>
      </c>
      <c r="AZ396" s="3">
        <f>IF(AO396&lt;'CDO Param'!D$13,1,0)</f>
        <v>0</v>
      </c>
      <c r="BA396" s="3">
        <f>IF(AP396&lt;'CDO Param'!E$13,1,0)</f>
        <v>1</v>
      </c>
      <c r="BB396" s="3">
        <f>IF(AQ396&lt;'CDO Param'!F$13,1,0)</f>
        <v>0</v>
      </c>
      <c r="BC396" s="3">
        <f>IF(AR396&lt;'CDO Param'!G$13,1,0)</f>
        <v>1</v>
      </c>
      <c r="BD396" s="3">
        <f>IF(AS396&lt;'CDO Param'!H$13,1,0)</f>
        <v>0</v>
      </c>
      <c r="BE396" s="3">
        <f>IF(AT396&lt;'CDO Param'!I$13,1,0)</f>
        <v>0</v>
      </c>
      <c r="BF396" s="3">
        <f>IF(AU396&lt;'CDO Param'!J$13,1,0)</f>
        <v>0</v>
      </c>
      <c r="BG396" s="3">
        <f>IF(AV396&lt;'CDO Param'!K$13,1,0)</f>
        <v>0</v>
      </c>
      <c r="BH396" s="3">
        <f>IF(AW396&lt;'CDO Param'!L$13,1,0)</f>
        <v>1</v>
      </c>
      <c r="BJ396" s="37">
        <f>AY396*'CDO Param'!C$6*AC396</f>
        <v>0</v>
      </c>
      <c r="BK396" s="37">
        <f>AZ396*'CDO Param'!D$6*AD396</f>
        <v>0</v>
      </c>
      <c r="BL396" s="37">
        <f>BA396*'CDO Param'!E$6*AE396</f>
        <v>9967.1281911563055</v>
      </c>
      <c r="BM396" s="37">
        <f>BB396*'CDO Param'!F$6*AF396</f>
        <v>0</v>
      </c>
      <c r="BN396" s="37">
        <f>BC396*'CDO Param'!G$6*AG396</f>
        <v>9497.8645553033348</v>
      </c>
      <c r="BO396" s="37">
        <f>BD396*'CDO Param'!H$6*AH396</f>
        <v>0</v>
      </c>
      <c r="BP396" s="37">
        <f>BE396*'CDO Param'!I$6*AI396</f>
        <v>0</v>
      </c>
      <c r="BQ396" s="37">
        <f>BF396*'CDO Param'!J$6*AJ396</f>
        <v>0</v>
      </c>
      <c r="BR396" s="37">
        <f>BG396*'CDO Param'!K$6*AK396</f>
        <v>0</v>
      </c>
      <c r="BS396" s="37">
        <f>BH396*'CDO Param'!L$6*AL396</f>
        <v>7201.4105200490085</v>
      </c>
      <c r="BU396" s="38">
        <f t="shared" si="90"/>
        <v>26666.403266508649</v>
      </c>
      <c r="CE396" s="5">
        <f>BU396/'CDO Param'!$M$6</f>
        <v>0.27777503402613174</v>
      </c>
      <c r="CF396" s="5">
        <f t="shared" si="91"/>
        <v>0.02</v>
      </c>
      <c r="CG396" s="5">
        <f t="shared" si="92"/>
        <v>1</v>
      </c>
    </row>
    <row r="397" spans="1:85" x14ac:dyDescent="0.2">
      <c r="A397" s="3">
        <v>394</v>
      </c>
      <c r="B397" s="3">
        <v>393</v>
      </c>
      <c r="C397">
        <v>0.56247017710120417</v>
      </c>
      <c r="D397">
        <v>1.5032901501399465</v>
      </c>
      <c r="E397">
        <v>-0.49379650590708479</v>
      </c>
      <c r="F397">
        <v>-1.2272539606783539</v>
      </c>
      <c r="G397">
        <v>-4.3095269575132988E-2</v>
      </c>
      <c r="H397">
        <v>0.33952801459236071</v>
      </c>
      <c r="I397">
        <v>-1.6789226719993167</v>
      </c>
      <c r="J397">
        <v>1.4671036296931561</v>
      </c>
      <c r="K397">
        <v>0.76949731919739861</v>
      </c>
      <c r="L397">
        <v>-1.8633636500453576</v>
      </c>
      <c r="M397">
        <v>-8.4535258793039247E-2</v>
      </c>
      <c r="N397">
        <v>-0.35613311410997994</v>
      </c>
      <c r="O397">
        <v>-1.021192019834416</v>
      </c>
      <c r="P397">
        <v>-0.69190150497888681</v>
      </c>
      <c r="R397" s="33">
        <v>0.18755401959063206</v>
      </c>
      <c r="S397" s="33">
        <v>0.22040725975316355</v>
      </c>
      <c r="T397" s="33">
        <v>0.38481467141994025</v>
      </c>
      <c r="U397" s="33">
        <v>0.58018255493612148</v>
      </c>
      <c r="V397" s="33">
        <v>0.1282008113936525</v>
      </c>
      <c r="W397" s="33">
        <v>0.6710370931173848</v>
      </c>
      <c r="X397" s="33">
        <v>0.12042402388547735</v>
      </c>
      <c r="Y397" s="33">
        <v>0.96656944321774385</v>
      </c>
      <c r="Z397" s="33">
        <v>0.13263216062105826</v>
      </c>
      <c r="AA397" s="33">
        <v>0.14872355812635438</v>
      </c>
      <c r="AC397" s="36">
        <f t="shared" si="80"/>
        <v>6.9999336195534376E-2</v>
      </c>
      <c r="AD397" s="36">
        <f t="shared" si="81"/>
        <v>9.9029222941337883E-2</v>
      </c>
      <c r="AE397" s="36">
        <f t="shared" si="82"/>
        <v>0.31056835504185382</v>
      </c>
      <c r="AF397" s="36">
        <f t="shared" si="83"/>
        <v>0.63377419145515435</v>
      </c>
      <c r="AG397" s="36">
        <f t="shared" si="84"/>
        <v>3.0525424128745628E-2</v>
      </c>
      <c r="AH397" s="36">
        <f t="shared" si="85"/>
        <v>0.77198301012205661</v>
      </c>
      <c r="AI397" s="36">
        <f t="shared" si="86"/>
        <v>2.6602794369262175E-2</v>
      </c>
      <c r="AJ397" s="36">
        <f t="shared" si="87"/>
        <v>0.99844304527493577</v>
      </c>
      <c r="AK397" s="36">
        <f t="shared" si="88"/>
        <v>3.2889592467181816E-2</v>
      </c>
      <c r="AL397" s="36">
        <f t="shared" si="89"/>
        <v>4.2265152903906589E-2</v>
      </c>
      <c r="AN397">
        <f>SQRT(Correlation)*$F397 + SQRT('CDO Param'!C$17 - Correlation)*HLOOKUP('CDO Param'!C$12,$C$4:$E$1004,$A397,FALSE) + SQRT(1-Correlation)*G397</f>
        <v>-0.21637820894056545</v>
      </c>
      <c r="AO397">
        <f>SQRT(Correlation)*$F397 + SQRT('CDO Param'!D$17 - Correlation)*HLOOKUP('CDO Param'!D$12,$C$4:$E$1004,$A397,FALSE) + SQRT(1-Correlation)*H397</f>
        <v>0.1466101101943714</v>
      </c>
      <c r="AP397">
        <f>SQRT(Correlation)*$F397 + SQRT('CDO Param'!E$17 - Correlation)*HLOOKUP('CDO Param'!E$12,$C$4:$E$1004,$A397,FALSE) + SQRT(1-Correlation)*I397</f>
        <v>-1.8320420551147003</v>
      </c>
      <c r="AQ397">
        <f>SQRT(Correlation)*$F397 + SQRT('CDO Param'!F$17 - Correlation)*HLOOKUP('CDO Param'!F$12,$C$4:$E$1004,$A397,FALSE) + SQRT(1-Correlation)*J397</f>
        <v>0.89330867625253907</v>
      </c>
      <c r="AR397">
        <f>SQRT(Correlation)*$F397 + SQRT('CDO Param'!G$17 - Correlation)*HLOOKUP('CDO Param'!G$12,$C$4:$E$1004,$A397,FALSE) + SQRT(1-Correlation)*K397</f>
        <v>0.23150122087057307</v>
      </c>
      <c r="AS397">
        <f>SQRT(Correlation)*$F397 + SQRT('CDO Param'!H$17 - Correlation)*HLOOKUP('CDO Param'!H$12,$C$4:$E$1004,$A397,FALSE) + SQRT(1-Correlation)*L397</f>
        <v>-1.9432364194621257</v>
      </c>
      <c r="AT397">
        <f>SQRT(Correlation)*$F397 + SQRT('CDO Param'!I$17 - Correlation)*HLOOKUP('CDO Param'!I$12,$C$4:$E$1004,$A397,FALSE) + SQRT(1-Correlation)*M397</f>
        <v>-0.57870522185997808</v>
      </c>
      <c r="AU397">
        <f>SQRT(Correlation)*$F397 + SQRT('CDO Param'!J$17 - Correlation)*HLOOKUP('CDO Param'!J$12,$C$4:$E$1004,$A397,FALSE) + SQRT(1-Correlation)*N397</f>
        <v>-0.57713369470946352</v>
      </c>
      <c r="AV397">
        <f>SQRT(Correlation)*$F397 + SQRT('CDO Param'!K$17 - Correlation)*HLOOKUP('CDO Param'!K$12,$C$4:$E$1004,$A397,FALSE) + SQRT(1-Correlation)*O397</f>
        <v>-1.2080639707899872</v>
      </c>
      <c r="AW397">
        <f>SQRT(Correlation)*$F397 + SQRT('CDO Param'!L$17 - Correlation)*HLOOKUP('CDO Param'!L$12,$C$4:$E$1004,$A397,FALSE) + SQRT(1-Correlation)*P397</f>
        <v>-0.89567155914009211</v>
      </c>
      <c r="AY397" s="3">
        <f>IF(AN397&lt;'CDO Param'!C$13,1,0)</f>
        <v>0</v>
      </c>
      <c r="AZ397" s="3">
        <f>IF(AO397&lt;'CDO Param'!D$13,1,0)</f>
        <v>0</v>
      </c>
      <c r="BA397" s="3">
        <f>IF(AP397&lt;'CDO Param'!E$13,1,0)</f>
        <v>1</v>
      </c>
      <c r="BB397" s="3">
        <f>IF(AQ397&lt;'CDO Param'!F$13,1,0)</f>
        <v>0</v>
      </c>
      <c r="BC397" s="3">
        <f>IF(AR397&lt;'CDO Param'!G$13,1,0)</f>
        <v>0</v>
      </c>
      <c r="BD397" s="3">
        <f>IF(AS397&lt;'CDO Param'!H$13,1,0)</f>
        <v>0</v>
      </c>
      <c r="BE397" s="3">
        <f>IF(AT397&lt;'CDO Param'!I$13,1,0)</f>
        <v>0</v>
      </c>
      <c r="BF397" s="3">
        <f>IF(AU397&lt;'CDO Param'!J$13,1,0)</f>
        <v>0</v>
      </c>
      <c r="BG397" s="3">
        <f>IF(AV397&lt;'CDO Param'!K$13,1,0)</f>
        <v>0</v>
      </c>
      <c r="BH397" s="3">
        <f>IF(AW397&lt;'CDO Param'!L$13,1,0)</f>
        <v>1</v>
      </c>
      <c r="BJ397" s="37">
        <f>AY397*'CDO Param'!C$6*AC397</f>
        <v>0</v>
      </c>
      <c r="BK397" s="37">
        <f>AZ397*'CDO Param'!D$6*AD397</f>
        <v>0</v>
      </c>
      <c r="BL397" s="37">
        <f>BA397*'CDO Param'!E$6*AE397</f>
        <v>3105.6835504185383</v>
      </c>
      <c r="BM397" s="37">
        <f>BB397*'CDO Param'!F$6*AF397</f>
        <v>0</v>
      </c>
      <c r="BN397" s="37">
        <f>BC397*'CDO Param'!G$6*AG397</f>
        <v>0</v>
      </c>
      <c r="BO397" s="37">
        <f>BD397*'CDO Param'!H$6*AH397</f>
        <v>0</v>
      </c>
      <c r="BP397" s="37">
        <f>BE397*'CDO Param'!I$6*AI397</f>
        <v>0</v>
      </c>
      <c r="BQ397" s="37">
        <f>BF397*'CDO Param'!J$6*AJ397</f>
        <v>0</v>
      </c>
      <c r="BR397" s="37">
        <f>BG397*'CDO Param'!K$6*AK397</f>
        <v>0</v>
      </c>
      <c r="BS397" s="37">
        <f>BH397*'CDO Param'!L$6*AL397</f>
        <v>422.65152903906591</v>
      </c>
      <c r="BU397" s="38">
        <f t="shared" si="90"/>
        <v>3528.335079457604</v>
      </c>
      <c r="CE397" s="5">
        <f>BU397/'CDO Param'!$M$6</f>
        <v>3.6753490411016707E-2</v>
      </c>
      <c r="CF397" s="5">
        <f t="shared" si="91"/>
        <v>0</v>
      </c>
      <c r="CG397" s="5">
        <f t="shared" si="92"/>
        <v>0</v>
      </c>
    </row>
    <row r="398" spans="1:85" x14ac:dyDescent="0.2">
      <c r="A398" s="3">
        <v>395</v>
      </c>
      <c r="B398" s="3">
        <v>394</v>
      </c>
      <c r="C398">
        <v>-0.5124252311361488</v>
      </c>
      <c r="D398">
        <v>-0.37338395486585796</v>
      </c>
      <c r="E398">
        <v>1.4852957974653691</v>
      </c>
      <c r="F398">
        <v>-0.51948973123217002</v>
      </c>
      <c r="G398">
        <v>0.97420524980407208</v>
      </c>
      <c r="H398">
        <v>-0.75218395068077371</v>
      </c>
      <c r="I398">
        <v>1.1711199476849288</v>
      </c>
      <c r="J398">
        <v>-1.1467113836260978</v>
      </c>
      <c r="K398">
        <v>-2.8196609491715208E-2</v>
      </c>
      <c r="L398">
        <v>-9.2741174739785492E-2</v>
      </c>
      <c r="M398">
        <v>0.15509613149333745</v>
      </c>
      <c r="N398">
        <v>-0.62403614720096812</v>
      </c>
      <c r="O398">
        <v>0.64447363001818303</v>
      </c>
      <c r="P398">
        <v>-0.44263288145884871</v>
      </c>
      <c r="R398" s="33">
        <v>0.5968414296381368</v>
      </c>
      <c r="S398" s="33">
        <v>0.11390792816593681</v>
      </c>
      <c r="T398" s="33">
        <v>0.4505486848999507</v>
      </c>
      <c r="U398" s="33">
        <v>0.371747113471733</v>
      </c>
      <c r="V398" s="33">
        <v>0.95373611941641945</v>
      </c>
      <c r="W398" s="33">
        <v>0.44295903176207052</v>
      </c>
      <c r="X398" s="33">
        <v>0.81244682511894351</v>
      </c>
      <c r="Y398" s="33">
        <v>0.79378977408343454</v>
      </c>
      <c r="Z398" s="33">
        <v>0.22473302028362313</v>
      </c>
      <c r="AA398" s="33">
        <v>8.7871906854152637E-2</v>
      </c>
      <c r="AC398" s="36">
        <f t="shared" si="80"/>
        <v>0.6605701100234298</v>
      </c>
      <c r="AD398" s="36">
        <f t="shared" si="81"/>
        <v>2.3537202542951902E-2</v>
      </c>
      <c r="AE398" s="36">
        <f t="shared" si="82"/>
        <v>0.41680430107412175</v>
      </c>
      <c r="AF398" s="36">
        <f t="shared" si="83"/>
        <v>0.29048312893435868</v>
      </c>
      <c r="AG398" s="36">
        <f t="shared" si="84"/>
        <v>0.99679700358619305</v>
      </c>
      <c r="AH398" s="36">
        <f t="shared" si="85"/>
        <v>0.4041982336720274</v>
      </c>
      <c r="AI398" s="36">
        <f t="shared" si="86"/>
        <v>0.9300013452911019</v>
      </c>
      <c r="AJ398" s="36">
        <f t="shared" si="87"/>
        <v>0.9141309897997747</v>
      </c>
      <c r="AK398" s="36">
        <f t="shared" si="88"/>
        <v>0.1032222692254717</v>
      </c>
      <c r="AL398" s="36">
        <f t="shared" si="89"/>
        <v>1.3274432008541047E-2</v>
      </c>
      <c r="AN398">
        <f>SQRT(Correlation)*$F398 + SQRT('CDO Param'!C$17 - Correlation)*HLOOKUP('CDO Param'!C$12,$C$4:$E$1004,$A398,FALSE) + SQRT(1-Correlation)*G398</f>
        <v>0.70713070689163504</v>
      </c>
      <c r="AO398">
        <f>SQRT(Correlation)*$F398 + SQRT('CDO Param'!D$17 - Correlation)*HLOOKUP('CDO Param'!D$12,$C$4:$E$1004,$A398,FALSE) + SQRT(1-Correlation)*H398</f>
        <v>-0.93066589354311802</v>
      </c>
      <c r="AP398">
        <f>SQRT(Correlation)*$F398 + SQRT('CDO Param'!E$17 - Correlation)*HLOOKUP('CDO Param'!E$12,$C$4:$E$1004,$A398,FALSE) + SQRT(1-Correlation)*I398</f>
        <v>0.81116988449614258</v>
      </c>
      <c r="AQ398">
        <f>SQRT(Correlation)*$F398 + SQRT('CDO Param'!F$17 - Correlation)*HLOOKUP('CDO Param'!F$12,$C$4:$E$1004,$A398,FALSE) + SQRT(1-Correlation)*J398</f>
        <v>-0.92002077752397859</v>
      </c>
      <c r="AR398">
        <f>SQRT(Correlation)*$F398 + SQRT('CDO Param'!G$17 - Correlation)*HLOOKUP('CDO Param'!G$12,$C$4:$E$1004,$A398,FALSE) + SQRT(1-Correlation)*K398</f>
        <v>0.14109550732005297</v>
      </c>
      <c r="AS398">
        <f>SQRT(Correlation)*$F398 + SQRT('CDO Param'!H$17 - Correlation)*HLOOKUP('CDO Param'!H$12,$C$4:$E$1004,$A398,FALSE) + SQRT(1-Correlation)*L398</f>
        <v>-0.30506354598783536</v>
      </c>
      <c r="AT398">
        <f>SQRT(Correlation)*$F398 + SQRT('CDO Param'!I$17 - Correlation)*HLOOKUP('CDO Param'!I$12,$C$4:$E$1004,$A398,FALSE) + SQRT(1-Correlation)*M398</f>
        <v>0.31498226934647133</v>
      </c>
      <c r="AU398">
        <f>SQRT(Correlation)*$F398 + SQRT('CDO Param'!J$17 - Correlation)*HLOOKUP('CDO Param'!J$12,$C$4:$E$1004,$A398,FALSE) + SQRT(1-Correlation)*N398</f>
        <v>-0.89186472011569118</v>
      </c>
      <c r="AV398">
        <f>SQRT(Correlation)*$F398 + SQRT('CDO Param'!K$17 - Correlation)*HLOOKUP('CDO Param'!K$12,$C$4:$E$1004,$A398,FALSE) + SQRT(1-Correlation)*O398</f>
        <v>0.31154931894589566</v>
      </c>
      <c r="AW398">
        <f>SQRT(Correlation)*$F398 + SQRT('CDO Param'!L$17 - Correlation)*HLOOKUP('CDO Param'!L$12,$C$4:$E$1004,$A398,FALSE) + SQRT(1-Correlation)*P398</f>
        <v>-0.71977047169432362</v>
      </c>
      <c r="AY398" s="3">
        <f>IF(AN398&lt;'CDO Param'!C$13,1,0)</f>
        <v>0</v>
      </c>
      <c r="AZ398" s="3">
        <f>IF(AO398&lt;'CDO Param'!D$13,1,0)</f>
        <v>0</v>
      </c>
      <c r="BA398" s="3">
        <f>IF(AP398&lt;'CDO Param'!E$13,1,0)</f>
        <v>0</v>
      </c>
      <c r="BB398" s="3">
        <f>IF(AQ398&lt;'CDO Param'!F$13,1,0)</f>
        <v>0</v>
      </c>
      <c r="BC398" s="3">
        <f>IF(AR398&lt;'CDO Param'!G$13,1,0)</f>
        <v>0</v>
      </c>
      <c r="BD398" s="3">
        <f>IF(AS398&lt;'CDO Param'!H$13,1,0)</f>
        <v>0</v>
      </c>
      <c r="BE398" s="3">
        <f>IF(AT398&lt;'CDO Param'!I$13,1,0)</f>
        <v>0</v>
      </c>
      <c r="BF398" s="3">
        <f>IF(AU398&lt;'CDO Param'!J$13,1,0)</f>
        <v>0</v>
      </c>
      <c r="BG398" s="3">
        <f>IF(AV398&lt;'CDO Param'!K$13,1,0)</f>
        <v>0</v>
      </c>
      <c r="BH398" s="3">
        <f>IF(AW398&lt;'CDO Param'!L$13,1,0)</f>
        <v>1</v>
      </c>
      <c r="BJ398" s="37">
        <f>AY398*'CDO Param'!C$6*AC398</f>
        <v>0</v>
      </c>
      <c r="BK398" s="37">
        <f>AZ398*'CDO Param'!D$6*AD398</f>
        <v>0</v>
      </c>
      <c r="BL398" s="37">
        <f>BA398*'CDO Param'!E$6*AE398</f>
        <v>0</v>
      </c>
      <c r="BM398" s="37">
        <f>BB398*'CDO Param'!F$6*AF398</f>
        <v>0</v>
      </c>
      <c r="BN398" s="37">
        <f>BC398*'CDO Param'!G$6*AG398</f>
        <v>0</v>
      </c>
      <c r="BO398" s="37">
        <f>BD398*'CDO Param'!H$6*AH398</f>
        <v>0</v>
      </c>
      <c r="BP398" s="37">
        <f>BE398*'CDO Param'!I$6*AI398</f>
        <v>0</v>
      </c>
      <c r="BQ398" s="37">
        <f>BF398*'CDO Param'!J$6*AJ398</f>
        <v>0</v>
      </c>
      <c r="BR398" s="37">
        <f>BG398*'CDO Param'!K$6*AK398</f>
        <v>0</v>
      </c>
      <c r="BS398" s="37">
        <f>BH398*'CDO Param'!L$6*AL398</f>
        <v>132.74432008541046</v>
      </c>
      <c r="BU398" s="38">
        <f t="shared" si="90"/>
        <v>132.74432008541046</v>
      </c>
      <c r="CE398" s="5">
        <f>BU398/'CDO Param'!$M$6</f>
        <v>1.3827533342230256E-3</v>
      </c>
      <c r="CF398" s="5">
        <f t="shared" si="91"/>
        <v>0</v>
      </c>
      <c r="CG398" s="5">
        <f t="shared" si="92"/>
        <v>0</v>
      </c>
    </row>
    <row r="399" spans="1:85" x14ac:dyDescent="0.2">
      <c r="A399" s="3">
        <v>396</v>
      </c>
      <c r="B399" s="3">
        <v>395</v>
      </c>
      <c r="C399">
        <v>0.72831198849598877</v>
      </c>
      <c r="D399">
        <v>0.88355818661511876</v>
      </c>
      <c r="E399">
        <v>-0.19025719666387886</v>
      </c>
      <c r="F399">
        <v>-0.20145876078458969</v>
      </c>
      <c r="G399">
        <v>0.83415216067805886</v>
      </c>
      <c r="H399">
        <v>-0.39199335333250929</v>
      </c>
      <c r="I399">
        <v>1.7832371668191627</v>
      </c>
      <c r="J399">
        <v>9.381665222463198E-2</v>
      </c>
      <c r="K399">
        <v>0.30872570278006606</v>
      </c>
      <c r="L399">
        <v>-1.3389944797381759</v>
      </c>
      <c r="M399">
        <v>-0.13723592928727157</v>
      </c>
      <c r="N399">
        <v>-0.7956737135828007</v>
      </c>
      <c r="O399">
        <v>0.67468363340594806</v>
      </c>
      <c r="P399">
        <v>-0.56810904425219633</v>
      </c>
      <c r="R399" s="33">
        <v>0.86313849774335438</v>
      </c>
      <c r="S399" s="33">
        <v>0.7687315725575814</v>
      </c>
      <c r="T399" s="33">
        <v>7.153997527041471E-2</v>
      </c>
      <c r="U399" s="33">
        <v>0.37236436986008864</v>
      </c>
      <c r="V399" s="33">
        <v>0.32796423850951911</v>
      </c>
      <c r="W399" s="33">
        <v>9.4956629488131328E-2</v>
      </c>
      <c r="X399" s="33">
        <v>0.93607180702317128</v>
      </c>
      <c r="Y399" s="33">
        <v>0.5588606384391247</v>
      </c>
      <c r="Z399" s="33">
        <v>0.7707502463696293</v>
      </c>
      <c r="AA399" s="33">
        <v>0.99939073435933834</v>
      </c>
      <c r="AC399" s="36">
        <f t="shared" si="80"/>
        <v>0.96476643350960889</v>
      </c>
      <c r="AD399" s="36">
        <f t="shared" si="81"/>
        <v>0.89028260604692155</v>
      </c>
      <c r="AE399" s="36">
        <f t="shared" si="82"/>
        <v>8.4212141104828709E-3</v>
      </c>
      <c r="AF399" s="36">
        <f t="shared" si="83"/>
        <v>0.29142225237394914</v>
      </c>
      <c r="AG399" s="36">
        <f t="shared" si="84"/>
        <v>0.22662621749940834</v>
      </c>
      <c r="AH399" s="36">
        <f t="shared" si="85"/>
        <v>1.575565965853603E-2</v>
      </c>
      <c r="AI399" s="36">
        <f t="shared" si="86"/>
        <v>0.99343684240980457</v>
      </c>
      <c r="AJ399" s="36">
        <f t="shared" si="87"/>
        <v>0.59881421480941188</v>
      </c>
      <c r="AK399" s="36">
        <f t="shared" si="88"/>
        <v>0.89230931745826247</v>
      </c>
      <c r="AL399" s="36">
        <f t="shared" si="89"/>
        <v>0.99999978750954965</v>
      </c>
      <c r="AN399">
        <f>SQRT(Correlation)*$F399 + SQRT('CDO Param'!C$17 - Correlation)*HLOOKUP('CDO Param'!C$12,$C$4:$E$1004,$A399,FALSE) + SQRT(1-Correlation)*G399</f>
        <v>0.85259336606627945</v>
      </c>
      <c r="AO399">
        <f>SQRT(Correlation)*$F399 + SQRT('CDO Param'!D$17 - Correlation)*HLOOKUP('CDO Param'!D$12,$C$4:$E$1004,$A399,FALSE) + SQRT(1-Correlation)*H399</f>
        <v>-0.31063040405510872</v>
      </c>
      <c r="AP399">
        <f>SQRT(Correlation)*$F399 + SQRT('CDO Param'!E$17 - Correlation)*HLOOKUP('CDO Param'!E$12,$C$4:$E$1004,$A399,FALSE) + SQRT(1-Correlation)*I399</f>
        <v>1.8207137025995583</v>
      </c>
      <c r="AQ399">
        <f>SQRT(Correlation)*$F399 + SQRT('CDO Param'!F$17 - Correlation)*HLOOKUP('CDO Param'!F$12,$C$4:$E$1004,$A399,FALSE) + SQRT(1-Correlation)*J399</f>
        <v>-1.7247365317807337E-2</v>
      </c>
      <c r="AR399">
        <f>SQRT(Correlation)*$F399 + SQRT('CDO Param'!G$17 - Correlation)*HLOOKUP('CDO Param'!G$12,$C$4:$E$1004,$A399,FALSE) + SQRT(1-Correlation)*K399</f>
        <v>0.18663326154402646</v>
      </c>
      <c r="AS399">
        <f>SQRT(Correlation)*$F399 + SQRT('CDO Param'!H$17 - Correlation)*HLOOKUP('CDO Param'!H$12,$C$4:$E$1004,$A399,FALSE) + SQRT(1-Correlation)*L399</f>
        <v>-1.2090345559111881</v>
      </c>
      <c r="AT399">
        <f>SQRT(Correlation)*$F399 + SQRT('CDO Param'!I$17 - Correlation)*HLOOKUP('CDO Param'!I$12,$C$4:$E$1004,$A399,FALSE) + SQRT(1-Correlation)*M399</f>
        <v>-0.23644309036960517</v>
      </c>
      <c r="AU399">
        <f>SQRT(Correlation)*$F399 + SQRT('CDO Param'!J$17 - Correlation)*HLOOKUP('CDO Param'!J$12,$C$4:$E$1004,$A399,FALSE) + SQRT(1-Correlation)*N399</f>
        <v>-0.62585597679853044</v>
      </c>
      <c r="AV399">
        <f>SQRT(Correlation)*$F399 + SQRT('CDO Param'!K$17 - Correlation)*HLOOKUP('CDO Param'!K$12,$C$4:$E$1004,$A399,FALSE) + SQRT(1-Correlation)*O399</f>
        <v>0.76904748045555937</v>
      </c>
      <c r="AW399">
        <f>SQRT(Correlation)*$F399 + SQRT('CDO Param'!L$17 - Correlation)*HLOOKUP('CDO Param'!L$12,$C$4:$E$1004,$A399,FALSE) + SQRT(1-Correlation)*P399</f>
        <v>-0.40996917577819814</v>
      </c>
      <c r="AY399" s="3">
        <f>IF(AN399&lt;'CDO Param'!C$13,1,0)</f>
        <v>0</v>
      </c>
      <c r="AZ399" s="3">
        <f>IF(AO399&lt;'CDO Param'!D$13,1,0)</f>
        <v>0</v>
      </c>
      <c r="BA399" s="3">
        <f>IF(AP399&lt;'CDO Param'!E$13,1,0)</f>
        <v>0</v>
      </c>
      <c r="BB399" s="3">
        <f>IF(AQ399&lt;'CDO Param'!F$13,1,0)</f>
        <v>0</v>
      </c>
      <c r="BC399" s="3">
        <f>IF(AR399&lt;'CDO Param'!G$13,1,0)</f>
        <v>0</v>
      </c>
      <c r="BD399" s="3">
        <f>IF(AS399&lt;'CDO Param'!H$13,1,0)</f>
        <v>0</v>
      </c>
      <c r="BE399" s="3">
        <f>IF(AT399&lt;'CDO Param'!I$13,1,0)</f>
        <v>0</v>
      </c>
      <c r="BF399" s="3">
        <f>IF(AU399&lt;'CDO Param'!J$13,1,0)</f>
        <v>0</v>
      </c>
      <c r="BG399" s="3">
        <f>IF(AV399&lt;'CDO Param'!K$13,1,0)</f>
        <v>0</v>
      </c>
      <c r="BH399" s="3">
        <f>IF(AW399&lt;'CDO Param'!L$13,1,0)</f>
        <v>0</v>
      </c>
      <c r="BJ399" s="37">
        <f>AY399*'CDO Param'!C$6*AC399</f>
        <v>0</v>
      </c>
      <c r="BK399" s="37">
        <f>AZ399*'CDO Param'!D$6*AD399</f>
        <v>0</v>
      </c>
      <c r="BL399" s="37">
        <f>BA399*'CDO Param'!E$6*AE399</f>
        <v>0</v>
      </c>
      <c r="BM399" s="37">
        <f>BB399*'CDO Param'!F$6*AF399</f>
        <v>0</v>
      </c>
      <c r="BN399" s="37">
        <f>BC399*'CDO Param'!G$6*AG399</f>
        <v>0</v>
      </c>
      <c r="BO399" s="37">
        <f>BD399*'CDO Param'!H$6*AH399</f>
        <v>0</v>
      </c>
      <c r="BP399" s="37">
        <f>BE399*'CDO Param'!I$6*AI399</f>
        <v>0</v>
      </c>
      <c r="BQ399" s="37">
        <f>BF399*'CDO Param'!J$6*AJ399</f>
        <v>0</v>
      </c>
      <c r="BR399" s="37">
        <f>BG399*'CDO Param'!K$6*AK399</f>
        <v>0</v>
      </c>
      <c r="BS399" s="37">
        <f>BH399*'CDO Param'!L$6*AL399</f>
        <v>0</v>
      </c>
      <c r="BU399" s="38">
        <f t="shared" si="90"/>
        <v>0</v>
      </c>
      <c r="CE399" s="5">
        <f>BU399/'CDO Param'!$M$6</f>
        <v>0</v>
      </c>
      <c r="CF399" s="5">
        <f t="shared" si="91"/>
        <v>0</v>
      </c>
      <c r="CG399" s="5">
        <f t="shared" si="92"/>
        <v>0</v>
      </c>
    </row>
    <row r="400" spans="1:85" x14ac:dyDescent="0.2">
      <c r="A400" s="3">
        <v>397</v>
      </c>
      <c r="B400" s="3">
        <v>396</v>
      </c>
      <c r="C400">
        <v>0.43669274418789428</v>
      </c>
      <c r="D400">
        <v>-6.7016117100138217E-2</v>
      </c>
      <c r="E400">
        <v>-2.3380835045827553E-2</v>
      </c>
      <c r="F400">
        <v>-1.4344504961627536</v>
      </c>
      <c r="G400">
        <v>0.39813130570109934</v>
      </c>
      <c r="H400">
        <v>-1.2558484741020948</v>
      </c>
      <c r="I400">
        <v>0.72227635428134818</v>
      </c>
      <c r="J400">
        <v>-0.49749246500141453</v>
      </c>
      <c r="K400">
        <v>-0.15848627299419604</v>
      </c>
      <c r="L400">
        <v>-0.59844069255632348</v>
      </c>
      <c r="M400">
        <v>-1.2320538189669605</v>
      </c>
      <c r="N400">
        <v>-0.333554908138467</v>
      </c>
      <c r="O400">
        <v>0.8396136763622053</v>
      </c>
      <c r="P400">
        <v>-1.0690450835681986</v>
      </c>
      <c r="R400" s="33">
        <v>0.76007237739864386</v>
      </c>
      <c r="S400" s="33">
        <v>0.53644693900665597</v>
      </c>
      <c r="T400" s="33">
        <v>6.3703884865950744E-2</v>
      </c>
      <c r="U400" s="33">
        <v>0.67119294203407731</v>
      </c>
      <c r="V400" s="33">
        <v>0.73977676673781911</v>
      </c>
      <c r="W400" s="33">
        <v>0.42811856252519348</v>
      </c>
      <c r="X400" s="33">
        <v>0.388680360926632</v>
      </c>
      <c r="Y400" s="33">
        <v>0.5508260939041274</v>
      </c>
      <c r="Z400" s="33">
        <v>0.73416024666938939</v>
      </c>
      <c r="AA400" s="33">
        <v>3.1265772428021657E-2</v>
      </c>
      <c r="AC400" s="36">
        <f t="shared" si="80"/>
        <v>0.88138311007512382</v>
      </c>
      <c r="AD400" s="36">
        <f t="shared" si="81"/>
        <v>0.56146129518266874</v>
      </c>
      <c r="AE400" s="36">
        <f t="shared" si="82"/>
        <v>6.5122193205862421E-3</v>
      </c>
      <c r="AF400" s="36">
        <f t="shared" si="83"/>
        <v>0.77220026690164623</v>
      </c>
      <c r="AG400" s="36">
        <f t="shared" si="84"/>
        <v>0.85924262102635607</v>
      </c>
      <c r="AH400" s="36">
        <f t="shared" si="85"/>
        <v>0.37975699781476291</v>
      </c>
      <c r="AI400" s="36">
        <f t="shared" si="86"/>
        <v>0.31658869391777844</v>
      </c>
      <c r="AJ400" s="36">
        <f t="shared" si="87"/>
        <v>0.58548386775739947</v>
      </c>
      <c r="AK400" s="36">
        <f t="shared" si="88"/>
        <v>0.85280613033883301</v>
      </c>
      <c r="AL400" s="36">
        <f t="shared" si="89"/>
        <v>1.3418425994720842E-3</v>
      </c>
      <c r="AN400">
        <f>SQRT(Correlation)*$F400 + SQRT('CDO Param'!C$17 - Correlation)*HLOOKUP('CDO Param'!C$12,$C$4:$E$1004,$A400,FALSE) + SQRT(1-Correlation)*G400</f>
        <v>-8.5390065883675925E-2</v>
      </c>
      <c r="AO400">
        <f>SQRT(Correlation)*$F400 + SQRT('CDO Param'!D$17 - Correlation)*HLOOKUP('CDO Param'!D$12,$C$4:$E$1004,$A400,FALSE) + SQRT(1-Correlation)*H400</f>
        <v>-1.6544930582962327</v>
      </c>
      <c r="AP400">
        <f>SQRT(Correlation)*$F400 + SQRT('CDO Param'!E$17 - Correlation)*HLOOKUP('CDO Param'!E$12,$C$4:$E$1004,$A400,FALSE) + SQRT(1-Correlation)*I400</f>
        <v>0.34713647806699</v>
      </c>
      <c r="AQ400">
        <f>SQRT(Correlation)*$F400 + SQRT('CDO Param'!F$17 - Correlation)*HLOOKUP('CDO Param'!F$12,$C$4:$E$1004,$A400,FALSE) + SQRT(1-Correlation)*J400</f>
        <v>-0.93080398196943204</v>
      </c>
      <c r="AR400">
        <f>SQRT(Correlation)*$F400 + SQRT('CDO Param'!G$17 - Correlation)*HLOOKUP('CDO Param'!G$12,$C$4:$E$1004,$A400,FALSE) + SQRT(1-Correlation)*K400</f>
        <v>-0.60919446967647828</v>
      </c>
      <c r="AS400">
        <f>SQRT(Correlation)*$F400 + SQRT('CDO Param'!H$17 - Correlation)*HLOOKUP('CDO Param'!H$12,$C$4:$E$1004,$A400,FALSE) + SQRT(1-Correlation)*L400</f>
        <v>-1.0308212759353186</v>
      </c>
      <c r="AT400">
        <f>SQRT(Correlation)*$F400 + SQRT('CDO Param'!I$17 - Correlation)*HLOOKUP('CDO Param'!I$12,$C$4:$E$1004,$A400,FALSE) + SQRT(1-Correlation)*M400</f>
        <v>-1.6276700698699169</v>
      </c>
      <c r="AU400">
        <f>SQRT(Correlation)*$F400 + SQRT('CDO Param'!J$17 - Correlation)*HLOOKUP('CDO Param'!J$12,$C$4:$E$1004,$A400,FALSE) + SQRT(1-Correlation)*N400</f>
        <v>-0.65451300615027774</v>
      </c>
      <c r="AV400">
        <f>SQRT(Correlation)*$F400 + SQRT('CDO Param'!K$17 - Correlation)*HLOOKUP('CDO Param'!K$12,$C$4:$E$1004,$A400,FALSE) + SQRT(1-Correlation)*O400</f>
        <v>0.45845243576307282</v>
      </c>
      <c r="AW400">
        <f>SQRT(Correlation)*$F400 + SQRT('CDO Param'!L$17 - Correlation)*HLOOKUP('CDO Param'!L$12,$C$4:$E$1004,$A400,FALSE) + SQRT(1-Correlation)*P400</f>
        <v>-1.3522602514607065</v>
      </c>
      <c r="AY400" s="3">
        <f>IF(AN400&lt;'CDO Param'!C$13,1,0)</f>
        <v>0</v>
      </c>
      <c r="AZ400" s="3">
        <f>IF(AO400&lt;'CDO Param'!D$13,1,0)</f>
        <v>0</v>
      </c>
      <c r="BA400" s="3">
        <f>IF(AP400&lt;'CDO Param'!E$13,1,0)</f>
        <v>0</v>
      </c>
      <c r="BB400" s="3">
        <f>IF(AQ400&lt;'CDO Param'!F$13,1,0)</f>
        <v>0</v>
      </c>
      <c r="BC400" s="3">
        <f>IF(AR400&lt;'CDO Param'!G$13,1,0)</f>
        <v>1</v>
      </c>
      <c r="BD400" s="3">
        <f>IF(AS400&lt;'CDO Param'!H$13,1,0)</f>
        <v>0</v>
      </c>
      <c r="BE400" s="3">
        <f>IF(AT400&lt;'CDO Param'!I$13,1,0)</f>
        <v>0</v>
      </c>
      <c r="BF400" s="3">
        <f>IF(AU400&lt;'CDO Param'!J$13,1,0)</f>
        <v>0</v>
      </c>
      <c r="BG400" s="3">
        <f>IF(AV400&lt;'CDO Param'!K$13,1,0)</f>
        <v>0</v>
      </c>
      <c r="BH400" s="3">
        <f>IF(AW400&lt;'CDO Param'!L$13,1,0)</f>
        <v>1</v>
      </c>
      <c r="BJ400" s="37">
        <f>AY400*'CDO Param'!C$6*AC400</f>
        <v>0</v>
      </c>
      <c r="BK400" s="37">
        <f>AZ400*'CDO Param'!D$6*AD400</f>
        <v>0</v>
      </c>
      <c r="BL400" s="37">
        <f>BA400*'CDO Param'!E$6*AE400</f>
        <v>0</v>
      </c>
      <c r="BM400" s="37">
        <f>BB400*'CDO Param'!F$6*AF400</f>
        <v>0</v>
      </c>
      <c r="BN400" s="37">
        <f>BC400*'CDO Param'!G$6*AG400</f>
        <v>8592.4262102635603</v>
      </c>
      <c r="BO400" s="37">
        <f>BD400*'CDO Param'!H$6*AH400</f>
        <v>0</v>
      </c>
      <c r="BP400" s="37">
        <f>BE400*'CDO Param'!I$6*AI400</f>
        <v>0</v>
      </c>
      <c r="BQ400" s="37">
        <f>BF400*'CDO Param'!J$6*AJ400</f>
        <v>0</v>
      </c>
      <c r="BR400" s="37">
        <f>BG400*'CDO Param'!K$6*AK400</f>
        <v>0</v>
      </c>
      <c r="BS400" s="37">
        <f>BH400*'CDO Param'!L$6*AL400</f>
        <v>13.418425994720842</v>
      </c>
      <c r="BU400" s="38">
        <f t="shared" si="90"/>
        <v>8605.8446362582818</v>
      </c>
      <c r="CE400" s="5">
        <f>BU400/'CDO Param'!$M$6</f>
        <v>8.9644214961023774E-2</v>
      </c>
      <c r="CF400" s="5">
        <f t="shared" si="91"/>
        <v>0.02</v>
      </c>
      <c r="CG400" s="5">
        <f t="shared" si="92"/>
        <v>1</v>
      </c>
    </row>
    <row r="401" spans="1:85" x14ac:dyDescent="0.2">
      <c r="A401" s="3">
        <v>398</v>
      </c>
      <c r="B401" s="3">
        <v>397</v>
      </c>
      <c r="C401">
        <v>-0.22505219021695666</v>
      </c>
      <c r="D401">
        <v>0.64850382841541432</v>
      </c>
      <c r="E401">
        <v>-0.66097072703996673</v>
      </c>
      <c r="F401">
        <v>-0.97961674327962101</v>
      </c>
      <c r="G401">
        <v>-0.64259893406415358</v>
      </c>
      <c r="H401">
        <v>1.2276518646103796</v>
      </c>
      <c r="I401">
        <v>0.76988044384052046</v>
      </c>
      <c r="J401">
        <v>1.5551859178231098</v>
      </c>
      <c r="K401">
        <v>-0.24996893444040325</v>
      </c>
      <c r="L401">
        <v>0.65370386437280104</v>
      </c>
      <c r="M401">
        <v>-9.5125187726807781E-2</v>
      </c>
      <c r="N401">
        <v>0.36096480471314862</v>
      </c>
      <c r="O401">
        <v>-0.73633600550238043</v>
      </c>
      <c r="P401">
        <v>-0.15969703781593125</v>
      </c>
      <c r="R401" s="33">
        <v>0.48383719776004425</v>
      </c>
      <c r="S401" s="33">
        <v>0.85178275306326467</v>
      </c>
      <c r="T401" s="33">
        <v>0.91273073428903273</v>
      </c>
      <c r="U401" s="33">
        <v>0.26545119577341303</v>
      </c>
      <c r="V401" s="33">
        <v>0.43824736375280066</v>
      </c>
      <c r="W401" s="33">
        <v>0.62344259332094465</v>
      </c>
      <c r="X401" s="33">
        <v>0.19966594511627497</v>
      </c>
      <c r="Y401" s="33">
        <v>0.78553956923332979</v>
      </c>
      <c r="Z401" s="33">
        <v>0.56354010457337844</v>
      </c>
      <c r="AA401" s="33">
        <v>0.41853756477056892</v>
      </c>
      <c r="AC401" s="36">
        <f t="shared" si="80"/>
        <v>0.47268323303388105</v>
      </c>
      <c r="AD401" s="36">
        <f t="shared" si="81"/>
        <v>0.95804877210607764</v>
      </c>
      <c r="AE401" s="36">
        <f t="shared" si="82"/>
        <v>0.98692602418243025</v>
      </c>
      <c r="AF401" s="36">
        <f t="shared" si="83"/>
        <v>0.1467443551279711</v>
      </c>
      <c r="AG401" s="36">
        <f t="shared" si="84"/>
        <v>0.39640659445610288</v>
      </c>
      <c r="AH401" s="36">
        <f t="shared" si="85"/>
        <v>0.70217251248914947</v>
      </c>
      <c r="AI401" s="36">
        <f t="shared" si="86"/>
        <v>8.011656235554733E-2</v>
      </c>
      <c r="AJ401" s="36">
        <f t="shared" si="87"/>
        <v>0.90659603614347117</v>
      </c>
      <c r="AK401" s="36">
        <f t="shared" si="88"/>
        <v>0.60654190283216303</v>
      </c>
      <c r="AL401" s="36">
        <f t="shared" si="89"/>
        <v>0.36414950309718014</v>
      </c>
      <c r="AN401">
        <f>SQRT(Correlation)*$F401 + SQRT('CDO Param'!C$17 - Correlation)*HLOOKUP('CDO Param'!C$12,$C$4:$E$1004,$A401,FALSE) + SQRT(1-Correlation)*G401</f>
        <v>-0.82769259943213536</v>
      </c>
      <c r="AO401">
        <f>SQRT(Correlation)*$F401 + SQRT('CDO Param'!D$17 - Correlation)*HLOOKUP('CDO Param'!D$12,$C$4:$E$1004,$A401,FALSE) + SQRT(1-Correlation)*H401</f>
        <v>0.94658309643602823</v>
      </c>
      <c r="AP401">
        <f>SQRT(Correlation)*$F401 + SQRT('CDO Param'!E$17 - Correlation)*HLOOKUP('CDO Param'!E$12,$C$4:$E$1004,$A401,FALSE) + SQRT(1-Correlation)*I401</f>
        <v>0.36104749155476645</v>
      </c>
      <c r="AQ401">
        <f>SQRT(Correlation)*$F401 + SQRT('CDO Param'!F$17 - Correlation)*HLOOKUP('CDO Param'!F$12,$C$4:$E$1004,$A401,FALSE) + SQRT(1-Correlation)*J401</f>
        <v>1.0177993436422561</v>
      </c>
      <c r="AR401">
        <f>SQRT(Correlation)*$F401 + SQRT('CDO Param'!G$17 - Correlation)*HLOOKUP('CDO Param'!G$12,$C$4:$E$1004,$A401,FALSE) + SQRT(1-Correlation)*K401</f>
        <v>-0.69472091509498157</v>
      </c>
      <c r="AS401">
        <f>SQRT(Correlation)*$F401 + SQRT('CDO Param'!H$17 - Correlation)*HLOOKUP('CDO Param'!H$12,$C$4:$E$1004,$A401,FALSE) + SQRT(1-Correlation)*L401</f>
        <v>0.40208821466114514</v>
      </c>
      <c r="AT401">
        <f>SQRT(Correlation)*$F401 + SQRT('CDO Param'!I$17 - Correlation)*HLOOKUP('CDO Param'!I$12,$C$4:$E$1004,$A401,FALSE) + SQRT(1-Correlation)*M401</f>
        <v>-0.54782323878022943</v>
      </c>
      <c r="AU401">
        <f>SQRT(Correlation)*$F401 + SQRT('CDO Param'!J$17 - Correlation)*HLOOKUP('CDO Param'!J$12,$C$4:$E$1004,$A401,FALSE) + SQRT(1-Correlation)*N401</f>
        <v>-2.6883945597022396E-2</v>
      </c>
      <c r="AV401">
        <f>SQRT(Correlation)*$F401 + SQRT('CDO Param'!K$17 - Correlation)*HLOOKUP('CDO Param'!K$12,$C$4:$E$1004,$A401,FALSE) + SQRT(1-Correlation)*O401</f>
        <v>-1.0678748971857912</v>
      </c>
      <c r="AW401">
        <f>SQRT(Correlation)*$F401 + SQRT('CDO Param'!L$17 - Correlation)*HLOOKUP('CDO Param'!L$12,$C$4:$E$1004,$A401,FALSE) + SQRT(1-Correlation)*P401</f>
        <v>-0.52082713953656712</v>
      </c>
      <c r="AY401" s="3">
        <f>IF(AN401&lt;'CDO Param'!C$13,1,0)</f>
        <v>0</v>
      </c>
      <c r="AZ401" s="3">
        <f>IF(AO401&lt;'CDO Param'!D$13,1,0)</f>
        <v>0</v>
      </c>
      <c r="BA401" s="3">
        <f>IF(AP401&lt;'CDO Param'!E$13,1,0)</f>
        <v>0</v>
      </c>
      <c r="BB401" s="3">
        <f>IF(AQ401&lt;'CDO Param'!F$13,1,0)</f>
        <v>0</v>
      </c>
      <c r="BC401" s="3">
        <f>IF(AR401&lt;'CDO Param'!G$13,1,0)</f>
        <v>1</v>
      </c>
      <c r="BD401" s="3">
        <f>IF(AS401&lt;'CDO Param'!H$13,1,0)</f>
        <v>0</v>
      </c>
      <c r="BE401" s="3">
        <f>IF(AT401&lt;'CDO Param'!I$13,1,0)</f>
        <v>0</v>
      </c>
      <c r="BF401" s="3">
        <f>IF(AU401&lt;'CDO Param'!J$13,1,0)</f>
        <v>0</v>
      </c>
      <c r="BG401" s="3">
        <f>IF(AV401&lt;'CDO Param'!K$13,1,0)</f>
        <v>0</v>
      </c>
      <c r="BH401" s="3">
        <f>IF(AW401&lt;'CDO Param'!L$13,1,0)</f>
        <v>0</v>
      </c>
      <c r="BJ401" s="37">
        <f>AY401*'CDO Param'!C$6*AC401</f>
        <v>0</v>
      </c>
      <c r="BK401" s="37">
        <f>AZ401*'CDO Param'!D$6*AD401</f>
        <v>0</v>
      </c>
      <c r="BL401" s="37">
        <f>BA401*'CDO Param'!E$6*AE401</f>
        <v>0</v>
      </c>
      <c r="BM401" s="37">
        <f>BB401*'CDO Param'!F$6*AF401</f>
        <v>0</v>
      </c>
      <c r="BN401" s="37">
        <f>BC401*'CDO Param'!G$6*AG401</f>
        <v>3964.0659445610286</v>
      </c>
      <c r="BO401" s="37">
        <f>BD401*'CDO Param'!H$6*AH401</f>
        <v>0</v>
      </c>
      <c r="BP401" s="37">
        <f>BE401*'CDO Param'!I$6*AI401</f>
        <v>0</v>
      </c>
      <c r="BQ401" s="37">
        <f>BF401*'CDO Param'!J$6*AJ401</f>
        <v>0</v>
      </c>
      <c r="BR401" s="37">
        <f>BG401*'CDO Param'!K$6*AK401</f>
        <v>0</v>
      </c>
      <c r="BS401" s="37">
        <f>BH401*'CDO Param'!L$6*AL401</f>
        <v>0</v>
      </c>
      <c r="BU401" s="38">
        <f t="shared" si="90"/>
        <v>3964.0659445610286</v>
      </c>
      <c r="CE401" s="5">
        <f>BU401/'CDO Param'!$M$6</f>
        <v>4.1292353589177384E-2</v>
      </c>
      <c r="CF401" s="5">
        <f t="shared" si="91"/>
        <v>0</v>
      </c>
      <c r="CG401" s="5">
        <f t="shared" si="92"/>
        <v>0</v>
      </c>
    </row>
    <row r="402" spans="1:85" x14ac:dyDescent="0.2">
      <c r="A402" s="3">
        <v>399</v>
      </c>
      <c r="B402" s="3">
        <v>398</v>
      </c>
      <c r="C402">
        <v>-0.64148935052799061</v>
      </c>
      <c r="D402">
        <v>-0.59342255553929135</v>
      </c>
      <c r="E402">
        <v>-0.57066472436417826</v>
      </c>
      <c r="F402">
        <v>1.5552541299257427</v>
      </c>
      <c r="G402">
        <v>0.10509893400012515</v>
      </c>
      <c r="H402">
        <v>1.2755799616570584</v>
      </c>
      <c r="I402">
        <v>0.31201011552184355</v>
      </c>
      <c r="J402">
        <v>-1.4050283425603993</v>
      </c>
      <c r="K402">
        <v>0.42563442548271269</v>
      </c>
      <c r="L402">
        <v>1.4107399692875333E-2</v>
      </c>
      <c r="M402">
        <v>-1.3543012755690143</v>
      </c>
      <c r="N402">
        <v>2.4393375497311354</v>
      </c>
      <c r="O402">
        <v>-0.39422502595698461</v>
      </c>
      <c r="P402">
        <v>-1.205664830195019</v>
      </c>
      <c r="R402" s="33">
        <v>0.36085109895134859</v>
      </c>
      <c r="S402" s="33">
        <v>0.82442007531617767</v>
      </c>
      <c r="T402" s="33">
        <v>2.8205838998875507E-2</v>
      </c>
      <c r="U402" s="33">
        <v>5.5536054100625246E-2</v>
      </c>
      <c r="V402" s="33">
        <v>0.39446126920844488</v>
      </c>
      <c r="W402" s="33">
        <v>0.71055158633298776</v>
      </c>
      <c r="X402" s="33">
        <v>0.24051149852597689</v>
      </c>
      <c r="Y402" s="33">
        <v>0.27675572609377824</v>
      </c>
      <c r="Z402" s="33">
        <v>0.43348845813120179</v>
      </c>
      <c r="AA402" s="33">
        <v>0.64051581110829292</v>
      </c>
      <c r="AC402" s="36">
        <f t="shared" si="80"/>
        <v>0.27407143177101806</v>
      </c>
      <c r="AD402" s="36">
        <f t="shared" si="81"/>
        <v>0.93932098817018672</v>
      </c>
      <c r="AE402" s="36">
        <f t="shared" si="82"/>
        <v>1.0674474568690498E-3</v>
      </c>
      <c r="AF402" s="36">
        <f t="shared" si="83"/>
        <v>4.8038276970857512E-3</v>
      </c>
      <c r="AG402" s="36">
        <f t="shared" si="84"/>
        <v>0.32565483778991894</v>
      </c>
      <c r="AH402" s="36">
        <f t="shared" si="85"/>
        <v>0.82434493523596752</v>
      </c>
      <c r="AI402" s="36">
        <f t="shared" si="86"/>
        <v>0.11922889835779792</v>
      </c>
      <c r="AJ402" s="36">
        <f t="shared" si="87"/>
        <v>0.16007558963363053</v>
      </c>
      <c r="AK402" s="36">
        <f t="shared" si="88"/>
        <v>0.38856608887375277</v>
      </c>
      <c r="AL402" s="36">
        <f t="shared" si="89"/>
        <v>0.72796460353224524</v>
      </c>
      <c r="AN402">
        <f>SQRT(Correlation)*$F402 + SQRT('CDO Param'!C$17 - Correlation)*HLOOKUP('CDO Param'!C$12,$C$4:$E$1004,$A402,FALSE) + SQRT(1-Correlation)*G402</f>
        <v>0.50759751979753398</v>
      </c>
      <c r="AO402">
        <f>SQRT(Correlation)*$F402 + SQRT('CDO Param'!D$17 - Correlation)*HLOOKUP('CDO Param'!D$12,$C$4:$E$1004,$A402,FALSE) + SQRT(1-Correlation)*H402</f>
        <v>1.6180133214206682</v>
      </c>
      <c r="AP402">
        <f>SQRT(Correlation)*$F402 + SQRT('CDO Param'!E$17 - Correlation)*HLOOKUP('CDO Param'!E$12,$C$4:$E$1004,$A402,FALSE) + SQRT(1-Correlation)*I402</f>
        <v>0.61809119549392255</v>
      </c>
      <c r="AQ402">
        <f>SQRT(Correlation)*$F402 + SQRT('CDO Param'!F$17 - Correlation)*HLOOKUP('CDO Param'!F$12,$C$4:$E$1004,$A402,FALSE) + SQRT(1-Correlation)*J402</f>
        <v>-0.96871689438371633</v>
      </c>
      <c r="AR402">
        <f>SQRT(Correlation)*$F402 + SQRT('CDO Param'!G$17 - Correlation)*HLOOKUP('CDO Param'!G$12,$C$4:$E$1004,$A402,FALSE) + SQRT(1-Correlation)*K402</f>
        <v>0.76800229802170583</v>
      </c>
      <c r="AS402">
        <f>SQRT(Correlation)*$F402 + SQRT('CDO Param'!H$17 - Correlation)*HLOOKUP('CDO Param'!H$12,$C$4:$E$1004,$A402,FALSE) + SQRT(1-Correlation)*L402</f>
        <v>0.42127537093625572</v>
      </c>
      <c r="AT402">
        <f>SQRT(Correlation)*$F402 + SQRT('CDO Param'!I$17 - Correlation)*HLOOKUP('CDO Param'!I$12,$C$4:$E$1004,$A402,FALSE) + SQRT(1-Correlation)*M402</f>
        <v>-0.92059297316989985</v>
      </c>
      <c r="AU402">
        <f>SQRT(Correlation)*$F402 + SQRT('CDO Param'!J$17 - Correlation)*HLOOKUP('CDO Param'!J$12,$C$4:$E$1004,$A402,FALSE) + SQRT(1-Correlation)*N402</f>
        <v>2.6362512018129305</v>
      </c>
      <c r="AV402">
        <f>SQRT(Correlation)*$F402 + SQRT('CDO Param'!K$17 - Correlation)*HLOOKUP('CDO Param'!K$12,$C$4:$E$1004,$A402,FALSE) + SQRT(1-Correlation)*O402</f>
        <v>-5.1902287723383345E-2</v>
      </c>
      <c r="AW402">
        <f>SQRT(Correlation)*$F402 + SQRT('CDO Param'!L$17 - Correlation)*HLOOKUP('CDO Param'!L$12,$C$4:$E$1004,$A402,FALSE) + SQRT(1-Correlation)*P402</f>
        <v>-0.82170167737738509</v>
      </c>
      <c r="AY402" s="3">
        <f>IF(AN402&lt;'CDO Param'!C$13,1,0)</f>
        <v>0</v>
      </c>
      <c r="AZ402" s="3">
        <f>IF(AO402&lt;'CDO Param'!D$13,1,0)</f>
        <v>0</v>
      </c>
      <c r="BA402" s="3">
        <f>IF(AP402&lt;'CDO Param'!E$13,1,0)</f>
        <v>0</v>
      </c>
      <c r="BB402" s="3">
        <f>IF(AQ402&lt;'CDO Param'!F$13,1,0)</f>
        <v>0</v>
      </c>
      <c r="BC402" s="3">
        <f>IF(AR402&lt;'CDO Param'!G$13,1,0)</f>
        <v>0</v>
      </c>
      <c r="BD402" s="3">
        <f>IF(AS402&lt;'CDO Param'!H$13,1,0)</f>
        <v>0</v>
      </c>
      <c r="BE402" s="3">
        <f>IF(AT402&lt;'CDO Param'!I$13,1,0)</f>
        <v>0</v>
      </c>
      <c r="BF402" s="3">
        <f>IF(AU402&lt;'CDO Param'!J$13,1,0)</f>
        <v>0</v>
      </c>
      <c r="BG402" s="3">
        <f>IF(AV402&lt;'CDO Param'!K$13,1,0)</f>
        <v>0</v>
      </c>
      <c r="BH402" s="3">
        <f>IF(AW402&lt;'CDO Param'!L$13,1,0)</f>
        <v>1</v>
      </c>
      <c r="BJ402" s="37">
        <f>AY402*'CDO Param'!C$6*AC402</f>
        <v>0</v>
      </c>
      <c r="BK402" s="37">
        <f>AZ402*'CDO Param'!D$6*AD402</f>
        <v>0</v>
      </c>
      <c r="BL402" s="37">
        <f>BA402*'CDO Param'!E$6*AE402</f>
        <v>0</v>
      </c>
      <c r="BM402" s="37">
        <f>BB402*'CDO Param'!F$6*AF402</f>
        <v>0</v>
      </c>
      <c r="BN402" s="37">
        <f>BC402*'CDO Param'!G$6*AG402</f>
        <v>0</v>
      </c>
      <c r="BO402" s="37">
        <f>BD402*'CDO Param'!H$6*AH402</f>
        <v>0</v>
      </c>
      <c r="BP402" s="37">
        <f>BE402*'CDO Param'!I$6*AI402</f>
        <v>0</v>
      </c>
      <c r="BQ402" s="37">
        <f>BF402*'CDO Param'!J$6*AJ402</f>
        <v>0</v>
      </c>
      <c r="BR402" s="37">
        <f>BG402*'CDO Param'!K$6*AK402</f>
        <v>0</v>
      </c>
      <c r="BS402" s="37">
        <f>BH402*'CDO Param'!L$6*AL402</f>
        <v>7279.646035322452</v>
      </c>
      <c r="BU402" s="38">
        <f t="shared" si="90"/>
        <v>7279.646035322452</v>
      </c>
      <c r="CE402" s="5">
        <f>BU402/'CDO Param'!$M$6</f>
        <v>7.5829646201275538E-2</v>
      </c>
      <c r="CF402" s="5">
        <f t="shared" si="91"/>
        <v>0.02</v>
      </c>
      <c r="CG402" s="5">
        <f t="shared" si="92"/>
        <v>1</v>
      </c>
    </row>
    <row r="403" spans="1:85" x14ac:dyDescent="0.2">
      <c r="A403" s="3">
        <v>400</v>
      </c>
      <c r="B403" s="3">
        <v>399</v>
      </c>
      <c r="C403">
        <v>0.13271574061946012</v>
      </c>
      <c r="D403">
        <v>-1.3424096323433332</v>
      </c>
      <c r="E403">
        <v>-1.1937481758650392</v>
      </c>
      <c r="F403">
        <v>0.7037829163891729</v>
      </c>
      <c r="G403">
        <v>-1.0780831871670671</v>
      </c>
      <c r="H403">
        <v>-0.38103507904452272</v>
      </c>
      <c r="I403">
        <v>-1.0284793461323716</v>
      </c>
      <c r="J403">
        <v>-0.3887930688506458</v>
      </c>
      <c r="K403">
        <v>1.025121036946075</v>
      </c>
      <c r="L403">
        <v>-0.36380583878781181</v>
      </c>
      <c r="M403">
        <v>1.4836359696346335</v>
      </c>
      <c r="N403">
        <v>-1.2153464012953918</v>
      </c>
      <c r="O403">
        <v>-0.3755462785193231</v>
      </c>
      <c r="P403">
        <v>-0.21224650481599383</v>
      </c>
      <c r="R403" s="33">
        <v>0.14923729707917072</v>
      </c>
      <c r="S403" s="33">
        <v>0.23125200962240436</v>
      </c>
      <c r="T403" s="33">
        <v>0.6525257237500165</v>
      </c>
      <c r="U403" s="33">
        <v>0.99983906652770893</v>
      </c>
      <c r="V403" s="33">
        <v>0.29519113120399004</v>
      </c>
      <c r="W403" s="33">
        <v>0.27734214546035146</v>
      </c>
      <c r="X403" s="33">
        <v>0.28943875212661863</v>
      </c>
      <c r="Y403" s="33">
        <v>0.5971069920794605</v>
      </c>
      <c r="Z403" s="33">
        <v>0.57721587949302788</v>
      </c>
      <c r="AA403" s="33">
        <v>0.26728663931940061</v>
      </c>
      <c r="AC403" s="36">
        <f t="shared" si="80"/>
        <v>4.2584941158643488E-2</v>
      </c>
      <c r="AD403" s="36">
        <f t="shared" si="81"/>
        <v>0.10970083720293132</v>
      </c>
      <c r="AE403" s="36">
        <f t="shared" si="82"/>
        <v>0.74562358496803605</v>
      </c>
      <c r="AF403" s="36">
        <f t="shared" si="83"/>
        <v>0.99999998897093301</v>
      </c>
      <c r="AG403" s="36">
        <f t="shared" si="84"/>
        <v>0.18290995491180201</v>
      </c>
      <c r="AH403" s="36">
        <f t="shared" si="85"/>
        <v>0.16078130258728729</v>
      </c>
      <c r="AI403" s="36">
        <f t="shared" si="86"/>
        <v>0.17564296583969358</v>
      </c>
      <c r="AJ403" s="36">
        <f t="shared" si="87"/>
        <v>0.6609930178615615</v>
      </c>
      <c r="AK403" s="36">
        <f t="shared" si="88"/>
        <v>0.62895100358414957</v>
      </c>
      <c r="AL403" s="36">
        <f t="shared" si="89"/>
        <v>0.14887324018278408</v>
      </c>
      <c r="AN403">
        <f>SQRT(Correlation)*$F403 + SQRT('CDO Param'!C$17 - Correlation)*HLOOKUP('CDO Param'!C$12,$C$4:$E$1004,$A403,FALSE) + SQRT(1-Correlation)*G403</f>
        <v>-0.99004920499592153</v>
      </c>
      <c r="AO403">
        <f>SQRT(Correlation)*$F403 + SQRT('CDO Param'!D$17 - Correlation)*HLOOKUP('CDO Param'!D$12,$C$4:$E$1004,$A403,FALSE) + SQRT(1-Correlation)*H403</f>
        <v>-0.32877130688235501</v>
      </c>
      <c r="AP403">
        <f>SQRT(Correlation)*$F403 + SQRT('CDO Param'!E$17 - Correlation)*HLOOKUP('CDO Param'!E$12,$C$4:$E$1004,$A403,FALSE) + SQRT(1-Correlation)*I403</f>
        <v>-0.71803219418084652</v>
      </c>
      <c r="AQ403">
        <f>SQRT(Correlation)*$F403 + SQRT('CDO Param'!F$17 - Correlation)*HLOOKUP('CDO Param'!F$12,$C$4:$E$1004,$A403,FALSE) + SQRT(1-Correlation)*J403</f>
        <v>-0.413215998330908</v>
      </c>
      <c r="AR403">
        <f>SQRT(Correlation)*$F403 + SQRT('CDO Param'!G$17 - Correlation)*HLOOKUP('CDO Param'!G$12,$C$4:$E$1004,$A403,FALSE) + SQRT(1-Correlation)*K403</f>
        <v>0.92814069871646809</v>
      </c>
      <c r="AS403">
        <f>SQRT(Correlation)*$F403 + SQRT('CDO Param'!H$17 - Correlation)*HLOOKUP('CDO Param'!H$12,$C$4:$E$1004,$A403,FALSE) + SQRT(1-Correlation)*L403</f>
        <v>-0.31242621441271384</v>
      </c>
      <c r="AT403">
        <f>SQRT(Correlation)*$F403 + SQRT('CDO Param'!I$17 - Correlation)*HLOOKUP('CDO Param'!I$12,$C$4:$E$1004,$A403,FALSE) + SQRT(1-Correlation)*M403</f>
        <v>1.3631261572648592</v>
      </c>
      <c r="AU403">
        <f>SQRT(Correlation)*$F403 + SQRT('CDO Param'!J$17 - Correlation)*HLOOKUP('CDO Param'!J$12,$C$4:$E$1004,$A403,FALSE) + SQRT(1-Correlation)*N403</f>
        <v>-0.89530984836988803</v>
      </c>
      <c r="AV403">
        <f>SQRT(Correlation)*$F403 + SQRT('CDO Param'!K$17 - Correlation)*HLOOKUP('CDO Param'!K$12,$C$4:$E$1004,$A403,FALSE) + SQRT(1-Correlation)*O403</f>
        <v>-9.8605498191460583E-2</v>
      </c>
      <c r="AW403">
        <f>SQRT(Correlation)*$F403 + SQRT('CDO Param'!L$17 - Correlation)*HLOOKUP('CDO Param'!L$12,$C$4:$E$1004,$A403,FALSE) + SQRT(1-Correlation)*P403</f>
        <v>5.6314269696316366E-2</v>
      </c>
      <c r="AY403" s="3">
        <f>IF(AN403&lt;'CDO Param'!C$13,1,0)</f>
        <v>0</v>
      </c>
      <c r="AZ403" s="3">
        <f>IF(AO403&lt;'CDO Param'!D$13,1,0)</f>
        <v>0</v>
      </c>
      <c r="BA403" s="3">
        <f>IF(AP403&lt;'CDO Param'!E$13,1,0)</f>
        <v>0</v>
      </c>
      <c r="BB403" s="3">
        <f>IF(AQ403&lt;'CDO Param'!F$13,1,0)</f>
        <v>0</v>
      </c>
      <c r="BC403" s="3">
        <f>IF(AR403&lt;'CDO Param'!G$13,1,0)</f>
        <v>0</v>
      </c>
      <c r="BD403" s="3">
        <f>IF(AS403&lt;'CDO Param'!H$13,1,0)</f>
        <v>0</v>
      </c>
      <c r="BE403" s="3">
        <f>IF(AT403&lt;'CDO Param'!I$13,1,0)</f>
        <v>0</v>
      </c>
      <c r="BF403" s="3">
        <f>IF(AU403&lt;'CDO Param'!J$13,1,0)</f>
        <v>0</v>
      </c>
      <c r="BG403" s="3">
        <f>IF(AV403&lt;'CDO Param'!K$13,1,0)</f>
        <v>0</v>
      </c>
      <c r="BH403" s="3">
        <f>IF(AW403&lt;'CDO Param'!L$13,1,0)</f>
        <v>0</v>
      </c>
      <c r="BJ403" s="37">
        <f>AY403*'CDO Param'!C$6*AC403</f>
        <v>0</v>
      </c>
      <c r="BK403" s="37">
        <f>AZ403*'CDO Param'!D$6*AD403</f>
        <v>0</v>
      </c>
      <c r="BL403" s="37">
        <f>BA403*'CDO Param'!E$6*AE403</f>
        <v>0</v>
      </c>
      <c r="BM403" s="37">
        <f>BB403*'CDO Param'!F$6*AF403</f>
        <v>0</v>
      </c>
      <c r="BN403" s="37">
        <f>BC403*'CDO Param'!G$6*AG403</f>
        <v>0</v>
      </c>
      <c r="BO403" s="37">
        <f>BD403*'CDO Param'!H$6*AH403</f>
        <v>0</v>
      </c>
      <c r="BP403" s="37">
        <f>BE403*'CDO Param'!I$6*AI403</f>
        <v>0</v>
      </c>
      <c r="BQ403" s="37">
        <f>BF403*'CDO Param'!J$6*AJ403</f>
        <v>0</v>
      </c>
      <c r="BR403" s="37">
        <f>BG403*'CDO Param'!K$6*AK403</f>
        <v>0</v>
      </c>
      <c r="BS403" s="37">
        <f>BH403*'CDO Param'!L$6*AL403</f>
        <v>0</v>
      </c>
      <c r="BU403" s="38">
        <f t="shared" si="90"/>
        <v>0</v>
      </c>
      <c r="CE403" s="5">
        <f>BU403/'CDO Param'!$M$6</f>
        <v>0</v>
      </c>
      <c r="CF403" s="5">
        <f t="shared" si="91"/>
        <v>0</v>
      </c>
      <c r="CG403" s="5">
        <f t="shared" si="92"/>
        <v>0</v>
      </c>
    </row>
    <row r="404" spans="1:85" x14ac:dyDescent="0.2">
      <c r="A404" s="3">
        <v>401</v>
      </c>
      <c r="B404" s="3">
        <v>400</v>
      </c>
      <c r="C404">
        <v>2.5373083190061152</v>
      </c>
      <c r="D404">
        <v>-0.10130861483048648</v>
      </c>
      <c r="E404">
        <v>-0.297254700853955</v>
      </c>
      <c r="F404">
        <v>-1.1393103704904206</v>
      </c>
      <c r="G404">
        <v>-0.48915353545453399</v>
      </c>
      <c r="H404">
        <v>1.5980958778527565</v>
      </c>
      <c r="I404">
        <v>-0.1597072696313262</v>
      </c>
      <c r="J404">
        <v>-0.88217120719491504</v>
      </c>
      <c r="K404">
        <v>1.1267593436059542</v>
      </c>
      <c r="L404">
        <v>-0.26202201297564898</v>
      </c>
      <c r="M404">
        <v>9.0080902737099677E-2</v>
      </c>
      <c r="N404">
        <v>0.46681407184223644</v>
      </c>
      <c r="O404">
        <v>-0.14279294191510417</v>
      </c>
      <c r="P404">
        <v>-0.48813717512530275</v>
      </c>
      <c r="R404" s="33">
        <v>0.28654704116589719</v>
      </c>
      <c r="S404" s="33">
        <v>0.99612087523384063</v>
      </c>
      <c r="T404" s="33">
        <v>0.80355005515904632</v>
      </c>
      <c r="U404" s="33">
        <v>0.26577705809184216</v>
      </c>
      <c r="V404" s="33">
        <v>0.91501534959069242</v>
      </c>
      <c r="W404" s="33">
        <v>0.66298057076660011</v>
      </c>
      <c r="X404" s="33">
        <v>0.71445287424812698</v>
      </c>
      <c r="Y404" s="33">
        <v>0.80945748826929254</v>
      </c>
      <c r="Z404" s="33">
        <v>0.55200534199923523</v>
      </c>
      <c r="AA404" s="33">
        <v>0.55378298114695723</v>
      </c>
      <c r="AC404" s="36">
        <f t="shared" si="80"/>
        <v>0.1720380041370983</v>
      </c>
      <c r="AD404" s="36">
        <f t="shared" si="81"/>
        <v>0.99998700303672705</v>
      </c>
      <c r="AE404" s="36">
        <f t="shared" si="82"/>
        <v>0.92263702476141496</v>
      </c>
      <c r="AF404" s="36">
        <f t="shared" si="83"/>
        <v>0.1471212964397508</v>
      </c>
      <c r="AG404" s="36">
        <f t="shared" si="84"/>
        <v>0.98767094689947599</v>
      </c>
      <c r="AH404" s="36">
        <f t="shared" si="85"/>
        <v>0.76064409926036713</v>
      </c>
      <c r="AI404" s="36">
        <f t="shared" si="86"/>
        <v>0.82920096994167447</v>
      </c>
      <c r="AJ404" s="36">
        <f t="shared" si="87"/>
        <v>0.92756852998310713</v>
      </c>
      <c r="AK404" s="36">
        <f t="shared" si="88"/>
        <v>0.58744498425057678</v>
      </c>
      <c r="AL404" s="36">
        <f t="shared" si="89"/>
        <v>0.59039834524577306</v>
      </c>
      <c r="AN404">
        <f>SQRT(Correlation)*$F404 + SQRT('CDO Param'!C$17 - Correlation)*HLOOKUP('CDO Param'!C$12,$C$4:$E$1004,$A404,FALSE) + SQRT(1-Correlation)*G404</f>
        <v>-0.8386605642359285</v>
      </c>
      <c r="AO404">
        <f>SQRT(Correlation)*$F404 + SQRT('CDO Param'!D$17 - Correlation)*HLOOKUP('CDO Param'!D$12,$C$4:$E$1004,$A404,FALSE) + SQRT(1-Correlation)*H404</f>
        <v>1.1414780930344319</v>
      </c>
      <c r="AP404">
        <f>SQRT(Correlation)*$F404 + SQRT('CDO Param'!E$17 - Correlation)*HLOOKUP('CDO Param'!E$12,$C$4:$E$1004,$A404,FALSE) + SQRT(1-Correlation)*I404</f>
        <v>0.15951548862206139</v>
      </c>
      <c r="AQ404">
        <f>SQRT(Correlation)*$F404 + SQRT('CDO Param'!F$17 - Correlation)*HLOOKUP('CDO Param'!F$12,$C$4:$E$1004,$A404,FALSE) + SQRT(1-Correlation)*J404</f>
        <v>-1.2636508353209575</v>
      </c>
      <c r="AR404">
        <f>SQRT(Correlation)*$F404 + SQRT('CDO Param'!G$17 - Correlation)*HLOOKUP('CDO Param'!G$12,$C$4:$E$1004,$A404,FALSE) + SQRT(1-Correlation)*K404</f>
        <v>0.64218802516724627</v>
      </c>
      <c r="AS404">
        <f>SQRT(Correlation)*$F404 + SQRT('CDO Param'!H$17 - Correlation)*HLOOKUP('CDO Param'!H$12,$C$4:$E$1004,$A404,FALSE) + SQRT(1-Correlation)*L404</f>
        <v>-0.62318468239942548</v>
      </c>
      <c r="AT404">
        <f>SQRT(Correlation)*$F404 + SQRT('CDO Param'!I$17 - Correlation)*HLOOKUP('CDO Param'!I$12,$C$4:$E$1004,$A404,FALSE) + SQRT(1-Correlation)*M404</f>
        <v>-0.34129149713408319</v>
      </c>
      <c r="AU404">
        <f>SQRT(Correlation)*$F404 + SQRT('CDO Param'!J$17 - Correlation)*HLOOKUP('CDO Param'!J$12,$C$4:$E$1004,$A404,FALSE) + SQRT(1-Correlation)*N404</f>
        <v>0.75388582115023295</v>
      </c>
      <c r="AV404">
        <f>SQRT(Correlation)*$F404 + SQRT('CDO Param'!K$17 - Correlation)*HLOOKUP('CDO Param'!K$12,$C$4:$E$1004,$A404,FALSE) + SQRT(1-Correlation)*O404</f>
        <v>0.17556182882419413</v>
      </c>
      <c r="AW404">
        <f>SQRT(Correlation)*$F404 + SQRT('CDO Param'!L$17 - Correlation)*HLOOKUP('CDO Param'!L$12,$C$4:$E$1004,$A404,FALSE) + SQRT(1-Correlation)*P404</f>
        <v>-0.1520604773003828</v>
      </c>
      <c r="AY404" s="3">
        <f>IF(AN404&lt;'CDO Param'!C$13,1,0)</f>
        <v>0</v>
      </c>
      <c r="AZ404" s="3">
        <f>IF(AO404&lt;'CDO Param'!D$13,1,0)</f>
        <v>0</v>
      </c>
      <c r="BA404" s="3">
        <f>IF(AP404&lt;'CDO Param'!E$13,1,0)</f>
        <v>0</v>
      </c>
      <c r="BB404" s="3">
        <f>IF(AQ404&lt;'CDO Param'!F$13,1,0)</f>
        <v>0</v>
      </c>
      <c r="BC404" s="3">
        <f>IF(AR404&lt;'CDO Param'!G$13,1,0)</f>
        <v>0</v>
      </c>
      <c r="BD404" s="3">
        <f>IF(AS404&lt;'CDO Param'!H$13,1,0)</f>
        <v>0</v>
      </c>
      <c r="BE404" s="3">
        <f>IF(AT404&lt;'CDO Param'!I$13,1,0)</f>
        <v>0</v>
      </c>
      <c r="BF404" s="3">
        <f>IF(AU404&lt;'CDO Param'!J$13,1,0)</f>
        <v>0</v>
      </c>
      <c r="BG404" s="3">
        <f>IF(AV404&lt;'CDO Param'!K$13,1,0)</f>
        <v>0</v>
      </c>
      <c r="BH404" s="3">
        <f>IF(AW404&lt;'CDO Param'!L$13,1,0)</f>
        <v>0</v>
      </c>
      <c r="BJ404" s="37">
        <f>AY404*'CDO Param'!C$6*AC404</f>
        <v>0</v>
      </c>
      <c r="BK404" s="37">
        <f>AZ404*'CDO Param'!D$6*AD404</f>
        <v>0</v>
      </c>
      <c r="BL404" s="37">
        <f>BA404*'CDO Param'!E$6*AE404</f>
        <v>0</v>
      </c>
      <c r="BM404" s="37">
        <f>BB404*'CDO Param'!F$6*AF404</f>
        <v>0</v>
      </c>
      <c r="BN404" s="37">
        <f>BC404*'CDO Param'!G$6*AG404</f>
        <v>0</v>
      </c>
      <c r="BO404" s="37">
        <f>BD404*'CDO Param'!H$6*AH404</f>
        <v>0</v>
      </c>
      <c r="BP404" s="37">
        <f>BE404*'CDO Param'!I$6*AI404</f>
        <v>0</v>
      </c>
      <c r="BQ404" s="37">
        <f>BF404*'CDO Param'!J$6*AJ404</f>
        <v>0</v>
      </c>
      <c r="BR404" s="37">
        <f>BG404*'CDO Param'!K$6*AK404</f>
        <v>0</v>
      </c>
      <c r="BS404" s="37">
        <f>BH404*'CDO Param'!L$6*AL404</f>
        <v>0</v>
      </c>
      <c r="BU404" s="38">
        <f t="shared" si="90"/>
        <v>0</v>
      </c>
      <c r="CE404" s="5">
        <f>BU404/'CDO Param'!$M$6</f>
        <v>0</v>
      </c>
      <c r="CF404" s="5">
        <f t="shared" si="91"/>
        <v>0</v>
      </c>
      <c r="CG404" s="5">
        <f t="shared" si="92"/>
        <v>0</v>
      </c>
    </row>
    <row r="405" spans="1:85" x14ac:dyDescent="0.2">
      <c r="A405" s="3">
        <v>402</v>
      </c>
      <c r="B405" s="3">
        <v>401</v>
      </c>
      <c r="C405">
        <v>2.5785266188904643</v>
      </c>
      <c r="D405">
        <v>-0.34439153751009144</v>
      </c>
      <c r="E405">
        <v>-0.85648935055360198</v>
      </c>
      <c r="F405">
        <v>0.30305272957775742</v>
      </c>
      <c r="G405">
        <v>0.81855432654265314</v>
      </c>
      <c r="H405">
        <v>-2.1404594008345157</v>
      </c>
      <c r="I405">
        <v>0.21536379790632054</v>
      </c>
      <c r="J405">
        <v>-0.17247430150746368</v>
      </c>
      <c r="K405">
        <v>0.73075170803349465</v>
      </c>
      <c r="L405">
        <v>1.6523290469194762</v>
      </c>
      <c r="M405">
        <v>7.656694833713118E-2</v>
      </c>
      <c r="N405">
        <v>-0.29719330996158533</v>
      </c>
      <c r="O405">
        <v>0.71937620305106975</v>
      </c>
      <c r="P405">
        <v>-0.49799155021901242</v>
      </c>
      <c r="R405" s="33">
        <v>0.43056413691051498</v>
      </c>
      <c r="S405" s="33">
        <v>0.49144905502509745</v>
      </c>
      <c r="T405" s="33">
        <v>0.78426780681324559</v>
      </c>
      <c r="U405" s="33">
        <v>0.18902911021794616</v>
      </c>
      <c r="V405" s="33">
        <v>1.2255433021232222E-2</v>
      </c>
      <c r="W405" s="33">
        <v>0.97706278784995093</v>
      </c>
      <c r="X405" s="33">
        <v>0.49427539412596982</v>
      </c>
      <c r="Y405" s="33">
        <v>0.28654907517440109</v>
      </c>
      <c r="Z405" s="33">
        <v>3.0306456159011674E-2</v>
      </c>
      <c r="AA405" s="33">
        <v>0.36060866450919243</v>
      </c>
      <c r="AC405" s="36">
        <f t="shared" si="80"/>
        <v>0.3837636721545043</v>
      </c>
      <c r="AD405" s="36">
        <f t="shared" si="81"/>
        <v>0.48554233764657145</v>
      </c>
      <c r="AE405" s="36">
        <f t="shared" si="82"/>
        <v>0.90540664417435113</v>
      </c>
      <c r="AF405" s="36">
        <f t="shared" si="83"/>
        <v>7.1194541550150051E-2</v>
      </c>
      <c r="AG405" s="36">
        <f t="shared" si="84"/>
        <v>1.6750483765951279E-4</v>
      </c>
      <c r="AH405" s="36">
        <f t="shared" si="85"/>
        <v>0.99932569041770214</v>
      </c>
      <c r="AI405" s="36">
        <f t="shared" si="86"/>
        <v>0.49032020179126912</v>
      </c>
      <c r="AJ405" s="36">
        <f t="shared" si="87"/>
        <v>0.17204052841313397</v>
      </c>
      <c r="AK405" s="36">
        <f t="shared" si="88"/>
        <v>1.2521051497699945E-3</v>
      </c>
      <c r="AL405" s="36">
        <f t="shared" si="89"/>
        <v>0.27370994163763379</v>
      </c>
      <c r="AN405">
        <f>SQRT(Correlation)*$F405 + SQRT('CDO Param'!C$17 - Correlation)*HLOOKUP('CDO Param'!C$12,$C$4:$E$1004,$A405,FALSE) + SQRT(1-Correlation)*G405</f>
        <v>0.82367818748635113</v>
      </c>
      <c r="AO405">
        <f>SQRT(Correlation)*$F405 + SQRT('CDO Param'!D$17 - Correlation)*HLOOKUP('CDO Param'!D$12,$C$4:$E$1004,$A405,FALSE) + SQRT(1-Correlation)*H405</f>
        <v>-1.9834887143785651</v>
      </c>
      <c r="AP405">
        <f>SQRT(Correlation)*$F405 + SQRT('CDO Param'!E$17 - Correlation)*HLOOKUP('CDO Param'!E$12,$C$4:$E$1004,$A405,FALSE) + SQRT(1-Correlation)*I405</f>
        <v>0.98235974399257087</v>
      </c>
      <c r="AQ405">
        <f>SQRT(Correlation)*$F405 + SQRT('CDO Param'!F$17 - Correlation)*HLOOKUP('CDO Param'!F$12,$C$4:$E$1004,$A405,FALSE) + SQRT(1-Correlation)*J405</f>
        <v>-0.2593066425076303</v>
      </c>
      <c r="AR405">
        <f>SQRT(Correlation)*$F405 + SQRT('CDO Param'!G$17 - Correlation)*HLOOKUP('CDO Param'!G$12,$C$4:$E$1004,$A405,FALSE) + SQRT(1-Correlation)*K405</f>
        <v>0.59756878710869077</v>
      </c>
      <c r="AS405">
        <f>SQRT(Correlation)*$F405 + SQRT('CDO Param'!H$17 - Correlation)*HLOOKUP('CDO Param'!H$12,$C$4:$E$1004,$A405,FALSE) + SQRT(1-Correlation)*L405</f>
        <v>1.6146663390445806</v>
      </c>
      <c r="AT405">
        <f>SQRT(Correlation)*$F405 + SQRT('CDO Param'!I$17 - Correlation)*HLOOKUP('CDO Param'!I$12,$C$4:$E$1004,$A405,FALSE) + SQRT(1-Correlation)*M405</f>
        <v>-2.3045368254438051E-2</v>
      </c>
      <c r="AU405">
        <f>SQRT(Correlation)*$F405 + SQRT('CDO Param'!J$17 - Correlation)*HLOOKUP('CDO Param'!J$12,$C$4:$E$1004,$A405,FALSE) + SQRT(1-Correlation)*N405</f>
        <v>0.49610537646121305</v>
      </c>
      <c r="AV405">
        <f>SQRT(Correlation)*$F405 + SQRT('CDO Param'!K$17 - Correlation)*HLOOKUP('CDO Param'!K$12,$C$4:$E$1004,$A405,FALSE) + SQRT(1-Correlation)*O405</f>
        <v>1.4605078947636634</v>
      </c>
      <c r="AW405">
        <f>SQRT(Correlation)*$F405 + SQRT('CDO Param'!L$17 - Correlation)*HLOOKUP('CDO Param'!L$12,$C$4:$E$1004,$A405,FALSE) + SQRT(1-Correlation)*P405</f>
        <v>0.30561143965105769</v>
      </c>
      <c r="AY405" s="3">
        <f>IF(AN405&lt;'CDO Param'!C$13,1,0)</f>
        <v>0</v>
      </c>
      <c r="AZ405" s="3">
        <f>IF(AO405&lt;'CDO Param'!D$13,1,0)</f>
        <v>1</v>
      </c>
      <c r="BA405" s="3">
        <f>IF(AP405&lt;'CDO Param'!E$13,1,0)</f>
        <v>0</v>
      </c>
      <c r="BB405" s="3">
        <f>IF(AQ405&lt;'CDO Param'!F$13,1,0)</f>
        <v>0</v>
      </c>
      <c r="BC405" s="3">
        <f>IF(AR405&lt;'CDO Param'!G$13,1,0)</f>
        <v>0</v>
      </c>
      <c r="BD405" s="3">
        <f>IF(AS405&lt;'CDO Param'!H$13,1,0)</f>
        <v>0</v>
      </c>
      <c r="BE405" s="3">
        <f>IF(AT405&lt;'CDO Param'!I$13,1,0)</f>
        <v>0</v>
      </c>
      <c r="BF405" s="3">
        <f>IF(AU405&lt;'CDO Param'!J$13,1,0)</f>
        <v>0</v>
      </c>
      <c r="BG405" s="3">
        <f>IF(AV405&lt;'CDO Param'!K$13,1,0)</f>
        <v>0</v>
      </c>
      <c r="BH405" s="3">
        <f>IF(AW405&lt;'CDO Param'!L$13,1,0)</f>
        <v>0</v>
      </c>
      <c r="BJ405" s="37">
        <f>AY405*'CDO Param'!C$6*AC405</f>
        <v>0</v>
      </c>
      <c r="BK405" s="37">
        <f>AZ405*'CDO Param'!D$6*AD405</f>
        <v>4369.8810388191432</v>
      </c>
      <c r="BL405" s="37">
        <f>BA405*'CDO Param'!E$6*AE405</f>
        <v>0</v>
      </c>
      <c r="BM405" s="37">
        <f>BB405*'CDO Param'!F$6*AF405</f>
        <v>0</v>
      </c>
      <c r="BN405" s="37">
        <f>BC405*'CDO Param'!G$6*AG405</f>
        <v>0</v>
      </c>
      <c r="BO405" s="37">
        <f>BD405*'CDO Param'!H$6*AH405</f>
        <v>0</v>
      </c>
      <c r="BP405" s="37">
        <f>BE405*'CDO Param'!I$6*AI405</f>
        <v>0</v>
      </c>
      <c r="BQ405" s="37">
        <f>BF405*'CDO Param'!J$6*AJ405</f>
        <v>0</v>
      </c>
      <c r="BR405" s="37">
        <f>BG405*'CDO Param'!K$6*AK405</f>
        <v>0</v>
      </c>
      <c r="BS405" s="37">
        <f>BH405*'CDO Param'!L$6*AL405</f>
        <v>0</v>
      </c>
      <c r="BU405" s="38">
        <f t="shared" si="90"/>
        <v>4369.8810388191432</v>
      </c>
      <c r="CE405" s="5">
        <f>BU405/'CDO Param'!$M$6</f>
        <v>4.5519594154366072E-2</v>
      </c>
      <c r="CF405" s="5">
        <f t="shared" si="91"/>
        <v>0</v>
      </c>
      <c r="CG405" s="5">
        <f t="shared" si="92"/>
        <v>0</v>
      </c>
    </row>
    <row r="406" spans="1:85" x14ac:dyDescent="0.2">
      <c r="A406" s="3">
        <v>403</v>
      </c>
      <c r="B406" s="3">
        <v>402</v>
      </c>
      <c r="C406">
        <v>-4.63251126348041E-2</v>
      </c>
      <c r="D406">
        <v>1.1707447811204474</v>
      </c>
      <c r="E406">
        <v>1.0831354302354157</v>
      </c>
      <c r="F406">
        <v>-2.855667844414711</v>
      </c>
      <c r="G406">
        <v>-1.3218004824011587</v>
      </c>
      <c r="H406">
        <v>-1.9302297005197033</v>
      </c>
      <c r="I406">
        <v>-0.69433099270099774</v>
      </c>
      <c r="J406">
        <v>-2.4579094315413386E-2</v>
      </c>
      <c r="K406">
        <v>0.57491433835821226</v>
      </c>
      <c r="L406">
        <v>-1.3640055840369314</v>
      </c>
      <c r="M406">
        <v>-0.98617420007940382</v>
      </c>
      <c r="N406">
        <v>-1.0872986422327813</v>
      </c>
      <c r="O406">
        <v>1.9154413166688755</v>
      </c>
      <c r="P406">
        <v>-1.0876124179048929</v>
      </c>
      <c r="R406" s="33">
        <v>0.74982440599697853</v>
      </c>
      <c r="S406" s="33">
        <v>0.29879159121717869</v>
      </c>
      <c r="T406" s="33">
        <v>0.79027358712175566</v>
      </c>
      <c r="U406" s="33">
        <v>0.1281787553467689</v>
      </c>
      <c r="V406" s="33">
        <v>0.3003411131446907</v>
      </c>
      <c r="W406" s="33">
        <v>0.83308862281641394</v>
      </c>
      <c r="X406" s="33">
        <v>0.72048367546893832</v>
      </c>
      <c r="Y406" s="33">
        <v>0.16913360644557215</v>
      </c>
      <c r="Z406" s="33">
        <v>0.62852353073122147</v>
      </c>
      <c r="AA406" s="33">
        <v>0.59498099963878326</v>
      </c>
      <c r="AC406" s="36">
        <f t="shared" si="80"/>
        <v>0.87042518347051234</v>
      </c>
      <c r="AD406" s="36">
        <f t="shared" si="81"/>
        <v>0.18752238441580601</v>
      </c>
      <c r="AE406" s="36">
        <f t="shared" si="82"/>
        <v>0.91095807089646996</v>
      </c>
      <c r="AF406" s="36">
        <f t="shared" si="83"/>
        <v>3.0513891548263075E-2</v>
      </c>
      <c r="AG406" s="36">
        <f t="shared" si="84"/>
        <v>0.18952239109626184</v>
      </c>
      <c r="AH406" s="36">
        <f t="shared" si="85"/>
        <v>0.94564211848835378</v>
      </c>
      <c r="AI406" s="36">
        <f t="shared" si="86"/>
        <v>0.83659020769068249</v>
      </c>
      <c r="AJ406" s="36">
        <f t="shared" si="87"/>
        <v>5.5944102878078002E-2</v>
      </c>
      <c r="AK406" s="36">
        <f t="shared" si="88"/>
        <v>0.70992833168613578</v>
      </c>
      <c r="AL406" s="36">
        <f t="shared" si="89"/>
        <v>0.65760344590301423</v>
      </c>
      <c r="AN406">
        <f>SQRT(Correlation)*$F406 + SQRT('CDO Param'!C$17 - Correlation)*HLOOKUP('CDO Param'!C$12,$C$4:$E$1004,$A406,FALSE) + SQRT(1-Correlation)*G406</f>
        <v>-1.9914431891806688</v>
      </c>
      <c r="AO406">
        <f>SQRT(Correlation)*$F406 + SQRT('CDO Param'!D$17 - Correlation)*HLOOKUP('CDO Param'!D$12,$C$4:$E$1004,$A406,FALSE) + SQRT(1-Correlation)*H406</f>
        <v>-2.5686498264556654</v>
      </c>
      <c r="AP406">
        <f>SQRT(Correlation)*$F406 + SQRT('CDO Param'!E$17 - Correlation)*HLOOKUP('CDO Param'!E$12,$C$4:$E$1004,$A406,FALSE) + SQRT(1-Correlation)*I406</f>
        <v>-1.5739981517685278</v>
      </c>
      <c r="AQ406">
        <f>SQRT(Correlation)*$F406 + SQRT('CDO Param'!F$17 - Correlation)*HLOOKUP('CDO Param'!F$12,$C$4:$E$1004,$A406,FALSE) + SQRT(1-Correlation)*J406</f>
        <v>-0.68416279409913727</v>
      </c>
      <c r="AR406">
        <f>SQRT(Correlation)*$F406 + SQRT('CDO Param'!G$17 - Correlation)*HLOOKUP('CDO Param'!G$12,$C$4:$E$1004,$A406,FALSE) + SQRT(1-Correlation)*K406</f>
        <v>-0.1154333872306984</v>
      </c>
      <c r="AS406">
        <f>SQRT(Correlation)*$F406 + SQRT('CDO Param'!H$17 - Correlation)*HLOOKUP('CDO Param'!H$12,$C$4:$E$1004,$A406,FALSE) + SQRT(1-Correlation)*L406</f>
        <v>-2.0314824641950509</v>
      </c>
      <c r="AT406">
        <f>SQRT(Correlation)*$F406 + SQRT('CDO Param'!I$17 - Correlation)*HLOOKUP('CDO Param'!I$12,$C$4:$E$1004,$A406,FALSE) + SQRT(1-Correlation)*M406</f>
        <v>-1.5964120104245523</v>
      </c>
      <c r="AU406">
        <f>SQRT(Correlation)*$F406 + SQRT('CDO Param'!J$17 - Correlation)*HLOOKUP('CDO Param'!J$12,$C$4:$E$1004,$A406,FALSE) + SQRT(1-Correlation)*N406</f>
        <v>-1.9467999975534984</v>
      </c>
      <c r="AV406">
        <f>SQRT(Correlation)*$F406 + SQRT('CDO Param'!K$17 - Correlation)*HLOOKUP('CDO Param'!K$12,$C$4:$E$1004,$A406,FALSE) + SQRT(1-Correlation)*O406</f>
        <v>0.90184924984538928</v>
      </c>
      <c r="AW406">
        <f>SQRT(Correlation)*$F406 + SQRT('CDO Param'!L$17 - Correlation)*HLOOKUP('CDO Param'!L$12,$C$4:$E$1004,$A406,FALSE) + SQRT(1-Correlation)*P406</f>
        <v>-1.9470976712929655</v>
      </c>
      <c r="AY406" s="3">
        <f>IF(AN406&lt;'CDO Param'!C$13,1,0)</f>
        <v>0</v>
      </c>
      <c r="AZ406" s="3">
        <f>IF(AO406&lt;'CDO Param'!D$13,1,0)</f>
        <v>1</v>
      </c>
      <c r="BA406" s="3">
        <f>IF(AP406&lt;'CDO Param'!E$13,1,0)</f>
        <v>1</v>
      </c>
      <c r="BB406" s="3">
        <f>IF(AQ406&lt;'CDO Param'!F$13,1,0)</f>
        <v>0</v>
      </c>
      <c r="BC406" s="3">
        <f>IF(AR406&lt;'CDO Param'!G$13,1,0)</f>
        <v>1</v>
      </c>
      <c r="BD406" s="3">
        <f>IF(AS406&lt;'CDO Param'!H$13,1,0)</f>
        <v>0</v>
      </c>
      <c r="BE406" s="3">
        <f>IF(AT406&lt;'CDO Param'!I$13,1,0)</f>
        <v>0</v>
      </c>
      <c r="BF406" s="3">
        <f>IF(AU406&lt;'CDO Param'!J$13,1,0)</f>
        <v>0</v>
      </c>
      <c r="BG406" s="3">
        <f>IF(AV406&lt;'CDO Param'!K$13,1,0)</f>
        <v>0</v>
      </c>
      <c r="BH406" s="3">
        <f>IF(AW406&lt;'CDO Param'!L$13,1,0)</f>
        <v>1</v>
      </c>
      <c r="BJ406" s="37">
        <f>AY406*'CDO Param'!C$6*AC406</f>
        <v>0</v>
      </c>
      <c r="BK406" s="37">
        <f>AZ406*'CDO Param'!D$6*AD406</f>
        <v>1687.7014597422542</v>
      </c>
      <c r="BL406" s="37">
        <f>BA406*'CDO Param'!E$6*AE406</f>
        <v>9109.5807089646987</v>
      </c>
      <c r="BM406" s="37">
        <f>BB406*'CDO Param'!F$6*AF406</f>
        <v>0</v>
      </c>
      <c r="BN406" s="37">
        <f>BC406*'CDO Param'!G$6*AG406</f>
        <v>1895.2239109626184</v>
      </c>
      <c r="BO406" s="37">
        <f>BD406*'CDO Param'!H$6*AH406</f>
        <v>0</v>
      </c>
      <c r="BP406" s="37">
        <f>BE406*'CDO Param'!I$6*AI406</f>
        <v>0</v>
      </c>
      <c r="BQ406" s="37">
        <f>BF406*'CDO Param'!J$6*AJ406</f>
        <v>0</v>
      </c>
      <c r="BR406" s="37">
        <f>BG406*'CDO Param'!K$6*AK406</f>
        <v>0</v>
      </c>
      <c r="BS406" s="37">
        <f>BH406*'CDO Param'!L$6*AL406</f>
        <v>6576.034459030142</v>
      </c>
      <c r="BU406" s="38">
        <f t="shared" si="90"/>
        <v>19268.540538699715</v>
      </c>
      <c r="CE406" s="5">
        <f>BU406/'CDO Param'!$M$6</f>
        <v>0.20071396394478871</v>
      </c>
      <c r="CF406" s="5">
        <f t="shared" si="91"/>
        <v>0.02</v>
      </c>
      <c r="CG406" s="5">
        <f t="shared" si="92"/>
        <v>1</v>
      </c>
    </row>
    <row r="407" spans="1:85" x14ac:dyDescent="0.2">
      <c r="A407" s="3">
        <v>404</v>
      </c>
      <c r="B407" s="3">
        <v>403</v>
      </c>
      <c r="C407">
        <v>0.85175997810438275</v>
      </c>
      <c r="D407">
        <v>9.2468326329253614E-2</v>
      </c>
      <c r="E407">
        <v>0.30109049475868233</v>
      </c>
      <c r="F407">
        <v>-1.2569307727972046</v>
      </c>
      <c r="G407">
        <v>-5.6284079619217664E-2</v>
      </c>
      <c r="H407">
        <v>-0.50031417231366504</v>
      </c>
      <c r="I407">
        <v>0.62223762142821215</v>
      </c>
      <c r="J407">
        <v>-0.43437012209324166</v>
      </c>
      <c r="K407">
        <v>-1.3326143744052388</v>
      </c>
      <c r="L407">
        <v>1.9062645151279867</v>
      </c>
      <c r="M407">
        <v>-0.75245907282806002</v>
      </c>
      <c r="N407">
        <v>-3.5812490750686266E-2</v>
      </c>
      <c r="O407">
        <v>-0.18157493286707904</v>
      </c>
      <c r="P407">
        <v>0.50813241614378057</v>
      </c>
      <c r="R407" s="33">
        <v>0.84566092903058088</v>
      </c>
      <c r="S407" s="33">
        <v>2.3234216972828944E-2</v>
      </c>
      <c r="T407" s="33">
        <v>0.49748466233605737</v>
      </c>
      <c r="U407" s="33">
        <v>0.22471988211605692</v>
      </c>
      <c r="V407" s="33">
        <v>0.86705872456871846</v>
      </c>
      <c r="W407" s="33">
        <v>0.65598382645099607</v>
      </c>
      <c r="X407" s="33">
        <v>0.12017116189010961</v>
      </c>
      <c r="Y407" s="33">
        <v>0.71671788707222694</v>
      </c>
      <c r="Z407" s="33">
        <v>0.87752802291769905</v>
      </c>
      <c r="AA407" s="33">
        <v>0.61348117776842848</v>
      </c>
      <c r="AC407" s="36">
        <f t="shared" si="80"/>
        <v>0.95417057736252775</v>
      </c>
      <c r="AD407" s="36">
        <f t="shared" si="81"/>
        <v>6.9386115359481259E-4</v>
      </c>
      <c r="AE407" s="36">
        <f t="shared" si="82"/>
        <v>0.49574655237712212</v>
      </c>
      <c r="AF407" s="36">
        <f t="shared" si="83"/>
        <v>0.10320940578331381</v>
      </c>
      <c r="AG407" s="36">
        <f t="shared" si="84"/>
        <v>0.96694199013101123</v>
      </c>
      <c r="AH407" s="36">
        <f t="shared" si="85"/>
        <v>0.75062914679513926</v>
      </c>
      <c r="AI407" s="36">
        <f t="shared" si="86"/>
        <v>2.6480078753135218E-2</v>
      </c>
      <c r="AJ407" s="36">
        <f t="shared" si="87"/>
        <v>0.8319930108087229</v>
      </c>
      <c r="AK407" s="36">
        <f t="shared" si="88"/>
        <v>0.97239212922240326</v>
      </c>
      <c r="AL407" s="36">
        <f t="shared" si="89"/>
        <v>0.68678189696257985</v>
      </c>
      <c r="AN407">
        <f>SQRT(Correlation)*$F407 + SQRT('CDO Param'!C$17 - Correlation)*HLOOKUP('CDO Param'!C$12,$C$4:$E$1004,$A407,FALSE) + SQRT(1-Correlation)*G407</f>
        <v>-0.43779518048189758</v>
      </c>
      <c r="AO407">
        <f>SQRT(Correlation)*$F407 + SQRT('CDO Param'!D$17 - Correlation)*HLOOKUP('CDO Param'!D$12,$C$4:$E$1004,$A407,FALSE) + SQRT(1-Correlation)*H407</f>
        <v>-0.85903911325294136</v>
      </c>
      <c r="AP407">
        <f>SQRT(Correlation)*$F407 + SQRT('CDO Param'!E$17 - Correlation)*HLOOKUP('CDO Param'!E$12,$C$4:$E$1004,$A407,FALSE) + SQRT(1-Correlation)*I407</f>
        <v>0.41818453642634745</v>
      </c>
      <c r="AQ407">
        <f>SQRT(Correlation)*$F407 + SQRT('CDO Param'!F$17 - Correlation)*HLOOKUP('CDO Param'!F$12,$C$4:$E$1004,$A407,FALSE) + SQRT(1-Correlation)*J407</f>
        <v>-0.74223020895555281</v>
      </c>
      <c r="AR407">
        <f>SQRT(Correlation)*$F407 + SQRT('CDO Param'!G$17 - Correlation)*HLOOKUP('CDO Param'!G$12,$C$4:$E$1004,$A407,FALSE) + SQRT(1-Correlation)*K407</f>
        <v>-1.5943795286938158</v>
      </c>
      <c r="AS407">
        <f>SQRT(Correlation)*$F407 + SQRT('CDO Param'!H$17 - Correlation)*HLOOKUP('CDO Param'!H$12,$C$4:$E$1004,$A407,FALSE) + SQRT(1-Correlation)*L407</f>
        <v>1.4240418929672813</v>
      </c>
      <c r="AT407">
        <f>SQRT(Correlation)*$F407 + SQRT('CDO Param'!I$17 - Correlation)*HLOOKUP('CDO Param'!I$12,$C$4:$E$1004,$A407,FALSE) + SQRT(1-Correlation)*M407</f>
        <v>-1.0439958838120877</v>
      </c>
      <c r="AU407">
        <f>SQRT(Correlation)*$F407 + SQRT('CDO Param'!J$17 - Correlation)*HLOOKUP('CDO Param'!J$12,$C$4:$E$1004,$A407,FALSE) + SQRT(1-Correlation)*N407</f>
        <v>-0.20609661427804046</v>
      </c>
      <c r="AV407">
        <f>SQRT(Correlation)*$F407 + SQRT('CDO Param'!K$17 - Correlation)*HLOOKUP('CDO Param'!K$12,$C$4:$E$1004,$A407,FALSE) + SQRT(1-Correlation)*O407</f>
        <v>-0.34437900859691706</v>
      </c>
      <c r="AW407">
        <f>SQRT(Correlation)*$F407 + SQRT('CDO Param'!L$17 - Correlation)*HLOOKUP('CDO Param'!L$12,$C$4:$E$1004,$A407,FALSE) + SQRT(1-Correlation)*P407</f>
        <v>0.30993483395238197</v>
      </c>
      <c r="AY407" s="3">
        <f>IF(AN407&lt;'CDO Param'!C$13,1,0)</f>
        <v>0</v>
      </c>
      <c r="AZ407" s="3">
        <f>IF(AO407&lt;'CDO Param'!D$13,1,0)</f>
        <v>0</v>
      </c>
      <c r="BA407" s="3">
        <f>IF(AP407&lt;'CDO Param'!E$13,1,0)</f>
        <v>0</v>
      </c>
      <c r="BB407" s="3">
        <f>IF(AQ407&lt;'CDO Param'!F$13,1,0)</f>
        <v>0</v>
      </c>
      <c r="BC407" s="3">
        <f>IF(AR407&lt;'CDO Param'!G$13,1,0)</f>
        <v>1</v>
      </c>
      <c r="BD407" s="3">
        <f>IF(AS407&lt;'CDO Param'!H$13,1,0)</f>
        <v>0</v>
      </c>
      <c r="BE407" s="3">
        <f>IF(AT407&lt;'CDO Param'!I$13,1,0)</f>
        <v>0</v>
      </c>
      <c r="BF407" s="3">
        <f>IF(AU407&lt;'CDO Param'!J$13,1,0)</f>
        <v>0</v>
      </c>
      <c r="BG407" s="3">
        <f>IF(AV407&lt;'CDO Param'!K$13,1,0)</f>
        <v>0</v>
      </c>
      <c r="BH407" s="3">
        <f>IF(AW407&lt;'CDO Param'!L$13,1,0)</f>
        <v>0</v>
      </c>
      <c r="BJ407" s="37">
        <f>AY407*'CDO Param'!C$6*AC407</f>
        <v>0</v>
      </c>
      <c r="BK407" s="37">
        <f>AZ407*'CDO Param'!D$6*AD407</f>
        <v>0</v>
      </c>
      <c r="BL407" s="37">
        <f>BA407*'CDO Param'!E$6*AE407</f>
        <v>0</v>
      </c>
      <c r="BM407" s="37">
        <f>BB407*'CDO Param'!F$6*AF407</f>
        <v>0</v>
      </c>
      <c r="BN407" s="37">
        <f>BC407*'CDO Param'!G$6*AG407</f>
        <v>9669.4199013101115</v>
      </c>
      <c r="BO407" s="37">
        <f>BD407*'CDO Param'!H$6*AH407</f>
        <v>0</v>
      </c>
      <c r="BP407" s="37">
        <f>BE407*'CDO Param'!I$6*AI407</f>
        <v>0</v>
      </c>
      <c r="BQ407" s="37">
        <f>BF407*'CDO Param'!J$6*AJ407</f>
        <v>0</v>
      </c>
      <c r="BR407" s="37">
        <f>BG407*'CDO Param'!K$6*AK407</f>
        <v>0</v>
      </c>
      <c r="BS407" s="37">
        <f>BH407*'CDO Param'!L$6*AL407</f>
        <v>0</v>
      </c>
      <c r="BU407" s="38">
        <f t="shared" si="90"/>
        <v>9669.4199013101115</v>
      </c>
      <c r="CE407" s="5">
        <f>BU407/'CDO Param'!$M$6</f>
        <v>0.10072312397198033</v>
      </c>
      <c r="CF407" s="5">
        <f t="shared" si="91"/>
        <v>0.02</v>
      </c>
      <c r="CG407" s="5">
        <f t="shared" si="92"/>
        <v>1</v>
      </c>
    </row>
    <row r="408" spans="1:85" x14ac:dyDescent="0.2">
      <c r="A408" s="3">
        <v>405</v>
      </c>
      <c r="B408" s="3">
        <v>404</v>
      </c>
      <c r="C408">
        <v>-0.17353499970340636</v>
      </c>
      <c r="D408">
        <v>-0.75058324000565335</v>
      </c>
      <c r="E408">
        <v>1.9623985281214118</v>
      </c>
      <c r="F408">
        <v>0.69573957262036856</v>
      </c>
      <c r="G408">
        <v>1.4487704902421683</v>
      </c>
      <c r="H408">
        <v>-0.50917378757731058</v>
      </c>
      <c r="I408">
        <v>-0.177435595105635</v>
      </c>
      <c r="J408">
        <v>-2.6657653506845236</v>
      </c>
      <c r="K408">
        <v>0.11548308975761756</v>
      </c>
      <c r="L408">
        <v>-1.2674399840761907</v>
      </c>
      <c r="M408">
        <v>0.53662233767681755</v>
      </c>
      <c r="N408">
        <v>-1.3410340216069017</v>
      </c>
      <c r="O408">
        <v>1.1234510566282552</v>
      </c>
      <c r="P408">
        <v>0.29690454539377242</v>
      </c>
      <c r="R408" s="33">
        <v>0.77815475397657363</v>
      </c>
      <c r="S408" s="33">
        <v>0.44695008427228317</v>
      </c>
      <c r="T408" s="33">
        <v>0.89006636426321528</v>
      </c>
      <c r="U408" s="33">
        <v>0.34538417185907444</v>
      </c>
      <c r="V408" s="33">
        <v>0.87177643546451644</v>
      </c>
      <c r="W408" s="33">
        <v>0.94655085212856105</v>
      </c>
      <c r="X408" s="33">
        <v>0.68017172472559462</v>
      </c>
      <c r="Y408" s="33">
        <v>0.64617746306870949</v>
      </c>
      <c r="Z408" s="33">
        <v>0.30462179579987275</v>
      </c>
      <c r="AA408" s="33">
        <v>0.77852200846118946</v>
      </c>
      <c r="AC408" s="36">
        <f t="shared" si="80"/>
        <v>0.89958632944435579</v>
      </c>
      <c r="AD408" s="36">
        <f t="shared" si="81"/>
        <v>0.41081913865754149</v>
      </c>
      <c r="AE408" s="36">
        <f t="shared" si="82"/>
        <v>0.97823405527393481</v>
      </c>
      <c r="AF408" s="36">
        <f t="shared" si="83"/>
        <v>0.25134667248681875</v>
      </c>
      <c r="AG408" s="36">
        <f t="shared" si="84"/>
        <v>0.96946267636386485</v>
      </c>
      <c r="AH408" s="36">
        <f t="shared" si="85"/>
        <v>0.99558747538536085</v>
      </c>
      <c r="AI408" s="36">
        <f t="shared" si="86"/>
        <v>0.78457943427436194</v>
      </c>
      <c r="AJ408" s="36">
        <f t="shared" si="87"/>
        <v>0.73634148273061251</v>
      </c>
      <c r="AK408" s="36">
        <f t="shared" si="88"/>
        <v>0.19509384994762263</v>
      </c>
      <c r="AL408" s="36">
        <f t="shared" si="89"/>
        <v>0.89994080409643917</v>
      </c>
      <c r="AN408">
        <f>SQRT(Correlation)*$F408 + SQRT('CDO Param'!C$17 - Correlation)*HLOOKUP('CDO Param'!C$12,$C$4:$E$1004,$A408,FALSE) + SQRT(1-Correlation)*G408</f>
        <v>1.4882880378098553</v>
      </c>
      <c r="AO408">
        <f>SQRT(Correlation)*$F408 + SQRT('CDO Param'!D$17 - Correlation)*HLOOKUP('CDO Param'!D$12,$C$4:$E$1004,$A408,FALSE) + SQRT(1-Correlation)*H408</f>
        <v>-0.36918099707105945</v>
      </c>
      <c r="AP408">
        <f>SQRT(Correlation)*$F408 + SQRT('CDO Param'!E$17 - Correlation)*HLOOKUP('CDO Param'!E$12,$C$4:$E$1004,$A408,FALSE) + SQRT(1-Correlation)*I408</f>
        <v>5.7689399247912443E-3</v>
      </c>
      <c r="AQ408">
        <f>SQRT(Correlation)*$F408 + SQRT('CDO Param'!F$17 - Correlation)*HLOOKUP('CDO Param'!F$12,$C$4:$E$1004,$A408,FALSE) + SQRT(1-Correlation)*J408</f>
        <v>-1.8701492431544287</v>
      </c>
      <c r="AR408">
        <f>SQRT(Correlation)*$F408 + SQRT('CDO Param'!G$17 - Correlation)*HLOOKUP('CDO Param'!G$12,$C$4:$E$1004,$A408,FALSE) + SQRT(1-Correlation)*K408</f>
        <v>0.76837470002206976</v>
      </c>
      <c r="AS408">
        <f>SQRT(Correlation)*$F408 + SQRT('CDO Param'!H$17 - Correlation)*HLOOKUP('CDO Param'!H$12,$C$4:$E$1004,$A408,FALSE) + SQRT(1-Correlation)*L408</f>
        <v>-1.0885354731658359</v>
      </c>
      <c r="AT408">
        <f>SQRT(Correlation)*$F408 + SQRT('CDO Param'!I$17 - Correlation)*HLOOKUP('CDO Param'!I$12,$C$4:$E$1004,$A408,FALSE) + SQRT(1-Correlation)*M408</f>
        <v>1.1679024706765695</v>
      </c>
      <c r="AU408">
        <f>SQRT(Correlation)*$F408 + SQRT('CDO Param'!J$17 - Correlation)*HLOOKUP('CDO Param'!J$12,$C$4:$E$1004,$A408,FALSE) + SQRT(1-Correlation)*N408</f>
        <v>-1.0981174529348188</v>
      </c>
      <c r="AV408">
        <f>SQRT(Correlation)*$F408 + SQRT('CDO Param'!K$17 - Correlation)*HLOOKUP('CDO Param'!K$12,$C$4:$E$1004,$A408,FALSE) + SQRT(1-Correlation)*O408</f>
        <v>1.2398983790815883</v>
      </c>
      <c r="AW408">
        <f>SQRT(Correlation)*$F408 + SQRT('CDO Param'!L$17 - Correlation)*HLOOKUP('CDO Param'!L$12,$C$4:$E$1004,$A408,FALSE) + SQRT(1-Correlation)*P408</f>
        <v>0.45576750881151318</v>
      </c>
      <c r="AY408" s="3">
        <f>IF(AN408&lt;'CDO Param'!C$13,1,0)</f>
        <v>0</v>
      </c>
      <c r="AZ408" s="3">
        <f>IF(AO408&lt;'CDO Param'!D$13,1,0)</f>
        <v>0</v>
      </c>
      <c r="BA408" s="3">
        <f>IF(AP408&lt;'CDO Param'!E$13,1,0)</f>
        <v>0</v>
      </c>
      <c r="BB408" s="3">
        <f>IF(AQ408&lt;'CDO Param'!F$13,1,0)</f>
        <v>1</v>
      </c>
      <c r="BC408" s="3">
        <f>IF(AR408&lt;'CDO Param'!G$13,1,0)</f>
        <v>0</v>
      </c>
      <c r="BD408" s="3">
        <f>IF(AS408&lt;'CDO Param'!H$13,1,0)</f>
        <v>0</v>
      </c>
      <c r="BE408" s="3">
        <f>IF(AT408&lt;'CDO Param'!I$13,1,0)</f>
        <v>0</v>
      </c>
      <c r="BF408" s="3">
        <f>IF(AU408&lt;'CDO Param'!J$13,1,0)</f>
        <v>0</v>
      </c>
      <c r="BG408" s="3">
        <f>IF(AV408&lt;'CDO Param'!K$13,1,0)</f>
        <v>0</v>
      </c>
      <c r="BH408" s="3">
        <f>IF(AW408&lt;'CDO Param'!L$13,1,0)</f>
        <v>0</v>
      </c>
      <c r="BJ408" s="37">
        <f>AY408*'CDO Param'!C$6*AC408</f>
        <v>0</v>
      </c>
      <c r="BK408" s="37">
        <f>AZ408*'CDO Param'!D$6*AD408</f>
        <v>0</v>
      </c>
      <c r="BL408" s="37">
        <f>BA408*'CDO Param'!E$6*AE408</f>
        <v>0</v>
      </c>
      <c r="BM408" s="37">
        <f>BB408*'CDO Param'!F$6*AF408</f>
        <v>2513.4667248681876</v>
      </c>
      <c r="BN408" s="37">
        <f>BC408*'CDO Param'!G$6*AG408</f>
        <v>0</v>
      </c>
      <c r="BO408" s="37">
        <f>BD408*'CDO Param'!H$6*AH408</f>
        <v>0</v>
      </c>
      <c r="BP408" s="37">
        <f>BE408*'CDO Param'!I$6*AI408</f>
        <v>0</v>
      </c>
      <c r="BQ408" s="37">
        <f>BF408*'CDO Param'!J$6*AJ408</f>
        <v>0</v>
      </c>
      <c r="BR408" s="37">
        <f>BG408*'CDO Param'!K$6*AK408</f>
        <v>0</v>
      </c>
      <c r="BS408" s="37">
        <f>BH408*'CDO Param'!L$6*AL408</f>
        <v>0</v>
      </c>
      <c r="BU408" s="38">
        <f t="shared" si="90"/>
        <v>2513.4667248681876</v>
      </c>
      <c r="CE408" s="5">
        <f>BU408/'CDO Param'!$M$6</f>
        <v>2.6181945050710288E-2</v>
      </c>
      <c r="CF408" s="5">
        <f t="shared" si="91"/>
        <v>0</v>
      </c>
      <c r="CG408" s="5">
        <f t="shared" si="92"/>
        <v>0</v>
      </c>
    </row>
    <row r="409" spans="1:85" x14ac:dyDescent="0.2">
      <c r="A409" s="3">
        <v>406</v>
      </c>
      <c r="B409" s="3">
        <v>405</v>
      </c>
      <c r="C409">
        <v>-0.30085516300459858</v>
      </c>
      <c r="D409">
        <v>-0.81738107837736607</v>
      </c>
      <c r="E409">
        <v>0.28936597118445206</v>
      </c>
      <c r="F409">
        <v>-0.57058855418290477</v>
      </c>
      <c r="G409">
        <v>7.0145915742614307E-2</v>
      </c>
      <c r="H409">
        <v>-0.14286683835962322</v>
      </c>
      <c r="I409">
        <v>0.93096332420827821</v>
      </c>
      <c r="J409">
        <v>-1.7668935470283031</v>
      </c>
      <c r="K409">
        <v>-1.1078282113885507</v>
      </c>
      <c r="L409">
        <v>0.24440851120743901</v>
      </c>
      <c r="M409">
        <v>-1.3082785699225497</v>
      </c>
      <c r="N409">
        <v>-0.80094423537957482</v>
      </c>
      <c r="O409">
        <v>-1.5565774447168224</v>
      </c>
      <c r="P409">
        <v>0.88656179286772385</v>
      </c>
      <c r="R409" s="33">
        <v>0.61939620721125799</v>
      </c>
      <c r="S409" s="33">
        <v>0.19205459961297672</v>
      </c>
      <c r="T409" s="33">
        <v>0.86165569529945762</v>
      </c>
      <c r="U409" s="33">
        <v>0.84727089798416522</v>
      </c>
      <c r="V409" s="33">
        <v>8.1982419864266382E-2</v>
      </c>
      <c r="W409" s="33">
        <v>0.87853065872496494</v>
      </c>
      <c r="X409" s="33">
        <v>0.46478119048512595</v>
      </c>
      <c r="Y409" s="33">
        <v>0.57746848351204227</v>
      </c>
      <c r="Z409" s="33">
        <v>0.51280238689519575</v>
      </c>
      <c r="AA409" s="33">
        <v>0.66971654755515819</v>
      </c>
      <c r="AC409" s="36">
        <f t="shared" si="80"/>
        <v>0.69594963159403311</v>
      </c>
      <c r="AD409" s="36">
        <f t="shared" si="81"/>
        <v>7.3678115142421063E-2</v>
      </c>
      <c r="AE409" s="36">
        <f t="shared" si="82"/>
        <v>0.96392436005791748</v>
      </c>
      <c r="AF409" s="36">
        <f t="shared" si="83"/>
        <v>0.95520793378403224</v>
      </c>
      <c r="AG409" s="36">
        <f t="shared" si="84"/>
        <v>1.1386122908687017E-2</v>
      </c>
      <c r="AH409" s="36">
        <f t="shared" si="85"/>
        <v>0.97288668396952205</v>
      </c>
      <c r="AI409" s="36">
        <f t="shared" si="86"/>
        <v>0.44059876252881103</v>
      </c>
      <c r="AJ409" s="36">
        <f t="shared" si="87"/>
        <v>0.62936224411004593</v>
      </c>
      <c r="AK409" s="36">
        <f t="shared" si="88"/>
        <v>0.52164174295964139</v>
      </c>
      <c r="AL409" s="36">
        <f t="shared" si="89"/>
        <v>0.77013892580955512</v>
      </c>
      <c r="AN409">
        <f>SQRT(Correlation)*$F409 + SQRT('CDO Param'!C$17 - Correlation)*HLOOKUP('CDO Param'!C$12,$C$4:$E$1004,$A409,FALSE) + SQRT(1-Correlation)*G409</f>
        <v>-0.22948482577940232</v>
      </c>
      <c r="AO409">
        <f>SQRT(Correlation)*$F409 + SQRT('CDO Param'!D$17 - Correlation)*HLOOKUP('CDO Param'!D$12,$C$4:$E$1004,$A409,FALSE) + SQRT(1-Correlation)*H409</f>
        <v>-0.43156646786793612</v>
      </c>
      <c r="AP409">
        <f>SQRT(Correlation)*$F409 + SQRT('CDO Param'!E$17 - Correlation)*HLOOKUP('CDO Param'!E$12,$C$4:$E$1004,$A409,FALSE) + SQRT(1-Correlation)*I409</f>
        <v>0.62315461877394474</v>
      </c>
      <c r="AQ409">
        <f>SQRT(Correlation)*$F409 + SQRT('CDO Param'!F$17 - Correlation)*HLOOKUP('CDO Param'!F$12,$C$4:$E$1004,$A409,FALSE) + SQRT(1-Correlation)*J409</f>
        <v>-1.7919541431086505</v>
      </c>
      <c r="AR409">
        <f>SQRT(Correlation)*$F409 + SQRT('CDO Param'!G$17 - Correlation)*HLOOKUP('CDO Param'!G$12,$C$4:$E$1004,$A409,FALSE) + SQRT(1-Correlation)*K409</f>
        <v>-1.1667098668631615</v>
      </c>
      <c r="AS409">
        <f>SQRT(Correlation)*$F409 + SQRT('CDO Param'!H$17 - Correlation)*HLOOKUP('CDO Param'!H$12,$C$4:$E$1004,$A409,FALSE) + SQRT(1-Correlation)*L409</f>
        <v>-6.4164811986989922E-2</v>
      </c>
      <c r="AT409">
        <f>SQRT(Correlation)*$F409 + SQRT('CDO Param'!I$17 - Correlation)*HLOOKUP('CDO Param'!I$12,$C$4:$E$1004,$A409,FALSE) + SQRT(1-Correlation)*M409</f>
        <v>-1.3568737740926033</v>
      </c>
      <c r="AU409">
        <f>SQRT(Correlation)*$F409 + SQRT('CDO Param'!J$17 - Correlation)*HLOOKUP('CDO Param'!J$12,$C$4:$E$1004,$A409,FALSE) + SQRT(1-Correlation)*N409</f>
        <v>-1.0198771567744762</v>
      </c>
      <c r="AV409">
        <f>SQRT(Correlation)*$F409 + SQRT('CDO Param'!K$17 - Correlation)*HLOOKUP('CDO Param'!K$12,$C$4:$E$1004,$A409,FALSE) + SQRT(1-Correlation)*O409</f>
        <v>-1.7367337619250305</v>
      </c>
      <c r="AW409">
        <f>SQRT(Correlation)*$F409 + SQRT('CDO Param'!L$17 - Correlation)*HLOOKUP('CDO Param'!L$12,$C$4:$E$1004,$A409,FALSE) + SQRT(1-Correlation)*P409</f>
        <v>0.58103162758329452</v>
      </c>
      <c r="AY409" s="3">
        <f>IF(AN409&lt;'CDO Param'!C$13,1,0)</f>
        <v>0</v>
      </c>
      <c r="AZ409" s="3">
        <f>IF(AO409&lt;'CDO Param'!D$13,1,0)</f>
        <v>0</v>
      </c>
      <c r="BA409" s="3">
        <f>IF(AP409&lt;'CDO Param'!E$13,1,0)</f>
        <v>0</v>
      </c>
      <c r="BB409" s="3">
        <f>IF(AQ409&lt;'CDO Param'!F$13,1,0)</f>
        <v>1</v>
      </c>
      <c r="BC409" s="3">
        <f>IF(AR409&lt;'CDO Param'!G$13,1,0)</f>
        <v>1</v>
      </c>
      <c r="BD409" s="3">
        <f>IF(AS409&lt;'CDO Param'!H$13,1,0)</f>
        <v>0</v>
      </c>
      <c r="BE409" s="3">
        <f>IF(AT409&lt;'CDO Param'!I$13,1,0)</f>
        <v>0</v>
      </c>
      <c r="BF409" s="3">
        <f>IF(AU409&lt;'CDO Param'!J$13,1,0)</f>
        <v>0</v>
      </c>
      <c r="BG409" s="3">
        <f>IF(AV409&lt;'CDO Param'!K$13,1,0)</f>
        <v>0</v>
      </c>
      <c r="BH409" s="3">
        <f>IF(AW409&lt;'CDO Param'!L$13,1,0)</f>
        <v>0</v>
      </c>
      <c r="BJ409" s="37">
        <f>AY409*'CDO Param'!C$6*AC409</f>
        <v>0</v>
      </c>
      <c r="BK409" s="37">
        <f>AZ409*'CDO Param'!D$6*AD409</f>
        <v>0</v>
      </c>
      <c r="BL409" s="37">
        <f>BA409*'CDO Param'!E$6*AE409</f>
        <v>0</v>
      </c>
      <c r="BM409" s="37">
        <f>BB409*'CDO Param'!F$6*AF409</f>
        <v>9552.0793378403232</v>
      </c>
      <c r="BN409" s="37">
        <f>BC409*'CDO Param'!G$6*AG409</f>
        <v>113.86122908687017</v>
      </c>
      <c r="BO409" s="37">
        <f>BD409*'CDO Param'!H$6*AH409</f>
        <v>0</v>
      </c>
      <c r="BP409" s="37">
        <f>BE409*'CDO Param'!I$6*AI409</f>
        <v>0</v>
      </c>
      <c r="BQ409" s="37">
        <f>BF409*'CDO Param'!J$6*AJ409</f>
        <v>0</v>
      </c>
      <c r="BR409" s="37">
        <f>BG409*'CDO Param'!K$6*AK409</f>
        <v>0</v>
      </c>
      <c r="BS409" s="37">
        <f>BH409*'CDO Param'!L$6*AL409</f>
        <v>0</v>
      </c>
      <c r="BU409" s="38">
        <f t="shared" si="90"/>
        <v>9665.9405669271928</v>
      </c>
      <c r="CE409" s="5">
        <f>BU409/'CDO Param'!$M$6</f>
        <v>0.10068688090549159</v>
      </c>
      <c r="CF409" s="5">
        <f t="shared" si="91"/>
        <v>0.02</v>
      </c>
      <c r="CG409" s="5">
        <f t="shared" si="92"/>
        <v>1</v>
      </c>
    </row>
    <row r="410" spans="1:85" x14ac:dyDescent="0.2">
      <c r="A410" s="3">
        <v>407</v>
      </c>
      <c r="B410" s="3">
        <v>406</v>
      </c>
      <c r="C410">
        <v>-1.7304046195931733</v>
      </c>
      <c r="D410">
        <v>1.8012906366493553</v>
      </c>
      <c r="E410">
        <v>0.97598103820928372</v>
      </c>
      <c r="F410">
        <v>-0.93273229140322655</v>
      </c>
      <c r="G410">
        <v>-0.58151954362983815</v>
      </c>
      <c r="H410">
        <v>-0.13930048226029612</v>
      </c>
      <c r="I410">
        <v>-1.2622649592231028E-2</v>
      </c>
      <c r="J410">
        <v>1.1174006431247108</v>
      </c>
      <c r="K410">
        <v>1.8064838513964787</v>
      </c>
      <c r="L410">
        <v>0.44667785914498381</v>
      </c>
      <c r="M410">
        <v>0.8471556611766573</v>
      </c>
      <c r="N410">
        <v>0.21312871467671357</v>
      </c>
      <c r="O410">
        <v>0.78506900536012836</v>
      </c>
      <c r="P410">
        <v>-0.76646756497211754</v>
      </c>
      <c r="R410" s="33">
        <v>0.92601475954335866</v>
      </c>
      <c r="S410" s="33">
        <v>0.53006364522970451</v>
      </c>
      <c r="T410" s="33">
        <v>0.77968537564374751</v>
      </c>
      <c r="U410" s="33">
        <v>0.17210844446537479</v>
      </c>
      <c r="V410" s="33">
        <v>0.62662612955394481</v>
      </c>
      <c r="W410" s="33">
        <v>0.70535941315133099</v>
      </c>
      <c r="X410" s="33">
        <v>0.97565683441965689</v>
      </c>
      <c r="Y410" s="33">
        <v>0.86441609117408102</v>
      </c>
      <c r="Z410" s="33">
        <v>0.24124436277954112</v>
      </c>
      <c r="AA410" s="33">
        <v>0.59400523574743669</v>
      </c>
      <c r="AC410" s="36">
        <f t="shared" si="80"/>
        <v>0.99092800024754479</v>
      </c>
      <c r="AD410" s="36">
        <f t="shared" si="81"/>
        <v>0.55074216642985019</v>
      </c>
      <c r="AE410" s="36">
        <f t="shared" si="82"/>
        <v>0.90105964105361325</v>
      </c>
      <c r="AF410" s="36">
        <f t="shared" si="83"/>
        <v>5.8104501363183285E-2</v>
      </c>
      <c r="AG410" s="36">
        <f t="shared" si="84"/>
        <v>0.70703973294470113</v>
      </c>
      <c r="AH410" s="36">
        <f t="shared" si="85"/>
        <v>0.81779101432351797</v>
      </c>
      <c r="AI410" s="36">
        <f t="shared" si="86"/>
        <v>0.99923041268998403</v>
      </c>
      <c r="AJ410" s="36">
        <f t="shared" si="87"/>
        <v>0.96548352369808799</v>
      </c>
      <c r="AK410" s="36">
        <f t="shared" si="88"/>
        <v>0.11999919305558174</v>
      </c>
      <c r="AL410" s="36">
        <f t="shared" si="89"/>
        <v>0.65604475776201343</v>
      </c>
      <c r="AN410">
        <f>SQRT(Correlation)*$F410 + SQRT('CDO Param'!C$17 - Correlation)*HLOOKUP('CDO Param'!C$12,$C$4:$E$1004,$A410,FALSE) + SQRT(1-Correlation)*G410</f>
        <v>-0.59189276252127465</v>
      </c>
      <c r="AO410">
        <f>SQRT(Correlation)*$F410 + SQRT('CDO Param'!D$17 - Correlation)*HLOOKUP('CDO Param'!D$12,$C$4:$E$1004,$A410,FALSE) + SQRT(1-Correlation)*H410</f>
        <v>-0.172366924920415</v>
      </c>
      <c r="AP410">
        <f>SQRT(Correlation)*$F410 + SQRT('CDO Param'!E$17 - Correlation)*HLOOKUP('CDO Param'!E$12,$C$4:$E$1004,$A410,FALSE) + SQRT(1-Correlation)*I410</f>
        <v>-0.76475277474358871</v>
      </c>
      <c r="AQ410">
        <f>SQRT(Correlation)*$F410 + SQRT('CDO Param'!F$17 - Correlation)*HLOOKUP('CDO Param'!F$12,$C$4:$E$1004,$A410,FALSE) + SQRT(1-Correlation)*J410</f>
        <v>0.98333947317978476</v>
      </c>
      <c r="AR410">
        <f>SQRT(Correlation)*$F410 + SQRT('CDO Param'!G$17 - Correlation)*HLOOKUP('CDO Param'!G$12,$C$4:$E$1004,$A410,FALSE) + SQRT(1-Correlation)*K410</f>
        <v>1.6370612038342749</v>
      </c>
      <c r="AS410">
        <f>SQRT(Correlation)*$F410 + SQRT('CDO Param'!H$17 - Correlation)*HLOOKUP('CDO Param'!H$12,$C$4:$E$1004,$A410,FALSE) + SQRT(1-Correlation)*L410</f>
        <v>0.3835409405901159</v>
      </c>
      <c r="AT410">
        <f>SQRT(Correlation)*$F410 + SQRT('CDO Param'!I$17 - Correlation)*HLOOKUP('CDO Param'!I$12,$C$4:$E$1004,$A410,FALSE) + SQRT(1-Correlation)*M410</f>
        <v>0.72696257242370399</v>
      </c>
      <c r="AU410">
        <f>SQRT(Correlation)*$F410 + SQRT('CDO Param'!J$17 - Correlation)*HLOOKUP('CDO Param'!J$12,$C$4:$E$1004,$A410,FALSE) + SQRT(1-Correlation)*N410</f>
        <v>-0.55058622594952344</v>
      </c>
      <c r="AV410">
        <f>SQRT(Correlation)*$F410 + SQRT('CDO Param'!K$17 - Correlation)*HLOOKUP('CDO Param'!K$12,$C$4:$E$1004,$A410,FALSE) + SQRT(1-Correlation)*O410</f>
        <v>-7.9960246960119052E-3</v>
      </c>
      <c r="AW410">
        <f>SQRT(Correlation)*$F410 + SQRT('CDO Param'!L$17 - Correlation)*HLOOKUP('CDO Param'!L$12,$C$4:$E$1004,$A410,FALSE) + SQRT(1-Correlation)*P410</f>
        <v>-1.4799128552847898</v>
      </c>
      <c r="AY410" s="3">
        <f>IF(AN410&lt;'CDO Param'!C$13,1,0)</f>
        <v>0</v>
      </c>
      <c r="AZ410" s="3">
        <f>IF(AO410&lt;'CDO Param'!D$13,1,0)</f>
        <v>0</v>
      </c>
      <c r="BA410" s="3">
        <f>IF(AP410&lt;'CDO Param'!E$13,1,0)</f>
        <v>0</v>
      </c>
      <c r="BB410" s="3">
        <f>IF(AQ410&lt;'CDO Param'!F$13,1,0)</f>
        <v>0</v>
      </c>
      <c r="BC410" s="3">
        <f>IF(AR410&lt;'CDO Param'!G$13,1,0)</f>
        <v>0</v>
      </c>
      <c r="BD410" s="3">
        <f>IF(AS410&lt;'CDO Param'!H$13,1,0)</f>
        <v>0</v>
      </c>
      <c r="BE410" s="3">
        <f>IF(AT410&lt;'CDO Param'!I$13,1,0)</f>
        <v>0</v>
      </c>
      <c r="BF410" s="3">
        <f>IF(AU410&lt;'CDO Param'!J$13,1,0)</f>
        <v>0</v>
      </c>
      <c r="BG410" s="3">
        <f>IF(AV410&lt;'CDO Param'!K$13,1,0)</f>
        <v>0</v>
      </c>
      <c r="BH410" s="3">
        <f>IF(AW410&lt;'CDO Param'!L$13,1,0)</f>
        <v>1</v>
      </c>
      <c r="BJ410" s="37">
        <f>AY410*'CDO Param'!C$6*AC410</f>
        <v>0</v>
      </c>
      <c r="BK410" s="37">
        <f>AZ410*'CDO Param'!D$6*AD410</f>
        <v>0</v>
      </c>
      <c r="BL410" s="37">
        <f>BA410*'CDO Param'!E$6*AE410</f>
        <v>0</v>
      </c>
      <c r="BM410" s="37">
        <f>BB410*'CDO Param'!F$6*AF410</f>
        <v>0</v>
      </c>
      <c r="BN410" s="37">
        <f>BC410*'CDO Param'!G$6*AG410</f>
        <v>0</v>
      </c>
      <c r="BO410" s="37">
        <f>BD410*'CDO Param'!H$6*AH410</f>
        <v>0</v>
      </c>
      <c r="BP410" s="37">
        <f>BE410*'CDO Param'!I$6*AI410</f>
        <v>0</v>
      </c>
      <c r="BQ410" s="37">
        <f>BF410*'CDO Param'!J$6*AJ410</f>
        <v>0</v>
      </c>
      <c r="BR410" s="37">
        <f>BG410*'CDO Param'!K$6*AK410</f>
        <v>0</v>
      </c>
      <c r="BS410" s="37">
        <f>BH410*'CDO Param'!L$6*AL410</f>
        <v>6560.4475776201343</v>
      </c>
      <c r="BU410" s="38">
        <f t="shared" si="90"/>
        <v>6560.4475776201343</v>
      </c>
      <c r="CE410" s="5">
        <f>BU410/'CDO Param'!$M$6</f>
        <v>6.8337995600209728E-2</v>
      </c>
      <c r="CF410" s="5">
        <f t="shared" si="91"/>
        <v>1.8337995600209725E-2</v>
      </c>
      <c r="CG410" s="5">
        <f t="shared" si="92"/>
        <v>0.91689978001048622</v>
      </c>
    </row>
    <row r="411" spans="1:85" x14ac:dyDescent="0.2">
      <c r="A411" s="3">
        <v>408</v>
      </c>
      <c r="B411" s="3">
        <v>407</v>
      </c>
      <c r="C411">
        <v>-1.2987788977625314</v>
      </c>
      <c r="D411">
        <v>0.32119032766786404</v>
      </c>
      <c r="E411">
        <v>0.30602564038417768</v>
      </c>
      <c r="F411">
        <v>-0.13220869732322171</v>
      </c>
      <c r="G411">
        <v>0.29191937755967956</v>
      </c>
      <c r="H411">
        <v>-0.30962382879806682</v>
      </c>
      <c r="I411">
        <v>-0.9538757694826927</v>
      </c>
      <c r="J411">
        <v>-0.1921523562486982</v>
      </c>
      <c r="K411">
        <v>-3.2686511985957623</v>
      </c>
      <c r="L411">
        <v>-1.3697058420802932</v>
      </c>
      <c r="M411">
        <v>-1.077698925655568</v>
      </c>
      <c r="N411">
        <v>0.82308815763099119</v>
      </c>
      <c r="O411">
        <v>0.58282921600039117</v>
      </c>
      <c r="P411">
        <v>1.8826722225639969</v>
      </c>
      <c r="R411" s="33">
        <v>0.44599720716755709</v>
      </c>
      <c r="S411" s="33">
        <v>0.87506086513170078</v>
      </c>
      <c r="T411" s="33">
        <v>0.14796026849558588</v>
      </c>
      <c r="U411" s="33">
        <v>0.76823260531212789</v>
      </c>
      <c r="V411" s="33">
        <v>0.68539748093364639</v>
      </c>
      <c r="W411" s="33">
        <v>0.47546205179554507</v>
      </c>
      <c r="X411" s="33">
        <v>9.0704527725793668E-2</v>
      </c>
      <c r="Y411" s="33">
        <v>0.47099748741416142</v>
      </c>
      <c r="Z411" s="33">
        <v>5.4770969811254636E-2</v>
      </c>
      <c r="AA411" s="33">
        <v>0.53568961775660962</v>
      </c>
      <c r="AC411" s="36">
        <f t="shared" si="80"/>
        <v>0.4092367072024285</v>
      </c>
      <c r="AD411" s="36">
        <f t="shared" si="81"/>
        <v>0.97115483291147253</v>
      </c>
      <c r="AE411" s="36">
        <f t="shared" si="82"/>
        <v>4.1792365939913735E-2</v>
      </c>
      <c r="AF411" s="36">
        <f t="shared" si="83"/>
        <v>0.8897788418592476</v>
      </c>
      <c r="AG411" s="36">
        <f t="shared" si="84"/>
        <v>0.7916571676019255</v>
      </c>
      <c r="AH411" s="36">
        <f t="shared" si="85"/>
        <v>0.45855802725373213</v>
      </c>
      <c r="AI411" s="36">
        <f t="shared" si="86"/>
        <v>1.4238860533670846E-2</v>
      </c>
      <c r="AJ411" s="36">
        <f t="shared" si="87"/>
        <v>0.45104240440575849</v>
      </c>
      <c r="AK411" s="36">
        <f t="shared" si="88"/>
        <v>4.6582577214084146E-3</v>
      </c>
      <c r="AL411" s="36">
        <f t="shared" si="89"/>
        <v>0.56019110382336357</v>
      </c>
      <c r="AN411">
        <f>SQRT(Correlation)*$F411 + SQRT('CDO Param'!C$17 - Correlation)*HLOOKUP('CDO Param'!C$12,$C$4:$E$1004,$A411,FALSE) + SQRT(1-Correlation)*G411</f>
        <v>0.28055414861474637</v>
      </c>
      <c r="AO411">
        <f>SQRT(Correlation)*$F411 + SQRT('CDO Param'!D$17 - Correlation)*HLOOKUP('CDO Param'!D$12,$C$4:$E$1004,$A411,FALSE) + SQRT(1-Correlation)*H411</f>
        <v>-0.29011984431260124</v>
      </c>
      <c r="AP411">
        <f>SQRT(Correlation)*$F411 + SQRT('CDO Param'!E$17 - Correlation)*HLOOKUP('CDO Param'!E$12,$C$4:$E$1004,$A411,FALSE) + SQRT(1-Correlation)*I411</f>
        <v>-1.2903586690796554</v>
      </c>
      <c r="AQ411">
        <f>SQRT(Correlation)*$F411 + SQRT('CDO Param'!F$17 - Correlation)*HLOOKUP('CDO Param'!F$12,$C$4:$E$1004,$A411,FALSE) + SQRT(1-Correlation)*J411</f>
        <v>-0.15567037858101834</v>
      </c>
      <c r="AR411">
        <f>SQRT(Correlation)*$F411 + SQRT('CDO Param'!G$17 - Correlation)*HLOOKUP('CDO Param'!G$12,$C$4:$E$1004,$A411,FALSE) + SQRT(1-Correlation)*K411</f>
        <v>-3.074293446787419</v>
      </c>
      <c r="AS411">
        <f>SQRT(Correlation)*$F411 + SQRT('CDO Param'!H$17 - Correlation)*HLOOKUP('CDO Param'!H$12,$C$4:$E$1004,$A411,FALSE) + SQRT(1-Correlation)*L411</f>
        <v>-1.2958019448772122</v>
      </c>
      <c r="AT411">
        <f>SQRT(Correlation)*$F411 + SQRT('CDO Param'!I$17 - Correlation)*HLOOKUP('CDO Param'!I$12,$C$4:$E$1004,$A411,FALSE) + SQRT(1-Correlation)*M411</f>
        <v>-0.99577361862324587</v>
      </c>
      <c r="AU411">
        <f>SQRT(Correlation)*$F411 + SQRT('CDO Param'!J$17 - Correlation)*HLOOKUP('CDO Param'!J$12,$C$4:$E$1004,$A411,FALSE) + SQRT(1-Correlation)*N411</f>
        <v>0.39541732981134703</v>
      </c>
      <c r="AV411">
        <f>SQRT(Correlation)*$F411 + SQRT('CDO Param'!K$17 - Correlation)*HLOOKUP('CDO Param'!K$12,$C$4:$E$1004,$A411,FALSE) + SQRT(1-Correlation)*O411</f>
        <v>0.16748768467910347</v>
      </c>
      <c r="AW411">
        <f>SQRT(Correlation)*$F411 + SQRT('CDO Param'!L$17 - Correlation)*HLOOKUP('CDO Param'!L$12,$C$4:$E$1004,$A411,FALSE) + SQRT(1-Correlation)*P411</f>
        <v>1.4006270350937604</v>
      </c>
      <c r="AY411" s="3">
        <f>IF(AN411&lt;'CDO Param'!C$13,1,0)</f>
        <v>0</v>
      </c>
      <c r="AZ411" s="3">
        <f>IF(AO411&lt;'CDO Param'!D$13,1,0)</f>
        <v>0</v>
      </c>
      <c r="BA411" s="3">
        <f>IF(AP411&lt;'CDO Param'!E$13,1,0)</f>
        <v>1</v>
      </c>
      <c r="BB411" s="3">
        <f>IF(AQ411&lt;'CDO Param'!F$13,1,0)</f>
        <v>0</v>
      </c>
      <c r="BC411" s="3">
        <f>IF(AR411&lt;'CDO Param'!G$13,1,0)</f>
        <v>1</v>
      </c>
      <c r="BD411" s="3">
        <f>IF(AS411&lt;'CDO Param'!H$13,1,0)</f>
        <v>0</v>
      </c>
      <c r="BE411" s="3">
        <f>IF(AT411&lt;'CDO Param'!I$13,1,0)</f>
        <v>0</v>
      </c>
      <c r="BF411" s="3">
        <f>IF(AU411&lt;'CDO Param'!J$13,1,0)</f>
        <v>0</v>
      </c>
      <c r="BG411" s="3">
        <f>IF(AV411&lt;'CDO Param'!K$13,1,0)</f>
        <v>0</v>
      </c>
      <c r="BH411" s="3">
        <f>IF(AW411&lt;'CDO Param'!L$13,1,0)</f>
        <v>0</v>
      </c>
      <c r="BJ411" s="37">
        <f>AY411*'CDO Param'!C$6*AC411</f>
        <v>0</v>
      </c>
      <c r="BK411" s="37">
        <f>AZ411*'CDO Param'!D$6*AD411</f>
        <v>0</v>
      </c>
      <c r="BL411" s="37">
        <f>BA411*'CDO Param'!E$6*AE411</f>
        <v>417.92365939913736</v>
      </c>
      <c r="BM411" s="37">
        <f>BB411*'CDO Param'!F$6*AF411</f>
        <v>0</v>
      </c>
      <c r="BN411" s="37">
        <f>BC411*'CDO Param'!G$6*AG411</f>
        <v>7916.5716760192554</v>
      </c>
      <c r="BO411" s="37">
        <f>BD411*'CDO Param'!H$6*AH411</f>
        <v>0</v>
      </c>
      <c r="BP411" s="37">
        <f>BE411*'CDO Param'!I$6*AI411</f>
        <v>0</v>
      </c>
      <c r="BQ411" s="37">
        <f>BF411*'CDO Param'!J$6*AJ411</f>
        <v>0</v>
      </c>
      <c r="BR411" s="37">
        <f>BG411*'CDO Param'!K$6*AK411</f>
        <v>0</v>
      </c>
      <c r="BS411" s="37">
        <f>BH411*'CDO Param'!L$6*AL411</f>
        <v>0</v>
      </c>
      <c r="BU411" s="38">
        <f t="shared" si="90"/>
        <v>8334.4953354183926</v>
      </c>
      <c r="CE411" s="5">
        <f>BU411/'CDO Param'!$M$6</f>
        <v>8.6817659743941594E-2</v>
      </c>
      <c r="CF411" s="5">
        <f t="shared" si="91"/>
        <v>0.02</v>
      </c>
      <c r="CG411" s="5">
        <f t="shared" si="92"/>
        <v>1</v>
      </c>
    </row>
    <row r="412" spans="1:85" x14ac:dyDescent="0.2">
      <c r="A412" s="3">
        <v>409</v>
      </c>
      <c r="B412" s="3">
        <v>408</v>
      </c>
      <c r="C412">
        <v>1.4883698895573616</v>
      </c>
      <c r="D412">
        <v>0.93691141955787316</v>
      </c>
      <c r="E412">
        <v>0.91589527073665522</v>
      </c>
      <c r="F412">
        <v>0.34933236747747287</v>
      </c>
      <c r="G412">
        <v>-2.5753979571163654</v>
      </c>
      <c r="H412">
        <v>-1.083258212020155</v>
      </c>
      <c r="I412">
        <v>-2.4363544071093202</v>
      </c>
      <c r="J412">
        <v>0.44874923332827166</v>
      </c>
      <c r="K412">
        <v>-0.34665276871237438</v>
      </c>
      <c r="L412">
        <v>1.3430735634756275</v>
      </c>
      <c r="M412">
        <v>0.49975369620369747</v>
      </c>
      <c r="N412">
        <v>1.693424565019086</v>
      </c>
      <c r="O412">
        <v>8.4667135524796322E-2</v>
      </c>
      <c r="P412">
        <v>3.5963694244856015E-2</v>
      </c>
      <c r="R412" s="33">
        <v>0.33540563533799983</v>
      </c>
      <c r="S412" s="33">
        <v>0.16251312576351368</v>
      </c>
      <c r="T412" s="33">
        <v>0.35810470737428624</v>
      </c>
      <c r="U412" s="33">
        <v>0.66581683962876759</v>
      </c>
      <c r="V412" s="33">
        <v>0.38362364069727417</v>
      </c>
      <c r="W412" s="33">
        <v>0.56252919908730736</v>
      </c>
      <c r="X412" s="33">
        <v>0.4282490603757319</v>
      </c>
      <c r="Y412" s="33">
        <v>0.58195773492658409</v>
      </c>
      <c r="Z412" s="33">
        <v>0.96365091109818357</v>
      </c>
      <c r="AA412" s="33">
        <v>8.0862827171042012E-2</v>
      </c>
      <c r="AC412" s="36">
        <f t="shared" si="80"/>
        <v>0.23706783208364421</v>
      </c>
      <c r="AD412" s="36">
        <f t="shared" si="81"/>
        <v>5.1288129963660861E-2</v>
      </c>
      <c r="AE412" s="36">
        <f t="shared" si="82"/>
        <v>0.26998594411265775</v>
      </c>
      <c r="AF412" s="36">
        <f t="shared" si="83"/>
        <v>0.76465986793058049</v>
      </c>
      <c r="AG412" s="36">
        <f t="shared" si="84"/>
        <v>0.30872048729122581</v>
      </c>
      <c r="AH412" s="36">
        <f t="shared" si="85"/>
        <v>0.60487489186017296</v>
      </c>
      <c r="AI412" s="36">
        <f t="shared" si="86"/>
        <v>0.37997057268372136</v>
      </c>
      <c r="AJ412" s="36">
        <f t="shared" si="87"/>
        <v>0.63665326102801567</v>
      </c>
      <c r="AK412" s="36">
        <f t="shared" si="88"/>
        <v>0.99812500063903287</v>
      </c>
      <c r="AL412" s="36">
        <f t="shared" si="89"/>
        <v>1.1044901822913419E-2</v>
      </c>
      <c r="AN412">
        <f>SQRT(Correlation)*$F412 + SQRT('CDO Param'!C$17 - Correlation)*HLOOKUP('CDO Param'!C$12,$C$4:$E$1004,$A412,FALSE) + SQRT(1-Correlation)*G412</f>
        <v>-2.2002691499568376</v>
      </c>
      <c r="AO412">
        <f>SQRT(Correlation)*$F412 + SQRT('CDO Param'!D$17 - Correlation)*HLOOKUP('CDO Param'!D$12,$C$4:$E$1004,$A412,FALSE) + SQRT(1-Correlation)*H412</f>
        <v>-0.78470109542671174</v>
      </c>
      <c r="AP412">
        <f>SQRT(Correlation)*$F412 + SQRT('CDO Param'!E$17 - Correlation)*HLOOKUP('CDO Param'!E$12,$C$4:$E$1004,$A412,FALSE) + SQRT(1-Correlation)*I412</f>
        <v>-1.8070744813270547</v>
      </c>
      <c r="AQ412">
        <f>SQRT(Correlation)*$F412 + SQRT('CDO Param'!F$17 - Correlation)*HLOOKUP('CDO Param'!F$12,$C$4:$E$1004,$A412,FALSE) + SQRT(1-Correlation)*J412</f>
        <v>0.74098990540005216</v>
      </c>
      <c r="AR412">
        <f>SQRT(Correlation)*$F412 + SQRT('CDO Param'!G$17 - Correlation)*HLOOKUP('CDO Param'!G$12,$C$4:$E$1004,$A412,FALSE) + SQRT(1-Correlation)*K412</f>
        <v>-1.3594689171849472E-2</v>
      </c>
      <c r="AS412">
        <f>SQRT(Correlation)*$F412 + SQRT('CDO Param'!H$17 - Correlation)*HLOOKUP('CDO Param'!H$12,$C$4:$E$1004,$A412,FALSE) + SQRT(1-Correlation)*L412</f>
        <v>1.517119335515386</v>
      </c>
      <c r="AT412">
        <f>SQRT(Correlation)*$F412 + SQRT('CDO Param'!I$17 - Correlation)*HLOOKUP('CDO Param'!I$12,$C$4:$E$1004,$A412,FALSE) + SQRT(1-Correlation)*M412</f>
        <v>0.78937698745600604</v>
      </c>
      <c r="AU412">
        <f>SQRT(Correlation)*$F412 + SQRT('CDO Param'!J$17 - Correlation)*HLOOKUP('CDO Param'!J$12,$C$4:$E$1004,$A412,FALSE) + SQRT(1-Correlation)*N412</f>
        <v>2.1107778541713822</v>
      </c>
      <c r="AV412">
        <f>SQRT(Correlation)*$F412 + SQRT('CDO Param'!K$17 - Correlation)*HLOOKUP('CDO Param'!K$12,$C$4:$E$1004,$A412,FALSE) + SQRT(1-Correlation)*O412</f>
        <v>0.58457655019547283</v>
      </c>
      <c r="AW412">
        <f>SQRT(Correlation)*$F412 + SQRT('CDO Param'!L$17 - Correlation)*HLOOKUP('CDO Param'!L$12,$C$4:$E$1004,$A412,FALSE) + SQRT(1-Correlation)*P412</f>
        <v>0.53837240889560956</v>
      </c>
      <c r="AY412" s="3">
        <f>IF(AN412&lt;'CDO Param'!C$13,1,0)</f>
        <v>0</v>
      </c>
      <c r="AZ412" s="3">
        <f>IF(AO412&lt;'CDO Param'!D$13,1,0)</f>
        <v>0</v>
      </c>
      <c r="BA412" s="3">
        <f>IF(AP412&lt;'CDO Param'!E$13,1,0)</f>
        <v>1</v>
      </c>
      <c r="BB412" s="3">
        <f>IF(AQ412&lt;'CDO Param'!F$13,1,0)</f>
        <v>0</v>
      </c>
      <c r="BC412" s="3">
        <f>IF(AR412&lt;'CDO Param'!G$13,1,0)</f>
        <v>1</v>
      </c>
      <c r="BD412" s="3">
        <f>IF(AS412&lt;'CDO Param'!H$13,1,0)</f>
        <v>0</v>
      </c>
      <c r="BE412" s="3">
        <f>IF(AT412&lt;'CDO Param'!I$13,1,0)</f>
        <v>0</v>
      </c>
      <c r="BF412" s="3">
        <f>IF(AU412&lt;'CDO Param'!J$13,1,0)</f>
        <v>0</v>
      </c>
      <c r="BG412" s="3">
        <f>IF(AV412&lt;'CDO Param'!K$13,1,0)</f>
        <v>0</v>
      </c>
      <c r="BH412" s="3">
        <f>IF(AW412&lt;'CDO Param'!L$13,1,0)</f>
        <v>0</v>
      </c>
      <c r="BJ412" s="37">
        <f>AY412*'CDO Param'!C$6*AC412</f>
        <v>0</v>
      </c>
      <c r="BK412" s="37">
        <f>AZ412*'CDO Param'!D$6*AD412</f>
        <v>0</v>
      </c>
      <c r="BL412" s="37">
        <f>BA412*'CDO Param'!E$6*AE412</f>
        <v>2699.8594411265776</v>
      </c>
      <c r="BM412" s="37">
        <f>BB412*'CDO Param'!F$6*AF412</f>
        <v>0</v>
      </c>
      <c r="BN412" s="37">
        <f>BC412*'CDO Param'!G$6*AG412</f>
        <v>3087.204872912258</v>
      </c>
      <c r="BO412" s="37">
        <f>BD412*'CDO Param'!H$6*AH412</f>
        <v>0</v>
      </c>
      <c r="BP412" s="37">
        <f>BE412*'CDO Param'!I$6*AI412</f>
        <v>0</v>
      </c>
      <c r="BQ412" s="37">
        <f>BF412*'CDO Param'!J$6*AJ412</f>
        <v>0</v>
      </c>
      <c r="BR412" s="37">
        <f>BG412*'CDO Param'!K$6*AK412</f>
        <v>0</v>
      </c>
      <c r="BS412" s="37">
        <f>BH412*'CDO Param'!L$6*AL412</f>
        <v>0</v>
      </c>
      <c r="BU412" s="38">
        <f t="shared" si="90"/>
        <v>5787.0643140388356</v>
      </c>
      <c r="CE412" s="5">
        <f>BU412/'CDO Param'!$M$6</f>
        <v>6.0281919937904535E-2</v>
      </c>
      <c r="CF412" s="5">
        <f t="shared" si="91"/>
        <v>1.0281919937904532E-2</v>
      </c>
      <c r="CG412" s="5">
        <f t="shared" si="92"/>
        <v>0.51409599689522656</v>
      </c>
    </row>
    <row r="413" spans="1:85" x14ac:dyDescent="0.2">
      <c r="A413" s="3">
        <v>410</v>
      </c>
      <c r="B413" s="3">
        <v>409</v>
      </c>
      <c r="C413">
        <v>0.2165711521229241</v>
      </c>
      <c r="D413">
        <v>-1.4456327335210517</v>
      </c>
      <c r="E413">
        <v>-1.472499207011424</v>
      </c>
      <c r="F413">
        <v>-0.40408167478744872</v>
      </c>
      <c r="G413">
        <v>-1.3955445865576621</v>
      </c>
      <c r="H413">
        <v>6.4421783463330939E-2</v>
      </c>
      <c r="I413">
        <v>-1.0286362339684274</v>
      </c>
      <c r="J413">
        <v>0.60201045926078223</v>
      </c>
      <c r="K413">
        <v>1.1911288311239332</v>
      </c>
      <c r="L413">
        <v>1.3532871889765374</v>
      </c>
      <c r="M413">
        <v>-0.57363422456546687</v>
      </c>
      <c r="N413">
        <v>-0.87506577983731404</v>
      </c>
      <c r="O413">
        <v>-0.66869461079477333</v>
      </c>
      <c r="P413">
        <v>0.69792577050975524</v>
      </c>
      <c r="R413" s="33">
        <v>6.1536263703152662E-2</v>
      </c>
      <c r="S413" s="33">
        <v>0.239984058886759</v>
      </c>
      <c r="T413" s="33">
        <v>0.4120777097586904</v>
      </c>
      <c r="U413" s="33">
        <v>0.79006791430994305</v>
      </c>
      <c r="V413" s="33">
        <v>0.67143580721292451</v>
      </c>
      <c r="W413" s="33">
        <v>0.82161182762198703</v>
      </c>
      <c r="X413" s="33">
        <v>0.82998684273566437</v>
      </c>
      <c r="Y413" s="33">
        <v>0.58886585831123672</v>
      </c>
      <c r="Z413" s="33">
        <v>6.8480636956394017E-2</v>
      </c>
      <c r="AA413" s="33">
        <v>0.95406532611421557</v>
      </c>
      <c r="AC413" s="36">
        <f t="shared" si="80"/>
        <v>6.031120289147692E-3</v>
      </c>
      <c r="AD413" s="36">
        <f t="shared" si="81"/>
        <v>0.11867598001367084</v>
      </c>
      <c r="AE413" s="36">
        <f t="shared" si="82"/>
        <v>0.35371316519506935</v>
      </c>
      <c r="AF413" s="36">
        <f t="shared" si="83"/>
        <v>0.91077070605136756</v>
      </c>
      <c r="AG413" s="36">
        <f t="shared" si="84"/>
        <v>0.77253866612809952</v>
      </c>
      <c r="AH413" s="36">
        <f t="shared" si="85"/>
        <v>0.93719629717366182</v>
      </c>
      <c r="AI413" s="36">
        <f t="shared" si="86"/>
        <v>0.94342155091249746</v>
      </c>
      <c r="AJ413" s="36">
        <f t="shared" si="87"/>
        <v>0.64780498888716254</v>
      </c>
      <c r="AK413" s="36">
        <f t="shared" si="88"/>
        <v>7.6440499947014627E-3</v>
      </c>
      <c r="AL413" s="36">
        <f t="shared" si="89"/>
        <v>0.99684737203842788</v>
      </c>
      <c r="AN413">
        <f>SQRT(Correlation)*$F413 + SQRT('CDO Param'!C$17 - Correlation)*HLOOKUP('CDO Param'!C$12,$C$4:$E$1004,$A413,FALSE) + SQRT(1-Correlation)*G413</f>
        <v>-1.6561550280540371</v>
      </c>
      <c r="AO413">
        <f>SQRT(Correlation)*$F413 + SQRT('CDO Param'!D$17 - Correlation)*HLOOKUP('CDO Param'!D$12,$C$4:$E$1004,$A413,FALSE) + SQRT(1-Correlation)*H413</f>
        <v>-0.27110931709968461</v>
      </c>
      <c r="AP413">
        <f>SQRT(Correlation)*$F413 + SQRT('CDO Param'!E$17 - Correlation)*HLOOKUP('CDO Param'!E$12,$C$4:$E$1004,$A413,FALSE) + SQRT(1-Correlation)*I413</f>
        <v>-1.0463325192750055</v>
      </c>
      <c r="AQ413">
        <f>SQRT(Correlation)*$F413 + SQRT('CDO Param'!F$17 - Correlation)*HLOOKUP('CDO Param'!F$12,$C$4:$E$1004,$A413,FALSE) + SQRT(1-Correlation)*J413</f>
        <v>0.11407459027683819</v>
      </c>
      <c r="AR413">
        <f>SQRT(Correlation)*$F413 + SQRT('CDO Param'!G$17 - Correlation)*HLOOKUP('CDO Param'!G$12,$C$4:$E$1004,$A413,FALSE) + SQRT(1-Correlation)*K413</f>
        <v>0.67296135023812131</v>
      </c>
      <c r="AS413">
        <f>SQRT(Correlation)*$F413 + SQRT('CDO Param'!H$17 - Correlation)*HLOOKUP('CDO Param'!H$12,$C$4:$E$1004,$A413,FALSE) + SQRT(1-Correlation)*L413</f>
        <v>0.95161576654579694</v>
      </c>
      <c r="AT413">
        <f>SQRT(Correlation)*$F413 + SQRT('CDO Param'!I$17 - Correlation)*HLOOKUP('CDO Param'!I$12,$C$4:$E$1004,$A413,FALSE) + SQRT(1-Correlation)*M413</f>
        <v>-1.0012398857110014</v>
      </c>
      <c r="AU413">
        <f>SQRT(Correlation)*$F413 + SQRT('CDO Param'!J$17 - Correlation)*HLOOKUP('CDO Param'!J$12,$C$4:$E$1004,$A413,FALSE) + SQRT(1-Correlation)*N413</f>
        <v>-0.90064279436678563</v>
      </c>
      <c r="AV413">
        <f>SQRT(Correlation)*$F413 + SQRT('CDO Param'!K$17 - Correlation)*HLOOKUP('CDO Param'!K$12,$C$4:$E$1004,$A413,FALSE) + SQRT(1-Correlation)*O413</f>
        <v>-0.70486191309696811</v>
      </c>
      <c r="AW413">
        <f>SQRT(Correlation)*$F413 + SQRT('CDO Param'!L$17 - Correlation)*HLOOKUP('CDO Param'!L$12,$C$4:$E$1004,$A413,FALSE) + SQRT(1-Correlation)*P413</f>
        <v>0.59162801742206284</v>
      </c>
      <c r="AY413" s="3">
        <f>IF(AN413&lt;'CDO Param'!C$13,1,0)</f>
        <v>0</v>
      </c>
      <c r="AZ413" s="3">
        <f>IF(AO413&lt;'CDO Param'!D$13,1,0)</f>
        <v>0</v>
      </c>
      <c r="BA413" s="3">
        <f>IF(AP413&lt;'CDO Param'!E$13,1,0)</f>
        <v>1</v>
      </c>
      <c r="BB413" s="3">
        <f>IF(AQ413&lt;'CDO Param'!F$13,1,0)</f>
        <v>0</v>
      </c>
      <c r="BC413" s="3">
        <f>IF(AR413&lt;'CDO Param'!G$13,1,0)</f>
        <v>0</v>
      </c>
      <c r="BD413" s="3">
        <f>IF(AS413&lt;'CDO Param'!H$13,1,0)</f>
        <v>0</v>
      </c>
      <c r="BE413" s="3">
        <f>IF(AT413&lt;'CDO Param'!I$13,1,0)</f>
        <v>0</v>
      </c>
      <c r="BF413" s="3">
        <f>IF(AU413&lt;'CDO Param'!J$13,1,0)</f>
        <v>0</v>
      </c>
      <c r="BG413" s="3">
        <f>IF(AV413&lt;'CDO Param'!K$13,1,0)</f>
        <v>0</v>
      </c>
      <c r="BH413" s="3">
        <f>IF(AW413&lt;'CDO Param'!L$13,1,0)</f>
        <v>0</v>
      </c>
      <c r="BJ413" s="37">
        <f>AY413*'CDO Param'!C$6*AC413</f>
        <v>0</v>
      </c>
      <c r="BK413" s="37">
        <f>AZ413*'CDO Param'!D$6*AD413</f>
        <v>0</v>
      </c>
      <c r="BL413" s="37">
        <f>BA413*'CDO Param'!E$6*AE413</f>
        <v>3537.1316519506936</v>
      </c>
      <c r="BM413" s="37">
        <f>BB413*'CDO Param'!F$6*AF413</f>
        <v>0</v>
      </c>
      <c r="BN413" s="37">
        <f>BC413*'CDO Param'!G$6*AG413</f>
        <v>0</v>
      </c>
      <c r="BO413" s="37">
        <f>BD413*'CDO Param'!H$6*AH413</f>
        <v>0</v>
      </c>
      <c r="BP413" s="37">
        <f>BE413*'CDO Param'!I$6*AI413</f>
        <v>0</v>
      </c>
      <c r="BQ413" s="37">
        <f>BF413*'CDO Param'!J$6*AJ413</f>
        <v>0</v>
      </c>
      <c r="BR413" s="37">
        <f>BG413*'CDO Param'!K$6*AK413</f>
        <v>0</v>
      </c>
      <c r="BS413" s="37">
        <f>BH413*'CDO Param'!L$6*AL413</f>
        <v>0</v>
      </c>
      <c r="BU413" s="38">
        <f t="shared" si="90"/>
        <v>3537.1316519506936</v>
      </c>
      <c r="CE413" s="5">
        <f>BU413/'CDO Param'!$M$6</f>
        <v>3.6845121374486395E-2</v>
      </c>
      <c r="CF413" s="5">
        <f t="shared" si="91"/>
        <v>0</v>
      </c>
      <c r="CG413" s="5">
        <f t="shared" si="92"/>
        <v>0</v>
      </c>
    </row>
    <row r="414" spans="1:85" x14ac:dyDescent="0.2">
      <c r="A414" s="3">
        <v>411</v>
      </c>
      <c r="B414" s="3">
        <v>410</v>
      </c>
      <c r="C414">
        <v>-0.19120534489047714</v>
      </c>
      <c r="D414">
        <v>1.5453542800969444</v>
      </c>
      <c r="E414">
        <v>0.21809910322190262</v>
      </c>
      <c r="F414">
        <v>-0.73172031989088282</v>
      </c>
      <c r="G414">
        <v>-1.43158104037866</v>
      </c>
      <c r="H414">
        <v>0.11127781363029499</v>
      </c>
      <c r="I414">
        <v>-1.3880344340577722</v>
      </c>
      <c r="J414">
        <v>0.36187429941492155</v>
      </c>
      <c r="K414">
        <v>1.5370005712611601</v>
      </c>
      <c r="L414">
        <v>4.1734438127605245E-3</v>
      </c>
      <c r="M414">
        <v>-3.9073029256542213E-2</v>
      </c>
      <c r="N414">
        <v>0.19858816813211888</v>
      </c>
      <c r="O414">
        <v>-0.41971588871092536</v>
      </c>
      <c r="P414">
        <v>0.78607399700558744</v>
      </c>
      <c r="R414" s="33">
        <v>0.9759360016211569</v>
      </c>
      <c r="S414" s="33">
        <v>0.55637924678455075</v>
      </c>
      <c r="T414" s="33">
        <v>6.6000707943924097E-2</v>
      </c>
      <c r="U414" s="33">
        <v>0.27389841353236621</v>
      </c>
      <c r="V414" s="33">
        <v>0.41063623847935171</v>
      </c>
      <c r="W414" s="33">
        <v>0.5632601224646252</v>
      </c>
      <c r="X414" s="33">
        <v>0.71287826295610435</v>
      </c>
      <c r="Y414" s="33">
        <v>0.34496550324604169</v>
      </c>
      <c r="Z414" s="33">
        <v>0.83521305622310049</v>
      </c>
      <c r="AA414" s="33">
        <v>0.42583594165082833</v>
      </c>
      <c r="AC414" s="36">
        <f t="shared" si="80"/>
        <v>0.9992498823051611</v>
      </c>
      <c r="AD414" s="36">
        <f t="shared" si="81"/>
        <v>0.59470529966154428</v>
      </c>
      <c r="AE414" s="36">
        <f t="shared" si="82"/>
        <v>7.0440865178774377E-3</v>
      </c>
      <c r="AF414" s="36">
        <f t="shared" si="83"/>
        <v>0.15665684269797628</v>
      </c>
      <c r="AG414" s="36">
        <f t="shared" si="84"/>
        <v>0.35139456986131901</v>
      </c>
      <c r="AH414" s="36">
        <f t="shared" si="85"/>
        <v>0.60608034025773105</v>
      </c>
      <c r="AI414" s="36">
        <f t="shared" si="86"/>
        <v>0.82724813659919882</v>
      </c>
      <c r="AJ414" s="36">
        <f t="shared" si="87"/>
        <v>0.25074137722204271</v>
      </c>
      <c r="AK414" s="36">
        <f t="shared" si="88"/>
        <v>0.94713643277654636</v>
      </c>
      <c r="AL414" s="36">
        <f t="shared" si="89"/>
        <v>0.37602540588958044</v>
      </c>
      <c r="AN414">
        <f>SQRT(Correlation)*$F414 + SQRT('CDO Param'!C$17 - Correlation)*HLOOKUP('CDO Param'!C$12,$C$4:$E$1004,$A414,FALSE) + SQRT(1-Correlation)*G414</f>
        <v>-1.3709612067627919</v>
      </c>
      <c r="AO414">
        <f>SQRT(Correlation)*$F414 + SQRT('CDO Param'!D$17 - Correlation)*HLOOKUP('CDO Param'!D$12,$C$4:$E$1004,$A414,FALSE) + SQRT(1-Correlation)*H414</f>
        <v>9.2723219284859645E-2</v>
      </c>
      <c r="AP414">
        <f>SQRT(Correlation)*$F414 + SQRT('CDO Param'!E$17 - Correlation)*HLOOKUP('CDO Param'!E$12,$C$4:$E$1004,$A414,FALSE) + SQRT(1-Correlation)*I414</f>
        <v>-1.5987835460104791</v>
      </c>
      <c r="AQ414">
        <f>SQRT(Correlation)*$F414 + SQRT('CDO Param'!F$17 - Correlation)*HLOOKUP('CDO Param'!F$12,$C$4:$E$1004,$A414,FALSE) + SQRT(1-Correlation)*J414</f>
        <v>0.16068226380403874</v>
      </c>
      <c r="AR414">
        <f>SQRT(Correlation)*$F414 + SQRT('CDO Param'!G$17 - Correlation)*HLOOKUP('CDO Param'!G$12,$C$4:$E$1004,$A414,FALSE) + SQRT(1-Correlation)*K414</f>
        <v>1.2755049310049329</v>
      </c>
      <c r="AS414">
        <f>SQRT(Correlation)*$F414 + SQRT('CDO Param'!H$17 - Correlation)*HLOOKUP('CDO Param'!H$12,$C$4:$E$1004,$A414,FALSE) + SQRT(1-Correlation)*L414</f>
        <v>-8.8849075092608497E-3</v>
      </c>
      <c r="AT414">
        <f>SQRT(Correlation)*$F414 + SQRT('CDO Param'!I$17 - Correlation)*HLOOKUP('CDO Param'!I$12,$C$4:$E$1004,$A414,FALSE) + SQRT(1-Correlation)*M414</f>
        <v>-0.21968977030454884</v>
      </c>
      <c r="AU414">
        <f>SQRT(Correlation)*$F414 + SQRT('CDO Param'!J$17 - Correlation)*HLOOKUP('CDO Param'!J$12,$C$4:$E$1004,$A414,FALSE) + SQRT(1-Correlation)*N414</f>
        <v>-9.3581183003485141E-2</v>
      </c>
      <c r="AV414">
        <f>SQRT(Correlation)*$F414 + SQRT('CDO Param'!K$17 - Correlation)*HLOOKUP('CDO Param'!K$12,$C$4:$E$1004,$A414,FALSE) + SQRT(1-Correlation)*O414</f>
        <v>-0.6801559148473566</v>
      </c>
      <c r="AW414">
        <f>SQRT(Correlation)*$F414 + SQRT('CDO Param'!L$17 - Correlation)*HLOOKUP('CDO Param'!L$12,$C$4:$E$1004,$A414,FALSE) + SQRT(1-Correlation)*P414</f>
        <v>0.4637568106901368</v>
      </c>
      <c r="AY414" s="3">
        <f>IF(AN414&lt;'CDO Param'!C$13,1,0)</f>
        <v>0</v>
      </c>
      <c r="AZ414" s="3">
        <f>IF(AO414&lt;'CDO Param'!D$13,1,0)</f>
        <v>0</v>
      </c>
      <c r="BA414" s="3">
        <f>IF(AP414&lt;'CDO Param'!E$13,1,0)</f>
        <v>1</v>
      </c>
      <c r="BB414" s="3">
        <f>IF(AQ414&lt;'CDO Param'!F$13,1,0)</f>
        <v>0</v>
      </c>
      <c r="BC414" s="3">
        <f>IF(AR414&lt;'CDO Param'!G$13,1,0)</f>
        <v>0</v>
      </c>
      <c r="BD414" s="3">
        <f>IF(AS414&lt;'CDO Param'!H$13,1,0)</f>
        <v>0</v>
      </c>
      <c r="BE414" s="3">
        <f>IF(AT414&lt;'CDO Param'!I$13,1,0)</f>
        <v>0</v>
      </c>
      <c r="BF414" s="3">
        <f>IF(AU414&lt;'CDO Param'!J$13,1,0)</f>
        <v>0</v>
      </c>
      <c r="BG414" s="3">
        <f>IF(AV414&lt;'CDO Param'!K$13,1,0)</f>
        <v>0</v>
      </c>
      <c r="BH414" s="3">
        <f>IF(AW414&lt;'CDO Param'!L$13,1,0)</f>
        <v>0</v>
      </c>
      <c r="BJ414" s="37">
        <f>AY414*'CDO Param'!C$6*AC414</f>
        <v>0</v>
      </c>
      <c r="BK414" s="37">
        <f>AZ414*'CDO Param'!D$6*AD414</f>
        <v>0</v>
      </c>
      <c r="BL414" s="37">
        <f>BA414*'CDO Param'!E$6*AE414</f>
        <v>70.440865178774374</v>
      </c>
      <c r="BM414" s="37">
        <f>BB414*'CDO Param'!F$6*AF414</f>
        <v>0</v>
      </c>
      <c r="BN414" s="37">
        <f>BC414*'CDO Param'!G$6*AG414</f>
        <v>0</v>
      </c>
      <c r="BO414" s="37">
        <f>BD414*'CDO Param'!H$6*AH414</f>
        <v>0</v>
      </c>
      <c r="BP414" s="37">
        <f>BE414*'CDO Param'!I$6*AI414</f>
        <v>0</v>
      </c>
      <c r="BQ414" s="37">
        <f>BF414*'CDO Param'!J$6*AJ414</f>
        <v>0</v>
      </c>
      <c r="BR414" s="37">
        <f>BG414*'CDO Param'!K$6*AK414</f>
        <v>0</v>
      </c>
      <c r="BS414" s="37">
        <f>BH414*'CDO Param'!L$6*AL414</f>
        <v>0</v>
      </c>
      <c r="BU414" s="38">
        <f t="shared" si="90"/>
        <v>70.440865178774374</v>
      </c>
      <c r="CE414" s="5">
        <f>BU414/'CDO Param'!$M$6</f>
        <v>7.3375901227889975E-4</v>
      </c>
      <c r="CF414" s="5">
        <f t="shared" si="91"/>
        <v>0</v>
      </c>
      <c r="CG414" s="5">
        <f t="shared" si="92"/>
        <v>0</v>
      </c>
    </row>
    <row r="415" spans="1:85" x14ac:dyDescent="0.2">
      <c r="A415" s="3">
        <v>412</v>
      </c>
      <c r="B415" s="3">
        <v>411</v>
      </c>
      <c r="C415">
        <v>-0.96127450888161547</v>
      </c>
      <c r="D415">
        <v>-0.39625433601031546</v>
      </c>
      <c r="E415">
        <v>7.1378281063516624E-2</v>
      </c>
      <c r="F415">
        <v>-1.5823206922505051</v>
      </c>
      <c r="G415">
        <v>-0.16416151993325911</v>
      </c>
      <c r="H415">
        <v>0.57204943004762754</v>
      </c>
      <c r="I415">
        <v>0.80037352745421231</v>
      </c>
      <c r="J415">
        <v>-0.97990096037392505</v>
      </c>
      <c r="K415">
        <v>-1.4074839782551862</v>
      </c>
      <c r="L415">
        <v>0.1165903995570261</v>
      </c>
      <c r="M415">
        <v>-7.0075429903226905E-2</v>
      </c>
      <c r="N415">
        <v>-1.9382150640012696</v>
      </c>
      <c r="O415">
        <v>2.6791167329065502</v>
      </c>
      <c r="P415">
        <v>1.867015271272976</v>
      </c>
      <c r="R415" s="33">
        <v>2.4671325471564812E-2</v>
      </c>
      <c r="S415" s="33">
        <v>0.65096720058981661</v>
      </c>
      <c r="T415" s="33">
        <v>0.80574031304835358</v>
      </c>
      <c r="U415" s="33">
        <v>7.744140367835825E-2</v>
      </c>
      <c r="V415" s="33">
        <v>0.55767162216718846</v>
      </c>
      <c r="W415" s="33">
        <v>0.78695376393709038</v>
      </c>
      <c r="X415" s="33">
        <v>0.33191049067858164</v>
      </c>
      <c r="Y415" s="33">
        <v>0.41961683492158391</v>
      </c>
      <c r="Z415" s="33">
        <v>0.50014452706097834</v>
      </c>
      <c r="AA415" s="33">
        <v>0.92906631386329719</v>
      </c>
      <c r="AC415" s="36">
        <f t="shared" si="80"/>
        <v>7.9282483237992391E-4</v>
      </c>
      <c r="AD415" s="36">
        <f t="shared" si="81"/>
        <v>0.74335584816285249</v>
      </c>
      <c r="AE415" s="36">
        <f t="shared" si="82"/>
        <v>0.92448459148260653</v>
      </c>
      <c r="AF415" s="36">
        <f t="shared" si="83"/>
        <v>1.003703451472869E-2</v>
      </c>
      <c r="AG415" s="36">
        <f t="shared" si="84"/>
        <v>0.59684626507836525</v>
      </c>
      <c r="AH415" s="36">
        <f t="shared" si="85"/>
        <v>0.90790991543474941</v>
      </c>
      <c r="AI415" s="36">
        <f t="shared" si="86"/>
        <v>0.23214103210723566</v>
      </c>
      <c r="AJ415" s="36">
        <f t="shared" si="87"/>
        <v>0.36590018373239069</v>
      </c>
      <c r="AK415" s="36">
        <f t="shared" si="88"/>
        <v>0.50024439916042163</v>
      </c>
      <c r="AL415" s="36">
        <f t="shared" si="89"/>
        <v>0.99173606529287905</v>
      </c>
      <c r="AN415">
        <f>SQRT(Correlation)*$F415 + SQRT('CDO Param'!C$17 - Correlation)*HLOOKUP('CDO Param'!C$12,$C$4:$E$1004,$A415,FALSE) + SQRT(1-Correlation)*G415</f>
        <v>-0.7121498553893566</v>
      </c>
      <c r="AO415">
        <f>SQRT(Correlation)*$F415 + SQRT('CDO Param'!D$17 - Correlation)*HLOOKUP('CDO Param'!D$12,$C$4:$E$1004,$A415,FALSE) + SQRT(1-Correlation)*H415</f>
        <v>-1.3718823300587157E-2</v>
      </c>
      <c r="AP415">
        <f>SQRT(Correlation)*$F415 + SQRT('CDO Param'!E$17 - Correlation)*HLOOKUP('CDO Param'!E$12,$C$4:$E$1004,$A415,FALSE) + SQRT(1-Correlation)*I415</f>
        <v>4.5979308483412584E-3</v>
      </c>
      <c r="AQ415">
        <f>SQRT(Correlation)*$F415 + SQRT('CDO Param'!F$17 - Correlation)*HLOOKUP('CDO Param'!F$12,$C$4:$E$1004,$A415,FALSE) + SQRT(1-Correlation)*J415</f>
        <v>-1.4140287436254839</v>
      </c>
      <c r="AR415">
        <f>SQRT(Correlation)*$F415 + SQRT('CDO Param'!G$17 - Correlation)*HLOOKUP('CDO Param'!G$12,$C$4:$E$1004,$A415,FALSE) + SQRT(1-Correlation)*K415</f>
        <v>-1.8196696112194704</v>
      </c>
      <c r="AS415">
        <f>SQRT(Correlation)*$F415 + SQRT('CDO Param'!H$17 - Correlation)*HLOOKUP('CDO Param'!H$12,$C$4:$E$1004,$A415,FALSE) + SQRT(1-Correlation)*L415</f>
        <v>-0.44580519847330047</v>
      </c>
      <c r="AT415">
        <f>SQRT(Correlation)*$F415 + SQRT('CDO Param'!I$17 - Correlation)*HLOOKUP('CDO Param'!I$12,$C$4:$E$1004,$A415,FALSE) + SQRT(1-Correlation)*M415</f>
        <v>-0.55089245872798376</v>
      </c>
      <c r="AU415">
        <f>SQRT(Correlation)*$F415 + SQRT('CDO Param'!J$17 - Correlation)*HLOOKUP('CDO Param'!J$12,$C$4:$E$1004,$A415,FALSE) + SQRT(1-Correlation)*N415</f>
        <v>-2.5934553260971565</v>
      </c>
      <c r="AV415">
        <f>SQRT(Correlation)*$F415 + SQRT('CDO Param'!K$17 - Correlation)*HLOOKUP('CDO Param'!K$12,$C$4:$E$1004,$A415,FALSE) + SQRT(1-Correlation)*O415</f>
        <v>1.7869302311868591</v>
      </c>
      <c r="AW415">
        <f>SQRT(Correlation)*$F415 + SQRT('CDO Param'!L$17 - Correlation)*HLOOKUP('CDO Param'!L$12,$C$4:$E$1004,$A415,FALSE) + SQRT(1-Correlation)*P415</f>
        <v>1.0165031382126772</v>
      </c>
      <c r="AY415" s="3">
        <f>IF(AN415&lt;'CDO Param'!C$13,1,0)</f>
        <v>0</v>
      </c>
      <c r="AZ415" s="3">
        <f>IF(AO415&lt;'CDO Param'!D$13,1,0)</f>
        <v>0</v>
      </c>
      <c r="BA415" s="3">
        <f>IF(AP415&lt;'CDO Param'!E$13,1,0)</f>
        <v>0</v>
      </c>
      <c r="BB415" s="3">
        <f>IF(AQ415&lt;'CDO Param'!F$13,1,0)</f>
        <v>0</v>
      </c>
      <c r="BC415" s="3">
        <f>IF(AR415&lt;'CDO Param'!G$13,1,0)</f>
        <v>1</v>
      </c>
      <c r="BD415" s="3">
        <f>IF(AS415&lt;'CDO Param'!H$13,1,0)</f>
        <v>0</v>
      </c>
      <c r="BE415" s="3">
        <f>IF(AT415&lt;'CDO Param'!I$13,1,0)</f>
        <v>0</v>
      </c>
      <c r="BF415" s="3">
        <f>IF(AU415&lt;'CDO Param'!J$13,1,0)</f>
        <v>1</v>
      </c>
      <c r="BG415" s="3">
        <f>IF(AV415&lt;'CDO Param'!K$13,1,0)</f>
        <v>0</v>
      </c>
      <c r="BH415" s="3">
        <f>IF(AW415&lt;'CDO Param'!L$13,1,0)</f>
        <v>0</v>
      </c>
      <c r="BJ415" s="37">
        <f>AY415*'CDO Param'!C$6*AC415</f>
        <v>0</v>
      </c>
      <c r="BK415" s="37">
        <f>AZ415*'CDO Param'!D$6*AD415</f>
        <v>0</v>
      </c>
      <c r="BL415" s="37">
        <f>BA415*'CDO Param'!E$6*AE415</f>
        <v>0</v>
      </c>
      <c r="BM415" s="37">
        <f>BB415*'CDO Param'!F$6*AF415</f>
        <v>0</v>
      </c>
      <c r="BN415" s="37">
        <f>BC415*'CDO Param'!G$6*AG415</f>
        <v>5968.4626507836529</v>
      </c>
      <c r="BO415" s="37">
        <f>BD415*'CDO Param'!H$6*AH415</f>
        <v>0</v>
      </c>
      <c r="BP415" s="37">
        <f>BE415*'CDO Param'!I$6*AI415</f>
        <v>0</v>
      </c>
      <c r="BQ415" s="37">
        <f>BF415*'CDO Param'!J$6*AJ415</f>
        <v>3659.0018373239068</v>
      </c>
      <c r="BR415" s="37">
        <f>BG415*'CDO Param'!K$6*AK415</f>
        <v>0</v>
      </c>
      <c r="BS415" s="37">
        <f>BH415*'CDO Param'!L$6*AL415</f>
        <v>0</v>
      </c>
      <c r="BU415" s="38">
        <f t="shared" si="90"/>
        <v>9627.4644881075601</v>
      </c>
      <c r="CE415" s="5">
        <f>BU415/'CDO Param'!$M$6</f>
        <v>0.10028608841778708</v>
      </c>
      <c r="CF415" s="5">
        <f t="shared" si="91"/>
        <v>0.02</v>
      </c>
      <c r="CG415" s="5">
        <f t="shared" si="92"/>
        <v>1</v>
      </c>
    </row>
    <row r="416" spans="1:85" x14ac:dyDescent="0.2">
      <c r="A416" s="3">
        <v>413</v>
      </c>
      <c r="B416" s="3">
        <v>412</v>
      </c>
      <c r="C416">
        <v>0.94941924544400536</v>
      </c>
      <c r="D416">
        <v>0.49013351599569432</v>
      </c>
      <c r="E416">
        <v>1.2026112017338164</v>
      </c>
      <c r="F416">
        <v>0.19489448277454358</v>
      </c>
      <c r="G416">
        <v>-1.6722333384677768</v>
      </c>
      <c r="H416">
        <v>1.6248259271378629</v>
      </c>
      <c r="I416">
        <v>-0.36993696994613856</v>
      </c>
      <c r="J416">
        <v>-6.3437255448661745E-4</v>
      </c>
      <c r="K416">
        <v>-0.67336941356188618</v>
      </c>
      <c r="L416">
        <v>0.61477066992665641</v>
      </c>
      <c r="M416">
        <v>2.2667882149107754</v>
      </c>
      <c r="N416">
        <v>-0.42466126615181565</v>
      </c>
      <c r="O416">
        <v>-0.12219061318319291</v>
      </c>
      <c r="P416">
        <v>-0.70008809416322038</v>
      </c>
      <c r="R416" s="33">
        <v>0.81753710043501904</v>
      </c>
      <c r="S416" s="33">
        <v>0.3460470113652046</v>
      </c>
      <c r="T416" s="33">
        <v>1.2120014993529774E-2</v>
      </c>
      <c r="U416" s="33">
        <v>0.70109199625490792</v>
      </c>
      <c r="V416" s="33">
        <v>0.25318105623739823</v>
      </c>
      <c r="W416" s="33">
        <v>0.21401218195167007</v>
      </c>
      <c r="X416" s="33">
        <v>0.90274206171871263</v>
      </c>
      <c r="Y416" s="33">
        <v>0.38583130640249297</v>
      </c>
      <c r="Z416" s="33">
        <v>0.66676670669893112</v>
      </c>
      <c r="AA416" s="33">
        <v>0.34803948893586151</v>
      </c>
      <c r="AC416" s="36">
        <f t="shared" si="80"/>
        <v>0.93404666801901826</v>
      </c>
      <c r="AD416" s="36">
        <f t="shared" si="81"/>
        <v>0.25230607029986579</v>
      </c>
      <c r="AE416" s="36">
        <f t="shared" si="82"/>
        <v>1.6341980418013797E-4</v>
      </c>
      <c r="AF416" s="36">
        <f t="shared" si="83"/>
        <v>0.81232767051543864</v>
      </c>
      <c r="AG416" s="36">
        <f t="shared" si="84"/>
        <v>0.13287466225249703</v>
      </c>
      <c r="AH416" s="36">
        <f t="shared" si="85"/>
        <v>9.2986516658403739E-2</v>
      </c>
      <c r="AI416" s="36">
        <f t="shared" si="86"/>
        <v>0.98338866629301658</v>
      </c>
      <c r="AJ416" s="36">
        <f t="shared" si="87"/>
        <v>0.31214828498700248</v>
      </c>
      <c r="AK416" s="36">
        <f t="shared" si="88"/>
        <v>0.76599897352411639</v>
      </c>
      <c r="AL416" s="36">
        <f t="shared" si="89"/>
        <v>0.25519798993906456</v>
      </c>
      <c r="AN416">
        <f>SQRT(Correlation)*$F416 + SQRT('CDO Param'!C$17 - Correlation)*HLOOKUP('CDO Param'!C$12,$C$4:$E$1004,$A416,FALSE) + SQRT(1-Correlation)*G416</f>
        <v>-1.4554734451813585</v>
      </c>
      <c r="AO416">
        <f>SQRT(Correlation)*$F416 + SQRT('CDO Param'!D$17 - Correlation)*HLOOKUP('CDO Param'!D$12,$C$4:$E$1004,$A416,FALSE) + SQRT(1-Correlation)*H416</f>
        <v>1.6723916127814047</v>
      </c>
      <c r="AP416">
        <f>SQRT(Correlation)*$F416 + SQRT('CDO Param'!E$17 - Correlation)*HLOOKUP('CDO Param'!E$12,$C$4:$E$1004,$A416,FALSE) + SQRT(1-Correlation)*I416</f>
        <v>-3.8129256484172258E-2</v>
      </c>
      <c r="AQ416">
        <f>SQRT(Correlation)*$F416 + SQRT('CDO Param'!F$17 - Correlation)*HLOOKUP('CDO Param'!F$12,$C$4:$E$1004,$A416,FALSE) + SQRT(1-Correlation)*J416</f>
        <v>0.32994126800757051</v>
      </c>
      <c r="AR416">
        <f>SQRT(Correlation)*$F416 + SQRT('CDO Param'!G$17 - Correlation)*HLOOKUP('CDO Param'!G$12,$C$4:$E$1004,$A416,FALSE) + SQRT(1-Correlation)*K416</f>
        <v>-0.30827122940947693</v>
      </c>
      <c r="AS416">
        <f>SQRT(Correlation)*$F416 + SQRT('CDO Param'!H$17 - Correlation)*HLOOKUP('CDO Param'!H$12,$C$4:$E$1004,$A416,FALSE) + SQRT(1-Correlation)*L416</f>
        <v>0.71416906015701731</v>
      </c>
      <c r="AT416">
        <f>SQRT(Correlation)*$F416 + SQRT('CDO Param'!I$17 - Correlation)*HLOOKUP('CDO Param'!I$12,$C$4:$E$1004,$A416,FALSE) + SQRT(1-Correlation)*M416</f>
        <v>2.481007206358345</v>
      </c>
      <c r="AU416">
        <f>SQRT(Correlation)*$F416 + SQRT('CDO Param'!J$17 - Correlation)*HLOOKUP('CDO Param'!J$12,$C$4:$E$1004,$A416,FALSE) + SQRT(1-Correlation)*N416</f>
        <v>-9.0045282292067264E-2</v>
      </c>
      <c r="AV416">
        <f>SQRT(Correlation)*$F416 + SQRT('CDO Param'!K$17 - Correlation)*HLOOKUP('CDO Param'!K$12,$C$4:$E$1004,$A416,FALSE) + SQRT(1-Correlation)*O416</f>
        <v>0.19690357432969821</v>
      </c>
      <c r="AW416">
        <f>SQRT(Correlation)*$F416 + SQRT('CDO Param'!L$17 - Correlation)*HLOOKUP('CDO Param'!L$12,$C$4:$E$1004,$A416,FALSE) + SQRT(1-Correlation)*P416</f>
        <v>-0.35133811386151825</v>
      </c>
      <c r="AY416" s="3">
        <f>IF(AN416&lt;'CDO Param'!C$13,1,0)</f>
        <v>0</v>
      </c>
      <c r="AZ416" s="3">
        <f>IF(AO416&lt;'CDO Param'!D$13,1,0)</f>
        <v>0</v>
      </c>
      <c r="BA416" s="3">
        <f>IF(AP416&lt;'CDO Param'!E$13,1,0)</f>
        <v>0</v>
      </c>
      <c r="BB416" s="3">
        <f>IF(AQ416&lt;'CDO Param'!F$13,1,0)</f>
        <v>0</v>
      </c>
      <c r="BC416" s="3">
        <f>IF(AR416&lt;'CDO Param'!G$13,1,0)</f>
        <v>1</v>
      </c>
      <c r="BD416" s="3">
        <f>IF(AS416&lt;'CDO Param'!H$13,1,0)</f>
        <v>0</v>
      </c>
      <c r="BE416" s="3">
        <f>IF(AT416&lt;'CDO Param'!I$13,1,0)</f>
        <v>0</v>
      </c>
      <c r="BF416" s="3">
        <f>IF(AU416&lt;'CDO Param'!J$13,1,0)</f>
        <v>0</v>
      </c>
      <c r="BG416" s="3">
        <f>IF(AV416&lt;'CDO Param'!K$13,1,0)</f>
        <v>0</v>
      </c>
      <c r="BH416" s="3">
        <f>IF(AW416&lt;'CDO Param'!L$13,1,0)</f>
        <v>0</v>
      </c>
      <c r="BJ416" s="37">
        <f>AY416*'CDO Param'!C$6*AC416</f>
        <v>0</v>
      </c>
      <c r="BK416" s="37">
        <f>AZ416*'CDO Param'!D$6*AD416</f>
        <v>0</v>
      </c>
      <c r="BL416" s="37">
        <f>BA416*'CDO Param'!E$6*AE416</f>
        <v>0</v>
      </c>
      <c r="BM416" s="37">
        <f>BB416*'CDO Param'!F$6*AF416</f>
        <v>0</v>
      </c>
      <c r="BN416" s="37">
        <f>BC416*'CDO Param'!G$6*AG416</f>
        <v>1328.7466225249702</v>
      </c>
      <c r="BO416" s="37">
        <f>BD416*'CDO Param'!H$6*AH416</f>
        <v>0</v>
      </c>
      <c r="BP416" s="37">
        <f>BE416*'CDO Param'!I$6*AI416</f>
        <v>0</v>
      </c>
      <c r="BQ416" s="37">
        <f>BF416*'CDO Param'!J$6*AJ416</f>
        <v>0</v>
      </c>
      <c r="BR416" s="37">
        <f>BG416*'CDO Param'!K$6*AK416</f>
        <v>0</v>
      </c>
      <c r="BS416" s="37">
        <f>BH416*'CDO Param'!L$6*AL416</f>
        <v>0</v>
      </c>
      <c r="BU416" s="38">
        <f t="shared" si="90"/>
        <v>1328.7466225249702</v>
      </c>
      <c r="CE416" s="5">
        <f>BU416/'CDO Param'!$M$6</f>
        <v>1.3841110651301773E-2</v>
      </c>
      <c r="CF416" s="5">
        <f t="shared" si="91"/>
        <v>0</v>
      </c>
      <c r="CG416" s="5">
        <f t="shared" si="92"/>
        <v>0</v>
      </c>
    </row>
    <row r="417" spans="1:85" x14ac:dyDescent="0.2">
      <c r="A417" s="3">
        <v>414</v>
      </c>
      <c r="B417" s="3">
        <v>413</v>
      </c>
      <c r="C417">
        <v>-0.77111508289817721</v>
      </c>
      <c r="D417">
        <v>8.1688540376489982E-2</v>
      </c>
      <c r="E417">
        <v>0.30349610824487172</v>
      </c>
      <c r="F417">
        <v>1.3282692634675186</v>
      </c>
      <c r="G417">
        <v>-2.57954525295645</v>
      </c>
      <c r="H417">
        <v>-1.0935036698356271</v>
      </c>
      <c r="I417">
        <v>-2.1650339476764202</v>
      </c>
      <c r="J417">
        <v>-0.40042323234956712</v>
      </c>
      <c r="K417">
        <v>0.55698592404951341</v>
      </c>
      <c r="L417">
        <v>0.44660168896371033</v>
      </c>
      <c r="M417">
        <v>-0.41230919123336207</v>
      </c>
      <c r="N417">
        <v>-0.44773969420930371</v>
      </c>
      <c r="O417">
        <v>0.70747773861512542</v>
      </c>
      <c r="P417">
        <v>-0.10542294148763176</v>
      </c>
      <c r="R417" s="33">
        <v>0.49969054502420618</v>
      </c>
      <c r="S417" s="33">
        <v>0.29899022183334001</v>
      </c>
      <c r="T417" s="33">
        <v>0.1286583529453065</v>
      </c>
      <c r="U417" s="33">
        <v>0.36093795176639126</v>
      </c>
      <c r="V417" s="33">
        <v>0.28415533773794555</v>
      </c>
      <c r="W417" s="33">
        <v>0.79876136165054579</v>
      </c>
      <c r="X417" s="33">
        <v>0.78220526072299357</v>
      </c>
      <c r="Y417" s="33">
        <v>0.5238169713522387</v>
      </c>
      <c r="Z417" s="33">
        <v>0.79183751707516492</v>
      </c>
      <c r="AA417" s="33">
        <v>0.41314948229731502</v>
      </c>
      <c r="AC417" s="36">
        <f t="shared" si="80"/>
        <v>0.49947670336693123</v>
      </c>
      <c r="AD417" s="36">
        <f t="shared" si="81"/>
        <v>0.18777826097220857</v>
      </c>
      <c r="AE417" s="36">
        <f t="shared" si="82"/>
        <v>3.0765185290080471E-2</v>
      </c>
      <c r="AF417" s="36">
        <f t="shared" si="83"/>
        <v>0.27420097636393859</v>
      </c>
      <c r="AG417" s="36">
        <f t="shared" si="84"/>
        <v>0.169081010677297</v>
      </c>
      <c r="AH417" s="36">
        <f t="shared" si="85"/>
        <v>0.91851925808990886</v>
      </c>
      <c r="AI417" s="36">
        <f t="shared" si="86"/>
        <v>0.90346193462756652</v>
      </c>
      <c r="AJ417" s="36">
        <f t="shared" si="87"/>
        <v>0.54022726096254525</v>
      </c>
      <c r="AK417" s="36">
        <f t="shared" si="88"/>
        <v>0.91237639052775643</v>
      </c>
      <c r="AL417" s="36">
        <f t="shared" si="89"/>
        <v>0.35543956310182173</v>
      </c>
      <c r="AN417">
        <f>SQRT(Correlation)*$F417 + SQRT('CDO Param'!C$17 - Correlation)*HLOOKUP('CDO Param'!C$12,$C$4:$E$1004,$A417,FALSE) + SQRT(1-Correlation)*G417</f>
        <v>-2.0155833720210179</v>
      </c>
      <c r="AO417">
        <f>SQRT(Correlation)*$F417 + SQRT('CDO Param'!D$17 - Correlation)*HLOOKUP('CDO Param'!D$12,$C$4:$E$1004,$A417,FALSE) + SQRT(1-Correlation)*H417</f>
        <v>-0.60580054190574928</v>
      </c>
      <c r="AP417">
        <f>SQRT(Correlation)*$F417 + SQRT('CDO Param'!E$17 - Correlation)*HLOOKUP('CDO Param'!E$12,$C$4:$E$1004,$A417,FALSE) + SQRT(1-Correlation)*I417</f>
        <v>-1.837913798173779</v>
      </c>
      <c r="AQ417">
        <f>SQRT(Correlation)*$F417 + SQRT('CDO Param'!F$17 - Correlation)*HLOOKUP('CDO Param'!F$12,$C$4:$E$1004,$A417,FALSE) + SQRT(1-Correlation)*J417</f>
        <v>0.10802458206794635</v>
      </c>
      <c r="AR417">
        <f>SQRT(Correlation)*$F417 + SQRT('CDO Param'!G$17 - Correlation)*HLOOKUP('CDO Param'!G$12,$C$4:$E$1004,$A417,FALSE) + SQRT(1-Correlation)*K417</f>
        <v>1.0163026581443861</v>
      </c>
      <c r="AS417">
        <f>SQRT(Correlation)*$F417 + SQRT('CDO Param'!H$17 - Correlation)*HLOOKUP('CDO Param'!H$12,$C$4:$E$1004,$A417,FALSE) + SQRT(1-Correlation)*L417</f>
        <v>0.85527168922527608</v>
      </c>
      <c r="AT417">
        <f>SQRT(Correlation)*$F417 + SQRT('CDO Param'!I$17 - Correlation)*HLOOKUP('CDO Param'!I$12,$C$4:$E$1004,$A417,FALSE) + SQRT(1-Correlation)*M417</f>
        <v>9.6748571393574956E-2</v>
      </c>
      <c r="AU417">
        <f>SQRT(Correlation)*$F417 + SQRT('CDO Param'!J$17 - Correlation)*HLOOKUP('CDO Param'!J$12,$C$4:$E$1004,$A417,FALSE) + SQRT(1-Correlation)*N417</f>
        <v>-0.2087454220713999</v>
      </c>
      <c r="AV417">
        <f>SQRT(Correlation)*$F417 + SQRT('CDO Param'!K$17 - Correlation)*HLOOKUP('CDO Param'!K$12,$C$4:$E$1004,$A417,FALSE) + SQRT(1-Correlation)*O417</f>
        <v>0.88719006206592743</v>
      </c>
      <c r="AW417">
        <f>SQRT(Correlation)*$F417 + SQRT('CDO Param'!L$17 - Correlation)*HLOOKUP('CDO Param'!L$12,$C$4:$E$1004,$A417,FALSE) + SQRT(1-Correlation)*P417</f>
        <v>0.116004763878538</v>
      </c>
      <c r="AY417" s="3">
        <f>IF(AN417&lt;'CDO Param'!C$13,1,0)</f>
        <v>0</v>
      </c>
      <c r="AZ417" s="3">
        <f>IF(AO417&lt;'CDO Param'!D$13,1,0)</f>
        <v>0</v>
      </c>
      <c r="BA417" s="3">
        <f>IF(AP417&lt;'CDO Param'!E$13,1,0)</f>
        <v>1</v>
      </c>
      <c r="BB417" s="3">
        <f>IF(AQ417&lt;'CDO Param'!F$13,1,0)</f>
        <v>0</v>
      </c>
      <c r="BC417" s="3">
        <f>IF(AR417&lt;'CDO Param'!G$13,1,0)</f>
        <v>0</v>
      </c>
      <c r="BD417" s="3">
        <f>IF(AS417&lt;'CDO Param'!H$13,1,0)</f>
        <v>0</v>
      </c>
      <c r="BE417" s="3">
        <f>IF(AT417&lt;'CDO Param'!I$13,1,0)</f>
        <v>0</v>
      </c>
      <c r="BF417" s="3">
        <f>IF(AU417&lt;'CDO Param'!J$13,1,0)</f>
        <v>0</v>
      </c>
      <c r="BG417" s="3">
        <f>IF(AV417&lt;'CDO Param'!K$13,1,0)</f>
        <v>0</v>
      </c>
      <c r="BH417" s="3">
        <f>IF(AW417&lt;'CDO Param'!L$13,1,0)</f>
        <v>0</v>
      </c>
      <c r="BJ417" s="37">
        <f>AY417*'CDO Param'!C$6*AC417</f>
        <v>0</v>
      </c>
      <c r="BK417" s="37">
        <f>AZ417*'CDO Param'!D$6*AD417</f>
        <v>0</v>
      </c>
      <c r="BL417" s="37">
        <f>BA417*'CDO Param'!E$6*AE417</f>
        <v>307.65185290080473</v>
      </c>
      <c r="BM417" s="37">
        <f>BB417*'CDO Param'!F$6*AF417</f>
        <v>0</v>
      </c>
      <c r="BN417" s="37">
        <f>BC417*'CDO Param'!G$6*AG417</f>
        <v>0</v>
      </c>
      <c r="BO417" s="37">
        <f>BD417*'CDO Param'!H$6*AH417</f>
        <v>0</v>
      </c>
      <c r="BP417" s="37">
        <f>BE417*'CDO Param'!I$6*AI417</f>
        <v>0</v>
      </c>
      <c r="BQ417" s="37">
        <f>BF417*'CDO Param'!J$6*AJ417</f>
        <v>0</v>
      </c>
      <c r="BR417" s="37">
        <f>BG417*'CDO Param'!K$6*AK417</f>
        <v>0</v>
      </c>
      <c r="BS417" s="37">
        <f>BH417*'CDO Param'!L$6*AL417</f>
        <v>0</v>
      </c>
      <c r="BU417" s="38">
        <f t="shared" si="90"/>
        <v>307.65185290080473</v>
      </c>
      <c r="CE417" s="5">
        <f>BU417/'CDO Param'!$M$6</f>
        <v>3.2047068010500491E-3</v>
      </c>
      <c r="CF417" s="5">
        <f t="shared" si="91"/>
        <v>0</v>
      </c>
      <c r="CG417" s="5">
        <f t="shared" si="92"/>
        <v>0</v>
      </c>
    </row>
    <row r="418" spans="1:85" x14ac:dyDescent="0.2">
      <c r="A418" s="3">
        <v>415</v>
      </c>
      <c r="B418" s="3">
        <v>414</v>
      </c>
      <c r="C418">
        <v>1.5900559446890838</v>
      </c>
      <c r="D418">
        <v>0.34779077395796776</v>
      </c>
      <c r="E418">
        <v>-0.5895776666875463</v>
      </c>
      <c r="F418">
        <v>-0.52431801123020705</v>
      </c>
      <c r="G418">
        <v>0.20697711988759693</v>
      </c>
      <c r="H418">
        <v>-0.1470937149861129</v>
      </c>
      <c r="I418">
        <v>0.76615151556325145</v>
      </c>
      <c r="J418">
        <v>-0.46069317249930464</v>
      </c>
      <c r="K418">
        <v>-0.20947368284396362</v>
      </c>
      <c r="L418">
        <v>-0.9169139048026409</v>
      </c>
      <c r="M418">
        <v>-0.15607952263962943</v>
      </c>
      <c r="N418">
        <v>-0.78679249781998806</v>
      </c>
      <c r="O418">
        <v>-0.52088353186263703</v>
      </c>
      <c r="P418">
        <v>0.4358503247203771</v>
      </c>
      <c r="R418" s="33">
        <v>0.80334897097356106</v>
      </c>
      <c r="S418" s="33">
        <v>0.8861551526403777</v>
      </c>
      <c r="T418" s="33">
        <v>0.60965042682813964</v>
      </c>
      <c r="U418" s="33">
        <v>0.39472370054327122</v>
      </c>
      <c r="V418" s="33">
        <v>0.12123503075970106</v>
      </c>
      <c r="W418" s="33">
        <v>0.59716197829561402</v>
      </c>
      <c r="X418" s="33">
        <v>0.50136921438452287</v>
      </c>
      <c r="Y418" s="33">
        <v>0.51238616067561604</v>
      </c>
      <c r="Z418" s="33">
        <v>0.67420247507942954</v>
      </c>
      <c r="AA418" s="33">
        <v>0.32099865997256649</v>
      </c>
      <c r="AC418" s="36">
        <f t="shared" si="80"/>
        <v>0.92246627387270697</v>
      </c>
      <c r="AD418" s="36">
        <f t="shared" si="81"/>
        <v>0.97649149299869209</v>
      </c>
      <c r="AE418" s="36">
        <f t="shared" si="82"/>
        <v>0.68080114137333014</v>
      </c>
      <c r="AF418" s="36">
        <f t="shared" si="83"/>
        <v>0.32606815112585041</v>
      </c>
      <c r="AG418" s="36">
        <f t="shared" si="84"/>
        <v>2.699842999100531E-2</v>
      </c>
      <c r="AH418" s="36">
        <f t="shared" si="85"/>
        <v>0.66108056569302343</v>
      </c>
      <c r="AI418" s="36">
        <f t="shared" si="86"/>
        <v>0.5023153694735869</v>
      </c>
      <c r="AJ418" s="36">
        <f t="shared" si="87"/>
        <v>0.52093859538653864</v>
      </c>
      <c r="AK418" s="36">
        <f t="shared" si="88"/>
        <v>0.77637980170991239</v>
      </c>
      <c r="AL418" s="36">
        <f t="shared" si="89"/>
        <v>0.21701869045024352</v>
      </c>
      <c r="AN418">
        <f>SQRT(Correlation)*$F418 + SQRT('CDO Param'!C$17 - Correlation)*HLOOKUP('CDO Param'!C$12,$C$4:$E$1004,$A418,FALSE) + SQRT(1-Correlation)*G418</f>
        <v>7.9736866282201654E-2</v>
      </c>
      <c r="AO418">
        <f>SQRT(Correlation)*$F418 + SQRT('CDO Param'!D$17 - Correlation)*HLOOKUP('CDO Param'!D$12,$C$4:$E$1004,$A418,FALSE) + SQRT(1-Correlation)*H418</f>
        <v>-0.25616422108928827</v>
      </c>
      <c r="AP418">
        <f>SQRT(Correlation)*$F418 + SQRT('CDO Param'!E$17 - Correlation)*HLOOKUP('CDO Param'!E$12,$C$4:$E$1004,$A418,FALSE) + SQRT(1-Correlation)*I418</f>
        <v>0.98172049324994426</v>
      </c>
      <c r="AQ418">
        <f>SQRT(Correlation)*$F418 + SQRT('CDO Param'!F$17 - Correlation)*HLOOKUP('CDO Param'!F$12,$C$4:$E$1004,$A418,FALSE) + SQRT(1-Correlation)*J418</f>
        <v>-0.73468940572262098</v>
      </c>
      <c r="AR418">
        <f>SQRT(Correlation)*$F418 + SQRT('CDO Param'!G$17 - Correlation)*HLOOKUP('CDO Param'!G$12,$C$4:$E$1004,$A418,FALSE) + SQRT(1-Correlation)*K418</f>
        <v>-0.49636167174182511</v>
      </c>
      <c r="AS418">
        <f>SQRT(Correlation)*$F418 + SQRT('CDO Param'!H$17 - Correlation)*HLOOKUP('CDO Param'!H$12,$C$4:$E$1004,$A418,FALSE) + SQRT(1-Correlation)*L418</f>
        <v>-0.98647977767030459</v>
      </c>
      <c r="AT418">
        <f>SQRT(Correlation)*$F418 + SQRT('CDO Param'!I$17 - Correlation)*HLOOKUP('CDO Param'!I$12,$C$4:$E$1004,$A418,FALSE) + SQRT(1-Correlation)*M418</f>
        <v>-0.44570752374253986</v>
      </c>
      <c r="AU418">
        <f>SQRT(Correlation)*$F418 + SQRT('CDO Param'!J$17 - Correlation)*HLOOKUP('CDO Param'!J$12,$C$4:$E$1004,$A418,FALSE) + SQRT(1-Correlation)*N418</f>
        <v>-0.4915315550542686</v>
      </c>
      <c r="AV418">
        <f>SQRT(Correlation)*$F418 + SQRT('CDO Param'!K$17 - Correlation)*HLOOKUP('CDO Param'!K$12,$C$4:$E$1004,$A418,FALSE) + SQRT(1-Correlation)*O418</f>
        <v>-0.23926816024864705</v>
      </c>
      <c r="AW418">
        <f>SQRT(Correlation)*$F418 + SQRT('CDO Param'!L$17 - Correlation)*HLOOKUP('CDO Param'!L$12,$C$4:$E$1004,$A418,FALSE) + SQRT(1-Correlation)*P418</f>
        <v>0.66836927017111403</v>
      </c>
      <c r="AY418" s="3">
        <f>IF(AN418&lt;'CDO Param'!C$13,1,0)</f>
        <v>0</v>
      </c>
      <c r="AZ418" s="3">
        <f>IF(AO418&lt;'CDO Param'!D$13,1,0)</f>
        <v>0</v>
      </c>
      <c r="BA418" s="3">
        <f>IF(AP418&lt;'CDO Param'!E$13,1,0)</f>
        <v>0</v>
      </c>
      <c r="BB418" s="3">
        <f>IF(AQ418&lt;'CDO Param'!F$13,1,0)</f>
        <v>0</v>
      </c>
      <c r="BC418" s="3">
        <f>IF(AR418&lt;'CDO Param'!G$13,1,0)</f>
        <v>1</v>
      </c>
      <c r="BD418" s="3">
        <f>IF(AS418&lt;'CDO Param'!H$13,1,0)</f>
        <v>0</v>
      </c>
      <c r="BE418" s="3">
        <f>IF(AT418&lt;'CDO Param'!I$13,1,0)</f>
        <v>0</v>
      </c>
      <c r="BF418" s="3">
        <f>IF(AU418&lt;'CDO Param'!J$13,1,0)</f>
        <v>0</v>
      </c>
      <c r="BG418" s="3">
        <f>IF(AV418&lt;'CDO Param'!K$13,1,0)</f>
        <v>0</v>
      </c>
      <c r="BH418" s="3">
        <f>IF(AW418&lt;'CDO Param'!L$13,1,0)</f>
        <v>0</v>
      </c>
      <c r="BJ418" s="37">
        <f>AY418*'CDO Param'!C$6*AC418</f>
        <v>0</v>
      </c>
      <c r="BK418" s="37">
        <f>AZ418*'CDO Param'!D$6*AD418</f>
        <v>0</v>
      </c>
      <c r="BL418" s="37">
        <f>BA418*'CDO Param'!E$6*AE418</f>
        <v>0</v>
      </c>
      <c r="BM418" s="37">
        <f>BB418*'CDO Param'!F$6*AF418</f>
        <v>0</v>
      </c>
      <c r="BN418" s="37">
        <f>BC418*'CDO Param'!G$6*AG418</f>
        <v>269.9842999100531</v>
      </c>
      <c r="BO418" s="37">
        <f>BD418*'CDO Param'!H$6*AH418</f>
        <v>0</v>
      </c>
      <c r="BP418" s="37">
        <f>BE418*'CDO Param'!I$6*AI418</f>
        <v>0</v>
      </c>
      <c r="BQ418" s="37">
        <f>BF418*'CDO Param'!J$6*AJ418</f>
        <v>0</v>
      </c>
      <c r="BR418" s="37">
        <f>BG418*'CDO Param'!K$6*AK418</f>
        <v>0</v>
      </c>
      <c r="BS418" s="37">
        <f>BH418*'CDO Param'!L$6*AL418</f>
        <v>0</v>
      </c>
      <c r="BU418" s="38">
        <f t="shared" si="90"/>
        <v>269.9842999100531</v>
      </c>
      <c r="CE418" s="5">
        <f>BU418/'CDO Param'!$M$6</f>
        <v>2.8123364573963863E-3</v>
      </c>
      <c r="CF418" s="5">
        <f t="shared" si="91"/>
        <v>0</v>
      </c>
      <c r="CG418" s="5">
        <f t="shared" si="92"/>
        <v>0</v>
      </c>
    </row>
    <row r="419" spans="1:85" x14ac:dyDescent="0.2">
      <c r="A419" s="3">
        <v>416</v>
      </c>
      <c r="B419" s="3">
        <v>415</v>
      </c>
      <c r="C419">
        <v>1.5308114598155953</v>
      </c>
      <c r="D419">
        <v>1.4543002180289477</v>
      </c>
      <c r="E419">
        <v>-0.69941279434715398</v>
      </c>
      <c r="F419">
        <v>0.5397987479227595</v>
      </c>
      <c r="G419">
        <v>4.4491343942354433E-2</v>
      </c>
      <c r="H419">
        <v>0.58275190895074047</v>
      </c>
      <c r="I419">
        <v>7.3882802098523825E-2</v>
      </c>
      <c r="J419">
        <v>-0.16763124222052284</v>
      </c>
      <c r="K419">
        <v>0.73130422606482171</v>
      </c>
      <c r="L419">
        <v>0.81347707237000577</v>
      </c>
      <c r="M419">
        <v>0.29109401111782063</v>
      </c>
      <c r="N419">
        <v>-1.4573242879123427</v>
      </c>
      <c r="O419">
        <v>0.61883838498033583</v>
      </c>
      <c r="P419">
        <v>7.2286638896912336E-2</v>
      </c>
      <c r="R419" s="33">
        <v>2.4478158924951293E-2</v>
      </c>
      <c r="S419" s="33">
        <v>0.40441705165636588</v>
      </c>
      <c r="T419" s="33">
        <v>3.7387188541417565E-2</v>
      </c>
      <c r="U419" s="33">
        <v>0.36647781560499121</v>
      </c>
      <c r="V419" s="33">
        <v>0.39264687308699214</v>
      </c>
      <c r="W419" s="33">
        <v>0.21599597307666948</v>
      </c>
      <c r="X419" s="33">
        <v>0.24431949958406365</v>
      </c>
      <c r="Y419" s="33">
        <v>0.2778295093578424</v>
      </c>
      <c r="Z419" s="33">
        <v>0.48056377725701954</v>
      </c>
      <c r="AA419" s="33">
        <v>0.83540435872758012</v>
      </c>
      <c r="AC419" s="36">
        <f t="shared" si="80"/>
        <v>7.7910041245044968E-4</v>
      </c>
      <c r="AD419" s="36">
        <f t="shared" si="81"/>
        <v>0.34143593011540074</v>
      </c>
      <c r="AE419" s="36">
        <f t="shared" si="82"/>
        <v>1.9959853036490478E-3</v>
      </c>
      <c r="AF419" s="36">
        <f t="shared" si="83"/>
        <v>0.28250669968033493</v>
      </c>
      <c r="AG419" s="36">
        <f t="shared" si="84"/>
        <v>0.32280137292311023</v>
      </c>
      <c r="AH419" s="36">
        <f t="shared" si="85"/>
        <v>9.4840979566242878E-2</v>
      </c>
      <c r="AI419" s="36">
        <f t="shared" si="86"/>
        <v>0.12325703205576488</v>
      </c>
      <c r="AJ419" s="36">
        <f t="shared" si="87"/>
        <v>0.16136885961056335</v>
      </c>
      <c r="AK419" s="36">
        <f t="shared" si="88"/>
        <v>0.4671588486870315</v>
      </c>
      <c r="AL419" s="36">
        <f t="shared" si="89"/>
        <v>0.94726993303393536</v>
      </c>
      <c r="AN419">
        <f>SQRT(Correlation)*$F419 + SQRT('CDO Param'!C$17 - Correlation)*HLOOKUP('CDO Param'!C$12,$C$4:$E$1004,$A419,FALSE) + SQRT(1-Correlation)*G419</f>
        <v>0.41857665627010165</v>
      </c>
      <c r="AO419">
        <f>SQRT(Correlation)*$F419 + SQRT('CDO Param'!D$17 - Correlation)*HLOOKUP('CDO Param'!D$12,$C$4:$E$1004,$A419,FALSE) + SQRT(1-Correlation)*H419</f>
        <v>0.92921546429279034</v>
      </c>
      <c r="AP419">
        <f>SQRT(Correlation)*$F419 + SQRT('CDO Param'!E$17 - Correlation)*HLOOKUP('CDO Param'!E$12,$C$4:$E$1004,$A419,FALSE) + SQRT(1-Correlation)*I419</f>
        <v>0.6458053751983226</v>
      </c>
      <c r="AQ419">
        <f>SQRT(Correlation)*$F419 + SQRT('CDO Param'!F$17 - Correlation)*HLOOKUP('CDO Param'!F$12,$C$4:$E$1004,$A419,FALSE) + SQRT(1-Correlation)*J419</f>
        <v>-0.14472306282110134</v>
      </c>
      <c r="AR419">
        <f>SQRT(Correlation)*$F419 + SQRT('CDO Param'!G$17 - Correlation)*HLOOKUP('CDO Param'!G$12,$C$4:$E$1004,$A419,FALSE) + SQRT(1-Correlation)*K419</f>
        <v>0.70808200196642246</v>
      </c>
      <c r="AS419">
        <f>SQRT(Correlation)*$F419 + SQRT('CDO Param'!H$17 - Correlation)*HLOOKUP('CDO Param'!H$12,$C$4:$E$1004,$A419,FALSE) + SQRT(1-Correlation)*L419</f>
        <v>1.1481005732686227</v>
      </c>
      <c r="AT419">
        <f>SQRT(Correlation)*$F419 + SQRT('CDO Param'!I$17 - Correlation)*HLOOKUP('CDO Param'!I$12,$C$4:$E$1004,$A419,FALSE) + SQRT(1-Correlation)*M419</f>
        <v>0.29046192341497579</v>
      </c>
      <c r="AU419">
        <f>SQRT(Correlation)*$F419 + SQRT('CDO Param'!J$17 - Correlation)*HLOOKUP('CDO Param'!J$12,$C$4:$E$1004,$A419,FALSE) + SQRT(1-Correlation)*N419</f>
        <v>-0.8068252169515161</v>
      </c>
      <c r="AV419">
        <f>SQRT(Correlation)*$F419 + SQRT('CDO Param'!K$17 - Correlation)*HLOOKUP('CDO Param'!K$12,$C$4:$E$1004,$A419,FALSE) + SQRT(1-Correlation)*O419</f>
        <v>1.1627956348576802</v>
      </c>
      <c r="AW419">
        <f>SQRT(Correlation)*$F419 + SQRT('CDO Param'!L$17 - Correlation)*HLOOKUP('CDO Param'!L$12,$C$4:$E$1004,$A419,FALSE) + SQRT(1-Correlation)*P419</f>
        <v>0.64429112182799098</v>
      </c>
      <c r="AY419" s="3">
        <f>IF(AN419&lt;'CDO Param'!C$13,1,0)</f>
        <v>0</v>
      </c>
      <c r="AZ419" s="3">
        <f>IF(AO419&lt;'CDO Param'!D$13,1,0)</f>
        <v>0</v>
      </c>
      <c r="BA419" s="3">
        <f>IF(AP419&lt;'CDO Param'!E$13,1,0)</f>
        <v>0</v>
      </c>
      <c r="BB419" s="3">
        <f>IF(AQ419&lt;'CDO Param'!F$13,1,0)</f>
        <v>0</v>
      </c>
      <c r="BC419" s="3">
        <f>IF(AR419&lt;'CDO Param'!G$13,1,0)</f>
        <v>0</v>
      </c>
      <c r="BD419" s="3">
        <f>IF(AS419&lt;'CDO Param'!H$13,1,0)</f>
        <v>0</v>
      </c>
      <c r="BE419" s="3">
        <f>IF(AT419&lt;'CDO Param'!I$13,1,0)</f>
        <v>0</v>
      </c>
      <c r="BF419" s="3">
        <f>IF(AU419&lt;'CDO Param'!J$13,1,0)</f>
        <v>0</v>
      </c>
      <c r="BG419" s="3">
        <f>IF(AV419&lt;'CDO Param'!K$13,1,0)</f>
        <v>0</v>
      </c>
      <c r="BH419" s="3">
        <f>IF(AW419&lt;'CDO Param'!L$13,1,0)</f>
        <v>0</v>
      </c>
      <c r="BJ419" s="37">
        <f>AY419*'CDO Param'!C$6*AC419</f>
        <v>0</v>
      </c>
      <c r="BK419" s="37">
        <f>AZ419*'CDO Param'!D$6*AD419</f>
        <v>0</v>
      </c>
      <c r="BL419" s="37">
        <f>BA419*'CDO Param'!E$6*AE419</f>
        <v>0</v>
      </c>
      <c r="BM419" s="37">
        <f>BB419*'CDO Param'!F$6*AF419</f>
        <v>0</v>
      </c>
      <c r="BN419" s="37">
        <f>BC419*'CDO Param'!G$6*AG419</f>
        <v>0</v>
      </c>
      <c r="BO419" s="37">
        <f>BD419*'CDO Param'!H$6*AH419</f>
        <v>0</v>
      </c>
      <c r="BP419" s="37">
        <f>BE419*'CDO Param'!I$6*AI419</f>
        <v>0</v>
      </c>
      <c r="BQ419" s="37">
        <f>BF419*'CDO Param'!J$6*AJ419</f>
        <v>0</v>
      </c>
      <c r="BR419" s="37">
        <f>BG419*'CDO Param'!K$6*AK419</f>
        <v>0</v>
      </c>
      <c r="BS419" s="37">
        <f>BH419*'CDO Param'!L$6*AL419</f>
        <v>0</v>
      </c>
      <c r="BU419" s="38">
        <f t="shared" si="90"/>
        <v>0</v>
      </c>
      <c r="CE419" s="5">
        <f>BU419/'CDO Param'!$M$6</f>
        <v>0</v>
      </c>
      <c r="CF419" s="5">
        <f t="shared" si="91"/>
        <v>0</v>
      </c>
      <c r="CG419" s="5">
        <f t="shared" si="92"/>
        <v>0</v>
      </c>
    </row>
    <row r="420" spans="1:85" x14ac:dyDescent="0.2">
      <c r="A420" s="3">
        <v>417</v>
      </c>
      <c r="B420" s="3">
        <v>416</v>
      </c>
      <c r="C420">
        <v>0.73113824328174815</v>
      </c>
      <c r="D420">
        <v>0.71478098107036203</v>
      </c>
      <c r="E420">
        <v>-2.6767565941554494E-2</v>
      </c>
      <c r="F420">
        <v>1.5421710486407392</v>
      </c>
      <c r="G420">
        <v>-1.2627742762560956</v>
      </c>
      <c r="H420">
        <v>0.69373072619782761</v>
      </c>
      <c r="I420">
        <v>-0.38910116018087137</v>
      </c>
      <c r="J420">
        <v>1.505491127318237</v>
      </c>
      <c r="K420">
        <v>-1.4132456271909177</v>
      </c>
      <c r="L420">
        <v>-0.66620486904866993</v>
      </c>
      <c r="M420">
        <v>-1.1885231288033538</v>
      </c>
      <c r="N420">
        <v>0.49600430429563858</v>
      </c>
      <c r="O420">
        <v>0.6475738700828515</v>
      </c>
      <c r="P420">
        <v>-0.85119609138928354</v>
      </c>
      <c r="R420" s="33">
        <v>0.64105713443879841</v>
      </c>
      <c r="S420" s="33">
        <v>0.24725851288403314</v>
      </c>
      <c r="T420" s="33">
        <v>0.67382604194517526</v>
      </c>
      <c r="U420" s="33">
        <v>0.99428697256105347</v>
      </c>
      <c r="V420" s="33">
        <v>0.98114783362538915</v>
      </c>
      <c r="W420" s="33">
        <v>0.15163974191604171</v>
      </c>
      <c r="X420" s="33">
        <v>0.60914238291286971</v>
      </c>
      <c r="Y420" s="33">
        <v>0.8560296166017789</v>
      </c>
      <c r="Z420" s="33">
        <v>0.28976622609876385</v>
      </c>
      <c r="AA420" s="33">
        <v>0.10096204192422426</v>
      </c>
      <c r="AC420" s="36">
        <f t="shared" si="80"/>
        <v>0.72876946881465832</v>
      </c>
      <c r="AD420" s="36">
        <f t="shared" si="81"/>
        <v>0.12640918607364676</v>
      </c>
      <c r="AE420" s="36">
        <f t="shared" si="82"/>
        <v>0.77585867756498283</v>
      </c>
      <c r="AF420" s="36">
        <f t="shared" si="83"/>
        <v>0.99996927676898673</v>
      </c>
      <c r="AG420" s="36">
        <f t="shared" si="84"/>
        <v>0.9995638748812945</v>
      </c>
      <c r="AH420" s="36">
        <f t="shared" si="85"/>
        <v>4.409721351981661E-2</v>
      </c>
      <c r="AI420" s="36">
        <f t="shared" si="86"/>
        <v>0.68000546308986787</v>
      </c>
      <c r="AJ420" s="36">
        <f t="shared" si="87"/>
        <v>0.96063348241469215</v>
      </c>
      <c r="AK420" s="36">
        <f t="shared" si="88"/>
        <v>0.1760532549552396</v>
      </c>
      <c r="AL420" s="36">
        <f t="shared" si="89"/>
        <v>1.8040124327574108E-2</v>
      </c>
      <c r="AN420">
        <f>SQRT(Correlation)*$F420 + SQRT('CDO Param'!C$17 - Correlation)*HLOOKUP('CDO Param'!C$12,$C$4:$E$1004,$A420,FALSE) + SQRT(1-Correlation)*G420</f>
        <v>-0.60921026380887289</v>
      </c>
      <c r="AO420">
        <f>SQRT(Correlation)*$F420 + SQRT('CDO Param'!D$17 - Correlation)*HLOOKUP('CDO Param'!D$12,$C$4:$E$1004,$A420,FALSE) + SQRT(1-Correlation)*H420</f>
        <v>1.2468933545714436</v>
      </c>
      <c r="AP420">
        <f>SQRT(Correlation)*$F420 + SQRT('CDO Param'!E$17 - Correlation)*HLOOKUP('CDO Param'!E$12,$C$4:$E$1004,$A420,FALSE) + SQRT(1-Correlation)*I420</f>
        <v>0.31198453018504968</v>
      </c>
      <c r="AQ420">
        <f>SQRT(Correlation)*$F420 + SQRT('CDO Param'!F$17 - Correlation)*HLOOKUP('CDO Param'!F$12,$C$4:$E$1004,$A420,FALSE) + SQRT(1-Correlation)*J420</f>
        <v>1.9099261836738037</v>
      </c>
      <c r="AR420">
        <f>SQRT(Correlation)*$F420 + SQRT('CDO Param'!G$17 - Correlation)*HLOOKUP('CDO Param'!G$12,$C$4:$E$1004,$A420,FALSE) + SQRT(1-Correlation)*K420</f>
        <v>-0.85903062673519393</v>
      </c>
      <c r="AS420">
        <f>SQRT(Correlation)*$F420 + SQRT('CDO Param'!H$17 - Correlation)*HLOOKUP('CDO Param'!H$12,$C$4:$E$1004,$A420,FALSE) + SQRT(1-Correlation)*L420</f>
        <v>-4.3254831063292309E-2</v>
      </c>
      <c r="AT420">
        <f>SQRT(Correlation)*$F420 + SQRT('CDO Param'!I$17 - Correlation)*HLOOKUP('CDO Param'!I$12,$C$4:$E$1004,$A420,FALSE) + SQRT(1-Correlation)*M420</f>
        <v>-0.64584014581872839</v>
      </c>
      <c r="AU420">
        <f>SQRT(Correlation)*$F420 + SQRT('CDO Param'!J$17 - Correlation)*HLOOKUP('CDO Param'!J$12,$C$4:$E$1004,$A420,FALSE) + SQRT(1-Correlation)*N420</f>
        <v>1.1516693013471571</v>
      </c>
      <c r="AV420">
        <f>SQRT(Correlation)*$F420 + SQRT('CDO Param'!K$17 - Correlation)*HLOOKUP('CDO Param'!K$12,$C$4:$E$1004,$A420,FALSE) + SQRT(1-Correlation)*O420</f>
        <v>1.2954608169022546</v>
      </c>
      <c r="AW420">
        <f>SQRT(Correlation)*$F420 + SQRT('CDO Param'!L$17 - Correlation)*HLOOKUP('CDO Param'!L$12,$C$4:$E$1004,$A420,FALSE) + SQRT(1-Correlation)*P420</f>
        <v>-0.12639721316617203</v>
      </c>
      <c r="AY420" s="3">
        <f>IF(AN420&lt;'CDO Param'!C$13,1,0)</f>
        <v>0</v>
      </c>
      <c r="AZ420" s="3">
        <f>IF(AO420&lt;'CDO Param'!D$13,1,0)</f>
        <v>0</v>
      </c>
      <c r="BA420" s="3">
        <f>IF(AP420&lt;'CDO Param'!E$13,1,0)</f>
        <v>0</v>
      </c>
      <c r="BB420" s="3">
        <f>IF(AQ420&lt;'CDO Param'!F$13,1,0)</f>
        <v>0</v>
      </c>
      <c r="BC420" s="3">
        <f>IF(AR420&lt;'CDO Param'!G$13,1,0)</f>
        <v>1</v>
      </c>
      <c r="BD420" s="3">
        <f>IF(AS420&lt;'CDO Param'!H$13,1,0)</f>
        <v>0</v>
      </c>
      <c r="BE420" s="3">
        <f>IF(AT420&lt;'CDO Param'!I$13,1,0)</f>
        <v>0</v>
      </c>
      <c r="BF420" s="3">
        <f>IF(AU420&lt;'CDO Param'!J$13,1,0)</f>
        <v>0</v>
      </c>
      <c r="BG420" s="3">
        <f>IF(AV420&lt;'CDO Param'!K$13,1,0)</f>
        <v>0</v>
      </c>
      <c r="BH420" s="3">
        <f>IF(AW420&lt;'CDO Param'!L$13,1,0)</f>
        <v>0</v>
      </c>
      <c r="BJ420" s="37">
        <f>AY420*'CDO Param'!C$6*AC420</f>
        <v>0</v>
      </c>
      <c r="BK420" s="37">
        <f>AZ420*'CDO Param'!D$6*AD420</f>
        <v>0</v>
      </c>
      <c r="BL420" s="37">
        <f>BA420*'CDO Param'!E$6*AE420</f>
        <v>0</v>
      </c>
      <c r="BM420" s="37">
        <f>BB420*'CDO Param'!F$6*AF420</f>
        <v>0</v>
      </c>
      <c r="BN420" s="37">
        <f>BC420*'CDO Param'!G$6*AG420</f>
        <v>9995.6387488129458</v>
      </c>
      <c r="BO420" s="37">
        <f>BD420*'CDO Param'!H$6*AH420</f>
        <v>0</v>
      </c>
      <c r="BP420" s="37">
        <f>BE420*'CDO Param'!I$6*AI420</f>
        <v>0</v>
      </c>
      <c r="BQ420" s="37">
        <f>BF420*'CDO Param'!J$6*AJ420</f>
        <v>0</v>
      </c>
      <c r="BR420" s="37">
        <f>BG420*'CDO Param'!K$6*AK420</f>
        <v>0</v>
      </c>
      <c r="BS420" s="37">
        <f>BH420*'CDO Param'!L$6*AL420</f>
        <v>0</v>
      </c>
      <c r="BU420" s="38">
        <f t="shared" si="90"/>
        <v>9995.6387488129458</v>
      </c>
      <c r="CE420" s="5">
        <f>BU420/'CDO Param'!$M$6</f>
        <v>0.10412123696680152</v>
      </c>
      <c r="CF420" s="5">
        <f t="shared" si="91"/>
        <v>0.02</v>
      </c>
      <c r="CG420" s="5">
        <f t="shared" si="92"/>
        <v>1</v>
      </c>
    </row>
    <row r="421" spans="1:85" x14ac:dyDescent="0.2">
      <c r="A421" s="3">
        <v>418</v>
      </c>
      <c r="B421" s="3">
        <v>417</v>
      </c>
      <c r="C421">
        <v>7.3393948696320876E-2</v>
      </c>
      <c r="D421">
        <v>-1.7387901607435197</v>
      </c>
      <c r="E421">
        <v>0.49754248721001204</v>
      </c>
      <c r="F421">
        <v>-0.9463201422477141</v>
      </c>
      <c r="G421">
        <v>0.47593402996426448</v>
      </c>
      <c r="H421">
        <v>-0.97759993877843954</v>
      </c>
      <c r="I421">
        <v>0.35387756724958308</v>
      </c>
      <c r="J421">
        <v>0.37320660339901224</v>
      </c>
      <c r="K421">
        <v>1.8127593648387119</v>
      </c>
      <c r="L421">
        <v>1.0853727872017771</v>
      </c>
      <c r="M421">
        <v>1.1194015314686112</v>
      </c>
      <c r="N421">
        <v>-1.0635699254635256</v>
      </c>
      <c r="O421">
        <v>-0.81941607277258299</v>
      </c>
      <c r="P421">
        <v>1.0486610335647129</v>
      </c>
      <c r="R421" s="33">
        <v>0.86903862043704772</v>
      </c>
      <c r="S421" s="33">
        <v>0.93209368546125182</v>
      </c>
      <c r="T421" s="33">
        <v>0.69857154725984272</v>
      </c>
      <c r="U421" s="33">
        <v>0.89199479617736988</v>
      </c>
      <c r="V421" s="33">
        <v>0.75653935305613063</v>
      </c>
      <c r="W421" s="33">
        <v>0.15690681438749043</v>
      </c>
      <c r="X421" s="33">
        <v>0.1328294105515021</v>
      </c>
      <c r="Y421" s="33">
        <v>0.46390313909570835</v>
      </c>
      <c r="Z421" s="33">
        <v>0.82005878156985101</v>
      </c>
      <c r="AA421" s="33">
        <v>0.72794184448567301</v>
      </c>
      <c r="AC421" s="36">
        <f t="shared" si="80"/>
        <v>0.96801280384841482</v>
      </c>
      <c r="AD421" s="36">
        <f t="shared" si="81"/>
        <v>0.99249727782288888</v>
      </c>
      <c r="AE421" s="36">
        <f t="shared" si="82"/>
        <v>0.80906881553637922</v>
      </c>
      <c r="AF421" s="36">
        <f t="shared" si="83"/>
        <v>0.97906672804528205</v>
      </c>
      <c r="AG421" s="36">
        <f t="shared" si="84"/>
        <v>0.87765700707058569</v>
      </c>
      <c r="AH421" s="36">
        <f t="shared" si="85"/>
        <v>4.7509650388651424E-2</v>
      </c>
      <c r="AI421" s="36">
        <f t="shared" si="86"/>
        <v>3.2997008900450132E-2</v>
      </c>
      <c r="AJ421" s="36">
        <f t="shared" si="87"/>
        <v>0.43912580694323611</v>
      </c>
      <c r="AK421" s="36">
        <f t="shared" si="88"/>
        <v>0.9360051538920563</v>
      </c>
      <c r="AL421" s="36">
        <f t="shared" si="89"/>
        <v>0.84552750653200981</v>
      </c>
      <c r="AN421">
        <f>SQRT(Correlation)*$F421 + SQRT('CDO Param'!C$17 - Correlation)*HLOOKUP('CDO Param'!C$12,$C$4:$E$1004,$A421,FALSE) + SQRT(1-Correlation)*G421</f>
        <v>-9.3644102063198287E-2</v>
      </c>
      <c r="AO421">
        <f>SQRT(Correlation)*$F421 + SQRT('CDO Param'!D$17 - Correlation)*HLOOKUP('CDO Param'!D$12,$C$4:$E$1004,$A421,FALSE) + SQRT(1-Correlation)*H421</f>
        <v>-1.472587501358479</v>
      </c>
      <c r="AP421">
        <f>SQRT(Correlation)*$F421 + SQRT('CDO Param'!E$17 - Correlation)*HLOOKUP('CDO Param'!E$12,$C$4:$E$1004,$A421,FALSE) + SQRT(1-Correlation)*I421</f>
        <v>5.5883246683445909E-2</v>
      </c>
      <c r="AQ421">
        <f>SQRT(Correlation)*$F421 + SQRT('CDO Param'!F$17 - Correlation)*HLOOKUP('CDO Param'!F$12,$C$4:$E$1004,$A421,FALSE) + SQRT(1-Correlation)*J421</f>
        <v>0.16605604915666478</v>
      </c>
      <c r="AR421">
        <f>SQRT(Correlation)*$F421 + SQRT('CDO Param'!G$17 - Correlation)*HLOOKUP('CDO Param'!G$12,$C$4:$E$1004,$A421,FALSE) + SQRT(1-Correlation)*K421</f>
        <v>1.5317357105970035</v>
      </c>
      <c r="AS421">
        <f>SQRT(Correlation)*$F421 + SQRT('CDO Param'!H$17 - Correlation)*HLOOKUP('CDO Param'!H$12,$C$4:$E$1004,$A421,FALSE) + SQRT(1-Correlation)*L421</f>
        <v>0.48452026811269167</v>
      </c>
      <c r="AT421">
        <f>SQRT(Correlation)*$F421 + SQRT('CDO Param'!I$17 - Correlation)*HLOOKUP('CDO Param'!I$12,$C$4:$E$1004,$A421,FALSE) + SQRT(1-Correlation)*M421</f>
        <v>0.8739587145062977</v>
      </c>
      <c r="AU421">
        <f>SQRT(Correlation)*$F421 + SQRT('CDO Param'!J$17 - Correlation)*HLOOKUP('CDO Param'!J$12,$C$4:$E$1004,$A421,FALSE) + SQRT(1-Correlation)*N421</f>
        <v>-1.2888255155170576</v>
      </c>
      <c r="AV421">
        <f>SQRT(Correlation)*$F421 + SQRT('CDO Param'!K$17 - Correlation)*HLOOKUP('CDO Param'!K$12,$C$4:$E$1004,$A421,FALSE) + SQRT(1-Correlation)*O421</f>
        <v>-1.0572008333144749</v>
      </c>
      <c r="AW421">
        <f>SQRT(Correlation)*$F421 + SQRT('CDO Param'!L$17 - Correlation)*HLOOKUP('CDO Param'!L$12,$C$4:$E$1004,$A421,FALSE) + SQRT(1-Correlation)*P421</f>
        <v>0.71501271693825119</v>
      </c>
      <c r="AY421" s="3">
        <f>IF(AN421&lt;'CDO Param'!C$13,1,0)</f>
        <v>0</v>
      </c>
      <c r="AZ421" s="3">
        <f>IF(AO421&lt;'CDO Param'!D$13,1,0)</f>
        <v>0</v>
      </c>
      <c r="BA421" s="3">
        <f>IF(AP421&lt;'CDO Param'!E$13,1,0)</f>
        <v>0</v>
      </c>
      <c r="BB421" s="3">
        <f>IF(AQ421&lt;'CDO Param'!F$13,1,0)</f>
        <v>0</v>
      </c>
      <c r="BC421" s="3">
        <f>IF(AR421&lt;'CDO Param'!G$13,1,0)</f>
        <v>0</v>
      </c>
      <c r="BD421" s="3">
        <f>IF(AS421&lt;'CDO Param'!H$13,1,0)</f>
        <v>0</v>
      </c>
      <c r="BE421" s="3">
        <f>IF(AT421&lt;'CDO Param'!I$13,1,0)</f>
        <v>0</v>
      </c>
      <c r="BF421" s="3">
        <f>IF(AU421&lt;'CDO Param'!J$13,1,0)</f>
        <v>0</v>
      </c>
      <c r="BG421" s="3">
        <f>IF(AV421&lt;'CDO Param'!K$13,1,0)</f>
        <v>0</v>
      </c>
      <c r="BH421" s="3">
        <f>IF(AW421&lt;'CDO Param'!L$13,1,0)</f>
        <v>0</v>
      </c>
      <c r="BJ421" s="37">
        <f>AY421*'CDO Param'!C$6*AC421</f>
        <v>0</v>
      </c>
      <c r="BK421" s="37">
        <f>AZ421*'CDO Param'!D$6*AD421</f>
        <v>0</v>
      </c>
      <c r="BL421" s="37">
        <f>BA421*'CDO Param'!E$6*AE421</f>
        <v>0</v>
      </c>
      <c r="BM421" s="37">
        <f>BB421*'CDO Param'!F$6*AF421</f>
        <v>0</v>
      </c>
      <c r="BN421" s="37">
        <f>BC421*'CDO Param'!G$6*AG421</f>
        <v>0</v>
      </c>
      <c r="BO421" s="37">
        <f>BD421*'CDO Param'!H$6*AH421</f>
        <v>0</v>
      </c>
      <c r="BP421" s="37">
        <f>BE421*'CDO Param'!I$6*AI421</f>
        <v>0</v>
      </c>
      <c r="BQ421" s="37">
        <f>BF421*'CDO Param'!J$6*AJ421</f>
        <v>0</v>
      </c>
      <c r="BR421" s="37">
        <f>BG421*'CDO Param'!K$6*AK421</f>
        <v>0</v>
      </c>
      <c r="BS421" s="37">
        <f>BH421*'CDO Param'!L$6*AL421</f>
        <v>0</v>
      </c>
      <c r="BU421" s="38">
        <f t="shared" si="90"/>
        <v>0</v>
      </c>
      <c r="CE421" s="5">
        <f>BU421/'CDO Param'!$M$6</f>
        <v>0</v>
      </c>
      <c r="CF421" s="5">
        <f t="shared" si="91"/>
        <v>0</v>
      </c>
      <c r="CG421" s="5">
        <f t="shared" si="92"/>
        <v>0</v>
      </c>
    </row>
    <row r="422" spans="1:85" x14ac:dyDescent="0.2">
      <c r="A422" s="3">
        <v>419</v>
      </c>
      <c r="B422" s="3">
        <v>418</v>
      </c>
      <c r="C422">
        <v>0.15338059711211827</v>
      </c>
      <c r="D422">
        <v>1.080554739019135</v>
      </c>
      <c r="E422">
        <v>1.2796454029739834</v>
      </c>
      <c r="F422">
        <v>1.2817963579436764</v>
      </c>
      <c r="G422">
        <v>-2.14360625250265</v>
      </c>
      <c r="H422">
        <v>-0.11865040505654179</v>
      </c>
      <c r="I422">
        <v>0.8568849807488732</v>
      </c>
      <c r="J422">
        <v>1.7863021639641374</v>
      </c>
      <c r="K422">
        <v>0.56722910812823102</v>
      </c>
      <c r="L422">
        <v>-0.49508685151522513</v>
      </c>
      <c r="M422">
        <v>0.51815277402056381</v>
      </c>
      <c r="N422">
        <v>-0.44188254832988605</v>
      </c>
      <c r="O422">
        <v>-0.45548176785814576</v>
      </c>
      <c r="P422">
        <v>1.1389693099772558</v>
      </c>
      <c r="R422" s="33">
        <v>0.51858027070694612</v>
      </c>
      <c r="S422" s="33">
        <v>0.77860977164404921</v>
      </c>
      <c r="T422" s="33">
        <v>9.4432021535202873E-2</v>
      </c>
      <c r="U422" s="33">
        <v>0.11898594215465055</v>
      </c>
      <c r="V422" s="33">
        <v>0.79672979321178505</v>
      </c>
      <c r="W422" s="33">
        <v>0.63763451047131536</v>
      </c>
      <c r="X422" s="33">
        <v>0.72321749139726976</v>
      </c>
      <c r="Y422" s="33">
        <v>0.11637791391293421</v>
      </c>
      <c r="Z422" s="33">
        <v>0.96359913468528502</v>
      </c>
      <c r="AA422" s="33">
        <v>0.21065665558476776</v>
      </c>
      <c r="AC422" s="36">
        <f t="shared" si="80"/>
        <v>0.53139700197646778</v>
      </c>
      <c r="AD422" s="36">
        <f t="shared" si="81"/>
        <v>0.90002542256056972</v>
      </c>
      <c r="AE422" s="36">
        <f t="shared" si="82"/>
        <v>1.5564022799056687E-2</v>
      </c>
      <c r="AF422" s="36">
        <f t="shared" si="83"/>
        <v>2.5908928276620925E-2</v>
      </c>
      <c r="AG422" s="36">
        <f t="shared" si="84"/>
        <v>0.91673995711802048</v>
      </c>
      <c r="AH422" s="36">
        <f t="shared" si="85"/>
        <v>0.72366679830261926</v>
      </c>
      <c r="AI422" s="36">
        <f t="shared" si="86"/>
        <v>0.8398922096763668</v>
      </c>
      <c r="AJ422" s="36">
        <f t="shared" si="87"/>
        <v>2.4675585196593047E-2</v>
      </c>
      <c r="AK422" s="36">
        <f t="shared" si="88"/>
        <v>0.99811906462684741</v>
      </c>
      <c r="AL422" s="36">
        <f t="shared" si="89"/>
        <v>8.9890922572170087E-2</v>
      </c>
      <c r="AN422">
        <f>SQRT(Correlation)*$F422 + SQRT('CDO Param'!C$17 - Correlation)*HLOOKUP('CDO Param'!C$12,$C$4:$E$1004,$A422,FALSE) + SQRT(1-Correlation)*G422</f>
        <v>-1.4754503339041303</v>
      </c>
      <c r="AO422">
        <f>SQRT(Correlation)*$F422 + SQRT('CDO Param'!D$17 - Correlation)*HLOOKUP('CDO Param'!D$12,$C$4:$E$1004,$A422,FALSE) + SQRT(1-Correlation)*H422</f>
        <v>0.44559145785771659</v>
      </c>
      <c r="AP422">
        <f>SQRT(Correlation)*$F422 + SQRT('CDO Param'!E$17 - Correlation)*HLOOKUP('CDO Param'!E$12,$C$4:$E$1004,$A422,FALSE) + SQRT(1-Correlation)*I422</f>
        <v>1.2588327599379656</v>
      </c>
      <c r="AQ422">
        <f>SQRT(Correlation)*$F422 + SQRT('CDO Param'!F$17 - Correlation)*HLOOKUP('CDO Param'!F$12,$C$4:$E$1004,$A422,FALSE) + SQRT(1-Correlation)*J422</f>
        <v>2.3861120377998093</v>
      </c>
      <c r="AR422">
        <f>SQRT(Correlation)*$F422 + SQRT('CDO Param'!G$17 - Correlation)*HLOOKUP('CDO Param'!G$12,$C$4:$E$1004,$A422,FALSE) + SQRT(1-Correlation)*K422</f>
        <v>1.2295977906248834</v>
      </c>
      <c r="AS422">
        <f>SQRT(Correlation)*$F422 + SQRT('CDO Param'!H$17 - Correlation)*HLOOKUP('CDO Param'!H$12,$C$4:$E$1004,$A422,FALSE) + SQRT(1-Correlation)*L422</f>
        <v>8.8472488324877252E-2</v>
      </c>
      <c r="AT422">
        <f>SQRT(Correlation)*$F422 + SQRT('CDO Param'!I$17 - Correlation)*HLOOKUP('CDO Param'!I$12,$C$4:$E$1004,$A422,FALSE) + SQRT(1-Correlation)*M422</f>
        <v>1.1830398921273928</v>
      </c>
      <c r="AU422">
        <f>SQRT(Correlation)*$F422 + SQRT('CDO Param'!J$17 - Correlation)*HLOOKUP('CDO Param'!J$12,$C$4:$E$1004,$A422,FALSE) + SQRT(1-Correlation)*N422</f>
        <v>2.6713697050611829E-2</v>
      </c>
      <c r="AV422">
        <f>SQRT(Correlation)*$F422 + SQRT('CDO Param'!K$17 - Correlation)*HLOOKUP('CDO Param'!K$12,$C$4:$E$1004,$A422,FALSE) + SQRT(1-Correlation)*O422</f>
        <v>1.3812344617629424E-2</v>
      </c>
      <c r="AW422">
        <f>SQRT(Correlation)*$F422 + SQRT('CDO Param'!L$17 - Correlation)*HLOOKUP('CDO Param'!L$12,$C$4:$E$1004,$A422,FALSE) + SQRT(1-Correlation)*P422</f>
        <v>1.5264414517187146</v>
      </c>
      <c r="AY422" s="3">
        <f>IF(AN422&lt;'CDO Param'!C$13,1,0)</f>
        <v>0</v>
      </c>
      <c r="AZ422" s="3">
        <f>IF(AO422&lt;'CDO Param'!D$13,1,0)</f>
        <v>0</v>
      </c>
      <c r="BA422" s="3">
        <f>IF(AP422&lt;'CDO Param'!E$13,1,0)</f>
        <v>0</v>
      </c>
      <c r="BB422" s="3">
        <f>IF(AQ422&lt;'CDO Param'!F$13,1,0)</f>
        <v>0</v>
      </c>
      <c r="BC422" s="3">
        <f>IF(AR422&lt;'CDO Param'!G$13,1,0)</f>
        <v>0</v>
      </c>
      <c r="BD422" s="3">
        <f>IF(AS422&lt;'CDO Param'!H$13,1,0)</f>
        <v>0</v>
      </c>
      <c r="BE422" s="3">
        <f>IF(AT422&lt;'CDO Param'!I$13,1,0)</f>
        <v>0</v>
      </c>
      <c r="BF422" s="3">
        <f>IF(AU422&lt;'CDO Param'!J$13,1,0)</f>
        <v>0</v>
      </c>
      <c r="BG422" s="3">
        <f>IF(AV422&lt;'CDO Param'!K$13,1,0)</f>
        <v>0</v>
      </c>
      <c r="BH422" s="3">
        <f>IF(AW422&lt;'CDO Param'!L$13,1,0)</f>
        <v>0</v>
      </c>
      <c r="BJ422" s="37">
        <f>AY422*'CDO Param'!C$6*AC422</f>
        <v>0</v>
      </c>
      <c r="BK422" s="37">
        <f>AZ422*'CDO Param'!D$6*AD422</f>
        <v>0</v>
      </c>
      <c r="BL422" s="37">
        <f>BA422*'CDO Param'!E$6*AE422</f>
        <v>0</v>
      </c>
      <c r="BM422" s="37">
        <f>BB422*'CDO Param'!F$6*AF422</f>
        <v>0</v>
      </c>
      <c r="BN422" s="37">
        <f>BC422*'CDO Param'!G$6*AG422</f>
        <v>0</v>
      </c>
      <c r="BO422" s="37">
        <f>BD422*'CDO Param'!H$6*AH422</f>
        <v>0</v>
      </c>
      <c r="BP422" s="37">
        <f>BE422*'CDO Param'!I$6*AI422</f>
        <v>0</v>
      </c>
      <c r="BQ422" s="37">
        <f>BF422*'CDO Param'!J$6*AJ422</f>
        <v>0</v>
      </c>
      <c r="BR422" s="37">
        <f>BG422*'CDO Param'!K$6*AK422</f>
        <v>0</v>
      </c>
      <c r="BS422" s="37">
        <f>BH422*'CDO Param'!L$6*AL422</f>
        <v>0</v>
      </c>
      <c r="BU422" s="38">
        <f t="shared" si="90"/>
        <v>0</v>
      </c>
      <c r="CE422" s="5">
        <f>BU422/'CDO Param'!$M$6</f>
        <v>0</v>
      </c>
      <c r="CF422" s="5">
        <f t="shared" si="91"/>
        <v>0</v>
      </c>
      <c r="CG422" s="5">
        <f t="shared" si="92"/>
        <v>0</v>
      </c>
    </row>
    <row r="423" spans="1:85" x14ac:dyDescent="0.2">
      <c r="A423" s="3">
        <v>420</v>
      </c>
      <c r="B423" s="3">
        <v>419</v>
      </c>
      <c r="C423">
        <v>-2.5021336114150472E-2</v>
      </c>
      <c r="D423">
        <v>0.43733507482102141</v>
      </c>
      <c r="E423">
        <v>2.3134089133236557</v>
      </c>
      <c r="F423">
        <v>0.6683831088594161</v>
      </c>
      <c r="G423">
        <v>0.1769501523085637</v>
      </c>
      <c r="H423">
        <v>0.81345206126570702</v>
      </c>
      <c r="I423">
        <v>-2.7697524274117313E-2</v>
      </c>
      <c r="J423">
        <v>0.88446768131689169</v>
      </c>
      <c r="K423">
        <v>0.14033957995707169</v>
      </c>
      <c r="L423">
        <v>-0.24107862373057287</v>
      </c>
      <c r="M423">
        <v>0.20922243493259884</v>
      </c>
      <c r="N423">
        <v>-0.92971959020360373</v>
      </c>
      <c r="O423">
        <v>-0.34098547985195182</v>
      </c>
      <c r="P423">
        <v>0.61106561588530894</v>
      </c>
      <c r="R423" s="33">
        <v>0.50641041319184488</v>
      </c>
      <c r="S423" s="33">
        <v>0.23981451533726161</v>
      </c>
      <c r="T423" s="33">
        <v>0.56255927335590095</v>
      </c>
      <c r="U423" s="33">
        <v>0.93370729262647556</v>
      </c>
      <c r="V423" s="33">
        <v>0.81846717317517248</v>
      </c>
      <c r="W423" s="33">
        <v>0.97777955512412806</v>
      </c>
      <c r="X423" s="33">
        <v>0.54098297121980365</v>
      </c>
      <c r="Y423" s="33">
        <v>0.30079729124009486</v>
      </c>
      <c r="Z423" s="33">
        <v>0.50007387227382227</v>
      </c>
      <c r="AA423" s="33">
        <v>0.74157130613064914</v>
      </c>
      <c r="AC423" s="36">
        <f t="shared" si="80"/>
        <v>0.51083924807711467</v>
      </c>
      <c r="AD423" s="36">
        <f t="shared" si="81"/>
        <v>0.11849850618867523</v>
      </c>
      <c r="AE423" s="36">
        <f t="shared" si="82"/>
        <v>0.60492450463613956</v>
      </c>
      <c r="AF423" s="36">
        <f t="shared" si="83"/>
        <v>0.99288665992009972</v>
      </c>
      <c r="AG423" s="36">
        <f t="shared" si="84"/>
        <v>0.93477253380278191</v>
      </c>
      <c r="AH423" s="36">
        <f t="shared" si="85"/>
        <v>0.99937161304218725</v>
      </c>
      <c r="AI423" s="36">
        <f t="shared" si="86"/>
        <v>0.56905961409544425</v>
      </c>
      <c r="AJ423" s="36">
        <f t="shared" si="87"/>
        <v>0.1901128959817254</v>
      </c>
      <c r="AK423" s="36">
        <f t="shared" si="88"/>
        <v>0.50012492001264364</v>
      </c>
      <c r="AL423" s="36">
        <f t="shared" si="89"/>
        <v>0.86127128774655481</v>
      </c>
      <c r="AN423">
        <f>SQRT(Correlation)*$F423 + SQRT('CDO Param'!C$17 - Correlation)*HLOOKUP('CDO Param'!C$12,$C$4:$E$1004,$A423,FALSE) + SQRT(1-Correlation)*G423</f>
        <v>0.44107947085196514</v>
      </c>
      <c r="AO423">
        <f>SQRT(Correlation)*$F423 + SQRT('CDO Param'!D$17 - Correlation)*HLOOKUP('CDO Param'!D$12,$C$4:$E$1004,$A423,FALSE) + SQRT(1-Correlation)*H423</f>
        <v>1.0449182010568756</v>
      </c>
      <c r="AP423">
        <f>SQRT(Correlation)*$F423 + SQRT('CDO Param'!E$17 - Correlation)*HLOOKUP('CDO Param'!E$12,$C$4:$E$1004,$A423,FALSE) + SQRT(1-Correlation)*I423</f>
        <v>0.17846509539893826</v>
      </c>
      <c r="AQ423">
        <f>SQRT(Correlation)*$F423 + SQRT('CDO Param'!F$17 - Correlation)*HLOOKUP('CDO Param'!F$12,$C$4:$E$1004,$A423,FALSE) + SQRT(1-Correlation)*J423</f>
        <v>1.567734973283363</v>
      </c>
      <c r="AR423">
        <f>SQRT(Correlation)*$F423 + SQRT('CDO Param'!G$17 - Correlation)*HLOOKUP('CDO Param'!G$12,$C$4:$E$1004,$A423,FALSE) + SQRT(1-Correlation)*K423</f>
        <v>0.86179307191326193</v>
      </c>
      <c r="AS423">
        <f>SQRT(Correlation)*$F423 + SQRT('CDO Param'!H$17 - Correlation)*HLOOKUP('CDO Param'!H$12,$C$4:$E$1004,$A423,FALSE) + SQRT(1-Correlation)*L423</f>
        <v>4.4502552919137461E-2</v>
      </c>
      <c r="AT423">
        <f>SQRT(Correlation)*$F423 + SQRT('CDO Param'!I$17 - Correlation)*HLOOKUP('CDO Param'!I$12,$C$4:$E$1004,$A423,FALSE) + SQRT(1-Correlation)*M423</f>
        <v>0.9271410859505802</v>
      </c>
      <c r="AU423">
        <f>SQRT(Correlation)*$F423 + SQRT('CDO Param'!J$17 - Correlation)*HLOOKUP('CDO Param'!J$12,$C$4:$E$1004,$A423,FALSE) + SQRT(1-Correlation)*N423</f>
        <v>-0.67726817302138498</v>
      </c>
      <c r="AV423">
        <f>SQRT(Correlation)*$F423 + SQRT('CDO Param'!K$17 - Correlation)*HLOOKUP('CDO Param'!K$12,$C$4:$E$1004,$A423,FALSE) + SQRT(1-Correlation)*O423</f>
        <v>-0.11874595553814465</v>
      </c>
      <c r="AW423">
        <f>SQRT(Correlation)*$F423 + SQRT('CDO Param'!L$17 - Correlation)*HLOOKUP('CDO Param'!L$12,$C$4:$E$1004,$A423,FALSE) + SQRT(1-Correlation)*P423</f>
        <v>0.78444901787848531</v>
      </c>
      <c r="AY423" s="3">
        <f>IF(AN423&lt;'CDO Param'!C$13,1,0)</f>
        <v>0</v>
      </c>
      <c r="AZ423" s="3">
        <f>IF(AO423&lt;'CDO Param'!D$13,1,0)</f>
        <v>0</v>
      </c>
      <c r="BA423" s="3">
        <f>IF(AP423&lt;'CDO Param'!E$13,1,0)</f>
        <v>0</v>
      </c>
      <c r="BB423" s="3">
        <f>IF(AQ423&lt;'CDO Param'!F$13,1,0)</f>
        <v>0</v>
      </c>
      <c r="BC423" s="3">
        <f>IF(AR423&lt;'CDO Param'!G$13,1,0)</f>
        <v>0</v>
      </c>
      <c r="BD423" s="3">
        <f>IF(AS423&lt;'CDO Param'!H$13,1,0)</f>
        <v>0</v>
      </c>
      <c r="BE423" s="3">
        <f>IF(AT423&lt;'CDO Param'!I$13,1,0)</f>
        <v>0</v>
      </c>
      <c r="BF423" s="3">
        <f>IF(AU423&lt;'CDO Param'!J$13,1,0)</f>
        <v>0</v>
      </c>
      <c r="BG423" s="3">
        <f>IF(AV423&lt;'CDO Param'!K$13,1,0)</f>
        <v>0</v>
      </c>
      <c r="BH423" s="3">
        <f>IF(AW423&lt;'CDO Param'!L$13,1,0)</f>
        <v>0</v>
      </c>
      <c r="BJ423" s="37">
        <f>AY423*'CDO Param'!C$6*AC423</f>
        <v>0</v>
      </c>
      <c r="BK423" s="37">
        <f>AZ423*'CDO Param'!D$6*AD423</f>
        <v>0</v>
      </c>
      <c r="BL423" s="37">
        <f>BA423*'CDO Param'!E$6*AE423</f>
        <v>0</v>
      </c>
      <c r="BM423" s="37">
        <f>BB423*'CDO Param'!F$6*AF423</f>
        <v>0</v>
      </c>
      <c r="BN423" s="37">
        <f>BC423*'CDO Param'!G$6*AG423</f>
        <v>0</v>
      </c>
      <c r="BO423" s="37">
        <f>BD423*'CDO Param'!H$6*AH423</f>
        <v>0</v>
      </c>
      <c r="BP423" s="37">
        <f>BE423*'CDO Param'!I$6*AI423</f>
        <v>0</v>
      </c>
      <c r="BQ423" s="37">
        <f>BF423*'CDO Param'!J$6*AJ423</f>
        <v>0</v>
      </c>
      <c r="BR423" s="37">
        <f>BG423*'CDO Param'!K$6*AK423</f>
        <v>0</v>
      </c>
      <c r="BS423" s="37">
        <f>BH423*'CDO Param'!L$6*AL423</f>
        <v>0</v>
      </c>
      <c r="BU423" s="38">
        <f t="shared" si="90"/>
        <v>0</v>
      </c>
      <c r="CE423" s="5">
        <f>BU423/'CDO Param'!$M$6</f>
        <v>0</v>
      </c>
      <c r="CF423" s="5">
        <f t="shared" si="91"/>
        <v>0</v>
      </c>
      <c r="CG423" s="5">
        <f t="shared" si="92"/>
        <v>0</v>
      </c>
    </row>
    <row r="424" spans="1:85" x14ac:dyDescent="0.2">
      <c r="A424" s="3">
        <v>421</v>
      </c>
      <c r="B424" s="3">
        <v>420</v>
      </c>
      <c r="C424">
        <v>-0.26277575670974329</v>
      </c>
      <c r="D424">
        <v>-1.6965077520580962</v>
      </c>
      <c r="E424">
        <v>0.1210855771205388</v>
      </c>
      <c r="F424">
        <v>0.40095073927659541</v>
      </c>
      <c r="G424">
        <v>0.13820908861816861</v>
      </c>
      <c r="H424">
        <v>-0.6564027899003122</v>
      </c>
      <c r="I424">
        <v>1.5570094547001645</v>
      </c>
      <c r="J424">
        <v>-1.6479134501423687</v>
      </c>
      <c r="K424">
        <v>-1.5860996427363716</v>
      </c>
      <c r="L424">
        <v>-0.78192670116550289</v>
      </c>
      <c r="M424">
        <v>-0.58377736422698945</v>
      </c>
      <c r="N424">
        <v>0.43988961806462612</v>
      </c>
      <c r="O424">
        <v>0.11468955563032068</v>
      </c>
      <c r="P424">
        <v>0.89318064055987634</v>
      </c>
      <c r="R424" s="33">
        <v>0.58894213782108484</v>
      </c>
      <c r="S424" s="33">
        <v>0.35051035897364391</v>
      </c>
      <c r="T424" s="33">
        <v>2.7603270033189686E-2</v>
      </c>
      <c r="U424" s="33">
        <v>0.92815944781906878</v>
      </c>
      <c r="V424" s="33">
        <v>0.57583949508883037</v>
      </c>
      <c r="W424" s="33">
        <v>0.13439395797177867</v>
      </c>
      <c r="X424" s="33">
        <v>0.7592516316842528</v>
      </c>
      <c r="Y424" s="33">
        <v>0.74217371723715853</v>
      </c>
      <c r="Z424" s="33">
        <v>0.71366560492369613</v>
      </c>
      <c r="AA424" s="33">
        <v>0.57782195255990232</v>
      </c>
      <c r="AC424" s="36">
        <f t="shared" si="80"/>
        <v>0.64792764736702568</v>
      </c>
      <c r="AD424" s="36">
        <f t="shared" si="81"/>
        <v>0.25880076786672657</v>
      </c>
      <c r="AE424" s="36">
        <f t="shared" si="82"/>
        <v>1.0174513760830626E-3</v>
      </c>
      <c r="AF424" s="36">
        <f t="shared" si="83"/>
        <v>0.99150021237158548</v>
      </c>
      <c r="AG424" s="36">
        <f t="shared" si="84"/>
        <v>0.62670844534240766</v>
      </c>
      <c r="AH424" s="36">
        <f t="shared" si="85"/>
        <v>3.3855607554721154E-2</v>
      </c>
      <c r="AI424" s="36">
        <f t="shared" si="86"/>
        <v>0.88052239180482206</v>
      </c>
      <c r="AJ424" s="36">
        <f t="shared" si="87"/>
        <v>0.8619492480873171</v>
      </c>
      <c r="AK424" s="36">
        <f t="shared" si="88"/>
        <v>0.82822580807710255</v>
      </c>
      <c r="AL424" s="36">
        <f t="shared" si="89"/>
        <v>0.62993752016254945</v>
      </c>
      <c r="AN424">
        <f>SQRT(Correlation)*$F424 + SQRT('CDO Param'!C$17 - Correlation)*HLOOKUP('CDO Param'!C$12,$C$4:$E$1004,$A424,FALSE) + SQRT(1-Correlation)*G424</f>
        <v>1.798598341191221E-2</v>
      </c>
      <c r="AO424">
        <f>SQRT(Correlation)*$F424 + SQRT('CDO Param'!D$17 - Correlation)*HLOOKUP('CDO Param'!D$12,$C$4:$E$1004,$A424,FALSE) + SQRT(1-Correlation)*H424</f>
        <v>-0.73584903417111436</v>
      </c>
      <c r="AP424">
        <f>SQRT(Correlation)*$F424 + SQRT('CDO Param'!E$17 - Correlation)*HLOOKUP('CDO Param'!E$12,$C$4:$E$1004,$A424,FALSE) + SQRT(1-Correlation)*I424</f>
        <v>1.5343766908619423</v>
      </c>
      <c r="AQ424">
        <f>SQRT(Correlation)*$F424 + SQRT('CDO Param'!F$17 - Correlation)*HLOOKUP('CDO Param'!F$12,$C$4:$E$1004,$A424,FALSE) + SQRT(1-Correlation)*J424</f>
        <v>-1.4094806520649938</v>
      </c>
      <c r="AR424">
        <f>SQRT(Correlation)*$F424 + SQRT('CDO Param'!G$17 - Correlation)*HLOOKUP('CDO Param'!G$12,$C$4:$E$1004,$A424,FALSE) + SQRT(1-Correlation)*K424</f>
        <v>-1.3508389253900133</v>
      </c>
      <c r="AS424">
        <f>SQRT(Correlation)*$F424 + SQRT('CDO Param'!H$17 - Correlation)*HLOOKUP('CDO Param'!H$12,$C$4:$E$1004,$A424,FALSE) + SQRT(1-Correlation)*L424</f>
        <v>-0.85493147229437549</v>
      </c>
      <c r="AT424">
        <f>SQRT(Correlation)*$F424 + SQRT('CDO Param'!I$17 - Correlation)*HLOOKUP('CDO Param'!I$12,$C$4:$E$1004,$A424,FALSE) + SQRT(1-Correlation)*M424</f>
        <v>-0.39995252050422714</v>
      </c>
      <c r="AU424">
        <f>SQRT(Correlation)*$F424 + SQRT('CDO Param'!J$17 - Correlation)*HLOOKUP('CDO Param'!J$12,$C$4:$E$1004,$A424,FALSE) + SQRT(1-Correlation)*N424</f>
        <v>0.47458375992488844</v>
      </c>
      <c r="AV424">
        <f>SQRT(Correlation)*$F424 + SQRT('CDO Param'!K$17 - Correlation)*HLOOKUP('CDO Param'!K$12,$C$4:$E$1004,$A424,FALSE) + SQRT(1-Correlation)*O424</f>
        <v>0.16607189216847859</v>
      </c>
      <c r="AW424">
        <f>SQRT(Correlation)*$F424 + SQRT('CDO Param'!L$17 - Correlation)*HLOOKUP('CDO Param'!L$12,$C$4:$E$1004,$A424,FALSE) + SQRT(1-Correlation)*P424</f>
        <v>0.90461338212237208</v>
      </c>
      <c r="AY424" s="3">
        <f>IF(AN424&lt;'CDO Param'!C$13,1,0)</f>
        <v>0</v>
      </c>
      <c r="AZ424" s="3">
        <f>IF(AO424&lt;'CDO Param'!D$13,1,0)</f>
        <v>0</v>
      </c>
      <c r="BA424" s="3">
        <f>IF(AP424&lt;'CDO Param'!E$13,1,0)</f>
        <v>0</v>
      </c>
      <c r="BB424" s="3">
        <f>IF(AQ424&lt;'CDO Param'!F$13,1,0)</f>
        <v>0</v>
      </c>
      <c r="BC424" s="3">
        <f>IF(AR424&lt;'CDO Param'!G$13,1,0)</f>
        <v>1</v>
      </c>
      <c r="BD424" s="3">
        <f>IF(AS424&lt;'CDO Param'!H$13,1,0)</f>
        <v>0</v>
      </c>
      <c r="BE424" s="3">
        <f>IF(AT424&lt;'CDO Param'!I$13,1,0)</f>
        <v>0</v>
      </c>
      <c r="BF424" s="3">
        <f>IF(AU424&lt;'CDO Param'!J$13,1,0)</f>
        <v>0</v>
      </c>
      <c r="BG424" s="3">
        <f>IF(AV424&lt;'CDO Param'!K$13,1,0)</f>
        <v>0</v>
      </c>
      <c r="BH424" s="3">
        <f>IF(AW424&lt;'CDO Param'!L$13,1,0)</f>
        <v>0</v>
      </c>
      <c r="BJ424" s="37">
        <f>AY424*'CDO Param'!C$6*AC424</f>
        <v>0</v>
      </c>
      <c r="BK424" s="37">
        <f>AZ424*'CDO Param'!D$6*AD424</f>
        <v>0</v>
      </c>
      <c r="BL424" s="37">
        <f>BA424*'CDO Param'!E$6*AE424</f>
        <v>0</v>
      </c>
      <c r="BM424" s="37">
        <f>BB424*'CDO Param'!F$6*AF424</f>
        <v>0</v>
      </c>
      <c r="BN424" s="37">
        <f>BC424*'CDO Param'!G$6*AG424</f>
        <v>6267.0844534240769</v>
      </c>
      <c r="BO424" s="37">
        <f>BD424*'CDO Param'!H$6*AH424</f>
        <v>0</v>
      </c>
      <c r="BP424" s="37">
        <f>BE424*'CDO Param'!I$6*AI424</f>
        <v>0</v>
      </c>
      <c r="BQ424" s="37">
        <f>BF424*'CDO Param'!J$6*AJ424</f>
        <v>0</v>
      </c>
      <c r="BR424" s="37">
        <f>BG424*'CDO Param'!K$6*AK424</f>
        <v>0</v>
      </c>
      <c r="BS424" s="37">
        <f>BH424*'CDO Param'!L$6*AL424</f>
        <v>0</v>
      </c>
      <c r="BU424" s="38">
        <f t="shared" si="90"/>
        <v>6267.0844534240769</v>
      </c>
      <c r="CE424" s="5">
        <f>BU424/'CDO Param'!$M$6</f>
        <v>6.5282129723167465E-2</v>
      </c>
      <c r="CF424" s="5">
        <f t="shared" si="91"/>
        <v>1.5282129723167462E-2</v>
      </c>
      <c r="CG424" s="5">
        <f t="shared" si="92"/>
        <v>0.76410648615837307</v>
      </c>
    </row>
    <row r="425" spans="1:85" x14ac:dyDescent="0.2">
      <c r="A425" s="3">
        <v>422</v>
      </c>
      <c r="B425" s="3">
        <v>421</v>
      </c>
      <c r="C425">
        <v>1.345674718322698</v>
      </c>
      <c r="D425">
        <v>-0.24646283236506861</v>
      </c>
      <c r="E425">
        <v>0.10299004316038918</v>
      </c>
      <c r="F425">
        <v>0.67725636654358823</v>
      </c>
      <c r="G425">
        <v>-2.2327003534883261</v>
      </c>
      <c r="H425">
        <v>1.1190309123776387</v>
      </c>
      <c r="I425">
        <v>0.88934484665514901</v>
      </c>
      <c r="J425">
        <v>0.31964987101673614</v>
      </c>
      <c r="K425">
        <v>0.89098648459184915</v>
      </c>
      <c r="L425">
        <v>-1.8674290913622826</v>
      </c>
      <c r="M425">
        <v>0.47685944082331844</v>
      </c>
      <c r="N425">
        <v>0.52249106374802068</v>
      </c>
      <c r="O425">
        <v>0.64010691858129576</v>
      </c>
      <c r="P425">
        <v>2.4128894438035786E-2</v>
      </c>
      <c r="R425" s="33">
        <v>0.45355667427813479</v>
      </c>
      <c r="S425" s="33">
        <v>0.92702459261148451</v>
      </c>
      <c r="T425" s="33">
        <v>0.50232802122008424</v>
      </c>
      <c r="U425" s="33">
        <v>0.62705264595665622</v>
      </c>
      <c r="V425" s="33">
        <v>0.87382059352184671</v>
      </c>
      <c r="W425" s="33">
        <v>0.30271532167807003</v>
      </c>
      <c r="X425" s="33">
        <v>0.7364114433230885</v>
      </c>
      <c r="Y425" s="33">
        <v>0.86712793114927034</v>
      </c>
      <c r="Z425" s="33">
        <v>0.81913882578683028</v>
      </c>
      <c r="AA425" s="33">
        <v>0.26624499925703043</v>
      </c>
      <c r="AC425" s="36">
        <f t="shared" si="80"/>
        <v>0.42181757617065097</v>
      </c>
      <c r="AD425" s="36">
        <f t="shared" si="81"/>
        <v>0.99119995969200758</v>
      </c>
      <c r="AE425" s="36">
        <f t="shared" si="82"/>
        <v>0.50393670213957908</v>
      </c>
      <c r="AF425" s="36">
        <f t="shared" si="83"/>
        <v>0.70768986671983636</v>
      </c>
      <c r="AG425" s="36">
        <f t="shared" si="84"/>
        <v>0.97052188111121751</v>
      </c>
      <c r="AH425" s="36">
        <f t="shared" si="85"/>
        <v>0.19260415469614128</v>
      </c>
      <c r="AI425" s="36">
        <f t="shared" si="86"/>
        <v>0.85540178784156984</v>
      </c>
      <c r="AJ425" s="36">
        <f t="shared" si="87"/>
        <v>0.96697973618865762</v>
      </c>
      <c r="AK425" s="36">
        <f t="shared" si="88"/>
        <v>0.93529416310700952</v>
      </c>
      <c r="AL425" s="36">
        <f t="shared" si="89"/>
        <v>0.14766335708402686</v>
      </c>
      <c r="AN425">
        <f>SQRT(Correlation)*$F425 + SQRT('CDO Param'!C$17 - Correlation)*HLOOKUP('CDO Param'!C$12,$C$4:$E$1004,$A425,FALSE) + SQRT(1-Correlation)*G425</f>
        <v>-1.9388133751082499</v>
      </c>
      <c r="AO425">
        <f>SQRT(Correlation)*$F425 + SQRT('CDO Param'!D$17 - Correlation)*HLOOKUP('CDO Param'!D$12,$C$4:$E$1004,$A425,FALSE) + SQRT(1-Correlation)*H425</f>
        <v>1.2409180963724968</v>
      </c>
      <c r="AP425">
        <f>SQRT(Correlation)*$F425 + SQRT('CDO Param'!E$17 - Correlation)*HLOOKUP('CDO Param'!E$12,$C$4:$E$1004,$A425,FALSE) + SQRT(1-Correlation)*I425</f>
        <v>1.41390593506867</v>
      </c>
      <c r="AQ425">
        <f>SQRT(Correlation)*$F425 + SQRT('CDO Param'!F$17 - Correlation)*HLOOKUP('CDO Param'!F$12,$C$4:$E$1004,$A425,FALSE) + SQRT(1-Correlation)*J425</f>
        <v>0.54044303542156502</v>
      </c>
      <c r="AR425">
        <f>SQRT(Correlation)*$F425 + SQRT('CDO Param'!G$17 - Correlation)*HLOOKUP('CDO Param'!G$12,$C$4:$E$1004,$A425,FALSE) + SQRT(1-Correlation)*K425</f>
        <v>1.082460538285015</v>
      </c>
      <c r="AS425">
        <f>SQRT(Correlation)*$F425 + SQRT('CDO Param'!H$17 - Correlation)*HLOOKUP('CDO Param'!H$12,$C$4:$E$1004,$A425,FALSE) + SQRT(1-Correlation)*L425</f>
        <v>-1.5922866294714415</v>
      </c>
      <c r="AT425">
        <f>SQRT(Correlation)*$F425 + SQRT('CDO Param'!I$17 - Correlation)*HLOOKUP('CDO Param'!I$12,$C$4:$E$1004,$A425,FALSE) + SQRT(1-Correlation)*M425</f>
        <v>0.68958512859077592</v>
      </c>
      <c r="AU425">
        <f>SQRT(Correlation)*$F425 + SQRT('CDO Param'!J$17 - Correlation)*HLOOKUP('CDO Param'!J$12,$C$4:$E$1004,$A425,FALSE) + SQRT(1-Correlation)*N425</f>
        <v>1.0658778783980283</v>
      </c>
      <c r="AV425">
        <f>SQRT(Correlation)*$F425 + SQRT('CDO Param'!K$17 - Correlation)*HLOOKUP('CDO Param'!K$12,$C$4:$E$1004,$A425,FALSE) + SQRT(1-Correlation)*O425</f>
        <v>1.1774580754642903</v>
      </c>
      <c r="AW425">
        <f>SQRT(Correlation)*$F425 + SQRT('CDO Param'!L$17 - Correlation)*HLOOKUP('CDO Param'!L$12,$C$4:$E$1004,$A425,FALSE) + SQRT(1-Correlation)*P425</f>
        <v>0.59309001199342337</v>
      </c>
      <c r="AY425" s="3">
        <f>IF(AN425&lt;'CDO Param'!C$13,1,0)</f>
        <v>0</v>
      </c>
      <c r="AZ425" s="3">
        <f>IF(AO425&lt;'CDO Param'!D$13,1,0)</f>
        <v>0</v>
      </c>
      <c r="BA425" s="3">
        <f>IF(AP425&lt;'CDO Param'!E$13,1,0)</f>
        <v>0</v>
      </c>
      <c r="BB425" s="3">
        <f>IF(AQ425&lt;'CDO Param'!F$13,1,0)</f>
        <v>0</v>
      </c>
      <c r="BC425" s="3">
        <f>IF(AR425&lt;'CDO Param'!G$13,1,0)</f>
        <v>0</v>
      </c>
      <c r="BD425" s="3">
        <f>IF(AS425&lt;'CDO Param'!H$13,1,0)</f>
        <v>0</v>
      </c>
      <c r="BE425" s="3">
        <f>IF(AT425&lt;'CDO Param'!I$13,1,0)</f>
        <v>0</v>
      </c>
      <c r="BF425" s="3">
        <f>IF(AU425&lt;'CDO Param'!J$13,1,0)</f>
        <v>0</v>
      </c>
      <c r="BG425" s="3">
        <f>IF(AV425&lt;'CDO Param'!K$13,1,0)</f>
        <v>0</v>
      </c>
      <c r="BH425" s="3">
        <f>IF(AW425&lt;'CDO Param'!L$13,1,0)</f>
        <v>0</v>
      </c>
      <c r="BJ425" s="37">
        <f>AY425*'CDO Param'!C$6*AC425</f>
        <v>0</v>
      </c>
      <c r="BK425" s="37">
        <f>AZ425*'CDO Param'!D$6*AD425</f>
        <v>0</v>
      </c>
      <c r="BL425" s="37">
        <f>BA425*'CDO Param'!E$6*AE425</f>
        <v>0</v>
      </c>
      <c r="BM425" s="37">
        <f>BB425*'CDO Param'!F$6*AF425</f>
        <v>0</v>
      </c>
      <c r="BN425" s="37">
        <f>BC425*'CDO Param'!G$6*AG425</f>
        <v>0</v>
      </c>
      <c r="BO425" s="37">
        <f>BD425*'CDO Param'!H$6*AH425</f>
        <v>0</v>
      </c>
      <c r="BP425" s="37">
        <f>BE425*'CDO Param'!I$6*AI425</f>
        <v>0</v>
      </c>
      <c r="BQ425" s="37">
        <f>BF425*'CDO Param'!J$6*AJ425</f>
        <v>0</v>
      </c>
      <c r="BR425" s="37">
        <f>BG425*'CDO Param'!K$6*AK425</f>
        <v>0</v>
      </c>
      <c r="BS425" s="37">
        <f>BH425*'CDO Param'!L$6*AL425</f>
        <v>0</v>
      </c>
      <c r="BU425" s="38">
        <f t="shared" si="90"/>
        <v>0</v>
      </c>
      <c r="CE425" s="5">
        <f>BU425/'CDO Param'!$M$6</f>
        <v>0</v>
      </c>
      <c r="CF425" s="5">
        <f t="shared" si="91"/>
        <v>0</v>
      </c>
      <c r="CG425" s="5">
        <f t="shared" si="92"/>
        <v>0</v>
      </c>
    </row>
    <row r="426" spans="1:85" x14ac:dyDescent="0.2">
      <c r="A426" s="3">
        <v>423</v>
      </c>
      <c r="B426" s="3">
        <v>422</v>
      </c>
      <c r="C426">
        <v>-0.61018795349809807</v>
      </c>
      <c r="D426">
        <v>0.95940777100622654</v>
      </c>
      <c r="E426">
        <v>-1.6246485756710172</v>
      </c>
      <c r="F426">
        <v>-2.561705514381174E-2</v>
      </c>
      <c r="G426">
        <v>0.68410713538469281</v>
      </c>
      <c r="H426">
        <v>-0.12925056580570526</v>
      </c>
      <c r="I426">
        <v>-0.59094190874020569</v>
      </c>
      <c r="J426">
        <v>-0.71968088377616368</v>
      </c>
      <c r="K426">
        <v>-1.2180362318758853</v>
      </c>
      <c r="L426">
        <v>0.65680637817422394</v>
      </c>
      <c r="M426">
        <v>-0.68974486566730775</v>
      </c>
      <c r="N426">
        <v>0.50669086704147048</v>
      </c>
      <c r="O426">
        <v>1.471457835577894</v>
      </c>
      <c r="P426">
        <v>0.53698158808401786</v>
      </c>
      <c r="R426" s="33">
        <v>0.77970251291045101</v>
      </c>
      <c r="S426" s="33">
        <v>0.46013448595075612</v>
      </c>
      <c r="T426" s="33">
        <v>0.48030537435799159</v>
      </c>
      <c r="U426" s="33">
        <v>0.49242683476415783</v>
      </c>
      <c r="V426" s="33">
        <v>0.21781188120032283</v>
      </c>
      <c r="W426" s="33">
        <v>0.76428733382573688</v>
      </c>
      <c r="X426" s="33">
        <v>0.37721960916054414</v>
      </c>
      <c r="Y426" s="33">
        <v>0.92997116126584412</v>
      </c>
      <c r="Z426" s="33">
        <v>2.5307395041597725E-2</v>
      </c>
      <c r="AA426" s="33">
        <v>0.34138846413297042</v>
      </c>
      <c r="AC426" s="36">
        <f t="shared" si="80"/>
        <v>0.9010760763411747</v>
      </c>
      <c r="AD426" s="36">
        <f t="shared" si="81"/>
        <v>0.43281066013179514</v>
      </c>
      <c r="AE426" s="36">
        <f t="shared" si="82"/>
        <v>0.46672293408076926</v>
      </c>
      <c r="AF426" s="36">
        <f t="shared" si="83"/>
        <v>0.48719511279404454</v>
      </c>
      <c r="AG426" s="36">
        <f t="shared" si="84"/>
        <v>9.6554309473992739E-2</v>
      </c>
      <c r="AH426" s="36">
        <f t="shared" si="85"/>
        <v>0.88575656886886078</v>
      </c>
      <c r="AI426" s="36">
        <f t="shared" si="86"/>
        <v>0.29884311172983213</v>
      </c>
      <c r="AJ426" s="36">
        <f t="shared" si="87"/>
        <v>0.99196779004985924</v>
      </c>
      <c r="AK426" s="36">
        <f t="shared" si="88"/>
        <v>8.3895027925022438E-4</v>
      </c>
      <c r="AL426" s="36">
        <f t="shared" si="89"/>
        <v>0.2455917342179583</v>
      </c>
      <c r="AN426">
        <f>SQRT(Correlation)*$F426 + SQRT('CDO Param'!C$17 - Correlation)*HLOOKUP('CDO Param'!C$12,$C$4:$E$1004,$A426,FALSE) + SQRT(1-Correlation)*G426</f>
        <v>0.7765809374568966</v>
      </c>
      <c r="AO426">
        <f>SQRT(Correlation)*$F426 + SQRT('CDO Param'!D$17 - Correlation)*HLOOKUP('CDO Param'!D$12,$C$4:$E$1004,$A426,FALSE) + SQRT(1-Correlation)*H426</f>
        <v>4.9620709968054288E-3</v>
      </c>
      <c r="AP426">
        <f>SQRT(Correlation)*$F426 + SQRT('CDO Param'!E$17 - Correlation)*HLOOKUP('CDO Param'!E$12,$C$4:$E$1004,$A426,FALSE) + SQRT(1-Correlation)*I426</f>
        <v>-0.73015810085632304</v>
      </c>
      <c r="AQ426">
        <f>SQRT(Correlation)*$F426 + SQRT('CDO Param'!F$17 - Correlation)*HLOOKUP('CDO Param'!F$12,$C$4:$E$1004,$A426,FALSE) + SQRT(1-Correlation)*J426</f>
        <v>-1.0541325239595978</v>
      </c>
      <c r="AR426">
        <f>SQRT(Correlation)*$F426 + SQRT('CDO Param'!G$17 - Correlation)*HLOOKUP('CDO Param'!G$12,$C$4:$E$1004,$A426,FALSE) + SQRT(1-Correlation)*K426</f>
        <v>-1.5269139191959535</v>
      </c>
      <c r="AS426">
        <f>SQRT(Correlation)*$F426 + SQRT('CDO Param'!H$17 - Correlation)*HLOOKUP('CDO Param'!H$12,$C$4:$E$1004,$A426,FALSE) + SQRT(1-Correlation)*L426</f>
        <v>0.75068116506719262</v>
      </c>
      <c r="AT426">
        <f>SQRT(Correlation)*$F426 + SQRT('CDO Param'!I$17 - Correlation)*HLOOKUP('CDO Param'!I$12,$C$4:$E$1004,$A426,FALSE) + SQRT(1-Correlation)*M426</f>
        <v>-1.0257327235695883</v>
      </c>
      <c r="AU426">
        <f>SQRT(Correlation)*$F426 + SQRT('CDO Param'!J$17 - Correlation)*HLOOKUP('CDO Param'!J$12,$C$4:$E$1004,$A426,FALSE) + SQRT(1-Correlation)*N426</f>
        <v>0.3111477809205776</v>
      </c>
      <c r="AV426">
        <f>SQRT(Correlation)*$F426 + SQRT('CDO Param'!K$17 - Correlation)*HLOOKUP('CDO Param'!K$12,$C$4:$E$1004,$A426,FALSE) + SQRT(1-Correlation)*O426</f>
        <v>1.2264060904819081</v>
      </c>
      <c r="AW426">
        <f>SQRT(Correlation)*$F426 + SQRT('CDO Param'!L$17 - Correlation)*HLOOKUP('CDO Param'!L$12,$C$4:$E$1004,$A426,FALSE) + SQRT(1-Correlation)*P426</f>
        <v>0.33988408205954956</v>
      </c>
      <c r="AY426" s="3">
        <f>IF(AN426&lt;'CDO Param'!C$13,1,0)</f>
        <v>0</v>
      </c>
      <c r="AZ426" s="3">
        <f>IF(AO426&lt;'CDO Param'!D$13,1,0)</f>
        <v>0</v>
      </c>
      <c r="BA426" s="3">
        <f>IF(AP426&lt;'CDO Param'!E$13,1,0)</f>
        <v>0</v>
      </c>
      <c r="BB426" s="3">
        <f>IF(AQ426&lt;'CDO Param'!F$13,1,0)</f>
        <v>0</v>
      </c>
      <c r="BC426" s="3">
        <f>IF(AR426&lt;'CDO Param'!G$13,1,0)</f>
        <v>1</v>
      </c>
      <c r="BD426" s="3">
        <f>IF(AS426&lt;'CDO Param'!H$13,1,0)</f>
        <v>0</v>
      </c>
      <c r="BE426" s="3">
        <f>IF(AT426&lt;'CDO Param'!I$13,1,0)</f>
        <v>0</v>
      </c>
      <c r="BF426" s="3">
        <f>IF(AU426&lt;'CDO Param'!J$13,1,0)</f>
        <v>0</v>
      </c>
      <c r="BG426" s="3">
        <f>IF(AV426&lt;'CDO Param'!K$13,1,0)</f>
        <v>0</v>
      </c>
      <c r="BH426" s="3">
        <f>IF(AW426&lt;'CDO Param'!L$13,1,0)</f>
        <v>0</v>
      </c>
      <c r="BJ426" s="37">
        <f>AY426*'CDO Param'!C$6*AC426</f>
        <v>0</v>
      </c>
      <c r="BK426" s="37">
        <f>AZ426*'CDO Param'!D$6*AD426</f>
        <v>0</v>
      </c>
      <c r="BL426" s="37">
        <f>BA426*'CDO Param'!E$6*AE426</f>
        <v>0</v>
      </c>
      <c r="BM426" s="37">
        <f>BB426*'CDO Param'!F$6*AF426</f>
        <v>0</v>
      </c>
      <c r="BN426" s="37">
        <f>BC426*'CDO Param'!G$6*AG426</f>
        <v>965.54309473992737</v>
      </c>
      <c r="BO426" s="37">
        <f>BD426*'CDO Param'!H$6*AH426</f>
        <v>0</v>
      </c>
      <c r="BP426" s="37">
        <f>BE426*'CDO Param'!I$6*AI426</f>
        <v>0</v>
      </c>
      <c r="BQ426" s="37">
        <f>BF426*'CDO Param'!J$6*AJ426</f>
        <v>0</v>
      </c>
      <c r="BR426" s="37">
        <f>BG426*'CDO Param'!K$6*AK426</f>
        <v>0</v>
      </c>
      <c r="BS426" s="37">
        <f>BH426*'CDO Param'!L$6*AL426</f>
        <v>0</v>
      </c>
      <c r="BU426" s="38">
        <f t="shared" si="90"/>
        <v>965.54309473992737</v>
      </c>
      <c r="CE426" s="5">
        <f>BU426/'CDO Param'!$M$6</f>
        <v>1.0057740570207576E-2</v>
      </c>
      <c r="CF426" s="5">
        <f t="shared" si="91"/>
        <v>0</v>
      </c>
      <c r="CG426" s="5">
        <f t="shared" si="92"/>
        <v>0</v>
      </c>
    </row>
    <row r="427" spans="1:85" x14ac:dyDescent="0.2">
      <c r="A427" s="3">
        <v>424</v>
      </c>
      <c r="B427" s="3">
        <v>423</v>
      </c>
      <c r="C427">
        <v>-0.92895106718060561</v>
      </c>
      <c r="D427">
        <v>1.7454522094340064</v>
      </c>
      <c r="E427">
        <v>-1.2511782188084908</v>
      </c>
      <c r="F427">
        <v>0.55970076573430561</v>
      </c>
      <c r="G427">
        <v>-0.70623173087369651</v>
      </c>
      <c r="H427">
        <v>-1.6617332221358083</v>
      </c>
      <c r="I427">
        <v>-7.8557604865636677E-3</v>
      </c>
      <c r="J427">
        <v>0.94659299065824598</v>
      </c>
      <c r="K427">
        <v>-2.2972699298406951E-2</v>
      </c>
      <c r="L427">
        <v>-5.3375970310298726E-2</v>
      </c>
      <c r="M427">
        <v>0.7759899744996801</v>
      </c>
      <c r="N427">
        <v>-0.45283741201274097</v>
      </c>
      <c r="O427">
        <v>1.1118549991806503</v>
      </c>
      <c r="P427">
        <v>2.0698462321888655</v>
      </c>
      <c r="R427" s="33">
        <v>0.71591668283376686</v>
      </c>
      <c r="S427" s="33">
        <v>0.41168838711999745</v>
      </c>
      <c r="T427" s="33">
        <v>0.24672232579752912</v>
      </c>
      <c r="U427" s="33">
        <v>0.66212967907177733</v>
      </c>
      <c r="V427" s="33">
        <v>0.41351615936193437</v>
      </c>
      <c r="W427" s="33">
        <v>0.96609039603084812</v>
      </c>
      <c r="X427" s="33">
        <v>8.1286090463998775E-2</v>
      </c>
      <c r="Y427" s="33">
        <v>0.1753224284273211</v>
      </c>
      <c r="Z427" s="33">
        <v>0.6440545779858039</v>
      </c>
      <c r="AA427" s="33">
        <v>0.6252922074055729</v>
      </c>
      <c r="AC427" s="36">
        <f t="shared" si="80"/>
        <v>0.83100768442498807</v>
      </c>
      <c r="AD427" s="36">
        <f t="shared" si="81"/>
        <v>0.35308656668099886</v>
      </c>
      <c r="AE427" s="36">
        <f t="shared" si="82"/>
        <v>0.12583131669461509</v>
      </c>
      <c r="AF427" s="36">
        <f t="shared" si="83"/>
        <v>0.75943435258353809</v>
      </c>
      <c r="AG427" s="36">
        <f t="shared" si="84"/>
        <v>0.35603067870146804</v>
      </c>
      <c r="AH427" s="36">
        <f t="shared" si="85"/>
        <v>0.99839306210992362</v>
      </c>
      <c r="AI427" s="36">
        <f t="shared" si="86"/>
        <v>1.1173237220270554E-2</v>
      </c>
      <c r="AJ427" s="36">
        <f t="shared" si="87"/>
        <v>6.0486073865990364E-2</v>
      </c>
      <c r="AK427" s="36">
        <f t="shared" si="88"/>
        <v>0.7332112239890729</v>
      </c>
      <c r="AL427" s="36">
        <f t="shared" si="89"/>
        <v>0.70500345637282813</v>
      </c>
      <c r="AN427">
        <f>SQRT(Correlation)*$F427 + SQRT('CDO Param'!C$17 - Correlation)*HLOOKUP('CDO Param'!C$12,$C$4:$E$1004,$A427,FALSE) + SQRT(1-Correlation)*G427</f>
        <v>-0.24615310614154273</v>
      </c>
      <c r="AO427">
        <f>SQRT(Correlation)*$F427 + SQRT('CDO Param'!D$17 - Correlation)*HLOOKUP('CDO Param'!D$12,$C$4:$E$1004,$A427,FALSE) + SQRT(1-Correlation)*H427</f>
        <v>-1.1526214121642671</v>
      </c>
      <c r="AP427">
        <f>SQRT(Correlation)*$F427 + SQRT('CDO Param'!E$17 - Correlation)*HLOOKUP('CDO Param'!E$12,$C$4:$E$1004,$A427,FALSE) + SQRT(1-Correlation)*I427</f>
        <v>-7.6237056371808942E-2</v>
      </c>
      <c r="AQ427">
        <f>SQRT(Correlation)*$F427 + SQRT('CDO Param'!F$17 - Correlation)*HLOOKUP('CDO Param'!F$12,$C$4:$E$1004,$A427,FALSE) + SQRT(1-Correlation)*J427</f>
        <v>0.79523792815294791</v>
      </c>
      <c r="AR427">
        <f>SQRT(Correlation)*$F427 + SQRT('CDO Param'!G$17 - Correlation)*HLOOKUP('CDO Param'!G$12,$C$4:$E$1004,$A427,FALSE) + SQRT(1-Correlation)*K427</f>
        <v>-0.1245728482717515</v>
      </c>
      <c r="AS427">
        <f>SQRT(Correlation)*$F427 + SQRT('CDO Param'!H$17 - Correlation)*HLOOKUP('CDO Param'!H$12,$C$4:$E$1004,$A427,FALSE) + SQRT(1-Correlation)*L427</f>
        <v>0.37320024994101803</v>
      </c>
      <c r="AT427">
        <f>SQRT(Correlation)*$F427 + SQRT('CDO Param'!I$17 - Correlation)*HLOOKUP('CDO Param'!I$12,$C$4:$E$1004,$A427,FALSE) + SQRT(1-Correlation)*M427</f>
        <v>0.63338969612627449</v>
      </c>
      <c r="AU427">
        <f>SQRT(Correlation)*$F427 + SQRT('CDO Param'!J$17 - Correlation)*HLOOKUP('CDO Param'!J$12,$C$4:$E$1004,$A427,FALSE) + SQRT(1-Correlation)*N427</f>
        <v>-0.49838371711362728</v>
      </c>
      <c r="AV427">
        <f>SQRT(Correlation)*$F427 + SQRT('CDO Param'!K$17 - Correlation)*HLOOKUP('CDO Param'!K$12,$C$4:$E$1004,$A427,FALSE) + SQRT(1-Correlation)*O427</f>
        <v>0.98601383997192993</v>
      </c>
      <c r="AW427">
        <f>SQRT(Correlation)*$F427 + SQRT('CDO Param'!L$17 - Correlation)*HLOOKUP('CDO Param'!L$12,$C$4:$E$1004,$A427,FALSE) + SQRT(1-Correlation)*P427</f>
        <v>1.8948441224056416</v>
      </c>
      <c r="AY427" s="3">
        <f>IF(AN427&lt;'CDO Param'!C$13,1,0)</f>
        <v>0</v>
      </c>
      <c r="AZ427" s="3">
        <f>IF(AO427&lt;'CDO Param'!D$13,1,0)</f>
        <v>0</v>
      </c>
      <c r="BA427" s="3">
        <f>IF(AP427&lt;'CDO Param'!E$13,1,0)</f>
        <v>0</v>
      </c>
      <c r="BB427" s="3">
        <f>IF(AQ427&lt;'CDO Param'!F$13,1,0)</f>
        <v>0</v>
      </c>
      <c r="BC427" s="3">
        <f>IF(AR427&lt;'CDO Param'!G$13,1,0)</f>
        <v>1</v>
      </c>
      <c r="BD427" s="3">
        <f>IF(AS427&lt;'CDO Param'!H$13,1,0)</f>
        <v>0</v>
      </c>
      <c r="BE427" s="3">
        <f>IF(AT427&lt;'CDO Param'!I$13,1,0)</f>
        <v>0</v>
      </c>
      <c r="BF427" s="3">
        <f>IF(AU427&lt;'CDO Param'!J$13,1,0)</f>
        <v>0</v>
      </c>
      <c r="BG427" s="3">
        <f>IF(AV427&lt;'CDO Param'!K$13,1,0)</f>
        <v>0</v>
      </c>
      <c r="BH427" s="3">
        <f>IF(AW427&lt;'CDO Param'!L$13,1,0)</f>
        <v>0</v>
      </c>
      <c r="BJ427" s="37">
        <f>AY427*'CDO Param'!C$6*AC427</f>
        <v>0</v>
      </c>
      <c r="BK427" s="37">
        <f>AZ427*'CDO Param'!D$6*AD427</f>
        <v>0</v>
      </c>
      <c r="BL427" s="37">
        <f>BA427*'CDO Param'!E$6*AE427</f>
        <v>0</v>
      </c>
      <c r="BM427" s="37">
        <f>BB427*'CDO Param'!F$6*AF427</f>
        <v>0</v>
      </c>
      <c r="BN427" s="37">
        <f>BC427*'CDO Param'!G$6*AG427</f>
        <v>3560.3067870146806</v>
      </c>
      <c r="BO427" s="37">
        <f>BD427*'CDO Param'!H$6*AH427</f>
        <v>0</v>
      </c>
      <c r="BP427" s="37">
        <f>BE427*'CDO Param'!I$6*AI427</f>
        <v>0</v>
      </c>
      <c r="BQ427" s="37">
        <f>BF427*'CDO Param'!J$6*AJ427</f>
        <v>0</v>
      </c>
      <c r="BR427" s="37">
        <f>BG427*'CDO Param'!K$6*AK427</f>
        <v>0</v>
      </c>
      <c r="BS427" s="37">
        <f>BH427*'CDO Param'!L$6*AL427</f>
        <v>0</v>
      </c>
      <c r="BU427" s="38">
        <f t="shared" si="90"/>
        <v>3560.3067870146806</v>
      </c>
      <c r="CE427" s="5">
        <f>BU427/'CDO Param'!$M$6</f>
        <v>3.7086529031402922E-2</v>
      </c>
      <c r="CF427" s="5">
        <f t="shared" si="91"/>
        <v>0</v>
      </c>
      <c r="CG427" s="5">
        <f t="shared" si="92"/>
        <v>0</v>
      </c>
    </row>
    <row r="428" spans="1:85" x14ac:dyDescent="0.2">
      <c r="A428" s="3">
        <v>425</v>
      </c>
      <c r="B428" s="3">
        <v>424</v>
      </c>
      <c r="C428">
        <v>0.64918367570498958</v>
      </c>
      <c r="D428">
        <v>-1.7143429431598634</v>
      </c>
      <c r="E428">
        <v>0.28967406251467764</v>
      </c>
      <c r="F428">
        <v>1.6436888472526334</v>
      </c>
      <c r="G428">
        <v>0.33393007470294833</v>
      </c>
      <c r="H428">
        <v>0.21116761672601569</v>
      </c>
      <c r="I428">
        <v>1.4767238099011593</v>
      </c>
      <c r="J428">
        <v>0.27721171136363409</v>
      </c>
      <c r="K428">
        <v>0.45010210669715889</v>
      </c>
      <c r="L428">
        <v>0.17292450138484128</v>
      </c>
      <c r="M428">
        <v>-0.8015967978280969</v>
      </c>
      <c r="N428">
        <v>1.1897168405994307</v>
      </c>
      <c r="O428">
        <v>-0.6543132258229889</v>
      </c>
      <c r="P428">
        <v>-0.70436044552479871</v>
      </c>
      <c r="R428" s="33">
        <v>0.28612986546295222</v>
      </c>
      <c r="S428" s="33">
        <v>0.98464883583814322</v>
      </c>
      <c r="T428" s="33">
        <v>0.99298393167228616</v>
      </c>
      <c r="U428" s="33">
        <v>8.0939616114338683E-2</v>
      </c>
      <c r="V428" s="33">
        <v>0.35212803369021417</v>
      </c>
      <c r="W428" s="33">
        <v>0.21586223142960212</v>
      </c>
      <c r="X428" s="33">
        <v>0.99652363732295279</v>
      </c>
      <c r="Y428" s="33">
        <v>0.57277248686774285</v>
      </c>
      <c r="Z428" s="33">
        <v>0.5871867861539064</v>
      </c>
      <c r="AA428" s="33">
        <v>0.84831488870471483</v>
      </c>
      <c r="AC428" s="36">
        <f t="shared" si="80"/>
        <v>0.17152061566875176</v>
      </c>
      <c r="AD428" s="36">
        <f t="shared" si="81"/>
        <v>0.99972370636113528</v>
      </c>
      <c r="AE428" s="36">
        <f t="shared" si="82"/>
        <v>0.99995149937993</v>
      </c>
      <c r="AF428" s="36">
        <f t="shared" si="83"/>
        <v>1.1068124725092186E-2</v>
      </c>
      <c r="AG428" s="36">
        <f t="shared" si="84"/>
        <v>0.26116929026857183</v>
      </c>
      <c r="AH428" s="36">
        <f t="shared" si="85"/>
        <v>9.4715389565419958E-2</v>
      </c>
      <c r="AI428" s="36">
        <f t="shared" si="86"/>
        <v>0.99998981302334422</v>
      </c>
      <c r="AJ428" s="36">
        <f t="shared" si="87"/>
        <v>0.62170062106493917</v>
      </c>
      <c r="AK428" s="36">
        <f t="shared" si="88"/>
        <v>0.64510231806552332</v>
      </c>
      <c r="AL428" s="36">
        <f t="shared" si="89"/>
        <v>0.95587396113478817</v>
      </c>
      <c r="AN428">
        <f>SQRT(Correlation)*$F428 + SQRT('CDO Param'!C$17 - Correlation)*HLOOKUP('CDO Param'!C$12,$C$4:$E$1004,$A428,FALSE) + SQRT(1-Correlation)*G428</f>
        <v>0.59412923270341067</v>
      </c>
      <c r="AO428">
        <f>SQRT(Correlation)*$F428 + SQRT('CDO Param'!D$17 - Correlation)*HLOOKUP('CDO Param'!D$12,$C$4:$E$1004,$A428,FALSE) + SQRT(1-Correlation)*H428</f>
        <v>0.47766653919306667</v>
      </c>
      <c r="AP428">
        <f>SQRT(Correlation)*$F428 + SQRT('CDO Param'!E$17 - Correlation)*HLOOKUP('CDO Param'!E$12,$C$4:$E$1004,$A428,FALSE) + SQRT(1-Correlation)*I428</f>
        <v>2.0924811225920643</v>
      </c>
      <c r="AQ428">
        <f>SQRT(Correlation)*$F428 + SQRT('CDO Param'!F$17 - Correlation)*HLOOKUP('CDO Param'!F$12,$C$4:$E$1004,$A428,FALSE) + SQRT(1-Correlation)*J428</f>
        <v>0.84753926229830556</v>
      </c>
      <c r="AR428">
        <f>SQRT(Correlation)*$F428 + SQRT('CDO Param'!G$17 - Correlation)*HLOOKUP('CDO Param'!G$12,$C$4:$E$1004,$A428,FALSE) + SQRT(1-Correlation)*K428</f>
        <v>1.0115574927445712</v>
      </c>
      <c r="AS428">
        <f>SQRT(Correlation)*$F428 + SQRT('CDO Param'!H$17 - Correlation)*HLOOKUP('CDO Param'!H$12,$C$4:$E$1004,$A428,FALSE) + SQRT(1-Correlation)*L428</f>
        <v>0.44138593440347512</v>
      </c>
      <c r="AT428">
        <f>SQRT(Correlation)*$F428 + SQRT('CDO Param'!I$17 - Correlation)*HLOOKUP('CDO Param'!I$12,$C$4:$E$1004,$A428,FALSE) + SQRT(1-Correlation)*M428</f>
        <v>-0.17590835216666367</v>
      </c>
      <c r="AU428">
        <f>SQRT(Correlation)*$F428 + SQRT('CDO Param'!J$17 - Correlation)*HLOOKUP('CDO Param'!J$12,$C$4:$E$1004,$A428,FALSE) + SQRT(1-Correlation)*N428</f>
        <v>1.8202024043914178</v>
      </c>
      <c r="AV428">
        <f>SQRT(Correlation)*$F428 + SQRT('CDO Param'!K$17 - Correlation)*HLOOKUP('CDO Param'!K$12,$C$4:$E$1004,$A428,FALSE) + SQRT(1-Correlation)*O428</f>
        <v>7.0801879273488799E-2</v>
      </c>
      <c r="AW428">
        <f>SQRT(Correlation)*$F428 + SQRT('CDO Param'!L$17 - Correlation)*HLOOKUP('CDO Param'!L$12,$C$4:$E$1004,$A428,FALSE) + SQRT(1-Correlation)*P428</f>
        <v>2.3322917828517253E-2</v>
      </c>
      <c r="AY428" s="3">
        <f>IF(AN428&lt;'CDO Param'!C$13,1,0)</f>
        <v>0</v>
      </c>
      <c r="AZ428" s="3">
        <f>IF(AO428&lt;'CDO Param'!D$13,1,0)</f>
        <v>0</v>
      </c>
      <c r="BA428" s="3">
        <f>IF(AP428&lt;'CDO Param'!E$13,1,0)</f>
        <v>0</v>
      </c>
      <c r="BB428" s="3">
        <f>IF(AQ428&lt;'CDO Param'!F$13,1,0)</f>
        <v>0</v>
      </c>
      <c r="BC428" s="3">
        <f>IF(AR428&lt;'CDO Param'!G$13,1,0)</f>
        <v>0</v>
      </c>
      <c r="BD428" s="3">
        <f>IF(AS428&lt;'CDO Param'!H$13,1,0)</f>
        <v>0</v>
      </c>
      <c r="BE428" s="3">
        <f>IF(AT428&lt;'CDO Param'!I$13,1,0)</f>
        <v>0</v>
      </c>
      <c r="BF428" s="3">
        <f>IF(AU428&lt;'CDO Param'!J$13,1,0)</f>
        <v>0</v>
      </c>
      <c r="BG428" s="3">
        <f>IF(AV428&lt;'CDO Param'!K$13,1,0)</f>
        <v>0</v>
      </c>
      <c r="BH428" s="3">
        <f>IF(AW428&lt;'CDO Param'!L$13,1,0)</f>
        <v>0</v>
      </c>
      <c r="BJ428" s="37">
        <f>AY428*'CDO Param'!C$6*AC428</f>
        <v>0</v>
      </c>
      <c r="BK428" s="37">
        <f>AZ428*'CDO Param'!D$6*AD428</f>
        <v>0</v>
      </c>
      <c r="BL428" s="37">
        <f>BA428*'CDO Param'!E$6*AE428</f>
        <v>0</v>
      </c>
      <c r="BM428" s="37">
        <f>BB428*'CDO Param'!F$6*AF428</f>
        <v>0</v>
      </c>
      <c r="BN428" s="37">
        <f>BC428*'CDO Param'!G$6*AG428</f>
        <v>0</v>
      </c>
      <c r="BO428" s="37">
        <f>BD428*'CDO Param'!H$6*AH428</f>
        <v>0</v>
      </c>
      <c r="BP428" s="37">
        <f>BE428*'CDO Param'!I$6*AI428</f>
        <v>0</v>
      </c>
      <c r="BQ428" s="37">
        <f>BF428*'CDO Param'!J$6*AJ428</f>
        <v>0</v>
      </c>
      <c r="BR428" s="37">
        <f>BG428*'CDO Param'!K$6*AK428</f>
        <v>0</v>
      </c>
      <c r="BS428" s="37">
        <f>BH428*'CDO Param'!L$6*AL428</f>
        <v>0</v>
      </c>
      <c r="BU428" s="38">
        <f t="shared" si="90"/>
        <v>0</v>
      </c>
      <c r="CE428" s="5">
        <f>BU428/'CDO Param'!$M$6</f>
        <v>0</v>
      </c>
      <c r="CF428" s="5">
        <f t="shared" si="91"/>
        <v>0</v>
      </c>
      <c r="CG428" s="5">
        <f t="shared" si="92"/>
        <v>0</v>
      </c>
    </row>
    <row r="429" spans="1:85" x14ac:dyDescent="0.2">
      <c r="A429" s="3">
        <v>426</v>
      </c>
      <c r="B429" s="3">
        <v>425</v>
      </c>
      <c r="C429">
        <v>0.95903487817849964</v>
      </c>
      <c r="D429">
        <v>1.5679961506975815</v>
      </c>
      <c r="E429">
        <v>0.76680635174852796</v>
      </c>
      <c r="F429">
        <v>-7.786070455040317E-2</v>
      </c>
      <c r="G429">
        <v>1.8750961316982284</v>
      </c>
      <c r="H429">
        <v>-0.71132944867713377</v>
      </c>
      <c r="I429">
        <v>-0.10056737664854154</v>
      </c>
      <c r="J429">
        <v>-0.45066826714901254</v>
      </c>
      <c r="K429">
        <v>-2.9653892852365971</v>
      </c>
      <c r="L429">
        <v>-0.23976667762326542</v>
      </c>
      <c r="M429">
        <v>-1.1289034773653839</v>
      </c>
      <c r="N429">
        <v>2.4290420697070658</v>
      </c>
      <c r="O429">
        <v>0.77130835052230395</v>
      </c>
      <c r="P429">
        <v>-1.5801515473867767</v>
      </c>
      <c r="R429" s="33">
        <v>0.62833446014129302</v>
      </c>
      <c r="S429" s="33">
        <v>0.4172715947112402</v>
      </c>
      <c r="T429" s="33">
        <v>8.3692311813911568E-2</v>
      </c>
      <c r="U429" s="33">
        <v>0.6166846564117282</v>
      </c>
      <c r="V429" s="33">
        <v>0.61902031191579077</v>
      </c>
      <c r="W429" s="33">
        <v>0.8743823686961002</v>
      </c>
      <c r="X429" s="33">
        <v>0.74447067535690525</v>
      </c>
      <c r="Y429" s="33">
        <v>0.31864072350721839</v>
      </c>
      <c r="Z429" s="33">
        <v>0.39463998581964521</v>
      </c>
      <c r="AA429" s="33">
        <v>0.71424167077720246</v>
      </c>
      <c r="AC429" s="36">
        <f t="shared" si="80"/>
        <v>0.70964090745800812</v>
      </c>
      <c r="AD429" s="36">
        <f t="shared" si="81"/>
        <v>0.36209849703199259</v>
      </c>
      <c r="AE429" s="36">
        <f t="shared" si="82"/>
        <v>1.1918162445767915E-2</v>
      </c>
      <c r="AF429" s="36">
        <f t="shared" si="83"/>
        <v>0.69175728518334845</v>
      </c>
      <c r="AG429" s="36">
        <f t="shared" si="84"/>
        <v>0.69536951348835307</v>
      </c>
      <c r="AH429" s="36">
        <f t="shared" si="85"/>
        <v>0.9708094816976004</v>
      </c>
      <c r="AI429" s="36">
        <f t="shared" si="86"/>
        <v>0.86452017236748735</v>
      </c>
      <c r="AJ429" s="36">
        <f t="shared" si="87"/>
        <v>0.21380382070168658</v>
      </c>
      <c r="AK429" s="36">
        <f t="shared" si="88"/>
        <v>0.32593628936790853</v>
      </c>
      <c r="AL429" s="36">
        <f t="shared" si="89"/>
        <v>0.82893959769084224</v>
      </c>
      <c r="AN429">
        <f>SQRT(Correlation)*$F429 + SQRT('CDO Param'!C$17 - Correlation)*HLOOKUP('CDO Param'!C$12,$C$4:$E$1004,$A429,FALSE) + SQRT(1-Correlation)*G429</f>
        <v>1.9759988079272974</v>
      </c>
      <c r="AO429">
        <f>SQRT(Correlation)*$F429 + SQRT('CDO Param'!D$17 - Correlation)*HLOOKUP('CDO Param'!D$12,$C$4:$E$1004,$A429,FALSE) + SQRT(1-Correlation)*H429</f>
        <v>-0.47769994182541531</v>
      </c>
      <c r="AP429">
        <f>SQRT(Correlation)*$F429 + SQRT('CDO Param'!E$17 - Correlation)*HLOOKUP('CDO Param'!E$12,$C$4:$E$1004,$A429,FALSE) + SQRT(1-Correlation)*I429</f>
        <v>0.13370847141404585</v>
      </c>
      <c r="AQ429">
        <f>SQRT(Correlation)*$F429 + SQRT('CDO Param'!F$17 - Correlation)*HLOOKUP('CDO Param'!F$12,$C$4:$E$1004,$A429,FALSE) + SQRT(1-Correlation)*J429</f>
        <v>-0.28070006185727392</v>
      </c>
      <c r="AR429">
        <f>SQRT(Correlation)*$F429 + SQRT('CDO Param'!G$17 - Correlation)*HLOOKUP('CDO Param'!G$12,$C$4:$E$1004,$A429,FALSE) + SQRT(1-Correlation)*K429</f>
        <v>-2.6663738909735493</v>
      </c>
      <c r="AS429">
        <f>SQRT(Correlation)*$F429 + SQRT('CDO Param'!H$17 - Correlation)*HLOOKUP('CDO Param'!H$12,$C$4:$E$1004,$A429,FALSE) + SQRT(1-Correlation)*L429</f>
        <v>-3.0336216944192168E-2</v>
      </c>
      <c r="AT429">
        <f>SQRT(Correlation)*$F429 + SQRT('CDO Param'!I$17 - Correlation)*HLOOKUP('CDO Param'!I$12,$C$4:$E$1004,$A429,FALSE) + SQRT(1-Correlation)*M429</f>
        <v>-0.92413047793932468</v>
      </c>
      <c r="AU429">
        <f>SQRT(Correlation)*$F429 + SQRT('CDO Param'!J$17 - Correlation)*HLOOKUP('CDO Param'!J$12,$C$4:$E$1004,$A429,FALSE) + SQRT(1-Correlation)*N429</f>
        <v>2.5335067037624177</v>
      </c>
      <c r="AV429">
        <f>SQRT(Correlation)*$F429 + SQRT('CDO Param'!K$17 - Correlation)*HLOOKUP('CDO Param'!K$12,$C$4:$E$1004,$A429,FALSE) + SQRT(1-Correlation)*O429</f>
        <v>0.96084241175667351</v>
      </c>
      <c r="AW429">
        <f>SQRT(Correlation)*$F429 + SQRT('CDO Param'!L$17 - Correlation)*HLOOKUP('CDO Param'!L$12,$C$4:$E$1004,$A429,FALSE) + SQRT(1-Correlation)*P429</f>
        <v>-1.2699483194252374</v>
      </c>
      <c r="AY429" s="3">
        <f>IF(AN429&lt;'CDO Param'!C$13,1,0)</f>
        <v>0</v>
      </c>
      <c r="AZ429" s="3">
        <f>IF(AO429&lt;'CDO Param'!D$13,1,0)</f>
        <v>0</v>
      </c>
      <c r="BA429" s="3">
        <f>IF(AP429&lt;'CDO Param'!E$13,1,0)</f>
        <v>0</v>
      </c>
      <c r="BB429" s="3">
        <f>IF(AQ429&lt;'CDO Param'!F$13,1,0)</f>
        <v>0</v>
      </c>
      <c r="BC429" s="3">
        <f>IF(AR429&lt;'CDO Param'!G$13,1,0)</f>
        <v>1</v>
      </c>
      <c r="BD429" s="3">
        <f>IF(AS429&lt;'CDO Param'!H$13,1,0)</f>
        <v>0</v>
      </c>
      <c r="BE429" s="3">
        <f>IF(AT429&lt;'CDO Param'!I$13,1,0)</f>
        <v>0</v>
      </c>
      <c r="BF429" s="3">
        <f>IF(AU429&lt;'CDO Param'!J$13,1,0)</f>
        <v>0</v>
      </c>
      <c r="BG429" s="3">
        <f>IF(AV429&lt;'CDO Param'!K$13,1,0)</f>
        <v>0</v>
      </c>
      <c r="BH429" s="3">
        <f>IF(AW429&lt;'CDO Param'!L$13,1,0)</f>
        <v>1</v>
      </c>
      <c r="BJ429" s="37">
        <f>AY429*'CDO Param'!C$6*AC429</f>
        <v>0</v>
      </c>
      <c r="BK429" s="37">
        <f>AZ429*'CDO Param'!D$6*AD429</f>
        <v>0</v>
      </c>
      <c r="BL429" s="37">
        <f>BA429*'CDO Param'!E$6*AE429</f>
        <v>0</v>
      </c>
      <c r="BM429" s="37">
        <f>BB429*'CDO Param'!F$6*AF429</f>
        <v>0</v>
      </c>
      <c r="BN429" s="37">
        <f>BC429*'CDO Param'!G$6*AG429</f>
        <v>6953.695134883531</v>
      </c>
      <c r="BO429" s="37">
        <f>BD429*'CDO Param'!H$6*AH429</f>
        <v>0</v>
      </c>
      <c r="BP429" s="37">
        <f>BE429*'CDO Param'!I$6*AI429</f>
        <v>0</v>
      </c>
      <c r="BQ429" s="37">
        <f>BF429*'CDO Param'!J$6*AJ429</f>
        <v>0</v>
      </c>
      <c r="BR429" s="37">
        <f>BG429*'CDO Param'!K$6*AK429</f>
        <v>0</v>
      </c>
      <c r="BS429" s="37">
        <f>BH429*'CDO Param'!L$6*AL429</f>
        <v>8289.3959769084231</v>
      </c>
      <c r="BU429" s="38">
        <f t="shared" si="90"/>
        <v>15243.091111791953</v>
      </c>
      <c r="CE429" s="5">
        <f>BU429/'CDO Param'!$M$6</f>
        <v>0.15878219908116617</v>
      </c>
      <c r="CF429" s="5">
        <f t="shared" si="91"/>
        <v>0.02</v>
      </c>
      <c r="CG429" s="5">
        <f t="shared" si="92"/>
        <v>1</v>
      </c>
    </row>
    <row r="430" spans="1:85" x14ac:dyDescent="0.2">
      <c r="A430" s="3">
        <v>427</v>
      </c>
      <c r="B430" s="3">
        <v>426</v>
      </c>
      <c r="C430">
        <v>0.26457428248249926</v>
      </c>
      <c r="D430">
        <v>0.25297595129813999</v>
      </c>
      <c r="E430">
        <v>0.79464143709628843</v>
      </c>
      <c r="F430">
        <v>3.1347735784947872</v>
      </c>
      <c r="G430">
        <v>0.11574684322113171</v>
      </c>
      <c r="H430">
        <v>1.0623011803545523</v>
      </c>
      <c r="I430">
        <v>1.7108141037169844</v>
      </c>
      <c r="J430">
        <v>1.4666238712379709</v>
      </c>
      <c r="K430">
        <v>0.46639456741104368</v>
      </c>
      <c r="L430">
        <v>1.4028478290128987</v>
      </c>
      <c r="M430">
        <v>1.1440783964644652</v>
      </c>
      <c r="N430">
        <v>-0.3903619472112041</v>
      </c>
      <c r="O430">
        <v>-1.3130261322658043</v>
      </c>
      <c r="P430">
        <v>0.60420688896556385</v>
      </c>
      <c r="R430" s="33">
        <v>0.25976075244125013</v>
      </c>
      <c r="S430" s="33">
        <v>0.79896628009107251</v>
      </c>
      <c r="T430" s="33">
        <v>0.22626949065656843</v>
      </c>
      <c r="U430" s="33">
        <v>0.91132946494562994</v>
      </c>
      <c r="V430" s="33">
        <v>0.71431734120208645</v>
      </c>
      <c r="W430" s="33">
        <v>0.5315535834671713</v>
      </c>
      <c r="X430" s="33">
        <v>0.82107733274860184</v>
      </c>
      <c r="Y430" s="33">
        <v>0.84673150575101908</v>
      </c>
      <c r="Z430" s="33">
        <v>1.641715737824196E-2</v>
      </c>
      <c r="AA430" s="33">
        <v>0.92316405611260055</v>
      </c>
      <c r="AC430" s="36">
        <f t="shared" si="80"/>
        <v>0.14023326270241146</v>
      </c>
      <c r="AD430" s="36">
        <f t="shared" si="81"/>
        <v>0.91869766220310445</v>
      </c>
      <c r="AE430" s="36">
        <f t="shared" si="82"/>
        <v>0.10473198786872601</v>
      </c>
      <c r="AF430" s="36">
        <f t="shared" si="83"/>
        <v>0.98645736890389812</v>
      </c>
      <c r="AG430" s="36">
        <f t="shared" si="84"/>
        <v>0.82903326275132583</v>
      </c>
      <c r="AH430" s="36">
        <f t="shared" si="85"/>
        <v>0.55324666770933617</v>
      </c>
      <c r="AI430" s="36">
        <f t="shared" si="86"/>
        <v>0.93678764958785943</v>
      </c>
      <c r="AJ430" s="36">
        <f t="shared" si="87"/>
        <v>0.95486177150729923</v>
      </c>
      <c r="AK430" s="36">
        <f t="shared" si="88"/>
        <v>3.2074220313412405E-4</v>
      </c>
      <c r="AL430" s="36">
        <f t="shared" si="89"/>
        <v>0.99013586439424939</v>
      </c>
      <c r="AN430">
        <f>SQRT(Correlation)*$F430 + SQRT('CDO Param'!C$17 - Correlation)*HLOOKUP('CDO Param'!C$12,$C$4:$E$1004,$A430,FALSE) + SQRT(1-Correlation)*G430</f>
        <v>1.1368857447899809</v>
      </c>
      <c r="AO430">
        <f>SQRT(Correlation)*$F430 + SQRT('CDO Param'!D$17 - Correlation)*HLOOKUP('CDO Param'!D$12,$C$4:$E$1004,$A430,FALSE) + SQRT(1-Correlation)*H430</f>
        <v>2.0348660351257326</v>
      </c>
      <c r="AP430">
        <f>SQRT(Correlation)*$F430 + SQRT('CDO Param'!E$17 - Correlation)*HLOOKUP('CDO Param'!E$12,$C$4:$E$1004,$A430,FALSE) + SQRT(1-Correlation)*I430</f>
        <v>2.6843229874367824</v>
      </c>
      <c r="AQ430">
        <f>SQRT(Correlation)*$F430 + SQRT('CDO Param'!F$17 - Correlation)*HLOOKUP('CDO Param'!F$12,$C$4:$E$1004,$A430,FALSE) + SQRT(1-Correlation)*J430</f>
        <v>2.5603512439702079</v>
      </c>
      <c r="AR430">
        <f>SQRT(Correlation)*$F430 + SQRT('CDO Param'!G$17 - Correlation)*HLOOKUP('CDO Param'!G$12,$C$4:$E$1004,$A430,FALSE) + SQRT(1-Correlation)*K430</f>
        <v>1.6114504092089093</v>
      </c>
      <c r="AS430">
        <f>SQRT(Correlation)*$F430 + SQRT('CDO Param'!H$17 - Correlation)*HLOOKUP('CDO Param'!H$12,$C$4:$E$1004,$A430,FALSE) + SQRT(1-Correlation)*L430</f>
        <v>2.3579369529149821</v>
      </c>
      <c r="AT430">
        <f>SQRT(Correlation)*$F430 + SQRT('CDO Param'!I$17 - Correlation)*HLOOKUP('CDO Param'!I$12,$C$4:$E$1004,$A430,FALSE) + SQRT(1-Correlation)*M430</f>
        <v>2.2543577391908096</v>
      </c>
      <c r="AU430">
        <f>SQRT(Correlation)*$F430 + SQRT('CDO Param'!J$17 - Correlation)*HLOOKUP('CDO Param'!J$12,$C$4:$E$1004,$A430,FALSE) + SQRT(1-Correlation)*N430</f>
        <v>0.69097236165747433</v>
      </c>
      <c r="AV430">
        <f>SQRT(Correlation)*$F430 + SQRT('CDO Param'!K$17 - Correlation)*HLOOKUP('CDO Param'!K$12,$C$4:$E$1004,$A430,FALSE) + SQRT(1-Correlation)*O430</f>
        <v>-0.18434374041321333</v>
      </c>
      <c r="AW430">
        <f>SQRT(Correlation)*$F430 + SQRT('CDO Param'!L$17 - Correlation)*HLOOKUP('CDO Param'!L$12,$C$4:$E$1004,$A430,FALSE) + SQRT(1-Correlation)*P430</f>
        <v>1.6345032052999118</v>
      </c>
      <c r="AY430" s="3">
        <f>IF(AN430&lt;'CDO Param'!C$13,1,0)</f>
        <v>0</v>
      </c>
      <c r="AZ430" s="3">
        <f>IF(AO430&lt;'CDO Param'!D$13,1,0)</f>
        <v>0</v>
      </c>
      <c r="BA430" s="3">
        <f>IF(AP430&lt;'CDO Param'!E$13,1,0)</f>
        <v>0</v>
      </c>
      <c r="BB430" s="3">
        <f>IF(AQ430&lt;'CDO Param'!F$13,1,0)</f>
        <v>0</v>
      </c>
      <c r="BC430" s="3">
        <f>IF(AR430&lt;'CDO Param'!G$13,1,0)</f>
        <v>0</v>
      </c>
      <c r="BD430" s="3">
        <f>IF(AS430&lt;'CDO Param'!H$13,1,0)</f>
        <v>0</v>
      </c>
      <c r="BE430" s="3">
        <f>IF(AT430&lt;'CDO Param'!I$13,1,0)</f>
        <v>0</v>
      </c>
      <c r="BF430" s="3">
        <f>IF(AU430&lt;'CDO Param'!J$13,1,0)</f>
        <v>0</v>
      </c>
      <c r="BG430" s="3">
        <f>IF(AV430&lt;'CDO Param'!K$13,1,0)</f>
        <v>0</v>
      </c>
      <c r="BH430" s="3">
        <f>IF(AW430&lt;'CDO Param'!L$13,1,0)</f>
        <v>0</v>
      </c>
      <c r="BJ430" s="37">
        <f>AY430*'CDO Param'!C$6*AC430</f>
        <v>0</v>
      </c>
      <c r="BK430" s="37">
        <f>AZ430*'CDO Param'!D$6*AD430</f>
        <v>0</v>
      </c>
      <c r="BL430" s="37">
        <f>BA430*'CDO Param'!E$6*AE430</f>
        <v>0</v>
      </c>
      <c r="BM430" s="37">
        <f>BB430*'CDO Param'!F$6*AF430</f>
        <v>0</v>
      </c>
      <c r="BN430" s="37">
        <f>BC430*'CDO Param'!G$6*AG430</f>
        <v>0</v>
      </c>
      <c r="BO430" s="37">
        <f>BD430*'CDO Param'!H$6*AH430</f>
        <v>0</v>
      </c>
      <c r="BP430" s="37">
        <f>BE430*'CDO Param'!I$6*AI430</f>
        <v>0</v>
      </c>
      <c r="BQ430" s="37">
        <f>BF430*'CDO Param'!J$6*AJ430</f>
        <v>0</v>
      </c>
      <c r="BR430" s="37">
        <f>BG430*'CDO Param'!K$6*AK430</f>
        <v>0</v>
      </c>
      <c r="BS430" s="37">
        <f>BH430*'CDO Param'!L$6*AL430</f>
        <v>0</v>
      </c>
      <c r="BU430" s="38">
        <f t="shared" si="90"/>
        <v>0</v>
      </c>
      <c r="CE430" s="5">
        <f>BU430/'CDO Param'!$M$6</f>
        <v>0</v>
      </c>
      <c r="CF430" s="5">
        <f t="shared" si="91"/>
        <v>0</v>
      </c>
      <c r="CG430" s="5">
        <f t="shared" si="92"/>
        <v>0</v>
      </c>
    </row>
    <row r="431" spans="1:85" x14ac:dyDescent="0.2">
      <c r="A431" s="3">
        <v>428</v>
      </c>
      <c r="B431" s="3">
        <v>427</v>
      </c>
      <c r="C431">
        <v>-0.99757926363963634</v>
      </c>
      <c r="D431">
        <v>-0.85058218246558681</v>
      </c>
      <c r="E431">
        <v>-0.27598730412137229</v>
      </c>
      <c r="F431">
        <v>-0.31054923965712078</v>
      </c>
      <c r="G431">
        <v>-0.65687231654010247</v>
      </c>
      <c r="H431">
        <v>-0.26229486138618086</v>
      </c>
      <c r="I431">
        <v>0.73661112764966674</v>
      </c>
      <c r="J431">
        <v>1.8829086911864579</v>
      </c>
      <c r="K431">
        <v>-0.80676500147092156</v>
      </c>
      <c r="L431">
        <v>0.8594315659138374</v>
      </c>
      <c r="M431">
        <v>0.75278421718394384</v>
      </c>
      <c r="N431">
        <v>-1.0298640518158209</v>
      </c>
      <c r="O431">
        <v>1.1886322681675665</v>
      </c>
      <c r="P431">
        <v>0.44618332140089478</v>
      </c>
      <c r="R431" s="33">
        <v>0.61829108447688219</v>
      </c>
      <c r="S431" s="33">
        <v>0.6182568029585559</v>
      </c>
      <c r="T431" s="33">
        <v>4.2087324448901849E-2</v>
      </c>
      <c r="U431" s="33">
        <v>0.36166201269331483</v>
      </c>
      <c r="V431" s="33">
        <v>0.45344733654216274</v>
      </c>
      <c r="W431" s="33">
        <v>8.9385264129091646E-2</v>
      </c>
      <c r="X431" s="33">
        <v>0.29813421764324149</v>
      </c>
      <c r="Y431" s="33">
        <v>0.7417959299598802</v>
      </c>
      <c r="Z431" s="33">
        <v>0.36419483570577338</v>
      </c>
      <c r="AA431" s="33">
        <v>2.2603706932907787E-2</v>
      </c>
      <c r="AC431" s="36">
        <f t="shared" si="80"/>
        <v>0.69424312557345802</v>
      </c>
      <c r="AD431" s="36">
        <f t="shared" si="81"/>
        <v>0.69419014172732063</v>
      </c>
      <c r="AE431" s="36">
        <f t="shared" si="82"/>
        <v>2.596234198593457E-3</v>
      </c>
      <c r="AF431" s="36">
        <f t="shared" si="83"/>
        <v>0.27528175757198592</v>
      </c>
      <c r="AG431" s="36">
        <f t="shared" si="84"/>
        <v>0.42163518915846054</v>
      </c>
      <c r="AH431" s="36">
        <f t="shared" si="85"/>
        <v>1.3785124308924488E-2</v>
      </c>
      <c r="AI431" s="36">
        <f t="shared" si="86"/>
        <v>0.18667660712627032</v>
      </c>
      <c r="AJ431" s="36">
        <f t="shared" si="87"/>
        <v>0.86152426123195402</v>
      </c>
      <c r="AK431" s="36">
        <f t="shared" si="88"/>
        <v>0.27907377488295426</v>
      </c>
      <c r="AL431" s="36">
        <f t="shared" si="89"/>
        <v>6.5272074333293868E-4</v>
      </c>
      <c r="AN431">
        <f>SQRT(Correlation)*$F431 + SQRT('CDO Param'!C$17 - Correlation)*HLOOKUP('CDO Param'!C$12,$C$4:$E$1004,$A431,FALSE) + SQRT(1-Correlation)*G431</f>
        <v>-0.84165857378391828</v>
      </c>
      <c r="AO431">
        <f>SQRT(Correlation)*$F431 + SQRT('CDO Param'!D$17 - Correlation)*HLOOKUP('CDO Param'!D$12,$C$4:$E$1004,$A431,FALSE) + SQRT(1-Correlation)*H431</f>
        <v>-0.46732953229211727</v>
      </c>
      <c r="AP431">
        <f>SQRT(Correlation)*$F431 + SQRT('CDO Param'!E$17 - Correlation)*HLOOKUP('CDO Param'!E$12,$C$4:$E$1004,$A431,FALSE) + SQRT(1-Correlation)*I431</f>
        <v>0.33667171719785327</v>
      </c>
      <c r="AQ431">
        <f>SQRT(Correlation)*$F431 + SQRT('CDO Param'!F$17 - Correlation)*HLOOKUP('CDO Param'!F$12,$C$4:$E$1004,$A431,FALSE) + SQRT(1-Correlation)*J431</f>
        <v>1.6263670974935165</v>
      </c>
      <c r="AR431">
        <f>SQRT(Correlation)*$F431 + SQRT('CDO Param'!G$17 - Correlation)*HLOOKUP('CDO Param'!G$12,$C$4:$E$1004,$A431,FALSE) + SQRT(1-Correlation)*K431</f>
        <v>-0.92528141193639002</v>
      </c>
      <c r="AS431">
        <f>SQRT(Correlation)*$F431 + SQRT('CDO Param'!H$17 - Correlation)*HLOOKUP('CDO Param'!H$12,$C$4:$E$1004,$A431,FALSE) + SQRT(1-Correlation)*L431</f>
        <v>0.59683359426928395</v>
      </c>
      <c r="AT431">
        <f>SQRT(Correlation)*$F431 + SQRT('CDO Param'!I$17 - Correlation)*HLOOKUP('CDO Param'!I$12,$C$4:$E$1004,$A431,FALSE) + SQRT(1-Correlation)*M431</f>
        <v>0.55423688428920959</v>
      </c>
      <c r="AU431">
        <f>SQRT(Correlation)*$F431 + SQRT('CDO Param'!J$17 - Correlation)*HLOOKUP('CDO Param'!J$12,$C$4:$E$1004,$A431,FALSE) + SQRT(1-Correlation)*N431</f>
        <v>-1.3391537819818389</v>
      </c>
      <c r="AV431">
        <f>SQRT(Correlation)*$F431 + SQRT('CDO Param'!K$17 - Correlation)*HLOOKUP('CDO Param'!K$12,$C$4:$E$1004,$A431,FALSE) + SQRT(1-Correlation)*O431</f>
        <v>0.76549662357292914</v>
      </c>
      <c r="AW431">
        <f>SQRT(Correlation)*$F431 + SQRT('CDO Param'!L$17 - Correlation)*HLOOKUP('CDO Param'!L$12,$C$4:$E$1004,$A431,FALSE) + SQRT(1-Correlation)*P431</f>
        <v>6.1147708120192601E-2</v>
      </c>
      <c r="AY431" s="3">
        <f>IF(AN431&lt;'CDO Param'!C$13,1,0)</f>
        <v>0</v>
      </c>
      <c r="AZ431" s="3">
        <f>IF(AO431&lt;'CDO Param'!D$13,1,0)</f>
        <v>0</v>
      </c>
      <c r="BA431" s="3">
        <f>IF(AP431&lt;'CDO Param'!E$13,1,0)</f>
        <v>0</v>
      </c>
      <c r="BB431" s="3">
        <f>IF(AQ431&lt;'CDO Param'!F$13,1,0)</f>
        <v>0</v>
      </c>
      <c r="BC431" s="3">
        <f>IF(AR431&lt;'CDO Param'!G$13,1,0)</f>
        <v>1</v>
      </c>
      <c r="BD431" s="3">
        <f>IF(AS431&lt;'CDO Param'!H$13,1,0)</f>
        <v>0</v>
      </c>
      <c r="BE431" s="3">
        <f>IF(AT431&lt;'CDO Param'!I$13,1,0)</f>
        <v>0</v>
      </c>
      <c r="BF431" s="3">
        <f>IF(AU431&lt;'CDO Param'!J$13,1,0)</f>
        <v>0</v>
      </c>
      <c r="BG431" s="3">
        <f>IF(AV431&lt;'CDO Param'!K$13,1,0)</f>
        <v>0</v>
      </c>
      <c r="BH431" s="3">
        <f>IF(AW431&lt;'CDO Param'!L$13,1,0)</f>
        <v>0</v>
      </c>
      <c r="BJ431" s="37">
        <f>AY431*'CDO Param'!C$6*AC431</f>
        <v>0</v>
      </c>
      <c r="BK431" s="37">
        <f>AZ431*'CDO Param'!D$6*AD431</f>
        <v>0</v>
      </c>
      <c r="BL431" s="37">
        <f>BA431*'CDO Param'!E$6*AE431</f>
        <v>0</v>
      </c>
      <c r="BM431" s="37">
        <f>BB431*'CDO Param'!F$6*AF431</f>
        <v>0</v>
      </c>
      <c r="BN431" s="37">
        <f>BC431*'CDO Param'!G$6*AG431</f>
        <v>4216.3518915846053</v>
      </c>
      <c r="BO431" s="37">
        <f>BD431*'CDO Param'!H$6*AH431</f>
        <v>0</v>
      </c>
      <c r="BP431" s="37">
        <f>BE431*'CDO Param'!I$6*AI431</f>
        <v>0</v>
      </c>
      <c r="BQ431" s="37">
        <f>BF431*'CDO Param'!J$6*AJ431</f>
        <v>0</v>
      </c>
      <c r="BR431" s="37">
        <f>BG431*'CDO Param'!K$6*AK431</f>
        <v>0</v>
      </c>
      <c r="BS431" s="37">
        <f>BH431*'CDO Param'!L$6*AL431</f>
        <v>0</v>
      </c>
      <c r="BU431" s="38">
        <f t="shared" si="90"/>
        <v>4216.3518915846053</v>
      </c>
      <c r="CE431" s="5">
        <f>BU431/'CDO Param'!$M$6</f>
        <v>4.3920332204006304E-2</v>
      </c>
      <c r="CF431" s="5">
        <f t="shared" si="91"/>
        <v>0</v>
      </c>
      <c r="CG431" s="5">
        <f t="shared" si="92"/>
        <v>0</v>
      </c>
    </row>
    <row r="432" spans="1:85" x14ac:dyDescent="0.2">
      <c r="A432" s="3">
        <v>429</v>
      </c>
      <c r="B432" s="3">
        <v>428</v>
      </c>
      <c r="C432">
        <v>0.84352450357982889</v>
      </c>
      <c r="D432">
        <v>-0.75295247370377183</v>
      </c>
      <c r="E432">
        <v>2.4683322408236563</v>
      </c>
      <c r="F432">
        <v>0.12834107110393234</v>
      </c>
      <c r="G432">
        <v>0.46379682316910475</v>
      </c>
      <c r="H432">
        <v>-0.56139697335311212</v>
      </c>
      <c r="I432">
        <v>-1.844000507844612</v>
      </c>
      <c r="J432">
        <v>0.72694774644332938</v>
      </c>
      <c r="K432">
        <v>-0.24356722860829905</v>
      </c>
      <c r="L432">
        <v>-0.30126784622552805</v>
      </c>
      <c r="M432">
        <v>0.36528831515170168</v>
      </c>
      <c r="N432">
        <v>-0.33833430279628374</v>
      </c>
      <c r="O432">
        <v>3.1160425351117738E-2</v>
      </c>
      <c r="P432">
        <v>-0.2612853222672129</v>
      </c>
      <c r="R432" s="33">
        <v>0.90050242138118597</v>
      </c>
      <c r="S432" s="33">
        <v>0.74419615359240965</v>
      </c>
      <c r="T432" s="33">
        <v>0.70475342762877857</v>
      </c>
      <c r="U432" s="33">
        <v>0.79085815688169481</v>
      </c>
      <c r="V432" s="33">
        <v>0.95304271064374724</v>
      </c>
      <c r="W432" s="33">
        <v>0.78883778945954408</v>
      </c>
      <c r="X432" s="33">
        <v>0.99672744655829271</v>
      </c>
      <c r="Y432" s="33">
        <v>0.9981943052253659</v>
      </c>
      <c r="Z432" s="33">
        <v>0.65168792272530862</v>
      </c>
      <c r="AA432" s="33">
        <v>0.91891724426248911</v>
      </c>
      <c r="AC432" s="36">
        <f t="shared" si="80"/>
        <v>0.98253237974951269</v>
      </c>
      <c r="AD432" s="36">
        <f t="shared" si="81"/>
        <v>0.86421408527114041</v>
      </c>
      <c r="AE432" s="36">
        <f t="shared" si="82"/>
        <v>0.81701939207130647</v>
      </c>
      <c r="AF432" s="36">
        <f t="shared" si="83"/>
        <v>0.91148953783213416</v>
      </c>
      <c r="AG432" s="36">
        <f t="shared" si="84"/>
        <v>0.99668947869733726</v>
      </c>
      <c r="AH432" s="36">
        <f t="shared" si="85"/>
        <v>0.90964600349851366</v>
      </c>
      <c r="AI432" s="36">
        <f t="shared" si="86"/>
        <v>0.99999109286326759</v>
      </c>
      <c r="AJ432" s="36">
        <f t="shared" si="87"/>
        <v>0.99999762388650226</v>
      </c>
      <c r="AK432" s="36">
        <f t="shared" si="88"/>
        <v>0.74440544206522818</v>
      </c>
      <c r="AL432" s="36">
        <f t="shared" si="89"/>
        <v>0.98888851544191292</v>
      </c>
      <c r="AN432">
        <f>SQRT(Correlation)*$F432 + SQRT('CDO Param'!C$17 - Correlation)*HLOOKUP('CDO Param'!C$12,$C$4:$E$1004,$A432,FALSE) + SQRT(1-Correlation)*G432</f>
        <v>0.37409775001939738</v>
      </c>
      <c r="AO432">
        <f>SQRT(Correlation)*$F432 + SQRT('CDO Param'!D$17 - Correlation)*HLOOKUP('CDO Param'!D$12,$C$4:$E$1004,$A432,FALSE) + SQRT(1-Correlation)*H432</f>
        <v>-0.59848648200622667</v>
      </c>
      <c r="AP432">
        <f>SQRT(Correlation)*$F432 + SQRT('CDO Param'!E$17 - Correlation)*HLOOKUP('CDO Param'!E$12,$C$4:$E$1004,$A432,FALSE) + SQRT(1-Correlation)*I432</f>
        <v>-1.4856118670593002</v>
      </c>
      <c r="AQ432">
        <f>SQRT(Correlation)*$F432 + SQRT('CDO Param'!F$17 - Correlation)*HLOOKUP('CDO Param'!F$12,$C$4:$E$1004,$A432,FALSE) + SQRT(1-Correlation)*J432</f>
        <v>1.2821640639632585</v>
      </c>
      <c r="AR432">
        <f>SQRT(Correlation)*$F432 + SQRT('CDO Param'!G$17 - Correlation)*HLOOKUP('CDO Param'!G$12,$C$4:$E$1004,$A432,FALSE) + SQRT(1-Correlation)*K432</f>
        <v>0.36145271662386769</v>
      </c>
      <c r="AS432">
        <f>SQRT(Correlation)*$F432 + SQRT('CDO Param'!H$17 - Correlation)*HLOOKUP('CDO Param'!H$12,$C$4:$E$1004,$A432,FALSE) + SQRT(1-Correlation)*L432</f>
        <v>-0.35170632376382882</v>
      </c>
      <c r="AT432">
        <f>SQRT(Correlation)*$F432 + SQRT('CDO Param'!I$17 - Correlation)*HLOOKUP('CDO Param'!I$12,$C$4:$E$1004,$A432,FALSE) + SQRT(1-Correlation)*M432</f>
        <v>0.93906380191444416</v>
      </c>
      <c r="AU432">
        <f>SQRT(Correlation)*$F432 + SQRT('CDO Param'!J$17 - Correlation)*HLOOKUP('CDO Param'!J$12,$C$4:$E$1004,$A432,FALSE) + SQRT(1-Correlation)*N432</f>
        <v>-5.7211485890850899E-2</v>
      </c>
      <c r="AV432">
        <f>SQRT(Correlation)*$F432 + SQRT('CDO Param'!K$17 - Correlation)*HLOOKUP('CDO Param'!K$12,$C$4:$E$1004,$A432,FALSE) + SQRT(1-Correlation)*O432</f>
        <v>0.29332199142030396</v>
      </c>
      <c r="AW432">
        <f>SQRT(Correlation)*$F432 + SQRT('CDO Param'!L$17 - Correlation)*HLOOKUP('CDO Param'!L$12,$C$4:$E$1004,$A432,FALSE) + SQRT(1-Correlation)*P432</f>
        <v>1.5883595068897832E-2</v>
      </c>
      <c r="AY432" s="3">
        <f>IF(AN432&lt;'CDO Param'!C$13,1,0)</f>
        <v>0</v>
      </c>
      <c r="AZ432" s="3">
        <f>IF(AO432&lt;'CDO Param'!D$13,1,0)</f>
        <v>0</v>
      </c>
      <c r="BA432" s="3">
        <f>IF(AP432&lt;'CDO Param'!E$13,1,0)</f>
        <v>1</v>
      </c>
      <c r="BB432" s="3">
        <f>IF(AQ432&lt;'CDO Param'!F$13,1,0)</f>
        <v>0</v>
      </c>
      <c r="BC432" s="3">
        <f>IF(AR432&lt;'CDO Param'!G$13,1,0)</f>
        <v>0</v>
      </c>
      <c r="BD432" s="3">
        <f>IF(AS432&lt;'CDO Param'!H$13,1,0)</f>
        <v>0</v>
      </c>
      <c r="BE432" s="3">
        <f>IF(AT432&lt;'CDO Param'!I$13,1,0)</f>
        <v>0</v>
      </c>
      <c r="BF432" s="3">
        <f>IF(AU432&lt;'CDO Param'!J$13,1,0)</f>
        <v>0</v>
      </c>
      <c r="BG432" s="3">
        <f>IF(AV432&lt;'CDO Param'!K$13,1,0)</f>
        <v>0</v>
      </c>
      <c r="BH432" s="3">
        <f>IF(AW432&lt;'CDO Param'!L$13,1,0)</f>
        <v>0</v>
      </c>
      <c r="BJ432" s="37">
        <f>AY432*'CDO Param'!C$6*AC432</f>
        <v>0</v>
      </c>
      <c r="BK432" s="37">
        <f>AZ432*'CDO Param'!D$6*AD432</f>
        <v>0</v>
      </c>
      <c r="BL432" s="37">
        <f>BA432*'CDO Param'!E$6*AE432</f>
        <v>8170.1939207130645</v>
      </c>
      <c r="BM432" s="37">
        <f>BB432*'CDO Param'!F$6*AF432</f>
        <v>0</v>
      </c>
      <c r="BN432" s="37">
        <f>BC432*'CDO Param'!G$6*AG432</f>
        <v>0</v>
      </c>
      <c r="BO432" s="37">
        <f>BD432*'CDO Param'!H$6*AH432</f>
        <v>0</v>
      </c>
      <c r="BP432" s="37">
        <f>BE432*'CDO Param'!I$6*AI432</f>
        <v>0</v>
      </c>
      <c r="BQ432" s="37">
        <f>BF432*'CDO Param'!J$6*AJ432</f>
        <v>0</v>
      </c>
      <c r="BR432" s="37">
        <f>BG432*'CDO Param'!K$6*AK432</f>
        <v>0</v>
      </c>
      <c r="BS432" s="37">
        <f>BH432*'CDO Param'!L$6*AL432</f>
        <v>0</v>
      </c>
      <c r="BU432" s="38">
        <f t="shared" si="90"/>
        <v>8170.1939207130645</v>
      </c>
      <c r="CE432" s="5">
        <f>BU432/'CDO Param'!$M$6</f>
        <v>8.510618667409442E-2</v>
      </c>
      <c r="CF432" s="5">
        <f t="shared" si="91"/>
        <v>0.02</v>
      </c>
      <c r="CG432" s="5">
        <f t="shared" si="92"/>
        <v>1</v>
      </c>
    </row>
    <row r="433" spans="1:85" x14ac:dyDescent="0.2">
      <c r="A433" s="3">
        <v>430</v>
      </c>
      <c r="B433" s="3">
        <v>429</v>
      </c>
      <c r="C433">
        <v>-0.49703430704539642</v>
      </c>
      <c r="D433">
        <v>1.4823717719991691</v>
      </c>
      <c r="E433">
        <v>-0.55533291742904112</v>
      </c>
      <c r="F433">
        <v>-1.02127614809433</v>
      </c>
      <c r="G433">
        <v>1.337680259894114</v>
      </c>
      <c r="H433">
        <v>1.7587899492355064</v>
      </c>
      <c r="I433">
        <v>-0.32788761927804444</v>
      </c>
      <c r="J433">
        <v>0.7546668712166138</v>
      </c>
      <c r="K433">
        <v>0.40467057260684669</v>
      </c>
      <c r="L433">
        <v>0.12619921108125709</v>
      </c>
      <c r="M433">
        <v>-0.1814737515815068</v>
      </c>
      <c r="N433">
        <v>-0.34935510484501719</v>
      </c>
      <c r="O433">
        <v>1.0789699445012957</v>
      </c>
      <c r="P433">
        <v>1.8371883925283328</v>
      </c>
      <c r="R433" s="33">
        <v>0.2421243196549473</v>
      </c>
      <c r="S433" s="33">
        <v>0.38344044069919758</v>
      </c>
      <c r="T433" s="33">
        <v>0.48348683141334303</v>
      </c>
      <c r="U433" s="33">
        <v>0.96317556405587845</v>
      </c>
      <c r="V433" s="33">
        <v>9.1705087149378417E-2</v>
      </c>
      <c r="W433" s="33">
        <v>0.28739971960308019</v>
      </c>
      <c r="X433" s="33">
        <v>0.32708736896844925</v>
      </c>
      <c r="Y433" s="33">
        <v>0.35741025272636223</v>
      </c>
      <c r="Z433" s="33">
        <v>0.99411757196957129</v>
      </c>
      <c r="AA433" s="33">
        <v>0.13403209258524332</v>
      </c>
      <c r="AC433" s="36">
        <f t="shared" si="80"/>
        <v>0.1209272053342806</v>
      </c>
      <c r="AD433" s="36">
        <f t="shared" si="81"/>
        <v>0.30843655243300522</v>
      </c>
      <c r="AE433" s="36">
        <f t="shared" si="82"/>
        <v>0.47209174860098496</v>
      </c>
      <c r="AF433" s="36">
        <f t="shared" si="83"/>
        <v>0.99807011636897436</v>
      </c>
      <c r="AG433" s="36">
        <f t="shared" si="84"/>
        <v>1.4588301725463149E-2</v>
      </c>
      <c r="AH433" s="36">
        <f t="shared" si="85"/>
        <v>0.17309762140108759</v>
      </c>
      <c r="AI433" s="36">
        <f t="shared" si="86"/>
        <v>0.22540779463933075</v>
      </c>
      <c r="AJ433" s="36">
        <f t="shared" si="87"/>
        <v>0.26895624693970616</v>
      </c>
      <c r="AK433" s="36">
        <f t="shared" si="88"/>
        <v>0.99996721559989232</v>
      </c>
      <c r="AL433" s="36">
        <f t="shared" si="89"/>
        <v>3.36559804783296E-2</v>
      </c>
      <c r="AN433">
        <f>SQRT(Correlation)*$F433 + SQRT('CDO Param'!C$17 - Correlation)*HLOOKUP('CDO Param'!C$12,$C$4:$E$1004,$A433,FALSE) + SQRT(1-Correlation)*G433</f>
        <v>1.1557180723392912</v>
      </c>
      <c r="AO433">
        <f>SQRT(Correlation)*$F433 + SQRT('CDO Param'!D$17 - Correlation)*HLOOKUP('CDO Param'!D$12,$C$4:$E$1004,$A433,FALSE) + SQRT(1-Correlation)*H433</f>
        <v>1.5552178012647107</v>
      </c>
      <c r="AP433">
        <f>SQRT(Correlation)*$F433 + SQRT('CDO Param'!E$17 - Correlation)*HLOOKUP('CDO Param'!E$12,$C$4:$E$1004,$A433,FALSE) + SQRT(1-Correlation)*I433</f>
        <v>-0.76552029979572156</v>
      </c>
      <c r="AQ433">
        <f>SQRT(Correlation)*$F433 + SQRT('CDO Param'!F$17 - Correlation)*HLOOKUP('CDO Param'!F$12,$C$4:$E$1004,$A433,FALSE) + SQRT(1-Correlation)*J433</f>
        <v>0.26880776616562685</v>
      </c>
      <c r="AR433">
        <f>SQRT(Correlation)*$F433 + SQRT('CDO Param'!G$17 - Correlation)*HLOOKUP('CDO Param'!G$12,$C$4:$E$1004,$A433,FALSE) + SQRT(1-Correlation)*K433</f>
        <v>-6.322787670495944E-2</v>
      </c>
      <c r="AS433">
        <f>SQRT(Correlation)*$F433 + SQRT('CDO Param'!H$17 - Correlation)*HLOOKUP('CDO Param'!H$12,$C$4:$E$1004,$A433,FALSE) + SQRT(1-Correlation)*L433</f>
        <v>6.406235425814838E-3</v>
      </c>
      <c r="AT433">
        <f>SQRT(Correlation)*$F433 + SQRT('CDO Param'!I$17 - Correlation)*HLOOKUP('CDO Param'!I$12,$C$4:$E$1004,$A433,FALSE) + SQRT(1-Correlation)*M433</f>
        <v>-0.61929320730955617</v>
      </c>
      <c r="AU433">
        <f>SQRT(Correlation)*$F433 + SQRT('CDO Param'!J$17 - Correlation)*HLOOKUP('CDO Param'!J$12,$C$4:$E$1004,$A433,FALSE) + SQRT(1-Correlation)*N433</f>
        <v>-0.78588614480424901</v>
      </c>
      <c r="AV433">
        <f>SQRT(Correlation)*$F433 + SQRT('CDO Param'!K$17 - Correlation)*HLOOKUP('CDO Param'!K$12,$C$4:$E$1004,$A433,FALSE) + SQRT(1-Correlation)*O433</f>
        <v>0.56914197369777397</v>
      </c>
      <c r="AW433">
        <f>SQRT(Correlation)*$F433 + SQRT('CDO Param'!L$17 - Correlation)*HLOOKUP('CDO Param'!L$12,$C$4:$E$1004,$A433,FALSE) + SQRT(1-Correlation)*P433</f>
        <v>1.2884511516148054</v>
      </c>
      <c r="AY433" s="3">
        <f>IF(AN433&lt;'CDO Param'!C$13,1,0)</f>
        <v>0</v>
      </c>
      <c r="AZ433" s="3">
        <f>IF(AO433&lt;'CDO Param'!D$13,1,0)</f>
        <v>0</v>
      </c>
      <c r="BA433" s="3">
        <f>IF(AP433&lt;'CDO Param'!E$13,1,0)</f>
        <v>0</v>
      </c>
      <c r="BB433" s="3">
        <f>IF(AQ433&lt;'CDO Param'!F$13,1,0)</f>
        <v>0</v>
      </c>
      <c r="BC433" s="3">
        <f>IF(AR433&lt;'CDO Param'!G$13,1,0)</f>
        <v>1</v>
      </c>
      <c r="BD433" s="3">
        <f>IF(AS433&lt;'CDO Param'!H$13,1,0)</f>
        <v>0</v>
      </c>
      <c r="BE433" s="3">
        <f>IF(AT433&lt;'CDO Param'!I$13,1,0)</f>
        <v>0</v>
      </c>
      <c r="BF433" s="3">
        <f>IF(AU433&lt;'CDO Param'!J$13,1,0)</f>
        <v>0</v>
      </c>
      <c r="BG433" s="3">
        <f>IF(AV433&lt;'CDO Param'!K$13,1,0)</f>
        <v>0</v>
      </c>
      <c r="BH433" s="3">
        <f>IF(AW433&lt;'CDO Param'!L$13,1,0)</f>
        <v>0</v>
      </c>
      <c r="BJ433" s="37">
        <f>AY433*'CDO Param'!C$6*AC433</f>
        <v>0</v>
      </c>
      <c r="BK433" s="37">
        <f>AZ433*'CDO Param'!D$6*AD433</f>
        <v>0</v>
      </c>
      <c r="BL433" s="37">
        <f>BA433*'CDO Param'!E$6*AE433</f>
        <v>0</v>
      </c>
      <c r="BM433" s="37">
        <f>BB433*'CDO Param'!F$6*AF433</f>
        <v>0</v>
      </c>
      <c r="BN433" s="37">
        <f>BC433*'CDO Param'!G$6*AG433</f>
        <v>145.88301725463148</v>
      </c>
      <c r="BO433" s="37">
        <f>BD433*'CDO Param'!H$6*AH433</f>
        <v>0</v>
      </c>
      <c r="BP433" s="37">
        <f>BE433*'CDO Param'!I$6*AI433</f>
        <v>0</v>
      </c>
      <c r="BQ433" s="37">
        <f>BF433*'CDO Param'!J$6*AJ433</f>
        <v>0</v>
      </c>
      <c r="BR433" s="37">
        <f>BG433*'CDO Param'!K$6*AK433</f>
        <v>0</v>
      </c>
      <c r="BS433" s="37">
        <f>BH433*'CDO Param'!L$6*AL433</f>
        <v>0</v>
      </c>
      <c r="BU433" s="38">
        <f t="shared" si="90"/>
        <v>145.88301725463148</v>
      </c>
      <c r="CE433" s="5">
        <f>BU433/'CDO Param'!$M$6</f>
        <v>1.5196147630690778E-3</v>
      </c>
      <c r="CF433" s="5">
        <f t="shared" si="91"/>
        <v>0</v>
      </c>
      <c r="CG433" s="5">
        <f t="shared" si="92"/>
        <v>0</v>
      </c>
    </row>
    <row r="434" spans="1:85" x14ac:dyDescent="0.2">
      <c r="A434" s="3">
        <v>431</v>
      </c>
      <c r="B434" s="3">
        <v>430</v>
      </c>
      <c r="C434">
        <v>1.0084363566420507</v>
      </c>
      <c r="D434">
        <v>0.95555378720746376</v>
      </c>
      <c r="E434">
        <v>0.55563305068062618</v>
      </c>
      <c r="F434">
        <v>0.36374558476381935</v>
      </c>
      <c r="G434">
        <v>0.49115215006168</v>
      </c>
      <c r="H434">
        <v>1.573253030073829</v>
      </c>
      <c r="I434">
        <v>-1.6611284081591293</v>
      </c>
      <c r="J434">
        <v>2.7142732506035827E-2</v>
      </c>
      <c r="K434">
        <v>-7.7041022450430319E-2</v>
      </c>
      <c r="L434">
        <v>-0.12676423466473352</v>
      </c>
      <c r="M434">
        <v>0.89220293375547044</v>
      </c>
      <c r="N434">
        <v>1.5290879673557356E-2</v>
      </c>
      <c r="O434">
        <v>-2.0407878764672205</v>
      </c>
      <c r="P434">
        <v>0.93941935119801201</v>
      </c>
      <c r="R434" s="33">
        <v>0.6773800801846106</v>
      </c>
      <c r="S434" s="33">
        <v>0.72700766275031847</v>
      </c>
      <c r="T434" s="33">
        <v>0.81778784460285114</v>
      </c>
      <c r="U434" s="33">
        <v>0.56030424011885382</v>
      </c>
      <c r="V434" s="33">
        <v>3.3363677576819288E-2</v>
      </c>
      <c r="W434" s="33">
        <v>0.74332903360171665</v>
      </c>
      <c r="X434" s="33">
        <v>0.13106774405160349</v>
      </c>
      <c r="Y434" s="33">
        <v>0.85557427529970853</v>
      </c>
      <c r="Z434" s="33">
        <v>0.63684496220054332</v>
      </c>
      <c r="AA434" s="33">
        <v>0.45327970453225064</v>
      </c>
      <c r="AC434" s="36">
        <f t="shared" si="80"/>
        <v>0.78075978144484792</v>
      </c>
      <c r="AD434" s="36">
        <f t="shared" si="81"/>
        <v>0.84442037140912407</v>
      </c>
      <c r="AE434" s="36">
        <f t="shared" si="82"/>
        <v>0.93424276318935617</v>
      </c>
      <c r="AF434" s="36">
        <f t="shared" si="83"/>
        <v>0.60120117430270437</v>
      </c>
      <c r="AG434" s="36">
        <f t="shared" si="84"/>
        <v>1.5500455816527293E-3</v>
      </c>
      <c r="AH434" s="36">
        <f t="shared" si="85"/>
        <v>0.86324515920364153</v>
      </c>
      <c r="AI434" s="36">
        <f t="shared" si="86"/>
        <v>3.2044246399792392E-2</v>
      </c>
      <c r="AJ434" s="36">
        <f t="shared" si="87"/>
        <v>0.96036049709598315</v>
      </c>
      <c r="AK434" s="36">
        <f t="shared" si="88"/>
        <v>0.72248508663676003</v>
      </c>
      <c r="AL434" s="36">
        <f t="shared" si="89"/>
        <v>0.42135558391806238</v>
      </c>
      <c r="AN434">
        <f>SQRT(Correlation)*$F434 + SQRT('CDO Param'!C$17 - Correlation)*HLOOKUP('CDO Param'!C$12,$C$4:$E$1004,$A434,FALSE) + SQRT(1-Correlation)*G434</f>
        <v>0.71611000777804334</v>
      </c>
      <c r="AO434">
        <f>SQRT(Correlation)*$F434 + SQRT('CDO Param'!D$17 - Correlation)*HLOOKUP('CDO Param'!D$12,$C$4:$E$1004,$A434,FALSE) + SQRT(1-Correlation)*H434</f>
        <v>1.7426810394513321</v>
      </c>
      <c r="AP434">
        <f>SQRT(Correlation)*$F434 + SQRT('CDO Param'!E$17 - Correlation)*HLOOKUP('CDO Param'!E$12,$C$4:$E$1004,$A434,FALSE) + SQRT(1-Correlation)*I434</f>
        <v>-1.1940511417983615</v>
      </c>
      <c r="AQ434">
        <f>SQRT(Correlation)*$F434 + SQRT('CDO Param'!F$17 - Correlation)*HLOOKUP('CDO Param'!F$12,$C$4:$E$1004,$A434,FALSE) + SQRT(1-Correlation)*J434</f>
        <v>0.26501963784702648</v>
      </c>
      <c r="AR434">
        <f>SQRT(Correlation)*$F434 + SQRT('CDO Param'!G$17 - Correlation)*HLOOKUP('CDO Param'!G$12,$C$4:$E$1004,$A434,FALSE) + SQRT(1-Correlation)*K434</f>
        <v>0.16618224959163963</v>
      </c>
      <c r="AS434">
        <f>SQRT(Correlation)*$F434 + SQRT('CDO Param'!H$17 - Correlation)*HLOOKUP('CDO Param'!H$12,$C$4:$E$1004,$A434,FALSE) + SQRT(1-Correlation)*L434</f>
        <v>0.12990305399633925</v>
      </c>
      <c r="AT434">
        <f>SQRT(Correlation)*$F434 + SQRT('CDO Param'!I$17 - Correlation)*HLOOKUP('CDO Param'!I$12,$C$4:$E$1004,$A434,FALSE) + SQRT(1-Correlation)*M434</f>
        <v>1.0856878025805812</v>
      </c>
      <c r="AU434">
        <f>SQRT(Correlation)*$F434 + SQRT('CDO Param'!J$17 - Correlation)*HLOOKUP('CDO Param'!J$12,$C$4:$E$1004,$A434,FALSE) + SQRT(1-Correlation)*N434</f>
        <v>0.39633983709824538</v>
      </c>
      <c r="AV434">
        <f>SQRT(Correlation)*$F434 + SQRT('CDO Param'!K$17 - Correlation)*HLOOKUP('CDO Param'!K$12,$C$4:$E$1004,$A434,FALSE) + SQRT(1-Correlation)*O434</f>
        <v>-1.554227738328986</v>
      </c>
      <c r="AW434">
        <f>SQRT(Correlation)*$F434 + SQRT('CDO Param'!L$17 - Correlation)*HLOOKUP('CDO Param'!L$12,$C$4:$E$1004,$A434,FALSE) + SQRT(1-Correlation)*P434</f>
        <v>1.2730450832864455</v>
      </c>
      <c r="AY434" s="3">
        <f>IF(AN434&lt;'CDO Param'!C$13,1,0)</f>
        <v>0</v>
      </c>
      <c r="AZ434" s="3">
        <f>IF(AO434&lt;'CDO Param'!D$13,1,0)</f>
        <v>0</v>
      </c>
      <c r="BA434" s="3">
        <f>IF(AP434&lt;'CDO Param'!E$13,1,0)</f>
        <v>1</v>
      </c>
      <c r="BB434" s="3">
        <f>IF(AQ434&lt;'CDO Param'!F$13,1,0)</f>
        <v>0</v>
      </c>
      <c r="BC434" s="3">
        <f>IF(AR434&lt;'CDO Param'!G$13,1,0)</f>
        <v>0</v>
      </c>
      <c r="BD434" s="3">
        <f>IF(AS434&lt;'CDO Param'!H$13,1,0)</f>
        <v>0</v>
      </c>
      <c r="BE434" s="3">
        <f>IF(AT434&lt;'CDO Param'!I$13,1,0)</f>
        <v>0</v>
      </c>
      <c r="BF434" s="3">
        <f>IF(AU434&lt;'CDO Param'!J$13,1,0)</f>
        <v>0</v>
      </c>
      <c r="BG434" s="3">
        <f>IF(AV434&lt;'CDO Param'!K$13,1,0)</f>
        <v>0</v>
      </c>
      <c r="BH434" s="3">
        <f>IF(AW434&lt;'CDO Param'!L$13,1,0)</f>
        <v>0</v>
      </c>
      <c r="BJ434" s="37">
        <f>AY434*'CDO Param'!C$6*AC434</f>
        <v>0</v>
      </c>
      <c r="BK434" s="37">
        <f>AZ434*'CDO Param'!D$6*AD434</f>
        <v>0</v>
      </c>
      <c r="BL434" s="37">
        <f>BA434*'CDO Param'!E$6*AE434</f>
        <v>9342.4276318935608</v>
      </c>
      <c r="BM434" s="37">
        <f>BB434*'CDO Param'!F$6*AF434</f>
        <v>0</v>
      </c>
      <c r="BN434" s="37">
        <f>BC434*'CDO Param'!G$6*AG434</f>
        <v>0</v>
      </c>
      <c r="BO434" s="37">
        <f>BD434*'CDO Param'!H$6*AH434</f>
        <v>0</v>
      </c>
      <c r="BP434" s="37">
        <f>BE434*'CDO Param'!I$6*AI434</f>
        <v>0</v>
      </c>
      <c r="BQ434" s="37">
        <f>BF434*'CDO Param'!J$6*AJ434</f>
        <v>0</v>
      </c>
      <c r="BR434" s="37">
        <f>BG434*'CDO Param'!K$6*AK434</f>
        <v>0</v>
      </c>
      <c r="BS434" s="37">
        <f>BH434*'CDO Param'!L$6*AL434</f>
        <v>0</v>
      </c>
      <c r="BU434" s="38">
        <f t="shared" si="90"/>
        <v>9342.4276318935608</v>
      </c>
      <c r="CE434" s="5">
        <f>BU434/'CDO Param'!$M$6</f>
        <v>9.7316954498891259E-2</v>
      </c>
      <c r="CF434" s="5">
        <f t="shared" si="91"/>
        <v>0.02</v>
      </c>
      <c r="CG434" s="5">
        <f t="shared" si="92"/>
        <v>1</v>
      </c>
    </row>
    <row r="435" spans="1:85" x14ac:dyDescent="0.2">
      <c r="A435" s="3">
        <v>432</v>
      </c>
      <c r="B435" s="3">
        <v>431</v>
      </c>
      <c r="C435">
        <v>0.40398958844889421</v>
      </c>
      <c r="D435">
        <v>1.2783266356564127</v>
      </c>
      <c r="E435">
        <v>0.7426933734677732</v>
      </c>
      <c r="F435">
        <v>-0.39521751205029432</v>
      </c>
      <c r="G435">
        <v>1.7212732927873731</v>
      </c>
      <c r="H435">
        <v>-2.3480060917790979</v>
      </c>
      <c r="I435">
        <v>0.28072122404410038</v>
      </c>
      <c r="J435">
        <v>-0.50303128773521166</v>
      </c>
      <c r="K435">
        <v>0.43471345634316094</v>
      </c>
      <c r="L435">
        <v>-2.7781788958236575</v>
      </c>
      <c r="M435">
        <v>1.5267823982867412</v>
      </c>
      <c r="N435">
        <v>-0.48977653932524845</v>
      </c>
      <c r="O435">
        <v>-0.71652948463452049</v>
      </c>
      <c r="P435">
        <v>-0.15624436855432577</v>
      </c>
      <c r="R435" s="33">
        <v>0.27199407353624427</v>
      </c>
      <c r="S435" s="33">
        <v>0.4043939236571984</v>
      </c>
      <c r="T435" s="33">
        <v>0.64867490653352577</v>
      </c>
      <c r="U435" s="33">
        <v>0.27915410896723813</v>
      </c>
      <c r="V435" s="33">
        <v>0.74310941237169759</v>
      </c>
      <c r="W435" s="33">
        <v>0.43989373112092434</v>
      </c>
      <c r="X435" s="33">
        <v>0.29393894937538495</v>
      </c>
      <c r="Y435" s="33">
        <v>0.23192215209450673</v>
      </c>
      <c r="Z435" s="33">
        <v>0.9156102523746017</v>
      </c>
      <c r="AA435" s="33">
        <v>0.66151165993023275</v>
      </c>
      <c r="AC435" s="36">
        <f t="shared" si="80"/>
        <v>0.15439667763057083</v>
      </c>
      <c r="AD435" s="36">
        <f t="shared" si="81"/>
        <v>0.3413990353808436</v>
      </c>
      <c r="AE435" s="36">
        <f t="shared" si="82"/>
        <v>0.74000729886658667</v>
      </c>
      <c r="AF435" s="36">
        <f t="shared" si="83"/>
        <v>0.16297057747536101</v>
      </c>
      <c r="AG435" s="36">
        <f t="shared" si="84"/>
        <v>0.86299924662753524</v>
      </c>
      <c r="AH435" s="36">
        <f t="shared" si="85"/>
        <v>0.39912601126188374</v>
      </c>
      <c r="AI435" s="36">
        <f t="shared" si="86"/>
        <v>0.18131730844807337</v>
      </c>
      <c r="AJ435" s="36">
        <f t="shared" si="87"/>
        <v>0.11037762930851883</v>
      </c>
      <c r="AK435" s="36">
        <f t="shared" si="88"/>
        <v>0.98786103217026766</v>
      </c>
      <c r="AL435" s="36">
        <f t="shared" si="89"/>
        <v>0.75855425363398377</v>
      </c>
      <c r="AN435">
        <f>SQRT(Correlation)*$F435 + SQRT('CDO Param'!C$17 - Correlation)*HLOOKUP('CDO Param'!C$12,$C$4:$E$1004,$A435,FALSE) + SQRT(1-Correlation)*G435</f>
        <v>1.6887471598502022</v>
      </c>
      <c r="AO435">
        <f>SQRT(Correlation)*$F435 + SQRT('CDO Param'!D$17 - Correlation)*HLOOKUP('CDO Param'!D$12,$C$4:$E$1004,$A435,FALSE) + SQRT(1-Correlation)*H435</f>
        <v>-2.1717102273892825</v>
      </c>
      <c r="AP435">
        <f>SQRT(Correlation)*$F435 + SQRT('CDO Param'!E$17 - Correlation)*HLOOKUP('CDO Param'!E$12,$C$4:$E$1004,$A435,FALSE) + SQRT(1-Correlation)*I435</f>
        <v>0.24822238406204766</v>
      </c>
      <c r="AQ435">
        <f>SQRT(Correlation)*$F435 + SQRT('CDO Param'!F$17 - Correlation)*HLOOKUP('CDO Param'!F$12,$C$4:$E$1004,$A435,FALSE) + SQRT(1-Correlation)*J435</f>
        <v>-0.43612484504637694</v>
      </c>
      <c r="AR435">
        <f>SQRT(Correlation)*$F435 + SQRT('CDO Param'!G$17 - Correlation)*HLOOKUP('CDO Param'!G$12,$C$4:$E$1004,$A435,FALSE) + SQRT(1-Correlation)*K435</f>
        <v>0.45349793149542861</v>
      </c>
      <c r="AS435">
        <f>SQRT(Correlation)*$F435 + SQRT('CDO Param'!H$17 - Correlation)*HLOOKUP('CDO Param'!H$12,$C$4:$E$1004,$A435,FALSE) + SQRT(1-Correlation)*L435</f>
        <v>-2.5798079818619128</v>
      </c>
      <c r="AT435">
        <f>SQRT(Correlation)*$F435 + SQRT('CDO Param'!I$17 - Correlation)*HLOOKUP('CDO Param'!I$12,$C$4:$E$1004,$A435,FALSE) + SQRT(1-Correlation)*M435</f>
        <v>1.4895254970369993</v>
      </c>
      <c r="AU435">
        <f>SQRT(Correlation)*$F435 + SQRT('CDO Param'!J$17 - Correlation)*HLOOKUP('CDO Param'!J$12,$C$4:$E$1004,$A435,FALSE) + SQRT(1-Correlation)*N435</f>
        <v>-0.48273597523173051</v>
      </c>
      <c r="AV435">
        <f>SQRT(Correlation)*$F435 + SQRT('CDO Param'!K$17 - Correlation)*HLOOKUP('CDO Param'!K$12,$C$4:$E$1004,$A435,FALSE) + SQRT(1-Correlation)*O435</f>
        <v>-0.69785270723039849</v>
      </c>
      <c r="AW435">
        <f>SQRT(Correlation)*$F435 + SQRT('CDO Param'!L$17 - Correlation)*HLOOKUP('CDO Param'!L$12,$C$4:$E$1004,$A435,FALSE) + SQRT(1-Correlation)*P435</f>
        <v>-0.16631957545882442</v>
      </c>
      <c r="AY435" s="3">
        <f>IF(AN435&lt;'CDO Param'!C$13,1,0)</f>
        <v>0</v>
      </c>
      <c r="AZ435" s="3">
        <f>IF(AO435&lt;'CDO Param'!D$13,1,0)</f>
        <v>1</v>
      </c>
      <c r="BA435" s="3">
        <f>IF(AP435&lt;'CDO Param'!E$13,1,0)</f>
        <v>0</v>
      </c>
      <c r="BB435" s="3">
        <f>IF(AQ435&lt;'CDO Param'!F$13,1,0)</f>
        <v>0</v>
      </c>
      <c r="BC435" s="3">
        <f>IF(AR435&lt;'CDO Param'!G$13,1,0)</f>
        <v>0</v>
      </c>
      <c r="BD435" s="3">
        <f>IF(AS435&lt;'CDO Param'!H$13,1,0)</f>
        <v>0</v>
      </c>
      <c r="BE435" s="3">
        <f>IF(AT435&lt;'CDO Param'!I$13,1,0)</f>
        <v>0</v>
      </c>
      <c r="BF435" s="3">
        <f>IF(AU435&lt;'CDO Param'!J$13,1,0)</f>
        <v>0</v>
      </c>
      <c r="BG435" s="3">
        <f>IF(AV435&lt;'CDO Param'!K$13,1,0)</f>
        <v>0</v>
      </c>
      <c r="BH435" s="3">
        <f>IF(AW435&lt;'CDO Param'!L$13,1,0)</f>
        <v>0</v>
      </c>
      <c r="BJ435" s="37">
        <f>AY435*'CDO Param'!C$6*AC435</f>
        <v>0</v>
      </c>
      <c r="BK435" s="37">
        <f>AZ435*'CDO Param'!D$6*AD435</f>
        <v>3072.5913184275923</v>
      </c>
      <c r="BL435" s="37">
        <f>BA435*'CDO Param'!E$6*AE435</f>
        <v>0</v>
      </c>
      <c r="BM435" s="37">
        <f>BB435*'CDO Param'!F$6*AF435</f>
        <v>0</v>
      </c>
      <c r="BN435" s="37">
        <f>BC435*'CDO Param'!G$6*AG435</f>
        <v>0</v>
      </c>
      <c r="BO435" s="37">
        <f>BD435*'CDO Param'!H$6*AH435</f>
        <v>0</v>
      </c>
      <c r="BP435" s="37">
        <f>BE435*'CDO Param'!I$6*AI435</f>
        <v>0</v>
      </c>
      <c r="BQ435" s="37">
        <f>BF435*'CDO Param'!J$6*AJ435</f>
        <v>0</v>
      </c>
      <c r="BR435" s="37">
        <f>BG435*'CDO Param'!K$6*AK435</f>
        <v>0</v>
      </c>
      <c r="BS435" s="37">
        <f>BH435*'CDO Param'!L$6*AL435</f>
        <v>0</v>
      </c>
      <c r="BU435" s="38">
        <f t="shared" si="90"/>
        <v>3072.5913184275923</v>
      </c>
      <c r="CE435" s="5">
        <f>BU435/'CDO Param'!$M$6</f>
        <v>3.2006159566954087E-2</v>
      </c>
      <c r="CF435" s="5">
        <f t="shared" si="91"/>
        <v>0</v>
      </c>
      <c r="CG435" s="5">
        <f t="shared" si="92"/>
        <v>0</v>
      </c>
    </row>
    <row r="436" spans="1:85" x14ac:dyDescent="0.2">
      <c r="A436" s="3">
        <v>433</v>
      </c>
      <c r="B436" s="3">
        <v>432</v>
      </c>
      <c r="C436">
        <v>-1.1731390259228647</v>
      </c>
      <c r="D436">
        <v>2.2861968318466097</v>
      </c>
      <c r="E436">
        <v>-1.3984345059725456</v>
      </c>
      <c r="F436">
        <v>-1.5412979337270372</v>
      </c>
      <c r="G436">
        <v>0.47123876356636174</v>
      </c>
      <c r="H436">
        <v>-2.1313826437108219</v>
      </c>
      <c r="I436">
        <v>0.83943405115860514</v>
      </c>
      <c r="J436">
        <v>-0.51355755203985609</v>
      </c>
      <c r="K436">
        <v>0.35245648177806288</v>
      </c>
      <c r="L436">
        <v>0.51540041567932349</v>
      </c>
      <c r="M436">
        <v>-0.89927198132500052</v>
      </c>
      <c r="N436">
        <v>0.70034730015322566</v>
      </c>
      <c r="O436">
        <v>-1.0701546671043616</v>
      </c>
      <c r="P436">
        <v>-0.78722905527683906</v>
      </c>
      <c r="R436" s="33">
        <v>2.6468447421895549E-2</v>
      </c>
      <c r="S436" s="33">
        <v>0.85519581979848247</v>
      </c>
      <c r="T436" s="33">
        <v>0.27614335309534488</v>
      </c>
      <c r="U436" s="33">
        <v>0.1413354734616985</v>
      </c>
      <c r="V436" s="33">
        <v>0.42530247076661443</v>
      </c>
      <c r="W436" s="33">
        <v>5.8626174488396465E-2</v>
      </c>
      <c r="X436" s="33">
        <v>0.3301146264793885</v>
      </c>
      <c r="Y436" s="33">
        <v>0.23652723908262666</v>
      </c>
      <c r="Z436" s="33">
        <v>0.31330726170600731</v>
      </c>
      <c r="AA436" s="33">
        <v>0.75514749286470351</v>
      </c>
      <c r="AC436" s="36">
        <f t="shared" si="80"/>
        <v>9.2685734183303584E-4</v>
      </c>
      <c r="AD436" s="36">
        <f t="shared" si="81"/>
        <v>0.96013284909370389</v>
      </c>
      <c r="AE436" s="36">
        <f t="shared" si="82"/>
        <v>0.15934011887696248</v>
      </c>
      <c r="AF436" s="36">
        <f t="shared" si="83"/>
        <v>3.7806374096085074E-2</v>
      </c>
      <c r="AG436" s="36">
        <f t="shared" si="84"/>
        <v>0.37515445171054401</v>
      </c>
      <c r="AH436" s="36">
        <f t="shared" si="85"/>
        <v>5.4168277378033869E-3</v>
      </c>
      <c r="AI436" s="36">
        <f t="shared" si="86"/>
        <v>0.22962499610528164</v>
      </c>
      <c r="AJ436" s="36">
        <f t="shared" si="87"/>
        <v>0.11508251477351897</v>
      </c>
      <c r="AK436" s="36">
        <f t="shared" si="88"/>
        <v>0.20660332875660467</v>
      </c>
      <c r="AL436" s="36">
        <f t="shared" si="89"/>
        <v>0.87617409420362513</v>
      </c>
      <c r="AN436">
        <f>SQRT(Correlation)*$F436 + SQRT('CDO Param'!C$17 - Correlation)*HLOOKUP('CDO Param'!C$12,$C$4:$E$1004,$A436,FALSE) + SQRT(1-Correlation)*G436</f>
        <v>0.28297219862570078</v>
      </c>
      <c r="AO436">
        <f>SQRT(Correlation)*$F436 + SQRT('CDO Param'!D$17 - Correlation)*HLOOKUP('CDO Param'!D$12,$C$4:$E$1004,$A436,FALSE) + SQRT(1-Correlation)*H436</f>
        <v>-2.186091261606887</v>
      </c>
      <c r="AP436">
        <f>SQRT(Correlation)*$F436 + SQRT('CDO Param'!E$17 - Correlation)*HLOOKUP('CDO Param'!E$12,$C$4:$E$1004,$A436,FALSE) + SQRT(1-Correlation)*I436</f>
        <v>-1.4275497894656874E-3</v>
      </c>
      <c r="AQ436">
        <f>SQRT(Correlation)*$F436 + SQRT('CDO Param'!F$17 - Correlation)*HLOOKUP('CDO Param'!F$12,$C$4:$E$1004,$A436,FALSE) + SQRT(1-Correlation)*J436</f>
        <v>-1.287304136300383</v>
      </c>
      <c r="AR436">
        <f>SQRT(Correlation)*$F436 + SQRT('CDO Param'!G$17 - Correlation)*HLOOKUP('CDO Param'!G$12,$C$4:$E$1004,$A436,FALSE) + SQRT(1-Correlation)*K436</f>
        <v>-0.46573108653997042</v>
      </c>
      <c r="AS436">
        <f>SQRT(Correlation)*$F436 + SQRT('CDO Param'!H$17 - Correlation)*HLOOKUP('CDO Param'!H$12,$C$4:$E$1004,$A436,FALSE) + SQRT(1-Correlation)*L436</f>
        <v>0.32486762039958478</v>
      </c>
      <c r="AT436">
        <f>SQRT(Correlation)*$F436 + SQRT('CDO Param'!I$17 - Correlation)*HLOOKUP('CDO Param'!I$12,$C$4:$E$1004,$A436,FALSE) + SQRT(1-Correlation)*M436</f>
        <v>-1.6532249731802855</v>
      </c>
      <c r="AU436">
        <f>SQRT(Correlation)*$F436 + SQRT('CDO Param'!J$17 - Correlation)*HLOOKUP('CDO Param'!J$12,$C$4:$E$1004,$A436,FALSE) + SQRT(1-Correlation)*N436</f>
        <v>-0.13337682744837975</v>
      </c>
      <c r="AV436">
        <f>SQRT(Correlation)*$F436 + SQRT('CDO Param'!K$17 - Correlation)*HLOOKUP('CDO Param'!K$12,$C$4:$E$1004,$A436,FALSE) + SQRT(1-Correlation)*O436</f>
        <v>-1.8130224729512303</v>
      </c>
      <c r="AW436">
        <f>SQRT(Correlation)*$F436 + SQRT('CDO Param'!L$17 - Correlation)*HLOOKUP('CDO Param'!L$12,$C$4:$E$1004,$A436,FALSE) + SQRT(1-Correlation)*P436</f>
        <v>-1.5446156704197369</v>
      </c>
      <c r="AY436" s="3">
        <f>IF(AN436&lt;'CDO Param'!C$13,1,0)</f>
        <v>0</v>
      </c>
      <c r="AZ436" s="3">
        <f>IF(AO436&lt;'CDO Param'!D$13,1,0)</f>
        <v>1</v>
      </c>
      <c r="BA436" s="3">
        <f>IF(AP436&lt;'CDO Param'!E$13,1,0)</f>
        <v>0</v>
      </c>
      <c r="BB436" s="3">
        <f>IF(AQ436&lt;'CDO Param'!F$13,1,0)</f>
        <v>0</v>
      </c>
      <c r="BC436" s="3">
        <f>IF(AR436&lt;'CDO Param'!G$13,1,0)</f>
        <v>1</v>
      </c>
      <c r="BD436" s="3">
        <f>IF(AS436&lt;'CDO Param'!H$13,1,0)</f>
        <v>0</v>
      </c>
      <c r="BE436" s="3">
        <f>IF(AT436&lt;'CDO Param'!I$13,1,0)</f>
        <v>0</v>
      </c>
      <c r="BF436" s="3">
        <f>IF(AU436&lt;'CDO Param'!J$13,1,0)</f>
        <v>0</v>
      </c>
      <c r="BG436" s="3">
        <f>IF(AV436&lt;'CDO Param'!K$13,1,0)</f>
        <v>0</v>
      </c>
      <c r="BH436" s="3">
        <f>IF(AW436&lt;'CDO Param'!L$13,1,0)</f>
        <v>1</v>
      </c>
      <c r="BJ436" s="37">
        <f>AY436*'CDO Param'!C$6*AC436</f>
        <v>0</v>
      </c>
      <c r="BK436" s="37">
        <f>AZ436*'CDO Param'!D$6*AD436</f>
        <v>8641.1956418433347</v>
      </c>
      <c r="BL436" s="37">
        <f>BA436*'CDO Param'!E$6*AE436</f>
        <v>0</v>
      </c>
      <c r="BM436" s="37">
        <f>BB436*'CDO Param'!F$6*AF436</f>
        <v>0</v>
      </c>
      <c r="BN436" s="37">
        <f>BC436*'CDO Param'!G$6*AG436</f>
        <v>3751.5445171054403</v>
      </c>
      <c r="BO436" s="37">
        <f>BD436*'CDO Param'!H$6*AH436</f>
        <v>0</v>
      </c>
      <c r="BP436" s="37">
        <f>BE436*'CDO Param'!I$6*AI436</f>
        <v>0</v>
      </c>
      <c r="BQ436" s="37">
        <f>BF436*'CDO Param'!J$6*AJ436</f>
        <v>0</v>
      </c>
      <c r="BR436" s="37">
        <f>BG436*'CDO Param'!K$6*AK436</f>
        <v>0</v>
      </c>
      <c r="BS436" s="37">
        <f>BH436*'CDO Param'!L$6*AL436</f>
        <v>8761.740942036251</v>
      </c>
      <c r="BU436" s="38">
        <f t="shared" si="90"/>
        <v>21154.481100985024</v>
      </c>
      <c r="CE436" s="5">
        <f>BU436/'CDO Param'!$M$6</f>
        <v>0.22035917813526065</v>
      </c>
      <c r="CF436" s="5">
        <f t="shared" si="91"/>
        <v>0.02</v>
      </c>
      <c r="CG436" s="5">
        <f t="shared" si="92"/>
        <v>1</v>
      </c>
    </row>
    <row r="437" spans="1:85" x14ac:dyDescent="0.2">
      <c r="A437" s="3">
        <v>434</v>
      </c>
      <c r="B437" s="3">
        <v>433</v>
      </c>
      <c r="C437">
        <v>-1.043044903781265</v>
      </c>
      <c r="D437">
        <v>-0.75230218499200419</v>
      </c>
      <c r="E437">
        <v>-0.58768819144461304</v>
      </c>
      <c r="F437">
        <v>-0.74932131610694341</v>
      </c>
      <c r="G437">
        <v>-0.3607522103266092</v>
      </c>
      <c r="H437">
        <v>-1.2437567420420237</v>
      </c>
      <c r="I437">
        <v>1.2679106475843582</v>
      </c>
      <c r="J437">
        <v>0.55742702897987328</v>
      </c>
      <c r="K437">
        <v>-0.83418171925586648</v>
      </c>
      <c r="L437">
        <v>2.5297595129813999E-2</v>
      </c>
      <c r="M437">
        <v>-1.2711825547739863</v>
      </c>
      <c r="N437">
        <v>-2.3549091565655544E-2</v>
      </c>
      <c r="O437">
        <v>0.29385432753770147</v>
      </c>
      <c r="P437">
        <v>0.87102762336144224</v>
      </c>
      <c r="R437" s="33">
        <v>0.76391257707211779</v>
      </c>
      <c r="S437" s="33">
        <v>7.8682851082963329E-2</v>
      </c>
      <c r="T437" s="33">
        <v>0.42267815136475401</v>
      </c>
      <c r="U437" s="33">
        <v>0.95168998742089139</v>
      </c>
      <c r="V437" s="33">
        <v>5.3618582921856353E-2</v>
      </c>
      <c r="W437" s="33">
        <v>0.16752316763974873</v>
      </c>
      <c r="X437" s="33">
        <v>0.56187852125702353</v>
      </c>
      <c r="Y437" s="33">
        <v>0.4923067667951373</v>
      </c>
      <c r="Z437" s="33">
        <v>0.19982952587298561</v>
      </c>
      <c r="AA437" s="33">
        <v>0.53484134726917432</v>
      </c>
      <c r="AC437" s="36">
        <f t="shared" si="80"/>
        <v>0.88537090071129909</v>
      </c>
      <c r="AD437" s="36">
        <f t="shared" si="81"/>
        <v>1.0396671508682329E-2</v>
      </c>
      <c r="AE437" s="36">
        <f t="shared" si="82"/>
        <v>0.37087646561826126</v>
      </c>
      <c r="AF437" s="36">
        <f t="shared" si="83"/>
        <v>0.99647409994666103</v>
      </c>
      <c r="AG437" s="36">
        <f t="shared" si="84"/>
        <v>4.4436162804695209E-3</v>
      </c>
      <c r="AH437" s="36">
        <f t="shared" si="85"/>
        <v>5.479221865568959E-2</v>
      </c>
      <c r="AI437" s="36">
        <f t="shared" si="86"/>
        <v>0.60380119476363792</v>
      </c>
      <c r="AJ437" s="36">
        <f t="shared" si="87"/>
        <v>0.48699214902809934</v>
      </c>
      <c r="AK437" s="36">
        <f t="shared" si="88"/>
        <v>8.0257916420176975E-2</v>
      </c>
      <c r="AL437" s="36">
        <f t="shared" si="89"/>
        <v>0.55876785639582693</v>
      </c>
      <c r="AN437">
        <f>SQRT(Correlation)*$F437 + SQRT('CDO Param'!C$17 - Correlation)*HLOOKUP('CDO Param'!C$12,$C$4:$E$1004,$A437,FALSE) + SQRT(1-Correlation)*G437</f>
        <v>-0.68558739779481637</v>
      </c>
      <c r="AO437">
        <f>SQRT(Correlation)*$F437 + SQRT('CDO Param'!D$17 - Correlation)*HLOOKUP('CDO Param'!D$12,$C$4:$E$1004,$A437,FALSE) + SQRT(1-Correlation)*H437</f>
        <v>-1.5232790491361452</v>
      </c>
      <c r="AP437">
        <f>SQRT(Correlation)*$F437 + SQRT('CDO Param'!E$17 - Correlation)*HLOOKUP('CDO Param'!E$12,$C$4:$E$1004,$A437,FALSE) + SQRT(1-Correlation)*I437</f>
        <v>0.6899257067945439</v>
      </c>
      <c r="AQ437">
        <f>SQRT(Correlation)*$F437 + SQRT('CDO Param'!F$17 - Correlation)*HLOOKUP('CDO Param'!F$12,$C$4:$E$1004,$A437,FALSE) + SQRT(1-Correlation)*J437</f>
        <v>0.16045443188942349</v>
      </c>
      <c r="AR437">
        <f>SQRT(Correlation)*$F437 + SQRT('CDO Param'!G$17 - Correlation)*HLOOKUP('CDO Param'!G$12,$C$4:$E$1004,$A437,FALSE) + SQRT(1-Correlation)*K437</f>
        <v>-1.1597415449828052</v>
      </c>
      <c r="AS437">
        <f>SQRT(Correlation)*$F437 + SQRT('CDO Param'!H$17 - Correlation)*HLOOKUP('CDO Param'!H$12,$C$4:$E$1004,$A437,FALSE) + SQRT(1-Correlation)*L437</f>
        <v>-0.31934839514265756</v>
      </c>
      <c r="AT437">
        <f>SQRT(Correlation)*$F437 + SQRT('CDO Param'!I$17 - Correlation)*HLOOKUP('CDO Param'!I$12,$C$4:$E$1004,$A437,FALSE) + SQRT(1-Correlation)*M437</f>
        <v>-1.5743169388729654</v>
      </c>
      <c r="AU437">
        <f>SQRT(Correlation)*$F437 + SQRT('CDO Param'!J$17 - Correlation)*HLOOKUP('CDO Param'!J$12,$C$4:$E$1004,$A437,FALSE) + SQRT(1-Correlation)*N437</f>
        <v>-0.53526057784174741</v>
      </c>
      <c r="AV437">
        <f>SQRT(Correlation)*$F437 + SQRT('CDO Param'!K$17 - Correlation)*HLOOKUP('CDO Param'!K$12,$C$4:$E$1004,$A437,FALSE) + SQRT(1-Correlation)*O437</f>
        <v>-0.23414525539426523</v>
      </c>
      <c r="AW437">
        <f>SQRT(Correlation)*$F437 + SQRT('CDO Param'!L$17 - Correlation)*HLOOKUP('CDO Param'!L$12,$C$4:$E$1004,$A437,FALSE) + SQRT(1-Correlation)*P437</f>
        <v>0.313409410434486</v>
      </c>
      <c r="AY437" s="3">
        <f>IF(AN437&lt;'CDO Param'!C$13,1,0)</f>
        <v>0</v>
      </c>
      <c r="AZ437" s="3">
        <f>IF(AO437&lt;'CDO Param'!D$13,1,0)</f>
        <v>0</v>
      </c>
      <c r="BA437" s="3">
        <f>IF(AP437&lt;'CDO Param'!E$13,1,0)</f>
        <v>0</v>
      </c>
      <c r="BB437" s="3">
        <f>IF(AQ437&lt;'CDO Param'!F$13,1,0)</f>
        <v>0</v>
      </c>
      <c r="BC437" s="3">
        <f>IF(AR437&lt;'CDO Param'!G$13,1,0)</f>
        <v>1</v>
      </c>
      <c r="BD437" s="3">
        <f>IF(AS437&lt;'CDO Param'!H$13,1,0)</f>
        <v>0</v>
      </c>
      <c r="BE437" s="3">
        <f>IF(AT437&lt;'CDO Param'!I$13,1,0)</f>
        <v>0</v>
      </c>
      <c r="BF437" s="3">
        <f>IF(AU437&lt;'CDO Param'!J$13,1,0)</f>
        <v>0</v>
      </c>
      <c r="BG437" s="3">
        <f>IF(AV437&lt;'CDO Param'!K$13,1,0)</f>
        <v>0</v>
      </c>
      <c r="BH437" s="3">
        <f>IF(AW437&lt;'CDO Param'!L$13,1,0)</f>
        <v>0</v>
      </c>
      <c r="BJ437" s="37">
        <f>AY437*'CDO Param'!C$6*AC437</f>
        <v>0</v>
      </c>
      <c r="BK437" s="37">
        <f>AZ437*'CDO Param'!D$6*AD437</f>
        <v>0</v>
      </c>
      <c r="BL437" s="37">
        <f>BA437*'CDO Param'!E$6*AE437</f>
        <v>0</v>
      </c>
      <c r="BM437" s="37">
        <f>BB437*'CDO Param'!F$6*AF437</f>
        <v>0</v>
      </c>
      <c r="BN437" s="37">
        <f>BC437*'CDO Param'!G$6*AG437</f>
        <v>44.436162804695208</v>
      </c>
      <c r="BO437" s="37">
        <f>BD437*'CDO Param'!H$6*AH437</f>
        <v>0</v>
      </c>
      <c r="BP437" s="37">
        <f>BE437*'CDO Param'!I$6*AI437</f>
        <v>0</v>
      </c>
      <c r="BQ437" s="37">
        <f>BF437*'CDO Param'!J$6*AJ437</f>
        <v>0</v>
      </c>
      <c r="BR437" s="37">
        <f>BG437*'CDO Param'!K$6*AK437</f>
        <v>0</v>
      </c>
      <c r="BS437" s="37">
        <f>BH437*'CDO Param'!L$6*AL437</f>
        <v>0</v>
      </c>
      <c r="BU437" s="38">
        <f t="shared" si="90"/>
        <v>44.436162804695208</v>
      </c>
      <c r="CE437" s="5">
        <f>BU437/'CDO Param'!$M$6</f>
        <v>4.6287669588224173E-4</v>
      </c>
      <c r="CF437" s="5">
        <f t="shared" si="91"/>
        <v>0</v>
      </c>
      <c r="CG437" s="5">
        <f t="shared" si="92"/>
        <v>0</v>
      </c>
    </row>
    <row r="438" spans="1:85" x14ac:dyDescent="0.2">
      <c r="A438" s="3">
        <v>435</v>
      </c>
      <c r="B438" s="3">
        <v>434</v>
      </c>
      <c r="C438">
        <v>-0.67745077103609219</v>
      </c>
      <c r="D438">
        <v>0.189479578693863</v>
      </c>
      <c r="E438">
        <v>-0.24984956326079555</v>
      </c>
      <c r="F438">
        <v>1.6569083527429029</v>
      </c>
      <c r="G438">
        <v>-0.40426471059618052</v>
      </c>
      <c r="H438">
        <v>1.6933381630224176</v>
      </c>
      <c r="I438">
        <v>-0.25851704776869155</v>
      </c>
      <c r="J438">
        <v>-0.66044322011293843</v>
      </c>
      <c r="K438">
        <v>-1.1619613360380754</v>
      </c>
      <c r="L438">
        <v>1.9404615159146488</v>
      </c>
      <c r="M438">
        <v>-0.52662358029920142</v>
      </c>
      <c r="N438">
        <v>-1.1925931175937876</v>
      </c>
      <c r="O438">
        <v>-0.65247832026216201</v>
      </c>
      <c r="P438">
        <v>-0.93214111984707415</v>
      </c>
      <c r="R438" s="33">
        <v>7.8523553013114047E-2</v>
      </c>
      <c r="S438" s="33">
        <v>0.74535549140784685</v>
      </c>
      <c r="T438" s="33">
        <v>0.18974409168108558</v>
      </c>
      <c r="U438" s="33">
        <v>2.8948884005168863E-2</v>
      </c>
      <c r="V438" s="33">
        <v>0.5438934748731058</v>
      </c>
      <c r="W438" s="33">
        <v>0.21763219228835412</v>
      </c>
      <c r="X438" s="33">
        <v>0.74425579036784162</v>
      </c>
      <c r="Y438" s="33">
        <v>0.70706871231415713</v>
      </c>
      <c r="Z438" s="33">
        <v>0.70384786403917143</v>
      </c>
      <c r="AA438" s="33">
        <v>0.57105090635411948</v>
      </c>
      <c r="AC438" s="36">
        <f t="shared" si="80"/>
        <v>1.0350138649255764E-2</v>
      </c>
      <c r="AD438" s="36">
        <f t="shared" si="81"/>
        <v>0.8655045455459317</v>
      </c>
      <c r="AE438" s="36">
        <f t="shared" si="82"/>
        <v>7.1777560560004686E-2</v>
      </c>
      <c r="AF438" s="36">
        <f t="shared" si="83"/>
        <v>1.130918117327981E-3</v>
      </c>
      <c r="AG438" s="36">
        <f t="shared" si="84"/>
        <v>0.57392573121774659</v>
      </c>
      <c r="AH438" s="36">
        <f t="shared" si="85"/>
        <v>9.6384098641046231E-2</v>
      </c>
      <c r="AI438" s="36">
        <f t="shared" si="86"/>
        <v>0.86428060649234684</v>
      </c>
      <c r="AJ438" s="36">
        <f t="shared" si="87"/>
        <v>0.81996000129762103</v>
      </c>
      <c r="AK438" s="36">
        <f t="shared" si="88"/>
        <v>0.81586371453671358</v>
      </c>
      <c r="AL438" s="36">
        <f t="shared" si="89"/>
        <v>0.61888330636478195</v>
      </c>
      <c r="AN438">
        <f>SQRT(Correlation)*$F438 + SQRT('CDO Param'!C$17 - Correlation)*HLOOKUP('CDO Param'!C$12,$C$4:$E$1004,$A438,FALSE) + SQRT(1-Correlation)*G438</f>
        <v>0.16723770694686613</v>
      </c>
      <c r="AO438">
        <f>SQRT(Correlation)*$F438 + SQRT('CDO Param'!D$17 - Correlation)*HLOOKUP('CDO Param'!D$12,$C$4:$E$1004,$A438,FALSE) + SQRT(1-Correlation)*H438</f>
        <v>2.157198519091593</v>
      </c>
      <c r="AP438">
        <f>SQRT(Correlation)*$F438 + SQRT('CDO Param'!E$17 - Correlation)*HLOOKUP('CDO Param'!E$12,$C$4:$E$1004,$A438,FALSE) + SQRT(1-Correlation)*I438</f>
        <v>9.9472994837996653E-2</v>
      </c>
      <c r="AQ438">
        <f>SQRT(Correlation)*$F438 + SQRT('CDO Param'!F$17 - Correlation)*HLOOKUP('CDO Param'!F$12,$C$4:$E$1004,$A438,FALSE) + SQRT(1-Correlation)*J438</f>
        <v>-0.15845908610929405</v>
      </c>
      <c r="AR438">
        <f>SQRT(Correlation)*$F438 + SQRT('CDO Param'!G$17 - Correlation)*HLOOKUP('CDO Param'!G$12,$C$4:$E$1004,$A438,FALSE) + SQRT(1-Correlation)*K438</f>
        <v>-0.63424094635723294</v>
      </c>
      <c r="AS438">
        <f>SQRT(Correlation)*$F438 + SQRT('CDO Param'!H$17 - Correlation)*HLOOKUP('CDO Param'!H$12,$C$4:$E$1004,$A438,FALSE) + SQRT(1-Correlation)*L438</f>
        <v>2.3916403165386955</v>
      </c>
      <c r="AT438">
        <f>SQRT(Correlation)*$F438 + SQRT('CDO Param'!I$17 - Correlation)*HLOOKUP('CDO Param'!I$12,$C$4:$E$1004,$A438,FALSE) + SQRT(1-Correlation)*M438</f>
        <v>-3.1506628866866171E-2</v>
      </c>
      <c r="AU438">
        <f>SQRT(Correlation)*$F438 + SQRT('CDO Param'!J$17 - Correlation)*HLOOKUP('CDO Param'!J$12,$C$4:$E$1004,$A438,FALSE) + SQRT(1-Correlation)*N438</f>
        <v>-0.78666937171373752</v>
      </c>
      <c r="AV438">
        <f>SQRT(Correlation)*$F438 + SQRT('CDO Param'!K$17 - Correlation)*HLOOKUP('CDO Param'!K$12,$C$4:$E$1004,$A438,FALSE) + SQRT(1-Correlation)*O438</f>
        <v>-0.27427148445528604</v>
      </c>
      <c r="AW438">
        <f>SQRT(Correlation)*$F438 + SQRT('CDO Param'!L$17 - Correlation)*HLOOKUP('CDO Param'!L$12,$C$4:$E$1004,$A438,FALSE) + SQRT(1-Correlation)*P438</f>
        <v>-0.53958291150754034</v>
      </c>
      <c r="AY438" s="3">
        <f>IF(AN438&lt;'CDO Param'!C$13,1,0)</f>
        <v>0</v>
      </c>
      <c r="AZ438" s="3">
        <f>IF(AO438&lt;'CDO Param'!D$13,1,0)</f>
        <v>0</v>
      </c>
      <c r="BA438" s="3">
        <f>IF(AP438&lt;'CDO Param'!E$13,1,0)</f>
        <v>0</v>
      </c>
      <c r="BB438" s="3">
        <f>IF(AQ438&lt;'CDO Param'!F$13,1,0)</f>
        <v>0</v>
      </c>
      <c r="BC438" s="3">
        <f>IF(AR438&lt;'CDO Param'!G$13,1,0)</f>
        <v>1</v>
      </c>
      <c r="BD438" s="3">
        <f>IF(AS438&lt;'CDO Param'!H$13,1,0)</f>
        <v>0</v>
      </c>
      <c r="BE438" s="3">
        <f>IF(AT438&lt;'CDO Param'!I$13,1,0)</f>
        <v>0</v>
      </c>
      <c r="BF438" s="3">
        <f>IF(AU438&lt;'CDO Param'!J$13,1,0)</f>
        <v>0</v>
      </c>
      <c r="BG438" s="3">
        <f>IF(AV438&lt;'CDO Param'!K$13,1,0)</f>
        <v>0</v>
      </c>
      <c r="BH438" s="3">
        <f>IF(AW438&lt;'CDO Param'!L$13,1,0)</f>
        <v>0</v>
      </c>
      <c r="BJ438" s="37">
        <f>AY438*'CDO Param'!C$6*AC438</f>
        <v>0</v>
      </c>
      <c r="BK438" s="37">
        <f>AZ438*'CDO Param'!D$6*AD438</f>
        <v>0</v>
      </c>
      <c r="BL438" s="37">
        <f>BA438*'CDO Param'!E$6*AE438</f>
        <v>0</v>
      </c>
      <c r="BM438" s="37">
        <f>BB438*'CDO Param'!F$6*AF438</f>
        <v>0</v>
      </c>
      <c r="BN438" s="37">
        <f>BC438*'CDO Param'!G$6*AG438</f>
        <v>5739.2573121774658</v>
      </c>
      <c r="BO438" s="37">
        <f>BD438*'CDO Param'!H$6*AH438</f>
        <v>0</v>
      </c>
      <c r="BP438" s="37">
        <f>BE438*'CDO Param'!I$6*AI438</f>
        <v>0</v>
      </c>
      <c r="BQ438" s="37">
        <f>BF438*'CDO Param'!J$6*AJ438</f>
        <v>0</v>
      </c>
      <c r="BR438" s="37">
        <f>BG438*'CDO Param'!K$6*AK438</f>
        <v>0</v>
      </c>
      <c r="BS438" s="37">
        <f>BH438*'CDO Param'!L$6*AL438</f>
        <v>0</v>
      </c>
      <c r="BU438" s="38">
        <f t="shared" si="90"/>
        <v>5739.2573121774658</v>
      </c>
      <c r="CE438" s="5">
        <f>BU438/'CDO Param'!$M$6</f>
        <v>5.9783930335181937E-2</v>
      </c>
      <c r="CF438" s="5">
        <f t="shared" si="91"/>
        <v>9.783930335181934E-3</v>
      </c>
      <c r="CG438" s="5">
        <f t="shared" si="92"/>
        <v>0.4891965167590967</v>
      </c>
    </row>
    <row r="439" spans="1:85" x14ac:dyDescent="0.2">
      <c r="A439" s="3">
        <v>436</v>
      </c>
      <c r="B439" s="3">
        <v>435</v>
      </c>
      <c r="C439">
        <v>1.0178769116464537</v>
      </c>
      <c r="D439">
        <v>4.1312659959658049E-2</v>
      </c>
      <c r="E439">
        <v>-0.19547769625205547</v>
      </c>
      <c r="F439">
        <v>8.3123268268536776E-2</v>
      </c>
      <c r="G439">
        <v>-0.81835196397150867</v>
      </c>
      <c r="H439">
        <v>1.6708872863091528</v>
      </c>
      <c r="I439">
        <v>0.91478341346373782</v>
      </c>
      <c r="J439">
        <v>-0.94129973149392754</v>
      </c>
      <c r="K439">
        <v>-0.70937517193669919</v>
      </c>
      <c r="L439">
        <v>0.36305209505371749</v>
      </c>
      <c r="M439">
        <v>-0.43339582589396741</v>
      </c>
      <c r="N439">
        <v>-1.8163473214372061</v>
      </c>
      <c r="O439">
        <v>1.2363443602225743E-2</v>
      </c>
      <c r="P439">
        <v>-0.26280304155079648</v>
      </c>
      <c r="R439" s="33">
        <v>0.65258309368630085</v>
      </c>
      <c r="S439" s="33">
        <v>0.9640555856582036</v>
      </c>
      <c r="T439" s="33">
        <v>0.88222815742819949</v>
      </c>
      <c r="U439" s="33">
        <v>0.60864189574897376</v>
      </c>
      <c r="V439" s="33">
        <v>0.44434185300224549</v>
      </c>
      <c r="W439" s="33">
        <v>5.3523408739605642E-2</v>
      </c>
      <c r="X439" s="33">
        <v>0.56793068655204526</v>
      </c>
      <c r="Y439" s="33">
        <v>0.21104888022460458</v>
      </c>
      <c r="Z439" s="33">
        <v>9.8529934928999252E-2</v>
      </c>
      <c r="AA439" s="33">
        <v>0.99261635169043039</v>
      </c>
      <c r="AC439" s="36">
        <f t="shared" si="80"/>
        <v>0.74570692241661063</v>
      </c>
      <c r="AD439" s="36">
        <f t="shared" si="81"/>
        <v>0.99817104082011876</v>
      </c>
      <c r="AE439" s="36">
        <f t="shared" si="82"/>
        <v>0.97466923151924778</v>
      </c>
      <c r="AF439" s="36">
        <f t="shared" si="83"/>
        <v>0.67922105616003414</v>
      </c>
      <c r="AG439" s="36">
        <f t="shared" si="84"/>
        <v>0.40649014811384798</v>
      </c>
      <c r="AH439" s="36">
        <f t="shared" si="85"/>
        <v>4.4261369161053233E-3</v>
      </c>
      <c r="AI439" s="36">
        <f t="shared" si="86"/>
        <v>0.61376599862322823</v>
      </c>
      <c r="AJ439" s="36">
        <f t="shared" si="87"/>
        <v>9.025008663981364E-2</v>
      </c>
      <c r="AK439" s="36">
        <f t="shared" si="88"/>
        <v>1.7094804855413585E-2</v>
      </c>
      <c r="AL439" s="36">
        <f t="shared" si="89"/>
        <v>0.99994567134149093</v>
      </c>
      <c r="AN439">
        <f>SQRT(Correlation)*$F439 + SQRT('CDO Param'!C$17 - Correlation)*HLOOKUP('CDO Param'!C$12,$C$4:$E$1004,$A439,FALSE) + SQRT(1-Correlation)*G439</f>
        <v>-0.74422846231676276</v>
      </c>
      <c r="AO439">
        <f>SQRT(Correlation)*$F439 + SQRT('CDO Param'!D$17 - Correlation)*HLOOKUP('CDO Param'!D$12,$C$4:$E$1004,$A439,FALSE) + SQRT(1-Correlation)*H439</f>
        <v>1.6172712392762836</v>
      </c>
      <c r="AP439">
        <f>SQRT(Correlation)*$F439 + SQRT('CDO Param'!E$17 - Correlation)*HLOOKUP('CDO Param'!E$12,$C$4:$E$1004,$A439,FALSE) + SQRT(1-Correlation)*I439</f>
        <v>1.1634305484643614</v>
      </c>
      <c r="AQ439">
        <f>SQRT(Correlation)*$F439 + SQRT('CDO Param'!F$17 - Correlation)*HLOOKUP('CDO Param'!F$12,$C$4:$E$1004,$A439,FALSE) + SQRT(1-Correlation)*J439</f>
        <v>-0.9104195899896097</v>
      </c>
      <c r="AR439">
        <f>SQRT(Correlation)*$F439 + SQRT('CDO Param'!G$17 - Correlation)*HLOOKUP('CDO Param'!G$12,$C$4:$E$1004,$A439,FALSE) + SQRT(1-Correlation)*K439</f>
        <v>-0.69039663392994555</v>
      </c>
      <c r="AS439">
        <f>SQRT(Correlation)*$F439 + SQRT('CDO Param'!H$17 - Correlation)*HLOOKUP('CDO Param'!H$12,$C$4:$E$1004,$A439,FALSE) + SQRT(1-Correlation)*L439</f>
        <v>0.37654983672955267</v>
      </c>
      <c r="AT439">
        <f>SQRT(Correlation)*$F439 + SQRT('CDO Param'!I$17 - Correlation)*HLOOKUP('CDO Param'!I$12,$C$4:$E$1004,$A439,FALSE) + SQRT(1-Correlation)*M439</f>
        <v>-0.42857963773230273</v>
      </c>
      <c r="AU439">
        <f>SQRT(Correlation)*$F439 + SQRT('CDO Param'!J$17 - Correlation)*HLOOKUP('CDO Param'!J$12,$C$4:$E$1004,$A439,FALSE) + SQRT(1-Correlation)*N439</f>
        <v>-1.4275475645285893</v>
      </c>
      <c r="AV439">
        <f>SQRT(Correlation)*$F439 + SQRT('CDO Param'!K$17 - Correlation)*HLOOKUP('CDO Param'!K$12,$C$4:$E$1004,$A439,FALSE) + SQRT(1-Correlation)*O439</f>
        <v>0.30731979522949687</v>
      </c>
      <c r="AW439">
        <f>SQRT(Correlation)*$F439 + SQRT('CDO Param'!L$17 - Correlation)*HLOOKUP('CDO Param'!L$12,$C$4:$E$1004,$A439,FALSE) + SQRT(1-Correlation)*P439</f>
        <v>4.6273946581560033E-2</v>
      </c>
      <c r="AY439" s="3">
        <f>IF(AN439&lt;'CDO Param'!C$13,1,0)</f>
        <v>0</v>
      </c>
      <c r="AZ439" s="3">
        <f>IF(AO439&lt;'CDO Param'!D$13,1,0)</f>
        <v>0</v>
      </c>
      <c r="BA439" s="3">
        <f>IF(AP439&lt;'CDO Param'!E$13,1,0)</f>
        <v>0</v>
      </c>
      <c r="BB439" s="3">
        <f>IF(AQ439&lt;'CDO Param'!F$13,1,0)</f>
        <v>0</v>
      </c>
      <c r="BC439" s="3">
        <f>IF(AR439&lt;'CDO Param'!G$13,1,0)</f>
        <v>1</v>
      </c>
      <c r="BD439" s="3">
        <f>IF(AS439&lt;'CDO Param'!H$13,1,0)</f>
        <v>0</v>
      </c>
      <c r="BE439" s="3">
        <f>IF(AT439&lt;'CDO Param'!I$13,1,0)</f>
        <v>0</v>
      </c>
      <c r="BF439" s="3">
        <f>IF(AU439&lt;'CDO Param'!J$13,1,0)</f>
        <v>0</v>
      </c>
      <c r="BG439" s="3">
        <f>IF(AV439&lt;'CDO Param'!K$13,1,0)</f>
        <v>0</v>
      </c>
      <c r="BH439" s="3">
        <f>IF(AW439&lt;'CDO Param'!L$13,1,0)</f>
        <v>0</v>
      </c>
      <c r="BJ439" s="37">
        <f>AY439*'CDO Param'!C$6*AC439</f>
        <v>0</v>
      </c>
      <c r="BK439" s="37">
        <f>AZ439*'CDO Param'!D$6*AD439</f>
        <v>0</v>
      </c>
      <c r="BL439" s="37">
        <f>BA439*'CDO Param'!E$6*AE439</f>
        <v>0</v>
      </c>
      <c r="BM439" s="37">
        <f>BB439*'CDO Param'!F$6*AF439</f>
        <v>0</v>
      </c>
      <c r="BN439" s="37">
        <f>BC439*'CDO Param'!G$6*AG439</f>
        <v>4064.90148113848</v>
      </c>
      <c r="BO439" s="37">
        <f>BD439*'CDO Param'!H$6*AH439</f>
        <v>0</v>
      </c>
      <c r="BP439" s="37">
        <f>BE439*'CDO Param'!I$6*AI439</f>
        <v>0</v>
      </c>
      <c r="BQ439" s="37">
        <f>BF439*'CDO Param'!J$6*AJ439</f>
        <v>0</v>
      </c>
      <c r="BR439" s="37">
        <f>BG439*'CDO Param'!K$6*AK439</f>
        <v>0</v>
      </c>
      <c r="BS439" s="37">
        <f>BH439*'CDO Param'!L$6*AL439</f>
        <v>0</v>
      </c>
      <c r="BU439" s="38">
        <f t="shared" si="90"/>
        <v>4064.90148113848</v>
      </c>
      <c r="CE439" s="5">
        <f>BU439/'CDO Param'!$M$6</f>
        <v>4.2342723761859165E-2</v>
      </c>
      <c r="CF439" s="5">
        <f t="shared" si="91"/>
        <v>0</v>
      </c>
      <c r="CG439" s="5">
        <f t="shared" si="92"/>
        <v>0</v>
      </c>
    </row>
    <row r="440" spans="1:85" x14ac:dyDescent="0.2">
      <c r="A440" s="3">
        <v>437</v>
      </c>
      <c r="B440" s="3">
        <v>436</v>
      </c>
      <c r="C440">
        <v>-5.3671556088374928E-2</v>
      </c>
      <c r="D440">
        <v>-1.2123450687795412</v>
      </c>
      <c r="E440">
        <v>2.1455343812704086</v>
      </c>
      <c r="F440">
        <v>0.85063675214769319</v>
      </c>
      <c r="G440">
        <v>1.0916164683294483</v>
      </c>
      <c r="H440">
        <v>-2.0840161596424878</v>
      </c>
      <c r="I440">
        <v>-0.62811409407004248</v>
      </c>
      <c r="J440">
        <v>-0.64859932535910048</v>
      </c>
      <c r="K440">
        <v>-0.76846163210575469</v>
      </c>
      <c r="L440">
        <v>-1.0793110050144605</v>
      </c>
      <c r="M440">
        <v>0.69974248617654666</v>
      </c>
      <c r="N440">
        <v>1.8504579202271998</v>
      </c>
      <c r="O440">
        <v>-1.3159842637833208</v>
      </c>
      <c r="P440">
        <v>-0.3505442691675853</v>
      </c>
      <c r="R440" s="33">
        <v>0.90302286106302532</v>
      </c>
      <c r="S440" s="33">
        <v>0.10522588626724942</v>
      </c>
      <c r="T440" s="33">
        <v>0.53147049366099319</v>
      </c>
      <c r="U440" s="33">
        <v>0.4245869603122524</v>
      </c>
      <c r="V440" s="33">
        <v>3.3041968025752329E-2</v>
      </c>
      <c r="W440" s="33">
        <v>0.33635660881938256</v>
      </c>
      <c r="X440" s="33">
        <v>0.14552442736249624</v>
      </c>
      <c r="Y440" s="33">
        <v>0.8290506814741766</v>
      </c>
      <c r="Z440" s="33">
        <v>0.85480353648532348</v>
      </c>
      <c r="AA440" s="33">
        <v>0.68303770883150294</v>
      </c>
      <c r="AC440" s="36">
        <f t="shared" si="80"/>
        <v>0.98349438501262665</v>
      </c>
      <c r="AD440" s="36">
        <f t="shared" si="81"/>
        <v>1.9763894671378238E-2</v>
      </c>
      <c r="AE440" s="36">
        <f t="shared" si="82"/>
        <v>0.5531070369462967</v>
      </c>
      <c r="AF440" s="36">
        <f t="shared" si="83"/>
        <v>0.37398699437998911</v>
      </c>
      <c r="AG440" s="36">
        <f t="shared" si="84"/>
        <v>1.5170461086149876E-3</v>
      </c>
      <c r="AH440" s="36">
        <f t="shared" si="85"/>
        <v>0.23841513582270876</v>
      </c>
      <c r="AI440" s="36">
        <f t="shared" si="86"/>
        <v>4.0302291716072594E-2</v>
      </c>
      <c r="AJ440" s="36">
        <f t="shared" si="87"/>
        <v>0.94274231306978917</v>
      </c>
      <c r="AK440" s="36">
        <f t="shared" si="88"/>
        <v>0.95989615794372329</v>
      </c>
      <c r="AL440" s="36">
        <f t="shared" si="89"/>
        <v>0.78847288442254626</v>
      </c>
      <c r="AN440">
        <f>SQRT(Correlation)*$F440 + SQRT('CDO Param'!C$17 - Correlation)*HLOOKUP('CDO Param'!C$12,$C$4:$E$1004,$A440,FALSE) + SQRT(1-Correlation)*G440</f>
        <v>1.133141787350102</v>
      </c>
      <c r="AO440">
        <f>SQRT(Correlation)*$F440 + SQRT('CDO Param'!D$17 - Correlation)*HLOOKUP('CDO Param'!D$12,$C$4:$E$1004,$A440,FALSE) + SQRT(1-Correlation)*H440</f>
        <v>-1.8795278475511346</v>
      </c>
      <c r="AP440">
        <f>SQRT(Correlation)*$F440 + SQRT('CDO Param'!E$17 - Correlation)*HLOOKUP('CDO Param'!E$12,$C$4:$E$1004,$A440,FALSE) + SQRT(1-Correlation)*I440</f>
        <v>-0.34108654947966438</v>
      </c>
      <c r="AQ440">
        <f>SQRT(Correlation)*$F440 + SQRT('CDO Param'!F$17 - Correlation)*HLOOKUP('CDO Param'!F$12,$C$4:$E$1004,$A440,FALSE) + SQRT(1-Correlation)*J440</f>
        <v>0.13343568518683246</v>
      </c>
      <c r="AR440">
        <f>SQRT(Correlation)*$F440 + SQRT('CDO Param'!G$17 - Correlation)*HLOOKUP('CDO Param'!G$12,$C$4:$E$1004,$A440,FALSE) + SQRT(1-Correlation)*K440</f>
        <v>1.9724316710474254E-2</v>
      </c>
      <c r="AS440">
        <f>SQRT(Correlation)*$F440 + SQRT('CDO Param'!H$17 - Correlation)*HLOOKUP('CDO Param'!H$12,$C$4:$E$1004,$A440,FALSE) + SQRT(1-Correlation)*L440</f>
        <v>-0.9263808478902662</v>
      </c>
      <c r="AT440">
        <f>SQRT(Correlation)*$F440 + SQRT('CDO Param'!I$17 - Correlation)*HLOOKUP('CDO Param'!I$12,$C$4:$E$1004,$A440,FALSE) + SQRT(1-Correlation)*M440</f>
        <v>1.4125850418538746</v>
      </c>
      <c r="AU440">
        <f>SQRT(Correlation)*$F440 + SQRT('CDO Param'!J$17 - Correlation)*HLOOKUP('CDO Param'!J$12,$C$4:$E$1004,$A440,FALSE) + SQRT(1-Correlation)*N440</f>
        <v>2.0102933234995484</v>
      </c>
      <c r="AV440">
        <f>SQRT(Correlation)*$F440 + SQRT('CDO Param'!K$17 - Correlation)*HLOOKUP('CDO Param'!K$12,$C$4:$E$1004,$A440,FALSE) + SQRT(1-Correlation)*O440</f>
        <v>-0.99365749071382381</v>
      </c>
      <c r="AW440">
        <f>SQRT(Correlation)*$F440 + SQRT('CDO Param'!L$17 - Correlation)*HLOOKUP('CDO Param'!L$12,$C$4:$E$1004,$A440,FALSE) + SQRT(1-Correlation)*P440</f>
        <v>-7.7760692551897603E-2</v>
      </c>
      <c r="AY440" s="3">
        <f>IF(AN440&lt;'CDO Param'!C$13,1,0)</f>
        <v>0</v>
      </c>
      <c r="AZ440" s="3">
        <f>IF(AO440&lt;'CDO Param'!D$13,1,0)</f>
        <v>1</v>
      </c>
      <c r="BA440" s="3">
        <f>IF(AP440&lt;'CDO Param'!E$13,1,0)</f>
        <v>0</v>
      </c>
      <c r="BB440" s="3">
        <f>IF(AQ440&lt;'CDO Param'!F$13,1,0)</f>
        <v>0</v>
      </c>
      <c r="BC440" s="3">
        <f>IF(AR440&lt;'CDO Param'!G$13,1,0)</f>
        <v>0</v>
      </c>
      <c r="BD440" s="3">
        <f>IF(AS440&lt;'CDO Param'!H$13,1,0)</f>
        <v>0</v>
      </c>
      <c r="BE440" s="3">
        <f>IF(AT440&lt;'CDO Param'!I$13,1,0)</f>
        <v>0</v>
      </c>
      <c r="BF440" s="3">
        <f>IF(AU440&lt;'CDO Param'!J$13,1,0)</f>
        <v>0</v>
      </c>
      <c r="BG440" s="3">
        <f>IF(AV440&lt;'CDO Param'!K$13,1,0)</f>
        <v>0</v>
      </c>
      <c r="BH440" s="3">
        <f>IF(AW440&lt;'CDO Param'!L$13,1,0)</f>
        <v>0</v>
      </c>
      <c r="BJ440" s="37">
        <f>AY440*'CDO Param'!C$6*AC440</f>
        <v>0</v>
      </c>
      <c r="BK440" s="37">
        <f>AZ440*'CDO Param'!D$6*AD440</f>
        <v>177.87505204240415</v>
      </c>
      <c r="BL440" s="37">
        <f>BA440*'CDO Param'!E$6*AE440</f>
        <v>0</v>
      </c>
      <c r="BM440" s="37">
        <f>BB440*'CDO Param'!F$6*AF440</f>
        <v>0</v>
      </c>
      <c r="BN440" s="37">
        <f>BC440*'CDO Param'!G$6*AG440</f>
        <v>0</v>
      </c>
      <c r="BO440" s="37">
        <f>BD440*'CDO Param'!H$6*AH440</f>
        <v>0</v>
      </c>
      <c r="BP440" s="37">
        <f>BE440*'CDO Param'!I$6*AI440</f>
        <v>0</v>
      </c>
      <c r="BQ440" s="37">
        <f>BF440*'CDO Param'!J$6*AJ440</f>
        <v>0</v>
      </c>
      <c r="BR440" s="37">
        <f>BG440*'CDO Param'!K$6*AK440</f>
        <v>0</v>
      </c>
      <c r="BS440" s="37">
        <f>BH440*'CDO Param'!L$6*AL440</f>
        <v>0</v>
      </c>
      <c r="BU440" s="38">
        <f t="shared" si="90"/>
        <v>177.87505204240415</v>
      </c>
      <c r="CE440" s="5">
        <f>BU440/'CDO Param'!$M$6</f>
        <v>1.85286512544171E-3</v>
      </c>
      <c r="CF440" s="5">
        <f t="shared" si="91"/>
        <v>0</v>
      </c>
      <c r="CG440" s="5">
        <f t="shared" si="92"/>
        <v>0</v>
      </c>
    </row>
    <row r="441" spans="1:85" x14ac:dyDescent="0.2">
      <c r="A441" s="3">
        <v>438</v>
      </c>
      <c r="B441" s="3">
        <v>437</v>
      </c>
      <c r="C441">
        <v>-0.36548954085446894</v>
      </c>
      <c r="D441">
        <v>1.0283520168741234</v>
      </c>
      <c r="E441">
        <v>-1.0632970770529937</v>
      </c>
      <c r="F441">
        <v>-0.33358446671627462</v>
      </c>
      <c r="G441">
        <v>0.26356474336353131</v>
      </c>
      <c r="H441">
        <v>-0.10014446161221713</v>
      </c>
      <c r="I441">
        <v>-1.0553776519373059</v>
      </c>
      <c r="J441">
        <v>0.10545477380219381</v>
      </c>
      <c r="K441">
        <v>-0.62063804762146901</v>
      </c>
      <c r="L441">
        <v>2.1798314264742658E-2</v>
      </c>
      <c r="M441">
        <v>0.39030965126585215</v>
      </c>
      <c r="N441">
        <v>0.19751041691051796</v>
      </c>
      <c r="O441">
        <v>-0.65453377828816883</v>
      </c>
      <c r="P441">
        <v>-1.6497097021783702</v>
      </c>
      <c r="R441" s="33">
        <v>0.81477233106958324</v>
      </c>
      <c r="S441" s="33">
        <v>0.87856828648530327</v>
      </c>
      <c r="T441" s="33">
        <v>9.7190958493012444E-2</v>
      </c>
      <c r="U441" s="33">
        <v>0.48843939206024606</v>
      </c>
      <c r="V441" s="33">
        <v>0.20086235655511839</v>
      </c>
      <c r="W441" s="33">
        <v>0.89362662187480679</v>
      </c>
      <c r="X441" s="33">
        <v>0.18263384987722797</v>
      </c>
      <c r="Y441" s="33">
        <v>0.52711488657030969</v>
      </c>
      <c r="Z441" s="33">
        <v>0.21989858719515548</v>
      </c>
      <c r="AA441" s="33">
        <v>0.83555498897822345</v>
      </c>
      <c r="AC441" s="36">
        <f t="shared" si="80"/>
        <v>0.931864694291199</v>
      </c>
      <c r="AD441" s="36">
        <f t="shared" si="81"/>
        <v>0.97290515101910768</v>
      </c>
      <c r="AE441" s="36">
        <f t="shared" si="82"/>
        <v>1.6586083201475772E-2</v>
      </c>
      <c r="AF441" s="36">
        <f t="shared" si="83"/>
        <v>0.48045617734513707</v>
      </c>
      <c r="AG441" s="36">
        <f t="shared" si="84"/>
        <v>8.1153297605506394E-2</v>
      </c>
      <c r="AH441" s="36">
        <f t="shared" si="85"/>
        <v>0.97975769386904932</v>
      </c>
      <c r="AI441" s="36">
        <f t="shared" si="86"/>
        <v>6.6087195266473636E-2</v>
      </c>
      <c r="AJ441" s="36">
        <f t="shared" si="87"/>
        <v>0.54578136444412384</v>
      </c>
      <c r="AK441" s="36">
        <f t="shared" si="88"/>
        <v>9.8541741342007189E-2</v>
      </c>
      <c r="AL441" s="36">
        <f t="shared" si="89"/>
        <v>0.94737492683216895</v>
      </c>
      <c r="AN441">
        <f>SQRT(Correlation)*$F441 + SQRT('CDO Param'!C$17 - Correlation)*HLOOKUP('CDO Param'!C$12,$C$4:$E$1004,$A441,FALSE) + SQRT(1-Correlation)*G441</f>
        <v>0.28998173621205747</v>
      </c>
      <c r="AO441">
        <f>SQRT(Correlation)*$F441 + SQRT('CDO Param'!D$17 - Correlation)*HLOOKUP('CDO Param'!D$12,$C$4:$E$1004,$A441,FALSE) + SQRT(1-Correlation)*H441</f>
        <v>-5.50631118956659E-2</v>
      </c>
      <c r="AP441">
        <f>SQRT(Correlation)*$F441 + SQRT('CDO Param'!E$17 - Correlation)*HLOOKUP('CDO Param'!E$12,$C$4:$E$1004,$A441,FALSE) + SQRT(1-Correlation)*I441</f>
        <v>-1.2034072654059069</v>
      </c>
      <c r="AQ441">
        <f>SQRT(Correlation)*$F441 + SQRT('CDO Param'!F$17 - Correlation)*HLOOKUP('CDO Param'!F$12,$C$4:$E$1004,$A441,FALSE) + SQRT(1-Correlation)*J441</f>
        <v>-0.24320594253850211</v>
      </c>
      <c r="AR441">
        <f>SQRT(Correlation)*$F441 + SQRT('CDO Param'!G$17 - Correlation)*HLOOKUP('CDO Param'!G$12,$C$4:$E$1004,$A441,FALSE) + SQRT(1-Correlation)*K441</f>
        <v>-0.93203807505750524</v>
      </c>
      <c r="AS441">
        <f>SQRT(Correlation)*$F441 + SQRT('CDO Param'!H$17 - Correlation)*HLOOKUP('CDO Param'!H$12,$C$4:$E$1004,$A441,FALSE) + SQRT(1-Correlation)*L441</f>
        <v>6.062196289672294E-2</v>
      </c>
      <c r="AT441">
        <f>SQRT(Correlation)*$F441 + SQRT('CDO Param'!I$17 - Correlation)*HLOOKUP('CDO Param'!I$12,$C$4:$E$1004,$A441,FALSE) + SQRT(1-Correlation)*M441</f>
        <v>2.7031122079496261E-2</v>
      </c>
      <c r="AU441">
        <f>SQRT(Correlation)*$F441 + SQRT('CDO Param'!J$17 - Correlation)*HLOOKUP('CDO Param'!J$12,$C$4:$E$1004,$A441,FALSE) + SQRT(1-Correlation)*N441</f>
        <v>-1.481328016321426E-2</v>
      </c>
      <c r="AV441">
        <f>SQRT(Correlation)*$F441 + SQRT('CDO Param'!K$17 - Correlation)*HLOOKUP('CDO Param'!K$12,$C$4:$E$1004,$A441,FALSE) + SQRT(1-Correlation)*O441</f>
        <v>-0.82313337734910008</v>
      </c>
      <c r="AW441">
        <f>SQRT(Correlation)*$F441 + SQRT('CDO Param'!L$17 - Correlation)*HLOOKUP('CDO Param'!L$12,$C$4:$E$1004,$A441,FALSE) + SQRT(1-Correlation)*P441</f>
        <v>-1.7672401549657235</v>
      </c>
      <c r="AY441" s="3">
        <f>IF(AN441&lt;'CDO Param'!C$13,1,0)</f>
        <v>0</v>
      </c>
      <c r="AZ441" s="3">
        <f>IF(AO441&lt;'CDO Param'!D$13,1,0)</f>
        <v>0</v>
      </c>
      <c r="BA441" s="3">
        <f>IF(AP441&lt;'CDO Param'!E$13,1,0)</f>
        <v>1</v>
      </c>
      <c r="BB441" s="3">
        <f>IF(AQ441&lt;'CDO Param'!F$13,1,0)</f>
        <v>0</v>
      </c>
      <c r="BC441" s="3">
        <f>IF(AR441&lt;'CDO Param'!G$13,1,0)</f>
        <v>1</v>
      </c>
      <c r="BD441" s="3">
        <f>IF(AS441&lt;'CDO Param'!H$13,1,0)</f>
        <v>0</v>
      </c>
      <c r="BE441" s="3">
        <f>IF(AT441&lt;'CDO Param'!I$13,1,0)</f>
        <v>0</v>
      </c>
      <c r="BF441" s="3">
        <f>IF(AU441&lt;'CDO Param'!J$13,1,0)</f>
        <v>0</v>
      </c>
      <c r="BG441" s="3">
        <f>IF(AV441&lt;'CDO Param'!K$13,1,0)</f>
        <v>0</v>
      </c>
      <c r="BH441" s="3">
        <f>IF(AW441&lt;'CDO Param'!L$13,1,0)</f>
        <v>1</v>
      </c>
      <c r="BJ441" s="37">
        <f>AY441*'CDO Param'!C$6*AC441</f>
        <v>0</v>
      </c>
      <c r="BK441" s="37">
        <f>AZ441*'CDO Param'!D$6*AD441</f>
        <v>0</v>
      </c>
      <c r="BL441" s="37">
        <f>BA441*'CDO Param'!E$6*AE441</f>
        <v>165.8608320147577</v>
      </c>
      <c r="BM441" s="37">
        <f>BB441*'CDO Param'!F$6*AF441</f>
        <v>0</v>
      </c>
      <c r="BN441" s="37">
        <f>BC441*'CDO Param'!G$6*AG441</f>
        <v>811.53297605506395</v>
      </c>
      <c r="BO441" s="37">
        <f>BD441*'CDO Param'!H$6*AH441</f>
        <v>0</v>
      </c>
      <c r="BP441" s="37">
        <f>BE441*'CDO Param'!I$6*AI441</f>
        <v>0</v>
      </c>
      <c r="BQ441" s="37">
        <f>BF441*'CDO Param'!J$6*AJ441</f>
        <v>0</v>
      </c>
      <c r="BR441" s="37">
        <f>BG441*'CDO Param'!K$6*AK441</f>
        <v>0</v>
      </c>
      <c r="BS441" s="37">
        <f>BH441*'CDO Param'!L$6*AL441</f>
        <v>9473.7492683216897</v>
      </c>
      <c r="BU441" s="38">
        <f t="shared" si="90"/>
        <v>10451.143076391512</v>
      </c>
      <c r="CE441" s="5">
        <f>BU441/'CDO Param'!$M$6</f>
        <v>0.10886607371241158</v>
      </c>
      <c r="CF441" s="5">
        <f t="shared" si="91"/>
        <v>0.02</v>
      </c>
      <c r="CG441" s="5">
        <f t="shared" si="92"/>
        <v>1</v>
      </c>
    </row>
    <row r="442" spans="1:85" x14ac:dyDescent="0.2">
      <c r="A442" s="3">
        <v>439</v>
      </c>
      <c r="B442" s="3">
        <v>438</v>
      </c>
      <c r="C442">
        <v>1.7955107978195883</v>
      </c>
      <c r="D442">
        <v>-0.69837824412388727</v>
      </c>
      <c r="E442">
        <v>-0.8672327567182947</v>
      </c>
      <c r="F442">
        <v>-1.0831126928678714</v>
      </c>
      <c r="G442">
        <v>0.11905058272532187</v>
      </c>
      <c r="H442">
        <v>1.0794701665872708</v>
      </c>
      <c r="I442">
        <v>1.0044550435850397</v>
      </c>
      <c r="J442">
        <v>0.14825218386249617</v>
      </c>
      <c r="K442">
        <v>1.2894952305941842</v>
      </c>
      <c r="L442">
        <v>0.26879206416197121</v>
      </c>
      <c r="M442">
        <v>-0.57412080423091538</v>
      </c>
      <c r="N442">
        <v>-0.18209220797871239</v>
      </c>
      <c r="O442">
        <v>-0.57496663430356421</v>
      </c>
      <c r="P442">
        <v>0.27943883651460055</v>
      </c>
      <c r="R442" s="33">
        <v>0.17269975700075726</v>
      </c>
      <c r="S442" s="33">
        <v>0.56481591172740608</v>
      </c>
      <c r="T442" s="33">
        <v>0.86102840251337198</v>
      </c>
      <c r="U442" s="33">
        <v>0.3043610422426653</v>
      </c>
      <c r="V442" s="33">
        <v>0.39603697247618669</v>
      </c>
      <c r="W442" s="33">
        <v>0.19339640726959165</v>
      </c>
      <c r="X442" s="33">
        <v>0.41341698002694965</v>
      </c>
      <c r="Y442" s="33">
        <v>0.29918331294282496</v>
      </c>
      <c r="Z442" s="33">
        <v>0.37394063005873029</v>
      </c>
      <c r="AA442" s="33">
        <v>0.82016939708039605</v>
      </c>
      <c r="AC442" s="36">
        <f t="shared" si="80"/>
        <v>5.8538964515364368E-2</v>
      </c>
      <c r="AD442" s="36">
        <f t="shared" si="81"/>
        <v>0.60864379495836829</v>
      </c>
      <c r="AE442" s="36">
        <f t="shared" si="82"/>
        <v>0.96356495343924498</v>
      </c>
      <c r="AF442" s="36">
        <f t="shared" si="83"/>
        <v>0.19475253979101001</v>
      </c>
      <c r="AG442" s="36">
        <f t="shared" si="84"/>
        <v>0.3281387026413522</v>
      </c>
      <c r="AH442" s="36">
        <f t="shared" si="85"/>
        <v>7.4793392672250714E-2</v>
      </c>
      <c r="AI442" s="36">
        <f t="shared" si="86"/>
        <v>0.35587076904911635</v>
      </c>
      <c r="AJ442" s="36">
        <f t="shared" si="87"/>
        <v>0.18802714292543338</v>
      </c>
      <c r="AK442" s="36">
        <f t="shared" si="88"/>
        <v>0.29382489119268795</v>
      </c>
      <c r="AL442" s="36">
        <f t="shared" si="89"/>
        <v>0.93609037243740101</v>
      </c>
      <c r="AN442">
        <f>SQRT(Correlation)*$F442 + SQRT('CDO Param'!C$17 - Correlation)*HLOOKUP('CDO Param'!C$12,$C$4:$E$1004,$A442,FALSE) + SQRT(1-Correlation)*G442</f>
        <v>-0.3283346062060255</v>
      </c>
      <c r="AO442">
        <f>SQRT(Correlation)*$F442 + SQRT('CDO Param'!D$17 - Correlation)*HLOOKUP('CDO Param'!D$12,$C$4:$E$1004,$A442,FALSE) + SQRT(1-Correlation)*H442</f>
        <v>0.58279941212443021</v>
      </c>
      <c r="AP442">
        <f>SQRT(Correlation)*$F442 + SQRT('CDO Param'!E$17 - Correlation)*HLOOKUP('CDO Param'!E$12,$C$4:$E$1004,$A442,FALSE) + SQRT(1-Correlation)*I442</f>
        <v>1.0854469210178199</v>
      </c>
      <c r="AQ442">
        <f>SQRT(Correlation)*$F442 + SQRT('CDO Param'!F$17 - Correlation)*HLOOKUP('CDO Param'!F$12,$C$4:$E$1004,$A442,FALSE) + SQRT(1-Correlation)*J442</f>
        <v>-0.39578507611388891</v>
      </c>
      <c r="AR442">
        <f>SQRT(Correlation)*$F442 + SQRT('CDO Param'!G$17 - Correlation)*HLOOKUP('CDO Param'!G$12,$C$4:$E$1004,$A442,FALSE) + SQRT(1-Correlation)*K442</f>
        <v>0.68689314133674562</v>
      </c>
      <c r="AS442">
        <f>SQRT(Correlation)*$F442 + SQRT('CDO Param'!H$17 - Correlation)*HLOOKUP('CDO Param'!H$12,$C$4:$E$1004,$A442,FALSE) + SQRT(1-Correlation)*L442</f>
        <v>-0.18627736374173526</v>
      </c>
      <c r="AT442">
        <f>SQRT(Correlation)*$F442 + SQRT('CDO Param'!I$17 - Correlation)*HLOOKUP('CDO Param'!I$12,$C$4:$E$1004,$A442,FALSE) + SQRT(1-Correlation)*M442</f>
        <v>-1.0810882648809512</v>
      </c>
      <c r="AU442">
        <f>SQRT(Correlation)*$F442 + SQRT('CDO Param'!J$17 - Correlation)*HLOOKUP('CDO Param'!J$12,$C$4:$E$1004,$A442,FALSE) + SQRT(1-Correlation)*N442</f>
        <v>-4.0210638888452888E-2</v>
      </c>
      <c r="AV442">
        <f>SQRT(Correlation)*$F442 + SQRT('CDO Param'!K$17 - Correlation)*HLOOKUP('CDO Param'!K$12,$C$4:$E$1004,$A442,FALSE) + SQRT(1-Correlation)*O442</f>
        <v>-0.41292404537401695</v>
      </c>
      <c r="AW442">
        <f>SQRT(Correlation)*$F442 + SQRT('CDO Param'!L$17 - Correlation)*HLOOKUP('CDO Param'!L$12,$C$4:$E$1004,$A442,FALSE) + SQRT(1-Correlation)*P442</f>
        <v>0.39763615455416162</v>
      </c>
      <c r="AY442" s="3">
        <f>IF(AN442&lt;'CDO Param'!C$13,1,0)</f>
        <v>0</v>
      </c>
      <c r="AZ442" s="3">
        <f>IF(AO442&lt;'CDO Param'!D$13,1,0)</f>
        <v>0</v>
      </c>
      <c r="BA442" s="3">
        <f>IF(AP442&lt;'CDO Param'!E$13,1,0)</f>
        <v>0</v>
      </c>
      <c r="BB442" s="3">
        <f>IF(AQ442&lt;'CDO Param'!F$13,1,0)</f>
        <v>0</v>
      </c>
      <c r="BC442" s="3">
        <f>IF(AR442&lt;'CDO Param'!G$13,1,0)</f>
        <v>0</v>
      </c>
      <c r="BD442" s="3">
        <f>IF(AS442&lt;'CDO Param'!H$13,1,0)</f>
        <v>0</v>
      </c>
      <c r="BE442" s="3">
        <f>IF(AT442&lt;'CDO Param'!I$13,1,0)</f>
        <v>0</v>
      </c>
      <c r="BF442" s="3">
        <f>IF(AU442&lt;'CDO Param'!J$13,1,0)</f>
        <v>0</v>
      </c>
      <c r="BG442" s="3">
        <f>IF(AV442&lt;'CDO Param'!K$13,1,0)</f>
        <v>0</v>
      </c>
      <c r="BH442" s="3">
        <f>IF(AW442&lt;'CDO Param'!L$13,1,0)</f>
        <v>0</v>
      </c>
      <c r="BJ442" s="37">
        <f>AY442*'CDO Param'!C$6*AC442</f>
        <v>0</v>
      </c>
      <c r="BK442" s="37">
        <f>AZ442*'CDO Param'!D$6*AD442</f>
        <v>0</v>
      </c>
      <c r="BL442" s="37">
        <f>BA442*'CDO Param'!E$6*AE442</f>
        <v>0</v>
      </c>
      <c r="BM442" s="37">
        <f>BB442*'CDO Param'!F$6*AF442</f>
        <v>0</v>
      </c>
      <c r="BN442" s="37">
        <f>BC442*'CDO Param'!G$6*AG442</f>
        <v>0</v>
      </c>
      <c r="BO442" s="37">
        <f>BD442*'CDO Param'!H$6*AH442</f>
        <v>0</v>
      </c>
      <c r="BP442" s="37">
        <f>BE442*'CDO Param'!I$6*AI442</f>
        <v>0</v>
      </c>
      <c r="BQ442" s="37">
        <f>BF442*'CDO Param'!J$6*AJ442</f>
        <v>0</v>
      </c>
      <c r="BR442" s="37">
        <f>BG442*'CDO Param'!K$6*AK442</f>
        <v>0</v>
      </c>
      <c r="BS442" s="37">
        <f>BH442*'CDO Param'!L$6*AL442</f>
        <v>0</v>
      </c>
      <c r="BU442" s="38">
        <f t="shared" si="90"/>
        <v>0</v>
      </c>
      <c r="CE442" s="5">
        <f>BU442/'CDO Param'!$M$6</f>
        <v>0</v>
      </c>
      <c r="CF442" s="5">
        <f t="shared" si="91"/>
        <v>0</v>
      </c>
      <c r="CG442" s="5">
        <f t="shared" si="92"/>
        <v>0</v>
      </c>
    </row>
    <row r="443" spans="1:85" x14ac:dyDescent="0.2">
      <c r="A443" s="3">
        <v>440</v>
      </c>
      <c r="B443" s="3">
        <v>439</v>
      </c>
      <c r="C443">
        <v>-1.7476941138738766</v>
      </c>
      <c r="D443">
        <v>-0.86180079961195588</v>
      </c>
      <c r="E443">
        <v>-0.64270125221810304</v>
      </c>
      <c r="F443">
        <v>0.30401224648812786</v>
      </c>
      <c r="G443">
        <v>1.5888190318946727</v>
      </c>
      <c r="H443">
        <v>1.7511320038465783</v>
      </c>
      <c r="I443">
        <v>-0.35369225770409685</v>
      </c>
      <c r="J443">
        <v>4.3770569391199388E-2</v>
      </c>
      <c r="K443">
        <v>1.2402756510709878</v>
      </c>
      <c r="L443">
        <v>-0.49095206122728996</v>
      </c>
      <c r="M443">
        <v>-0.68131043917674106</v>
      </c>
      <c r="N443">
        <v>-0.24331370696017984</v>
      </c>
      <c r="O443">
        <v>-1.8247646949021146</v>
      </c>
      <c r="P443">
        <v>0.64925643528113142</v>
      </c>
      <c r="R443" s="33">
        <v>0.58705673021592975</v>
      </c>
      <c r="S443" s="33">
        <v>0.66246473913195769</v>
      </c>
      <c r="T443" s="33">
        <v>4.4870590812000719E-2</v>
      </c>
      <c r="U443" s="33">
        <v>0.1400197772961202</v>
      </c>
      <c r="V443" s="33">
        <v>0.31239701589215407</v>
      </c>
      <c r="W443" s="33">
        <v>0.45664609943360374</v>
      </c>
      <c r="X443" s="33">
        <v>0.85099318057810569</v>
      </c>
      <c r="Y443" s="33">
        <v>0.64238597622252347</v>
      </c>
      <c r="Z443" s="33">
        <v>0.58110237195207848</v>
      </c>
      <c r="AA443" s="33">
        <v>0.58756539858298629</v>
      </c>
      <c r="AC443" s="36">
        <f t="shared" si="80"/>
        <v>0.6448927631200172</v>
      </c>
      <c r="AD443" s="36">
        <f t="shared" si="81"/>
        <v>0.75991099476603019</v>
      </c>
      <c r="AE443" s="36">
        <f t="shared" si="82"/>
        <v>2.9928120580559026E-3</v>
      </c>
      <c r="AF443" s="36">
        <f t="shared" si="83"/>
        <v>3.7039808785054723E-2</v>
      </c>
      <c r="AG443" s="36">
        <f t="shared" si="84"/>
        <v>0.20538443806297021</v>
      </c>
      <c r="AH443" s="36">
        <f t="shared" si="85"/>
        <v>0.42697581332586498</v>
      </c>
      <c r="AI443" s="36">
        <f t="shared" si="86"/>
        <v>0.9575586814997824</v>
      </c>
      <c r="AJ443" s="36">
        <f t="shared" si="87"/>
        <v>0.73074175476052039</v>
      </c>
      <c r="AK443" s="36">
        <f t="shared" si="88"/>
        <v>0.63526665781022951</v>
      </c>
      <c r="AL443" s="36">
        <f t="shared" si="89"/>
        <v>0.64571218966144661</v>
      </c>
      <c r="AN443">
        <f>SQRT(Correlation)*$F443 + SQRT('CDO Param'!C$17 - Correlation)*HLOOKUP('CDO Param'!C$12,$C$4:$E$1004,$A443,FALSE) + SQRT(1-Correlation)*G443</f>
        <v>1.4815461548444429</v>
      </c>
      <c r="AO443">
        <f>SQRT(Correlation)*$F443 + SQRT('CDO Param'!D$17 - Correlation)*HLOOKUP('CDO Param'!D$12,$C$4:$E$1004,$A443,FALSE) + SQRT(1-Correlation)*H443</f>
        <v>1.6355297603921573</v>
      </c>
      <c r="AP443">
        <f>SQRT(Correlation)*$F443 + SQRT('CDO Param'!E$17 - Correlation)*HLOOKUP('CDO Param'!E$12,$C$4:$E$1004,$A443,FALSE) + SQRT(1-Correlation)*I443</f>
        <v>-0.70180122329712158</v>
      </c>
      <c r="AQ443">
        <f>SQRT(Correlation)*$F443 + SQRT('CDO Param'!F$17 - Correlation)*HLOOKUP('CDO Param'!F$12,$C$4:$E$1004,$A443,FALSE) + SQRT(1-Correlation)*J443</f>
        <v>-6.0508472420987072E-3</v>
      </c>
      <c r="AR443">
        <f>SQRT(Correlation)*$F443 + SQRT('CDO Param'!G$17 - Correlation)*HLOOKUP('CDO Param'!G$12,$C$4:$E$1004,$A443,FALSE) + SQRT(1-Correlation)*K443</f>
        <v>1.1290535397800823</v>
      </c>
      <c r="AS443">
        <f>SQRT(Correlation)*$F443 + SQRT('CDO Param'!H$17 - Correlation)*HLOOKUP('CDO Param'!H$12,$C$4:$E$1004,$A443,FALSE) + SQRT(1-Correlation)*L443</f>
        <v>-0.49149794496862281</v>
      </c>
      <c r="AT443">
        <f>SQRT(Correlation)*$F443 + SQRT('CDO Param'!I$17 - Correlation)*HLOOKUP('CDO Param'!I$12,$C$4:$E$1004,$A443,FALSE) + SQRT(1-Correlation)*M443</f>
        <v>-0.69392308980412531</v>
      </c>
      <c r="AU443">
        <f>SQRT(Correlation)*$F443 + SQRT('CDO Param'!J$17 - Correlation)*HLOOKUP('CDO Param'!J$12,$C$4:$E$1004,$A443,FALSE) + SQRT(1-Correlation)*N443</f>
        <v>-0.59708693574334648</v>
      </c>
      <c r="AV443">
        <f>SQRT(Correlation)*$F443 + SQRT('CDO Param'!K$17 - Correlation)*HLOOKUP('CDO Param'!K$12,$C$4:$E$1004,$A443,FALSE) + SQRT(1-Correlation)*O443</f>
        <v>-2.0973830746893443</v>
      </c>
      <c r="AW443">
        <f>SQRT(Correlation)*$F443 + SQRT('CDO Param'!L$17 - Correlation)*HLOOKUP('CDO Param'!L$12,$C$4:$E$1004,$A443,FALSE) + SQRT(1-Correlation)*P443</f>
        <v>0.24967945053955687</v>
      </c>
      <c r="AY443" s="3">
        <f>IF(AN443&lt;'CDO Param'!C$13,1,0)</f>
        <v>0</v>
      </c>
      <c r="AZ443" s="3">
        <f>IF(AO443&lt;'CDO Param'!D$13,1,0)</f>
        <v>0</v>
      </c>
      <c r="BA443" s="3">
        <f>IF(AP443&lt;'CDO Param'!E$13,1,0)</f>
        <v>0</v>
      </c>
      <c r="BB443" s="3">
        <f>IF(AQ443&lt;'CDO Param'!F$13,1,0)</f>
        <v>0</v>
      </c>
      <c r="BC443" s="3">
        <f>IF(AR443&lt;'CDO Param'!G$13,1,0)</f>
        <v>0</v>
      </c>
      <c r="BD443" s="3">
        <f>IF(AS443&lt;'CDO Param'!H$13,1,0)</f>
        <v>0</v>
      </c>
      <c r="BE443" s="3">
        <f>IF(AT443&lt;'CDO Param'!I$13,1,0)</f>
        <v>0</v>
      </c>
      <c r="BF443" s="3">
        <f>IF(AU443&lt;'CDO Param'!J$13,1,0)</f>
        <v>0</v>
      </c>
      <c r="BG443" s="3">
        <f>IF(AV443&lt;'CDO Param'!K$13,1,0)</f>
        <v>0</v>
      </c>
      <c r="BH443" s="3">
        <f>IF(AW443&lt;'CDO Param'!L$13,1,0)</f>
        <v>0</v>
      </c>
      <c r="BJ443" s="37">
        <f>AY443*'CDO Param'!C$6*AC443</f>
        <v>0</v>
      </c>
      <c r="BK443" s="37">
        <f>AZ443*'CDO Param'!D$6*AD443</f>
        <v>0</v>
      </c>
      <c r="BL443" s="37">
        <f>BA443*'CDO Param'!E$6*AE443</f>
        <v>0</v>
      </c>
      <c r="BM443" s="37">
        <f>BB443*'CDO Param'!F$6*AF443</f>
        <v>0</v>
      </c>
      <c r="BN443" s="37">
        <f>BC443*'CDO Param'!G$6*AG443</f>
        <v>0</v>
      </c>
      <c r="BO443" s="37">
        <f>BD443*'CDO Param'!H$6*AH443</f>
        <v>0</v>
      </c>
      <c r="BP443" s="37">
        <f>BE443*'CDO Param'!I$6*AI443</f>
        <v>0</v>
      </c>
      <c r="BQ443" s="37">
        <f>BF443*'CDO Param'!J$6*AJ443</f>
        <v>0</v>
      </c>
      <c r="BR443" s="37">
        <f>BG443*'CDO Param'!K$6*AK443</f>
        <v>0</v>
      </c>
      <c r="BS443" s="37">
        <f>BH443*'CDO Param'!L$6*AL443</f>
        <v>0</v>
      </c>
      <c r="BU443" s="38">
        <f t="shared" si="90"/>
        <v>0</v>
      </c>
      <c r="CE443" s="5">
        <f>BU443/'CDO Param'!$M$6</f>
        <v>0</v>
      </c>
      <c r="CF443" s="5">
        <f t="shared" si="91"/>
        <v>0</v>
      </c>
      <c r="CG443" s="5">
        <f t="shared" si="92"/>
        <v>0</v>
      </c>
    </row>
    <row r="444" spans="1:85" x14ac:dyDescent="0.2">
      <c r="A444" s="3">
        <v>441</v>
      </c>
      <c r="B444" s="3">
        <v>440</v>
      </c>
      <c r="C444">
        <v>-0.40795839595375583</v>
      </c>
      <c r="D444">
        <v>-0.43238514990662225</v>
      </c>
      <c r="E444">
        <v>-0.80251538747688755</v>
      </c>
      <c r="F444">
        <v>-1.0390840543550439</v>
      </c>
      <c r="G444">
        <v>0.45331830733630341</v>
      </c>
      <c r="H444">
        <v>-1.769217305991333</v>
      </c>
      <c r="I444">
        <v>1.1338033800711855</v>
      </c>
      <c r="J444">
        <v>-0.43266027205390856</v>
      </c>
      <c r="K444">
        <v>7.0351688918890432E-2</v>
      </c>
      <c r="L444">
        <v>0.92067466539447196</v>
      </c>
      <c r="M444">
        <v>-1.267967491003219</v>
      </c>
      <c r="N444">
        <v>-1.2084342415619176</v>
      </c>
      <c r="O444">
        <v>0.22137328414828517</v>
      </c>
      <c r="P444">
        <v>0.75869365900871344</v>
      </c>
      <c r="R444" s="33">
        <v>0.21165398425033968</v>
      </c>
      <c r="S444" s="33">
        <v>0.26851329545886876</v>
      </c>
      <c r="T444" s="33">
        <v>0.90295677720706757</v>
      </c>
      <c r="U444" s="33">
        <v>0.99455451918512328</v>
      </c>
      <c r="V444" s="33">
        <v>0.47780394436689277</v>
      </c>
      <c r="W444" s="33">
        <v>0.45089297436684972</v>
      </c>
      <c r="X444" s="33">
        <v>0.15822018364361495</v>
      </c>
      <c r="Y444" s="33">
        <v>0.20662649823661264</v>
      </c>
      <c r="Z444" s="33">
        <v>0.77155586274878862</v>
      </c>
      <c r="AA444" s="33">
        <v>0.53938521889009761</v>
      </c>
      <c r="AC444" s="36">
        <f t="shared" si="80"/>
        <v>9.0805578108606788E-2</v>
      </c>
      <c r="AD444" s="36">
        <f t="shared" si="81"/>
        <v>0.15030376417673352</v>
      </c>
      <c r="AE444" s="36">
        <f t="shared" si="82"/>
        <v>0.9834695378057785</v>
      </c>
      <c r="AF444" s="36">
        <f t="shared" si="83"/>
        <v>0.99997238288319834</v>
      </c>
      <c r="AG444" s="36">
        <f t="shared" si="84"/>
        <v>0.46250462827550015</v>
      </c>
      <c r="AH444" s="36">
        <f t="shared" si="85"/>
        <v>0.41737764421854823</v>
      </c>
      <c r="AI444" s="36">
        <f t="shared" si="86"/>
        <v>4.8381297429044276E-2</v>
      </c>
      <c r="AJ444" s="36">
        <f t="shared" si="87"/>
        <v>8.6241654552064409E-2</v>
      </c>
      <c r="AK444" s="36">
        <f t="shared" si="88"/>
        <v>0.89311304163038052</v>
      </c>
      <c r="AL444" s="36">
        <f t="shared" si="89"/>
        <v>0.56638515032156334</v>
      </c>
      <c r="AN444">
        <f>SQRT(Correlation)*$F444 + SQRT('CDO Param'!C$17 - Correlation)*HLOOKUP('CDO Param'!C$12,$C$4:$E$1004,$A444,FALSE) + SQRT(1-Correlation)*G444</f>
        <v>4.0319783341399684E-2</v>
      </c>
      <c r="AO444">
        <f>SQRT(Correlation)*$F444 + SQRT('CDO Param'!D$17 - Correlation)*HLOOKUP('CDO Param'!D$12,$C$4:$E$1004,$A444,FALSE) + SQRT(1-Correlation)*H444</f>
        <v>-2.0681626323449835</v>
      </c>
      <c r="AP444">
        <f>SQRT(Correlation)*$F444 + SQRT('CDO Param'!E$17 - Correlation)*HLOOKUP('CDO Param'!E$12,$C$4:$E$1004,$A444,FALSE) + SQRT(1-Correlation)*I444</f>
        <v>0.63909745463889256</v>
      </c>
      <c r="AQ444">
        <f>SQRT(Correlation)*$F444 + SQRT('CDO Param'!F$17 - Correlation)*HLOOKUP('CDO Param'!F$12,$C$4:$E$1004,$A444,FALSE) + SQRT(1-Correlation)*J444</f>
        <v>-0.91849269897873898</v>
      </c>
      <c r="AR444">
        <f>SQRT(Correlation)*$F444 + SQRT('CDO Param'!G$17 - Correlation)*HLOOKUP('CDO Param'!G$12,$C$4:$E$1004,$A444,FALSE) + SQRT(1-Correlation)*K444</f>
        <v>-0.44129365288420774</v>
      </c>
      <c r="AS444">
        <f>SQRT(Correlation)*$F444 + SQRT('CDO Param'!H$17 - Correlation)*HLOOKUP('CDO Param'!H$12,$C$4:$E$1004,$A444,FALSE) + SQRT(1-Correlation)*L444</f>
        <v>0.48369295446889982</v>
      </c>
      <c r="AT444">
        <f>SQRT(Correlation)*$F444 + SQRT('CDO Param'!I$17 - Correlation)*HLOOKUP('CDO Param'!I$12,$C$4:$E$1004,$A444,FALSE) + SQRT(1-Correlation)*M444</f>
        <v>-1.7109347063369735</v>
      </c>
      <c r="AU444">
        <f>SQRT(Correlation)*$F444 + SQRT('CDO Param'!J$17 - Correlation)*HLOOKUP('CDO Param'!J$12,$C$4:$E$1004,$A444,FALSE) + SQRT(1-Correlation)*N444</f>
        <v>-1.582944257069991</v>
      </c>
      <c r="AV444">
        <f>SQRT(Correlation)*$F444 + SQRT('CDO Param'!K$17 - Correlation)*HLOOKUP('CDO Param'!K$12,$C$4:$E$1004,$A444,FALSE) + SQRT(1-Correlation)*O444</f>
        <v>-0.22650973800179114</v>
      </c>
      <c r="AW444">
        <f>SQRT(Correlation)*$F444 + SQRT('CDO Param'!L$17 - Correlation)*HLOOKUP('CDO Param'!L$12,$C$4:$E$1004,$A444,FALSE) + SQRT(1-Correlation)*P444</f>
        <v>0.2832371273305383</v>
      </c>
      <c r="AY444" s="3">
        <f>IF(AN444&lt;'CDO Param'!C$13,1,0)</f>
        <v>0</v>
      </c>
      <c r="AZ444" s="3">
        <f>IF(AO444&lt;'CDO Param'!D$13,1,0)</f>
        <v>1</v>
      </c>
      <c r="BA444" s="3">
        <f>IF(AP444&lt;'CDO Param'!E$13,1,0)</f>
        <v>0</v>
      </c>
      <c r="BB444" s="3">
        <f>IF(AQ444&lt;'CDO Param'!F$13,1,0)</f>
        <v>0</v>
      </c>
      <c r="BC444" s="3">
        <f>IF(AR444&lt;'CDO Param'!G$13,1,0)</f>
        <v>1</v>
      </c>
      <c r="BD444" s="3">
        <f>IF(AS444&lt;'CDO Param'!H$13,1,0)</f>
        <v>0</v>
      </c>
      <c r="BE444" s="3">
        <f>IF(AT444&lt;'CDO Param'!I$13,1,0)</f>
        <v>0</v>
      </c>
      <c r="BF444" s="3">
        <f>IF(AU444&lt;'CDO Param'!J$13,1,0)</f>
        <v>0</v>
      </c>
      <c r="BG444" s="3">
        <f>IF(AV444&lt;'CDO Param'!K$13,1,0)</f>
        <v>0</v>
      </c>
      <c r="BH444" s="3">
        <f>IF(AW444&lt;'CDO Param'!L$13,1,0)</f>
        <v>0</v>
      </c>
      <c r="BJ444" s="37">
        <f>AY444*'CDO Param'!C$6*AC444</f>
        <v>0</v>
      </c>
      <c r="BK444" s="37">
        <f>AZ444*'CDO Param'!D$6*AD444</f>
        <v>1352.7338775906017</v>
      </c>
      <c r="BL444" s="37">
        <f>BA444*'CDO Param'!E$6*AE444</f>
        <v>0</v>
      </c>
      <c r="BM444" s="37">
        <f>BB444*'CDO Param'!F$6*AF444</f>
        <v>0</v>
      </c>
      <c r="BN444" s="37">
        <f>BC444*'CDO Param'!G$6*AG444</f>
        <v>4625.0462827550018</v>
      </c>
      <c r="BO444" s="37">
        <f>BD444*'CDO Param'!H$6*AH444</f>
        <v>0</v>
      </c>
      <c r="BP444" s="37">
        <f>BE444*'CDO Param'!I$6*AI444</f>
        <v>0</v>
      </c>
      <c r="BQ444" s="37">
        <f>BF444*'CDO Param'!J$6*AJ444</f>
        <v>0</v>
      </c>
      <c r="BR444" s="37">
        <f>BG444*'CDO Param'!K$6*AK444</f>
        <v>0</v>
      </c>
      <c r="BS444" s="37">
        <f>BH444*'CDO Param'!L$6*AL444</f>
        <v>0</v>
      </c>
      <c r="BU444" s="38">
        <f t="shared" si="90"/>
        <v>5977.7801603456037</v>
      </c>
      <c r="CE444" s="5">
        <f>BU444/'CDO Param'!$M$6</f>
        <v>6.2268543336933373E-2</v>
      </c>
      <c r="CF444" s="5">
        <f t="shared" si="91"/>
        <v>1.226854333693337E-2</v>
      </c>
      <c r="CG444" s="5">
        <f t="shared" si="92"/>
        <v>0.61342716684666854</v>
      </c>
    </row>
    <row r="445" spans="1:85" x14ac:dyDescent="0.2">
      <c r="A445" s="3">
        <v>442</v>
      </c>
      <c r="B445" s="3">
        <v>441</v>
      </c>
      <c r="C445">
        <v>1.4928764358046465</v>
      </c>
      <c r="D445">
        <v>-0.20869379113719333</v>
      </c>
      <c r="E445">
        <v>-0.54243741942627821</v>
      </c>
      <c r="F445">
        <v>0.20270931599952746</v>
      </c>
      <c r="G445">
        <v>-0.19942035578424111</v>
      </c>
      <c r="H445">
        <v>-0.86972704593790695</v>
      </c>
      <c r="I445">
        <v>0.5887409315619152</v>
      </c>
      <c r="J445">
        <v>-0.36563960748026147</v>
      </c>
      <c r="K445">
        <v>-0.18681930669117719</v>
      </c>
      <c r="L445">
        <v>-1.1840575098176487</v>
      </c>
      <c r="M445">
        <v>1.3385488273343071E-2</v>
      </c>
      <c r="N445">
        <v>-0.68024974098079838</v>
      </c>
      <c r="O445">
        <v>-1.646558303036727</v>
      </c>
      <c r="P445">
        <v>-0.26790985430125147</v>
      </c>
      <c r="R445" s="33">
        <v>0.44737388586968829</v>
      </c>
      <c r="S445" s="33">
        <v>1.2899811851279723E-2</v>
      </c>
      <c r="T445" s="33">
        <v>0.80713778445829532</v>
      </c>
      <c r="U445" s="33">
        <v>0.56474339056980949</v>
      </c>
      <c r="V445" s="33">
        <v>0.64216530678894623</v>
      </c>
      <c r="W445" s="33">
        <v>0.87231120181843225</v>
      </c>
      <c r="X445" s="33">
        <v>0.9343689623914514</v>
      </c>
      <c r="Y445" s="33">
        <v>0.9391509131245086</v>
      </c>
      <c r="Z445" s="33">
        <v>0.3093968836168744</v>
      </c>
      <c r="AA445" s="33">
        <v>3.3422948808140562E-2</v>
      </c>
      <c r="AC445" s="36">
        <f t="shared" si="80"/>
        <v>0.41152326817371054</v>
      </c>
      <c r="AD445" s="36">
        <f t="shared" si="81"/>
        <v>1.8770634303255713E-4</v>
      </c>
      <c r="AE445" s="36">
        <f t="shared" si="82"/>
        <v>0.92565162989002048</v>
      </c>
      <c r="AF445" s="36">
        <f t="shared" si="83"/>
        <v>0.60852437531546544</v>
      </c>
      <c r="AG445" s="36">
        <f t="shared" si="84"/>
        <v>0.73041457952424005</v>
      </c>
      <c r="AH445" s="36">
        <f t="shared" si="85"/>
        <v>0.96974169686685929</v>
      </c>
      <c r="AI445" s="36">
        <f t="shared" si="86"/>
        <v>0.99304305782731217</v>
      </c>
      <c r="AJ445" s="36">
        <f t="shared" si="87"/>
        <v>0.99411719267606002</v>
      </c>
      <c r="AK445" s="36">
        <f t="shared" si="88"/>
        <v>0.20138791990030153</v>
      </c>
      <c r="AL445" s="36">
        <f t="shared" si="89"/>
        <v>1.5561679113688981E-3</v>
      </c>
      <c r="AN445">
        <f>SQRT(Correlation)*$F445 + SQRT('CDO Param'!C$17 - Correlation)*HLOOKUP('CDO Param'!C$12,$C$4:$E$1004,$A445,FALSE) + SQRT(1-Correlation)*G445</f>
        <v>-0.15459820565539656</v>
      </c>
      <c r="AO445">
        <f>SQRT(Correlation)*$F445 + SQRT('CDO Param'!D$17 - Correlation)*HLOOKUP('CDO Param'!D$12,$C$4:$E$1004,$A445,FALSE) + SQRT(1-Correlation)*H445</f>
        <v>-0.79050696717570001</v>
      </c>
      <c r="AP445">
        <f>SQRT(Correlation)*$F445 + SQRT('CDO Param'!E$17 - Correlation)*HLOOKUP('CDO Param'!E$12,$C$4:$E$1004,$A445,FALSE) + SQRT(1-Correlation)*I445</f>
        <v>1.017608981529579</v>
      </c>
      <c r="AQ445">
        <f>SQRT(Correlation)*$F445 + SQRT('CDO Param'!F$17 - Correlation)*HLOOKUP('CDO Param'!F$12,$C$4:$E$1004,$A445,FALSE) + SQRT(1-Correlation)*J445</f>
        <v>-0.40406656891061021</v>
      </c>
      <c r="AR445">
        <f>SQRT(Correlation)*$F445 + SQRT('CDO Param'!G$17 - Correlation)*HLOOKUP('CDO Param'!G$12,$C$4:$E$1004,$A445,FALSE) + SQRT(1-Correlation)*K445</f>
        <v>-0.23442273619963683</v>
      </c>
      <c r="AS445">
        <f>SQRT(Correlation)*$F445 + SQRT('CDO Param'!H$17 - Correlation)*HLOOKUP('CDO Param'!H$12,$C$4:$E$1004,$A445,FALSE) + SQRT(1-Correlation)*L445</f>
        <v>-1.0887070283268814</v>
      </c>
      <c r="AT445">
        <f>SQRT(Correlation)*$F445 + SQRT('CDO Param'!I$17 - Correlation)*HLOOKUP('CDO Param'!I$12,$C$4:$E$1004,$A445,FALSE) + SQRT(1-Correlation)*M445</f>
        <v>-4.4491791027168874E-2</v>
      </c>
      <c r="AU445">
        <f>SQRT(Correlation)*$F445 + SQRT('CDO Param'!J$17 - Correlation)*HLOOKUP('CDO Param'!J$12,$C$4:$E$1004,$A445,FALSE) + SQRT(1-Correlation)*N445</f>
        <v>-0.18626127489358202</v>
      </c>
      <c r="AV445">
        <f>SQRT(Correlation)*$F445 + SQRT('CDO Param'!K$17 - Correlation)*HLOOKUP('CDO Param'!K$12,$C$4:$E$1004,$A445,FALSE) + SQRT(1-Correlation)*O445</f>
        <v>-1.10298206847925</v>
      </c>
      <c r="AW445">
        <f>SQRT(Correlation)*$F445 + SQRT('CDO Param'!L$17 - Correlation)*HLOOKUP('CDO Param'!L$12,$C$4:$E$1004,$A445,FALSE) + SQRT(1-Correlation)*P445</f>
        <v>0.2049186887193456</v>
      </c>
      <c r="AY445" s="3">
        <f>IF(AN445&lt;'CDO Param'!C$13,1,0)</f>
        <v>0</v>
      </c>
      <c r="AZ445" s="3">
        <f>IF(AO445&lt;'CDO Param'!D$13,1,0)</f>
        <v>0</v>
      </c>
      <c r="BA445" s="3">
        <f>IF(AP445&lt;'CDO Param'!E$13,1,0)</f>
        <v>0</v>
      </c>
      <c r="BB445" s="3">
        <f>IF(AQ445&lt;'CDO Param'!F$13,1,0)</f>
        <v>0</v>
      </c>
      <c r="BC445" s="3">
        <f>IF(AR445&lt;'CDO Param'!G$13,1,0)</f>
        <v>1</v>
      </c>
      <c r="BD445" s="3">
        <f>IF(AS445&lt;'CDO Param'!H$13,1,0)</f>
        <v>0</v>
      </c>
      <c r="BE445" s="3">
        <f>IF(AT445&lt;'CDO Param'!I$13,1,0)</f>
        <v>0</v>
      </c>
      <c r="BF445" s="3">
        <f>IF(AU445&lt;'CDO Param'!J$13,1,0)</f>
        <v>0</v>
      </c>
      <c r="BG445" s="3">
        <f>IF(AV445&lt;'CDO Param'!K$13,1,0)</f>
        <v>0</v>
      </c>
      <c r="BH445" s="3">
        <f>IF(AW445&lt;'CDO Param'!L$13,1,0)</f>
        <v>0</v>
      </c>
      <c r="BJ445" s="37">
        <f>AY445*'CDO Param'!C$6*AC445</f>
        <v>0</v>
      </c>
      <c r="BK445" s="37">
        <f>AZ445*'CDO Param'!D$6*AD445</f>
        <v>0</v>
      </c>
      <c r="BL445" s="37">
        <f>BA445*'CDO Param'!E$6*AE445</f>
        <v>0</v>
      </c>
      <c r="BM445" s="37">
        <f>BB445*'CDO Param'!F$6*AF445</f>
        <v>0</v>
      </c>
      <c r="BN445" s="37">
        <f>BC445*'CDO Param'!G$6*AG445</f>
        <v>7304.1457952424007</v>
      </c>
      <c r="BO445" s="37">
        <f>BD445*'CDO Param'!H$6*AH445</f>
        <v>0</v>
      </c>
      <c r="BP445" s="37">
        <f>BE445*'CDO Param'!I$6*AI445</f>
        <v>0</v>
      </c>
      <c r="BQ445" s="37">
        <f>BF445*'CDO Param'!J$6*AJ445</f>
        <v>0</v>
      </c>
      <c r="BR445" s="37">
        <f>BG445*'CDO Param'!K$6*AK445</f>
        <v>0</v>
      </c>
      <c r="BS445" s="37">
        <f>BH445*'CDO Param'!L$6*AL445</f>
        <v>0</v>
      </c>
      <c r="BU445" s="38">
        <f t="shared" si="90"/>
        <v>7304.1457952424007</v>
      </c>
      <c r="CE445" s="5">
        <f>BU445/'CDO Param'!$M$6</f>
        <v>7.6084852033775005E-2</v>
      </c>
      <c r="CF445" s="5">
        <f t="shared" si="91"/>
        <v>0.02</v>
      </c>
      <c r="CG445" s="5">
        <f t="shared" si="92"/>
        <v>1</v>
      </c>
    </row>
    <row r="446" spans="1:85" x14ac:dyDescent="0.2">
      <c r="A446" s="3">
        <v>443</v>
      </c>
      <c r="B446" s="3">
        <v>442</v>
      </c>
      <c r="C446">
        <v>-0.19845401766360737</v>
      </c>
      <c r="D446">
        <v>-0.84069142758380622</v>
      </c>
      <c r="E446">
        <v>0.77322738434304483</v>
      </c>
      <c r="F446">
        <v>0.11763518159568775</v>
      </c>
      <c r="G446">
        <v>-0.16505055100424215</v>
      </c>
      <c r="H446">
        <v>0.96153144113486633</v>
      </c>
      <c r="I446">
        <v>-1.9674462237162516</v>
      </c>
      <c r="J446">
        <v>1.1665815691230819</v>
      </c>
      <c r="K446">
        <v>0.70566329668508843</v>
      </c>
      <c r="L446">
        <v>2.1242340153548867</v>
      </c>
      <c r="M446">
        <v>-0.77188587965792976</v>
      </c>
      <c r="N446">
        <v>-1.4522629498969764</v>
      </c>
      <c r="O446">
        <v>3.5414586818660609E-2</v>
      </c>
      <c r="P446">
        <v>1.329349288425874</v>
      </c>
      <c r="R446" s="33">
        <v>0.73950061841844605</v>
      </c>
      <c r="S446" s="33">
        <v>0.78689375882358004</v>
      </c>
      <c r="T446" s="33">
        <v>0.32340454790899742</v>
      </c>
      <c r="U446" s="33">
        <v>0.46023670651960963</v>
      </c>
      <c r="V446" s="33">
        <v>0.19832647507932338</v>
      </c>
      <c r="W446" s="33">
        <v>0.27306665818815429</v>
      </c>
      <c r="X446" s="33">
        <v>0.43132416830925463</v>
      </c>
      <c r="Y446" s="33">
        <v>0.26529677364290544</v>
      </c>
      <c r="Z446" s="33">
        <v>0.84287461631133898</v>
      </c>
      <c r="AA446" s="33">
        <v>0.19367634467486122</v>
      </c>
      <c r="AC446" s="36">
        <f t="shared" si="80"/>
        <v>0.85892924128568438</v>
      </c>
      <c r="AD446" s="36">
        <f t="shared" si="81"/>
        <v>0.90785435352764243</v>
      </c>
      <c r="AE446" s="36">
        <f t="shared" si="82"/>
        <v>0.22031856793446014</v>
      </c>
      <c r="AF446" s="36">
        <f t="shared" si="83"/>
        <v>0.43298179847745927</v>
      </c>
      <c r="AG446" s="36">
        <f t="shared" si="84"/>
        <v>7.8963802696913721E-2</v>
      </c>
      <c r="AH446" s="36">
        <f t="shared" si="85"/>
        <v>0.1556678616352053</v>
      </c>
      <c r="AI446" s="36">
        <f t="shared" si="86"/>
        <v>0.38501064509972566</v>
      </c>
      <c r="AJ446" s="36">
        <f t="shared" si="87"/>
        <v>0.14656588108222882</v>
      </c>
      <c r="AK446" s="36">
        <f t="shared" si="88"/>
        <v>0.95234586528931864</v>
      </c>
      <c r="AL446" s="36">
        <f t="shared" si="89"/>
        <v>7.5027138141524299E-2</v>
      </c>
      <c r="AN446">
        <f>SQRT(Correlation)*$F446 + SQRT('CDO Param'!C$17 - Correlation)*HLOOKUP('CDO Param'!C$12,$C$4:$E$1004,$A446,FALSE) + SQRT(1-Correlation)*G446</f>
        <v>-0.23827291225675132</v>
      </c>
      <c r="AO446">
        <f>SQRT(Correlation)*$F446 + SQRT('CDO Param'!D$17 - Correlation)*HLOOKUP('CDO Param'!D$12,$C$4:$E$1004,$A446,FALSE) + SQRT(1-Correlation)*H446</f>
        <v>0.83049660757009602</v>
      </c>
      <c r="AP446">
        <f>SQRT(Correlation)*$F446 + SQRT('CDO Param'!E$17 - Correlation)*HLOOKUP('CDO Param'!E$12,$C$4:$E$1004,$A446,FALSE) + SQRT(1-Correlation)*I446</f>
        <v>-1.8817898593131257</v>
      </c>
      <c r="AQ446">
        <f>SQRT(Correlation)*$F446 + SQRT('CDO Param'!F$17 - Correlation)*HLOOKUP('CDO Param'!F$12,$C$4:$E$1004,$A446,FALSE) + SQRT(1-Correlation)*J446</f>
        <v>1.3168148604671583</v>
      </c>
      <c r="AR446">
        <f>SQRT(Correlation)*$F446 + SQRT('CDO Param'!G$17 - Correlation)*HLOOKUP('CDO Param'!G$12,$C$4:$E$1004,$A446,FALSE) + SQRT(1-Correlation)*K446</f>
        <v>0.87954939363893769</v>
      </c>
      <c r="AS446">
        <f>SQRT(Correlation)*$F446 + SQRT('CDO Param'!H$17 - Correlation)*HLOOKUP('CDO Param'!H$12,$C$4:$E$1004,$A446,FALSE) + SQRT(1-Correlation)*L446</f>
        <v>1.9335331203329675</v>
      </c>
      <c r="AT446">
        <f>SQRT(Correlation)*$F446 + SQRT('CDO Param'!I$17 - Correlation)*HLOOKUP('CDO Param'!I$12,$C$4:$E$1004,$A446,FALSE) + SQRT(1-Correlation)*M446</f>
        <v>-0.52217683200597698</v>
      </c>
      <c r="AU446">
        <f>SQRT(Correlation)*$F446 + SQRT('CDO Param'!J$17 - Correlation)*HLOOKUP('CDO Param'!J$12,$C$4:$E$1004,$A446,FALSE) + SQRT(1-Correlation)*N446</f>
        <v>-1.3930440920057947</v>
      </c>
      <c r="AV446">
        <f>SQRT(Correlation)*$F446 + SQRT('CDO Param'!K$17 - Correlation)*HLOOKUP('CDO Param'!K$12,$C$4:$E$1004,$A446,FALSE) + SQRT(1-Correlation)*O446</f>
        <v>1.8290739961260113E-2</v>
      </c>
      <c r="AW446">
        <f>SQRT(Correlation)*$F446 + SQRT('CDO Param'!L$17 - Correlation)*HLOOKUP('CDO Param'!L$12,$C$4:$E$1004,$A446,FALSE) + SQRT(1-Correlation)*P446</f>
        <v>1.2458249801439987</v>
      </c>
      <c r="AY446" s="3">
        <f>IF(AN446&lt;'CDO Param'!C$13,1,0)</f>
        <v>0</v>
      </c>
      <c r="AZ446" s="3">
        <f>IF(AO446&lt;'CDO Param'!D$13,1,0)</f>
        <v>0</v>
      </c>
      <c r="BA446" s="3">
        <f>IF(AP446&lt;'CDO Param'!E$13,1,0)</f>
        <v>1</v>
      </c>
      <c r="BB446" s="3">
        <f>IF(AQ446&lt;'CDO Param'!F$13,1,0)</f>
        <v>0</v>
      </c>
      <c r="BC446" s="3">
        <f>IF(AR446&lt;'CDO Param'!G$13,1,0)</f>
        <v>0</v>
      </c>
      <c r="BD446" s="3">
        <f>IF(AS446&lt;'CDO Param'!H$13,1,0)</f>
        <v>0</v>
      </c>
      <c r="BE446" s="3">
        <f>IF(AT446&lt;'CDO Param'!I$13,1,0)</f>
        <v>0</v>
      </c>
      <c r="BF446" s="3">
        <f>IF(AU446&lt;'CDO Param'!J$13,1,0)</f>
        <v>0</v>
      </c>
      <c r="BG446" s="3">
        <f>IF(AV446&lt;'CDO Param'!K$13,1,0)</f>
        <v>0</v>
      </c>
      <c r="BH446" s="3">
        <f>IF(AW446&lt;'CDO Param'!L$13,1,0)</f>
        <v>0</v>
      </c>
      <c r="BJ446" s="37">
        <f>AY446*'CDO Param'!C$6*AC446</f>
        <v>0</v>
      </c>
      <c r="BK446" s="37">
        <f>AZ446*'CDO Param'!D$6*AD446</f>
        <v>0</v>
      </c>
      <c r="BL446" s="37">
        <f>BA446*'CDO Param'!E$6*AE446</f>
        <v>2203.1856793446013</v>
      </c>
      <c r="BM446" s="37">
        <f>BB446*'CDO Param'!F$6*AF446</f>
        <v>0</v>
      </c>
      <c r="BN446" s="37">
        <f>BC446*'CDO Param'!G$6*AG446</f>
        <v>0</v>
      </c>
      <c r="BO446" s="37">
        <f>BD446*'CDO Param'!H$6*AH446</f>
        <v>0</v>
      </c>
      <c r="BP446" s="37">
        <f>BE446*'CDO Param'!I$6*AI446</f>
        <v>0</v>
      </c>
      <c r="BQ446" s="37">
        <f>BF446*'CDO Param'!J$6*AJ446</f>
        <v>0</v>
      </c>
      <c r="BR446" s="37">
        <f>BG446*'CDO Param'!K$6*AK446</f>
        <v>0</v>
      </c>
      <c r="BS446" s="37">
        <f>BH446*'CDO Param'!L$6*AL446</f>
        <v>0</v>
      </c>
      <c r="BU446" s="38">
        <f t="shared" si="90"/>
        <v>2203.1856793446013</v>
      </c>
      <c r="CE446" s="5">
        <f>BU446/'CDO Param'!$M$6</f>
        <v>2.2949850826506264E-2</v>
      </c>
      <c r="CF446" s="5">
        <f t="shared" si="91"/>
        <v>0</v>
      </c>
      <c r="CG446" s="5">
        <f t="shared" si="92"/>
        <v>0</v>
      </c>
    </row>
    <row r="447" spans="1:85" x14ac:dyDescent="0.2">
      <c r="A447" s="3">
        <v>444</v>
      </c>
      <c r="B447" s="3">
        <v>443</v>
      </c>
      <c r="C447">
        <v>3.2925163395702839</v>
      </c>
      <c r="D447">
        <v>0.26859652280109003</v>
      </c>
      <c r="E447">
        <v>-2.0943116396665573</v>
      </c>
      <c r="F447">
        <v>0.39001406548777595</v>
      </c>
      <c r="G447">
        <v>0.66193024395033717</v>
      </c>
      <c r="H447">
        <v>1.2399323168210685</v>
      </c>
      <c r="I447">
        <v>-0.69770976551808417</v>
      </c>
      <c r="J447">
        <v>0.55961209000088274</v>
      </c>
      <c r="K447">
        <v>0.64115965869859792</v>
      </c>
      <c r="L447">
        <v>-0.6415029929485172</v>
      </c>
      <c r="M447">
        <v>1.1186352821823675</v>
      </c>
      <c r="N447">
        <v>-0.27245391720498446</v>
      </c>
      <c r="O447">
        <v>-1.7170350474771112</v>
      </c>
      <c r="P447">
        <v>-7.5333446147851646E-2</v>
      </c>
      <c r="R447" s="33">
        <v>0.11832495039250933</v>
      </c>
      <c r="S447" s="33">
        <v>0.68744124690417263</v>
      </c>
      <c r="T447" s="33">
        <v>0.8250367184286177</v>
      </c>
      <c r="U447" s="33">
        <v>0.39212662977731166</v>
      </c>
      <c r="V447" s="33">
        <v>0.47226666727674504</v>
      </c>
      <c r="W447" s="33">
        <v>0.3858769202539124</v>
      </c>
      <c r="X447" s="33">
        <v>0.43339870750596687</v>
      </c>
      <c r="Y447" s="33">
        <v>0.13207705278511953</v>
      </c>
      <c r="Z447" s="33">
        <v>0.81902615950397506</v>
      </c>
      <c r="AA447" s="33">
        <v>0.3726627833082633</v>
      </c>
      <c r="AC447" s="36">
        <f t="shared" si="80"/>
        <v>2.5593294431070893E-2</v>
      </c>
      <c r="AD447" s="36">
        <f t="shared" si="81"/>
        <v>0.79439919780907509</v>
      </c>
      <c r="AE447" s="36">
        <f t="shared" si="82"/>
        <v>0.93978250127382834</v>
      </c>
      <c r="AF447" s="36">
        <f t="shared" si="83"/>
        <v>0.32198452752381873</v>
      </c>
      <c r="AG447" s="36">
        <f t="shared" si="84"/>
        <v>0.45317776868914389</v>
      </c>
      <c r="AH447" s="36">
        <f t="shared" si="85"/>
        <v>0.3122192290075691</v>
      </c>
      <c r="AI447" s="36">
        <f t="shared" si="86"/>
        <v>0.38841851739677585</v>
      </c>
      <c r="AJ447" s="36">
        <f t="shared" si="87"/>
        <v>3.2588295861993827E-2</v>
      </c>
      <c r="AK447" s="36">
        <f t="shared" si="88"/>
        <v>0.9352068120957775</v>
      </c>
      <c r="AL447" s="36">
        <f t="shared" si="89"/>
        <v>0.29187662491071886</v>
      </c>
      <c r="AN447">
        <f>SQRT(Correlation)*$F447 + SQRT('CDO Param'!C$17 - Correlation)*HLOOKUP('CDO Param'!C$12,$C$4:$E$1004,$A447,FALSE) + SQRT(1-Correlation)*G447</f>
        <v>0.78928072808968675</v>
      </c>
      <c r="AO447">
        <f>SQRT(Correlation)*$F447 + SQRT('CDO Param'!D$17 - Correlation)*HLOOKUP('CDO Param'!D$12,$C$4:$E$1004,$A447,FALSE) + SQRT(1-Correlation)*H447</f>
        <v>1.3376216408607253</v>
      </c>
      <c r="AP447">
        <f>SQRT(Correlation)*$F447 + SQRT('CDO Param'!E$17 - Correlation)*HLOOKUP('CDO Param'!E$12,$C$4:$E$1004,$A447,FALSE) + SQRT(1-Correlation)*I447</f>
        <v>0.33254561742256394</v>
      </c>
      <c r="AQ447">
        <f>SQRT(Correlation)*$F447 + SQRT('CDO Param'!F$17 - Correlation)*HLOOKUP('CDO Param'!F$12,$C$4:$E$1004,$A447,FALSE) + SQRT(1-Correlation)*J447</f>
        <v>0.18592560057897584</v>
      </c>
      <c r="AR447">
        <f>SQRT(Correlation)*$F447 + SQRT('CDO Param'!G$17 - Correlation)*HLOOKUP('CDO Param'!G$12,$C$4:$E$1004,$A447,FALSE) + SQRT(1-Correlation)*K447</f>
        <v>0.26328841699912514</v>
      </c>
      <c r="AS447">
        <f>SQRT(Correlation)*$F447 + SQRT('CDO Param'!H$17 - Correlation)*HLOOKUP('CDO Param'!H$12,$C$4:$E$1004,$A447,FALSE) + SQRT(1-Correlation)*L447</f>
        <v>-0.44726461388017502</v>
      </c>
      <c r="AT447">
        <f>SQRT(Correlation)*$F447 + SQRT('CDO Param'!I$17 - Correlation)*HLOOKUP('CDO Param'!I$12,$C$4:$E$1004,$A447,FALSE) + SQRT(1-Correlation)*M447</f>
        <v>0.71626156622443315</v>
      </c>
      <c r="AU447">
        <f>SQRT(Correlation)*$F447 + SQRT('CDO Param'!J$17 - Correlation)*HLOOKUP('CDO Param'!J$12,$C$4:$E$1004,$A447,FALSE) + SQRT(1-Correlation)*N447</f>
        <v>0.73597873811550452</v>
      </c>
      <c r="AV447">
        <f>SQRT(Correlation)*$F447 + SQRT('CDO Param'!K$17 - Correlation)*HLOOKUP('CDO Param'!K$12,$C$4:$E$1004,$A447,FALSE) + SQRT(1-Correlation)*O447</f>
        <v>-0.63447125285259565</v>
      </c>
      <c r="AW447">
        <f>SQRT(Correlation)*$F447 + SQRT('CDO Param'!L$17 - Correlation)*HLOOKUP('CDO Param'!L$12,$C$4:$E$1004,$A447,FALSE) + SQRT(1-Correlation)*P447</f>
        <v>0.92298363671125605</v>
      </c>
      <c r="AY447" s="3">
        <f>IF(AN447&lt;'CDO Param'!C$13,1,0)</f>
        <v>0</v>
      </c>
      <c r="AZ447" s="3">
        <f>IF(AO447&lt;'CDO Param'!D$13,1,0)</f>
        <v>0</v>
      </c>
      <c r="BA447" s="3">
        <f>IF(AP447&lt;'CDO Param'!E$13,1,0)</f>
        <v>0</v>
      </c>
      <c r="BB447" s="3">
        <f>IF(AQ447&lt;'CDO Param'!F$13,1,0)</f>
        <v>0</v>
      </c>
      <c r="BC447" s="3">
        <f>IF(AR447&lt;'CDO Param'!G$13,1,0)</f>
        <v>0</v>
      </c>
      <c r="BD447" s="3">
        <f>IF(AS447&lt;'CDO Param'!H$13,1,0)</f>
        <v>0</v>
      </c>
      <c r="BE447" s="3">
        <f>IF(AT447&lt;'CDO Param'!I$13,1,0)</f>
        <v>0</v>
      </c>
      <c r="BF447" s="3">
        <f>IF(AU447&lt;'CDO Param'!J$13,1,0)</f>
        <v>0</v>
      </c>
      <c r="BG447" s="3">
        <f>IF(AV447&lt;'CDO Param'!K$13,1,0)</f>
        <v>0</v>
      </c>
      <c r="BH447" s="3">
        <f>IF(AW447&lt;'CDO Param'!L$13,1,0)</f>
        <v>0</v>
      </c>
      <c r="BJ447" s="37">
        <f>AY447*'CDO Param'!C$6*AC447</f>
        <v>0</v>
      </c>
      <c r="BK447" s="37">
        <f>AZ447*'CDO Param'!D$6*AD447</f>
        <v>0</v>
      </c>
      <c r="BL447" s="37">
        <f>BA447*'CDO Param'!E$6*AE447</f>
        <v>0</v>
      </c>
      <c r="BM447" s="37">
        <f>BB447*'CDO Param'!F$6*AF447</f>
        <v>0</v>
      </c>
      <c r="BN447" s="37">
        <f>BC447*'CDO Param'!G$6*AG447</f>
        <v>0</v>
      </c>
      <c r="BO447" s="37">
        <f>BD447*'CDO Param'!H$6*AH447</f>
        <v>0</v>
      </c>
      <c r="BP447" s="37">
        <f>BE447*'CDO Param'!I$6*AI447</f>
        <v>0</v>
      </c>
      <c r="BQ447" s="37">
        <f>BF447*'CDO Param'!J$6*AJ447</f>
        <v>0</v>
      </c>
      <c r="BR447" s="37">
        <f>BG447*'CDO Param'!K$6*AK447</f>
        <v>0</v>
      </c>
      <c r="BS447" s="37">
        <f>BH447*'CDO Param'!L$6*AL447</f>
        <v>0</v>
      </c>
      <c r="BU447" s="38">
        <f t="shared" si="90"/>
        <v>0</v>
      </c>
      <c r="CE447" s="5">
        <f>BU447/'CDO Param'!$M$6</f>
        <v>0</v>
      </c>
      <c r="CF447" s="5">
        <f t="shared" si="91"/>
        <v>0</v>
      </c>
      <c r="CG447" s="5">
        <f t="shared" si="92"/>
        <v>0</v>
      </c>
    </row>
    <row r="448" spans="1:85" x14ac:dyDescent="0.2">
      <c r="A448" s="3">
        <v>445</v>
      </c>
      <c r="B448" s="3">
        <v>444</v>
      </c>
      <c r="C448">
        <v>1.1103566066594794</v>
      </c>
      <c r="D448">
        <v>-6.4526375354034826E-2</v>
      </c>
      <c r="E448">
        <v>-1.032447016768856</v>
      </c>
      <c r="F448">
        <v>0.15286445886886213</v>
      </c>
      <c r="G448">
        <v>-4.2991814552806318E-2</v>
      </c>
      <c r="H448">
        <v>-0.44189050640852656</v>
      </c>
      <c r="I448">
        <v>-0.58589648688212037</v>
      </c>
      <c r="J448">
        <v>0.49697064241627231</v>
      </c>
      <c r="K448">
        <v>-8.0450490713701583E-2</v>
      </c>
      <c r="L448">
        <v>0.41243652049161028</v>
      </c>
      <c r="M448">
        <v>-0.11375732356100343</v>
      </c>
      <c r="N448">
        <v>-0.27717874218069483</v>
      </c>
      <c r="O448">
        <v>9.058339855982922E-2</v>
      </c>
      <c r="P448">
        <v>-1.7660840967437252</v>
      </c>
      <c r="R448" s="33">
        <v>0.34339906198130876</v>
      </c>
      <c r="S448" s="33">
        <v>0.50803471985647208</v>
      </c>
      <c r="T448" s="33">
        <v>0.53953662772641364</v>
      </c>
      <c r="U448" s="33">
        <v>0.99210219783340681</v>
      </c>
      <c r="V448" s="33">
        <v>0.26163898606860964</v>
      </c>
      <c r="W448" s="33">
        <v>0.36643885512204788</v>
      </c>
      <c r="X448" s="33">
        <v>0.73783803625862954</v>
      </c>
      <c r="Y448" s="33">
        <v>0.8438753987866805</v>
      </c>
      <c r="Z448" s="33">
        <v>1.3827407739044823E-2</v>
      </c>
      <c r="AA448" s="33">
        <v>0.39724187012633394</v>
      </c>
      <c r="AC448" s="36">
        <f t="shared" si="80"/>
        <v>0.24848142417431951</v>
      </c>
      <c r="AD448" s="36">
        <f t="shared" si="81"/>
        <v>0.51358508946440096</v>
      </c>
      <c r="AE448" s="36">
        <f t="shared" si="82"/>
        <v>0.56663868489218117</v>
      </c>
      <c r="AF448" s="36">
        <f t="shared" si="83"/>
        <v>0.99993690502748134</v>
      </c>
      <c r="AG448" s="36">
        <f t="shared" si="84"/>
        <v>0.14236739539783083</v>
      </c>
      <c r="AH448" s="36">
        <f t="shared" si="85"/>
        <v>0.28244799692749056</v>
      </c>
      <c r="AI448" s="36">
        <f t="shared" si="86"/>
        <v>0.85703574112228997</v>
      </c>
      <c r="AJ448" s="36">
        <f t="shared" si="87"/>
        <v>0.95300554999612264</v>
      </c>
      <c r="AK448" s="36">
        <f t="shared" si="88"/>
        <v>2.1902324988993805E-4</v>
      </c>
      <c r="AL448" s="36">
        <f t="shared" si="89"/>
        <v>0.33004162791320107</v>
      </c>
      <c r="AN448">
        <f>SQRT(Correlation)*$F448 + SQRT('CDO Param'!C$17 - Correlation)*HLOOKUP('CDO Param'!C$12,$C$4:$E$1004,$A448,FALSE) + SQRT(1-Correlation)*G448</f>
        <v>-1.5710376033045981E-3</v>
      </c>
      <c r="AO448">
        <f>SQRT(Correlation)*$F448 + SQRT('CDO Param'!D$17 - Correlation)*HLOOKUP('CDO Param'!D$12,$C$4:$E$1004,$A448,FALSE) + SQRT(1-Correlation)*H448</f>
        <v>-0.37999956418102487</v>
      </c>
      <c r="AP448">
        <f>SQRT(Correlation)*$F448 + SQRT('CDO Param'!E$17 - Correlation)*HLOOKUP('CDO Param'!E$12,$C$4:$E$1004,$A448,FALSE) + SQRT(1-Correlation)*I448</f>
        <v>-0.2137174803782117</v>
      </c>
      <c r="AQ448">
        <f>SQRT(Correlation)*$F448 + SQRT('CDO Param'!F$17 - Correlation)*HLOOKUP('CDO Param'!F$12,$C$4:$E$1004,$A448,FALSE) + SQRT(1-Correlation)*J448</f>
        <v>0.28894556314702219</v>
      </c>
      <c r="AR448">
        <f>SQRT(Correlation)*$F448 + SQRT('CDO Param'!G$17 - Correlation)*HLOOKUP('CDO Param'!G$12,$C$4:$E$1004,$A448,FALSE) + SQRT(1-Correlation)*K448</f>
        <v>-0.25884422179478628</v>
      </c>
      <c r="AS448">
        <f>SQRT(Correlation)*$F448 + SQRT('CDO Param'!H$17 - Correlation)*HLOOKUP('CDO Param'!H$12,$C$4:$E$1004,$A448,FALSE) + SQRT(1-Correlation)*L448</f>
        <v>0.43048621731228692</v>
      </c>
      <c r="AT448">
        <f>SQRT(Correlation)*$F448 + SQRT('CDO Param'!I$17 - Correlation)*HLOOKUP('CDO Param'!I$12,$C$4:$E$1004,$A448,FALSE) + SQRT(1-Correlation)*M448</f>
        <v>-0.29044185782798176</v>
      </c>
      <c r="AU448">
        <f>SQRT(Correlation)*$F448 + SQRT('CDO Param'!J$17 - Correlation)*HLOOKUP('CDO Param'!J$12,$C$4:$E$1004,$A448,FALSE) + SQRT(1-Correlation)*N448</f>
        <v>7.9157887831853235E-2</v>
      </c>
      <c r="AV448">
        <f>SQRT(Correlation)*$F448 + SQRT('CDO Param'!K$17 - Correlation)*HLOOKUP('CDO Param'!K$12,$C$4:$E$1004,$A448,FALSE) + SQRT(1-Correlation)*O448</f>
        <v>0.42804768840769081</v>
      </c>
      <c r="AW448">
        <f>SQRT(Correlation)*$F448 + SQRT('CDO Param'!L$17 - Correlation)*HLOOKUP('CDO Param'!L$12,$C$4:$E$1004,$A448,FALSE) + SQRT(1-Correlation)*P448</f>
        <v>-1.3333417544200721</v>
      </c>
      <c r="AY448" s="3">
        <f>IF(AN448&lt;'CDO Param'!C$13,1,0)</f>
        <v>0</v>
      </c>
      <c r="AZ448" s="3">
        <f>IF(AO448&lt;'CDO Param'!D$13,1,0)</f>
        <v>0</v>
      </c>
      <c r="BA448" s="3">
        <f>IF(AP448&lt;'CDO Param'!E$13,1,0)</f>
        <v>0</v>
      </c>
      <c r="BB448" s="3">
        <f>IF(AQ448&lt;'CDO Param'!F$13,1,0)</f>
        <v>0</v>
      </c>
      <c r="BC448" s="3">
        <f>IF(AR448&lt;'CDO Param'!G$13,1,0)</f>
        <v>1</v>
      </c>
      <c r="BD448" s="3">
        <f>IF(AS448&lt;'CDO Param'!H$13,1,0)</f>
        <v>0</v>
      </c>
      <c r="BE448" s="3">
        <f>IF(AT448&lt;'CDO Param'!I$13,1,0)</f>
        <v>0</v>
      </c>
      <c r="BF448" s="3">
        <f>IF(AU448&lt;'CDO Param'!J$13,1,0)</f>
        <v>0</v>
      </c>
      <c r="BG448" s="3">
        <f>IF(AV448&lt;'CDO Param'!K$13,1,0)</f>
        <v>0</v>
      </c>
      <c r="BH448" s="3">
        <f>IF(AW448&lt;'CDO Param'!L$13,1,0)</f>
        <v>1</v>
      </c>
      <c r="BJ448" s="37">
        <f>AY448*'CDO Param'!C$6*AC448</f>
        <v>0</v>
      </c>
      <c r="BK448" s="37">
        <f>AZ448*'CDO Param'!D$6*AD448</f>
        <v>0</v>
      </c>
      <c r="BL448" s="37">
        <f>BA448*'CDO Param'!E$6*AE448</f>
        <v>0</v>
      </c>
      <c r="BM448" s="37">
        <f>BB448*'CDO Param'!F$6*AF448</f>
        <v>0</v>
      </c>
      <c r="BN448" s="37">
        <f>BC448*'CDO Param'!G$6*AG448</f>
        <v>1423.6739539783084</v>
      </c>
      <c r="BO448" s="37">
        <f>BD448*'CDO Param'!H$6*AH448</f>
        <v>0</v>
      </c>
      <c r="BP448" s="37">
        <f>BE448*'CDO Param'!I$6*AI448</f>
        <v>0</v>
      </c>
      <c r="BQ448" s="37">
        <f>BF448*'CDO Param'!J$6*AJ448</f>
        <v>0</v>
      </c>
      <c r="BR448" s="37">
        <f>BG448*'CDO Param'!K$6*AK448</f>
        <v>0</v>
      </c>
      <c r="BS448" s="37">
        <f>BH448*'CDO Param'!L$6*AL448</f>
        <v>3300.4162791320109</v>
      </c>
      <c r="BU448" s="38">
        <f t="shared" si="90"/>
        <v>4724.0902331103189</v>
      </c>
      <c r="CE448" s="5">
        <f>BU448/'CDO Param'!$M$6</f>
        <v>4.9209273261565822E-2</v>
      </c>
      <c r="CF448" s="5">
        <f t="shared" si="91"/>
        <v>0</v>
      </c>
      <c r="CG448" s="5">
        <f t="shared" si="92"/>
        <v>0</v>
      </c>
    </row>
    <row r="449" spans="1:85" x14ac:dyDescent="0.2">
      <c r="A449" s="3">
        <v>446</v>
      </c>
      <c r="B449" s="3">
        <v>445</v>
      </c>
      <c r="C449">
        <v>-0.58862042351393029</v>
      </c>
      <c r="D449">
        <v>0.5347123988030944</v>
      </c>
      <c r="E449">
        <v>2.527303877286613</v>
      </c>
      <c r="F449">
        <v>-0.47732669372635428</v>
      </c>
      <c r="G449">
        <v>9.5485575002385303E-3</v>
      </c>
      <c r="H449">
        <v>5.6346607379964553E-2</v>
      </c>
      <c r="I449">
        <v>-1.2501686796895228</v>
      </c>
      <c r="J449">
        <v>-1.071214228431927</v>
      </c>
      <c r="K449">
        <v>-0.79965502663981169</v>
      </c>
      <c r="L449">
        <v>-0.42546162148937583</v>
      </c>
      <c r="M449">
        <v>0.11615725270530675</v>
      </c>
      <c r="N449">
        <v>0.22987705960986204</v>
      </c>
      <c r="O449">
        <v>-0.35135713005729485</v>
      </c>
      <c r="P449">
        <v>-0.73548108048271388</v>
      </c>
      <c r="R449" s="33">
        <v>0.44411121329484099</v>
      </c>
      <c r="S449" s="33">
        <v>0.17716184639239771</v>
      </c>
      <c r="T449" s="33">
        <v>0.55915231702809798</v>
      </c>
      <c r="U449" s="33">
        <v>0.67299229124234627</v>
      </c>
      <c r="V449" s="33">
        <v>0.98143891011431761</v>
      </c>
      <c r="W449" s="33">
        <v>4.376229133632141E-2</v>
      </c>
      <c r="X449" s="33">
        <v>0.51283048955389787</v>
      </c>
      <c r="Y449" s="33">
        <v>0.14203793236149378</v>
      </c>
      <c r="Z449" s="33">
        <v>0.23152919962607751</v>
      </c>
      <c r="AA449" s="33">
        <v>0.31125811548496507</v>
      </c>
      <c r="AC449" s="36">
        <f t="shared" si="80"/>
        <v>0.40610772419332114</v>
      </c>
      <c r="AD449" s="36">
        <f t="shared" si="81"/>
        <v>6.1871256445496167E-2</v>
      </c>
      <c r="AE449" s="36">
        <f t="shared" si="82"/>
        <v>0.59929670814054303</v>
      </c>
      <c r="AF449" s="36">
        <f t="shared" si="83"/>
        <v>0.7747027675393594</v>
      </c>
      <c r="AG449" s="36">
        <f t="shared" si="84"/>
        <v>0.99957869537004818</v>
      </c>
      <c r="AH449" s="36">
        <f t="shared" si="85"/>
        <v>2.8311894985691942E-3</v>
      </c>
      <c r="AI449" s="36">
        <f t="shared" si="86"/>
        <v>0.52168921622055975</v>
      </c>
      <c r="AJ449" s="36">
        <f t="shared" si="87"/>
        <v>3.8219047707742954E-2</v>
      </c>
      <c r="AK449" s="36">
        <f t="shared" si="88"/>
        <v>0.10998053436576864</v>
      </c>
      <c r="AL449" s="36">
        <f t="shared" si="89"/>
        <v>0.203863507094625</v>
      </c>
      <c r="AN449">
        <f>SQRT(Correlation)*$F449 + SQRT('CDO Param'!C$17 - Correlation)*HLOOKUP('CDO Param'!C$12,$C$4:$E$1004,$A449,FALSE) + SQRT(1-Correlation)*G449</f>
        <v>-6.626564436069847E-2</v>
      </c>
      <c r="AO449">
        <f>SQRT(Correlation)*$F449 + SQRT('CDO Param'!D$17 - Correlation)*HLOOKUP('CDO Param'!D$12,$C$4:$E$1004,$A449,FALSE) + SQRT(1-Correlation)*H449</f>
        <v>-2.1869116058467544E-2</v>
      </c>
      <c r="AP449">
        <f>SQRT(Correlation)*$F449 + SQRT('CDO Param'!E$17 - Correlation)*HLOOKUP('CDO Param'!E$12,$C$4:$E$1004,$A449,FALSE) + SQRT(1-Correlation)*I449</f>
        <v>-1.4926924259077388</v>
      </c>
      <c r="AQ449">
        <f>SQRT(Correlation)*$F449 + SQRT('CDO Param'!F$17 - Correlation)*HLOOKUP('CDO Param'!F$12,$C$4:$E$1004,$A449,FALSE) + SQRT(1-Correlation)*J449</f>
        <v>-0.60206467422356025</v>
      </c>
      <c r="AR449">
        <f>SQRT(Correlation)*$F449 + SQRT('CDO Param'!G$17 - Correlation)*HLOOKUP('CDO Param'!G$12,$C$4:$E$1004,$A449,FALSE) + SQRT(1-Correlation)*K449</f>
        <v>-0.3444409950514512</v>
      </c>
      <c r="AS449">
        <f>SQRT(Correlation)*$F449 + SQRT('CDO Param'!H$17 - Correlation)*HLOOKUP('CDO Param'!H$12,$C$4:$E$1004,$A449,FALSE) + SQRT(1-Correlation)*L449</f>
        <v>-0.47895253565011014</v>
      </c>
      <c r="AT449">
        <f>SQRT(Correlation)*$F449 + SQRT('CDO Param'!I$17 - Correlation)*HLOOKUP('CDO Param'!I$12,$C$4:$E$1004,$A449,FALSE) + SQRT(1-Correlation)*M449</f>
        <v>0.52437481851283418</v>
      </c>
      <c r="AU449">
        <f>SQRT(Correlation)*$F449 + SQRT('CDO Param'!J$17 - Correlation)*HLOOKUP('CDO Param'!J$12,$C$4:$E$1004,$A449,FALSE) + SQRT(1-Correlation)*N449</f>
        <v>-8.8597752683587577E-2</v>
      </c>
      <c r="AV449">
        <f>SQRT(Correlation)*$F449 + SQRT('CDO Param'!K$17 - Correlation)*HLOOKUP('CDO Param'!K$12,$C$4:$E$1004,$A449,FALSE) + SQRT(1-Correlation)*O449</f>
        <v>-0.64000492067674386</v>
      </c>
      <c r="AW449">
        <f>SQRT(Correlation)*$F449 + SQRT('CDO Param'!L$17 - Correlation)*HLOOKUP('CDO Param'!L$12,$C$4:$E$1004,$A449,FALSE) + SQRT(1-Correlation)*P449</f>
        <v>-1.0044168968265224</v>
      </c>
      <c r="AY449" s="3">
        <f>IF(AN449&lt;'CDO Param'!C$13,1,0)</f>
        <v>0</v>
      </c>
      <c r="AZ449" s="3">
        <f>IF(AO449&lt;'CDO Param'!D$13,1,0)</f>
        <v>0</v>
      </c>
      <c r="BA449" s="3">
        <f>IF(AP449&lt;'CDO Param'!E$13,1,0)</f>
        <v>1</v>
      </c>
      <c r="BB449" s="3">
        <f>IF(AQ449&lt;'CDO Param'!F$13,1,0)</f>
        <v>0</v>
      </c>
      <c r="BC449" s="3">
        <f>IF(AR449&lt;'CDO Param'!G$13,1,0)</f>
        <v>1</v>
      </c>
      <c r="BD449" s="3">
        <f>IF(AS449&lt;'CDO Param'!H$13,1,0)</f>
        <v>0</v>
      </c>
      <c r="BE449" s="3">
        <f>IF(AT449&lt;'CDO Param'!I$13,1,0)</f>
        <v>0</v>
      </c>
      <c r="BF449" s="3">
        <f>IF(AU449&lt;'CDO Param'!J$13,1,0)</f>
        <v>0</v>
      </c>
      <c r="BG449" s="3">
        <f>IF(AV449&lt;'CDO Param'!K$13,1,0)</f>
        <v>0</v>
      </c>
      <c r="BH449" s="3">
        <f>IF(AW449&lt;'CDO Param'!L$13,1,0)</f>
        <v>1</v>
      </c>
      <c r="BJ449" s="37">
        <f>AY449*'CDO Param'!C$6*AC449</f>
        <v>0</v>
      </c>
      <c r="BK449" s="37">
        <f>AZ449*'CDO Param'!D$6*AD449</f>
        <v>0</v>
      </c>
      <c r="BL449" s="37">
        <f>BA449*'CDO Param'!E$6*AE449</f>
        <v>5992.9670814054307</v>
      </c>
      <c r="BM449" s="37">
        <f>BB449*'CDO Param'!F$6*AF449</f>
        <v>0</v>
      </c>
      <c r="BN449" s="37">
        <f>BC449*'CDO Param'!G$6*AG449</f>
        <v>9995.7869537004826</v>
      </c>
      <c r="BO449" s="37">
        <f>BD449*'CDO Param'!H$6*AH449</f>
        <v>0</v>
      </c>
      <c r="BP449" s="37">
        <f>BE449*'CDO Param'!I$6*AI449</f>
        <v>0</v>
      </c>
      <c r="BQ449" s="37">
        <f>BF449*'CDO Param'!J$6*AJ449</f>
        <v>0</v>
      </c>
      <c r="BR449" s="37">
        <f>BG449*'CDO Param'!K$6*AK449</f>
        <v>0</v>
      </c>
      <c r="BS449" s="37">
        <f>BH449*'CDO Param'!L$6*AL449</f>
        <v>2038.6350709462499</v>
      </c>
      <c r="BU449" s="38">
        <f t="shared" si="90"/>
        <v>18027.389106052164</v>
      </c>
      <c r="CE449" s="5">
        <f>BU449/'CDO Param'!$M$6</f>
        <v>0.18778530318804337</v>
      </c>
      <c r="CF449" s="5">
        <f t="shared" si="91"/>
        <v>0.02</v>
      </c>
      <c r="CG449" s="5">
        <f t="shared" si="92"/>
        <v>1</v>
      </c>
    </row>
    <row r="450" spans="1:85" x14ac:dyDescent="0.2">
      <c r="A450" s="3">
        <v>447</v>
      </c>
      <c r="B450" s="3">
        <v>446</v>
      </c>
      <c r="C450">
        <v>0.85143028627499007</v>
      </c>
      <c r="D450">
        <v>-0.23686880012974143</v>
      </c>
      <c r="E450">
        <v>-2.1326013666111976</v>
      </c>
      <c r="F450">
        <v>0.15566456568194553</v>
      </c>
      <c r="G450">
        <v>-1.7841011867858469</v>
      </c>
      <c r="H450">
        <v>-0.59043713918072172</v>
      </c>
      <c r="I450">
        <v>-1.3699218470719643</v>
      </c>
      <c r="J450">
        <v>0.18491505215934012</v>
      </c>
      <c r="K450">
        <v>-0.43853333409060724</v>
      </c>
      <c r="L450">
        <v>0.56234398471133318</v>
      </c>
      <c r="M450">
        <v>-0.29364173315116204</v>
      </c>
      <c r="N450">
        <v>0.15250975593517069</v>
      </c>
      <c r="O450">
        <v>-1.1187057680217549</v>
      </c>
      <c r="P450">
        <v>-0.37896597859798931</v>
      </c>
      <c r="R450" s="33">
        <v>0.31514695580822738</v>
      </c>
      <c r="S450" s="33">
        <v>0.67488626887783698</v>
      </c>
      <c r="T450" s="33">
        <v>0.8135210298064729</v>
      </c>
      <c r="U450" s="33">
        <v>0.8479479573890325</v>
      </c>
      <c r="V450" s="33">
        <v>0.46131983746835953</v>
      </c>
      <c r="W450" s="33">
        <v>0.40250833071885089</v>
      </c>
      <c r="X450" s="33">
        <v>0.95751439172658803</v>
      </c>
      <c r="Y450" s="33">
        <v>0.94438174876588477</v>
      </c>
      <c r="Z450" s="33">
        <v>0.22405150822552458</v>
      </c>
      <c r="AA450" s="33">
        <v>0.63369874639143176</v>
      </c>
      <c r="AC450" s="36">
        <f t="shared" si="80"/>
        <v>0.20907576431523719</v>
      </c>
      <c r="AD450" s="36">
        <f t="shared" si="81"/>
        <v>0.77732521192003812</v>
      </c>
      <c r="AE450" s="36">
        <f t="shared" si="82"/>
        <v>0.93086525030198364</v>
      </c>
      <c r="AF450" s="36">
        <f t="shared" si="83"/>
        <v>0.95564046890232524</v>
      </c>
      <c r="AG450" s="36">
        <f t="shared" si="84"/>
        <v>0.43479571933311983</v>
      </c>
      <c r="AH450" s="36">
        <f t="shared" si="85"/>
        <v>0.33839463487784893</v>
      </c>
      <c r="AI450" s="36">
        <f t="shared" si="86"/>
        <v>0.99734890761739359</v>
      </c>
      <c r="AJ450" s="36">
        <f t="shared" si="87"/>
        <v>0.99518038699139066</v>
      </c>
      <c r="AK450" s="36">
        <f t="shared" si="88"/>
        <v>0.10255603777519608</v>
      </c>
      <c r="AL450" s="36">
        <f t="shared" si="89"/>
        <v>0.71775929821297701</v>
      </c>
      <c r="AN450">
        <f>SQRT(Correlation)*$F450 + SQRT('CDO Param'!C$17 - Correlation)*HLOOKUP('CDO Param'!C$12,$C$4:$E$1004,$A450,FALSE) + SQRT(1-Correlation)*G450</f>
        <v>-1.6768198470469022</v>
      </c>
      <c r="AO450">
        <f>SQRT(Correlation)*$F450 + SQRT('CDO Param'!D$17 - Correlation)*HLOOKUP('CDO Param'!D$12,$C$4:$E$1004,$A450,FALSE) + SQRT(1-Correlation)*H450</f>
        <v>-0.54441070160054661</v>
      </c>
      <c r="AP450">
        <f>SQRT(Correlation)*$F450 + SQRT('CDO Param'!E$17 - Correlation)*HLOOKUP('CDO Param'!E$12,$C$4:$E$1004,$A450,FALSE) + SQRT(1-Correlation)*I450</f>
        <v>-1.0251292384788844</v>
      </c>
      <c r="AQ450">
        <f>SQRT(Correlation)*$F450 + SQRT('CDO Param'!F$17 - Correlation)*HLOOKUP('CDO Param'!F$12,$C$4:$E$1004,$A450,FALSE) + SQRT(1-Correlation)*J450</f>
        <v>-0.25221288306987022</v>
      </c>
      <c r="AR450">
        <f>SQRT(Correlation)*$F450 + SQRT('CDO Param'!G$17 - Correlation)*HLOOKUP('CDO Param'!G$12,$C$4:$E$1004,$A450,FALSE) + SQRT(1-Correlation)*K450</f>
        <v>-0.84366795430174091</v>
      </c>
      <c r="AS450">
        <f>SQRT(Correlation)*$F450 + SQRT('CDO Param'!H$17 - Correlation)*HLOOKUP('CDO Param'!H$12,$C$4:$E$1004,$A450,FALSE) + SQRT(1-Correlation)*L450</f>
        <v>0.54921349694374599</v>
      </c>
      <c r="AT450">
        <f>SQRT(Correlation)*$F450 + SQRT('CDO Param'!I$17 - Correlation)*HLOOKUP('CDO Param'!I$12,$C$4:$E$1004,$A450,FALSE) + SQRT(1-Correlation)*M450</f>
        <v>-0.70621171246268899</v>
      </c>
      <c r="AU450">
        <f>SQRT(Correlation)*$F450 + SQRT('CDO Param'!J$17 - Correlation)*HLOOKUP('CDO Param'!J$12,$C$4:$E$1004,$A450,FALSE) + SQRT(1-Correlation)*N450</f>
        <v>0.4191761957182551</v>
      </c>
      <c r="AV450">
        <f>SQRT(Correlation)*$F450 + SQRT('CDO Param'!K$17 - Correlation)*HLOOKUP('CDO Param'!K$12,$C$4:$E$1004,$A450,FALSE) + SQRT(1-Correlation)*O450</f>
        <v>-0.78680474008221302</v>
      </c>
      <c r="AW450">
        <f>SQRT(Correlation)*$F450 + SQRT('CDO Param'!L$17 - Correlation)*HLOOKUP('CDO Param'!L$12,$C$4:$E$1004,$A450,FALSE) + SQRT(1-Correlation)*P450</f>
        <v>-8.502595695248244E-2</v>
      </c>
      <c r="AY450" s="3">
        <f>IF(AN450&lt;'CDO Param'!C$13,1,0)</f>
        <v>0</v>
      </c>
      <c r="AZ450" s="3">
        <f>IF(AO450&lt;'CDO Param'!D$13,1,0)</f>
        <v>0</v>
      </c>
      <c r="BA450" s="3">
        <f>IF(AP450&lt;'CDO Param'!E$13,1,0)</f>
        <v>0</v>
      </c>
      <c r="BB450" s="3">
        <f>IF(AQ450&lt;'CDO Param'!F$13,1,0)</f>
        <v>0</v>
      </c>
      <c r="BC450" s="3">
        <f>IF(AR450&lt;'CDO Param'!G$13,1,0)</f>
        <v>1</v>
      </c>
      <c r="BD450" s="3">
        <f>IF(AS450&lt;'CDO Param'!H$13,1,0)</f>
        <v>0</v>
      </c>
      <c r="BE450" s="3">
        <f>IF(AT450&lt;'CDO Param'!I$13,1,0)</f>
        <v>0</v>
      </c>
      <c r="BF450" s="3">
        <f>IF(AU450&lt;'CDO Param'!J$13,1,0)</f>
        <v>0</v>
      </c>
      <c r="BG450" s="3">
        <f>IF(AV450&lt;'CDO Param'!K$13,1,0)</f>
        <v>0</v>
      </c>
      <c r="BH450" s="3">
        <f>IF(AW450&lt;'CDO Param'!L$13,1,0)</f>
        <v>0</v>
      </c>
      <c r="BJ450" s="37">
        <f>AY450*'CDO Param'!C$6*AC450</f>
        <v>0</v>
      </c>
      <c r="BK450" s="37">
        <f>AZ450*'CDO Param'!D$6*AD450</f>
        <v>0</v>
      </c>
      <c r="BL450" s="37">
        <f>BA450*'CDO Param'!E$6*AE450</f>
        <v>0</v>
      </c>
      <c r="BM450" s="37">
        <f>BB450*'CDO Param'!F$6*AF450</f>
        <v>0</v>
      </c>
      <c r="BN450" s="37">
        <f>BC450*'CDO Param'!G$6*AG450</f>
        <v>4347.9571933311981</v>
      </c>
      <c r="BO450" s="37">
        <f>BD450*'CDO Param'!H$6*AH450</f>
        <v>0</v>
      </c>
      <c r="BP450" s="37">
        <f>BE450*'CDO Param'!I$6*AI450</f>
        <v>0</v>
      </c>
      <c r="BQ450" s="37">
        <f>BF450*'CDO Param'!J$6*AJ450</f>
        <v>0</v>
      </c>
      <c r="BR450" s="37">
        <f>BG450*'CDO Param'!K$6*AK450</f>
        <v>0</v>
      </c>
      <c r="BS450" s="37">
        <f>BH450*'CDO Param'!L$6*AL450</f>
        <v>0</v>
      </c>
      <c r="BU450" s="38">
        <f t="shared" si="90"/>
        <v>4347.9571933311981</v>
      </c>
      <c r="CE450" s="5">
        <f>BU450/'CDO Param'!$M$6</f>
        <v>4.5291220763866651E-2</v>
      </c>
      <c r="CF450" s="5">
        <f t="shared" si="91"/>
        <v>0</v>
      </c>
      <c r="CG450" s="5">
        <f t="shared" si="92"/>
        <v>0</v>
      </c>
    </row>
    <row r="451" spans="1:85" x14ac:dyDescent="0.2">
      <c r="A451" s="3">
        <v>448</v>
      </c>
      <c r="B451" s="3">
        <v>447</v>
      </c>
      <c r="C451">
        <v>-1.544258338981308</v>
      </c>
      <c r="D451">
        <v>1.6878539099707268</v>
      </c>
      <c r="E451">
        <v>0.22842300495540258</v>
      </c>
      <c r="F451">
        <v>0.36330675357021391</v>
      </c>
      <c r="G451">
        <v>1.523430910310708</v>
      </c>
      <c r="H451">
        <v>-0.56994963415490929</v>
      </c>
      <c r="I451">
        <v>-0.95425320978392847</v>
      </c>
      <c r="J451">
        <v>0.90017238107975572</v>
      </c>
      <c r="K451">
        <v>-0.60690240388794336</v>
      </c>
      <c r="L451">
        <v>0.82323822425678372</v>
      </c>
      <c r="M451">
        <v>-0.167642610904295</v>
      </c>
      <c r="N451">
        <v>0.50101334636565298</v>
      </c>
      <c r="O451">
        <v>-0.24911969376262277</v>
      </c>
      <c r="P451">
        <v>-0.62707158576813526</v>
      </c>
      <c r="R451" s="33">
        <v>0.57483060079386017</v>
      </c>
      <c r="S451" s="33">
        <v>0.17790754240840093</v>
      </c>
      <c r="T451" s="33">
        <v>9.2065257994488461E-2</v>
      </c>
      <c r="U451" s="33">
        <v>0.34079111336767259</v>
      </c>
      <c r="V451" s="33">
        <v>0.6762423704733338</v>
      </c>
      <c r="W451" s="33">
        <v>0.6055205453212934</v>
      </c>
      <c r="X451" s="33">
        <v>0.9838052149786638</v>
      </c>
      <c r="Y451" s="33">
        <v>0.81424814640276511</v>
      </c>
      <c r="Z451" s="33">
        <v>6.8596591273600516E-2</v>
      </c>
      <c r="AA451" s="33">
        <v>0.90290953540378693</v>
      </c>
      <c r="AC451" s="36">
        <f t="shared" si="80"/>
        <v>0.62506273421908753</v>
      </c>
      <c r="AD451" s="36">
        <f t="shared" si="81"/>
        <v>6.2437398821845312E-2</v>
      </c>
      <c r="AE451" s="36">
        <f t="shared" si="82"/>
        <v>1.4715214306944823E-2</v>
      </c>
      <c r="AF451" s="36">
        <f t="shared" si="83"/>
        <v>0.24473561801593302</v>
      </c>
      <c r="AG451" s="36">
        <f t="shared" si="84"/>
        <v>0.77919549505111496</v>
      </c>
      <c r="AH451" s="36">
        <f t="shared" si="85"/>
        <v>0.67431652600935044</v>
      </c>
      <c r="AI451" s="36">
        <f t="shared" si="86"/>
        <v>0.99968883125725228</v>
      </c>
      <c r="AJ451" s="36">
        <f t="shared" si="87"/>
        <v>0.93144691805576896</v>
      </c>
      <c r="AK451" s="36">
        <f t="shared" si="88"/>
        <v>7.6727584598912596E-3</v>
      </c>
      <c r="AL451" s="36">
        <f t="shared" si="89"/>
        <v>0.98345176272913148</v>
      </c>
      <c r="AN451">
        <f>SQRT(Correlation)*$F451 + SQRT('CDO Param'!C$17 - Correlation)*HLOOKUP('CDO Param'!C$12,$C$4:$E$1004,$A451,FALSE) + SQRT(1-Correlation)*G451</f>
        <v>1.7988397324845034</v>
      </c>
      <c r="AO451">
        <f>SQRT(Correlation)*$F451 + SQRT('CDO Param'!D$17 - Correlation)*HLOOKUP('CDO Param'!D$12,$C$4:$E$1004,$A451,FALSE) + SQRT(1-Correlation)*H451</f>
        <v>-0.18711542651391866</v>
      </c>
      <c r="AP451">
        <f>SQRT(Correlation)*$F451 + SQRT('CDO Param'!E$17 - Correlation)*HLOOKUP('CDO Param'!E$12,$C$4:$E$1004,$A451,FALSE) + SQRT(1-Correlation)*I451</f>
        <v>-1.1989687516709897</v>
      </c>
      <c r="AQ451">
        <f>SQRT(Correlation)*$F451 + SQRT('CDO Param'!F$17 - Correlation)*HLOOKUP('CDO Param'!F$12,$C$4:$E$1004,$A451,FALSE) + SQRT(1-Correlation)*J451</f>
        <v>1.0199431230275704</v>
      </c>
      <c r="AR451">
        <f>SQRT(Correlation)*$F451 + SQRT('CDO Param'!G$17 - Correlation)*HLOOKUP('CDO Param'!G$12,$C$4:$E$1004,$A451,FALSE) + SQRT(1-Correlation)*K451</f>
        <v>-0.40979355438435527</v>
      </c>
      <c r="AS451">
        <f>SQRT(Correlation)*$F451 + SQRT('CDO Param'!H$17 - Correlation)*HLOOKUP('CDO Param'!H$12,$C$4:$E$1004,$A451,FALSE) + SQRT(1-Correlation)*L451</f>
        <v>1.1345786258080186</v>
      </c>
      <c r="AT451">
        <f>SQRT(Correlation)*$F451 + SQRT('CDO Param'!I$17 - Correlation)*HLOOKUP('CDO Param'!I$12,$C$4:$E$1004,$A451,FALSE) + SQRT(1-Correlation)*M451</f>
        <v>6.9248747243581543E-3</v>
      </c>
      <c r="AU451">
        <f>SQRT(Correlation)*$F451 + SQRT('CDO Param'!J$17 - Correlation)*HLOOKUP('CDO Param'!J$12,$C$4:$E$1004,$A451,FALSE) + SQRT(1-Correlation)*N451</f>
        <v>0.18161832435960834</v>
      </c>
      <c r="AV451">
        <f>SQRT(Correlation)*$F451 + SQRT('CDO Param'!K$17 - Correlation)*HLOOKUP('CDO Param'!K$12,$C$4:$E$1004,$A451,FALSE) + SQRT(1-Correlation)*O451</f>
        <v>-0.53002036212594272</v>
      </c>
      <c r="AW451">
        <f>SQRT(Correlation)*$F451 + SQRT('CDO Param'!L$17 - Correlation)*HLOOKUP('CDO Param'!L$12,$C$4:$E$1004,$A451,FALSE) + SQRT(1-Correlation)*P451</f>
        <v>-0.88857700953816388</v>
      </c>
      <c r="AY451" s="3">
        <f>IF(AN451&lt;'CDO Param'!C$13,1,0)</f>
        <v>0</v>
      </c>
      <c r="AZ451" s="3">
        <f>IF(AO451&lt;'CDO Param'!D$13,1,0)</f>
        <v>0</v>
      </c>
      <c r="BA451" s="3">
        <f>IF(AP451&lt;'CDO Param'!E$13,1,0)</f>
        <v>1</v>
      </c>
      <c r="BB451" s="3">
        <f>IF(AQ451&lt;'CDO Param'!F$13,1,0)</f>
        <v>0</v>
      </c>
      <c r="BC451" s="3">
        <f>IF(AR451&lt;'CDO Param'!G$13,1,0)</f>
        <v>1</v>
      </c>
      <c r="BD451" s="3">
        <f>IF(AS451&lt;'CDO Param'!H$13,1,0)</f>
        <v>0</v>
      </c>
      <c r="BE451" s="3">
        <f>IF(AT451&lt;'CDO Param'!I$13,1,0)</f>
        <v>0</v>
      </c>
      <c r="BF451" s="3">
        <f>IF(AU451&lt;'CDO Param'!J$13,1,0)</f>
        <v>0</v>
      </c>
      <c r="BG451" s="3">
        <f>IF(AV451&lt;'CDO Param'!K$13,1,0)</f>
        <v>0</v>
      </c>
      <c r="BH451" s="3">
        <f>IF(AW451&lt;'CDO Param'!L$13,1,0)</f>
        <v>1</v>
      </c>
      <c r="BJ451" s="37">
        <f>AY451*'CDO Param'!C$6*AC451</f>
        <v>0</v>
      </c>
      <c r="BK451" s="37">
        <f>AZ451*'CDO Param'!D$6*AD451</f>
        <v>0</v>
      </c>
      <c r="BL451" s="37">
        <f>BA451*'CDO Param'!E$6*AE451</f>
        <v>147.15214306944821</v>
      </c>
      <c r="BM451" s="37">
        <f>BB451*'CDO Param'!F$6*AF451</f>
        <v>0</v>
      </c>
      <c r="BN451" s="37">
        <f>BC451*'CDO Param'!G$6*AG451</f>
        <v>7791.9549505111499</v>
      </c>
      <c r="BO451" s="37">
        <f>BD451*'CDO Param'!H$6*AH451</f>
        <v>0</v>
      </c>
      <c r="BP451" s="37">
        <f>BE451*'CDO Param'!I$6*AI451</f>
        <v>0</v>
      </c>
      <c r="BQ451" s="37">
        <f>BF451*'CDO Param'!J$6*AJ451</f>
        <v>0</v>
      </c>
      <c r="BR451" s="37">
        <f>BG451*'CDO Param'!K$6*AK451</f>
        <v>0</v>
      </c>
      <c r="BS451" s="37">
        <f>BH451*'CDO Param'!L$6*AL451</f>
        <v>9834.5176272913141</v>
      </c>
      <c r="BU451" s="38">
        <f t="shared" si="90"/>
        <v>17773.624720871914</v>
      </c>
      <c r="CE451" s="5">
        <f>BU451/'CDO Param'!$M$6</f>
        <v>0.1851419241757491</v>
      </c>
      <c r="CF451" s="5">
        <f t="shared" si="91"/>
        <v>0.02</v>
      </c>
      <c r="CG451" s="5">
        <f t="shared" si="92"/>
        <v>1</v>
      </c>
    </row>
    <row r="452" spans="1:85" x14ac:dyDescent="0.2">
      <c r="A452" s="3">
        <v>449</v>
      </c>
      <c r="B452" s="3">
        <v>448</v>
      </c>
      <c r="C452">
        <v>-3.143650246784091</v>
      </c>
      <c r="D452">
        <v>1.0977851161442231</v>
      </c>
      <c r="E452">
        <v>0.63816855799814221</v>
      </c>
      <c r="F452">
        <v>-2.0364132069516927</v>
      </c>
      <c r="G452">
        <v>1.3608314475277439E-3</v>
      </c>
      <c r="H452">
        <v>0.31351191864814609</v>
      </c>
      <c r="I452">
        <v>0.42941564970533364</v>
      </c>
      <c r="J452">
        <v>0.37288828025339171</v>
      </c>
      <c r="K452">
        <v>1.9391063688090071</v>
      </c>
      <c r="L452">
        <v>1.3560429579229094</v>
      </c>
      <c r="M452">
        <v>0.44754074224329088</v>
      </c>
      <c r="N452">
        <v>-1.7648335415287875</v>
      </c>
      <c r="O452">
        <v>-1.7340335034532472</v>
      </c>
      <c r="P452">
        <v>0.68491090132738464</v>
      </c>
      <c r="R452" s="33">
        <v>0.20056153144713562</v>
      </c>
      <c r="S452" s="33">
        <v>0.83765903200845193</v>
      </c>
      <c r="T452" s="33">
        <v>0.5353509660509187</v>
      </c>
      <c r="U452" s="33">
        <v>0.64368641778998381</v>
      </c>
      <c r="V452" s="33">
        <v>0.4376237962570152</v>
      </c>
      <c r="W452" s="33">
        <v>0.14314369165484966</v>
      </c>
      <c r="X452" s="33">
        <v>0.81602564305813319</v>
      </c>
      <c r="Y452" s="33">
        <v>0.94298287804377401</v>
      </c>
      <c r="Z452" s="33">
        <v>0.71323128170949934</v>
      </c>
      <c r="AA452" s="33">
        <v>0.27815169155511621</v>
      </c>
      <c r="AC452" s="36">
        <f t="shared" si="80"/>
        <v>8.0891992042020425E-2</v>
      </c>
      <c r="AD452" s="36">
        <f t="shared" si="81"/>
        <v>0.9488301422114549</v>
      </c>
      <c r="AE452" s="36">
        <f t="shared" si="82"/>
        <v>0.55962297086344681</v>
      </c>
      <c r="AF452" s="36">
        <f t="shared" si="83"/>
        <v>0.7326670430580644</v>
      </c>
      <c r="AG452" s="36">
        <f t="shared" si="84"/>
        <v>0.39537751915447511</v>
      </c>
      <c r="AH452" s="36">
        <f t="shared" si="85"/>
        <v>3.8873443639029989E-2</v>
      </c>
      <c r="AI452" s="36">
        <f t="shared" si="86"/>
        <v>0.93285830813156945</v>
      </c>
      <c r="AJ452" s="36">
        <f t="shared" si="87"/>
        <v>0.99490739163651654</v>
      </c>
      <c r="AK452" s="36">
        <f t="shared" si="88"/>
        <v>0.82768679182029836</v>
      </c>
      <c r="AL452" s="36">
        <f t="shared" si="89"/>
        <v>0.16175779923791436</v>
      </c>
      <c r="AN452">
        <f>SQRT(Correlation)*$F452 + SQRT('CDO Param'!C$17 - Correlation)*HLOOKUP('CDO Param'!C$12,$C$4:$E$1004,$A452,FALSE) + SQRT(1-Correlation)*G452</f>
        <v>-0.48742914107353863</v>
      </c>
      <c r="AO452">
        <f>SQRT(Correlation)*$F452 + SQRT('CDO Param'!D$17 - Correlation)*HLOOKUP('CDO Param'!D$12,$C$4:$E$1004,$A452,FALSE) + SQRT(1-Correlation)*H452</f>
        <v>-0.19129661817800248</v>
      </c>
      <c r="AP452">
        <f>SQRT(Correlation)*$F452 + SQRT('CDO Param'!E$17 - Correlation)*HLOOKUP('CDO Param'!E$12,$C$4:$E$1004,$A452,FALSE) + SQRT(1-Correlation)*I452</f>
        <v>-1.0683226205203116</v>
      </c>
      <c r="AQ452">
        <f>SQRT(Correlation)*$F452 + SQRT('CDO Param'!F$17 - Correlation)*HLOOKUP('CDO Param'!F$12,$C$4:$E$1004,$A452,FALSE) + SQRT(1-Correlation)*J452</f>
        <v>-0.14751868792766026</v>
      </c>
      <c r="AR452">
        <f>SQRT(Correlation)*$F452 + SQRT('CDO Param'!G$17 - Correlation)*HLOOKUP('CDO Param'!G$12,$C$4:$E$1004,$A452,FALSE) + SQRT(1-Correlation)*K452</f>
        <v>1.3383262537896525</v>
      </c>
      <c r="AS452">
        <f>SQRT(Correlation)*$F452 + SQRT('CDO Param'!H$17 - Correlation)*HLOOKUP('CDO Param'!H$12,$C$4:$E$1004,$A452,FALSE) + SQRT(1-Correlation)*L452</f>
        <v>0.79773516648120957</v>
      </c>
      <c r="AT452">
        <f>SQRT(Correlation)*$F452 + SQRT('CDO Param'!I$17 - Correlation)*HLOOKUP('CDO Param'!I$12,$C$4:$E$1004,$A452,FALSE) + SQRT(1-Correlation)*M452</f>
        <v>-7.669714407949213E-2</v>
      </c>
      <c r="AU452">
        <f>SQRT(Correlation)*$F452 + SQRT('CDO Param'!J$17 - Correlation)*HLOOKUP('CDO Param'!J$12,$C$4:$E$1004,$A452,FALSE) + SQRT(1-Correlation)*N452</f>
        <v>-3.1499701800049698</v>
      </c>
      <c r="AV452">
        <f>SQRT(Correlation)*$F452 + SQRT('CDO Param'!K$17 - Correlation)*HLOOKUP('CDO Param'!K$12,$C$4:$E$1004,$A452,FALSE) + SQRT(1-Correlation)*O452</f>
        <v>-3.120750698303385</v>
      </c>
      <c r="AW452">
        <f>SQRT(Correlation)*$F452 + SQRT('CDO Param'!L$17 - Correlation)*HLOOKUP('CDO Param'!L$12,$C$4:$E$1004,$A452,FALSE) + SQRT(1-Correlation)*P452</f>
        <v>-0.82593854257525834</v>
      </c>
      <c r="AY452" s="3">
        <f>IF(AN452&lt;'CDO Param'!C$13,1,0)</f>
        <v>0</v>
      </c>
      <c r="AZ452" s="3">
        <f>IF(AO452&lt;'CDO Param'!D$13,1,0)</f>
        <v>0</v>
      </c>
      <c r="BA452" s="3">
        <f>IF(AP452&lt;'CDO Param'!E$13,1,0)</f>
        <v>1</v>
      </c>
      <c r="BB452" s="3">
        <f>IF(AQ452&lt;'CDO Param'!F$13,1,0)</f>
        <v>0</v>
      </c>
      <c r="BC452" s="3">
        <f>IF(AR452&lt;'CDO Param'!G$13,1,0)</f>
        <v>0</v>
      </c>
      <c r="BD452" s="3">
        <f>IF(AS452&lt;'CDO Param'!H$13,1,0)</f>
        <v>0</v>
      </c>
      <c r="BE452" s="3">
        <f>IF(AT452&lt;'CDO Param'!I$13,1,0)</f>
        <v>0</v>
      </c>
      <c r="BF452" s="3">
        <f>IF(AU452&lt;'CDO Param'!J$13,1,0)</f>
        <v>1</v>
      </c>
      <c r="BG452" s="3">
        <f>IF(AV452&lt;'CDO Param'!K$13,1,0)</f>
        <v>1</v>
      </c>
      <c r="BH452" s="3">
        <f>IF(AW452&lt;'CDO Param'!L$13,1,0)</f>
        <v>1</v>
      </c>
      <c r="BJ452" s="37">
        <f>AY452*'CDO Param'!C$6*AC452</f>
        <v>0</v>
      </c>
      <c r="BK452" s="37">
        <f>AZ452*'CDO Param'!D$6*AD452</f>
        <v>0</v>
      </c>
      <c r="BL452" s="37">
        <f>BA452*'CDO Param'!E$6*AE452</f>
        <v>5596.2297086344679</v>
      </c>
      <c r="BM452" s="37">
        <f>BB452*'CDO Param'!F$6*AF452</f>
        <v>0</v>
      </c>
      <c r="BN452" s="37">
        <f>BC452*'CDO Param'!G$6*AG452</f>
        <v>0</v>
      </c>
      <c r="BO452" s="37">
        <f>BD452*'CDO Param'!H$6*AH452</f>
        <v>0</v>
      </c>
      <c r="BP452" s="37">
        <f>BE452*'CDO Param'!I$6*AI452</f>
        <v>0</v>
      </c>
      <c r="BQ452" s="37">
        <f>BF452*'CDO Param'!J$6*AJ452</f>
        <v>9949.0739163651651</v>
      </c>
      <c r="BR452" s="37">
        <f>BG452*'CDO Param'!K$6*AK452</f>
        <v>8276.8679182029828</v>
      </c>
      <c r="BS452" s="37">
        <f>BH452*'CDO Param'!L$6*AL452</f>
        <v>1617.5779923791436</v>
      </c>
      <c r="BU452" s="38">
        <f t="shared" si="90"/>
        <v>25439.749535581763</v>
      </c>
      <c r="CE452" s="5">
        <f>BU452/'CDO Param'!$M$6</f>
        <v>0.26499739099564334</v>
      </c>
      <c r="CF452" s="5">
        <f t="shared" si="91"/>
        <v>0.02</v>
      </c>
      <c r="CG452" s="5">
        <f t="shared" si="92"/>
        <v>1</v>
      </c>
    </row>
    <row r="453" spans="1:85" x14ac:dyDescent="0.2">
      <c r="A453" s="3">
        <v>450</v>
      </c>
      <c r="B453" s="3">
        <v>449</v>
      </c>
      <c r="C453">
        <v>0.57389229368709493</v>
      </c>
      <c r="D453">
        <v>1.3558337741415016</v>
      </c>
      <c r="E453">
        <v>-1.2410873750923201</v>
      </c>
      <c r="F453">
        <v>-0.59195144785917364</v>
      </c>
      <c r="G453">
        <v>0.14011789062351454</v>
      </c>
      <c r="H453">
        <v>1.4840679796179757</v>
      </c>
      <c r="I453">
        <v>-1.4783427104703151</v>
      </c>
      <c r="J453">
        <v>0.6400534857675666</v>
      </c>
      <c r="K453">
        <v>-0.78605580711155199</v>
      </c>
      <c r="L453">
        <v>1.4101715350989252</v>
      </c>
      <c r="M453">
        <v>-1.111159235733794</v>
      </c>
      <c r="N453">
        <v>7.7520780905615538E-2</v>
      </c>
      <c r="O453">
        <v>0.70531768869841471</v>
      </c>
      <c r="P453">
        <v>-0.92710934040951543</v>
      </c>
      <c r="R453" s="33">
        <v>0.89547996683767062</v>
      </c>
      <c r="S453" s="33">
        <v>0.3318026407304232</v>
      </c>
      <c r="T453" s="33">
        <v>0.60698275622305586</v>
      </c>
      <c r="U453" s="33">
        <v>0.55918384090027951</v>
      </c>
      <c r="V453" s="33">
        <v>0.20281401099768187</v>
      </c>
      <c r="W453" s="33">
        <v>0.69508283803941817</v>
      </c>
      <c r="X453" s="33">
        <v>0.25725892850070209</v>
      </c>
      <c r="Y453" s="33">
        <v>0.75081131130029044</v>
      </c>
      <c r="Z453" s="33">
        <v>0.88570902398121965</v>
      </c>
      <c r="AA453" s="33">
        <v>0.11156605235839545</v>
      </c>
      <c r="AC453" s="36">
        <f t="shared" si="80"/>
        <v>0.98052732817469734</v>
      </c>
      <c r="AD453" s="36">
        <f t="shared" si="81"/>
        <v>0.23198963503174991</v>
      </c>
      <c r="AE453" s="36">
        <f t="shared" si="82"/>
        <v>0.67661673698811398</v>
      </c>
      <c r="AF453" s="36">
        <f t="shared" si="83"/>
        <v>0.59934884844961211</v>
      </c>
      <c r="AG453" s="36">
        <f t="shared" si="84"/>
        <v>8.2858819657340141E-2</v>
      </c>
      <c r="AH453" s="36">
        <f t="shared" si="85"/>
        <v>0.80451923340531895</v>
      </c>
      <c r="AI453" s="36">
        <f t="shared" si="86"/>
        <v>0.13741364798508254</v>
      </c>
      <c r="AJ453" s="36">
        <f t="shared" si="87"/>
        <v>0.87150028913312683</v>
      </c>
      <c r="AK453" s="36">
        <f t="shared" si="88"/>
        <v>0.97628814497408478</v>
      </c>
      <c r="AL453" s="36">
        <f t="shared" si="89"/>
        <v>2.2484470540973755E-2</v>
      </c>
      <c r="AN453">
        <f>SQRT(Correlation)*$F453 + SQRT('CDO Param'!C$17 - Correlation)*HLOOKUP('CDO Param'!C$12,$C$4:$E$1004,$A453,FALSE) + SQRT(1-Correlation)*G453</f>
        <v>0.13747986981709884</v>
      </c>
      <c r="AO453">
        <f>SQRT(Correlation)*$F453 + SQRT('CDO Param'!D$17 - Correlation)*HLOOKUP('CDO Param'!D$12,$C$4:$E$1004,$A453,FALSE) + SQRT(1-Correlation)*H453</f>
        <v>1.4124628726596455</v>
      </c>
      <c r="AP453">
        <f>SQRT(Correlation)*$F453 + SQRT('CDO Param'!E$17 - Correlation)*HLOOKUP('CDO Param'!E$12,$C$4:$E$1004,$A453,FALSE) + SQRT(1-Correlation)*I453</f>
        <v>-1.4378328933216038</v>
      </c>
      <c r="AQ453">
        <f>SQRT(Correlation)*$F453 + SQRT('CDO Param'!F$17 - Correlation)*HLOOKUP('CDO Param'!F$12,$C$4:$E$1004,$A453,FALSE) + SQRT(1-Correlation)*J453</f>
        <v>0.14250099418744278</v>
      </c>
      <c r="AR453">
        <f>SQRT(Correlation)*$F453 + SQRT('CDO Param'!G$17 - Correlation)*HLOOKUP('CDO Param'!G$12,$C$4:$E$1004,$A453,FALSE) + SQRT(1-Correlation)*K453</f>
        <v>-1.2104250731616055</v>
      </c>
      <c r="AS453">
        <f>SQRT(Correlation)*$F453 + SQRT('CDO Param'!H$17 - Correlation)*HLOOKUP('CDO Param'!H$12,$C$4:$E$1004,$A453,FALSE) + SQRT(1-Correlation)*L453</f>
        <v>1.342358549959106</v>
      </c>
      <c r="AT453">
        <f>SQRT(Correlation)*$F453 + SQRT('CDO Param'!I$17 - Correlation)*HLOOKUP('CDO Param'!I$12,$C$4:$E$1004,$A453,FALSE) + SQRT(1-Correlation)*M453</f>
        <v>-1.518845266034484</v>
      </c>
      <c r="AU453">
        <f>SQRT(Correlation)*$F453 + SQRT('CDO Param'!J$17 - Correlation)*HLOOKUP('CDO Param'!J$12,$C$4:$E$1004,$A453,FALSE) + SQRT(1-Correlation)*N453</f>
        <v>3.8188814993301096E-2</v>
      </c>
      <c r="AV453">
        <f>SQRT(Correlation)*$F453 + SQRT('CDO Param'!K$17 - Correlation)*HLOOKUP('CDO Param'!K$12,$C$4:$E$1004,$A453,FALSE) + SQRT(1-Correlation)*O453</f>
        <v>0.63376925598408818</v>
      </c>
      <c r="AW453">
        <f>SQRT(Correlation)*$F453 + SQRT('CDO Param'!L$17 - Correlation)*HLOOKUP('CDO Param'!L$12,$C$4:$E$1004,$A453,FALSE) + SQRT(1-Correlation)*P453</f>
        <v>-0.91488700181682514</v>
      </c>
      <c r="AY453" s="3">
        <f>IF(AN453&lt;'CDO Param'!C$13,1,0)</f>
        <v>0</v>
      </c>
      <c r="AZ453" s="3">
        <f>IF(AO453&lt;'CDO Param'!D$13,1,0)</f>
        <v>0</v>
      </c>
      <c r="BA453" s="3">
        <f>IF(AP453&lt;'CDO Param'!E$13,1,0)</f>
        <v>1</v>
      </c>
      <c r="BB453" s="3">
        <f>IF(AQ453&lt;'CDO Param'!F$13,1,0)</f>
        <v>0</v>
      </c>
      <c r="BC453" s="3">
        <f>IF(AR453&lt;'CDO Param'!G$13,1,0)</f>
        <v>1</v>
      </c>
      <c r="BD453" s="3">
        <f>IF(AS453&lt;'CDO Param'!H$13,1,0)</f>
        <v>0</v>
      </c>
      <c r="BE453" s="3">
        <f>IF(AT453&lt;'CDO Param'!I$13,1,0)</f>
        <v>0</v>
      </c>
      <c r="BF453" s="3">
        <f>IF(AU453&lt;'CDO Param'!J$13,1,0)</f>
        <v>0</v>
      </c>
      <c r="BG453" s="3">
        <f>IF(AV453&lt;'CDO Param'!K$13,1,0)</f>
        <v>0</v>
      </c>
      <c r="BH453" s="3">
        <f>IF(AW453&lt;'CDO Param'!L$13,1,0)</f>
        <v>1</v>
      </c>
      <c r="BJ453" s="37">
        <f>AY453*'CDO Param'!C$6*AC453</f>
        <v>0</v>
      </c>
      <c r="BK453" s="37">
        <f>AZ453*'CDO Param'!D$6*AD453</f>
        <v>0</v>
      </c>
      <c r="BL453" s="37">
        <f>BA453*'CDO Param'!E$6*AE453</f>
        <v>6766.1673698811401</v>
      </c>
      <c r="BM453" s="37">
        <f>BB453*'CDO Param'!F$6*AF453</f>
        <v>0</v>
      </c>
      <c r="BN453" s="37">
        <f>BC453*'CDO Param'!G$6*AG453</f>
        <v>828.58819657340143</v>
      </c>
      <c r="BO453" s="37">
        <f>BD453*'CDO Param'!H$6*AH453</f>
        <v>0</v>
      </c>
      <c r="BP453" s="37">
        <f>BE453*'CDO Param'!I$6*AI453</f>
        <v>0</v>
      </c>
      <c r="BQ453" s="37">
        <f>BF453*'CDO Param'!J$6*AJ453</f>
        <v>0</v>
      </c>
      <c r="BR453" s="37">
        <f>BG453*'CDO Param'!K$6*AK453</f>
        <v>0</v>
      </c>
      <c r="BS453" s="37">
        <f>BH453*'CDO Param'!L$6*AL453</f>
        <v>224.84470540973754</v>
      </c>
      <c r="BU453" s="38">
        <f t="shared" si="90"/>
        <v>7819.6002718642794</v>
      </c>
      <c r="CE453" s="5">
        <f>BU453/'CDO Param'!$M$6</f>
        <v>8.1454169498586249E-2</v>
      </c>
      <c r="CF453" s="5">
        <f t="shared" si="91"/>
        <v>0.02</v>
      </c>
      <c r="CG453" s="5">
        <f t="shared" si="92"/>
        <v>1</v>
      </c>
    </row>
    <row r="454" spans="1:85" x14ac:dyDescent="0.2">
      <c r="A454" s="3">
        <v>451</v>
      </c>
      <c r="B454" s="3">
        <v>450</v>
      </c>
      <c r="C454">
        <v>0.66040684032486752</v>
      </c>
      <c r="D454">
        <v>-0.95208406492020003</v>
      </c>
      <c r="E454">
        <v>-1.68788119481178</v>
      </c>
      <c r="F454">
        <v>0.45796241465723142</v>
      </c>
      <c r="G454">
        <v>-1.2327791409916244</v>
      </c>
      <c r="H454">
        <v>-1.3396584108704701</v>
      </c>
      <c r="I454">
        <v>0.32616412681818474</v>
      </c>
      <c r="J454">
        <v>-0.60736056184396148</v>
      </c>
      <c r="K454">
        <v>-0.71646809374215081</v>
      </c>
      <c r="L454">
        <v>0.68806230046902783</v>
      </c>
      <c r="M454">
        <v>-0.2432193468848709</v>
      </c>
      <c r="N454">
        <v>0.38847133509989362</v>
      </c>
      <c r="O454">
        <v>-1.0185954124608543</v>
      </c>
      <c r="P454">
        <v>0.25162307792925276</v>
      </c>
      <c r="R454" s="33">
        <v>9.064198755223396E-2</v>
      </c>
      <c r="S454" s="33">
        <v>0.4198847903962642</v>
      </c>
      <c r="T454" s="33">
        <v>3.6721900122576347E-3</v>
      </c>
      <c r="U454" s="33">
        <v>0.71849753601406585</v>
      </c>
      <c r="V454" s="33">
        <v>0.78808778840493776</v>
      </c>
      <c r="W454" s="33">
        <v>0.3914597217885124</v>
      </c>
      <c r="X454" s="33">
        <v>0.26354409952813018</v>
      </c>
      <c r="Y454" s="33">
        <v>0.38568076928410716</v>
      </c>
      <c r="Z454" s="33">
        <v>0.13668935798885737</v>
      </c>
      <c r="AA454" s="33">
        <v>0.33803971872573707</v>
      </c>
      <c r="AC454" s="36">
        <f t="shared" ref="AC454:AC517" si="93">BETAINV(R454,0.45,0.45)</f>
        <v>1.4217171058425106E-2</v>
      </c>
      <c r="AD454" s="36">
        <f t="shared" ref="AD454:AD517" si="94">BETAINV(S454,0.45,0.45)</f>
        <v>0.36633513670075757</v>
      </c>
      <c r="AE454" s="36">
        <f t="shared" ref="AE454:AE517" si="95">BETAINV(T454,0.45,0.45)</f>
        <v>1.1506258593222767E-5</v>
      </c>
      <c r="AF454" s="36">
        <f t="shared" ref="AF454:AF517" si="96">BETAINV(U454,0.45,0.45)</f>
        <v>0.83417257483930329</v>
      </c>
      <c r="AG454" s="36">
        <f t="shared" ref="AG454:AG517" si="97">BETAINV(V454,0.45,0.45)</f>
        <v>0.90895685285298777</v>
      </c>
      <c r="AH454" s="36">
        <f t="shared" ref="AH454:AH517" si="98">BETAINV(W454,0.45,0.45)</f>
        <v>0.32093827578542122</v>
      </c>
      <c r="AI454" s="36">
        <f t="shared" ref="AI454:AI517" si="99">BETAINV(X454,0.45,0.45)</f>
        <v>0.14454716479566893</v>
      </c>
      <c r="AJ454" s="36">
        <f t="shared" ref="AJ454:AJ517" si="100">BETAINV(Y454,0.45,0.45)</f>
        <v>0.3119141863534205</v>
      </c>
      <c r="AK454" s="36">
        <f t="shared" ref="AK454:AK517" si="101">BETAINV(Z454,0.45,0.45)</f>
        <v>3.5136489329236756E-2</v>
      </c>
      <c r="AL454" s="36">
        <f t="shared" ref="AL454:AL517" si="102">BETAINV(AA454,0.45,0.45)</f>
        <v>0.24080676071646323</v>
      </c>
      <c r="AN454">
        <f>SQRT(Correlation)*$F454 + SQRT('CDO Param'!C$17 - Correlation)*HLOOKUP('CDO Param'!C$12,$C$4:$E$1004,$A454,FALSE) + SQRT(1-Correlation)*G454</f>
        <v>-1.1593415696500258</v>
      </c>
      <c r="AO454">
        <f>SQRT(Correlation)*$F454 + SQRT('CDO Param'!D$17 - Correlation)*HLOOKUP('CDO Param'!D$12,$C$4:$E$1004,$A454,FALSE) + SQRT(1-Correlation)*H454</f>
        <v>-1.2607361478919201</v>
      </c>
      <c r="AP454">
        <f>SQRT(Correlation)*$F454 + SQRT('CDO Param'!E$17 - Correlation)*HLOOKUP('CDO Param'!E$12,$C$4:$E$1004,$A454,FALSE) + SQRT(1-Correlation)*I454</f>
        <v>0.6289741172049288</v>
      </c>
      <c r="AQ454">
        <f>SQRT(Correlation)*$F454 + SQRT('CDO Param'!F$17 - Correlation)*HLOOKUP('CDO Param'!F$12,$C$4:$E$1004,$A454,FALSE) + SQRT(1-Correlation)*J454</f>
        <v>-0.80879409856347972</v>
      </c>
      <c r="AR454">
        <f>SQRT(Correlation)*$F454 + SQRT('CDO Param'!G$17 - Correlation)*HLOOKUP('CDO Param'!G$12,$C$4:$E$1004,$A454,FALSE) + SQRT(1-Correlation)*K454</f>
        <v>-0.91230259176680562</v>
      </c>
      <c r="AS454">
        <f>SQRT(Correlation)*$F454 + SQRT('CDO Param'!H$17 - Correlation)*HLOOKUP('CDO Param'!H$12,$C$4:$E$1004,$A454,FALSE) + SQRT(1-Correlation)*L454</f>
        <v>0.66292862406696862</v>
      </c>
      <c r="AT454">
        <f>SQRT(Correlation)*$F454 + SQRT('CDO Param'!I$17 - Correlation)*HLOOKUP('CDO Param'!I$12,$C$4:$E$1004,$A454,FALSE) + SQRT(1-Correlation)*M454</f>
        <v>-0.46333940979996868</v>
      </c>
      <c r="AU454">
        <f>SQRT(Correlation)*$F454 + SQRT('CDO Param'!J$17 - Correlation)*HLOOKUP('CDO Param'!J$12,$C$4:$E$1004,$A454,FALSE) + SQRT(1-Correlation)*N454</f>
        <v>0.68808392504994065</v>
      </c>
      <c r="AV454">
        <f>SQRT(Correlation)*$F454 + SQRT('CDO Param'!K$17 - Correlation)*HLOOKUP('CDO Param'!K$12,$C$4:$E$1004,$A454,FALSE) + SQRT(1-Correlation)*O454</f>
        <v>-0.64677679760319939</v>
      </c>
      <c r="AW454">
        <f>SQRT(Correlation)*$F454 + SQRT('CDO Param'!L$17 - Correlation)*HLOOKUP('CDO Param'!L$12,$C$4:$E$1004,$A454,FALSE) + SQRT(1-Correlation)*P454</f>
        <v>0.55825826910483223</v>
      </c>
      <c r="AY454" s="3">
        <f>IF(AN454&lt;'CDO Param'!C$13,1,0)</f>
        <v>0</v>
      </c>
      <c r="AZ454" s="3">
        <f>IF(AO454&lt;'CDO Param'!D$13,1,0)</f>
        <v>0</v>
      </c>
      <c r="BA454" s="3">
        <f>IF(AP454&lt;'CDO Param'!E$13,1,0)</f>
        <v>0</v>
      </c>
      <c r="BB454" s="3">
        <f>IF(AQ454&lt;'CDO Param'!F$13,1,0)</f>
        <v>0</v>
      </c>
      <c r="BC454" s="3">
        <f>IF(AR454&lt;'CDO Param'!G$13,1,0)</f>
        <v>1</v>
      </c>
      <c r="BD454" s="3">
        <f>IF(AS454&lt;'CDO Param'!H$13,1,0)</f>
        <v>0</v>
      </c>
      <c r="BE454" s="3">
        <f>IF(AT454&lt;'CDO Param'!I$13,1,0)</f>
        <v>0</v>
      </c>
      <c r="BF454" s="3">
        <f>IF(AU454&lt;'CDO Param'!J$13,1,0)</f>
        <v>0</v>
      </c>
      <c r="BG454" s="3">
        <f>IF(AV454&lt;'CDO Param'!K$13,1,0)</f>
        <v>0</v>
      </c>
      <c r="BH454" s="3">
        <f>IF(AW454&lt;'CDO Param'!L$13,1,0)</f>
        <v>0</v>
      </c>
      <c r="BJ454" s="37">
        <f>AY454*'CDO Param'!C$6*AC454</f>
        <v>0</v>
      </c>
      <c r="BK454" s="37">
        <f>AZ454*'CDO Param'!D$6*AD454</f>
        <v>0</v>
      </c>
      <c r="BL454" s="37">
        <f>BA454*'CDO Param'!E$6*AE454</f>
        <v>0</v>
      </c>
      <c r="BM454" s="37">
        <f>BB454*'CDO Param'!F$6*AF454</f>
        <v>0</v>
      </c>
      <c r="BN454" s="37">
        <f>BC454*'CDO Param'!G$6*AG454</f>
        <v>9089.5685285298769</v>
      </c>
      <c r="BO454" s="37">
        <f>BD454*'CDO Param'!H$6*AH454</f>
        <v>0</v>
      </c>
      <c r="BP454" s="37">
        <f>BE454*'CDO Param'!I$6*AI454</f>
        <v>0</v>
      </c>
      <c r="BQ454" s="37">
        <f>BF454*'CDO Param'!J$6*AJ454</f>
        <v>0</v>
      </c>
      <c r="BR454" s="37">
        <f>BG454*'CDO Param'!K$6*AK454</f>
        <v>0</v>
      </c>
      <c r="BS454" s="37">
        <f>BH454*'CDO Param'!L$6*AL454</f>
        <v>0</v>
      </c>
      <c r="BU454" s="38">
        <f t="shared" ref="BU454:BU517" si="103">SUM(BJ454:BS454)</f>
        <v>9089.5685285298769</v>
      </c>
      <c r="CE454" s="5">
        <f>BU454/'CDO Param'!$M$6</f>
        <v>9.4683005505519557E-2</v>
      </c>
      <c r="CF454" s="5">
        <f t="shared" ref="CF454:CF517" si="104">MIN(MAX(CE454-$CC$4,0),$CC$5)</f>
        <v>0.02</v>
      </c>
      <c r="CG454" s="5">
        <f t="shared" ref="CG454:CG517" si="105">CF454/$CC$5</f>
        <v>1</v>
      </c>
    </row>
    <row r="455" spans="1:85" x14ac:dyDescent="0.2">
      <c r="A455" s="3">
        <v>452</v>
      </c>
      <c r="B455" s="3">
        <v>451</v>
      </c>
      <c r="C455">
        <v>-2.5404369807802141</v>
      </c>
      <c r="D455">
        <v>-0.34787149161275011</v>
      </c>
      <c r="E455">
        <v>-0.77712684287689626</v>
      </c>
      <c r="F455">
        <v>-1.807447915780358</v>
      </c>
      <c r="G455">
        <v>-1.5135765352169983</v>
      </c>
      <c r="H455">
        <v>0.18853938854590524</v>
      </c>
      <c r="I455">
        <v>-0.80683889791544061</v>
      </c>
      <c r="J455">
        <v>-0.13545673027692828</v>
      </c>
      <c r="K455">
        <v>-1.8852279026759788</v>
      </c>
      <c r="L455">
        <v>-0.99971202871529385</v>
      </c>
      <c r="M455">
        <v>0.49999243856291287</v>
      </c>
      <c r="N455">
        <v>-0.35854782254318707</v>
      </c>
      <c r="O455">
        <v>1.7478851077612489</v>
      </c>
      <c r="P455">
        <v>0.38396137824747711</v>
      </c>
      <c r="R455" s="33">
        <v>0.43355262346265494</v>
      </c>
      <c r="S455" s="33">
        <v>0.7189425368415856</v>
      </c>
      <c r="T455" s="33">
        <v>0.26721669652835311</v>
      </c>
      <c r="U455" s="33">
        <v>0.11101855203091099</v>
      </c>
      <c r="V455" s="33">
        <v>0.8888039835210908</v>
      </c>
      <c r="W455" s="33">
        <v>0.12855103897329004</v>
      </c>
      <c r="X455" s="33">
        <v>0.5573120240854621</v>
      </c>
      <c r="Y455" s="33">
        <v>0.74318880436159152</v>
      </c>
      <c r="Z455" s="33">
        <v>0.77423490526817507</v>
      </c>
      <c r="AA455" s="33">
        <v>0.56605284221752217</v>
      </c>
      <c r="AC455" s="36">
        <f t="shared" si="93"/>
        <v>0.38867159890240871</v>
      </c>
      <c r="AD455" s="36">
        <f t="shared" si="94"/>
        <v>0.83471561541213257</v>
      </c>
      <c r="AE455" s="36">
        <f t="shared" si="95"/>
        <v>0.14879186000789896</v>
      </c>
      <c r="AF455" s="36">
        <f t="shared" si="96"/>
        <v>2.2242084124445644E-2</v>
      </c>
      <c r="AG455" s="36">
        <f t="shared" si="97"/>
        <v>0.97767950441071128</v>
      </c>
      <c r="AH455" s="36">
        <f t="shared" si="98"/>
        <v>3.0708860879338933E-2</v>
      </c>
      <c r="AI455" s="36">
        <f t="shared" si="99"/>
        <v>0.59625075202504685</v>
      </c>
      <c r="AJ455" s="36">
        <f t="shared" si="100"/>
        <v>0.86308816640460917</v>
      </c>
      <c r="AK455" s="36">
        <f t="shared" si="101"/>
        <v>0.89576480082512933</v>
      </c>
      <c r="AL455" s="36">
        <f t="shared" si="102"/>
        <v>0.6106795241256372</v>
      </c>
      <c r="AN455">
        <f>SQRT(Correlation)*$F455 + SQRT('CDO Param'!C$17 - Correlation)*HLOOKUP('CDO Param'!C$12,$C$4:$E$1004,$A455,FALSE) + SQRT(1-Correlation)*G455</f>
        <v>-2.0566664540207151</v>
      </c>
      <c r="AO455">
        <f>SQRT(Correlation)*$F455 + SQRT('CDO Param'!D$17 - Correlation)*HLOOKUP('CDO Param'!D$12,$C$4:$E$1004,$A455,FALSE) + SQRT(1-Correlation)*H455</f>
        <v>-0.44189750580102677</v>
      </c>
      <c r="AP455">
        <f>SQRT(Correlation)*$F455 + SQRT('CDO Param'!E$17 - Correlation)*HLOOKUP('CDO Param'!E$12,$C$4:$E$1004,$A455,FALSE) + SQRT(1-Correlation)*I455</f>
        <v>-2.0091362505264967</v>
      </c>
      <c r="AQ455">
        <f>SQRT(Correlation)*$F455 + SQRT('CDO Param'!F$17 - Correlation)*HLOOKUP('CDO Param'!F$12,$C$4:$E$1004,$A455,FALSE) + SQRT(1-Correlation)*J455</f>
        <v>-0.87384159900252145</v>
      </c>
      <c r="AR455">
        <f>SQRT(Correlation)*$F455 + SQRT('CDO Param'!G$17 - Correlation)*HLOOKUP('CDO Param'!G$12,$C$4:$E$1004,$A455,FALSE) + SQRT(1-Correlation)*K455</f>
        <v>-2.5338202856677667</v>
      </c>
      <c r="AS455">
        <f>SQRT(Correlation)*$F455 + SQRT('CDO Param'!H$17 - Correlation)*HLOOKUP('CDO Param'!H$12,$C$4:$E$1004,$A455,FALSE) + SQRT(1-Correlation)*L455</f>
        <v>-1.5691717792415782</v>
      </c>
      <c r="AT455">
        <f>SQRT(Correlation)*$F455 + SQRT('CDO Param'!I$17 - Correlation)*HLOOKUP('CDO Param'!I$12,$C$4:$E$1004,$A455,FALSE) + SQRT(1-Correlation)*M455</f>
        <v>-0.27100158576408323</v>
      </c>
      <c r="AU455">
        <f>SQRT(Correlation)*$F455 + SQRT('CDO Param'!J$17 - Correlation)*HLOOKUP('CDO Param'!J$12,$C$4:$E$1004,$A455,FALSE) + SQRT(1-Correlation)*N455</f>
        <v>-1.5838499946557358</v>
      </c>
      <c r="AV455">
        <f>SQRT(Correlation)*$F455 + SQRT('CDO Param'!K$17 - Correlation)*HLOOKUP('CDO Param'!K$12,$C$4:$E$1004,$A455,FALSE) + SQRT(1-Correlation)*O455</f>
        <v>0.41448774478768469</v>
      </c>
      <c r="AW455">
        <f>SQRT(Correlation)*$F455 + SQRT('CDO Param'!L$17 - Correlation)*HLOOKUP('CDO Param'!L$12,$C$4:$E$1004,$A455,FALSE) + SQRT(1-Correlation)*P455</f>
        <v>-0.87944391721679738</v>
      </c>
      <c r="AY455" s="3">
        <f>IF(AN455&lt;'CDO Param'!C$13,1,0)</f>
        <v>0</v>
      </c>
      <c r="AZ455" s="3">
        <f>IF(AO455&lt;'CDO Param'!D$13,1,0)</f>
        <v>0</v>
      </c>
      <c r="BA455" s="3">
        <f>IF(AP455&lt;'CDO Param'!E$13,1,0)</f>
        <v>1</v>
      </c>
      <c r="BB455" s="3">
        <f>IF(AQ455&lt;'CDO Param'!F$13,1,0)</f>
        <v>0</v>
      </c>
      <c r="BC455" s="3">
        <f>IF(AR455&lt;'CDO Param'!G$13,1,0)</f>
        <v>1</v>
      </c>
      <c r="BD455" s="3">
        <f>IF(AS455&lt;'CDO Param'!H$13,1,0)</f>
        <v>0</v>
      </c>
      <c r="BE455" s="3">
        <f>IF(AT455&lt;'CDO Param'!I$13,1,0)</f>
        <v>0</v>
      </c>
      <c r="BF455" s="3">
        <f>IF(AU455&lt;'CDO Param'!J$13,1,0)</f>
        <v>0</v>
      </c>
      <c r="BG455" s="3">
        <f>IF(AV455&lt;'CDO Param'!K$13,1,0)</f>
        <v>0</v>
      </c>
      <c r="BH455" s="3">
        <f>IF(AW455&lt;'CDO Param'!L$13,1,0)</f>
        <v>1</v>
      </c>
      <c r="BJ455" s="37">
        <f>AY455*'CDO Param'!C$6*AC455</f>
        <v>0</v>
      </c>
      <c r="BK455" s="37">
        <f>AZ455*'CDO Param'!D$6*AD455</f>
        <v>0</v>
      </c>
      <c r="BL455" s="37">
        <f>BA455*'CDO Param'!E$6*AE455</f>
        <v>1487.9186000789896</v>
      </c>
      <c r="BM455" s="37">
        <f>BB455*'CDO Param'!F$6*AF455</f>
        <v>0</v>
      </c>
      <c r="BN455" s="37">
        <f>BC455*'CDO Param'!G$6*AG455</f>
        <v>9776.7950441071134</v>
      </c>
      <c r="BO455" s="37">
        <f>BD455*'CDO Param'!H$6*AH455</f>
        <v>0</v>
      </c>
      <c r="BP455" s="37">
        <f>BE455*'CDO Param'!I$6*AI455</f>
        <v>0</v>
      </c>
      <c r="BQ455" s="37">
        <f>BF455*'CDO Param'!J$6*AJ455</f>
        <v>0</v>
      </c>
      <c r="BR455" s="37">
        <f>BG455*'CDO Param'!K$6*AK455</f>
        <v>0</v>
      </c>
      <c r="BS455" s="37">
        <f>BH455*'CDO Param'!L$6*AL455</f>
        <v>6106.7952412563718</v>
      </c>
      <c r="BU455" s="38">
        <f t="shared" si="103"/>
        <v>17371.508885442476</v>
      </c>
      <c r="CE455" s="5">
        <f>BU455/'CDO Param'!$M$6</f>
        <v>0.18095321755669244</v>
      </c>
      <c r="CF455" s="5">
        <f t="shared" si="104"/>
        <v>0.02</v>
      </c>
      <c r="CG455" s="5">
        <f t="shared" si="105"/>
        <v>1</v>
      </c>
    </row>
    <row r="456" spans="1:85" x14ac:dyDescent="0.2">
      <c r="A456" s="3">
        <v>453</v>
      </c>
      <c r="B456" s="3">
        <v>452</v>
      </c>
      <c r="C456">
        <v>-1.3465387382893823</v>
      </c>
      <c r="D456">
        <v>-1.7766706150723621</v>
      </c>
      <c r="E456">
        <v>-2.9817783797625452E-2</v>
      </c>
      <c r="F456">
        <v>1.3144244803697802</v>
      </c>
      <c r="G456">
        <v>-0.72998886935238261</v>
      </c>
      <c r="H456">
        <v>1.788130248314701</v>
      </c>
      <c r="I456">
        <v>-0.83465238276403397</v>
      </c>
      <c r="J456">
        <v>-0.57567604017094709</v>
      </c>
      <c r="K456">
        <v>0.20299012248869985</v>
      </c>
      <c r="L456">
        <v>-0.64793766796356067</v>
      </c>
      <c r="M456">
        <v>0.90763705884455703</v>
      </c>
      <c r="N456">
        <v>0.10037183528766036</v>
      </c>
      <c r="O456">
        <v>-0.35007587939617224</v>
      </c>
      <c r="P456">
        <v>-0.48791207518661395</v>
      </c>
      <c r="R456" s="33">
        <v>0.65011914989450903</v>
      </c>
      <c r="S456" s="33">
        <v>0.55255227701391663</v>
      </c>
      <c r="T456" s="33">
        <v>0.7461197728971577</v>
      </c>
      <c r="U456" s="33">
        <v>3.5023082529671061E-2</v>
      </c>
      <c r="V456" s="33">
        <v>0.63294807618155524</v>
      </c>
      <c r="W456" s="33">
        <v>0.95831638339828529</v>
      </c>
      <c r="X456" s="33">
        <v>0.42345577498127512</v>
      </c>
      <c r="Y456" s="33">
        <v>2.1210110290539503E-2</v>
      </c>
      <c r="Z456" s="33">
        <v>0.4783236530974152</v>
      </c>
      <c r="AA456" s="33">
        <v>0.18563760825695358</v>
      </c>
      <c r="AC456" s="36">
        <f t="shared" si="93"/>
        <v>0.74211884257974448</v>
      </c>
      <c r="AD456" s="36">
        <f t="shared" si="94"/>
        <v>0.58835403395930452</v>
      </c>
      <c r="AE456" s="36">
        <f t="shared" si="95"/>
        <v>0.86635213734336503</v>
      </c>
      <c r="AF456" s="36">
        <f t="shared" si="96"/>
        <v>1.7264770860036091E-3</v>
      </c>
      <c r="AG456" s="36">
        <f t="shared" si="97"/>
        <v>0.71662780580639285</v>
      </c>
      <c r="AH456" s="36">
        <f t="shared" si="98"/>
        <v>0.99745872957645787</v>
      </c>
      <c r="AI456" s="36">
        <f t="shared" si="99"/>
        <v>0.37214295232371097</v>
      </c>
      <c r="AJ456" s="36">
        <f t="shared" si="100"/>
        <v>5.6666529735770643E-4</v>
      </c>
      <c r="AK456" s="36">
        <f t="shared" si="101"/>
        <v>0.4633808112895374</v>
      </c>
      <c r="AL456" s="36">
        <f t="shared" si="102"/>
        <v>6.8461917259175567E-2</v>
      </c>
      <c r="AN456">
        <f>SQRT(Correlation)*$F456 + SQRT('CDO Param'!C$17 - Correlation)*HLOOKUP('CDO Param'!C$12,$C$4:$E$1004,$A456,FALSE) + SQRT(1-Correlation)*G456</f>
        <v>-0.52812989906271346</v>
      </c>
      <c r="AO456">
        <f>SQRT(Correlation)*$F456 + SQRT('CDO Param'!D$17 - Correlation)*HLOOKUP('CDO Param'!D$12,$C$4:$E$1004,$A456,FALSE) + SQRT(1-Correlation)*H456</f>
        <v>1.8607676503697452</v>
      </c>
      <c r="AP456">
        <f>SQRT(Correlation)*$F456 + SQRT('CDO Param'!E$17 - Correlation)*HLOOKUP('CDO Param'!E$12,$C$4:$E$1004,$A456,FALSE) + SQRT(1-Correlation)*I456</f>
        <v>-0.73242392140396428</v>
      </c>
      <c r="AQ456">
        <f>SQRT(Correlation)*$F456 + SQRT('CDO Param'!F$17 - Correlation)*HLOOKUP('CDO Param'!F$12,$C$4:$E$1004,$A456,FALSE) + SQRT(1-Correlation)*J456</f>
        <v>-0.13714418652384369</v>
      </c>
      <c r="AR456">
        <f>SQRT(Correlation)*$F456 + SQRT('CDO Param'!G$17 - Correlation)*HLOOKUP('CDO Param'!G$12,$C$4:$E$1004,$A456,FALSE) + SQRT(1-Correlation)*K456</f>
        <v>0.60156339674844794</v>
      </c>
      <c r="AS456">
        <f>SQRT(Correlation)*$F456 + SQRT('CDO Param'!H$17 - Correlation)*HLOOKUP('CDO Param'!H$12,$C$4:$E$1004,$A456,FALSE) + SQRT(1-Correlation)*L456</f>
        <v>-0.45028929472015899</v>
      </c>
      <c r="AT456">
        <f>SQRT(Correlation)*$F456 + SQRT('CDO Param'!I$17 - Correlation)*HLOOKUP('CDO Param'!I$12,$C$4:$E$1004,$A456,FALSE) + SQRT(1-Correlation)*M456</f>
        <v>1.2700501762917131</v>
      </c>
      <c r="AU456">
        <f>SQRT(Correlation)*$F456 + SQRT('CDO Param'!J$17 - Correlation)*HLOOKUP('CDO Param'!J$12,$C$4:$E$1004,$A456,FALSE) + SQRT(1-Correlation)*N456</f>
        <v>0.15461793753441991</v>
      </c>
      <c r="AV456">
        <f>SQRT(Correlation)*$F456 + SQRT('CDO Param'!K$17 - Correlation)*HLOOKUP('CDO Param'!K$12,$C$4:$E$1004,$A456,FALSE) + SQRT(1-Correlation)*O456</f>
        <v>-0.27271428603115527</v>
      </c>
      <c r="AW456">
        <f>SQRT(Correlation)*$F456 + SQRT('CDO Param'!L$17 - Correlation)*HLOOKUP('CDO Param'!L$12,$C$4:$E$1004,$A456,FALSE) + SQRT(1-Correlation)*P456</f>
        <v>-0.40347718284436784</v>
      </c>
      <c r="AY456" s="3">
        <f>IF(AN456&lt;'CDO Param'!C$13,1,0)</f>
        <v>0</v>
      </c>
      <c r="AZ456" s="3">
        <f>IF(AO456&lt;'CDO Param'!D$13,1,0)</f>
        <v>0</v>
      </c>
      <c r="BA456" s="3">
        <f>IF(AP456&lt;'CDO Param'!E$13,1,0)</f>
        <v>0</v>
      </c>
      <c r="BB456" s="3">
        <f>IF(AQ456&lt;'CDO Param'!F$13,1,0)</f>
        <v>0</v>
      </c>
      <c r="BC456" s="3">
        <f>IF(AR456&lt;'CDO Param'!G$13,1,0)</f>
        <v>0</v>
      </c>
      <c r="BD456" s="3">
        <f>IF(AS456&lt;'CDO Param'!H$13,1,0)</f>
        <v>0</v>
      </c>
      <c r="BE456" s="3">
        <f>IF(AT456&lt;'CDO Param'!I$13,1,0)</f>
        <v>0</v>
      </c>
      <c r="BF456" s="3">
        <f>IF(AU456&lt;'CDO Param'!J$13,1,0)</f>
        <v>0</v>
      </c>
      <c r="BG456" s="3">
        <f>IF(AV456&lt;'CDO Param'!K$13,1,0)</f>
        <v>0</v>
      </c>
      <c r="BH456" s="3">
        <f>IF(AW456&lt;'CDO Param'!L$13,1,0)</f>
        <v>0</v>
      </c>
      <c r="BJ456" s="37">
        <f>AY456*'CDO Param'!C$6*AC456</f>
        <v>0</v>
      </c>
      <c r="BK456" s="37">
        <f>AZ456*'CDO Param'!D$6*AD456</f>
        <v>0</v>
      </c>
      <c r="BL456" s="37">
        <f>BA456*'CDO Param'!E$6*AE456</f>
        <v>0</v>
      </c>
      <c r="BM456" s="37">
        <f>BB456*'CDO Param'!F$6*AF456</f>
        <v>0</v>
      </c>
      <c r="BN456" s="37">
        <f>BC456*'CDO Param'!G$6*AG456</f>
        <v>0</v>
      </c>
      <c r="BO456" s="37">
        <f>BD456*'CDO Param'!H$6*AH456</f>
        <v>0</v>
      </c>
      <c r="BP456" s="37">
        <f>BE456*'CDO Param'!I$6*AI456</f>
        <v>0</v>
      </c>
      <c r="BQ456" s="37">
        <f>BF456*'CDO Param'!J$6*AJ456</f>
        <v>0</v>
      </c>
      <c r="BR456" s="37">
        <f>BG456*'CDO Param'!K$6*AK456</f>
        <v>0</v>
      </c>
      <c r="BS456" s="37">
        <f>BH456*'CDO Param'!L$6*AL456</f>
        <v>0</v>
      </c>
      <c r="BU456" s="38">
        <f t="shared" si="103"/>
        <v>0</v>
      </c>
      <c r="CE456" s="5">
        <f>BU456/'CDO Param'!$M$6</f>
        <v>0</v>
      </c>
      <c r="CF456" s="5">
        <f t="shared" si="104"/>
        <v>0</v>
      </c>
      <c r="CG456" s="5">
        <f t="shared" si="105"/>
        <v>0</v>
      </c>
    </row>
    <row r="457" spans="1:85" x14ac:dyDescent="0.2">
      <c r="A457" s="3">
        <v>454</v>
      </c>
      <c r="B457" s="3">
        <v>453</v>
      </c>
      <c r="C457">
        <v>-0.44933813114766963</v>
      </c>
      <c r="D457">
        <v>0.24709152057766914</v>
      </c>
      <c r="E457">
        <v>0.11491351870063227</v>
      </c>
      <c r="F457">
        <v>-1.5241448636515997</v>
      </c>
      <c r="G457">
        <v>-0.78515199675166514</v>
      </c>
      <c r="H457">
        <v>-0.32219077183981426</v>
      </c>
      <c r="I457">
        <v>-2.5950066628865898</v>
      </c>
      <c r="J457">
        <v>-2.3521806724602357E-2</v>
      </c>
      <c r="K457">
        <v>0.83238091974635608</v>
      </c>
      <c r="L457">
        <v>1.7179809219669551</v>
      </c>
      <c r="M457">
        <v>2.1228333935141563</v>
      </c>
      <c r="N457">
        <v>-0.74413833317521494</v>
      </c>
      <c r="O457">
        <v>0.40429767977911979</v>
      </c>
      <c r="P457">
        <v>-0.66651864472078159</v>
      </c>
      <c r="R457" s="33">
        <v>1.1281974618920113E-2</v>
      </c>
      <c r="S457" s="33">
        <v>0.61614742019034341</v>
      </c>
      <c r="T457" s="33">
        <v>0.58969113910090698</v>
      </c>
      <c r="U457" s="33">
        <v>0.9389748689434374</v>
      </c>
      <c r="V457" s="33">
        <v>0.35062233235250334</v>
      </c>
      <c r="W457" s="33">
        <v>0.90953984852393155</v>
      </c>
      <c r="X457" s="33">
        <v>0.63623414171684256</v>
      </c>
      <c r="Y457" s="33">
        <v>0.18721983497367234</v>
      </c>
      <c r="Z457" s="33">
        <v>0.60376640251081737</v>
      </c>
      <c r="AA457" s="33">
        <v>0.50192699930720353</v>
      </c>
      <c r="AC457" s="36">
        <f t="shared" si="93"/>
        <v>1.3936619769989214E-4</v>
      </c>
      <c r="AD457" s="36">
        <f t="shared" si="94"/>
        <v>0.69092457675368446</v>
      </c>
      <c r="AE457" s="36">
        <f t="shared" si="95"/>
        <v>0.64913148015130306</v>
      </c>
      <c r="AF457" s="36">
        <f t="shared" si="96"/>
        <v>0.99407938948083108</v>
      </c>
      <c r="AG457" s="36">
        <f t="shared" si="97"/>
        <v>0.25896446563934178</v>
      </c>
      <c r="AH457" s="36">
        <f t="shared" si="98"/>
        <v>0.98584578947326085</v>
      </c>
      <c r="AI457" s="36">
        <f t="shared" si="99"/>
        <v>0.72156970410870758</v>
      </c>
      <c r="AJ457" s="36">
        <f t="shared" si="100"/>
        <v>6.9729989389237371E-2</v>
      </c>
      <c r="AK457" s="36">
        <f t="shared" si="101"/>
        <v>0.67155097329786662</v>
      </c>
      <c r="AL457" s="36">
        <f t="shared" si="102"/>
        <v>0.50325858260012513</v>
      </c>
      <c r="AN457">
        <f>SQRT(Correlation)*$F457 + SQRT('CDO Param'!C$17 - Correlation)*HLOOKUP('CDO Param'!C$12,$C$4:$E$1004,$A457,FALSE) + SQRT(1-Correlation)*G457</f>
        <v>-1.1918934931130662</v>
      </c>
      <c r="AO457">
        <f>SQRT(Correlation)*$F457 + SQRT('CDO Param'!D$17 - Correlation)*HLOOKUP('CDO Param'!D$12,$C$4:$E$1004,$A457,FALSE) + SQRT(1-Correlation)*H457</f>
        <v>-0.75268991139418606</v>
      </c>
      <c r="AP457">
        <f>SQRT(Correlation)*$F457 + SQRT('CDO Param'!E$17 - Correlation)*HLOOKUP('CDO Param'!E$12,$C$4:$E$1004,$A457,FALSE) + SQRT(1-Correlation)*I457</f>
        <v>-3.0627000996884171</v>
      </c>
      <c r="AQ457">
        <f>SQRT(Correlation)*$F457 + SQRT('CDO Param'!F$17 - Correlation)*HLOOKUP('CDO Param'!F$12,$C$4:$E$1004,$A457,FALSE) + SQRT(1-Correlation)*J457</f>
        <v>-0.47859622656335526</v>
      </c>
      <c r="AR457">
        <f>SQRT(Correlation)*$F457 + SQRT('CDO Param'!G$17 - Correlation)*HLOOKUP('CDO Param'!G$12,$C$4:$E$1004,$A457,FALSE) + SQRT(1-Correlation)*K457</f>
        <v>0.33338439479554033</v>
      </c>
      <c r="AS457">
        <f>SQRT(Correlation)*$F457 + SQRT('CDO Param'!H$17 - Correlation)*HLOOKUP('CDO Param'!H$12,$C$4:$E$1004,$A457,FALSE) + SQRT(1-Correlation)*L457</f>
        <v>1.1827868996757229</v>
      </c>
      <c r="AT457">
        <f>SQRT(Correlation)*$F457 + SQRT('CDO Param'!I$17 - Correlation)*HLOOKUP('CDO Param'!I$12,$C$4:$E$1004,$A457,FALSE) + SQRT(1-Correlation)*M457</f>
        <v>1.5576151035870212</v>
      </c>
      <c r="AU457">
        <f>SQRT(Correlation)*$F457 + SQRT('CDO Param'!J$17 - Correlation)*HLOOKUP('CDO Param'!J$12,$C$4:$E$1004,$A457,FALSE) + SQRT(1-Correlation)*N457</f>
        <v>-1.3068122284005845</v>
      </c>
      <c r="AV457">
        <f>SQRT(Correlation)*$F457 + SQRT('CDO Param'!K$17 - Correlation)*HLOOKUP('CDO Param'!K$12,$C$4:$E$1004,$A457,FALSE) + SQRT(1-Correlation)*O457</f>
        <v>-0.21731016403108361</v>
      </c>
      <c r="AW457">
        <f>SQRT(Correlation)*$F457 + SQRT('CDO Param'!L$17 - Correlation)*HLOOKUP('CDO Param'!L$12,$C$4:$E$1004,$A457,FALSE) + SQRT(1-Correlation)*P457</f>
        <v>-1.2331757263639793</v>
      </c>
      <c r="AY457" s="3">
        <f>IF(AN457&lt;'CDO Param'!C$13,1,0)</f>
        <v>0</v>
      </c>
      <c r="AZ457" s="3">
        <f>IF(AO457&lt;'CDO Param'!D$13,1,0)</f>
        <v>0</v>
      </c>
      <c r="BA457" s="3">
        <f>IF(AP457&lt;'CDO Param'!E$13,1,0)</f>
        <v>1</v>
      </c>
      <c r="BB457" s="3">
        <f>IF(AQ457&lt;'CDO Param'!F$13,1,0)</f>
        <v>0</v>
      </c>
      <c r="BC457" s="3">
        <f>IF(AR457&lt;'CDO Param'!G$13,1,0)</f>
        <v>0</v>
      </c>
      <c r="BD457" s="3">
        <f>IF(AS457&lt;'CDO Param'!H$13,1,0)</f>
        <v>0</v>
      </c>
      <c r="BE457" s="3">
        <f>IF(AT457&lt;'CDO Param'!I$13,1,0)</f>
        <v>0</v>
      </c>
      <c r="BF457" s="3">
        <f>IF(AU457&lt;'CDO Param'!J$13,1,0)</f>
        <v>0</v>
      </c>
      <c r="BG457" s="3">
        <f>IF(AV457&lt;'CDO Param'!K$13,1,0)</f>
        <v>0</v>
      </c>
      <c r="BH457" s="3">
        <f>IF(AW457&lt;'CDO Param'!L$13,1,0)</f>
        <v>1</v>
      </c>
      <c r="BJ457" s="37">
        <f>AY457*'CDO Param'!C$6*AC457</f>
        <v>0</v>
      </c>
      <c r="BK457" s="37">
        <f>AZ457*'CDO Param'!D$6*AD457</f>
        <v>0</v>
      </c>
      <c r="BL457" s="37">
        <f>BA457*'CDO Param'!E$6*AE457</f>
        <v>6491.3148015130309</v>
      </c>
      <c r="BM457" s="37">
        <f>BB457*'CDO Param'!F$6*AF457</f>
        <v>0</v>
      </c>
      <c r="BN457" s="37">
        <f>BC457*'CDO Param'!G$6*AG457</f>
        <v>0</v>
      </c>
      <c r="BO457" s="37">
        <f>BD457*'CDO Param'!H$6*AH457</f>
        <v>0</v>
      </c>
      <c r="BP457" s="37">
        <f>BE457*'CDO Param'!I$6*AI457</f>
        <v>0</v>
      </c>
      <c r="BQ457" s="37">
        <f>BF457*'CDO Param'!J$6*AJ457</f>
        <v>0</v>
      </c>
      <c r="BR457" s="37">
        <f>BG457*'CDO Param'!K$6*AK457</f>
        <v>0</v>
      </c>
      <c r="BS457" s="37">
        <f>BH457*'CDO Param'!L$6*AL457</f>
        <v>5032.585826001251</v>
      </c>
      <c r="BU457" s="38">
        <f t="shared" si="103"/>
        <v>11523.900627514282</v>
      </c>
      <c r="CE457" s="5">
        <f>BU457/'CDO Param'!$M$6</f>
        <v>0.1200406315366071</v>
      </c>
      <c r="CF457" s="5">
        <f t="shared" si="104"/>
        <v>0.02</v>
      </c>
      <c r="CG457" s="5">
        <f t="shared" si="105"/>
        <v>1</v>
      </c>
    </row>
    <row r="458" spans="1:85" x14ac:dyDescent="0.2">
      <c r="A458" s="3">
        <v>455</v>
      </c>
      <c r="B458" s="3">
        <v>454</v>
      </c>
      <c r="C458">
        <v>-0.16971512195596006</v>
      </c>
      <c r="D458">
        <v>-0.50205699153593741</v>
      </c>
      <c r="E458">
        <v>-0.19214439817005768</v>
      </c>
      <c r="F458">
        <v>2.7841451810672879</v>
      </c>
      <c r="G458">
        <v>1.2553232409118209</v>
      </c>
      <c r="H458">
        <v>0.32810135053296108</v>
      </c>
      <c r="I458">
        <v>0.21854020815226249</v>
      </c>
      <c r="J458">
        <v>-0.71759586717234924</v>
      </c>
      <c r="K458">
        <v>1.315911504207179</v>
      </c>
      <c r="L458">
        <v>-0.19154867914039642</v>
      </c>
      <c r="M458">
        <v>1.9310300558572635</v>
      </c>
      <c r="N458">
        <v>0.22090148377174046</v>
      </c>
      <c r="O458">
        <v>0.49972982196777593</v>
      </c>
      <c r="P458">
        <v>0.88635260908631608</v>
      </c>
      <c r="R458" s="33">
        <v>0.88707735617043326</v>
      </c>
      <c r="S458" s="33">
        <v>0.10912515647202971</v>
      </c>
      <c r="T458" s="33">
        <v>6.6504825403217616E-2</v>
      </c>
      <c r="U458" s="33">
        <v>0.74660055187838181</v>
      </c>
      <c r="V458" s="33">
        <v>0.11547541996253441</v>
      </c>
      <c r="W458" s="33">
        <v>0.79538331031584331</v>
      </c>
      <c r="X458" s="33">
        <v>7.2964783791901909E-3</v>
      </c>
      <c r="Y458" s="33">
        <v>0.63191211904953803</v>
      </c>
      <c r="Z458" s="33">
        <v>0.54698486558486936</v>
      </c>
      <c r="AA458" s="33">
        <v>0.17463588489901083</v>
      </c>
      <c r="AC458" s="36">
        <f t="shared" si="93"/>
        <v>0.97690885999851518</v>
      </c>
      <c r="AD458" s="36">
        <f t="shared" si="94"/>
        <v>2.1414726143209321E-2</v>
      </c>
      <c r="AE458" s="36">
        <f t="shared" si="95"/>
        <v>7.1638802415016304E-3</v>
      </c>
      <c r="AF458" s="36">
        <f t="shared" si="96"/>
        <v>0.86688404638627214</v>
      </c>
      <c r="AG458" s="36">
        <f t="shared" si="97"/>
        <v>2.4256293961610477E-2</v>
      </c>
      <c r="AH458" s="36">
        <f t="shared" si="98"/>
        <v>0.91555007848537018</v>
      </c>
      <c r="AI458" s="36">
        <f t="shared" si="99"/>
        <v>5.2913641796945944E-5</v>
      </c>
      <c r="AJ458" s="36">
        <f t="shared" si="100"/>
        <v>0.71506382874972119</v>
      </c>
      <c r="AK458" s="36">
        <f t="shared" si="101"/>
        <v>0.57908565475019103</v>
      </c>
      <c r="AL458" s="36">
        <f t="shared" si="102"/>
        <v>5.9973202848225313E-2</v>
      </c>
      <c r="AN458">
        <f>SQRT(Correlation)*$F458 + SQRT('CDO Param'!C$17 - Correlation)*HLOOKUP('CDO Param'!C$12,$C$4:$E$1004,$A458,FALSE) + SQRT(1-Correlation)*G458</f>
        <v>2.0003266225317033</v>
      </c>
      <c r="AO458">
        <f>SQRT(Correlation)*$F458 + SQRT('CDO Param'!D$17 - Correlation)*HLOOKUP('CDO Param'!D$12,$C$4:$E$1004,$A458,FALSE) + SQRT(1-Correlation)*H458</f>
        <v>1.1206867015424546</v>
      </c>
      <c r="AP458">
        <f>SQRT(Correlation)*$F458 + SQRT('CDO Param'!E$17 - Correlation)*HLOOKUP('CDO Param'!E$12,$C$4:$E$1004,$A458,FALSE) + SQRT(1-Correlation)*I458</f>
        <v>1.0428470556597405</v>
      </c>
      <c r="AQ458">
        <f>SQRT(Correlation)*$F458 + SQRT('CDO Param'!F$17 - Correlation)*HLOOKUP('CDO Param'!F$12,$C$4:$E$1004,$A458,FALSE) + SQRT(1-Correlation)*J458</f>
        <v>0.15668800335856703</v>
      </c>
      <c r="AR458">
        <f>SQRT(Correlation)*$F458 + SQRT('CDO Param'!G$17 - Correlation)*HLOOKUP('CDO Param'!G$12,$C$4:$E$1004,$A458,FALSE) + SQRT(1-Correlation)*K458</f>
        <v>2.0858424830489288</v>
      </c>
      <c r="AS458">
        <f>SQRT(Correlation)*$F458 + SQRT('CDO Param'!H$17 - Correlation)*HLOOKUP('CDO Param'!H$12,$C$4:$E$1004,$A458,FALSE) + SQRT(1-Correlation)*L458</f>
        <v>0.62770339755988658</v>
      </c>
      <c r="AT458">
        <f>SQRT(Correlation)*$F458 + SQRT('CDO Param'!I$17 - Correlation)*HLOOKUP('CDO Param'!I$12,$C$4:$E$1004,$A458,FALSE) + SQRT(1-Correlation)*M458</f>
        <v>2.6693951793203863</v>
      </c>
      <c r="AU458">
        <f>SQRT(Correlation)*$F458 + SQRT('CDO Param'!J$17 - Correlation)*HLOOKUP('CDO Param'!J$12,$C$4:$E$1004,$A458,FALSE) + SQRT(1-Correlation)*N458</f>
        <v>1.0450871584020331</v>
      </c>
      <c r="AV458">
        <f>SQRT(Correlation)*$F458 + SQRT('CDO Param'!K$17 - Correlation)*HLOOKUP('CDO Param'!K$12,$C$4:$E$1004,$A458,FALSE) + SQRT(1-Correlation)*O458</f>
        <v>1.309606945871792</v>
      </c>
      <c r="AW458">
        <f>SQRT(Correlation)*$F458 + SQRT('CDO Param'!L$17 - Correlation)*HLOOKUP('CDO Param'!L$12,$C$4:$E$1004,$A458,FALSE) + SQRT(1-Correlation)*P458</f>
        <v>1.6763895266568904</v>
      </c>
      <c r="AY458" s="3">
        <f>IF(AN458&lt;'CDO Param'!C$13,1,0)</f>
        <v>0</v>
      </c>
      <c r="AZ458" s="3">
        <f>IF(AO458&lt;'CDO Param'!D$13,1,0)</f>
        <v>0</v>
      </c>
      <c r="BA458" s="3">
        <f>IF(AP458&lt;'CDO Param'!E$13,1,0)</f>
        <v>0</v>
      </c>
      <c r="BB458" s="3">
        <f>IF(AQ458&lt;'CDO Param'!F$13,1,0)</f>
        <v>0</v>
      </c>
      <c r="BC458" s="3">
        <f>IF(AR458&lt;'CDO Param'!G$13,1,0)</f>
        <v>0</v>
      </c>
      <c r="BD458" s="3">
        <f>IF(AS458&lt;'CDO Param'!H$13,1,0)</f>
        <v>0</v>
      </c>
      <c r="BE458" s="3">
        <f>IF(AT458&lt;'CDO Param'!I$13,1,0)</f>
        <v>0</v>
      </c>
      <c r="BF458" s="3">
        <f>IF(AU458&lt;'CDO Param'!J$13,1,0)</f>
        <v>0</v>
      </c>
      <c r="BG458" s="3">
        <f>IF(AV458&lt;'CDO Param'!K$13,1,0)</f>
        <v>0</v>
      </c>
      <c r="BH458" s="3">
        <f>IF(AW458&lt;'CDO Param'!L$13,1,0)</f>
        <v>0</v>
      </c>
      <c r="BJ458" s="37">
        <f>AY458*'CDO Param'!C$6*AC458</f>
        <v>0</v>
      </c>
      <c r="BK458" s="37">
        <f>AZ458*'CDO Param'!D$6*AD458</f>
        <v>0</v>
      </c>
      <c r="BL458" s="37">
        <f>BA458*'CDO Param'!E$6*AE458</f>
        <v>0</v>
      </c>
      <c r="BM458" s="37">
        <f>BB458*'CDO Param'!F$6*AF458</f>
        <v>0</v>
      </c>
      <c r="BN458" s="37">
        <f>BC458*'CDO Param'!G$6*AG458</f>
        <v>0</v>
      </c>
      <c r="BO458" s="37">
        <f>BD458*'CDO Param'!H$6*AH458</f>
        <v>0</v>
      </c>
      <c r="BP458" s="37">
        <f>BE458*'CDO Param'!I$6*AI458</f>
        <v>0</v>
      </c>
      <c r="BQ458" s="37">
        <f>BF458*'CDO Param'!J$6*AJ458</f>
        <v>0</v>
      </c>
      <c r="BR458" s="37">
        <f>BG458*'CDO Param'!K$6*AK458</f>
        <v>0</v>
      </c>
      <c r="BS458" s="37">
        <f>BH458*'CDO Param'!L$6*AL458</f>
        <v>0</v>
      </c>
      <c r="BU458" s="38">
        <f t="shared" si="103"/>
        <v>0</v>
      </c>
      <c r="CE458" s="5">
        <f>BU458/'CDO Param'!$M$6</f>
        <v>0</v>
      </c>
      <c r="CF458" s="5">
        <f t="shared" si="104"/>
        <v>0</v>
      </c>
      <c r="CG458" s="5">
        <f t="shared" si="105"/>
        <v>0</v>
      </c>
    </row>
    <row r="459" spans="1:85" x14ac:dyDescent="0.2">
      <c r="A459" s="3">
        <v>456</v>
      </c>
      <c r="B459" s="3">
        <v>455</v>
      </c>
      <c r="C459">
        <v>-1.2868304111179896</v>
      </c>
      <c r="D459">
        <v>-1.6542253433726728</v>
      </c>
      <c r="E459">
        <v>-0.75520574682741426</v>
      </c>
      <c r="F459">
        <v>-0.89339891928830184</v>
      </c>
      <c r="G459">
        <v>-1.2362852430669591</v>
      </c>
      <c r="H459">
        <v>-1.1804240784840658</v>
      </c>
      <c r="I459">
        <v>0.29416469260468148</v>
      </c>
      <c r="J459">
        <v>0.82804263001889922</v>
      </c>
      <c r="K459">
        <v>-0.3948787252738839</v>
      </c>
      <c r="L459">
        <v>-1.5583964341203682</v>
      </c>
      <c r="M459">
        <v>-0.87469288700958714</v>
      </c>
      <c r="N459">
        <v>1.702665031189099</v>
      </c>
      <c r="O459">
        <v>-0.87217586042243056</v>
      </c>
      <c r="P459">
        <v>-4.8017909648478962E-2</v>
      </c>
      <c r="R459" s="33">
        <v>0.10531749767498928</v>
      </c>
      <c r="S459" s="33">
        <v>7.1183423544831301E-2</v>
      </c>
      <c r="T459" s="33">
        <v>0.37979951797975203</v>
      </c>
      <c r="U459" s="33">
        <v>0.29049868569266923</v>
      </c>
      <c r="V459" s="33">
        <v>0.41141043669144178</v>
      </c>
      <c r="W459" s="33">
        <v>0.57520947306193848</v>
      </c>
      <c r="X459" s="33">
        <v>0.54561375200078532</v>
      </c>
      <c r="Y459" s="33">
        <v>0.13032987719882741</v>
      </c>
      <c r="Z459" s="33">
        <v>0.45424608069204075</v>
      </c>
      <c r="AA459" s="33">
        <v>0.51387819112924771</v>
      </c>
      <c r="AC459" s="36">
        <f t="shared" si="93"/>
        <v>1.9801862829424331E-2</v>
      </c>
      <c r="AD459" s="36">
        <f t="shared" si="94"/>
        <v>8.3285240277575084E-3</v>
      </c>
      <c r="AE459" s="36">
        <f t="shared" si="95"/>
        <v>0.30281028543680449</v>
      </c>
      <c r="AF459" s="36">
        <f t="shared" si="96"/>
        <v>0.17697244451928701</v>
      </c>
      <c r="AG459" s="36">
        <f t="shared" si="97"/>
        <v>0.35263938689336455</v>
      </c>
      <c r="AH459" s="36">
        <f t="shared" si="98"/>
        <v>0.6256809393987488</v>
      </c>
      <c r="AI459" s="36">
        <f t="shared" si="99"/>
        <v>0.57679822612491627</v>
      </c>
      <c r="AJ459" s="36">
        <f t="shared" si="100"/>
        <v>3.1649593276839201E-2</v>
      </c>
      <c r="AK459" s="36">
        <f t="shared" si="101"/>
        <v>0.42296784870604642</v>
      </c>
      <c r="AL459" s="36">
        <f t="shared" si="102"/>
        <v>0.52345891976522485</v>
      </c>
      <c r="AN459">
        <f>SQRT(Correlation)*$F459 + SQRT('CDO Param'!C$17 - Correlation)*HLOOKUP('CDO Param'!C$12,$C$4:$E$1004,$A459,FALSE) + SQRT(1-Correlation)*G459</f>
        <v>-1.6893034977142332</v>
      </c>
      <c r="AO459">
        <f>SQRT(Correlation)*$F459 + SQRT('CDO Param'!D$17 - Correlation)*HLOOKUP('CDO Param'!D$12,$C$4:$E$1004,$A459,FALSE) + SQRT(1-Correlation)*H459</f>
        <v>-1.6363089438647913</v>
      </c>
      <c r="AP459">
        <f>SQRT(Correlation)*$F459 + SQRT('CDO Param'!E$17 - Correlation)*HLOOKUP('CDO Param'!E$12,$C$4:$E$1004,$A459,FALSE) + SQRT(1-Correlation)*I459</f>
        <v>-0.34391173839149297</v>
      </c>
      <c r="AQ459">
        <f>SQRT(Correlation)*$F459 + SQRT('CDO Param'!F$17 - Correlation)*HLOOKUP('CDO Param'!F$12,$C$4:$E$1004,$A459,FALSE) + SQRT(1-Correlation)*J459</f>
        <v>0.33416353007389421</v>
      </c>
      <c r="AR459">
        <f>SQRT(Correlation)*$F459 + SQRT('CDO Param'!G$17 - Correlation)*HLOOKUP('CDO Param'!G$12,$C$4:$E$1004,$A459,FALSE) + SQRT(1-Correlation)*K459</f>
        <v>-0.82600153452166736</v>
      </c>
      <c r="AS459">
        <f>SQRT(Correlation)*$F459 + SQRT('CDO Param'!H$17 - Correlation)*HLOOKUP('CDO Param'!H$12,$C$4:$E$1004,$A459,FALSE) + SQRT(1-Correlation)*L459</f>
        <v>-1.9948850047817603</v>
      </c>
      <c r="AT459">
        <f>SQRT(Correlation)*$F459 + SQRT('CDO Param'!I$17 - Correlation)*HLOOKUP('CDO Param'!I$12,$C$4:$E$1004,$A459,FALSE) + SQRT(1-Correlation)*M459</f>
        <v>-1.2811932159284369</v>
      </c>
      <c r="AU459">
        <f>SQRT(Correlation)*$F459 + SQRT('CDO Param'!J$17 - Correlation)*HLOOKUP('CDO Param'!J$12,$C$4:$E$1004,$A459,FALSE) + SQRT(1-Correlation)*N459</f>
        <v>0.99230900812203759</v>
      </c>
      <c r="AV459">
        <f>SQRT(Correlation)*$F459 + SQRT('CDO Param'!K$17 - Correlation)*HLOOKUP('CDO Param'!K$12,$C$4:$E$1004,$A459,FALSE) + SQRT(1-Correlation)*O459</f>
        <v>-1.4503995408873138</v>
      </c>
      <c r="AW459">
        <f>SQRT(Correlation)*$F459 + SQRT('CDO Param'!L$17 - Correlation)*HLOOKUP('CDO Param'!L$12,$C$4:$E$1004,$A459,FALSE) + SQRT(1-Correlation)*P459</f>
        <v>-0.66853465803252843</v>
      </c>
      <c r="AY459" s="3">
        <f>IF(AN459&lt;'CDO Param'!C$13,1,0)</f>
        <v>0</v>
      </c>
      <c r="AZ459" s="3">
        <f>IF(AO459&lt;'CDO Param'!D$13,1,0)</f>
        <v>0</v>
      </c>
      <c r="BA459" s="3">
        <f>IF(AP459&lt;'CDO Param'!E$13,1,0)</f>
        <v>0</v>
      </c>
      <c r="BB459" s="3">
        <f>IF(AQ459&lt;'CDO Param'!F$13,1,0)</f>
        <v>0</v>
      </c>
      <c r="BC459" s="3">
        <f>IF(AR459&lt;'CDO Param'!G$13,1,0)</f>
        <v>1</v>
      </c>
      <c r="BD459" s="3">
        <f>IF(AS459&lt;'CDO Param'!H$13,1,0)</f>
        <v>0</v>
      </c>
      <c r="BE459" s="3">
        <f>IF(AT459&lt;'CDO Param'!I$13,1,0)</f>
        <v>0</v>
      </c>
      <c r="BF459" s="3">
        <f>IF(AU459&lt;'CDO Param'!J$13,1,0)</f>
        <v>0</v>
      </c>
      <c r="BG459" s="3">
        <f>IF(AV459&lt;'CDO Param'!K$13,1,0)</f>
        <v>0</v>
      </c>
      <c r="BH459" s="3">
        <f>IF(AW459&lt;'CDO Param'!L$13,1,0)</f>
        <v>0</v>
      </c>
      <c r="BJ459" s="37">
        <f>AY459*'CDO Param'!C$6*AC459</f>
        <v>0</v>
      </c>
      <c r="BK459" s="37">
        <f>AZ459*'CDO Param'!D$6*AD459</f>
        <v>0</v>
      </c>
      <c r="BL459" s="37">
        <f>BA459*'CDO Param'!E$6*AE459</f>
        <v>0</v>
      </c>
      <c r="BM459" s="37">
        <f>BB459*'CDO Param'!F$6*AF459</f>
        <v>0</v>
      </c>
      <c r="BN459" s="37">
        <f>BC459*'CDO Param'!G$6*AG459</f>
        <v>3526.3938689336455</v>
      </c>
      <c r="BO459" s="37">
        <f>BD459*'CDO Param'!H$6*AH459</f>
        <v>0</v>
      </c>
      <c r="BP459" s="37">
        <f>BE459*'CDO Param'!I$6*AI459</f>
        <v>0</v>
      </c>
      <c r="BQ459" s="37">
        <f>BF459*'CDO Param'!J$6*AJ459</f>
        <v>0</v>
      </c>
      <c r="BR459" s="37">
        <f>BG459*'CDO Param'!K$6*AK459</f>
        <v>0</v>
      </c>
      <c r="BS459" s="37">
        <f>BH459*'CDO Param'!L$6*AL459</f>
        <v>0</v>
      </c>
      <c r="BU459" s="38">
        <f t="shared" si="103"/>
        <v>3526.3938689336455</v>
      </c>
      <c r="CE459" s="5">
        <f>BU459/'CDO Param'!$M$6</f>
        <v>3.6733269468058806E-2</v>
      </c>
      <c r="CF459" s="5">
        <f t="shared" si="104"/>
        <v>0</v>
      </c>
      <c r="CG459" s="5">
        <f t="shared" si="105"/>
        <v>0</v>
      </c>
    </row>
    <row r="460" spans="1:85" x14ac:dyDescent="0.2">
      <c r="A460" s="3">
        <v>457</v>
      </c>
      <c r="B460" s="3">
        <v>456</v>
      </c>
      <c r="C460">
        <v>0.41011730900208931</v>
      </c>
      <c r="D460">
        <v>0.32329921850760002</v>
      </c>
      <c r="E460">
        <v>-1.6483681974932551</v>
      </c>
      <c r="F460">
        <v>-0.96388248493894935</v>
      </c>
      <c r="G460">
        <v>-1.6076000974862836</v>
      </c>
      <c r="H460">
        <v>1.4812985682510771</v>
      </c>
      <c r="I460">
        <v>1.1975953384535387</v>
      </c>
      <c r="J460">
        <v>-0.9867358130577486</v>
      </c>
      <c r="K460">
        <v>0.90995172286056913</v>
      </c>
      <c r="L460">
        <v>0.85670421867689583</v>
      </c>
      <c r="M460">
        <v>-1.175044417323079</v>
      </c>
      <c r="N460">
        <v>0.3799857495323522</v>
      </c>
      <c r="O460">
        <v>-0.50890207603515591</v>
      </c>
      <c r="P460">
        <v>-1.8321497918805107</v>
      </c>
      <c r="R460" s="33">
        <v>0.75075830926688314</v>
      </c>
      <c r="S460" s="33">
        <v>0.99490384850413716</v>
      </c>
      <c r="T460" s="33">
        <v>0.34898180903353815</v>
      </c>
      <c r="U460" s="33">
        <v>0.33726442667528261</v>
      </c>
      <c r="V460" s="33">
        <v>0.40321913147495086</v>
      </c>
      <c r="W460" s="33">
        <v>0.90394269949940154</v>
      </c>
      <c r="X460" s="33">
        <v>0.56495048644251677</v>
      </c>
      <c r="Y460" s="33">
        <v>0.12282563937959524</v>
      </c>
      <c r="Z460" s="33">
        <v>0.33052105285717226</v>
      </c>
      <c r="AA460" s="33">
        <v>6.7335370493743274E-2</v>
      </c>
      <c r="AC460" s="36">
        <f t="shared" si="93"/>
        <v>0.87144265695022383</v>
      </c>
      <c r="AD460" s="36">
        <f t="shared" si="94"/>
        <v>0.99997616624281926</v>
      </c>
      <c r="AE460" s="36">
        <f t="shared" si="95"/>
        <v>0.25656984314773967</v>
      </c>
      <c r="AF460" s="36">
        <f t="shared" si="96"/>
        <v>0.23970398800593898</v>
      </c>
      <c r="AG460" s="36">
        <f t="shared" si="97"/>
        <v>0.33952635321749941</v>
      </c>
      <c r="AH460" s="36">
        <f t="shared" si="98"/>
        <v>0.98383814211306331</v>
      </c>
      <c r="AI460" s="36">
        <f t="shared" si="99"/>
        <v>0.60886537842124921</v>
      </c>
      <c r="AJ460" s="36">
        <f t="shared" si="100"/>
        <v>2.7783456584614365E-2</v>
      </c>
      <c r="AK460" s="36">
        <f t="shared" si="101"/>
        <v>0.23019348167073608</v>
      </c>
      <c r="AL460" s="36">
        <f t="shared" si="102"/>
        <v>7.3636514046889175E-3</v>
      </c>
      <c r="AN460">
        <f>SQRT(Correlation)*$F460 + SQRT('CDO Param'!C$17 - Correlation)*HLOOKUP('CDO Param'!C$12,$C$4:$E$1004,$A460,FALSE) + SQRT(1-Correlation)*G460</f>
        <v>-1.7841883533928105</v>
      </c>
      <c r="AO460">
        <f>SQRT(Correlation)*$F460 + SQRT('CDO Param'!D$17 - Correlation)*HLOOKUP('CDO Param'!D$12,$C$4:$E$1004,$A460,FALSE) + SQRT(1-Correlation)*H460</f>
        <v>1.1461982201627405</v>
      </c>
      <c r="AP460">
        <f>SQRT(Correlation)*$F460 + SQRT('CDO Param'!E$17 - Correlation)*HLOOKUP('CDO Param'!E$12,$C$4:$E$1004,$A460,FALSE) + SQRT(1-Correlation)*I460</f>
        <v>0.93983913129727803</v>
      </c>
      <c r="AQ460">
        <f>SQRT(Correlation)*$F460 + SQRT('CDO Param'!F$17 - Correlation)*HLOOKUP('CDO Param'!F$12,$C$4:$E$1004,$A460,FALSE) + SQRT(1-Correlation)*J460</f>
        <v>-1.609492524505554</v>
      </c>
      <c r="AR460">
        <f>SQRT(Correlation)*$F460 + SQRT('CDO Param'!G$17 - Correlation)*HLOOKUP('CDO Param'!G$12,$C$4:$E$1004,$A460,FALSE) + SQRT(1-Correlation)*K460</f>
        <v>0.18986326244073781</v>
      </c>
      <c r="AS460">
        <f>SQRT(Correlation)*$F460 + SQRT('CDO Param'!H$17 - Correlation)*HLOOKUP('CDO Param'!H$12,$C$4:$E$1004,$A460,FALSE) + SQRT(1-Correlation)*L460</f>
        <v>0.55365599266499088</v>
      </c>
      <c r="AT460">
        <f>SQRT(Correlation)*$F460 + SQRT('CDO Param'!I$17 - Correlation)*HLOOKUP('CDO Param'!I$12,$C$4:$E$1004,$A460,FALSE) + SQRT(1-Correlation)*M460</f>
        <v>-1.7881377522512767</v>
      </c>
      <c r="AU460">
        <f>SQRT(Correlation)*$F460 + SQRT('CDO Param'!J$17 - Correlation)*HLOOKUP('CDO Param'!J$12,$C$4:$E$1004,$A460,FALSE) + SQRT(1-Correlation)*N460</f>
        <v>0.16418656996180192</v>
      </c>
      <c r="AV460">
        <f>SQRT(Correlation)*$F460 + SQRT('CDO Param'!K$17 - Correlation)*HLOOKUP('CDO Param'!K$12,$C$4:$E$1004,$A460,FALSE) + SQRT(1-Correlation)*O460</f>
        <v>-0.67908646399453154</v>
      </c>
      <c r="AW460">
        <f>SQRT(Correlation)*$F460 + SQRT('CDO Param'!L$17 - Correlation)*HLOOKUP('CDO Param'!L$12,$C$4:$E$1004,$A460,FALSE) + SQRT(1-Correlation)*P460</f>
        <v>-1.9344294712005117</v>
      </c>
      <c r="AY460" s="3">
        <f>IF(AN460&lt;'CDO Param'!C$13,1,0)</f>
        <v>0</v>
      </c>
      <c r="AZ460" s="3">
        <f>IF(AO460&lt;'CDO Param'!D$13,1,0)</f>
        <v>0</v>
      </c>
      <c r="BA460" s="3">
        <f>IF(AP460&lt;'CDO Param'!E$13,1,0)</f>
        <v>0</v>
      </c>
      <c r="BB460" s="3">
        <f>IF(AQ460&lt;'CDO Param'!F$13,1,0)</f>
        <v>1</v>
      </c>
      <c r="BC460" s="3">
        <f>IF(AR460&lt;'CDO Param'!G$13,1,0)</f>
        <v>0</v>
      </c>
      <c r="BD460" s="3">
        <f>IF(AS460&lt;'CDO Param'!H$13,1,0)</f>
        <v>0</v>
      </c>
      <c r="BE460" s="3">
        <f>IF(AT460&lt;'CDO Param'!I$13,1,0)</f>
        <v>1</v>
      </c>
      <c r="BF460" s="3">
        <f>IF(AU460&lt;'CDO Param'!J$13,1,0)</f>
        <v>0</v>
      </c>
      <c r="BG460" s="3">
        <f>IF(AV460&lt;'CDO Param'!K$13,1,0)</f>
        <v>0</v>
      </c>
      <c r="BH460" s="3">
        <f>IF(AW460&lt;'CDO Param'!L$13,1,0)</f>
        <v>1</v>
      </c>
      <c r="BJ460" s="37">
        <f>AY460*'CDO Param'!C$6*AC460</f>
        <v>0</v>
      </c>
      <c r="BK460" s="37">
        <f>AZ460*'CDO Param'!D$6*AD460</f>
        <v>0</v>
      </c>
      <c r="BL460" s="37">
        <f>BA460*'CDO Param'!E$6*AE460</f>
        <v>0</v>
      </c>
      <c r="BM460" s="37">
        <f>BB460*'CDO Param'!F$6*AF460</f>
        <v>2397.0398800593898</v>
      </c>
      <c r="BN460" s="37">
        <f>BC460*'CDO Param'!G$6*AG460</f>
        <v>0</v>
      </c>
      <c r="BO460" s="37">
        <f>BD460*'CDO Param'!H$6*AH460</f>
        <v>0</v>
      </c>
      <c r="BP460" s="37">
        <f>BE460*'CDO Param'!I$6*AI460</f>
        <v>4870.9230273699941</v>
      </c>
      <c r="BQ460" s="37">
        <f>BF460*'CDO Param'!J$6*AJ460</f>
        <v>0</v>
      </c>
      <c r="BR460" s="37">
        <f>BG460*'CDO Param'!K$6*AK460</f>
        <v>0</v>
      </c>
      <c r="BS460" s="37">
        <f>BH460*'CDO Param'!L$6*AL460</f>
        <v>73.636514046889175</v>
      </c>
      <c r="BU460" s="38">
        <f t="shared" si="103"/>
        <v>7341.5994214762732</v>
      </c>
      <c r="CE460" s="5">
        <f>BU460/'CDO Param'!$M$6</f>
        <v>7.6474993973711172E-2</v>
      </c>
      <c r="CF460" s="5">
        <f t="shared" si="104"/>
        <v>0.02</v>
      </c>
      <c r="CG460" s="5">
        <f t="shared" si="105"/>
        <v>1</v>
      </c>
    </row>
    <row r="461" spans="1:85" x14ac:dyDescent="0.2">
      <c r="A461" s="3">
        <v>458</v>
      </c>
      <c r="B461" s="3">
        <v>457</v>
      </c>
      <c r="C461">
        <v>-0.15761997929075733</v>
      </c>
      <c r="D461">
        <v>-0.58710611483547837</v>
      </c>
      <c r="E461">
        <v>1.0812414075189736</v>
      </c>
      <c r="F461">
        <v>-2.2746826289221644</v>
      </c>
      <c r="G461">
        <v>0.38527900869667064</v>
      </c>
      <c r="H461">
        <v>-0.5460947249957826</v>
      </c>
      <c r="I461">
        <v>-1.6174863048945554</v>
      </c>
      <c r="J461">
        <v>1.0971484698529821</v>
      </c>
      <c r="K461">
        <v>-0.25398890102223959</v>
      </c>
      <c r="L461">
        <v>0.33742026062100194</v>
      </c>
      <c r="M461">
        <v>0.53415533329825848</v>
      </c>
      <c r="N461">
        <v>0.70375563154811971</v>
      </c>
      <c r="O461">
        <v>2.983433660119772</v>
      </c>
      <c r="P461">
        <v>-1.6918374967644922</v>
      </c>
      <c r="R461" s="33">
        <v>0.7055718883432317</v>
      </c>
      <c r="S461" s="33">
        <v>0.54672738469519067</v>
      </c>
      <c r="T461" s="33">
        <v>0.84715457206925127</v>
      </c>
      <c r="U461" s="33">
        <v>0.12689276790567336</v>
      </c>
      <c r="V461" s="33">
        <v>0.6867501906523249</v>
      </c>
      <c r="W461" s="33">
        <v>0.21045429362470949</v>
      </c>
      <c r="X461" s="33">
        <v>0.1053129504925166</v>
      </c>
      <c r="Y461" s="33">
        <v>0.99475892772654018</v>
      </c>
      <c r="Z461" s="33">
        <v>0.91329829996139666</v>
      </c>
      <c r="AA461" s="33">
        <v>0.80452745119320579</v>
      </c>
      <c r="AC461" s="36">
        <f t="shared" si="93"/>
        <v>0.81806123631829097</v>
      </c>
      <c r="AD461" s="36">
        <f t="shared" si="94"/>
        <v>0.57865624009328087</v>
      </c>
      <c r="AE461" s="36">
        <f t="shared" si="95"/>
        <v>0.95513339817862553</v>
      </c>
      <c r="AF461" s="36">
        <f t="shared" si="96"/>
        <v>2.9845491899443907E-2</v>
      </c>
      <c r="AG461" s="36">
        <f t="shared" si="97"/>
        <v>0.793473691277506</v>
      </c>
      <c r="AH461" s="36">
        <f t="shared" si="98"/>
        <v>8.9705895278705122E-2</v>
      </c>
      <c r="AI461" s="36">
        <f t="shared" si="99"/>
        <v>1.979997733284607E-2</v>
      </c>
      <c r="AJ461" s="36">
        <f t="shared" si="100"/>
        <v>0.99997463387799057</v>
      </c>
      <c r="AK461" s="36">
        <f t="shared" si="101"/>
        <v>0.98711330055026569</v>
      </c>
      <c r="AL461" s="36">
        <f t="shared" si="102"/>
        <v>0.92346427937508513</v>
      </c>
      <c r="AN461">
        <f>SQRT(Correlation)*$F461 + SQRT('CDO Param'!C$17 - Correlation)*HLOOKUP('CDO Param'!C$12,$C$4:$E$1004,$A461,FALSE) + SQRT(1-Correlation)*G461</f>
        <v>-0.43683938851662479</v>
      </c>
      <c r="AO461">
        <f>SQRT(Correlation)*$F461 + SQRT('CDO Param'!D$17 - Correlation)*HLOOKUP('CDO Param'!D$12,$C$4:$E$1004,$A461,FALSE) + SQRT(1-Correlation)*H461</f>
        <v>-1.3204180939136023</v>
      </c>
      <c r="AP461">
        <f>SQRT(Correlation)*$F461 + SQRT('CDO Param'!E$17 - Correlation)*HLOOKUP('CDO Param'!E$12,$C$4:$E$1004,$A461,FALSE) + SQRT(1-Correlation)*I461</f>
        <v>-2.2955023751061194</v>
      </c>
      <c r="AQ461">
        <f>SQRT(Correlation)*$F461 + SQRT('CDO Param'!F$17 - Correlation)*HLOOKUP('CDO Param'!F$12,$C$4:$E$1004,$A461,FALSE) + SQRT(1-Correlation)*J461</f>
        <v>0.56330155141983551</v>
      </c>
      <c r="AR461">
        <f>SQRT(Correlation)*$F461 + SQRT('CDO Param'!G$17 - Correlation)*HLOOKUP('CDO Param'!G$12,$C$4:$E$1004,$A461,FALSE) + SQRT(1-Correlation)*K461</f>
        <v>-0.71849990570137012</v>
      </c>
      <c r="AS461">
        <f>SQRT(Correlation)*$F461 + SQRT('CDO Param'!H$17 - Correlation)*HLOOKUP('CDO Param'!H$12,$C$4:$E$1004,$A461,FALSE) + SQRT(1-Correlation)*L461</f>
        <v>-0.48224218348161885</v>
      </c>
      <c r="AT461">
        <f>SQRT(Correlation)*$F461 + SQRT('CDO Param'!I$17 - Correlation)*HLOOKUP('CDO Param'!I$12,$C$4:$E$1004,$A461,FALSE) + SQRT(1-Correlation)*M461</f>
        <v>2.9199365853296966E-2</v>
      </c>
      <c r="AU461">
        <f>SQRT(Correlation)*$F461 + SQRT('CDO Param'!J$17 - Correlation)*HLOOKUP('CDO Param'!J$12,$C$4:$E$1004,$A461,FALSE) + SQRT(1-Correlation)*N461</f>
        <v>-9.3378919268521043E-2</v>
      </c>
      <c r="AV461">
        <f>SQRT(Correlation)*$F461 + SQRT('CDO Param'!K$17 - Correlation)*HLOOKUP('CDO Param'!K$12,$C$4:$E$1004,$A461,FALSE) + SQRT(1-Correlation)*O461</f>
        <v>2.0693135513701275</v>
      </c>
      <c r="AW461">
        <f>SQRT(Correlation)*$F461 + SQRT('CDO Param'!L$17 - Correlation)*HLOOKUP('CDO Param'!L$12,$C$4:$E$1004,$A461,FALSE) + SQRT(1-Correlation)*P461</f>
        <v>-2.3660381090232772</v>
      </c>
      <c r="AY461" s="3">
        <f>IF(AN461&lt;'CDO Param'!C$13,1,0)</f>
        <v>0</v>
      </c>
      <c r="AZ461" s="3">
        <f>IF(AO461&lt;'CDO Param'!D$13,1,0)</f>
        <v>0</v>
      </c>
      <c r="BA461" s="3">
        <f>IF(AP461&lt;'CDO Param'!E$13,1,0)</f>
        <v>1</v>
      </c>
      <c r="BB461" s="3">
        <f>IF(AQ461&lt;'CDO Param'!F$13,1,0)</f>
        <v>0</v>
      </c>
      <c r="BC461" s="3">
        <f>IF(AR461&lt;'CDO Param'!G$13,1,0)</f>
        <v>1</v>
      </c>
      <c r="BD461" s="3">
        <f>IF(AS461&lt;'CDO Param'!H$13,1,0)</f>
        <v>0</v>
      </c>
      <c r="BE461" s="3">
        <f>IF(AT461&lt;'CDO Param'!I$13,1,0)</f>
        <v>0</v>
      </c>
      <c r="BF461" s="3">
        <f>IF(AU461&lt;'CDO Param'!J$13,1,0)</f>
        <v>0</v>
      </c>
      <c r="BG461" s="3">
        <f>IF(AV461&lt;'CDO Param'!K$13,1,0)</f>
        <v>0</v>
      </c>
      <c r="BH461" s="3">
        <f>IF(AW461&lt;'CDO Param'!L$13,1,0)</f>
        <v>1</v>
      </c>
      <c r="BJ461" s="37">
        <f>AY461*'CDO Param'!C$6*AC461</f>
        <v>0</v>
      </c>
      <c r="BK461" s="37">
        <f>AZ461*'CDO Param'!D$6*AD461</f>
        <v>0</v>
      </c>
      <c r="BL461" s="37">
        <f>BA461*'CDO Param'!E$6*AE461</f>
        <v>9551.3339817862561</v>
      </c>
      <c r="BM461" s="37">
        <f>BB461*'CDO Param'!F$6*AF461</f>
        <v>0</v>
      </c>
      <c r="BN461" s="37">
        <f>BC461*'CDO Param'!G$6*AG461</f>
        <v>7934.7369127750599</v>
      </c>
      <c r="BO461" s="37">
        <f>BD461*'CDO Param'!H$6*AH461</f>
        <v>0</v>
      </c>
      <c r="BP461" s="37">
        <f>BE461*'CDO Param'!I$6*AI461</f>
        <v>0</v>
      </c>
      <c r="BQ461" s="37">
        <f>BF461*'CDO Param'!J$6*AJ461</f>
        <v>0</v>
      </c>
      <c r="BR461" s="37">
        <f>BG461*'CDO Param'!K$6*AK461</f>
        <v>0</v>
      </c>
      <c r="BS461" s="37">
        <f>BH461*'CDO Param'!L$6*AL461</f>
        <v>9234.6427937508506</v>
      </c>
      <c r="BU461" s="38">
        <f t="shared" si="103"/>
        <v>26720.713688312164</v>
      </c>
      <c r="CE461" s="5">
        <f>BU461/'CDO Param'!$M$6</f>
        <v>0.27834076758658505</v>
      </c>
      <c r="CF461" s="5">
        <f t="shared" si="104"/>
        <v>0.02</v>
      </c>
      <c r="CG461" s="5">
        <f t="shared" si="105"/>
        <v>1</v>
      </c>
    </row>
    <row r="462" spans="1:85" x14ac:dyDescent="0.2">
      <c r="A462" s="3">
        <v>459</v>
      </c>
      <c r="B462" s="3">
        <v>458</v>
      </c>
      <c r="C462">
        <v>-2.5793269742280245</v>
      </c>
      <c r="D462">
        <v>-8.2410451796022244E-2</v>
      </c>
      <c r="E462">
        <v>0.15409000297950115</v>
      </c>
      <c r="F462">
        <v>-0.88817841970012523</v>
      </c>
      <c r="G462">
        <v>0.37525296647800133</v>
      </c>
      <c r="H462">
        <v>0.6811660568928346</v>
      </c>
      <c r="I462">
        <v>0.93062681116862223</v>
      </c>
      <c r="J462">
        <v>0.20020934243802913</v>
      </c>
      <c r="K462">
        <v>2.4374276108574122</v>
      </c>
      <c r="L462">
        <v>0.51002302825509105</v>
      </c>
      <c r="M462">
        <v>0.17062689039448742</v>
      </c>
      <c r="N462">
        <v>-1.8692207959247753</v>
      </c>
      <c r="O462">
        <v>0.21927007765043527</v>
      </c>
      <c r="P462">
        <v>-2.1879350242670625</v>
      </c>
      <c r="R462" s="33">
        <v>0.69287220420915274</v>
      </c>
      <c r="S462" s="33">
        <v>0.10313614322949953</v>
      </c>
      <c r="T462" s="33">
        <v>0.40915925819853288</v>
      </c>
      <c r="U462" s="33">
        <v>0.73965254274180747</v>
      </c>
      <c r="V462" s="33">
        <v>0.34028586155748269</v>
      </c>
      <c r="W462" s="33">
        <v>0.18447519661135747</v>
      </c>
      <c r="X462" s="33">
        <v>0.47462944708514465</v>
      </c>
      <c r="Y462" s="33">
        <v>9.7117160026504265E-2</v>
      </c>
      <c r="Z462" s="33">
        <v>0.2481085654572158</v>
      </c>
      <c r="AA462" s="33">
        <v>0.96065963942588295</v>
      </c>
      <c r="AC462" s="36">
        <f t="shared" si="93"/>
        <v>0.80161329292338879</v>
      </c>
      <c r="AD462" s="36">
        <f t="shared" si="94"/>
        <v>1.8908460525885233E-2</v>
      </c>
      <c r="AE462" s="36">
        <f t="shared" si="95"/>
        <v>0.34902285178587455</v>
      </c>
      <c r="AF462" s="36">
        <f t="shared" si="96"/>
        <v>0.85910168830617684</v>
      </c>
      <c r="AG462" s="36">
        <f t="shared" si="97"/>
        <v>0.24401236484440941</v>
      </c>
      <c r="AH462" s="36">
        <f t="shared" si="98"/>
        <v>6.7537859583167603E-2</v>
      </c>
      <c r="AI462" s="36">
        <f t="shared" si="99"/>
        <v>0.45715558082367103</v>
      </c>
      <c r="AJ462" s="36">
        <f t="shared" si="100"/>
        <v>1.6558286191288372E-2</v>
      </c>
      <c r="AK462" s="36">
        <f t="shared" si="101"/>
        <v>0.12732787196568607</v>
      </c>
      <c r="AL462" s="36">
        <f t="shared" si="102"/>
        <v>0.99776507201719178</v>
      </c>
      <c r="AN462">
        <f>SQRT(Correlation)*$F462 + SQRT('CDO Param'!C$17 - Correlation)*HLOOKUP('CDO Param'!C$12,$C$4:$E$1004,$A462,FALSE) + SQRT(1-Correlation)*G462</f>
        <v>6.347494649433022E-2</v>
      </c>
      <c r="AO462">
        <f>SQRT(Correlation)*$F462 + SQRT('CDO Param'!D$17 - Correlation)*HLOOKUP('CDO Param'!D$12,$C$4:$E$1004,$A462,FALSE) + SQRT(1-Correlation)*H462</f>
        <v>0.35368958602589923</v>
      </c>
      <c r="AP462">
        <f>SQRT(Correlation)*$F462 + SQRT('CDO Param'!E$17 - Correlation)*HLOOKUP('CDO Param'!E$12,$C$4:$E$1004,$A462,FALSE) + SQRT(1-Correlation)*I462</f>
        <v>-8.0422337385260945E-2</v>
      </c>
      <c r="AQ462">
        <f>SQRT(Correlation)*$F462 + SQRT('CDO Param'!F$17 - Correlation)*HLOOKUP('CDO Param'!F$12,$C$4:$E$1004,$A462,FALSE) + SQRT(1-Correlation)*J462</f>
        <v>-5.6475846069970942E-2</v>
      </c>
      <c r="AR462">
        <f>SQRT(Correlation)*$F462 + SQRT('CDO Param'!G$17 - Correlation)*HLOOKUP('CDO Param'!G$12,$C$4:$E$1004,$A462,FALSE) + SQRT(1-Correlation)*K462</f>
        <v>2.065935759272989</v>
      </c>
      <c r="AS462">
        <f>SQRT(Correlation)*$F462 + SQRT('CDO Param'!H$17 - Correlation)*HLOOKUP('CDO Param'!H$12,$C$4:$E$1004,$A462,FALSE) + SQRT(1-Correlation)*L462</f>
        <v>0.19132905317949117</v>
      </c>
      <c r="AT462">
        <f>SQRT(Correlation)*$F462 + SQRT('CDO Param'!I$17 - Correlation)*HLOOKUP('CDO Param'!I$12,$C$4:$E$1004,$A462,FALSE) + SQRT(1-Correlation)*M462</f>
        <v>-8.454022423905927E-2</v>
      </c>
      <c r="AU462">
        <f>SQRT(Correlation)*$F462 + SQRT('CDO Param'!J$17 - Correlation)*HLOOKUP('CDO Param'!J$12,$C$4:$E$1004,$A462,FALSE) + SQRT(1-Correlation)*N462</f>
        <v>-2.7365909993214643</v>
      </c>
      <c r="AV462">
        <f>SQRT(Correlation)*$F462 + SQRT('CDO Param'!K$17 - Correlation)*HLOOKUP('CDO Param'!K$12,$C$4:$E$1004,$A462,FALSE) + SQRT(1-Correlation)*O462</f>
        <v>-0.75527458942973502</v>
      </c>
      <c r="AW462">
        <f>SQRT(Correlation)*$F462 + SQRT('CDO Param'!L$17 - Correlation)*HLOOKUP('CDO Param'!L$12,$C$4:$E$1004,$A462,FALSE) + SQRT(1-Correlation)*P462</f>
        <v>-3.0389498646008497</v>
      </c>
      <c r="AY462" s="3">
        <f>IF(AN462&lt;'CDO Param'!C$13,1,0)</f>
        <v>0</v>
      </c>
      <c r="AZ462" s="3">
        <f>IF(AO462&lt;'CDO Param'!D$13,1,0)</f>
        <v>0</v>
      </c>
      <c r="BA462" s="3">
        <f>IF(AP462&lt;'CDO Param'!E$13,1,0)</f>
        <v>0</v>
      </c>
      <c r="BB462" s="3">
        <f>IF(AQ462&lt;'CDO Param'!F$13,1,0)</f>
        <v>0</v>
      </c>
      <c r="BC462" s="3">
        <f>IF(AR462&lt;'CDO Param'!G$13,1,0)</f>
        <v>0</v>
      </c>
      <c r="BD462" s="3">
        <f>IF(AS462&lt;'CDO Param'!H$13,1,0)</f>
        <v>0</v>
      </c>
      <c r="BE462" s="3">
        <f>IF(AT462&lt;'CDO Param'!I$13,1,0)</f>
        <v>0</v>
      </c>
      <c r="BF462" s="3">
        <f>IF(AU462&lt;'CDO Param'!J$13,1,0)</f>
        <v>1</v>
      </c>
      <c r="BG462" s="3">
        <f>IF(AV462&lt;'CDO Param'!K$13,1,0)</f>
        <v>0</v>
      </c>
      <c r="BH462" s="3">
        <f>IF(AW462&lt;'CDO Param'!L$13,1,0)</f>
        <v>1</v>
      </c>
      <c r="BJ462" s="37">
        <f>AY462*'CDO Param'!C$6*AC462</f>
        <v>0</v>
      </c>
      <c r="BK462" s="37">
        <f>AZ462*'CDO Param'!D$6*AD462</f>
        <v>0</v>
      </c>
      <c r="BL462" s="37">
        <f>BA462*'CDO Param'!E$6*AE462</f>
        <v>0</v>
      </c>
      <c r="BM462" s="37">
        <f>BB462*'CDO Param'!F$6*AF462</f>
        <v>0</v>
      </c>
      <c r="BN462" s="37">
        <f>BC462*'CDO Param'!G$6*AG462</f>
        <v>0</v>
      </c>
      <c r="BO462" s="37">
        <f>BD462*'CDO Param'!H$6*AH462</f>
        <v>0</v>
      </c>
      <c r="BP462" s="37">
        <f>BE462*'CDO Param'!I$6*AI462</f>
        <v>0</v>
      </c>
      <c r="BQ462" s="37">
        <f>BF462*'CDO Param'!J$6*AJ462</f>
        <v>165.58286191288371</v>
      </c>
      <c r="BR462" s="37">
        <f>BG462*'CDO Param'!K$6*AK462</f>
        <v>0</v>
      </c>
      <c r="BS462" s="37">
        <f>BH462*'CDO Param'!L$6*AL462</f>
        <v>9977.6507201719178</v>
      </c>
      <c r="BU462" s="38">
        <f t="shared" si="103"/>
        <v>10143.233582084802</v>
      </c>
      <c r="CE462" s="5">
        <f>BU462/'CDO Param'!$M$6</f>
        <v>0.10565868314671668</v>
      </c>
      <c r="CF462" s="5">
        <f t="shared" si="104"/>
        <v>0.02</v>
      </c>
      <c r="CG462" s="5">
        <f t="shared" si="105"/>
        <v>1</v>
      </c>
    </row>
    <row r="463" spans="1:85" x14ac:dyDescent="0.2">
      <c r="A463" s="3">
        <v>460</v>
      </c>
      <c r="B463" s="3">
        <v>459</v>
      </c>
      <c r="C463">
        <v>1.7899037629831582</v>
      </c>
      <c r="D463">
        <v>0.26587713364278898</v>
      </c>
      <c r="E463">
        <v>-0.17326101442449726</v>
      </c>
      <c r="F463">
        <v>0.26770294425659813</v>
      </c>
      <c r="G463">
        <v>-0.6834943633293733</v>
      </c>
      <c r="H463">
        <v>0.83358827396295965</v>
      </c>
      <c r="I463">
        <v>0.45787146518705413</v>
      </c>
      <c r="J463">
        <v>0.15743353287689388</v>
      </c>
      <c r="K463">
        <v>0.6825871423643548</v>
      </c>
      <c r="L463">
        <v>-0.31505351216765121</v>
      </c>
      <c r="M463">
        <v>-1.8555965652922168E-2</v>
      </c>
      <c r="N463">
        <v>-1.3807402865495533</v>
      </c>
      <c r="O463">
        <v>-0.24536348064430058</v>
      </c>
      <c r="P463">
        <v>0.49501750254421495</v>
      </c>
      <c r="R463" s="33">
        <v>0.80655983081392935</v>
      </c>
      <c r="S463" s="33">
        <v>0.85107648971075034</v>
      </c>
      <c r="T463" s="33">
        <v>4.2562568580062396E-2</v>
      </c>
      <c r="U463" s="33">
        <v>0.34909012510864534</v>
      </c>
      <c r="V463" s="33">
        <v>0.1577327010024957</v>
      </c>
      <c r="W463" s="33">
        <v>1.3505748945058207E-2</v>
      </c>
      <c r="X463" s="33">
        <v>0.99112251959327724</v>
      </c>
      <c r="Y463" s="33">
        <v>0.79618680421085408</v>
      </c>
      <c r="Z463" s="33">
        <v>0.51161837182548753</v>
      </c>
      <c r="AA463" s="33">
        <v>0.76997527096885032</v>
      </c>
      <c r="AC463" s="36">
        <f t="shared" si="93"/>
        <v>0.92517009079379797</v>
      </c>
      <c r="AD463" s="36">
        <f t="shared" si="94"/>
        <v>0.95761053302076071</v>
      </c>
      <c r="AE463" s="36">
        <f t="shared" si="95"/>
        <v>2.66176519136184E-3</v>
      </c>
      <c r="AF463" s="36">
        <f t="shared" si="96"/>
        <v>0.25672770229496861</v>
      </c>
      <c r="AG463" s="36">
        <f t="shared" si="97"/>
        <v>4.8056802701305489E-2</v>
      </c>
      <c r="AH463" s="36">
        <f t="shared" si="98"/>
        <v>2.0786256716426934E-4</v>
      </c>
      <c r="AI463" s="36">
        <f t="shared" si="99"/>
        <v>0.99991818294737811</v>
      </c>
      <c r="AJ463" s="36">
        <f t="shared" si="100"/>
        <v>0.9162611362113221</v>
      </c>
      <c r="AK463" s="36">
        <f t="shared" si="101"/>
        <v>0.51964142042752937</v>
      </c>
      <c r="AL463" s="36">
        <f t="shared" si="102"/>
        <v>0.89153341476470227</v>
      </c>
      <c r="AN463">
        <f>SQRT(Correlation)*$F463 + SQRT('CDO Param'!C$17 - Correlation)*HLOOKUP('CDO Param'!C$12,$C$4:$E$1004,$A463,FALSE) + SQRT(1-Correlation)*G463</f>
        <v>-0.52616387795160036</v>
      </c>
      <c r="AO463">
        <f>SQRT(Correlation)*$F463 + SQRT('CDO Param'!D$17 - Correlation)*HLOOKUP('CDO Param'!D$12,$C$4:$E$1004,$A463,FALSE) + SQRT(1-Correlation)*H463</f>
        <v>0.91306708181006146</v>
      </c>
      <c r="AP463">
        <f>SQRT(Correlation)*$F463 + SQRT('CDO Param'!E$17 - Correlation)*HLOOKUP('CDO Param'!E$12,$C$4:$E$1004,$A463,FALSE) + SQRT(1-Correlation)*I463</f>
        <v>0.99259413845448319</v>
      </c>
      <c r="AQ463">
        <f>SQRT(Correlation)*$F463 + SQRT('CDO Param'!F$17 - Correlation)*HLOOKUP('CDO Param'!F$12,$C$4:$E$1004,$A463,FALSE) + SQRT(1-Correlation)*J463</f>
        <v>0.19526732660141508</v>
      </c>
      <c r="AR463">
        <f>SQRT(Correlation)*$F463 + SQRT('CDO Param'!G$17 - Correlation)*HLOOKUP('CDO Param'!G$12,$C$4:$E$1004,$A463,FALSE) + SQRT(1-Correlation)*K463</f>
        <v>0.69347178483311112</v>
      </c>
      <c r="AS463">
        <f>SQRT(Correlation)*$F463 + SQRT('CDO Param'!H$17 - Correlation)*HLOOKUP('CDO Param'!H$12,$C$4:$E$1004,$A463,FALSE) + SQRT(1-Correlation)*L463</f>
        <v>-0.17663019613495928</v>
      </c>
      <c r="AT463">
        <f>SQRT(Correlation)*$F463 + SQRT('CDO Param'!I$17 - Correlation)*HLOOKUP('CDO Param'!I$12,$C$4:$E$1004,$A463,FALSE) + SQRT(1-Correlation)*M463</f>
        <v>2.8309028713893125E-2</v>
      </c>
      <c r="AU463">
        <f>SQRT(Correlation)*$F463 + SQRT('CDO Param'!J$17 - Correlation)*HLOOKUP('CDO Param'!J$12,$C$4:$E$1004,$A463,FALSE) + SQRT(1-Correlation)*N463</f>
        <v>-0.75166612201743399</v>
      </c>
      <c r="AV463">
        <f>SQRT(Correlation)*$F463 + SQRT('CDO Param'!K$17 - Correlation)*HLOOKUP('CDO Param'!K$12,$C$4:$E$1004,$A463,FALSE) + SQRT(1-Correlation)*O463</f>
        <v>0.32544689073881916</v>
      </c>
      <c r="AW463">
        <f>SQRT(Correlation)*$F463 + SQRT('CDO Param'!L$17 - Correlation)*HLOOKUP('CDO Param'!L$12,$C$4:$E$1004,$A463,FALSE) + SQRT(1-Correlation)*P463</f>
        <v>1.0278339636839822</v>
      </c>
      <c r="AY463" s="3">
        <f>IF(AN463&lt;'CDO Param'!C$13,1,0)</f>
        <v>0</v>
      </c>
      <c r="AZ463" s="3">
        <f>IF(AO463&lt;'CDO Param'!D$13,1,0)</f>
        <v>0</v>
      </c>
      <c r="BA463" s="3">
        <f>IF(AP463&lt;'CDO Param'!E$13,1,0)</f>
        <v>0</v>
      </c>
      <c r="BB463" s="3">
        <f>IF(AQ463&lt;'CDO Param'!F$13,1,0)</f>
        <v>0</v>
      </c>
      <c r="BC463" s="3">
        <f>IF(AR463&lt;'CDO Param'!G$13,1,0)</f>
        <v>0</v>
      </c>
      <c r="BD463" s="3">
        <f>IF(AS463&lt;'CDO Param'!H$13,1,0)</f>
        <v>0</v>
      </c>
      <c r="BE463" s="3">
        <f>IF(AT463&lt;'CDO Param'!I$13,1,0)</f>
        <v>0</v>
      </c>
      <c r="BF463" s="3">
        <f>IF(AU463&lt;'CDO Param'!J$13,1,0)</f>
        <v>0</v>
      </c>
      <c r="BG463" s="3">
        <f>IF(AV463&lt;'CDO Param'!K$13,1,0)</f>
        <v>0</v>
      </c>
      <c r="BH463" s="3">
        <f>IF(AW463&lt;'CDO Param'!L$13,1,0)</f>
        <v>0</v>
      </c>
      <c r="BJ463" s="37">
        <f>AY463*'CDO Param'!C$6*AC463</f>
        <v>0</v>
      </c>
      <c r="BK463" s="37">
        <f>AZ463*'CDO Param'!D$6*AD463</f>
        <v>0</v>
      </c>
      <c r="BL463" s="37">
        <f>BA463*'CDO Param'!E$6*AE463</f>
        <v>0</v>
      </c>
      <c r="BM463" s="37">
        <f>BB463*'CDO Param'!F$6*AF463</f>
        <v>0</v>
      </c>
      <c r="BN463" s="37">
        <f>BC463*'CDO Param'!G$6*AG463</f>
        <v>0</v>
      </c>
      <c r="BO463" s="37">
        <f>BD463*'CDO Param'!H$6*AH463</f>
        <v>0</v>
      </c>
      <c r="BP463" s="37">
        <f>BE463*'CDO Param'!I$6*AI463</f>
        <v>0</v>
      </c>
      <c r="BQ463" s="37">
        <f>BF463*'CDO Param'!J$6*AJ463</f>
        <v>0</v>
      </c>
      <c r="BR463" s="37">
        <f>BG463*'CDO Param'!K$6*AK463</f>
        <v>0</v>
      </c>
      <c r="BS463" s="37">
        <f>BH463*'CDO Param'!L$6*AL463</f>
        <v>0</v>
      </c>
      <c r="BU463" s="38">
        <f t="shared" si="103"/>
        <v>0</v>
      </c>
      <c r="CE463" s="5">
        <f>BU463/'CDO Param'!$M$6</f>
        <v>0</v>
      </c>
      <c r="CF463" s="5">
        <f t="shared" si="104"/>
        <v>0</v>
      </c>
      <c r="CG463" s="5">
        <f t="shared" si="105"/>
        <v>0</v>
      </c>
    </row>
    <row r="464" spans="1:85" x14ac:dyDescent="0.2">
      <c r="A464" s="3">
        <v>461</v>
      </c>
      <c r="B464" s="3">
        <v>460</v>
      </c>
      <c r="C464">
        <v>1.2476971278374549</v>
      </c>
      <c r="D464">
        <v>0.17584511624590959</v>
      </c>
      <c r="E464">
        <v>-8.8948581833392382E-3</v>
      </c>
      <c r="F464">
        <v>-0.62779236031929031</v>
      </c>
      <c r="G464">
        <v>-1.80936240212759</v>
      </c>
      <c r="H464">
        <v>0.15230398275889456</v>
      </c>
      <c r="I464">
        <v>0.74735680755111389</v>
      </c>
      <c r="J464">
        <v>0.47865569285931997</v>
      </c>
      <c r="K464">
        <v>-0.14727334018971305</v>
      </c>
      <c r="L464">
        <v>0.22177005121193361</v>
      </c>
      <c r="M464">
        <v>-0.32489424484083429</v>
      </c>
      <c r="N464">
        <v>0.8512711247021798</v>
      </c>
      <c r="O464">
        <v>0.93586095317732543</v>
      </c>
      <c r="P464">
        <v>-0.58570549299474806</v>
      </c>
      <c r="R464" s="33">
        <v>0.97437917346804359</v>
      </c>
      <c r="S464" s="33">
        <v>0.3907684774095046</v>
      </c>
      <c r="T464" s="33">
        <v>0.64579982154341409</v>
      </c>
      <c r="U464" s="33">
        <v>0.95760068016015021</v>
      </c>
      <c r="V464" s="33">
        <v>0.39463145164522878</v>
      </c>
      <c r="W464" s="33">
        <v>0.57080780135970921</v>
      </c>
      <c r="X464" s="33">
        <v>0.56671745263352868</v>
      </c>
      <c r="Y464" s="33">
        <v>0.82022641171711796</v>
      </c>
      <c r="Z464" s="33">
        <v>0.54530172960148271</v>
      </c>
      <c r="AA464" s="33">
        <v>0.8861694121203243</v>
      </c>
      <c r="AC464" s="36">
        <f t="shared" si="93"/>
        <v>0.99913779268286551</v>
      </c>
      <c r="AD464" s="36">
        <f t="shared" si="94"/>
        <v>0.31985488810009038</v>
      </c>
      <c r="AE464" s="36">
        <f t="shared" si="95"/>
        <v>0.73578558958423468</v>
      </c>
      <c r="AF464" s="36">
        <f t="shared" si="96"/>
        <v>0.99736084608020403</v>
      </c>
      <c r="AG464" s="36">
        <f t="shared" si="97"/>
        <v>0.32592284776570918</v>
      </c>
      <c r="AH464" s="36">
        <f t="shared" si="98"/>
        <v>0.61848511483300583</v>
      </c>
      <c r="AI464" s="36">
        <f t="shared" si="99"/>
        <v>0.61177246092648963</v>
      </c>
      <c r="AJ464" s="36">
        <f t="shared" si="100"/>
        <v>0.93613427397076421</v>
      </c>
      <c r="AK464" s="36">
        <f t="shared" si="101"/>
        <v>0.57627742413248995</v>
      </c>
      <c r="AL464" s="36">
        <f t="shared" si="102"/>
        <v>0.97649797705115216</v>
      </c>
      <c r="AN464">
        <f>SQRT(Correlation)*$F464 + SQRT('CDO Param'!C$17 - Correlation)*HLOOKUP('CDO Param'!C$12,$C$4:$E$1004,$A464,FALSE) + SQRT(1-Correlation)*G464</f>
        <v>-1.890169011818005</v>
      </c>
      <c r="AO464">
        <f>SQRT(Correlation)*$F464 + SQRT('CDO Param'!D$17 - Correlation)*HLOOKUP('CDO Param'!D$12,$C$4:$E$1004,$A464,FALSE) + SQRT(1-Correlation)*H464</f>
        <v>-2.9168876129066407E-2</v>
      </c>
      <c r="AP464">
        <f>SQRT(Correlation)*$F464 + SQRT('CDO Param'!E$17 - Correlation)*HLOOKUP('CDO Param'!E$12,$C$4:$E$1004,$A464,FALSE) + SQRT(1-Correlation)*I464</f>
        <v>0.84058917656063403</v>
      </c>
      <c r="AQ464">
        <f>SQRT(Correlation)*$F464 + SQRT('CDO Param'!F$17 - Correlation)*HLOOKUP('CDO Param'!F$12,$C$4:$E$1004,$A464,FALSE) + SQRT(1-Correlation)*J464</f>
        <v>0.2535783349514098</v>
      </c>
      <c r="AR464">
        <f>SQRT(Correlation)*$F464 + SQRT('CDO Param'!G$17 - Correlation)*HLOOKUP('CDO Param'!G$12,$C$4:$E$1004,$A464,FALSE) + SQRT(1-Correlation)*K464</f>
        <v>-0.34023008446711589</v>
      </c>
      <c r="AS464">
        <f>SQRT(Correlation)*$F464 + SQRT('CDO Param'!H$17 - Correlation)*HLOOKUP('CDO Param'!H$12,$C$4:$E$1004,$A464,FALSE) + SQRT(1-Correlation)*L464</f>
        <v>3.6732422793565422E-2</v>
      </c>
      <c r="AT464">
        <f>SQRT(Correlation)*$F464 + SQRT('CDO Param'!I$17 - Correlation)*HLOOKUP('CDO Param'!I$12,$C$4:$E$1004,$A464,FALSE) + SQRT(1-Correlation)*M464</f>
        <v>-0.50873607009425736</v>
      </c>
      <c r="AU464">
        <f>SQRT(Correlation)*$F464 + SQRT('CDO Param'!J$17 - Correlation)*HLOOKUP('CDO Param'!J$12,$C$4:$E$1004,$A464,FALSE) + SQRT(1-Correlation)*N464</f>
        <v>0.93917095367017434</v>
      </c>
      <c r="AV464">
        <f>SQRT(Correlation)*$F464 + SQRT('CDO Param'!K$17 - Correlation)*HLOOKUP('CDO Param'!K$12,$C$4:$E$1004,$A464,FALSE) + SQRT(1-Correlation)*O464</f>
        <v>1.0194199111295026</v>
      </c>
      <c r="AW464">
        <f>SQRT(Correlation)*$F464 + SQRT('CDO Param'!L$17 - Correlation)*HLOOKUP('CDO Param'!L$12,$C$4:$E$1004,$A464,FALSE) + SQRT(1-Correlation)*P464</f>
        <v>-0.42406476322801956</v>
      </c>
      <c r="AY464" s="3">
        <f>IF(AN464&lt;'CDO Param'!C$13,1,0)</f>
        <v>0</v>
      </c>
      <c r="AZ464" s="3">
        <f>IF(AO464&lt;'CDO Param'!D$13,1,0)</f>
        <v>0</v>
      </c>
      <c r="BA464" s="3">
        <f>IF(AP464&lt;'CDO Param'!E$13,1,0)</f>
        <v>0</v>
      </c>
      <c r="BB464" s="3">
        <f>IF(AQ464&lt;'CDO Param'!F$13,1,0)</f>
        <v>0</v>
      </c>
      <c r="BC464" s="3">
        <f>IF(AR464&lt;'CDO Param'!G$13,1,0)</f>
        <v>1</v>
      </c>
      <c r="BD464" s="3">
        <f>IF(AS464&lt;'CDO Param'!H$13,1,0)</f>
        <v>0</v>
      </c>
      <c r="BE464" s="3">
        <f>IF(AT464&lt;'CDO Param'!I$13,1,0)</f>
        <v>0</v>
      </c>
      <c r="BF464" s="3">
        <f>IF(AU464&lt;'CDO Param'!J$13,1,0)</f>
        <v>0</v>
      </c>
      <c r="BG464" s="3">
        <f>IF(AV464&lt;'CDO Param'!K$13,1,0)</f>
        <v>0</v>
      </c>
      <c r="BH464" s="3">
        <f>IF(AW464&lt;'CDO Param'!L$13,1,0)</f>
        <v>0</v>
      </c>
      <c r="BJ464" s="37">
        <f>AY464*'CDO Param'!C$6*AC464</f>
        <v>0</v>
      </c>
      <c r="BK464" s="37">
        <f>AZ464*'CDO Param'!D$6*AD464</f>
        <v>0</v>
      </c>
      <c r="BL464" s="37">
        <f>BA464*'CDO Param'!E$6*AE464</f>
        <v>0</v>
      </c>
      <c r="BM464" s="37">
        <f>BB464*'CDO Param'!F$6*AF464</f>
        <v>0</v>
      </c>
      <c r="BN464" s="37">
        <f>BC464*'CDO Param'!G$6*AG464</f>
        <v>3259.2284776570918</v>
      </c>
      <c r="BO464" s="37">
        <f>BD464*'CDO Param'!H$6*AH464</f>
        <v>0</v>
      </c>
      <c r="BP464" s="37">
        <f>BE464*'CDO Param'!I$6*AI464</f>
        <v>0</v>
      </c>
      <c r="BQ464" s="37">
        <f>BF464*'CDO Param'!J$6*AJ464</f>
        <v>0</v>
      </c>
      <c r="BR464" s="37">
        <f>BG464*'CDO Param'!K$6*AK464</f>
        <v>0</v>
      </c>
      <c r="BS464" s="37">
        <f>BH464*'CDO Param'!L$6*AL464</f>
        <v>0</v>
      </c>
      <c r="BU464" s="38">
        <f t="shared" si="103"/>
        <v>3259.2284776570918</v>
      </c>
      <c r="CE464" s="5">
        <f>BU464/'CDO Param'!$M$6</f>
        <v>3.3950296642261374E-2</v>
      </c>
      <c r="CF464" s="5">
        <f t="shared" si="104"/>
        <v>0</v>
      </c>
      <c r="CG464" s="5">
        <f t="shared" si="105"/>
        <v>0</v>
      </c>
    </row>
    <row r="465" spans="1:85" x14ac:dyDescent="0.2">
      <c r="A465" s="3">
        <v>462</v>
      </c>
      <c r="B465" s="3">
        <v>461</v>
      </c>
      <c r="C465">
        <v>0.74474655775702558</v>
      </c>
      <c r="D465">
        <v>1.0655048754415475</v>
      </c>
      <c r="E465">
        <v>-1.020503077597823</v>
      </c>
      <c r="F465">
        <v>-0.15416276255564298</v>
      </c>
      <c r="G465">
        <v>1.3669159670826048</v>
      </c>
      <c r="H465">
        <v>4.8630681703798473E-2</v>
      </c>
      <c r="I465">
        <v>-0.15523937690886669</v>
      </c>
      <c r="J465">
        <v>0.7848893801565282</v>
      </c>
      <c r="K465">
        <v>-0.42766600927279796</v>
      </c>
      <c r="L465">
        <v>-1.620319380890578</v>
      </c>
      <c r="M465">
        <v>0.63979882725107018</v>
      </c>
      <c r="N465">
        <v>0.93583139459951781</v>
      </c>
      <c r="O465">
        <v>-1.0151370588573627</v>
      </c>
      <c r="P465">
        <v>-0.19167828213539906</v>
      </c>
      <c r="R465" s="33">
        <v>0.84930950629027069</v>
      </c>
      <c r="S465" s="33">
        <v>0.34487222057994094</v>
      </c>
      <c r="T465" s="33">
        <v>0.26741128706718387</v>
      </c>
      <c r="U465" s="33">
        <v>0.3815017381596853</v>
      </c>
      <c r="V465" s="33">
        <v>0.89971324983039558</v>
      </c>
      <c r="W465" s="33">
        <v>0.4805898994582658</v>
      </c>
      <c r="X465" s="33">
        <v>0.27444019507357859</v>
      </c>
      <c r="Y465" s="33">
        <v>0.51635860163548897</v>
      </c>
      <c r="Z465" s="33">
        <v>0.4390176876629785</v>
      </c>
      <c r="AA465" s="33">
        <v>0.57027655167983682</v>
      </c>
      <c r="AC465" s="36">
        <f t="shared" si="93"/>
        <v>0.95650362312579695</v>
      </c>
      <c r="AD465" s="36">
        <f t="shared" si="94"/>
        <v>0.25060658540175762</v>
      </c>
      <c r="AE465" s="36">
        <f t="shared" si="95"/>
        <v>0.14901832099022236</v>
      </c>
      <c r="AF465" s="36">
        <f t="shared" si="96"/>
        <v>0.30543673134227944</v>
      </c>
      <c r="AG465" s="36">
        <f t="shared" si="97"/>
        <v>0.98222510699840249</v>
      </c>
      <c r="AH465" s="36">
        <f t="shared" si="98"/>
        <v>0.46720291726101659</v>
      </c>
      <c r="AI465" s="36">
        <f t="shared" si="99"/>
        <v>0.1573025450285086</v>
      </c>
      <c r="AJ465" s="36">
        <f t="shared" si="100"/>
        <v>0.52764731850935032</v>
      </c>
      <c r="AK465" s="36">
        <f t="shared" si="101"/>
        <v>0.3976785584793075</v>
      </c>
      <c r="AL465" s="36">
        <f t="shared" si="102"/>
        <v>0.61761465496149082</v>
      </c>
      <c r="AN465">
        <f>SQRT(Correlation)*$F465 + SQRT('CDO Param'!C$17 - Correlation)*HLOOKUP('CDO Param'!C$12,$C$4:$E$1004,$A465,FALSE) + SQRT(1-Correlation)*G465</f>
        <v>1.3987049463662868</v>
      </c>
      <c r="AO465">
        <f>SQRT(Correlation)*$F465 + SQRT('CDO Param'!D$17 - Correlation)*HLOOKUP('CDO Param'!D$12,$C$4:$E$1004,$A465,FALSE) + SQRT(1-Correlation)*H465</f>
        <v>0.14806971406165825</v>
      </c>
      <c r="AP465">
        <f>SQRT(Correlation)*$F465 + SQRT('CDO Param'!E$17 - Correlation)*HLOOKUP('CDO Param'!E$12,$C$4:$E$1004,$A465,FALSE) + SQRT(1-Correlation)*I465</f>
        <v>1.0178680804835138E-3</v>
      </c>
      <c r="AQ465">
        <f>SQRT(Correlation)*$F465 + SQRT('CDO Param'!F$17 - Correlation)*HLOOKUP('CDO Param'!F$12,$C$4:$E$1004,$A465,FALSE) + SQRT(1-Correlation)*J465</f>
        <v>0.46766947449011598</v>
      </c>
      <c r="AR465">
        <f>SQRT(Correlation)*$F465 + SQRT('CDO Param'!G$17 - Correlation)*HLOOKUP('CDO Param'!G$12,$C$4:$E$1004,$A465,FALSE) + SQRT(1-Correlation)*K465</f>
        <v>-0.68266157142262229</v>
      </c>
      <c r="AS465">
        <f>SQRT(Correlation)*$F465 + SQRT('CDO Param'!H$17 - Correlation)*HLOOKUP('CDO Param'!H$12,$C$4:$E$1004,$A465,FALSE) + SQRT(1-Correlation)*L465</f>
        <v>-1.4352353356019862</v>
      </c>
      <c r="AT465">
        <f>SQRT(Correlation)*$F465 + SQRT('CDO Param'!I$17 - Correlation)*HLOOKUP('CDO Param'!I$12,$C$4:$E$1004,$A465,FALSE) + SQRT(1-Correlation)*M465</f>
        <v>0.33002449024379343</v>
      </c>
      <c r="AU465">
        <f>SQRT(Correlation)*$F465 + SQRT('CDO Param'!J$17 - Correlation)*HLOOKUP('CDO Param'!J$12,$C$4:$E$1004,$A465,FALSE) + SQRT(1-Correlation)*N465</f>
        <v>1.0360984860015763</v>
      </c>
      <c r="AV465">
        <f>SQRT(Correlation)*$F465 + SQRT('CDO Param'!K$17 - Correlation)*HLOOKUP('CDO Param'!K$12,$C$4:$E$1004,$A465,FALSE) + SQRT(1-Correlation)*O465</f>
        <v>-0.81475270081640738</v>
      </c>
      <c r="AW465">
        <f>SQRT(Correlation)*$F465 + SQRT('CDO Param'!L$17 - Correlation)*HLOOKUP('CDO Param'!L$12,$C$4:$E$1004,$A465,FALSE) + SQRT(1-Correlation)*P465</f>
        <v>-3.3551112707173314E-2</v>
      </c>
      <c r="AY465" s="3">
        <f>IF(AN465&lt;'CDO Param'!C$13,1,0)</f>
        <v>0</v>
      </c>
      <c r="AZ465" s="3">
        <f>IF(AO465&lt;'CDO Param'!D$13,1,0)</f>
        <v>0</v>
      </c>
      <c r="BA465" s="3">
        <f>IF(AP465&lt;'CDO Param'!E$13,1,0)</f>
        <v>0</v>
      </c>
      <c r="BB465" s="3">
        <f>IF(AQ465&lt;'CDO Param'!F$13,1,0)</f>
        <v>0</v>
      </c>
      <c r="BC465" s="3">
        <f>IF(AR465&lt;'CDO Param'!G$13,1,0)</f>
        <v>1</v>
      </c>
      <c r="BD465" s="3">
        <f>IF(AS465&lt;'CDO Param'!H$13,1,0)</f>
        <v>0</v>
      </c>
      <c r="BE465" s="3">
        <f>IF(AT465&lt;'CDO Param'!I$13,1,0)</f>
        <v>0</v>
      </c>
      <c r="BF465" s="3">
        <f>IF(AU465&lt;'CDO Param'!J$13,1,0)</f>
        <v>0</v>
      </c>
      <c r="BG465" s="3">
        <f>IF(AV465&lt;'CDO Param'!K$13,1,0)</f>
        <v>0</v>
      </c>
      <c r="BH465" s="3">
        <f>IF(AW465&lt;'CDO Param'!L$13,1,0)</f>
        <v>0</v>
      </c>
      <c r="BJ465" s="37">
        <f>AY465*'CDO Param'!C$6*AC465</f>
        <v>0</v>
      </c>
      <c r="BK465" s="37">
        <f>AZ465*'CDO Param'!D$6*AD465</f>
        <v>0</v>
      </c>
      <c r="BL465" s="37">
        <f>BA465*'CDO Param'!E$6*AE465</f>
        <v>0</v>
      </c>
      <c r="BM465" s="37">
        <f>BB465*'CDO Param'!F$6*AF465</f>
        <v>0</v>
      </c>
      <c r="BN465" s="37">
        <f>BC465*'CDO Param'!G$6*AG465</f>
        <v>9822.2510699840241</v>
      </c>
      <c r="BO465" s="37">
        <f>BD465*'CDO Param'!H$6*AH465</f>
        <v>0</v>
      </c>
      <c r="BP465" s="37">
        <f>BE465*'CDO Param'!I$6*AI465</f>
        <v>0</v>
      </c>
      <c r="BQ465" s="37">
        <f>BF465*'CDO Param'!J$6*AJ465</f>
        <v>0</v>
      </c>
      <c r="BR465" s="37">
        <f>BG465*'CDO Param'!K$6*AK465</f>
        <v>0</v>
      </c>
      <c r="BS465" s="37">
        <f>BH465*'CDO Param'!L$6*AL465</f>
        <v>0</v>
      </c>
      <c r="BU465" s="38">
        <f t="shared" si="103"/>
        <v>9822.2510699840241</v>
      </c>
      <c r="CE465" s="5">
        <f>BU465/'CDO Param'!$M$6</f>
        <v>0.10231511531233359</v>
      </c>
      <c r="CF465" s="5">
        <f t="shared" si="104"/>
        <v>0.02</v>
      </c>
      <c r="CG465" s="5">
        <f t="shared" si="105"/>
        <v>1</v>
      </c>
    </row>
    <row r="466" spans="1:85" x14ac:dyDescent="0.2">
      <c r="A466" s="3">
        <v>463</v>
      </c>
      <c r="B466" s="3">
        <v>462</v>
      </c>
      <c r="C466">
        <v>-1.1911106412298977</v>
      </c>
      <c r="D466">
        <v>2.4638939066790044</v>
      </c>
      <c r="E466">
        <v>1.7323600332019851E-2</v>
      </c>
      <c r="F466">
        <v>-1.0617122825351544</v>
      </c>
      <c r="G466">
        <v>-0.55411874200217426</v>
      </c>
      <c r="H466">
        <v>0.88177102952613495</v>
      </c>
      <c r="I466">
        <v>-0.48242327466141433</v>
      </c>
      <c r="J466">
        <v>-1.7045022104866803</v>
      </c>
      <c r="K466">
        <v>1.4168381312629208</v>
      </c>
      <c r="L466">
        <v>0.24099222173390444</v>
      </c>
      <c r="M466">
        <v>1.0424582796986215</v>
      </c>
      <c r="N466">
        <v>-4.2152805690420792E-2</v>
      </c>
      <c r="O466">
        <v>1.6175727068912238</v>
      </c>
      <c r="P466">
        <v>-0.56175395002355799</v>
      </c>
      <c r="R466" s="33">
        <v>0.63800408301782052</v>
      </c>
      <c r="S466" s="33">
        <v>0.93462328050966526</v>
      </c>
      <c r="T466" s="33">
        <v>0.21347552594424948</v>
      </c>
      <c r="U466" s="33">
        <v>0.88316454500107311</v>
      </c>
      <c r="V466" s="33">
        <v>0.3465078330349679</v>
      </c>
      <c r="W466" s="33">
        <v>0.75714981870593034</v>
      </c>
      <c r="X466" s="33">
        <v>0.41700299057038642</v>
      </c>
      <c r="Y466" s="33">
        <v>0.56926251648425241</v>
      </c>
      <c r="Z466" s="33">
        <v>0.595114550830384</v>
      </c>
      <c r="AA466" s="33">
        <v>9.0255806264586652E-2</v>
      </c>
      <c r="AC466" s="36">
        <f t="shared" si="93"/>
        <v>0.7242193461456008</v>
      </c>
      <c r="AD466" s="36">
        <f t="shared" si="94"/>
        <v>0.99310266574480166</v>
      </c>
      <c r="AE466" s="36">
        <f t="shared" si="95"/>
        <v>9.2487951294419335E-2</v>
      </c>
      <c r="AF466" s="36">
        <f t="shared" si="96"/>
        <v>0.97511037273015266</v>
      </c>
      <c r="AG466" s="36">
        <f t="shared" si="97"/>
        <v>0.25297385106673181</v>
      </c>
      <c r="AH466" s="36">
        <f t="shared" si="98"/>
        <v>0.87830474080374721</v>
      </c>
      <c r="AI466" s="36">
        <f t="shared" si="99"/>
        <v>0.36166368318782621</v>
      </c>
      <c r="AJ466" s="36">
        <f t="shared" si="100"/>
        <v>0.61595199411610591</v>
      </c>
      <c r="AK466" s="36">
        <f t="shared" si="101"/>
        <v>0.65781663601709517</v>
      </c>
      <c r="AL466" s="36">
        <f t="shared" si="102"/>
        <v>1.4083636970218222E-2</v>
      </c>
      <c r="AN466">
        <f>SQRT(Correlation)*$F466 + SQRT('CDO Param'!C$17 - Correlation)*HLOOKUP('CDO Param'!C$12,$C$4:$E$1004,$A466,FALSE) + SQRT(1-Correlation)*G466</f>
        <v>-0.51297888102556644</v>
      </c>
      <c r="AO466">
        <f>SQRT(Correlation)*$F466 + SQRT('CDO Param'!D$17 - Correlation)*HLOOKUP('CDO Param'!D$12,$C$4:$E$1004,$A466,FALSE) + SQRT(1-Correlation)*H466</f>
        <v>0.84922576306490849</v>
      </c>
      <c r="AP466">
        <f>SQRT(Correlation)*$F466 + SQRT('CDO Param'!E$17 - Correlation)*HLOOKUP('CDO Param'!E$12,$C$4:$E$1004,$A466,FALSE) + SQRT(1-Correlation)*I466</f>
        <v>-1.1085480605865479</v>
      </c>
      <c r="AQ466">
        <f>SQRT(Correlation)*$F466 + SQRT('CDO Param'!F$17 - Correlation)*HLOOKUP('CDO Param'!F$12,$C$4:$E$1004,$A466,FALSE) + SQRT(1-Correlation)*J466</f>
        <v>-1.9489020070418812</v>
      </c>
      <c r="AR466">
        <f>SQRT(Correlation)*$F466 + SQRT('CDO Param'!G$17 - Correlation)*HLOOKUP('CDO Param'!G$12,$C$4:$E$1004,$A466,FALSE) + SQRT(1-Correlation)*K466</f>
        <v>1.0122614427072483</v>
      </c>
      <c r="AS466">
        <f>SQRT(Correlation)*$F466 + SQRT('CDO Param'!H$17 - Correlation)*HLOOKUP('CDO Param'!H$12,$C$4:$E$1004,$A466,FALSE) + SQRT(1-Correlation)*L466</f>
        <v>0.24132961036769907</v>
      </c>
      <c r="AT466">
        <f>SQRT(Correlation)*$F466 + SQRT('CDO Param'!I$17 - Correlation)*HLOOKUP('CDO Param'!I$12,$C$4:$E$1004,$A466,FALSE) + SQRT(1-Correlation)*M466</f>
        <v>0.65709353040156682</v>
      </c>
      <c r="AU466">
        <f>SQRT(Correlation)*$F466 + SQRT('CDO Param'!J$17 - Correlation)*HLOOKUP('CDO Param'!J$12,$C$4:$E$1004,$A466,FALSE) + SQRT(1-Correlation)*N466</f>
        <v>-0.69087082004889933</v>
      </c>
      <c r="AV466">
        <f>SQRT(Correlation)*$F466 + SQRT('CDO Param'!K$17 - Correlation)*HLOOKUP('CDO Param'!K$12,$C$4:$E$1004,$A466,FALSE) + SQRT(1-Correlation)*O466</f>
        <v>0.88368305308563477</v>
      </c>
      <c r="AW466">
        <f>SQRT(Correlation)*$F466 + SQRT('CDO Param'!L$17 - Correlation)*HLOOKUP('CDO Param'!L$12,$C$4:$E$1004,$A466,FALSE) + SQRT(1-Correlation)*P466</f>
        <v>-1.1838077473256809</v>
      </c>
      <c r="AY466" s="3">
        <f>IF(AN466&lt;'CDO Param'!C$13,1,0)</f>
        <v>0</v>
      </c>
      <c r="AZ466" s="3">
        <f>IF(AO466&lt;'CDO Param'!D$13,1,0)</f>
        <v>0</v>
      </c>
      <c r="BA466" s="3">
        <f>IF(AP466&lt;'CDO Param'!E$13,1,0)</f>
        <v>1</v>
      </c>
      <c r="BB466" s="3">
        <f>IF(AQ466&lt;'CDO Param'!F$13,1,0)</f>
        <v>1</v>
      </c>
      <c r="BC466" s="3">
        <f>IF(AR466&lt;'CDO Param'!G$13,1,0)</f>
        <v>0</v>
      </c>
      <c r="BD466" s="3">
        <f>IF(AS466&lt;'CDO Param'!H$13,1,0)</f>
        <v>0</v>
      </c>
      <c r="BE466" s="3">
        <f>IF(AT466&lt;'CDO Param'!I$13,1,0)</f>
        <v>0</v>
      </c>
      <c r="BF466" s="3">
        <f>IF(AU466&lt;'CDO Param'!J$13,1,0)</f>
        <v>0</v>
      </c>
      <c r="BG466" s="3">
        <f>IF(AV466&lt;'CDO Param'!K$13,1,0)</f>
        <v>0</v>
      </c>
      <c r="BH466" s="3">
        <f>IF(AW466&lt;'CDO Param'!L$13,1,0)</f>
        <v>1</v>
      </c>
      <c r="BJ466" s="37">
        <f>AY466*'CDO Param'!C$6*AC466</f>
        <v>0</v>
      </c>
      <c r="BK466" s="37">
        <f>AZ466*'CDO Param'!D$6*AD466</f>
        <v>0</v>
      </c>
      <c r="BL466" s="37">
        <f>BA466*'CDO Param'!E$6*AE466</f>
        <v>924.87951294419338</v>
      </c>
      <c r="BM466" s="37">
        <f>BB466*'CDO Param'!F$6*AF466</f>
        <v>9751.1037273015263</v>
      </c>
      <c r="BN466" s="37">
        <f>BC466*'CDO Param'!G$6*AG466</f>
        <v>0</v>
      </c>
      <c r="BO466" s="37">
        <f>BD466*'CDO Param'!H$6*AH466</f>
        <v>0</v>
      </c>
      <c r="BP466" s="37">
        <f>BE466*'CDO Param'!I$6*AI466</f>
        <v>0</v>
      </c>
      <c r="BQ466" s="37">
        <f>BF466*'CDO Param'!J$6*AJ466</f>
        <v>0</v>
      </c>
      <c r="BR466" s="37">
        <f>BG466*'CDO Param'!K$6*AK466</f>
        <v>0</v>
      </c>
      <c r="BS466" s="37">
        <f>BH466*'CDO Param'!L$6*AL466</f>
        <v>140.83636970218222</v>
      </c>
      <c r="BU466" s="38">
        <f t="shared" si="103"/>
        <v>10816.819609947901</v>
      </c>
      <c r="CE466" s="5">
        <f>BU466/'CDO Param'!$M$6</f>
        <v>0.11267520427029064</v>
      </c>
      <c r="CF466" s="5">
        <f t="shared" si="104"/>
        <v>0.02</v>
      </c>
      <c r="CG466" s="5">
        <f t="shared" si="105"/>
        <v>1</v>
      </c>
    </row>
    <row r="467" spans="1:85" x14ac:dyDescent="0.2">
      <c r="A467" s="3">
        <v>464</v>
      </c>
      <c r="B467" s="3">
        <v>463</v>
      </c>
      <c r="C467">
        <v>2.3703614715486765</v>
      </c>
      <c r="D467">
        <v>0.37580775824608281</v>
      </c>
      <c r="E467">
        <v>-0.77217919169925153</v>
      </c>
      <c r="F467">
        <v>0.4137882569921203</v>
      </c>
      <c r="G467">
        <v>0.76515334512805566</v>
      </c>
      <c r="H467">
        <v>-0.44186435843585059</v>
      </c>
      <c r="I467">
        <v>-0.1516241354693193</v>
      </c>
      <c r="J467">
        <v>0.64223286244668998</v>
      </c>
      <c r="K467">
        <v>-1.2135069482610561</v>
      </c>
      <c r="L467">
        <v>-0.67134578785044141</v>
      </c>
      <c r="M467">
        <v>0.14920942703611217</v>
      </c>
      <c r="N467">
        <v>-0.67314658735995181</v>
      </c>
      <c r="O467">
        <v>1.4508896128972992</v>
      </c>
      <c r="P467">
        <v>-0.58967316363123246</v>
      </c>
      <c r="R467" s="33">
        <v>0.92933588890793539</v>
      </c>
      <c r="S467" s="33">
        <v>0.34828487567058058</v>
      </c>
      <c r="T467" s="33">
        <v>0.62390539544816381</v>
      </c>
      <c r="U467" s="33">
        <v>0.97798129728901262</v>
      </c>
      <c r="V467" s="33">
        <v>0.93166353643483646</v>
      </c>
      <c r="W467" s="33">
        <v>0.46905686029654781</v>
      </c>
      <c r="X467" s="33">
        <v>0.43865100407910113</v>
      </c>
      <c r="Y467" s="33">
        <v>0.40742555745291781</v>
      </c>
      <c r="Z467" s="33">
        <v>0.60134411118987208</v>
      </c>
      <c r="AA467" s="33">
        <v>0.79047676818001866</v>
      </c>
      <c r="AC467" s="36">
        <f t="shared" si="93"/>
        <v>0.99180547750492754</v>
      </c>
      <c r="AD467" s="36">
        <f t="shared" si="94"/>
        <v>0.25555497440215813</v>
      </c>
      <c r="AE467" s="36">
        <f t="shared" si="95"/>
        <v>0.70288166492076942</v>
      </c>
      <c r="AF467" s="36">
        <f t="shared" si="96"/>
        <v>0.99938421802928601</v>
      </c>
      <c r="AG467" s="36">
        <f t="shared" si="97"/>
        <v>0.99239156317224508</v>
      </c>
      <c r="AH467" s="36">
        <f t="shared" si="98"/>
        <v>0.44777927779654381</v>
      </c>
      <c r="AI467" s="36">
        <f t="shared" si="99"/>
        <v>0.39707299263567347</v>
      </c>
      <c r="AJ467" s="36">
        <f t="shared" si="100"/>
        <v>0.34624413622144706</v>
      </c>
      <c r="AK467" s="36">
        <f t="shared" si="101"/>
        <v>0.66772126796154585</v>
      </c>
      <c r="AL467" s="36">
        <f t="shared" si="102"/>
        <v>0.91114297388597487</v>
      </c>
      <c r="AN467">
        <f>SQRT(Correlation)*$F467 + SQRT('CDO Param'!C$17 - Correlation)*HLOOKUP('CDO Param'!C$12,$C$4:$E$1004,$A467,FALSE) + SQRT(1-Correlation)*G467</f>
        <v>0.90988677793875028</v>
      </c>
      <c r="AO467">
        <f>SQRT(Correlation)*$F467 + SQRT('CDO Param'!D$17 - Correlation)*HLOOKUP('CDO Param'!D$12,$C$4:$E$1004,$A467,FALSE) + SQRT(1-Correlation)*H467</f>
        <v>-0.23519075788361371</v>
      </c>
      <c r="AP467">
        <f>SQRT(Correlation)*$F467 + SQRT('CDO Param'!E$17 - Correlation)*HLOOKUP('CDO Param'!E$12,$C$4:$E$1004,$A467,FALSE) + SQRT(1-Correlation)*I467</f>
        <v>0.61414674831621818</v>
      </c>
      <c r="AQ467">
        <f>SQRT(Correlation)*$F467 + SQRT('CDO Param'!F$17 - Correlation)*HLOOKUP('CDO Param'!F$12,$C$4:$E$1004,$A467,FALSE) + SQRT(1-Correlation)*J467</f>
        <v>0.56746240982993046</v>
      </c>
      <c r="AR467">
        <f>SQRT(Correlation)*$F467 + SQRT('CDO Param'!G$17 - Correlation)*HLOOKUP('CDO Param'!G$12,$C$4:$E$1004,$A467,FALSE) + SQRT(1-Correlation)*K467</f>
        <v>-1.1930469541159301</v>
      </c>
      <c r="AS467">
        <f>SQRT(Correlation)*$F467 + SQRT('CDO Param'!H$17 - Correlation)*HLOOKUP('CDO Param'!H$12,$C$4:$E$1004,$A467,FALSE) + SQRT(1-Correlation)*L467</f>
        <v>-0.45289595718199388</v>
      </c>
      <c r="AT467">
        <f>SQRT(Correlation)*$F467 + SQRT('CDO Param'!I$17 - Correlation)*HLOOKUP('CDO Param'!I$12,$C$4:$E$1004,$A467,FALSE) + SQRT(1-Correlation)*M467</f>
        <v>9.9739311108429068E-2</v>
      </c>
      <c r="AU467">
        <f>SQRT(Correlation)*$F467 + SQRT('CDO Param'!J$17 - Correlation)*HLOOKUP('CDO Param'!J$12,$C$4:$E$1004,$A467,FALSE) + SQRT(1-Correlation)*N467</f>
        <v>0.11938710864922253</v>
      </c>
      <c r="AV467">
        <f>SQRT(Correlation)*$F467 + SQRT('CDO Param'!K$17 - Correlation)*HLOOKUP('CDO Param'!K$12,$C$4:$E$1004,$A467,FALSE) + SQRT(1-Correlation)*O467</f>
        <v>2.1344247762879531</v>
      </c>
      <c r="AW467">
        <f>SQRT(Correlation)*$F467 + SQRT('CDO Param'!L$17 - Correlation)*HLOOKUP('CDO Param'!L$12,$C$4:$E$1004,$A467,FALSE) + SQRT(1-Correlation)*P467</f>
        <v>0.19857695157175193</v>
      </c>
      <c r="AY467" s="3">
        <f>IF(AN467&lt;'CDO Param'!C$13,1,0)</f>
        <v>0</v>
      </c>
      <c r="AZ467" s="3">
        <f>IF(AO467&lt;'CDO Param'!D$13,1,0)</f>
        <v>0</v>
      </c>
      <c r="BA467" s="3">
        <f>IF(AP467&lt;'CDO Param'!E$13,1,0)</f>
        <v>0</v>
      </c>
      <c r="BB467" s="3">
        <f>IF(AQ467&lt;'CDO Param'!F$13,1,0)</f>
        <v>0</v>
      </c>
      <c r="BC467" s="3">
        <f>IF(AR467&lt;'CDO Param'!G$13,1,0)</f>
        <v>1</v>
      </c>
      <c r="BD467" s="3">
        <f>IF(AS467&lt;'CDO Param'!H$13,1,0)</f>
        <v>0</v>
      </c>
      <c r="BE467" s="3">
        <f>IF(AT467&lt;'CDO Param'!I$13,1,0)</f>
        <v>0</v>
      </c>
      <c r="BF467" s="3">
        <f>IF(AU467&lt;'CDO Param'!J$13,1,0)</f>
        <v>0</v>
      </c>
      <c r="BG467" s="3">
        <f>IF(AV467&lt;'CDO Param'!K$13,1,0)</f>
        <v>0</v>
      </c>
      <c r="BH467" s="3">
        <f>IF(AW467&lt;'CDO Param'!L$13,1,0)</f>
        <v>0</v>
      </c>
      <c r="BJ467" s="37">
        <f>AY467*'CDO Param'!C$6*AC467</f>
        <v>0</v>
      </c>
      <c r="BK467" s="37">
        <f>AZ467*'CDO Param'!D$6*AD467</f>
        <v>0</v>
      </c>
      <c r="BL467" s="37">
        <f>BA467*'CDO Param'!E$6*AE467</f>
        <v>0</v>
      </c>
      <c r="BM467" s="37">
        <f>BB467*'CDO Param'!F$6*AF467</f>
        <v>0</v>
      </c>
      <c r="BN467" s="37">
        <f>BC467*'CDO Param'!G$6*AG467</f>
        <v>9923.9156317224515</v>
      </c>
      <c r="BO467" s="37">
        <f>BD467*'CDO Param'!H$6*AH467</f>
        <v>0</v>
      </c>
      <c r="BP467" s="37">
        <f>BE467*'CDO Param'!I$6*AI467</f>
        <v>0</v>
      </c>
      <c r="BQ467" s="37">
        <f>BF467*'CDO Param'!J$6*AJ467</f>
        <v>0</v>
      </c>
      <c r="BR467" s="37">
        <f>BG467*'CDO Param'!K$6*AK467</f>
        <v>0</v>
      </c>
      <c r="BS467" s="37">
        <f>BH467*'CDO Param'!L$6*AL467</f>
        <v>0</v>
      </c>
      <c r="BU467" s="38">
        <f t="shared" si="103"/>
        <v>9923.9156317224515</v>
      </c>
      <c r="CE467" s="5">
        <f>BU467/'CDO Param'!$M$6</f>
        <v>0.10337412116377553</v>
      </c>
      <c r="CF467" s="5">
        <f t="shared" si="104"/>
        <v>0.02</v>
      </c>
      <c r="CG467" s="5">
        <f t="shared" si="105"/>
        <v>1</v>
      </c>
    </row>
    <row r="468" spans="1:85" x14ac:dyDescent="0.2">
      <c r="A468" s="3">
        <v>465</v>
      </c>
      <c r="B468" s="3">
        <v>464</v>
      </c>
      <c r="C468">
        <v>-0.29282887226145249</v>
      </c>
      <c r="D468">
        <v>0.28588374334503897</v>
      </c>
      <c r="E468">
        <v>0.16219019016716629</v>
      </c>
      <c r="F468">
        <v>0.76556716521736234</v>
      </c>
      <c r="G468">
        <v>-0.24433688849967439</v>
      </c>
      <c r="H468">
        <v>-0.32238062885880936</v>
      </c>
      <c r="I468">
        <v>0.82656697486527264</v>
      </c>
      <c r="J468">
        <v>-0.4611899839801481</v>
      </c>
      <c r="K468">
        <v>-0.19968751985288691</v>
      </c>
      <c r="L468">
        <v>-0.15954128684825264</v>
      </c>
      <c r="M468">
        <v>-0.53338453653850593</v>
      </c>
      <c r="N468">
        <v>0.60390675571397878</v>
      </c>
      <c r="O468">
        <v>-3.269633452873677E-2</v>
      </c>
      <c r="P468">
        <v>-0.51217057261965238</v>
      </c>
      <c r="R468" s="33">
        <v>0.54304280157342688</v>
      </c>
      <c r="S468" s="33">
        <v>0.92036604458483218</v>
      </c>
      <c r="T468" s="33">
        <v>0.59211133727436482</v>
      </c>
      <c r="U468" s="33">
        <v>0.61524557024950421</v>
      </c>
      <c r="V468" s="33">
        <v>0.43229918341725093</v>
      </c>
      <c r="W468" s="33">
        <v>0.65237569373677284</v>
      </c>
      <c r="X468" s="33">
        <v>0.47828463394114962</v>
      </c>
      <c r="Y468" s="33">
        <v>0.52984264890190336</v>
      </c>
      <c r="Z468" s="33">
        <v>6.5400094289984598E-2</v>
      </c>
      <c r="AA468" s="33">
        <v>0.1793847317711379</v>
      </c>
      <c r="AC468" s="36">
        <f t="shared" si="93"/>
        <v>0.57250426723334036</v>
      </c>
      <c r="AD468" s="36">
        <f t="shared" si="94"/>
        <v>0.98932313386891191</v>
      </c>
      <c r="AE468" s="36">
        <f t="shared" si="95"/>
        <v>0.65301417400560546</v>
      </c>
      <c r="AF468" s="36">
        <f t="shared" si="96"/>
        <v>0.68952518927488171</v>
      </c>
      <c r="AG468" s="36">
        <f t="shared" si="97"/>
        <v>0.38661155474363451</v>
      </c>
      <c r="AH468" s="36">
        <f t="shared" si="98"/>
        <v>0.74540559969259179</v>
      </c>
      <c r="AI468" s="36">
        <f t="shared" si="99"/>
        <v>0.46331502408304176</v>
      </c>
      <c r="AJ468" s="36">
        <f t="shared" si="100"/>
        <v>0.55037056193300338</v>
      </c>
      <c r="AK468" s="36">
        <f t="shared" si="101"/>
        <v>6.9028012279449564E-3</v>
      </c>
      <c r="AL468" s="36">
        <f t="shared" si="102"/>
        <v>6.3566717046268068E-2</v>
      </c>
      <c r="AN468">
        <f>SQRT(Correlation)*$F468 + SQRT('CDO Param'!C$17 - Correlation)*HLOOKUP('CDO Param'!C$12,$C$4:$E$1004,$A468,FALSE) + SQRT(1-Correlation)*G468</f>
        <v>5.0725335885312556E-2</v>
      </c>
      <c r="AO468">
        <f>SQRT(Correlation)*$F468 + SQRT('CDO Param'!D$17 - Correlation)*HLOOKUP('CDO Param'!D$12,$C$4:$E$1004,$A468,FALSE) + SQRT(1-Correlation)*H468</f>
        <v>-2.3313457110789582E-2</v>
      </c>
      <c r="AP468">
        <f>SQRT(Correlation)*$F468 + SQRT('CDO Param'!E$17 - Correlation)*HLOOKUP('CDO Param'!E$12,$C$4:$E$1004,$A468,FALSE) + SQRT(1-Correlation)*I468</f>
        <v>0.94876864089702262</v>
      </c>
      <c r="AQ468">
        <f>SQRT(Correlation)*$F468 + SQRT('CDO Param'!F$17 - Correlation)*HLOOKUP('CDO Param'!F$12,$C$4:$E$1004,$A468,FALSE) + SQRT(1-Correlation)*J468</f>
        <v>-0.15916281158788037</v>
      </c>
      <c r="AR468">
        <f>SQRT(Correlation)*$F468 + SQRT('CDO Param'!G$17 - Correlation)*HLOOKUP('CDO Param'!G$12,$C$4:$E$1004,$A468,FALSE) + SQRT(1-Correlation)*K468</f>
        <v>8.8920208528705941E-2</v>
      </c>
      <c r="AS468">
        <f>SQRT(Correlation)*$F468 + SQRT('CDO Param'!H$17 - Correlation)*HLOOKUP('CDO Param'!H$12,$C$4:$E$1004,$A468,FALSE) + SQRT(1-Correlation)*L468</f>
        <v>0.13116950692016094</v>
      </c>
      <c r="AT468">
        <f>SQRT(Correlation)*$F468 + SQRT('CDO Param'!I$17 - Correlation)*HLOOKUP('CDO Param'!I$12,$C$4:$E$1004,$A468,FALSE) + SQRT(1-Correlation)*M468</f>
        <v>-0.22765257781022447</v>
      </c>
      <c r="AU468">
        <f>SQRT(Correlation)*$F468 + SQRT('CDO Param'!J$17 - Correlation)*HLOOKUP('CDO Param'!J$12,$C$4:$E$1004,$A468,FALSE) + SQRT(1-Correlation)*N468</f>
        <v>0.73753460984792296</v>
      </c>
      <c r="AV468">
        <f>SQRT(Correlation)*$F468 + SQRT('CDO Param'!K$17 - Correlation)*HLOOKUP('CDO Param'!K$12,$C$4:$E$1004,$A468,FALSE) + SQRT(1-Correlation)*O468</f>
        <v>0.13359989064731476</v>
      </c>
      <c r="AW468">
        <f>SQRT(Correlation)*$F468 + SQRT('CDO Param'!L$17 - Correlation)*HLOOKUP('CDO Param'!L$12,$C$4:$E$1004,$A468,FALSE) + SQRT(1-Correlation)*P468</f>
        <v>-0.32126931087503235</v>
      </c>
      <c r="AY468" s="3">
        <f>IF(AN468&lt;'CDO Param'!C$13,1,0)</f>
        <v>0</v>
      </c>
      <c r="AZ468" s="3">
        <f>IF(AO468&lt;'CDO Param'!D$13,1,0)</f>
        <v>0</v>
      </c>
      <c r="BA468" s="3">
        <f>IF(AP468&lt;'CDO Param'!E$13,1,0)</f>
        <v>0</v>
      </c>
      <c r="BB468" s="3">
        <f>IF(AQ468&lt;'CDO Param'!F$13,1,0)</f>
        <v>0</v>
      </c>
      <c r="BC468" s="3">
        <f>IF(AR468&lt;'CDO Param'!G$13,1,0)</f>
        <v>0</v>
      </c>
      <c r="BD468" s="3">
        <f>IF(AS468&lt;'CDO Param'!H$13,1,0)</f>
        <v>0</v>
      </c>
      <c r="BE468" s="3">
        <f>IF(AT468&lt;'CDO Param'!I$13,1,0)</f>
        <v>0</v>
      </c>
      <c r="BF468" s="3">
        <f>IF(AU468&lt;'CDO Param'!J$13,1,0)</f>
        <v>0</v>
      </c>
      <c r="BG468" s="3">
        <f>IF(AV468&lt;'CDO Param'!K$13,1,0)</f>
        <v>0</v>
      </c>
      <c r="BH468" s="3">
        <f>IF(AW468&lt;'CDO Param'!L$13,1,0)</f>
        <v>0</v>
      </c>
      <c r="BJ468" s="37">
        <f>AY468*'CDO Param'!C$6*AC468</f>
        <v>0</v>
      </c>
      <c r="BK468" s="37">
        <f>AZ468*'CDO Param'!D$6*AD468</f>
        <v>0</v>
      </c>
      <c r="BL468" s="37">
        <f>BA468*'CDO Param'!E$6*AE468</f>
        <v>0</v>
      </c>
      <c r="BM468" s="37">
        <f>BB468*'CDO Param'!F$6*AF468</f>
        <v>0</v>
      </c>
      <c r="BN468" s="37">
        <f>BC468*'CDO Param'!G$6*AG468</f>
        <v>0</v>
      </c>
      <c r="BO468" s="37">
        <f>BD468*'CDO Param'!H$6*AH468</f>
        <v>0</v>
      </c>
      <c r="BP468" s="37">
        <f>BE468*'CDO Param'!I$6*AI468</f>
        <v>0</v>
      </c>
      <c r="BQ468" s="37">
        <f>BF468*'CDO Param'!J$6*AJ468</f>
        <v>0</v>
      </c>
      <c r="BR468" s="37">
        <f>BG468*'CDO Param'!K$6*AK468</f>
        <v>0</v>
      </c>
      <c r="BS468" s="37">
        <f>BH468*'CDO Param'!L$6*AL468</f>
        <v>0</v>
      </c>
      <c r="BU468" s="38">
        <f t="shared" si="103"/>
        <v>0</v>
      </c>
      <c r="CE468" s="5">
        <f>BU468/'CDO Param'!$M$6</f>
        <v>0</v>
      </c>
      <c r="CF468" s="5">
        <f t="shared" si="104"/>
        <v>0</v>
      </c>
      <c r="CG468" s="5">
        <f t="shared" si="105"/>
        <v>0</v>
      </c>
    </row>
    <row r="469" spans="1:85" x14ac:dyDescent="0.2">
      <c r="A469" s="3">
        <v>466</v>
      </c>
      <c r="B469" s="3">
        <v>465</v>
      </c>
      <c r="C469">
        <v>0.84027078628423624</v>
      </c>
      <c r="D469">
        <v>-0.69985162554075941</v>
      </c>
      <c r="E469">
        <v>-0.11005795386154205</v>
      </c>
      <c r="F469">
        <v>-0.68424924393184483</v>
      </c>
      <c r="G469">
        <v>0.8253050509665627</v>
      </c>
      <c r="H469">
        <v>-0.51314827942405827</v>
      </c>
      <c r="I469">
        <v>-1.6888861864572391</v>
      </c>
      <c r="J469">
        <v>0.65666426962707192</v>
      </c>
      <c r="K469">
        <v>-6.7011569626629353E-2</v>
      </c>
      <c r="L469">
        <v>4.1077328205574304E-2</v>
      </c>
      <c r="M469">
        <v>1.0081316759169567</v>
      </c>
      <c r="N469">
        <v>-0.20752850105054677</v>
      </c>
      <c r="O469">
        <v>1.5729301594546996</v>
      </c>
      <c r="P469">
        <v>-0.19042545318370685</v>
      </c>
      <c r="R469" s="33">
        <v>0.91918687751478834</v>
      </c>
      <c r="S469" s="33">
        <v>0.77385039104793707</v>
      </c>
      <c r="T469" s="33">
        <v>0.10352234267793704</v>
      </c>
      <c r="U469" s="33">
        <v>0.90001338808797926</v>
      </c>
      <c r="V469" s="33">
        <v>0.52501359466696795</v>
      </c>
      <c r="W469" s="33">
        <v>0.90348556772968058</v>
      </c>
      <c r="X469" s="33">
        <v>0.88193683274180479</v>
      </c>
      <c r="Y469" s="33">
        <v>0.71234789151342026</v>
      </c>
      <c r="Z469" s="33">
        <v>0.43101266605361022</v>
      </c>
      <c r="AA469" s="33">
        <v>2.9878363027180714E-2</v>
      </c>
      <c r="AC469" s="36">
        <f t="shared" si="93"/>
        <v>0.98897011597871587</v>
      </c>
      <c r="AD469" s="36">
        <f t="shared" si="94"/>
        <v>0.89538618974990958</v>
      </c>
      <c r="AE469" s="36">
        <f t="shared" si="95"/>
        <v>1.9065014118593626E-2</v>
      </c>
      <c r="AF469" s="36">
        <f t="shared" si="96"/>
        <v>0.9823423102359834</v>
      </c>
      <c r="AG469" s="36">
        <f t="shared" si="97"/>
        <v>0.54224320069658694</v>
      </c>
      <c r="AH469" s="36">
        <f t="shared" si="98"/>
        <v>0.98366779439202601</v>
      </c>
      <c r="AI469" s="36">
        <f t="shared" si="99"/>
        <v>0.97453113848697392</v>
      </c>
      <c r="AJ469" s="36">
        <f t="shared" si="100"/>
        <v>0.82658819394937977</v>
      </c>
      <c r="AK469" s="36">
        <f t="shared" si="101"/>
        <v>0.38449946664990881</v>
      </c>
      <c r="AL469" s="36">
        <f t="shared" si="102"/>
        <v>1.2131584941662667E-3</v>
      </c>
      <c r="AN469">
        <f>SQRT(Correlation)*$F469 + SQRT('CDO Param'!C$17 - Correlation)*HLOOKUP('CDO Param'!C$12,$C$4:$E$1004,$A469,FALSE) + SQRT(1-Correlation)*G469</f>
        <v>0.46760054179256849</v>
      </c>
      <c r="AO469">
        <f>SQRT(Correlation)*$F469 + SQRT('CDO Param'!D$17 - Correlation)*HLOOKUP('CDO Param'!D$12,$C$4:$E$1004,$A469,FALSE) + SQRT(1-Correlation)*H469</f>
        <v>-0.80216777796909966</v>
      </c>
      <c r="AP469">
        <f>SQRT(Correlation)*$F469 + SQRT('CDO Param'!E$17 - Correlation)*HLOOKUP('CDO Param'!E$12,$C$4:$E$1004,$A469,FALSE) + SQRT(1-Correlation)*I469</f>
        <v>-1.5962819737614069</v>
      </c>
      <c r="AQ469">
        <f>SQRT(Correlation)*$F469 + SQRT('CDO Param'!F$17 - Correlation)*HLOOKUP('CDO Param'!F$12,$C$4:$E$1004,$A469,FALSE) + SQRT(1-Correlation)*J469</f>
        <v>0.38197810858457037</v>
      </c>
      <c r="AR469">
        <f>SQRT(Correlation)*$F469 + SQRT('CDO Param'!G$17 - Correlation)*HLOOKUP('CDO Param'!G$12,$C$4:$E$1004,$A469,FALSE) + SQRT(1-Correlation)*K469</f>
        <v>-0.30456107331810439</v>
      </c>
      <c r="AS469">
        <f>SQRT(Correlation)*$F469 + SQRT('CDO Param'!H$17 - Correlation)*HLOOKUP('CDO Param'!H$12,$C$4:$E$1004,$A469,FALSE) + SQRT(1-Correlation)*L469</f>
        <v>-0.27638320065896987</v>
      </c>
      <c r="AT469">
        <f>SQRT(Correlation)*$F469 + SQRT('CDO Param'!I$17 - Correlation)*HLOOKUP('CDO Param'!I$12,$C$4:$E$1004,$A469,FALSE) + SQRT(1-Correlation)*M469</f>
        <v>0.71540936674091826</v>
      </c>
      <c r="AU469">
        <f>SQRT(Correlation)*$F469 + SQRT('CDO Param'!J$17 - Correlation)*HLOOKUP('CDO Param'!J$12,$C$4:$E$1004,$A469,FALSE) + SQRT(1-Correlation)*N469</f>
        <v>-0.19094267917731064</v>
      </c>
      <c r="AV469">
        <f>SQRT(Correlation)*$F469 + SQRT('CDO Param'!K$17 - Correlation)*HLOOKUP('CDO Param'!K$12,$C$4:$E$1004,$A469,FALSE) + SQRT(1-Correlation)*O469</f>
        <v>1.4981487149134063</v>
      </c>
      <c r="AW469">
        <f>SQRT(Correlation)*$F469 + SQRT('CDO Param'!L$17 - Correlation)*HLOOKUP('CDO Param'!L$12,$C$4:$E$1004,$A469,FALSE) + SQRT(1-Correlation)*P469</f>
        <v>-0.17471730332028115</v>
      </c>
      <c r="AY469" s="3">
        <f>IF(AN469&lt;'CDO Param'!C$13,1,0)</f>
        <v>0</v>
      </c>
      <c r="AZ469" s="3">
        <f>IF(AO469&lt;'CDO Param'!D$13,1,0)</f>
        <v>0</v>
      </c>
      <c r="BA469" s="3">
        <f>IF(AP469&lt;'CDO Param'!E$13,1,0)</f>
        <v>1</v>
      </c>
      <c r="BB469" s="3">
        <f>IF(AQ469&lt;'CDO Param'!F$13,1,0)</f>
        <v>0</v>
      </c>
      <c r="BC469" s="3">
        <f>IF(AR469&lt;'CDO Param'!G$13,1,0)</f>
        <v>1</v>
      </c>
      <c r="BD469" s="3">
        <f>IF(AS469&lt;'CDO Param'!H$13,1,0)</f>
        <v>0</v>
      </c>
      <c r="BE469" s="3">
        <f>IF(AT469&lt;'CDO Param'!I$13,1,0)</f>
        <v>0</v>
      </c>
      <c r="BF469" s="3">
        <f>IF(AU469&lt;'CDO Param'!J$13,1,0)</f>
        <v>0</v>
      </c>
      <c r="BG469" s="3">
        <f>IF(AV469&lt;'CDO Param'!K$13,1,0)</f>
        <v>0</v>
      </c>
      <c r="BH469" s="3">
        <f>IF(AW469&lt;'CDO Param'!L$13,1,0)</f>
        <v>0</v>
      </c>
      <c r="BJ469" s="37">
        <f>AY469*'CDO Param'!C$6*AC469</f>
        <v>0</v>
      </c>
      <c r="BK469" s="37">
        <f>AZ469*'CDO Param'!D$6*AD469</f>
        <v>0</v>
      </c>
      <c r="BL469" s="37">
        <f>BA469*'CDO Param'!E$6*AE469</f>
        <v>190.65014118593626</v>
      </c>
      <c r="BM469" s="37">
        <f>BB469*'CDO Param'!F$6*AF469</f>
        <v>0</v>
      </c>
      <c r="BN469" s="37">
        <f>BC469*'CDO Param'!G$6*AG469</f>
        <v>5422.4320069658697</v>
      </c>
      <c r="BO469" s="37">
        <f>BD469*'CDO Param'!H$6*AH469</f>
        <v>0</v>
      </c>
      <c r="BP469" s="37">
        <f>BE469*'CDO Param'!I$6*AI469</f>
        <v>0</v>
      </c>
      <c r="BQ469" s="37">
        <f>BF469*'CDO Param'!J$6*AJ469</f>
        <v>0</v>
      </c>
      <c r="BR469" s="37">
        <f>BG469*'CDO Param'!K$6*AK469</f>
        <v>0</v>
      </c>
      <c r="BS469" s="37">
        <f>BH469*'CDO Param'!L$6*AL469</f>
        <v>0</v>
      </c>
      <c r="BU469" s="38">
        <f t="shared" si="103"/>
        <v>5613.082148151806</v>
      </c>
      <c r="CE469" s="5">
        <f>BU469/'CDO Param'!$M$6</f>
        <v>5.8469605709914649E-2</v>
      </c>
      <c r="CF469" s="5">
        <f t="shared" si="104"/>
        <v>8.469605709914646E-3</v>
      </c>
      <c r="CG469" s="5">
        <f t="shared" si="105"/>
        <v>0.4234802854957323</v>
      </c>
    </row>
    <row r="470" spans="1:85" x14ac:dyDescent="0.2">
      <c r="A470" s="3">
        <v>467</v>
      </c>
      <c r="B470" s="3">
        <v>466</v>
      </c>
      <c r="C470">
        <v>-0.33011019695550203</v>
      </c>
      <c r="D470">
        <v>-1.7497495718998834</v>
      </c>
      <c r="E470">
        <v>0.36213577914168127</v>
      </c>
      <c r="F470">
        <v>0.40661007005837746</v>
      </c>
      <c r="G470">
        <v>7.5892785389441997E-2</v>
      </c>
      <c r="H470">
        <v>1.1350812201271765</v>
      </c>
      <c r="I470">
        <v>0.9598693395673763</v>
      </c>
      <c r="J470">
        <v>-3.5564880818128586</v>
      </c>
      <c r="K470">
        <v>-0.98655164038063958</v>
      </c>
      <c r="L470">
        <v>0.2064689397229813</v>
      </c>
      <c r="M470">
        <v>-1.2468854038161226</v>
      </c>
      <c r="N470">
        <v>-0.70695023168809712</v>
      </c>
      <c r="O470">
        <v>-0.54875499699846841</v>
      </c>
      <c r="P470">
        <v>0.52689983931486495</v>
      </c>
      <c r="R470" s="33">
        <v>0.16564739782626153</v>
      </c>
      <c r="S470" s="33">
        <v>3.5815265977669167E-2</v>
      </c>
      <c r="T470" s="33">
        <v>0.94717528668566386</v>
      </c>
      <c r="U470" s="33">
        <v>0.17504332595274008</v>
      </c>
      <c r="V470" s="33">
        <v>0.95317928770239435</v>
      </c>
      <c r="W470" s="33">
        <v>8.4288414141297535E-2</v>
      </c>
      <c r="X470" s="33">
        <v>0.6353764727876412</v>
      </c>
      <c r="Y470" s="33">
        <v>0.77237814188579945</v>
      </c>
      <c r="Z470" s="33">
        <v>0.35943067463088346</v>
      </c>
      <c r="AA470" s="33">
        <v>0.95134852125837865</v>
      </c>
      <c r="AC470" s="36">
        <f t="shared" si="93"/>
        <v>5.3466201601292077E-2</v>
      </c>
      <c r="AD470" s="36">
        <f t="shared" si="94"/>
        <v>1.814398038502628E-3</v>
      </c>
      <c r="AE470" s="36">
        <f t="shared" si="95"/>
        <v>0.99570102922609816</v>
      </c>
      <c r="AF470" s="36">
        <f t="shared" si="96"/>
        <v>6.0277303783387366E-2</v>
      </c>
      <c r="AG470" s="36">
        <f t="shared" si="97"/>
        <v>0.99671081127444006</v>
      </c>
      <c r="AH470" s="36">
        <f t="shared" si="98"/>
        <v>1.2106749293477208E-2</v>
      </c>
      <c r="AI470" s="36">
        <f t="shared" si="99"/>
        <v>0.72028267497030152</v>
      </c>
      <c r="AJ470" s="36">
        <f t="shared" si="100"/>
        <v>0.89393038279458181</v>
      </c>
      <c r="AK470" s="36">
        <f t="shared" si="101"/>
        <v>0.27195579229839217</v>
      </c>
      <c r="AL470" s="36">
        <f t="shared" si="102"/>
        <v>0.99641855434020932</v>
      </c>
      <c r="AN470">
        <f>SQRT(Correlation)*$F470 + SQRT('CDO Param'!C$17 - Correlation)*HLOOKUP('CDO Param'!C$12,$C$4:$E$1004,$A470,FALSE) + SQRT(1-Correlation)*G470</f>
        <v>-4.6872345497726828E-2</v>
      </c>
      <c r="AO470">
        <f>SQRT(Correlation)*$F470 + SQRT('CDO Param'!D$17 - Correlation)*HLOOKUP('CDO Param'!D$12,$C$4:$E$1004,$A470,FALSE) + SQRT(1-Correlation)*H470</f>
        <v>0.95796203202622843</v>
      </c>
      <c r="AP470">
        <f>SQRT(Correlation)*$F470 + SQRT('CDO Param'!E$17 - Correlation)*HLOOKUP('CDO Param'!E$12,$C$4:$E$1004,$A470,FALSE) + SQRT(1-Correlation)*I470</f>
        <v>0.95185445621377673</v>
      </c>
      <c r="AQ470">
        <f>SQRT(Correlation)*$F470 + SQRT('CDO Param'!F$17 - Correlation)*HLOOKUP('CDO Param'!F$12,$C$4:$E$1004,$A470,FALSE) + SQRT(1-Correlation)*J470</f>
        <v>-3.1644234269124922</v>
      </c>
      <c r="AR470">
        <f>SQRT(Correlation)*$F470 + SQRT('CDO Param'!G$17 - Correlation)*HLOOKUP('CDO Param'!G$12,$C$4:$E$1004,$A470,FALSE) + SQRT(1-Correlation)*K470</f>
        <v>-0.72636764787437391</v>
      </c>
      <c r="AS470">
        <f>SQRT(Correlation)*$F470 + SQRT('CDO Param'!H$17 - Correlation)*HLOOKUP('CDO Param'!H$12,$C$4:$E$1004,$A470,FALSE) + SQRT(1-Correlation)*L470</f>
        <v>7.7003071242168125E-2</v>
      </c>
      <c r="AT470">
        <f>SQRT(Correlation)*$F470 + SQRT('CDO Param'!I$17 - Correlation)*HLOOKUP('CDO Param'!I$12,$C$4:$E$1004,$A470,FALSE) + SQRT(1-Correlation)*M470</f>
        <v>-0.9733419411642501</v>
      </c>
      <c r="AU470">
        <f>SQRT(Correlation)*$F470 + SQRT('CDO Param'!J$17 - Correlation)*HLOOKUP('CDO Param'!J$12,$C$4:$E$1004,$A470,FALSE) + SQRT(1-Correlation)*N470</f>
        <v>-0.62942943190000911</v>
      </c>
      <c r="AV470">
        <f>SQRT(Correlation)*$F470 + SQRT('CDO Param'!K$17 - Correlation)*HLOOKUP('CDO Param'!K$12,$C$4:$E$1004,$A470,FALSE) + SQRT(1-Correlation)*O470</f>
        <v>-0.4793522549187772</v>
      </c>
      <c r="AW470">
        <f>SQRT(Correlation)*$F470 + SQRT('CDO Param'!L$17 - Correlation)*HLOOKUP('CDO Param'!L$12,$C$4:$E$1004,$A470,FALSE) + SQRT(1-Correlation)*P470</f>
        <v>0.54110352275894147</v>
      </c>
      <c r="AY470" s="3">
        <f>IF(AN470&lt;'CDO Param'!C$13,1,0)</f>
        <v>0</v>
      </c>
      <c r="AZ470" s="3">
        <f>IF(AO470&lt;'CDO Param'!D$13,1,0)</f>
        <v>0</v>
      </c>
      <c r="BA470" s="3">
        <f>IF(AP470&lt;'CDO Param'!E$13,1,0)</f>
        <v>0</v>
      </c>
      <c r="BB470" s="3">
        <f>IF(AQ470&lt;'CDO Param'!F$13,1,0)</f>
        <v>1</v>
      </c>
      <c r="BC470" s="3">
        <f>IF(AR470&lt;'CDO Param'!G$13,1,0)</f>
        <v>1</v>
      </c>
      <c r="BD470" s="3">
        <f>IF(AS470&lt;'CDO Param'!H$13,1,0)</f>
        <v>0</v>
      </c>
      <c r="BE470" s="3">
        <f>IF(AT470&lt;'CDO Param'!I$13,1,0)</f>
        <v>0</v>
      </c>
      <c r="BF470" s="3">
        <f>IF(AU470&lt;'CDO Param'!J$13,1,0)</f>
        <v>0</v>
      </c>
      <c r="BG470" s="3">
        <f>IF(AV470&lt;'CDO Param'!K$13,1,0)</f>
        <v>0</v>
      </c>
      <c r="BH470" s="3">
        <f>IF(AW470&lt;'CDO Param'!L$13,1,0)</f>
        <v>0</v>
      </c>
      <c r="BJ470" s="37">
        <f>AY470*'CDO Param'!C$6*AC470</f>
        <v>0</v>
      </c>
      <c r="BK470" s="37">
        <f>AZ470*'CDO Param'!D$6*AD470</f>
        <v>0</v>
      </c>
      <c r="BL470" s="37">
        <f>BA470*'CDO Param'!E$6*AE470</f>
        <v>0</v>
      </c>
      <c r="BM470" s="37">
        <f>BB470*'CDO Param'!F$6*AF470</f>
        <v>602.77303783387367</v>
      </c>
      <c r="BN470" s="37">
        <f>BC470*'CDO Param'!G$6*AG470</f>
        <v>9967.1081127444013</v>
      </c>
      <c r="BO470" s="37">
        <f>BD470*'CDO Param'!H$6*AH470</f>
        <v>0</v>
      </c>
      <c r="BP470" s="37">
        <f>BE470*'CDO Param'!I$6*AI470</f>
        <v>0</v>
      </c>
      <c r="BQ470" s="37">
        <f>BF470*'CDO Param'!J$6*AJ470</f>
        <v>0</v>
      </c>
      <c r="BR470" s="37">
        <f>BG470*'CDO Param'!K$6*AK470</f>
        <v>0</v>
      </c>
      <c r="BS470" s="37">
        <f>BH470*'CDO Param'!L$6*AL470</f>
        <v>0</v>
      </c>
      <c r="BU470" s="38">
        <f t="shared" si="103"/>
        <v>10569.881150578274</v>
      </c>
      <c r="CE470" s="5">
        <f>BU470/'CDO Param'!$M$6</f>
        <v>0.11010292865185703</v>
      </c>
      <c r="CF470" s="5">
        <f t="shared" si="104"/>
        <v>0.02</v>
      </c>
      <c r="CG470" s="5">
        <f t="shared" si="105"/>
        <v>1</v>
      </c>
    </row>
    <row r="471" spans="1:85" x14ac:dyDescent="0.2">
      <c r="A471" s="3">
        <v>468</v>
      </c>
      <c r="B471" s="3">
        <v>467</v>
      </c>
      <c r="C471">
        <v>-1.1539214028744027E-2</v>
      </c>
      <c r="D471">
        <v>0.20040715753566474</v>
      </c>
      <c r="E471">
        <v>-0.55440068535972387</v>
      </c>
      <c r="F471">
        <v>-1.1064685168094002</v>
      </c>
      <c r="G471">
        <v>0.10275698514305986</v>
      </c>
      <c r="H471">
        <v>-0.59210833569522947</v>
      </c>
      <c r="I471">
        <v>0.45189153752289712</v>
      </c>
      <c r="J471">
        <v>-0.23145958039094694</v>
      </c>
      <c r="K471">
        <v>-0.49731625040294603</v>
      </c>
      <c r="L471">
        <v>-5.4234305935096927E-2</v>
      </c>
      <c r="M471">
        <v>-1.8096579879056662</v>
      </c>
      <c r="N471">
        <v>-0.93416474555851892</v>
      </c>
      <c r="O471">
        <v>-1.5328123481594957</v>
      </c>
      <c r="P471">
        <v>-1.061589500750415</v>
      </c>
      <c r="R471" s="33">
        <v>0.31459678956987186</v>
      </c>
      <c r="S471" s="33">
        <v>0.42824230083648224</v>
      </c>
      <c r="T471" s="33">
        <v>0.46835015875676189</v>
      </c>
      <c r="U471" s="33">
        <v>0.56111822489701124</v>
      </c>
      <c r="V471" s="33">
        <v>0.71400584406871626</v>
      </c>
      <c r="W471" s="33">
        <v>0.29622126291330031</v>
      </c>
      <c r="X471" s="33">
        <v>0.59076578383835299</v>
      </c>
      <c r="Y471" s="33">
        <v>5.2897119919255897E-4</v>
      </c>
      <c r="Z471" s="33">
        <v>0.8904189448293387</v>
      </c>
      <c r="AA471" s="33">
        <v>0.27120574669502945</v>
      </c>
      <c r="AC471" s="36">
        <f t="shared" si="93"/>
        <v>0.20833512477628352</v>
      </c>
      <c r="AD471" s="36">
        <f t="shared" si="94"/>
        <v>0.37995950928545924</v>
      </c>
      <c r="AE471" s="36">
        <f t="shared" si="95"/>
        <v>0.44659157879383604</v>
      </c>
      <c r="AF471" s="36">
        <f t="shared" si="96"/>
        <v>0.60254591678787361</v>
      </c>
      <c r="AG471" s="36">
        <f t="shared" si="97"/>
        <v>0.82864754713057409</v>
      </c>
      <c r="AH471" s="36">
        <f t="shared" si="98"/>
        <v>0.18422463243557019</v>
      </c>
      <c r="AI471" s="36">
        <f t="shared" si="99"/>
        <v>0.65085687990759677</v>
      </c>
      <c r="AJ471" s="36">
        <f t="shared" si="100"/>
        <v>1.5522129151629351E-7</v>
      </c>
      <c r="AK471" s="36">
        <f t="shared" si="101"/>
        <v>0.97838760076586062</v>
      </c>
      <c r="AL471" s="36">
        <f t="shared" si="102"/>
        <v>0.15346537266527269</v>
      </c>
      <c r="AN471">
        <f>SQRT(Correlation)*$F471 + SQRT('CDO Param'!C$17 - Correlation)*HLOOKUP('CDO Param'!C$12,$C$4:$E$1004,$A471,FALSE) + SQRT(1-Correlation)*G471</f>
        <v>-0.22407037965699717</v>
      </c>
      <c r="AO471">
        <f>SQRT(Correlation)*$F471 + SQRT('CDO Param'!D$17 - Correlation)*HLOOKUP('CDO Param'!D$12,$C$4:$E$1004,$A471,FALSE) + SQRT(1-Correlation)*H471</f>
        <v>-0.88327750393079385</v>
      </c>
      <c r="AP471">
        <f>SQRT(Correlation)*$F471 + SQRT('CDO Param'!E$17 - Correlation)*HLOOKUP('CDO Param'!E$12,$C$4:$E$1004,$A471,FALSE) + SQRT(1-Correlation)*I471</f>
        <v>7.5752897875218383E-2</v>
      </c>
      <c r="AQ471">
        <f>SQRT(Correlation)*$F471 + SQRT('CDO Param'!F$17 - Correlation)*HLOOKUP('CDO Param'!F$12,$C$4:$E$1004,$A471,FALSE) + SQRT(1-Correlation)*J471</f>
        <v>-0.69344566725295376</v>
      </c>
      <c r="AR471">
        <f>SQRT(Correlation)*$F471 + SQRT('CDO Param'!G$17 - Correlation)*HLOOKUP('CDO Param'!G$12,$C$4:$E$1004,$A471,FALSE) + SQRT(1-Correlation)*K471</f>
        <v>-0.94565944976866412</v>
      </c>
      <c r="AS471">
        <f>SQRT(Correlation)*$F471 + SQRT('CDO Param'!H$17 - Correlation)*HLOOKUP('CDO Param'!H$12,$C$4:$E$1004,$A471,FALSE) + SQRT(1-Correlation)*L471</f>
        <v>-0.37300539544223116</v>
      </c>
      <c r="AT471">
        <f>SQRT(Correlation)*$F471 + SQRT('CDO Param'!I$17 - Correlation)*HLOOKUP('CDO Param'!I$12,$C$4:$E$1004,$A471,FALSE) + SQRT(1-Correlation)*M471</f>
        <v>-2.1906561374720863</v>
      </c>
      <c r="AU471">
        <f>SQRT(Correlation)*$F471 + SQRT('CDO Param'!J$17 - Correlation)*HLOOKUP('CDO Param'!J$12,$C$4:$E$1004,$A471,FALSE) + SQRT(1-Correlation)*N471</f>
        <v>-1.2391755480420958</v>
      </c>
      <c r="AV471">
        <f>SQRT(Correlation)*$F471 + SQRT('CDO Param'!K$17 - Correlation)*HLOOKUP('CDO Param'!K$12,$C$4:$E$1004,$A471,FALSE) + SQRT(1-Correlation)*O471</f>
        <v>-1.807102530047624</v>
      </c>
      <c r="AW471">
        <f>SQRT(Correlation)*$F471 + SQRT('CDO Param'!L$17 - Correlation)*HLOOKUP('CDO Param'!L$12,$C$4:$E$1004,$A471,FALSE) + SQRT(1-Correlation)*P471</f>
        <v>-1.3600612850508234</v>
      </c>
      <c r="AY471" s="3">
        <f>IF(AN471&lt;'CDO Param'!C$13,1,0)</f>
        <v>0</v>
      </c>
      <c r="AZ471" s="3">
        <f>IF(AO471&lt;'CDO Param'!D$13,1,0)</f>
        <v>0</v>
      </c>
      <c r="BA471" s="3">
        <f>IF(AP471&lt;'CDO Param'!E$13,1,0)</f>
        <v>0</v>
      </c>
      <c r="BB471" s="3">
        <f>IF(AQ471&lt;'CDO Param'!F$13,1,0)</f>
        <v>0</v>
      </c>
      <c r="BC471" s="3">
        <f>IF(AR471&lt;'CDO Param'!G$13,1,0)</f>
        <v>1</v>
      </c>
      <c r="BD471" s="3">
        <f>IF(AS471&lt;'CDO Param'!H$13,1,0)</f>
        <v>0</v>
      </c>
      <c r="BE471" s="3">
        <f>IF(AT471&lt;'CDO Param'!I$13,1,0)</f>
        <v>1</v>
      </c>
      <c r="BF471" s="3">
        <f>IF(AU471&lt;'CDO Param'!J$13,1,0)</f>
        <v>0</v>
      </c>
      <c r="BG471" s="3">
        <f>IF(AV471&lt;'CDO Param'!K$13,1,0)</f>
        <v>0</v>
      </c>
      <c r="BH471" s="3">
        <f>IF(AW471&lt;'CDO Param'!L$13,1,0)</f>
        <v>1</v>
      </c>
      <c r="BJ471" s="37">
        <f>AY471*'CDO Param'!C$6*AC471</f>
        <v>0</v>
      </c>
      <c r="BK471" s="37">
        <f>AZ471*'CDO Param'!D$6*AD471</f>
        <v>0</v>
      </c>
      <c r="BL471" s="37">
        <f>BA471*'CDO Param'!E$6*AE471</f>
        <v>0</v>
      </c>
      <c r="BM471" s="37">
        <f>BB471*'CDO Param'!F$6*AF471</f>
        <v>0</v>
      </c>
      <c r="BN471" s="37">
        <f>BC471*'CDO Param'!G$6*AG471</f>
        <v>8286.4754713057409</v>
      </c>
      <c r="BO471" s="37">
        <f>BD471*'CDO Param'!H$6*AH471</f>
        <v>0</v>
      </c>
      <c r="BP471" s="37">
        <f>BE471*'CDO Param'!I$6*AI471</f>
        <v>5206.855039260774</v>
      </c>
      <c r="BQ471" s="37">
        <f>BF471*'CDO Param'!J$6*AJ471</f>
        <v>0</v>
      </c>
      <c r="BR471" s="37">
        <f>BG471*'CDO Param'!K$6*AK471</f>
        <v>0</v>
      </c>
      <c r="BS471" s="37">
        <f>BH471*'CDO Param'!L$6*AL471</f>
        <v>1534.6537266527268</v>
      </c>
      <c r="BU471" s="38">
        <f t="shared" si="103"/>
        <v>15027.984237219242</v>
      </c>
      <c r="CE471" s="5">
        <f>BU471/'CDO Param'!$M$6</f>
        <v>0.15654150247103377</v>
      </c>
      <c r="CF471" s="5">
        <f t="shared" si="104"/>
        <v>0.02</v>
      </c>
      <c r="CG471" s="5">
        <f t="shared" si="105"/>
        <v>1</v>
      </c>
    </row>
    <row r="472" spans="1:85" x14ac:dyDescent="0.2">
      <c r="A472" s="3">
        <v>469</v>
      </c>
      <c r="B472" s="3">
        <v>468</v>
      </c>
      <c r="C472">
        <v>0.69688098847109359</v>
      </c>
      <c r="D472">
        <v>-0.87960870587266982</v>
      </c>
      <c r="E472">
        <v>6.6670509113464504E-2</v>
      </c>
      <c r="F472">
        <v>1.4937540981918573</v>
      </c>
      <c r="G472">
        <v>2.1409505279734731E-2</v>
      </c>
      <c r="H472">
        <v>-1.7112142813857645</v>
      </c>
      <c r="I472">
        <v>-0.11687234291457571</v>
      </c>
      <c r="J472">
        <v>0.38055986806284636</v>
      </c>
      <c r="K472">
        <v>1.2025998330500443</v>
      </c>
      <c r="L472">
        <v>-1.1448264558566734E-2</v>
      </c>
      <c r="M472">
        <v>0.62957951740827411</v>
      </c>
      <c r="N472">
        <v>0.8414713192905765</v>
      </c>
      <c r="O472">
        <v>1.2824716577597428</v>
      </c>
      <c r="P472">
        <v>-2.2551648726221174</v>
      </c>
      <c r="R472" s="33">
        <v>0.15498470335965264</v>
      </c>
      <c r="S472" s="33">
        <v>0.82790936568188922</v>
      </c>
      <c r="T472" s="33">
        <v>0.67270901551130646</v>
      </c>
      <c r="U472" s="33">
        <v>0.22042369852793575</v>
      </c>
      <c r="V472" s="33">
        <v>0.66110115901618316</v>
      </c>
      <c r="W472" s="33">
        <v>0.12717958499080481</v>
      </c>
      <c r="X472" s="33">
        <v>0.50728494045663852</v>
      </c>
      <c r="Y472" s="33">
        <v>0.9379942547241199</v>
      </c>
      <c r="Z472" s="33">
        <v>0.86943914828330238</v>
      </c>
      <c r="AA472" s="33">
        <v>0.66376519746322427</v>
      </c>
      <c r="AC472" s="36">
        <f t="shared" si="93"/>
        <v>4.6248920300399468E-2</v>
      </c>
      <c r="AD472" s="36">
        <f t="shared" si="94"/>
        <v>0.94190855862390843</v>
      </c>
      <c r="AE472" s="36">
        <f t="shared" si="95"/>
        <v>0.77430950674247434</v>
      </c>
      <c r="AF472" s="36">
        <f t="shared" si="96"/>
        <v>9.9044996535801455E-2</v>
      </c>
      <c r="AG472" s="36">
        <f t="shared" si="97"/>
        <v>0.75796900801718681</v>
      </c>
      <c r="AH472" s="36">
        <f t="shared" si="98"/>
        <v>2.9993883325709621E-2</v>
      </c>
      <c r="AI472" s="36">
        <f t="shared" si="99"/>
        <v>0.51231766053895489</v>
      </c>
      <c r="AJ472" s="36">
        <f t="shared" si="100"/>
        <v>0.99386638998554244</v>
      </c>
      <c r="AK472" s="36">
        <f t="shared" si="101"/>
        <v>0.96822714812321919</v>
      </c>
      <c r="AL472" s="36">
        <f t="shared" si="102"/>
        <v>0.76175759603647863</v>
      </c>
      <c r="AN472">
        <f>SQRT(Correlation)*$F472 + SQRT('CDO Param'!C$17 - Correlation)*HLOOKUP('CDO Param'!C$12,$C$4:$E$1004,$A472,FALSE) + SQRT(1-Correlation)*G472</f>
        <v>0.36828190538545841</v>
      </c>
      <c r="AO472">
        <f>SQRT(Correlation)*$F472 + SQRT('CDO Param'!D$17 - Correlation)*HLOOKUP('CDO Param'!D$12,$C$4:$E$1004,$A472,FALSE) + SQRT(1-Correlation)*H472</f>
        <v>-1.2754293428291372</v>
      </c>
      <c r="AP472">
        <f>SQRT(Correlation)*$F472 + SQRT('CDO Param'!E$17 - Correlation)*HLOOKUP('CDO Param'!E$12,$C$4:$E$1004,$A472,FALSE) + SQRT(1-Correlation)*I472</f>
        <v>0.54586906061295548</v>
      </c>
      <c r="AQ472">
        <f>SQRT(Correlation)*$F472 + SQRT('CDO Param'!F$17 - Correlation)*HLOOKUP('CDO Param'!F$12,$C$4:$E$1004,$A472,FALSE) + SQRT(1-Correlation)*J472</f>
        <v>0.84830529123645948</v>
      </c>
      <c r="AR472">
        <f>SQRT(Correlation)*$F472 + SQRT('CDO Param'!G$17 - Correlation)*HLOOKUP('CDO Param'!G$12,$C$4:$E$1004,$A472,FALSE) + SQRT(1-Correlation)*K472</f>
        <v>1.6281608763498432</v>
      </c>
      <c r="AS472">
        <f>SQRT(Correlation)*$F472 + SQRT('CDO Param'!H$17 - Correlation)*HLOOKUP('CDO Param'!H$12,$C$4:$E$1004,$A472,FALSE) + SQRT(1-Correlation)*L472</f>
        <v>0.33711028792867392</v>
      </c>
      <c r="AT472">
        <f>SQRT(Correlation)*$F472 + SQRT('CDO Param'!I$17 - Correlation)*HLOOKUP('CDO Param'!I$12,$C$4:$E$1004,$A472,FALSE) + SQRT(1-Correlation)*M472</f>
        <v>1.0845460734568624</v>
      </c>
      <c r="AU472">
        <f>SQRT(Correlation)*$F472 + SQRT('CDO Param'!J$17 - Correlation)*HLOOKUP('CDO Param'!J$12,$C$4:$E$1004,$A472,FALSE) + SQRT(1-Correlation)*N472</f>
        <v>1.4550336867395468</v>
      </c>
      <c r="AV472">
        <f>SQRT(Correlation)*$F472 + SQRT('CDO Param'!K$17 - Correlation)*HLOOKUP('CDO Param'!K$12,$C$4:$E$1004,$A472,FALSE) + SQRT(1-Correlation)*O472</f>
        <v>1.8734033422798686</v>
      </c>
      <c r="AW472">
        <f>SQRT(Correlation)*$F472 + SQRT('CDO Param'!L$17 - Correlation)*HLOOKUP('CDO Param'!L$12,$C$4:$E$1004,$A472,FALSE) + SQRT(1-Correlation)*P472</f>
        <v>-1.4826933486667713</v>
      </c>
      <c r="AY472" s="3">
        <f>IF(AN472&lt;'CDO Param'!C$13,1,0)</f>
        <v>0</v>
      </c>
      <c r="AZ472" s="3">
        <f>IF(AO472&lt;'CDO Param'!D$13,1,0)</f>
        <v>0</v>
      </c>
      <c r="BA472" s="3">
        <f>IF(AP472&lt;'CDO Param'!E$13,1,0)</f>
        <v>0</v>
      </c>
      <c r="BB472" s="3">
        <f>IF(AQ472&lt;'CDO Param'!F$13,1,0)</f>
        <v>0</v>
      </c>
      <c r="BC472" s="3">
        <f>IF(AR472&lt;'CDO Param'!G$13,1,0)</f>
        <v>0</v>
      </c>
      <c r="BD472" s="3">
        <f>IF(AS472&lt;'CDO Param'!H$13,1,0)</f>
        <v>0</v>
      </c>
      <c r="BE472" s="3">
        <f>IF(AT472&lt;'CDO Param'!I$13,1,0)</f>
        <v>0</v>
      </c>
      <c r="BF472" s="3">
        <f>IF(AU472&lt;'CDO Param'!J$13,1,0)</f>
        <v>0</v>
      </c>
      <c r="BG472" s="3">
        <f>IF(AV472&lt;'CDO Param'!K$13,1,0)</f>
        <v>0</v>
      </c>
      <c r="BH472" s="3">
        <f>IF(AW472&lt;'CDO Param'!L$13,1,0)</f>
        <v>1</v>
      </c>
      <c r="BJ472" s="37">
        <f>AY472*'CDO Param'!C$6*AC472</f>
        <v>0</v>
      </c>
      <c r="BK472" s="37">
        <f>AZ472*'CDO Param'!D$6*AD472</f>
        <v>0</v>
      </c>
      <c r="BL472" s="37">
        <f>BA472*'CDO Param'!E$6*AE472</f>
        <v>0</v>
      </c>
      <c r="BM472" s="37">
        <f>BB472*'CDO Param'!F$6*AF472</f>
        <v>0</v>
      </c>
      <c r="BN472" s="37">
        <f>BC472*'CDO Param'!G$6*AG472</f>
        <v>0</v>
      </c>
      <c r="BO472" s="37">
        <f>BD472*'CDO Param'!H$6*AH472</f>
        <v>0</v>
      </c>
      <c r="BP472" s="37">
        <f>BE472*'CDO Param'!I$6*AI472</f>
        <v>0</v>
      </c>
      <c r="BQ472" s="37">
        <f>BF472*'CDO Param'!J$6*AJ472</f>
        <v>0</v>
      </c>
      <c r="BR472" s="37">
        <f>BG472*'CDO Param'!K$6*AK472</f>
        <v>0</v>
      </c>
      <c r="BS472" s="37">
        <f>BH472*'CDO Param'!L$6*AL472</f>
        <v>7617.5759603647866</v>
      </c>
      <c r="BU472" s="38">
        <f t="shared" si="103"/>
        <v>7617.5759603647866</v>
      </c>
      <c r="CE472" s="5">
        <f>BU472/'CDO Param'!$M$6</f>
        <v>7.93497495871332E-2</v>
      </c>
      <c r="CF472" s="5">
        <f t="shared" si="104"/>
        <v>0.02</v>
      </c>
      <c r="CG472" s="5">
        <f t="shared" si="105"/>
        <v>1</v>
      </c>
    </row>
    <row r="473" spans="1:85" x14ac:dyDescent="0.2">
      <c r="A473" s="3">
        <v>470</v>
      </c>
      <c r="B473" s="3">
        <v>469</v>
      </c>
      <c r="C473">
        <v>0.57906163419829682</v>
      </c>
      <c r="D473">
        <v>-0.84212388173909858</v>
      </c>
      <c r="E473">
        <v>-1.8054515749099664</v>
      </c>
      <c r="F473">
        <v>0.33188825909746811</v>
      </c>
      <c r="G473">
        <v>0.34238723856105935</v>
      </c>
      <c r="H473">
        <v>-1.0885196388699114</v>
      </c>
      <c r="I473">
        <v>-0.14541569726134185</v>
      </c>
      <c r="J473">
        <v>1.3389035302679986</v>
      </c>
      <c r="K473">
        <v>-0.50206153900944628</v>
      </c>
      <c r="L473">
        <v>-0.25223698685294949</v>
      </c>
      <c r="M473">
        <v>-2.193664840888232</v>
      </c>
      <c r="N473">
        <v>-5.9292233345331624E-2</v>
      </c>
      <c r="O473">
        <v>-0.91471292762435041</v>
      </c>
      <c r="P473">
        <v>-1.0752410162240267</v>
      </c>
      <c r="R473" s="33">
        <v>0.9016737644102768</v>
      </c>
      <c r="S473" s="33">
        <v>0.43095844352196827</v>
      </c>
      <c r="T473" s="33">
        <v>0.11856027372114374</v>
      </c>
      <c r="U473" s="33">
        <v>0.64252043126268332</v>
      </c>
      <c r="V473" s="33">
        <v>0.84088823191862938</v>
      </c>
      <c r="W473" s="33">
        <v>0.80851385640376894</v>
      </c>
      <c r="X473" s="33">
        <v>0.69238457814435683</v>
      </c>
      <c r="Y473" s="33">
        <v>0.90760487220604202</v>
      </c>
      <c r="Z473" s="33">
        <v>0.11508716694781891</v>
      </c>
      <c r="AA473" s="33">
        <v>0.27001489199233003</v>
      </c>
      <c r="AC473" s="36">
        <f t="shared" si="93"/>
        <v>0.98298312321883241</v>
      </c>
      <c r="AD473" s="36">
        <f t="shared" si="94"/>
        <v>0.38441050122326331</v>
      </c>
      <c r="AE473" s="36">
        <f t="shared" si="95"/>
        <v>2.5705427510526985E-2</v>
      </c>
      <c r="AF473" s="36">
        <f t="shared" si="96"/>
        <v>0.73094103668351906</v>
      </c>
      <c r="AG473" s="36">
        <f t="shared" si="97"/>
        <v>0.95102226636762666</v>
      </c>
      <c r="AH473" s="36">
        <f t="shared" si="98"/>
        <v>0.92679181431897617</v>
      </c>
      <c r="AI473" s="36">
        <f t="shared" si="99"/>
        <v>0.80096990327093409</v>
      </c>
      <c r="AJ473" s="36">
        <f t="shared" si="100"/>
        <v>0.98516802750199517</v>
      </c>
      <c r="AK473" s="36">
        <f t="shared" si="101"/>
        <v>2.4077099877570431E-2</v>
      </c>
      <c r="AL473" s="36">
        <f t="shared" si="102"/>
        <v>0.15206334818171818</v>
      </c>
      <c r="AN473">
        <f>SQRT(Correlation)*$F473 + SQRT('CDO Param'!C$17 - Correlation)*HLOOKUP('CDO Param'!C$12,$C$4:$E$1004,$A473,FALSE) + SQRT(1-Correlation)*G473</f>
        <v>0.31067503595475277</v>
      </c>
      <c r="AO473">
        <f>SQRT(Correlation)*$F473 + SQRT('CDO Param'!D$17 - Correlation)*HLOOKUP('CDO Param'!D$12,$C$4:$E$1004,$A473,FALSE) + SQRT(1-Correlation)*H473</f>
        <v>-1.0468024197296228</v>
      </c>
      <c r="AP473">
        <f>SQRT(Correlation)*$F473 + SQRT('CDO Param'!E$17 - Correlation)*HLOOKUP('CDO Param'!E$12,$C$4:$E$1004,$A473,FALSE) + SQRT(1-Correlation)*I473</f>
        <v>0.12020414726213979</v>
      </c>
      <c r="AQ473">
        <f>SQRT(Correlation)*$F473 + SQRT('CDO Param'!F$17 - Correlation)*HLOOKUP('CDO Param'!F$12,$C$4:$E$1004,$A473,FALSE) + SQRT(1-Correlation)*J473</f>
        <v>0.9714364544494567</v>
      </c>
      <c r="AR473">
        <f>SQRT(Correlation)*$F473 + SQRT('CDO Param'!G$17 - Correlation)*HLOOKUP('CDO Param'!G$12,$C$4:$E$1004,$A473,FALSE) + SQRT(1-Correlation)*K473</f>
        <v>-0.77505635906846215</v>
      </c>
      <c r="AS473">
        <f>SQRT(Correlation)*$F473 + SQRT('CDO Param'!H$17 - Correlation)*HLOOKUP('CDO Param'!H$12,$C$4:$E$1004,$A473,FALSE) + SQRT(1-Correlation)*L473</f>
        <v>-0.25343503531174127</v>
      </c>
      <c r="AT473">
        <f>SQRT(Correlation)*$F473 + SQRT('CDO Param'!I$17 - Correlation)*HLOOKUP('CDO Param'!I$12,$C$4:$E$1004,$A473,FALSE) + SQRT(1-Correlation)*M473</f>
        <v>-2.3798521584879673</v>
      </c>
      <c r="AU473">
        <f>SQRT(Correlation)*$F473 + SQRT('CDO Param'!J$17 - Correlation)*HLOOKUP('CDO Param'!J$12,$C$4:$E$1004,$A473,FALSE) + SQRT(1-Correlation)*N473</f>
        <v>0.20190803904951479</v>
      </c>
      <c r="AV473">
        <f>SQRT(Correlation)*$F473 + SQRT('CDO Param'!K$17 - Correlation)*HLOOKUP('CDO Param'!K$12,$C$4:$E$1004,$A473,FALSE) + SQRT(1-Correlation)*O473</f>
        <v>-0.60961528641976503</v>
      </c>
      <c r="AW473">
        <f>SQRT(Correlation)*$F473 + SQRT('CDO Param'!L$17 - Correlation)*HLOOKUP('CDO Param'!L$12,$C$4:$E$1004,$A473,FALSE) + SQRT(1-Correlation)*P473</f>
        <v>-0.76190560294225107</v>
      </c>
      <c r="AY473" s="3">
        <f>IF(AN473&lt;'CDO Param'!C$13,1,0)</f>
        <v>0</v>
      </c>
      <c r="AZ473" s="3">
        <f>IF(AO473&lt;'CDO Param'!D$13,1,0)</f>
        <v>0</v>
      </c>
      <c r="BA473" s="3">
        <f>IF(AP473&lt;'CDO Param'!E$13,1,0)</f>
        <v>0</v>
      </c>
      <c r="BB473" s="3">
        <f>IF(AQ473&lt;'CDO Param'!F$13,1,0)</f>
        <v>0</v>
      </c>
      <c r="BC473" s="3">
        <f>IF(AR473&lt;'CDO Param'!G$13,1,0)</f>
        <v>1</v>
      </c>
      <c r="BD473" s="3">
        <f>IF(AS473&lt;'CDO Param'!H$13,1,0)</f>
        <v>0</v>
      </c>
      <c r="BE473" s="3">
        <f>IF(AT473&lt;'CDO Param'!I$13,1,0)</f>
        <v>1</v>
      </c>
      <c r="BF473" s="3">
        <f>IF(AU473&lt;'CDO Param'!J$13,1,0)</f>
        <v>0</v>
      </c>
      <c r="BG473" s="3">
        <f>IF(AV473&lt;'CDO Param'!K$13,1,0)</f>
        <v>0</v>
      </c>
      <c r="BH473" s="3">
        <f>IF(AW473&lt;'CDO Param'!L$13,1,0)</f>
        <v>1</v>
      </c>
      <c r="BJ473" s="37">
        <f>AY473*'CDO Param'!C$6*AC473</f>
        <v>0</v>
      </c>
      <c r="BK473" s="37">
        <f>AZ473*'CDO Param'!D$6*AD473</f>
        <v>0</v>
      </c>
      <c r="BL473" s="37">
        <f>BA473*'CDO Param'!E$6*AE473</f>
        <v>0</v>
      </c>
      <c r="BM473" s="37">
        <f>BB473*'CDO Param'!F$6*AF473</f>
        <v>0</v>
      </c>
      <c r="BN473" s="37">
        <f>BC473*'CDO Param'!G$6*AG473</f>
        <v>9510.2226636762662</v>
      </c>
      <c r="BO473" s="37">
        <f>BD473*'CDO Param'!H$6*AH473</f>
        <v>0</v>
      </c>
      <c r="BP473" s="37">
        <f>BE473*'CDO Param'!I$6*AI473</f>
        <v>6407.7592261674727</v>
      </c>
      <c r="BQ473" s="37">
        <f>BF473*'CDO Param'!J$6*AJ473</f>
        <v>0</v>
      </c>
      <c r="BR473" s="37">
        <f>BG473*'CDO Param'!K$6*AK473</f>
        <v>0</v>
      </c>
      <c r="BS473" s="37">
        <f>BH473*'CDO Param'!L$6*AL473</f>
        <v>1520.6334818171817</v>
      </c>
      <c r="BU473" s="38">
        <f t="shared" si="103"/>
        <v>17438.615371660919</v>
      </c>
      <c r="CE473" s="5">
        <f>BU473/'CDO Param'!$M$6</f>
        <v>0.18165224345480124</v>
      </c>
      <c r="CF473" s="5">
        <f t="shared" si="104"/>
        <v>0.02</v>
      </c>
      <c r="CG473" s="5">
        <f t="shared" si="105"/>
        <v>1</v>
      </c>
    </row>
    <row r="474" spans="1:85" x14ac:dyDescent="0.2">
      <c r="A474" s="3">
        <v>471</v>
      </c>
      <c r="B474" s="3">
        <v>470</v>
      </c>
      <c r="C474">
        <v>-1.9030449038837105</v>
      </c>
      <c r="D474">
        <v>0.47433331928914413</v>
      </c>
      <c r="E474">
        <v>0.18509240362618584</v>
      </c>
      <c r="F474">
        <v>-0.55078089644666761</v>
      </c>
      <c r="G474">
        <v>-2.0665902411565185</v>
      </c>
      <c r="H474">
        <v>0.92905565907130949</v>
      </c>
      <c r="I474">
        <v>0.65094809542642906</v>
      </c>
      <c r="J474">
        <v>6.7769860834232531E-2</v>
      </c>
      <c r="K474">
        <v>0.13494513950718101</v>
      </c>
      <c r="L474">
        <v>0.18146124602935743</v>
      </c>
      <c r="M474">
        <v>0.1388343662256375</v>
      </c>
      <c r="N474">
        <v>-0.22656877263216302</v>
      </c>
      <c r="O474">
        <v>-0.6777963790227659</v>
      </c>
      <c r="P474">
        <v>-1.2130726645409595</v>
      </c>
      <c r="R474" s="33">
        <v>0.14028971509090146</v>
      </c>
      <c r="S474" s="33">
        <v>0.84924153278080816</v>
      </c>
      <c r="T474" s="33">
        <v>0.20244144704306566</v>
      </c>
      <c r="U474" s="33">
        <v>0.43340045280447254</v>
      </c>
      <c r="V474" s="33">
        <v>0.16141028476944672</v>
      </c>
      <c r="W474" s="33">
        <v>0.82265612009105094</v>
      </c>
      <c r="X474" s="33">
        <v>0.38141037029279878</v>
      </c>
      <c r="Y474" s="33">
        <v>0.36409351106923704</v>
      </c>
      <c r="Z474" s="33">
        <v>0.31964054066671083</v>
      </c>
      <c r="AA474" s="33">
        <v>0.19856698540903953</v>
      </c>
      <c r="AC474" s="36">
        <f t="shared" si="93"/>
        <v>3.719640611225155E-2</v>
      </c>
      <c r="AD474" s="36">
        <f t="shared" si="94"/>
        <v>0.95646074237064171</v>
      </c>
      <c r="AE474" s="36">
        <f t="shared" si="95"/>
        <v>8.2531869747076644E-2</v>
      </c>
      <c r="AF474" s="36">
        <f t="shared" si="96"/>
        <v>0.38842138697739859</v>
      </c>
      <c r="AG474" s="36">
        <f t="shared" si="97"/>
        <v>5.0532939798226199E-2</v>
      </c>
      <c r="AH474" s="36">
        <f t="shared" si="98"/>
        <v>0.93799078561906701</v>
      </c>
      <c r="AI474" s="36">
        <f t="shared" si="99"/>
        <v>0.30529557698218224</v>
      </c>
      <c r="AJ474" s="36">
        <f t="shared" si="100"/>
        <v>0.27892173968862527</v>
      </c>
      <c r="AK474" s="36">
        <f t="shared" si="101"/>
        <v>0.21516465814530122</v>
      </c>
      <c r="AL474" s="36">
        <f t="shared" si="102"/>
        <v>7.917016955949964E-2</v>
      </c>
      <c r="AN474">
        <f>SQRT(Correlation)*$F474 + SQRT('CDO Param'!C$17 - Correlation)*HLOOKUP('CDO Param'!C$12,$C$4:$E$1004,$A474,FALSE) + SQRT(1-Correlation)*G474</f>
        <v>-2.0676309968250379</v>
      </c>
      <c r="AO474">
        <f>SQRT(Correlation)*$F474 + SQRT('CDO Param'!D$17 - Correlation)*HLOOKUP('CDO Param'!D$12,$C$4:$E$1004,$A474,FALSE) + SQRT(1-Correlation)*H474</f>
        <v>0.77428823559459803</v>
      </c>
      <c r="AP474">
        <f>SQRT(Correlation)*$F474 + SQRT('CDO Param'!E$17 - Correlation)*HLOOKUP('CDO Param'!E$12,$C$4:$E$1004,$A474,FALSE) + SQRT(1-Correlation)*I474</f>
        <v>-6.0126981365747345E-2</v>
      </c>
      <c r="AQ474">
        <f>SQRT(Correlation)*$F474 + SQRT('CDO Param'!F$17 - Correlation)*HLOOKUP('CDO Param'!F$12,$C$4:$E$1004,$A474,FALSE) + SQRT(1-Correlation)*J474</f>
        <v>-6.8492157700739006E-2</v>
      </c>
      <c r="AR474">
        <f>SQRT(Correlation)*$F474 + SQRT('CDO Param'!G$17 - Correlation)*HLOOKUP('CDO Param'!G$12,$C$4:$E$1004,$A474,FALSE) + SQRT(1-Correlation)*K474</f>
        <v>-4.7640927818239087E-3</v>
      </c>
      <c r="AS474">
        <f>SQRT(Correlation)*$F474 + SQRT('CDO Param'!H$17 - Correlation)*HLOOKUP('CDO Param'!H$12,$C$4:$E$1004,$A474,FALSE) + SQRT(1-Correlation)*L474</f>
        <v>6.505790222582096E-2</v>
      </c>
      <c r="AT474">
        <f>SQRT(Correlation)*$F474 + SQRT('CDO Param'!I$17 - Correlation)*HLOOKUP('CDO Param'!I$12,$C$4:$E$1004,$A474,FALSE) + SQRT(1-Correlation)*M474</f>
        <v>-1.0744483516924308E-3</v>
      </c>
      <c r="AU474">
        <f>SQRT(Correlation)*$F474 + SQRT('CDO Param'!J$17 - Correlation)*HLOOKUP('CDO Param'!J$12,$C$4:$E$1004,$A474,FALSE) + SQRT(1-Correlation)*N474</f>
        <v>-0.89261257785053005</v>
      </c>
      <c r="AV474">
        <f>SQRT(Correlation)*$F474 + SQRT('CDO Param'!K$17 - Correlation)*HLOOKUP('CDO Param'!K$12,$C$4:$E$1004,$A474,FALSE) + SQRT(1-Correlation)*O474</f>
        <v>-1.3206846716526064</v>
      </c>
      <c r="AW474">
        <f>SQRT(Correlation)*$F474 + SQRT('CDO Param'!L$17 - Correlation)*HLOOKUP('CDO Param'!L$12,$C$4:$E$1004,$A474,FALSE) + SQRT(1-Correlation)*P474</f>
        <v>-1.8284923435662346</v>
      </c>
      <c r="AY474" s="3">
        <f>IF(AN474&lt;'CDO Param'!C$13,1,0)</f>
        <v>0</v>
      </c>
      <c r="AZ474" s="3">
        <f>IF(AO474&lt;'CDO Param'!D$13,1,0)</f>
        <v>0</v>
      </c>
      <c r="BA474" s="3">
        <f>IF(AP474&lt;'CDO Param'!E$13,1,0)</f>
        <v>0</v>
      </c>
      <c r="BB474" s="3">
        <f>IF(AQ474&lt;'CDO Param'!F$13,1,0)</f>
        <v>0</v>
      </c>
      <c r="BC474" s="3">
        <f>IF(AR474&lt;'CDO Param'!G$13,1,0)</f>
        <v>1</v>
      </c>
      <c r="BD474" s="3">
        <f>IF(AS474&lt;'CDO Param'!H$13,1,0)</f>
        <v>0</v>
      </c>
      <c r="BE474" s="3">
        <f>IF(AT474&lt;'CDO Param'!I$13,1,0)</f>
        <v>0</v>
      </c>
      <c r="BF474" s="3">
        <f>IF(AU474&lt;'CDO Param'!J$13,1,0)</f>
        <v>0</v>
      </c>
      <c r="BG474" s="3">
        <f>IF(AV474&lt;'CDO Param'!K$13,1,0)</f>
        <v>0</v>
      </c>
      <c r="BH474" s="3">
        <f>IF(AW474&lt;'CDO Param'!L$13,1,0)</f>
        <v>1</v>
      </c>
      <c r="BJ474" s="37">
        <f>AY474*'CDO Param'!C$6*AC474</f>
        <v>0</v>
      </c>
      <c r="BK474" s="37">
        <f>AZ474*'CDO Param'!D$6*AD474</f>
        <v>0</v>
      </c>
      <c r="BL474" s="37">
        <f>BA474*'CDO Param'!E$6*AE474</f>
        <v>0</v>
      </c>
      <c r="BM474" s="37">
        <f>BB474*'CDO Param'!F$6*AF474</f>
        <v>0</v>
      </c>
      <c r="BN474" s="37">
        <f>BC474*'CDO Param'!G$6*AG474</f>
        <v>505.32939798226198</v>
      </c>
      <c r="BO474" s="37">
        <f>BD474*'CDO Param'!H$6*AH474</f>
        <v>0</v>
      </c>
      <c r="BP474" s="37">
        <f>BE474*'CDO Param'!I$6*AI474</f>
        <v>0</v>
      </c>
      <c r="BQ474" s="37">
        <f>BF474*'CDO Param'!J$6*AJ474</f>
        <v>0</v>
      </c>
      <c r="BR474" s="37">
        <f>BG474*'CDO Param'!K$6*AK474</f>
        <v>0</v>
      </c>
      <c r="BS474" s="37">
        <f>BH474*'CDO Param'!L$6*AL474</f>
        <v>791.70169559499641</v>
      </c>
      <c r="BU474" s="38">
        <f t="shared" si="103"/>
        <v>1297.0310935772584</v>
      </c>
      <c r="CE474" s="5">
        <f>BU474/'CDO Param'!$M$6</f>
        <v>1.3510740558096441E-2</v>
      </c>
      <c r="CF474" s="5">
        <f t="shared" si="104"/>
        <v>0</v>
      </c>
      <c r="CG474" s="5">
        <f t="shared" si="105"/>
        <v>0</v>
      </c>
    </row>
    <row r="475" spans="1:85" x14ac:dyDescent="0.2">
      <c r="A475" s="3">
        <v>472</v>
      </c>
      <c r="B475" s="3">
        <v>471</v>
      </c>
      <c r="C475">
        <v>0.36994833862991072</v>
      </c>
      <c r="D475">
        <v>-6.6847860580310225E-3</v>
      </c>
      <c r="E475">
        <v>0.47299977268266957</v>
      </c>
      <c r="F475">
        <v>0.18666924006538466</v>
      </c>
      <c r="G475">
        <v>1.2154919204476755</v>
      </c>
      <c r="H475">
        <v>-1.1935344446101226</v>
      </c>
      <c r="I475">
        <v>-0.97352994998800568</v>
      </c>
      <c r="J475">
        <v>0.23777602109475993</v>
      </c>
      <c r="K475">
        <v>1.2581699593283702</v>
      </c>
      <c r="L475">
        <v>-0.53968960855854675</v>
      </c>
      <c r="M475">
        <v>-1.1940392141696066</v>
      </c>
      <c r="N475">
        <v>-3.6129677027929574E-3</v>
      </c>
      <c r="O475">
        <v>-0.5838023753312882</v>
      </c>
      <c r="P475">
        <v>5.1408051149337552E-2</v>
      </c>
      <c r="R475" s="33">
        <v>0.31532376972740689</v>
      </c>
      <c r="S475" s="33">
        <v>0.64659780852803861</v>
      </c>
      <c r="T475" s="33">
        <v>0.36936793074448032</v>
      </c>
      <c r="U475" s="33">
        <v>0.96681202248056053</v>
      </c>
      <c r="V475" s="33">
        <v>0.20966183077993888</v>
      </c>
      <c r="W475" s="33">
        <v>0.78638991843275252</v>
      </c>
      <c r="X475" s="33">
        <v>0.85535909927234011</v>
      </c>
      <c r="Y475" s="33">
        <v>2.0381470220341102E-2</v>
      </c>
      <c r="Z475" s="33">
        <v>0.55136999327287539</v>
      </c>
      <c r="AA475" s="33">
        <v>0.87547693721739428</v>
      </c>
      <c r="AC475" s="36">
        <f t="shared" si="93"/>
        <v>0.20931401890921705</v>
      </c>
      <c r="AD475" s="36">
        <f t="shared" si="94"/>
        <v>0.7369597502952423</v>
      </c>
      <c r="AE475" s="36">
        <f t="shared" si="95"/>
        <v>0.28687258091999962</v>
      </c>
      <c r="AF475" s="36">
        <f t="shared" si="96"/>
        <v>0.99846802524383427</v>
      </c>
      <c r="AG475" s="36">
        <f t="shared" si="97"/>
        <v>8.898313609884953E-2</v>
      </c>
      <c r="AH475" s="36">
        <f t="shared" si="98"/>
        <v>0.90738716786709472</v>
      </c>
      <c r="AI475" s="36">
        <f t="shared" si="99"/>
        <v>0.96023114902410511</v>
      </c>
      <c r="AJ475" s="36">
        <f t="shared" si="100"/>
        <v>5.1864906715164084E-4</v>
      </c>
      <c r="AK475" s="36">
        <f t="shared" si="101"/>
        <v>0.58638857216703544</v>
      </c>
      <c r="AL475" s="36">
        <f t="shared" si="102"/>
        <v>0.97136552688621836</v>
      </c>
      <c r="AN475">
        <f>SQRT(Correlation)*$F475 + SQRT('CDO Param'!C$17 - Correlation)*HLOOKUP('CDO Param'!C$12,$C$4:$E$1004,$A475,FALSE) + SQRT(1-Correlation)*G475</f>
        <v>1.211201509103508</v>
      </c>
      <c r="AO475">
        <f>SQRT(Correlation)*$F475 + SQRT('CDO Param'!D$17 - Correlation)*HLOOKUP('CDO Param'!D$12,$C$4:$E$1004,$A475,FALSE) + SQRT(1-Correlation)*H475</f>
        <v>-1.0742015679901649</v>
      </c>
      <c r="AP475">
        <f>SQRT(Correlation)*$F475 + SQRT('CDO Param'!E$17 - Correlation)*HLOOKUP('CDO Param'!E$12,$C$4:$E$1004,$A475,FALSE) + SQRT(1-Correlation)*I475</f>
        <v>-0.76666247674001031</v>
      </c>
      <c r="AQ475">
        <f>SQRT(Correlation)*$F475 + SQRT('CDO Param'!F$17 - Correlation)*HLOOKUP('CDO Param'!F$12,$C$4:$E$1004,$A475,FALSE) + SQRT(1-Correlation)*J475</f>
        <v>0.39037010116548254</v>
      </c>
      <c r="AR475">
        <f>SQRT(Correlation)*$F475 + SQRT('CDO Param'!G$17 - Correlation)*HLOOKUP('CDO Param'!G$12,$C$4:$E$1004,$A475,FALSE) + SQRT(1-Correlation)*K475</f>
        <v>1.358400787799696</v>
      </c>
      <c r="AS475">
        <f>SQRT(Correlation)*$F475 + SQRT('CDO Param'!H$17 - Correlation)*HLOOKUP('CDO Param'!H$12,$C$4:$E$1004,$A475,FALSE) + SQRT(1-Correlation)*L475</f>
        <v>-0.45390989251145847</v>
      </c>
      <c r="AT475">
        <f>SQRT(Correlation)*$F475 + SQRT('CDO Param'!I$17 - Correlation)*HLOOKUP('CDO Param'!I$12,$C$4:$E$1004,$A475,FALSE) + SQRT(1-Correlation)*M475</f>
        <v>-0.96796909842408896</v>
      </c>
      <c r="AU475">
        <f>SQRT(Correlation)*$F475 + SQRT('CDO Param'!J$17 - Correlation)*HLOOKUP('CDO Param'!J$12,$C$4:$E$1004,$A475,FALSE) + SQRT(1-Correlation)*N475</f>
        <v>0.15348156484952713</v>
      </c>
      <c r="AV475">
        <f>SQRT(Correlation)*$F475 + SQRT('CDO Param'!K$17 - Correlation)*HLOOKUP('CDO Param'!K$12,$C$4:$E$1004,$A475,FALSE) + SQRT(1-Correlation)*O475</f>
        <v>-0.39693443587344762</v>
      </c>
      <c r="AW475">
        <f>SQRT(Correlation)*$F475 + SQRT('CDO Param'!L$17 - Correlation)*HLOOKUP('CDO Param'!L$12,$C$4:$E$1004,$A475,FALSE) + SQRT(1-Correlation)*P475</f>
        <v>0.20567908647626582</v>
      </c>
      <c r="AY475" s="3">
        <f>IF(AN475&lt;'CDO Param'!C$13,1,0)</f>
        <v>0</v>
      </c>
      <c r="AZ475" s="3">
        <f>IF(AO475&lt;'CDO Param'!D$13,1,0)</f>
        <v>0</v>
      </c>
      <c r="BA475" s="3">
        <f>IF(AP475&lt;'CDO Param'!E$13,1,0)</f>
        <v>0</v>
      </c>
      <c r="BB475" s="3">
        <f>IF(AQ475&lt;'CDO Param'!F$13,1,0)</f>
        <v>0</v>
      </c>
      <c r="BC475" s="3">
        <f>IF(AR475&lt;'CDO Param'!G$13,1,0)</f>
        <v>0</v>
      </c>
      <c r="BD475" s="3">
        <f>IF(AS475&lt;'CDO Param'!H$13,1,0)</f>
        <v>0</v>
      </c>
      <c r="BE475" s="3">
        <f>IF(AT475&lt;'CDO Param'!I$13,1,0)</f>
        <v>0</v>
      </c>
      <c r="BF475" s="3">
        <f>IF(AU475&lt;'CDO Param'!J$13,1,0)</f>
        <v>0</v>
      </c>
      <c r="BG475" s="3">
        <f>IF(AV475&lt;'CDO Param'!K$13,1,0)</f>
        <v>0</v>
      </c>
      <c r="BH475" s="3">
        <f>IF(AW475&lt;'CDO Param'!L$13,1,0)</f>
        <v>0</v>
      </c>
      <c r="BJ475" s="37">
        <f>AY475*'CDO Param'!C$6*AC475</f>
        <v>0</v>
      </c>
      <c r="BK475" s="37">
        <f>AZ475*'CDO Param'!D$6*AD475</f>
        <v>0</v>
      </c>
      <c r="BL475" s="37">
        <f>BA475*'CDO Param'!E$6*AE475</f>
        <v>0</v>
      </c>
      <c r="BM475" s="37">
        <f>BB475*'CDO Param'!F$6*AF475</f>
        <v>0</v>
      </c>
      <c r="BN475" s="37">
        <f>BC475*'CDO Param'!G$6*AG475</f>
        <v>0</v>
      </c>
      <c r="BO475" s="37">
        <f>BD475*'CDO Param'!H$6*AH475</f>
        <v>0</v>
      </c>
      <c r="BP475" s="37">
        <f>BE475*'CDO Param'!I$6*AI475</f>
        <v>0</v>
      </c>
      <c r="BQ475" s="37">
        <f>BF475*'CDO Param'!J$6*AJ475</f>
        <v>0</v>
      </c>
      <c r="BR475" s="37">
        <f>BG475*'CDO Param'!K$6*AK475</f>
        <v>0</v>
      </c>
      <c r="BS475" s="37">
        <f>BH475*'CDO Param'!L$6*AL475</f>
        <v>0</v>
      </c>
      <c r="BU475" s="38">
        <f t="shared" si="103"/>
        <v>0</v>
      </c>
      <c r="CE475" s="5">
        <f>BU475/'CDO Param'!$M$6</f>
        <v>0</v>
      </c>
      <c r="CF475" s="5">
        <f t="shared" si="104"/>
        <v>0</v>
      </c>
      <c r="CG475" s="5">
        <f t="shared" si="105"/>
        <v>0</v>
      </c>
    </row>
    <row r="476" spans="1:85" x14ac:dyDescent="0.2">
      <c r="A476" s="3">
        <v>473</v>
      </c>
      <c r="B476" s="3">
        <v>472</v>
      </c>
      <c r="C476">
        <v>-1.723897185001988</v>
      </c>
      <c r="D476">
        <v>0.20701804714917671</v>
      </c>
      <c r="E476">
        <v>0.54981228458927944</v>
      </c>
      <c r="F476">
        <v>2.7328496798872948</v>
      </c>
      <c r="G476">
        <v>-0.72369630288449116</v>
      </c>
      <c r="H476">
        <v>-0.34811591831385158</v>
      </c>
      <c r="I476">
        <v>0.44922785491507966</v>
      </c>
      <c r="J476">
        <v>-0.61516630012192763</v>
      </c>
      <c r="K476">
        <v>0.90827825260930695</v>
      </c>
      <c r="L476">
        <v>-0.29306761462066788</v>
      </c>
      <c r="M476">
        <v>-0.69181623985059559</v>
      </c>
      <c r="N476">
        <v>0.69904672272969037</v>
      </c>
      <c r="O476">
        <v>-0.49260506784776226</v>
      </c>
      <c r="P476">
        <v>-0.1757121026457753</v>
      </c>
      <c r="R476" s="33">
        <v>0.14088381274644463</v>
      </c>
      <c r="S476" s="33">
        <v>0.83424082949489398</v>
      </c>
      <c r="T476" s="33">
        <v>8.5621320682401456E-2</v>
      </c>
      <c r="U476" s="33">
        <v>3.7536709121212694E-2</v>
      </c>
      <c r="V476" s="33">
        <v>0.87947020022173883</v>
      </c>
      <c r="W476" s="33">
        <v>0.25565512676520979</v>
      </c>
      <c r="X476" s="33">
        <v>0.7957155428806858</v>
      </c>
      <c r="Y476" s="33">
        <v>0.59112919568602429</v>
      </c>
      <c r="Z476" s="33">
        <v>0.10839189500938723</v>
      </c>
      <c r="AA476" s="33">
        <v>0.7425794227712692</v>
      </c>
      <c r="AC476" s="36">
        <f t="shared" si="93"/>
        <v>3.754228691540739E-2</v>
      </c>
      <c r="AD476" s="36">
        <f t="shared" si="94"/>
        <v>0.94645525618235271</v>
      </c>
      <c r="AE476" s="36">
        <f t="shared" si="95"/>
        <v>1.2534262320990242E-2</v>
      </c>
      <c r="AF476" s="36">
        <f t="shared" si="96"/>
        <v>2.013753826086778E-3</v>
      </c>
      <c r="AG476" s="36">
        <f t="shared" si="97"/>
        <v>0.97334578182889231</v>
      </c>
      <c r="AH476" s="36">
        <f t="shared" si="98"/>
        <v>0.13562005509910288</v>
      </c>
      <c r="AI476" s="36">
        <f t="shared" si="99"/>
        <v>0.9158444542419153</v>
      </c>
      <c r="AJ476" s="36">
        <f t="shared" si="100"/>
        <v>0.65143986706407775</v>
      </c>
      <c r="AK476" s="36">
        <f t="shared" si="101"/>
        <v>2.1098840035928094E-2</v>
      </c>
      <c r="AL476" s="36">
        <f t="shared" si="102"/>
        <v>0.86240496919591403</v>
      </c>
      <c r="AN476">
        <f>SQRT(Correlation)*$F476 + SQRT('CDO Param'!C$17 - Correlation)*HLOOKUP('CDO Param'!C$12,$C$4:$E$1004,$A476,FALSE) + SQRT(1-Correlation)*G476</f>
        <v>0.20692112671660323</v>
      </c>
      <c r="AO476">
        <f>SQRT(Correlation)*$F476 + SQRT('CDO Param'!D$17 - Correlation)*HLOOKUP('CDO Param'!D$12,$C$4:$E$1004,$A476,FALSE) + SQRT(1-Correlation)*H476</f>
        <v>0.56322796463415781</v>
      </c>
      <c r="AP476">
        <f>SQRT(Correlation)*$F476 + SQRT('CDO Param'!E$17 - Correlation)*HLOOKUP('CDO Param'!E$12,$C$4:$E$1004,$A476,FALSE) + SQRT(1-Correlation)*I476</f>
        <v>0.83427758837162869</v>
      </c>
      <c r="AQ476">
        <f>SQRT(Correlation)*$F476 + SQRT('CDO Param'!F$17 - Correlation)*HLOOKUP('CDO Param'!F$12,$C$4:$E$1004,$A476,FALSE) + SQRT(1-Correlation)*J476</f>
        <v>0.40354671900199635</v>
      </c>
      <c r="AR476">
        <f>SQRT(Correlation)*$F476 + SQRT('CDO Param'!G$17 - Correlation)*HLOOKUP('CDO Param'!G$12,$C$4:$E$1004,$A476,FALSE) + SQRT(1-Correlation)*K476</f>
        <v>1.8488131216841537</v>
      </c>
      <c r="AS476">
        <f>SQRT(Correlation)*$F476 + SQRT('CDO Param'!H$17 - Correlation)*HLOOKUP('CDO Param'!H$12,$C$4:$E$1004,$A476,FALSE) + SQRT(1-Correlation)*L476</f>
        <v>0.61545137093389357</v>
      </c>
      <c r="AT476">
        <f>SQRT(Correlation)*$F476 + SQRT('CDO Param'!I$17 - Correlation)*HLOOKUP('CDO Param'!I$12,$C$4:$E$1004,$A476,FALSE) + SQRT(1-Correlation)*M476</f>
        <v>0.33083020138483055</v>
      </c>
      <c r="AU476">
        <f>SQRT(Correlation)*$F476 + SQRT('CDO Param'!J$17 - Correlation)*HLOOKUP('CDO Param'!J$12,$C$4:$E$1004,$A476,FALSE) + SQRT(1-Correlation)*N476</f>
        <v>1.0712765758052389</v>
      </c>
      <c r="AV476">
        <f>SQRT(Correlation)*$F476 + SQRT('CDO Param'!K$17 - Correlation)*HLOOKUP('CDO Param'!K$12,$C$4:$E$1004,$A476,FALSE) + SQRT(1-Correlation)*O476</f>
        <v>-5.9223575007578966E-2</v>
      </c>
      <c r="AW476">
        <f>SQRT(Correlation)*$F476 + SQRT('CDO Param'!L$17 - Correlation)*HLOOKUP('CDO Param'!L$12,$C$4:$E$1004,$A476,FALSE) + SQRT(1-Correlation)*P476</f>
        <v>0.24140748834924869</v>
      </c>
      <c r="AY476" s="3">
        <f>IF(AN476&lt;'CDO Param'!C$13,1,0)</f>
        <v>0</v>
      </c>
      <c r="AZ476" s="3">
        <f>IF(AO476&lt;'CDO Param'!D$13,1,0)</f>
        <v>0</v>
      </c>
      <c r="BA476" s="3">
        <f>IF(AP476&lt;'CDO Param'!E$13,1,0)</f>
        <v>0</v>
      </c>
      <c r="BB476" s="3">
        <f>IF(AQ476&lt;'CDO Param'!F$13,1,0)</f>
        <v>0</v>
      </c>
      <c r="BC476" s="3">
        <f>IF(AR476&lt;'CDO Param'!G$13,1,0)</f>
        <v>0</v>
      </c>
      <c r="BD476" s="3">
        <f>IF(AS476&lt;'CDO Param'!H$13,1,0)</f>
        <v>0</v>
      </c>
      <c r="BE476" s="3">
        <f>IF(AT476&lt;'CDO Param'!I$13,1,0)</f>
        <v>0</v>
      </c>
      <c r="BF476" s="3">
        <f>IF(AU476&lt;'CDO Param'!J$13,1,0)</f>
        <v>0</v>
      </c>
      <c r="BG476" s="3">
        <f>IF(AV476&lt;'CDO Param'!K$13,1,0)</f>
        <v>0</v>
      </c>
      <c r="BH476" s="3">
        <f>IF(AW476&lt;'CDO Param'!L$13,1,0)</f>
        <v>0</v>
      </c>
      <c r="BJ476" s="37">
        <f>AY476*'CDO Param'!C$6*AC476</f>
        <v>0</v>
      </c>
      <c r="BK476" s="37">
        <f>AZ476*'CDO Param'!D$6*AD476</f>
        <v>0</v>
      </c>
      <c r="BL476" s="37">
        <f>BA476*'CDO Param'!E$6*AE476</f>
        <v>0</v>
      </c>
      <c r="BM476" s="37">
        <f>BB476*'CDO Param'!F$6*AF476</f>
        <v>0</v>
      </c>
      <c r="BN476" s="37">
        <f>BC476*'CDO Param'!G$6*AG476</f>
        <v>0</v>
      </c>
      <c r="BO476" s="37">
        <f>BD476*'CDO Param'!H$6*AH476</f>
        <v>0</v>
      </c>
      <c r="BP476" s="37">
        <f>BE476*'CDO Param'!I$6*AI476</f>
        <v>0</v>
      </c>
      <c r="BQ476" s="37">
        <f>BF476*'CDO Param'!J$6*AJ476</f>
        <v>0</v>
      </c>
      <c r="BR476" s="37">
        <f>BG476*'CDO Param'!K$6*AK476</f>
        <v>0</v>
      </c>
      <c r="BS476" s="37">
        <f>BH476*'CDO Param'!L$6*AL476</f>
        <v>0</v>
      </c>
      <c r="BU476" s="38">
        <f t="shared" si="103"/>
        <v>0</v>
      </c>
      <c r="CE476" s="5">
        <f>BU476/'CDO Param'!$M$6</f>
        <v>0</v>
      </c>
      <c r="CF476" s="5">
        <f t="shared" si="104"/>
        <v>0</v>
      </c>
      <c r="CG476" s="5">
        <f t="shared" si="105"/>
        <v>0</v>
      </c>
    </row>
    <row r="477" spans="1:85" x14ac:dyDescent="0.2">
      <c r="A477" s="3">
        <v>474</v>
      </c>
      <c r="B477" s="3">
        <v>473</v>
      </c>
      <c r="C477">
        <v>-0.31319700610765722</v>
      </c>
      <c r="D477">
        <v>-0.25578401618986391</v>
      </c>
      <c r="E477">
        <v>2.0036532077938318</v>
      </c>
      <c r="F477">
        <v>-0.41537305150995962</v>
      </c>
      <c r="G477">
        <v>-8.1615780800348148E-2</v>
      </c>
      <c r="H477">
        <v>1.1048882697650697</v>
      </c>
      <c r="I477">
        <v>0.55335931392619386</v>
      </c>
      <c r="J477">
        <v>0.93938979262020439</v>
      </c>
      <c r="K477">
        <v>5.9443436839501373E-2</v>
      </c>
      <c r="L477">
        <v>0.97921201813733205</v>
      </c>
      <c r="M477">
        <v>-1.5060595615068451</v>
      </c>
      <c r="N477">
        <v>0.52869609135086648</v>
      </c>
      <c r="O477">
        <v>2.0082461560377851</v>
      </c>
      <c r="P477">
        <v>-1.5544537745881826</v>
      </c>
      <c r="R477" s="33">
        <v>0.53235851672122181</v>
      </c>
      <c r="S477" s="33">
        <v>0.34959053357578374</v>
      </c>
      <c r="T477" s="33">
        <v>0.56809780819718625</v>
      </c>
      <c r="U477" s="33">
        <v>1.9862370109121487E-2</v>
      </c>
      <c r="V477" s="33">
        <v>0.82685442400484088</v>
      </c>
      <c r="W477" s="33">
        <v>0.94230424936036772</v>
      </c>
      <c r="X477" s="33">
        <v>0.30751899970114183</v>
      </c>
      <c r="Y477" s="33">
        <v>0.47182797709099389</v>
      </c>
      <c r="Z477" s="33">
        <v>1.2810968334232908E-2</v>
      </c>
      <c r="AA477" s="33">
        <v>0.31394479345248305</v>
      </c>
      <c r="AC477" s="36">
        <f t="shared" si="93"/>
        <v>0.55459910101705434</v>
      </c>
      <c r="AD477" s="36">
        <f t="shared" si="94"/>
        <v>0.25745744778863106</v>
      </c>
      <c r="AE477" s="36">
        <f t="shared" si="95"/>
        <v>0.61404044284873482</v>
      </c>
      <c r="AF477" s="36">
        <f t="shared" si="96"/>
        <v>4.8975582515349927E-4</v>
      </c>
      <c r="AG477" s="36">
        <f t="shared" si="97"/>
        <v>0.94113236884320128</v>
      </c>
      <c r="AH477" s="36">
        <f t="shared" si="98"/>
        <v>0.99477198462296601</v>
      </c>
      <c r="AI477" s="36">
        <f t="shared" si="99"/>
        <v>0.19890280587916429</v>
      </c>
      <c r="AJ477" s="36">
        <f t="shared" si="100"/>
        <v>0.45243957369784199</v>
      </c>
      <c r="AK477" s="36">
        <f t="shared" si="101"/>
        <v>1.8484580614815788E-4</v>
      </c>
      <c r="AL477" s="36">
        <f t="shared" si="102"/>
        <v>0.20745878058065187</v>
      </c>
      <c r="AN477">
        <f>SQRT(Correlation)*$F477 + SQRT('CDO Param'!C$17 - Correlation)*HLOOKUP('CDO Param'!C$12,$C$4:$E$1004,$A477,FALSE) + SQRT(1-Correlation)*G477</f>
        <v>-0.24495334271863003</v>
      </c>
      <c r="AO477">
        <f>SQRT(Correlation)*$F477 + SQRT('CDO Param'!D$17 - Correlation)*HLOOKUP('CDO Param'!D$12,$C$4:$E$1004,$A477,FALSE) + SQRT(1-Correlation)*H477</f>
        <v>0.88066323312206407</v>
      </c>
      <c r="AP477">
        <f>SQRT(Correlation)*$F477 + SQRT('CDO Param'!E$17 - Correlation)*HLOOKUP('CDO Param'!E$12,$C$4:$E$1004,$A477,FALSE) + SQRT(1-Correlation)*I477</f>
        <v>0.31074610784679579</v>
      </c>
      <c r="AQ477">
        <f>SQRT(Correlation)*$F477 + SQRT('CDO Param'!F$17 - Correlation)*HLOOKUP('CDO Param'!F$12,$C$4:$E$1004,$A477,FALSE) + SQRT(1-Correlation)*J477</f>
        <v>1.2078613920715842</v>
      </c>
      <c r="AR477">
        <f>SQRT(Correlation)*$F477 + SQRT('CDO Param'!G$17 - Correlation)*HLOOKUP('CDO Param'!G$12,$C$4:$E$1004,$A477,FALSE) + SQRT(1-Correlation)*K477</f>
        <v>0.37307098116201598</v>
      </c>
      <c r="AS477">
        <f>SQRT(Correlation)*$F477 + SQRT('CDO Param'!H$17 - Correlation)*HLOOKUP('CDO Param'!H$12,$C$4:$E$1004,$A477,FALSE) + SQRT(1-Correlation)*L477</f>
        <v>0.76143627224123578</v>
      </c>
      <c r="AT477">
        <f>SQRT(Correlation)*$F477 + SQRT('CDO Param'!I$17 - Correlation)*HLOOKUP('CDO Param'!I$12,$C$4:$E$1004,$A477,FALSE) + SQRT(1-Correlation)*M477</f>
        <v>-1.1120955664171641</v>
      </c>
      <c r="AU477">
        <f>SQRT(Correlation)*$F477 + SQRT('CDO Param'!J$17 - Correlation)*HLOOKUP('CDO Param'!J$12,$C$4:$E$1004,$A477,FALSE) + SQRT(1-Correlation)*N477</f>
        <v>0.28734852051348037</v>
      </c>
      <c r="AV477">
        <f>SQRT(Correlation)*$F477 + SQRT('CDO Param'!K$17 - Correlation)*HLOOKUP('CDO Param'!K$12,$C$4:$E$1004,$A477,FALSE) + SQRT(1-Correlation)*O477</f>
        <v>1.6909729555115174</v>
      </c>
      <c r="AW477">
        <f>SQRT(Correlation)*$F477 + SQRT('CDO Param'!L$17 - Correlation)*HLOOKUP('CDO Param'!L$12,$C$4:$E$1004,$A477,FALSE) + SQRT(1-Correlation)*P477</f>
        <v>-1.6889009646390623</v>
      </c>
      <c r="AY477" s="3">
        <f>IF(AN477&lt;'CDO Param'!C$13,1,0)</f>
        <v>0</v>
      </c>
      <c r="AZ477" s="3">
        <f>IF(AO477&lt;'CDO Param'!D$13,1,0)</f>
        <v>0</v>
      </c>
      <c r="BA477" s="3">
        <f>IF(AP477&lt;'CDO Param'!E$13,1,0)</f>
        <v>0</v>
      </c>
      <c r="BB477" s="3">
        <f>IF(AQ477&lt;'CDO Param'!F$13,1,0)</f>
        <v>0</v>
      </c>
      <c r="BC477" s="3">
        <f>IF(AR477&lt;'CDO Param'!G$13,1,0)</f>
        <v>0</v>
      </c>
      <c r="BD477" s="3">
        <f>IF(AS477&lt;'CDO Param'!H$13,1,0)</f>
        <v>0</v>
      </c>
      <c r="BE477" s="3">
        <f>IF(AT477&lt;'CDO Param'!I$13,1,0)</f>
        <v>0</v>
      </c>
      <c r="BF477" s="3">
        <f>IF(AU477&lt;'CDO Param'!J$13,1,0)</f>
        <v>0</v>
      </c>
      <c r="BG477" s="3">
        <f>IF(AV477&lt;'CDO Param'!K$13,1,0)</f>
        <v>0</v>
      </c>
      <c r="BH477" s="3">
        <f>IF(AW477&lt;'CDO Param'!L$13,1,0)</f>
        <v>1</v>
      </c>
      <c r="BJ477" s="37">
        <f>AY477*'CDO Param'!C$6*AC477</f>
        <v>0</v>
      </c>
      <c r="BK477" s="37">
        <f>AZ477*'CDO Param'!D$6*AD477</f>
        <v>0</v>
      </c>
      <c r="BL477" s="37">
        <f>BA477*'CDO Param'!E$6*AE477</f>
        <v>0</v>
      </c>
      <c r="BM477" s="37">
        <f>BB477*'CDO Param'!F$6*AF477</f>
        <v>0</v>
      </c>
      <c r="BN477" s="37">
        <f>BC477*'CDO Param'!G$6*AG477</f>
        <v>0</v>
      </c>
      <c r="BO477" s="37">
        <f>BD477*'CDO Param'!H$6*AH477</f>
        <v>0</v>
      </c>
      <c r="BP477" s="37">
        <f>BE477*'CDO Param'!I$6*AI477</f>
        <v>0</v>
      </c>
      <c r="BQ477" s="37">
        <f>BF477*'CDO Param'!J$6*AJ477</f>
        <v>0</v>
      </c>
      <c r="BR477" s="37">
        <f>BG477*'CDO Param'!K$6*AK477</f>
        <v>0</v>
      </c>
      <c r="BS477" s="37">
        <f>BH477*'CDO Param'!L$6*AL477</f>
        <v>2074.5878058065186</v>
      </c>
      <c r="BU477" s="38">
        <f t="shared" si="103"/>
        <v>2074.5878058065186</v>
      </c>
      <c r="CE477" s="5">
        <f>BU477/'CDO Param'!$M$6</f>
        <v>2.1610289643817903E-2</v>
      </c>
      <c r="CF477" s="5">
        <f t="shared" si="104"/>
        <v>0</v>
      </c>
      <c r="CG477" s="5">
        <f t="shared" si="105"/>
        <v>0</v>
      </c>
    </row>
    <row r="478" spans="1:85" x14ac:dyDescent="0.2">
      <c r="A478" s="3">
        <v>475</v>
      </c>
      <c r="B478" s="3">
        <v>474</v>
      </c>
      <c r="C478">
        <v>-1.53139353642473</v>
      </c>
      <c r="D478">
        <v>1.5812884157639928</v>
      </c>
      <c r="E478">
        <v>0.20816514734178782</v>
      </c>
      <c r="F478">
        <v>-1.3852923075319268</v>
      </c>
      <c r="G478">
        <v>0.44090256778872572</v>
      </c>
      <c r="H478">
        <v>0.54884139899513684</v>
      </c>
      <c r="I478">
        <v>0.83619397628353909</v>
      </c>
      <c r="J478">
        <v>-2.3226129997055978</v>
      </c>
      <c r="K478">
        <v>0.6811444563936675</v>
      </c>
      <c r="L478">
        <v>0.56347744248341769</v>
      </c>
      <c r="M478">
        <v>1.1318888937239535</v>
      </c>
      <c r="N478">
        <v>0.19841195353365038</v>
      </c>
      <c r="O478">
        <v>-0.91853507910855114</v>
      </c>
      <c r="P478">
        <v>-0.5358026555768447</v>
      </c>
      <c r="R478" s="33">
        <v>0.47014355588245371</v>
      </c>
      <c r="S478" s="33">
        <v>0.7027437163995317</v>
      </c>
      <c r="T478" s="33">
        <v>1.3641526928935912E-2</v>
      </c>
      <c r="U478" s="33">
        <v>0.27314309462585629</v>
      </c>
      <c r="V478" s="33">
        <v>0.71599137676693092</v>
      </c>
      <c r="W478" s="33">
        <v>0.66706932180890322</v>
      </c>
      <c r="X478" s="33">
        <v>0.43409164223544844</v>
      </c>
      <c r="Y478" s="33">
        <v>0.77823105118155067</v>
      </c>
      <c r="Z478" s="33">
        <v>0.7292772083213912</v>
      </c>
      <c r="AA478" s="33">
        <v>0.96204025762250656</v>
      </c>
      <c r="AC478" s="36">
        <f t="shared" si="93"/>
        <v>0.44960624055638843</v>
      </c>
      <c r="AD478" s="36">
        <f t="shared" si="94"/>
        <v>0.81445041511198513</v>
      </c>
      <c r="AE478" s="36">
        <f t="shared" si="95"/>
        <v>2.1253455204974737E-4</v>
      </c>
      <c r="AF478" s="36">
        <f t="shared" si="96"/>
        <v>0.15575862958578443</v>
      </c>
      <c r="AG478" s="36">
        <f t="shared" si="97"/>
        <v>0.83109965029609956</v>
      </c>
      <c r="AH478" s="36">
        <f t="shared" si="98"/>
        <v>0.76642498203292997</v>
      </c>
      <c r="AI478" s="36">
        <f t="shared" si="99"/>
        <v>0.38955815848634312</v>
      </c>
      <c r="AJ478" s="36">
        <f t="shared" si="100"/>
        <v>0.89966002205140472</v>
      </c>
      <c r="AK478" s="36">
        <f t="shared" si="101"/>
        <v>0.84710392212857821</v>
      </c>
      <c r="AL478" s="36">
        <f t="shared" si="102"/>
        <v>0.99793550564753464</v>
      </c>
      <c r="AN478">
        <f>SQRT(Correlation)*$F478 + SQRT('CDO Param'!C$17 - Correlation)*HLOOKUP('CDO Param'!C$12,$C$4:$E$1004,$A478,FALSE) + SQRT(1-Correlation)*G478</f>
        <v>0.20383696279730723</v>
      </c>
      <c r="AO478">
        <f>SQRT(Correlation)*$F478 + SQRT('CDO Param'!D$17 - Correlation)*HLOOKUP('CDO Param'!D$12,$C$4:$E$1004,$A478,FALSE) + SQRT(1-Correlation)*H478</f>
        <v>0.30623672917392303</v>
      </c>
      <c r="AP478">
        <f>SQRT(Correlation)*$F478 + SQRT('CDO Param'!E$17 - Correlation)*HLOOKUP('CDO Param'!E$12,$C$4:$E$1004,$A478,FALSE) + SQRT(1-Correlation)*I478</f>
        <v>-4.9953278135647761E-2</v>
      </c>
      <c r="AQ478">
        <f>SQRT(Correlation)*$F478 + SQRT('CDO Param'!F$17 - Correlation)*HLOOKUP('CDO Param'!F$12,$C$4:$E$1004,$A478,FALSE) + SQRT(1-Correlation)*J478</f>
        <v>-2.5949449103465856</v>
      </c>
      <c r="AR478">
        <f>SQRT(Correlation)*$F478 + SQRT('CDO Param'!G$17 - Correlation)*HLOOKUP('CDO Param'!G$12,$C$4:$E$1004,$A478,FALSE) + SQRT(1-Correlation)*K478</f>
        <v>0.25466961964948698</v>
      </c>
      <c r="AS478">
        <f>SQRT(Correlation)*$F478 + SQRT('CDO Param'!H$17 - Correlation)*HLOOKUP('CDO Param'!H$12,$C$4:$E$1004,$A478,FALSE) + SQRT(1-Correlation)*L478</f>
        <v>0.32012169918079608</v>
      </c>
      <c r="AT478">
        <f>SQRT(Correlation)*$F478 + SQRT('CDO Param'!I$17 - Correlation)*HLOOKUP('CDO Param'!I$12,$C$4:$E$1004,$A478,FALSE) + SQRT(1-Correlation)*M478</f>
        <v>0.68228333903390581</v>
      </c>
      <c r="AU478">
        <f>SQRT(Correlation)*$F478 + SQRT('CDO Param'!J$17 - Correlation)*HLOOKUP('CDO Param'!J$12,$C$4:$E$1004,$A478,FALSE) + SQRT(1-Correlation)*N478</f>
        <v>-0.65500643091533994</v>
      </c>
      <c r="AV478">
        <f>SQRT(Correlation)*$F478 + SQRT('CDO Param'!K$17 - Correlation)*HLOOKUP('CDO Param'!K$12,$C$4:$E$1004,$A478,FALSE) + SQRT(1-Correlation)*O478</f>
        <v>-1.7146354255900786</v>
      </c>
      <c r="AW478">
        <f>SQRT(Correlation)*$F478 + SQRT('CDO Param'!L$17 - Correlation)*HLOOKUP('CDO Param'!L$12,$C$4:$E$1004,$A478,FALSE) + SQRT(1-Correlation)*P478</f>
        <v>-1.3515435677631533</v>
      </c>
      <c r="AY478" s="3">
        <f>IF(AN478&lt;'CDO Param'!C$13,1,0)</f>
        <v>0</v>
      </c>
      <c r="AZ478" s="3">
        <f>IF(AO478&lt;'CDO Param'!D$13,1,0)</f>
        <v>0</v>
      </c>
      <c r="BA478" s="3">
        <f>IF(AP478&lt;'CDO Param'!E$13,1,0)</f>
        <v>0</v>
      </c>
      <c r="BB478" s="3">
        <f>IF(AQ478&lt;'CDO Param'!F$13,1,0)</f>
        <v>1</v>
      </c>
      <c r="BC478" s="3">
        <f>IF(AR478&lt;'CDO Param'!G$13,1,0)</f>
        <v>0</v>
      </c>
      <c r="BD478" s="3">
        <f>IF(AS478&lt;'CDO Param'!H$13,1,0)</f>
        <v>0</v>
      </c>
      <c r="BE478" s="3">
        <f>IF(AT478&lt;'CDO Param'!I$13,1,0)</f>
        <v>0</v>
      </c>
      <c r="BF478" s="3">
        <f>IF(AU478&lt;'CDO Param'!J$13,1,0)</f>
        <v>0</v>
      </c>
      <c r="BG478" s="3">
        <f>IF(AV478&lt;'CDO Param'!K$13,1,0)</f>
        <v>0</v>
      </c>
      <c r="BH478" s="3">
        <f>IF(AW478&lt;'CDO Param'!L$13,1,0)</f>
        <v>1</v>
      </c>
      <c r="BJ478" s="37">
        <f>AY478*'CDO Param'!C$6*AC478</f>
        <v>0</v>
      </c>
      <c r="BK478" s="37">
        <f>AZ478*'CDO Param'!D$6*AD478</f>
        <v>0</v>
      </c>
      <c r="BL478" s="37">
        <f>BA478*'CDO Param'!E$6*AE478</f>
        <v>0</v>
      </c>
      <c r="BM478" s="37">
        <f>BB478*'CDO Param'!F$6*AF478</f>
        <v>1557.5862958578443</v>
      </c>
      <c r="BN478" s="37">
        <f>BC478*'CDO Param'!G$6*AG478</f>
        <v>0</v>
      </c>
      <c r="BO478" s="37">
        <f>BD478*'CDO Param'!H$6*AH478</f>
        <v>0</v>
      </c>
      <c r="BP478" s="37">
        <f>BE478*'CDO Param'!I$6*AI478</f>
        <v>0</v>
      </c>
      <c r="BQ478" s="37">
        <f>BF478*'CDO Param'!J$6*AJ478</f>
        <v>0</v>
      </c>
      <c r="BR478" s="37">
        <f>BG478*'CDO Param'!K$6*AK478</f>
        <v>0</v>
      </c>
      <c r="BS478" s="37">
        <f>BH478*'CDO Param'!L$6*AL478</f>
        <v>9979.3550564753459</v>
      </c>
      <c r="BU478" s="38">
        <f t="shared" si="103"/>
        <v>11536.94135233319</v>
      </c>
      <c r="CE478" s="5">
        <f>BU478/'CDO Param'!$M$6</f>
        <v>0.12017647242013739</v>
      </c>
      <c r="CF478" s="5">
        <f t="shared" si="104"/>
        <v>0.02</v>
      </c>
      <c r="CG478" s="5">
        <f t="shared" si="105"/>
        <v>1</v>
      </c>
    </row>
    <row r="479" spans="1:85" x14ac:dyDescent="0.2">
      <c r="A479" s="3">
        <v>476</v>
      </c>
      <c r="B479" s="3">
        <v>475</v>
      </c>
      <c r="C479">
        <v>0.4404864739626646</v>
      </c>
      <c r="D479">
        <v>-0.71494696385343559</v>
      </c>
      <c r="E479">
        <v>0.38049734030209947</v>
      </c>
      <c r="F479">
        <v>-0.93201151685207151</v>
      </c>
      <c r="G479">
        <v>-0.23284542294277344</v>
      </c>
      <c r="H479">
        <v>-0.64295591073459946</v>
      </c>
      <c r="I479">
        <v>1.5362957128672861</v>
      </c>
      <c r="J479">
        <v>-1.6715512174414471</v>
      </c>
      <c r="K479">
        <v>-1.4029183148522861</v>
      </c>
      <c r="L479">
        <v>1.6735930330469273</v>
      </c>
      <c r="M479">
        <v>-0.5225842869549524</v>
      </c>
      <c r="N479">
        <v>0.56479734666936565</v>
      </c>
      <c r="O479">
        <v>-0.2005378973990446</v>
      </c>
      <c r="P479">
        <v>1.0357734936405905</v>
      </c>
      <c r="R479" s="33">
        <v>1.0609861468248936E-2</v>
      </c>
      <c r="S479" s="33">
        <v>0.31994169685986901</v>
      </c>
      <c r="T479" s="33">
        <v>0.26009912381884603</v>
      </c>
      <c r="U479" s="33">
        <v>0.48597402334491446</v>
      </c>
      <c r="V479" s="33">
        <v>0.76541035797698909</v>
      </c>
      <c r="W479" s="33">
        <v>0.25188651925506372</v>
      </c>
      <c r="X479" s="33">
        <v>0.45672911985625009</v>
      </c>
      <c r="Y479" s="33">
        <v>0.24631742399480075</v>
      </c>
      <c r="Z479" s="33">
        <v>0.85694508061602015</v>
      </c>
      <c r="AA479" s="33">
        <v>0.675969913450987</v>
      </c>
      <c r="AC479" s="36">
        <f t="shared" si="93"/>
        <v>1.2158547704836768E-4</v>
      </c>
      <c r="AD479" s="36">
        <f t="shared" si="94"/>
        <v>0.21557523344909196</v>
      </c>
      <c r="AE479" s="36">
        <f t="shared" si="95"/>
        <v>0.14061664099035534</v>
      </c>
      <c r="AF479" s="36">
        <f t="shared" si="96"/>
        <v>0.47629147686210938</v>
      </c>
      <c r="AG479" s="36">
        <f t="shared" si="97"/>
        <v>0.8869085601831217</v>
      </c>
      <c r="AH479" s="36">
        <f t="shared" si="98"/>
        <v>0.13144857636134902</v>
      </c>
      <c r="AI479" s="36">
        <f t="shared" si="99"/>
        <v>0.42711455128520426</v>
      </c>
      <c r="AJ479" s="36">
        <f t="shared" si="100"/>
        <v>0.12539576467973004</v>
      </c>
      <c r="AK479" s="36">
        <f t="shared" si="101"/>
        <v>0.96117930894747272</v>
      </c>
      <c r="AL479" s="36">
        <f t="shared" si="102"/>
        <v>0.77882023115430732</v>
      </c>
      <c r="AN479">
        <f>SQRT(Correlation)*$F479 + SQRT('CDO Param'!C$17 - Correlation)*HLOOKUP('CDO Param'!C$12,$C$4:$E$1004,$A479,FALSE) + SQRT(1-Correlation)*G479</f>
        <v>-0.61673325291531178</v>
      </c>
      <c r="AO479">
        <f>SQRT(Correlation)*$F479 + SQRT('CDO Param'!D$17 - Correlation)*HLOOKUP('CDO Param'!D$12,$C$4:$E$1004,$A479,FALSE) + SQRT(1-Correlation)*H479</f>
        <v>-1.0057982230387661</v>
      </c>
      <c r="AP479">
        <f>SQRT(Correlation)*$F479 + SQRT('CDO Param'!E$17 - Correlation)*HLOOKUP('CDO Param'!E$12,$C$4:$E$1004,$A479,FALSE) + SQRT(1-Correlation)*I479</f>
        <v>1.2792719303870008</v>
      </c>
      <c r="AQ479">
        <f>SQRT(Correlation)*$F479 + SQRT('CDO Param'!F$17 - Correlation)*HLOOKUP('CDO Param'!F$12,$C$4:$E$1004,$A479,FALSE) + SQRT(1-Correlation)*J479</f>
        <v>-1.7954188498814623</v>
      </c>
      <c r="AR479">
        <f>SQRT(Correlation)*$F479 + SQRT('CDO Param'!G$17 - Correlation)*HLOOKUP('CDO Param'!G$12,$C$4:$E$1004,$A479,FALSE) + SQRT(1-Correlation)*K479</f>
        <v>-1.5405713018882945</v>
      </c>
      <c r="AS479">
        <f>SQRT(Correlation)*$F479 + SQRT('CDO Param'!H$17 - Correlation)*HLOOKUP('CDO Param'!H$12,$C$4:$E$1004,$A479,FALSE) + SQRT(1-Correlation)*L479</f>
        <v>1.1918730690433268</v>
      </c>
      <c r="AT479">
        <f>SQRT(Correlation)*$F479 + SQRT('CDO Param'!I$17 - Correlation)*HLOOKUP('CDO Param'!I$12,$C$4:$E$1004,$A479,FALSE) + SQRT(1-Correlation)*M479</f>
        <v>-0.70541311291655895</v>
      </c>
      <c r="AU479">
        <f>SQRT(Correlation)*$F479 + SQRT('CDO Param'!J$17 - Correlation)*HLOOKUP('CDO Param'!J$12,$C$4:$E$1004,$A479,FALSE) + SQRT(1-Correlation)*N479</f>
        <v>0.35762765629167192</v>
      </c>
      <c r="AV479">
        <f>SQRT(Correlation)*$F479 + SQRT('CDO Param'!K$17 - Correlation)*HLOOKUP('CDO Param'!K$12,$C$4:$E$1004,$A479,FALSE) + SQRT(1-Correlation)*O479</f>
        <v>-0.36843310716544242</v>
      </c>
      <c r="AW479">
        <f>SQRT(Correlation)*$F479 + SQRT('CDO Param'!L$17 - Correlation)*HLOOKUP('CDO Param'!L$12,$C$4:$E$1004,$A479,FALSE) + SQRT(1-Correlation)*P479</f>
        <v>0.80443486070345704</v>
      </c>
      <c r="AY479" s="3">
        <f>IF(AN479&lt;'CDO Param'!C$13,1,0)</f>
        <v>0</v>
      </c>
      <c r="AZ479" s="3">
        <f>IF(AO479&lt;'CDO Param'!D$13,1,0)</f>
        <v>0</v>
      </c>
      <c r="BA479" s="3">
        <f>IF(AP479&lt;'CDO Param'!E$13,1,0)</f>
        <v>0</v>
      </c>
      <c r="BB479" s="3">
        <f>IF(AQ479&lt;'CDO Param'!F$13,1,0)</f>
        <v>1</v>
      </c>
      <c r="BC479" s="3">
        <f>IF(AR479&lt;'CDO Param'!G$13,1,0)</f>
        <v>1</v>
      </c>
      <c r="BD479" s="3">
        <f>IF(AS479&lt;'CDO Param'!H$13,1,0)</f>
        <v>0</v>
      </c>
      <c r="BE479" s="3">
        <f>IF(AT479&lt;'CDO Param'!I$13,1,0)</f>
        <v>0</v>
      </c>
      <c r="BF479" s="3">
        <f>IF(AU479&lt;'CDO Param'!J$13,1,0)</f>
        <v>0</v>
      </c>
      <c r="BG479" s="3">
        <f>IF(AV479&lt;'CDO Param'!K$13,1,0)</f>
        <v>0</v>
      </c>
      <c r="BH479" s="3">
        <f>IF(AW479&lt;'CDO Param'!L$13,1,0)</f>
        <v>0</v>
      </c>
      <c r="BJ479" s="37">
        <f>AY479*'CDO Param'!C$6*AC479</f>
        <v>0</v>
      </c>
      <c r="BK479" s="37">
        <f>AZ479*'CDO Param'!D$6*AD479</f>
        <v>0</v>
      </c>
      <c r="BL479" s="37">
        <f>BA479*'CDO Param'!E$6*AE479</f>
        <v>0</v>
      </c>
      <c r="BM479" s="37">
        <f>BB479*'CDO Param'!F$6*AF479</f>
        <v>4762.9147686210936</v>
      </c>
      <c r="BN479" s="37">
        <f>BC479*'CDO Param'!G$6*AG479</f>
        <v>8869.085601831217</v>
      </c>
      <c r="BO479" s="37">
        <f>BD479*'CDO Param'!H$6*AH479</f>
        <v>0</v>
      </c>
      <c r="BP479" s="37">
        <f>BE479*'CDO Param'!I$6*AI479</f>
        <v>0</v>
      </c>
      <c r="BQ479" s="37">
        <f>BF479*'CDO Param'!J$6*AJ479</f>
        <v>0</v>
      </c>
      <c r="BR479" s="37">
        <f>BG479*'CDO Param'!K$6*AK479</f>
        <v>0</v>
      </c>
      <c r="BS479" s="37">
        <f>BH479*'CDO Param'!L$6*AL479</f>
        <v>0</v>
      </c>
      <c r="BU479" s="38">
        <f t="shared" si="103"/>
        <v>13632.000370452311</v>
      </c>
      <c r="CE479" s="5">
        <f>BU479/'CDO Param'!$M$6</f>
        <v>0.14200000385887823</v>
      </c>
      <c r="CF479" s="5">
        <f t="shared" si="104"/>
        <v>0.02</v>
      </c>
      <c r="CG479" s="5">
        <f t="shared" si="105"/>
        <v>1</v>
      </c>
    </row>
    <row r="480" spans="1:85" x14ac:dyDescent="0.2">
      <c r="A480" s="3">
        <v>477</v>
      </c>
      <c r="B480" s="3">
        <v>476</v>
      </c>
      <c r="C480">
        <v>-0.35259517972008325</v>
      </c>
      <c r="D480">
        <v>-1.3258159015094861E-2</v>
      </c>
      <c r="E480">
        <v>0.26085444915224798</v>
      </c>
      <c r="F480">
        <v>-0.19204890122637153</v>
      </c>
      <c r="G480">
        <v>0.45872980081185233</v>
      </c>
      <c r="H480">
        <v>0.6418406428565504</v>
      </c>
      <c r="I480">
        <v>1.9440176401985809</v>
      </c>
      <c r="J480">
        <v>1.3922090147389099</v>
      </c>
      <c r="K480">
        <v>-2.5173721951432526</v>
      </c>
      <c r="L480">
        <v>-0.36493133848125581</v>
      </c>
      <c r="M480">
        <v>1.120652086683549</v>
      </c>
      <c r="N480">
        <v>0.30891214919392951</v>
      </c>
      <c r="O480">
        <v>-0.55265672926907428</v>
      </c>
      <c r="P480">
        <v>-0.79360006566275842</v>
      </c>
      <c r="R480" s="33">
        <v>2.6335370739146775E-2</v>
      </c>
      <c r="S480" s="33">
        <v>0.61857601283983144</v>
      </c>
      <c r="T480" s="33">
        <v>0.40704779904663924</v>
      </c>
      <c r="U480" s="33">
        <v>0.25235857686603375</v>
      </c>
      <c r="V480" s="33">
        <v>0.39060138742933115</v>
      </c>
      <c r="W480" s="33">
        <v>0.83751852476853805</v>
      </c>
      <c r="X480" s="33">
        <v>0.1738457848196131</v>
      </c>
      <c r="Y480" s="33">
        <v>0.82610546323755074</v>
      </c>
      <c r="Z480" s="33">
        <v>0.35452063351614432</v>
      </c>
      <c r="AA480" s="33">
        <v>0.42828750583729125</v>
      </c>
      <c r="AC480" s="36">
        <f t="shared" si="93"/>
        <v>9.1653717094714808E-4</v>
      </c>
      <c r="AD480" s="36">
        <f t="shared" si="94"/>
        <v>0.69468338757351011</v>
      </c>
      <c r="AE480" s="36">
        <f t="shared" si="95"/>
        <v>0.34563943849872986</v>
      </c>
      <c r="AF480" s="36">
        <f t="shared" si="96"/>
        <v>0.13196777253225972</v>
      </c>
      <c r="AG480" s="36">
        <f t="shared" si="97"/>
        <v>0.31959316794135573</v>
      </c>
      <c r="AH480" s="36">
        <f t="shared" si="98"/>
        <v>0.94873362457106913</v>
      </c>
      <c r="AI480" s="36">
        <f t="shared" si="99"/>
        <v>5.938575442996135E-2</v>
      </c>
      <c r="AJ480" s="36">
        <f t="shared" si="100"/>
        <v>0.940578084172775</v>
      </c>
      <c r="AK480" s="36">
        <f t="shared" si="101"/>
        <v>0.26468644798477853</v>
      </c>
      <c r="AL480" s="36">
        <f t="shared" si="102"/>
        <v>0.38003349801840597</v>
      </c>
      <c r="AN480">
        <f>SQRT(Correlation)*$F480 + SQRT('CDO Param'!C$17 - Correlation)*HLOOKUP('CDO Param'!C$12,$C$4:$E$1004,$A480,FALSE) + SQRT(1-Correlation)*G480</f>
        <v>0.37258311851831483</v>
      </c>
      <c r="AO480">
        <f>SQRT(Correlation)*$F480 + SQRT('CDO Param'!D$17 - Correlation)*HLOOKUP('CDO Param'!D$12,$C$4:$E$1004,$A480,FALSE) + SQRT(1-Correlation)*H480</f>
        <v>0.54629731605808562</v>
      </c>
      <c r="AP480">
        <f>SQRT(Correlation)*$F480 + SQRT('CDO Param'!E$17 - Correlation)*HLOOKUP('CDO Param'!E$12,$C$4:$E$1004,$A480,FALSE) + SQRT(1-Correlation)*I480</f>
        <v>1.6902379554692164</v>
      </c>
      <c r="AQ480">
        <f>SQRT(Correlation)*$F480 + SQRT('CDO Param'!F$17 - Correlation)*HLOOKUP('CDO Param'!F$12,$C$4:$E$1004,$A480,FALSE) + SQRT(1-Correlation)*J480</f>
        <v>1.3183630727311304</v>
      </c>
      <c r="AR480">
        <f>SQRT(Correlation)*$F480 + SQRT('CDO Param'!G$17 - Correlation)*HLOOKUP('CDO Param'!G$12,$C$4:$E$1004,$A480,FALSE) + SQRT(1-Correlation)*K480</f>
        <v>-2.3905913234561975</v>
      </c>
      <c r="AS480">
        <f>SQRT(Correlation)*$F480 + SQRT('CDO Param'!H$17 - Correlation)*HLOOKUP('CDO Param'!H$12,$C$4:$E$1004,$A480,FALSE) + SQRT(1-Correlation)*L480</f>
        <v>-0.40881044758231455</v>
      </c>
      <c r="AT480">
        <f>SQRT(Correlation)*$F480 + SQRT('CDO Param'!I$17 - Correlation)*HLOOKUP('CDO Param'!I$12,$C$4:$E$1004,$A480,FALSE) + SQRT(1-Correlation)*M480</f>
        <v>1.0607415506151046</v>
      </c>
      <c r="AU480">
        <f>SQRT(Correlation)*$F480 + SQRT('CDO Param'!J$17 - Correlation)*HLOOKUP('CDO Param'!J$12,$C$4:$E$1004,$A480,FALSE) + SQRT(1-Correlation)*N480</f>
        <v>0.13904068560241903</v>
      </c>
      <c r="AV480">
        <f>SQRT(Correlation)*$F480 + SQRT('CDO Param'!K$17 - Correlation)*HLOOKUP('CDO Param'!K$12,$C$4:$E$1004,$A480,FALSE) + SQRT(1-Correlation)*O480</f>
        <v>-0.67831531951554558</v>
      </c>
      <c r="AW480">
        <f>SQRT(Correlation)*$F480 + SQRT('CDO Param'!L$17 - Correlation)*HLOOKUP('CDO Param'!L$12,$C$4:$E$1004,$A480,FALSE) + SQRT(1-Correlation)*P480</f>
        <v>-0.90689423852880025</v>
      </c>
      <c r="AY480" s="3">
        <f>IF(AN480&lt;'CDO Param'!C$13,1,0)</f>
        <v>0</v>
      </c>
      <c r="AZ480" s="3">
        <f>IF(AO480&lt;'CDO Param'!D$13,1,0)</f>
        <v>0</v>
      </c>
      <c r="BA480" s="3">
        <f>IF(AP480&lt;'CDO Param'!E$13,1,0)</f>
        <v>0</v>
      </c>
      <c r="BB480" s="3">
        <f>IF(AQ480&lt;'CDO Param'!F$13,1,0)</f>
        <v>0</v>
      </c>
      <c r="BC480" s="3">
        <f>IF(AR480&lt;'CDO Param'!G$13,1,0)</f>
        <v>1</v>
      </c>
      <c r="BD480" s="3">
        <f>IF(AS480&lt;'CDO Param'!H$13,1,0)</f>
        <v>0</v>
      </c>
      <c r="BE480" s="3">
        <f>IF(AT480&lt;'CDO Param'!I$13,1,0)</f>
        <v>0</v>
      </c>
      <c r="BF480" s="3">
        <f>IF(AU480&lt;'CDO Param'!J$13,1,0)</f>
        <v>0</v>
      </c>
      <c r="BG480" s="3">
        <f>IF(AV480&lt;'CDO Param'!K$13,1,0)</f>
        <v>0</v>
      </c>
      <c r="BH480" s="3">
        <f>IF(AW480&lt;'CDO Param'!L$13,1,0)</f>
        <v>1</v>
      </c>
      <c r="BJ480" s="37">
        <f>AY480*'CDO Param'!C$6*AC480</f>
        <v>0</v>
      </c>
      <c r="BK480" s="37">
        <f>AZ480*'CDO Param'!D$6*AD480</f>
        <v>0</v>
      </c>
      <c r="BL480" s="37">
        <f>BA480*'CDO Param'!E$6*AE480</f>
        <v>0</v>
      </c>
      <c r="BM480" s="37">
        <f>BB480*'CDO Param'!F$6*AF480</f>
        <v>0</v>
      </c>
      <c r="BN480" s="37">
        <f>BC480*'CDO Param'!G$6*AG480</f>
        <v>3195.931679413557</v>
      </c>
      <c r="BO480" s="37">
        <f>BD480*'CDO Param'!H$6*AH480</f>
        <v>0</v>
      </c>
      <c r="BP480" s="37">
        <f>BE480*'CDO Param'!I$6*AI480</f>
        <v>0</v>
      </c>
      <c r="BQ480" s="37">
        <f>BF480*'CDO Param'!J$6*AJ480</f>
        <v>0</v>
      </c>
      <c r="BR480" s="37">
        <f>BG480*'CDO Param'!K$6*AK480</f>
        <v>0</v>
      </c>
      <c r="BS480" s="37">
        <f>BH480*'CDO Param'!L$6*AL480</f>
        <v>3800.3349801840595</v>
      </c>
      <c r="BU480" s="38">
        <f t="shared" si="103"/>
        <v>6996.266659597617</v>
      </c>
      <c r="CE480" s="5">
        <f>BU480/'CDO Param'!$M$6</f>
        <v>7.2877777704141847E-2</v>
      </c>
      <c r="CF480" s="5">
        <f t="shared" si="104"/>
        <v>0.02</v>
      </c>
      <c r="CG480" s="5">
        <f t="shared" si="105"/>
        <v>1</v>
      </c>
    </row>
    <row r="481" spans="1:85" x14ac:dyDescent="0.2">
      <c r="A481" s="3">
        <v>478</v>
      </c>
      <c r="B481" s="3">
        <v>477</v>
      </c>
      <c r="C481">
        <v>1.2155692274973262</v>
      </c>
      <c r="D481">
        <v>1.2558211892610416</v>
      </c>
      <c r="E481">
        <v>-1.0331268640584312</v>
      </c>
      <c r="F481">
        <v>-0.34715185392997228</v>
      </c>
      <c r="G481">
        <v>0.69388306656037457</v>
      </c>
      <c r="H481">
        <v>-1.0443636710988358</v>
      </c>
      <c r="I481">
        <v>-1.2964301276952028</v>
      </c>
      <c r="J481">
        <v>-0.73977616921183653</v>
      </c>
      <c r="K481">
        <v>1.1142651601403486</v>
      </c>
      <c r="L481">
        <v>0.47841353989497293</v>
      </c>
      <c r="M481">
        <v>2.9572402127087116</v>
      </c>
      <c r="N481">
        <v>1.3623184713651426</v>
      </c>
      <c r="O481">
        <v>-0.31986701287678443</v>
      </c>
      <c r="P481">
        <v>0.8729944056540262</v>
      </c>
      <c r="R481" s="33">
        <v>0.22811060735402192</v>
      </c>
      <c r="S481" s="33">
        <v>0.85497779904630866</v>
      </c>
      <c r="T481" s="33">
        <v>0.6118685713093116</v>
      </c>
      <c r="U481" s="33">
        <v>0.67507799559974946</v>
      </c>
      <c r="V481" s="33">
        <v>3.5872044989779611E-2</v>
      </c>
      <c r="W481" s="33">
        <v>0.90146014322594747</v>
      </c>
      <c r="X481" s="33">
        <v>0.84062719849898815</v>
      </c>
      <c r="Y481" s="33">
        <v>0.42132517249385137</v>
      </c>
      <c r="Z481" s="33">
        <v>0.21217410415977897</v>
      </c>
      <c r="AA481" s="33">
        <v>1.0168613405045407E-2</v>
      </c>
      <c r="AC481" s="36">
        <f t="shared" si="93"/>
        <v>0.10655506501073325</v>
      </c>
      <c r="AD481" s="36">
        <f t="shared" si="94"/>
        <v>0.96000139353888658</v>
      </c>
      <c r="AE481" s="36">
        <f t="shared" si="95"/>
        <v>0.68426829666826183</v>
      </c>
      <c r="AF481" s="36">
        <f t="shared" si="96"/>
        <v>0.77759001033811392</v>
      </c>
      <c r="AG481" s="36">
        <f t="shared" si="97"/>
        <v>1.8207918533131486E-3</v>
      </c>
      <c r="AH481" s="36">
        <f t="shared" si="98"/>
        <v>0.98290139448686342</v>
      </c>
      <c r="AI481" s="36">
        <f t="shared" si="99"/>
        <v>0.95084692322113784</v>
      </c>
      <c r="AJ481" s="36">
        <f t="shared" si="100"/>
        <v>0.36867525026214115</v>
      </c>
      <c r="AK481" s="36">
        <f t="shared" si="101"/>
        <v>9.1284401956709171E-2</v>
      </c>
      <c r="AL481" s="36">
        <f t="shared" si="102"/>
        <v>1.1063384417133452E-4</v>
      </c>
      <c r="AN481">
        <f>SQRT(Correlation)*$F481 + SQRT('CDO Param'!C$17 - Correlation)*HLOOKUP('CDO Param'!C$12,$C$4:$E$1004,$A481,FALSE) + SQRT(1-Correlation)*G481</f>
        <v>0.7260961565858689</v>
      </c>
      <c r="AO481">
        <f>SQRT(Correlation)*$F481 + SQRT('CDO Param'!D$17 - Correlation)*HLOOKUP('CDO Param'!D$12,$C$4:$E$1004,$A481,FALSE) + SQRT(1-Correlation)*H481</f>
        <v>-0.92294949132221693</v>
      </c>
      <c r="AP481">
        <f>SQRT(Correlation)*$F481 + SQRT('CDO Param'!E$17 - Correlation)*HLOOKUP('CDO Param'!E$12,$C$4:$E$1004,$A481,FALSE) + SQRT(1-Correlation)*I481</f>
        <v>-1.0180712767367301</v>
      </c>
      <c r="AQ481">
        <f>SQRT(Correlation)*$F481 + SQRT('CDO Param'!F$17 - Correlation)*HLOOKUP('CDO Param'!F$12,$C$4:$E$1004,$A481,FALSE) + SQRT(1-Correlation)*J481</f>
        <v>-1.0426065410055223</v>
      </c>
      <c r="AR481">
        <f>SQRT(Correlation)*$F481 + SQRT('CDO Param'!G$17 - Correlation)*HLOOKUP('CDO Param'!G$12,$C$4:$E$1004,$A481,FALSE) + SQRT(1-Correlation)*K481</f>
        <v>0.71629150204626735</v>
      </c>
      <c r="AS481">
        <f>SQRT(Correlation)*$F481 + SQRT('CDO Param'!H$17 - Correlation)*HLOOKUP('CDO Param'!H$12,$C$4:$E$1004,$A481,FALSE) + SQRT(1-Correlation)*L481</f>
        <v>0.52168381539955255</v>
      </c>
      <c r="AT481">
        <f>SQRT(Correlation)*$F481 + SQRT('CDO Param'!I$17 - Correlation)*HLOOKUP('CDO Param'!I$12,$C$4:$E$1004,$A481,FALSE) + SQRT(1-Correlation)*M481</f>
        <v>2.4646911531416409</v>
      </c>
      <c r="AU481">
        <f>SQRT(Correlation)*$F481 + SQRT('CDO Param'!J$17 - Correlation)*HLOOKUP('CDO Param'!J$12,$C$4:$E$1004,$A481,FALSE) + SQRT(1-Correlation)*N481</f>
        <v>1.5042391129070214</v>
      </c>
      <c r="AV481">
        <f>SQRT(Correlation)*$F481 + SQRT('CDO Param'!K$17 - Correlation)*HLOOKUP('CDO Param'!K$12,$C$4:$E$1004,$A481,FALSE) + SQRT(1-Correlation)*O481</f>
        <v>-9.1622160216310505E-2</v>
      </c>
      <c r="AW481">
        <f>SQRT(Correlation)*$F481 + SQRT('CDO Param'!L$17 - Correlation)*HLOOKUP('CDO Param'!L$12,$C$4:$E$1004,$A481,FALSE) + SQRT(1-Correlation)*P481</f>
        <v>1.0400255444327131</v>
      </c>
      <c r="AY481" s="3">
        <f>IF(AN481&lt;'CDO Param'!C$13,1,0)</f>
        <v>0</v>
      </c>
      <c r="AZ481" s="3">
        <f>IF(AO481&lt;'CDO Param'!D$13,1,0)</f>
        <v>0</v>
      </c>
      <c r="BA481" s="3">
        <f>IF(AP481&lt;'CDO Param'!E$13,1,0)</f>
        <v>0</v>
      </c>
      <c r="BB481" s="3">
        <f>IF(AQ481&lt;'CDO Param'!F$13,1,0)</f>
        <v>0</v>
      </c>
      <c r="BC481" s="3">
        <f>IF(AR481&lt;'CDO Param'!G$13,1,0)</f>
        <v>0</v>
      </c>
      <c r="BD481" s="3">
        <f>IF(AS481&lt;'CDO Param'!H$13,1,0)</f>
        <v>0</v>
      </c>
      <c r="BE481" s="3">
        <f>IF(AT481&lt;'CDO Param'!I$13,1,0)</f>
        <v>0</v>
      </c>
      <c r="BF481" s="3">
        <f>IF(AU481&lt;'CDO Param'!J$13,1,0)</f>
        <v>0</v>
      </c>
      <c r="BG481" s="3">
        <f>IF(AV481&lt;'CDO Param'!K$13,1,0)</f>
        <v>0</v>
      </c>
      <c r="BH481" s="3">
        <f>IF(AW481&lt;'CDO Param'!L$13,1,0)</f>
        <v>0</v>
      </c>
      <c r="BJ481" s="37">
        <f>AY481*'CDO Param'!C$6*AC481</f>
        <v>0</v>
      </c>
      <c r="BK481" s="37">
        <f>AZ481*'CDO Param'!D$6*AD481</f>
        <v>0</v>
      </c>
      <c r="BL481" s="37">
        <f>BA481*'CDO Param'!E$6*AE481</f>
        <v>0</v>
      </c>
      <c r="BM481" s="37">
        <f>BB481*'CDO Param'!F$6*AF481</f>
        <v>0</v>
      </c>
      <c r="BN481" s="37">
        <f>BC481*'CDO Param'!G$6*AG481</f>
        <v>0</v>
      </c>
      <c r="BO481" s="37">
        <f>BD481*'CDO Param'!H$6*AH481</f>
        <v>0</v>
      </c>
      <c r="BP481" s="37">
        <f>BE481*'CDO Param'!I$6*AI481</f>
        <v>0</v>
      </c>
      <c r="BQ481" s="37">
        <f>BF481*'CDO Param'!J$6*AJ481</f>
        <v>0</v>
      </c>
      <c r="BR481" s="37">
        <f>BG481*'CDO Param'!K$6*AK481</f>
        <v>0</v>
      </c>
      <c r="BS481" s="37">
        <f>BH481*'CDO Param'!L$6*AL481</f>
        <v>0</v>
      </c>
      <c r="BU481" s="38">
        <f t="shared" si="103"/>
        <v>0</v>
      </c>
      <c r="CE481" s="5">
        <f>BU481/'CDO Param'!$M$6</f>
        <v>0</v>
      </c>
      <c r="CF481" s="5">
        <f t="shared" si="104"/>
        <v>0</v>
      </c>
      <c r="CG481" s="5">
        <f t="shared" si="105"/>
        <v>0</v>
      </c>
    </row>
    <row r="482" spans="1:85" x14ac:dyDescent="0.2">
      <c r="A482" s="3">
        <v>479</v>
      </c>
      <c r="B482" s="3">
        <v>478</v>
      </c>
      <c r="C482">
        <v>-0.62000253819860518</v>
      </c>
      <c r="D482">
        <v>-1.9017625163542107</v>
      </c>
      <c r="E482">
        <v>0.50620428737602197</v>
      </c>
      <c r="F482">
        <v>-2.0106745068915188</v>
      </c>
      <c r="G482">
        <v>0.77063759817974642</v>
      </c>
      <c r="H482">
        <v>0.58276327763451263</v>
      </c>
      <c r="I482">
        <v>0.25712438400660176</v>
      </c>
      <c r="J482">
        <v>0.56106955526047386</v>
      </c>
      <c r="K482">
        <v>-1.3268891052575782</v>
      </c>
      <c r="L482">
        <v>0.96166786534013227</v>
      </c>
      <c r="M482">
        <v>0.26854877432924695</v>
      </c>
      <c r="N482">
        <v>0.57096031014225446</v>
      </c>
      <c r="O482">
        <v>0.22626409190706909</v>
      </c>
      <c r="P482">
        <v>0.71622253017267212</v>
      </c>
      <c r="R482" s="33">
        <v>0.90388549859816469</v>
      </c>
      <c r="S482" s="33">
        <v>0.60357493935319362</v>
      </c>
      <c r="T482" s="33">
        <v>0.28400570912473172</v>
      </c>
      <c r="U482" s="33">
        <v>0.28395325936561139</v>
      </c>
      <c r="V482" s="33">
        <v>0.40243015783020769</v>
      </c>
      <c r="W482" s="33">
        <v>0.64366265230051367</v>
      </c>
      <c r="X482" s="33">
        <v>3.8197214732969748E-2</v>
      </c>
      <c r="Y482" s="33">
        <v>0.98058801702251097</v>
      </c>
      <c r="Z482" s="33">
        <v>0.74280209734235059</v>
      </c>
      <c r="AA482" s="33">
        <v>0.27485003288595472</v>
      </c>
      <c r="AC482" s="36">
        <f t="shared" si="93"/>
        <v>0.98381687937905171</v>
      </c>
      <c r="AD482" s="36">
        <f t="shared" si="94"/>
        <v>0.67124871675656972</v>
      </c>
      <c r="AE482" s="36">
        <f t="shared" si="95"/>
        <v>0.16889676219298222</v>
      </c>
      <c r="AF482" s="36">
        <f t="shared" si="96"/>
        <v>0.16883219786556555</v>
      </c>
      <c r="AG482" s="36">
        <f t="shared" si="97"/>
        <v>0.33827023194337685</v>
      </c>
      <c r="AH482" s="36">
        <f t="shared" si="98"/>
        <v>0.7326319017580647</v>
      </c>
      <c r="AI482" s="36">
        <f t="shared" si="99"/>
        <v>2.0932818349232536E-3</v>
      </c>
      <c r="AJ482" s="36">
        <f t="shared" si="100"/>
        <v>0.99953457716156002</v>
      </c>
      <c r="AK482" s="36">
        <f t="shared" si="101"/>
        <v>0.86265479913264675</v>
      </c>
      <c r="AL482" s="36">
        <f t="shared" si="102"/>
        <v>0.1577917843403224</v>
      </c>
      <c r="AN482">
        <f>SQRT(Correlation)*$F482 + SQRT('CDO Param'!C$17 - Correlation)*HLOOKUP('CDO Param'!C$12,$C$4:$E$1004,$A482,FALSE) + SQRT(1-Correlation)*G482</f>
        <v>-0.17368992356251467</v>
      </c>
      <c r="AO482">
        <f>SQRT(Correlation)*$F482 + SQRT('CDO Param'!D$17 - Correlation)*HLOOKUP('CDO Param'!D$12,$C$4:$E$1004,$A482,FALSE) + SQRT(1-Correlation)*H482</f>
        <v>-0.3519231535963665</v>
      </c>
      <c r="AP482">
        <f>SQRT(Correlation)*$F482 + SQRT('CDO Param'!E$17 - Correlation)*HLOOKUP('CDO Param'!E$12,$C$4:$E$1004,$A482,FALSE) + SQRT(1-Correlation)*I482</f>
        <v>-0.55593875170295592</v>
      </c>
      <c r="AQ482">
        <f>SQRT(Correlation)*$F482 + SQRT('CDO Param'!F$17 - Correlation)*HLOOKUP('CDO Param'!F$12,$C$4:$E$1004,$A482,FALSE) + SQRT(1-Correlation)*J482</f>
        <v>9.636928326391403E-3</v>
      </c>
      <c r="AR482">
        <f>SQRT(Correlation)*$F482 + SQRT('CDO Param'!G$17 - Correlation)*HLOOKUP('CDO Param'!G$12,$C$4:$E$1004,$A482,FALSE) + SQRT(1-Correlation)*K482</f>
        <v>-1.7814379203169044</v>
      </c>
      <c r="AS482">
        <f>SQRT(Correlation)*$F482 + SQRT('CDO Param'!H$17 - Correlation)*HLOOKUP('CDO Param'!H$12,$C$4:$E$1004,$A482,FALSE) + SQRT(1-Correlation)*L482</f>
        <v>7.537300314670925E-3</v>
      </c>
      <c r="AT482">
        <f>SQRT(Correlation)*$F482 + SQRT('CDO Param'!I$17 - Correlation)*HLOOKUP('CDO Param'!I$12,$C$4:$E$1004,$A482,FALSE) + SQRT(1-Correlation)*M482</f>
        <v>-0.26787265087575679</v>
      </c>
      <c r="AU482">
        <f>SQRT(Correlation)*$F482 + SQRT('CDO Param'!J$17 - Correlation)*HLOOKUP('CDO Param'!J$12,$C$4:$E$1004,$A482,FALSE) + SQRT(1-Correlation)*N482</f>
        <v>-0.25820785024984749</v>
      </c>
      <c r="AV482">
        <f>SQRT(Correlation)*$F482 + SQRT('CDO Param'!K$17 - Correlation)*HLOOKUP('CDO Param'!K$12,$C$4:$E$1004,$A482,FALSE) + SQRT(1-Correlation)*O482</f>
        <v>-0.58521539539074274</v>
      </c>
      <c r="AW482">
        <f>SQRT(Correlation)*$F482 + SQRT('CDO Param'!L$17 - Correlation)*HLOOKUP('CDO Param'!L$12,$C$4:$E$1004,$A482,FALSE) + SQRT(1-Correlation)*P482</f>
        <v>-0.12040000826925146</v>
      </c>
      <c r="AY482" s="3">
        <f>IF(AN482&lt;'CDO Param'!C$13,1,0)</f>
        <v>0</v>
      </c>
      <c r="AZ482" s="3">
        <f>IF(AO482&lt;'CDO Param'!D$13,1,0)</f>
        <v>0</v>
      </c>
      <c r="BA482" s="3">
        <f>IF(AP482&lt;'CDO Param'!E$13,1,0)</f>
        <v>0</v>
      </c>
      <c r="BB482" s="3">
        <f>IF(AQ482&lt;'CDO Param'!F$13,1,0)</f>
        <v>0</v>
      </c>
      <c r="BC482" s="3">
        <f>IF(AR482&lt;'CDO Param'!G$13,1,0)</f>
        <v>1</v>
      </c>
      <c r="BD482" s="3">
        <f>IF(AS482&lt;'CDO Param'!H$13,1,0)</f>
        <v>0</v>
      </c>
      <c r="BE482" s="3">
        <f>IF(AT482&lt;'CDO Param'!I$13,1,0)</f>
        <v>0</v>
      </c>
      <c r="BF482" s="3">
        <f>IF(AU482&lt;'CDO Param'!J$13,1,0)</f>
        <v>0</v>
      </c>
      <c r="BG482" s="3">
        <f>IF(AV482&lt;'CDO Param'!K$13,1,0)</f>
        <v>0</v>
      </c>
      <c r="BH482" s="3">
        <f>IF(AW482&lt;'CDO Param'!L$13,1,0)</f>
        <v>0</v>
      </c>
      <c r="BJ482" s="37">
        <f>AY482*'CDO Param'!C$6*AC482</f>
        <v>0</v>
      </c>
      <c r="BK482" s="37">
        <f>AZ482*'CDO Param'!D$6*AD482</f>
        <v>0</v>
      </c>
      <c r="BL482" s="37">
        <f>BA482*'CDO Param'!E$6*AE482</f>
        <v>0</v>
      </c>
      <c r="BM482" s="37">
        <f>BB482*'CDO Param'!F$6*AF482</f>
        <v>0</v>
      </c>
      <c r="BN482" s="37">
        <f>BC482*'CDO Param'!G$6*AG482</f>
        <v>3382.7023194337685</v>
      </c>
      <c r="BO482" s="37">
        <f>BD482*'CDO Param'!H$6*AH482</f>
        <v>0</v>
      </c>
      <c r="BP482" s="37">
        <f>BE482*'CDO Param'!I$6*AI482</f>
        <v>0</v>
      </c>
      <c r="BQ482" s="37">
        <f>BF482*'CDO Param'!J$6*AJ482</f>
        <v>0</v>
      </c>
      <c r="BR482" s="37">
        <f>BG482*'CDO Param'!K$6*AK482</f>
        <v>0</v>
      </c>
      <c r="BS482" s="37">
        <f>BH482*'CDO Param'!L$6*AL482</f>
        <v>0</v>
      </c>
      <c r="BU482" s="38">
        <f t="shared" si="103"/>
        <v>3382.7023194337685</v>
      </c>
      <c r="CE482" s="5">
        <f>BU482/'CDO Param'!$M$6</f>
        <v>3.5236482494101752E-2</v>
      </c>
      <c r="CF482" s="5">
        <f t="shared" si="104"/>
        <v>0</v>
      </c>
      <c r="CG482" s="5">
        <f t="shared" si="105"/>
        <v>0</v>
      </c>
    </row>
    <row r="483" spans="1:85" x14ac:dyDescent="0.2">
      <c r="A483" s="3">
        <v>480</v>
      </c>
      <c r="B483" s="3">
        <v>479</v>
      </c>
      <c r="C483">
        <v>1.9411982066230848</v>
      </c>
      <c r="D483">
        <v>-1.527596396044828</v>
      </c>
      <c r="E483">
        <v>2.253564161946997</v>
      </c>
      <c r="F483">
        <v>-1.6663716451148503</v>
      </c>
      <c r="G483">
        <v>0.5415927262220066</v>
      </c>
      <c r="H483">
        <v>1.3171984392101876</v>
      </c>
      <c r="I483">
        <v>-1.5485056792385876</v>
      </c>
      <c r="J483">
        <v>-1.8537139112595469</v>
      </c>
      <c r="K483">
        <v>2.0394145394675434</v>
      </c>
      <c r="L483">
        <v>-1.9752678781514987</v>
      </c>
      <c r="M483">
        <v>-0.3509944690449629</v>
      </c>
      <c r="N483">
        <v>5.2827999752480537E-2</v>
      </c>
      <c r="O483">
        <v>0.12255895853741094</v>
      </c>
      <c r="P483">
        <v>-0.79689016274642199</v>
      </c>
      <c r="R483" s="33">
        <v>0.40450271424115763</v>
      </c>
      <c r="S483" s="33">
        <v>0.47711825113609352</v>
      </c>
      <c r="T483" s="33">
        <v>0.92644684432374635</v>
      </c>
      <c r="U483" s="33">
        <v>0.79211254920443175</v>
      </c>
      <c r="V483" s="33">
        <v>3.5614478884085303E-2</v>
      </c>
      <c r="W483" s="33">
        <v>0.57254660482171305</v>
      </c>
      <c r="X483" s="33">
        <v>0.7907872385302499</v>
      </c>
      <c r="Y483" s="33">
        <v>0.76111797791026436</v>
      </c>
      <c r="Z483" s="33">
        <v>0.10985473781351686</v>
      </c>
      <c r="AA483" s="33">
        <v>0.32857843177792545</v>
      </c>
      <c r="AC483" s="36">
        <f t="shared" si="93"/>
        <v>0.34157259178679333</v>
      </c>
      <c r="AD483" s="36">
        <f t="shared" si="94"/>
        <v>0.46134880539740075</v>
      </c>
      <c r="AE483" s="36">
        <f t="shared" si="95"/>
        <v>0.99104491779039194</v>
      </c>
      <c r="AF483" s="36">
        <f t="shared" si="96"/>
        <v>0.91262464558120926</v>
      </c>
      <c r="AG483" s="36">
        <f t="shared" si="97"/>
        <v>1.791886646003292E-3</v>
      </c>
      <c r="AH483" s="36">
        <f t="shared" si="98"/>
        <v>0.62133122677179187</v>
      </c>
      <c r="AI483" s="36">
        <f t="shared" si="99"/>
        <v>0.91142514595683777</v>
      </c>
      <c r="AJ483" s="36">
        <f t="shared" si="100"/>
        <v>0.88247534233808211</v>
      </c>
      <c r="AK483" s="36">
        <f t="shared" si="101"/>
        <v>2.1731534655131626E-2</v>
      </c>
      <c r="AL483" s="36">
        <f t="shared" si="102"/>
        <v>0.22748116856135303</v>
      </c>
      <c r="AN483">
        <f>SQRT(Correlation)*$F483 + SQRT('CDO Param'!C$17 - Correlation)*HLOOKUP('CDO Param'!C$12,$C$4:$E$1004,$A483,FALSE) + SQRT(1-Correlation)*G483</f>
        <v>-0.22918776308789568</v>
      </c>
      <c r="AO483">
        <f>SQRT(Correlation)*$F483 + SQRT('CDO Param'!D$17 - Correlation)*HLOOKUP('CDO Param'!D$12,$C$4:$E$1004,$A483,FALSE) + SQRT(1-Correlation)*H483</f>
        <v>0.50661642269655216</v>
      </c>
      <c r="AP483">
        <f>SQRT(Correlation)*$F483 + SQRT('CDO Param'!E$17 - Correlation)*HLOOKUP('CDO Param'!E$12,$C$4:$E$1004,$A483,FALSE) + SQRT(1-Correlation)*I483</f>
        <v>-1.4824016874975605</v>
      </c>
      <c r="AQ483">
        <f>SQRT(Correlation)*$F483 + SQRT('CDO Param'!F$17 - Correlation)*HLOOKUP('CDO Param'!F$12,$C$4:$E$1004,$A483,FALSE) + SQRT(1-Correlation)*J483</f>
        <v>-1.7816281438872137</v>
      </c>
      <c r="AR483">
        <f>SQRT(Correlation)*$F483 + SQRT('CDO Param'!G$17 - Correlation)*HLOOKUP('CDO Param'!G$12,$C$4:$E$1004,$A483,FALSE) + SQRT(1-Correlation)*K483</f>
        <v>1.9117177944828496</v>
      </c>
      <c r="AS483">
        <f>SQRT(Correlation)*$F483 + SQRT('CDO Param'!H$17 - Correlation)*HLOOKUP('CDO Param'!H$12,$C$4:$E$1004,$A483,FALSE) + SQRT(1-Correlation)*L483</f>
        <v>-2.6168913819783621</v>
      </c>
      <c r="AT483">
        <f>SQRT(Correlation)*$F483 + SQRT('CDO Param'!I$17 - Correlation)*HLOOKUP('CDO Param'!I$12,$C$4:$E$1004,$A483,FALSE) + SQRT(1-Correlation)*M483</f>
        <v>-0.35602330740245358</v>
      </c>
      <c r="AU483">
        <f>SQRT(Correlation)*$F483 + SQRT('CDO Param'!J$17 - Correlation)*HLOOKUP('CDO Param'!J$12,$C$4:$E$1004,$A483,FALSE) + SQRT(1-Correlation)*N483</f>
        <v>3.6756828367048792E-2</v>
      </c>
      <c r="AV483">
        <f>SQRT(Correlation)*$F483 + SQRT('CDO Param'!K$17 - Correlation)*HLOOKUP('CDO Param'!K$12,$C$4:$E$1004,$A483,FALSE) + SQRT(1-Correlation)*O483</f>
        <v>0.10290942432336102</v>
      </c>
      <c r="AW483">
        <f>SQRT(Correlation)*$F483 + SQRT('CDO Param'!L$17 - Correlation)*HLOOKUP('CDO Param'!L$12,$C$4:$E$1004,$A483,FALSE) + SQRT(1-Correlation)*P483</f>
        <v>-0.76935660044583243</v>
      </c>
      <c r="AY483" s="3">
        <f>IF(AN483&lt;'CDO Param'!C$13,1,0)</f>
        <v>0</v>
      </c>
      <c r="AZ483" s="3">
        <f>IF(AO483&lt;'CDO Param'!D$13,1,0)</f>
        <v>0</v>
      </c>
      <c r="BA483" s="3">
        <f>IF(AP483&lt;'CDO Param'!E$13,1,0)</f>
        <v>1</v>
      </c>
      <c r="BB483" s="3">
        <f>IF(AQ483&lt;'CDO Param'!F$13,1,0)</f>
        <v>1</v>
      </c>
      <c r="BC483" s="3">
        <f>IF(AR483&lt;'CDO Param'!G$13,1,0)</f>
        <v>0</v>
      </c>
      <c r="BD483" s="3">
        <f>IF(AS483&lt;'CDO Param'!H$13,1,0)</f>
        <v>0</v>
      </c>
      <c r="BE483" s="3">
        <f>IF(AT483&lt;'CDO Param'!I$13,1,0)</f>
        <v>0</v>
      </c>
      <c r="BF483" s="3">
        <f>IF(AU483&lt;'CDO Param'!J$13,1,0)</f>
        <v>0</v>
      </c>
      <c r="BG483" s="3">
        <f>IF(AV483&lt;'CDO Param'!K$13,1,0)</f>
        <v>0</v>
      </c>
      <c r="BH483" s="3">
        <f>IF(AW483&lt;'CDO Param'!L$13,1,0)</f>
        <v>1</v>
      </c>
      <c r="BJ483" s="37">
        <f>AY483*'CDO Param'!C$6*AC483</f>
        <v>0</v>
      </c>
      <c r="BK483" s="37">
        <f>AZ483*'CDO Param'!D$6*AD483</f>
        <v>0</v>
      </c>
      <c r="BL483" s="37">
        <f>BA483*'CDO Param'!E$6*AE483</f>
        <v>9910.4491779039199</v>
      </c>
      <c r="BM483" s="37">
        <f>BB483*'CDO Param'!F$6*AF483</f>
        <v>9126.2464558120919</v>
      </c>
      <c r="BN483" s="37">
        <f>BC483*'CDO Param'!G$6*AG483</f>
        <v>0</v>
      </c>
      <c r="BO483" s="37">
        <f>BD483*'CDO Param'!H$6*AH483</f>
        <v>0</v>
      </c>
      <c r="BP483" s="37">
        <f>BE483*'CDO Param'!I$6*AI483</f>
        <v>0</v>
      </c>
      <c r="BQ483" s="37">
        <f>BF483*'CDO Param'!J$6*AJ483</f>
        <v>0</v>
      </c>
      <c r="BR483" s="37">
        <f>BG483*'CDO Param'!K$6*AK483</f>
        <v>0</v>
      </c>
      <c r="BS483" s="37">
        <f>BH483*'CDO Param'!L$6*AL483</f>
        <v>2274.8116856135302</v>
      </c>
      <c r="BU483" s="38">
        <f t="shared" si="103"/>
        <v>21311.507319329543</v>
      </c>
      <c r="CE483" s="5">
        <f>BU483/'CDO Param'!$M$6</f>
        <v>0.22199486790968273</v>
      </c>
      <c r="CF483" s="5">
        <f t="shared" si="104"/>
        <v>0.02</v>
      </c>
      <c r="CG483" s="5">
        <f t="shared" si="105"/>
        <v>1</v>
      </c>
    </row>
    <row r="484" spans="1:85" x14ac:dyDescent="0.2">
      <c r="A484" s="3">
        <v>481</v>
      </c>
      <c r="B484" s="3">
        <v>480</v>
      </c>
      <c r="C484">
        <v>0.90665253082988784</v>
      </c>
      <c r="D484">
        <v>-0.15044861356727779</v>
      </c>
      <c r="E484">
        <v>7.5385742093203589E-2</v>
      </c>
      <c r="F484">
        <v>-0.96321628006990068</v>
      </c>
      <c r="G484">
        <v>1.0670737538021058</v>
      </c>
      <c r="H484">
        <v>-1.2248051461938303</v>
      </c>
      <c r="I484">
        <v>-0.77272034104680642</v>
      </c>
      <c r="J484">
        <v>1.3863837011740543</v>
      </c>
      <c r="K484">
        <v>-1.1075621841882821</v>
      </c>
      <c r="L484">
        <v>0.17508455130155198</v>
      </c>
      <c r="M484">
        <v>-5.3671556088374928E-2</v>
      </c>
      <c r="N484">
        <v>0.83599616118590347</v>
      </c>
      <c r="O484">
        <v>-1.489061105530709</v>
      </c>
      <c r="P484">
        <v>0.98218606581212953</v>
      </c>
      <c r="R484" s="33">
        <v>0.41770289159272933</v>
      </c>
      <c r="S484" s="33">
        <v>0.33249899900169066</v>
      </c>
      <c r="T484" s="33">
        <v>0.31067622141478407</v>
      </c>
      <c r="U484" s="33">
        <v>0.53525331827590861</v>
      </c>
      <c r="V484" s="33">
        <v>2.5202631962114308E-3</v>
      </c>
      <c r="W484" s="33">
        <v>0.35806353872551749</v>
      </c>
      <c r="X484" s="33">
        <v>0.97389535977220876</v>
      </c>
      <c r="Y484" s="33">
        <v>0.25931169151296452</v>
      </c>
      <c r="Z484" s="33">
        <v>0.2515992583947253</v>
      </c>
      <c r="AA484" s="33">
        <v>0.62873584014770378</v>
      </c>
      <c r="AC484" s="36">
        <f t="shared" si="93"/>
        <v>0.36279693600236829</v>
      </c>
      <c r="AD484" s="36">
        <f t="shared" si="94"/>
        <v>0.23296783255468209</v>
      </c>
      <c r="AE484" s="36">
        <f t="shared" si="95"/>
        <v>0.20308820886231185</v>
      </c>
      <c r="AF484" s="36">
        <f t="shared" si="96"/>
        <v>0.55945913783175505</v>
      </c>
      <c r="AG484" s="36">
        <f t="shared" si="97"/>
        <v>4.9848028606931829E-6</v>
      </c>
      <c r="AH484" s="36">
        <f t="shared" si="98"/>
        <v>0.26992486356199569</v>
      </c>
      <c r="AI484" s="36">
        <f t="shared" si="99"/>
        <v>0.99910120574708561</v>
      </c>
      <c r="AJ484" s="36">
        <f t="shared" si="100"/>
        <v>0.13972521610411109</v>
      </c>
      <c r="AK484" s="36">
        <f t="shared" si="101"/>
        <v>0.13113309785290506</v>
      </c>
      <c r="AL484" s="36">
        <f t="shared" si="102"/>
        <v>0.7102509730820914</v>
      </c>
      <c r="AN484">
        <f>SQRT(Correlation)*$F484 + SQRT('CDO Param'!C$17 - Correlation)*HLOOKUP('CDO Param'!C$12,$C$4:$E$1004,$A484,FALSE) + SQRT(1-Correlation)*G484</f>
        <v>0.68644266860786285</v>
      </c>
      <c r="AO484">
        <f>SQRT(Correlation)*$F484 + SQRT('CDO Param'!D$17 - Correlation)*HLOOKUP('CDO Param'!D$12,$C$4:$E$1004,$A484,FALSE) + SQRT(1-Correlation)*H484</f>
        <v>-1.4878245649726656</v>
      </c>
      <c r="AP484">
        <f>SQRT(Correlation)*$F484 + SQRT('CDO Param'!E$17 - Correlation)*HLOOKUP('CDO Param'!E$12,$C$4:$E$1004,$A484,FALSE) + SQRT(1-Correlation)*I484</f>
        <v>-0.79778490184023521</v>
      </c>
      <c r="AQ484">
        <f>SQRT(Correlation)*$F484 + SQRT('CDO Param'!F$17 - Correlation)*HLOOKUP('CDO Param'!F$12,$C$4:$E$1004,$A484,FALSE) + SQRT(1-Correlation)*J484</f>
        <v>1.0275000939411931</v>
      </c>
      <c r="AR484">
        <f>SQRT(Correlation)*$F484 + SQRT('CDO Param'!G$17 - Correlation)*HLOOKUP('CDO Param'!G$12,$C$4:$E$1004,$A484,FALSE) + SQRT(1-Correlation)*K484</f>
        <v>-1.3384647137438566</v>
      </c>
      <c r="AS484">
        <f>SQRT(Correlation)*$F484 + SQRT('CDO Param'!H$17 - Correlation)*HLOOKUP('CDO Param'!H$12,$C$4:$E$1004,$A484,FALSE) + SQRT(1-Correlation)*L484</f>
        <v>-0.15977258984581022</v>
      </c>
      <c r="AT484">
        <f>SQRT(Correlation)*$F484 + SQRT('CDO Param'!I$17 - Correlation)*HLOOKUP('CDO Param'!I$12,$C$4:$E$1004,$A484,FALSE) + SQRT(1-Correlation)*M484</f>
        <v>-0.33865627689350919</v>
      </c>
      <c r="AU484">
        <f>SQRT(Correlation)*$F484 + SQRT('CDO Param'!J$17 - Correlation)*HLOOKUP('CDO Param'!J$12,$C$4:$E$1004,$A484,FALSE) + SQRT(1-Correlation)*N484</f>
        <v>0.72837757512617873</v>
      </c>
      <c r="AV484">
        <f>SQRT(Correlation)*$F484 + SQRT('CDO Param'!K$17 - Correlation)*HLOOKUP('CDO Param'!K$12,$C$4:$E$1004,$A484,FALSE) + SQRT(1-Correlation)*O484</f>
        <v>-1.4773654208188503</v>
      </c>
      <c r="AW484">
        <f>SQRT(Correlation)*$F484 + SQRT('CDO Param'!L$17 - Correlation)*HLOOKUP('CDO Param'!L$12,$C$4:$E$1004,$A484,FALSE) + SQRT(1-Correlation)*P484</f>
        <v>0.86706549598867688</v>
      </c>
      <c r="AY484" s="3">
        <f>IF(AN484&lt;'CDO Param'!C$13,1,0)</f>
        <v>0</v>
      </c>
      <c r="AZ484" s="3">
        <f>IF(AO484&lt;'CDO Param'!D$13,1,0)</f>
        <v>0</v>
      </c>
      <c r="BA484" s="3">
        <f>IF(AP484&lt;'CDO Param'!E$13,1,0)</f>
        <v>0</v>
      </c>
      <c r="BB484" s="3">
        <f>IF(AQ484&lt;'CDO Param'!F$13,1,0)</f>
        <v>0</v>
      </c>
      <c r="BC484" s="3">
        <f>IF(AR484&lt;'CDO Param'!G$13,1,0)</f>
        <v>1</v>
      </c>
      <c r="BD484" s="3">
        <f>IF(AS484&lt;'CDO Param'!H$13,1,0)</f>
        <v>0</v>
      </c>
      <c r="BE484" s="3">
        <f>IF(AT484&lt;'CDO Param'!I$13,1,0)</f>
        <v>0</v>
      </c>
      <c r="BF484" s="3">
        <f>IF(AU484&lt;'CDO Param'!J$13,1,0)</f>
        <v>0</v>
      </c>
      <c r="BG484" s="3">
        <f>IF(AV484&lt;'CDO Param'!K$13,1,0)</f>
        <v>0</v>
      </c>
      <c r="BH484" s="3">
        <f>IF(AW484&lt;'CDO Param'!L$13,1,0)</f>
        <v>0</v>
      </c>
      <c r="BJ484" s="37">
        <f>AY484*'CDO Param'!C$6*AC484</f>
        <v>0</v>
      </c>
      <c r="BK484" s="37">
        <f>AZ484*'CDO Param'!D$6*AD484</f>
        <v>0</v>
      </c>
      <c r="BL484" s="37">
        <f>BA484*'CDO Param'!E$6*AE484</f>
        <v>0</v>
      </c>
      <c r="BM484" s="37">
        <f>BB484*'CDO Param'!F$6*AF484</f>
        <v>0</v>
      </c>
      <c r="BN484" s="37">
        <f>BC484*'CDO Param'!G$6*AG484</f>
        <v>4.9848028606931827E-2</v>
      </c>
      <c r="BO484" s="37">
        <f>BD484*'CDO Param'!H$6*AH484</f>
        <v>0</v>
      </c>
      <c r="BP484" s="37">
        <f>BE484*'CDO Param'!I$6*AI484</f>
        <v>0</v>
      </c>
      <c r="BQ484" s="37">
        <f>BF484*'CDO Param'!J$6*AJ484</f>
        <v>0</v>
      </c>
      <c r="BR484" s="37">
        <f>BG484*'CDO Param'!K$6*AK484</f>
        <v>0</v>
      </c>
      <c r="BS484" s="37">
        <f>BH484*'CDO Param'!L$6*AL484</f>
        <v>0</v>
      </c>
      <c r="BU484" s="38">
        <f t="shared" si="103"/>
        <v>4.9848028606931827E-2</v>
      </c>
      <c r="CE484" s="5">
        <f>BU484/'CDO Param'!$M$6</f>
        <v>5.1925029798887323E-7</v>
      </c>
      <c r="CF484" s="5">
        <f t="shared" si="104"/>
        <v>0</v>
      </c>
      <c r="CG484" s="5">
        <f t="shared" si="105"/>
        <v>0</v>
      </c>
    </row>
    <row r="485" spans="1:85" x14ac:dyDescent="0.2">
      <c r="A485" s="3">
        <v>482</v>
      </c>
      <c r="B485" s="3">
        <v>481</v>
      </c>
      <c r="C485">
        <v>-0.27685587156156544</v>
      </c>
      <c r="D485">
        <v>-3.8926373235881329E-2</v>
      </c>
      <c r="E485">
        <v>0.168079168361146</v>
      </c>
      <c r="F485">
        <v>0.30819592211628333</v>
      </c>
      <c r="G485">
        <v>0.54014662964618765</v>
      </c>
      <c r="H485">
        <v>9.0085450210608542E-2</v>
      </c>
      <c r="I485">
        <v>0.55838427215348929</v>
      </c>
      <c r="J485">
        <v>0.51251845434308052</v>
      </c>
      <c r="K485">
        <v>-0.6754180503776297</v>
      </c>
      <c r="L485">
        <v>0.81121470429934561</v>
      </c>
      <c r="M485">
        <v>0.53192252380540594</v>
      </c>
      <c r="N485">
        <v>0.75365051088738255</v>
      </c>
      <c r="O485">
        <v>5.7002580433618277E-2</v>
      </c>
      <c r="P485">
        <v>-8.0376594269182533E-4</v>
      </c>
      <c r="R485" s="33">
        <v>0.16326536245796147</v>
      </c>
      <c r="S485" s="33">
        <v>9.4683095856887799E-4</v>
      </c>
      <c r="T485" s="33">
        <v>0.91338792066713237</v>
      </c>
      <c r="U485" s="33">
        <v>0.31078265249299941</v>
      </c>
      <c r="V485" s="33">
        <v>0.3240404498409668</v>
      </c>
      <c r="W485" s="33">
        <v>0.14784047712937021</v>
      </c>
      <c r="X485" s="33">
        <v>0.75489911332488946</v>
      </c>
      <c r="Y485" s="33">
        <v>0.58939765141783174</v>
      </c>
      <c r="Z485" s="33">
        <v>6.3273794978518875E-3</v>
      </c>
      <c r="AA485" s="33">
        <v>0.34426722039667296</v>
      </c>
      <c r="AC485" s="36">
        <f t="shared" si="93"/>
        <v>5.1806582123089077E-2</v>
      </c>
      <c r="AD485" s="36">
        <f t="shared" si="94"/>
        <v>5.6600312819654741E-7</v>
      </c>
      <c r="AE485" s="36">
        <f t="shared" si="95"/>
        <v>0.98714273813700226</v>
      </c>
      <c r="AF485" s="36">
        <f t="shared" si="96"/>
        <v>0.20322992402581452</v>
      </c>
      <c r="AG485" s="36">
        <f t="shared" si="97"/>
        <v>0.22119404749902541</v>
      </c>
      <c r="AH485" s="36">
        <f t="shared" si="98"/>
        <v>4.1718420235250582E-2</v>
      </c>
      <c r="AI485" s="36">
        <f t="shared" si="99"/>
        <v>0.87590857855490212</v>
      </c>
      <c r="AJ485" s="36">
        <f t="shared" si="100"/>
        <v>0.64865989569131821</v>
      </c>
      <c r="AK485" s="36">
        <f t="shared" si="101"/>
        <v>3.8551207128467255E-5</v>
      </c>
      <c r="AL485" s="36">
        <f t="shared" si="102"/>
        <v>0.24973301544464602</v>
      </c>
      <c r="AN485">
        <f>SQRT(Correlation)*$F485 + SQRT('CDO Param'!C$17 - Correlation)*HLOOKUP('CDO Param'!C$12,$C$4:$E$1004,$A485,FALSE) + SQRT(1-Correlation)*G485</f>
        <v>0.60438317349352833</v>
      </c>
      <c r="AO485">
        <f>SQRT(Correlation)*$F485 + SQRT('CDO Param'!D$17 - Correlation)*HLOOKUP('CDO Param'!D$12,$C$4:$E$1004,$A485,FALSE) + SQRT(1-Correlation)*H485</f>
        <v>0.17741764946207905</v>
      </c>
      <c r="AP485">
        <f>SQRT(Correlation)*$F485 + SQRT('CDO Param'!E$17 - Correlation)*HLOOKUP('CDO Param'!E$12,$C$4:$E$1004,$A485,FALSE) + SQRT(1-Correlation)*I485</f>
        <v>0.5539407623164454</v>
      </c>
      <c r="AQ485">
        <f>SQRT(Correlation)*$F485 + SQRT('CDO Param'!F$17 - Correlation)*HLOOKUP('CDO Param'!F$12,$C$4:$E$1004,$A485,FALSE) + SQRT(1-Correlation)*J485</f>
        <v>0.62126145012999245</v>
      </c>
      <c r="AR485">
        <f>SQRT(Correlation)*$F485 + SQRT('CDO Param'!G$17 - Correlation)*HLOOKUP('CDO Param'!G$12,$C$4:$E$1004,$A485,FALSE) + SQRT(1-Correlation)*K485</f>
        <v>-0.50571407104305077</v>
      </c>
      <c r="AS485">
        <f>SQRT(Correlation)*$F485 + SQRT('CDO Param'!H$17 - Correlation)*HLOOKUP('CDO Param'!H$12,$C$4:$E$1004,$A485,FALSE) + SQRT(1-Correlation)*L485</f>
        <v>0.86154092855168918</v>
      </c>
      <c r="AT485">
        <f>SQRT(Correlation)*$F485 + SQRT('CDO Param'!I$17 - Correlation)*HLOOKUP('CDO Param'!I$12,$C$4:$E$1004,$A485,FALSE) + SQRT(1-Correlation)*M485</f>
        <v>0.6396697667431126</v>
      </c>
      <c r="AU485">
        <f>SQRT(Correlation)*$F485 + SQRT('CDO Param'!J$17 - Correlation)*HLOOKUP('CDO Param'!J$12,$C$4:$E$1004,$A485,FALSE) + SQRT(1-Correlation)*N485</f>
        <v>0.73918658167643425</v>
      </c>
      <c r="AV485">
        <f>SQRT(Correlation)*$F485 + SQRT('CDO Param'!K$17 - Correlation)*HLOOKUP('CDO Param'!K$12,$C$4:$E$1004,$A485,FALSE) + SQRT(1-Correlation)*O485</f>
        <v>7.8288325433492151E-2</v>
      </c>
      <c r="AW485">
        <f>SQRT(Correlation)*$F485 + SQRT('CDO Param'!L$17 - Correlation)*HLOOKUP('CDO Param'!L$12,$C$4:$E$1004,$A485,FALSE) + SQRT(1-Correlation)*P485</f>
        <v>2.3448410104963919E-2</v>
      </c>
      <c r="AY485" s="3">
        <f>IF(AN485&lt;'CDO Param'!C$13,1,0)</f>
        <v>0</v>
      </c>
      <c r="AZ485" s="3">
        <f>IF(AO485&lt;'CDO Param'!D$13,1,0)</f>
        <v>0</v>
      </c>
      <c r="BA485" s="3">
        <f>IF(AP485&lt;'CDO Param'!E$13,1,0)</f>
        <v>0</v>
      </c>
      <c r="BB485" s="3">
        <f>IF(AQ485&lt;'CDO Param'!F$13,1,0)</f>
        <v>0</v>
      </c>
      <c r="BC485" s="3">
        <f>IF(AR485&lt;'CDO Param'!G$13,1,0)</f>
        <v>1</v>
      </c>
      <c r="BD485" s="3">
        <f>IF(AS485&lt;'CDO Param'!H$13,1,0)</f>
        <v>0</v>
      </c>
      <c r="BE485" s="3">
        <f>IF(AT485&lt;'CDO Param'!I$13,1,0)</f>
        <v>0</v>
      </c>
      <c r="BF485" s="3">
        <f>IF(AU485&lt;'CDO Param'!J$13,1,0)</f>
        <v>0</v>
      </c>
      <c r="BG485" s="3">
        <f>IF(AV485&lt;'CDO Param'!K$13,1,0)</f>
        <v>0</v>
      </c>
      <c r="BH485" s="3">
        <f>IF(AW485&lt;'CDO Param'!L$13,1,0)</f>
        <v>0</v>
      </c>
      <c r="BJ485" s="37">
        <f>AY485*'CDO Param'!C$6*AC485</f>
        <v>0</v>
      </c>
      <c r="BK485" s="37">
        <f>AZ485*'CDO Param'!D$6*AD485</f>
        <v>0</v>
      </c>
      <c r="BL485" s="37">
        <f>BA485*'CDO Param'!E$6*AE485</f>
        <v>0</v>
      </c>
      <c r="BM485" s="37">
        <f>BB485*'CDO Param'!F$6*AF485</f>
        <v>0</v>
      </c>
      <c r="BN485" s="37">
        <f>BC485*'CDO Param'!G$6*AG485</f>
        <v>2211.9404749902542</v>
      </c>
      <c r="BO485" s="37">
        <f>BD485*'CDO Param'!H$6*AH485</f>
        <v>0</v>
      </c>
      <c r="BP485" s="37">
        <f>BE485*'CDO Param'!I$6*AI485</f>
        <v>0</v>
      </c>
      <c r="BQ485" s="37">
        <f>BF485*'CDO Param'!J$6*AJ485</f>
        <v>0</v>
      </c>
      <c r="BR485" s="37">
        <f>BG485*'CDO Param'!K$6*AK485</f>
        <v>0</v>
      </c>
      <c r="BS485" s="37">
        <f>BH485*'CDO Param'!L$6*AL485</f>
        <v>0</v>
      </c>
      <c r="BU485" s="38">
        <f t="shared" si="103"/>
        <v>2211.9404749902542</v>
      </c>
      <c r="CE485" s="5">
        <f>BU485/'CDO Param'!$M$6</f>
        <v>2.3041046614481815E-2</v>
      </c>
      <c r="CF485" s="5">
        <f t="shared" si="104"/>
        <v>0</v>
      </c>
      <c r="CG485" s="5">
        <f t="shared" si="105"/>
        <v>0</v>
      </c>
    </row>
    <row r="486" spans="1:85" x14ac:dyDescent="0.2">
      <c r="A486" s="3">
        <v>483</v>
      </c>
      <c r="B486" s="3">
        <v>482</v>
      </c>
      <c r="C486">
        <v>-1.2137297744629905</v>
      </c>
      <c r="D486">
        <v>-0.86371301222243346</v>
      </c>
      <c r="E486">
        <v>-0.19580056687118486</v>
      </c>
      <c r="F486">
        <v>7.7443473855964839E-2</v>
      </c>
      <c r="G486">
        <v>-0.70223109105427284</v>
      </c>
      <c r="H486">
        <v>2.1039886632934213</v>
      </c>
      <c r="I486">
        <v>0.50538574214442633</v>
      </c>
      <c r="J486">
        <v>-0.72860530053731054</v>
      </c>
      <c r="K486">
        <v>-1.4448096408159472</v>
      </c>
      <c r="L486">
        <v>-2.1776213543489575</v>
      </c>
      <c r="M486">
        <v>-0.39769588511262555</v>
      </c>
      <c r="N486">
        <v>0.23809320737200323</v>
      </c>
      <c r="O486">
        <v>1.7944830688065849</v>
      </c>
      <c r="P486">
        <v>0.71330987339024432</v>
      </c>
      <c r="R486" s="33">
        <v>9.9173206882166312E-2</v>
      </c>
      <c r="S486" s="33">
        <v>0.80408806856912007</v>
      </c>
      <c r="T486" s="33">
        <v>0.3081684412007073</v>
      </c>
      <c r="U486" s="33">
        <v>0.3869912602878135</v>
      </c>
      <c r="V486" s="33">
        <v>0.16211165728145821</v>
      </c>
      <c r="W486" s="33">
        <v>0.61062392946827404</v>
      </c>
      <c r="X486" s="33">
        <v>0.75638257328252423</v>
      </c>
      <c r="Y486" s="33">
        <v>0.52190915938555693</v>
      </c>
      <c r="Z486" s="33">
        <v>0.72724179305473424</v>
      </c>
      <c r="AA486" s="33">
        <v>0.75281587091871349</v>
      </c>
      <c r="AC486" s="36">
        <f t="shared" si="93"/>
        <v>1.7342161483952147E-2</v>
      </c>
      <c r="AD486" s="36">
        <f t="shared" si="94"/>
        <v>0.92309294670543318</v>
      </c>
      <c r="AE486" s="36">
        <f t="shared" si="95"/>
        <v>0.19976081002493107</v>
      </c>
      <c r="AF486" s="36">
        <f t="shared" si="96"/>
        <v>0.31395388118853274</v>
      </c>
      <c r="AG486" s="36">
        <f t="shared" si="97"/>
        <v>5.1012542269135736E-2</v>
      </c>
      <c r="AH486" s="36">
        <f t="shared" si="98"/>
        <v>0.68232418291741581</v>
      </c>
      <c r="AI486" s="36">
        <f t="shared" si="99"/>
        <v>0.87749039339815138</v>
      </c>
      <c r="AJ486" s="36">
        <f t="shared" si="100"/>
        <v>0.53701170554902222</v>
      </c>
      <c r="AK486" s="36">
        <f t="shared" si="101"/>
        <v>0.84469818171839939</v>
      </c>
      <c r="AL486" s="36">
        <f t="shared" si="102"/>
        <v>0.87367105463437911</v>
      </c>
      <c r="AN486">
        <f>SQRT(Correlation)*$F486 + SQRT('CDO Param'!C$17 - Correlation)*HLOOKUP('CDO Param'!C$12,$C$4:$E$1004,$A486,FALSE) + SQRT(1-Correlation)*G486</f>
        <v>-0.76385259631323144</v>
      </c>
      <c r="AO486">
        <f>SQRT(Correlation)*$F486 + SQRT('CDO Param'!D$17 - Correlation)*HLOOKUP('CDO Param'!D$12,$C$4:$E$1004,$A486,FALSE) + SQRT(1-Correlation)*H486</f>
        <v>1.8983612152958416</v>
      </c>
      <c r="AP486">
        <f>SQRT(Correlation)*$F486 + SQRT('CDO Param'!E$17 - Correlation)*HLOOKUP('CDO Param'!E$12,$C$4:$E$1004,$A486,FALSE) + SQRT(1-Correlation)*I486</f>
        <v>0.1828180751689773</v>
      </c>
      <c r="AQ486">
        <f>SQRT(Correlation)*$F486 + SQRT('CDO Param'!F$17 - Correlation)*HLOOKUP('CDO Param'!F$12,$C$4:$E$1004,$A486,FALSE) + SQRT(1-Correlation)*J486</f>
        <v>-0.71050824051646266</v>
      </c>
      <c r="AR486">
        <f>SQRT(Correlation)*$F486 + SQRT('CDO Param'!G$17 - Correlation)*HLOOKUP('CDO Param'!G$12,$C$4:$E$1004,$A486,FALSE) + SQRT(1-Correlation)*K486</f>
        <v>-1.3899593361300921</v>
      </c>
      <c r="AS486">
        <f>SQRT(Correlation)*$F486 + SQRT('CDO Param'!H$17 - Correlation)*HLOOKUP('CDO Param'!H$12,$C$4:$E$1004,$A486,FALSE) + SQRT(1-Correlation)*L486</f>
        <v>-2.163530697207249</v>
      </c>
      <c r="AT486">
        <f>SQRT(Correlation)*$F486 + SQRT('CDO Param'!I$17 - Correlation)*HLOOKUP('CDO Param'!I$12,$C$4:$E$1004,$A486,FALSE) + SQRT(1-Correlation)*M486</f>
        <v>-0.39658000493540491</v>
      </c>
      <c r="AU486">
        <f>SQRT(Correlation)*$F486 + SQRT('CDO Param'!J$17 - Correlation)*HLOOKUP('CDO Param'!J$12,$C$4:$E$1004,$A486,FALSE) + SQRT(1-Correlation)*N486</f>
        <v>-7.075788826320667E-2</v>
      </c>
      <c r="AV486">
        <f>SQRT(Correlation)*$F486 + SQRT('CDO Param'!K$17 - Correlation)*HLOOKUP('CDO Param'!K$12,$C$4:$E$1004,$A486,FALSE) + SQRT(1-Correlation)*O486</f>
        <v>1.4057631785349343</v>
      </c>
      <c r="AW486">
        <f>SQRT(Correlation)*$F486 + SQRT('CDO Param'!L$17 - Correlation)*HLOOKUP('CDO Param'!L$12,$C$4:$E$1004,$A486,FALSE) + SQRT(1-Correlation)*P486</f>
        <v>0.38007222574354782</v>
      </c>
      <c r="AY486" s="3">
        <f>IF(AN486&lt;'CDO Param'!C$13,1,0)</f>
        <v>0</v>
      </c>
      <c r="AZ486" s="3">
        <f>IF(AO486&lt;'CDO Param'!D$13,1,0)</f>
        <v>0</v>
      </c>
      <c r="BA486" s="3">
        <f>IF(AP486&lt;'CDO Param'!E$13,1,0)</f>
        <v>0</v>
      </c>
      <c r="BB486" s="3">
        <f>IF(AQ486&lt;'CDO Param'!F$13,1,0)</f>
        <v>0</v>
      </c>
      <c r="BC486" s="3">
        <f>IF(AR486&lt;'CDO Param'!G$13,1,0)</f>
        <v>1</v>
      </c>
      <c r="BD486" s="3">
        <f>IF(AS486&lt;'CDO Param'!H$13,1,0)</f>
        <v>0</v>
      </c>
      <c r="BE486" s="3">
        <f>IF(AT486&lt;'CDO Param'!I$13,1,0)</f>
        <v>0</v>
      </c>
      <c r="BF486" s="3">
        <f>IF(AU486&lt;'CDO Param'!J$13,1,0)</f>
        <v>0</v>
      </c>
      <c r="BG486" s="3">
        <f>IF(AV486&lt;'CDO Param'!K$13,1,0)</f>
        <v>0</v>
      </c>
      <c r="BH486" s="3">
        <f>IF(AW486&lt;'CDO Param'!L$13,1,0)</f>
        <v>0</v>
      </c>
      <c r="BJ486" s="37">
        <f>AY486*'CDO Param'!C$6*AC486</f>
        <v>0</v>
      </c>
      <c r="BK486" s="37">
        <f>AZ486*'CDO Param'!D$6*AD486</f>
        <v>0</v>
      </c>
      <c r="BL486" s="37">
        <f>BA486*'CDO Param'!E$6*AE486</f>
        <v>0</v>
      </c>
      <c r="BM486" s="37">
        <f>BB486*'CDO Param'!F$6*AF486</f>
        <v>0</v>
      </c>
      <c r="BN486" s="37">
        <f>BC486*'CDO Param'!G$6*AG486</f>
        <v>510.12542269135736</v>
      </c>
      <c r="BO486" s="37">
        <f>BD486*'CDO Param'!H$6*AH486</f>
        <v>0</v>
      </c>
      <c r="BP486" s="37">
        <f>BE486*'CDO Param'!I$6*AI486</f>
        <v>0</v>
      </c>
      <c r="BQ486" s="37">
        <f>BF486*'CDO Param'!J$6*AJ486</f>
        <v>0</v>
      </c>
      <c r="BR486" s="37">
        <f>BG486*'CDO Param'!K$6*AK486</f>
        <v>0</v>
      </c>
      <c r="BS486" s="37">
        <f>BH486*'CDO Param'!L$6*AL486</f>
        <v>0</v>
      </c>
      <c r="BU486" s="38">
        <f t="shared" si="103"/>
        <v>510.12542269135736</v>
      </c>
      <c r="CE486" s="5">
        <f>BU486/'CDO Param'!$M$6</f>
        <v>5.3138064863683058E-3</v>
      </c>
      <c r="CF486" s="5">
        <f t="shared" si="104"/>
        <v>0</v>
      </c>
      <c r="CG486" s="5">
        <f t="shared" si="105"/>
        <v>0</v>
      </c>
    </row>
    <row r="487" spans="1:85" x14ac:dyDescent="0.2">
      <c r="A487" s="3">
        <v>484</v>
      </c>
      <c r="B487" s="3">
        <v>483</v>
      </c>
      <c r="C487">
        <v>1.0060443855763879</v>
      </c>
      <c r="D487">
        <v>2.6091584004461765</v>
      </c>
      <c r="E487">
        <v>0.59449007494549733</v>
      </c>
      <c r="F487">
        <v>2.3766369849909097</v>
      </c>
      <c r="G487">
        <v>-0.92030859377700835</v>
      </c>
      <c r="H487">
        <v>2.0456809579627588E-2</v>
      </c>
      <c r="I487">
        <v>0.39443079913326073</v>
      </c>
      <c r="J487">
        <v>-0.97476004157215357</v>
      </c>
      <c r="K487">
        <v>-0.10366875358158723</v>
      </c>
      <c r="L487">
        <v>0.35637526707432698</v>
      </c>
      <c r="M487">
        <v>-0.32191678656090517</v>
      </c>
      <c r="N487">
        <v>0.6728225798724452</v>
      </c>
      <c r="O487">
        <v>-0.40901227293943521</v>
      </c>
      <c r="P487">
        <v>0.37854078982491046</v>
      </c>
      <c r="R487" s="33">
        <v>0.57634253081695297</v>
      </c>
      <c r="S487" s="33">
        <v>0.58891544052814848</v>
      </c>
      <c r="T487" s="33">
        <v>0.9018089565922548</v>
      </c>
      <c r="U487" s="33">
        <v>0.70313344602618988</v>
      </c>
      <c r="V487" s="33">
        <v>0.5638273621740878</v>
      </c>
      <c r="W487" s="33">
        <v>0.24647605989429916</v>
      </c>
      <c r="X487" s="33">
        <v>0.52313864348602424</v>
      </c>
      <c r="Y487" s="33">
        <v>0.39118106960839644</v>
      </c>
      <c r="Z487" s="33">
        <v>0.58023690831858521</v>
      </c>
      <c r="AA487" s="33">
        <v>4.1718110461588069E-2</v>
      </c>
      <c r="AC487" s="36">
        <f t="shared" si="93"/>
        <v>0.6275283976318502</v>
      </c>
      <c r="AD487" s="36">
        <f t="shared" si="94"/>
        <v>0.64788471898037636</v>
      </c>
      <c r="AE487" s="36">
        <f t="shared" si="95"/>
        <v>0.98303473668147912</v>
      </c>
      <c r="AF487" s="36">
        <f t="shared" si="96"/>
        <v>0.81494979034201442</v>
      </c>
      <c r="AG487" s="36">
        <f t="shared" si="97"/>
        <v>0.6070153506559508</v>
      </c>
      <c r="AH487" s="36">
        <f t="shared" si="98"/>
        <v>0.12556632423141117</v>
      </c>
      <c r="AI487" s="36">
        <f t="shared" si="99"/>
        <v>0.53908416458151553</v>
      </c>
      <c r="AJ487" s="36">
        <f t="shared" si="100"/>
        <v>0.32050141597692722</v>
      </c>
      <c r="AK487" s="36">
        <f t="shared" si="101"/>
        <v>0.63386242300372075</v>
      </c>
      <c r="AL487" s="36">
        <f t="shared" si="102"/>
        <v>2.5459414718451059E-3</v>
      </c>
      <c r="AN487">
        <f>SQRT(Correlation)*$F487 + SQRT('CDO Param'!C$17 - Correlation)*HLOOKUP('CDO Param'!C$12,$C$4:$E$1004,$A487,FALSE) + SQRT(1-Correlation)*G487</f>
        <v>0.24746793205713302</v>
      </c>
      <c r="AO487">
        <f>SQRT(Correlation)*$F487 + SQRT('CDO Param'!D$17 - Correlation)*HLOOKUP('CDO Param'!D$12,$C$4:$E$1004,$A487,FALSE) + SQRT(1-Correlation)*H487</f>
        <v>1.1399563576053282</v>
      </c>
      <c r="AP487">
        <f>SQRT(Correlation)*$F487 + SQRT('CDO Param'!E$17 - Correlation)*HLOOKUP('CDO Param'!E$12,$C$4:$E$1004,$A487,FALSE) + SQRT(1-Correlation)*I487</f>
        <v>1.3919228409839</v>
      </c>
      <c r="AQ487">
        <f>SQRT(Correlation)*$F487 + SQRT('CDO Param'!F$17 - Correlation)*HLOOKUP('CDO Param'!F$12,$C$4:$E$1004,$A487,FALSE) + SQRT(1-Correlation)*J487</f>
        <v>-4.0247944697150428E-2</v>
      </c>
      <c r="AR487">
        <f>SQRT(Correlation)*$F487 + SQRT('CDO Param'!G$17 - Correlation)*HLOOKUP('CDO Param'!G$12,$C$4:$E$1004,$A487,FALSE) + SQRT(1-Correlation)*K487</f>
        <v>0.78614181129680993</v>
      </c>
      <c r="AS487">
        <f>SQRT(Correlation)*$F487 + SQRT('CDO Param'!H$17 - Correlation)*HLOOKUP('CDO Param'!H$12,$C$4:$E$1004,$A487,FALSE) + SQRT(1-Correlation)*L487</f>
        <v>1.458636587737441</v>
      </c>
      <c r="AT487">
        <f>SQRT(Correlation)*$F487 + SQRT('CDO Param'!I$17 - Correlation)*HLOOKUP('CDO Param'!I$12,$C$4:$E$1004,$A487,FALSE) + SQRT(1-Correlation)*M487</f>
        <v>0.5790935475769533</v>
      </c>
      <c r="AU487">
        <f>SQRT(Correlation)*$F487 + SQRT('CDO Param'!J$17 - Correlation)*HLOOKUP('CDO Param'!J$12,$C$4:$E$1004,$A487,FALSE) + SQRT(1-Correlation)*N487</f>
        <v>1.6560284736857049</v>
      </c>
      <c r="AV487">
        <f>SQRT(Correlation)*$F487 + SQRT('CDO Param'!K$17 - Correlation)*HLOOKUP('CDO Param'!K$12,$C$4:$E$1004,$A487,FALSE) + SQRT(1-Correlation)*O487</f>
        <v>0.62970981757413802</v>
      </c>
      <c r="AW487">
        <f>SQRT(Correlation)*$F487 + SQRT('CDO Param'!L$17 - Correlation)*HLOOKUP('CDO Param'!L$12,$C$4:$E$1004,$A487,FALSE) + SQRT(1-Correlation)*P487</f>
        <v>1.3768482545472007</v>
      </c>
      <c r="AY487" s="3">
        <f>IF(AN487&lt;'CDO Param'!C$13,1,0)</f>
        <v>0</v>
      </c>
      <c r="AZ487" s="3">
        <f>IF(AO487&lt;'CDO Param'!D$13,1,0)</f>
        <v>0</v>
      </c>
      <c r="BA487" s="3">
        <f>IF(AP487&lt;'CDO Param'!E$13,1,0)</f>
        <v>0</v>
      </c>
      <c r="BB487" s="3">
        <f>IF(AQ487&lt;'CDO Param'!F$13,1,0)</f>
        <v>0</v>
      </c>
      <c r="BC487" s="3">
        <f>IF(AR487&lt;'CDO Param'!G$13,1,0)</f>
        <v>0</v>
      </c>
      <c r="BD487" s="3">
        <f>IF(AS487&lt;'CDO Param'!H$13,1,0)</f>
        <v>0</v>
      </c>
      <c r="BE487" s="3">
        <f>IF(AT487&lt;'CDO Param'!I$13,1,0)</f>
        <v>0</v>
      </c>
      <c r="BF487" s="3">
        <f>IF(AU487&lt;'CDO Param'!J$13,1,0)</f>
        <v>0</v>
      </c>
      <c r="BG487" s="3">
        <f>IF(AV487&lt;'CDO Param'!K$13,1,0)</f>
        <v>0</v>
      </c>
      <c r="BH487" s="3">
        <f>IF(AW487&lt;'CDO Param'!L$13,1,0)</f>
        <v>0</v>
      </c>
      <c r="BJ487" s="37">
        <f>AY487*'CDO Param'!C$6*AC487</f>
        <v>0</v>
      </c>
      <c r="BK487" s="37">
        <f>AZ487*'CDO Param'!D$6*AD487</f>
        <v>0</v>
      </c>
      <c r="BL487" s="37">
        <f>BA487*'CDO Param'!E$6*AE487</f>
        <v>0</v>
      </c>
      <c r="BM487" s="37">
        <f>BB487*'CDO Param'!F$6*AF487</f>
        <v>0</v>
      </c>
      <c r="BN487" s="37">
        <f>BC487*'CDO Param'!G$6*AG487</f>
        <v>0</v>
      </c>
      <c r="BO487" s="37">
        <f>BD487*'CDO Param'!H$6*AH487</f>
        <v>0</v>
      </c>
      <c r="BP487" s="37">
        <f>BE487*'CDO Param'!I$6*AI487</f>
        <v>0</v>
      </c>
      <c r="BQ487" s="37">
        <f>BF487*'CDO Param'!J$6*AJ487</f>
        <v>0</v>
      </c>
      <c r="BR487" s="37">
        <f>BG487*'CDO Param'!K$6*AK487</f>
        <v>0</v>
      </c>
      <c r="BS487" s="37">
        <f>BH487*'CDO Param'!L$6*AL487</f>
        <v>0</v>
      </c>
      <c r="BU487" s="38">
        <f t="shared" si="103"/>
        <v>0</v>
      </c>
      <c r="CE487" s="5">
        <f>BU487/'CDO Param'!$M$6</f>
        <v>0</v>
      </c>
      <c r="CF487" s="5">
        <f t="shared" si="104"/>
        <v>0</v>
      </c>
      <c r="CG487" s="5">
        <f t="shared" si="105"/>
        <v>0</v>
      </c>
    </row>
    <row r="488" spans="1:85" x14ac:dyDescent="0.2">
      <c r="A488" s="3">
        <v>485</v>
      </c>
      <c r="B488" s="3">
        <v>484</v>
      </c>
      <c r="C488">
        <v>-0.55437794799217954</v>
      </c>
      <c r="D488">
        <v>0.57785996432357933</v>
      </c>
      <c r="E488">
        <v>0.90355797510710545</v>
      </c>
      <c r="F488">
        <v>-0.47857838580966927</v>
      </c>
      <c r="G488">
        <v>-2.079978003166616</v>
      </c>
      <c r="H488">
        <v>-0.35754965210799128</v>
      </c>
      <c r="I488">
        <v>-0.69753014031448402</v>
      </c>
      <c r="J488">
        <v>0.41155317376251332</v>
      </c>
      <c r="K488">
        <v>-2.0683910406660289</v>
      </c>
      <c r="L488">
        <v>-0.26123416319023818</v>
      </c>
      <c r="M488">
        <v>0.35798848330159672</v>
      </c>
      <c r="N488">
        <v>5.534957381314598E-2</v>
      </c>
      <c r="O488">
        <v>-0.17211164049513172</v>
      </c>
      <c r="P488">
        <v>-0.98765895018004812</v>
      </c>
      <c r="R488" s="33">
        <v>0.15628252791067704</v>
      </c>
      <c r="S488" s="33">
        <v>0.64044659474885401</v>
      </c>
      <c r="T488" s="33">
        <v>0.98591794398888855</v>
      </c>
      <c r="U488" s="33">
        <v>0.32288462124899248</v>
      </c>
      <c r="V488" s="33">
        <v>0.72182933181609465</v>
      </c>
      <c r="W488" s="33">
        <v>0.78557983310221691</v>
      </c>
      <c r="X488" s="33">
        <v>0.24025494895887325</v>
      </c>
      <c r="Y488" s="33">
        <v>0.96492715178286992</v>
      </c>
      <c r="Z488" s="33">
        <v>0.53064001469437039</v>
      </c>
      <c r="AA488" s="33">
        <v>0.46672696828224092</v>
      </c>
      <c r="AC488" s="36">
        <f t="shared" si="93"/>
        <v>4.7098230974847159E-2</v>
      </c>
      <c r="AD488" s="36">
        <f t="shared" si="94"/>
        <v>0.72786163008854809</v>
      </c>
      <c r="AE488" s="36">
        <f t="shared" si="95"/>
        <v>0.99977191301800228</v>
      </c>
      <c r="AF488" s="36">
        <f t="shared" si="96"/>
        <v>0.21960377585442434</v>
      </c>
      <c r="AG488" s="36">
        <f t="shared" si="97"/>
        <v>0.83821927913804417</v>
      </c>
      <c r="AH488" s="36">
        <f t="shared" si="98"/>
        <v>0.90663357097898967</v>
      </c>
      <c r="AI488" s="36">
        <f t="shared" si="99"/>
        <v>0.11895980308277963</v>
      </c>
      <c r="AJ488" s="36">
        <f t="shared" si="100"/>
        <v>0.99826807016682095</v>
      </c>
      <c r="AK488" s="36">
        <f t="shared" si="101"/>
        <v>0.55171118239491035</v>
      </c>
      <c r="AL488" s="36">
        <f t="shared" si="102"/>
        <v>0.44386488862322543</v>
      </c>
      <c r="AN488">
        <f>SQRT(Correlation)*$F488 + SQRT('CDO Param'!C$17 - Correlation)*HLOOKUP('CDO Param'!C$12,$C$4:$E$1004,$A488,FALSE) + SQRT(1-Correlation)*G488</f>
        <v>-2.0428584258552793</v>
      </c>
      <c r="AO488">
        <f>SQRT(Correlation)*$F488 + SQRT('CDO Param'!D$17 - Correlation)*HLOOKUP('CDO Param'!D$12,$C$4:$E$1004,$A488,FALSE) + SQRT(1-Correlation)*H488</f>
        <v>-0.40881941711727521</v>
      </c>
      <c r="AP488">
        <f>SQRT(Correlation)*$F488 + SQRT('CDO Param'!E$17 - Correlation)*HLOOKUP('CDO Param'!E$12,$C$4:$E$1004,$A488,FALSE) + SQRT(1-Correlation)*I488</f>
        <v>-0.95974958608427907</v>
      </c>
      <c r="AQ488">
        <f>SQRT(Correlation)*$F488 + SQRT('CDO Param'!F$17 - Correlation)*HLOOKUP('CDO Param'!F$12,$C$4:$E$1004,$A488,FALSE) + SQRT(1-Correlation)*J488</f>
        <v>0.44113555379479624</v>
      </c>
      <c r="AR488">
        <f>SQRT(Correlation)*$F488 + SQRT('CDO Param'!G$17 - Correlation)*HLOOKUP('CDO Param'!G$12,$C$4:$E$1004,$A488,FALSE) + SQRT(1-Correlation)*K488</f>
        <v>-1.9115461025305636</v>
      </c>
      <c r="AS488">
        <f>SQRT(Correlation)*$F488 + SQRT('CDO Param'!H$17 - Correlation)*HLOOKUP('CDO Param'!H$12,$C$4:$E$1004,$A488,FALSE) + SQRT(1-Correlation)*L488</f>
        <v>-0.31744652143743352</v>
      </c>
      <c r="AT488">
        <f>SQRT(Correlation)*$F488 + SQRT('CDO Param'!I$17 - Correlation)*HLOOKUP('CDO Param'!I$12,$C$4:$E$1004,$A488,FALSE) + SQRT(1-Correlation)*M488</f>
        <v>0.39031962658927899</v>
      </c>
      <c r="AU488">
        <f>SQRT(Correlation)*$F488 + SQRT('CDO Param'!J$17 - Correlation)*HLOOKUP('CDO Param'!J$12,$C$4:$E$1004,$A488,FALSE) + SQRT(1-Correlation)*N488</f>
        <v>-0.24550517585035103</v>
      </c>
      <c r="AV488">
        <f>SQRT(Correlation)*$F488 + SQRT('CDO Param'!K$17 - Correlation)*HLOOKUP('CDO Param'!K$12,$C$4:$E$1004,$A488,FALSE) + SQRT(1-Correlation)*O488</f>
        <v>-0.46129383081890263</v>
      </c>
      <c r="AW488">
        <f>SQRT(Correlation)*$F488 + SQRT('CDO Param'!L$17 - Correlation)*HLOOKUP('CDO Param'!L$12,$C$4:$E$1004,$A488,FALSE) + SQRT(1-Correlation)*P488</f>
        <v>-1.234989942287013</v>
      </c>
      <c r="AY488" s="3">
        <f>IF(AN488&lt;'CDO Param'!C$13,1,0)</f>
        <v>0</v>
      </c>
      <c r="AZ488" s="3">
        <f>IF(AO488&lt;'CDO Param'!D$13,1,0)</f>
        <v>0</v>
      </c>
      <c r="BA488" s="3">
        <f>IF(AP488&lt;'CDO Param'!E$13,1,0)</f>
        <v>0</v>
      </c>
      <c r="BB488" s="3">
        <f>IF(AQ488&lt;'CDO Param'!F$13,1,0)</f>
        <v>0</v>
      </c>
      <c r="BC488" s="3">
        <f>IF(AR488&lt;'CDO Param'!G$13,1,0)</f>
        <v>1</v>
      </c>
      <c r="BD488" s="3">
        <f>IF(AS488&lt;'CDO Param'!H$13,1,0)</f>
        <v>0</v>
      </c>
      <c r="BE488" s="3">
        <f>IF(AT488&lt;'CDO Param'!I$13,1,0)</f>
        <v>0</v>
      </c>
      <c r="BF488" s="3">
        <f>IF(AU488&lt;'CDO Param'!J$13,1,0)</f>
        <v>0</v>
      </c>
      <c r="BG488" s="3">
        <f>IF(AV488&lt;'CDO Param'!K$13,1,0)</f>
        <v>0</v>
      </c>
      <c r="BH488" s="3">
        <f>IF(AW488&lt;'CDO Param'!L$13,1,0)</f>
        <v>1</v>
      </c>
      <c r="BJ488" s="37">
        <f>AY488*'CDO Param'!C$6*AC488</f>
        <v>0</v>
      </c>
      <c r="BK488" s="37">
        <f>AZ488*'CDO Param'!D$6*AD488</f>
        <v>0</v>
      </c>
      <c r="BL488" s="37">
        <f>BA488*'CDO Param'!E$6*AE488</f>
        <v>0</v>
      </c>
      <c r="BM488" s="37">
        <f>BB488*'CDO Param'!F$6*AF488</f>
        <v>0</v>
      </c>
      <c r="BN488" s="37">
        <f>BC488*'CDO Param'!G$6*AG488</f>
        <v>8382.1927913804411</v>
      </c>
      <c r="BO488" s="37">
        <f>BD488*'CDO Param'!H$6*AH488</f>
        <v>0</v>
      </c>
      <c r="BP488" s="37">
        <f>BE488*'CDO Param'!I$6*AI488</f>
        <v>0</v>
      </c>
      <c r="BQ488" s="37">
        <f>BF488*'CDO Param'!J$6*AJ488</f>
        <v>0</v>
      </c>
      <c r="BR488" s="37">
        <f>BG488*'CDO Param'!K$6*AK488</f>
        <v>0</v>
      </c>
      <c r="BS488" s="37">
        <f>BH488*'CDO Param'!L$6*AL488</f>
        <v>4438.648886232254</v>
      </c>
      <c r="BU488" s="38">
        <f t="shared" si="103"/>
        <v>12820.841677612694</v>
      </c>
      <c r="CE488" s="5">
        <f>BU488/'CDO Param'!$M$6</f>
        <v>0.1335504341417989</v>
      </c>
      <c r="CF488" s="5">
        <f t="shared" si="104"/>
        <v>0.02</v>
      </c>
      <c r="CG488" s="5">
        <f t="shared" si="105"/>
        <v>1</v>
      </c>
    </row>
    <row r="489" spans="1:85" x14ac:dyDescent="0.2">
      <c r="A489" s="3">
        <v>486</v>
      </c>
      <c r="B489" s="3">
        <v>485</v>
      </c>
      <c r="C489">
        <v>-2.100368874380365</v>
      </c>
      <c r="D489">
        <v>-0.29088596420479007</v>
      </c>
      <c r="E489">
        <v>-0.64635059970896691</v>
      </c>
      <c r="F489">
        <v>1.9881463231286034</v>
      </c>
      <c r="G489">
        <v>0.68005647335667163</v>
      </c>
      <c r="H489">
        <v>1.4452461982727982</v>
      </c>
      <c r="I489">
        <v>-2.0718653104268014</v>
      </c>
      <c r="J489">
        <v>0.42573333303153049</v>
      </c>
      <c r="K489">
        <v>-1.2088457879144698</v>
      </c>
      <c r="L489">
        <v>-0.64289906731573865</v>
      </c>
      <c r="M489">
        <v>-0.65224412537645549</v>
      </c>
      <c r="N489">
        <v>-0.13387307262746617</v>
      </c>
      <c r="O489">
        <v>0.13955173017166089</v>
      </c>
      <c r="P489">
        <v>-0.94814595286152326</v>
      </c>
      <c r="R489" s="33">
        <v>0.28015591962270248</v>
      </c>
      <c r="S489" s="33">
        <v>0.58054109876069293</v>
      </c>
      <c r="T489" s="33">
        <v>0.15424687096581183</v>
      </c>
      <c r="U489" s="33">
        <v>0.42716032239941892</v>
      </c>
      <c r="V489" s="33">
        <v>0.28353856703431279</v>
      </c>
      <c r="W489" s="33">
        <v>0.43269614569502701</v>
      </c>
      <c r="X489" s="33">
        <v>0.32412069631932333</v>
      </c>
      <c r="Y489" s="33">
        <v>0.49654303886766687</v>
      </c>
      <c r="Z489" s="33">
        <v>0.39885424887708121</v>
      </c>
      <c r="AA489" s="33">
        <v>0.54336087710380598</v>
      </c>
      <c r="AC489" s="36">
        <f t="shared" si="93"/>
        <v>0.1641866285855354</v>
      </c>
      <c r="AD489" s="36">
        <f t="shared" si="94"/>
        <v>0.63435612242700867</v>
      </c>
      <c r="AE489" s="36">
        <f t="shared" si="95"/>
        <v>4.5769679238756411E-2</v>
      </c>
      <c r="AF489" s="36">
        <f t="shared" si="96"/>
        <v>0.37818951411272811</v>
      </c>
      <c r="AG489" s="36">
        <f t="shared" si="97"/>
        <v>0.16832210318374838</v>
      </c>
      <c r="AH489" s="36">
        <f t="shared" si="98"/>
        <v>0.38726372779228757</v>
      </c>
      <c r="AI489" s="36">
        <f t="shared" si="99"/>
        <v>0.22130462423210465</v>
      </c>
      <c r="AJ489" s="36">
        <f t="shared" si="100"/>
        <v>0.49415433167517253</v>
      </c>
      <c r="AK489" s="36">
        <f t="shared" si="101"/>
        <v>0.33259289012596227</v>
      </c>
      <c r="AL489" s="36">
        <f t="shared" si="102"/>
        <v>0.5730358450908406</v>
      </c>
      <c r="AN489">
        <f>SQRT(Correlation)*$F489 + SQRT('CDO Param'!C$17 - Correlation)*HLOOKUP('CDO Param'!C$12,$C$4:$E$1004,$A489,FALSE) + SQRT(1-Correlation)*G489</f>
        <v>1.2327278007139184</v>
      </c>
      <c r="AO489">
        <f>SQRT(Correlation)*$F489 + SQRT('CDO Param'!D$17 - Correlation)*HLOOKUP('CDO Param'!D$12,$C$4:$E$1004,$A489,FALSE) + SQRT(1-Correlation)*H489</f>
        <v>1.9586505125817149</v>
      </c>
      <c r="AP489">
        <f>SQRT(Correlation)*$F489 + SQRT('CDO Param'!E$17 - Correlation)*HLOOKUP('CDO Param'!E$12,$C$4:$E$1004,$A489,FALSE) + SQRT(1-Correlation)*I489</f>
        <v>-1.892542315845712</v>
      </c>
      <c r="AQ489">
        <f>SQRT(Correlation)*$F489 + SQRT('CDO Param'!F$17 - Correlation)*HLOOKUP('CDO Param'!F$12,$C$4:$E$1004,$A489,FALSE) + SQRT(1-Correlation)*J489</f>
        <v>0.88806478492323815</v>
      </c>
      <c r="AR489">
        <f>SQRT(Correlation)*$F489 + SQRT('CDO Param'!G$17 - Correlation)*HLOOKUP('CDO Param'!G$12,$C$4:$E$1004,$A489,FALSE) + SQRT(1-Correlation)*K489</f>
        <v>-0.66263312646032302</v>
      </c>
      <c r="AS489">
        <f>SQRT(Correlation)*$F489 + SQRT('CDO Param'!H$17 - Correlation)*HLOOKUP('CDO Param'!H$12,$C$4:$E$1004,$A489,FALSE) + SQRT(1-Correlation)*L489</f>
        <v>-2.2338024785384381E-2</v>
      </c>
      <c r="AT489">
        <f>SQRT(Correlation)*$F489 + SQRT('CDO Param'!I$17 - Correlation)*HLOOKUP('CDO Param'!I$12,$C$4:$E$1004,$A489,FALSE) + SQRT(1-Correlation)*M489</f>
        <v>-0.13459442554336043</v>
      </c>
      <c r="AU489">
        <f>SQRT(Correlation)*$F489 + SQRT('CDO Param'!J$17 - Correlation)*HLOOKUP('CDO Param'!J$12,$C$4:$E$1004,$A489,FALSE) + SQRT(1-Correlation)*N489</f>
        <v>-5.4001448093942889E-2</v>
      </c>
      <c r="AV489">
        <f>SQRT(Correlation)*$F489 + SQRT('CDO Param'!K$17 - Correlation)*HLOOKUP('CDO Param'!K$12,$C$4:$E$1004,$A489,FALSE) + SQRT(1-Correlation)*O489</f>
        <v>0.20539209559434432</v>
      </c>
      <c r="AW489">
        <f>SQRT(Correlation)*$F489 + SQRT('CDO Param'!L$17 - Correlation)*HLOOKUP('CDO Param'!L$12,$C$4:$E$1004,$A489,FALSE) + SQRT(1-Correlation)*P489</f>
        <v>-0.82648852962747921</v>
      </c>
      <c r="AY489" s="3">
        <f>IF(AN489&lt;'CDO Param'!C$13,1,0)</f>
        <v>0</v>
      </c>
      <c r="AZ489" s="3">
        <f>IF(AO489&lt;'CDO Param'!D$13,1,0)</f>
        <v>0</v>
      </c>
      <c r="BA489" s="3">
        <f>IF(AP489&lt;'CDO Param'!E$13,1,0)</f>
        <v>1</v>
      </c>
      <c r="BB489" s="3">
        <f>IF(AQ489&lt;'CDO Param'!F$13,1,0)</f>
        <v>0</v>
      </c>
      <c r="BC489" s="3">
        <f>IF(AR489&lt;'CDO Param'!G$13,1,0)</f>
        <v>1</v>
      </c>
      <c r="BD489" s="3">
        <f>IF(AS489&lt;'CDO Param'!H$13,1,0)</f>
        <v>0</v>
      </c>
      <c r="BE489" s="3">
        <f>IF(AT489&lt;'CDO Param'!I$13,1,0)</f>
        <v>0</v>
      </c>
      <c r="BF489" s="3">
        <f>IF(AU489&lt;'CDO Param'!J$13,1,0)</f>
        <v>0</v>
      </c>
      <c r="BG489" s="3">
        <f>IF(AV489&lt;'CDO Param'!K$13,1,0)</f>
        <v>0</v>
      </c>
      <c r="BH489" s="3">
        <f>IF(AW489&lt;'CDO Param'!L$13,1,0)</f>
        <v>1</v>
      </c>
      <c r="BJ489" s="37">
        <f>AY489*'CDO Param'!C$6*AC489</f>
        <v>0</v>
      </c>
      <c r="BK489" s="37">
        <f>AZ489*'CDO Param'!D$6*AD489</f>
        <v>0</v>
      </c>
      <c r="BL489" s="37">
        <f>BA489*'CDO Param'!E$6*AE489</f>
        <v>457.69679238756413</v>
      </c>
      <c r="BM489" s="37">
        <f>BB489*'CDO Param'!F$6*AF489</f>
        <v>0</v>
      </c>
      <c r="BN489" s="37">
        <f>BC489*'CDO Param'!G$6*AG489</f>
        <v>1683.2210318374837</v>
      </c>
      <c r="BO489" s="37">
        <f>BD489*'CDO Param'!H$6*AH489</f>
        <v>0</v>
      </c>
      <c r="BP489" s="37">
        <f>BE489*'CDO Param'!I$6*AI489</f>
        <v>0</v>
      </c>
      <c r="BQ489" s="37">
        <f>BF489*'CDO Param'!J$6*AJ489</f>
        <v>0</v>
      </c>
      <c r="BR489" s="37">
        <f>BG489*'CDO Param'!K$6*AK489</f>
        <v>0</v>
      </c>
      <c r="BS489" s="37">
        <f>BH489*'CDO Param'!L$6*AL489</f>
        <v>5730.3584509084058</v>
      </c>
      <c r="BU489" s="38">
        <f t="shared" si="103"/>
        <v>7871.276275133454</v>
      </c>
      <c r="CE489" s="5">
        <f>BU489/'CDO Param'!$M$6</f>
        <v>8.199246119930681E-2</v>
      </c>
      <c r="CF489" s="5">
        <f t="shared" si="104"/>
        <v>0.02</v>
      </c>
      <c r="CG489" s="5">
        <f t="shared" si="105"/>
        <v>1</v>
      </c>
    </row>
    <row r="490" spans="1:85" x14ac:dyDescent="0.2">
      <c r="A490" s="3">
        <v>487</v>
      </c>
      <c r="B490" s="3">
        <v>486</v>
      </c>
      <c r="C490">
        <v>1.1158363122376613</v>
      </c>
      <c r="D490">
        <v>-0.12667896953644231</v>
      </c>
      <c r="E490">
        <v>-0.29845523386029527</v>
      </c>
      <c r="F490">
        <v>-0.40295049075211864</v>
      </c>
      <c r="G490">
        <v>-1.4318402463686652</v>
      </c>
      <c r="H490">
        <v>1.4368379197549075</v>
      </c>
      <c r="I490">
        <v>-1.625426193641033</v>
      </c>
      <c r="J490">
        <v>0.16993794815789443</v>
      </c>
      <c r="K490">
        <v>-5.2518771553877741E-2</v>
      </c>
      <c r="L490">
        <v>6.1636455939151347E-2</v>
      </c>
      <c r="M490">
        <v>3.7612153391819447E-2</v>
      </c>
      <c r="N490">
        <v>0.33991682357736863</v>
      </c>
      <c r="O490">
        <v>1.9878143575624563E-2</v>
      </c>
      <c r="P490">
        <v>0.75198613558313809</v>
      </c>
      <c r="R490" s="33">
        <v>0.26626148366660879</v>
      </c>
      <c r="S490" s="33">
        <v>5.6755984694117675E-2</v>
      </c>
      <c r="T490" s="33">
        <v>0.89783475403573121</v>
      </c>
      <c r="U490" s="33">
        <v>0.90871107853423394</v>
      </c>
      <c r="V490" s="33">
        <v>0.70709692486892306</v>
      </c>
      <c r="W490" s="33">
        <v>0.17801627199073147</v>
      </c>
      <c r="X490" s="33">
        <v>0.91948334822407152</v>
      </c>
      <c r="Y490" s="33">
        <v>0.75663360196940299</v>
      </c>
      <c r="Z490" s="33">
        <v>0.74094829975671517</v>
      </c>
      <c r="AA490" s="33">
        <v>0.11807401111259777</v>
      </c>
      <c r="AC490" s="36">
        <f t="shared" si="93"/>
        <v>0.147682469072379</v>
      </c>
      <c r="AD490" s="36">
        <f t="shared" si="94"/>
        <v>5.0410211908887533E-3</v>
      </c>
      <c r="AE490" s="36">
        <f t="shared" si="95"/>
        <v>0.98148203813612822</v>
      </c>
      <c r="AF490" s="36">
        <f t="shared" si="96"/>
        <v>0.98555760014040783</v>
      </c>
      <c r="AG490" s="36">
        <f t="shared" si="97"/>
        <v>0.81999570772496722</v>
      </c>
      <c r="AH490" s="36">
        <f t="shared" si="98"/>
        <v>6.2520168976435753E-2</v>
      </c>
      <c r="AI490" s="36">
        <f t="shared" si="99"/>
        <v>0.98905946102890019</v>
      </c>
      <c r="AJ490" s="36">
        <f t="shared" si="100"/>
        <v>0.87775711602595252</v>
      </c>
      <c r="AK490" s="36">
        <f t="shared" si="101"/>
        <v>0.86056853763563035</v>
      </c>
      <c r="AL490" s="36">
        <f t="shared" si="102"/>
        <v>2.5474009454807253E-2</v>
      </c>
      <c r="AN490">
        <f>SQRT(Correlation)*$F490 + SQRT('CDO Param'!C$17 - Correlation)*HLOOKUP('CDO Param'!C$12,$C$4:$E$1004,$A490,FALSE) + SQRT(1-Correlation)*G490</f>
        <v>-1.5037021723910049</v>
      </c>
      <c r="AO490">
        <f>SQRT(Correlation)*$F490 + SQRT('CDO Param'!D$17 - Correlation)*HLOOKUP('CDO Param'!D$12,$C$4:$E$1004,$A490,FALSE) + SQRT(1-Correlation)*H490</f>
        <v>1.2177648912926056</v>
      </c>
      <c r="AP490">
        <f>SQRT(Correlation)*$F490 + SQRT('CDO Param'!E$17 - Correlation)*HLOOKUP('CDO Param'!E$12,$C$4:$E$1004,$A490,FALSE) + SQRT(1-Correlation)*I490</f>
        <v>-1.3742162770233721</v>
      </c>
      <c r="AQ490">
        <f>SQRT(Correlation)*$F490 + SQRT('CDO Param'!F$17 - Correlation)*HLOOKUP('CDO Param'!F$12,$C$4:$E$1004,$A490,FALSE) + SQRT(1-Correlation)*J490</f>
        <v>-3.2943459498784161E-2</v>
      </c>
      <c r="AR490">
        <f>SQRT(Correlation)*$F490 + SQRT('CDO Param'!G$17 - Correlation)*HLOOKUP('CDO Param'!G$12,$C$4:$E$1004,$A490,FALSE) + SQRT(1-Correlation)*K490</f>
        <v>-0.24398443402844691</v>
      </c>
      <c r="AS490">
        <f>SQRT(Correlation)*$F490 + SQRT('CDO Param'!H$17 - Correlation)*HLOOKUP('CDO Param'!H$12,$C$4:$E$1004,$A490,FALSE) + SQRT(1-Correlation)*L490</f>
        <v>-8.6865768884020186E-2</v>
      </c>
      <c r="AT490">
        <f>SQRT(Correlation)*$F490 + SQRT('CDO Param'!I$17 - Correlation)*HLOOKUP('CDO Param'!I$12,$C$4:$E$1004,$A490,FALSE) + SQRT(1-Correlation)*M490</f>
        <v>-0.15847873089461958</v>
      </c>
      <c r="AU490">
        <f>SQRT(Correlation)*$F490 + SQRT('CDO Param'!J$17 - Correlation)*HLOOKUP('CDO Param'!J$12,$C$4:$E$1004,$A490,FALSE) + SQRT(1-Correlation)*N490</f>
        <v>0.49027181835192879</v>
      </c>
      <c r="AV490">
        <f>SQRT(Correlation)*$F490 + SQRT('CDO Param'!K$17 - Correlation)*HLOOKUP('CDO Param'!K$12,$C$4:$E$1004,$A490,FALSE) + SQRT(1-Correlation)*O490</f>
        <v>0.18665646790414123</v>
      </c>
      <c r="AW490">
        <f>SQRT(Correlation)*$F490 + SQRT('CDO Param'!L$17 - Correlation)*HLOOKUP('CDO Param'!L$12,$C$4:$E$1004,$A490,FALSE) + SQRT(1-Correlation)*P490</f>
        <v>0.88119509229096826</v>
      </c>
      <c r="AY490" s="3">
        <f>IF(AN490&lt;'CDO Param'!C$13,1,0)</f>
        <v>0</v>
      </c>
      <c r="AZ490" s="3">
        <f>IF(AO490&lt;'CDO Param'!D$13,1,0)</f>
        <v>0</v>
      </c>
      <c r="BA490" s="3">
        <f>IF(AP490&lt;'CDO Param'!E$13,1,0)</f>
        <v>1</v>
      </c>
      <c r="BB490" s="3">
        <f>IF(AQ490&lt;'CDO Param'!F$13,1,0)</f>
        <v>0</v>
      </c>
      <c r="BC490" s="3">
        <f>IF(AR490&lt;'CDO Param'!G$13,1,0)</f>
        <v>1</v>
      </c>
      <c r="BD490" s="3">
        <f>IF(AS490&lt;'CDO Param'!H$13,1,0)</f>
        <v>0</v>
      </c>
      <c r="BE490" s="3">
        <f>IF(AT490&lt;'CDO Param'!I$13,1,0)</f>
        <v>0</v>
      </c>
      <c r="BF490" s="3">
        <f>IF(AU490&lt;'CDO Param'!J$13,1,0)</f>
        <v>0</v>
      </c>
      <c r="BG490" s="3">
        <f>IF(AV490&lt;'CDO Param'!K$13,1,0)</f>
        <v>0</v>
      </c>
      <c r="BH490" s="3">
        <f>IF(AW490&lt;'CDO Param'!L$13,1,0)</f>
        <v>0</v>
      </c>
      <c r="BJ490" s="37">
        <f>AY490*'CDO Param'!C$6*AC490</f>
        <v>0</v>
      </c>
      <c r="BK490" s="37">
        <f>AZ490*'CDO Param'!D$6*AD490</f>
        <v>0</v>
      </c>
      <c r="BL490" s="37">
        <f>BA490*'CDO Param'!E$6*AE490</f>
        <v>9814.8203813612818</v>
      </c>
      <c r="BM490" s="37">
        <f>BB490*'CDO Param'!F$6*AF490</f>
        <v>0</v>
      </c>
      <c r="BN490" s="37">
        <f>BC490*'CDO Param'!G$6*AG490</f>
        <v>8199.9570772496718</v>
      </c>
      <c r="BO490" s="37">
        <f>BD490*'CDO Param'!H$6*AH490</f>
        <v>0</v>
      </c>
      <c r="BP490" s="37">
        <f>BE490*'CDO Param'!I$6*AI490</f>
        <v>0</v>
      </c>
      <c r="BQ490" s="37">
        <f>BF490*'CDO Param'!J$6*AJ490</f>
        <v>0</v>
      </c>
      <c r="BR490" s="37">
        <f>BG490*'CDO Param'!K$6*AK490</f>
        <v>0</v>
      </c>
      <c r="BS490" s="37">
        <f>BH490*'CDO Param'!L$6*AL490</f>
        <v>0</v>
      </c>
      <c r="BU490" s="38">
        <f t="shared" si="103"/>
        <v>18014.777458610952</v>
      </c>
      <c r="CE490" s="5">
        <f>BU490/'CDO Param'!$M$6</f>
        <v>0.18765393186053075</v>
      </c>
      <c r="CF490" s="5">
        <f t="shared" si="104"/>
        <v>0.02</v>
      </c>
      <c r="CG490" s="5">
        <f t="shared" si="105"/>
        <v>1</v>
      </c>
    </row>
    <row r="491" spans="1:85" x14ac:dyDescent="0.2">
      <c r="A491" s="3">
        <v>488</v>
      </c>
      <c r="B491" s="3">
        <v>487</v>
      </c>
      <c r="C491">
        <v>-1.1779957276303321</v>
      </c>
      <c r="D491">
        <v>0.44694388634525239</v>
      </c>
      <c r="E491">
        <v>-0.21354026102926582</v>
      </c>
      <c r="F491">
        <v>0.66131406128988601</v>
      </c>
      <c r="G491">
        <v>0.16588955986662768</v>
      </c>
      <c r="H491">
        <v>0.55694044931442477</v>
      </c>
      <c r="I491">
        <v>-0.24529754227842204</v>
      </c>
      <c r="J491">
        <v>-1.1514839570736513</v>
      </c>
      <c r="K491">
        <v>1.6260855772998184</v>
      </c>
      <c r="L491">
        <v>0.27756186682381667</v>
      </c>
      <c r="M491">
        <v>1.5331534086726606</v>
      </c>
      <c r="N491">
        <v>0.14713464224769268</v>
      </c>
      <c r="O491">
        <v>-1.3072849469608627E-2</v>
      </c>
      <c r="P491">
        <v>1.0239841685688589</v>
      </c>
      <c r="R491" s="33">
        <v>0.46990476943082399</v>
      </c>
      <c r="S491" s="33">
        <v>0.68945982385867266</v>
      </c>
      <c r="T491" s="33">
        <v>0.75125959271158071</v>
      </c>
      <c r="U491" s="33">
        <v>0.41997470353728844</v>
      </c>
      <c r="V491" s="33">
        <v>0.51484235120697053</v>
      </c>
      <c r="W491" s="33">
        <v>0.95539673555428006</v>
      </c>
      <c r="X491" s="33">
        <v>0.35293446078567509</v>
      </c>
      <c r="Y491" s="33">
        <v>0.76948242484102136</v>
      </c>
      <c r="Z491" s="33">
        <v>0.69111430304642496</v>
      </c>
      <c r="AA491" s="33">
        <v>0.55809130126521522</v>
      </c>
      <c r="AC491" s="36">
        <f t="shared" si="93"/>
        <v>0.44920472547898604</v>
      </c>
      <c r="AD491" s="36">
        <f t="shared" si="94"/>
        <v>0.79709287921160965</v>
      </c>
      <c r="AE491" s="36">
        <f t="shared" si="95"/>
        <v>0.87198724669001038</v>
      </c>
      <c r="AF491" s="36">
        <f t="shared" si="96"/>
        <v>0.36648111315220266</v>
      </c>
      <c r="AG491" s="36">
        <f t="shared" si="97"/>
        <v>0.52508722527422247</v>
      </c>
      <c r="AH491" s="36">
        <f t="shared" si="98"/>
        <v>0.99704662243298969</v>
      </c>
      <c r="AI491" s="36">
        <f t="shared" si="99"/>
        <v>0.26235288902534365</v>
      </c>
      <c r="AJ491" s="36">
        <f t="shared" si="100"/>
        <v>0.89103857907097073</v>
      </c>
      <c r="AK491" s="36">
        <f t="shared" si="101"/>
        <v>0.79928982317565422</v>
      </c>
      <c r="AL491" s="36">
        <f t="shared" si="102"/>
        <v>0.59754107684234126</v>
      </c>
      <c r="AN491">
        <f>SQRT(Correlation)*$F491 + SQRT('CDO Param'!C$17 - Correlation)*HLOOKUP('CDO Param'!C$12,$C$4:$E$1004,$A491,FALSE) + SQRT(1-Correlation)*G491</f>
        <v>0.42970993357256287</v>
      </c>
      <c r="AO491">
        <f>SQRT(Correlation)*$F491 + SQRT('CDO Param'!D$17 - Correlation)*HLOOKUP('CDO Param'!D$12,$C$4:$E$1004,$A491,FALSE) + SQRT(1-Correlation)*H491</f>
        <v>0.80069338107948584</v>
      </c>
      <c r="AP491">
        <f>SQRT(Correlation)*$F491 + SQRT('CDO Param'!E$17 - Correlation)*HLOOKUP('CDO Param'!E$12,$C$4:$E$1004,$A491,FALSE) + SQRT(1-Correlation)*I491</f>
        <v>-0.33525218725579964</v>
      </c>
      <c r="AQ491">
        <f>SQRT(Correlation)*$F491 + SQRT('CDO Param'!F$17 - Correlation)*HLOOKUP('CDO Param'!F$12,$C$4:$E$1004,$A491,FALSE) + SQRT(1-Correlation)*J491</f>
        <v>-0.93101678377111352</v>
      </c>
      <c r="AR491">
        <f>SQRT(Correlation)*$F491 + SQRT('CDO Param'!G$17 - Correlation)*HLOOKUP('CDO Param'!G$12,$C$4:$E$1004,$A491,FALSE) + SQRT(1-Correlation)*K491</f>
        <v>1.7040170426629395</v>
      </c>
      <c r="AS491">
        <f>SQRT(Correlation)*$F491 + SQRT('CDO Param'!H$17 - Correlation)*HLOOKUP('CDO Param'!H$12,$C$4:$E$1004,$A491,FALSE) + SQRT(1-Correlation)*L491</f>
        <v>0.53565158603761831</v>
      </c>
      <c r="AT491">
        <f>SQRT(Correlation)*$F491 + SQRT('CDO Param'!I$17 - Correlation)*HLOOKUP('CDO Param'!I$12,$C$4:$E$1004,$A491,FALSE) + SQRT(1-Correlation)*M491</f>
        <v>1.6158538464347409</v>
      </c>
      <c r="AU491">
        <f>SQRT(Correlation)*$F491 + SQRT('CDO Param'!J$17 - Correlation)*HLOOKUP('CDO Param'!J$12,$C$4:$E$1004,$A491,FALSE) + SQRT(1-Correlation)*N491</f>
        <v>3.7041671821602645E-2</v>
      </c>
      <c r="AV491">
        <f>SQRT(Correlation)*$F491 + SQRT('CDO Param'!K$17 - Correlation)*HLOOKUP('CDO Param'!K$12,$C$4:$E$1004,$A491,FALSE) + SQRT(1-Correlation)*O491</f>
        <v>-0.11494449979316712</v>
      </c>
      <c r="AW491">
        <f>SQRT(Correlation)*$F491 + SQRT('CDO Param'!L$17 - Correlation)*HLOOKUP('CDO Param'!L$12,$C$4:$E$1004,$A491,FALSE) + SQRT(1-Correlation)*P491</f>
        <v>0.86889417234599731</v>
      </c>
      <c r="AY491" s="3">
        <f>IF(AN491&lt;'CDO Param'!C$13,1,0)</f>
        <v>0</v>
      </c>
      <c r="AZ491" s="3">
        <f>IF(AO491&lt;'CDO Param'!D$13,1,0)</f>
        <v>0</v>
      </c>
      <c r="BA491" s="3">
        <f>IF(AP491&lt;'CDO Param'!E$13,1,0)</f>
        <v>0</v>
      </c>
      <c r="BB491" s="3">
        <f>IF(AQ491&lt;'CDO Param'!F$13,1,0)</f>
        <v>0</v>
      </c>
      <c r="BC491" s="3">
        <f>IF(AR491&lt;'CDO Param'!G$13,1,0)</f>
        <v>0</v>
      </c>
      <c r="BD491" s="3">
        <f>IF(AS491&lt;'CDO Param'!H$13,1,0)</f>
        <v>0</v>
      </c>
      <c r="BE491" s="3">
        <f>IF(AT491&lt;'CDO Param'!I$13,1,0)</f>
        <v>0</v>
      </c>
      <c r="BF491" s="3">
        <f>IF(AU491&lt;'CDO Param'!J$13,1,0)</f>
        <v>0</v>
      </c>
      <c r="BG491" s="3">
        <f>IF(AV491&lt;'CDO Param'!K$13,1,0)</f>
        <v>0</v>
      </c>
      <c r="BH491" s="3">
        <f>IF(AW491&lt;'CDO Param'!L$13,1,0)</f>
        <v>0</v>
      </c>
      <c r="BJ491" s="37">
        <f>AY491*'CDO Param'!C$6*AC491</f>
        <v>0</v>
      </c>
      <c r="BK491" s="37">
        <f>AZ491*'CDO Param'!D$6*AD491</f>
        <v>0</v>
      </c>
      <c r="BL491" s="37">
        <f>BA491*'CDO Param'!E$6*AE491</f>
        <v>0</v>
      </c>
      <c r="BM491" s="37">
        <f>BB491*'CDO Param'!F$6*AF491</f>
        <v>0</v>
      </c>
      <c r="BN491" s="37">
        <f>BC491*'CDO Param'!G$6*AG491</f>
        <v>0</v>
      </c>
      <c r="BO491" s="37">
        <f>BD491*'CDO Param'!H$6*AH491</f>
        <v>0</v>
      </c>
      <c r="BP491" s="37">
        <f>BE491*'CDO Param'!I$6*AI491</f>
        <v>0</v>
      </c>
      <c r="BQ491" s="37">
        <f>BF491*'CDO Param'!J$6*AJ491</f>
        <v>0</v>
      </c>
      <c r="BR491" s="37">
        <f>BG491*'CDO Param'!K$6*AK491</f>
        <v>0</v>
      </c>
      <c r="BS491" s="37">
        <f>BH491*'CDO Param'!L$6*AL491</f>
        <v>0</v>
      </c>
      <c r="BU491" s="38">
        <f t="shared" si="103"/>
        <v>0</v>
      </c>
      <c r="CE491" s="5">
        <f>BU491/'CDO Param'!$M$6</f>
        <v>0</v>
      </c>
      <c r="CF491" s="5">
        <f t="shared" si="104"/>
        <v>0</v>
      </c>
      <c r="CG491" s="5">
        <f t="shared" si="105"/>
        <v>0</v>
      </c>
    </row>
    <row r="492" spans="1:85" x14ac:dyDescent="0.2">
      <c r="A492" s="3">
        <v>489</v>
      </c>
      <c r="B492" s="3">
        <v>488</v>
      </c>
      <c r="C492">
        <v>1.0459325494593941</v>
      </c>
      <c r="D492">
        <v>4.4709622670779936E-2</v>
      </c>
      <c r="E492">
        <v>-0.91649098976631649</v>
      </c>
      <c r="F492">
        <v>2.6242196327075362</v>
      </c>
      <c r="G492">
        <v>-2.1438336261780933</v>
      </c>
      <c r="H492">
        <v>-0.52533096095430665</v>
      </c>
      <c r="I492">
        <v>0.41802195482887328</v>
      </c>
      <c r="J492">
        <v>0.88403567133354954</v>
      </c>
      <c r="K492">
        <v>0.25552253646310419</v>
      </c>
      <c r="L492">
        <v>-0.47450157580897212</v>
      </c>
      <c r="M492">
        <v>-0.20644620235543698</v>
      </c>
      <c r="N492">
        <v>-1.7223328541149385</v>
      </c>
      <c r="O492">
        <v>-0.32447360354126431</v>
      </c>
      <c r="P492">
        <v>-5.9314970712875947E-2</v>
      </c>
      <c r="R492" s="33">
        <v>0.84050036447145993</v>
      </c>
      <c r="S492" s="33">
        <v>0.28962567182706001</v>
      </c>
      <c r="T492" s="33">
        <v>0.73866639739771667</v>
      </c>
      <c r="U492" s="33">
        <v>0.76614106342482435</v>
      </c>
      <c r="V492" s="33">
        <v>0.53285298102202494</v>
      </c>
      <c r="W492" s="33">
        <v>0.66005203717390637</v>
      </c>
      <c r="X492" s="33">
        <v>0.49458878184416738</v>
      </c>
      <c r="Y492" s="33">
        <v>0.55365645492154003</v>
      </c>
      <c r="Z492" s="33">
        <v>0.30403786632420393</v>
      </c>
      <c r="AA492" s="33">
        <v>0.96441931089592137</v>
      </c>
      <c r="AC492" s="36">
        <f t="shared" si="93"/>
        <v>0.9507616074135965</v>
      </c>
      <c r="AD492" s="36">
        <f t="shared" si="94"/>
        <v>0.17587710507433543</v>
      </c>
      <c r="AE492" s="36">
        <f t="shared" si="95"/>
        <v>0.85798060267276832</v>
      </c>
      <c r="AF492" s="36">
        <f t="shared" si="96"/>
        <v>0.88765510485672872</v>
      </c>
      <c r="AG492" s="36">
        <f t="shared" si="97"/>
        <v>0.5554296706587396</v>
      </c>
      <c r="AH492" s="36">
        <f t="shared" si="98"/>
        <v>0.75647088234936566</v>
      </c>
      <c r="AI492" s="36">
        <f t="shared" si="99"/>
        <v>0.49085004552389017</v>
      </c>
      <c r="AJ492" s="36">
        <f t="shared" si="100"/>
        <v>0.59018825223391347</v>
      </c>
      <c r="AK492" s="36">
        <f t="shared" si="101"/>
        <v>0.19432986855836351</v>
      </c>
      <c r="AL492" s="36">
        <f t="shared" si="102"/>
        <v>0.99821188655616622</v>
      </c>
      <c r="AN492">
        <f>SQRT(Correlation)*$F492 + SQRT('CDO Param'!C$17 - Correlation)*HLOOKUP('CDO Param'!C$12,$C$4:$E$1004,$A492,FALSE) + SQRT(1-Correlation)*G492</f>
        <v>-1.1976451474906344</v>
      </c>
      <c r="AO492">
        <f>SQRT(Correlation)*$F492 + SQRT('CDO Param'!D$17 - Correlation)*HLOOKUP('CDO Param'!D$12,$C$4:$E$1004,$A492,FALSE) + SQRT(1-Correlation)*H492</f>
        <v>0.33780129885741383</v>
      </c>
      <c r="AP492">
        <f>SQRT(Correlation)*$F492 + SQRT('CDO Param'!E$17 - Correlation)*HLOOKUP('CDO Param'!E$12,$C$4:$E$1004,$A492,FALSE) + SQRT(1-Correlation)*I492</f>
        <v>1.5031493001549416</v>
      </c>
      <c r="AQ492">
        <f>SQRT(Correlation)*$F492 + SQRT('CDO Param'!F$17 - Correlation)*HLOOKUP('CDO Param'!F$12,$C$4:$E$1004,$A492,FALSE) + SQRT(1-Correlation)*J492</f>
        <v>1.4635873728752882</v>
      </c>
      <c r="AR492">
        <f>SQRT(Correlation)*$F492 + SQRT('CDO Param'!G$17 - Correlation)*HLOOKUP('CDO Param'!G$12,$C$4:$E$1004,$A492,FALSE) + SQRT(1-Correlation)*K492</f>
        <v>0.86732745921832677</v>
      </c>
      <c r="AS492">
        <f>SQRT(Correlation)*$F492 + SQRT('CDO Param'!H$17 - Correlation)*HLOOKUP('CDO Param'!H$12,$C$4:$E$1004,$A492,FALSE) + SQRT(1-Correlation)*L492</f>
        <v>0.38602228759496959</v>
      </c>
      <c r="AT492">
        <f>SQRT(Correlation)*$F492 + SQRT('CDO Param'!I$17 - Correlation)*HLOOKUP('CDO Param'!I$12,$C$4:$E$1004,$A492,FALSE) + SQRT(1-Correlation)*M492</f>
        <v>0.42906543247971674</v>
      </c>
      <c r="AU492">
        <f>SQRT(Correlation)*$F492 + SQRT('CDO Param'!J$17 - Correlation)*HLOOKUP('CDO Param'!J$12,$C$4:$E$1004,$A492,FALSE) + SQRT(1-Correlation)*N492</f>
        <v>-0.52736955899215099</v>
      </c>
      <c r="AV492">
        <f>SQRT(Correlation)*$F492 + SQRT('CDO Param'!K$17 - Correlation)*HLOOKUP('CDO Param'!K$12,$C$4:$E$1004,$A492,FALSE) + SQRT(1-Correlation)*O492</f>
        <v>0.79875616505250191</v>
      </c>
      <c r="AW492">
        <f>SQRT(Correlation)*$F492 + SQRT('CDO Param'!L$17 - Correlation)*HLOOKUP('CDO Param'!L$12,$C$4:$E$1004,$A492,FALSE) + SQRT(1-Correlation)*P492</f>
        <v>1.0503077313507025</v>
      </c>
      <c r="AY492" s="3">
        <f>IF(AN492&lt;'CDO Param'!C$13,1,0)</f>
        <v>0</v>
      </c>
      <c r="AZ492" s="3">
        <f>IF(AO492&lt;'CDO Param'!D$13,1,0)</f>
        <v>0</v>
      </c>
      <c r="BA492" s="3">
        <f>IF(AP492&lt;'CDO Param'!E$13,1,0)</f>
        <v>0</v>
      </c>
      <c r="BB492" s="3">
        <f>IF(AQ492&lt;'CDO Param'!F$13,1,0)</f>
        <v>0</v>
      </c>
      <c r="BC492" s="3">
        <f>IF(AR492&lt;'CDO Param'!G$13,1,0)</f>
        <v>0</v>
      </c>
      <c r="BD492" s="3">
        <f>IF(AS492&lt;'CDO Param'!H$13,1,0)</f>
        <v>0</v>
      </c>
      <c r="BE492" s="3">
        <f>IF(AT492&lt;'CDO Param'!I$13,1,0)</f>
        <v>0</v>
      </c>
      <c r="BF492" s="3">
        <f>IF(AU492&lt;'CDO Param'!J$13,1,0)</f>
        <v>0</v>
      </c>
      <c r="BG492" s="3">
        <f>IF(AV492&lt;'CDO Param'!K$13,1,0)</f>
        <v>0</v>
      </c>
      <c r="BH492" s="3">
        <f>IF(AW492&lt;'CDO Param'!L$13,1,0)</f>
        <v>0</v>
      </c>
      <c r="BJ492" s="37">
        <f>AY492*'CDO Param'!C$6*AC492</f>
        <v>0</v>
      </c>
      <c r="BK492" s="37">
        <f>AZ492*'CDO Param'!D$6*AD492</f>
        <v>0</v>
      </c>
      <c r="BL492" s="37">
        <f>BA492*'CDO Param'!E$6*AE492</f>
        <v>0</v>
      </c>
      <c r="BM492" s="37">
        <f>BB492*'CDO Param'!F$6*AF492</f>
        <v>0</v>
      </c>
      <c r="BN492" s="37">
        <f>BC492*'CDO Param'!G$6*AG492</f>
        <v>0</v>
      </c>
      <c r="BO492" s="37">
        <f>BD492*'CDO Param'!H$6*AH492</f>
        <v>0</v>
      </c>
      <c r="BP492" s="37">
        <f>BE492*'CDO Param'!I$6*AI492</f>
        <v>0</v>
      </c>
      <c r="BQ492" s="37">
        <f>BF492*'CDO Param'!J$6*AJ492</f>
        <v>0</v>
      </c>
      <c r="BR492" s="37">
        <f>BG492*'CDO Param'!K$6*AK492</f>
        <v>0</v>
      </c>
      <c r="BS492" s="37">
        <f>BH492*'CDO Param'!L$6*AL492</f>
        <v>0</v>
      </c>
      <c r="BU492" s="38">
        <f t="shared" si="103"/>
        <v>0</v>
      </c>
      <c r="CE492" s="5">
        <f>BU492/'CDO Param'!$M$6</f>
        <v>0</v>
      </c>
      <c r="CF492" s="5">
        <f t="shared" si="104"/>
        <v>0</v>
      </c>
      <c r="CG492" s="5">
        <f t="shared" si="105"/>
        <v>0</v>
      </c>
    </row>
    <row r="493" spans="1:85" x14ac:dyDescent="0.2">
      <c r="A493" s="3">
        <v>490</v>
      </c>
      <c r="B493" s="3">
        <v>489</v>
      </c>
      <c r="C493">
        <v>-1.9174785848008469</v>
      </c>
      <c r="D493">
        <v>-0.52438963393797167</v>
      </c>
      <c r="E493">
        <v>-0.99402313935570419</v>
      </c>
      <c r="F493">
        <v>0.46886157178960275</v>
      </c>
      <c r="G493">
        <v>0.66556594902067445</v>
      </c>
      <c r="H493">
        <v>-0.13091835171508137</v>
      </c>
      <c r="I493">
        <v>-0.88038405010593124</v>
      </c>
      <c r="J493">
        <v>2.5952249416150153</v>
      </c>
      <c r="K493">
        <v>0.15254727259161882</v>
      </c>
      <c r="L493">
        <v>-0.30417936613957863</v>
      </c>
      <c r="M493">
        <v>2.3633401724509895</v>
      </c>
      <c r="N493">
        <v>0.83911572801298462</v>
      </c>
      <c r="O493">
        <v>0.83701252151513472</v>
      </c>
      <c r="P493">
        <v>1.1206884664716199</v>
      </c>
      <c r="R493" s="33">
        <v>0.99535822774998761</v>
      </c>
      <c r="S493" s="33">
        <v>0.98573379404178529</v>
      </c>
      <c r="T493" s="33">
        <v>0.2278764602857998</v>
      </c>
      <c r="U493" s="33">
        <v>0.91966802343710696</v>
      </c>
      <c r="V493" s="33">
        <v>0.86046990745722773</v>
      </c>
      <c r="W493" s="33">
        <v>0.91773463362722407</v>
      </c>
      <c r="X493" s="33">
        <v>0.36598737275506715</v>
      </c>
      <c r="Y493" s="33">
        <v>0.14977389441326908</v>
      </c>
      <c r="Z493" s="33">
        <v>0.24984340381335626</v>
      </c>
      <c r="AA493" s="33">
        <v>0.11808789107859502</v>
      </c>
      <c r="AC493" s="36">
        <f t="shared" si="93"/>
        <v>0.99998063296036044</v>
      </c>
      <c r="AD493" s="36">
        <f t="shared" si="94"/>
        <v>0.99976523242501547</v>
      </c>
      <c r="AE493" s="36">
        <f t="shared" si="95"/>
        <v>0.10632236554253727</v>
      </c>
      <c r="AF493" s="36">
        <f t="shared" si="96"/>
        <v>0.98911491542097241</v>
      </c>
      <c r="AG493" s="36">
        <f t="shared" si="97"/>
        <v>0.96324337729631693</v>
      </c>
      <c r="AH493" s="36">
        <f t="shared" si="98"/>
        <v>0.98852674862856516</v>
      </c>
      <c r="AI493" s="36">
        <f t="shared" si="99"/>
        <v>0.28176803396234312</v>
      </c>
      <c r="AJ493" s="36">
        <f t="shared" si="100"/>
        <v>4.2920310981345626E-2</v>
      </c>
      <c r="AK493" s="36">
        <f t="shared" si="101"/>
        <v>0.12921246977933901</v>
      </c>
      <c r="AL493" s="36">
        <f t="shared" si="102"/>
        <v>2.5480599553877183E-2</v>
      </c>
      <c r="AN493">
        <f>SQRT(Correlation)*$F493 + SQRT('CDO Param'!C$17 - Correlation)*HLOOKUP('CDO Param'!C$12,$C$4:$E$1004,$A493,FALSE) + SQRT(1-Correlation)*G493</f>
        <v>0.70551845377692868</v>
      </c>
      <c r="AO493">
        <f>SQRT(Correlation)*$F493 + SQRT('CDO Param'!D$17 - Correlation)*HLOOKUP('CDO Param'!D$12,$C$4:$E$1004,$A493,FALSE) + SQRT(1-Correlation)*H493</f>
        <v>-5.0092899490525367E-2</v>
      </c>
      <c r="AP493">
        <f>SQRT(Correlation)*$F493 + SQRT('CDO Param'!E$17 - Correlation)*HLOOKUP('CDO Param'!E$12,$C$4:$E$1004,$A493,FALSE) + SQRT(1-Correlation)*I493</f>
        <v>-1.194255744754906</v>
      </c>
      <c r="AQ493">
        <f>SQRT(Correlation)*$F493 + SQRT('CDO Param'!F$17 - Correlation)*HLOOKUP('CDO Param'!F$12,$C$4:$E$1004,$A493,FALSE) + SQRT(1-Correlation)*J493</f>
        <v>2.388043273131744</v>
      </c>
      <c r="AR493">
        <f>SQRT(Correlation)*$F493 + SQRT('CDO Param'!G$17 - Correlation)*HLOOKUP('CDO Param'!G$12,$C$4:$E$1004,$A493,FALSE) + SQRT(1-Correlation)*K493</f>
        <v>7.0715766008286995E-2</v>
      </c>
      <c r="AS493">
        <f>SQRT(Correlation)*$F493 + SQRT('CDO Param'!H$17 - Correlation)*HLOOKUP('CDO Param'!H$12,$C$4:$E$1004,$A493,FALSE) + SQRT(1-Correlation)*L493</f>
        <v>-0.21446273007833505</v>
      </c>
      <c r="AT493">
        <f>SQRT(Correlation)*$F493 + SQRT('CDO Param'!I$17 - Correlation)*HLOOKUP('CDO Param'!I$12,$C$4:$E$1004,$A493,FALSE) + SQRT(1-Correlation)*M493</f>
        <v>2.168058065553534</v>
      </c>
      <c r="AU493">
        <f>SQRT(Correlation)*$F493 + SQRT('CDO Param'!J$17 - Correlation)*HLOOKUP('CDO Param'!J$12,$C$4:$E$1004,$A493,FALSE) + SQRT(1-Correlation)*N493</f>
        <v>0.43700497574807379</v>
      </c>
      <c r="AV493">
        <f>SQRT(Correlation)*$F493 + SQRT('CDO Param'!K$17 - Correlation)*HLOOKUP('CDO Param'!K$12,$C$4:$E$1004,$A493,FALSE) + SQRT(1-Correlation)*O493</f>
        <v>0.43500969887121227</v>
      </c>
      <c r="AW493">
        <f>SQRT(Correlation)*$F493 + SQRT('CDO Param'!L$17 - Correlation)*HLOOKUP('CDO Param'!L$12,$C$4:$E$1004,$A493,FALSE) + SQRT(1-Correlation)*P493</f>
        <v>0.70412832991012664</v>
      </c>
      <c r="AY493" s="3">
        <f>IF(AN493&lt;'CDO Param'!C$13,1,0)</f>
        <v>0</v>
      </c>
      <c r="AZ493" s="3">
        <f>IF(AO493&lt;'CDO Param'!D$13,1,0)</f>
        <v>0</v>
      </c>
      <c r="BA493" s="3">
        <f>IF(AP493&lt;'CDO Param'!E$13,1,0)</f>
        <v>1</v>
      </c>
      <c r="BB493" s="3">
        <f>IF(AQ493&lt;'CDO Param'!F$13,1,0)</f>
        <v>0</v>
      </c>
      <c r="BC493" s="3">
        <f>IF(AR493&lt;'CDO Param'!G$13,1,0)</f>
        <v>0</v>
      </c>
      <c r="BD493" s="3">
        <f>IF(AS493&lt;'CDO Param'!H$13,1,0)</f>
        <v>0</v>
      </c>
      <c r="BE493" s="3">
        <f>IF(AT493&lt;'CDO Param'!I$13,1,0)</f>
        <v>0</v>
      </c>
      <c r="BF493" s="3">
        <f>IF(AU493&lt;'CDO Param'!J$13,1,0)</f>
        <v>0</v>
      </c>
      <c r="BG493" s="3">
        <f>IF(AV493&lt;'CDO Param'!K$13,1,0)</f>
        <v>0</v>
      </c>
      <c r="BH493" s="3">
        <f>IF(AW493&lt;'CDO Param'!L$13,1,0)</f>
        <v>0</v>
      </c>
      <c r="BJ493" s="37">
        <f>AY493*'CDO Param'!C$6*AC493</f>
        <v>0</v>
      </c>
      <c r="BK493" s="37">
        <f>AZ493*'CDO Param'!D$6*AD493</f>
        <v>0</v>
      </c>
      <c r="BL493" s="37">
        <f>BA493*'CDO Param'!E$6*AE493</f>
        <v>1063.2236554253727</v>
      </c>
      <c r="BM493" s="37">
        <f>BB493*'CDO Param'!F$6*AF493</f>
        <v>0</v>
      </c>
      <c r="BN493" s="37">
        <f>BC493*'CDO Param'!G$6*AG493</f>
        <v>0</v>
      </c>
      <c r="BO493" s="37">
        <f>BD493*'CDO Param'!H$6*AH493</f>
        <v>0</v>
      </c>
      <c r="BP493" s="37">
        <f>BE493*'CDO Param'!I$6*AI493</f>
        <v>0</v>
      </c>
      <c r="BQ493" s="37">
        <f>BF493*'CDO Param'!J$6*AJ493</f>
        <v>0</v>
      </c>
      <c r="BR493" s="37">
        <f>BG493*'CDO Param'!K$6*AK493</f>
        <v>0</v>
      </c>
      <c r="BS493" s="37">
        <f>BH493*'CDO Param'!L$6*AL493</f>
        <v>0</v>
      </c>
      <c r="BU493" s="38">
        <f t="shared" si="103"/>
        <v>1063.2236554253727</v>
      </c>
      <c r="CE493" s="5">
        <f>BU493/'CDO Param'!$M$6</f>
        <v>1.1075246410680965E-2</v>
      </c>
      <c r="CF493" s="5">
        <f t="shared" si="104"/>
        <v>0</v>
      </c>
      <c r="CG493" s="5">
        <f t="shared" si="105"/>
        <v>0</v>
      </c>
    </row>
    <row r="494" spans="1:85" x14ac:dyDescent="0.2">
      <c r="A494" s="3">
        <v>491</v>
      </c>
      <c r="B494" s="3">
        <v>490</v>
      </c>
      <c r="C494">
        <v>0.66997358771914151</v>
      </c>
      <c r="D494">
        <v>1.2649707059608772</v>
      </c>
      <c r="E494">
        <v>1.1421980161685497</v>
      </c>
      <c r="F494">
        <v>-1.312450876866933</v>
      </c>
      <c r="G494">
        <v>-0.36849314710707404</v>
      </c>
      <c r="H494">
        <v>9.8092414191341959E-2</v>
      </c>
      <c r="I494">
        <v>-0.99643784778891131</v>
      </c>
      <c r="J494">
        <v>-1.8453647498972714</v>
      </c>
      <c r="K494">
        <v>-1.318799149885308</v>
      </c>
      <c r="L494">
        <v>-0.15677869669161737</v>
      </c>
      <c r="M494">
        <v>0.22568428903468885</v>
      </c>
      <c r="N494">
        <v>1.9415710994508117</v>
      </c>
      <c r="O494">
        <v>-0.18248215383209754</v>
      </c>
      <c r="P494">
        <v>0.54946667660260573</v>
      </c>
      <c r="R494" s="33">
        <v>0.70318535794652315</v>
      </c>
      <c r="S494" s="33">
        <v>0.43631100721485494</v>
      </c>
      <c r="T494" s="33">
        <v>7.9098260066983409E-2</v>
      </c>
      <c r="U494" s="33">
        <v>0.4044569457901907</v>
      </c>
      <c r="V494" s="33">
        <v>0.7078878957349285</v>
      </c>
      <c r="W494" s="33">
        <v>0.47186361694329587</v>
      </c>
      <c r="X494" s="33">
        <v>0.61180996597363146</v>
      </c>
      <c r="Y494" s="33">
        <v>0.69009811882399863</v>
      </c>
      <c r="Z494" s="33">
        <v>0.47908307494552949</v>
      </c>
      <c r="AA494" s="33">
        <v>0.94924060951417344</v>
      </c>
      <c r="AC494" s="36">
        <f t="shared" si="93"/>
        <v>0.81501626386863202</v>
      </c>
      <c r="AD494" s="36">
        <f t="shared" si="94"/>
        <v>0.39321269110491813</v>
      </c>
      <c r="AE494" s="36">
        <f t="shared" si="95"/>
        <v>1.0518551990281661E-2</v>
      </c>
      <c r="AF494" s="36">
        <f t="shared" si="96"/>
        <v>0.34149957335829162</v>
      </c>
      <c r="AG494" s="36">
        <f t="shared" si="97"/>
        <v>0.82099553926730084</v>
      </c>
      <c r="AH494" s="36">
        <f t="shared" si="98"/>
        <v>0.4524995415021445</v>
      </c>
      <c r="AI494" s="36">
        <f t="shared" si="99"/>
        <v>0.68417683505109461</v>
      </c>
      <c r="AJ494" s="36">
        <f t="shared" si="100"/>
        <v>0.79794162023865467</v>
      </c>
      <c r="AK494" s="36">
        <f t="shared" si="101"/>
        <v>0.4646613522883784</v>
      </c>
      <c r="AL494" s="36">
        <f t="shared" si="102"/>
        <v>0.99606509641887186</v>
      </c>
      <c r="AN494">
        <f>SQRT(Correlation)*$F494 + SQRT('CDO Param'!C$17 - Correlation)*HLOOKUP('CDO Param'!C$12,$C$4:$E$1004,$A494,FALSE) + SQRT(1-Correlation)*G494</f>
        <v>-0.58572283006756831</v>
      </c>
      <c r="AO494">
        <f>SQRT(Correlation)*$F494 + SQRT('CDO Param'!D$17 - Correlation)*HLOOKUP('CDO Param'!D$12,$C$4:$E$1004,$A494,FALSE) + SQRT(1-Correlation)*H494</f>
        <v>-0.14308090095223688</v>
      </c>
      <c r="AP494">
        <f>SQRT(Correlation)*$F494 + SQRT('CDO Param'!E$17 - Correlation)*HLOOKUP('CDO Param'!E$12,$C$4:$E$1004,$A494,FALSE) + SQRT(1-Correlation)*I494</f>
        <v>-1.183079002732554</v>
      </c>
      <c r="AQ494">
        <f>SQRT(Correlation)*$F494 + SQRT('CDO Param'!F$17 - Correlation)*HLOOKUP('CDO Param'!F$12,$C$4:$E$1004,$A494,FALSE) + SQRT(1-Correlation)*J494</f>
        <v>-1.910296885045347</v>
      </c>
      <c r="AR494">
        <f>SQRT(Correlation)*$F494 + SQRT('CDO Param'!G$17 - Correlation)*HLOOKUP('CDO Param'!G$12,$C$4:$E$1004,$A494,FALSE) + SQRT(1-Correlation)*K494</f>
        <v>-1.4107528949860502</v>
      </c>
      <c r="AS494">
        <f>SQRT(Correlation)*$F494 + SQRT('CDO Param'!H$17 - Correlation)*HLOOKUP('CDO Param'!H$12,$C$4:$E$1004,$A494,FALSE) + SQRT(1-Correlation)*L494</f>
        <v>-0.38487286700248091</v>
      </c>
      <c r="AT494">
        <f>SQRT(Correlation)*$F494 + SQRT('CDO Param'!I$17 - Correlation)*HLOOKUP('CDO Param'!I$12,$C$4:$E$1004,$A494,FALSE) + SQRT(1-Correlation)*M494</f>
        <v>5.4472747632971802E-2</v>
      </c>
      <c r="AU494">
        <f>SQRT(Correlation)*$F494 + SQRT('CDO Param'!J$17 - Correlation)*HLOOKUP('CDO Param'!J$12,$C$4:$E$1004,$A494,FALSE) + SQRT(1-Correlation)*N494</f>
        <v>1.6041610150367447</v>
      </c>
      <c r="AV494">
        <f>SQRT(Correlation)*$F494 + SQRT('CDO Param'!K$17 - Correlation)*HLOOKUP('CDO Param'!K$12,$C$4:$E$1004,$A494,FALSE) + SQRT(1-Correlation)*O494</f>
        <v>-0.41089283052260916</v>
      </c>
      <c r="AW494">
        <f>SQRT(Correlation)*$F494 + SQRT('CDO Param'!L$17 - Correlation)*HLOOKUP('CDO Param'!L$12,$C$4:$E$1004,$A494,FALSE) + SQRT(1-Correlation)*P494</f>
        <v>0.28349479993840143</v>
      </c>
      <c r="AY494" s="3">
        <f>IF(AN494&lt;'CDO Param'!C$13,1,0)</f>
        <v>0</v>
      </c>
      <c r="AZ494" s="3">
        <f>IF(AO494&lt;'CDO Param'!D$13,1,0)</f>
        <v>0</v>
      </c>
      <c r="BA494" s="3">
        <f>IF(AP494&lt;'CDO Param'!E$13,1,0)</f>
        <v>1</v>
      </c>
      <c r="BB494" s="3">
        <f>IF(AQ494&lt;'CDO Param'!F$13,1,0)</f>
        <v>1</v>
      </c>
      <c r="BC494" s="3">
        <f>IF(AR494&lt;'CDO Param'!G$13,1,0)</f>
        <v>1</v>
      </c>
      <c r="BD494" s="3">
        <f>IF(AS494&lt;'CDO Param'!H$13,1,0)</f>
        <v>0</v>
      </c>
      <c r="BE494" s="3">
        <f>IF(AT494&lt;'CDO Param'!I$13,1,0)</f>
        <v>0</v>
      </c>
      <c r="BF494" s="3">
        <f>IF(AU494&lt;'CDO Param'!J$13,1,0)</f>
        <v>0</v>
      </c>
      <c r="BG494" s="3">
        <f>IF(AV494&lt;'CDO Param'!K$13,1,0)</f>
        <v>0</v>
      </c>
      <c r="BH494" s="3">
        <f>IF(AW494&lt;'CDO Param'!L$13,1,0)</f>
        <v>0</v>
      </c>
      <c r="BJ494" s="37">
        <f>AY494*'CDO Param'!C$6*AC494</f>
        <v>0</v>
      </c>
      <c r="BK494" s="37">
        <f>AZ494*'CDO Param'!D$6*AD494</f>
        <v>0</v>
      </c>
      <c r="BL494" s="37">
        <f>BA494*'CDO Param'!E$6*AE494</f>
        <v>105.18551990281661</v>
      </c>
      <c r="BM494" s="37">
        <f>BB494*'CDO Param'!F$6*AF494</f>
        <v>3414.9957335829163</v>
      </c>
      <c r="BN494" s="37">
        <f>BC494*'CDO Param'!G$6*AG494</f>
        <v>8209.9553926730077</v>
      </c>
      <c r="BO494" s="37">
        <f>BD494*'CDO Param'!H$6*AH494</f>
        <v>0</v>
      </c>
      <c r="BP494" s="37">
        <f>BE494*'CDO Param'!I$6*AI494</f>
        <v>0</v>
      </c>
      <c r="BQ494" s="37">
        <f>BF494*'CDO Param'!J$6*AJ494</f>
        <v>0</v>
      </c>
      <c r="BR494" s="37">
        <f>BG494*'CDO Param'!K$6*AK494</f>
        <v>0</v>
      </c>
      <c r="BS494" s="37">
        <f>BH494*'CDO Param'!L$6*AL494</f>
        <v>0</v>
      </c>
      <c r="BU494" s="38">
        <f t="shared" si="103"/>
        <v>11730.13664615874</v>
      </c>
      <c r="CE494" s="5">
        <f>BU494/'CDO Param'!$M$6</f>
        <v>0.12218892339748688</v>
      </c>
      <c r="CF494" s="5">
        <f t="shared" si="104"/>
        <v>0.02</v>
      </c>
      <c r="CG494" s="5">
        <f t="shared" si="105"/>
        <v>1</v>
      </c>
    </row>
    <row r="495" spans="1:85" x14ac:dyDescent="0.2">
      <c r="A495" s="3">
        <v>492</v>
      </c>
      <c r="B495" s="3">
        <v>491</v>
      </c>
      <c r="C495">
        <v>-0.22759877538192086</v>
      </c>
      <c r="D495">
        <v>0.79656501839053817</v>
      </c>
      <c r="E495">
        <v>0.251035316978232</v>
      </c>
      <c r="F495">
        <v>4.2756482798722573E-2</v>
      </c>
      <c r="G495">
        <v>-1.3114504326949827</v>
      </c>
      <c r="H495">
        <v>-0.86772843133076094</v>
      </c>
      <c r="I495">
        <v>1.3479666449711658</v>
      </c>
      <c r="J495">
        <v>1.6650392353767529</v>
      </c>
      <c r="K495">
        <v>-1.5678733689128421</v>
      </c>
      <c r="L495">
        <v>-0.10991016097250395</v>
      </c>
      <c r="M495">
        <v>-1.8175069271819666</v>
      </c>
      <c r="N495">
        <v>-2.130236680386588</v>
      </c>
      <c r="O495">
        <v>0.2329625203856267</v>
      </c>
      <c r="P495">
        <v>8.1865891843335703E-3</v>
      </c>
      <c r="R495" s="33">
        <v>0.88692410471240246</v>
      </c>
      <c r="S495" s="33">
        <v>0.53342790134876406</v>
      </c>
      <c r="T495" s="33">
        <v>0.32273796867706717</v>
      </c>
      <c r="U495" s="33">
        <v>0.25703955546814927</v>
      </c>
      <c r="V495" s="33">
        <v>6.3808753184885131E-2</v>
      </c>
      <c r="W495" s="33">
        <v>0.43371477836450317</v>
      </c>
      <c r="X495" s="33">
        <v>0.44427997220506893</v>
      </c>
      <c r="Y495" s="33">
        <v>1.3492850593055064E-2</v>
      </c>
      <c r="Z495" s="33">
        <v>0.77433991747644726</v>
      </c>
      <c r="AA495" s="33">
        <v>0.33099302664911051</v>
      </c>
      <c r="AC495" s="36">
        <f t="shared" si="93"/>
        <v>0.97683978016309025</v>
      </c>
      <c r="AD495" s="36">
        <f t="shared" si="94"/>
        <v>0.55639517090872626</v>
      </c>
      <c r="AE495" s="36">
        <f t="shared" si="95"/>
        <v>0.21940232472873114</v>
      </c>
      <c r="AF495" s="36">
        <f t="shared" si="96"/>
        <v>0.13716767083438247</v>
      </c>
      <c r="AG495" s="36">
        <f t="shared" si="97"/>
        <v>6.5360069411481807E-3</v>
      </c>
      <c r="AH495" s="36">
        <f t="shared" si="98"/>
        <v>0.38893826328400533</v>
      </c>
      <c r="AI495" s="36">
        <f t="shared" si="99"/>
        <v>0.40638753737256933</v>
      </c>
      <c r="AJ495" s="36">
        <f t="shared" si="100"/>
        <v>2.0742171636751485E-4</v>
      </c>
      <c r="AK495" s="36">
        <f t="shared" si="101"/>
        <v>0.89586808489575476</v>
      </c>
      <c r="AL495" s="36">
        <f t="shared" si="102"/>
        <v>0.23085433096576369</v>
      </c>
      <c r="AN495">
        <f>SQRT(Correlation)*$F495 + SQRT('CDO Param'!C$17 - Correlation)*HLOOKUP('CDO Param'!C$12,$C$4:$E$1004,$A495,FALSE) + SQRT(1-Correlation)*G495</f>
        <v>-1.1179790294486849</v>
      </c>
      <c r="AO495">
        <f>SQRT(Correlation)*$F495 + SQRT('CDO Param'!D$17 - Correlation)*HLOOKUP('CDO Param'!D$12,$C$4:$E$1004,$A495,FALSE) + SQRT(1-Correlation)*H495</f>
        <v>-0.69702737777690038</v>
      </c>
      <c r="AP495">
        <f>SQRT(Correlation)*$F495 + SQRT('CDO Param'!E$17 - Correlation)*HLOOKUP('CDO Param'!E$12,$C$4:$E$1004,$A495,FALSE) + SQRT(1-Correlation)*I495</f>
        <v>1.2320972536151678</v>
      </c>
      <c r="AQ495">
        <f>SQRT(Correlation)*$F495 + SQRT('CDO Param'!F$17 - Correlation)*HLOOKUP('CDO Param'!F$12,$C$4:$E$1004,$A495,FALSE) + SQRT(1-Correlation)*J495</f>
        <v>1.6492489035905544</v>
      </c>
      <c r="AR495">
        <f>SQRT(Correlation)*$F495 + SQRT('CDO Param'!G$17 - Correlation)*HLOOKUP('CDO Param'!G$12,$C$4:$E$1004,$A495,FALSE) + SQRT(1-Correlation)*K495</f>
        <v>-1.4177612881559742</v>
      </c>
      <c r="AS495">
        <f>SQRT(Correlation)*$F495 + SQRT('CDO Param'!H$17 - Correlation)*HLOOKUP('CDO Param'!H$12,$C$4:$E$1004,$A495,FALSE) + SQRT(1-Correlation)*L495</f>
        <v>2.1902158269506769E-2</v>
      </c>
      <c r="AT495">
        <f>SQRT(Correlation)*$F495 + SQRT('CDO Param'!I$17 - Correlation)*HLOOKUP('CDO Param'!I$12,$C$4:$E$1004,$A495,FALSE) + SQRT(1-Correlation)*M495</f>
        <v>-1.6545844755188122</v>
      </c>
      <c r="AU495">
        <f>SQRT(Correlation)*$F495 + SQRT('CDO Param'!J$17 - Correlation)*HLOOKUP('CDO Param'!J$12,$C$4:$E$1004,$A495,FALSE) + SQRT(1-Correlation)*N495</f>
        <v>-2.0676161483754907</v>
      </c>
      <c r="AV495">
        <f>SQRT(Correlation)*$F495 + SQRT('CDO Param'!K$17 - Correlation)*HLOOKUP('CDO Param'!K$12,$C$4:$E$1004,$A495,FALSE) + SQRT(1-Correlation)*O495</f>
        <v>0.17431146336343253</v>
      </c>
      <c r="AW495">
        <f>SQRT(Correlation)*$F495 + SQRT('CDO Param'!L$17 - Correlation)*HLOOKUP('CDO Param'!L$12,$C$4:$E$1004,$A495,FALSE) + SQRT(1-Correlation)*P495</f>
        <v>-3.8929708370985611E-2</v>
      </c>
      <c r="AY495" s="3">
        <f>IF(AN495&lt;'CDO Param'!C$13,1,0)</f>
        <v>0</v>
      </c>
      <c r="AZ495" s="3">
        <f>IF(AO495&lt;'CDO Param'!D$13,1,0)</f>
        <v>0</v>
      </c>
      <c r="BA495" s="3">
        <f>IF(AP495&lt;'CDO Param'!E$13,1,0)</f>
        <v>0</v>
      </c>
      <c r="BB495" s="3">
        <f>IF(AQ495&lt;'CDO Param'!F$13,1,0)</f>
        <v>0</v>
      </c>
      <c r="BC495" s="3">
        <f>IF(AR495&lt;'CDO Param'!G$13,1,0)</f>
        <v>1</v>
      </c>
      <c r="BD495" s="3">
        <f>IF(AS495&lt;'CDO Param'!H$13,1,0)</f>
        <v>0</v>
      </c>
      <c r="BE495" s="3">
        <f>IF(AT495&lt;'CDO Param'!I$13,1,0)</f>
        <v>0</v>
      </c>
      <c r="BF495" s="3">
        <f>IF(AU495&lt;'CDO Param'!J$13,1,0)</f>
        <v>0</v>
      </c>
      <c r="BG495" s="3">
        <f>IF(AV495&lt;'CDO Param'!K$13,1,0)</f>
        <v>0</v>
      </c>
      <c r="BH495" s="3">
        <f>IF(AW495&lt;'CDO Param'!L$13,1,0)</f>
        <v>0</v>
      </c>
      <c r="BJ495" s="37">
        <f>AY495*'CDO Param'!C$6*AC495</f>
        <v>0</v>
      </c>
      <c r="BK495" s="37">
        <f>AZ495*'CDO Param'!D$6*AD495</f>
        <v>0</v>
      </c>
      <c r="BL495" s="37">
        <f>BA495*'CDO Param'!E$6*AE495</f>
        <v>0</v>
      </c>
      <c r="BM495" s="37">
        <f>BB495*'CDO Param'!F$6*AF495</f>
        <v>0</v>
      </c>
      <c r="BN495" s="37">
        <f>BC495*'CDO Param'!G$6*AG495</f>
        <v>65.360069411481803</v>
      </c>
      <c r="BO495" s="37">
        <f>BD495*'CDO Param'!H$6*AH495</f>
        <v>0</v>
      </c>
      <c r="BP495" s="37">
        <f>BE495*'CDO Param'!I$6*AI495</f>
        <v>0</v>
      </c>
      <c r="BQ495" s="37">
        <f>BF495*'CDO Param'!J$6*AJ495</f>
        <v>0</v>
      </c>
      <c r="BR495" s="37">
        <f>BG495*'CDO Param'!K$6*AK495</f>
        <v>0</v>
      </c>
      <c r="BS495" s="37">
        <f>BH495*'CDO Param'!L$6*AL495</f>
        <v>0</v>
      </c>
      <c r="BU495" s="38">
        <f t="shared" si="103"/>
        <v>65.360069411481803</v>
      </c>
      <c r="CE495" s="5">
        <f>BU495/'CDO Param'!$M$6</f>
        <v>6.8083405636960208E-4</v>
      </c>
      <c r="CF495" s="5">
        <f t="shared" si="104"/>
        <v>0</v>
      </c>
      <c r="CG495" s="5">
        <f t="shared" si="105"/>
        <v>0</v>
      </c>
    </row>
    <row r="496" spans="1:85" x14ac:dyDescent="0.2">
      <c r="A496" s="3">
        <v>493</v>
      </c>
      <c r="B496" s="3">
        <v>492</v>
      </c>
      <c r="C496">
        <v>-0.28029262466588989</v>
      </c>
      <c r="D496">
        <v>-0.89776676759356633</v>
      </c>
      <c r="E496">
        <v>-5.1431925385259092E-3</v>
      </c>
      <c r="F496">
        <v>-0.12205987331981305</v>
      </c>
      <c r="G496">
        <v>-1.2149257599958219</v>
      </c>
      <c r="H496">
        <v>0.5135302671988029</v>
      </c>
      <c r="I496">
        <v>-0.85108013081480749</v>
      </c>
      <c r="J496">
        <v>-1.5139767128857784</v>
      </c>
      <c r="K496">
        <v>0.59123294704477303</v>
      </c>
      <c r="L496">
        <v>-0.25108192858169787</v>
      </c>
      <c r="M496">
        <v>4.4049102143617347E-2</v>
      </c>
      <c r="N496">
        <v>0.68170947997714393</v>
      </c>
      <c r="O496">
        <v>0.56970748119056225</v>
      </c>
      <c r="P496">
        <v>-0.12234295354573987</v>
      </c>
      <c r="R496" s="33">
        <v>0.99979889160012769</v>
      </c>
      <c r="S496" s="33">
        <v>0.61997112334704541</v>
      </c>
      <c r="T496" s="33">
        <v>0.85467009379280268</v>
      </c>
      <c r="U496" s="33">
        <v>0.44026637563494331</v>
      </c>
      <c r="V496" s="33">
        <v>0.55697529649221122</v>
      </c>
      <c r="W496" s="33">
        <v>8.3808144593522024E-2</v>
      </c>
      <c r="X496" s="33">
        <v>0.56348618332458944</v>
      </c>
      <c r="Y496" s="33">
        <v>0.51228313637538025</v>
      </c>
      <c r="Z496" s="33">
        <v>0.94267306101632908</v>
      </c>
      <c r="AA496" s="33">
        <v>0.50613650144363587</v>
      </c>
      <c r="AC496" s="36">
        <f t="shared" si="93"/>
        <v>0.99999998190269335</v>
      </c>
      <c r="AD496" s="36">
        <f t="shared" si="94"/>
        <v>0.69683623493185709</v>
      </c>
      <c r="AE496" s="36">
        <f t="shared" si="95"/>
        <v>0.95981547457247096</v>
      </c>
      <c r="AF496" s="36">
        <f t="shared" si="96"/>
        <v>0.3997420122738844</v>
      </c>
      <c r="AG496" s="36">
        <f t="shared" si="97"/>
        <v>0.59569297222489448</v>
      </c>
      <c r="AH496" s="36">
        <f t="shared" si="98"/>
        <v>1.1954682160287224E-2</v>
      </c>
      <c r="AI496" s="36">
        <f t="shared" si="99"/>
        <v>0.60645301944774388</v>
      </c>
      <c r="AJ496" s="36">
        <f t="shared" si="100"/>
        <v>0.52076454521745497</v>
      </c>
      <c r="AK496" s="36">
        <f t="shared" si="101"/>
        <v>0.99484581491287682</v>
      </c>
      <c r="AL496" s="36">
        <f t="shared" si="102"/>
        <v>0.51037617059249518</v>
      </c>
      <c r="AN496">
        <f>SQRT(Correlation)*$F496 + SQRT('CDO Param'!C$17 - Correlation)*HLOOKUP('CDO Param'!C$12,$C$4:$E$1004,$A496,FALSE) + SQRT(1-Correlation)*G496</f>
        <v>-1.3181418917974537</v>
      </c>
      <c r="AO496">
        <f>SQRT(Correlation)*$F496 + SQRT('CDO Param'!D$17 - Correlation)*HLOOKUP('CDO Param'!D$12,$C$4:$E$1004,$A496,FALSE) + SQRT(1-Correlation)*H496</f>
        <v>0.32161547261683165</v>
      </c>
      <c r="AP496">
        <f>SQRT(Correlation)*$F496 + SQRT('CDO Param'!E$17 - Correlation)*HLOOKUP('CDO Param'!E$12,$C$4:$E$1004,$A496,FALSE) + SQRT(1-Correlation)*I496</f>
        <v>-0.92016268438602833</v>
      </c>
      <c r="AQ496">
        <f>SQRT(Correlation)*$F496 + SQRT('CDO Param'!F$17 - Correlation)*HLOOKUP('CDO Param'!F$12,$C$4:$E$1004,$A496,FALSE) + SQRT(1-Correlation)*J496</f>
        <v>-1.4760331950261301</v>
      </c>
      <c r="AR496">
        <f>SQRT(Correlation)*$F496 + SQRT('CDO Param'!G$17 - Correlation)*HLOOKUP('CDO Param'!G$12,$C$4:$E$1004,$A496,FALSE) + SQRT(1-Correlation)*K496</f>
        <v>0.52114404824458593</v>
      </c>
      <c r="AS496">
        <f>SQRT(Correlation)*$F496 + SQRT('CDO Param'!H$17 - Correlation)*HLOOKUP('CDO Param'!H$12,$C$4:$E$1004,$A496,FALSE) + SQRT(1-Correlation)*L496</f>
        <v>-0.40375934700585897</v>
      </c>
      <c r="AT496">
        <f>SQRT(Correlation)*$F496 + SQRT('CDO Param'!I$17 - Correlation)*HLOOKUP('CDO Param'!I$12,$C$4:$E$1004,$A496,FALSE) + SQRT(1-Correlation)*M496</f>
        <v>2.0398736237967757E-3</v>
      </c>
      <c r="AU496">
        <f>SQRT(Correlation)*$F496 + SQRT('CDO Param'!J$17 - Correlation)*HLOOKUP('CDO Param'!J$12,$C$4:$E$1004,$A496,FALSE) + SQRT(1-Correlation)*N496</f>
        <v>0.53396921879764347</v>
      </c>
      <c r="AV496">
        <f>SQRT(Correlation)*$F496 + SQRT('CDO Param'!K$17 - Correlation)*HLOOKUP('CDO Param'!K$12,$C$4:$E$1004,$A496,FALSE) + SQRT(1-Correlation)*O496</f>
        <v>0.42771479320053951</v>
      </c>
      <c r="AW496">
        <f>SQRT(Correlation)*$F496 + SQRT('CDO Param'!L$17 - Correlation)*HLOOKUP('CDO Param'!L$12,$C$4:$E$1004,$A496,FALSE) + SQRT(1-Correlation)*P496</f>
        <v>-0.22882189564238736</v>
      </c>
      <c r="AY496" s="3">
        <f>IF(AN496&lt;'CDO Param'!C$13,1,0)</f>
        <v>0</v>
      </c>
      <c r="AZ496" s="3">
        <f>IF(AO496&lt;'CDO Param'!D$13,1,0)</f>
        <v>0</v>
      </c>
      <c r="BA496" s="3">
        <f>IF(AP496&lt;'CDO Param'!E$13,1,0)</f>
        <v>0</v>
      </c>
      <c r="BB496" s="3">
        <f>IF(AQ496&lt;'CDO Param'!F$13,1,0)</f>
        <v>1</v>
      </c>
      <c r="BC496" s="3">
        <f>IF(AR496&lt;'CDO Param'!G$13,1,0)</f>
        <v>0</v>
      </c>
      <c r="BD496" s="3">
        <f>IF(AS496&lt;'CDO Param'!H$13,1,0)</f>
        <v>0</v>
      </c>
      <c r="BE496" s="3">
        <f>IF(AT496&lt;'CDO Param'!I$13,1,0)</f>
        <v>0</v>
      </c>
      <c r="BF496" s="3">
        <f>IF(AU496&lt;'CDO Param'!J$13,1,0)</f>
        <v>0</v>
      </c>
      <c r="BG496" s="3">
        <f>IF(AV496&lt;'CDO Param'!K$13,1,0)</f>
        <v>0</v>
      </c>
      <c r="BH496" s="3">
        <f>IF(AW496&lt;'CDO Param'!L$13,1,0)</f>
        <v>0</v>
      </c>
      <c r="BJ496" s="37">
        <f>AY496*'CDO Param'!C$6*AC496</f>
        <v>0</v>
      </c>
      <c r="BK496" s="37">
        <f>AZ496*'CDO Param'!D$6*AD496</f>
        <v>0</v>
      </c>
      <c r="BL496" s="37">
        <f>BA496*'CDO Param'!E$6*AE496</f>
        <v>0</v>
      </c>
      <c r="BM496" s="37">
        <f>BB496*'CDO Param'!F$6*AF496</f>
        <v>3997.4201227388439</v>
      </c>
      <c r="BN496" s="37">
        <f>BC496*'CDO Param'!G$6*AG496</f>
        <v>0</v>
      </c>
      <c r="BO496" s="37">
        <f>BD496*'CDO Param'!H$6*AH496</f>
        <v>0</v>
      </c>
      <c r="BP496" s="37">
        <f>BE496*'CDO Param'!I$6*AI496</f>
        <v>0</v>
      </c>
      <c r="BQ496" s="37">
        <f>BF496*'CDO Param'!J$6*AJ496</f>
        <v>0</v>
      </c>
      <c r="BR496" s="37">
        <f>BG496*'CDO Param'!K$6*AK496</f>
        <v>0</v>
      </c>
      <c r="BS496" s="37">
        <f>BH496*'CDO Param'!L$6*AL496</f>
        <v>0</v>
      </c>
      <c r="BU496" s="38">
        <f t="shared" si="103"/>
        <v>3997.4201227388439</v>
      </c>
      <c r="CE496" s="5">
        <f>BU496/'CDO Param'!$M$6</f>
        <v>4.1639792945196291E-2</v>
      </c>
      <c r="CF496" s="5">
        <f t="shared" si="104"/>
        <v>0</v>
      </c>
      <c r="CG496" s="5">
        <f t="shared" si="105"/>
        <v>0</v>
      </c>
    </row>
    <row r="497" spans="1:85" x14ac:dyDescent="0.2">
      <c r="A497" s="3">
        <v>494</v>
      </c>
      <c r="B497" s="3">
        <v>493</v>
      </c>
      <c r="C497">
        <v>-0.75815364652953576</v>
      </c>
      <c r="D497">
        <v>-2.2220774553716183</v>
      </c>
      <c r="E497">
        <v>0.94812548923073336</v>
      </c>
      <c r="F497">
        <v>0.78329776442842558</v>
      </c>
      <c r="G497">
        <v>-4.8530637286603451E-2</v>
      </c>
      <c r="H497">
        <v>-0.75711341196438298</v>
      </c>
      <c r="I497">
        <v>-2.0537663658615202</v>
      </c>
      <c r="J497">
        <v>-1.1518841347424313</v>
      </c>
      <c r="K497">
        <v>0.17240608940483071</v>
      </c>
      <c r="L497">
        <v>0.79166056821122766</v>
      </c>
      <c r="M497">
        <v>0.27726287044060882</v>
      </c>
      <c r="N497">
        <v>-2.4847395252436399</v>
      </c>
      <c r="O497">
        <v>1.6449484974145889</v>
      </c>
      <c r="P497">
        <v>0.90213916337233968</v>
      </c>
      <c r="R497" s="33">
        <v>0.63617976318866931</v>
      </c>
      <c r="S497" s="33">
        <v>0.27327991196572776</v>
      </c>
      <c r="T497" s="33">
        <v>1.5480407986547987E-2</v>
      </c>
      <c r="U497" s="33">
        <v>0.17921702991203267</v>
      </c>
      <c r="V497" s="33">
        <v>0.10062173153302713</v>
      </c>
      <c r="W497" s="33">
        <v>0.14944187558695762</v>
      </c>
      <c r="X497" s="33">
        <v>0.66960298999659851</v>
      </c>
      <c r="Y497" s="33">
        <v>1.7452872832050954E-2</v>
      </c>
      <c r="Z497" s="33">
        <v>0.33043368828037462</v>
      </c>
      <c r="AA497" s="33">
        <v>0.59899892825586676</v>
      </c>
      <c r="AC497" s="36">
        <f t="shared" si="93"/>
        <v>0.72148816243782754</v>
      </c>
      <c r="AD497" s="36">
        <f t="shared" si="94"/>
        <v>0.15592115885684302</v>
      </c>
      <c r="AE497" s="36">
        <f t="shared" si="95"/>
        <v>2.8148893847336129E-4</v>
      </c>
      <c r="AF497" s="36">
        <f t="shared" si="96"/>
        <v>6.3437985660902085E-2</v>
      </c>
      <c r="AG497" s="36">
        <f t="shared" si="97"/>
        <v>1.7906196996293363E-2</v>
      </c>
      <c r="AH497" s="36">
        <f t="shared" si="98"/>
        <v>4.2712638344420968E-2</v>
      </c>
      <c r="AI497" s="36">
        <f t="shared" si="99"/>
        <v>0.7699800797463241</v>
      </c>
      <c r="AJ497" s="36">
        <f t="shared" si="100"/>
        <v>3.6744348579434248E-4</v>
      </c>
      <c r="AK497" s="36">
        <f t="shared" si="101"/>
        <v>0.23007123543603045</v>
      </c>
      <c r="AL497" s="36">
        <f t="shared" si="102"/>
        <v>0.66400181317198048</v>
      </c>
      <c r="AN497">
        <f>SQRT(Correlation)*$F497 + SQRT('CDO Param'!C$17 - Correlation)*HLOOKUP('CDO Param'!C$12,$C$4:$E$1004,$A497,FALSE) + SQRT(1-Correlation)*G497</f>
        <v>-0.11258891026936756</v>
      </c>
      <c r="AO497">
        <f>SQRT(Correlation)*$F497 + SQRT('CDO Param'!D$17 - Correlation)*HLOOKUP('CDO Param'!D$12,$C$4:$E$1004,$A497,FALSE) + SQRT(1-Correlation)*H497</f>
        <v>-0.78480955389246743</v>
      </c>
      <c r="AP497">
        <f>SQRT(Correlation)*$F497 + SQRT('CDO Param'!E$17 - Correlation)*HLOOKUP('CDO Param'!E$12,$C$4:$E$1004,$A497,FALSE) + SQRT(1-Correlation)*I497</f>
        <v>-1.9012619476489325</v>
      </c>
      <c r="AQ497">
        <f>SQRT(Correlation)*$F497 + SQRT('CDO Param'!F$17 - Correlation)*HLOOKUP('CDO Param'!F$12,$C$4:$E$1004,$A497,FALSE) + SQRT(1-Correlation)*J497</f>
        <v>-0.63306543323631137</v>
      </c>
      <c r="AR497">
        <f>SQRT(Correlation)*$F497 + SQRT('CDO Param'!G$17 - Correlation)*HLOOKUP('CDO Param'!G$12,$C$4:$E$1004,$A497,FALSE) + SQRT(1-Correlation)*K497</f>
        <v>0.62326658418376746</v>
      </c>
      <c r="AS497">
        <f>SQRT(Correlation)*$F497 + SQRT('CDO Param'!H$17 - Correlation)*HLOOKUP('CDO Param'!H$12,$C$4:$E$1004,$A497,FALSE) + SQRT(1-Correlation)*L497</f>
        <v>0.68448645355535187</v>
      </c>
      <c r="AT497">
        <f>SQRT(Correlation)*$F497 + SQRT('CDO Param'!I$17 - Correlation)*HLOOKUP('CDO Param'!I$12,$C$4:$E$1004,$A497,FALSE) + SQRT(1-Correlation)*M497</f>
        <v>0.72274246103974993</v>
      </c>
      <c r="AU497">
        <f>SQRT(Correlation)*$F497 + SQRT('CDO Param'!J$17 - Correlation)*HLOOKUP('CDO Param'!J$12,$C$4:$E$1004,$A497,FALSE) + SQRT(1-Correlation)*N497</f>
        <v>-2.3101189858628115</v>
      </c>
      <c r="AV497">
        <f>SQRT(Correlation)*$F497 + SQRT('CDO Param'!K$17 - Correlation)*HLOOKUP('CDO Param'!K$12,$C$4:$E$1004,$A497,FALSE) + SQRT(1-Correlation)*O497</f>
        <v>1.6076470673923018</v>
      </c>
      <c r="AW497">
        <f>SQRT(Correlation)*$F497 + SQRT('CDO Param'!L$17 - Correlation)*HLOOKUP('CDO Param'!L$12,$C$4:$E$1004,$A497,FALSE) + SQRT(1-Correlation)*P497</f>
        <v>0.90295625855039496</v>
      </c>
      <c r="AY497" s="3">
        <f>IF(AN497&lt;'CDO Param'!C$13,1,0)</f>
        <v>0</v>
      </c>
      <c r="AZ497" s="3">
        <f>IF(AO497&lt;'CDO Param'!D$13,1,0)</f>
        <v>0</v>
      </c>
      <c r="BA497" s="3">
        <f>IF(AP497&lt;'CDO Param'!E$13,1,0)</f>
        <v>1</v>
      </c>
      <c r="BB497" s="3">
        <f>IF(AQ497&lt;'CDO Param'!F$13,1,0)</f>
        <v>0</v>
      </c>
      <c r="BC497" s="3">
        <f>IF(AR497&lt;'CDO Param'!G$13,1,0)</f>
        <v>0</v>
      </c>
      <c r="BD497" s="3">
        <f>IF(AS497&lt;'CDO Param'!H$13,1,0)</f>
        <v>0</v>
      </c>
      <c r="BE497" s="3">
        <f>IF(AT497&lt;'CDO Param'!I$13,1,0)</f>
        <v>0</v>
      </c>
      <c r="BF497" s="3">
        <f>IF(AU497&lt;'CDO Param'!J$13,1,0)</f>
        <v>0</v>
      </c>
      <c r="BG497" s="3">
        <f>IF(AV497&lt;'CDO Param'!K$13,1,0)</f>
        <v>0</v>
      </c>
      <c r="BH497" s="3">
        <f>IF(AW497&lt;'CDO Param'!L$13,1,0)</f>
        <v>0</v>
      </c>
      <c r="BJ497" s="37">
        <f>AY497*'CDO Param'!C$6*AC497</f>
        <v>0</v>
      </c>
      <c r="BK497" s="37">
        <f>AZ497*'CDO Param'!D$6*AD497</f>
        <v>0</v>
      </c>
      <c r="BL497" s="37">
        <f>BA497*'CDO Param'!E$6*AE497</f>
        <v>2.8148893847336129</v>
      </c>
      <c r="BM497" s="37">
        <f>BB497*'CDO Param'!F$6*AF497</f>
        <v>0</v>
      </c>
      <c r="BN497" s="37">
        <f>BC497*'CDO Param'!G$6*AG497</f>
        <v>0</v>
      </c>
      <c r="BO497" s="37">
        <f>BD497*'CDO Param'!H$6*AH497</f>
        <v>0</v>
      </c>
      <c r="BP497" s="37">
        <f>BE497*'CDO Param'!I$6*AI497</f>
        <v>0</v>
      </c>
      <c r="BQ497" s="37">
        <f>BF497*'CDO Param'!J$6*AJ497</f>
        <v>0</v>
      </c>
      <c r="BR497" s="37">
        <f>BG497*'CDO Param'!K$6*AK497</f>
        <v>0</v>
      </c>
      <c r="BS497" s="37">
        <f>BH497*'CDO Param'!L$6*AL497</f>
        <v>0</v>
      </c>
      <c r="BU497" s="38">
        <f t="shared" si="103"/>
        <v>2.8148893847336129</v>
      </c>
      <c r="CE497" s="5">
        <f>BU497/'CDO Param'!$M$6</f>
        <v>2.9321764424308469E-5</v>
      </c>
      <c r="CF497" s="5">
        <f t="shared" si="104"/>
        <v>0</v>
      </c>
      <c r="CG497" s="5">
        <f t="shared" si="105"/>
        <v>0</v>
      </c>
    </row>
    <row r="498" spans="1:85" x14ac:dyDescent="0.2">
      <c r="A498" s="3">
        <v>495</v>
      </c>
      <c r="B498" s="3">
        <v>494</v>
      </c>
      <c r="C498">
        <v>-1.5342766346293502</v>
      </c>
      <c r="D498">
        <v>-1.6648482414893806</v>
      </c>
      <c r="E498">
        <v>-0.6507468697236618</v>
      </c>
      <c r="F498">
        <v>-1.1866063687193673</v>
      </c>
      <c r="G498">
        <v>-1.7269940144615248</v>
      </c>
      <c r="H498">
        <v>-0.49742538976715878</v>
      </c>
      <c r="I498">
        <v>0.96738858701428398</v>
      </c>
      <c r="J498">
        <v>0.49776645028032362</v>
      </c>
      <c r="K498">
        <v>-0.89852051132766064</v>
      </c>
      <c r="L498">
        <v>-1.1810675459855702</v>
      </c>
      <c r="M498">
        <v>-7.9031678978935815E-2</v>
      </c>
      <c r="N498">
        <v>-1.0761755220300984</v>
      </c>
      <c r="O498">
        <v>3.7887275539105758E-2</v>
      </c>
      <c r="P498">
        <v>-5.3726125770481303E-2</v>
      </c>
      <c r="R498" s="33">
        <v>0.37498719635186123</v>
      </c>
      <c r="S498" s="33">
        <v>0.4098090857313057</v>
      </c>
      <c r="T498" s="33">
        <v>0.66130388605469093</v>
      </c>
      <c r="U498" s="33">
        <v>0.53441292118952277</v>
      </c>
      <c r="V498" s="33">
        <v>0.87796643230969384</v>
      </c>
      <c r="W498" s="33">
        <v>0.98182782902467425</v>
      </c>
      <c r="X498" s="33">
        <v>0.58032241770081339</v>
      </c>
      <c r="Y498" s="33">
        <v>0.47887429756991301</v>
      </c>
      <c r="Z498" s="33">
        <v>0.44031925752773848</v>
      </c>
      <c r="AA498" s="33">
        <v>0.44576126870036187</v>
      </c>
      <c r="AC498" s="36">
        <f t="shared" si="93"/>
        <v>0.29542363494957347</v>
      </c>
      <c r="AD498" s="36">
        <f t="shared" si="94"/>
        <v>0.35006583548682507</v>
      </c>
      <c r="AE498" s="36">
        <f t="shared" si="95"/>
        <v>0.75825809956665102</v>
      </c>
      <c r="AF498" s="36">
        <f t="shared" si="96"/>
        <v>0.55804883067547617</v>
      </c>
      <c r="AG498" s="36">
        <f t="shared" si="97"/>
        <v>0.97260896458596924</v>
      </c>
      <c r="AH498" s="36">
        <f t="shared" si="98"/>
        <v>0.99959805891430364</v>
      </c>
      <c r="AI498" s="36">
        <f t="shared" si="99"/>
        <v>0.63400121991814684</v>
      </c>
      <c r="AJ498" s="36">
        <f t="shared" si="100"/>
        <v>0.46430928487304585</v>
      </c>
      <c r="AK498" s="36">
        <f t="shared" si="101"/>
        <v>0.39982944298798662</v>
      </c>
      <c r="AL498" s="36">
        <f t="shared" si="102"/>
        <v>0.40884504597906929</v>
      </c>
      <c r="AN498">
        <f>SQRT(Correlation)*$F498 + SQRT('CDO Param'!C$17 - Correlation)*HLOOKUP('CDO Param'!C$12,$C$4:$E$1004,$A498,FALSE) + SQRT(1-Correlation)*G498</f>
        <v>-2.2490533547150617</v>
      </c>
      <c r="AO498">
        <f>SQRT(Correlation)*$F498 + SQRT('CDO Param'!D$17 - Correlation)*HLOOKUP('CDO Param'!D$12,$C$4:$E$1004,$A498,FALSE) + SQRT(1-Correlation)*H498</f>
        <v>-1.0825821366605761</v>
      </c>
      <c r="AP498">
        <f>SQRT(Correlation)*$F498 + SQRT('CDO Param'!E$17 - Correlation)*HLOOKUP('CDO Param'!E$12,$C$4:$E$1004,$A498,FALSE) + SQRT(1-Correlation)*I498</f>
        <v>0.13657607234302238</v>
      </c>
      <c r="AQ498">
        <f>SQRT(Correlation)*$F498 + SQRT('CDO Param'!F$17 - Correlation)*HLOOKUP('CDO Param'!F$12,$C$4:$E$1004,$A498,FALSE) + SQRT(1-Correlation)*J498</f>
        <v>-4.8526587095374107E-2</v>
      </c>
      <c r="AR498">
        <f>SQRT(Correlation)*$F498 + SQRT('CDO Param'!G$17 - Correlation)*HLOOKUP('CDO Param'!G$12,$C$4:$E$1004,$A498,FALSE) + SQRT(1-Correlation)*K498</f>
        <v>-1.3731607068585676</v>
      </c>
      <c r="AS498">
        <f>SQRT(Correlation)*$F498 + SQRT('CDO Param'!H$17 - Correlation)*HLOOKUP('CDO Param'!H$12,$C$4:$E$1004,$A498,FALSE) + SQRT(1-Correlation)*L498</f>
        <v>-1.7311420321082234</v>
      </c>
      <c r="AT498">
        <f>SQRT(Correlation)*$F498 + SQRT('CDO Param'!I$17 - Correlation)*HLOOKUP('CDO Param'!I$12,$C$4:$E$1004,$A498,FALSE) + SQRT(1-Correlation)*M498</f>
        <v>-0.59572533867041488</v>
      </c>
      <c r="AU498">
        <f>SQRT(Correlation)*$F498 + SQRT('CDO Param'!J$17 - Correlation)*HLOOKUP('CDO Param'!J$12,$C$4:$E$1004,$A498,FALSE) + SQRT(1-Correlation)*N498</f>
        <v>-1.8021190664028621</v>
      </c>
      <c r="AV498">
        <f>SQRT(Correlation)*$F498 + SQRT('CDO Param'!K$17 - Correlation)*HLOOKUP('CDO Param'!K$12,$C$4:$E$1004,$A498,FALSE) + SQRT(1-Correlation)*O498</f>
        <v>-0.7452262973695275</v>
      </c>
      <c r="AW498">
        <f>SQRT(Correlation)*$F498 + SQRT('CDO Param'!L$17 - Correlation)*HLOOKUP('CDO Param'!L$12,$C$4:$E$1004,$A498,FALSE) + SQRT(1-Correlation)*P498</f>
        <v>-0.83213840106953185</v>
      </c>
      <c r="AY498" s="3">
        <f>IF(AN498&lt;'CDO Param'!C$13,1,0)</f>
        <v>0</v>
      </c>
      <c r="AZ498" s="3">
        <f>IF(AO498&lt;'CDO Param'!D$13,1,0)</f>
        <v>0</v>
      </c>
      <c r="BA498" s="3">
        <f>IF(AP498&lt;'CDO Param'!E$13,1,0)</f>
        <v>0</v>
      </c>
      <c r="BB498" s="3">
        <f>IF(AQ498&lt;'CDO Param'!F$13,1,0)</f>
        <v>0</v>
      </c>
      <c r="BC498" s="3">
        <f>IF(AR498&lt;'CDO Param'!G$13,1,0)</f>
        <v>1</v>
      </c>
      <c r="BD498" s="3">
        <f>IF(AS498&lt;'CDO Param'!H$13,1,0)</f>
        <v>0</v>
      </c>
      <c r="BE498" s="3">
        <f>IF(AT498&lt;'CDO Param'!I$13,1,0)</f>
        <v>0</v>
      </c>
      <c r="BF498" s="3">
        <f>IF(AU498&lt;'CDO Param'!J$13,1,0)</f>
        <v>0</v>
      </c>
      <c r="BG498" s="3">
        <f>IF(AV498&lt;'CDO Param'!K$13,1,0)</f>
        <v>0</v>
      </c>
      <c r="BH498" s="3">
        <f>IF(AW498&lt;'CDO Param'!L$13,1,0)</f>
        <v>1</v>
      </c>
      <c r="BJ498" s="37">
        <f>AY498*'CDO Param'!C$6*AC498</f>
        <v>0</v>
      </c>
      <c r="BK498" s="37">
        <f>AZ498*'CDO Param'!D$6*AD498</f>
        <v>0</v>
      </c>
      <c r="BL498" s="37">
        <f>BA498*'CDO Param'!E$6*AE498</f>
        <v>0</v>
      </c>
      <c r="BM498" s="37">
        <f>BB498*'CDO Param'!F$6*AF498</f>
        <v>0</v>
      </c>
      <c r="BN498" s="37">
        <f>BC498*'CDO Param'!G$6*AG498</f>
        <v>9726.0896458596926</v>
      </c>
      <c r="BO498" s="37">
        <f>BD498*'CDO Param'!H$6*AH498</f>
        <v>0</v>
      </c>
      <c r="BP498" s="37">
        <f>BE498*'CDO Param'!I$6*AI498</f>
        <v>0</v>
      </c>
      <c r="BQ498" s="37">
        <f>BF498*'CDO Param'!J$6*AJ498</f>
        <v>0</v>
      </c>
      <c r="BR498" s="37">
        <f>BG498*'CDO Param'!K$6*AK498</f>
        <v>0</v>
      </c>
      <c r="BS498" s="37">
        <f>BH498*'CDO Param'!L$6*AL498</f>
        <v>4088.450459790693</v>
      </c>
      <c r="BU498" s="38">
        <f t="shared" si="103"/>
        <v>13814.540105650385</v>
      </c>
      <c r="CE498" s="5">
        <f>BU498/'CDO Param'!$M$6</f>
        <v>0.14390145943385818</v>
      </c>
      <c r="CF498" s="5">
        <f t="shared" si="104"/>
        <v>0.02</v>
      </c>
      <c r="CG498" s="5">
        <f t="shared" si="105"/>
        <v>1</v>
      </c>
    </row>
    <row r="499" spans="1:85" x14ac:dyDescent="0.2">
      <c r="A499" s="3">
        <v>496</v>
      </c>
      <c r="B499" s="3">
        <v>495</v>
      </c>
      <c r="C499">
        <v>-0.16683088688296266</v>
      </c>
      <c r="D499">
        <v>0.1656803760852199</v>
      </c>
      <c r="E499">
        <v>-0.43781142267107498</v>
      </c>
      <c r="F499">
        <v>-1.5141267795115709</v>
      </c>
      <c r="G499">
        <v>-0.23524762582383119</v>
      </c>
      <c r="H499">
        <v>0.22252834241953678</v>
      </c>
      <c r="I499">
        <v>-0.43548311623453628</v>
      </c>
      <c r="J499">
        <v>-0.51818233259837143</v>
      </c>
      <c r="K499">
        <v>-2.0058905647601932E-2</v>
      </c>
      <c r="L499">
        <v>-2.3179200070444494</v>
      </c>
      <c r="M499">
        <v>1.1741167327272706</v>
      </c>
      <c r="N499">
        <v>-0.72502416514907964</v>
      </c>
      <c r="O499">
        <v>3.0279352358775213E-2</v>
      </c>
      <c r="P499">
        <v>-8.1365669757360592E-3</v>
      </c>
      <c r="R499" s="33">
        <v>0.90964304698148879</v>
      </c>
      <c r="S499" s="33">
        <v>0.3706906178829682</v>
      </c>
      <c r="T499" s="33">
        <v>0.19721475904677752</v>
      </c>
      <c r="U499" s="33">
        <v>0.58845529918952622</v>
      </c>
      <c r="V499" s="33">
        <v>0.16821347836787509</v>
      </c>
      <c r="W499" s="33">
        <v>0.16393092887659136</v>
      </c>
      <c r="X499" s="33">
        <v>0.18712162887077854</v>
      </c>
      <c r="Y499" s="33">
        <v>0.95321643117499366</v>
      </c>
      <c r="Z499" s="33">
        <v>0.7085587581193814</v>
      </c>
      <c r="AA499" s="33">
        <v>0.74704771244295298</v>
      </c>
      <c r="AC499" s="36">
        <f t="shared" si="93"/>
        <v>0.985881454446909</v>
      </c>
      <c r="AD499" s="36">
        <f t="shared" si="94"/>
        <v>0.28887801446495748</v>
      </c>
      <c r="AE499" s="36">
        <f t="shared" si="95"/>
        <v>7.8013429156233507E-2</v>
      </c>
      <c r="AF499" s="36">
        <f t="shared" si="96"/>
        <v>0.64714462034233244</v>
      </c>
      <c r="AG499" s="36">
        <f t="shared" si="97"/>
        <v>5.5284451628201212E-2</v>
      </c>
      <c r="AH499" s="36">
        <f t="shared" si="98"/>
        <v>5.2267561077285876E-2</v>
      </c>
      <c r="AI499" s="36">
        <f t="shared" si="99"/>
        <v>6.9650937461481072E-2</v>
      </c>
      <c r="AJ499" s="36">
        <f t="shared" si="100"/>
        <v>0.99671659980468497</v>
      </c>
      <c r="AK499" s="36">
        <f t="shared" si="101"/>
        <v>0.82184166927274971</v>
      </c>
      <c r="AL499" s="36">
        <f t="shared" si="102"/>
        <v>0.86737787530831345</v>
      </c>
      <c r="AN499">
        <f>SQRT(Correlation)*$F499 + SQRT('CDO Param'!C$17 - Correlation)*HLOOKUP('CDO Param'!C$12,$C$4:$E$1004,$A499,FALSE) + SQRT(1-Correlation)*G499</f>
        <v>-0.67855367898843955</v>
      </c>
      <c r="AO499">
        <f>SQRT(Correlation)*$F499 + SQRT('CDO Param'!D$17 - Correlation)*HLOOKUP('CDO Param'!D$12,$C$4:$E$1004,$A499,FALSE) + SQRT(1-Correlation)*H499</f>
        <v>-0.24426926366705393</v>
      </c>
      <c r="AP499">
        <f>SQRT(Correlation)*$F499 + SQRT('CDO Param'!E$17 - Correlation)*HLOOKUP('CDO Param'!E$12,$C$4:$E$1004,$A499,FALSE) + SQRT(1-Correlation)*I499</f>
        <v>-0.93608379167557521</v>
      </c>
      <c r="AQ499">
        <f>SQRT(Correlation)*$F499 + SQRT('CDO Param'!F$17 - Correlation)*HLOOKUP('CDO Param'!F$12,$C$4:$E$1004,$A499,FALSE) + SQRT(1-Correlation)*J499</f>
        <v>-1.0682974634739864</v>
      </c>
      <c r="AR499">
        <f>SQRT(Correlation)*$F499 + SQRT('CDO Param'!G$17 - Correlation)*HLOOKUP('CDO Param'!G$12,$C$4:$E$1004,$A499,FALSE) + SQRT(1-Correlation)*K499</f>
        <v>-0.59573608795810606</v>
      </c>
      <c r="AS499">
        <f>SQRT(Correlation)*$F499 + SQRT('CDO Param'!H$17 - Correlation)*HLOOKUP('CDO Param'!H$12,$C$4:$E$1004,$A499,FALSE) + SQRT(1-Correlation)*L499</f>
        <v>-2.6543501823635327</v>
      </c>
      <c r="AT499">
        <f>SQRT(Correlation)*$F499 + SQRT('CDO Param'!I$17 - Correlation)*HLOOKUP('CDO Param'!I$12,$C$4:$E$1004,$A499,FALSE) + SQRT(1-Correlation)*M499</f>
        <v>0.53715839510694563</v>
      </c>
      <c r="AU499">
        <f>SQRT(Correlation)*$F499 + SQRT('CDO Param'!J$17 - Correlation)*HLOOKUP('CDO Param'!J$12,$C$4:$E$1004,$A499,FALSE) + SQRT(1-Correlation)*N499</f>
        <v>-1.2107665488808292</v>
      </c>
      <c r="AV499">
        <f>SQRT(Correlation)*$F499 + SQRT('CDO Param'!K$17 - Correlation)*HLOOKUP('CDO Param'!K$12,$C$4:$E$1004,$A499,FALSE) + SQRT(1-Correlation)*O499</f>
        <v>-0.49422271686232361</v>
      </c>
      <c r="AW499">
        <f>SQRT(Correlation)*$F499 + SQRT('CDO Param'!L$17 - Correlation)*HLOOKUP('CDO Param'!L$12,$C$4:$E$1004,$A499,FALSE) + SQRT(1-Correlation)*P499</f>
        <v>-0.53066725791423031</v>
      </c>
      <c r="AY499" s="3">
        <f>IF(AN499&lt;'CDO Param'!C$13,1,0)</f>
        <v>0</v>
      </c>
      <c r="AZ499" s="3">
        <f>IF(AO499&lt;'CDO Param'!D$13,1,0)</f>
        <v>0</v>
      </c>
      <c r="BA499" s="3">
        <f>IF(AP499&lt;'CDO Param'!E$13,1,0)</f>
        <v>0</v>
      </c>
      <c r="BB499" s="3">
        <f>IF(AQ499&lt;'CDO Param'!F$13,1,0)</f>
        <v>0</v>
      </c>
      <c r="BC499" s="3">
        <f>IF(AR499&lt;'CDO Param'!G$13,1,0)</f>
        <v>1</v>
      </c>
      <c r="BD499" s="3">
        <f>IF(AS499&lt;'CDO Param'!H$13,1,0)</f>
        <v>0</v>
      </c>
      <c r="BE499" s="3">
        <f>IF(AT499&lt;'CDO Param'!I$13,1,0)</f>
        <v>0</v>
      </c>
      <c r="BF499" s="3">
        <f>IF(AU499&lt;'CDO Param'!J$13,1,0)</f>
        <v>0</v>
      </c>
      <c r="BG499" s="3">
        <f>IF(AV499&lt;'CDO Param'!K$13,1,0)</f>
        <v>0</v>
      </c>
      <c r="BH499" s="3">
        <f>IF(AW499&lt;'CDO Param'!L$13,1,0)</f>
        <v>0</v>
      </c>
      <c r="BJ499" s="37">
        <f>AY499*'CDO Param'!C$6*AC499</f>
        <v>0</v>
      </c>
      <c r="BK499" s="37">
        <f>AZ499*'CDO Param'!D$6*AD499</f>
        <v>0</v>
      </c>
      <c r="BL499" s="37">
        <f>BA499*'CDO Param'!E$6*AE499</f>
        <v>0</v>
      </c>
      <c r="BM499" s="37">
        <f>BB499*'CDO Param'!F$6*AF499</f>
        <v>0</v>
      </c>
      <c r="BN499" s="37">
        <f>BC499*'CDO Param'!G$6*AG499</f>
        <v>552.84451628201214</v>
      </c>
      <c r="BO499" s="37">
        <f>BD499*'CDO Param'!H$6*AH499</f>
        <v>0</v>
      </c>
      <c r="BP499" s="37">
        <f>BE499*'CDO Param'!I$6*AI499</f>
        <v>0</v>
      </c>
      <c r="BQ499" s="37">
        <f>BF499*'CDO Param'!J$6*AJ499</f>
        <v>0</v>
      </c>
      <c r="BR499" s="37">
        <f>BG499*'CDO Param'!K$6*AK499</f>
        <v>0</v>
      </c>
      <c r="BS499" s="37">
        <f>BH499*'CDO Param'!L$6*AL499</f>
        <v>0</v>
      </c>
      <c r="BU499" s="38">
        <f t="shared" si="103"/>
        <v>552.84451628201214</v>
      </c>
      <c r="CE499" s="5">
        <f>BU499/'CDO Param'!$M$6</f>
        <v>5.7587970446042929E-3</v>
      </c>
      <c r="CF499" s="5">
        <f t="shared" si="104"/>
        <v>0</v>
      </c>
      <c r="CG499" s="5">
        <f t="shared" si="105"/>
        <v>0</v>
      </c>
    </row>
    <row r="500" spans="1:85" x14ac:dyDescent="0.2">
      <c r="A500" s="3">
        <v>497</v>
      </c>
      <c r="B500" s="3">
        <v>496</v>
      </c>
      <c r="C500">
        <v>1.5907608030829579</v>
      </c>
      <c r="D500">
        <v>-1.2246619007783011</v>
      </c>
      <c r="E500">
        <v>0.46772925088589545</v>
      </c>
      <c r="F500">
        <v>0.3457603270362597</v>
      </c>
      <c r="G500">
        <v>-0.11355723472661339</v>
      </c>
      <c r="H500">
        <v>0.61862010625191033</v>
      </c>
      <c r="I500">
        <v>-0.45289198169484735</v>
      </c>
      <c r="J500">
        <v>0.11122438081656583</v>
      </c>
      <c r="K500">
        <v>0.61300511333683971</v>
      </c>
      <c r="L500">
        <v>-0.91804167823283933</v>
      </c>
      <c r="M500">
        <v>-6.486288839369081E-2</v>
      </c>
      <c r="N500">
        <v>1.2799773685401306</v>
      </c>
      <c r="O500">
        <v>0.38004145608283579</v>
      </c>
      <c r="P500">
        <v>0.40416807678411715</v>
      </c>
      <c r="R500" s="33">
        <v>0.63090302871116577</v>
      </c>
      <c r="S500" s="33">
        <v>0.58720354856327339</v>
      </c>
      <c r="T500" s="33">
        <v>0.1300407029362585</v>
      </c>
      <c r="U500" s="33">
        <v>0.5940942496965147</v>
      </c>
      <c r="V500" s="33">
        <v>0.94205464932231919</v>
      </c>
      <c r="W500" s="33">
        <v>0.1124911602179013</v>
      </c>
      <c r="X500" s="33">
        <v>0.63892978226716157</v>
      </c>
      <c r="Y500" s="33">
        <v>0.49285056418406337</v>
      </c>
      <c r="Z500" s="33">
        <v>0.33943224155317631</v>
      </c>
      <c r="AA500" s="33">
        <v>0.83768378423419021</v>
      </c>
      <c r="AC500" s="36">
        <f t="shared" si="93"/>
        <v>0.71353767661944034</v>
      </c>
      <c r="AD500" s="36">
        <f t="shared" si="94"/>
        <v>0.64512932457009464</v>
      </c>
      <c r="AE500" s="36">
        <f t="shared" si="95"/>
        <v>3.1495635895239259E-2</v>
      </c>
      <c r="AF500" s="36">
        <f t="shared" si="96"/>
        <v>0.65618702587919198</v>
      </c>
      <c r="AG500" s="36">
        <f t="shared" si="97"/>
        <v>0.9947216924830663</v>
      </c>
      <c r="AH500" s="36">
        <f t="shared" si="98"/>
        <v>2.2897238948526362E-2</v>
      </c>
      <c r="AI500" s="36">
        <f t="shared" si="99"/>
        <v>0.72560170319826867</v>
      </c>
      <c r="AJ500" s="36">
        <f t="shared" si="100"/>
        <v>0.48791140639249408</v>
      </c>
      <c r="AK500" s="36">
        <f t="shared" si="101"/>
        <v>0.24279224600459245</v>
      </c>
      <c r="AL500" s="36">
        <f t="shared" si="102"/>
        <v>0.94884713527796993</v>
      </c>
      <c r="AN500">
        <f>SQRT(Correlation)*$F500 + SQRT('CDO Param'!C$17 - Correlation)*HLOOKUP('CDO Param'!C$12,$C$4:$E$1004,$A500,FALSE) + SQRT(1-Correlation)*G500</f>
        <v>-0.17158418310224088</v>
      </c>
      <c r="AO500">
        <f>SQRT(Correlation)*$F500 + SQRT('CDO Param'!D$17 - Correlation)*HLOOKUP('CDO Param'!D$12,$C$4:$E$1004,$A500,FALSE) + SQRT(1-Correlation)*H500</f>
        <v>0.52302023149512056</v>
      </c>
      <c r="AP500">
        <f>SQRT(Correlation)*$F500 + SQRT('CDO Param'!E$17 - Correlation)*HLOOKUP('CDO Param'!E$12,$C$4:$E$1004,$A500,FALSE) + SQRT(1-Correlation)*I500</f>
        <v>0.10056370497571671</v>
      </c>
      <c r="AQ500">
        <f>SQRT(Correlation)*$F500 + SQRT('CDO Param'!F$17 - Correlation)*HLOOKUP('CDO Param'!F$12,$C$4:$E$1004,$A500,FALSE) + SQRT(1-Correlation)*J500</f>
        <v>0.31944316821720525</v>
      </c>
      <c r="AR500">
        <f>SQRT(Correlation)*$F500 + SQRT('CDO Param'!G$17 - Correlation)*HLOOKUP('CDO Param'!G$12,$C$4:$E$1004,$A500,FALSE) + SQRT(1-Correlation)*K500</f>
        <v>0.79547416844274133</v>
      </c>
      <c r="AS500">
        <f>SQRT(Correlation)*$F500 + SQRT('CDO Param'!H$17 - Correlation)*HLOOKUP('CDO Param'!H$12,$C$4:$E$1004,$A500,FALSE) + SQRT(1-Correlation)*L500</f>
        <v>-0.93478513819805953</v>
      </c>
      <c r="AT500">
        <f>SQRT(Correlation)*$F500 + SQRT('CDO Param'!I$17 - Correlation)*HLOOKUP('CDO Param'!I$12,$C$4:$E$1004,$A500,FALSE) + SQRT(1-Correlation)*M500</f>
        <v>0.15239211691811028</v>
      </c>
      <c r="AU500">
        <f>SQRT(Correlation)*$F500 + SQRT('CDO Param'!J$17 - Correlation)*HLOOKUP('CDO Param'!J$12,$C$4:$E$1004,$A500,FALSE) + SQRT(1-Correlation)*N500</f>
        <v>1.7445079152472864</v>
      </c>
      <c r="AV500">
        <f>SQRT(Correlation)*$F500 + SQRT('CDO Param'!K$17 - Correlation)*HLOOKUP('CDO Param'!K$12,$C$4:$E$1004,$A500,FALSE) + SQRT(1-Correlation)*O500</f>
        <v>0.89075374578320154</v>
      </c>
      <c r="AW500">
        <f>SQRT(Correlation)*$F500 + SQRT('CDO Param'!L$17 - Correlation)*HLOOKUP('CDO Param'!L$12,$C$4:$E$1004,$A500,FALSE) + SQRT(1-Correlation)*P500</f>
        <v>0.91364226788090686</v>
      </c>
      <c r="AY500" s="3">
        <f>IF(AN500&lt;'CDO Param'!C$13,1,0)</f>
        <v>0</v>
      </c>
      <c r="AZ500" s="3">
        <f>IF(AO500&lt;'CDO Param'!D$13,1,0)</f>
        <v>0</v>
      </c>
      <c r="BA500" s="3">
        <f>IF(AP500&lt;'CDO Param'!E$13,1,0)</f>
        <v>0</v>
      </c>
      <c r="BB500" s="3">
        <f>IF(AQ500&lt;'CDO Param'!F$13,1,0)</f>
        <v>0</v>
      </c>
      <c r="BC500" s="3">
        <f>IF(AR500&lt;'CDO Param'!G$13,1,0)</f>
        <v>0</v>
      </c>
      <c r="BD500" s="3">
        <f>IF(AS500&lt;'CDO Param'!H$13,1,0)</f>
        <v>0</v>
      </c>
      <c r="BE500" s="3">
        <f>IF(AT500&lt;'CDO Param'!I$13,1,0)</f>
        <v>0</v>
      </c>
      <c r="BF500" s="3">
        <f>IF(AU500&lt;'CDO Param'!J$13,1,0)</f>
        <v>0</v>
      </c>
      <c r="BG500" s="3">
        <f>IF(AV500&lt;'CDO Param'!K$13,1,0)</f>
        <v>0</v>
      </c>
      <c r="BH500" s="3">
        <f>IF(AW500&lt;'CDO Param'!L$13,1,0)</f>
        <v>0</v>
      </c>
      <c r="BJ500" s="37">
        <f>AY500*'CDO Param'!C$6*AC500</f>
        <v>0</v>
      </c>
      <c r="BK500" s="37">
        <f>AZ500*'CDO Param'!D$6*AD500</f>
        <v>0</v>
      </c>
      <c r="BL500" s="37">
        <f>BA500*'CDO Param'!E$6*AE500</f>
        <v>0</v>
      </c>
      <c r="BM500" s="37">
        <f>BB500*'CDO Param'!F$6*AF500</f>
        <v>0</v>
      </c>
      <c r="BN500" s="37">
        <f>BC500*'CDO Param'!G$6*AG500</f>
        <v>0</v>
      </c>
      <c r="BO500" s="37">
        <f>BD500*'CDO Param'!H$6*AH500</f>
        <v>0</v>
      </c>
      <c r="BP500" s="37">
        <f>BE500*'CDO Param'!I$6*AI500</f>
        <v>0</v>
      </c>
      <c r="BQ500" s="37">
        <f>BF500*'CDO Param'!J$6*AJ500</f>
        <v>0</v>
      </c>
      <c r="BR500" s="37">
        <f>BG500*'CDO Param'!K$6*AK500</f>
        <v>0</v>
      </c>
      <c r="BS500" s="37">
        <f>BH500*'CDO Param'!L$6*AL500</f>
        <v>0</v>
      </c>
      <c r="BU500" s="38">
        <f t="shared" si="103"/>
        <v>0</v>
      </c>
      <c r="CE500" s="5">
        <f>BU500/'CDO Param'!$M$6</f>
        <v>0</v>
      </c>
      <c r="CF500" s="5">
        <f t="shared" si="104"/>
        <v>0</v>
      </c>
      <c r="CG500" s="5">
        <f t="shared" si="105"/>
        <v>0</v>
      </c>
    </row>
    <row r="501" spans="1:85" x14ac:dyDescent="0.2">
      <c r="A501" s="3">
        <v>498</v>
      </c>
      <c r="B501" s="3">
        <v>497</v>
      </c>
      <c r="C501">
        <v>-0.13114004104863852</v>
      </c>
      <c r="D501">
        <v>1.5938439901219681</v>
      </c>
      <c r="E501">
        <v>-0.10004328032664489</v>
      </c>
      <c r="F501">
        <v>0.57466195357847027</v>
      </c>
      <c r="G501">
        <v>0.40725126382312737</v>
      </c>
      <c r="H501">
        <v>-2.8190925149829127E-2</v>
      </c>
      <c r="I501">
        <v>3.0877345125190914E-3</v>
      </c>
      <c r="J501">
        <v>-0.83110307969036512</v>
      </c>
      <c r="K501">
        <v>-1.2315240383031778</v>
      </c>
      <c r="L501">
        <v>-1.8028049453278072</v>
      </c>
      <c r="M501">
        <v>-0.96369376478833146</v>
      </c>
      <c r="N501">
        <v>1.0351459422963671</v>
      </c>
      <c r="O501">
        <v>1.3035605661571026</v>
      </c>
      <c r="P501">
        <v>-0.52442601372604258</v>
      </c>
      <c r="R501" s="33">
        <v>0.95136162403568703</v>
      </c>
      <c r="S501" s="33">
        <v>0.53481516779158966</v>
      </c>
      <c r="T501" s="33">
        <v>0.63852507324820618</v>
      </c>
      <c r="U501" s="33">
        <v>0.69090608260170838</v>
      </c>
      <c r="V501" s="33">
        <v>5.8530286913053266E-2</v>
      </c>
      <c r="W501" s="33">
        <v>0.71853214768624496</v>
      </c>
      <c r="X501" s="33">
        <v>0.36980616271952454</v>
      </c>
      <c r="Y501" s="33">
        <v>0.33217682704896517</v>
      </c>
      <c r="Z501" s="33">
        <v>0.89593221195784034</v>
      </c>
      <c r="AA501" s="33">
        <v>0.93268637542272281</v>
      </c>
      <c r="AC501" s="36">
        <f t="shared" si="93"/>
        <v>0.9964206945230546</v>
      </c>
      <c r="AD501" s="36">
        <f t="shared" si="94"/>
        <v>0.55872392335780408</v>
      </c>
      <c r="AE501" s="36">
        <f t="shared" si="95"/>
        <v>0.72499763839263742</v>
      </c>
      <c r="AF501" s="36">
        <f t="shared" si="96"/>
        <v>0.79901387322038819</v>
      </c>
      <c r="AG501" s="36">
        <f t="shared" si="97"/>
        <v>5.3971996829990281E-3</v>
      </c>
      <c r="AH501" s="36">
        <f t="shared" si="98"/>
        <v>0.8342148400938012</v>
      </c>
      <c r="AI501" s="36">
        <f t="shared" si="99"/>
        <v>0.28753651271962666</v>
      </c>
      <c r="AJ501" s="36">
        <f t="shared" si="100"/>
        <v>0.23251507079207601</v>
      </c>
      <c r="AK501" s="36">
        <f t="shared" si="101"/>
        <v>0.98071269239613645</v>
      </c>
      <c r="AL501" s="36">
        <f t="shared" si="102"/>
        <v>0.99264161740232448</v>
      </c>
      <c r="AN501">
        <f>SQRT(Correlation)*$F501 + SQRT('CDO Param'!C$17 - Correlation)*HLOOKUP('CDO Param'!C$12,$C$4:$E$1004,$A501,FALSE) + SQRT(1-Correlation)*G501</f>
        <v>0.79348011660768947</v>
      </c>
      <c r="AO501">
        <f>SQRT(Correlation)*$F501 + SQRT('CDO Param'!D$17 - Correlation)*HLOOKUP('CDO Param'!D$12,$C$4:$E$1004,$A501,FALSE) + SQRT(1-Correlation)*H501</f>
        <v>0.38038338466249</v>
      </c>
      <c r="AP501">
        <f>SQRT(Correlation)*$F501 + SQRT('CDO Param'!E$17 - Correlation)*HLOOKUP('CDO Param'!E$12,$C$4:$E$1004,$A501,FALSE) + SQRT(1-Correlation)*I501</f>
        <v>0.14995695440208254</v>
      </c>
      <c r="AQ501">
        <f>SQRT(Correlation)*$F501 + SQRT('CDO Param'!F$17 - Correlation)*HLOOKUP('CDO Param'!F$12,$C$4:$E$1004,$A501,FALSE) + SQRT(1-Correlation)*J501</f>
        <v>-0.62909990241584757</v>
      </c>
      <c r="AR501">
        <f>SQRT(Correlation)*$F501 + SQRT('CDO Param'!G$17 - Correlation)*HLOOKUP('CDO Param'!G$12,$C$4:$E$1004,$A501,FALSE) + SQRT(1-Correlation)*K501</f>
        <v>-1.0089725780411991</v>
      </c>
      <c r="AS501">
        <f>SQRT(Correlation)*$F501 + SQRT('CDO Param'!H$17 - Correlation)*HLOOKUP('CDO Param'!H$12,$C$4:$E$1004,$A501,FALSE) + SQRT(1-Correlation)*L501</f>
        <v>-1.3031632967666353</v>
      </c>
      <c r="AT501">
        <f>SQRT(Correlation)*$F501 + SQRT('CDO Param'!I$17 - Correlation)*HLOOKUP('CDO Param'!I$12,$C$4:$E$1004,$A501,FALSE) + SQRT(1-Correlation)*M501</f>
        <v>-0.75488647084536342</v>
      </c>
      <c r="AU501">
        <f>SQRT(Correlation)*$F501 + SQRT('CDO Param'!J$17 - Correlation)*HLOOKUP('CDO Param'!J$12,$C$4:$E$1004,$A501,FALSE) + SQRT(1-Correlation)*N501</f>
        <v>1.1290533387425659</v>
      </c>
      <c r="AV501">
        <f>SQRT(Correlation)*$F501 + SQRT('CDO Param'!K$17 - Correlation)*HLOOKUP('CDO Param'!K$12,$C$4:$E$1004,$A501,FALSE) + SQRT(1-Correlation)*O501</f>
        <v>1.3836938093517566</v>
      </c>
      <c r="AW501">
        <f>SQRT(Correlation)*$F501 + SQRT('CDO Param'!L$17 - Correlation)*HLOOKUP('CDO Param'!L$12,$C$4:$E$1004,$A501,FALSE) + SQRT(1-Correlation)*P501</f>
        <v>-0.35048652804386454</v>
      </c>
      <c r="AY501" s="3">
        <f>IF(AN501&lt;'CDO Param'!C$13,1,0)</f>
        <v>0</v>
      </c>
      <c r="AZ501" s="3">
        <f>IF(AO501&lt;'CDO Param'!D$13,1,0)</f>
        <v>0</v>
      </c>
      <c r="BA501" s="3">
        <f>IF(AP501&lt;'CDO Param'!E$13,1,0)</f>
        <v>0</v>
      </c>
      <c r="BB501" s="3">
        <f>IF(AQ501&lt;'CDO Param'!F$13,1,0)</f>
        <v>0</v>
      </c>
      <c r="BC501" s="3">
        <f>IF(AR501&lt;'CDO Param'!G$13,1,0)</f>
        <v>1</v>
      </c>
      <c r="BD501" s="3">
        <f>IF(AS501&lt;'CDO Param'!H$13,1,0)</f>
        <v>0</v>
      </c>
      <c r="BE501" s="3">
        <f>IF(AT501&lt;'CDO Param'!I$13,1,0)</f>
        <v>0</v>
      </c>
      <c r="BF501" s="3">
        <f>IF(AU501&lt;'CDO Param'!J$13,1,0)</f>
        <v>0</v>
      </c>
      <c r="BG501" s="3">
        <f>IF(AV501&lt;'CDO Param'!K$13,1,0)</f>
        <v>0</v>
      </c>
      <c r="BH501" s="3">
        <f>IF(AW501&lt;'CDO Param'!L$13,1,0)</f>
        <v>0</v>
      </c>
      <c r="BJ501" s="37">
        <f>AY501*'CDO Param'!C$6*AC501</f>
        <v>0</v>
      </c>
      <c r="BK501" s="37">
        <f>AZ501*'CDO Param'!D$6*AD501</f>
        <v>0</v>
      </c>
      <c r="BL501" s="37">
        <f>BA501*'CDO Param'!E$6*AE501</f>
        <v>0</v>
      </c>
      <c r="BM501" s="37">
        <f>BB501*'CDO Param'!F$6*AF501</f>
        <v>0</v>
      </c>
      <c r="BN501" s="37">
        <f>BC501*'CDO Param'!G$6*AG501</f>
        <v>53.971996829990282</v>
      </c>
      <c r="BO501" s="37">
        <f>BD501*'CDO Param'!H$6*AH501</f>
        <v>0</v>
      </c>
      <c r="BP501" s="37">
        <f>BE501*'CDO Param'!I$6*AI501</f>
        <v>0</v>
      </c>
      <c r="BQ501" s="37">
        <f>BF501*'CDO Param'!J$6*AJ501</f>
        <v>0</v>
      </c>
      <c r="BR501" s="37">
        <f>BG501*'CDO Param'!K$6*AK501</f>
        <v>0</v>
      </c>
      <c r="BS501" s="37">
        <f>BH501*'CDO Param'!L$6*AL501</f>
        <v>0</v>
      </c>
      <c r="BU501" s="38">
        <f t="shared" si="103"/>
        <v>53.971996829990282</v>
      </c>
      <c r="CE501" s="5">
        <f>BU501/'CDO Param'!$M$6</f>
        <v>5.6220830031239878E-4</v>
      </c>
      <c r="CF501" s="5">
        <f t="shared" si="104"/>
        <v>0</v>
      </c>
      <c r="CG501" s="5">
        <f t="shared" si="105"/>
        <v>0</v>
      </c>
    </row>
    <row r="502" spans="1:85" x14ac:dyDescent="0.2">
      <c r="A502" s="3">
        <v>499</v>
      </c>
      <c r="B502" s="3">
        <v>498</v>
      </c>
      <c r="C502">
        <v>1.6996273188851774</v>
      </c>
      <c r="D502">
        <v>0.92033133114455268</v>
      </c>
      <c r="E502">
        <v>0.23747588784317486</v>
      </c>
      <c r="F502">
        <v>-0.26716179490904324</v>
      </c>
      <c r="G502">
        <v>-0.64178493630606681</v>
      </c>
      <c r="H502">
        <v>-0.428076418756973</v>
      </c>
      <c r="I502">
        <v>9.8531245384947397E-2</v>
      </c>
      <c r="J502">
        <v>-1.3520639186026528</v>
      </c>
      <c r="K502">
        <v>3.0803494155406952</v>
      </c>
      <c r="L502">
        <v>0.32551611184317153</v>
      </c>
      <c r="M502">
        <v>-1.029270606522914</v>
      </c>
      <c r="N502">
        <v>-0.77021695688017644</v>
      </c>
      <c r="O502">
        <v>-0.3126683623122517</v>
      </c>
      <c r="P502">
        <v>0.55679947763564996</v>
      </c>
      <c r="R502" s="33">
        <v>0.65991172970268486</v>
      </c>
      <c r="S502" s="33">
        <v>0.13644111302515544</v>
      </c>
      <c r="T502" s="33">
        <v>0.16578661378742504</v>
      </c>
      <c r="U502" s="33">
        <v>0.37561792525258753</v>
      </c>
      <c r="V502" s="33">
        <v>1.0469720238107126E-2</v>
      </c>
      <c r="W502" s="33">
        <v>0.96458804186647196</v>
      </c>
      <c r="X502" s="33">
        <v>0.83121964979507945</v>
      </c>
      <c r="Y502" s="33">
        <v>0.30865410590016007</v>
      </c>
      <c r="Z502" s="33">
        <v>0.54955786399057038</v>
      </c>
      <c r="AA502" s="33">
        <v>0.41902008951595987</v>
      </c>
      <c r="AC502" s="36">
        <f t="shared" si="93"/>
        <v>0.75627026442030765</v>
      </c>
      <c r="AD502" s="36">
        <f t="shared" si="94"/>
        <v>3.4996746694368752E-2</v>
      </c>
      <c r="AE502" s="36">
        <f t="shared" si="95"/>
        <v>5.3564037250697173E-2</v>
      </c>
      <c r="AF502" s="36">
        <f t="shared" si="96"/>
        <v>0.29638848004821822</v>
      </c>
      <c r="AG502" s="36">
        <f t="shared" si="97"/>
        <v>1.1804558833306902E-4</v>
      </c>
      <c r="AH502" s="36">
        <f t="shared" si="98"/>
        <v>0.99823066291053553</v>
      </c>
      <c r="AI502" s="36">
        <f t="shared" si="99"/>
        <v>0.94430962986138622</v>
      </c>
      <c r="AJ502" s="36">
        <f t="shared" si="100"/>
        <v>0.20040343778163741</v>
      </c>
      <c r="AK502" s="36">
        <f t="shared" si="101"/>
        <v>0.58337310911022411</v>
      </c>
      <c r="AL502" s="36">
        <f t="shared" si="102"/>
        <v>0.3649319622161814</v>
      </c>
      <c r="AN502">
        <f>SQRT(Correlation)*$F502 + SQRT('CDO Param'!C$17 - Correlation)*HLOOKUP('CDO Param'!C$12,$C$4:$E$1004,$A502,FALSE) + SQRT(1-Correlation)*G502</f>
        <v>-0.56318012254496275</v>
      </c>
      <c r="AO502">
        <f>SQRT(Correlation)*$F502 + SQRT('CDO Param'!D$17 - Correlation)*HLOOKUP('CDO Param'!D$12,$C$4:$E$1004,$A502,FALSE) + SQRT(1-Correlation)*H502</f>
        <v>-0.36043842129500236</v>
      </c>
      <c r="AP502">
        <f>SQRT(Correlation)*$F502 + SQRT('CDO Param'!E$17 - Correlation)*HLOOKUP('CDO Param'!E$12,$C$4:$E$1004,$A502,FALSE) + SQRT(1-Correlation)*I502</f>
        <v>0.45867008998984632</v>
      </c>
      <c r="AQ502">
        <f>SQRT(Correlation)*$F502 + SQRT('CDO Param'!F$17 - Correlation)*HLOOKUP('CDO Param'!F$12,$C$4:$E$1004,$A502,FALSE) + SQRT(1-Correlation)*J502</f>
        <v>-1.3140632122207561</v>
      </c>
      <c r="AR502">
        <f>SQRT(Correlation)*$F502 + SQRT('CDO Param'!G$17 - Correlation)*HLOOKUP('CDO Param'!G$12,$C$4:$E$1004,$A502,FALSE) + SQRT(1-Correlation)*K502</f>
        <v>2.8908932879374296</v>
      </c>
      <c r="AS502">
        <f>SQRT(Correlation)*$F502 + SQRT('CDO Param'!H$17 - Correlation)*HLOOKUP('CDO Param'!H$12,$C$4:$E$1004,$A502,FALSE) + SQRT(1-Correlation)*L502</f>
        <v>0.35448222602097557</v>
      </c>
      <c r="AT502">
        <f>SQRT(Correlation)*$F502 + SQRT('CDO Param'!I$17 - Correlation)*HLOOKUP('CDO Param'!I$12,$C$4:$E$1004,$A502,FALSE) + SQRT(1-Correlation)*M502</f>
        <v>-1.0078345883283006</v>
      </c>
      <c r="AU502">
        <f>SQRT(Correlation)*$F502 + SQRT('CDO Param'!J$17 - Correlation)*HLOOKUP('CDO Param'!J$12,$C$4:$E$1004,$A502,FALSE) + SQRT(1-Correlation)*N502</f>
        <v>-0.3654968197104862</v>
      </c>
      <c r="AV502">
        <f>SQRT(Correlation)*$F502 + SQRT('CDO Param'!K$17 - Correlation)*HLOOKUP('CDO Param'!K$12,$C$4:$E$1004,$A502,FALSE) + SQRT(1-Correlation)*O502</f>
        <v>6.8571890002590064E-2</v>
      </c>
      <c r="AW502">
        <f>SQRT(Correlation)*$F502 + SQRT('CDO Param'!L$17 - Correlation)*HLOOKUP('CDO Param'!L$12,$C$4:$E$1004,$A502,FALSE) + SQRT(1-Correlation)*P502</f>
        <v>0.89342150795322162</v>
      </c>
      <c r="AY502" s="3">
        <f>IF(AN502&lt;'CDO Param'!C$13,1,0)</f>
        <v>0</v>
      </c>
      <c r="AZ502" s="3">
        <f>IF(AO502&lt;'CDO Param'!D$13,1,0)</f>
        <v>0</v>
      </c>
      <c r="BA502" s="3">
        <f>IF(AP502&lt;'CDO Param'!E$13,1,0)</f>
        <v>0</v>
      </c>
      <c r="BB502" s="3">
        <f>IF(AQ502&lt;'CDO Param'!F$13,1,0)</f>
        <v>0</v>
      </c>
      <c r="BC502" s="3">
        <f>IF(AR502&lt;'CDO Param'!G$13,1,0)</f>
        <v>0</v>
      </c>
      <c r="BD502" s="3">
        <f>IF(AS502&lt;'CDO Param'!H$13,1,0)</f>
        <v>0</v>
      </c>
      <c r="BE502" s="3">
        <f>IF(AT502&lt;'CDO Param'!I$13,1,0)</f>
        <v>0</v>
      </c>
      <c r="BF502" s="3">
        <f>IF(AU502&lt;'CDO Param'!J$13,1,0)</f>
        <v>0</v>
      </c>
      <c r="BG502" s="3">
        <f>IF(AV502&lt;'CDO Param'!K$13,1,0)</f>
        <v>0</v>
      </c>
      <c r="BH502" s="3">
        <f>IF(AW502&lt;'CDO Param'!L$13,1,0)</f>
        <v>0</v>
      </c>
      <c r="BJ502" s="37">
        <f>AY502*'CDO Param'!C$6*AC502</f>
        <v>0</v>
      </c>
      <c r="BK502" s="37">
        <f>AZ502*'CDO Param'!D$6*AD502</f>
        <v>0</v>
      </c>
      <c r="BL502" s="37">
        <f>BA502*'CDO Param'!E$6*AE502</f>
        <v>0</v>
      </c>
      <c r="BM502" s="37">
        <f>BB502*'CDO Param'!F$6*AF502</f>
        <v>0</v>
      </c>
      <c r="BN502" s="37">
        <f>BC502*'CDO Param'!G$6*AG502</f>
        <v>0</v>
      </c>
      <c r="BO502" s="37">
        <f>BD502*'CDO Param'!H$6*AH502</f>
        <v>0</v>
      </c>
      <c r="BP502" s="37">
        <f>BE502*'CDO Param'!I$6*AI502</f>
        <v>0</v>
      </c>
      <c r="BQ502" s="37">
        <f>BF502*'CDO Param'!J$6*AJ502</f>
        <v>0</v>
      </c>
      <c r="BR502" s="37">
        <f>BG502*'CDO Param'!K$6*AK502</f>
        <v>0</v>
      </c>
      <c r="BS502" s="37">
        <f>BH502*'CDO Param'!L$6*AL502</f>
        <v>0</v>
      </c>
      <c r="BU502" s="38">
        <f t="shared" si="103"/>
        <v>0</v>
      </c>
      <c r="CE502" s="5">
        <f>BU502/'CDO Param'!$M$6</f>
        <v>0</v>
      </c>
      <c r="CF502" s="5">
        <f t="shared" si="104"/>
        <v>0</v>
      </c>
      <c r="CG502" s="5">
        <f t="shared" si="105"/>
        <v>0</v>
      </c>
    </row>
    <row r="503" spans="1:85" x14ac:dyDescent="0.2">
      <c r="A503" s="3">
        <v>500</v>
      </c>
      <c r="B503" s="3">
        <v>499</v>
      </c>
      <c r="C503">
        <v>0.25637291400926188</v>
      </c>
      <c r="D503">
        <v>1.5692057786509395</v>
      </c>
      <c r="E503">
        <v>-1.0341409506509081</v>
      </c>
      <c r="F503">
        <v>1.0036592357209884</v>
      </c>
      <c r="G503">
        <v>-0.41933731154131237</v>
      </c>
      <c r="H503">
        <v>-1.2466762200347148</v>
      </c>
      <c r="I503">
        <v>1.159455678134691</v>
      </c>
      <c r="J503">
        <v>-8.1450934885651805E-2</v>
      </c>
      <c r="K503">
        <v>1.9447088561719283</v>
      </c>
      <c r="L503">
        <v>0.29534703571698628</v>
      </c>
      <c r="M503">
        <v>-0.28613499125640374</v>
      </c>
      <c r="N503">
        <v>0.91038145910715684</v>
      </c>
      <c r="O503">
        <v>0.54944166549830697</v>
      </c>
      <c r="P503">
        <v>-0.63633251556893811</v>
      </c>
      <c r="R503" s="33">
        <v>0.47064449473779857</v>
      </c>
      <c r="S503" s="33">
        <v>0.12202305818070799</v>
      </c>
      <c r="T503" s="33">
        <v>0.84153884315934913</v>
      </c>
      <c r="U503" s="33">
        <v>0.74333697918026564</v>
      </c>
      <c r="V503" s="33">
        <v>0.26460908272518269</v>
      </c>
      <c r="W503" s="33">
        <v>0.28485336214529972</v>
      </c>
      <c r="X503" s="33">
        <v>0.53045757605249877</v>
      </c>
      <c r="Y503" s="33">
        <v>0.40048071434743737</v>
      </c>
      <c r="Z503" s="33">
        <v>0.87936603737965502</v>
      </c>
      <c r="AA503" s="33">
        <v>0.50499023986281377</v>
      </c>
      <c r="AC503" s="36">
        <f t="shared" si="93"/>
        <v>0.45044867715121178</v>
      </c>
      <c r="AD503" s="36">
        <f t="shared" si="94"/>
        <v>2.7385848671162408E-2</v>
      </c>
      <c r="AE503" s="36">
        <f t="shared" si="95"/>
        <v>0.95145787671124582</v>
      </c>
      <c r="AF503" s="36">
        <f t="shared" si="96"/>
        <v>0.86325405213243345</v>
      </c>
      <c r="AG503" s="36">
        <f t="shared" si="97"/>
        <v>0.14577228138117704</v>
      </c>
      <c r="AH503" s="36">
        <f t="shared" si="98"/>
        <v>0.16994170051884891</v>
      </c>
      <c r="AI503" s="36">
        <f t="shared" si="99"/>
        <v>0.55140448223666394</v>
      </c>
      <c r="AJ503" s="36">
        <f t="shared" si="100"/>
        <v>0.33517192383160299</v>
      </c>
      <c r="AK503" s="36">
        <f t="shared" si="101"/>
        <v>0.97329509030676542</v>
      </c>
      <c r="AL503" s="36">
        <f t="shared" si="102"/>
        <v>0.5084381899844449</v>
      </c>
      <c r="AN503">
        <f>SQRT(Correlation)*$F503 + SQRT('CDO Param'!C$17 - Correlation)*HLOOKUP('CDO Param'!C$12,$C$4:$E$1004,$A503,FALSE) + SQRT(1-Correlation)*G503</f>
        <v>0.14148582367780616</v>
      </c>
      <c r="AO503">
        <f>SQRT(Correlation)*$F503 + SQRT('CDO Param'!D$17 - Correlation)*HLOOKUP('CDO Param'!D$12,$C$4:$E$1004,$A503,FALSE) + SQRT(1-Correlation)*H503</f>
        <v>-0.64339678063722705</v>
      </c>
      <c r="AP503">
        <f>SQRT(Correlation)*$F503 + SQRT('CDO Param'!E$17 - Correlation)*HLOOKUP('CDO Param'!E$12,$C$4:$E$1004,$A503,FALSE) + SQRT(1-Correlation)*I503</f>
        <v>1.4851710519665742</v>
      </c>
      <c r="AQ503">
        <f>SQRT(Correlation)*$F503 + SQRT('CDO Param'!F$17 - Correlation)*HLOOKUP('CDO Param'!F$12,$C$4:$E$1004,$A503,FALSE) + SQRT(1-Correlation)*J503</f>
        <v>8.8728300204287264E-3</v>
      </c>
      <c r="AR503">
        <f>SQRT(Correlation)*$F503 + SQRT('CDO Param'!G$17 - Correlation)*HLOOKUP('CDO Param'!G$12,$C$4:$E$1004,$A503,FALSE) + SQRT(1-Correlation)*K503</f>
        <v>1.9310567829782737</v>
      </c>
      <c r="AS503">
        <f>SQRT(Correlation)*$F503 + SQRT('CDO Param'!H$17 - Correlation)*HLOOKUP('CDO Param'!H$12,$C$4:$E$1004,$A503,FALSE) + SQRT(1-Correlation)*L503</f>
        <v>0.8194949272998876</v>
      </c>
      <c r="AT503">
        <f>SQRT(Correlation)*$F503 + SQRT('CDO Param'!I$17 - Correlation)*HLOOKUP('CDO Param'!I$12,$C$4:$E$1004,$A503,FALSE) + SQRT(1-Correlation)*M503</f>
        <v>-0.18530751563573347</v>
      </c>
      <c r="AU503">
        <f>SQRT(Correlation)*$F503 + SQRT('CDO Param'!J$17 - Correlation)*HLOOKUP('CDO Param'!J$12,$C$4:$E$1004,$A503,FALSE) + SQRT(1-Correlation)*N503</f>
        <v>1.248878500400177</v>
      </c>
      <c r="AV503">
        <f>SQRT(Correlation)*$F503 + SQRT('CDO Param'!K$17 - Correlation)*HLOOKUP('CDO Param'!K$12,$C$4:$E$1004,$A503,FALSE) + SQRT(1-Correlation)*O503</f>
        <v>0.90646094660166154</v>
      </c>
      <c r="AW503">
        <f>SQRT(Correlation)*$F503 + SQRT('CDO Param'!L$17 - Correlation)*HLOOKUP('CDO Param'!L$12,$C$4:$E$1004,$A503,FALSE) + SQRT(1-Correlation)*P503</f>
        <v>-0.21846321423635962</v>
      </c>
      <c r="AY503" s="3">
        <f>IF(AN503&lt;'CDO Param'!C$13,1,0)</f>
        <v>0</v>
      </c>
      <c r="AZ503" s="3">
        <f>IF(AO503&lt;'CDO Param'!D$13,1,0)</f>
        <v>0</v>
      </c>
      <c r="BA503" s="3">
        <f>IF(AP503&lt;'CDO Param'!E$13,1,0)</f>
        <v>0</v>
      </c>
      <c r="BB503" s="3">
        <f>IF(AQ503&lt;'CDO Param'!F$13,1,0)</f>
        <v>0</v>
      </c>
      <c r="BC503" s="3">
        <f>IF(AR503&lt;'CDO Param'!G$13,1,0)</f>
        <v>0</v>
      </c>
      <c r="BD503" s="3">
        <f>IF(AS503&lt;'CDO Param'!H$13,1,0)</f>
        <v>0</v>
      </c>
      <c r="BE503" s="3">
        <f>IF(AT503&lt;'CDO Param'!I$13,1,0)</f>
        <v>0</v>
      </c>
      <c r="BF503" s="3">
        <f>IF(AU503&lt;'CDO Param'!J$13,1,0)</f>
        <v>0</v>
      </c>
      <c r="BG503" s="3">
        <f>IF(AV503&lt;'CDO Param'!K$13,1,0)</f>
        <v>0</v>
      </c>
      <c r="BH503" s="3">
        <f>IF(AW503&lt;'CDO Param'!L$13,1,0)</f>
        <v>0</v>
      </c>
      <c r="BJ503" s="37">
        <f>AY503*'CDO Param'!C$6*AC503</f>
        <v>0</v>
      </c>
      <c r="BK503" s="37">
        <f>AZ503*'CDO Param'!D$6*AD503</f>
        <v>0</v>
      </c>
      <c r="BL503" s="37">
        <f>BA503*'CDO Param'!E$6*AE503</f>
        <v>0</v>
      </c>
      <c r="BM503" s="37">
        <f>BB503*'CDO Param'!F$6*AF503</f>
        <v>0</v>
      </c>
      <c r="BN503" s="37">
        <f>BC503*'CDO Param'!G$6*AG503</f>
        <v>0</v>
      </c>
      <c r="BO503" s="37">
        <f>BD503*'CDO Param'!H$6*AH503</f>
        <v>0</v>
      </c>
      <c r="BP503" s="37">
        <f>BE503*'CDO Param'!I$6*AI503</f>
        <v>0</v>
      </c>
      <c r="BQ503" s="37">
        <f>BF503*'CDO Param'!J$6*AJ503</f>
        <v>0</v>
      </c>
      <c r="BR503" s="37">
        <f>BG503*'CDO Param'!K$6*AK503</f>
        <v>0</v>
      </c>
      <c r="BS503" s="37">
        <f>BH503*'CDO Param'!L$6*AL503</f>
        <v>0</v>
      </c>
      <c r="BU503" s="38">
        <f t="shared" si="103"/>
        <v>0</v>
      </c>
      <c r="CE503" s="5">
        <f>BU503/'CDO Param'!$M$6</f>
        <v>0</v>
      </c>
      <c r="CF503" s="5">
        <f t="shared" si="104"/>
        <v>0</v>
      </c>
      <c r="CG503" s="5">
        <f t="shared" si="105"/>
        <v>0</v>
      </c>
    </row>
    <row r="504" spans="1:85" x14ac:dyDescent="0.2">
      <c r="A504" s="3">
        <v>501</v>
      </c>
      <c r="B504" s="3">
        <v>500</v>
      </c>
      <c r="C504">
        <v>-1.0988605936290696</v>
      </c>
      <c r="D504">
        <v>-1.6874992070370354</v>
      </c>
      <c r="E504">
        <v>2.0906372810713947</v>
      </c>
      <c r="F504">
        <v>-0.49241634769714437</v>
      </c>
      <c r="G504">
        <v>0.11930183063668665</v>
      </c>
      <c r="H504">
        <v>6.9892394094495103E-2</v>
      </c>
      <c r="I504">
        <v>0.68802933128608856</v>
      </c>
      <c r="J504">
        <v>-0.73077671913779341</v>
      </c>
      <c r="K504">
        <v>1.4138959159026854</v>
      </c>
      <c r="L504">
        <v>-0.37777454053866677</v>
      </c>
      <c r="M504">
        <v>-1.9442722987150773E-2</v>
      </c>
      <c r="N504">
        <v>-1.0762914826045744</v>
      </c>
      <c r="O504">
        <v>-1.4221450328477658</v>
      </c>
      <c r="P504">
        <v>-0.22339349925459828</v>
      </c>
      <c r="R504" s="33">
        <v>0.37096137431029297</v>
      </c>
      <c r="S504" s="33">
        <v>0.74781803309350181</v>
      </c>
      <c r="T504" s="33">
        <v>0.57768220248524205</v>
      </c>
      <c r="U504" s="33">
        <v>0.10477716946265528</v>
      </c>
      <c r="V504" s="33">
        <v>0.98988715884736145</v>
      </c>
      <c r="W504" s="33">
        <v>3.3478747603240773E-2</v>
      </c>
      <c r="X504" s="33">
        <v>0.67731096766763876</v>
      </c>
      <c r="Y504" s="33">
        <v>0.56543359000488813</v>
      </c>
      <c r="Z504" s="33">
        <v>0.24234721215551125</v>
      </c>
      <c r="AA504" s="33">
        <v>0.12959469767734161</v>
      </c>
      <c r="AC504" s="36">
        <f t="shared" si="93"/>
        <v>0.28928909354009197</v>
      </c>
      <c r="AD504" s="36">
        <f t="shared" si="94"/>
        <v>0.86822658507730832</v>
      </c>
      <c r="AE504" s="36">
        <f t="shared" si="95"/>
        <v>0.62971009906467479</v>
      </c>
      <c r="AF504" s="36">
        <f t="shared" si="96"/>
        <v>1.9578492039434764E-2</v>
      </c>
      <c r="AG504" s="36">
        <f t="shared" si="97"/>
        <v>0.99989071002322605</v>
      </c>
      <c r="AH504" s="36">
        <f t="shared" si="98"/>
        <v>1.5619436746316575E-3</v>
      </c>
      <c r="AI504" s="36">
        <f t="shared" si="99"/>
        <v>0.7806648810220973</v>
      </c>
      <c r="AJ504" s="36">
        <f t="shared" si="100"/>
        <v>0.60966062694077139</v>
      </c>
      <c r="AK504" s="36">
        <f t="shared" si="101"/>
        <v>0.12116280864553813</v>
      </c>
      <c r="AL504" s="36">
        <f t="shared" si="102"/>
        <v>3.1258964216509227E-2</v>
      </c>
      <c r="AN504">
        <f>SQRT(Correlation)*$F504 + SQRT('CDO Param'!C$17 - Correlation)*HLOOKUP('CDO Param'!C$12,$C$4:$E$1004,$A504,FALSE) + SQRT(1-Correlation)*G504</f>
        <v>-0.28118449393912459</v>
      </c>
      <c r="AO504">
        <f>SQRT(Correlation)*$F504 + SQRT('CDO Param'!D$17 - Correlation)*HLOOKUP('CDO Param'!D$12,$C$4:$E$1004,$A504,FALSE) + SQRT(1-Correlation)*H504</f>
        <v>-0.32805840115278839</v>
      </c>
      <c r="AP504">
        <f>SQRT(Correlation)*$F504 + SQRT('CDO Param'!E$17 - Correlation)*HLOOKUP('CDO Param'!E$12,$C$4:$E$1004,$A504,FALSE) + SQRT(1-Correlation)*I504</f>
        <v>0.20627502795040498</v>
      </c>
      <c r="AQ504">
        <f>SQRT(Correlation)*$F504 + SQRT('CDO Param'!F$17 - Correlation)*HLOOKUP('CDO Param'!F$12,$C$4:$E$1004,$A504,FALSE) + SQRT(1-Correlation)*J504</f>
        <v>-0.38151068195551707</v>
      </c>
      <c r="AR504">
        <f>SQRT(Correlation)*$F504 + SQRT('CDO Param'!G$17 - Correlation)*HLOOKUP('CDO Param'!G$12,$C$4:$E$1004,$A504,FALSE) + SQRT(1-Correlation)*K504</f>
        <v>1.6531044266933701</v>
      </c>
      <c r="AS504">
        <f>SQRT(Correlation)*$F504 + SQRT('CDO Param'!H$17 - Correlation)*HLOOKUP('CDO Param'!H$12,$C$4:$E$1004,$A504,FALSE) + SQRT(1-Correlation)*L504</f>
        <v>-0.75275254512874024</v>
      </c>
      <c r="AT504">
        <f>SQRT(Correlation)*$F504 + SQRT('CDO Param'!I$17 - Correlation)*HLOOKUP('CDO Param'!I$12,$C$4:$E$1004,$A504,FALSE) + SQRT(1-Correlation)*M504</f>
        <v>0.29331999952812604</v>
      </c>
      <c r="AU504">
        <f>SQRT(Correlation)*$F504 + SQRT('CDO Param'!J$17 - Correlation)*HLOOKUP('CDO Param'!J$12,$C$4:$E$1004,$A504,FALSE) + SQRT(1-Correlation)*N504</f>
        <v>-1.4675066605905558</v>
      </c>
      <c r="AV504">
        <f>SQRT(Correlation)*$F504 + SQRT('CDO Param'!K$17 - Correlation)*HLOOKUP('CDO Param'!K$12,$C$4:$E$1004,$A504,FALSE) + SQRT(1-Correlation)*O504</f>
        <v>-1.7956121472777458</v>
      </c>
      <c r="AW504">
        <f>SQRT(Correlation)*$F504 + SQRT('CDO Param'!L$17 - Correlation)*HLOOKUP('CDO Param'!L$12,$C$4:$E$1004,$A504,FALSE) + SQRT(1-Correlation)*P504</f>
        <v>-0.65837658884546835</v>
      </c>
      <c r="AY504" s="3">
        <f>IF(AN504&lt;'CDO Param'!C$13,1,0)</f>
        <v>0</v>
      </c>
      <c r="AZ504" s="3">
        <f>IF(AO504&lt;'CDO Param'!D$13,1,0)</f>
        <v>0</v>
      </c>
      <c r="BA504" s="3">
        <f>IF(AP504&lt;'CDO Param'!E$13,1,0)</f>
        <v>0</v>
      </c>
      <c r="BB504" s="3">
        <f>IF(AQ504&lt;'CDO Param'!F$13,1,0)</f>
        <v>0</v>
      </c>
      <c r="BC504" s="3">
        <f>IF(AR504&lt;'CDO Param'!G$13,1,0)</f>
        <v>0</v>
      </c>
      <c r="BD504" s="3">
        <f>IF(AS504&lt;'CDO Param'!H$13,1,0)</f>
        <v>0</v>
      </c>
      <c r="BE504" s="3">
        <f>IF(AT504&lt;'CDO Param'!I$13,1,0)</f>
        <v>0</v>
      </c>
      <c r="BF504" s="3">
        <f>IF(AU504&lt;'CDO Param'!J$13,1,0)</f>
        <v>0</v>
      </c>
      <c r="BG504" s="3">
        <f>IF(AV504&lt;'CDO Param'!K$13,1,0)</f>
        <v>0</v>
      </c>
      <c r="BH504" s="3">
        <f>IF(AW504&lt;'CDO Param'!L$13,1,0)</f>
        <v>0</v>
      </c>
      <c r="BJ504" s="37">
        <f>AY504*'CDO Param'!C$6*AC504</f>
        <v>0</v>
      </c>
      <c r="BK504" s="37">
        <f>AZ504*'CDO Param'!D$6*AD504</f>
        <v>0</v>
      </c>
      <c r="BL504" s="37">
        <f>BA504*'CDO Param'!E$6*AE504</f>
        <v>0</v>
      </c>
      <c r="BM504" s="37">
        <f>BB504*'CDO Param'!F$6*AF504</f>
        <v>0</v>
      </c>
      <c r="BN504" s="37">
        <f>BC504*'CDO Param'!G$6*AG504</f>
        <v>0</v>
      </c>
      <c r="BO504" s="37">
        <f>BD504*'CDO Param'!H$6*AH504</f>
        <v>0</v>
      </c>
      <c r="BP504" s="37">
        <f>BE504*'CDO Param'!I$6*AI504</f>
        <v>0</v>
      </c>
      <c r="BQ504" s="37">
        <f>BF504*'CDO Param'!J$6*AJ504</f>
        <v>0</v>
      </c>
      <c r="BR504" s="37">
        <f>BG504*'CDO Param'!K$6*AK504</f>
        <v>0</v>
      </c>
      <c r="BS504" s="37">
        <f>BH504*'CDO Param'!L$6*AL504</f>
        <v>0</v>
      </c>
      <c r="BU504" s="38">
        <f t="shared" si="103"/>
        <v>0</v>
      </c>
      <c r="CE504" s="5">
        <f>BU504/'CDO Param'!$M$6</f>
        <v>0</v>
      </c>
      <c r="CF504" s="5">
        <f t="shared" si="104"/>
        <v>0</v>
      </c>
      <c r="CG504" s="5">
        <f t="shared" si="105"/>
        <v>0</v>
      </c>
    </row>
    <row r="505" spans="1:85" x14ac:dyDescent="0.2">
      <c r="A505" s="3">
        <v>502</v>
      </c>
      <c r="B505" s="3">
        <v>501</v>
      </c>
      <c r="C505">
        <v>-2.4807195586618036</v>
      </c>
      <c r="D505">
        <v>0.703846581018297</v>
      </c>
      <c r="E505">
        <v>-5.7427769206697121E-2</v>
      </c>
      <c r="F505">
        <v>-0.8993970368464943</v>
      </c>
      <c r="G505">
        <v>-0.86266481957864016</v>
      </c>
      <c r="H505">
        <v>-0.62438971326628234</v>
      </c>
      <c r="I505">
        <v>0.78866378316888586</v>
      </c>
      <c r="J505">
        <v>1.2968394003110006</v>
      </c>
      <c r="K505">
        <v>1.6866943042259663</v>
      </c>
      <c r="L505">
        <v>0.58955947679351084</v>
      </c>
      <c r="M505">
        <v>2.0076731743756682</v>
      </c>
      <c r="N505">
        <v>0.12151417649874929</v>
      </c>
      <c r="O505">
        <v>-0.66262600739719346</v>
      </c>
      <c r="P505">
        <v>-0.35146058507962152</v>
      </c>
      <c r="R505" s="33">
        <v>9.8083863080518252E-2</v>
      </c>
      <c r="S505" s="33">
        <v>0.49548679427033604</v>
      </c>
      <c r="T505" s="33">
        <v>0.64655130153826967</v>
      </c>
      <c r="U505" s="33">
        <v>0.58772495369786626</v>
      </c>
      <c r="V505" s="33">
        <v>0.8932968000384498</v>
      </c>
      <c r="W505" s="33">
        <v>0.63931824622644029</v>
      </c>
      <c r="X505" s="33">
        <v>2.1764327782096495E-2</v>
      </c>
      <c r="Y505" s="33">
        <v>0.79305703369577274</v>
      </c>
      <c r="Z505" s="33">
        <v>0.90956532485297192</v>
      </c>
      <c r="AA505" s="33">
        <v>6.4414803900017775E-2</v>
      </c>
      <c r="AC505" s="36">
        <f t="shared" si="93"/>
        <v>1.6924404396416504E-2</v>
      </c>
      <c r="AD505" s="36">
        <f t="shared" si="94"/>
        <v>0.49236837296706082</v>
      </c>
      <c r="AE505" s="36">
        <f t="shared" si="95"/>
        <v>0.7368913704627208</v>
      </c>
      <c r="AF505" s="36">
        <f t="shared" si="96"/>
        <v>0.64596912422034813</v>
      </c>
      <c r="AG505" s="36">
        <f t="shared" si="97"/>
        <v>0.97961904374438991</v>
      </c>
      <c r="AH505" s="36">
        <f t="shared" si="98"/>
        <v>0.72618109333479741</v>
      </c>
      <c r="AI505" s="36">
        <f t="shared" si="99"/>
        <v>6.0008832608707979E-4</v>
      </c>
      <c r="AJ505" s="36">
        <f t="shared" si="100"/>
        <v>0.91347450742235237</v>
      </c>
      <c r="AK505" s="36">
        <f t="shared" si="101"/>
        <v>0.98585459852524115</v>
      </c>
      <c r="AL505" s="36">
        <f t="shared" si="102"/>
        <v>6.6744083060326772E-3</v>
      </c>
      <c r="AN505">
        <f>SQRT(Correlation)*$F505 + SQRT('CDO Param'!C$17 - Correlation)*HLOOKUP('CDO Param'!C$12,$C$4:$E$1004,$A505,FALSE) + SQRT(1-Correlation)*G505</f>
        <v>-1.0032710838035455</v>
      </c>
      <c r="AO505">
        <f>SQRT(Correlation)*$F505 + SQRT('CDO Param'!D$17 - Correlation)*HLOOKUP('CDO Param'!D$12,$C$4:$E$1004,$A505,FALSE) + SQRT(1-Correlation)*H505</f>
        <v>-0.777223470103801</v>
      </c>
      <c r="AP505">
        <f>SQRT(Correlation)*$F505 + SQRT('CDO Param'!E$17 - Correlation)*HLOOKUP('CDO Param'!E$12,$C$4:$E$1004,$A505,FALSE) + SQRT(1-Correlation)*I505</f>
        <v>-0.19255885932578065</v>
      </c>
      <c r="AQ505">
        <f>SQRT(Correlation)*$F505 + SQRT('CDO Param'!F$17 - Correlation)*HLOOKUP('CDO Param'!F$12,$C$4:$E$1004,$A505,FALSE) + SQRT(1-Correlation)*J505</f>
        <v>0.93303432403052566</v>
      </c>
      <c r="AR505">
        <f>SQRT(Correlation)*$F505 + SQRT('CDO Param'!G$17 - Correlation)*HLOOKUP('CDO Param'!G$12,$C$4:$E$1004,$A505,FALSE) + SQRT(1-Correlation)*K505</f>
        <v>1.3028831600377415</v>
      </c>
      <c r="AS505">
        <f>SQRT(Correlation)*$F505 + SQRT('CDO Param'!H$17 - Correlation)*HLOOKUP('CDO Param'!H$12,$C$4:$E$1004,$A505,FALSE) + SQRT(1-Correlation)*L505</f>
        <v>0.37442985118787353</v>
      </c>
      <c r="AT505">
        <f>SQRT(Correlation)*$F505 + SQRT('CDO Param'!I$17 - Correlation)*HLOOKUP('CDO Param'!I$12,$C$4:$E$1004,$A505,FALSE) + SQRT(1-Correlation)*M505</f>
        <v>1.6073904531758882</v>
      </c>
      <c r="AU505">
        <f>SQRT(Correlation)*$F505 + SQRT('CDO Param'!J$17 - Correlation)*HLOOKUP('CDO Param'!J$12,$C$4:$E$1004,$A505,FALSE) + SQRT(1-Correlation)*N505</f>
        <v>-0.82547254847470886</v>
      </c>
      <c r="AV505">
        <f>SQRT(Correlation)*$F505 + SQRT('CDO Param'!K$17 - Correlation)*HLOOKUP('CDO Param'!K$12,$C$4:$E$1004,$A505,FALSE) + SQRT(1-Correlation)*O505</f>
        <v>-1.5693732442670483</v>
      </c>
      <c r="AW505">
        <f>SQRT(Correlation)*$F505 + SQRT('CDO Param'!L$17 - Correlation)*HLOOKUP('CDO Param'!L$12,$C$4:$E$1004,$A505,FALSE) + SQRT(1-Correlation)*P505</f>
        <v>-1.2741758051835332</v>
      </c>
      <c r="AY505" s="3">
        <f>IF(AN505&lt;'CDO Param'!C$13,1,0)</f>
        <v>0</v>
      </c>
      <c r="AZ505" s="3">
        <f>IF(AO505&lt;'CDO Param'!D$13,1,0)</f>
        <v>0</v>
      </c>
      <c r="BA505" s="3">
        <f>IF(AP505&lt;'CDO Param'!E$13,1,0)</f>
        <v>0</v>
      </c>
      <c r="BB505" s="3">
        <f>IF(AQ505&lt;'CDO Param'!F$13,1,0)</f>
        <v>0</v>
      </c>
      <c r="BC505" s="3">
        <f>IF(AR505&lt;'CDO Param'!G$13,1,0)</f>
        <v>0</v>
      </c>
      <c r="BD505" s="3">
        <f>IF(AS505&lt;'CDO Param'!H$13,1,0)</f>
        <v>0</v>
      </c>
      <c r="BE505" s="3">
        <f>IF(AT505&lt;'CDO Param'!I$13,1,0)</f>
        <v>0</v>
      </c>
      <c r="BF505" s="3">
        <f>IF(AU505&lt;'CDO Param'!J$13,1,0)</f>
        <v>0</v>
      </c>
      <c r="BG505" s="3">
        <f>IF(AV505&lt;'CDO Param'!K$13,1,0)</f>
        <v>0</v>
      </c>
      <c r="BH505" s="3">
        <f>IF(AW505&lt;'CDO Param'!L$13,1,0)</f>
        <v>1</v>
      </c>
      <c r="BJ505" s="37">
        <f>AY505*'CDO Param'!C$6*AC505</f>
        <v>0</v>
      </c>
      <c r="BK505" s="37">
        <f>AZ505*'CDO Param'!D$6*AD505</f>
        <v>0</v>
      </c>
      <c r="BL505" s="37">
        <f>BA505*'CDO Param'!E$6*AE505</f>
        <v>0</v>
      </c>
      <c r="BM505" s="37">
        <f>BB505*'CDO Param'!F$6*AF505</f>
        <v>0</v>
      </c>
      <c r="BN505" s="37">
        <f>BC505*'CDO Param'!G$6*AG505</f>
        <v>0</v>
      </c>
      <c r="BO505" s="37">
        <f>BD505*'CDO Param'!H$6*AH505</f>
        <v>0</v>
      </c>
      <c r="BP505" s="37">
        <f>BE505*'CDO Param'!I$6*AI505</f>
        <v>0</v>
      </c>
      <c r="BQ505" s="37">
        <f>BF505*'CDO Param'!J$6*AJ505</f>
        <v>0</v>
      </c>
      <c r="BR505" s="37">
        <f>BG505*'CDO Param'!K$6*AK505</f>
        <v>0</v>
      </c>
      <c r="BS505" s="37">
        <f>BH505*'CDO Param'!L$6*AL505</f>
        <v>66.744083060326773</v>
      </c>
      <c r="BU505" s="38">
        <f t="shared" si="103"/>
        <v>66.744083060326773</v>
      </c>
      <c r="CE505" s="5">
        <f>BU505/'CDO Param'!$M$6</f>
        <v>6.9525086521173723E-4</v>
      </c>
      <c r="CF505" s="5">
        <f t="shared" si="104"/>
        <v>0</v>
      </c>
      <c r="CG505" s="5">
        <f t="shared" si="105"/>
        <v>0</v>
      </c>
    </row>
    <row r="506" spans="1:85" x14ac:dyDescent="0.2">
      <c r="A506" s="3">
        <v>503</v>
      </c>
      <c r="B506" s="3">
        <v>502</v>
      </c>
      <c r="C506">
        <v>0.2105559815390734</v>
      </c>
      <c r="D506">
        <v>0.41333350964123383</v>
      </c>
      <c r="E506">
        <v>2.0784136722795665</v>
      </c>
      <c r="F506">
        <v>1.3998987924424</v>
      </c>
      <c r="G506">
        <v>-8.5744886746397242E-2</v>
      </c>
      <c r="H506">
        <v>-0.58243585954187438</v>
      </c>
      <c r="I506">
        <v>-0.65639142121654004</v>
      </c>
      <c r="J506">
        <v>2.4964538170024753</v>
      </c>
      <c r="K506">
        <v>0.21294681573635899</v>
      </c>
      <c r="L506">
        <v>0.24381961338804103</v>
      </c>
      <c r="M506">
        <v>-0.65516815084265545</v>
      </c>
      <c r="N506">
        <v>0.28632143767026719</v>
      </c>
      <c r="O506">
        <v>-0.30497403713525273</v>
      </c>
      <c r="P506">
        <v>1.3250814845378045</v>
      </c>
      <c r="R506" s="33">
        <v>0.61960914759878494</v>
      </c>
      <c r="S506" s="33">
        <v>0.77094369277867658</v>
      </c>
      <c r="T506" s="33">
        <v>0.25064453121770386</v>
      </c>
      <c r="U506" s="33">
        <v>0.58263617594849137</v>
      </c>
      <c r="V506" s="33">
        <v>0.36620916629499251</v>
      </c>
      <c r="W506" s="33">
        <v>0.87745791993916866</v>
      </c>
      <c r="X506" s="33">
        <v>0.43526041760819983</v>
      </c>
      <c r="Y506" s="33">
        <v>0.42183874101463648</v>
      </c>
      <c r="Z506" s="33">
        <v>0.84372023299509669</v>
      </c>
      <c r="AA506" s="33">
        <v>0.40595594859028045</v>
      </c>
      <c r="AC506" s="36">
        <f t="shared" si="93"/>
        <v>0.69627810991918193</v>
      </c>
      <c r="AD506" s="36">
        <f t="shared" si="94"/>
        <v>0.89250257527892596</v>
      </c>
      <c r="AE506" s="36">
        <f t="shared" si="95"/>
        <v>0.13008713273979006</v>
      </c>
      <c r="AF506" s="36">
        <f t="shared" si="96"/>
        <v>0.6377521743204182</v>
      </c>
      <c r="AG506" s="36">
        <f t="shared" si="97"/>
        <v>0.28210200164967497</v>
      </c>
      <c r="AH506" s="36">
        <f t="shared" si="98"/>
        <v>0.97235737185022786</v>
      </c>
      <c r="AI506" s="36">
        <f t="shared" si="99"/>
        <v>0.39148189575908449</v>
      </c>
      <c r="AJ506" s="36">
        <f t="shared" si="100"/>
        <v>0.36951044446141101</v>
      </c>
      <c r="AK506" s="36">
        <f t="shared" si="101"/>
        <v>0.95290358437261502</v>
      </c>
      <c r="AL506" s="36">
        <f t="shared" si="102"/>
        <v>0.34389320252568395</v>
      </c>
      <c r="AN506">
        <f>SQRT(Correlation)*$F506 + SQRT('CDO Param'!C$17 - Correlation)*HLOOKUP('CDO Param'!C$12,$C$4:$E$1004,$A506,FALSE) + SQRT(1-Correlation)*G506</f>
        <v>0.41979631134597961</v>
      </c>
      <c r="AO506">
        <f>SQRT(Correlation)*$F506 + SQRT('CDO Param'!D$17 - Correlation)*HLOOKUP('CDO Param'!D$12,$C$4:$E$1004,$A506,FALSE) + SQRT(1-Correlation)*H506</f>
        <v>-5.140611883755164E-2</v>
      </c>
      <c r="AP506">
        <f>SQRT(Correlation)*$F506 + SQRT('CDO Param'!E$17 - Correlation)*HLOOKUP('CDO Param'!E$12,$C$4:$E$1004,$A506,FALSE) + SQRT(1-Correlation)*I506</f>
        <v>-0.12431283408709237</v>
      </c>
      <c r="AQ506">
        <f>SQRT(Correlation)*$F506 + SQRT('CDO Param'!F$17 - Correlation)*HLOOKUP('CDO Param'!F$12,$C$4:$E$1004,$A506,FALSE) + SQRT(1-Correlation)*J506</f>
        <v>3.2757783339866391</v>
      </c>
      <c r="AR506">
        <f>SQRT(Correlation)*$F506 + SQRT('CDO Param'!G$17 - Correlation)*HLOOKUP('CDO Param'!G$12,$C$4:$E$1004,$A506,FALSE) + SQRT(1-Correlation)*K506</f>
        <v>1.1094533809040614</v>
      </c>
      <c r="AS506">
        <f>SQRT(Correlation)*$F506 + SQRT('CDO Param'!H$17 - Correlation)*HLOOKUP('CDO Param'!H$12,$C$4:$E$1004,$A506,FALSE) + SQRT(1-Correlation)*L506</f>
        <v>0.73244864825388745</v>
      </c>
      <c r="AT506">
        <f>SQRT(Correlation)*$F506 + SQRT('CDO Param'!I$17 - Correlation)*HLOOKUP('CDO Param'!I$12,$C$4:$E$1004,$A506,FALSE) + SQRT(1-Correlation)*M506</f>
        <v>0.28588721132287043</v>
      </c>
      <c r="AU506">
        <f>SQRT(Correlation)*$F506 + SQRT('CDO Param'!J$17 - Correlation)*HLOOKUP('CDO Param'!J$12,$C$4:$E$1004,$A506,FALSE) + SQRT(1-Correlation)*N506</f>
        <v>0.77002310999627244</v>
      </c>
      <c r="AV506">
        <f>SQRT(Correlation)*$F506 + SQRT('CDO Param'!K$17 - Correlation)*HLOOKUP('CDO Param'!K$12,$C$4:$E$1004,$A506,FALSE) + SQRT(1-Correlation)*O506</f>
        <v>0.20907096883542736</v>
      </c>
      <c r="AW506">
        <f>SQRT(Correlation)*$F506 + SQRT('CDO Param'!L$17 - Correlation)*HLOOKUP('CDO Param'!L$12,$C$4:$E$1004,$A506,FALSE) + SQRT(1-Correlation)*P506</f>
        <v>1.755477417141674</v>
      </c>
      <c r="AY506" s="3">
        <f>IF(AN506&lt;'CDO Param'!C$13,1,0)</f>
        <v>0</v>
      </c>
      <c r="AZ506" s="3">
        <f>IF(AO506&lt;'CDO Param'!D$13,1,0)</f>
        <v>0</v>
      </c>
      <c r="BA506" s="3">
        <f>IF(AP506&lt;'CDO Param'!E$13,1,0)</f>
        <v>0</v>
      </c>
      <c r="BB506" s="3">
        <f>IF(AQ506&lt;'CDO Param'!F$13,1,0)</f>
        <v>0</v>
      </c>
      <c r="BC506" s="3">
        <f>IF(AR506&lt;'CDO Param'!G$13,1,0)</f>
        <v>0</v>
      </c>
      <c r="BD506" s="3">
        <f>IF(AS506&lt;'CDO Param'!H$13,1,0)</f>
        <v>0</v>
      </c>
      <c r="BE506" s="3">
        <f>IF(AT506&lt;'CDO Param'!I$13,1,0)</f>
        <v>0</v>
      </c>
      <c r="BF506" s="3">
        <f>IF(AU506&lt;'CDO Param'!J$13,1,0)</f>
        <v>0</v>
      </c>
      <c r="BG506" s="3">
        <f>IF(AV506&lt;'CDO Param'!K$13,1,0)</f>
        <v>0</v>
      </c>
      <c r="BH506" s="3">
        <f>IF(AW506&lt;'CDO Param'!L$13,1,0)</f>
        <v>0</v>
      </c>
      <c r="BJ506" s="37">
        <f>AY506*'CDO Param'!C$6*AC506</f>
        <v>0</v>
      </c>
      <c r="BK506" s="37">
        <f>AZ506*'CDO Param'!D$6*AD506</f>
        <v>0</v>
      </c>
      <c r="BL506" s="37">
        <f>BA506*'CDO Param'!E$6*AE506</f>
        <v>0</v>
      </c>
      <c r="BM506" s="37">
        <f>BB506*'CDO Param'!F$6*AF506</f>
        <v>0</v>
      </c>
      <c r="BN506" s="37">
        <f>BC506*'CDO Param'!G$6*AG506</f>
        <v>0</v>
      </c>
      <c r="BO506" s="37">
        <f>BD506*'CDO Param'!H$6*AH506</f>
        <v>0</v>
      </c>
      <c r="BP506" s="37">
        <f>BE506*'CDO Param'!I$6*AI506</f>
        <v>0</v>
      </c>
      <c r="BQ506" s="37">
        <f>BF506*'CDO Param'!J$6*AJ506</f>
        <v>0</v>
      </c>
      <c r="BR506" s="37">
        <f>BG506*'CDO Param'!K$6*AK506</f>
        <v>0</v>
      </c>
      <c r="BS506" s="37">
        <f>BH506*'CDO Param'!L$6*AL506</f>
        <v>0</v>
      </c>
      <c r="BU506" s="38">
        <f t="shared" si="103"/>
        <v>0</v>
      </c>
      <c r="CE506" s="5">
        <f>BU506/'CDO Param'!$M$6</f>
        <v>0</v>
      </c>
      <c r="CF506" s="5">
        <f t="shared" si="104"/>
        <v>0</v>
      </c>
      <c r="CG506" s="5">
        <f t="shared" si="105"/>
        <v>0</v>
      </c>
    </row>
    <row r="507" spans="1:85" x14ac:dyDescent="0.2">
      <c r="A507" s="3">
        <v>504</v>
      </c>
      <c r="B507" s="3">
        <v>503</v>
      </c>
      <c r="C507">
        <v>-1.08482026917045</v>
      </c>
      <c r="D507">
        <v>-0.17067804947146215</v>
      </c>
      <c r="E507">
        <v>0.3410332283237949</v>
      </c>
      <c r="F507">
        <v>-0.89818058768287301</v>
      </c>
      <c r="G507">
        <v>0.35325228964211419</v>
      </c>
      <c r="H507">
        <v>0.56945282267406583</v>
      </c>
      <c r="I507">
        <v>-2.933811629191041</v>
      </c>
      <c r="J507">
        <v>-1.0922099136223551</v>
      </c>
      <c r="K507">
        <v>0.79767460192670114</v>
      </c>
      <c r="L507">
        <v>-2.3278153093997389</v>
      </c>
      <c r="M507">
        <v>-0.21998516785970423</v>
      </c>
      <c r="N507">
        <v>-0.51089728003717028</v>
      </c>
      <c r="O507">
        <v>-0.56614908316987567</v>
      </c>
      <c r="P507">
        <v>1.0418489182484336</v>
      </c>
      <c r="R507" s="33">
        <v>0.90162795684376174</v>
      </c>
      <c r="S507" s="33">
        <v>0.66107067310301149</v>
      </c>
      <c r="T507" s="33">
        <v>0.61480284231472893</v>
      </c>
      <c r="U507" s="33">
        <v>0.99137078364909192</v>
      </c>
      <c r="V507" s="33">
        <v>0.96876079028880258</v>
      </c>
      <c r="W507" s="33">
        <v>0.9626023839053709</v>
      </c>
      <c r="X507" s="33">
        <v>0.45826629756869108</v>
      </c>
      <c r="Y507" s="33">
        <v>8.1663236991345534E-2</v>
      </c>
      <c r="Z507" s="33">
        <v>0.51402411354427413</v>
      </c>
      <c r="AA507" s="33">
        <v>0.20327633861604907</v>
      </c>
      <c r="AC507" s="36">
        <f t="shared" si="93"/>
        <v>0.98296561565464868</v>
      </c>
      <c r="AD507" s="36">
        <f t="shared" si="94"/>
        <v>0.75792552349508346</v>
      </c>
      <c r="AE507" s="36">
        <f t="shared" si="95"/>
        <v>0.68883751507149849</v>
      </c>
      <c r="AF507" s="36">
        <f t="shared" si="96"/>
        <v>0.99992318067090924</v>
      </c>
      <c r="AG507" s="36">
        <f t="shared" si="97"/>
        <v>0.99866068813204856</v>
      </c>
      <c r="AH507" s="36">
        <f t="shared" si="98"/>
        <v>0.99800277832459217</v>
      </c>
      <c r="AI507" s="36">
        <f t="shared" si="99"/>
        <v>0.42968450273633679</v>
      </c>
      <c r="AJ507" s="36">
        <f t="shared" si="100"/>
        <v>1.128826935272789E-2</v>
      </c>
      <c r="AK507" s="36">
        <f t="shared" si="101"/>
        <v>0.52370537646456428</v>
      </c>
      <c r="AL507" s="36">
        <f t="shared" si="102"/>
        <v>8.3265442413515106E-2</v>
      </c>
      <c r="AN507">
        <f>SQRT(Correlation)*$F507 + SQRT('CDO Param'!C$17 - Correlation)*HLOOKUP('CDO Param'!C$12,$C$4:$E$1004,$A507,FALSE) + SQRT(1-Correlation)*G507</f>
        <v>2.6957385222737884E-2</v>
      </c>
      <c r="AO507">
        <f>SQRT(Correlation)*$F507 + SQRT('CDO Param'!D$17 - Correlation)*HLOOKUP('CDO Param'!D$12,$C$4:$E$1004,$A507,FALSE) + SQRT(1-Correlation)*H507</f>
        <v>0.23206321993976881</v>
      </c>
      <c r="AP507">
        <f>SQRT(Correlation)*$F507 + SQRT('CDO Param'!E$17 - Correlation)*HLOOKUP('CDO Param'!E$12,$C$4:$E$1004,$A507,FALSE) + SQRT(1-Correlation)*I507</f>
        <v>-3.3543041979052695</v>
      </c>
      <c r="AQ507">
        <f>SQRT(Correlation)*$F507 + SQRT('CDO Param'!F$17 - Correlation)*HLOOKUP('CDO Param'!F$12,$C$4:$E$1004,$A507,FALSE) + SQRT(1-Correlation)*J507</f>
        <v>-1.243933595629547</v>
      </c>
      <c r="AR507">
        <f>SQRT(Correlation)*$F507 + SQRT('CDO Param'!G$17 - Correlation)*HLOOKUP('CDO Param'!G$12,$C$4:$E$1004,$A507,FALSE) + SQRT(1-Correlation)*K507</f>
        <v>0.54896827951612914</v>
      </c>
      <c r="AS507">
        <f>SQRT(Correlation)*$F507 + SQRT('CDO Param'!H$17 - Correlation)*HLOOKUP('CDO Param'!H$12,$C$4:$E$1004,$A507,FALSE) + SQRT(1-Correlation)*L507</f>
        <v>-2.51652666693266</v>
      </c>
      <c r="AT507">
        <f>SQRT(Correlation)*$F507 + SQRT('CDO Param'!I$17 - Correlation)*HLOOKUP('CDO Param'!I$12,$C$4:$E$1004,$A507,FALSE) + SQRT(1-Correlation)*M507</f>
        <v>-0.41646854717816451</v>
      </c>
      <c r="AU507">
        <f>SQRT(Correlation)*$F507 + SQRT('CDO Param'!J$17 - Correlation)*HLOOKUP('CDO Param'!J$12,$C$4:$E$1004,$A507,FALSE) + SQRT(1-Correlation)*N507</f>
        <v>-1.0557258222560613</v>
      </c>
      <c r="AV507">
        <f>SQRT(Correlation)*$F507 + SQRT('CDO Param'!K$17 - Correlation)*HLOOKUP('CDO Param'!K$12,$C$4:$E$1004,$A507,FALSE) + SQRT(1-Correlation)*O507</f>
        <v>-1.108142285075234</v>
      </c>
      <c r="AW507">
        <f>SQRT(Correlation)*$F507 + SQRT('CDO Param'!L$17 - Correlation)*HLOOKUP('CDO Param'!L$12,$C$4:$E$1004,$A507,FALSE) + SQRT(1-Correlation)*P507</f>
        <v>0.41733856216892251</v>
      </c>
      <c r="AY507" s="3">
        <f>IF(AN507&lt;'CDO Param'!C$13,1,0)</f>
        <v>0</v>
      </c>
      <c r="AZ507" s="3">
        <f>IF(AO507&lt;'CDO Param'!D$13,1,0)</f>
        <v>0</v>
      </c>
      <c r="BA507" s="3">
        <f>IF(AP507&lt;'CDO Param'!E$13,1,0)</f>
        <v>1</v>
      </c>
      <c r="BB507" s="3">
        <f>IF(AQ507&lt;'CDO Param'!F$13,1,0)</f>
        <v>0</v>
      </c>
      <c r="BC507" s="3">
        <f>IF(AR507&lt;'CDO Param'!G$13,1,0)</f>
        <v>0</v>
      </c>
      <c r="BD507" s="3">
        <f>IF(AS507&lt;'CDO Param'!H$13,1,0)</f>
        <v>0</v>
      </c>
      <c r="BE507" s="3">
        <f>IF(AT507&lt;'CDO Param'!I$13,1,0)</f>
        <v>0</v>
      </c>
      <c r="BF507" s="3">
        <f>IF(AU507&lt;'CDO Param'!J$13,1,0)</f>
        <v>0</v>
      </c>
      <c r="BG507" s="3">
        <f>IF(AV507&lt;'CDO Param'!K$13,1,0)</f>
        <v>0</v>
      </c>
      <c r="BH507" s="3">
        <f>IF(AW507&lt;'CDO Param'!L$13,1,0)</f>
        <v>0</v>
      </c>
      <c r="BJ507" s="37">
        <f>AY507*'CDO Param'!C$6*AC507</f>
        <v>0</v>
      </c>
      <c r="BK507" s="37">
        <f>AZ507*'CDO Param'!D$6*AD507</f>
        <v>0</v>
      </c>
      <c r="BL507" s="37">
        <f>BA507*'CDO Param'!E$6*AE507</f>
        <v>6888.3751507149846</v>
      </c>
      <c r="BM507" s="37">
        <f>BB507*'CDO Param'!F$6*AF507</f>
        <v>0</v>
      </c>
      <c r="BN507" s="37">
        <f>BC507*'CDO Param'!G$6*AG507</f>
        <v>0</v>
      </c>
      <c r="BO507" s="37">
        <f>BD507*'CDO Param'!H$6*AH507</f>
        <v>0</v>
      </c>
      <c r="BP507" s="37">
        <f>BE507*'CDO Param'!I$6*AI507</f>
        <v>0</v>
      </c>
      <c r="BQ507" s="37">
        <f>BF507*'CDO Param'!J$6*AJ507</f>
        <v>0</v>
      </c>
      <c r="BR507" s="37">
        <f>BG507*'CDO Param'!K$6*AK507</f>
        <v>0</v>
      </c>
      <c r="BS507" s="37">
        <f>BH507*'CDO Param'!L$6*AL507</f>
        <v>0</v>
      </c>
      <c r="BU507" s="38">
        <f t="shared" si="103"/>
        <v>6888.3751507149846</v>
      </c>
      <c r="CE507" s="5">
        <f>BU507/'CDO Param'!$M$6</f>
        <v>7.1753907819947754E-2</v>
      </c>
      <c r="CF507" s="5">
        <f t="shared" si="104"/>
        <v>0.02</v>
      </c>
      <c r="CG507" s="5">
        <f t="shared" si="105"/>
        <v>1</v>
      </c>
    </row>
    <row r="508" spans="1:85" x14ac:dyDescent="0.2">
      <c r="A508" s="3">
        <v>505</v>
      </c>
      <c r="B508" s="3">
        <v>504</v>
      </c>
      <c r="C508">
        <v>-1.2321333997533657</v>
      </c>
      <c r="D508">
        <v>0.18566538528830279</v>
      </c>
      <c r="E508">
        <v>-0.60392721934476867</v>
      </c>
      <c r="F508">
        <v>-1.187272573588416</v>
      </c>
      <c r="G508">
        <v>0.97081283456645906</v>
      </c>
      <c r="H508">
        <v>-1.6211424735956825</v>
      </c>
      <c r="I508">
        <v>-0.64249661591020413</v>
      </c>
      <c r="J508">
        <v>-0.14258603187045082</v>
      </c>
      <c r="K508">
        <v>0.48550418796367012</v>
      </c>
      <c r="L508">
        <v>-0.45717229113506619</v>
      </c>
      <c r="M508">
        <v>0.42554120227578096</v>
      </c>
      <c r="N508">
        <v>1.5283239918062463</v>
      </c>
      <c r="O508">
        <v>6.7138898884877563E-2</v>
      </c>
      <c r="P508">
        <v>-0.43712702790799085</v>
      </c>
      <c r="R508" s="33">
        <v>0.46542311993680108</v>
      </c>
      <c r="S508" s="33">
        <v>0.36637677781580796</v>
      </c>
      <c r="T508" s="33">
        <v>0.69450475028460135</v>
      </c>
      <c r="U508" s="33">
        <v>0.54133803329492824</v>
      </c>
      <c r="V508" s="33">
        <v>0.26832558785952887</v>
      </c>
      <c r="W508" s="33">
        <v>0.74815515510186326</v>
      </c>
      <c r="X508" s="33">
        <v>0.24369179701604499</v>
      </c>
      <c r="Y508" s="33">
        <v>0.72803244866804795</v>
      </c>
      <c r="Z508" s="33">
        <v>4.1364763882646691E-2</v>
      </c>
      <c r="AA508" s="33">
        <v>0.21758657564296693</v>
      </c>
      <c r="AC508" s="36">
        <f t="shared" si="93"/>
        <v>0.44167598192010138</v>
      </c>
      <c r="AD508" s="36">
        <f t="shared" si="94"/>
        <v>0.28235447187409907</v>
      </c>
      <c r="AE508" s="36">
        <f t="shared" si="95"/>
        <v>0.80376104075510801</v>
      </c>
      <c r="AF508" s="36">
        <f t="shared" si="96"/>
        <v>0.56965365177102445</v>
      </c>
      <c r="AG508" s="36">
        <f t="shared" si="97"/>
        <v>0.15008445826893399</v>
      </c>
      <c r="AH508" s="36">
        <f t="shared" si="98"/>
        <v>0.86859721361612341</v>
      </c>
      <c r="AI508" s="36">
        <f t="shared" si="99"/>
        <v>0.12258867924683885</v>
      </c>
      <c r="AJ508" s="36">
        <f t="shared" si="100"/>
        <v>0.8456346960793405</v>
      </c>
      <c r="AK508" s="36">
        <f t="shared" si="101"/>
        <v>2.4983150784503735E-3</v>
      </c>
      <c r="AL508" s="36">
        <f t="shared" si="102"/>
        <v>9.6340911627505313E-2</v>
      </c>
      <c r="AN508">
        <f>SQRT(Correlation)*$F508 + SQRT('CDO Param'!C$17 - Correlation)*HLOOKUP('CDO Param'!C$12,$C$4:$E$1004,$A508,FALSE) + SQRT(1-Correlation)*G508</f>
        <v>0.5718024186811439</v>
      </c>
      <c r="AO508">
        <f>SQRT(Correlation)*$F508 + SQRT('CDO Param'!D$17 - Correlation)*HLOOKUP('CDO Param'!D$12,$C$4:$E$1004,$A508,FALSE) + SQRT(1-Correlation)*H508</f>
        <v>-1.8871422914656524</v>
      </c>
      <c r="AP508">
        <f>SQRT(Correlation)*$F508 + SQRT('CDO Param'!E$17 - Correlation)*HLOOKUP('CDO Param'!E$12,$C$4:$E$1004,$A508,FALSE) + SQRT(1-Correlation)*I508</f>
        <v>-1.3109662179473072</v>
      </c>
      <c r="AQ508">
        <f>SQRT(Correlation)*$F508 + SQRT('CDO Param'!F$17 - Correlation)*HLOOKUP('CDO Param'!F$12,$C$4:$E$1004,$A508,FALSE) + SQRT(1-Correlation)*J508</f>
        <v>-0.64575977216145442</v>
      </c>
      <c r="AR508">
        <f>SQRT(Correlation)*$F508 + SQRT('CDO Param'!G$17 - Correlation)*HLOOKUP('CDO Param'!G$12,$C$4:$E$1004,$A508,FALSE) + SQRT(1-Correlation)*K508</f>
        <v>-4.9901070935948366E-2</v>
      </c>
      <c r="AS508">
        <f>SQRT(Correlation)*$F508 + SQRT('CDO Param'!H$17 - Correlation)*HLOOKUP('CDO Param'!H$12,$C$4:$E$1004,$A508,FALSE) + SQRT(1-Correlation)*L508</f>
        <v>-0.78290321993645651</v>
      </c>
      <c r="AT508">
        <f>SQRT(Correlation)*$F508 + SQRT('CDO Param'!I$17 - Correlation)*HLOOKUP('CDO Param'!I$12,$C$4:$E$1004,$A508,FALSE) + SQRT(1-Correlation)*M508</f>
        <v>-0.10678695395929083</v>
      </c>
      <c r="AU508">
        <f>SQRT(Correlation)*$F508 + SQRT('CDO Param'!J$17 - Correlation)*HLOOKUP('CDO Param'!J$12,$C$4:$E$1004,$A508,FALSE) + SQRT(1-Correlation)*N508</f>
        <v>0.74845503565715554</v>
      </c>
      <c r="AV508">
        <f>SQRT(Correlation)*$F508 + SQRT('CDO Param'!K$17 - Correlation)*HLOOKUP('CDO Param'!K$12,$C$4:$E$1004,$A508,FALSE) + SQRT(1-Correlation)*O508</f>
        <v>-0.63774685735773495</v>
      </c>
      <c r="AW508">
        <f>SQRT(Correlation)*$F508 + SQRT('CDO Param'!L$17 - Correlation)*HLOOKUP('CDO Param'!L$12,$C$4:$E$1004,$A508,FALSE) + SQRT(1-Correlation)*P508</f>
        <v>-1.1161355198820924</v>
      </c>
      <c r="AY508" s="3">
        <f>IF(AN508&lt;'CDO Param'!C$13,1,0)</f>
        <v>0</v>
      </c>
      <c r="AZ508" s="3">
        <f>IF(AO508&lt;'CDO Param'!D$13,1,0)</f>
        <v>1</v>
      </c>
      <c r="BA508" s="3">
        <f>IF(AP508&lt;'CDO Param'!E$13,1,0)</f>
        <v>1</v>
      </c>
      <c r="BB508" s="3">
        <f>IF(AQ508&lt;'CDO Param'!F$13,1,0)</f>
        <v>0</v>
      </c>
      <c r="BC508" s="3">
        <f>IF(AR508&lt;'CDO Param'!G$13,1,0)</f>
        <v>1</v>
      </c>
      <c r="BD508" s="3">
        <f>IF(AS508&lt;'CDO Param'!H$13,1,0)</f>
        <v>0</v>
      </c>
      <c r="BE508" s="3">
        <f>IF(AT508&lt;'CDO Param'!I$13,1,0)</f>
        <v>0</v>
      </c>
      <c r="BF508" s="3">
        <f>IF(AU508&lt;'CDO Param'!J$13,1,0)</f>
        <v>0</v>
      </c>
      <c r="BG508" s="3">
        <f>IF(AV508&lt;'CDO Param'!K$13,1,0)</f>
        <v>0</v>
      </c>
      <c r="BH508" s="3">
        <f>IF(AW508&lt;'CDO Param'!L$13,1,0)</f>
        <v>1</v>
      </c>
      <c r="BJ508" s="37">
        <f>AY508*'CDO Param'!C$6*AC508</f>
        <v>0</v>
      </c>
      <c r="BK508" s="37">
        <f>AZ508*'CDO Param'!D$6*AD508</f>
        <v>2541.1902468668918</v>
      </c>
      <c r="BL508" s="37">
        <f>BA508*'CDO Param'!E$6*AE508</f>
        <v>8037.6104075510802</v>
      </c>
      <c r="BM508" s="37">
        <f>BB508*'CDO Param'!F$6*AF508</f>
        <v>0</v>
      </c>
      <c r="BN508" s="37">
        <f>BC508*'CDO Param'!G$6*AG508</f>
        <v>1500.8445826893399</v>
      </c>
      <c r="BO508" s="37">
        <f>BD508*'CDO Param'!H$6*AH508</f>
        <v>0</v>
      </c>
      <c r="BP508" s="37">
        <f>BE508*'CDO Param'!I$6*AI508</f>
        <v>0</v>
      </c>
      <c r="BQ508" s="37">
        <f>BF508*'CDO Param'!J$6*AJ508</f>
        <v>0</v>
      </c>
      <c r="BR508" s="37">
        <f>BG508*'CDO Param'!K$6*AK508</f>
        <v>0</v>
      </c>
      <c r="BS508" s="37">
        <f>BH508*'CDO Param'!L$6*AL508</f>
        <v>963.40911627505318</v>
      </c>
      <c r="BU508" s="38">
        <f t="shared" si="103"/>
        <v>13043.054353382366</v>
      </c>
      <c r="CE508" s="5">
        <f>BU508/'CDO Param'!$M$6</f>
        <v>0.13586514951439965</v>
      </c>
      <c r="CF508" s="5">
        <f t="shared" si="104"/>
        <v>0.02</v>
      </c>
      <c r="CG508" s="5">
        <f t="shared" si="105"/>
        <v>1</v>
      </c>
    </row>
    <row r="509" spans="1:85" x14ac:dyDescent="0.2">
      <c r="A509" s="3">
        <v>506</v>
      </c>
      <c r="B509" s="3">
        <v>505</v>
      </c>
      <c r="C509">
        <v>-0.58531213653623126</v>
      </c>
      <c r="D509">
        <v>-0.24113546714943368</v>
      </c>
      <c r="E509">
        <v>-0.79692881627124734</v>
      </c>
      <c r="F509">
        <v>2.4499604478478432</v>
      </c>
      <c r="G509">
        <v>1.5739533409941941</v>
      </c>
      <c r="H509">
        <v>-0.21373807612690143</v>
      </c>
      <c r="I509">
        <v>-0.78481207310687751</v>
      </c>
      <c r="J509">
        <v>-1.6359672372345813</v>
      </c>
      <c r="K509">
        <v>1.1174847713846248</v>
      </c>
      <c r="L509">
        <v>-0.62125309341354296</v>
      </c>
      <c r="M509">
        <v>-1.2416876415954903</v>
      </c>
      <c r="N509">
        <v>-0.51364509090490174</v>
      </c>
      <c r="O509">
        <v>-1.1438760338933207</v>
      </c>
      <c r="P509">
        <v>-0.35819880395138171</v>
      </c>
      <c r="R509" s="33">
        <v>0.97757683134524931</v>
      </c>
      <c r="S509" s="33">
        <v>0.13380441960590167</v>
      </c>
      <c r="T509" s="33">
        <v>0.85088031638920325</v>
      </c>
      <c r="U509" s="33">
        <v>0.74547755333850041</v>
      </c>
      <c r="V509" s="33">
        <v>0.24123896017728325</v>
      </c>
      <c r="W509" s="33">
        <v>0.50320369959958067</v>
      </c>
      <c r="X509" s="33">
        <v>0.3445791701528147</v>
      </c>
      <c r="Y509" s="33">
        <v>0.34211275835619903</v>
      </c>
      <c r="Z509" s="33">
        <v>0.88912969263695629</v>
      </c>
      <c r="AA509" s="33">
        <v>0.60274414932483067</v>
      </c>
      <c r="AC509" s="36">
        <f t="shared" si="93"/>
        <v>0.99935880516447484</v>
      </c>
      <c r="AD509" s="36">
        <f t="shared" si="94"/>
        <v>3.3530703274418337E-2</v>
      </c>
      <c r="AE509" s="36">
        <f t="shared" si="95"/>
        <v>0.95748838179557783</v>
      </c>
      <c r="AF509" s="36">
        <f t="shared" si="96"/>
        <v>0.86564007990893677</v>
      </c>
      <c r="AG509" s="36">
        <f t="shared" si="97"/>
        <v>0.11999350589582931</v>
      </c>
      <c r="AH509" s="36">
        <f t="shared" si="98"/>
        <v>0.50541742611594498</v>
      </c>
      <c r="AI509" s="36">
        <f t="shared" si="99"/>
        <v>0.25018330534369898</v>
      </c>
      <c r="AJ509" s="36">
        <f t="shared" si="100"/>
        <v>0.24663127085300235</v>
      </c>
      <c r="AK509" s="36">
        <f t="shared" si="101"/>
        <v>0.97782330309639565</v>
      </c>
      <c r="AL509" s="36">
        <f t="shared" si="102"/>
        <v>0.66993627419070811</v>
      </c>
      <c r="AN509">
        <f>SQRT(Correlation)*$F509 + SQRT('CDO Param'!C$17 - Correlation)*HLOOKUP('CDO Param'!C$12,$C$4:$E$1004,$A509,FALSE) + SQRT(1-Correlation)*G509</f>
        <v>2.2338270609633422</v>
      </c>
      <c r="AO509">
        <f>SQRT(Correlation)*$F509 + SQRT('CDO Param'!D$17 - Correlation)*HLOOKUP('CDO Param'!D$12,$C$4:$E$1004,$A509,FALSE) + SQRT(1-Correlation)*H509</f>
        <v>0.53787407147230448</v>
      </c>
      <c r="AP509">
        <f>SQRT(Correlation)*$F509 + SQRT('CDO Param'!E$17 - Correlation)*HLOOKUP('CDO Param'!E$12,$C$4:$E$1004,$A509,FALSE) + SQRT(1-Correlation)*I509</f>
        <v>-0.1246516218746333</v>
      </c>
      <c r="AQ509">
        <f>SQRT(Correlation)*$F509 + SQRT('CDO Param'!F$17 - Correlation)*HLOOKUP('CDO Param'!F$12,$C$4:$E$1004,$A509,FALSE) + SQRT(1-Correlation)*J509</f>
        <v>-0.95546797551084961</v>
      </c>
      <c r="AR509">
        <f>SQRT(Correlation)*$F509 + SQRT('CDO Param'!G$17 - Correlation)*HLOOKUP('CDO Param'!G$12,$C$4:$E$1004,$A509,FALSE) + SQRT(1-Correlation)*K509</f>
        <v>1.6566859570498305</v>
      </c>
      <c r="AS509">
        <f>SQRT(Correlation)*$F509 + SQRT('CDO Param'!H$17 - Correlation)*HLOOKUP('CDO Param'!H$12,$C$4:$E$1004,$A509,FALSE) + SQRT(1-Correlation)*L509</f>
        <v>0.1512713808677012</v>
      </c>
      <c r="AT509">
        <f>SQRT(Correlation)*$F509 + SQRT('CDO Param'!I$17 - Correlation)*HLOOKUP('CDO Param'!I$12,$C$4:$E$1004,$A509,FALSE) + SQRT(1-Correlation)*M509</f>
        <v>-0.58142150836593365</v>
      </c>
      <c r="AU509">
        <f>SQRT(Correlation)*$F509 + SQRT('CDO Param'!J$17 - Correlation)*HLOOKUP('CDO Param'!J$12,$C$4:$E$1004,$A509,FALSE) + SQRT(1-Correlation)*N509</f>
        <v>0.13259996512314198</v>
      </c>
      <c r="AV509">
        <f>SQRT(Correlation)*$F509 + SQRT('CDO Param'!K$17 - Correlation)*HLOOKUP('CDO Param'!K$12,$C$4:$E$1004,$A509,FALSE) + SQRT(1-Correlation)*O509</f>
        <v>-0.46528960440459655</v>
      </c>
      <c r="AW509">
        <f>SQRT(Correlation)*$F509 + SQRT('CDO Param'!L$17 - Correlation)*HLOOKUP('CDO Param'!L$12,$C$4:$E$1004,$A509,FALSE) + SQRT(1-Correlation)*P509</f>
        <v>0.28006926129991394</v>
      </c>
      <c r="AY509" s="3">
        <f>IF(AN509&lt;'CDO Param'!C$13,1,0)</f>
        <v>0</v>
      </c>
      <c r="AZ509" s="3">
        <f>IF(AO509&lt;'CDO Param'!D$13,1,0)</f>
        <v>0</v>
      </c>
      <c r="BA509" s="3">
        <f>IF(AP509&lt;'CDO Param'!E$13,1,0)</f>
        <v>0</v>
      </c>
      <c r="BB509" s="3">
        <f>IF(AQ509&lt;'CDO Param'!F$13,1,0)</f>
        <v>0</v>
      </c>
      <c r="BC509" s="3">
        <f>IF(AR509&lt;'CDO Param'!G$13,1,0)</f>
        <v>0</v>
      </c>
      <c r="BD509" s="3">
        <f>IF(AS509&lt;'CDO Param'!H$13,1,0)</f>
        <v>0</v>
      </c>
      <c r="BE509" s="3">
        <f>IF(AT509&lt;'CDO Param'!I$13,1,0)</f>
        <v>0</v>
      </c>
      <c r="BF509" s="3">
        <f>IF(AU509&lt;'CDO Param'!J$13,1,0)</f>
        <v>0</v>
      </c>
      <c r="BG509" s="3">
        <f>IF(AV509&lt;'CDO Param'!K$13,1,0)</f>
        <v>0</v>
      </c>
      <c r="BH509" s="3">
        <f>IF(AW509&lt;'CDO Param'!L$13,1,0)</f>
        <v>0</v>
      </c>
      <c r="BJ509" s="37">
        <f>AY509*'CDO Param'!C$6*AC509</f>
        <v>0</v>
      </c>
      <c r="BK509" s="37">
        <f>AZ509*'CDO Param'!D$6*AD509</f>
        <v>0</v>
      </c>
      <c r="BL509" s="37">
        <f>BA509*'CDO Param'!E$6*AE509</f>
        <v>0</v>
      </c>
      <c r="BM509" s="37">
        <f>BB509*'CDO Param'!F$6*AF509</f>
        <v>0</v>
      </c>
      <c r="BN509" s="37">
        <f>BC509*'CDO Param'!G$6*AG509</f>
        <v>0</v>
      </c>
      <c r="BO509" s="37">
        <f>BD509*'CDO Param'!H$6*AH509</f>
        <v>0</v>
      </c>
      <c r="BP509" s="37">
        <f>BE509*'CDO Param'!I$6*AI509</f>
        <v>0</v>
      </c>
      <c r="BQ509" s="37">
        <f>BF509*'CDO Param'!J$6*AJ509</f>
        <v>0</v>
      </c>
      <c r="BR509" s="37">
        <f>BG509*'CDO Param'!K$6*AK509</f>
        <v>0</v>
      </c>
      <c r="BS509" s="37">
        <f>BH509*'CDO Param'!L$6*AL509</f>
        <v>0</v>
      </c>
      <c r="BU509" s="38">
        <f t="shared" si="103"/>
        <v>0</v>
      </c>
      <c r="CE509" s="5">
        <f>BU509/'CDO Param'!$M$6</f>
        <v>0</v>
      </c>
      <c r="CF509" s="5">
        <f t="shared" si="104"/>
        <v>0</v>
      </c>
      <c r="CG509" s="5">
        <f t="shared" si="105"/>
        <v>0</v>
      </c>
    </row>
    <row r="510" spans="1:85" x14ac:dyDescent="0.2">
      <c r="A510" s="3">
        <v>507</v>
      </c>
      <c r="B510" s="3">
        <v>506</v>
      </c>
      <c r="C510">
        <v>-1.0174267117690761</v>
      </c>
      <c r="D510">
        <v>0.31262970878742635</v>
      </c>
      <c r="E510">
        <v>-1.8084847397403792</v>
      </c>
      <c r="F510">
        <v>-0.62716821958019864</v>
      </c>
      <c r="G510">
        <v>-8.2445694715715945E-2</v>
      </c>
      <c r="H510">
        <v>-0.44670741772279143</v>
      </c>
      <c r="I510">
        <v>-2.096539901685901</v>
      </c>
      <c r="J510">
        <v>0.88494971350883134</v>
      </c>
      <c r="K510">
        <v>0.6295431376202032</v>
      </c>
      <c r="L510">
        <v>0.25207782528013922</v>
      </c>
      <c r="M510">
        <v>1.688385964371264</v>
      </c>
      <c r="N510">
        <v>-0.12932673598697875</v>
      </c>
      <c r="O510">
        <v>0.74395188676135149</v>
      </c>
      <c r="P510">
        <v>-0.26493808036320843</v>
      </c>
      <c r="R510" s="33">
        <v>0.32091770242942391</v>
      </c>
      <c r="S510" s="33">
        <v>0.66382473132751174</v>
      </c>
      <c r="T510" s="33">
        <v>0.90225942148932226</v>
      </c>
      <c r="U510" s="33">
        <v>0.27409697103970543</v>
      </c>
      <c r="V510" s="33">
        <v>0.74779226432917278</v>
      </c>
      <c r="W510" s="33">
        <v>0.14458658040714756</v>
      </c>
      <c r="X510" s="33">
        <v>6.6656902929142545E-2</v>
      </c>
      <c r="Y510" s="33">
        <v>0.30256753009863546</v>
      </c>
      <c r="Z510" s="33">
        <v>0.25247836776658816</v>
      </c>
      <c r="AA510" s="33">
        <v>0.40392705304731014</v>
      </c>
      <c r="AC510" s="36">
        <f t="shared" si="93"/>
        <v>0.21690799404441252</v>
      </c>
      <c r="AD510" s="36">
        <f t="shared" si="94"/>
        <v>0.76184200299692695</v>
      </c>
      <c r="AE510" s="36">
        <f t="shared" si="95"/>
        <v>0.98320610302554878</v>
      </c>
      <c r="AF510" s="36">
        <f t="shared" si="96"/>
        <v>0.15689334812314051</v>
      </c>
      <c r="AG510" s="36">
        <f t="shared" si="97"/>
        <v>0.86819823511906968</v>
      </c>
      <c r="AH510" s="36">
        <f t="shared" si="98"/>
        <v>3.9736176611878615E-2</v>
      </c>
      <c r="AI510" s="36">
        <f t="shared" si="99"/>
        <v>7.2002351768971733E-3</v>
      </c>
      <c r="AJ510" s="36">
        <f t="shared" si="100"/>
        <v>0.19241170996676901</v>
      </c>
      <c r="AK510" s="36">
        <f t="shared" si="101"/>
        <v>0.13209967733784184</v>
      </c>
      <c r="AL510" s="36">
        <f t="shared" si="102"/>
        <v>0.34065449037711865</v>
      </c>
      <c r="AN510">
        <f>SQRT(Correlation)*$F510 + SQRT('CDO Param'!C$17 - Correlation)*HLOOKUP('CDO Param'!C$12,$C$4:$E$1004,$A510,FALSE) + SQRT(1-Correlation)*G510</f>
        <v>-0.23233034115078216</v>
      </c>
      <c r="AO510">
        <f>SQRT(Correlation)*$F510 + SQRT('CDO Param'!D$17 - Correlation)*HLOOKUP('CDO Param'!D$12,$C$4:$E$1004,$A510,FALSE) + SQRT(1-Correlation)*H510</f>
        <v>-0.57789935388669722</v>
      </c>
      <c r="AP510">
        <f>SQRT(Correlation)*$F510 + SQRT('CDO Param'!E$17 - Correlation)*HLOOKUP('CDO Param'!E$12,$C$4:$E$1004,$A510,FALSE) + SQRT(1-Correlation)*I510</f>
        <v>-2.456466199078001</v>
      </c>
      <c r="AQ510">
        <f>SQRT(Correlation)*$F510 + SQRT('CDO Param'!F$17 - Correlation)*HLOOKUP('CDO Param'!F$12,$C$4:$E$1004,$A510,FALSE) + SQRT(1-Correlation)*J510</f>
        <v>0.23681952639276127</v>
      </c>
      <c r="AR510">
        <f>SQRT(Correlation)*$F510 + SQRT('CDO Param'!G$17 - Correlation)*HLOOKUP('CDO Param'!G$12,$C$4:$E$1004,$A510,FALSE) + SQRT(1-Correlation)*K510</f>
        <v>-5.4804263650513052E-3</v>
      </c>
      <c r="AS510">
        <f>SQRT(Correlation)*$F510 + SQRT('CDO Param'!H$17 - Correlation)*HLOOKUP('CDO Param'!H$12,$C$4:$E$1004,$A510,FALSE) + SQRT(1-Correlation)*L510</f>
        <v>8.5026535074352705E-2</v>
      </c>
      <c r="AT510">
        <f>SQRT(Correlation)*$F510 + SQRT('CDO Param'!I$17 - Correlation)*HLOOKUP('CDO Param'!I$12,$C$4:$E$1004,$A510,FALSE) + SQRT(1-Correlation)*M510</f>
        <v>0.99902607863427395</v>
      </c>
      <c r="AU510">
        <f>SQRT(Correlation)*$F510 + SQRT('CDO Param'!J$17 - Correlation)*HLOOKUP('CDO Param'!J$12,$C$4:$E$1004,$A510,FALSE) + SQRT(1-Correlation)*N510</f>
        <v>-0.59020392507435582</v>
      </c>
      <c r="AV510">
        <f>SQRT(Correlation)*$F510 + SQRT('CDO Param'!K$17 - Correlation)*HLOOKUP('CDO Param'!K$12,$C$4:$E$1004,$A510,FALSE) + SQRT(1-Correlation)*O510</f>
        <v>0.23826091887154049</v>
      </c>
      <c r="AW510">
        <f>SQRT(Correlation)*$F510 + SQRT('CDO Param'!L$17 - Correlation)*HLOOKUP('CDO Param'!L$12,$C$4:$E$1004,$A510,FALSE) + SQRT(1-Correlation)*P510</f>
        <v>-0.71885614251026142</v>
      </c>
      <c r="AY510" s="3">
        <f>IF(AN510&lt;'CDO Param'!C$13,1,0)</f>
        <v>0</v>
      </c>
      <c r="AZ510" s="3">
        <f>IF(AO510&lt;'CDO Param'!D$13,1,0)</f>
        <v>0</v>
      </c>
      <c r="BA510" s="3">
        <f>IF(AP510&lt;'CDO Param'!E$13,1,0)</f>
        <v>1</v>
      </c>
      <c r="BB510" s="3">
        <f>IF(AQ510&lt;'CDO Param'!F$13,1,0)</f>
        <v>0</v>
      </c>
      <c r="BC510" s="3">
        <f>IF(AR510&lt;'CDO Param'!G$13,1,0)</f>
        <v>1</v>
      </c>
      <c r="BD510" s="3">
        <f>IF(AS510&lt;'CDO Param'!H$13,1,0)</f>
        <v>0</v>
      </c>
      <c r="BE510" s="3">
        <f>IF(AT510&lt;'CDO Param'!I$13,1,0)</f>
        <v>0</v>
      </c>
      <c r="BF510" s="3">
        <f>IF(AU510&lt;'CDO Param'!J$13,1,0)</f>
        <v>0</v>
      </c>
      <c r="BG510" s="3">
        <f>IF(AV510&lt;'CDO Param'!K$13,1,0)</f>
        <v>0</v>
      </c>
      <c r="BH510" s="3">
        <f>IF(AW510&lt;'CDO Param'!L$13,1,0)</f>
        <v>1</v>
      </c>
      <c r="BJ510" s="37">
        <f>AY510*'CDO Param'!C$6*AC510</f>
        <v>0</v>
      </c>
      <c r="BK510" s="37">
        <f>AZ510*'CDO Param'!D$6*AD510</f>
        <v>0</v>
      </c>
      <c r="BL510" s="37">
        <f>BA510*'CDO Param'!E$6*AE510</f>
        <v>9832.0610302554887</v>
      </c>
      <c r="BM510" s="37">
        <f>BB510*'CDO Param'!F$6*AF510</f>
        <v>0</v>
      </c>
      <c r="BN510" s="37">
        <f>BC510*'CDO Param'!G$6*AG510</f>
        <v>8681.9823511906961</v>
      </c>
      <c r="BO510" s="37">
        <f>BD510*'CDO Param'!H$6*AH510</f>
        <v>0</v>
      </c>
      <c r="BP510" s="37">
        <f>BE510*'CDO Param'!I$6*AI510</f>
        <v>0</v>
      </c>
      <c r="BQ510" s="37">
        <f>BF510*'CDO Param'!J$6*AJ510</f>
        <v>0</v>
      </c>
      <c r="BR510" s="37">
        <f>BG510*'CDO Param'!K$6*AK510</f>
        <v>0</v>
      </c>
      <c r="BS510" s="37">
        <f>BH510*'CDO Param'!L$6*AL510</f>
        <v>3406.5449037711865</v>
      </c>
      <c r="BU510" s="38">
        <f t="shared" si="103"/>
        <v>21920.588285217375</v>
      </c>
      <c r="CE510" s="5">
        <f>BU510/'CDO Param'!$M$6</f>
        <v>0.22833946130434765</v>
      </c>
      <c r="CF510" s="5">
        <f t="shared" si="104"/>
        <v>0.02</v>
      </c>
      <c r="CG510" s="5">
        <f t="shared" si="105"/>
        <v>1</v>
      </c>
    </row>
    <row r="511" spans="1:85" x14ac:dyDescent="0.2">
      <c r="A511" s="3">
        <v>508</v>
      </c>
      <c r="B511" s="3">
        <v>507</v>
      </c>
      <c r="C511">
        <v>0.38880557440279517</v>
      </c>
      <c r="D511">
        <v>0.54183374231797643</v>
      </c>
      <c r="E511">
        <v>-0.52170662456774153</v>
      </c>
      <c r="F511">
        <v>-0.7340054253290873</v>
      </c>
      <c r="G511">
        <v>-0.36096480471314862</v>
      </c>
      <c r="H511">
        <v>0.73934870670200326</v>
      </c>
      <c r="I511">
        <v>1.6783587852842174</v>
      </c>
      <c r="J511">
        <v>-1.057155714079272</v>
      </c>
      <c r="K511">
        <v>0.5888182386115659</v>
      </c>
      <c r="L511">
        <v>0.81308371591148898</v>
      </c>
      <c r="M511">
        <v>0.58069417718797922</v>
      </c>
      <c r="N511">
        <v>1.183711901830975</v>
      </c>
      <c r="O511">
        <v>-0.39298356568906456</v>
      </c>
      <c r="P511">
        <v>0.88851038526627235</v>
      </c>
      <c r="R511" s="33">
        <v>0.80198056614118651</v>
      </c>
      <c r="S511" s="33">
        <v>0.88737513492227305</v>
      </c>
      <c r="T511" s="33">
        <v>0.11389263864322223</v>
      </c>
      <c r="U511" s="33">
        <v>0.1935776766359702</v>
      </c>
      <c r="V511" s="33">
        <v>0.46001122075133549</v>
      </c>
      <c r="W511" s="33">
        <v>0.40858716769543812</v>
      </c>
      <c r="X511" s="33">
        <v>0.12452745722817604</v>
      </c>
      <c r="Y511" s="33">
        <v>0.93297363395475486</v>
      </c>
      <c r="Z511" s="33">
        <v>0.48786587756493405</v>
      </c>
      <c r="AA511" s="33">
        <v>0.56180423384616351</v>
      </c>
      <c r="AC511" s="36">
        <f t="shared" si="93"/>
        <v>0.92129925656284972</v>
      </c>
      <c r="AD511" s="36">
        <f t="shared" si="94"/>
        <v>0.97704277036117104</v>
      </c>
      <c r="AE511" s="36">
        <f t="shared" si="95"/>
        <v>2.353024559381748E-2</v>
      </c>
      <c r="AF511" s="36">
        <f t="shared" si="96"/>
        <v>7.4944709056520717E-2</v>
      </c>
      <c r="AG511" s="36">
        <f t="shared" si="97"/>
        <v>0.43260430045703641</v>
      </c>
      <c r="AH511" s="36">
        <f t="shared" si="98"/>
        <v>0.34810529473945173</v>
      </c>
      <c r="AI511" s="36">
        <f t="shared" si="99"/>
        <v>2.8636694101556847E-2</v>
      </c>
      <c r="AJ511" s="36">
        <f t="shared" si="100"/>
        <v>0.99271102395135991</v>
      </c>
      <c r="AK511" s="36">
        <f t="shared" si="101"/>
        <v>0.47948720515776744</v>
      </c>
      <c r="AL511" s="36">
        <f t="shared" si="102"/>
        <v>0.60367857643300249</v>
      </c>
      <c r="AN511">
        <f>SQRT(Correlation)*$F511 + SQRT('CDO Param'!C$17 - Correlation)*HLOOKUP('CDO Param'!C$12,$C$4:$E$1004,$A511,FALSE) + SQRT(1-Correlation)*G511</f>
        <v>-0.49792731461774059</v>
      </c>
      <c r="AO511">
        <f>SQRT(Correlation)*$F511 + SQRT('CDO Param'!D$17 - Correlation)*HLOOKUP('CDO Param'!D$12,$C$4:$E$1004,$A511,FALSE) + SQRT(1-Correlation)*H511</f>
        <v>0.54592173628112728</v>
      </c>
      <c r="AP511">
        <f>SQRT(Correlation)*$F511 + SQRT('CDO Param'!E$17 - Correlation)*HLOOKUP('CDO Param'!E$12,$C$4:$E$1004,$A511,FALSE) + SQRT(1-Correlation)*I511</f>
        <v>1.4629863376619709</v>
      </c>
      <c r="AQ511">
        <f>SQRT(Correlation)*$F511 + SQRT('CDO Param'!F$17 - Correlation)*HLOOKUP('CDO Param'!F$12,$C$4:$E$1004,$A511,FALSE) + SQRT(1-Correlation)*J511</f>
        <v>-1.351676012966269</v>
      </c>
      <c r="AR511">
        <f>SQRT(Correlation)*$F511 + SQRT('CDO Param'!G$17 - Correlation)*HLOOKUP('CDO Param'!G$12,$C$4:$E$1004,$A511,FALSE) + SQRT(1-Correlation)*K511</f>
        <v>0.20983198497771532</v>
      </c>
      <c r="AS511">
        <f>SQRT(Correlation)*$F511 + SQRT('CDO Param'!H$17 - Correlation)*HLOOKUP('CDO Param'!H$12,$C$4:$E$1004,$A511,FALSE) + SQRT(1-Correlation)*L511</f>
        <v>0.61587290799976724</v>
      </c>
      <c r="AT511">
        <f>SQRT(Correlation)*$F511 + SQRT('CDO Param'!I$17 - Correlation)*HLOOKUP('CDO Param'!I$12,$C$4:$E$1004,$A511,FALSE) + SQRT(1-Correlation)*M511</f>
        <v>0.20212482359282208</v>
      </c>
      <c r="AU511">
        <f>SQRT(Correlation)*$F511 + SQRT('CDO Param'!J$17 - Correlation)*HLOOKUP('CDO Param'!J$12,$C$4:$E$1004,$A511,FALSE) + SQRT(1-Correlation)*N511</f>
        <v>0.99372310089714078</v>
      </c>
      <c r="AV511">
        <f>SQRT(Correlation)*$F511 + SQRT('CDO Param'!K$17 - Correlation)*HLOOKUP('CDO Param'!K$12,$C$4:$E$1004,$A511,FALSE) + SQRT(1-Correlation)*O511</f>
        <v>-0.50206155525106699</v>
      </c>
      <c r="AW511">
        <f>SQRT(Correlation)*$F511 + SQRT('CDO Param'!L$17 - Correlation)*HLOOKUP('CDO Param'!L$12,$C$4:$E$1004,$A511,FALSE) + SQRT(1-Correlation)*P511</f>
        <v>0.71367035257302525</v>
      </c>
      <c r="AY511" s="3">
        <f>IF(AN511&lt;'CDO Param'!C$13,1,0)</f>
        <v>0</v>
      </c>
      <c r="AZ511" s="3">
        <f>IF(AO511&lt;'CDO Param'!D$13,1,0)</f>
        <v>0</v>
      </c>
      <c r="BA511" s="3">
        <f>IF(AP511&lt;'CDO Param'!E$13,1,0)</f>
        <v>0</v>
      </c>
      <c r="BB511" s="3">
        <f>IF(AQ511&lt;'CDO Param'!F$13,1,0)</f>
        <v>0</v>
      </c>
      <c r="BC511" s="3">
        <f>IF(AR511&lt;'CDO Param'!G$13,1,0)</f>
        <v>0</v>
      </c>
      <c r="BD511" s="3">
        <f>IF(AS511&lt;'CDO Param'!H$13,1,0)</f>
        <v>0</v>
      </c>
      <c r="BE511" s="3">
        <f>IF(AT511&lt;'CDO Param'!I$13,1,0)</f>
        <v>0</v>
      </c>
      <c r="BF511" s="3">
        <f>IF(AU511&lt;'CDO Param'!J$13,1,0)</f>
        <v>0</v>
      </c>
      <c r="BG511" s="3">
        <f>IF(AV511&lt;'CDO Param'!K$13,1,0)</f>
        <v>0</v>
      </c>
      <c r="BH511" s="3">
        <f>IF(AW511&lt;'CDO Param'!L$13,1,0)</f>
        <v>0</v>
      </c>
      <c r="BJ511" s="37">
        <f>AY511*'CDO Param'!C$6*AC511</f>
        <v>0</v>
      </c>
      <c r="BK511" s="37">
        <f>AZ511*'CDO Param'!D$6*AD511</f>
        <v>0</v>
      </c>
      <c r="BL511" s="37">
        <f>BA511*'CDO Param'!E$6*AE511</f>
        <v>0</v>
      </c>
      <c r="BM511" s="37">
        <f>BB511*'CDO Param'!F$6*AF511</f>
        <v>0</v>
      </c>
      <c r="BN511" s="37">
        <f>BC511*'CDO Param'!G$6*AG511</f>
        <v>0</v>
      </c>
      <c r="BO511" s="37">
        <f>BD511*'CDO Param'!H$6*AH511</f>
        <v>0</v>
      </c>
      <c r="BP511" s="37">
        <f>BE511*'CDO Param'!I$6*AI511</f>
        <v>0</v>
      </c>
      <c r="BQ511" s="37">
        <f>BF511*'CDO Param'!J$6*AJ511</f>
        <v>0</v>
      </c>
      <c r="BR511" s="37">
        <f>BG511*'CDO Param'!K$6*AK511</f>
        <v>0</v>
      </c>
      <c r="BS511" s="37">
        <f>BH511*'CDO Param'!L$6*AL511</f>
        <v>0</v>
      </c>
      <c r="BU511" s="38">
        <f t="shared" si="103"/>
        <v>0</v>
      </c>
      <c r="CE511" s="5">
        <f>BU511/'CDO Param'!$M$6</f>
        <v>0</v>
      </c>
      <c r="CF511" s="5">
        <f t="shared" si="104"/>
        <v>0</v>
      </c>
      <c r="CG511" s="5">
        <f t="shared" si="105"/>
        <v>0</v>
      </c>
    </row>
    <row r="512" spans="1:85" x14ac:dyDescent="0.2">
      <c r="A512" s="3">
        <v>509</v>
      </c>
      <c r="B512" s="3">
        <v>508</v>
      </c>
      <c r="C512">
        <v>1.0513053894101176</v>
      </c>
      <c r="D512">
        <v>1.0664552974049002</v>
      </c>
      <c r="E512">
        <v>0.73233195507782511</v>
      </c>
      <c r="F512">
        <v>0.77870367931609508</v>
      </c>
      <c r="G512">
        <v>0.76906530921405647</v>
      </c>
      <c r="H512">
        <v>1.1563838597794529</v>
      </c>
      <c r="I512">
        <v>1.4830038708169013</v>
      </c>
      <c r="J512">
        <v>0.53079702411196195</v>
      </c>
      <c r="K512">
        <v>-0.7867743079259526</v>
      </c>
      <c r="L512">
        <v>-0.29504462872864679</v>
      </c>
      <c r="M512">
        <v>0.12338546184764709</v>
      </c>
      <c r="N512">
        <v>0.54687916417606175</v>
      </c>
      <c r="O512">
        <v>-7.0676833274774253E-2</v>
      </c>
      <c r="P512">
        <v>2.9702641768381</v>
      </c>
      <c r="R512" s="33">
        <v>0.2437582524697102</v>
      </c>
      <c r="S512" s="33">
        <v>0.84494925841919577</v>
      </c>
      <c r="T512" s="33">
        <v>6.2186251423408397E-2</v>
      </c>
      <c r="U512" s="33">
        <v>0.16432767322488487</v>
      </c>
      <c r="V512" s="33">
        <v>0.85520389063991786</v>
      </c>
      <c r="W512" s="33">
        <v>0.4117899850997096</v>
      </c>
      <c r="X512" s="33">
        <v>0.95427957081900894</v>
      </c>
      <c r="Y512" s="33">
        <v>0.57674675508250794</v>
      </c>
      <c r="Z512" s="33">
        <v>0.38271267171144147</v>
      </c>
      <c r="AA512" s="33">
        <v>0.25187345419631968</v>
      </c>
      <c r="AC512" s="36">
        <f t="shared" si="93"/>
        <v>0.12265935702386412</v>
      </c>
      <c r="AD512" s="36">
        <f t="shared" si="94"/>
        <v>0.95370805877492004</v>
      </c>
      <c r="AE512" s="36">
        <f t="shared" si="95"/>
        <v>6.1732666044270103E-3</v>
      </c>
      <c r="AF512" s="36">
        <f t="shared" si="96"/>
        <v>5.2543360524332422E-2</v>
      </c>
      <c r="AG512" s="36">
        <f t="shared" si="97"/>
        <v>0.9601377110270144</v>
      </c>
      <c r="AH512" s="36">
        <f t="shared" si="98"/>
        <v>0.3532500576550468</v>
      </c>
      <c r="AI512" s="36">
        <f t="shared" si="99"/>
        <v>0.99687991638727402</v>
      </c>
      <c r="AJ512" s="36">
        <f t="shared" si="100"/>
        <v>0.62818699430660918</v>
      </c>
      <c r="AK512" s="36">
        <f t="shared" si="101"/>
        <v>0.30730939787379408</v>
      </c>
      <c r="AL512" s="36">
        <f t="shared" si="102"/>
        <v>0.13143422023961801</v>
      </c>
      <c r="AN512">
        <f>SQRT(Correlation)*$F512 + SQRT('CDO Param'!C$17 - Correlation)*HLOOKUP('CDO Param'!C$12,$C$4:$E$1004,$A512,FALSE) + SQRT(1-Correlation)*G512</f>
        <v>1.1266666933861145</v>
      </c>
      <c r="AO512">
        <f>SQRT(Correlation)*$F512 + SQRT('CDO Param'!D$17 - Correlation)*HLOOKUP('CDO Param'!D$12,$C$4:$E$1004,$A512,FALSE) + SQRT(1-Correlation)*H512</f>
        <v>1.4941093333326392</v>
      </c>
      <c r="AP512">
        <f>SQRT(Correlation)*$F512 + SQRT('CDO Param'!E$17 - Correlation)*HLOOKUP('CDO Param'!E$12,$C$4:$E$1004,$A512,FALSE) + SQRT(1-Correlation)*I512</f>
        <v>1.931297989323586</v>
      </c>
      <c r="AQ512">
        <f>SQRT(Correlation)*$F512 + SQRT('CDO Param'!F$17 - Correlation)*HLOOKUP('CDO Param'!F$12,$C$4:$E$1004,$A512,FALSE) + SQRT(1-Correlation)*J512</f>
        <v>0.91356039969408898</v>
      </c>
      <c r="AR512">
        <f>SQRT(Correlation)*$F512 + SQRT('CDO Param'!G$17 - Correlation)*HLOOKUP('CDO Param'!G$12,$C$4:$E$1004,$A512,FALSE) + SQRT(1-Correlation)*K512</f>
        <v>-0.3363975170004484</v>
      </c>
      <c r="AS512">
        <f>SQRT(Correlation)*$F512 + SQRT('CDO Param'!H$17 - Correlation)*HLOOKUP('CDO Param'!H$12,$C$4:$E$1004,$A512,FALSE) + SQRT(1-Correlation)*L512</f>
        <v>0.11716336797030313</v>
      </c>
      <c r="AT512">
        <f>SQRT(Correlation)*$F512 + SQRT('CDO Param'!I$17 - Correlation)*HLOOKUP('CDO Param'!I$12,$C$4:$E$1004,$A512,FALSE) + SQRT(1-Correlation)*M512</f>
        <v>0.52705585514126652</v>
      </c>
      <c r="AU512">
        <f>SQRT(Correlation)*$F512 + SQRT('CDO Param'!J$17 - Correlation)*HLOOKUP('CDO Param'!J$12,$C$4:$E$1004,$A512,FALSE) + SQRT(1-Correlation)*N512</f>
        <v>1.0432121152409843</v>
      </c>
      <c r="AV512">
        <f>SQRT(Correlation)*$F512 + SQRT('CDO Param'!K$17 - Correlation)*HLOOKUP('CDO Param'!K$12,$C$4:$E$1004,$A512,FALSE) + SQRT(1-Correlation)*O512</f>
        <v>0.45734705484845067</v>
      </c>
      <c r="AW512">
        <f>SQRT(Correlation)*$F512 + SQRT('CDO Param'!L$17 - Correlation)*HLOOKUP('CDO Param'!L$12,$C$4:$E$1004,$A512,FALSE) + SQRT(1-Correlation)*P512</f>
        <v>3.342237001499393</v>
      </c>
      <c r="AY512" s="3">
        <f>IF(AN512&lt;'CDO Param'!C$13,1,0)</f>
        <v>0</v>
      </c>
      <c r="AZ512" s="3">
        <f>IF(AO512&lt;'CDO Param'!D$13,1,0)</f>
        <v>0</v>
      </c>
      <c r="BA512" s="3">
        <f>IF(AP512&lt;'CDO Param'!E$13,1,0)</f>
        <v>0</v>
      </c>
      <c r="BB512" s="3">
        <f>IF(AQ512&lt;'CDO Param'!F$13,1,0)</f>
        <v>0</v>
      </c>
      <c r="BC512" s="3">
        <f>IF(AR512&lt;'CDO Param'!G$13,1,0)</f>
        <v>1</v>
      </c>
      <c r="BD512" s="3">
        <f>IF(AS512&lt;'CDO Param'!H$13,1,0)</f>
        <v>0</v>
      </c>
      <c r="BE512" s="3">
        <f>IF(AT512&lt;'CDO Param'!I$13,1,0)</f>
        <v>0</v>
      </c>
      <c r="BF512" s="3">
        <f>IF(AU512&lt;'CDO Param'!J$13,1,0)</f>
        <v>0</v>
      </c>
      <c r="BG512" s="3">
        <f>IF(AV512&lt;'CDO Param'!K$13,1,0)</f>
        <v>0</v>
      </c>
      <c r="BH512" s="3">
        <f>IF(AW512&lt;'CDO Param'!L$13,1,0)</f>
        <v>0</v>
      </c>
      <c r="BJ512" s="37">
        <f>AY512*'CDO Param'!C$6*AC512</f>
        <v>0</v>
      </c>
      <c r="BK512" s="37">
        <f>AZ512*'CDO Param'!D$6*AD512</f>
        <v>0</v>
      </c>
      <c r="BL512" s="37">
        <f>BA512*'CDO Param'!E$6*AE512</f>
        <v>0</v>
      </c>
      <c r="BM512" s="37">
        <f>BB512*'CDO Param'!F$6*AF512</f>
        <v>0</v>
      </c>
      <c r="BN512" s="37">
        <f>BC512*'CDO Param'!G$6*AG512</f>
        <v>9601.3771102701448</v>
      </c>
      <c r="BO512" s="37">
        <f>BD512*'CDO Param'!H$6*AH512</f>
        <v>0</v>
      </c>
      <c r="BP512" s="37">
        <f>BE512*'CDO Param'!I$6*AI512</f>
        <v>0</v>
      </c>
      <c r="BQ512" s="37">
        <f>BF512*'CDO Param'!J$6*AJ512</f>
        <v>0</v>
      </c>
      <c r="BR512" s="37">
        <f>BG512*'CDO Param'!K$6*AK512</f>
        <v>0</v>
      </c>
      <c r="BS512" s="37">
        <f>BH512*'CDO Param'!L$6*AL512</f>
        <v>0</v>
      </c>
      <c r="BU512" s="38">
        <f t="shared" si="103"/>
        <v>9601.3771102701448</v>
      </c>
      <c r="CE512" s="5">
        <f>BU512/'CDO Param'!$M$6</f>
        <v>0.10001434489864734</v>
      </c>
      <c r="CF512" s="5">
        <f t="shared" si="104"/>
        <v>0.02</v>
      </c>
      <c r="CG512" s="5">
        <f t="shared" si="105"/>
        <v>1</v>
      </c>
    </row>
    <row r="513" spans="1:85" x14ac:dyDescent="0.2">
      <c r="A513" s="3">
        <v>510</v>
      </c>
      <c r="B513" s="3">
        <v>509</v>
      </c>
      <c r="C513">
        <v>2.5367626221850514</v>
      </c>
      <c r="D513">
        <v>-1.5183968571363948</v>
      </c>
      <c r="E513">
        <v>-0.42906549424515106</v>
      </c>
      <c r="F513">
        <v>2.0378956833155826</v>
      </c>
      <c r="G513">
        <v>0.67119799496140331</v>
      </c>
      <c r="H513">
        <v>0.37965378396620508</v>
      </c>
      <c r="I513">
        <v>-0.72342345447395928</v>
      </c>
      <c r="J513">
        <v>0.72403281592414714</v>
      </c>
      <c r="K513">
        <v>-0.30224782676668838</v>
      </c>
      <c r="L513">
        <v>-0.3596403530536918</v>
      </c>
      <c r="M513">
        <v>-1.3146723176760133</v>
      </c>
      <c r="N513">
        <v>-1.4685201676911674</v>
      </c>
      <c r="O513">
        <v>2.2677704691886902</v>
      </c>
      <c r="P513">
        <v>0.98188820629729889</v>
      </c>
      <c r="R513" s="33">
        <v>0.23714467754454568</v>
      </c>
      <c r="S513" s="33">
        <v>0.69059549117954233</v>
      </c>
      <c r="T513" s="33">
        <v>0.83842025456876501</v>
      </c>
      <c r="U513" s="33">
        <v>0.32921853723433731</v>
      </c>
      <c r="V513" s="33">
        <v>0.17595529750732486</v>
      </c>
      <c r="W513" s="33">
        <v>0.2806852056089254</v>
      </c>
      <c r="X513" s="33">
        <v>0.47625066920940329</v>
      </c>
      <c r="Y513" s="33">
        <v>0.34499740244122101</v>
      </c>
      <c r="Z513" s="33">
        <v>0.37134282960153314</v>
      </c>
      <c r="AA513" s="33">
        <v>0.15893711296792007</v>
      </c>
      <c r="AC513" s="36">
        <f t="shared" si="93"/>
        <v>0.11572048955082714</v>
      </c>
      <c r="AD513" s="36">
        <f t="shared" si="94"/>
        <v>0.79860196331301414</v>
      </c>
      <c r="AE513" s="36">
        <f t="shared" si="95"/>
        <v>0.94935139812574931</v>
      </c>
      <c r="AF513" s="36">
        <f t="shared" si="96"/>
        <v>0.22837351789692037</v>
      </c>
      <c r="AG513" s="36">
        <f t="shared" si="97"/>
        <v>6.0960839205811738E-2</v>
      </c>
      <c r="AH513" s="36">
        <f t="shared" si="98"/>
        <v>0.16483071723417997</v>
      </c>
      <c r="AI513" s="36">
        <f t="shared" si="99"/>
        <v>0.45988671440593781</v>
      </c>
      <c r="AJ513" s="36">
        <f t="shared" si="100"/>
        <v>0.25078747708695798</v>
      </c>
      <c r="AK513" s="36">
        <f t="shared" si="101"/>
        <v>0.28986856577104225</v>
      </c>
      <c r="AL513" s="36">
        <f t="shared" si="102"/>
        <v>4.8860595626365022E-2</v>
      </c>
      <c r="AN513">
        <f>SQRT(Correlation)*$F513 + SQRT('CDO Param'!C$17 - Correlation)*HLOOKUP('CDO Param'!C$12,$C$4:$E$1004,$A513,FALSE) + SQRT(1-Correlation)*G513</f>
        <v>1.066459783972423</v>
      </c>
      <c r="AO513">
        <f>SQRT(Correlation)*$F513 + SQRT('CDO Param'!D$17 - Correlation)*HLOOKUP('CDO Param'!D$12,$C$4:$E$1004,$A513,FALSE) + SQRT(1-Correlation)*H513</f>
        <v>0.78987666035796356</v>
      </c>
      <c r="AP513">
        <f>SQRT(Correlation)*$F513 + SQRT('CDO Param'!E$17 - Correlation)*HLOOKUP('CDO Param'!E$12,$C$4:$E$1004,$A513,FALSE) + SQRT(1-Correlation)*I513</f>
        <v>0.62930375398336769</v>
      </c>
      <c r="AQ513">
        <f>SQRT(Correlation)*$F513 + SQRT('CDO Param'!F$17 - Correlation)*HLOOKUP('CDO Param'!F$12,$C$4:$E$1004,$A513,FALSE) + SQRT(1-Correlation)*J513</f>
        <v>1.2353750778247943</v>
      </c>
      <c r="AR513">
        <f>SQRT(Correlation)*$F513 + SQRT('CDO Param'!G$17 - Correlation)*HLOOKUP('CDO Param'!G$12,$C$4:$E$1004,$A513,FALSE) + SQRT(1-Correlation)*K513</f>
        <v>0.26175977299145159</v>
      </c>
      <c r="AS513">
        <f>SQRT(Correlation)*$F513 + SQRT('CDO Param'!H$17 - Correlation)*HLOOKUP('CDO Param'!H$12,$C$4:$E$1004,$A513,FALSE) + SQRT(1-Correlation)*L513</f>
        <v>8.8520660220519354E-2</v>
      </c>
      <c r="AT513">
        <f>SQRT(Correlation)*$F513 + SQRT('CDO Param'!I$17 - Correlation)*HLOOKUP('CDO Param'!I$12,$C$4:$E$1004,$A513,FALSE) + SQRT(1-Correlation)*M513</f>
        <v>-0.69871043207151917</v>
      </c>
      <c r="AU513">
        <f>SQRT(Correlation)*$F513 + SQRT('CDO Param'!J$17 - Correlation)*HLOOKUP('CDO Param'!J$12,$C$4:$E$1004,$A513,FALSE) + SQRT(1-Correlation)*N513</f>
        <v>-7.7557053278131116E-2</v>
      </c>
      <c r="AV513">
        <f>SQRT(Correlation)*$F513 + SQRT('CDO Param'!K$17 - Correlation)*HLOOKUP('CDO Param'!K$12,$C$4:$E$1004,$A513,FALSE) + SQRT(1-Correlation)*O513</f>
        <v>3.4669994705923068</v>
      </c>
      <c r="AW513">
        <f>SQRT(Correlation)*$F513 + SQRT('CDO Param'!L$17 - Correlation)*HLOOKUP('CDO Param'!L$12,$C$4:$E$1004,$A513,FALSE) + SQRT(1-Correlation)*P513</f>
        <v>2.2471044445278436</v>
      </c>
      <c r="AY513" s="3">
        <f>IF(AN513&lt;'CDO Param'!C$13,1,0)</f>
        <v>0</v>
      </c>
      <c r="AZ513" s="3">
        <f>IF(AO513&lt;'CDO Param'!D$13,1,0)</f>
        <v>0</v>
      </c>
      <c r="BA513" s="3">
        <f>IF(AP513&lt;'CDO Param'!E$13,1,0)</f>
        <v>0</v>
      </c>
      <c r="BB513" s="3">
        <f>IF(AQ513&lt;'CDO Param'!F$13,1,0)</f>
        <v>0</v>
      </c>
      <c r="BC513" s="3">
        <f>IF(AR513&lt;'CDO Param'!G$13,1,0)</f>
        <v>0</v>
      </c>
      <c r="BD513" s="3">
        <f>IF(AS513&lt;'CDO Param'!H$13,1,0)</f>
        <v>0</v>
      </c>
      <c r="BE513" s="3">
        <f>IF(AT513&lt;'CDO Param'!I$13,1,0)</f>
        <v>0</v>
      </c>
      <c r="BF513" s="3">
        <f>IF(AU513&lt;'CDO Param'!J$13,1,0)</f>
        <v>0</v>
      </c>
      <c r="BG513" s="3">
        <f>IF(AV513&lt;'CDO Param'!K$13,1,0)</f>
        <v>0</v>
      </c>
      <c r="BH513" s="3">
        <f>IF(AW513&lt;'CDO Param'!L$13,1,0)</f>
        <v>0</v>
      </c>
      <c r="BJ513" s="37">
        <f>AY513*'CDO Param'!C$6*AC513</f>
        <v>0</v>
      </c>
      <c r="BK513" s="37">
        <f>AZ513*'CDO Param'!D$6*AD513</f>
        <v>0</v>
      </c>
      <c r="BL513" s="37">
        <f>BA513*'CDO Param'!E$6*AE513</f>
        <v>0</v>
      </c>
      <c r="BM513" s="37">
        <f>BB513*'CDO Param'!F$6*AF513</f>
        <v>0</v>
      </c>
      <c r="BN513" s="37">
        <f>BC513*'CDO Param'!G$6*AG513</f>
        <v>0</v>
      </c>
      <c r="BO513" s="37">
        <f>BD513*'CDO Param'!H$6*AH513</f>
        <v>0</v>
      </c>
      <c r="BP513" s="37">
        <f>BE513*'CDO Param'!I$6*AI513</f>
        <v>0</v>
      </c>
      <c r="BQ513" s="37">
        <f>BF513*'CDO Param'!J$6*AJ513</f>
        <v>0</v>
      </c>
      <c r="BR513" s="37">
        <f>BG513*'CDO Param'!K$6*AK513</f>
        <v>0</v>
      </c>
      <c r="BS513" s="37">
        <f>BH513*'CDO Param'!L$6*AL513</f>
        <v>0</v>
      </c>
      <c r="BU513" s="38">
        <f t="shared" si="103"/>
        <v>0</v>
      </c>
      <c r="CE513" s="5">
        <f>BU513/'CDO Param'!$M$6</f>
        <v>0</v>
      </c>
      <c r="CF513" s="5">
        <f t="shared" si="104"/>
        <v>0</v>
      </c>
      <c r="CG513" s="5">
        <f t="shared" si="105"/>
        <v>0</v>
      </c>
    </row>
    <row r="514" spans="1:85" x14ac:dyDescent="0.2">
      <c r="A514" s="3">
        <v>511</v>
      </c>
      <c r="B514" s="3">
        <v>510</v>
      </c>
      <c r="C514">
        <v>-1.0081316759169567</v>
      </c>
      <c r="D514">
        <v>-3.022705641342327E-2</v>
      </c>
      <c r="E514">
        <v>1.0785788617795333</v>
      </c>
      <c r="F514">
        <v>0.21647679204761516</v>
      </c>
      <c r="G514">
        <v>0.59393073570390698</v>
      </c>
      <c r="H514">
        <v>0.19035724108107388</v>
      </c>
      <c r="I514">
        <v>-0.88788965513231233</v>
      </c>
      <c r="J514">
        <v>1.7096544979722239</v>
      </c>
      <c r="K514">
        <v>-1.1476845429569948</v>
      </c>
      <c r="L514">
        <v>-1.2261580195627175</v>
      </c>
      <c r="M514">
        <v>1.5737259673187509</v>
      </c>
      <c r="N514">
        <v>1.8251239453093149</v>
      </c>
      <c r="O514">
        <v>0.55660166253801435</v>
      </c>
      <c r="P514">
        <v>-0.10008307071984746</v>
      </c>
      <c r="R514" s="33">
        <v>0.25605765183272661</v>
      </c>
      <c r="S514" s="33">
        <v>0.56095435263633464</v>
      </c>
      <c r="T514" s="33">
        <v>0.95980475887647121</v>
      </c>
      <c r="U514" s="33">
        <v>0.438582436851497</v>
      </c>
      <c r="V514" s="33">
        <v>0.25501616311027492</v>
      </c>
      <c r="W514" s="33">
        <v>5.6653394390201846E-2</v>
      </c>
      <c r="X514" s="33">
        <v>0.17359951612241545</v>
      </c>
      <c r="Y514" s="33">
        <v>0.68706746943624109</v>
      </c>
      <c r="Z514" s="33">
        <v>0.54295881490360887</v>
      </c>
      <c r="AA514" s="33">
        <v>0.50880208495482904</v>
      </c>
      <c r="AC514" s="36">
        <f t="shared" si="93"/>
        <v>0.1360691883282294</v>
      </c>
      <c r="AD514" s="36">
        <f t="shared" si="94"/>
        <v>0.60227525991204145</v>
      </c>
      <c r="AE514" s="36">
        <f t="shared" si="95"/>
        <v>0.99765580982486379</v>
      </c>
      <c r="AF514" s="36">
        <f t="shared" si="96"/>
        <v>0.3969597753316364</v>
      </c>
      <c r="AG514" s="36">
        <f t="shared" si="97"/>
        <v>0.13490852067127773</v>
      </c>
      <c r="AH514" s="36">
        <f t="shared" si="98"/>
        <v>5.0208332831509937E-3</v>
      </c>
      <c r="AI514" s="36">
        <f t="shared" si="99"/>
        <v>5.9203259793832744E-2</v>
      </c>
      <c r="AJ514" s="36">
        <f t="shared" si="100"/>
        <v>0.79389882140983303</v>
      </c>
      <c r="AK514" s="36">
        <f t="shared" si="101"/>
        <v>0.57236389066473881</v>
      </c>
      <c r="AL514" s="36">
        <f t="shared" si="102"/>
        <v>0.51488214573417523</v>
      </c>
      <c r="AN514">
        <f>SQRT(Correlation)*$F514 + SQRT('CDO Param'!C$17 - Correlation)*HLOOKUP('CDO Param'!C$12,$C$4:$E$1004,$A514,FALSE) + SQRT(1-Correlation)*G514</f>
        <v>0.62763339019181141</v>
      </c>
      <c r="AO514">
        <f>SQRT(Correlation)*$F514 + SQRT('CDO Param'!D$17 - Correlation)*HLOOKUP('CDO Param'!D$12,$C$4:$E$1004,$A514,FALSE) + SQRT(1-Correlation)*H514</f>
        <v>0.24476995630725085</v>
      </c>
      <c r="AP514">
        <f>SQRT(Correlation)*$F514 + SQRT('CDO Param'!E$17 - Correlation)*HLOOKUP('CDO Param'!E$12,$C$4:$E$1004,$A514,FALSE) + SQRT(1-Correlation)*I514</f>
        <v>-1.0405966843204495</v>
      </c>
      <c r="AQ514">
        <f>SQRT(Correlation)*$F514 + SQRT('CDO Param'!F$17 - Correlation)*HLOOKUP('CDO Param'!F$12,$C$4:$E$1004,$A514,FALSE) + SQRT(1-Correlation)*J514</f>
        <v>1.9315542054102322</v>
      </c>
      <c r="AR514">
        <f>SQRT(Correlation)*$F514 + SQRT('CDO Param'!G$17 - Correlation)*HLOOKUP('CDO Param'!G$12,$C$4:$E$1004,$A514,FALSE) + SQRT(1-Correlation)*K514</f>
        <v>-0.77915561958699098</v>
      </c>
      <c r="AS514">
        <f>SQRT(Correlation)*$F514 + SQRT('CDO Param'!H$17 - Correlation)*HLOOKUP('CDO Param'!H$12,$C$4:$E$1004,$A514,FALSE) + SQRT(1-Correlation)*L514</f>
        <v>-1.0990544128991844</v>
      </c>
      <c r="AT514">
        <f>SQRT(Correlation)*$F514 + SQRT('CDO Param'!I$17 - Correlation)*HLOOKUP('CDO Param'!I$12,$C$4:$E$1004,$A514,FALSE) + SQRT(1-Correlation)*M514</f>
        <v>1.8026010786507354</v>
      </c>
      <c r="AU514">
        <f>SQRT(Correlation)*$F514 + SQRT('CDO Param'!J$17 - Correlation)*HLOOKUP('CDO Param'!J$12,$C$4:$E$1004,$A514,FALSE) + SQRT(1-Correlation)*N514</f>
        <v>1.5331940058024121</v>
      </c>
      <c r="AV514">
        <f>SQRT(Correlation)*$F514 + SQRT('CDO Param'!K$17 - Correlation)*HLOOKUP('CDO Param'!K$12,$C$4:$E$1004,$A514,FALSE) + SQRT(1-Correlation)*O514</f>
        <v>0.32976810293236836</v>
      </c>
      <c r="AW514">
        <f>SQRT(Correlation)*$F514 + SQRT('CDO Param'!L$17 - Correlation)*HLOOKUP('CDO Param'!L$12,$C$4:$E$1004,$A514,FALSE) + SQRT(1-Correlation)*P514</f>
        <v>-0.2932177355941219</v>
      </c>
      <c r="AY514" s="3">
        <f>IF(AN514&lt;'CDO Param'!C$13,1,0)</f>
        <v>0</v>
      </c>
      <c r="AZ514" s="3">
        <f>IF(AO514&lt;'CDO Param'!D$13,1,0)</f>
        <v>0</v>
      </c>
      <c r="BA514" s="3">
        <f>IF(AP514&lt;'CDO Param'!E$13,1,0)</f>
        <v>1</v>
      </c>
      <c r="BB514" s="3">
        <f>IF(AQ514&lt;'CDO Param'!F$13,1,0)</f>
        <v>0</v>
      </c>
      <c r="BC514" s="3">
        <f>IF(AR514&lt;'CDO Param'!G$13,1,0)</f>
        <v>1</v>
      </c>
      <c r="BD514" s="3">
        <f>IF(AS514&lt;'CDO Param'!H$13,1,0)</f>
        <v>0</v>
      </c>
      <c r="BE514" s="3">
        <f>IF(AT514&lt;'CDO Param'!I$13,1,0)</f>
        <v>0</v>
      </c>
      <c r="BF514" s="3">
        <f>IF(AU514&lt;'CDO Param'!J$13,1,0)</f>
        <v>0</v>
      </c>
      <c r="BG514" s="3">
        <f>IF(AV514&lt;'CDO Param'!K$13,1,0)</f>
        <v>0</v>
      </c>
      <c r="BH514" s="3">
        <f>IF(AW514&lt;'CDO Param'!L$13,1,0)</f>
        <v>0</v>
      </c>
      <c r="BJ514" s="37">
        <f>AY514*'CDO Param'!C$6*AC514</f>
        <v>0</v>
      </c>
      <c r="BK514" s="37">
        <f>AZ514*'CDO Param'!D$6*AD514</f>
        <v>0</v>
      </c>
      <c r="BL514" s="37">
        <f>BA514*'CDO Param'!E$6*AE514</f>
        <v>9976.5580982486372</v>
      </c>
      <c r="BM514" s="37">
        <f>BB514*'CDO Param'!F$6*AF514</f>
        <v>0</v>
      </c>
      <c r="BN514" s="37">
        <f>BC514*'CDO Param'!G$6*AG514</f>
        <v>1349.0852067127773</v>
      </c>
      <c r="BO514" s="37">
        <f>BD514*'CDO Param'!H$6*AH514</f>
        <v>0</v>
      </c>
      <c r="BP514" s="37">
        <f>BE514*'CDO Param'!I$6*AI514</f>
        <v>0</v>
      </c>
      <c r="BQ514" s="37">
        <f>BF514*'CDO Param'!J$6*AJ514</f>
        <v>0</v>
      </c>
      <c r="BR514" s="37">
        <f>BG514*'CDO Param'!K$6*AK514</f>
        <v>0</v>
      </c>
      <c r="BS514" s="37">
        <f>BH514*'CDO Param'!L$6*AL514</f>
        <v>0</v>
      </c>
      <c r="BU514" s="38">
        <f t="shared" si="103"/>
        <v>11325.643304961415</v>
      </c>
      <c r="CE514" s="5">
        <f>BU514/'CDO Param'!$M$6</f>
        <v>0.11797545109334807</v>
      </c>
      <c r="CF514" s="5">
        <f t="shared" si="104"/>
        <v>0.02</v>
      </c>
      <c r="CG514" s="5">
        <f t="shared" si="105"/>
        <v>1</v>
      </c>
    </row>
    <row r="515" spans="1:85" x14ac:dyDescent="0.2">
      <c r="A515" s="3">
        <v>512</v>
      </c>
      <c r="B515" s="3">
        <v>511</v>
      </c>
      <c r="C515">
        <v>0.13446310731524136</v>
      </c>
      <c r="D515">
        <v>-6.3232619140762836E-3</v>
      </c>
      <c r="E515">
        <v>-1.2959162631887011</v>
      </c>
      <c r="F515">
        <v>-0.32987827580654994</v>
      </c>
      <c r="G515">
        <v>-1.1379324860172346</v>
      </c>
      <c r="H515">
        <v>-1.0668463801266626</v>
      </c>
      <c r="I515">
        <v>0.67729160946328193</v>
      </c>
      <c r="J515">
        <v>-0.84748080553254113</v>
      </c>
      <c r="K515">
        <v>1.239766334037995</v>
      </c>
      <c r="L515">
        <v>0.60223555919947103</v>
      </c>
      <c r="M515">
        <v>-1.0924804882961325</v>
      </c>
      <c r="N515">
        <v>0.80734253060654737</v>
      </c>
      <c r="O515">
        <v>2.3717075237073004</v>
      </c>
      <c r="P515">
        <v>-0.82315978033875581</v>
      </c>
      <c r="R515" s="33">
        <v>0.43664183581091548</v>
      </c>
      <c r="S515" s="33">
        <v>0.63933447405664923</v>
      </c>
      <c r="T515" s="33">
        <v>0.29450547010381961</v>
      </c>
      <c r="U515" s="33">
        <v>0.75343603489614841</v>
      </c>
      <c r="V515" s="33">
        <v>0.99943849956590614</v>
      </c>
      <c r="W515" s="33">
        <v>0.56286220418422583</v>
      </c>
      <c r="X515" s="33">
        <v>2.506572428395307E-2</v>
      </c>
      <c r="Y515" s="33">
        <v>0.27962804039922917</v>
      </c>
      <c r="Z515" s="33">
        <v>0.70847498984470725</v>
      </c>
      <c r="AA515" s="33">
        <v>0.33915431999562046</v>
      </c>
      <c r="AC515" s="36">
        <f t="shared" si="93"/>
        <v>0.39375802186113124</v>
      </c>
      <c r="AD515" s="36">
        <f t="shared" si="94"/>
        <v>0.72620528785627081</v>
      </c>
      <c r="AE515" s="36">
        <f t="shared" si="95"/>
        <v>0.18203712686392923</v>
      </c>
      <c r="AF515" s="36">
        <f t="shared" si="96"/>
        <v>0.8743391162623535</v>
      </c>
      <c r="AG515" s="36">
        <f t="shared" si="97"/>
        <v>0.99999982276601629</v>
      </c>
      <c r="AH515" s="36">
        <f t="shared" si="98"/>
        <v>0.60542417573754004</v>
      </c>
      <c r="AI515" s="36">
        <f t="shared" si="99"/>
        <v>8.2125632230523906E-4</v>
      </c>
      <c r="AJ515" s="36">
        <f t="shared" si="100"/>
        <v>0.16354536215031079</v>
      </c>
      <c r="AK515" s="36">
        <f t="shared" si="101"/>
        <v>0.82173611024263693</v>
      </c>
      <c r="AL515" s="36">
        <f t="shared" si="102"/>
        <v>0.24239549274604569</v>
      </c>
      <c r="AN515">
        <f>SQRT(Correlation)*$F515 + SQRT('CDO Param'!C$17 - Correlation)*HLOOKUP('CDO Param'!C$12,$C$4:$E$1004,$A515,FALSE) + SQRT(1-Correlation)*G515</f>
        <v>-1.1847484582851744</v>
      </c>
      <c r="AO515">
        <f>SQRT(Correlation)*$F515 + SQRT('CDO Param'!D$17 - Correlation)*HLOOKUP('CDO Param'!D$12,$C$4:$E$1004,$A515,FALSE) + SQRT(1-Correlation)*H515</f>
        <v>-1.1173102569033384</v>
      </c>
      <c r="AP515">
        <f>SQRT(Correlation)*$F515 + SQRT('CDO Param'!E$17 - Correlation)*HLOOKUP('CDO Param'!E$12,$C$4:$E$1004,$A515,FALSE) + SQRT(1-Correlation)*I515</f>
        <v>0.57379416183868703</v>
      </c>
      <c r="AQ515">
        <f>SQRT(Correlation)*$F515 + SQRT('CDO Param'!F$17 - Correlation)*HLOOKUP('CDO Param'!F$12,$C$4:$E$1004,$A515,FALSE) + SQRT(1-Correlation)*J515</f>
        <v>-1.1980832416066531</v>
      </c>
      <c r="AR515">
        <f>SQRT(Correlation)*$F515 + SQRT('CDO Param'!G$17 - Correlation)*HLOOKUP('CDO Param'!G$12,$C$4:$E$1004,$A515,FALSE) + SQRT(1-Correlation)*K515</f>
        <v>0.78205325860762409</v>
      </c>
      <c r="AS515">
        <f>SQRT(Correlation)*$F515 + SQRT('CDO Param'!H$17 - Correlation)*HLOOKUP('CDO Param'!H$12,$C$4:$E$1004,$A515,FALSE) + SQRT(1-Correlation)*L515</f>
        <v>0.46611990201312559</v>
      </c>
      <c r="AT515">
        <f>SQRT(Correlation)*$F515 + SQRT('CDO Param'!I$17 - Correlation)*HLOOKUP('CDO Param'!I$12,$C$4:$E$1004,$A515,FALSE) + SQRT(1-Correlation)*M515</f>
        <v>-1.4305103486721467</v>
      </c>
      <c r="AU515">
        <f>SQRT(Correlation)*$F515 + SQRT('CDO Param'!J$17 - Correlation)*HLOOKUP('CDO Param'!J$12,$C$4:$E$1004,$A515,FALSE) + SQRT(1-Correlation)*N515</f>
        <v>0.69717129862338756</v>
      </c>
      <c r="AV515">
        <f>SQRT(Correlation)*$F515 + SQRT('CDO Param'!K$17 - Correlation)*HLOOKUP('CDO Param'!K$12,$C$4:$E$1004,$A515,FALSE) + SQRT(1-Correlation)*O515</f>
        <v>2.1812582396329789</v>
      </c>
      <c r="AW515">
        <f>SQRT(Correlation)*$F515 + SQRT('CDO Param'!L$17 - Correlation)*HLOOKUP('CDO Param'!L$12,$C$4:$E$1004,$A515,FALSE) + SQRT(1-Correlation)*P515</f>
        <v>-0.84965901120318699</v>
      </c>
      <c r="AY515" s="3">
        <f>IF(AN515&lt;'CDO Param'!C$13,1,0)</f>
        <v>0</v>
      </c>
      <c r="AZ515" s="3">
        <f>IF(AO515&lt;'CDO Param'!D$13,1,0)</f>
        <v>0</v>
      </c>
      <c r="BA515" s="3">
        <f>IF(AP515&lt;'CDO Param'!E$13,1,0)</f>
        <v>0</v>
      </c>
      <c r="BB515" s="3">
        <f>IF(AQ515&lt;'CDO Param'!F$13,1,0)</f>
        <v>0</v>
      </c>
      <c r="BC515" s="3">
        <f>IF(AR515&lt;'CDO Param'!G$13,1,0)</f>
        <v>0</v>
      </c>
      <c r="BD515" s="3">
        <f>IF(AS515&lt;'CDO Param'!H$13,1,0)</f>
        <v>0</v>
      </c>
      <c r="BE515" s="3">
        <f>IF(AT515&lt;'CDO Param'!I$13,1,0)</f>
        <v>0</v>
      </c>
      <c r="BF515" s="3">
        <f>IF(AU515&lt;'CDO Param'!J$13,1,0)</f>
        <v>0</v>
      </c>
      <c r="BG515" s="3">
        <f>IF(AV515&lt;'CDO Param'!K$13,1,0)</f>
        <v>0</v>
      </c>
      <c r="BH515" s="3">
        <f>IF(AW515&lt;'CDO Param'!L$13,1,0)</f>
        <v>1</v>
      </c>
      <c r="BJ515" s="37">
        <f>AY515*'CDO Param'!C$6*AC515</f>
        <v>0</v>
      </c>
      <c r="BK515" s="37">
        <f>AZ515*'CDO Param'!D$6*AD515</f>
        <v>0</v>
      </c>
      <c r="BL515" s="37">
        <f>BA515*'CDO Param'!E$6*AE515</f>
        <v>0</v>
      </c>
      <c r="BM515" s="37">
        <f>BB515*'CDO Param'!F$6*AF515</f>
        <v>0</v>
      </c>
      <c r="BN515" s="37">
        <f>BC515*'CDO Param'!G$6*AG515</f>
        <v>0</v>
      </c>
      <c r="BO515" s="37">
        <f>BD515*'CDO Param'!H$6*AH515</f>
        <v>0</v>
      </c>
      <c r="BP515" s="37">
        <f>BE515*'CDO Param'!I$6*AI515</f>
        <v>0</v>
      </c>
      <c r="BQ515" s="37">
        <f>BF515*'CDO Param'!J$6*AJ515</f>
        <v>0</v>
      </c>
      <c r="BR515" s="37">
        <f>BG515*'CDO Param'!K$6*AK515</f>
        <v>0</v>
      </c>
      <c r="BS515" s="37">
        <f>BH515*'CDO Param'!L$6*AL515</f>
        <v>2423.9549274604569</v>
      </c>
      <c r="BU515" s="38">
        <f t="shared" si="103"/>
        <v>2423.9549274604569</v>
      </c>
      <c r="CE515" s="5">
        <f>BU515/'CDO Param'!$M$6</f>
        <v>2.5249530494379759E-2</v>
      </c>
      <c r="CF515" s="5">
        <f t="shared" si="104"/>
        <v>0</v>
      </c>
      <c r="CG515" s="5">
        <f t="shared" si="105"/>
        <v>0</v>
      </c>
    </row>
    <row r="516" spans="1:85" x14ac:dyDescent="0.2">
      <c r="A516" s="3">
        <v>513</v>
      </c>
      <c r="B516" s="3">
        <v>512</v>
      </c>
      <c r="C516">
        <v>1.5506111594731919</v>
      </c>
      <c r="D516">
        <v>0.58377054301672615</v>
      </c>
      <c r="E516">
        <v>-0.5490915100381244</v>
      </c>
      <c r="F516">
        <v>-0.78808398029650562</v>
      </c>
      <c r="G516">
        <v>1.6217700249399059</v>
      </c>
      <c r="H516">
        <v>1.1365182217559777</v>
      </c>
      <c r="I516">
        <v>1.2307714314374607</v>
      </c>
      <c r="J516">
        <v>0.26198449631920084</v>
      </c>
      <c r="K516">
        <v>-0.76389596870285459</v>
      </c>
      <c r="L516">
        <v>1.7457114154240116</v>
      </c>
      <c r="M516">
        <v>-3.298055162304081E-2</v>
      </c>
      <c r="N516">
        <v>-0.23836264517740346</v>
      </c>
      <c r="O516">
        <v>-0.57176976042683236</v>
      </c>
      <c r="P516">
        <v>0.83126451499992982</v>
      </c>
      <c r="R516" s="33">
        <v>0.16665616639268407</v>
      </c>
      <c r="S516" s="33">
        <v>0.99018856184100201</v>
      </c>
      <c r="T516" s="33">
        <v>9.9158861720542821E-2</v>
      </c>
      <c r="U516" s="33">
        <v>0.56298893716325471</v>
      </c>
      <c r="V516" s="33">
        <v>0.15506690282144905</v>
      </c>
      <c r="W516" s="33">
        <v>0.20943572009421685</v>
      </c>
      <c r="X516" s="33">
        <v>0.98614762350271812</v>
      </c>
      <c r="Y516" s="33">
        <v>0.18310821018326479</v>
      </c>
      <c r="Z516" s="33">
        <v>0.49968855013125041</v>
      </c>
      <c r="AA516" s="33">
        <v>0.26546205592596067</v>
      </c>
      <c r="AC516" s="36">
        <f t="shared" si="93"/>
        <v>5.4177225626229786E-2</v>
      </c>
      <c r="AD516" s="36">
        <f t="shared" si="94"/>
        <v>0.99989781659730614</v>
      </c>
      <c r="AE516" s="36">
        <f t="shared" si="95"/>
        <v>1.7336624419405051E-2</v>
      </c>
      <c r="AF516" s="36">
        <f t="shared" si="96"/>
        <v>0.60563318030436464</v>
      </c>
      <c r="AG516" s="36">
        <f t="shared" si="97"/>
        <v>4.6302472733138263E-2</v>
      </c>
      <c r="AH516" s="36">
        <f t="shared" si="98"/>
        <v>8.8777445680340961E-2</v>
      </c>
      <c r="AI516" s="36">
        <f t="shared" si="99"/>
        <v>0.99978009696481562</v>
      </c>
      <c r="AJ516" s="36">
        <f t="shared" si="100"/>
        <v>6.6459371364775255E-2</v>
      </c>
      <c r="AK516" s="36">
        <f t="shared" si="101"/>
        <v>0.49947332995100552</v>
      </c>
      <c r="AL516" s="36">
        <f t="shared" si="102"/>
        <v>0.1467569105193422</v>
      </c>
      <c r="AN516">
        <f>SQRT(Correlation)*$F516 + SQRT('CDO Param'!C$17 - Correlation)*HLOOKUP('CDO Param'!C$12,$C$4:$E$1004,$A516,FALSE) + SQRT(1-Correlation)*G516</f>
        <v>1.3718897213414483</v>
      </c>
      <c r="AO516">
        <f>SQRT(Correlation)*$F516 + SQRT('CDO Param'!D$17 - Correlation)*HLOOKUP('CDO Param'!D$12,$C$4:$E$1004,$A516,FALSE) + SQRT(1-Correlation)*H516</f>
        <v>0.91153944031196055</v>
      </c>
      <c r="AP516">
        <f>SQRT(Correlation)*$F516 + SQRT('CDO Param'!E$17 - Correlation)*HLOOKUP('CDO Param'!E$12,$C$4:$E$1004,$A516,FALSE) + SQRT(1-Correlation)*I516</f>
        <v>1.3286514150123785</v>
      </c>
      <c r="AQ516">
        <f>SQRT(Correlation)*$F516 + SQRT('CDO Param'!F$17 - Correlation)*HLOOKUP('CDO Param'!F$12,$C$4:$E$1004,$A516,FALSE) + SQRT(1-Correlation)*J516</f>
        <v>-0.12345431474794499</v>
      </c>
      <c r="AR516">
        <f>SQRT(Correlation)*$F516 + SQRT('CDO Param'!G$17 - Correlation)*HLOOKUP('CDO Param'!G$12,$C$4:$E$1004,$A516,FALSE) + SQRT(1-Correlation)*K516</f>
        <v>-1.0966899777106633</v>
      </c>
      <c r="AS516">
        <f>SQRT(Correlation)*$F516 + SQRT('CDO Param'!H$17 - Correlation)*HLOOKUP('CDO Param'!H$12,$C$4:$E$1004,$A516,FALSE) + SQRT(1-Correlation)*L516</f>
        <v>1.4894708484308763</v>
      </c>
      <c r="AT516">
        <f>SQRT(Correlation)*$F516 + SQRT('CDO Param'!I$17 - Correlation)*HLOOKUP('CDO Param'!I$12,$C$4:$E$1004,$A516,FALSE) + SQRT(1-Correlation)*M516</f>
        <v>-0.40328272923941871</v>
      </c>
      <c r="AU516">
        <f>SQRT(Correlation)*$F516 + SQRT('CDO Param'!J$17 - Correlation)*HLOOKUP('CDO Param'!J$12,$C$4:$E$1004,$A516,FALSE) + SQRT(1-Correlation)*N516</f>
        <v>-6.5091546069006884E-2</v>
      </c>
      <c r="AV516">
        <f>SQRT(Correlation)*$F516 + SQRT('CDO Param'!K$17 - Correlation)*HLOOKUP('CDO Param'!K$12,$C$4:$E$1004,$A516,FALSE) + SQRT(1-Correlation)*O516</f>
        <v>-0.38138930775734287</v>
      </c>
      <c r="AW516">
        <f>SQRT(Correlation)*$F516 + SQRT('CDO Param'!L$17 - Correlation)*HLOOKUP('CDO Param'!L$12,$C$4:$E$1004,$A516,FALSE) + SQRT(1-Correlation)*P516</f>
        <v>0.94964587593243088</v>
      </c>
      <c r="AY516" s="3">
        <f>IF(AN516&lt;'CDO Param'!C$13,1,0)</f>
        <v>0</v>
      </c>
      <c r="AZ516" s="3">
        <f>IF(AO516&lt;'CDO Param'!D$13,1,0)</f>
        <v>0</v>
      </c>
      <c r="BA516" s="3">
        <f>IF(AP516&lt;'CDO Param'!E$13,1,0)</f>
        <v>0</v>
      </c>
      <c r="BB516" s="3">
        <f>IF(AQ516&lt;'CDO Param'!F$13,1,0)</f>
        <v>0</v>
      </c>
      <c r="BC516" s="3">
        <f>IF(AR516&lt;'CDO Param'!G$13,1,0)</f>
        <v>1</v>
      </c>
      <c r="BD516" s="3">
        <f>IF(AS516&lt;'CDO Param'!H$13,1,0)</f>
        <v>0</v>
      </c>
      <c r="BE516" s="3">
        <f>IF(AT516&lt;'CDO Param'!I$13,1,0)</f>
        <v>0</v>
      </c>
      <c r="BF516" s="3">
        <f>IF(AU516&lt;'CDO Param'!J$13,1,0)</f>
        <v>0</v>
      </c>
      <c r="BG516" s="3">
        <f>IF(AV516&lt;'CDO Param'!K$13,1,0)</f>
        <v>0</v>
      </c>
      <c r="BH516" s="3">
        <f>IF(AW516&lt;'CDO Param'!L$13,1,0)</f>
        <v>0</v>
      </c>
      <c r="BJ516" s="37">
        <f>AY516*'CDO Param'!C$6*AC516</f>
        <v>0</v>
      </c>
      <c r="BK516" s="37">
        <f>AZ516*'CDO Param'!D$6*AD516</f>
        <v>0</v>
      </c>
      <c r="BL516" s="37">
        <f>BA516*'CDO Param'!E$6*AE516</f>
        <v>0</v>
      </c>
      <c r="BM516" s="37">
        <f>BB516*'CDO Param'!F$6*AF516</f>
        <v>0</v>
      </c>
      <c r="BN516" s="37">
        <f>BC516*'CDO Param'!G$6*AG516</f>
        <v>463.02472733138262</v>
      </c>
      <c r="BO516" s="37">
        <f>BD516*'CDO Param'!H$6*AH516</f>
        <v>0</v>
      </c>
      <c r="BP516" s="37">
        <f>BE516*'CDO Param'!I$6*AI516</f>
        <v>0</v>
      </c>
      <c r="BQ516" s="37">
        <f>BF516*'CDO Param'!J$6*AJ516</f>
        <v>0</v>
      </c>
      <c r="BR516" s="37">
        <f>BG516*'CDO Param'!K$6*AK516</f>
        <v>0</v>
      </c>
      <c r="BS516" s="37">
        <f>BH516*'CDO Param'!L$6*AL516</f>
        <v>0</v>
      </c>
      <c r="BU516" s="38">
        <f t="shared" si="103"/>
        <v>463.02472733138262</v>
      </c>
      <c r="CE516" s="5">
        <f>BU516/'CDO Param'!$M$6</f>
        <v>4.8231742430352356E-3</v>
      </c>
      <c r="CF516" s="5">
        <f t="shared" si="104"/>
        <v>0</v>
      </c>
      <c r="CG516" s="5">
        <f t="shared" si="105"/>
        <v>0</v>
      </c>
    </row>
    <row r="517" spans="1:85" x14ac:dyDescent="0.2">
      <c r="A517" s="3">
        <v>514</v>
      </c>
      <c r="B517" s="3">
        <v>513</v>
      </c>
      <c r="C517">
        <v>0.40415329749521334</v>
      </c>
      <c r="D517">
        <v>0.71364524956152309</v>
      </c>
      <c r="E517">
        <v>0.21540358829952311</v>
      </c>
      <c r="F517">
        <v>-0.36691062632598914</v>
      </c>
      <c r="G517">
        <v>-0.10316625775885768</v>
      </c>
      <c r="H517">
        <v>2.349952410440892</v>
      </c>
      <c r="I517">
        <v>-0.76437800089479424</v>
      </c>
      <c r="J517">
        <v>0.12396753845678177</v>
      </c>
      <c r="K517">
        <v>0.2107458385580685</v>
      </c>
      <c r="L517">
        <v>-0.96068333732546307</v>
      </c>
      <c r="M517">
        <v>0.13706653589906637</v>
      </c>
      <c r="N517">
        <v>0.43325599108356982</v>
      </c>
      <c r="O517">
        <v>-1.2260420589882415</v>
      </c>
      <c r="P517">
        <v>-0.49966615733865183</v>
      </c>
      <c r="R517" s="33">
        <v>0.62077394762112481</v>
      </c>
      <c r="S517" s="33">
        <v>0.34773766824404601</v>
      </c>
      <c r="T517" s="33">
        <v>0.42699017768119935</v>
      </c>
      <c r="U517" s="33">
        <v>0.42391628791760483</v>
      </c>
      <c r="V517" s="33">
        <v>0.7610510311839408</v>
      </c>
      <c r="W517" s="33">
        <v>0.98468110849367507</v>
      </c>
      <c r="X517" s="33">
        <v>0.53539045319677814</v>
      </c>
      <c r="Y517" s="33">
        <v>0.30734687825075668</v>
      </c>
      <c r="Z517" s="33">
        <v>0.57898276046802422</v>
      </c>
      <c r="AA517" s="33">
        <v>0.96325518608244842</v>
      </c>
      <c r="AC517" s="36">
        <f t="shared" si="93"/>
        <v>0.6980729578135072</v>
      </c>
      <c r="AD517" s="36">
        <f t="shared" si="94"/>
        <v>0.25475915381601599</v>
      </c>
      <c r="AE517" s="36">
        <f t="shared" si="95"/>
        <v>0.37791133807596172</v>
      </c>
      <c r="AF517" s="36">
        <f t="shared" si="96"/>
        <v>0.37289342878077619</v>
      </c>
      <c r="AG517" s="36">
        <f t="shared" si="97"/>
        <v>0.88240555418210243</v>
      </c>
      <c r="AH517" s="36">
        <f t="shared" si="98"/>
        <v>0.99972499534720782</v>
      </c>
      <c r="AI517" s="36">
        <f t="shared" si="99"/>
        <v>0.55968922020576906</v>
      </c>
      <c r="AJ517" s="36">
        <f t="shared" si="100"/>
        <v>0.19867566498384567</v>
      </c>
      <c r="AK517" s="36">
        <f t="shared" si="101"/>
        <v>0.63182532041872319</v>
      </c>
      <c r="AL517" s="36">
        <f t="shared" si="102"/>
        <v>0.99807937027024263</v>
      </c>
      <c r="AN517">
        <f>SQRT(Correlation)*$F517 + SQRT('CDO Param'!C$17 - Correlation)*HLOOKUP('CDO Param'!C$12,$C$4:$E$1004,$A517,FALSE) + SQRT(1-Correlation)*G517</f>
        <v>-0.11297475428380509</v>
      </c>
      <c r="AO517">
        <f>SQRT(Correlation)*$F517 + SQRT('CDO Param'!D$17 - Correlation)*HLOOKUP('CDO Param'!D$12,$C$4:$E$1004,$A517,FALSE) + SQRT(1-Correlation)*H517</f>
        <v>2.2142579543732173</v>
      </c>
      <c r="AP517">
        <f>SQRT(Correlation)*$F517 + SQRT('CDO Param'!E$17 - Correlation)*HLOOKUP('CDO Param'!E$12,$C$4:$E$1004,$A517,FALSE) + SQRT(1-Correlation)*I517</f>
        <v>-0.73425105886513453</v>
      </c>
      <c r="AQ517">
        <f>SQRT(Correlation)*$F517 + SQRT('CDO Param'!F$17 - Correlation)*HLOOKUP('CDO Param'!F$12,$C$4:$E$1004,$A517,FALSE) + SQRT(1-Correlation)*J517</f>
        <v>4.9744312146988462E-2</v>
      </c>
      <c r="AR517">
        <f>SQRT(Correlation)*$F517 + SQRT('CDO Param'!G$17 - Correlation)*HLOOKUP('CDO Param'!G$12,$C$4:$E$1004,$A517,FALSE) + SQRT(1-Correlation)*K517</f>
        <v>0.1320694360862944</v>
      </c>
      <c r="AS517">
        <f>SQRT(Correlation)*$F517 + SQRT('CDO Param'!H$17 - Correlation)*HLOOKUP('CDO Param'!H$12,$C$4:$E$1004,$A517,FALSE) + SQRT(1-Correlation)*L517</f>
        <v>-0.92648688546169722</v>
      </c>
      <c r="AT517">
        <f>SQRT(Correlation)*$F517 + SQRT('CDO Param'!I$17 - Correlation)*HLOOKUP('CDO Param'!I$12,$C$4:$E$1004,$A517,FALSE) + SQRT(1-Correlation)*M517</f>
        <v>6.2171112241690252E-2</v>
      </c>
      <c r="AU517">
        <f>SQRT(Correlation)*$F517 + SQRT('CDO Param'!J$17 - Correlation)*HLOOKUP('CDO Param'!J$12,$C$4:$E$1004,$A517,FALSE) + SQRT(1-Correlation)*N517</f>
        <v>0.40192430650230249</v>
      </c>
      <c r="AV517">
        <f>SQRT(Correlation)*$F517 + SQRT('CDO Param'!K$17 - Correlation)*HLOOKUP('CDO Param'!K$12,$C$4:$E$1004,$A517,FALSE) + SQRT(1-Correlation)*O517</f>
        <v>-1.1722240400886101</v>
      </c>
      <c r="AW517">
        <f>SQRT(Correlation)*$F517 + SQRT('CDO Param'!L$17 - Correlation)*HLOOKUP('CDO Param'!L$12,$C$4:$E$1004,$A517,FALSE) + SQRT(1-Correlation)*P517</f>
        <v>-0.48312335408726165</v>
      </c>
      <c r="AY517" s="3">
        <f>IF(AN517&lt;'CDO Param'!C$13,1,0)</f>
        <v>0</v>
      </c>
      <c r="AZ517" s="3">
        <f>IF(AO517&lt;'CDO Param'!D$13,1,0)</f>
        <v>0</v>
      </c>
      <c r="BA517" s="3">
        <f>IF(AP517&lt;'CDO Param'!E$13,1,0)</f>
        <v>0</v>
      </c>
      <c r="BB517" s="3">
        <f>IF(AQ517&lt;'CDO Param'!F$13,1,0)</f>
        <v>0</v>
      </c>
      <c r="BC517" s="3">
        <f>IF(AR517&lt;'CDO Param'!G$13,1,0)</f>
        <v>0</v>
      </c>
      <c r="BD517" s="3">
        <f>IF(AS517&lt;'CDO Param'!H$13,1,0)</f>
        <v>0</v>
      </c>
      <c r="BE517" s="3">
        <f>IF(AT517&lt;'CDO Param'!I$13,1,0)</f>
        <v>0</v>
      </c>
      <c r="BF517" s="3">
        <f>IF(AU517&lt;'CDO Param'!J$13,1,0)</f>
        <v>0</v>
      </c>
      <c r="BG517" s="3">
        <f>IF(AV517&lt;'CDO Param'!K$13,1,0)</f>
        <v>0</v>
      </c>
      <c r="BH517" s="3">
        <f>IF(AW517&lt;'CDO Param'!L$13,1,0)</f>
        <v>0</v>
      </c>
      <c r="BJ517" s="37">
        <f>AY517*'CDO Param'!C$6*AC517</f>
        <v>0</v>
      </c>
      <c r="BK517" s="37">
        <f>AZ517*'CDO Param'!D$6*AD517</f>
        <v>0</v>
      </c>
      <c r="BL517" s="37">
        <f>BA517*'CDO Param'!E$6*AE517</f>
        <v>0</v>
      </c>
      <c r="BM517" s="37">
        <f>BB517*'CDO Param'!F$6*AF517</f>
        <v>0</v>
      </c>
      <c r="BN517" s="37">
        <f>BC517*'CDO Param'!G$6*AG517</f>
        <v>0</v>
      </c>
      <c r="BO517" s="37">
        <f>BD517*'CDO Param'!H$6*AH517</f>
        <v>0</v>
      </c>
      <c r="BP517" s="37">
        <f>BE517*'CDO Param'!I$6*AI517</f>
        <v>0</v>
      </c>
      <c r="BQ517" s="37">
        <f>BF517*'CDO Param'!J$6*AJ517</f>
        <v>0</v>
      </c>
      <c r="BR517" s="37">
        <f>BG517*'CDO Param'!K$6*AK517</f>
        <v>0</v>
      </c>
      <c r="BS517" s="37">
        <f>BH517*'CDO Param'!L$6*AL517</f>
        <v>0</v>
      </c>
      <c r="BU517" s="38">
        <f t="shared" si="103"/>
        <v>0</v>
      </c>
      <c r="CE517" s="5">
        <f>BU517/'CDO Param'!$M$6</f>
        <v>0</v>
      </c>
      <c r="CF517" s="5">
        <f t="shared" si="104"/>
        <v>0</v>
      </c>
      <c r="CG517" s="5">
        <f t="shared" si="105"/>
        <v>0</v>
      </c>
    </row>
    <row r="518" spans="1:85" x14ac:dyDescent="0.2">
      <c r="A518" s="3">
        <v>515</v>
      </c>
      <c r="B518" s="3">
        <v>514</v>
      </c>
      <c r="C518">
        <v>0.16429339666501619</v>
      </c>
      <c r="D518">
        <v>0.51280039770063013</v>
      </c>
      <c r="E518">
        <v>1.3002636478631757</v>
      </c>
      <c r="F518">
        <v>-1.0266808203596156</v>
      </c>
      <c r="G518">
        <v>-0.10215785550826695</v>
      </c>
      <c r="H518">
        <v>0.56963472161442041</v>
      </c>
      <c r="I518">
        <v>-1.7524325812701136</v>
      </c>
      <c r="J518">
        <v>0.69510633693425916</v>
      </c>
      <c r="K518">
        <v>0.2251397290820023</v>
      </c>
      <c r="L518">
        <v>-0.23112079361453652</v>
      </c>
      <c r="M518">
        <v>4.952880772179924E-2</v>
      </c>
      <c r="N518">
        <v>-0.10109602044394705</v>
      </c>
      <c r="O518">
        <v>0.84531166066881269</v>
      </c>
      <c r="P518">
        <v>1.5126533980946988</v>
      </c>
      <c r="R518" s="33">
        <v>0.42991248771078533</v>
      </c>
      <c r="S518" s="33">
        <v>0.53918095516934106</v>
      </c>
      <c r="T518" s="33">
        <v>1.4313531114865807E-2</v>
      </c>
      <c r="U518" s="33">
        <v>0.56751744754962508</v>
      </c>
      <c r="V518" s="33">
        <v>0.26574096654809126</v>
      </c>
      <c r="W518" s="33">
        <v>0.308424773769651</v>
      </c>
      <c r="X518" s="33">
        <v>0.69517274652382954</v>
      </c>
      <c r="Y518" s="33">
        <v>0.76835082600282079</v>
      </c>
      <c r="Z518" s="33">
        <v>0.6723326294088422</v>
      </c>
      <c r="AA518" s="33">
        <v>0.89450247441162467</v>
      </c>
      <c r="AC518" s="36">
        <f t="shared" ref="AC518:AC581" si="106">BETAINV(R518,0.45,0.45)</f>
        <v>0.38269518900267374</v>
      </c>
      <c r="AD518" s="36">
        <f t="shared" ref="AD518:AD581" si="107">BETAINV(S518,0.45,0.45)</f>
        <v>0.56604307980728841</v>
      </c>
      <c r="AE518" s="36">
        <f t="shared" ref="AE518:AE581" si="108">BETAINV(T518,0.45,0.45)</f>
        <v>2.3650157839406413E-4</v>
      </c>
      <c r="AF518" s="36">
        <f t="shared" ref="AF518:AF581" si="109">BETAINV(U518,0.45,0.45)</f>
        <v>0.61308721426683621</v>
      </c>
      <c r="AG518" s="36">
        <f t="shared" ref="AG518:AG581" si="110">BETAINV(V518,0.45,0.45)</f>
        <v>0.14707952586071643</v>
      </c>
      <c r="AH518" s="36">
        <f t="shared" ref="AH518:AH581" si="111">BETAINV(W518,0.45,0.45)</f>
        <v>0.2000998812120853</v>
      </c>
      <c r="AI518" s="36">
        <f t="shared" ref="AI518:AI581" si="112">BETAINV(X518,0.45,0.45)</f>
        <v>0.80463704335765873</v>
      </c>
      <c r="AJ518" s="36">
        <f t="shared" ref="AJ518:AJ581" si="113">BETAINV(Y518,0.45,0.45)</f>
        <v>0.8898982996453948</v>
      </c>
      <c r="AK518" s="36">
        <f t="shared" ref="AK518:AK581" si="114">BETAINV(Z518,0.45,0.45)</f>
        <v>0.77378657106128412</v>
      </c>
      <c r="AL518" s="36">
        <f t="shared" ref="AL518:AL581" si="115">BETAINV(AA518,0.45,0.45)</f>
        <v>0.98012341055556562</v>
      </c>
      <c r="AN518">
        <f>SQRT(Correlation)*$F518 + SQRT('CDO Param'!C$17 - Correlation)*HLOOKUP('CDO Param'!C$12,$C$4:$E$1004,$A518,FALSE) + SQRT(1-Correlation)*G518</f>
        <v>-0.34905950579815148</v>
      </c>
      <c r="AO518">
        <f>SQRT(Correlation)*$F518 + SQRT('CDO Param'!D$17 - Correlation)*HLOOKUP('CDO Param'!D$12,$C$4:$E$1004,$A518,FALSE) + SQRT(1-Correlation)*H518</f>
        <v>0.28825889187245368</v>
      </c>
      <c r="AP518">
        <f>SQRT(Correlation)*$F518 + SQRT('CDO Param'!E$17 - Correlation)*HLOOKUP('CDO Param'!E$12,$C$4:$E$1004,$A518,FALSE) + SQRT(1-Correlation)*I518</f>
        <v>-1.94370055608259</v>
      </c>
      <c r="AQ518">
        <f>SQRT(Correlation)*$F518 + SQRT('CDO Param'!F$17 - Correlation)*HLOOKUP('CDO Param'!F$12,$C$4:$E$1004,$A518,FALSE) + SQRT(1-Correlation)*J518</f>
        <v>0.62551858051333986</v>
      </c>
      <c r="AR518">
        <f>SQRT(Correlation)*$F518 + SQRT('CDO Param'!G$17 - Correlation)*HLOOKUP('CDO Param'!G$12,$C$4:$E$1004,$A518,FALSE) + SQRT(1-Correlation)*K518</f>
        <v>0.17966910900244837</v>
      </c>
      <c r="AS518">
        <f>SQRT(Correlation)*$F518 + SQRT('CDO Param'!H$17 - Correlation)*HLOOKUP('CDO Param'!H$12,$C$4:$E$1004,$A518,FALSE) + SQRT(1-Correlation)*L518</f>
        <v>-0.47140449124709161</v>
      </c>
      <c r="AT518">
        <f>SQRT(Correlation)*$F518 + SQRT('CDO Param'!I$17 - Correlation)*HLOOKUP('CDO Param'!I$12,$C$4:$E$1004,$A518,FALSE) + SQRT(1-Correlation)*M518</f>
        <v>1.3069960952761507E-2</v>
      </c>
      <c r="AU518">
        <f>SQRT(Correlation)*$F518 + SQRT('CDO Param'!J$17 - Correlation)*HLOOKUP('CDO Param'!J$12,$C$4:$E$1004,$A518,FALSE) + SQRT(1-Correlation)*N518</f>
        <v>-0.37710514136662943</v>
      </c>
      <c r="AV518">
        <f>SQRT(Correlation)*$F518 + SQRT('CDO Param'!K$17 - Correlation)*HLOOKUP('CDO Param'!K$12,$C$4:$E$1004,$A518,FALSE) + SQRT(1-Correlation)*O518</f>
        <v>0.52073601885176246</v>
      </c>
      <c r="AW518">
        <f>SQRT(Correlation)*$F518 + SQRT('CDO Param'!L$17 - Correlation)*HLOOKUP('CDO Param'!L$12,$C$4:$E$1004,$A518,FALSE) + SQRT(1-Correlation)*P518</f>
        <v>1.153831979239712</v>
      </c>
      <c r="AY518" s="3">
        <f>IF(AN518&lt;'CDO Param'!C$13,1,0)</f>
        <v>0</v>
      </c>
      <c r="AZ518" s="3">
        <f>IF(AO518&lt;'CDO Param'!D$13,1,0)</f>
        <v>0</v>
      </c>
      <c r="BA518" s="3">
        <f>IF(AP518&lt;'CDO Param'!E$13,1,0)</f>
        <v>1</v>
      </c>
      <c r="BB518" s="3">
        <f>IF(AQ518&lt;'CDO Param'!F$13,1,0)</f>
        <v>0</v>
      </c>
      <c r="BC518" s="3">
        <f>IF(AR518&lt;'CDO Param'!G$13,1,0)</f>
        <v>0</v>
      </c>
      <c r="BD518" s="3">
        <f>IF(AS518&lt;'CDO Param'!H$13,1,0)</f>
        <v>0</v>
      </c>
      <c r="BE518" s="3">
        <f>IF(AT518&lt;'CDO Param'!I$13,1,0)</f>
        <v>0</v>
      </c>
      <c r="BF518" s="3">
        <f>IF(AU518&lt;'CDO Param'!J$13,1,0)</f>
        <v>0</v>
      </c>
      <c r="BG518" s="3">
        <f>IF(AV518&lt;'CDO Param'!K$13,1,0)</f>
        <v>0</v>
      </c>
      <c r="BH518" s="3">
        <f>IF(AW518&lt;'CDO Param'!L$13,1,0)</f>
        <v>0</v>
      </c>
      <c r="BJ518" s="37">
        <f>AY518*'CDO Param'!C$6*AC518</f>
        <v>0</v>
      </c>
      <c r="BK518" s="37">
        <f>AZ518*'CDO Param'!D$6*AD518</f>
        <v>0</v>
      </c>
      <c r="BL518" s="37">
        <f>BA518*'CDO Param'!E$6*AE518</f>
        <v>2.3650157839406414</v>
      </c>
      <c r="BM518" s="37">
        <f>BB518*'CDO Param'!F$6*AF518</f>
        <v>0</v>
      </c>
      <c r="BN518" s="37">
        <f>BC518*'CDO Param'!G$6*AG518</f>
        <v>0</v>
      </c>
      <c r="BO518" s="37">
        <f>BD518*'CDO Param'!H$6*AH518</f>
        <v>0</v>
      </c>
      <c r="BP518" s="37">
        <f>BE518*'CDO Param'!I$6*AI518</f>
        <v>0</v>
      </c>
      <c r="BQ518" s="37">
        <f>BF518*'CDO Param'!J$6*AJ518</f>
        <v>0</v>
      </c>
      <c r="BR518" s="37">
        <f>BG518*'CDO Param'!K$6*AK518</f>
        <v>0</v>
      </c>
      <c r="BS518" s="37">
        <f>BH518*'CDO Param'!L$6*AL518</f>
        <v>0</v>
      </c>
      <c r="BU518" s="38">
        <f t="shared" ref="BU518:BU581" si="116">SUM(BJ518:BS518)</f>
        <v>2.3650157839406414</v>
      </c>
      <c r="CE518" s="5">
        <f>BU518/'CDO Param'!$M$6</f>
        <v>2.4635581082715013E-5</v>
      </c>
      <c r="CF518" s="5">
        <f t="shared" ref="CF518:CF581" si="117">MIN(MAX(CE518-$CC$4,0),$CC$5)</f>
        <v>0</v>
      </c>
      <c r="CG518" s="5">
        <f t="shared" ref="CG518:CG581" si="118">CF518/$CC$5</f>
        <v>0</v>
      </c>
    </row>
    <row r="519" spans="1:85" x14ac:dyDescent="0.2">
      <c r="A519" s="3">
        <v>516</v>
      </c>
      <c r="B519" s="3">
        <v>515</v>
      </c>
      <c r="C519">
        <v>-0.10930534699582495</v>
      </c>
      <c r="D519">
        <v>0.96282292361138389</v>
      </c>
      <c r="E519">
        <v>-4.0434997572447173E-2</v>
      </c>
      <c r="F519">
        <v>-1.5148953025345691</v>
      </c>
      <c r="G519">
        <v>0.73313003667863086</v>
      </c>
      <c r="H519">
        <v>-1.0208418643742334</v>
      </c>
      <c r="I519">
        <v>0.37025074561825022</v>
      </c>
      <c r="J519">
        <v>-7.9437540989601985E-2</v>
      </c>
      <c r="K519">
        <v>-0.18735590856522322</v>
      </c>
      <c r="L519">
        <v>0.21244431991362944</v>
      </c>
      <c r="M519">
        <v>-0.51944198276032694</v>
      </c>
      <c r="N519">
        <v>-1.2324903764238115</v>
      </c>
      <c r="O519">
        <v>2.6740599423646927</v>
      </c>
      <c r="P519">
        <v>-2.0403240341693163</v>
      </c>
      <c r="R519" s="33">
        <v>0.90308743617641152</v>
      </c>
      <c r="S519" s="33">
        <v>0.19053981694883659</v>
      </c>
      <c r="T519" s="33">
        <v>0.40270345909646871</v>
      </c>
      <c r="U519" s="33">
        <v>0.23703703434999895</v>
      </c>
      <c r="V519" s="33">
        <v>0.88143632043219933</v>
      </c>
      <c r="W519" s="33">
        <v>0.30023750397387777</v>
      </c>
      <c r="X519" s="33">
        <v>9.1729288963474931E-2</v>
      </c>
      <c r="Y519" s="33">
        <v>0.6941596091232074</v>
      </c>
      <c r="Z519" s="33">
        <v>0.74055053374755686</v>
      </c>
      <c r="AA519" s="33">
        <v>0.43282069518827865</v>
      </c>
      <c r="AC519" s="36">
        <f t="shared" si="106"/>
        <v>0.98351864541575384</v>
      </c>
      <c r="AD519" s="36">
        <f t="shared" si="107"/>
        <v>7.2429257920106654E-2</v>
      </c>
      <c r="AE519" s="36">
        <f t="shared" si="108"/>
        <v>0.33870521228488798</v>
      </c>
      <c r="AF519" s="36">
        <f t="shared" si="109"/>
        <v>0.11560914470560099</v>
      </c>
      <c r="AG519" s="36">
        <f t="shared" si="110"/>
        <v>0.97429294765432117</v>
      </c>
      <c r="AH519" s="36">
        <f t="shared" si="111"/>
        <v>0.18938838088921053</v>
      </c>
      <c r="AI519" s="36">
        <f t="shared" si="112"/>
        <v>1.4596810998087366E-2</v>
      </c>
      <c r="AJ519" s="36">
        <f t="shared" si="113"/>
        <v>0.80330778819175563</v>
      </c>
      <c r="AK519" s="36">
        <f t="shared" si="114"/>
        <v>0.86011900227629301</v>
      </c>
      <c r="AL519" s="36">
        <f t="shared" si="115"/>
        <v>0.38746839721035226</v>
      </c>
      <c r="AN519">
        <f>SQRT(Correlation)*$F519 + SQRT('CDO Param'!C$17 - Correlation)*HLOOKUP('CDO Param'!C$12,$C$4:$E$1004,$A519,FALSE) + SQRT(1-Correlation)*G519</f>
        <v>0.35261998749976231</v>
      </c>
      <c r="AO519">
        <f>SQRT(Correlation)*$F519 + SQRT('CDO Param'!D$17 - Correlation)*HLOOKUP('CDO Param'!D$12,$C$4:$E$1004,$A519,FALSE) + SQRT(1-Correlation)*H519</f>
        <v>-1.3113438602789982</v>
      </c>
      <c r="AP519">
        <f>SQRT(Correlation)*$F519 + SQRT('CDO Param'!E$17 - Correlation)*HLOOKUP('CDO Param'!E$12,$C$4:$E$1004,$A519,FALSE) + SQRT(1-Correlation)*I519</f>
        <v>-0.15672073532318254</v>
      </c>
      <c r="AQ519">
        <f>SQRT(Correlation)*$F519 + SQRT('CDO Param'!F$17 - Correlation)*HLOOKUP('CDO Param'!F$12,$C$4:$E$1004,$A519,FALSE) + SQRT(1-Correlation)*J519</f>
        <v>-0.56345456596915022</v>
      </c>
      <c r="AR519">
        <f>SQRT(Correlation)*$F519 + SQRT('CDO Param'!G$17 - Correlation)*HLOOKUP('CDO Param'!G$12,$C$4:$E$1004,$A519,FALSE) + SQRT(1-Correlation)*K519</f>
        <v>-0.6658349188410182</v>
      </c>
      <c r="AS519">
        <f>SQRT(Correlation)*$F519 + SQRT('CDO Param'!H$17 - Correlation)*HLOOKUP('CDO Param'!H$12,$C$4:$E$1004,$A519,FALSE) + SQRT(1-Correlation)*L519</f>
        <v>-0.14134585552865486</v>
      </c>
      <c r="AT519">
        <f>SQRT(Correlation)*$F519 + SQRT('CDO Param'!I$17 - Correlation)*HLOOKUP('CDO Param'!I$12,$C$4:$E$1004,$A519,FALSE) + SQRT(1-Correlation)*M519</f>
        <v>-0.98087943094507679</v>
      </c>
      <c r="AU519">
        <f>SQRT(Correlation)*$F519 + SQRT('CDO Param'!J$17 - Correlation)*HLOOKUP('CDO Param'!J$12,$C$4:$E$1004,$A519,FALSE) + SQRT(1-Correlation)*N519</f>
        <v>-1.6772144689032267</v>
      </c>
      <c r="AV519">
        <f>SQRT(Correlation)*$F519 + SQRT('CDO Param'!K$17 - Correlation)*HLOOKUP('CDO Param'!K$12,$C$4:$E$1004,$A519,FALSE) + SQRT(1-Correlation)*O519</f>
        <v>2.0288645715253377</v>
      </c>
      <c r="AW519">
        <f>SQRT(Correlation)*$F519 + SQRT('CDO Param'!L$17 - Correlation)*HLOOKUP('CDO Param'!L$12,$C$4:$E$1004,$A519,FALSE) + SQRT(1-Correlation)*P519</f>
        <v>-2.443592767609442</v>
      </c>
      <c r="AY519" s="3">
        <f>IF(AN519&lt;'CDO Param'!C$13,1,0)</f>
        <v>0</v>
      </c>
      <c r="AZ519" s="3">
        <f>IF(AO519&lt;'CDO Param'!D$13,1,0)</f>
        <v>0</v>
      </c>
      <c r="BA519" s="3">
        <f>IF(AP519&lt;'CDO Param'!E$13,1,0)</f>
        <v>0</v>
      </c>
      <c r="BB519" s="3">
        <f>IF(AQ519&lt;'CDO Param'!F$13,1,0)</f>
        <v>0</v>
      </c>
      <c r="BC519" s="3">
        <f>IF(AR519&lt;'CDO Param'!G$13,1,0)</f>
        <v>1</v>
      </c>
      <c r="BD519" s="3">
        <f>IF(AS519&lt;'CDO Param'!H$13,1,0)</f>
        <v>0</v>
      </c>
      <c r="BE519" s="3">
        <f>IF(AT519&lt;'CDO Param'!I$13,1,0)</f>
        <v>0</v>
      </c>
      <c r="BF519" s="3">
        <f>IF(AU519&lt;'CDO Param'!J$13,1,0)</f>
        <v>0</v>
      </c>
      <c r="BG519" s="3">
        <f>IF(AV519&lt;'CDO Param'!K$13,1,0)</f>
        <v>0</v>
      </c>
      <c r="BH519" s="3">
        <f>IF(AW519&lt;'CDO Param'!L$13,1,0)</f>
        <v>1</v>
      </c>
      <c r="BJ519" s="37">
        <f>AY519*'CDO Param'!C$6*AC519</f>
        <v>0</v>
      </c>
      <c r="BK519" s="37">
        <f>AZ519*'CDO Param'!D$6*AD519</f>
        <v>0</v>
      </c>
      <c r="BL519" s="37">
        <f>BA519*'CDO Param'!E$6*AE519</f>
        <v>0</v>
      </c>
      <c r="BM519" s="37">
        <f>BB519*'CDO Param'!F$6*AF519</f>
        <v>0</v>
      </c>
      <c r="BN519" s="37">
        <f>BC519*'CDO Param'!G$6*AG519</f>
        <v>9742.9294765432114</v>
      </c>
      <c r="BO519" s="37">
        <f>BD519*'CDO Param'!H$6*AH519</f>
        <v>0</v>
      </c>
      <c r="BP519" s="37">
        <f>BE519*'CDO Param'!I$6*AI519</f>
        <v>0</v>
      </c>
      <c r="BQ519" s="37">
        <f>BF519*'CDO Param'!J$6*AJ519</f>
        <v>0</v>
      </c>
      <c r="BR519" s="37">
        <f>BG519*'CDO Param'!K$6*AK519</f>
        <v>0</v>
      </c>
      <c r="BS519" s="37">
        <f>BH519*'CDO Param'!L$6*AL519</f>
        <v>3874.6839721035226</v>
      </c>
      <c r="BU519" s="38">
        <f t="shared" si="116"/>
        <v>13617.613448646734</v>
      </c>
      <c r="CE519" s="5">
        <f>BU519/'CDO Param'!$M$6</f>
        <v>0.14185014009007016</v>
      </c>
      <c r="CF519" s="5">
        <f t="shared" si="117"/>
        <v>0.02</v>
      </c>
      <c r="CG519" s="5">
        <f t="shared" si="118"/>
        <v>1</v>
      </c>
    </row>
    <row r="520" spans="1:85" x14ac:dyDescent="0.2">
      <c r="A520" s="3">
        <v>517</v>
      </c>
      <c r="B520" s="3">
        <v>516</v>
      </c>
      <c r="C520">
        <v>-0.80237896327162161</v>
      </c>
      <c r="D520">
        <v>-0.10788653526105918</v>
      </c>
      <c r="E520">
        <v>4.7931507651810534E-2</v>
      </c>
      <c r="F520">
        <v>-1.4055831343284808</v>
      </c>
      <c r="G520">
        <v>-0.57423903854214586</v>
      </c>
      <c r="H520">
        <v>0.66457118919061031</v>
      </c>
      <c r="I520">
        <v>-1.2788495951099321</v>
      </c>
      <c r="J520">
        <v>0.46825562094454654</v>
      </c>
      <c r="K520">
        <v>-1.2655891623580828</v>
      </c>
      <c r="L520">
        <v>-0.60832917370134965</v>
      </c>
      <c r="M520">
        <v>0.98570581030799076</v>
      </c>
      <c r="N520">
        <v>1.5324440028052777</v>
      </c>
      <c r="O520">
        <v>-1.3116277841618285</v>
      </c>
      <c r="P520">
        <v>0.50226617531734519</v>
      </c>
      <c r="R520" s="33">
        <v>0.41742402939937268</v>
      </c>
      <c r="S520" s="33">
        <v>0.6456621152561447</v>
      </c>
      <c r="T520" s="33">
        <v>0.64317111002428973</v>
      </c>
      <c r="U520" s="33">
        <v>0.77684617823774282</v>
      </c>
      <c r="V520" s="33">
        <v>0.45371764174369983</v>
      </c>
      <c r="W520" s="33">
        <v>0.63240478636343256</v>
      </c>
      <c r="X520" s="33">
        <v>0.82724441021086859</v>
      </c>
      <c r="Y520" s="33">
        <v>0.49680241406746323</v>
      </c>
      <c r="Z520" s="33">
        <v>0.75817323185418417</v>
      </c>
      <c r="AA520" s="33">
        <v>0.61750777327339523</v>
      </c>
      <c r="AC520" s="36">
        <f t="shared" si="106"/>
        <v>0.36234531213006954</v>
      </c>
      <c r="AD520" s="36">
        <f t="shared" si="107"/>
        <v>0.73558278146993683</v>
      </c>
      <c r="AE520" s="36">
        <f t="shared" si="108"/>
        <v>0.73190471185211747</v>
      </c>
      <c r="AF520" s="36">
        <f t="shared" si="109"/>
        <v>0.89831831324953448</v>
      </c>
      <c r="AG520" s="36">
        <f t="shared" si="110"/>
        <v>0.42208610842162414</v>
      </c>
      <c r="AH520" s="36">
        <f t="shared" si="111"/>
        <v>0.71580796108032008</v>
      </c>
      <c r="AI520" s="36">
        <f t="shared" si="112"/>
        <v>0.94141992642272565</v>
      </c>
      <c r="AJ520" s="36">
        <f t="shared" si="113"/>
        <v>0.49459291159420715</v>
      </c>
      <c r="AK520" s="36">
        <f t="shared" si="114"/>
        <v>0.87938697548676437</v>
      </c>
      <c r="AL520" s="36">
        <f t="shared" si="115"/>
        <v>0.69303177404083338</v>
      </c>
      <c r="AN520">
        <f>SQRT(Correlation)*$F520 + SQRT('CDO Param'!C$17 - Correlation)*HLOOKUP('CDO Param'!C$12,$C$4:$E$1004,$A520,FALSE) + SQRT(1-Correlation)*G520</f>
        <v>-1.004512859609523</v>
      </c>
      <c r="AO520">
        <f>SQRT(Correlation)*$F520 + SQRT('CDO Param'!D$17 - Correlation)*HLOOKUP('CDO Param'!D$12,$C$4:$E$1004,$A520,FALSE) + SQRT(1-Correlation)*H520</f>
        <v>0.17072571289469624</v>
      </c>
      <c r="AP520">
        <f>SQRT(Correlation)*$F520 + SQRT('CDO Param'!E$17 - Correlation)*HLOOKUP('CDO Param'!E$12,$C$4:$E$1004,$A520,FALSE) + SQRT(1-Correlation)*I520</f>
        <v>-1.8699971855237492</v>
      </c>
      <c r="AQ520">
        <f>SQRT(Correlation)*$F520 + SQRT('CDO Param'!F$17 - Correlation)*HLOOKUP('CDO Param'!F$12,$C$4:$E$1004,$A520,FALSE) + SQRT(1-Correlation)*J520</f>
        <v>1.0459683226073047E-2</v>
      </c>
      <c r="AR520">
        <f>SQRT(Correlation)*$F520 + SQRT('CDO Param'!G$17 - Correlation)*HLOOKUP('CDO Param'!G$12,$C$4:$E$1004,$A520,FALSE) + SQRT(1-Correlation)*K520</f>
        <v>-1.6344099041051439</v>
      </c>
      <c r="AS520">
        <f>SQRT(Correlation)*$F520 + SQRT('CDO Param'!H$17 - Correlation)*HLOOKUP('CDO Param'!H$12,$C$4:$E$1004,$A520,FALSE) + SQRT(1-Correlation)*L520</f>
        <v>-1.036853601463344</v>
      </c>
      <c r="AT520">
        <f>SQRT(Correlation)*$F520 + SQRT('CDO Param'!I$17 - Correlation)*HLOOKUP('CDO Param'!I$12,$C$4:$E$1004,$A520,FALSE) + SQRT(1-Correlation)*M520</f>
        <v>0.50135603544824825</v>
      </c>
      <c r="AU520">
        <f>SQRT(Correlation)*$F520 + SQRT('CDO Param'!J$17 - Correlation)*HLOOKUP('CDO Param'!J$12,$C$4:$E$1004,$A520,FALSE) + SQRT(1-Correlation)*N520</f>
        <v>0.79703009673474701</v>
      </c>
      <c r="AV520">
        <f>SQRT(Correlation)*$F520 + SQRT('CDO Param'!K$17 - Correlation)*HLOOKUP('CDO Param'!K$12,$C$4:$E$1004,$A520,FALSE) + SQRT(1-Correlation)*O520</f>
        <v>-1.9010933060176254</v>
      </c>
      <c r="AW520">
        <f>SQRT(Correlation)*$F520 + SQRT('CDO Param'!L$17 - Correlation)*HLOOKUP('CDO Param'!L$12,$C$4:$E$1004,$A520,FALSE) + SQRT(1-Correlation)*P520</f>
        <v>-0.18028240222501801</v>
      </c>
      <c r="AY520" s="3">
        <f>IF(AN520&lt;'CDO Param'!C$13,1,0)</f>
        <v>0</v>
      </c>
      <c r="AZ520" s="3">
        <f>IF(AO520&lt;'CDO Param'!D$13,1,0)</f>
        <v>0</v>
      </c>
      <c r="BA520" s="3">
        <f>IF(AP520&lt;'CDO Param'!E$13,1,0)</f>
        <v>1</v>
      </c>
      <c r="BB520" s="3">
        <f>IF(AQ520&lt;'CDO Param'!F$13,1,0)</f>
        <v>0</v>
      </c>
      <c r="BC520" s="3">
        <f>IF(AR520&lt;'CDO Param'!G$13,1,0)</f>
        <v>1</v>
      </c>
      <c r="BD520" s="3">
        <f>IF(AS520&lt;'CDO Param'!H$13,1,0)</f>
        <v>0</v>
      </c>
      <c r="BE520" s="3">
        <f>IF(AT520&lt;'CDO Param'!I$13,1,0)</f>
        <v>0</v>
      </c>
      <c r="BF520" s="3">
        <f>IF(AU520&lt;'CDO Param'!J$13,1,0)</f>
        <v>0</v>
      </c>
      <c r="BG520" s="3">
        <f>IF(AV520&lt;'CDO Param'!K$13,1,0)</f>
        <v>0</v>
      </c>
      <c r="BH520" s="3">
        <f>IF(AW520&lt;'CDO Param'!L$13,1,0)</f>
        <v>0</v>
      </c>
      <c r="BJ520" s="37">
        <f>AY520*'CDO Param'!C$6*AC520</f>
        <v>0</v>
      </c>
      <c r="BK520" s="37">
        <f>AZ520*'CDO Param'!D$6*AD520</f>
        <v>0</v>
      </c>
      <c r="BL520" s="37">
        <f>BA520*'CDO Param'!E$6*AE520</f>
        <v>7319.0471185211745</v>
      </c>
      <c r="BM520" s="37">
        <f>BB520*'CDO Param'!F$6*AF520</f>
        <v>0</v>
      </c>
      <c r="BN520" s="37">
        <f>BC520*'CDO Param'!G$6*AG520</f>
        <v>4220.8610842162416</v>
      </c>
      <c r="BO520" s="37">
        <f>BD520*'CDO Param'!H$6*AH520</f>
        <v>0</v>
      </c>
      <c r="BP520" s="37">
        <f>BE520*'CDO Param'!I$6*AI520</f>
        <v>0</v>
      </c>
      <c r="BQ520" s="37">
        <f>BF520*'CDO Param'!J$6*AJ520</f>
        <v>0</v>
      </c>
      <c r="BR520" s="37">
        <f>BG520*'CDO Param'!K$6*AK520</f>
        <v>0</v>
      </c>
      <c r="BS520" s="37">
        <f>BH520*'CDO Param'!L$6*AL520</f>
        <v>0</v>
      </c>
      <c r="BU520" s="38">
        <f t="shared" si="116"/>
        <v>11539.908202737417</v>
      </c>
      <c r="CE520" s="5">
        <f>BU520/'CDO Param'!$M$6</f>
        <v>0.12020737711184809</v>
      </c>
      <c r="CF520" s="5">
        <f t="shared" si="117"/>
        <v>0.02</v>
      </c>
      <c r="CG520" s="5">
        <f t="shared" si="118"/>
        <v>1</v>
      </c>
    </row>
    <row r="521" spans="1:85" x14ac:dyDescent="0.2">
      <c r="A521" s="3">
        <v>518</v>
      </c>
      <c r="B521" s="3">
        <v>517</v>
      </c>
      <c r="C521">
        <v>0.86520913100684993</v>
      </c>
      <c r="D521">
        <v>0.70196165324887261</v>
      </c>
      <c r="E521">
        <v>0.26592033464112319</v>
      </c>
      <c r="F521">
        <v>-4.8943320507532917E-2</v>
      </c>
      <c r="G521">
        <v>-8.7295575212920085E-2</v>
      </c>
      <c r="H521">
        <v>1.4457305042014923</v>
      </c>
      <c r="I521">
        <v>-1.0081726031785365</v>
      </c>
      <c r="J521">
        <v>-0.20373590814415365</v>
      </c>
      <c r="K521">
        <v>0.97706561064114794</v>
      </c>
      <c r="L521">
        <v>-1.0824805940501392</v>
      </c>
      <c r="M521">
        <v>1.3379599295149092</v>
      </c>
      <c r="N521">
        <v>0.60246065913815983</v>
      </c>
      <c r="O521">
        <v>-0.26275301934219897</v>
      </c>
      <c r="P521">
        <v>0.84303337644087151</v>
      </c>
      <c r="R521" s="33">
        <v>0.45314540595428338</v>
      </c>
      <c r="S521" s="33">
        <v>1.4837873640860371E-2</v>
      </c>
      <c r="T521" s="33">
        <v>0.38014228194027316</v>
      </c>
      <c r="U521" s="33">
        <v>5.1332570170672873E-2</v>
      </c>
      <c r="V521" s="33">
        <v>0.74650685849902543</v>
      </c>
      <c r="W521" s="33">
        <v>0.54077079311980436</v>
      </c>
      <c r="X521" s="33">
        <v>0.73471996455207467</v>
      </c>
      <c r="Y521" s="33">
        <v>0.43844422671871458</v>
      </c>
      <c r="Z521" s="33">
        <v>0.93211846143571586</v>
      </c>
      <c r="AA521" s="33">
        <v>0.11498135007684182</v>
      </c>
      <c r="AC521" s="36">
        <f t="shared" si="106"/>
        <v>0.42113159786435084</v>
      </c>
      <c r="AD521" s="36">
        <f t="shared" si="107"/>
        <v>2.561844471080271E-4</v>
      </c>
      <c r="AE521" s="36">
        <f t="shared" si="108"/>
        <v>0.303338588707876</v>
      </c>
      <c r="AF521" s="36">
        <f t="shared" si="109"/>
        <v>4.0341738194372718E-3</v>
      </c>
      <c r="AG521" s="36">
        <f t="shared" si="110"/>
        <v>0.86678046631501871</v>
      </c>
      <c r="AH521" s="36">
        <f t="shared" si="111"/>
        <v>0.56870457663637497</v>
      </c>
      <c r="AI521" s="36">
        <f t="shared" si="112"/>
        <v>0.85345345821590024</v>
      </c>
      <c r="AJ521" s="36">
        <f t="shared" si="113"/>
        <v>0.39673158303113476</v>
      </c>
      <c r="AK521" s="36">
        <f t="shared" si="114"/>
        <v>0.99250334225258907</v>
      </c>
      <c r="AL521" s="36">
        <f t="shared" si="115"/>
        <v>2.4028384796840888E-2</v>
      </c>
      <c r="AN521">
        <f>SQRT(Correlation)*$F521 + SQRT('CDO Param'!C$17 - Correlation)*HLOOKUP('CDO Param'!C$12,$C$4:$E$1004,$A521,FALSE) + SQRT(1-Correlation)*G521</f>
        <v>9.7927792528658408E-4</v>
      </c>
      <c r="AO521">
        <f>SQRT(Correlation)*$F521 + SQRT('CDO Param'!D$17 - Correlation)*HLOOKUP('CDO Param'!D$12,$C$4:$E$1004,$A521,FALSE) + SQRT(1-Correlation)*H521</f>
        <v>1.4553355149416001</v>
      </c>
      <c r="AP521">
        <f>SQRT(Correlation)*$F521 + SQRT('CDO Param'!E$17 - Correlation)*HLOOKUP('CDO Param'!E$12,$C$4:$E$1004,$A521,FALSE) + SQRT(1-Correlation)*I521</f>
        <v>-0.74300092782248628</v>
      </c>
      <c r="AQ521">
        <f>SQRT(Correlation)*$F521 + SQRT('CDO Param'!F$17 - Correlation)*HLOOKUP('CDO Param'!F$12,$C$4:$E$1004,$A521,FALSE) + SQRT(1-Correlation)*J521</f>
        <v>-0.14929649568935111</v>
      </c>
      <c r="AR521">
        <f>SQRT(Correlation)*$F521 + SQRT('CDO Param'!G$17 - Correlation)*HLOOKUP('CDO Param'!G$12,$C$4:$E$1004,$A521,FALSE) + SQRT(1-Correlation)*K521</f>
        <v>0.97091018349494451</v>
      </c>
      <c r="AS521">
        <f>SQRT(Correlation)*$F521 + SQRT('CDO Param'!H$17 - Correlation)*HLOOKUP('CDO Param'!H$12,$C$4:$E$1004,$A521,FALSE) + SQRT(1-Correlation)*L521</f>
        <v>-0.94313612791566903</v>
      </c>
      <c r="AT521">
        <f>SQRT(Correlation)*$F521 + SQRT('CDO Param'!I$17 - Correlation)*HLOOKUP('CDO Param'!I$12,$C$4:$E$1004,$A521,FALSE) + SQRT(1-Correlation)*M521</f>
        <v>1.313284596171798</v>
      </c>
      <c r="AU521">
        <f>SQRT(Correlation)*$F521 + SQRT('CDO Param'!J$17 - Correlation)*HLOOKUP('CDO Param'!J$12,$C$4:$E$1004,$A521,FALSE) + SQRT(1-Correlation)*N521</f>
        <v>0.78497994742197552</v>
      </c>
      <c r="AV521">
        <f>SQRT(Correlation)*$F521 + SQRT('CDO Param'!K$17 - Correlation)*HLOOKUP('CDO Param'!K$12,$C$4:$E$1004,$A521,FALSE) + SQRT(1-Correlation)*O521</f>
        <v>-3.5833818597188122E-2</v>
      </c>
      <c r="AW521">
        <f>SQRT(Correlation)*$F521 + SQRT('CDO Param'!L$17 - Correlation)*HLOOKUP('CDO Param'!L$12,$C$4:$E$1004,$A521,FALSE) + SQRT(1-Correlation)*P521</f>
        <v>1.013207266293686</v>
      </c>
      <c r="AY521" s="3">
        <f>IF(AN521&lt;'CDO Param'!C$13,1,0)</f>
        <v>0</v>
      </c>
      <c r="AZ521" s="3">
        <f>IF(AO521&lt;'CDO Param'!D$13,1,0)</f>
        <v>0</v>
      </c>
      <c r="BA521" s="3">
        <f>IF(AP521&lt;'CDO Param'!E$13,1,0)</f>
        <v>0</v>
      </c>
      <c r="BB521" s="3">
        <f>IF(AQ521&lt;'CDO Param'!F$13,1,0)</f>
        <v>0</v>
      </c>
      <c r="BC521" s="3">
        <f>IF(AR521&lt;'CDO Param'!G$13,1,0)</f>
        <v>0</v>
      </c>
      <c r="BD521" s="3">
        <f>IF(AS521&lt;'CDO Param'!H$13,1,0)</f>
        <v>0</v>
      </c>
      <c r="BE521" s="3">
        <f>IF(AT521&lt;'CDO Param'!I$13,1,0)</f>
        <v>0</v>
      </c>
      <c r="BF521" s="3">
        <f>IF(AU521&lt;'CDO Param'!J$13,1,0)</f>
        <v>0</v>
      </c>
      <c r="BG521" s="3">
        <f>IF(AV521&lt;'CDO Param'!K$13,1,0)</f>
        <v>0</v>
      </c>
      <c r="BH521" s="3">
        <f>IF(AW521&lt;'CDO Param'!L$13,1,0)</f>
        <v>0</v>
      </c>
      <c r="BJ521" s="37">
        <f>AY521*'CDO Param'!C$6*AC521</f>
        <v>0</v>
      </c>
      <c r="BK521" s="37">
        <f>AZ521*'CDO Param'!D$6*AD521</f>
        <v>0</v>
      </c>
      <c r="BL521" s="37">
        <f>BA521*'CDO Param'!E$6*AE521</f>
        <v>0</v>
      </c>
      <c r="BM521" s="37">
        <f>BB521*'CDO Param'!F$6*AF521</f>
        <v>0</v>
      </c>
      <c r="BN521" s="37">
        <f>BC521*'CDO Param'!G$6*AG521</f>
        <v>0</v>
      </c>
      <c r="BO521" s="37">
        <f>BD521*'CDO Param'!H$6*AH521</f>
        <v>0</v>
      </c>
      <c r="BP521" s="37">
        <f>BE521*'CDO Param'!I$6*AI521</f>
        <v>0</v>
      </c>
      <c r="BQ521" s="37">
        <f>BF521*'CDO Param'!J$6*AJ521</f>
        <v>0</v>
      </c>
      <c r="BR521" s="37">
        <f>BG521*'CDO Param'!K$6*AK521</f>
        <v>0</v>
      </c>
      <c r="BS521" s="37">
        <f>BH521*'CDO Param'!L$6*AL521</f>
        <v>0</v>
      </c>
      <c r="BU521" s="38">
        <f t="shared" si="116"/>
        <v>0</v>
      </c>
      <c r="CE521" s="5">
        <f>BU521/'CDO Param'!$M$6</f>
        <v>0</v>
      </c>
      <c r="CF521" s="5">
        <f t="shared" si="117"/>
        <v>0</v>
      </c>
      <c r="CG521" s="5">
        <f t="shared" si="118"/>
        <v>0</v>
      </c>
    </row>
    <row r="522" spans="1:85" x14ac:dyDescent="0.2">
      <c r="A522" s="3">
        <v>519</v>
      </c>
      <c r="B522" s="3">
        <v>518</v>
      </c>
      <c r="C522">
        <v>-0.70068608692963608</v>
      </c>
      <c r="D522">
        <v>0.55488953876192681</v>
      </c>
      <c r="E522">
        <v>0.32471007216372527</v>
      </c>
      <c r="F522">
        <v>-1.3624276107293554</v>
      </c>
      <c r="G522">
        <v>-0.42325723370595369</v>
      </c>
      <c r="H522">
        <v>-1.5940258890623227</v>
      </c>
      <c r="I522">
        <v>-0.83037775766570121</v>
      </c>
      <c r="J522">
        <v>0.13727003533858806</v>
      </c>
      <c r="K522">
        <v>-2.0377319742692634</v>
      </c>
      <c r="L522">
        <v>-0.2838180535036372</v>
      </c>
      <c r="M522">
        <v>0.63007860262587201</v>
      </c>
      <c r="N522">
        <v>0.12315922504058108</v>
      </c>
      <c r="O522">
        <v>-0.8206052370951511</v>
      </c>
      <c r="P522">
        <v>-0.99647650131373666</v>
      </c>
      <c r="R522" s="33">
        <v>0.49155074148045419</v>
      </c>
      <c r="S522" s="33">
        <v>0.49331206199401623</v>
      </c>
      <c r="T522" s="33">
        <v>9.5825933430262814E-2</v>
      </c>
      <c r="U522" s="33">
        <v>0.54646316242705251</v>
      </c>
      <c r="V522" s="33">
        <v>0.40637091147078708</v>
      </c>
      <c r="W522" s="33">
        <v>0.87590908951866864</v>
      </c>
      <c r="X522" s="33">
        <v>0.40406754026378855</v>
      </c>
      <c r="Y522" s="33">
        <v>0.16314921349433681</v>
      </c>
      <c r="Z522" s="33">
        <v>4.8831199318557603E-2</v>
      </c>
      <c r="AA522" s="33">
        <v>0.70596694699766438</v>
      </c>
      <c r="AC522" s="36">
        <f t="shared" si="106"/>
        <v>0.48571421404230325</v>
      </c>
      <c r="AD522" s="36">
        <f t="shared" si="107"/>
        <v>0.48869157659602758</v>
      </c>
      <c r="AE522" s="36">
        <f t="shared" si="108"/>
        <v>1.607600832953093E-2</v>
      </c>
      <c r="AF522" s="36">
        <f t="shared" si="109"/>
        <v>0.57821551444245767</v>
      </c>
      <c r="AG522" s="36">
        <f t="shared" si="110"/>
        <v>0.34455659602738287</v>
      </c>
      <c r="AH522" s="36">
        <f t="shared" si="111"/>
        <v>0.97158349100016506</v>
      </c>
      <c r="AI522" s="36">
        <f t="shared" si="112"/>
        <v>0.34087848791259062</v>
      </c>
      <c r="AJ522" s="36">
        <f t="shared" si="113"/>
        <v>5.1726353568275894E-2</v>
      </c>
      <c r="AK522" s="36">
        <f t="shared" si="114"/>
        <v>3.6108716547970637E-3</v>
      </c>
      <c r="AL522" s="36">
        <f t="shared" si="115"/>
        <v>0.81856320848916253</v>
      </c>
      <c r="AN522">
        <f>SQRT(Correlation)*$F522 + SQRT('CDO Param'!C$17 - Correlation)*HLOOKUP('CDO Param'!C$12,$C$4:$E$1004,$A522,FALSE) + SQRT(1-Correlation)*G522</f>
        <v>-0.75390127696289655</v>
      </c>
      <c r="AO522">
        <f>SQRT(Correlation)*$F522 + SQRT('CDO Param'!D$17 - Correlation)*HLOOKUP('CDO Param'!D$12,$C$4:$E$1004,$A522,FALSE) + SQRT(1-Correlation)*H522</f>
        <v>-1.864589946180542</v>
      </c>
      <c r="AP522">
        <f>SQRT(Correlation)*$F522 + SQRT('CDO Param'!E$17 - Correlation)*HLOOKUP('CDO Param'!E$12,$C$4:$E$1004,$A522,FALSE) + SQRT(1-Correlation)*I522</f>
        <v>-1.4039870627845703</v>
      </c>
      <c r="AQ522">
        <f>SQRT(Correlation)*$F522 + SQRT('CDO Param'!F$17 - Correlation)*HLOOKUP('CDO Param'!F$12,$C$4:$E$1004,$A522,FALSE) + SQRT(1-Correlation)*J522</f>
        <v>-0.22800427041838472</v>
      </c>
      <c r="AR522">
        <f>SQRT(Correlation)*$F522 + SQRT('CDO Param'!G$17 - Correlation)*HLOOKUP('CDO Param'!G$12,$C$4:$E$1004,$A522,FALSE) + SQRT(1-Correlation)*K522</f>
        <v>-2.2913923501596565</v>
      </c>
      <c r="AS522">
        <f>SQRT(Correlation)*$F522 + SQRT('CDO Param'!H$17 - Correlation)*HLOOKUP('CDO Param'!H$12,$C$4:$E$1004,$A522,FALSE) + SQRT(1-Correlation)*L522</f>
        <v>-0.62161765561110305</v>
      </c>
      <c r="AT522">
        <f>SQRT(Correlation)*$F522 + SQRT('CDO Param'!I$17 - Correlation)*HLOOKUP('CDO Param'!I$12,$C$4:$E$1004,$A522,FALSE) + SQRT(1-Correlation)*M522</f>
        <v>0.23951498650326436</v>
      </c>
      <c r="AU522">
        <f>SQRT(Correlation)*$F522 + SQRT('CDO Param'!J$17 - Correlation)*HLOOKUP('CDO Param'!J$12,$C$4:$E$1004,$A522,FALSE) + SQRT(1-Correlation)*N522</f>
        <v>-0.49938245321763858</v>
      </c>
      <c r="AV522">
        <f>SQRT(Correlation)*$F522 + SQRT('CDO Param'!K$17 - Correlation)*HLOOKUP('CDO Param'!K$12,$C$4:$E$1004,$A522,FALSE) + SQRT(1-Correlation)*O522</f>
        <v>-1.3947160357394341</v>
      </c>
      <c r="AW522">
        <f>SQRT(Correlation)*$F522 + SQRT('CDO Param'!L$17 - Correlation)*HLOOKUP('CDO Param'!L$12,$C$4:$E$1004,$A522,FALSE) + SQRT(1-Correlation)*P522</f>
        <v>-1.5615621667106354</v>
      </c>
      <c r="AY522" s="3">
        <f>IF(AN522&lt;'CDO Param'!C$13,1,0)</f>
        <v>0</v>
      </c>
      <c r="AZ522" s="3">
        <f>IF(AO522&lt;'CDO Param'!D$13,1,0)</f>
        <v>1</v>
      </c>
      <c r="BA522" s="3">
        <f>IF(AP522&lt;'CDO Param'!E$13,1,0)</f>
        <v>1</v>
      </c>
      <c r="BB522" s="3">
        <f>IF(AQ522&lt;'CDO Param'!F$13,1,0)</f>
        <v>0</v>
      </c>
      <c r="BC522" s="3">
        <f>IF(AR522&lt;'CDO Param'!G$13,1,0)</f>
        <v>1</v>
      </c>
      <c r="BD522" s="3">
        <f>IF(AS522&lt;'CDO Param'!H$13,1,0)</f>
        <v>0</v>
      </c>
      <c r="BE522" s="3">
        <f>IF(AT522&lt;'CDO Param'!I$13,1,0)</f>
        <v>0</v>
      </c>
      <c r="BF522" s="3">
        <f>IF(AU522&lt;'CDO Param'!J$13,1,0)</f>
        <v>0</v>
      </c>
      <c r="BG522" s="3">
        <f>IF(AV522&lt;'CDO Param'!K$13,1,0)</f>
        <v>0</v>
      </c>
      <c r="BH522" s="3">
        <f>IF(AW522&lt;'CDO Param'!L$13,1,0)</f>
        <v>1</v>
      </c>
      <c r="BJ522" s="37">
        <f>AY522*'CDO Param'!C$6*AC522</f>
        <v>0</v>
      </c>
      <c r="BK522" s="37">
        <f>AZ522*'CDO Param'!D$6*AD522</f>
        <v>4398.2241893642486</v>
      </c>
      <c r="BL522" s="37">
        <f>BA522*'CDO Param'!E$6*AE522</f>
        <v>160.7600832953093</v>
      </c>
      <c r="BM522" s="37">
        <f>BB522*'CDO Param'!F$6*AF522</f>
        <v>0</v>
      </c>
      <c r="BN522" s="37">
        <f>BC522*'CDO Param'!G$6*AG522</f>
        <v>3445.5659602738288</v>
      </c>
      <c r="BO522" s="37">
        <f>BD522*'CDO Param'!H$6*AH522</f>
        <v>0</v>
      </c>
      <c r="BP522" s="37">
        <f>BE522*'CDO Param'!I$6*AI522</f>
        <v>0</v>
      </c>
      <c r="BQ522" s="37">
        <f>BF522*'CDO Param'!J$6*AJ522</f>
        <v>0</v>
      </c>
      <c r="BR522" s="37">
        <f>BG522*'CDO Param'!K$6*AK522</f>
        <v>0</v>
      </c>
      <c r="BS522" s="37">
        <f>BH522*'CDO Param'!L$6*AL522</f>
        <v>8185.6320848916257</v>
      </c>
      <c r="BU522" s="38">
        <f t="shared" si="116"/>
        <v>16190.182317825012</v>
      </c>
      <c r="CE522" s="5">
        <f>BU522/'CDO Param'!$M$6</f>
        <v>0.16864773247734388</v>
      </c>
      <c r="CF522" s="5">
        <f t="shared" si="117"/>
        <v>0.02</v>
      </c>
      <c r="CG522" s="5">
        <f t="shared" si="118"/>
        <v>1</v>
      </c>
    </row>
    <row r="523" spans="1:85" x14ac:dyDescent="0.2">
      <c r="A523" s="3">
        <v>520</v>
      </c>
      <c r="B523" s="3">
        <v>519</v>
      </c>
      <c r="C523">
        <v>1.1302518032607622</v>
      </c>
      <c r="D523">
        <v>-1.9113576854579151</v>
      </c>
      <c r="E523">
        <v>-0.68940607889089733</v>
      </c>
      <c r="F523">
        <v>0.79258597907028161</v>
      </c>
      <c r="G523">
        <v>-1.0670964911696501</v>
      </c>
      <c r="H523">
        <v>0.8233701009885408</v>
      </c>
      <c r="I523">
        <v>-1.4884608390275389</v>
      </c>
      <c r="J523">
        <v>-0.95919176601455547</v>
      </c>
      <c r="K523">
        <v>1.0847134035429917</v>
      </c>
      <c r="L523">
        <v>-0.19509798221406527</v>
      </c>
      <c r="M523">
        <v>0.28427621145965531</v>
      </c>
      <c r="N523">
        <v>-0.80986637840396725</v>
      </c>
      <c r="O523">
        <v>0.86636418927810155</v>
      </c>
      <c r="P523">
        <v>0.86963837020448409</v>
      </c>
      <c r="R523" s="33">
        <v>0.18647818974520927</v>
      </c>
      <c r="S523" s="33">
        <v>0.13893504773217022</v>
      </c>
      <c r="T523" s="33">
        <v>8.1347234585018469E-2</v>
      </c>
      <c r="U523" s="33">
        <v>0.20297167040546038</v>
      </c>
      <c r="V523" s="33">
        <v>0.34486450457240664</v>
      </c>
      <c r="W523" s="33">
        <v>0.13772834843850151</v>
      </c>
      <c r="X523" s="33">
        <v>0.80035220589505141</v>
      </c>
      <c r="Y523" s="33">
        <v>0.51952447812982117</v>
      </c>
      <c r="Z523" s="33">
        <v>0.64790392790357765</v>
      </c>
      <c r="AA523" s="33">
        <v>0.32131627542959351</v>
      </c>
      <c r="AC523" s="36">
        <f t="shared" si="106"/>
        <v>6.9134124024938418E-2</v>
      </c>
      <c r="AD523" s="36">
        <f t="shared" si="107"/>
        <v>3.6414053683375358E-2</v>
      </c>
      <c r="AE523" s="36">
        <f t="shared" si="108"/>
        <v>1.119184306285002E-2</v>
      </c>
      <c r="AF523" s="36">
        <f t="shared" si="109"/>
        <v>8.2997371146121407E-2</v>
      </c>
      <c r="AG523" s="36">
        <f t="shared" si="110"/>
        <v>0.25059543709390975</v>
      </c>
      <c r="AH523" s="36">
        <f t="shared" si="111"/>
        <v>3.5724563464056142E-2</v>
      </c>
      <c r="AI523" s="36">
        <f t="shared" si="112"/>
        <v>0.91989911465867769</v>
      </c>
      <c r="AJ523" s="36">
        <f t="shared" si="113"/>
        <v>0.53299003748431417</v>
      </c>
      <c r="AK523" s="36">
        <f t="shared" si="114"/>
        <v>0.73887758081544286</v>
      </c>
      <c r="AL523" s="36">
        <f t="shared" si="115"/>
        <v>0.21745319520702103</v>
      </c>
      <c r="AN523">
        <f>SQRT(Correlation)*$F523 + SQRT('CDO Param'!C$17 - Correlation)*HLOOKUP('CDO Param'!C$12,$C$4:$E$1004,$A523,FALSE) + SQRT(1-Correlation)*G523</f>
        <v>-1.0320057211753544</v>
      </c>
      <c r="AO523">
        <f>SQRT(Correlation)*$F523 + SQRT('CDO Param'!D$17 - Correlation)*HLOOKUP('CDO Param'!D$12,$C$4:$E$1004,$A523,FALSE) + SQRT(1-Correlation)*H523</f>
        <v>0.76144836032759378</v>
      </c>
      <c r="AP523">
        <f>SQRT(Correlation)*$F523 + SQRT('CDO Param'!E$17 - Correlation)*HLOOKUP('CDO Param'!E$12,$C$4:$E$1004,$A523,FALSE) + SQRT(1-Correlation)*I523</f>
        <v>-0.86240372521898911</v>
      </c>
      <c r="AQ523">
        <f>SQRT(Correlation)*$F523 + SQRT('CDO Param'!F$17 - Correlation)*HLOOKUP('CDO Param'!F$12,$C$4:$E$1004,$A523,FALSE) + SQRT(1-Correlation)*J523</f>
        <v>-0.81348740015808474</v>
      </c>
      <c r="AR523">
        <f>SQRT(Correlation)*$F523 + SQRT('CDO Param'!G$17 - Correlation)*HLOOKUP('CDO Param'!G$12,$C$4:$E$1004,$A523,FALSE) + SQRT(1-Correlation)*K523</f>
        <v>1.1255312970002638</v>
      </c>
      <c r="AS523">
        <f>SQRT(Correlation)*$F523 + SQRT('CDO Param'!H$17 - Correlation)*HLOOKUP('CDO Param'!H$12,$C$4:$E$1004,$A523,FALSE) + SQRT(1-Correlation)*L523</f>
        <v>-0.20475529980423959</v>
      </c>
      <c r="AT523">
        <f>SQRT(Correlation)*$F523 + SQRT('CDO Param'!I$17 - Correlation)*HLOOKUP('CDO Param'!I$12,$C$4:$E$1004,$A523,FALSE) + SQRT(1-Correlation)*M523</f>
        <v>0.36616990173235153</v>
      </c>
      <c r="AU523">
        <f>SQRT(Correlation)*$F523 + SQRT('CDO Param'!J$17 - Correlation)*HLOOKUP('CDO Param'!J$12,$C$4:$E$1004,$A523,FALSE) + SQRT(1-Correlation)*N523</f>
        <v>-0.21863249427580966</v>
      </c>
      <c r="AV523">
        <f>SQRT(Correlation)*$F523 + SQRT('CDO Param'!K$17 - Correlation)*HLOOKUP('CDO Param'!K$12,$C$4:$E$1004,$A523,FALSE) + SQRT(1-Correlation)*O523</f>
        <v>1.3715794489659001</v>
      </c>
      <c r="AW523">
        <f>SQRT(Correlation)*$F523 + SQRT('CDO Param'!L$17 - Correlation)*HLOOKUP('CDO Param'!L$12,$C$4:$E$1004,$A523,FALSE) + SQRT(1-Correlation)*P523</f>
        <v>1.3746856097255549</v>
      </c>
      <c r="AY523" s="3">
        <f>IF(AN523&lt;'CDO Param'!C$13,1,0)</f>
        <v>0</v>
      </c>
      <c r="AZ523" s="3">
        <f>IF(AO523&lt;'CDO Param'!D$13,1,0)</f>
        <v>0</v>
      </c>
      <c r="BA523" s="3">
        <f>IF(AP523&lt;'CDO Param'!E$13,1,0)</f>
        <v>0</v>
      </c>
      <c r="BB523" s="3">
        <f>IF(AQ523&lt;'CDO Param'!F$13,1,0)</f>
        <v>0</v>
      </c>
      <c r="BC523" s="3">
        <f>IF(AR523&lt;'CDO Param'!G$13,1,0)</f>
        <v>0</v>
      </c>
      <c r="BD523" s="3">
        <f>IF(AS523&lt;'CDO Param'!H$13,1,0)</f>
        <v>0</v>
      </c>
      <c r="BE523" s="3">
        <f>IF(AT523&lt;'CDO Param'!I$13,1,0)</f>
        <v>0</v>
      </c>
      <c r="BF523" s="3">
        <f>IF(AU523&lt;'CDO Param'!J$13,1,0)</f>
        <v>0</v>
      </c>
      <c r="BG523" s="3">
        <f>IF(AV523&lt;'CDO Param'!K$13,1,0)</f>
        <v>0</v>
      </c>
      <c r="BH523" s="3">
        <f>IF(AW523&lt;'CDO Param'!L$13,1,0)</f>
        <v>0</v>
      </c>
      <c r="BJ523" s="37">
        <f>AY523*'CDO Param'!C$6*AC523</f>
        <v>0</v>
      </c>
      <c r="BK523" s="37">
        <f>AZ523*'CDO Param'!D$6*AD523</f>
        <v>0</v>
      </c>
      <c r="BL523" s="37">
        <f>BA523*'CDO Param'!E$6*AE523</f>
        <v>0</v>
      </c>
      <c r="BM523" s="37">
        <f>BB523*'CDO Param'!F$6*AF523</f>
        <v>0</v>
      </c>
      <c r="BN523" s="37">
        <f>BC523*'CDO Param'!G$6*AG523</f>
        <v>0</v>
      </c>
      <c r="BO523" s="37">
        <f>BD523*'CDO Param'!H$6*AH523</f>
        <v>0</v>
      </c>
      <c r="BP523" s="37">
        <f>BE523*'CDO Param'!I$6*AI523</f>
        <v>0</v>
      </c>
      <c r="BQ523" s="37">
        <f>BF523*'CDO Param'!J$6*AJ523</f>
        <v>0</v>
      </c>
      <c r="BR523" s="37">
        <f>BG523*'CDO Param'!K$6*AK523</f>
        <v>0</v>
      </c>
      <c r="BS523" s="37">
        <f>BH523*'CDO Param'!L$6*AL523</f>
        <v>0</v>
      </c>
      <c r="BU523" s="38">
        <f t="shared" si="116"/>
        <v>0</v>
      </c>
      <c r="CE523" s="5">
        <f>BU523/'CDO Param'!$M$6</f>
        <v>0</v>
      </c>
      <c r="CF523" s="5">
        <f t="shared" si="117"/>
        <v>0</v>
      </c>
      <c r="CG523" s="5">
        <f t="shared" si="118"/>
        <v>0</v>
      </c>
    </row>
    <row r="524" spans="1:85" x14ac:dyDescent="0.2">
      <c r="A524" s="3">
        <v>521</v>
      </c>
      <c r="B524" s="3">
        <v>520</v>
      </c>
      <c r="C524">
        <v>1.1260476640018169</v>
      </c>
      <c r="D524">
        <v>-3.6657183954957873E-2</v>
      </c>
      <c r="E524">
        <v>0.74099489211221226</v>
      </c>
      <c r="F524">
        <v>1.1160318535985425</v>
      </c>
      <c r="G524">
        <v>-1.6871854313649237</v>
      </c>
      <c r="H524">
        <v>-3.014406502188649E-2</v>
      </c>
      <c r="I524">
        <v>-0.22086283024691511</v>
      </c>
      <c r="J524">
        <v>0.15851355783524923</v>
      </c>
      <c r="K524">
        <v>1.2973964658158366</v>
      </c>
      <c r="L524">
        <v>0.15777686712681316</v>
      </c>
      <c r="M524">
        <v>-1.9403978512855247</v>
      </c>
      <c r="N524">
        <v>0.71115209721028805</v>
      </c>
      <c r="O524">
        <v>0.2968818080262281</v>
      </c>
      <c r="P524">
        <v>-0.7054859452182427</v>
      </c>
      <c r="R524" s="33">
        <v>0.36264114517841539</v>
      </c>
      <c r="S524" s="33">
        <v>0.90972701362787145</v>
      </c>
      <c r="T524" s="33">
        <v>0.7819180436348161</v>
      </c>
      <c r="U524" s="33">
        <v>0.69655937035407844</v>
      </c>
      <c r="V524" s="33">
        <v>7.3337540995952466E-2</v>
      </c>
      <c r="W524" s="33">
        <v>0.58405151897298713</v>
      </c>
      <c r="X524" s="33">
        <v>0.15387937899393933</v>
      </c>
      <c r="Y524" s="33">
        <v>0.25072275113813708</v>
      </c>
      <c r="Z524" s="33">
        <v>0.89727837866976778</v>
      </c>
      <c r="AA524" s="33">
        <v>0.55771030278769806</v>
      </c>
      <c r="AC524" s="36">
        <f t="shared" si="106"/>
        <v>0.27674557919686271</v>
      </c>
      <c r="AD524" s="36">
        <f t="shared" si="107"/>
        <v>0.98591043699561032</v>
      </c>
      <c r="AE524" s="36">
        <f t="shared" si="108"/>
        <v>0.9031895835774979</v>
      </c>
      <c r="AF524" s="36">
        <f t="shared" si="109"/>
        <v>0.80645022870257288</v>
      </c>
      <c r="AG524" s="36">
        <f t="shared" si="110"/>
        <v>8.8970481980778626E-3</v>
      </c>
      <c r="AH524" s="36">
        <f t="shared" si="111"/>
        <v>0.64004213864632198</v>
      </c>
      <c r="AI524" s="36">
        <f t="shared" si="112"/>
        <v>4.553195868311706E-2</v>
      </c>
      <c r="AJ524" s="36">
        <f t="shared" si="113"/>
        <v>0.13017268042274793</v>
      </c>
      <c r="AK524" s="36">
        <f t="shared" si="114"/>
        <v>0.98125879963976281</v>
      </c>
      <c r="AL524" s="36">
        <f t="shared" si="115"/>
        <v>0.59691031285653562</v>
      </c>
      <c r="AN524">
        <f>SQRT(Correlation)*$F524 + SQRT('CDO Param'!C$17 - Correlation)*HLOOKUP('CDO Param'!C$12,$C$4:$E$1004,$A524,FALSE) + SQRT(1-Correlation)*G524</f>
        <v>-1.2528684882537076</v>
      </c>
      <c r="AO524">
        <f>SQRT(Correlation)*$F524 + SQRT('CDO Param'!D$17 - Correlation)*HLOOKUP('CDO Param'!D$12,$C$4:$E$1004,$A524,FALSE) + SQRT(1-Correlation)*H524</f>
        <v>0.31913898017473474</v>
      </c>
      <c r="AP524">
        <f>SQRT(Correlation)*$F524 + SQRT('CDO Param'!E$17 - Correlation)*HLOOKUP('CDO Param'!E$12,$C$4:$E$1004,$A524,FALSE) + SQRT(1-Correlation)*I524</f>
        <v>0.44131558998708631</v>
      </c>
      <c r="AQ524">
        <f>SQRT(Correlation)*$F524 + SQRT('CDO Param'!F$17 - Correlation)*HLOOKUP('CDO Param'!F$12,$C$4:$E$1004,$A524,FALSE) + SQRT(1-Correlation)*J524</f>
        <v>0.66899091967426583</v>
      </c>
      <c r="AR524">
        <f>SQRT(Correlation)*$F524 + SQRT('CDO Param'!G$17 - Correlation)*HLOOKUP('CDO Param'!G$12,$C$4:$E$1004,$A524,FALSE) + SQRT(1-Correlation)*K524</f>
        <v>1.7494301129106491</v>
      </c>
      <c r="AS524">
        <f>SQRT(Correlation)*$F524 + SQRT('CDO Param'!H$17 - Correlation)*HLOOKUP('CDO Param'!H$12,$C$4:$E$1004,$A524,FALSE) + SQRT(1-Correlation)*L524</f>
        <v>0.49741642985828993</v>
      </c>
      <c r="AT524">
        <f>SQRT(Correlation)*$F524 + SQRT('CDO Param'!I$17 - Correlation)*HLOOKUP('CDO Param'!I$12,$C$4:$E$1004,$A524,FALSE) + SQRT(1-Correlation)*M524</f>
        <v>-1.3222112782462809</v>
      </c>
      <c r="AU524">
        <f>SQRT(Correlation)*$F524 + SQRT('CDO Param'!J$17 - Correlation)*HLOOKUP('CDO Param'!J$12,$C$4:$E$1004,$A524,FALSE) + SQRT(1-Correlation)*N524</f>
        <v>1.3255025851994962</v>
      </c>
      <c r="AV524">
        <f>SQRT(Correlation)*$F524 + SQRT('CDO Param'!K$17 - Correlation)*HLOOKUP('CDO Param'!K$12,$C$4:$E$1004,$A524,FALSE) + SQRT(1-Correlation)*O524</f>
        <v>0.93249128097202205</v>
      </c>
      <c r="AW524">
        <f>SQRT(Correlation)*$F524 + SQRT('CDO Param'!L$17 - Correlation)*HLOOKUP('CDO Param'!L$12,$C$4:$E$1004,$A524,FALSE) + SQRT(1-Correlation)*P524</f>
        <v>-1.8438265035426005E-2</v>
      </c>
      <c r="AY524" s="3">
        <f>IF(AN524&lt;'CDO Param'!C$13,1,0)</f>
        <v>0</v>
      </c>
      <c r="AZ524" s="3">
        <f>IF(AO524&lt;'CDO Param'!D$13,1,0)</f>
        <v>0</v>
      </c>
      <c r="BA524" s="3">
        <f>IF(AP524&lt;'CDO Param'!E$13,1,0)</f>
        <v>0</v>
      </c>
      <c r="BB524" s="3">
        <f>IF(AQ524&lt;'CDO Param'!F$13,1,0)</f>
        <v>0</v>
      </c>
      <c r="BC524" s="3">
        <f>IF(AR524&lt;'CDO Param'!G$13,1,0)</f>
        <v>0</v>
      </c>
      <c r="BD524" s="3">
        <f>IF(AS524&lt;'CDO Param'!H$13,1,0)</f>
        <v>0</v>
      </c>
      <c r="BE524" s="3">
        <f>IF(AT524&lt;'CDO Param'!I$13,1,0)</f>
        <v>0</v>
      </c>
      <c r="BF524" s="3">
        <f>IF(AU524&lt;'CDO Param'!J$13,1,0)</f>
        <v>0</v>
      </c>
      <c r="BG524" s="3">
        <f>IF(AV524&lt;'CDO Param'!K$13,1,0)</f>
        <v>0</v>
      </c>
      <c r="BH524" s="3">
        <f>IF(AW524&lt;'CDO Param'!L$13,1,0)</f>
        <v>0</v>
      </c>
      <c r="BJ524" s="37">
        <f>AY524*'CDO Param'!C$6*AC524</f>
        <v>0</v>
      </c>
      <c r="BK524" s="37">
        <f>AZ524*'CDO Param'!D$6*AD524</f>
        <v>0</v>
      </c>
      <c r="BL524" s="37">
        <f>BA524*'CDO Param'!E$6*AE524</f>
        <v>0</v>
      </c>
      <c r="BM524" s="37">
        <f>BB524*'CDO Param'!F$6*AF524</f>
        <v>0</v>
      </c>
      <c r="BN524" s="37">
        <f>BC524*'CDO Param'!G$6*AG524</f>
        <v>0</v>
      </c>
      <c r="BO524" s="37">
        <f>BD524*'CDO Param'!H$6*AH524</f>
        <v>0</v>
      </c>
      <c r="BP524" s="37">
        <f>BE524*'CDO Param'!I$6*AI524</f>
        <v>0</v>
      </c>
      <c r="BQ524" s="37">
        <f>BF524*'CDO Param'!J$6*AJ524</f>
        <v>0</v>
      </c>
      <c r="BR524" s="37">
        <f>BG524*'CDO Param'!K$6*AK524</f>
        <v>0</v>
      </c>
      <c r="BS524" s="37">
        <f>BH524*'CDO Param'!L$6*AL524</f>
        <v>0</v>
      </c>
      <c r="BU524" s="38">
        <f t="shared" si="116"/>
        <v>0</v>
      </c>
      <c r="CE524" s="5">
        <f>BU524/'CDO Param'!$M$6</f>
        <v>0</v>
      </c>
      <c r="CF524" s="5">
        <f t="shared" si="117"/>
        <v>0</v>
      </c>
      <c r="CG524" s="5">
        <f t="shared" si="118"/>
        <v>0</v>
      </c>
    </row>
    <row r="525" spans="1:85" x14ac:dyDescent="0.2">
      <c r="A525" s="3">
        <v>522</v>
      </c>
      <c r="B525" s="3">
        <v>521</v>
      </c>
      <c r="C525">
        <v>1.6389822121709585</v>
      </c>
      <c r="D525">
        <v>-0.4095045369467698</v>
      </c>
      <c r="E525">
        <v>0.28650902095250785</v>
      </c>
      <c r="F525">
        <v>-0.18113496480509639</v>
      </c>
      <c r="G525">
        <v>0.22796257326263003</v>
      </c>
      <c r="H525">
        <v>1.0787221071950626</v>
      </c>
      <c r="I525">
        <v>-1.7795491658034734</v>
      </c>
      <c r="J525">
        <v>5.0811195251299068E-2</v>
      </c>
      <c r="K525">
        <v>-1.7103866412071511</v>
      </c>
      <c r="L525">
        <v>0.6343555014609592</v>
      </c>
      <c r="M525">
        <v>-1.8907212506746873</v>
      </c>
      <c r="N525">
        <v>1.7360434867441654</v>
      </c>
      <c r="O525">
        <v>-0.69056568463565782</v>
      </c>
      <c r="P525">
        <v>-0.3655361524579348</v>
      </c>
      <c r="R525" s="33">
        <v>0.4370589528405382</v>
      </c>
      <c r="S525" s="33">
        <v>0.64982039092565902</v>
      </c>
      <c r="T525" s="33">
        <v>0.53131028755163323</v>
      </c>
      <c r="U525" s="33">
        <v>0.73200288029946525</v>
      </c>
      <c r="V525" s="33">
        <v>0.77240919311177414</v>
      </c>
      <c r="W525" s="33">
        <v>0.88130862958790201</v>
      </c>
      <c r="X525" s="33">
        <v>0.1541374838697433</v>
      </c>
      <c r="Y525" s="33">
        <v>0.58869139877552701</v>
      </c>
      <c r="Z525" s="33">
        <v>0.13633922028184833</v>
      </c>
      <c r="AA525" s="33">
        <v>0.45327527702472886</v>
      </c>
      <c r="AC525" s="36">
        <f t="shared" si="106"/>
        <v>0.39444579608609304</v>
      </c>
      <c r="AD525" s="36">
        <f t="shared" si="107"/>
        <v>0.74168255042647802</v>
      </c>
      <c r="AE525" s="36">
        <f t="shared" si="108"/>
        <v>0.55283780077589151</v>
      </c>
      <c r="AF525" s="36">
        <f t="shared" si="109"/>
        <v>0.85029895455199767</v>
      </c>
      <c r="AG525" s="36">
        <f t="shared" si="110"/>
        <v>0.89396118797918089</v>
      </c>
      <c r="AH525" s="36">
        <f t="shared" si="111"/>
        <v>0.97423199020343088</v>
      </c>
      <c r="AI525" s="36">
        <f t="shared" si="112"/>
        <v>4.5698851939560699E-2</v>
      </c>
      <c r="AJ525" s="36">
        <f t="shared" si="113"/>
        <v>0.64752441531166571</v>
      </c>
      <c r="AK525" s="36">
        <f t="shared" si="114"/>
        <v>3.4939474427279744E-2</v>
      </c>
      <c r="AL525" s="36">
        <f t="shared" si="115"/>
        <v>0.42134819934184092</v>
      </c>
      <c r="AN525">
        <f>SQRT(Correlation)*$F525 + SQRT('CDO Param'!C$17 - Correlation)*HLOOKUP('CDO Param'!C$12,$C$4:$E$1004,$A525,FALSE) + SQRT(1-Correlation)*G525</f>
        <v>0.10107169356667595</v>
      </c>
      <c r="AO525">
        <f>SQRT(Correlation)*$F525 + SQRT('CDO Param'!D$17 - Correlation)*HLOOKUP('CDO Param'!D$12,$C$4:$E$1004,$A525,FALSE) + SQRT(1-Correlation)*H525</f>
        <v>0.9081730540656141</v>
      </c>
      <c r="AP525">
        <f>SQRT(Correlation)*$F525 + SQRT('CDO Param'!E$17 - Correlation)*HLOOKUP('CDO Param'!E$12,$C$4:$E$1004,$A525,FALSE) + SQRT(1-Correlation)*I525</f>
        <v>-1.3118745432590482</v>
      </c>
      <c r="AQ525">
        <f>SQRT(Correlation)*$F525 + SQRT('CDO Param'!F$17 - Correlation)*HLOOKUP('CDO Param'!F$12,$C$4:$E$1004,$A525,FALSE) + SQRT(1-Correlation)*J525</f>
        <v>5.4989191722708705E-2</v>
      </c>
      <c r="AR525">
        <f>SQRT(Correlation)*$F525 + SQRT('CDO Param'!G$17 - Correlation)*HLOOKUP('CDO Param'!G$12,$C$4:$E$1004,$A525,FALSE) + SQRT(1-Correlation)*K525</f>
        <v>-1.6158297802881232</v>
      </c>
      <c r="AS525">
        <f>SQRT(Correlation)*$F525 + SQRT('CDO Param'!H$17 - Correlation)*HLOOKUP('CDO Param'!H$12,$C$4:$E$1004,$A525,FALSE) + SQRT(1-Correlation)*L525</f>
        <v>0.48660987699427249</v>
      </c>
      <c r="AT525">
        <f>SQRT(Correlation)*$F525 + SQRT('CDO Param'!I$17 - Correlation)*HLOOKUP('CDO Param'!I$12,$C$4:$E$1004,$A525,FALSE) + SQRT(1-Correlation)*M525</f>
        <v>-1.7869102123504368</v>
      </c>
      <c r="AU525">
        <f>SQRT(Correlation)*$F525 + SQRT('CDO Param'!J$17 - Correlation)*HLOOKUP('CDO Param'!J$12,$C$4:$E$1004,$A525,FALSE) + SQRT(1-Correlation)*N525</f>
        <v>2.023309488962</v>
      </c>
      <c r="AV525">
        <f>SQRT(Correlation)*$F525 + SQRT('CDO Param'!K$17 - Correlation)*HLOOKUP('CDO Param'!K$12,$C$4:$E$1004,$A525,FALSE) + SQRT(1-Correlation)*O525</f>
        <v>-0.27877410282223536</v>
      </c>
      <c r="AW525">
        <f>SQRT(Correlation)*$F525 + SQRT('CDO Param'!L$17 - Correlation)*HLOOKUP('CDO Param'!L$12,$C$4:$E$1004,$A525,FALSE) + SQRT(1-Correlation)*P525</f>
        <v>2.9575985727942455E-2</v>
      </c>
      <c r="AY525" s="3">
        <f>IF(AN525&lt;'CDO Param'!C$13,1,0)</f>
        <v>0</v>
      </c>
      <c r="AZ525" s="3">
        <f>IF(AO525&lt;'CDO Param'!D$13,1,0)</f>
        <v>0</v>
      </c>
      <c r="BA525" s="3">
        <f>IF(AP525&lt;'CDO Param'!E$13,1,0)</f>
        <v>1</v>
      </c>
      <c r="BB525" s="3">
        <f>IF(AQ525&lt;'CDO Param'!F$13,1,0)</f>
        <v>0</v>
      </c>
      <c r="BC525" s="3">
        <f>IF(AR525&lt;'CDO Param'!G$13,1,0)</f>
        <v>1</v>
      </c>
      <c r="BD525" s="3">
        <f>IF(AS525&lt;'CDO Param'!H$13,1,0)</f>
        <v>0</v>
      </c>
      <c r="BE525" s="3">
        <f>IF(AT525&lt;'CDO Param'!I$13,1,0)</f>
        <v>1</v>
      </c>
      <c r="BF525" s="3">
        <f>IF(AU525&lt;'CDO Param'!J$13,1,0)</f>
        <v>0</v>
      </c>
      <c r="BG525" s="3">
        <f>IF(AV525&lt;'CDO Param'!K$13,1,0)</f>
        <v>0</v>
      </c>
      <c r="BH525" s="3">
        <f>IF(AW525&lt;'CDO Param'!L$13,1,0)</f>
        <v>0</v>
      </c>
      <c r="BJ525" s="37">
        <f>AY525*'CDO Param'!C$6*AC525</f>
        <v>0</v>
      </c>
      <c r="BK525" s="37">
        <f>AZ525*'CDO Param'!D$6*AD525</f>
        <v>0</v>
      </c>
      <c r="BL525" s="37">
        <f>BA525*'CDO Param'!E$6*AE525</f>
        <v>5528.3780077589154</v>
      </c>
      <c r="BM525" s="37">
        <f>BB525*'CDO Param'!F$6*AF525</f>
        <v>0</v>
      </c>
      <c r="BN525" s="37">
        <f>BC525*'CDO Param'!G$6*AG525</f>
        <v>8939.6118797918098</v>
      </c>
      <c r="BO525" s="37">
        <f>BD525*'CDO Param'!H$6*AH525</f>
        <v>0</v>
      </c>
      <c r="BP525" s="37">
        <f>BE525*'CDO Param'!I$6*AI525</f>
        <v>365.59081551648558</v>
      </c>
      <c r="BQ525" s="37">
        <f>BF525*'CDO Param'!J$6*AJ525</f>
        <v>0</v>
      </c>
      <c r="BR525" s="37">
        <f>BG525*'CDO Param'!K$6*AK525</f>
        <v>0</v>
      </c>
      <c r="BS525" s="37">
        <f>BH525*'CDO Param'!L$6*AL525</f>
        <v>0</v>
      </c>
      <c r="BU525" s="38">
        <f t="shared" si="116"/>
        <v>14833.580703067209</v>
      </c>
      <c r="CE525" s="5">
        <f>BU525/'CDO Param'!$M$6</f>
        <v>0.1545164656569501</v>
      </c>
      <c r="CF525" s="5">
        <f t="shared" si="117"/>
        <v>0.02</v>
      </c>
      <c r="CG525" s="5">
        <f t="shared" si="118"/>
        <v>1</v>
      </c>
    </row>
    <row r="526" spans="1:85" x14ac:dyDescent="0.2">
      <c r="A526" s="3">
        <v>523</v>
      </c>
      <c r="B526" s="3">
        <v>522</v>
      </c>
      <c r="C526">
        <v>-1.4245142665458843</v>
      </c>
      <c r="D526">
        <v>0.23151642380980775</v>
      </c>
      <c r="E526">
        <v>-1.5284467735909857</v>
      </c>
      <c r="F526">
        <v>0.36012238524563145</v>
      </c>
      <c r="G526">
        <v>1.5173463907558471</v>
      </c>
      <c r="H526">
        <v>-0.14349097909871489</v>
      </c>
      <c r="I526">
        <v>0.45983824747963808</v>
      </c>
      <c r="J526">
        <v>-0.18606442608870566</v>
      </c>
      <c r="K526">
        <v>-1.2933242032886483</v>
      </c>
      <c r="L526">
        <v>-0.71390786615666002</v>
      </c>
      <c r="M526">
        <v>-1.6749254427850246</v>
      </c>
      <c r="N526">
        <v>-7.2327566158492118E-3</v>
      </c>
      <c r="O526">
        <v>3.2575917430222034</v>
      </c>
      <c r="P526">
        <v>0.13441422197502106</v>
      </c>
      <c r="R526" s="33">
        <v>0.19758095461762554</v>
      </c>
      <c r="S526" s="33">
        <v>0.74310425843256722</v>
      </c>
      <c r="T526" s="33">
        <v>0.35327147615760168</v>
      </c>
      <c r="U526" s="33">
        <v>0.43369978081141586</v>
      </c>
      <c r="V526" s="33">
        <v>0.19221609746674825</v>
      </c>
      <c r="W526" s="33">
        <v>0.57595012363789144</v>
      </c>
      <c r="X526" s="33">
        <v>0.99372798204129931</v>
      </c>
      <c r="Y526" s="33">
        <v>0.58619416811791913</v>
      </c>
      <c r="Z526" s="33">
        <v>0.16538355786604042</v>
      </c>
      <c r="AA526" s="33">
        <v>0.60145705454119347</v>
      </c>
      <c r="AC526" s="36">
        <f t="shared" si="106"/>
        <v>7.8325839501070096E-2</v>
      </c>
      <c r="AD526" s="36">
        <f t="shared" si="107"/>
        <v>0.86299347324377484</v>
      </c>
      <c r="AE526" s="36">
        <f t="shared" si="108"/>
        <v>0.26284809094815798</v>
      </c>
      <c r="AF526" s="36">
        <f t="shared" si="109"/>
        <v>0.38891359821268351</v>
      </c>
      <c r="AG526" s="36">
        <f t="shared" si="110"/>
        <v>7.3811899399477354E-2</v>
      </c>
      <c r="AH526" s="36">
        <f t="shared" si="111"/>
        <v>0.62688880523350099</v>
      </c>
      <c r="AI526" s="36">
        <f t="shared" si="112"/>
        <v>0.99996219434266775</v>
      </c>
      <c r="AJ526" s="36">
        <f t="shared" si="113"/>
        <v>0.64350217301533819</v>
      </c>
      <c r="AK526" s="36">
        <f t="shared" si="114"/>
        <v>5.3281039609650978E-2</v>
      </c>
      <c r="AL526" s="36">
        <f t="shared" si="115"/>
        <v>0.66790010838117486</v>
      </c>
      <c r="AN526">
        <f>SQRT(Correlation)*$F526 + SQRT('CDO Param'!C$17 - Correlation)*HLOOKUP('CDO Param'!C$12,$C$4:$E$1004,$A526,FALSE) + SQRT(1-Correlation)*G526</f>
        <v>1.5861032422925765</v>
      </c>
      <c r="AO526">
        <f>SQRT(Correlation)*$F526 + SQRT('CDO Param'!D$17 - Correlation)*HLOOKUP('CDO Param'!D$12,$C$4:$E$1004,$A526,FALSE) + SQRT(1-Correlation)*H526</f>
        <v>1.0494568733409648E-2</v>
      </c>
      <c r="AP526">
        <f>SQRT(Correlation)*$F526 + SQRT('CDO Param'!E$17 - Correlation)*HLOOKUP('CDO Param'!E$12,$C$4:$E$1004,$A526,FALSE) + SQRT(1-Correlation)*I526</f>
        <v>0.17323051373323378</v>
      </c>
      <c r="AQ526">
        <f>SQRT(Correlation)*$F526 + SQRT('CDO Param'!F$17 - Correlation)*HLOOKUP('CDO Param'!F$12,$C$4:$E$1004,$A526,FALSE) + SQRT(1-Correlation)*J526</f>
        <v>-0.40440660458679556</v>
      </c>
      <c r="AR526">
        <f>SQRT(Correlation)*$F526 + SQRT('CDO Param'!G$17 - Correlation)*HLOOKUP('CDO Param'!G$12,$C$4:$E$1004,$A526,FALSE) + SQRT(1-Correlation)*K526</f>
        <v>-1.4548454618195141</v>
      </c>
      <c r="AS526">
        <f>SQRT(Correlation)*$F526 + SQRT('CDO Param'!H$17 - Correlation)*HLOOKUP('CDO Param'!H$12,$C$4:$E$1004,$A526,FALSE) + SQRT(1-Correlation)*L526</f>
        <v>-0.53065040494442917</v>
      </c>
      <c r="AT526">
        <f>SQRT(Correlation)*$F526 + SQRT('CDO Param'!I$17 - Correlation)*HLOOKUP('CDO Param'!I$12,$C$4:$E$1004,$A526,FALSE) + SQRT(1-Correlation)*M526</f>
        <v>-1.8168641842451005</v>
      </c>
      <c r="AU526">
        <f>SQRT(Correlation)*$F526 + SQRT('CDO Param'!J$17 - Correlation)*HLOOKUP('CDO Param'!J$12,$C$4:$E$1004,$A526,FALSE) + SQRT(1-Correlation)*N526</f>
        <v>-0.2698719468558381</v>
      </c>
      <c r="AV526">
        <f>SQRT(Correlation)*$F526 + SQRT('CDO Param'!K$17 - Correlation)*HLOOKUP('CDO Param'!K$12,$C$4:$E$1004,$A526,FALSE) + SQRT(1-Correlation)*O526</f>
        <v>2.8274125270169082</v>
      </c>
      <c r="AW526">
        <f>SQRT(Correlation)*$F526 + SQRT('CDO Param'!L$17 - Correlation)*HLOOKUP('CDO Param'!L$12,$C$4:$E$1004,$A526,FALSE) + SQRT(1-Correlation)*P526</f>
        <v>-0.13549382404736077</v>
      </c>
      <c r="AY526" s="3">
        <f>IF(AN526&lt;'CDO Param'!C$13,1,0)</f>
        <v>0</v>
      </c>
      <c r="AZ526" s="3">
        <f>IF(AO526&lt;'CDO Param'!D$13,1,0)</f>
        <v>0</v>
      </c>
      <c r="BA526" s="3">
        <f>IF(AP526&lt;'CDO Param'!E$13,1,0)</f>
        <v>0</v>
      </c>
      <c r="BB526" s="3">
        <f>IF(AQ526&lt;'CDO Param'!F$13,1,0)</f>
        <v>0</v>
      </c>
      <c r="BC526" s="3">
        <f>IF(AR526&lt;'CDO Param'!G$13,1,0)</f>
        <v>1</v>
      </c>
      <c r="BD526" s="3">
        <f>IF(AS526&lt;'CDO Param'!H$13,1,0)</f>
        <v>0</v>
      </c>
      <c r="BE526" s="3">
        <f>IF(AT526&lt;'CDO Param'!I$13,1,0)</f>
        <v>1</v>
      </c>
      <c r="BF526" s="3">
        <f>IF(AU526&lt;'CDO Param'!J$13,1,0)</f>
        <v>0</v>
      </c>
      <c r="BG526" s="3">
        <f>IF(AV526&lt;'CDO Param'!K$13,1,0)</f>
        <v>0</v>
      </c>
      <c r="BH526" s="3">
        <f>IF(AW526&lt;'CDO Param'!L$13,1,0)</f>
        <v>0</v>
      </c>
      <c r="BJ526" s="37">
        <f>AY526*'CDO Param'!C$6*AC526</f>
        <v>0</v>
      </c>
      <c r="BK526" s="37">
        <f>AZ526*'CDO Param'!D$6*AD526</f>
        <v>0</v>
      </c>
      <c r="BL526" s="37">
        <f>BA526*'CDO Param'!E$6*AE526</f>
        <v>0</v>
      </c>
      <c r="BM526" s="37">
        <f>BB526*'CDO Param'!F$6*AF526</f>
        <v>0</v>
      </c>
      <c r="BN526" s="37">
        <f>BC526*'CDO Param'!G$6*AG526</f>
        <v>738.11899399477352</v>
      </c>
      <c r="BO526" s="37">
        <f>BD526*'CDO Param'!H$6*AH526</f>
        <v>0</v>
      </c>
      <c r="BP526" s="37">
        <f>BE526*'CDO Param'!I$6*AI526</f>
        <v>7999.6975547413422</v>
      </c>
      <c r="BQ526" s="37">
        <f>BF526*'CDO Param'!J$6*AJ526</f>
        <v>0</v>
      </c>
      <c r="BR526" s="37">
        <f>BG526*'CDO Param'!K$6*AK526</f>
        <v>0</v>
      </c>
      <c r="BS526" s="37">
        <f>BH526*'CDO Param'!L$6*AL526</f>
        <v>0</v>
      </c>
      <c r="BU526" s="38">
        <f t="shared" si="116"/>
        <v>8737.8165487361148</v>
      </c>
      <c r="CE526" s="5">
        <f>BU526/'CDO Param'!$M$6</f>
        <v>9.1018922382667858E-2</v>
      </c>
      <c r="CF526" s="5">
        <f t="shared" si="117"/>
        <v>0.02</v>
      </c>
      <c r="CG526" s="5">
        <f t="shared" si="118"/>
        <v>1</v>
      </c>
    </row>
    <row r="527" spans="1:85" x14ac:dyDescent="0.2">
      <c r="A527" s="3">
        <v>524</v>
      </c>
      <c r="B527" s="3">
        <v>523</v>
      </c>
      <c r="C527">
        <v>-1.6627382137812674</v>
      </c>
      <c r="D527">
        <v>-0.7736821316939313</v>
      </c>
      <c r="E527">
        <v>-1.1046154213545378</v>
      </c>
      <c r="F527">
        <v>0.83320628618821502</v>
      </c>
      <c r="G527">
        <v>1.124817572417669</v>
      </c>
      <c r="H527">
        <v>-3.584659680200275E-2</v>
      </c>
      <c r="I527">
        <v>-0.85356305135064758</v>
      </c>
      <c r="J527">
        <v>-2.6060433810926042E-2</v>
      </c>
      <c r="K527">
        <v>0.78111952461767942</v>
      </c>
      <c r="L527">
        <v>0.6067921276553534</v>
      </c>
      <c r="M527">
        <v>0.22471340344054624</v>
      </c>
      <c r="N527">
        <v>0.31453055271413177</v>
      </c>
      <c r="O527">
        <v>-0.96574922281433828</v>
      </c>
      <c r="P527">
        <v>-0.86424165601783898</v>
      </c>
      <c r="R527" s="33">
        <v>0.68871567383814403</v>
      </c>
      <c r="S527" s="33">
        <v>0.24433019768648326</v>
      </c>
      <c r="T527" s="33">
        <v>0.45763251672388638</v>
      </c>
      <c r="U527" s="33">
        <v>0.42970857835826864</v>
      </c>
      <c r="V527" s="33">
        <v>0.11207646742094143</v>
      </c>
      <c r="W527" s="33">
        <v>0.6691879437627215</v>
      </c>
      <c r="X527" s="33">
        <v>4.1770820059706837E-2</v>
      </c>
      <c r="Y527" s="33">
        <v>4.2172743492840205E-2</v>
      </c>
      <c r="Z527" s="33">
        <v>0.79729988416531117</v>
      </c>
      <c r="AA527" s="33">
        <v>0.21915316638497317</v>
      </c>
      <c r="AC527" s="36">
        <f t="shared" si="106"/>
        <v>0.79610154212452655</v>
      </c>
      <c r="AD527" s="36">
        <f t="shared" si="107"/>
        <v>0.12326843786228381</v>
      </c>
      <c r="AE527" s="36">
        <f t="shared" si="108"/>
        <v>0.42862465051535226</v>
      </c>
      <c r="AF527" s="36">
        <f t="shared" si="109"/>
        <v>0.38236097473899716</v>
      </c>
      <c r="AG527" s="36">
        <f t="shared" si="110"/>
        <v>2.2711710766140699E-2</v>
      </c>
      <c r="AH527" s="36">
        <f t="shared" si="111"/>
        <v>0.76939914684068789</v>
      </c>
      <c r="AI527" s="36">
        <f t="shared" si="112"/>
        <v>2.5530883278472019E-3</v>
      </c>
      <c r="AJ527" s="36">
        <f t="shared" si="113"/>
        <v>2.6079465178487095E-3</v>
      </c>
      <c r="AK527" s="36">
        <f t="shared" si="114"/>
        <v>0.9172411996498373</v>
      </c>
      <c r="AL527" s="36">
        <f t="shared" si="115"/>
        <v>9.7829503432274201E-2</v>
      </c>
      <c r="AN527">
        <f>SQRT(Correlation)*$F527 + SQRT('CDO Param'!C$17 - Correlation)*HLOOKUP('CDO Param'!C$12,$C$4:$E$1004,$A527,FALSE) + SQRT(1-Correlation)*G527</f>
        <v>1.2211634304581238</v>
      </c>
      <c r="AO527">
        <f>SQRT(Correlation)*$F527 + SQRT('CDO Param'!D$17 - Correlation)*HLOOKUP('CDO Param'!D$12,$C$4:$E$1004,$A527,FALSE) + SQRT(1-Correlation)*H527</f>
        <v>0.12006071847374596</v>
      </c>
      <c r="AP527">
        <f>SQRT(Correlation)*$F527 + SQRT('CDO Param'!E$17 - Correlation)*HLOOKUP('CDO Param'!E$12,$C$4:$E$1004,$A527,FALSE) + SQRT(1-Correlation)*I527</f>
        <v>-0.98619722904380547</v>
      </c>
      <c r="AQ527">
        <f>SQRT(Correlation)*$F527 + SQRT('CDO Param'!F$17 - Correlation)*HLOOKUP('CDO Param'!F$12,$C$4:$E$1004,$A527,FALSE) + SQRT(1-Correlation)*J527</f>
        <v>-8.2396528982229683E-3</v>
      </c>
      <c r="AR527">
        <f>SQRT(Correlation)*$F527 + SQRT('CDO Param'!G$17 - Correlation)*HLOOKUP('CDO Param'!G$12,$C$4:$E$1004,$A527,FALSE) + SQRT(1-Correlation)*K527</f>
        <v>0.75751849218410305</v>
      </c>
      <c r="AS527">
        <f>SQRT(Correlation)*$F527 + SQRT('CDO Param'!H$17 - Correlation)*HLOOKUP('CDO Param'!H$12,$C$4:$E$1004,$A527,FALSE) + SQRT(1-Correlation)*L527</f>
        <v>0.72972134304692604</v>
      </c>
      <c r="AT527">
        <f>SQRT(Correlation)*$F527 + SQRT('CDO Param'!I$17 - Correlation)*HLOOKUP('CDO Param'!I$12,$C$4:$E$1004,$A527,FALSE) + SQRT(1-Correlation)*M527</f>
        <v>0.22966529809028655</v>
      </c>
      <c r="AU527">
        <f>SQRT(Correlation)*$F527 + SQRT('CDO Param'!J$17 - Correlation)*HLOOKUP('CDO Param'!J$12,$C$4:$E$1004,$A527,FALSE) + SQRT(1-Correlation)*N527</f>
        <v>0.12195366369208049</v>
      </c>
      <c r="AV527">
        <f>SQRT(Correlation)*$F527 + SQRT('CDO Param'!K$17 - Correlation)*HLOOKUP('CDO Param'!K$12,$C$4:$E$1004,$A527,FALSE) + SQRT(1-Correlation)*O527</f>
        <v>-1.0926263761836399</v>
      </c>
      <c r="AW527">
        <f>SQRT(Correlation)*$F527 + SQRT('CDO Param'!L$17 - Correlation)*HLOOKUP('CDO Param'!L$12,$C$4:$E$1004,$A527,FALSE) + SQRT(1-Correlation)*P527</f>
        <v>-0.99632784293805421</v>
      </c>
      <c r="AY527" s="3">
        <f>IF(AN527&lt;'CDO Param'!C$13,1,0)</f>
        <v>0</v>
      </c>
      <c r="AZ527" s="3">
        <f>IF(AO527&lt;'CDO Param'!D$13,1,0)</f>
        <v>0</v>
      </c>
      <c r="BA527" s="3">
        <f>IF(AP527&lt;'CDO Param'!E$13,1,0)</f>
        <v>0</v>
      </c>
      <c r="BB527" s="3">
        <f>IF(AQ527&lt;'CDO Param'!F$13,1,0)</f>
        <v>0</v>
      </c>
      <c r="BC527" s="3">
        <f>IF(AR527&lt;'CDO Param'!G$13,1,0)</f>
        <v>0</v>
      </c>
      <c r="BD527" s="3">
        <f>IF(AS527&lt;'CDO Param'!H$13,1,0)</f>
        <v>0</v>
      </c>
      <c r="BE527" s="3">
        <f>IF(AT527&lt;'CDO Param'!I$13,1,0)</f>
        <v>0</v>
      </c>
      <c r="BF527" s="3">
        <f>IF(AU527&lt;'CDO Param'!J$13,1,0)</f>
        <v>0</v>
      </c>
      <c r="BG527" s="3">
        <f>IF(AV527&lt;'CDO Param'!K$13,1,0)</f>
        <v>0</v>
      </c>
      <c r="BH527" s="3">
        <f>IF(AW527&lt;'CDO Param'!L$13,1,0)</f>
        <v>1</v>
      </c>
      <c r="BJ527" s="37">
        <f>AY527*'CDO Param'!C$6*AC527</f>
        <v>0</v>
      </c>
      <c r="BK527" s="37">
        <f>AZ527*'CDO Param'!D$6*AD527</f>
        <v>0</v>
      </c>
      <c r="BL527" s="37">
        <f>BA527*'CDO Param'!E$6*AE527</f>
        <v>0</v>
      </c>
      <c r="BM527" s="37">
        <f>BB527*'CDO Param'!F$6*AF527</f>
        <v>0</v>
      </c>
      <c r="BN527" s="37">
        <f>BC527*'CDO Param'!G$6*AG527</f>
        <v>0</v>
      </c>
      <c r="BO527" s="37">
        <f>BD527*'CDO Param'!H$6*AH527</f>
        <v>0</v>
      </c>
      <c r="BP527" s="37">
        <f>BE527*'CDO Param'!I$6*AI527</f>
        <v>0</v>
      </c>
      <c r="BQ527" s="37">
        <f>BF527*'CDO Param'!J$6*AJ527</f>
        <v>0</v>
      </c>
      <c r="BR527" s="37">
        <f>BG527*'CDO Param'!K$6*AK527</f>
        <v>0</v>
      </c>
      <c r="BS527" s="37">
        <f>BH527*'CDO Param'!L$6*AL527</f>
        <v>978.29503432274203</v>
      </c>
      <c r="BU527" s="38">
        <f t="shared" si="116"/>
        <v>978.29503432274203</v>
      </c>
      <c r="CE527" s="5">
        <f>BU527/'CDO Param'!$M$6</f>
        <v>1.0190573274195229E-2</v>
      </c>
      <c r="CF527" s="5">
        <f t="shared" si="117"/>
        <v>0</v>
      </c>
      <c r="CG527" s="5">
        <f t="shared" si="118"/>
        <v>0</v>
      </c>
    </row>
    <row r="528" spans="1:85" x14ac:dyDescent="0.2">
      <c r="A528" s="3">
        <v>525</v>
      </c>
      <c r="B528" s="3">
        <v>524</v>
      </c>
      <c r="C528">
        <v>2.0253355614840984</v>
      </c>
      <c r="D528">
        <v>-0.56651288105058484</v>
      </c>
      <c r="E528">
        <v>0.77360255090752617</v>
      </c>
      <c r="F528">
        <v>-1.5714567780378275</v>
      </c>
      <c r="G528">
        <v>-0.12353439160506241</v>
      </c>
      <c r="H528">
        <v>-0.5321021490090061</v>
      </c>
      <c r="I528">
        <v>-0.90978346634074114</v>
      </c>
      <c r="J528">
        <v>1.5693740351707675</v>
      </c>
      <c r="K528">
        <v>-4.1311523091280833E-2</v>
      </c>
      <c r="L528">
        <v>0.21220330381765962</v>
      </c>
      <c r="M528">
        <v>0.58689465731731616</v>
      </c>
      <c r="N528">
        <v>1.6108970157802105</v>
      </c>
      <c r="O528">
        <v>-1.1515521691762842</v>
      </c>
      <c r="P528">
        <v>0.57341935644217301</v>
      </c>
      <c r="R528" s="33">
        <v>0.30726743224415343</v>
      </c>
      <c r="S528" s="33">
        <v>0.24373372748668012</v>
      </c>
      <c r="T528" s="33">
        <v>0.43275786863302712</v>
      </c>
      <c r="U528" s="33">
        <v>0.36149811528692866</v>
      </c>
      <c r="V528" s="33">
        <v>0.69882362740990878</v>
      </c>
      <c r="W528" s="33">
        <v>0.12870587833631125</v>
      </c>
      <c r="X528" s="33">
        <v>0.1596971983833691</v>
      </c>
      <c r="Y528" s="33">
        <v>3.0813229284627937E-2</v>
      </c>
      <c r="Z528" s="33">
        <v>0.87794458674171216</v>
      </c>
      <c r="AA528" s="33">
        <v>0.61466936795724059</v>
      </c>
      <c r="AC528" s="36">
        <f t="shared" si="106"/>
        <v>0.1985708598916506</v>
      </c>
      <c r="AD528" s="36">
        <f t="shared" si="107"/>
        <v>0.12263327157398403</v>
      </c>
      <c r="AE528" s="36">
        <f t="shared" si="108"/>
        <v>0.38736515299293117</v>
      </c>
      <c r="AF528" s="36">
        <f t="shared" si="109"/>
        <v>0.2750369863343724</v>
      </c>
      <c r="AG528" s="36">
        <f t="shared" si="110"/>
        <v>0.80939580975784842</v>
      </c>
      <c r="AH528" s="36">
        <f t="shared" si="111"/>
        <v>3.0790146851280308E-2</v>
      </c>
      <c r="AI528" s="36">
        <f t="shared" si="112"/>
        <v>4.9371438348104535E-2</v>
      </c>
      <c r="AJ528" s="36">
        <f t="shared" si="113"/>
        <v>1.2990851928569556E-3</v>
      </c>
      <c r="AK528" s="36">
        <f t="shared" si="114"/>
        <v>0.97259818149488342</v>
      </c>
      <c r="AL528" s="36">
        <f t="shared" si="115"/>
        <v>0.68863010385920087</v>
      </c>
      <c r="AN528">
        <f>SQRT(Correlation)*$F528 + SQRT('CDO Param'!C$17 - Correlation)*HLOOKUP('CDO Param'!C$12,$C$4:$E$1004,$A528,FALSE) + SQRT(1-Correlation)*G528</f>
        <v>-0.69425030032555379</v>
      </c>
      <c r="AO528">
        <f>SQRT(Correlation)*$F528 + SQRT('CDO Param'!D$17 - Correlation)*HLOOKUP('CDO Param'!D$12,$C$4:$E$1004,$A528,FALSE) + SQRT(1-Correlation)*H528</f>
        <v>-1.0818517078966292</v>
      </c>
      <c r="AP528">
        <f>SQRT(Correlation)*$F528 + SQRT('CDO Param'!E$17 - Correlation)*HLOOKUP('CDO Param'!E$12,$C$4:$E$1004,$A528,FALSE) + SQRT(1-Correlation)*I528</f>
        <v>-0.82418122395665372</v>
      </c>
      <c r="AQ528">
        <f>SQRT(Correlation)*$F528 + SQRT('CDO Param'!F$17 - Correlation)*HLOOKUP('CDO Param'!F$12,$C$4:$E$1004,$A528,FALSE) + SQRT(1-Correlation)*J528</f>
        <v>1.1648834583893735</v>
      </c>
      <c r="AR528">
        <f>SQRT(Correlation)*$F528 + SQRT('CDO Param'!G$17 - Correlation)*HLOOKUP('CDO Param'!G$12,$C$4:$E$1004,$A528,FALSE) + SQRT(1-Correlation)*K528</f>
        <v>-0.36314702914499941</v>
      </c>
      <c r="AS528">
        <f>SQRT(Correlation)*$F528 + SQRT('CDO Param'!H$17 - Correlation)*HLOOKUP('CDO Param'!H$12,$C$4:$E$1004,$A528,FALSE) + SQRT(1-Correlation)*L528</f>
        <v>-0.37574155615204696</v>
      </c>
      <c r="AT528">
        <f>SQRT(Correlation)*$F528 + SQRT('CDO Param'!I$17 - Correlation)*HLOOKUP('CDO Param'!I$12,$C$4:$E$1004,$A528,FALSE) + SQRT(1-Correlation)*M528</f>
        <v>0.23282168194074448</v>
      </c>
      <c r="AU528">
        <f>SQRT(Correlation)*$F528 + SQRT('CDO Param'!J$17 - Correlation)*HLOOKUP('CDO Param'!J$12,$C$4:$E$1004,$A528,FALSE) + SQRT(1-Correlation)*N528</f>
        <v>1.5671462491534098</v>
      </c>
      <c r="AV528">
        <f>SQRT(Correlation)*$F528 + SQRT('CDO Param'!K$17 - Correlation)*HLOOKUP('CDO Param'!K$12,$C$4:$E$1004,$A528,FALSE) + SQRT(1-Correlation)*O528</f>
        <v>-1.0535431543280713</v>
      </c>
      <c r="AW528">
        <f>SQRT(Correlation)*$F528 + SQRT('CDO Param'!L$17 - Correlation)*HLOOKUP('CDO Param'!L$12,$C$4:$E$1004,$A528,FALSE) + SQRT(1-Correlation)*P528</f>
        <v>0.58290852163887297</v>
      </c>
      <c r="AY528" s="3">
        <f>IF(AN528&lt;'CDO Param'!C$13,1,0)</f>
        <v>0</v>
      </c>
      <c r="AZ528" s="3">
        <f>IF(AO528&lt;'CDO Param'!D$13,1,0)</f>
        <v>0</v>
      </c>
      <c r="BA528" s="3">
        <f>IF(AP528&lt;'CDO Param'!E$13,1,0)</f>
        <v>0</v>
      </c>
      <c r="BB528" s="3">
        <f>IF(AQ528&lt;'CDO Param'!F$13,1,0)</f>
        <v>0</v>
      </c>
      <c r="BC528" s="3">
        <f>IF(AR528&lt;'CDO Param'!G$13,1,0)</f>
        <v>1</v>
      </c>
      <c r="BD528" s="3">
        <f>IF(AS528&lt;'CDO Param'!H$13,1,0)</f>
        <v>0</v>
      </c>
      <c r="BE528" s="3">
        <f>IF(AT528&lt;'CDO Param'!I$13,1,0)</f>
        <v>0</v>
      </c>
      <c r="BF528" s="3">
        <f>IF(AU528&lt;'CDO Param'!J$13,1,0)</f>
        <v>0</v>
      </c>
      <c r="BG528" s="3">
        <f>IF(AV528&lt;'CDO Param'!K$13,1,0)</f>
        <v>0</v>
      </c>
      <c r="BH528" s="3">
        <f>IF(AW528&lt;'CDO Param'!L$13,1,0)</f>
        <v>0</v>
      </c>
      <c r="BJ528" s="37">
        <f>AY528*'CDO Param'!C$6*AC528</f>
        <v>0</v>
      </c>
      <c r="BK528" s="37">
        <f>AZ528*'CDO Param'!D$6*AD528</f>
        <v>0</v>
      </c>
      <c r="BL528" s="37">
        <f>BA528*'CDO Param'!E$6*AE528</f>
        <v>0</v>
      </c>
      <c r="BM528" s="37">
        <f>BB528*'CDO Param'!F$6*AF528</f>
        <v>0</v>
      </c>
      <c r="BN528" s="37">
        <f>BC528*'CDO Param'!G$6*AG528</f>
        <v>8093.9580975784838</v>
      </c>
      <c r="BO528" s="37">
        <f>BD528*'CDO Param'!H$6*AH528</f>
        <v>0</v>
      </c>
      <c r="BP528" s="37">
        <f>BE528*'CDO Param'!I$6*AI528</f>
        <v>0</v>
      </c>
      <c r="BQ528" s="37">
        <f>BF528*'CDO Param'!J$6*AJ528</f>
        <v>0</v>
      </c>
      <c r="BR528" s="37">
        <f>BG528*'CDO Param'!K$6*AK528</f>
        <v>0</v>
      </c>
      <c r="BS528" s="37">
        <f>BH528*'CDO Param'!L$6*AL528</f>
        <v>0</v>
      </c>
      <c r="BU528" s="38">
        <f t="shared" si="116"/>
        <v>8093.9580975784838</v>
      </c>
      <c r="CE528" s="5">
        <f>BU528/'CDO Param'!$M$6</f>
        <v>8.4312063516442534E-2</v>
      </c>
      <c r="CF528" s="5">
        <f t="shared" si="117"/>
        <v>0.02</v>
      </c>
      <c r="CG528" s="5">
        <f t="shared" si="118"/>
        <v>1</v>
      </c>
    </row>
    <row r="529" spans="1:85" x14ac:dyDescent="0.2">
      <c r="A529" s="3">
        <v>526</v>
      </c>
      <c r="B529" s="3">
        <v>525</v>
      </c>
      <c r="C529">
        <v>0.22356061890604906</v>
      </c>
      <c r="D529">
        <v>-6.7020664573647082E-2</v>
      </c>
      <c r="E529">
        <v>-9.9128101282985881E-2</v>
      </c>
      <c r="F529">
        <v>-1.3447879609884694</v>
      </c>
      <c r="G529">
        <v>0.40603026718599722</v>
      </c>
      <c r="H529">
        <v>1.6674721337039955</v>
      </c>
      <c r="I529">
        <v>-1.0992152965627611</v>
      </c>
      <c r="J529">
        <v>-2.2230233298614621</v>
      </c>
      <c r="K529">
        <v>-0.53788880904903635</v>
      </c>
      <c r="L529">
        <v>0.15681735021644272</v>
      </c>
      <c r="M529">
        <v>0.43288764572935179</v>
      </c>
      <c r="N529">
        <v>1.0810344974743202</v>
      </c>
      <c r="O529">
        <v>0.50659878070291597</v>
      </c>
      <c r="P529">
        <v>-0.27509940991876647</v>
      </c>
      <c r="R529" s="33">
        <v>0.74806725734289137</v>
      </c>
      <c r="S529" s="33">
        <v>0.76639416197612609</v>
      </c>
      <c r="T529" s="33">
        <v>0.78668033275133009</v>
      </c>
      <c r="U529" s="33">
        <v>0.73635255160571655</v>
      </c>
      <c r="V529" s="33">
        <v>0.87733483727897277</v>
      </c>
      <c r="W529" s="33">
        <v>0.36661014769534123</v>
      </c>
      <c r="X529" s="33">
        <v>0.61675231559982169</v>
      </c>
      <c r="Y529" s="33">
        <v>0.75616828620255383</v>
      </c>
      <c r="Z529" s="33">
        <v>0.92038620632159818</v>
      </c>
      <c r="AA529" s="33">
        <v>0.93096964709971552</v>
      </c>
      <c r="AC529" s="36">
        <f t="shared" si="106"/>
        <v>0.86850062665746941</v>
      </c>
      <c r="AD529" s="36">
        <f t="shared" si="107"/>
        <v>0.88791313596416055</v>
      </c>
      <c r="AE529" s="36">
        <f t="shared" si="108"/>
        <v>0.90765659684442868</v>
      </c>
      <c r="AF529" s="36">
        <f t="shared" si="109"/>
        <v>0.85533415348325836</v>
      </c>
      <c r="AG529" s="36">
        <f t="shared" si="110"/>
        <v>0.9722962903784238</v>
      </c>
      <c r="AH529" s="36">
        <f t="shared" si="111"/>
        <v>0.28270611817942171</v>
      </c>
      <c r="AI529" s="36">
        <f t="shared" si="112"/>
        <v>0.69186210741985343</v>
      </c>
      <c r="AJ529" s="36">
        <f t="shared" si="113"/>
        <v>0.87726249177151949</v>
      </c>
      <c r="AK529" s="36">
        <f t="shared" si="114"/>
        <v>0.9893291155791144</v>
      </c>
      <c r="AL529" s="36">
        <f t="shared" si="115"/>
        <v>0.99221932795956436</v>
      </c>
      <c r="AN529">
        <f>SQRT(Correlation)*$F529 + SQRT('CDO Param'!C$17 - Correlation)*HLOOKUP('CDO Param'!C$12,$C$4:$E$1004,$A529,FALSE) + SQRT(1-Correlation)*G529</f>
        <v>-4.9543312967310127E-2</v>
      </c>
      <c r="AO529">
        <f>SQRT(Correlation)*$F529 + SQRT('CDO Param'!D$17 - Correlation)*HLOOKUP('CDO Param'!D$12,$C$4:$E$1004,$A529,FALSE) + SQRT(1-Correlation)*H529</f>
        <v>1.1471655172599804</v>
      </c>
      <c r="AP529">
        <f>SQRT(Correlation)*$F529 + SQRT('CDO Param'!E$17 - Correlation)*HLOOKUP('CDO Param'!E$12,$C$4:$E$1004,$A529,FALSE) + SQRT(1-Correlation)*I529</f>
        <v>-1.4089179054231469</v>
      </c>
      <c r="AQ529">
        <f>SQRT(Correlation)*$F529 + SQRT('CDO Param'!F$17 - Correlation)*HLOOKUP('CDO Param'!F$12,$C$4:$E$1004,$A529,FALSE) + SQRT(1-Correlation)*J529</f>
        <v>-2.5563701141808535</v>
      </c>
      <c r="AR529">
        <f>SQRT(Correlation)*$F529 + SQRT('CDO Param'!G$17 - Correlation)*HLOOKUP('CDO Param'!G$12,$C$4:$E$1004,$A529,FALSE) + SQRT(1-Correlation)*K529</f>
        <v>-0.95771113931774909</v>
      </c>
      <c r="AS529">
        <f>SQRT(Correlation)*$F529 + SQRT('CDO Param'!H$17 - Correlation)*HLOOKUP('CDO Param'!H$12,$C$4:$E$1004,$A529,FALSE) + SQRT(1-Correlation)*L529</f>
        <v>-0.28596744495477588</v>
      </c>
      <c r="AT529">
        <f>SQRT(Correlation)*$F529 + SQRT('CDO Param'!I$17 - Correlation)*HLOOKUP('CDO Param'!I$12,$C$4:$E$1004,$A529,FALSE) + SQRT(1-Correlation)*M529</f>
        <v>-3.6751730528802484E-2</v>
      </c>
      <c r="AU529">
        <f>SQRT(Correlation)*$F529 + SQRT('CDO Param'!J$17 - Correlation)*HLOOKUP('CDO Param'!J$12,$C$4:$E$1004,$A529,FALSE) + SQRT(1-Correlation)*N529</f>
        <v>0.65944865975790479</v>
      </c>
      <c r="AV529">
        <f>SQRT(Correlation)*$F529 + SQRT('CDO Param'!K$17 - Correlation)*HLOOKUP('CDO Param'!K$12,$C$4:$E$1004,$A529,FALSE) + SQRT(1-Correlation)*O529</f>
        <v>0.11449108945319808</v>
      </c>
      <c r="AW529">
        <f>SQRT(Correlation)*$F529 + SQRT('CDO Param'!L$17 - Correlation)*HLOOKUP('CDO Param'!L$12,$C$4:$E$1004,$A529,FALSE) + SQRT(1-Correlation)*P529</f>
        <v>-0.62709292810589878</v>
      </c>
      <c r="AY529" s="3">
        <f>IF(AN529&lt;'CDO Param'!C$13,1,0)</f>
        <v>0</v>
      </c>
      <c r="AZ529" s="3">
        <f>IF(AO529&lt;'CDO Param'!D$13,1,0)</f>
        <v>0</v>
      </c>
      <c r="BA529" s="3">
        <f>IF(AP529&lt;'CDO Param'!E$13,1,0)</f>
        <v>1</v>
      </c>
      <c r="BB529" s="3">
        <f>IF(AQ529&lt;'CDO Param'!F$13,1,0)</f>
        <v>1</v>
      </c>
      <c r="BC529" s="3">
        <f>IF(AR529&lt;'CDO Param'!G$13,1,0)</f>
        <v>1</v>
      </c>
      <c r="BD529" s="3">
        <f>IF(AS529&lt;'CDO Param'!H$13,1,0)</f>
        <v>0</v>
      </c>
      <c r="BE529" s="3">
        <f>IF(AT529&lt;'CDO Param'!I$13,1,0)</f>
        <v>0</v>
      </c>
      <c r="BF529" s="3">
        <f>IF(AU529&lt;'CDO Param'!J$13,1,0)</f>
        <v>0</v>
      </c>
      <c r="BG529" s="3">
        <f>IF(AV529&lt;'CDO Param'!K$13,1,0)</f>
        <v>0</v>
      </c>
      <c r="BH529" s="3">
        <f>IF(AW529&lt;'CDO Param'!L$13,1,0)</f>
        <v>0</v>
      </c>
      <c r="BJ529" s="37">
        <f>AY529*'CDO Param'!C$6*AC529</f>
        <v>0</v>
      </c>
      <c r="BK529" s="37">
        <f>AZ529*'CDO Param'!D$6*AD529</f>
        <v>0</v>
      </c>
      <c r="BL529" s="37">
        <f>BA529*'CDO Param'!E$6*AE529</f>
        <v>9076.5659684442871</v>
      </c>
      <c r="BM529" s="37">
        <f>BB529*'CDO Param'!F$6*AF529</f>
        <v>8553.3415348325834</v>
      </c>
      <c r="BN529" s="37">
        <f>BC529*'CDO Param'!G$6*AG529</f>
        <v>9722.9629037842387</v>
      </c>
      <c r="BO529" s="37">
        <f>BD529*'CDO Param'!H$6*AH529</f>
        <v>0</v>
      </c>
      <c r="BP529" s="37">
        <f>BE529*'CDO Param'!I$6*AI529</f>
        <v>0</v>
      </c>
      <c r="BQ529" s="37">
        <f>BF529*'CDO Param'!J$6*AJ529</f>
        <v>0</v>
      </c>
      <c r="BR529" s="37">
        <f>BG529*'CDO Param'!K$6*AK529</f>
        <v>0</v>
      </c>
      <c r="BS529" s="37">
        <f>BH529*'CDO Param'!L$6*AL529</f>
        <v>0</v>
      </c>
      <c r="BU529" s="38">
        <f t="shared" si="116"/>
        <v>27352.870407061109</v>
      </c>
      <c r="CE529" s="5">
        <f>BU529/'CDO Param'!$M$6</f>
        <v>0.28492573340688654</v>
      </c>
      <c r="CF529" s="5">
        <f t="shared" si="117"/>
        <v>0.02</v>
      </c>
      <c r="CG529" s="5">
        <f t="shared" si="118"/>
        <v>1</v>
      </c>
    </row>
    <row r="530" spans="1:85" x14ac:dyDescent="0.2">
      <c r="A530" s="3">
        <v>527</v>
      </c>
      <c r="B530" s="3">
        <v>526</v>
      </c>
      <c r="C530">
        <v>1.6819376469356939</v>
      </c>
      <c r="D530">
        <v>1.450730451324489</v>
      </c>
      <c r="E530">
        <v>1.3225599104771391</v>
      </c>
      <c r="F530">
        <v>-3.0519731808453798</v>
      </c>
      <c r="G530">
        <v>-1.2281634553801268</v>
      </c>
      <c r="H530">
        <v>0.27030182536691427</v>
      </c>
      <c r="I530">
        <v>-1.6562489690841176</v>
      </c>
      <c r="J530">
        <v>0.76888227340532467</v>
      </c>
      <c r="K530">
        <v>1.752923708409071</v>
      </c>
      <c r="L530">
        <v>1.7393358575645834</v>
      </c>
      <c r="M530">
        <v>-1.1666361388051882</v>
      </c>
      <c r="N530">
        <v>-1.6223384591285139</v>
      </c>
      <c r="O530">
        <v>-1.2270083971088752</v>
      </c>
      <c r="P530">
        <v>-0.66765778683475219</v>
      </c>
      <c r="R530" s="33">
        <v>0.8068588049182942</v>
      </c>
      <c r="S530" s="33">
        <v>0.8759342617708884</v>
      </c>
      <c r="T530" s="33">
        <v>0.82713758332055876</v>
      </c>
      <c r="U530" s="33">
        <v>0.70136286863189323</v>
      </c>
      <c r="V530" s="33">
        <v>0.80573309622971956</v>
      </c>
      <c r="W530" s="33">
        <v>0.95614833289578016</v>
      </c>
      <c r="X530" s="33">
        <v>0.98503097937676631</v>
      </c>
      <c r="Y530" s="33">
        <v>0.41567038531213552</v>
      </c>
      <c r="Z530" s="33">
        <v>0.1721659410615293</v>
      </c>
      <c r="AA530" s="33">
        <v>0.59297142112300327</v>
      </c>
      <c r="AC530" s="36">
        <f t="shared" si="106"/>
        <v>0.92541938613865526</v>
      </c>
      <c r="AD530" s="36">
        <f t="shared" si="107"/>
        <v>0.97159615969568058</v>
      </c>
      <c r="AE530" s="36">
        <f t="shared" si="108"/>
        <v>0.94134122948490362</v>
      </c>
      <c r="AF530" s="36">
        <f t="shared" si="109"/>
        <v>0.81267648919906776</v>
      </c>
      <c r="AG530" s="36">
        <f t="shared" si="110"/>
        <v>0.92447854082579739</v>
      </c>
      <c r="AH530" s="36">
        <f t="shared" si="111"/>
        <v>0.99715595915340005</v>
      </c>
      <c r="AI530" s="36">
        <f t="shared" si="112"/>
        <v>0.99973875701681014</v>
      </c>
      <c r="AJ530" s="36">
        <f t="shared" si="113"/>
        <v>0.35950832416688489</v>
      </c>
      <c r="AK530" s="36">
        <f t="shared" si="114"/>
        <v>5.8146673331740333E-2</v>
      </c>
      <c r="AL530" s="36">
        <f t="shared" si="115"/>
        <v>0.65439132090967722</v>
      </c>
      <c r="AN530">
        <f>SQRT(Correlation)*$F530 + SQRT('CDO Param'!C$17 - Correlation)*HLOOKUP('CDO Param'!C$12,$C$4:$E$1004,$A530,FALSE) + SQRT(1-Correlation)*G530</f>
        <v>-1.9250925503560978</v>
      </c>
      <c r="AO530">
        <f>SQRT(Correlation)*$F530 + SQRT('CDO Param'!D$17 - Correlation)*HLOOKUP('CDO Param'!D$12,$C$4:$E$1004,$A530,FALSE) + SQRT(1-Correlation)*H530</f>
        <v>-0.50352356580280577</v>
      </c>
      <c r="AP530">
        <f>SQRT(Correlation)*$F530 + SQRT('CDO Param'!E$17 - Correlation)*HLOOKUP('CDO Param'!E$12,$C$4:$E$1004,$A530,FALSE) + SQRT(1-Correlation)*I530</f>
        <v>-2.0913755218546211</v>
      </c>
      <c r="AQ530">
        <f>SQRT(Correlation)*$F530 + SQRT('CDO Param'!F$17 - Correlation)*HLOOKUP('CDO Param'!F$12,$C$4:$E$1004,$A530,FALSE) + SQRT(1-Correlation)*J530</f>
        <v>6.0040496438994673E-2</v>
      </c>
      <c r="AR530">
        <f>SQRT(Correlation)*$F530 + SQRT('CDO Param'!G$17 - Correlation)*HLOOKUP('CDO Param'!G$12,$C$4:$E$1004,$A530,FALSE) + SQRT(1-Correlation)*K530</f>
        <v>0.99358417041670899</v>
      </c>
      <c r="AS530">
        <f>SQRT(Correlation)*$F530 + SQRT('CDO Param'!H$17 - Correlation)*HLOOKUP('CDO Param'!H$12,$C$4:$E$1004,$A530,FALSE) + SQRT(1-Correlation)*L530</f>
        <v>0.89012448481092354</v>
      </c>
      <c r="AT530">
        <f>SQRT(Correlation)*$F530 + SQRT('CDO Param'!I$17 - Correlation)*HLOOKUP('CDO Param'!I$12,$C$4:$E$1004,$A530,FALSE) + SQRT(1-Correlation)*M530</f>
        <v>-1.7761534942943684</v>
      </c>
      <c r="AU530">
        <f>SQRT(Correlation)*$F530 + SQRT('CDO Param'!J$17 - Correlation)*HLOOKUP('CDO Param'!J$12,$C$4:$E$1004,$A530,FALSE) + SQRT(1-Correlation)*N530</f>
        <v>-2.0592051874313642</v>
      </c>
      <c r="AV530">
        <f>SQRT(Correlation)*$F530 + SQRT('CDO Param'!K$17 - Correlation)*HLOOKUP('CDO Param'!K$12,$C$4:$E$1004,$A530,FALSE) + SQRT(1-Correlation)*O530</f>
        <v>-1.6841621603760593</v>
      </c>
      <c r="AW530">
        <f>SQRT(Correlation)*$F530 + SQRT('CDO Param'!L$17 - Correlation)*HLOOKUP('CDO Param'!L$12,$C$4:$E$1004,$A530,FALSE) + SQRT(1-Correlation)*P530</f>
        <v>-1.1535155786546365</v>
      </c>
      <c r="AY530" s="3">
        <f>IF(AN530&lt;'CDO Param'!C$13,1,0)</f>
        <v>0</v>
      </c>
      <c r="AZ530" s="3">
        <f>IF(AO530&lt;'CDO Param'!D$13,1,0)</f>
        <v>0</v>
      </c>
      <c r="BA530" s="3">
        <f>IF(AP530&lt;'CDO Param'!E$13,1,0)</f>
        <v>1</v>
      </c>
      <c r="BB530" s="3">
        <f>IF(AQ530&lt;'CDO Param'!F$13,1,0)</f>
        <v>0</v>
      </c>
      <c r="BC530" s="3">
        <f>IF(AR530&lt;'CDO Param'!G$13,1,0)</f>
        <v>0</v>
      </c>
      <c r="BD530" s="3">
        <f>IF(AS530&lt;'CDO Param'!H$13,1,0)</f>
        <v>0</v>
      </c>
      <c r="BE530" s="3">
        <f>IF(AT530&lt;'CDO Param'!I$13,1,0)</f>
        <v>0</v>
      </c>
      <c r="BF530" s="3">
        <f>IF(AU530&lt;'CDO Param'!J$13,1,0)</f>
        <v>0</v>
      </c>
      <c r="BG530" s="3">
        <f>IF(AV530&lt;'CDO Param'!K$13,1,0)</f>
        <v>0</v>
      </c>
      <c r="BH530" s="3">
        <f>IF(AW530&lt;'CDO Param'!L$13,1,0)</f>
        <v>1</v>
      </c>
      <c r="BJ530" s="37">
        <f>AY530*'CDO Param'!C$6*AC530</f>
        <v>0</v>
      </c>
      <c r="BK530" s="37">
        <f>AZ530*'CDO Param'!D$6*AD530</f>
        <v>0</v>
      </c>
      <c r="BL530" s="37">
        <f>BA530*'CDO Param'!E$6*AE530</f>
        <v>9413.4122948490367</v>
      </c>
      <c r="BM530" s="37">
        <f>BB530*'CDO Param'!F$6*AF530</f>
        <v>0</v>
      </c>
      <c r="BN530" s="37">
        <f>BC530*'CDO Param'!G$6*AG530</f>
        <v>0</v>
      </c>
      <c r="BO530" s="37">
        <f>BD530*'CDO Param'!H$6*AH530</f>
        <v>0</v>
      </c>
      <c r="BP530" s="37">
        <f>BE530*'CDO Param'!I$6*AI530</f>
        <v>0</v>
      </c>
      <c r="BQ530" s="37">
        <f>BF530*'CDO Param'!J$6*AJ530</f>
        <v>0</v>
      </c>
      <c r="BR530" s="37">
        <f>BG530*'CDO Param'!K$6*AK530</f>
        <v>0</v>
      </c>
      <c r="BS530" s="37">
        <f>BH530*'CDO Param'!L$6*AL530</f>
        <v>6543.9132090967723</v>
      </c>
      <c r="BU530" s="38">
        <f t="shared" si="116"/>
        <v>15957.325503945809</v>
      </c>
      <c r="CE530" s="5">
        <f>BU530/'CDO Param'!$M$6</f>
        <v>0.16622214066610216</v>
      </c>
      <c r="CF530" s="5">
        <f t="shared" si="117"/>
        <v>0.02</v>
      </c>
      <c r="CG530" s="5">
        <f t="shared" si="118"/>
        <v>1</v>
      </c>
    </row>
    <row r="531" spans="1:85" x14ac:dyDescent="0.2">
      <c r="A531" s="3">
        <v>528</v>
      </c>
      <c r="B531" s="3">
        <v>527</v>
      </c>
      <c r="C531">
        <v>-0.45760089051327668</v>
      </c>
      <c r="D531">
        <v>-1.2959799278178252</v>
      </c>
      <c r="E531">
        <v>8.0165136751020327E-2</v>
      </c>
      <c r="F531">
        <v>-1.4597708286601119</v>
      </c>
      <c r="G531">
        <v>-1.4654824553872459</v>
      </c>
      <c r="H531">
        <v>1.4736178854946047</v>
      </c>
      <c r="I531">
        <v>0.24057612790784333</v>
      </c>
      <c r="J531">
        <v>-1.0791177373903338</v>
      </c>
      <c r="K531">
        <v>-5.5179043556563556E-2</v>
      </c>
      <c r="L531">
        <v>0.5459821750264382</v>
      </c>
      <c r="M531">
        <v>-0.53900294005870819</v>
      </c>
      <c r="N531">
        <v>-1.3261069398140535</v>
      </c>
      <c r="O531">
        <v>-2.376054908381775</v>
      </c>
      <c r="P531">
        <v>-1.6219519238802604</v>
      </c>
      <c r="R531" s="33">
        <v>7.067481431675833E-2</v>
      </c>
      <c r="S531" s="33">
        <v>0.83160422175731707</v>
      </c>
      <c r="T531" s="33">
        <v>0.77215507522791393</v>
      </c>
      <c r="U531" s="33">
        <v>0.61034935554971426</v>
      </c>
      <c r="V531" s="33">
        <v>0.1416187240470288</v>
      </c>
      <c r="W531" s="33">
        <v>0.18589505841298731</v>
      </c>
      <c r="X531" s="33">
        <v>0.33824674707755759</v>
      </c>
      <c r="Y531" s="33">
        <v>0.91307813251068726</v>
      </c>
      <c r="Z531" s="33">
        <v>0.10417310712122037</v>
      </c>
      <c r="AA531" s="33">
        <v>0.83741138635082701</v>
      </c>
      <c r="AC531" s="36">
        <f t="shared" si="106"/>
        <v>8.1972723546804883E-3</v>
      </c>
      <c r="AD531" s="36">
        <f t="shared" si="107"/>
        <v>0.94458517704902134</v>
      </c>
      <c r="AE531" s="36">
        <f t="shared" si="108"/>
        <v>0.89370895616984103</v>
      </c>
      <c r="AF531" s="36">
        <f t="shared" si="109"/>
        <v>0.68189482921402123</v>
      </c>
      <c r="AG531" s="36">
        <f t="shared" si="110"/>
        <v>3.7972490597572663E-2</v>
      </c>
      <c r="AH531" s="36">
        <f t="shared" si="111"/>
        <v>6.8667442807601536E-2</v>
      </c>
      <c r="AI531" s="36">
        <f t="shared" si="112"/>
        <v>0.24110155882669507</v>
      </c>
      <c r="AJ531" s="36">
        <f t="shared" si="113"/>
        <v>0.98704082726857889</v>
      </c>
      <c r="AK531" s="36">
        <f t="shared" si="114"/>
        <v>1.933038994354961E-2</v>
      </c>
      <c r="AL531" s="36">
        <f t="shared" si="115"/>
        <v>0.94865996514806716</v>
      </c>
      <c r="AN531">
        <f>SQRT(Correlation)*$F531 + SQRT('CDO Param'!C$17 - Correlation)*HLOOKUP('CDO Param'!C$12,$C$4:$E$1004,$A531,FALSE) + SQRT(1-Correlation)*G531</f>
        <v>-2.0351780361039999</v>
      </c>
      <c r="AO531">
        <f>SQRT(Correlation)*$F531 + SQRT('CDO Param'!D$17 - Correlation)*HLOOKUP('CDO Param'!D$12,$C$4:$E$1004,$A531,FALSE) + SQRT(1-Correlation)*H531</f>
        <v>0.75309736858518317</v>
      </c>
      <c r="AP531">
        <f>SQRT(Correlation)*$F531 + SQRT('CDO Param'!E$17 - Correlation)*HLOOKUP('CDO Param'!E$12,$C$4:$E$1004,$A531,FALSE) + SQRT(1-Correlation)*I531</f>
        <v>-0.3544593291898831</v>
      </c>
      <c r="AQ531">
        <f>SQRT(Correlation)*$F531 + SQRT('CDO Param'!F$17 - Correlation)*HLOOKUP('CDO Param'!F$12,$C$4:$E$1004,$A531,FALSE) + SQRT(1-Correlation)*J531</f>
        <v>-1.4674355726159207</v>
      </c>
      <c r="AR531">
        <f>SQRT(Correlation)*$F531 + SQRT('CDO Param'!G$17 - Correlation)*HLOOKUP('CDO Param'!G$12,$C$4:$E$1004,$A531,FALSE) + SQRT(1-Correlation)*K531</f>
        <v>-0.4960420355481644</v>
      </c>
      <c r="AS531">
        <f>SQRT(Correlation)*$F531 + SQRT('CDO Param'!H$17 - Correlation)*HLOOKUP('CDO Param'!H$12,$C$4:$E$1004,$A531,FALSE) + SQRT(1-Correlation)*L531</f>
        <v>-0.12693513661118849</v>
      </c>
      <c r="AT531">
        <f>SQRT(Correlation)*$F531 + SQRT('CDO Param'!I$17 - Correlation)*HLOOKUP('CDO Param'!I$12,$C$4:$E$1004,$A531,FALSE) + SQRT(1-Correlation)*M531</f>
        <v>-0.95503768535746936</v>
      </c>
      <c r="AU531">
        <f>SQRT(Correlation)*$F531 + SQRT('CDO Param'!J$17 - Correlation)*HLOOKUP('CDO Param'!J$12,$C$4:$E$1004,$A531,FALSE) + SQRT(1-Correlation)*N531</f>
        <v>-1.8407453888761887</v>
      </c>
      <c r="AV531">
        <f>SQRT(Correlation)*$F531 + SQRT('CDO Param'!K$17 - Correlation)*HLOOKUP('CDO Param'!K$12,$C$4:$E$1004,$A531,FALSE) + SQRT(1-Correlation)*O531</f>
        <v>-2.8368134904784519</v>
      </c>
      <c r="AW531">
        <f>SQRT(Correlation)*$F531 + SQRT('CDO Param'!L$17 - Correlation)*HLOOKUP('CDO Param'!L$12,$C$4:$E$1004,$A531,FALSE) + SQRT(1-Correlation)*P531</f>
        <v>-2.1214085840718195</v>
      </c>
      <c r="AY531" s="3">
        <f>IF(AN531&lt;'CDO Param'!C$13,1,0)</f>
        <v>0</v>
      </c>
      <c r="AZ531" s="3">
        <f>IF(AO531&lt;'CDO Param'!D$13,1,0)</f>
        <v>0</v>
      </c>
      <c r="BA531" s="3">
        <f>IF(AP531&lt;'CDO Param'!E$13,1,0)</f>
        <v>0</v>
      </c>
      <c r="BB531" s="3">
        <f>IF(AQ531&lt;'CDO Param'!F$13,1,0)</f>
        <v>0</v>
      </c>
      <c r="BC531" s="3">
        <f>IF(AR531&lt;'CDO Param'!G$13,1,0)</f>
        <v>1</v>
      </c>
      <c r="BD531" s="3">
        <f>IF(AS531&lt;'CDO Param'!H$13,1,0)</f>
        <v>0</v>
      </c>
      <c r="BE531" s="3">
        <f>IF(AT531&lt;'CDO Param'!I$13,1,0)</f>
        <v>0</v>
      </c>
      <c r="BF531" s="3">
        <f>IF(AU531&lt;'CDO Param'!J$13,1,0)</f>
        <v>0</v>
      </c>
      <c r="BG531" s="3">
        <f>IF(AV531&lt;'CDO Param'!K$13,1,0)</f>
        <v>1</v>
      </c>
      <c r="BH531" s="3">
        <f>IF(AW531&lt;'CDO Param'!L$13,1,0)</f>
        <v>1</v>
      </c>
      <c r="BJ531" s="37">
        <f>AY531*'CDO Param'!C$6*AC531</f>
        <v>0</v>
      </c>
      <c r="BK531" s="37">
        <f>AZ531*'CDO Param'!D$6*AD531</f>
        <v>0</v>
      </c>
      <c r="BL531" s="37">
        <f>BA531*'CDO Param'!E$6*AE531</f>
        <v>0</v>
      </c>
      <c r="BM531" s="37">
        <f>BB531*'CDO Param'!F$6*AF531</f>
        <v>0</v>
      </c>
      <c r="BN531" s="37">
        <f>BC531*'CDO Param'!G$6*AG531</f>
        <v>379.72490597572664</v>
      </c>
      <c r="BO531" s="37">
        <f>BD531*'CDO Param'!H$6*AH531</f>
        <v>0</v>
      </c>
      <c r="BP531" s="37">
        <f>BE531*'CDO Param'!I$6*AI531</f>
        <v>0</v>
      </c>
      <c r="BQ531" s="37">
        <f>BF531*'CDO Param'!J$6*AJ531</f>
        <v>0</v>
      </c>
      <c r="BR531" s="37">
        <f>BG531*'CDO Param'!K$6*AK531</f>
        <v>193.30389943549611</v>
      </c>
      <c r="BS531" s="37">
        <f>BH531*'CDO Param'!L$6*AL531</f>
        <v>9486.599651480672</v>
      </c>
      <c r="BU531" s="38">
        <f t="shared" si="116"/>
        <v>10059.628456891895</v>
      </c>
      <c r="CE531" s="5">
        <f>BU531/'CDO Param'!$M$6</f>
        <v>0.10478779642595723</v>
      </c>
      <c r="CF531" s="5">
        <f t="shared" si="117"/>
        <v>0.02</v>
      </c>
      <c r="CG531" s="5">
        <f t="shared" si="118"/>
        <v>1</v>
      </c>
    </row>
    <row r="532" spans="1:85" x14ac:dyDescent="0.2">
      <c r="A532" s="3">
        <v>529</v>
      </c>
      <c r="B532" s="3">
        <v>528</v>
      </c>
      <c r="C532">
        <v>0.85138935901341029</v>
      </c>
      <c r="D532">
        <v>-0.15100340533535928</v>
      </c>
      <c r="E532">
        <v>1.0510507308936212</v>
      </c>
      <c r="F532">
        <v>-0.32710090636101086</v>
      </c>
      <c r="G532">
        <v>0.75060825110995211</v>
      </c>
      <c r="H532">
        <v>-1.003520537778968</v>
      </c>
      <c r="I532">
        <v>-0.75357547757448629</v>
      </c>
      <c r="J532">
        <v>1.0526923688303214</v>
      </c>
      <c r="K532">
        <v>-1.1473457561805844</v>
      </c>
      <c r="L532">
        <v>-0.57809756981441751</v>
      </c>
      <c r="M532">
        <v>0.96901658253045753</v>
      </c>
      <c r="N532">
        <v>6.6947904997505248E-2</v>
      </c>
      <c r="O532">
        <v>-1.6512103684362955</v>
      </c>
      <c r="P532">
        <v>-0.28477870728238486</v>
      </c>
      <c r="R532" s="33">
        <v>0.3731703983494874</v>
      </c>
      <c r="S532" s="33">
        <v>0.87488505983487008</v>
      </c>
      <c r="T532" s="33">
        <v>0.19320064466130019</v>
      </c>
      <c r="U532" s="33">
        <v>0.12323482247220111</v>
      </c>
      <c r="V532" s="33">
        <v>0.20766129028408847</v>
      </c>
      <c r="W532" s="33">
        <v>0.16330580467512171</v>
      </c>
      <c r="X532" s="33">
        <v>0.6806591747704237</v>
      </c>
      <c r="Y532" s="33">
        <v>0.83875036651210411</v>
      </c>
      <c r="Z532" s="33">
        <v>0.87740996893374712</v>
      </c>
      <c r="AA532" s="33">
        <v>0.62934786948810695</v>
      </c>
      <c r="AC532" s="36">
        <f t="shared" si="106"/>
        <v>0.29265005891223661</v>
      </c>
      <c r="AD532" s="36">
        <f t="shared" si="107"/>
        <v>0.97106555940916139</v>
      </c>
      <c r="AE532" s="36">
        <f t="shared" si="108"/>
        <v>7.463015155195353E-2</v>
      </c>
      <c r="AF532" s="36">
        <f t="shared" si="109"/>
        <v>2.7987349595710285E-2</v>
      </c>
      <c r="AG532" s="36">
        <f t="shared" si="110"/>
        <v>8.7171475313221752E-2</v>
      </c>
      <c r="AH532" s="36">
        <f t="shared" si="111"/>
        <v>5.1834532292386791E-2</v>
      </c>
      <c r="AI532" s="36">
        <f t="shared" si="112"/>
        <v>0.78524364264194169</v>
      </c>
      <c r="AJ532" s="36">
        <f t="shared" si="113"/>
        <v>0.94957658246796695</v>
      </c>
      <c r="AK532" s="36">
        <f t="shared" si="114"/>
        <v>0.97233358406685477</v>
      </c>
      <c r="AL532" s="36">
        <f t="shared" si="115"/>
        <v>0.71118040393866777</v>
      </c>
      <c r="AN532">
        <f>SQRT(Correlation)*$F532 + SQRT('CDO Param'!C$17 - Correlation)*HLOOKUP('CDO Param'!C$12,$C$4:$E$1004,$A532,FALSE) + SQRT(1-Correlation)*G532</f>
        <v>0.58729601594731351</v>
      </c>
      <c r="AO532">
        <f>SQRT(Correlation)*$F532 + SQRT('CDO Param'!D$17 - Correlation)*HLOOKUP('CDO Param'!D$12,$C$4:$E$1004,$A532,FALSE) + SQRT(1-Correlation)*H532</f>
        <v>-1.0768166687011806</v>
      </c>
      <c r="AP532">
        <f>SQRT(Correlation)*$F532 + SQRT('CDO Param'!E$17 - Correlation)*HLOOKUP('CDO Param'!E$12,$C$4:$E$1004,$A532,FALSE) + SQRT(1-Correlation)*I532</f>
        <v>-0.59308640699236281</v>
      </c>
      <c r="AQ532">
        <f>SQRT(Correlation)*$F532 + SQRT('CDO Param'!F$17 - Correlation)*HLOOKUP('CDO Param'!F$12,$C$4:$E$1004,$A532,FALSE) + SQRT(1-Correlation)*J532</f>
        <v>1.1302553676218292</v>
      </c>
      <c r="AR532">
        <f>SQRT(Correlation)*$F532 + SQRT('CDO Param'!G$17 - Correlation)*HLOOKUP('CDO Param'!G$12,$C$4:$E$1004,$A532,FALSE) + SQRT(1-Correlation)*K532</f>
        <v>-0.95688405665038534</v>
      </c>
      <c r="AS532">
        <f>SQRT(Correlation)*$F532 + SQRT('CDO Param'!H$17 - Correlation)*HLOOKUP('CDO Param'!H$12,$C$4:$E$1004,$A532,FALSE) + SQRT(1-Correlation)*L532</f>
        <v>-0.67322500438613275</v>
      </c>
      <c r="AT532">
        <f>SQRT(Correlation)*$F532 + SQRT('CDO Param'!I$17 - Correlation)*HLOOKUP('CDO Param'!I$12,$C$4:$E$1004,$A532,FALSE) + SQRT(1-Correlation)*M532</f>
        <v>1.0508735467079044</v>
      </c>
      <c r="AU532">
        <f>SQRT(Correlation)*$F532 + SQRT('CDO Param'!J$17 - Correlation)*HLOOKUP('CDO Param'!J$12,$C$4:$E$1004,$A532,FALSE) + SQRT(1-Correlation)*N532</f>
        <v>0.18533042171359759</v>
      </c>
      <c r="AV532">
        <f>SQRT(Correlation)*$F532 + SQRT('CDO Param'!K$17 - Correlation)*HLOOKUP('CDO Param'!K$12,$C$4:$E$1004,$A532,FALSE) + SQRT(1-Correlation)*O532</f>
        <v>-1.4446576357003569</v>
      </c>
      <c r="AW532">
        <f>SQRT(Correlation)*$F532 + SQRT('CDO Param'!L$17 - Correlation)*HLOOKUP('CDO Param'!L$12,$C$4:$E$1004,$A532,FALSE) + SQRT(1-Correlation)*P532</f>
        <v>-0.1483467408362229</v>
      </c>
      <c r="AY532" s="3">
        <f>IF(AN532&lt;'CDO Param'!C$13,1,0)</f>
        <v>0</v>
      </c>
      <c r="AZ532" s="3">
        <f>IF(AO532&lt;'CDO Param'!D$13,1,0)</f>
        <v>0</v>
      </c>
      <c r="BA532" s="3">
        <f>IF(AP532&lt;'CDO Param'!E$13,1,0)</f>
        <v>0</v>
      </c>
      <c r="BB532" s="3">
        <f>IF(AQ532&lt;'CDO Param'!F$13,1,0)</f>
        <v>0</v>
      </c>
      <c r="BC532" s="3">
        <f>IF(AR532&lt;'CDO Param'!G$13,1,0)</f>
        <v>1</v>
      </c>
      <c r="BD532" s="3">
        <f>IF(AS532&lt;'CDO Param'!H$13,1,0)</f>
        <v>0</v>
      </c>
      <c r="BE532" s="3">
        <f>IF(AT532&lt;'CDO Param'!I$13,1,0)</f>
        <v>0</v>
      </c>
      <c r="BF532" s="3">
        <f>IF(AU532&lt;'CDO Param'!J$13,1,0)</f>
        <v>0</v>
      </c>
      <c r="BG532" s="3">
        <f>IF(AV532&lt;'CDO Param'!K$13,1,0)</f>
        <v>0</v>
      </c>
      <c r="BH532" s="3">
        <f>IF(AW532&lt;'CDO Param'!L$13,1,0)</f>
        <v>0</v>
      </c>
      <c r="BJ532" s="37">
        <f>AY532*'CDO Param'!C$6*AC532</f>
        <v>0</v>
      </c>
      <c r="BK532" s="37">
        <f>AZ532*'CDO Param'!D$6*AD532</f>
        <v>0</v>
      </c>
      <c r="BL532" s="37">
        <f>BA532*'CDO Param'!E$6*AE532</f>
        <v>0</v>
      </c>
      <c r="BM532" s="37">
        <f>BB532*'CDO Param'!F$6*AF532</f>
        <v>0</v>
      </c>
      <c r="BN532" s="37">
        <f>BC532*'CDO Param'!G$6*AG532</f>
        <v>871.71475313221754</v>
      </c>
      <c r="BO532" s="37">
        <f>BD532*'CDO Param'!H$6*AH532</f>
        <v>0</v>
      </c>
      <c r="BP532" s="37">
        <f>BE532*'CDO Param'!I$6*AI532</f>
        <v>0</v>
      </c>
      <c r="BQ532" s="37">
        <f>BF532*'CDO Param'!J$6*AJ532</f>
        <v>0</v>
      </c>
      <c r="BR532" s="37">
        <f>BG532*'CDO Param'!K$6*AK532</f>
        <v>0</v>
      </c>
      <c r="BS532" s="37">
        <f>BH532*'CDO Param'!L$6*AL532</f>
        <v>0</v>
      </c>
      <c r="BU532" s="38">
        <f t="shared" si="116"/>
        <v>871.71475313221754</v>
      </c>
      <c r="CE532" s="5">
        <f>BU532/'CDO Param'!$M$6</f>
        <v>9.080362011793932E-3</v>
      </c>
      <c r="CF532" s="5">
        <f t="shared" si="117"/>
        <v>0</v>
      </c>
      <c r="CG532" s="5">
        <f t="shared" si="118"/>
        <v>0</v>
      </c>
    </row>
    <row r="533" spans="1:85" x14ac:dyDescent="0.2">
      <c r="A533" s="3">
        <v>530</v>
      </c>
      <c r="B533" s="3">
        <v>529</v>
      </c>
      <c r="C533">
        <v>0.1359853740723338</v>
      </c>
      <c r="D533">
        <v>0.82002316048601642</v>
      </c>
      <c r="E533">
        <v>-1.6064814190031029</v>
      </c>
      <c r="F533">
        <v>-5.1792312660836615E-2</v>
      </c>
      <c r="G533">
        <v>-0.28703652787953615</v>
      </c>
      <c r="H533">
        <v>-2.013894118135795</v>
      </c>
      <c r="I533">
        <v>1.4793977243243717</v>
      </c>
      <c r="J533">
        <v>0.31690660762251355</v>
      </c>
      <c r="K533">
        <v>-0.44211219574208371</v>
      </c>
      <c r="L533">
        <v>1.4694933270220645</v>
      </c>
      <c r="M533">
        <v>-0.71748900154489093</v>
      </c>
      <c r="N533">
        <v>-9.4350980361923575E-2</v>
      </c>
      <c r="O533">
        <v>0.88933120423462242</v>
      </c>
      <c r="P533">
        <v>0.14212901078280993</v>
      </c>
      <c r="R533" s="33">
        <v>0.44964248661400869</v>
      </c>
      <c r="S533" s="33">
        <v>0.14127252164356063</v>
      </c>
      <c r="T533" s="33">
        <v>0.36727126332338494</v>
      </c>
      <c r="U533" s="33">
        <v>0.72812267613044135</v>
      </c>
      <c r="V533" s="33">
        <v>0.5578177243274719</v>
      </c>
      <c r="W533" s="33">
        <v>0.24249277182039469</v>
      </c>
      <c r="X533" s="33">
        <v>0.57601598537341503</v>
      </c>
      <c r="Y533" s="33">
        <v>0.10066617098667946</v>
      </c>
      <c r="Z533" s="33">
        <v>0.89633577312172197</v>
      </c>
      <c r="AA533" s="33">
        <v>0.71533885678059372</v>
      </c>
      <c r="AC533" s="36">
        <f t="shared" si="106"/>
        <v>0.41529580824880319</v>
      </c>
      <c r="AD533" s="36">
        <f t="shared" si="107"/>
        <v>3.7769507331345924E-2</v>
      </c>
      <c r="AE533" s="36">
        <f t="shared" si="108"/>
        <v>0.28370309105610725</v>
      </c>
      <c r="AF533" s="36">
        <f t="shared" si="109"/>
        <v>0.84574140670143683</v>
      </c>
      <c r="AG533" s="36">
        <f t="shared" si="110"/>
        <v>0.59708817303605222</v>
      </c>
      <c r="AH533" s="36">
        <f t="shared" si="111"/>
        <v>0.12131678645869703</v>
      </c>
      <c r="AI533" s="36">
        <f t="shared" si="112"/>
        <v>0.62699617169567223</v>
      </c>
      <c r="AJ533" s="36">
        <f t="shared" si="113"/>
        <v>1.7923655319218593E-2</v>
      </c>
      <c r="AK533" s="36">
        <f t="shared" si="114"/>
        <v>0.98087729540896551</v>
      </c>
      <c r="AL533" s="36">
        <f t="shared" si="115"/>
        <v>0.83029550333749091</v>
      </c>
      <c r="AN533">
        <f>SQRT(Correlation)*$F533 + SQRT('CDO Param'!C$17 - Correlation)*HLOOKUP('CDO Param'!C$12,$C$4:$E$1004,$A533,FALSE) + SQRT(1-Correlation)*G533</f>
        <v>-0.17271613975737121</v>
      </c>
      <c r="AO533">
        <f>SQRT(Correlation)*$F533 + SQRT('CDO Param'!D$17 - Correlation)*HLOOKUP('CDO Param'!D$12,$C$4:$E$1004,$A533,FALSE) + SQRT(1-Correlation)*H533</f>
        <v>-1.8109570937452417</v>
      </c>
      <c r="AP533">
        <f>SQRT(Correlation)*$F533 + SQRT('CDO Param'!E$17 - Correlation)*HLOOKUP('CDO Param'!E$12,$C$4:$E$1004,$A533,FALSE) + SQRT(1-Correlation)*I533</f>
        <v>1.4230800930846363</v>
      </c>
      <c r="AQ533">
        <f>SQRT(Correlation)*$F533 + SQRT('CDO Param'!F$17 - Correlation)*HLOOKUP('CDO Param'!F$12,$C$4:$E$1004,$A533,FALSE) + SQRT(1-Correlation)*J533</f>
        <v>-7.4954327384381736E-2</v>
      </c>
      <c r="AR533">
        <f>SQRT(Correlation)*$F533 + SQRT('CDO Param'!G$17 - Correlation)*HLOOKUP('CDO Param'!G$12,$C$4:$E$1004,$A533,FALSE) + SQRT(1-Correlation)*K533</f>
        <v>-0.79502278904266221</v>
      </c>
      <c r="AS533">
        <f>SQRT(Correlation)*$F533 + SQRT('CDO Param'!H$17 - Correlation)*HLOOKUP('CDO Param'!H$12,$C$4:$E$1004,$A533,FALSE) + SQRT(1-Correlation)*L533</f>
        <v>1.4936743961148695</v>
      </c>
      <c r="AT533">
        <f>SQRT(Correlation)*$F533 + SQRT('CDO Param'!I$17 - Correlation)*HLOOKUP('CDO Param'!I$12,$C$4:$E$1004,$A533,FALSE) + SQRT(1-Correlation)*M533</f>
        <v>-1.0562681653782853</v>
      </c>
      <c r="AU533">
        <f>SQRT(Correlation)*$F533 + SQRT('CDO Param'!J$17 - Correlation)*HLOOKUP('CDO Param'!J$12,$C$4:$E$1004,$A533,FALSE) + SQRT(1-Correlation)*N533</f>
        <v>-6.9909018379882268E-2</v>
      </c>
      <c r="AV533">
        <f>SQRT(Correlation)*$F533 + SQRT('CDO Param'!K$17 - Correlation)*HLOOKUP('CDO Param'!K$12,$C$4:$E$1004,$A533,FALSE) + SQRT(1-Correlation)*O533</f>
        <v>0.86329384073670323</v>
      </c>
      <c r="AW533">
        <f>SQRT(Correlation)*$F533 + SQRT('CDO Param'!L$17 - Correlation)*HLOOKUP('CDO Param'!L$12,$C$4:$E$1004,$A533,FALSE) + SQRT(1-Correlation)*P533</f>
        <v>0.1544355995422598</v>
      </c>
      <c r="AY533" s="3">
        <f>IF(AN533&lt;'CDO Param'!C$13,1,0)</f>
        <v>0</v>
      </c>
      <c r="AZ533" s="3">
        <f>IF(AO533&lt;'CDO Param'!D$13,1,0)</f>
        <v>1</v>
      </c>
      <c r="BA533" s="3">
        <f>IF(AP533&lt;'CDO Param'!E$13,1,0)</f>
        <v>0</v>
      </c>
      <c r="BB533" s="3">
        <f>IF(AQ533&lt;'CDO Param'!F$13,1,0)</f>
        <v>0</v>
      </c>
      <c r="BC533" s="3">
        <f>IF(AR533&lt;'CDO Param'!G$13,1,0)</f>
        <v>1</v>
      </c>
      <c r="BD533" s="3">
        <f>IF(AS533&lt;'CDO Param'!H$13,1,0)</f>
        <v>0</v>
      </c>
      <c r="BE533" s="3">
        <f>IF(AT533&lt;'CDO Param'!I$13,1,0)</f>
        <v>0</v>
      </c>
      <c r="BF533" s="3">
        <f>IF(AU533&lt;'CDO Param'!J$13,1,0)</f>
        <v>0</v>
      </c>
      <c r="BG533" s="3">
        <f>IF(AV533&lt;'CDO Param'!K$13,1,0)</f>
        <v>0</v>
      </c>
      <c r="BH533" s="3">
        <f>IF(AW533&lt;'CDO Param'!L$13,1,0)</f>
        <v>0</v>
      </c>
      <c r="BJ533" s="37">
        <f>AY533*'CDO Param'!C$6*AC533</f>
        <v>0</v>
      </c>
      <c r="BK533" s="37">
        <f>AZ533*'CDO Param'!D$6*AD533</f>
        <v>339.92556598211331</v>
      </c>
      <c r="BL533" s="37">
        <f>BA533*'CDO Param'!E$6*AE533</f>
        <v>0</v>
      </c>
      <c r="BM533" s="37">
        <f>BB533*'CDO Param'!F$6*AF533</f>
        <v>0</v>
      </c>
      <c r="BN533" s="37">
        <f>BC533*'CDO Param'!G$6*AG533</f>
        <v>5970.8817303605219</v>
      </c>
      <c r="BO533" s="37">
        <f>BD533*'CDO Param'!H$6*AH533</f>
        <v>0</v>
      </c>
      <c r="BP533" s="37">
        <f>BE533*'CDO Param'!I$6*AI533</f>
        <v>0</v>
      </c>
      <c r="BQ533" s="37">
        <f>BF533*'CDO Param'!J$6*AJ533</f>
        <v>0</v>
      </c>
      <c r="BR533" s="37">
        <f>BG533*'CDO Param'!K$6*AK533</f>
        <v>0</v>
      </c>
      <c r="BS533" s="37">
        <f>BH533*'CDO Param'!L$6*AL533</f>
        <v>0</v>
      </c>
      <c r="BU533" s="38">
        <f t="shared" si="116"/>
        <v>6310.8072963426348</v>
      </c>
      <c r="CE533" s="5">
        <f>BU533/'CDO Param'!$M$6</f>
        <v>6.5737576003569109E-2</v>
      </c>
      <c r="CF533" s="5">
        <f t="shared" si="117"/>
        <v>1.5737576003569106E-2</v>
      </c>
      <c r="CG533" s="5">
        <f t="shared" si="118"/>
        <v>0.78687880017845535</v>
      </c>
    </row>
    <row r="534" spans="1:85" x14ac:dyDescent="0.2">
      <c r="A534" s="3">
        <v>531</v>
      </c>
      <c r="B534" s="3">
        <v>530</v>
      </c>
      <c r="C534">
        <v>-0.57988472690340132</v>
      </c>
      <c r="D534">
        <v>2.4864129954949021</v>
      </c>
      <c r="E534">
        <v>0.15695263755333144</v>
      </c>
      <c r="F534">
        <v>0.53618691708834376</v>
      </c>
      <c r="G534">
        <v>0.15631599126209039</v>
      </c>
      <c r="H534">
        <v>-0.39168185139715206</v>
      </c>
      <c r="I534">
        <v>1.2708505892078392</v>
      </c>
      <c r="J534">
        <v>4.2631427277228795E-2</v>
      </c>
      <c r="K534">
        <v>-0.63915649661794305</v>
      </c>
      <c r="L534">
        <v>0.47164462557702791</v>
      </c>
      <c r="M534">
        <v>-0.11162114788021427</v>
      </c>
      <c r="N534">
        <v>0.33264200283156242</v>
      </c>
      <c r="O534">
        <v>-0.2193075943068834</v>
      </c>
      <c r="P534">
        <v>0.64585947257000953</v>
      </c>
      <c r="R534" s="33">
        <v>0.70016591143802087</v>
      </c>
      <c r="S534" s="33">
        <v>0.68847353881619566</v>
      </c>
      <c r="T534" s="33">
        <v>0.17476688380109467</v>
      </c>
      <c r="U534" s="33">
        <v>0.30701604499808327</v>
      </c>
      <c r="V534" s="33">
        <v>1.8668282785764097E-2</v>
      </c>
      <c r="W534" s="33">
        <v>0.75782878033715706</v>
      </c>
      <c r="X534" s="33">
        <v>0.82831112659923323</v>
      </c>
      <c r="Y534" s="33">
        <v>0.4251047533122379</v>
      </c>
      <c r="Z534" s="33">
        <v>0.73558891878257926</v>
      </c>
      <c r="AA534" s="33">
        <v>4.2957978808767151E-2</v>
      </c>
      <c r="AC534" s="36">
        <f t="shared" si="106"/>
        <v>0.81113302399692411</v>
      </c>
      <c r="AD534" s="36">
        <f t="shared" si="107"/>
        <v>0.79577854987201624</v>
      </c>
      <c r="AE534" s="36">
        <f t="shared" si="108"/>
        <v>6.0070889860134896E-2</v>
      </c>
      <c r="AF534" s="36">
        <f t="shared" si="109"/>
        <v>0.19823938086824849</v>
      </c>
      <c r="AG534" s="36">
        <f t="shared" si="110"/>
        <v>4.2672971612906755E-4</v>
      </c>
      <c r="AH534" s="36">
        <f t="shared" si="111"/>
        <v>0.87902323817526073</v>
      </c>
      <c r="AI534" s="36">
        <f t="shared" si="112"/>
        <v>0.94220276293065441</v>
      </c>
      <c r="AJ534" s="36">
        <f t="shared" si="113"/>
        <v>0.37483176728584511</v>
      </c>
      <c r="AK534" s="36">
        <f t="shared" si="114"/>
        <v>0.85445584928272755</v>
      </c>
      <c r="AL534" s="36">
        <f t="shared" si="115"/>
        <v>2.7169715844607752E-3</v>
      </c>
      <c r="AN534">
        <f>SQRT(Correlation)*$F534 + SQRT('CDO Param'!C$17 - Correlation)*HLOOKUP('CDO Param'!C$12,$C$4:$E$1004,$A534,FALSE) + SQRT(1-Correlation)*G534</f>
        <v>0.66948345907581797</v>
      </c>
      <c r="AO534">
        <f>SQRT(Correlation)*$F534 + SQRT('CDO Param'!D$17 - Correlation)*HLOOKUP('CDO Param'!D$12,$C$4:$E$1004,$A534,FALSE) + SQRT(1-Correlation)*H534</f>
        <v>0.14960705837728133</v>
      </c>
      <c r="AP534">
        <f>SQRT(Correlation)*$F534 + SQRT('CDO Param'!E$17 - Correlation)*HLOOKUP('CDO Param'!E$12,$C$4:$E$1004,$A534,FALSE) + SQRT(1-Correlation)*I534</f>
        <v>1.2217688416103334</v>
      </c>
      <c r="AQ534">
        <f>SQRT(Correlation)*$F534 + SQRT('CDO Param'!F$17 - Correlation)*HLOOKUP('CDO Param'!F$12,$C$4:$E$1004,$A534,FALSE) + SQRT(1-Correlation)*J534</f>
        <v>0.24509659066997805</v>
      </c>
      <c r="AR534">
        <f>SQRT(Correlation)*$F534 + SQRT('CDO Param'!G$17 - Correlation)*HLOOKUP('CDO Param'!G$12,$C$4:$E$1004,$A534,FALSE) + SQRT(1-Correlation)*K534</f>
        <v>-0.40170422554190621</v>
      </c>
      <c r="AS534">
        <f>SQRT(Correlation)*$F534 + SQRT('CDO Param'!H$17 - Correlation)*HLOOKUP('CDO Param'!H$12,$C$4:$E$1004,$A534,FALSE) + SQRT(1-Correlation)*L534</f>
        <v>0.96863046784747731</v>
      </c>
      <c r="AT534">
        <f>SQRT(Correlation)*$F534 + SQRT('CDO Param'!I$17 - Correlation)*HLOOKUP('CDO Param'!I$12,$C$4:$E$1004,$A534,FALSE) + SQRT(1-Correlation)*M534</f>
        <v>9.8759748936830219E-2</v>
      </c>
      <c r="AU534">
        <f>SQRT(Correlation)*$F534 + SQRT('CDO Param'!J$17 - Correlation)*HLOOKUP('CDO Param'!J$12,$C$4:$E$1004,$A534,FALSE) + SQRT(1-Correlation)*N534</f>
        <v>0.33170602562757684</v>
      </c>
      <c r="AV534">
        <f>SQRT(Correlation)*$F534 + SQRT('CDO Param'!K$17 - Correlation)*HLOOKUP('CDO Param'!K$12,$C$4:$E$1004,$A534,FALSE) + SQRT(1-Correlation)*O534</f>
        <v>-0.19191933854337637</v>
      </c>
      <c r="AW534">
        <f>SQRT(Correlation)*$F534 + SQRT('CDO Param'!L$17 - Correlation)*HLOOKUP('CDO Param'!L$12,$C$4:$E$1004,$A534,FALSE) + SQRT(1-Correlation)*P534</f>
        <v>0.62885020782608381</v>
      </c>
      <c r="AY534" s="3">
        <f>IF(AN534&lt;'CDO Param'!C$13,1,0)</f>
        <v>0</v>
      </c>
      <c r="AZ534" s="3">
        <f>IF(AO534&lt;'CDO Param'!D$13,1,0)</f>
        <v>0</v>
      </c>
      <c r="BA534" s="3">
        <f>IF(AP534&lt;'CDO Param'!E$13,1,0)</f>
        <v>0</v>
      </c>
      <c r="BB534" s="3">
        <f>IF(AQ534&lt;'CDO Param'!F$13,1,0)</f>
        <v>0</v>
      </c>
      <c r="BC534" s="3">
        <f>IF(AR534&lt;'CDO Param'!G$13,1,0)</f>
        <v>1</v>
      </c>
      <c r="BD534" s="3">
        <f>IF(AS534&lt;'CDO Param'!H$13,1,0)</f>
        <v>0</v>
      </c>
      <c r="BE534" s="3">
        <f>IF(AT534&lt;'CDO Param'!I$13,1,0)</f>
        <v>0</v>
      </c>
      <c r="BF534" s="3">
        <f>IF(AU534&lt;'CDO Param'!J$13,1,0)</f>
        <v>0</v>
      </c>
      <c r="BG534" s="3">
        <f>IF(AV534&lt;'CDO Param'!K$13,1,0)</f>
        <v>0</v>
      </c>
      <c r="BH534" s="3">
        <f>IF(AW534&lt;'CDO Param'!L$13,1,0)</f>
        <v>0</v>
      </c>
      <c r="BJ534" s="37">
        <f>AY534*'CDO Param'!C$6*AC534</f>
        <v>0</v>
      </c>
      <c r="BK534" s="37">
        <f>AZ534*'CDO Param'!D$6*AD534</f>
        <v>0</v>
      </c>
      <c r="BL534" s="37">
        <f>BA534*'CDO Param'!E$6*AE534</f>
        <v>0</v>
      </c>
      <c r="BM534" s="37">
        <f>BB534*'CDO Param'!F$6*AF534</f>
        <v>0</v>
      </c>
      <c r="BN534" s="37">
        <f>BC534*'CDO Param'!G$6*AG534</f>
        <v>4.2672971612906752</v>
      </c>
      <c r="BO534" s="37">
        <f>BD534*'CDO Param'!H$6*AH534</f>
        <v>0</v>
      </c>
      <c r="BP534" s="37">
        <f>BE534*'CDO Param'!I$6*AI534</f>
        <v>0</v>
      </c>
      <c r="BQ534" s="37">
        <f>BF534*'CDO Param'!J$6*AJ534</f>
        <v>0</v>
      </c>
      <c r="BR534" s="37">
        <f>BG534*'CDO Param'!K$6*AK534</f>
        <v>0</v>
      </c>
      <c r="BS534" s="37">
        <f>BH534*'CDO Param'!L$6*AL534</f>
        <v>0</v>
      </c>
      <c r="BU534" s="38">
        <f t="shared" si="116"/>
        <v>4.2672971612906752</v>
      </c>
      <c r="CE534" s="5">
        <f>BU534/'CDO Param'!$M$6</f>
        <v>4.4451012096777869E-5</v>
      </c>
      <c r="CF534" s="5">
        <f t="shared" si="117"/>
        <v>0</v>
      </c>
      <c r="CG534" s="5">
        <f t="shared" si="118"/>
        <v>0</v>
      </c>
    </row>
    <row r="535" spans="1:85" x14ac:dyDescent="0.2">
      <c r="A535" s="3">
        <v>532</v>
      </c>
      <c r="B535" s="3">
        <v>531</v>
      </c>
      <c r="C535">
        <v>1.1602787708397955</v>
      </c>
      <c r="D535">
        <v>0.17094862414523959</v>
      </c>
      <c r="E535">
        <v>-1.0315261533833109</v>
      </c>
      <c r="F535">
        <v>-0.57703118727658875</v>
      </c>
      <c r="G535">
        <v>1.1925430953851901</v>
      </c>
      <c r="H535">
        <v>0.19993422029074281</v>
      </c>
      <c r="I535">
        <v>-0.89505874711903743</v>
      </c>
      <c r="J535">
        <v>0.37624658943968825</v>
      </c>
      <c r="K535">
        <v>1.8089031073031947</v>
      </c>
      <c r="L535">
        <v>0.97646534413797781</v>
      </c>
      <c r="M535">
        <v>0.35886841942556202</v>
      </c>
      <c r="N535">
        <v>-1.6088370102806948</v>
      </c>
      <c r="O535">
        <v>0.40078930396703072</v>
      </c>
      <c r="P535">
        <v>0.14955048754927702</v>
      </c>
      <c r="R535" s="33">
        <v>0.99474983894953029</v>
      </c>
      <c r="S535" s="33">
        <v>0.7605432247559275</v>
      </c>
      <c r="T535" s="33">
        <v>0.44997847287448983</v>
      </c>
      <c r="U535" s="33">
        <v>0.78819360155062457</v>
      </c>
      <c r="V535" s="33">
        <v>0.16986126134631283</v>
      </c>
      <c r="W535" s="33">
        <v>0.85821944747968548</v>
      </c>
      <c r="X535" s="33">
        <v>9.4253791074386695E-2</v>
      </c>
      <c r="Y535" s="33">
        <v>0.12346658721727626</v>
      </c>
      <c r="Z535" s="33">
        <v>0.1029313607620687</v>
      </c>
      <c r="AA535" s="33">
        <v>0.96738032808871022</v>
      </c>
      <c r="AC535" s="36">
        <f t="shared" si="106"/>
        <v>0.9999745360230563</v>
      </c>
      <c r="AD535" s="36">
        <f t="shared" si="107"/>
        <v>0.88187555199559831</v>
      </c>
      <c r="AE535" s="36">
        <f t="shared" si="108"/>
        <v>0.41585500304299261</v>
      </c>
      <c r="AF535" s="36">
        <f t="shared" si="109"/>
        <v>0.90905423805376839</v>
      </c>
      <c r="AG535" s="36">
        <f t="shared" si="110"/>
        <v>5.6468635054860772E-2</v>
      </c>
      <c r="AH535" s="36">
        <f t="shared" si="111"/>
        <v>0.96193242997359074</v>
      </c>
      <c r="AI535" s="36">
        <f t="shared" si="112"/>
        <v>1.5499204845708043E-2</v>
      </c>
      <c r="AJ535" s="36">
        <f t="shared" si="113"/>
        <v>2.8103189657407109E-2</v>
      </c>
      <c r="AK535" s="36">
        <f t="shared" si="114"/>
        <v>1.8825730317284028E-2</v>
      </c>
      <c r="AL535" s="36">
        <f t="shared" si="115"/>
        <v>0.998525679898284</v>
      </c>
      <c r="AN535">
        <f>SQRT(Correlation)*$F535 + SQRT('CDO Param'!C$17 - Correlation)*HLOOKUP('CDO Param'!C$12,$C$4:$E$1004,$A535,FALSE) + SQRT(1-Correlation)*G535</f>
        <v>0.97304821979639311</v>
      </c>
      <c r="AO535">
        <f>SQRT(Correlation)*$F535 + SQRT('CDO Param'!D$17 - Correlation)*HLOOKUP('CDO Param'!D$12,$C$4:$E$1004,$A535,FALSE) + SQRT(1-Correlation)*H535</f>
        <v>3.1376758497582369E-2</v>
      </c>
      <c r="AP535">
        <f>SQRT(Correlation)*$F535 + SQRT('CDO Param'!E$17 - Correlation)*HLOOKUP('CDO Param'!E$12,$C$4:$E$1004,$A535,FALSE) + SQRT(1-Correlation)*I535</f>
        <v>-0.72461965952538854</v>
      </c>
      <c r="AQ535">
        <f>SQRT(Correlation)*$F535 + SQRT('CDO Param'!F$17 - Correlation)*HLOOKUP('CDO Param'!F$12,$C$4:$E$1004,$A535,FALSE) + SQRT(1-Correlation)*J535</f>
        <v>-5.6190687878014012E-2</v>
      </c>
      <c r="AR535">
        <f>SQRT(Correlation)*$F535 + SQRT('CDO Param'!G$17 - Correlation)*HLOOKUP('CDO Param'!G$12,$C$4:$E$1004,$A535,FALSE) + SQRT(1-Correlation)*K535</f>
        <v>1.3029466224623021</v>
      </c>
      <c r="AS535">
        <f>SQRT(Correlation)*$F535 + SQRT('CDO Param'!H$17 - Correlation)*HLOOKUP('CDO Param'!H$12,$C$4:$E$1004,$A535,FALSE) + SQRT(1-Correlation)*L535</f>
        <v>0.76805886610784924</v>
      </c>
      <c r="AT535">
        <f>SQRT(Correlation)*$F535 + SQRT('CDO Param'!I$17 - Correlation)*HLOOKUP('CDO Param'!I$12,$C$4:$E$1004,$A535,FALSE) + SQRT(1-Correlation)*M535</f>
        <v>-7.2677067521097816E-2</v>
      </c>
      <c r="AU535">
        <f>SQRT(Correlation)*$F535 + SQRT('CDO Param'!J$17 - Correlation)*HLOOKUP('CDO Param'!J$12,$C$4:$E$1004,$A535,FALSE) + SQRT(1-Correlation)*N535</f>
        <v>-1.4017691762983571</v>
      </c>
      <c r="AV535">
        <f>SQRT(Correlation)*$F535 + SQRT('CDO Param'!K$17 - Correlation)*HLOOKUP('CDO Param'!K$12,$C$4:$E$1004,$A535,FALSE) + SQRT(1-Correlation)*O535</f>
        <v>0.5047297433512733</v>
      </c>
      <c r="AW535">
        <f>SQRT(Correlation)*$F535 + SQRT('CDO Param'!L$17 - Correlation)*HLOOKUP('CDO Param'!L$12,$C$4:$E$1004,$A535,FALSE) + SQRT(1-Correlation)*P535</f>
        <v>0.2663836743937712</v>
      </c>
      <c r="AY535" s="3">
        <f>IF(AN535&lt;'CDO Param'!C$13,1,0)</f>
        <v>0</v>
      </c>
      <c r="AZ535" s="3">
        <f>IF(AO535&lt;'CDO Param'!D$13,1,0)</f>
        <v>0</v>
      </c>
      <c r="BA535" s="3">
        <f>IF(AP535&lt;'CDO Param'!E$13,1,0)</f>
        <v>0</v>
      </c>
      <c r="BB535" s="3">
        <f>IF(AQ535&lt;'CDO Param'!F$13,1,0)</f>
        <v>0</v>
      </c>
      <c r="BC535" s="3">
        <f>IF(AR535&lt;'CDO Param'!G$13,1,0)</f>
        <v>0</v>
      </c>
      <c r="BD535" s="3">
        <f>IF(AS535&lt;'CDO Param'!H$13,1,0)</f>
        <v>0</v>
      </c>
      <c r="BE535" s="3">
        <f>IF(AT535&lt;'CDO Param'!I$13,1,0)</f>
        <v>0</v>
      </c>
      <c r="BF535" s="3">
        <f>IF(AU535&lt;'CDO Param'!J$13,1,0)</f>
        <v>0</v>
      </c>
      <c r="BG535" s="3">
        <f>IF(AV535&lt;'CDO Param'!K$13,1,0)</f>
        <v>0</v>
      </c>
      <c r="BH535" s="3">
        <f>IF(AW535&lt;'CDO Param'!L$13,1,0)</f>
        <v>0</v>
      </c>
      <c r="BJ535" s="37">
        <f>AY535*'CDO Param'!C$6*AC535</f>
        <v>0</v>
      </c>
      <c r="BK535" s="37">
        <f>AZ535*'CDO Param'!D$6*AD535</f>
        <v>0</v>
      </c>
      <c r="BL535" s="37">
        <f>BA535*'CDO Param'!E$6*AE535</f>
        <v>0</v>
      </c>
      <c r="BM535" s="37">
        <f>BB535*'CDO Param'!F$6*AF535</f>
        <v>0</v>
      </c>
      <c r="BN535" s="37">
        <f>BC535*'CDO Param'!G$6*AG535</f>
        <v>0</v>
      </c>
      <c r="BO535" s="37">
        <f>BD535*'CDO Param'!H$6*AH535</f>
        <v>0</v>
      </c>
      <c r="BP535" s="37">
        <f>BE535*'CDO Param'!I$6*AI535</f>
        <v>0</v>
      </c>
      <c r="BQ535" s="37">
        <f>BF535*'CDO Param'!J$6*AJ535</f>
        <v>0</v>
      </c>
      <c r="BR535" s="37">
        <f>BG535*'CDO Param'!K$6*AK535</f>
        <v>0</v>
      </c>
      <c r="BS535" s="37">
        <f>BH535*'CDO Param'!L$6*AL535</f>
        <v>0</v>
      </c>
      <c r="BU535" s="38">
        <f t="shared" si="116"/>
        <v>0</v>
      </c>
      <c r="CE535" s="5">
        <f>BU535/'CDO Param'!$M$6</f>
        <v>0</v>
      </c>
      <c r="CF535" s="5">
        <f t="shared" si="117"/>
        <v>0</v>
      </c>
      <c r="CG535" s="5">
        <f t="shared" si="118"/>
        <v>0</v>
      </c>
    </row>
    <row r="536" spans="1:85" x14ac:dyDescent="0.2">
      <c r="A536" s="3">
        <v>533</v>
      </c>
      <c r="B536" s="3">
        <v>532</v>
      </c>
      <c r="C536">
        <v>4.4113903641118668E-2</v>
      </c>
      <c r="D536">
        <v>-0.43854697651113383</v>
      </c>
      <c r="E536">
        <v>0.33356855055899359</v>
      </c>
      <c r="F536">
        <v>-0.88648675955482759</v>
      </c>
      <c r="G536">
        <v>-0.54099928092909977</v>
      </c>
      <c r="H536">
        <v>7.7764070738339797E-2</v>
      </c>
      <c r="I536">
        <v>-0.28018348530167714</v>
      </c>
      <c r="J536">
        <v>-1.0049598131445237</v>
      </c>
      <c r="K536">
        <v>-0.25557142180332448</v>
      </c>
      <c r="L536">
        <v>-0.34902427614724729</v>
      </c>
      <c r="M536">
        <v>1.5810201148269698</v>
      </c>
      <c r="N536">
        <v>-1.5297655409085564</v>
      </c>
      <c r="O536">
        <v>-7.7947106547071598E-2</v>
      </c>
      <c r="P536">
        <v>-0.2798572040774161</v>
      </c>
      <c r="R536" s="33">
        <v>0.76117418695295891</v>
      </c>
      <c r="S536" s="33">
        <v>5.4560118380263506E-2</v>
      </c>
      <c r="T536" s="33">
        <v>0.99190961708869296</v>
      </c>
      <c r="U536" s="33">
        <v>2.4934409663516288E-2</v>
      </c>
      <c r="V536" s="33">
        <v>7.2623214718244608E-2</v>
      </c>
      <c r="W536" s="33">
        <v>0.57836976953706232</v>
      </c>
      <c r="X536" s="33">
        <v>0.66071660940568733</v>
      </c>
      <c r="Y536" s="33">
        <v>0.66405428138750344</v>
      </c>
      <c r="Z536" s="33">
        <v>0.76030727976947432</v>
      </c>
      <c r="AA536" s="33">
        <v>0.48445108555464589</v>
      </c>
      <c r="AC536" s="36">
        <f t="shared" si="106"/>
        <v>0.88253392181569423</v>
      </c>
      <c r="AD536" s="36">
        <f t="shared" si="107"/>
        <v>4.6185704085435972E-3</v>
      </c>
      <c r="AE536" s="36">
        <f t="shared" si="108"/>
        <v>0.99993343515753264</v>
      </c>
      <c r="AF536" s="36">
        <f t="shared" si="109"/>
        <v>8.1172894911387707E-4</v>
      </c>
      <c r="AG536" s="36">
        <f t="shared" si="110"/>
        <v>8.7062512019950942E-3</v>
      </c>
      <c r="AH536" s="36">
        <f t="shared" si="111"/>
        <v>0.63082869920357654</v>
      </c>
      <c r="AI536" s="36">
        <f t="shared" si="112"/>
        <v>0.75742027974549786</v>
      </c>
      <c r="AJ536" s="36">
        <f t="shared" si="113"/>
        <v>0.76216735259175517</v>
      </c>
      <c r="AK536" s="36">
        <f t="shared" si="114"/>
        <v>0.88162890775209068</v>
      </c>
      <c r="AL536" s="36">
        <f t="shared" si="115"/>
        <v>0.47371969248550055</v>
      </c>
      <c r="AN536">
        <f>SQRT(Correlation)*$F536 + SQRT('CDO Param'!C$17 - Correlation)*HLOOKUP('CDO Param'!C$12,$C$4:$E$1004,$A536,FALSE) + SQRT(1-Correlation)*G536</f>
        <v>-0.85558861784427975</v>
      </c>
      <c r="AO536">
        <f>SQRT(Correlation)*$F536 + SQRT('CDO Param'!D$17 - Correlation)*HLOOKUP('CDO Param'!D$12,$C$4:$E$1004,$A536,FALSE) + SQRT(1-Correlation)*H536</f>
        <v>-0.26857816067162332</v>
      </c>
      <c r="AP536">
        <f>SQRT(Correlation)*$F536 + SQRT('CDO Param'!E$17 - Correlation)*HLOOKUP('CDO Param'!E$12,$C$4:$E$1004,$A536,FALSE) + SQRT(1-Correlation)*I536</f>
        <v>-0.53446567863334493</v>
      </c>
      <c r="AQ536">
        <f>SQRT(Correlation)*$F536 + SQRT('CDO Param'!F$17 - Correlation)*HLOOKUP('CDO Param'!F$12,$C$4:$E$1004,$A536,FALSE) + SQRT(1-Correlation)*J536</f>
        <v>-1.1591321220991051</v>
      </c>
      <c r="AR536">
        <f>SQRT(Correlation)*$F536 + SQRT('CDO Param'!G$17 - Correlation)*HLOOKUP('CDO Param'!G$12,$C$4:$E$1004,$A536,FALSE) + SQRT(1-Correlation)*K536</f>
        <v>-0.44819987148076723</v>
      </c>
      <c r="AS536">
        <f>SQRT(Correlation)*$F536 + SQRT('CDO Param'!H$17 - Correlation)*HLOOKUP('CDO Param'!H$12,$C$4:$E$1004,$A536,FALSE) + SQRT(1-Correlation)*L536</f>
        <v>-0.67346513716456879</v>
      </c>
      <c r="AT536">
        <f>SQRT(Correlation)*$F536 + SQRT('CDO Param'!I$17 - Correlation)*HLOOKUP('CDO Param'!I$12,$C$4:$E$1004,$A536,FALSE) + SQRT(1-Correlation)*M536</f>
        <v>1.2941438446613214</v>
      </c>
      <c r="AU536">
        <f>SQRT(Correlation)*$F536 + SQRT('CDO Param'!J$17 - Correlation)*HLOOKUP('CDO Param'!J$12,$C$4:$E$1004,$A536,FALSE) + SQRT(1-Correlation)*N536</f>
        <v>-1.7199233043312196</v>
      </c>
      <c r="AV536">
        <f>SQRT(Correlation)*$F536 + SQRT('CDO Param'!K$17 - Correlation)*HLOOKUP('CDO Param'!K$12,$C$4:$E$1004,$A536,FALSE) + SQRT(1-Correlation)*O536</f>
        <v>-0.34260740385063293</v>
      </c>
      <c r="AW536">
        <f>SQRT(Correlation)*$F536 + SQRT('CDO Param'!L$17 - Correlation)*HLOOKUP('CDO Param'!L$12,$C$4:$E$1004,$A536,FALSE) + SQRT(1-Correlation)*P536</f>
        <v>-0.53415614108542098</v>
      </c>
      <c r="AY536" s="3">
        <f>IF(AN536&lt;'CDO Param'!C$13,1,0)</f>
        <v>0</v>
      </c>
      <c r="AZ536" s="3">
        <f>IF(AO536&lt;'CDO Param'!D$13,1,0)</f>
        <v>0</v>
      </c>
      <c r="BA536" s="3">
        <f>IF(AP536&lt;'CDO Param'!E$13,1,0)</f>
        <v>0</v>
      </c>
      <c r="BB536" s="3">
        <f>IF(AQ536&lt;'CDO Param'!F$13,1,0)</f>
        <v>0</v>
      </c>
      <c r="BC536" s="3">
        <f>IF(AR536&lt;'CDO Param'!G$13,1,0)</f>
        <v>1</v>
      </c>
      <c r="BD536" s="3">
        <f>IF(AS536&lt;'CDO Param'!H$13,1,0)</f>
        <v>0</v>
      </c>
      <c r="BE536" s="3">
        <f>IF(AT536&lt;'CDO Param'!I$13,1,0)</f>
        <v>0</v>
      </c>
      <c r="BF536" s="3">
        <f>IF(AU536&lt;'CDO Param'!J$13,1,0)</f>
        <v>0</v>
      </c>
      <c r="BG536" s="3">
        <f>IF(AV536&lt;'CDO Param'!K$13,1,0)</f>
        <v>0</v>
      </c>
      <c r="BH536" s="3">
        <f>IF(AW536&lt;'CDO Param'!L$13,1,0)</f>
        <v>0</v>
      </c>
      <c r="BJ536" s="37">
        <f>AY536*'CDO Param'!C$6*AC536</f>
        <v>0</v>
      </c>
      <c r="BK536" s="37">
        <f>AZ536*'CDO Param'!D$6*AD536</f>
        <v>0</v>
      </c>
      <c r="BL536" s="37">
        <f>BA536*'CDO Param'!E$6*AE536</f>
        <v>0</v>
      </c>
      <c r="BM536" s="37">
        <f>BB536*'CDO Param'!F$6*AF536</f>
        <v>0</v>
      </c>
      <c r="BN536" s="37">
        <f>BC536*'CDO Param'!G$6*AG536</f>
        <v>87.062512019950944</v>
      </c>
      <c r="BO536" s="37">
        <f>BD536*'CDO Param'!H$6*AH536</f>
        <v>0</v>
      </c>
      <c r="BP536" s="37">
        <f>BE536*'CDO Param'!I$6*AI536</f>
        <v>0</v>
      </c>
      <c r="BQ536" s="37">
        <f>BF536*'CDO Param'!J$6*AJ536</f>
        <v>0</v>
      </c>
      <c r="BR536" s="37">
        <f>BG536*'CDO Param'!K$6*AK536</f>
        <v>0</v>
      </c>
      <c r="BS536" s="37">
        <f>BH536*'CDO Param'!L$6*AL536</f>
        <v>0</v>
      </c>
      <c r="BU536" s="38">
        <f t="shared" si="116"/>
        <v>87.062512019950944</v>
      </c>
      <c r="CE536" s="5">
        <f>BU536/'CDO Param'!$M$6</f>
        <v>9.0690116687448905E-4</v>
      </c>
      <c r="CF536" s="5">
        <f t="shared" si="117"/>
        <v>0</v>
      </c>
      <c r="CG536" s="5">
        <f t="shared" si="118"/>
        <v>0</v>
      </c>
    </row>
    <row r="537" spans="1:85" x14ac:dyDescent="0.2">
      <c r="A537" s="3">
        <v>534</v>
      </c>
      <c r="B537" s="3">
        <v>533</v>
      </c>
      <c r="C537">
        <v>-0.63901779867592268</v>
      </c>
      <c r="D537">
        <v>-0.54869587984285317</v>
      </c>
      <c r="E537">
        <v>-1.7920228856382892</v>
      </c>
      <c r="F537">
        <v>-0.15185150914476253</v>
      </c>
      <c r="G537">
        <v>-0.73525939114915673</v>
      </c>
      <c r="H537">
        <v>1.5609111869707704</v>
      </c>
      <c r="I537">
        <v>0.89249624579679221</v>
      </c>
      <c r="J537">
        <v>0.95052428150665946</v>
      </c>
      <c r="K537">
        <v>-0.52474206313490868</v>
      </c>
      <c r="L537">
        <v>-1.2507575775089208</v>
      </c>
      <c r="M537">
        <v>-0.42933379518217407</v>
      </c>
      <c r="N537">
        <v>1.0490430213394575</v>
      </c>
      <c r="O537">
        <v>-1.7839556676335633</v>
      </c>
      <c r="P537">
        <v>-5.4152451411937363E-2</v>
      </c>
      <c r="R537" s="33">
        <v>0.16939491693367945</v>
      </c>
      <c r="S537" s="33">
        <v>2.0368904350497249E-2</v>
      </c>
      <c r="T537" s="33">
        <v>0.34017541880727531</v>
      </c>
      <c r="U537" s="33">
        <v>0.32826389387634763</v>
      </c>
      <c r="V537" s="33">
        <v>0.13126437977480906</v>
      </c>
      <c r="W537" s="33">
        <v>0.16043087521588004</v>
      </c>
      <c r="X537" s="33">
        <v>0.36171975329598399</v>
      </c>
      <c r="Y537" s="33">
        <v>0.42389364560316023</v>
      </c>
      <c r="Z537" s="33">
        <v>0.38050165231362992</v>
      </c>
      <c r="AA537" s="33">
        <v>9.1270435178312681E-2</v>
      </c>
      <c r="AC537" s="36">
        <f t="shared" si="106"/>
        <v>5.6132177941108752E-2</v>
      </c>
      <c r="AD537" s="36">
        <f t="shared" si="107"/>
        <v>5.179388860081345E-4</v>
      </c>
      <c r="AE537" s="36">
        <f t="shared" si="108"/>
        <v>0.24385437543806246</v>
      </c>
      <c r="AF537" s="36">
        <f t="shared" si="109"/>
        <v>0.22704317863906948</v>
      </c>
      <c r="AG537" s="36">
        <f t="shared" si="110"/>
        <v>3.2149857395126019E-2</v>
      </c>
      <c r="AH537" s="36">
        <f t="shared" si="111"/>
        <v>4.986716058603971E-2</v>
      </c>
      <c r="AI537" s="36">
        <f t="shared" si="112"/>
        <v>0.27536800749391133</v>
      </c>
      <c r="AJ537" s="36">
        <f t="shared" si="113"/>
        <v>0.37285652176565875</v>
      </c>
      <c r="AK537" s="36">
        <f t="shared" si="114"/>
        <v>0.30389279446463907</v>
      </c>
      <c r="AL537" s="36">
        <f t="shared" si="115"/>
        <v>1.4435937258594505E-2</v>
      </c>
      <c r="AN537">
        <f>SQRT(Correlation)*$F537 + SQRT('CDO Param'!C$17 - Correlation)*HLOOKUP('CDO Param'!C$12,$C$4:$E$1004,$A537,FALSE) + SQRT(1-Correlation)*G537</f>
        <v>-0.82314528311032853</v>
      </c>
      <c r="AO537">
        <f>SQRT(Correlation)*$F537 + SQRT('CDO Param'!D$17 - Correlation)*HLOOKUP('CDO Param'!D$12,$C$4:$E$1004,$A537,FALSE) + SQRT(1-Correlation)*H537</f>
        <v>1.3551933938270389</v>
      </c>
      <c r="AP537">
        <f>SQRT(Correlation)*$F537 + SQRT('CDO Param'!E$17 - Correlation)*HLOOKUP('CDO Param'!E$12,$C$4:$E$1004,$A537,FALSE) + SQRT(1-Correlation)*I537</f>
        <v>0.62960840059302603</v>
      </c>
      <c r="AQ537">
        <f>SQRT(Correlation)*$F537 + SQRT('CDO Param'!F$17 - Correlation)*HLOOKUP('CDO Param'!F$12,$C$4:$E$1004,$A537,FALSE) + SQRT(1-Correlation)*J537</f>
        <v>0.45301834780144445</v>
      </c>
      <c r="AR537">
        <f>SQRT(Correlation)*$F537 + SQRT('CDO Param'!G$17 - Correlation)*HLOOKUP('CDO Param'!G$12,$C$4:$E$1004,$A537,FALSE) + SQRT(1-Correlation)*K537</f>
        <v>-0.9465421935360443</v>
      </c>
      <c r="AS537">
        <f>SQRT(Correlation)*$F537 + SQRT('CDO Param'!H$17 - Correlation)*HLOOKUP('CDO Param'!H$12,$C$4:$E$1004,$A537,FALSE) + SQRT(1-Correlation)*L537</f>
        <v>-1.3121898026851679</v>
      </c>
      <c r="AT537">
        <f>SQRT(Correlation)*$F537 + SQRT('CDO Param'!I$17 - Correlation)*HLOOKUP('CDO Param'!I$12,$C$4:$E$1004,$A537,FALSE) + SQRT(1-Correlation)*M537</f>
        <v>-0.85602996323335701</v>
      </c>
      <c r="AU537">
        <f>SQRT(Correlation)*$F537 + SQRT('CDO Param'!J$17 - Correlation)*HLOOKUP('CDO Param'!J$12,$C$4:$E$1004,$A537,FALSE) + SQRT(1-Correlation)*N537</f>
        <v>0.77812171191401514</v>
      </c>
      <c r="AV537">
        <f>SQRT(Correlation)*$F537 + SQRT('CDO Param'!K$17 - Correlation)*HLOOKUP('CDO Param'!K$12,$C$4:$E$1004,$A537,FALSE) + SQRT(1-Correlation)*O537</f>
        <v>-1.9094968277136919</v>
      </c>
      <c r="AW537">
        <f>SQRT(Correlation)*$F537 + SQRT('CDO Param'!L$17 - Correlation)*HLOOKUP('CDO Param'!L$12,$C$4:$E$1004,$A537,FALSE) + SQRT(1-Correlation)*P537</f>
        <v>-0.26846140757017373</v>
      </c>
      <c r="AY537" s="3">
        <f>IF(AN537&lt;'CDO Param'!C$13,1,0)</f>
        <v>0</v>
      </c>
      <c r="AZ537" s="3">
        <f>IF(AO537&lt;'CDO Param'!D$13,1,0)</f>
        <v>0</v>
      </c>
      <c r="BA537" s="3">
        <f>IF(AP537&lt;'CDO Param'!E$13,1,0)</f>
        <v>0</v>
      </c>
      <c r="BB537" s="3">
        <f>IF(AQ537&lt;'CDO Param'!F$13,1,0)</f>
        <v>0</v>
      </c>
      <c r="BC537" s="3">
        <f>IF(AR537&lt;'CDO Param'!G$13,1,0)</f>
        <v>1</v>
      </c>
      <c r="BD537" s="3">
        <f>IF(AS537&lt;'CDO Param'!H$13,1,0)</f>
        <v>0</v>
      </c>
      <c r="BE537" s="3">
        <f>IF(AT537&lt;'CDO Param'!I$13,1,0)</f>
        <v>0</v>
      </c>
      <c r="BF537" s="3">
        <f>IF(AU537&lt;'CDO Param'!J$13,1,0)</f>
        <v>0</v>
      </c>
      <c r="BG537" s="3">
        <f>IF(AV537&lt;'CDO Param'!K$13,1,0)</f>
        <v>0</v>
      </c>
      <c r="BH537" s="3">
        <f>IF(AW537&lt;'CDO Param'!L$13,1,0)</f>
        <v>0</v>
      </c>
      <c r="BJ537" s="37">
        <f>AY537*'CDO Param'!C$6*AC537</f>
        <v>0</v>
      </c>
      <c r="BK537" s="37">
        <f>AZ537*'CDO Param'!D$6*AD537</f>
        <v>0</v>
      </c>
      <c r="BL537" s="37">
        <f>BA537*'CDO Param'!E$6*AE537</f>
        <v>0</v>
      </c>
      <c r="BM537" s="37">
        <f>BB537*'CDO Param'!F$6*AF537</f>
        <v>0</v>
      </c>
      <c r="BN537" s="37">
        <f>BC537*'CDO Param'!G$6*AG537</f>
        <v>321.4985739512602</v>
      </c>
      <c r="BO537" s="37">
        <f>BD537*'CDO Param'!H$6*AH537</f>
        <v>0</v>
      </c>
      <c r="BP537" s="37">
        <f>BE537*'CDO Param'!I$6*AI537</f>
        <v>0</v>
      </c>
      <c r="BQ537" s="37">
        <f>BF537*'CDO Param'!J$6*AJ537</f>
        <v>0</v>
      </c>
      <c r="BR537" s="37">
        <f>BG537*'CDO Param'!K$6*AK537</f>
        <v>0</v>
      </c>
      <c r="BS537" s="37">
        <f>BH537*'CDO Param'!L$6*AL537</f>
        <v>0</v>
      </c>
      <c r="BU537" s="38">
        <f t="shared" si="116"/>
        <v>321.4985739512602</v>
      </c>
      <c r="CE537" s="5">
        <f>BU537/'CDO Param'!$M$6</f>
        <v>3.3489434786589602E-3</v>
      </c>
      <c r="CF537" s="5">
        <f t="shared" si="117"/>
        <v>0</v>
      </c>
      <c r="CG537" s="5">
        <f t="shared" si="118"/>
        <v>0</v>
      </c>
    </row>
    <row r="538" spans="1:85" x14ac:dyDescent="0.2">
      <c r="A538" s="3">
        <v>535</v>
      </c>
      <c r="B538" s="3">
        <v>534</v>
      </c>
      <c r="C538">
        <v>0.20481593310250901</v>
      </c>
      <c r="D538">
        <v>0.11491465556900948</v>
      </c>
      <c r="E538">
        <v>-0.48638639782438986</v>
      </c>
      <c r="F538">
        <v>-0.67068640419165604</v>
      </c>
      <c r="G538">
        <v>-1.34114088723436</v>
      </c>
      <c r="H538">
        <v>0.19528215489117429</v>
      </c>
      <c r="I538">
        <v>0.25216536414518487</v>
      </c>
      <c r="J538">
        <v>6.3254219639929943E-2</v>
      </c>
      <c r="K538">
        <v>-0.40982286009239033</v>
      </c>
      <c r="L538">
        <v>0.37499944482988212</v>
      </c>
      <c r="M538">
        <v>-0.95119958132272586</v>
      </c>
      <c r="N538">
        <v>0.93325525085674599</v>
      </c>
      <c r="O538">
        <v>2.340075297979638</v>
      </c>
      <c r="P538">
        <v>2.0868264982709661</v>
      </c>
      <c r="R538" s="33">
        <v>0.98220404190113952</v>
      </c>
      <c r="S538" s="33">
        <v>0.90333223245261807</v>
      </c>
      <c r="T538" s="33">
        <v>0.30483083115184251</v>
      </c>
      <c r="U538" s="33">
        <v>0.29177916901734618</v>
      </c>
      <c r="V538" s="33">
        <v>0.93249367453739684</v>
      </c>
      <c r="W538" s="33">
        <v>0.42118795002865977</v>
      </c>
      <c r="X538" s="33">
        <v>0.90587613168446168</v>
      </c>
      <c r="Y538" s="33">
        <v>6.0145220747285157E-2</v>
      </c>
      <c r="Z538" s="33">
        <v>0.86072509962167831</v>
      </c>
      <c r="AA538" s="33">
        <v>0.20674934154690677</v>
      </c>
      <c r="AC538" s="36">
        <f t="shared" si="106"/>
        <v>0.99961631436187504</v>
      </c>
      <c r="AD538" s="36">
        <f t="shared" si="107"/>
        <v>0.98361043839310669</v>
      </c>
      <c r="AE538" s="36">
        <f t="shared" si="108"/>
        <v>0.19536764401975726</v>
      </c>
      <c r="AF538" s="36">
        <f t="shared" si="109"/>
        <v>0.17858432807156235</v>
      </c>
      <c r="AG538" s="36">
        <f t="shared" si="110"/>
        <v>0.99259485627817545</v>
      </c>
      <c r="AH538" s="36">
        <f t="shared" si="111"/>
        <v>0.36845216446384604</v>
      </c>
      <c r="AI538" s="36">
        <f t="shared" si="112"/>
        <v>0.98454795254113547</v>
      </c>
      <c r="AJ538" s="36">
        <f t="shared" si="113"/>
        <v>5.7329829790440223E-3</v>
      </c>
      <c r="AK538" s="36">
        <f t="shared" si="114"/>
        <v>0.96339050002435322</v>
      </c>
      <c r="AL538" s="36">
        <f t="shared" si="115"/>
        <v>8.635177671662965E-2</v>
      </c>
      <c r="AN538">
        <f>SQRT(Correlation)*$F538 + SQRT('CDO Param'!C$17 - Correlation)*HLOOKUP('CDO Param'!C$12,$C$4:$E$1004,$A538,FALSE) + SQRT(1-Correlation)*G538</f>
        <v>-1.4681562369051657</v>
      </c>
      <c r="AO538">
        <f>SQRT(Correlation)*$F538 + SQRT('CDO Param'!D$17 - Correlation)*HLOOKUP('CDO Param'!D$12,$C$4:$E$1004,$A538,FALSE) + SQRT(1-Correlation)*H538</f>
        <v>-1.057735810071031E-2</v>
      </c>
      <c r="AP538">
        <f>SQRT(Correlation)*$F538 + SQRT('CDO Param'!E$17 - Correlation)*HLOOKUP('CDO Param'!E$12,$C$4:$E$1004,$A538,FALSE) + SQRT(1-Correlation)*I538</f>
        <v>8.1324608369257395E-2</v>
      </c>
      <c r="AQ538">
        <f>SQRT(Correlation)*$F538 + SQRT('CDO Param'!F$17 - Correlation)*HLOOKUP('CDO Param'!F$12,$C$4:$E$1004,$A538,FALSE) + SQRT(1-Correlation)*J538</f>
        <v>-0.26084074647843225</v>
      </c>
      <c r="AR538">
        <f>SQRT(Correlation)*$F538 + SQRT('CDO Param'!G$17 - Correlation)*HLOOKUP('CDO Param'!G$12,$C$4:$E$1004,$A538,FALSE) + SQRT(1-Correlation)*K538</f>
        <v>-0.70964107071099569</v>
      </c>
      <c r="AS538">
        <f>SQRT(Correlation)*$F538 + SQRT('CDO Param'!H$17 - Correlation)*HLOOKUP('CDO Param'!H$12,$C$4:$E$1004,$A538,FALSE) + SQRT(1-Correlation)*L538</f>
        <v>0.15991743323504343</v>
      </c>
      <c r="AT538">
        <f>SQRT(Correlation)*$F538 + SQRT('CDO Param'!I$17 - Correlation)*HLOOKUP('CDO Param'!I$12,$C$4:$E$1004,$A538,FALSE) + SQRT(1-Correlation)*M538</f>
        <v>-1.223236124095564</v>
      </c>
      <c r="AU538">
        <f>SQRT(Correlation)*$F538 + SQRT('CDO Param'!J$17 - Correlation)*HLOOKUP('CDO Param'!J$12,$C$4:$E$1004,$A538,FALSE) + SQRT(1-Correlation)*N538</f>
        <v>0.7274632083636321</v>
      </c>
      <c r="AV538">
        <f>SQRT(Correlation)*$F538 + SQRT('CDO Param'!K$17 - Correlation)*HLOOKUP('CDO Param'!K$12,$C$4:$E$1004,$A538,FALSE) + SQRT(1-Correlation)*O538</f>
        <v>2.0620898904317562</v>
      </c>
      <c r="AW538">
        <f>SQRT(Correlation)*$F538 + SQRT('CDO Param'!L$17 - Correlation)*HLOOKUP('CDO Param'!L$12,$C$4:$E$1004,$A538,FALSE) + SQRT(1-Correlation)*P538</f>
        <v>1.8218369838967996</v>
      </c>
      <c r="AY538" s="3">
        <f>IF(AN538&lt;'CDO Param'!C$13,1,0)</f>
        <v>0</v>
      </c>
      <c r="AZ538" s="3">
        <f>IF(AO538&lt;'CDO Param'!D$13,1,0)</f>
        <v>0</v>
      </c>
      <c r="BA538" s="3">
        <f>IF(AP538&lt;'CDO Param'!E$13,1,0)</f>
        <v>0</v>
      </c>
      <c r="BB538" s="3">
        <f>IF(AQ538&lt;'CDO Param'!F$13,1,0)</f>
        <v>0</v>
      </c>
      <c r="BC538" s="3">
        <f>IF(AR538&lt;'CDO Param'!G$13,1,0)</f>
        <v>1</v>
      </c>
      <c r="BD538" s="3">
        <f>IF(AS538&lt;'CDO Param'!H$13,1,0)</f>
        <v>0</v>
      </c>
      <c r="BE538" s="3">
        <f>IF(AT538&lt;'CDO Param'!I$13,1,0)</f>
        <v>0</v>
      </c>
      <c r="BF538" s="3">
        <f>IF(AU538&lt;'CDO Param'!J$13,1,0)</f>
        <v>0</v>
      </c>
      <c r="BG538" s="3">
        <f>IF(AV538&lt;'CDO Param'!K$13,1,0)</f>
        <v>0</v>
      </c>
      <c r="BH538" s="3">
        <f>IF(AW538&lt;'CDO Param'!L$13,1,0)</f>
        <v>0</v>
      </c>
      <c r="BJ538" s="37">
        <f>AY538*'CDO Param'!C$6*AC538</f>
        <v>0</v>
      </c>
      <c r="BK538" s="37">
        <f>AZ538*'CDO Param'!D$6*AD538</f>
        <v>0</v>
      </c>
      <c r="BL538" s="37">
        <f>BA538*'CDO Param'!E$6*AE538</f>
        <v>0</v>
      </c>
      <c r="BM538" s="37">
        <f>BB538*'CDO Param'!F$6*AF538</f>
        <v>0</v>
      </c>
      <c r="BN538" s="37">
        <f>BC538*'CDO Param'!G$6*AG538</f>
        <v>9925.9485627817539</v>
      </c>
      <c r="BO538" s="37">
        <f>BD538*'CDO Param'!H$6*AH538</f>
        <v>0</v>
      </c>
      <c r="BP538" s="37">
        <f>BE538*'CDO Param'!I$6*AI538</f>
        <v>0</v>
      </c>
      <c r="BQ538" s="37">
        <f>BF538*'CDO Param'!J$6*AJ538</f>
        <v>0</v>
      </c>
      <c r="BR538" s="37">
        <f>BG538*'CDO Param'!K$6*AK538</f>
        <v>0</v>
      </c>
      <c r="BS538" s="37">
        <f>BH538*'CDO Param'!L$6*AL538</f>
        <v>0</v>
      </c>
      <c r="BU538" s="38">
        <f t="shared" si="116"/>
        <v>9925.9485627817539</v>
      </c>
      <c r="CE538" s="5">
        <f>BU538/'CDO Param'!$M$6</f>
        <v>0.10339529752897661</v>
      </c>
      <c r="CF538" s="5">
        <f t="shared" si="117"/>
        <v>0.02</v>
      </c>
      <c r="CG538" s="5">
        <f t="shared" si="118"/>
        <v>1</v>
      </c>
    </row>
    <row r="539" spans="1:85" x14ac:dyDescent="0.2">
      <c r="A539" s="3">
        <v>536</v>
      </c>
      <c r="B539" s="3">
        <v>535</v>
      </c>
      <c r="C539">
        <v>1.1653423825919162</v>
      </c>
      <c r="D539">
        <v>-0.1992577836062992</v>
      </c>
      <c r="E539">
        <v>-0.63718061937834136</v>
      </c>
      <c r="F539">
        <v>0.12664372661674861</v>
      </c>
      <c r="G539">
        <v>-0.29545844881795347</v>
      </c>
      <c r="H539">
        <v>1.2677082850132138</v>
      </c>
      <c r="I539">
        <v>-1.2829241313738748</v>
      </c>
      <c r="J539">
        <v>0.40016743696469348</v>
      </c>
      <c r="K539">
        <v>0.55270447774091735</v>
      </c>
      <c r="L539">
        <v>-1.6194780982914381</v>
      </c>
      <c r="M539">
        <v>-0.63176685216603801</v>
      </c>
      <c r="N539">
        <v>-0.93803464551456273</v>
      </c>
      <c r="O539">
        <v>-0.47212779463734478</v>
      </c>
      <c r="P539">
        <v>0.38613507058471441</v>
      </c>
      <c r="R539" s="33">
        <v>0.83618337886230243</v>
      </c>
      <c r="S539" s="33">
        <v>0.73404853871746389</v>
      </c>
      <c r="T539" s="33">
        <v>0.15379022441515244</v>
      </c>
      <c r="U539" s="33">
        <v>0.75230174546702844</v>
      </c>
      <c r="V539" s="33">
        <v>0.93543606434736215</v>
      </c>
      <c r="W539" s="33">
        <v>0.87393348611608779</v>
      </c>
      <c r="X539" s="33">
        <v>0.200101153086918</v>
      </c>
      <c r="Y539" s="33">
        <v>0.10007993183102455</v>
      </c>
      <c r="Z539" s="33">
        <v>4.3414284029702786E-2</v>
      </c>
      <c r="AA539" s="33">
        <v>0.66387168721476186</v>
      </c>
      <c r="AC539" s="36">
        <f t="shared" si="106"/>
        <v>0.94781176075167595</v>
      </c>
      <c r="AD539" s="36">
        <f t="shared" si="107"/>
        <v>0.85267678181862117</v>
      </c>
      <c r="AE539" s="36">
        <f t="shared" si="108"/>
        <v>4.5474384727494349E-2</v>
      </c>
      <c r="AF539" s="36">
        <f t="shared" si="109"/>
        <v>0.87311595792665908</v>
      </c>
      <c r="AG539" s="36">
        <f t="shared" si="110"/>
        <v>0.99329129205642253</v>
      </c>
      <c r="AH539" s="36">
        <f t="shared" si="111"/>
        <v>0.9705797971852872</v>
      </c>
      <c r="AI539" s="36">
        <f t="shared" si="112"/>
        <v>8.0492912326147609E-2</v>
      </c>
      <c r="AJ539" s="36">
        <f t="shared" si="113"/>
        <v>1.7694086099991572E-2</v>
      </c>
      <c r="AK539" s="36">
        <f t="shared" si="114"/>
        <v>2.7814534368326396E-3</v>
      </c>
      <c r="AL539" s="36">
        <f t="shared" si="115"/>
        <v>0.76190856895687731</v>
      </c>
      <c r="AN539">
        <f>SQRT(Correlation)*$F539 + SQRT('CDO Param'!C$17 - Correlation)*HLOOKUP('CDO Param'!C$12,$C$4:$E$1004,$A539,FALSE) + SQRT(1-Correlation)*G539</f>
        <v>-0.26842753891188659</v>
      </c>
      <c r="AO539">
        <f>SQRT(Correlation)*$F539 + SQRT('CDO Param'!D$17 - Correlation)*HLOOKUP('CDO Param'!D$12,$C$4:$E$1004,$A539,FALSE) + SQRT(1-Correlation)*H539</f>
        <v>1.2145226335419148</v>
      </c>
      <c r="AP539">
        <f>SQRT(Correlation)*$F539 + SQRT('CDO Param'!E$17 - Correlation)*HLOOKUP('CDO Param'!E$12,$C$4:$E$1004,$A539,FALSE) + SQRT(1-Correlation)*I539</f>
        <v>-0.86871981969412704</v>
      </c>
      <c r="AQ539">
        <f>SQRT(Correlation)*$F539 + SQRT('CDO Param'!F$17 - Correlation)*HLOOKUP('CDO Param'!F$12,$C$4:$E$1004,$A539,FALSE) + SQRT(1-Correlation)*J539</f>
        <v>0.27720250873260899</v>
      </c>
      <c r="AR539">
        <f>SQRT(Correlation)*$F539 + SQRT('CDO Param'!G$17 - Correlation)*HLOOKUP('CDO Param'!G$12,$C$4:$E$1004,$A539,FALSE) + SQRT(1-Correlation)*K539</f>
        <v>0.42191185165106276</v>
      </c>
      <c r="AS539">
        <f>SQRT(Correlation)*$F539 + SQRT('CDO Param'!H$17 - Correlation)*HLOOKUP('CDO Param'!H$12,$C$4:$E$1004,$A539,FALSE) + SQRT(1-Correlation)*L539</f>
        <v>-1.5245028666580771</v>
      </c>
      <c r="AT539">
        <f>SQRT(Correlation)*$F539 + SQRT('CDO Param'!I$17 - Correlation)*HLOOKUP('CDO Param'!I$12,$C$4:$E$1004,$A539,FALSE) + SQRT(1-Correlation)*M539</f>
        <v>-0.70177631605134583</v>
      </c>
      <c r="AU539">
        <f>SQRT(Correlation)*$F539 + SQRT('CDO Param'!J$17 - Correlation)*HLOOKUP('CDO Param'!J$12,$C$4:$E$1004,$A539,FALSE) + SQRT(1-Correlation)*N539</f>
        <v>-0.54152892478616876</v>
      </c>
      <c r="AV539">
        <f>SQRT(Correlation)*$F539 + SQRT('CDO Param'!K$17 - Correlation)*HLOOKUP('CDO Param'!K$12,$C$4:$E$1004,$A539,FALSE) + SQRT(1-Correlation)*O539</f>
        <v>-9.9530876911640698E-2</v>
      </c>
      <c r="AW539">
        <f>SQRT(Correlation)*$F539 + SQRT('CDO Param'!L$17 - Correlation)*HLOOKUP('CDO Param'!L$12,$C$4:$E$1004,$A539,FALSE) + SQRT(1-Correlation)*P539</f>
        <v>0.71468876866150599</v>
      </c>
      <c r="AY539" s="3">
        <f>IF(AN539&lt;'CDO Param'!C$13,1,0)</f>
        <v>0</v>
      </c>
      <c r="AZ539" s="3">
        <f>IF(AO539&lt;'CDO Param'!D$13,1,0)</f>
        <v>0</v>
      </c>
      <c r="BA539" s="3">
        <f>IF(AP539&lt;'CDO Param'!E$13,1,0)</f>
        <v>0</v>
      </c>
      <c r="BB539" s="3">
        <f>IF(AQ539&lt;'CDO Param'!F$13,1,0)</f>
        <v>0</v>
      </c>
      <c r="BC539" s="3">
        <f>IF(AR539&lt;'CDO Param'!G$13,1,0)</f>
        <v>0</v>
      </c>
      <c r="BD539" s="3">
        <f>IF(AS539&lt;'CDO Param'!H$13,1,0)</f>
        <v>0</v>
      </c>
      <c r="BE539" s="3">
        <f>IF(AT539&lt;'CDO Param'!I$13,1,0)</f>
        <v>0</v>
      </c>
      <c r="BF539" s="3">
        <f>IF(AU539&lt;'CDO Param'!J$13,1,0)</f>
        <v>0</v>
      </c>
      <c r="BG539" s="3">
        <f>IF(AV539&lt;'CDO Param'!K$13,1,0)</f>
        <v>0</v>
      </c>
      <c r="BH539" s="3">
        <f>IF(AW539&lt;'CDO Param'!L$13,1,0)</f>
        <v>0</v>
      </c>
      <c r="BJ539" s="37">
        <f>AY539*'CDO Param'!C$6*AC539</f>
        <v>0</v>
      </c>
      <c r="BK539" s="37">
        <f>AZ539*'CDO Param'!D$6*AD539</f>
        <v>0</v>
      </c>
      <c r="BL539" s="37">
        <f>BA539*'CDO Param'!E$6*AE539</f>
        <v>0</v>
      </c>
      <c r="BM539" s="37">
        <f>BB539*'CDO Param'!F$6*AF539</f>
        <v>0</v>
      </c>
      <c r="BN539" s="37">
        <f>BC539*'CDO Param'!G$6*AG539</f>
        <v>0</v>
      </c>
      <c r="BO539" s="37">
        <f>BD539*'CDO Param'!H$6*AH539</f>
        <v>0</v>
      </c>
      <c r="BP539" s="37">
        <f>BE539*'CDO Param'!I$6*AI539</f>
        <v>0</v>
      </c>
      <c r="BQ539" s="37">
        <f>BF539*'CDO Param'!J$6*AJ539</f>
        <v>0</v>
      </c>
      <c r="BR539" s="37">
        <f>BG539*'CDO Param'!K$6*AK539</f>
        <v>0</v>
      </c>
      <c r="BS539" s="37">
        <f>BH539*'CDO Param'!L$6*AL539</f>
        <v>0</v>
      </c>
      <c r="BU539" s="38">
        <f t="shared" si="116"/>
        <v>0</v>
      </c>
      <c r="CE539" s="5">
        <f>BU539/'CDO Param'!$M$6</f>
        <v>0</v>
      </c>
      <c r="CF539" s="5">
        <f t="shared" si="117"/>
        <v>0</v>
      </c>
      <c r="CG539" s="5">
        <f t="shared" si="118"/>
        <v>0</v>
      </c>
    </row>
    <row r="540" spans="1:85" x14ac:dyDescent="0.2">
      <c r="A540" s="3">
        <v>537</v>
      </c>
      <c r="B540" s="3">
        <v>536</v>
      </c>
      <c r="C540">
        <v>0.29607008400489576</v>
      </c>
      <c r="D540">
        <v>-2.3298980522667989E-2</v>
      </c>
      <c r="E540">
        <v>-0.54405290939030237</v>
      </c>
      <c r="F540">
        <v>-1.9128401618218049</v>
      </c>
      <c r="G540">
        <v>0.38788812162238173</v>
      </c>
      <c r="H540">
        <v>7.010044100752566E-2</v>
      </c>
      <c r="I540">
        <v>-1.0640587788657285</v>
      </c>
      <c r="J540">
        <v>-0.39408178054145537</v>
      </c>
      <c r="K540">
        <v>-3.278837539255619</v>
      </c>
      <c r="L540">
        <v>0.70250735006993636</v>
      </c>
      <c r="M540">
        <v>-9.2127265816088766E-2</v>
      </c>
      <c r="N540">
        <v>0.38935240809223615</v>
      </c>
      <c r="O540">
        <v>0.32112211556523107</v>
      </c>
      <c r="P540">
        <v>-0.87197122411453165</v>
      </c>
      <c r="R540" s="33">
        <v>0.69144701850202261</v>
      </c>
      <c r="S540" s="33">
        <v>0.15003996349407359</v>
      </c>
      <c r="T540" s="33">
        <v>0.72166644489470233</v>
      </c>
      <c r="U540" s="33">
        <v>4.7939345262916454E-2</v>
      </c>
      <c r="V540" s="33">
        <v>0.71657583383683854</v>
      </c>
      <c r="W540" s="33">
        <v>0.49003929574510052</v>
      </c>
      <c r="X540" s="33">
        <v>9.044358790407124E-2</v>
      </c>
      <c r="Y540" s="33">
        <v>8.5381903725388411E-2</v>
      </c>
      <c r="Z540" s="33">
        <v>1.3655912603091408E-2</v>
      </c>
      <c r="AA540" s="33">
        <v>0.51492312015729169</v>
      </c>
      <c r="AC540" s="36">
        <f t="shared" si="106"/>
        <v>0.79973043939925303</v>
      </c>
      <c r="AD540" s="36">
        <f t="shared" si="107"/>
        <v>4.3087115054374459E-2</v>
      </c>
      <c r="AE540" s="36">
        <f t="shared" si="108"/>
        <v>0.83802247085364578</v>
      </c>
      <c r="AF540" s="36">
        <f t="shared" si="109"/>
        <v>3.4661425342957823E-3</v>
      </c>
      <c r="AG540" s="36">
        <f t="shared" si="110"/>
        <v>0.83181849711772338</v>
      </c>
      <c r="AH540" s="36">
        <f t="shared" si="111"/>
        <v>0.48315968369985779</v>
      </c>
      <c r="AI540" s="36">
        <f t="shared" si="112"/>
        <v>1.4148482936230271E-2</v>
      </c>
      <c r="AJ540" s="36">
        <f t="shared" si="113"/>
        <v>1.245687849485632E-2</v>
      </c>
      <c r="AK540" s="36">
        <f t="shared" si="114"/>
        <v>2.1303289575697211E-4</v>
      </c>
      <c r="AL540" s="36">
        <f t="shared" si="115"/>
        <v>0.52522361750276114</v>
      </c>
      <c r="AN540">
        <f>SQRT(Correlation)*$F540 + SQRT('CDO Param'!C$17 - Correlation)*HLOOKUP('CDO Param'!C$12,$C$4:$E$1004,$A540,FALSE) + SQRT(1-Correlation)*G540</f>
        <v>-0.24020516204931863</v>
      </c>
      <c r="AO540">
        <f>SQRT(Correlation)*$F540 + SQRT('CDO Param'!D$17 - Correlation)*HLOOKUP('CDO Param'!D$12,$C$4:$E$1004,$A540,FALSE) + SQRT(1-Correlation)*H540</f>
        <v>-0.54168502697484366</v>
      </c>
      <c r="AP540">
        <f>SQRT(Correlation)*$F540 + SQRT('CDO Param'!E$17 - Correlation)*HLOOKUP('CDO Param'!E$12,$C$4:$E$1004,$A540,FALSE) + SQRT(1-Correlation)*I540</f>
        <v>-1.5360151814818421</v>
      </c>
      <c r="AQ540">
        <f>SQRT(Correlation)*$F540 + SQRT('CDO Param'!F$17 - Correlation)*HLOOKUP('CDO Param'!F$12,$C$4:$E$1004,$A540,FALSE) + SQRT(1-Correlation)*J540</f>
        <v>-1.1004059032612079</v>
      </c>
      <c r="AR540">
        <f>SQRT(Correlation)*$F540 + SQRT('CDO Param'!G$17 - Correlation)*HLOOKUP('CDO Param'!G$12,$C$4:$E$1004,$A540,FALSE) + SQRT(1-Correlation)*K540</f>
        <v>-3.8371255105083728</v>
      </c>
      <c r="AS540">
        <f>SQRT(Correlation)*$F540 + SQRT('CDO Param'!H$17 - Correlation)*HLOOKUP('CDO Param'!H$12,$C$4:$E$1004,$A540,FALSE) + SQRT(1-Correlation)*L540</f>
        <v>5.8268845224415555E-2</v>
      </c>
      <c r="AT540">
        <f>SQRT(Correlation)*$F540 + SQRT('CDO Param'!I$17 - Correlation)*HLOOKUP('CDO Param'!I$12,$C$4:$E$1004,$A540,FALSE) + SQRT(1-Correlation)*M540</f>
        <v>-0.81394669837030453</v>
      </c>
      <c r="AU540">
        <f>SQRT(Correlation)*$F540 + SQRT('CDO Param'!J$17 - Correlation)*HLOOKUP('CDO Param'!J$12,$C$4:$E$1004,$A540,FALSE) + SQRT(1-Correlation)*N540</f>
        <v>-0.15718826321504842</v>
      </c>
      <c r="AV540">
        <f>SQRT(Correlation)*$F540 + SQRT('CDO Param'!K$17 - Correlation)*HLOOKUP('CDO Param'!K$12,$C$4:$E$1004,$A540,FALSE) + SQRT(1-Correlation)*O540</f>
        <v>-0.22191720215651889</v>
      </c>
      <c r="AW540">
        <f>SQRT(Correlation)*$F540 + SQRT('CDO Param'!L$17 - Correlation)*HLOOKUP('CDO Param'!L$12,$C$4:$E$1004,$A540,FALSE) + SQRT(1-Correlation)*P540</f>
        <v>-1.3537849265260182</v>
      </c>
      <c r="AY540" s="3">
        <f>IF(AN540&lt;'CDO Param'!C$13,1,0)</f>
        <v>0</v>
      </c>
      <c r="AZ540" s="3">
        <f>IF(AO540&lt;'CDO Param'!D$13,1,0)</f>
        <v>0</v>
      </c>
      <c r="BA540" s="3">
        <f>IF(AP540&lt;'CDO Param'!E$13,1,0)</f>
        <v>1</v>
      </c>
      <c r="BB540" s="3">
        <f>IF(AQ540&lt;'CDO Param'!F$13,1,0)</f>
        <v>0</v>
      </c>
      <c r="BC540" s="3">
        <f>IF(AR540&lt;'CDO Param'!G$13,1,0)</f>
        <v>1</v>
      </c>
      <c r="BD540" s="3">
        <f>IF(AS540&lt;'CDO Param'!H$13,1,0)</f>
        <v>0</v>
      </c>
      <c r="BE540" s="3">
        <f>IF(AT540&lt;'CDO Param'!I$13,1,0)</f>
        <v>0</v>
      </c>
      <c r="BF540" s="3">
        <f>IF(AU540&lt;'CDO Param'!J$13,1,0)</f>
        <v>0</v>
      </c>
      <c r="BG540" s="3">
        <f>IF(AV540&lt;'CDO Param'!K$13,1,0)</f>
        <v>0</v>
      </c>
      <c r="BH540" s="3">
        <f>IF(AW540&lt;'CDO Param'!L$13,1,0)</f>
        <v>1</v>
      </c>
      <c r="BJ540" s="37">
        <f>AY540*'CDO Param'!C$6*AC540</f>
        <v>0</v>
      </c>
      <c r="BK540" s="37">
        <f>AZ540*'CDO Param'!D$6*AD540</f>
        <v>0</v>
      </c>
      <c r="BL540" s="37">
        <f>BA540*'CDO Param'!E$6*AE540</f>
        <v>8380.2247085364579</v>
      </c>
      <c r="BM540" s="37">
        <f>BB540*'CDO Param'!F$6*AF540</f>
        <v>0</v>
      </c>
      <c r="BN540" s="37">
        <f>BC540*'CDO Param'!G$6*AG540</f>
        <v>8318.1849711772338</v>
      </c>
      <c r="BO540" s="37">
        <f>BD540*'CDO Param'!H$6*AH540</f>
        <v>0</v>
      </c>
      <c r="BP540" s="37">
        <f>BE540*'CDO Param'!I$6*AI540</f>
        <v>0</v>
      </c>
      <c r="BQ540" s="37">
        <f>BF540*'CDO Param'!J$6*AJ540</f>
        <v>0</v>
      </c>
      <c r="BR540" s="37">
        <f>BG540*'CDO Param'!K$6*AK540</f>
        <v>0</v>
      </c>
      <c r="BS540" s="37">
        <f>BH540*'CDO Param'!L$6*AL540</f>
        <v>5252.2361750276114</v>
      </c>
      <c r="BU540" s="38">
        <f t="shared" si="116"/>
        <v>21950.645854741302</v>
      </c>
      <c r="CE540" s="5">
        <f>BU540/'CDO Param'!$M$6</f>
        <v>0.22865256098688858</v>
      </c>
      <c r="CF540" s="5">
        <f t="shared" si="117"/>
        <v>0.02</v>
      </c>
      <c r="CG540" s="5">
        <f t="shared" si="118"/>
        <v>1</v>
      </c>
    </row>
    <row r="541" spans="1:85" x14ac:dyDescent="0.2">
      <c r="A541" s="3">
        <v>538</v>
      </c>
      <c r="B541" s="3">
        <v>537</v>
      </c>
      <c r="C541">
        <v>-0.19753201740968507</v>
      </c>
      <c r="D541">
        <v>1.0527992344577797</v>
      </c>
      <c r="E541">
        <v>9.8191321740159765E-2</v>
      </c>
      <c r="F541">
        <v>0.26859538593271282</v>
      </c>
      <c r="G541">
        <v>-2.1208870748523623</v>
      </c>
      <c r="H541">
        <v>-1.0883468348765746</v>
      </c>
      <c r="I541">
        <v>-1.4258966984925792</v>
      </c>
      <c r="J541">
        <v>-0.57689248933456838</v>
      </c>
      <c r="K541">
        <v>0.46063178160693496</v>
      </c>
      <c r="L541">
        <v>-0.77429149314411916</v>
      </c>
      <c r="M541">
        <v>-1.2763280210492667</v>
      </c>
      <c r="N541">
        <v>-0.98967348094447516</v>
      </c>
      <c r="O541">
        <v>0.6242532890610164</v>
      </c>
      <c r="P541">
        <v>-9.0374214778421447E-2</v>
      </c>
      <c r="R541" s="33">
        <v>0.31288048360165233</v>
      </c>
      <c r="S541" s="33">
        <v>0.58228789297039052</v>
      </c>
      <c r="T541" s="33">
        <v>0.51261715335427649</v>
      </c>
      <c r="U541" s="33">
        <v>0.5564964253252821</v>
      </c>
      <c r="V541" s="33">
        <v>3.5420442016525402E-2</v>
      </c>
      <c r="W541" s="33">
        <v>0.31136897174239575</v>
      </c>
      <c r="X541" s="33">
        <v>0.17830807444560717</v>
      </c>
      <c r="Y541" s="33">
        <v>0.82380720731979573</v>
      </c>
      <c r="Z541" s="33">
        <v>0.72773342380660277</v>
      </c>
      <c r="AA541" s="33">
        <v>1.5653917573231233E-2</v>
      </c>
      <c r="AC541" s="36">
        <f t="shared" si="106"/>
        <v>0.2060314735591815</v>
      </c>
      <c r="AD541" s="36">
        <f t="shared" si="107"/>
        <v>0.63718813710517574</v>
      </c>
      <c r="AE541" s="36">
        <f t="shared" si="108"/>
        <v>0.52132882627568988</v>
      </c>
      <c r="AF541" s="36">
        <f t="shared" si="109"/>
        <v>0.59489950152887072</v>
      </c>
      <c r="AG541" s="36">
        <f t="shared" si="110"/>
        <v>1.7702785767657327E-3</v>
      </c>
      <c r="AH541" s="36">
        <f t="shared" si="111"/>
        <v>0.20401134576073743</v>
      </c>
      <c r="AI541" s="36">
        <f t="shared" si="112"/>
        <v>6.2742581176243081E-2</v>
      </c>
      <c r="AJ541" s="36">
        <f t="shared" si="113"/>
        <v>0.93886050409737776</v>
      </c>
      <c r="AK541" s="36">
        <f t="shared" si="114"/>
        <v>0.84528080688443152</v>
      </c>
      <c r="AL541" s="36">
        <f t="shared" si="115"/>
        <v>2.8854738898777212E-4</v>
      </c>
      <c r="AN541">
        <f>SQRT(Correlation)*$F541 + SQRT('CDO Param'!C$17 - Correlation)*HLOOKUP('CDO Param'!C$12,$C$4:$E$1004,$A541,FALSE) + SQRT(1-Correlation)*G541</f>
        <v>-1.7782245305250932</v>
      </c>
      <c r="AO541">
        <f>SQRT(Correlation)*$F541 + SQRT('CDO Param'!D$17 - Correlation)*HLOOKUP('CDO Param'!D$12,$C$4:$E$1004,$A541,FALSE) + SQRT(1-Correlation)*H541</f>
        <v>-0.79867085029499407</v>
      </c>
      <c r="AP541">
        <f>SQRT(Correlation)*$F541 + SQRT('CDO Param'!E$17 - Correlation)*HLOOKUP('CDO Param'!E$12,$C$4:$E$1004,$A541,FALSE) + SQRT(1-Correlation)*I541</f>
        <v>-1.3200491231532376</v>
      </c>
      <c r="AQ541">
        <f>SQRT(Correlation)*$F541 + SQRT('CDO Param'!F$17 - Correlation)*HLOOKUP('CDO Param'!F$12,$C$4:$E$1004,$A541,FALSE) + SQRT(1-Correlation)*J541</f>
        <v>-0.440394703525402</v>
      </c>
      <c r="AR541">
        <f>SQRT(Correlation)*$F541 + SQRT('CDO Param'!G$17 - Correlation)*HLOOKUP('CDO Param'!G$12,$C$4:$E$1004,$A541,FALSE) + SQRT(1-Correlation)*K541</f>
        <v>0.54388724363883822</v>
      </c>
      <c r="AS541">
        <f>SQRT(Correlation)*$F541 + SQRT('CDO Param'!H$17 - Correlation)*HLOOKUP('CDO Param'!H$12,$C$4:$E$1004,$A541,FALSE) + SQRT(1-Correlation)*L541</f>
        <v>-0.50073179292986714</v>
      </c>
      <c r="AT541">
        <f>SQRT(Correlation)*$F541 + SQRT('CDO Param'!I$17 - Correlation)*HLOOKUP('CDO Param'!I$12,$C$4:$E$1004,$A541,FALSE) + SQRT(1-Correlation)*M541</f>
        <v>-1.1039375105262166</v>
      </c>
      <c r="AU541">
        <f>SQRT(Correlation)*$F541 + SQRT('CDO Param'!J$17 - Correlation)*HLOOKUP('CDO Param'!J$12,$C$4:$E$1004,$A541,FALSE) + SQRT(1-Correlation)*N541</f>
        <v>-0.90621144244349561</v>
      </c>
      <c r="AV541">
        <f>SQRT(Correlation)*$F541 + SQRT('CDO Param'!K$17 - Correlation)*HLOOKUP('CDO Param'!K$12,$C$4:$E$1004,$A541,FALSE) + SQRT(1-Correlation)*O541</f>
        <v>0.62489392853732717</v>
      </c>
      <c r="AW541">
        <f>SQRT(Correlation)*$F541 + SQRT('CDO Param'!L$17 - Correlation)*HLOOKUP('CDO Param'!L$12,$C$4:$E$1004,$A541,FALSE) + SQRT(1-Correlation)*P541</f>
        <v>-5.306124868267692E-2</v>
      </c>
      <c r="AY541" s="3">
        <f>IF(AN541&lt;'CDO Param'!C$13,1,0)</f>
        <v>0</v>
      </c>
      <c r="AZ541" s="3">
        <f>IF(AO541&lt;'CDO Param'!D$13,1,0)</f>
        <v>0</v>
      </c>
      <c r="BA541" s="3">
        <f>IF(AP541&lt;'CDO Param'!E$13,1,0)</f>
        <v>1</v>
      </c>
      <c r="BB541" s="3">
        <f>IF(AQ541&lt;'CDO Param'!F$13,1,0)</f>
        <v>0</v>
      </c>
      <c r="BC541" s="3">
        <f>IF(AR541&lt;'CDO Param'!G$13,1,0)</f>
        <v>0</v>
      </c>
      <c r="BD541" s="3">
        <f>IF(AS541&lt;'CDO Param'!H$13,1,0)</f>
        <v>0</v>
      </c>
      <c r="BE541" s="3">
        <f>IF(AT541&lt;'CDO Param'!I$13,1,0)</f>
        <v>0</v>
      </c>
      <c r="BF541" s="3">
        <f>IF(AU541&lt;'CDO Param'!J$13,1,0)</f>
        <v>0</v>
      </c>
      <c r="BG541" s="3">
        <f>IF(AV541&lt;'CDO Param'!K$13,1,0)</f>
        <v>0</v>
      </c>
      <c r="BH541" s="3">
        <f>IF(AW541&lt;'CDO Param'!L$13,1,0)</f>
        <v>0</v>
      </c>
      <c r="BJ541" s="37">
        <f>AY541*'CDO Param'!C$6*AC541</f>
        <v>0</v>
      </c>
      <c r="BK541" s="37">
        <f>AZ541*'CDO Param'!D$6*AD541</f>
        <v>0</v>
      </c>
      <c r="BL541" s="37">
        <f>BA541*'CDO Param'!E$6*AE541</f>
        <v>5213.2882627568988</v>
      </c>
      <c r="BM541" s="37">
        <f>BB541*'CDO Param'!F$6*AF541</f>
        <v>0</v>
      </c>
      <c r="BN541" s="37">
        <f>BC541*'CDO Param'!G$6*AG541</f>
        <v>0</v>
      </c>
      <c r="BO541" s="37">
        <f>BD541*'CDO Param'!H$6*AH541</f>
        <v>0</v>
      </c>
      <c r="BP541" s="37">
        <f>BE541*'CDO Param'!I$6*AI541</f>
        <v>0</v>
      </c>
      <c r="BQ541" s="37">
        <f>BF541*'CDO Param'!J$6*AJ541</f>
        <v>0</v>
      </c>
      <c r="BR541" s="37">
        <f>BG541*'CDO Param'!K$6*AK541</f>
        <v>0</v>
      </c>
      <c r="BS541" s="37">
        <f>BH541*'CDO Param'!L$6*AL541</f>
        <v>0</v>
      </c>
      <c r="BU541" s="38">
        <f t="shared" si="116"/>
        <v>5213.2882627568988</v>
      </c>
      <c r="CE541" s="5">
        <f>BU541/'CDO Param'!$M$6</f>
        <v>5.430508607038436E-2</v>
      </c>
      <c r="CF541" s="5">
        <f t="shared" si="117"/>
        <v>4.3050860703843577E-3</v>
      </c>
      <c r="CG541" s="5">
        <f t="shared" si="118"/>
        <v>0.21525430351921787</v>
      </c>
    </row>
    <row r="542" spans="1:85" x14ac:dyDescent="0.2">
      <c r="A542" s="3">
        <v>539</v>
      </c>
      <c r="B542" s="3">
        <v>538</v>
      </c>
      <c r="C542">
        <v>-0.34908453017123975</v>
      </c>
      <c r="D542">
        <v>0.90610456027206965</v>
      </c>
      <c r="E542">
        <v>0.61196374190330971</v>
      </c>
      <c r="F542">
        <v>0.14645024748460855</v>
      </c>
      <c r="G542">
        <v>1.6994317775242962</v>
      </c>
      <c r="H542">
        <v>-1.3505086826626211</v>
      </c>
      <c r="I542">
        <v>-0.88954038801603019</v>
      </c>
      <c r="J542">
        <v>-4.9124082579510286E-3</v>
      </c>
      <c r="K542">
        <v>0.14991087482485455</v>
      </c>
      <c r="L542">
        <v>1.3175781532481778</v>
      </c>
      <c r="M542">
        <v>-1.1454790183051955</v>
      </c>
      <c r="N542">
        <v>0.74469653554842807</v>
      </c>
      <c r="O542">
        <v>-0.93340531748253852</v>
      </c>
      <c r="P542">
        <v>-0.37932068153168075</v>
      </c>
      <c r="R542" s="33">
        <v>9.5392653297350111E-2</v>
      </c>
      <c r="S542" s="33">
        <v>0.2643239685633797</v>
      </c>
      <c r="T542" s="33">
        <v>0.49293964472270552</v>
      </c>
      <c r="U542" s="33">
        <v>0.83660885451203626</v>
      </c>
      <c r="V542" s="33">
        <v>0.88501778379316343</v>
      </c>
      <c r="W542" s="33">
        <v>0.49389221169701414</v>
      </c>
      <c r="X542" s="33">
        <v>0.84640199171677322</v>
      </c>
      <c r="Y542" s="33">
        <v>0.47827478380793464</v>
      </c>
      <c r="Z542" s="33">
        <v>0.36429145995727341</v>
      </c>
      <c r="AA542" s="33">
        <v>0.64656750189446266</v>
      </c>
      <c r="AC542" s="36">
        <f t="shared" si="106"/>
        <v>1.5915903403290278E-2</v>
      </c>
      <c r="AD542" s="36">
        <f t="shared" si="107"/>
        <v>0.1454438340971545</v>
      </c>
      <c r="AE542" s="36">
        <f t="shared" si="108"/>
        <v>0.48806199615925888</v>
      </c>
      <c r="AF542" s="36">
        <f t="shared" si="109"/>
        <v>0.94810646178343005</v>
      </c>
      <c r="AG542" s="36">
        <f t="shared" si="110"/>
        <v>0.97597121667635678</v>
      </c>
      <c r="AH542" s="36">
        <f t="shared" si="111"/>
        <v>0.48967237265715707</v>
      </c>
      <c r="AI542" s="36">
        <f t="shared" si="112"/>
        <v>0.95464961417313765</v>
      </c>
      <c r="AJ542" s="36">
        <f t="shared" si="113"/>
        <v>0.46329841663994625</v>
      </c>
      <c r="AK542" s="36">
        <f t="shared" si="114"/>
        <v>0.2792187832744023</v>
      </c>
      <c r="AL542" s="36">
        <f t="shared" si="115"/>
        <v>0.73691519077076495</v>
      </c>
      <c r="AN542">
        <f>SQRT(Correlation)*$F542 + SQRT('CDO Param'!C$17 - Correlation)*HLOOKUP('CDO Param'!C$12,$C$4:$E$1004,$A542,FALSE) + SQRT(1-Correlation)*G542</f>
        <v>1.7866767139147541</v>
      </c>
      <c r="AO542">
        <f>SQRT(Correlation)*$F542 + SQRT('CDO Param'!D$17 - Correlation)*HLOOKUP('CDO Param'!D$12,$C$4:$E$1004,$A542,FALSE) + SQRT(1-Correlation)*H542</f>
        <v>-1.1067508607130725</v>
      </c>
      <c r="AP542">
        <f>SQRT(Correlation)*$F542 + SQRT('CDO Param'!E$17 - Correlation)*HLOOKUP('CDO Param'!E$12,$C$4:$E$1004,$A542,FALSE) + SQRT(1-Correlation)*I542</f>
        <v>-0.88993955979480288</v>
      </c>
      <c r="AQ542">
        <f>SQRT(Correlation)*$F542 + SQRT('CDO Param'!F$17 - Correlation)*HLOOKUP('CDO Param'!F$12,$C$4:$E$1004,$A542,FALSE) + SQRT(1-Correlation)*J542</f>
        <v>0.17849056759324092</v>
      </c>
      <c r="AR542">
        <f>SQRT(Correlation)*$F542 + SQRT('CDO Param'!G$17 - Correlation)*HLOOKUP('CDO Param'!G$12,$C$4:$E$1004,$A542,FALSE) + SQRT(1-Correlation)*K542</f>
        <v>0.32536883040324521</v>
      </c>
      <c r="AS542">
        <f>SQRT(Correlation)*$F542 + SQRT('CDO Param'!H$17 - Correlation)*HLOOKUP('CDO Param'!H$12,$C$4:$E$1004,$A542,FALSE) + SQRT(1-Correlation)*L542</f>
        <v>1.4244185582639444</v>
      </c>
      <c r="AT542">
        <f>SQRT(Correlation)*$F542 + SQRT('CDO Param'!I$17 - Correlation)*HLOOKUP('CDO Param'!I$12,$C$4:$E$1004,$A542,FALSE) + SQRT(1-Correlation)*M542</f>
        <v>-0.90354592567267333</v>
      </c>
      <c r="AU542">
        <f>SQRT(Correlation)*$F542 + SQRT('CDO Param'!J$17 - Correlation)*HLOOKUP('CDO Param'!J$12,$C$4:$E$1004,$A542,FALSE) + SQRT(1-Correlation)*N542</f>
        <v>0.66043371464825285</v>
      </c>
      <c r="AV542">
        <f>SQRT(Correlation)*$F542 + SQRT('CDO Param'!K$17 - Correlation)*HLOOKUP('CDO Param'!K$12,$C$4:$E$1004,$A542,FALSE) + SQRT(1-Correlation)*O542</f>
        <v>-0.93155348574984309</v>
      </c>
      <c r="AW542">
        <f>SQRT(Correlation)*$F542 + SQRT('CDO Param'!L$17 - Correlation)*HLOOKUP('CDO Param'!L$12,$C$4:$E$1004,$A542,FALSE) + SQRT(1-Correlation)*P542</f>
        <v>-0.40590264591686515</v>
      </c>
      <c r="AY542" s="3">
        <f>IF(AN542&lt;'CDO Param'!C$13,1,0)</f>
        <v>0</v>
      </c>
      <c r="AZ542" s="3">
        <f>IF(AO542&lt;'CDO Param'!D$13,1,0)</f>
        <v>0</v>
      </c>
      <c r="BA542" s="3">
        <f>IF(AP542&lt;'CDO Param'!E$13,1,0)</f>
        <v>0</v>
      </c>
      <c r="BB542" s="3">
        <f>IF(AQ542&lt;'CDO Param'!F$13,1,0)</f>
        <v>0</v>
      </c>
      <c r="BC542" s="3">
        <f>IF(AR542&lt;'CDO Param'!G$13,1,0)</f>
        <v>0</v>
      </c>
      <c r="BD542" s="3">
        <f>IF(AS542&lt;'CDO Param'!H$13,1,0)</f>
        <v>0</v>
      </c>
      <c r="BE542" s="3">
        <f>IF(AT542&lt;'CDO Param'!I$13,1,0)</f>
        <v>0</v>
      </c>
      <c r="BF542" s="3">
        <f>IF(AU542&lt;'CDO Param'!J$13,1,0)</f>
        <v>0</v>
      </c>
      <c r="BG542" s="3">
        <f>IF(AV542&lt;'CDO Param'!K$13,1,0)</f>
        <v>0</v>
      </c>
      <c r="BH542" s="3">
        <f>IF(AW542&lt;'CDO Param'!L$13,1,0)</f>
        <v>0</v>
      </c>
      <c r="BJ542" s="37">
        <f>AY542*'CDO Param'!C$6*AC542</f>
        <v>0</v>
      </c>
      <c r="BK542" s="37">
        <f>AZ542*'CDO Param'!D$6*AD542</f>
        <v>0</v>
      </c>
      <c r="BL542" s="37">
        <f>BA542*'CDO Param'!E$6*AE542</f>
        <v>0</v>
      </c>
      <c r="BM542" s="37">
        <f>BB542*'CDO Param'!F$6*AF542</f>
        <v>0</v>
      </c>
      <c r="BN542" s="37">
        <f>BC542*'CDO Param'!G$6*AG542</f>
        <v>0</v>
      </c>
      <c r="BO542" s="37">
        <f>BD542*'CDO Param'!H$6*AH542</f>
        <v>0</v>
      </c>
      <c r="BP542" s="37">
        <f>BE542*'CDO Param'!I$6*AI542</f>
        <v>0</v>
      </c>
      <c r="BQ542" s="37">
        <f>BF542*'CDO Param'!J$6*AJ542</f>
        <v>0</v>
      </c>
      <c r="BR542" s="37">
        <f>BG542*'CDO Param'!K$6*AK542</f>
        <v>0</v>
      </c>
      <c r="BS542" s="37">
        <f>BH542*'CDO Param'!L$6*AL542</f>
        <v>0</v>
      </c>
      <c r="BU542" s="38">
        <f t="shared" si="116"/>
        <v>0</v>
      </c>
      <c r="CE542" s="5">
        <f>BU542/'CDO Param'!$M$6</f>
        <v>0</v>
      </c>
      <c r="CF542" s="5">
        <f t="shared" si="117"/>
        <v>0</v>
      </c>
      <c r="CG542" s="5">
        <f t="shared" si="118"/>
        <v>0</v>
      </c>
    </row>
    <row r="543" spans="1:85" x14ac:dyDescent="0.2">
      <c r="A543" s="3">
        <v>540</v>
      </c>
      <c r="B543" s="3">
        <v>539</v>
      </c>
      <c r="C543">
        <v>1.0120720617123879</v>
      </c>
      <c r="D543">
        <v>-0.2816443611663999</v>
      </c>
      <c r="E543">
        <v>0.64581968217680696</v>
      </c>
      <c r="F543">
        <v>-0.59813146435772069</v>
      </c>
      <c r="G543">
        <v>0.98843202067655511</v>
      </c>
      <c r="H543">
        <v>-0.96116309578064829</v>
      </c>
      <c r="I543">
        <v>7.7279764809645712E-2</v>
      </c>
      <c r="J543">
        <v>-1.0258600013912655</v>
      </c>
      <c r="K543">
        <v>0.54842416830069851</v>
      </c>
      <c r="L543">
        <v>-0.27373857847123872</v>
      </c>
      <c r="M543">
        <v>0.65593894760240801</v>
      </c>
      <c r="N543">
        <v>0.15533487385255285</v>
      </c>
      <c r="O543">
        <v>1.0391522664576769</v>
      </c>
      <c r="P543">
        <v>0.23400275495077949</v>
      </c>
      <c r="R543" s="33">
        <v>0.86000434023328332</v>
      </c>
      <c r="S543" s="33">
        <v>9.2946300792017156E-2</v>
      </c>
      <c r="T543" s="33">
        <v>0.14847741143241405</v>
      </c>
      <c r="U543" s="33">
        <v>0.4598539445827966</v>
      </c>
      <c r="V543" s="33">
        <v>0.76524660306295689</v>
      </c>
      <c r="W543" s="33">
        <v>0.49965767911619396</v>
      </c>
      <c r="X543" s="33">
        <v>0.74661290587233975</v>
      </c>
      <c r="Y543" s="33">
        <v>0.32310899641509588</v>
      </c>
      <c r="Z543" s="33">
        <v>0.49290274851624982</v>
      </c>
      <c r="AA543" s="33">
        <v>0.2164943126107074</v>
      </c>
      <c r="AC543" s="36">
        <f t="shared" si="106"/>
        <v>0.9629741653657693</v>
      </c>
      <c r="AD543" s="36">
        <f t="shared" si="107"/>
        <v>1.5028177387559965E-2</v>
      </c>
      <c r="AE543" s="36">
        <f t="shared" si="108"/>
        <v>4.2112382374260529E-2</v>
      </c>
      <c r="AF543" s="36">
        <f t="shared" si="109"/>
        <v>0.43234102130984658</v>
      </c>
      <c r="AG543" s="36">
        <f t="shared" si="110"/>
        <v>0.88674093009670452</v>
      </c>
      <c r="AH543" s="36">
        <f t="shared" si="111"/>
        <v>0.49942112626427054</v>
      </c>
      <c r="AI543" s="36">
        <f t="shared" si="112"/>
        <v>0.86689770119691767</v>
      </c>
      <c r="AJ543" s="36">
        <f t="shared" si="113"/>
        <v>0.21991213297950918</v>
      </c>
      <c r="AK543" s="36">
        <f t="shared" si="114"/>
        <v>0.48799962334285629</v>
      </c>
      <c r="AL543" s="36">
        <f t="shared" si="115"/>
        <v>9.5309666316065828E-2</v>
      </c>
      <c r="AN543">
        <f>SQRT(Correlation)*$F543 + SQRT('CDO Param'!C$17 - Correlation)*HLOOKUP('CDO Param'!C$12,$C$4:$E$1004,$A543,FALSE) + SQRT(1-Correlation)*G543</f>
        <v>0.7087326449832031</v>
      </c>
      <c r="AO543">
        <f>SQRT(Correlation)*$F543 + SQRT('CDO Param'!D$17 - Correlation)*HLOOKUP('CDO Param'!D$12,$C$4:$E$1004,$A543,FALSE) + SQRT(1-Correlation)*H543</f>
        <v>-1.1408156799605922</v>
      </c>
      <c r="AP543">
        <f>SQRT(Correlation)*$F543 + SQRT('CDO Param'!E$17 - Correlation)*HLOOKUP('CDO Param'!E$12,$C$4:$E$1004,$A543,FALSE) + SQRT(1-Correlation)*I543</f>
        <v>0.15193734381070018</v>
      </c>
      <c r="AQ543">
        <f>SQRT(Correlation)*$F543 + SQRT('CDO Param'!F$17 - Correlation)*HLOOKUP('CDO Param'!F$12,$C$4:$E$1004,$A543,FALSE) + SQRT(1-Correlation)*J543</f>
        <v>-1.0179523551607275</v>
      </c>
      <c r="AR543">
        <f>SQRT(Correlation)*$F543 + SQRT('CDO Param'!G$17 - Correlation)*HLOOKUP('CDO Param'!G$12,$C$4:$E$1004,$A543,FALSE) + SQRT(1-Correlation)*K543</f>
        <v>0.47554474301135974</v>
      </c>
      <c r="AS543">
        <f>SQRT(Correlation)*$F543 + SQRT('CDO Param'!H$17 - Correlation)*HLOOKUP('CDO Param'!H$12,$C$4:$E$1004,$A543,FALSE) + SQRT(1-Correlation)*L543</f>
        <v>-0.48866752171871897</v>
      </c>
      <c r="AT543">
        <f>SQRT(Correlation)*$F543 + SQRT('CDO Param'!I$17 - Correlation)*HLOOKUP('CDO Param'!I$12,$C$4:$E$1004,$A543,FALSE) + SQRT(1-Correlation)*M543</f>
        <v>0.57754221842847853</v>
      </c>
      <c r="AU543">
        <f>SQRT(Correlation)*$F543 + SQRT('CDO Param'!J$17 - Correlation)*HLOOKUP('CDO Param'!J$12,$C$4:$E$1004,$A543,FALSE) + SQRT(1-Correlation)*N543</f>
        <v>0.2259869220872178</v>
      </c>
      <c r="AV543">
        <f>SQRT(Correlation)*$F543 + SQRT('CDO Param'!K$17 - Correlation)*HLOOKUP('CDO Param'!K$12,$C$4:$E$1004,$A543,FALSE) + SQRT(1-Correlation)*O543</f>
        <v>1.0644497209782526</v>
      </c>
      <c r="AW543">
        <f>SQRT(Correlation)*$F543 + SQRT('CDO Param'!L$17 - Correlation)*HLOOKUP('CDO Param'!L$12,$C$4:$E$1004,$A543,FALSE) + SQRT(1-Correlation)*P543</f>
        <v>0.30061782697812911</v>
      </c>
      <c r="AY543" s="3">
        <f>IF(AN543&lt;'CDO Param'!C$13,1,0)</f>
        <v>0</v>
      </c>
      <c r="AZ543" s="3">
        <f>IF(AO543&lt;'CDO Param'!D$13,1,0)</f>
        <v>0</v>
      </c>
      <c r="BA543" s="3">
        <f>IF(AP543&lt;'CDO Param'!E$13,1,0)</f>
        <v>0</v>
      </c>
      <c r="BB543" s="3">
        <f>IF(AQ543&lt;'CDO Param'!F$13,1,0)</f>
        <v>0</v>
      </c>
      <c r="BC543" s="3">
        <f>IF(AR543&lt;'CDO Param'!G$13,1,0)</f>
        <v>0</v>
      </c>
      <c r="BD543" s="3">
        <f>IF(AS543&lt;'CDO Param'!H$13,1,0)</f>
        <v>0</v>
      </c>
      <c r="BE543" s="3">
        <f>IF(AT543&lt;'CDO Param'!I$13,1,0)</f>
        <v>0</v>
      </c>
      <c r="BF543" s="3">
        <f>IF(AU543&lt;'CDO Param'!J$13,1,0)</f>
        <v>0</v>
      </c>
      <c r="BG543" s="3">
        <f>IF(AV543&lt;'CDO Param'!K$13,1,0)</f>
        <v>0</v>
      </c>
      <c r="BH543" s="3">
        <f>IF(AW543&lt;'CDO Param'!L$13,1,0)</f>
        <v>0</v>
      </c>
      <c r="BJ543" s="37">
        <f>AY543*'CDO Param'!C$6*AC543</f>
        <v>0</v>
      </c>
      <c r="BK543" s="37">
        <f>AZ543*'CDO Param'!D$6*AD543</f>
        <v>0</v>
      </c>
      <c r="BL543" s="37">
        <f>BA543*'CDO Param'!E$6*AE543</f>
        <v>0</v>
      </c>
      <c r="BM543" s="37">
        <f>BB543*'CDO Param'!F$6*AF543</f>
        <v>0</v>
      </c>
      <c r="BN543" s="37">
        <f>BC543*'CDO Param'!G$6*AG543</f>
        <v>0</v>
      </c>
      <c r="BO543" s="37">
        <f>BD543*'CDO Param'!H$6*AH543</f>
        <v>0</v>
      </c>
      <c r="BP543" s="37">
        <f>BE543*'CDO Param'!I$6*AI543</f>
        <v>0</v>
      </c>
      <c r="BQ543" s="37">
        <f>BF543*'CDO Param'!J$6*AJ543</f>
        <v>0</v>
      </c>
      <c r="BR543" s="37">
        <f>BG543*'CDO Param'!K$6*AK543</f>
        <v>0</v>
      </c>
      <c r="BS543" s="37">
        <f>BH543*'CDO Param'!L$6*AL543</f>
        <v>0</v>
      </c>
      <c r="BU543" s="38">
        <f t="shared" si="116"/>
        <v>0</v>
      </c>
      <c r="CE543" s="5">
        <f>BU543/'CDO Param'!$M$6</f>
        <v>0</v>
      </c>
      <c r="CF543" s="5">
        <f t="shared" si="117"/>
        <v>0</v>
      </c>
      <c r="CG543" s="5">
        <f t="shared" si="118"/>
        <v>0</v>
      </c>
    </row>
    <row r="544" spans="1:85" x14ac:dyDescent="0.2">
      <c r="A544" s="3">
        <v>541</v>
      </c>
      <c r="B544" s="3">
        <v>540</v>
      </c>
      <c r="C544">
        <v>-0.54634483603877015</v>
      </c>
      <c r="D544">
        <v>0.40864051698008552</v>
      </c>
      <c r="E544">
        <v>-1.5358136806753464</v>
      </c>
      <c r="F544">
        <v>0.26954467102768831</v>
      </c>
      <c r="G544">
        <v>-1.0115536497323774</v>
      </c>
      <c r="H544">
        <v>0.84443399828160182</v>
      </c>
      <c r="I544">
        <v>0.93232301878742874</v>
      </c>
      <c r="J544">
        <v>1.5690784493926913</v>
      </c>
      <c r="K544">
        <v>1.3122871678206138</v>
      </c>
      <c r="L544">
        <v>-0.92445588961709291</v>
      </c>
      <c r="M544">
        <v>-0.4307003109715879</v>
      </c>
      <c r="N544">
        <v>-3.2537172955926508E-3</v>
      </c>
      <c r="O544">
        <v>0.47596586227882653</v>
      </c>
      <c r="P544">
        <v>-0.37116819839866366</v>
      </c>
      <c r="R544" s="33">
        <v>0.61991204815912626</v>
      </c>
      <c r="S544" s="33">
        <v>0.86179341043429147</v>
      </c>
      <c r="T544" s="33">
        <v>0.16184916913595476</v>
      </c>
      <c r="U544" s="33">
        <v>0.19898566799191092</v>
      </c>
      <c r="V544" s="33">
        <v>0.35212194004660563</v>
      </c>
      <c r="W544" s="33">
        <v>0.11344636330075858</v>
      </c>
      <c r="X544" s="33">
        <v>0.69302799584950692</v>
      </c>
      <c r="Y544" s="33">
        <v>0.72152624266293186</v>
      </c>
      <c r="Z544" s="33">
        <v>0.69156043589653471</v>
      </c>
      <c r="AA544" s="33">
        <v>5.6246113058294224E-2</v>
      </c>
      <c r="AC544" s="36">
        <f t="shared" si="106"/>
        <v>0.69674516954494536</v>
      </c>
      <c r="AD544" s="36">
        <f t="shared" si="107"/>
        <v>0.96400301132518185</v>
      </c>
      <c r="AE544" s="36">
        <f t="shared" si="108"/>
        <v>5.0832775243224965E-2</v>
      </c>
      <c r="AF544" s="36">
        <f t="shared" si="109"/>
        <v>7.9530060805234795E-2</v>
      </c>
      <c r="AG544" s="36">
        <f t="shared" si="110"/>
        <v>0.26116035382253106</v>
      </c>
      <c r="AH544" s="36">
        <f t="shared" si="111"/>
        <v>2.3327670262266072E-2</v>
      </c>
      <c r="AI544" s="36">
        <f t="shared" si="112"/>
        <v>0.80181866775873867</v>
      </c>
      <c r="AJ544" s="36">
        <f t="shared" si="113"/>
        <v>0.83785298635574856</v>
      </c>
      <c r="AK544" s="36">
        <f t="shared" si="114"/>
        <v>0.7998805472157634</v>
      </c>
      <c r="AL544" s="36">
        <f t="shared" si="115"/>
        <v>4.9411248129291882E-3</v>
      </c>
      <c r="AN544">
        <f>SQRT(Correlation)*$F544 + SQRT('CDO Param'!C$17 - Correlation)*HLOOKUP('CDO Param'!C$12,$C$4:$E$1004,$A544,FALSE) + SQRT(1-Correlation)*G544</f>
        <v>-0.81661604729747761</v>
      </c>
      <c r="AO544">
        <f>SQRT(Correlation)*$F544 + SQRT('CDO Param'!D$17 - Correlation)*HLOOKUP('CDO Param'!D$12,$C$4:$E$1004,$A544,FALSE) + SQRT(1-Correlation)*H544</f>
        <v>0.94412843576144023</v>
      </c>
      <c r="AP544">
        <f>SQRT(Correlation)*$F544 + SQRT('CDO Param'!E$17 - Correlation)*HLOOKUP('CDO Param'!E$12,$C$4:$E$1004,$A544,FALSE) + SQRT(1-Correlation)*I544</f>
        <v>0.82516752884820388</v>
      </c>
      <c r="AQ544">
        <f>SQRT(Correlation)*$F544 + SQRT('CDO Param'!F$17 - Correlation)*HLOOKUP('CDO Param'!F$12,$C$4:$E$1004,$A544,FALSE) + SQRT(1-Correlation)*J544</f>
        <v>1.230377648354251</v>
      </c>
      <c r="AR544">
        <f>SQRT(Correlation)*$F544 + SQRT('CDO Param'!G$17 - Correlation)*HLOOKUP('CDO Param'!G$12,$C$4:$E$1004,$A544,FALSE) + SQRT(1-Correlation)*K544</f>
        <v>0.98676404844183441</v>
      </c>
      <c r="AS544">
        <f>SQRT(Correlation)*$F544 + SQRT('CDO Param'!H$17 - Correlation)*HLOOKUP('CDO Param'!H$12,$C$4:$E$1004,$A544,FALSE) + SQRT(1-Correlation)*L544</f>
        <v>-0.733987856978497</v>
      </c>
      <c r="AT544">
        <f>SQRT(Correlation)*$F544 + SQRT('CDO Param'!I$17 - Correlation)*HLOOKUP('CDO Param'!I$12,$C$4:$E$1004,$A544,FALSE) + SQRT(1-Correlation)*M544</f>
        <v>-0.66677906139950138</v>
      </c>
      <c r="AU544">
        <f>SQRT(Correlation)*$F544 + SQRT('CDO Param'!J$17 - Correlation)*HLOOKUP('CDO Param'!J$12,$C$4:$E$1004,$A544,FALSE) + SQRT(1-Correlation)*N544</f>
        <v>-6.2398494718371944E-2</v>
      </c>
      <c r="AV544">
        <f>SQRT(Correlation)*$F544 + SQRT('CDO Param'!K$17 - Correlation)*HLOOKUP('CDO Param'!K$12,$C$4:$E$1004,$A544,FALSE) + SQRT(1-Correlation)*O544</f>
        <v>0.39222911652266867</v>
      </c>
      <c r="AW544">
        <f>SQRT(Correlation)*$F544 + SQRT('CDO Param'!L$17 - Correlation)*HLOOKUP('CDO Param'!L$12,$C$4:$E$1004,$A544,FALSE) + SQRT(1-Correlation)*P544</f>
        <v>-0.41143281805177678</v>
      </c>
      <c r="AY544" s="3">
        <f>IF(AN544&lt;'CDO Param'!C$13,1,0)</f>
        <v>0</v>
      </c>
      <c r="AZ544" s="3">
        <f>IF(AO544&lt;'CDO Param'!D$13,1,0)</f>
        <v>0</v>
      </c>
      <c r="BA544" s="3">
        <f>IF(AP544&lt;'CDO Param'!E$13,1,0)</f>
        <v>0</v>
      </c>
      <c r="BB544" s="3">
        <f>IF(AQ544&lt;'CDO Param'!F$13,1,0)</f>
        <v>0</v>
      </c>
      <c r="BC544" s="3">
        <f>IF(AR544&lt;'CDO Param'!G$13,1,0)</f>
        <v>0</v>
      </c>
      <c r="BD544" s="3">
        <f>IF(AS544&lt;'CDO Param'!H$13,1,0)</f>
        <v>0</v>
      </c>
      <c r="BE544" s="3">
        <f>IF(AT544&lt;'CDO Param'!I$13,1,0)</f>
        <v>0</v>
      </c>
      <c r="BF544" s="3">
        <f>IF(AU544&lt;'CDO Param'!J$13,1,0)</f>
        <v>0</v>
      </c>
      <c r="BG544" s="3">
        <f>IF(AV544&lt;'CDO Param'!K$13,1,0)</f>
        <v>0</v>
      </c>
      <c r="BH544" s="3">
        <f>IF(AW544&lt;'CDO Param'!L$13,1,0)</f>
        <v>0</v>
      </c>
      <c r="BJ544" s="37">
        <f>AY544*'CDO Param'!C$6*AC544</f>
        <v>0</v>
      </c>
      <c r="BK544" s="37">
        <f>AZ544*'CDO Param'!D$6*AD544</f>
        <v>0</v>
      </c>
      <c r="BL544" s="37">
        <f>BA544*'CDO Param'!E$6*AE544</f>
        <v>0</v>
      </c>
      <c r="BM544" s="37">
        <f>BB544*'CDO Param'!F$6*AF544</f>
        <v>0</v>
      </c>
      <c r="BN544" s="37">
        <f>BC544*'CDO Param'!G$6*AG544</f>
        <v>0</v>
      </c>
      <c r="BO544" s="37">
        <f>BD544*'CDO Param'!H$6*AH544</f>
        <v>0</v>
      </c>
      <c r="BP544" s="37">
        <f>BE544*'CDO Param'!I$6*AI544</f>
        <v>0</v>
      </c>
      <c r="BQ544" s="37">
        <f>BF544*'CDO Param'!J$6*AJ544</f>
        <v>0</v>
      </c>
      <c r="BR544" s="37">
        <f>BG544*'CDO Param'!K$6*AK544</f>
        <v>0</v>
      </c>
      <c r="BS544" s="37">
        <f>BH544*'CDO Param'!L$6*AL544</f>
        <v>0</v>
      </c>
      <c r="BU544" s="38">
        <f t="shared" si="116"/>
        <v>0</v>
      </c>
      <c r="CE544" s="5">
        <f>BU544/'CDO Param'!$M$6</f>
        <v>0</v>
      </c>
      <c r="CF544" s="5">
        <f t="shared" si="117"/>
        <v>0</v>
      </c>
      <c r="CG544" s="5">
        <f t="shared" si="118"/>
        <v>0</v>
      </c>
    </row>
    <row r="545" spans="1:85" x14ac:dyDescent="0.2">
      <c r="A545" s="3">
        <v>542</v>
      </c>
      <c r="B545" s="3">
        <v>541</v>
      </c>
      <c r="C545">
        <v>0.81014150055125356</v>
      </c>
      <c r="D545">
        <v>1.5458817870239727</v>
      </c>
      <c r="E545">
        <v>0.39628275771974586</v>
      </c>
      <c r="F545">
        <v>6.8913550421711989E-2</v>
      </c>
      <c r="G545">
        <v>-0.83703071140917018</v>
      </c>
      <c r="H545">
        <v>-1.7858837964013219</v>
      </c>
      <c r="I545">
        <v>1.0443818609928712</v>
      </c>
      <c r="J545">
        <v>1.9315029931021854</v>
      </c>
      <c r="K545">
        <v>-1.3873977877665311</v>
      </c>
      <c r="L545">
        <v>-0.60960019254707731</v>
      </c>
      <c r="M545">
        <v>0.71103841037256643</v>
      </c>
      <c r="N545">
        <v>-2.0379957277327776</v>
      </c>
      <c r="O545">
        <v>-0.97880501925828867</v>
      </c>
      <c r="P545">
        <v>0.3226716671633767</v>
      </c>
      <c r="R545" s="33">
        <v>0.32842217075099339</v>
      </c>
      <c r="S545" s="33">
        <v>0.79142381194579592</v>
      </c>
      <c r="T545" s="33">
        <v>0.46000737299211669</v>
      </c>
      <c r="U545" s="33">
        <v>0.34391787850480426</v>
      </c>
      <c r="V545" s="33">
        <v>0.22778403024551647</v>
      </c>
      <c r="W545" s="33">
        <v>0.36619633639519866</v>
      </c>
      <c r="X545" s="33">
        <v>0.66182579410347431</v>
      </c>
      <c r="Y545" s="33">
        <v>0.30612149709189379</v>
      </c>
      <c r="Z545" s="33">
        <v>0.98400162345916109</v>
      </c>
      <c r="AA545" s="33">
        <v>0.115285478120337</v>
      </c>
      <c r="AC545" s="36">
        <f t="shared" si="106"/>
        <v>0.22726353615737951</v>
      </c>
      <c r="AD545" s="36">
        <f t="shared" si="107"/>
        <v>0.91200230413985106</v>
      </c>
      <c r="AE545" s="36">
        <f t="shared" si="108"/>
        <v>0.4325978590862794</v>
      </c>
      <c r="AF545" s="36">
        <f t="shared" si="109"/>
        <v>0.24922910455237263</v>
      </c>
      <c r="AG545" s="36">
        <f t="shared" si="110"/>
        <v>0.10623057480555197</v>
      </c>
      <c r="AH545" s="36">
        <f t="shared" si="111"/>
        <v>0.2820826793082577</v>
      </c>
      <c r="AI545" s="36">
        <f t="shared" si="112"/>
        <v>0.75900175162791772</v>
      </c>
      <c r="AJ545" s="36">
        <f t="shared" si="113"/>
        <v>0.19706169210507615</v>
      </c>
      <c r="AK545" s="36">
        <f t="shared" si="114"/>
        <v>0.99969715446565122</v>
      </c>
      <c r="AL545" s="36">
        <f t="shared" si="115"/>
        <v>2.4168539262118118E-2</v>
      </c>
      <c r="AN545">
        <f>SQRT(Correlation)*$F545 + SQRT('CDO Param'!C$17 - Correlation)*HLOOKUP('CDO Param'!C$12,$C$4:$E$1004,$A545,FALSE) + SQRT(1-Correlation)*G545</f>
        <v>-0.55366397886758689</v>
      </c>
      <c r="AO545">
        <f>SQRT(Correlation)*$F545 + SQRT('CDO Param'!D$17 - Correlation)*HLOOKUP('CDO Param'!D$12,$C$4:$E$1004,$A545,FALSE) + SQRT(1-Correlation)*H545</f>
        <v>-1.4538250529033456</v>
      </c>
      <c r="AP545">
        <f>SQRT(Correlation)*$F545 + SQRT('CDO Param'!E$17 - Correlation)*HLOOKUP('CDO Param'!E$12,$C$4:$E$1004,$A545,FALSE) + SQRT(1-Correlation)*I545</f>
        <v>1.2269233001321285</v>
      </c>
      <c r="AQ545">
        <f>SQRT(Correlation)*$F545 + SQRT('CDO Param'!F$17 - Correlation)*HLOOKUP('CDO Param'!F$12,$C$4:$E$1004,$A545,FALSE) + SQRT(1-Correlation)*J545</f>
        <v>1.9427885262460098</v>
      </c>
      <c r="AR545">
        <f>SQRT(Correlation)*$F545 + SQRT('CDO Param'!G$17 - Correlation)*HLOOKUP('CDO Param'!G$12,$C$4:$E$1004,$A545,FALSE) + SQRT(1-Correlation)*K545</f>
        <v>-1.2057972124509497</v>
      </c>
      <c r="AS545">
        <f>SQRT(Correlation)*$F545 + SQRT('CDO Param'!H$17 - Correlation)*HLOOKUP('CDO Param'!H$12,$C$4:$E$1004,$A545,FALSE) + SQRT(1-Correlation)*L545</f>
        <v>-0.33790444415615706</v>
      </c>
      <c r="AT545">
        <f>SQRT(Correlation)*$F545 + SQRT('CDO Param'!I$17 - Correlation)*HLOOKUP('CDO Param'!I$12,$C$4:$E$1004,$A545,FALSE) + SQRT(1-Correlation)*M545</f>
        <v>0.78495416074823077</v>
      </c>
      <c r="AU545">
        <f>SQRT(Correlation)*$F545 + SQRT('CDO Param'!J$17 - Correlation)*HLOOKUP('CDO Param'!J$12,$C$4:$E$1004,$A545,FALSE) + SQRT(1-Correlation)*N545</f>
        <v>-1.6972768365771103</v>
      </c>
      <c r="AV545">
        <f>SQRT(Correlation)*$F545 + SQRT('CDO Param'!K$17 - Correlation)*HLOOKUP('CDO Param'!K$12,$C$4:$E$1004,$A545,FALSE) + SQRT(1-Correlation)*O545</f>
        <v>-0.69244030199707174</v>
      </c>
      <c r="AW545">
        <f>SQRT(Correlation)*$F545 + SQRT('CDO Param'!L$17 - Correlation)*HLOOKUP('CDO Param'!L$12,$C$4:$E$1004,$A545,FALSE) + SQRT(1-Correlation)*P545</f>
        <v>0.54224889321328795</v>
      </c>
      <c r="AY545" s="3">
        <f>IF(AN545&lt;'CDO Param'!C$13,1,0)</f>
        <v>0</v>
      </c>
      <c r="AZ545" s="3">
        <f>IF(AO545&lt;'CDO Param'!D$13,1,0)</f>
        <v>0</v>
      </c>
      <c r="BA545" s="3">
        <f>IF(AP545&lt;'CDO Param'!E$13,1,0)</f>
        <v>0</v>
      </c>
      <c r="BB545" s="3">
        <f>IF(AQ545&lt;'CDO Param'!F$13,1,0)</f>
        <v>0</v>
      </c>
      <c r="BC545" s="3">
        <f>IF(AR545&lt;'CDO Param'!G$13,1,0)</f>
        <v>1</v>
      </c>
      <c r="BD545" s="3">
        <f>IF(AS545&lt;'CDO Param'!H$13,1,0)</f>
        <v>0</v>
      </c>
      <c r="BE545" s="3">
        <f>IF(AT545&lt;'CDO Param'!I$13,1,0)</f>
        <v>0</v>
      </c>
      <c r="BF545" s="3">
        <f>IF(AU545&lt;'CDO Param'!J$13,1,0)</f>
        <v>0</v>
      </c>
      <c r="BG545" s="3">
        <f>IF(AV545&lt;'CDO Param'!K$13,1,0)</f>
        <v>0</v>
      </c>
      <c r="BH545" s="3">
        <f>IF(AW545&lt;'CDO Param'!L$13,1,0)</f>
        <v>0</v>
      </c>
      <c r="BJ545" s="37">
        <f>AY545*'CDO Param'!C$6*AC545</f>
        <v>0</v>
      </c>
      <c r="BK545" s="37">
        <f>AZ545*'CDO Param'!D$6*AD545</f>
        <v>0</v>
      </c>
      <c r="BL545" s="37">
        <f>BA545*'CDO Param'!E$6*AE545</f>
        <v>0</v>
      </c>
      <c r="BM545" s="37">
        <f>BB545*'CDO Param'!F$6*AF545</f>
        <v>0</v>
      </c>
      <c r="BN545" s="37">
        <f>BC545*'CDO Param'!G$6*AG545</f>
        <v>1062.3057480555196</v>
      </c>
      <c r="BO545" s="37">
        <f>BD545*'CDO Param'!H$6*AH545</f>
        <v>0</v>
      </c>
      <c r="BP545" s="37">
        <f>BE545*'CDO Param'!I$6*AI545</f>
        <v>0</v>
      </c>
      <c r="BQ545" s="37">
        <f>BF545*'CDO Param'!J$6*AJ545</f>
        <v>0</v>
      </c>
      <c r="BR545" s="37">
        <f>BG545*'CDO Param'!K$6*AK545</f>
        <v>0</v>
      </c>
      <c r="BS545" s="37">
        <f>BH545*'CDO Param'!L$6*AL545</f>
        <v>0</v>
      </c>
      <c r="BU545" s="38">
        <f t="shared" si="116"/>
        <v>1062.3057480555196</v>
      </c>
      <c r="CE545" s="5">
        <f>BU545/'CDO Param'!$M$6</f>
        <v>1.106568487557833E-2</v>
      </c>
      <c r="CF545" s="5">
        <f t="shared" si="117"/>
        <v>0</v>
      </c>
      <c r="CG545" s="5">
        <f t="shared" si="118"/>
        <v>0</v>
      </c>
    </row>
    <row r="546" spans="1:85" x14ac:dyDescent="0.2">
      <c r="A546" s="3">
        <v>543</v>
      </c>
      <c r="B546" s="3">
        <v>542</v>
      </c>
      <c r="C546">
        <v>-1.5965315469657071</v>
      </c>
      <c r="D546">
        <v>0.39013571040413808</v>
      </c>
      <c r="E546">
        <v>-1.0670646588550881E-2</v>
      </c>
      <c r="F546">
        <v>-9.7702468337956816E-3</v>
      </c>
      <c r="G546">
        <v>2.4805922294035554</v>
      </c>
      <c r="H546">
        <v>0.76622427513939328</v>
      </c>
      <c r="I546">
        <v>0.48886477088672109</v>
      </c>
      <c r="J546">
        <v>-0.4138871645409381</v>
      </c>
      <c r="K546">
        <v>0.28406930141500197</v>
      </c>
      <c r="L546">
        <v>1.1756765161408111</v>
      </c>
      <c r="M546">
        <v>-5.1020379032706842E-2</v>
      </c>
      <c r="N546">
        <v>0.145074636748177</v>
      </c>
      <c r="O546">
        <v>0.95190443971659988</v>
      </c>
      <c r="P546">
        <v>-0.88719616542221047</v>
      </c>
      <c r="R546" s="33">
        <v>0.6030307685039149</v>
      </c>
      <c r="S546" s="33">
        <v>0.13812624529848166</v>
      </c>
      <c r="T546" s="33">
        <v>0.48780473158126919</v>
      </c>
      <c r="U546" s="33">
        <v>0.53412368639098651</v>
      </c>
      <c r="V546" s="33">
        <v>1.6797173310442441E-2</v>
      </c>
      <c r="W546" s="33">
        <v>0.31009182860613421</v>
      </c>
      <c r="X546" s="33">
        <v>0.71336338329751203</v>
      </c>
      <c r="Y546" s="33">
        <v>0.49838308128453002</v>
      </c>
      <c r="Z546" s="33">
        <v>0.32444714909626504</v>
      </c>
      <c r="AA546" s="33">
        <v>0.98323486092651025</v>
      </c>
      <c r="AC546" s="36">
        <f t="shared" si="106"/>
        <v>0.67038922680055324</v>
      </c>
      <c r="AD546" s="36">
        <f t="shared" si="107"/>
        <v>3.595114478484298E-2</v>
      </c>
      <c r="AE546" s="36">
        <f t="shared" si="108"/>
        <v>0.47938390188161484</v>
      </c>
      <c r="AF546" s="36">
        <f t="shared" si="109"/>
        <v>0.55756333330586583</v>
      </c>
      <c r="AG546" s="36">
        <f t="shared" si="110"/>
        <v>3.3747245667608921E-4</v>
      </c>
      <c r="AH546" s="36">
        <f t="shared" si="111"/>
        <v>0.20231080031409251</v>
      </c>
      <c r="AI546" s="36">
        <f t="shared" si="112"/>
        <v>0.8278508141815083</v>
      </c>
      <c r="AJ546" s="36">
        <f t="shared" si="113"/>
        <v>0.49726576168760311</v>
      </c>
      <c r="AK546" s="36">
        <f t="shared" si="114"/>
        <v>0.22175468850023486</v>
      </c>
      <c r="AL546" s="36">
        <f t="shared" si="115"/>
        <v>0.99966395591836998</v>
      </c>
      <c r="AN546">
        <f>SQRT(Correlation)*$F546 + SQRT('CDO Param'!C$17 - Correlation)*HLOOKUP('CDO Param'!C$12,$C$4:$E$1004,$A546,FALSE) + SQRT(1-Correlation)*G546</f>
        <v>2.4053803152613167</v>
      </c>
      <c r="AO546">
        <f>SQRT(Correlation)*$F546 + SQRT('CDO Param'!D$17 - Correlation)*HLOOKUP('CDO Param'!D$12,$C$4:$E$1004,$A546,FALSE) + SQRT(1-Correlation)*H546</f>
        <v>0.77898807033787898</v>
      </c>
      <c r="AP546">
        <f>SQRT(Correlation)*$F546 + SQRT('CDO Param'!E$17 - Correlation)*HLOOKUP('CDO Param'!E$12,$C$4:$E$1004,$A546,FALSE) + SQRT(1-Correlation)*I546</f>
        <v>3.8285676461789209E-2</v>
      </c>
      <c r="AQ546">
        <f>SQRT(Correlation)*$F546 + SQRT('CDO Param'!F$17 - Correlation)*HLOOKUP('CDO Param'!F$12,$C$4:$E$1004,$A546,FALSE) + SQRT(1-Correlation)*J546</f>
        <v>-0.39812349272074471</v>
      </c>
      <c r="AR546">
        <f>SQRT(Correlation)*$F546 + SQRT('CDO Param'!G$17 - Correlation)*HLOOKUP('CDO Param'!G$12,$C$4:$E$1004,$A546,FALSE) + SQRT(1-Correlation)*K546</f>
        <v>0.26401614929801764</v>
      </c>
      <c r="AS546">
        <f>SQRT(Correlation)*$F546 + SQRT('CDO Param'!H$17 - Correlation)*HLOOKUP('CDO Param'!H$12,$C$4:$E$1004,$A546,FALSE) + SQRT(1-Correlation)*L546</f>
        <v>1.1674285727252778</v>
      </c>
      <c r="AT546">
        <f>SQRT(Correlation)*$F546 + SQRT('CDO Param'!I$17 - Correlation)*HLOOKUP('CDO Param'!I$12,$C$4:$E$1004,$A546,FALSE) + SQRT(1-Correlation)*M546</f>
        <v>-5.3877833891807503E-2</v>
      </c>
      <c r="AU546">
        <f>SQRT(Correlation)*$F546 + SQRT('CDO Param'!J$17 - Correlation)*HLOOKUP('CDO Param'!J$12,$C$4:$E$1004,$A546,FALSE) + SQRT(1-Correlation)*N546</f>
        <v>-0.28786228182999329</v>
      </c>
      <c r="AV546">
        <f>SQRT(Correlation)*$F546 + SQRT('CDO Param'!K$17 - Correlation)*HLOOKUP('CDO Param'!K$12,$C$4:$E$1004,$A546,FALSE) + SQRT(1-Correlation)*O546</f>
        <v>0.47756367661553634</v>
      </c>
      <c r="AW546">
        <f>SQRT(Correlation)*$F546 + SQRT('CDO Param'!L$17 - Correlation)*HLOOKUP('CDO Param'!L$12,$C$4:$E$1004,$A546,FALSE) + SQRT(1-Correlation)*P546</f>
        <v>-1.2671603509142459</v>
      </c>
      <c r="AY546" s="3">
        <f>IF(AN546&lt;'CDO Param'!C$13,1,0)</f>
        <v>0</v>
      </c>
      <c r="AZ546" s="3">
        <f>IF(AO546&lt;'CDO Param'!D$13,1,0)</f>
        <v>0</v>
      </c>
      <c r="BA546" s="3">
        <f>IF(AP546&lt;'CDO Param'!E$13,1,0)</f>
        <v>0</v>
      </c>
      <c r="BB546" s="3">
        <f>IF(AQ546&lt;'CDO Param'!F$13,1,0)</f>
        <v>0</v>
      </c>
      <c r="BC546" s="3">
        <f>IF(AR546&lt;'CDO Param'!G$13,1,0)</f>
        <v>0</v>
      </c>
      <c r="BD546" s="3">
        <f>IF(AS546&lt;'CDO Param'!H$13,1,0)</f>
        <v>0</v>
      </c>
      <c r="BE546" s="3">
        <f>IF(AT546&lt;'CDO Param'!I$13,1,0)</f>
        <v>0</v>
      </c>
      <c r="BF546" s="3">
        <f>IF(AU546&lt;'CDO Param'!J$13,1,0)</f>
        <v>0</v>
      </c>
      <c r="BG546" s="3">
        <f>IF(AV546&lt;'CDO Param'!K$13,1,0)</f>
        <v>0</v>
      </c>
      <c r="BH546" s="3">
        <f>IF(AW546&lt;'CDO Param'!L$13,1,0)</f>
        <v>1</v>
      </c>
      <c r="BJ546" s="37">
        <f>AY546*'CDO Param'!C$6*AC546</f>
        <v>0</v>
      </c>
      <c r="BK546" s="37">
        <f>AZ546*'CDO Param'!D$6*AD546</f>
        <v>0</v>
      </c>
      <c r="BL546" s="37">
        <f>BA546*'CDO Param'!E$6*AE546</f>
        <v>0</v>
      </c>
      <c r="BM546" s="37">
        <f>BB546*'CDO Param'!F$6*AF546</f>
        <v>0</v>
      </c>
      <c r="BN546" s="37">
        <f>BC546*'CDO Param'!G$6*AG546</f>
        <v>0</v>
      </c>
      <c r="BO546" s="37">
        <f>BD546*'CDO Param'!H$6*AH546</f>
        <v>0</v>
      </c>
      <c r="BP546" s="37">
        <f>BE546*'CDO Param'!I$6*AI546</f>
        <v>0</v>
      </c>
      <c r="BQ546" s="37">
        <f>BF546*'CDO Param'!J$6*AJ546</f>
        <v>0</v>
      </c>
      <c r="BR546" s="37">
        <f>BG546*'CDO Param'!K$6*AK546</f>
        <v>0</v>
      </c>
      <c r="BS546" s="37">
        <f>BH546*'CDO Param'!L$6*AL546</f>
        <v>9996.639559183699</v>
      </c>
      <c r="BU546" s="38">
        <f t="shared" si="116"/>
        <v>9996.639559183699</v>
      </c>
      <c r="CE546" s="5">
        <f>BU546/'CDO Param'!$M$6</f>
        <v>0.1041316620748302</v>
      </c>
      <c r="CF546" s="5">
        <f t="shared" si="117"/>
        <v>0.02</v>
      </c>
      <c r="CG546" s="5">
        <f t="shared" si="118"/>
        <v>1</v>
      </c>
    </row>
    <row r="547" spans="1:85" x14ac:dyDescent="0.2">
      <c r="A547" s="3">
        <v>544</v>
      </c>
      <c r="B547" s="3">
        <v>543</v>
      </c>
      <c r="C547">
        <v>-1.34260289996746</v>
      </c>
      <c r="D547">
        <v>1.6402964320150204</v>
      </c>
      <c r="E547">
        <v>0.58681166592577938</v>
      </c>
      <c r="F547">
        <v>0.23890606826171279</v>
      </c>
      <c r="G547">
        <v>-0.65304448071401566</v>
      </c>
      <c r="H547">
        <v>-1.2316422726144083</v>
      </c>
      <c r="I547">
        <v>0.40477743823430501</v>
      </c>
      <c r="J547">
        <v>-0.80316908679378685</v>
      </c>
      <c r="K547">
        <v>-0.69768702815053985</v>
      </c>
      <c r="L547">
        <v>0.96021722129080445</v>
      </c>
      <c r="M547">
        <v>-5.0688413466559723E-2</v>
      </c>
      <c r="N547">
        <v>0.75672687671612948</v>
      </c>
      <c r="O547">
        <v>-1.8149603420170024</v>
      </c>
      <c r="P547">
        <v>-0.55452346714446321</v>
      </c>
      <c r="R547" s="33">
        <v>0.22830759185753186</v>
      </c>
      <c r="S547" s="33">
        <v>0.16569634953778997</v>
      </c>
      <c r="T547" s="33">
        <v>0.85854668163626768</v>
      </c>
      <c r="U547" s="33">
        <v>0.59407826075054626</v>
      </c>
      <c r="V547" s="33">
        <v>0.67332843443068136</v>
      </c>
      <c r="W547" s="33">
        <v>0.63099747646180793</v>
      </c>
      <c r="X547" s="33">
        <v>0.17458689360627294</v>
      </c>
      <c r="Y547" s="33">
        <v>0.28192084062933959</v>
      </c>
      <c r="Z547" s="33">
        <v>0.24356845731081836</v>
      </c>
      <c r="AA547" s="33">
        <v>0.65506202292398641</v>
      </c>
      <c r="AC547" s="36">
        <f t="shared" si="106"/>
        <v>0.10675102253569191</v>
      </c>
      <c r="AD547" s="36">
        <f t="shared" si="107"/>
        <v>5.3500592410797312E-2</v>
      </c>
      <c r="AE547" s="36">
        <f t="shared" si="108"/>
        <v>0.96212456075785058</v>
      </c>
      <c r="AF547" s="36">
        <f t="shared" si="109"/>
        <v>0.65616147239887845</v>
      </c>
      <c r="AG547" s="36">
        <f t="shared" si="110"/>
        <v>0.77516907503583021</v>
      </c>
      <c r="AH547" s="36">
        <f t="shared" si="111"/>
        <v>0.71368063378134794</v>
      </c>
      <c r="AI547" s="36">
        <f t="shared" si="112"/>
        <v>5.9936690650373915E-2</v>
      </c>
      <c r="AJ547" s="36">
        <f t="shared" si="113"/>
        <v>0.16633869164586576</v>
      </c>
      <c r="AK547" s="36">
        <f t="shared" si="114"/>
        <v>0.12245755409973982</v>
      </c>
      <c r="AL547" s="36">
        <f t="shared" si="115"/>
        <v>0.74929840037096018</v>
      </c>
      <c r="AN547">
        <f>SQRT(Correlation)*$F547 + SQRT('CDO Param'!C$17 - Correlation)*HLOOKUP('CDO Param'!C$12,$C$4:$E$1004,$A547,FALSE) + SQRT(1-Correlation)*G547</f>
        <v>-0.31201071343640602</v>
      </c>
      <c r="AO547">
        <f>SQRT(Correlation)*$F547 + SQRT('CDO Param'!D$17 - Correlation)*HLOOKUP('CDO Param'!D$12,$C$4:$E$1004,$A547,FALSE) + SQRT(1-Correlation)*H547</f>
        <v>-0.86091677490121543</v>
      </c>
      <c r="AP547">
        <f>SQRT(Correlation)*$F547 + SQRT('CDO Param'!E$17 - Correlation)*HLOOKUP('CDO Param'!E$12,$C$4:$E$1004,$A547,FALSE) + SQRT(1-Correlation)*I547</f>
        <v>0.10433498905202332</v>
      </c>
      <c r="AQ547">
        <f>SQRT(Correlation)*$F547 + SQRT('CDO Param'!F$17 - Correlation)*HLOOKUP('CDO Param'!F$12,$C$4:$E$1004,$A547,FALSE) + SQRT(1-Correlation)*J547</f>
        <v>-0.55518928839748749</v>
      </c>
      <c r="AR547">
        <f>SQRT(Correlation)*$F547 + SQRT('CDO Param'!G$17 - Correlation)*HLOOKUP('CDO Param'!G$12,$C$4:$E$1004,$A547,FALSE) + SQRT(1-Correlation)*K547</f>
        <v>-0.45512022111865424</v>
      </c>
      <c r="AS547">
        <f>SQRT(Correlation)*$F547 + SQRT('CDO Param'!H$17 - Correlation)*HLOOKUP('CDO Param'!H$12,$C$4:$E$1004,$A547,FALSE) + SQRT(1-Correlation)*L547</f>
        <v>1.2184637186401119</v>
      </c>
      <c r="AT547">
        <f>SQRT(Correlation)*$F547 + SQRT('CDO Param'!I$17 - Correlation)*HLOOKUP('CDO Param'!I$12,$C$4:$E$1004,$A547,FALSE) + SQRT(1-Correlation)*M547</f>
        <v>0.15867655849385762</v>
      </c>
      <c r="AU547">
        <f>SQRT(Correlation)*$F547 + SQRT('CDO Param'!J$17 - Correlation)*HLOOKUP('CDO Param'!J$12,$C$4:$E$1004,$A547,FALSE) + SQRT(1-Correlation)*N547</f>
        <v>0.438223543097987</v>
      </c>
      <c r="AV547">
        <f>SQRT(Correlation)*$F547 + SQRT('CDO Param'!K$17 - Correlation)*HLOOKUP('CDO Param'!K$12,$C$4:$E$1004,$A547,FALSE) + SQRT(1-Correlation)*O547</f>
        <v>-2.0014931691241138</v>
      </c>
      <c r="AW547">
        <f>SQRT(Correlation)*$F547 + SQRT('CDO Param'!L$17 - Correlation)*HLOOKUP('CDO Param'!L$12,$C$4:$E$1004,$A547,FALSE) + SQRT(1-Correlation)*P547</f>
        <v>-0.80573775768555045</v>
      </c>
      <c r="AY547" s="3">
        <f>IF(AN547&lt;'CDO Param'!C$13,1,0)</f>
        <v>0</v>
      </c>
      <c r="AZ547" s="3">
        <f>IF(AO547&lt;'CDO Param'!D$13,1,0)</f>
        <v>0</v>
      </c>
      <c r="BA547" s="3">
        <f>IF(AP547&lt;'CDO Param'!E$13,1,0)</f>
        <v>0</v>
      </c>
      <c r="BB547" s="3">
        <f>IF(AQ547&lt;'CDO Param'!F$13,1,0)</f>
        <v>0</v>
      </c>
      <c r="BC547" s="3">
        <f>IF(AR547&lt;'CDO Param'!G$13,1,0)</f>
        <v>1</v>
      </c>
      <c r="BD547" s="3">
        <f>IF(AS547&lt;'CDO Param'!H$13,1,0)</f>
        <v>0</v>
      </c>
      <c r="BE547" s="3">
        <f>IF(AT547&lt;'CDO Param'!I$13,1,0)</f>
        <v>0</v>
      </c>
      <c r="BF547" s="3">
        <f>IF(AU547&lt;'CDO Param'!J$13,1,0)</f>
        <v>0</v>
      </c>
      <c r="BG547" s="3">
        <f>IF(AV547&lt;'CDO Param'!K$13,1,0)</f>
        <v>0</v>
      </c>
      <c r="BH547" s="3">
        <f>IF(AW547&lt;'CDO Param'!L$13,1,0)</f>
        <v>1</v>
      </c>
      <c r="BJ547" s="37">
        <f>AY547*'CDO Param'!C$6*AC547</f>
        <v>0</v>
      </c>
      <c r="BK547" s="37">
        <f>AZ547*'CDO Param'!D$6*AD547</f>
        <v>0</v>
      </c>
      <c r="BL547" s="37">
        <f>BA547*'CDO Param'!E$6*AE547</f>
        <v>0</v>
      </c>
      <c r="BM547" s="37">
        <f>BB547*'CDO Param'!F$6*AF547</f>
        <v>0</v>
      </c>
      <c r="BN547" s="37">
        <f>BC547*'CDO Param'!G$6*AG547</f>
        <v>7751.6907503583025</v>
      </c>
      <c r="BO547" s="37">
        <f>BD547*'CDO Param'!H$6*AH547</f>
        <v>0</v>
      </c>
      <c r="BP547" s="37">
        <f>BE547*'CDO Param'!I$6*AI547</f>
        <v>0</v>
      </c>
      <c r="BQ547" s="37">
        <f>BF547*'CDO Param'!J$6*AJ547</f>
        <v>0</v>
      </c>
      <c r="BR547" s="37">
        <f>BG547*'CDO Param'!K$6*AK547</f>
        <v>0</v>
      </c>
      <c r="BS547" s="37">
        <f>BH547*'CDO Param'!L$6*AL547</f>
        <v>7492.9840037096019</v>
      </c>
      <c r="BU547" s="38">
        <f t="shared" si="116"/>
        <v>15244.674754067904</v>
      </c>
      <c r="CE547" s="5">
        <f>BU547/'CDO Param'!$M$6</f>
        <v>0.15879869535487401</v>
      </c>
      <c r="CF547" s="5">
        <f t="shared" si="117"/>
        <v>0.02</v>
      </c>
      <c r="CG547" s="5">
        <f t="shared" si="118"/>
        <v>1</v>
      </c>
    </row>
    <row r="548" spans="1:85" x14ac:dyDescent="0.2">
      <c r="A548" s="3">
        <v>545</v>
      </c>
      <c r="B548" s="3">
        <v>544</v>
      </c>
      <c r="C548">
        <v>-3.9281076169572771E-2</v>
      </c>
      <c r="D548">
        <v>-5.6513727031415328E-2</v>
      </c>
      <c r="E548">
        <v>0.75574916991172358</v>
      </c>
      <c r="F548">
        <v>-0.90534967966959812</v>
      </c>
      <c r="G548">
        <v>0.32311959330399986</v>
      </c>
      <c r="H548">
        <v>1.3207954907556996</v>
      </c>
      <c r="I548">
        <v>-1.0040616871265229</v>
      </c>
      <c r="J548">
        <v>-1.7868796930997632</v>
      </c>
      <c r="K548">
        <v>-1.2170175978098996E-2</v>
      </c>
      <c r="L548">
        <v>1.268640517082531</v>
      </c>
      <c r="M548">
        <v>1.2818827599403448</v>
      </c>
      <c r="N548">
        <v>-0.61071432355674915</v>
      </c>
      <c r="O548">
        <v>0.15316118151531555</v>
      </c>
      <c r="P548">
        <v>-0.13621729522128589</v>
      </c>
      <c r="R548" s="33">
        <v>0.62741928344006614</v>
      </c>
      <c r="S548" s="33">
        <v>3.5896777192082618E-2</v>
      </c>
      <c r="T548" s="33">
        <v>0.3171342673325605</v>
      </c>
      <c r="U548" s="33">
        <v>7.5631058344445681E-2</v>
      </c>
      <c r="V548" s="33">
        <v>0.13119759509861356</v>
      </c>
      <c r="W548" s="33">
        <v>3.7980822398318362E-2</v>
      </c>
      <c r="X548" s="33">
        <v>0.34368204853668904</v>
      </c>
      <c r="Y548" s="33">
        <v>0.26418975613275064</v>
      </c>
      <c r="Z548" s="33">
        <v>0.23723132314031539</v>
      </c>
      <c r="AA548" s="33">
        <v>0.1468480192808658</v>
      </c>
      <c r="AC548" s="36">
        <f t="shared" si="106"/>
        <v>0.70824835500992622</v>
      </c>
      <c r="AD548" s="36">
        <f t="shared" si="107"/>
        <v>1.8235807773685623E-3</v>
      </c>
      <c r="AE548" s="36">
        <f t="shared" si="108"/>
        <v>0.21175994185300848</v>
      </c>
      <c r="AF548" s="36">
        <f t="shared" si="109"/>
        <v>9.5249219542309846E-3</v>
      </c>
      <c r="AG548" s="36">
        <f t="shared" si="110"/>
        <v>3.2113967319957581E-2</v>
      </c>
      <c r="AH548" s="36">
        <f t="shared" si="111"/>
        <v>2.0670409213558575E-3</v>
      </c>
      <c r="AI548" s="36">
        <f t="shared" si="112"/>
        <v>0.2488891412574262</v>
      </c>
      <c r="AJ548" s="36">
        <f t="shared" si="113"/>
        <v>0.14528934041184621</v>
      </c>
      <c r="AK548" s="36">
        <f t="shared" si="114"/>
        <v>0.115810151948689</v>
      </c>
      <c r="AL548" s="36">
        <f t="shared" si="115"/>
        <v>4.1108437889584112E-2</v>
      </c>
      <c r="AN548">
        <f>SQRT(Correlation)*$F548 + SQRT('CDO Param'!C$17 - Correlation)*HLOOKUP('CDO Param'!C$12,$C$4:$E$1004,$A548,FALSE) + SQRT(1-Correlation)*G548</f>
        <v>1.2249206851594641E-2</v>
      </c>
      <c r="AO548">
        <f>SQRT(Correlation)*$F548 + SQRT('CDO Param'!D$17 - Correlation)*HLOOKUP('CDO Param'!D$12,$C$4:$E$1004,$A548,FALSE) + SQRT(1-Correlation)*H548</f>
        <v>0.95872766763157935</v>
      </c>
      <c r="AP548">
        <f>SQRT(Correlation)*$F548 + SQRT('CDO Param'!E$17 - Correlation)*HLOOKUP('CDO Param'!E$12,$C$4:$E$1004,$A548,FALSE) + SQRT(1-Correlation)*I548</f>
        <v>-1.2492260553328971</v>
      </c>
      <c r="AQ548">
        <f>SQRT(Correlation)*$F548 + SQRT('CDO Param'!F$17 - Correlation)*HLOOKUP('CDO Param'!F$12,$C$4:$E$1004,$A548,FALSE) + SQRT(1-Correlation)*J548</f>
        <v>-1.8124889753491851</v>
      </c>
      <c r="AR548">
        <f>SQRT(Correlation)*$F548 + SQRT('CDO Param'!G$17 - Correlation)*HLOOKUP('CDO Param'!G$12,$C$4:$E$1004,$A548,FALSE) + SQRT(1-Correlation)*K548</f>
        <v>-0.12885169756456971</v>
      </c>
      <c r="AS548">
        <f>SQRT(Correlation)*$F548 + SQRT('CDO Param'!H$17 - Correlation)*HLOOKUP('CDO Param'!H$12,$C$4:$E$1004,$A548,FALSE) + SQRT(1-Correlation)*L548</f>
        <v>0.90924911519758</v>
      </c>
      <c r="AT548">
        <f>SQRT(Correlation)*$F548 + SQRT('CDO Param'!I$17 - Correlation)*HLOOKUP('CDO Param'!I$12,$C$4:$E$1004,$A548,FALSE) + SQRT(1-Correlation)*M548</f>
        <v>1.0987947095344897</v>
      </c>
      <c r="AU548">
        <f>SQRT(Correlation)*$F548 + SQRT('CDO Param'!J$17 - Correlation)*HLOOKUP('CDO Param'!J$12,$C$4:$E$1004,$A548,FALSE) + SQRT(1-Correlation)*N548</f>
        <v>-0.87606398118204964</v>
      </c>
      <c r="AV548">
        <f>SQRT(Correlation)*$F548 + SQRT('CDO Param'!K$17 - Correlation)*HLOOKUP('CDO Param'!K$12,$C$4:$E$1004,$A548,FALSE) + SQRT(1-Correlation)*O548</f>
        <v>-0.15138804773028144</v>
      </c>
      <c r="AW548">
        <f>SQRT(Correlation)*$F548 + SQRT('CDO Param'!L$17 - Correlation)*HLOOKUP('CDO Param'!L$12,$C$4:$E$1004,$A548,FALSE) + SQRT(1-Correlation)*P548</f>
        <v>-0.42591657542559436</v>
      </c>
      <c r="AY548" s="3">
        <f>IF(AN548&lt;'CDO Param'!C$13,1,0)</f>
        <v>0</v>
      </c>
      <c r="AZ548" s="3">
        <f>IF(AO548&lt;'CDO Param'!D$13,1,0)</f>
        <v>0</v>
      </c>
      <c r="BA548" s="3">
        <f>IF(AP548&lt;'CDO Param'!E$13,1,0)</f>
        <v>1</v>
      </c>
      <c r="BB548" s="3">
        <f>IF(AQ548&lt;'CDO Param'!F$13,1,0)</f>
        <v>1</v>
      </c>
      <c r="BC548" s="3">
        <f>IF(AR548&lt;'CDO Param'!G$13,1,0)</f>
        <v>1</v>
      </c>
      <c r="BD548" s="3">
        <f>IF(AS548&lt;'CDO Param'!H$13,1,0)</f>
        <v>0</v>
      </c>
      <c r="BE548" s="3">
        <f>IF(AT548&lt;'CDO Param'!I$13,1,0)</f>
        <v>0</v>
      </c>
      <c r="BF548" s="3">
        <f>IF(AU548&lt;'CDO Param'!J$13,1,0)</f>
        <v>0</v>
      </c>
      <c r="BG548" s="3">
        <f>IF(AV548&lt;'CDO Param'!K$13,1,0)</f>
        <v>0</v>
      </c>
      <c r="BH548" s="3">
        <f>IF(AW548&lt;'CDO Param'!L$13,1,0)</f>
        <v>0</v>
      </c>
      <c r="BJ548" s="37">
        <f>AY548*'CDO Param'!C$6*AC548</f>
        <v>0</v>
      </c>
      <c r="BK548" s="37">
        <f>AZ548*'CDO Param'!D$6*AD548</f>
        <v>0</v>
      </c>
      <c r="BL548" s="37">
        <f>BA548*'CDO Param'!E$6*AE548</f>
        <v>2117.5994185300847</v>
      </c>
      <c r="BM548" s="37">
        <f>BB548*'CDO Param'!F$6*AF548</f>
        <v>95.249219542309845</v>
      </c>
      <c r="BN548" s="37">
        <f>BC548*'CDO Param'!G$6*AG548</f>
        <v>321.13967319957584</v>
      </c>
      <c r="BO548" s="37">
        <f>BD548*'CDO Param'!H$6*AH548</f>
        <v>0</v>
      </c>
      <c r="BP548" s="37">
        <f>BE548*'CDO Param'!I$6*AI548</f>
        <v>0</v>
      </c>
      <c r="BQ548" s="37">
        <f>BF548*'CDO Param'!J$6*AJ548</f>
        <v>0</v>
      </c>
      <c r="BR548" s="37">
        <f>BG548*'CDO Param'!K$6*AK548</f>
        <v>0</v>
      </c>
      <c r="BS548" s="37">
        <f>BH548*'CDO Param'!L$6*AL548</f>
        <v>0</v>
      </c>
      <c r="BU548" s="38">
        <f t="shared" si="116"/>
        <v>2533.9883112719704</v>
      </c>
      <c r="CE548" s="5">
        <f>BU548/'CDO Param'!$M$6</f>
        <v>2.639571157574969E-2</v>
      </c>
      <c r="CF548" s="5">
        <f t="shared" si="117"/>
        <v>0</v>
      </c>
      <c r="CG548" s="5">
        <f t="shared" si="118"/>
        <v>0</v>
      </c>
    </row>
    <row r="549" spans="1:85" x14ac:dyDescent="0.2">
      <c r="A549" s="3">
        <v>546</v>
      </c>
      <c r="B549" s="3">
        <v>545</v>
      </c>
      <c r="C549">
        <v>2.0459083316382021</v>
      </c>
      <c r="D549">
        <v>-1.2121381587348878</v>
      </c>
      <c r="E549">
        <v>0.38126358958834317</v>
      </c>
      <c r="F549">
        <v>-0.18182845451519825</v>
      </c>
      <c r="G549">
        <v>-1.9911294657504186</v>
      </c>
      <c r="H549">
        <v>-4.3651198211591691E-2</v>
      </c>
      <c r="I549">
        <v>1.3304133972269483</v>
      </c>
      <c r="J549">
        <v>1.646121745579876</v>
      </c>
      <c r="K549">
        <v>1.0143116924155038</v>
      </c>
      <c r="L549">
        <v>-0.63070046962820925</v>
      </c>
      <c r="M549">
        <v>-1.7818547348724678</v>
      </c>
      <c r="N549">
        <v>-0.38094185583759099</v>
      </c>
      <c r="O549">
        <v>0.62472736317431554</v>
      </c>
      <c r="P549">
        <v>-1.4248917068471201</v>
      </c>
      <c r="R549" s="33">
        <v>7.4660053511457547E-2</v>
      </c>
      <c r="S549" s="33">
        <v>0.81151936706691952</v>
      </c>
      <c r="T549" s="33">
        <v>0.20600229371618586</v>
      </c>
      <c r="U549" s="33">
        <v>0.2805504879357994</v>
      </c>
      <c r="V549" s="33">
        <v>0.21205073698053636</v>
      </c>
      <c r="W549" s="33">
        <v>0.9367364318746777</v>
      </c>
      <c r="X549" s="33">
        <v>0.72921051770877587</v>
      </c>
      <c r="Y549" s="33">
        <v>0.84117113139534883</v>
      </c>
      <c r="Z549" s="33">
        <v>0.56320536162853496</v>
      </c>
      <c r="AA549" s="33">
        <v>0.79251289078617138</v>
      </c>
      <c r="AC549" s="36">
        <f t="shared" si="106"/>
        <v>9.2562515993946676E-3</v>
      </c>
      <c r="AD549" s="36">
        <f t="shared" si="107"/>
        <v>0.9292510680285424</v>
      </c>
      <c r="AE549" s="36">
        <f t="shared" si="108"/>
        <v>8.5683171744544609E-2</v>
      </c>
      <c r="AF549" s="36">
        <f t="shared" si="109"/>
        <v>0.16466667350152095</v>
      </c>
      <c r="AG549" s="36">
        <f t="shared" si="110"/>
        <v>9.1170717045276004E-2</v>
      </c>
      <c r="AH549" s="36">
        <f t="shared" si="111"/>
        <v>0.99358714219038391</v>
      </c>
      <c r="AI549" s="36">
        <f t="shared" si="112"/>
        <v>0.84702536570462461</v>
      </c>
      <c r="AJ549" s="36">
        <f t="shared" si="113"/>
        <v>0.95121192844732527</v>
      </c>
      <c r="AK549" s="36">
        <f t="shared" si="114"/>
        <v>0.60599005246799875</v>
      </c>
      <c r="AL549" s="36">
        <f t="shared" si="115"/>
        <v>0.91298538387279171</v>
      </c>
      <c r="AN549">
        <f>SQRT(Correlation)*$F549 + SQRT('CDO Param'!C$17 - Correlation)*HLOOKUP('CDO Param'!C$12,$C$4:$E$1004,$A549,FALSE) + SQRT(1-Correlation)*G549</f>
        <v>-2.117872696738583</v>
      </c>
      <c r="AO549">
        <f>SQRT(Correlation)*$F549 + SQRT('CDO Param'!D$17 - Correlation)*HLOOKUP('CDO Param'!D$12,$C$4:$E$1004,$A549,FALSE) + SQRT(1-Correlation)*H549</f>
        <v>-0.27033259100814783</v>
      </c>
      <c r="AP549">
        <f>SQRT(Correlation)*$F549 + SQRT('CDO Param'!E$17 - Correlation)*HLOOKUP('CDO Param'!E$12,$C$4:$E$1004,$A549,FALSE) + SQRT(1-Correlation)*I549</f>
        <v>1.7459382285571885</v>
      </c>
      <c r="AQ549">
        <f>SQRT(Correlation)*$F549 + SQRT('CDO Param'!F$17 - Correlation)*HLOOKUP('CDO Param'!F$12,$C$4:$E$1004,$A549,FALSE) + SQRT(1-Correlation)*J549</f>
        <v>1.5894021309862618</v>
      </c>
      <c r="AR549">
        <f>SQRT(Correlation)*$F549 + SQRT('CDO Param'!G$17 - Correlation)*HLOOKUP('CDO Param'!G$12,$C$4:$E$1004,$A549,FALSE) + SQRT(1-Correlation)*K549</f>
        <v>0.9900144860088147</v>
      </c>
      <c r="AS549">
        <f>SQRT(Correlation)*$F549 + SQRT('CDO Param'!H$17 - Correlation)*HLOOKUP('CDO Param'!H$12,$C$4:$E$1004,$A549,FALSE) + SQRT(1-Correlation)*L549</f>
        <v>-0.82725642993381576</v>
      </c>
      <c r="AT549">
        <f>SQRT(Correlation)*$F549 + SQRT('CDO Param'!I$17 - Correlation)*HLOOKUP('CDO Param'!I$12,$C$4:$E$1004,$A549,FALSE) + SQRT(1-Correlation)*M549</f>
        <v>-1.6626619021288602</v>
      </c>
      <c r="AU549">
        <f>SQRT(Correlation)*$F549 + SQRT('CDO Param'!J$17 - Correlation)*HLOOKUP('CDO Param'!J$12,$C$4:$E$1004,$A549,FALSE) + SQRT(1-Correlation)*N549</f>
        <v>0.12240408294384975</v>
      </c>
      <c r="AV549">
        <f>SQRT(Correlation)*$F549 + SQRT('CDO Param'!K$17 - Correlation)*HLOOKUP('CDO Param'!K$12,$C$4:$E$1004,$A549,FALSE) + SQRT(1-Correlation)*O549</f>
        <v>1.0764656743839498</v>
      </c>
      <c r="AW549">
        <f>SQRT(Correlation)*$F549 + SQRT('CDO Param'!L$17 - Correlation)*HLOOKUP('CDO Param'!L$12,$C$4:$E$1004,$A549,FALSE) + SQRT(1-Correlation)*P549</f>
        <v>-0.8679737047112126</v>
      </c>
      <c r="AY549" s="3">
        <f>IF(AN549&lt;'CDO Param'!C$13,1,0)</f>
        <v>0</v>
      </c>
      <c r="AZ549" s="3">
        <f>IF(AO549&lt;'CDO Param'!D$13,1,0)</f>
        <v>0</v>
      </c>
      <c r="BA549" s="3">
        <f>IF(AP549&lt;'CDO Param'!E$13,1,0)</f>
        <v>0</v>
      </c>
      <c r="BB549" s="3">
        <f>IF(AQ549&lt;'CDO Param'!F$13,1,0)</f>
        <v>0</v>
      </c>
      <c r="BC549" s="3">
        <f>IF(AR549&lt;'CDO Param'!G$13,1,0)</f>
        <v>0</v>
      </c>
      <c r="BD549" s="3">
        <f>IF(AS549&lt;'CDO Param'!H$13,1,0)</f>
        <v>0</v>
      </c>
      <c r="BE549" s="3">
        <f>IF(AT549&lt;'CDO Param'!I$13,1,0)</f>
        <v>0</v>
      </c>
      <c r="BF549" s="3">
        <f>IF(AU549&lt;'CDO Param'!J$13,1,0)</f>
        <v>0</v>
      </c>
      <c r="BG549" s="3">
        <f>IF(AV549&lt;'CDO Param'!K$13,1,0)</f>
        <v>0</v>
      </c>
      <c r="BH549" s="3">
        <f>IF(AW549&lt;'CDO Param'!L$13,1,0)</f>
        <v>1</v>
      </c>
      <c r="BJ549" s="37">
        <f>AY549*'CDO Param'!C$6*AC549</f>
        <v>0</v>
      </c>
      <c r="BK549" s="37">
        <f>AZ549*'CDO Param'!D$6*AD549</f>
        <v>0</v>
      </c>
      <c r="BL549" s="37">
        <f>BA549*'CDO Param'!E$6*AE549</f>
        <v>0</v>
      </c>
      <c r="BM549" s="37">
        <f>BB549*'CDO Param'!F$6*AF549</f>
        <v>0</v>
      </c>
      <c r="BN549" s="37">
        <f>BC549*'CDO Param'!G$6*AG549</f>
        <v>0</v>
      </c>
      <c r="BO549" s="37">
        <f>BD549*'CDO Param'!H$6*AH549</f>
        <v>0</v>
      </c>
      <c r="BP549" s="37">
        <f>BE549*'CDO Param'!I$6*AI549</f>
        <v>0</v>
      </c>
      <c r="BQ549" s="37">
        <f>BF549*'CDO Param'!J$6*AJ549</f>
        <v>0</v>
      </c>
      <c r="BR549" s="37">
        <f>BG549*'CDO Param'!K$6*AK549</f>
        <v>0</v>
      </c>
      <c r="BS549" s="37">
        <f>BH549*'CDO Param'!L$6*AL549</f>
        <v>9129.8538387279168</v>
      </c>
      <c r="BU549" s="38">
        <f t="shared" si="116"/>
        <v>9129.8538387279168</v>
      </c>
      <c r="CE549" s="5">
        <f>BU549/'CDO Param'!$M$6</f>
        <v>9.5102644153415794E-2</v>
      </c>
      <c r="CF549" s="5">
        <f t="shared" si="117"/>
        <v>0.02</v>
      </c>
      <c r="CG549" s="5">
        <f t="shared" si="118"/>
        <v>1</v>
      </c>
    </row>
    <row r="550" spans="1:85" x14ac:dyDescent="0.2">
      <c r="A550" s="3">
        <v>547</v>
      </c>
      <c r="B550" s="3">
        <v>546</v>
      </c>
      <c r="C550">
        <v>0.60186835071363021</v>
      </c>
      <c r="D550">
        <v>-0.59840999711013865</v>
      </c>
      <c r="E550">
        <v>-0.58262571656086948</v>
      </c>
      <c r="F550">
        <v>-1.3682756616617553</v>
      </c>
      <c r="G550">
        <v>1.2592408893397078</v>
      </c>
      <c r="H550">
        <v>0.11233851182623766</v>
      </c>
      <c r="I550">
        <v>-1.011767380987294</v>
      </c>
      <c r="J550">
        <v>1.5776777217979543</v>
      </c>
      <c r="K550">
        <v>0.32315142561856192</v>
      </c>
      <c r="L550">
        <v>-1.2407781468937173</v>
      </c>
      <c r="M550">
        <v>-1.1317320058878977</v>
      </c>
      <c r="N550">
        <v>2.0417701307451352</v>
      </c>
      <c r="O550">
        <v>2.377164491917938</v>
      </c>
      <c r="P550">
        <v>-0.29016177904850338</v>
      </c>
      <c r="R550" s="33">
        <v>0.76415544318228745</v>
      </c>
      <c r="S550" s="33">
        <v>0.16053356470565011</v>
      </c>
      <c r="T550" s="33">
        <v>8.7622007861557424E-2</v>
      </c>
      <c r="U550" s="33">
        <v>0.66308612919556265</v>
      </c>
      <c r="V550" s="33">
        <v>0.48857338982102155</v>
      </c>
      <c r="W550" s="33">
        <v>0.45296272190891335</v>
      </c>
      <c r="X550" s="33">
        <v>0.94446712310633951</v>
      </c>
      <c r="Y550" s="33">
        <v>0.65893804824861602</v>
      </c>
      <c r="Z550" s="33">
        <v>0.77177691449028296</v>
      </c>
      <c r="AA550" s="33">
        <v>0.25460183818573218</v>
      </c>
      <c r="AC550" s="36">
        <f t="shared" si="106"/>
        <v>0.88562090909278557</v>
      </c>
      <c r="AD550" s="36">
        <f t="shared" si="107"/>
        <v>4.9936750582429905E-2</v>
      </c>
      <c r="AE550" s="36">
        <f t="shared" si="108"/>
        <v>1.3191107365489478E-2</v>
      </c>
      <c r="AF550" s="36">
        <f t="shared" si="109"/>
        <v>0.76079401571021643</v>
      </c>
      <c r="AG550" s="36">
        <f t="shared" si="110"/>
        <v>0.48068258290794436</v>
      </c>
      <c r="AH550" s="36">
        <f t="shared" si="111"/>
        <v>0.42082694215778133</v>
      </c>
      <c r="AI550" s="36">
        <f t="shared" si="112"/>
        <v>0.99519678189152039</v>
      </c>
      <c r="AJ550" s="36">
        <f t="shared" si="113"/>
        <v>0.75487635712700307</v>
      </c>
      <c r="AK550" s="36">
        <f t="shared" si="114"/>
        <v>0.8933330645962686</v>
      </c>
      <c r="AL550" s="36">
        <f t="shared" si="115"/>
        <v>0.13444806713777244</v>
      </c>
      <c r="AN550">
        <f>SQRT(Correlation)*$F550 + SQRT('CDO Param'!C$17 - Correlation)*HLOOKUP('CDO Param'!C$12,$C$4:$E$1004,$A550,FALSE) + SQRT(1-Correlation)*G550</f>
        <v>0.67730609077906812</v>
      </c>
      <c r="AO550">
        <f>SQRT(Correlation)*$F550 + SQRT('CDO Param'!D$17 - Correlation)*HLOOKUP('CDO Param'!D$12,$C$4:$E$1004,$A550,FALSE) + SQRT(1-Correlation)*H550</f>
        <v>-0.41074103926238614</v>
      </c>
      <c r="AP550">
        <f>SQRT(Correlation)*$F550 + SQRT('CDO Param'!E$17 - Correlation)*HLOOKUP('CDO Param'!E$12,$C$4:$E$1004,$A550,FALSE) + SQRT(1-Correlation)*I550</f>
        <v>-1.2332941738385774</v>
      </c>
      <c r="AQ550">
        <f>SQRT(Correlation)*$F550 + SQRT('CDO Param'!F$17 - Correlation)*HLOOKUP('CDO Param'!F$12,$C$4:$E$1004,$A550,FALSE) + SQRT(1-Correlation)*J550</f>
        <v>0.93375067782663357</v>
      </c>
      <c r="AR550">
        <f>SQRT(Correlation)*$F550 + SQRT('CDO Param'!G$17 - Correlation)*HLOOKUP('CDO Param'!G$12,$C$4:$E$1004,$A550,FALSE) + SQRT(1-Correlation)*K550</f>
        <v>-0.25639746632392796</v>
      </c>
      <c r="AS550">
        <f>SQRT(Correlation)*$F550 + SQRT('CDO Param'!H$17 - Correlation)*HLOOKUP('CDO Param'!H$12,$C$4:$E$1004,$A550,FALSE) + SQRT(1-Correlation)*L550</f>
        <v>-1.6944202137039244</v>
      </c>
      <c r="AT550">
        <f>SQRT(Correlation)*$F550 + SQRT('CDO Param'!I$17 - Correlation)*HLOOKUP('CDO Param'!I$12,$C$4:$E$1004,$A550,FALSE) + SQRT(1-Correlation)*M550</f>
        <v>-1.6366210784045248</v>
      </c>
      <c r="AU550">
        <f>SQRT(Correlation)*$F550 + SQRT('CDO Param'!J$17 - Correlation)*HLOOKUP('CDO Param'!J$12,$C$4:$E$1004,$A550,FALSE) + SQRT(1-Correlation)*N550</f>
        <v>1.6635458635127032</v>
      </c>
      <c r="AV550">
        <f>SQRT(Correlation)*$F550 + SQRT('CDO Param'!K$17 - Correlation)*HLOOKUP('CDO Param'!K$12,$C$4:$E$1004,$A550,FALSE) + SQRT(1-Correlation)*O550</f>
        <v>1.9817288922176628</v>
      </c>
      <c r="AW550">
        <f>SQRT(Correlation)*$F550 + SQRT('CDO Param'!L$17 - Correlation)*HLOOKUP('CDO Param'!L$12,$C$4:$E$1004,$A550,FALSE) + SQRT(1-Correlation)*P550</f>
        <v>-0.54871899149955927</v>
      </c>
      <c r="AY550" s="3">
        <f>IF(AN550&lt;'CDO Param'!C$13,1,0)</f>
        <v>0</v>
      </c>
      <c r="AZ550" s="3">
        <f>IF(AO550&lt;'CDO Param'!D$13,1,0)</f>
        <v>0</v>
      </c>
      <c r="BA550" s="3">
        <f>IF(AP550&lt;'CDO Param'!E$13,1,0)</f>
        <v>1</v>
      </c>
      <c r="BB550" s="3">
        <f>IF(AQ550&lt;'CDO Param'!F$13,1,0)</f>
        <v>0</v>
      </c>
      <c r="BC550" s="3">
        <f>IF(AR550&lt;'CDO Param'!G$13,1,0)</f>
        <v>1</v>
      </c>
      <c r="BD550" s="3">
        <f>IF(AS550&lt;'CDO Param'!H$13,1,0)</f>
        <v>0</v>
      </c>
      <c r="BE550" s="3">
        <f>IF(AT550&lt;'CDO Param'!I$13,1,0)</f>
        <v>0</v>
      </c>
      <c r="BF550" s="3">
        <f>IF(AU550&lt;'CDO Param'!J$13,1,0)</f>
        <v>0</v>
      </c>
      <c r="BG550" s="3">
        <f>IF(AV550&lt;'CDO Param'!K$13,1,0)</f>
        <v>0</v>
      </c>
      <c r="BH550" s="3">
        <f>IF(AW550&lt;'CDO Param'!L$13,1,0)</f>
        <v>0</v>
      </c>
      <c r="BJ550" s="37">
        <f>AY550*'CDO Param'!C$6*AC550</f>
        <v>0</v>
      </c>
      <c r="BK550" s="37">
        <f>AZ550*'CDO Param'!D$6*AD550</f>
        <v>0</v>
      </c>
      <c r="BL550" s="37">
        <f>BA550*'CDO Param'!E$6*AE550</f>
        <v>131.91107365489478</v>
      </c>
      <c r="BM550" s="37">
        <f>BB550*'CDO Param'!F$6*AF550</f>
        <v>0</v>
      </c>
      <c r="BN550" s="37">
        <f>BC550*'CDO Param'!G$6*AG550</f>
        <v>4806.8258290794438</v>
      </c>
      <c r="BO550" s="37">
        <f>BD550*'CDO Param'!H$6*AH550</f>
        <v>0</v>
      </c>
      <c r="BP550" s="37">
        <f>BE550*'CDO Param'!I$6*AI550</f>
        <v>0</v>
      </c>
      <c r="BQ550" s="37">
        <f>BF550*'CDO Param'!J$6*AJ550</f>
        <v>0</v>
      </c>
      <c r="BR550" s="37">
        <f>BG550*'CDO Param'!K$6*AK550</f>
        <v>0</v>
      </c>
      <c r="BS550" s="37">
        <f>BH550*'CDO Param'!L$6*AL550</f>
        <v>0</v>
      </c>
      <c r="BU550" s="38">
        <f t="shared" si="116"/>
        <v>4938.7369027343384</v>
      </c>
      <c r="CE550" s="5">
        <f>BU550/'CDO Param'!$M$6</f>
        <v>5.1445176070149361E-2</v>
      </c>
      <c r="CF550" s="5">
        <f t="shared" si="117"/>
        <v>1.4451760701493579E-3</v>
      </c>
      <c r="CG550" s="5">
        <f t="shared" si="118"/>
        <v>7.2258803507467897E-2</v>
      </c>
    </row>
    <row r="551" spans="1:85" x14ac:dyDescent="0.2">
      <c r="A551" s="3">
        <v>548</v>
      </c>
      <c r="B551" s="3">
        <v>547</v>
      </c>
      <c r="C551">
        <v>1.3970407053420786</v>
      </c>
      <c r="D551">
        <v>-0.91528818302322179</v>
      </c>
      <c r="E551">
        <v>0.24971541279228404</v>
      </c>
      <c r="F551">
        <v>-0.64510004449402913</v>
      </c>
      <c r="G551">
        <v>-0.64989080783561803</v>
      </c>
      <c r="H551">
        <v>-0.80923882705974393</v>
      </c>
      <c r="I551">
        <v>0.96211806521750987</v>
      </c>
      <c r="J551">
        <v>9.0619778347900137E-3</v>
      </c>
      <c r="K551">
        <v>-0.63740230871189851</v>
      </c>
      <c r="L551">
        <v>-0.58510522649157792</v>
      </c>
      <c r="M551">
        <v>-0.97668589660315774</v>
      </c>
      <c r="N551">
        <v>-0.15313730727939401</v>
      </c>
      <c r="O551">
        <v>0.55116288422141224</v>
      </c>
      <c r="P551">
        <v>-0.92079289970570244</v>
      </c>
      <c r="R551" s="33">
        <v>9.3094387600707998E-2</v>
      </c>
      <c r="S551" s="33">
        <v>0.6373724050993903</v>
      </c>
      <c r="T551" s="33">
        <v>0.31801250545215443</v>
      </c>
      <c r="U551" s="33">
        <v>0.83617913435966662</v>
      </c>
      <c r="V551" s="33">
        <v>0.6627111829177994</v>
      </c>
      <c r="W551" s="33">
        <v>0.18685129945485449</v>
      </c>
      <c r="X551" s="33">
        <v>0.40978993773916267</v>
      </c>
      <c r="Y551" s="33">
        <v>0.33948358210710977</v>
      </c>
      <c r="Z551" s="33">
        <v>0.70056447419364209</v>
      </c>
      <c r="AA551" s="33">
        <v>0.38711777254339202</v>
      </c>
      <c r="AC551" s="36">
        <f t="shared" si="106"/>
        <v>1.5081130969423621E-2</v>
      </c>
      <c r="AD551" s="36">
        <f t="shared" si="107"/>
        <v>0.72327469673548594</v>
      </c>
      <c r="AE551" s="36">
        <f t="shared" si="108"/>
        <v>0.21295053056123581</v>
      </c>
      <c r="AF551" s="36">
        <f t="shared" si="109"/>
        <v>0.94780881647354687</v>
      </c>
      <c r="AG551" s="36">
        <f t="shared" si="110"/>
        <v>0.76026134818305713</v>
      </c>
      <c r="AH551" s="36">
        <f t="shared" si="111"/>
        <v>6.9433568919218258E-2</v>
      </c>
      <c r="AI551" s="36">
        <f t="shared" si="112"/>
        <v>0.35003509133928262</v>
      </c>
      <c r="AJ551" s="36">
        <f t="shared" si="113"/>
        <v>0.24286556491904737</v>
      </c>
      <c r="AK551" s="36">
        <f t="shared" si="114"/>
        <v>0.81164756119874348</v>
      </c>
      <c r="AL551" s="36">
        <f t="shared" si="115"/>
        <v>0.31415099966983434</v>
      </c>
      <c r="AN551">
        <f>SQRT(Correlation)*$F551 + SQRT('CDO Param'!C$17 - Correlation)*HLOOKUP('CDO Param'!C$12,$C$4:$E$1004,$A551,FALSE) + SQRT(1-Correlation)*G551</f>
        <v>-0.94998039706904314</v>
      </c>
      <c r="AO551">
        <f>SQRT(Correlation)*$F551 + SQRT('CDO Param'!D$17 - Correlation)*HLOOKUP('CDO Param'!D$12,$C$4:$E$1004,$A551,FALSE) + SQRT(1-Correlation)*H551</f>
        <v>-1.1011512014844036</v>
      </c>
      <c r="AP551">
        <f>SQRT(Correlation)*$F551 + SQRT('CDO Param'!E$17 - Correlation)*HLOOKUP('CDO Param'!E$12,$C$4:$E$1004,$A551,FALSE) + SQRT(1-Correlation)*I551</f>
        <v>1.0783690210737575</v>
      </c>
      <c r="AQ551">
        <f>SQRT(Correlation)*$F551 + SQRT('CDO Param'!F$17 - Correlation)*HLOOKUP('CDO Param'!F$12,$C$4:$E$1004,$A551,FALSE) + SQRT(1-Correlation)*J551</f>
        <v>-0.13956353510524358</v>
      </c>
      <c r="AR551">
        <f>SQRT(Correlation)*$F551 + SQRT('CDO Param'!G$17 - Correlation)*HLOOKUP('CDO Param'!G$12,$C$4:$E$1004,$A551,FALSE) + SQRT(1-Correlation)*K551</f>
        <v>-0.75285340653822841</v>
      </c>
      <c r="AS551">
        <f>SQRT(Correlation)*$F551 + SQRT('CDO Param'!H$17 - Correlation)*HLOOKUP('CDO Param'!H$12,$C$4:$E$1004,$A551,FALSE) + SQRT(1-Correlation)*L551</f>
        <v>-0.88851939809345937</v>
      </c>
      <c r="AT551">
        <f>SQRT(Correlation)*$F551 + SQRT('CDO Param'!I$17 - Correlation)*HLOOKUP('CDO Param'!I$12,$C$4:$E$1004,$A551,FALSE) + SQRT(1-Correlation)*M551</f>
        <v>-1.0747260796733196</v>
      </c>
      <c r="AU551">
        <f>SQRT(Correlation)*$F551 + SQRT('CDO Param'!J$17 - Correlation)*HLOOKUP('CDO Param'!J$12,$C$4:$E$1004,$A551,FALSE) + SQRT(1-Correlation)*N551</f>
        <v>2.0344876124840511E-2</v>
      </c>
      <c r="AV551">
        <f>SQRT(Correlation)*$F551 + SQRT('CDO Param'!K$17 - Correlation)*HLOOKUP('CDO Param'!K$12,$C$4:$E$1004,$A551,FALSE) + SQRT(1-Correlation)*O551</f>
        <v>0.68850270461543372</v>
      </c>
      <c r="AW551">
        <f>SQRT(Correlation)*$F551 + SQRT('CDO Param'!L$17 - Correlation)*HLOOKUP('CDO Param'!L$12,$C$4:$E$1004,$A551,FALSE) + SQRT(1-Correlation)*P551</f>
        <v>-0.7079171630650708</v>
      </c>
      <c r="AY551" s="3">
        <f>IF(AN551&lt;'CDO Param'!C$13,1,0)</f>
        <v>0</v>
      </c>
      <c r="AZ551" s="3">
        <f>IF(AO551&lt;'CDO Param'!D$13,1,0)</f>
        <v>0</v>
      </c>
      <c r="BA551" s="3">
        <f>IF(AP551&lt;'CDO Param'!E$13,1,0)</f>
        <v>0</v>
      </c>
      <c r="BB551" s="3">
        <f>IF(AQ551&lt;'CDO Param'!F$13,1,0)</f>
        <v>0</v>
      </c>
      <c r="BC551" s="3">
        <f>IF(AR551&lt;'CDO Param'!G$13,1,0)</f>
        <v>1</v>
      </c>
      <c r="BD551" s="3">
        <f>IF(AS551&lt;'CDO Param'!H$13,1,0)</f>
        <v>0</v>
      </c>
      <c r="BE551" s="3">
        <f>IF(AT551&lt;'CDO Param'!I$13,1,0)</f>
        <v>0</v>
      </c>
      <c r="BF551" s="3">
        <f>IF(AU551&lt;'CDO Param'!J$13,1,0)</f>
        <v>0</v>
      </c>
      <c r="BG551" s="3">
        <f>IF(AV551&lt;'CDO Param'!K$13,1,0)</f>
        <v>0</v>
      </c>
      <c r="BH551" s="3">
        <f>IF(AW551&lt;'CDO Param'!L$13,1,0)</f>
        <v>1</v>
      </c>
      <c r="BJ551" s="37">
        <f>AY551*'CDO Param'!C$6*AC551</f>
        <v>0</v>
      </c>
      <c r="BK551" s="37">
        <f>AZ551*'CDO Param'!D$6*AD551</f>
        <v>0</v>
      </c>
      <c r="BL551" s="37">
        <f>BA551*'CDO Param'!E$6*AE551</f>
        <v>0</v>
      </c>
      <c r="BM551" s="37">
        <f>BB551*'CDO Param'!F$6*AF551</f>
        <v>0</v>
      </c>
      <c r="BN551" s="37">
        <f>BC551*'CDO Param'!G$6*AG551</f>
        <v>7602.6134818305709</v>
      </c>
      <c r="BO551" s="37">
        <f>BD551*'CDO Param'!H$6*AH551</f>
        <v>0</v>
      </c>
      <c r="BP551" s="37">
        <f>BE551*'CDO Param'!I$6*AI551</f>
        <v>0</v>
      </c>
      <c r="BQ551" s="37">
        <f>BF551*'CDO Param'!J$6*AJ551</f>
        <v>0</v>
      </c>
      <c r="BR551" s="37">
        <f>BG551*'CDO Param'!K$6*AK551</f>
        <v>0</v>
      </c>
      <c r="BS551" s="37">
        <f>BH551*'CDO Param'!L$6*AL551</f>
        <v>3141.5099966983435</v>
      </c>
      <c r="BU551" s="38">
        <f t="shared" si="116"/>
        <v>10744.123478528914</v>
      </c>
      <c r="CE551" s="5">
        <f>BU551/'CDO Param'!$M$6</f>
        <v>0.11191795290134286</v>
      </c>
      <c r="CF551" s="5">
        <f t="shared" si="117"/>
        <v>0.02</v>
      </c>
      <c r="CG551" s="5">
        <f t="shared" si="118"/>
        <v>1</v>
      </c>
    </row>
    <row r="552" spans="1:85" x14ac:dyDescent="0.2">
      <c r="A552" s="3">
        <v>549</v>
      </c>
      <c r="B552" s="3">
        <v>548</v>
      </c>
      <c r="C552">
        <v>-0.30445789889199659</v>
      </c>
      <c r="D552">
        <v>0.28025397114106454</v>
      </c>
      <c r="E552">
        <v>-0.52129394134681206</v>
      </c>
      <c r="F552">
        <v>-0.80008589975477662</v>
      </c>
      <c r="G552">
        <v>-0.72350758273387328</v>
      </c>
      <c r="H552">
        <v>-0.4397759312269045</v>
      </c>
      <c r="I552">
        <v>-1.0587791621219367</v>
      </c>
      <c r="J552">
        <v>4.6429704525507987E-3</v>
      </c>
      <c r="K552">
        <v>0.34664367376535665</v>
      </c>
      <c r="L552">
        <v>-1.8389528122497723</v>
      </c>
      <c r="M552">
        <v>1.9606159185059369</v>
      </c>
      <c r="N552">
        <v>-9.3747303253621794E-2</v>
      </c>
      <c r="O552">
        <v>0.99161752586951479</v>
      </c>
      <c r="P552">
        <v>-0.67179598772781901</v>
      </c>
      <c r="R552" s="33">
        <v>0.28840313678998647</v>
      </c>
      <c r="S552" s="33">
        <v>0.19152002930246295</v>
      </c>
      <c r="T552" s="33">
        <v>0.87713248649478537</v>
      </c>
      <c r="U552" s="33">
        <v>0.96570051785823918</v>
      </c>
      <c r="V552" s="33">
        <v>0.52860364342509003</v>
      </c>
      <c r="W552" s="33">
        <v>0.24143504548884698</v>
      </c>
      <c r="X552" s="33">
        <v>0.79880953105111119</v>
      </c>
      <c r="Y552" s="33">
        <v>0.59178837602575696</v>
      </c>
      <c r="Z552" s="33">
        <v>0.18723586489783409</v>
      </c>
      <c r="AA552" s="33">
        <v>0.87318133789728458</v>
      </c>
      <c r="AC552" s="36">
        <f t="shared" si="106"/>
        <v>0.17434818247924364</v>
      </c>
      <c r="AD552" s="36">
        <f t="shared" si="107"/>
        <v>7.323615552999059E-2</v>
      </c>
      <c r="AE552" s="36">
        <f t="shared" si="108"/>
        <v>0.97219571441815955</v>
      </c>
      <c r="AF552" s="36">
        <f t="shared" si="109"/>
        <v>0.99835174172122265</v>
      </c>
      <c r="AG552" s="36">
        <f t="shared" si="110"/>
        <v>0.54828661269955026</v>
      </c>
      <c r="AH552" s="36">
        <f t="shared" si="111"/>
        <v>0.12020000110322511</v>
      </c>
      <c r="AI552" s="36">
        <f t="shared" si="112"/>
        <v>0.91856121249096956</v>
      </c>
      <c r="AJ552" s="36">
        <f t="shared" si="113"/>
        <v>0.65249669085645023</v>
      </c>
      <c r="AK552" s="36">
        <f t="shared" si="114"/>
        <v>6.9742897159010317E-2</v>
      </c>
      <c r="AL552" s="36">
        <f t="shared" si="115"/>
        <v>0.97019278467333703</v>
      </c>
      <c r="AN552">
        <f>SQRT(Correlation)*$F552 + SQRT('CDO Param'!C$17 - Correlation)*HLOOKUP('CDO Param'!C$12,$C$4:$E$1004,$A552,FALSE) + SQRT(1-Correlation)*G552</f>
        <v>-0.89975503976388949</v>
      </c>
      <c r="AO552">
        <f>SQRT(Correlation)*$F552 + SQRT('CDO Param'!D$17 - Correlation)*HLOOKUP('CDO Param'!D$12,$C$4:$E$1004,$A552,FALSE) + SQRT(1-Correlation)*H552</f>
        <v>-0.63058356085093925</v>
      </c>
      <c r="AP552">
        <f>SQRT(Correlation)*$F552 + SQRT('CDO Param'!E$17 - Correlation)*HLOOKUP('CDO Param'!E$12,$C$4:$E$1004,$A552,FALSE) + SQRT(1-Correlation)*I552</f>
        <v>-1.3380074726457702</v>
      </c>
      <c r="AQ552">
        <f>SQRT(Correlation)*$F552 + SQRT('CDO Param'!F$17 - Correlation)*HLOOKUP('CDO Param'!F$12,$C$4:$E$1004,$A552,FALSE) + SQRT(1-Correlation)*J552</f>
        <v>-0.36516953709037381</v>
      </c>
      <c r="AR552">
        <f>SQRT(Correlation)*$F552 + SQRT('CDO Param'!G$17 - Correlation)*HLOOKUP('CDO Param'!G$12,$C$4:$E$1004,$A552,FALSE) + SQRT(1-Correlation)*K552</f>
        <v>-4.0719181935985838E-2</v>
      </c>
      <c r="AS552">
        <f>SQRT(Correlation)*$F552 + SQRT('CDO Param'!H$17 - Correlation)*HLOOKUP('CDO Param'!H$12,$C$4:$E$1004,$A552,FALSE) + SQRT(1-Correlation)*L552</f>
        <v>-1.9579592988957448</v>
      </c>
      <c r="AT552">
        <f>SQRT(Correlation)*$F552 + SQRT('CDO Param'!I$17 - Correlation)*HLOOKUP('CDO Param'!I$12,$C$4:$E$1004,$A552,FALSE) + SQRT(1-Correlation)*M552</f>
        <v>1.4904293301664988</v>
      </c>
      <c r="AU552">
        <f>SQRT(Correlation)*$F552 + SQRT('CDO Param'!J$17 - Correlation)*HLOOKUP('CDO Param'!J$12,$C$4:$E$1004,$A552,FALSE) + SQRT(1-Correlation)*N552</f>
        <v>-0.4224978660507594</v>
      </c>
      <c r="AV552">
        <f>SQRT(Correlation)*$F552 + SQRT('CDO Param'!K$17 - Correlation)*HLOOKUP('CDO Param'!K$12,$C$4:$E$1004,$A552,FALSE) + SQRT(1-Correlation)*O552</f>
        <v>0.60716961962981009</v>
      </c>
      <c r="AW552">
        <f>SQRT(Correlation)*$F552 + SQRT('CDO Param'!L$17 - Correlation)*HLOOKUP('CDO Param'!L$12,$C$4:$E$1004,$A552,FALSE) + SQRT(1-Correlation)*P552</f>
        <v>-0.97088299847150161</v>
      </c>
      <c r="AY552" s="3">
        <f>IF(AN552&lt;'CDO Param'!C$13,1,0)</f>
        <v>0</v>
      </c>
      <c r="AZ552" s="3">
        <f>IF(AO552&lt;'CDO Param'!D$13,1,0)</f>
        <v>0</v>
      </c>
      <c r="BA552" s="3">
        <f>IF(AP552&lt;'CDO Param'!E$13,1,0)</f>
        <v>1</v>
      </c>
      <c r="BB552" s="3">
        <f>IF(AQ552&lt;'CDO Param'!F$13,1,0)</f>
        <v>0</v>
      </c>
      <c r="BC552" s="3">
        <f>IF(AR552&lt;'CDO Param'!G$13,1,0)</f>
        <v>1</v>
      </c>
      <c r="BD552" s="3">
        <f>IF(AS552&lt;'CDO Param'!H$13,1,0)</f>
        <v>0</v>
      </c>
      <c r="BE552" s="3">
        <f>IF(AT552&lt;'CDO Param'!I$13,1,0)</f>
        <v>0</v>
      </c>
      <c r="BF552" s="3">
        <f>IF(AU552&lt;'CDO Param'!J$13,1,0)</f>
        <v>0</v>
      </c>
      <c r="BG552" s="3">
        <f>IF(AV552&lt;'CDO Param'!K$13,1,0)</f>
        <v>0</v>
      </c>
      <c r="BH552" s="3">
        <f>IF(AW552&lt;'CDO Param'!L$13,1,0)</f>
        <v>1</v>
      </c>
      <c r="BJ552" s="37">
        <f>AY552*'CDO Param'!C$6*AC552</f>
        <v>0</v>
      </c>
      <c r="BK552" s="37">
        <f>AZ552*'CDO Param'!D$6*AD552</f>
        <v>0</v>
      </c>
      <c r="BL552" s="37">
        <f>BA552*'CDO Param'!E$6*AE552</f>
        <v>9721.9571441815951</v>
      </c>
      <c r="BM552" s="37">
        <f>BB552*'CDO Param'!F$6*AF552</f>
        <v>0</v>
      </c>
      <c r="BN552" s="37">
        <f>BC552*'CDO Param'!G$6*AG552</f>
        <v>5482.8661269955028</v>
      </c>
      <c r="BO552" s="37">
        <f>BD552*'CDO Param'!H$6*AH552</f>
        <v>0</v>
      </c>
      <c r="BP552" s="37">
        <f>BE552*'CDO Param'!I$6*AI552</f>
        <v>0</v>
      </c>
      <c r="BQ552" s="37">
        <f>BF552*'CDO Param'!J$6*AJ552</f>
        <v>0</v>
      </c>
      <c r="BR552" s="37">
        <f>BG552*'CDO Param'!K$6*AK552</f>
        <v>0</v>
      </c>
      <c r="BS552" s="37">
        <f>BH552*'CDO Param'!L$6*AL552</f>
        <v>9701.9278467333697</v>
      </c>
      <c r="BU552" s="38">
        <f t="shared" si="116"/>
        <v>24906.751117910469</v>
      </c>
      <c r="CE552" s="5">
        <f>BU552/'CDO Param'!$M$6</f>
        <v>0.25944532414490074</v>
      </c>
      <c r="CF552" s="5">
        <f t="shared" si="117"/>
        <v>0.02</v>
      </c>
      <c r="CG552" s="5">
        <f t="shared" si="118"/>
        <v>1</v>
      </c>
    </row>
    <row r="553" spans="1:85" x14ac:dyDescent="0.2">
      <c r="A553" s="3">
        <v>550</v>
      </c>
      <c r="B553" s="3">
        <v>549</v>
      </c>
      <c r="C553">
        <v>-1.0374537851021159</v>
      </c>
      <c r="D553">
        <v>-0.61787659433321096</v>
      </c>
      <c r="E553">
        <v>0.82984342952840962</v>
      </c>
      <c r="F553">
        <v>-1.6081366993603297</v>
      </c>
      <c r="G553">
        <v>1.5383966456283815</v>
      </c>
      <c r="H553">
        <v>-0.3362561074027326</v>
      </c>
      <c r="I553">
        <v>0.44435864765546285</v>
      </c>
      <c r="J553">
        <v>0.57851593737723306</v>
      </c>
      <c r="K553">
        <v>0.10614940038067289</v>
      </c>
      <c r="L553">
        <v>1.2751752365147695</v>
      </c>
      <c r="M553">
        <v>-0.21518417270272039</v>
      </c>
      <c r="N553">
        <v>0.66505890572443604</v>
      </c>
      <c r="O553">
        <v>0.57914803619496524</v>
      </c>
      <c r="P553">
        <v>-1.1696511137415655</v>
      </c>
      <c r="R553" s="33">
        <v>0.55874603966192626</v>
      </c>
      <c r="S553" s="33">
        <v>0.84468859799424589</v>
      </c>
      <c r="T553" s="33">
        <v>0.68126648929029077</v>
      </c>
      <c r="U553" s="33">
        <v>4.5885501916466981E-2</v>
      </c>
      <c r="V553" s="33">
        <v>0.19763071006053626</v>
      </c>
      <c r="W553" s="33">
        <v>0.57934398743293436</v>
      </c>
      <c r="X553" s="33">
        <v>3.439678532741814E-2</v>
      </c>
      <c r="Y553" s="33">
        <v>0.1067709979167073</v>
      </c>
      <c r="Z553" s="33">
        <v>0.50016198609963147</v>
      </c>
      <c r="AA553" s="33">
        <v>0.22250037650694157</v>
      </c>
      <c r="AC553" s="36">
        <f t="shared" si="106"/>
        <v>0.59862461720226046</v>
      </c>
      <c r="AD553" s="36">
        <f t="shared" si="107"/>
        <v>0.95353804588583913</v>
      </c>
      <c r="AE553" s="36">
        <f t="shared" si="108"/>
        <v>0.78607003331245184</v>
      </c>
      <c r="AF553" s="36">
        <f t="shared" si="109"/>
        <v>3.1451422346584546E-3</v>
      </c>
      <c r="AG553" s="36">
        <f t="shared" si="110"/>
        <v>7.8368335572767206E-2</v>
      </c>
      <c r="AH553" s="36">
        <f t="shared" si="111"/>
        <v>0.63241232587484775</v>
      </c>
      <c r="AI553" s="36">
        <f t="shared" si="112"/>
        <v>1.6586606219795063E-3</v>
      </c>
      <c r="AJ553" s="36">
        <f t="shared" si="113"/>
        <v>2.040952024986508E-2</v>
      </c>
      <c r="AK553" s="36">
        <f t="shared" si="114"/>
        <v>0.50027392286287153</v>
      </c>
      <c r="AL553" s="36">
        <f t="shared" si="115"/>
        <v>0.10104752416122005</v>
      </c>
      <c r="AN553">
        <f>SQRT(Correlation)*$F553 + SQRT('CDO Param'!C$17 - Correlation)*HLOOKUP('CDO Param'!C$12,$C$4:$E$1004,$A553,FALSE) + SQRT(1-Correlation)*G553</f>
        <v>0.86353278163827962</v>
      </c>
      <c r="AO553">
        <f>SQRT(Correlation)*$F553 + SQRT('CDO Param'!D$17 - Correlation)*HLOOKUP('CDO Param'!D$12,$C$4:$E$1004,$A553,FALSE) + SQRT(1-Correlation)*H553</f>
        <v>-0.9149189748067531</v>
      </c>
      <c r="AP553">
        <f>SQRT(Correlation)*$F553 + SQRT('CDO Param'!E$17 - Correlation)*HLOOKUP('CDO Param'!E$12,$C$4:$E$1004,$A553,FALSE) + SQRT(1-Correlation)*I553</f>
        <v>-0.36146631972364229</v>
      </c>
      <c r="AQ553">
        <f>SQRT(Correlation)*$F553 + SQRT('CDO Param'!F$17 - Correlation)*HLOOKUP('CDO Param'!F$12,$C$4:$E$1004,$A553,FALSE) + SQRT(1-Correlation)*J553</f>
        <v>0.22584956346811758</v>
      </c>
      <c r="AR553">
        <f>SQRT(Correlation)*$F553 + SQRT('CDO Param'!G$17 - Correlation)*HLOOKUP('CDO Param'!G$12,$C$4:$E$1004,$A553,FALSE) + SQRT(1-Correlation)*K553</f>
        <v>-0.22227668073847917</v>
      </c>
      <c r="AS553">
        <f>SQRT(Correlation)*$F553 + SQRT('CDO Param'!H$17 - Correlation)*HLOOKUP('CDO Param'!H$12,$C$4:$E$1004,$A553,FALSE) + SQRT(1-Correlation)*L553</f>
        <v>0.61381902712287451</v>
      </c>
      <c r="AT553">
        <f>SQRT(Correlation)*$F553 + SQRT('CDO Param'!I$17 - Correlation)*HLOOKUP('CDO Param'!I$12,$C$4:$E$1004,$A553,FALSE) + SQRT(1-Correlation)*M553</f>
        <v>-0.52712047462558853</v>
      </c>
      <c r="AU553">
        <f>SQRT(Correlation)*$F553 + SQRT('CDO Param'!J$17 - Correlation)*HLOOKUP('CDO Param'!J$12,$C$4:$E$1004,$A553,FALSE) + SQRT(1-Correlation)*N553</f>
        <v>-0.15209167101816934</v>
      </c>
      <c r="AV553">
        <f>SQRT(Correlation)*$F553 + SQRT('CDO Param'!K$17 - Correlation)*HLOOKUP('CDO Param'!K$12,$C$4:$E$1004,$A553,FALSE) + SQRT(1-Correlation)*O553</f>
        <v>-0.23359387806177501</v>
      </c>
      <c r="AW553">
        <f>SQRT(Correlation)*$F553 + SQRT('CDO Param'!L$17 - Correlation)*HLOOKUP('CDO Param'!L$12,$C$4:$E$1004,$A553,FALSE) + SQRT(1-Correlation)*P553</f>
        <v>-1.892650423251498</v>
      </c>
      <c r="AY553" s="3">
        <f>IF(AN553&lt;'CDO Param'!C$13,1,0)</f>
        <v>0</v>
      </c>
      <c r="AZ553" s="3">
        <f>IF(AO553&lt;'CDO Param'!D$13,1,0)</f>
        <v>0</v>
      </c>
      <c r="BA553" s="3">
        <f>IF(AP553&lt;'CDO Param'!E$13,1,0)</f>
        <v>0</v>
      </c>
      <c r="BB553" s="3">
        <f>IF(AQ553&lt;'CDO Param'!F$13,1,0)</f>
        <v>0</v>
      </c>
      <c r="BC553" s="3">
        <f>IF(AR553&lt;'CDO Param'!G$13,1,0)</f>
        <v>1</v>
      </c>
      <c r="BD553" s="3">
        <f>IF(AS553&lt;'CDO Param'!H$13,1,0)</f>
        <v>0</v>
      </c>
      <c r="BE553" s="3">
        <f>IF(AT553&lt;'CDO Param'!I$13,1,0)</f>
        <v>0</v>
      </c>
      <c r="BF553" s="3">
        <f>IF(AU553&lt;'CDO Param'!J$13,1,0)</f>
        <v>0</v>
      </c>
      <c r="BG553" s="3">
        <f>IF(AV553&lt;'CDO Param'!K$13,1,0)</f>
        <v>0</v>
      </c>
      <c r="BH553" s="3">
        <f>IF(AW553&lt;'CDO Param'!L$13,1,0)</f>
        <v>1</v>
      </c>
      <c r="BJ553" s="37">
        <f>AY553*'CDO Param'!C$6*AC553</f>
        <v>0</v>
      </c>
      <c r="BK553" s="37">
        <f>AZ553*'CDO Param'!D$6*AD553</f>
        <v>0</v>
      </c>
      <c r="BL553" s="37">
        <f>BA553*'CDO Param'!E$6*AE553</f>
        <v>0</v>
      </c>
      <c r="BM553" s="37">
        <f>BB553*'CDO Param'!F$6*AF553</f>
        <v>0</v>
      </c>
      <c r="BN553" s="37">
        <f>BC553*'CDO Param'!G$6*AG553</f>
        <v>783.68335572767205</v>
      </c>
      <c r="BO553" s="37">
        <f>BD553*'CDO Param'!H$6*AH553</f>
        <v>0</v>
      </c>
      <c r="BP553" s="37">
        <f>BE553*'CDO Param'!I$6*AI553</f>
        <v>0</v>
      </c>
      <c r="BQ553" s="37">
        <f>BF553*'CDO Param'!J$6*AJ553</f>
        <v>0</v>
      </c>
      <c r="BR553" s="37">
        <f>BG553*'CDO Param'!K$6*AK553</f>
        <v>0</v>
      </c>
      <c r="BS553" s="37">
        <f>BH553*'CDO Param'!L$6*AL553</f>
        <v>1010.4752416122005</v>
      </c>
      <c r="BU553" s="38">
        <f t="shared" si="116"/>
        <v>1794.1585973398726</v>
      </c>
      <c r="CE553" s="5">
        <f>BU553/'CDO Param'!$M$6</f>
        <v>1.8689152055623673E-2</v>
      </c>
      <c r="CF553" s="5">
        <f t="shared" si="117"/>
        <v>0</v>
      </c>
      <c r="CG553" s="5">
        <f t="shared" si="118"/>
        <v>0</v>
      </c>
    </row>
    <row r="554" spans="1:85" x14ac:dyDescent="0.2">
      <c r="A554" s="3">
        <v>551</v>
      </c>
      <c r="B554" s="3">
        <v>550</v>
      </c>
      <c r="C554">
        <v>0.99836825029342435</v>
      </c>
      <c r="D554">
        <v>1.337780304311309</v>
      </c>
      <c r="E554">
        <v>-0.71716726779413875</v>
      </c>
      <c r="F554">
        <v>0.9883888196782209</v>
      </c>
      <c r="G554">
        <v>2.1992127585690469</v>
      </c>
      <c r="H554">
        <v>1.0680150808184408</v>
      </c>
      <c r="I554">
        <v>0.47610228648409247</v>
      </c>
      <c r="J554">
        <v>-0.96277972261304967</v>
      </c>
      <c r="K554">
        <v>0.52994437282904983</v>
      </c>
      <c r="L554">
        <v>-0.67434029915602878</v>
      </c>
      <c r="M554">
        <v>0.12877990229753777</v>
      </c>
      <c r="N554">
        <v>0.24167320589185692</v>
      </c>
      <c r="O554">
        <v>-0.55523742048535496</v>
      </c>
      <c r="P554">
        <v>-0.30398837225220632</v>
      </c>
      <c r="R554" s="33">
        <v>0.56382795216693915</v>
      </c>
      <c r="S554" s="33">
        <v>0.25639206974599144</v>
      </c>
      <c r="T554" s="33">
        <v>0.18151622087765309</v>
      </c>
      <c r="U554" s="33">
        <v>0.74312429071549524</v>
      </c>
      <c r="V554" s="33">
        <v>0.68995405532883203</v>
      </c>
      <c r="W554" s="33">
        <v>5.7807911679990547E-2</v>
      </c>
      <c r="X554" s="33">
        <v>0.57757160560114851</v>
      </c>
      <c r="Y554" s="33">
        <v>0.24597533850277556</v>
      </c>
      <c r="Z554" s="33">
        <v>0.10751421614899961</v>
      </c>
      <c r="AA554" s="33">
        <v>0.99143081623661833</v>
      </c>
      <c r="AC554" s="36">
        <f t="shared" si="106"/>
        <v>0.60701632294767949</v>
      </c>
      <c r="AD554" s="36">
        <f t="shared" si="107"/>
        <v>0.13644285157431843</v>
      </c>
      <c r="AE554" s="36">
        <f t="shared" si="108"/>
        <v>6.5214543587112928E-2</v>
      </c>
      <c r="AF554" s="36">
        <f t="shared" si="109"/>
        <v>0.86301591254682508</v>
      </c>
      <c r="AG554" s="36">
        <f t="shared" si="110"/>
        <v>0.79775018655825303</v>
      </c>
      <c r="AH554" s="36">
        <f t="shared" si="111"/>
        <v>5.2505822185693303E-3</v>
      </c>
      <c r="AI554" s="36">
        <f t="shared" si="112"/>
        <v>0.62953009772473623</v>
      </c>
      <c r="AJ554" s="36">
        <f t="shared" si="113"/>
        <v>0.12502833858717832</v>
      </c>
      <c r="AK554" s="36">
        <f t="shared" si="114"/>
        <v>2.0724058947183342E-2</v>
      </c>
      <c r="AL554" s="36">
        <f t="shared" si="115"/>
        <v>0.99992436320014155</v>
      </c>
      <c r="AN554">
        <f>SQRT(Correlation)*$F554 + SQRT('CDO Param'!C$17 - Correlation)*HLOOKUP('CDO Param'!C$12,$C$4:$E$1004,$A554,FALSE) + SQRT(1-Correlation)*G554</f>
        <v>2.5881031063001805</v>
      </c>
      <c r="AO554">
        <f>SQRT(Correlation)*$F554 + SQRT('CDO Param'!D$17 - Correlation)*HLOOKUP('CDO Param'!D$12,$C$4:$E$1004,$A554,FALSE) + SQRT(1-Correlation)*H554</f>
        <v>1.5149547626246533</v>
      </c>
      <c r="AP554">
        <f>SQRT(Correlation)*$F554 + SQRT('CDO Param'!E$17 - Correlation)*HLOOKUP('CDO Param'!E$12,$C$4:$E$1004,$A554,FALSE) + SQRT(1-Correlation)*I554</f>
        <v>1.0283696864678913</v>
      </c>
      <c r="AQ554">
        <f>SQRT(Correlation)*$F554 + SQRT('CDO Param'!F$17 - Correlation)*HLOOKUP('CDO Param'!F$12,$C$4:$E$1004,$A554,FALSE) + SQRT(1-Correlation)*J554</f>
        <v>-0.76118053034439259</v>
      </c>
      <c r="AR554">
        <f>SQRT(Correlation)*$F554 + SQRT('CDO Param'!G$17 - Correlation)*HLOOKUP('CDO Param'!G$12,$C$4:$E$1004,$A554,FALSE) + SQRT(1-Correlation)*K554</f>
        <v>0.65494188759908822</v>
      </c>
      <c r="AS554">
        <f>SQRT(Correlation)*$F554 + SQRT('CDO Param'!H$17 - Correlation)*HLOOKUP('CDO Param'!H$12,$C$4:$E$1004,$A554,FALSE) + SQRT(1-Correlation)*L554</f>
        <v>-0.13798868562558253</v>
      </c>
      <c r="AT554">
        <f>SQRT(Correlation)*$F554 + SQRT('CDO Param'!I$17 - Correlation)*HLOOKUP('CDO Param'!I$12,$C$4:$E$1004,$A554,FALSE) + SQRT(1-Correlation)*M554</f>
        <v>0.2743638546345652</v>
      </c>
      <c r="AU554">
        <f>SQRT(Correlation)*$F554 + SQRT('CDO Param'!J$17 - Correlation)*HLOOKUP('CDO Param'!J$12,$C$4:$E$1004,$A554,FALSE) + SQRT(1-Correlation)*N554</f>
        <v>0.80597073313269962</v>
      </c>
      <c r="AV554">
        <f>SQRT(Correlation)*$F554 + SQRT('CDO Param'!K$17 - Correlation)*HLOOKUP('CDO Param'!K$12,$C$4:$E$1004,$A554,FALSE) + SQRT(1-Correlation)*O554</f>
        <v>4.9954931849665485E-2</v>
      </c>
      <c r="AW554">
        <f>SQRT(Correlation)*$F554 + SQRT('CDO Param'!L$17 - Correlation)*HLOOKUP('CDO Param'!L$12,$C$4:$E$1004,$A554,FALSE) + SQRT(1-Correlation)*P554</f>
        <v>0.28831070755954152</v>
      </c>
      <c r="AY554" s="3">
        <f>IF(AN554&lt;'CDO Param'!C$13,1,0)</f>
        <v>0</v>
      </c>
      <c r="AZ554" s="3">
        <f>IF(AO554&lt;'CDO Param'!D$13,1,0)</f>
        <v>0</v>
      </c>
      <c r="BA554" s="3">
        <f>IF(AP554&lt;'CDO Param'!E$13,1,0)</f>
        <v>0</v>
      </c>
      <c r="BB554" s="3">
        <f>IF(AQ554&lt;'CDO Param'!F$13,1,0)</f>
        <v>0</v>
      </c>
      <c r="BC554" s="3">
        <f>IF(AR554&lt;'CDO Param'!G$13,1,0)</f>
        <v>0</v>
      </c>
      <c r="BD554" s="3">
        <f>IF(AS554&lt;'CDO Param'!H$13,1,0)</f>
        <v>0</v>
      </c>
      <c r="BE554" s="3">
        <f>IF(AT554&lt;'CDO Param'!I$13,1,0)</f>
        <v>0</v>
      </c>
      <c r="BF554" s="3">
        <f>IF(AU554&lt;'CDO Param'!J$13,1,0)</f>
        <v>0</v>
      </c>
      <c r="BG554" s="3">
        <f>IF(AV554&lt;'CDO Param'!K$13,1,0)</f>
        <v>0</v>
      </c>
      <c r="BH554" s="3">
        <f>IF(AW554&lt;'CDO Param'!L$13,1,0)</f>
        <v>0</v>
      </c>
      <c r="BJ554" s="37">
        <f>AY554*'CDO Param'!C$6*AC554</f>
        <v>0</v>
      </c>
      <c r="BK554" s="37">
        <f>AZ554*'CDO Param'!D$6*AD554</f>
        <v>0</v>
      </c>
      <c r="BL554" s="37">
        <f>BA554*'CDO Param'!E$6*AE554</f>
        <v>0</v>
      </c>
      <c r="BM554" s="37">
        <f>BB554*'CDO Param'!F$6*AF554</f>
        <v>0</v>
      </c>
      <c r="BN554" s="37">
        <f>BC554*'CDO Param'!G$6*AG554</f>
        <v>0</v>
      </c>
      <c r="BO554" s="37">
        <f>BD554*'CDO Param'!H$6*AH554</f>
        <v>0</v>
      </c>
      <c r="BP554" s="37">
        <f>BE554*'CDO Param'!I$6*AI554</f>
        <v>0</v>
      </c>
      <c r="BQ554" s="37">
        <f>BF554*'CDO Param'!J$6*AJ554</f>
        <v>0</v>
      </c>
      <c r="BR554" s="37">
        <f>BG554*'CDO Param'!K$6*AK554</f>
        <v>0</v>
      </c>
      <c r="BS554" s="37">
        <f>BH554*'CDO Param'!L$6*AL554</f>
        <v>0</v>
      </c>
      <c r="BU554" s="38">
        <f t="shared" si="116"/>
        <v>0</v>
      </c>
      <c r="CE554" s="5">
        <f>BU554/'CDO Param'!$M$6</f>
        <v>0</v>
      </c>
      <c r="CF554" s="5">
        <f t="shared" si="117"/>
        <v>0</v>
      </c>
      <c r="CG554" s="5">
        <f t="shared" si="118"/>
        <v>0</v>
      </c>
    </row>
    <row r="555" spans="1:85" x14ac:dyDescent="0.2">
      <c r="A555" s="3">
        <v>552</v>
      </c>
      <c r="B555" s="3">
        <v>551</v>
      </c>
      <c r="C555">
        <v>-0.79988240031525493</v>
      </c>
      <c r="D555">
        <v>-1.1224619811400771</v>
      </c>
      <c r="E555">
        <v>1.3238650353741832</v>
      </c>
      <c r="F555">
        <v>-0.77084450822439976</v>
      </c>
      <c r="G555">
        <v>-0.67012024373980239</v>
      </c>
      <c r="H555">
        <v>-1.1553674994502217</v>
      </c>
      <c r="I555">
        <v>0.17298361854045652</v>
      </c>
      <c r="J555">
        <v>0.26264615371474065</v>
      </c>
      <c r="K555">
        <v>1.1432348401285708E-2</v>
      </c>
      <c r="L555">
        <v>-1.0348867363063619</v>
      </c>
      <c r="M555">
        <v>-1.1951465239690151</v>
      </c>
      <c r="N555">
        <v>1.0940357242361642</v>
      </c>
      <c r="O555">
        <v>1.661710484768264</v>
      </c>
      <c r="P555">
        <v>-7.6732931120204739E-2</v>
      </c>
      <c r="R555" s="33">
        <v>0.97772848884469299</v>
      </c>
      <c r="S555" s="33">
        <v>0.6827120127541535</v>
      </c>
      <c r="T555" s="33">
        <v>0.34079835905730649</v>
      </c>
      <c r="U555" s="33">
        <v>0.79802067614999628</v>
      </c>
      <c r="V555" s="33">
        <v>0.3335040529880226</v>
      </c>
      <c r="W555" s="33">
        <v>0.20261856969567882</v>
      </c>
      <c r="X555" s="33">
        <v>0.41030087527367326</v>
      </c>
      <c r="Y555" s="33">
        <v>0.9268107246266728</v>
      </c>
      <c r="Z555" s="33">
        <v>0.90784880048960859</v>
      </c>
      <c r="AA555" s="33">
        <v>0.2147898288512555</v>
      </c>
      <c r="AC555" s="36">
        <f t="shared" si="106"/>
        <v>0.99936840010933559</v>
      </c>
      <c r="AD555" s="36">
        <f t="shared" si="107"/>
        <v>0.78803186051432417</v>
      </c>
      <c r="AE555" s="36">
        <f t="shared" si="108"/>
        <v>0.24474599579938511</v>
      </c>
      <c r="AF555" s="36">
        <f t="shared" si="109"/>
        <v>0.91787277539196466</v>
      </c>
      <c r="AG555" s="36">
        <f t="shared" si="110"/>
        <v>0.23438244159716046</v>
      </c>
      <c r="AH555" s="36">
        <f t="shared" si="111"/>
        <v>8.2687226116169688E-2</v>
      </c>
      <c r="AI555" s="36">
        <f t="shared" si="112"/>
        <v>0.35085569055129551</v>
      </c>
      <c r="AJ555" s="36">
        <f t="shared" si="113"/>
        <v>0.99114273909634953</v>
      </c>
      <c r="AK555" s="36">
        <f t="shared" si="114"/>
        <v>0.98525441464438823</v>
      </c>
      <c r="AL555" s="36">
        <f t="shared" si="115"/>
        <v>9.3711315233473855E-2</v>
      </c>
      <c r="AN555">
        <f>SQRT(Correlation)*$F555 + SQRT('CDO Param'!C$17 - Correlation)*HLOOKUP('CDO Param'!C$12,$C$4:$E$1004,$A555,FALSE) + SQRT(1-Correlation)*G555</f>
        <v>-1.0382344154012868</v>
      </c>
      <c r="AO555">
        <f>SQRT(Correlation)*$F555 + SQRT('CDO Param'!D$17 - Correlation)*HLOOKUP('CDO Param'!D$12,$C$4:$E$1004,$A555,FALSE) + SQRT(1-Correlation)*H555</f>
        <v>-1.4985803823186086</v>
      </c>
      <c r="AP555">
        <f>SQRT(Correlation)*$F555 + SQRT('CDO Param'!E$17 - Correlation)*HLOOKUP('CDO Param'!E$12,$C$4:$E$1004,$A555,FALSE) + SQRT(1-Correlation)*I555</f>
        <v>-0.29128475796963549</v>
      </c>
      <c r="AQ555">
        <f>SQRT(Correlation)*$F555 + SQRT('CDO Param'!F$17 - Correlation)*HLOOKUP('CDO Param'!F$12,$C$4:$E$1004,$A555,FALSE) + SQRT(1-Correlation)*J555</f>
        <v>0.30143080375741604</v>
      </c>
      <c r="AR555">
        <f>SQRT(Correlation)*$F555 + SQRT('CDO Param'!G$17 - Correlation)*HLOOKUP('CDO Param'!G$12,$C$4:$E$1004,$A555,FALSE) + SQRT(1-Correlation)*K555</f>
        <v>6.3108462416827937E-2</v>
      </c>
      <c r="AS555">
        <f>SQRT(Correlation)*$F555 + SQRT('CDO Param'!H$17 - Correlation)*HLOOKUP('CDO Param'!H$12,$C$4:$E$1004,$A555,FALSE) + SQRT(1-Correlation)*L555</f>
        <v>-1.3842822945876487</v>
      </c>
      <c r="AT555">
        <f>SQRT(Correlation)*$F555 + SQRT('CDO Param'!I$17 - Correlation)*HLOOKUP('CDO Param'!I$12,$C$4:$E$1004,$A555,FALSE) + SQRT(1-Correlation)*M555</f>
        <v>-1.081552761581499</v>
      </c>
      <c r="AU555">
        <f>SQRT(Correlation)*$F555 + SQRT('CDO Param'!J$17 - Correlation)*HLOOKUP('CDO Param'!J$12,$C$4:$E$1004,$A555,FALSE) + SQRT(1-Correlation)*N555</f>
        <v>0.58250199133813907</v>
      </c>
      <c r="AV555">
        <f>SQRT(Correlation)*$F555 + SQRT('CDO Param'!K$17 - Correlation)*HLOOKUP('CDO Param'!K$12,$C$4:$E$1004,$A555,FALSE) + SQRT(1-Correlation)*O555</f>
        <v>1.1210455553797669</v>
      </c>
      <c r="AW555">
        <f>SQRT(Correlation)*$F555 + SQRT('CDO Param'!L$17 - Correlation)*HLOOKUP('CDO Param'!L$12,$C$4:$E$1004,$A555,FALSE) + SQRT(1-Correlation)*P555</f>
        <v>-0.52818667787950646</v>
      </c>
      <c r="AY555" s="3">
        <f>IF(AN555&lt;'CDO Param'!C$13,1,0)</f>
        <v>0</v>
      </c>
      <c r="AZ555" s="3">
        <f>IF(AO555&lt;'CDO Param'!D$13,1,0)</f>
        <v>0</v>
      </c>
      <c r="BA555" s="3">
        <f>IF(AP555&lt;'CDO Param'!E$13,1,0)</f>
        <v>0</v>
      </c>
      <c r="BB555" s="3">
        <f>IF(AQ555&lt;'CDO Param'!F$13,1,0)</f>
        <v>0</v>
      </c>
      <c r="BC555" s="3">
        <f>IF(AR555&lt;'CDO Param'!G$13,1,0)</f>
        <v>0</v>
      </c>
      <c r="BD555" s="3">
        <f>IF(AS555&lt;'CDO Param'!H$13,1,0)</f>
        <v>0</v>
      </c>
      <c r="BE555" s="3">
        <f>IF(AT555&lt;'CDO Param'!I$13,1,0)</f>
        <v>0</v>
      </c>
      <c r="BF555" s="3">
        <f>IF(AU555&lt;'CDO Param'!J$13,1,0)</f>
        <v>0</v>
      </c>
      <c r="BG555" s="3">
        <f>IF(AV555&lt;'CDO Param'!K$13,1,0)</f>
        <v>0</v>
      </c>
      <c r="BH555" s="3">
        <f>IF(AW555&lt;'CDO Param'!L$13,1,0)</f>
        <v>0</v>
      </c>
      <c r="BJ555" s="37">
        <f>AY555*'CDO Param'!C$6*AC555</f>
        <v>0</v>
      </c>
      <c r="BK555" s="37">
        <f>AZ555*'CDO Param'!D$6*AD555</f>
        <v>0</v>
      </c>
      <c r="BL555" s="37">
        <f>BA555*'CDO Param'!E$6*AE555</f>
        <v>0</v>
      </c>
      <c r="BM555" s="37">
        <f>BB555*'CDO Param'!F$6*AF555</f>
        <v>0</v>
      </c>
      <c r="BN555" s="37">
        <f>BC555*'CDO Param'!G$6*AG555</f>
        <v>0</v>
      </c>
      <c r="BO555" s="37">
        <f>BD555*'CDO Param'!H$6*AH555</f>
        <v>0</v>
      </c>
      <c r="BP555" s="37">
        <f>BE555*'CDO Param'!I$6*AI555</f>
        <v>0</v>
      </c>
      <c r="BQ555" s="37">
        <f>BF555*'CDO Param'!J$6*AJ555</f>
        <v>0</v>
      </c>
      <c r="BR555" s="37">
        <f>BG555*'CDO Param'!K$6*AK555</f>
        <v>0</v>
      </c>
      <c r="BS555" s="37">
        <f>BH555*'CDO Param'!L$6*AL555</f>
        <v>0</v>
      </c>
      <c r="BU555" s="38">
        <f t="shared" si="116"/>
        <v>0</v>
      </c>
      <c r="CE555" s="5">
        <f>BU555/'CDO Param'!$M$6</f>
        <v>0</v>
      </c>
      <c r="CF555" s="5">
        <f t="shared" si="117"/>
        <v>0</v>
      </c>
      <c r="CG555" s="5">
        <f t="shared" si="118"/>
        <v>0</v>
      </c>
    </row>
    <row r="556" spans="1:85" x14ac:dyDescent="0.2">
      <c r="A556" s="3">
        <v>553</v>
      </c>
      <c r="B556" s="3">
        <v>552</v>
      </c>
      <c r="C556">
        <v>1.7877255231724121E-2</v>
      </c>
      <c r="D556">
        <v>0.65414610617153812</v>
      </c>
      <c r="E556">
        <v>1.0690200724638999</v>
      </c>
      <c r="F556">
        <v>-0.35462335290503688</v>
      </c>
      <c r="G556">
        <v>0.40297209125128575</v>
      </c>
      <c r="H556">
        <v>-1.5750811144243926</v>
      </c>
      <c r="I556">
        <v>-0.25725057639647275</v>
      </c>
      <c r="J556">
        <v>-8.8111846707761288E-2</v>
      </c>
      <c r="K556">
        <v>-7.5185653258813545E-2</v>
      </c>
      <c r="L556">
        <v>1.0329813449061476</v>
      </c>
      <c r="M556">
        <v>-0.27118517209601123</v>
      </c>
      <c r="N556">
        <v>-0.69903080657240935</v>
      </c>
      <c r="O556">
        <v>0.74098124969168566</v>
      </c>
      <c r="P556">
        <v>-0.60929551182198338</v>
      </c>
      <c r="R556" s="33">
        <v>0.97265350305133191</v>
      </c>
      <c r="S556" s="33">
        <v>0.38742578373636388</v>
      </c>
      <c r="T556" s="33">
        <v>0.46514725706779736</v>
      </c>
      <c r="U556" s="33">
        <v>0.72994953847022237</v>
      </c>
      <c r="V556" s="33">
        <v>0.26189306902787324</v>
      </c>
      <c r="W556" s="33">
        <v>0.63681115146577882</v>
      </c>
      <c r="X556" s="33">
        <v>0.88502268534387585</v>
      </c>
      <c r="Y556" s="33">
        <v>0.57627257452172809</v>
      </c>
      <c r="Z556" s="33">
        <v>0.41315998668463899</v>
      </c>
      <c r="AA556" s="33">
        <v>0.97989620872768401</v>
      </c>
      <c r="AC556" s="36">
        <f t="shared" si="106"/>
        <v>0.99900345369678312</v>
      </c>
      <c r="AD556" s="36">
        <f t="shared" si="107"/>
        <v>0.31463106536319396</v>
      </c>
      <c r="AE556" s="36">
        <f t="shared" si="108"/>
        <v>0.44121302015308711</v>
      </c>
      <c r="AF556" s="36">
        <f t="shared" si="109"/>
        <v>0.84789485895937156</v>
      </c>
      <c r="AG556" s="36">
        <f t="shared" si="110"/>
        <v>0.14265723197303942</v>
      </c>
      <c r="AH556" s="36">
        <f t="shared" si="111"/>
        <v>0.72243444415850111</v>
      </c>
      <c r="AI556" s="36">
        <f t="shared" si="112"/>
        <v>0.97597347194849249</v>
      </c>
      <c r="AJ556" s="36">
        <f t="shared" si="113"/>
        <v>0.62741439239262164</v>
      </c>
      <c r="AK556" s="36">
        <f t="shared" si="114"/>
        <v>0.35545649372748528</v>
      </c>
      <c r="AL556" s="36">
        <f t="shared" si="115"/>
        <v>0.99949691984711375</v>
      </c>
      <c r="AN556">
        <f>SQRT(Correlation)*$F556 + SQRT('CDO Param'!C$17 - Correlation)*HLOOKUP('CDO Param'!C$12,$C$4:$E$1004,$A556,FALSE) + SQRT(1-Correlation)*G556</f>
        <v>0.36266137139615573</v>
      </c>
      <c r="AO556">
        <f>SQRT(Correlation)*$F556 + SQRT('CDO Param'!D$17 - Correlation)*HLOOKUP('CDO Param'!D$12,$C$4:$E$1004,$A556,FALSE) + SQRT(1-Correlation)*H556</f>
        <v>-1.5138846674836381</v>
      </c>
      <c r="AP556">
        <f>SQRT(Correlation)*$F556 + SQRT('CDO Param'!E$17 - Correlation)*HLOOKUP('CDO Param'!E$12,$C$4:$E$1004,$A556,FALSE) + SQRT(1-Correlation)*I556</f>
        <v>-0.35146119876100496</v>
      </c>
      <c r="AQ556">
        <f>SQRT(Correlation)*$F556 + SQRT('CDO Param'!F$17 - Correlation)*HLOOKUP('CDO Param'!F$12,$C$4:$E$1004,$A556,FALSE) + SQRT(1-Correlation)*J556</f>
        <v>4.3308167135502243E-2</v>
      </c>
      <c r="AR556">
        <f>SQRT(Correlation)*$F556 + SQRT('CDO Param'!G$17 - Correlation)*HLOOKUP('CDO Param'!G$12,$C$4:$E$1004,$A556,FALSE) + SQRT(1-Correlation)*K556</f>
        <v>5.5571030967888929E-2</v>
      </c>
      <c r="AS556">
        <f>SQRT(Correlation)*$F556 + SQRT('CDO Param'!H$17 - Correlation)*HLOOKUP('CDO Param'!H$12,$C$4:$E$1004,$A556,FALSE) + SQRT(1-Correlation)*L556</f>
        <v>0.96034062795579278</v>
      </c>
      <c r="AT556">
        <f>SQRT(Correlation)*$F556 + SQRT('CDO Param'!I$17 - Correlation)*HLOOKUP('CDO Param'!I$12,$C$4:$E$1004,$A556,FALSE) + SQRT(1-Correlation)*M556</f>
        <v>-0.13037043897889755</v>
      </c>
      <c r="AU556">
        <f>SQRT(Correlation)*$F556 + SQRT('CDO Param'!J$17 - Correlation)*HLOOKUP('CDO Param'!J$12,$C$4:$E$1004,$A556,FALSE) + SQRT(1-Correlation)*N556</f>
        <v>-0.7705707245378276</v>
      </c>
      <c r="AV556">
        <f>SQRT(Correlation)*$F556 + SQRT('CDO Param'!K$17 - Correlation)*HLOOKUP('CDO Param'!K$12,$C$4:$E$1004,$A556,FALSE) + SQRT(1-Correlation)*O556</f>
        <v>0.5955446622312961</v>
      </c>
      <c r="AW556">
        <f>SQRT(Correlation)*$F556 + SQRT('CDO Param'!L$17 - Correlation)*HLOOKUP('CDO Param'!L$12,$C$4:$E$1004,$A556,FALSE) + SQRT(1-Correlation)*P556</f>
        <v>-0.68544034916245855</v>
      </c>
      <c r="AY556" s="3">
        <f>IF(AN556&lt;'CDO Param'!C$13,1,0)</f>
        <v>0</v>
      </c>
      <c r="AZ556" s="3">
        <f>IF(AO556&lt;'CDO Param'!D$13,1,0)</f>
        <v>0</v>
      </c>
      <c r="BA556" s="3">
        <f>IF(AP556&lt;'CDO Param'!E$13,1,0)</f>
        <v>0</v>
      </c>
      <c r="BB556" s="3">
        <f>IF(AQ556&lt;'CDO Param'!F$13,1,0)</f>
        <v>0</v>
      </c>
      <c r="BC556" s="3">
        <f>IF(AR556&lt;'CDO Param'!G$13,1,0)</f>
        <v>0</v>
      </c>
      <c r="BD556" s="3">
        <f>IF(AS556&lt;'CDO Param'!H$13,1,0)</f>
        <v>0</v>
      </c>
      <c r="BE556" s="3">
        <f>IF(AT556&lt;'CDO Param'!I$13,1,0)</f>
        <v>0</v>
      </c>
      <c r="BF556" s="3">
        <f>IF(AU556&lt;'CDO Param'!J$13,1,0)</f>
        <v>0</v>
      </c>
      <c r="BG556" s="3">
        <f>IF(AV556&lt;'CDO Param'!K$13,1,0)</f>
        <v>0</v>
      </c>
      <c r="BH556" s="3">
        <f>IF(AW556&lt;'CDO Param'!L$13,1,0)</f>
        <v>1</v>
      </c>
      <c r="BJ556" s="37">
        <f>AY556*'CDO Param'!C$6*AC556</f>
        <v>0</v>
      </c>
      <c r="BK556" s="37">
        <f>AZ556*'CDO Param'!D$6*AD556</f>
        <v>0</v>
      </c>
      <c r="BL556" s="37">
        <f>BA556*'CDO Param'!E$6*AE556</f>
        <v>0</v>
      </c>
      <c r="BM556" s="37">
        <f>BB556*'CDO Param'!F$6*AF556</f>
        <v>0</v>
      </c>
      <c r="BN556" s="37">
        <f>BC556*'CDO Param'!G$6*AG556</f>
        <v>0</v>
      </c>
      <c r="BO556" s="37">
        <f>BD556*'CDO Param'!H$6*AH556</f>
        <v>0</v>
      </c>
      <c r="BP556" s="37">
        <f>BE556*'CDO Param'!I$6*AI556</f>
        <v>0</v>
      </c>
      <c r="BQ556" s="37">
        <f>BF556*'CDO Param'!J$6*AJ556</f>
        <v>0</v>
      </c>
      <c r="BR556" s="37">
        <f>BG556*'CDO Param'!K$6*AK556</f>
        <v>0</v>
      </c>
      <c r="BS556" s="37">
        <f>BH556*'CDO Param'!L$6*AL556</f>
        <v>9994.9691984711371</v>
      </c>
      <c r="BU556" s="38">
        <f t="shared" si="116"/>
        <v>9994.9691984711371</v>
      </c>
      <c r="CE556" s="5">
        <f>BU556/'CDO Param'!$M$6</f>
        <v>0.10411426248407435</v>
      </c>
      <c r="CF556" s="5">
        <f t="shared" si="117"/>
        <v>0.02</v>
      </c>
      <c r="CG556" s="5">
        <f t="shared" si="118"/>
        <v>1</v>
      </c>
    </row>
    <row r="557" spans="1:85" x14ac:dyDescent="0.2">
      <c r="A557" s="3">
        <v>554</v>
      </c>
      <c r="B557" s="3">
        <v>553</v>
      </c>
      <c r="C557">
        <v>-0.11516590348037425</v>
      </c>
      <c r="D557">
        <v>-2.2587300918530673E-2</v>
      </c>
      <c r="E557">
        <v>-1.5341993275796995</v>
      </c>
      <c r="F557">
        <v>-2.2087988327257335</v>
      </c>
      <c r="G557">
        <v>-4.2820147427846678E-2</v>
      </c>
      <c r="H557">
        <v>-5.7532361097401008E-2</v>
      </c>
      <c r="I557">
        <v>1.6776539268903434</v>
      </c>
      <c r="J557">
        <v>2.2876702132634819</v>
      </c>
      <c r="K557">
        <v>0.85251713244360872</v>
      </c>
      <c r="L557">
        <v>0.35630250749818515</v>
      </c>
      <c r="M557">
        <v>1.3669887266587466</v>
      </c>
      <c r="N557">
        <v>0.57990973800770007</v>
      </c>
      <c r="O557">
        <v>-0.14807710613240488</v>
      </c>
      <c r="P557">
        <v>-0.66480083660280798</v>
      </c>
      <c r="R557" s="33">
        <v>0.11558008618447002</v>
      </c>
      <c r="S557" s="33">
        <v>0.55450850238767846</v>
      </c>
      <c r="T557" s="33">
        <v>0.6243996297122909</v>
      </c>
      <c r="U557" s="33">
        <v>0.28457657447297896</v>
      </c>
      <c r="V557" s="33">
        <v>0.87848716735769394</v>
      </c>
      <c r="W557" s="33">
        <v>0.73382178076255222</v>
      </c>
      <c r="X557" s="33">
        <v>0.34266927621451637</v>
      </c>
      <c r="Y557" s="33">
        <v>0.24252533737687643</v>
      </c>
      <c r="Z557" s="33">
        <v>0.12334529316208571</v>
      </c>
      <c r="AA557" s="33">
        <v>6.4342175174663854E-2</v>
      </c>
      <c r="AC557" s="36">
        <f t="shared" si="106"/>
        <v>2.4304723525694093E-2</v>
      </c>
      <c r="AD557" s="36">
        <f t="shared" si="107"/>
        <v>0.59160269989101322</v>
      </c>
      <c r="AE557" s="36">
        <f t="shared" si="108"/>
        <v>0.70363838787476807</v>
      </c>
      <c r="AF557" s="36">
        <f t="shared" si="109"/>
        <v>0.16960018224409198</v>
      </c>
      <c r="AG557" s="36">
        <f t="shared" si="110"/>
        <v>0.97286533078193338</v>
      </c>
      <c r="AH557" s="36">
        <f t="shared" si="111"/>
        <v>0.85241405601634201</v>
      </c>
      <c r="AI557" s="36">
        <f t="shared" si="112"/>
        <v>0.24743111126777878</v>
      </c>
      <c r="AJ557" s="36">
        <f t="shared" si="113"/>
        <v>0.12135124806922876</v>
      </c>
      <c r="AK557" s="36">
        <f t="shared" si="114"/>
        <v>2.8042532896972349E-2</v>
      </c>
      <c r="AL557" s="36">
        <f t="shared" si="115"/>
        <v>6.6577387960910436E-3</v>
      </c>
      <c r="AN557">
        <f>SQRT(Correlation)*$F557 + SQRT('CDO Param'!C$17 - Correlation)*HLOOKUP('CDO Param'!C$12,$C$4:$E$1004,$A557,FALSE) + SQRT(1-Correlation)*G557</f>
        <v>-0.74230060586795565</v>
      </c>
      <c r="AO557">
        <f>SQRT(Correlation)*$F557 + SQRT('CDO Param'!D$17 - Correlation)*HLOOKUP('CDO Param'!D$12,$C$4:$E$1004,$A557,FALSE) + SQRT(1-Correlation)*H557</f>
        <v>-0.7562578372536124</v>
      </c>
      <c r="AP557">
        <f>SQRT(Correlation)*$F557 + SQRT('CDO Param'!E$17 - Correlation)*HLOOKUP('CDO Param'!E$12,$C$4:$E$1004,$A557,FALSE) + SQRT(1-Correlation)*I557</f>
        <v>0.86260870588395466</v>
      </c>
      <c r="AQ557">
        <f>SQRT(Correlation)*$F557 + SQRT('CDO Param'!F$17 - Correlation)*HLOOKUP('CDO Param'!F$12,$C$4:$E$1004,$A557,FALSE) + SQRT(1-Correlation)*J557</f>
        <v>1.1287336035669968</v>
      </c>
      <c r="AR557">
        <f>SQRT(Correlation)*$F557 + SQRT('CDO Param'!G$17 - Correlation)*HLOOKUP('CDO Param'!G$12,$C$4:$E$1004,$A557,FALSE) + SQRT(1-Correlation)*K557</f>
        <v>-0.23277215435255616</v>
      </c>
      <c r="AS557">
        <f>SQRT(Correlation)*$F557 + SQRT('CDO Param'!H$17 - Correlation)*HLOOKUP('CDO Param'!H$12,$C$4:$E$1004,$A557,FALSE) + SQRT(1-Correlation)*L557</f>
        <v>-0.36365960926605068</v>
      </c>
      <c r="AT557">
        <f>SQRT(Correlation)*$F557 + SQRT('CDO Param'!I$17 - Correlation)*HLOOKUP('CDO Param'!I$12,$C$4:$E$1004,$A557,FALSE) + SQRT(1-Correlation)*M557</f>
        <v>0.25529845440076659</v>
      </c>
      <c r="AU557">
        <f>SQRT(Correlation)*$F557 + SQRT('CDO Param'!J$17 - Correlation)*HLOOKUP('CDO Param'!J$12,$C$4:$E$1004,$A557,FALSE) + SQRT(1-Correlation)*N557</f>
        <v>-0.1788028716410176</v>
      </c>
      <c r="AV557">
        <f>SQRT(Correlation)*$F557 + SQRT('CDO Param'!K$17 - Correlation)*HLOOKUP('CDO Param'!K$12,$C$4:$E$1004,$A557,FALSE) + SQRT(1-Correlation)*O557</f>
        <v>-0.86943183187723772</v>
      </c>
      <c r="AW557">
        <f>SQRT(Correlation)*$F557 + SQRT('CDO Param'!L$17 - Correlation)*HLOOKUP('CDO Param'!L$12,$C$4:$E$1004,$A557,FALSE) + SQRT(1-Correlation)*P557</f>
        <v>-1.3596390046808646</v>
      </c>
      <c r="AY557" s="3">
        <f>IF(AN557&lt;'CDO Param'!C$13,1,0)</f>
        <v>0</v>
      </c>
      <c r="AZ557" s="3">
        <f>IF(AO557&lt;'CDO Param'!D$13,1,0)</f>
        <v>0</v>
      </c>
      <c r="BA557" s="3">
        <f>IF(AP557&lt;'CDO Param'!E$13,1,0)</f>
        <v>0</v>
      </c>
      <c r="BB557" s="3">
        <f>IF(AQ557&lt;'CDO Param'!F$13,1,0)</f>
        <v>0</v>
      </c>
      <c r="BC557" s="3">
        <f>IF(AR557&lt;'CDO Param'!G$13,1,0)</f>
        <v>1</v>
      </c>
      <c r="BD557" s="3">
        <f>IF(AS557&lt;'CDO Param'!H$13,1,0)</f>
        <v>0</v>
      </c>
      <c r="BE557" s="3">
        <f>IF(AT557&lt;'CDO Param'!I$13,1,0)</f>
        <v>0</v>
      </c>
      <c r="BF557" s="3">
        <f>IF(AU557&lt;'CDO Param'!J$13,1,0)</f>
        <v>0</v>
      </c>
      <c r="BG557" s="3">
        <f>IF(AV557&lt;'CDO Param'!K$13,1,0)</f>
        <v>0</v>
      </c>
      <c r="BH557" s="3">
        <f>IF(AW557&lt;'CDO Param'!L$13,1,0)</f>
        <v>1</v>
      </c>
      <c r="BJ557" s="37">
        <f>AY557*'CDO Param'!C$6*AC557</f>
        <v>0</v>
      </c>
      <c r="BK557" s="37">
        <f>AZ557*'CDO Param'!D$6*AD557</f>
        <v>0</v>
      </c>
      <c r="BL557" s="37">
        <f>BA557*'CDO Param'!E$6*AE557</f>
        <v>0</v>
      </c>
      <c r="BM557" s="37">
        <f>BB557*'CDO Param'!F$6*AF557</f>
        <v>0</v>
      </c>
      <c r="BN557" s="37">
        <f>BC557*'CDO Param'!G$6*AG557</f>
        <v>9728.6533078193333</v>
      </c>
      <c r="BO557" s="37">
        <f>BD557*'CDO Param'!H$6*AH557</f>
        <v>0</v>
      </c>
      <c r="BP557" s="37">
        <f>BE557*'CDO Param'!I$6*AI557</f>
        <v>0</v>
      </c>
      <c r="BQ557" s="37">
        <f>BF557*'CDO Param'!J$6*AJ557</f>
        <v>0</v>
      </c>
      <c r="BR557" s="37">
        <f>BG557*'CDO Param'!K$6*AK557</f>
        <v>0</v>
      </c>
      <c r="BS557" s="37">
        <f>BH557*'CDO Param'!L$6*AL557</f>
        <v>66.577387960910443</v>
      </c>
      <c r="BU557" s="38">
        <f t="shared" si="116"/>
        <v>9795.230695780243</v>
      </c>
      <c r="CE557" s="5">
        <f>BU557/'CDO Param'!$M$6</f>
        <v>0.1020336530810442</v>
      </c>
      <c r="CF557" s="5">
        <f t="shared" si="117"/>
        <v>0.02</v>
      </c>
      <c r="CG557" s="5">
        <f t="shared" si="118"/>
        <v>1</v>
      </c>
    </row>
    <row r="558" spans="1:85" x14ac:dyDescent="0.2">
      <c r="A558" s="3">
        <v>555</v>
      </c>
      <c r="B558" s="3">
        <v>554</v>
      </c>
      <c r="C558">
        <v>0.42535702959867194</v>
      </c>
      <c r="D558">
        <v>-0.60711727201123722</v>
      </c>
      <c r="E558">
        <v>0.25227564037777483</v>
      </c>
      <c r="F558">
        <v>0.89175955508835614</v>
      </c>
      <c r="G558">
        <v>2.9720013117184862E-2</v>
      </c>
      <c r="H558">
        <v>0.65977587837551255</v>
      </c>
      <c r="I558">
        <v>-0.58733689911605325</v>
      </c>
      <c r="J558">
        <v>0.14621491573052481</v>
      </c>
      <c r="K558">
        <v>-0.26940483621729072</v>
      </c>
      <c r="L558">
        <v>0.66874690674012527</v>
      </c>
      <c r="M558">
        <v>5.9529838836169802E-2</v>
      </c>
      <c r="N558">
        <v>-0.21940422811894678</v>
      </c>
      <c r="O558">
        <v>-1.2212103683850728</v>
      </c>
      <c r="P558">
        <v>0.34940512705361471</v>
      </c>
      <c r="R558" s="33">
        <v>0.39893816057543185</v>
      </c>
      <c r="S558" s="33">
        <v>0.9536647912830416</v>
      </c>
      <c r="T558" s="33">
        <v>0.24414709408029314</v>
      </c>
      <c r="U558" s="33">
        <v>0.38021020748662304</v>
      </c>
      <c r="V558" s="33">
        <v>0.19295722767382731</v>
      </c>
      <c r="W558" s="33">
        <v>3.2125514015613831E-2</v>
      </c>
      <c r="X558" s="33">
        <v>0.93351406042162055</v>
      </c>
      <c r="Y558" s="33">
        <v>0.57081350617614268</v>
      </c>
      <c r="Z558" s="33">
        <v>0.66259830243075191</v>
      </c>
      <c r="AA558" s="33">
        <v>0.28966895364675155</v>
      </c>
      <c r="AC558" s="36">
        <f t="shared" si="106"/>
        <v>0.33272581219265734</v>
      </c>
      <c r="AD558" s="36">
        <f t="shared" si="107"/>
        <v>0.99678603270812516</v>
      </c>
      <c r="AE558" s="36">
        <f t="shared" si="108"/>
        <v>0.1230732903392871</v>
      </c>
      <c r="AF558" s="36">
        <f t="shared" si="109"/>
        <v>0.30344331654787188</v>
      </c>
      <c r="AG558" s="36">
        <f t="shared" si="110"/>
        <v>7.4427424286457614E-2</v>
      </c>
      <c r="AH558" s="36">
        <f t="shared" si="111"/>
        <v>1.4251732496750207E-3</v>
      </c>
      <c r="AI558" s="36">
        <f t="shared" si="112"/>
        <v>0.99284062750122992</v>
      </c>
      <c r="AJ558" s="36">
        <f t="shared" si="113"/>
        <v>0.61849445998808394</v>
      </c>
      <c r="AK558" s="36">
        <f t="shared" si="114"/>
        <v>0.76010089709490769</v>
      </c>
      <c r="AL558" s="36">
        <f t="shared" si="115"/>
        <v>0.17593133996104751</v>
      </c>
      <c r="AN558">
        <f>SQRT(Correlation)*$F558 + SQRT('CDO Param'!C$17 - Correlation)*HLOOKUP('CDO Param'!C$12,$C$4:$E$1004,$A558,FALSE) + SQRT(1-Correlation)*G558</f>
        <v>0.22433466398895094</v>
      </c>
      <c r="AO558">
        <f>SQRT(Correlation)*$F558 + SQRT('CDO Param'!D$17 - Correlation)*HLOOKUP('CDO Param'!D$12,$C$4:$E$1004,$A558,FALSE) + SQRT(1-Correlation)*H558</f>
        <v>0.82205814019829138</v>
      </c>
      <c r="AP558">
        <f>SQRT(Correlation)*$F558 + SQRT('CDO Param'!E$17 - Correlation)*HLOOKUP('CDO Param'!E$12,$C$4:$E$1004,$A558,FALSE) + SQRT(1-Correlation)*I558</f>
        <v>-0.16265868271729644</v>
      </c>
      <c r="AQ558">
        <f>SQRT(Correlation)*$F558 + SQRT('CDO Param'!F$17 - Correlation)*HLOOKUP('CDO Param'!F$12,$C$4:$E$1004,$A558,FALSE) + SQRT(1-Correlation)*J558</f>
        <v>0.47712132850437194</v>
      </c>
      <c r="AR558">
        <f>SQRT(Correlation)*$F558 + SQRT('CDO Param'!G$17 - Correlation)*HLOOKUP('CDO Param'!G$12,$C$4:$E$1004,$A558,FALSE) + SQRT(1-Correlation)*K558</f>
        <v>8.2829811491581806E-2</v>
      </c>
      <c r="AS558">
        <f>SQRT(Correlation)*$F558 + SQRT('CDO Param'!H$17 - Correlation)*HLOOKUP('CDO Param'!H$12,$C$4:$E$1004,$A558,FALSE) + SQRT(1-Correlation)*L558</f>
        <v>0.83056880497413688</v>
      </c>
      <c r="AT558">
        <f>SQRT(Correlation)*$F558 + SQRT('CDO Param'!I$17 - Correlation)*HLOOKUP('CDO Param'!I$12,$C$4:$E$1004,$A558,FALSE) + SQRT(1-Correlation)*M558</f>
        <v>0.39488464386447281</v>
      </c>
      <c r="AU558">
        <f>SQRT(Correlation)*$F558 + SQRT('CDO Param'!J$17 - Correlation)*HLOOKUP('CDO Param'!J$12,$C$4:$E$1004,$A558,FALSE) + SQRT(1-Correlation)*N558</f>
        <v>0.18639289706477313</v>
      </c>
      <c r="AV558">
        <f>SQRT(Correlation)*$F558 + SQRT('CDO Param'!K$17 - Correlation)*HLOOKUP('CDO Param'!K$12,$C$4:$E$1004,$A558,FALSE) + SQRT(1-Correlation)*O558</f>
        <v>-0.76400385609015098</v>
      </c>
      <c r="AW558">
        <f>SQRT(Correlation)*$F558 + SQRT('CDO Param'!L$17 - Correlation)*HLOOKUP('CDO Param'!L$12,$C$4:$E$1004,$A558,FALSE) + SQRT(1-Correlation)*P558</f>
        <v>0.72601283209186485</v>
      </c>
      <c r="AY558" s="3">
        <f>IF(AN558&lt;'CDO Param'!C$13,1,0)</f>
        <v>0</v>
      </c>
      <c r="AZ558" s="3">
        <f>IF(AO558&lt;'CDO Param'!D$13,1,0)</f>
        <v>0</v>
      </c>
      <c r="BA558" s="3">
        <f>IF(AP558&lt;'CDO Param'!E$13,1,0)</f>
        <v>0</v>
      </c>
      <c r="BB558" s="3">
        <f>IF(AQ558&lt;'CDO Param'!F$13,1,0)</f>
        <v>0</v>
      </c>
      <c r="BC558" s="3">
        <f>IF(AR558&lt;'CDO Param'!G$13,1,0)</f>
        <v>0</v>
      </c>
      <c r="BD558" s="3">
        <f>IF(AS558&lt;'CDO Param'!H$13,1,0)</f>
        <v>0</v>
      </c>
      <c r="BE558" s="3">
        <f>IF(AT558&lt;'CDO Param'!I$13,1,0)</f>
        <v>0</v>
      </c>
      <c r="BF558" s="3">
        <f>IF(AU558&lt;'CDO Param'!J$13,1,0)</f>
        <v>0</v>
      </c>
      <c r="BG558" s="3">
        <f>IF(AV558&lt;'CDO Param'!K$13,1,0)</f>
        <v>0</v>
      </c>
      <c r="BH558" s="3">
        <f>IF(AW558&lt;'CDO Param'!L$13,1,0)</f>
        <v>0</v>
      </c>
      <c r="BJ558" s="37">
        <f>AY558*'CDO Param'!C$6*AC558</f>
        <v>0</v>
      </c>
      <c r="BK558" s="37">
        <f>AZ558*'CDO Param'!D$6*AD558</f>
        <v>0</v>
      </c>
      <c r="BL558" s="37">
        <f>BA558*'CDO Param'!E$6*AE558</f>
        <v>0</v>
      </c>
      <c r="BM558" s="37">
        <f>BB558*'CDO Param'!F$6*AF558</f>
        <v>0</v>
      </c>
      <c r="BN558" s="37">
        <f>BC558*'CDO Param'!G$6*AG558</f>
        <v>0</v>
      </c>
      <c r="BO558" s="37">
        <f>BD558*'CDO Param'!H$6*AH558</f>
        <v>0</v>
      </c>
      <c r="BP558" s="37">
        <f>BE558*'CDO Param'!I$6*AI558</f>
        <v>0</v>
      </c>
      <c r="BQ558" s="37">
        <f>BF558*'CDO Param'!J$6*AJ558</f>
        <v>0</v>
      </c>
      <c r="BR558" s="37">
        <f>BG558*'CDO Param'!K$6*AK558</f>
        <v>0</v>
      </c>
      <c r="BS558" s="37">
        <f>BH558*'CDO Param'!L$6*AL558</f>
        <v>0</v>
      </c>
      <c r="BU558" s="38">
        <f t="shared" si="116"/>
        <v>0</v>
      </c>
      <c r="CE558" s="5">
        <f>BU558/'CDO Param'!$M$6</f>
        <v>0</v>
      </c>
      <c r="CF558" s="5">
        <f t="shared" si="117"/>
        <v>0</v>
      </c>
      <c r="CG558" s="5">
        <f t="shared" si="118"/>
        <v>0</v>
      </c>
    </row>
    <row r="559" spans="1:85" x14ac:dyDescent="0.2">
      <c r="A559" s="3">
        <v>556</v>
      </c>
      <c r="B559" s="3">
        <v>555</v>
      </c>
      <c r="C559">
        <v>-0.11337647265463602</v>
      </c>
      <c r="D559">
        <v>-0.68871145231241826</v>
      </c>
      <c r="E559">
        <v>-1.0017834028985817</v>
      </c>
      <c r="F559">
        <v>1.48637354868697</v>
      </c>
      <c r="G559">
        <v>-0.83685335994232446</v>
      </c>
      <c r="H559">
        <v>1.1889824236277491</v>
      </c>
      <c r="I559">
        <v>0.93549260782310739</v>
      </c>
      <c r="J559">
        <v>0.48005631470005028</v>
      </c>
      <c r="K559">
        <v>0.89991090135299601</v>
      </c>
      <c r="L559">
        <v>-1.2887767297797836</v>
      </c>
      <c r="M559">
        <v>-2.2199628801899962E-2</v>
      </c>
      <c r="N559">
        <v>0.41793555283220485</v>
      </c>
      <c r="O559">
        <v>-0.56763042266538832</v>
      </c>
      <c r="P559">
        <v>-0.26334419089835137</v>
      </c>
      <c r="R559" s="33">
        <v>0.46610394095354896</v>
      </c>
      <c r="S559" s="33">
        <v>0.80893560629754124</v>
      </c>
      <c r="T559" s="33">
        <v>0.78073504277539207</v>
      </c>
      <c r="U559" s="33">
        <v>0.81386392601479962</v>
      </c>
      <c r="V559" s="33">
        <v>0.61100453073671301</v>
      </c>
      <c r="W559" s="33">
        <v>0.15314809193515597</v>
      </c>
      <c r="X559" s="33">
        <v>0.95998115416615326</v>
      </c>
      <c r="Y559" s="33">
        <v>0.40325807053747498</v>
      </c>
      <c r="Z559" s="33">
        <v>0.55839152334183062</v>
      </c>
      <c r="AA559" s="33">
        <v>0.88633280614685861</v>
      </c>
      <c r="AC559" s="36">
        <f t="shared" si="106"/>
        <v>0.44281879495665583</v>
      </c>
      <c r="AD559" s="36">
        <f t="shared" si="107"/>
        <v>0.92713948106637334</v>
      </c>
      <c r="AE559" s="36">
        <f t="shared" si="108"/>
        <v>0.90206384359627734</v>
      </c>
      <c r="AF559" s="36">
        <f t="shared" si="109"/>
        <v>0.93113986711688523</v>
      </c>
      <c r="AG559" s="36">
        <f t="shared" si="110"/>
        <v>0.68291905049003554</v>
      </c>
      <c r="AH559" s="36">
        <f t="shared" si="111"/>
        <v>4.5060837587794243E-2</v>
      </c>
      <c r="AI559" s="36">
        <f t="shared" si="112"/>
        <v>0.99767858930837161</v>
      </c>
      <c r="AJ559" s="36">
        <f t="shared" si="113"/>
        <v>0.33958838019016896</v>
      </c>
      <c r="AK559" s="36">
        <f t="shared" si="114"/>
        <v>0.59803798608613756</v>
      </c>
      <c r="AL559" s="36">
        <f t="shared" si="115"/>
        <v>0.97657220684718893</v>
      </c>
      <c r="AN559">
        <f>SQRT(Correlation)*$F559 + SQRT('CDO Param'!C$17 - Correlation)*HLOOKUP('CDO Param'!C$12,$C$4:$E$1004,$A559,FALSE) + SQRT(1-Correlation)*G559</f>
        <v>-0.42127472636912711</v>
      </c>
      <c r="AO559">
        <f>SQRT(Correlation)*$F559 + SQRT('CDO Param'!D$17 - Correlation)*HLOOKUP('CDO Param'!D$12,$C$4:$E$1004,$A559,FALSE) + SQRT(1-Correlation)*H559</f>
        <v>1.5006018460968771</v>
      </c>
      <c r="AP559">
        <f>SQRT(Correlation)*$F559 + SQRT('CDO Param'!E$17 - Correlation)*HLOOKUP('CDO Param'!E$12,$C$4:$E$1004,$A559,FALSE) + SQRT(1-Correlation)*I559</f>
        <v>1.3275222041423134</v>
      </c>
      <c r="AQ559">
        <f>SQRT(Correlation)*$F559 + SQRT('CDO Param'!F$17 - Correlation)*HLOOKUP('CDO Param'!F$12,$C$4:$E$1004,$A559,FALSE) + SQRT(1-Correlation)*J559</f>
        <v>0.70144841588619045</v>
      </c>
      <c r="AR559">
        <f>SQRT(Correlation)*$F559 + SQRT('CDO Param'!G$17 - Correlation)*HLOOKUP('CDO Param'!G$12,$C$4:$E$1004,$A559,FALSE) + SQRT(1-Correlation)*K559</f>
        <v>1.0997574498537424</v>
      </c>
      <c r="AS559">
        <f>SQRT(Correlation)*$F559 + SQRT('CDO Param'!H$17 - Correlation)*HLOOKUP('CDO Param'!H$12,$C$4:$E$1004,$A559,FALSE) + SQRT(1-Correlation)*L559</f>
        <v>-0.85000687933262997</v>
      </c>
      <c r="AT559">
        <f>SQRT(Correlation)*$F559 + SQRT('CDO Param'!I$17 - Correlation)*HLOOKUP('CDO Param'!I$12,$C$4:$E$1004,$A559,FALSE) + SQRT(1-Correlation)*M559</f>
        <v>0.22496659093928781</v>
      </c>
      <c r="AU559">
        <f>SQRT(Correlation)*$F559 + SQRT('CDO Param'!J$17 - Correlation)*HLOOKUP('CDO Param'!J$12,$C$4:$E$1004,$A559,FALSE) + SQRT(1-Correlation)*N559</f>
        <v>0.83652447028423293</v>
      </c>
      <c r="AV559">
        <f>SQRT(Correlation)*$F559 + SQRT('CDO Param'!K$17 - Correlation)*HLOOKUP('CDO Param'!K$12,$C$4:$E$1004,$A559,FALSE) + SQRT(1-Correlation)*O559</f>
        <v>-9.8465509797195649E-2</v>
      </c>
      <c r="AW559">
        <f>SQRT(Correlation)*$F559 + SQRT('CDO Param'!L$17 - Correlation)*HLOOKUP('CDO Param'!L$12,$C$4:$E$1004,$A559,FALSE) + SQRT(1-Correlation)*P559</f>
        <v>0.19020575610691995</v>
      </c>
      <c r="AY559" s="3">
        <f>IF(AN559&lt;'CDO Param'!C$13,1,0)</f>
        <v>0</v>
      </c>
      <c r="AZ559" s="3">
        <f>IF(AO559&lt;'CDO Param'!D$13,1,0)</f>
        <v>0</v>
      </c>
      <c r="BA559" s="3">
        <f>IF(AP559&lt;'CDO Param'!E$13,1,0)</f>
        <v>0</v>
      </c>
      <c r="BB559" s="3">
        <f>IF(AQ559&lt;'CDO Param'!F$13,1,0)</f>
        <v>0</v>
      </c>
      <c r="BC559" s="3">
        <f>IF(AR559&lt;'CDO Param'!G$13,1,0)</f>
        <v>0</v>
      </c>
      <c r="BD559" s="3">
        <f>IF(AS559&lt;'CDO Param'!H$13,1,0)</f>
        <v>0</v>
      </c>
      <c r="BE559" s="3">
        <f>IF(AT559&lt;'CDO Param'!I$13,1,0)</f>
        <v>0</v>
      </c>
      <c r="BF559" s="3">
        <f>IF(AU559&lt;'CDO Param'!J$13,1,0)</f>
        <v>0</v>
      </c>
      <c r="BG559" s="3">
        <f>IF(AV559&lt;'CDO Param'!K$13,1,0)</f>
        <v>0</v>
      </c>
      <c r="BH559" s="3">
        <f>IF(AW559&lt;'CDO Param'!L$13,1,0)</f>
        <v>0</v>
      </c>
      <c r="BJ559" s="37">
        <f>AY559*'CDO Param'!C$6*AC559</f>
        <v>0</v>
      </c>
      <c r="BK559" s="37">
        <f>AZ559*'CDO Param'!D$6*AD559</f>
        <v>0</v>
      </c>
      <c r="BL559" s="37">
        <f>BA559*'CDO Param'!E$6*AE559</f>
        <v>0</v>
      </c>
      <c r="BM559" s="37">
        <f>BB559*'CDO Param'!F$6*AF559</f>
        <v>0</v>
      </c>
      <c r="BN559" s="37">
        <f>BC559*'CDO Param'!G$6*AG559</f>
        <v>0</v>
      </c>
      <c r="BO559" s="37">
        <f>BD559*'CDO Param'!H$6*AH559</f>
        <v>0</v>
      </c>
      <c r="BP559" s="37">
        <f>BE559*'CDO Param'!I$6*AI559</f>
        <v>0</v>
      </c>
      <c r="BQ559" s="37">
        <f>BF559*'CDO Param'!J$6*AJ559</f>
        <v>0</v>
      </c>
      <c r="BR559" s="37">
        <f>BG559*'CDO Param'!K$6*AK559</f>
        <v>0</v>
      </c>
      <c r="BS559" s="37">
        <f>BH559*'CDO Param'!L$6*AL559</f>
        <v>0</v>
      </c>
      <c r="BU559" s="38">
        <f t="shared" si="116"/>
        <v>0</v>
      </c>
      <c r="CE559" s="5">
        <f>BU559/'CDO Param'!$M$6</f>
        <v>0</v>
      </c>
      <c r="CF559" s="5">
        <f t="shared" si="117"/>
        <v>0</v>
      </c>
      <c r="CG559" s="5">
        <f t="shared" si="118"/>
        <v>0</v>
      </c>
    </row>
    <row r="560" spans="1:85" x14ac:dyDescent="0.2">
      <c r="A560" s="3">
        <v>557</v>
      </c>
      <c r="B560" s="3">
        <v>556</v>
      </c>
      <c r="C560">
        <v>1.8737955542746931</v>
      </c>
      <c r="D560">
        <v>-0.61043465393595397</v>
      </c>
      <c r="E560">
        <v>-1.1833117241621949</v>
      </c>
      <c r="F560">
        <v>0.61461605582735501</v>
      </c>
      <c r="G560">
        <v>-1.1425754564697854</v>
      </c>
      <c r="H560">
        <v>1.2455188880267087</v>
      </c>
      <c r="I560">
        <v>0.12514306035882328</v>
      </c>
      <c r="J560">
        <v>-0.24362407202715985</v>
      </c>
      <c r="K560">
        <v>-2.1777304937131703</v>
      </c>
      <c r="L560">
        <v>-0.57518946050549857</v>
      </c>
      <c r="M560">
        <v>-0.39707401811028831</v>
      </c>
      <c r="N560">
        <v>-0.11835027180495672</v>
      </c>
      <c r="O560">
        <v>0.84739895100938156</v>
      </c>
      <c r="P560">
        <v>0.58845444073085673</v>
      </c>
      <c r="R560" s="33">
        <v>0.59547291025308557</v>
      </c>
      <c r="S560" s="33">
        <v>0.11320262361001346</v>
      </c>
      <c r="T560" s="33">
        <v>0.59649501349613765</v>
      </c>
      <c r="U560" s="33">
        <v>0.29169182958625806</v>
      </c>
      <c r="V560" s="33">
        <v>0.46457985623952924</v>
      </c>
      <c r="W560" s="33">
        <v>0.19364381776826634</v>
      </c>
      <c r="X560" s="33">
        <v>0.57164523125237099</v>
      </c>
      <c r="Y560" s="33">
        <v>0.64140165859898635</v>
      </c>
      <c r="Z560" s="33">
        <v>3.7676073162665621E-2</v>
      </c>
      <c r="AA560" s="33">
        <v>0.22176164492115455</v>
      </c>
      <c r="AC560" s="36">
        <f t="shared" si="106"/>
        <v>0.65838851814229982</v>
      </c>
      <c r="AD560" s="36">
        <f t="shared" si="107"/>
        <v>2.3217427773489251E-2</v>
      </c>
      <c r="AE560" s="36">
        <f t="shared" si="108"/>
        <v>0.66001823099476131</v>
      </c>
      <c r="AF560" s="36">
        <f t="shared" si="109"/>
        <v>0.17847418435436183</v>
      </c>
      <c r="AG560" s="36">
        <f t="shared" si="110"/>
        <v>0.44026096738397991</v>
      </c>
      <c r="AH560" s="36">
        <f t="shared" si="111"/>
        <v>7.4999959508527725E-2</v>
      </c>
      <c r="AI560" s="36">
        <f t="shared" si="112"/>
        <v>0.61985640455958269</v>
      </c>
      <c r="AJ560" s="36">
        <f t="shared" si="113"/>
        <v>0.72928129485923376</v>
      </c>
      <c r="AK560" s="36">
        <f t="shared" si="114"/>
        <v>2.0303932419455206E-3</v>
      </c>
      <c r="AL560" s="36">
        <f t="shared" si="115"/>
        <v>0.10033292477481702</v>
      </c>
      <c r="AN560">
        <f>SQRT(Correlation)*$F560 + SQRT('CDO Param'!C$17 - Correlation)*HLOOKUP('CDO Param'!C$12,$C$4:$E$1004,$A560,FALSE) + SQRT(1-Correlation)*G560</f>
        <v>-0.97591208667683793</v>
      </c>
      <c r="AO560">
        <f>SQRT(Correlation)*$F560 + SQRT('CDO Param'!D$17 - Correlation)*HLOOKUP('CDO Param'!D$12,$C$4:$E$1004,$A560,FALSE) + SQRT(1-Correlation)*H560</f>
        <v>1.289633132115876</v>
      </c>
      <c r="AP560">
        <f>SQRT(Correlation)*$F560 + SQRT('CDO Param'!E$17 - Correlation)*HLOOKUP('CDO Param'!E$12,$C$4:$E$1004,$A560,FALSE) + SQRT(1-Correlation)*I560</f>
        <v>0.8088394979606347</v>
      </c>
      <c r="AQ560">
        <f>SQRT(Correlation)*$F560 + SQRT('CDO Param'!F$17 - Correlation)*HLOOKUP('CDO Param'!F$12,$C$4:$E$1004,$A560,FALSE) + SQRT(1-Correlation)*J560</f>
        <v>-0.30135997122277208</v>
      </c>
      <c r="AR560">
        <f>SQRT(Correlation)*$F560 + SQRT('CDO Param'!G$17 - Correlation)*HLOOKUP('CDO Param'!G$12,$C$4:$E$1004,$A560,FALSE) + SQRT(1-Correlation)*K560</f>
        <v>-2.1362144301285344</v>
      </c>
      <c r="AS560">
        <f>SQRT(Correlation)*$F560 + SQRT('CDO Param'!H$17 - Correlation)*HLOOKUP('CDO Param'!H$12,$C$4:$E$1004,$A560,FALSE) + SQRT(1-Correlation)*L560</f>
        <v>-0.4376424687577628</v>
      </c>
      <c r="AT560">
        <f>SQRT(Correlation)*$F560 + SQRT('CDO Param'!I$17 - Correlation)*HLOOKUP('CDO Param'!I$12,$C$4:$E$1004,$A560,FALSE) + SQRT(1-Correlation)*M560</f>
        <v>-0.44693537215858792</v>
      </c>
      <c r="AU560">
        <f>SQRT(Correlation)*$F560 + SQRT('CDO Param'!J$17 - Correlation)*HLOOKUP('CDO Param'!J$12,$C$4:$E$1004,$A560,FALSE) + SQRT(1-Correlation)*N560</f>
        <v>0.5778414405501906</v>
      </c>
      <c r="AV560">
        <f>SQRT(Correlation)*$F560 + SQRT('CDO Param'!K$17 - Correlation)*HLOOKUP('CDO Param'!K$12,$C$4:$E$1004,$A560,FALSE) + SQRT(1-Correlation)*O560</f>
        <v>1.4940315983394177</v>
      </c>
      <c r="AW560">
        <f>SQRT(Correlation)*$F560 + SQRT('CDO Param'!L$17 - Correlation)*HLOOKUP('CDO Param'!L$12,$C$4:$E$1004,$A560,FALSE) + SQRT(1-Correlation)*P560</f>
        <v>1.2483752663163115</v>
      </c>
      <c r="AY560" s="3">
        <f>IF(AN560&lt;'CDO Param'!C$13,1,0)</f>
        <v>0</v>
      </c>
      <c r="AZ560" s="3">
        <f>IF(AO560&lt;'CDO Param'!D$13,1,0)</f>
        <v>0</v>
      </c>
      <c r="BA560" s="3">
        <f>IF(AP560&lt;'CDO Param'!E$13,1,0)</f>
        <v>0</v>
      </c>
      <c r="BB560" s="3">
        <f>IF(AQ560&lt;'CDO Param'!F$13,1,0)</f>
        <v>0</v>
      </c>
      <c r="BC560" s="3">
        <f>IF(AR560&lt;'CDO Param'!G$13,1,0)</f>
        <v>1</v>
      </c>
      <c r="BD560" s="3">
        <f>IF(AS560&lt;'CDO Param'!H$13,1,0)</f>
        <v>0</v>
      </c>
      <c r="BE560" s="3">
        <f>IF(AT560&lt;'CDO Param'!I$13,1,0)</f>
        <v>0</v>
      </c>
      <c r="BF560" s="3">
        <f>IF(AU560&lt;'CDO Param'!J$13,1,0)</f>
        <v>0</v>
      </c>
      <c r="BG560" s="3">
        <f>IF(AV560&lt;'CDO Param'!K$13,1,0)</f>
        <v>0</v>
      </c>
      <c r="BH560" s="3">
        <f>IF(AW560&lt;'CDO Param'!L$13,1,0)</f>
        <v>0</v>
      </c>
      <c r="BJ560" s="37">
        <f>AY560*'CDO Param'!C$6*AC560</f>
        <v>0</v>
      </c>
      <c r="BK560" s="37">
        <f>AZ560*'CDO Param'!D$6*AD560</f>
        <v>0</v>
      </c>
      <c r="BL560" s="37">
        <f>BA560*'CDO Param'!E$6*AE560</f>
        <v>0</v>
      </c>
      <c r="BM560" s="37">
        <f>BB560*'CDO Param'!F$6*AF560</f>
        <v>0</v>
      </c>
      <c r="BN560" s="37">
        <f>BC560*'CDO Param'!G$6*AG560</f>
        <v>4402.6096738397991</v>
      </c>
      <c r="BO560" s="37">
        <f>BD560*'CDO Param'!H$6*AH560</f>
        <v>0</v>
      </c>
      <c r="BP560" s="37">
        <f>BE560*'CDO Param'!I$6*AI560</f>
        <v>0</v>
      </c>
      <c r="BQ560" s="37">
        <f>BF560*'CDO Param'!J$6*AJ560</f>
        <v>0</v>
      </c>
      <c r="BR560" s="37">
        <f>BG560*'CDO Param'!K$6*AK560</f>
        <v>0</v>
      </c>
      <c r="BS560" s="37">
        <f>BH560*'CDO Param'!L$6*AL560</f>
        <v>0</v>
      </c>
      <c r="BU560" s="38">
        <f t="shared" si="116"/>
        <v>4402.6096738397991</v>
      </c>
      <c r="CE560" s="5">
        <f>BU560/'CDO Param'!$M$6</f>
        <v>4.5860517435831243E-2</v>
      </c>
      <c r="CF560" s="5">
        <f t="shared" si="117"/>
        <v>0</v>
      </c>
      <c r="CG560" s="5">
        <f t="shared" si="118"/>
        <v>0</v>
      </c>
    </row>
    <row r="561" spans="1:85" x14ac:dyDescent="0.2">
      <c r="A561" s="3">
        <v>558</v>
      </c>
      <c r="B561" s="3">
        <v>557</v>
      </c>
      <c r="C561">
        <v>0.67133896664017811</v>
      </c>
      <c r="D561">
        <v>2.4006294552236795</v>
      </c>
      <c r="E561">
        <v>-9.7522843134356663E-2</v>
      </c>
      <c r="F561">
        <v>-0.2264198428747477</v>
      </c>
      <c r="G561">
        <v>-0.7571361493319273</v>
      </c>
      <c r="H561">
        <v>1.3001772458665073</v>
      </c>
      <c r="I561">
        <v>0.20415882318047807</v>
      </c>
      <c r="J561">
        <v>1.5303385225706734</v>
      </c>
      <c r="K561">
        <v>0.60001639212714508</v>
      </c>
      <c r="L561">
        <v>0.58887849263555836</v>
      </c>
      <c r="M561">
        <v>-1.1011206879629754</v>
      </c>
      <c r="N561">
        <v>-1.7024467524606735</v>
      </c>
      <c r="O561">
        <v>-1.0155031304748263</v>
      </c>
      <c r="P561">
        <v>1.751914169290103</v>
      </c>
      <c r="R561" s="33">
        <v>0.14796618984451806</v>
      </c>
      <c r="S561" s="33">
        <v>0.867752716814984</v>
      </c>
      <c r="T561" s="33">
        <v>0.31991150943558266</v>
      </c>
      <c r="U561" s="33">
        <v>0.75273908383806198</v>
      </c>
      <c r="V561" s="33">
        <v>0.28578206630692915</v>
      </c>
      <c r="W561" s="33">
        <v>0.13918842055797037</v>
      </c>
      <c r="X561" s="33">
        <v>0.33978431780812529</v>
      </c>
      <c r="Y561" s="33">
        <v>0.75502940116218731</v>
      </c>
      <c r="Z561" s="33">
        <v>0.77914533288178278</v>
      </c>
      <c r="AA561" s="33">
        <v>9.5609744123932791E-2</v>
      </c>
      <c r="AC561" s="36">
        <f t="shared" si="106"/>
        <v>4.1796022900860999E-2</v>
      </c>
      <c r="AD561" s="36">
        <f t="shared" si="107"/>
        <v>0.96731946460154838</v>
      </c>
      <c r="AE561" s="36">
        <f t="shared" si="108"/>
        <v>0.2155340639428005</v>
      </c>
      <c r="AF561" s="36">
        <f t="shared" si="109"/>
        <v>0.87358822101706657</v>
      </c>
      <c r="AG561" s="36">
        <f t="shared" si="110"/>
        <v>0.17108978875138484</v>
      </c>
      <c r="AH561" s="36">
        <f t="shared" si="111"/>
        <v>3.6559713671395017E-2</v>
      </c>
      <c r="AI561" s="36">
        <f t="shared" si="112"/>
        <v>0.24329520849277056</v>
      </c>
      <c r="AJ561" s="36">
        <f t="shared" si="113"/>
        <v>0.87604788864882344</v>
      </c>
      <c r="AK561" s="36">
        <f t="shared" si="114"/>
        <v>0.90054103496442839</v>
      </c>
      <c r="AL561" s="36">
        <f t="shared" si="115"/>
        <v>1.599601404904704E-2</v>
      </c>
      <c r="AN561">
        <f>SQRT(Correlation)*$F561 + SQRT('CDO Param'!C$17 - Correlation)*HLOOKUP('CDO Param'!C$12,$C$4:$E$1004,$A561,FALSE) + SQRT(1-Correlation)*G561</f>
        <v>-0.4503823869346778</v>
      </c>
      <c r="AO561">
        <f>SQRT(Correlation)*$F561 + SQRT('CDO Param'!D$17 - Correlation)*HLOOKUP('CDO Param'!D$12,$C$4:$E$1004,$A561,FALSE) + SQRT(1-Correlation)*H561</f>
        <v>1.5013564699456732</v>
      </c>
      <c r="AP561">
        <f>SQRT(Correlation)*$F561 + SQRT('CDO Param'!E$17 - Correlation)*HLOOKUP('CDO Param'!E$12,$C$4:$E$1004,$A561,FALSE) + SQRT(1-Correlation)*I561</f>
        <v>0.29970141972250258</v>
      </c>
      <c r="AQ561">
        <f>SQRT(Correlation)*$F561 + SQRT('CDO Param'!F$17 - Correlation)*HLOOKUP('CDO Param'!F$12,$C$4:$E$1004,$A561,FALSE) + SQRT(1-Correlation)*J561</f>
        <v>1.3583995849711852</v>
      </c>
      <c r="AR561">
        <f>SQRT(Correlation)*$F561 + SQRT('CDO Param'!G$17 - Correlation)*HLOOKUP('CDO Param'!G$12,$C$4:$E$1004,$A561,FALSE) + SQRT(1-Correlation)*K561</f>
        <v>0.47581851801263841</v>
      </c>
      <c r="AS561">
        <f>SQRT(Correlation)*$F561 + SQRT('CDO Param'!H$17 - Correlation)*HLOOKUP('CDO Param'!H$12,$C$4:$E$1004,$A561,FALSE) + SQRT(1-Correlation)*L561</f>
        <v>0.826559222831318</v>
      </c>
      <c r="AT561">
        <f>SQRT(Correlation)*$F561 + SQRT('CDO Param'!I$17 - Correlation)*HLOOKUP('CDO Param'!I$12,$C$4:$E$1004,$A561,FALSE) + SQRT(1-Correlation)*M561</f>
        <v>-1.1380218175632781</v>
      </c>
      <c r="AU561">
        <f>SQRT(Correlation)*$F561 + SQRT('CDO Param'!J$17 - Correlation)*HLOOKUP('CDO Param'!J$12,$C$4:$E$1004,$A561,FALSE) + SQRT(1-Correlation)*N561</f>
        <v>-1.5090634458582433</v>
      </c>
      <c r="AV561">
        <f>SQRT(Correlation)*$F561 + SQRT('CDO Param'!K$17 - Correlation)*HLOOKUP('CDO Param'!K$12,$C$4:$E$1004,$A561,FALSE) + SQRT(1-Correlation)*O561</f>
        <v>-0.85737150497794445</v>
      </c>
      <c r="AW561">
        <f>SQRT(Correlation)*$F561 + SQRT('CDO Param'!L$17 - Correlation)*HLOOKUP('CDO Param'!L$12,$C$4:$E$1004,$A561,FALSE) + SQRT(1-Correlation)*P561</f>
        <v>1.7680310660450962</v>
      </c>
      <c r="AY561" s="3">
        <f>IF(AN561&lt;'CDO Param'!C$13,1,0)</f>
        <v>0</v>
      </c>
      <c r="AZ561" s="3">
        <f>IF(AO561&lt;'CDO Param'!D$13,1,0)</f>
        <v>0</v>
      </c>
      <c r="BA561" s="3">
        <f>IF(AP561&lt;'CDO Param'!E$13,1,0)</f>
        <v>0</v>
      </c>
      <c r="BB561" s="3">
        <f>IF(AQ561&lt;'CDO Param'!F$13,1,0)</f>
        <v>0</v>
      </c>
      <c r="BC561" s="3">
        <f>IF(AR561&lt;'CDO Param'!G$13,1,0)</f>
        <v>0</v>
      </c>
      <c r="BD561" s="3">
        <f>IF(AS561&lt;'CDO Param'!H$13,1,0)</f>
        <v>0</v>
      </c>
      <c r="BE561" s="3">
        <f>IF(AT561&lt;'CDO Param'!I$13,1,0)</f>
        <v>0</v>
      </c>
      <c r="BF561" s="3">
        <f>IF(AU561&lt;'CDO Param'!J$13,1,0)</f>
        <v>0</v>
      </c>
      <c r="BG561" s="3">
        <f>IF(AV561&lt;'CDO Param'!K$13,1,0)</f>
        <v>0</v>
      </c>
      <c r="BH561" s="3">
        <f>IF(AW561&lt;'CDO Param'!L$13,1,0)</f>
        <v>0</v>
      </c>
      <c r="BJ561" s="37">
        <f>AY561*'CDO Param'!C$6*AC561</f>
        <v>0</v>
      </c>
      <c r="BK561" s="37">
        <f>AZ561*'CDO Param'!D$6*AD561</f>
        <v>0</v>
      </c>
      <c r="BL561" s="37">
        <f>BA561*'CDO Param'!E$6*AE561</f>
        <v>0</v>
      </c>
      <c r="BM561" s="37">
        <f>BB561*'CDO Param'!F$6*AF561</f>
        <v>0</v>
      </c>
      <c r="BN561" s="37">
        <f>BC561*'CDO Param'!G$6*AG561</f>
        <v>0</v>
      </c>
      <c r="BO561" s="37">
        <f>BD561*'CDO Param'!H$6*AH561</f>
        <v>0</v>
      </c>
      <c r="BP561" s="37">
        <f>BE561*'CDO Param'!I$6*AI561</f>
        <v>0</v>
      </c>
      <c r="BQ561" s="37">
        <f>BF561*'CDO Param'!J$6*AJ561</f>
        <v>0</v>
      </c>
      <c r="BR561" s="37">
        <f>BG561*'CDO Param'!K$6*AK561</f>
        <v>0</v>
      </c>
      <c r="BS561" s="37">
        <f>BH561*'CDO Param'!L$6*AL561</f>
        <v>0</v>
      </c>
      <c r="BU561" s="38">
        <f t="shared" si="116"/>
        <v>0</v>
      </c>
      <c r="CE561" s="5">
        <f>BU561/'CDO Param'!$M$6</f>
        <v>0</v>
      </c>
      <c r="CF561" s="5">
        <f t="shared" si="117"/>
        <v>0</v>
      </c>
      <c r="CG561" s="5">
        <f t="shared" si="118"/>
        <v>0</v>
      </c>
    </row>
    <row r="562" spans="1:85" x14ac:dyDescent="0.2">
      <c r="A562" s="3">
        <v>559</v>
      </c>
      <c r="B562" s="3">
        <v>558</v>
      </c>
      <c r="C562">
        <v>-7.9126039054244757E-4</v>
      </c>
      <c r="D562">
        <v>0.35501898310030811</v>
      </c>
      <c r="E562">
        <v>0.97229076345684007</v>
      </c>
      <c r="F562">
        <v>-0.87389253167202696</v>
      </c>
      <c r="G562">
        <v>0.29806528800691012</v>
      </c>
      <c r="H562">
        <v>0.95559244073228911</v>
      </c>
      <c r="I562">
        <v>1.1493125384731684</v>
      </c>
      <c r="J562">
        <v>9.2524032879737206E-2</v>
      </c>
      <c r="K562">
        <v>2.4045220925472677</v>
      </c>
      <c r="L562">
        <v>1.4030115380592179</v>
      </c>
      <c r="M562">
        <v>-0.57103989092865959</v>
      </c>
      <c r="N562">
        <v>1.6808326108730398</v>
      </c>
      <c r="O562">
        <v>-0.86911313701421022</v>
      </c>
      <c r="P562">
        <v>0.10802637007145677</v>
      </c>
      <c r="R562" s="33">
        <v>0.91296949093834012</v>
      </c>
      <c r="S562" s="33">
        <v>0.27823420068166882</v>
      </c>
      <c r="T562" s="33">
        <v>0.28221085680751634</v>
      </c>
      <c r="U562" s="33">
        <v>0.11787036392738594</v>
      </c>
      <c r="V562" s="33">
        <v>4.7206527575480994E-2</v>
      </c>
      <c r="W562" s="33">
        <v>0.4001089611091227</v>
      </c>
      <c r="X562" s="33">
        <v>0.63130936102536939</v>
      </c>
      <c r="Y562" s="33">
        <v>0.41643075338398605</v>
      </c>
      <c r="Z562" s="33">
        <v>0.95167212465390194</v>
      </c>
      <c r="AA562" s="33">
        <v>0.75339905813028996</v>
      </c>
      <c r="AC562" s="36">
        <f t="shared" si="106"/>
        <v>0.98700498404511372</v>
      </c>
      <c r="AD562" s="36">
        <f t="shared" si="107"/>
        <v>0.16185747143428417</v>
      </c>
      <c r="AE562" s="36">
        <f t="shared" si="108"/>
        <v>0.16669350512357192</v>
      </c>
      <c r="AF562" s="36">
        <f t="shared" si="109"/>
        <v>2.5377424333299068E-2</v>
      </c>
      <c r="AG562" s="36">
        <f t="shared" si="110"/>
        <v>3.3496458778070688E-3</v>
      </c>
      <c r="AH562" s="36">
        <f t="shared" si="111"/>
        <v>0.33458196560963721</v>
      </c>
      <c r="AI562" s="36">
        <f t="shared" si="112"/>
        <v>0.7141525386733597</v>
      </c>
      <c r="AJ562" s="36">
        <f t="shared" si="113"/>
        <v>0.36073776694730608</v>
      </c>
      <c r="AK562" s="36">
        <f t="shared" si="114"/>
        <v>0.99647120603853512</v>
      </c>
      <c r="AL562" s="36">
        <f t="shared" si="115"/>
        <v>0.87429933039226282</v>
      </c>
      <c r="AN562">
        <f>SQRT(Correlation)*$F562 + SQRT('CDO Param'!C$17 - Correlation)*HLOOKUP('CDO Param'!C$12,$C$4:$E$1004,$A562,FALSE) + SQRT(1-Correlation)*G562</f>
        <v>5.6627743511363876E-2</v>
      </c>
      <c r="AO562">
        <f>SQRT(Correlation)*$F562 + SQRT('CDO Param'!D$17 - Correlation)*HLOOKUP('CDO Param'!D$12,$C$4:$E$1004,$A562,FALSE) + SQRT(1-Correlation)*H562</f>
        <v>0.68041277131664035</v>
      </c>
      <c r="AP562">
        <f>SQRT(Correlation)*$F562 + SQRT('CDO Param'!E$17 - Correlation)*HLOOKUP('CDO Param'!E$12,$C$4:$E$1004,$A562,FALSE) + SQRT(1-Correlation)*I562</f>
        <v>0.81377517863852233</v>
      </c>
      <c r="AQ562">
        <f>SQRT(Correlation)*$F562 + SQRT('CDO Param'!F$17 - Correlation)*HLOOKUP('CDO Param'!F$12,$C$4:$E$1004,$A562,FALSE) + SQRT(1-Correlation)*J562</f>
        <v>2.8837745730305619E-2</v>
      </c>
      <c r="AR562">
        <f>SQRT(Correlation)*$F562 + SQRT('CDO Param'!G$17 - Correlation)*HLOOKUP('CDO Param'!G$12,$C$4:$E$1004,$A562,FALSE) + SQRT(1-Correlation)*K562</f>
        <v>2.2221916900620871</v>
      </c>
      <c r="AS562">
        <f>SQRT(Correlation)*$F562 + SQRT('CDO Param'!H$17 - Correlation)*HLOOKUP('CDO Param'!H$12,$C$4:$E$1004,$A562,FALSE) + SQRT(1-Correlation)*L562</f>
        <v>1.1048717961795349</v>
      </c>
      <c r="AT562">
        <f>SQRT(Correlation)*$F562 + SQRT('CDO Param'!I$17 - Correlation)*HLOOKUP('CDO Param'!I$12,$C$4:$E$1004,$A562,FALSE) + SQRT(1-Correlation)*M562</f>
        <v>-0.60067426597558415</v>
      </c>
      <c r="AU562">
        <f>SQRT(Correlation)*$F562 + SQRT('CDO Param'!J$17 - Correlation)*HLOOKUP('CDO Param'!J$12,$C$4:$E$1004,$A562,FALSE) + SQRT(1-Correlation)*N562</f>
        <v>1.3180193939028804</v>
      </c>
      <c r="AV562">
        <f>SQRT(Correlation)*$F562 + SQRT('CDO Param'!K$17 - Correlation)*HLOOKUP('CDO Param'!K$12,$C$4:$E$1004,$A562,FALSE) + SQRT(1-Correlation)*O562</f>
        <v>-1.10107154805268</v>
      </c>
      <c r="AW562">
        <f>SQRT(Correlation)*$F562 + SQRT('CDO Param'!L$17 - Correlation)*HLOOKUP('CDO Param'!L$12,$C$4:$E$1004,$A562,FALSE) + SQRT(1-Correlation)*P562</f>
        <v>-0.17407561781519609</v>
      </c>
      <c r="AY562" s="3">
        <f>IF(AN562&lt;'CDO Param'!C$13,1,0)</f>
        <v>0</v>
      </c>
      <c r="AZ562" s="3">
        <f>IF(AO562&lt;'CDO Param'!D$13,1,0)</f>
        <v>0</v>
      </c>
      <c r="BA562" s="3">
        <f>IF(AP562&lt;'CDO Param'!E$13,1,0)</f>
        <v>0</v>
      </c>
      <c r="BB562" s="3">
        <f>IF(AQ562&lt;'CDO Param'!F$13,1,0)</f>
        <v>0</v>
      </c>
      <c r="BC562" s="3">
        <f>IF(AR562&lt;'CDO Param'!G$13,1,0)</f>
        <v>0</v>
      </c>
      <c r="BD562" s="3">
        <f>IF(AS562&lt;'CDO Param'!H$13,1,0)</f>
        <v>0</v>
      </c>
      <c r="BE562" s="3">
        <f>IF(AT562&lt;'CDO Param'!I$13,1,0)</f>
        <v>0</v>
      </c>
      <c r="BF562" s="3">
        <f>IF(AU562&lt;'CDO Param'!J$13,1,0)</f>
        <v>0</v>
      </c>
      <c r="BG562" s="3">
        <f>IF(AV562&lt;'CDO Param'!K$13,1,0)</f>
        <v>0</v>
      </c>
      <c r="BH562" s="3">
        <f>IF(AW562&lt;'CDO Param'!L$13,1,0)</f>
        <v>0</v>
      </c>
      <c r="BJ562" s="37">
        <f>AY562*'CDO Param'!C$6*AC562</f>
        <v>0</v>
      </c>
      <c r="BK562" s="37">
        <f>AZ562*'CDO Param'!D$6*AD562</f>
        <v>0</v>
      </c>
      <c r="BL562" s="37">
        <f>BA562*'CDO Param'!E$6*AE562</f>
        <v>0</v>
      </c>
      <c r="BM562" s="37">
        <f>BB562*'CDO Param'!F$6*AF562</f>
        <v>0</v>
      </c>
      <c r="BN562" s="37">
        <f>BC562*'CDO Param'!G$6*AG562</f>
        <v>0</v>
      </c>
      <c r="BO562" s="37">
        <f>BD562*'CDO Param'!H$6*AH562</f>
        <v>0</v>
      </c>
      <c r="BP562" s="37">
        <f>BE562*'CDO Param'!I$6*AI562</f>
        <v>0</v>
      </c>
      <c r="BQ562" s="37">
        <f>BF562*'CDO Param'!J$6*AJ562</f>
        <v>0</v>
      </c>
      <c r="BR562" s="37">
        <f>BG562*'CDO Param'!K$6*AK562</f>
        <v>0</v>
      </c>
      <c r="BS562" s="37">
        <f>BH562*'CDO Param'!L$6*AL562</f>
        <v>0</v>
      </c>
      <c r="BU562" s="38">
        <f t="shared" si="116"/>
        <v>0</v>
      </c>
      <c r="CE562" s="5">
        <f>BU562/'CDO Param'!$M$6</f>
        <v>0</v>
      </c>
      <c r="CF562" s="5">
        <f t="shared" si="117"/>
        <v>0</v>
      </c>
      <c r="CG562" s="5">
        <f t="shared" si="118"/>
        <v>0</v>
      </c>
    </row>
    <row r="563" spans="1:85" x14ac:dyDescent="0.2">
      <c r="A563" s="3">
        <v>560</v>
      </c>
      <c r="B563" s="3">
        <v>559</v>
      </c>
      <c r="C563">
        <v>-0.21180767362238839</v>
      </c>
      <c r="D563">
        <v>-0.71758222475182265</v>
      </c>
      <c r="E563">
        <v>1.9619164959294721</v>
      </c>
      <c r="F563">
        <v>1.1527663446031511</v>
      </c>
      <c r="G563">
        <v>-6.1331775214057416E-2</v>
      </c>
      <c r="H563">
        <v>5.416836756921839E-2</v>
      </c>
      <c r="I563">
        <v>6.2213985074777156E-2</v>
      </c>
      <c r="J563">
        <v>-0.31645640774513595</v>
      </c>
      <c r="K563">
        <v>9.8693817562889308E-2</v>
      </c>
      <c r="L563">
        <v>-0.95645191322546452</v>
      </c>
      <c r="M563">
        <v>-7.3888486440409906E-2</v>
      </c>
      <c r="N563">
        <v>6.3428160501644015E-2</v>
      </c>
      <c r="O563">
        <v>5.0181370170321316E-3</v>
      </c>
      <c r="P563">
        <v>-1.0559188012848608</v>
      </c>
      <c r="R563" s="33">
        <v>0.37796999578269663</v>
      </c>
      <c r="S563" s="33">
        <v>0.54171911978242882</v>
      </c>
      <c r="T563" s="33">
        <v>0.67324618328048202</v>
      </c>
      <c r="U563" s="33">
        <v>0.24860239506168402</v>
      </c>
      <c r="V563" s="33">
        <v>0.26045380172340843</v>
      </c>
      <c r="W563" s="33">
        <v>0.44704556532532236</v>
      </c>
      <c r="X563" s="33">
        <v>0.49481642269288023</v>
      </c>
      <c r="Y563" s="33">
        <v>0.37961619923804707</v>
      </c>
      <c r="Z563" s="33">
        <v>0.20946059385755128</v>
      </c>
      <c r="AA563" s="33">
        <v>0.40420096386419652</v>
      </c>
      <c r="AC563" s="36">
        <f t="shared" si="106"/>
        <v>0.29999530217659065</v>
      </c>
      <c r="AD563" s="36">
        <f t="shared" si="107"/>
        <v>0.57029110695378704</v>
      </c>
      <c r="AE563" s="36">
        <f t="shared" si="108"/>
        <v>0.77505500872230215</v>
      </c>
      <c r="AF563" s="36">
        <f t="shared" si="109"/>
        <v>0.12786300852295632</v>
      </c>
      <c r="AG563" s="36">
        <f t="shared" si="110"/>
        <v>0.14101901151896518</v>
      </c>
      <c r="AH563" s="36">
        <f t="shared" si="111"/>
        <v>0.41097775915880264</v>
      </c>
      <c r="AI563" s="36">
        <f t="shared" si="112"/>
        <v>0.49123492439240635</v>
      </c>
      <c r="AJ563" s="36">
        <f t="shared" si="113"/>
        <v>0.30252785321517339</v>
      </c>
      <c r="AK563" s="36">
        <f t="shared" si="114"/>
        <v>8.8800061504380828E-2</v>
      </c>
      <c r="AL563" s="36">
        <f t="shared" si="115"/>
        <v>0.34109125917794442</v>
      </c>
      <c r="AN563">
        <f>SQRT(Correlation)*$F563 + SQRT('CDO Param'!C$17 - Correlation)*HLOOKUP('CDO Param'!C$12,$C$4:$E$1004,$A563,FALSE) + SQRT(1-Correlation)*G563</f>
        <v>0.2048708436716975</v>
      </c>
      <c r="AO563">
        <f>SQRT(Correlation)*$F563 + SQRT('CDO Param'!D$17 - Correlation)*HLOOKUP('CDO Param'!D$12,$C$4:$E$1004,$A563,FALSE) + SQRT(1-Correlation)*H563</f>
        <v>0.31444390005264083</v>
      </c>
      <c r="AP563">
        <f>SQRT(Correlation)*$F563 + SQRT('CDO Param'!E$17 - Correlation)*HLOOKUP('CDO Param'!E$12,$C$4:$E$1004,$A563,FALSE) + SQRT(1-Correlation)*I563</f>
        <v>0.36751905142085833</v>
      </c>
      <c r="AQ563">
        <f>SQRT(Correlation)*$F563 + SQRT('CDO Param'!F$17 - Correlation)*HLOOKUP('CDO Param'!F$12,$C$4:$E$1004,$A563,FALSE) + SQRT(1-Correlation)*J563</f>
        <v>0.50301768241202593</v>
      </c>
      <c r="AR563">
        <f>SQRT(Correlation)*$F563 + SQRT('CDO Param'!G$17 - Correlation)*HLOOKUP('CDO Param'!G$12,$C$4:$E$1004,$A563,FALSE) + SQRT(1-Correlation)*K563</f>
        <v>0.89686376734365725</v>
      </c>
      <c r="AS563">
        <f>SQRT(Correlation)*$F563 + SQRT('CDO Param'!H$17 - Correlation)*HLOOKUP('CDO Param'!H$12,$C$4:$E$1004,$A563,FALSE) + SQRT(1-Correlation)*L563</f>
        <v>-0.64431468100839528</v>
      </c>
      <c r="AT563">
        <f>SQRT(Correlation)*$F563 + SQRT('CDO Param'!I$17 - Correlation)*HLOOKUP('CDO Param'!I$12,$C$4:$E$1004,$A563,FALSE) + SQRT(1-Correlation)*M563</f>
        <v>0.7331378179966509</v>
      </c>
      <c r="AU563">
        <f>SQRT(Correlation)*$F563 + SQRT('CDO Param'!J$17 - Correlation)*HLOOKUP('CDO Param'!J$12,$C$4:$E$1004,$A563,FALSE) + SQRT(1-Correlation)*N563</f>
        <v>0.3686709193692303</v>
      </c>
      <c r="AV563">
        <f>SQRT(Correlation)*$F563 + SQRT('CDO Param'!K$17 - Correlation)*HLOOKUP('CDO Param'!K$12,$C$4:$E$1004,$A563,FALSE) + SQRT(1-Correlation)*O563</f>
        <v>0.31325830565064072</v>
      </c>
      <c r="AW563">
        <f>SQRT(Correlation)*$F563 + SQRT('CDO Param'!L$17 - Correlation)*HLOOKUP('CDO Param'!L$12,$C$4:$E$1004,$A563,FALSE) + SQRT(1-Correlation)*P563</f>
        <v>-0.6932348480012136</v>
      </c>
      <c r="AY563" s="3">
        <f>IF(AN563&lt;'CDO Param'!C$13,1,0)</f>
        <v>0</v>
      </c>
      <c r="AZ563" s="3">
        <f>IF(AO563&lt;'CDO Param'!D$13,1,0)</f>
        <v>0</v>
      </c>
      <c r="BA563" s="3">
        <f>IF(AP563&lt;'CDO Param'!E$13,1,0)</f>
        <v>0</v>
      </c>
      <c r="BB563" s="3">
        <f>IF(AQ563&lt;'CDO Param'!F$13,1,0)</f>
        <v>0</v>
      </c>
      <c r="BC563" s="3">
        <f>IF(AR563&lt;'CDO Param'!G$13,1,0)</f>
        <v>0</v>
      </c>
      <c r="BD563" s="3">
        <f>IF(AS563&lt;'CDO Param'!H$13,1,0)</f>
        <v>0</v>
      </c>
      <c r="BE563" s="3">
        <f>IF(AT563&lt;'CDO Param'!I$13,1,0)</f>
        <v>0</v>
      </c>
      <c r="BF563" s="3">
        <f>IF(AU563&lt;'CDO Param'!J$13,1,0)</f>
        <v>0</v>
      </c>
      <c r="BG563" s="3">
        <f>IF(AV563&lt;'CDO Param'!K$13,1,0)</f>
        <v>0</v>
      </c>
      <c r="BH563" s="3">
        <f>IF(AW563&lt;'CDO Param'!L$13,1,0)</f>
        <v>1</v>
      </c>
      <c r="BJ563" s="37">
        <f>AY563*'CDO Param'!C$6*AC563</f>
        <v>0</v>
      </c>
      <c r="BK563" s="37">
        <f>AZ563*'CDO Param'!D$6*AD563</f>
        <v>0</v>
      </c>
      <c r="BL563" s="37">
        <f>BA563*'CDO Param'!E$6*AE563</f>
        <v>0</v>
      </c>
      <c r="BM563" s="37">
        <f>BB563*'CDO Param'!F$6*AF563</f>
        <v>0</v>
      </c>
      <c r="BN563" s="37">
        <f>BC563*'CDO Param'!G$6*AG563</f>
        <v>0</v>
      </c>
      <c r="BO563" s="37">
        <f>BD563*'CDO Param'!H$6*AH563</f>
        <v>0</v>
      </c>
      <c r="BP563" s="37">
        <f>BE563*'CDO Param'!I$6*AI563</f>
        <v>0</v>
      </c>
      <c r="BQ563" s="37">
        <f>BF563*'CDO Param'!J$6*AJ563</f>
        <v>0</v>
      </c>
      <c r="BR563" s="37">
        <f>BG563*'CDO Param'!K$6*AK563</f>
        <v>0</v>
      </c>
      <c r="BS563" s="37">
        <f>BH563*'CDO Param'!L$6*AL563</f>
        <v>3410.912591779444</v>
      </c>
      <c r="BU563" s="38">
        <f t="shared" si="116"/>
        <v>3410.912591779444</v>
      </c>
      <c r="CE563" s="5">
        <f>BU563/'CDO Param'!$M$6</f>
        <v>3.553033949770254E-2</v>
      </c>
      <c r="CF563" s="5">
        <f t="shared" si="117"/>
        <v>0</v>
      </c>
      <c r="CG563" s="5">
        <f t="shared" si="118"/>
        <v>0</v>
      </c>
    </row>
    <row r="564" spans="1:85" x14ac:dyDescent="0.2">
      <c r="A564" s="3">
        <v>561</v>
      </c>
      <c r="B564" s="3">
        <v>560</v>
      </c>
      <c r="C564">
        <v>-8.8614342530490831E-2</v>
      </c>
      <c r="D564">
        <v>0.65649146563373506</v>
      </c>
      <c r="E564">
        <v>0.11740326044673566</v>
      </c>
      <c r="F564">
        <v>-1.2103282642783597</v>
      </c>
      <c r="G564">
        <v>-5.7024180932785384E-2</v>
      </c>
      <c r="H564">
        <v>-0.36412984627531841</v>
      </c>
      <c r="I564">
        <v>1.2805867299903184</v>
      </c>
      <c r="J564">
        <v>-0.11992369763902389</v>
      </c>
      <c r="K564">
        <v>-0.45006572690908797</v>
      </c>
      <c r="L564">
        <v>0.39605765778105706</v>
      </c>
      <c r="M564">
        <v>-0.67621158450492658</v>
      </c>
      <c r="N564">
        <v>0.13795897757518105</v>
      </c>
      <c r="O564">
        <v>0.22213953343452886</v>
      </c>
      <c r="P564">
        <v>0.80884092312771827</v>
      </c>
      <c r="R564" s="33">
        <v>0.40559966555125998</v>
      </c>
      <c r="S564" s="33">
        <v>0.91357892002611374</v>
      </c>
      <c r="T564" s="33">
        <v>0.52090887889308335</v>
      </c>
      <c r="U564" s="33">
        <v>0.91552755605221148</v>
      </c>
      <c r="V564" s="33">
        <v>0.27163456951809795</v>
      </c>
      <c r="W564" s="33">
        <v>0.36220989067210346</v>
      </c>
      <c r="X564" s="33">
        <v>0.66163252604270006</v>
      </c>
      <c r="Y564" s="33">
        <v>5.7865199659888261E-2</v>
      </c>
      <c r="Z564" s="33">
        <v>0.54041068374198431</v>
      </c>
      <c r="AA564" s="33">
        <v>0.68236165152972639</v>
      </c>
      <c r="AC564" s="36">
        <f t="shared" si="106"/>
        <v>0.34332388645504491</v>
      </c>
      <c r="AD564" s="36">
        <f t="shared" si="107"/>
        <v>0.98720535351043237</v>
      </c>
      <c r="AE564" s="36">
        <f t="shared" si="108"/>
        <v>0.53532507884465241</v>
      </c>
      <c r="AF564" s="36">
        <f t="shared" si="109"/>
        <v>0.98783470476443536</v>
      </c>
      <c r="AG564" s="36">
        <f t="shared" si="110"/>
        <v>0.15397165625784925</v>
      </c>
      <c r="AH564" s="36">
        <f t="shared" si="111"/>
        <v>0.27610052001230673</v>
      </c>
      <c r="AI564" s="36">
        <f t="shared" si="112"/>
        <v>0.75872646960495771</v>
      </c>
      <c r="AJ564" s="36">
        <f t="shared" si="113"/>
        <v>5.2621291009163455E-3</v>
      </c>
      <c r="AK564" s="36">
        <f t="shared" si="114"/>
        <v>0.56810191707919278</v>
      </c>
      <c r="AL564" s="36">
        <f t="shared" si="115"/>
        <v>0.7875570253908617</v>
      </c>
      <c r="AN564">
        <f>SQRT(Correlation)*$F564 + SQRT('CDO Param'!C$17 - Correlation)*HLOOKUP('CDO Param'!C$12,$C$4:$E$1004,$A564,FALSE) + SQRT(1-Correlation)*G564</f>
        <v>-0.34399537776758493</v>
      </c>
      <c r="AO564">
        <f>SQRT(Correlation)*$F564 + SQRT('CDO Param'!D$17 - Correlation)*HLOOKUP('CDO Param'!D$12,$C$4:$E$1004,$A564,FALSE) + SQRT(1-Correlation)*H564</f>
        <v>-0.63534139321473648</v>
      </c>
      <c r="AP564">
        <f>SQRT(Correlation)*$F564 + SQRT('CDO Param'!E$17 - Correlation)*HLOOKUP('CDO Param'!E$12,$C$4:$E$1004,$A564,FALSE) + SQRT(1-Correlation)*I564</f>
        <v>0.80868668799423804</v>
      </c>
      <c r="AQ564">
        <f>SQRT(Correlation)*$F564 + SQRT('CDO Param'!F$17 - Correlation)*HLOOKUP('CDO Param'!F$12,$C$4:$E$1004,$A564,FALSE) + SQRT(1-Correlation)*J564</f>
        <v>-0.47025684503648318</v>
      </c>
      <c r="AR564">
        <f>SQRT(Correlation)*$F564 + SQRT('CDO Param'!G$17 - Correlation)*HLOOKUP('CDO Param'!G$12,$C$4:$E$1004,$A564,FALSE) + SQRT(1-Correlation)*K564</f>
        <v>-0.78345707418949684</v>
      </c>
      <c r="AS564">
        <f>SQRT(Correlation)*$F564 + SQRT('CDO Param'!H$17 - Correlation)*HLOOKUP('CDO Param'!H$12,$C$4:$E$1004,$A564,FALSE) + SQRT(1-Correlation)*L564</f>
        <v>8.5835795270254089E-2</v>
      </c>
      <c r="AT564">
        <f>SQRT(Correlation)*$F564 + SQRT('CDO Param'!I$17 - Correlation)*HLOOKUP('CDO Param'!I$12,$C$4:$E$1004,$A564,FALSE) + SQRT(1-Correlation)*M564</f>
        <v>-0.99799787221397884</v>
      </c>
      <c r="AU564">
        <f>SQRT(Correlation)*$F564 + SQRT('CDO Param'!J$17 - Correlation)*HLOOKUP('CDO Param'!J$12,$C$4:$E$1004,$A564,FALSE) + SQRT(1-Correlation)*N564</f>
        <v>-0.2753051766110004</v>
      </c>
      <c r="AV564">
        <f>SQRT(Correlation)*$F564 + SQRT('CDO Param'!K$17 - Correlation)*HLOOKUP('CDO Param'!K$12,$C$4:$E$1004,$A564,FALSE) + SQRT(1-Correlation)*O564</f>
        <v>-0.1954444892466288</v>
      </c>
      <c r="AW564">
        <f>SQRT(Correlation)*$F564 + SQRT('CDO Param'!L$17 - Correlation)*HLOOKUP('CDO Param'!L$12,$C$4:$E$1004,$A564,FALSE) + SQRT(1-Correlation)*P564</f>
        <v>0.36114932009832584</v>
      </c>
      <c r="AY564" s="3">
        <f>IF(AN564&lt;'CDO Param'!C$13,1,0)</f>
        <v>0</v>
      </c>
      <c r="AZ564" s="3">
        <f>IF(AO564&lt;'CDO Param'!D$13,1,0)</f>
        <v>0</v>
      </c>
      <c r="BA564" s="3">
        <f>IF(AP564&lt;'CDO Param'!E$13,1,0)</f>
        <v>0</v>
      </c>
      <c r="BB564" s="3">
        <f>IF(AQ564&lt;'CDO Param'!F$13,1,0)</f>
        <v>0</v>
      </c>
      <c r="BC564" s="3">
        <f>IF(AR564&lt;'CDO Param'!G$13,1,0)</f>
        <v>1</v>
      </c>
      <c r="BD564" s="3">
        <f>IF(AS564&lt;'CDO Param'!H$13,1,0)</f>
        <v>0</v>
      </c>
      <c r="BE564" s="3">
        <f>IF(AT564&lt;'CDO Param'!I$13,1,0)</f>
        <v>0</v>
      </c>
      <c r="BF564" s="3">
        <f>IF(AU564&lt;'CDO Param'!J$13,1,0)</f>
        <v>0</v>
      </c>
      <c r="BG564" s="3">
        <f>IF(AV564&lt;'CDO Param'!K$13,1,0)</f>
        <v>0</v>
      </c>
      <c r="BH564" s="3">
        <f>IF(AW564&lt;'CDO Param'!L$13,1,0)</f>
        <v>0</v>
      </c>
      <c r="BJ564" s="37">
        <f>AY564*'CDO Param'!C$6*AC564</f>
        <v>0</v>
      </c>
      <c r="BK564" s="37">
        <f>AZ564*'CDO Param'!D$6*AD564</f>
        <v>0</v>
      </c>
      <c r="BL564" s="37">
        <f>BA564*'CDO Param'!E$6*AE564</f>
        <v>0</v>
      </c>
      <c r="BM564" s="37">
        <f>BB564*'CDO Param'!F$6*AF564</f>
        <v>0</v>
      </c>
      <c r="BN564" s="37">
        <f>BC564*'CDO Param'!G$6*AG564</f>
        <v>1539.7165625784926</v>
      </c>
      <c r="BO564" s="37">
        <f>BD564*'CDO Param'!H$6*AH564</f>
        <v>0</v>
      </c>
      <c r="BP564" s="37">
        <f>BE564*'CDO Param'!I$6*AI564</f>
        <v>0</v>
      </c>
      <c r="BQ564" s="37">
        <f>BF564*'CDO Param'!J$6*AJ564</f>
        <v>0</v>
      </c>
      <c r="BR564" s="37">
        <f>BG564*'CDO Param'!K$6*AK564</f>
        <v>0</v>
      </c>
      <c r="BS564" s="37">
        <f>BH564*'CDO Param'!L$6*AL564</f>
        <v>0</v>
      </c>
      <c r="BU564" s="38">
        <f t="shared" si="116"/>
        <v>1539.7165625784926</v>
      </c>
      <c r="CE564" s="5">
        <f>BU564/'CDO Param'!$M$6</f>
        <v>1.6038714193525965E-2</v>
      </c>
      <c r="CF564" s="5">
        <f t="shared" si="117"/>
        <v>0</v>
      </c>
      <c r="CG564" s="5">
        <f t="shared" si="118"/>
        <v>0</v>
      </c>
    </row>
    <row r="565" spans="1:85" x14ac:dyDescent="0.2">
      <c r="A565" s="3">
        <v>562</v>
      </c>
      <c r="B565" s="3">
        <v>561</v>
      </c>
      <c r="C565">
        <v>-0.69391717261169106</v>
      </c>
      <c r="D565">
        <v>1.2221903489262331</v>
      </c>
      <c r="E565">
        <v>-3.8071448216214776E-2</v>
      </c>
      <c r="F565">
        <v>0.43465661292430013</v>
      </c>
      <c r="G565">
        <v>0.4080902726855129</v>
      </c>
      <c r="H565">
        <v>0.43585146158875432</v>
      </c>
      <c r="I565">
        <v>1.5962677935021929</v>
      </c>
      <c r="J565">
        <v>-2.4584005586802959</v>
      </c>
      <c r="K565">
        <v>-0.58946170611307025</v>
      </c>
      <c r="L565">
        <v>0.18414311853121035</v>
      </c>
      <c r="M565">
        <v>-0.70745272751082666</v>
      </c>
      <c r="N565">
        <v>0.44078774408262689</v>
      </c>
      <c r="O565">
        <v>-2.239521563751623</v>
      </c>
      <c r="P565">
        <v>-1.1949941836064681</v>
      </c>
      <c r="R565" s="33">
        <v>0.45227726011177399</v>
      </c>
      <c r="S565" s="33">
        <v>0.42391069858517066</v>
      </c>
      <c r="T565" s="33">
        <v>0.66711112096305525</v>
      </c>
      <c r="U565" s="33">
        <v>0.13661002606926953</v>
      </c>
      <c r="V565" s="33">
        <v>4.7081462129522798E-3</v>
      </c>
      <c r="W565" s="33">
        <v>0.12981340108896297</v>
      </c>
      <c r="X565" s="33">
        <v>0.77383210220086951</v>
      </c>
      <c r="Y565" s="33">
        <v>0.79614169001399615</v>
      </c>
      <c r="Z565" s="33">
        <v>0.75338406523381551</v>
      </c>
      <c r="AA565" s="33">
        <v>0.12598438473697024</v>
      </c>
      <c r="AC565" s="36">
        <f t="shared" si="106"/>
        <v>0.41968411850300125</v>
      </c>
      <c r="AD565" s="36">
        <f t="shared" si="107"/>
        <v>0.37288431808268108</v>
      </c>
      <c r="AE565" s="36">
        <f t="shared" si="108"/>
        <v>0.76648380175354203</v>
      </c>
      <c r="AF565" s="36">
        <f t="shared" si="109"/>
        <v>3.5091799529503725E-2</v>
      </c>
      <c r="AG565" s="36">
        <f t="shared" si="110"/>
        <v>1.9987828481004632E-5</v>
      </c>
      <c r="AH565" s="36">
        <f t="shared" si="111"/>
        <v>3.1374899975424031E-2</v>
      </c>
      <c r="AI565" s="36">
        <f t="shared" si="112"/>
        <v>0.89536816506300121</v>
      </c>
      <c r="AJ565" s="36">
        <f t="shared" si="113"/>
        <v>0.91622129166480903</v>
      </c>
      <c r="AK565" s="36">
        <f t="shared" si="114"/>
        <v>0.87428319680380795</v>
      </c>
      <c r="AL565" s="36">
        <f t="shared" si="115"/>
        <v>2.9378107150577905E-2</v>
      </c>
      <c r="AN565">
        <f>SQRT(Correlation)*$F565 + SQRT('CDO Param'!C$17 - Correlation)*HLOOKUP('CDO Param'!C$12,$C$4:$E$1004,$A565,FALSE) + SQRT(1-Correlation)*G565</f>
        <v>0.69744273220842112</v>
      </c>
      <c r="AO565">
        <f>SQRT(Correlation)*$F565 + SQRT('CDO Param'!D$17 - Correlation)*HLOOKUP('CDO Param'!D$12,$C$4:$E$1004,$A565,FALSE) + SQRT(1-Correlation)*H565</f>
        <v>0.72377930845495153</v>
      </c>
      <c r="AP565">
        <f>SQRT(Correlation)*$F565 + SQRT('CDO Param'!E$17 - Correlation)*HLOOKUP('CDO Param'!E$12,$C$4:$E$1004,$A565,FALSE) + SQRT(1-Correlation)*I565</f>
        <v>1.4682098576802123</v>
      </c>
      <c r="AQ565">
        <f>SQRT(Correlation)*$F565 + SQRT('CDO Param'!F$17 - Correlation)*HLOOKUP('CDO Param'!F$12,$C$4:$E$1004,$A565,FALSE) + SQRT(1-Correlation)*J565</f>
        <v>-2.2033060948698839</v>
      </c>
      <c r="AR565">
        <f>SQRT(Correlation)*$F565 + SQRT('CDO Param'!G$17 - Correlation)*HLOOKUP('CDO Param'!G$12,$C$4:$E$1004,$A565,FALSE) + SQRT(1-Correlation)*K565</f>
        <v>-0.43027502036166526</v>
      </c>
      <c r="AS565">
        <f>SQRT(Correlation)*$F565 + SQRT('CDO Param'!H$17 - Correlation)*HLOOKUP('CDO Param'!H$12,$C$4:$E$1004,$A565,FALSE) + SQRT(1-Correlation)*L565</f>
        <v>0.48498780741629055</v>
      </c>
      <c r="AT565">
        <f>SQRT(Correlation)*$F565 + SQRT('CDO Param'!I$17 - Correlation)*HLOOKUP('CDO Param'!I$12,$C$4:$E$1004,$A565,FALSE) + SQRT(1-Correlation)*M565</f>
        <v>-0.54221113168163759</v>
      </c>
      <c r="AU565">
        <f>SQRT(Correlation)*$F565 + SQRT('CDO Param'!J$17 - Correlation)*HLOOKUP('CDO Param'!J$12,$C$4:$E$1004,$A565,FALSE) + SQRT(1-Correlation)*N565</f>
        <v>0.37202523356528766</v>
      </c>
      <c r="AV565">
        <f>SQRT(Correlation)*$F565 + SQRT('CDO Param'!K$17 - Correlation)*HLOOKUP('CDO Param'!K$12,$C$4:$E$1004,$A565,FALSE) + SQRT(1-Correlation)*O565</f>
        <v>-2.1707394403863982</v>
      </c>
      <c r="AW565">
        <f>SQRT(Correlation)*$F565 + SQRT('CDO Param'!L$17 - Correlation)*HLOOKUP('CDO Param'!L$12,$C$4:$E$1004,$A565,FALSE) + SQRT(1-Correlation)*P565</f>
        <v>-1.17981376048623</v>
      </c>
      <c r="AY565" s="3">
        <f>IF(AN565&lt;'CDO Param'!C$13,1,0)</f>
        <v>0</v>
      </c>
      <c r="AZ565" s="3">
        <f>IF(AO565&lt;'CDO Param'!D$13,1,0)</f>
        <v>0</v>
      </c>
      <c r="BA565" s="3">
        <f>IF(AP565&lt;'CDO Param'!E$13,1,0)</f>
        <v>0</v>
      </c>
      <c r="BB565" s="3">
        <f>IF(AQ565&lt;'CDO Param'!F$13,1,0)</f>
        <v>1</v>
      </c>
      <c r="BC565" s="3">
        <f>IF(AR565&lt;'CDO Param'!G$13,1,0)</f>
        <v>1</v>
      </c>
      <c r="BD565" s="3">
        <f>IF(AS565&lt;'CDO Param'!H$13,1,0)</f>
        <v>0</v>
      </c>
      <c r="BE565" s="3">
        <f>IF(AT565&lt;'CDO Param'!I$13,1,0)</f>
        <v>0</v>
      </c>
      <c r="BF565" s="3">
        <f>IF(AU565&lt;'CDO Param'!J$13,1,0)</f>
        <v>0</v>
      </c>
      <c r="BG565" s="3">
        <f>IF(AV565&lt;'CDO Param'!K$13,1,0)</f>
        <v>0</v>
      </c>
      <c r="BH565" s="3">
        <f>IF(AW565&lt;'CDO Param'!L$13,1,0)</f>
        <v>1</v>
      </c>
      <c r="BJ565" s="37">
        <f>AY565*'CDO Param'!C$6*AC565</f>
        <v>0</v>
      </c>
      <c r="BK565" s="37">
        <f>AZ565*'CDO Param'!D$6*AD565</f>
        <v>0</v>
      </c>
      <c r="BL565" s="37">
        <f>BA565*'CDO Param'!E$6*AE565</f>
        <v>0</v>
      </c>
      <c r="BM565" s="37">
        <f>BB565*'CDO Param'!F$6*AF565</f>
        <v>350.91799529503726</v>
      </c>
      <c r="BN565" s="37">
        <f>BC565*'CDO Param'!G$6*AG565</f>
        <v>0.19987828481004632</v>
      </c>
      <c r="BO565" s="37">
        <f>BD565*'CDO Param'!H$6*AH565</f>
        <v>0</v>
      </c>
      <c r="BP565" s="37">
        <f>BE565*'CDO Param'!I$6*AI565</f>
        <v>0</v>
      </c>
      <c r="BQ565" s="37">
        <f>BF565*'CDO Param'!J$6*AJ565</f>
        <v>0</v>
      </c>
      <c r="BR565" s="37">
        <f>BG565*'CDO Param'!K$6*AK565</f>
        <v>0</v>
      </c>
      <c r="BS565" s="37">
        <f>BH565*'CDO Param'!L$6*AL565</f>
        <v>293.78107150577904</v>
      </c>
      <c r="BU565" s="38">
        <f t="shared" si="116"/>
        <v>644.89894508562634</v>
      </c>
      <c r="CE565" s="5">
        <f>BU565/'CDO Param'!$M$6</f>
        <v>6.7176973446419408E-3</v>
      </c>
      <c r="CF565" s="5">
        <f t="shared" si="117"/>
        <v>0</v>
      </c>
      <c r="CG565" s="5">
        <f t="shared" si="118"/>
        <v>0</v>
      </c>
    </row>
    <row r="566" spans="1:85" x14ac:dyDescent="0.2">
      <c r="A566" s="3">
        <v>563</v>
      </c>
      <c r="B566" s="3">
        <v>562</v>
      </c>
      <c r="C566">
        <v>-0.35077846405329183</v>
      </c>
      <c r="D566">
        <v>-0.56120029512385372</v>
      </c>
      <c r="E566">
        <v>-0.98764758149627596</v>
      </c>
      <c r="F566">
        <v>1.1534166333149187</v>
      </c>
      <c r="G566">
        <v>0.56666976888664067</v>
      </c>
      <c r="H566">
        <v>-1.1998076843156014</v>
      </c>
      <c r="I566">
        <v>0.270437112703803</v>
      </c>
      <c r="J566">
        <v>1.4246370483306237</v>
      </c>
      <c r="K566">
        <v>0.40190343497670256</v>
      </c>
      <c r="L566">
        <v>-0.12221335055073723</v>
      </c>
      <c r="M566">
        <v>-1.3503904483513907</v>
      </c>
      <c r="N566">
        <v>3.0536284612026066E-3</v>
      </c>
      <c r="O566">
        <v>1.9840808818116784</v>
      </c>
      <c r="P566">
        <v>1.7342063074465841</v>
      </c>
      <c r="R566" s="33">
        <v>0.41955427425892755</v>
      </c>
      <c r="S566" s="33">
        <v>0.44868746979566637</v>
      </c>
      <c r="T566" s="33">
        <v>9.0304855764985481E-2</v>
      </c>
      <c r="U566" s="33">
        <v>0.75371084211101325</v>
      </c>
      <c r="V566" s="33">
        <v>0.61812335980037381</v>
      </c>
      <c r="W566" s="33">
        <v>0.79930816488308276</v>
      </c>
      <c r="X566" s="33">
        <v>0.97232718997277656</v>
      </c>
      <c r="Y566" s="33">
        <v>0.90308187245534821</v>
      </c>
      <c r="Z566" s="33">
        <v>9.7030357037219392E-2</v>
      </c>
      <c r="AA566" s="33">
        <v>0.78921072454620655</v>
      </c>
      <c r="AC566" s="36">
        <f t="shared" si="106"/>
        <v>0.36579865078072632</v>
      </c>
      <c r="AD566" s="36">
        <f t="shared" si="107"/>
        <v>0.41370699493333324</v>
      </c>
      <c r="AE566" s="36">
        <f t="shared" si="108"/>
        <v>1.4100559478051363E-2</v>
      </c>
      <c r="AF566" s="36">
        <f t="shared" si="109"/>
        <v>0.87463461454517621</v>
      </c>
      <c r="AG566" s="36">
        <f t="shared" si="110"/>
        <v>0.69398387158451169</v>
      </c>
      <c r="AH566" s="36">
        <f t="shared" si="111"/>
        <v>0.91899487423231019</v>
      </c>
      <c r="AI566" s="36">
        <f t="shared" si="112"/>
        <v>0.99897684599842074</v>
      </c>
      <c r="AJ566" s="36">
        <f t="shared" si="113"/>
        <v>0.98351655592567455</v>
      </c>
      <c r="AK566" s="36">
        <f t="shared" si="114"/>
        <v>1.6525623148495344E-2</v>
      </c>
      <c r="AL566" s="36">
        <f t="shared" si="115"/>
        <v>0.90998771549340396</v>
      </c>
      <c r="AN566">
        <f>SQRT(Correlation)*$F566 + SQRT('CDO Param'!C$17 - Correlation)*HLOOKUP('CDO Param'!C$12,$C$4:$E$1004,$A566,FALSE) + SQRT(1-Correlation)*G566</f>
        <v>0.82296680363554608</v>
      </c>
      <c r="AO566">
        <f>SQRT(Correlation)*$F566 + SQRT('CDO Param'!D$17 - Correlation)*HLOOKUP('CDO Param'!D$12,$C$4:$E$1004,$A566,FALSE) + SQRT(1-Correlation)*H566</f>
        <v>-0.85286085260022904</v>
      </c>
      <c r="AP566">
        <f>SQRT(Correlation)*$F566 + SQRT('CDO Param'!E$17 - Correlation)*HLOOKUP('CDO Param'!E$12,$C$4:$E$1004,$A566,FALSE) + SQRT(1-Correlation)*I566</f>
        <v>0.52849427911871938</v>
      </c>
      <c r="AQ566">
        <f>SQRT(Correlation)*$F566 + SQRT('CDO Param'!F$17 - Correlation)*HLOOKUP('CDO Param'!F$12,$C$4:$E$1004,$A566,FALSE) + SQRT(1-Correlation)*J566</f>
        <v>1.4954270257711906</v>
      </c>
      <c r="AR566">
        <f>SQRT(Correlation)*$F566 + SQRT('CDO Param'!G$17 - Correlation)*HLOOKUP('CDO Param'!G$12,$C$4:$E$1004,$A566,FALSE) + SQRT(1-Correlation)*K566</f>
        <v>0.52517672842747387</v>
      </c>
      <c r="AS566">
        <f>SQRT(Correlation)*$F566 + SQRT('CDO Param'!H$17 - Correlation)*HLOOKUP('CDO Param'!H$12,$C$4:$E$1004,$A566,FALSE) + SQRT(1-Correlation)*L566</f>
        <v>0.1694348939163684</v>
      </c>
      <c r="AT566">
        <f>SQRT(Correlation)*$F566 + SQRT('CDO Param'!I$17 - Correlation)*HLOOKUP('CDO Param'!I$12,$C$4:$E$1004,$A566,FALSE) + SQRT(1-Correlation)*M566</f>
        <v>-1.1371952119619639</v>
      </c>
      <c r="AU566">
        <f>SQRT(Correlation)*$F566 + SQRT('CDO Param'!J$17 - Correlation)*HLOOKUP('CDO Param'!J$12,$C$4:$E$1004,$A566,FALSE) + SQRT(1-Correlation)*N566</f>
        <v>0.27483203344321167</v>
      </c>
      <c r="AV566">
        <f>SQRT(Correlation)*$F566 + SQRT('CDO Param'!K$17 - Correlation)*HLOOKUP('CDO Param'!K$12,$C$4:$E$1004,$A566,FALSE) + SQRT(1-Correlation)*O566</f>
        <v>2.1541995016796918</v>
      </c>
      <c r="AW566">
        <f>SQRT(Correlation)*$F566 + SQRT('CDO Param'!L$17 - Correlation)*HLOOKUP('CDO Param'!L$12,$C$4:$E$1004,$A566,FALSE) + SQRT(1-Correlation)*P566</f>
        <v>1.9171476663720457</v>
      </c>
      <c r="AY566" s="3">
        <f>IF(AN566&lt;'CDO Param'!C$13,1,0)</f>
        <v>0</v>
      </c>
      <c r="AZ566" s="3">
        <f>IF(AO566&lt;'CDO Param'!D$13,1,0)</f>
        <v>0</v>
      </c>
      <c r="BA566" s="3">
        <f>IF(AP566&lt;'CDO Param'!E$13,1,0)</f>
        <v>0</v>
      </c>
      <c r="BB566" s="3">
        <f>IF(AQ566&lt;'CDO Param'!F$13,1,0)</f>
        <v>0</v>
      </c>
      <c r="BC566" s="3">
        <f>IF(AR566&lt;'CDO Param'!G$13,1,0)</f>
        <v>0</v>
      </c>
      <c r="BD566" s="3">
        <f>IF(AS566&lt;'CDO Param'!H$13,1,0)</f>
        <v>0</v>
      </c>
      <c r="BE566" s="3">
        <f>IF(AT566&lt;'CDO Param'!I$13,1,0)</f>
        <v>0</v>
      </c>
      <c r="BF566" s="3">
        <f>IF(AU566&lt;'CDO Param'!J$13,1,0)</f>
        <v>0</v>
      </c>
      <c r="BG566" s="3">
        <f>IF(AV566&lt;'CDO Param'!K$13,1,0)</f>
        <v>0</v>
      </c>
      <c r="BH566" s="3">
        <f>IF(AW566&lt;'CDO Param'!L$13,1,0)</f>
        <v>0</v>
      </c>
      <c r="BJ566" s="37">
        <f>AY566*'CDO Param'!C$6*AC566</f>
        <v>0</v>
      </c>
      <c r="BK566" s="37">
        <f>AZ566*'CDO Param'!D$6*AD566</f>
        <v>0</v>
      </c>
      <c r="BL566" s="37">
        <f>BA566*'CDO Param'!E$6*AE566</f>
        <v>0</v>
      </c>
      <c r="BM566" s="37">
        <f>BB566*'CDO Param'!F$6*AF566</f>
        <v>0</v>
      </c>
      <c r="BN566" s="37">
        <f>BC566*'CDO Param'!G$6*AG566</f>
        <v>0</v>
      </c>
      <c r="BO566" s="37">
        <f>BD566*'CDO Param'!H$6*AH566</f>
        <v>0</v>
      </c>
      <c r="BP566" s="37">
        <f>BE566*'CDO Param'!I$6*AI566</f>
        <v>0</v>
      </c>
      <c r="BQ566" s="37">
        <f>BF566*'CDO Param'!J$6*AJ566</f>
        <v>0</v>
      </c>
      <c r="BR566" s="37">
        <f>BG566*'CDO Param'!K$6*AK566</f>
        <v>0</v>
      </c>
      <c r="BS566" s="37">
        <f>BH566*'CDO Param'!L$6*AL566</f>
        <v>0</v>
      </c>
      <c r="BU566" s="38">
        <f t="shared" si="116"/>
        <v>0</v>
      </c>
      <c r="CE566" s="5">
        <f>BU566/'CDO Param'!$M$6</f>
        <v>0</v>
      </c>
      <c r="CF566" s="5">
        <f t="shared" si="117"/>
        <v>0</v>
      </c>
      <c r="CG566" s="5">
        <f t="shared" si="118"/>
        <v>0</v>
      </c>
    </row>
    <row r="567" spans="1:85" x14ac:dyDescent="0.2">
      <c r="A567" s="3">
        <v>564</v>
      </c>
      <c r="B567" s="3">
        <v>563</v>
      </c>
      <c r="C567">
        <v>1.5106706996448338E-2</v>
      </c>
      <c r="D567">
        <v>-1.5111299944692291</v>
      </c>
      <c r="E567">
        <v>0.86175759861362167</v>
      </c>
      <c r="F567">
        <v>0.7982271199580282</v>
      </c>
      <c r="G567">
        <v>0.5400238478614483</v>
      </c>
      <c r="H567">
        <v>0.90174808065057732</v>
      </c>
      <c r="I567">
        <v>-0.49214804676012136</v>
      </c>
      <c r="J567">
        <v>-1.0670214578567538</v>
      </c>
      <c r="K567">
        <v>-1.375894953525858</v>
      </c>
      <c r="L567">
        <v>1.8313539840164594</v>
      </c>
      <c r="M567">
        <v>0.16531544133613352</v>
      </c>
      <c r="N567">
        <v>1.3777344065601937</v>
      </c>
      <c r="O567">
        <v>0.87952685134951025</v>
      </c>
      <c r="P567">
        <v>-1.2713917385553941</v>
      </c>
      <c r="R567" s="33">
        <v>0.26464744809300056</v>
      </c>
      <c r="S567" s="33">
        <v>0.92966009906011637</v>
      </c>
      <c r="T567" s="33">
        <v>0.7972849033760302</v>
      </c>
      <c r="U567" s="33">
        <v>0.96737104093999182</v>
      </c>
      <c r="V567" s="33">
        <v>0.60508507844297454</v>
      </c>
      <c r="W567" s="33">
        <v>0.6649133910727284</v>
      </c>
      <c r="X567" s="33">
        <v>0.19936375934601006</v>
      </c>
      <c r="Y567" s="33">
        <v>0.70670332839093331</v>
      </c>
      <c r="Z567" s="33">
        <v>0.56284026641530926</v>
      </c>
      <c r="AA567" s="33">
        <v>0.65635764210315306</v>
      </c>
      <c r="AC567" s="36">
        <f t="shared" si="106"/>
        <v>0.14581650351544434</v>
      </c>
      <c r="AD567" s="36">
        <f t="shared" si="107"/>
        <v>0.99188853475773497</v>
      </c>
      <c r="AE567" s="36">
        <f t="shared" si="108"/>
        <v>0.91722804742356878</v>
      </c>
      <c r="AF567" s="36">
        <f t="shared" si="109"/>
        <v>0.99852474747218589</v>
      </c>
      <c r="AG567" s="36">
        <f t="shared" si="110"/>
        <v>0.67363059372386569</v>
      </c>
      <c r="AH567" s="36">
        <f t="shared" si="111"/>
        <v>0.76338350446640257</v>
      </c>
      <c r="AI567" s="36">
        <f t="shared" si="112"/>
        <v>7.9855765420889083E-2</v>
      </c>
      <c r="AJ567" s="36">
        <f t="shared" si="113"/>
        <v>0.81949728887897044</v>
      </c>
      <c r="AK567" s="36">
        <f t="shared" si="114"/>
        <v>0.60538799441387747</v>
      </c>
      <c r="AL567" s="36">
        <f t="shared" si="115"/>
        <v>0.7511680584480005</v>
      </c>
      <c r="AN567">
        <f>SQRT(Correlation)*$F567 + SQRT('CDO Param'!C$17 - Correlation)*HLOOKUP('CDO Param'!C$12,$C$4:$E$1004,$A567,FALSE) + SQRT(1-Correlation)*G567</f>
        <v>0.55102713066479303</v>
      </c>
      <c r="AO567">
        <f>SQRT(Correlation)*$F567 + SQRT('CDO Param'!D$17 - Correlation)*HLOOKUP('CDO Param'!D$12,$C$4:$E$1004,$A567,FALSE) + SQRT(1-Correlation)*H567</f>
        <v>0.89418886881197579</v>
      </c>
      <c r="AP567">
        <f>SQRT(Correlation)*$F567 + SQRT('CDO Param'!E$17 - Correlation)*HLOOKUP('CDO Param'!E$12,$C$4:$E$1004,$A567,FALSE) + SQRT(1-Correlation)*I567</f>
        <v>-0.2104741942269564</v>
      </c>
      <c r="AQ567">
        <f>SQRT(Correlation)*$F567 + SQRT('CDO Param'!F$17 - Correlation)*HLOOKUP('CDO Param'!F$12,$C$4:$E$1004,$A567,FALSE) + SQRT(1-Correlation)*J567</f>
        <v>-0.56714899974912714</v>
      </c>
      <c r="AR567">
        <f>SQRT(Correlation)*$F567 + SQRT('CDO Param'!G$17 - Correlation)*HLOOKUP('CDO Param'!G$12,$C$4:$E$1004,$A567,FALSE) + SQRT(1-Correlation)*K567</f>
        <v>-0.86017212630088402</v>
      </c>
      <c r="AS567">
        <f>SQRT(Correlation)*$F567 + SQRT('CDO Param'!H$17 - Correlation)*HLOOKUP('CDO Param'!H$12,$C$4:$E$1004,$A567,FALSE) + SQRT(1-Correlation)*L567</f>
        <v>1.7760904631043479</v>
      </c>
      <c r="AT567">
        <f>SQRT(Correlation)*$F567 + SQRT('CDO Param'!I$17 - Correlation)*HLOOKUP('CDO Param'!I$12,$C$4:$E$1004,$A567,FALSE) + SQRT(1-Correlation)*M567</f>
        <v>0.60194843408652476</v>
      </c>
      <c r="AU567">
        <f>SQRT(Correlation)*$F567 + SQRT('CDO Param'!J$17 - Correlation)*HLOOKUP('CDO Param'!J$12,$C$4:$E$1004,$A567,FALSE) + SQRT(1-Correlation)*N567</f>
        <v>1.5634520585557461</v>
      </c>
      <c r="AV567">
        <f>SQRT(Correlation)*$F567 + SQRT('CDO Param'!K$17 - Correlation)*HLOOKUP('CDO Param'!K$12,$C$4:$E$1004,$A567,FALSE) + SQRT(1-Correlation)*O567</f>
        <v>1.0908108719647913</v>
      </c>
      <c r="AW567">
        <f>SQRT(Correlation)*$F567 + SQRT('CDO Param'!L$17 - Correlation)*HLOOKUP('CDO Param'!L$12,$C$4:$E$1004,$A567,FALSE) + SQRT(1-Correlation)*P567</f>
        <v>-0.9497296697443538</v>
      </c>
      <c r="AY567" s="3">
        <f>IF(AN567&lt;'CDO Param'!C$13,1,0)</f>
        <v>0</v>
      </c>
      <c r="AZ567" s="3">
        <f>IF(AO567&lt;'CDO Param'!D$13,1,0)</f>
        <v>0</v>
      </c>
      <c r="BA567" s="3">
        <f>IF(AP567&lt;'CDO Param'!E$13,1,0)</f>
        <v>0</v>
      </c>
      <c r="BB567" s="3">
        <f>IF(AQ567&lt;'CDO Param'!F$13,1,0)</f>
        <v>0</v>
      </c>
      <c r="BC567" s="3">
        <f>IF(AR567&lt;'CDO Param'!G$13,1,0)</f>
        <v>1</v>
      </c>
      <c r="BD567" s="3">
        <f>IF(AS567&lt;'CDO Param'!H$13,1,0)</f>
        <v>0</v>
      </c>
      <c r="BE567" s="3">
        <f>IF(AT567&lt;'CDO Param'!I$13,1,0)</f>
        <v>0</v>
      </c>
      <c r="BF567" s="3">
        <f>IF(AU567&lt;'CDO Param'!J$13,1,0)</f>
        <v>0</v>
      </c>
      <c r="BG567" s="3">
        <f>IF(AV567&lt;'CDO Param'!K$13,1,0)</f>
        <v>0</v>
      </c>
      <c r="BH567" s="3">
        <f>IF(AW567&lt;'CDO Param'!L$13,1,0)</f>
        <v>1</v>
      </c>
      <c r="BJ567" s="37">
        <f>AY567*'CDO Param'!C$6*AC567</f>
        <v>0</v>
      </c>
      <c r="BK567" s="37">
        <f>AZ567*'CDO Param'!D$6*AD567</f>
        <v>0</v>
      </c>
      <c r="BL567" s="37">
        <f>BA567*'CDO Param'!E$6*AE567</f>
        <v>0</v>
      </c>
      <c r="BM567" s="37">
        <f>BB567*'CDO Param'!F$6*AF567</f>
        <v>0</v>
      </c>
      <c r="BN567" s="37">
        <f>BC567*'CDO Param'!G$6*AG567</f>
        <v>6736.305937238657</v>
      </c>
      <c r="BO567" s="37">
        <f>BD567*'CDO Param'!H$6*AH567</f>
        <v>0</v>
      </c>
      <c r="BP567" s="37">
        <f>BE567*'CDO Param'!I$6*AI567</f>
        <v>0</v>
      </c>
      <c r="BQ567" s="37">
        <f>BF567*'CDO Param'!J$6*AJ567</f>
        <v>0</v>
      </c>
      <c r="BR567" s="37">
        <f>BG567*'CDO Param'!K$6*AK567</f>
        <v>0</v>
      </c>
      <c r="BS567" s="37">
        <f>BH567*'CDO Param'!L$6*AL567</f>
        <v>7511.6805844800047</v>
      </c>
      <c r="BU567" s="38">
        <f t="shared" si="116"/>
        <v>14247.986521718662</v>
      </c>
      <c r="CE567" s="5">
        <f>BU567/'CDO Param'!$M$6</f>
        <v>0.14841652626790272</v>
      </c>
      <c r="CF567" s="5">
        <f t="shared" si="117"/>
        <v>0.02</v>
      </c>
      <c r="CG567" s="5">
        <f t="shared" si="118"/>
        <v>1</v>
      </c>
    </row>
    <row r="568" spans="1:85" x14ac:dyDescent="0.2">
      <c r="A568" s="3">
        <v>565</v>
      </c>
      <c r="B568" s="3">
        <v>564</v>
      </c>
      <c r="C568">
        <v>1.0794587979034986</v>
      </c>
      <c r="D568">
        <v>0.10771032066259068</v>
      </c>
      <c r="E568">
        <v>-0.50136577556258999</v>
      </c>
      <c r="F568">
        <v>0.84655653154186439</v>
      </c>
      <c r="G568">
        <v>0.75463731263880618</v>
      </c>
      <c r="H568">
        <v>1.7740831026458181E-2</v>
      </c>
      <c r="I568">
        <v>-0.13915723684476689</v>
      </c>
      <c r="J568">
        <v>-0.12174496077932417</v>
      </c>
      <c r="K568">
        <v>-0.82114411270595156</v>
      </c>
      <c r="L568">
        <v>0.20365632735774852</v>
      </c>
      <c r="M568">
        <v>0.3677519089251291</v>
      </c>
      <c r="N568">
        <v>0.87754870037315413</v>
      </c>
      <c r="O568">
        <v>-1.3414046406978741</v>
      </c>
      <c r="P568">
        <v>1.0760845725599211</v>
      </c>
      <c r="R568" s="33">
        <v>0.40289082769439127</v>
      </c>
      <c r="S568" s="33">
        <v>0.38614105963434142</v>
      </c>
      <c r="T568" s="33">
        <v>0.87278927437625331</v>
      </c>
      <c r="U568" s="33">
        <v>0.96933444168853311</v>
      </c>
      <c r="V568" s="33">
        <v>0.60396145917659694</v>
      </c>
      <c r="W568" s="33">
        <v>0.78024438106466287</v>
      </c>
      <c r="X568" s="33">
        <v>0.56731255378914647</v>
      </c>
      <c r="Y568" s="33">
        <v>0.82209153418526593</v>
      </c>
      <c r="Z568" s="33">
        <v>0.89241505176407054</v>
      </c>
      <c r="AA568" s="33">
        <v>0.8197749987336691</v>
      </c>
      <c r="AC568" s="36">
        <f t="shared" si="106"/>
        <v>0.33900351071545759</v>
      </c>
      <c r="AD568" s="36">
        <f t="shared" si="107"/>
        <v>0.31263014474474449</v>
      </c>
      <c r="AE568" s="36">
        <f t="shared" si="108"/>
        <v>0.96998998174081241</v>
      </c>
      <c r="AF568" s="36">
        <f t="shared" si="109"/>
        <v>0.99871470269737572</v>
      </c>
      <c r="AG568" s="36">
        <f t="shared" si="110"/>
        <v>0.67185882243602479</v>
      </c>
      <c r="AH568" s="36">
        <f t="shared" si="111"/>
        <v>0.90159505882959323</v>
      </c>
      <c r="AI568" s="36">
        <f t="shared" si="112"/>
        <v>0.61275056705957787</v>
      </c>
      <c r="AJ568" s="36">
        <f t="shared" si="113"/>
        <v>0.93756189847411764</v>
      </c>
      <c r="AK568" s="36">
        <f t="shared" si="114"/>
        <v>0.97924587139412733</v>
      </c>
      <c r="AL568" s="36">
        <f t="shared" si="115"/>
        <v>0.93578626056708347</v>
      </c>
      <c r="AN568">
        <f>SQRT(Correlation)*$F568 + SQRT('CDO Param'!C$17 - Correlation)*HLOOKUP('CDO Param'!C$12,$C$4:$E$1004,$A568,FALSE) + SQRT(1-Correlation)*G568</f>
        <v>0.99884903499146493</v>
      </c>
      <c r="AO568">
        <f>SQRT(Correlation)*$F568 + SQRT('CDO Param'!D$17 - Correlation)*HLOOKUP('CDO Param'!D$12,$C$4:$E$1004,$A568,FALSE) + SQRT(1-Correlation)*H568</f>
        <v>0.2997676504936429</v>
      </c>
      <c r="AP568">
        <f>SQRT(Correlation)*$F568 + SQRT('CDO Param'!E$17 - Correlation)*HLOOKUP('CDO Param'!E$12,$C$4:$E$1004,$A568,FALSE) + SQRT(1-Correlation)*I568</f>
        <v>0.42128648735829555</v>
      </c>
      <c r="AQ568">
        <f>SQRT(Correlation)*$F568 + SQRT('CDO Param'!F$17 - Correlation)*HLOOKUP('CDO Param'!F$12,$C$4:$E$1004,$A568,FALSE) + SQRT(1-Correlation)*J568</f>
        <v>4.0098474288301517E-2</v>
      </c>
      <c r="AR568">
        <f>SQRT(Correlation)*$F568 + SQRT('CDO Param'!G$17 - Correlation)*HLOOKUP('CDO Param'!G$12,$C$4:$E$1004,$A568,FALSE) + SQRT(1-Correlation)*K568</f>
        <v>-0.62340981981518362</v>
      </c>
      <c r="AS568">
        <f>SQRT(Correlation)*$F568 + SQRT('CDO Param'!H$17 - Correlation)*HLOOKUP('CDO Param'!H$12,$C$4:$E$1004,$A568,FALSE) + SQRT(1-Correlation)*L568</f>
        <v>0.47614257671190963</v>
      </c>
      <c r="AT568">
        <f>SQRT(Correlation)*$F568 + SQRT('CDO Param'!I$17 - Correlation)*HLOOKUP('CDO Param'!I$12,$C$4:$E$1004,$A568,FALSE) + SQRT(1-Correlation)*M568</f>
        <v>0.50447597902492491</v>
      </c>
      <c r="AU568">
        <f>SQRT(Correlation)*$F568 + SQRT('CDO Param'!J$17 - Correlation)*HLOOKUP('CDO Param'!J$12,$C$4:$E$1004,$A568,FALSE) + SQRT(1-Correlation)*N568</f>
        <v>1.3858184290257314</v>
      </c>
      <c r="AV568">
        <f>SQRT(Correlation)*$F568 + SQRT('CDO Param'!K$17 - Correlation)*HLOOKUP('CDO Param'!K$12,$C$4:$E$1004,$A568,FALSE) + SQRT(1-Correlation)*O568</f>
        <v>-0.7192655448017381</v>
      </c>
      <c r="AW568">
        <f>SQRT(Correlation)*$F568 + SQRT('CDO Param'!L$17 - Correlation)*HLOOKUP('CDO Param'!L$12,$C$4:$E$1004,$A568,FALSE) + SQRT(1-Correlation)*P568</f>
        <v>1.5741660950332088</v>
      </c>
      <c r="AY568" s="3">
        <f>IF(AN568&lt;'CDO Param'!C$13,1,0)</f>
        <v>0</v>
      </c>
      <c r="AZ568" s="3">
        <f>IF(AO568&lt;'CDO Param'!D$13,1,0)</f>
        <v>0</v>
      </c>
      <c r="BA568" s="3">
        <f>IF(AP568&lt;'CDO Param'!E$13,1,0)</f>
        <v>0</v>
      </c>
      <c r="BB568" s="3">
        <f>IF(AQ568&lt;'CDO Param'!F$13,1,0)</f>
        <v>0</v>
      </c>
      <c r="BC568" s="3">
        <f>IF(AR568&lt;'CDO Param'!G$13,1,0)</f>
        <v>1</v>
      </c>
      <c r="BD568" s="3">
        <f>IF(AS568&lt;'CDO Param'!H$13,1,0)</f>
        <v>0</v>
      </c>
      <c r="BE568" s="3">
        <f>IF(AT568&lt;'CDO Param'!I$13,1,0)</f>
        <v>0</v>
      </c>
      <c r="BF568" s="3">
        <f>IF(AU568&lt;'CDO Param'!J$13,1,0)</f>
        <v>0</v>
      </c>
      <c r="BG568" s="3">
        <f>IF(AV568&lt;'CDO Param'!K$13,1,0)</f>
        <v>0</v>
      </c>
      <c r="BH568" s="3">
        <f>IF(AW568&lt;'CDO Param'!L$13,1,0)</f>
        <v>0</v>
      </c>
      <c r="BJ568" s="37">
        <f>AY568*'CDO Param'!C$6*AC568</f>
        <v>0</v>
      </c>
      <c r="BK568" s="37">
        <f>AZ568*'CDO Param'!D$6*AD568</f>
        <v>0</v>
      </c>
      <c r="BL568" s="37">
        <f>BA568*'CDO Param'!E$6*AE568</f>
        <v>0</v>
      </c>
      <c r="BM568" s="37">
        <f>BB568*'CDO Param'!F$6*AF568</f>
        <v>0</v>
      </c>
      <c r="BN568" s="37">
        <f>BC568*'CDO Param'!G$6*AG568</f>
        <v>6718.5882243602482</v>
      </c>
      <c r="BO568" s="37">
        <f>BD568*'CDO Param'!H$6*AH568</f>
        <v>0</v>
      </c>
      <c r="BP568" s="37">
        <f>BE568*'CDO Param'!I$6*AI568</f>
        <v>0</v>
      </c>
      <c r="BQ568" s="37">
        <f>BF568*'CDO Param'!J$6*AJ568</f>
        <v>0</v>
      </c>
      <c r="BR568" s="37">
        <f>BG568*'CDO Param'!K$6*AK568</f>
        <v>0</v>
      </c>
      <c r="BS568" s="37">
        <f>BH568*'CDO Param'!L$6*AL568</f>
        <v>0</v>
      </c>
      <c r="BU568" s="38">
        <f t="shared" si="116"/>
        <v>6718.5882243602482</v>
      </c>
      <c r="CE568" s="5">
        <f>BU568/'CDO Param'!$M$6</f>
        <v>6.9985294003752585E-2</v>
      </c>
      <c r="CF568" s="5">
        <f t="shared" si="117"/>
        <v>1.9985294003752582E-2</v>
      </c>
      <c r="CG568" s="5">
        <f t="shared" si="118"/>
        <v>0.99926470018762914</v>
      </c>
    </row>
    <row r="569" spans="1:85" x14ac:dyDescent="0.2">
      <c r="A569" s="3">
        <v>566</v>
      </c>
      <c r="B569" s="3">
        <v>565</v>
      </c>
      <c r="C569">
        <v>-1.0777034731290769</v>
      </c>
      <c r="D569">
        <v>3.6533265301841311E-2</v>
      </c>
      <c r="E569">
        <v>-0.24303972168127075</v>
      </c>
      <c r="F569">
        <v>0.7705375537625514</v>
      </c>
      <c r="G569">
        <v>-0.76777951107942499</v>
      </c>
      <c r="H569">
        <v>9.9801127362297848E-2</v>
      </c>
      <c r="I569">
        <v>0.16090552890091203</v>
      </c>
      <c r="J569">
        <v>0.64478626882191747</v>
      </c>
      <c r="K569">
        <v>-1.8172067939303815</v>
      </c>
      <c r="L569">
        <v>-0.24728024072828703</v>
      </c>
      <c r="M569">
        <v>-0.76807964433101006</v>
      </c>
      <c r="N569">
        <v>-1.6932699509197846</v>
      </c>
      <c r="O569">
        <v>0.56298972594959196</v>
      </c>
      <c r="P569">
        <v>-1.3962153389002196</v>
      </c>
      <c r="R569" s="33">
        <v>0.95840371677577674</v>
      </c>
      <c r="S569" s="33">
        <v>0.89126785047877011</v>
      </c>
      <c r="T569" s="33">
        <v>0.53876299668977179</v>
      </c>
      <c r="U569" s="33">
        <v>0.98968536499407389</v>
      </c>
      <c r="V569" s="33">
        <v>0.64192945540041169</v>
      </c>
      <c r="W569" s="33">
        <v>0.9083569147197329</v>
      </c>
      <c r="X569" s="33">
        <v>0.75466569455092103</v>
      </c>
      <c r="Y569" s="33">
        <v>0.66632831733037179</v>
      </c>
      <c r="Z569" s="33">
        <v>0.98002937155777092</v>
      </c>
      <c r="AA569" s="33">
        <v>0.35364777145611487</v>
      </c>
      <c r="AC569" s="36">
        <f t="shared" si="106"/>
        <v>0.99747053494721416</v>
      </c>
      <c r="AD569" s="36">
        <f t="shared" si="107"/>
        <v>0.97875489376634617</v>
      </c>
      <c r="AE569" s="36">
        <f t="shared" si="108"/>
        <v>0.56534303741112601</v>
      </c>
      <c r="AF569" s="36">
        <f t="shared" si="109"/>
        <v>0.99988580483900802</v>
      </c>
      <c r="AG569" s="36">
        <f t="shared" si="110"/>
        <v>0.73006474239463004</v>
      </c>
      <c r="AH569" s="36">
        <f t="shared" si="111"/>
        <v>0.98543348564682409</v>
      </c>
      <c r="AI569" s="36">
        <f t="shared" si="112"/>
        <v>0.87565881113754118</v>
      </c>
      <c r="AJ569" s="36">
        <f t="shared" si="113"/>
        <v>0.76538130216454126</v>
      </c>
      <c r="AK569" s="36">
        <f t="shared" si="114"/>
        <v>0.99950429357957538</v>
      </c>
      <c r="AL569" s="36">
        <f t="shared" si="115"/>
        <v>0.26340140016089336</v>
      </c>
      <c r="AN569">
        <f>SQRT(Correlation)*$F569 + SQRT('CDO Param'!C$17 - Correlation)*HLOOKUP('CDO Param'!C$12,$C$4:$E$1004,$A569,FALSE) + SQRT(1-Correlation)*G569</f>
        <v>-0.47954764556126528</v>
      </c>
      <c r="AO569">
        <f>SQRT(Correlation)*$F569 + SQRT('CDO Param'!D$17 - Correlation)*HLOOKUP('CDO Param'!D$12,$C$4:$E$1004,$A569,FALSE) + SQRT(1-Correlation)*H569</f>
        <v>0.34351161584039869</v>
      </c>
      <c r="AP569">
        <f>SQRT(Correlation)*$F569 + SQRT('CDO Param'!E$17 - Correlation)*HLOOKUP('CDO Param'!E$12,$C$4:$E$1004,$A569,FALSE) + SQRT(1-Correlation)*I569</f>
        <v>0.11118021939367845</v>
      </c>
      <c r="AQ569">
        <f>SQRT(Correlation)*$F569 + SQRT('CDO Param'!F$17 - Correlation)*HLOOKUP('CDO Param'!F$12,$C$4:$E$1004,$A569,FALSE) + SQRT(1-Correlation)*J569</f>
        <v>0.80101799941087748</v>
      </c>
      <c r="AR569">
        <f>SQRT(Correlation)*$F569 + SQRT('CDO Param'!G$17 - Correlation)*HLOOKUP('CDO Param'!G$12,$C$4:$E$1004,$A569,FALSE) + SQRT(1-Correlation)*K569</f>
        <v>-1.534633699138459</v>
      </c>
      <c r="AS569">
        <f>SQRT(Correlation)*$F569 + SQRT('CDO Param'!H$17 - Correlation)*HLOOKUP('CDO Param'!H$12,$C$4:$E$1004,$A569,FALSE) + SQRT(1-Correlation)*L569</f>
        <v>1.4241318868338293E-2</v>
      </c>
      <c r="AT569">
        <f>SQRT(Correlation)*$F569 + SQRT('CDO Param'!I$17 - Correlation)*HLOOKUP('CDO Param'!I$12,$C$4:$E$1004,$A569,FALSE) + SQRT(1-Correlation)*M569</f>
        <v>-0.53934429478219248</v>
      </c>
      <c r="AU569">
        <f>SQRT(Correlation)*$F569 + SQRT('CDO Param'!J$17 - Correlation)*HLOOKUP('CDO Param'!J$12,$C$4:$E$1004,$A569,FALSE) + SQRT(1-Correlation)*N569</f>
        <v>-1.6478450899670141</v>
      </c>
      <c r="AV569">
        <f>SQRT(Correlation)*$F569 + SQRT('CDO Param'!K$17 - Correlation)*HLOOKUP('CDO Param'!K$12,$C$4:$E$1004,$A569,FALSE) + SQRT(1-Correlation)*O569</f>
        <v>0.49263078154381279</v>
      </c>
      <c r="AW569">
        <f>SQRT(Correlation)*$F569 + SQRT('CDO Param'!L$17 - Correlation)*HLOOKUP('CDO Param'!L$12,$C$4:$E$1004,$A569,FALSE) + SQRT(1-Correlation)*P569</f>
        <v>-1.3660343409351774</v>
      </c>
      <c r="AY569" s="3">
        <f>IF(AN569&lt;'CDO Param'!C$13,1,0)</f>
        <v>0</v>
      </c>
      <c r="AZ569" s="3">
        <f>IF(AO569&lt;'CDO Param'!D$13,1,0)</f>
        <v>0</v>
      </c>
      <c r="BA569" s="3">
        <f>IF(AP569&lt;'CDO Param'!E$13,1,0)</f>
        <v>0</v>
      </c>
      <c r="BB569" s="3">
        <f>IF(AQ569&lt;'CDO Param'!F$13,1,0)</f>
        <v>0</v>
      </c>
      <c r="BC569" s="3">
        <f>IF(AR569&lt;'CDO Param'!G$13,1,0)</f>
        <v>1</v>
      </c>
      <c r="BD569" s="3">
        <f>IF(AS569&lt;'CDO Param'!H$13,1,0)</f>
        <v>0</v>
      </c>
      <c r="BE569" s="3">
        <f>IF(AT569&lt;'CDO Param'!I$13,1,0)</f>
        <v>0</v>
      </c>
      <c r="BF569" s="3">
        <f>IF(AU569&lt;'CDO Param'!J$13,1,0)</f>
        <v>0</v>
      </c>
      <c r="BG569" s="3">
        <f>IF(AV569&lt;'CDO Param'!K$13,1,0)</f>
        <v>0</v>
      </c>
      <c r="BH569" s="3">
        <f>IF(AW569&lt;'CDO Param'!L$13,1,0)</f>
        <v>1</v>
      </c>
      <c r="BJ569" s="37">
        <f>AY569*'CDO Param'!C$6*AC569</f>
        <v>0</v>
      </c>
      <c r="BK569" s="37">
        <f>AZ569*'CDO Param'!D$6*AD569</f>
        <v>0</v>
      </c>
      <c r="BL569" s="37">
        <f>BA569*'CDO Param'!E$6*AE569</f>
        <v>0</v>
      </c>
      <c r="BM569" s="37">
        <f>BB569*'CDO Param'!F$6*AF569</f>
        <v>0</v>
      </c>
      <c r="BN569" s="37">
        <f>BC569*'CDO Param'!G$6*AG569</f>
        <v>7300.6474239463005</v>
      </c>
      <c r="BO569" s="37">
        <f>BD569*'CDO Param'!H$6*AH569</f>
        <v>0</v>
      </c>
      <c r="BP569" s="37">
        <f>BE569*'CDO Param'!I$6*AI569</f>
        <v>0</v>
      </c>
      <c r="BQ569" s="37">
        <f>BF569*'CDO Param'!J$6*AJ569</f>
        <v>0</v>
      </c>
      <c r="BR569" s="37">
        <f>BG569*'CDO Param'!K$6*AK569</f>
        <v>0</v>
      </c>
      <c r="BS569" s="37">
        <f>BH569*'CDO Param'!L$6*AL569</f>
        <v>2634.0140016089335</v>
      </c>
      <c r="BU569" s="38">
        <f t="shared" si="116"/>
        <v>9934.661425555234</v>
      </c>
      <c r="CE569" s="5">
        <f>BU569/'CDO Param'!$M$6</f>
        <v>0.10348605651620035</v>
      </c>
      <c r="CF569" s="5">
        <f t="shared" si="117"/>
        <v>0.02</v>
      </c>
      <c r="CG569" s="5">
        <f t="shared" si="118"/>
        <v>1</v>
      </c>
    </row>
    <row r="570" spans="1:85" x14ac:dyDescent="0.2">
      <c r="A570" s="3">
        <v>567</v>
      </c>
      <c r="B570" s="3">
        <v>566</v>
      </c>
      <c r="C570">
        <v>0.95199538918677717</v>
      </c>
      <c r="D570">
        <v>0.89765535449259914</v>
      </c>
      <c r="E570">
        <v>-2.538254193495959</v>
      </c>
      <c r="F570">
        <v>0.18245600585942157</v>
      </c>
      <c r="G570">
        <v>-1.1844304026453756</v>
      </c>
      <c r="H570">
        <v>-0.6305845090537332</v>
      </c>
      <c r="I570">
        <v>0.44088437789469026</v>
      </c>
      <c r="J570">
        <v>0.25794975044846069</v>
      </c>
      <c r="K570">
        <v>-1.4760689737158827</v>
      </c>
      <c r="L570">
        <v>1.1038173397537321</v>
      </c>
      <c r="M570">
        <v>0.87591615738347173</v>
      </c>
      <c r="N570">
        <v>0.32858793019840959</v>
      </c>
      <c r="O570">
        <v>0.45768047129968181</v>
      </c>
      <c r="P570">
        <v>-0.23381517166853882</v>
      </c>
      <c r="R570" s="33">
        <v>0.7580948629221389</v>
      </c>
      <c r="S570" s="33">
        <v>0.30036113238910267</v>
      </c>
      <c r="T570" s="33">
        <v>0.16955206364838038</v>
      </c>
      <c r="U570" s="33">
        <v>0.6615337383288582</v>
      </c>
      <c r="V570" s="33">
        <v>0.39754009311904204</v>
      </c>
      <c r="W570" s="33">
        <v>0.45634505173952555</v>
      </c>
      <c r="X570" s="33">
        <v>0.79128458620574538</v>
      </c>
      <c r="Y570" s="33">
        <v>0.12004035996275039</v>
      </c>
      <c r="Z570" s="33">
        <v>0.51832989394586992</v>
      </c>
      <c r="AA570" s="33">
        <v>0.57052754823608676</v>
      </c>
      <c r="AC570" s="36">
        <f t="shared" si="106"/>
        <v>0.87930426435602471</v>
      </c>
      <c r="AD570" s="36">
        <f t="shared" si="107"/>
        <v>0.18954828899860601</v>
      </c>
      <c r="AE570" s="36">
        <f t="shared" si="108"/>
        <v>5.6245439626487821E-2</v>
      </c>
      <c r="AF570" s="36">
        <f t="shared" si="109"/>
        <v>0.75858571546012643</v>
      </c>
      <c r="AG570" s="36">
        <f t="shared" si="110"/>
        <v>0.33051309375248117</v>
      </c>
      <c r="AH570" s="36">
        <f t="shared" si="111"/>
        <v>0.42647277643663251</v>
      </c>
      <c r="AI570" s="36">
        <f t="shared" si="112"/>
        <v>0.91187623332188728</v>
      </c>
      <c r="AJ570" s="36">
        <f t="shared" si="113"/>
        <v>2.6416718820458266E-2</v>
      </c>
      <c r="AK570" s="36">
        <f t="shared" si="114"/>
        <v>0.53097451480577251</v>
      </c>
      <c r="AL570" s="36">
        <f t="shared" si="115"/>
        <v>0.61802596819251199</v>
      </c>
      <c r="AN570">
        <f>SQRT(Correlation)*$F570 + SQRT('CDO Param'!C$17 - Correlation)*HLOOKUP('CDO Param'!C$12,$C$4:$E$1004,$A570,FALSE) + SQRT(1-Correlation)*G570</f>
        <v>-0.93900404789760672</v>
      </c>
      <c r="AO570">
        <f>SQRT(Correlation)*$F570 + SQRT('CDO Param'!D$17 - Correlation)*HLOOKUP('CDO Param'!D$12,$C$4:$E$1004,$A570,FALSE) + SQRT(1-Correlation)*H570</f>
        <v>-0.41357969895335345</v>
      </c>
      <c r="AP570">
        <f>SQRT(Correlation)*$F570 + SQRT('CDO Param'!E$17 - Correlation)*HLOOKUP('CDO Param'!E$12,$C$4:$E$1004,$A570,FALSE) + SQRT(1-Correlation)*I570</f>
        <v>0.72783160571619987</v>
      </c>
      <c r="AQ570">
        <f>SQRT(Correlation)*$F570 + SQRT('CDO Param'!F$17 - Correlation)*HLOOKUP('CDO Param'!F$12,$C$4:$E$1004,$A570,FALSE) + SQRT(1-Correlation)*J570</f>
        <v>-0.26516061696705429</v>
      </c>
      <c r="AR570">
        <f>SQRT(Correlation)*$F570 + SQRT('CDO Param'!G$17 - Correlation)*HLOOKUP('CDO Param'!G$12,$C$4:$E$1004,$A570,FALSE) + SQRT(1-Correlation)*K570</f>
        <v>-1.9101952190886275</v>
      </c>
      <c r="AS570">
        <f>SQRT(Correlation)*$F570 + SQRT('CDO Param'!H$17 - Correlation)*HLOOKUP('CDO Param'!H$12,$C$4:$E$1004,$A570,FALSE) + SQRT(1-Correlation)*L570</f>
        <v>1.2318183671182212</v>
      </c>
      <c r="AT570">
        <f>SQRT(Correlation)*$F570 + SQRT('CDO Param'!I$17 - Correlation)*HLOOKUP('CDO Param'!I$12,$C$4:$E$1004,$A570,FALSE) + SQRT(1-Correlation)*M570</f>
        <v>0.32109379204847788</v>
      </c>
      <c r="AU570">
        <f>SQRT(Correlation)*$F570 + SQRT('CDO Param'!J$17 - Correlation)*HLOOKUP('CDO Param'!J$12,$C$4:$E$1004,$A570,FALSE) + SQRT(1-Correlation)*N570</f>
        <v>0.62129784135633526</v>
      </c>
      <c r="AV570">
        <f>SQRT(Correlation)*$F570 + SQRT('CDO Param'!K$17 - Correlation)*HLOOKUP('CDO Param'!K$12,$C$4:$E$1004,$A570,FALSE) + SQRT(1-Correlation)*O570</f>
        <v>0.7437657790020118</v>
      </c>
      <c r="AW570">
        <f>SQRT(Correlation)*$F570 + SQRT('CDO Param'!L$17 - Correlation)*HLOOKUP('CDO Param'!L$12,$C$4:$E$1004,$A570,FALSE) + SQRT(1-Correlation)*P570</f>
        <v>8.7755411843359638E-2</v>
      </c>
      <c r="AY570" s="3">
        <f>IF(AN570&lt;'CDO Param'!C$13,1,0)</f>
        <v>0</v>
      </c>
      <c r="AZ570" s="3">
        <f>IF(AO570&lt;'CDO Param'!D$13,1,0)</f>
        <v>0</v>
      </c>
      <c r="BA570" s="3">
        <f>IF(AP570&lt;'CDO Param'!E$13,1,0)</f>
        <v>0</v>
      </c>
      <c r="BB570" s="3">
        <f>IF(AQ570&lt;'CDO Param'!F$13,1,0)</f>
        <v>0</v>
      </c>
      <c r="BC570" s="3">
        <f>IF(AR570&lt;'CDO Param'!G$13,1,0)</f>
        <v>1</v>
      </c>
      <c r="BD570" s="3">
        <f>IF(AS570&lt;'CDO Param'!H$13,1,0)</f>
        <v>0</v>
      </c>
      <c r="BE570" s="3">
        <f>IF(AT570&lt;'CDO Param'!I$13,1,0)</f>
        <v>0</v>
      </c>
      <c r="BF570" s="3">
        <f>IF(AU570&lt;'CDO Param'!J$13,1,0)</f>
        <v>0</v>
      </c>
      <c r="BG570" s="3">
        <f>IF(AV570&lt;'CDO Param'!K$13,1,0)</f>
        <v>0</v>
      </c>
      <c r="BH570" s="3">
        <f>IF(AW570&lt;'CDO Param'!L$13,1,0)</f>
        <v>0</v>
      </c>
      <c r="BJ570" s="37">
        <f>AY570*'CDO Param'!C$6*AC570</f>
        <v>0</v>
      </c>
      <c r="BK570" s="37">
        <f>AZ570*'CDO Param'!D$6*AD570</f>
        <v>0</v>
      </c>
      <c r="BL570" s="37">
        <f>BA570*'CDO Param'!E$6*AE570</f>
        <v>0</v>
      </c>
      <c r="BM570" s="37">
        <f>BB570*'CDO Param'!F$6*AF570</f>
        <v>0</v>
      </c>
      <c r="BN570" s="37">
        <f>BC570*'CDO Param'!G$6*AG570</f>
        <v>3305.1309375248115</v>
      </c>
      <c r="BO570" s="37">
        <f>BD570*'CDO Param'!H$6*AH570</f>
        <v>0</v>
      </c>
      <c r="BP570" s="37">
        <f>BE570*'CDO Param'!I$6*AI570</f>
        <v>0</v>
      </c>
      <c r="BQ570" s="37">
        <f>BF570*'CDO Param'!J$6*AJ570</f>
        <v>0</v>
      </c>
      <c r="BR570" s="37">
        <f>BG570*'CDO Param'!K$6*AK570</f>
        <v>0</v>
      </c>
      <c r="BS570" s="37">
        <f>BH570*'CDO Param'!L$6*AL570</f>
        <v>0</v>
      </c>
      <c r="BU570" s="38">
        <f t="shared" si="116"/>
        <v>3305.1309375248115</v>
      </c>
      <c r="CE570" s="5">
        <f>BU570/'CDO Param'!$M$6</f>
        <v>3.4428447265883455E-2</v>
      </c>
      <c r="CF570" s="5">
        <f t="shared" si="117"/>
        <v>0</v>
      </c>
      <c r="CG570" s="5">
        <f t="shared" si="118"/>
        <v>0</v>
      </c>
    </row>
    <row r="571" spans="1:85" x14ac:dyDescent="0.2">
      <c r="A571" s="3">
        <v>568</v>
      </c>
      <c r="B571" s="3">
        <v>567</v>
      </c>
      <c r="C571">
        <v>1.4904208001098596</v>
      </c>
      <c r="D571">
        <v>0.31651552490075119</v>
      </c>
      <c r="E571">
        <v>0.98101963885710575</v>
      </c>
      <c r="F571">
        <v>-0.97277506938553415</v>
      </c>
      <c r="G571">
        <v>0.64559344536974095</v>
      </c>
      <c r="H571">
        <v>-0.1869466359494254</v>
      </c>
      <c r="I571">
        <v>-0.57630131777841598</v>
      </c>
      <c r="J571">
        <v>-1.8326954887015745</v>
      </c>
      <c r="K571">
        <v>0.68863073465763591</v>
      </c>
      <c r="L571">
        <v>-0.20526499611150939</v>
      </c>
      <c r="M571">
        <v>0.82878159446408972</v>
      </c>
      <c r="N571">
        <v>1.0711050890677143</v>
      </c>
      <c r="O571">
        <v>-0.3000968717969954</v>
      </c>
      <c r="P571">
        <v>-1.0714211384765804</v>
      </c>
      <c r="R571" s="33">
        <v>0.8565032039100785</v>
      </c>
      <c r="S571" s="33">
        <v>0.24934811668905807</v>
      </c>
      <c r="T571" s="33">
        <v>0.79379719299906737</v>
      </c>
      <c r="U571" s="33">
        <v>0.34942273532479196</v>
      </c>
      <c r="V571" s="33">
        <v>0.74791260377872393</v>
      </c>
      <c r="W571" s="33">
        <v>0.16713170901272992</v>
      </c>
      <c r="X571" s="33">
        <v>0.98263337695162434</v>
      </c>
      <c r="Y571" s="33">
        <v>0.11916642595043705</v>
      </c>
      <c r="Z571" s="33">
        <v>0.83012094899551991</v>
      </c>
      <c r="AA571" s="33">
        <v>0.84278976770247782</v>
      </c>
      <c r="AC571" s="36">
        <f t="shared" si="106"/>
        <v>0.96091635109815621</v>
      </c>
      <c r="AD571" s="36">
        <f t="shared" si="107"/>
        <v>0.12867310274905358</v>
      </c>
      <c r="AE571" s="36">
        <f t="shared" si="108"/>
        <v>0.91413762387380415</v>
      </c>
      <c r="AF571" s="36">
        <f t="shared" si="109"/>
        <v>0.25721266464782772</v>
      </c>
      <c r="AG571" s="36">
        <f t="shared" si="110"/>
        <v>0.86833060429357589</v>
      </c>
      <c r="AH571" s="36">
        <f t="shared" si="111"/>
        <v>5.4514098425141051E-2</v>
      </c>
      <c r="AI571" s="36">
        <f t="shared" si="112"/>
        <v>0.9996365790152415</v>
      </c>
      <c r="AJ571" s="36">
        <f t="shared" si="113"/>
        <v>2.5995472194016375E-2</v>
      </c>
      <c r="AK571" s="36">
        <f t="shared" si="114"/>
        <v>0.94351850951202976</v>
      </c>
      <c r="AL571" s="36">
        <f t="shared" si="115"/>
        <v>0.95228971470129542</v>
      </c>
      <c r="AN571">
        <f>SQRT(Correlation)*$F571 + SQRT('CDO Param'!C$17 - Correlation)*HLOOKUP('CDO Param'!C$12,$C$4:$E$1004,$A571,FALSE) + SQRT(1-Correlation)*G571</f>
        <v>0.34960728672612612</v>
      </c>
      <c r="AO571">
        <f>SQRT(Correlation)*$F571 + SQRT('CDO Param'!D$17 - Correlation)*HLOOKUP('CDO Param'!D$12,$C$4:$E$1004,$A571,FALSE) + SQRT(1-Correlation)*H571</f>
        <v>-0.44020958337898353</v>
      </c>
      <c r="AP571">
        <f>SQRT(Correlation)*$F571 + SQRT('CDO Param'!E$17 - Correlation)*HLOOKUP('CDO Param'!E$12,$C$4:$E$1004,$A571,FALSE) + SQRT(1-Correlation)*I571</f>
        <v>-0.46001764325668709</v>
      </c>
      <c r="AQ571">
        <f>SQRT(Correlation)*$F571 + SQRT('CDO Param'!F$17 - Correlation)*HLOOKUP('CDO Param'!F$12,$C$4:$E$1004,$A571,FALSE) + SQRT(1-Correlation)*J571</f>
        <v>-1.8269034275976914</v>
      </c>
      <c r="AR571">
        <f>SQRT(Correlation)*$F571 + SQRT('CDO Param'!G$17 - Correlation)*HLOOKUP('CDO Param'!G$12,$C$4:$E$1004,$A571,FALSE) + SQRT(1-Correlation)*K571</f>
        <v>0.56503664943997045</v>
      </c>
      <c r="AS571">
        <f>SQRT(Correlation)*$F571 + SQRT('CDO Param'!H$17 - Correlation)*HLOOKUP('CDO Param'!H$12,$C$4:$E$1004,$A571,FALSE) + SQRT(1-Correlation)*L571</f>
        <v>-0.45758790571242647</v>
      </c>
      <c r="AT571">
        <f>SQRT(Correlation)*$F571 + SQRT('CDO Param'!I$17 - Correlation)*HLOOKUP('CDO Param'!I$12,$C$4:$E$1004,$A571,FALSE) + SQRT(1-Correlation)*M571</f>
        <v>0.69799542934577219</v>
      </c>
      <c r="AU571">
        <f>SQRT(Correlation)*$F571 + SQRT('CDO Param'!J$17 - Correlation)*HLOOKUP('CDO Param'!J$12,$C$4:$E$1004,$A571,FALSE) + SQRT(1-Correlation)*N571</f>
        <v>1.1028493000196462</v>
      </c>
      <c r="AV571">
        <f>SQRT(Correlation)*$F571 + SQRT('CDO Param'!K$17 - Correlation)*HLOOKUP('CDO Param'!K$12,$C$4:$E$1004,$A571,FALSE) + SQRT(1-Correlation)*O571</f>
        <v>-0.19798709850681806</v>
      </c>
      <c r="AW571">
        <f>SQRT(Correlation)*$F571 + SQRT('CDO Param'!L$17 - Correlation)*HLOOKUP('CDO Param'!L$12,$C$4:$E$1004,$A571,FALSE) + SQRT(1-Correlation)*P571</f>
        <v>-0.92972954768680083</v>
      </c>
      <c r="AY571" s="3">
        <f>IF(AN571&lt;'CDO Param'!C$13,1,0)</f>
        <v>0</v>
      </c>
      <c r="AZ571" s="3">
        <f>IF(AO571&lt;'CDO Param'!D$13,1,0)</f>
        <v>0</v>
      </c>
      <c r="BA571" s="3">
        <f>IF(AP571&lt;'CDO Param'!E$13,1,0)</f>
        <v>0</v>
      </c>
      <c r="BB571" s="3">
        <f>IF(AQ571&lt;'CDO Param'!F$13,1,0)</f>
        <v>1</v>
      </c>
      <c r="BC571" s="3">
        <f>IF(AR571&lt;'CDO Param'!G$13,1,0)</f>
        <v>0</v>
      </c>
      <c r="BD571" s="3">
        <f>IF(AS571&lt;'CDO Param'!H$13,1,0)</f>
        <v>0</v>
      </c>
      <c r="BE571" s="3">
        <f>IF(AT571&lt;'CDO Param'!I$13,1,0)</f>
        <v>0</v>
      </c>
      <c r="BF571" s="3">
        <f>IF(AU571&lt;'CDO Param'!J$13,1,0)</f>
        <v>0</v>
      </c>
      <c r="BG571" s="3">
        <f>IF(AV571&lt;'CDO Param'!K$13,1,0)</f>
        <v>0</v>
      </c>
      <c r="BH571" s="3">
        <f>IF(AW571&lt;'CDO Param'!L$13,1,0)</f>
        <v>1</v>
      </c>
      <c r="BJ571" s="37">
        <f>AY571*'CDO Param'!C$6*AC571</f>
        <v>0</v>
      </c>
      <c r="BK571" s="37">
        <f>AZ571*'CDO Param'!D$6*AD571</f>
        <v>0</v>
      </c>
      <c r="BL571" s="37">
        <f>BA571*'CDO Param'!E$6*AE571</f>
        <v>0</v>
      </c>
      <c r="BM571" s="37">
        <f>BB571*'CDO Param'!F$6*AF571</f>
        <v>2572.1266464782771</v>
      </c>
      <c r="BN571" s="37">
        <f>BC571*'CDO Param'!G$6*AG571</f>
        <v>0</v>
      </c>
      <c r="BO571" s="37">
        <f>BD571*'CDO Param'!H$6*AH571</f>
        <v>0</v>
      </c>
      <c r="BP571" s="37">
        <f>BE571*'CDO Param'!I$6*AI571</f>
        <v>0</v>
      </c>
      <c r="BQ571" s="37">
        <f>BF571*'CDO Param'!J$6*AJ571</f>
        <v>0</v>
      </c>
      <c r="BR571" s="37">
        <f>BG571*'CDO Param'!K$6*AK571</f>
        <v>0</v>
      </c>
      <c r="BS571" s="37">
        <f>BH571*'CDO Param'!L$6*AL571</f>
        <v>9522.8971470129545</v>
      </c>
      <c r="BU571" s="38">
        <f t="shared" si="116"/>
        <v>12095.023793491231</v>
      </c>
      <c r="CE571" s="5">
        <f>BU571/'CDO Param'!$M$6</f>
        <v>0.12598983118220033</v>
      </c>
      <c r="CF571" s="5">
        <f t="shared" si="117"/>
        <v>0.02</v>
      </c>
      <c r="CG571" s="5">
        <f t="shared" si="118"/>
        <v>1</v>
      </c>
    </row>
    <row r="572" spans="1:85" x14ac:dyDescent="0.2">
      <c r="A572" s="3">
        <v>569</v>
      </c>
      <c r="B572" s="3">
        <v>568</v>
      </c>
      <c r="C572">
        <v>-0.1822968442866113</v>
      </c>
      <c r="D572">
        <v>0.16012791093089618</v>
      </c>
      <c r="E572">
        <v>0.22023414203431457</v>
      </c>
      <c r="F572">
        <v>1.5023761079646647</v>
      </c>
      <c r="G572">
        <v>-0.42094143282156438</v>
      </c>
      <c r="H572">
        <v>-0.63969309849198908</v>
      </c>
      <c r="I572">
        <v>0.69923999035381712</v>
      </c>
      <c r="J572">
        <v>-0.43726117837650236</v>
      </c>
      <c r="K572">
        <v>-9.6041503638844006E-2</v>
      </c>
      <c r="L572">
        <v>7.1686372393742204E-2</v>
      </c>
      <c r="M572">
        <v>0.65689164330251515</v>
      </c>
      <c r="N572">
        <v>0.53116195886104833</v>
      </c>
      <c r="O572">
        <v>-0.40654640542925335</v>
      </c>
      <c r="P572">
        <v>1.0745293366198894</v>
      </c>
      <c r="R572" s="33">
        <v>0.76762577554566125</v>
      </c>
      <c r="S572" s="33">
        <v>0.48640959592834559</v>
      </c>
      <c r="T572" s="33">
        <v>8.6078767704814096E-2</v>
      </c>
      <c r="U572" s="33">
        <v>0.72584881481055585</v>
      </c>
      <c r="V572" s="33">
        <v>0.34103052101145986</v>
      </c>
      <c r="W572" s="33">
        <v>0.69996663960626659</v>
      </c>
      <c r="X572" s="33">
        <v>0.33931186252241574</v>
      </c>
      <c r="Y572" s="33">
        <v>0.81447341424155673</v>
      </c>
      <c r="Z572" s="33">
        <v>0.8546731578440746</v>
      </c>
      <c r="AA572" s="33">
        <v>0.4917638853619638</v>
      </c>
      <c r="AC572" s="36">
        <f t="shared" si="106"/>
        <v>0.88916467982571401</v>
      </c>
      <c r="AD572" s="36">
        <f t="shared" si="107"/>
        <v>0.47702715858362627</v>
      </c>
      <c r="AE572" s="36">
        <f t="shared" si="108"/>
        <v>1.2682841258065137E-2</v>
      </c>
      <c r="AF572" s="36">
        <f t="shared" si="109"/>
        <v>0.84304204866683563</v>
      </c>
      <c r="AG572" s="36">
        <f t="shared" si="110"/>
        <v>0.24507860095238365</v>
      </c>
      <c r="AH572" s="36">
        <f t="shared" si="111"/>
        <v>0.81087554562815867</v>
      </c>
      <c r="AI572" s="36">
        <f t="shared" si="112"/>
        <v>0.24262036639492118</v>
      </c>
      <c r="AJ572" s="36">
        <f t="shared" si="113"/>
        <v>0.93162661645795586</v>
      </c>
      <c r="AK572" s="36">
        <f t="shared" si="114"/>
        <v>0.9598173281464657</v>
      </c>
      <c r="AL572" s="36">
        <f t="shared" si="115"/>
        <v>0.48607448830406658</v>
      </c>
      <c r="AN572">
        <f>SQRT(Correlation)*$F572 + SQRT('CDO Param'!C$17 - Correlation)*HLOOKUP('CDO Param'!C$12,$C$4:$E$1004,$A572,FALSE) + SQRT(1-Correlation)*G572</f>
        <v>9.8398439898761625E-2</v>
      </c>
      <c r="AO572">
        <f>SQRT(Correlation)*$F572 + SQRT('CDO Param'!D$17 - Correlation)*HLOOKUP('CDO Param'!D$12,$C$4:$E$1004,$A572,FALSE) + SQRT(1-Correlation)*H572</f>
        <v>-0.10912761174350022</v>
      </c>
      <c r="AP572">
        <f>SQRT(Correlation)*$F572 + SQRT('CDO Param'!E$17 - Correlation)*HLOOKUP('CDO Param'!E$12,$C$4:$E$1004,$A572,FALSE) + SQRT(1-Correlation)*I572</f>
        <v>1.0902191290389824</v>
      </c>
      <c r="AQ572">
        <f>SQRT(Correlation)*$F572 + SQRT('CDO Param'!F$17 - Correlation)*HLOOKUP('CDO Param'!F$12,$C$4:$E$1004,$A572,FALSE) + SQRT(1-Correlation)*J572</f>
        <v>0.10951651478257046</v>
      </c>
      <c r="AR572">
        <f>SQRT(Correlation)*$F572 + SQRT('CDO Param'!G$17 - Correlation)*HLOOKUP('CDO Param'!G$12,$C$4:$E$1004,$A572,FALSE) + SQRT(1-Correlation)*K572</f>
        <v>0.43322592117241576</v>
      </c>
      <c r="AS572">
        <f>SQRT(Correlation)*$F572 + SQRT('CDO Param'!H$17 - Correlation)*HLOOKUP('CDO Param'!H$12,$C$4:$E$1004,$A572,FALSE) + SQRT(1-Correlation)*L572</f>
        <v>0.56574621086180477</v>
      </c>
      <c r="AT572">
        <f>SQRT(Correlation)*$F572 + SQRT('CDO Param'!I$17 - Correlation)*HLOOKUP('CDO Param'!I$12,$C$4:$E$1004,$A572,FALSE) + SQRT(1-Correlation)*M572</f>
        <v>1.1475210222242964</v>
      </c>
      <c r="AU572">
        <f>SQRT(Correlation)*$F572 + SQRT('CDO Param'!J$17 - Correlation)*HLOOKUP('CDO Param'!J$12,$C$4:$E$1004,$A572,FALSE) + SQRT(1-Correlation)*N572</f>
        <v>0.9307663077925844</v>
      </c>
      <c r="AV572">
        <f>SQRT(Correlation)*$F572 + SQRT('CDO Param'!K$17 - Correlation)*HLOOKUP('CDO Param'!K$12,$C$4:$E$1004,$A572,FALSE) + SQRT(1-Correlation)*O572</f>
        <v>4.1178044148108384E-2</v>
      </c>
      <c r="AW572">
        <f>SQRT(Correlation)*$F572 + SQRT('CDO Param'!L$17 - Correlation)*HLOOKUP('CDO Param'!L$12,$C$4:$E$1004,$A572,FALSE) + SQRT(1-Correlation)*P572</f>
        <v>1.4462498637779011</v>
      </c>
      <c r="AY572" s="3">
        <f>IF(AN572&lt;'CDO Param'!C$13,1,0)</f>
        <v>0</v>
      </c>
      <c r="AZ572" s="3">
        <f>IF(AO572&lt;'CDO Param'!D$13,1,0)</f>
        <v>0</v>
      </c>
      <c r="BA572" s="3">
        <f>IF(AP572&lt;'CDO Param'!E$13,1,0)</f>
        <v>0</v>
      </c>
      <c r="BB572" s="3">
        <f>IF(AQ572&lt;'CDO Param'!F$13,1,0)</f>
        <v>0</v>
      </c>
      <c r="BC572" s="3">
        <f>IF(AR572&lt;'CDO Param'!G$13,1,0)</f>
        <v>0</v>
      </c>
      <c r="BD572" s="3">
        <f>IF(AS572&lt;'CDO Param'!H$13,1,0)</f>
        <v>0</v>
      </c>
      <c r="BE572" s="3">
        <f>IF(AT572&lt;'CDO Param'!I$13,1,0)</f>
        <v>0</v>
      </c>
      <c r="BF572" s="3">
        <f>IF(AU572&lt;'CDO Param'!J$13,1,0)</f>
        <v>0</v>
      </c>
      <c r="BG572" s="3">
        <f>IF(AV572&lt;'CDO Param'!K$13,1,0)</f>
        <v>0</v>
      </c>
      <c r="BH572" s="3">
        <f>IF(AW572&lt;'CDO Param'!L$13,1,0)</f>
        <v>0</v>
      </c>
      <c r="BJ572" s="37">
        <f>AY572*'CDO Param'!C$6*AC572</f>
        <v>0</v>
      </c>
      <c r="BK572" s="37">
        <f>AZ572*'CDO Param'!D$6*AD572</f>
        <v>0</v>
      </c>
      <c r="BL572" s="37">
        <f>BA572*'CDO Param'!E$6*AE572</f>
        <v>0</v>
      </c>
      <c r="BM572" s="37">
        <f>BB572*'CDO Param'!F$6*AF572</f>
        <v>0</v>
      </c>
      <c r="BN572" s="37">
        <f>BC572*'CDO Param'!G$6*AG572</f>
        <v>0</v>
      </c>
      <c r="BO572" s="37">
        <f>BD572*'CDO Param'!H$6*AH572</f>
        <v>0</v>
      </c>
      <c r="BP572" s="37">
        <f>BE572*'CDO Param'!I$6*AI572</f>
        <v>0</v>
      </c>
      <c r="BQ572" s="37">
        <f>BF572*'CDO Param'!J$6*AJ572</f>
        <v>0</v>
      </c>
      <c r="BR572" s="37">
        <f>BG572*'CDO Param'!K$6*AK572</f>
        <v>0</v>
      </c>
      <c r="BS572" s="37">
        <f>BH572*'CDO Param'!L$6*AL572</f>
        <v>0</v>
      </c>
      <c r="BU572" s="38">
        <f t="shared" si="116"/>
        <v>0</v>
      </c>
      <c r="CE572" s="5">
        <f>BU572/'CDO Param'!$M$6</f>
        <v>0</v>
      </c>
      <c r="CF572" s="5">
        <f t="shared" si="117"/>
        <v>0</v>
      </c>
      <c r="CG572" s="5">
        <f t="shared" si="118"/>
        <v>0</v>
      </c>
    </row>
    <row r="573" spans="1:85" x14ac:dyDescent="0.2">
      <c r="A573" s="3">
        <v>570</v>
      </c>
      <c r="B573" s="3">
        <v>569</v>
      </c>
      <c r="C573">
        <v>-0.54415863814938348</v>
      </c>
      <c r="D573">
        <v>-0.46685727284057066</v>
      </c>
      <c r="E573">
        <v>-0.52463178690231871</v>
      </c>
      <c r="F573">
        <v>-0.7003222890489269</v>
      </c>
      <c r="G573">
        <v>2.5161716621369123</v>
      </c>
      <c r="H573">
        <v>-0.5122637958265841</v>
      </c>
      <c r="I573">
        <v>-0.66866505221696571</v>
      </c>
      <c r="J573">
        <v>1.3859335012966767</v>
      </c>
      <c r="K573">
        <v>2.0315565052442253</v>
      </c>
      <c r="L573">
        <v>-0.30235582926252391</v>
      </c>
      <c r="M573">
        <v>0.43074805944343098</v>
      </c>
      <c r="N573">
        <v>0.80937525126500987</v>
      </c>
      <c r="O573">
        <v>0.91764377430081367</v>
      </c>
      <c r="P573">
        <v>0.75491243478609249</v>
      </c>
      <c r="R573" s="33">
        <v>7.5621278526085092E-2</v>
      </c>
      <c r="S573" s="33">
        <v>0.96682818791215686</v>
      </c>
      <c r="T573" s="33">
        <v>0.48135423962089896</v>
      </c>
      <c r="U573" s="33">
        <v>0.12070530844885172</v>
      </c>
      <c r="V573" s="33">
        <v>0.69411909985082187</v>
      </c>
      <c r="W573" s="33">
        <v>5.9711192762344698E-2</v>
      </c>
      <c r="X573" s="33">
        <v>0.56601675672736795</v>
      </c>
      <c r="Y573" s="33">
        <v>4.3630316873840204E-2</v>
      </c>
      <c r="Z573" s="33">
        <v>0.2947356986323072</v>
      </c>
      <c r="AA573" s="33">
        <v>0.62288691318728351</v>
      </c>
      <c r="AC573" s="36">
        <f t="shared" si="106"/>
        <v>9.5221950605051398E-3</v>
      </c>
      <c r="AD573" s="36">
        <f t="shared" si="107"/>
        <v>0.99846968202067687</v>
      </c>
      <c r="AE573" s="36">
        <f t="shared" si="108"/>
        <v>0.46849249444902913</v>
      </c>
      <c r="AF573" s="36">
        <f t="shared" si="109"/>
        <v>2.6739660333996714E-2</v>
      </c>
      <c r="AG573" s="36">
        <f t="shared" si="110"/>
        <v>0.80325456138336881</v>
      </c>
      <c r="AH573" s="36">
        <f t="shared" si="111"/>
        <v>5.6416486586798112E-3</v>
      </c>
      <c r="AI573" s="36">
        <f t="shared" si="112"/>
        <v>0.6106201647816103</v>
      </c>
      <c r="AJ573" s="36">
        <f t="shared" si="113"/>
        <v>2.8122712321501991E-3</v>
      </c>
      <c r="AK573" s="36">
        <f t="shared" si="114"/>
        <v>0.18233000261893842</v>
      </c>
      <c r="AL573" s="36">
        <f t="shared" si="115"/>
        <v>0.70132033601698107</v>
      </c>
      <c r="AN573">
        <f>SQRT(Correlation)*$F573 + SQRT('CDO Param'!C$17 - Correlation)*HLOOKUP('CDO Param'!C$12,$C$4:$E$1004,$A573,FALSE) + SQRT(1-Correlation)*G573</f>
        <v>2.0995650892451834</v>
      </c>
      <c r="AO573">
        <f>SQRT(Correlation)*$F573 + SQRT('CDO Param'!D$17 - Correlation)*HLOOKUP('CDO Param'!D$12,$C$4:$E$1004,$A573,FALSE) + SQRT(1-Correlation)*H573</f>
        <v>-0.77346104894874435</v>
      </c>
      <c r="AP573">
        <f>SQRT(Correlation)*$F573 + SQRT('CDO Param'!E$17 - Correlation)*HLOOKUP('CDO Param'!E$12,$C$4:$E$1004,$A573,FALSE) + SQRT(1-Correlation)*I573</f>
        <v>-0.99978356301713589</v>
      </c>
      <c r="AQ573">
        <f>SQRT(Correlation)*$F573 + SQRT('CDO Param'!F$17 - Correlation)*HLOOKUP('CDO Param'!F$12,$C$4:$E$1004,$A573,FALSE) + SQRT(1-Correlation)*J573</f>
        <v>0.97603937806400998</v>
      </c>
      <c r="AR573">
        <f>SQRT(Correlation)*$F573 + SQRT('CDO Param'!G$17 - Correlation)*HLOOKUP('CDO Param'!G$12,$C$4:$E$1004,$A573,FALSE) + SQRT(1-Correlation)*K573</f>
        <v>1.5885311387462502</v>
      </c>
      <c r="AS573">
        <f>SQRT(Correlation)*$F573 + SQRT('CDO Param'!H$17 - Correlation)*HLOOKUP('CDO Param'!H$12,$C$4:$E$1004,$A573,FALSE) + SQRT(1-Correlation)*L573</f>
        <v>-0.57432486694167473</v>
      </c>
      <c r="AT573">
        <f>SQRT(Correlation)*$F573 + SQRT('CDO Param'!I$17 - Correlation)*HLOOKUP('CDO Param'!I$12,$C$4:$E$1004,$A573,FALSE) + SQRT(1-Correlation)*M573</f>
        <v>6.9870902836835613E-2</v>
      </c>
      <c r="AU573">
        <f>SQRT(Correlation)*$F573 + SQRT('CDO Param'!J$17 - Correlation)*HLOOKUP('CDO Param'!J$12,$C$4:$E$1004,$A573,FALSE) + SQRT(1-Correlation)*N573</f>
        <v>0.40240858674172697</v>
      </c>
      <c r="AV573">
        <f>SQRT(Correlation)*$F573 + SQRT('CDO Param'!K$17 - Correlation)*HLOOKUP('CDO Param'!K$12,$C$4:$E$1004,$A573,FALSE) + SQRT(1-Correlation)*O573</f>
        <v>0.50512112625039141</v>
      </c>
      <c r="AW573">
        <f>SQRT(Correlation)*$F573 + SQRT('CDO Param'!L$17 - Correlation)*HLOOKUP('CDO Param'!L$12,$C$4:$E$1004,$A573,FALSE) + SQRT(1-Correlation)*P573</f>
        <v>0.35074062238338777</v>
      </c>
      <c r="AY573" s="3">
        <f>IF(AN573&lt;'CDO Param'!C$13,1,0)</f>
        <v>0</v>
      </c>
      <c r="AZ573" s="3">
        <f>IF(AO573&lt;'CDO Param'!D$13,1,0)</f>
        <v>0</v>
      </c>
      <c r="BA573" s="3">
        <f>IF(AP573&lt;'CDO Param'!E$13,1,0)</f>
        <v>0</v>
      </c>
      <c r="BB573" s="3">
        <f>IF(AQ573&lt;'CDO Param'!F$13,1,0)</f>
        <v>0</v>
      </c>
      <c r="BC573" s="3">
        <f>IF(AR573&lt;'CDO Param'!G$13,1,0)</f>
        <v>0</v>
      </c>
      <c r="BD573" s="3">
        <f>IF(AS573&lt;'CDO Param'!H$13,1,0)</f>
        <v>0</v>
      </c>
      <c r="BE573" s="3">
        <f>IF(AT573&lt;'CDO Param'!I$13,1,0)</f>
        <v>0</v>
      </c>
      <c r="BF573" s="3">
        <f>IF(AU573&lt;'CDO Param'!J$13,1,0)</f>
        <v>0</v>
      </c>
      <c r="BG573" s="3">
        <f>IF(AV573&lt;'CDO Param'!K$13,1,0)</f>
        <v>0</v>
      </c>
      <c r="BH573" s="3">
        <f>IF(AW573&lt;'CDO Param'!L$13,1,0)</f>
        <v>0</v>
      </c>
      <c r="BJ573" s="37">
        <f>AY573*'CDO Param'!C$6*AC573</f>
        <v>0</v>
      </c>
      <c r="BK573" s="37">
        <f>AZ573*'CDO Param'!D$6*AD573</f>
        <v>0</v>
      </c>
      <c r="BL573" s="37">
        <f>BA573*'CDO Param'!E$6*AE573</f>
        <v>0</v>
      </c>
      <c r="BM573" s="37">
        <f>BB573*'CDO Param'!F$6*AF573</f>
        <v>0</v>
      </c>
      <c r="BN573" s="37">
        <f>BC573*'CDO Param'!G$6*AG573</f>
        <v>0</v>
      </c>
      <c r="BO573" s="37">
        <f>BD573*'CDO Param'!H$6*AH573</f>
        <v>0</v>
      </c>
      <c r="BP573" s="37">
        <f>BE573*'CDO Param'!I$6*AI573</f>
        <v>0</v>
      </c>
      <c r="BQ573" s="37">
        <f>BF573*'CDO Param'!J$6*AJ573</f>
        <v>0</v>
      </c>
      <c r="BR573" s="37">
        <f>BG573*'CDO Param'!K$6*AK573</f>
        <v>0</v>
      </c>
      <c r="BS573" s="37">
        <f>BH573*'CDO Param'!L$6*AL573</f>
        <v>0</v>
      </c>
      <c r="BU573" s="38">
        <f t="shared" si="116"/>
        <v>0</v>
      </c>
      <c r="CE573" s="5">
        <f>BU573/'CDO Param'!$M$6</f>
        <v>0</v>
      </c>
      <c r="CF573" s="5">
        <f t="shared" si="117"/>
        <v>0</v>
      </c>
      <c r="CG573" s="5">
        <f t="shared" si="118"/>
        <v>0</v>
      </c>
    </row>
    <row r="574" spans="1:85" x14ac:dyDescent="0.2">
      <c r="A574" s="3">
        <v>571</v>
      </c>
      <c r="B574" s="3">
        <v>570</v>
      </c>
      <c r="C574">
        <v>1.2152258932474069</v>
      </c>
      <c r="D574">
        <v>0.67010432758252136</v>
      </c>
      <c r="E574">
        <v>0.8200004231184721</v>
      </c>
      <c r="F574">
        <v>-0.63715560827404261</v>
      </c>
      <c r="G574">
        <v>0.33643686947470997</v>
      </c>
      <c r="H574">
        <v>-6.8718009060830809E-2</v>
      </c>
      <c r="I574">
        <v>-1.2476266419980675</v>
      </c>
      <c r="J574">
        <v>1.7042930267052725</v>
      </c>
      <c r="K574">
        <v>0.67578298512671608</v>
      </c>
      <c r="L574">
        <v>-1.0139729056390934</v>
      </c>
      <c r="M574">
        <v>-1.3655017028213479</v>
      </c>
      <c r="N574">
        <v>-0.82694100456137676</v>
      </c>
      <c r="O574">
        <v>1.2846066965721548</v>
      </c>
      <c r="P574">
        <v>-0.54294559959089383</v>
      </c>
      <c r="R574" s="33">
        <v>0.86034993867406151</v>
      </c>
      <c r="S574" s="33">
        <v>0.90141929495214457</v>
      </c>
      <c r="T574" s="33">
        <v>0.15409026069291415</v>
      </c>
      <c r="U574" s="33">
        <v>0.79501146580791637</v>
      </c>
      <c r="V574" s="33">
        <v>0.75770583365005717</v>
      </c>
      <c r="W574" s="33">
        <v>0.76194615651012687</v>
      </c>
      <c r="X574" s="33">
        <v>2.9052465701965832E-2</v>
      </c>
      <c r="Y574" s="33">
        <v>0.28479105293973866</v>
      </c>
      <c r="Z574" s="33">
        <v>0.48322675818727667</v>
      </c>
      <c r="AA574" s="33">
        <v>0.59212485355889655</v>
      </c>
      <c r="AC574" s="36">
        <f t="shared" si="106"/>
        <v>0.96317410532656988</v>
      </c>
      <c r="AD574" s="36">
        <f t="shared" si="107"/>
        <v>0.98288574235480863</v>
      </c>
      <c r="AE574" s="36">
        <f t="shared" si="108"/>
        <v>4.5668293047947756E-2</v>
      </c>
      <c r="AF574" s="36">
        <f t="shared" si="109"/>
        <v>0.91521999580268243</v>
      </c>
      <c r="AG574" s="36">
        <f t="shared" si="110"/>
        <v>0.87889328190383431</v>
      </c>
      <c r="AH574" s="36">
        <f t="shared" si="111"/>
        <v>0.88333703711449552</v>
      </c>
      <c r="AI574" s="36">
        <f t="shared" si="112"/>
        <v>1.1399261673236698E-3</v>
      </c>
      <c r="AJ574" s="36">
        <f t="shared" si="113"/>
        <v>0.16986479323379272</v>
      </c>
      <c r="AK574" s="36">
        <f t="shared" si="114"/>
        <v>0.47165272378915096</v>
      </c>
      <c r="AL574" s="36">
        <f t="shared" si="115"/>
        <v>0.65303582691575768</v>
      </c>
      <c r="AN574">
        <f>SQRT(Correlation)*$F574 + SQRT('CDO Param'!C$17 - Correlation)*HLOOKUP('CDO Param'!C$12,$C$4:$E$1004,$A574,FALSE) + SQRT(1-Correlation)*G574</f>
        <v>0.21245280713666859</v>
      </c>
      <c r="AO574">
        <f>SQRT(Correlation)*$F574 + SQRT('CDO Param'!D$17 - Correlation)*HLOOKUP('CDO Param'!D$12,$C$4:$E$1004,$A574,FALSE) + SQRT(1-Correlation)*H574</f>
        <v>-0.17191085925368357</v>
      </c>
      <c r="AP574">
        <f>SQRT(Correlation)*$F574 + SQRT('CDO Param'!E$17 - Correlation)*HLOOKUP('CDO Param'!E$12,$C$4:$E$1004,$A574,FALSE) + SQRT(1-Correlation)*I574</f>
        <v>-1.0635703020461178</v>
      </c>
      <c r="AQ574">
        <f>SQRT(Correlation)*$F574 + SQRT('CDO Param'!F$17 - Correlation)*HLOOKUP('CDO Param'!F$12,$C$4:$E$1004,$A574,FALSE) + SQRT(1-Correlation)*J574</f>
        <v>1.5987057035767995</v>
      </c>
      <c r="AR574">
        <f>SQRT(Correlation)*$F574 + SQRT('CDO Param'!G$17 - Correlation)*HLOOKUP('CDO Param'!G$12,$C$4:$E$1004,$A574,FALSE) + SQRT(1-Correlation)*K574</f>
        <v>0.62297540525398365</v>
      </c>
      <c r="AS574">
        <f>SQRT(Correlation)*$F574 + SQRT('CDO Param'!H$17 - Correlation)*HLOOKUP('CDO Param'!H$12,$C$4:$E$1004,$A574,FALSE) + SQRT(1-Correlation)*L574</f>
        <v>-1.0686583920379471</v>
      </c>
      <c r="AT574">
        <f>SQRT(Correlation)*$F574 + SQRT('CDO Param'!I$17 - Correlation)*HLOOKUP('CDO Param'!I$12,$C$4:$E$1004,$A574,FALSE) + SQRT(1-Correlation)*M574</f>
        <v>-1.3135572847685995</v>
      </c>
      <c r="AU574">
        <f>SQRT(Correlation)*$F574 + SQRT('CDO Param'!J$17 - Correlation)*HLOOKUP('CDO Param'!J$12,$C$4:$E$1004,$A574,FALSE) + SQRT(1-Correlation)*N574</f>
        <v>-0.66447286408019535</v>
      </c>
      <c r="AV574">
        <f>SQRT(Correlation)*$F574 + SQRT('CDO Param'!K$17 - Correlation)*HLOOKUP('CDO Param'!K$12,$C$4:$E$1004,$A574,FALSE) + SQRT(1-Correlation)*O574</f>
        <v>1.3387171730221441</v>
      </c>
      <c r="AW574">
        <f>SQRT(Correlation)*$F574 + SQRT('CDO Param'!L$17 - Correlation)*HLOOKUP('CDO Param'!L$12,$C$4:$E$1004,$A574,FALSE) + SQRT(1-Correlation)*P574</f>
        <v>-0.39505116666160628</v>
      </c>
      <c r="AY574" s="3">
        <f>IF(AN574&lt;'CDO Param'!C$13,1,0)</f>
        <v>0</v>
      </c>
      <c r="AZ574" s="3">
        <f>IF(AO574&lt;'CDO Param'!D$13,1,0)</f>
        <v>0</v>
      </c>
      <c r="BA574" s="3">
        <f>IF(AP574&lt;'CDO Param'!E$13,1,0)</f>
        <v>1</v>
      </c>
      <c r="BB574" s="3">
        <f>IF(AQ574&lt;'CDO Param'!F$13,1,0)</f>
        <v>0</v>
      </c>
      <c r="BC574" s="3">
        <f>IF(AR574&lt;'CDO Param'!G$13,1,0)</f>
        <v>0</v>
      </c>
      <c r="BD574" s="3">
        <f>IF(AS574&lt;'CDO Param'!H$13,1,0)</f>
        <v>0</v>
      </c>
      <c r="BE574" s="3">
        <f>IF(AT574&lt;'CDO Param'!I$13,1,0)</f>
        <v>0</v>
      </c>
      <c r="BF574" s="3">
        <f>IF(AU574&lt;'CDO Param'!J$13,1,0)</f>
        <v>0</v>
      </c>
      <c r="BG574" s="3">
        <f>IF(AV574&lt;'CDO Param'!K$13,1,0)</f>
        <v>0</v>
      </c>
      <c r="BH574" s="3">
        <f>IF(AW574&lt;'CDO Param'!L$13,1,0)</f>
        <v>0</v>
      </c>
      <c r="BJ574" s="37">
        <f>AY574*'CDO Param'!C$6*AC574</f>
        <v>0</v>
      </c>
      <c r="BK574" s="37">
        <f>AZ574*'CDO Param'!D$6*AD574</f>
        <v>0</v>
      </c>
      <c r="BL574" s="37">
        <f>BA574*'CDO Param'!E$6*AE574</f>
        <v>456.68293047947753</v>
      </c>
      <c r="BM574" s="37">
        <f>BB574*'CDO Param'!F$6*AF574</f>
        <v>0</v>
      </c>
      <c r="BN574" s="37">
        <f>BC574*'CDO Param'!G$6*AG574</f>
        <v>0</v>
      </c>
      <c r="BO574" s="37">
        <f>BD574*'CDO Param'!H$6*AH574</f>
        <v>0</v>
      </c>
      <c r="BP574" s="37">
        <f>BE574*'CDO Param'!I$6*AI574</f>
        <v>0</v>
      </c>
      <c r="BQ574" s="37">
        <f>BF574*'CDO Param'!J$6*AJ574</f>
        <v>0</v>
      </c>
      <c r="BR574" s="37">
        <f>BG574*'CDO Param'!K$6*AK574</f>
        <v>0</v>
      </c>
      <c r="BS574" s="37">
        <f>BH574*'CDO Param'!L$6*AL574</f>
        <v>0</v>
      </c>
      <c r="BU574" s="38">
        <f t="shared" si="116"/>
        <v>456.68293047947753</v>
      </c>
      <c r="CE574" s="5">
        <f>BU574/'CDO Param'!$M$6</f>
        <v>4.7571138591612242E-3</v>
      </c>
      <c r="CF574" s="5">
        <f t="shared" si="117"/>
        <v>0</v>
      </c>
      <c r="CG574" s="5">
        <f t="shared" si="118"/>
        <v>0</v>
      </c>
    </row>
    <row r="575" spans="1:85" x14ac:dyDescent="0.2">
      <c r="A575" s="3">
        <v>572</v>
      </c>
      <c r="B575" s="3">
        <v>571</v>
      </c>
      <c r="C575">
        <v>-0.63452944232267328</v>
      </c>
      <c r="D575">
        <v>1.5739078662591055</v>
      </c>
      <c r="E575">
        <v>-0.47174125938909128</v>
      </c>
      <c r="F575">
        <v>-2.1046616893727332</v>
      </c>
      <c r="G575">
        <v>0.90155481302645057</v>
      </c>
      <c r="H575">
        <v>-0.12413920558174141</v>
      </c>
      <c r="I575">
        <v>-0.59856915868294891</v>
      </c>
      <c r="J575">
        <v>-0.28161707632534672</v>
      </c>
      <c r="K575">
        <v>1.3931844478065614</v>
      </c>
      <c r="L575">
        <v>-2.8284148356760852E-2</v>
      </c>
      <c r="M575">
        <v>1.1716974768205546</v>
      </c>
      <c r="N575">
        <v>-1.4133684089756571</v>
      </c>
      <c r="O575">
        <v>1.6907415556488559</v>
      </c>
      <c r="P575">
        <v>-0.71411932367482223</v>
      </c>
      <c r="R575" s="33">
        <v>0.84241376437359194</v>
      </c>
      <c r="S575" s="33">
        <v>0.44813782696059806</v>
      </c>
      <c r="T575" s="33">
        <v>0.85245772677122511</v>
      </c>
      <c r="U575" s="33">
        <v>0.25701384398015859</v>
      </c>
      <c r="V575" s="33">
        <v>0.63167577452570001</v>
      </c>
      <c r="W575" s="33">
        <v>0.57474245344043828</v>
      </c>
      <c r="X575" s="33">
        <v>0.69641497344542991</v>
      </c>
      <c r="Y575" s="33">
        <v>0.64645869734066475</v>
      </c>
      <c r="Z575" s="33">
        <v>3.1326204552932738E-2</v>
      </c>
      <c r="AA575" s="33">
        <v>0.49951992114052174</v>
      </c>
      <c r="AC575" s="36">
        <f t="shared" si="106"/>
        <v>0.95204046979267121</v>
      </c>
      <c r="AD575" s="36">
        <f t="shared" si="107"/>
        <v>0.4127930283255703</v>
      </c>
      <c r="AE575" s="36">
        <f t="shared" si="108"/>
        <v>0.95846535810807043</v>
      </c>
      <c r="AF575" s="36">
        <f t="shared" si="109"/>
        <v>0.13713885457161248</v>
      </c>
      <c r="AG575" s="36">
        <f t="shared" si="110"/>
        <v>0.7147066217997774</v>
      </c>
      <c r="AH575" s="36">
        <f t="shared" si="111"/>
        <v>0.62491887212494279</v>
      </c>
      <c r="AI575" s="36">
        <f t="shared" si="112"/>
        <v>0.80626174082401503</v>
      </c>
      <c r="AJ575" s="36">
        <f t="shared" si="113"/>
        <v>0.73675519459052818</v>
      </c>
      <c r="AK575" s="36">
        <f t="shared" si="114"/>
        <v>1.3476099766757E-3</v>
      </c>
      <c r="AL575" s="36">
        <f t="shared" si="115"/>
        <v>0.49918817404968835</v>
      </c>
      <c r="AN575">
        <f>SQRT(Correlation)*$F575 + SQRT('CDO Param'!C$17 - Correlation)*HLOOKUP('CDO Param'!C$12,$C$4:$E$1004,$A575,FALSE) + SQRT(1-Correlation)*G575</f>
        <v>0.41232171418261654</v>
      </c>
      <c r="AO575">
        <f>SQRT(Correlation)*$F575 + SQRT('CDO Param'!D$17 - Correlation)*HLOOKUP('CDO Param'!D$12,$C$4:$E$1004,$A575,FALSE) + SQRT(1-Correlation)*H575</f>
        <v>-0.56073707018128816</v>
      </c>
      <c r="AP575">
        <f>SQRT(Correlation)*$F575 + SQRT('CDO Param'!E$17 - Correlation)*HLOOKUP('CDO Param'!E$12,$C$4:$E$1004,$A575,FALSE) + SQRT(1-Correlation)*I575</f>
        <v>-1.4012857382156545</v>
      </c>
      <c r="AQ575">
        <f>SQRT(Correlation)*$F575 + SQRT('CDO Param'!F$17 - Correlation)*HLOOKUP('CDO Param'!F$12,$C$4:$E$1004,$A575,FALSE) + SQRT(1-Correlation)*J575</f>
        <v>-1.0382024333857736</v>
      </c>
      <c r="AR575">
        <f>SQRT(Correlation)*$F575 + SQRT('CDO Param'!G$17 - Correlation)*HLOOKUP('CDO Param'!G$12,$C$4:$E$1004,$A575,FALSE) + SQRT(1-Correlation)*K575</f>
        <v>0.55065380010771203</v>
      </c>
      <c r="AS575">
        <f>SQRT(Correlation)*$F575 + SQRT('CDO Param'!H$17 - Correlation)*HLOOKUP('CDO Param'!H$12,$C$4:$E$1004,$A575,FALSE) + SQRT(1-Correlation)*L575</f>
        <v>-0.46980097835827284</v>
      </c>
      <c r="AT575">
        <f>SQRT(Correlation)*$F575 + SQRT('CDO Param'!I$17 - Correlation)*HLOOKUP('CDO Param'!I$12,$C$4:$E$1004,$A575,FALSE) + SQRT(1-Correlation)*M575</f>
        <v>0.34053280999748858</v>
      </c>
      <c r="AU575">
        <f>SQRT(Correlation)*$F575 + SQRT('CDO Param'!J$17 - Correlation)*HLOOKUP('CDO Param'!J$12,$C$4:$E$1004,$A575,FALSE) + SQRT(1-Correlation)*N575</f>
        <v>-2.1742721782324272</v>
      </c>
      <c r="AV575">
        <f>SQRT(Correlation)*$F575 + SQRT('CDO Param'!K$17 - Correlation)*HLOOKUP('CDO Param'!K$12,$C$4:$E$1004,$A575,FALSE) + SQRT(1-Correlation)*O575</f>
        <v>0.77054510051901959</v>
      </c>
      <c r="AW575">
        <f>SQRT(Correlation)*$F575 + SQRT('CDO Param'!L$17 - Correlation)*HLOOKUP('CDO Param'!L$12,$C$4:$E$1004,$A575,FALSE) + SQRT(1-Correlation)*P575</f>
        <v>-1.510906249830426</v>
      </c>
      <c r="AY575" s="3">
        <f>IF(AN575&lt;'CDO Param'!C$13,1,0)</f>
        <v>0</v>
      </c>
      <c r="AZ575" s="3">
        <f>IF(AO575&lt;'CDO Param'!D$13,1,0)</f>
        <v>0</v>
      </c>
      <c r="BA575" s="3">
        <f>IF(AP575&lt;'CDO Param'!E$13,1,0)</f>
        <v>1</v>
      </c>
      <c r="BB575" s="3">
        <f>IF(AQ575&lt;'CDO Param'!F$13,1,0)</f>
        <v>0</v>
      </c>
      <c r="BC575" s="3">
        <f>IF(AR575&lt;'CDO Param'!G$13,1,0)</f>
        <v>0</v>
      </c>
      <c r="BD575" s="3">
        <f>IF(AS575&lt;'CDO Param'!H$13,1,0)</f>
        <v>0</v>
      </c>
      <c r="BE575" s="3">
        <f>IF(AT575&lt;'CDO Param'!I$13,1,0)</f>
        <v>0</v>
      </c>
      <c r="BF575" s="3">
        <f>IF(AU575&lt;'CDO Param'!J$13,1,0)</f>
        <v>0</v>
      </c>
      <c r="BG575" s="3">
        <f>IF(AV575&lt;'CDO Param'!K$13,1,0)</f>
        <v>0</v>
      </c>
      <c r="BH575" s="3">
        <f>IF(AW575&lt;'CDO Param'!L$13,1,0)</f>
        <v>1</v>
      </c>
      <c r="BJ575" s="37">
        <f>AY575*'CDO Param'!C$6*AC575</f>
        <v>0</v>
      </c>
      <c r="BK575" s="37">
        <f>AZ575*'CDO Param'!D$6*AD575</f>
        <v>0</v>
      </c>
      <c r="BL575" s="37">
        <f>BA575*'CDO Param'!E$6*AE575</f>
        <v>9584.6535810807036</v>
      </c>
      <c r="BM575" s="37">
        <f>BB575*'CDO Param'!F$6*AF575</f>
        <v>0</v>
      </c>
      <c r="BN575" s="37">
        <f>BC575*'CDO Param'!G$6*AG575</f>
        <v>0</v>
      </c>
      <c r="BO575" s="37">
        <f>BD575*'CDO Param'!H$6*AH575</f>
        <v>0</v>
      </c>
      <c r="BP575" s="37">
        <f>BE575*'CDO Param'!I$6*AI575</f>
        <v>0</v>
      </c>
      <c r="BQ575" s="37">
        <f>BF575*'CDO Param'!J$6*AJ575</f>
        <v>0</v>
      </c>
      <c r="BR575" s="37">
        <f>BG575*'CDO Param'!K$6*AK575</f>
        <v>0</v>
      </c>
      <c r="BS575" s="37">
        <f>BH575*'CDO Param'!L$6*AL575</f>
        <v>4991.8817404968831</v>
      </c>
      <c r="BU575" s="38">
        <f t="shared" si="116"/>
        <v>14576.535321577587</v>
      </c>
      <c r="CE575" s="5">
        <f>BU575/'CDO Param'!$M$6</f>
        <v>0.15183890959976654</v>
      </c>
      <c r="CF575" s="5">
        <f t="shared" si="117"/>
        <v>0.02</v>
      </c>
      <c r="CG575" s="5">
        <f t="shared" si="118"/>
        <v>1</v>
      </c>
    </row>
    <row r="576" spans="1:85" x14ac:dyDescent="0.2">
      <c r="A576" s="3">
        <v>573</v>
      </c>
      <c r="B576" s="3">
        <v>572</v>
      </c>
      <c r="C576">
        <v>1.6462854546261951</v>
      </c>
      <c r="D576">
        <v>1.7780803318601102</v>
      </c>
      <c r="E576">
        <v>-0.10677808859327342</v>
      </c>
      <c r="F576">
        <v>-1.1086308404628653</v>
      </c>
      <c r="G576">
        <v>0.50027438192046247</v>
      </c>
      <c r="H576">
        <v>-1.8702485249377787</v>
      </c>
      <c r="I576">
        <v>-0.29579041438410059</v>
      </c>
      <c r="J576">
        <v>0.71426484282710589</v>
      </c>
      <c r="K576">
        <v>0.84852445070282556</v>
      </c>
      <c r="L576">
        <v>2.324723027413711</v>
      </c>
      <c r="M576">
        <v>-0.83493432612158358</v>
      </c>
      <c r="N576">
        <v>1.681869434833061</v>
      </c>
      <c r="O576">
        <v>1.1951419764955062</v>
      </c>
      <c r="P576">
        <v>-1.1722818271664437</v>
      </c>
      <c r="R576" s="33">
        <v>0.43131460874868305</v>
      </c>
      <c r="S576" s="33">
        <v>0.10462923911615706</v>
      </c>
      <c r="T576" s="33">
        <v>0.50362182525155219</v>
      </c>
      <c r="U576" s="33">
        <v>0.37201700283774036</v>
      </c>
      <c r="V576" s="33">
        <v>0.48976669390209332</v>
      </c>
      <c r="W576" s="33">
        <v>0.50882441248224319</v>
      </c>
      <c r="X576" s="33">
        <v>0.81190058906185469</v>
      </c>
      <c r="Y576" s="33">
        <v>0.61320036259163191</v>
      </c>
      <c r="Z576" s="33">
        <v>5.8494077556996642E-2</v>
      </c>
      <c r="AA576" s="33">
        <v>0.10996150044256892</v>
      </c>
      <c r="AC576" s="36">
        <f t="shared" si="106"/>
        <v>0.38499495568125663</v>
      </c>
      <c r="AD576" s="36">
        <f t="shared" si="107"/>
        <v>1.9517575972721957E-2</v>
      </c>
      <c r="AE576" s="36">
        <f t="shared" si="108"/>
        <v>0.50612443603682999</v>
      </c>
      <c r="AF576" s="36">
        <f t="shared" si="109"/>
        <v>0.29089363058626927</v>
      </c>
      <c r="AG576" s="36">
        <f t="shared" si="110"/>
        <v>0.48269900223271123</v>
      </c>
      <c r="AH576" s="36">
        <f t="shared" si="111"/>
        <v>0.51491988373994135</v>
      </c>
      <c r="AI576" s="36">
        <f t="shared" si="112"/>
        <v>0.92955995390045909</v>
      </c>
      <c r="AJ576" s="36">
        <f t="shared" si="113"/>
        <v>0.68634461571140926</v>
      </c>
      <c r="AK576" s="36">
        <f t="shared" si="114"/>
        <v>5.3897978146395659E-3</v>
      </c>
      <c r="AL576" s="36">
        <f t="shared" si="115"/>
        <v>2.1778104469230931E-2</v>
      </c>
      <c r="AN576">
        <f>SQRT(Correlation)*$F576 + SQRT('CDO Param'!C$17 - Correlation)*HLOOKUP('CDO Param'!C$12,$C$4:$E$1004,$A576,FALSE) + SQRT(1-Correlation)*G576</f>
        <v>0.37548062858408737</v>
      </c>
      <c r="AO576">
        <f>SQRT(Correlation)*$F576 + SQRT('CDO Param'!D$17 - Correlation)*HLOOKUP('CDO Param'!D$12,$C$4:$E$1004,$A576,FALSE) + SQRT(1-Correlation)*H576</f>
        <v>-1.8733948607984798</v>
      </c>
      <c r="AP576">
        <f>SQRT(Correlation)*$F576 + SQRT('CDO Param'!E$17 - Correlation)*HLOOKUP('CDO Param'!E$12,$C$4:$E$1004,$A576,FALSE) + SQRT(1-Correlation)*I576</f>
        <v>-0.19562508987019583</v>
      </c>
      <c r="AQ576">
        <f>SQRT(Correlation)*$F576 + SQRT('CDO Param'!F$17 - Correlation)*HLOOKUP('CDO Param'!F$12,$C$4:$E$1004,$A576,FALSE) + SQRT(1-Correlation)*J576</f>
        <v>0.30315496629760386</v>
      </c>
      <c r="AR576">
        <f>SQRT(Correlation)*$F576 + SQRT('CDO Param'!G$17 - Correlation)*HLOOKUP('CDO Param'!G$12,$C$4:$E$1004,$A576,FALSE) + SQRT(1-Correlation)*K576</f>
        <v>0.43052481389211028</v>
      </c>
      <c r="AS576">
        <f>SQRT(Correlation)*$F576 + SQRT('CDO Param'!H$17 - Correlation)*HLOOKUP('CDO Param'!H$12,$C$4:$E$1004,$A576,FALSE) + SQRT(1-Correlation)*L576</f>
        <v>2.106304586714415</v>
      </c>
      <c r="AT576">
        <f>SQRT(Correlation)*$F576 + SQRT('CDO Param'!I$17 - Correlation)*HLOOKUP('CDO Param'!I$12,$C$4:$E$1004,$A576,FALSE) + SQRT(1-Correlation)*M576</f>
        <v>-1.166544410637754</v>
      </c>
      <c r="AU576">
        <f>SQRT(Correlation)*$F576 + SQRT('CDO Param'!J$17 - Correlation)*HLOOKUP('CDO Param'!J$12,$C$4:$E$1004,$A576,FALSE) + SQRT(1-Correlation)*N576</f>
        <v>1.6805477783072229</v>
      </c>
      <c r="AV576">
        <f>SQRT(Correlation)*$F576 + SQRT('CDO Param'!K$17 - Correlation)*HLOOKUP('CDO Param'!K$12,$C$4:$E$1004,$A576,FALSE) + SQRT(1-Correlation)*O576</f>
        <v>1.2187975678798071</v>
      </c>
      <c r="AW576">
        <f>SQRT(Correlation)*$F576 + SQRT('CDO Param'!L$17 - Correlation)*HLOOKUP('CDO Param'!L$12,$C$4:$E$1004,$A576,FALSE) + SQRT(1-Correlation)*P576</f>
        <v>-1.0271378540615035</v>
      </c>
      <c r="AY576" s="3">
        <f>IF(AN576&lt;'CDO Param'!C$13,1,0)</f>
        <v>0</v>
      </c>
      <c r="AZ576" s="3">
        <f>IF(AO576&lt;'CDO Param'!D$13,1,0)</f>
        <v>1</v>
      </c>
      <c r="BA576" s="3">
        <f>IF(AP576&lt;'CDO Param'!E$13,1,0)</f>
        <v>0</v>
      </c>
      <c r="BB576" s="3">
        <f>IF(AQ576&lt;'CDO Param'!F$13,1,0)</f>
        <v>0</v>
      </c>
      <c r="BC576" s="3">
        <f>IF(AR576&lt;'CDO Param'!G$13,1,0)</f>
        <v>0</v>
      </c>
      <c r="BD576" s="3">
        <f>IF(AS576&lt;'CDO Param'!H$13,1,0)</f>
        <v>0</v>
      </c>
      <c r="BE576" s="3">
        <f>IF(AT576&lt;'CDO Param'!I$13,1,0)</f>
        <v>0</v>
      </c>
      <c r="BF576" s="3">
        <f>IF(AU576&lt;'CDO Param'!J$13,1,0)</f>
        <v>0</v>
      </c>
      <c r="BG576" s="3">
        <f>IF(AV576&lt;'CDO Param'!K$13,1,0)</f>
        <v>0</v>
      </c>
      <c r="BH576" s="3">
        <f>IF(AW576&lt;'CDO Param'!L$13,1,0)</f>
        <v>1</v>
      </c>
      <c r="BJ576" s="37">
        <f>AY576*'CDO Param'!C$6*AC576</f>
        <v>0</v>
      </c>
      <c r="BK576" s="37">
        <f>AZ576*'CDO Param'!D$6*AD576</f>
        <v>175.65818375449763</v>
      </c>
      <c r="BL576" s="37">
        <f>BA576*'CDO Param'!E$6*AE576</f>
        <v>0</v>
      </c>
      <c r="BM576" s="37">
        <f>BB576*'CDO Param'!F$6*AF576</f>
        <v>0</v>
      </c>
      <c r="BN576" s="37">
        <f>BC576*'CDO Param'!G$6*AG576</f>
        <v>0</v>
      </c>
      <c r="BO576" s="37">
        <f>BD576*'CDO Param'!H$6*AH576</f>
        <v>0</v>
      </c>
      <c r="BP576" s="37">
        <f>BE576*'CDO Param'!I$6*AI576</f>
        <v>0</v>
      </c>
      <c r="BQ576" s="37">
        <f>BF576*'CDO Param'!J$6*AJ576</f>
        <v>0</v>
      </c>
      <c r="BR576" s="37">
        <f>BG576*'CDO Param'!K$6*AK576</f>
        <v>0</v>
      </c>
      <c r="BS576" s="37">
        <f>BH576*'CDO Param'!L$6*AL576</f>
        <v>217.78104469230931</v>
      </c>
      <c r="BU576" s="38">
        <f t="shared" si="116"/>
        <v>393.43922844680696</v>
      </c>
      <c r="CE576" s="5">
        <f>BU576/'CDO Param'!$M$6</f>
        <v>4.0983252963209061E-3</v>
      </c>
      <c r="CF576" s="5">
        <f t="shared" si="117"/>
        <v>0</v>
      </c>
      <c r="CG576" s="5">
        <f t="shared" si="118"/>
        <v>0</v>
      </c>
    </row>
    <row r="577" spans="1:85" x14ac:dyDescent="0.2">
      <c r="A577" s="3">
        <v>574</v>
      </c>
      <c r="B577" s="3">
        <v>573</v>
      </c>
      <c r="C577">
        <v>1.6494050214532763</v>
      </c>
      <c r="D577">
        <v>1.32445848066709</v>
      </c>
      <c r="E577">
        <v>-0.24372411644435488</v>
      </c>
      <c r="F577">
        <v>3.763489075936377E-2</v>
      </c>
      <c r="G577">
        <v>0.79344772530021146</v>
      </c>
      <c r="H577">
        <v>-0.35810444387607276</v>
      </c>
      <c r="I577">
        <v>0.6686855158477556</v>
      </c>
      <c r="J577">
        <v>-0.85696683527203277</v>
      </c>
      <c r="K577">
        <v>0.42468400351935998</v>
      </c>
      <c r="L577">
        <v>0.50138623919337988</v>
      </c>
      <c r="M577">
        <v>0.27822011361422483</v>
      </c>
      <c r="N577">
        <v>-0.9155701263807714</v>
      </c>
      <c r="O577">
        <v>-0.38016764847270679</v>
      </c>
      <c r="P577">
        <v>0.15470277503482066</v>
      </c>
      <c r="R577" s="33">
        <v>0.12293793825569467</v>
      </c>
      <c r="S577" s="33">
        <v>0.21792826346025257</v>
      </c>
      <c r="T577" s="33">
        <v>0.72032397646472046</v>
      </c>
      <c r="U577" s="33">
        <v>0.4850724425562995</v>
      </c>
      <c r="V577" s="33">
        <v>0.61254204372528109</v>
      </c>
      <c r="W577" s="33">
        <v>0.99412889079848721</v>
      </c>
      <c r="X577" s="33">
        <v>0.32426765017410164</v>
      </c>
      <c r="Y577" s="33">
        <v>0.96639647612646062</v>
      </c>
      <c r="Z577" s="33">
        <v>0.22557425742297166</v>
      </c>
      <c r="AA577" s="33">
        <v>0.22654450788467401</v>
      </c>
      <c r="AC577" s="36">
        <f t="shared" si="106"/>
        <v>2.7839335018169039E-2</v>
      </c>
      <c r="AD577" s="36">
        <f t="shared" si="107"/>
        <v>9.6664631619564081E-2</v>
      </c>
      <c r="AE577" s="36">
        <f t="shared" si="108"/>
        <v>0.83639639391079901</v>
      </c>
      <c r="AF577" s="36">
        <f t="shared" si="109"/>
        <v>0.47476888943779894</v>
      </c>
      <c r="AG577" s="36">
        <f t="shared" si="110"/>
        <v>0.68531877799089636</v>
      </c>
      <c r="AH577" s="36">
        <f t="shared" si="111"/>
        <v>0.99996735561771333</v>
      </c>
      <c r="AI577" s="36">
        <f t="shared" si="112"/>
        <v>0.22150717770262224</v>
      </c>
      <c r="AJ577" s="36">
        <f t="shared" si="113"/>
        <v>0.99842509813677816</v>
      </c>
      <c r="AK577" s="36">
        <f t="shared" si="114"/>
        <v>0.10404753934824991</v>
      </c>
      <c r="AL577" s="36">
        <f t="shared" si="115"/>
        <v>0.10500334061389165</v>
      </c>
      <c r="AN577">
        <f>SQRT(Correlation)*$F577 + SQRT('CDO Param'!C$17 - Correlation)*HLOOKUP('CDO Param'!C$12,$C$4:$E$1004,$A577,FALSE) + SQRT(1-Correlation)*G577</f>
        <v>0.95193851691355014</v>
      </c>
      <c r="AO577">
        <f>SQRT(Correlation)*$F577 + SQRT('CDO Param'!D$17 - Correlation)*HLOOKUP('CDO Param'!D$12,$C$4:$E$1004,$A577,FALSE) + SQRT(1-Correlation)*H577</f>
        <v>-0.14051979281783028</v>
      </c>
      <c r="AP577">
        <f>SQRT(Correlation)*$F577 + SQRT('CDO Param'!E$17 - Correlation)*HLOOKUP('CDO Param'!E$12,$C$4:$E$1004,$A577,FALSE) + SQRT(1-Correlation)*I577</f>
        <v>1.0826635277608316</v>
      </c>
      <c r="AQ577">
        <f>SQRT(Correlation)*$F577 + SQRT('CDO Param'!F$17 - Correlation)*HLOOKUP('CDO Param'!F$12,$C$4:$E$1004,$A577,FALSE) + SQRT(1-Correlation)*J577</f>
        <v>-0.85558729538922718</v>
      </c>
      <c r="AR577">
        <f>SQRT(Correlation)*$F577 + SQRT('CDO Param'!G$17 - Correlation)*HLOOKUP('CDO Param'!G$12,$C$4:$E$1004,$A577,FALSE) + SQRT(1-Correlation)*K577</f>
        <v>0.36029344930459856</v>
      </c>
      <c r="AS577">
        <f>SQRT(Correlation)*$F577 + SQRT('CDO Param'!H$17 - Correlation)*HLOOKUP('CDO Param'!H$12,$C$4:$E$1004,$A577,FALSE) + SQRT(1-Correlation)*L577</f>
        <v>0.67486466304018689</v>
      </c>
      <c r="AT577">
        <f>SQRT(Correlation)*$F577 + SQRT('CDO Param'!I$17 - Correlation)*HLOOKUP('CDO Param'!I$12,$C$4:$E$1004,$A577,FALSE) + SQRT(1-Correlation)*M577</f>
        <v>0.22134560318408761</v>
      </c>
      <c r="AU577">
        <f>SQRT(Correlation)*$F577 + SQRT('CDO Param'!J$17 - Correlation)*HLOOKUP('CDO Param'!J$12,$C$4:$E$1004,$A577,FALSE) + SQRT(1-Correlation)*N577</f>
        <v>-0.42029333986366207</v>
      </c>
      <c r="AV577">
        <f>SQRT(Correlation)*$F577 + SQRT('CDO Param'!K$17 - Correlation)*HLOOKUP('CDO Param'!K$12,$C$4:$E$1004,$A577,FALSE) + SQRT(1-Correlation)*O577</f>
        <v>8.7634048662578012E-2</v>
      </c>
      <c r="AW577">
        <f>SQRT(Correlation)*$F577 + SQRT('CDO Param'!L$17 - Correlation)*HLOOKUP('CDO Param'!L$12,$C$4:$E$1004,$A577,FALSE) + SQRT(1-Correlation)*P577</f>
        <v>0.59505668606537421</v>
      </c>
      <c r="AY577" s="3">
        <f>IF(AN577&lt;'CDO Param'!C$13,1,0)</f>
        <v>0</v>
      </c>
      <c r="AZ577" s="3">
        <f>IF(AO577&lt;'CDO Param'!D$13,1,0)</f>
        <v>0</v>
      </c>
      <c r="BA577" s="3">
        <f>IF(AP577&lt;'CDO Param'!E$13,1,0)</f>
        <v>0</v>
      </c>
      <c r="BB577" s="3">
        <f>IF(AQ577&lt;'CDO Param'!F$13,1,0)</f>
        <v>0</v>
      </c>
      <c r="BC577" s="3">
        <f>IF(AR577&lt;'CDO Param'!G$13,1,0)</f>
        <v>0</v>
      </c>
      <c r="BD577" s="3">
        <f>IF(AS577&lt;'CDO Param'!H$13,1,0)</f>
        <v>0</v>
      </c>
      <c r="BE577" s="3">
        <f>IF(AT577&lt;'CDO Param'!I$13,1,0)</f>
        <v>0</v>
      </c>
      <c r="BF577" s="3">
        <f>IF(AU577&lt;'CDO Param'!J$13,1,0)</f>
        <v>0</v>
      </c>
      <c r="BG577" s="3">
        <f>IF(AV577&lt;'CDO Param'!K$13,1,0)</f>
        <v>0</v>
      </c>
      <c r="BH577" s="3">
        <f>IF(AW577&lt;'CDO Param'!L$13,1,0)</f>
        <v>0</v>
      </c>
      <c r="BJ577" s="37">
        <f>AY577*'CDO Param'!C$6*AC577</f>
        <v>0</v>
      </c>
      <c r="BK577" s="37">
        <f>AZ577*'CDO Param'!D$6*AD577</f>
        <v>0</v>
      </c>
      <c r="BL577" s="37">
        <f>BA577*'CDO Param'!E$6*AE577</f>
        <v>0</v>
      </c>
      <c r="BM577" s="37">
        <f>BB577*'CDO Param'!F$6*AF577</f>
        <v>0</v>
      </c>
      <c r="BN577" s="37">
        <f>BC577*'CDO Param'!G$6*AG577</f>
        <v>0</v>
      </c>
      <c r="BO577" s="37">
        <f>BD577*'CDO Param'!H$6*AH577</f>
        <v>0</v>
      </c>
      <c r="BP577" s="37">
        <f>BE577*'CDO Param'!I$6*AI577</f>
        <v>0</v>
      </c>
      <c r="BQ577" s="37">
        <f>BF577*'CDO Param'!J$6*AJ577</f>
        <v>0</v>
      </c>
      <c r="BR577" s="37">
        <f>BG577*'CDO Param'!K$6*AK577</f>
        <v>0</v>
      </c>
      <c r="BS577" s="37">
        <f>BH577*'CDO Param'!L$6*AL577</f>
        <v>0</v>
      </c>
      <c r="BU577" s="38">
        <f t="shared" si="116"/>
        <v>0</v>
      </c>
      <c r="CE577" s="5">
        <f>BU577/'CDO Param'!$M$6</f>
        <v>0</v>
      </c>
      <c r="CF577" s="5">
        <f t="shared" si="117"/>
        <v>0</v>
      </c>
      <c r="CG577" s="5">
        <f t="shared" si="118"/>
        <v>0</v>
      </c>
    </row>
    <row r="578" spans="1:85" x14ac:dyDescent="0.2">
      <c r="A578" s="3">
        <v>575</v>
      </c>
      <c r="B578" s="3">
        <v>574</v>
      </c>
      <c r="C578">
        <v>0.41927478378056549</v>
      </c>
      <c r="D578">
        <v>-0.35023390410060529</v>
      </c>
      <c r="E578">
        <v>-0.48228230298263952</v>
      </c>
      <c r="F578">
        <v>3.2250682124868035E-2</v>
      </c>
      <c r="G578">
        <v>0.53923486120766029</v>
      </c>
      <c r="H578">
        <v>-0.6939762897673063</v>
      </c>
      <c r="I578">
        <v>-0.36224491850589402</v>
      </c>
      <c r="J578">
        <v>0.62339836404134985</v>
      </c>
      <c r="K578">
        <v>0.65837298279802781</v>
      </c>
      <c r="L578">
        <v>0.54760448620072566</v>
      </c>
      <c r="M578">
        <v>0.41530256567057222</v>
      </c>
      <c r="N578">
        <v>-1.288226485485211</v>
      </c>
      <c r="O578">
        <v>-1.2837654139730148</v>
      </c>
      <c r="P578">
        <v>-0.92807340479339473</v>
      </c>
      <c r="R578" s="33">
        <v>0.53354401771609861</v>
      </c>
      <c r="S578" s="33">
        <v>0.27430575446891864</v>
      </c>
      <c r="T578" s="33">
        <v>0.25681535911598025</v>
      </c>
      <c r="U578" s="33">
        <v>0.29574066228034934</v>
      </c>
      <c r="V578" s="33">
        <v>0.51331094583184966</v>
      </c>
      <c r="W578" s="33">
        <v>0.21706659589757518</v>
      </c>
      <c r="X578" s="33">
        <v>0.23827725054615981</v>
      </c>
      <c r="Y578" s="33">
        <v>0.72574992930784354</v>
      </c>
      <c r="Z578" s="33">
        <v>0.67906187692613429</v>
      </c>
      <c r="AA578" s="33">
        <v>0.99296549753889696</v>
      </c>
      <c r="AC578" s="36">
        <f t="shared" si="106"/>
        <v>0.55659014420278119</v>
      </c>
      <c r="AD578" s="36">
        <f t="shared" si="107"/>
        <v>0.15714220607742879</v>
      </c>
      <c r="AE578" s="36">
        <f t="shared" si="108"/>
        <v>0.13691649606577361</v>
      </c>
      <c r="AF578" s="36">
        <f t="shared" si="109"/>
        <v>0.18361077946590726</v>
      </c>
      <c r="AG578" s="36">
        <f t="shared" si="110"/>
        <v>0.52250080770476648</v>
      </c>
      <c r="AH578" s="36">
        <f t="shared" si="111"/>
        <v>9.5849299254211387E-2</v>
      </c>
      <c r="AI578" s="36">
        <f t="shared" si="112"/>
        <v>0.11689511317321535</v>
      </c>
      <c r="AJ578" s="36">
        <f t="shared" si="113"/>
        <v>0.84292418307324779</v>
      </c>
      <c r="AK578" s="36">
        <f t="shared" si="114"/>
        <v>0.78306408612993339</v>
      </c>
      <c r="AL578" s="36">
        <f t="shared" si="115"/>
        <v>0.99995121574967549</v>
      </c>
      <c r="AN578">
        <f>SQRT(Correlation)*$F578 + SQRT('CDO Param'!C$17 - Correlation)*HLOOKUP('CDO Param'!C$12,$C$4:$E$1004,$A578,FALSE) + SQRT(1-Correlation)*G578</f>
        <v>0.47223111399696494</v>
      </c>
      <c r="AO578">
        <f>SQRT(Correlation)*$F578 + SQRT('CDO Param'!D$17 - Correlation)*HLOOKUP('CDO Param'!D$12,$C$4:$E$1004,$A578,FALSE) + SQRT(1-Correlation)*H578</f>
        <v>-0.69769570790263635</v>
      </c>
      <c r="AP578">
        <f>SQRT(Correlation)*$F578 + SQRT('CDO Param'!E$17 - Correlation)*HLOOKUP('CDO Param'!E$12,$C$4:$E$1004,$A578,FALSE) + SQRT(1-Correlation)*I578</f>
        <v>-0.22252746194096951</v>
      </c>
      <c r="AQ578">
        <f>SQRT(Correlation)*$F578 + SQRT('CDO Param'!F$17 - Correlation)*HLOOKUP('CDO Param'!F$12,$C$4:$E$1004,$A578,FALSE) + SQRT(1-Correlation)*J578</f>
        <v>0.49376457577747562</v>
      </c>
      <c r="AR578">
        <f>SQRT(Correlation)*$F578 + SQRT('CDO Param'!G$17 - Correlation)*HLOOKUP('CDO Param'!G$12,$C$4:$E$1004,$A578,FALSE) + SQRT(1-Correlation)*K578</f>
        <v>0.52694441244762025</v>
      </c>
      <c r="AS578">
        <f>SQRT(Correlation)*$F578 + SQRT('CDO Param'!H$17 - Correlation)*HLOOKUP('CDO Param'!H$12,$C$4:$E$1004,$A578,FALSE) + SQRT(1-Correlation)*L578</f>
        <v>0.48017123743883228</v>
      </c>
      <c r="AT578">
        <f>SQRT(Correlation)*$F578 + SQRT('CDO Param'!I$17 - Correlation)*HLOOKUP('CDO Param'!I$12,$C$4:$E$1004,$A578,FALSE) + SQRT(1-Correlation)*M578</f>
        <v>0.29634756746863156</v>
      </c>
      <c r="AU578">
        <f>SQRT(Correlation)*$F578 + SQRT('CDO Param'!J$17 - Correlation)*HLOOKUP('CDO Param'!J$12,$C$4:$E$1004,$A578,FALSE) + SQRT(1-Correlation)*N578</f>
        <v>-1.1009907088368907</v>
      </c>
      <c r="AV578">
        <f>SQRT(Correlation)*$F578 + SQRT('CDO Param'!K$17 - Correlation)*HLOOKUP('CDO Param'!K$12,$C$4:$E$1004,$A578,FALSE) + SQRT(1-Correlation)*O578</f>
        <v>-1.0967585648018612</v>
      </c>
      <c r="AW578">
        <f>SQRT(Correlation)*$F578 + SQRT('CDO Param'!L$17 - Correlation)*HLOOKUP('CDO Param'!L$12,$C$4:$E$1004,$A578,FALSE) + SQRT(1-Correlation)*P578</f>
        <v>-0.75931949644312569</v>
      </c>
      <c r="AY578" s="3">
        <f>IF(AN578&lt;'CDO Param'!C$13,1,0)</f>
        <v>0</v>
      </c>
      <c r="AZ578" s="3">
        <f>IF(AO578&lt;'CDO Param'!D$13,1,0)</f>
        <v>0</v>
      </c>
      <c r="BA578" s="3">
        <f>IF(AP578&lt;'CDO Param'!E$13,1,0)</f>
        <v>0</v>
      </c>
      <c r="BB578" s="3">
        <f>IF(AQ578&lt;'CDO Param'!F$13,1,0)</f>
        <v>0</v>
      </c>
      <c r="BC578" s="3">
        <f>IF(AR578&lt;'CDO Param'!G$13,1,0)</f>
        <v>0</v>
      </c>
      <c r="BD578" s="3">
        <f>IF(AS578&lt;'CDO Param'!H$13,1,0)</f>
        <v>0</v>
      </c>
      <c r="BE578" s="3">
        <f>IF(AT578&lt;'CDO Param'!I$13,1,0)</f>
        <v>0</v>
      </c>
      <c r="BF578" s="3">
        <f>IF(AU578&lt;'CDO Param'!J$13,1,0)</f>
        <v>0</v>
      </c>
      <c r="BG578" s="3">
        <f>IF(AV578&lt;'CDO Param'!K$13,1,0)</f>
        <v>0</v>
      </c>
      <c r="BH578" s="3">
        <f>IF(AW578&lt;'CDO Param'!L$13,1,0)</f>
        <v>1</v>
      </c>
      <c r="BJ578" s="37">
        <f>AY578*'CDO Param'!C$6*AC578</f>
        <v>0</v>
      </c>
      <c r="BK578" s="37">
        <f>AZ578*'CDO Param'!D$6*AD578</f>
        <v>0</v>
      </c>
      <c r="BL578" s="37">
        <f>BA578*'CDO Param'!E$6*AE578</f>
        <v>0</v>
      </c>
      <c r="BM578" s="37">
        <f>BB578*'CDO Param'!F$6*AF578</f>
        <v>0</v>
      </c>
      <c r="BN578" s="37">
        <f>BC578*'CDO Param'!G$6*AG578</f>
        <v>0</v>
      </c>
      <c r="BO578" s="37">
        <f>BD578*'CDO Param'!H$6*AH578</f>
        <v>0</v>
      </c>
      <c r="BP578" s="37">
        <f>BE578*'CDO Param'!I$6*AI578</f>
        <v>0</v>
      </c>
      <c r="BQ578" s="37">
        <f>BF578*'CDO Param'!J$6*AJ578</f>
        <v>0</v>
      </c>
      <c r="BR578" s="37">
        <f>BG578*'CDO Param'!K$6*AK578</f>
        <v>0</v>
      </c>
      <c r="BS578" s="37">
        <f>BH578*'CDO Param'!L$6*AL578</f>
        <v>9999.5121574967543</v>
      </c>
      <c r="BU578" s="38">
        <f t="shared" si="116"/>
        <v>9999.5121574967543</v>
      </c>
      <c r="CE578" s="5">
        <f>BU578/'CDO Param'!$M$6</f>
        <v>0.10416158497392453</v>
      </c>
      <c r="CF578" s="5">
        <f t="shared" si="117"/>
        <v>0.02</v>
      </c>
      <c r="CG578" s="5">
        <f t="shared" si="118"/>
        <v>1</v>
      </c>
    </row>
    <row r="579" spans="1:85" x14ac:dyDescent="0.2">
      <c r="A579" s="3">
        <v>576</v>
      </c>
      <c r="B579" s="3">
        <v>575</v>
      </c>
      <c r="C579">
        <v>8.8738261183607392E-2</v>
      </c>
      <c r="D579">
        <v>1.2314649211475626</v>
      </c>
      <c r="E579">
        <v>0.78666289482498541</v>
      </c>
      <c r="F579">
        <v>0.56101271184161305</v>
      </c>
      <c r="G579">
        <v>0.70432861321023665</v>
      </c>
      <c r="H579">
        <v>-2.6864290703088045</v>
      </c>
      <c r="I579">
        <v>0.49326445150654763</v>
      </c>
      <c r="J579">
        <v>-2.1871073840884492E-2</v>
      </c>
      <c r="K579">
        <v>1.1161728252773173</v>
      </c>
      <c r="L579">
        <v>0.13335011317394674</v>
      </c>
      <c r="M579">
        <v>2.0174684323137626</v>
      </c>
      <c r="N579">
        <v>-0.78593529906356707</v>
      </c>
      <c r="O579">
        <v>3.1650415621697903E-2</v>
      </c>
      <c r="P579">
        <v>0.46344780457729939</v>
      </c>
      <c r="R579" s="33">
        <v>0.77111713624145706</v>
      </c>
      <c r="S579" s="33">
        <v>0.16570881016818287</v>
      </c>
      <c r="T579" s="33">
        <v>6.7972496649237588E-2</v>
      </c>
      <c r="U579" s="33">
        <v>0.41375118373602215</v>
      </c>
      <c r="V579" s="33">
        <v>0.91614505132480761</v>
      </c>
      <c r="W579" s="33">
        <v>0.64987761604128291</v>
      </c>
      <c r="X579" s="33">
        <v>0.49309280584244652</v>
      </c>
      <c r="Y579" s="33">
        <v>0.41078779399897336</v>
      </c>
      <c r="Z579" s="33">
        <v>0.11045374074506283</v>
      </c>
      <c r="AA579" s="33">
        <v>0.39602070227080055</v>
      </c>
      <c r="AC579" s="36">
        <f t="shared" si="106"/>
        <v>0.89267570687580367</v>
      </c>
      <c r="AD579" s="36">
        <f t="shared" si="107"/>
        <v>5.3509348404140067E-2</v>
      </c>
      <c r="AE579" s="36">
        <f t="shared" si="108"/>
        <v>7.5189347366735751E-3</v>
      </c>
      <c r="AF579" s="36">
        <f t="shared" si="109"/>
        <v>0.35640968565244591</v>
      </c>
      <c r="AG579" s="36">
        <f t="shared" si="110"/>
        <v>0.98803054424388725</v>
      </c>
      <c r="AH579" s="36">
        <f t="shared" si="111"/>
        <v>0.74176613950412662</v>
      </c>
      <c r="AI579" s="36">
        <f t="shared" si="112"/>
        <v>0.48832091629047331</v>
      </c>
      <c r="AJ579" s="36">
        <f t="shared" si="113"/>
        <v>0.3516381656735732</v>
      </c>
      <c r="AK579" s="36">
        <f t="shared" si="114"/>
        <v>2.199351301960821E-2</v>
      </c>
      <c r="AL579" s="36">
        <f t="shared" si="115"/>
        <v>0.3281130278335373</v>
      </c>
      <c r="AN579">
        <f>SQRT(Correlation)*$F579 + SQRT('CDO Param'!C$17 - Correlation)*HLOOKUP('CDO Param'!C$12,$C$4:$E$1004,$A579,FALSE) + SQRT(1-Correlation)*G579</f>
        <v>1.0197480275717128</v>
      </c>
      <c r="AO579">
        <f>SQRT(Correlation)*$F579 + SQRT('CDO Param'!D$17 - Correlation)*HLOOKUP('CDO Param'!D$12,$C$4:$E$1004,$A579,FALSE) + SQRT(1-Correlation)*H579</f>
        <v>-2.1970071545192513</v>
      </c>
      <c r="AP579">
        <f>SQRT(Correlation)*$F579 + SQRT('CDO Param'!E$17 - Correlation)*HLOOKUP('CDO Param'!E$12,$C$4:$E$1004,$A579,FALSE) + SQRT(1-Correlation)*I579</f>
        <v>0.66883748032584278</v>
      </c>
      <c r="AQ579">
        <f>SQRT(Correlation)*$F579 + SQRT('CDO Param'!F$17 - Correlation)*HLOOKUP('CDO Param'!F$12,$C$4:$E$1004,$A579,FALSE) + SQRT(1-Correlation)*J579</f>
        <v>0.3325622449299882</v>
      </c>
      <c r="AR579">
        <f>SQRT(Correlation)*$F579 + SQRT('CDO Param'!G$17 - Correlation)*HLOOKUP('CDO Param'!G$12,$C$4:$E$1004,$A579,FALSE) + SQRT(1-Correlation)*K579</f>
        <v>1.41220548447171</v>
      </c>
      <c r="AS579">
        <f>SQRT(Correlation)*$F579 + SQRT('CDO Param'!H$17 - Correlation)*HLOOKUP('CDO Param'!H$12,$C$4:$E$1004,$A579,FALSE) + SQRT(1-Correlation)*L579</f>
        <v>0.47807026104135003</v>
      </c>
      <c r="AT579">
        <f>SQRT(Correlation)*$F579 + SQRT('CDO Param'!I$17 - Correlation)*HLOOKUP('CDO Param'!I$12,$C$4:$E$1004,$A579,FALSE) + SQRT(1-Correlation)*M579</f>
        <v>2.2672495734734848</v>
      </c>
      <c r="AU579">
        <f>SQRT(Correlation)*$F579 + SQRT('CDO Param'!J$17 - Correlation)*HLOOKUP('CDO Param'!J$12,$C$4:$E$1004,$A579,FALSE) + SQRT(1-Correlation)*N579</f>
        <v>-0.54471795791040822</v>
      </c>
      <c r="AV579">
        <f>SQRT(Correlation)*$F579 + SQRT('CDO Param'!K$17 - Correlation)*HLOOKUP('CDO Param'!K$12,$C$4:$E$1004,$A579,FALSE) + SQRT(1-Correlation)*O579</f>
        <v>0.23091195433619535</v>
      </c>
      <c r="AW579">
        <f>SQRT(Correlation)*$F579 + SQRT('CDO Param'!L$17 - Correlation)*HLOOKUP('CDO Param'!L$12,$C$4:$E$1004,$A579,FALSE) + SQRT(1-Correlation)*P579</f>
        <v>0.64055092538019587</v>
      </c>
      <c r="AY579" s="3">
        <f>IF(AN579&lt;'CDO Param'!C$13,1,0)</f>
        <v>0</v>
      </c>
      <c r="AZ579" s="3">
        <f>IF(AO579&lt;'CDO Param'!D$13,1,0)</f>
        <v>1</v>
      </c>
      <c r="BA579" s="3">
        <f>IF(AP579&lt;'CDO Param'!E$13,1,0)</f>
        <v>0</v>
      </c>
      <c r="BB579" s="3">
        <f>IF(AQ579&lt;'CDO Param'!F$13,1,0)</f>
        <v>0</v>
      </c>
      <c r="BC579" s="3">
        <f>IF(AR579&lt;'CDO Param'!G$13,1,0)</f>
        <v>0</v>
      </c>
      <c r="BD579" s="3">
        <f>IF(AS579&lt;'CDO Param'!H$13,1,0)</f>
        <v>0</v>
      </c>
      <c r="BE579" s="3">
        <f>IF(AT579&lt;'CDO Param'!I$13,1,0)</f>
        <v>0</v>
      </c>
      <c r="BF579" s="3">
        <f>IF(AU579&lt;'CDO Param'!J$13,1,0)</f>
        <v>0</v>
      </c>
      <c r="BG579" s="3">
        <f>IF(AV579&lt;'CDO Param'!K$13,1,0)</f>
        <v>0</v>
      </c>
      <c r="BH579" s="3">
        <f>IF(AW579&lt;'CDO Param'!L$13,1,0)</f>
        <v>0</v>
      </c>
      <c r="BJ579" s="37">
        <f>AY579*'CDO Param'!C$6*AC579</f>
        <v>0</v>
      </c>
      <c r="BK579" s="37">
        <f>AZ579*'CDO Param'!D$6*AD579</f>
        <v>481.5841356372606</v>
      </c>
      <c r="BL579" s="37">
        <f>BA579*'CDO Param'!E$6*AE579</f>
        <v>0</v>
      </c>
      <c r="BM579" s="37">
        <f>BB579*'CDO Param'!F$6*AF579</f>
        <v>0</v>
      </c>
      <c r="BN579" s="37">
        <f>BC579*'CDO Param'!G$6*AG579</f>
        <v>0</v>
      </c>
      <c r="BO579" s="37">
        <f>BD579*'CDO Param'!H$6*AH579</f>
        <v>0</v>
      </c>
      <c r="BP579" s="37">
        <f>BE579*'CDO Param'!I$6*AI579</f>
        <v>0</v>
      </c>
      <c r="BQ579" s="37">
        <f>BF579*'CDO Param'!J$6*AJ579</f>
        <v>0</v>
      </c>
      <c r="BR579" s="37">
        <f>BG579*'CDO Param'!K$6*AK579</f>
        <v>0</v>
      </c>
      <c r="BS579" s="37">
        <f>BH579*'CDO Param'!L$6*AL579</f>
        <v>0</v>
      </c>
      <c r="BU579" s="38">
        <f t="shared" si="116"/>
        <v>481.5841356372606</v>
      </c>
      <c r="CE579" s="5">
        <f>BU579/'CDO Param'!$M$6</f>
        <v>5.0165014128881313E-3</v>
      </c>
      <c r="CF579" s="5">
        <f t="shared" si="117"/>
        <v>0</v>
      </c>
      <c r="CG579" s="5">
        <f t="shared" si="118"/>
        <v>0</v>
      </c>
    </row>
    <row r="580" spans="1:85" x14ac:dyDescent="0.2">
      <c r="A580" s="3">
        <v>577</v>
      </c>
      <c r="B580" s="3">
        <v>576</v>
      </c>
      <c r="C580">
        <v>-0.9025347935676109</v>
      </c>
      <c r="D580">
        <v>-1.4858505892334506</v>
      </c>
      <c r="E580">
        <v>1.7632828530622646</v>
      </c>
      <c r="F580">
        <v>-0.93102244136389345</v>
      </c>
      <c r="G580">
        <v>0.52228529057174455</v>
      </c>
      <c r="H580">
        <v>8.5251485870685428E-2</v>
      </c>
      <c r="I580">
        <v>-0.18755827113636769</v>
      </c>
      <c r="J580">
        <v>-0.66494749262346886</v>
      </c>
      <c r="K580">
        <v>1.1793463272624649</v>
      </c>
      <c r="L580">
        <v>0.7658104550500866</v>
      </c>
      <c r="M580">
        <v>0.29608145268866792</v>
      </c>
      <c r="N580">
        <v>-1.2816167327400763</v>
      </c>
      <c r="O580">
        <v>2.1540245143114589E-2</v>
      </c>
      <c r="P580">
        <v>1.4035731510375626</v>
      </c>
      <c r="R580" s="33">
        <v>0.91994306534526082</v>
      </c>
      <c r="S580" s="33">
        <v>0.48309925779844598</v>
      </c>
      <c r="T580" s="33">
        <v>0.4492258184818671</v>
      </c>
      <c r="U580" s="33">
        <v>0.13833122474063711</v>
      </c>
      <c r="V580" s="33">
        <v>0.93289421588782884</v>
      </c>
      <c r="W580" s="33">
        <v>0.15308642673915551</v>
      </c>
      <c r="X580" s="33">
        <v>0.92357420498671672</v>
      </c>
      <c r="Y580" s="33">
        <v>0.51166321174784712</v>
      </c>
      <c r="Z580" s="33">
        <v>0.52359984606672072</v>
      </c>
      <c r="AA580" s="33">
        <v>0.14261284337500707</v>
      </c>
      <c r="AC580" s="36">
        <f t="shared" si="106"/>
        <v>0.98919722112232722</v>
      </c>
      <c r="AD580" s="36">
        <f t="shared" si="107"/>
        <v>0.47143750152302005</v>
      </c>
      <c r="AE580" s="36">
        <f t="shared" si="108"/>
        <v>0.41460249824351464</v>
      </c>
      <c r="AF580" s="36">
        <f t="shared" si="109"/>
        <v>3.6068165866320452E-2</v>
      </c>
      <c r="AG580" s="36">
        <f t="shared" si="110"/>
        <v>0.99269187110948032</v>
      </c>
      <c r="AH580" s="36">
        <f t="shared" si="111"/>
        <v>4.5021228044418507E-2</v>
      </c>
      <c r="AI580" s="36">
        <f t="shared" si="112"/>
        <v>0.99025206022172474</v>
      </c>
      <c r="AJ580" s="36">
        <f t="shared" si="113"/>
        <v>0.51971718132332256</v>
      </c>
      <c r="AK580" s="36">
        <f t="shared" si="114"/>
        <v>0.53986139339945782</v>
      </c>
      <c r="AL580" s="36">
        <f t="shared" si="115"/>
        <v>3.8558551971770744E-2</v>
      </c>
      <c r="AN580">
        <f>SQRT(Correlation)*$F580 + SQRT('CDO Param'!C$17 - Correlation)*HLOOKUP('CDO Param'!C$12,$C$4:$E$1004,$A580,FALSE) + SQRT(1-Correlation)*G580</f>
        <v>-9.062820256573012E-3</v>
      </c>
      <c r="AO580">
        <f>SQRT(Correlation)*$F580 + SQRT('CDO Param'!D$17 - Correlation)*HLOOKUP('CDO Param'!D$12,$C$4:$E$1004,$A580,FALSE) + SQRT(1-Correlation)*H580</f>
        <v>-0.42366949145993793</v>
      </c>
      <c r="AP580">
        <f>SQRT(Correlation)*$F580 + SQRT('CDO Param'!E$17 - Correlation)*HLOOKUP('CDO Param'!E$12,$C$4:$E$1004,$A580,FALSE) + SQRT(1-Correlation)*I580</f>
        <v>-0.71113680731863993</v>
      </c>
      <c r="AQ580">
        <f>SQRT(Correlation)*$F580 + SQRT('CDO Param'!F$17 - Correlation)*HLOOKUP('CDO Param'!F$12,$C$4:$E$1004,$A580,FALSE) + SQRT(1-Correlation)*J580</f>
        <v>-0.53095769477579902</v>
      </c>
      <c r="AR580">
        <f>SQRT(Correlation)*$F580 + SQRT('CDO Param'!G$17 - Correlation)*HLOOKUP('CDO Param'!G$12,$C$4:$E$1004,$A580,FALSE) + SQRT(1-Correlation)*K580</f>
        <v>1.218693048847769</v>
      </c>
      <c r="AS580">
        <f>SQRT(Correlation)*$F580 + SQRT('CDO Param'!H$17 - Correlation)*HLOOKUP('CDO Param'!H$12,$C$4:$E$1004,$A580,FALSE) + SQRT(1-Correlation)*L580</f>
        <v>0.22196543593903439</v>
      </c>
      <c r="AT580">
        <f>SQRT(Correlation)*$F580 + SQRT('CDO Param'!I$17 - Correlation)*HLOOKUP('CDO Param'!I$12,$C$4:$E$1004,$A580,FALSE) + SQRT(1-Correlation)*M580</f>
        <v>0.38075441458492576</v>
      </c>
      <c r="AU580">
        <f>SQRT(Correlation)*$F580 + SQRT('CDO Param'!J$17 - Correlation)*HLOOKUP('CDO Param'!J$12,$C$4:$E$1004,$A580,FALSE) + SQRT(1-Correlation)*N580</f>
        <v>-1.7490517969329176</v>
      </c>
      <c r="AV580">
        <f>SQRT(Correlation)*$F580 + SQRT('CDO Param'!K$17 - Correlation)*HLOOKUP('CDO Param'!K$12,$C$4:$E$1004,$A580,FALSE) + SQRT(1-Correlation)*O580</f>
        <v>-0.51276853727715166</v>
      </c>
      <c r="AW580">
        <f>SQRT(Correlation)*$F580 + SQRT('CDO Param'!L$17 - Correlation)*HLOOKUP('CDO Param'!L$12,$C$4:$E$1004,$A580,FALSE) + SQRT(1-Correlation)*P580</f>
        <v>0.79834299790112861</v>
      </c>
      <c r="AY580" s="3">
        <f>IF(AN580&lt;'CDO Param'!C$13,1,0)</f>
        <v>0</v>
      </c>
      <c r="AZ580" s="3">
        <f>IF(AO580&lt;'CDO Param'!D$13,1,0)</f>
        <v>0</v>
      </c>
      <c r="BA580" s="3">
        <f>IF(AP580&lt;'CDO Param'!E$13,1,0)</f>
        <v>0</v>
      </c>
      <c r="BB580" s="3">
        <f>IF(AQ580&lt;'CDO Param'!F$13,1,0)</f>
        <v>0</v>
      </c>
      <c r="BC580" s="3">
        <f>IF(AR580&lt;'CDO Param'!G$13,1,0)</f>
        <v>0</v>
      </c>
      <c r="BD580" s="3">
        <f>IF(AS580&lt;'CDO Param'!H$13,1,0)</f>
        <v>0</v>
      </c>
      <c r="BE580" s="3">
        <f>IF(AT580&lt;'CDO Param'!I$13,1,0)</f>
        <v>0</v>
      </c>
      <c r="BF580" s="3">
        <f>IF(AU580&lt;'CDO Param'!J$13,1,0)</f>
        <v>0</v>
      </c>
      <c r="BG580" s="3">
        <f>IF(AV580&lt;'CDO Param'!K$13,1,0)</f>
        <v>0</v>
      </c>
      <c r="BH580" s="3">
        <f>IF(AW580&lt;'CDO Param'!L$13,1,0)</f>
        <v>0</v>
      </c>
      <c r="BJ580" s="37">
        <f>AY580*'CDO Param'!C$6*AC580</f>
        <v>0</v>
      </c>
      <c r="BK580" s="37">
        <f>AZ580*'CDO Param'!D$6*AD580</f>
        <v>0</v>
      </c>
      <c r="BL580" s="37">
        <f>BA580*'CDO Param'!E$6*AE580</f>
        <v>0</v>
      </c>
      <c r="BM580" s="37">
        <f>BB580*'CDO Param'!F$6*AF580</f>
        <v>0</v>
      </c>
      <c r="BN580" s="37">
        <f>BC580*'CDO Param'!G$6*AG580</f>
        <v>0</v>
      </c>
      <c r="BO580" s="37">
        <f>BD580*'CDO Param'!H$6*AH580</f>
        <v>0</v>
      </c>
      <c r="BP580" s="37">
        <f>BE580*'CDO Param'!I$6*AI580</f>
        <v>0</v>
      </c>
      <c r="BQ580" s="37">
        <f>BF580*'CDO Param'!J$6*AJ580</f>
        <v>0</v>
      </c>
      <c r="BR580" s="37">
        <f>BG580*'CDO Param'!K$6*AK580</f>
        <v>0</v>
      </c>
      <c r="BS580" s="37">
        <f>BH580*'CDO Param'!L$6*AL580</f>
        <v>0</v>
      </c>
      <c r="BU580" s="38">
        <f t="shared" si="116"/>
        <v>0</v>
      </c>
      <c r="CE580" s="5">
        <f>BU580/'CDO Param'!$M$6</f>
        <v>0</v>
      </c>
      <c r="CF580" s="5">
        <f t="shared" si="117"/>
        <v>0</v>
      </c>
      <c r="CG580" s="5">
        <f t="shared" si="118"/>
        <v>0</v>
      </c>
    </row>
    <row r="581" spans="1:85" x14ac:dyDescent="0.2">
      <c r="A581" s="3">
        <v>578</v>
      </c>
      <c r="B581" s="3">
        <v>577</v>
      </c>
      <c r="C581">
        <v>0.48825882004166488</v>
      </c>
      <c r="D581">
        <v>0.72968077802215703</v>
      </c>
      <c r="E581">
        <v>-0.11241695574426558</v>
      </c>
      <c r="F581">
        <v>0.61680566432187334</v>
      </c>
      <c r="G581">
        <v>-0.60826778280897997</v>
      </c>
      <c r="H581">
        <v>-0.91206402430543676</v>
      </c>
      <c r="I581">
        <v>1.0107623893418349</v>
      </c>
      <c r="J581">
        <v>-2.3542816052213311</v>
      </c>
      <c r="K581">
        <v>1.6604826669208705</v>
      </c>
      <c r="L581">
        <v>-0.26306111067242455</v>
      </c>
      <c r="M581">
        <v>0.8586789590481203</v>
      </c>
      <c r="N581">
        <v>-0.55451437219744548</v>
      </c>
      <c r="O581">
        <v>7.4816171036218293E-2</v>
      </c>
      <c r="P581">
        <v>0.46843865675327834</v>
      </c>
      <c r="R581" s="33">
        <v>0.89405860374404988</v>
      </c>
      <c r="S581" s="33">
        <v>0.44295312624562211</v>
      </c>
      <c r="T581" s="33">
        <v>0.71319281017090785</v>
      </c>
      <c r="U581" s="33">
        <v>0.6315605424491505</v>
      </c>
      <c r="V581" s="33">
        <v>0.638036942872236</v>
      </c>
      <c r="W581" s="33">
        <v>0.48689885367029295</v>
      </c>
      <c r="X581" s="33">
        <v>0.30903363661329897</v>
      </c>
      <c r="Y581" s="33">
        <v>0.9283305597157826</v>
      </c>
      <c r="Z581" s="33">
        <v>0.45171714315736533</v>
      </c>
      <c r="AA581" s="33">
        <v>1.0025045839149992E-2</v>
      </c>
      <c r="AC581" s="36">
        <f t="shared" si="106"/>
        <v>0.97993851904129958</v>
      </c>
      <c r="AD581" s="36">
        <f t="shared" si="107"/>
        <v>0.40418845064135211</v>
      </c>
      <c r="AE581" s="36">
        <f t="shared" si="108"/>
        <v>0.82763901130235118</v>
      </c>
      <c r="AF581" s="36">
        <f t="shared" si="109"/>
        <v>0.71453240843664156</v>
      </c>
      <c r="AG581" s="36">
        <f t="shared" si="110"/>
        <v>0.72426845668139994</v>
      </c>
      <c r="AH581" s="36">
        <f t="shared" si="111"/>
        <v>0.47785357978626936</v>
      </c>
      <c r="AI581" s="36">
        <f t="shared" si="112"/>
        <v>0.20090622193203683</v>
      </c>
      <c r="AJ581" s="36">
        <f t="shared" si="113"/>
        <v>0.99154499135082863</v>
      </c>
      <c r="AK581" s="36">
        <f t="shared" si="114"/>
        <v>0.41875062503583932</v>
      </c>
      <c r="AL581" s="36">
        <f t="shared" si="115"/>
        <v>1.0719277816809044E-4</v>
      </c>
      <c r="AN581">
        <f>SQRT(Correlation)*$F581 + SQRT('CDO Param'!C$17 - Correlation)*HLOOKUP('CDO Param'!C$12,$C$4:$E$1004,$A581,FALSE) + SQRT(1-Correlation)*G581</f>
        <v>-0.27880996374987044</v>
      </c>
      <c r="AO581">
        <f>SQRT(Correlation)*$F581 + SQRT('CDO Param'!D$17 - Correlation)*HLOOKUP('CDO Param'!D$12,$C$4:$E$1004,$A581,FALSE) + SQRT(1-Correlation)*H581</f>
        <v>-0.56701638406807942</v>
      </c>
      <c r="AP581">
        <f>SQRT(Correlation)*$F581 + SQRT('CDO Param'!E$17 - Correlation)*HLOOKUP('CDO Param'!E$12,$C$4:$E$1004,$A581,FALSE) + SQRT(1-Correlation)*I581</f>
        <v>1.2831256156876756</v>
      </c>
      <c r="AQ581">
        <f>SQRT(Correlation)*$F581 + SQRT('CDO Param'!F$17 - Correlation)*HLOOKUP('CDO Param'!F$12,$C$4:$E$1004,$A581,FALSE) + SQRT(1-Correlation)*J581</f>
        <v>-2.0635537559727686</v>
      </c>
      <c r="AR581">
        <f>SQRT(Correlation)*$F581 + SQRT('CDO Param'!G$17 - Correlation)*HLOOKUP('CDO Param'!G$12,$C$4:$E$1004,$A581,FALSE) + SQRT(1-Correlation)*K581</f>
        <v>1.7451860546184654</v>
      </c>
      <c r="AS581">
        <f>SQRT(Correlation)*$F581 + SQRT('CDO Param'!H$17 - Correlation)*HLOOKUP('CDO Param'!H$12,$C$4:$E$1004,$A581,FALSE) + SQRT(1-Correlation)*L581</f>
        <v>4.8681840481679367E-2</v>
      </c>
      <c r="AT581">
        <f>SQRT(Correlation)*$F581 + SQRT('CDO Param'!I$17 - Correlation)*HLOOKUP('CDO Param'!I$12,$C$4:$E$1004,$A581,FALSE) + SQRT(1-Correlation)*M581</f>
        <v>0.98452826864461418</v>
      </c>
      <c r="AU581">
        <f>SQRT(Correlation)*$F581 + SQRT('CDO Param'!J$17 - Correlation)*HLOOKUP('CDO Param'!J$12,$C$4:$E$1004,$A581,FALSE) + SQRT(1-Correlation)*N581</f>
        <v>-0.20182630481123653</v>
      </c>
      <c r="AV581">
        <f>SQRT(Correlation)*$F581 + SQRT('CDO Param'!K$17 - Correlation)*HLOOKUP('CDO Param'!K$12,$C$4:$E$1004,$A581,FALSE) + SQRT(1-Correlation)*O581</f>
        <v>0.39520907050759702</v>
      </c>
      <c r="AW581">
        <f>SQRT(Correlation)*$F581 + SQRT('CDO Param'!L$17 - Correlation)*HLOOKUP('CDO Param'!L$12,$C$4:$E$1004,$A581,FALSE) + SQRT(1-Correlation)*P581</f>
        <v>0.76863214844449879</v>
      </c>
      <c r="AY581" s="3">
        <f>IF(AN581&lt;'CDO Param'!C$13,1,0)</f>
        <v>0</v>
      </c>
      <c r="AZ581" s="3">
        <f>IF(AO581&lt;'CDO Param'!D$13,1,0)</f>
        <v>0</v>
      </c>
      <c r="BA581" s="3">
        <f>IF(AP581&lt;'CDO Param'!E$13,1,0)</f>
        <v>0</v>
      </c>
      <c r="BB581" s="3">
        <f>IF(AQ581&lt;'CDO Param'!F$13,1,0)</f>
        <v>1</v>
      </c>
      <c r="BC581" s="3">
        <f>IF(AR581&lt;'CDO Param'!G$13,1,0)</f>
        <v>0</v>
      </c>
      <c r="BD581" s="3">
        <f>IF(AS581&lt;'CDO Param'!H$13,1,0)</f>
        <v>0</v>
      </c>
      <c r="BE581" s="3">
        <f>IF(AT581&lt;'CDO Param'!I$13,1,0)</f>
        <v>0</v>
      </c>
      <c r="BF581" s="3">
        <f>IF(AU581&lt;'CDO Param'!J$13,1,0)</f>
        <v>0</v>
      </c>
      <c r="BG581" s="3">
        <f>IF(AV581&lt;'CDO Param'!K$13,1,0)</f>
        <v>0</v>
      </c>
      <c r="BH581" s="3">
        <f>IF(AW581&lt;'CDO Param'!L$13,1,0)</f>
        <v>0</v>
      </c>
      <c r="BJ581" s="37">
        <f>AY581*'CDO Param'!C$6*AC581</f>
        <v>0</v>
      </c>
      <c r="BK581" s="37">
        <f>AZ581*'CDO Param'!D$6*AD581</f>
        <v>0</v>
      </c>
      <c r="BL581" s="37">
        <f>BA581*'CDO Param'!E$6*AE581</f>
        <v>0</v>
      </c>
      <c r="BM581" s="37">
        <f>BB581*'CDO Param'!F$6*AF581</f>
        <v>7145.3240843664153</v>
      </c>
      <c r="BN581" s="37">
        <f>BC581*'CDO Param'!G$6*AG581</f>
        <v>0</v>
      </c>
      <c r="BO581" s="37">
        <f>BD581*'CDO Param'!H$6*AH581</f>
        <v>0</v>
      </c>
      <c r="BP581" s="37">
        <f>BE581*'CDO Param'!I$6*AI581</f>
        <v>0</v>
      </c>
      <c r="BQ581" s="37">
        <f>BF581*'CDO Param'!J$6*AJ581</f>
        <v>0</v>
      </c>
      <c r="BR581" s="37">
        <f>BG581*'CDO Param'!K$6*AK581</f>
        <v>0</v>
      </c>
      <c r="BS581" s="37">
        <f>BH581*'CDO Param'!L$6*AL581</f>
        <v>0</v>
      </c>
      <c r="BU581" s="38">
        <f t="shared" si="116"/>
        <v>7145.3240843664153</v>
      </c>
      <c r="CE581" s="5">
        <f>BU581/'CDO Param'!$M$6</f>
        <v>7.4430459212150163E-2</v>
      </c>
      <c r="CF581" s="5">
        <f t="shared" si="117"/>
        <v>0.02</v>
      </c>
      <c r="CG581" s="5">
        <f t="shared" si="118"/>
        <v>1</v>
      </c>
    </row>
    <row r="582" spans="1:85" x14ac:dyDescent="0.2">
      <c r="A582" s="3">
        <v>579</v>
      </c>
      <c r="B582" s="3">
        <v>578</v>
      </c>
      <c r="C582">
        <v>-0.82449105320847593</v>
      </c>
      <c r="D582">
        <v>-0.44977127799938899</v>
      </c>
      <c r="E582">
        <v>-0.15598971003782935</v>
      </c>
      <c r="F582">
        <v>0.20517290977295488</v>
      </c>
      <c r="G582">
        <v>0.25557028493494727</v>
      </c>
      <c r="H582">
        <v>0.32595153243164532</v>
      </c>
      <c r="I582">
        <v>1.3947487786936108</v>
      </c>
      <c r="J582">
        <v>-0.10182020560023375</v>
      </c>
      <c r="K582">
        <v>1.8922128219855949</v>
      </c>
      <c r="L582">
        <v>0.54117208492243662</v>
      </c>
      <c r="M582">
        <v>-6.2860863181413151E-2</v>
      </c>
      <c r="N582">
        <v>-0.54237716540228575</v>
      </c>
      <c r="O582">
        <v>0.12618897926586214</v>
      </c>
      <c r="P582">
        <v>-0.35588072933023795</v>
      </c>
      <c r="R582" s="33">
        <v>0.490945418593914</v>
      </c>
      <c r="S582" s="33">
        <v>0.31965030791221666</v>
      </c>
      <c r="T582" s="33">
        <v>0.36272508062549175</v>
      </c>
      <c r="U582" s="33">
        <v>0.32043007263933776</v>
      </c>
      <c r="V582" s="33">
        <v>0.46823084934997877</v>
      </c>
      <c r="W582" s="33">
        <v>0.55588502509327842</v>
      </c>
      <c r="X582" s="33">
        <v>0.75961674272996227</v>
      </c>
      <c r="Y582" s="33">
        <v>0.8785950624749973</v>
      </c>
      <c r="Z582" s="33">
        <v>0.54721501727924449</v>
      </c>
      <c r="AA582" s="33">
        <v>4.2795412262340737E-2</v>
      </c>
      <c r="AC582" s="36">
        <f t="shared" ref="AC582:AC645" si="119">BETAINV(R582,0.45,0.45)</f>
        <v>0.48469109004710043</v>
      </c>
      <c r="AD582" s="36">
        <f t="shared" ref="AD582:AD645" si="120">BETAINV(S582,0.45,0.45)</f>
        <v>0.21517796922362079</v>
      </c>
      <c r="AE582" s="36">
        <f t="shared" ref="AE582:AE645" si="121">BETAINV(T582,0.45,0.45)</f>
        <v>0.27687118708098263</v>
      </c>
      <c r="AF582" s="36">
        <f t="shared" ref="AF582:AF645" si="122">BETAINV(U582,0.45,0.45)</f>
        <v>0.21624171416356053</v>
      </c>
      <c r="AG582" s="36">
        <f t="shared" ref="AG582:AG645" si="123">BETAINV(V582,0.45,0.45)</f>
        <v>0.44639109750828343</v>
      </c>
      <c r="AH582" s="36">
        <f t="shared" ref="AH582:AH645" si="124">BETAINV(W582,0.45,0.45)</f>
        <v>0.59388603917601368</v>
      </c>
      <c r="AI582" s="36">
        <f t="shared" ref="AI582:AI645" si="125">BETAINV(X582,0.45,0.45)</f>
        <v>0.88090565026283474</v>
      </c>
      <c r="AJ582" s="36">
        <f t="shared" ref="AJ582:AJ645" si="126">BETAINV(Y582,0.45,0.45)</f>
        <v>0.97291828811169712</v>
      </c>
      <c r="AK582" s="36">
        <f t="shared" ref="AK582:AK645" si="127">BETAINV(Z582,0.45,0.45)</f>
        <v>0.57946943535990347</v>
      </c>
      <c r="AL582" s="36">
        <f t="shared" ref="AL582:AL645" si="128">BETAINV(AA582,0.45,0.45)</f>
        <v>2.6941991120060919E-3</v>
      </c>
      <c r="AN582">
        <f>SQRT(Correlation)*$F582 + SQRT('CDO Param'!C$17 - Correlation)*HLOOKUP('CDO Param'!C$12,$C$4:$E$1004,$A582,FALSE) + SQRT(1-Correlation)*G582</f>
        <v>0.24372936756920954</v>
      </c>
      <c r="AO582">
        <f>SQRT(Correlation)*$F582 + SQRT('CDO Param'!D$17 - Correlation)*HLOOKUP('CDO Param'!D$12,$C$4:$E$1004,$A582,FALSE) + SQRT(1-Correlation)*H582</f>
        <v>0.31049888156528649</v>
      </c>
      <c r="AP582">
        <f>SQRT(Correlation)*$F582 + SQRT('CDO Param'!E$17 - Correlation)*HLOOKUP('CDO Param'!E$12,$C$4:$E$1004,$A582,FALSE) + SQRT(1-Correlation)*I582</f>
        <v>1.1699164137289217</v>
      </c>
      <c r="AQ582">
        <f>SQRT(Correlation)*$F582 + SQRT('CDO Param'!F$17 - Correlation)*HLOOKUP('CDO Param'!F$12,$C$4:$E$1004,$A582,FALSE) + SQRT(1-Correlation)*J582</f>
        <v>-6.6594117095842134E-2</v>
      </c>
      <c r="AR582">
        <f>SQRT(Correlation)*$F582 + SQRT('CDO Param'!G$17 - Correlation)*HLOOKUP('CDO Param'!G$12,$C$4:$E$1004,$A582,FALSE) + SQRT(1-Correlation)*K582</f>
        <v>1.825111711935933</v>
      </c>
      <c r="AS582">
        <f>SQRT(Correlation)*$F582 + SQRT('CDO Param'!H$17 - Correlation)*HLOOKUP('CDO Param'!H$12,$C$4:$E$1004,$A582,FALSE) + SQRT(1-Correlation)*L582</f>
        <v>0.51467502511050411</v>
      </c>
      <c r="AT582">
        <f>SQRT(Correlation)*$F582 + SQRT('CDO Param'!I$17 - Correlation)*HLOOKUP('CDO Param'!I$12,$C$4:$E$1004,$A582,FALSE) + SQRT(1-Correlation)*M582</f>
        <v>-2.9634039640076132E-2</v>
      </c>
      <c r="AU582">
        <f>SQRT(Correlation)*$F582 + SQRT('CDO Param'!J$17 - Correlation)*HLOOKUP('CDO Param'!J$12,$C$4:$E$1004,$A582,FALSE) + SQRT(1-Correlation)*N582</f>
        <v>-0.66780261565518872</v>
      </c>
      <c r="AV582">
        <f>SQRT(Correlation)*$F582 + SQRT('CDO Param'!K$17 - Correlation)*HLOOKUP('CDO Param'!K$12,$C$4:$E$1004,$A582,FALSE) + SQRT(1-Correlation)*O582</f>
        <v>-3.3545080566493288E-2</v>
      </c>
      <c r="AW582">
        <f>SQRT(Correlation)*$F582 + SQRT('CDO Param'!L$17 - Correlation)*HLOOKUP('CDO Param'!L$12,$C$4:$E$1004,$A582,FALSE) + SQRT(1-Correlation)*P582</f>
        <v>-0.49087656160769166</v>
      </c>
      <c r="AY582" s="3">
        <f>IF(AN582&lt;'CDO Param'!C$13,1,0)</f>
        <v>0</v>
      </c>
      <c r="AZ582" s="3">
        <f>IF(AO582&lt;'CDO Param'!D$13,1,0)</f>
        <v>0</v>
      </c>
      <c r="BA582" s="3">
        <f>IF(AP582&lt;'CDO Param'!E$13,1,0)</f>
        <v>0</v>
      </c>
      <c r="BB582" s="3">
        <f>IF(AQ582&lt;'CDO Param'!F$13,1,0)</f>
        <v>0</v>
      </c>
      <c r="BC582" s="3">
        <f>IF(AR582&lt;'CDO Param'!G$13,1,0)</f>
        <v>0</v>
      </c>
      <c r="BD582" s="3">
        <f>IF(AS582&lt;'CDO Param'!H$13,1,0)</f>
        <v>0</v>
      </c>
      <c r="BE582" s="3">
        <f>IF(AT582&lt;'CDO Param'!I$13,1,0)</f>
        <v>0</v>
      </c>
      <c r="BF582" s="3">
        <f>IF(AU582&lt;'CDO Param'!J$13,1,0)</f>
        <v>0</v>
      </c>
      <c r="BG582" s="3">
        <f>IF(AV582&lt;'CDO Param'!K$13,1,0)</f>
        <v>0</v>
      </c>
      <c r="BH582" s="3">
        <f>IF(AW582&lt;'CDO Param'!L$13,1,0)</f>
        <v>0</v>
      </c>
      <c r="BJ582" s="37">
        <f>AY582*'CDO Param'!C$6*AC582</f>
        <v>0</v>
      </c>
      <c r="BK582" s="37">
        <f>AZ582*'CDO Param'!D$6*AD582</f>
        <v>0</v>
      </c>
      <c r="BL582" s="37">
        <f>BA582*'CDO Param'!E$6*AE582</f>
        <v>0</v>
      </c>
      <c r="BM582" s="37">
        <f>BB582*'CDO Param'!F$6*AF582</f>
        <v>0</v>
      </c>
      <c r="BN582" s="37">
        <f>BC582*'CDO Param'!G$6*AG582</f>
        <v>0</v>
      </c>
      <c r="BO582" s="37">
        <f>BD582*'CDO Param'!H$6*AH582</f>
        <v>0</v>
      </c>
      <c r="BP582" s="37">
        <f>BE582*'CDO Param'!I$6*AI582</f>
        <v>0</v>
      </c>
      <c r="BQ582" s="37">
        <f>BF582*'CDO Param'!J$6*AJ582</f>
        <v>0</v>
      </c>
      <c r="BR582" s="37">
        <f>BG582*'CDO Param'!K$6*AK582</f>
        <v>0</v>
      </c>
      <c r="BS582" s="37">
        <f>BH582*'CDO Param'!L$6*AL582</f>
        <v>0</v>
      </c>
      <c r="BU582" s="38">
        <f t="shared" ref="BU582:BU645" si="129">SUM(BJ582:BS582)</f>
        <v>0</v>
      </c>
      <c r="CE582" s="5">
        <f>BU582/'CDO Param'!$M$6</f>
        <v>0</v>
      </c>
      <c r="CF582" s="5">
        <f t="shared" ref="CF582:CF645" si="130">MIN(MAX(CE582-$CC$4,0),$CC$5)</f>
        <v>0</v>
      </c>
      <c r="CG582" s="5">
        <f t="shared" ref="CG582:CG645" si="131">CF582/$CC$5</f>
        <v>0</v>
      </c>
    </row>
    <row r="583" spans="1:85" x14ac:dyDescent="0.2">
      <c r="A583" s="3">
        <v>580</v>
      </c>
      <c r="B583" s="3">
        <v>579</v>
      </c>
      <c r="C583">
        <v>0.65031599660869688</v>
      </c>
      <c r="D583">
        <v>0.89426976046524942</v>
      </c>
      <c r="E583">
        <v>0.87966327555477619</v>
      </c>
      <c r="F583">
        <v>-1.2808982319256756</v>
      </c>
      <c r="G583">
        <v>0.32796151572256349</v>
      </c>
      <c r="H583">
        <v>0.50149537855759263</v>
      </c>
      <c r="I583">
        <v>-0.65403355620219372</v>
      </c>
      <c r="J583">
        <v>0.67827954808308277</v>
      </c>
      <c r="K583">
        <v>-8.5656211012974381E-2</v>
      </c>
      <c r="L583">
        <v>1.1485417417134158</v>
      </c>
      <c r="M583">
        <v>1.1084830475738272</v>
      </c>
      <c r="N583">
        <v>0.75209072747384198</v>
      </c>
      <c r="O583">
        <v>0.38083385334175546</v>
      </c>
      <c r="P583">
        <v>0.24215069061028771</v>
      </c>
      <c r="R583" s="33">
        <v>0.2624938931607147</v>
      </c>
      <c r="S583" s="33">
        <v>0.73486235213226747</v>
      </c>
      <c r="T583" s="33">
        <v>0.83155228701958073</v>
      </c>
      <c r="U583" s="33">
        <v>0.89928793809343499</v>
      </c>
      <c r="V583" s="33">
        <v>0.33237553636188411</v>
      </c>
      <c r="W583" s="33">
        <v>0.23563963418623415</v>
      </c>
      <c r="X583" s="33">
        <v>0.39533176803744013</v>
      </c>
      <c r="Y583" s="33">
        <v>0.34102540525655511</v>
      </c>
      <c r="Z583" s="33">
        <v>0.61398614692221687</v>
      </c>
      <c r="AA583" s="33">
        <v>0.26517132169807855</v>
      </c>
      <c r="AC583" s="36">
        <f t="shared" si="119"/>
        <v>0.14334367658832325</v>
      </c>
      <c r="AD583" s="36">
        <f t="shared" si="120"/>
        <v>0.85361792570584449</v>
      </c>
      <c r="AE583" s="36">
        <f t="shared" si="121"/>
        <v>0.94454800694493746</v>
      </c>
      <c r="AF583" s="36">
        <f t="shared" si="122"/>
        <v>0.98205830649816228</v>
      </c>
      <c r="AG583" s="36">
        <f t="shared" si="123"/>
        <v>0.23279428544540975</v>
      </c>
      <c r="AH583" s="36">
        <f t="shared" si="124"/>
        <v>0.11416834523367826</v>
      </c>
      <c r="AI583" s="36">
        <f t="shared" si="125"/>
        <v>0.32702639150777746</v>
      </c>
      <c r="AJ583" s="36">
        <f t="shared" si="126"/>
        <v>0.24507127009467453</v>
      </c>
      <c r="AK583" s="36">
        <f t="shared" si="127"/>
        <v>0.68756776790065022</v>
      </c>
      <c r="AL583" s="36">
        <f t="shared" si="128"/>
        <v>0.14642096229695223</v>
      </c>
      <c r="AN583">
        <f>SQRT(Correlation)*$F583 + SQRT('CDO Param'!C$17 - Correlation)*HLOOKUP('CDO Param'!C$12,$C$4:$E$1004,$A583,FALSE) + SQRT(1-Correlation)*G583</f>
        <v>3.254486835956244E-2</v>
      </c>
      <c r="AO583">
        <f>SQRT(Correlation)*$F583 + SQRT('CDO Param'!D$17 - Correlation)*HLOOKUP('CDO Param'!D$12,$C$4:$E$1004,$A583,FALSE) + SQRT(1-Correlation)*H583</f>
        <v>0.19717354567734335</v>
      </c>
      <c r="AP583">
        <f>SQRT(Correlation)*$F583 + SQRT('CDO Param'!E$17 - Correlation)*HLOOKUP('CDO Param'!E$12,$C$4:$E$1004,$A583,FALSE) + SQRT(1-Correlation)*I583</f>
        <v>-0.85346885744700351</v>
      </c>
      <c r="AQ583">
        <f>SQRT(Correlation)*$F583 + SQRT('CDO Param'!F$17 - Correlation)*HLOOKUP('CDO Param'!F$12,$C$4:$E$1004,$A583,FALSE) + SQRT(1-Correlation)*J583</f>
        <v>0.43511558044395793</v>
      </c>
      <c r="AR583">
        <f>SQRT(Correlation)*$F583 + SQRT('CDO Param'!G$17 - Correlation)*HLOOKUP('CDO Param'!G$12,$C$4:$E$1004,$A583,FALSE) + SQRT(1-Correlation)*K583</f>
        <v>-0.28961751499401239</v>
      </c>
      <c r="AS583">
        <f>SQRT(Correlation)*$F583 + SQRT('CDO Param'!H$17 - Correlation)*HLOOKUP('CDO Param'!H$12,$C$4:$E$1004,$A583,FALSE) + SQRT(1-Correlation)*L583</f>
        <v>0.81101562346760026</v>
      </c>
      <c r="AT583">
        <f>SQRT(Correlation)*$F583 + SQRT('CDO Param'!I$17 - Correlation)*HLOOKUP('CDO Param'!I$12,$C$4:$E$1004,$A583,FALSE) + SQRT(1-Correlation)*M583</f>
        <v>0.84324245517370977</v>
      </c>
      <c r="AU583">
        <f>SQRT(Correlation)*$F583 + SQRT('CDO Param'!J$17 - Correlation)*HLOOKUP('CDO Param'!J$12,$C$4:$E$1004,$A583,FALSE) + SQRT(1-Correlation)*N583</f>
        <v>0.48049776545969419</v>
      </c>
      <c r="AV583">
        <f>SQRT(Correlation)*$F583 + SQRT('CDO Param'!K$17 - Correlation)*HLOOKUP('CDO Param'!K$12,$C$4:$E$1004,$A583,FALSE) + SQRT(1-Correlation)*O583</f>
        <v>0.12829256968414188</v>
      </c>
      <c r="AW583">
        <f>SQRT(Correlation)*$F583 + SQRT('CDO Param'!L$17 - Correlation)*HLOOKUP('CDO Param'!L$12,$C$4:$E$1004,$A583,FALSE) + SQRT(1-Correlation)*P583</f>
        <v>-3.2738305200230577E-3</v>
      </c>
      <c r="AY583" s="3">
        <f>IF(AN583&lt;'CDO Param'!C$13,1,0)</f>
        <v>0</v>
      </c>
      <c r="AZ583" s="3">
        <f>IF(AO583&lt;'CDO Param'!D$13,1,0)</f>
        <v>0</v>
      </c>
      <c r="BA583" s="3">
        <f>IF(AP583&lt;'CDO Param'!E$13,1,0)</f>
        <v>0</v>
      </c>
      <c r="BB583" s="3">
        <f>IF(AQ583&lt;'CDO Param'!F$13,1,0)</f>
        <v>0</v>
      </c>
      <c r="BC583" s="3">
        <f>IF(AR583&lt;'CDO Param'!G$13,1,0)</f>
        <v>1</v>
      </c>
      <c r="BD583" s="3">
        <f>IF(AS583&lt;'CDO Param'!H$13,1,0)</f>
        <v>0</v>
      </c>
      <c r="BE583" s="3">
        <f>IF(AT583&lt;'CDO Param'!I$13,1,0)</f>
        <v>0</v>
      </c>
      <c r="BF583" s="3">
        <f>IF(AU583&lt;'CDO Param'!J$13,1,0)</f>
        <v>0</v>
      </c>
      <c r="BG583" s="3">
        <f>IF(AV583&lt;'CDO Param'!K$13,1,0)</f>
        <v>0</v>
      </c>
      <c r="BH583" s="3">
        <f>IF(AW583&lt;'CDO Param'!L$13,1,0)</f>
        <v>0</v>
      </c>
      <c r="BJ583" s="37">
        <f>AY583*'CDO Param'!C$6*AC583</f>
        <v>0</v>
      </c>
      <c r="BK583" s="37">
        <f>AZ583*'CDO Param'!D$6*AD583</f>
        <v>0</v>
      </c>
      <c r="BL583" s="37">
        <f>BA583*'CDO Param'!E$6*AE583</f>
        <v>0</v>
      </c>
      <c r="BM583" s="37">
        <f>BB583*'CDO Param'!F$6*AF583</f>
        <v>0</v>
      </c>
      <c r="BN583" s="37">
        <f>BC583*'CDO Param'!G$6*AG583</f>
        <v>2327.9428544540974</v>
      </c>
      <c r="BO583" s="37">
        <f>BD583*'CDO Param'!H$6*AH583</f>
        <v>0</v>
      </c>
      <c r="BP583" s="37">
        <f>BE583*'CDO Param'!I$6*AI583</f>
        <v>0</v>
      </c>
      <c r="BQ583" s="37">
        <f>BF583*'CDO Param'!J$6*AJ583</f>
        <v>0</v>
      </c>
      <c r="BR583" s="37">
        <f>BG583*'CDO Param'!K$6*AK583</f>
        <v>0</v>
      </c>
      <c r="BS583" s="37">
        <f>BH583*'CDO Param'!L$6*AL583</f>
        <v>0</v>
      </c>
      <c r="BU583" s="38">
        <f t="shared" si="129"/>
        <v>2327.9428544540974</v>
      </c>
      <c r="CE583" s="5">
        <f>BU583/'CDO Param'!$M$6</f>
        <v>2.4249404733896848E-2</v>
      </c>
      <c r="CF583" s="5">
        <f t="shared" si="130"/>
        <v>0</v>
      </c>
      <c r="CG583" s="5">
        <f t="shared" si="131"/>
        <v>0</v>
      </c>
    </row>
    <row r="584" spans="1:85" x14ac:dyDescent="0.2">
      <c r="A584" s="3">
        <v>581</v>
      </c>
      <c r="B584" s="3">
        <v>580</v>
      </c>
      <c r="C584">
        <v>-0.26378415896033403</v>
      </c>
      <c r="D584">
        <v>0.58304863159719389</v>
      </c>
      <c r="E584">
        <v>-0.79421852205996402</v>
      </c>
      <c r="F584">
        <v>-1.1663746590784285</v>
      </c>
      <c r="G584">
        <v>1.5900332073215395</v>
      </c>
      <c r="H584">
        <v>-0.63591642174287699</v>
      </c>
      <c r="I584">
        <v>-0.22400627130991779</v>
      </c>
      <c r="J584">
        <v>-2.8268550522625446</v>
      </c>
      <c r="K584">
        <v>1.4219949662219733E-2</v>
      </c>
      <c r="L584">
        <v>1.0075564205180854</v>
      </c>
      <c r="M584">
        <v>-1.2861823961429764</v>
      </c>
      <c r="N584">
        <v>-1.3840690371580422</v>
      </c>
      <c r="O584">
        <v>0.89331479102838784</v>
      </c>
      <c r="P584">
        <v>4.3065710997325368E-2</v>
      </c>
      <c r="R584" s="33">
        <v>0.73440377960652292</v>
      </c>
      <c r="S584" s="33">
        <v>0.12432384683020592</v>
      </c>
      <c r="T584" s="33">
        <v>0.51089367527090646</v>
      </c>
      <c r="U584" s="33">
        <v>0.59000027812551725</v>
      </c>
      <c r="V584" s="33">
        <v>0.13467445556757712</v>
      </c>
      <c r="W584" s="33">
        <v>0.47357472426890151</v>
      </c>
      <c r="X584" s="33">
        <v>0.37039078742749559</v>
      </c>
      <c r="Y584" s="33">
        <v>0.15796429391855574</v>
      </c>
      <c r="Z584" s="33">
        <v>0.90588788916631036</v>
      </c>
      <c r="AA584" s="33">
        <v>0.25775321817852243</v>
      </c>
      <c r="AC584" s="36">
        <f t="shared" si="119"/>
        <v>0.85308794197635907</v>
      </c>
      <c r="AD584" s="36">
        <f t="shared" si="120"/>
        <v>2.8533884350715834E-2</v>
      </c>
      <c r="AE584" s="36">
        <f t="shared" si="121"/>
        <v>0.5184169158678622</v>
      </c>
      <c r="AF584" s="36">
        <f t="shared" si="122"/>
        <v>0.64962804046743949</v>
      </c>
      <c r="AG584" s="36">
        <f t="shared" si="123"/>
        <v>3.4010778325993307E-2</v>
      </c>
      <c r="AH584" s="36">
        <f t="shared" si="124"/>
        <v>0.45537953447777335</v>
      </c>
      <c r="AI584" s="36">
        <f t="shared" si="125"/>
        <v>0.28842301623125532</v>
      </c>
      <c r="AJ584" s="36">
        <f t="shared" si="126"/>
        <v>4.8210821260973216E-2</v>
      </c>
      <c r="AK584" s="36">
        <f t="shared" si="127"/>
        <v>0.98455221625476008</v>
      </c>
      <c r="AL584" s="36">
        <f t="shared" si="128"/>
        <v>0.13796862848908881</v>
      </c>
      <c r="AN584">
        <f>SQRT(Correlation)*$F584 + SQRT('CDO Param'!C$17 - Correlation)*HLOOKUP('CDO Param'!C$12,$C$4:$E$1004,$A584,FALSE) + SQRT(1-Correlation)*G584</f>
        <v>1.2220534225853945</v>
      </c>
      <c r="AO584">
        <f>SQRT(Correlation)*$F584 + SQRT('CDO Param'!D$17 - Correlation)*HLOOKUP('CDO Param'!D$12,$C$4:$E$1004,$A584,FALSE) + SQRT(1-Correlation)*H584</f>
        <v>-0.88966781280975382</v>
      </c>
      <c r="AP584">
        <f>SQRT(Correlation)*$F584 + SQRT('CDO Param'!E$17 - Correlation)*HLOOKUP('CDO Param'!E$12,$C$4:$E$1004,$A584,FALSE) + SQRT(1-Correlation)*I584</f>
        <v>-0.65114178947005086</v>
      </c>
      <c r="AQ584">
        <f>SQRT(Correlation)*$F584 + SQRT('CDO Param'!F$17 - Correlation)*HLOOKUP('CDO Param'!F$12,$C$4:$E$1004,$A584,FALSE) + SQRT(1-Correlation)*J584</f>
        <v>-3.2282228873017607</v>
      </c>
      <c r="AR584">
        <f>SQRT(Correlation)*$F584 + SQRT('CDO Param'!G$17 - Correlation)*HLOOKUP('CDO Param'!G$12,$C$4:$E$1004,$A584,FALSE) + SQRT(1-Correlation)*K584</f>
        <v>-0.53294248446690506</v>
      </c>
      <c r="AS584">
        <f>SQRT(Correlation)*$F584 + SQRT('CDO Param'!H$17 - Correlation)*HLOOKUP('CDO Param'!H$12,$C$4:$E$1004,$A584,FALSE) + SQRT(1-Correlation)*L584</f>
        <v>0.66946742344282772</v>
      </c>
      <c r="AT584">
        <f>SQRT(Correlation)*$F584 + SQRT('CDO Param'!I$17 - Correlation)*HLOOKUP('CDO Param'!I$12,$C$4:$E$1004,$A584,FALSE) + SQRT(1-Correlation)*M584</f>
        <v>-1.7666124706780031</v>
      </c>
      <c r="AU584">
        <f>SQRT(Correlation)*$F584 + SQRT('CDO Param'!J$17 - Correlation)*HLOOKUP('CDO Param'!J$12,$C$4:$E$1004,$A584,FALSE) + SQRT(1-Correlation)*N584</f>
        <v>-1.7516739601204505</v>
      </c>
      <c r="AV584">
        <f>SQRT(Correlation)*$F584 + SQRT('CDO Param'!K$17 - Correlation)*HLOOKUP('CDO Param'!K$12,$C$4:$E$1004,$A584,FALSE) + SQRT(1-Correlation)*O584</f>
        <v>0.40884204093035659</v>
      </c>
      <c r="AW584">
        <f>SQRT(Correlation)*$F584 + SQRT('CDO Param'!L$17 - Correlation)*HLOOKUP('CDO Param'!L$12,$C$4:$E$1004,$A584,FALSE) + SQRT(1-Correlation)*P584</f>
        <v>-0.39777506047792693</v>
      </c>
      <c r="AY584" s="3">
        <f>IF(AN584&lt;'CDO Param'!C$13,1,0)</f>
        <v>0</v>
      </c>
      <c r="AZ584" s="3">
        <f>IF(AO584&lt;'CDO Param'!D$13,1,0)</f>
        <v>0</v>
      </c>
      <c r="BA584" s="3">
        <f>IF(AP584&lt;'CDO Param'!E$13,1,0)</f>
        <v>0</v>
      </c>
      <c r="BB584" s="3">
        <f>IF(AQ584&lt;'CDO Param'!F$13,1,0)</f>
        <v>1</v>
      </c>
      <c r="BC584" s="3">
        <f>IF(AR584&lt;'CDO Param'!G$13,1,0)</f>
        <v>1</v>
      </c>
      <c r="BD584" s="3">
        <f>IF(AS584&lt;'CDO Param'!H$13,1,0)</f>
        <v>0</v>
      </c>
      <c r="BE584" s="3">
        <f>IF(AT584&lt;'CDO Param'!I$13,1,0)</f>
        <v>0</v>
      </c>
      <c r="BF584" s="3">
        <f>IF(AU584&lt;'CDO Param'!J$13,1,0)</f>
        <v>0</v>
      </c>
      <c r="BG584" s="3">
        <f>IF(AV584&lt;'CDO Param'!K$13,1,0)</f>
        <v>0</v>
      </c>
      <c r="BH584" s="3">
        <f>IF(AW584&lt;'CDO Param'!L$13,1,0)</f>
        <v>0</v>
      </c>
      <c r="BJ584" s="37">
        <f>AY584*'CDO Param'!C$6*AC584</f>
        <v>0</v>
      </c>
      <c r="BK584" s="37">
        <f>AZ584*'CDO Param'!D$6*AD584</f>
        <v>0</v>
      </c>
      <c r="BL584" s="37">
        <f>BA584*'CDO Param'!E$6*AE584</f>
        <v>0</v>
      </c>
      <c r="BM584" s="37">
        <f>BB584*'CDO Param'!F$6*AF584</f>
        <v>6496.280404674395</v>
      </c>
      <c r="BN584" s="37">
        <f>BC584*'CDO Param'!G$6*AG584</f>
        <v>340.10778325993306</v>
      </c>
      <c r="BO584" s="37">
        <f>BD584*'CDO Param'!H$6*AH584</f>
        <v>0</v>
      </c>
      <c r="BP584" s="37">
        <f>BE584*'CDO Param'!I$6*AI584</f>
        <v>0</v>
      </c>
      <c r="BQ584" s="37">
        <f>BF584*'CDO Param'!J$6*AJ584</f>
        <v>0</v>
      </c>
      <c r="BR584" s="37">
        <f>BG584*'CDO Param'!K$6*AK584</f>
        <v>0</v>
      </c>
      <c r="BS584" s="37">
        <f>BH584*'CDO Param'!L$6*AL584</f>
        <v>0</v>
      </c>
      <c r="BU584" s="38">
        <f t="shared" si="129"/>
        <v>6836.388187934328</v>
      </c>
      <c r="CE584" s="5">
        <f>BU584/'CDO Param'!$M$6</f>
        <v>7.1212376957649245E-2</v>
      </c>
      <c r="CF584" s="5">
        <f t="shared" si="130"/>
        <v>0.02</v>
      </c>
      <c r="CG584" s="5">
        <f t="shared" si="131"/>
        <v>1</v>
      </c>
    </row>
    <row r="585" spans="1:85" x14ac:dyDescent="0.2">
      <c r="A585" s="3">
        <v>582</v>
      </c>
      <c r="B585" s="3">
        <v>581</v>
      </c>
      <c r="C585">
        <v>-0.96542407845845446</v>
      </c>
      <c r="D585">
        <v>1.1087308848800603</v>
      </c>
      <c r="E585">
        <v>0.45804199544363655</v>
      </c>
      <c r="F585">
        <v>0.14474153431365266</v>
      </c>
      <c r="G585">
        <v>0.31075842343852855</v>
      </c>
      <c r="H585">
        <v>-1.3665794540429488</v>
      </c>
      <c r="I585">
        <v>-0.34730646802927367</v>
      </c>
      <c r="J585">
        <v>0.78356151789193973</v>
      </c>
      <c r="K585">
        <v>0.80752897702041082</v>
      </c>
      <c r="L585">
        <v>1.223856997967232</v>
      </c>
      <c r="M585">
        <v>0.73957380664069206</v>
      </c>
      <c r="N585">
        <v>-1.3022781786276028</v>
      </c>
      <c r="O585">
        <v>-0.32995558285620064</v>
      </c>
      <c r="P585">
        <v>0.34491336009523366</v>
      </c>
      <c r="R585" s="33">
        <v>5.833792642612845E-2</v>
      </c>
      <c r="S585" s="33">
        <v>0.48552944394085995</v>
      </c>
      <c r="T585" s="33">
        <v>0.29336431403335383</v>
      </c>
      <c r="U585" s="33">
        <v>0.57402595857811434</v>
      </c>
      <c r="V585" s="33">
        <v>0.65428582236836008</v>
      </c>
      <c r="W585" s="33">
        <v>0.58181654502722269</v>
      </c>
      <c r="X585" s="33">
        <v>0.59067227253256005</v>
      </c>
      <c r="Y585" s="33">
        <v>0.42888445473689796</v>
      </c>
      <c r="Z585" s="33">
        <v>0.2610307630435707</v>
      </c>
      <c r="AA585" s="33">
        <v>0.14403447329254562</v>
      </c>
      <c r="AC585" s="36">
        <f t="shared" si="119"/>
        <v>5.35794124657679E-3</v>
      </c>
      <c r="AD585" s="36">
        <f t="shared" si="120"/>
        <v>0.47554064099026178</v>
      </c>
      <c r="AE585" s="36">
        <f t="shared" si="121"/>
        <v>0.18058842755942925</v>
      </c>
      <c r="AF585" s="36">
        <f t="shared" si="122"/>
        <v>0.62374905793615909</v>
      </c>
      <c r="AG585" s="36">
        <f t="shared" si="123"/>
        <v>0.74817584191435849</v>
      </c>
      <c r="AH585" s="36">
        <f t="shared" si="124"/>
        <v>0.63642446800690666</v>
      </c>
      <c r="AI585" s="36">
        <f t="shared" si="125"/>
        <v>0.65070682838658445</v>
      </c>
      <c r="AJ585" s="36">
        <f t="shared" si="126"/>
        <v>0.38101083372328493</v>
      </c>
      <c r="AK585" s="36">
        <f t="shared" si="127"/>
        <v>0.14167468420515414</v>
      </c>
      <c r="AL585" s="36">
        <f t="shared" si="128"/>
        <v>3.9404880471824028E-2</v>
      </c>
      <c r="AN585">
        <f>SQRT(Correlation)*$F585 + SQRT('CDO Param'!C$17 - Correlation)*HLOOKUP('CDO Param'!C$12,$C$4:$E$1004,$A585,FALSE) + SQRT(1-Correlation)*G585</f>
        <v>0.49738084353242756</v>
      </c>
      <c r="AO585">
        <f>SQRT(Correlation)*$F585 + SQRT('CDO Param'!D$17 - Correlation)*HLOOKUP('CDO Param'!D$12,$C$4:$E$1004,$A585,FALSE) + SQRT(1-Correlation)*H585</f>
        <v>-1.093881586021749</v>
      </c>
      <c r="AP585">
        <f>SQRT(Correlation)*$F585 + SQRT('CDO Param'!E$17 - Correlation)*HLOOKUP('CDO Param'!E$12,$C$4:$E$1004,$A585,FALSE) + SQRT(1-Correlation)*I585</f>
        <v>-0.53913975560990879</v>
      </c>
      <c r="AQ585">
        <f>SQRT(Correlation)*$F585 + SQRT('CDO Param'!F$17 - Correlation)*HLOOKUP('CDO Param'!F$12,$C$4:$E$1004,$A585,FALSE) + SQRT(1-Correlation)*J585</f>
        <v>0.89154432090120994</v>
      </c>
      <c r="AR585">
        <f>SQRT(Correlation)*$F585 + SQRT('CDO Param'!G$17 - Correlation)*HLOOKUP('CDO Param'!G$12,$C$4:$E$1004,$A585,FALSE) + SQRT(1-Correlation)*K585</f>
        <v>0.91428184907309884</v>
      </c>
      <c r="AS585">
        <f>SQRT(Correlation)*$F585 + SQRT('CDO Param'!H$17 - Correlation)*HLOOKUP('CDO Param'!H$12,$C$4:$E$1004,$A585,FALSE) + SQRT(1-Correlation)*L585</f>
        <v>1.3636222106615408</v>
      </c>
      <c r="AT585">
        <f>SQRT(Correlation)*$F585 + SQRT('CDO Param'!I$17 - Correlation)*HLOOKUP('CDO Param'!I$12,$C$4:$E$1004,$A585,FALSE) + SQRT(1-Correlation)*M585</f>
        <v>0.84981391391768257</v>
      </c>
      <c r="AU585">
        <f>SQRT(Correlation)*$F585 + SQRT('CDO Param'!J$17 - Correlation)*HLOOKUP('CDO Param'!J$12,$C$4:$E$1004,$A585,FALSE) + SQRT(1-Correlation)*N585</f>
        <v>-1.4451054675652724</v>
      </c>
      <c r="AV585">
        <f>SQRT(Correlation)*$F585 + SQRT('CDO Param'!K$17 - Correlation)*HLOOKUP('CDO Param'!K$12,$C$4:$E$1004,$A585,FALSE) + SQRT(1-Correlation)*O585</f>
        <v>-0.52267926063982217</v>
      </c>
      <c r="AW585">
        <f>SQRT(Correlation)*$F585 + SQRT('CDO Param'!L$17 - Correlation)*HLOOKUP('CDO Param'!L$12,$C$4:$E$1004,$A585,FALSE) + SQRT(1-Correlation)*P585</f>
        <v>0.11755763391120858</v>
      </c>
      <c r="AY585" s="3">
        <f>IF(AN585&lt;'CDO Param'!C$13,1,0)</f>
        <v>0</v>
      </c>
      <c r="AZ585" s="3">
        <f>IF(AO585&lt;'CDO Param'!D$13,1,0)</f>
        <v>0</v>
      </c>
      <c r="BA585" s="3">
        <f>IF(AP585&lt;'CDO Param'!E$13,1,0)</f>
        <v>0</v>
      </c>
      <c r="BB585" s="3">
        <f>IF(AQ585&lt;'CDO Param'!F$13,1,0)</f>
        <v>0</v>
      </c>
      <c r="BC585" s="3">
        <f>IF(AR585&lt;'CDO Param'!G$13,1,0)</f>
        <v>0</v>
      </c>
      <c r="BD585" s="3">
        <f>IF(AS585&lt;'CDO Param'!H$13,1,0)</f>
        <v>0</v>
      </c>
      <c r="BE585" s="3">
        <f>IF(AT585&lt;'CDO Param'!I$13,1,0)</f>
        <v>0</v>
      </c>
      <c r="BF585" s="3">
        <f>IF(AU585&lt;'CDO Param'!J$13,1,0)</f>
        <v>0</v>
      </c>
      <c r="BG585" s="3">
        <f>IF(AV585&lt;'CDO Param'!K$13,1,0)</f>
        <v>0</v>
      </c>
      <c r="BH585" s="3">
        <f>IF(AW585&lt;'CDO Param'!L$13,1,0)</f>
        <v>0</v>
      </c>
      <c r="BJ585" s="37">
        <f>AY585*'CDO Param'!C$6*AC585</f>
        <v>0</v>
      </c>
      <c r="BK585" s="37">
        <f>AZ585*'CDO Param'!D$6*AD585</f>
        <v>0</v>
      </c>
      <c r="BL585" s="37">
        <f>BA585*'CDO Param'!E$6*AE585</f>
        <v>0</v>
      </c>
      <c r="BM585" s="37">
        <f>BB585*'CDO Param'!F$6*AF585</f>
        <v>0</v>
      </c>
      <c r="BN585" s="37">
        <f>BC585*'CDO Param'!G$6*AG585</f>
        <v>0</v>
      </c>
      <c r="BO585" s="37">
        <f>BD585*'CDO Param'!H$6*AH585</f>
        <v>0</v>
      </c>
      <c r="BP585" s="37">
        <f>BE585*'CDO Param'!I$6*AI585</f>
        <v>0</v>
      </c>
      <c r="BQ585" s="37">
        <f>BF585*'CDO Param'!J$6*AJ585</f>
        <v>0</v>
      </c>
      <c r="BR585" s="37">
        <f>BG585*'CDO Param'!K$6*AK585</f>
        <v>0</v>
      </c>
      <c r="BS585" s="37">
        <f>BH585*'CDO Param'!L$6*AL585</f>
        <v>0</v>
      </c>
      <c r="BU585" s="38">
        <f t="shared" si="129"/>
        <v>0</v>
      </c>
      <c r="CE585" s="5">
        <f>BU585/'CDO Param'!$M$6</f>
        <v>0</v>
      </c>
      <c r="CF585" s="5">
        <f t="shared" si="130"/>
        <v>0</v>
      </c>
      <c r="CG585" s="5">
        <f t="shared" si="131"/>
        <v>0</v>
      </c>
    </row>
    <row r="586" spans="1:85" x14ac:dyDescent="0.2">
      <c r="A586" s="3">
        <v>583</v>
      </c>
      <c r="B586" s="3">
        <v>582</v>
      </c>
      <c r="C586">
        <v>-1.268372216145508</v>
      </c>
      <c r="D586">
        <v>0.21743517208960839</v>
      </c>
      <c r="E586">
        <v>-2.9837246984243393</v>
      </c>
      <c r="F586">
        <v>1.3229146134108305</v>
      </c>
      <c r="G586">
        <v>-1.3416229194262996</v>
      </c>
      <c r="H586">
        <v>-0.64208734329440631</v>
      </c>
      <c r="I586">
        <v>0.47787466428417247</v>
      </c>
      <c r="J586">
        <v>0.74813215178437531</v>
      </c>
      <c r="K586">
        <v>0.28993781597819179</v>
      </c>
      <c r="L586">
        <v>0.36111259760218672</v>
      </c>
      <c r="M586">
        <v>-1.0077178558276501</v>
      </c>
      <c r="N586">
        <v>-0.67219843913335353</v>
      </c>
      <c r="O586">
        <v>2.4856853997334838</v>
      </c>
      <c r="P586">
        <v>-0.40982627069752198</v>
      </c>
      <c r="R586" s="33">
        <v>0.78739262781450181</v>
      </c>
      <c r="S586" s="33">
        <v>0.70789567833202693</v>
      </c>
      <c r="T586" s="33">
        <v>0.60266572637607607</v>
      </c>
      <c r="U586" s="33">
        <v>2.8632027110379204E-3</v>
      </c>
      <c r="V586" s="33">
        <v>0.12184796441432459</v>
      </c>
      <c r="W586" s="33">
        <v>0.89873791155346572</v>
      </c>
      <c r="X586" s="33">
        <v>8.8079479098357019E-2</v>
      </c>
      <c r="Y586" s="33">
        <v>0.35180520608639587</v>
      </c>
      <c r="Z586" s="33">
        <v>0.79009869405538713</v>
      </c>
      <c r="AA586" s="33">
        <v>0.18875098889169795</v>
      </c>
      <c r="AC586" s="36">
        <f t="shared" si="119"/>
        <v>0.90831577907280514</v>
      </c>
      <c r="AD586" s="36">
        <f t="shared" si="120"/>
        <v>0.82100536501327548</v>
      </c>
      <c r="AE586" s="36">
        <f t="shared" si="121"/>
        <v>0.66981230987713059</v>
      </c>
      <c r="AF586" s="36">
        <f t="shared" si="122"/>
        <v>6.6186986095444145E-6</v>
      </c>
      <c r="AG586" s="36">
        <f t="shared" si="123"/>
        <v>2.7299512137780823E-2</v>
      </c>
      <c r="AH586" s="36">
        <f t="shared" si="124"/>
        <v>0.98184134689967473</v>
      </c>
      <c r="AI586" s="36">
        <f t="shared" si="125"/>
        <v>1.3343860004302722E-2</v>
      </c>
      <c r="AJ586" s="36">
        <f t="shared" si="126"/>
        <v>0.26069600715098556</v>
      </c>
      <c r="AK586" s="36">
        <f t="shared" si="127"/>
        <v>0.91079875837133839</v>
      </c>
      <c r="AL586" s="36">
        <f t="shared" si="128"/>
        <v>7.0968404657487022E-2</v>
      </c>
      <c r="AN586">
        <f>SQRT(Correlation)*$F586 + SQRT('CDO Param'!C$17 - Correlation)*HLOOKUP('CDO Param'!C$12,$C$4:$E$1004,$A586,FALSE) + SQRT(1-Correlation)*G586</f>
        <v>-0.82368294618095972</v>
      </c>
      <c r="AO586">
        <f>SQRT(Correlation)*$F586 + SQRT('CDO Param'!D$17 - Correlation)*HLOOKUP('CDO Param'!D$12,$C$4:$E$1004,$A586,FALSE) + SQRT(1-Correlation)*H586</f>
        <v>-0.16004522871248883</v>
      </c>
      <c r="AP586">
        <f>SQRT(Correlation)*$F586 + SQRT('CDO Param'!E$17 - Correlation)*HLOOKUP('CDO Param'!E$12,$C$4:$E$1004,$A586,FALSE) + SQRT(1-Correlation)*I586</f>
        <v>0.53611430001933869</v>
      </c>
      <c r="AQ586">
        <f>SQRT(Correlation)*$F586 + SQRT('CDO Param'!F$17 - Correlation)*HLOOKUP('CDO Param'!F$12,$C$4:$E$1004,$A586,FALSE) + SQRT(1-Correlation)*J586</f>
        <v>0.46090168478017635</v>
      </c>
      <c r="AR586">
        <f>SQRT(Correlation)*$F586 + SQRT('CDO Param'!G$17 - Correlation)*HLOOKUP('CDO Param'!G$12,$C$4:$E$1004,$A586,FALSE) + SQRT(1-Correlation)*K586</f>
        <v>2.6220371139501542E-2</v>
      </c>
      <c r="AS586">
        <f>SQRT(Correlation)*$F586 + SQRT('CDO Param'!H$17 - Correlation)*HLOOKUP('CDO Param'!H$12,$C$4:$E$1004,$A586,FALSE) + SQRT(1-Correlation)*L586</f>
        <v>0.79167379982137143</v>
      </c>
      <c r="AT586">
        <f>SQRT(Correlation)*$F586 + SQRT('CDO Param'!I$17 - Correlation)*HLOOKUP('CDO Param'!I$12,$C$4:$E$1004,$A586,FALSE) + SQRT(1-Correlation)*M586</f>
        <v>-1.2048438913232196</v>
      </c>
      <c r="AU586">
        <f>SQRT(Correlation)*$F586 + SQRT('CDO Param'!J$17 - Correlation)*HLOOKUP('CDO Param'!J$12,$C$4:$E$1004,$A586,FALSE) + SQRT(1-Correlation)*N586</f>
        <v>-0.5549408447299895</v>
      </c>
      <c r="AV586">
        <f>SQRT(Correlation)*$F586 + SQRT('CDO Param'!K$17 - Correlation)*HLOOKUP('CDO Param'!K$12,$C$4:$E$1004,$A586,FALSE) + SQRT(1-Correlation)*O586</f>
        <v>2.4408908103866187</v>
      </c>
      <c r="AW586">
        <f>SQRT(Correlation)*$F586 + SQRT('CDO Param'!L$17 - Correlation)*HLOOKUP('CDO Param'!L$12,$C$4:$E$1004,$A586,FALSE) + SQRT(1-Correlation)*P586</f>
        <v>-0.30603275066161989</v>
      </c>
      <c r="AY586" s="3">
        <f>IF(AN586&lt;'CDO Param'!C$13,1,0)</f>
        <v>0</v>
      </c>
      <c r="AZ586" s="3">
        <f>IF(AO586&lt;'CDO Param'!D$13,1,0)</f>
        <v>0</v>
      </c>
      <c r="BA586" s="3">
        <f>IF(AP586&lt;'CDO Param'!E$13,1,0)</f>
        <v>0</v>
      </c>
      <c r="BB586" s="3">
        <f>IF(AQ586&lt;'CDO Param'!F$13,1,0)</f>
        <v>0</v>
      </c>
      <c r="BC586" s="3">
        <f>IF(AR586&lt;'CDO Param'!G$13,1,0)</f>
        <v>0</v>
      </c>
      <c r="BD586" s="3">
        <f>IF(AS586&lt;'CDO Param'!H$13,1,0)</f>
        <v>0</v>
      </c>
      <c r="BE586" s="3">
        <f>IF(AT586&lt;'CDO Param'!I$13,1,0)</f>
        <v>0</v>
      </c>
      <c r="BF586" s="3">
        <f>IF(AU586&lt;'CDO Param'!J$13,1,0)</f>
        <v>0</v>
      </c>
      <c r="BG586" s="3">
        <f>IF(AV586&lt;'CDO Param'!K$13,1,0)</f>
        <v>0</v>
      </c>
      <c r="BH586" s="3">
        <f>IF(AW586&lt;'CDO Param'!L$13,1,0)</f>
        <v>0</v>
      </c>
      <c r="BJ586" s="37">
        <f>AY586*'CDO Param'!C$6*AC586</f>
        <v>0</v>
      </c>
      <c r="BK586" s="37">
        <f>AZ586*'CDO Param'!D$6*AD586</f>
        <v>0</v>
      </c>
      <c r="BL586" s="37">
        <f>BA586*'CDO Param'!E$6*AE586</f>
        <v>0</v>
      </c>
      <c r="BM586" s="37">
        <f>BB586*'CDO Param'!F$6*AF586</f>
        <v>0</v>
      </c>
      <c r="BN586" s="37">
        <f>BC586*'CDO Param'!G$6*AG586</f>
        <v>0</v>
      </c>
      <c r="BO586" s="37">
        <f>BD586*'CDO Param'!H$6*AH586</f>
        <v>0</v>
      </c>
      <c r="BP586" s="37">
        <f>BE586*'CDO Param'!I$6*AI586</f>
        <v>0</v>
      </c>
      <c r="BQ586" s="37">
        <f>BF586*'CDO Param'!J$6*AJ586</f>
        <v>0</v>
      </c>
      <c r="BR586" s="37">
        <f>BG586*'CDO Param'!K$6*AK586</f>
        <v>0</v>
      </c>
      <c r="BS586" s="37">
        <f>BH586*'CDO Param'!L$6*AL586</f>
        <v>0</v>
      </c>
      <c r="BU586" s="38">
        <f t="shared" si="129"/>
        <v>0</v>
      </c>
      <c r="CE586" s="5">
        <f>BU586/'CDO Param'!$M$6</f>
        <v>0</v>
      </c>
      <c r="CF586" s="5">
        <f t="shared" si="130"/>
        <v>0</v>
      </c>
      <c r="CG586" s="5">
        <f t="shared" si="131"/>
        <v>0</v>
      </c>
    </row>
    <row r="587" spans="1:85" x14ac:dyDescent="0.2">
      <c r="A587" s="3">
        <v>584</v>
      </c>
      <c r="B587" s="3">
        <v>583</v>
      </c>
      <c r="C587">
        <v>0.32369825930800289</v>
      </c>
      <c r="D587">
        <v>1.4697616279590875</v>
      </c>
      <c r="E587">
        <v>0.99261114883120172</v>
      </c>
      <c r="F587">
        <v>0.22187123249750584</v>
      </c>
      <c r="G587">
        <v>-1.8046648619929329</v>
      </c>
      <c r="H587">
        <v>0.55641294238739647</v>
      </c>
      <c r="I587">
        <v>-0.32089701562654227</v>
      </c>
      <c r="J587">
        <v>-0.7112612365745008</v>
      </c>
      <c r="K587">
        <v>0.91778019850607961</v>
      </c>
      <c r="L587">
        <v>-0.31437366487807594</v>
      </c>
      <c r="M587">
        <v>0.94782308224239387</v>
      </c>
      <c r="N587">
        <v>0.6910568117746152</v>
      </c>
      <c r="O587">
        <v>-0.70510395744349808</v>
      </c>
      <c r="P587">
        <v>1.6026297089410946</v>
      </c>
      <c r="R587" s="33">
        <v>0.33787030276743246</v>
      </c>
      <c r="S587" s="33">
        <v>0.586178612236948</v>
      </c>
      <c r="T587" s="33">
        <v>0.90393586638566847</v>
      </c>
      <c r="U587" s="33">
        <v>0.45010634392970539</v>
      </c>
      <c r="V587" s="33">
        <v>0.93732242655815667</v>
      </c>
      <c r="W587" s="33">
        <v>0.57802316293959655</v>
      </c>
      <c r="X587" s="33">
        <v>0.83529952579890354</v>
      </c>
      <c r="Y587" s="33">
        <v>0.87913010217208887</v>
      </c>
      <c r="Z587" s="33">
        <v>0.53962720629741778</v>
      </c>
      <c r="AA587" s="33">
        <v>0.51445624069983897</v>
      </c>
      <c r="AC587" s="36">
        <f t="shared" si="119"/>
        <v>0.24056562157206482</v>
      </c>
      <c r="AD587" s="36">
        <f t="shared" si="120"/>
        <v>0.64347708214590615</v>
      </c>
      <c r="AE587" s="36">
        <f t="shared" si="121"/>
        <v>0.98383560290158134</v>
      </c>
      <c r="AF587" s="36">
        <f t="shared" si="122"/>
        <v>0.4160678550859504</v>
      </c>
      <c r="AG587" s="36">
        <f t="shared" si="123"/>
        <v>0.99371808358236624</v>
      </c>
      <c r="AH587" s="36">
        <f t="shared" si="124"/>
        <v>0.63026490246225619</v>
      </c>
      <c r="AI587" s="36">
        <f t="shared" si="125"/>
        <v>0.94719679719374428</v>
      </c>
      <c r="AJ587" s="36">
        <f t="shared" si="126"/>
        <v>0.97318008038207615</v>
      </c>
      <c r="AK587" s="36">
        <f t="shared" si="127"/>
        <v>0.56679034982512277</v>
      </c>
      <c r="AL587" s="36">
        <f t="shared" si="128"/>
        <v>0.52443518319689231</v>
      </c>
      <c r="AN587">
        <f>SQRT(Correlation)*$F587 + SQRT('CDO Param'!C$17 - Correlation)*HLOOKUP('CDO Param'!C$12,$C$4:$E$1004,$A587,FALSE) + SQRT(1-Correlation)*G587</f>
        <v>-1.4340378861837122</v>
      </c>
      <c r="AO587">
        <f>SQRT(Correlation)*$F587 + SQRT('CDO Param'!D$17 - Correlation)*HLOOKUP('CDO Param'!D$12,$C$4:$E$1004,$A587,FALSE) + SQRT(1-Correlation)*H587</f>
        <v>0.80587719222968446</v>
      </c>
      <c r="AP587">
        <f>SQRT(Correlation)*$F587 + SQRT('CDO Param'!E$17 - Correlation)*HLOOKUP('CDO Param'!E$12,$C$4:$E$1004,$A587,FALSE) + SQRT(1-Correlation)*I587</f>
        <v>-0.1486252855277192</v>
      </c>
      <c r="AQ587">
        <f>SQRT(Correlation)*$F587 + SQRT('CDO Param'!F$17 - Correlation)*HLOOKUP('CDO Param'!F$12,$C$4:$E$1004,$A587,FALSE) + SQRT(1-Correlation)*J587</f>
        <v>-0.3826452110918227</v>
      </c>
      <c r="AR587">
        <f>SQRT(Correlation)*$F587 + SQRT('CDO Param'!G$17 - Correlation)*HLOOKUP('CDO Param'!G$12,$C$4:$E$1004,$A587,FALSE) + SQRT(1-Correlation)*K587</f>
        <v>1.1627991902013641</v>
      </c>
      <c r="AS587">
        <f>SQRT(Correlation)*$F587 + SQRT('CDO Param'!H$17 - Correlation)*HLOOKUP('CDO Param'!H$12,$C$4:$E$1004,$A587,FALSE) + SQRT(1-Correlation)*L587</f>
        <v>-2.0223518249141315E-2</v>
      </c>
      <c r="AT587">
        <f>SQRT(Correlation)*$F587 + SQRT('CDO Param'!I$17 - Correlation)*HLOOKUP('CDO Param'!I$12,$C$4:$E$1004,$A587,FALSE) + SQRT(1-Correlation)*M587</f>
        <v>1.191300372227279</v>
      </c>
      <c r="AU587">
        <f>SQRT(Correlation)*$F587 + SQRT('CDO Param'!J$17 - Correlation)*HLOOKUP('CDO Param'!J$12,$C$4:$E$1004,$A587,FALSE) + SQRT(1-Correlation)*N587</f>
        <v>0.8113984089260512</v>
      </c>
      <c r="AV587">
        <f>SQRT(Correlation)*$F587 + SQRT('CDO Param'!K$17 - Correlation)*HLOOKUP('CDO Param'!K$12,$C$4:$E$1004,$A587,FALSE) + SQRT(1-Correlation)*O587</f>
        <v>-0.51311599422453069</v>
      </c>
      <c r="AW587">
        <f>SQRT(Correlation)*$F587 + SQRT('CDO Param'!L$17 - Correlation)*HLOOKUP('CDO Param'!L$12,$C$4:$E$1004,$A587,FALSE) + SQRT(1-Correlation)*P587</f>
        <v>1.6761923914234087</v>
      </c>
      <c r="AY587" s="3">
        <f>IF(AN587&lt;'CDO Param'!C$13,1,0)</f>
        <v>0</v>
      </c>
      <c r="AZ587" s="3">
        <f>IF(AO587&lt;'CDO Param'!D$13,1,0)</f>
        <v>0</v>
      </c>
      <c r="BA587" s="3">
        <f>IF(AP587&lt;'CDO Param'!E$13,1,0)</f>
        <v>0</v>
      </c>
      <c r="BB587" s="3">
        <f>IF(AQ587&lt;'CDO Param'!F$13,1,0)</f>
        <v>0</v>
      </c>
      <c r="BC587" s="3">
        <f>IF(AR587&lt;'CDO Param'!G$13,1,0)</f>
        <v>0</v>
      </c>
      <c r="BD587" s="3">
        <f>IF(AS587&lt;'CDO Param'!H$13,1,0)</f>
        <v>0</v>
      </c>
      <c r="BE587" s="3">
        <f>IF(AT587&lt;'CDO Param'!I$13,1,0)</f>
        <v>0</v>
      </c>
      <c r="BF587" s="3">
        <f>IF(AU587&lt;'CDO Param'!J$13,1,0)</f>
        <v>0</v>
      </c>
      <c r="BG587" s="3">
        <f>IF(AV587&lt;'CDO Param'!K$13,1,0)</f>
        <v>0</v>
      </c>
      <c r="BH587" s="3">
        <f>IF(AW587&lt;'CDO Param'!L$13,1,0)</f>
        <v>0</v>
      </c>
      <c r="BJ587" s="37">
        <f>AY587*'CDO Param'!C$6*AC587</f>
        <v>0</v>
      </c>
      <c r="BK587" s="37">
        <f>AZ587*'CDO Param'!D$6*AD587</f>
        <v>0</v>
      </c>
      <c r="BL587" s="37">
        <f>BA587*'CDO Param'!E$6*AE587</f>
        <v>0</v>
      </c>
      <c r="BM587" s="37">
        <f>BB587*'CDO Param'!F$6*AF587</f>
        <v>0</v>
      </c>
      <c r="BN587" s="37">
        <f>BC587*'CDO Param'!G$6*AG587</f>
        <v>0</v>
      </c>
      <c r="BO587" s="37">
        <f>BD587*'CDO Param'!H$6*AH587</f>
        <v>0</v>
      </c>
      <c r="BP587" s="37">
        <f>BE587*'CDO Param'!I$6*AI587</f>
        <v>0</v>
      </c>
      <c r="BQ587" s="37">
        <f>BF587*'CDO Param'!J$6*AJ587</f>
        <v>0</v>
      </c>
      <c r="BR587" s="37">
        <f>BG587*'CDO Param'!K$6*AK587</f>
        <v>0</v>
      </c>
      <c r="BS587" s="37">
        <f>BH587*'CDO Param'!L$6*AL587</f>
        <v>0</v>
      </c>
      <c r="BU587" s="38">
        <f t="shared" si="129"/>
        <v>0</v>
      </c>
      <c r="CE587" s="5">
        <f>BU587/'CDO Param'!$M$6</f>
        <v>0</v>
      </c>
      <c r="CF587" s="5">
        <f t="shared" si="130"/>
        <v>0</v>
      </c>
      <c r="CG587" s="5">
        <f t="shared" si="131"/>
        <v>0</v>
      </c>
    </row>
    <row r="588" spans="1:85" x14ac:dyDescent="0.2">
      <c r="A588" s="3">
        <v>585</v>
      </c>
      <c r="B588" s="3">
        <v>584</v>
      </c>
      <c r="C588">
        <v>1.1646557140920777</v>
      </c>
      <c r="D588">
        <v>-0.47483126763836481</v>
      </c>
      <c r="E588">
        <v>-0.13183580449549481</v>
      </c>
      <c r="F588">
        <v>-0.78448465501423925</v>
      </c>
      <c r="G588">
        <v>0.40834720493876375</v>
      </c>
      <c r="H588">
        <v>-0.65590484155109152</v>
      </c>
      <c r="I588">
        <v>0.3128866410406772</v>
      </c>
      <c r="J588">
        <v>0.46455056690319907</v>
      </c>
      <c r="K588">
        <v>0.9360769581689965</v>
      </c>
      <c r="L588">
        <v>-0.77541699283756316</v>
      </c>
      <c r="M588">
        <v>3.1202489481074736E-2</v>
      </c>
      <c r="N588">
        <v>0.47548383008688688</v>
      </c>
      <c r="O588">
        <v>-8.9810328063322231E-2</v>
      </c>
      <c r="P588">
        <v>-1.1419183465477545</v>
      </c>
      <c r="R588" s="33">
        <v>0.466037442193384</v>
      </c>
      <c r="S588" s="33">
        <v>0.69129094420526682</v>
      </c>
      <c r="T588" s="33">
        <v>0.52689925792016989</v>
      </c>
      <c r="U588" s="33">
        <v>0.59582786429479151</v>
      </c>
      <c r="V588" s="33">
        <v>7.8915202561260764E-2</v>
      </c>
      <c r="W588" s="33">
        <v>0.32780944710961052</v>
      </c>
      <c r="X588" s="33">
        <v>0.49337757122394515</v>
      </c>
      <c r="Y588" s="33">
        <v>0.19683956084625776</v>
      </c>
      <c r="Z588" s="33">
        <v>0.28249914305400997</v>
      </c>
      <c r="AA588" s="33">
        <v>0.9630973087451874</v>
      </c>
      <c r="AC588" s="36">
        <f t="shared" si="119"/>
        <v>0.44270715663624877</v>
      </c>
      <c r="AD588" s="36">
        <f t="shared" si="120"/>
        <v>0.79952379935981122</v>
      </c>
      <c r="AE588" s="36">
        <f t="shared" si="121"/>
        <v>0.54541840174763356</v>
      </c>
      <c r="AF588" s="36">
        <f t="shared" si="122"/>
        <v>0.65895471621164692</v>
      </c>
      <c r="AG588" s="36">
        <f t="shared" si="123"/>
        <v>1.0464747876719247E-2</v>
      </c>
      <c r="AH588" s="36">
        <f t="shared" si="124"/>
        <v>0.22641094680387922</v>
      </c>
      <c r="AI588" s="36">
        <f t="shared" si="125"/>
        <v>0.48880232361135612</v>
      </c>
      <c r="AJ588" s="36">
        <f t="shared" si="126"/>
        <v>7.769399042081622E-2</v>
      </c>
      <c r="AK588" s="36">
        <f t="shared" si="127"/>
        <v>0.16704653178613055</v>
      </c>
      <c r="AL588" s="36">
        <f t="shared" si="128"/>
        <v>0.99806099751437727</v>
      </c>
      <c r="AN588">
        <f>SQRT(Correlation)*$F588 + SQRT('CDO Param'!C$17 - Correlation)*HLOOKUP('CDO Param'!C$12,$C$4:$E$1004,$A588,FALSE) + SQRT(1-Correlation)*G588</f>
        <v>7.2165061348074322E-2</v>
      </c>
      <c r="AO588">
        <f>SQRT(Correlation)*$F588 + SQRT('CDO Param'!D$17 - Correlation)*HLOOKUP('CDO Param'!D$12,$C$4:$E$1004,$A588,FALSE) + SQRT(1-Correlation)*H588</f>
        <v>-0.93747308007293029</v>
      </c>
      <c r="AP588">
        <f>SQRT(Correlation)*$F588 + SQRT('CDO Param'!E$17 - Correlation)*HLOOKUP('CDO Param'!E$12,$C$4:$E$1004,$A588,FALSE) + SQRT(1-Correlation)*I588</f>
        <v>0.35689343885857239</v>
      </c>
      <c r="AQ588">
        <f>SQRT(Correlation)*$F588 + SQRT('CDO Param'!F$17 - Correlation)*HLOOKUP('CDO Param'!F$12,$C$4:$E$1004,$A588,FALSE) + SQRT(1-Correlation)*J588</f>
        <v>0.16315615191929017</v>
      </c>
      <c r="AR588">
        <f>SQRT(Correlation)*$F588 + SQRT('CDO Param'!G$17 - Correlation)*HLOOKUP('CDO Param'!G$12,$C$4:$E$1004,$A588,FALSE) + SQRT(1-Correlation)*K588</f>
        <v>0.61048536390318386</v>
      </c>
      <c r="AS588">
        <f>SQRT(Correlation)*$F588 + SQRT('CDO Param'!H$17 - Correlation)*HLOOKUP('CDO Param'!H$12,$C$4:$E$1004,$A588,FALSE) + SQRT(1-Correlation)*L588</f>
        <v>-1.050852261912492</v>
      </c>
      <c r="AT588">
        <f>SQRT(Correlation)*$F588 + SQRT('CDO Param'!I$17 - Correlation)*HLOOKUP('CDO Param'!I$12,$C$4:$E$1004,$A588,FALSE) + SQRT(1-Correlation)*M588</f>
        <v>-0.24795393137338009</v>
      </c>
      <c r="AU588">
        <f>SQRT(Correlation)*$F588 + SQRT('CDO Param'!J$17 - Correlation)*HLOOKUP('CDO Param'!J$12,$C$4:$E$1004,$A588,FALSE) + SQRT(1-Correlation)*N588</f>
        <v>0.51114667641667344</v>
      </c>
      <c r="AV588">
        <f>SQRT(Correlation)*$F588 + SQRT('CDO Param'!K$17 - Correlation)*HLOOKUP('CDO Param'!K$12,$C$4:$E$1004,$A588,FALSE) + SQRT(1-Correlation)*O588</f>
        <v>-2.5138449905955679E-2</v>
      </c>
      <c r="AW588">
        <f>SQRT(Correlation)*$F588 + SQRT('CDO Param'!L$17 - Correlation)*HLOOKUP('CDO Param'!L$12,$C$4:$E$1004,$A588,FALSE) + SQRT(1-Correlation)*P588</f>
        <v>-1.0232557547871577</v>
      </c>
      <c r="AY588" s="3">
        <f>IF(AN588&lt;'CDO Param'!C$13,1,0)</f>
        <v>0</v>
      </c>
      <c r="AZ588" s="3">
        <f>IF(AO588&lt;'CDO Param'!D$13,1,0)</f>
        <v>0</v>
      </c>
      <c r="BA588" s="3">
        <f>IF(AP588&lt;'CDO Param'!E$13,1,0)</f>
        <v>0</v>
      </c>
      <c r="BB588" s="3">
        <f>IF(AQ588&lt;'CDO Param'!F$13,1,0)</f>
        <v>0</v>
      </c>
      <c r="BC588" s="3">
        <f>IF(AR588&lt;'CDO Param'!G$13,1,0)</f>
        <v>0</v>
      </c>
      <c r="BD588" s="3">
        <f>IF(AS588&lt;'CDO Param'!H$13,1,0)</f>
        <v>0</v>
      </c>
      <c r="BE588" s="3">
        <f>IF(AT588&lt;'CDO Param'!I$13,1,0)</f>
        <v>0</v>
      </c>
      <c r="BF588" s="3">
        <f>IF(AU588&lt;'CDO Param'!J$13,1,0)</f>
        <v>0</v>
      </c>
      <c r="BG588" s="3">
        <f>IF(AV588&lt;'CDO Param'!K$13,1,0)</f>
        <v>0</v>
      </c>
      <c r="BH588" s="3">
        <f>IF(AW588&lt;'CDO Param'!L$13,1,0)</f>
        <v>1</v>
      </c>
      <c r="BJ588" s="37">
        <f>AY588*'CDO Param'!C$6*AC588</f>
        <v>0</v>
      </c>
      <c r="BK588" s="37">
        <f>AZ588*'CDO Param'!D$6*AD588</f>
        <v>0</v>
      </c>
      <c r="BL588" s="37">
        <f>BA588*'CDO Param'!E$6*AE588</f>
        <v>0</v>
      </c>
      <c r="BM588" s="37">
        <f>BB588*'CDO Param'!F$6*AF588</f>
        <v>0</v>
      </c>
      <c r="BN588" s="37">
        <f>BC588*'CDO Param'!G$6*AG588</f>
        <v>0</v>
      </c>
      <c r="BO588" s="37">
        <f>BD588*'CDO Param'!H$6*AH588</f>
        <v>0</v>
      </c>
      <c r="BP588" s="37">
        <f>BE588*'CDO Param'!I$6*AI588</f>
        <v>0</v>
      </c>
      <c r="BQ588" s="37">
        <f>BF588*'CDO Param'!J$6*AJ588</f>
        <v>0</v>
      </c>
      <c r="BR588" s="37">
        <f>BG588*'CDO Param'!K$6*AK588</f>
        <v>0</v>
      </c>
      <c r="BS588" s="37">
        <f>BH588*'CDO Param'!L$6*AL588</f>
        <v>9980.6099751437723</v>
      </c>
      <c r="BU588" s="38">
        <f t="shared" si="129"/>
        <v>9980.6099751437723</v>
      </c>
      <c r="CE588" s="5">
        <f>BU588/'CDO Param'!$M$6</f>
        <v>0.10396468724108096</v>
      </c>
      <c r="CF588" s="5">
        <f t="shared" si="130"/>
        <v>0.02</v>
      </c>
      <c r="CG588" s="5">
        <f t="shared" si="131"/>
        <v>1</v>
      </c>
    </row>
    <row r="589" spans="1:85" x14ac:dyDescent="0.2">
      <c r="A589" s="3">
        <v>586</v>
      </c>
      <c r="B589" s="3">
        <v>585</v>
      </c>
      <c r="C589">
        <v>-0.88429715106030926</v>
      </c>
      <c r="D589">
        <v>-1.3375256457948126</v>
      </c>
      <c r="E589">
        <v>-9.0684579845401458E-2</v>
      </c>
      <c r="F589">
        <v>-0.77725189839839004</v>
      </c>
      <c r="G589">
        <v>-0.2073693394777365</v>
      </c>
      <c r="H589">
        <v>2.1779123926535249</v>
      </c>
      <c r="I589">
        <v>0.96686335382401012</v>
      </c>
      <c r="J589">
        <v>-1.7939782992471009E-2</v>
      </c>
      <c r="K589">
        <v>-0.78360244515351951</v>
      </c>
      <c r="L589">
        <v>-2.3343818611465394</v>
      </c>
      <c r="M589">
        <v>9.666791811469011E-3</v>
      </c>
      <c r="N589">
        <v>-0.48385231821157504</v>
      </c>
      <c r="O589">
        <v>5.1584265747806057E-2</v>
      </c>
      <c r="P589">
        <v>-0.76790229286416434</v>
      </c>
      <c r="R589" s="33">
        <v>0.77646808036438564</v>
      </c>
      <c r="S589" s="33">
        <v>9.9026684229740258E-2</v>
      </c>
      <c r="T589" s="33">
        <v>0.34148184924455444</v>
      </c>
      <c r="U589" s="33">
        <v>0.28544025322675715</v>
      </c>
      <c r="V589" s="33">
        <v>0.39433598210771381</v>
      </c>
      <c r="W589" s="33">
        <v>0.60485128434600832</v>
      </c>
      <c r="X589" s="33">
        <v>0.7355360033621714</v>
      </c>
      <c r="Y589" s="33">
        <v>0.15360850801393786</v>
      </c>
      <c r="Z589" s="33">
        <v>0.69819419025359408</v>
      </c>
      <c r="AA589" s="33">
        <v>0.54975559215515646</v>
      </c>
      <c r="AC589" s="36">
        <f t="shared" si="119"/>
        <v>0.89795048889567342</v>
      </c>
      <c r="AD589" s="36">
        <f t="shared" si="120"/>
        <v>1.7285650406509475E-2</v>
      </c>
      <c r="AE589" s="36">
        <f t="shared" si="121"/>
        <v>0.24572567295899139</v>
      </c>
      <c r="AF589" s="36">
        <f t="shared" si="122"/>
        <v>0.17066683778784414</v>
      </c>
      <c r="AG589" s="36">
        <f t="shared" si="123"/>
        <v>0.32545757082435722</v>
      </c>
      <c r="AH589" s="36">
        <f t="shared" si="124"/>
        <v>0.67326216055901134</v>
      </c>
      <c r="AI589" s="36">
        <f t="shared" si="125"/>
        <v>0.85439489788028433</v>
      </c>
      <c r="AJ589" s="36">
        <f t="shared" si="126"/>
        <v>4.5357154638592058E-2</v>
      </c>
      <c r="AK589" s="36">
        <f t="shared" si="127"/>
        <v>0.80857887418183705</v>
      </c>
      <c r="AL589" s="36">
        <f t="shared" si="128"/>
        <v>0.58370230667485701</v>
      </c>
      <c r="AN589">
        <f>SQRT(Correlation)*$F589 + SQRT('CDO Param'!C$17 - Correlation)*HLOOKUP('CDO Param'!C$12,$C$4:$E$1004,$A589,FALSE) + SQRT(1-Correlation)*G589</f>
        <v>-0.63167115118365047</v>
      </c>
      <c r="AO589">
        <f>SQRT(Correlation)*$F589 + SQRT('CDO Param'!D$17 - Correlation)*HLOOKUP('CDO Param'!D$12,$C$4:$E$1004,$A589,FALSE) + SQRT(1-Correlation)*H589</f>
        <v>1.6312057892342766</v>
      </c>
      <c r="AP589">
        <f>SQRT(Correlation)*$F589 + SQRT('CDO Param'!E$17 - Correlation)*HLOOKUP('CDO Param'!E$12,$C$4:$E$1004,$A589,FALSE) + SQRT(1-Correlation)*I589</f>
        <v>0.43749544912822397</v>
      </c>
      <c r="AQ589">
        <f>SQRT(Correlation)*$F589 + SQRT('CDO Param'!F$17 - Correlation)*HLOOKUP('CDO Param'!F$12,$C$4:$E$1004,$A589,FALSE) + SQRT(1-Correlation)*J589</f>
        <v>-0.28308549246300962</v>
      </c>
      <c r="AR589">
        <f>SQRT(Correlation)*$F589 + SQRT('CDO Param'!G$17 - Correlation)*HLOOKUP('CDO Param'!G$12,$C$4:$E$1004,$A589,FALSE) + SQRT(1-Correlation)*K589</f>
        <v>-1.0094568719960895</v>
      </c>
      <c r="AS589">
        <f>SQRT(Correlation)*$F589 + SQRT('CDO Param'!H$17 - Correlation)*HLOOKUP('CDO Param'!H$12,$C$4:$E$1004,$A589,FALSE) + SQRT(1-Correlation)*L589</f>
        <v>-2.6495324052351501</v>
      </c>
      <c r="AT589">
        <f>SQRT(Correlation)*$F589 + SQRT('CDO Param'!I$17 - Correlation)*HLOOKUP('CDO Param'!I$12,$C$4:$E$1004,$A589,FALSE) + SQRT(1-Correlation)*M589</f>
        <v>-0.25689559603012957</v>
      </c>
      <c r="AU589">
        <f>SQRT(Correlation)*$F589 + SQRT('CDO Param'!J$17 - Correlation)*HLOOKUP('CDO Param'!J$12,$C$4:$E$1004,$A589,FALSE) + SQRT(1-Correlation)*N589</f>
        <v>-0.93877427915206246</v>
      </c>
      <c r="AV589">
        <f>SQRT(Correlation)*$F589 + SQRT('CDO Param'!K$17 - Correlation)*HLOOKUP('CDO Param'!K$12,$C$4:$E$1004,$A589,FALSE) + SQRT(1-Correlation)*O589</f>
        <v>-0.43081453478457599</v>
      </c>
      <c r="AW589">
        <f>SQRT(Correlation)*$F589 + SQRT('CDO Param'!L$17 - Correlation)*HLOOKUP('CDO Param'!L$12,$C$4:$E$1004,$A589,FALSE) + SQRT(1-Correlation)*P589</f>
        <v>-1.2082477459166456</v>
      </c>
      <c r="AY589" s="3">
        <f>IF(AN589&lt;'CDO Param'!C$13,1,0)</f>
        <v>0</v>
      </c>
      <c r="AZ589" s="3">
        <f>IF(AO589&lt;'CDO Param'!D$13,1,0)</f>
        <v>0</v>
      </c>
      <c r="BA589" s="3">
        <f>IF(AP589&lt;'CDO Param'!E$13,1,0)</f>
        <v>0</v>
      </c>
      <c r="BB589" s="3">
        <f>IF(AQ589&lt;'CDO Param'!F$13,1,0)</f>
        <v>0</v>
      </c>
      <c r="BC589" s="3">
        <f>IF(AR589&lt;'CDO Param'!G$13,1,0)</f>
        <v>1</v>
      </c>
      <c r="BD589" s="3">
        <f>IF(AS589&lt;'CDO Param'!H$13,1,0)</f>
        <v>0</v>
      </c>
      <c r="BE589" s="3">
        <f>IF(AT589&lt;'CDO Param'!I$13,1,0)</f>
        <v>0</v>
      </c>
      <c r="BF589" s="3">
        <f>IF(AU589&lt;'CDO Param'!J$13,1,0)</f>
        <v>0</v>
      </c>
      <c r="BG589" s="3">
        <f>IF(AV589&lt;'CDO Param'!K$13,1,0)</f>
        <v>0</v>
      </c>
      <c r="BH589" s="3">
        <f>IF(AW589&lt;'CDO Param'!L$13,1,0)</f>
        <v>1</v>
      </c>
      <c r="BJ589" s="37">
        <f>AY589*'CDO Param'!C$6*AC589</f>
        <v>0</v>
      </c>
      <c r="BK589" s="37">
        <f>AZ589*'CDO Param'!D$6*AD589</f>
        <v>0</v>
      </c>
      <c r="BL589" s="37">
        <f>BA589*'CDO Param'!E$6*AE589</f>
        <v>0</v>
      </c>
      <c r="BM589" s="37">
        <f>BB589*'CDO Param'!F$6*AF589</f>
        <v>0</v>
      </c>
      <c r="BN589" s="37">
        <f>BC589*'CDO Param'!G$6*AG589</f>
        <v>3254.5757082435721</v>
      </c>
      <c r="BO589" s="37">
        <f>BD589*'CDO Param'!H$6*AH589</f>
        <v>0</v>
      </c>
      <c r="BP589" s="37">
        <f>BE589*'CDO Param'!I$6*AI589</f>
        <v>0</v>
      </c>
      <c r="BQ589" s="37">
        <f>BF589*'CDO Param'!J$6*AJ589</f>
        <v>0</v>
      </c>
      <c r="BR589" s="37">
        <f>BG589*'CDO Param'!K$6*AK589</f>
        <v>0</v>
      </c>
      <c r="BS589" s="37">
        <f>BH589*'CDO Param'!L$6*AL589</f>
        <v>5837.0230667485703</v>
      </c>
      <c r="BU589" s="38">
        <f t="shared" si="129"/>
        <v>9091.5987749921424</v>
      </c>
      <c r="CE589" s="5">
        <f>BU589/'CDO Param'!$M$6</f>
        <v>9.4704153906168154E-2</v>
      </c>
      <c r="CF589" s="5">
        <f t="shared" si="130"/>
        <v>0.02</v>
      </c>
      <c r="CG589" s="5">
        <f t="shared" si="131"/>
        <v>1</v>
      </c>
    </row>
    <row r="590" spans="1:85" x14ac:dyDescent="0.2">
      <c r="A590" s="3">
        <v>587</v>
      </c>
      <c r="B590" s="3">
        <v>586</v>
      </c>
      <c r="C590">
        <v>1.4647230273112655</v>
      </c>
      <c r="D590">
        <v>-0.55212012739502825</v>
      </c>
      <c r="E590">
        <v>-0.51652932597789913</v>
      </c>
      <c r="F590">
        <v>-0.43680984163074754</v>
      </c>
      <c r="G590">
        <v>-0.80920472100842744</v>
      </c>
      <c r="H590">
        <v>-3.2206298783421516</v>
      </c>
      <c r="I590">
        <v>0.66926304498338141</v>
      </c>
      <c r="J590">
        <v>-0.55394366427208297</v>
      </c>
      <c r="K590">
        <v>0.89135710368282162</v>
      </c>
      <c r="L590">
        <v>0.52447830967139453</v>
      </c>
      <c r="M590">
        <v>-0.37795302887388971</v>
      </c>
      <c r="N590">
        <v>-0.30657247407361865</v>
      </c>
      <c r="O590">
        <v>0.4583057489071507</v>
      </c>
      <c r="P590">
        <v>-0.91518813860602677</v>
      </c>
      <c r="R590" s="33">
        <v>0.74223735171474392</v>
      </c>
      <c r="S590" s="33">
        <v>0.78317026970124348</v>
      </c>
      <c r="T590" s="33">
        <v>0.7427228687995685</v>
      </c>
      <c r="U590" s="33">
        <v>0.94325591434876244</v>
      </c>
      <c r="V590" s="33">
        <v>0.30215245965037146</v>
      </c>
      <c r="W590" s="33">
        <v>0.27638934379275393</v>
      </c>
      <c r="X590" s="33">
        <v>0.27570112481513115</v>
      </c>
      <c r="Y590" s="33">
        <v>0.70880476790890323</v>
      </c>
      <c r="Z590" s="33">
        <v>0.88173424493602204</v>
      </c>
      <c r="AA590" s="33">
        <v>0.30745463972327047</v>
      </c>
      <c r="AC590" s="36">
        <f t="shared" si="119"/>
        <v>0.86202077349062389</v>
      </c>
      <c r="AD590" s="36">
        <f t="shared" si="120"/>
        <v>0.90437423427188857</v>
      </c>
      <c r="AE590" s="36">
        <f t="shared" si="121"/>
        <v>0.86256593265495707</v>
      </c>
      <c r="AF590" s="36">
        <f t="shared" si="122"/>
        <v>0.99496132259728998</v>
      </c>
      <c r="AG590" s="36">
        <f t="shared" si="123"/>
        <v>0.19187166304262987</v>
      </c>
      <c r="AH590" s="36">
        <f t="shared" si="124"/>
        <v>0.15963537672111594</v>
      </c>
      <c r="AI590" s="36">
        <f t="shared" si="125"/>
        <v>0.15880993379950684</v>
      </c>
      <c r="AJ590" s="36">
        <f t="shared" si="126"/>
        <v>0.82215151818964982</v>
      </c>
      <c r="AK590" s="36">
        <f t="shared" si="127"/>
        <v>0.97443487120101946</v>
      </c>
      <c r="AL590" s="36">
        <f t="shared" si="128"/>
        <v>0.1988178603638536</v>
      </c>
      <c r="AN590">
        <f>SQRT(Correlation)*$F590 + SQRT('CDO Param'!C$17 - Correlation)*HLOOKUP('CDO Param'!C$12,$C$4:$E$1004,$A590,FALSE) + SQRT(1-Correlation)*G590</f>
        <v>-0.98389198113950194</v>
      </c>
      <c r="AO590">
        <f>SQRT(Correlation)*$F590 + SQRT('CDO Param'!D$17 - Correlation)*HLOOKUP('CDO Param'!D$12,$C$4:$E$1004,$A590,FALSE) + SQRT(1-Correlation)*H590</f>
        <v>-3.2715707524008382</v>
      </c>
      <c r="AP590">
        <f>SQRT(Correlation)*$F590 + SQRT('CDO Param'!E$17 - Correlation)*HLOOKUP('CDO Param'!E$12,$C$4:$E$1004,$A590,FALSE) + SQRT(1-Correlation)*I590</f>
        <v>0.88431655937063125</v>
      </c>
      <c r="AQ590">
        <f>SQRT(Correlation)*$F590 + SQRT('CDO Param'!F$17 - Correlation)*HLOOKUP('CDO Param'!F$12,$C$4:$E$1004,$A590,FALSE) + SQRT(1-Correlation)*J590</f>
        <v>-0.77914797127475932</v>
      </c>
      <c r="AR590">
        <f>SQRT(Correlation)*$F590 + SQRT('CDO Param'!G$17 - Correlation)*HLOOKUP('CDO Param'!G$12,$C$4:$E$1004,$A590,FALSE) + SQRT(1-Correlation)*K590</f>
        <v>0.59198472794363988</v>
      </c>
      <c r="AS590">
        <f>SQRT(Correlation)*$F590 + SQRT('CDO Param'!H$17 - Correlation)*HLOOKUP('CDO Param'!H$12,$C$4:$E$1004,$A590,FALSE) + SQRT(1-Correlation)*L590</f>
        <v>0.2813508349598362</v>
      </c>
      <c r="AT590">
        <f>SQRT(Correlation)*$F590 + SQRT('CDO Param'!I$17 - Correlation)*HLOOKUP('CDO Param'!I$12,$C$4:$E$1004,$A590,FALSE) + SQRT(1-Correlation)*M590</f>
        <v>-0.61218859485919586</v>
      </c>
      <c r="AU590">
        <f>SQRT(Correlation)*$F590 + SQRT('CDO Param'!J$17 - Correlation)*HLOOKUP('CDO Param'!J$12,$C$4:$E$1004,$A590,FALSE) + SQRT(1-Correlation)*N590</f>
        <v>-4.1442299203198557E-2</v>
      </c>
      <c r="AV590">
        <f>SQRT(Correlation)*$F590 + SQRT('CDO Param'!K$17 - Correlation)*HLOOKUP('CDO Param'!K$12,$C$4:$E$1004,$A590,FALSE) + SQRT(1-Correlation)*O590</f>
        <v>0.68418489598121401</v>
      </c>
      <c r="AW590">
        <f>SQRT(Correlation)*$F590 + SQRT('CDO Param'!L$17 - Correlation)*HLOOKUP('CDO Param'!L$12,$C$4:$E$1004,$A590,FALSE) + SQRT(1-Correlation)*P590</f>
        <v>-0.61882581507700851</v>
      </c>
      <c r="AY590" s="3">
        <f>IF(AN590&lt;'CDO Param'!C$13,1,0)</f>
        <v>0</v>
      </c>
      <c r="AZ590" s="3">
        <f>IF(AO590&lt;'CDO Param'!D$13,1,0)</f>
        <v>1</v>
      </c>
      <c r="BA590" s="3">
        <f>IF(AP590&lt;'CDO Param'!E$13,1,0)</f>
        <v>0</v>
      </c>
      <c r="BB590" s="3">
        <f>IF(AQ590&lt;'CDO Param'!F$13,1,0)</f>
        <v>0</v>
      </c>
      <c r="BC590" s="3">
        <f>IF(AR590&lt;'CDO Param'!G$13,1,0)</f>
        <v>0</v>
      </c>
      <c r="BD590" s="3">
        <f>IF(AS590&lt;'CDO Param'!H$13,1,0)</f>
        <v>0</v>
      </c>
      <c r="BE590" s="3">
        <f>IF(AT590&lt;'CDO Param'!I$13,1,0)</f>
        <v>0</v>
      </c>
      <c r="BF590" s="3">
        <f>IF(AU590&lt;'CDO Param'!J$13,1,0)</f>
        <v>0</v>
      </c>
      <c r="BG590" s="3">
        <f>IF(AV590&lt;'CDO Param'!K$13,1,0)</f>
        <v>0</v>
      </c>
      <c r="BH590" s="3">
        <f>IF(AW590&lt;'CDO Param'!L$13,1,0)</f>
        <v>0</v>
      </c>
      <c r="BJ590" s="37">
        <f>AY590*'CDO Param'!C$6*AC590</f>
        <v>0</v>
      </c>
      <c r="BK590" s="37">
        <f>AZ590*'CDO Param'!D$6*AD590</f>
        <v>8139.3681084469972</v>
      </c>
      <c r="BL590" s="37">
        <f>BA590*'CDO Param'!E$6*AE590</f>
        <v>0</v>
      </c>
      <c r="BM590" s="37">
        <f>BB590*'CDO Param'!F$6*AF590</f>
        <v>0</v>
      </c>
      <c r="BN590" s="37">
        <f>BC590*'CDO Param'!G$6*AG590</f>
        <v>0</v>
      </c>
      <c r="BO590" s="37">
        <f>BD590*'CDO Param'!H$6*AH590</f>
        <v>0</v>
      </c>
      <c r="BP590" s="37">
        <f>BE590*'CDO Param'!I$6*AI590</f>
        <v>0</v>
      </c>
      <c r="BQ590" s="37">
        <f>BF590*'CDO Param'!J$6*AJ590</f>
        <v>0</v>
      </c>
      <c r="BR590" s="37">
        <f>BG590*'CDO Param'!K$6*AK590</f>
        <v>0</v>
      </c>
      <c r="BS590" s="37">
        <f>BH590*'CDO Param'!L$6*AL590</f>
        <v>0</v>
      </c>
      <c r="BU590" s="38">
        <f t="shared" si="129"/>
        <v>8139.3681084469972</v>
      </c>
      <c r="CE590" s="5">
        <f>BU590/'CDO Param'!$M$6</f>
        <v>8.478508446298956E-2</v>
      </c>
      <c r="CF590" s="5">
        <f t="shared" si="130"/>
        <v>0.02</v>
      </c>
      <c r="CG590" s="5">
        <f t="shared" si="131"/>
        <v>1</v>
      </c>
    </row>
    <row r="591" spans="1:85" x14ac:dyDescent="0.2">
      <c r="A591" s="3">
        <v>588</v>
      </c>
      <c r="B591" s="3">
        <v>587</v>
      </c>
      <c r="C591">
        <v>-1.7546517483424395</v>
      </c>
      <c r="D591">
        <v>-0.85883129941066727</v>
      </c>
      <c r="E591">
        <v>-2.4633482098579407</v>
      </c>
      <c r="F591">
        <v>0.1356409029540373</v>
      </c>
      <c r="G591">
        <v>-0.8610004442743957</v>
      </c>
      <c r="H591">
        <v>1.697121660981793</v>
      </c>
      <c r="I591">
        <v>-0.18371565602137707</v>
      </c>
      <c r="J591">
        <v>0.18509012988943141</v>
      </c>
      <c r="K591">
        <v>-4.2557530832709745E-2</v>
      </c>
      <c r="L591">
        <v>-0.73615979090391193</v>
      </c>
      <c r="M591">
        <v>-0.42484998630243354</v>
      </c>
      <c r="N591">
        <v>-0.53497160479309969</v>
      </c>
      <c r="O591">
        <v>1.375610736431554E-3</v>
      </c>
      <c r="P591">
        <v>0.58300201999372803</v>
      </c>
      <c r="R591" s="33">
        <v>0.39012982900726134</v>
      </c>
      <c r="S591" s="33">
        <v>0.91203612504156129</v>
      </c>
      <c r="T591" s="33">
        <v>0.59115357352008746</v>
      </c>
      <c r="U591" s="33">
        <v>0.51811015210957734</v>
      </c>
      <c r="V591" s="33">
        <v>0.87732650566721637</v>
      </c>
      <c r="W591" s="33">
        <v>0.22658074890569818</v>
      </c>
      <c r="X591" s="33">
        <v>0.1426468580694156</v>
      </c>
      <c r="Y591" s="33">
        <v>0.465743572668053</v>
      </c>
      <c r="Z591" s="33">
        <v>0.75222583196695236</v>
      </c>
      <c r="AA591" s="33">
        <v>0.65955786856802079</v>
      </c>
      <c r="AC591" s="36">
        <f t="shared" si="119"/>
        <v>0.31885488323843014</v>
      </c>
      <c r="AD591" s="36">
        <f t="shared" si="120"/>
        <v>0.98669483108550271</v>
      </c>
      <c r="AE591" s="36">
        <f t="shared" si="121"/>
        <v>0.6514789652011741</v>
      </c>
      <c r="AF591" s="36">
        <f t="shared" si="122"/>
        <v>0.53060370104773347</v>
      </c>
      <c r="AG591" s="36">
        <f t="shared" si="123"/>
        <v>0.97229215309751771</v>
      </c>
      <c r="AH591" s="36">
        <f t="shared" si="124"/>
        <v>0.10503912416104008</v>
      </c>
      <c r="AI591" s="36">
        <f t="shared" si="125"/>
        <v>3.8578688469596327E-2</v>
      </c>
      <c r="AJ591" s="36">
        <f t="shared" si="126"/>
        <v>0.44221384578943357</v>
      </c>
      <c r="AK591" s="36">
        <f t="shared" si="127"/>
        <v>0.87303389783893948</v>
      </c>
      <c r="AL591" s="36">
        <f t="shared" si="128"/>
        <v>0.75576402450463909</v>
      </c>
      <c r="AN591">
        <f>SQRT(Correlation)*$F591 + SQRT('CDO Param'!C$17 - Correlation)*HLOOKUP('CDO Param'!C$12,$C$4:$E$1004,$A591,FALSE) + SQRT(1-Correlation)*G591</f>
        <v>-0.89538040851723677</v>
      </c>
      <c r="AO591">
        <f>SQRT(Correlation)*$F591 + SQRT('CDO Param'!D$17 - Correlation)*HLOOKUP('CDO Param'!D$12,$C$4:$E$1004,$A591,FALSE) + SQRT(1-Correlation)*H591</f>
        <v>1.531467307113128</v>
      </c>
      <c r="AP591">
        <f>SQRT(Correlation)*$F591 + SQRT('CDO Param'!E$17 - Correlation)*HLOOKUP('CDO Param'!E$12,$C$4:$E$1004,$A591,FALSE) + SQRT(1-Correlation)*I591</f>
        <v>-0.59563177110009036</v>
      </c>
      <c r="AQ591">
        <f>SQRT(Correlation)*$F591 + SQRT('CDO Param'!F$17 - Correlation)*HLOOKUP('CDO Param'!F$12,$C$4:$E$1004,$A591,FALSE) + SQRT(1-Correlation)*J591</f>
        <v>-0.33233607036771151</v>
      </c>
      <c r="AR591">
        <f>SQRT(Correlation)*$F591 + SQRT('CDO Param'!G$17 - Correlation)*HLOOKUP('CDO Param'!G$12,$C$4:$E$1004,$A591,FALSE) + SQRT(1-Correlation)*K591</f>
        <v>-0.54830160393507676</v>
      </c>
      <c r="AS591">
        <f>SQRT(Correlation)*$F591 + SQRT('CDO Param'!H$17 - Correlation)*HLOOKUP('CDO Param'!H$12,$C$4:$E$1004,$A591,FALSE) + SQRT(1-Correlation)*L591</f>
        <v>-0.77694616574694519</v>
      </c>
      <c r="AT591">
        <f>SQRT(Correlation)*$F591 + SQRT('CDO Param'!I$17 - Correlation)*HLOOKUP('CDO Param'!I$12,$C$4:$E$1004,$A591,FALSE) + SQRT(1-Correlation)*M591</f>
        <v>-0.91097607140992354</v>
      </c>
      <c r="AU591">
        <f>SQRT(Correlation)*$F591 + SQRT('CDO Param'!J$17 - Correlation)*HLOOKUP('CDO Param'!J$12,$C$4:$E$1004,$A591,FALSE) + SQRT(1-Correlation)*N591</f>
        <v>-0.92886242304071054</v>
      </c>
      <c r="AV591">
        <f>SQRT(Correlation)*$F591 + SQRT('CDO Param'!K$17 - Correlation)*HLOOKUP('CDO Param'!K$12,$C$4:$E$1004,$A591,FALSE) + SQRT(1-Correlation)*O591</f>
        <v>-0.42003877771194509</v>
      </c>
      <c r="AW591">
        <f>SQRT(Correlation)*$F591 + SQRT('CDO Param'!L$17 - Correlation)*HLOOKUP('CDO Param'!L$12,$C$4:$E$1004,$A591,FALSE) + SQRT(1-Correlation)*P591</f>
        <v>0.13174048245554482</v>
      </c>
      <c r="AY591" s="3">
        <f>IF(AN591&lt;'CDO Param'!C$13,1,0)</f>
        <v>0</v>
      </c>
      <c r="AZ591" s="3">
        <f>IF(AO591&lt;'CDO Param'!D$13,1,0)</f>
        <v>0</v>
      </c>
      <c r="BA591" s="3">
        <f>IF(AP591&lt;'CDO Param'!E$13,1,0)</f>
        <v>0</v>
      </c>
      <c r="BB591" s="3">
        <f>IF(AQ591&lt;'CDO Param'!F$13,1,0)</f>
        <v>0</v>
      </c>
      <c r="BC591" s="3">
        <f>IF(AR591&lt;'CDO Param'!G$13,1,0)</f>
        <v>1</v>
      </c>
      <c r="BD591" s="3">
        <f>IF(AS591&lt;'CDO Param'!H$13,1,0)</f>
        <v>0</v>
      </c>
      <c r="BE591" s="3">
        <f>IF(AT591&lt;'CDO Param'!I$13,1,0)</f>
        <v>0</v>
      </c>
      <c r="BF591" s="3">
        <f>IF(AU591&lt;'CDO Param'!J$13,1,0)</f>
        <v>0</v>
      </c>
      <c r="BG591" s="3">
        <f>IF(AV591&lt;'CDO Param'!K$13,1,0)</f>
        <v>0</v>
      </c>
      <c r="BH591" s="3">
        <f>IF(AW591&lt;'CDO Param'!L$13,1,0)</f>
        <v>0</v>
      </c>
      <c r="BJ591" s="37">
        <f>AY591*'CDO Param'!C$6*AC591</f>
        <v>0</v>
      </c>
      <c r="BK591" s="37">
        <f>AZ591*'CDO Param'!D$6*AD591</f>
        <v>0</v>
      </c>
      <c r="BL591" s="37">
        <f>BA591*'CDO Param'!E$6*AE591</f>
        <v>0</v>
      </c>
      <c r="BM591" s="37">
        <f>BB591*'CDO Param'!F$6*AF591</f>
        <v>0</v>
      </c>
      <c r="BN591" s="37">
        <f>BC591*'CDO Param'!G$6*AG591</f>
        <v>9722.9215309751762</v>
      </c>
      <c r="BO591" s="37">
        <f>BD591*'CDO Param'!H$6*AH591</f>
        <v>0</v>
      </c>
      <c r="BP591" s="37">
        <f>BE591*'CDO Param'!I$6*AI591</f>
        <v>0</v>
      </c>
      <c r="BQ591" s="37">
        <f>BF591*'CDO Param'!J$6*AJ591</f>
        <v>0</v>
      </c>
      <c r="BR591" s="37">
        <f>BG591*'CDO Param'!K$6*AK591</f>
        <v>0</v>
      </c>
      <c r="BS591" s="37">
        <f>BH591*'CDO Param'!L$6*AL591</f>
        <v>0</v>
      </c>
      <c r="BU591" s="38">
        <f t="shared" si="129"/>
        <v>9722.9215309751762</v>
      </c>
      <c r="CE591" s="5">
        <f>BU591/'CDO Param'!$M$6</f>
        <v>0.10128043261432475</v>
      </c>
      <c r="CF591" s="5">
        <f t="shared" si="130"/>
        <v>0.02</v>
      </c>
      <c r="CG591" s="5">
        <f t="shared" si="131"/>
        <v>1</v>
      </c>
    </row>
    <row r="592" spans="1:85" x14ac:dyDescent="0.2">
      <c r="A592" s="3">
        <v>589</v>
      </c>
      <c r="B592" s="3">
        <v>588</v>
      </c>
      <c r="C592">
        <v>1.6030253391363658</v>
      </c>
      <c r="D592">
        <v>0.43975205699098296</v>
      </c>
      <c r="E592">
        <v>0.56196086006821133</v>
      </c>
      <c r="F592">
        <v>0.29957050173834432</v>
      </c>
      <c r="G592">
        <v>-4.1393377614440396E-2</v>
      </c>
      <c r="H592">
        <v>-1.8867376638809219</v>
      </c>
      <c r="I592">
        <v>-0.11830479706986807</v>
      </c>
      <c r="J592">
        <v>-1.2277564565010834</v>
      </c>
      <c r="K592">
        <v>1.2305645213928074</v>
      </c>
      <c r="L592">
        <v>1.6741978470236063</v>
      </c>
      <c r="M592">
        <v>-0.52229665925551672</v>
      </c>
      <c r="N592">
        <v>-0.24897531147871632</v>
      </c>
      <c r="O592">
        <v>-0.83367467595962808</v>
      </c>
      <c r="P592">
        <v>1.3760973160970025</v>
      </c>
      <c r="R592" s="33">
        <v>0.18909702272578005</v>
      </c>
      <c r="S592" s="33">
        <v>0.15366095218512274</v>
      </c>
      <c r="T592" s="33">
        <v>0.57962337535788466</v>
      </c>
      <c r="U592" s="33">
        <v>0.73006963996685559</v>
      </c>
      <c r="V592" s="33">
        <v>0.2804389229418891</v>
      </c>
      <c r="W592" s="33">
        <v>0.33697788433031078</v>
      </c>
      <c r="X592" s="33">
        <v>0.58730193953369836</v>
      </c>
      <c r="Y592" s="33">
        <v>0.78369774286807414</v>
      </c>
      <c r="Z592" s="33">
        <v>0.60796438372133499</v>
      </c>
      <c r="AA592" s="33">
        <v>5.7397204477990606E-2</v>
      </c>
      <c r="AC592" s="36">
        <f t="shared" si="119"/>
        <v>7.1249815845138842E-2</v>
      </c>
      <c r="AD592" s="36">
        <f t="shared" si="120"/>
        <v>4.5390971497524885E-2</v>
      </c>
      <c r="AE592" s="36">
        <f t="shared" si="121"/>
        <v>0.63286619229043373</v>
      </c>
      <c r="AF592" s="36">
        <f t="shared" si="122"/>
        <v>0.84803595286801636</v>
      </c>
      <c r="AG592" s="36">
        <f t="shared" si="123"/>
        <v>0.16453087704793046</v>
      </c>
      <c r="AH592" s="36">
        <f t="shared" si="124"/>
        <v>0.23929689351019284</v>
      </c>
      <c r="AI592" s="36">
        <f t="shared" si="125"/>
        <v>0.64528783545021706</v>
      </c>
      <c r="AJ592" s="36">
        <f t="shared" si="126"/>
        <v>0.90487109593460846</v>
      </c>
      <c r="AK592" s="36">
        <f t="shared" si="127"/>
        <v>0.67815831337183829</v>
      </c>
      <c r="AL592" s="36">
        <f t="shared" si="128"/>
        <v>5.168206837497631E-3</v>
      </c>
      <c r="AN592">
        <f>SQRT(Correlation)*$F592 + SQRT('CDO Param'!C$17 - Correlation)*HLOOKUP('CDO Param'!C$12,$C$4:$E$1004,$A592,FALSE) + SQRT(1-Correlation)*G592</f>
        <v>0.11765363684435368</v>
      </c>
      <c r="AO592">
        <f>SQRT(Correlation)*$F592 + SQRT('CDO Param'!D$17 - Correlation)*HLOOKUP('CDO Param'!D$12,$C$4:$E$1004,$A592,FALSE) + SQRT(1-Correlation)*H592</f>
        <v>-1.6329936666896034</v>
      </c>
      <c r="AP592">
        <f>SQRT(Correlation)*$F592 + SQRT('CDO Param'!E$17 - Correlation)*HLOOKUP('CDO Param'!E$12,$C$4:$E$1004,$A592,FALSE) + SQRT(1-Correlation)*I592</f>
        <v>0.40661936473880073</v>
      </c>
      <c r="AQ592">
        <f>SQRT(Correlation)*$F592 + SQRT('CDO Param'!F$17 - Correlation)*HLOOKUP('CDO Param'!F$12,$C$4:$E$1004,$A592,FALSE) + SQRT(1-Correlation)*J592</f>
        <v>-0.94436126544632337</v>
      </c>
      <c r="AR592">
        <f>SQRT(Correlation)*$F592 + SQRT('CDO Param'!G$17 - Correlation)*HLOOKUP('CDO Param'!G$12,$C$4:$E$1004,$A592,FALSE) + SQRT(1-Correlation)*K592</f>
        <v>1.3878067875288171</v>
      </c>
      <c r="AS592">
        <f>SQRT(Correlation)*$F592 + SQRT('CDO Param'!H$17 - Correlation)*HLOOKUP('CDO Param'!H$12,$C$4:$E$1004,$A592,FALSE) + SQRT(1-Correlation)*L592</f>
        <v>1.7452063779404956</v>
      </c>
      <c r="AT592">
        <f>SQRT(Correlation)*$F592 + SQRT('CDO Param'!I$17 - Correlation)*HLOOKUP('CDO Param'!I$12,$C$4:$E$1004,$A592,FALSE) + SQRT(1-Correlation)*M592</f>
        <v>-0.27510333835335238</v>
      </c>
      <c r="AU592">
        <f>SQRT(Correlation)*$F592 + SQRT('CDO Param'!J$17 - Correlation)*HLOOKUP('CDO Param'!J$12,$C$4:$E$1004,$A592,FALSE) + SQRT(1-Correlation)*N592</f>
        <v>0.28265443017145742</v>
      </c>
      <c r="AV592">
        <f>SQRT(Correlation)*$F592 + SQRT('CDO Param'!K$17 - Correlation)*HLOOKUP('CDO Param'!K$12,$C$4:$E$1004,$A592,FALSE) + SQRT(1-Correlation)*O592</f>
        <v>-0.27204009129233342</v>
      </c>
      <c r="AW592">
        <f>SQRT(Correlation)*$F592 + SQRT('CDO Param'!L$17 - Correlation)*HLOOKUP('CDO Param'!L$12,$C$4:$E$1004,$A592,FALSE) + SQRT(1-Correlation)*P592</f>
        <v>1.8243336900716045</v>
      </c>
      <c r="AY592" s="3">
        <f>IF(AN592&lt;'CDO Param'!C$13,1,0)</f>
        <v>0</v>
      </c>
      <c r="AZ592" s="3">
        <f>IF(AO592&lt;'CDO Param'!D$13,1,0)</f>
        <v>0</v>
      </c>
      <c r="BA592" s="3">
        <f>IF(AP592&lt;'CDO Param'!E$13,1,0)</f>
        <v>0</v>
      </c>
      <c r="BB592" s="3">
        <f>IF(AQ592&lt;'CDO Param'!F$13,1,0)</f>
        <v>0</v>
      </c>
      <c r="BC592" s="3">
        <f>IF(AR592&lt;'CDO Param'!G$13,1,0)</f>
        <v>0</v>
      </c>
      <c r="BD592" s="3">
        <f>IF(AS592&lt;'CDO Param'!H$13,1,0)</f>
        <v>0</v>
      </c>
      <c r="BE592" s="3">
        <f>IF(AT592&lt;'CDO Param'!I$13,1,0)</f>
        <v>0</v>
      </c>
      <c r="BF592" s="3">
        <f>IF(AU592&lt;'CDO Param'!J$13,1,0)</f>
        <v>0</v>
      </c>
      <c r="BG592" s="3">
        <f>IF(AV592&lt;'CDO Param'!K$13,1,0)</f>
        <v>0</v>
      </c>
      <c r="BH592" s="3">
        <f>IF(AW592&lt;'CDO Param'!L$13,1,0)</f>
        <v>0</v>
      </c>
      <c r="BJ592" s="37">
        <f>AY592*'CDO Param'!C$6*AC592</f>
        <v>0</v>
      </c>
      <c r="BK592" s="37">
        <f>AZ592*'CDO Param'!D$6*AD592</f>
        <v>0</v>
      </c>
      <c r="BL592" s="37">
        <f>BA592*'CDO Param'!E$6*AE592</f>
        <v>0</v>
      </c>
      <c r="BM592" s="37">
        <f>BB592*'CDO Param'!F$6*AF592</f>
        <v>0</v>
      </c>
      <c r="BN592" s="37">
        <f>BC592*'CDO Param'!G$6*AG592</f>
        <v>0</v>
      </c>
      <c r="BO592" s="37">
        <f>BD592*'CDO Param'!H$6*AH592</f>
        <v>0</v>
      </c>
      <c r="BP592" s="37">
        <f>BE592*'CDO Param'!I$6*AI592</f>
        <v>0</v>
      </c>
      <c r="BQ592" s="37">
        <f>BF592*'CDO Param'!J$6*AJ592</f>
        <v>0</v>
      </c>
      <c r="BR592" s="37">
        <f>BG592*'CDO Param'!K$6*AK592</f>
        <v>0</v>
      </c>
      <c r="BS592" s="37">
        <f>BH592*'CDO Param'!L$6*AL592</f>
        <v>0</v>
      </c>
      <c r="BU592" s="38">
        <f t="shared" si="129"/>
        <v>0</v>
      </c>
      <c r="CE592" s="5">
        <f>BU592/'CDO Param'!$M$6</f>
        <v>0</v>
      </c>
      <c r="CF592" s="5">
        <f t="shared" si="130"/>
        <v>0</v>
      </c>
      <c r="CG592" s="5">
        <f t="shared" si="131"/>
        <v>0</v>
      </c>
    </row>
    <row r="593" spans="1:85" x14ac:dyDescent="0.2">
      <c r="A593" s="3">
        <v>590</v>
      </c>
      <c r="B593" s="3">
        <v>589</v>
      </c>
      <c r="C593">
        <v>0.14183683560986537</v>
      </c>
      <c r="D593">
        <v>-0.86521140474360436</v>
      </c>
      <c r="E593">
        <v>1.131638782680966E-2</v>
      </c>
      <c r="F593">
        <v>-0.40582449400972109</v>
      </c>
      <c r="G593">
        <v>-0.46738250603084452</v>
      </c>
      <c r="H593">
        <v>-1.0527764970902354</v>
      </c>
      <c r="I593">
        <v>0.11195311344636139</v>
      </c>
      <c r="J593">
        <v>0.21334471966838464</v>
      </c>
      <c r="K593">
        <v>-0.83312897913856432</v>
      </c>
      <c r="L593">
        <v>-4.7566572902724147E-3</v>
      </c>
      <c r="M593">
        <v>0.27020973902835976</v>
      </c>
      <c r="N593">
        <v>-0.11802967492258176</v>
      </c>
      <c r="O593">
        <v>1.5443220036104321</v>
      </c>
      <c r="P593">
        <v>-4.3580712372204289E-2</v>
      </c>
      <c r="R593" s="33">
        <v>0.67481566158813222</v>
      </c>
      <c r="S593" s="33">
        <v>0.62682431173828634</v>
      </c>
      <c r="T593" s="33">
        <v>3.6207385378054992E-2</v>
      </c>
      <c r="U593" s="33">
        <v>0.53752604897018808</v>
      </c>
      <c r="V593" s="33">
        <v>0.20030504195033808</v>
      </c>
      <c r="W593" s="33">
        <v>0.52684005933200939</v>
      </c>
      <c r="X593" s="33">
        <v>0.60087719308253251</v>
      </c>
      <c r="Y593" s="33">
        <v>0.94298413812321802</v>
      </c>
      <c r="Z593" s="33">
        <v>0.73440943692550498</v>
      </c>
      <c r="AA593" s="33">
        <v>0.21940640696296768</v>
      </c>
      <c r="AC593" s="36">
        <f t="shared" si="119"/>
        <v>0.77722766332737536</v>
      </c>
      <c r="AD593" s="36">
        <f t="shared" si="120"/>
        <v>0.70734187756969202</v>
      </c>
      <c r="AE593" s="36">
        <f t="shared" si="121"/>
        <v>1.8588061256707145E-3</v>
      </c>
      <c r="AF593" s="36">
        <f t="shared" si="122"/>
        <v>0.56327042843135544</v>
      </c>
      <c r="AG593" s="36">
        <f t="shared" si="123"/>
        <v>8.0669531544150533E-2</v>
      </c>
      <c r="AH593" s="36">
        <f t="shared" si="124"/>
        <v>0.54531874948594494</v>
      </c>
      <c r="AI593" s="36">
        <f t="shared" si="125"/>
        <v>0.66698164338678523</v>
      </c>
      <c r="AJ593" s="36">
        <f t="shared" si="126"/>
        <v>0.99490764125300557</v>
      </c>
      <c r="AK593" s="36">
        <f t="shared" si="127"/>
        <v>0.85309448559530476</v>
      </c>
      <c r="AL593" s="36">
        <f t="shared" si="128"/>
        <v>9.8071186814143937E-2</v>
      </c>
      <c r="AN593">
        <f>SQRT(Correlation)*$F593 + SQRT('CDO Param'!C$17 - Correlation)*HLOOKUP('CDO Param'!C$12,$C$4:$E$1004,$A593,FALSE) + SQRT(1-Correlation)*G593</f>
        <v>-0.69409032069889176</v>
      </c>
      <c r="AO593">
        <f>SQRT(Correlation)*$F593 + SQRT('CDO Param'!D$17 - Correlation)*HLOOKUP('CDO Param'!D$12,$C$4:$E$1004,$A593,FALSE) + SQRT(1-Correlation)*H593</f>
        <v>-1.2494438227960676</v>
      </c>
      <c r="AP593">
        <f>SQRT(Correlation)*$F593 + SQRT('CDO Param'!E$17 - Correlation)*HLOOKUP('CDO Param'!E$12,$C$4:$E$1004,$A593,FALSE) + SQRT(1-Correlation)*I593</f>
        <v>1.5401575132915124E-2</v>
      </c>
      <c r="AQ593">
        <f>SQRT(Correlation)*$F593 + SQRT('CDO Param'!F$17 - Correlation)*HLOOKUP('CDO Param'!F$12,$C$4:$E$1004,$A593,FALSE) + SQRT(1-Correlation)*J593</f>
        <v>7.6594020385107486E-2</v>
      </c>
      <c r="AR593">
        <f>SQRT(Correlation)*$F593 + SQRT('CDO Param'!G$17 - Correlation)*HLOOKUP('CDO Param'!G$12,$C$4:$E$1004,$A593,FALSE) + SQRT(1-Correlation)*K593</f>
        <v>-0.91617809952218887</v>
      </c>
      <c r="AS593">
        <f>SQRT(Correlation)*$F593 + SQRT('CDO Param'!H$17 - Correlation)*HLOOKUP('CDO Param'!H$12,$C$4:$E$1004,$A593,FALSE) + SQRT(1-Correlation)*L593</f>
        <v>-0.25520490475226765</v>
      </c>
      <c r="AT593">
        <f>SQRT(Correlation)*$F593 + SQRT('CDO Param'!I$17 - Correlation)*HLOOKUP('CDO Param'!I$12,$C$4:$E$1004,$A593,FALSE) + SQRT(1-Correlation)*M593</f>
        <v>0.13054091449523497</v>
      </c>
      <c r="AU593">
        <f>SQRT(Correlation)*$F593 + SQRT('CDO Param'!J$17 - Correlation)*HLOOKUP('CDO Param'!J$12,$C$4:$E$1004,$A593,FALSE) + SQRT(1-Correlation)*N593</f>
        <v>-0.20277925503178718</v>
      </c>
      <c r="AV593">
        <f>SQRT(Correlation)*$F593 + SQRT('CDO Param'!K$17 - Correlation)*HLOOKUP('CDO Param'!K$12,$C$4:$E$1004,$A593,FALSE) + SQRT(1-Correlation)*O593</f>
        <v>1.37426601787872</v>
      </c>
      <c r="AW593">
        <f>SQRT(Correlation)*$F593 + SQRT('CDO Param'!L$17 - Correlation)*HLOOKUP('CDO Param'!L$12,$C$4:$E$1004,$A593,FALSE) + SQRT(1-Correlation)*P593</f>
        <v>-0.13215076770305589</v>
      </c>
      <c r="AY593" s="3">
        <f>IF(AN593&lt;'CDO Param'!C$13,1,0)</f>
        <v>0</v>
      </c>
      <c r="AZ593" s="3">
        <f>IF(AO593&lt;'CDO Param'!D$13,1,0)</f>
        <v>0</v>
      </c>
      <c r="BA593" s="3">
        <f>IF(AP593&lt;'CDO Param'!E$13,1,0)</f>
        <v>0</v>
      </c>
      <c r="BB593" s="3">
        <f>IF(AQ593&lt;'CDO Param'!F$13,1,0)</f>
        <v>0</v>
      </c>
      <c r="BC593" s="3">
        <f>IF(AR593&lt;'CDO Param'!G$13,1,0)</f>
        <v>1</v>
      </c>
      <c r="BD593" s="3">
        <f>IF(AS593&lt;'CDO Param'!H$13,1,0)</f>
        <v>0</v>
      </c>
      <c r="BE593" s="3">
        <f>IF(AT593&lt;'CDO Param'!I$13,1,0)</f>
        <v>0</v>
      </c>
      <c r="BF593" s="3">
        <f>IF(AU593&lt;'CDO Param'!J$13,1,0)</f>
        <v>0</v>
      </c>
      <c r="BG593" s="3">
        <f>IF(AV593&lt;'CDO Param'!K$13,1,0)</f>
        <v>0</v>
      </c>
      <c r="BH593" s="3">
        <f>IF(AW593&lt;'CDO Param'!L$13,1,0)</f>
        <v>0</v>
      </c>
      <c r="BJ593" s="37">
        <f>AY593*'CDO Param'!C$6*AC593</f>
        <v>0</v>
      </c>
      <c r="BK593" s="37">
        <f>AZ593*'CDO Param'!D$6*AD593</f>
        <v>0</v>
      </c>
      <c r="BL593" s="37">
        <f>BA593*'CDO Param'!E$6*AE593</f>
        <v>0</v>
      </c>
      <c r="BM593" s="37">
        <f>BB593*'CDO Param'!F$6*AF593</f>
        <v>0</v>
      </c>
      <c r="BN593" s="37">
        <f>BC593*'CDO Param'!G$6*AG593</f>
        <v>806.69531544150527</v>
      </c>
      <c r="BO593" s="37">
        <f>BD593*'CDO Param'!H$6*AH593</f>
        <v>0</v>
      </c>
      <c r="BP593" s="37">
        <f>BE593*'CDO Param'!I$6*AI593</f>
        <v>0</v>
      </c>
      <c r="BQ593" s="37">
        <f>BF593*'CDO Param'!J$6*AJ593</f>
        <v>0</v>
      </c>
      <c r="BR593" s="37">
        <f>BG593*'CDO Param'!K$6*AK593</f>
        <v>0</v>
      </c>
      <c r="BS593" s="37">
        <f>BH593*'CDO Param'!L$6*AL593</f>
        <v>0</v>
      </c>
      <c r="BU593" s="38">
        <f t="shared" si="129"/>
        <v>806.69531544150527</v>
      </c>
      <c r="CE593" s="5">
        <f>BU593/'CDO Param'!$M$6</f>
        <v>8.4030762025156802E-3</v>
      </c>
      <c r="CF593" s="5">
        <f t="shared" si="130"/>
        <v>0</v>
      </c>
      <c r="CG593" s="5">
        <f t="shared" si="131"/>
        <v>0</v>
      </c>
    </row>
    <row r="594" spans="1:85" x14ac:dyDescent="0.2">
      <c r="A594" s="3">
        <v>591</v>
      </c>
      <c r="B594" s="3">
        <v>590</v>
      </c>
      <c r="C594">
        <v>-0.29729903872066643</v>
      </c>
      <c r="D594">
        <v>-0.3137870407954324</v>
      </c>
      <c r="E594">
        <v>0.19862909539369866</v>
      </c>
      <c r="F594">
        <v>-1.3743829185841605</v>
      </c>
      <c r="G594">
        <v>1.3313911040313542</v>
      </c>
      <c r="H594">
        <v>0.38618964026682079</v>
      </c>
      <c r="I594">
        <v>1.7523780115880072</v>
      </c>
      <c r="J594">
        <v>-0.96393478088430129</v>
      </c>
      <c r="K594">
        <v>0.98099008027929813</v>
      </c>
      <c r="L594">
        <v>-0.14656507119070739</v>
      </c>
      <c r="M594">
        <v>-0.58070781960850582</v>
      </c>
      <c r="N594">
        <v>-1.8220453057438135</v>
      </c>
      <c r="O594">
        <v>-0.84138719103066251</v>
      </c>
      <c r="P594">
        <v>-7.0599526225123554E-3</v>
      </c>
      <c r="R594" s="33">
        <v>0.56348182659758339</v>
      </c>
      <c r="S594" s="33">
        <v>0.43905962558419426</v>
      </c>
      <c r="T594" s="33">
        <v>0.27512719355296678</v>
      </c>
      <c r="U594" s="33">
        <v>6.2742044712762374E-2</v>
      </c>
      <c r="V594" s="33">
        <v>0.50554548739713867</v>
      </c>
      <c r="W594" s="33">
        <v>0.70300668371050001</v>
      </c>
      <c r="X594" s="33">
        <v>0.43333312237324806</v>
      </c>
      <c r="Y594" s="33">
        <v>2.9787727179838217E-2</v>
      </c>
      <c r="Z594" s="33">
        <v>0.64233071154092003</v>
      </c>
      <c r="AA594" s="33">
        <v>0.65226886824344699</v>
      </c>
      <c r="AC594" s="36">
        <f t="shared" si="119"/>
        <v>0.60644583768214066</v>
      </c>
      <c r="AD594" s="36">
        <f t="shared" si="120"/>
        <v>0.39774782857588881</v>
      </c>
      <c r="AE594" s="36">
        <f t="shared" si="121"/>
        <v>0.15812302666064781</v>
      </c>
      <c r="AF594" s="36">
        <f t="shared" si="122"/>
        <v>6.2962503642360682E-3</v>
      </c>
      <c r="AG594" s="36">
        <f t="shared" si="123"/>
        <v>0.50937696452678272</v>
      </c>
      <c r="AH594" s="36">
        <f t="shared" si="124"/>
        <v>0.81478742777276636</v>
      </c>
      <c r="AI594" s="36">
        <f t="shared" si="125"/>
        <v>0.38831068687884818</v>
      </c>
      <c r="AJ594" s="36">
        <f t="shared" si="126"/>
        <v>1.2049993626936577E-3</v>
      </c>
      <c r="AK594" s="36">
        <f t="shared" si="127"/>
        <v>0.73065982960330855</v>
      </c>
      <c r="AL594" s="36">
        <f t="shared" si="128"/>
        <v>0.74525034697143278</v>
      </c>
      <c r="AN594">
        <f>SQRT(Correlation)*$F594 + SQRT('CDO Param'!C$17 - Correlation)*HLOOKUP('CDO Param'!C$12,$C$4:$E$1004,$A594,FALSE) + SQRT(1-Correlation)*G594</f>
        <v>0.78407427469302693</v>
      </c>
      <c r="AO594">
        <f>SQRT(Correlation)*$F594 + SQRT('CDO Param'!D$17 - Correlation)*HLOOKUP('CDO Param'!D$12,$C$4:$E$1004,$A594,FALSE) + SQRT(1-Correlation)*H594</f>
        <v>-0.11262256727328374</v>
      </c>
      <c r="AP594">
        <f>SQRT(Correlation)*$F594 + SQRT('CDO Param'!E$17 - Correlation)*HLOOKUP('CDO Param'!E$12,$C$4:$E$1004,$A594,FALSE) + SQRT(1-Correlation)*I594</f>
        <v>1.1491757793215966</v>
      </c>
      <c r="AQ594">
        <f>SQRT(Correlation)*$F594 + SQRT('CDO Param'!F$17 - Correlation)*HLOOKUP('CDO Param'!F$12,$C$4:$E$1004,$A594,FALSE) + SQRT(1-Correlation)*J594</f>
        <v>-1.3046720510695291</v>
      </c>
      <c r="AR594">
        <f>SQRT(Correlation)*$F594 + SQRT('CDO Param'!G$17 - Correlation)*HLOOKUP('CDO Param'!G$12,$C$4:$E$1004,$A594,FALSE) + SQRT(1-Correlation)*K594</f>
        <v>0.54044568067959209</v>
      </c>
      <c r="AS594">
        <f>SQRT(Correlation)*$F594 + SQRT('CDO Param'!H$17 - Correlation)*HLOOKUP('CDO Param'!H$12,$C$4:$E$1004,$A594,FALSE) + SQRT(1-Correlation)*L594</f>
        <v>-0.61803806399076144</v>
      </c>
      <c r="AT594">
        <f>SQRT(Correlation)*$F594 + SQRT('CDO Param'!I$17 - Correlation)*HLOOKUP('CDO Param'!I$12,$C$4:$E$1004,$A594,FALSE) + SQRT(1-Correlation)*M594</f>
        <v>-0.94111103354453085</v>
      </c>
      <c r="AU594">
        <f>SQRT(Correlation)*$F594 + SQRT('CDO Param'!J$17 - Correlation)*HLOOKUP('CDO Param'!J$12,$C$4:$E$1004,$A594,FALSE) + SQRT(1-Correlation)*N594</f>
        <v>-2.2418199219934132</v>
      </c>
      <c r="AV594">
        <f>SQRT(Correlation)*$F594 + SQRT('CDO Param'!K$17 - Correlation)*HLOOKUP('CDO Param'!K$12,$C$4:$E$1004,$A594,FALSE) + SQRT(1-Correlation)*O594</f>
        <v>-1.3114859474673419</v>
      </c>
      <c r="AW594">
        <f>SQRT(Correlation)*$F594 + SQRT('CDO Param'!L$17 - Correlation)*HLOOKUP('CDO Param'!L$12,$C$4:$E$1004,$A594,FALSE) + SQRT(1-Correlation)*P594</f>
        <v>-0.51997363128092067</v>
      </c>
      <c r="AY594" s="3">
        <f>IF(AN594&lt;'CDO Param'!C$13,1,0)</f>
        <v>0</v>
      </c>
      <c r="AZ594" s="3">
        <f>IF(AO594&lt;'CDO Param'!D$13,1,0)</f>
        <v>0</v>
      </c>
      <c r="BA594" s="3">
        <f>IF(AP594&lt;'CDO Param'!E$13,1,0)</f>
        <v>0</v>
      </c>
      <c r="BB594" s="3">
        <f>IF(AQ594&lt;'CDO Param'!F$13,1,0)</f>
        <v>0</v>
      </c>
      <c r="BC594" s="3">
        <f>IF(AR594&lt;'CDO Param'!G$13,1,0)</f>
        <v>0</v>
      </c>
      <c r="BD594" s="3">
        <f>IF(AS594&lt;'CDO Param'!H$13,1,0)</f>
        <v>0</v>
      </c>
      <c r="BE594" s="3">
        <f>IF(AT594&lt;'CDO Param'!I$13,1,0)</f>
        <v>0</v>
      </c>
      <c r="BF594" s="3">
        <f>IF(AU594&lt;'CDO Param'!J$13,1,0)</f>
        <v>0</v>
      </c>
      <c r="BG594" s="3">
        <f>IF(AV594&lt;'CDO Param'!K$13,1,0)</f>
        <v>0</v>
      </c>
      <c r="BH594" s="3">
        <f>IF(AW594&lt;'CDO Param'!L$13,1,0)</f>
        <v>0</v>
      </c>
      <c r="BJ594" s="37">
        <f>AY594*'CDO Param'!C$6*AC594</f>
        <v>0</v>
      </c>
      <c r="BK594" s="37">
        <f>AZ594*'CDO Param'!D$6*AD594</f>
        <v>0</v>
      </c>
      <c r="BL594" s="37">
        <f>BA594*'CDO Param'!E$6*AE594</f>
        <v>0</v>
      </c>
      <c r="BM594" s="37">
        <f>BB594*'CDO Param'!F$6*AF594</f>
        <v>0</v>
      </c>
      <c r="BN594" s="37">
        <f>BC594*'CDO Param'!G$6*AG594</f>
        <v>0</v>
      </c>
      <c r="BO594" s="37">
        <f>BD594*'CDO Param'!H$6*AH594</f>
        <v>0</v>
      </c>
      <c r="BP594" s="37">
        <f>BE594*'CDO Param'!I$6*AI594</f>
        <v>0</v>
      </c>
      <c r="BQ594" s="37">
        <f>BF594*'CDO Param'!J$6*AJ594</f>
        <v>0</v>
      </c>
      <c r="BR594" s="37">
        <f>BG594*'CDO Param'!K$6*AK594</f>
        <v>0</v>
      </c>
      <c r="BS594" s="37">
        <f>BH594*'CDO Param'!L$6*AL594</f>
        <v>0</v>
      </c>
      <c r="BU594" s="38">
        <f t="shared" si="129"/>
        <v>0</v>
      </c>
      <c r="CE594" s="5">
        <f>BU594/'CDO Param'!$M$6</f>
        <v>0</v>
      </c>
      <c r="CF594" s="5">
        <f t="shared" si="130"/>
        <v>0</v>
      </c>
      <c r="CG594" s="5">
        <f t="shared" si="131"/>
        <v>0</v>
      </c>
    </row>
    <row r="595" spans="1:85" x14ac:dyDescent="0.2">
      <c r="A595" s="3">
        <v>592</v>
      </c>
      <c r="B595" s="3">
        <v>591</v>
      </c>
      <c r="C595">
        <v>-0.98854798125103116</v>
      </c>
      <c r="D595">
        <v>0.28195586310175713</v>
      </c>
      <c r="E595">
        <v>-0.62518097365682479</v>
      </c>
      <c r="F595">
        <v>-0.34916752156277653</v>
      </c>
      <c r="G595">
        <v>-1.7843376554083079</v>
      </c>
      <c r="H595">
        <v>1.7354886949760839</v>
      </c>
      <c r="I595">
        <v>-0.20264337763364892</v>
      </c>
      <c r="J595">
        <v>-2.2269887267611921</v>
      </c>
      <c r="K595">
        <v>-1.6259855328826234</v>
      </c>
      <c r="L595">
        <v>0.17818706510297488</v>
      </c>
      <c r="M595">
        <v>1.7267939256271347</v>
      </c>
      <c r="N595">
        <v>-0.28886006475659087</v>
      </c>
      <c r="O595">
        <v>-0.54507836466655135</v>
      </c>
      <c r="P595">
        <v>1.4791567082284018</v>
      </c>
      <c r="R595" s="33">
        <v>0.6828685676133579</v>
      </c>
      <c r="S595" s="33">
        <v>0.97201587770693743</v>
      </c>
      <c r="T595" s="33">
        <v>0.67085662049746919</v>
      </c>
      <c r="U595" s="33">
        <v>8.7220700963968736E-2</v>
      </c>
      <c r="V595" s="33">
        <v>0.91832110142257117</v>
      </c>
      <c r="W595" s="33">
        <v>0.22275160915346426</v>
      </c>
      <c r="X595" s="33">
        <v>0.78629504227372582</v>
      </c>
      <c r="Y595" s="33">
        <v>0.260775494510669</v>
      </c>
      <c r="Z595" s="33">
        <v>0.85373624081431709</v>
      </c>
      <c r="AA595" s="33">
        <v>0.74499936622800278</v>
      </c>
      <c r="AC595" s="36">
        <f t="shared" si="119"/>
        <v>0.78824389701357267</v>
      </c>
      <c r="AD595" s="36">
        <f t="shared" si="120"/>
        <v>0.99895110196831705</v>
      </c>
      <c r="AE595" s="36">
        <f t="shared" si="121"/>
        <v>0.77173132709292291</v>
      </c>
      <c r="AF595" s="36">
        <f t="shared" si="122"/>
        <v>1.3057893804722939E-2</v>
      </c>
      <c r="AG595" s="36">
        <f t="shared" si="123"/>
        <v>0.98870693990539249</v>
      </c>
      <c r="AH595" s="36">
        <f t="shared" si="124"/>
        <v>0.10129111403817705</v>
      </c>
      <c r="AI595" s="36">
        <f t="shared" si="125"/>
        <v>0.90729906344302802</v>
      </c>
      <c r="AJ595" s="36">
        <f t="shared" si="126"/>
        <v>0.14138441855817535</v>
      </c>
      <c r="AK595" s="36">
        <f t="shared" si="127"/>
        <v>0.95924844788589392</v>
      </c>
      <c r="AL595" s="36">
        <f t="shared" si="128"/>
        <v>0.86510875080159388</v>
      </c>
      <c r="AN595">
        <f>SQRT(Correlation)*$F595 + SQRT('CDO Param'!C$17 - Correlation)*HLOOKUP('CDO Param'!C$12,$C$4:$E$1004,$A595,FALSE) + SQRT(1-Correlation)*G595</f>
        <v>-1.763313216518996</v>
      </c>
      <c r="AO595">
        <f>SQRT(Correlation)*$F595 + SQRT('CDO Param'!D$17 - Correlation)*HLOOKUP('CDO Param'!D$12,$C$4:$E$1004,$A595,FALSE) + SQRT(1-Correlation)*H595</f>
        <v>1.5758872541287721</v>
      </c>
      <c r="AP595">
        <f>SQRT(Correlation)*$F595 + SQRT('CDO Param'!E$17 - Correlation)*HLOOKUP('CDO Param'!E$12,$C$4:$E$1004,$A595,FALSE) + SQRT(1-Correlation)*I595</f>
        <v>-0.56420606487553571</v>
      </c>
      <c r="AQ595">
        <f>SQRT(Correlation)*$F595 + SQRT('CDO Param'!F$17 - Correlation)*HLOOKUP('CDO Param'!F$12,$C$4:$E$1004,$A595,FALSE) + SQRT(1-Correlation)*J595</f>
        <v>-2.3629181908681716</v>
      </c>
      <c r="AR595">
        <f>SQRT(Correlation)*$F595 + SQRT('CDO Param'!G$17 - Correlation)*HLOOKUP('CDO Param'!G$12,$C$4:$E$1004,$A595,FALSE) + SQRT(1-Correlation)*K595</f>
        <v>-1.7927564987605586</v>
      </c>
      <c r="AS595">
        <f>SQRT(Correlation)*$F595 + SQRT('CDO Param'!H$17 - Correlation)*HLOOKUP('CDO Param'!H$12,$C$4:$E$1004,$A595,FALSE) + SQRT(1-Correlation)*L595</f>
        <v>9.8501207841310556E-2</v>
      </c>
      <c r="AT595">
        <f>SQRT(Correlation)*$F595 + SQRT('CDO Param'!I$17 - Correlation)*HLOOKUP('CDO Param'!I$12,$C$4:$E$1004,$A595,FALSE) + SQRT(1-Correlation)*M595</f>
        <v>1.3879693755744944</v>
      </c>
      <c r="AU595">
        <f>SQRT(Correlation)*$F595 + SQRT('CDO Param'!J$17 - Correlation)*HLOOKUP('CDO Param'!J$12,$C$4:$E$1004,$A595,FALSE) + SQRT(1-Correlation)*N595</f>
        <v>-0.64599839596231745</v>
      </c>
      <c r="AV595">
        <f>SQRT(Correlation)*$F595 + SQRT('CDO Param'!K$17 - Correlation)*HLOOKUP('CDO Param'!K$12,$C$4:$E$1004,$A595,FALSE) + SQRT(1-Correlation)*O595</f>
        <v>-0.88906841774179446</v>
      </c>
      <c r="AW595">
        <f>SQRT(Correlation)*$F595 + SQRT('CDO Param'!L$17 - Correlation)*HLOOKUP('CDO Param'!L$12,$C$4:$E$1004,$A595,FALSE) + SQRT(1-Correlation)*P595</f>
        <v>1.0312895872417118</v>
      </c>
      <c r="AY595" s="3">
        <f>IF(AN595&lt;'CDO Param'!C$13,1,0)</f>
        <v>0</v>
      </c>
      <c r="AZ595" s="3">
        <f>IF(AO595&lt;'CDO Param'!D$13,1,0)</f>
        <v>0</v>
      </c>
      <c r="BA595" s="3">
        <f>IF(AP595&lt;'CDO Param'!E$13,1,0)</f>
        <v>0</v>
      </c>
      <c r="BB595" s="3">
        <f>IF(AQ595&lt;'CDO Param'!F$13,1,0)</f>
        <v>1</v>
      </c>
      <c r="BC595" s="3">
        <f>IF(AR595&lt;'CDO Param'!G$13,1,0)</f>
        <v>1</v>
      </c>
      <c r="BD595" s="3">
        <f>IF(AS595&lt;'CDO Param'!H$13,1,0)</f>
        <v>0</v>
      </c>
      <c r="BE595" s="3">
        <f>IF(AT595&lt;'CDO Param'!I$13,1,0)</f>
        <v>0</v>
      </c>
      <c r="BF595" s="3">
        <f>IF(AU595&lt;'CDO Param'!J$13,1,0)</f>
        <v>0</v>
      </c>
      <c r="BG595" s="3">
        <f>IF(AV595&lt;'CDO Param'!K$13,1,0)</f>
        <v>0</v>
      </c>
      <c r="BH595" s="3">
        <f>IF(AW595&lt;'CDO Param'!L$13,1,0)</f>
        <v>0</v>
      </c>
      <c r="BJ595" s="37">
        <f>AY595*'CDO Param'!C$6*AC595</f>
        <v>0</v>
      </c>
      <c r="BK595" s="37">
        <f>AZ595*'CDO Param'!D$6*AD595</f>
        <v>0</v>
      </c>
      <c r="BL595" s="37">
        <f>BA595*'CDO Param'!E$6*AE595</f>
        <v>0</v>
      </c>
      <c r="BM595" s="37">
        <f>BB595*'CDO Param'!F$6*AF595</f>
        <v>130.57893804722937</v>
      </c>
      <c r="BN595" s="37">
        <f>BC595*'CDO Param'!G$6*AG595</f>
        <v>9887.0693990539257</v>
      </c>
      <c r="BO595" s="37">
        <f>BD595*'CDO Param'!H$6*AH595</f>
        <v>0</v>
      </c>
      <c r="BP595" s="37">
        <f>BE595*'CDO Param'!I$6*AI595</f>
        <v>0</v>
      </c>
      <c r="BQ595" s="37">
        <f>BF595*'CDO Param'!J$6*AJ595</f>
        <v>0</v>
      </c>
      <c r="BR595" s="37">
        <f>BG595*'CDO Param'!K$6*AK595</f>
        <v>0</v>
      </c>
      <c r="BS595" s="37">
        <f>BH595*'CDO Param'!L$6*AL595</f>
        <v>0</v>
      </c>
      <c r="BU595" s="38">
        <f t="shared" si="129"/>
        <v>10017.648337101155</v>
      </c>
      <c r="CE595" s="5">
        <f>BU595/'CDO Param'!$M$6</f>
        <v>0.10435050351147036</v>
      </c>
      <c r="CF595" s="5">
        <f t="shared" si="130"/>
        <v>0.02</v>
      </c>
      <c r="CG595" s="5">
        <f t="shared" si="131"/>
        <v>1</v>
      </c>
    </row>
    <row r="596" spans="1:85" x14ac:dyDescent="0.2">
      <c r="A596" s="3">
        <v>593</v>
      </c>
      <c r="B596" s="3">
        <v>592</v>
      </c>
      <c r="C596">
        <v>-1.3727321857004426</v>
      </c>
      <c r="D596">
        <v>-0.20315155779826455</v>
      </c>
      <c r="E596">
        <v>0.4564060418488225</v>
      </c>
      <c r="F596">
        <v>-0.77661070463364013</v>
      </c>
      <c r="G596">
        <v>0.22220774553716183</v>
      </c>
      <c r="H596">
        <v>-0.72298917075386271</v>
      </c>
      <c r="I596">
        <v>-2.2160566004458815</v>
      </c>
      <c r="J596">
        <v>-0.61242417359608226</v>
      </c>
      <c r="K596">
        <v>-1.6128979041241109</v>
      </c>
      <c r="L596">
        <v>-0.80902282206807286</v>
      </c>
      <c r="M596">
        <v>1.1680640454869717</v>
      </c>
      <c r="N596">
        <v>0.80277686720364727</v>
      </c>
      <c r="O596">
        <v>1.0383996595919598</v>
      </c>
      <c r="P596">
        <v>0.36938786251994316</v>
      </c>
      <c r="R596" s="33">
        <v>0.20434819404238286</v>
      </c>
      <c r="S596" s="33">
        <v>0.48009727032859684</v>
      </c>
      <c r="T596" s="33">
        <v>0.99482241272685235</v>
      </c>
      <c r="U596" s="33">
        <v>0.98029070020666842</v>
      </c>
      <c r="V596" s="33">
        <v>0.74579837347650824</v>
      </c>
      <c r="W596" s="33">
        <v>0.63326301967411447</v>
      </c>
      <c r="X596" s="33">
        <v>0.25157166284116528</v>
      </c>
      <c r="Y596" s="33">
        <v>0.16493737146488269</v>
      </c>
      <c r="Z596" s="33">
        <v>0.10240221028328045</v>
      </c>
      <c r="AA596" s="33">
        <v>7.3948231094492708E-2</v>
      </c>
      <c r="AC596" s="36">
        <f t="shared" si="119"/>
        <v>8.4211980274855658E-2</v>
      </c>
      <c r="AD596" s="36">
        <f t="shared" si="120"/>
        <v>0.46637189180761335</v>
      </c>
      <c r="AE596" s="36">
        <f t="shared" si="121"/>
        <v>0.99997531162033049</v>
      </c>
      <c r="AF596" s="36">
        <f t="shared" si="122"/>
        <v>0.99951859056511405</v>
      </c>
      <c r="AG596" s="36">
        <f t="shared" si="123"/>
        <v>0.8659960073631614</v>
      </c>
      <c r="AH596" s="36">
        <f t="shared" si="124"/>
        <v>0.71710270675563748</v>
      </c>
      <c r="AI596" s="36">
        <f t="shared" si="125"/>
        <v>0.13110281022192666</v>
      </c>
      <c r="AJ596" s="36">
        <f t="shared" si="126"/>
        <v>5.2968666155043947E-2</v>
      </c>
      <c r="AK596" s="36">
        <f t="shared" si="127"/>
        <v>1.861286430822217E-2</v>
      </c>
      <c r="AL596" s="36">
        <f t="shared" si="128"/>
        <v>9.0619530424444691E-3</v>
      </c>
      <c r="AN596">
        <f>SQRT(Correlation)*$F596 + SQRT('CDO Param'!C$17 - Correlation)*HLOOKUP('CDO Param'!C$12,$C$4:$E$1004,$A596,FALSE) + SQRT(1-Correlation)*G596</f>
        <v>-6.3511060128047137E-2</v>
      </c>
      <c r="AO596">
        <f>SQRT(Correlation)*$F596 + SQRT('CDO Param'!D$17 - Correlation)*HLOOKUP('CDO Param'!D$12,$C$4:$E$1004,$A596,FALSE) + SQRT(1-Correlation)*H596</f>
        <v>-0.96020358798219174</v>
      </c>
      <c r="AP596">
        <f>SQRT(Correlation)*$F596 + SQRT('CDO Param'!E$17 - Correlation)*HLOOKUP('CDO Param'!E$12,$C$4:$E$1004,$A596,FALSE) + SQRT(1-Correlation)*I596</f>
        <v>-2.7111125505744176</v>
      </c>
      <c r="AQ596">
        <f>SQRT(Correlation)*$F596 + SQRT('CDO Param'!F$17 - Correlation)*HLOOKUP('CDO Param'!F$12,$C$4:$E$1004,$A596,FALSE) + SQRT(1-Correlation)*J596</f>
        <v>-0.72452695951249202</v>
      </c>
      <c r="AR596">
        <f>SQRT(Correlation)*$F596 + SQRT('CDO Param'!G$17 - Correlation)*HLOOKUP('CDO Param'!G$12,$C$4:$E$1004,$A596,FALSE) + SQRT(1-Correlation)*K596</f>
        <v>-1.6736596778027231</v>
      </c>
      <c r="AS596">
        <f>SQRT(Correlation)*$F596 + SQRT('CDO Param'!H$17 - Correlation)*HLOOKUP('CDO Param'!H$12,$C$4:$E$1004,$A596,FALSE) + SQRT(1-Correlation)*L596</f>
        <v>-1.0418222760542846</v>
      </c>
      <c r="AT596">
        <f>SQRT(Correlation)*$F596 + SQRT('CDO Param'!I$17 - Correlation)*HLOOKUP('CDO Param'!I$12,$C$4:$E$1004,$A596,FALSE) + SQRT(1-Correlation)*M596</f>
        <v>0.96459247630730538</v>
      </c>
      <c r="AU596">
        <f>SQRT(Correlation)*$F596 + SQRT('CDO Param'!J$17 - Correlation)*HLOOKUP('CDO Param'!J$12,$C$4:$E$1004,$A596,FALSE) + SQRT(1-Correlation)*N596</f>
        <v>0.15280433978060626</v>
      </c>
      <c r="AV596">
        <f>SQRT(Correlation)*$F596 + SQRT('CDO Param'!K$17 - Correlation)*HLOOKUP('CDO Param'!K$12,$C$4:$E$1004,$A596,FALSE) + SQRT(1-Correlation)*O596</f>
        <v>0.37633574755942212</v>
      </c>
      <c r="AW596">
        <f>SQRT(Correlation)*$F596 + SQRT('CDO Param'!L$17 - Correlation)*HLOOKUP('CDO Param'!L$12,$C$4:$E$1004,$A596,FALSE) + SQRT(1-Correlation)*P596</f>
        <v>-0.25834457052155974</v>
      </c>
      <c r="AY596" s="3">
        <f>IF(AN596&lt;'CDO Param'!C$13,1,0)</f>
        <v>0</v>
      </c>
      <c r="AZ596" s="3">
        <f>IF(AO596&lt;'CDO Param'!D$13,1,0)</f>
        <v>0</v>
      </c>
      <c r="BA596" s="3">
        <f>IF(AP596&lt;'CDO Param'!E$13,1,0)</f>
        <v>1</v>
      </c>
      <c r="BB596" s="3">
        <f>IF(AQ596&lt;'CDO Param'!F$13,1,0)</f>
        <v>0</v>
      </c>
      <c r="BC596" s="3">
        <f>IF(AR596&lt;'CDO Param'!G$13,1,0)</f>
        <v>1</v>
      </c>
      <c r="BD596" s="3">
        <f>IF(AS596&lt;'CDO Param'!H$13,1,0)</f>
        <v>0</v>
      </c>
      <c r="BE596" s="3">
        <f>IF(AT596&lt;'CDO Param'!I$13,1,0)</f>
        <v>0</v>
      </c>
      <c r="BF596" s="3">
        <f>IF(AU596&lt;'CDO Param'!J$13,1,0)</f>
        <v>0</v>
      </c>
      <c r="BG596" s="3">
        <f>IF(AV596&lt;'CDO Param'!K$13,1,0)</f>
        <v>0</v>
      </c>
      <c r="BH596" s="3">
        <f>IF(AW596&lt;'CDO Param'!L$13,1,0)</f>
        <v>0</v>
      </c>
      <c r="BJ596" s="37">
        <f>AY596*'CDO Param'!C$6*AC596</f>
        <v>0</v>
      </c>
      <c r="BK596" s="37">
        <f>AZ596*'CDO Param'!D$6*AD596</f>
        <v>0</v>
      </c>
      <c r="BL596" s="37">
        <f>BA596*'CDO Param'!E$6*AE596</f>
        <v>9999.7531162033047</v>
      </c>
      <c r="BM596" s="37">
        <f>BB596*'CDO Param'!F$6*AF596</f>
        <v>0</v>
      </c>
      <c r="BN596" s="37">
        <f>BC596*'CDO Param'!G$6*AG596</f>
        <v>8659.9600736316133</v>
      </c>
      <c r="BO596" s="37">
        <f>BD596*'CDO Param'!H$6*AH596</f>
        <v>0</v>
      </c>
      <c r="BP596" s="37">
        <f>BE596*'CDO Param'!I$6*AI596</f>
        <v>0</v>
      </c>
      <c r="BQ596" s="37">
        <f>BF596*'CDO Param'!J$6*AJ596</f>
        <v>0</v>
      </c>
      <c r="BR596" s="37">
        <f>BG596*'CDO Param'!K$6*AK596</f>
        <v>0</v>
      </c>
      <c r="BS596" s="37">
        <f>BH596*'CDO Param'!L$6*AL596</f>
        <v>0</v>
      </c>
      <c r="BU596" s="38">
        <f t="shared" si="129"/>
        <v>18659.713189834918</v>
      </c>
      <c r="CE596" s="5">
        <f>BU596/'CDO Param'!$M$6</f>
        <v>0.19437201239411372</v>
      </c>
      <c r="CF596" s="5">
        <f t="shared" si="130"/>
        <v>0.02</v>
      </c>
      <c r="CG596" s="5">
        <f t="shared" si="131"/>
        <v>1</v>
      </c>
    </row>
    <row r="597" spans="1:85" x14ac:dyDescent="0.2">
      <c r="A597" s="3">
        <v>594</v>
      </c>
      <c r="B597" s="3">
        <v>593</v>
      </c>
      <c r="C597">
        <v>-1.5424075172632001</v>
      </c>
      <c r="D597">
        <v>0.54403926696977578</v>
      </c>
      <c r="E597">
        <v>-1.5363684724434279</v>
      </c>
      <c r="F597">
        <v>-0.21928485693933908</v>
      </c>
      <c r="G597">
        <v>1.2354917089396622</v>
      </c>
      <c r="H597">
        <v>-0.25480630938545801</v>
      </c>
      <c r="I597">
        <v>-0.43949967221124098</v>
      </c>
      <c r="J597">
        <v>0.92847358246217482</v>
      </c>
      <c r="K597">
        <v>-0.83982740761712193</v>
      </c>
      <c r="L597">
        <v>1.0054236554424278</v>
      </c>
      <c r="M597">
        <v>-5.3528310672845691E-2</v>
      </c>
      <c r="N597">
        <v>0.70968098953017034</v>
      </c>
      <c r="O597">
        <v>1.6757030607550405</v>
      </c>
      <c r="P597">
        <v>0.77359572969726287</v>
      </c>
      <c r="R597" s="33">
        <v>0.84792000513892618</v>
      </c>
      <c r="S597" s="33">
        <v>0.9915263699328184</v>
      </c>
      <c r="T597" s="33">
        <v>0.58369946087882829</v>
      </c>
      <c r="U597" s="33">
        <v>0.23683899046705989</v>
      </c>
      <c r="V597" s="33">
        <v>0.55291277987552467</v>
      </c>
      <c r="W597" s="33">
        <v>0.8050913679437206</v>
      </c>
      <c r="X597" s="33">
        <v>0.17062103011208635</v>
      </c>
      <c r="Y597" s="33">
        <v>0.62765309383517742</v>
      </c>
      <c r="Z597" s="33">
        <v>0.96554808782671953</v>
      </c>
      <c r="AA597" s="33">
        <v>0.96671210367545113</v>
      </c>
      <c r="AC597" s="36">
        <f t="shared" si="119"/>
        <v>0.95562265533634516</v>
      </c>
      <c r="AD597" s="36">
        <f t="shared" si="120"/>
        <v>0.99992622464163228</v>
      </c>
      <c r="AE597" s="36">
        <f t="shared" si="121"/>
        <v>0.6394728486709349</v>
      </c>
      <c r="AF597" s="36">
        <f t="shared" si="122"/>
        <v>0.11540442434365809</v>
      </c>
      <c r="AG597" s="36">
        <f t="shared" si="123"/>
        <v>0.58895303748104366</v>
      </c>
      <c r="AH597" s="36">
        <f t="shared" si="124"/>
        <v>0.92393953035856002</v>
      </c>
      <c r="AI597" s="36">
        <f t="shared" si="125"/>
        <v>5.7019018225387005E-2</v>
      </c>
      <c r="AJ597" s="36">
        <f t="shared" si="126"/>
        <v>0.70860433123280997</v>
      </c>
      <c r="AK597" s="36">
        <f t="shared" si="127"/>
        <v>0.99833543000994207</v>
      </c>
      <c r="AL597" s="36">
        <f t="shared" si="128"/>
        <v>0.99845776282456944</v>
      </c>
      <c r="AN597">
        <f>SQRT(Correlation)*$F597 + SQRT('CDO Param'!C$17 - Correlation)*HLOOKUP('CDO Param'!C$12,$C$4:$E$1004,$A597,FALSE) + SQRT(1-Correlation)*G597</f>
        <v>1.1796851597009126</v>
      </c>
      <c r="AO597">
        <f>SQRT(Correlation)*$F597 + SQRT('CDO Param'!D$17 - Correlation)*HLOOKUP('CDO Param'!D$12,$C$4:$E$1004,$A597,FALSE) + SQRT(1-Correlation)*H597</f>
        <v>-0.2341356794019076</v>
      </c>
      <c r="AP597">
        <f>SQRT(Correlation)*$F597 + SQRT('CDO Param'!E$17 - Correlation)*HLOOKUP('CDO Param'!E$12,$C$4:$E$1004,$A597,FALSE) + SQRT(1-Correlation)*I597</f>
        <v>-0.89437263005622825</v>
      </c>
      <c r="AQ597">
        <f>SQRT(Correlation)*$F597 + SQRT('CDO Param'!F$17 - Correlation)*HLOOKUP('CDO Param'!F$12,$C$4:$E$1004,$A597,FALSE) + SQRT(1-Correlation)*J597</f>
        <v>0.46794098564464093</v>
      </c>
      <c r="AR597">
        <f>SQRT(Correlation)*$F597 + SQRT('CDO Param'!G$17 - Correlation)*HLOOKUP('CDO Param'!G$12,$C$4:$E$1004,$A597,FALSE) + SQRT(1-Correlation)*K597</f>
        <v>-1.209616629569775</v>
      </c>
      <c r="AS597">
        <f>SQRT(Correlation)*$F597 + SQRT('CDO Param'!H$17 - Correlation)*HLOOKUP('CDO Param'!H$12,$C$4:$E$1004,$A597,FALSE) + SQRT(1-Correlation)*L597</f>
        <v>0.96142343993309409</v>
      </c>
      <c r="AT597">
        <f>SQRT(Correlation)*$F597 + SQRT('CDO Param'!I$17 - Correlation)*HLOOKUP('CDO Param'!I$12,$C$4:$E$1004,$A597,FALSE) + SQRT(1-Correlation)*M597</f>
        <v>-0.46366780902653854</v>
      </c>
      <c r="AU597">
        <f>SQRT(Correlation)*$F597 + SQRT('CDO Param'!J$17 - Correlation)*HLOOKUP('CDO Param'!J$12,$C$4:$E$1004,$A597,FALSE) + SQRT(1-Correlation)*N597</f>
        <v>0.19583587018048576</v>
      </c>
      <c r="AV597">
        <f>SQRT(Correlation)*$F597 + SQRT('CDO Param'!K$17 - Correlation)*HLOOKUP('CDO Param'!K$12,$C$4:$E$1004,$A597,FALSE) + SQRT(1-Correlation)*O597</f>
        <v>1.1122848746996841</v>
      </c>
      <c r="AW597">
        <f>SQRT(Correlation)*$F597 + SQRT('CDO Param'!L$17 - Correlation)*HLOOKUP('CDO Param'!L$12,$C$4:$E$1004,$A597,FALSE) + SQRT(1-Correlation)*P597</f>
        <v>0.25647071667624477</v>
      </c>
      <c r="AY597" s="3">
        <f>IF(AN597&lt;'CDO Param'!C$13,1,0)</f>
        <v>0</v>
      </c>
      <c r="AZ597" s="3">
        <f>IF(AO597&lt;'CDO Param'!D$13,1,0)</f>
        <v>0</v>
      </c>
      <c r="BA597" s="3">
        <f>IF(AP597&lt;'CDO Param'!E$13,1,0)</f>
        <v>0</v>
      </c>
      <c r="BB597" s="3">
        <f>IF(AQ597&lt;'CDO Param'!F$13,1,0)</f>
        <v>0</v>
      </c>
      <c r="BC597" s="3">
        <f>IF(AR597&lt;'CDO Param'!G$13,1,0)</f>
        <v>1</v>
      </c>
      <c r="BD597" s="3">
        <f>IF(AS597&lt;'CDO Param'!H$13,1,0)</f>
        <v>0</v>
      </c>
      <c r="BE597" s="3">
        <f>IF(AT597&lt;'CDO Param'!I$13,1,0)</f>
        <v>0</v>
      </c>
      <c r="BF597" s="3">
        <f>IF(AU597&lt;'CDO Param'!J$13,1,0)</f>
        <v>0</v>
      </c>
      <c r="BG597" s="3">
        <f>IF(AV597&lt;'CDO Param'!K$13,1,0)</f>
        <v>0</v>
      </c>
      <c r="BH597" s="3">
        <f>IF(AW597&lt;'CDO Param'!L$13,1,0)</f>
        <v>0</v>
      </c>
      <c r="BJ597" s="37">
        <f>AY597*'CDO Param'!C$6*AC597</f>
        <v>0</v>
      </c>
      <c r="BK597" s="37">
        <f>AZ597*'CDO Param'!D$6*AD597</f>
        <v>0</v>
      </c>
      <c r="BL597" s="37">
        <f>BA597*'CDO Param'!E$6*AE597</f>
        <v>0</v>
      </c>
      <c r="BM597" s="37">
        <f>BB597*'CDO Param'!F$6*AF597</f>
        <v>0</v>
      </c>
      <c r="BN597" s="37">
        <f>BC597*'CDO Param'!G$6*AG597</f>
        <v>5889.530374810437</v>
      </c>
      <c r="BO597" s="37">
        <f>BD597*'CDO Param'!H$6*AH597</f>
        <v>0</v>
      </c>
      <c r="BP597" s="37">
        <f>BE597*'CDO Param'!I$6*AI597</f>
        <v>0</v>
      </c>
      <c r="BQ597" s="37">
        <f>BF597*'CDO Param'!J$6*AJ597</f>
        <v>0</v>
      </c>
      <c r="BR597" s="37">
        <f>BG597*'CDO Param'!K$6*AK597</f>
        <v>0</v>
      </c>
      <c r="BS597" s="37">
        <f>BH597*'CDO Param'!L$6*AL597</f>
        <v>0</v>
      </c>
      <c r="BU597" s="38">
        <f t="shared" si="129"/>
        <v>5889.530374810437</v>
      </c>
      <c r="CE597" s="5">
        <f>BU597/'CDO Param'!$M$6</f>
        <v>6.1349274737608719E-2</v>
      </c>
      <c r="CF597" s="5">
        <f t="shared" si="130"/>
        <v>1.1349274737608717E-2</v>
      </c>
      <c r="CG597" s="5">
        <f t="shared" si="131"/>
        <v>0.56746373688043583</v>
      </c>
    </row>
    <row r="598" spans="1:85" x14ac:dyDescent="0.2">
      <c r="A598" s="3">
        <v>595</v>
      </c>
      <c r="B598" s="3">
        <v>594</v>
      </c>
      <c r="C598">
        <v>-0.15129444363992661</v>
      </c>
      <c r="D598">
        <v>0.83218537838547491</v>
      </c>
      <c r="E598">
        <v>-1.9411163520999253</v>
      </c>
      <c r="F598">
        <v>1.4444958651438355</v>
      </c>
      <c r="G598">
        <v>-0.68252802520873956</v>
      </c>
      <c r="H598">
        <v>1.4727856978424825</v>
      </c>
      <c r="I598">
        <v>0.56556245908723213</v>
      </c>
      <c r="J598">
        <v>0.82452970673330128</v>
      </c>
      <c r="K598">
        <v>0.27026089810533449</v>
      </c>
      <c r="L598">
        <v>0.7718745109741576</v>
      </c>
      <c r="M598">
        <v>1.1627889762166888</v>
      </c>
      <c r="N598">
        <v>1.0369103620178066</v>
      </c>
      <c r="O598">
        <v>0.92754817160312086</v>
      </c>
      <c r="P598">
        <v>-0.93899416242493317</v>
      </c>
      <c r="R598" s="33">
        <v>0.5303264733079478</v>
      </c>
      <c r="S598" s="33">
        <v>0.19703688667949143</v>
      </c>
      <c r="T598" s="33">
        <v>0.59895442221265027</v>
      </c>
      <c r="U598" s="33">
        <v>0.62697412801299901</v>
      </c>
      <c r="V598" s="33">
        <v>0.55416951447453788</v>
      </c>
      <c r="W598" s="33">
        <v>0.92702977355896954</v>
      </c>
      <c r="X598" s="33">
        <v>0.58940420560045359</v>
      </c>
      <c r="Y598" s="33">
        <v>0.11648352682426737</v>
      </c>
      <c r="Z598" s="33">
        <v>0.73863533546153237</v>
      </c>
      <c r="AA598" s="33">
        <v>0.24408310197483893</v>
      </c>
      <c r="AC598" s="36">
        <f t="shared" si="119"/>
        <v>0.55118407028846628</v>
      </c>
      <c r="AD598" s="36">
        <f t="shared" si="120"/>
        <v>7.7861908719522102E-2</v>
      </c>
      <c r="AE598" s="36">
        <f t="shared" si="121"/>
        <v>0.66393111741348343</v>
      </c>
      <c r="AF598" s="36">
        <f t="shared" si="122"/>
        <v>0.70757021776158502</v>
      </c>
      <c r="AG598" s="36">
        <f t="shared" si="123"/>
        <v>0.59104005968649997</v>
      </c>
      <c r="AH598" s="36">
        <f t="shared" si="124"/>
        <v>0.99120134335203702</v>
      </c>
      <c r="AI598" s="36">
        <f t="shared" si="125"/>
        <v>0.64867042888512694</v>
      </c>
      <c r="AJ598" s="36">
        <f t="shared" si="126"/>
        <v>2.4724903957837274E-2</v>
      </c>
      <c r="AK598" s="36">
        <f t="shared" si="127"/>
        <v>0.85794522406617013</v>
      </c>
      <c r="AL598" s="36">
        <f t="shared" si="128"/>
        <v>0.12300512352734763</v>
      </c>
      <c r="AN598">
        <f>SQRT(Correlation)*$F598 + SQRT('CDO Param'!C$17 - Correlation)*HLOOKUP('CDO Param'!C$12,$C$4:$E$1004,$A598,FALSE) + SQRT(1-Correlation)*G598</f>
        <v>-7.3024452659804062E-2</v>
      </c>
      <c r="AO598">
        <f>SQRT(Correlation)*$F598 + SQRT('CDO Param'!D$17 - Correlation)*HLOOKUP('CDO Param'!D$12,$C$4:$E$1004,$A598,FALSE) + SQRT(1-Correlation)*H598</f>
        <v>1.9716856784579608</v>
      </c>
      <c r="AP598">
        <f>SQRT(Correlation)*$F598 + SQRT('CDO Param'!E$17 - Correlation)*HLOOKUP('CDO Param'!E$12,$C$4:$E$1004,$A598,FALSE) + SQRT(1-Correlation)*I598</f>
        <v>0.95330061213371642</v>
      </c>
      <c r="AQ598">
        <f>SQRT(Correlation)*$F598 + SQRT('CDO Param'!F$17 - Correlation)*HLOOKUP('CDO Param'!F$12,$C$4:$E$1004,$A598,FALSE) + SQRT(1-Correlation)*J598</f>
        <v>0.80496045042618092</v>
      </c>
      <c r="AR598">
        <f>SQRT(Correlation)*$F598 + SQRT('CDO Param'!G$17 - Correlation)*HLOOKUP('CDO Param'!G$12,$C$4:$E$1004,$A598,FALSE) + SQRT(1-Correlation)*K598</f>
        <v>0.2791348890504724</v>
      </c>
      <c r="AS598">
        <f>SQRT(Correlation)*$F598 + SQRT('CDO Param'!H$17 - Correlation)*HLOOKUP('CDO Param'!H$12,$C$4:$E$1004,$A598,FALSE) + SQRT(1-Correlation)*L598</f>
        <v>1.3067429420592185</v>
      </c>
      <c r="AT598">
        <f>SQRT(Correlation)*$F598 + SQRT('CDO Param'!I$17 - Correlation)*HLOOKUP('CDO Param'!I$12,$C$4:$E$1004,$A598,FALSE) + SQRT(1-Correlation)*M598</f>
        <v>1.1258613697958384</v>
      </c>
      <c r="AU598">
        <f>SQRT(Correlation)*$F598 + SQRT('CDO Param'!J$17 - Correlation)*HLOOKUP('CDO Param'!J$12,$C$4:$E$1004,$A598,FALSE) + SQRT(1-Correlation)*N598</f>
        <v>1.4004604952150874</v>
      </c>
      <c r="AV598">
        <f>SQRT(Correlation)*$F598 + SQRT('CDO Param'!K$17 - Correlation)*HLOOKUP('CDO Param'!K$12,$C$4:$E$1004,$A598,FALSE) + SQRT(1-Correlation)*O598</f>
        <v>1.2967104117304549</v>
      </c>
      <c r="AW598">
        <f>SQRT(Correlation)*$F598 + SQRT('CDO Param'!L$17 - Correlation)*HLOOKUP('CDO Param'!L$12,$C$4:$E$1004,$A598,FALSE) + SQRT(1-Correlation)*P598</f>
        <v>-0.47404712566618307</v>
      </c>
      <c r="AY598" s="3">
        <f>IF(AN598&lt;'CDO Param'!C$13,1,0)</f>
        <v>0</v>
      </c>
      <c r="AZ598" s="3">
        <f>IF(AO598&lt;'CDO Param'!D$13,1,0)</f>
        <v>0</v>
      </c>
      <c r="BA598" s="3">
        <f>IF(AP598&lt;'CDO Param'!E$13,1,0)</f>
        <v>0</v>
      </c>
      <c r="BB598" s="3">
        <f>IF(AQ598&lt;'CDO Param'!F$13,1,0)</f>
        <v>0</v>
      </c>
      <c r="BC598" s="3">
        <f>IF(AR598&lt;'CDO Param'!G$13,1,0)</f>
        <v>0</v>
      </c>
      <c r="BD598" s="3">
        <f>IF(AS598&lt;'CDO Param'!H$13,1,0)</f>
        <v>0</v>
      </c>
      <c r="BE598" s="3">
        <f>IF(AT598&lt;'CDO Param'!I$13,1,0)</f>
        <v>0</v>
      </c>
      <c r="BF598" s="3">
        <f>IF(AU598&lt;'CDO Param'!J$13,1,0)</f>
        <v>0</v>
      </c>
      <c r="BG598" s="3">
        <f>IF(AV598&lt;'CDO Param'!K$13,1,0)</f>
        <v>0</v>
      </c>
      <c r="BH598" s="3">
        <f>IF(AW598&lt;'CDO Param'!L$13,1,0)</f>
        <v>0</v>
      </c>
      <c r="BJ598" s="37">
        <f>AY598*'CDO Param'!C$6*AC598</f>
        <v>0</v>
      </c>
      <c r="BK598" s="37">
        <f>AZ598*'CDO Param'!D$6*AD598</f>
        <v>0</v>
      </c>
      <c r="BL598" s="37">
        <f>BA598*'CDO Param'!E$6*AE598</f>
        <v>0</v>
      </c>
      <c r="BM598" s="37">
        <f>BB598*'CDO Param'!F$6*AF598</f>
        <v>0</v>
      </c>
      <c r="BN598" s="37">
        <f>BC598*'CDO Param'!G$6*AG598</f>
        <v>0</v>
      </c>
      <c r="BO598" s="37">
        <f>BD598*'CDO Param'!H$6*AH598</f>
        <v>0</v>
      </c>
      <c r="BP598" s="37">
        <f>BE598*'CDO Param'!I$6*AI598</f>
        <v>0</v>
      </c>
      <c r="BQ598" s="37">
        <f>BF598*'CDO Param'!J$6*AJ598</f>
        <v>0</v>
      </c>
      <c r="BR598" s="37">
        <f>BG598*'CDO Param'!K$6*AK598</f>
        <v>0</v>
      </c>
      <c r="BS598" s="37">
        <f>BH598*'CDO Param'!L$6*AL598</f>
        <v>0</v>
      </c>
      <c r="BU598" s="38">
        <f t="shared" si="129"/>
        <v>0</v>
      </c>
      <c r="CE598" s="5">
        <f>BU598/'CDO Param'!$M$6</f>
        <v>0</v>
      </c>
      <c r="CF598" s="5">
        <f t="shared" si="130"/>
        <v>0</v>
      </c>
      <c r="CG598" s="5">
        <f t="shared" si="131"/>
        <v>0</v>
      </c>
    </row>
    <row r="599" spans="1:85" x14ac:dyDescent="0.2">
      <c r="A599" s="3">
        <v>596</v>
      </c>
      <c r="B599" s="3">
        <v>595</v>
      </c>
      <c r="C599">
        <v>-0.92760956249549054</v>
      </c>
      <c r="D599">
        <v>-1.7858110368251801</v>
      </c>
      <c r="E599">
        <v>1.6736430552555248</v>
      </c>
      <c r="F599">
        <v>0.15809064279892482</v>
      </c>
      <c r="G599">
        <v>-1.2658983905566856</v>
      </c>
      <c r="H599">
        <v>-0.41103930925601162</v>
      </c>
      <c r="I599">
        <v>-1.0156986718357075</v>
      </c>
      <c r="J599">
        <v>-0.94234565040096641</v>
      </c>
      <c r="K599">
        <v>0.65675408222887199</v>
      </c>
      <c r="L599">
        <v>1.797034201445058</v>
      </c>
      <c r="M599">
        <v>-0.94079268819768913</v>
      </c>
      <c r="N599">
        <v>-0.17817114894569386</v>
      </c>
      <c r="O599">
        <v>-1.0389339877292514</v>
      </c>
      <c r="P599">
        <v>-0.64394271248602308</v>
      </c>
      <c r="R599" s="33">
        <v>0.30469489111783676</v>
      </c>
      <c r="S599" s="33">
        <v>7.0350174824870271E-3</v>
      </c>
      <c r="T599" s="33">
        <v>0.2375388281594677</v>
      </c>
      <c r="U599" s="33">
        <v>0.31508487617368108</v>
      </c>
      <c r="V599" s="33">
        <v>0.63151385105751168</v>
      </c>
      <c r="W599" s="33">
        <v>0.85329472359888936</v>
      </c>
      <c r="X599" s="33">
        <v>0.32441952653435036</v>
      </c>
      <c r="Y599" s="33">
        <v>0.5189824628266424</v>
      </c>
      <c r="Z599" s="33">
        <v>0.53825272737920882</v>
      </c>
      <c r="AA599" s="33">
        <v>0.41358906236178666</v>
      </c>
      <c r="AC599" s="36">
        <f t="shared" si="119"/>
        <v>0.19518957185640304</v>
      </c>
      <c r="AD599" s="36">
        <f t="shared" si="120"/>
        <v>4.8792187580607856E-5</v>
      </c>
      <c r="AE599" s="36">
        <f t="shared" si="121"/>
        <v>0.11612863148238819</v>
      </c>
      <c r="AF599" s="36">
        <f t="shared" si="122"/>
        <v>0.20899213880663386</v>
      </c>
      <c r="AG599" s="36">
        <f t="shared" si="123"/>
        <v>0.71446180815835758</v>
      </c>
      <c r="AH599" s="36">
        <f t="shared" si="124"/>
        <v>0.95897890552894993</v>
      </c>
      <c r="AI599" s="36">
        <f t="shared" si="125"/>
        <v>0.22171659271199221</v>
      </c>
      <c r="AJ599" s="36">
        <f t="shared" si="126"/>
        <v>0.5320756112856142</v>
      </c>
      <c r="AK599" s="36">
        <f t="shared" si="127"/>
        <v>0.56448818856135308</v>
      </c>
      <c r="AL599" s="36">
        <f t="shared" si="128"/>
        <v>0.35614823353977298</v>
      </c>
      <c r="AN599">
        <f>SQRT(Correlation)*$F599 + SQRT('CDO Param'!C$17 - Correlation)*HLOOKUP('CDO Param'!C$12,$C$4:$E$1004,$A599,FALSE) + SQRT(1-Correlation)*G599</f>
        <v>-1.4034958281610568</v>
      </c>
      <c r="AO599">
        <f>SQRT(Correlation)*$F599 + SQRT('CDO Param'!D$17 - Correlation)*HLOOKUP('CDO Param'!D$12,$C$4:$E$1004,$A599,FALSE) + SQRT(1-Correlation)*H599</f>
        <v>-0.59250529554430109</v>
      </c>
      <c r="AP599">
        <f>SQRT(Correlation)*$F599 + SQRT('CDO Param'!E$17 - Correlation)*HLOOKUP('CDO Param'!E$12,$C$4:$E$1004,$A599,FALSE) + SQRT(1-Correlation)*I599</f>
        <v>-1.1590061366350051</v>
      </c>
      <c r="AQ599">
        <f>SQRT(Correlation)*$F599 + SQRT('CDO Param'!F$17 - Correlation)*HLOOKUP('CDO Param'!F$12,$C$4:$E$1004,$A599,FALSE) + SQRT(1-Correlation)*J599</f>
        <v>-0.46975696456329635</v>
      </c>
      <c r="AR599">
        <f>SQRT(Correlation)*$F599 + SQRT('CDO Param'!G$17 - Correlation)*HLOOKUP('CDO Param'!G$12,$C$4:$E$1004,$A599,FALSE) + SQRT(1-Correlation)*K599</f>
        <v>1.0472822436996734</v>
      </c>
      <c r="AS599">
        <f>SQRT(Correlation)*$F599 + SQRT('CDO Param'!H$17 - Correlation)*HLOOKUP('CDO Param'!H$12,$C$4:$E$1004,$A599,FALSE) + SQRT(1-Correlation)*L599</f>
        <v>1.502257164925566</v>
      </c>
      <c r="AT599">
        <f>SQRT(Correlation)*$F599 + SQRT('CDO Param'!I$17 - Correlation)*HLOOKUP('CDO Param'!I$12,$C$4:$E$1004,$A599,FALSE) + SQRT(1-Correlation)*M599</f>
        <v>-0.46828369525854358</v>
      </c>
      <c r="AU599">
        <f>SQRT(Correlation)*$F599 + SQRT('CDO Param'!J$17 - Correlation)*HLOOKUP('CDO Param'!J$12,$C$4:$E$1004,$A599,FALSE) + SQRT(1-Correlation)*N599</f>
        <v>-0.36445776401162977</v>
      </c>
      <c r="AV599">
        <f>SQRT(Correlation)*$F599 + SQRT('CDO Param'!K$17 - Correlation)*HLOOKUP('CDO Param'!K$12,$C$4:$E$1004,$A599,FALSE) + SQRT(1-Correlation)*O599</f>
        <v>-1.1810490927481379</v>
      </c>
      <c r="AW599">
        <f>SQRT(Correlation)*$F599 + SQRT('CDO Param'!L$17 - Correlation)*HLOOKUP('CDO Param'!L$12,$C$4:$E$1004,$A599,FALSE) + SQRT(1-Correlation)*P599</f>
        <v>-0.80632746704921376</v>
      </c>
      <c r="AY599" s="3">
        <f>IF(AN599&lt;'CDO Param'!C$13,1,0)</f>
        <v>0</v>
      </c>
      <c r="AZ599" s="3">
        <f>IF(AO599&lt;'CDO Param'!D$13,1,0)</f>
        <v>0</v>
      </c>
      <c r="BA599" s="3">
        <f>IF(AP599&lt;'CDO Param'!E$13,1,0)</f>
        <v>1</v>
      </c>
      <c r="BB599" s="3">
        <f>IF(AQ599&lt;'CDO Param'!F$13,1,0)</f>
        <v>0</v>
      </c>
      <c r="BC599" s="3">
        <f>IF(AR599&lt;'CDO Param'!G$13,1,0)</f>
        <v>0</v>
      </c>
      <c r="BD599" s="3">
        <f>IF(AS599&lt;'CDO Param'!H$13,1,0)</f>
        <v>0</v>
      </c>
      <c r="BE599" s="3">
        <f>IF(AT599&lt;'CDO Param'!I$13,1,0)</f>
        <v>0</v>
      </c>
      <c r="BF599" s="3">
        <f>IF(AU599&lt;'CDO Param'!J$13,1,0)</f>
        <v>0</v>
      </c>
      <c r="BG599" s="3">
        <f>IF(AV599&lt;'CDO Param'!K$13,1,0)</f>
        <v>0</v>
      </c>
      <c r="BH599" s="3">
        <f>IF(AW599&lt;'CDO Param'!L$13,1,0)</f>
        <v>1</v>
      </c>
      <c r="BJ599" s="37">
        <f>AY599*'CDO Param'!C$6*AC599</f>
        <v>0</v>
      </c>
      <c r="BK599" s="37">
        <f>AZ599*'CDO Param'!D$6*AD599</f>
        <v>0</v>
      </c>
      <c r="BL599" s="37">
        <f>BA599*'CDO Param'!E$6*AE599</f>
        <v>1161.2863148238819</v>
      </c>
      <c r="BM599" s="37">
        <f>BB599*'CDO Param'!F$6*AF599</f>
        <v>0</v>
      </c>
      <c r="BN599" s="37">
        <f>BC599*'CDO Param'!G$6*AG599</f>
        <v>0</v>
      </c>
      <c r="BO599" s="37">
        <f>BD599*'CDO Param'!H$6*AH599</f>
        <v>0</v>
      </c>
      <c r="BP599" s="37">
        <f>BE599*'CDO Param'!I$6*AI599</f>
        <v>0</v>
      </c>
      <c r="BQ599" s="37">
        <f>BF599*'CDO Param'!J$6*AJ599</f>
        <v>0</v>
      </c>
      <c r="BR599" s="37">
        <f>BG599*'CDO Param'!K$6*AK599</f>
        <v>0</v>
      </c>
      <c r="BS599" s="37">
        <f>BH599*'CDO Param'!L$6*AL599</f>
        <v>3561.4823353977299</v>
      </c>
      <c r="BU599" s="38">
        <f t="shared" si="129"/>
        <v>4722.768650221612</v>
      </c>
      <c r="CE599" s="5">
        <f>BU599/'CDO Param'!$M$6</f>
        <v>4.9195506773141794E-2</v>
      </c>
      <c r="CF599" s="5">
        <f t="shared" si="130"/>
        <v>0</v>
      </c>
      <c r="CG599" s="5">
        <f t="shared" si="131"/>
        <v>0</v>
      </c>
    </row>
    <row r="600" spans="1:85" x14ac:dyDescent="0.2">
      <c r="A600" s="3">
        <v>597</v>
      </c>
      <c r="B600" s="3">
        <v>596</v>
      </c>
      <c r="C600">
        <v>0.16957528714556247</v>
      </c>
      <c r="D600">
        <v>-0.28137719709775411</v>
      </c>
      <c r="E600">
        <v>-0.10400981409475207</v>
      </c>
      <c r="F600">
        <v>-1.4040097084944136</v>
      </c>
      <c r="G600">
        <v>-0.77408230936271138</v>
      </c>
      <c r="H600">
        <v>-1.037853962770896</v>
      </c>
      <c r="I600">
        <v>-3.0451019483734854E-2</v>
      </c>
      <c r="J600">
        <v>-0.36339656617201399</v>
      </c>
      <c r="K600">
        <v>-2.5738700060173869E-3</v>
      </c>
      <c r="L600">
        <v>-0.70997202783473767</v>
      </c>
      <c r="M600">
        <v>6.7990413299412467E-2</v>
      </c>
      <c r="N600">
        <v>-1.9103663362329826</v>
      </c>
      <c r="O600">
        <v>-0.47269168135244399</v>
      </c>
      <c r="P600">
        <v>-0.63157813201542012</v>
      </c>
      <c r="R600" s="33">
        <v>0.1913711145480029</v>
      </c>
      <c r="S600" s="33">
        <v>0.37432220828455043</v>
      </c>
      <c r="T600" s="33">
        <v>0.23335463843930263</v>
      </c>
      <c r="U600" s="33">
        <v>0.99140824935930238</v>
      </c>
      <c r="V600" s="33">
        <v>0.59844698179440903</v>
      </c>
      <c r="W600" s="33">
        <v>9.8423018631722314E-2</v>
      </c>
      <c r="X600" s="33">
        <v>0.19567414335705066</v>
      </c>
      <c r="Y600" s="33">
        <v>0.69532740195064224</v>
      </c>
      <c r="Z600" s="33">
        <v>0.36764458444325465</v>
      </c>
      <c r="AA600" s="33">
        <v>2.5307377812130087E-3</v>
      </c>
      <c r="AC600" s="36">
        <f t="shared" si="119"/>
        <v>7.3113279081558E-2</v>
      </c>
      <c r="AD600" s="36">
        <f t="shared" si="120"/>
        <v>0.2944074714510086</v>
      </c>
      <c r="AE600" s="36">
        <f t="shared" si="121"/>
        <v>0.11183105084727767</v>
      </c>
      <c r="AF600" s="36">
        <f t="shared" si="122"/>
        <v>0.9999239198584039</v>
      </c>
      <c r="AG600" s="36">
        <f t="shared" si="123"/>
        <v>0.66312478698809429</v>
      </c>
      <c r="AH600" s="36">
        <f t="shared" si="124"/>
        <v>1.7053878513603501E-2</v>
      </c>
      <c r="AI600" s="36">
        <f t="shared" si="125"/>
        <v>7.6705980431531817E-2</v>
      </c>
      <c r="AJ600" s="36">
        <f t="shared" si="126"/>
        <v>0.80483962408502641</v>
      </c>
      <c r="AK600" s="36">
        <f t="shared" si="127"/>
        <v>0.28426658027745161</v>
      </c>
      <c r="AL600" s="36">
        <f t="shared" si="128"/>
        <v>5.0309587968052046E-6</v>
      </c>
      <c r="AN600">
        <f>SQRT(Correlation)*$F600 + SQRT('CDO Param'!C$17 - Correlation)*HLOOKUP('CDO Param'!C$12,$C$4:$E$1004,$A600,FALSE) + SQRT(1-Correlation)*G600</f>
        <v>-1.2181385566197327</v>
      </c>
      <c r="AO600">
        <f>SQRT(Correlation)*$F600 + SQRT('CDO Param'!D$17 - Correlation)*HLOOKUP('CDO Param'!D$12,$C$4:$E$1004,$A600,FALSE) + SQRT(1-Correlation)*H600</f>
        <v>-1.4683743187072462</v>
      </c>
      <c r="AP600">
        <f>SQRT(Correlation)*$F600 + SQRT('CDO Param'!E$17 - Correlation)*HLOOKUP('CDO Param'!E$12,$C$4:$E$1004,$A600,FALSE) + SQRT(1-Correlation)*I600</f>
        <v>-0.42800982334701765</v>
      </c>
      <c r="AQ600">
        <f>SQRT(Correlation)*$F600 + SQRT('CDO Param'!F$17 - Correlation)*HLOOKUP('CDO Param'!F$12,$C$4:$E$1004,$A600,FALSE) + SQRT(1-Correlation)*J600</f>
        <v>-0.81199240794373639</v>
      </c>
      <c r="AR600">
        <f>SQRT(Correlation)*$F600 + SQRT('CDO Param'!G$17 - Correlation)*HLOOKUP('CDO Param'!G$12,$C$4:$E$1004,$A600,FALSE) + SQRT(1-Correlation)*K600</f>
        <v>-0.46968594253350032</v>
      </c>
      <c r="AS600">
        <f>SQRT(Correlation)*$F600 + SQRT('CDO Param'!H$17 - Correlation)*HLOOKUP('CDO Param'!H$12,$C$4:$E$1004,$A600,FALSE) + SQRT(1-Correlation)*L600</f>
        <v>-1.1573182033008274</v>
      </c>
      <c r="AT600">
        <f>SQRT(Correlation)*$F600 + SQRT('CDO Param'!I$17 - Correlation)*HLOOKUP('CDO Param'!I$12,$C$4:$E$1004,$A600,FALSE) + SQRT(1-Correlation)*M600</f>
        <v>-0.40274278552273429</v>
      </c>
      <c r="AU600">
        <f>SQRT(Correlation)*$F600 + SQRT('CDO Param'!J$17 - Correlation)*HLOOKUP('CDO Param'!J$12,$C$4:$E$1004,$A600,FALSE) + SQRT(1-Correlation)*N600</f>
        <v>-2.2114540860963703</v>
      </c>
      <c r="AV600">
        <f>SQRT(Correlation)*$F600 + SQRT('CDO Param'!K$17 - Correlation)*HLOOKUP('CDO Param'!K$12,$C$4:$E$1004,$A600,FALSE) + SQRT(1-Correlation)*O600</f>
        <v>-0.84755615298066678</v>
      </c>
      <c r="AW600">
        <f>SQRT(Correlation)*$F600 + SQRT('CDO Param'!L$17 - Correlation)*HLOOKUP('CDO Param'!L$12,$C$4:$E$1004,$A600,FALSE) + SQRT(1-Correlation)*P600</f>
        <v>-0.99828907501115915</v>
      </c>
      <c r="AY600" s="3">
        <f>IF(AN600&lt;'CDO Param'!C$13,1,0)</f>
        <v>0</v>
      </c>
      <c r="AZ600" s="3">
        <f>IF(AO600&lt;'CDO Param'!D$13,1,0)</f>
        <v>0</v>
      </c>
      <c r="BA600" s="3">
        <f>IF(AP600&lt;'CDO Param'!E$13,1,0)</f>
        <v>0</v>
      </c>
      <c r="BB600" s="3">
        <f>IF(AQ600&lt;'CDO Param'!F$13,1,0)</f>
        <v>0</v>
      </c>
      <c r="BC600" s="3">
        <f>IF(AR600&lt;'CDO Param'!G$13,1,0)</f>
        <v>1</v>
      </c>
      <c r="BD600" s="3">
        <f>IF(AS600&lt;'CDO Param'!H$13,1,0)</f>
        <v>0</v>
      </c>
      <c r="BE600" s="3">
        <f>IF(AT600&lt;'CDO Param'!I$13,1,0)</f>
        <v>0</v>
      </c>
      <c r="BF600" s="3">
        <f>IF(AU600&lt;'CDO Param'!J$13,1,0)</f>
        <v>0</v>
      </c>
      <c r="BG600" s="3">
        <f>IF(AV600&lt;'CDO Param'!K$13,1,0)</f>
        <v>0</v>
      </c>
      <c r="BH600" s="3">
        <f>IF(AW600&lt;'CDO Param'!L$13,1,0)</f>
        <v>1</v>
      </c>
      <c r="BJ600" s="37">
        <f>AY600*'CDO Param'!C$6*AC600</f>
        <v>0</v>
      </c>
      <c r="BK600" s="37">
        <f>AZ600*'CDO Param'!D$6*AD600</f>
        <v>0</v>
      </c>
      <c r="BL600" s="37">
        <f>BA600*'CDO Param'!E$6*AE600</f>
        <v>0</v>
      </c>
      <c r="BM600" s="37">
        <f>BB600*'CDO Param'!F$6*AF600</f>
        <v>0</v>
      </c>
      <c r="BN600" s="37">
        <f>BC600*'CDO Param'!G$6*AG600</f>
        <v>6631.2478698809427</v>
      </c>
      <c r="BO600" s="37">
        <f>BD600*'CDO Param'!H$6*AH600</f>
        <v>0</v>
      </c>
      <c r="BP600" s="37">
        <f>BE600*'CDO Param'!I$6*AI600</f>
        <v>0</v>
      </c>
      <c r="BQ600" s="37">
        <f>BF600*'CDO Param'!J$6*AJ600</f>
        <v>0</v>
      </c>
      <c r="BR600" s="37">
        <f>BG600*'CDO Param'!K$6*AK600</f>
        <v>0</v>
      </c>
      <c r="BS600" s="37">
        <f>BH600*'CDO Param'!L$6*AL600</f>
        <v>5.0309587968052044E-2</v>
      </c>
      <c r="BU600" s="38">
        <f t="shared" si="129"/>
        <v>6631.2981794689103</v>
      </c>
      <c r="CE600" s="5">
        <f>BU600/'CDO Param'!$M$6</f>
        <v>6.9076022702801151E-2</v>
      </c>
      <c r="CF600" s="5">
        <f t="shared" si="130"/>
        <v>1.9076022702801149E-2</v>
      </c>
      <c r="CG600" s="5">
        <f t="shared" si="131"/>
        <v>0.95380113514005738</v>
      </c>
    </row>
    <row r="601" spans="1:85" x14ac:dyDescent="0.2">
      <c r="A601" s="3">
        <v>598</v>
      </c>
      <c r="B601" s="3">
        <v>597</v>
      </c>
      <c r="C601">
        <v>-0.78754283094895072</v>
      </c>
      <c r="D601">
        <v>-0.35427433431323152</v>
      </c>
      <c r="E601">
        <v>1.0452185961185023</v>
      </c>
      <c r="F601">
        <v>0.26623411031323485</v>
      </c>
      <c r="G601">
        <v>0.6398568075383082</v>
      </c>
      <c r="H601">
        <v>-1.0611324796627741</v>
      </c>
      <c r="I601">
        <v>9.3427843239624053E-3</v>
      </c>
      <c r="J601">
        <v>-1.0743883649411146</v>
      </c>
      <c r="K601">
        <v>-0.71426256909035146</v>
      </c>
      <c r="L601">
        <v>-0.82737187767634168</v>
      </c>
      <c r="M601">
        <v>1.0246026249660645</v>
      </c>
      <c r="N601">
        <v>-0.51704546422115527</v>
      </c>
      <c r="O601">
        <v>-0.98730197350960225</v>
      </c>
      <c r="P601">
        <v>-3.422428562771529E-2</v>
      </c>
      <c r="R601" s="33">
        <v>0.53410988884703714</v>
      </c>
      <c r="S601" s="33">
        <v>0.78490185215366159</v>
      </c>
      <c r="T601" s="33">
        <v>0.84542914659037682</v>
      </c>
      <c r="U601" s="33">
        <v>0.12766674446299056</v>
      </c>
      <c r="V601" s="33">
        <v>0.69497418948215162</v>
      </c>
      <c r="W601" s="33">
        <v>0.43120262652225916</v>
      </c>
      <c r="X601" s="33">
        <v>0.22254395960948614</v>
      </c>
      <c r="Y601" s="33">
        <v>0.29632915663361975</v>
      </c>
      <c r="Z601" s="33">
        <v>0.40413554124726708</v>
      </c>
      <c r="AA601" s="33">
        <v>0.30604174281751817</v>
      </c>
      <c r="AC601" s="36">
        <f t="shared" si="119"/>
        <v>0.55754017181268223</v>
      </c>
      <c r="AD601" s="36">
        <f t="shared" si="120"/>
        <v>0.90600055051835515</v>
      </c>
      <c r="AE601" s="36">
        <f t="shared" si="121"/>
        <v>0.95402020765135798</v>
      </c>
      <c r="AF601" s="36">
        <f t="shared" si="122"/>
        <v>3.0246825645402868E-2</v>
      </c>
      <c r="AG601" s="36">
        <f t="shared" si="123"/>
        <v>0.80437682828280865</v>
      </c>
      <c r="AH601" s="36">
        <f t="shared" si="124"/>
        <v>0.38481117711445018</v>
      </c>
      <c r="AI601" s="36">
        <f t="shared" si="125"/>
        <v>0.10108976089466538</v>
      </c>
      <c r="AJ601" s="36">
        <f t="shared" si="126"/>
        <v>0.18436256092438447</v>
      </c>
      <c r="AK601" s="36">
        <f t="shared" si="127"/>
        <v>0.34098692500887151</v>
      </c>
      <c r="AL601" s="36">
        <f t="shared" si="128"/>
        <v>0.19695683545773035</v>
      </c>
      <c r="AN601">
        <f>SQRT(Correlation)*$F601 + SQRT('CDO Param'!C$17 - Correlation)*HLOOKUP('CDO Param'!C$12,$C$4:$E$1004,$A601,FALSE) + SQRT(1-Correlation)*G601</f>
        <v>0.64111012755870245</v>
      </c>
      <c r="AO601">
        <f>SQRT(Correlation)*$F601 + SQRT('CDO Param'!D$17 - Correlation)*HLOOKUP('CDO Param'!D$12,$C$4:$E$1004,$A601,FALSE) + SQRT(1-Correlation)*H601</f>
        <v>-0.97258999937181279</v>
      </c>
      <c r="AP601">
        <f>SQRT(Correlation)*$F601 + SQRT('CDO Param'!E$17 - Correlation)*HLOOKUP('CDO Param'!E$12,$C$4:$E$1004,$A601,FALSE) + SQRT(1-Correlation)*I601</f>
        <v>-0.11531028636300462</v>
      </c>
      <c r="AQ601">
        <f>SQRT(Correlation)*$F601 + SQRT('CDO Param'!F$17 - Correlation)*HLOOKUP('CDO Param'!F$12,$C$4:$E$1004,$A601,FALSE) + SQRT(1-Correlation)*J601</f>
        <v>-0.70134569627081411</v>
      </c>
      <c r="AR601">
        <f>SQRT(Correlation)*$F601 + SQRT('CDO Param'!G$17 - Correlation)*HLOOKUP('CDO Param'!G$12,$C$4:$E$1004,$A601,FALSE) + SQRT(1-Correlation)*K601</f>
        <v>-0.35970036855004606</v>
      </c>
      <c r="AS601">
        <f>SQRT(Correlation)*$F601 + SQRT('CDO Param'!H$17 - Correlation)*HLOOKUP('CDO Param'!H$12,$C$4:$E$1004,$A601,FALSE) + SQRT(1-Correlation)*L601</f>
        <v>-0.75082522052505063</v>
      </c>
      <c r="AT601">
        <f>SQRT(Correlation)*$F601 + SQRT('CDO Param'!I$17 - Correlation)*HLOOKUP('CDO Param'!I$12,$C$4:$E$1004,$A601,FALSE) + SQRT(1-Correlation)*M601</f>
        <v>1.2899319986126412</v>
      </c>
      <c r="AU601">
        <f>SQRT(Correlation)*$F601 + SQRT('CDO Param'!J$17 - Correlation)*HLOOKUP('CDO Param'!J$12,$C$4:$E$1004,$A601,FALSE) + SQRT(1-Correlation)*N601</f>
        <v>-0.61468602604782041</v>
      </c>
      <c r="AV601">
        <f>SQRT(Correlation)*$F601 + SQRT('CDO Param'!K$17 - Correlation)*HLOOKUP('CDO Param'!K$12,$C$4:$E$1004,$A601,FALSE) + SQRT(1-Correlation)*O601</f>
        <v>-1.0608105222093063</v>
      </c>
      <c r="AW601">
        <f>SQRT(Correlation)*$F601 + SQRT('CDO Param'!L$17 - Correlation)*HLOOKUP('CDO Param'!L$12,$C$4:$E$1004,$A601,FALSE) + SQRT(1-Correlation)*P601</f>
        <v>-0.15664163797115965</v>
      </c>
      <c r="AY601" s="3">
        <f>IF(AN601&lt;'CDO Param'!C$13,1,0)</f>
        <v>0</v>
      </c>
      <c r="AZ601" s="3">
        <f>IF(AO601&lt;'CDO Param'!D$13,1,0)</f>
        <v>0</v>
      </c>
      <c r="BA601" s="3">
        <f>IF(AP601&lt;'CDO Param'!E$13,1,0)</f>
        <v>0</v>
      </c>
      <c r="BB601" s="3">
        <f>IF(AQ601&lt;'CDO Param'!F$13,1,0)</f>
        <v>0</v>
      </c>
      <c r="BC601" s="3">
        <f>IF(AR601&lt;'CDO Param'!G$13,1,0)</f>
        <v>1</v>
      </c>
      <c r="BD601" s="3">
        <f>IF(AS601&lt;'CDO Param'!H$13,1,0)</f>
        <v>0</v>
      </c>
      <c r="BE601" s="3">
        <f>IF(AT601&lt;'CDO Param'!I$13,1,0)</f>
        <v>0</v>
      </c>
      <c r="BF601" s="3">
        <f>IF(AU601&lt;'CDO Param'!J$13,1,0)</f>
        <v>0</v>
      </c>
      <c r="BG601" s="3">
        <f>IF(AV601&lt;'CDO Param'!K$13,1,0)</f>
        <v>0</v>
      </c>
      <c r="BH601" s="3">
        <f>IF(AW601&lt;'CDO Param'!L$13,1,0)</f>
        <v>0</v>
      </c>
      <c r="BJ601" s="37">
        <f>AY601*'CDO Param'!C$6*AC601</f>
        <v>0</v>
      </c>
      <c r="BK601" s="37">
        <f>AZ601*'CDO Param'!D$6*AD601</f>
        <v>0</v>
      </c>
      <c r="BL601" s="37">
        <f>BA601*'CDO Param'!E$6*AE601</f>
        <v>0</v>
      </c>
      <c r="BM601" s="37">
        <f>BB601*'CDO Param'!F$6*AF601</f>
        <v>0</v>
      </c>
      <c r="BN601" s="37">
        <f>BC601*'CDO Param'!G$6*AG601</f>
        <v>8043.7682828280867</v>
      </c>
      <c r="BO601" s="37">
        <f>BD601*'CDO Param'!H$6*AH601</f>
        <v>0</v>
      </c>
      <c r="BP601" s="37">
        <f>BE601*'CDO Param'!I$6*AI601</f>
        <v>0</v>
      </c>
      <c r="BQ601" s="37">
        <f>BF601*'CDO Param'!J$6*AJ601</f>
        <v>0</v>
      </c>
      <c r="BR601" s="37">
        <f>BG601*'CDO Param'!K$6*AK601</f>
        <v>0</v>
      </c>
      <c r="BS601" s="37">
        <f>BH601*'CDO Param'!L$6*AL601</f>
        <v>0</v>
      </c>
      <c r="BU601" s="38">
        <f t="shared" si="129"/>
        <v>8043.7682828280867</v>
      </c>
      <c r="CE601" s="5">
        <f>BU601/'CDO Param'!$M$6</f>
        <v>8.3789252946125908E-2</v>
      </c>
      <c r="CF601" s="5">
        <f t="shared" si="130"/>
        <v>0.02</v>
      </c>
      <c r="CG601" s="5">
        <f t="shared" si="131"/>
        <v>1</v>
      </c>
    </row>
    <row r="602" spans="1:85" x14ac:dyDescent="0.2">
      <c r="A602" s="3">
        <v>599</v>
      </c>
      <c r="B602" s="3">
        <v>598</v>
      </c>
      <c r="C602">
        <v>-1.4796705727349035</v>
      </c>
      <c r="D602">
        <v>-0.76616515798377804</v>
      </c>
      <c r="E602">
        <v>0.26351358428655658</v>
      </c>
      <c r="F602">
        <v>0.69475618147407658</v>
      </c>
      <c r="G602">
        <v>0.65358108258806169</v>
      </c>
      <c r="H602">
        <v>0.84065959526924416</v>
      </c>
      <c r="I602">
        <v>-1.4626948541263118</v>
      </c>
      <c r="J602">
        <v>-0.44012153921357822</v>
      </c>
      <c r="K602">
        <v>-1.735857040330302</v>
      </c>
      <c r="L602">
        <v>-1.7715956346364692</v>
      </c>
      <c r="M602">
        <v>0.12132090887462255</v>
      </c>
      <c r="N602">
        <v>1.8494392861612141</v>
      </c>
      <c r="O602">
        <v>1.0916232895397115</v>
      </c>
      <c r="P602">
        <v>-1.6402964320150204</v>
      </c>
      <c r="R602" s="33">
        <v>0.64357153402807732</v>
      </c>
      <c r="S602" s="33">
        <v>0.50677240989486338</v>
      </c>
      <c r="T602" s="33">
        <v>0.32389310296806184</v>
      </c>
      <c r="U602" s="33">
        <v>0.67138158421562122</v>
      </c>
      <c r="V602" s="33">
        <v>0.91028591194669062</v>
      </c>
      <c r="W602" s="33">
        <v>0.17532208802891994</v>
      </c>
      <c r="X602" s="33">
        <v>0.63833350205716377</v>
      </c>
      <c r="Y602" s="33">
        <v>0.4711690747510498</v>
      </c>
      <c r="Z602" s="33">
        <v>0.93863934089366319</v>
      </c>
      <c r="AA602" s="33">
        <v>0.71140239979671427</v>
      </c>
      <c r="AC602" s="36">
        <f t="shared" si="119"/>
        <v>0.73249715301598861</v>
      </c>
      <c r="AD602" s="36">
        <f t="shared" si="120"/>
        <v>0.51145122695220357</v>
      </c>
      <c r="AE602" s="36">
        <f t="shared" si="121"/>
        <v>0.22099106553458112</v>
      </c>
      <c r="AF602" s="36">
        <f t="shared" si="122"/>
        <v>0.77246313076081796</v>
      </c>
      <c r="AG602" s="36">
        <f t="shared" si="123"/>
        <v>0.98610252805129495</v>
      </c>
      <c r="AH602" s="36">
        <f t="shared" si="124"/>
        <v>6.048581901998356E-2</v>
      </c>
      <c r="AI602" s="36">
        <f t="shared" si="125"/>
        <v>0.72471154292467421</v>
      </c>
      <c r="AJ602" s="36">
        <f t="shared" si="126"/>
        <v>0.45133103893600873</v>
      </c>
      <c r="AK602" s="36">
        <f t="shared" si="127"/>
        <v>0.99400697241453728</v>
      </c>
      <c r="AL602" s="36">
        <f t="shared" si="128"/>
        <v>0.8254090053353077</v>
      </c>
      <c r="AN602">
        <f>SQRT(Correlation)*$F602 + SQRT('CDO Param'!C$17 - Correlation)*HLOOKUP('CDO Param'!C$12,$C$4:$E$1004,$A602,FALSE) + SQRT(1-Correlation)*G602</f>
        <v>0.73139053642316532</v>
      </c>
      <c r="AO602">
        <f>SQRT(Correlation)*$F602 + SQRT('CDO Param'!D$17 - Correlation)*HLOOKUP('CDO Param'!D$12,$C$4:$E$1004,$A602,FALSE) + SQRT(1-Correlation)*H602</f>
        <v>0.90886879682793442</v>
      </c>
      <c r="AP602">
        <f>SQRT(Correlation)*$F602 + SQRT('CDO Param'!E$17 - Correlation)*HLOOKUP('CDO Param'!E$12,$C$4:$E$1004,$A602,FALSE) + SQRT(1-Correlation)*I602</f>
        <v>-1.5594170188358352</v>
      </c>
      <c r="AQ602">
        <f>SQRT(Correlation)*$F602 + SQRT('CDO Param'!F$17 - Correlation)*HLOOKUP('CDO Param'!F$12,$C$4:$E$1004,$A602,FALSE) + SQRT(1-Correlation)*J602</f>
        <v>-0.13891132942433376</v>
      </c>
      <c r="AR602">
        <f>SQRT(Correlation)*$F602 + SQRT('CDO Param'!G$17 - Correlation)*HLOOKUP('CDO Param'!G$12,$C$4:$E$1004,$A602,FALSE) + SQRT(1-Correlation)*K602</f>
        <v>-1.3681539580248823</v>
      </c>
      <c r="AS602">
        <f>SQRT(Correlation)*$F602 + SQRT('CDO Param'!H$17 - Correlation)*HLOOKUP('CDO Param'!H$12,$C$4:$E$1004,$A602,FALSE) + SQRT(1-Correlation)*L602</f>
        <v>-1.5693341100287208</v>
      </c>
      <c r="AT602">
        <f>SQRT(Correlation)*$F602 + SQRT('CDO Param'!I$17 - Correlation)*HLOOKUP('CDO Param'!I$12,$C$4:$E$1004,$A602,FALSE) + SQRT(1-Correlation)*M602</f>
        <v>0.39371974389353492</v>
      </c>
      <c r="AU602">
        <f>SQRT(Correlation)*$F602 + SQRT('CDO Param'!J$17 - Correlation)*HLOOKUP('CDO Param'!J$12,$C$4:$E$1004,$A602,FALSE) + SQRT(1-Correlation)*N602</f>
        <v>1.582749320957838</v>
      </c>
      <c r="AV602">
        <f>SQRT(Correlation)*$F602 + SQRT('CDO Param'!K$17 - Correlation)*HLOOKUP('CDO Param'!K$12,$C$4:$E$1004,$A602,FALSE) + SQRT(1-Correlation)*O602</f>
        <v>0.86382194196751405</v>
      </c>
      <c r="AW602">
        <f>SQRT(Correlation)*$F602 + SQRT('CDO Param'!L$17 - Correlation)*HLOOKUP('CDO Param'!L$12,$C$4:$E$1004,$A602,FALSE) + SQRT(1-Correlation)*P602</f>
        <v>-1.7279046694862703</v>
      </c>
      <c r="AY602" s="3">
        <f>IF(AN602&lt;'CDO Param'!C$13,1,0)</f>
        <v>0</v>
      </c>
      <c r="AZ602" s="3">
        <f>IF(AO602&lt;'CDO Param'!D$13,1,0)</f>
        <v>0</v>
      </c>
      <c r="BA602" s="3">
        <f>IF(AP602&lt;'CDO Param'!E$13,1,0)</f>
        <v>1</v>
      </c>
      <c r="BB602" s="3">
        <f>IF(AQ602&lt;'CDO Param'!F$13,1,0)</f>
        <v>0</v>
      </c>
      <c r="BC602" s="3">
        <f>IF(AR602&lt;'CDO Param'!G$13,1,0)</f>
        <v>1</v>
      </c>
      <c r="BD602" s="3">
        <f>IF(AS602&lt;'CDO Param'!H$13,1,0)</f>
        <v>0</v>
      </c>
      <c r="BE602" s="3">
        <f>IF(AT602&lt;'CDO Param'!I$13,1,0)</f>
        <v>0</v>
      </c>
      <c r="BF602" s="3">
        <f>IF(AU602&lt;'CDO Param'!J$13,1,0)</f>
        <v>0</v>
      </c>
      <c r="BG602" s="3">
        <f>IF(AV602&lt;'CDO Param'!K$13,1,0)</f>
        <v>0</v>
      </c>
      <c r="BH602" s="3">
        <f>IF(AW602&lt;'CDO Param'!L$13,1,0)</f>
        <v>1</v>
      </c>
      <c r="BJ602" s="37">
        <f>AY602*'CDO Param'!C$6*AC602</f>
        <v>0</v>
      </c>
      <c r="BK602" s="37">
        <f>AZ602*'CDO Param'!D$6*AD602</f>
        <v>0</v>
      </c>
      <c r="BL602" s="37">
        <f>BA602*'CDO Param'!E$6*AE602</f>
        <v>2209.9106553458109</v>
      </c>
      <c r="BM602" s="37">
        <f>BB602*'CDO Param'!F$6*AF602</f>
        <v>0</v>
      </c>
      <c r="BN602" s="37">
        <f>BC602*'CDO Param'!G$6*AG602</f>
        <v>9861.0252805129494</v>
      </c>
      <c r="BO602" s="37">
        <f>BD602*'CDO Param'!H$6*AH602</f>
        <v>0</v>
      </c>
      <c r="BP602" s="37">
        <f>BE602*'CDO Param'!I$6*AI602</f>
        <v>0</v>
      </c>
      <c r="BQ602" s="37">
        <f>BF602*'CDO Param'!J$6*AJ602</f>
        <v>0</v>
      </c>
      <c r="BR602" s="37">
        <f>BG602*'CDO Param'!K$6*AK602</f>
        <v>0</v>
      </c>
      <c r="BS602" s="37">
        <f>BH602*'CDO Param'!L$6*AL602</f>
        <v>8254.0900533530767</v>
      </c>
      <c r="BU602" s="38">
        <f t="shared" si="129"/>
        <v>20325.025989211837</v>
      </c>
      <c r="CE602" s="5">
        <f>BU602/'CDO Param'!$M$6</f>
        <v>0.21171902072095664</v>
      </c>
      <c r="CF602" s="5">
        <f t="shared" si="130"/>
        <v>0.02</v>
      </c>
      <c r="CG602" s="5">
        <f t="shared" si="131"/>
        <v>1</v>
      </c>
    </row>
    <row r="603" spans="1:85" x14ac:dyDescent="0.2">
      <c r="A603" s="3">
        <v>600</v>
      </c>
      <c r="B603" s="3">
        <v>599</v>
      </c>
      <c r="C603">
        <v>-0.57853640100802295</v>
      </c>
      <c r="D603">
        <v>-1.1370821084710769</v>
      </c>
      <c r="E603">
        <v>-1.1246083886362612</v>
      </c>
      <c r="F603">
        <v>-0.38535745261469856</v>
      </c>
      <c r="G603">
        <v>-0.77086269811843522</v>
      </c>
      <c r="H603">
        <v>-0.96722033049445599</v>
      </c>
      <c r="I603">
        <v>-2.1286723494995385</v>
      </c>
      <c r="J603">
        <v>0.45289311856322456</v>
      </c>
      <c r="K603">
        <v>-8.0774498201208189E-2</v>
      </c>
      <c r="L603">
        <v>-1.0479652701178566E-2</v>
      </c>
      <c r="M603">
        <v>-0.7358062248385977</v>
      </c>
      <c r="N603">
        <v>-1.0789176485559437</v>
      </c>
      <c r="O603">
        <v>-0.75322077464079484</v>
      </c>
      <c r="P603">
        <v>0.36890241972287185</v>
      </c>
      <c r="R603" s="33">
        <v>0.54013338337658601</v>
      </c>
      <c r="S603" s="33">
        <v>2.1774410280293977E-2</v>
      </c>
      <c r="T603" s="33">
        <v>0.96251358090085615</v>
      </c>
      <c r="U603" s="33">
        <v>0.96575420068844886</v>
      </c>
      <c r="V603" s="33">
        <v>0.43085097075945278</v>
      </c>
      <c r="W603" s="33">
        <v>0.31226555412275042</v>
      </c>
      <c r="X603" s="33">
        <v>0.24716814106664067</v>
      </c>
      <c r="Y603" s="33">
        <v>0.15494690702992814</v>
      </c>
      <c r="Z603" s="33">
        <v>0.19266645200209062</v>
      </c>
      <c r="AA603" s="33">
        <v>0.14505879913692307</v>
      </c>
      <c r="AC603" s="36">
        <f t="shared" si="119"/>
        <v>0.56763776656497877</v>
      </c>
      <c r="AD603" s="36">
        <f t="shared" si="120"/>
        <v>6.0070612836765104E-4</v>
      </c>
      <c r="AE603" s="36">
        <f t="shared" si="121"/>
        <v>0.99799223211855947</v>
      </c>
      <c r="AF603" s="36">
        <f t="shared" si="122"/>
        <v>0.99835746538651648</v>
      </c>
      <c r="AG603" s="36">
        <f t="shared" si="123"/>
        <v>0.38423417823975103</v>
      </c>
      <c r="AH603" s="36">
        <f t="shared" si="124"/>
        <v>0.20520864338611317</v>
      </c>
      <c r="AI603" s="36">
        <f t="shared" si="125"/>
        <v>0.12631170160067642</v>
      </c>
      <c r="AJ603" s="36">
        <f t="shared" si="126"/>
        <v>4.6224307113825233E-2</v>
      </c>
      <c r="AK603" s="36">
        <f t="shared" si="127"/>
        <v>7.418562041928442E-2</v>
      </c>
      <c r="AL603" s="36">
        <f t="shared" si="128"/>
        <v>4.0020695685773801E-2</v>
      </c>
      <c r="AN603">
        <f>SQRT(Correlation)*$F603 + SQRT('CDO Param'!C$17 - Correlation)*HLOOKUP('CDO Param'!C$12,$C$4:$E$1004,$A603,FALSE) + SQRT(1-Correlation)*G603</f>
        <v>-1.0139729870865595</v>
      </c>
      <c r="AO603">
        <f>SQRT(Correlation)*$F603 + SQRT('CDO Param'!D$17 - Correlation)*HLOOKUP('CDO Param'!D$12,$C$4:$E$1004,$A603,FALSE) + SQRT(1-Correlation)*H603</f>
        <v>-1.2002541933664332</v>
      </c>
      <c r="AP603">
        <f>SQRT(Correlation)*$F603 + SQRT('CDO Param'!E$17 - Correlation)*HLOOKUP('CDO Param'!E$12,$C$4:$E$1004,$A603,FALSE) + SQRT(1-Correlation)*I603</f>
        <v>-2.2943629754970005</v>
      </c>
      <c r="AQ603">
        <f>SQRT(Correlation)*$F603 + SQRT('CDO Param'!F$17 - Correlation)*HLOOKUP('CDO Param'!F$12,$C$4:$E$1004,$A603,FALSE) + SQRT(1-Correlation)*J603</f>
        <v>5.6321330518938451E-2</v>
      </c>
      <c r="AR603">
        <f>SQRT(Correlation)*$F603 + SQRT('CDO Param'!G$17 - Correlation)*HLOOKUP('CDO Param'!G$12,$C$4:$E$1004,$A603,FALSE) + SQRT(1-Correlation)*K603</f>
        <v>-0.44996022421590126</v>
      </c>
      <c r="AS603">
        <f>SQRT(Correlation)*$F603 + SQRT('CDO Param'!H$17 - Correlation)*HLOOKUP('CDO Param'!H$12,$C$4:$E$1004,$A603,FALSE) + SQRT(1-Correlation)*L603</f>
        <v>-0.29261029177842279</v>
      </c>
      <c r="AT603">
        <f>SQRT(Correlation)*$F603 + SQRT('CDO Param'!I$17 - Correlation)*HLOOKUP('CDO Param'!I$12,$C$4:$E$1004,$A603,FALSE) + SQRT(1-Correlation)*M603</f>
        <v>-1.0713778829699825</v>
      </c>
      <c r="AU603">
        <f>SQRT(Correlation)*$F603 + SQRT('CDO Param'!J$17 - Correlation)*HLOOKUP('CDO Param'!J$12,$C$4:$E$1004,$A603,FALSE) + SQRT(1-Correlation)*N603</f>
        <v>-1.2984782236618002</v>
      </c>
      <c r="AV603">
        <f>SQRT(Correlation)*$F603 + SQRT('CDO Param'!K$17 - Correlation)*HLOOKUP('CDO Param'!K$12,$C$4:$E$1004,$A603,FALSE) + SQRT(1-Correlation)*O603</f>
        <v>-0.98949503915123427</v>
      </c>
      <c r="AW603">
        <f>SQRT(Correlation)*$F603 + SQRT('CDO Param'!L$17 - Correlation)*HLOOKUP('CDO Param'!L$12,$C$4:$E$1004,$A603,FALSE) + SQRT(1-Correlation)*P603</f>
        <v>7.5044493696666714E-2</v>
      </c>
      <c r="AY603" s="3">
        <f>IF(AN603&lt;'CDO Param'!C$13,1,0)</f>
        <v>0</v>
      </c>
      <c r="AZ603" s="3">
        <f>IF(AO603&lt;'CDO Param'!D$13,1,0)</f>
        <v>0</v>
      </c>
      <c r="BA603" s="3">
        <f>IF(AP603&lt;'CDO Param'!E$13,1,0)</f>
        <v>1</v>
      </c>
      <c r="BB603" s="3">
        <f>IF(AQ603&lt;'CDO Param'!F$13,1,0)</f>
        <v>0</v>
      </c>
      <c r="BC603" s="3">
        <f>IF(AR603&lt;'CDO Param'!G$13,1,0)</f>
        <v>1</v>
      </c>
      <c r="BD603" s="3">
        <f>IF(AS603&lt;'CDO Param'!H$13,1,0)</f>
        <v>0</v>
      </c>
      <c r="BE603" s="3">
        <f>IF(AT603&lt;'CDO Param'!I$13,1,0)</f>
        <v>0</v>
      </c>
      <c r="BF603" s="3">
        <f>IF(AU603&lt;'CDO Param'!J$13,1,0)</f>
        <v>0</v>
      </c>
      <c r="BG603" s="3">
        <f>IF(AV603&lt;'CDO Param'!K$13,1,0)</f>
        <v>0</v>
      </c>
      <c r="BH603" s="3">
        <f>IF(AW603&lt;'CDO Param'!L$13,1,0)</f>
        <v>0</v>
      </c>
      <c r="BJ603" s="37">
        <f>AY603*'CDO Param'!C$6*AC603</f>
        <v>0</v>
      </c>
      <c r="BK603" s="37">
        <f>AZ603*'CDO Param'!D$6*AD603</f>
        <v>0</v>
      </c>
      <c r="BL603" s="37">
        <f>BA603*'CDO Param'!E$6*AE603</f>
        <v>9979.9223211855951</v>
      </c>
      <c r="BM603" s="37">
        <f>BB603*'CDO Param'!F$6*AF603</f>
        <v>0</v>
      </c>
      <c r="BN603" s="37">
        <f>BC603*'CDO Param'!G$6*AG603</f>
        <v>3842.3417823975105</v>
      </c>
      <c r="BO603" s="37">
        <f>BD603*'CDO Param'!H$6*AH603</f>
        <v>0</v>
      </c>
      <c r="BP603" s="37">
        <f>BE603*'CDO Param'!I$6*AI603</f>
        <v>0</v>
      </c>
      <c r="BQ603" s="37">
        <f>BF603*'CDO Param'!J$6*AJ603</f>
        <v>0</v>
      </c>
      <c r="BR603" s="37">
        <f>BG603*'CDO Param'!K$6*AK603</f>
        <v>0</v>
      </c>
      <c r="BS603" s="37">
        <f>BH603*'CDO Param'!L$6*AL603</f>
        <v>0</v>
      </c>
      <c r="BU603" s="38">
        <f t="shared" si="129"/>
        <v>13822.264103583106</v>
      </c>
      <c r="CE603" s="5">
        <f>BU603/'CDO Param'!$M$6</f>
        <v>0.14398191774565736</v>
      </c>
      <c r="CF603" s="5">
        <f t="shared" si="130"/>
        <v>0.02</v>
      </c>
      <c r="CG603" s="5">
        <f t="shared" si="131"/>
        <v>1</v>
      </c>
    </row>
    <row r="604" spans="1:85" x14ac:dyDescent="0.2">
      <c r="A604" s="3">
        <v>601</v>
      </c>
      <c r="B604" s="3">
        <v>600</v>
      </c>
      <c r="C604">
        <v>-1.9272101781098172</v>
      </c>
      <c r="D604">
        <v>-0.67205291998106986</v>
      </c>
      <c r="E604">
        <v>0.74633135227486491</v>
      </c>
      <c r="F604">
        <v>-0.25812482817855198</v>
      </c>
      <c r="G604">
        <v>0.82638280218816362</v>
      </c>
      <c r="H604">
        <v>-0.14479610399575904</v>
      </c>
      <c r="I604">
        <v>-2.0149491319898516</v>
      </c>
      <c r="J604">
        <v>2.7547503123059869</v>
      </c>
      <c r="K604">
        <v>0.35445737012196332</v>
      </c>
      <c r="L604">
        <v>-0.51051074478891678</v>
      </c>
      <c r="M604">
        <v>0.15735281522211153</v>
      </c>
      <c r="N604">
        <v>-0.77490085459430702</v>
      </c>
      <c r="O604">
        <v>-1.4318129615276121</v>
      </c>
      <c r="P604">
        <v>2.3222310119308531</v>
      </c>
      <c r="R604" s="33">
        <v>3.2370942659848811E-3</v>
      </c>
      <c r="S604" s="33">
        <v>0.40584332840789267</v>
      </c>
      <c r="T604" s="33">
        <v>8.8205514516777137E-3</v>
      </c>
      <c r="U604" s="33">
        <v>0.24700824834732724</v>
      </c>
      <c r="V604" s="33">
        <v>0.46762997352873442</v>
      </c>
      <c r="W604" s="33">
        <v>0.45696509743899344</v>
      </c>
      <c r="X604" s="33">
        <v>0.21239265716280445</v>
      </c>
      <c r="Y604" s="33">
        <v>0.6833889352546022</v>
      </c>
      <c r="Z604" s="33">
        <v>0.71783482409912847</v>
      </c>
      <c r="AA604" s="33">
        <v>0.64988863405300701</v>
      </c>
      <c r="AC604" s="36">
        <f t="shared" si="119"/>
        <v>8.6940859624080852E-6</v>
      </c>
      <c r="AD604" s="36">
        <f t="shared" si="120"/>
        <v>0.34371321641561786</v>
      </c>
      <c r="AE604" s="36">
        <f t="shared" si="121"/>
        <v>8.0655718908925655E-5</v>
      </c>
      <c r="AF604" s="36">
        <f t="shared" si="122"/>
        <v>0.12613931131805256</v>
      </c>
      <c r="AG604" s="36">
        <f t="shared" si="123"/>
        <v>0.44538156372092536</v>
      </c>
      <c r="AH604" s="36">
        <f t="shared" si="124"/>
        <v>0.42750893502009035</v>
      </c>
      <c r="AI604" s="36">
        <f t="shared" si="125"/>
        <v>9.1485974257437833E-2</v>
      </c>
      <c r="AJ604" s="36">
        <f t="shared" si="126"/>
        <v>0.78894806450852295</v>
      </c>
      <c r="AK604" s="36">
        <f t="shared" si="127"/>
        <v>0.83336240418395358</v>
      </c>
      <c r="AL604" s="36">
        <f t="shared" si="128"/>
        <v>0.74178223246801478</v>
      </c>
      <c r="AN604">
        <f>SQRT(Correlation)*$F604 + SQRT('CDO Param'!C$17 - Correlation)*HLOOKUP('CDO Param'!C$12,$C$4:$E$1004,$A604,FALSE) + SQRT(1-Correlation)*G604</f>
        <v>0.60730668905674179</v>
      </c>
      <c r="AO604">
        <f>SQRT(Correlation)*$F604 + SQRT('CDO Param'!D$17 - Correlation)*HLOOKUP('CDO Param'!D$12,$C$4:$E$1004,$A604,FALSE) + SQRT(1-Correlation)*H604</f>
        <v>-0.31403451865891241</v>
      </c>
      <c r="AP604">
        <f>SQRT(Correlation)*$F604 + SQRT('CDO Param'!E$17 - Correlation)*HLOOKUP('CDO Param'!E$12,$C$4:$E$1004,$A604,FALSE) + SQRT(1-Correlation)*I604</f>
        <v>-2.5030667112516434</v>
      </c>
      <c r="AQ604">
        <f>SQRT(Correlation)*$F604 + SQRT('CDO Param'!F$17 - Correlation)*HLOOKUP('CDO Param'!F$12,$C$4:$E$1004,$A604,FALSE) + SQRT(1-Correlation)*J604</f>
        <v>2.698644137558337</v>
      </c>
      <c r="AR604">
        <f>SQRT(Correlation)*$F604 + SQRT('CDO Param'!G$17 - Correlation)*HLOOKUP('CDO Param'!G$12,$C$4:$E$1004,$A604,FALSE) + SQRT(1-Correlation)*K604</f>
        <v>0.42152631287982617</v>
      </c>
      <c r="AS604">
        <f>SQRT(Correlation)*$F604 + SQRT('CDO Param'!H$17 - Correlation)*HLOOKUP('CDO Param'!H$12,$C$4:$E$1004,$A604,FALSE) + SQRT(1-Correlation)*L604</f>
        <v>-0.66098189023192422</v>
      </c>
      <c r="AT604">
        <f>SQRT(Correlation)*$F604 + SQRT('CDO Param'!I$17 - Correlation)*HLOOKUP('CDO Param'!I$12,$C$4:$E$1004,$A604,FALSE) + SQRT(1-Correlation)*M604</f>
        <v>0.23453651367665623</v>
      </c>
      <c r="AU604">
        <f>SQRT(Correlation)*$F604 + SQRT('CDO Param'!J$17 - Correlation)*HLOOKUP('CDO Param'!J$12,$C$4:$E$1004,$A604,FALSE) + SQRT(1-Correlation)*N604</f>
        <v>-1.3266536217101796</v>
      </c>
      <c r="AV604">
        <f>SQRT(Correlation)*$F604 + SQRT('CDO Param'!K$17 - Correlation)*HLOOKUP('CDO Param'!K$12,$C$4:$E$1004,$A604,FALSE) + SQRT(1-Correlation)*O604</f>
        <v>-1.9498551658449794</v>
      </c>
      <c r="AW604">
        <f>SQRT(Correlation)*$F604 + SQRT('CDO Param'!L$17 - Correlation)*HLOOKUP('CDO Param'!L$12,$C$4:$E$1004,$A604,FALSE) + SQRT(1-Correlation)*P604</f>
        <v>1.6115436519222528</v>
      </c>
      <c r="AY604" s="3">
        <f>IF(AN604&lt;'CDO Param'!C$13,1,0)</f>
        <v>0</v>
      </c>
      <c r="AZ604" s="3">
        <f>IF(AO604&lt;'CDO Param'!D$13,1,0)</f>
        <v>0</v>
      </c>
      <c r="BA604" s="3">
        <f>IF(AP604&lt;'CDO Param'!E$13,1,0)</f>
        <v>1</v>
      </c>
      <c r="BB604" s="3">
        <f>IF(AQ604&lt;'CDO Param'!F$13,1,0)</f>
        <v>0</v>
      </c>
      <c r="BC604" s="3">
        <f>IF(AR604&lt;'CDO Param'!G$13,1,0)</f>
        <v>0</v>
      </c>
      <c r="BD604" s="3">
        <f>IF(AS604&lt;'CDO Param'!H$13,1,0)</f>
        <v>0</v>
      </c>
      <c r="BE604" s="3">
        <f>IF(AT604&lt;'CDO Param'!I$13,1,0)</f>
        <v>0</v>
      </c>
      <c r="BF604" s="3">
        <f>IF(AU604&lt;'CDO Param'!J$13,1,0)</f>
        <v>0</v>
      </c>
      <c r="BG604" s="3">
        <f>IF(AV604&lt;'CDO Param'!K$13,1,0)</f>
        <v>0</v>
      </c>
      <c r="BH604" s="3">
        <f>IF(AW604&lt;'CDO Param'!L$13,1,0)</f>
        <v>0</v>
      </c>
      <c r="BJ604" s="37">
        <f>AY604*'CDO Param'!C$6*AC604</f>
        <v>0</v>
      </c>
      <c r="BK604" s="37">
        <f>AZ604*'CDO Param'!D$6*AD604</f>
        <v>0</v>
      </c>
      <c r="BL604" s="37">
        <f>BA604*'CDO Param'!E$6*AE604</f>
        <v>0.80655718908925655</v>
      </c>
      <c r="BM604" s="37">
        <f>BB604*'CDO Param'!F$6*AF604</f>
        <v>0</v>
      </c>
      <c r="BN604" s="37">
        <f>BC604*'CDO Param'!G$6*AG604</f>
        <v>0</v>
      </c>
      <c r="BO604" s="37">
        <f>BD604*'CDO Param'!H$6*AH604</f>
        <v>0</v>
      </c>
      <c r="BP604" s="37">
        <f>BE604*'CDO Param'!I$6*AI604</f>
        <v>0</v>
      </c>
      <c r="BQ604" s="37">
        <f>BF604*'CDO Param'!J$6*AJ604</f>
        <v>0</v>
      </c>
      <c r="BR604" s="37">
        <f>BG604*'CDO Param'!K$6*AK604</f>
        <v>0</v>
      </c>
      <c r="BS604" s="37">
        <f>BH604*'CDO Param'!L$6*AL604</f>
        <v>0</v>
      </c>
      <c r="BU604" s="38">
        <f t="shared" si="129"/>
        <v>0.80655718908925655</v>
      </c>
      <c r="CE604" s="5">
        <f>BU604/'CDO Param'!$M$6</f>
        <v>8.4016373863464221E-6</v>
      </c>
      <c r="CF604" s="5">
        <f t="shared" si="130"/>
        <v>0</v>
      </c>
      <c r="CG604" s="5">
        <f t="shared" si="131"/>
        <v>0</v>
      </c>
    </row>
    <row r="605" spans="1:85" x14ac:dyDescent="0.2">
      <c r="A605" s="3">
        <v>602</v>
      </c>
      <c r="B605" s="3">
        <v>601</v>
      </c>
      <c r="C605">
        <v>-1.4242368706618436</v>
      </c>
      <c r="D605">
        <v>-4.4069565774407238E-2</v>
      </c>
      <c r="E605">
        <v>-1.2155396689195186</v>
      </c>
      <c r="F605">
        <v>-0.47931393964972813</v>
      </c>
      <c r="G605">
        <v>0.30852334020892158</v>
      </c>
      <c r="H605">
        <v>0.85359033619170077</v>
      </c>
      <c r="I605">
        <v>0.34410277294227853</v>
      </c>
      <c r="J605">
        <v>2.1737832867074758</v>
      </c>
      <c r="K605">
        <v>-0.70736859925091267</v>
      </c>
      <c r="L605">
        <v>-1.248113221663516</v>
      </c>
      <c r="M605">
        <v>-0.10509211278986186</v>
      </c>
      <c r="N605">
        <v>-1.0231406122329645</v>
      </c>
      <c r="O605">
        <v>-3.9585756894666702E-3</v>
      </c>
      <c r="P605">
        <v>1.7768343241186813</v>
      </c>
      <c r="R605" s="33">
        <v>0.6782725288897159</v>
      </c>
      <c r="S605" s="33">
        <v>0.72639304945543082</v>
      </c>
      <c r="T605" s="33">
        <v>0.48798219742625121</v>
      </c>
      <c r="U605" s="33">
        <v>0.51679214300438392</v>
      </c>
      <c r="V605" s="33">
        <v>0.72554747468118908</v>
      </c>
      <c r="W605" s="33">
        <v>0.2764069667441803</v>
      </c>
      <c r="X605" s="33">
        <v>0.5718900694380934</v>
      </c>
      <c r="Y605" s="33">
        <v>0.75639704603534053</v>
      </c>
      <c r="Z605" s="33">
        <v>0.76515271596850487</v>
      </c>
      <c r="AA605" s="33">
        <v>0.92169728266154294</v>
      </c>
      <c r="AC605" s="36">
        <f t="shared" si="119"/>
        <v>0.78198376776216671</v>
      </c>
      <c r="AD605" s="36">
        <f t="shared" si="120"/>
        <v>0.84369003465857551</v>
      </c>
      <c r="AE605" s="36">
        <f t="shared" si="121"/>
        <v>0.47968372477603199</v>
      </c>
      <c r="AF605" s="36">
        <f t="shared" si="122"/>
        <v>0.52837918202801659</v>
      </c>
      <c r="AG605" s="36">
        <f t="shared" si="123"/>
        <v>0.8426827457923548</v>
      </c>
      <c r="AH605" s="36">
        <f t="shared" si="124"/>
        <v>0.15965653855580983</v>
      </c>
      <c r="AI605" s="36">
        <f t="shared" si="125"/>
        <v>0.62025712849179793</v>
      </c>
      <c r="AJ605" s="36">
        <f t="shared" si="126"/>
        <v>0.87750577843979227</v>
      </c>
      <c r="AK605" s="36">
        <f t="shared" si="127"/>
        <v>0.88664476748919019</v>
      </c>
      <c r="AL605" s="36">
        <f t="shared" si="128"/>
        <v>0.98971418221159557</v>
      </c>
      <c r="AN605">
        <f>SQRT(Correlation)*$F605 + SQRT('CDO Param'!C$17 - Correlation)*HLOOKUP('CDO Param'!C$12,$C$4:$E$1004,$A605,FALSE) + SQRT(1-Correlation)*G605</f>
        <v>0.13488618579819145</v>
      </c>
      <c r="AO605">
        <f>SQRT(Correlation)*$F605 + SQRT('CDO Param'!D$17 - Correlation)*HLOOKUP('CDO Param'!D$12,$C$4:$E$1004,$A605,FALSE) + SQRT(1-Correlation)*H605</f>
        <v>0.65198214120562059</v>
      </c>
      <c r="AP605">
        <f>SQRT(Correlation)*$F605 + SQRT('CDO Param'!E$17 - Correlation)*HLOOKUP('CDO Param'!E$12,$C$4:$E$1004,$A605,FALSE) + SQRT(1-Correlation)*I605</f>
        <v>-0.20194547963496534</v>
      </c>
      <c r="AQ605">
        <f>SQRT(Correlation)*$F605 + SQRT('CDO Param'!F$17 - Correlation)*HLOOKUP('CDO Param'!F$12,$C$4:$E$1004,$A605,FALSE) + SQRT(1-Correlation)*J605</f>
        <v>1.6388565884194073</v>
      </c>
      <c r="AR605">
        <f>SQRT(Correlation)*$F605 + SQRT('CDO Param'!G$17 - Correlation)*HLOOKUP('CDO Param'!G$12,$C$4:$E$1004,$A605,FALSE) + SQRT(1-Correlation)*K605</f>
        <v>-1.0944440849360542</v>
      </c>
      <c r="AS605">
        <f>SQRT(Correlation)*$F605 + SQRT('CDO Param'!H$17 - Correlation)*HLOOKUP('CDO Param'!H$12,$C$4:$E$1004,$A605,FALSE) + SQRT(1-Correlation)*L605</f>
        <v>-1.3418689215849655</v>
      </c>
      <c r="AT605">
        <f>SQRT(Correlation)*$F605 + SQRT('CDO Param'!I$17 - Correlation)*HLOOKUP('CDO Param'!I$12,$C$4:$E$1004,$A605,FALSE) + SQRT(1-Correlation)*M605</f>
        <v>-0.52307444142190884</v>
      </c>
      <c r="AU605">
        <f>SQRT(Correlation)*$F605 + SQRT('CDO Param'!J$17 - Correlation)*HLOOKUP('CDO Param'!J$12,$C$4:$E$1004,$A605,FALSE) + SQRT(1-Correlation)*N605</f>
        <v>-1.4990264435207639</v>
      </c>
      <c r="AV605">
        <f>SQRT(Correlation)*$F605 + SQRT('CDO Param'!K$17 - Correlation)*HLOOKUP('CDO Param'!K$12,$C$4:$E$1004,$A605,FALSE) + SQRT(1-Correlation)*O605</f>
        <v>-0.53214546777883909</v>
      </c>
      <c r="AW605">
        <f>SQRT(Correlation)*$F605 + SQRT('CDO Param'!L$17 - Correlation)*HLOOKUP('CDO Param'!L$12,$C$4:$E$1004,$A605,FALSE) + SQRT(1-Correlation)*P605</f>
        <v>1.1572630135560928</v>
      </c>
      <c r="AY605" s="3">
        <f>IF(AN605&lt;'CDO Param'!C$13,1,0)</f>
        <v>0</v>
      </c>
      <c r="AZ605" s="3">
        <f>IF(AO605&lt;'CDO Param'!D$13,1,0)</f>
        <v>0</v>
      </c>
      <c r="BA605" s="3">
        <f>IF(AP605&lt;'CDO Param'!E$13,1,0)</f>
        <v>0</v>
      </c>
      <c r="BB605" s="3">
        <f>IF(AQ605&lt;'CDO Param'!F$13,1,0)</f>
        <v>0</v>
      </c>
      <c r="BC605" s="3">
        <f>IF(AR605&lt;'CDO Param'!G$13,1,0)</f>
        <v>1</v>
      </c>
      <c r="BD605" s="3">
        <f>IF(AS605&lt;'CDO Param'!H$13,1,0)</f>
        <v>0</v>
      </c>
      <c r="BE605" s="3">
        <f>IF(AT605&lt;'CDO Param'!I$13,1,0)</f>
        <v>0</v>
      </c>
      <c r="BF605" s="3">
        <f>IF(AU605&lt;'CDO Param'!J$13,1,0)</f>
        <v>0</v>
      </c>
      <c r="BG605" s="3">
        <f>IF(AV605&lt;'CDO Param'!K$13,1,0)</f>
        <v>0</v>
      </c>
      <c r="BH605" s="3">
        <f>IF(AW605&lt;'CDO Param'!L$13,1,0)</f>
        <v>0</v>
      </c>
      <c r="BJ605" s="37">
        <f>AY605*'CDO Param'!C$6*AC605</f>
        <v>0</v>
      </c>
      <c r="BK605" s="37">
        <f>AZ605*'CDO Param'!D$6*AD605</f>
        <v>0</v>
      </c>
      <c r="BL605" s="37">
        <f>BA605*'CDO Param'!E$6*AE605</f>
        <v>0</v>
      </c>
      <c r="BM605" s="37">
        <f>BB605*'CDO Param'!F$6*AF605</f>
        <v>0</v>
      </c>
      <c r="BN605" s="37">
        <f>BC605*'CDO Param'!G$6*AG605</f>
        <v>8426.8274579235476</v>
      </c>
      <c r="BO605" s="37">
        <f>BD605*'CDO Param'!H$6*AH605</f>
        <v>0</v>
      </c>
      <c r="BP605" s="37">
        <f>BE605*'CDO Param'!I$6*AI605</f>
        <v>0</v>
      </c>
      <c r="BQ605" s="37">
        <f>BF605*'CDO Param'!J$6*AJ605</f>
        <v>0</v>
      </c>
      <c r="BR605" s="37">
        <f>BG605*'CDO Param'!K$6*AK605</f>
        <v>0</v>
      </c>
      <c r="BS605" s="37">
        <f>BH605*'CDO Param'!L$6*AL605</f>
        <v>0</v>
      </c>
      <c r="BU605" s="38">
        <f t="shared" si="129"/>
        <v>8426.8274579235476</v>
      </c>
      <c r="CE605" s="5">
        <f>BU605/'CDO Param'!$M$6</f>
        <v>8.7779452686703618E-2</v>
      </c>
      <c r="CF605" s="5">
        <f t="shared" si="130"/>
        <v>0.02</v>
      </c>
      <c r="CG605" s="5">
        <f t="shared" si="131"/>
        <v>1</v>
      </c>
    </row>
    <row r="606" spans="1:85" x14ac:dyDescent="0.2">
      <c r="A606" s="3">
        <v>603</v>
      </c>
      <c r="B606" s="3">
        <v>602</v>
      </c>
      <c r="C606">
        <v>0.62652588894707151</v>
      </c>
      <c r="D606">
        <v>0.62669187173014507</v>
      </c>
      <c r="E606">
        <v>1.3312887858774047</v>
      </c>
      <c r="F606">
        <v>2.562410372775048</v>
      </c>
      <c r="G606">
        <v>0.37897507354500704</v>
      </c>
      <c r="H606">
        <v>2.5891131372191012</v>
      </c>
      <c r="I606">
        <v>-1.0791791282827035</v>
      </c>
      <c r="J606">
        <v>-0.69026327764731832</v>
      </c>
      <c r="K606">
        <v>1.7397178453393281</v>
      </c>
      <c r="L606">
        <v>0.46799414121778682</v>
      </c>
      <c r="M606">
        <v>9.1935135060339235E-2</v>
      </c>
      <c r="N606">
        <v>-1.5476052794838324</v>
      </c>
      <c r="O606">
        <v>1.0642361303325742</v>
      </c>
      <c r="P606">
        <v>-0.43565592022787314</v>
      </c>
      <c r="R606" s="33">
        <v>0.96622969255141433</v>
      </c>
      <c r="S606" s="33">
        <v>0.42244271162079772</v>
      </c>
      <c r="T606" s="33">
        <v>0.99465421074752425</v>
      </c>
      <c r="U606" s="33">
        <v>0.1533200336402841</v>
      </c>
      <c r="V606" s="33">
        <v>0.84980539225498464</v>
      </c>
      <c r="W606" s="33">
        <v>0.67922762952708993</v>
      </c>
      <c r="X606" s="33">
        <v>0.77876946180070261</v>
      </c>
      <c r="Y606" s="33">
        <v>0.77834448440854642</v>
      </c>
      <c r="Z606" s="33">
        <v>0.63574945444043229</v>
      </c>
      <c r="AA606" s="33">
        <v>4.1080780346449831E-2</v>
      </c>
      <c r="AC606" s="36">
        <f t="shared" si="119"/>
        <v>0.99840768557563297</v>
      </c>
      <c r="AD606" s="36">
        <f t="shared" si="120"/>
        <v>0.37049320563757943</v>
      </c>
      <c r="AE606" s="36">
        <f t="shared" si="121"/>
        <v>0.9999734938578666</v>
      </c>
      <c r="AF606" s="36">
        <f t="shared" si="122"/>
        <v>4.517137769912731E-2</v>
      </c>
      <c r="AG606" s="36">
        <f t="shared" si="123"/>
        <v>0.95681577917310867</v>
      </c>
      <c r="AH606" s="36">
        <f t="shared" si="124"/>
        <v>0.78329066765221644</v>
      </c>
      <c r="AI606" s="36">
        <f t="shared" si="125"/>
        <v>0.90017930093247123</v>
      </c>
      <c r="AJ606" s="36">
        <f t="shared" si="126"/>
        <v>0.89976953407635529</v>
      </c>
      <c r="AK606" s="36">
        <f t="shared" si="127"/>
        <v>0.72084262191459003</v>
      </c>
      <c r="AL606" s="36">
        <f t="shared" si="128"/>
        <v>2.4603952413792098E-3</v>
      </c>
      <c r="AN606">
        <f>SQRT(Correlation)*$F606 + SQRT('CDO Param'!C$17 - Correlation)*HLOOKUP('CDO Param'!C$12,$C$4:$E$1004,$A606,FALSE) + SQRT(1-Correlation)*G606</f>
        <v>1.2584602448936146</v>
      </c>
      <c r="AO606">
        <f>SQRT(Correlation)*$F606 + SQRT('CDO Param'!D$17 - Correlation)*HLOOKUP('CDO Param'!D$12,$C$4:$E$1004,$A606,FALSE) + SQRT(1-Correlation)*H606</f>
        <v>3.355181312286931</v>
      </c>
      <c r="AP606">
        <f>SQRT(Correlation)*$F606 + SQRT('CDO Param'!E$17 - Correlation)*HLOOKUP('CDO Param'!E$12,$C$4:$E$1004,$A606,FALSE) + SQRT(1-Correlation)*I606</f>
        <v>-4.7730737595724881E-2</v>
      </c>
      <c r="AQ606">
        <f>SQRT(Correlation)*$F606 + SQRT('CDO Param'!F$17 - Correlation)*HLOOKUP('CDO Param'!F$12,$C$4:$E$1004,$A606,FALSE) + SQRT(1-Correlation)*J606</f>
        <v>0.45314928732991488</v>
      </c>
      <c r="AR606">
        <f>SQRT(Correlation)*$F606 + SQRT('CDO Param'!G$17 - Correlation)*HLOOKUP('CDO Param'!G$12,$C$4:$E$1004,$A606,FALSE) + SQRT(1-Correlation)*K606</f>
        <v>2.7584317932853777</v>
      </c>
      <c r="AS606">
        <f>SQRT(Correlation)*$F606 + SQRT('CDO Param'!H$17 - Correlation)*HLOOKUP('CDO Param'!H$12,$C$4:$E$1004,$A606,FALSE) + SQRT(1-Correlation)*L606</f>
        <v>1.3429111476028093</v>
      </c>
      <c r="AT606">
        <f>SQRT(Correlation)*$F606 + SQRT('CDO Param'!I$17 - Correlation)*HLOOKUP('CDO Param'!I$12,$C$4:$E$1004,$A606,FALSE) + SQRT(1-Correlation)*M606</f>
        <v>1.1952078572272924</v>
      </c>
      <c r="AU606">
        <f>SQRT(Correlation)*$F606 + SQRT('CDO Param'!J$17 - Correlation)*HLOOKUP('CDO Param'!J$12,$C$4:$E$1004,$A606,FALSE) + SQRT(1-Correlation)*N606</f>
        <v>-0.49211880361032045</v>
      </c>
      <c r="AV606">
        <f>SQRT(Correlation)*$F606 + SQRT('CDO Param'!K$17 - Correlation)*HLOOKUP('CDO Param'!K$12,$C$4:$E$1004,$A606,FALSE) + SQRT(1-Correlation)*O606</f>
        <v>1.9856915190392117</v>
      </c>
      <c r="AW606">
        <f>SQRT(Correlation)*$F606 + SQRT('CDO Param'!L$17 - Correlation)*HLOOKUP('CDO Param'!L$12,$C$4:$E$1004,$A606,FALSE) + SQRT(1-Correlation)*P606</f>
        <v>0.56276898179377843</v>
      </c>
      <c r="AY606" s="3">
        <f>IF(AN606&lt;'CDO Param'!C$13,1,0)</f>
        <v>0</v>
      </c>
      <c r="AZ606" s="3">
        <f>IF(AO606&lt;'CDO Param'!D$13,1,0)</f>
        <v>0</v>
      </c>
      <c r="BA606" s="3">
        <f>IF(AP606&lt;'CDO Param'!E$13,1,0)</f>
        <v>0</v>
      </c>
      <c r="BB606" s="3">
        <f>IF(AQ606&lt;'CDO Param'!F$13,1,0)</f>
        <v>0</v>
      </c>
      <c r="BC606" s="3">
        <f>IF(AR606&lt;'CDO Param'!G$13,1,0)</f>
        <v>0</v>
      </c>
      <c r="BD606" s="3">
        <f>IF(AS606&lt;'CDO Param'!H$13,1,0)</f>
        <v>0</v>
      </c>
      <c r="BE606" s="3">
        <f>IF(AT606&lt;'CDO Param'!I$13,1,0)</f>
        <v>0</v>
      </c>
      <c r="BF606" s="3">
        <f>IF(AU606&lt;'CDO Param'!J$13,1,0)</f>
        <v>0</v>
      </c>
      <c r="BG606" s="3">
        <f>IF(AV606&lt;'CDO Param'!K$13,1,0)</f>
        <v>0</v>
      </c>
      <c r="BH606" s="3">
        <f>IF(AW606&lt;'CDO Param'!L$13,1,0)</f>
        <v>0</v>
      </c>
      <c r="BJ606" s="37">
        <f>AY606*'CDO Param'!C$6*AC606</f>
        <v>0</v>
      </c>
      <c r="BK606" s="37">
        <f>AZ606*'CDO Param'!D$6*AD606</f>
        <v>0</v>
      </c>
      <c r="BL606" s="37">
        <f>BA606*'CDO Param'!E$6*AE606</f>
        <v>0</v>
      </c>
      <c r="BM606" s="37">
        <f>BB606*'CDO Param'!F$6*AF606</f>
        <v>0</v>
      </c>
      <c r="BN606" s="37">
        <f>BC606*'CDO Param'!G$6*AG606</f>
        <v>0</v>
      </c>
      <c r="BO606" s="37">
        <f>BD606*'CDO Param'!H$6*AH606</f>
        <v>0</v>
      </c>
      <c r="BP606" s="37">
        <f>BE606*'CDO Param'!I$6*AI606</f>
        <v>0</v>
      </c>
      <c r="BQ606" s="37">
        <f>BF606*'CDO Param'!J$6*AJ606</f>
        <v>0</v>
      </c>
      <c r="BR606" s="37">
        <f>BG606*'CDO Param'!K$6*AK606</f>
        <v>0</v>
      </c>
      <c r="BS606" s="37">
        <f>BH606*'CDO Param'!L$6*AL606</f>
        <v>0</v>
      </c>
      <c r="BU606" s="38">
        <f t="shared" si="129"/>
        <v>0</v>
      </c>
      <c r="CE606" s="5">
        <f>BU606/'CDO Param'!$M$6</f>
        <v>0</v>
      </c>
      <c r="CF606" s="5">
        <f t="shared" si="130"/>
        <v>0</v>
      </c>
      <c r="CG606" s="5">
        <f t="shared" si="131"/>
        <v>0</v>
      </c>
    </row>
    <row r="607" spans="1:85" x14ac:dyDescent="0.2">
      <c r="A607" s="3">
        <v>604</v>
      </c>
      <c r="B607" s="3">
        <v>603</v>
      </c>
      <c r="C607">
        <v>-0.68067265601712279</v>
      </c>
      <c r="D607">
        <v>-0.33441210689488798</v>
      </c>
      <c r="E607">
        <v>-0.35711764212464914</v>
      </c>
      <c r="F607">
        <v>0.83752411228488199</v>
      </c>
      <c r="G607">
        <v>-0.5680931280949153</v>
      </c>
      <c r="H607">
        <v>0.68145254772389308</v>
      </c>
      <c r="I607">
        <v>-0.39132373785832897</v>
      </c>
      <c r="J607">
        <v>-1.1838778846140485</v>
      </c>
      <c r="K607">
        <v>-1.2566488294396549</v>
      </c>
      <c r="L607">
        <v>-0.42802071220648941</v>
      </c>
      <c r="M607">
        <v>1.1831889423774555</v>
      </c>
      <c r="N607">
        <v>0.26198449631920084</v>
      </c>
      <c r="O607">
        <v>-0.77016238719807006</v>
      </c>
      <c r="P607">
        <v>0.39499354897998273</v>
      </c>
      <c r="R607" s="33">
        <v>0.44467528278225815</v>
      </c>
      <c r="S607" s="33">
        <v>0.65747772141242289</v>
      </c>
      <c r="T607" s="33">
        <v>0.22806377859230328</v>
      </c>
      <c r="U607" s="33">
        <v>6.7926800841431503E-2</v>
      </c>
      <c r="V607" s="33">
        <v>0.64574174193932754</v>
      </c>
      <c r="W607" s="33">
        <v>0.98145677427829092</v>
      </c>
      <c r="X607" s="33">
        <v>0.34400529523566614</v>
      </c>
      <c r="Y607" s="33">
        <v>0.69699702584044865</v>
      </c>
      <c r="Z607" s="33">
        <v>0.42901330042118824</v>
      </c>
      <c r="AA607" s="33">
        <v>0.42654017891108065</v>
      </c>
      <c r="AC607" s="36">
        <f t="shared" si="119"/>
        <v>0.40704311853436032</v>
      </c>
      <c r="AD607" s="36">
        <f t="shared" si="120"/>
        <v>0.75278025013164684</v>
      </c>
      <c r="AE607" s="36">
        <f t="shared" si="121"/>
        <v>0.10650850604802042</v>
      </c>
      <c r="AF607" s="36">
        <f t="shared" si="122"/>
        <v>7.5077386430976636E-3</v>
      </c>
      <c r="AG607" s="36">
        <f t="shared" si="123"/>
        <v>0.73570005903677993</v>
      </c>
      <c r="AH607" s="36">
        <f t="shared" si="124"/>
        <v>0.99957959577562516</v>
      </c>
      <c r="AI607" s="36">
        <f t="shared" si="125"/>
        <v>0.2493551644234426</v>
      </c>
      <c r="AJ607" s="36">
        <f t="shared" si="126"/>
        <v>0.80702105170990102</v>
      </c>
      <c r="AK607" s="36">
        <f t="shared" si="127"/>
        <v>0.38122185198800862</v>
      </c>
      <c r="AL607" s="36">
        <f t="shared" si="128"/>
        <v>0.37717583135104193</v>
      </c>
      <c r="AN607">
        <f>SQRT(Correlation)*$F607 + SQRT('CDO Param'!C$17 - Correlation)*HLOOKUP('CDO Param'!C$12,$C$4:$E$1004,$A607,FALSE) + SQRT(1-Correlation)*G607</f>
        <v>-0.32138509704708484</v>
      </c>
      <c r="AO607">
        <f>SQRT(Correlation)*$F607 + SQRT('CDO Param'!D$17 - Correlation)*HLOOKUP('CDO Param'!D$12,$C$4:$E$1004,$A607,FALSE) + SQRT(1-Correlation)*H607</f>
        <v>0.8640380157534604</v>
      </c>
      <c r="AP607">
        <f>SQRT(Correlation)*$F607 + SQRT('CDO Param'!E$17 - Correlation)*HLOOKUP('CDO Param'!E$12,$C$4:$E$1004,$A607,FALSE) + SQRT(1-Correlation)*I607</f>
        <v>-0.28648297243012266</v>
      </c>
      <c r="AQ607">
        <f>SQRT(Correlation)*$F607 + SQRT('CDO Param'!F$17 - Correlation)*HLOOKUP('CDO Param'!F$12,$C$4:$E$1004,$A607,FALSE) + SQRT(1-Correlation)*J607</f>
        <v>-0.93813072942715336</v>
      </c>
      <c r="AR607">
        <f>SQRT(Correlation)*$F607 + SQRT('CDO Param'!G$17 - Correlation)*HLOOKUP('CDO Param'!G$12,$C$4:$E$1004,$A607,FALSE) + SQRT(1-Correlation)*K607</f>
        <v>-1.0071673093665616</v>
      </c>
      <c r="AS607">
        <f>SQRT(Correlation)*$F607 + SQRT('CDO Param'!H$17 - Correlation)*HLOOKUP('CDO Param'!H$12,$C$4:$E$1004,$A607,FALSE) + SQRT(1-Correlation)*L607</f>
        <v>-0.1885007355761498</v>
      </c>
      <c r="AT607">
        <f>SQRT(Correlation)*$F607 + SQRT('CDO Param'!I$17 - Correlation)*HLOOKUP('CDO Param'!I$12,$C$4:$E$1004,$A607,FALSE) + SQRT(1-Correlation)*M607</f>
        <v>1.3074660347091116</v>
      </c>
      <c r="AU607">
        <f>SQRT(Correlation)*$F607 + SQRT('CDO Param'!J$17 - Correlation)*HLOOKUP('CDO Param'!J$12,$C$4:$E$1004,$A607,FALSE) + SQRT(1-Correlation)*N607</f>
        <v>0.33329963781297367</v>
      </c>
      <c r="AV607">
        <f>SQRT(Correlation)*$F607 + SQRT('CDO Param'!K$17 - Correlation)*HLOOKUP('CDO Param'!K$12,$C$4:$E$1004,$A607,FALSE) + SQRT(1-Correlation)*O607</f>
        <v>-0.64588087171475028</v>
      </c>
      <c r="AW607">
        <f>SQRT(Correlation)*$F607 + SQRT('CDO Param'!L$17 - Correlation)*HLOOKUP('CDO Param'!L$12,$C$4:$E$1004,$A607,FALSE) + SQRT(1-Correlation)*P607</f>
        <v>0.45948310456177877</v>
      </c>
      <c r="AY607" s="3">
        <f>IF(AN607&lt;'CDO Param'!C$13,1,0)</f>
        <v>0</v>
      </c>
      <c r="AZ607" s="3">
        <f>IF(AO607&lt;'CDO Param'!D$13,1,0)</f>
        <v>0</v>
      </c>
      <c r="BA607" s="3">
        <f>IF(AP607&lt;'CDO Param'!E$13,1,0)</f>
        <v>0</v>
      </c>
      <c r="BB607" s="3">
        <f>IF(AQ607&lt;'CDO Param'!F$13,1,0)</f>
        <v>0</v>
      </c>
      <c r="BC607" s="3">
        <f>IF(AR607&lt;'CDO Param'!G$13,1,0)</f>
        <v>1</v>
      </c>
      <c r="BD607" s="3">
        <f>IF(AS607&lt;'CDO Param'!H$13,1,0)</f>
        <v>0</v>
      </c>
      <c r="BE607" s="3">
        <f>IF(AT607&lt;'CDO Param'!I$13,1,0)</f>
        <v>0</v>
      </c>
      <c r="BF607" s="3">
        <f>IF(AU607&lt;'CDO Param'!J$13,1,0)</f>
        <v>0</v>
      </c>
      <c r="BG607" s="3">
        <f>IF(AV607&lt;'CDO Param'!K$13,1,0)</f>
        <v>0</v>
      </c>
      <c r="BH607" s="3">
        <f>IF(AW607&lt;'CDO Param'!L$13,1,0)</f>
        <v>0</v>
      </c>
      <c r="BJ607" s="37">
        <f>AY607*'CDO Param'!C$6*AC607</f>
        <v>0</v>
      </c>
      <c r="BK607" s="37">
        <f>AZ607*'CDO Param'!D$6*AD607</f>
        <v>0</v>
      </c>
      <c r="BL607" s="37">
        <f>BA607*'CDO Param'!E$6*AE607</f>
        <v>0</v>
      </c>
      <c r="BM607" s="37">
        <f>BB607*'CDO Param'!F$6*AF607</f>
        <v>0</v>
      </c>
      <c r="BN607" s="37">
        <f>BC607*'CDO Param'!G$6*AG607</f>
        <v>7357.0005903677993</v>
      </c>
      <c r="BO607" s="37">
        <f>BD607*'CDO Param'!H$6*AH607</f>
        <v>0</v>
      </c>
      <c r="BP607" s="37">
        <f>BE607*'CDO Param'!I$6*AI607</f>
        <v>0</v>
      </c>
      <c r="BQ607" s="37">
        <f>BF607*'CDO Param'!J$6*AJ607</f>
        <v>0</v>
      </c>
      <c r="BR607" s="37">
        <f>BG607*'CDO Param'!K$6*AK607</f>
        <v>0</v>
      </c>
      <c r="BS607" s="37">
        <f>BH607*'CDO Param'!L$6*AL607</f>
        <v>0</v>
      </c>
      <c r="BU607" s="38">
        <f t="shared" si="129"/>
        <v>7357.0005903677993</v>
      </c>
      <c r="CE607" s="5">
        <f>BU607/'CDO Param'!$M$6</f>
        <v>7.6635422816331247E-2</v>
      </c>
      <c r="CF607" s="5">
        <f t="shared" si="130"/>
        <v>0.02</v>
      </c>
      <c r="CG607" s="5">
        <f t="shared" si="131"/>
        <v>1</v>
      </c>
    </row>
    <row r="608" spans="1:85" x14ac:dyDescent="0.2">
      <c r="A608" s="3">
        <v>605</v>
      </c>
      <c r="B608" s="3">
        <v>604</v>
      </c>
      <c r="C608">
        <v>0.39283349906327203</v>
      </c>
      <c r="D608">
        <v>1.7131151253124699</v>
      </c>
      <c r="E608">
        <v>-1.9276740204077214E-2</v>
      </c>
      <c r="F608">
        <v>-0.68374220063560642</v>
      </c>
      <c r="G608">
        <v>-3.7266545405145735E-2</v>
      </c>
      <c r="H608">
        <v>0.48116817197296768</v>
      </c>
      <c r="I608">
        <v>-9.9598764791153371E-2</v>
      </c>
      <c r="J608">
        <v>0.7961943992995657</v>
      </c>
      <c r="K608">
        <v>0.79389110396732576</v>
      </c>
      <c r="L608">
        <v>8.458187039650511E-2</v>
      </c>
      <c r="M608">
        <v>1.6335798136424273</v>
      </c>
      <c r="N608">
        <v>1.4627585187554359</v>
      </c>
      <c r="O608">
        <v>0.89163222583010793</v>
      </c>
      <c r="P608">
        <v>1.5564000932499766</v>
      </c>
      <c r="R608" s="33">
        <v>0.86078695853277432</v>
      </c>
      <c r="S608" s="33">
        <v>0.24641206033826435</v>
      </c>
      <c r="T608" s="33">
        <v>0.44749810520908706</v>
      </c>
      <c r="U608" s="33">
        <v>0.10065424912639626</v>
      </c>
      <c r="V608" s="33">
        <v>0.69596506734190744</v>
      </c>
      <c r="W608" s="33">
        <v>8.4886815438460009E-2</v>
      </c>
      <c r="X608" s="33">
        <v>0.69270707419733846</v>
      </c>
      <c r="Y608" s="33">
        <v>0.32779603466754592</v>
      </c>
      <c r="Z608" s="33">
        <v>0.26795465744470931</v>
      </c>
      <c r="AA608" s="33">
        <v>0.5139276732289827</v>
      </c>
      <c r="AC608" s="36">
        <f t="shared" si="119"/>
        <v>0.96342611575788428</v>
      </c>
      <c r="AD608" s="36">
        <f t="shared" si="120"/>
        <v>0.12549750109335445</v>
      </c>
      <c r="AE608" s="36">
        <f t="shared" si="121"/>
        <v>0.41172969151210087</v>
      </c>
      <c r="AF608" s="36">
        <f t="shared" si="122"/>
        <v>1.7918970838651807E-2</v>
      </c>
      <c r="AG608" s="36">
        <f t="shared" si="123"/>
        <v>0.80567396653286627</v>
      </c>
      <c r="AH608" s="36">
        <f t="shared" si="124"/>
        <v>1.2297682315476451E-2</v>
      </c>
      <c r="AI608" s="36">
        <f t="shared" si="125"/>
        <v>0.80139551152427901</v>
      </c>
      <c r="AJ608" s="36">
        <f t="shared" si="126"/>
        <v>0.2263922976682155</v>
      </c>
      <c r="AK608" s="36">
        <f t="shared" si="127"/>
        <v>0.14965151273524185</v>
      </c>
      <c r="AL608" s="36">
        <f t="shared" si="128"/>
        <v>0.52354249361645566</v>
      </c>
      <c r="AN608">
        <f>SQRT(Correlation)*$F608 + SQRT('CDO Param'!C$17 - Correlation)*HLOOKUP('CDO Param'!C$12,$C$4:$E$1004,$A608,FALSE) + SQRT(1-Correlation)*G608</f>
        <v>-9.3013534279994189E-3</v>
      </c>
      <c r="AO608">
        <f>SQRT(Correlation)*$F608 + SQRT('CDO Param'!D$17 - Correlation)*HLOOKUP('CDO Param'!D$12,$C$4:$E$1004,$A608,FALSE) + SQRT(1-Correlation)*H608</f>
        <v>0.48252900407815524</v>
      </c>
      <c r="AP608">
        <f>SQRT(Correlation)*$F608 + SQRT('CDO Param'!E$17 - Correlation)*HLOOKUP('CDO Param'!E$12,$C$4:$E$1004,$A608,FALSE) + SQRT(1-Correlation)*I608</f>
        <v>-0.20677197878458892</v>
      </c>
      <c r="AQ608">
        <f>SQRT(Correlation)*$F608 + SQRT('CDO Param'!F$17 - Correlation)*HLOOKUP('CDO Param'!F$12,$C$4:$E$1004,$A608,FALSE) + SQRT(1-Correlation)*J608</f>
        <v>0.53480764983033324</v>
      </c>
      <c r="AR608">
        <f>SQRT(Correlation)*$F608 + SQRT('CDO Param'!G$17 - Correlation)*HLOOKUP('CDO Param'!G$12,$C$4:$E$1004,$A608,FALSE) + SQRT(1-Correlation)*K608</f>
        <v>0.53262255201815956</v>
      </c>
      <c r="AS608">
        <f>SQRT(Correlation)*$F608 + SQRT('CDO Param'!H$17 - Correlation)*HLOOKUP('CDO Param'!H$12,$C$4:$E$1004,$A608,FALSE) + SQRT(1-Correlation)*L608</f>
        <v>0.10629420353694104</v>
      </c>
      <c r="AT608">
        <f>SQRT(Correlation)*$F608 + SQRT('CDO Param'!I$17 - Correlation)*HLOOKUP('CDO Param'!I$12,$C$4:$E$1004,$A608,FALSE) + SQRT(1-Correlation)*M608</f>
        <v>1.3292212064485152</v>
      </c>
      <c r="AU608">
        <f>SQRT(Correlation)*$F608 + SQRT('CDO Param'!J$17 - Correlation)*HLOOKUP('CDO Param'!J$12,$C$4:$E$1004,$A608,FALSE) + SQRT(1-Correlation)*N608</f>
        <v>1.275410281703631</v>
      </c>
      <c r="AV608">
        <f>SQRT(Correlation)*$F608 + SQRT('CDO Param'!K$17 - Correlation)*HLOOKUP('CDO Param'!K$12,$C$4:$E$1004,$A608,FALSE) + SQRT(1-Correlation)*O608</f>
        <v>0.73359230652786711</v>
      </c>
      <c r="AW608">
        <f>SQRT(Correlation)*$F608 + SQRT('CDO Param'!L$17 - Correlation)*HLOOKUP('CDO Param'!L$12,$C$4:$E$1004,$A608,FALSE) + SQRT(1-Correlation)*P608</f>
        <v>1.3642464794297549</v>
      </c>
      <c r="AY608" s="3">
        <f>IF(AN608&lt;'CDO Param'!C$13,1,0)</f>
        <v>0</v>
      </c>
      <c r="AZ608" s="3">
        <f>IF(AO608&lt;'CDO Param'!D$13,1,0)</f>
        <v>0</v>
      </c>
      <c r="BA608" s="3">
        <f>IF(AP608&lt;'CDO Param'!E$13,1,0)</f>
        <v>0</v>
      </c>
      <c r="BB608" s="3">
        <f>IF(AQ608&lt;'CDO Param'!F$13,1,0)</f>
        <v>0</v>
      </c>
      <c r="BC608" s="3">
        <f>IF(AR608&lt;'CDO Param'!G$13,1,0)</f>
        <v>0</v>
      </c>
      <c r="BD608" s="3">
        <f>IF(AS608&lt;'CDO Param'!H$13,1,0)</f>
        <v>0</v>
      </c>
      <c r="BE608" s="3">
        <f>IF(AT608&lt;'CDO Param'!I$13,1,0)</f>
        <v>0</v>
      </c>
      <c r="BF608" s="3">
        <f>IF(AU608&lt;'CDO Param'!J$13,1,0)</f>
        <v>0</v>
      </c>
      <c r="BG608" s="3">
        <f>IF(AV608&lt;'CDO Param'!K$13,1,0)</f>
        <v>0</v>
      </c>
      <c r="BH608" s="3">
        <f>IF(AW608&lt;'CDO Param'!L$13,1,0)</f>
        <v>0</v>
      </c>
      <c r="BJ608" s="37">
        <f>AY608*'CDO Param'!C$6*AC608</f>
        <v>0</v>
      </c>
      <c r="BK608" s="37">
        <f>AZ608*'CDO Param'!D$6*AD608</f>
        <v>0</v>
      </c>
      <c r="BL608" s="37">
        <f>BA608*'CDO Param'!E$6*AE608</f>
        <v>0</v>
      </c>
      <c r="BM608" s="37">
        <f>BB608*'CDO Param'!F$6*AF608</f>
        <v>0</v>
      </c>
      <c r="BN608" s="37">
        <f>BC608*'CDO Param'!G$6*AG608</f>
        <v>0</v>
      </c>
      <c r="BO608" s="37">
        <f>BD608*'CDO Param'!H$6*AH608</f>
        <v>0</v>
      </c>
      <c r="BP608" s="37">
        <f>BE608*'CDO Param'!I$6*AI608</f>
        <v>0</v>
      </c>
      <c r="BQ608" s="37">
        <f>BF608*'CDO Param'!J$6*AJ608</f>
        <v>0</v>
      </c>
      <c r="BR608" s="37">
        <f>BG608*'CDO Param'!K$6*AK608</f>
        <v>0</v>
      </c>
      <c r="BS608" s="37">
        <f>BH608*'CDO Param'!L$6*AL608</f>
        <v>0</v>
      </c>
      <c r="BU608" s="38">
        <f t="shared" si="129"/>
        <v>0</v>
      </c>
      <c r="CE608" s="5">
        <f>BU608/'CDO Param'!$M$6</f>
        <v>0</v>
      </c>
      <c r="CF608" s="5">
        <f t="shared" si="130"/>
        <v>0</v>
      </c>
      <c r="CG608" s="5">
        <f t="shared" si="131"/>
        <v>0</v>
      </c>
    </row>
    <row r="609" spans="1:85" x14ac:dyDescent="0.2">
      <c r="A609" s="3">
        <v>606</v>
      </c>
      <c r="B609" s="3">
        <v>605</v>
      </c>
      <c r="C609">
        <v>0.95670429800520651</v>
      </c>
      <c r="D609">
        <v>-0.66052734837285243</v>
      </c>
      <c r="E609">
        <v>0.43605723476503044</v>
      </c>
      <c r="F609">
        <v>0.25060330699488986</v>
      </c>
      <c r="G609">
        <v>-0.31458512239623815</v>
      </c>
      <c r="H609">
        <v>-5.8972773331333883E-2</v>
      </c>
      <c r="I609">
        <v>-0.48927176976576447</v>
      </c>
      <c r="J609">
        <v>-0.69402631197590381</v>
      </c>
      <c r="K609">
        <v>-1.2950386008014902</v>
      </c>
      <c r="L609">
        <v>-0.63218749346560799</v>
      </c>
      <c r="M609">
        <v>1.0957637641695328</v>
      </c>
      <c r="N609">
        <v>-0.48843730837688781</v>
      </c>
      <c r="O609">
        <v>-0.8368283488380257</v>
      </c>
      <c r="P609">
        <v>3.3274409361183643</v>
      </c>
      <c r="R609" s="33">
        <v>0.58240395951196733</v>
      </c>
      <c r="S609" s="33">
        <v>0.46334751763536947</v>
      </c>
      <c r="T609" s="33">
        <v>0.48172889765432519</v>
      </c>
      <c r="U609" s="33">
        <v>0.41758287624343432</v>
      </c>
      <c r="V609" s="33">
        <v>0.31540102340066856</v>
      </c>
      <c r="W609" s="33">
        <v>0.94500029503600691</v>
      </c>
      <c r="X609" s="33">
        <v>0.61995867016723316</v>
      </c>
      <c r="Y609" s="33">
        <v>0.6453695006879836</v>
      </c>
      <c r="Z609" s="33">
        <v>0.72519806294012723</v>
      </c>
      <c r="AA609" s="33">
        <v>0.40384383471861662</v>
      </c>
      <c r="AC609" s="36">
        <f t="shared" si="119"/>
        <v>0.63737612763566964</v>
      </c>
      <c r="AD609" s="36">
        <f t="shared" si="120"/>
        <v>0.43819404022200864</v>
      </c>
      <c r="AE609" s="36">
        <f t="shared" si="121"/>
        <v>0.46912469402764856</v>
      </c>
      <c r="AF609" s="36">
        <f t="shared" si="122"/>
        <v>0.36260255197307562</v>
      </c>
      <c r="AG609" s="36">
        <f t="shared" si="123"/>
        <v>0.20941815173714534</v>
      </c>
      <c r="AH609" s="36">
        <f t="shared" si="124"/>
        <v>0.99529847851815234</v>
      </c>
      <c r="AI609" s="36">
        <f t="shared" si="125"/>
        <v>0.69681703885441237</v>
      </c>
      <c r="AJ609" s="36">
        <f t="shared" si="126"/>
        <v>0.7351516489206551</v>
      </c>
      <c r="AK609" s="36">
        <f t="shared" si="127"/>
        <v>0.84226566469266517</v>
      </c>
      <c r="AL609" s="36">
        <f t="shared" si="128"/>
        <v>0.34052182273920306</v>
      </c>
      <c r="AN609">
        <f>SQRT(Correlation)*$F609 + SQRT('CDO Param'!C$17 - Correlation)*HLOOKUP('CDO Param'!C$12,$C$4:$E$1004,$A609,FALSE) + SQRT(1-Correlation)*G609</f>
        <v>-0.31260660094378451</v>
      </c>
      <c r="AO609">
        <f>SQRT(Correlation)*$F609 + SQRT('CDO Param'!D$17 - Correlation)*HLOOKUP('CDO Param'!D$12,$C$4:$E$1004,$A609,FALSE) + SQRT(1-Correlation)*H609</f>
        <v>-7.0111434610451967E-2</v>
      </c>
      <c r="AP609">
        <f>SQRT(Correlation)*$F609 + SQRT('CDO Param'!E$17 - Correlation)*HLOOKUP('CDO Param'!E$12,$C$4:$E$1004,$A609,FALSE) + SQRT(1-Correlation)*I609</f>
        <v>-0.13179606718213083</v>
      </c>
      <c r="AQ609">
        <f>SQRT(Correlation)*$F609 + SQRT('CDO Param'!F$17 - Correlation)*HLOOKUP('CDO Param'!F$12,$C$4:$E$1004,$A609,FALSE) + SQRT(1-Correlation)*J609</f>
        <v>-0.48165808475019012</v>
      </c>
      <c r="AR609">
        <f>SQRT(Correlation)*$F609 + SQRT('CDO Param'!G$17 - Correlation)*HLOOKUP('CDO Param'!G$12,$C$4:$E$1004,$A609,FALSE) + SQRT(1-Correlation)*K609</f>
        <v>-1.0518284050821356</v>
      </c>
      <c r="AS609">
        <f>SQRT(Correlation)*$F609 + SQRT('CDO Param'!H$17 - Correlation)*HLOOKUP('CDO Param'!H$12,$C$4:$E$1004,$A609,FALSE) + SQRT(1-Correlation)*L609</f>
        <v>-0.61391066579853737</v>
      </c>
      <c r="AT609">
        <f>SQRT(Correlation)*$F609 + SQRT('CDO Param'!I$17 - Correlation)*HLOOKUP('CDO Param'!I$12,$C$4:$E$1004,$A609,FALSE) + SQRT(1-Correlation)*M609</f>
        <v>1.2162858675055428</v>
      </c>
      <c r="AU609">
        <f>SQRT(Correlation)*$F609 + SQRT('CDO Param'!J$17 - Correlation)*HLOOKUP('CDO Param'!J$12,$C$4:$E$1004,$A609,FALSE) + SQRT(1-Correlation)*N609</f>
        <v>-0.13100442759963549</v>
      </c>
      <c r="AV609">
        <f>SQRT(Correlation)*$F609 + SQRT('CDO Param'!K$17 - Correlation)*HLOOKUP('CDO Param'!K$12,$C$4:$E$1004,$A609,FALSE) + SQRT(1-Correlation)*O609</f>
        <v>-0.46151718887555776</v>
      </c>
      <c r="AW609">
        <f>SQRT(Correlation)*$F609 + SQRT('CDO Param'!L$17 - Correlation)*HLOOKUP('CDO Param'!L$12,$C$4:$E$1004,$A609,FALSE) + SQRT(1-Correlation)*P609</f>
        <v>3.4890555303473247</v>
      </c>
      <c r="AY609" s="3">
        <f>IF(AN609&lt;'CDO Param'!C$13,1,0)</f>
        <v>0</v>
      </c>
      <c r="AZ609" s="3">
        <f>IF(AO609&lt;'CDO Param'!D$13,1,0)</f>
        <v>0</v>
      </c>
      <c r="BA609" s="3">
        <f>IF(AP609&lt;'CDO Param'!E$13,1,0)</f>
        <v>0</v>
      </c>
      <c r="BB609" s="3">
        <f>IF(AQ609&lt;'CDO Param'!F$13,1,0)</f>
        <v>0</v>
      </c>
      <c r="BC609" s="3">
        <f>IF(AR609&lt;'CDO Param'!G$13,1,0)</f>
        <v>1</v>
      </c>
      <c r="BD609" s="3">
        <f>IF(AS609&lt;'CDO Param'!H$13,1,0)</f>
        <v>0</v>
      </c>
      <c r="BE609" s="3">
        <f>IF(AT609&lt;'CDO Param'!I$13,1,0)</f>
        <v>0</v>
      </c>
      <c r="BF609" s="3">
        <f>IF(AU609&lt;'CDO Param'!J$13,1,0)</f>
        <v>0</v>
      </c>
      <c r="BG609" s="3">
        <f>IF(AV609&lt;'CDO Param'!K$13,1,0)</f>
        <v>0</v>
      </c>
      <c r="BH609" s="3">
        <f>IF(AW609&lt;'CDO Param'!L$13,1,0)</f>
        <v>0</v>
      </c>
      <c r="BJ609" s="37">
        <f>AY609*'CDO Param'!C$6*AC609</f>
        <v>0</v>
      </c>
      <c r="BK609" s="37">
        <f>AZ609*'CDO Param'!D$6*AD609</f>
        <v>0</v>
      </c>
      <c r="BL609" s="37">
        <f>BA609*'CDO Param'!E$6*AE609</f>
        <v>0</v>
      </c>
      <c r="BM609" s="37">
        <f>BB609*'CDO Param'!F$6*AF609</f>
        <v>0</v>
      </c>
      <c r="BN609" s="37">
        <f>BC609*'CDO Param'!G$6*AG609</f>
        <v>2094.1815173714535</v>
      </c>
      <c r="BO609" s="37">
        <f>BD609*'CDO Param'!H$6*AH609</f>
        <v>0</v>
      </c>
      <c r="BP609" s="37">
        <f>BE609*'CDO Param'!I$6*AI609</f>
        <v>0</v>
      </c>
      <c r="BQ609" s="37">
        <f>BF609*'CDO Param'!J$6*AJ609</f>
        <v>0</v>
      </c>
      <c r="BR609" s="37">
        <f>BG609*'CDO Param'!K$6*AK609</f>
        <v>0</v>
      </c>
      <c r="BS609" s="37">
        <f>BH609*'CDO Param'!L$6*AL609</f>
        <v>0</v>
      </c>
      <c r="BU609" s="38">
        <f t="shared" si="129"/>
        <v>2094.1815173714535</v>
      </c>
      <c r="CE609" s="5">
        <f>BU609/'CDO Param'!$M$6</f>
        <v>2.1814390805952641E-2</v>
      </c>
      <c r="CF609" s="5">
        <f t="shared" si="130"/>
        <v>0</v>
      </c>
      <c r="CG609" s="5">
        <f t="shared" si="131"/>
        <v>0</v>
      </c>
    </row>
    <row r="610" spans="1:85" x14ac:dyDescent="0.2">
      <c r="A610" s="3">
        <v>607</v>
      </c>
      <c r="B610" s="3">
        <v>606</v>
      </c>
      <c r="C610">
        <v>0.33743958738341462</v>
      </c>
      <c r="D610">
        <v>-0.82857468441943638</v>
      </c>
      <c r="E610">
        <v>-1.1587644621613435</v>
      </c>
      <c r="F610">
        <v>0.94247070592246018</v>
      </c>
      <c r="G610">
        <v>0.81751977631938644</v>
      </c>
      <c r="H610">
        <v>-1.6309104466927238</v>
      </c>
      <c r="I610">
        <v>0.84206021710997447</v>
      </c>
      <c r="J610">
        <v>0.41728753785719164</v>
      </c>
      <c r="K610">
        <v>-0.51164988690288737</v>
      </c>
      <c r="L610">
        <v>1.0674284567357972</v>
      </c>
      <c r="M610">
        <v>-0.108211679616943</v>
      </c>
      <c r="N610">
        <v>-0.38911366573302075</v>
      </c>
      <c r="O610">
        <v>1.0700932762119919</v>
      </c>
      <c r="P610">
        <v>0.1469743438065052</v>
      </c>
      <c r="R610" s="33">
        <v>0.40333011578923561</v>
      </c>
      <c r="S610" s="33">
        <v>0.76925606968312343</v>
      </c>
      <c r="T610" s="33">
        <v>0.88676316425519208</v>
      </c>
      <c r="U610" s="33">
        <v>0.8285016370138627</v>
      </c>
      <c r="V610" s="33">
        <v>0.62701329198992495</v>
      </c>
      <c r="W610" s="33">
        <v>0.2123984746692695</v>
      </c>
      <c r="X610" s="33">
        <v>0.78116376641260632</v>
      </c>
      <c r="Y610" s="33">
        <v>1.9422096674992749E-2</v>
      </c>
      <c r="Z610" s="33">
        <v>0.4271788166031143</v>
      </c>
      <c r="AA610" s="33">
        <v>0.59437064854166033</v>
      </c>
      <c r="AC610" s="36">
        <f t="shared" si="119"/>
        <v>0.33970315079194685</v>
      </c>
      <c r="AD610" s="36">
        <f t="shared" si="120"/>
        <v>0.89081094574491537</v>
      </c>
      <c r="AE610" s="36">
        <f t="shared" si="121"/>
        <v>0.97676711512952341</v>
      </c>
      <c r="AF610" s="36">
        <f t="shared" si="122"/>
        <v>0.94234200172124016</v>
      </c>
      <c r="AG610" s="36">
        <f t="shared" si="123"/>
        <v>0.7076298994589304</v>
      </c>
      <c r="AH610" s="36">
        <f t="shared" si="124"/>
        <v>9.1491342771738565E-2</v>
      </c>
      <c r="AI610" s="36">
        <f t="shared" si="125"/>
        <v>0.90247255342709853</v>
      </c>
      <c r="AJ610" s="36">
        <f t="shared" si="126"/>
        <v>4.6596177384411095E-4</v>
      </c>
      <c r="AK610" s="36">
        <f t="shared" si="127"/>
        <v>0.37821975364496863</v>
      </c>
      <c r="AL610" s="36">
        <f t="shared" si="128"/>
        <v>0.65662868692984833</v>
      </c>
      <c r="AN610">
        <f>SQRT(Correlation)*$F610 + SQRT('CDO Param'!C$17 - Correlation)*HLOOKUP('CDO Param'!C$12,$C$4:$E$1004,$A610,FALSE) + SQRT(1-Correlation)*G610</f>
        <v>0.95642460787586825</v>
      </c>
      <c r="AO610">
        <f>SQRT(Correlation)*$F610 + SQRT('CDO Param'!D$17 - Correlation)*HLOOKUP('CDO Param'!D$12,$C$4:$E$1004,$A610,FALSE) + SQRT(1-Correlation)*H610</f>
        <v>-1.3663602511378155</v>
      </c>
      <c r="AP610">
        <f>SQRT(Correlation)*$F610 + SQRT('CDO Param'!E$17 - Correlation)*HLOOKUP('CDO Param'!E$12,$C$4:$E$1004,$A610,FALSE) + SQRT(1-Correlation)*I610</f>
        <v>1.1861619928676705</v>
      </c>
      <c r="AQ610">
        <f>SQRT(Correlation)*$F610 + SQRT('CDO Param'!F$17 - Correlation)*HLOOKUP('CDO Param'!F$12,$C$4:$E$1004,$A610,FALSE) + SQRT(1-Correlation)*J610</f>
        <v>0.43480151278953627</v>
      </c>
      <c r="AR610">
        <f>SQRT(Correlation)*$F610 + SQRT('CDO Param'!G$17 - Correlation)*HLOOKUP('CDO Param'!G$12,$C$4:$E$1004,$A610,FALSE) + SQRT(1-Correlation)*K610</f>
        <v>-0.44646590701440647</v>
      </c>
      <c r="AS610">
        <f>SQRT(Correlation)*$F610 + SQRT('CDO Param'!H$17 - Correlation)*HLOOKUP('CDO Param'!H$12,$C$4:$E$1004,$A610,FALSE) + SQRT(1-Correlation)*L610</f>
        <v>1.1935087990247608</v>
      </c>
      <c r="AT610">
        <f>SQRT(Correlation)*$F610 + SQRT('CDO Param'!I$17 - Correlation)*HLOOKUP('CDO Param'!I$12,$C$4:$E$1004,$A610,FALSE) + SQRT(1-Correlation)*M610</f>
        <v>-6.3730817966789935E-2</v>
      </c>
      <c r="AU610">
        <f>SQRT(Correlation)*$F610 + SQRT('CDO Param'!J$17 - Correlation)*HLOOKUP('CDO Param'!J$12,$C$4:$E$1004,$A610,FALSE) + SQRT(1-Correlation)*N610</f>
        <v>1.8167893218520859E-2</v>
      </c>
      <c r="AV610">
        <f>SQRT(Correlation)*$F610 + SQRT('CDO Param'!K$17 - Correlation)*HLOOKUP('CDO Param'!K$12,$C$4:$E$1004,$A610,FALSE) + SQRT(1-Correlation)*O610</f>
        <v>1.40249314744112</v>
      </c>
      <c r="AW610">
        <f>SQRT(Correlation)*$F610 + SQRT('CDO Param'!L$17 - Correlation)*HLOOKUP('CDO Param'!L$12,$C$4:$E$1004,$A610,FALSE) + SQRT(1-Correlation)*P610</f>
        <v>0.52674563415381359</v>
      </c>
      <c r="AY610" s="3">
        <f>IF(AN610&lt;'CDO Param'!C$13,1,0)</f>
        <v>0</v>
      </c>
      <c r="AZ610" s="3">
        <f>IF(AO610&lt;'CDO Param'!D$13,1,0)</f>
        <v>0</v>
      </c>
      <c r="BA610" s="3">
        <f>IF(AP610&lt;'CDO Param'!E$13,1,0)</f>
        <v>0</v>
      </c>
      <c r="BB610" s="3">
        <f>IF(AQ610&lt;'CDO Param'!F$13,1,0)</f>
        <v>0</v>
      </c>
      <c r="BC610" s="3">
        <f>IF(AR610&lt;'CDO Param'!G$13,1,0)</f>
        <v>1</v>
      </c>
      <c r="BD610" s="3">
        <f>IF(AS610&lt;'CDO Param'!H$13,1,0)</f>
        <v>0</v>
      </c>
      <c r="BE610" s="3">
        <f>IF(AT610&lt;'CDO Param'!I$13,1,0)</f>
        <v>0</v>
      </c>
      <c r="BF610" s="3">
        <f>IF(AU610&lt;'CDO Param'!J$13,1,0)</f>
        <v>0</v>
      </c>
      <c r="BG610" s="3">
        <f>IF(AV610&lt;'CDO Param'!K$13,1,0)</f>
        <v>0</v>
      </c>
      <c r="BH610" s="3">
        <f>IF(AW610&lt;'CDO Param'!L$13,1,0)</f>
        <v>0</v>
      </c>
      <c r="BJ610" s="37">
        <f>AY610*'CDO Param'!C$6*AC610</f>
        <v>0</v>
      </c>
      <c r="BK610" s="37">
        <f>AZ610*'CDO Param'!D$6*AD610</f>
        <v>0</v>
      </c>
      <c r="BL610" s="37">
        <f>BA610*'CDO Param'!E$6*AE610</f>
        <v>0</v>
      </c>
      <c r="BM610" s="37">
        <f>BB610*'CDO Param'!F$6*AF610</f>
        <v>0</v>
      </c>
      <c r="BN610" s="37">
        <f>BC610*'CDO Param'!G$6*AG610</f>
        <v>7076.2989945893041</v>
      </c>
      <c r="BO610" s="37">
        <f>BD610*'CDO Param'!H$6*AH610</f>
        <v>0</v>
      </c>
      <c r="BP610" s="37">
        <f>BE610*'CDO Param'!I$6*AI610</f>
        <v>0</v>
      </c>
      <c r="BQ610" s="37">
        <f>BF610*'CDO Param'!J$6*AJ610</f>
        <v>0</v>
      </c>
      <c r="BR610" s="37">
        <f>BG610*'CDO Param'!K$6*AK610</f>
        <v>0</v>
      </c>
      <c r="BS610" s="37">
        <f>BH610*'CDO Param'!L$6*AL610</f>
        <v>0</v>
      </c>
      <c r="BU610" s="38">
        <f t="shared" si="129"/>
        <v>7076.2989945893041</v>
      </c>
      <c r="CE610" s="5">
        <f>BU610/'CDO Param'!$M$6</f>
        <v>7.3711447860305257E-2</v>
      </c>
      <c r="CF610" s="5">
        <f t="shared" si="130"/>
        <v>0.02</v>
      </c>
      <c r="CG610" s="5">
        <f t="shared" si="131"/>
        <v>1</v>
      </c>
    </row>
    <row r="611" spans="1:85" x14ac:dyDescent="0.2">
      <c r="A611" s="3">
        <v>608</v>
      </c>
      <c r="B611" s="3">
        <v>607</v>
      </c>
      <c r="C611">
        <v>-0.16409444469900336</v>
      </c>
      <c r="D611">
        <v>1.3109411156619899</v>
      </c>
      <c r="E611">
        <v>-0.34760205380734988</v>
      </c>
      <c r="F611">
        <v>-1.001553755486384</v>
      </c>
      <c r="G611">
        <v>-0.83806071415892802</v>
      </c>
      <c r="H611">
        <v>-0.93968083092477173</v>
      </c>
      <c r="I611">
        <v>-0.7789935807522852</v>
      </c>
      <c r="J611">
        <v>0.77637196227442473</v>
      </c>
      <c r="K611">
        <v>-0.76719743447029032</v>
      </c>
      <c r="L611">
        <v>-0.13173348634154536</v>
      </c>
      <c r="M611">
        <v>0.74350509748910554</v>
      </c>
      <c r="N611">
        <v>-1.1754764273064211</v>
      </c>
      <c r="O611">
        <v>-0.84929524746257812</v>
      </c>
      <c r="P611">
        <v>-0.2389560904703103</v>
      </c>
      <c r="R611" s="33">
        <v>0.58749003968550362</v>
      </c>
      <c r="S611" s="33">
        <v>0.9450969942589742</v>
      </c>
      <c r="T611" s="33">
        <v>0.24518251057955553</v>
      </c>
      <c r="U611" s="33">
        <v>0.78245531058984585</v>
      </c>
      <c r="V611" s="33">
        <v>0.72640508354008437</v>
      </c>
      <c r="W611" s="33">
        <v>0.69023905819758724</v>
      </c>
      <c r="X611" s="33">
        <v>0.84785112684958197</v>
      </c>
      <c r="Y611" s="33">
        <v>0.83388896092487919</v>
      </c>
      <c r="Z611" s="33">
        <v>0.17176626444410825</v>
      </c>
      <c r="AA611" s="33">
        <v>0.87560651212726093</v>
      </c>
      <c r="AC611" s="36">
        <f t="shared" si="119"/>
        <v>0.64559082174258975</v>
      </c>
      <c r="AD611" s="36">
        <f t="shared" si="120"/>
        <v>0.99531679525998662</v>
      </c>
      <c r="AE611" s="36">
        <f t="shared" si="121"/>
        <v>0.12417873533196733</v>
      </c>
      <c r="AF611" s="36">
        <f t="shared" si="122"/>
        <v>0.90369873528688105</v>
      </c>
      <c r="AG611" s="36">
        <f t="shared" si="123"/>
        <v>0.84370434931655836</v>
      </c>
      <c r="AH611" s="36">
        <f t="shared" si="124"/>
        <v>0.7981288304820382</v>
      </c>
      <c r="AI611" s="36">
        <f t="shared" si="125"/>
        <v>0.95557874418625</v>
      </c>
      <c r="AJ611" s="36">
        <f t="shared" si="126"/>
        <v>0.94620760893213673</v>
      </c>
      <c r="AK611" s="36">
        <f t="shared" si="127"/>
        <v>5.7853849567099942E-2</v>
      </c>
      <c r="AL611" s="36">
        <f t="shared" si="128"/>
        <v>0.9714309737506156</v>
      </c>
      <c r="AN611">
        <f>SQRT(Correlation)*$F611 + SQRT('CDO Param'!C$17 - Correlation)*HLOOKUP('CDO Param'!C$12,$C$4:$E$1004,$A611,FALSE) + SQRT(1-Correlation)*G611</f>
        <v>-0.92637823839392408</v>
      </c>
      <c r="AO611">
        <f>SQRT(Correlation)*$F611 + SQRT('CDO Param'!D$17 - Correlation)*HLOOKUP('CDO Param'!D$12,$C$4:$E$1004,$A611,FALSE) + SQRT(1-Correlation)*H611</f>
        <v>-1.0227835459156229</v>
      </c>
      <c r="AP611">
        <f>SQRT(Correlation)*$F611 + SQRT('CDO Param'!E$17 - Correlation)*HLOOKUP('CDO Param'!E$12,$C$4:$E$1004,$A611,FALSE) + SQRT(1-Correlation)*I611</f>
        <v>-1.0991526152115711</v>
      </c>
      <c r="AQ611">
        <f>SQRT(Correlation)*$F611 + SQRT('CDO Param'!F$17 - Correlation)*HLOOKUP('CDO Param'!F$12,$C$4:$E$1004,$A611,FALSE) + SQRT(1-Correlation)*J611</f>
        <v>0.3420858248980394</v>
      </c>
      <c r="AR611">
        <f>SQRT(Correlation)*$F611 + SQRT('CDO Param'!G$17 - Correlation)*HLOOKUP('CDO Param'!G$12,$C$4:$E$1004,$A611,FALSE) + SQRT(1-Correlation)*K611</f>
        <v>-1.1222726811755788</v>
      </c>
      <c r="AS611">
        <f>SQRT(Correlation)*$F611 + SQRT('CDO Param'!H$17 - Correlation)*HLOOKUP('CDO Param'!H$12,$C$4:$E$1004,$A611,FALSE) + SQRT(1-Correlation)*L611</f>
        <v>-0.2562973944052529</v>
      </c>
      <c r="AT611">
        <f>SQRT(Correlation)*$F611 + SQRT('CDO Param'!I$17 - Correlation)*HLOOKUP('CDO Param'!I$12,$C$4:$E$1004,$A611,FALSE) + SQRT(1-Correlation)*M611</f>
        <v>0.31090557921692241</v>
      </c>
      <c r="AU611">
        <f>SQRT(Correlation)*$F611 + SQRT('CDO Param'!J$17 - Correlation)*HLOOKUP('CDO Param'!J$12,$C$4:$E$1004,$A611,FALSE) + SQRT(1-Correlation)*N611</f>
        <v>-1.4752892697010045</v>
      </c>
      <c r="AV611">
        <f>SQRT(Correlation)*$F611 + SQRT('CDO Param'!K$17 - Correlation)*HLOOKUP('CDO Param'!K$12,$C$4:$E$1004,$A611,FALSE) + SQRT(1-Correlation)*O611</f>
        <v>-1.1658466322447398</v>
      </c>
      <c r="AW611">
        <f>SQRT(Correlation)*$F611 + SQRT('CDO Param'!L$17 - Correlation)*HLOOKUP('CDO Param'!L$12,$C$4:$E$1004,$A611,FALSE) + SQRT(1-Correlation)*P611</f>
        <v>-0.5868280678599449</v>
      </c>
      <c r="AY611" s="3">
        <f>IF(AN611&lt;'CDO Param'!C$13,1,0)</f>
        <v>0</v>
      </c>
      <c r="AZ611" s="3">
        <f>IF(AO611&lt;'CDO Param'!D$13,1,0)</f>
        <v>0</v>
      </c>
      <c r="BA611" s="3">
        <f>IF(AP611&lt;'CDO Param'!E$13,1,0)</f>
        <v>1</v>
      </c>
      <c r="BB611" s="3">
        <f>IF(AQ611&lt;'CDO Param'!F$13,1,0)</f>
        <v>0</v>
      </c>
      <c r="BC611" s="3">
        <f>IF(AR611&lt;'CDO Param'!G$13,1,0)</f>
        <v>1</v>
      </c>
      <c r="BD611" s="3">
        <f>IF(AS611&lt;'CDO Param'!H$13,1,0)</f>
        <v>0</v>
      </c>
      <c r="BE611" s="3">
        <f>IF(AT611&lt;'CDO Param'!I$13,1,0)</f>
        <v>0</v>
      </c>
      <c r="BF611" s="3">
        <f>IF(AU611&lt;'CDO Param'!J$13,1,0)</f>
        <v>0</v>
      </c>
      <c r="BG611" s="3">
        <f>IF(AV611&lt;'CDO Param'!K$13,1,0)</f>
        <v>0</v>
      </c>
      <c r="BH611" s="3">
        <f>IF(AW611&lt;'CDO Param'!L$13,1,0)</f>
        <v>0</v>
      </c>
      <c r="BJ611" s="37">
        <f>AY611*'CDO Param'!C$6*AC611</f>
        <v>0</v>
      </c>
      <c r="BK611" s="37">
        <f>AZ611*'CDO Param'!D$6*AD611</f>
        <v>0</v>
      </c>
      <c r="BL611" s="37">
        <f>BA611*'CDO Param'!E$6*AE611</f>
        <v>1241.7873533196732</v>
      </c>
      <c r="BM611" s="37">
        <f>BB611*'CDO Param'!F$6*AF611</f>
        <v>0</v>
      </c>
      <c r="BN611" s="37">
        <f>BC611*'CDO Param'!G$6*AG611</f>
        <v>8437.0434931655836</v>
      </c>
      <c r="BO611" s="37">
        <f>BD611*'CDO Param'!H$6*AH611</f>
        <v>0</v>
      </c>
      <c r="BP611" s="37">
        <f>BE611*'CDO Param'!I$6*AI611</f>
        <v>0</v>
      </c>
      <c r="BQ611" s="37">
        <f>BF611*'CDO Param'!J$6*AJ611</f>
        <v>0</v>
      </c>
      <c r="BR611" s="37">
        <f>BG611*'CDO Param'!K$6*AK611</f>
        <v>0</v>
      </c>
      <c r="BS611" s="37">
        <f>BH611*'CDO Param'!L$6*AL611</f>
        <v>0</v>
      </c>
      <c r="BU611" s="38">
        <f t="shared" si="129"/>
        <v>9678.8308464852562</v>
      </c>
      <c r="CE611" s="5">
        <f>BU611/'CDO Param'!$M$6</f>
        <v>0.10082115465088809</v>
      </c>
      <c r="CF611" s="5">
        <f t="shared" si="130"/>
        <v>0.02</v>
      </c>
      <c r="CG611" s="5">
        <f t="shared" si="131"/>
        <v>1</v>
      </c>
    </row>
    <row r="612" spans="1:85" x14ac:dyDescent="0.2">
      <c r="A612" s="3">
        <v>609</v>
      </c>
      <c r="B612" s="3">
        <v>608</v>
      </c>
      <c r="C612">
        <v>-0.22213498596101999</v>
      </c>
      <c r="D612">
        <v>1.3742283044848591</v>
      </c>
      <c r="E612">
        <v>0.50538574214442633</v>
      </c>
      <c r="F612">
        <v>-0.7155529146984918</v>
      </c>
      <c r="G612">
        <v>1.1300471669528633E-2</v>
      </c>
      <c r="H612">
        <v>-0.62974208958621603</v>
      </c>
      <c r="I612">
        <v>-0.52016957852174528</v>
      </c>
      <c r="J612">
        <v>1.0440498954267241</v>
      </c>
      <c r="K612">
        <v>0.45121169023332186</v>
      </c>
      <c r="L612">
        <v>-0.57195165936718695</v>
      </c>
      <c r="M612">
        <v>0.72299144449061714</v>
      </c>
      <c r="N612">
        <v>-2.5779081624932587</v>
      </c>
      <c r="O612">
        <v>7.0986061473377049E-2</v>
      </c>
      <c r="P612">
        <v>-1.5294972399715334</v>
      </c>
      <c r="R612" s="33">
        <v>0.3186493228742151</v>
      </c>
      <c r="S612" s="33">
        <v>0.53916954693345798</v>
      </c>
      <c r="T612" s="33">
        <v>0.82257531062819778</v>
      </c>
      <c r="U612" s="33">
        <v>2.3245728119856552E-2</v>
      </c>
      <c r="V612" s="33">
        <v>0.69095251042905848</v>
      </c>
      <c r="W612" s="33">
        <v>0.83884278118556499</v>
      </c>
      <c r="X612" s="33">
        <v>0.43062338579009446</v>
      </c>
      <c r="Y612" s="33">
        <v>0.4872449741173745</v>
      </c>
      <c r="Z612" s="33">
        <v>0.12627999071324245</v>
      </c>
      <c r="AA612" s="33">
        <v>0.38780391746564019</v>
      </c>
      <c r="AC612" s="36">
        <f t="shared" si="119"/>
        <v>0.21381551045389624</v>
      </c>
      <c r="AD612" s="36">
        <f t="shared" si="120"/>
        <v>0.5660239739676225</v>
      </c>
      <c r="AE612" s="36">
        <f t="shared" si="121"/>
        <v>0.93792949187955743</v>
      </c>
      <c r="AF612" s="36">
        <f t="shared" si="122"/>
        <v>6.9462510832537497E-4</v>
      </c>
      <c r="AG612" s="36">
        <f t="shared" si="123"/>
        <v>0.79907541651734049</v>
      </c>
      <c r="AH612" s="36">
        <f t="shared" si="124"/>
        <v>0.94963952909888805</v>
      </c>
      <c r="AI612" s="36">
        <f t="shared" si="125"/>
        <v>0.3838608508885441</v>
      </c>
      <c r="AJ612" s="36">
        <f t="shared" si="126"/>
        <v>0.4784382635406822</v>
      </c>
      <c r="AK612" s="36">
        <f t="shared" si="127"/>
        <v>2.9529771710529885E-2</v>
      </c>
      <c r="AL612" s="36">
        <f t="shared" si="128"/>
        <v>0.315220721985699</v>
      </c>
      <c r="AN612">
        <f>SQRT(Correlation)*$F612 + SQRT('CDO Param'!C$17 - Correlation)*HLOOKUP('CDO Param'!C$12,$C$4:$E$1004,$A612,FALSE) + SQRT(1-Correlation)*G612</f>
        <v>-2.1211900349019194E-2</v>
      </c>
      <c r="AO612">
        <f>SQRT(Correlation)*$F612 + SQRT('CDO Param'!D$17 - Correlation)*HLOOKUP('CDO Param'!D$12,$C$4:$E$1004,$A612,FALSE) + SQRT(1-Correlation)*H612</f>
        <v>-0.62935827155186752</v>
      </c>
      <c r="AP612">
        <f>SQRT(Correlation)*$F612 + SQRT('CDO Param'!E$17 - Correlation)*HLOOKUP('CDO Param'!E$12,$C$4:$E$1004,$A612,FALSE) + SQRT(1-Correlation)*I612</f>
        <v>-0.77852528401346444</v>
      </c>
      <c r="AQ612">
        <f>SQRT(Correlation)*$F612 + SQRT('CDO Param'!F$17 - Correlation)*HLOOKUP('CDO Param'!F$12,$C$4:$E$1004,$A612,FALSE) + SQRT(1-Correlation)*J612</f>
        <v>0.87720268587018935</v>
      </c>
      <c r="AR612">
        <f>SQRT(Correlation)*$F612 + SQRT('CDO Param'!G$17 - Correlation)*HLOOKUP('CDO Param'!G$12,$C$4:$E$1004,$A612,FALSE) + SQRT(1-Correlation)*K612</f>
        <v>0.31478698215696527</v>
      </c>
      <c r="AS612">
        <f>SQRT(Correlation)*$F612 + SQRT('CDO Param'!H$17 - Correlation)*HLOOKUP('CDO Param'!H$12,$C$4:$E$1004,$A612,FALSE) + SQRT(1-Correlation)*L612</f>
        <v>-0.57453345561592095</v>
      </c>
      <c r="AT612">
        <f>SQRT(Correlation)*$F612 + SQRT('CDO Param'!I$17 - Correlation)*HLOOKUP('CDO Param'!I$12,$C$4:$E$1004,$A612,FALSE) + SQRT(1-Correlation)*M612</f>
        <v>0.5726198957691343</v>
      </c>
      <c r="AU612">
        <f>SQRT(Correlation)*$F612 + SQRT('CDO Param'!J$17 - Correlation)*HLOOKUP('CDO Param'!J$12,$C$4:$E$1004,$A612,FALSE) + SQRT(1-Correlation)*N612</f>
        <v>-2.730667510381354</v>
      </c>
      <c r="AV612">
        <f>SQRT(Correlation)*$F612 + SQRT('CDO Param'!K$17 - Correlation)*HLOOKUP('CDO Param'!K$12,$C$4:$E$1004,$A612,FALSE) + SQRT(1-Correlation)*O612</f>
        <v>-0.21770580180172955</v>
      </c>
      <c r="AW612">
        <f>SQRT(Correlation)*$F612 + SQRT('CDO Param'!L$17 - Correlation)*HLOOKUP('CDO Param'!L$12,$C$4:$E$1004,$A612,FALSE) + SQRT(1-Correlation)*P612</f>
        <v>-1.7360575786912618</v>
      </c>
      <c r="AY612" s="3">
        <f>IF(AN612&lt;'CDO Param'!C$13,1,0)</f>
        <v>0</v>
      </c>
      <c r="AZ612" s="3">
        <f>IF(AO612&lt;'CDO Param'!D$13,1,0)</f>
        <v>0</v>
      </c>
      <c r="BA612" s="3">
        <f>IF(AP612&lt;'CDO Param'!E$13,1,0)</f>
        <v>0</v>
      </c>
      <c r="BB612" s="3">
        <f>IF(AQ612&lt;'CDO Param'!F$13,1,0)</f>
        <v>0</v>
      </c>
      <c r="BC612" s="3">
        <f>IF(AR612&lt;'CDO Param'!G$13,1,0)</f>
        <v>0</v>
      </c>
      <c r="BD612" s="3">
        <f>IF(AS612&lt;'CDO Param'!H$13,1,0)</f>
        <v>0</v>
      </c>
      <c r="BE612" s="3">
        <f>IF(AT612&lt;'CDO Param'!I$13,1,0)</f>
        <v>0</v>
      </c>
      <c r="BF612" s="3">
        <f>IF(AU612&lt;'CDO Param'!J$13,1,0)</f>
        <v>1</v>
      </c>
      <c r="BG612" s="3">
        <f>IF(AV612&lt;'CDO Param'!K$13,1,0)</f>
        <v>0</v>
      </c>
      <c r="BH612" s="3">
        <f>IF(AW612&lt;'CDO Param'!L$13,1,0)</f>
        <v>1</v>
      </c>
      <c r="BJ612" s="37">
        <f>AY612*'CDO Param'!C$6*AC612</f>
        <v>0</v>
      </c>
      <c r="BK612" s="37">
        <f>AZ612*'CDO Param'!D$6*AD612</f>
        <v>0</v>
      </c>
      <c r="BL612" s="37">
        <f>BA612*'CDO Param'!E$6*AE612</f>
        <v>0</v>
      </c>
      <c r="BM612" s="37">
        <f>BB612*'CDO Param'!F$6*AF612</f>
        <v>0</v>
      </c>
      <c r="BN612" s="37">
        <f>BC612*'CDO Param'!G$6*AG612</f>
        <v>0</v>
      </c>
      <c r="BO612" s="37">
        <f>BD612*'CDO Param'!H$6*AH612</f>
        <v>0</v>
      </c>
      <c r="BP612" s="37">
        <f>BE612*'CDO Param'!I$6*AI612</f>
        <v>0</v>
      </c>
      <c r="BQ612" s="37">
        <f>BF612*'CDO Param'!J$6*AJ612</f>
        <v>4784.3826354068224</v>
      </c>
      <c r="BR612" s="37">
        <f>BG612*'CDO Param'!K$6*AK612</f>
        <v>0</v>
      </c>
      <c r="BS612" s="37">
        <f>BH612*'CDO Param'!L$6*AL612</f>
        <v>3152.2072198569899</v>
      </c>
      <c r="BU612" s="38">
        <f t="shared" si="129"/>
        <v>7936.5898552638118</v>
      </c>
      <c r="CE612" s="5">
        <f>BU612/'CDO Param'!$M$6</f>
        <v>8.2672810992331369E-2</v>
      </c>
      <c r="CF612" s="5">
        <f t="shared" si="130"/>
        <v>0.02</v>
      </c>
      <c r="CG612" s="5">
        <f t="shared" si="131"/>
        <v>1</v>
      </c>
    </row>
    <row r="613" spans="1:85" x14ac:dyDescent="0.2">
      <c r="A613" s="3">
        <v>610</v>
      </c>
      <c r="B613" s="3">
        <v>609</v>
      </c>
      <c r="C613">
        <v>-1.8513765098759905</v>
      </c>
      <c r="D613">
        <v>-0.72845068643800914</v>
      </c>
      <c r="E613">
        <v>1.0961002772091888</v>
      </c>
      <c r="F613">
        <v>0.82998440120718442</v>
      </c>
      <c r="G613">
        <v>0.19051640265388414</v>
      </c>
      <c r="H613">
        <v>-0.72591888056194875</v>
      </c>
      <c r="I613">
        <v>1.2778946256730705</v>
      </c>
      <c r="J613">
        <v>-1.9797425920842215E-2</v>
      </c>
      <c r="K613">
        <v>0.73280716605950147</v>
      </c>
      <c r="L613">
        <v>7.9842266131890938E-3</v>
      </c>
      <c r="M613">
        <v>-1.8135415302822366</v>
      </c>
      <c r="N613">
        <v>-1.1322708814986981</v>
      </c>
      <c r="O613">
        <v>-1.4372744772117585</v>
      </c>
      <c r="P613">
        <v>1.2799773685401306</v>
      </c>
      <c r="R613" s="33">
        <v>0.82044084501473269</v>
      </c>
      <c r="S613" s="33">
        <v>0.14928216261290114</v>
      </c>
      <c r="T613" s="33">
        <v>0.98530703502954309</v>
      </c>
      <c r="U613" s="33">
        <v>5.5337741531123287E-2</v>
      </c>
      <c r="V613" s="33">
        <v>6.1421913589081688E-2</v>
      </c>
      <c r="W613" s="33">
        <v>0.31810169169590885</v>
      </c>
      <c r="X613" s="33">
        <v>0.33513233314041624</v>
      </c>
      <c r="Y613" s="33">
        <v>0.5691230909755095</v>
      </c>
      <c r="Z613" s="33">
        <v>0.25179002538872419</v>
      </c>
      <c r="AA613" s="33">
        <v>0.83495670828733437</v>
      </c>
      <c r="AC613" s="36">
        <f t="shared" si="119"/>
        <v>0.93629925017776827</v>
      </c>
      <c r="AD613" s="36">
        <f t="shared" si="120"/>
        <v>4.2612928867095411E-2</v>
      </c>
      <c r="AE613" s="36">
        <f t="shared" si="121"/>
        <v>0.99974934171758045</v>
      </c>
      <c r="AF613" s="36">
        <f t="shared" si="122"/>
        <v>4.765859984022223E-3</v>
      </c>
      <c r="AG613" s="36">
        <f t="shared" si="123"/>
        <v>6.006300116565607E-3</v>
      </c>
      <c r="AH613" s="36">
        <f t="shared" si="124"/>
        <v>0.21307158629113809</v>
      </c>
      <c r="AI613" s="36">
        <f t="shared" si="125"/>
        <v>0.23668116296293615</v>
      </c>
      <c r="AJ613" s="36">
        <f t="shared" si="126"/>
        <v>0.61572326820853474</v>
      </c>
      <c r="AK613" s="36">
        <f t="shared" si="127"/>
        <v>0.13134256442379827</v>
      </c>
      <c r="AL613" s="36">
        <f t="shared" si="128"/>
        <v>0.94695726578335404</v>
      </c>
      <c r="AN613">
        <f>SQRT(Correlation)*$F613 + SQRT('CDO Param'!C$17 - Correlation)*HLOOKUP('CDO Param'!C$12,$C$4:$E$1004,$A613,FALSE) + SQRT(1-Correlation)*G613</f>
        <v>0.34018535819691498</v>
      </c>
      <c r="AO613">
        <f>SQRT(Correlation)*$F613 + SQRT('CDO Param'!D$17 - Correlation)*HLOOKUP('CDO Param'!D$12,$C$4:$E$1004,$A613,FALSE) + SQRT(1-Correlation)*H613</f>
        <v>-0.52922148873413799</v>
      </c>
      <c r="AP613">
        <f>SQRT(Correlation)*$F613 + SQRT('CDO Param'!E$17 - Correlation)*HLOOKUP('CDO Param'!E$12,$C$4:$E$1004,$A613,FALSE) + SQRT(1-Correlation)*I613</f>
        <v>0.9849532182392674</v>
      </c>
      <c r="AQ613">
        <f>SQRT(Correlation)*$F613 + SQRT('CDO Param'!F$17 - Correlation)*HLOOKUP('CDO Param'!F$12,$C$4:$E$1004,$A613,FALSE) + SQRT(1-Correlation)*J613</f>
        <v>0.48877809870668643</v>
      </c>
      <c r="AR613">
        <f>SQRT(Correlation)*$F613 + SQRT('CDO Param'!G$17 - Correlation)*HLOOKUP('CDO Param'!G$12,$C$4:$E$1004,$A613,FALSE) + SQRT(1-Correlation)*K613</f>
        <v>1.2027615051545602</v>
      </c>
      <c r="AS613">
        <f>SQRT(Correlation)*$F613 + SQRT('CDO Param'!H$17 - Correlation)*HLOOKUP('CDO Param'!H$12,$C$4:$E$1004,$A613,FALSE) + SQRT(1-Correlation)*L613</f>
        <v>0.16702013143029146</v>
      </c>
      <c r="AT613">
        <f>SQRT(Correlation)*$F613 + SQRT('CDO Param'!I$17 - Correlation)*HLOOKUP('CDO Param'!I$12,$C$4:$E$1004,$A613,FALSE) + SQRT(1-Correlation)*M613</f>
        <v>-1.2129169740775463</v>
      </c>
      <c r="AU613">
        <f>SQRT(Correlation)*$F613 + SQRT('CDO Param'!J$17 - Correlation)*HLOOKUP('CDO Param'!J$12,$C$4:$E$1004,$A613,FALSE) + SQRT(1-Correlation)*N613</f>
        <v>-1.3015305439520355</v>
      </c>
      <c r="AV613">
        <f>SQRT(Correlation)*$F613 + SQRT('CDO Param'!K$17 - Correlation)*HLOOKUP('CDO Param'!K$12,$C$4:$E$1004,$A613,FALSE) + SQRT(1-Correlation)*O613</f>
        <v>-1.5908823610503671</v>
      </c>
      <c r="AW613">
        <f>SQRT(Correlation)*$F613 + SQRT('CDO Param'!L$17 - Correlation)*HLOOKUP('CDO Param'!L$12,$C$4:$E$1004,$A613,FALSE) + SQRT(1-Correlation)*P613</f>
        <v>0.98692908161138104</v>
      </c>
      <c r="AY613" s="3">
        <f>IF(AN613&lt;'CDO Param'!C$13,1,0)</f>
        <v>0</v>
      </c>
      <c r="AZ613" s="3">
        <f>IF(AO613&lt;'CDO Param'!D$13,1,0)</f>
        <v>0</v>
      </c>
      <c r="BA613" s="3">
        <f>IF(AP613&lt;'CDO Param'!E$13,1,0)</f>
        <v>0</v>
      </c>
      <c r="BB613" s="3">
        <f>IF(AQ613&lt;'CDO Param'!F$13,1,0)</f>
        <v>0</v>
      </c>
      <c r="BC613" s="3">
        <f>IF(AR613&lt;'CDO Param'!G$13,1,0)</f>
        <v>0</v>
      </c>
      <c r="BD613" s="3">
        <f>IF(AS613&lt;'CDO Param'!H$13,1,0)</f>
        <v>0</v>
      </c>
      <c r="BE613" s="3">
        <f>IF(AT613&lt;'CDO Param'!I$13,1,0)</f>
        <v>0</v>
      </c>
      <c r="BF613" s="3">
        <f>IF(AU613&lt;'CDO Param'!J$13,1,0)</f>
        <v>0</v>
      </c>
      <c r="BG613" s="3">
        <f>IF(AV613&lt;'CDO Param'!K$13,1,0)</f>
        <v>0</v>
      </c>
      <c r="BH613" s="3">
        <f>IF(AW613&lt;'CDO Param'!L$13,1,0)</f>
        <v>0</v>
      </c>
      <c r="BJ613" s="37">
        <f>AY613*'CDO Param'!C$6*AC613</f>
        <v>0</v>
      </c>
      <c r="BK613" s="37">
        <f>AZ613*'CDO Param'!D$6*AD613</f>
        <v>0</v>
      </c>
      <c r="BL613" s="37">
        <f>BA613*'CDO Param'!E$6*AE613</f>
        <v>0</v>
      </c>
      <c r="BM613" s="37">
        <f>BB613*'CDO Param'!F$6*AF613</f>
        <v>0</v>
      </c>
      <c r="BN613" s="37">
        <f>BC613*'CDO Param'!G$6*AG613</f>
        <v>0</v>
      </c>
      <c r="BO613" s="37">
        <f>BD613*'CDO Param'!H$6*AH613</f>
        <v>0</v>
      </c>
      <c r="BP613" s="37">
        <f>BE613*'CDO Param'!I$6*AI613</f>
        <v>0</v>
      </c>
      <c r="BQ613" s="37">
        <f>BF613*'CDO Param'!J$6*AJ613</f>
        <v>0</v>
      </c>
      <c r="BR613" s="37">
        <f>BG613*'CDO Param'!K$6*AK613</f>
        <v>0</v>
      </c>
      <c r="BS613" s="37">
        <f>BH613*'CDO Param'!L$6*AL613</f>
        <v>0</v>
      </c>
      <c r="BU613" s="38">
        <f t="shared" si="129"/>
        <v>0</v>
      </c>
      <c r="CE613" s="5">
        <f>BU613/'CDO Param'!$M$6</f>
        <v>0</v>
      </c>
      <c r="CF613" s="5">
        <f t="shared" si="130"/>
        <v>0</v>
      </c>
      <c r="CG613" s="5">
        <f t="shared" si="131"/>
        <v>0</v>
      </c>
    </row>
    <row r="614" spans="1:85" x14ac:dyDescent="0.2">
      <c r="A614" s="3">
        <v>611</v>
      </c>
      <c r="B614" s="3">
        <v>610</v>
      </c>
      <c r="C614">
        <v>0.40102349885273725</v>
      </c>
      <c r="D614">
        <v>0.12149030226282775</v>
      </c>
      <c r="E614">
        <v>-1.2969303497811779</v>
      </c>
      <c r="F614">
        <v>-2.2937092580832541</v>
      </c>
      <c r="G614">
        <v>-0.66599568526726216</v>
      </c>
      <c r="H614">
        <v>-0.70784381023258902</v>
      </c>
      <c r="I614">
        <v>0.33296714718744624</v>
      </c>
      <c r="J614">
        <v>-5.6909357226686552E-2</v>
      </c>
      <c r="K614">
        <v>-1.1628435458987951</v>
      </c>
      <c r="L614">
        <v>1.7267302609980106</v>
      </c>
      <c r="M614">
        <v>-0.54812744565424509</v>
      </c>
      <c r="N614">
        <v>-0.47787580115254968</v>
      </c>
      <c r="O614">
        <v>-0.77842742030043155</v>
      </c>
      <c r="P614">
        <v>0.23095367396308575</v>
      </c>
      <c r="R614" s="33">
        <v>0.11739618522925124</v>
      </c>
      <c r="S614" s="33">
        <v>7.7685148025716258E-2</v>
      </c>
      <c r="T614" s="33">
        <v>0.65428286821315196</v>
      </c>
      <c r="U614" s="33">
        <v>0.53216605844542664</v>
      </c>
      <c r="V614" s="33">
        <v>0.11494429228591932</v>
      </c>
      <c r="W614" s="33">
        <v>0.86872044944610471</v>
      </c>
      <c r="X614" s="33">
        <v>0.58459384068129294</v>
      </c>
      <c r="Y614" s="33">
        <v>0.26868033049101026</v>
      </c>
      <c r="Z614" s="33">
        <v>0.71031456240933133</v>
      </c>
      <c r="AA614" s="33">
        <v>0.25685041363204381</v>
      </c>
      <c r="AC614" s="36">
        <f t="shared" si="119"/>
        <v>2.5153293847806606E-2</v>
      </c>
      <c r="AD614" s="36">
        <f t="shared" si="120"/>
        <v>1.0107101687172005E-2</v>
      </c>
      <c r="AE614" s="36">
        <f t="shared" si="121"/>
        <v>0.74817156605121538</v>
      </c>
      <c r="AF614" s="36">
        <f t="shared" si="122"/>
        <v>0.55427577636649228</v>
      </c>
      <c r="AG614" s="36">
        <f t="shared" si="123"/>
        <v>2.4011336956123477E-2</v>
      </c>
      <c r="AH614" s="36">
        <f t="shared" si="124"/>
        <v>0.96784198685932177</v>
      </c>
      <c r="AI614" s="36">
        <f t="shared" si="125"/>
        <v>0.64091866723484436</v>
      </c>
      <c r="AJ614" s="36">
        <f t="shared" si="126"/>
        <v>0.1504990394316085</v>
      </c>
      <c r="AK614" s="36">
        <f t="shared" si="127"/>
        <v>0.82404800270148759</v>
      </c>
      <c r="AL614" s="36">
        <f t="shared" si="128"/>
        <v>0.13695575477922695</v>
      </c>
      <c r="AN614">
        <f>SQRT(Correlation)*$F614 + SQRT('CDO Param'!C$17 - Correlation)*HLOOKUP('CDO Param'!C$12,$C$4:$E$1004,$A614,FALSE) + SQRT(1-Correlation)*G614</f>
        <v>-1.3399722144468746</v>
      </c>
      <c r="AO614">
        <f>SQRT(Correlation)*$F614 + SQRT('CDO Param'!D$17 - Correlation)*HLOOKUP('CDO Param'!D$12,$C$4:$E$1004,$A614,FALSE) + SQRT(1-Correlation)*H614</f>
        <v>-1.379672831656211</v>
      </c>
      <c r="AP614">
        <f>SQRT(Correlation)*$F614 + SQRT('CDO Param'!E$17 - Correlation)*HLOOKUP('CDO Param'!E$12,$C$4:$E$1004,$A614,FALSE) + SQRT(1-Correlation)*I614</f>
        <v>-0.30335333845381496</v>
      </c>
      <c r="AQ614">
        <f>SQRT(Correlation)*$F614 + SQRT('CDO Param'!F$17 - Correlation)*HLOOKUP('CDO Param'!F$12,$C$4:$E$1004,$A614,FALSE) + SQRT(1-Correlation)*J614</f>
        <v>-1.0693259536988835</v>
      </c>
      <c r="AR614">
        <f>SQRT(Correlation)*$F614 + SQRT('CDO Param'!G$17 - Correlation)*HLOOKUP('CDO Param'!G$12,$C$4:$E$1004,$A614,FALSE) + SQRT(1-Correlation)*K614</f>
        <v>-2.1185072472351587</v>
      </c>
      <c r="AS614">
        <f>SQRT(Correlation)*$F614 + SQRT('CDO Param'!H$17 - Correlation)*HLOOKUP('CDO Param'!H$12,$C$4:$E$1004,$A614,FALSE) + SQRT(1-Correlation)*L614</f>
        <v>0.92996692758710076</v>
      </c>
      <c r="AT614">
        <f>SQRT(Correlation)*$F614 + SQRT('CDO Param'!I$17 - Correlation)*HLOOKUP('CDO Param'!I$12,$C$4:$E$1004,$A614,FALSE) + SQRT(1-Correlation)*M614</f>
        <v>-1.5353363498904087</v>
      </c>
      <c r="AU614">
        <f>SQRT(Correlation)*$F614 + SQRT('CDO Param'!J$17 - Correlation)*HLOOKUP('CDO Param'!J$12,$C$4:$E$1004,$A614,FALSE) + SQRT(1-Correlation)*N614</f>
        <v>-1.0725865008860047</v>
      </c>
      <c r="AV614">
        <f>SQRT(Correlation)*$F614 + SQRT('CDO Param'!K$17 - Correlation)*HLOOKUP('CDO Param'!K$12,$C$4:$E$1004,$A614,FALSE) + SQRT(1-Correlation)*O614</f>
        <v>-1.3577148021736392</v>
      </c>
      <c r="AW614">
        <f>SQRT(Correlation)*$F614 + SQRT('CDO Param'!L$17 - Correlation)*HLOOKUP('CDO Param'!L$12,$C$4:$E$1004,$A614,FALSE) + SQRT(1-Correlation)*P614</f>
        <v>-0.40013181667788905</v>
      </c>
      <c r="AY614" s="3">
        <f>IF(AN614&lt;'CDO Param'!C$13,1,0)</f>
        <v>0</v>
      </c>
      <c r="AZ614" s="3">
        <f>IF(AO614&lt;'CDO Param'!D$13,1,0)</f>
        <v>0</v>
      </c>
      <c r="BA614" s="3">
        <f>IF(AP614&lt;'CDO Param'!E$13,1,0)</f>
        <v>0</v>
      </c>
      <c r="BB614" s="3">
        <f>IF(AQ614&lt;'CDO Param'!F$13,1,0)</f>
        <v>0</v>
      </c>
      <c r="BC614" s="3">
        <f>IF(AR614&lt;'CDO Param'!G$13,1,0)</f>
        <v>1</v>
      </c>
      <c r="BD614" s="3">
        <f>IF(AS614&lt;'CDO Param'!H$13,1,0)</f>
        <v>0</v>
      </c>
      <c r="BE614" s="3">
        <f>IF(AT614&lt;'CDO Param'!I$13,1,0)</f>
        <v>0</v>
      </c>
      <c r="BF614" s="3">
        <f>IF(AU614&lt;'CDO Param'!J$13,1,0)</f>
        <v>0</v>
      </c>
      <c r="BG614" s="3">
        <f>IF(AV614&lt;'CDO Param'!K$13,1,0)</f>
        <v>0</v>
      </c>
      <c r="BH614" s="3">
        <f>IF(AW614&lt;'CDO Param'!L$13,1,0)</f>
        <v>0</v>
      </c>
      <c r="BJ614" s="37">
        <f>AY614*'CDO Param'!C$6*AC614</f>
        <v>0</v>
      </c>
      <c r="BK614" s="37">
        <f>AZ614*'CDO Param'!D$6*AD614</f>
        <v>0</v>
      </c>
      <c r="BL614" s="37">
        <f>BA614*'CDO Param'!E$6*AE614</f>
        <v>0</v>
      </c>
      <c r="BM614" s="37">
        <f>BB614*'CDO Param'!F$6*AF614</f>
        <v>0</v>
      </c>
      <c r="BN614" s="37">
        <f>BC614*'CDO Param'!G$6*AG614</f>
        <v>240.11336956123478</v>
      </c>
      <c r="BO614" s="37">
        <f>BD614*'CDO Param'!H$6*AH614</f>
        <v>0</v>
      </c>
      <c r="BP614" s="37">
        <f>BE614*'CDO Param'!I$6*AI614</f>
        <v>0</v>
      </c>
      <c r="BQ614" s="37">
        <f>BF614*'CDO Param'!J$6*AJ614</f>
        <v>0</v>
      </c>
      <c r="BR614" s="37">
        <f>BG614*'CDO Param'!K$6*AK614</f>
        <v>0</v>
      </c>
      <c r="BS614" s="37">
        <f>BH614*'CDO Param'!L$6*AL614</f>
        <v>0</v>
      </c>
      <c r="BU614" s="38">
        <f t="shared" si="129"/>
        <v>240.11336956123478</v>
      </c>
      <c r="CE614" s="5">
        <f>BU614/'CDO Param'!$M$6</f>
        <v>2.5011809329295288E-3</v>
      </c>
      <c r="CF614" s="5">
        <f t="shared" si="130"/>
        <v>0</v>
      </c>
      <c r="CG614" s="5">
        <f t="shared" si="131"/>
        <v>0</v>
      </c>
    </row>
    <row r="615" spans="1:85" x14ac:dyDescent="0.2">
      <c r="A615" s="3">
        <v>612</v>
      </c>
      <c r="B615" s="3">
        <v>611</v>
      </c>
      <c r="C615">
        <v>-0.278105289908126</v>
      </c>
      <c r="D615">
        <v>0.80884774433798157</v>
      </c>
      <c r="E615">
        <v>-0.59062131185783073</v>
      </c>
      <c r="F615">
        <v>0.15338628145400435</v>
      </c>
      <c r="G615">
        <v>1.5210753190331161</v>
      </c>
      <c r="H615">
        <v>-0.44664943743555341</v>
      </c>
      <c r="I615">
        <v>-0.3330558229208691</v>
      </c>
      <c r="J615">
        <v>1.7890943126985803</v>
      </c>
      <c r="K615">
        <v>1.0414851203677244E-2</v>
      </c>
      <c r="L615">
        <v>-0.44313310354482383</v>
      </c>
      <c r="M615">
        <v>0.60547108660102822</v>
      </c>
      <c r="N615">
        <v>-0.77434833656297997</v>
      </c>
      <c r="O615">
        <v>0.94444658316206187</v>
      </c>
      <c r="P615">
        <v>-0.57350462157046422</v>
      </c>
      <c r="R615" s="33">
        <v>0.88490191376064997</v>
      </c>
      <c r="S615" s="33">
        <v>0.54646457524339886</v>
      </c>
      <c r="T615" s="33">
        <v>0.43011611580388437</v>
      </c>
      <c r="U615" s="33">
        <v>0.96155831588504759</v>
      </c>
      <c r="V615" s="33">
        <v>0.91061507999459979</v>
      </c>
      <c r="W615" s="33">
        <v>0.70764946923947403</v>
      </c>
      <c r="X615" s="33">
        <v>0.46462950783997287</v>
      </c>
      <c r="Y615" s="33">
        <v>2.8138266423781526E-2</v>
      </c>
      <c r="Z615" s="33">
        <v>0.91984378449611537</v>
      </c>
      <c r="AA615" s="33">
        <v>0.81448602621186805</v>
      </c>
      <c r="AC615" s="36">
        <f t="shared" si="119"/>
        <v>0.97591787017816811</v>
      </c>
      <c r="AD615" s="36">
        <f t="shared" si="120"/>
        <v>0.57821787121826285</v>
      </c>
      <c r="AE615" s="36">
        <f t="shared" si="121"/>
        <v>0.38302900316843869</v>
      </c>
      <c r="AF615" s="36">
        <f t="shared" si="122"/>
        <v>0.99787685375652613</v>
      </c>
      <c r="AG615" s="36">
        <f t="shared" si="123"/>
        <v>0.98621499300710425</v>
      </c>
      <c r="AH615" s="36">
        <f t="shared" si="124"/>
        <v>0.82069440678306427</v>
      </c>
      <c r="AI615" s="36">
        <f t="shared" si="125"/>
        <v>0.44034426916805763</v>
      </c>
      <c r="AJ615" s="36">
        <f t="shared" si="126"/>
        <v>1.0617752213871053E-3</v>
      </c>
      <c r="AK615" s="36">
        <f t="shared" si="127"/>
        <v>0.98916755073317919</v>
      </c>
      <c r="AL615" s="36">
        <f t="shared" si="128"/>
        <v>0.93163667004742456</v>
      </c>
      <c r="AN615">
        <f>SQRT(Correlation)*$F615 + SQRT('CDO Param'!C$17 - Correlation)*HLOOKUP('CDO Param'!C$12,$C$4:$E$1004,$A615,FALSE) + SQRT(1-Correlation)*G615</f>
        <v>1.6059120963591698</v>
      </c>
      <c r="AO615">
        <f>SQRT(Correlation)*$F615 + SQRT('CDO Param'!D$17 - Correlation)*HLOOKUP('CDO Param'!D$12,$C$4:$E$1004,$A615,FALSE) + SQRT(1-Correlation)*H615</f>
        <v>-0.26083551526317178</v>
      </c>
      <c r="AP615">
        <f>SQRT(Correlation)*$F615 + SQRT('CDO Param'!E$17 - Correlation)*HLOOKUP('CDO Param'!E$12,$C$4:$E$1004,$A615,FALSE) + SQRT(1-Correlation)*I615</f>
        <v>-0.34103923894051053</v>
      </c>
      <c r="AQ615">
        <f>SQRT(Correlation)*$F615 + SQRT('CDO Param'!F$17 - Correlation)*HLOOKUP('CDO Param'!F$12,$C$4:$E$1004,$A615,FALSE) + SQRT(1-Correlation)*J615</f>
        <v>1.6137219539887149</v>
      </c>
      <c r="AR615">
        <f>SQRT(Correlation)*$F615 + SQRT('CDO Param'!G$17 - Correlation)*HLOOKUP('CDO Param'!G$12,$C$4:$E$1004,$A615,FALSE) + SQRT(1-Correlation)*K615</f>
        <v>-7.368154371698156E-2</v>
      </c>
      <c r="AS615">
        <f>SQRT(Correlation)*$F615 + SQRT('CDO Param'!H$17 - Correlation)*HLOOKUP('CDO Param'!H$12,$C$4:$E$1004,$A615,FALSE) + SQRT(1-Correlation)*L615</f>
        <v>-0.25749962803066762</v>
      </c>
      <c r="AT615">
        <f>SQRT(Correlation)*$F615 + SQRT('CDO Param'!I$17 - Correlation)*HLOOKUP('CDO Param'!I$12,$C$4:$E$1004,$A615,FALSE) + SQRT(1-Correlation)*M615</f>
        <v>0.49083836820530019</v>
      </c>
      <c r="AU615">
        <f>SQRT(Correlation)*$F615 + SQRT('CDO Param'!J$17 - Correlation)*HLOOKUP('CDO Param'!J$12,$C$4:$E$1004,$A615,FALSE) + SQRT(1-Correlation)*N615</f>
        <v>-0.7596860761875095</v>
      </c>
      <c r="AV615">
        <f>SQRT(Correlation)*$F615 + SQRT('CDO Param'!K$17 - Correlation)*HLOOKUP('CDO Param'!K$12,$C$4:$E$1004,$A615,FALSE) + SQRT(1-Correlation)*O615</f>
        <v>0.87090595692971107</v>
      </c>
      <c r="AW615">
        <f>SQRT(Correlation)*$F615 + SQRT('CDO Param'!L$17 - Correlation)*HLOOKUP('CDO Param'!L$12,$C$4:$E$1004,$A615,FALSE) + SQRT(1-Correlation)*P615</f>
        <v>-0.56914899825569232</v>
      </c>
      <c r="AY615" s="3">
        <f>IF(AN615&lt;'CDO Param'!C$13,1,0)</f>
        <v>0</v>
      </c>
      <c r="AZ615" s="3">
        <f>IF(AO615&lt;'CDO Param'!D$13,1,0)</f>
        <v>0</v>
      </c>
      <c r="BA615" s="3">
        <f>IF(AP615&lt;'CDO Param'!E$13,1,0)</f>
        <v>0</v>
      </c>
      <c r="BB615" s="3">
        <f>IF(AQ615&lt;'CDO Param'!F$13,1,0)</f>
        <v>0</v>
      </c>
      <c r="BC615" s="3">
        <f>IF(AR615&lt;'CDO Param'!G$13,1,0)</f>
        <v>1</v>
      </c>
      <c r="BD615" s="3">
        <f>IF(AS615&lt;'CDO Param'!H$13,1,0)</f>
        <v>0</v>
      </c>
      <c r="BE615" s="3">
        <f>IF(AT615&lt;'CDO Param'!I$13,1,0)</f>
        <v>0</v>
      </c>
      <c r="BF615" s="3">
        <f>IF(AU615&lt;'CDO Param'!J$13,1,0)</f>
        <v>0</v>
      </c>
      <c r="BG615" s="3">
        <f>IF(AV615&lt;'CDO Param'!K$13,1,0)</f>
        <v>0</v>
      </c>
      <c r="BH615" s="3">
        <f>IF(AW615&lt;'CDO Param'!L$13,1,0)</f>
        <v>0</v>
      </c>
      <c r="BJ615" s="37">
        <f>AY615*'CDO Param'!C$6*AC615</f>
        <v>0</v>
      </c>
      <c r="BK615" s="37">
        <f>AZ615*'CDO Param'!D$6*AD615</f>
        <v>0</v>
      </c>
      <c r="BL615" s="37">
        <f>BA615*'CDO Param'!E$6*AE615</f>
        <v>0</v>
      </c>
      <c r="BM615" s="37">
        <f>BB615*'CDO Param'!F$6*AF615</f>
        <v>0</v>
      </c>
      <c r="BN615" s="37">
        <f>BC615*'CDO Param'!G$6*AG615</f>
        <v>9862.149930071042</v>
      </c>
      <c r="BO615" s="37">
        <f>BD615*'CDO Param'!H$6*AH615</f>
        <v>0</v>
      </c>
      <c r="BP615" s="37">
        <f>BE615*'CDO Param'!I$6*AI615</f>
        <v>0</v>
      </c>
      <c r="BQ615" s="37">
        <f>BF615*'CDO Param'!J$6*AJ615</f>
        <v>0</v>
      </c>
      <c r="BR615" s="37">
        <f>BG615*'CDO Param'!K$6*AK615</f>
        <v>0</v>
      </c>
      <c r="BS615" s="37">
        <f>BH615*'CDO Param'!L$6*AL615</f>
        <v>0</v>
      </c>
      <c r="BU615" s="38">
        <f t="shared" si="129"/>
        <v>9862.149930071042</v>
      </c>
      <c r="CE615" s="5">
        <f>BU615/'CDO Param'!$M$6</f>
        <v>0.10273072843824002</v>
      </c>
      <c r="CF615" s="5">
        <f t="shared" si="130"/>
        <v>0.02</v>
      </c>
      <c r="CG615" s="5">
        <f t="shared" si="131"/>
        <v>1</v>
      </c>
    </row>
    <row r="616" spans="1:85" x14ac:dyDescent="0.2">
      <c r="A616" s="3">
        <v>613</v>
      </c>
      <c r="B616" s="3">
        <v>612</v>
      </c>
      <c r="C616">
        <v>1.465846253267955</v>
      </c>
      <c r="D616">
        <v>-1.7013280739774927</v>
      </c>
      <c r="E616">
        <v>1.3786029740003869</v>
      </c>
      <c r="F616">
        <v>1.267919742531376</v>
      </c>
      <c r="G616">
        <v>0.63834477259661071</v>
      </c>
      <c r="H616">
        <v>1.1548308975761756</v>
      </c>
      <c r="I616">
        <v>0.2348758698644815</v>
      </c>
      <c r="J616">
        <v>2.2011408873368055</v>
      </c>
      <c r="K616">
        <v>-2.5893677957355976</v>
      </c>
      <c r="L616">
        <v>0.86251930042635649</v>
      </c>
      <c r="M616">
        <v>-1.5140085452003404</v>
      </c>
      <c r="N616">
        <v>0.3947025106754154</v>
      </c>
      <c r="O616">
        <v>1.0132725947187282</v>
      </c>
      <c r="P616">
        <v>-1.2883765521110035</v>
      </c>
      <c r="R616" s="33">
        <v>6.664254286635786E-2</v>
      </c>
      <c r="S616" s="33">
        <v>6.1217954876468493E-2</v>
      </c>
      <c r="T616" s="33">
        <v>0.8901676088060102</v>
      </c>
      <c r="U616" s="33">
        <v>4.7001202612650207E-2</v>
      </c>
      <c r="V616" s="33">
        <v>0.94921231081206925</v>
      </c>
      <c r="W616" s="33">
        <v>0.41130781844784869</v>
      </c>
      <c r="X616" s="33">
        <v>0.85050465299305722</v>
      </c>
      <c r="Y616" s="33">
        <v>0.43170285431281796</v>
      </c>
      <c r="Z616" s="33">
        <v>0.6298724355315195</v>
      </c>
      <c r="AA616" s="33">
        <v>0.26602397824918106</v>
      </c>
      <c r="AC616" s="36">
        <f t="shared" si="119"/>
        <v>7.1967980317415824E-3</v>
      </c>
      <c r="AD616" s="36">
        <f t="shared" si="120"/>
        <v>5.9621688886704258E-3</v>
      </c>
      <c r="AE616" s="36">
        <f t="shared" si="121"/>
        <v>0.97827820614613026</v>
      </c>
      <c r="AF616" s="36">
        <f t="shared" si="122"/>
        <v>3.3173963730225844E-3</v>
      </c>
      <c r="AG616" s="36">
        <f t="shared" si="123"/>
        <v>0.99606022708886366</v>
      </c>
      <c r="AH616" s="36">
        <f t="shared" si="124"/>
        <v>0.35247432566708564</v>
      </c>
      <c r="AI616" s="36">
        <f t="shared" si="125"/>
        <v>0.95725395186208195</v>
      </c>
      <c r="AJ616" s="36">
        <f t="shared" si="126"/>
        <v>0.38563226076880119</v>
      </c>
      <c r="AK616" s="36">
        <f t="shared" si="127"/>
        <v>0.71197623605118432</v>
      </c>
      <c r="AL616" s="36">
        <f t="shared" si="128"/>
        <v>0.14740721446960914</v>
      </c>
      <c r="AN616">
        <f>SQRT(Correlation)*$F616 + SQRT('CDO Param'!C$17 - Correlation)*HLOOKUP('CDO Param'!C$12,$C$4:$E$1004,$A616,FALSE) + SQRT(1-Correlation)*G616</f>
        <v>0.76593432820309271</v>
      </c>
      <c r="AO616">
        <f>SQRT(Correlation)*$F616 + SQRT('CDO Param'!D$17 - Correlation)*HLOOKUP('CDO Param'!D$12,$C$4:$E$1004,$A616,FALSE) + SQRT(1-Correlation)*H616</f>
        <v>1.2559160886460361</v>
      </c>
      <c r="AP616">
        <f>SQRT(Correlation)*$F616 + SQRT('CDO Param'!E$17 - Correlation)*HLOOKUP('CDO Param'!E$12,$C$4:$E$1004,$A616,FALSE) + SQRT(1-Correlation)*I616</f>
        <v>1.0116007071651421</v>
      </c>
      <c r="AQ616">
        <f>SQRT(Correlation)*$F616 + SQRT('CDO Param'!F$17 - Correlation)*HLOOKUP('CDO Param'!F$12,$C$4:$E$1004,$A616,FALSE) + SQRT(1-Correlation)*J616</f>
        <v>2.7974020205266807</v>
      </c>
      <c r="AR616">
        <f>SQRT(Correlation)*$F616 + SQRT('CDO Param'!G$17 - Correlation)*HLOOKUP('CDO Param'!G$12,$C$4:$E$1004,$A616,FALSE) + SQRT(1-Correlation)*K616</f>
        <v>-1.7472735562700705</v>
      </c>
      <c r="AS616">
        <f>SQRT(Correlation)*$F616 + SQRT('CDO Param'!H$17 - Correlation)*HLOOKUP('CDO Param'!H$12,$C$4:$E$1004,$A616,FALSE) + SQRT(1-Correlation)*L616</f>
        <v>0.97860495860353258</v>
      </c>
      <c r="AT616">
        <f>SQRT(Correlation)*$F616 + SQRT('CDO Param'!I$17 - Correlation)*HLOOKUP('CDO Param'!I$12,$C$4:$E$1004,$A616,FALSE) + SQRT(1-Correlation)*M616</f>
        <v>-0.72709819588315394</v>
      </c>
      <c r="AU616">
        <f>SQRT(Correlation)*$F616 + SQRT('CDO Param'!J$17 - Correlation)*HLOOKUP('CDO Param'!J$12,$C$4:$E$1004,$A616,FALSE) + SQRT(1-Correlation)*N616</f>
        <v>1.1632255718859936</v>
      </c>
      <c r="AV616">
        <f>SQRT(Correlation)*$F616 + SQRT('CDO Param'!K$17 - Correlation)*HLOOKUP('CDO Param'!K$12,$C$4:$E$1004,$A616,FALSE) + SQRT(1-Correlation)*O616</f>
        <v>1.7500526792915871</v>
      </c>
      <c r="AW616">
        <f>SQRT(Correlation)*$F616 + SQRT('CDO Param'!L$17 - Correlation)*HLOOKUP('CDO Param'!L$12,$C$4:$E$1004,$A616,FALSE) + SQRT(1-Correlation)*P616</f>
        <v>-0.43348342427799391</v>
      </c>
      <c r="AY616" s="3">
        <f>IF(AN616&lt;'CDO Param'!C$13,1,0)</f>
        <v>0</v>
      </c>
      <c r="AZ616" s="3">
        <f>IF(AO616&lt;'CDO Param'!D$13,1,0)</f>
        <v>0</v>
      </c>
      <c r="BA616" s="3">
        <f>IF(AP616&lt;'CDO Param'!E$13,1,0)</f>
        <v>0</v>
      </c>
      <c r="BB616" s="3">
        <f>IF(AQ616&lt;'CDO Param'!F$13,1,0)</f>
        <v>0</v>
      </c>
      <c r="BC616" s="3">
        <f>IF(AR616&lt;'CDO Param'!G$13,1,0)</f>
        <v>1</v>
      </c>
      <c r="BD616" s="3">
        <f>IF(AS616&lt;'CDO Param'!H$13,1,0)</f>
        <v>0</v>
      </c>
      <c r="BE616" s="3">
        <f>IF(AT616&lt;'CDO Param'!I$13,1,0)</f>
        <v>0</v>
      </c>
      <c r="BF616" s="3">
        <f>IF(AU616&lt;'CDO Param'!J$13,1,0)</f>
        <v>0</v>
      </c>
      <c r="BG616" s="3">
        <f>IF(AV616&lt;'CDO Param'!K$13,1,0)</f>
        <v>0</v>
      </c>
      <c r="BH616" s="3">
        <f>IF(AW616&lt;'CDO Param'!L$13,1,0)</f>
        <v>0</v>
      </c>
      <c r="BJ616" s="37">
        <f>AY616*'CDO Param'!C$6*AC616</f>
        <v>0</v>
      </c>
      <c r="BK616" s="37">
        <f>AZ616*'CDO Param'!D$6*AD616</f>
        <v>0</v>
      </c>
      <c r="BL616" s="37">
        <f>BA616*'CDO Param'!E$6*AE616</f>
        <v>0</v>
      </c>
      <c r="BM616" s="37">
        <f>BB616*'CDO Param'!F$6*AF616</f>
        <v>0</v>
      </c>
      <c r="BN616" s="37">
        <f>BC616*'CDO Param'!G$6*AG616</f>
        <v>9960.6022708886358</v>
      </c>
      <c r="BO616" s="37">
        <f>BD616*'CDO Param'!H$6*AH616</f>
        <v>0</v>
      </c>
      <c r="BP616" s="37">
        <f>BE616*'CDO Param'!I$6*AI616</f>
        <v>0</v>
      </c>
      <c r="BQ616" s="37">
        <f>BF616*'CDO Param'!J$6*AJ616</f>
        <v>0</v>
      </c>
      <c r="BR616" s="37">
        <f>BG616*'CDO Param'!K$6*AK616</f>
        <v>0</v>
      </c>
      <c r="BS616" s="37">
        <f>BH616*'CDO Param'!L$6*AL616</f>
        <v>0</v>
      </c>
      <c r="BU616" s="38">
        <f t="shared" si="129"/>
        <v>9960.6022708886358</v>
      </c>
      <c r="CE616" s="5">
        <f>BU616/'CDO Param'!$M$6</f>
        <v>0.10375627365508995</v>
      </c>
      <c r="CF616" s="5">
        <f t="shared" si="130"/>
        <v>0.02</v>
      </c>
      <c r="CG616" s="5">
        <f t="shared" si="131"/>
        <v>1</v>
      </c>
    </row>
    <row r="617" spans="1:85" x14ac:dyDescent="0.2">
      <c r="A617" s="3">
        <v>614</v>
      </c>
      <c r="B617" s="3">
        <v>613</v>
      </c>
      <c r="C617">
        <v>0.39470478441216983</v>
      </c>
      <c r="D617">
        <v>-1.4981833373894915</v>
      </c>
      <c r="E617">
        <v>0.79558503784937784</v>
      </c>
      <c r="F617">
        <v>1.1033921509806532</v>
      </c>
      <c r="G617">
        <v>-0.66206894189235754</v>
      </c>
      <c r="H617">
        <v>-0.35355810723558534</v>
      </c>
      <c r="I617">
        <v>-0.35040557122556493</v>
      </c>
      <c r="J617">
        <v>-0.72184661803476047</v>
      </c>
      <c r="K617">
        <v>1.3453268365992699</v>
      </c>
      <c r="L617">
        <v>0.87087983047240414</v>
      </c>
      <c r="M617">
        <v>0.19221033653593622</v>
      </c>
      <c r="N617">
        <v>-0.2936599230451975</v>
      </c>
      <c r="O617">
        <v>-0.14526904124068096</v>
      </c>
      <c r="P617">
        <v>1.2037799024255946</v>
      </c>
      <c r="R617" s="33">
        <v>6.5002433985938524E-2</v>
      </c>
      <c r="S617" s="33">
        <v>0.49590800166870841</v>
      </c>
      <c r="T617" s="33">
        <v>0.72578404598207402</v>
      </c>
      <c r="U617" s="33">
        <v>0.25246082071795167</v>
      </c>
      <c r="V617" s="33">
        <v>0.10901380661363425</v>
      </c>
      <c r="W617" s="33">
        <v>0.19504775535084667</v>
      </c>
      <c r="X617" s="33">
        <v>0.16762418168020629</v>
      </c>
      <c r="Y617" s="33">
        <v>0.25962149922718364</v>
      </c>
      <c r="Z617" s="33">
        <v>0.45853751127540016</v>
      </c>
      <c r="AA617" s="33">
        <v>0.63995200565082577</v>
      </c>
      <c r="AC617" s="36">
        <f t="shared" si="119"/>
        <v>6.8101172757333538E-3</v>
      </c>
      <c r="AD617" s="36">
        <f t="shared" si="120"/>
        <v>0.49308056305903725</v>
      </c>
      <c r="AE617" s="36">
        <f t="shared" si="121"/>
        <v>0.84296485257860998</v>
      </c>
      <c r="AF617" s="36">
        <f t="shared" si="122"/>
        <v>0.13208035199520748</v>
      </c>
      <c r="AG617" s="36">
        <f t="shared" si="123"/>
        <v>2.136659439950616E-2</v>
      </c>
      <c r="AH617" s="36">
        <f t="shared" si="124"/>
        <v>7.6177579499041873E-2</v>
      </c>
      <c r="AI617" s="36">
        <f t="shared" si="125"/>
        <v>5.4864105301987764E-2</v>
      </c>
      <c r="AJ617" s="36">
        <f t="shared" si="126"/>
        <v>0.14007562728819542</v>
      </c>
      <c r="AK617" s="36">
        <f t="shared" si="127"/>
        <v>0.43013815374869702</v>
      </c>
      <c r="AL617" s="36">
        <f t="shared" si="128"/>
        <v>0.72712543779731587</v>
      </c>
      <c r="AN617">
        <f>SQRT(Correlation)*$F617 + SQRT('CDO Param'!C$17 - Correlation)*HLOOKUP('CDO Param'!C$12,$C$4:$E$1004,$A617,FALSE) + SQRT(1-Correlation)*G617</f>
        <v>-0.4910456318518906</v>
      </c>
      <c r="AO617">
        <f>SQRT(Correlation)*$F617 + SQRT('CDO Param'!D$17 - Correlation)*HLOOKUP('CDO Param'!D$12,$C$4:$E$1004,$A617,FALSE) + SQRT(1-Correlation)*H617</f>
        <v>-0.19836655574538725</v>
      </c>
      <c r="AP617">
        <f>SQRT(Correlation)*$F617 + SQRT('CDO Param'!E$17 - Correlation)*HLOOKUP('CDO Param'!E$12,$C$4:$E$1004,$A617,FALSE) + SQRT(1-Correlation)*I617</f>
        <v>0.12092839206377892</v>
      </c>
      <c r="AQ617">
        <f>SQRT(Correlation)*$F617 + SQRT('CDO Param'!F$17 - Correlation)*HLOOKUP('CDO Param'!F$12,$C$4:$E$1004,$A617,FALSE) + SQRT(1-Correlation)*J617</f>
        <v>-0.15798237268740534</v>
      </c>
      <c r="AR617">
        <f>SQRT(Correlation)*$F617 + SQRT('CDO Param'!G$17 - Correlation)*HLOOKUP('CDO Param'!G$12,$C$4:$E$1004,$A617,FALSE) + SQRT(1-Correlation)*K617</f>
        <v>1.8031105578972808</v>
      </c>
      <c r="AS617">
        <f>SQRT(Correlation)*$F617 + SQRT('CDO Param'!H$17 - Correlation)*HLOOKUP('CDO Param'!H$12,$C$4:$E$1004,$A617,FALSE) + SQRT(1-Correlation)*L617</f>
        <v>0.96323726525759779</v>
      </c>
      <c r="AT617">
        <f>SQRT(Correlation)*$F617 + SQRT('CDO Param'!I$17 - Correlation)*HLOOKUP('CDO Param'!I$12,$C$4:$E$1004,$A617,FALSE) + SQRT(1-Correlation)*M617</f>
        <v>0.70916819358073191</v>
      </c>
      <c r="AU617">
        <f>SQRT(Correlation)*$F617 + SQRT('CDO Param'!J$17 - Correlation)*HLOOKUP('CDO Param'!J$12,$C$4:$E$1004,$A617,FALSE) + SQRT(1-Correlation)*N617</f>
        <v>0.17476204072954404</v>
      </c>
      <c r="AV617">
        <f>SQRT(Correlation)*$F617 + SQRT('CDO Param'!K$17 - Correlation)*HLOOKUP('CDO Param'!K$12,$C$4:$E$1004,$A617,FALSE) + SQRT(1-Correlation)*O617</f>
        <v>0.31553799188047671</v>
      </c>
      <c r="AW617">
        <f>SQRT(Correlation)*$F617 + SQRT('CDO Param'!L$17 - Correlation)*HLOOKUP('CDO Param'!L$12,$C$4:$E$1004,$A617,FALSE) + SQRT(1-Correlation)*P617</f>
        <v>1.5953581929893608</v>
      </c>
      <c r="AY617" s="3">
        <f>IF(AN617&lt;'CDO Param'!C$13,1,0)</f>
        <v>0</v>
      </c>
      <c r="AZ617" s="3">
        <f>IF(AO617&lt;'CDO Param'!D$13,1,0)</f>
        <v>0</v>
      </c>
      <c r="BA617" s="3">
        <f>IF(AP617&lt;'CDO Param'!E$13,1,0)</f>
        <v>0</v>
      </c>
      <c r="BB617" s="3">
        <f>IF(AQ617&lt;'CDO Param'!F$13,1,0)</f>
        <v>0</v>
      </c>
      <c r="BC617" s="3">
        <f>IF(AR617&lt;'CDO Param'!G$13,1,0)</f>
        <v>0</v>
      </c>
      <c r="BD617" s="3">
        <f>IF(AS617&lt;'CDO Param'!H$13,1,0)</f>
        <v>0</v>
      </c>
      <c r="BE617" s="3">
        <f>IF(AT617&lt;'CDO Param'!I$13,1,0)</f>
        <v>0</v>
      </c>
      <c r="BF617" s="3">
        <f>IF(AU617&lt;'CDO Param'!J$13,1,0)</f>
        <v>0</v>
      </c>
      <c r="BG617" s="3">
        <f>IF(AV617&lt;'CDO Param'!K$13,1,0)</f>
        <v>0</v>
      </c>
      <c r="BH617" s="3">
        <f>IF(AW617&lt;'CDO Param'!L$13,1,0)</f>
        <v>0</v>
      </c>
      <c r="BJ617" s="37">
        <f>AY617*'CDO Param'!C$6*AC617</f>
        <v>0</v>
      </c>
      <c r="BK617" s="37">
        <f>AZ617*'CDO Param'!D$6*AD617</f>
        <v>0</v>
      </c>
      <c r="BL617" s="37">
        <f>BA617*'CDO Param'!E$6*AE617</f>
        <v>0</v>
      </c>
      <c r="BM617" s="37">
        <f>BB617*'CDO Param'!F$6*AF617</f>
        <v>0</v>
      </c>
      <c r="BN617" s="37">
        <f>BC617*'CDO Param'!G$6*AG617</f>
        <v>0</v>
      </c>
      <c r="BO617" s="37">
        <f>BD617*'CDO Param'!H$6*AH617</f>
        <v>0</v>
      </c>
      <c r="BP617" s="37">
        <f>BE617*'CDO Param'!I$6*AI617</f>
        <v>0</v>
      </c>
      <c r="BQ617" s="37">
        <f>BF617*'CDO Param'!J$6*AJ617</f>
        <v>0</v>
      </c>
      <c r="BR617" s="37">
        <f>BG617*'CDO Param'!K$6*AK617</f>
        <v>0</v>
      </c>
      <c r="BS617" s="37">
        <f>BH617*'CDO Param'!L$6*AL617</f>
        <v>0</v>
      </c>
      <c r="BU617" s="38">
        <f t="shared" si="129"/>
        <v>0</v>
      </c>
      <c r="CE617" s="5">
        <f>BU617/'CDO Param'!$M$6</f>
        <v>0</v>
      </c>
      <c r="CF617" s="5">
        <f t="shared" si="130"/>
        <v>0</v>
      </c>
      <c r="CG617" s="5">
        <f t="shared" si="131"/>
        <v>0</v>
      </c>
    </row>
    <row r="618" spans="1:85" x14ac:dyDescent="0.2">
      <c r="A618" s="3">
        <v>615</v>
      </c>
      <c r="B618" s="3">
        <v>614</v>
      </c>
      <c r="C618">
        <v>-0.43145291783730499</v>
      </c>
      <c r="D618">
        <v>0.8748520485823974</v>
      </c>
      <c r="E618">
        <v>0.73840737968566827</v>
      </c>
      <c r="F618">
        <v>1.2553141459648032</v>
      </c>
      <c r="G618">
        <v>0.26081124815391377</v>
      </c>
      <c r="H618">
        <v>0.29603825169033371</v>
      </c>
      <c r="I618">
        <v>0.94874621936469339</v>
      </c>
      <c r="J618">
        <v>0.52113819037913345</v>
      </c>
      <c r="K618">
        <v>0.90188223111908883</v>
      </c>
      <c r="L618">
        <v>1.3487579053617083</v>
      </c>
      <c r="M618">
        <v>-1.323132892139256</v>
      </c>
      <c r="N618">
        <v>-0.52544464779202826</v>
      </c>
      <c r="O618">
        <v>-2.7600617613643408</v>
      </c>
      <c r="P618">
        <v>0.17028469301294535</v>
      </c>
      <c r="R618" s="33">
        <v>0.67335897342923978</v>
      </c>
      <c r="S618" s="33">
        <v>0.14426642523345837</v>
      </c>
      <c r="T618" s="33">
        <v>0.68580889873477113</v>
      </c>
      <c r="U618" s="33">
        <v>0.39016103529844481</v>
      </c>
      <c r="V618" s="33">
        <v>0.43652026096196855</v>
      </c>
      <c r="W618" s="33">
        <v>0.59602598780581073</v>
      </c>
      <c r="X618" s="33">
        <v>0.40877705226129712</v>
      </c>
      <c r="Y618" s="33">
        <v>0.31591735562119511</v>
      </c>
      <c r="Z618" s="33">
        <v>0.62299592542601556</v>
      </c>
      <c r="AA618" s="33">
        <v>0.69251863504411593</v>
      </c>
      <c r="AC618" s="36">
        <f t="shared" si="119"/>
        <v>0.77521142092335316</v>
      </c>
      <c r="AD618" s="36">
        <f t="shared" si="120"/>
        <v>3.954388685636482E-2</v>
      </c>
      <c r="AE618" s="36">
        <f t="shared" si="121"/>
        <v>0.79221033465405777</v>
      </c>
      <c r="AF618" s="36">
        <f t="shared" si="122"/>
        <v>0.31890372523789884</v>
      </c>
      <c r="AG618" s="36">
        <f t="shared" si="123"/>
        <v>0.39355760352554453</v>
      </c>
      <c r="AH618" s="36">
        <f t="shared" si="124"/>
        <v>0.65927064073542729</v>
      </c>
      <c r="AI618" s="36">
        <f t="shared" si="125"/>
        <v>0.3484097758152469</v>
      </c>
      <c r="AJ618" s="36">
        <f t="shared" si="126"/>
        <v>0.21011467065746378</v>
      </c>
      <c r="AK618" s="36">
        <f t="shared" si="127"/>
        <v>0.70148757501259773</v>
      </c>
      <c r="AL618" s="36">
        <f t="shared" si="128"/>
        <v>0.80114686816002956</v>
      </c>
      <c r="AN618">
        <f>SQRT(Correlation)*$F618 + SQRT('CDO Param'!C$17 - Correlation)*HLOOKUP('CDO Param'!C$12,$C$4:$E$1004,$A618,FALSE) + SQRT(1-Correlation)*G618</f>
        <v>0.76811522631262164</v>
      </c>
      <c r="AO618">
        <f>SQRT(Correlation)*$F618 + SQRT('CDO Param'!D$17 - Correlation)*HLOOKUP('CDO Param'!D$12,$C$4:$E$1004,$A618,FALSE) + SQRT(1-Correlation)*H618</f>
        <v>0.80153449620798956</v>
      </c>
      <c r="AP618">
        <f>SQRT(Correlation)*$F618 + SQRT('CDO Param'!E$17 - Correlation)*HLOOKUP('CDO Param'!E$12,$C$4:$E$1004,$A618,FALSE) + SQRT(1-Correlation)*I618</f>
        <v>1.1828731681245688</v>
      </c>
      <c r="AQ618">
        <f>SQRT(Correlation)*$F618 + SQRT('CDO Param'!F$17 - Correlation)*HLOOKUP('CDO Param'!F$12,$C$4:$E$1004,$A618,FALSE) + SQRT(1-Correlation)*J618</f>
        <v>1.0564731948232025</v>
      </c>
      <c r="AR618">
        <f>SQRT(Correlation)*$F618 + SQRT('CDO Param'!G$17 - Correlation)*HLOOKUP('CDO Param'!G$12,$C$4:$E$1004,$A618,FALSE) + SQRT(1-Correlation)*K618</f>
        <v>1.4176787071054626</v>
      </c>
      <c r="AS618">
        <f>SQRT(Correlation)*$F618 + SQRT('CDO Param'!H$17 - Correlation)*HLOOKUP('CDO Param'!H$12,$C$4:$E$1004,$A618,FALSE) + SQRT(1-Correlation)*L618</f>
        <v>1.8002320491755439</v>
      </c>
      <c r="AT618">
        <f>SQRT(Correlation)*$F618 + SQRT('CDO Param'!I$17 - Correlation)*HLOOKUP('CDO Param'!I$12,$C$4:$E$1004,$A618,FALSE) + SQRT(1-Correlation)*M618</f>
        <v>-0.69315597823953445</v>
      </c>
      <c r="AU618">
        <f>SQRT(Correlation)*$F618 + SQRT('CDO Param'!J$17 - Correlation)*HLOOKUP('CDO Param'!J$12,$C$4:$E$1004,$A618,FALSE) + SQRT(1-Correlation)*N618</f>
        <v>-0.21566708568561677</v>
      </c>
      <c r="AV618">
        <f>SQRT(Correlation)*$F618 + SQRT('CDO Param'!K$17 - Correlation)*HLOOKUP('CDO Param'!K$12,$C$4:$E$1004,$A618,FALSE) + SQRT(1-Correlation)*O618</f>
        <v>-2.3356110188695176</v>
      </c>
      <c r="AW618">
        <f>SQRT(Correlation)*$F618 + SQRT('CDO Param'!L$17 - Correlation)*HLOOKUP('CDO Param'!L$12,$C$4:$E$1004,$A618,FALSE) + SQRT(1-Correlation)*P618</f>
        <v>0.44435971989975548</v>
      </c>
      <c r="AY618" s="3">
        <f>IF(AN618&lt;'CDO Param'!C$13,1,0)</f>
        <v>0</v>
      </c>
      <c r="AZ618" s="3">
        <f>IF(AO618&lt;'CDO Param'!D$13,1,0)</f>
        <v>0</v>
      </c>
      <c r="BA618" s="3">
        <f>IF(AP618&lt;'CDO Param'!E$13,1,0)</f>
        <v>0</v>
      </c>
      <c r="BB618" s="3">
        <f>IF(AQ618&lt;'CDO Param'!F$13,1,0)</f>
        <v>0</v>
      </c>
      <c r="BC618" s="3">
        <f>IF(AR618&lt;'CDO Param'!G$13,1,0)</f>
        <v>0</v>
      </c>
      <c r="BD618" s="3">
        <f>IF(AS618&lt;'CDO Param'!H$13,1,0)</f>
        <v>0</v>
      </c>
      <c r="BE618" s="3">
        <f>IF(AT618&lt;'CDO Param'!I$13,1,0)</f>
        <v>0</v>
      </c>
      <c r="BF618" s="3">
        <f>IF(AU618&lt;'CDO Param'!J$13,1,0)</f>
        <v>0</v>
      </c>
      <c r="BG618" s="3">
        <f>IF(AV618&lt;'CDO Param'!K$13,1,0)</f>
        <v>1</v>
      </c>
      <c r="BH618" s="3">
        <f>IF(AW618&lt;'CDO Param'!L$13,1,0)</f>
        <v>0</v>
      </c>
      <c r="BJ618" s="37">
        <f>AY618*'CDO Param'!C$6*AC618</f>
        <v>0</v>
      </c>
      <c r="BK618" s="37">
        <f>AZ618*'CDO Param'!D$6*AD618</f>
        <v>0</v>
      </c>
      <c r="BL618" s="37">
        <f>BA618*'CDO Param'!E$6*AE618</f>
        <v>0</v>
      </c>
      <c r="BM618" s="37">
        <f>BB618*'CDO Param'!F$6*AF618</f>
        <v>0</v>
      </c>
      <c r="BN618" s="37">
        <f>BC618*'CDO Param'!G$6*AG618</f>
        <v>0</v>
      </c>
      <c r="BO618" s="37">
        <f>BD618*'CDO Param'!H$6*AH618</f>
        <v>0</v>
      </c>
      <c r="BP618" s="37">
        <f>BE618*'CDO Param'!I$6*AI618</f>
        <v>0</v>
      </c>
      <c r="BQ618" s="37">
        <f>BF618*'CDO Param'!J$6*AJ618</f>
        <v>0</v>
      </c>
      <c r="BR618" s="37">
        <f>BG618*'CDO Param'!K$6*AK618</f>
        <v>7014.875750125977</v>
      </c>
      <c r="BS618" s="37">
        <f>BH618*'CDO Param'!L$6*AL618</f>
        <v>0</v>
      </c>
      <c r="BU618" s="38">
        <f t="shared" si="129"/>
        <v>7014.875750125977</v>
      </c>
      <c r="CE618" s="5">
        <f>BU618/'CDO Param'!$M$6</f>
        <v>7.3071622397145597E-2</v>
      </c>
      <c r="CF618" s="5">
        <f t="shared" si="130"/>
        <v>0.02</v>
      </c>
      <c r="CG618" s="5">
        <f t="shared" si="131"/>
        <v>1</v>
      </c>
    </row>
    <row r="619" spans="1:85" x14ac:dyDescent="0.2">
      <c r="A619" s="3">
        <v>616</v>
      </c>
      <c r="B619" s="3">
        <v>615</v>
      </c>
      <c r="C619">
        <v>0.72247757998411544</v>
      </c>
      <c r="D619">
        <v>-1.0337271305616014</v>
      </c>
      <c r="E619">
        <v>0.42930309973598924</v>
      </c>
      <c r="F619">
        <v>-0.39937049223226495</v>
      </c>
      <c r="G619">
        <v>-0.74307081376900896</v>
      </c>
      <c r="H619">
        <v>-1.399225766363088</v>
      </c>
      <c r="I619">
        <v>-0.74489435064606369</v>
      </c>
      <c r="J619">
        <v>0.88170281742350198</v>
      </c>
      <c r="K619">
        <v>-2.5763438316062093</v>
      </c>
      <c r="L619">
        <v>1.3409180610324256</v>
      </c>
      <c r="M619">
        <v>0.91037463789689355</v>
      </c>
      <c r="N619">
        <v>0.4723119673144538</v>
      </c>
      <c r="O619">
        <v>-0.10821963769558351</v>
      </c>
      <c r="P619">
        <v>-0.53145186029723845</v>
      </c>
      <c r="R619" s="33">
        <v>0.16069918645578399</v>
      </c>
      <c r="S619" s="33">
        <v>0.87122676236146446</v>
      </c>
      <c r="T619" s="33">
        <v>0.70819500913293798</v>
      </c>
      <c r="U619" s="33">
        <v>0.63351849728893417</v>
      </c>
      <c r="V619" s="33">
        <v>0.54538393511687588</v>
      </c>
      <c r="W619" s="33">
        <v>0.26779750933302449</v>
      </c>
      <c r="X619" s="33">
        <v>0.87273936014284348</v>
      </c>
      <c r="Y619" s="33">
        <v>0.13042592077070192</v>
      </c>
      <c r="Z619" s="33">
        <v>6.8450393187091868E-2</v>
      </c>
      <c r="AA619" s="33">
        <v>0.44575829545304102</v>
      </c>
      <c r="AC619" s="36">
        <f t="shared" si="119"/>
        <v>5.0049094690125313E-2</v>
      </c>
      <c r="AD619" s="36">
        <f t="shared" si="120"/>
        <v>0.96917445583685713</v>
      </c>
      <c r="AE619" s="36">
        <f t="shared" si="121"/>
        <v>0.82138310240326928</v>
      </c>
      <c r="AF619" s="36">
        <f t="shared" si="122"/>
        <v>0.71748774465224485</v>
      </c>
      <c r="AG619" s="36">
        <f t="shared" si="123"/>
        <v>0.57641464385272212</v>
      </c>
      <c r="AH619" s="36">
        <f t="shared" si="124"/>
        <v>0.14946826227464743</v>
      </c>
      <c r="AI619" s="36">
        <f t="shared" si="125"/>
        <v>0.96996410997145133</v>
      </c>
      <c r="AJ619" s="36">
        <f t="shared" si="126"/>
        <v>3.1700815577383912E-2</v>
      </c>
      <c r="AK619" s="36">
        <f t="shared" si="127"/>
        <v>7.6365717695912735E-3</v>
      </c>
      <c r="AL619" s="36">
        <f t="shared" si="128"/>
        <v>0.40884011075148591</v>
      </c>
      <c r="AN619">
        <f>SQRT(Correlation)*$F619 + SQRT('CDO Param'!C$17 - Correlation)*HLOOKUP('CDO Param'!C$12,$C$4:$E$1004,$A619,FALSE) + SQRT(1-Correlation)*G619</f>
        <v>-0.97742200164644055</v>
      </c>
      <c r="AO619">
        <f>SQRT(Correlation)*$F619 + SQRT('CDO Param'!D$17 - Correlation)*HLOOKUP('CDO Param'!D$12,$C$4:$E$1004,$A619,FALSE) + SQRT(1-Correlation)*H619</f>
        <v>-1.5999052461055701</v>
      </c>
      <c r="AP619">
        <f>SQRT(Correlation)*$F619 + SQRT('CDO Param'!E$17 - Correlation)*HLOOKUP('CDO Param'!E$12,$C$4:$E$1004,$A619,FALSE) + SQRT(1-Correlation)*I619</f>
        <v>-0.64181126739598304</v>
      </c>
      <c r="AQ619">
        <f>SQRT(Correlation)*$F619 + SQRT('CDO Param'!F$17 - Correlation)*HLOOKUP('CDO Param'!F$12,$C$4:$E$1004,$A619,FALSE) + SQRT(1-Correlation)*J619</f>
        <v>0.80615978955820822</v>
      </c>
      <c r="AR619">
        <f>SQRT(Correlation)*$F619 + SQRT('CDO Param'!G$17 - Correlation)*HLOOKUP('CDO Param'!G$12,$C$4:$E$1004,$A619,FALSE) + SQRT(1-Correlation)*K619</f>
        <v>-2.474431310255826</v>
      </c>
      <c r="AS619">
        <f>SQRT(Correlation)*$F619 + SQRT('CDO Param'!H$17 - Correlation)*HLOOKUP('CDO Param'!H$12,$C$4:$E$1004,$A619,FALSE) + SQRT(1-Correlation)*L619</f>
        <v>0.99962343720076352</v>
      </c>
      <c r="AT619">
        <f>SQRT(Correlation)*$F619 + SQRT('CDO Param'!I$17 - Correlation)*HLOOKUP('CDO Param'!I$12,$C$4:$E$1004,$A619,FALSE) + SQRT(1-Correlation)*M619</f>
        <v>0.8333602667660176</v>
      </c>
      <c r="AU619">
        <f>SQRT(Correlation)*$F619 + SQRT('CDO Param'!J$17 - Correlation)*HLOOKUP('CDO Param'!J$12,$C$4:$E$1004,$A619,FALSE) + SQRT(1-Correlation)*N619</f>
        <v>0.51293203673472298</v>
      </c>
      <c r="AV619">
        <f>SQRT(Correlation)*$F619 + SQRT('CDO Param'!K$17 - Correlation)*HLOOKUP('CDO Param'!K$12,$C$4:$E$1004,$A619,FALSE) + SQRT(1-Correlation)*O619</f>
        <v>-3.7808600928757333E-2</v>
      </c>
      <c r="AW619">
        <f>SQRT(Correlation)*$F619 + SQRT('CDO Param'!L$17 - Correlation)*HLOOKUP('CDO Param'!L$12,$C$4:$E$1004,$A619,FALSE) + SQRT(1-Correlation)*P619</f>
        <v>-0.43932194170774452</v>
      </c>
      <c r="AY619" s="3">
        <f>IF(AN619&lt;'CDO Param'!C$13,1,0)</f>
        <v>0</v>
      </c>
      <c r="AZ619" s="3">
        <f>IF(AO619&lt;'CDO Param'!D$13,1,0)</f>
        <v>0</v>
      </c>
      <c r="BA619" s="3">
        <f>IF(AP619&lt;'CDO Param'!E$13,1,0)</f>
        <v>0</v>
      </c>
      <c r="BB619" s="3">
        <f>IF(AQ619&lt;'CDO Param'!F$13,1,0)</f>
        <v>0</v>
      </c>
      <c r="BC619" s="3">
        <f>IF(AR619&lt;'CDO Param'!G$13,1,0)</f>
        <v>1</v>
      </c>
      <c r="BD619" s="3">
        <f>IF(AS619&lt;'CDO Param'!H$13,1,0)</f>
        <v>0</v>
      </c>
      <c r="BE619" s="3">
        <f>IF(AT619&lt;'CDO Param'!I$13,1,0)</f>
        <v>0</v>
      </c>
      <c r="BF619" s="3">
        <f>IF(AU619&lt;'CDO Param'!J$13,1,0)</f>
        <v>0</v>
      </c>
      <c r="BG619" s="3">
        <f>IF(AV619&lt;'CDO Param'!K$13,1,0)</f>
        <v>0</v>
      </c>
      <c r="BH619" s="3">
        <f>IF(AW619&lt;'CDO Param'!L$13,1,0)</f>
        <v>0</v>
      </c>
      <c r="BJ619" s="37">
        <f>AY619*'CDO Param'!C$6*AC619</f>
        <v>0</v>
      </c>
      <c r="BK619" s="37">
        <f>AZ619*'CDO Param'!D$6*AD619</f>
        <v>0</v>
      </c>
      <c r="BL619" s="37">
        <f>BA619*'CDO Param'!E$6*AE619</f>
        <v>0</v>
      </c>
      <c r="BM619" s="37">
        <f>BB619*'CDO Param'!F$6*AF619</f>
        <v>0</v>
      </c>
      <c r="BN619" s="37">
        <f>BC619*'CDO Param'!G$6*AG619</f>
        <v>5764.1464385272211</v>
      </c>
      <c r="BO619" s="37">
        <f>BD619*'CDO Param'!H$6*AH619</f>
        <v>0</v>
      </c>
      <c r="BP619" s="37">
        <f>BE619*'CDO Param'!I$6*AI619</f>
        <v>0</v>
      </c>
      <c r="BQ619" s="37">
        <f>BF619*'CDO Param'!J$6*AJ619</f>
        <v>0</v>
      </c>
      <c r="BR619" s="37">
        <f>BG619*'CDO Param'!K$6*AK619</f>
        <v>0</v>
      </c>
      <c r="BS619" s="37">
        <f>BH619*'CDO Param'!L$6*AL619</f>
        <v>0</v>
      </c>
      <c r="BU619" s="38">
        <f t="shared" si="129"/>
        <v>5764.1464385272211</v>
      </c>
      <c r="CE619" s="5">
        <f>BU619/'CDO Param'!$M$6</f>
        <v>6.0043192067991885E-2</v>
      </c>
      <c r="CF619" s="5">
        <f t="shared" si="130"/>
        <v>1.0043192067991882E-2</v>
      </c>
      <c r="CG619" s="5">
        <f t="shared" si="131"/>
        <v>0.50215960339959409</v>
      </c>
    </row>
    <row r="620" spans="1:85" x14ac:dyDescent="0.2">
      <c r="A620" s="3">
        <v>617</v>
      </c>
      <c r="B620" s="3">
        <v>616</v>
      </c>
      <c r="C620">
        <v>1.8557784642325714</v>
      </c>
      <c r="D620">
        <v>1.7505681171314791</v>
      </c>
      <c r="E620">
        <v>0.13061253412161022</v>
      </c>
      <c r="F620">
        <v>1.2846612662542611E-3</v>
      </c>
      <c r="G620">
        <v>-1.1816723599622492</v>
      </c>
      <c r="H620">
        <v>-0.12475993571570143</v>
      </c>
      <c r="I620">
        <v>-1.039936705637956</v>
      </c>
      <c r="J620">
        <v>-0.38882262742845342</v>
      </c>
      <c r="K620">
        <v>0.41877001422108151</v>
      </c>
      <c r="L620">
        <v>-0.2273486643389333</v>
      </c>
      <c r="M620">
        <v>-1.0176813702855725</v>
      </c>
      <c r="N620">
        <v>-0.68380813900148496</v>
      </c>
      <c r="O620">
        <v>-1.0901067071245052</v>
      </c>
      <c r="P620">
        <v>0.1609032551641576</v>
      </c>
      <c r="R620" s="33">
        <v>0.85967167926005628</v>
      </c>
      <c r="S620" s="33">
        <v>0.50191332376651154</v>
      </c>
      <c r="T620" s="33">
        <v>0.65723254375962192</v>
      </c>
      <c r="U620" s="33">
        <v>0.10736296796582777</v>
      </c>
      <c r="V620" s="33">
        <v>0.44940260166740165</v>
      </c>
      <c r="W620" s="33">
        <v>0.10952622401971659</v>
      </c>
      <c r="X620" s="33">
        <v>0.80724709937686434</v>
      </c>
      <c r="Y620" s="33">
        <v>0.40199922695849055</v>
      </c>
      <c r="Z620" s="33">
        <v>0.40100749135064312</v>
      </c>
      <c r="AA620" s="33">
        <v>0.73290713025858023</v>
      </c>
      <c r="AC620" s="36">
        <f t="shared" si="119"/>
        <v>0.96278116927818447</v>
      </c>
      <c r="AD620" s="36">
        <f t="shared" si="120"/>
        <v>0.50323545742715026</v>
      </c>
      <c r="AE620" s="36">
        <f t="shared" si="121"/>
        <v>0.75242768286582207</v>
      </c>
      <c r="AF620" s="36">
        <f t="shared" si="122"/>
        <v>2.0659838996046714E-2</v>
      </c>
      <c r="AG620" s="36">
        <f t="shared" si="123"/>
        <v>0.414896631903313</v>
      </c>
      <c r="AH620" s="36">
        <f t="shared" si="124"/>
        <v>2.1588573309580479E-2</v>
      </c>
      <c r="AI620" s="36">
        <f t="shared" si="125"/>
        <v>0.92574253202634038</v>
      </c>
      <c r="AJ620" s="36">
        <f t="shared" si="126"/>
        <v>0.33758467728783348</v>
      </c>
      <c r="AK620" s="36">
        <f t="shared" si="127"/>
        <v>0.33600838382196418</v>
      </c>
      <c r="AL620" s="36">
        <f t="shared" si="128"/>
        <v>0.85135216600379959</v>
      </c>
      <c r="AN620">
        <f>SQRT(Correlation)*$F620 + SQRT('CDO Param'!C$17 - Correlation)*HLOOKUP('CDO Param'!C$12,$C$4:$E$1004,$A620,FALSE) + SQRT(1-Correlation)*G620</f>
        <v>-0.87305886879127748</v>
      </c>
      <c r="AO620">
        <f>SQRT(Correlation)*$F620 + SQRT('CDO Param'!D$17 - Correlation)*HLOOKUP('CDO Param'!D$12,$C$4:$E$1004,$A620,FALSE) + SQRT(1-Correlation)*H620</f>
        <v>0.12961629559350124</v>
      </c>
      <c r="AP620">
        <f>SQRT(Correlation)*$F620 + SQRT('CDO Param'!E$17 - Correlation)*HLOOKUP('CDO Param'!E$12,$C$4:$E$1004,$A620,FALSE) + SQRT(1-Correlation)*I620</f>
        <v>-0.49517150762721063</v>
      </c>
      <c r="AQ620">
        <f>SQRT(Correlation)*$F620 + SQRT('CDO Param'!F$17 - Correlation)*HLOOKUP('CDO Param'!F$12,$C$4:$E$1004,$A620,FALSE) + SQRT(1-Correlation)*J620</f>
        <v>-0.33925743648223228</v>
      </c>
      <c r="AR620">
        <f>SQRT(Correlation)*$F620 + SQRT('CDO Param'!G$17 - Correlation)*HLOOKUP('CDO Param'!G$12,$C$4:$E$1004,$A620,FALSE) + SQRT(1-Correlation)*K620</f>
        <v>0.42689221427917518</v>
      </c>
      <c r="AS620">
        <f>SQRT(Correlation)*$F620 + SQRT('CDO Param'!H$17 - Correlation)*HLOOKUP('CDO Param'!H$12,$C$4:$E$1004,$A620,FALSE) + SQRT(1-Correlation)*L620</f>
        <v>3.2292082180404469E-2</v>
      </c>
      <c r="AT620">
        <f>SQRT(Correlation)*$F620 + SQRT('CDO Param'!I$17 - Correlation)*HLOOKUP('CDO Param'!I$12,$C$4:$E$1004,$A620,FALSE) + SQRT(1-Correlation)*M620</f>
        <v>-0.93584522266382397</v>
      </c>
      <c r="AU620">
        <f>SQRT(Correlation)*$F620 + SQRT('CDO Param'!J$17 - Correlation)*HLOOKUP('CDO Param'!J$12,$C$4:$E$1004,$A620,FALSE) + SQRT(1-Correlation)*N620</f>
        <v>-0.1573182845005211</v>
      </c>
      <c r="AV620">
        <f>SQRT(Correlation)*$F620 + SQRT('CDO Param'!K$17 - Correlation)*HLOOKUP('CDO Param'!K$12,$C$4:$E$1004,$A620,FALSE) + SQRT(1-Correlation)*O620</f>
        <v>-0.54276695010066922</v>
      </c>
      <c r="AW620">
        <f>SQRT(Correlation)*$F620 + SQRT('CDO Param'!L$17 - Correlation)*HLOOKUP('CDO Param'!L$12,$C$4:$E$1004,$A620,FALSE) + SQRT(1-Correlation)*P620</f>
        <v>0.64404530681738814</v>
      </c>
      <c r="AY620" s="3">
        <f>IF(AN620&lt;'CDO Param'!C$13,1,0)</f>
        <v>0</v>
      </c>
      <c r="AZ620" s="3">
        <f>IF(AO620&lt;'CDO Param'!D$13,1,0)</f>
        <v>0</v>
      </c>
      <c r="BA620" s="3">
        <f>IF(AP620&lt;'CDO Param'!E$13,1,0)</f>
        <v>0</v>
      </c>
      <c r="BB620" s="3">
        <f>IF(AQ620&lt;'CDO Param'!F$13,1,0)</f>
        <v>0</v>
      </c>
      <c r="BC620" s="3">
        <f>IF(AR620&lt;'CDO Param'!G$13,1,0)</f>
        <v>0</v>
      </c>
      <c r="BD620" s="3">
        <f>IF(AS620&lt;'CDO Param'!H$13,1,0)</f>
        <v>0</v>
      </c>
      <c r="BE620" s="3">
        <f>IF(AT620&lt;'CDO Param'!I$13,1,0)</f>
        <v>0</v>
      </c>
      <c r="BF620" s="3">
        <f>IF(AU620&lt;'CDO Param'!J$13,1,0)</f>
        <v>0</v>
      </c>
      <c r="BG620" s="3">
        <f>IF(AV620&lt;'CDO Param'!K$13,1,0)</f>
        <v>0</v>
      </c>
      <c r="BH620" s="3">
        <f>IF(AW620&lt;'CDO Param'!L$13,1,0)</f>
        <v>0</v>
      </c>
      <c r="BJ620" s="37">
        <f>AY620*'CDO Param'!C$6*AC620</f>
        <v>0</v>
      </c>
      <c r="BK620" s="37">
        <f>AZ620*'CDO Param'!D$6*AD620</f>
        <v>0</v>
      </c>
      <c r="BL620" s="37">
        <f>BA620*'CDO Param'!E$6*AE620</f>
        <v>0</v>
      </c>
      <c r="BM620" s="37">
        <f>BB620*'CDO Param'!F$6*AF620</f>
        <v>0</v>
      </c>
      <c r="BN620" s="37">
        <f>BC620*'CDO Param'!G$6*AG620</f>
        <v>0</v>
      </c>
      <c r="BO620" s="37">
        <f>BD620*'CDO Param'!H$6*AH620</f>
        <v>0</v>
      </c>
      <c r="BP620" s="37">
        <f>BE620*'CDO Param'!I$6*AI620</f>
        <v>0</v>
      </c>
      <c r="BQ620" s="37">
        <f>BF620*'CDO Param'!J$6*AJ620</f>
        <v>0</v>
      </c>
      <c r="BR620" s="37">
        <f>BG620*'CDO Param'!K$6*AK620</f>
        <v>0</v>
      </c>
      <c r="BS620" s="37">
        <f>BH620*'CDO Param'!L$6*AL620</f>
        <v>0</v>
      </c>
      <c r="BU620" s="38">
        <f t="shared" si="129"/>
        <v>0</v>
      </c>
      <c r="CE620" s="5">
        <f>BU620/'CDO Param'!$M$6</f>
        <v>0</v>
      </c>
      <c r="CF620" s="5">
        <f t="shared" si="130"/>
        <v>0</v>
      </c>
      <c r="CG620" s="5">
        <f t="shared" si="131"/>
        <v>0</v>
      </c>
    </row>
    <row r="621" spans="1:85" x14ac:dyDescent="0.2">
      <c r="A621" s="3">
        <v>618</v>
      </c>
      <c r="B621" s="3">
        <v>617</v>
      </c>
      <c r="C621">
        <v>0.57855004342854954</v>
      </c>
      <c r="D621">
        <v>0.7599783202749677</v>
      </c>
      <c r="E621">
        <v>-0.28595991352631245</v>
      </c>
      <c r="F621">
        <v>0.60914544519619085</v>
      </c>
      <c r="G621">
        <v>0.54593101594946347</v>
      </c>
      <c r="H621">
        <v>-3.1379749998450279</v>
      </c>
      <c r="I621">
        <v>-0.53322992243920453</v>
      </c>
      <c r="J621">
        <v>0.32539105632167775</v>
      </c>
      <c r="K621">
        <v>-0.36809979064855725</v>
      </c>
      <c r="L621">
        <v>-2.3979737306945026</v>
      </c>
      <c r="M621">
        <v>0.10661096894182265</v>
      </c>
      <c r="N621">
        <v>2.014330675592646</v>
      </c>
      <c r="O621">
        <v>-0.10461917554493994</v>
      </c>
      <c r="P621">
        <v>-0.51147253543604165</v>
      </c>
      <c r="R621" s="33">
        <v>0.97013825595850978</v>
      </c>
      <c r="S621" s="33">
        <v>0.11366789467337909</v>
      </c>
      <c r="T621" s="33">
        <v>0.41630577548234993</v>
      </c>
      <c r="U621" s="33">
        <v>0.85116853185518115</v>
      </c>
      <c r="V621" s="33">
        <v>0.58951489002886925</v>
      </c>
      <c r="W621" s="33">
        <v>0.97675671520491913</v>
      </c>
      <c r="X621" s="33">
        <v>0.35011244907514771</v>
      </c>
      <c r="Y621" s="33">
        <v>0.33993160600770805</v>
      </c>
      <c r="Z621" s="33">
        <v>0.2305021715492486</v>
      </c>
      <c r="AA621" s="33">
        <v>4.9997228221035202E-2</v>
      </c>
      <c r="AC621" s="36">
        <f t="shared" si="119"/>
        <v>0.9987883398285633</v>
      </c>
      <c r="AD621" s="36">
        <f t="shared" si="120"/>
        <v>2.3428111265818639E-2</v>
      </c>
      <c r="AE621" s="36">
        <f t="shared" si="121"/>
        <v>0.36053562033463482</v>
      </c>
      <c r="AF621" s="36">
        <f t="shared" si="122"/>
        <v>0.95766778121897755</v>
      </c>
      <c r="AG621" s="36">
        <f t="shared" si="123"/>
        <v>0.64884829724191428</v>
      </c>
      <c r="AH621" s="36">
        <f t="shared" si="124"/>
        <v>0.99930553708525727</v>
      </c>
      <c r="AI621" s="36">
        <f t="shared" si="125"/>
        <v>0.25821934953853221</v>
      </c>
      <c r="AJ621" s="36">
        <f t="shared" si="126"/>
        <v>0.24350573394586966</v>
      </c>
      <c r="AK621" s="36">
        <f t="shared" si="127"/>
        <v>0.1089459386724633</v>
      </c>
      <c r="AL621" s="36">
        <f t="shared" si="128"/>
        <v>3.8049986920758957E-3</v>
      </c>
      <c r="AN621">
        <f>SQRT(Correlation)*$F621 + SQRT('CDO Param'!C$17 - Correlation)*HLOOKUP('CDO Param'!C$12,$C$4:$E$1004,$A621,FALSE) + SQRT(1-Correlation)*G621</f>
        <v>0.81802150479696656</v>
      </c>
      <c r="AO621">
        <f>SQRT(Correlation)*$F621 + SQRT('CDO Param'!D$17 - Correlation)*HLOOKUP('CDO Param'!D$12,$C$4:$E$1004,$A621,FALSE) + SQRT(1-Correlation)*H621</f>
        <v>-2.6768386039750798</v>
      </c>
      <c r="AP621">
        <f>SQRT(Correlation)*$F621 + SQRT('CDO Param'!E$17 - Correlation)*HLOOKUP('CDO Param'!E$12,$C$4:$E$1004,$A621,FALSE) + SQRT(1-Correlation)*I621</f>
        <v>-0.16016766453336451</v>
      </c>
      <c r="AQ621">
        <f>SQRT(Correlation)*$F621 + SQRT('CDO Param'!F$17 - Correlation)*HLOOKUP('CDO Param'!F$12,$C$4:$E$1004,$A621,FALSE) + SQRT(1-Correlation)*J621</f>
        <v>0.43737918323263369</v>
      </c>
      <c r="AR621">
        <f>SQRT(Correlation)*$F621 + SQRT('CDO Param'!G$17 - Correlation)*HLOOKUP('CDO Param'!G$12,$C$4:$E$1004,$A621,FALSE) + SQRT(1-Correlation)*K621</f>
        <v>-0.22052400063893296</v>
      </c>
      <c r="AS621">
        <f>SQRT(Correlation)*$F621 + SQRT('CDO Param'!H$17 - Correlation)*HLOOKUP('CDO Param'!H$12,$C$4:$E$1004,$A621,FALSE) + SQRT(1-Correlation)*L621</f>
        <v>-1.9748117593957932</v>
      </c>
      <c r="AT621">
        <f>SQRT(Correlation)*$F621 + SQRT('CDO Param'!I$17 - Correlation)*HLOOKUP('CDO Param'!I$12,$C$4:$E$1004,$A621,FALSE) + SQRT(1-Correlation)*M621</f>
        <v>0.22982616838933317</v>
      </c>
      <c r="AU621">
        <f>SQRT(Correlation)*$F621 + SQRT('CDO Param'!J$17 - Correlation)*HLOOKUP('CDO Param'!J$12,$C$4:$E$1004,$A621,FALSE) + SQRT(1-Correlation)*N621</f>
        <v>2.2566605255910308</v>
      </c>
      <c r="AV621">
        <f>SQRT(Correlation)*$F621 + SQRT('CDO Param'!K$17 - Correlation)*HLOOKUP('CDO Param'!K$12,$C$4:$E$1004,$A621,FALSE) + SQRT(1-Correlation)*O621</f>
        <v>0.24644819241018046</v>
      </c>
      <c r="AW621">
        <f>SQRT(Correlation)*$F621 + SQRT('CDO Param'!L$17 - Correlation)*HLOOKUP('CDO Param'!L$12,$C$4:$E$1004,$A621,FALSE) + SQRT(1-Correlation)*P621</f>
        <v>-0.13952679487424252</v>
      </c>
      <c r="AY621" s="3">
        <f>IF(AN621&lt;'CDO Param'!C$13,1,0)</f>
        <v>0</v>
      </c>
      <c r="AZ621" s="3">
        <f>IF(AO621&lt;'CDO Param'!D$13,1,0)</f>
        <v>1</v>
      </c>
      <c r="BA621" s="3">
        <f>IF(AP621&lt;'CDO Param'!E$13,1,0)</f>
        <v>0</v>
      </c>
      <c r="BB621" s="3">
        <f>IF(AQ621&lt;'CDO Param'!F$13,1,0)</f>
        <v>0</v>
      </c>
      <c r="BC621" s="3">
        <f>IF(AR621&lt;'CDO Param'!G$13,1,0)</f>
        <v>1</v>
      </c>
      <c r="BD621" s="3">
        <f>IF(AS621&lt;'CDO Param'!H$13,1,0)</f>
        <v>0</v>
      </c>
      <c r="BE621" s="3">
        <f>IF(AT621&lt;'CDO Param'!I$13,1,0)</f>
        <v>0</v>
      </c>
      <c r="BF621" s="3">
        <f>IF(AU621&lt;'CDO Param'!J$13,1,0)</f>
        <v>0</v>
      </c>
      <c r="BG621" s="3">
        <f>IF(AV621&lt;'CDO Param'!K$13,1,0)</f>
        <v>0</v>
      </c>
      <c r="BH621" s="3">
        <f>IF(AW621&lt;'CDO Param'!L$13,1,0)</f>
        <v>0</v>
      </c>
      <c r="BJ621" s="37">
        <f>AY621*'CDO Param'!C$6*AC621</f>
        <v>0</v>
      </c>
      <c r="BK621" s="37">
        <f>AZ621*'CDO Param'!D$6*AD621</f>
        <v>210.85300139236776</v>
      </c>
      <c r="BL621" s="37">
        <f>BA621*'CDO Param'!E$6*AE621</f>
        <v>0</v>
      </c>
      <c r="BM621" s="37">
        <f>BB621*'CDO Param'!F$6*AF621</f>
        <v>0</v>
      </c>
      <c r="BN621" s="37">
        <f>BC621*'CDO Param'!G$6*AG621</f>
        <v>6488.4829724191432</v>
      </c>
      <c r="BO621" s="37">
        <f>BD621*'CDO Param'!H$6*AH621</f>
        <v>0</v>
      </c>
      <c r="BP621" s="37">
        <f>BE621*'CDO Param'!I$6*AI621</f>
        <v>0</v>
      </c>
      <c r="BQ621" s="37">
        <f>BF621*'CDO Param'!J$6*AJ621</f>
        <v>0</v>
      </c>
      <c r="BR621" s="37">
        <f>BG621*'CDO Param'!K$6*AK621</f>
        <v>0</v>
      </c>
      <c r="BS621" s="37">
        <f>BH621*'CDO Param'!L$6*AL621</f>
        <v>0</v>
      </c>
      <c r="BU621" s="38">
        <f t="shared" si="129"/>
        <v>6699.3359738115105</v>
      </c>
      <c r="CE621" s="5">
        <f>BU621/'CDO Param'!$M$6</f>
        <v>6.9784749727203235E-2</v>
      </c>
      <c r="CF621" s="5">
        <f t="shared" si="130"/>
        <v>1.9784749727203232E-2</v>
      </c>
      <c r="CG621" s="5">
        <f t="shared" si="131"/>
        <v>0.98923748636016162</v>
      </c>
    </row>
    <row r="622" spans="1:85" x14ac:dyDescent="0.2">
      <c r="A622" s="3">
        <v>619</v>
      </c>
      <c r="B622" s="3">
        <v>618</v>
      </c>
      <c r="C622">
        <v>1.274788701266516</v>
      </c>
      <c r="D622">
        <v>1.6255717127933167</v>
      </c>
      <c r="E622">
        <v>0.49787331590778194</v>
      </c>
      <c r="F622">
        <v>-0.61871105572208762</v>
      </c>
      <c r="G622">
        <v>-0.94399638328468427</v>
      </c>
      <c r="H622">
        <v>0.38240841604419984</v>
      </c>
      <c r="I622">
        <v>-0.22628228180110455</v>
      </c>
      <c r="J622">
        <v>-1.1675820132950321</v>
      </c>
      <c r="K622">
        <v>1.0099574865307659</v>
      </c>
      <c r="L622">
        <v>0.75101297625224106</v>
      </c>
      <c r="M622">
        <v>-0.82528913480928168</v>
      </c>
      <c r="N622">
        <v>0.76254991654423065</v>
      </c>
      <c r="O622">
        <v>-0.54973270380287431</v>
      </c>
      <c r="P622">
        <v>-1.5545992937404662</v>
      </c>
      <c r="R622" s="33">
        <v>0.30341471093865796</v>
      </c>
      <c r="S622" s="33">
        <v>0.49104674602441806</v>
      </c>
      <c r="T622" s="33">
        <v>2.266043239397017E-2</v>
      </c>
      <c r="U622" s="33">
        <v>0.85388724545663564</v>
      </c>
      <c r="V622" s="33">
        <v>0.28293438967453988</v>
      </c>
      <c r="W622" s="33">
        <v>0.27828725999141452</v>
      </c>
      <c r="X622" s="33">
        <v>0.17397867570350817</v>
      </c>
      <c r="Y622" s="33">
        <v>5.960254886169105E-2</v>
      </c>
      <c r="Z622" s="33">
        <v>0.74003871844151925</v>
      </c>
      <c r="AA622" s="33">
        <v>0.83074084661469838</v>
      </c>
      <c r="AC622" s="36">
        <f t="shared" si="119"/>
        <v>0.19351594654294116</v>
      </c>
      <c r="AD622" s="36">
        <f t="shared" si="120"/>
        <v>0.48486235009409961</v>
      </c>
      <c r="AE622" s="36">
        <f t="shared" si="121"/>
        <v>6.5636551864502895E-4</v>
      </c>
      <c r="AF622" s="36">
        <f t="shared" si="122"/>
        <v>0.95934042015945109</v>
      </c>
      <c r="AG622" s="36">
        <f t="shared" si="123"/>
        <v>0.167580143695538</v>
      </c>
      <c r="AH622" s="36">
        <f t="shared" si="124"/>
        <v>0.16192158222867367</v>
      </c>
      <c r="AI622" s="36">
        <f t="shared" si="125"/>
        <v>5.9484351951194524E-2</v>
      </c>
      <c r="AJ622" s="36">
        <f t="shared" si="126"/>
        <v>5.618911745850691E-3</v>
      </c>
      <c r="AK622" s="36">
        <f t="shared" si="127"/>
        <v>0.85953959385882561</v>
      </c>
      <c r="AL622" s="36">
        <f t="shared" si="128"/>
        <v>0.9439655769882811</v>
      </c>
      <c r="AN622">
        <f>SQRT(Correlation)*$F622 + SQRT('CDO Param'!C$17 - Correlation)*HLOOKUP('CDO Param'!C$12,$C$4:$E$1004,$A622,FALSE) + SQRT(1-Correlation)*G622</f>
        <v>-0.86131666091894932</v>
      </c>
      <c r="AO622">
        <f>SQRT(Correlation)*$F622 + SQRT('CDO Param'!D$17 - Correlation)*HLOOKUP('CDO Param'!D$12,$C$4:$E$1004,$A622,FALSE) + SQRT(1-Correlation)*H622</f>
        <v>0.39702141865840634</v>
      </c>
      <c r="AP622">
        <f>SQRT(Correlation)*$F622 + SQRT('CDO Param'!E$17 - Correlation)*HLOOKUP('CDO Param'!E$12,$C$4:$E$1004,$A622,FALSE) + SQRT(1-Correlation)*I622</f>
        <v>-7.3046448579761558E-2</v>
      </c>
      <c r="AQ622">
        <f>SQRT(Correlation)*$F622 + SQRT('CDO Param'!F$17 - Correlation)*HLOOKUP('CDO Param'!F$12,$C$4:$E$1004,$A622,FALSE) + SQRT(1-Correlation)*J622</f>
        <v>-1.1919913122228023</v>
      </c>
      <c r="AR622">
        <f>SQRT(Correlation)*$F622 + SQRT('CDO Param'!G$17 - Correlation)*HLOOKUP('CDO Param'!G$12,$C$4:$E$1004,$A622,FALSE) + SQRT(1-Correlation)*K622</f>
        <v>0.87380404210720197</v>
      </c>
      <c r="AS622">
        <f>SQRT(Correlation)*$F622 + SQRT('CDO Param'!H$17 - Correlation)*HLOOKUP('CDO Param'!H$12,$C$4:$E$1004,$A622,FALSE) + SQRT(1-Correlation)*L622</f>
        <v>0.74671040851303017</v>
      </c>
      <c r="AT622">
        <f>SQRT(Correlation)*$F622 + SQRT('CDO Param'!I$17 - Correlation)*HLOOKUP('CDO Param'!I$12,$C$4:$E$1004,$A622,FALSE) + SQRT(1-Correlation)*M622</f>
        <v>-0.86726377536173671</v>
      </c>
      <c r="AU622">
        <f>SQRT(Correlation)*$F622 + SQRT('CDO Param'!J$17 - Correlation)*HLOOKUP('CDO Param'!J$12,$C$4:$E$1004,$A622,FALSE) + SQRT(1-Correlation)*N622</f>
        <v>0.86504214256503087</v>
      </c>
      <c r="AV622">
        <f>SQRT(Correlation)*$F622 + SQRT('CDO Param'!K$17 - Correlation)*HLOOKUP('CDO Param'!K$12,$C$4:$E$1004,$A622,FALSE) + SQRT(1-Correlation)*O622</f>
        <v>-0.379898461680231</v>
      </c>
      <c r="AW622">
        <f>SQRT(Correlation)*$F622 + SQRT('CDO Param'!L$17 - Correlation)*HLOOKUP('CDO Param'!L$12,$C$4:$E$1004,$A622,FALSE) + SQRT(1-Correlation)*P622</f>
        <v>-1.3331986123229989</v>
      </c>
      <c r="AY622" s="3">
        <f>IF(AN622&lt;'CDO Param'!C$13,1,0)</f>
        <v>0</v>
      </c>
      <c r="AZ622" s="3">
        <f>IF(AO622&lt;'CDO Param'!D$13,1,0)</f>
        <v>0</v>
      </c>
      <c r="BA622" s="3">
        <f>IF(AP622&lt;'CDO Param'!E$13,1,0)</f>
        <v>0</v>
      </c>
      <c r="BB622" s="3">
        <f>IF(AQ622&lt;'CDO Param'!F$13,1,0)</f>
        <v>0</v>
      </c>
      <c r="BC622" s="3">
        <f>IF(AR622&lt;'CDO Param'!G$13,1,0)</f>
        <v>0</v>
      </c>
      <c r="BD622" s="3">
        <f>IF(AS622&lt;'CDO Param'!H$13,1,0)</f>
        <v>0</v>
      </c>
      <c r="BE622" s="3">
        <f>IF(AT622&lt;'CDO Param'!I$13,1,0)</f>
        <v>0</v>
      </c>
      <c r="BF622" s="3">
        <f>IF(AU622&lt;'CDO Param'!J$13,1,0)</f>
        <v>0</v>
      </c>
      <c r="BG622" s="3">
        <f>IF(AV622&lt;'CDO Param'!K$13,1,0)</f>
        <v>0</v>
      </c>
      <c r="BH622" s="3">
        <f>IF(AW622&lt;'CDO Param'!L$13,1,0)</f>
        <v>1</v>
      </c>
      <c r="BJ622" s="37">
        <f>AY622*'CDO Param'!C$6*AC622</f>
        <v>0</v>
      </c>
      <c r="BK622" s="37">
        <f>AZ622*'CDO Param'!D$6*AD622</f>
        <v>0</v>
      </c>
      <c r="BL622" s="37">
        <f>BA622*'CDO Param'!E$6*AE622</f>
        <v>0</v>
      </c>
      <c r="BM622" s="37">
        <f>BB622*'CDO Param'!F$6*AF622</f>
        <v>0</v>
      </c>
      <c r="BN622" s="37">
        <f>BC622*'CDO Param'!G$6*AG622</f>
        <v>0</v>
      </c>
      <c r="BO622" s="37">
        <f>BD622*'CDO Param'!H$6*AH622</f>
        <v>0</v>
      </c>
      <c r="BP622" s="37">
        <f>BE622*'CDO Param'!I$6*AI622</f>
        <v>0</v>
      </c>
      <c r="BQ622" s="37">
        <f>BF622*'CDO Param'!J$6*AJ622</f>
        <v>0</v>
      </c>
      <c r="BR622" s="37">
        <f>BG622*'CDO Param'!K$6*AK622</f>
        <v>0</v>
      </c>
      <c r="BS622" s="37">
        <f>BH622*'CDO Param'!L$6*AL622</f>
        <v>9439.655769882811</v>
      </c>
      <c r="BU622" s="38">
        <f t="shared" si="129"/>
        <v>9439.655769882811</v>
      </c>
      <c r="CE622" s="5">
        <f>BU622/'CDO Param'!$M$6</f>
        <v>9.8329747602945952E-2</v>
      </c>
      <c r="CF622" s="5">
        <f t="shared" si="130"/>
        <v>0.02</v>
      </c>
      <c r="CG622" s="5">
        <f t="shared" si="131"/>
        <v>1</v>
      </c>
    </row>
    <row r="623" spans="1:85" x14ac:dyDescent="0.2">
      <c r="A623" s="3">
        <v>620</v>
      </c>
      <c r="B623" s="3">
        <v>619</v>
      </c>
      <c r="C623">
        <v>0.72616217039467301</v>
      </c>
      <c r="D623">
        <v>0.91931724455207586</v>
      </c>
      <c r="E623">
        <v>-1.0830194696609396</v>
      </c>
      <c r="F623">
        <v>-0.37482550396816805</v>
      </c>
      <c r="G623">
        <v>1.3850967661710456</v>
      </c>
      <c r="H623">
        <v>0.92798245532321744</v>
      </c>
      <c r="I623">
        <v>-1.556959432491567</v>
      </c>
      <c r="J623">
        <v>-1.6606963981757872</v>
      </c>
      <c r="K623">
        <v>-0.69456291384994984</v>
      </c>
      <c r="L623">
        <v>-0.60327238315949216</v>
      </c>
      <c r="M623">
        <v>-1.5131718100747094</v>
      </c>
      <c r="N623">
        <v>-0.16045646589191165</v>
      </c>
      <c r="O623">
        <v>-0.73257297117379494</v>
      </c>
      <c r="P623">
        <v>0.53006260714028031</v>
      </c>
      <c r="R623" s="33">
        <v>0.2614090532350396</v>
      </c>
      <c r="S623" s="33">
        <v>0.50195772131064798</v>
      </c>
      <c r="T623" s="33">
        <v>0.40342206806103798</v>
      </c>
      <c r="U623" s="33">
        <v>0.31469790186486107</v>
      </c>
      <c r="V623" s="33">
        <v>0.12763664272038111</v>
      </c>
      <c r="W623" s="33">
        <v>0.18905420144510185</v>
      </c>
      <c r="X623" s="33">
        <v>0.4339636878268624</v>
      </c>
      <c r="Y623" s="33">
        <v>0.62770130607658126</v>
      </c>
      <c r="Z623" s="33">
        <v>0.77585122910135018</v>
      </c>
      <c r="AA623" s="33">
        <v>0.73160750639234085</v>
      </c>
      <c r="AC623" s="36">
        <f t="shared" si="119"/>
        <v>0.14210534033665276</v>
      </c>
      <c r="AD623" s="36">
        <f t="shared" si="120"/>
        <v>0.50331053310623464</v>
      </c>
      <c r="AE623" s="36">
        <f t="shared" si="121"/>
        <v>0.33984964901394465</v>
      </c>
      <c r="AF623" s="36">
        <f t="shared" si="122"/>
        <v>0.20847116335776802</v>
      </c>
      <c r="AG623" s="36">
        <f t="shared" si="123"/>
        <v>3.0231163443379311E-2</v>
      </c>
      <c r="AH623" s="36">
        <f t="shared" si="124"/>
        <v>7.1214960875118152E-2</v>
      </c>
      <c r="AI623" s="36">
        <f t="shared" si="125"/>
        <v>0.38934766698380729</v>
      </c>
      <c r="AJ623" s="36">
        <f t="shared" si="126"/>
        <v>0.70867771685069503</v>
      </c>
      <c r="AK623" s="36">
        <f t="shared" si="127"/>
        <v>0.897349008857103</v>
      </c>
      <c r="AL623" s="36">
        <f t="shared" si="128"/>
        <v>0.84983738983824608</v>
      </c>
      <c r="AN623">
        <f>SQRT(Correlation)*$F623 + SQRT('CDO Param'!C$17 - Correlation)*HLOOKUP('CDO Param'!C$12,$C$4:$E$1004,$A623,FALSE) + SQRT(1-Correlation)*G623</f>
        <v>1.3254990280211605</v>
      </c>
      <c r="AO623">
        <f>SQRT(Correlation)*$F623 + SQRT('CDO Param'!D$17 - Correlation)*HLOOKUP('CDO Param'!D$12,$C$4:$E$1004,$A623,FALSE) + SQRT(1-Correlation)*H623</f>
        <v>0.89184231601995512</v>
      </c>
      <c r="AP623">
        <f>SQRT(Correlation)*$F623 + SQRT('CDO Param'!E$17 - Correlation)*HLOOKUP('CDO Param'!E$12,$C$4:$E$1004,$A623,FALSE) + SQRT(1-Correlation)*I623</f>
        <v>-1.4034671896762239</v>
      </c>
      <c r="AQ623">
        <f>SQRT(Correlation)*$F623 + SQRT('CDO Param'!F$17 - Correlation)*HLOOKUP('CDO Param'!F$12,$C$4:$E$1004,$A623,FALSE) + SQRT(1-Correlation)*J623</f>
        <v>-1.9361756833597674</v>
      </c>
      <c r="AR623">
        <f>SQRT(Correlation)*$F623 + SQRT('CDO Param'!G$17 - Correlation)*HLOOKUP('CDO Param'!G$12,$C$4:$E$1004,$A623,FALSE) + SQRT(1-Correlation)*K623</f>
        <v>-1.0196209830924976</v>
      </c>
      <c r="AS623">
        <f>SQRT(Correlation)*$F623 + SQRT('CDO Param'!H$17 - Correlation)*HLOOKUP('CDO Param'!H$12,$C$4:$E$1004,$A623,FALSE) + SQRT(1-Correlation)*L623</f>
        <v>-0.56083357430762848</v>
      </c>
      <c r="AT623">
        <f>SQRT(Correlation)*$F623 + SQRT('CDO Param'!I$17 - Correlation)*HLOOKUP('CDO Param'!I$12,$C$4:$E$1004,$A623,FALSE) + SQRT(1-Correlation)*M623</f>
        <v>-1.7962215705764932</v>
      </c>
      <c r="AU623">
        <f>SQRT(Correlation)*$F623 + SQRT('CDO Param'!J$17 - Correlation)*HLOOKUP('CDO Param'!J$12,$C$4:$E$1004,$A623,FALSE) + SQRT(1-Correlation)*N623</f>
        <v>-7.8628149585136226E-2</v>
      </c>
      <c r="AV623">
        <f>SQRT(Correlation)*$F623 + SQRT('CDO Param'!K$17 - Correlation)*HLOOKUP('CDO Param'!K$12,$C$4:$E$1004,$A623,FALSE) + SQRT(1-Correlation)*O623</f>
        <v>-0.6213855226850874</v>
      </c>
      <c r="AW623">
        <f>SQRT(Correlation)*$F623 + SQRT('CDO Param'!L$17 - Correlation)*HLOOKUP('CDO Param'!L$12,$C$4:$E$1004,$A623,FALSE) + SQRT(1-Correlation)*P623</f>
        <v>0.57645576198582726</v>
      </c>
      <c r="AY623" s="3">
        <f>IF(AN623&lt;'CDO Param'!C$13,1,0)</f>
        <v>0</v>
      </c>
      <c r="AZ623" s="3">
        <f>IF(AO623&lt;'CDO Param'!D$13,1,0)</f>
        <v>0</v>
      </c>
      <c r="BA623" s="3">
        <f>IF(AP623&lt;'CDO Param'!E$13,1,0)</f>
        <v>1</v>
      </c>
      <c r="BB623" s="3">
        <f>IF(AQ623&lt;'CDO Param'!F$13,1,0)</f>
        <v>1</v>
      </c>
      <c r="BC623" s="3">
        <f>IF(AR623&lt;'CDO Param'!G$13,1,0)</f>
        <v>1</v>
      </c>
      <c r="BD623" s="3">
        <f>IF(AS623&lt;'CDO Param'!H$13,1,0)</f>
        <v>0</v>
      </c>
      <c r="BE623" s="3">
        <f>IF(AT623&lt;'CDO Param'!I$13,1,0)</f>
        <v>1</v>
      </c>
      <c r="BF623" s="3">
        <f>IF(AU623&lt;'CDO Param'!J$13,1,0)</f>
        <v>0</v>
      </c>
      <c r="BG623" s="3">
        <f>IF(AV623&lt;'CDO Param'!K$13,1,0)</f>
        <v>0</v>
      </c>
      <c r="BH623" s="3">
        <f>IF(AW623&lt;'CDO Param'!L$13,1,0)</f>
        <v>0</v>
      </c>
      <c r="BJ623" s="37">
        <f>AY623*'CDO Param'!C$6*AC623</f>
        <v>0</v>
      </c>
      <c r="BK623" s="37">
        <f>AZ623*'CDO Param'!D$6*AD623</f>
        <v>0</v>
      </c>
      <c r="BL623" s="37">
        <f>BA623*'CDO Param'!E$6*AE623</f>
        <v>3398.4964901394465</v>
      </c>
      <c r="BM623" s="37">
        <f>BB623*'CDO Param'!F$6*AF623</f>
        <v>2084.7116335776805</v>
      </c>
      <c r="BN623" s="37">
        <f>BC623*'CDO Param'!G$6*AG623</f>
        <v>302.31163443379313</v>
      </c>
      <c r="BO623" s="37">
        <f>BD623*'CDO Param'!H$6*AH623</f>
        <v>0</v>
      </c>
      <c r="BP623" s="37">
        <f>BE623*'CDO Param'!I$6*AI623</f>
        <v>3114.7813358704584</v>
      </c>
      <c r="BQ623" s="37">
        <f>BF623*'CDO Param'!J$6*AJ623</f>
        <v>0</v>
      </c>
      <c r="BR623" s="37">
        <f>BG623*'CDO Param'!K$6*AK623</f>
        <v>0</v>
      </c>
      <c r="BS623" s="37">
        <f>BH623*'CDO Param'!L$6*AL623</f>
        <v>0</v>
      </c>
      <c r="BU623" s="38">
        <f t="shared" si="129"/>
        <v>8900.301094021379</v>
      </c>
      <c r="CE623" s="5">
        <f>BU623/'CDO Param'!$M$6</f>
        <v>9.2711469729389359E-2</v>
      </c>
      <c r="CF623" s="5">
        <f t="shared" si="130"/>
        <v>0.02</v>
      </c>
      <c r="CG623" s="5">
        <f t="shared" si="131"/>
        <v>1</v>
      </c>
    </row>
    <row r="624" spans="1:85" x14ac:dyDescent="0.2">
      <c r="A624" s="3">
        <v>621</v>
      </c>
      <c r="B624" s="3">
        <v>620</v>
      </c>
      <c r="C624">
        <v>1.5802106645423919</v>
      </c>
      <c r="D624">
        <v>1.2491796042013448</v>
      </c>
      <c r="E624">
        <v>0.93596554506802931</v>
      </c>
      <c r="F624">
        <v>3.1044464776641689E-2</v>
      </c>
      <c r="G624">
        <v>0.31572540137858596</v>
      </c>
      <c r="H624">
        <v>0.82775841292459518</v>
      </c>
      <c r="I624">
        <v>2.4819746613502502</v>
      </c>
      <c r="J624">
        <v>-0.83674194684135728</v>
      </c>
      <c r="K624">
        <v>-0.22861286197439767</v>
      </c>
      <c r="L624">
        <v>1.2636837709578685</v>
      </c>
      <c r="M624">
        <v>2.3209031496662647</v>
      </c>
      <c r="N624">
        <v>-6.6233951656613499E-2</v>
      </c>
      <c r="O624">
        <v>0.60383399613783695</v>
      </c>
      <c r="P624">
        <v>-1.4618262866861187</v>
      </c>
      <c r="R624" s="33">
        <v>0.12735993607312437</v>
      </c>
      <c r="S624" s="33">
        <v>0.53844558100143702</v>
      </c>
      <c r="T624" s="33">
        <v>0.65487989115290335</v>
      </c>
      <c r="U624" s="33">
        <v>0.56633060684722414</v>
      </c>
      <c r="V624" s="33">
        <v>0.31850928129558886</v>
      </c>
      <c r="W624" s="33">
        <v>0.18549073496157803</v>
      </c>
      <c r="X624" s="33">
        <v>0.54278249924200705</v>
      </c>
      <c r="Y624" s="33">
        <v>0.54546476041221281</v>
      </c>
      <c r="Z624" s="33">
        <v>0.62622824806078725</v>
      </c>
      <c r="AA624" s="33">
        <v>1.81651576506743E-2</v>
      </c>
      <c r="AC624" s="36">
        <f t="shared" si="119"/>
        <v>3.0087393020775132E-2</v>
      </c>
      <c r="AD624" s="36">
        <f t="shared" si="120"/>
        <v>0.56481129916525141</v>
      </c>
      <c r="AE624" s="36">
        <f t="shared" si="121"/>
        <v>0.74903516199155096</v>
      </c>
      <c r="AF624" s="36">
        <f t="shared" si="122"/>
        <v>0.6111363765652178</v>
      </c>
      <c r="AG624" s="36">
        <f t="shared" si="123"/>
        <v>0.21362517349112342</v>
      </c>
      <c r="AH624" s="36">
        <f t="shared" si="124"/>
        <v>6.8344807173794389E-2</v>
      </c>
      <c r="AI624" s="36">
        <f t="shared" si="125"/>
        <v>0.57206917321184725</v>
      </c>
      <c r="AJ624" s="36">
        <f t="shared" si="126"/>
        <v>0.57654955335190117</v>
      </c>
      <c r="AK624" s="36">
        <f t="shared" si="127"/>
        <v>0.70643282771107874</v>
      </c>
      <c r="AL624" s="36">
        <f t="shared" si="128"/>
        <v>4.015964990782182E-4</v>
      </c>
      <c r="AN624">
        <f>SQRT(Correlation)*$F624 + SQRT('CDO Param'!C$17 - Correlation)*HLOOKUP('CDO Param'!C$12,$C$4:$E$1004,$A624,FALSE) + SQRT(1-Correlation)*G624</f>
        <v>0.48600121061180462</v>
      </c>
      <c r="AO624">
        <f>SQRT(Correlation)*$F624 + SQRT('CDO Param'!D$17 - Correlation)*HLOOKUP('CDO Param'!D$12,$C$4:$E$1004,$A624,FALSE) + SQRT(1-Correlation)*H624</f>
        <v>0.9717583767160094</v>
      </c>
      <c r="AP624">
        <f>SQRT(Correlation)*$F624 + SQRT('CDO Param'!E$17 - Correlation)*HLOOKUP('CDO Param'!E$12,$C$4:$E$1004,$A624,FALSE) + SQRT(1-Correlation)*I624</f>
        <v>2.7825094728981963</v>
      </c>
      <c r="AQ624">
        <f>SQRT(Correlation)*$F624 + SQRT('CDO Param'!F$17 - Correlation)*HLOOKUP('CDO Param'!F$12,$C$4:$E$1004,$A624,FALSE) + SQRT(1-Correlation)*J624</f>
        <v>-0.57469772966618504</v>
      </c>
      <c r="AR624">
        <f>SQRT(Correlation)*$F624 + SQRT('CDO Param'!G$17 - Correlation)*HLOOKUP('CDO Param'!G$12,$C$4:$E$1004,$A624,FALSE) + SQRT(1-Correlation)*K624</f>
        <v>2.2241762058429759E-3</v>
      </c>
      <c r="AS624">
        <f>SQRT(Correlation)*$F624 + SQRT('CDO Param'!H$17 - Correlation)*HLOOKUP('CDO Param'!H$12,$C$4:$E$1004,$A624,FALSE) + SQRT(1-Correlation)*L624</f>
        <v>1.3853134830788663</v>
      </c>
      <c r="AT624">
        <f>SQRT(Correlation)*$F624 + SQRT('CDO Param'!I$17 - Correlation)*HLOOKUP('CDO Param'!I$12,$C$4:$E$1004,$A624,FALSE) + SQRT(1-Correlation)*M624</f>
        <v>2.4209074345616988</v>
      </c>
      <c r="AU624">
        <f>SQRT(Correlation)*$F624 + SQRT('CDO Param'!J$17 - Correlation)*HLOOKUP('CDO Param'!J$12,$C$4:$E$1004,$A624,FALSE) + SQRT(1-Correlation)*N624</f>
        <v>0.36506652179011956</v>
      </c>
      <c r="AV624">
        <f>SQRT(Correlation)*$F624 + SQRT('CDO Param'!K$17 - Correlation)*HLOOKUP('CDO Param'!K$12,$C$4:$E$1004,$A624,FALSE) + SQRT(1-Correlation)*O624</f>
        <v>1.0007487924216982</v>
      </c>
      <c r="AW624">
        <f>SQRT(Correlation)*$F624 + SQRT('CDO Param'!L$17 - Correlation)*HLOOKUP('CDO Param'!L$12,$C$4:$E$1004,$A624,FALSE) + SQRT(1-Correlation)*P624</f>
        <v>-0.95890861733968902</v>
      </c>
      <c r="AY624" s="3">
        <f>IF(AN624&lt;'CDO Param'!C$13,1,0)</f>
        <v>0</v>
      </c>
      <c r="AZ624" s="3">
        <f>IF(AO624&lt;'CDO Param'!D$13,1,0)</f>
        <v>0</v>
      </c>
      <c r="BA624" s="3">
        <f>IF(AP624&lt;'CDO Param'!E$13,1,0)</f>
        <v>0</v>
      </c>
      <c r="BB624" s="3">
        <f>IF(AQ624&lt;'CDO Param'!F$13,1,0)</f>
        <v>0</v>
      </c>
      <c r="BC624" s="3">
        <f>IF(AR624&lt;'CDO Param'!G$13,1,0)</f>
        <v>0</v>
      </c>
      <c r="BD624" s="3">
        <f>IF(AS624&lt;'CDO Param'!H$13,1,0)</f>
        <v>0</v>
      </c>
      <c r="BE624" s="3">
        <f>IF(AT624&lt;'CDO Param'!I$13,1,0)</f>
        <v>0</v>
      </c>
      <c r="BF624" s="3">
        <f>IF(AU624&lt;'CDO Param'!J$13,1,0)</f>
        <v>0</v>
      </c>
      <c r="BG624" s="3">
        <f>IF(AV624&lt;'CDO Param'!K$13,1,0)</f>
        <v>0</v>
      </c>
      <c r="BH624" s="3">
        <f>IF(AW624&lt;'CDO Param'!L$13,1,0)</f>
        <v>1</v>
      </c>
      <c r="BJ624" s="37">
        <f>AY624*'CDO Param'!C$6*AC624</f>
        <v>0</v>
      </c>
      <c r="BK624" s="37">
        <f>AZ624*'CDO Param'!D$6*AD624</f>
        <v>0</v>
      </c>
      <c r="BL624" s="37">
        <f>BA624*'CDO Param'!E$6*AE624</f>
        <v>0</v>
      </c>
      <c r="BM624" s="37">
        <f>BB624*'CDO Param'!F$6*AF624</f>
        <v>0</v>
      </c>
      <c r="BN624" s="37">
        <f>BC624*'CDO Param'!G$6*AG624</f>
        <v>0</v>
      </c>
      <c r="BO624" s="37">
        <f>BD624*'CDO Param'!H$6*AH624</f>
        <v>0</v>
      </c>
      <c r="BP624" s="37">
        <f>BE624*'CDO Param'!I$6*AI624</f>
        <v>0</v>
      </c>
      <c r="BQ624" s="37">
        <f>BF624*'CDO Param'!J$6*AJ624</f>
        <v>0</v>
      </c>
      <c r="BR624" s="37">
        <f>BG624*'CDO Param'!K$6*AK624</f>
        <v>0</v>
      </c>
      <c r="BS624" s="37">
        <f>BH624*'CDO Param'!L$6*AL624</f>
        <v>4.0159649907821819</v>
      </c>
      <c r="BU624" s="38">
        <f t="shared" si="129"/>
        <v>4.0159649907821819</v>
      </c>
      <c r="CE624" s="5">
        <f>BU624/'CDO Param'!$M$6</f>
        <v>4.1832968653981064E-5</v>
      </c>
      <c r="CF624" s="5">
        <f t="shared" si="130"/>
        <v>0</v>
      </c>
      <c r="CG624" s="5">
        <f t="shared" si="131"/>
        <v>0</v>
      </c>
    </row>
    <row r="625" spans="1:85" x14ac:dyDescent="0.2">
      <c r="A625" s="3">
        <v>622</v>
      </c>
      <c r="B625" s="3">
        <v>621</v>
      </c>
      <c r="C625">
        <v>-0.44209627958480269</v>
      </c>
      <c r="D625">
        <v>0.63310608311439864</v>
      </c>
      <c r="E625">
        <v>-0.912039013201138</v>
      </c>
      <c r="F625">
        <v>-1.9274011719971895</v>
      </c>
      <c r="G625">
        <v>-0.856673523230711</v>
      </c>
      <c r="H625">
        <v>-2.103024598909542</v>
      </c>
      <c r="I625">
        <v>-2.0058541849721223</v>
      </c>
      <c r="J625">
        <v>-1.3954240785096772</v>
      </c>
      <c r="K625">
        <v>0.96571739049977623</v>
      </c>
      <c r="L625">
        <v>0.43356749301892705</v>
      </c>
      <c r="M625">
        <v>-2.2161839297041297</v>
      </c>
      <c r="N625">
        <v>-0.86278760136337951</v>
      </c>
      <c r="O625">
        <v>0.49563027459953446</v>
      </c>
      <c r="P625">
        <v>6.5135736804222688E-2</v>
      </c>
      <c r="R625" s="33">
        <v>0.30180463488297754</v>
      </c>
      <c r="S625" s="33">
        <v>0.43049847820331272</v>
      </c>
      <c r="T625" s="33">
        <v>0.38792316307682689</v>
      </c>
      <c r="U625" s="33">
        <v>0.82460183222992434</v>
      </c>
      <c r="V625" s="33">
        <v>8.2994288337879946E-2</v>
      </c>
      <c r="W625" s="33">
        <v>0.885004094748294</v>
      </c>
      <c r="X625" s="33">
        <v>0.26382043457767945</v>
      </c>
      <c r="Y625" s="33">
        <v>3.0043947058750291E-2</v>
      </c>
      <c r="Z625" s="33">
        <v>0.94861821641615507</v>
      </c>
      <c r="AA625" s="33">
        <v>0.42636330631857894</v>
      </c>
      <c r="AC625" s="36">
        <f t="shared" si="119"/>
        <v>0.19141959961639582</v>
      </c>
      <c r="AD625" s="36">
        <f t="shared" si="120"/>
        <v>0.38365598612361135</v>
      </c>
      <c r="AE625" s="36">
        <f t="shared" si="121"/>
        <v>0.31540673996734753</v>
      </c>
      <c r="AF625" s="36">
        <f t="shared" si="122"/>
        <v>0.93945720863593585</v>
      </c>
      <c r="AG625" s="36">
        <f t="shared" si="123"/>
        <v>1.1699374489106984E-2</v>
      </c>
      <c r="AH625" s="36">
        <f t="shared" si="124"/>
        <v>0.97596491755363535</v>
      </c>
      <c r="AI625" s="36">
        <f t="shared" si="125"/>
        <v>0.14486459655418085</v>
      </c>
      <c r="AJ625" s="36">
        <f t="shared" si="126"/>
        <v>1.2281426812895729E-3</v>
      </c>
      <c r="AK625" s="36">
        <f t="shared" si="127"/>
        <v>0.99595723961515614</v>
      </c>
      <c r="AL625" s="36">
        <f t="shared" si="128"/>
        <v>0.37688682453162481</v>
      </c>
      <c r="AN625">
        <f>SQRT(Correlation)*$F625 + SQRT('CDO Param'!C$17 - Correlation)*HLOOKUP('CDO Param'!C$12,$C$4:$E$1004,$A625,FALSE) + SQRT(1-Correlation)*G625</f>
        <v>-1.3326749092938419</v>
      </c>
      <c r="AO625">
        <f>SQRT(Correlation)*$F625 + SQRT('CDO Param'!D$17 - Correlation)*HLOOKUP('CDO Param'!D$12,$C$4:$E$1004,$A625,FALSE) + SQRT(1-Correlation)*H625</f>
        <v>-2.5150673582976406</v>
      </c>
      <c r="AP625">
        <f>SQRT(Correlation)*$F625 + SQRT('CDO Param'!E$17 - Correlation)*HLOOKUP('CDO Param'!E$12,$C$4:$E$1004,$A625,FALSE) + SQRT(1-Correlation)*I625</f>
        <v>-2.6293858115795117</v>
      </c>
      <c r="AQ625">
        <f>SQRT(Correlation)*$F625 + SQRT('CDO Param'!F$17 - Correlation)*HLOOKUP('CDO Param'!F$12,$C$4:$E$1004,$A625,FALSE) + SQRT(1-Correlation)*J625</f>
        <v>-2.1372514069835233</v>
      </c>
      <c r="AR625">
        <f>SQRT(Correlation)*$F625 + SQRT('CDO Param'!G$17 - Correlation)*HLOOKUP('CDO Param'!G$12,$C$4:$E$1004,$A625,FALSE) + SQRT(1-Correlation)*K625</f>
        <v>0.10272406900019992</v>
      </c>
      <c r="AS625">
        <f>SQRT(Correlation)*$F625 + SQRT('CDO Param'!H$17 - Correlation)*HLOOKUP('CDO Param'!H$12,$C$4:$E$1004,$A625,FALSE) + SQRT(1-Correlation)*L625</f>
        <v>-0.10864480671808863</v>
      </c>
      <c r="AT625">
        <f>SQRT(Correlation)*$F625 + SQRT('CDO Param'!I$17 - Correlation)*HLOOKUP('CDO Param'!I$12,$C$4:$E$1004,$A625,FALSE) + SQRT(1-Correlation)*M625</f>
        <v>-2.9158925695221254</v>
      </c>
      <c r="AU625">
        <f>SQRT(Correlation)*$F625 + SQRT('CDO Param'!J$17 - Correlation)*HLOOKUP('CDO Param'!J$12,$C$4:$E$1004,$A625,FALSE) + SQRT(1-Correlation)*N625</f>
        <v>-1.5449776351502362</v>
      </c>
      <c r="AV625">
        <f>SQRT(Correlation)*$F625 + SQRT('CDO Param'!K$17 - Correlation)*HLOOKUP('CDO Param'!K$12,$C$4:$E$1004,$A625,FALSE) + SQRT(1-Correlation)*O625</f>
        <v>-0.25626928445096525</v>
      </c>
      <c r="AW625">
        <f>SQRT(Correlation)*$F625 + SQRT('CDO Param'!L$17 - Correlation)*HLOOKUP('CDO Param'!L$12,$C$4:$E$1004,$A625,FALSE) + SQRT(1-Correlation)*P625</f>
        <v>-0.66467226235935317</v>
      </c>
      <c r="AY625" s="3">
        <f>IF(AN625&lt;'CDO Param'!C$13,1,0)</f>
        <v>0</v>
      </c>
      <c r="AZ625" s="3">
        <f>IF(AO625&lt;'CDO Param'!D$13,1,0)</f>
        <v>1</v>
      </c>
      <c r="BA625" s="3">
        <f>IF(AP625&lt;'CDO Param'!E$13,1,0)</f>
        <v>1</v>
      </c>
      <c r="BB625" s="3">
        <f>IF(AQ625&lt;'CDO Param'!F$13,1,0)</f>
        <v>1</v>
      </c>
      <c r="BC625" s="3">
        <f>IF(AR625&lt;'CDO Param'!G$13,1,0)</f>
        <v>0</v>
      </c>
      <c r="BD625" s="3">
        <f>IF(AS625&lt;'CDO Param'!H$13,1,0)</f>
        <v>0</v>
      </c>
      <c r="BE625" s="3">
        <f>IF(AT625&lt;'CDO Param'!I$13,1,0)</f>
        <v>1</v>
      </c>
      <c r="BF625" s="3">
        <f>IF(AU625&lt;'CDO Param'!J$13,1,0)</f>
        <v>0</v>
      </c>
      <c r="BG625" s="3">
        <f>IF(AV625&lt;'CDO Param'!K$13,1,0)</f>
        <v>0</v>
      </c>
      <c r="BH625" s="3">
        <f>IF(AW625&lt;'CDO Param'!L$13,1,0)</f>
        <v>0</v>
      </c>
      <c r="BJ625" s="37">
        <f>AY625*'CDO Param'!C$6*AC625</f>
        <v>0</v>
      </c>
      <c r="BK625" s="37">
        <f>AZ625*'CDO Param'!D$6*AD625</f>
        <v>3452.9038751125022</v>
      </c>
      <c r="BL625" s="37">
        <f>BA625*'CDO Param'!E$6*AE625</f>
        <v>3154.0673996734754</v>
      </c>
      <c r="BM625" s="37">
        <f>BB625*'CDO Param'!F$6*AF625</f>
        <v>9394.5720863593579</v>
      </c>
      <c r="BN625" s="37">
        <f>BC625*'CDO Param'!G$6*AG625</f>
        <v>0</v>
      </c>
      <c r="BO625" s="37">
        <f>BD625*'CDO Param'!H$6*AH625</f>
        <v>0</v>
      </c>
      <c r="BP625" s="37">
        <f>BE625*'CDO Param'!I$6*AI625</f>
        <v>1158.9167724334468</v>
      </c>
      <c r="BQ625" s="37">
        <f>BF625*'CDO Param'!J$6*AJ625</f>
        <v>0</v>
      </c>
      <c r="BR625" s="37">
        <f>BG625*'CDO Param'!K$6*AK625</f>
        <v>0</v>
      </c>
      <c r="BS625" s="37">
        <f>BH625*'CDO Param'!L$6*AL625</f>
        <v>0</v>
      </c>
      <c r="BU625" s="38">
        <f t="shared" si="129"/>
        <v>17160.460133578781</v>
      </c>
      <c r="CE625" s="5">
        <f>BU625/'CDO Param'!$M$6</f>
        <v>0.17875479305811232</v>
      </c>
      <c r="CF625" s="5">
        <f t="shared" si="130"/>
        <v>0.02</v>
      </c>
      <c r="CG625" s="5">
        <f t="shared" si="131"/>
        <v>1</v>
      </c>
    </row>
    <row r="626" spans="1:85" x14ac:dyDescent="0.2">
      <c r="A626" s="3">
        <v>623</v>
      </c>
      <c r="B626" s="3">
        <v>622</v>
      </c>
      <c r="C626">
        <v>1.455096025892999</v>
      </c>
      <c r="D626">
        <v>1.6328067431459203</v>
      </c>
      <c r="E626">
        <v>0.15943669495754875</v>
      </c>
      <c r="F626">
        <v>-1.3638600648846477</v>
      </c>
      <c r="G626">
        <v>9.4890992841101252E-2</v>
      </c>
      <c r="H626">
        <v>0.81972075349767692</v>
      </c>
      <c r="I626">
        <v>0.26948441700369585</v>
      </c>
      <c r="J626">
        <v>0.72514012572355568</v>
      </c>
      <c r="K626">
        <v>-1.3471662896336056</v>
      </c>
      <c r="L626">
        <v>-0.80377958511235192</v>
      </c>
      <c r="M626">
        <v>-0.5895071808481589</v>
      </c>
      <c r="N626">
        <v>-0.47065668695722707</v>
      </c>
      <c r="O626">
        <v>-7.34166860638652E-2</v>
      </c>
      <c r="P626">
        <v>0.45853425945097115</v>
      </c>
      <c r="R626" s="33">
        <v>0.88808929635588507</v>
      </c>
      <c r="S626" s="33">
        <v>0.11680385336131037</v>
      </c>
      <c r="T626" s="33">
        <v>0.12236344354337242</v>
      </c>
      <c r="U626" s="33">
        <v>0.56239563346020671</v>
      </c>
      <c r="V626" s="33">
        <v>0.18341156569468395</v>
      </c>
      <c r="W626" s="33">
        <v>0.59818463055332405</v>
      </c>
      <c r="X626" s="33">
        <v>0.68908570971763028</v>
      </c>
      <c r="Y626" s="33">
        <v>0.46352322421200726</v>
      </c>
      <c r="Z626" s="33">
        <v>0.43482933120561268</v>
      </c>
      <c r="AA626" s="33">
        <v>0.17656957273211776</v>
      </c>
      <c r="AC626" s="36">
        <f t="shared" si="119"/>
        <v>0.9773622230045792</v>
      </c>
      <c r="AD626" s="36">
        <f t="shared" si="120"/>
        <v>2.4874811864356555E-2</v>
      </c>
      <c r="AE626" s="36">
        <f t="shared" si="121"/>
        <v>2.7554105455279542E-2</v>
      </c>
      <c r="AF626" s="36">
        <f t="shared" si="122"/>
        <v>0.60465453760552379</v>
      </c>
      <c r="AG626" s="36">
        <f t="shared" si="123"/>
        <v>6.6697939405880313E-2</v>
      </c>
      <c r="AH626" s="36">
        <f t="shared" si="124"/>
        <v>0.66270770184384764</v>
      </c>
      <c r="AI626" s="36">
        <f t="shared" si="125"/>
        <v>0.79659474153683973</v>
      </c>
      <c r="AJ626" s="36">
        <f t="shared" si="126"/>
        <v>0.43848867109613454</v>
      </c>
      <c r="AK626" s="36">
        <f t="shared" si="127"/>
        <v>0.39077213446171361</v>
      </c>
      <c r="AL626" s="36">
        <f t="shared" si="128"/>
        <v>6.1423481762584851E-2</v>
      </c>
      <c r="AN626">
        <f>SQRT(Correlation)*$F626 + SQRT('CDO Param'!C$17 - Correlation)*HLOOKUP('CDO Param'!C$12,$C$4:$E$1004,$A626,FALSE) + SQRT(1-Correlation)*G626</f>
        <v>-0.1103551773451479</v>
      </c>
      <c r="AO626">
        <f>SQRT(Correlation)*$F626 + SQRT('CDO Param'!D$17 - Correlation)*HLOOKUP('CDO Param'!D$12,$C$4:$E$1004,$A626,FALSE) + SQRT(1-Correlation)*H626</f>
        <v>0.57727871051969681</v>
      </c>
      <c r="AP626">
        <f>SQRT(Correlation)*$F626 + SQRT('CDO Param'!E$17 - Correlation)*HLOOKUP('CDO Param'!E$12,$C$4:$E$1004,$A626,FALSE) + SQRT(1-Correlation)*I626</f>
        <v>0.20934716584136215</v>
      </c>
      <c r="AQ626">
        <f>SQRT(Correlation)*$F626 + SQRT('CDO Param'!F$17 - Correlation)*HLOOKUP('CDO Param'!F$12,$C$4:$E$1004,$A626,FALSE) + SQRT(1-Correlation)*J626</f>
        <v>0.29228903334543294</v>
      </c>
      <c r="AR626">
        <f>SQRT(Correlation)*$F626 + SQRT('CDO Param'!G$17 - Correlation)*HLOOKUP('CDO Param'!G$12,$C$4:$E$1004,$A626,FALSE) + SQRT(1-Correlation)*K626</f>
        <v>-1.6736734513468368</v>
      </c>
      <c r="AS626">
        <f>SQRT(Correlation)*$F626 + SQRT('CDO Param'!H$17 - Correlation)*HLOOKUP('CDO Param'!H$12,$C$4:$E$1004,$A626,FALSE) + SQRT(1-Correlation)*L626</f>
        <v>-0.96290894509899116</v>
      </c>
      <c r="AT626">
        <f>SQRT(Correlation)*$F626 + SQRT('CDO Param'!I$17 - Correlation)*HLOOKUP('CDO Param'!I$12,$C$4:$E$1004,$A626,FALSE) + SQRT(1-Correlation)*M626</f>
        <v>-0.9548949092262462</v>
      </c>
      <c r="AU626">
        <f>SQRT(Correlation)*$F626 + SQRT('CDO Param'!J$17 - Correlation)*HLOOKUP('CDO Param'!J$12,$C$4:$E$1004,$A626,FALSE) + SQRT(1-Correlation)*N626</f>
        <v>-0.49281233768703442</v>
      </c>
      <c r="AV626">
        <f>SQRT(Correlation)*$F626 + SQRT('CDO Param'!K$17 - Correlation)*HLOOKUP('CDO Param'!K$12,$C$4:$E$1004,$A626,FALSE) + SQRT(1-Correlation)*O626</f>
        <v>-0.11595738352193083</v>
      </c>
      <c r="AW626">
        <f>SQRT(Correlation)*$F626 + SQRT('CDO Param'!L$17 - Correlation)*HLOOKUP('CDO Param'!L$12,$C$4:$E$1004,$A626,FALSE) + SQRT(1-Correlation)*P626</f>
        <v>0.38869559387017327</v>
      </c>
      <c r="AY626" s="3">
        <f>IF(AN626&lt;'CDO Param'!C$13,1,0)</f>
        <v>0</v>
      </c>
      <c r="AZ626" s="3">
        <f>IF(AO626&lt;'CDO Param'!D$13,1,0)</f>
        <v>0</v>
      </c>
      <c r="BA626" s="3">
        <f>IF(AP626&lt;'CDO Param'!E$13,1,0)</f>
        <v>0</v>
      </c>
      <c r="BB626" s="3">
        <f>IF(AQ626&lt;'CDO Param'!F$13,1,0)</f>
        <v>0</v>
      </c>
      <c r="BC626" s="3">
        <f>IF(AR626&lt;'CDO Param'!G$13,1,0)</f>
        <v>1</v>
      </c>
      <c r="BD626" s="3">
        <f>IF(AS626&lt;'CDO Param'!H$13,1,0)</f>
        <v>0</v>
      </c>
      <c r="BE626" s="3">
        <f>IF(AT626&lt;'CDO Param'!I$13,1,0)</f>
        <v>0</v>
      </c>
      <c r="BF626" s="3">
        <f>IF(AU626&lt;'CDO Param'!J$13,1,0)</f>
        <v>0</v>
      </c>
      <c r="BG626" s="3">
        <f>IF(AV626&lt;'CDO Param'!K$13,1,0)</f>
        <v>0</v>
      </c>
      <c r="BH626" s="3">
        <f>IF(AW626&lt;'CDO Param'!L$13,1,0)</f>
        <v>0</v>
      </c>
      <c r="BJ626" s="37">
        <f>AY626*'CDO Param'!C$6*AC626</f>
        <v>0</v>
      </c>
      <c r="BK626" s="37">
        <f>AZ626*'CDO Param'!D$6*AD626</f>
        <v>0</v>
      </c>
      <c r="BL626" s="37">
        <f>BA626*'CDO Param'!E$6*AE626</f>
        <v>0</v>
      </c>
      <c r="BM626" s="37">
        <f>BB626*'CDO Param'!F$6*AF626</f>
        <v>0</v>
      </c>
      <c r="BN626" s="37">
        <f>BC626*'CDO Param'!G$6*AG626</f>
        <v>666.97939405880311</v>
      </c>
      <c r="BO626" s="37">
        <f>BD626*'CDO Param'!H$6*AH626</f>
        <v>0</v>
      </c>
      <c r="BP626" s="37">
        <f>BE626*'CDO Param'!I$6*AI626</f>
        <v>0</v>
      </c>
      <c r="BQ626" s="37">
        <f>BF626*'CDO Param'!J$6*AJ626</f>
        <v>0</v>
      </c>
      <c r="BR626" s="37">
        <f>BG626*'CDO Param'!K$6*AK626</f>
        <v>0</v>
      </c>
      <c r="BS626" s="37">
        <f>BH626*'CDO Param'!L$6*AL626</f>
        <v>0</v>
      </c>
      <c r="BU626" s="38">
        <f t="shared" si="129"/>
        <v>666.97939405880311</v>
      </c>
      <c r="CE626" s="5">
        <f>BU626/'CDO Param'!$M$6</f>
        <v>6.947702021445866E-3</v>
      </c>
      <c r="CF626" s="5">
        <f t="shared" si="130"/>
        <v>0</v>
      </c>
      <c r="CG626" s="5">
        <f t="shared" si="131"/>
        <v>0</v>
      </c>
    </row>
    <row r="627" spans="1:85" x14ac:dyDescent="0.2">
      <c r="A627" s="3">
        <v>624</v>
      </c>
      <c r="B627" s="3">
        <v>623</v>
      </c>
      <c r="C627">
        <v>0.1511671143816784</v>
      </c>
      <c r="D627">
        <v>-2.095430318149738</v>
      </c>
      <c r="E627">
        <v>0.35530320019461215</v>
      </c>
      <c r="F627">
        <v>-0.74088802648475394</v>
      </c>
      <c r="G627">
        <v>-0.85593910625902936</v>
      </c>
      <c r="H627">
        <v>-0.17374986782670021</v>
      </c>
      <c r="I627">
        <v>-0.42641431718948297</v>
      </c>
      <c r="J627">
        <v>0.58106707001570612</v>
      </c>
      <c r="K627">
        <v>2.8259091777727008</v>
      </c>
      <c r="L627">
        <v>-0.31227273211698048</v>
      </c>
      <c r="M627">
        <v>-0.68918211582058575</v>
      </c>
      <c r="N627">
        <v>0.43579575503827073</v>
      </c>
      <c r="O627">
        <v>0.25635245037847199</v>
      </c>
      <c r="P627">
        <v>0.55003283705445938</v>
      </c>
      <c r="R627" s="33">
        <v>0.60480890870318227</v>
      </c>
      <c r="S627" s="33">
        <v>2.3328574385181336E-2</v>
      </c>
      <c r="T627" s="33">
        <v>8.3349691742728327E-2</v>
      </c>
      <c r="U627" s="33">
        <v>0.85826912003488709</v>
      </c>
      <c r="V627" s="33">
        <v>0.92910042634657608</v>
      </c>
      <c r="W627" s="33">
        <v>0.39086560690350158</v>
      </c>
      <c r="X627" s="33">
        <v>0.27825522715144568</v>
      </c>
      <c r="Y627" s="33">
        <v>0.63560273434762038</v>
      </c>
      <c r="Z627" s="33">
        <v>0.57515618045588779</v>
      </c>
      <c r="AA627" s="33">
        <v>0.64992492210582131</v>
      </c>
      <c r="AC627" s="36">
        <f t="shared" si="119"/>
        <v>0.67319536871751162</v>
      </c>
      <c r="AD627" s="36">
        <f t="shared" si="120"/>
        <v>7.0013695923211439E-4</v>
      </c>
      <c r="AE627" s="36">
        <f t="shared" si="121"/>
        <v>1.1810496596243667E-2</v>
      </c>
      <c r="AF627" s="36">
        <f t="shared" si="122"/>
        <v>0.96196162755625159</v>
      </c>
      <c r="AG627" s="36">
        <f t="shared" si="123"/>
        <v>0.99174486648179183</v>
      </c>
      <c r="AH627" s="36">
        <f t="shared" si="124"/>
        <v>0.32000705485560227</v>
      </c>
      <c r="AI627" s="36">
        <f t="shared" si="125"/>
        <v>0.16188287606501087</v>
      </c>
      <c r="AJ627" s="36">
        <f t="shared" si="126"/>
        <v>0.72062240021581614</v>
      </c>
      <c r="AK627" s="36">
        <f t="shared" si="127"/>
        <v>0.62559399555639006</v>
      </c>
      <c r="AL627" s="36">
        <f t="shared" si="128"/>
        <v>0.74183523243965332</v>
      </c>
      <c r="AN627">
        <f>SQRT(Correlation)*$F627 + SQRT('CDO Param'!C$17 - Correlation)*HLOOKUP('CDO Param'!C$12,$C$4:$E$1004,$A627,FALSE) + SQRT(1-Correlation)*G627</f>
        <v>-1.3426430972336356</v>
      </c>
      <c r="AO627">
        <f>SQRT(Correlation)*$F627 + SQRT('CDO Param'!D$17 - Correlation)*HLOOKUP('CDO Param'!D$12,$C$4:$E$1004,$A627,FALSE) + SQRT(1-Correlation)*H627</f>
        <v>-0.69546156062308528</v>
      </c>
      <c r="AP627">
        <f>SQRT(Correlation)*$F627 + SQRT('CDO Param'!E$17 - Correlation)*HLOOKUP('CDO Param'!E$12,$C$4:$E$1004,$A627,FALSE) + SQRT(1-Correlation)*I627</f>
        <v>-0.59882644714465649</v>
      </c>
      <c r="AQ627">
        <f>SQRT(Correlation)*$F627 + SQRT('CDO Param'!F$17 - Correlation)*HLOOKUP('CDO Param'!F$12,$C$4:$E$1004,$A627,FALSE) + SQRT(1-Correlation)*J627</f>
        <v>0.39640746971298824</v>
      </c>
      <c r="AR627">
        <f>SQRT(Correlation)*$F627 + SQRT('CDO Param'!G$17 - Correlation)*HLOOKUP('CDO Param'!G$12,$C$4:$E$1004,$A627,FALSE) + SQRT(1-Correlation)*K627</f>
        <v>2.5260516841025606</v>
      </c>
      <c r="AS627">
        <f>SQRT(Correlation)*$F627 + SQRT('CDO Param'!H$17 - Correlation)*HLOOKUP('CDO Param'!H$12,$C$4:$E$1004,$A627,FALSE) + SQRT(1-Correlation)*L627</f>
        <v>-0.8268758883733921</v>
      </c>
      <c r="AT627">
        <f>SQRT(Correlation)*$F627 + SQRT('CDO Param'!I$17 - Correlation)*HLOOKUP('CDO Param'!I$12,$C$4:$E$1004,$A627,FALSE) + SQRT(1-Correlation)*M627</f>
        <v>-0.80865671725216515</v>
      </c>
      <c r="AU627">
        <f>SQRT(Correlation)*$F627 + SQRT('CDO Param'!J$17 - Correlation)*HLOOKUP('CDO Param'!J$12,$C$4:$E$1004,$A627,FALSE) + SQRT(1-Correlation)*N627</f>
        <v>0.21913784778874057</v>
      </c>
      <c r="AV627">
        <f>SQRT(Correlation)*$F627 + SQRT('CDO Param'!K$17 - Correlation)*HLOOKUP('CDO Param'!K$12,$C$4:$E$1004,$A627,FALSE) + SQRT(1-Correlation)*O627</f>
        <v>4.8902981710999549E-2</v>
      </c>
      <c r="AW627">
        <f>SQRT(Correlation)*$F627 + SQRT('CDO Param'!L$17 - Correlation)*HLOOKUP('CDO Param'!L$12,$C$4:$E$1004,$A627,FALSE) + SQRT(1-Correlation)*P627</f>
        <v>0.32751265951552538</v>
      </c>
      <c r="AY627" s="3">
        <f>IF(AN627&lt;'CDO Param'!C$13,1,0)</f>
        <v>0</v>
      </c>
      <c r="AZ627" s="3">
        <f>IF(AO627&lt;'CDO Param'!D$13,1,0)</f>
        <v>0</v>
      </c>
      <c r="BA627" s="3">
        <f>IF(AP627&lt;'CDO Param'!E$13,1,0)</f>
        <v>0</v>
      </c>
      <c r="BB627" s="3">
        <f>IF(AQ627&lt;'CDO Param'!F$13,1,0)</f>
        <v>0</v>
      </c>
      <c r="BC627" s="3">
        <f>IF(AR627&lt;'CDO Param'!G$13,1,0)</f>
        <v>0</v>
      </c>
      <c r="BD627" s="3">
        <f>IF(AS627&lt;'CDO Param'!H$13,1,0)</f>
        <v>0</v>
      </c>
      <c r="BE627" s="3">
        <f>IF(AT627&lt;'CDO Param'!I$13,1,0)</f>
        <v>0</v>
      </c>
      <c r="BF627" s="3">
        <f>IF(AU627&lt;'CDO Param'!J$13,1,0)</f>
        <v>0</v>
      </c>
      <c r="BG627" s="3">
        <f>IF(AV627&lt;'CDO Param'!K$13,1,0)</f>
        <v>0</v>
      </c>
      <c r="BH627" s="3">
        <f>IF(AW627&lt;'CDO Param'!L$13,1,0)</f>
        <v>0</v>
      </c>
      <c r="BJ627" s="37">
        <f>AY627*'CDO Param'!C$6*AC627</f>
        <v>0</v>
      </c>
      <c r="BK627" s="37">
        <f>AZ627*'CDO Param'!D$6*AD627</f>
        <v>0</v>
      </c>
      <c r="BL627" s="37">
        <f>BA627*'CDO Param'!E$6*AE627</f>
        <v>0</v>
      </c>
      <c r="BM627" s="37">
        <f>BB627*'CDO Param'!F$6*AF627</f>
        <v>0</v>
      </c>
      <c r="BN627" s="37">
        <f>BC627*'CDO Param'!G$6*AG627</f>
        <v>0</v>
      </c>
      <c r="BO627" s="37">
        <f>BD627*'CDO Param'!H$6*AH627</f>
        <v>0</v>
      </c>
      <c r="BP627" s="37">
        <f>BE627*'CDO Param'!I$6*AI627</f>
        <v>0</v>
      </c>
      <c r="BQ627" s="37">
        <f>BF627*'CDO Param'!J$6*AJ627</f>
        <v>0</v>
      </c>
      <c r="BR627" s="37">
        <f>BG627*'CDO Param'!K$6*AK627</f>
        <v>0</v>
      </c>
      <c r="BS627" s="37">
        <f>BH627*'CDO Param'!L$6*AL627</f>
        <v>0</v>
      </c>
      <c r="BU627" s="38">
        <f t="shared" si="129"/>
        <v>0</v>
      </c>
      <c r="CE627" s="5">
        <f>BU627/'CDO Param'!$M$6</f>
        <v>0</v>
      </c>
      <c r="CF627" s="5">
        <f t="shared" si="130"/>
        <v>0</v>
      </c>
      <c r="CG627" s="5">
        <f t="shared" si="131"/>
        <v>0</v>
      </c>
    </row>
    <row r="628" spans="1:85" x14ac:dyDescent="0.2">
      <c r="A628" s="3">
        <v>625</v>
      </c>
      <c r="B628" s="3">
        <v>624</v>
      </c>
      <c r="C628">
        <v>0.44129137677373365</v>
      </c>
      <c r="D628">
        <v>0.31491026675212197</v>
      </c>
      <c r="E628">
        <v>0.23021243578114081</v>
      </c>
      <c r="F628">
        <v>-1.4026727512828074</v>
      </c>
      <c r="G628">
        <v>0.15430828170792665</v>
      </c>
      <c r="H628">
        <v>-1.6617468645563349</v>
      </c>
      <c r="I628">
        <v>-7.1142949309432879E-2</v>
      </c>
      <c r="J628">
        <v>1.1839620128739625</v>
      </c>
      <c r="K628">
        <v>-0.93504468168248422</v>
      </c>
      <c r="L628">
        <v>-0.6765651505702408</v>
      </c>
      <c r="M628">
        <v>0.44631860873778351</v>
      </c>
      <c r="N628">
        <v>0.30515366233885288</v>
      </c>
      <c r="O628">
        <v>-0.69955831349943765</v>
      </c>
      <c r="P628">
        <v>3.5198172554373741</v>
      </c>
      <c r="R628" s="33">
        <v>0.28816583253823491</v>
      </c>
      <c r="S628" s="33">
        <v>0.20314747011435566</v>
      </c>
      <c r="T628" s="33">
        <v>0.29953021197557927</v>
      </c>
      <c r="U628" s="33">
        <v>0.20427267356043341</v>
      </c>
      <c r="V628" s="33">
        <v>0.21082453020421069</v>
      </c>
      <c r="W628" s="33">
        <v>0.32787914216885305</v>
      </c>
      <c r="X628" s="33">
        <v>0.66474243191291693</v>
      </c>
      <c r="Y628" s="33">
        <v>0.32605316039456667</v>
      </c>
      <c r="Z628" s="33">
        <v>0.97546675148208939</v>
      </c>
      <c r="AA628" s="33">
        <v>0.6696921594765467</v>
      </c>
      <c r="AC628" s="36">
        <f t="shared" si="119"/>
        <v>0.17405207673082415</v>
      </c>
      <c r="AD628" s="36">
        <f t="shared" si="120"/>
        <v>8.3152000920801925E-2</v>
      </c>
      <c r="AE628" s="36">
        <f t="shared" si="121"/>
        <v>0.18847462323510666</v>
      </c>
      <c r="AF628" s="36">
        <f t="shared" si="122"/>
        <v>8.4145114323522077E-2</v>
      </c>
      <c r="AG628" s="36">
        <f t="shared" si="123"/>
        <v>9.0044560179265209E-2</v>
      </c>
      <c r="AH628" s="36">
        <f t="shared" si="124"/>
        <v>0.22650786290878452</v>
      </c>
      <c r="AI628" s="36">
        <f t="shared" si="125"/>
        <v>0.76314168381412562</v>
      </c>
      <c r="AJ628" s="36">
        <f t="shared" si="126"/>
        <v>0.22397404160691733</v>
      </c>
      <c r="AK628" s="36">
        <f t="shared" si="127"/>
        <v>0.99921699891328575</v>
      </c>
      <c r="AL628" s="36">
        <f t="shared" si="128"/>
        <v>0.77010481495888639</v>
      </c>
      <c r="AN628">
        <f>SQRT(Correlation)*$F628 + SQRT('CDO Param'!C$17 - Correlation)*HLOOKUP('CDO Param'!C$12,$C$4:$E$1004,$A628,FALSE) + SQRT(1-Correlation)*G628</f>
        <v>-0.25263934396653231</v>
      </c>
      <c r="AO628">
        <f>SQRT(Correlation)*$F628 + SQRT('CDO Param'!D$17 - Correlation)*HLOOKUP('CDO Param'!D$12,$C$4:$E$1004,$A628,FALSE) + SQRT(1-Correlation)*H628</f>
        <v>-1.9755005295661201</v>
      </c>
      <c r="AP628">
        <f>SQRT(Correlation)*$F628 + SQRT('CDO Param'!E$17 - Correlation)*HLOOKUP('CDO Param'!E$12,$C$4:$E$1004,$A628,FALSE) + SQRT(1-Correlation)*I628</f>
        <v>-0.3943014745087069</v>
      </c>
      <c r="AQ628">
        <f>SQRT(Correlation)*$F628 + SQRT('CDO Param'!F$17 - Correlation)*HLOOKUP('CDO Param'!F$12,$C$4:$E$1004,$A628,FALSE) + SQRT(1-Correlation)*J628</f>
        <v>0.73111798211618517</v>
      </c>
      <c r="AR628">
        <f>SQRT(Correlation)*$F628 + SQRT('CDO Param'!G$17 - Correlation)*HLOOKUP('CDO Param'!G$12,$C$4:$E$1004,$A628,FALSE) + SQRT(1-Correlation)*K628</f>
        <v>-1.2791482774667422</v>
      </c>
      <c r="AS628">
        <f>SQRT(Correlation)*$F628 + SQRT('CDO Param'!H$17 - Correlation)*HLOOKUP('CDO Param'!H$12,$C$4:$E$1004,$A628,FALSE) + SQRT(1-Correlation)*L628</f>
        <v>-1.0408750919627343</v>
      </c>
      <c r="AT628">
        <f>SQRT(Correlation)*$F628 + SQRT('CDO Param'!I$17 - Correlation)*HLOOKUP('CDO Param'!I$12,$C$4:$E$1004,$A628,FALSE) + SQRT(1-Correlation)*M628</f>
        <v>3.1328004695066913E-2</v>
      </c>
      <c r="AU628">
        <f>SQRT(Correlation)*$F628 + SQRT('CDO Param'!J$17 - Correlation)*HLOOKUP('CDO Param'!J$12,$C$4:$E$1004,$A628,FALSE) + SQRT(1-Correlation)*N628</f>
        <v>-3.7315163924977746E-2</v>
      </c>
      <c r="AV628">
        <f>SQRT(Correlation)*$F628 + SQRT('CDO Param'!K$17 - Correlation)*HLOOKUP('CDO Param'!K$12,$C$4:$E$1004,$A628,FALSE) + SQRT(1-Correlation)*O628</f>
        <v>-0.9904686347540953</v>
      </c>
      <c r="AW628">
        <f>SQRT(Correlation)*$F628 + SQRT('CDO Param'!L$17 - Correlation)*HLOOKUP('CDO Param'!L$12,$C$4:$E$1004,$A628,FALSE) + SQRT(1-Correlation)*P628</f>
        <v>3.0123824956986422</v>
      </c>
      <c r="AY628" s="3">
        <f>IF(AN628&lt;'CDO Param'!C$13,1,0)</f>
        <v>0</v>
      </c>
      <c r="AZ628" s="3">
        <f>IF(AO628&lt;'CDO Param'!D$13,1,0)</f>
        <v>1</v>
      </c>
      <c r="BA628" s="3">
        <f>IF(AP628&lt;'CDO Param'!E$13,1,0)</f>
        <v>0</v>
      </c>
      <c r="BB628" s="3">
        <f>IF(AQ628&lt;'CDO Param'!F$13,1,0)</f>
        <v>0</v>
      </c>
      <c r="BC628" s="3">
        <f>IF(AR628&lt;'CDO Param'!G$13,1,0)</f>
        <v>1</v>
      </c>
      <c r="BD628" s="3">
        <f>IF(AS628&lt;'CDO Param'!H$13,1,0)</f>
        <v>0</v>
      </c>
      <c r="BE628" s="3">
        <f>IF(AT628&lt;'CDO Param'!I$13,1,0)</f>
        <v>0</v>
      </c>
      <c r="BF628" s="3">
        <f>IF(AU628&lt;'CDO Param'!J$13,1,0)</f>
        <v>0</v>
      </c>
      <c r="BG628" s="3">
        <f>IF(AV628&lt;'CDO Param'!K$13,1,0)</f>
        <v>0</v>
      </c>
      <c r="BH628" s="3">
        <f>IF(AW628&lt;'CDO Param'!L$13,1,0)</f>
        <v>0</v>
      </c>
      <c r="BJ628" s="37">
        <f>AY628*'CDO Param'!C$6*AC628</f>
        <v>0</v>
      </c>
      <c r="BK628" s="37">
        <f>AZ628*'CDO Param'!D$6*AD628</f>
        <v>748.36800828721732</v>
      </c>
      <c r="BL628" s="37">
        <f>BA628*'CDO Param'!E$6*AE628</f>
        <v>0</v>
      </c>
      <c r="BM628" s="37">
        <f>BB628*'CDO Param'!F$6*AF628</f>
        <v>0</v>
      </c>
      <c r="BN628" s="37">
        <f>BC628*'CDO Param'!G$6*AG628</f>
        <v>900.44560179265204</v>
      </c>
      <c r="BO628" s="37">
        <f>BD628*'CDO Param'!H$6*AH628</f>
        <v>0</v>
      </c>
      <c r="BP628" s="37">
        <f>BE628*'CDO Param'!I$6*AI628</f>
        <v>0</v>
      </c>
      <c r="BQ628" s="37">
        <f>BF628*'CDO Param'!J$6*AJ628</f>
        <v>0</v>
      </c>
      <c r="BR628" s="37">
        <f>BG628*'CDO Param'!K$6*AK628</f>
        <v>0</v>
      </c>
      <c r="BS628" s="37">
        <f>BH628*'CDO Param'!L$6*AL628</f>
        <v>0</v>
      </c>
      <c r="BU628" s="38">
        <f t="shared" si="129"/>
        <v>1648.8136100798692</v>
      </c>
      <c r="CE628" s="5">
        <f>BU628/'CDO Param'!$M$6</f>
        <v>1.7175141771665306E-2</v>
      </c>
      <c r="CF628" s="5">
        <f t="shared" si="130"/>
        <v>0</v>
      </c>
      <c r="CG628" s="5">
        <f t="shared" si="131"/>
        <v>0</v>
      </c>
    </row>
    <row r="629" spans="1:85" x14ac:dyDescent="0.2">
      <c r="A629" s="3">
        <v>626</v>
      </c>
      <c r="B629" s="3">
        <v>625</v>
      </c>
      <c r="C629">
        <v>-0.33298192647635005</v>
      </c>
      <c r="D629">
        <v>0.12899704415758606</v>
      </c>
      <c r="E629">
        <v>-1.7921684047905728</v>
      </c>
      <c r="F629">
        <v>-0.16448097994725686</v>
      </c>
      <c r="G629">
        <v>0.26264615371474065</v>
      </c>
      <c r="H629">
        <v>1.1667680155369453E-2</v>
      </c>
      <c r="I629">
        <v>0.60923184719285928</v>
      </c>
      <c r="J629">
        <v>-0.90293951870989986</v>
      </c>
      <c r="K629">
        <v>-0.34025561035377905</v>
      </c>
      <c r="L629">
        <v>-0.39906808524392545</v>
      </c>
      <c r="M629">
        <v>-1.2992541087442078</v>
      </c>
      <c r="N629">
        <v>-1.4634861145168543</v>
      </c>
      <c r="O629">
        <v>1.9584831534302793E-2</v>
      </c>
      <c r="P629">
        <v>0.87081502897490282</v>
      </c>
      <c r="R629" s="33">
        <v>0.51612432231946115</v>
      </c>
      <c r="S629" s="33">
        <v>0.50148522318409994</v>
      </c>
      <c r="T629" s="33">
        <v>0.46214605516854024</v>
      </c>
      <c r="U629" s="33">
        <v>0.28874921765585859</v>
      </c>
      <c r="V629" s="33">
        <v>8.1011420153552401E-3</v>
      </c>
      <c r="W629" s="33">
        <v>0.15589385207551246</v>
      </c>
      <c r="X629" s="33">
        <v>0.10797183313778222</v>
      </c>
      <c r="Y629" s="33">
        <v>0.68259954670565182</v>
      </c>
      <c r="Z629" s="33">
        <v>0.45058148189009234</v>
      </c>
      <c r="AA629" s="33">
        <v>0.92296612678233825</v>
      </c>
      <c r="AC629" s="36">
        <f t="shared" si="119"/>
        <v>0.52725180302023</v>
      </c>
      <c r="AD629" s="36">
        <f t="shared" si="120"/>
        <v>0.50251154097769168</v>
      </c>
      <c r="AE629" s="36">
        <f t="shared" si="121"/>
        <v>0.43618003464469746</v>
      </c>
      <c r="AF629" s="36">
        <f t="shared" si="122"/>
        <v>0.17478040991095742</v>
      </c>
      <c r="AG629" s="36">
        <f t="shared" si="123"/>
        <v>6.6761713249674349E-5</v>
      </c>
      <c r="AH629" s="36">
        <f t="shared" si="124"/>
        <v>4.6843029240468542E-2</v>
      </c>
      <c r="AI629" s="36">
        <f t="shared" si="125"/>
        <v>2.0919016658916753E-2</v>
      </c>
      <c r="AJ629" s="36">
        <f t="shared" si="126"/>
        <v>0.78787948484479042</v>
      </c>
      <c r="AK629" s="36">
        <f t="shared" si="127"/>
        <v>0.41685891238267936</v>
      </c>
      <c r="AL629" s="36">
        <f t="shared" si="128"/>
        <v>0.99007952240027186</v>
      </c>
      <c r="AN629">
        <f>SQRT(Correlation)*$F629 + SQRT('CDO Param'!C$17 - Correlation)*HLOOKUP('CDO Param'!C$12,$C$4:$E$1004,$A629,FALSE) + SQRT(1-Correlation)*G629</f>
        <v>0.21539750342077091</v>
      </c>
      <c r="AO629">
        <f>SQRT(Correlation)*$F629 + SQRT('CDO Param'!D$17 - Correlation)*HLOOKUP('CDO Param'!D$12,$C$4:$E$1004,$A629,FALSE) + SQRT(1-Correlation)*H629</f>
        <v>-2.2701582615217011E-2</v>
      </c>
      <c r="AP629">
        <f>SQRT(Correlation)*$F629 + SQRT('CDO Param'!E$17 - Correlation)*HLOOKUP('CDO Param'!E$12,$C$4:$E$1004,$A629,FALSE) + SQRT(1-Correlation)*I629</f>
        <v>0.43785588837778544</v>
      </c>
      <c r="AQ629">
        <f>SQRT(Correlation)*$F629 + SQRT('CDO Param'!F$17 - Correlation)*HLOOKUP('CDO Param'!F$12,$C$4:$E$1004,$A629,FALSE) + SQRT(1-Correlation)*J629</f>
        <v>-1.3093581314147407</v>
      </c>
      <c r="AR629">
        <f>SQRT(Correlation)*$F629 + SQRT('CDO Param'!G$17 - Correlation)*HLOOKUP('CDO Param'!G$12,$C$4:$E$1004,$A629,FALSE) + SQRT(1-Correlation)*K629</f>
        <v>-0.77554930547550294</v>
      </c>
      <c r="AS629">
        <f>SQRT(Correlation)*$F629 + SQRT('CDO Param'!H$17 - Correlation)*HLOOKUP('CDO Param'!H$12,$C$4:$E$1004,$A629,FALSE) + SQRT(1-Correlation)*L629</f>
        <v>-0.41235974316152219</v>
      </c>
      <c r="AT629">
        <f>SQRT(Correlation)*$F629 + SQRT('CDO Param'!I$17 - Correlation)*HLOOKUP('CDO Param'!I$12,$C$4:$E$1004,$A629,FALSE) + SQRT(1-Correlation)*M629</f>
        <v>-1.6853351637540253</v>
      </c>
      <c r="AU629">
        <f>SQRT(Correlation)*$F629 + SQRT('CDO Param'!J$17 - Correlation)*HLOOKUP('CDO Param'!J$12,$C$4:$E$1004,$A629,FALSE) + SQRT(1-Correlation)*N629</f>
        <v>-1.5284970234655242</v>
      </c>
      <c r="AV629">
        <f>SQRT(Correlation)*$F629 + SQRT('CDO Param'!K$17 - Correlation)*HLOOKUP('CDO Param'!K$12,$C$4:$E$1004,$A629,FALSE) + SQRT(1-Correlation)*O629</f>
        <v>-0.1215323871228169</v>
      </c>
      <c r="AW629">
        <f>SQRT(Correlation)*$F629 + SQRT('CDO Param'!L$17 - Correlation)*HLOOKUP('CDO Param'!L$12,$C$4:$E$1004,$A629,FALSE) + SQRT(1-Correlation)*P629</f>
        <v>0.68601548398532153</v>
      </c>
      <c r="AY629" s="3">
        <f>IF(AN629&lt;'CDO Param'!C$13,1,0)</f>
        <v>0</v>
      </c>
      <c r="AZ629" s="3">
        <f>IF(AO629&lt;'CDO Param'!D$13,1,0)</f>
        <v>0</v>
      </c>
      <c r="BA629" s="3">
        <f>IF(AP629&lt;'CDO Param'!E$13,1,0)</f>
        <v>0</v>
      </c>
      <c r="BB629" s="3">
        <f>IF(AQ629&lt;'CDO Param'!F$13,1,0)</f>
        <v>0</v>
      </c>
      <c r="BC629" s="3">
        <f>IF(AR629&lt;'CDO Param'!G$13,1,0)</f>
        <v>1</v>
      </c>
      <c r="BD629" s="3">
        <f>IF(AS629&lt;'CDO Param'!H$13,1,0)</f>
        <v>0</v>
      </c>
      <c r="BE629" s="3">
        <f>IF(AT629&lt;'CDO Param'!I$13,1,0)</f>
        <v>0</v>
      </c>
      <c r="BF629" s="3">
        <f>IF(AU629&lt;'CDO Param'!J$13,1,0)</f>
        <v>0</v>
      </c>
      <c r="BG629" s="3">
        <f>IF(AV629&lt;'CDO Param'!K$13,1,0)</f>
        <v>0</v>
      </c>
      <c r="BH629" s="3">
        <f>IF(AW629&lt;'CDO Param'!L$13,1,0)</f>
        <v>0</v>
      </c>
      <c r="BJ629" s="37">
        <f>AY629*'CDO Param'!C$6*AC629</f>
        <v>0</v>
      </c>
      <c r="BK629" s="37">
        <f>AZ629*'CDO Param'!D$6*AD629</f>
        <v>0</v>
      </c>
      <c r="BL629" s="37">
        <f>BA629*'CDO Param'!E$6*AE629</f>
        <v>0</v>
      </c>
      <c r="BM629" s="37">
        <f>BB629*'CDO Param'!F$6*AF629</f>
        <v>0</v>
      </c>
      <c r="BN629" s="37">
        <f>BC629*'CDO Param'!G$6*AG629</f>
        <v>0.66761713249674348</v>
      </c>
      <c r="BO629" s="37">
        <f>BD629*'CDO Param'!H$6*AH629</f>
        <v>0</v>
      </c>
      <c r="BP629" s="37">
        <f>BE629*'CDO Param'!I$6*AI629</f>
        <v>0</v>
      </c>
      <c r="BQ629" s="37">
        <f>BF629*'CDO Param'!J$6*AJ629</f>
        <v>0</v>
      </c>
      <c r="BR629" s="37">
        <f>BG629*'CDO Param'!K$6*AK629</f>
        <v>0</v>
      </c>
      <c r="BS629" s="37">
        <f>BH629*'CDO Param'!L$6*AL629</f>
        <v>0</v>
      </c>
      <c r="BU629" s="38">
        <f t="shared" si="129"/>
        <v>0.66761713249674348</v>
      </c>
      <c r="CE629" s="5">
        <f>BU629/'CDO Param'!$M$6</f>
        <v>6.9543451301744114E-6</v>
      </c>
      <c r="CF629" s="5">
        <f t="shared" si="130"/>
        <v>0</v>
      </c>
      <c r="CG629" s="5">
        <f t="shared" si="131"/>
        <v>0</v>
      </c>
    </row>
    <row r="630" spans="1:85" x14ac:dyDescent="0.2">
      <c r="A630" s="3">
        <v>627</v>
      </c>
      <c r="B630" s="3">
        <v>626</v>
      </c>
      <c r="C630">
        <v>-0.60095999288023449</v>
      </c>
      <c r="D630">
        <v>-0.40620193431095686</v>
      </c>
      <c r="E630">
        <v>2.2749009076505899</v>
      </c>
      <c r="F630">
        <v>-3.2808748073875904</v>
      </c>
      <c r="G630">
        <v>0.51834149417118169</v>
      </c>
      <c r="H630">
        <v>-0.14686975191580132</v>
      </c>
      <c r="I630">
        <v>-0.63088236856856383</v>
      </c>
      <c r="J630">
        <v>-1.8162745618610643</v>
      </c>
      <c r="K630">
        <v>0.24990299607452471</v>
      </c>
      <c r="L630">
        <v>0.93241851573111489</v>
      </c>
      <c r="M630">
        <v>-0.34900722312158905</v>
      </c>
      <c r="N630">
        <v>-1.5968953448464163</v>
      </c>
      <c r="O630">
        <v>0.89910372480517253</v>
      </c>
      <c r="P630">
        <v>-1.8163746062782593E-2</v>
      </c>
      <c r="R630" s="33">
        <v>0.29169283075802627</v>
      </c>
      <c r="S630" s="33">
        <v>0.48140655014729433</v>
      </c>
      <c r="T630" s="33">
        <v>0.99988832557568719</v>
      </c>
      <c r="U630" s="33">
        <v>0.12308795057380942</v>
      </c>
      <c r="V630" s="33">
        <v>0.7391852940149537</v>
      </c>
      <c r="W630" s="33">
        <v>0.48723650932648987</v>
      </c>
      <c r="X630" s="33">
        <v>0.98401225031540374</v>
      </c>
      <c r="Y630" s="33">
        <v>0.29389105098968887</v>
      </c>
      <c r="Z630" s="33">
        <v>0.42689398370072895</v>
      </c>
      <c r="AA630" s="33">
        <v>0.8071840581517592</v>
      </c>
      <c r="AC630" s="36">
        <f t="shared" si="119"/>
        <v>0.17847544676588506</v>
      </c>
      <c r="AD630" s="36">
        <f t="shared" si="120"/>
        <v>0.46858076014091149</v>
      </c>
      <c r="AE630" s="36">
        <f t="shared" si="121"/>
        <v>0.99999999510346993</v>
      </c>
      <c r="AF630" s="36">
        <f t="shared" si="122"/>
        <v>2.7914072746133139E-2</v>
      </c>
      <c r="AG630" s="36">
        <f t="shared" si="123"/>
        <v>0.85857101188212548</v>
      </c>
      <c r="AH630" s="36">
        <f t="shared" si="124"/>
        <v>0.47842396400661852</v>
      </c>
      <c r="AI630" s="36">
        <f t="shared" si="125"/>
        <v>0.99969760126384521</v>
      </c>
      <c r="AJ630" s="36">
        <f t="shared" si="126"/>
        <v>0.18125650496978807</v>
      </c>
      <c r="AK630" s="36">
        <f t="shared" si="127"/>
        <v>0.37775408644910502</v>
      </c>
      <c r="AL630" s="36">
        <f t="shared" si="128"/>
        <v>0.92569011620330333</v>
      </c>
      <c r="AN630">
        <f>SQRT(Correlation)*$F630 + SQRT('CDO Param'!C$17 - Correlation)*HLOOKUP('CDO Param'!C$12,$C$4:$E$1004,$A630,FALSE) + SQRT(1-Correlation)*G630</f>
        <v>-0.60320742117082737</v>
      </c>
      <c r="AO630">
        <f>SQRT(Correlation)*$F630 + SQRT('CDO Param'!D$17 - Correlation)*HLOOKUP('CDO Param'!D$12,$C$4:$E$1004,$A630,FALSE) + SQRT(1-Correlation)*H630</f>
        <v>-1.2342822200089183</v>
      </c>
      <c r="AP630">
        <f>SQRT(Correlation)*$F630 + SQRT('CDO Param'!E$17 - Correlation)*HLOOKUP('CDO Param'!E$12,$C$4:$E$1004,$A630,FALSE) + SQRT(1-Correlation)*I630</f>
        <v>-1.7950103459226709</v>
      </c>
      <c r="AQ630">
        <f>SQRT(Correlation)*$F630 + SQRT('CDO Param'!F$17 - Correlation)*HLOOKUP('CDO Param'!F$12,$C$4:$E$1004,$A630,FALSE) + SQRT(1-Correlation)*J630</f>
        <v>-2.2518897452744384</v>
      </c>
      <c r="AR630">
        <f>SQRT(Correlation)*$F630 + SQRT('CDO Param'!G$17 - Correlation)*HLOOKUP('CDO Param'!G$12,$C$4:$E$1004,$A630,FALSE) + SQRT(1-Correlation)*K630</f>
        <v>-0.29174160525414755</v>
      </c>
      <c r="AS630">
        <f>SQRT(Correlation)*$F630 + SQRT('CDO Param'!H$17 - Correlation)*HLOOKUP('CDO Param'!H$12,$C$4:$E$1004,$A630,FALSE) + SQRT(1-Correlation)*L630</f>
        <v>-0.21037946671041619</v>
      </c>
      <c r="AT630">
        <f>SQRT(Correlation)*$F630 + SQRT('CDO Param'!I$17 - Correlation)*HLOOKUP('CDO Param'!I$12,$C$4:$E$1004,$A630,FALSE) + SQRT(1-Correlation)*M630</f>
        <v>-0.85991772723727289</v>
      </c>
      <c r="AU630">
        <f>SQRT(Correlation)*$F630 + SQRT('CDO Param'!J$17 - Correlation)*HLOOKUP('CDO Param'!J$12,$C$4:$E$1004,$A630,FALSE) + SQRT(1-Correlation)*N630</f>
        <v>-2.7114507222175366</v>
      </c>
      <c r="AV630">
        <f>SQRT(Correlation)*$F630 + SQRT('CDO Param'!K$17 - Correlation)*HLOOKUP('CDO Param'!K$12,$C$4:$E$1004,$A630,FALSE) + SQRT(1-Correlation)*O630</f>
        <v>-0.34353809288945336</v>
      </c>
      <c r="AW630">
        <f>SQRT(Correlation)*$F630 + SQRT('CDO Param'!L$17 - Correlation)*HLOOKUP('CDO Param'!L$12,$C$4:$E$1004,$A630,FALSE) + SQRT(1-Correlation)*P630</f>
        <v>-1.2137344223469186</v>
      </c>
      <c r="AY630" s="3">
        <f>IF(AN630&lt;'CDO Param'!C$13,1,0)</f>
        <v>0</v>
      </c>
      <c r="AZ630" s="3">
        <f>IF(AO630&lt;'CDO Param'!D$13,1,0)</f>
        <v>0</v>
      </c>
      <c r="BA630" s="3">
        <f>IF(AP630&lt;'CDO Param'!E$13,1,0)</f>
        <v>1</v>
      </c>
      <c r="BB630" s="3">
        <f>IF(AQ630&lt;'CDO Param'!F$13,1,0)</f>
        <v>1</v>
      </c>
      <c r="BC630" s="3">
        <f>IF(AR630&lt;'CDO Param'!G$13,1,0)</f>
        <v>1</v>
      </c>
      <c r="BD630" s="3">
        <f>IF(AS630&lt;'CDO Param'!H$13,1,0)</f>
        <v>0</v>
      </c>
      <c r="BE630" s="3">
        <f>IF(AT630&lt;'CDO Param'!I$13,1,0)</f>
        <v>0</v>
      </c>
      <c r="BF630" s="3">
        <f>IF(AU630&lt;'CDO Param'!J$13,1,0)</f>
        <v>1</v>
      </c>
      <c r="BG630" s="3">
        <f>IF(AV630&lt;'CDO Param'!K$13,1,0)</f>
        <v>0</v>
      </c>
      <c r="BH630" s="3">
        <f>IF(AW630&lt;'CDO Param'!L$13,1,0)</f>
        <v>1</v>
      </c>
      <c r="BJ630" s="37">
        <f>AY630*'CDO Param'!C$6*AC630</f>
        <v>0</v>
      </c>
      <c r="BK630" s="37">
        <f>AZ630*'CDO Param'!D$6*AD630</f>
        <v>0</v>
      </c>
      <c r="BL630" s="37">
        <f>BA630*'CDO Param'!E$6*AE630</f>
        <v>9999.9999510346988</v>
      </c>
      <c r="BM630" s="37">
        <f>BB630*'CDO Param'!F$6*AF630</f>
        <v>279.14072746133138</v>
      </c>
      <c r="BN630" s="37">
        <f>BC630*'CDO Param'!G$6*AG630</f>
        <v>8585.7101188212546</v>
      </c>
      <c r="BO630" s="37">
        <f>BD630*'CDO Param'!H$6*AH630</f>
        <v>0</v>
      </c>
      <c r="BP630" s="37">
        <f>BE630*'CDO Param'!I$6*AI630</f>
        <v>0</v>
      </c>
      <c r="BQ630" s="37">
        <f>BF630*'CDO Param'!J$6*AJ630</f>
        <v>1812.5650496978806</v>
      </c>
      <c r="BR630" s="37">
        <f>BG630*'CDO Param'!K$6*AK630</f>
        <v>0</v>
      </c>
      <c r="BS630" s="37">
        <f>BH630*'CDO Param'!L$6*AL630</f>
        <v>9256.901162033033</v>
      </c>
      <c r="BU630" s="38">
        <f t="shared" si="129"/>
        <v>29934.317009048202</v>
      </c>
      <c r="CE630" s="5">
        <f>BU630/'CDO Param'!$M$6</f>
        <v>0.31181580217758542</v>
      </c>
      <c r="CF630" s="5">
        <f t="shared" si="130"/>
        <v>0.02</v>
      </c>
      <c r="CG630" s="5">
        <f t="shared" si="131"/>
        <v>1</v>
      </c>
    </row>
    <row r="631" spans="1:85" x14ac:dyDescent="0.2">
      <c r="A631" s="3">
        <v>628</v>
      </c>
      <c r="B631" s="3">
        <v>627</v>
      </c>
      <c r="C631">
        <v>0.57789520724327303</v>
      </c>
      <c r="D631">
        <v>-9.8719965535565279E-2</v>
      </c>
      <c r="E631">
        <v>0.39025053411023691</v>
      </c>
      <c r="F631">
        <v>-2.0332754502305761</v>
      </c>
      <c r="G631">
        <v>-1.018756847770419</v>
      </c>
      <c r="H631">
        <v>1.7173169908346608</v>
      </c>
      <c r="I631">
        <v>1.778489604475908</v>
      </c>
      <c r="J631">
        <v>-2.1022788132540882</v>
      </c>
      <c r="K631">
        <v>0.16630110621917993</v>
      </c>
      <c r="L631">
        <v>-0.16840317584865261</v>
      </c>
      <c r="M631">
        <v>0.43267846194794402</v>
      </c>
      <c r="N631">
        <v>0.22384710973710753</v>
      </c>
      <c r="O631">
        <v>1.7520278561278246</v>
      </c>
      <c r="P631">
        <v>0.41598923417041078</v>
      </c>
      <c r="R631" s="33">
        <v>0.34246535661745137</v>
      </c>
      <c r="S631" s="33">
        <v>0.81524866950476949</v>
      </c>
      <c r="T631" s="33">
        <v>0.88438836666028409</v>
      </c>
      <c r="U631" s="33">
        <v>0.91527845939401464</v>
      </c>
      <c r="V631" s="33">
        <v>8.5067035204296482E-2</v>
      </c>
      <c r="W631" s="33">
        <v>0.72166067861097893</v>
      </c>
      <c r="X631" s="33">
        <v>0.95102541472344915</v>
      </c>
      <c r="Y631" s="33">
        <v>0.88414525700926094</v>
      </c>
      <c r="Z631" s="33">
        <v>0.82933455464864825</v>
      </c>
      <c r="AA631" s="33">
        <v>0.6258599798315484</v>
      </c>
      <c r="AC631" s="36">
        <f t="shared" si="119"/>
        <v>0.24713792219916597</v>
      </c>
      <c r="AD631" s="36">
        <f t="shared" si="120"/>
        <v>0.93224320800091753</v>
      </c>
      <c r="AE631" s="36">
        <f t="shared" si="121"/>
        <v>0.97568066929306485</v>
      </c>
      <c r="AF631" s="36">
        <f t="shared" si="122"/>
        <v>0.98775521446740921</v>
      </c>
      <c r="AG631" s="36">
        <f t="shared" si="123"/>
        <v>1.2355503457427433E-2</v>
      </c>
      <c r="AH631" s="36">
        <f t="shared" si="124"/>
        <v>0.83801550178978657</v>
      </c>
      <c r="AI631" s="36">
        <f t="shared" si="125"/>
        <v>0.99636555682276551</v>
      </c>
      <c r="AJ631" s="36">
        <f t="shared" si="126"/>
        <v>0.9755679450838165</v>
      </c>
      <c r="AK631" s="36">
        <f t="shared" si="127"/>
        <v>0.9429487216160205</v>
      </c>
      <c r="AL631" s="36">
        <f t="shared" si="128"/>
        <v>0.70587073316180082</v>
      </c>
      <c r="AN631">
        <f>SQRT(Correlation)*$F631 + SQRT('CDO Param'!C$17 - Correlation)*HLOOKUP('CDO Param'!C$12,$C$4:$E$1004,$A631,FALSE) + SQRT(1-Correlation)*G631</f>
        <v>-1.6234168709914218</v>
      </c>
      <c r="AO631">
        <f>SQRT(Correlation)*$F631 + SQRT('CDO Param'!D$17 - Correlation)*HLOOKUP('CDO Param'!D$12,$C$4:$E$1004,$A631,FALSE) + SQRT(1-Correlation)*H631</f>
        <v>0.97225068192617448</v>
      </c>
      <c r="AP631">
        <f>SQRT(Correlation)*$F631 + SQRT('CDO Param'!E$17 - Correlation)*HLOOKUP('CDO Param'!E$12,$C$4:$E$1004,$A631,FALSE) + SQRT(1-Correlation)*I631</f>
        <v>1.197141930421646</v>
      </c>
      <c r="AQ631">
        <f>SQRT(Correlation)*$F631 + SQRT('CDO Param'!F$17 - Correlation)*HLOOKUP('CDO Param'!F$12,$C$4:$E$1004,$A631,FALSE) + SQRT(1-Correlation)*J631</f>
        <v>-2.5501122790502948</v>
      </c>
      <c r="AR631">
        <f>SQRT(Correlation)*$F631 + SQRT('CDO Param'!G$17 - Correlation)*HLOOKUP('CDO Param'!G$12,$C$4:$E$1004,$A631,FALSE) + SQRT(1-Correlation)*K631</f>
        <v>-0.39794839915322605</v>
      </c>
      <c r="AS631">
        <f>SQRT(Correlation)*$F631 + SQRT('CDO Param'!H$17 - Correlation)*HLOOKUP('CDO Param'!H$12,$C$4:$E$1004,$A631,FALSE) + SQRT(1-Correlation)*L631</f>
        <v>-0.81670054500331601</v>
      </c>
      <c r="AT631">
        <f>SQRT(Correlation)*$F631 + SQRT('CDO Param'!I$17 - Correlation)*HLOOKUP('CDO Param'!I$12,$C$4:$E$1004,$A631,FALSE) + SQRT(1-Correlation)*M631</f>
        <v>-0.14524065079448722</v>
      </c>
      <c r="AU631">
        <f>SQRT(Correlation)*$F631 + SQRT('CDO Param'!J$17 - Correlation)*HLOOKUP('CDO Param'!J$12,$C$4:$E$1004,$A631,FALSE) + SQRT(1-Correlation)*N631</f>
        <v>-0.27772143877663774</v>
      </c>
      <c r="AV631">
        <f>SQRT(Correlation)*$F631 + SQRT('CDO Param'!K$17 - Correlation)*HLOOKUP('CDO Param'!K$12,$C$4:$E$1004,$A631,FALSE) + SQRT(1-Correlation)*O631</f>
        <v>1.1720381117266034</v>
      </c>
      <c r="AW631">
        <f>SQRT(Correlation)*$F631 + SQRT('CDO Param'!L$17 - Correlation)*HLOOKUP('CDO Param'!L$12,$C$4:$E$1004,$A631,FALSE) + SQRT(1-Correlation)*P631</f>
        <v>-9.5439414474819406E-2</v>
      </c>
      <c r="AY631" s="3">
        <f>IF(AN631&lt;'CDO Param'!C$13,1,0)</f>
        <v>0</v>
      </c>
      <c r="AZ631" s="3">
        <f>IF(AO631&lt;'CDO Param'!D$13,1,0)</f>
        <v>0</v>
      </c>
      <c r="BA631" s="3">
        <f>IF(AP631&lt;'CDO Param'!E$13,1,0)</f>
        <v>0</v>
      </c>
      <c r="BB631" s="3">
        <f>IF(AQ631&lt;'CDO Param'!F$13,1,0)</f>
        <v>1</v>
      </c>
      <c r="BC631" s="3">
        <f>IF(AR631&lt;'CDO Param'!G$13,1,0)</f>
        <v>1</v>
      </c>
      <c r="BD631" s="3">
        <f>IF(AS631&lt;'CDO Param'!H$13,1,0)</f>
        <v>0</v>
      </c>
      <c r="BE631" s="3">
        <f>IF(AT631&lt;'CDO Param'!I$13,1,0)</f>
        <v>0</v>
      </c>
      <c r="BF631" s="3">
        <f>IF(AU631&lt;'CDO Param'!J$13,1,0)</f>
        <v>0</v>
      </c>
      <c r="BG631" s="3">
        <f>IF(AV631&lt;'CDO Param'!K$13,1,0)</f>
        <v>0</v>
      </c>
      <c r="BH631" s="3">
        <f>IF(AW631&lt;'CDO Param'!L$13,1,0)</f>
        <v>0</v>
      </c>
      <c r="BJ631" s="37">
        <f>AY631*'CDO Param'!C$6*AC631</f>
        <v>0</v>
      </c>
      <c r="BK631" s="37">
        <f>AZ631*'CDO Param'!D$6*AD631</f>
        <v>0</v>
      </c>
      <c r="BL631" s="37">
        <f>BA631*'CDO Param'!E$6*AE631</f>
        <v>0</v>
      </c>
      <c r="BM631" s="37">
        <f>BB631*'CDO Param'!F$6*AF631</f>
        <v>9877.5521446740913</v>
      </c>
      <c r="BN631" s="37">
        <f>BC631*'CDO Param'!G$6*AG631</f>
        <v>123.55503457427433</v>
      </c>
      <c r="BO631" s="37">
        <f>BD631*'CDO Param'!H$6*AH631</f>
        <v>0</v>
      </c>
      <c r="BP631" s="37">
        <f>BE631*'CDO Param'!I$6*AI631</f>
        <v>0</v>
      </c>
      <c r="BQ631" s="37">
        <f>BF631*'CDO Param'!J$6*AJ631</f>
        <v>0</v>
      </c>
      <c r="BR631" s="37">
        <f>BG631*'CDO Param'!K$6*AK631</f>
        <v>0</v>
      </c>
      <c r="BS631" s="37">
        <f>BH631*'CDO Param'!L$6*AL631</f>
        <v>0</v>
      </c>
      <c r="BU631" s="38">
        <f t="shared" si="129"/>
        <v>10001.107179248365</v>
      </c>
      <c r="CE631" s="5">
        <f>BU631/'CDO Param'!$M$6</f>
        <v>0.10417819978383713</v>
      </c>
      <c r="CF631" s="5">
        <f t="shared" si="130"/>
        <v>0.02</v>
      </c>
      <c r="CG631" s="5">
        <f t="shared" si="131"/>
        <v>1</v>
      </c>
    </row>
    <row r="632" spans="1:85" x14ac:dyDescent="0.2">
      <c r="A632" s="3">
        <v>629</v>
      </c>
      <c r="B632" s="3">
        <v>628</v>
      </c>
      <c r="C632">
        <v>-0.48207766667474061</v>
      </c>
      <c r="D632">
        <v>-0.81908410720643587</v>
      </c>
      <c r="E632">
        <v>-0.12779992175637744</v>
      </c>
      <c r="F632">
        <v>-1.2187410902697593</v>
      </c>
      <c r="G632">
        <v>-7.6829564932268113E-3</v>
      </c>
      <c r="H632">
        <v>2.1827145246788859</v>
      </c>
      <c r="I632">
        <v>0.93496737463283353</v>
      </c>
      <c r="J632">
        <v>-0.21166670194361359</v>
      </c>
      <c r="K632">
        <v>0.83177383203292266</v>
      </c>
      <c r="L632">
        <v>-1.4362194633577019</v>
      </c>
      <c r="M632">
        <v>-0.18348032426729333</v>
      </c>
      <c r="N632">
        <v>-1.1416932466090657</v>
      </c>
      <c r="O632">
        <v>1.9060735212406144</v>
      </c>
      <c r="P632">
        <v>-2.0629067876143381</v>
      </c>
      <c r="R632" s="33">
        <v>0.82868102883392991</v>
      </c>
      <c r="S632" s="33">
        <v>0.64205161186030679</v>
      </c>
      <c r="T632" s="33">
        <v>0.961440536175594</v>
      </c>
      <c r="U632" s="33">
        <v>0.9310915032080801</v>
      </c>
      <c r="V632" s="33">
        <v>0.85489441820182577</v>
      </c>
      <c r="W632" s="33">
        <v>0.21048671808582112</v>
      </c>
      <c r="X632" s="33">
        <v>0.65027086839558135</v>
      </c>
      <c r="Y632" s="33">
        <v>0.10248512453515321</v>
      </c>
      <c r="Z632" s="33">
        <v>0.4674880623200387</v>
      </c>
      <c r="AA632" s="33">
        <v>7.1863412890519673E-2</v>
      </c>
      <c r="AC632" s="36">
        <f t="shared" si="119"/>
        <v>0.94247295571888157</v>
      </c>
      <c r="AD632" s="36">
        <f t="shared" si="120"/>
        <v>0.73024595607528764</v>
      </c>
      <c r="AE632" s="36">
        <f t="shared" si="121"/>
        <v>0.99786238285819073</v>
      </c>
      <c r="AF632" s="36">
        <f t="shared" si="122"/>
        <v>0.99224972706777015</v>
      </c>
      <c r="AG632" s="36">
        <f t="shared" si="123"/>
        <v>0.95995105877903963</v>
      </c>
      <c r="AH632" s="36">
        <f t="shared" si="124"/>
        <v>8.9735529490050397E-2</v>
      </c>
      <c r="AI632" s="36">
        <f t="shared" si="125"/>
        <v>0.74234030310520294</v>
      </c>
      <c r="AJ632" s="36">
        <f t="shared" si="126"/>
        <v>1.8646132674974517E-2</v>
      </c>
      <c r="AK632" s="36">
        <f t="shared" si="127"/>
        <v>0.44514317415760191</v>
      </c>
      <c r="AL632" s="36">
        <f t="shared" si="128"/>
        <v>8.5057799098230916E-3</v>
      </c>
      <c r="AN632">
        <f>SQRT(Correlation)*$F632 + SQRT('CDO Param'!C$17 - Correlation)*HLOOKUP('CDO Param'!C$12,$C$4:$E$1004,$A632,FALSE) + SQRT(1-Correlation)*G632</f>
        <v>-0.50852445014726444</v>
      </c>
      <c r="AO632">
        <f>SQRT(Correlation)*$F632 + SQRT('CDO Param'!D$17 - Correlation)*HLOOKUP('CDO Param'!D$12,$C$4:$E$1004,$A632,FALSE) + SQRT(1-Correlation)*H632</f>
        <v>1.5694690563326339</v>
      </c>
      <c r="AP632">
        <f>SQRT(Correlation)*$F632 + SQRT('CDO Param'!E$17 - Correlation)*HLOOKUP('CDO Param'!E$12,$C$4:$E$1004,$A632,FALSE) + SQRT(1-Correlation)*I632</f>
        <v>0.37404239834341002</v>
      </c>
      <c r="AQ632">
        <f>SQRT(Correlation)*$F632 + SQRT('CDO Param'!F$17 - Correlation)*HLOOKUP('CDO Param'!F$12,$C$4:$E$1004,$A632,FALSE) + SQRT(1-Correlation)*J632</f>
        <v>-0.61478136847291531</v>
      </c>
      <c r="AR632">
        <f>SQRT(Correlation)*$F632 + SQRT('CDO Param'!G$17 - Correlation)*HLOOKUP('CDO Param'!G$12,$C$4:$E$1004,$A632,FALSE) + SQRT(1-Correlation)*K632</f>
        <v>0.37511323861953427</v>
      </c>
      <c r="AS632">
        <f>SQRT(Correlation)*$F632 + SQRT('CDO Param'!H$17 - Correlation)*HLOOKUP('CDO Param'!H$12,$C$4:$E$1004,$A632,FALSE) + SQRT(1-Correlation)*L632</f>
        <v>-1.8637531748650149</v>
      </c>
      <c r="AT632">
        <f>SQRT(Correlation)*$F632 + SQRT('CDO Param'!I$17 - Correlation)*HLOOKUP('CDO Param'!I$12,$C$4:$E$1004,$A632,FALSE) + SQRT(1-Correlation)*M632</f>
        <v>-0.58804142273884641</v>
      </c>
      <c r="AU632">
        <f>SQRT(Correlation)*$F632 + SQRT('CDO Param'!J$17 - Correlation)*HLOOKUP('CDO Param'!J$12,$C$4:$E$1004,$A632,FALSE) + SQRT(1-Correlation)*N632</f>
        <v>-1.5960508487479839</v>
      </c>
      <c r="AV632">
        <f>SQRT(Correlation)*$F632 + SQRT('CDO Param'!K$17 - Correlation)*HLOOKUP('CDO Param'!K$12,$C$4:$E$1004,$A632,FALSE) + SQRT(1-Correlation)*O632</f>
        <v>1.2953145802644053</v>
      </c>
      <c r="AW632">
        <f>SQRT(Correlation)*$F632 + SQRT('CDO Param'!L$17 - Correlation)*HLOOKUP('CDO Param'!L$12,$C$4:$E$1004,$A632,FALSE) + SQRT(1-Correlation)*P632</f>
        <v>-2.4699907490376578</v>
      </c>
      <c r="AY632" s="3">
        <f>IF(AN632&lt;'CDO Param'!C$13,1,0)</f>
        <v>0</v>
      </c>
      <c r="AZ632" s="3">
        <f>IF(AO632&lt;'CDO Param'!D$13,1,0)</f>
        <v>0</v>
      </c>
      <c r="BA632" s="3">
        <f>IF(AP632&lt;'CDO Param'!E$13,1,0)</f>
        <v>0</v>
      </c>
      <c r="BB632" s="3">
        <f>IF(AQ632&lt;'CDO Param'!F$13,1,0)</f>
        <v>0</v>
      </c>
      <c r="BC632" s="3">
        <f>IF(AR632&lt;'CDO Param'!G$13,1,0)</f>
        <v>0</v>
      </c>
      <c r="BD632" s="3">
        <f>IF(AS632&lt;'CDO Param'!H$13,1,0)</f>
        <v>0</v>
      </c>
      <c r="BE632" s="3">
        <f>IF(AT632&lt;'CDO Param'!I$13,1,0)</f>
        <v>0</v>
      </c>
      <c r="BF632" s="3">
        <f>IF(AU632&lt;'CDO Param'!J$13,1,0)</f>
        <v>0</v>
      </c>
      <c r="BG632" s="3">
        <f>IF(AV632&lt;'CDO Param'!K$13,1,0)</f>
        <v>0</v>
      </c>
      <c r="BH632" s="3">
        <f>IF(AW632&lt;'CDO Param'!L$13,1,0)</f>
        <v>1</v>
      </c>
      <c r="BJ632" s="37">
        <f>AY632*'CDO Param'!C$6*AC632</f>
        <v>0</v>
      </c>
      <c r="BK632" s="37">
        <f>AZ632*'CDO Param'!D$6*AD632</f>
        <v>0</v>
      </c>
      <c r="BL632" s="37">
        <f>BA632*'CDO Param'!E$6*AE632</f>
        <v>0</v>
      </c>
      <c r="BM632" s="37">
        <f>BB632*'CDO Param'!F$6*AF632</f>
        <v>0</v>
      </c>
      <c r="BN632" s="37">
        <f>BC632*'CDO Param'!G$6*AG632</f>
        <v>0</v>
      </c>
      <c r="BO632" s="37">
        <f>BD632*'CDO Param'!H$6*AH632</f>
        <v>0</v>
      </c>
      <c r="BP632" s="37">
        <f>BE632*'CDO Param'!I$6*AI632</f>
        <v>0</v>
      </c>
      <c r="BQ632" s="37">
        <f>BF632*'CDO Param'!J$6*AJ632</f>
        <v>0</v>
      </c>
      <c r="BR632" s="37">
        <f>BG632*'CDO Param'!K$6*AK632</f>
        <v>0</v>
      </c>
      <c r="BS632" s="37">
        <f>BH632*'CDO Param'!L$6*AL632</f>
        <v>85.057799098230916</v>
      </c>
      <c r="BU632" s="38">
        <f t="shared" si="129"/>
        <v>85.057799098230916</v>
      </c>
      <c r="CE632" s="5">
        <f>BU632/'CDO Param'!$M$6</f>
        <v>8.8601874060657208E-4</v>
      </c>
      <c r="CF632" s="5">
        <f t="shared" si="130"/>
        <v>0</v>
      </c>
      <c r="CG632" s="5">
        <f t="shared" si="131"/>
        <v>0</v>
      </c>
    </row>
    <row r="633" spans="1:85" x14ac:dyDescent="0.2">
      <c r="A633" s="3">
        <v>630</v>
      </c>
      <c r="B633" s="3">
        <v>629</v>
      </c>
      <c r="C633">
        <v>0.69033148974995129</v>
      </c>
      <c r="D633">
        <v>1.4682746041216888</v>
      </c>
      <c r="E633">
        <v>-0.12365376278467011</v>
      </c>
      <c r="F633">
        <v>-0.24081487026705872</v>
      </c>
      <c r="G633">
        <v>-0.52183736443112139</v>
      </c>
      <c r="H633">
        <v>-1.3504541129805148</v>
      </c>
      <c r="I633">
        <v>-0.42429633140272927</v>
      </c>
      <c r="J633">
        <v>0.4932485353492666</v>
      </c>
      <c r="K633">
        <v>-0.2668707566044759</v>
      </c>
      <c r="L633">
        <v>-1.0873736755456775</v>
      </c>
      <c r="M633">
        <v>0.51014467317145318</v>
      </c>
      <c r="N633">
        <v>-0.58076238929061219</v>
      </c>
      <c r="O633">
        <v>0.6088328063924564</v>
      </c>
      <c r="P633">
        <v>1.8095397535944358</v>
      </c>
      <c r="R633" s="33">
        <v>0.80838045096415112</v>
      </c>
      <c r="S633" s="33">
        <v>0.45023935448855129</v>
      </c>
      <c r="T633" s="33">
        <v>0.17283088908196934</v>
      </c>
      <c r="U633" s="33">
        <v>0.76875280065869578</v>
      </c>
      <c r="V633" s="33">
        <v>0.42832067069985003</v>
      </c>
      <c r="W633" s="33">
        <v>0.78551245237957334</v>
      </c>
      <c r="X633" s="33">
        <v>0.10778714348924678</v>
      </c>
      <c r="Y633" s="33">
        <v>0.57852062377078484</v>
      </c>
      <c r="Z633" s="33">
        <v>0.19612371558142999</v>
      </c>
      <c r="AA633" s="33">
        <v>0.25128777709383882</v>
      </c>
      <c r="AC633" s="36">
        <f t="shared" si="119"/>
        <v>0.92668166787117623</v>
      </c>
      <c r="AD633" s="36">
        <f t="shared" si="120"/>
        <v>0.41628928053107955</v>
      </c>
      <c r="AE633" s="36">
        <f t="shared" si="121"/>
        <v>5.8635539184207851E-2</v>
      </c>
      <c r="AF633" s="36">
        <f t="shared" si="122"/>
        <v>0.89030401355527766</v>
      </c>
      <c r="AG633" s="36">
        <f t="shared" si="123"/>
        <v>0.38008778215224093</v>
      </c>
      <c r="AH633" s="36">
        <f t="shared" si="124"/>
        <v>0.90657075304107382</v>
      </c>
      <c r="AI633" s="36">
        <f t="shared" si="125"/>
        <v>2.0840215406301807E-2</v>
      </c>
      <c r="AJ633" s="36">
        <f t="shared" si="126"/>
        <v>0.63107402022775361</v>
      </c>
      <c r="AK633" s="36">
        <f t="shared" si="127"/>
        <v>7.7086360771692702E-2</v>
      </c>
      <c r="AL633" s="36">
        <f t="shared" si="128"/>
        <v>0.1307914198078588</v>
      </c>
      <c r="AN633">
        <f>SQRT(Correlation)*$F633 + SQRT('CDO Param'!C$17 - Correlation)*HLOOKUP('CDO Param'!C$12,$C$4:$E$1004,$A633,FALSE) + SQRT(1-Correlation)*G633</f>
        <v>-0.36356535453900285</v>
      </c>
      <c r="AO633">
        <f>SQRT(Correlation)*$F633 + SQRT('CDO Param'!D$17 - Correlation)*HLOOKUP('CDO Param'!D$12,$C$4:$E$1004,$A633,FALSE) + SQRT(1-Correlation)*H633</f>
        <v>-1.1496602243727347</v>
      </c>
      <c r="AP633">
        <f>SQRT(Correlation)*$F633 + SQRT('CDO Param'!E$17 - Correlation)*HLOOKUP('CDO Param'!E$12,$C$4:$E$1004,$A633,FALSE) + SQRT(1-Correlation)*I633</f>
        <v>-0.29603064706655102</v>
      </c>
      <c r="AQ633">
        <f>SQRT(Correlation)*$F633 + SQRT('CDO Param'!F$17 - Correlation)*HLOOKUP('CDO Param'!F$12,$C$4:$E$1004,$A633,FALSE) + SQRT(1-Correlation)*J633</f>
        <v>0.36413447689952544</v>
      </c>
      <c r="AR633">
        <f>SQRT(Correlation)*$F633 + SQRT('CDO Param'!G$17 - Correlation)*HLOOKUP('CDO Param'!G$12,$C$4:$E$1004,$A633,FALSE) + SQRT(1-Correlation)*K633</f>
        <v>-0.35697799990297235</v>
      </c>
      <c r="AS633">
        <f>SQRT(Correlation)*$F633 + SQRT('CDO Param'!H$17 - Correlation)*HLOOKUP('CDO Param'!H$12,$C$4:$E$1004,$A633,FALSE) + SQRT(1-Correlation)*L633</f>
        <v>-0.90008020733448135</v>
      </c>
      <c r="AT633">
        <f>SQRT(Correlation)*$F633 + SQRT('CDO Param'!I$17 - Correlation)*HLOOKUP('CDO Param'!I$12,$C$4:$E$1004,$A633,FALSE) + SQRT(1-Correlation)*M633</f>
        <v>0.38016356065299339</v>
      </c>
      <c r="AU633">
        <f>SQRT(Correlation)*$F633 + SQRT('CDO Param'!J$17 - Correlation)*HLOOKUP('CDO Param'!J$12,$C$4:$E$1004,$A633,FALSE) + SQRT(1-Correlation)*N633</f>
        <v>-0.44446738289659049</v>
      </c>
      <c r="AV633">
        <f>SQRT(Correlation)*$F633 + SQRT('CDO Param'!K$17 - Correlation)*HLOOKUP('CDO Param'!K$12,$C$4:$E$1004,$A633,FALSE) + SQRT(1-Correlation)*O633</f>
        <v>0.68408171068906942</v>
      </c>
      <c r="AW633">
        <f>SQRT(Correlation)*$F633 + SQRT('CDO Param'!L$17 - Correlation)*HLOOKUP('CDO Param'!L$12,$C$4:$E$1004,$A633,FALSE) + SQRT(1-Correlation)*P633</f>
        <v>1.8231723373528073</v>
      </c>
      <c r="AY633" s="3">
        <f>IF(AN633&lt;'CDO Param'!C$13,1,0)</f>
        <v>0</v>
      </c>
      <c r="AZ633" s="3">
        <f>IF(AO633&lt;'CDO Param'!D$13,1,0)</f>
        <v>0</v>
      </c>
      <c r="BA633" s="3">
        <f>IF(AP633&lt;'CDO Param'!E$13,1,0)</f>
        <v>0</v>
      </c>
      <c r="BB633" s="3">
        <f>IF(AQ633&lt;'CDO Param'!F$13,1,0)</f>
        <v>0</v>
      </c>
      <c r="BC633" s="3">
        <f>IF(AR633&lt;'CDO Param'!G$13,1,0)</f>
        <v>1</v>
      </c>
      <c r="BD633" s="3">
        <f>IF(AS633&lt;'CDO Param'!H$13,1,0)</f>
        <v>0</v>
      </c>
      <c r="BE633" s="3">
        <f>IF(AT633&lt;'CDO Param'!I$13,1,0)</f>
        <v>0</v>
      </c>
      <c r="BF633" s="3">
        <f>IF(AU633&lt;'CDO Param'!J$13,1,0)</f>
        <v>0</v>
      </c>
      <c r="BG633" s="3">
        <f>IF(AV633&lt;'CDO Param'!K$13,1,0)</f>
        <v>0</v>
      </c>
      <c r="BH633" s="3">
        <f>IF(AW633&lt;'CDO Param'!L$13,1,0)</f>
        <v>0</v>
      </c>
      <c r="BJ633" s="37">
        <f>AY633*'CDO Param'!C$6*AC633</f>
        <v>0</v>
      </c>
      <c r="BK633" s="37">
        <f>AZ633*'CDO Param'!D$6*AD633</f>
        <v>0</v>
      </c>
      <c r="BL633" s="37">
        <f>BA633*'CDO Param'!E$6*AE633</f>
        <v>0</v>
      </c>
      <c r="BM633" s="37">
        <f>BB633*'CDO Param'!F$6*AF633</f>
        <v>0</v>
      </c>
      <c r="BN633" s="37">
        <f>BC633*'CDO Param'!G$6*AG633</f>
        <v>3800.8778215224092</v>
      </c>
      <c r="BO633" s="37">
        <f>BD633*'CDO Param'!H$6*AH633</f>
        <v>0</v>
      </c>
      <c r="BP633" s="37">
        <f>BE633*'CDO Param'!I$6*AI633</f>
        <v>0</v>
      </c>
      <c r="BQ633" s="37">
        <f>BF633*'CDO Param'!J$6*AJ633</f>
        <v>0</v>
      </c>
      <c r="BR633" s="37">
        <f>BG633*'CDO Param'!K$6*AK633</f>
        <v>0</v>
      </c>
      <c r="BS633" s="37">
        <f>BH633*'CDO Param'!L$6*AL633</f>
        <v>0</v>
      </c>
      <c r="BU633" s="38">
        <f t="shared" si="129"/>
        <v>3800.8778215224092</v>
      </c>
      <c r="CE633" s="5">
        <f>BU633/'CDO Param'!$M$6</f>
        <v>3.9592477307525097E-2</v>
      </c>
      <c r="CF633" s="5">
        <f t="shared" si="130"/>
        <v>0</v>
      </c>
      <c r="CG633" s="5">
        <f t="shared" si="131"/>
        <v>0</v>
      </c>
    </row>
    <row r="634" spans="1:85" x14ac:dyDescent="0.2">
      <c r="A634" s="3">
        <v>631</v>
      </c>
      <c r="B634" s="3">
        <v>630</v>
      </c>
      <c r="C634">
        <v>0.4272601472621318</v>
      </c>
      <c r="D634">
        <v>1.8776518118102103E-2</v>
      </c>
      <c r="E634">
        <v>-0.28482531888585072</v>
      </c>
      <c r="F634">
        <v>-9.9697672339971177E-2</v>
      </c>
      <c r="G634">
        <v>-1.1238739716645796</v>
      </c>
      <c r="H634">
        <v>1.1289967005723156</v>
      </c>
      <c r="I634">
        <v>-0.42105853026441764</v>
      </c>
      <c r="J634">
        <v>0.10335725164623</v>
      </c>
      <c r="K634">
        <v>-0.57901388572645374</v>
      </c>
      <c r="L634">
        <v>0.36198684938426595</v>
      </c>
      <c r="M634">
        <v>0.38425923776230775</v>
      </c>
      <c r="N634">
        <v>1.5781279216753319</v>
      </c>
      <c r="O634">
        <v>-1.9235812942497432E-3</v>
      </c>
      <c r="P634">
        <v>0.24728251446504146</v>
      </c>
      <c r="R634" s="33">
        <v>0.39366961614865326</v>
      </c>
      <c r="S634" s="33">
        <v>0.40523861041536491</v>
      </c>
      <c r="T634" s="33">
        <v>0.84532525103787204</v>
      </c>
      <c r="U634" s="33">
        <v>0.38149419351550479</v>
      </c>
      <c r="V634" s="33">
        <v>0.77291041508918179</v>
      </c>
      <c r="W634" s="33">
        <v>0.30534640387880913</v>
      </c>
      <c r="X634" s="33">
        <v>0.95700999114523178</v>
      </c>
      <c r="Y634" s="33">
        <v>0.46692117791013849</v>
      </c>
      <c r="Z634" s="33">
        <v>0.54423713569726662</v>
      </c>
      <c r="AA634" s="33">
        <v>0.99353966396001148</v>
      </c>
      <c r="AC634" s="36">
        <f t="shared" si="119"/>
        <v>0.3244089374054126</v>
      </c>
      <c r="AD634" s="36">
        <f t="shared" si="120"/>
        <v>0.34274719756150751</v>
      </c>
      <c r="AE634" s="36">
        <f t="shared" si="121"/>
        <v>0.95395272132670184</v>
      </c>
      <c r="AF634" s="36">
        <f t="shared" si="122"/>
        <v>0.30542507484804493</v>
      </c>
      <c r="AG634" s="36">
        <f t="shared" si="123"/>
        <v>0.89445783814875357</v>
      </c>
      <c r="AH634" s="36">
        <f t="shared" si="124"/>
        <v>0.19604362335575173</v>
      </c>
      <c r="AI634" s="36">
        <f t="shared" si="125"/>
        <v>0.9972785292169386</v>
      </c>
      <c r="AJ634" s="36">
        <f t="shared" si="126"/>
        <v>0.44419103240158386</v>
      </c>
      <c r="AK634" s="36">
        <f t="shared" si="127"/>
        <v>0.57449979423017472</v>
      </c>
      <c r="AL634" s="36">
        <f t="shared" si="128"/>
        <v>0.99995962550793105</v>
      </c>
      <c r="AN634">
        <f>SQRT(Correlation)*$F634 + SQRT('CDO Param'!C$17 - Correlation)*HLOOKUP('CDO Param'!C$12,$C$4:$E$1004,$A634,FALSE) + SQRT(1-Correlation)*G634</f>
        <v>-1.0950722375753545</v>
      </c>
      <c r="AO634">
        <f>SQRT(Correlation)*$F634 + SQRT('CDO Param'!D$17 - Correlation)*HLOOKUP('CDO Param'!D$12,$C$4:$E$1004,$A634,FALSE) + SQRT(1-Correlation)*H634</f>
        <v>1.0421885418436212</v>
      </c>
      <c r="AP634">
        <f>SQRT(Correlation)*$F634 + SQRT('CDO Param'!E$17 - Correlation)*HLOOKUP('CDO Param'!E$12,$C$4:$E$1004,$A634,FALSE) + SQRT(1-Correlation)*I634</f>
        <v>-0.31793595788625401</v>
      </c>
      <c r="AQ634">
        <f>SQRT(Correlation)*$F634 + SQRT('CDO Param'!F$17 - Correlation)*HLOOKUP('CDO Param'!F$12,$C$4:$E$1004,$A634,FALSE) + SQRT(1-Correlation)*J634</f>
        <v>2.8372486938529062E-3</v>
      </c>
      <c r="AR634">
        <f>SQRT(Correlation)*$F634 + SQRT('CDO Param'!G$17 - Correlation)*HLOOKUP('CDO Param'!G$12,$C$4:$E$1004,$A634,FALSE) + SQRT(1-Correlation)*K634</f>
        <v>-0.64451685240334489</v>
      </c>
      <c r="AS634">
        <f>SQRT(Correlation)*$F634 + SQRT('CDO Param'!H$17 - Correlation)*HLOOKUP('CDO Param'!H$12,$C$4:$E$1004,$A634,FALSE) + SQRT(1-Correlation)*L634</f>
        <v>0.31453910658130863</v>
      </c>
      <c r="AT634">
        <f>SQRT(Correlation)*$F634 + SQRT('CDO Param'!I$17 - Correlation)*HLOOKUP('CDO Param'!I$12,$C$4:$E$1004,$A634,FALSE) + SQRT(1-Correlation)*M634</f>
        <v>0.26932427131139314</v>
      </c>
      <c r="AU634">
        <f>SQRT(Correlation)*$F634 + SQRT('CDO Param'!J$17 - Correlation)*HLOOKUP('CDO Param'!J$12,$C$4:$E$1004,$A634,FALSE) + SQRT(1-Correlation)*N634</f>
        <v>1.5786588387578526</v>
      </c>
      <c r="AV634">
        <f>SQRT(Correlation)*$F634 + SQRT('CDO Param'!K$17 - Correlation)*HLOOKUP('CDO Param'!K$12,$C$4:$E$1004,$A634,FALSE) + SQRT(1-Correlation)*O634</f>
        <v>7.9690367830998643E-2</v>
      </c>
      <c r="AW634">
        <f>SQRT(Correlation)*$F634 + SQRT('CDO Param'!L$17 - Correlation)*HLOOKUP('CDO Param'!L$12,$C$4:$E$1004,$A634,FALSE) + SQRT(1-Correlation)*P634</f>
        <v>0.31610802865021514</v>
      </c>
      <c r="AY634" s="3">
        <f>IF(AN634&lt;'CDO Param'!C$13,1,0)</f>
        <v>0</v>
      </c>
      <c r="AZ634" s="3">
        <f>IF(AO634&lt;'CDO Param'!D$13,1,0)</f>
        <v>0</v>
      </c>
      <c r="BA634" s="3">
        <f>IF(AP634&lt;'CDO Param'!E$13,1,0)</f>
        <v>0</v>
      </c>
      <c r="BB634" s="3">
        <f>IF(AQ634&lt;'CDO Param'!F$13,1,0)</f>
        <v>0</v>
      </c>
      <c r="BC634" s="3">
        <f>IF(AR634&lt;'CDO Param'!G$13,1,0)</f>
        <v>1</v>
      </c>
      <c r="BD634" s="3">
        <f>IF(AS634&lt;'CDO Param'!H$13,1,0)</f>
        <v>0</v>
      </c>
      <c r="BE634" s="3">
        <f>IF(AT634&lt;'CDO Param'!I$13,1,0)</f>
        <v>0</v>
      </c>
      <c r="BF634" s="3">
        <f>IF(AU634&lt;'CDO Param'!J$13,1,0)</f>
        <v>0</v>
      </c>
      <c r="BG634" s="3">
        <f>IF(AV634&lt;'CDO Param'!K$13,1,0)</f>
        <v>0</v>
      </c>
      <c r="BH634" s="3">
        <f>IF(AW634&lt;'CDO Param'!L$13,1,0)</f>
        <v>0</v>
      </c>
      <c r="BJ634" s="37">
        <f>AY634*'CDO Param'!C$6*AC634</f>
        <v>0</v>
      </c>
      <c r="BK634" s="37">
        <f>AZ634*'CDO Param'!D$6*AD634</f>
        <v>0</v>
      </c>
      <c r="BL634" s="37">
        <f>BA634*'CDO Param'!E$6*AE634</f>
        <v>0</v>
      </c>
      <c r="BM634" s="37">
        <f>BB634*'CDO Param'!F$6*AF634</f>
        <v>0</v>
      </c>
      <c r="BN634" s="37">
        <f>BC634*'CDO Param'!G$6*AG634</f>
        <v>8944.5783814875358</v>
      </c>
      <c r="BO634" s="37">
        <f>BD634*'CDO Param'!H$6*AH634</f>
        <v>0</v>
      </c>
      <c r="BP634" s="37">
        <f>BE634*'CDO Param'!I$6*AI634</f>
        <v>0</v>
      </c>
      <c r="BQ634" s="37">
        <f>BF634*'CDO Param'!J$6*AJ634</f>
        <v>0</v>
      </c>
      <c r="BR634" s="37">
        <f>BG634*'CDO Param'!K$6*AK634</f>
        <v>0</v>
      </c>
      <c r="BS634" s="37">
        <f>BH634*'CDO Param'!L$6*AL634</f>
        <v>0</v>
      </c>
      <c r="BU634" s="38">
        <f t="shared" si="129"/>
        <v>8944.5783814875358</v>
      </c>
      <c r="CE634" s="5">
        <f>BU634/'CDO Param'!$M$6</f>
        <v>9.3172691473828492E-2</v>
      </c>
      <c r="CF634" s="5">
        <f t="shared" si="130"/>
        <v>0.02</v>
      </c>
      <c r="CG634" s="5">
        <f t="shared" si="131"/>
        <v>1</v>
      </c>
    </row>
    <row r="635" spans="1:85" x14ac:dyDescent="0.2">
      <c r="A635" s="3">
        <v>632</v>
      </c>
      <c r="B635" s="3">
        <v>631</v>
      </c>
      <c r="C635">
        <v>0.80025529314298183</v>
      </c>
      <c r="D635">
        <v>-0.66631855588639155</v>
      </c>
      <c r="E635">
        <v>3.0611317924922332E-2</v>
      </c>
      <c r="F635">
        <v>0.22592530513065867</v>
      </c>
      <c r="G635">
        <v>0.1174271346826572</v>
      </c>
      <c r="H635">
        <v>-1.6377771316911094</v>
      </c>
      <c r="I635">
        <v>0.4897310645901598</v>
      </c>
      <c r="J635">
        <v>-1.9074377632932737E-2</v>
      </c>
      <c r="K635">
        <v>0.29940906642877962</v>
      </c>
      <c r="L635">
        <v>-0.13402200238488149</v>
      </c>
      <c r="M635">
        <v>0.15379328033304773</v>
      </c>
      <c r="N635">
        <v>0.35273160392534919</v>
      </c>
      <c r="O635">
        <v>-0.16736180441512261</v>
      </c>
      <c r="P635">
        <v>0.12813984540116508</v>
      </c>
      <c r="R635" s="33">
        <v>0.4211321759136078</v>
      </c>
      <c r="S635" s="33">
        <v>0.96848058000601855</v>
      </c>
      <c r="T635" s="33">
        <v>0.25310816115378781</v>
      </c>
      <c r="U635" s="33">
        <v>0.98886451171192546</v>
      </c>
      <c r="V635" s="33">
        <v>0.84584834233198702</v>
      </c>
      <c r="W635" s="33">
        <v>0.17308957370607628</v>
      </c>
      <c r="X635" s="33">
        <v>0.11646527802407056</v>
      </c>
      <c r="Y635" s="33">
        <v>0.43192775055390215</v>
      </c>
      <c r="Z635" s="33">
        <v>0.40970355943297204</v>
      </c>
      <c r="AA635" s="33">
        <v>0.88772338996069666</v>
      </c>
      <c r="AC635" s="36">
        <f t="shared" si="119"/>
        <v>0.36836150001107704</v>
      </c>
      <c r="AD635" s="36">
        <f t="shared" si="120"/>
        <v>0.99863385918080538</v>
      </c>
      <c r="AE635" s="36">
        <f t="shared" si="121"/>
        <v>0.13279416913652464</v>
      </c>
      <c r="AF635" s="36">
        <f t="shared" si="122"/>
        <v>0.9998646229325161</v>
      </c>
      <c r="AG635" s="36">
        <f t="shared" si="123"/>
        <v>0.95429197387464781</v>
      </c>
      <c r="AH635" s="36">
        <f t="shared" si="124"/>
        <v>5.8826293040055669E-2</v>
      </c>
      <c r="AI635" s="36">
        <f t="shared" si="125"/>
        <v>2.471637842194371E-2</v>
      </c>
      <c r="AJ635" s="36">
        <f t="shared" si="126"/>
        <v>0.38600152670304083</v>
      </c>
      <c r="AK635" s="36">
        <f t="shared" si="127"/>
        <v>0.34989641025922941</v>
      </c>
      <c r="AL635" s="36">
        <f t="shared" si="128"/>
        <v>0.97719884924687794</v>
      </c>
      <c r="AN635">
        <f>SQRT(Correlation)*$F635 + SQRT('CDO Param'!C$17 - Correlation)*HLOOKUP('CDO Param'!C$12,$C$4:$E$1004,$A635,FALSE) + SQRT(1-Correlation)*G635</f>
        <v>8.8613342079966753E-2</v>
      </c>
      <c r="AO635">
        <f>SQRT(Correlation)*$F635 + SQRT('CDO Param'!D$17 - Correlation)*HLOOKUP('CDO Param'!D$12,$C$4:$E$1004,$A635,FALSE) + SQRT(1-Correlation)*H635</f>
        <v>-1.5765196300958306</v>
      </c>
      <c r="AP635">
        <f>SQRT(Correlation)*$F635 + SQRT('CDO Param'!E$17 - Correlation)*HLOOKUP('CDO Param'!E$12,$C$4:$E$1004,$A635,FALSE) + SQRT(1-Correlation)*I635</f>
        <v>0.7477711851432649</v>
      </c>
      <c r="AQ635">
        <f>SQRT(Correlation)*$F635 + SQRT('CDO Param'!F$17 - Correlation)*HLOOKUP('CDO Param'!F$12,$C$4:$E$1004,$A635,FALSE) + SQRT(1-Correlation)*J635</f>
        <v>6.0193209823167476E-2</v>
      </c>
      <c r="AR635">
        <f>SQRT(Correlation)*$F635 + SQRT('CDO Param'!G$17 - Correlation)*HLOOKUP('CDO Param'!G$12,$C$4:$E$1004,$A635,FALSE) + SQRT(1-Correlation)*K635</f>
        <v>0.36233313391011907</v>
      </c>
      <c r="AS635">
        <f>SQRT(Correlation)*$F635 + SQRT('CDO Param'!H$17 - Correlation)*HLOOKUP('CDO Param'!H$12,$C$4:$E$1004,$A635,FALSE) + SQRT(1-Correlation)*L635</f>
        <v>-0.14993225456522152</v>
      </c>
      <c r="AT635">
        <f>SQRT(Correlation)*$F635 + SQRT('CDO Param'!I$17 - Correlation)*HLOOKUP('CDO Param'!I$12,$C$4:$E$1004,$A635,FALSE) + SQRT(1-Correlation)*M635</f>
        <v>0.224189869708602</v>
      </c>
      <c r="AU635">
        <f>SQRT(Correlation)*$F635 + SQRT('CDO Param'!J$17 - Correlation)*HLOOKUP('CDO Param'!J$12,$C$4:$E$1004,$A635,FALSE) + SQRT(1-Correlation)*N635</f>
        <v>0.61780208496863076</v>
      </c>
      <c r="AV635">
        <f>SQRT(Correlation)*$F635 + SQRT('CDO Param'!K$17 - Correlation)*HLOOKUP('CDO Param'!K$12,$C$4:$E$1004,$A635,FALSE) + SQRT(1-Correlation)*O635</f>
        <v>0.12439815504985938</v>
      </c>
      <c r="AW635">
        <f>SQRT(Correlation)*$F635 + SQRT('CDO Param'!L$17 - Correlation)*HLOOKUP('CDO Param'!L$12,$C$4:$E$1004,$A635,FALSE) + SQRT(1-Correlation)*P635</f>
        <v>0.40473563477694319</v>
      </c>
      <c r="AY635" s="3">
        <f>IF(AN635&lt;'CDO Param'!C$13,1,0)</f>
        <v>0</v>
      </c>
      <c r="AZ635" s="3">
        <f>IF(AO635&lt;'CDO Param'!D$13,1,0)</f>
        <v>0</v>
      </c>
      <c r="BA635" s="3">
        <f>IF(AP635&lt;'CDO Param'!E$13,1,0)</f>
        <v>0</v>
      </c>
      <c r="BB635" s="3">
        <f>IF(AQ635&lt;'CDO Param'!F$13,1,0)</f>
        <v>0</v>
      </c>
      <c r="BC635" s="3">
        <f>IF(AR635&lt;'CDO Param'!G$13,1,0)</f>
        <v>0</v>
      </c>
      <c r="BD635" s="3">
        <f>IF(AS635&lt;'CDO Param'!H$13,1,0)</f>
        <v>0</v>
      </c>
      <c r="BE635" s="3">
        <f>IF(AT635&lt;'CDO Param'!I$13,1,0)</f>
        <v>0</v>
      </c>
      <c r="BF635" s="3">
        <f>IF(AU635&lt;'CDO Param'!J$13,1,0)</f>
        <v>0</v>
      </c>
      <c r="BG635" s="3">
        <f>IF(AV635&lt;'CDO Param'!K$13,1,0)</f>
        <v>0</v>
      </c>
      <c r="BH635" s="3">
        <f>IF(AW635&lt;'CDO Param'!L$13,1,0)</f>
        <v>0</v>
      </c>
      <c r="BJ635" s="37">
        <f>AY635*'CDO Param'!C$6*AC635</f>
        <v>0</v>
      </c>
      <c r="BK635" s="37">
        <f>AZ635*'CDO Param'!D$6*AD635</f>
        <v>0</v>
      </c>
      <c r="BL635" s="37">
        <f>BA635*'CDO Param'!E$6*AE635</f>
        <v>0</v>
      </c>
      <c r="BM635" s="37">
        <f>BB635*'CDO Param'!F$6*AF635</f>
        <v>0</v>
      </c>
      <c r="BN635" s="37">
        <f>BC635*'CDO Param'!G$6*AG635</f>
        <v>0</v>
      </c>
      <c r="BO635" s="37">
        <f>BD635*'CDO Param'!H$6*AH635</f>
        <v>0</v>
      </c>
      <c r="BP635" s="37">
        <f>BE635*'CDO Param'!I$6*AI635</f>
        <v>0</v>
      </c>
      <c r="BQ635" s="37">
        <f>BF635*'CDO Param'!J$6*AJ635</f>
        <v>0</v>
      </c>
      <c r="BR635" s="37">
        <f>BG635*'CDO Param'!K$6*AK635</f>
        <v>0</v>
      </c>
      <c r="BS635" s="37">
        <f>BH635*'CDO Param'!L$6*AL635</f>
        <v>0</v>
      </c>
      <c r="BU635" s="38">
        <f t="shared" si="129"/>
        <v>0</v>
      </c>
      <c r="CE635" s="5">
        <f>BU635/'CDO Param'!$M$6</f>
        <v>0</v>
      </c>
      <c r="CF635" s="5">
        <f t="shared" si="130"/>
        <v>0</v>
      </c>
      <c r="CG635" s="5">
        <f t="shared" si="131"/>
        <v>0</v>
      </c>
    </row>
    <row r="636" spans="1:85" x14ac:dyDescent="0.2">
      <c r="A636" s="3">
        <v>633</v>
      </c>
      <c r="B636" s="3">
        <v>632</v>
      </c>
      <c r="C636">
        <v>-0.42684746404120233</v>
      </c>
      <c r="D636">
        <v>0.56636167755641509</v>
      </c>
      <c r="E636">
        <v>-0.35771336115431041</v>
      </c>
      <c r="F636">
        <v>-1.5125351637834683</v>
      </c>
      <c r="G636">
        <v>0.8356460057257209</v>
      </c>
      <c r="H636">
        <v>-0.22531025933858473</v>
      </c>
      <c r="I636">
        <v>-6.4679852584959008E-2</v>
      </c>
      <c r="J636">
        <v>-1.1816109690698795</v>
      </c>
      <c r="K636">
        <v>0.40849954530131072</v>
      </c>
      <c r="L636">
        <v>-0.89315449258720037</v>
      </c>
      <c r="M636">
        <v>-0.82080305219278671</v>
      </c>
      <c r="N636">
        <v>-0.79101596384134609</v>
      </c>
      <c r="O636">
        <v>0.12909481483802665</v>
      </c>
      <c r="P636">
        <v>0.48942638386506587</v>
      </c>
      <c r="R636" s="33">
        <v>0.96701506942837268</v>
      </c>
      <c r="S636" s="33">
        <v>0.6222718826598822</v>
      </c>
      <c r="T636" s="33">
        <v>0.52353186464101631</v>
      </c>
      <c r="U636" s="33">
        <v>4.9021560721575078E-5</v>
      </c>
      <c r="V636" s="33">
        <v>0.82390537104751238</v>
      </c>
      <c r="W636" s="33">
        <v>0.37757119553981872</v>
      </c>
      <c r="X636" s="33">
        <v>0.83908343773292537</v>
      </c>
      <c r="Y636" s="33">
        <v>0.47533797727680671</v>
      </c>
      <c r="Z636" s="33">
        <v>5.3840912903584965E-3</v>
      </c>
      <c r="AA636" s="33">
        <v>0.49042231705525069</v>
      </c>
      <c r="AC636" s="36">
        <f t="shared" si="119"/>
        <v>0.99848876384960872</v>
      </c>
      <c r="AD636" s="36">
        <f t="shared" si="120"/>
        <v>0.70037624553490718</v>
      </c>
      <c r="AE636" s="36">
        <f t="shared" si="121"/>
        <v>0.53974683624246977</v>
      </c>
      <c r="AF636" s="36">
        <f t="shared" si="122"/>
        <v>7.8577100787538E-10</v>
      </c>
      <c r="AG636" s="36">
        <f t="shared" si="123"/>
        <v>0.9389343807523467</v>
      </c>
      <c r="AH636" s="36">
        <f t="shared" si="124"/>
        <v>0.2993827855345032</v>
      </c>
      <c r="AI636" s="36">
        <f t="shared" si="125"/>
        <v>0.94980325590142067</v>
      </c>
      <c r="AJ636" s="36">
        <f t="shared" si="126"/>
        <v>0.45834901188273625</v>
      </c>
      <c r="AK636" s="36">
        <f t="shared" si="127"/>
        <v>2.6930017377170938E-5</v>
      </c>
      <c r="AL636" s="36">
        <f t="shared" si="128"/>
        <v>0.48380699423132889</v>
      </c>
      <c r="AN636">
        <f>SQRT(Correlation)*$F636 + SQRT('CDO Param'!C$17 - Correlation)*HLOOKUP('CDO Param'!C$12,$C$4:$E$1004,$A636,FALSE) + SQRT(1-Correlation)*G636</f>
        <v>0.39455342941032306</v>
      </c>
      <c r="AO636">
        <f>SQRT(Correlation)*$F636 + SQRT('CDO Param'!D$17 - Correlation)*HLOOKUP('CDO Param'!D$12,$C$4:$E$1004,$A636,FALSE) + SQRT(1-Correlation)*H636</f>
        <v>-0.61195805921823743</v>
      </c>
      <c r="AP636">
        <f>SQRT(Correlation)*$F636 + SQRT('CDO Param'!E$17 - Correlation)*HLOOKUP('CDO Param'!E$12,$C$4:$E$1004,$A636,FALSE) + SQRT(1-Correlation)*I636</f>
        <v>-0.65259953549403893</v>
      </c>
      <c r="AQ636">
        <f>SQRT(Correlation)*$F636 + SQRT('CDO Param'!F$17 - Correlation)*HLOOKUP('CDO Param'!F$12,$C$4:$E$1004,$A636,FALSE) + SQRT(1-Correlation)*J636</f>
        <v>-1.6792673462151324</v>
      </c>
      <c r="AR636">
        <f>SQRT(Correlation)*$F636 + SQRT('CDO Param'!G$17 - Correlation)*HLOOKUP('CDO Param'!G$12,$C$4:$E$1004,$A636,FALSE) + SQRT(1-Correlation)*K636</f>
        <v>-0.17075605917667264</v>
      </c>
      <c r="AS636">
        <f>SQRT(Correlation)*$F636 + SQRT('CDO Param'!H$17 - Correlation)*HLOOKUP('CDO Param'!H$12,$C$4:$E$1004,$A636,FALSE) + SQRT(1-Correlation)*L636</f>
        <v>-1.2455307290005506</v>
      </c>
      <c r="AT636">
        <f>SQRT(Correlation)*$F636 + SQRT('CDO Param'!I$17 - Correlation)*HLOOKUP('CDO Param'!I$12,$C$4:$E$1004,$A636,FALSE) + SQRT(1-Correlation)*M636</f>
        <v>-1.3369749016694361</v>
      </c>
      <c r="AU636">
        <f>SQRT(Correlation)*$F636 + SQRT('CDO Param'!J$17 - Correlation)*HLOOKUP('CDO Param'!J$12,$C$4:$E$1004,$A636,FALSE) + SQRT(1-Correlation)*N636</f>
        <v>-1.3416624730139333</v>
      </c>
      <c r="AV636">
        <f>SQRT(Correlation)*$F636 + SQRT('CDO Param'!K$17 - Correlation)*HLOOKUP('CDO Param'!K$12,$C$4:$E$1004,$A636,FALSE) + SQRT(1-Correlation)*O636</f>
        <v>-0.46876874492455944</v>
      </c>
      <c r="AW636">
        <f>SQRT(Correlation)*$F636 + SQRT('CDO Param'!L$17 - Correlation)*HLOOKUP('CDO Param'!L$12,$C$4:$E$1004,$A636,FALSE) + SQRT(1-Correlation)*P636</f>
        <v>-0.12692820362827151</v>
      </c>
      <c r="AY636" s="3">
        <f>IF(AN636&lt;'CDO Param'!C$13,1,0)</f>
        <v>0</v>
      </c>
      <c r="AZ636" s="3">
        <f>IF(AO636&lt;'CDO Param'!D$13,1,0)</f>
        <v>0</v>
      </c>
      <c r="BA636" s="3">
        <f>IF(AP636&lt;'CDO Param'!E$13,1,0)</f>
        <v>0</v>
      </c>
      <c r="BB636" s="3">
        <f>IF(AQ636&lt;'CDO Param'!F$13,1,0)</f>
        <v>1</v>
      </c>
      <c r="BC636" s="3">
        <f>IF(AR636&lt;'CDO Param'!G$13,1,0)</f>
        <v>1</v>
      </c>
      <c r="BD636" s="3">
        <f>IF(AS636&lt;'CDO Param'!H$13,1,0)</f>
        <v>0</v>
      </c>
      <c r="BE636" s="3">
        <f>IF(AT636&lt;'CDO Param'!I$13,1,0)</f>
        <v>0</v>
      </c>
      <c r="BF636" s="3">
        <f>IF(AU636&lt;'CDO Param'!J$13,1,0)</f>
        <v>0</v>
      </c>
      <c r="BG636" s="3">
        <f>IF(AV636&lt;'CDO Param'!K$13,1,0)</f>
        <v>0</v>
      </c>
      <c r="BH636" s="3">
        <f>IF(AW636&lt;'CDO Param'!L$13,1,0)</f>
        <v>0</v>
      </c>
      <c r="BJ636" s="37">
        <f>AY636*'CDO Param'!C$6*AC636</f>
        <v>0</v>
      </c>
      <c r="BK636" s="37">
        <f>AZ636*'CDO Param'!D$6*AD636</f>
        <v>0</v>
      </c>
      <c r="BL636" s="37">
        <f>BA636*'CDO Param'!E$6*AE636</f>
        <v>0</v>
      </c>
      <c r="BM636" s="37">
        <f>BB636*'CDO Param'!F$6*AF636</f>
        <v>7.8577100787537997E-6</v>
      </c>
      <c r="BN636" s="37">
        <f>BC636*'CDO Param'!G$6*AG636</f>
        <v>9389.3438075234662</v>
      </c>
      <c r="BO636" s="37">
        <f>BD636*'CDO Param'!H$6*AH636</f>
        <v>0</v>
      </c>
      <c r="BP636" s="37">
        <f>BE636*'CDO Param'!I$6*AI636</f>
        <v>0</v>
      </c>
      <c r="BQ636" s="37">
        <f>BF636*'CDO Param'!J$6*AJ636</f>
        <v>0</v>
      </c>
      <c r="BR636" s="37">
        <f>BG636*'CDO Param'!K$6*AK636</f>
        <v>0</v>
      </c>
      <c r="BS636" s="37">
        <f>BH636*'CDO Param'!L$6*AL636</f>
        <v>0</v>
      </c>
      <c r="BU636" s="38">
        <f t="shared" si="129"/>
        <v>9389.3438153811767</v>
      </c>
      <c r="CE636" s="5">
        <f>BU636/'CDO Param'!$M$6</f>
        <v>9.7805664743553927E-2</v>
      </c>
      <c r="CF636" s="5">
        <f t="shared" si="130"/>
        <v>0.02</v>
      </c>
      <c r="CG636" s="5">
        <f t="shared" si="131"/>
        <v>1</v>
      </c>
    </row>
    <row r="637" spans="1:85" x14ac:dyDescent="0.2">
      <c r="A637" s="3">
        <v>634</v>
      </c>
      <c r="B637" s="3">
        <v>633</v>
      </c>
      <c r="C637">
        <v>0.47017238102853298</v>
      </c>
      <c r="D637">
        <v>-0.82837004811153747</v>
      </c>
      <c r="E637">
        <v>-1.2957752915099263</v>
      </c>
      <c r="F637">
        <v>0.30066985345911235</v>
      </c>
      <c r="G637">
        <v>6.9254610934876837E-2</v>
      </c>
      <c r="H637">
        <v>-3.941750037483871E-2</v>
      </c>
      <c r="I637">
        <v>-0.62024128055782057</v>
      </c>
      <c r="J637">
        <v>0.53119038057047874</v>
      </c>
      <c r="K637">
        <v>2.5124791136477143E-2</v>
      </c>
      <c r="L637">
        <v>1.6414651327067986</v>
      </c>
      <c r="M637">
        <v>0.70794840212329291</v>
      </c>
      <c r="N637">
        <v>1.348446403426351</v>
      </c>
      <c r="O637">
        <v>-0.66504981077741832</v>
      </c>
      <c r="P637">
        <v>-0.46238483264460228</v>
      </c>
      <c r="R637" s="33">
        <v>0.52788274759793785</v>
      </c>
      <c r="S637" s="33">
        <v>0.12533887854094564</v>
      </c>
      <c r="T637" s="33">
        <v>0.57053163767351378</v>
      </c>
      <c r="U637" s="33">
        <v>0.92523437874635417</v>
      </c>
      <c r="V637" s="33">
        <v>0.4142035899749974</v>
      </c>
      <c r="W637" s="33">
        <v>0.5197367097808685</v>
      </c>
      <c r="X637" s="33">
        <v>0.21488128705643178</v>
      </c>
      <c r="Y637" s="33">
        <v>0.5097915574488191</v>
      </c>
      <c r="Z637" s="33">
        <v>6.6706042302169852E-2</v>
      </c>
      <c r="AA637" s="33">
        <v>0.12845297256878249</v>
      </c>
      <c r="AC637" s="36">
        <f t="shared" si="119"/>
        <v>0.54707366828216641</v>
      </c>
      <c r="AD637" s="36">
        <f t="shared" si="120"/>
        <v>2.9048369155969405E-2</v>
      </c>
      <c r="AE637" s="36">
        <f t="shared" si="121"/>
        <v>0.61803266886867103</v>
      </c>
      <c r="AF637" s="36">
        <f t="shared" si="122"/>
        <v>0.99071474137577953</v>
      </c>
      <c r="AG637" s="36">
        <f t="shared" si="123"/>
        <v>0.35713952705017438</v>
      </c>
      <c r="AH637" s="36">
        <f t="shared" si="124"/>
        <v>0.53334805741973401</v>
      </c>
      <c r="AI637" s="36">
        <f t="shared" si="125"/>
        <v>9.3796740438206697E-2</v>
      </c>
      <c r="AJ637" s="36">
        <f t="shared" si="126"/>
        <v>0.5165544599643912</v>
      </c>
      <c r="AK637" s="36">
        <f t="shared" si="127"/>
        <v>7.2120036853533338E-3</v>
      </c>
      <c r="AL637" s="36">
        <f t="shared" si="128"/>
        <v>3.0657438176794297E-2</v>
      </c>
      <c r="AN637">
        <f>SQRT(Correlation)*$F637 + SQRT('CDO Param'!C$17 - Correlation)*HLOOKUP('CDO Param'!C$12,$C$4:$E$1004,$A637,FALSE) + SQRT(1-Correlation)*G637</f>
        <v>4.3631633104590339E-2</v>
      </c>
      <c r="AO637">
        <f>SQRT(Correlation)*$F637 + SQRT('CDO Param'!D$17 - Correlation)*HLOOKUP('CDO Param'!D$12,$C$4:$E$1004,$A637,FALSE) + SQRT(1-Correlation)*H637</f>
        <v>-5.9463783858823151E-2</v>
      </c>
      <c r="AP637">
        <f>SQRT(Correlation)*$F637 + SQRT('CDO Param'!E$17 - Correlation)*HLOOKUP('CDO Param'!E$12,$C$4:$E$1004,$A637,FALSE) + SQRT(1-Correlation)*I637</f>
        <v>-0.36893646820542192</v>
      </c>
      <c r="AQ637">
        <f>SQRT(Correlation)*$F637 + SQRT('CDO Param'!F$17 - Correlation)*HLOOKUP('CDO Param'!F$12,$C$4:$E$1004,$A637,FALSE) + SQRT(1-Correlation)*J637</f>
        <v>0.3092674346622144</v>
      </c>
      <c r="AR637">
        <f>SQRT(Correlation)*$F637 + SQRT('CDO Param'!G$17 - Correlation)*HLOOKUP('CDO Param'!G$12,$C$4:$E$1004,$A637,FALSE) + SQRT(1-Correlation)*K637</f>
        <v>-0.17082853775191148</v>
      </c>
      <c r="AS637">
        <f>SQRT(Correlation)*$F637 + SQRT('CDO Param'!H$17 - Correlation)*HLOOKUP('CDO Param'!H$12,$C$4:$E$1004,$A637,FALSE) + SQRT(1-Correlation)*L637</f>
        <v>1.5351614961288962</v>
      </c>
      <c r="AT637">
        <f>SQRT(Correlation)*$F637 + SQRT('CDO Param'!I$17 - Correlation)*HLOOKUP('CDO Param'!I$12,$C$4:$E$1004,$A637,FALSE) + SQRT(1-Correlation)*M637</f>
        <v>0.47695481750582192</v>
      </c>
      <c r="AU637">
        <f>SQRT(Correlation)*$F637 + SQRT('CDO Param'!J$17 - Correlation)*HLOOKUP('CDO Param'!J$12,$C$4:$E$1004,$A637,FALSE) + SQRT(1-Correlation)*N637</f>
        <v>1.4987246566681096</v>
      </c>
      <c r="AV637">
        <f>SQRT(Correlation)*$F637 + SQRT('CDO Param'!K$17 - Correlation)*HLOOKUP('CDO Param'!K$12,$C$4:$E$1004,$A637,FALSE) + SQRT(1-Correlation)*O637</f>
        <v>-0.41144557243494606</v>
      </c>
      <c r="AW637">
        <f>SQRT(Correlation)*$F637 + SQRT('CDO Param'!L$17 - Correlation)*HLOOKUP('CDO Param'!L$12,$C$4:$E$1004,$A637,FALSE) + SQRT(1-Correlation)*P637</f>
        <v>-0.21918069258057085</v>
      </c>
      <c r="AY637" s="3">
        <f>IF(AN637&lt;'CDO Param'!C$13,1,0)</f>
        <v>0</v>
      </c>
      <c r="AZ637" s="3">
        <f>IF(AO637&lt;'CDO Param'!D$13,1,0)</f>
        <v>0</v>
      </c>
      <c r="BA637" s="3">
        <f>IF(AP637&lt;'CDO Param'!E$13,1,0)</f>
        <v>0</v>
      </c>
      <c r="BB637" s="3">
        <f>IF(AQ637&lt;'CDO Param'!F$13,1,0)</f>
        <v>0</v>
      </c>
      <c r="BC637" s="3">
        <f>IF(AR637&lt;'CDO Param'!G$13,1,0)</f>
        <v>1</v>
      </c>
      <c r="BD637" s="3">
        <f>IF(AS637&lt;'CDO Param'!H$13,1,0)</f>
        <v>0</v>
      </c>
      <c r="BE637" s="3">
        <f>IF(AT637&lt;'CDO Param'!I$13,1,0)</f>
        <v>0</v>
      </c>
      <c r="BF637" s="3">
        <f>IF(AU637&lt;'CDO Param'!J$13,1,0)</f>
        <v>0</v>
      </c>
      <c r="BG637" s="3">
        <f>IF(AV637&lt;'CDO Param'!K$13,1,0)</f>
        <v>0</v>
      </c>
      <c r="BH637" s="3">
        <f>IF(AW637&lt;'CDO Param'!L$13,1,0)</f>
        <v>0</v>
      </c>
      <c r="BJ637" s="37">
        <f>AY637*'CDO Param'!C$6*AC637</f>
        <v>0</v>
      </c>
      <c r="BK637" s="37">
        <f>AZ637*'CDO Param'!D$6*AD637</f>
        <v>0</v>
      </c>
      <c r="BL637" s="37">
        <f>BA637*'CDO Param'!E$6*AE637</f>
        <v>0</v>
      </c>
      <c r="BM637" s="37">
        <f>BB637*'CDO Param'!F$6*AF637</f>
        <v>0</v>
      </c>
      <c r="BN637" s="37">
        <f>BC637*'CDO Param'!G$6*AG637</f>
        <v>3571.3952705017437</v>
      </c>
      <c r="BO637" s="37">
        <f>BD637*'CDO Param'!H$6*AH637</f>
        <v>0</v>
      </c>
      <c r="BP637" s="37">
        <f>BE637*'CDO Param'!I$6*AI637</f>
        <v>0</v>
      </c>
      <c r="BQ637" s="37">
        <f>BF637*'CDO Param'!J$6*AJ637</f>
        <v>0</v>
      </c>
      <c r="BR637" s="37">
        <f>BG637*'CDO Param'!K$6*AK637</f>
        <v>0</v>
      </c>
      <c r="BS637" s="37">
        <f>BH637*'CDO Param'!L$6*AL637</f>
        <v>0</v>
      </c>
      <c r="BU637" s="38">
        <f t="shared" si="129"/>
        <v>3571.3952705017437</v>
      </c>
      <c r="CE637" s="5">
        <f>BU637/'CDO Param'!$M$6</f>
        <v>3.7202034067726493E-2</v>
      </c>
      <c r="CF637" s="5">
        <f t="shared" si="130"/>
        <v>0</v>
      </c>
      <c r="CG637" s="5">
        <f t="shared" si="131"/>
        <v>0</v>
      </c>
    </row>
    <row r="638" spans="1:85" x14ac:dyDescent="0.2">
      <c r="A638" s="3">
        <v>635</v>
      </c>
      <c r="B638" s="3">
        <v>634</v>
      </c>
      <c r="C638">
        <v>-0.77985305324546061</v>
      </c>
      <c r="D638">
        <v>-1.1574593372642994</v>
      </c>
      <c r="E638">
        <v>-0.3018271854671184</v>
      </c>
      <c r="F638">
        <v>7.2000148065853864E-2</v>
      </c>
      <c r="G638">
        <v>1.0317967280570883</v>
      </c>
      <c r="H638">
        <v>0.64251253206748515</v>
      </c>
      <c r="I638">
        <v>0.34706772567005828</v>
      </c>
      <c r="J638">
        <v>0.56446765483997297</v>
      </c>
      <c r="K638">
        <v>8.627239367342554E-2</v>
      </c>
      <c r="L638">
        <v>-0.69699353844043799</v>
      </c>
      <c r="M638">
        <v>-5.1290953706484288E-2</v>
      </c>
      <c r="N638">
        <v>0.64970436142175458</v>
      </c>
      <c r="O638">
        <v>0.747336343920324</v>
      </c>
      <c r="P638">
        <v>0.19066646927967668</v>
      </c>
      <c r="R638" s="33">
        <v>0.9091099635274662</v>
      </c>
      <c r="S638" s="33">
        <v>0.41115700612364198</v>
      </c>
      <c r="T638" s="33">
        <v>0.31580192005066293</v>
      </c>
      <c r="U638" s="33">
        <v>0.6828702914914444</v>
      </c>
      <c r="V638" s="33">
        <v>9.8909670533104646E-4</v>
      </c>
      <c r="W638" s="33">
        <v>0.62374832649889789</v>
      </c>
      <c r="X638" s="33">
        <v>0.33812346697697576</v>
      </c>
      <c r="Y638" s="33">
        <v>0.84110948203183222</v>
      </c>
      <c r="Z638" s="33">
        <v>0.52706450900391888</v>
      </c>
      <c r="AA638" s="33">
        <v>0.37320282886419576</v>
      </c>
      <c r="AC638" s="36">
        <f t="shared" si="119"/>
        <v>0.98569669798125903</v>
      </c>
      <c r="AD638" s="36">
        <f t="shared" si="120"/>
        <v>0.35223177952132811</v>
      </c>
      <c r="AE638" s="36">
        <f t="shared" si="121"/>
        <v>0.20995886995424903</v>
      </c>
      <c r="AF638" s="36">
        <f t="shared" si="122"/>
        <v>0.78824623134352689</v>
      </c>
      <c r="AG638" s="36">
        <f t="shared" si="123"/>
        <v>6.2368624740228076E-7</v>
      </c>
      <c r="AH638" s="36">
        <f t="shared" si="124"/>
        <v>0.70264104802975269</v>
      </c>
      <c r="AI638" s="36">
        <f t="shared" si="125"/>
        <v>0.2409259977663302</v>
      </c>
      <c r="AJ638" s="36">
        <f t="shared" si="126"/>
        <v>0.95117063006447633</v>
      </c>
      <c r="AK638" s="36">
        <f t="shared" si="127"/>
        <v>0.54569656744505868</v>
      </c>
      <c r="AL638" s="36">
        <f t="shared" si="128"/>
        <v>0.29269949451528715</v>
      </c>
      <c r="AN638">
        <f>SQRT(Correlation)*$F638 + SQRT('CDO Param'!C$17 - Correlation)*HLOOKUP('CDO Param'!C$12,$C$4:$E$1004,$A638,FALSE) + SQRT(1-Correlation)*G638</f>
        <v>0.83792729960121948</v>
      </c>
      <c r="AO638">
        <f>SQRT(Correlation)*$F638 + SQRT('CDO Param'!D$17 - Correlation)*HLOOKUP('CDO Param'!D$12,$C$4:$E$1004,$A638,FALSE) + SQRT(1-Correlation)*H638</f>
        <v>0.46861988467086019</v>
      </c>
      <c r="AP638">
        <f>SQRT(Correlation)*$F638 + SQRT('CDO Param'!E$17 - Correlation)*HLOOKUP('CDO Param'!E$12,$C$4:$E$1004,$A638,FALSE) + SQRT(1-Correlation)*I638</f>
        <v>0.1456960768051182</v>
      </c>
      <c r="AQ638">
        <f>SQRT(Correlation)*$F638 + SQRT('CDO Param'!F$17 - Correlation)*HLOOKUP('CDO Param'!F$12,$C$4:$E$1004,$A638,FALSE) + SQRT(1-Correlation)*J638</f>
        <v>0.49077887199597975</v>
      </c>
      <c r="AR638">
        <f>SQRT(Correlation)*$F638 + SQRT('CDO Param'!G$17 - Correlation)*HLOOKUP('CDO Param'!G$12,$C$4:$E$1004,$A638,FALSE) + SQRT(1-Correlation)*K638</f>
        <v>3.7123014520372824E-2</v>
      </c>
      <c r="AS638">
        <f>SQRT(Correlation)*$F638 + SQRT('CDO Param'!H$17 - Correlation)*HLOOKUP('CDO Param'!H$12,$C$4:$E$1004,$A638,FALSE) + SQRT(1-Correlation)*L638</f>
        <v>-0.80214715205728027</v>
      </c>
      <c r="AT638">
        <f>SQRT(Correlation)*$F638 + SQRT('CDO Param'!I$17 - Correlation)*HLOOKUP('CDO Param'!I$12,$C$4:$E$1004,$A638,FALSE) + SQRT(1-Correlation)*M638</f>
        <v>-9.3381035562868531E-2</v>
      </c>
      <c r="AU638">
        <f>SQRT(Correlation)*$F638 + SQRT('CDO Param'!J$17 - Correlation)*HLOOKUP('CDO Param'!J$12,$C$4:$E$1004,$A638,FALSE) + SQRT(1-Correlation)*N638</f>
        <v>0.43280239852094948</v>
      </c>
      <c r="AV638">
        <f>SQRT(Correlation)*$F638 + SQRT('CDO Param'!K$17 - Correlation)*HLOOKUP('CDO Param'!K$12,$C$4:$E$1004,$A638,FALSE) + SQRT(1-Correlation)*O638</f>
        <v>0.52542422967290237</v>
      </c>
      <c r="AW638">
        <f>SQRT(Correlation)*$F638 + SQRT('CDO Param'!L$17 - Correlation)*HLOOKUP('CDO Param'!L$12,$C$4:$E$1004,$A638,FALSE) + SQRT(1-Correlation)*P638</f>
        <v>-2.6791829265530032E-3</v>
      </c>
      <c r="AY638" s="3">
        <f>IF(AN638&lt;'CDO Param'!C$13,1,0)</f>
        <v>0</v>
      </c>
      <c r="AZ638" s="3">
        <f>IF(AO638&lt;'CDO Param'!D$13,1,0)</f>
        <v>0</v>
      </c>
      <c r="BA638" s="3">
        <f>IF(AP638&lt;'CDO Param'!E$13,1,0)</f>
        <v>0</v>
      </c>
      <c r="BB638" s="3">
        <f>IF(AQ638&lt;'CDO Param'!F$13,1,0)</f>
        <v>0</v>
      </c>
      <c r="BC638" s="3">
        <f>IF(AR638&lt;'CDO Param'!G$13,1,0)</f>
        <v>0</v>
      </c>
      <c r="BD638" s="3">
        <f>IF(AS638&lt;'CDO Param'!H$13,1,0)</f>
        <v>0</v>
      </c>
      <c r="BE638" s="3">
        <f>IF(AT638&lt;'CDO Param'!I$13,1,0)</f>
        <v>0</v>
      </c>
      <c r="BF638" s="3">
        <f>IF(AU638&lt;'CDO Param'!J$13,1,0)</f>
        <v>0</v>
      </c>
      <c r="BG638" s="3">
        <f>IF(AV638&lt;'CDO Param'!K$13,1,0)</f>
        <v>0</v>
      </c>
      <c r="BH638" s="3">
        <f>IF(AW638&lt;'CDO Param'!L$13,1,0)</f>
        <v>0</v>
      </c>
      <c r="BJ638" s="37">
        <f>AY638*'CDO Param'!C$6*AC638</f>
        <v>0</v>
      </c>
      <c r="BK638" s="37">
        <f>AZ638*'CDO Param'!D$6*AD638</f>
        <v>0</v>
      </c>
      <c r="BL638" s="37">
        <f>BA638*'CDO Param'!E$6*AE638</f>
        <v>0</v>
      </c>
      <c r="BM638" s="37">
        <f>BB638*'CDO Param'!F$6*AF638</f>
        <v>0</v>
      </c>
      <c r="BN638" s="37">
        <f>BC638*'CDO Param'!G$6*AG638</f>
        <v>0</v>
      </c>
      <c r="BO638" s="37">
        <f>BD638*'CDO Param'!H$6*AH638</f>
        <v>0</v>
      </c>
      <c r="BP638" s="37">
        <f>BE638*'CDO Param'!I$6*AI638</f>
        <v>0</v>
      </c>
      <c r="BQ638" s="37">
        <f>BF638*'CDO Param'!J$6*AJ638</f>
        <v>0</v>
      </c>
      <c r="BR638" s="37">
        <f>BG638*'CDO Param'!K$6*AK638</f>
        <v>0</v>
      </c>
      <c r="BS638" s="37">
        <f>BH638*'CDO Param'!L$6*AL638</f>
        <v>0</v>
      </c>
      <c r="BU638" s="38">
        <f t="shared" si="129"/>
        <v>0</v>
      </c>
      <c r="CE638" s="5">
        <f>BU638/'CDO Param'!$M$6</f>
        <v>0</v>
      </c>
      <c r="CF638" s="5">
        <f t="shared" si="130"/>
        <v>0</v>
      </c>
      <c r="CG638" s="5">
        <f t="shared" si="131"/>
        <v>0</v>
      </c>
    </row>
    <row r="639" spans="1:85" x14ac:dyDescent="0.2">
      <c r="A639" s="3">
        <v>636</v>
      </c>
      <c r="B639" s="3">
        <v>635</v>
      </c>
      <c r="C639">
        <v>-0.76698256634699646</v>
      </c>
      <c r="D639">
        <v>-1.5574096323689446</v>
      </c>
      <c r="E639">
        <v>-1.0053236110252328</v>
      </c>
      <c r="F639">
        <v>5.3428266255650669E-2</v>
      </c>
      <c r="G639">
        <v>0.18173636817664374</v>
      </c>
      <c r="H639">
        <v>-0.33275455280090682</v>
      </c>
      <c r="I639">
        <v>1.1174870451213792</v>
      </c>
      <c r="J639">
        <v>-0.59585090639302507</v>
      </c>
      <c r="K639">
        <v>0.36337041819933802</v>
      </c>
      <c r="L639">
        <v>-0.42593683247105218</v>
      </c>
      <c r="M639">
        <v>0.34214735933346674</v>
      </c>
      <c r="N639">
        <v>0.29930106393294409</v>
      </c>
      <c r="O639">
        <v>0.68890813054167666</v>
      </c>
      <c r="P639">
        <v>1.2018108463962562</v>
      </c>
      <c r="R639" s="33">
        <v>0.41994472053830734</v>
      </c>
      <c r="S639" s="33">
        <v>1.0918087331074331E-2</v>
      </c>
      <c r="T639" s="33">
        <v>0.50029377336627512</v>
      </c>
      <c r="U639" s="33">
        <v>0.43744896698624314</v>
      </c>
      <c r="V639" s="33">
        <v>0.20478813778832003</v>
      </c>
      <c r="W639" s="33">
        <v>0.87423180829465008</v>
      </c>
      <c r="X639" s="33">
        <v>0.21400200818386023</v>
      </c>
      <c r="Y639" s="33">
        <v>0.73175154613878179</v>
      </c>
      <c r="Z639" s="33">
        <v>0.54823595450643259</v>
      </c>
      <c r="AA639" s="33">
        <v>0.20168738961298363</v>
      </c>
      <c r="AC639" s="36">
        <f t="shared" si="119"/>
        <v>0.36643243343176679</v>
      </c>
      <c r="AD639" s="36">
        <f t="shared" si="120"/>
        <v>1.2957399001120207E-4</v>
      </c>
      <c r="AE639" s="36">
        <f t="shared" si="121"/>
        <v>0.50049677862219566</v>
      </c>
      <c r="AF639" s="36">
        <f t="shared" si="122"/>
        <v>0.395089089133979</v>
      </c>
      <c r="AG639" s="36">
        <f t="shared" si="123"/>
        <v>8.4602034440106222E-2</v>
      </c>
      <c r="AH639" s="36">
        <f t="shared" si="124"/>
        <v>0.97073254987876623</v>
      </c>
      <c r="AI639" s="36">
        <f t="shared" si="125"/>
        <v>9.2977052695877943E-2</v>
      </c>
      <c r="AJ639" s="36">
        <f t="shared" si="126"/>
        <v>0.85000561826781595</v>
      </c>
      <c r="AK639" s="36">
        <f t="shared" si="127"/>
        <v>0.58117121953725026</v>
      </c>
      <c r="AL639" s="36">
        <f t="shared" si="128"/>
        <v>8.1872113917519224E-2</v>
      </c>
      <c r="AN639">
        <f>SQRT(Correlation)*$F639 + SQRT('CDO Param'!C$17 - Correlation)*HLOOKUP('CDO Param'!C$12,$C$4:$E$1004,$A639,FALSE) + SQRT(1-Correlation)*G639</f>
        <v>-3.0945224008947642E-2</v>
      </c>
      <c r="AO639">
        <f>SQRT(Correlation)*$F639 + SQRT('CDO Param'!D$17 - Correlation)*HLOOKUP('CDO Param'!D$12,$C$4:$E$1004,$A639,FALSE) + SQRT(1-Correlation)*H639</f>
        <v>-0.51903416773897659</v>
      </c>
      <c r="AP639">
        <f>SQRT(Correlation)*$F639 + SQRT('CDO Param'!E$17 - Correlation)*HLOOKUP('CDO Param'!E$12,$C$4:$E$1004,$A639,FALSE) + SQRT(1-Correlation)*I639</f>
        <v>0.87411228372702554</v>
      </c>
      <c r="AQ639">
        <f>SQRT(Correlation)*$F639 + SQRT('CDO Param'!F$17 - Correlation)*HLOOKUP('CDO Param'!F$12,$C$4:$E$1004,$A639,FALSE) + SQRT(1-Correlation)*J639</f>
        <v>-0.7731754951069435</v>
      </c>
      <c r="AR639">
        <f>SQRT(Correlation)*$F639 + SQRT('CDO Param'!G$17 - Correlation)*HLOOKUP('CDO Param'!G$12,$C$4:$E$1004,$A639,FALSE) + SQRT(1-Correlation)*K639</f>
        <v>0.13682175466772192</v>
      </c>
      <c r="AS639">
        <f>SQRT(Correlation)*$F639 + SQRT('CDO Param'!H$17 - Correlation)*HLOOKUP('CDO Param'!H$12,$C$4:$E$1004,$A639,FALSE) + SQRT(1-Correlation)*L639</f>
        <v>-0.60743464013631543</v>
      </c>
      <c r="AT639">
        <f>SQRT(Correlation)*$F639 + SQRT('CDO Param'!I$17 - Correlation)*HLOOKUP('CDO Param'!I$12,$C$4:$E$1004,$A639,FALSE) + SQRT(1-Correlation)*M639</f>
        <v>0.11668779318812697</v>
      </c>
      <c r="AU639">
        <f>SQRT(Correlation)*$F639 + SQRT('CDO Param'!J$17 - Correlation)*HLOOKUP('CDO Param'!J$12,$C$4:$E$1004,$A639,FALSE) + SQRT(1-Correlation)*N639</f>
        <v>9.7912908674485238E-2</v>
      </c>
      <c r="AV639">
        <f>SQRT(Correlation)*$F639 + SQRT('CDO Param'!K$17 - Correlation)*HLOOKUP('CDO Param'!K$12,$C$4:$E$1004,$A639,FALSE) + SQRT(1-Correlation)*O639</f>
        <v>0.46752662556864388</v>
      </c>
      <c r="AW639">
        <f>SQRT(Correlation)*$F639 + SQRT('CDO Param'!L$17 - Correlation)*HLOOKUP('CDO Param'!L$12,$C$4:$E$1004,$A639,FALSE) + SQRT(1-Correlation)*P639</f>
        <v>0.95410886562463204</v>
      </c>
      <c r="AY639" s="3">
        <f>IF(AN639&lt;'CDO Param'!C$13,1,0)</f>
        <v>0</v>
      </c>
      <c r="AZ639" s="3">
        <f>IF(AO639&lt;'CDO Param'!D$13,1,0)</f>
        <v>0</v>
      </c>
      <c r="BA639" s="3">
        <f>IF(AP639&lt;'CDO Param'!E$13,1,0)</f>
        <v>0</v>
      </c>
      <c r="BB639" s="3">
        <f>IF(AQ639&lt;'CDO Param'!F$13,1,0)</f>
        <v>0</v>
      </c>
      <c r="BC639" s="3">
        <f>IF(AR639&lt;'CDO Param'!G$13,1,0)</f>
        <v>0</v>
      </c>
      <c r="BD639" s="3">
        <f>IF(AS639&lt;'CDO Param'!H$13,1,0)</f>
        <v>0</v>
      </c>
      <c r="BE639" s="3">
        <f>IF(AT639&lt;'CDO Param'!I$13,1,0)</f>
        <v>0</v>
      </c>
      <c r="BF639" s="3">
        <f>IF(AU639&lt;'CDO Param'!J$13,1,0)</f>
        <v>0</v>
      </c>
      <c r="BG639" s="3">
        <f>IF(AV639&lt;'CDO Param'!K$13,1,0)</f>
        <v>0</v>
      </c>
      <c r="BH639" s="3">
        <f>IF(AW639&lt;'CDO Param'!L$13,1,0)</f>
        <v>0</v>
      </c>
      <c r="BJ639" s="37">
        <f>AY639*'CDO Param'!C$6*AC639</f>
        <v>0</v>
      </c>
      <c r="BK639" s="37">
        <f>AZ639*'CDO Param'!D$6*AD639</f>
        <v>0</v>
      </c>
      <c r="BL639" s="37">
        <f>BA639*'CDO Param'!E$6*AE639</f>
        <v>0</v>
      </c>
      <c r="BM639" s="37">
        <f>BB639*'CDO Param'!F$6*AF639</f>
        <v>0</v>
      </c>
      <c r="BN639" s="37">
        <f>BC639*'CDO Param'!G$6*AG639</f>
        <v>0</v>
      </c>
      <c r="BO639" s="37">
        <f>BD639*'CDO Param'!H$6*AH639</f>
        <v>0</v>
      </c>
      <c r="BP639" s="37">
        <f>BE639*'CDO Param'!I$6*AI639</f>
        <v>0</v>
      </c>
      <c r="BQ639" s="37">
        <f>BF639*'CDO Param'!J$6*AJ639</f>
        <v>0</v>
      </c>
      <c r="BR639" s="37">
        <f>BG639*'CDO Param'!K$6*AK639</f>
        <v>0</v>
      </c>
      <c r="BS639" s="37">
        <f>BH639*'CDO Param'!L$6*AL639</f>
        <v>0</v>
      </c>
      <c r="BU639" s="38">
        <f t="shared" si="129"/>
        <v>0</v>
      </c>
      <c r="CE639" s="5">
        <f>BU639/'CDO Param'!$M$6</f>
        <v>0</v>
      </c>
      <c r="CF639" s="5">
        <f t="shared" si="130"/>
        <v>0</v>
      </c>
      <c r="CG639" s="5">
        <f t="shared" si="131"/>
        <v>0</v>
      </c>
    </row>
    <row r="640" spans="1:85" x14ac:dyDescent="0.2">
      <c r="A640" s="3">
        <v>637</v>
      </c>
      <c r="B640" s="3">
        <v>636</v>
      </c>
      <c r="C640">
        <v>1.4436545825446956</v>
      </c>
      <c r="D640">
        <v>1.4725219443789683</v>
      </c>
      <c r="E640">
        <v>-1.1828069546027109</v>
      </c>
      <c r="F640">
        <v>-0.67299197326065041</v>
      </c>
      <c r="G640">
        <v>0.6668710739177186</v>
      </c>
      <c r="H640">
        <v>-0.10007283890445251</v>
      </c>
      <c r="I640">
        <v>0.32528987503610551</v>
      </c>
      <c r="J640">
        <v>0.57756778915063478</v>
      </c>
      <c r="K640">
        <v>-1.0197550182056148</v>
      </c>
      <c r="L640">
        <v>1.9311664800625294</v>
      </c>
      <c r="M640">
        <v>0.60965703596593812</v>
      </c>
      <c r="N640">
        <v>0.13138787835487165</v>
      </c>
      <c r="O640">
        <v>1.5104706108104438</v>
      </c>
      <c r="P640">
        <v>0.79506662586936727</v>
      </c>
      <c r="R640" s="33">
        <v>0.75995722541583577</v>
      </c>
      <c r="S640" s="33">
        <v>0.60108756395107488</v>
      </c>
      <c r="T640" s="33">
        <v>0.4786873257154074</v>
      </c>
      <c r="U640" s="33">
        <v>0.29788329885242659</v>
      </c>
      <c r="V640" s="33">
        <v>0.5246038127339463</v>
      </c>
      <c r="W640" s="33">
        <v>1.6280619435143015E-2</v>
      </c>
      <c r="X640" s="33">
        <v>0.62837084644863883</v>
      </c>
      <c r="Y640" s="33">
        <v>2.8816262273498001E-2</v>
      </c>
      <c r="Z640" s="33">
        <v>0.31492003068091351</v>
      </c>
      <c r="AA640" s="33">
        <v>0.86095565411306718</v>
      </c>
      <c r="AC640" s="36">
        <f t="shared" si="119"/>
        <v>0.88126252843458419</v>
      </c>
      <c r="AD640" s="36">
        <f t="shared" si="120"/>
        <v>0.66731493883437354</v>
      </c>
      <c r="AE640" s="36">
        <f t="shared" si="121"/>
        <v>0.46399400534773461</v>
      </c>
      <c r="AF640" s="36">
        <f t="shared" si="122"/>
        <v>0.18635420201399927</v>
      </c>
      <c r="AG640" s="36">
        <f t="shared" si="123"/>
        <v>0.54155292883508777</v>
      </c>
      <c r="AH640" s="36">
        <f t="shared" si="124"/>
        <v>3.1484514291585711E-4</v>
      </c>
      <c r="AI640" s="36">
        <f t="shared" si="125"/>
        <v>0.70969622894311413</v>
      </c>
      <c r="AJ640" s="36">
        <f t="shared" si="126"/>
        <v>1.1194418718179931E-3</v>
      </c>
      <c r="AK640" s="36">
        <f t="shared" si="127"/>
        <v>0.20877014638513214</v>
      </c>
      <c r="AL640" s="36">
        <f t="shared" si="128"/>
        <v>0.96352315029336455</v>
      </c>
      <c r="AN640">
        <f>SQRT(Correlation)*$F640 + SQRT('CDO Param'!C$17 - Correlation)*HLOOKUP('CDO Param'!C$12,$C$4:$E$1004,$A640,FALSE) + SQRT(1-Correlation)*G640</f>
        <v>0.62807675199054391</v>
      </c>
      <c r="AO640">
        <f>SQRT(Correlation)*$F640 + SQRT('CDO Param'!D$17 - Correlation)*HLOOKUP('CDO Param'!D$12,$C$4:$E$1004,$A640,FALSE) + SQRT(1-Correlation)*H640</f>
        <v>-9.9510128645359089E-2</v>
      </c>
      <c r="AP640">
        <f>SQRT(Correlation)*$F640 + SQRT('CDO Param'!E$17 - Correlation)*HLOOKUP('CDO Param'!E$12,$C$4:$E$1004,$A640,FALSE) + SQRT(1-Correlation)*I640</f>
        <v>0.47773342366941635</v>
      </c>
      <c r="AQ640">
        <f>SQRT(Correlation)*$F640 + SQRT('CDO Param'!F$17 - Correlation)*HLOOKUP('CDO Param'!F$12,$C$4:$E$1004,$A640,FALSE) + SQRT(1-Correlation)*J640</f>
        <v>7.0626491332572039E-2</v>
      </c>
      <c r="AR640">
        <f>SQRT(Correlation)*$F640 + SQRT('CDO Param'!G$17 - Correlation)*HLOOKUP('CDO Param'!G$12,$C$4:$E$1004,$A640,FALSE) + SQRT(1-Correlation)*K640</f>
        <v>-1.4447269776014604</v>
      </c>
      <c r="AS640">
        <f>SQRT(Correlation)*$F640 + SQRT('CDO Param'!H$17 - Correlation)*HLOOKUP('CDO Param'!H$12,$C$4:$E$1004,$A640,FALSE) + SQRT(1-Correlation)*L640</f>
        <v>1.8274926876021169</v>
      </c>
      <c r="AT640">
        <f>SQRT(Correlation)*$F640 + SQRT('CDO Param'!I$17 - Correlation)*HLOOKUP('CDO Param'!I$12,$C$4:$E$1004,$A640,FALSE) + SQRT(1-Correlation)*M640</f>
        <v>0.10106902383327099</v>
      </c>
      <c r="AU640">
        <f>SQRT(Correlation)*$F640 + SQRT('CDO Param'!J$17 - Correlation)*HLOOKUP('CDO Param'!J$12,$C$4:$E$1004,$A640,FALSE) + SQRT(1-Correlation)*N640</f>
        <v>0.29378183795928359</v>
      </c>
      <c r="AV640">
        <f>SQRT(Correlation)*$F640 + SQRT('CDO Param'!K$17 - Correlation)*HLOOKUP('CDO Param'!K$12,$C$4:$E$1004,$A640,FALSE) + SQRT(1-Correlation)*O640</f>
        <v>1.6020945928697501</v>
      </c>
      <c r="AW640">
        <f>SQRT(Correlation)*$F640 + SQRT('CDO Param'!L$17 - Correlation)*HLOOKUP('CDO Param'!L$12,$C$4:$E$1004,$A640,FALSE) + SQRT(1-Correlation)*P640</f>
        <v>0.9234027809973695</v>
      </c>
      <c r="AY640" s="3">
        <f>IF(AN640&lt;'CDO Param'!C$13,1,0)</f>
        <v>0</v>
      </c>
      <c r="AZ640" s="3">
        <f>IF(AO640&lt;'CDO Param'!D$13,1,0)</f>
        <v>0</v>
      </c>
      <c r="BA640" s="3">
        <f>IF(AP640&lt;'CDO Param'!E$13,1,0)</f>
        <v>0</v>
      </c>
      <c r="BB640" s="3">
        <f>IF(AQ640&lt;'CDO Param'!F$13,1,0)</f>
        <v>0</v>
      </c>
      <c r="BC640" s="3">
        <f>IF(AR640&lt;'CDO Param'!G$13,1,0)</f>
        <v>1</v>
      </c>
      <c r="BD640" s="3">
        <f>IF(AS640&lt;'CDO Param'!H$13,1,0)</f>
        <v>0</v>
      </c>
      <c r="BE640" s="3">
        <f>IF(AT640&lt;'CDO Param'!I$13,1,0)</f>
        <v>0</v>
      </c>
      <c r="BF640" s="3">
        <f>IF(AU640&lt;'CDO Param'!J$13,1,0)</f>
        <v>0</v>
      </c>
      <c r="BG640" s="3">
        <f>IF(AV640&lt;'CDO Param'!K$13,1,0)</f>
        <v>0</v>
      </c>
      <c r="BH640" s="3">
        <f>IF(AW640&lt;'CDO Param'!L$13,1,0)</f>
        <v>0</v>
      </c>
      <c r="BJ640" s="37">
        <f>AY640*'CDO Param'!C$6*AC640</f>
        <v>0</v>
      </c>
      <c r="BK640" s="37">
        <f>AZ640*'CDO Param'!D$6*AD640</f>
        <v>0</v>
      </c>
      <c r="BL640" s="37">
        <f>BA640*'CDO Param'!E$6*AE640</f>
        <v>0</v>
      </c>
      <c r="BM640" s="37">
        <f>BB640*'CDO Param'!F$6*AF640</f>
        <v>0</v>
      </c>
      <c r="BN640" s="37">
        <f>BC640*'CDO Param'!G$6*AG640</f>
        <v>5415.5292883508773</v>
      </c>
      <c r="BO640" s="37">
        <f>BD640*'CDO Param'!H$6*AH640</f>
        <v>0</v>
      </c>
      <c r="BP640" s="37">
        <f>BE640*'CDO Param'!I$6*AI640</f>
        <v>0</v>
      </c>
      <c r="BQ640" s="37">
        <f>BF640*'CDO Param'!J$6*AJ640</f>
        <v>0</v>
      </c>
      <c r="BR640" s="37">
        <f>BG640*'CDO Param'!K$6*AK640</f>
        <v>0</v>
      </c>
      <c r="BS640" s="37">
        <f>BH640*'CDO Param'!L$6*AL640</f>
        <v>0</v>
      </c>
      <c r="BU640" s="38">
        <f t="shared" si="129"/>
        <v>5415.5292883508773</v>
      </c>
      <c r="CE640" s="5">
        <f>BU640/'CDO Param'!$M$6</f>
        <v>5.6411763420321635E-2</v>
      </c>
      <c r="CF640" s="5">
        <f t="shared" si="130"/>
        <v>6.4117634203216325E-3</v>
      </c>
      <c r="CG640" s="5">
        <f t="shared" si="131"/>
        <v>0.32058817101608161</v>
      </c>
    </row>
    <row r="641" spans="1:85" x14ac:dyDescent="0.2">
      <c r="A641" s="3">
        <v>638</v>
      </c>
      <c r="B641" s="3">
        <v>637</v>
      </c>
      <c r="C641">
        <v>-0.57895249483408406</v>
      </c>
      <c r="D641">
        <v>0.42586975723679643</v>
      </c>
      <c r="E641">
        <v>1.6627200238872319</v>
      </c>
      <c r="F641">
        <v>2.1717096387874335</v>
      </c>
      <c r="G641">
        <v>1.4104716683505103</v>
      </c>
      <c r="H641">
        <v>1.1956763046327978</v>
      </c>
      <c r="I641">
        <v>1.1343536243657582</v>
      </c>
      <c r="J641">
        <v>-0.62042317949817516</v>
      </c>
      <c r="K641">
        <v>0.5090487320558168</v>
      </c>
      <c r="L641">
        <v>0.9779842002899386</v>
      </c>
      <c r="M641">
        <v>1.7987258615903556</v>
      </c>
      <c r="N641">
        <v>-0.1810235517041292</v>
      </c>
      <c r="O641">
        <v>-0.4274647835700307</v>
      </c>
      <c r="P641">
        <v>-0.56176986618083902</v>
      </c>
      <c r="R641" s="33">
        <v>8.1678678319639847E-2</v>
      </c>
      <c r="S641" s="33">
        <v>0.7735465181868274</v>
      </c>
      <c r="T641" s="33">
        <v>0.99633116600864158</v>
      </c>
      <c r="U641" s="33">
        <v>0.3379071072386145</v>
      </c>
      <c r="V641" s="33">
        <v>0.20475135939417005</v>
      </c>
      <c r="W641" s="33">
        <v>0.25609733781595589</v>
      </c>
      <c r="X641" s="33">
        <v>0.22795667277088233</v>
      </c>
      <c r="Y641" s="33">
        <v>0.2677992602194656</v>
      </c>
      <c r="Z641" s="33">
        <v>0.90216650855828384</v>
      </c>
      <c r="AA641" s="33">
        <v>0.71250933907577274</v>
      </c>
      <c r="AC641" s="36">
        <f t="shared" si="119"/>
        <v>1.1292992712018161E-2</v>
      </c>
      <c r="AD641" s="36">
        <f t="shared" si="120"/>
        <v>0.89508651032197262</v>
      </c>
      <c r="AE641" s="36">
        <f t="shared" si="121"/>
        <v>0.9999885170962326</v>
      </c>
      <c r="AF641" s="36">
        <f t="shared" si="122"/>
        <v>0.24061799970316328</v>
      </c>
      <c r="AG641" s="36">
        <f t="shared" si="123"/>
        <v>8.4569392241746033E-2</v>
      </c>
      <c r="AH641" s="36">
        <f t="shared" si="124"/>
        <v>0.13611350680055673</v>
      </c>
      <c r="AI641" s="36">
        <f t="shared" si="125"/>
        <v>0.10640205436312583</v>
      </c>
      <c r="AJ641" s="36">
        <f t="shared" si="126"/>
        <v>0.14947030342316911</v>
      </c>
      <c r="AK641" s="36">
        <f t="shared" si="127"/>
        <v>0.98317083396623528</v>
      </c>
      <c r="AL641" s="36">
        <f t="shared" si="128"/>
        <v>0.82678919943715046</v>
      </c>
      <c r="AN641">
        <f>SQRT(Correlation)*$F641 + SQRT('CDO Param'!C$17 - Correlation)*HLOOKUP('CDO Param'!C$12,$C$4:$E$1004,$A641,FALSE) + SQRT(1-Correlation)*G641</f>
        <v>2.0850728802974379</v>
      </c>
      <c r="AO641">
        <f>SQRT(Correlation)*$F641 + SQRT('CDO Param'!D$17 - Correlation)*HLOOKUP('CDO Param'!D$12,$C$4:$E$1004,$A641,FALSE) + SQRT(1-Correlation)*H641</f>
        <v>1.881300106239759</v>
      </c>
      <c r="AP641">
        <f>SQRT(Correlation)*$F641 + SQRT('CDO Param'!E$17 - Correlation)*HLOOKUP('CDO Param'!E$12,$C$4:$E$1004,$A641,FALSE) + SQRT(1-Correlation)*I641</f>
        <v>1.6097207928047057</v>
      </c>
      <c r="AQ641">
        <f>SQRT(Correlation)*$F641 + SQRT('CDO Param'!F$17 - Correlation)*HLOOKUP('CDO Param'!F$12,$C$4:$E$1004,$A641,FALSE) + SQRT(1-Correlation)*J641</f>
        <v>0.4699652794938618</v>
      </c>
      <c r="AR641">
        <f>SQRT(Correlation)*$F641 + SQRT('CDO Param'!G$17 - Correlation)*HLOOKUP('CDO Param'!G$12,$C$4:$E$1004,$A641,FALSE) + SQRT(1-Correlation)*K641</f>
        <v>1.541476417602321</v>
      </c>
      <c r="AS641">
        <f>SQRT(Correlation)*$F641 + SQRT('CDO Param'!H$17 - Correlation)*HLOOKUP('CDO Param'!H$12,$C$4:$E$1004,$A641,FALSE) + SQRT(1-Correlation)*L641</f>
        <v>1.6747792427322188</v>
      </c>
      <c r="AT641">
        <f>SQRT(Correlation)*$F641 + SQRT('CDO Param'!I$17 - Correlation)*HLOOKUP('CDO Param'!I$12,$C$4:$E$1004,$A641,FALSE) + SQRT(1-Correlation)*M641</f>
        <v>2.7649715702694673</v>
      </c>
      <c r="AU641">
        <f>SQRT(Correlation)*$F641 + SQRT('CDO Param'!J$17 - Correlation)*HLOOKUP('CDO Param'!J$12,$C$4:$E$1004,$A641,FALSE) + SQRT(1-Correlation)*N641</f>
        <v>0.36184443523035381</v>
      </c>
      <c r="AV641">
        <f>SQRT(Correlation)*$F641 + SQRT('CDO Param'!K$17 - Correlation)*HLOOKUP('CDO Param'!K$12,$C$4:$E$1004,$A641,FALSE) + SQRT(1-Correlation)*O641</f>
        <v>0.12804975460817902</v>
      </c>
      <c r="AW641">
        <f>SQRT(Correlation)*$F641 + SQRT('CDO Param'!L$17 - Correlation)*HLOOKUP('CDO Param'!L$12,$C$4:$E$1004,$A641,FALSE) + SQRT(1-Correlation)*P641</f>
        <v>6.3676589201067113E-4</v>
      </c>
      <c r="AY641" s="3">
        <f>IF(AN641&lt;'CDO Param'!C$13,1,0)</f>
        <v>0</v>
      </c>
      <c r="AZ641" s="3">
        <f>IF(AO641&lt;'CDO Param'!D$13,1,0)</f>
        <v>0</v>
      </c>
      <c r="BA641" s="3">
        <f>IF(AP641&lt;'CDO Param'!E$13,1,0)</f>
        <v>0</v>
      </c>
      <c r="BB641" s="3">
        <f>IF(AQ641&lt;'CDO Param'!F$13,1,0)</f>
        <v>0</v>
      </c>
      <c r="BC641" s="3">
        <f>IF(AR641&lt;'CDO Param'!G$13,1,0)</f>
        <v>0</v>
      </c>
      <c r="BD641" s="3">
        <f>IF(AS641&lt;'CDO Param'!H$13,1,0)</f>
        <v>0</v>
      </c>
      <c r="BE641" s="3">
        <f>IF(AT641&lt;'CDO Param'!I$13,1,0)</f>
        <v>0</v>
      </c>
      <c r="BF641" s="3">
        <f>IF(AU641&lt;'CDO Param'!J$13,1,0)</f>
        <v>0</v>
      </c>
      <c r="BG641" s="3">
        <f>IF(AV641&lt;'CDO Param'!K$13,1,0)</f>
        <v>0</v>
      </c>
      <c r="BH641" s="3">
        <f>IF(AW641&lt;'CDO Param'!L$13,1,0)</f>
        <v>0</v>
      </c>
      <c r="BJ641" s="37">
        <f>AY641*'CDO Param'!C$6*AC641</f>
        <v>0</v>
      </c>
      <c r="BK641" s="37">
        <f>AZ641*'CDO Param'!D$6*AD641</f>
        <v>0</v>
      </c>
      <c r="BL641" s="37">
        <f>BA641*'CDO Param'!E$6*AE641</f>
        <v>0</v>
      </c>
      <c r="BM641" s="37">
        <f>BB641*'CDO Param'!F$6*AF641</f>
        <v>0</v>
      </c>
      <c r="BN641" s="37">
        <f>BC641*'CDO Param'!G$6*AG641</f>
        <v>0</v>
      </c>
      <c r="BO641" s="37">
        <f>BD641*'CDO Param'!H$6*AH641</f>
        <v>0</v>
      </c>
      <c r="BP641" s="37">
        <f>BE641*'CDO Param'!I$6*AI641</f>
        <v>0</v>
      </c>
      <c r="BQ641" s="37">
        <f>BF641*'CDO Param'!J$6*AJ641</f>
        <v>0</v>
      </c>
      <c r="BR641" s="37">
        <f>BG641*'CDO Param'!K$6*AK641</f>
        <v>0</v>
      </c>
      <c r="BS641" s="37">
        <f>BH641*'CDO Param'!L$6*AL641</f>
        <v>0</v>
      </c>
      <c r="BU641" s="38">
        <f t="shared" si="129"/>
        <v>0</v>
      </c>
      <c r="CE641" s="5">
        <f>BU641/'CDO Param'!$M$6</f>
        <v>0</v>
      </c>
      <c r="CF641" s="5">
        <f t="shared" si="130"/>
        <v>0</v>
      </c>
      <c r="CG641" s="5">
        <f t="shared" si="131"/>
        <v>0</v>
      </c>
    </row>
    <row r="642" spans="1:85" x14ac:dyDescent="0.2">
      <c r="A642" s="3">
        <v>639</v>
      </c>
      <c r="B642" s="3">
        <v>638</v>
      </c>
      <c r="C642">
        <v>1.3056478564976715</v>
      </c>
      <c r="D642">
        <v>-0.96823214335017838</v>
      </c>
      <c r="E642">
        <v>0.72736611400614493</v>
      </c>
      <c r="F642">
        <v>-0.59578496802714653</v>
      </c>
      <c r="G642">
        <v>-2.7726491680368781</v>
      </c>
      <c r="H642">
        <v>0.60174443206051365</v>
      </c>
      <c r="I642">
        <v>-0.26440488909429405</v>
      </c>
      <c r="J642">
        <v>-1.2642021829378791</v>
      </c>
      <c r="K642">
        <v>-0.13379576557781547</v>
      </c>
      <c r="L642">
        <v>-1.5220712157315575</v>
      </c>
      <c r="M642">
        <v>0.19227627490181476</v>
      </c>
      <c r="N642">
        <v>0.8866004463925492</v>
      </c>
      <c r="O642">
        <v>-0.77722233982058242</v>
      </c>
      <c r="P642">
        <v>0.15556224752799608</v>
      </c>
      <c r="R642" s="33">
        <v>0.14446184651202609</v>
      </c>
      <c r="S642" s="33">
        <v>0.97025432762236075</v>
      </c>
      <c r="T642" s="33">
        <v>6.4484349016325715E-2</v>
      </c>
      <c r="U642" s="33">
        <v>0.78845391738622161</v>
      </c>
      <c r="V642" s="33">
        <v>0.54498951022745556</v>
      </c>
      <c r="W642" s="33">
        <v>0.63869839284508412</v>
      </c>
      <c r="X642" s="33">
        <v>0.60388854732918018</v>
      </c>
      <c r="Y642" s="33">
        <v>0.55481496153157905</v>
      </c>
      <c r="Z642" s="33">
        <v>0.77505846124843625</v>
      </c>
      <c r="AA642" s="33">
        <v>0.40755820246765306</v>
      </c>
      <c r="AC642" s="36">
        <f t="shared" si="119"/>
        <v>3.9661201174016843E-2</v>
      </c>
      <c r="AD642" s="36">
        <f t="shared" si="120"/>
        <v>0.99879877618269619</v>
      </c>
      <c r="AE642" s="36">
        <f t="shared" si="121"/>
        <v>6.6903914211419559E-3</v>
      </c>
      <c r="AF642" s="36">
        <f t="shared" si="122"/>
        <v>0.90929360032057371</v>
      </c>
      <c r="AG642" s="36">
        <f t="shared" si="123"/>
        <v>0.57575620006023498</v>
      </c>
      <c r="AH642" s="36">
        <f t="shared" si="124"/>
        <v>0.7252563891269006</v>
      </c>
      <c r="AI642" s="36">
        <f t="shared" si="125"/>
        <v>0.67174375845655154</v>
      </c>
      <c r="AJ642" s="36">
        <f t="shared" si="126"/>
        <v>0.59211123641055297</v>
      </c>
      <c r="AK642" s="36">
        <f t="shared" si="127"/>
        <v>0.89657346807965976</v>
      </c>
      <c r="AL642" s="36">
        <f t="shared" si="128"/>
        <v>0.34645653295814216</v>
      </c>
      <c r="AN642">
        <f>SQRT(Correlation)*$F642 + SQRT('CDO Param'!C$17 - Correlation)*HLOOKUP('CDO Param'!C$12,$C$4:$E$1004,$A642,FALSE) + SQRT(1-Correlation)*G642</f>
        <v>-2.9556984094010152</v>
      </c>
      <c r="AO642">
        <f>SQRT(Correlation)*$F642 + SQRT('CDO Param'!D$17 - Correlation)*HLOOKUP('CDO Param'!D$12,$C$4:$E$1004,$A642,FALSE) + SQRT(1-Correlation)*H642</f>
        <v>0.24553244005992436</v>
      </c>
      <c r="AP642">
        <f>SQRT(Correlation)*$F642 + SQRT('CDO Param'!E$17 - Correlation)*HLOOKUP('CDO Param'!E$12,$C$4:$E$1004,$A642,FALSE) + SQRT(1-Correlation)*I642</f>
        <v>-9.3798298860554297E-2</v>
      </c>
      <c r="AQ642">
        <f>SQRT(Correlation)*$F642 + SQRT('CDO Param'!F$17 - Correlation)*HLOOKUP('CDO Param'!F$12,$C$4:$E$1004,$A642,FALSE) + SQRT(1-Correlation)*J642</f>
        <v>-1.2250872382330438</v>
      </c>
      <c r="AR642">
        <f>SQRT(Correlation)*$F642 + SQRT('CDO Param'!G$17 - Correlation)*HLOOKUP('CDO Param'!G$12,$C$4:$E$1004,$A642,FALSE) + SQRT(1-Correlation)*K642</f>
        <v>-0.15268955007443299</v>
      </c>
      <c r="AS642">
        <f>SQRT(Correlation)*$F642 + SQRT('CDO Param'!H$17 - Correlation)*HLOOKUP('CDO Param'!H$12,$C$4:$E$1004,$A642,FALSE) + SQRT(1-Correlation)*L642</f>
        <v>-1.769295993138746</v>
      </c>
      <c r="AT642">
        <f>SQRT(Correlation)*$F642 + SQRT('CDO Param'!I$17 - Correlation)*HLOOKUP('CDO Param'!I$12,$C$4:$E$1004,$A642,FALSE) + SQRT(1-Correlation)*M642</f>
        <v>0.15664954868984327</v>
      </c>
      <c r="AU642">
        <f>SQRT(Correlation)*$F642 + SQRT('CDO Param'!J$17 - Correlation)*HLOOKUP('CDO Param'!J$12,$C$4:$E$1004,$A642,FALSE) + SQRT(1-Correlation)*N642</f>
        <v>0.99814123888284212</v>
      </c>
      <c r="AV642">
        <f>SQRT(Correlation)*$F642 + SQRT('CDO Param'!K$17 - Correlation)*HLOOKUP('CDO Param'!K$12,$C$4:$E$1004,$A642,FALSE) + SQRT(1-Correlation)*O642</f>
        <v>-0.58029964931342648</v>
      </c>
      <c r="AW642">
        <f>SQRT(Correlation)*$F642 + SQRT('CDO Param'!L$17 - Correlation)*HLOOKUP('CDO Param'!L$12,$C$4:$E$1004,$A642,FALSE) + SQRT(1-Correlation)*P642</f>
        <v>0.30461750938311061</v>
      </c>
      <c r="AY642" s="3">
        <f>IF(AN642&lt;'CDO Param'!C$13,1,0)</f>
        <v>0</v>
      </c>
      <c r="AZ642" s="3">
        <f>IF(AO642&lt;'CDO Param'!D$13,1,0)</f>
        <v>0</v>
      </c>
      <c r="BA642" s="3">
        <f>IF(AP642&lt;'CDO Param'!E$13,1,0)</f>
        <v>0</v>
      </c>
      <c r="BB642" s="3">
        <f>IF(AQ642&lt;'CDO Param'!F$13,1,0)</f>
        <v>0</v>
      </c>
      <c r="BC642" s="3">
        <f>IF(AR642&lt;'CDO Param'!G$13,1,0)</f>
        <v>1</v>
      </c>
      <c r="BD642" s="3">
        <f>IF(AS642&lt;'CDO Param'!H$13,1,0)</f>
        <v>0</v>
      </c>
      <c r="BE642" s="3">
        <f>IF(AT642&lt;'CDO Param'!I$13,1,0)</f>
        <v>0</v>
      </c>
      <c r="BF642" s="3">
        <f>IF(AU642&lt;'CDO Param'!J$13,1,0)</f>
        <v>0</v>
      </c>
      <c r="BG642" s="3">
        <f>IF(AV642&lt;'CDO Param'!K$13,1,0)</f>
        <v>0</v>
      </c>
      <c r="BH642" s="3">
        <f>IF(AW642&lt;'CDO Param'!L$13,1,0)</f>
        <v>0</v>
      </c>
      <c r="BJ642" s="37">
        <f>AY642*'CDO Param'!C$6*AC642</f>
        <v>0</v>
      </c>
      <c r="BK642" s="37">
        <f>AZ642*'CDO Param'!D$6*AD642</f>
        <v>0</v>
      </c>
      <c r="BL642" s="37">
        <f>BA642*'CDO Param'!E$6*AE642</f>
        <v>0</v>
      </c>
      <c r="BM642" s="37">
        <f>BB642*'CDO Param'!F$6*AF642</f>
        <v>0</v>
      </c>
      <c r="BN642" s="37">
        <f>BC642*'CDO Param'!G$6*AG642</f>
        <v>5757.5620006023501</v>
      </c>
      <c r="BO642" s="37">
        <f>BD642*'CDO Param'!H$6*AH642</f>
        <v>0</v>
      </c>
      <c r="BP642" s="37">
        <f>BE642*'CDO Param'!I$6*AI642</f>
        <v>0</v>
      </c>
      <c r="BQ642" s="37">
        <f>BF642*'CDO Param'!J$6*AJ642</f>
        <v>0</v>
      </c>
      <c r="BR642" s="37">
        <f>BG642*'CDO Param'!K$6*AK642</f>
        <v>0</v>
      </c>
      <c r="BS642" s="37">
        <f>BH642*'CDO Param'!L$6*AL642</f>
        <v>0</v>
      </c>
      <c r="BU642" s="38">
        <f t="shared" si="129"/>
        <v>5757.5620006023501</v>
      </c>
      <c r="CE642" s="5">
        <f>BU642/'CDO Param'!$M$6</f>
        <v>5.9974604172941148E-2</v>
      </c>
      <c r="CF642" s="5">
        <f t="shared" si="130"/>
        <v>9.9746041729411455E-3</v>
      </c>
      <c r="CG642" s="5">
        <f t="shared" si="131"/>
        <v>0.49873020864705725</v>
      </c>
    </row>
    <row r="643" spans="1:85" x14ac:dyDescent="0.2">
      <c r="A643" s="3">
        <v>640</v>
      </c>
      <c r="B643" s="3">
        <v>639</v>
      </c>
      <c r="C643">
        <v>-0.35891048355551902</v>
      </c>
      <c r="D643">
        <v>0.13244743968243711</v>
      </c>
      <c r="E643">
        <v>1.9629078451544046</v>
      </c>
      <c r="F643">
        <v>0.47297703531512525</v>
      </c>
      <c r="G643">
        <v>-0.13901399142923765</v>
      </c>
      <c r="H643">
        <v>-0.24188693714677356</v>
      </c>
      <c r="I643">
        <v>-0.45070237320032902</v>
      </c>
      <c r="J643">
        <v>0.82559154179762118</v>
      </c>
      <c r="K643">
        <v>0.44816488298238255</v>
      </c>
      <c r="L643">
        <v>0.9129394129558932</v>
      </c>
      <c r="M643">
        <v>-1.9156050257151946</v>
      </c>
      <c r="N643">
        <v>0.47389676183229312</v>
      </c>
      <c r="O643">
        <v>1.7109596228692681</v>
      </c>
      <c r="P643">
        <v>-1.0160215424548369</v>
      </c>
      <c r="R643" s="33">
        <v>0.83070887384503567</v>
      </c>
      <c r="S643" s="33">
        <v>0.72404271351361771</v>
      </c>
      <c r="T643" s="33">
        <v>0.98588602337329001</v>
      </c>
      <c r="U643" s="33">
        <v>0.78639483488462625</v>
      </c>
      <c r="V643" s="33">
        <v>0.93798990591335574</v>
      </c>
      <c r="W643" s="33">
        <v>0.79634868576952655</v>
      </c>
      <c r="X643" s="33">
        <v>0.23236172843368805</v>
      </c>
      <c r="Y643" s="33">
        <v>0.30356978499496812</v>
      </c>
      <c r="Z643" s="33">
        <v>9.7376410429075549E-2</v>
      </c>
      <c r="AA643" s="33">
        <v>0.60533008147279266</v>
      </c>
      <c r="AC643" s="36">
        <f t="shared" si="119"/>
        <v>0.94394256331053938</v>
      </c>
      <c r="AD643" s="36">
        <f t="shared" si="120"/>
        <v>0.84088305139429043</v>
      </c>
      <c r="AE643" s="36">
        <f t="shared" si="121"/>
        <v>0.99977076259728181</v>
      </c>
      <c r="AF643" s="36">
        <f t="shared" si="122"/>
        <v>0.90739173228235515</v>
      </c>
      <c r="AG643" s="36">
        <f t="shared" si="123"/>
        <v>0.99386543620862355</v>
      </c>
      <c r="AH643" s="36">
        <f t="shared" si="124"/>
        <v>0.91640403090645761</v>
      </c>
      <c r="AI643" s="36">
        <f t="shared" si="125"/>
        <v>0.11082265659270985</v>
      </c>
      <c r="AJ643" s="36">
        <f t="shared" si="126"/>
        <v>0.19371836005298737</v>
      </c>
      <c r="AK643" s="36">
        <f t="shared" si="127"/>
        <v>1.6656047022098355E-2</v>
      </c>
      <c r="AL643" s="36">
        <f t="shared" si="128"/>
        <v>0.67401656439980906</v>
      </c>
      <c r="AN643">
        <f>SQRT(Correlation)*$F643 + SQRT('CDO Param'!C$17 - Correlation)*HLOOKUP('CDO Param'!C$12,$C$4:$E$1004,$A643,FALSE) + SQRT(1-Correlation)*G643</f>
        <v>3.641911594076358E-2</v>
      </c>
      <c r="AO643">
        <f>SQRT(Correlation)*$F643 + SQRT('CDO Param'!D$17 - Correlation)*HLOOKUP('CDO Param'!D$12,$C$4:$E$1004,$A643,FALSE) + SQRT(1-Correlation)*H643</f>
        <v>-6.1174729482719847E-2</v>
      </c>
      <c r="AP643">
        <f>SQRT(Correlation)*$F643 + SQRT('CDO Param'!E$17 - Correlation)*HLOOKUP('CDO Param'!E$12,$C$4:$E$1004,$A643,FALSE) + SQRT(1-Correlation)*I643</f>
        <v>-0.37296413083409663</v>
      </c>
      <c r="AQ643">
        <f>SQRT(Correlation)*$F643 + SQRT('CDO Param'!F$17 - Correlation)*HLOOKUP('CDO Param'!F$12,$C$4:$E$1004,$A643,FALSE) + SQRT(1-Correlation)*J643</f>
        <v>1.3717129155034329</v>
      </c>
      <c r="AR643">
        <f>SQRT(Correlation)*$F643 + SQRT('CDO Param'!G$17 - Correlation)*HLOOKUP('CDO Param'!G$12,$C$4:$E$1004,$A643,FALSE) + SQRT(1-Correlation)*K643</f>
        <v>1.0136545480464063</v>
      </c>
      <c r="AS643">
        <f>SQRT(Correlation)*$F643 + SQRT('CDO Param'!H$17 - Correlation)*HLOOKUP('CDO Param'!H$12,$C$4:$E$1004,$A643,FALSE) + SQRT(1-Correlation)*L643</f>
        <v>1.0343897410083154</v>
      </c>
      <c r="AT643">
        <f>SQRT(Correlation)*$F643 + SQRT('CDO Param'!I$17 - Correlation)*HLOOKUP('CDO Param'!I$12,$C$4:$E$1004,$A643,FALSE) + SQRT(1-Correlation)*M643</f>
        <v>-1.2288144847693729</v>
      </c>
      <c r="AU643">
        <f>SQRT(Correlation)*$F643 + SQRT('CDO Param'!J$17 - Correlation)*HLOOKUP('CDO Param'!J$12,$C$4:$E$1004,$A643,FALSE) + SQRT(1-Correlation)*N643</f>
        <v>0.50418762596330369</v>
      </c>
      <c r="AV643">
        <f>SQRT(Correlation)*$F643 + SQRT('CDO Param'!K$17 - Correlation)*HLOOKUP('CDO Param'!K$12,$C$4:$E$1004,$A643,FALSE) + SQRT(1-Correlation)*O643</f>
        <v>1.6777685008676655</v>
      </c>
      <c r="AW643">
        <f>SQRT(Correlation)*$F643 + SQRT('CDO Param'!L$17 - Correlation)*HLOOKUP('CDO Param'!L$12,$C$4:$E$1004,$A643,FALSE) + SQRT(1-Correlation)*P643</f>
        <v>-0.90927298477363971</v>
      </c>
      <c r="AY643" s="3">
        <f>IF(AN643&lt;'CDO Param'!C$13,1,0)</f>
        <v>0</v>
      </c>
      <c r="AZ643" s="3">
        <f>IF(AO643&lt;'CDO Param'!D$13,1,0)</f>
        <v>0</v>
      </c>
      <c r="BA643" s="3">
        <f>IF(AP643&lt;'CDO Param'!E$13,1,0)</f>
        <v>0</v>
      </c>
      <c r="BB643" s="3">
        <f>IF(AQ643&lt;'CDO Param'!F$13,1,0)</f>
        <v>0</v>
      </c>
      <c r="BC643" s="3">
        <f>IF(AR643&lt;'CDO Param'!G$13,1,0)</f>
        <v>0</v>
      </c>
      <c r="BD643" s="3">
        <f>IF(AS643&lt;'CDO Param'!H$13,1,0)</f>
        <v>0</v>
      </c>
      <c r="BE643" s="3">
        <f>IF(AT643&lt;'CDO Param'!I$13,1,0)</f>
        <v>0</v>
      </c>
      <c r="BF643" s="3">
        <f>IF(AU643&lt;'CDO Param'!J$13,1,0)</f>
        <v>0</v>
      </c>
      <c r="BG643" s="3">
        <f>IF(AV643&lt;'CDO Param'!K$13,1,0)</f>
        <v>0</v>
      </c>
      <c r="BH643" s="3">
        <f>IF(AW643&lt;'CDO Param'!L$13,1,0)</f>
        <v>1</v>
      </c>
      <c r="BJ643" s="37">
        <f>AY643*'CDO Param'!C$6*AC643</f>
        <v>0</v>
      </c>
      <c r="BK643" s="37">
        <f>AZ643*'CDO Param'!D$6*AD643</f>
        <v>0</v>
      </c>
      <c r="BL643" s="37">
        <f>BA643*'CDO Param'!E$6*AE643</f>
        <v>0</v>
      </c>
      <c r="BM643" s="37">
        <f>BB643*'CDO Param'!F$6*AF643</f>
        <v>0</v>
      </c>
      <c r="BN643" s="37">
        <f>BC643*'CDO Param'!G$6*AG643</f>
        <v>0</v>
      </c>
      <c r="BO643" s="37">
        <f>BD643*'CDO Param'!H$6*AH643</f>
        <v>0</v>
      </c>
      <c r="BP643" s="37">
        <f>BE643*'CDO Param'!I$6*AI643</f>
        <v>0</v>
      </c>
      <c r="BQ643" s="37">
        <f>BF643*'CDO Param'!J$6*AJ643</f>
        <v>0</v>
      </c>
      <c r="BR643" s="37">
        <f>BG643*'CDO Param'!K$6*AK643</f>
        <v>0</v>
      </c>
      <c r="BS643" s="37">
        <f>BH643*'CDO Param'!L$6*AL643</f>
        <v>6740.1656439980907</v>
      </c>
      <c r="BU643" s="38">
        <f t="shared" si="129"/>
        <v>6740.1656439980907</v>
      </c>
      <c r="CE643" s="5">
        <f>BU643/'CDO Param'!$M$6</f>
        <v>7.0210058791646782E-2</v>
      </c>
      <c r="CF643" s="5">
        <f t="shared" si="130"/>
        <v>0.02</v>
      </c>
      <c r="CG643" s="5">
        <f t="shared" si="131"/>
        <v>1</v>
      </c>
    </row>
    <row r="644" spans="1:85" x14ac:dyDescent="0.2">
      <c r="A644" s="3">
        <v>641</v>
      </c>
      <c r="B644" s="3">
        <v>640</v>
      </c>
      <c r="C644">
        <v>1.2027749107801355</v>
      </c>
      <c r="D644">
        <v>0.54486690714838915</v>
      </c>
      <c r="E644">
        <v>1.0432268027216196</v>
      </c>
      <c r="F644">
        <v>-1.4894112609908916</v>
      </c>
      <c r="G644">
        <v>-1.5104478734428994</v>
      </c>
      <c r="H644">
        <v>-0.630288923275657</v>
      </c>
      <c r="I644">
        <v>-0.54532165449927561</v>
      </c>
      <c r="J644">
        <v>4.2116425902349874E-2</v>
      </c>
      <c r="K644">
        <v>0.87369926404790021</v>
      </c>
      <c r="L644">
        <v>-9.6213170763803646E-3</v>
      </c>
      <c r="M644">
        <v>2.347296685911715</v>
      </c>
      <c r="N644">
        <v>-1.3591397873824462</v>
      </c>
      <c r="O644">
        <v>-1.4581837604055181</v>
      </c>
      <c r="P644">
        <v>0.65025233197957277</v>
      </c>
      <c r="R644" s="33">
        <v>0.7826793132269193</v>
      </c>
      <c r="S644" s="33">
        <v>0.49121740483269904</v>
      </c>
      <c r="T644" s="33">
        <v>0.89092302317308403</v>
      </c>
      <c r="U644" s="33">
        <v>0.74325047002325317</v>
      </c>
      <c r="V644" s="33">
        <v>0.81064968081687094</v>
      </c>
      <c r="W644" s="33">
        <v>0.58918548915031621</v>
      </c>
      <c r="X644" s="33">
        <v>0.44051614936465217</v>
      </c>
      <c r="Y644" s="33">
        <v>0.7549223717092175</v>
      </c>
      <c r="Z644" s="33">
        <v>0.98030131681836274</v>
      </c>
      <c r="AA644" s="33">
        <v>0.92423176622215275</v>
      </c>
      <c r="AC644" s="36">
        <f t="shared" si="119"/>
        <v>0.90391062618577567</v>
      </c>
      <c r="AD644" s="36">
        <f t="shared" si="120"/>
        <v>0.48515079599753569</v>
      </c>
      <c r="AE644" s="36">
        <f t="shared" si="121"/>
        <v>0.97860610699151651</v>
      </c>
      <c r="AF644" s="36">
        <f t="shared" si="122"/>
        <v>0.86315721409271795</v>
      </c>
      <c r="AG644" s="36">
        <f t="shared" si="123"/>
        <v>0.9285438329005945</v>
      </c>
      <c r="AH644" s="36">
        <f t="shared" si="124"/>
        <v>0.64831888781539271</v>
      </c>
      <c r="AI644" s="36">
        <f t="shared" si="125"/>
        <v>0.40015499912607316</v>
      </c>
      <c r="AJ644" s="36">
        <f t="shared" si="126"/>
        <v>0.87593345296794256</v>
      </c>
      <c r="AK644" s="36">
        <f t="shared" si="127"/>
        <v>0.99951916652814976</v>
      </c>
      <c r="AL644" s="36">
        <f t="shared" si="128"/>
        <v>0.99043678477726504</v>
      </c>
      <c r="AN644">
        <f>SQRT(Correlation)*$F644 + SQRT('CDO Param'!C$17 - Correlation)*HLOOKUP('CDO Param'!C$12,$C$4:$E$1004,$A644,FALSE) + SQRT(1-Correlation)*G644</f>
        <v>-1.8268740488769128</v>
      </c>
      <c r="AO644">
        <f>SQRT(Correlation)*$F644 + SQRT('CDO Param'!D$17 - Correlation)*HLOOKUP('CDO Param'!D$12,$C$4:$E$1004,$A644,FALSE) + SQRT(1-Correlation)*H644</f>
        <v>-0.99188195322357542</v>
      </c>
      <c r="AP644">
        <f>SQRT(Correlation)*$F644 + SQRT('CDO Param'!E$17 - Correlation)*HLOOKUP('CDO Param'!E$12,$C$4:$E$1004,$A644,FALSE) + SQRT(1-Correlation)*I644</f>
        <v>-0.67010641172099272</v>
      </c>
      <c r="AQ644">
        <f>SQRT(Correlation)*$F644 + SQRT('CDO Param'!F$17 - Correlation)*HLOOKUP('CDO Param'!F$12,$C$4:$E$1004,$A644,FALSE) + SQRT(1-Correlation)*J644</f>
        <v>-0.19776544123279949</v>
      </c>
      <c r="AR644">
        <f>SQRT(Correlation)*$F644 + SQRT('CDO Param'!G$17 - Correlation)*HLOOKUP('CDO Param'!G$12,$C$4:$E$1004,$A644,FALSE) + SQRT(1-Correlation)*K644</f>
        <v>0.59114330826132788</v>
      </c>
      <c r="AS644">
        <f>SQRT(Correlation)*$F644 + SQRT('CDO Param'!H$17 - Correlation)*HLOOKUP('CDO Param'!H$12,$C$4:$E$1004,$A644,FALSE) + SQRT(1-Correlation)*L644</f>
        <v>-0.4030649615813281</v>
      </c>
      <c r="AT644">
        <f>SQRT(Correlation)*$F644 + SQRT('CDO Param'!I$17 - Correlation)*HLOOKUP('CDO Param'!I$12,$C$4:$E$1004,$A644,FALSE) + SQRT(1-Correlation)*M644</f>
        <v>1.9891205704338257</v>
      </c>
      <c r="AU644">
        <f>SQRT(Correlation)*$F644 + SQRT('CDO Param'!J$17 - Correlation)*HLOOKUP('CDO Param'!J$12,$C$4:$E$1004,$A644,FALSE) + SQRT(1-Correlation)*N644</f>
        <v>-1.4421620820379104</v>
      </c>
      <c r="AV644">
        <f>SQRT(Correlation)*$F644 + SQRT('CDO Param'!K$17 - Correlation)*HLOOKUP('CDO Param'!K$12,$C$4:$E$1004,$A644,FALSE) + SQRT(1-Correlation)*O644</f>
        <v>-1.5361234450174643</v>
      </c>
      <c r="AW644">
        <f>SQRT(Correlation)*$F644 + SQRT('CDO Param'!L$17 - Correlation)*HLOOKUP('CDO Param'!L$12,$C$4:$E$1004,$A644,FALSE) + SQRT(1-Correlation)*P644</f>
        <v>0.46411466083516145</v>
      </c>
      <c r="AY644" s="3">
        <f>IF(AN644&lt;'CDO Param'!C$13,1,0)</f>
        <v>0</v>
      </c>
      <c r="AZ644" s="3">
        <f>IF(AO644&lt;'CDO Param'!D$13,1,0)</f>
        <v>0</v>
      </c>
      <c r="BA644" s="3">
        <f>IF(AP644&lt;'CDO Param'!E$13,1,0)</f>
        <v>0</v>
      </c>
      <c r="BB644" s="3">
        <f>IF(AQ644&lt;'CDO Param'!F$13,1,0)</f>
        <v>0</v>
      </c>
      <c r="BC644" s="3">
        <f>IF(AR644&lt;'CDO Param'!G$13,1,0)</f>
        <v>0</v>
      </c>
      <c r="BD644" s="3">
        <f>IF(AS644&lt;'CDO Param'!H$13,1,0)</f>
        <v>0</v>
      </c>
      <c r="BE644" s="3">
        <f>IF(AT644&lt;'CDO Param'!I$13,1,0)</f>
        <v>0</v>
      </c>
      <c r="BF644" s="3">
        <f>IF(AU644&lt;'CDO Param'!J$13,1,0)</f>
        <v>0</v>
      </c>
      <c r="BG644" s="3">
        <f>IF(AV644&lt;'CDO Param'!K$13,1,0)</f>
        <v>0</v>
      </c>
      <c r="BH644" s="3">
        <f>IF(AW644&lt;'CDO Param'!L$13,1,0)</f>
        <v>0</v>
      </c>
      <c r="BJ644" s="37">
        <f>AY644*'CDO Param'!C$6*AC644</f>
        <v>0</v>
      </c>
      <c r="BK644" s="37">
        <f>AZ644*'CDO Param'!D$6*AD644</f>
        <v>0</v>
      </c>
      <c r="BL644" s="37">
        <f>BA644*'CDO Param'!E$6*AE644</f>
        <v>0</v>
      </c>
      <c r="BM644" s="37">
        <f>BB644*'CDO Param'!F$6*AF644</f>
        <v>0</v>
      </c>
      <c r="BN644" s="37">
        <f>BC644*'CDO Param'!G$6*AG644</f>
        <v>0</v>
      </c>
      <c r="BO644" s="37">
        <f>BD644*'CDO Param'!H$6*AH644</f>
        <v>0</v>
      </c>
      <c r="BP644" s="37">
        <f>BE644*'CDO Param'!I$6*AI644</f>
        <v>0</v>
      </c>
      <c r="BQ644" s="37">
        <f>BF644*'CDO Param'!J$6*AJ644</f>
        <v>0</v>
      </c>
      <c r="BR644" s="37">
        <f>BG644*'CDO Param'!K$6*AK644</f>
        <v>0</v>
      </c>
      <c r="BS644" s="37">
        <f>BH644*'CDO Param'!L$6*AL644</f>
        <v>0</v>
      </c>
      <c r="BU644" s="38">
        <f t="shared" si="129"/>
        <v>0</v>
      </c>
      <c r="CE644" s="5">
        <f>BU644/'CDO Param'!$M$6</f>
        <v>0</v>
      </c>
      <c r="CF644" s="5">
        <f t="shared" si="130"/>
        <v>0</v>
      </c>
      <c r="CG644" s="5">
        <f t="shared" si="131"/>
        <v>0</v>
      </c>
    </row>
    <row r="645" spans="1:85" x14ac:dyDescent="0.2">
      <c r="A645" s="3">
        <v>642</v>
      </c>
      <c r="B645" s="3">
        <v>641</v>
      </c>
      <c r="C645">
        <v>0.69403313318616711</v>
      </c>
      <c r="D645">
        <v>-5.4320707931765355E-2</v>
      </c>
      <c r="E645">
        <v>-0.10384837878518738</v>
      </c>
      <c r="F645">
        <v>1.5329351299442351</v>
      </c>
      <c r="G645">
        <v>-1.2541477190097794</v>
      </c>
      <c r="H645">
        <v>1.7414458852726966</v>
      </c>
      <c r="I645">
        <v>-0.74075728662137408</v>
      </c>
      <c r="J645">
        <v>1.1100360097771045</v>
      </c>
      <c r="K645">
        <v>-0.24073870008578524</v>
      </c>
      <c r="L645">
        <v>0.83613713286467828</v>
      </c>
      <c r="M645">
        <v>0.62756157603871543</v>
      </c>
      <c r="N645">
        <v>0.52336190492496826</v>
      </c>
      <c r="O645">
        <v>0.95364612207049504</v>
      </c>
      <c r="P645">
        <v>0.26545421860646456</v>
      </c>
      <c r="R645" s="33">
        <v>0.56329489572127112</v>
      </c>
      <c r="S645" s="33">
        <v>0.29731238740371185</v>
      </c>
      <c r="T645" s="33">
        <v>0.92929509418518053</v>
      </c>
      <c r="U645" s="33">
        <v>0.66264797032934053</v>
      </c>
      <c r="V645" s="33">
        <v>0.12443732522634665</v>
      </c>
      <c r="W645" s="33">
        <v>0.41812507920811187</v>
      </c>
      <c r="X645" s="33">
        <v>0.42820625073658591</v>
      </c>
      <c r="Y645" s="33">
        <v>0.86245612979980935</v>
      </c>
      <c r="Z645" s="33">
        <v>0.30017354539603625</v>
      </c>
      <c r="AA645" s="33">
        <v>1.6777471181367277E-2</v>
      </c>
      <c r="AC645" s="36">
        <f t="shared" si="119"/>
        <v>0.60613767114352091</v>
      </c>
      <c r="AD645" s="36">
        <f t="shared" si="120"/>
        <v>0.18562151987208442</v>
      </c>
      <c r="AE645" s="36">
        <f t="shared" si="121"/>
        <v>0.99179499387744419</v>
      </c>
      <c r="AF645" s="36">
        <f t="shared" si="122"/>
        <v>0.76017150124127708</v>
      </c>
      <c r="AG645" s="36">
        <f t="shared" si="123"/>
        <v>2.8591159067734833E-2</v>
      </c>
      <c r="AH645" s="36">
        <f t="shared" si="124"/>
        <v>0.36348093210057181</v>
      </c>
      <c r="AI645" s="36">
        <f t="shared" si="125"/>
        <v>0.37990050692370042</v>
      </c>
      <c r="AJ645" s="36">
        <f t="shared" si="126"/>
        <v>0.96438022980085147</v>
      </c>
      <c r="AK645" s="36">
        <f t="shared" si="127"/>
        <v>0.18930567550980457</v>
      </c>
      <c r="AL645" s="36">
        <f t="shared" si="128"/>
        <v>3.3659356382591607E-4</v>
      </c>
      <c r="AN645">
        <f>SQRT(Correlation)*$F645 + SQRT('CDO Param'!C$17 - Correlation)*HLOOKUP('CDO Param'!C$12,$C$4:$E$1004,$A645,FALSE) + SQRT(1-Correlation)*G645</f>
        <v>-0.71271445090921093</v>
      </c>
      <c r="AO645">
        <f>SQRT(Correlation)*$F645 + SQRT('CDO Param'!D$17 - Correlation)*HLOOKUP('CDO Param'!D$12,$C$4:$E$1004,$A645,FALSE) + SQRT(1-Correlation)*H645</f>
        <v>2.129155169220514</v>
      </c>
      <c r="AP645">
        <f>SQRT(Correlation)*$F645 + SQRT('CDO Param'!E$17 - Correlation)*HLOOKUP('CDO Param'!E$12,$C$4:$E$1004,$A645,FALSE) + SQRT(1-Correlation)*I645</f>
        <v>-3.4363506930961463E-2</v>
      </c>
      <c r="AQ645">
        <f>SQRT(Correlation)*$F645 + SQRT('CDO Param'!F$17 - Correlation)*HLOOKUP('CDO Param'!F$12,$C$4:$E$1004,$A645,FALSE) + SQRT(1-Correlation)*J645</f>
        <v>1.5146080708694898</v>
      </c>
      <c r="AR645">
        <f>SQRT(Correlation)*$F645 + SQRT('CDO Param'!G$17 - Correlation)*HLOOKUP('CDO Param'!G$12,$C$4:$E$1004,$A645,FALSE) + SQRT(1-Correlation)*K645</f>
        <v>0.23315066419353778</v>
      </c>
      <c r="AS645">
        <f>SQRT(Correlation)*$F645 + SQRT('CDO Param'!H$17 - Correlation)*HLOOKUP('CDO Param'!H$12,$C$4:$E$1004,$A645,FALSE) + SQRT(1-Correlation)*L645</f>
        <v>1.2703038762320791</v>
      </c>
      <c r="AT645">
        <f>SQRT(Correlation)*$F645 + SQRT('CDO Param'!I$17 - Correlation)*HLOOKUP('CDO Param'!I$12,$C$4:$E$1004,$A645,FALSE) + SQRT(1-Correlation)*M645</f>
        <v>1.0568926338455009</v>
      </c>
      <c r="AU645">
        <f>SQRT(Correlation)*$F645 + SQRT('CDO Param'!J$17 - Correlation)*HLOOKUP('CDO Param'!J$12,$C$4:$E$1004,$A645,FALSE) + SQRT(1-Correlation)*N645</f>
        <v>1.1648852568341717</v>
      </c>
      <c r="AV645">
        <f>SQRT(Correlation)*$F645 + SQRT('CDO Param'!K$17 - Correlation)*HLOOKUP('CDO Param'!K$12,$C$4:$E$1004,$A645,FALSE) + SQRT(1-Correlation)*O645</f>
        <v>1.5730887070548736</v>
      </c>
      <c r="AW645">
        <f>SQRT(Correlation)*$F645 + SQRT('CDO Param'!L$17 - Correlation)*HLOOKUP('CDO Param'!L$12,$C$4:$E$1004,$A645,FALSE) + SQRT(1-Correlation)*P645</f>
        <v>0.92021254238495631</v>
      </c>
      <c r="AY645" s="3">
        <f>IF(AN645&lt;'CDO Param'!C$13,1,0)</f>
        <v>0</v>
      </c>
      <c r="AZ645" s="3">
        <f>IF(AO645&lt;'CDO Param'!D$13,1,0)</f>
        <v>0</v>
      </c>
      <c r="BA645" s="3">
        <f>IF(AP645&lt;'CDO Param'!E$13,1,0)</f>
        <v>0</v>
      </c>
      <c r="BB645" s="3">
        <f>IF(AQ645&lt;'CDO Param'!F$13,1,0)</f>
        <v>0</v>
      </c>
      <c r="BC645" s="3">
        <f>IF(AR645&lt;'CDO Param'!G$13,1,0)</f>
        <v>0</v>
      </c>
      <c r="BD645" s="3">
        <f>IF(AS645&lt;'CDO Param'!H$13,1,0)</f>
        <v>0</v>
      </c>
      <c r="BE645" s="3">
        <f>IF(AT645&lt;'CDO Param'!I$13,1,0)</f>
        <v>0</v>
      </c>
      <c r="BF645" s="3">
        <f>IF(AU645&lt;'CDO Param'!J$13,1,0)</f>
        <v>0</v>
      </c>
      <c r="BG645" s="3">
        <f>IF(AV645&lt;'CDO Param'!K$13,1,0)</f>
        <v>0</v>
      </c>
      <c r="BH645" s="3">
        <f>IF(AW645&lt;'CDO Param'!L$13,1,0)</f>
        <v>0</v>
      </c>
      <c r="BJ645" s="37">
        <f>AY645*'CDO Param'!C$6*AC645</f>
        <v>0</v>
      </c>
      <c r="BK645" s="37">
        <f>AZ645*'CDO Param'!D$6*AD645</f>
        <v>0</v>
      </c>
      <c r="BL645" s="37">
        <f>BA645*'CDO Param'!E$6*AE645</f>
        <v>0</v>
      </c>
      <c r="BM645" s="37">
        <f>BB645*'CDO Param'!F$6*AF645</f>
        <v>0</v>
      </c>
      <c r="BN645" s="37">
        <f>BC645*'CDO Param'!G$6*AG645</f>
        <v>0</v>
      </c>
      <c r="BO645" s="37">
        <f>BD645*'CDO Param'!H$6*AH645</f>
        <v>0</v>
      </c>
      <c r="BP645" s="37">
        <f>BE645*'CDO Param'!I$6*AI645</f>
        <v>0</v>
      </c>
      <c r="BQ645" s="37">
        <f>BF645*'CDO Param'!J$6*AJ645</f>
        <v>0</v>
      </c>
      <c r="BR645" s="37">
        <f>BG645*'CDO Param'!K$6*AK645</f>
        <v>0</v>
      </c>
      <c r="BS645" s="37">
        <f>BH645*'CDO Param'!L$6*AL645</f>
        <v>0</v>
      </c>
      <c r="BU645" s="38">
        <f t="shared" si="129"/>
        <v>0</v>
      </c>
      <c r="CE645" s="5">
        <f>BU645/'CDO Param'!$M$6</f>
        <v>0</v>
      </c>
      <c r="CF645" s="5">
        <f t="shared" si="130"/>
        <v>0</v>
      </c>
      <c r="CG645" s="5">
        <f t="shared" si="131"/>
        <v>0</v>
      </c>
    </row>
    <row r="646" spans="1:85" x14ac:dyDescent="0.2">
      <c r="A646" s="3">
        <v>643</v>
      </c>
      <c r="B646" s="3">
        <v>642</v>
      </c>
      <c r="C646">
        <v>0.4892456217930885</v>
      </c>
      <c r="D646">
        <v>-0.14097281564318109</v>
      </c>
      <c r="E646">
        <v>-0.26215388970740605</v>
      </c>
      <c r="F646">
        <v>0.26253474061377347</v>
      </c>
      <c r="G646">
        <v>0.78556922744610347</v>
      </c>
      <c r="H646">
        <v>0.45926981329103</v>
      </c>
      <c r="I646">
        <v>-3.3754622563719749</v>
      </c>
      <c r="J646">
        <v>-0.86513182395719923</v>
      </c>
      <c r="K646">
        <v>1.1530892152222805</v>
      </c>
      <c r="L646">
        <v>0.21054120225016959</v>
      </c>
      <c r="M646">
        <v>0.94256847660290077</v>
      </c>
      <c r="N646">
        <v>-0.7934227141959127</v>
      </c>
      <c r="O646">
        <v>0.70840087573742494</v>
      </c>
      <c r="P646">
        <v>-0.59916260397585575</v>
      </c>
      <c r="R646" s="33">
        <v>0.9789581452398366</v>
      </c>
      <c r="S646" s="33">
        <v>0.34954704593380309</v>
      </c>
      <c r="T646" s="33">
        <v>0.83720100942868791</v>
      </c>
      <c r="U646" s="33">
        <v>0.83736546795692546</v>
      </c>
      <c r="V646" s="33">
        <v>0.60141995204678733</v>
      </c>
      <c r="W646" s="33">
        <v>6.5134050354889617E-2</v>
      </c>
      <c r="X646" s="33">
        <v>0.70798431462980072</v>
      </c>
      <c r="Y646" s="33">
        <v>9.2375983061444011E-2</v>
      </c>
      <c r="Z646" s="33">
        <v>0.56314731368941595</v>
      </c>
      <c r="AA646" s="33">
        <v>0.81690117801395301</v>
      </c>
      <c r="AC646" s="36">
        <f t="shared" ref="AC646:AC709" si="132">BETAINV(R646,0.45,0.45)</f>
        <v>0.99944327363027252</v>
      </c>
      <c r="AD646" s="36">
        <f t="shared" ref="AD646:AD709" si="133">BETAINV(S646,0.45,0.45)</f>
        <v>0.25739400022859049</v>
      </c>
      <c r="AE646" s="36">
        <f t="shared" ref="AE646:AE709" si="134">BETAINV(T646,0.45,0.45)</f>
        <v>0.94851516746713338</v>
      </c>
      <c r="AF646" s="36">
        <f t="shared" ref="AF646:AF709" si="135">BETAINV(U646,0.45,0.45)</f>
        <v>0.94862837865357874</v>
      </c>
      <c r="AG646" s="36">
        <f t="shared" ref="AG646:AG709" si="136">BETAINV(V646,0.45,0.45)</f>
        <v>0.6678413612832409</v>
      </c>
      <c r="AH646" s="36">
        <f t="shared" ref="AH646:AH709" si="137">BETAINV(W646,0.45,0.45)</f>
        <v>6.8407177600372827E-3</v>
      </c>
      <c r="AI646" s="36">
        <f t="shared" ref="AI646:AI709" si="138">BETAINV(X646,0.45,0.45)</f>
        <v>0.82111725444502159</v>
      </c>
      <c r="AJ646" s="36">
        <f t="shared" ref="AJ646:AJ709" si="139">BETAINV(Y646,0.45,0.45)</f>
        <v>1.4825182509083644E-2</v>
      </c>
      <c r="AK646" s="36">
        <f t="shared" ref="AK646:AK709" si="140">BETAINV(Z646,0.45,0.45)</f>
        <v>0.60589434066920433</v>
      </c>
      <c r="AL646" s="36">
        <f t="shared" ref="AL646:AL709" si="141">BETAINV(AA646,0.45,0.45)</f>
        <v>0.93354800483454237</v>
      </c>
      <c r="AN646">
        <f>SQRT(Correlation)*$F646 + SQRT('CDO Param'!C$17 - Correlation)*HLOOKUP('CDO Param'!C$12,$C$4:$E$1004,$A646,FALSE) + SQRT(1-Correlation)*G646</f>
        <v>0.8083406132858163</v>
      </c>
      <c r="AO646">
        <f>SQRT(Correlation)*$F646 + SQRT('CDO Param'!D$17 - Correlation)*HLOOKUP('CDO Param'!D$12,$C$4:$E$1004,$A646,FALSE) + SQRT(1-Correlation)*H646</f>
        <v>0.49878580891323077</v>
      </c>
      <c r="AP646">
        <f>SQRT(Correlation)*$F646 + SQRT('CDO Param'!E$17 - Correlation)*HLOOKUP('CDO Param'!E$12,$C$4:$E$1004,$A646,FALSE) + SQRT(1-Correlation)*I646</f>
        <v>-2.9897816667647232</v>
      </c>
      <c r="AQ646">
        <f>SQRT(Correlation)*$F646 + SQRT('CDO Param'!F$17 - Correlation)*HLOOKUP('CDO Param'!F$12,$C$4:$E$1004,$A646,FALSE) + SQRT(1-Correlation)*J646</f>
        <v>-0.79633472926924287</v>
      </c>
      <c r="AR646">
        <f>SQRT(Correlation)*$F646 + SQRT('CDO Param'!G$17 - Correlation)*HLOOKUP('CDO Param'!G$12,$C$4:$E$1004,$A646,FALSE) + SQRT(1-Correlation)*K646</f>
        <v>1.1183178623744809</v>
      </c>
      <c r="AS646">
        <f>SQRT(Correlation)*$F646 + SQRT('CDO Param'!H$17 - Correlation)*HLOOKUP('CDO Param'!H$12,$C$4:$E$1004,$A646,FALSE) + SQRT(1-Correlation)*L646</f>
        <v>0.26282112987146389</v>
      </c>
      <c r="AT646">
        <f>SQRT(Correlation)*$F646 + SQRT('CDO Param'!I$17 - Correlation)*HLOOKUP('CDO Param'!I$12,$C$4:$E$1004,$A646,FALSE) + SQRT(1-Correlation)*M646</f>
        <v>0.91860035375301785</v>
      </c>
      <c r="AU646">
        <f>SQRT(Correlation)*$F646 + SQRT('CDO Param'!J$17 - Correlation)*HLOOKUP('CDO Param'!J$12,$C$4:$E$1004,$A646,FALSE) + SQRT(1-Correlation)*N646</f>
        <v>-0.5402438781962976</v>
      </c>
      <c r="AV646">
        <f>SQRT(Correlation)*$F646 + SQRT('CDO Param'!K$17 - Correlation)*HLOOKUP('CDO Param'!K$12,$C$4:$E$1004,$A646,FALSE) + SQRT(1-Correlation)*O646</f>
        <v>0.88451107819172359</v>
      </c>
      <c r="AW646">
        <f>SQRT(Correlation)*$F646 + SQRT('CDO Param'!L$17 - Correlation)*HLOOKUP('CDO Param'!L$12,$C$4:$E$1004,$A646,FALSE) + SQRT(1-Correlation)*P646</f>
        <v>-0.35595255615307764</v>
      </c>
      <c r="AY646" s="3">
        <f>IF(AN646&lt;'CDO Param'!C$13,1,0)</f>
        <v>0</v>
      </c>
      <c r="AZ646" s="3">
        <f>IF(AO646&lt;'CDO Param'!D$13,1,0)</f>
        <v>0</v>
      </c>
      <c r="BA646" s="3">
        <f>IF(AP646&lt;'CDO Param'!E$13,1,0)</f>
        <v>1</v>
      </c>
      <c r="BB646" s="3">
        <f>IF(AQ646&lt;'CDO Param'!F$13,1,0)</f>
        <v>0</v>
      </c>
      <c r="BC646" s="3">
        <f>IF(AR646&lt;'CDO Param'!G$13,1,0)</f>
        <v>0</v>
      </c>
      <c r="BD646" s="3">
        <f>IF(AS646&lt;'CDO Param'!H$13,1,0)</f>
        <v>0</v>
      </c>
      <c r="BE646" s="3">
        <f>IF(AT646&lt;'CDO Param'!I$13,1,0)</f>
        <v>0</v>
      </c>
      <c r="BF646" s="3">
        <f>IF(AU646&lt;'CDO Param'!J$13,1,0)</f>
        <v>0</v>
      </c>
      <c r="BG646" s="3">
        <f>IF(AV646&lt;'CDO Param'!K$13,1,0)</f>
        <v>0</v>
      </c>
      <c r="BH646" s="3">
        <f>IF(AW646&lt;'CDO Param'!L$13,1,0)</f>
        <v>0</v>
      </c>
      <c r="BJ646" s="37">
        <f>AY646*'CDO Param'!C$6*AC646</f>
        <v>0</v>
      </c>
      <c r="BK646" s="37">
        <f>AZ646*'CDO Param'!D$6*AD646</f>
        <v>0</v>
      </c>
      <c r="BL646" s="37">
        <f>BA646*'CDO Param'!E$6*AE646</f>
        <v>9485.1516746713332</v>
      </c>
      <c r="BM646" s="37">
        <f>BB646*'CDO Param'!F$6*AF646</f>
        <v>0</v>
      </c>
      <c r="BN646" s="37">
        <f>BC646*'CDO Param'!G$6*AG646</f>
        <v>0</v>
      </c>
      <c r="BO646" s="37">
        <f>BD646*'CDO Param'!H$6*AH646</f>
        <v>0</v>
      </c>
      <c r="BP646" s="37">
        <f>BE646*'CDO Param'!I$6*AI646</f>
        <v>0</v>
      </c>
      <c r="BQ646" s="37">
        <f>BF646*'CDO Param'!J$6*AJ646</f>
        <v>0</v>
      </c>
      <c r="BR646" s="37">
        <f>BG646*'CDO Param'!K$6*AK646</f>
        <v>0</v>
      </c>
      <c r="BS646" s="37">
        <f>BH646*'CDO Param'!L$6*AL646</f>
        <v>0</v>
      </c>
      <c r="BU646" s="38">
        <f t="shared" ref="BU646:BU709" si="142">SUM(BJ646:BS646)</f>
        <v>9485.1516746713332</v>
      </c>
      <c r="CE646" s="5">
        <f>BU646/'CDO Param'!$M$6</f>
        <v>9.8803663277826387E-2</v>
      </c>
      <c r="CF646" s="5">
        <f t="shared" ref="CF646:CF709" si="143">MIN(MAX(CE646-$CC$4,0),$CC$5)</f>
        <v>0.02</v>
      </c>
      <c r="CG646" s="5">
        <f t="shared" ref="CG646:CG709" si="144">CF646/$CC$5</f>
        <v>1</v>
      </c>
    </row>
    <row r="647" spans="1:85" x14ac:dyDescent="0.2">
      <c r="A647" s="3">
        <v>644</v>
      </c>
      <c r="B647" s="3">
        <v>643</v>
      </c>
      <c r="C647">
        <v>-1.54473127622623</v>
      </c>
      <c r="D647">
        <v>0.47398089009220712</v>
      </c>
      <c r="E647">
        <v>-0.10416897566756234</v>
      </c>
      <c r="F647">
        <v>0.47615912990295328</v>
      </c>
      <c r="G647">
        <v>1.2094005796825513E-2</v>
      </c>
      <c r="H647">
        <v>0.22123231246951036</v>
      </c>
      <c r="I647">
        <v>1.0785970516735688</v>
      </c>
      <c r="J647">
        <v>0.16941498870437499</v>
      </c>
      <c r="K647">
        <v>-2.0545940060401335</v>
      </c>
      <c r="L647">
        <v>-0.1181592779175844</v>
      </c>
      <c r="M647">
        <v>-1.4416673366213217</v>
      </c>
      <c r="N647">
        <v>-0.13139128896000329</v>
      </c>
      <c r="O647">
        <v>-1.7024194676196203</v>
      </c>
      <c r="P647">
        <v>-0.86763520812382922</v>
      </c>
      <c r="R647" s="33">
        <v>0.65809888050802934</v>
      </c>
      <c r="S647" s="33">
        <v>0.66788469844864895</v>
      </c>
      <c r="T647" s="33">
        <v>0.1381268264437685</v>
      </c>
      <c r="U647" s="33">
        <v>0.49757204041703235</v>
      </c>
      <c r="V647" s="33">
        <v>0.69328328906245684</v>
      </c>
      <c r="W647" s="33">
        <v>1.2239272711909969E-2</v>
      </c>
      <c r="X647" s="33">
        <v>0.70545646907084458</v>
      </c>
      <c r="Y647" s="33">
        <v>0.6068756736846993</v>
      </c>
      <c r="Z647" s="33">
        <v>0.75944761874128486</v>
      </c>
      <c r="AA647" s="33">
        <v>3.612818477495023E-2</v>
      </c>
      <c r="AC647" s="36">
        <f t="shared" si="132"/>
        <v>0.75367265004429629</v>
      </c>
      <c r="AD647" s="36">
        <f t="shared" si="133"/>
        <v>0.76757135517897068</v>
      </c>
      <c r="AE647" s="36">
        <f t="shared" si="134"/>
        <v>3.5951476271311462E-2</v>
      </c>
      <c r="AF647" s="36">
        <f t="shared" si="135"/>
        <v>0.49589430539731444</v>
      </c>
      <c r="AG647" s="36">
        <f t="shared" si="136"/>
        <v>0.80215502167691721</v>
      </c>
      <c r="AH647" s="36">
        <f t="shared" si="137"/>
        <v>1.670144288521301E-4</v>
      </c>
      <c r="AI647" s="36">
        <f t="shared" si="138"/>
        <v>0.8179144695096302</v>
      </c>
      <c r="AJ647" s="36">
        <f t="shared" si="139"/>
        <v>0.67644844331247578</v>
      </c>
      <c r="AK647" s="36">
        <f t="shared" si="140"/>
        <v>0.8807281929625288</v>
      </c>
      <c r="AL647" s="36">
        <f t="shared" si="141"/>
        <v>1.8497890226533871E-3</v>
      </c>
      <c r="AN647">
        <f>SQRT(Correlation)*$F647 + SQRT('CDO Param'!C$17 - Correlation)*HLOOKUP('CDO Param'!C$12,$C$4:$E$1004,$A647,FALSE) + SQRT(1-Correlation)*G647</f>
        <v>0.22907913953111381</v>
      </c>
      <c r="AO647">
        <f>SQRT(Correlation)*$F647 + SQRT('CDO Param'!D$17 - Correlation)*HLOOKUP('CDO Param'!D$12,$C$4:$E$1004,$A647,FALSE) + SQRT(1-Correlation)*H647</f>
        <v>0.42748515805405624</v>
      </c>
      <c r="AP647">
        <f>SQRT(Correlation)*$F647 + SQRT('CDO Param'!E$17 - Correlation)*HLOOKUP('CDO Param'!E$12,$C$4:$E$1004,$A647,FALSE) + SQRT(1-Correlation)*I647</f>
        <v>0.76512426623517138</v>
      </c>
      <c r="AQ647">
        <f>SQRT(Correlation)*$F647 + SQRT('CDO Param'!F$17 - Correlation)*HLOOKUP('CDO Param'!F$12,$C$4:$E$1004,$A647,FALSE) + SQRT(1-Correlation)*J647</f>
        <v>0.28800301706707016</v>
      </c>
      <c r="AR647">
        <f>SQRT(Correlation)*$F647 + SQRT('CDO Param'!G$17 - Correlation)*HLOOKUP('CDO Param'!G$12,$C$4:$E$1004,$A647,FALSE) + SQRT(1-Correlation)*K647</f>
        <v>-1.8218771709611579</v>
      </c>
      <c r="AS647">
        <f>SQRT(Correlation)*$F647 + SQRT('CDO Param'!H$17 - Correlation)*HLOOKUP('CDO Param'!H$12,$C$4:$E$1004,$A647,FALSE) + SQRT(1-Correlation)*L647</f>
        <v>0.10551002475501813</v>
      </c>
      <c r="AT647">
        <f>SQRT(Correlation)*$F647 + SQRT('CDO Param'!I$17 - Correlation)*HLOOKUP('CDO Param'!I$12,$C$4:$E$1004,$A647,FALSE) + SQRT(1-Correlation)*M647</f>
        <v>-1.2404038767538026</v>
      </c>
      <c r="AU647">
        <f>SQRT(Correlation)*$F647 + SQRT('CDO Param'!J$17 - Correlation)*HLOOKUP('CDO Param'!J$12,$C$4:$E$1004,$A647,FALSE) + SQRT(1-Correlation)*N647</f>
        <v>-0.38277146335975437</v>
      </c>
      <c r="AV647">
        <f>SQRT(Correlation)*$F647 + SQRT('CDO Param'!K$17 - Correlation)*HLOOKUP('CDO Param'!K$12,$C$4:$E$1004,$A647,FALSE) + SQRT(1-Correlation)*O647</f>
        <v>-1.8731796572208514</v>
      </c>
      <c r="AW647">
        <f>SQRT(Correlation)*$F647 + SQRT('CDO Param'!L$17 - Correlation)*HLOOKUP('CDO Param'!L$12,$C$4:$E$1004,$A647,FALSE) + SQRT(1-Correlation)*P647</f>
        <v>-1.0812337727617285</v>
      </c>
      <c r="AY647" s="3">
        <f>IF(AN647&lt;'CDO Param'!C$13,1,0)</f>
        <v>0</v>
      </c>
      <c r="AZ647" s="3">
        <f>IF(AO647&lt;'CDO Param'!D$13,1,0)</f>
        <v>0</v>
      </c>
      <c r="BA647" s="3">
        <f>IF(AP647&lt;'CDO Param'!E$13,1,0)</f>
        <v>0</v>
      </c>
      <c r="BB647" s="3">
        <f>IF(AQ647&lt;'CDO Param'!F$13,1,0)</f>
        <v>0</v>
      </c>
      <c r="BC647" s="3">
        <f>IF(AR647&lt;'CDO Param'!G$13,1,0)</f>
        <v>1</v>
      </c>
      <c r="BD647" s="3">
        <f>IF(AS647&lt;'CDO Param'!H$13,1,0)</f>
        <v>0</v>
      </c>
      <c r="BE647" s="3">
        <f>IF(AT647&lt;'CDO Param'!I$13,1,0)</f>
        <v>0</v>
      </c>
      <c r="BF647" s="3">
        <f>IF(AU647&lt;'CDO Param'!J$13,1,0)</f>
        <v>0</v>
      </c>
      <c r="BG647" s="3">
        <f>IF(AV647&lt;'CDO Param'!K$13,1,0)</f>
        <v>0</v>
      </c>
      <c r="BH647" s="3">
        <f>IF(AW647&lt;'CDO Param'!L$13,1,0)</f>
        <v>1</v>
      </c>
      <c r="BJ647" s="37">
        <f>AY647*'CDO Param'!C$6*AC647</f>
        <v>0</v>
      </c>
      <c r="BK647" s="37">
        <f>AZ647*'CDO Param'!D$6*AD647</f>
        <v>0</v>
      </c>
      <c r="BL647" s="37">
        <f>BA647*'CDO Param'!E$6*AE647</f>
        <v>0</v>
      </c>
      <c r="BM647" s="37">
        <f>BB647*'CDO Param'!F$6*AF647</f>
        <v>0</v>
      </c>
      <c r="BN647" s="37">
        <f>BC647*'CDO Param'!G$6*AG647</f>
        <v>8021.550216769172</v>
      </c>
      <c r="BO647" s="37">
        <f>BD647*'CDO Param'!H$6*AH647</f>
        <v>0</v>
      </c>
      <c r="BP647" s="37">
        <f>BE647*'CDO Param'!I$6*AI647</f>
        <v>0</v>
      </c>
      <c r="BQ647" s="37">
        <f>BF647*'CDO Param'!J$6*AJ647</f>
        <v>0</v>
      </c>
      <c r="BR647" s="37">
        <f>BG647*'CDO Param'!K$6*AK647</f>
        <v>0</v>
      </c>
      <c r="BS647" s="37">
        <f>BH647*'CDO Param'!L$6*AL647</f>
        <v>18.497890226533872</v>
      </c>
      <c r="BU647" s="38">
        <f t="shared" si="142"/>
        <v>8040.0481069957059</v>
      </c>
      <c r="CE647" s="5">
        <f>BU647/'CDO Param'!$M$6</f>
        <v>8.3750501114538606E-2</v>
      </c>
      <c r="CF647" s="5">
        <f t="shared" si="143"/>
        <v>0.02</v>
      </c>
      <c r="CG647" s="5">
        <f t="shared" si="144"/>
        <v>1</v>
      </c>
    </row>
    <row r="648" spans="1:85" x14ac:dyDescent="0.2">
      <c r="A648" s="3">
        <v>645</v>
      </c>
      <c r="B648" s="3">
        <v>644</v>
      </c>
      <c r="C648">
        <v>-0.41266844164056238</v>
      </c>
      <c r="D648">
        <v>-0.51316192184458487</v>
      </c>
      <c r="E648">
        <v>1.8368973542237654</v>
      </c>
      <c r="F648">
        <v>-1.1838665159302764</v>
      </c>
      <c r="G648">
        <v>-1.0784060577861965</v>
      </c>
      <c r="H648">
        <v>-1.0578241926850751</v>
      </c>
      <c r="I648">
        <v>-1.0156236385228112</v>
      </c>
      <c r="J648">
        <v>-5.8588511819834821E-2</v>
      </c>
      <c r="K648">
        <v>1.197065557789756</v>
      </c>
      <c r="L648">
        <v>-0.18168520909966901</v>
      </c>
      <c r="M648">
        <v>1.7981528799282387</v>
      </c>
      <c r="N648">
        <v>0.43174622987862676</v>
      </c>
      <c r="O648">
        <v>1.2265832083357964</v>
      </c>
      <c r="P648">
        <v>-0.24626842787256464</v>
      </c>
      <c r="R648" s="33">
        <v>0.20640151258856129</v>
      </c>
      <c r="S648" s="33">
        <v>0.99022207594952638</v>
      </c>
      <c r="T648" s="33">
        <v>0.66243048369066349</v>
      </c>
      <c r="U648" s="33">
        <v>0.46913938898087448</v>
      </c>
      <c r="V648" s="33">
        <v>0.8257106015578427</v>
      </c>
      <c r="W648" s="33">
        <v>0.71808038266286267</v>
      </c>
      <c r="X648" s="33">
        <v>0.77699141473369271</v>
      </c>
      <c r="Y648" s="33">
        <v>0.89470742917373192</v>
      </c>
      <c r="Z648" s="33">
        <v>0.34776212291222164</v>
      </c>
      <c r="AA648" s="33">
        <v>0.83799978570919476</v>
      </c>
      <c r="AC648" s="36">
        <f t="shared" si="132"/>
        <v>8.6040148985519718E-2</v>
      </c>
      <c r="AD648" s="36">
        <f t="shared" si="133"/>
        <v>0.99989859059355801</v>
      </c>
      <c r="AE648" s="36">
        <f t="shared" si="134"/>
        <v>0.75986228074894901</v>
      </c>
      <c r="AF648" s="36">
        <f t="shared" si="135"/>
        <v>0.44791799893548562</v>
      </c>
      <c r="AG648" s="36">
        <f t="shared" si="136"/>
        <v>0.94028478047095065</v>
      </c>
      <c r="AH648" s="36">
        <f t="shared" si="137"/>
        <v>0.83366280425739925</v>
      </c>
      <c r="AI648" s="36">
        <f t="shared" si="138"/>
        <v>0.8984594312411025</v>
      </c>
      <c r="AJ648" s="36">
        <f t="shared" si="139"/>
        <v>0.98020847194024274</v>
      </c>
      <c r="AK648" s="36">
        <f t="shared" si="140"/>
        <v>0.25479469982447284</v>
      </c>
      <c r="AL648" s="36">
        <f t="shared" si="141"/>
        <v>0.94906382066924189</v>
      </c>
      <c r="AN648">
        <f>SQRT(Correlation)*$F648 + SQRT('CDO Param'!C$17 - Correlation)*HLOOKUP('CDO Param'!C$12,$C$4:$E$1004,$A648,FALSE) + SQRT(1-Correlation)*G648</f>
        <v>-1.4700093340896356</v>
      </c>
      <c r="AO648">
        <f>SQRT(Correlation)*$F648 + SQRT('CDO Param'!D$17 - Correlation)*HLOOKUP('CDO Param'!D$12,$C$4:$E$1004,$A648,FALSE) + SQRT(1-Correlation)*H648</f>
        <v>-1.4504836624254731</v>
      </c>
      <c r="AP648">
        <f>SQRT(Correlation)*$F648 + SQRT('CDO Param'!E$17 - Correlation)*HLOOKUP('CDO Param'!E$12,$C$4:$E$1004,$A648,FALSE) + SQRT(1-Correlation)*I648</f>
        <v>-1.4470584536172018</v>
      </c>
      <c r="AQ648">
        <f>SQRT(Correlation)*$F648 + SQRT('CDO Param'!F$17 - Correlation)*HLOOKUP('CDO Param'!F$12,$C$4:$E$1004,$A648,FALSE) + SQRT(1-Correlation)*J648</f>
        <v>-1.9210671042496047E-2</v>
      </c>
      <c r="AR648">
        <f>SQRT(Correlation)*$F648 + SQRT('CDO Param'!G$17 - Correlation)*HLOOKUP('CDO Param'!G$12,$C$4:$E$1004,$A648,FALSE) + SQRT(1-Correlation)*K648</f>
        <v>1.17200737292528</v>
      </c>
      <c r="AS648">
        <f>SQRT(Correlation)*$F648 + SQRT('CDO Param'!H$17 - Correlation)*HLOOKUP('CDO Param'!H$12,$C$4:$E$1004,$A648,FALSE) + SQRT(1-Correlation)*L648</f>
        <v>-0.61930524192704517</v>
      </c>
      <c r="AT648">
        <f>SQRT(Correlation)*$F648 + SQRT('CDO Param'!I$17 - Correlation)*HLOOKUP('CDO Param'!I$12,$C$4:$E$1004,$A648,FALSE) + SQRT(1-Correlation)*M648</f>
        <v>1.7422488761079673</v>
      </c>
      <c r="AU648">
        <f>SQRT(Correlation)*$F648 + SQRT('CDO Param'!J$17 - Correlation)*HLOOKUP('CDO Param'!J$12,$C$4:$E$1004,$A648,FALSE) + SQRT(1-Correlation)*N648</f>
        <v>-7.3962833363187597E-2</v>
      </c>
      <c r="AV648">
        <f>SQRT(Correlation)*$F648 + SQRT('CDO Param'!K$17 - Correlation)*HLOOKUP('CDO Param'!K$12,$C$4:$E$1004,$A648,FALSE) + SQRT(1-Correlation)*O648</f>
        <v>0.6800857327720653</v>
      </c>
      <c r="AW648">
        <f>SQRT(Correlation)*$F648 + SQRT('CDO Param'!L$17 - Correlation)*HLOOKUP('CDO Param'!L$12,$C$4:$E$1004,$A648,FALSE) + SQRT(1-Correlation)*P648</f>
        <v>-0.71718401500517825</v>
      </c>
      <c r="AY648" s="3">
        <f>IF(AN648&lt;'CDO Param'!C$13,1,0)</f>
        <v>0</v>
      </c>
      <c r="AZ648" s="3">
        <f>IF(AO648&lt;'CDO Param'!D$13,1,0)</f>
        <v>0</v>
      </c>
      <c r="BA648" s="3">
        <f>IF(AP648&lt;'CDO Param'!E$13,1,0)</f>
        <v>1</v>
      </c>
      <c r="BB648" s="3">
        <f>IF(AQ648&lt;'CDO Param'!F$13,1,0)</f>
        <v>0</v>
      </c>
      <c r="BC648" s="3">
        <f>IF(AR648&lt;'CDO Param'!G$13,1,0)</f>
        <v>0</v>
      </c>
      <c r="BD648" s="3">
        <f>IF(AS648&lt;'CDO Param'!H$13,1,0)</f>
        <v>0</v>
      </c>
      <c r="BE648" s="3">
        <f>IF(AT648&lt;'CDO Param'!I$13,1,0)</f>
        <v>0</v>
      </c>
      <c r="BF648" s="3">
        <f>IF(AU648&lt;'CDO Param'!J$13,1,0)</f>
        <v>0</v>
      </c>
      <c r="BG648" s="3">
        <f>IF(AV648&lt;'CDO Param'!K$13,1,0)</f>
        <v>0</v>
      </c>
      <c r="BH648" s="3">
        <f>IF(AW648&lt;'CDO Param'!L$13,1,0)</f>
        <v>1</v>
      </c>
      <c r="BJ648" s="37">
        <f>AY648*'CDO Param'!C$6*AC648</f>
        <v>0</v>
      </c>
      <c r="BK648" s="37">
        <f>AZ648*'CDO Param'!D$6*AD648</f>
        <v>0</v>
      </c>
      <c r="BL648" s="37">
        <f>BA648*'CDO Param'!E$6*AE648</f>
        <v>7598.6228074894898</v>
      </c>
      <c r="BM648" s="37">
        <f>BB648*'CDO Param'!F$6*AF648</f>
        <v>0</v>
      </c>
      <c r="BN648" s="37">
        <f>BC648*'CDO Param'!G$6*AG648</f>
        <v>0</v>
      </c>
      <c r="BO648" s="37">
        <f>BD648*'CDO Param'!H$6*AH648</f>
        <v>0</v>
      </c>
      <c r="BP648" s="37">
        <f>BE648*'CDO Param'!I$6*AI648</f>
        <v>0</v>
      </c>
      <c r="BQ648" s="37">
        <f>BF648*'CDO Param'!J$6*AJ648</f>
        <v>0</v>
      </c>
      <c r="BR648" s="37">
        <f>BG648*'CDO Param'!K$6*AK648</f>
        <v>0</v>
      </c>
      <c r="BS648" s="37">
        <f>BH648*'CDO Param'!L$6*AL648</f>
        <v>9490.6382066924198</v>
      </c>
      <c r="BU648" s="38">
        <f t="shared" si="142"/>
        <v>17089.26101418191</v>
      </c>
      <c r="CE648" s="5">
        <f>BU648/'CDO Param'!$M$6</f>
        <v>0.17801313556439488</v>
      </c>
      <c r="CF648" s="5">
        <f t="shared" si="143"/>
        <v>0.02</v>
      </c>
      <c r="CG648" s="5">
        <f t="shared" si="144"/>
        <v>1</v>
      </c>
    </row>
    <row r="649" spans="1:85" x14ac:dyDescent="0.2">
      <c r="A649" s="3">
        <v>646</v>
      </c>
      <c r="B649" s="3">
        <v>645</v>
      </c>
      <c r="C649">
        <v>0.85196688814903609</v>
      </c>
      <c r="D649">
        <v>-6.4835603552637622E-2</v>
      </c>
      <c r="E649">
        <v>-1.3803173715132289</v>
      </c>
      <c r="F649">
        <v>-1.5258865460054949</v>
      </c>
      <c r="G649">
        <v>0.16374087863368914</v>
      </c>
      <c r="H649">
        <v>-9.3564267444889992E-3</v>
      </c>
      <c r="I649">
        <v>0.72386001193081029</v>
      </c>
      <c r="J649">
        <v>-2.5765984901227057E-2</v>
      </c>
      <c r="K649">
        <v>0.70171950028452557</v>
      </c>
      <c r="L649">
        <v>-0.42216129259031732</v>
      </c>
      <c r="M649">
        <v>0.75809793997905217</v>
      </c>
      <c r="N649">
        <v>1.5509885997744277</v>
      </c>
      <c r="O649">
        <v>1.9962863007094711</v>
      </c>
      <c r="P649">
        <v>-0.65132553572766483</v>
      </c>
      <c r="R649" s="33">
        <v>0.26239841443598194</v>
      </c>
      <c r="S649" s="33">
        <v>0.13015142554889966</v>
      </c>
      <c r="T649" s="33">
        <v>0.45500920035643933</v>
      </c>
      <c r="U649" s="33">
        <v>0.33963039067556633</v>
      </c>
      <c r="V649" s="33">
        <v>0.16797608424349506</v>
      </c>
      <c r="W649" s="33">
        <v>0.17404788042141492</v>
      </c>
      <c r="X649" s="33">
        <v>0.22272624272048763</v>
      </c>
      <c r="Y649" s="33">
        <v>0.35996140323577513</v>
      </c>
      <c r="Z649" s="33">
        <v>0.87130418367278961</v>
      </c>
      <c r="AA649" s="33">
        <v>9.4149885742994908E-3</v>
      </c>
      <c r="AC649" s="36">
        <f t="shared" si="132"/>
        <v>0.14323449077144046</v>
      </c>
      <c r="AD649" s="36">
        <f t="shared" si="133"/>
        <v>3.1554537807161089E-2</v>
      </c>
      <c r="AE649" s="36">
        <f t="shared" si="134"/>
        <v>0.42424164717660107</v>
      </c>
      <c r="AF649" s="36">
        <f t="shared" si="135"/>
        <v>0.24307526634476045</v>
      </c>
      <c r="AG649" s="36">
        <f t="shared" si="136"/>
        <v>5.5114918129854543E-2</v>
      </c>
      <c r="AH649" s="36">
        <f t="shared" si="137"/>
        <v>5.9535731309243854E-2</v>
      </c>
      <c r="AI649" s="36">
        <f t="shared" si="138"/>
        <v>0.10126650628751865</v>
      </c>
      <c r="AJ649" s="36">
        <f t="shared" si="139"/>
        <v>0.27274562257106055</v>
      </c>
      <c r="AK649" s="36">
        <f t="shared" si="140"/>
        <v>0.96921513887507005</v>
      </c>
      <c r="AL649" s="36">
        <f t="shared" si="141"/>
        <v>9.323424304262984E-5</v>
      </c>
      <c r="AN649">
        <f>SQRT(Correlation)*$F649 + SQRT('CDO Param'!C$17 - Correlation)*HLOOKUP('CDO Param'!C$12,$C$4:$E$1004,$A649,FALSE) + SQRT(1-Correlation)*G649</f>
        <v>-0.33635859585744809</v>
      </c>
      <c r="AO649">
        <f>SQRT(Correlation)*$F649 + SQRT('CDO Param'!D$17 - Correlation)*HLOOKUP('CDO Param'!D$12,$C$4:$E$1004,$A649,FALSE) + SQRT(1-Correlation)*H649</f>
        <v>-0.50057311840727503</v>
      </c>
      <c r="AP649">
        <f>SQRT(Correlation)*$F649 + SQRT('CDO Param'!E$17 - Correlation)*HLOOKUP('CDO Param'!E$12,$C$4:$E$1004,$A649,FALSE) + SQRT(1-Correlation)*I649</f>
        <v>0.42959546093733192</v>
      </c>
      <c r="AQ649">
        <f>SQRT(Correlation)*$F649 + SQRT('CDO Param'!F$17 - Correlation)*HLOOKUP('CDO Param'!F$12,$C$4:$E$1004,$A649,FALSE) + SQRT(1-Correlation)*J649</f>
        <v>-0.81561980049482352</v>
      </c>
      <c r="AR649">
        <f>SQRT(Correlation)*$F649 + SQRT('CDO Param'!G$17 - Correlation)*HLOOKUP('CDO Param'!G$12,$C$4:$E$1004,$A649,FALSE) + SQRT(1-Correlation)*K649</f>
        <v>-0.12546647112492559</v>
      </c>
      <c r="AS649">
        <f>SQRT(Correlation)*$F649 + SQRT('CDO Param'!H$17 - Correlation)*HLOOKUP('CDO Param'!H$12,$C$4:$E$1004,$A649,FALSE) + SQRT(1-Correlation)*L649</f>
        <v>-0.89219419998919536</v>
      </c>
      <c r="AT649">
        <f>SQRT(Correlation)*$F649 + SQRT('CDO Param'!I$17 - Correlation)*HLOOKUP('CDO Param'!I$12,$C$4:$E$1004,$A649,FALSE) + SQRT(1-Correlation)*M649</f>
        <v>-7.1981187016580073E-2</v>
      </c>
      <c r="AU649">
        <f>SQRT(Correlation)*$F649 + SQRT('CDO Param'!J$17 - Correlation)*HLOOKUP('CDO Param'!J$12,$C$4:$E$1004,$A649,FALSE) + SQRT(1-Correlation)*N649</f>
        <v>1.214278537564679</v>
      </c>
      <c r="AV649">
        <f>SQRT(Correlation)*$F649 + SQRT('CDO Param'!K$17 - Correlation)*HLOOKUP('CDO Param'!K$12,$C$4:$E$1004,$A649,FALSE) + SQRT(1-Correlation)*O649</f>
        <v>1.6367250291020472</v>
      </c>
      <c r="AW649">
        <f>SQRT(Correlation)*$F649 + SQRT('CDO Param'!L$17 - Correlation)*HLOOKUP('CDO Param'!L$12,$C$4:$E$1004,$A649,FALSE) + SQRT(1-Correlation)*P649</f>
        <v>-0.87502009984671225</v>
      </c>
      <c r="AY649" s="3">
        <f>IF(AN649&lt;'CDO Param'!C$13,1,0)</f>
        <v>0</v>
      </c>
      <c r="AZ649" s="3">
        <f>IF(AO649&lt;'CDO Param'!D$13,1,0)</f>
        <v>0</v>
      </c>
      <c r="BA649" s="3">
        <f>IF(AP649&lt;'CDO Param'!E$13,1,0)</f>
        <v>0</v>
      </c>
      <c r="BB649" s="3">
        <f>IF(AQ649&lt;'CDO Param'!F$13,1,0)</f>
        <v>0</v>
      </c>
      <c r="BC649" s="3">
        <f>IF(AR649&lt;'CDO Param'!G$13,1,0)</f>
        <v>1</v>
      </c>
      <c r="BD649" s="3">
        <f>IF(AS649&lt;'CDO Param'!H$13,1,0)</f>
        <v>0</v>
      </c>
      <c r="BE649" s="3">
        <f>IF(AT649&lt;'CDO Param'!I$13,1,0)</f>
        <v>0</v>
      </c>
      <c r="BF649" s="3">
        <f>IF(AU649&lt;'CDO Param'!J$13,1,0)</f>
        <v>0</v>
      </c>
      <c r="BG649" s="3">
        <f>IF(AV649&lt;'CDO Param'!K$13,1,0)</f>
        <v>0</v>
      </c>
      <c r="BH649" s="3">
        <f>IF(AW649&lt;'CDO Param'!L$13,1,0)</f>
        <v>1</v>
      </c>
      <c r="BJ649" s="37">
        <f>AY649*'CDO Param'!C$6*AC649</f>
        <v>0</v>
      </c>
      <c r="BK649" s="37">
        <f>AZ649*'CDO Param'!D$6*AD649</f>
        <v>0</v>
      </c>
      <c r="BL649" s="37">
        <f>BA649*'CDO Param'!E$6*AE649</f>
        <v>0</v>
      </c>
      <c r="BM649" s="37">
        <f>BB649*'CDO Param'!F$6*AF649</f>
        <v>0</v>
      </c>
      <c r="BN649" s="37">
        <f>BC649*'CDO Param'!G$6*AG649</f>
        <v>551.14918129854539</v>
      </c>
      <c r="BO649" s="37">
        <f>BD649*'CDO Param'!H$6*AH649</f>
        <v>0</v>
      </c>
      <c r="BP649" s="37">
        <f>BE649*'CDO Param'!I$6*AI649</f>
        <v>0</v>
      </c>
      <c r="BQ649" s="37">
        <f>BF649*'CDO Param'!J$6*AJ649</f>
        <v>0</v>
      </c>
      <c r="BR649" s="37">
        <f>BG649*'CDO Param'!K$6*AK649</f>
        <v>0</v>
      </c>
      <c r="BS649" s="37">
        <f>BH649*'CDO Param'!L$6*AL649</f>
        <v>0.93234243042629839</v>
      </c>
      <c r="BU649" s="38">
        <f t="shared" si="142"/>
        <v>552.08152372897166</v>
      </c>
      <c r="CE649" s="5">
        <f>BU649/'CDO Param'!$M$6</f>
        <v>5.7508492055101217E-3</v>
      </c>
      <c r="CF649" s="5">
        <f t="shared" si="143"/>
        <v>0</v>
      </c>
      <c r="CG649" s="5">
        <f t="shared" si="144"/>
        <v>0</v>
      </c>
    </row>
    <row r="650" spans="1:85" x14ac:dyDescent="0.2">
      <c r="A650" s="3">
        <v>647</v>
      </c>
      <c r="B650" s="3">
        <v>646</v>
      </c>
      <c r="C650">
        <v>-0.18419882508169394</v>
      </c>
      <c r="D650">
        <v>-9.8873442766489461E-3</v>
      </c>
      <c r="E650">
        <v>-0.82425913205952384</v>
      </c>
      <c r="F650">
        <v>-0.27714236239262391</v>
      </c>
      <c r="G650">
        <v>0.74881654654745944</v>
      </c>
      <c r="H650">
        <v>-1.3907447282690555</v>
      </c>
      <c r="I650">
        <v>0.57684019338921644</v>
      </c>
      <c r="J650">
        <v>-1.8520586309023201</v>
      </c>
      <c r="K650">
        <v>1.8301670934306458</v>
      </c>
      <c r="L650">
        <v>-1.4472402654064354</v>
      </c>
      <c r="M650">
        <v>-0.56133103498723358</v>
      </c>
      <c r="N650">
        <v>-0.21826735974173062</v>
      </c>
      <c r="O650">
        <v>0.13083990779705346</v>
      </c>
      <c r="P650">
        <v>-0.54380279834731482</v>
      </c>
      <c r="R650" s="33">
        <v>0.23771296825153426</v>
      </c>
      <c r="S650" s="33">
        <v>0.24185740353626078</v>
      </c>
      <c r="T650" s="33">
        <v>0.89738123393495628</v>
      </c>
      <c r="U650" s="33">
        <v>0.28639874480962696</v>
      </c>
      <c r="V650" s="33">
        <v>0.50370401540012288</v>
      </c>
      <c r="W650" s="33">
        <v>0.75338682986487948</v>
      </c>
      <c r="X650" s="33">
        <v>0.17244953903018009</v>
      </c>
      <c r="Y650" s="33">
        <v>0.35940248023690774</v>
      </c>
      <c r="Z650" s="33">
        <v>0.47748534170793616</v>
      </c>
      <c r="AA650" s="33">
        <v>9.6138085283403327E-2</v>
      </c>
      <c r="AC650" s="36">
        <f t="shared" si="132"/>
        <v>0.11630917175737834</v>
      </c>
      <c r="AD650" s="36">
        <f t="shared" si="133"/>
        <v>0.12064535411996218</v>
      </c>
      <c r="AE650" s="36">
        <f t="shared" si="134"/>
        <v>0.98130017775850398</v>
      </c>
      <c r="AF650" s="36">
        <f t="shared" si="135"/>
        <v>0.1718540066345462</v>
      </c>
      <c r="AG650" s="36">
        <f t="shared" si="136"/>
        <v>0.50626341007057529</v>
      </c>
      <c r="AH650" s="36">
        <f t="shared" si="137"/>
        <v>0.87428617184730406</v>
      </c>
      <c r="AI650" s="36">
        <f t="shared" si="138"/>
        <v>5.8354914643526781E-2</v>
      </c>
      <c r="AJ650" s="36">
        <f t="shared" si="139"/>
        <v>0.27191385546699232</v>
      </c>
      <c r="AK650" s="36">
        <f t="shared" si="140"/>
        <v>0.46196755511169069</v>
      </c>
      <c r="AL650" s="36">
        <f t="shared" si="141"/>
        <v>1.6191891630564136E-2</v>
      </c>
      <c r="AN650">
        <f>SQRT(Correlation)*$F650 + SQRT('CDO Param'!C$17 - Correlation)*HLOOKUP('CDO Param'!C$12,$C$4:$E$1004,$A650,FALSE) + SQRT(1-Correlation)*G650</f>
        <v>0.62135135924820262</v>
      </c>
      <c r="AO650">
        <f>SQRT(Correlation)*$F650 + SQRT('CDO Param'!D$17 - Correlation)*HLOOKUP('CDO Param'!D$12,$C$4:$E$1004,$A650,FALSE) + SQRT(1-Correlation)*H650</f>
        <v>-1.4084146873258905</v>
      </c>
      <c r="AP650">
        <f>SQRT(Correlation)*$F650 + SQRT('CDO Param'!E$17 - Correlation)*HLOOKUP('CDO Param'!E$12,$C$4:$E$1004,$A650,FALSE) + SQRT(1-Correlation)*I650</f>
        <v>0.41086411868888473</v>
      </c>
      <c r="AQ650">
        <f>SQRT(Correlation)*$F650 + SQRT('CDO Param'!F$17 - Correlation)*HLOOKUP('CDO Param'!F$12,$C$4:$E$1004,$A650,FALSE) + SQRT(1-Correlation)*J650</f>
        <v>-2.028967145311388</v>
      </c>
      <c r="AR650">
        <f>SQRT(Correlation)*$F650 + SQRT('CDO Param'!G$17 - Correlation)*HLOOKUP('CDO Param'!G$12,$C$4:$E$1004,$A650,FALSE) + SQRT(1-Correlation)*K650</f>
        <v>1.4642988990152523</v>
      </c>
      <c r="AS650">
        <f>SQRT(Correlation)*$F650 + SQRT('CDO Param'!H$17 - Correlation)*HLOOKUP('CDO Param'!H$12,$C$4:$E$1004,$A650,FALSE) + SQRT(1-Correlation)*L650</f>
        <v>-1.4620110598225153</v>
      </c>
      <c r="AT650">
        <f>SQRT(Correlation)*$F650 + SQRT('CDO Param'!I$17 - Correlation)*HLOOKUP('CDO Param'!I$12,$C$4:$E$1004,$A650,FALSE) + SQRT(1-Correlation)*M650</f>
        <v>-0.80447543273385258</v>
      </c>
      <c r="AU650">
        <f>SQRT(Correlation)*$F650 + SQRT('CDO Param'!J$17 - Correlation)*HLOOKUP('CDO Param'!J$12,$C$4:$E$1004,$A650,FALSE) + SQRT(1-Correlation)*N650</f>
        <v>-0.34344113712025626</v>
      </c>
      <c r="AV650">
        <f>SQRT(Correlation)*$F650 + SQRT('CDO Param'!K$17 - Correlation)*HLOOKUP('CDO Param'!K$12,$C$4:$E$1004,$A650,FALSE) + SQRT(1-Correlation)*O650</f>
        <v>-1.2248903178159493E-2</v>
      </c>
      <c r="AW650">
        <f>SQRT(Correlation)*$F650 + SQRT('CDO Param'!L$17 - Correlation)*HLOOKUP('CDO Param'!L$12,$C$4:$E$1004,$A650,FALSE) + SQRT(1-Correlation)*P650</f>
        <v>-0.65227117064892237</v>
      </c>
      <c r="AY650" s="3">
        <f>IF(AN650&lt;'CDO Param'!C$13,1,0)</f>
        <v>0</v>
      </c>
      <c r="AZ650" s="3">
        <f>IF(AO650&lt;'CDO Param'!D$13,1,0)</f>
        <v>0</v>
      </c>
      <c r="BA650" s="3">
        <f>IF(AP650&lt;'CDO Param'!E$13,1,0)</f>
        <v>0</v>
      </c>
      <c r="BB650" s="3">
        <f>IF(AQ650&lt;'CDO Param'!F$13,1,0)</f>
        <v>1</v>
      </c>
      <c r="BC650" s="3">
        <f>IF(AR650&lt;'CDO Param'!G$13,1,0)</f>
        <v>0</v>
      </c>
      <c r="BD650" s="3">
        <f>IF(AS650&lt;'CDO Param'!H$13,1,0)</f>
        <v>0</v>
      </c>
      <c r="BE650" s="3">
        <f>IF(AT650&lt;'CDO Param'!I$13,1,0)</f>
        <v>0</v>
      </c>
      <c r="BF650" s="3">
        <f>IF(AU650&lt;'CDO Param'!J$13,1,0)</f>
        <v>0</v>
      </c>
      <c r="BG650" s="3">
        <f>IF(AV650&lt;'CDO Param'!K$13,1,0)</f>
        <v>0</v>
      </c>
      <c r="BH650" s="3">
        <f>IF(AW650&lt;'CDO Param'!L$13,1,0)</f>
        <v>0</v>
      </c>
      <c r="BJ650" s="37">
        <f>AY650*'CDO Param'!C$6*AC650</f>
        <v>0</v>
      </c>
      <c r="BK650" s="37">
        <f>AZ650*'CDO Param'!D$6*AD650</f>
        <v>0</v>
      </c>
      <c r="BL650" s="37">
        <f>BA650*'CDO Param'!E$6*AE650</f>
        <v>0</v>
      </c>
      <c r="BM650" s="37">
        <f>BB650*'CDO Param'!F$6*AF650</f>
        <v>1718.540066345462</v>
      </c>
      <c r="BN650" s="37">
        <f>BC650*'CDO Param'!G$6*AG650</f>
        <v>0</v>
      </c>
      <c r="BO650" s="37">
        <f>BD650*'CDO Param'!H$6*AH650</f>
        <v>0</v>
      </c>
      <c r="BP650" s="37">
        <f>BE650*'CDO Param'!I$6*AI650</f>
        <v>0</v>
      </c>
      <c r="BQ650" s="37">
        <f>BF650*'CDO Param'!J$6*AJ650</f>
        <v>0</v>
      </c>
      <c r="BR650" s="37">
        <f>BG650*'CDO Param'!K$6*AK650</f>
        <v>0</v>
      </c>
      <c r="BS650" s="37">
        <f>BH650*'CDO Param'!L$6*AL650</f>
        <v>0</v>
      </c>
      <c r="BU650" s="38">
        <f t="shared" si="142"/>
        <v>1718.540066345462</v>
      </c>
      <c r="CE650" s="5">
        <f>BU650/'CDO Param'!$M$6</f>
        <v>1.7901459024431896E-2</v>
      </c>
      <c r="CF650" s="5">
        <f t="shared" si="143"/>
        <v>0</v>
      </c>
      <c r="CG650" s="5">
        <f t="shared" si="144"/>
        <v>0</v>
      </c>
    </row>
    <row r="651" spans="1:85" x14ac:dyDescent="0.2">
      <c r="A651" s="3">
        <v>648</v>
      </c>
      <c r="B651" s="3">
        <v>647</v>
      </c>
      <c r="C651">
        <v>-0.51113602239638567</v>
      </c>
      <c r="D651">
        <v>0.49127493184641935</v>
      </c>
      <c r="E651">
        <v>0.4490266292123124</v>
      </c>
      <c r="F651">
        <v>1.1887868822668679</v>
      </c>
      <c r="G651">
        <v>-0.92846448751515709</v>
      </c>
      <c r="H651">
        <v>0.96419171313755214</v>
      </c>
      <c r="I651">
        <v>-0.68455392465693876</v>
      </c>
      <c r="J651">
        <v>-0.93147264124127105</v>
      </c>
      <c r="K651">
        <v>0.65109588831546716</v>
      </c>
      <c r="L651">
        <v>-0.45476213017536793</v>
      </c>
      <c r="M651">
        <v>-0.74759896051546093</v>
      </c>
      <c r="N651">
        <v>-1.3506200957635883</v>
      </c>
      <c r="O651">
        <v>1.1921792975044809</v>
      </c>
      <c r="P651">
        <v>-0.2966146439575823</v>
      </c>
      <c r="R651" s="33">
        <v>0.79279935815967595</v>
      </c>
      <c r="S651" s="33">
        <v>0.57881258967277249</v>
      </c>
      <c r="T651" s="33">
        <v>0.10319463028721261</v>
      </c>
      <c r="U651" s="33">
        <v>0.39215123718238959</v>
      </c>
      <c r="V651" s="33">
        <v>0.885843324421832</v>
      </c>
      <c r="W651" s="33">
        <v>0.36875355773081703</v>
      </c>
      <c r="X651" s="33">
        <v>0.64104478184182423</v>
      </c>
      <c r="Y651" s="33">
        <v>3.964841553924997E-2</v>
      </c>
      <c r="Z651" s="33">
        <v>0.37091996817426753</v>
      </c>
      <c r="AA651" s="33">
        <v>5.1905104914635937E-2</v>
      </c>
      <c r="AC651" s="36">
        <f t="shared" si="132"/>
        <v>0.91324305703413788</v>
      </c>
      <c r="AD651" s="36">
        <f t="shared" si="133"/>
        <v>0.63154871288044556</v>
      </c>
      <c r="AE651" s="36">
        <f t="shared" si="134"/>
        <v>1.8932124679761964E-2</v>
      </c>
      <c r="AF651" s="36">
        <f t="shared" si="135"/>
        <v>0.3220231506948632</v>
      </c>
      <c r="AG651" s="36">
        <f t="shared" si="136"/>
        <v>0.97634945878593116</v>
      </c>
      <c r="AH651" s="36">
        <f t="shared" si="137"/>
        <v>0.28594264149185528</v>
      </c>
      <c r="AI651" s="36">
        <f t="shared" si="138"/>
        <v>0.72875111156100791</v>
      </c>
      <c r="AJ651" s="36">
        <f t="shared" si="139"/>
        <v>2.2739707240082376E-3</v>
      </c>
      <c r="AK651" s="36">
        <f t="shared" si="140"/>
        <v>0.28922621584187236</v>
      </c>
      <c r="AL651" s="36">
        <f t="shared" si="141"/>
        <v>4.1346864828859945E-3</v>
      </c>
      <c r="AN651">
        <f>SQRT(Correlation)*$F651 + SQRT('CDO Param'!C$17 - Correlation)*HLOOKUP('CDO Param'!C$12,$C$4:$E$1004,$A651,FALSE) + SQRT(1-Correlation)*G651</f>
        <v>-0.43541456494217357</v>
      </c>
      <c r="AO651">
        <f>SQRT(Correlation)*$F651 + SQRT('CDO Param'!D$17 - Correlation)*HLOOKUP('CDO Param'!D$12,$C$4:$E$1004,$A651,FALSE) + SQRT(1-Correlation)*H651</f>
        <v>1.3601167615687935</v>
      </c>
      <c r="AP651">
        <f>SQRT(Correlation)*$F651 + SQRT('CDO Param'!E$17 - Correlation)*HLOOKUP('CDO Param'!E$12,$C$4:$E$1004,$A651,FALSE) + SQRT(1-Correlation)*I651</f>
        <v>-0.40873133502635195</v>
      </c>
      <c r="AQ651">
        <f>SQRT(Correlation)*$F651 + SQRT('CDO Param'!F$17 - Correlation)*HLOOKUP('CDO Param'!F$12,$C$4:$E$1004,$A651,FALSE) + SQRT(1-Correlation)*J651</f>
        <v>-0.40733971062458635</v>
      </c>
      <c r="AR651">
        <f>SQRT(Correlation)*$F651 + SQRT('CDO Param'!G$17 - Correlation)*HLOOKUP('CDO Param'!G$12,$C$4:$E$1004,$A651,FALSE) + SQRT(1-Correlation)*K651</f>
        <v>1.0940166213862521</v>
      </c>
      <c r="AS651">
        <f>SQRT(Correlation)*$F651 + SQRT('CDO Param'!H$17 - Correlation)*HLOOKUP('CDO Param'!H$12,$C$4:$E$1004,$A651,FALSE) + SQRT(1-Correlation)*L651</f>
        <v>1.3978949713240651E-2</v>
      </c>
      <c r="AT651">
        <f>SQRT(Correlation)*$F651 + SQRT('CDO Param'!I$17 - Correlation)*HLOOKUP('CDO Param'!I$12,$C$4:$E$1004,$A651,FALSE) + SQRT(1-Correlation)*M651</f>
        <v>-0.23290182076893767</v>
      </c>
      <c r="AU651">
        <f>SQRT(Correlation)*$F651 + SQRT('CDO Param'!J$17 - Correlation)*HLOOKUP('CDO Param'!J$12,$C$4:$E$1004,$A651,FALSE) + SQRT(1-Correlation)*N651</f>
        <v>-1.040617186951686</v>
      </c>
      <c r="AV651">
        <f>SQRT(Correlation)*$F651 + SQRT('CDO Param'!K$17 - Correlation)*HLOOKUP('CDO Param'!K$12,$C$4:$E$1004,$A651,FALSE) + SQRT(1-Correlation)*O651</f>
        <v>1.3716941277347112</v>
      </c>
      <c r="AW651">
        <f>SQRT(Correlation)*$F651 + SQRT('CDO Param'!L$17 - Correlation)*HLOOKUP('CDO Param'!L$12,$C$4:$E$1004,$A651,FALSE) + SQRT(1-Correlation)*P651</f>
        <v>-4.0699818769142471E-2</v>
      </c>
      <c r="AY651" s="3">
        <f>IF(AN651&lt;'CDO Param'!C$13,1,0)</f>
        <v>0</v>
      </c>
      <c r="AZ651" s="3">
        <f>IF(AO651&lt;'CDO Param'!D$13,1,0)</f>
        <v>0</v>
      </c>
      <c r="BA651" s="3">
        <f>IF(AP651&lt;'CDO Param'!E$13,1,0)</f>
        <v>0</v>
      </c>
      <c r="BB651" s="3">
        <f>IF(AQ651&lt;'CDO Param'!F$13,1,0)</f>
        <v>0</v>
      </c>
      <c r="BC651" s="3">
        <f>IF(AR651&lt;'CDO Param'!G$13,1,0)</f>
        <v>0</v>
      </c>
      <c r="BD651" s="3">
        <f>IF(AS651&lt;'CDO Param'!H$13,1,0)</f>
        <v>0</v>
      </c>
      <c r="BE651" s="3">
        <f>IF(AT651&lt;'CDO Param'!I$13,1,0)</f>
        <v>0</v>
      </c>
      <c r="BF651" s="3">
        <f>IF(AU651&lt;'CDO Param'!J$13,1,0)</f>
        <v>0</v>
      </c>
      <c r="BG651" s="3">
        <f>IF(AV651&lt;'CDO Param'!K$13,1,0)</f>
        <v>0</v>
      </c>
      <c r="BH651" s="3">
        <f>IF(AW651&lt;'CDO Param'!L$13,1,0)</f>
        <v>0</v>
      </c>
      <c r="BJ651" s="37">
        <f>AY651*'CDO Param'!C$6*AC651</f>
        <v>0</v>
      </c>
      <c r="BK651" s="37">
        <f>AZ651*'CDO Param'!D$6*AD651</f>
        <v>0</v>
      </c>
      <c r="BL651" s="37">
        <f>BA651*'CDO Param'!E$6*AE651</f>
        <v>0</v>
      </c>
      <c r="BM651" s="37">
        <f>BB651*'CDO Param'!F$6*AF651</f>
        <v>0</v>
      </c>
      <c r="BN651" s="37">
        <f>BC651*'CDO Param'!G$6*AG651</f>
        <v>0</v>
      </c>
      <c r="BO651" s="37">
        <f>BD651*'CDO Param'!H$6*AH651</f>
        <v>0</v>
      </c>
      <c r="BP651" s="37">
        <f>BE651*'CDO Param'!I$6*AI651</f>
        <v>0</v>
      </c>
      <c r="BQ651" s="37">
        <f>BF651*'CDO Param'!J$6*AJ651</f>
        <v>0</v>
      </c>
      <c r="BR651" s="37">
        <f>BG651*'CDO Param'!K$6*AK651</f>
        <v>0</v>
      </c>
      <c r="BS651" s="37">
        <f>BH651*'CDO Param'!L$6*AL651</f>
        <v>0</v>
      </c>
      <c r="BU651" s="38">
        <f t="shared" si="142"/>
        <v>0</v>
      </c>
      <c r="CE651" s="5">
        <f>BU651/'CDO Param'!$M$6</f>
        <v>0</v>
      </c>
      <c r="CF651" s="5">
        <f t="shared" si="143"/>
        <v>0</v>
      </c>
      <c r="CG651" s="5">
        <f t="shared" si="144"/>
        <v>0</v>
      </c>
    </row>
    <row r="652" spans="1:85" x14ac:dyDescent="0.2">
      <c r="A652" s="3">
        <v>649</v>
      </c>
      <c r="B652" s="3">
        <v>648</v>
      </c>
      <c r="C652">
        <v>-6.4150071921176277E-2</v>
      </c>
      <c r="D652">
        <v>-1.6908143152249977</v>
      </c>
      <c r="E652">
        <v>0.38212533581827302</v>
      </c>
      <c r="F652">
        <v>0.42508418118814006</v>
      </c>
      <c r="G652">
        <v>-1.0717803888837807</v>
      </c>
      <c r="H652">
        <v>-1.4966599337640218</v>
      </c>
      <c r="I652">
        <v>-1.2034524843329564</v>
      </c>
      <c r="J652">
        <v>0.61450009525287896</v>
      </c>
      <c r="K652">
        <v>-3.8348844100255519E-2</v>
      </c>
      <c r="L652">
        <v>-0.18345190255786292</v>
      </c>
      <c r="M652">
        <v>-0.48883521230891347</v>
      </c>
      <c r="N652">
        <v>0.98318196251057088</v>
      </c>
      <c r="O652">
        <v>2.8667272999882698E-2</v>
      </c>
      <c r="P652">
        <v>0.49029495130525902</v>
      </c>
      <c r="R652" s="33">
        <v>0.36909830028614882</v>
      </c>
      <c r="S652" s="33">
        <v>0.43513290930312726</v>
      </c>
      <c r="T652" s="33">
        <v>0.27880665766019685</v>
      </c>
      <c r="U652" s="33">
        <v>0.90349529492831571</v>
      </c>
      <c r="V652" s="33">
        <v>4.5421860201946392E-2</v>
      </c>
      <c r="W652" s="33">
        <v>0.40520441411305425</v>
      </c>
      <c r="X652" s="33">
        <v>0.27058799810269291</v>
      </c>
      <c r="Y652" s="33">
        <v>0.77248411195934008</v>
      </c>
      <c r="Z652" s="33">
        <v>0.14046970062911032</v>
      </c>
      <c r="AA652" s="33">
        <v>0.87425847345695762</v>
      </c>
      <c r="AC652" s="36">
        <f t="shared" si="132"/>
        <v>0.2864643351332421</v>
      </c>
      <c r="AD652" s="36">
        <f t="shared" si="133"/>
        <v>0.39127193360683693</v>
      </c>
      <c r="AE652" s="36">
        <f t="shared" si="134"/>
        <v>0.16254975753032194</v>
      </c>
      <c r="AF652" s="36">
        <f t="shared" si="135"/>
        <v>0.9836714292421338</v>
      </c>
      <c r="AG652" s="36">
        <f t="shared" si="136"/>
        <v>3.0750387896479278E-3</v>
      </c>
      <c r="AH652" s="36">
        <f t="shared" si="137"/>
        <v>0.34269259134437735</v>
      </c>
      <c r="AI652" s="36">
        <f t="shared" si="138"/>
        <v>0.15273735691692164</v>
      </c>
      <c r="AJ652" s="36">
        <f t="shared" si="139"/>
        <v>0.89403549533183213</v>
      </c>
      <c r="AK652" s="36">
        <f t="shared" si="140"/>
        <v>3.7301014133311189E-2</v>
      </c>
      <c r="AL652" s="36">
        <f t="shared" si="141"/>
        <v>0.97074618284263159</v>
      </c>
      <c r="AN652">
        <f>SQRT(Correlation)*$F652 + SQRT('CDO Param'!C$17 - Correlation)*HLOOKUP('CDO Param'!C$12,$C$4:$E$1004,$A652,FALSE) + SQRT(1-Correlation)*G652</f>
        <v>-1.1214739867304819</v>
      </c>
      <c r="AO652">
        <f>SQRT(Correlation)*$F652 + SQRT('CDO Param'!D$17 - Correlation)*HLOOKUP('CDO Param'!D$12,$C$4:$E$1004,$A652,FALSE) + SQRT(1-Correlation)*H652</f>
        <v>-1.5245501146416705</v>
      </c>
      <c r="AP652">
        <f>SQRT(Correlation)*$F652 + SQRT('CDO Param'!E$17 - Correlation)*HLOOKUP('CDO Param'!E$12,$C$4:$E$1004,$A652,FALSE) + SQRT(1-Correlation)*I652</f>
        <v>-1.0242443645868851</v>
      </c>
      <c r="AQ652">
        <f>SQRT(Correlation)*$F652 + SQRT('CDO Param'!F$17 - Correlation)*HLOOKUP('CDO Param'!F$12,$C$4:$E$1004,$A652,FALSE) + SQRT(1-Correlation)*J652</f>
        <v>0.80283522068453772</v>
      </c>
      <c r="AR652">
        <f>SQRT(Correlation)*$F652 + SQRT('CDO Param'!G$17 - Correlation)*HLOOKUP('CDO Param'!G$12,$C$4:$E$1004,$A652,FALSE) + SQRT(1-Correlation)*K652</f>
        <v>0.18348833577022627</v>
      </c>
      <c r="AS652">
        <f>SQRT(Correlation)*$F652 + SQRT('CDO Param'!H$17 - Correlation)*HLOOKUP('CDO Param'!H$12,$C$4:$E$1004,$A652,FALSE) + SQRT(1-Correlation)*L652</f>
        <v>-0.27873158857058944</v>
      </c>
      <c r="AT652">
        <f>SQRT(Correlation)*$F652 + SQRT('CDO Param'!I$17 - Correlation)*HLOOKUP('CDO Param'!I$12,$C$4:$E$1004,$A652,FALSE) + SQRT(1-Correlation)*M652</f>
        <v>-0.24388055774876144</v>
      </c>
      <c r="AU652">
        <f>SQRT(Correlation)*$F652 + SQRT('CDO Param'!J$17 - Correlation)*HLOOKUP('CDO Param'!J$12,$C$4:$E$1004,$A652,FALSE) + SQRT(1-Correlation)*N652</f>
        <v>1.0501792140754933</v>
      </c>
      <c r="AV652">
        <f>SQRT(Correlation)*$F652 + SQRT('CDO Param'!K$17 - Correlation)*HLOOKUP('CDO Param'!K$12,$C$4:$E$1004,$A652,FALSE) + SQRT(1-Correlation)*O652</f>
        <v>0.14464707039283148</v>
      </c>
      <c r="AW652">
        <f>SQRT(Correlation)*$F652 + SQRT('CDO Param'!L$17 - Correlation)*HLOOKUP('CDO Param'!L$12,$C$4:$E$1004,$A652,FALSE) + SQRT(1-Correlation)*P652</f>
        <v>0.58258553871897756</v>
      </c>
      <c r="AY652" s="3">
        <f>IF(AN652&lt;'CDO Param'!C$13,1,0)</f>
        <v>0</v>
      </c>
      <c r="AZ652" s="3">
        <f>IF(AO652&lt;'CDO Param'!D$13,1,0)</f>
        <v>0</v>
      </c>
      <c r="BA652" s="3">
        <f>IF(AP652&lt;'CDO Param'!E$13,1,0)</f>
        <v>0</v>
      </c>
      <c r="BB652" s="3">
        <f>IF(AQ652&lt;'CDO Param'!F$13,1,0)</f>
        <v>0</v>
      </c>
      <c r="BC652" s="3">
        <f>IF(AR652&lt;'CDO Param'!G$13,1,0)</f>
        <v>0</v>
      </c>
      <c r="BD652" s="3">
        <f>IF(AS652&lt;'CDO Param'!H$13,1,0)</f>
        <v>0</v>
      </c>
      <c r="BE652" s="3">
        <f>IF(AT652&lt;'CDO Param'!I$13,1,0)</f>
        <v>0</v>
      </c>
      <c r="BF652" s="3">
        <f>IF(AU652&lt;'CDO Param'!J$13,1,0)</f>
        <v>0</v>
      </c>
      <c r="BG652" s="3">
        <f>IF(AV652&lt;'CDO Param'!K$13,1,0)</f>
        <v>0</v>
      </c>
      <c r="BH652" s="3">
        <f>IF(AW652&lt;'CDO Param'!L$13,1,0)</f>
        <v>0</v>
      </c>
      <c r="BJ652" s="37">
        <f>AY652*'CDO Param'!C$6*AC652</f>
        <v>0</v>
      </c>
      <c r="BK652" s="37">
        <f>AZ652*'CDO Param'!D$6*AD652</f>
        <v>0</v>
      </c>
      <c r="BL652" s="37">
        <f>BA652*'CDO Param'!E$6*AE652</f>
        <v>0</v>
      </c>
      <c r="BM652" s="37">
        <f>BB652*'CDO Param'!F$6*AF652</f>
        <v>0</v>
      </c>
      <c r="BN652" s="37">
        <f>BC652*'CDO Param'!G$6*AG652</f>
        <v>0</v>
      </c>
      <c r="BO652" s="37">
        <f>BD652*'CDO Param'!H$6*AH652</f>
        <v>0</v>
      </c>
      <c r="BP652" s="37">
        <f>BE652*'CDO Param'!I$6*AI652</f>
        <v>0</v>
      </c>
      <c r="BQ652" s="37">
        <f>BF652*'CDO Param'!J$6*AJ652</f>
        <v>0</v>
      </c>
      <c r="BR652" s="37">
        <f>BG652*'CDO Param'!K$6*AK652</f>
        <v>0</v>
      </c>
      <c r="BS652" s="37">
        <f>BH652*'CDO Param'!L$6*AL652</f>
        <v>0</v>
      </c>
      <c r="BU652" s="38">
        <f t="shared" si="142"/>
        <v>0</v>
      </c>
      <c r="CE652" s="5">
        <f>BU652/'CDO Param'!$M$6</f>
        <v>0</v>
      </c>
      <c r="CF652" s="5">
        <f t="shared" si="143"/>
        <v>0</v>
      </c>
      <c r="CG652" s="5">
        <f t="shared" si="144"/>
        <v>0</v>
      </c>
    </row>
    <row r="653" spans="1:85" x14ac:dyDescent="0.2">
      <c r="A653" s="3">
        <v>650</v>
      </c>
      <c r="B653" s="3">
        <v>649</v>
      </c>
      <c r="C653">
        <v>0.9957898328138981</v>
      </c>
      <c r="D653">
        <v>0.37809400055266451</v>
      </c>
      <c r="E653">
        <v>-1.6348167264368385E-3</v>
      </c>
      <c r="F653">
        <v>-0.4494700078794267</v>
      </c>
      <c r="G653">
        <v>-0.61584046306961682</v>
      </c>
      <c r="H653">
        <v>-1.4054239727556705</v>
      </c>
      <c r="I653">
        <v>0.45544766180682927</v>
      </c>
      <c r="J653">
        <v>1.3946100807515904</v>
      </c>
      <c r="K653">
        <v>-1.2333293852861971</v>
      </c>
      <c r="L653">
        <v>-0.33750438888091594</v>
      </c>
      <c r="M653">
        <v>0.72085867941495962</v>
      </c>
      <c r="N653">
        <v>2.2137464839033782</v>
      </c>
      <c r="O653">
        <v>-0.26483235160412733</v>
      </c>
      <c r="P653">
        <v>-0.43386876313888934</v>
      </c>
      <c r="R653" s="33">
        <v>0.66216339108634903</v>
      </c>
      <c r="S653" s="33">
        <v>0.98011398826731089</v>
      </c>
      <c r="T653" s="33">
        <v>0.77580080869412082</v>
      </c>
      <c r="U653" s="33">
        <v>0.88419172208951402</v>
      </c>
      <c r="V653" s="33">
        <v>0.61027315846191399</v>
      </c>
      <c r="W653" s="33">
        <v>0.86097426938869726</v>
      </c>
      <c r="X653" s="33">
        <v>0.39454561583443809</v>
      </c>
      <c r="Y653" s="33">
        <v>0.12816532940052697</v>
      </c>
      <c r="Z653" s="33">
        <v>7.4691234656931477E-2</v>
      </c>
      <c r="AA653" s="33">
        <v>0.33558087904731781</v>
      </c>
      <c r="AC653" s="36">
        <f t="shared" si="132"/>
        <v>0.75948232593959619</v>
      </c>
      <c r="AD653" s="36">
        <f t="shared" si="133"/>
        <v>0.99950894804585833</v>
      </c>
      <c r="AE653" s="36">
        <f t="shared" si="134"/>
        <v>0.89729976873500716</v>
      </c>
      <c r="AF653" s="36">
        <f t="shared" si="135"/>
        <v>0.97558951145429662</v>
      </c>
      <c r="AG653" s="36">
        <f t="shared" si="136"/>
        <v>0.68177564897287812</v>
      </c>
      <c r="AH653" s="36">
        <f t="shared" si="137"/>
        <v>0.96353384953578458</v>
      </c>
      <c r="AI653" s="36">
        <f t="shared" si="138"/>
        <v>0.32578766233171813</v>
      </c>
      <c r="AJ653" s="36">
        <f t="shared" si="139"/>
        <v>3.0506872578029406E-2</v>
      </c>
      <c r="AK653" s="36">
        <f t="shared" si="140"/>
        <v>9.2648141489501002E-3</v>
      </c>
      <c r="AL653" s="36">
        <f t="shared" si="141"/>
        <v>0.23731589353581992</v>
      </c>
      <c r="AN653">
        <f>SQRT(Correlation)*$F653 + SQRT('CDO Param'!C$17 - Correlation)*HLOOKUP('CDO Param'!C$12,$C$4:$E$1004,$A653,FALSE) + SQRT(1-Correlation)*G653</f>
        <v>-0.67290189171777348</v>
      </c>
      <c r="AO653">
        <f>SQRT(Correlation)*$F653 + SQRT('CDO Param'!D$17 - Correlation)*HLOOKUP('CDO Param'!D$12,$C$4:$E$1004,$A653,FALSE) + SQRT(1-Correlation)*H653</f>
        <v>-1.4219665797730388</v>
      </c>
      <c r="AP653">
        <f>SQRT(Correlation)*$F653 + SQRT('CDO Param'!E$17 - Correlation)*HLOOKUP('CDO Param'!E$12,$C$4:$E$1004,$A653,FALSE) + SQRT(1-Correlation)*I653</f>
        <v>0.55340191898023217</v>
      </c>
      <c r="AQ653">
        <f>SQRT(Correlation)*$F653 + SQRT('CDO Param'!F$17 - Correlation)*HLOOKUP('CDO Param'!F$12,$C$4:$E$1004,$A653,FALSE) + SQRT(1-Correlation)*J653</f>
        <v>1.1805428382855239</v>
      </c>
      <c r="AR653">
        <f>SQRT(Correlation)*$F653 + SQRT('CDO Param'!G$17 - Correlation)*HLOOKUP('CDO Param'!G$12,$C$4:$E$1004,$A653,FALSE) + SQRT(1-Correlation)*K653</f>
        <v>-1.3125394414323104</v>
      </c>
      <c r="AS653">
        <f>SQRT(Correlation)*$F653 + SQRT('CDO Param'!H$17 - Correlation)*HLOOKUP('CDO Param'!H$12,$C$4:$E$1004,$A653,FALSE) + SQRT(1-Correlation)*L653</f>
        <v>-0.40884910689000425</v>
      </c>
      <c r="AT653">
        <f>SQRT(Correlation)*$F653 + SQRT('CDO Param'!I$17 - Correlation)*HLOOKUP('CDO Param'!I$12,$C$4:$E$1004,$A653,FALSE) + SQRT(1-Correlation)*M653</f>
        <v>0.54136613679933354</v>
      </c>
      <c r="AU653">
        <f>SQRT(Correlation)*$F653 + SQRT('CDO Param'!J$17 - Correlation)*HLOOKUP('CDO Param'!J$12,$C$4:$E$1004,$A653,FALSE) + SQRT(1-Correlation)*N653</f>
        <v>2.22147064448512</v>
      </c>
      <c r="AV653">
        <f>SQRT(Correlation)*$F653 + SQRT('CDO Param'!K$17 - Correlation)*HLOOKUP('CDO Param'!K$12,$C$4:$E$1004,$A653,FALSE) + SQRT(1-Correlation)*O653</f>
        <v>-0.1299156996623424</v>
      </c>
      <c r="AW653">
        <f>SQRT(Correlation)*$F653 + SQRT('CDO Param'!L$17 - Correlation)*HLOOKUP('CDO Param'!L$12,$C$4:$E$1004,$A653,FALSE) + SQRT(1-Correlation)*P653</f>
        <v>-0.29027772004776431</v>
      </c>
      <c r="AY653" s="3">
        <f>IF(AN653&lt;'CDO Param'!C$13,1,0)</f>
        <v>0</v>
      </c>
      <c r="AZ653" s="3">
        <f>IF(AO653&lt;'CDO Param'!D$13,1,0)</f>
        <v>0</v>
      </c>
      <c r="BA653" s="3">
        <f>IF(AP653&lt;'CDO Param'!E$13,1,0)</f>
        <v>0</v>
      </c>
      <c r="BB653" s="3">
        <f>IF(AQ653&lt;'CDO Param'!F$13,1,0)</f>
        <v>0</v>
      </c>
      <c r="BC653" s="3">
        <f>IF(AR653&lt;'CDO Param'!G$13,1,0)</f>
        <v>1</v>
      </c>
      <c r="BD653" s="3">
        <f>IF(AS653&lt;'CDO Param'!H$13,1,0)</f>
        <v>0</v>
      </c>
      <c r="BE653" s="3">
        <f>IF(AT653&lt;'CDO Param'!I$13,1,0)</f>
        <v>0</v>
      </c>
      <c r="BF653" s="3">
        <f>IF(AU653&lt;'CDO Param'!J$13,1,0)</f>
        <v>0</v>
      </c>
      <c r="BG653" s="3">
        <f>IF(AV653&lt;'CDO Param'!K$13,1,0)</f>
        <v>0</v>
      </c>
      <c r="BH653" s="3">
        <f>IF(AW653&lt;'CDO Param'!L$13,1,0)</f>
        <v>0</v>
      </c>
      <c r="BJ653" s="37">
        <f>AY653*'CDO Param'!C$6*AC653</f>
        <v>0</v>
      </c>
      <c r="BK653" s="37">
        <f>AZ653*'CDO Param'!D$6*AD653</f>
        <v>0</v>
      </c>
      <c r="BL653" s="37">
        <f>BA653*'CDO Param'!E$6*AE653</f>
        <v>0</v>
      </c>
      <c r="BM653" s="37">
        <f>BB653*'CDO Param'!F$6*AF653</f>
        <v>0</v>
      </c>
      <c r="BN653" s="37">
        <f>BC653*'CDO Param'!G$6*AG653</f>
        <v>6817.7564897287812</v>
      </c>
      <c r="BO653" s="37">
        <f>BD653*'CDO Param'!H$6*AH653</f>
        <v>0</v>
      </c>
      <c r="BP653" s="37">
        <f>BE653*'CDO Param'!I$6*AI653</f>
        <v>0</v>
      </c>
      <c r="BQ653" s="37">
        <f>BF653*'CDO Param'!J$6*AJ653</f>
        <v>0</v>
      </c>
      <c r="BR653" s="37">
        <f>BG653*'CDO Param'!K$6*AK653</f>
        <v>0</v>
      </c>
      <c r="BS653" s="37">
        <f>BH653*'CDO Param'!L$6*AL653</f>
        <v>0</v>
      </c>
      <c r="BU653" s="38">
        <f t="shared" si="142"/>
        <v>6817.7564897287812</v>
      </c>
      <c r="CE653" s="5">
        <f>BU653/'CDO Param'!$M$6</f>
        <v>7.1018296768008138E-2</v>
      </c>
      <c r="CF653" s="5">
        <f t="shared" si="143"/>
        <v>0.02</v>
      </c>
      <c r="CG653" s="5">
        <f t="shared" si="144"/>
        <v>1</v>
      </c>
    </row>
    <row r="654" spans="1:85" x14ac:dyDescent="0.2">
      <c r="A654" s="3">
        <v>651</v>
      </c>
      <c r="B654" s="3">
        <v>650</v>
      </c>
      <c r="C654">
        <v>-1.0339545042370446</v>
      </c>
      <c r="D654">
        <v>0.10831172403413802</v>
      </c>
      <c r="E654">
        <v>-0.46753825699852314</v>
      </c>
      <c r="F654">
        <v>0.76444621299742721</v>
      </c>
      <c r="G654">
        <v>0.80739255281514488</v>
      </c>
      <c r="H654">
        <v>-0.71993099481915124</v>
      </c>
      <c r="I654">
        <v>0.89045897766482085</v>
      </c>
      <c r="J654">
        <v>0.38711277738912031</v>
      </c>
      <c r="K654">
        <v>0.52770360525755677</v>
      </c>
      <c r="L654">
        <v>-0.89317836682312191</v>
      </c>
      <c r="M654">
        <v>-1.2908594726468436</v>
      </c>
      <c r="N654">
        <v>-0.22392100618162658</v>
      </c>
      <c r="O654">
        <v>0.14248939805838745</v>
      </c>
      <c r="P654">
        <v>0.43858335629920475</v>
      </c>
      <c r="R654" s="33">
        <v>0.1078341482709321</v>
      </c>
      <c r="S654" s="33">
        <v>0.36852998955572491</v>
      </c>
      <c r="T654" s="33">
        <v>0.88353446306825356</v>
      </c>
      <c r="U654" s="33">
        <v>0.5637207881378572</v>
      </c>
      <c r="V654" s="33">
        <v>0.45528623296659732</v>
      </c>
      <c r="W654" s="33">
        <v>0.99571746960082907</v>
      </c>
      <c r="X654" s="33">
        <v>2.3511581133823647E-2</v>
      </c>
      <c r="Y654" s="33">
        <v>0.1591441161740311</v>
      </c>
      <c r="Z654" s="33">
        <v>0.73516053694075001</v>
      </c>
      <c r="AA654" s="33">
        <v>0.84314436318499242</v>
      </c>
      <c r="AC654" s="36">
        <f t="shared" si="132"/>
        <v>2.0860255679037196E-2</v>
      </c>
      <c r="AD654" s="36">
        <f t="shared" si="133"/>
        <v>0.28560448681345474</v>
      </c>
      <c r="AE654" s="36">
        <f t="shared" si="134"/>
        <v>0.97528350063171909</v>
      </c>
      <c r="AF654" s="36">
        <f t="shared" si="135"/>
        <v>0.60683971197405218</v>
      </c>
      <c r="AG654" s="36">
        <f t="shared" si="136"/>
        <v>0.42470420719601532</v>
      </c>
      <c r="AH654" s="36">
        <f t="shared" si="137"/>
        <v>0.99998380716335955</v>
      </c>
      <c r="AI654" s="36">
        <f t="shared" si="138"/>
        <v>7.1239751719517897E-4</v>
      </c>
      <c r="AJ654" s="36">
        <f t="shared" si="139"/>
        <v>4.8999444970549748E-2</v>
      </c>
      <c r="AK654" s="36">
        <f t="shared" si="140"/>
        <v>0.85396207704562821</v>
      </c>
      <c r="AL654" s="36">
        <f t="shared" si="141"/>
        <v>0.95252414720801981</v>
      </c>
      <c r="AN654">
        <f>SQRT(Correlation)*$F654 + SQRT('CDO Param'!C$17 - Correlation)*HLOOKUP('CDO Param'!C$12,$C$4:$E$1004,$A654,FALSE) + SQRT(1-Correlation)*G654</f>
        <v>1.0230165389116124</v>
      </c>
      <c r="AO654">
        <f>SQRT(Correlation)*$F654 + SQRT('CDO Param'!D$17 - Correlation)*HLOOKUP('CDO Param'!D$12,$C$4:$E$1004,$A654,FALSE) + SQRT(1-Correlation)*H654</f>
        <v>-0.4259298014483025</v>
      </c>
      <c r="AP654">
        <f>SQRT(Correlation)*$F654 + SQRT('CDO Param'!E$17 - Correlation)*HLOOKUP('CDO Param'!E$12,$C$4:$E$1004,$A654,FALSE) + SQRT(1-Correlation)*I654</f>
        <v>0.8129440293693293</v>
      </c>
      <c r="AQ654">
        <f>SQRT(Correlation)*$F654 + SQRT('CDO Param'!F$17 - Correlation)*HLOOKUP('CDO Param'!F$12,$C$4:$E$1004,$A654,FALSE) + SQRT(1-Correlation)*J654</f>
        <v>0.50444181207416683</v>
      </c>
      <c r="AR654">
        <f>SQRT(Correlation)*$F654 + SQRT('CDO Param'!G$17 - Correlation)*HLOOKUP('CDO Param'!G$12,$C$4:$E$1004,$A654,FALSE) + SQRT(1-Correlation)*K654</f>
        <v>0.63781798233204734</v>
      </c>
      <c r="AS654">
        <f>SQRT(Correlation)*$F654 + SQRT('CDO Param'!H$17 - Correlation)*HLOOKUP('CDO Param'!H$12,$C$4:$E$1004,$A654,FALSE) + SQRT(1-Correlation)*L654</f>
        <v>-0.59028668969961362</v>
      </c>
      <c r="AT654">
        <f>SQRT(Correlation)*$F654 + SQRT('CDO Param'!I$17 - Correlation)*HLOOKUP('CDO Param'!I$12,$C$4:$E$1004,$A654,FALSE) + SQRT(1-Correlation)*M654</f>
        <v>-1.0874224361271927</v>
      </c>
      <c r="AU654">
        <f>SQRT(Correlation)*$F654 + SQRT('CDO Param'!J$17 - Correlation)*HLOOKUP('CDO Param'!J$12,$C$4:$E$1004,$A654,FALSE) + SQRT(1-Correlation)*N654</f>
        <v>-0.24424964898759668</v>
      </c>
      <c r="AV654">
        <f>SQRT(Correlation)*$F654 + SQRT('CDO Param'!K$17 - Correlation)*HLOOKUP('CDO Param'!K$12,$C$4:$E$1004,$A654,FALSE) + SQRT(1-Correlation)*O654</f>
        <v>0.10335778174684176</v>
      </c>
      <c r="AW654">
        <f>SQRT(Correlation)*$F654 + SQRT('CDO Param'!L$17 - Correlation)*HLOOKUP('CDO Param'!L$12,$C$4:$E$1004,$A654,FALSE) + SQRT(1-Correlation)*P654</f>
        <v>0.38425717458357145</v>
      </c>
      <c r="AY654" s="3">
        <f>IF(AN654&lt;'CDO Param'!C$13,1,0)</f>
        <v>0</v>
      </c>
      <c r="AZ654" s="3">
        <f>IF(AO654&lt;'CDO Param'!D$13,1,0)</f>
        <v>0</v>
      </c>
      <c r="BA654" s="3">
        <f>IF(AP654&lt;'CDO Param'!E$13,1,0)</f>
        <v>0</v>
      </c>
      <c r="BB654" s="3">
        <f>IF(AQ654&lt;'CDO Param'!F$13,1,0)</f>
        <v>0</v>
      </c>
      <c r="BC654" s="3">
        <f>IF(AR654&lt;'CDO Param'!G$13,1,0)</f>
        <v>0</v>
      </c>
      <c r="BD654" s="3">
        <f>IF(AS654&lt;'CDO Param'!H$13,1,0)</f>
        <v>0</v>
      </c>
      <c r="BE654" s="3">
        <f>IF(AT654&lt;'CDO Param'!I$13,1,0)</f>
        <v>0</v>
      </c>
      <c r="BF654" s="3">
        <f>IF(AU654&lt;'CDO Param'!J$13,1,0)</f>
        <v>0</v>
      </c>
      <c r="BG654" s="3">
        <f>IF(AV654&lt;'CDO Param'!K$13,1,0)</f>
        <v>0</v>
      </c>
      <c r="BH654" s="3">
        <f>IF(AW654&lt;'CDO Param'!L$13,1,0)</f>
        <v>0</v>
      </c>
      <c r="BJ654" s="37">
        <f>AY654*'CDO Param'!C$6*AC654</f>
        <v>0</v>
      </c>
      <c r="BK654" s="37">
        <f>AZ654*'CDO Param'!D$6*AD654</f>
        <v>0</v>
      </c>
      <c r="BL654" s="37">
        <f>BA654*'CDO Param'!E$6*AE654</f>
        <v>0</v>
      </c>
      <c r="BM654" s="37">
        <f>BB654*'CDO Param'!F$6*AF654</f>
        <v>0</v>
      </c>
      <c r="BN654" s="37">
        <f>BC654*'CDO Param'!G$6*AG654</f>
        <v>0</v>
      </c>
      <c r="BO654" s="37">
        <f>BD654*'CDO Param'!H$6*AH654</f>
        <v>0</v>
      </c>
      <c r="BP654" s="37">
        <f>BE654*'CDO Param'!I$6*AI654</f>
        <v>0</v>
      </c>
      <c r="BQ654" s="37">
        <f>BF654*'CDO Param'!J$6*AJ654</f>
        <v>0</v>
      </c>
      <c r="BR654" s="37">
        <f>BG654*'CDO Param'!K$6*AK654</f>
        <v>0</v>
      </c>
      <c r="BS654" s="37">
        <f>BH654*'CDO Param'!L$6*AL654</f>
        <v>0</v>
      </c>
      <c r="BU654" s="38">
        <f t="shared" si="142"/>
        <v>0</v>
      </c>
      <c r="CE654" s="5">
        <f>BU654/'CDO Param'!$M$6</f>
        <v>0</v>
      </c>
      <c r="CF654" s="5">
        <f t="shared" si="143"/>
        <v>0</v>
      </c>
      <c r="CG654" s="5">
        <f t="shared" si="144"/>
        <v>0</v>
      </c>
    </row>
    <row r="655" spans="1:85" x14ac:dyDescent="0.2">
      <c r="A655" s="3">
        <v>652</v>
      </c>
      <c r="B655" s="3">
        <v>651</v>
      </c>
      <c r="C655">
        <v>0.22783069653087296</v>
      </c>
      <c r="D655">
        <v>-0.82475253293523565</v>
      </c>
      <c r="E655">
        <v>-0.41824819163593929</v>
      </c>
      <c r="F655">
        <v>2.5611370801925659</v>
      </c>
      <c r="G655">
        <v>-0.45999968278920278</v>
      </c>
      <c r="H655">
        <v>0.24953806132543832</v>
      </c>
      <c r="I655">
        <v>-0.12031023288727738</v>
      </c>
      <c r="J655">
        <v>0.70867827162146568</v>
      </c>
      <c r="K655">
        <v>0.59921831052633934</v>
      </c>
      <c r="L655">
        <v>-0.68597955760196783</v>
      </c>
      <c r="M655">
        <v>0.30683850127388723</v>
      </c>
      <c r="N655">
        <v>-1.8997616280103102</v>
      </c>
      <c r="O655">
        <v>1.3046269486949313</v>
      </c>
      <c r="P655">
        <v>-0.35833409128827043</v>
      </c>
      <c r="R655" s="33">
        <v>0.72731205016715084</v>
      </c>
      <c r="S655" s="33">
        <v>0.9336271593038119</v>
      </c>
      <c r="T655" s="33">
        <v>0.47166641916691626</v>
      </c>
      <c r="U655" s="33">
        <v>0.29750693836133318</v>
      </c>
      <c r="V655" s="33">
        <v>0.19911303892690363</v>
      </c>
      <c r="W655" s="33">
        <v>0.49284524446951472</v>
      </c>
      <c r="X655" s="33">
        <v>0.25002379913349815</v>
      </c>
      <c r="Y655" s="33">
        <v>0.14999203670303898</v>
      </c>
      <c r="Z655" s="33">
        <v>0.91616086797609964</v>
      </c>
      <c r="AA655" s="33">
        <v>0.91570807430693324</v>
      </c>
      <c r="AC655" s="36">
        <f t="shared" si="132"/>
        <v>0.84478150272263064</v>
      </c>
      <c r="AD655" s="36">
        <f t="shared" si="133"/>
        <v>0.99286758997026059</v>
      </c>
      <c r="AE655" s="36">
        <f t="shared" si="134"/>
        <v>0.45216774501666107</v>
      </c>
      <c r="AF655" s="36">
        <f t="shared" si="135"/>
        <v>0.18587106025813202</v>
      </c>
      <c r="AG655" s="36">
        <f t="shared" si="136"/>
        <v>7.9639709065659786E-2</v>
      </c>
      <c r="AH655" s="36">
        <f t="shared" si="137"/>
        <v>0.48790241350586805</v>
      </c>
      <c r="AI655" s="36">
        <f t="shared" si="138"/>
        <v>0.12940918261722745</v>
      </c>
      <c r="AJ655" s="36">
        <f t="shared" si="139"/>
        <v>4.3057043686566661E-2</v>
      </c>
      <c r="AK655" s="36">
        <f t="shared" si="140"/>
        <v>0.98803553784086273</v>
      </c>
      <c r="AL655" s="36">
        <f t="shared" si="141"/>
        <v>0.98789213500208328</v>
      </c>
      <c r="AN655">
        <f>SQRT(Correlation)*$F655 + SQRT('CDO Param'!C$17 - Correlation)*HLOOKUP('CDO Param'!C$12,$C$4:$E$1004,$A655,FALSE) + SQRT(1-Correlation)*G655</f>
        <v>0.25687101939367391</v>
      </c>
      <c r="AO655">
        <f>SQRT(Correlation)*$F655 + SQRT('CDO Param'!D$17 - Correlation)*HLOOKUP('CDO Param'!D$12,$C$4:$E$1004,$A655,FALSE) + SQRT(1-Correlation)*H655</f>
        <v>0.92999762657167317</v>
      </c>
      <c r="AP655">
        <f>SQRT(Correlation)*$F655 + SQRT('CDO Param'!E$17 - Correlation)*HLOOKUP('CDO Param'!E$12,$C$4:$E$1004,$A655,FALSE) + SQRT(1-Correlation)*I655</f>
        <v>0.75604468521218615</v>
      </c>
      <c r="AQ655">
        <f>SQRT(Correlation)*$F655 + SQRT('CDO Param'!F$17 - Correlation)*HLOOKUP('CDO Param'!F$12,$C$4:$E$1004,$A655,FALSE) + SQRT(1-Correlation)*J655</f>
        <v>1.3886907585143402</v>
      </c>
      <c r="AR655">
        <f>SQRT(Correlation)*$F655 + SQRT('CDO Param'!G$17 - Correlation)*HLOOKUP('CDO Param'!G$12,$C$4:$E$1004,$A655,FALSE) + SQRT(1-Correlation)*K655</f>
        <v>1.2848479216181348</v>
      </c>
      <c r="AS655">
        <f>SQRT(Correlation)*$F655 + SQRT('CDO Param'!H$17 - Correlation)*HLOOKUP('CDO Param'!H$12,$C$4:$E$1004,$A655,FALSE) + SQRT(1-Correlation)*L655</f>
        <v>4.2487686463257734E-2</v>
      </c>
      <c r="AT655">
        <f>SQRT(Correlation)*$F655 + SQRT('CDO Param'!I$17 - Correlation)*HLOOKUP('CDO Param'!I$12,$C$4:$E$1004,$A655,FALSE) + SQRT(1-Correlation)*M655</f>
        <v>1.0074720798931385</v>
      </c>
      <c r="AU655">
        <f>SQRT(Correlation)*$F655 + SQRT('CDO Param'!J$17 - Correlation)*HLOOKUP('CDO Param'!J$12,$C$4:$E$1004,$A655,FALSE) + SQRT(1-Correlation)*N655</f>
        <v>-0.93209113303372049</v>
      </c>
      <c r="AV655">
        <f>SQRT(Correlation)*$F655 + SQRT('CDO Param'!K$17 - Correlation)*HLOOKUP('CDO Param'!K$12,$C$4:$E$1004,$A655,FALSE) + SQRT(1-Correlation)*O655</f>
        <v>2.1078587901503996</v>
      </c>
      <c r="AW655">
        <f>SQRT(Correlation)*$F655 + SQRT('CDO Param'!L$17 - Correlation)*HLOOKUP('CDO Param'!L$12,$C$4:$E$1004,$A655,FALSE) + SQRT(1-Correlation)*P655</f>
        <v>0.53023542620962361</v>
      </c>
      <c r="AY655" s="3">
        <f>IF(AN655&lt;'CDO Param'!C$13,1,0)</f>
        <v>0</v>
      </c>
      <c r="AZ655" s="3">
        <f>IF(AO655&lt;'CDO Param'!D$13,1,0)</f>
        <v>0</v>
      </c>
      <c r="BA655" s="3">
        <f>IF(AP655&lt;'CDO Param'!E$13,1,0)</f>
        <v>0</v>
      </c>
      <c r="BB655" s="3">
        <f>IF(AQ655&lt;'CDO Param'!F$13,1,0)</f>
        <v>0</v>
      </c>
      <c r="BC655" s="3">
        <f>IF(AR655&lt;'CDO Param'!G$13,1,0)</f>
        <v>0</v>
      </c>
      <c r="BD655" s="3">
        <f>IF(AS655&lt;'CDO Param'!H$13,1,0)</f>
        <v>0</v>
      </c>
      <c r="BE655" s="3">
        <f>IF(AT655&lt;'CDO Param'!I$13,1,0)</f>
        <v>0</v>
      </c>
      <c r="BF655" s="3">
        <f>IF(AU655&lt;'CDO Param'!J$13,1,0)</f>
        <v>0</v>
      </c>
      <c r="BG655" s="3">
        <f>IF(AV655&lt;'CDO Param'!K$13,1,0)</f>
        <v>0</v>
      </c>
      <c r="BH655" s="3">
        <f>IF(AW655&lt;'CDO Param'!L$13,1,0)</f>
        <v>0</v>
      </c>
      <c r="BJ655" s="37">
        <f>AY655*'CDO Param'!C$6*AC655</f>
        <v>0</v>
      </c>
      <c r="BK655" s="37">
        <f>AZ655*'CDO Param'!D$6*AD655</f>
        <v>0</v>
      </c>
      <c r="BL655" s="37">
        <f>BA655*'CDO Param'!E$6*AE655</f>
        <v>0</v>
      </c>
      <c r="BM655" s="37">
        <f>BB655*'CDO Param'!F$6*AF655</f>
        <v>0</v>
      </c>
      <c r="BN655" s="37">
        <f>BC655*'CDO Param'!G$6*AG655</f>
        <v>0</v>
      </c>
      <c r="BO655" s="37">
        <f>BD655*'CDO Param'!H$6*AH655</f>
        <v>0</v>
      </c>
      <c r="BP655" s="37">
        <f>BE655*'CDO Param'!I$6*AI655</f>
        <v>0</v>
      </c>
      <c r="BQ655" s="37">
        <f>BF655*'CDO Param'!J$6*AJ655</f>
        <v>0</v>
      </c>
      <c r="BR655" s="37">
        <f>BG655*'CDO Param'!K$6*AK655</f>
        <v>0</v>
      </c>
      <c r="BS655" s="37">
        <f>BH655*'CDO Param'!L$6*AL655</f>
        <v>0</v>
      </c>
      <c r="BU655" s="38">
        <f t="shared" si="142"/>
        <v>0</v>
      </c>
      <c r="CE655" s="5">
        <f>BU655/'CDO Param'!$M$6</f>
        <v>0</v>
      </c>
      <c r="CF655" s="5">
        <f t="shared" si="143"/>
        <v>0</v>
      </c>
      <c r="CG655" s="5">
        <f t="shared" si="144"/>
        <v>0</v>
      </c>
    </row>
    <row r="656" spans="1:85" x14ac:dyDescent="0.2">
      <c r="A656" s="3">
        <v>653</v>
      </c>
      <c r="B656" s="3">
        <v>652</v>
      </c>
      <c r="C656">
        <v>-0.49642039812169969</v>
      </c>
      <c r="D656">
        <v>0.83394070315989666</v>
      </c>
      <c r="E656">
        <v>-0.40315740079677198</v>
      </c>
      <c r="F656">
        <v>0.79403889685636386</v>
      </c>
      <c r="G656">
        <v>-0.66965867517865263</v>
      </c>
      <c r="H656">
        <v>0.23979396246431861</v>
      </c>
      <c r="I656">
        <v>-1.6607191355433315</v>
      </c>
      <c r="J656">
        <v>-0.82810629464802332</v>
      </c>
      <c r="K656">
        <v>-0.38205826058401726</v>
      </c>
      <c r="L656">
        <v>0.72969555731106084</v>
      </c>
      <c r="M656">
        <v>7.8132416092557833E-2</v>
      </c>
      <c r="N656">
        <v>1.0294638741470408</v>
      </c>
      <c r="O656">
        <v>0.10756593837868422</v>
      </c>
      <c r="P656">
        <v>-0.39955921238288283</v>
      </c>
      <c r="R656" s="33">
        <v>0.30560487662703029</v>
      </c>
      <c r="S656" s="33">
        <v>0.30116147049756792</v>
      </c>
      <c r="T656" s="33">
        <v>0.62083465262355031</v>
      </c>
      <c r="U656" s="33">
        <v>0.36800664401054689</v>
      </c>
      <c r="V656" s="33">
        <v>8.7665885262035712E-2</v>
      </c>
      <c r="W656" s="33">
        <v>0.40053359903420022</v>
      </c>
      <c r="X656" s="33">
        <v>0.76819896780336228</v>
      </c>
      <c r="Y656" s="33">
        <v>0.120051871109778</v>
      </c>
      <c r="Z656" s="33">
        <v>0.71179774203887103</v>
      </c>
      <c r="AA656" s="33">
        <v>0.18465044730559477</v>
      </c>
      <c r="AC656" s="36">
        <f t="shared" si="132"/>
        <v>0.19638287840404312</v>
      </c>
      <c r="AD656" s="36">
        <f t="shared" si="133"/>
        <v>0.1905848668699707</v>
      </c>
      <c r="AE656" s="36">
        <f t="shared" si="134"/>
        <v>0.69816640766303528</v>
      </c>
      <c r="AF656" s="36">
        <f t="shared" si="135"/>
        <v>0.28481342535761295</v>
      </c>
      <c r="AG656" s="36">
        <f t="shared" si="136"/>
        <v>1.3205716946571138E-2</v>
      </c>
      <c r="AH656" s="36">
        <f t="shared" si="137"/>
        <v>0.33525587285719421</v>
      </c>
      <c r="AI656" s="36">
        <f t="shared" si="138"/>
        <v>0.88974484095047268</v>
      </c>
      <c r="AJ656" s="36">
        <f t="shared" si="139"/>
        <v>2.6422291515172797E-2</v>
      </c>
      <c r="AK656" s="36">
        <f t="shared" si="140"/>
        <v>0.82590248620198836</v>
      </c>
      <c r="AL656" s="36">
        <f t="shared" si="141"/>
        <v>6.7676764983058801E-2</v>
      </c>
      <c r="AN656">
        <f>SQRT(Correlation)*$F656 + SQRT('CDO Param'!C$17 - Correlation)*HLOOKUP('CDO Param'!C$12,$C$4:$E$1004,$A656,FALSE) + SQRT(1-Correlation)*G656</f>
        <v>-0.26625982879089144</v>
      </c>
      <c r="AO656">
        <f>SQRT(Correlation)*$F656 + SQRT('CDO Param'!D$17 - Correlation)*HLOOKUP('CDO Param'!D$12,$C$4:$E$1004,$A656,FALSE) + SQRT(1-Correlation)*H656</f>
        <v>0.59652269890898135</v>
      </c>
      <c r="AP656">
        <f>SQRT(Correlation)*$F656 + SQRT('CDO Param'!E$17 - Correlation)*HLOOKUP('CDO Param'!E$12,$C$4:$E$1004,$A656,FALSE) + SQRT(1-Correlation)*I656</f>
        <v>-1.4557398520764528</v>
      </c>
      <c r="AQ656">
        <f>SQRT(Correlation)*$F656 + SQRT('CDO Param'!F$17 - Correlation)*HLOOKUP('CDO Param'!F$12,$C$4:$E$1004,$A656,FALSE) + SQRT(1-Correlation)*J656</f>
        <v>-0.62466219964108594</v>
      </c>
      <c r="AR656">
        <f>SQRT(Correlation)*$F656 + SQRT('CDO Param'!G$17 - Correlation)*HLOOKUP('CDO Param'!G$12,$C$4:$E$1004,$A656,FALSE) + SQRT(1-Correlation)*K656</f>
        <v>-0.20150387959629673</v>
      </c>
      <c r="AS656">
        <f>SQRT(Correlation)*$F656 + SQRT('CDO Param'!H$17 - Correlation)*HLOOKUP('CDO Param'!H$12,$C$4:$E$1004,$A656,FALSE) + SQRT(1-Correlation)*L656</f>
        <v>1.0612841596283953</v>
      </c>
      <c r="AT656">
        <f>SQRT(Correlation)*$F656 + SQRT('CDO Param'!I$17 - Correlation)*HLOOKUP('CDO Param'!I$12,$C$4:$E$1004,$A656,FALSE) + SQRT(1-Correlation)*M656</f>
        <v>0.23507132928533417</v>
      </c>
      <c r="AU656">
        <f>SQRT(Correlation)*$F656 + SQRT('CDO Param'!J$17 - Correlation)*HLOOKUP('CDO Param'!J$12,$C$4:$E$1004,$A656,FALSE) + SQRT(1-Correlation)*N656</f>
        <v>1.0963918379160666</v>
      </c>
      <c r="AV656">
        <f>SQRT(Correlation)*$F656 + SQRT('CDO Param'!K$17 - Correlation)*HLOOKUP('CDO Param'!K$12,$C$4:$E$1004,$A656,FALSE) + SQRT(1-Correlation)*O656</f>
        <v>0.22180266374538152</v>
      </c>
      <c r="AW656">
        <f>SQRT(Correlation)*$F656 + SQRT('CDO Param'!L$17 - Correlation)*HLOOKUP('CDO Param'!L$12,$C$4:$E$1004,$A656,FALSE) + SQRT(1-Correlation)*P656</f>
        <v>-0.25929849680346595</v>
      </c>
      <c r="AY656" s="3">
        <f>IF(AN656&lt;'CDO Param'!C$13,1,0)</f>
        <v>0</v>
      </c>
      <c r="AZ656" s="3">
        <f>IF(AO656&lt;'CDO Param'!D$13,1,0)</f>
        <v>0</v>
      </c>
      <c r="BA656" s="3">
        <f>IF(AP656&lt;'CDO Param'!E$13,1,0)</f>
        <v>1</v>
      </c>
      <c r="BB656" s="3">
        <f>IF(AQ656&lt;'CDO Param'!F$13,1,0)</f>
        <v>0</v>
      </c>
      <c r="BC656" s="3">
        <f>IF(AR656&lt;'CDO Param'!G$13,1,0)</f>
        <v>1</v>
      </c>
      <c r="BD656" s="3">
        <f>IF(AS656&lt;'CDO Param'!H$13,1,0)</f>
        <v>0</v>
      </c>
      <c r="BE656" s="3">
        <f>IF(AT656&lt;'CDO Param'!I$13,1,0)</f>
        <v>0</v>
      </c>
      <c r="BF656" s="3">
        <f>IF(AU656&lt;'CDO Param'!J$13,1,0)</f>
        <v>0</v>
      </c>
      <c r="BG656" s="3">
        <f>IF(AV656&lt;'CDO Param'!K$13,1,0)</f>
        <v>0</v>
      </c>
      <c r="BH656" s="3">
        <f>IF(AW656&lt;'CDO Param'!L$13,1,0)</f>
        <v>0</v>
      </c>
      <c r="BJ656" s="37">
        <f>AY656*'CDO Param'!C$6*AC656</f>
        <v>0</v>
      </c>
      <c r="BK656" s="37">
        <f>AZ656*'CDO Param'!D$6*AD656</f>
        <v>0</v>
      </c>
      <c r="BL656" s="37">
        <f>BA656*'CDO Param'!E$6*AE656</f>
        <v>6981.6640766303526</v>
      </c>
      <c r="BM656" s="37">
        <f>BB656*'CDO Param'!F$6*AF656</f>
        <v>0</v>
      </c>
      <c r="BN656" s="37">
        <f>BC656*'CDO Param'!G$6*AG656</f>
        <v>132.05716946571138</v>
      </c>
      <c r="BO656" s="37">
        <f>BD656*'CDO Param'!H$6*AH656</f>
        <v>0</v>
      </c>
      <c r="BP656" s="37">
        <f>BE656*'CDO Param'!I$6*AI656</f>
        <v>0</v>
      </c>
      <c r="BQ656" s="37">
        <f>BF656*'CDO Param'!J$6*AJ656</f>
        <v>0</v>
      </c>
      <c r="BR656" s="37">
        <f>BG656*'CDO Param'!K$6*AK656</f>
        <v>0</v>
      </c>
      <c r="BS656" s="37">
        <f>BH656*'CDO Param'!L$6*AL656</f>
        <v>0</v>
      </c>
      <c r="BU656" s="38">
        <f t="shared" si="142"/>
        <v>7113.7212460960636</v>
      </c>
      <c r="CE656" s="5">
        <f>BU656/'CDO Param'!$M$6</f>
        <v>7.4101262980167323E-2</v>
      </c>
      <c r="CF656" s="5">
        <f t="shared" si="143"/>
        <v>0.02</v>
      </c>
      <c r="CG656" s="5">
        <f t="shared" si="144"/>
        <v>1</v>
      </c>
    </row>
    <row r="657" spans="1:85" x14ac:dyDescent="0.2">
      <c r="A657" s="3">
        <v>654</v>
      </c>
      <c r="B657" s="3">
        <v>653</v>
      </c>
      <c r="C657">
        <v>-1.6037893146858551</v>
      </c>
      <c r="D657">
        <v>0.82757651398424059</v>
      </c>
      <c r="E657">
        <v>-1.1257270671194419</v>
      </c>
      <c r="F657">
        <v>1.8425089365337044</v>
      </c>
      <c r="G657">
        <v>-0.23996790332603268</v>
      </c>
      <c r="H657">
        <v>0.90544972408679314</v>
      </c>
      <c r="I657">
        <v>0.89193463281844743</v>
      </c>
      <c r="J657">
        <v>-0.51556980906752869</v>
      </c>
      <c r="K657">
        <v>0.91944684754707851</v>
      </c>
      <c r="L657">
        <v>0.5526442237169249</v>
      </c>
      <c r="M657">
        <v>0.55487817007815465</v>
      </c>
      <c r="N657">
        <v>0.15911155060166493</v>
      </c>
      <c r="O657">
        <v>1.1032102520402987</v>
      </c>
      <c r="P657">
        <v>0.2360434336878825</v>
      </c>
      <c r="R657" s="33">
        <v>0.4200678651314545</v>
      </c>
      <c r="S657" s="33">
        <v>8.0609264355436555E-2</v>
      </c>
      <c r="T657" s="33">
        <v>0.79990602182220016</v>
      </c>
      <c r="U657" s="33">
        <v>2.0508765718205257E-2</v>
      </c>
      <c r="V657" s="33">
        <v>0.69082542587575757</v>
      </c>
      <c r="W657" s="33">
        <v>0.70293269385720258</v>
      </c>
      <c r="X657" s="33">
        <v>0.18978565800459388</v>
      </c>
      <c r="Y657" s="33">
        <v>0.72755408320927717</v>
      </c>
      <c r="Z657" s="33">
        <v>1.4764983213862862E-3</v>
      </c>
      <c r="AA657" s="33">
        <v>0.81550728753931223</v>
      </c>
      <c r="AC657" s="36">
        <f t="shared" si="132"/>
        <v>0.36663237777690205</v>
      </c>
      <c r="AD657" s="36">
        <f t="shared" si="133"/>
        <v>1.096840645140674E-2</v>
      </c>
      <c r="AE657" s="36">
        <f t="shared" si="134"/>
        <v>0.91951329941778104</v>
      </c>
      <c r="AF657" s="36">
        <f t="shared" si="135"/>
        <v>5.2587355700346044E-4</v>
      </c>
      <c r="AG657" s="36">
        <f t="shared" si="136"/>
        <v>0.79890693870423868</v>
      </c>
      <c r="AH657" s="36">
        <f t="shared" si="137"/>
        <v>0.81469263045040252</v>
      </c>
      <c r="AI657" s="36">
        <f t="shared" si="138"/>
        <v>7.1811529322284545E-2</v>
      </c>
      <c r="AJ657" s="36">
        <f t="shared" si="139"/>
        <v>0.84506838664277883</v>
      </c>
      <c r="AK657" s="36">
        <f t="shared" si="140"/>
        <v>1.5192169708126861E-6</v>
      </c>
      <c r="AL657" s="36">
        <f t="shared" si="141"/>
        <v>0.9324482637331577</v>
      </c>
      <c r="AN657">
        <f>SQRT(Correlation)*$F657 + SQRT('CDO Param'!C$17 - Correlation)*HLOOKUP('CDO Param'!C$12,$C$4:$E$1004,$A657,FALSE) + SQRT(1-Correlation)*G657</f>
        <v>0.47203593591030168</v>
      </c>
      <c r="AO657">
        <f>SQRT(Correlation)*$F657 + SQRT('CDO Param'!D$17 - Correlation)*HLOOKUP('CDO Param'!D$12,$C$4:$E$1004,$A657,FALSE) + SQRT(1-Correlation)*H657</f>
        <v>1.5586745083294957</v>
      </c>
      <c r="AP657">
        <f>SQRT(Correlation)*$F657 + SQRT('CDO Param'!E$17 - Correlation)*HLOOKUP('CDO Param'!E$12,$C$4:$E$1004,$A657,FALSE) + SQRT(1-Correlation)*I657</f>
        <v>1.0044932057736435</v>
      </c>
      <c r="AQ657">
        <f>SQRT(Correlation)*$F657 + SQRT('CDO Param'!F$17 - Correlation)*HLOOKUP('CDO Param'!F$12,$C$4:$E$1004,$A657,FALSE) + SQRT(1-Correlation)*J657</f>
        <v>-0.15818020659439763</v>
      </c>
      <c r="AR657">
        <f>SQRT(Correlation)*$F657 + SQRT('CDO Param'!G$17 - Correlation)*HLOOKUP('CDO Param'!G$12,$C$4:$E$1004,$A657,FALSE) + SQRT(1-Correlation)*K657</f>
        <v>1.2031961279601695</v>
      </c>
      <c r="AS657">
        <f>SQRT(Correlation)*$F657 + SQRT('CDO Param'!H$17 - Correlation)*HLOOKUP('CDO Param'!H$12,$C$4:$E$1004,$A657,FALSE) + SQRT(1-Correlation)*L657</f>
        <v>1.2239738226682475</v>
      </c>
      <c r="AT657">
        <f>SQRT(Correlation)*$F657 + SQRT('CDO Param'!I$17 - Correlation)*HLOOKUP('CDO Param'!I$12,$C$4:$E$1004,$A657,FALSE) + SQRT(1-Correlation)*M657</f>
        <v>0.85733591265303688</v>
      </c>
      <c r="AU657">
        <f>SQRT(Correlation)*$F657 + SQRT('CDO Param'!J$17 - Correlation)*HLOOKUP('CDO Param'!J$12,$C$4:$E$1004,$A657,FALSE) + SQRT(1-Correlation)*N657</f>
        <v>0.30927618724868366</v>
      </c>
      <c r="AV657">
        <f>SQRT(Correlation)*$F657 + SQRT('CDO Param'!K$17 - Correlation)*HLOOKUP('CDO Param'!K$12,$C$4:$E$1004,$A657,FALSE) + SQRT(1-Correlation)*O657</f>
        <v>1.204926857014694</v>
      </c>
      <c r="AW657">
        <f>SQRT(Correlation)*$F657 + SQRT('CDO Param'!L$17 - Correlation)*HLOOKUP('CDO Param'!L$12,$C$4:$E$1004,$A657,FALSE) + SQRT(1-Correlation)*P657</f>
        <v>0.38226017982015303</v>
      </c>
      <c r="AY657" s="3">
        <f>IF(AN657&lt;'CDO Param'!C$13,1,0)</f>
        <v>0</v>
      </c>
      <c r="AZ657" s="3">
        <f>IF(AO657&lt;'CDO Param'!D$13,1,0)</f>
        <v>0</v>
      </c>
      <c r="BA657" s="3">
        <f>IF(AP657&lt;'CDO Param'!E$13,1,0)</f>
        <v>0</v>
      </c>
      <c r="BB657" s="3">
        <f>IF(AQ657&lt;'CDO Param'!F$13,1,0)</f>
        <v>0</v>
      </c>
      <c r="BC657" s="3">
        <f>IF(AR657&lt;'CDO Param'!G$13,1,0)</f>
        <v>0</v>
      </c>
      <c r="BD657" s="3">
        <f>IF(AS657&lt;'CDO Param'!H$13,1,0)</f>
        <v>0</v>
      </c>
      <c r="BE657" s="3">
        <f>IF(AT657&lt;'CDO Param'!I$13,1,0)</f>
        <v>0</v>
      </c>
      <c r="BF657" s="3">
        <f>IF(AU657&lt;'CDO Param'!J$13,1,0)</f>
        <v>0</v>
      </c>
      <c r="BG657" s="3">
        <f>IF(AV657&lt;'CDO Param'!K$13,1,0)</f>
        <v>0</v>
      </c>
      <c r="BH657" s="3">
        <f>IF(AW657&lt;'CDO Param'!L$13,1,0)</f>
        <v>0</v>
      </c>
      <c r="BJ657" s="37">
        <f>AY657*'CDO Param'!C$6*AC657</f>
        <v>0</v>
      </c>
      <c r="BK657" s="37">
        <f>AZ657*'CDO Param'!D$6*AD657</f>
        <v>0</v>
      </c>
      <c r="BL657" s="37">
        <f>BA657*'CDO Param'!E$6*AE657</f>
        <v>0</v>
      </c>
      <c r="BM657" s="37">
        <f>BB657*'CDO Param'!F$6*AF657</f>
        <v>0</v>
      </c>
      <c r="BN657" s="37">
        <f>BC657*'CDO Param'!G$6*AG657</f>
        <v>0</v>
      </c>
      <c r="BO657" s="37">
        <f>BD657*'CDO Param'!H$6*AH657</f>
        <v>0</v>
      </c>
      <c r="BP657" s="37">
        <f>BE657*'CDO Param'!I$6*AI657</f>
        <v>0</v>
      </c>
      <c r="BQ657" s="37">
        <f>BF657*'CDO Param'!J$6*AJ657</f>
        <v>0</v>
      </c>
      <c r="BR657" s="37">
        <f>BG657*'CDO Param'!K$6*AK657</f>
        <v>0</v>
      </c>
      <c r="BS657" s="37">
        <f>BH657*'CDO Param'!L$6*AL657</f>
        <v>0</v>
      </c>
      <c r="BU657" s="38">
        <f t="shared" si="142"/>
        <v>0</v>
      </c>
      <c r="CE657" s="5">
        <f>BU657/'CDO Param'!$M$6</f>
        <v>0</v>
      </c>
      <c r="CF657" s="5">
        <f t="shared" si="143"/>
        <v>0</v>
      </c>
      <c r="CG657" s="5">
        <f t="shared" si="144"/>
        <v>0</v>
      </c>
    </row>
    <row r="658" spans="1:85" x14ac:dyDescent="0.2">
      <c r="A658" s="3">
        <v>655</v>
      </c>
      <c r="B658" s="3">
        <v>654</v>
      </c>
      <c r="C658">
        <v>0.25192093744408339</v>
      </c>
      <c r="D658">
        <v>-0.61899754655314609</v>
      </c>
      <c r="E658">
        <v>0.21853452381037641</v>
      </c>
      <c r="F658">
        <v>1.5526302377111278</v>
      </c>
      <c r="G658">
        <v>-0.57009174270206131</v>
      </c>
      <c r="H658">
        <v>-0.34673803384066559</v>
      </c>
      <c r="I658">
        <v>-0.33615606298553757</v>
      </c>
      <c r="J658">
        <v>-0.51026290748268366</v>
      </c>
      <c r="K658">
        <v>-2.0655716070905328</v>
      </c>
      <c r="L658">
        <v>0.34818867788999341</v>
      </c>
      <c r="M658">
        <v>0.78868424679967575</v>
      </c>
      <c r="N658">
        <v>-2.5623739929869771</v>
      </c>
      <c r="O658">
        <v>-0.35239963835920207</v>
      </c>
      <c r="P658">
        <v>0.42118131204915699</v>
      </c>
      <c r="R658" s="33">
        <v>0.23098167322156096</v>
      </c>
      <c r="S658" s="33">
        <v>0.10898183477529411</v>
      </c>
      <c r="T658" s="33">
        <v>0.65769706836794362</v>
      </c>
      <c r="U658" s="33">
        <v>0.91462806002918073</v>
      </c>
      <c r="V658" s="33">
        <v>0.15380491044083838</v>
      </c>
      <c r="W658" s="33">
        <v>0.99912977917079338</v>
      </c>
      <c r="X658" s="33">
        <v>0.37419852352430977</v>
      </c>
      <c r="Y658" s="33">
        <v>0.1545848730740067</v>
      </c>
      <c r="Z658" s="33">
        <v>0.10796175483053631</v>
      </c>
      <c r="AA658" s="33">
        <v>0.5132134368239033</v>
      </c>
      <c r="AC658" s="36">
        <f t="shared" si="132"/>
        <v>0.1094283864668885</v>
      </c>
      <c r="AD658" s="36">
        <f t="shared" si="133"/>
        <v>2.1352785118182133E-2</v>
      </c>
      <c r="AE658" s="36">
        <f t="shared" si="134"/>
        <v>0.75309551535059693</v>
      </c>
      <c r="AF658" s="36">
        <f t="shared" si="135"/>
        <v>0.98754633632802469</v>
      </c>
      <c r="AG658" s="36">
        <f t="shared" si="136"/>
        <v>4.5483865996734665E-2</v>
      </c>
      <c r="AH658" s="36">
        <f t="shared" si="137"/>
        <v>0.99999953076541648</v>
      </c>
      <c r="AI658" s="36">
        <f t="shared" si="138"/>
        <v>0.29421859334748951</v>
      </c>
      <c r="AJ658" s="36">
        <f t="shared" si="139"/>
        <v>4.5988895928230931E-2</v>
      </c>
      <c r="AK658" s="36">
        <f t="shared" si="140"/>
        <v>2.0914712433270942E-2</v>
      </c>
      <c r="AL658" s="36">
        <f t="shared" si="141"/>
        <v>0.52233609973492423</v>
      </c>
      <c r="AN658">
        <f>SQRT(Correlation)*$F658 + SQRT('CDO Param'!C$17 - Correlation)*HLOOKUP('CDO Param'!C$12,$C$4:$E$1004,$A658,FALSE) + SQRT(1-Correlation)*G658</f>
        <v>-0.13739119567748748</v>
      </c>
      <c r="AO658">
        <f>SQRT(Correlation)*$F658 + SQRT('CDO Param'!D$17 - Correlation)*HLOOKUP('CDO Param'!D$12,$C$4:$E$1004,$A658,FALSE) + SQRT(1-Correlation)*H658</f>
        <v>7.4500737476955681E-2</v>
      </c>
      <c r="AP658">
        <f>SQRT(Correlation)*$F658 + SQRT('CDO Param'!E$17 - Correlation)*HLOOKUP('CDO Param'!E$12,$C$4:$E$1004,$A658,FALSE) + SQRT(1-Correlation)*I658</f>
        <v>0.23873116408151646</v>
      </c>
      <c r="AQ658">
        <f>SQRT(Correlation)*$F658 + SQRT('CDO Param'!F$17 - Correlation)*HLOOKUP('CDO Param'!F$12,$C$4:$E$1004,$A658,FALSE) + SQRT(1-Correlation)*J658</f>
        <v>5.5772698645120355E-2</v>
      </c>
      <c r="AR658">
        <f>SQRT(Correlation)*$F658 + SQRT('CDO Param'!G$17 - Correlation)*HLOOKUP('CDO Param'!G$12,$C$4:$E$1004,$A658,FALSE) + SQRT(1-Correlation)*K658</f>
        <v>-1.4197226879855098</v>
      </c>
      <c r="AS658">
        <f>SQRT(Correlation)*$F658 + SQRT('CDO Param'!H$17 - Correlation)*HLOOKUP('CDO Param'!H$12,$C$4:$E$1004,$A658,FALSE) + SQRT(1-Correlation)*L658</f>
        <v>0.73376610226499595</v>
      </c>
      <c r="AT658">
        <f>SQRT(Correlation)*$F658 + SQRT('CDO Param'!I$17 - Correlation)*HLOOKUP('CDO Param'!I$12,$C$4:$E$1004,$A658,FALSE) + SQRT(1-Correlation)*M658</f>
        <v>1.2880621689630387</v>
      </c>
      <c r="AU658">
        <f>SQRT(Correlation)*$F658 + SQRT('CDO Param'!J$17 - Correlation)*HLOOKUP('CDO Param'!J$12,$C$4:$E$1004,$A658,FALSE) + SQRT(1-Correlation)*N658</f>
        <v>-1.8732446039314372</v>
      </c>
      <c r="AV658">
        <f>SQRT(Correlation)*$F658 + SQRT('CDO Param'!K$17 - Correlation)*HLOOKUP('CDO Param'!K$12,$C$4:$E$1004,$A658,FALSE) + SQRT(1-Correlation)*O658</f>
        <v>0.2233211554238963</v>
      </c>
      <c r="AW658">
        <f>SQRT(Correlation)*$F658 + SQRT('CDO Param'!L$17 - Correlation)*HLOOKUP('CDO Param'!L$12,$C$4:$E$1004,$A658,FALSE) + SQRT(1-Correlation)*P658</f>
        <v>0.95720448276634928</v>
      </c>
      <c r="AY658" s="3">
        <f>IF(AN658&lt;'CDO Param'!C$13,1,0)</f>
        <v>0</v>
      </c>
      <c r="AZ658" s="3">
        <f>IF(AO658&lt;'CDO Param'!D$13,1,0)</f>
        <v>0</v>
      </c>
      <c r="BA658" s="3">
        <f>IF(AP658&lt;'CDO Param'!E$13,1,0)</f>
        <v>0</v>
      </c>
      <c r="BB658" s="3">
        <f>IF(AQ658&lt;'CDO Param'!F$13,1,0)</f>
        <v>0</v>
      </c>
      <c r="BC658" s="3">
        <f>IF(AR658&lt;'CDO Param'!G$13,1,0)</f>
        <v>1</v>
      </c>
      <c r="BD658" s="3">
        <f>IF(AS658&lt;'CDO Param'!H$13,1,0)</f>
        <v>0</v>
      </c>
      <c r="BE658" s="3">
        <f>IF(AT658&lt;'CDO Param'!I$13,1,0)</f>
        <v>0</v>
      </c>
      <c r="BF658" s="3">
        <f>IF(AU658&lt;'CDO Param'!J$13,1,0)</f>
        <v>0</v>
      </c>
      <c r="BG658" s="3">
        <f>IF(AV658&lt;'CDO Param'!K$13,1,0)</f>
        <v>0</v>
      </c>
      <c r="BH658" s="3">
        <f>IF(AW658&lt;'CDO Param'!L$13,1,0)</f>
        <v>0</v>
      </c>
      <c r="BJ658" s="37">
        <f>AY658*'CDO Param'!C$6*AC658</f>
        <v>0</v>
      </c>
      <c r="BK658" s="37">
        <f>AZ658*'CDO Param'!D$6*AD658</f>
        <v>0</v>
      </c>
      <c r="BL658" s="37">
        <f>BA658*'CDO Param'!E$6*AE658</f>
        <v>0</v>
      </c>
      <c r="BM658" s="37">
        <f>BB658*'CDO Param'!F$6*AF658</f>
        <v>0</v>
      </c>
      <c r="BN658" s="37">
        <f>BC658*'CDO Param'!G$6*AG658</f>
        <v>454.83865996734664</v>
      </c>
      <c r="BO658" s="37">
        <f>BD658*'CDO Param'!H$6*AH658</f>
        <v>0</v>
      </c>
      <c r="BP658" s="37">
        <f>BE658*'CDO Param'!I$6*AI658</f>
        <v>0</v>
      </c>
      <c r="BQ658" s="37">
        <f>BF658*'CDO Param'!J$6*AJ658</f>
        <v>0</v>
      </c>
      <c r="BR658" s="37">
        <f>BG658*'CDO Param'!K$6*AK658</f>
        <v>0</v>
      </c>
      <c r="BS658" s="37">
        <f>BH658*'CDO Param'!L$6*AL658</f>
        <v>0</v>
      </c>
      <c r="BU658" s="38">
        <f t="shared" si="142"/>
        <v>454.83865996734664</v>
      </c>
      <c r="CE658" s="5">
        <f>BU658/'CDO Param'!$M$6</f>
        <v>4.737902707993194E-3</v>
      </c>
      <c r="CF658" s="5">
        <f t="shared" si="143"/>
        <v>0</v>
      </c>
      <c r="CG658" s="5">
        <f t="shared" si="144"/>
        <v>0</v>
      </c>
    </row>
    <row r="659" spans="1:85" x14ac:dyDescent="0.2">
      <c r="A659" s="3">
        <v>656</v>
      </c>
      <c r="B659" s="3">
        <v>655</v>
      </c>
      <c r="C659">
        <v>-0.80057361628860235</v>
      </c>
      <c r="D659">
        <v>-0.8388542482862249</v>
      </c>
      <c r="E659">
        <v>-0.16138528735609725</v>
      </c>
      <c r="F659">
        <v>1.1016936696250923</v>
      </c>
      <c r="G659">
        <v>-1.5800833352841437</v>
      </c>
      <c r="H659">
        <v>0.64699861468398012</v>
      </c>
      <c r="I659">
        <v>-1.4840088624623604</v>
      </c>
      <c r="J659">
        <v>-1.5486148186028004</v>
      </c>
      <c r="K659">
        <v>0.88587285063113086</v>
      </c>
      <c r="L659">
        <v>1.4349961929838173</v>
      </c>
      <c r="M659">
        <v>0.38287225834210403</v>
      </c>
      <c r="N659">
        <v>-0.51953861657239031</v>
      </c>
      <c r="O659">
        <v>0.12088207768101711</v>
      </c>
      <c r="P659">
        <v>-1.6385183698730543</v>
      </c>
      <c r="R659" s="33">
        <v>0.57823269934311172</v>
      </c>
      <c r="S659" s="33">
        <v>0.35697785967820223</v>
      </c>
      <c r="T659" s="33">
        <v>0.7268876115451044</v>
      </c>
      <c r="U659" s="33">
        <v>0.80008723856885322</v>
      </c>
      <c r="V659" s="33">
        <v>6.6218626716275986E-2</v>
      </c>
      <c r="W659" s="33">
        <v>0.93645922045058538</v>
      </c>
      <c r="X659" s="33">
        <v>7.011811298789368E-2</v>
      </c>
      <c r="Y659" s="33">
        <v>0.47512498752918325</v>
      </c>
      <c r="Z659" s="33">
        <v>0.42566540298315947</v>
      </c>
      <c r="AA659" s="33">
        <v>0.15842793796138277</v>
      </c>
      <c r="AC659" s="36">
        <f t="shared" si="132"/>
        <v>0.63060576170100147</v>
      </c>
      <c r="AD659" s="36">
        <f t="shared" si="133"/>
        <v>0.26831581057980236</v>
      </c>
      <c r="AE659" s="36">
        <f t="shared" si="134"/>
        <v>0.8442778367160606</v>
      </c>
      <c r="AF659" s="36">
        <f t="shared" si="135"/>
        <v>0.9196701097128035</v>
      </c>
      <c r="AG659" s="36">
        <f t="shared" si="136"/>
        <v>7.0957353272577475E-3</v>
      </c>
      <c r="AH659" s="36">
        <f t="shared" si="137"/>
        <v>0.99352468423468598</v>
      </c>
      <c r="AI659" s="36">
        <f t="shared" si="138"/>
        <v>8.0549126337090549E-3</v>
      </c>
      <c r="AJ659" s="36">
        <f t="shared" si="139"/>
        <v>0.45799022914159809</v>
      </c>
      <c r="AK659" s="36">
        <f t="shared" si="140"/>
        <v>0.37574693327348946</v>
      </c>
      <c r="AL659" s="36">
        <f t="shared" si="141"/>
        <v>4.8519936405354347E-2</v>
      </c>
      <c r="AN659">
        <f>SQRT(Correlation)*$F659 + SQRT('CDO Param'!C$17 - Correlation)*HLOOKUP('CDO Param'!C$12,$C$4:$E$1004,$A659,FALSE) + SQRT(1-Correlation)*G659</f>
        <v>-1.2692444472096487</v>
      </c>
      <c r="AO659">
        <f>SQRT(Correlation)*$F659 + SQRT('CDO Param'!D$17 - Correlation)*HLOOKUP('CDO Param'!D$12,$C$4:$E$1004,$A659,FALSE) + SQRT(1-Correlation)*H659</f>
        <v>0.84355100211488032</v>
      </c>
      <c r="AP659">
        <f>SQRT(Correlation)*$F659 + SQRT('CDO Param'!E$17 - Correlation)*HLOOKUP('CDO Param'!E$12,$C$4:$E$1004,$A659,FALSE) + SQRT(1-Correlation)*I659</f>
        <v>-1.2712801634864772</v>
      </c>
      <c r="AQ659">
        <f>SQRT(Correlation)*$F659 + SQRT('CDO Param'!F$17 - Correlation)*HLOOKUP('CDO Param'!F$12,$C$4:$E$1004,$A659,FALSE) + SQRT(1-Correlation)*J659</f>
        <v>-1.1568457328512247</v>
      </c>
      <c r="AR659">
        <f>SQRT(Correlation)*$F659 + SQRT('CDO Param'!G$17 - Correlation)*HLOOKUP('CDO Param'!G$12,$C$4:$E$1004,$A659,FALSE) + SQRT(1-Correlation)*K659</f>
        <v>1.1527120582609296</v>
      </c>
      <c r="AS659">
        <f>SQRT(Correlation)*$F659 + SQRT('CDO Param'!H$17 - Correlation)*HLOOKUP('CDO Param'!H$12,$C$4:$E$1004,$A659,FALSE) + SQRT(1-Correlation)*L659</f>
        <v>1.5911111435521879</v>
      </c>
      <c r="AT659">
        <f>SQRT(Correlation)*$F659 + SQRT('CDO Param'!I$17 - Correlation)*HLOOKUP('CDO Param'!I$12,$C$4:$E$1004,$A659,FALSE) + SQRT(1-Correlation)*M659</f>
        <v>0.67552379744681379</v>
      </c>
      <c r="AU659">
        <f>SQRT(Correlation)*$F659 + SQRT('CDO Param'!J$17 - Correlation)*HLOOKUP('CDO Param'!J$12,$C$4:$E$1004,$A659,FALSE) + SQRT(1-Correlation)*N659</f>
        <v>-0.35630334974399036</v>
      </c>
      <c r="AV659">
        <f>SQRT(Correlation)*$F659 + SQRT('CDO Param'!K$17 - Correlation)*HLOOKUP('CDO Param'!K$12,$C$4:$E$1004,$A659,FALSE) + SQRT(1-Correlation)*O659</f>
        <v>0.25125306662013192</v>
      </c>
      <c r="AW659">
        <f>SQRT(Correlation)*$F659 + SQRT('CDO Param'!L$17 - Correlation)*HLOOKUP('CDO Param'!L$12,$C$4:$E$1004,$A659,FALSE) + SQRT(1-Correlation)*P659</f>
        <v>-1.4178607525570146</v>
      </c>
      <c r="AY659" s="3">
        <f>IF(AN659&lt;'CDO Param'!C$13,1,0)</f>
        <v>0</v>
      </c>
      <c r="AZ659" s="3">
        <f>IF(AO659&lt;'CDO Param'!D$13,1,0)</f>
        <v>0</v>
      </c>
      <c r="BA659" s="3">
        <f>IF(AP659&lt;'CDO Param'!E$13,1,0)</f>
        <v>1</v>
      </c>
      <c r="BB659" s="3">
        <f>IF(AQ659&lt;'CDO Param'!F$13,1,0)</f>
        <v>0</v>
      </c>
      <c r="BC659" s="3">
        <f>IF(AR659&lt;'CDO Param'!G$13,1,0)</f>
        <v>0</v>
      </c>
      <c r="BD659" s="3">
        <f>IF(AS659&lt;'CDO Param'!H$13,1,0)</f>
        <v>0</v>
      </c>
      <c r="BE659" s="3">
        <f>IF(AT659&lt;'CDO Param'!I$13,1,0)</f>
        <v>0</v>
      </c>
      <c r="BF659" s="3">
        <f>IF(AU659&lt;'CDO Param'!J$13,1,0)</f>
        <v>0</v>
      </c>
      <c r="BG659" s="3">
        <f>IF(AV659&lt;'CDO Param'!K$13,1,0)</f>
        <v>0</v>
      </c>
      <c r="BH659" s="3">
        <f>IF(AW659&lt;'CDO Param'!L$13,1,0)</f>
        <v>1</v>
      </c>
      <c r="BJ659" s="37">
        <f>AY659*'CDO Param'!C$6*AC659</f>
        <v>0</v>
      </c>
      <c r="BK659" s="37">
        <f>AZ659*'CDO Param'!D$6*AD659</f>
        <v>0</v>
      </c>
      <c r="BL659" s="37">
        <f>BA659*'CDO Param'!E$6*AE659</f>
        <v>8442.7783671606066</v>
      </c>
      <c r="BM659" s="37">
        <f>BB659*'CDO Param'!F$6*AF659</f>
        <v>0</v>
      </c>
      <c r="BN659" s="37">
        <f>BC659*'CDO Param'!G$6*AG659</f>
        <v>0</v>
      </c>
      <c r="BO659" s="37">
        <f>BD659*'CDO Param'!H$6*AH659</f>
        <v>0</v>
      </c>
      <c r="BP659" s="37">
        <f>BE659*'CDO Param'!I$6*AI659</f>
        <v>0</v>
      </c>
      <c r="BQ659" s="37">
        <f>BF659*'CDO Param'!J$6*AJ659</f>
        <v>0</v>
      </c>
      <c r="BR659" s="37">
        <f>BG659*'CDO Param'!K$6*AK659</f>
        <v>0</v>
      </c>
      <c r="BS659" s="37">
        <f>BH659*'CDO Param'!L$6*AL659</f>
        <v>485.19936405354349</v>
      </c>
      <c r="BU659" s="38">
        <f t="shared" si="142"/>
        <v>8927.9777312141505</v>
      </c>
      <c r="CE659" s="5">
        <f>BU659/'CDO Param'!$M$6</f>
        <v>9.2999768033480729E-2</v>
      </c>
      <c r="CF659" s="5">
        <f t="shared" si="143"/>
        <v>0.02</v>
      </c>
      <c r="CG659" s="5">
        <f t="shared" si="144"/>
        <v>1</v>
      </c>
    </row>
    <row r="660" spans="1:85" x14ac:dyDescent="0.2">
      <c r="A660" s="3">
        <v>657</v>
      </c>
      <c r="B660" s="3">
        <v>656</v>
      </c>
      <c r="C660">
        <v>-0.28424096853996161</v>
      </c>
      <c r="D660">
        <v>-1.3673866305907723</v>
      </c>
      <c r="E660">
        <v>-0.72115199145628139</v>
      </c>
      <c r="F660">
        <v>-2.2598760551773012</v>
      </c>
      <c r="G660">
        <v>-0.70043142841313966</v>
      </c>
      <c r="H660">
        <v>-0.20372567632875871</v>
      </c>
      <c r="I660">
        <v>1.3164981282898225</v>
      </c>
      <c r="J660">
        <v>-1.3671979104401544</v>
      </c>
      <c r="K660">
        <v>0.62534581957152113</v>
      </c>
      <c r="L660">
        <v>-3.146169547108002E-2</v>
      </c>
      <c r="M660">
        <v>0.20350057639006991</v>
      </c>
      <c r="N660">
        <v>0.29491388886526693</v>
      </c>
      <c r="O660">
        <v>0.27492774279380683</v>
      </c>
      <c r="P660">
        <v>1.5059458746691234</v>
      </c>
      <c r="R660" s="33">
        <v>0.69835331696008951</v>
      </c>
      <c r="S660" s="33">
        <v>0.22419814822459508</v>
      </c>
      <c r="T660" s="33">
        <v>9.8277210769372625E-2</v>
      </c>
      <c r="U660" s="33">
        <v>0.7450814008457034</v>
      </c>
      <c r="V660" s="33">
        <v>0.58310401373687382</v>
      </c>
      <c r="W660" s="33">
        <v>0.22915887563915871</v>
      </c>
      <c r="X660" s="33">
        <v>0.47322286734041891</v>
      </c>
      <c r="Y660" s="33">
        <v>0.45673139042068805</v>
      </c>
      <c r="Z660" s="33">
        <v>0.28447880050376001</v>
      </c>
      <c r="AA660" s="33">
        <v>0.23520006669461729</v>
      </c>
      <c r="AC660" s="36">
        <f t="shared" si="132"/>
        <v>0.80878554059304597</v>
      </c>
      <c r="AD660" s="36">
        <f t="shared" si="133"/>
        <v>0.10269921248456231</v>
      </c>
      <c r="AE660" s="36">
        <f t="shared" si="134"/>
        <v>1.6998150367678006E-2</v>
      </c>
      <c r="AF660" s="36">
        <f t="shared" si="135"/>
        <v>0.86519997130897242</v>
      </c>
      <c r="AG660" s="36">
        <f t="shared" si="136"/>
        <v>0.63850949969410631</v>
      </c>
      <c r="AH660" s="36">
        <f t="shared" si="137"/>
        <v>0.10759987223546044</v>
      </c>
      <c r="AI660" s="36">
        <f t="shared" si="138"/>
        <v>0.45478718065553131</v>
      </c>
      <c r="AJ660" s="36">
        <f t="shared" si="139"/>
        <v>0.42711834578332086</v>
      </c>
      <c r="AK660" s="36">
        <f t="shared" si="140"/>
        <v>0.1694796143510392</v>
      </c>
      <c r="AL660" s="36">
        <f t="shared" si="141"/>
        <v>0.11371691531296522</v>
      </c>
      <c r="AN660">
        <f>SQRT(Correlation)*$F660 + SQRT('CDO Param'!C$17 - Correlation)*HLOOKUP('CDO Param'!C$12,$C$4:$E$1004,$A660,FALSE) + SQRT(1-Correlation)*G660</f>
        <v>-1.5725008257677842</v>
      </c>
      <c r="AO660">
        <f>SQRT(Correlation)*$F660 + SQRT('CDO Param'!D$17 - Correlation)*HLOOKUP('CDO Param'!D$12,$C$4:$E$1004,$A660,FALSE) + SQRT(1-Correlation)*H660</f>
        <v>-1.1012843747197127</v>
      </c>
      <c r="AP660">
        <f>SQRT(Correlation)*$F660 + SQRT('CDO Param'!E$17 - Correlation)*HLOOKUP('CDO Param'!E$12,$C$4:$E$1004,$A660,FALSE) + SQRT(1-Correlation)*I660</f>
        <v>0.45910113830236754</v>
      </c>
      <c r="AQ660">
        <f>SQRT(Correlation)*$F660 + SQRT('CDO Param'!F$17 - Correlation)*HLOOKUP('CDO Param'!F$12,$C$4:$E$1004,$A660,FALSE) + SQRT(1-Correlation)*J660</f>
        <v>-2.172927866668358</v>
      </c>
      <c r="AR660">
        <f>SQRT(Correlation)*$F660 + SQRT('CDO Param'!G$17 - Correlation)*HLOOKUP('CDO Param'!G$12,$C$4:$E$1004,$A660,FALSE) + SQRT(1-Correlation)*K660</f>
        <v>-0.28263490937100944</v>
      </c>
      <c r="AS660">
        <f>SQRT(Correlation)*$F660 + SQRT('CDO Param'!H$17 - Correlation)*HLOOKUP('CDO Param'!H$12,$C$4:$E$1004,$A660,FALSE) + SQRT(1-Correlation)*L660</f>
        <v>-0.93786041322433944</v>
      </c>
      <c r="AT660">
        <f>SQRT(Correlation)*$F660 + SQRT('CDO Param'!I$17 - Correlation)*HLOOKUP('CDO Param'!I$12,$C$4:$E$1004,$A660,FALSE) + SQRT(1-Correlation)*M660</f>
        <v>-0.68283244593930958</v>
      </c>
      <c r="AU660">
        <f>SQRT(Correlation)*$F660 + SQRT('CDO Param'!J$17 - Correlation)*HLOOKUP('CDO Param'!J$12,$C$4:$E$1004,$A660,FALSE) + SQRT(1-Correlation)*N660</f>
        <v>-0.51005876719134546</v>
      </c>
      <c r="AV660">
        <f>SQRT(Correlation)*$F660 + SQRT('CDO Param'!K$17 - Correlation)*HLOOKUP('CDO Param'!K$12,$C$4:$E$1004,$A660,FALSE) + SQRT(1-Correlation)*O660</f>
        <v>-0.52901929016173754</v>
      </c>
      <c r="AW660">
        <f>SQRT(Correlation)*$F660 + SQRT('CDO Param'!L$17 - Correlation)*HLOOKUP('CDO Param'!L$12,$C$4:$E$1004,$A660,FALSE) + SQRT(1-Correlation)*P660</f>
        <v>0.63882705114572014</v>
      </c>
      <c r="AY660" s="3">
        <f>IF(AN660&lt;'CDO Param'!C$13,1,0)</f>
        <v>0</v>
      </c>
      <c r="AZ660" s="3">
        <f>IF(AO660&lt;'CDO Param'!D$13,1,0)</f>
        <v>0</v>
      </c>
      <c r="BA660" s="3">
        <f>IF(AP660&lt;'CDO Param'!E$13,1,0)</f>
        <v>0</v>
      </c>
      <c r="BB660" s="3">
        <f>IF(AQ660&lt;'CDO Param'!F$13,1,0)</f>
        <v>1</v>
      </c>
      <c r="BC660" s="3">
        <f>IF(AR660&lt;'CDO Param'!G$13,1,0)</f>
        <v>1</v>
      </c>
      <c r="BD660" s="3">
        <f>IF(AS660&lt;'CDO Param'!H$13,1,0)</f>
        <v>0</v>
      </c>
      <c r="BE660" s="3">
        <f>IF(AT660&lt;'CDO Param'!I$13,1,0)</f>
        <v>0</v>
      </c>
      <c r="BF660" s="3">
        <f>IF(AU660&lt;'CDO Param'!J$13,1,0)</f>
        <v>0</v>
      </c>
      <c r="BG660" s="3">
        <f>IF(AV660&lt;'CDO Param'!K$13,1,0)</f>
        <v>0</v>
      </c>
      <c r="BH660" s="3">
        <f>IF(AW660&lt;'CDO Param'!L$13,1,0)</f>
        <v>0</v>
      </c>
      <c r="BJ660" s="37">
        <f>AY660*'CDO Param'!C$6*AC660</f>
        <v>0</v>
      </c>
      <c r="BK660" s="37">
        <f>AZ660*'CDO Param'!D$6*AD660</f>
        <v>0</v>
      </c>
      <c r="BL660" s="37">
        <f>BA660*'CDO Param'!E$6*AE660</f>
        <v>0</v>
      </c>
      <c r="BM660" s="37">
        <f>BB660*'CDO Param'!F$6*AF660</f>
        <v>8651.9997130897245</v>
      </c>
      <c r="BN660" s="37">
        <f>BC660*'CDO Param'!G$6*AG660</f>
        <v>6385.0949969410631</v>
      </c>
      <c r="BO660" s="37">
        <f>BD660*'CDO Param'!H$6*AH660</f>
        <v>0</v>
      </c>
      <c r="BP660" s="37">
        <f>BE660*'CDO Param'!I$6*AI660</f>
        <v>0</v>
      </c>
      <c r="BQ660" s="37">
        <f>BF660*'CDO Param'!J$6*AJ660</f>
        <v>0</v>
      </c>
      <c r="BR660" s="37">
        <f>BG660*'CDO Param'!K$6*AK660</f>
        <v>0</v>
      </c>
      <c r="BS660" s="37">
        <f>BH660*'CDO Param'!L$6*AL660</f>
        <v>0</v>
      </c>
      <c r="BU660" s="38">
        <f t="shared" si="142"/>
        <v>15037.094710030788</v>
      </c>
      <c r="CE660" s="5">
        <f>BU660/'CDO Param'!$M$6</f>
        <v>0.15663640322948738</v>
      </c>
      <c r="CF660" s="5">
        <f t="shared" si="143"/>
        <v>0.02</v>
      </c>
      <c r="CG660" s="5">
        <f t="shared" si="144"/>
        <v>1</v>
      </c>
    </row>
    <row r="661" spans="1:85" x14ac:dyDescent="0.2">
      <c r="A661" s="3">
        <v>658</v>
      </c>
      <c r="B661" s="3">
        <v>657</v>
      </c>
      <c r="C661">
        <v>-1.5616478776792064</v>
      </c>
      <c r="D661">
        <v>1.2474856703192927E-2</v>
      </c>
      <c r="E661">
        <v>-1.0683470463845879</v>
      </c>
      <c r="F661">
        <v>0.60763341025449336</v>
      </c>
      <c r="G661">
        <v>-0.56859789765439928</v>
      </c>
      <c r="H661">
        <v>1.1492829798953608</v>
      </c>
      <c r="I661">
        <v>-0.18232071852253284</v>
      </c>
      <c r="J661">
        <v>0.76103901847091038</v>
      </c>
      <c r="K661">
        <v>0.56580802265671082</v>
      </c>
      <c r="L661">
        <v>-0.85114152170717716</v>
      </c>
      <c r="M661">
        <v>0.78955281423986889</v>
      </c>
      <c r="N661">
        <v>-0.60128513723611832</v>
      </c>
      <c r="O661">
        <v>-0.92868049250682816</v>
      </c>
      <c r="P661">
        <v>1.2568671081680804</v>
      </c>
      <c r="R661" s="33">
        <v>7.5209364330027888E-3</v>
      </c>
      <c r="S661" s="33">
        <v>0.40437862947787095</v>
      </c>
      <c r="T661" s="33">
        <v>0.39162563457695099</v>
      </c>
      <c r="U661" s="33">
        <v>5.2040334815178224E-2</v>
      </c>
      <c r="V661" s="33">
        <v>0.64190723870038391</v>
      </c>
      <c r="W661" s="33">
        <v>0.53496083735253697</v>
      </c>
      <c r="X661" s="33">
        <v>8.6793384089504086E-2</v>
      </c>
      <c r="Y661" s="33">
        <v>0.73640639229510274</v>
      </c>
      <c r="Z661" s="33">
        <v>0.78223530379228079</v>
      </c>
      <c r="AA661" s="33">
        <v>2.8750836862600798E-2</v>
      </c>
      <c r="AC661" s="36">
        <f t="shared" si="132"/>
        <v>5.6598955874719095E-5</v>
      </c>
      <c r="AD661" s="36">
        <f t="shared" si="133"/>
        <v>0.34137463805769575</v>
      </c>
      <c r="AE661" s="36">
        <f t="shared" si="134"/>
        <v>0.32119846924044149</v>
      </c>
      <c r="AF661" s="36">
        <f t="shared" si="135"/>
        <v>4.1586249931872977E-3</v>
      </c>
      <c r="AG661" s="36">
        <f t="shared" si="136"/>
        <v>0.73003178037310668</v>
      </c>
      <c r="AH661" s="36">
        <f t="shared" si="137"/>
        <v>0.55896837200859795</v>
      </c>
      <c r="AI661" s="36">
        <f t="shared" si="138"/>
        <v>1.2916852599905996E-2</v>
      </c>
      <c r="AJ661" s="36">
        <f t="shared" si="139"/>
        <v>0.85539598754098023</v>
      </c>
      <c r="AK661" s="36">
        <f t="shared" si="140"/>
        <v>0.90349040092889688</v>
      </c>
      <c r="AL661" s="36">
        <f t="shared" si="141"/>
        <v>1.1138040498765869E-3</v>
      </c>
      <c r="AN661">
        <f>SQRT(Correlation)*$F661 + SQRT('CDO Param'!C$17 - Correlation)*HLOOKUP('CDO Param'!C$12,$C$4:$E$1004,$A661,FALSE) + SQRT(1-Correlation)*G661</f>
        <v>-0.34550456177556116</v>
      </c>
      <c r="AO661">
        <f>SQRT(Correlation)*$F661 + SQRT('CDO Param'!D$17 - Correlation)*HLOOKUP('CDO Param'!D$12,$C$4:$E$1004,$A661,FALSE) + SQRT(1-Correlation)*H661</f>
        <v>1.284220334796256</v>
      </c>
      <c r="AP661">
        <f>SQRT(Correlation)*$F661 + SQRT('CDO Param'!E$17 - Correlation)*HLOOKUP('CDO Param'!E$12,$C$4:$E$1004,$A661,FALSE) + SQRT(1-Correlation)*I661</f>
        <v>-0.39398725664802425</v>
      </c>
      <c r="AQ661">
        <f>SQRT(Correlation)*$F661 + SQRT('CDO Param'!F$17 - Correlation)*HLOOKUP('CDO Param'!F$12,$C$4:$E$1004,$A661,FALSE) + SQRT(1-Correlation)*J661</f>
        <v>0.67524589994237438</v>
      </c>
      <c r="AR661">
        <f>SQRT(Correlation)*$F661 + SQRT('CDO Param'!G$17 - Correlation)*HLOOKUP('CDO Param'!G$12,$C$4:$E$1004,$A661,FALSE) + SQRT(1-Correlation)*K661</f>
        <v>0.49003351495167347</v>
      </c>
      <c r="AS661">
        <f>SQRT(Correlation)*$F661 + SQRT('CDO Param'!H$17 - Correlation)*HLOOKUP('CDO Param'!H$12,$C$4:$E$1004,$A661,FALSE) + SQRT(1-Correlation)*L661</f>
        <v>-0.61354897888509496</v>
      </c>
      <c r="AT661">
        <f>SQRT(Correlation)*$F661 + SQRT('CDO Param'!I$17 - Correlation)*HLOOKUP('CDO Param'!I$12,$C$4:$E$1004,$A661,FALSE) + SQRT(1-Correlation)*M661</f>
        <v>0.70229646175240878</v>
      </c>
      <c r="AU661">
        <f>SQRT(Correlation)*$F661 + SQRT('CDO Param'!J$17 - Correlation)*HLOOKUP('CDO Param'!J$12,$C$4:$E$1004,$A661,FALSE) + SQRT(1-Correlation)*N661</f>
        <v>-0.79145180315904495</v>
      </c>
      <c r="AV661">
        <f>SQRT(Correlation)*$F661 + SQRT('CDO Param'!K$17 - Correlation)*HLOOKUP('CDO Param'!K$12,$C$4:$E$1004,$A661,FALSE) + SQRT(1-Correlation)*O661</f>
        <v>-1.1020463085636816</v>
      </c>
      <c r="AW661">
        <f>SQRT(Correlation)*$F661 + SQRT('CDO Param'!L$17 - Correlation)*HLOOKUP('CDO Param'!L$12,$C$4:$E$1004,$A661,FALSE) + SQRT(1-Correlation)*P661</f>
        <v>0.97134619729097804</v>
      </c>
      <c r="AY661" s="3">
        <f>IF(AN661&lt;'CDO Param'!C$13,1,0)</f>
        <v>0</v>
      </c>
      <c r="AZ661" s="3">
        <f>IF(AO661&lt;'CDO Param'!D$13,1,0)</f>
        <v>0</v>
      </c>
      <c r="BA661" s="3">
        <f>IF(AP661&lt;'CDO Param'!E$13,1,0)</f>
        <v>0</v>
      </c>
      <c r="BB661" s="3">
        <f>IF(AQ661&lt;'CDO Param'!F$13,1,0)</f>
        <v>0</v>
      </c>
      <c r="BC661" s="3">
        <f>IF(AR661&lt;'CDO Param'!G$13,1,0)</f>
        <v>0</v>
      </c>
      <c r="BD661" s="3">
        <f>IF(AS661&lt;'CDO Param'!H$13,1,0)</f>
        <v>0</v>
      </c>
      <c r="BE661" s="3">
        <f>IF(AT661&lt;'CDO Param'!I$13,1,0)</f>
        <v>0</v>
      </c>
      <c r="BF661" s="3">
        <f>IF(AU661&lt;'CDO Param'!J$13,1,0)</f>
        <v>0</v>
      </c>
      <c r="BG661" s="3">
        <f>IF(AV661&lt;'CDO Param'!K$13,1,0)</f>
        <v>0</v>
      </c>
      <c r="BH661" s="3">
        <f>IF(AW661&lt;'CDO Param'!L$13,1,0)</f>
        <v>0</v>
      </c>
      <c r="BJ661" s="37">
        <f>AY661*'CDO Param'!C$6*AC661</f>
        <v>0</v>
      </c>
      <c r="BK661" s="37">
        <f>AZ661*'CDO Param'!D$6*AD661</f>
        <v>0</v>
      </c>
      <c r="BL661" s="37">
        <f>BA661*'CDO Param'!E$6*AE661</f>
        <v>0</v>
      </c>
      <c r="BM661" s="37">
        <f>BB661*'CDO Param'!F$6*AF661</f>
        <v>0</v>
      </c>
      <c r="BN661" s="37">
        <f>BC661*'CDO Param'!G$6*AG661</f>
        <v>0</v>
      </c>
      <c r="BO661" s="37">
        <f>BD661*'CDO Param'!H$6*AH661</f>
        <v>0</v>
      </c>
      <c r="BP661" s="37">
        <f>BE661*'CDO Param'!I$6*AI661</f>
        <v>0</v>
      </c>
      <c r="BQ661" s="37">
        <f>BF661*'CDO Param'!J$6*AJ661</f>
        <v>0</v>
      </c>
      <c r="BR661" s="37">
        <f>BG661*'CDO Param'!K$6*AK661</f>
        <v>0</v>
      </c>
      <c r="BS661" s="37">
        <f>BH661*'CDO Param'!L$6*AL661</f>
        <v>0</v>
      </c>
      <c r="BU661" s="38">
        <f t="shared" si="142"/>
        <v>0</v>
      </c>
      <c r="CE661" s="5">
        <f>BU661/'CDO Param'!$M$6</f>
        <v>0</v>
      </c>
      <c r="CF661" s="5">
        <f t="shared" si="143"/>
        <v>0</v>
      </c>
      <c r="CG661" s="5">
        <f t="shared" si="144"/>
        <v>0</v>
      </c>
    </row>
    <row r="662" spans="1:85" x14ac:dyDescent="0.2">
      <c r="A662" s="3">
        <v>659</v>
      </c>
      <c r="B662" s="3">
        <v>658</v>
      </c>
      <c r="C662">
        <v>-0.43427917262306437</v>
      </c>
      <c r="D662">
        <v>-1.6107833289424889</v>
      </c>
      <c r="E662">
        <v>-1.3940962162450887</v>
      </c>
      <c r="F662">
        <v>0.35916173146688379</v>
      </c>
      <c r="G662">
        <v>1.2850614439230412</v>
      </c>
      <c r="H662">
        <v>0.32545244721404742</v>
      </c>
      <c r="I662">
        <v>0.66607640292204451</v>
      </c>
      <c r="J662">
        <v>-0.88076376414392143</v>
      </c>
      <c r="K662">
        <v>-0.60469801610452123</v>
      </c>
      <c r="L662">
        <v>-1.3197950465837494</v>
      </c>
      <c r="M662">
        <v>0.38283928915916476</v>
      </c>
      <c r="N662">
        <v>-1.2993723430554383</v>
      </c>
      <c r="O662">
        <v>0.61385208027786575</v>
      </c>
      <c r="P662">
        <v>1.1840143088193145</v>
      </c>
      <c r="R662" s="33">
        <v>0.21531514973161517</v>
      </c>
      <c r="S662" s="33">
        <v>0.80172153925603329</v>
      </c>
      <c r="T662" s="33">
        <v>0.53391027615122044</v>
      </c>
      <c r="U662" s="33">
        <v>0.4300112735619821</v>
      </c>
      <c r="V662" s="33">
        <v>0.19947475623314956</v>
      </c>
      <c r="W662" s="33">
        <v>0.57222801054465955</v>
      </c>
      <c r="X662" s="33">
        <v>0.43617322409347314</v>
      </c>
      <c r="Y662" s="33">
        <v>0.76337733900331772</v>
      </c>
      <c r="Z662" s="33">
        <v>8.2936628760274786E-2</v>
      </c>
      <c r="AA662" s="33">
        <v>0.91591957393843659</v>
      </c>
      <c r="AC662" s="36">
        <f t="shared" si="132"/>
        <v>9.4202506335267291E-2</v>
      </c>
      <c r="AD662" s="36">
        <f t="shared" si="133"/>
        <v>0.92107736296966414</v>
      </c>
      <c r="AE662" s="36">
        <f t="shared" si="134"/>
        <v>0.55720507302922762</v>
      </c>
      <c r="AF662" s="36">
        <f t="shared" si="135"/>
        <v>0.38285712427688812</v>
      </c>
      <c r="AG662" s="36">
        <f t="shared" si="136"/>
        <v>7.9951510013811677E-2</v>
      </c>
      <c r="AH662" s="36">
        <f t="shared" si="137"/>
        <v>0.62081008476350008</v>
      </c>
      <c r="AI662" s="36">
        <f t="shared" si="138"/>
        <v>0.3929856154970654</v>
      </c>
      <c r="AJ662" s="36">
        <f t="shared" si="139"/>
        <v>0.88481899974221567</v>
      </c>
      <c r="AK662" s="36">
        <f t="shared" si="140"/>
        <v>1.1681400187314131E-2</v>
      </c>
      <c r="AL662" s="36">
        <f t="shared" si="141"/>
        <v>0.98795923390729046</v>
      </c>
      <c r="AN662">
        <f>SQRT(Correlation)*$F662 + SQRT('CDO Param'!C$17 - Correlation)*HLOOKUP('CDO Param'!C$12,$C$4:$E$1004,$A662,FALSE) + SQRT(1-Correlation)*G662</f>
        <v>1.1048940778154832</v>
      </c>
      <c r="AO662">
        <f>SQRT(Correlation)*$F662 + SQRT('CDO Param'!D$17 - Correlation)*HLOOKUP('CDO Param'!D$12,$C$4:$E$1004,$A662,FALSE) + SQRT(1-Correlation)*H662</f>
        <v>0.19452904997865034</v>
      </c>
      <c r="AP662">
        <f>SQRT(Correlation)*$F662 + SQRT('CDO Param'!E$17 - Correlation)*HLOOKUP('CDO Param'!E$12,$C$4:$E$1004,$A662,FALSE) + SQRT(1-Correlation)*I662</f>
        <v>0.63057300162466834</v>
      </c>
      <c r="AQ662">
        <f>SQRT(Correlation)*$F662 + SQRT('CDO Param'!F$17 - Correlation)*HLOOKUP('CDO Param'!F$12,$C$4:$E$1004,$A662,FALSE) + SQRT(1-Correlation)*J662</f>
        <v>-1.0337183512608545</v>
      </c>
      <c r="AR662">
        <f>SQRT(Correlation)*$F662 + SQRT('CDO Param'!G$17 - Correlation)*HLOOKUP('CDO Param'!G$12,$C$4:$E$1004,$A662,FALSE) + SQRT(1-Correlation)*K662</f>
        <v>-0.77181938693205421</v>
      </c>
      <c r="AS662">
        <f>SQRT(Correlation)*$F662 + SQRT('CDO Param'!H$17 - Correlation)*HLOOKUP('CDO Param'!H$12,$C$4:$E$1004,$A662,FALSE) + SQRT(1-Correlation)*L662</f>
        <v>-1.3662897685467856</v>
      </c>
      <c r="AT662">
        <f>SQRT(Correlation)*$F662 + SQRT('CDO Param'!I$17 - Correlation)*HLOOKUP('CDO Param'!I$12,$C$4:$E$1004,$A662,FALSE) + SQRT(1-Correlation)*M662</f>
        <v>0.1650407607734164</v>
      </c>
      <c r="AU662">
        <f>SQRT(Correlation)*$F662 + SQRT('CDO Param'!J$17 - Correlation)*HLOOKUP('CDO Param'!J$12,$C$4:$E$1004,$A662,FALSE) + SQRT(1-Correlation)*N662</f>
        <v>-1.2340153968584966</v>
      </c>
      <c r="AV662">
        <f>SQRT(Correlation)*$F662 + SQRT('CDO Param'!K$17 - Correlation)*HLOOKUP('CDO Param'!K$12,$C$4:$E$1004,$A662,FALSE) + SQRT(1-Correlation)*O662</f>
        <v>0.58102865898013467</v>
      </c>
      <c r="AW662">
        <f>SQRT(Correlation)*$F662 + SQRT('CDO Param'!L$17 - Correlation)*HLOOKUP('CDO Param'!L$12,$C$4:$E$1004,$A662,FALSE) + SQRT(1-Correlation)*P662</f>
        <v>1.121932042376667</v>
      </c>
      <c r="AY662" s="3">
        <f>IF(AN662&lt;'CDO Param'!C$13,1,0)</f>
        <v>0</v>
      </c>
      <c r="AZ662" s="3">
        <f>IF(AO662&lt;'CDO Param'!D$13,1,0)</f>
        <v>0</v>
      </c>
      <c r="BA662" s="3">
        <f>IF(AP662&lt;'CDO Param'!E$13,1,0)</f>
        <v>0</v>
      </c>
      <c r="BB662" s="3">
        <f>IF(AQ662&lt;'CDO Param'!F$13,1,0)</f>
        <v>0</v>
      </c>
      <c r="BC662" s="3">
        <f>IF(AR662&lt;'CDO Param'!G$13,1,0)</f>
        <v>1</v>
      </c>
      <c r="BD662" s="3">
        <f>IF(AS662&lt;'CDO Param'!H$13,1,0)</f>
        <v>0</v>
      </c>
      <c r="BE662" s="3">
        <f>IF(AT662&lt;'CDO Param'!I$13,1,0)</f>
        <v>0</v>
      </c>
      <c r="BF662" s="3">
        <f>IF(AU662&lt;'CDO Param'!J$13,1,0)</f>
        <v>0</v>
      </c>
      <c r="BG662" s="3">
        <f>IF(AV662&lt;'CDO Param'!K$13,1,0)</f>
        <v>0</v>
      </c>
      <c r="BH662" s="3">
        <f>IF(AW662&lt;'CDO Param'!L$13,1,0)</f>
        <v>0</v>
      </c>
      <c r="BJ662" s="37">
        <f>AY662*'CDO Param'!C$6*AC662</f>
        <v>0</v>
      </c>
      <c r="BK662" s="37">
        <f>AZ662*'CDO Param'!D$6*AD662</f>
        <v>0</v>
      </c>
      <c r="BL662" s="37">
        <f>BA662*'CDO Param'!E$6*AE662</f>
        <v>0</v>
      </c>
      <c r="BM662" s="37">
        <f>BB662*'CDO Param'!F$6*AF662</f>
        <v>0</v>
      </c>
      <c r="BN662" s="37">
        <f>BC662*'CDO Param'!G$6*AG662</f>
        <v>799.51510013811674</v>
      </c>
      <c r="BO662" s="37">
        <f>BD662*'CDO Param'!H$6*AH662</f>
        <v>0</v>
      </c>
      <c r="BP662" s="37">
        <f>BE662*'CDO Param'!I$6*AI662</f>
        <v>0</v>
      </c>
      <c r="BQ662" s="37">
        <f>BF662*'CDO Param'!J$6*AJ662</f>
        <v>0</v>
      </c>
      <c r="BR662" s="37">
        <f>BG662*'CDO Param'!K$6*AK662</f>
        <v>0</v>
      </c>
      <c r="BS662" s="37">
        <f>BH662*'CDO Param'!L$6*AL662</f>
        <v>0</v>
      </c>
      <c r="BU662" s="38">
        <f t="shared" si="142"/>
        <v>799.51510013811674</v>
      </c>
      <c r="CE662" s="5">
        <f>BU662/'CDO Param'!$M$6</f>
        <v>8.3282822931053831E-3</v>
      </c>
      <c r="CF662" s="5">
        <f t="shared" si="143"/>
        <v>0</v>
      </c>
      <c r="CG662" s="5">
        <f t="shared" si="144"/>
        <v>0</v>
      </c>
    </row>
    <row r="663" spans="1:85" x14ac:dyDescent="0.2">
      <c r="A663" s="3">
        <v>660</v>
      </c>
      <c r="B663" s="3">
        <v>659</v>
      </c>
      <c r="C663">
        <v>-0.38866801332915202</v>
      </c>
      <c r="D663">
        <v>-0.84975908976048231</v>
      </c>
      <c r="E663">
        <v>-0.72213197199744172</v>
      </c>
      <c r="F663">
        <v>0.31700437830295414</v>
      </c>
      <c r="G663">
        <v>1.7034653865266591</v>
      </c>
      <c r="H663">
        <v>-0.1260241333511658</v>
      </c>
      <c r="I663">
        <v>0.61831087805330753</v>
      </c>
      <c r="J663">
        <v>0.29506168175430503</v>
      </c>
      <c r="K663">
        <v>0.15049408830236644</v>
      </c>
      <c r="L663">
        <v>0.74574927566573024</v>
      </c>
      <c r="M663">
        <v>7.9887740866979584E-2</v>
      </c>
      <c r="N663">
        <v>0.19351887203811202</v>
      </c>
      <c r="O663">
        <v>2.5408007786609232</v>
      </c>
      <c r="P663">
        <v>-1.5820660337340087</v>
      </c>
      <c r="R663" s="33">
        <v>0.86027918330406727</v>
      </c>
      <c r="S663" s="33">
        <v>0.71223379145946064</v>
      </c>
      <c r="T663" s="33">
        <v>0.51333305915507166</v>
      </c>
      <c r="U663" s="33">
        <v>0.58872521928917865</v>
      </c>
      <c r="V663" s="33">
        <v>0.70476059322467099</v>
      </c>
      <c r="W663" s="33">
        <v>0.91129032704573609</v>
      </c>
      <c r="X663" s="33">
        <v>5.652665768588272E-2</v>
      </c>
      <c r="Y663" s="33">
        <v>4.3535726630844047E-2</v>
      </c>
      <c r="Z663" s="33">
        <v>0.70495748459592344</v>
      </c>
      <c r="AA663" s="33">
        <v>0.22044360368533228</v>
      </c>
      <c r="AC663" s="36">
        <f t="shared" si="132"/>
        <v>0.96313321765351845</v>
      </c>
      <c r="AD663" s="36">
        <f t="shared" si="133"/>
        <v>0.82644607596501762</v>
      </c>
      <c r="AE663" s="36">
        <f t="shared" si="134"/>
        <v>0.52253816019368515</v>
      </c>
      <c r="AF663" s="36">
        <f t="shared" si="135"/>
        <v>0.64757881134180395</v>
      </c>
      <c r="AG663" s="36">
        <f t="shared" si="136"/>
        <v>0.81702852440613505</v>
      </c>
      <c r="AH663" s="36">
        <f t="shared" si="137"/>
        <v>0.98644415059941559</v>
      </c>
      <c r="AI663" s="36">
        <f t="shared" si="138"/>
        <v>4.9959549982755164E-3</v>
      </c>
      <c r="AJ663" s="36">
        <f t="shared" si="139"/>
        <v>2.7987547019671121E-3</v>
      </c>
      <c r="AK663" s="36">
        <f t="shared" si="140"/>
        <v>0.81727938036106917</v>
      </c>
      <c r="AL663" s="36">
        <f t="shared" si="141"/>
        <v>9.9064097894993097E-2</v>
      </c>
      <c r="AN663">
        <f>SQRT(Correlation)*$F663 + SQRT('CDO Param'!C$17 - Correlation)*HLOOKUP('CDO Param'!C$12,$C$4:$E$1004,$A663,FALSE) + SQRT(1-Correlation)*G663</f>
        <v>1.596120664424395</v>
      </c>
      <c r="AO663">
        <f>SQRT(Correlation)*$F663 + SQRT('CDO Param'!D$17 - Correlation)*HLOOKUP('CDO Param'!D$12,$C$4:$E$1004,$A663,FALSE) + SQRT(1-Correlation)*H663</f>
        <v>-0.13948548704215097</v>
      </c>
      <c r="AP663">
        <f>SQRT(Correlation)*$F663 + SQRT('CDO Param'!E$17 - Correlation)*HLOOKUP('CDO Param'!E$12,$C$4:$E$1004,$A663,FALSE) + SQRT(1-Correlation)*I663</f>
        <v>0.58399489879697319</v>
      </c>
      <c r="AQ663">
        <f>SQRT(Correlation)*$F663 + SQRT('CDO Param'!F$17 - Correlation)*HLOOKUP('CDO Param'!F$12,$C$4:$E$1004,$A663,FALSE) + SQRT(1-Correlation)*J663</f>
        <v>0.21869205793207952</v>
      </c>
      <c r="AR663">
        <f>SQRT(Correlation)*$F663 + SQRT('CDO Param'!G$17 - Correlation)*HLOOKUP('CDO Param'!G$12,$C$4:$E$1004,$A663,FALSE) + SQRT(1-Correlation)*K663</f>
        <v>8.1543196584868596E-2</v>
      </c>
      <c r="AS663">
        <f>SQRT(Correlation)*$F663 + SQRT('CDO Param'!H$17 - Correlation)*HLOOKUP('CDO Param'!H$12,$C$4:$E$1004,$A663,FALSE) + SQRT(1-Correlation)*L663</f>
        <v>0.68755138577673747</v>
      </c>
      <c r="AT663">
        <f>SQRT(Correlation)*$F663 + SQRT('CDO Param'!I$17 - Correlation)*HLOOKUP('CDO Param'!I$12,$C$4:$E$1004,$A663,FALSE) + SQRT(1-Correlation)*M663</f>
        <v>1.4560134036565364E-2</v>
      </c>
      <c r="AU663">
        <f>SQRT(Correlation)*$F663 + SQRT('CDO Param'!J$17 - Correlation)*HLOOKUP('CDO Param'!J$12,$C$4:$E$1004,$A663,FALSE) + SQRT(1-Correlation)*N663</f>
        <v>0.18100181754498385</v>
      </c>
      <c r="AV663">
        <f>SQRT(Correlation)*$F663 + SQRT('CDO Param'!K$17 - Correlation)*HLOOKUP('CDO Param'!K$12,$C$4:$E$1004,$A663,FALSE) + SQRT(1-Correlation)*O663</f>
        <v>2.4078289581742105</v>
      </c>
      <c r="AW663">
        <f>SQRT(Correlation)*$F663 + SQRT('CDO Param'!L$17 - Correlation)*HLOOKUP('CDO Param'!L$12,$C$4:$E$1004,$A663,FALSE) + SQRT(1-Correlation)*P663</f>
        <v>-1.5034659268316224</v>
      </c>
      <c r="AY663" s="3">
        <f>IF(AN663&lt;'CDO Param'!C$13,1,0)</f>
        <v>0</v>
      </c>
      <c r="AZ663" s="3">
        <f>IF(AO663&lt;'CDO Param'!D$13,1,0)</f>
        <v>0</v>
      </c>
      <c r="BA663" s="3">
        <f>IF(AP663&lt;'CDO Param'!E$13,1,0)</f>
        <v>0</v>
      </c>
      <c r="BB663" s="3">
        <f>IF(AQ663&lt;'CDO Param'!F$13,1,0)</f>
        <v>0</v>
      </c>
      <c r="BC663" s="3">
        <f>IF(AR663&lt;'CDO Param'!G$13,1,0)</f>
        <v>0</v>
      </c>
      <c r="BD663" s="3">
        <f>IF(AS663&lt;'CDO Param'!H$13,1,0)</f>
        <v>0</v>
      </c>
      <c r="BE663" s="3">
        <f>IF(AT663&lt;'CDO Param'!I$13,1,0)</f>
        <v>0</v>
      </c>
      <c r="BF663" s="3">
        <f>IF(AU663&lt;'CDO Param'!J$13,1,0)</f>
        <v>0</v>
      </c>
      <c r="BG663" s="3">
        <f>IF(AV663&lt;'CDO Param'!K$13,1,0)</f>
        <v>0</v>
      </c>
      <c r="BH663" s="3">
        <f>IF(AW663&lt;'CDO Param'!L$13,1,0)</f>
        <v>1</v>
      </c>
      <c r="BJ663" s="37">
        <f>AY663*'CDO Param'!C$6*AC663</f>
        <v>0</v>
      </c>
      <c r="BK663" s="37">
        <f>AZ663*'CDO Param'!D$6*AD663</f>
        <v>0</v>
      </c>
      <c r="BL663" s="37">
        <f>BA663*'CDO Param'!E$6*AE663</f>
        <v>0</v>
      </c>
      <c r="BM663" s="37">
        <f>BB663*'CDO Param'!F$6*AF663</f>
        <v>0</v>
      </c>
      <c r="BN663" s="37">
        <f>BC663*'CDO Param'!G$6*AG663</f>
        <v>0</v>
      </c>
      <c r="BO663" s="37">
        <f>BD663*'CDO Param'!H$6*AH663</f>
        <v>0</v>
      </c>
      <c r="BP663" s="37">
        <f>BE663*'CDO Param'!I$6*AI663</f>
        <v>0</v>
      </c>
      <c r="BQ663" s="37">
        <f>BF663*'CDO Param'!J$6*AJ663</f>
        <v>0</v>
      </c>
      <c r="BR663" s="37">
        <f>BG663*'CDO Param'!K$6*AK663</f>
        <v>0</v>
      </c>
      <c r="BS663" s="37">
        <f>BH663*'CDO Param'!L$6*AL663</f>
        <v>990.64097894993097</v>
      </c>
      <c r="BU663" s="38">
        <f t="shared" si="142"/>
        <v>990.64097894993097</v>
      </c>
      <c r="CE663" s="5">
        <f>BU663/'CDO Param'!$M$6</f>
        <v>1.0319176864061782E-2</v>
      </c>
      <c r="CF663" s="5">
        <f t="shared" si="143"/>
        <v>0</v>
      </c>
      <c r="CG663" s="5">
        <f t="shared" si="144"/>
        <v>0</v>
      </c>
    </row>
    <row r="664" spans="1:85" x14ac:dyDescent="0.2">
      <c r="A664" s="3">
        <v>661</v>
      </c>
      <c r="B664" s="3">
        <v>660</v>
      </c>
      <c r="C664">
        <v>1.4319903129944578</v>
      </c>
      <c r="D664">
        <v>-0.17145794117823243</v>
      </c>
      <c r="E664">
        <v>-5.0290509534534067E-2</v>
      </c>
      <c r="F664">
        <v>-0.16746753317420371</v>
      </c>
      <c r="G664">
        <v>1.0540679795667529</v>
      </c>
      <c r="H664">
        <v>-0.19968865672126412</v>
      </c>
      <c r="I664">
        <v>-0.16701619642844889</v>
      </c>
      <c r="J664">
        <v>0.98903001344297081</v>
      </c>
      <c r="K664">
        <v>0.30402702577703167</v>
      </c>
      <c r="L664">
        <v>-1.8183072825195268</v>
      </c>
      <c r="M664">
        <v>2.1390587789937854</v>
      </c>
      <c r="N664">
        <v>-7.2836883191484958E-2</v>
      </c>
      <c r="O664">
        <v>0.14623765309806913</v>
      </c>
      <c r="P664">
        <v>0.10614712664391845</v>
      </c>
      <c r="R664" s="33">
        <v>0.99564713937959037</v>
      </c>
      <c r="S664" s="33">
        <v>0.8414715527749953</v>
      </c>
      <c r="T664" s="33">
        <v>0.61238748934696774</v>
      </c>
      <c r="U664" s="33">
        <v>0.39653345448734867</v>
      </c>
      <c r="V664" s="33">
        <v>0.53776956886880545</v>
      </c>
      <c r="W664" s="33">
        <v>0.29314397801325842</v>
      </c>
      <c r="X664" s="33">
        <v>0.87083846883421689</v>
      </c>
      <c r="Y664" s="33">
        <v>0.18214569668385466</v>
      </c>
      <c r="Z664" s="33">
        <v>0.32272416554518241</v>
      </c>
      <c r="AA664" s="33">
        <v>2.5050317880255319E-2</v>
      </c>
      <c r="AC664" s="36">
        <f t="shared" si="132"/>
        <v>0.99998321027751325</v>
      </c>
      <c r="AD664" s="36">
        <f t="shared" si="133"/>
        <v>0.95141291725188681</v>
      </c>
      <c r="AE664" s="36">
        <f t="shared" si="134"/>
        <v>0.68507779621380149</v>
      </c>
      <c r="AF664" s="36">
        <f t="shared" si="135"/>
        <v>0.32892243559767248</v>
      </c>
      <c r="AG664" s="36">
        <f t="shared" si="136"/>
        <v>0.56367856370438896</v>
      </c>
      <c r="AH664" s="36">
        <f t="shared" si="137"/>
        <v>0.18030928206288763</v>
      </c>
      <c r="AI664" s="36">
        <f t="shared" si="138"/>
        <v>0.96896998530339151</v>
      </c>
      <c r="AJ664" s="36">
        <f t="shared" si="139"/>
        <v>6.570531263644093E-2</v>
      </c>
      <c r="AK664" s="36">
        <f t="shared" si="140"/>
        <v>0.2193833676491044</v>
      </c>
      <c r="AL664" s="36">
        <f t="shared" si="141"/>
        <v>8.2013536540992903E-4</v>
      </c>
      <c r="AN664">
        <f>SQRT(Correlation)*$F664 + SQRT('CDO Param'!C$17 - Correlation)*HLOOKUP('CDO Param'!C$12,$C$4:$E$1004,$A664,FALSE) + SQRT(1-Correlation)*G664</f>
        <v>0.92277098874971708</v>
      </c>
      <c r="AO664">
        <f>SQRT(Correlation)*$F664 + SQRT('CDO Param'!D$17 - Correlation)*HLOOKUP('CDO Param'!D$12,$C$4:$E$1004,$A664,FALSE) + SQRT(1-Correlation)*H664</f>
        <v>-0.26664699191671737</v>
      </c>
      <c r="AP664">
        <f>SQRT(Correlation)*$F664 + SQRT('CDO Param'!E$17 - Correlation)*HLOOKUP('CDO Param'!E$12,$C$4:$E$1004,$A664,FALSE) + SQRT(1-Correlation)*I664</f>
        <v>0.1674656648520656</v>
      </c>
      <c r="AQ664">
        <f>SQRT(Correlation)*$F664 + SQRT('CDO Param'!F$17 - Correlation)*HLOOKUP('CDO Param'!F$12,$C$4:$E$1004,$A664,FALSE) + SQRT(1-Correlation)*J664</f>
        <v>0.87407307133376044</v>
      </c>
      <c r="AR664">
        <f>SQRT(Correlation)*$F664 + SQRT('CDO Param'!G$17 - Correlation)*HLOOKUP('CDO Param'!G$12,$C$4:$E$1004,$A664,FALSE) + SQRT(1-Correlation)*K664</f>
        <v>0.2242221778203819</v>
      </c>
      <c r="AS664">
        <f>SQRT(Correlation)*$F664 + SQRT('CDO Param'!H$17 - Correlation)*HLOOKUP('CDO Param'!H$12,$C$4:$E$1004,$A664,FALSE) + SQRT(1-Correlation)*L664</f>
        <v>-1.8022034481250038</v>
      </c>
      <c r="AT664">
        <f>SQRT(Correlation)*$F664 + SQRT('CDO Param'!I$17 - Correlation)*HLOOKUP('CDO Param'!I$12,$C$4:$E$1004,$A664,FALSE) + SQRT(1-Correlation)*M664</f>
        <v>1.9650861534894684</v>
      </c>
      <c r="AU664">
        <f>SQRT(Correlation)*$F664 + SQRT('CDO Param'!J$17 - Correlation)*HLOOKUP('CDO Param'!J$12,$C$4:$E$1004,$A664,FALSE) + SQRT(1-Correlation)*N664</f>
        <v>0.25681200634184098</v>
      </c>
      <c r="AV664">
        <f>SQRT(Correlation)*$F664 + SQRT('CDO Param'!K$17 - Correlation)*HLOOKUP('CDO Param'!K$12,$C$4:$E$1004,$A664,FALSE) + SQRT(1-Correlation)*O664</f>
        <v>0.4646443599479021</v>
      </c>
      <c r="AW664">
        <f>SQRT(Correlation)*$F664 + SQRT('CDO Param'!L$17 - Correlation)*HLOOKUP('CDO Param'!L$12,$C$4:$E$1004,$A664,FALSE) + SQRT(1-Correlation)*P664</f>
        <v>0.42661114709079706</v>
      </c>
      <c r="AY664" s="3">
        <f>IF(AN664&lt;'CDO Param'!C$13,1,0)</f>
        <v>0</v>
      </c>
      <c r="AZ664" s="3">
        <f>IF(AO664&lt;'CDO Param'!D$13,1,0)</f>
        <v>0</v>
      </c>
      <c r="BA664" s="3">
        <f>IF(AP664&lt;'CDO Param'!E$13,1,0)</f>
        <v>0</v>
      </c>
      <c r="BB664" s="3">
        <f>IF(AQ664&lt;'CDO Param'!F$13,1,0)</f>
        <v>0</v>
      </c>
      <c r="BC664" s="3">
        <f>IF(AR664&lt;'CDO Param'!G$13,1,0)</f>
        <v>0</v>
      </c>
      <c r="BD664" s="3">
        <f>IF(AS664&lt;'CDO Param'!H$13,1,0)</f>
        <v>0</v>
      </c>
      <c r="BE664" s="3">
        <f>IF(AT664&lt;'CDO Param'!I$13,1,0)</f>
        <v>0</v>
      </c>
      <c r="BF664" s="3">
        <f>IF(AU664&lt;'CDO Param'!J$13,1,0)</f>
        <v>0</v>
      </c>
      <c r="BG664" s="3">
        <f>IF(AV664&lt;'CDO Param'!K$13,1,0)</f>
        <v>0</v>
      </c>
      <c r="BH664" s="3">
        <f>IF(AW664&lt;'CDO Param'!L$13,1,0)</f>
        <v>0</v>
      </c>
      <c r="BJ664" s="37">
        <f>AY664*'CDO Param'!C$6*AC664</f>
        <v>0</v>
      </c>
      <c r="BK664" s="37">
        <f>AZ664*'CDO Param'!D$6*AD664</f>
        <v>0</v>
      </c>
      <c r="BL664" s="37">
        <f>BA664*'CDO Param'!E$6*AE664</f>
        <v>0</v>
      </c>
      <c r="BM664" s="37">
        <f>BB664*'CDO Param'!F$6*AF664</f>
        <v>0</v>
      </c>
      <c r="BN664" s="37">
        <f>BC664*'CDO Param'!G$6*AG664</f>
        <v>0</v>
      </c>
      <c r="BO664" s="37">
        <f>BD664*'CDO Param'!H$6*AH664</f>
        <v>0</v>
      </c>
      <c r="BP664" s="37">
        <f>BE664*'CDO Param'!I$6*AI664</f>
        <v>0</v>
      </c>
      <c r="BQ664" s="37">
        <f>BF664*'CDO Param'!J$6*AJ664</f>
        <v>0</v>
      </c>
      <c r="BR664" s="37">
        <f>BG664*'CDO Param'!K$6*AK664</f>
        <v>0</v>
      </c>
      <c r="BS664" s="37">
        <f>BH664*'CDO Param'!L$6*AL664</f>
        <v>0</v>
      </c>
      <c r="BU664" s="38">
        <f t="shared" si="142"/>
        <v>0</v>
      </c>
      <c r="CE664" s="5">
        <f>BU664/'CDO Param'!$M$6</f>
        <v>0</v>
      </c>
      <c r="CF664" s="5">
        <f t="shared" si="143"/>
        <v>0</v>
      </c>
      <c r="CG664" s="5">
        <f t="shared" si="144"/>
        <v>0</v>
      </c>
    </row>
    <row r="665" spans="1:85" x14ac:dyDescent="0.2">
      <c r="A665" s="3">
        <v>662</v>
      </c>
      <c r="B665" s="3">
        <v>661</v>
      </c>
      <c r="C665">
        <v>1.2184591469122097</v>
      </c>
      <c r="D665">
        <v>-0.15256091501214541</v>
      </c>
      <c r="E665">
        <v>6.2158278524293564E-2</v>
      </c>
      <c r="F665">
        <v>0.25617396204324905</v>
      </c>
      <c r="G665">
        <v>0.11939846444875002</v>
      </c>
      <c r="H665">
        <v>-0.94343249656958506</v>
      </c>
      <c r="I665">
        <v>-1.4508395906887017</v>
      </c>
      <c r="J665">
        <v>1.0118333193531726</v>
      </c>
      <c r="K665">
        <v>-0.4782850737683475</v>
      </c>
      <c r="L665">
        <v>0.75494881457416341</v>
      </c>
      <c r="M665">
        <v>-1.4587294572265819</v>
      </c>
      <c r="N665">
        <v>-5.9842477639904246E-2</v>
      </c>
      <c r="O665">
        <v>-1.6123067325679585E-2</v>
      </c>
      <c r="P665">
        <v>-0.25965164240915328</v>
      </c>
      <c r="R665" s="33">
        <v>2.0692613451132838E-2</v>
      </c>
      <c r="S665" s="33">
        <v>0.78075427318958301</v>
      </c>
      <c r="T665" s="33">
        <v>0.13706949732129906</v>
      </c>
      <c r="U665" s="33">
        <v>0.72704147907301853</v>
      </c>
      <c r="V665" s="33">
        <v>0.386138780222339</v>
      </c>
      <c r="W665" s="33">
        <v>0.83447919685136485</v>
      </c>
      <c r="X665" s="33">
        <v>9.1861480889777414E-2</v>
      </c>
      <c r="Y665" s="33">
        <v>0.91590931448894986</v>
      </c>
      <c r="Z665" s="33">
        <v>0.68784861578040224</v>
      </c>
      <c r="AA665" s="33">
        <v>0.67168542122081176</v>
      </c>
      <c r="AC665" s="36">
        <f t="shared" si="132"/>
        <v>5.3640464927969618E-4</v>
      </c>
      <c r="AD665" s="36">
        <f t="shared" si="133"/>
        <v>0.90208219424505787</v>
      </c>
      <c r="AE665" s="36">
        <f t="shared" si="134"/>
        <v>3.5351050324078856E-2</v>
      </c>
      <c r="AF665" s="36">
        <f t="shared" si="135"/>
        <v>0.8444605103659194</v>
      </c>
      <c r="AG665" s="36">
        <f t="shared" si="136"/>
        <v>0.31262659802086978</v>
      </c>
      <c r="AH665" s="36">
        <f t="shared" si="137"/>
        <v>0.94662268371947045</v>
      </c>
      <c r="AI665" s="36">
        <f t="shared" si="138"/>
        <v>1.4643336667596353E-2</v>
      </c>
      <c r="AJ665" s="36">
        <f t="shared" si="139"/>
        <v>0.98795598374025251</v>
      </c>
      <c r="AK665" s="36">
        <f t="shared" si="140"/>
        <v>0.79494397824841134</v>
      </c>
      <c r="AL665" s="36">
        <f t="shared" si="141"/>
        <v>0.77288626544889372</v>
      </c>
      <c r="AN665">
        <f>SQRT(Correlation)*$F665 + SQRT('CDO Param'!C$17 - Correlation)*HLOOKUP('CDO Param'!C$12,$C$4:$E$1004,$A665,FALSE) + SQRT(1-Correlation)*G665</f>
        <v>0.17270527725420354</v>
      </c>
      <c r="AO665">
        <f>SQRT(Correlation)*$F665 + SQRT('CDO Param'!D$17 - Correlation)*HLOOKUP('CDO Param'!D$12,$C$4:$E$1004,$A665,FALSE) + SQRT(1-Correlation)*H665</f>
        <v>-0.83558470411486763</v>
      </c>
      <c r="AP665">
        <f>SQRT(Correlation)*$F665 + SQRT('CDO Param'!E$17 - Correlation)*HLOOKUP('CDO Param'!E$12,$C$4:$E$1004,$A665,FALSE) + SQRT(1-Correlation)*I665</f>
        <v>-0.97300397956603402</v>
      </c>
      <c r="AQ665">
        <f>SQRT(Correlation)*$F665 + SQRT('CDO Param'!F$17 - Correlation)*HLOOKUP('CDO Param'!F$12,$C$4:$E$1004,$A665,FALSE) + SQRT(1-Correlation)*J665</f>
        <v>1.0548177038244539</v>
      </c>
      <c r="AR665">
        <f>SQRT(Correlation)*$F665 + SQRT('CDO Param'!G$17 - Correlation)*HLOOKUP('CDO Param'!G$12,$C$4:$E$1004,$A665,FALSE) + SQRT(1-Correlation)*K665</f>
        <v>-0.35883272784780174</v>
      </c>
      <c r="AS665">
        <f>SQRT(Correlation)*$F665 + SQRT('CDO Param'!H$17 - Correlation)*HLOOKUP('CDO Param'!H$12,$C$4:$E$1004,$A665,FALSE) + SQRT(1-Correlation)*L665</f>
        <v>0.7756412794883395</v>
      </c>
      <c r="AT665">
        <f>SQRT(Correlation)*$F665 + SQRT('CDO Param'!I$17 - Correlation)*HLOOKUP('CDO Param'!I$12,$C$4:$E$1004,$A665,FALSE) + SQRT(1-Correlation)*M665</f>
        <v>-1.2889639391020622</v>
      </c>
      <c r="AU665">
        <f>SQRT(Correlation)*$F665 + SQRT('CDO Param'!J$17 - Correlation)*HLOOKUP('CDO Param'!J$12,$C$4:$E$1004,$A665,FALSE) + SQRT(1-Correlation)*N665</f>
        <v>0.34661174921984256</v>
      </c>
      <c r="AV665">
        <f>SQRT(Correlation)*$F665 + SQRT('CDO Param'!K$17 - Correlation)*HLOOKUP('CDO Param'!K$12,$C$4:$E$1004,$A665,FALSE) + SQRT(1-Correlation)*O665</f>
        <v>0.38808762358556487</v>
      </c>
      <c r="AW665">
        <f>SQRT(Correlation)*$F665 + SQRT('CDO Param'!L$17 - Correlation)*HLOOKUP('CDO Param'!L$12,$C$4:$E$1004,$A665,FALSE) + SQRT(1-Correlation)*P665</f>
        <v>0.15705613180583289</v>
      </c>
      <c r="AY665" s="3">
        <f>IF(AN665&lt;'CDO Param'!C$13,1,0)</f>
        <v>0</v>
      </c>
      <c r="AZ665" s="3">
        <f>IF(AO665&lt;'CDO Param'!D$13,1,0)</f>
        <v>0</v>
      </c>
      <c r="BA665" s="3">
        <f>IF(AP665&lt;'CDO Param'!E$13,1,0)</f>
        <v>0</v>
      </c>
      <c r="BB665" s="3">
        <f>IF(AQ665&lt;'CDO Param'!F$13,1,0)</f>
        <v>0</v>
      </c>
      <c r="BC665" s="3">
        <f>IF(AR665&lt;'CDO Param'!G$13,1,0)</f>
        <v>1</v>
      </c>
      <c r="BD665" s="3">
        <f>IF(AS665&lt;'CDO Param'!H$13,1,0)</f>
        <v>0</v>
      </c>
      <c r="BE665" s="3">
        <f>IF(AT665&lt;'CDO Param'!I$13,1,0)</f>
        <v>0</v>
      </c>
      <c r="BF665" s="3">
        <f>IF(AU665&lt;'CDO Param'!J$13,1,0)</f>
        <v>0</v>
      </c>
      <c r="BG665" s="3">
        <f>IF(AV665&lt;'CDO Param'!K$13,1,0)</f>
        <v>0</v>
      </c>
      <c r="BH665" s="3">
        <f>IF(AW665&lt;'CDO Param'!L$13,1,0)</f>
        <v>0</v>
      </c>
      <c r="BJ665" s="37">
        <f>AY665*'CDO Param'!C$6*AC665</f>
        <v>0</v>
      </c>
      <c r="BK665" s="37">
        <f>AZ665*'CDO Param'!D$6*AD665</f>
        <v>0</v>
      </c>
      <c r="BL665" s="37">
        <f>BA665*'CDO Param'!E$6*AE665</f>
        <v>0</v>
      </c>
      <c r="BM665" s="37">
        <f>BB665*'CDO Param'!F$6*AF665</f>
        <v>0</v>
      </c>
      <c r="BN665" s="37">
        <f>BC665*'CDO Param'!G$6*AG665</f>
        <v>3126.2659802086978</v>
      </c>
      <c r="BO665" s="37">
        <f>BD665*'CDO Param'!H$6*AH665</f>
        <v>0</v>
      </c>
      <c r="BP665" s="37">
        <f>BE665*'CDO Param'!I$6*AI665</f>
        <v>0</v>
      </c>
      <c r="BQ665" s="37">
        <f>BF665*'CDO Param'!J$6*AJ665</f>
        <v>0</v>
      </c>
      <c r="BR665" s="37">
        <f>BG665*'CDO Param'!K$6*AK665</f>
        <v>0</v>
      </c>
      <c r="BS665" s="37">
        <f>BH665*'CDO Param'!L$6*AL665</f>
        <v>0</v>
      </c>
      <c r="BU665" s="38">
        <f t="shared" si="142"/>
        <v>3126.2659802086978</v>
      </c>
      <c r="CE665" s="5">
        <f>BU665/'CDO Param'!$M$6</f>
        <v>3.2565270627173938E-2</v>
      </c>
      <c r="CF665" s="5">
        <f t="shared" si="143"/>
        <v>0</v>
      </c>
      <c r="CG665" s="5">
        <f t="shared" si="144"/>
        <v>0</v>
      </c>
    </row>
    <row r="666" spans="1:85" x14ac:dyDescent="0.2">
      <c r="A666" s="3">
        <v>663</v>
      </c>
      <c r="B666" s="3">
        <v>662</v>
      </c>
      <c r="C666">
        <v>1.2652139957936015</v>
      </c>
      <c r="D666">
        <v>-2.4468317860737443</v>
      </c>
      <c r="E666">
        <v>-1.2292593964957632</v>
      </c>
      <c r="F666">
        <v>0.26604993763612583</v>
      </c>
      <c r="G666">
        <v>0.11296378943370655</v>
      </c>
      <c r="H666">
        <v>-0.47383309720316902</v>
      </c>
      <c r="I666">
        <v>-0.19413050722505432</v>
      </c>
      <c r="J666">
        <v>2.0748484530486166</v>
      </c>
      <c r="K666">
        <v>0.41519228943798225</v>
      </c>
      <c r="L666">
        <v>-0.20686684365500696</v>
      </c>
      <c r="M666">
        <v>-0.5677270564774517</v>
      </c>
      <c r="N666">
        <v>1.0267604011460207</v>
      </c>
      <c r="O666">
        <v>1.0521284821152221</v>
      </c>
      <c r="P666">
        <v>1.6897183741093613</v>
      </c>
      <c r="R666" s="33">
        <v>1.6874458183010321E-2</v>
      </c>
      <c r="S666" s="33">
        <v>0.60901868185448393</v>
      </c>
      <c r="T666" s="33">
        <v>0.7769859283124031</v>
      </c>
      <c r="U666" s="33">
        <v>0.80249714655917936</v>
      </c>
      <c r="V666" s="33">
        <v>0.56954222012755562</v>
      </c>
      <c r="W666" s="33">
        <v>0.29609368382771206</v>
      </c>
      <c r="X666" s="33">
        <v>0.44654409235648068</v>
      </c>
      <c r="Y666" s="33">
        <v>6.6560235371142737E-2</v>
      </c>
      <c r="Z666" s="33">
        <v>0.67787588279595412</v>
      </c>
      <c r="AA666" s="33">
        <v>5.9962151600030322E-2</v>
      </c>
      <c r="AC666" s="36">
        <f t="shared" si="132"/>
        <v>3.4093223100190761E-4</v>
      </c>
      <c r="AD666" s="36">
        <f t="shared" si="133"/>
        <v>0.67981164001478867</v>
      </c>
      <c r="AE666" s="36">
        <f t="shared" si="134"/>
        <v>0.89845410213704824</v>
      </c>
      <c r="AF666" s="36">
        <f t="shared" si="135"/>
        <v>0.92174084323635341</v>
      </c>
      <c r="AG666" s="36">
        <f t="shared" si="136"/>
        <v>0.61641075955356661</v>
      </c>
      <c r="AH666" s="36">
        <f t="shared" si="137"/>
        <v>0.18406159541375178</v>
      </c>
      <c r="AI666" s="36">
        <f t="shared" si="138"/>
        <v>0.4101447875981088</v>
      </c>
      <c r="AJ666" s="36">
        <f t="shared" si="139"/>
        <v>7.1771146512582453E-3</v>
      </c>
      <c r="AK666" s="36">
        <f t="shared" si="140"/>
        <v>0.78144010592008084</v>
      </c>
      <c r="AL666" s="36">
        <f t="shared" si="141"/>
        <v>5.694361158868874E-3</v>
      </c>
      <c r="AN666">
        <f>SQRT(Correlation)*$F666 + SQRT('CDO Param'!C$17 - Correlation)*HLOOKUP('CDO Param'!C$12,$C$4:$E$1004,$A666,FALSE) + SQRT(1-Correlation)*G666</f>
        <v>-0.15473503192326354</v>
      </c>
      <c r="AO666">
        <f>SQRT(Correlation)*$F666 + SQRT('CDO Param'!D$17 - Correlation)*HLOOKUP('CDO Param'!D$12,$C$4:$E$1004,$A666,FALSE) + SQRT(1-Correlation)*H666</f>
        <v>-0.71141943762370818</v>
      </c>
      <c r="AP666">
        <f>SQRT(Correlation)*$F666 + SQRT('CDO Param'!E$17 - Correlation)*HLOOKUP('CDO Param'!E$12,$C$4:$E$1004,$A666,FALSE) + SQRT(1-Correlation)*I666</f>
        <v>0.23470816639592654</v>
      </c>
      <c r="AQ666">
        <f>SQRT(Correlation)*$F666 + SQRT('CDO Param'!F$17 - Correlation)*HLOOKUP('CDO Param'!F$12,$C$4:$E$1004,$A666,FALSE) + SQRT(1-Correlation)*J666</f>
        <v>1.77763569356627</v>
      </c>
      <c r="AR666">
        <f>SQRT(Correlation)*$F666 + SQRT('CDO Param'!G$17 - Correlation)*HLOOKUP('CDO Param'!G$12,$C$4:$E$1004,$A666,FALSE) + SQRT(1-Correlation)*K666</f>
        <v>0.20314761064227033</v>
      </c>
      <c r="AS666">
        <f>SQRT(Correlation)*$F666 + SQRT('CDO Param'!H$17 - Correlation)*HLOOKUP('CDO Param'!H$12,$C$4:$E$1004,$A666,FALSE) + SQRT(1-Correlation)*L666</f>
        <v>-0.45815301173944806</v>
      </c>
      <c r="AT666">
        <f>SQRT(Correlation)*$F666 + SQRT('CDO Param'!I$17 - Correlation)*HLOOKUP('CDO Param'!I$12,$C$4:$E$1004,$A666,FALSE) + SQRT(1-Correlation)*M666</f>
        <v>-0.72933155615843726</v>
      </c>
      <c r="AU666">
        <f>SQRT(Correlation)*$F666 + SQRT('CDO Param'!J$17 - Correlation)*HLOOKUP('CDO Param'!J$12,$C$4:$E$1004,$A666,FALSE) + SQRT(1-Correlation)*N666</f>
        <v>1.3929469799092855</v>
      </c>
      <c r="AV666">
        <f>SQRT(Correlation)*$F666 + SQRT('CDO Param'!K$17 - Correlation)*HLOOKUP('CDO Param'!K$12,$C$4:$E$1004,$A666,FALSE) + SQRT(1-Correlation)*O666</f>
        <v>1.41701325462836</v>
      </c>
      <c r="AW666">
        <f>SQRT(Correlation)*$F666 + SQRT('CDO Param'!L$17 - Correlation)*HLOOKUP('CDO Param'!L$12,$C$4:$E$1004,$A666,FALSE) + SQRT(1-Correlation)*P666</f>
        <v>2.0218841361690307</v>
      </c>
      <c r="AY666" s="3">
        <f>IF(AN666&lt;'CDO Param'!C$13,1,0)</f>
        <v>0</v>
      </c>
      <c r="AZ666" s="3">
        <f>IF(AO666&lt;'CDO Param'!D$13,1,0)</f>
        <v>0</v>
      </c>
      <c r="BA666" s="3">
        <f>IF(AP666&lt;'CDO Param'!E$13,1,0)</f>
        <v>0</v>
      </c>
      <c r="BB666" s="3">
        <f>IF(AQ666&lt;'CDO Param'!F$13,1,0)</f>
        <v>0</v>
      </c>
      <c r="BC666" s="3">
        <f>IF(AR666&lt;'CDO Param'!G$13,1,0)</f>
        <v>0</v>
      </c>
      <c r="BD666" s="3">
        <f>IF(AS666&lt;'CDO Param'!H$13,1,0)</f>
        <v>0</v>
      </c>
      <c r="BE666" s="3">
        <f>IF(AT666&lt;'CDO Param'!I$13,1,0)</f>
        <v>0</v>
      </c>
      <c r="BF666" s="3">
        <f>IF(AU666&lt;'CDO Param'!J$13,1,0)</f>
        <v>0</v>
      </c>
      <c r="BG666" s="3">
        <f>IF(AV666&lt;'CDO Param'!K$13,1,0)</f>
        <v>0</v>
      </c>
      <c r="BH666" s="3">
        <f>IF(AW666&lt;'CDO Param'!L$13,1,0)</f>
        <v>0</v>
      </c>
      <c r="BJ666" s="37">
        <f>AY666*'CDO Param'!C$6*AC666</f>
        <v>0</v>
      </c>
      <c r="BK666" s="37">
        <f>AZ666*'CDO Param'!D$6*AD666</f>
        <v>0</v>
      </c>
      <c r="BL666" s="37">
        <f>BA666*'CDO Param'!E$6*AE666</f>
        <v>0</v>
      </c>
      <c r="BM666" s="37">
        <f>BB666*'CDO Param'!F$6*AF666</f>
        <v>0</v>
      </c>
      <c r="BN666" s="37">
        <f>BC666*'CDO Param'!G$6*AG666</f>
        <v>0</v>
      </c>
      <c r="BO666" s="37">
        <f>BD666*'CDO Param'!H$6*AH666</f>
        <v>0</v>
      </c>
      <c r="BP666" s="37">
        <f>BE666*'CDO Param'!I$6*AI666</f>
        <v>0</v>
      </c>
      <c r="BQ666" s="37">
        <f>BF666*'CDO Param'!J$6*AJ666</f>
        <v>0</v>
      </c>
      <c r="BR666" s="37">
        <f>BG666*'CDO Param'!K$6*AK666</f>
        <v>0</v>
      </c>
      <c r="BS666" s="37">
        <f>BH666*'CDO Param'!L$6*AL666</f>
        <v>0</v>
      </c>
      <c r="BU666" s="38">
        <f t="shared" si="142"/>
        <v>0</v>
      </c>
      <c r="CE666" s="5">
        <f>BU666/'CDO Param'!$M$6</f>
        <v>0</v>
      </c>
      <c r="CF666" s="5">
        <f t="shared" si="143"/>
        <v>0</v>
      </c>
      <c r="CG666" s="5">
        <f t="shared" si="144"/>
        <v>0</v>
      </c>
    </row>
    <row r="667" spans="1:85" x14ac:dyDescent="0.2">
      <c r="A667" s="3">
        <v>664</v>
      </c>
      <c r="B667" s="3">
        <v>663</v>
      </c>
      <c r="C667">
        <v>0.23929942472022958</v>
      </c>
      <c r="D667">
        <v>-0.99962335298187099</v>
      </c>
      <c r="E667">
        <v>-1.6513240552740172</v>
      </c>
      <c r="F667">
        <v>0.94499682745663449</v>
      </c>
      <c r="G667">
        <v>0.36298160921433009</v>
      </c>
      <c r="H667">
        <v>1.244889062945731</v>
      </c>
      <c r="I667">
        <v>0.26961743060383014</v>
      </c>
      <c r="J667">
        <v>0.31819581636227667</v>
      </c>
      <c r="K667">
        <v>0.11317069947835989</v>
      </c>
      <c r="L667">
        <v>0.51098936637572479</v>
      </c>
      <c r="M667">
        <v>-0.65079234445875045</v>
      </c>
      <c r="N667">
        <v>-0.47286675908253528</v>
      </c>
      <c r="O667">
        <v>-0.7992616701812949</v>
      </c>
      <c r="P667">
        <v>-0.68476310843834653</v>
      </c>
      <c r="R667" s="33">
        <v>0.78388194170961245</v>
      </c>
      <c r="S667" s="33">
        <v>0.70379431345676735</v>
      </c>
      <c r="T667" s="33">
        <v>0.67102626788943365</v>
      </c>
      <c r="U667" s="33">
        <v>0.93848441771161017</v>
      </c>
      <c r="V667" s="33">
        <v>0.10760847903211064</v>
      </c>
      <c r="W667" s="33">
        <v>0.57570709268362597</v>
      </c>
      <c r="X667" s="33">
        <v>0.90910673370077588</v>
      </c>
      <c r="Y667" s="33">
        <v>0.35687330894026592</v>
      </c>
      <c r="Z667" s="33">
        <v>0.96970335904960681</v>
      </c>
      <c r="AA667" s="33">
        <v>0.80435554674098064</v>
      </c>
      <c r="AC667" s="36">
        <f t="shared" si="132"/>
        <v>0.90504430486021259</v>
      </c>
      <c r="AD667" s="36">
        <f t="shared" si="133"/>
        <v>0.8157952763548304</v>
      </c>
      <c r="AE667" s="36">
        <f t="shared" si="134"/>
        <v>0.77196791653735664</v>
      </c>
      <c r="AF667" s="36">
        <f t="shared" si="135"/>
        <v>0.99397337284375242</v>
      </c>
      <c r="AG667" s="36">
        <f t="shared" si="136"/>
        <v>2.0764137232264765E-2</v>
      </c>
      <c r="AH667" s="36">
        <f t="shared" si="137"/>
        <v>0.62649256162909417</v>
      </c>
      <c r="AI667" s="36">
        <f t="shared" si="138"/>
        <v>0.98569557461648516</v>
      </c>
      <c r="AJ667" s="36">
        <f t="shared" si="139"/>
        <v>0.268161035700207</v>
      </c>
      <c r="AK667" s="36">
        <f t="shared" si="140"/>
        <v>0.99874879538492234</v>
      </c>
      <c r="AL667" s="36">
        <f t="shared" si="141"/>
        <v>0.92331910678337648</v>
      </c>
      <c r="AN667">
        <f>SQRT(Correlation)*$F667 + SQRT('CDO Param'!C$17 - Correlation)*HLOOKUP('CDO Param'!C$12,$C$4:$E$1004,$A667,FALSE) + SQRT(1-Correlation)*G667</f>
        <v>0.50182073549556128</v>
      </c>
      <c r="AO667">
        <f>SQRT(Correlation)*$F667 + SQRT('CDO Param'!D$17 - Correlation)*HLOOKUP('CDO Param'!D$12,$C$4:$E$1004,$A667,FALSE) + SQRT(1-Correlation)*H667</f>
        <v>1.3384716072767977</v>
      </c>
      <c r="AP667">
        <f>SQRT(Correlation)*$F667 + SQRT('CDO Param'!E$17 - Correlation)*HLOOKUP('CDO Param'!E$12,$C$4:$E$1004,$A667,FALSE) + SQRT(1-Correlation)*I667</f>
        <v>0.61792846558581283</v>
      </c>
      <c r="AQ667">
        <f>SQRT(Correlation)*$F667 + SQRT('CDO Param'!F$17 - Correlation)*HLOOKUP('CDO Param'!F$12,$C$4:$E$1004,$A667,FALSE) + SQRT(1-Correlation)*J667</f>
        <v>0.23145400808471889</v>
      </c>
      <c r="AR667">
        <f>SQRT(Correlation)*$F667 + SQRT('CDO Param'!G$17 - Correlation)*HLOOKUP('CDO Param'!G$12,$C$4:$E$1004,$A667,FALSE) + SQRT(1-Correlation)*K667</f>
        <v>3.6950104016092625E-2</v>
      </c>
      <c r="AS667">
        <f>SQRT(Correlation)*$F667 + SQRT('CDO Param'!H$17 - Correlation)*HLOOKUP('CDO Param'!H$12,$C$4:$E$1004,$A667,FALSE) + SQRT(1-Correlation)*L667</f>
        <v>0.64223322269649274</v>
      </c>
      <c r="AT667">
        <f>SQRT(Correlation)*$F667 + SQRT('CDO Param'!I$17 - Correlation)*HLOOKUP('CDO Param'!I$12,$C$4:$E$1004,$A667,FALSE) + SQRT(1-Correlation)*M667</f>
        <v>-0.68780887609487484</v>
      </c>
      <c r="AU667">
        <f>SQRT(Correlation)*$F667 + SQRT('CDO Param'!J$17 - Correlation)*HLOOKUP('CDO Param'!J$12,$C$4:$E$1004,$A667,FALSE) + SQRT(1-Correlation)*N667</f>
        <v>-8.6453884236211531E-2</v>
      </c>
      <c r="AV667">
        <f>SQRT(Correlation)*$F667 + SQRT('CDO Param'!K$17 - Correlation)*HLOOKUP('CDO Param'!K$12,$C$4:$E$1004,$A667,FALSE) + SQRT(1-Correlation)*O667</f>
        <v>-0.39609928496428704</v>
      </c>
      <c r="AW667">
        <f>SQRT(Correlation)*$F667 + SQRT('CDO Param'!L$17 - Correlation)*HLOOKUP('CDO Param'!L$12,$C$4:$E$1004,$A667,FALSE) + SQRT(1-Correlation)*P667</f>
        <v>-0.28747641178794636</v>
      </c>
      <c r="AY667" s="3">
        <f>IF(AN667&lt;'CDO Param'!C$13,1,0)</f>
        <v>0</v>
      </c>
      <c r="AZ667" s="3">
        <f>IF(AO667&lt;'CDO Param'!D$13,1,0)</f>
        <v>0</v>
      </c>
      <c r="BA667" s="3">
        <f>IF(AP667&lt;'CDO Param'!E$13,1,0)</f>
        <v>0</v>
      </c>
      <c r="BB667" s="3">
        <f>IF(AQ667&lt;'CDO Param'!F$13,1,0)</f>
        <v>0</v>
      </c>
      <c r="BC667" s="3">
        <f>IF(AR667&lt;'CDO Param'!G$13,1,0)</f>
        <v>0</v>
      </c>
      <c r="BD667" s="3">
        <f>IF(AS667&lt;'CDO Param'!H$13,1,0)</f>
        <v>0</v>
      </c>
      <c r="BE667" s="3">
        <f>IF(AT667&lt;'CDO Param'!I$13,1,0)</f>
        <v>0</v>
      </c>
      <c r="BF667" s="3">
        <f>IF(AU667&lt;'CDO Param'!J$13,1,0)</f>
        <v>0</v>
      </c>
      <c r="BG667" s="3">
        <f>IF(AV667&lt;'CDO Param'!K$13,1,0)</f>
        <v>0</v>
      </c>
      <c r="BH667" s="3">
        <f>IF(AW667&lt;'CDO Param'!L$13,1,0)</f>
        <v>0</v>
      </c>
      <c r="BJ667" s="37">
        <f>AY667*'CDO Param'!C$6*AC667</f>
        <v>0</v>
      </c>
      <c r="BK667" s="37">
        <f>AZ667*'CDO Param'!D$6*AD667</f>
        <v>0</v>
      </c>
      <c r="BL667" s="37">
        <f>BA667*'CDO Param'!E$6*AE667</f>
        <v>0</v>
      </c>
      <c r="BM667" s="37">
        <f>BB667*'CDO Param'!F$6*AF667</f>
        <v>0</v>
      </c>
      <c r="BN667" s="37">
        <f>BC667*'CDO Param'!G$6*AG667</f>
        <v>0</v>
      </c>
      <c r="BO667" s="37">
        <f>BD667*'CDO Param'!H$6*AH667</f>
        <v>0</v>
      </c>
      <c r="BP667" s="37">
        <f>BE667*'CDO Param'!I$6*AI667</f>
        <v>0</v>
      </c>
      <c r="BQ667" s="37">
        <f>BF667*'CDO Param'!J$6*AJ667</f>
        <v>0</v>
      </c>
      <c r="BR667" s="37">
        <f>BG667*'CDO Param'!K$6*AK667</f>
        <v>0</v>
      </c>
      <c r="BS667" s="37">
        <f>BH667*'CDO Param'!L$6*AL667</f>
        <v>0</v>
      </c>
      <c r="BU667" s="38">
        <f t="shared" si="142"/>
        <v>0</v>
      </c>
      <c r="CE667" s="5">
        <f>BU667/'CDO Param'!$M$6</f>
        <v>0</v>
      </c>
      <c r="CF667" s="5">
        <f t="shared" si="143"/>
        <v>0</v>
      </c>
      <c r="CG667" s="5">
        <f t="shared" si="144"/>
        <v>0</v>
      </c>
    </row>
    <row r="668" spans="1:85" x14ac:dyDescent="0.2">
      <c r="A668" s="3">
        <v>665</v>
      </c>
      <c r="B668" s="3">
        <v>664</v>
      </c>
      <c r="C668">
        <v>-1.4571560313925147</v>
      </c>
      <c r="D668">
        <v>-0.88378783402731642</v>
      </c>
      <c r="E668">
        <v>6.1013452068436891E-2</v>
      </c>
      <c r="F668">
        <v>-1.1572319635888562</v>
      </c>
      <c r="G668">
        <v>-1.0211942935711704</v>
      </c>
      <c r="H668">
        <v>-0.72067678047460504</v>
      </c>
      <c r="I668">
        <v>1.7112779460148886</v>
      </c>
      <c r="J668">
        <v>0.37138988773222081</v>
      </c>
      <c r="K668">
        <v>0.24797145670163445</v>
      </c>
      <c r="L668">
        <v>-0.6037112143530976</v>
      </c>
      <c r="M668">
        <v>0.27638634492177516</v>
      </c>
      <c r="N668">
        <v>-0.37520521800615825</v>
      </c>
      <c r="O668">
        <v>0.11652332432277035</v>
      </c>
      <c r="P668">
        <v>-1.9226354197598994</v>
      </c>
      <c r="R668" s="33">
        <v>0.80367407566107529</v>
      </c>
      <c r="S668" s="33">
        <v>0.35018963569318395</v>
      </c>
      <c r="T668" s="33">
        <v>0.63720709534231901</v>
      </c>
      <c r="U668" s="33">
        <v>0.53965141835606256</v>
      </c>
      <c r="V668" s="33">
        <v>0.92138831034367363</v>
      </c>
      <c r="W668" s="33">
        <v>0.77333194612214895</v>
      </c>
      <c r="X668" s="33">
        <v>0.39001847495791431</v>
      </c>
      <c r="Y668" s="33">
        <v>4.0508617665855499E-2</v>
      </c>
      <c r="Z668" s="33">
        <v>0.82833711003341581</v>
      </c>
      <c r="AA668" s="33">
        <v>0.86180833161892756</v>
      </c>
      <c r="AC668" s="36">
        <f t="shared" si="132"/>
        <v>0.92274224235523361</v>
      </c>
      <c r="AD668" s="36">
        <f t="shared" si="133"/>
        <v>0.25833209651562095</v>
      </c>
      <c r="AE668" s="36">
        <f t="shared" si="134"/>
        <v>0.72302730134543824</v>
      </c>
      <c r="AF668" s="36">
        <f t="shared" si="135"/>
        <v>0.56683088937746151</v>
      </c>
      <c r="AG668" s="36">
        <f t="shared" si="136"/>
        <v>0.98962412962883084</v>
      </c>
      <c r="AH668" s="36">
        <f t="shared" si="137"/>
        <v>0.89487464862311517</v>
      </c>
      <c r="AI668" s="36">
        <f t="shared" si="138"/>
        <v>0.31868061717115403</v>
      </c>
      <c r="AJ668" s="36">
        <f t="shared" si="139"/>
        <v>2.3849605043555103E-3</v>
      </c>
      <c r="AK668" s="36">
        <f t="shared" si="140"/>
        <v>0.94222176371558608</v>
      </c>
      <c r="AL668" s="36">
        <f t="shared" si="141"/>
        <v>0.96401152759011444</v>
      </c>
      <c r="AN668">
        <f>SQRT(Correlation)*$F668 + SQRT('CDO Param'!C$17 - Correlation)*HLOOKUP('CDO Param'!C$12,$C$4:$E$1004,$A668,FALSE) + SQRT(1-Correlation)*G668</f>
        <v>-1.4597253230986225</v>
      </c>
      <c r="AO668">
        <f>SQRT(Correlation)*$F668 + SQRT('CDO Param'!D$17 - Correlation)*HLOOKUP('CDO Param'!D$12,$C$4:$E$1004,$A668,FALSE) + SQRT(1-Correlation)*H668</f>
        <v>-1.1746293776522343</v>
      </c>
      <c r="AP668">
        <f>SQRT(Correlation)*$F668 + SQRT('CDO Param'!E$17 - Correlation)*HLOOKUP('CDO Param'!E$12,$C$4:$E$1004,$A668,FALSE) + SQRT(1-Correlation)*I668</f>
        <v>0.87198467904928867</v>
      </c>
      <c r="AQ668">
        <f>SQRT(Correlation)*$F668 + SQRT('CDO Param'!F$17 - Correlation)*HLOOKUP('CDO Param'!F$12,$C$4:$E$1004,$A668,FALSE) + SQRT(1-Correlation)*J668</f>
        <v>2.5527584125550895E-5</v>
      </c>
      <c r="AR668">
        <f>SQRT(Correlation)*$F668 + SQRT('CDO Param'!G$17 - Correlation)*HLOOKUP('CDO Param'!G$12,$C$4:$E$1004,$A668,FALSE) + SQRT(1-Correlation)*K668</f>
        <v>-0.11705947660619101</v>
      </c>
      <c r="AS668">
        <f>SQRT(Correlation)*$F668 + SQRT('CDO Param'!H$17 - Correlation)*HLOOKUP('CDO Param'!H$12,$C$4:$E$1004,$A668,FALSE) + SQRT(1-Correlation)*L668</f>
        <v>-1.0636660986257374</v>
      </c>
      <c r="AT668">
        <f>SQRT(Correlation)*$F668 + SQRT('CDO Param'!I$17 - Correlation)*HLOOKUP('CDO Param'!I$12,$C$4:$E$1004,$A668,FALSE) + SQRT(1-Correlation)*M668</f>
        <v>-9.0102746735771233E-2</v>
      </c>
      <c r="AU668">
        <f>SQRT(Correlation)*$F668 + SQRT('CDO Param'!J$17 - Correlation)*HLOOKUP('CDO Param'!J$12,$C$4:$E$1004,$A668,FALSE) + SQRT(1-Correlation)*N668</f>
        <v>-1.1074270503210693</v>
      </c>
      <c r="AV668">
        <f>SQRT(Correlation)*$F668 + SQRT('CDO Param'!K$17 - Correlation)*HLOOKUP('CDO Param'!K$12,$C$4:$E$1004,$A668,FALSE) + SQRT(1-Correlation)*O668</f>
        <v>-0.64093239503888955</v>
      </c>
      <c r="AW668">
        <f>SQRT(Correlation)*$F668 + SQRT('CDO Param'!L$17 - Correlation)*HLOOKUP('CDO Param'!L$12,$C$4:$E$1004,$A668,FALSE) + SQRT(1-Correlation)*P668</f>
        <v>-2.5754482376237799</v>
      </c>
      <c r="AY668" s="3">
        <f>IF(AN668&lt;'CDO Param'!C$13,1,0)</f>
        <v>0</v>
      </c>
      <c r="AZ668" s="3">
        <f>IF(AO668&lt;'CDO Param'!D$13,1,0)</f>
        <v>0</v>
      </c>
      <c r="BA668" s="3">
        <f>IF(AP668&lt;'CDO Param'!E$13,1,0)</f>
        <v>0</v>
      </c>
      <c r="BB668" s="3">
        <f>IF(AQ668&lt;'CDO Param'!F$13,1,0)</f>
        <v>0</v>
      </c>
      <c r="BC668" s="3">
        <f>IF(AR668&lt;'CDO Param'!G$13,1,0)</f>
        <v>1</v>
      </c>
      <c r="BD668" s="3">
        <f>IF(AS668&lt;'CDO Param'!H$13,1,0)</f>
        <v>0</v>
      </c>
      <c r="BE668" s="3">
        <f>IF(AT668&lt;'CDO Param'!I$13,1,0)</f>
        <v>0</v>
      </c>
      <c r="BF668" s="3">
        <f>IF(AU668&lt;'CDO Param'!J$13,1,0)</f>
        <v>0</v>
      </c>
      <c r="BG668" s="3">
        <f>IF(AV668&lt;'CDO Param'!K$13,1,0)</f>
        <v>0</v>
      </c>
      <c r="BH668" s="3">
        <f>IF(AW668&lt;'CDO Param'!L$13,1,0)</f>
        <v>1</v>
      </c>
      <c r="BJ668" s="37">
        <f>AY668*'CDO Param'!C$6*AC668</f>
        <v>0</v>
      </c>
      <c r="BK668" s="37">
        <f>AZ668*'CDO Param'!D$6*AD668</f>
        <v>0</v>
      </c>
      <c r="BL668" s="37">
        <f>BA668*'CDO Param'!E$6*AE668</f>
        <v>0</v>
      </c>
      <c r="BM668" s="37">
        <f>BB668*'CDO Param'!F$6*AF668</f>
        <v>0</v>
      </c>
      <c r="BN668" s="37">
        <f>BC668*'CDO Param'!G$6*AG668</f>
        <v>9896.2412962883081</v>
      </c>
      <c r="BO668" s="37">
        <f>BD668*'CDO Param'!H$6*AH668</f>
        <v>0</v>
      </c>
      <c r="BP668" s="37">
        <f>BE668*'CDO Param'!I$6*AI668</f>
        <v>0</v>
      </c>
      <c r="BQ668" s="37">
        <f>BF668*'CDO Param'!J$6*AJ668</f>
        <v>0</v>
      </c>
      <c r="BR668" s="37">
        <f>BG668*'CDO Param'!K$6*AK668</f>
        <v>0</v>
      </c>
      <c r="BS668" s="37">
        <f>BH668*'CDO Param'!L$6*AL668</f>
        <v>9640.1152759011438</v>
      </c>
      <c r="BU668" s="38">
        <f t="shared" si="142"/>
        <v>19536.356572189452</v>
      </c>
      <c r="CE668" s="5">
        <f>BU668/'CDO Param'!$M$6</f>
        <v>0.20350371429364011</v>
      </c>
      <c r="CF668" s="5">
        <f t="shared" si="143"/>
        <v>0.02</v>
      </c>
      <c r="CG668" s="5">
        <f t="shared" si="144"/>
        <v>1</v>
      </c>
    </row>
    <row r="669" spans="1:85" x14ac:dyDescent="0.2">
      <c r="A669" s="3">
        <v>666</v>
      </c>
      <c r="B669" s="3">
        <v>665</v>
      </c>
      <c r="C669">
        <v>-0.8146116670104675</v>
      </c>
      <c r="D669">
        <v>-0.40135546441888437</v>
      </c>
      <c r="E669">
        <v>1.5262776287272573</v>
      </c>
      <c r="F669">
        <v>1.4285114957601763</v>
      </c>
      <c r="G669">
        <v>-1.6700687410775572</v>
      </c>
      <c r="H669">
        <v>8.941697160480544E-2</v>
      </c>
      <c r="I669">
        <v>-0.67176529228163417</v>
      </c>
      <c r="J669">
        <v>-0.48589413381705526</v>
      </c>
      <c r="K669">
        <v>-0.38375105759769212</v>
      </c>
      <c r="L669">
        <v>-0.75947127697872929</v>
      </c>
      <c r="M669">
        <v>-0.97936663223663345</v>
      </c>
      <c r="N669">
        <v>-0.54381644076784141</v>
      </c>
      <c r="O669">
        <v>-0.7703124538238626</v>
      </c>
      <c r="P669">
        <v>1.303615135839209</v>
      </c>
      <c r="R669" s="33">
        <v>0.41262951931572961</v>
      </c>
      <c r="S669" s="33">
        <v>6.4331139467810813E-2</v>
      </c>
      <c r="T669" s="33">
        <v>0.2134610354963043</v>
      </c>
      <c r="U669" s="33">
        <v>0.63962358638626693</v>
      </c>
      <c r="V669" s="33">
        <v>0.15361639398784208</v>
      </c>
      <c r="W669" s="33">
        <v>0.83073375366196678</v>
      </c>
      <c r="X669" s="33">
        <v>0.1421977966754687</v>
      </c>
      <c r="Y669" s="33">
        <v>0.91836872460244634</v>
      </c>
      <c r="Z669" s="33">
        <v>2.315439331492148E-2</v>
      </c>
      <c r="AA669" s="33">
        <v>0.15588844388531914</v>
      </c>
      <c r="AC669" s="36">
        <f t="shared" si="132"/>
        <v>0.35460175301263025</v>
      </c>
      <c r="AD669" s="36">
        <f t="shared" si="133"/>
        <v>6.6552079092888116E-3</v>
      </c>
      <c r="AE669" s="36">
        <f t="shared" si="134"/>
        <v>9.2474507699134151E-2</v>
      </c>
      <c r="AF669" s="36">
        <f t="shared" si="135"/>
        <v>0.7266362105842874</v>
      </c>
      <c r="AG669" s="36">
        <f t="shared" si="136"/>
        <v>4.5362238800089376E-2</v>
      </c>
      <c r="AH669" s="36">
        <f t="shared" si="137"/>
        <v>0.94396047197428801</v>
      </c>
      <c r="AI669" s="36">
        <f t="shared" si="138"/>
        <v>3.8313293817752531E-2</v>
      </c>
      <c r="AJ669" s="36">
        <f t="shared" si="139"/>
        <v>0.98872150398939818</v>
      </c>
      <c r="AK669" s="36">
        <f t="shared" si="140"/>
        <v>6.8857624322022585E-4</v>
      </c>
      <c r="AL669" s="36">
        <f t="shared" si="141"/>
        <v>4.6839483376399635E-2</v>
      </c>
      <c r="AN669">
        <f>SQRT(Correlation)*$F669 + SQRT('CDO Param'!C$17 - Correlation)*HLOOKUP('CDO Param'!C$12,$C$4:$E$1004,$A669,FALSE) + SQRT(1-Correlation)*G669</f>
        <v>-1.1893915563342881</v>
      </c>
      <c r="AO669">
        <f>SQRT(Correlation)*$F669 + SQRT('CDO Param'!D$17 - Correlation)*HLOOKUP('CDO Param'!D$12,$C$4:$E$1004,$A669,FALSE) + SQRT(1-Correlation)*H669</f>
        <v>0.47980315244597438</v>
      </c>
      <c r="AP669">
        <f>SQRT(Correlation)*$F669 + SQRT('CDO Param'!E$17 - Correlation)*HLOOKUP('CDO Param'!E$12,$C$4:$E$1004,$A669,FALSE) + SQRT(1-Correlation)*I669</f>
        <v>-0.40108350256414138</v>
      </c>
      <c r="AQ669">
        <f>SQRT(Correlation)*$F669 + SQRT('CDO Param'!F$17 - Correlation)*HLOOKUP('CDO Param'!F$12,$C$4:$E$1004,$A669,FALSE) + SQRT(1-Correlation)*J669</f>
        <v>0.33206140269778384</v>
      </c>
      <c r="AR669">
        <f>SQRT(Correlation)*$F669 + SQRT('CDO Param'!G$17 - Correlation)*HLOOKUP('CDO Param'!G$12,$C$4:$E$1004,$A669,FALSE) + SQRT(1-Correlation)*K669</f>
        <v>0.42896283311859423</v>
      </c>
      <c r="AS669">
        <f>SQRT(Correlation)*$F669 + SQRT('CDO Param'!H$17 - Correlation)*HLOOKUP('CDO Param'!H$12,$C$4:$E$1004,$A669,FALSE) + SQRT(1-Correlation)*L669</f>
        <v>-0.32552295089657773</v>
      </c>
      <c r="AT669">
        <f>SQRT(Correlation)*$F669 + SQRT('CDO Param'!I$17 - Correlation)*HLOOKUP('CDO Param'!I$12,$C$4:$E$1004,$A669,FALSE) + SQRT(1-Correlation)*M669</f>
        <v>-0.13608771460012858</v>
      </c>
      <c r="AU669">
        <f>SQRT(Correlation)*$F669 + SQRT('CDO Param'!J$17 - Correlation)*HLOOKUP('CDO Param'!J$12,$C$4:$E$1004,$A669,FALSE) + SQRT(1-Correlation)*N669</f>
        <v>-0.27970056412826105</v>
      </c>
      <c r="AV669">
        <f>SQRT(Correlation)*$F669 + SQRT('CDO Param'!K$17 - Correlation)*HLOOKUP('CDO Param'!K$12,$C$4:$E$1004,$A669,FALSE) + SQRT(1-Correlation)*O669</f>
        <v>-0.49457354878953941</v>
      </c>
      <c r="AW669">
        <f>SQRT(Correlation)*$F669 + SQRT('CDO Param'!L$17 - Correlation)*HLOOKUP('CDO Param'!L$12,$C$4:$E$1004,$A669,FALSE) + SQRT(1-Correlation)*P669</f>
        <v>1.4729269168899759</v>
      </c>
      <c r="AY669" s="3">
        <f>IF(AN669&lt;'CDO Param'!C$13,1,0)</f>
        <v>0</v>
      </c>
      <c r="AZ669" s="3">
        <f>IF(AO669&lt;'CDO Param'!D$13,1,0)</f>
        <v>0</v>
      </c>
      <c r="BA669" s="3">
        <f>IF(AP669&lt;'CDO Param'!E$13,1,0)</f>
        <v>0</v>
      </c>
      <c r="BB669" s="3">
        <f>IF(AQ669&lt;'CDO Param'!F$13,1,0)</f>
        <v>0</v>
      </c>
      <c r="BC669" s="3">
        <f>IF(AR669&lt;'CDO Param'!G$13,1,0)</f>
        <v>0</v>
      </c>
      <c r="BD669" s="3">
        <f>IF(AS669&lt;'CDO Param'!H$13,1,0)</f>
        <v>0</v>
      </c>
      <c r="BE669" s="3">
        <f>IF(AT669&lt;'CDO Param'!I$13,1,0)</f>
        <v>0</v>
      </c>
      <c r="BF669" s="3">
        <f>IF(AU669&lt;'CDO Param'!J$13,1,0)</f>
        <v>0</v>
      </c>
      <c r="BG669" s="3">
        <f>IF(AV669&lt;'CDO Param'!K$13,1,0)</f>
        <v>0</v>
      </c>
      <c r="BH669" s="3">
        <f>IF(AW669&lt;'CDO Param'!L$13,1,0)</f>
        <v>0</v>
      </c>
      <c r="BJ669" s="37">
        <f>AY669*'CDO Param'!C$6*AC669</f>
        <v>0</v>
      </c>
      <c r="BK669" s="37">
        <f>AZ669*'CDO Param'!D$6*AD669</f>
        <v>0</v>
      </c>
      <c r="BL669" s="37">
        <f>BA669*'CDO Param'!E$6*AE669</f>
        <v>0</v>
      </c>
      <c r="BM669" s="37">
        <f>BB669*'CDO Param'!F$6*AF669</f>
        <v>0</v>
      </c>
      <c r="BN669" s="37">
        <f>BC669*'CDO Param'!G$6*AG669</f>
        <v>0</v>
      </c>
      <c r="BO669" s="37">
        <f>BD669*'CDO Param'!H$6*AH669</f>
        <v>0</v>
      </c>
      <c r="BP669" s="37">
        <f>BE669*'CDO Param'!I$6*AI669</f>
        <v>0</v>
      </c>
      <c r="BQ669" s="37">
        <f>BF669*'CDO Param'!J$6*AJ669</f>
        <v>0</v>
      </c>
      <c r="BR669" s="37">
        <f>BG669*'CDO Param'!K$6*AK669</f>
        <v>0</v>
      </c>
      <c r="BS669" s="37">
        <f>BH669*'CDO Param'!L$6*AL669</f>
        <v>0</v>
      </c>
      <c r="BU669" s="38">
        <f t="shared" si="142"/>
        <v>0</v>
      </c>
      <c r="CE669" s="5">
        <f>BU669/'CDO Param'!$M$6</f>
        <v>0</v>
      </c>
      <c r="CF669" s="5">
        <f t="shared" si="143"/>
        <v>0</v>
      </c>
      <c r="CG669" s="5">
        <f t="shared" si="144"/>
        <v>0</v>
      </c>
    </row>
    <row r="670" spans="1:85" x14ac:dyDescent="0.2">
      <c r="A670" s="3">
        <v>667</v>
      </c>
      <c r="B670" s="3">
        <v>666</v>
      </c>
      <c r="C670">
        <v>-8.9827381088980474E-2</v>
      </c>
      <c r="D670">
        <v>-0.66707571022561751</v>
      </c>
      <c r="E670">
        <v>-0.14624447430833243</v>
      </c>
      <c r="F670">
        <v>-2.2319909476209432</v>
      </c>
      <c r="G670">
        <v>-0.63980905906646512</v>
      </c>
      <c r="H670">
        <v>-1.1940733202209231</v>
      </c>
      <c r="I670">
        <v>-0.28129989004810341</v>
      </c>
      <c r="J670">
        <v>1.7489674064563587</v>
      </c>
      <c r="K670">
        <v>-0.7542166713392362</v>
      </c>
      <c r="L670">
        <v>0.2984506863867864</v>
      </c>
      <c r="M670">
        <v>-0.51267761591589078</v>
      </c>
      <c r="N670">
        <v>0.88793285613064654</v>
      </c>
      <c r="O670">
        <v>-0.69133648139541037</v>
      </c>
      <c r="P670">
        <v>-0.55046257330104709</v>
      </c>
      <c r="R670" s="33">
        <v>1.7076380558813168E-2</v>
      </c>
      <c r="S670" s="33">
        <v>2.7280519729145115E-3</v>
      </c>
      <c r="T670" s="33">
        <v>0.85036950877419182</v>
      </c>
      <c r="U670" s="33">
        <v>0.16033396784231718</v>
      </c>
      <c r="V670" s="33">
        <v>0.73299752582469835</v>
      </c>
      <c r="W670" s="33">
        <v>0.48941653570598759</v>
      </c>
      <c r="X670" s="33">
        <v>0.6237156105338203</v>
      </c>
      <c r="Y670" s="33">
        <v>0.7882662419175106</v>
      </c>
      <c r="Z670" s="33">
        <v>0.39072790760115156</v>
      </c>
      <c r="AA670" s="33">
        <v>0.96394305255447654</v>
      </c>
      <c r="AC670" s="36">
        <f t="shared" si="132"/>
        <v>3.5006325649231302E-4</v>
      </c>
      <c r="AD670" s="36">
        <f t="shared" si="133"/>
        <v>5.9443894844284299E-6</v>
      </c>
      <c r="AE670" s="36">
        <f t="shared" si="134"/>
        <v>0.95716945041867563</v>
      </c>
      <c r="AF670" s="36">
        <f t="shared" si="135"/>
        <v>4.9801535360484261E-2</v>
      </c>
      <c r="AG670" s="36">
        <f t="shared" si="136"/>
        <v>0.85145726734704374</v>
      </c>
      <c r="AH670" s="36">
        <f t="shared" si="137"/>
        <v>0.48210727877217502</v>
      </c>
      <c r="AI670" s="36">
        <f t="shared" si="138"/>
        <v>0.70259092204774232</v>
      </c>
      <c r="AJ670" s="36">
        <f t="shared" si="139"/>
        <v>0.90912106280119243</v>
      </c>
      <c r="AK670" s="36">
        <f t="shared" si="140"/>
        <v>0.31979133613967836</v>
      </c>
      <c r="AL670" s="36">
        <f t="shared" si="141"/>
        <v>0.99815830089155066</v>
      </c>
      <c r="AN670">
        <f>SQRT(Correlation)*$F670 + SQRT('CDO Param'!C$17 - Correlation)*HLOOKUP('CDO Param'!C$12,$C$4:$E$1004,$A670,FALSE) + SQRT(1-Correlation)*G670</f>
        <v>-1.4071324310668194</v>
      </c>
      <c r="AO670">
        <f>SQRT(Correlation)*$F670 + SQRT('CDO Param'!D$17 - Correlation)*HLOOKUP('CDO Param'!D$12,$C$4:$E$1004,$A670,FALSE) + SQRT(1-Correlation)*H670</f>
        <v>-1.9329536783303618</v>
      </c>
      <c r="AP670">
        <f>SQRT(Correlation)*$F670 + SQRT('CDO Param'!E$17 - Correlation)*HLOOKUP('CDO Param'!E$12,$C$4:$E$1004,$A670,FALSE) + SQRT(1-Correlation)*I670</f>
        <v>-0.99644810969662445</v>
      </c>
      <c r="AQ670">
        <f>SQRT(Correlation)*$F670 + SQRT('CDO Param'!F$17 - Correlation)*HLOOKUP('CDO Param'!F$12,$C$4:$E$1004,$A670,FALSE) + SQRT(1-Correlation)*J670</f>
        <v>0.92069739761518044</v>
      </c>
      <c r="AR670">
        <f>SQRT(Correlation)*$F670 + SQRT('CDO Param'!G$17 - Correlation)*HLOOKUP('CDO Param'!G$12,$C$4:$E$1004,$A670,FALSE) + SQRT(1-Correlation)*K670</f>
        <v>-1.4540315289354784</v>
      </c>
      <c r="AS670">
        <f>SQRT(Correlation)*$F670 + SQRT('CDO Param'!H$17 - Correlation)*HLOOKUP('CDO Param'!H$12,$C$4:$E$1004,$A670,FALSE) + SQRT(1-Correlation)*L670</f>
        <v>-0.51702108132219315</v>
      </c>
      <c r="AT670">
        <f>SQRT(Correlation)*$F670 + SQRT('CDO Param'!I$17 - Correlation)*HLOOKUP('CDO Param'!I$12,$C$4:$E$1004,$A670,FALSE) + SQRT(1-Correlation)*M670</f>
        <v>-1.224887461228453</v>
      </c>
      <c r="AU670">
        <f>SQRT(Correlation)*$F670 + SQRT('CDO Param'!J$17 - Correlation)*HLOOKUP('CDO Param'!J$12,$C$4:$E$1004,$A670,FALSE) + SQRT(1-Correlation)*N670</f>
        <v>0.11278346813689122</v>
      </c>
      <c r="AV670">
        <f>SQRT(Correlation)*$F670 + SQRT('CDO Param'!K$17 - Correlation)*HLOOKUP('CDO Param'!K$12,$C$4:$E$1004,$A670,FALSE) + SQRT(1-Correlation)*O670</f>
        <v>-1.3854429754973785</v>
      </c>
      <c r="AW670">
        <f>SQRT(Correlation)*$F670 + SQRT('CDO Param'!L$17 - Correlation)*HLOOKUP('CDO Param'!L$12,$C$4:$E$1004,$A670,FALSE) + SQRT(1-Correlation)*P670</f>
        <v>-1.2517982517571529</v>
      </c>
      <c r="AY670" s="3">
        <f>IF(AN670&lt;'CDO Param'!C$13,1,0)</f>
        <v>0</v>
      </c>
      <c r="AZ670" s="3">
        <f>IF(AO670&lt;'CDO Param'!D$13,1,0)</f>
        <v>1</v>
      </c>
      <c r="BA670" s="3">
        <f>IF(AP670&lt;'CDO Param'!E$13,1,0)</f>
        <v>0</v>
      </c>
      <c r="BB670" s="3">
        <f>IF(AQ670&lt;'CDO Param'!F$13,1,0)</f>
        <v>0</v>
      </c>
      <c r="BC670" s="3">
        <f>IF(AR670&lt;'CDO Param'!G$13,1,0)</f>
        <v>1</v>
      </c>
      <c r="BD670" s="3">
        <f>IF(AS670&lt;'CDO Param'!H$13,1,0)</f>
        <v>0</v>
      </c>
      <c r="BE670" s="3">
        <f>IF(AT670&lt;'CDO Param'!I$13,1,0)</f>
        <v>0</v>
      </c>
      <c r="BF670" s="3">
        <f>IF(AU670&lt;'CDO Param'!J$13,1,0)</f>
        <v>0</v>
      </c>
      <c r="BG670" s="3">
        <f>IF(AV670&lt;'CDO Param'!K$13,1,0)</f>
        <v>0</v>
      </c>
      <c r="BH670" s="3">
        <f>IF(AW670&lt;'CDO Param'!L$13,1,0)</f>
        <v>1</v>
      </c>
      <c r="BJ670" s="37">
        <f>AY670*'CDO Param'!C$6*AC670</f>
        <v>0</v>
      </c>
      <c r="BK670" s="37">
        <f>AZ670*'CDO Param'!D$6*AD670</f>
        <v>5.349950535985587E-2</v>
      </c>
      <c r="BL670" s="37">
        <f>BA670*'CDO Param'!E$6*AE670</f>
        <v>0</v>
      </c>
      <c r="BM670" s="37">
        <f>BB670*'CDO Param'!F$6*AF670</f>
        <v>0</v>
      </c>
      <c r="BN670" s="37">
        <f>BC670*'CDO Param'!G$6*AG670</f>
        <v>8514.5726734704367</v>
      </c>
      <c r="BO670" s="37">
        <f>BD670*'CDO Param'!H$6*AH670</f>
        <v>0</v>
      </c>
      <c r="BP670" s="37">
        <f>BE670*'CDO Param'!I$6*AI670</f>
        <v>0</v>
      </c>
      <c r="BQ670" s="37">
        <f>BF670*'CDO Param'!J$6*AJ670</f>
        <v>0</v>
      </c>
      <c r="BR670" s="37">
        <f>BG670*'CDO Param'!K$6*AK670</f>
        <v>0</v>
      </c>
      <c r="BS670" s="37">
        <f>BH670*'CDO Param'!L$6*AL670</f>
        <v>9981.5830089155061</v>
      </c>
      <c r="BU670" s="38">
        <f t="shared" si="142"/>
        <v>18496.209181891303</v>
      </c>
      <c r="CE670" s="5">
        <f>BU670/'CDO Param'!$M$6</f>
        <v>0.19266884564470108</v>
      </c>
      <c r="CF670" s="5">
        <f t="shared" si="143"/>
        <v>0.02</v>
      </c>
      <c r="CG670" s="5">
        <f t="shared" si="144"/>
        <v>1</v>
      </c>
    </row>
    <row r="671" spans="1:85" x14ac:dyDescent="0.2">
      <c r="A671" s="3">
        <v>668</v>
      </c>
      <c r="B671" s="3">
        <v>667</v>
      </c>
      <c r="C671">
        <v>1.0670510164345615</v>
      </c>
      <c r="D671">
        <v>-0.22746576178178657</v>
      </c>
      <c r="E671">
        <v>-0.28269369067857042</v>
      </c>
      <c r="F671">
        <v>-1.9147228158544749</v>
      </c>
      <c r="G671">
        <v>0.32581283448962495</v>
      </c>
      <c r="H671">
        <v>-1.7910633687279187</v>
      </c>
      <c r="I671">
        <v>0.9692257663118653</v>
      </c>
      <c r="J671">
        <v>-0.23293523554457352</v>
      </c>
      <c r="K671">
        <v>0.46250761442934163</v>
      </c>
      <c r="L671">
        <v>6.2116214394336566E-2</v>
      </c>
      <c r="M671">
        <v>0.5957758730801288</v>
      </c>
      <c r="N671">
        <v>1.5481828086194582</v>
      </c>
      <c r="O671">
        <v>-0.48007677833084017</v>
      </c>
      <c r="P671">
        <v>-1.5750902093714103</v>
      </c>
      <c r="R671" s="33">
        <v>0.9908842830876281</v>
      </c>
      <c r="S671" s="33">
        <v>0.79214585376537683</v>
      </c>
      <c r="T671" s="33">
        <v>0.59536423468746447</v>
      </c>
      <c r="U671" s="33">
        <v>0.28669239221452381</v>
      </c>
      <c r="V671" s="33">
        <v>0.43903594950169134</v>
      </c>
      <c r="W671" s="33">
        <v>0.877203274926731</v>
      </c>
      <c r="X671" s="33">
        <v>0.15544169356834223</v>
      </c>
      <c r="Y671" s="33">
        <v>0.50854380312773573</v>
      </c>
      <c r="Z671" s="33">
        <v>9.5699167854943853E-2</v>
      </c>
      <c r="AA671" s="33">
        <v>0.41591413804139671</v>
      </c>
      <c r="AC671" s="36">
        <f t="shared" si="132"/>
        <v>0.99991322371977098</v>
      </c>
      <c r="AD671" s="36">
        <f t="shared" si="133"/>
        <v>0.9126546838404701</v>
      </c>
      <c r="AE671" s="36">
        <f t="shared" si="134"/>
        <v>0.65821511669979782</v>
      </c>
      <c r="AF671" s="36">
        <f t="shared" si="135"/>
        <v>0.17221843051888408</v>
      </c>
      <c r="AG671" s="36">
        <f t="shared" si="136"/>
        <v>0.39770872181778766</v>
      </c>
      <c r="AH671" s="36">
        <f t="shared" si="137"/>
        <v>0.9722309210812301</v>
      </c>
      <c r="AI671" s="36">
        <f t="shared" si="138"/>
        <v>4.6547057594057674E-2</v>
      </c>
      <c r="AJ671" s="36">
        <f t="shared" si="139"/>
        <v>0.5144455908466814</v>
      </c>
      <c r="AK671" s="36">
        <f t="shared" si="140"/>
        <v>1.6029076400303217E-2</v>
      </c>
      <c r="AL671" s="36">
        <f t="shared" si="141"/>
        <v>0.35990233915385866</v>
      </c>
      <c r="AN671">
        <f>SQRT(Correlation)*$F671 + SQRT('CDO Param'!C$17 - Correlation)*HLOOKUP('CDO Param'!C$12,$C$4:$E$1004,$A671,FALSE) + SQRT(1-Correlation)*G671</f>
        <v>-0.32856384075705941</v>
      </c>
      <c r="AO671">
        <f>SQRT(Correlation)*$F671 + SQRT('CDO Param'!D$17 - Correlation)*HLOOKUP('CDO Param'!D$12,$C$4:$E$1004,$A671,FALSE) + SQRT(1-Correlation)*H671</f>
        <v>-2.3368089387901283</v>
      </c>
      <c r="AP671">
        <f>SQRT(Correlation)*$F671 + SQRT('CDO Param'!E$17 - Correlation)*HLOOKUP('CDO Param'!E$12,$C$4:$E$1004,$A671,FALSE) + SQRT(1-Correlation)*I671</f>
        <v>0.59631494051160139</v>
      </c>
      <c r="AQ671">
        <f>SQRT(Correlation)*$F671 + SQRT('CDO Param'!F$17 - Correlation)*HLOOKUP('CDO Param'!F$12,$C$4:$E$1004,$A671,FALSE) + SQRT(1-Correlation)*J671</f>
        <v>-0.88968251700448753</v>
      </c>
      <c r="AR671">
        <f>SQRT(Correlation)*$F671 + SQRT('CDO Param'!G$17 - Correlation)*HLOOKUP('CDO Param'!G$12,$C$4:$E$1004,$A671,FALSE) + SQRT(1-Correlation)*K671</f>
        <v>-0.22992750048558502</v>
      </c>
      <c r="AS671">
        <f>SQRT(Correlation)*$F671 + SQRT('CDO Param'!H$17 - Correlation)*HLOOKUP('CDO Param'!H$12,$C$4:$E$1004,$A671,FALSE) + SQRT(1-Correlation)*L671</f>
        <v>-0.57872841999383096</v>
      </c>
      <c r="AT671">
        <f>SQRT(Correlation)*$F671 + SQRT('CDO Param'!I$17 - Correlation)*HLOOKUP('CDO Param'!I$12,$C$4:$E$1004,$A671,FALSE) + SQRT(1-Correlation)*M671</f>
        <v>-0.10349812934330727</v>
      </c>
      <c r="AU671">
        <f>SQRT(Correlation)*$F671 + SQRT('CDO Param'!J$17 - Correlation)*HLOOKUP('CDO Param'!J$12,$C$4:$E$1004,$A671,FALSE) + SQRT(1-Correlation)*N671</f>
        <v>1.1455618168375397</v>
      </c>
      <c r="AV671">
        <f>SQRT(Correlation)*$F671 + SQRT('CDO Param'!K$17 - Correlation)*HLOOKUP('CDO Param'!K$12,$C$4:$E$1004,$A671,FALSE) + SQRT(1-Correlation)*O671</f>
        <v>-0.7786141774130424</v>
      </c>
      <c r="AW671">
        <f>SQRT(Correlation)*$F671 + SQRT('CDO Param'!L$17 - Correlation)*HLOOKUP('CDO Param'!L$12,$C$4:$E$1004,$A671,FALSE) + SQRT(1-Correlation)*P671</f>
        <v>-1.8174351305822194</v>
      </c>
      <c r="AY671" s="3">
        <f>IF(AN671&lt;'CDO Param'!C$13,1,0)</f>
        <v>0</v>
      </c>
      <c r="AZ671" s="3">
        <f>IF(AO671&lt;'CDO Param'!D$13,1,0)</f>
        <v>1</v>
      </c>
      <c r="BA671" s="3">
        <f>IF(AP671&lt;'CDO Param'!E$13,1,0)</f>
        <v>0</v>
      </c>
      <c r="BB671" s="3">
        <f>IF(AQ671&lt;'CDO Param'!F$13,1,0)</f>
        <v>0</v>
      </c>
      <c r="BC671" s="3">
        <f>IF(AR671&lt;'CDO Param'!G$13,1,0)</f>
        <v>1</v>
      </c>
      <c r="BD671" s="3">
        <f>IF(AS671&lt;'CDO Param'!H$13,1,0)</f>
        <v>0</v>
      </c>
      <c r="BE671" s="3">
        <f>IF(AT671&lt;'CDO Param'!I$13,1,0)</f>
        <v>0</v>
      </c>
      <c r="BF671" s="3">
        <f>IF(AU671&lt;'CDO Param'!J$13,1,0)</f>
        <v>0</v>
      </c>
      <c r="BG671" s="3">
        <f>IF(AV671&lt;'CDO Param'!K$13,1,0)</f>
        <v>0</v>
      </c>
      <c r="BH671" s="3">
        <f>IF(AW671&lt;'CDO Param'!L$13,1,0)</f>
        <v>1</v>
      </c>
      <c r="BJ671" s="37">
        <f>AY671*'CDO Param'!C$6*AC671</f>
        <v>0</v>
      </c>
      <c r="BK671" s="37">
        <f>AZ671*'CDO Param'!D$6*AD671</f>
        <v>8213.8921545642315</v>
      </c>
      <c r="BL671" s="37">
        <f>BA671*'CDO Param'!E$6*AE671</f>
        <v>0</v>
      </c>
      <c r="BM671" s="37">
        <f>BB671*'CDO Param'!F$6*AF671</f>
        <v>0</v>
      </c>
      <c r="BN671" s="37">
        <f>BC671*'CDO Param'!G$6*AG671</f>
        <v>3977.0872181778764</v>
      </c>
      <c r="BO671" s="37">
        <f>BD671*'CDO Param'!H$6*AH671</f>
        <v>0</v>
      </c>
      <c r="BP671" s="37">
        <f>BE671*'CDO Param'!I$6*AI671</f>
        <v>0</v>
      </c>
      <c r="BQ671" s="37">
        <f>BF671*'CDO Param'!J$6*AJ671</f>
        <v>0</v>
      </c>
      <c r="BR671" s="37">
        <f>BG671*'CDO Param'!K$6*AK671</f>
        <v>0</v>
      </c>
      <c r="BS671" s="37">
        <f>BH671*'CDO Param'!L$6*AL671</f>
        <v>3599.0233915385866</v>
      </c>
      <c r="BU671" s="38">
        <f t="shared" si="142"/>
        <v>15790.002764280694</v>
      </c>
      <c r="CE671" s="5">
        <f>BU671/'CDO Param'!$M$6</f>
        <v>0.16447919546125722</v>
      </c>
      <c r="CF671" s="5">
        <f t="shared" si="143"/>
        <v>0.02</v>
      </c>
      <c r="CG671" s="5">
        <f t="shared" si="144"/>
        <v>1</v>
      </c>
    </row>
    <row r="672" spans="1:85" x14ac:dyDescent="0.2">
      <c r="A672" s="3">
        <v>669</v>
      </c>
      <c r="B672" s="3">
        <v>668</v>
      </c>
      <c r="C672">
        <v>-0.29985699256940279</v>
      </c>
      <c r="D672">
        <v>2.1562846086453646</v>
      </c>
      <c r="E672">
        <v>2.0522202248685062</v>
      </c>
      <c r="F672">
        <v>0.47457319851673674</v>
      </c>
      <c r="G672">
        <v>-2.3074426280800253</v>
      </c>
      <c r="H672">
        <v>0.60999582274234854</v>
      </c>
      <c r="I672">
        <v>-0.14497459233098198</v>
      </c>
      <c r="J672">
        <v>0.98028067441191524</v>
      </c>
      <c r="K672">
        <v>-1.3926637620897964E-2</v>
      </c>
      <c r="L672">
        <v>-1.1612473826971836</v>
      </c>
      <c r="M672">
        <v>-0.24309770196850877</v>
      </c>
      <c r="N672">
        <v>-0.15062710190250073</v>
      </c>
      <c r="O672">
        <v>-0.39320866562775336</v>
      </c>
      <c r="P672">
        <v>-0.21147343431948684</v>
      </c>
      <c r="R672" s="33">
        <v>0.26891806175416244</v>
      </c>
      <c r="S672" s="33">
        <v>0.70586390220833195</v>
      </c>
      <c r="T672" s="33">
        <v>0.4546044154346941</v>
      </c>
      <c r="U672" s="33">
        <v>0.53641021090392493</v>
      </c>
      <c r="V672" s="33">
        <v>0.44641466226727455</v>
      </c>
      <c r="W672" s="33">
        <v>0.89122872608305359</v>
      </c>
      <c r="X672" s="33">
        <v>0.8811992778820914</v>
      </c>
      <c r="Y672" s="33">
        <v>0.31626336430956764</v>
      </c>
      <c r="Z672" s="33">
        <v>0.4383639509036969</v>
      </c>
      <c r="AA672" s="33">
        <v>0.58292283843407544</v>
      </c>
      <c r="AC672" s="36">
        <f t="shared" si="132"/>
        <v>0.15077716120265452</v>
      </c>
      <c r="AD672" s="36">
        <f t="shared" si="133"/>
        <v>0.81843233421500217</v>
      </c>
      <c r="AE672" s="36">
        <f t="shared" si="134"/>
        <v>0.42356591108981584</v>
      </c>
      <c r="AF672" s="36">
        <f t="shared" si="135"/>
        <v>0.56139970436322351</v>
      </c>
      <c r="AG672" s="36">
        <f t="shared" si="136"/>
        <v>0.40992984368175989</v>
      </c>
      <c r="AH672" s="36">
        <f t="shared" si="137"/>
        <v>0.97873804038985368</v>
      </c>
      <c r="AI672" s="36">
        <f t="shared" si="138"/>
        <v>0.97417972609406422</v>
      </c>
      <c r="AJ672" s="36">
        <f t="shared" si="139"/>
        <v>0.21058194993090437</v>
      </c>
      <c r="AK672" s="36">
        <f t="shared" si="140"/>
        <v>0.39659905472069762</v>
      </c>
      <c r="AL672" s="36">
        <f t="shared" si="141"/>
        <v>0.63821626194039194</v>
      </c>
      <c r="AN672">
        <f>SQRT(Correlation)*$F672 + SQRT('CDO Param'!C$17 - Correlation)*HLOOKUP('CDO Param'!C$12,$C$4:$E$1004,$A672,FALSE) + SQRT(1-Correlation)*G672</f>
        <v>-1.7340143663026271</v>
      </c>
      <c r="AO672">
        <f>SQRT(Correlation)*$F672 + SQRT('CDO Param'!D$17 - Correlation)*HLOOKUP('CDO Param'!D$12,$C$4:$E$1004,$A672,FALSE) + SQRT(1-Correlation)*H672</f>
        <v>1.0337107650829243</v>
      </c>
      <c r="AP672">
        <f>SQRT(Correlation)*$F672 + SQRT('CDO Param'!E$17 - Correlation)*HLOOKUP('CDO Param'!E$12,$C$4:$E$1004,$A672,FALSE) + SQRT(1-Correlation)*I672</f>
        <v>-6.6796455129909962E-2</v>
      </c>
      <c r="AQ672">
        <f>SQRT(Correlation)*$F672 + SQRT('CDO Param'!F$17 - Correlation)*HLOOKUP('CDO Param'!F$12,$C$4:$E$1004,$A672,FALSE) + SQRT(1-Correlation)*J672</f>
        <v>1.538939518355279</v>
      </c>
      <c r="AR672">
        <f>SQRT(Correlation)*$F672 + SQRT('CDO Param'!G$17 - Correlation)*HLOOKUP('CDO Param'!G$12,$C$4:$E$1004,$A672,FALSE) + SQRT(1-Correlation)*K672</f>
        <v>0.59575164663005353</v>
      </c>
      <c r="AS672">
        <f>SQRT(Correlation)*$F672 + SQRT('CDO Param'!H$17 - Correlation)*HLOOKUP('CDO Param'!H$12,$C$4:$E$1004,$A672,FALSE) + SQRT(1-Correlation)*L672</f>
        <v>-0.64663808070301476</v>
      </c>
      <c r="AT672">
        <f>SQRT(Correlation)*$F672 + SQRT('CDO Param'!I$17 - Correlation)*HLOOKUP('CDO Param'!I$12,$C$4:$E$1004,$A672,FALSE) + SQRT(1-Correlation)*M672</f>
        <v>0.37834088548701555</v>
      </c>
      <c r="AU672">
        <f>SQRT(Correlation)*$F672 + SQRT('CDO Param'!J$17 - Correlation)*HLOOKUP('CDO Param'!J$12,$C$4:$E$1004,$A672,FALSE) + SQRT(1-Correlation)*N672</f>
        <v>-7.2158896552480464E-2</v>
      </c>
      <c r="AV672">
        <f>SQRT(Correlation)*$F672 + SQRT('CDO Param'!K$17 - Correlation)*HLOOKUP('CDO Param'!K$12,$C$4:$E$1004,$A672,FALSE) + SQRT(1-Correlation)*O672</f>
        <v>-0.30229197447360401</v>
      </c>
      <c r="AW672">
        <f>SQRT(Correlation)*$F672 + SQRT('CDO Param'!L$17 - Correlation)*HLOOKUP('CDO Param'!L$12,$C$4:$E$1004,$A672,FALSE) + SQRT(1-Correlation)*P672</f>
        <v>-0.12988279586410473</v>
      </c>
      <c r="AY672" s="3">
        <f>IF(AN672&lt;'CDO Param'!C$13,1,0)</f>
        <v>0</v>
      </c>
      <c r="AZ672" s="3">
        <f>IF(AO672&lt;'CDO Param'!D$13,1,0)</f>
        <v>0</v>
      </c>
      <c r="BA672" s="3">
        <f>IF(AP672&lt;'CDO Param'!E$13,1,0)</f>
        <v>0</v>
      </c>
      <c r="BB672" s="3">
        <f>IF(AQ672&lt;'CDO Param'!F$13,1,0)</f>
        <v>0</v>
      </c>
      <c r="BC672" s="3">
        <f>IF(AR672&lt;'CDO Param'!G$13,1,0)</f>
        <v>0</v>
      </c>
      <c r="BD672" s="3">
        <f>IF(AS672&lt;'CDO Param'!H$13,1,0)</f>
        <v>0</v>
      </c>
      <c r="BE672" s="3">
        <f>IF(AT672&lt;'CDO Param'!I$13,1,0)</f>
        <v>0</v>
      </c>
      <c r="BF672" s="3">
        <f>IF(AU672&lt;'CDO Param'!J$13,1,0)</f>
        <v>0</v>
      </c>
      <c r="BG672" s="3">
        <f>IF(AV672&lt;'CDO Param'!K$13,1,0)</f>
        <v>0</v>
      </c>
      <c r="BH672" s="3">
        <f>IF(AW672&lt;'CDO Param'!L$13,1,0)</f>
        <v>0</v>
      </c>
      <c r="BJ672" s="37">
        <f>AY672*'CDO Param'!C$6*AC672</f>
        <v>0</v>
      </c>
      <c r="BK672" s="37">
        <f>AZ672*'CDO Param'!D$6*AD672</f>
        <v>0</v>
      </c>
      <c r="BL672" s="37">
        <f>BA672*'CDO Param'!E$6*AE672</f>
        <v>0</v>
      </c>
      <c r="BM672" s="37">
        <f>BB672*'CDO Param'!F$6*AF672</f>
        <v>0</v>
      </c>
      <c r="BN672" s="37">
        <f>BC672*'CDO Param'!G$6*AG672</f>
        <v>0</v>
      </c>
      <c r="BO672" s="37">
        <f>BD672*'CDO Param'!H$6*AH672</f>
        <v>0</v>
      </c>
      <c r="BP672" s="37">
        <f>BE672*'CDO Param'!I$6*AI672</f>
        <v>0</v>
      </c>
      <c r="BQ672" s="37">
        <f>BF672*'CDO Param'!J$6*AJ672</f>
        <v>0</v>
      </c>
      <c r="BR672" s="37">
        <f>BG672*'CDO Param'!K$6*AK672</f>
        <v>0</v>
      </c>
      <c r="BS672" s="37">
        <f>BH672*'CDO Param'!L$6*AL672</f>
        <v>0</v>
      </c>
      <c r="BU672" s="38">
        <f t="shared" si="142"/>
        <v>0</v>
      </c>
      <c r="CE672" s="5">
        <f>BU672/'CDO Param'!$M$6</f>
        <v>0</v>
      </c>
      <c r="CF672" s="5">
        <f t="shared" si="143"/>
        <v>0</v>
      </c>
      <c r="CG672" s="5">
        <f t="shared" si="144"/>
        <v>0</v>
      </c>
    </row>
    <row r="673" spans="1:85" x14ac:dyDescent="0.2">
      <c r="A673" s="3">
        <v>670</v>
      </c>
      <c r="B673" s="3">
        <v>669</v>
      </c>
      <c r="C673">
        <v>-1.5009482012828812</v>
      </c>
      <c r="D673">
        <v>0.28181716515973676</v>
      </c>
      <c r="E673">
        <v>-0.33093556339736097</v>
      </c>
      <c r="F673">
        <v>0.73156343205482699</v>
      </c>
      <c r="G673">
        <v>-1.1666247701214161</v>
      </c>
      <c r="H673">
        <v>-1.3076919458399061</v>
      </c>
      <c r="I673">
        <v>1.1907422958756797</v>
      </c>
      <c r="J673">
        <v>0.35178800317225978</v>
      </c>
      <c r="K673">
        <v>-3.5485072658048011E-2</v>
      </c>
      <c r="L673">
        <v>0.30457385946647264</v>
      </c>
      <c r="M673">
        <v>9.1647507360903546E-2</v>
      </c>
      <c r="N673">
        <v>-1.0557414498180151</v>
      </c>
      <c r="O673">
        <v>-1.0819030649145134</v>
      </c>
      <c r="P673">
        <v>-1.5263321984093636</v>
      </c>
      <c r="R673" s="33">
        <v>0.18414556150517686</v>
      </c>
      <c r="S673" s="33">
        <v>0.93445221750738672</v>
      </c>
      <c r="T673" s="33">
        <v>0.33841964664795421</v>
      </c>
      <c r="U673" s="33">
        <v>0.81900121216615718</v>
      </c>
      <c r="V673" s="33">
        <v>0.95337287660379566</v>
      </c>
      <c r="W673" s="33">
        <v>0.33793707999304734</v>
      </c>
      <c r="X673" s="33">
        <v>0.70850344314635894</v>
      </c>
      <c r="Y673" s="33">
        <v>0.81736896085430355</v>
      </c>
      <c r="Z673" s="33">
        <v>0.52012507827958332</v>
      </c>
      <c r="AA673" s="33">
        <v>0.74219064495628262</v>
      </c>
      <c r="AC673" s="36">
        <f t="shared" si="132"/>
        <v>6.7276982093747731E-2</v>
      </c>
      <c r="AD673" s="36">
        <f t="shared" si="133"/>
        <v>0.99306260227999865</v>
      </c>
      <c r="AE673" s="36">
        <f t="shared" si="134"/>
        <v>0.24134786295334712</v>
      </c>
      <c r="AF673" s="36">
        <f t="shared" si="135"/>
        <v>0.9351874620806796</v>
      </c>
      <c r="AG673" s="36">
        <f t="shared" si="136"/>
        <v>0.99674091931247866</v>
      </c>
      <c r="AH673" s="36">
        <f t="shared" si="137"/>
        <v>0.24066065847005022</v>
      </c>
      <c r="AI673" s="36">
        <f t="shared" si="138"/>
        <v>0.82177196816064357</v>
      </c>
      <c r="AJ673" s="36">
        <f t="shared" si="139"/>
        <v>0.93391500680914485</v>
      </c>
      <c r="AK673" s="36">
        <f t="shared" si="140"/>
        <v>0.53400315882574456</v>
      </c>
      <c r="AL673" s="36">
        <f t="shared" si="141"/>
        <v>0.86196827658186337</v>
      </c>
      <c r="AN673">
        <f>SQRT(Correlation)*$F673 + SQRT('CDO Param'!C$17 - Correlation)*HLOOKUP('CDO Param'!C$12,$C$4:$E$1004,$A673,FALSE) + SQRT(1-Correlation)*G673</f>
        <v>-0.83556179898005489</v>
      </c>
      <c r="AO673">
        <f>SQRT(Correlation)*$F673 + SQRT('CDO Param'!D$17 - Correlation)*HLOOKUP('CDO Param'!D$12,$C$4:$E$1004,$A673,FALSE) + SQRT(1-Correlation)*H673</f>
        <v>-0.96938987248734343</v>
      </c>
      <c r="AP673">
        <f>SQRT(Correlation)*$F673 + SQRT('CDO Param'!E$17 - Correlation)*HLOOKUP('CDO Param'!E$12,$C$4:$E$1004,$A673,FALSE) + SQRT(1-Correlation)*I673</f>
        <v>0.96386443105946695</v>
      </c>
      <c r="AQ673">
        <f>SQRT(Correlation)*$F673 + SQRT('CDO Param'!F$17 - Correlation)*HLOOKUP('CDO Param'!F$12,$C$4:$E$1004,$A673,FALSE) + SQRT(1-Correlation)*J673</f>
        <v>0.49107663128950374</v>
      </c>
      <c r="AR673">
        <f>SQRT(Correlation)*$F673 + SQRT('CDO Param'!G$17 - Correlation)*HLOOKUP('CDO Param'!G$12,$C$4:$E$1004,$A673,FALSE) + SQRT(1-Correlation)*K673</f>
        <v>0.12367713246464063</v>
      </c>
      <c r="AS673">
        <f>SQRT(Correlation)*$F673 + SQRT('CDO Param'!H$17 - Correlation)*HLOOKUP('CDO Param'!H$12,$C$4:$E$1004,$A673,FALSE) + SQRT(1-Correlation)*L673</f>
        <v>0.56013976902477958</v>
      </c>
      <c r="AT673">
        <f>SQRT(Correlation)*$F673 + SQRT('CDO Param'!I$17 - Correlation)*HLOOKUP('CDO Param'!I$12,$C$4:$E$1004,$A673,FALSE) + SQRT(1-Correlation)*M673</f>
        <v>0.24428568776669043</v>
      </c>
      <c r="AU673">
        <f>SQRT(Correlation)*$F673 + SQRT('CDO Param'!J$17 - Correlation)*HLOOKUP('CDO Param'!J$12,$C$4:$E$1004,$A673,FALSE) + SQRT(1-Correlation)*N673</f>
        <v>-1.1673371778220991</v>
      </c>
      <c r="AV673">
        <f>SQRT(Correlation)*$F673 + SQRT('CDO Param'!K$17 - Correlation)*HLOOKUP('CDO Param'!K$12,$C$4:$E$1004,$A673,FALSE) + SQRT(1-Correlation)*O673</f>
        <v>-1.1921562651141731</v>
      </c>
      <c r="AW673">
        <f>SQRT(Correlation)*$F673 + SQRT('CDO Param'!L$17 - Correlation)*HLOOKUP('CDO Param'!L$12,$C$4:$E$1004,$A673,FALSE) + SQRT(1-Correlation)*P673</f>
        <v>-1.6137787612277998</v>
      </c>
      <c r="AY673" s="3">
        <f>IF(AN673&lt;'CDO Param'!C$13,1,0)</f>
        <v>0</v>
      </c>
      <c r="AZ673" s="3">
        <f>IF(AO673&lt;'CDO Param'!D$13,1,0)</f>
        <v>0</v>
      </c>
      <c r="BA673" s="3">
        <f>IF(AP673&lt;'CDO Param'!E$13,1,0)</f>
        <v>0</v>
      </c>
      <c r="BB673" s="3">
        <f>IF(AQ673&lt;'CDO Param'!F$13,1,0)</f>
        <v>0</v>
      </c>
      <c r="BC673" s="3">
        <f>IF(AR673&lt;'CDO Param'!G$13,1,0)</f>
        <v>0</v>
      </c>
      <c r="BD673" s="3">
        <f>IF(AS673&lt;'CDO Param'!H$13,1,0)</f>
        <v>0</v>
      </c>
      <c r="BE673" s="3">
        <f>IF(AT673&lt;'CDO Param'!I$13,1,0)</f>
        <v>0</v>
      </c>
      <c r="BF673" s="3">
        <f>IF(AU673&lt;'CDO Param'!J$13,1,0)</f>
        <v>0</v>
      </c>
      <c r="BG673" s="3">
        <f>IF(AV673&lt;'CDO Param'!K$13,1,0)</f>
        <v>0</v>
      </c>
      <c r="BH673" s="3">
        <f>IF(AW673&lt;'CDO Param'!L$13,1,0)</f>
        <v>1</v>
      </c>
      <c r="BJ673" s="37">
        <f>AY673*'CDO Param'!C$6*AC673</f>
        <v>0</v>
      </c>
      <c r="BK673" s="37">
        <f>AZ673*'CDO Param'!D$6*AD673</f>
        <v>0</v>
      </c>
      <c r="BL673" s="37">
        <f>BA673*'CDO Param'!E$6*AE673</f>
        <v>0</v>
      </c>
      <c r="BM673" s="37">
        <f>BB673*'CDO Param'!F$6*AF673</f>
        <v>0</v>
      </c>
      <c r="BN673" s="37">
        <f>BC673*'CDO Param'!G$6*AG673</f>
        <v>0</v>
      </c>
      <c r="BO673" s="37">
        <f>BD673*'CDO Param'!H$6*AH673</f>
        <v>0</v>
      </c>
      <c r="BP673" s="37">
        <f>BE673*'CDO Param'!I$6*AI673</f>
        <v>0</v>
      </c>
      <c r="BQ673" s="37">
        <f>BF673*'CDO Param'!J$6*AJ673</f>
        <v>0</v>
      </c>
      <c r="BR673" s="37">
        <f>BG673*'CDO Param'!K$6*AK673</f>
        <v>0</v>
      </c>
      <c r="BS673" s="37">
        <f>BH673*'CDO Param'!L$6*AL673</f>
        <v>8619.6827658186339</v>
      </c>
      <c r="BU673" s="38">
        <f t="shared" si="142"/>
        <v>8619.6827658186339</v>
      </c>
      <c r="CE673" s="5">
        <f>BU673/'CDO Param'!$M$6</f>
        <v>8.9788362143944103E-2</v>
      </c>
      <c r="CF673" s="5">
        <f t="shared" si="143"/>
        <v>0.02</v>
      </c>
      <c r="CG673" s="5">
        <f t="shared" si="144"/>
        <v>1</v>
      </c>
    </row>
    <row r="674" spans="1:85" x14ac:dyDescent="0.2">
      <c r="A674" s="3">
        <v>671</v>
      </c>
      <c r="B674" s="3">
        <v>670</v>
      </c>
      <c r="C674">
        <v>0.3473996912362054</v>
      </c>
      <c r="D674">
        <v>-0.20477727957768366</v>
      </c>
      <c r="E674">
        <v>-2.7137139113619924</v>
      </c>
      <c r="F674">
        <v>0.85566171037498862</v>
      </c>
      <c r="G674">
        <v>-0.58536215874482878</v>
      </c>
      <c r="H674">
        <v>0.55765440265531652</v>
      </c>
      <c r="I674">
        <v>2.7034730010200292E-3</v>
      </c>
      <c r="J674">
        <v>0.32131993066286668</v>
      </c>
      <c r="K674">
        <v>-0.12366854207357392</v>
      </c>
      <c r="L674">
        <v>-0.24067844606179278</v>
      </c>
      <c r="M674">
        <v>-0.87582748165004887</v>
      </c>
      <c r="N674">
        <v>0.7655921763216611</v>
      </c>
      <c r="O674">
        <v>6.5923586589633487E-2</v>
      </c>
      <c r="P674">
        <v>-0.83635313785634935</v>
      </c>
      <c r="R674" s="33">
        <v>0.99816978024233594</v>
      </c>
      <c r="S674" s="33">
        <v>0.23949653293914</v>
      </c>
      <c r="T674" s="33">
        <v>0.2182291081260094</v>
      </c>
      <c r="U674" s="33">
        <v>0.77662027383997123</v>
      </c>
      <c r="V674" s="33">
        <v>0.65694242839559092</v>
      </c>
      <c r="W674" s="33">
        <v>0.23139404469700253</v>
      </c>
      <c r="X674" s="33">
        <v>3.9709222521497507E-2</v>
      </c>
      <c r="Y674" s="33">
        <v>0.39290291880858269</v>
      </c>
      <c r="Z674" s="33">
        <v>0.51935641584887937</v>
      </c>
      <c r="AA674" s="33">
        <v>0.82328117211502105</v>
      </c>
      <c r="AC674" s="36">
        <f t="shared" si="132"/>
        <v>0.99999755157422376</v>
      </c>
      <c r="AD674" s="36">
        <f t="shared" si="133"/>
        <v>0.11816599140319585</v>
      </c>
      <c r="AE674" s="36">
        <f t="shared" si="134"/>
        <v>9.6950097741187249E-2</v>
      </c>
      <c r="AF674" s="36">
        <f t="shared" si="135"/>
        <v>0.89809862490979486</v>
      </c>
      <c r="AG674" s="36">
        <f t="shared" si="136"/>
        <v>0.75201025539315047</v>
      </c>
      <c r="AH674" s="36">
        <f t="shared" si="137"/>
        <v>0.10984411407580238</v>
      </c>
      <c r="AI674" s="36">
        <f t="shared" si="138"/>
        <v>2.2817212380803554E-3</v>
      </c>
      <c r="AJ674" s="36">
        <f t="shared" si="139"/>
        <v>0.32320361469970765</v>
      </c>
      <c r="AK674" s="36">
        <f t="shared" si="140"/>
        <v>0.5327065149147896</v>
      </c>
      <c r="AL674" s="36">
        <f t="shared" si="141"/>
        <v>0.93846383488462903</v>
      </c>
      <c r="AN674">
        <f>SQRT(Correlation)*$F674 + SQRT('CDO Param'!C$17 - Correlation)*HLOOKUP('CDO Param'!C$12,$C$4:$E$1004,$A674,FALSE) + SQRT(1-Correlation)*G674</f>
        <v>-0.31369919277844593</v>
      </c>
      <c r="AO674">
        <f>SQRT(Correlation)*$F674 + SQRT('CDO Param'!D$17 - Correlation)*HLOOKUP('CDO Param'!D$12,$C$4:$E$1004,$A674,FALSE) + SQRT(1-Correlation)*H674</f>
        <v>0.77066152841700142</v>
      </c>
      <c r="AP674">
        <f>SQRT(Correlation)*$F674 + SQRT('CDO Param'!E$17 - Correlation)*HLOOKUP('CDO Param'!E$12,$C$4:$E$1004,$A674,FALSE) + SQRT(1-Correlation)*I674</f>
        <v>0.36506204967598993</v>
      </c>
      <c r="AQ674">
        <f>SQRT(Correlation)*$F674 + SQRT('CDO Param'!F$17 - Correlation)*HLOOKUP('CDO Param'!F$12,$C$4:$E$1004,$A674,FALSE) + SQRT(1-Correlation)*J674</f>
        <v>-3.139003504058524E-2</v>
      </c>
      <c r="AR674">
        <f>SQRT(Correlation)*$F674 + SQRT('CDO Param'!G$17 - Correlation)*HLOOKUP('CDO Param'!G$12,$C$4:$E$1004,$A674,FALSE) + SQRT(1-Correlation)*K674</f>
        <v>-0.45354316695065289</v>
      </c>
      <c r="AS674">
        <f>SQRT(Correlation)*$F674 + SQRT('CDO Param'!H$17 - Correlation)*HLOOKUP('CDO Param'!H$12,$C$4:$E$1004,$A674,FALSE) + SQRT(1-Correlation)*L674</f>
        <v>1.3296488553992292E-2</v>
      </c>
      <c r="AT674">
        <f>SQRT(Correlation)*$F674 + SQRT('CDO Param'!I$17 - Correlation)*HLOOKUP('CDO Param'!I$12,$C$4:$E$1004,$A674,FALSE) + SQRT(1-Correlation)*M674</f>
        <v>-1.1671037904062402</v>
      </c>
      <c r="AU674">
        <f>SQRT(Correlation)*$F674 + SQRT('CDO Param'!J$17 - Correlation)*HLOOKUP('CDO Param'!J$12,$C$4:$E$1004,$A674,FALSE) + SQRT(1-Correlation)*N674</f>
        <v>1.0888018207876957</v>
      </c>
      <c r="AV674">
        <f>SQRT(Correlation)*$F674 + SQRT('CDO Param'!K$17 - Correlation)*HLOOKUP('CDO Param'!K$12,$C$4:$E$1004,$A674,FALSE) + SQRT(1-Correlation)*O674</f>
        <v>0.42503791553836384</v>
      </c>
      <c r="AW674">
        <f>SQRT(Correlation)*$F674 + SQRT('CDO Param'!L$17 - Correlation)*HLOOKUP('CDO Param'!L$12,$C$4:$E$1004,$A674,FALSE) + SQRT(1-Correlation)*P674</f>
        <v>-0.43093694316326581</v>
      </c>
      <c r="AY674" s="3">
        <f>IF(AN674&lt;'CDO Param'!C$13,1,0)</f>
        <v>0</v>
      </c>
      <c r="AZ674" s="3">
        <f>IF(AO674&lt;'CDO Param'!D$13,1,0)</f>
        <v>0</v>
      </c>
      <c r="BA674" s="3">
        <f>IF(AP674&lt;'CDO Param'!E$13,1,0)</f>
        <v>0</v>
      </c>
      <c r="BB674" s="3">
        <f>IF(AQ674&lt;'CDO Param'!F$13,1,0)</f>
        <v>0</v>
      </c>
      <c r="BC674" s="3">
        <f>IF(AR674&lt;'CDO Param'!G$13,1,0)</f>
        <v>1</v>
      </c>
      <c r="BD674" s="3">
        <f>IF(AS674&lt;'CDO Param'!H$13,1,0)</f>
        <v>0</v>
      </c>
      <c r="BE674" s="3">
        <f>IF(AT674&lt;'CDO Param'!I$13,1,0)</f>
        <v>0</v>
      </c>
      <c r="BF674" s="3">
        <f>IF(AU674&lt;'CDO Param'!J$13,1,0)</f>
        <v>0</v>
      </c>
      <c r="BG674" s="3">
        <f>IF(AV674&lt;'CDO Param'!K$13,1,0)</f>
        <v>0</v>
      </c>
      <c r="BH674" s="3">
        <f>IF(AW674&lt;'CDO Param'!L$13,1,0)</f>
        <v>0</v>
      </c>
      <c r="BJ674" s="37">
        <f>AY674*'CDO Param'!C$6*AC674</f>
        <v>0</v>
      </c>
      <c r="BK674" s="37">
        <f>AZ674*'CDO Param'!D$6*AD674</f>
        <v>0</v>
      </c>
      <c r="BL674" s="37">
        <f>BA674*'CDO Param'!E$6*AE674</f>
        <v>0</v>
      </c>
      <c r="BM674" s="37">
        <f>BB674*'CDO Param'!F$6*AF674</f>
        <v>0</v>
      </c>
      <c r="BN674" s="37">
        <f>BC674*'CDO Param'!G$6*AG674</f>
        <v>7520.1025539315051</v>
      </c>
      <c r="BO674" s="37">
        <f>BD674*'CDO Param'!H$6*AH674</f>
        <v>0</v>
      </c>
      <c r="BP674" s="37">
        <f>BE674*'CDO Param'!I$6*AI674</f>
        <v>0</v>
      </c>
      <c r="BQ674" s="37">
        <f>BF674*'CDO Param'!J$6*AJ674</f>
        <v>0</v>
      </c>
      <c r="BR674" s="37">
        <f>BG674*'CDO Param'!K$6*AK674</f>
        <v>0</v>
      </c>
      <c r="BS674" s="37">
        <f>BH674*'CDO Param'!L$6*AL674</f>
        <v>0</v>
      </c>
      <c r="BU674" s="38">
        <f t="shared" si="142"/>
        <v>7520.1025539315051</v>
      </c>
      <c r="CE674" s="5">
        <f>BU674/'CDO Param'!$M$6</f>
        <v>7.8334401603453174E-2</v>
      </c>
      <c r="CF674" s="5">
        <f t="shared" si="143"/>
        <v>0.02</v>
      </c>
      <c r="CG674" s="5">
        <f t="shared" si="144"/>
        <v>1</v>
      </c>
    </row>
    <row r="675" spans="1:85" x14ac:dyDescent="0.2">
      <c r="A675" s="3">
        <v>672</v>
      </c>
      <c r="B675" s="3">
        <v>671</v>
      </c>
      <c r="C675">
        <v>-0.6958407539059408</v>
      </c>
      <c r="D675">
        <v>1.3629232853418216</v>
      </c>
      <c r="E675">
        <v>1.9511389837134629</v>
      </c>
      <c r="F675">
        <v>0.10774556358228438</v>
      </c>
      <c r="G675">
        <v>9.7454631031723693E-2</v>
      </c>
      <c r="H675">
        <v>1.3180397218093276</v>
      </c>
      <c r="I675">
        <v>-0.18424088921165094</v>
      </c>
      <c r="J675">
        <v>-1.2031705409754068</v>
      </c>
      <c r="K675">
        <v>0.37875679481658153</v>
      </c>
      <c r="L675">
        <v>0.34726326703093946</v>
      </c>
      <c r="M675">
        <v>1.6184549167519435</v>
      </c>
      <c r="N675">
        <v>1.2253940440132283</v>
      </c>
      <c r="O675">
        <v>0.36295659811003134</v>
      </c>
      <c r="P675">
        <v>0.6443872280215146</v>
      </c>
      <c r="R675" s="33">
        <v>0.88665973715794255</v>
      </c>
      <c r="S675" s="33">
        <v>9.0202413541359092E-2</v>
      </c>
      <c r="T675" s="33">
        <v>3.1964389622194875E-2</v>
      </c>
      <c r="U675" s="33">
        <v>0.22549638022924604</v>
      </c>
      <c r="V675" s="33">
        <v>0.9176625129383349</v>
      </c>
      <c r="W675" s="33">
        <v>0.15385495459374737</v>
      </c>
      <c r="X675" s="33">
        <v>0.84022185711200437</v>
      </c>
      <c r="Y675" s="33">
        <v>0.6087524814571964</v>
      </c>
      <c r="Z675" s="33">
        <v>0.30295585109989898</v>
      </c>
      <c r="AA675" s="33">
        <v>0.77898943600197768</v>
      </c>
      <c r="AC675" s="36">
        <f t="shared" si="132"/>
        <v>0.97672035301214177</v>
      </c>
      <c r="AD675" s="36">
        <f t="shared" si="133"/>
        <v>1.4065228535370823E-2</v>
      </c>
      <c r="AE675" s="36">
        <f t="shared" si="134"/>
        <v>1.4093461496343012E-3</v>
      </c>
      <c r="AF675" s="36">
        <f t="shared" si="135"/>
        <v>0.10397100605448256</v>
      </c>
      <c r="AG675" s="36">
        <f t="shared" si="136"/>
        <v>0.98850448255949785</v>
      </c>
      <c r="AH675" s="36">
        <f t="shared" si="137"/>
        <v>4.5516182178274106E-2</v>
      </c>
      <c r="AI675" s="36">
        <f t="shared" si="138"/>
        <v>0.95057399671495479</v>
      </c>
      <c r="AJ675" s="36">
        <f t="shared" si="139"/>
        <v>0.67939442371528547</v>
      </c>
      <c r="AK675" s="36">
        <f t="shared" si="140"/>
        <v>0.19291752893575267</v>
      </c>
      <c r="AL675" s="36">
        <f t="shared" si="141"/>
        <v>0.90039107955113318</v>
      </c>
      <c r="AN675">
        <f>SQRT(Correlation)*$F675 + SQRT('CDO Param'!C$17 - Correlation)*HLOOKUP('CDO Param'!C$12,$C$4:$E$1004,$A675,FALSE) + SQRT(1-Correlation)*G675</f>
        <v>0.31927217910777245</v>
      </c>
      <c r="AO675">
        <f>SQRT(Correlation)*$F675 + SQRT('CDO Param'!D$17 - Correlation)*HLOOKUP('CDO Param'!D$12,$C$4:$E$1004,$A675,FALSE) + SQRT(1-Correlation)*H675</f>
        <v>1.4772208685779553</v>
      </c>
      <c r="AP675">
        <f>SQRT(Correlation)*$F675 + SQRT('CDO Param'!E$17 - Correlation)*HLOOKUP('CDO Param'!E$12,$C$4:$E$1004,$A675,FALSE) + SQRT(1-Correlation)*I675</f>
        <v>-0.32481627423709897</v>
      </c>
      <c r="AQ675">
        <f>SQRT(Correlation)*$F675 + SQRT('CDO Param'!F$17 - Correlation)*HLOOKUP('CDO Param'!F$12,$C$4:$E$1004,$A675,FALSE) + SQRT(1-Correlation)*J675</f>
        <v>-0.67106771794660303</v>
      </c>
      <c r="AR675">
        <f>SQRT(Correlation)*$F675 + SQRT('CDO Param'!G$17 - Correlation)*HLOOKUP('CDO Param'!G$12,$C$4:$E$1004,$A675,FALSE) + SQRT(1-Correlation)*K675</f>
        <v>0.829680324248803</v>
      </c>
      <c r="AS675">
        <f>SQRT(Correlation)*$F675 + SQRT('CDO Param'!H$17 - Correlation)*HLOOKUP('CDO Param'!H$12,$C$4:$E$1004,$A675,FALSE) + SQRT(1-Correlation)*L675</f>
        <v>0.55626145978900876</v>
      </c>
      <c r="AT675">
        <f>SQRT(Correlation)*$F675 + SQRT('CDO Param'!I$17 - Correlation)*HLOOKUP('CDO Param'!I$12,$C$4:$E$1004,$A675,FALSE) + SQRT(1-Correlation)*M675</f>
        <v>2.0057612271534704</v>
      </c>
      <c r="AU675">
        <f>SQRT(Correlation)*$F675 + SQRT('CDO Param'!J$17 - Correlation)*HLOOKUP('CDO Param'!J$12,$C$4:$E$1004,$A675,FALSE) + SQRT(1-Correlation)*N675</f>
        <v>1.012480843261895</v>
      </c>
      <c r="AV675">
        <f>SQRT(Correlation)*$F675 + SQRT('CDO Param'!K$17 - Correlation)*HLOOKUP('CDO Param'!K$12,$C$4:$E$1004,$A675,FALSE) + SQRT(1-Correlation)*O675</f>
        <v>0.19430084272018877</v>
      </c>
      <c r="AW675">
        <f>SQRT(Correlation)*$F675 + SQRT('CDO Param'!L$17 - Correlation)*HLOOKUP('CDO Param'!L$12,$C$4:$E$1004,$A675,FALSE) + SQRT(1-Correlation)*P675</f>
        <v>0.46128938087704829</v>
      </c>
      <c r="AY675" s="3">
        <f>IF(AN675&lt;'CDO Param'!C$13,1,0)</f>
        <v>0</v>
      </c>
      <c r="AZ675" s="3">
        <f>IF(AO675&lt;'CDO Param'!D$13,1,0)</f>
        <v>0</v>
      </c>
      <c r="BA675" s="3">
        <f>IF(AP675&lt;'CDO Param'!E$13,1,0)</f>
        <v>0</v>
      </c>
      <c r="BB675" s="3">
        <f>IF(AQ675&lt;'CDO Param'!F$13,1,0)</f>
        <v>0</v>
      </c>
      <c r="BC675" s="3">
        <f>IF(AR675&lt;'CDO Param'!G$13,1,0)</f>
        <v>0</v>
      </c>
      <c r="BD675" s="3">
        <f>IF(AS675&lt;'CDO Param'!H$13,1,0)</f>
        <v>0</v>
      </c>
      <c r="BE675" s="3">
        <f>IF(AT675&lt;'CDO Param'!I$13,1,0)</f>
        <v>0</v>
      </c>
      <c r="BF675" s="3">
        <f>IF(AU675&lt;'CDO Param'!J$13,1,0)</f>
        <v>0</v>
      </c>
      <c r="BG675" s="3">
        <f>IF(AV675&lt;'CDO Param'!K$13,1,0)</f>
        <v>0</v>
      </c>
      <c r="BH675" s="3">
        <f>IF(AW675&lt;'CDO Param'!L$13,1,0)</f>
        <v>0</v>
      </c>
      <c r="BJ675" s="37">
        <f>AY675*'CDO Param'!C$6*AC675</f>
        <v>0</v>
      </c>
      <c r="BK675" s="37">
        <f>AZ675*'CDO Param'!D$6*AD675</f>
        <v>0</v>
      </c>
      <c r="BL675" s="37">
        <f>BA675*'CDO Param'!E$6*AE675</f>
        <v>0</v>
      </c>
      <c r="BM675" s="37">
        <f>BB675*'CDO Param'!F$6*AF675</f>
        <v>0</v>
      </c>
      <c r="BN675" s="37">
        <f>BC675*'CDO Param'!G$6*AG675</f>
        <v>0</v>
      </c>
      <c r="BO675" s="37">
        <f>BD675*'CDO Param'!H$6*AH675</f>
        <v>0</v>
      </c>
      <c r="BP675" s="37">
        <f>BE675*'CDO Param'!I$6*AI675</f>
        <v>0</v>
      </c>
      <c r="BQ675" s="37">
        <f>BF675*'CDO Param'!J$6*AJ675</f>
        <v>0</v>
      </c>
      <c r="BR675" s="37">
        <f>BG675*'CDO Param'!K$6*AK675</f>
        <v>0</v>
      </c>
      <c r="BS675" s="37">
        <f>BH675*'CDO Param'!L$6*AL675</f>
        <v>0</v>
      </c>
      <c r="BU675" s="38">
        <f t="shared" si="142"/>
        <v>0</v>
      </c>
      <c r="CE675" s="5">
        <f>BU675/'CDO Param'!$M$6</f>
        <v>0</v>
      </c>
      <c r="CF675" s="5">
        <f t="shared" si="143"/>
        <v>0</v>
      </c>
      <c r="CG675" s="5">
        <f t="shared" si="144"/>
        <v>0</v>
      </c>
    </row>
    <row r="676" spans="1:85" x14ac:dyDescent="0.2">
      <c r="A676" s="3">
        <v>673</v>
      </c>
      <c r="B676" s="3">
        <v>672</v>
      </c>
      <c r="C676">
        <v>1.0743815437308513</v>
      </c>
      <c r="D676">
        <v>-1.4138913684291765</v>
      </c>
      <c r="E676">
        <v>0.42242959352734033</v>
      </c>
      <c r="F676">
        <v>0.64437699620611966</v>
      </c>
      <c r="G676">
        <v>0.86733962234575301</v>
      </c>
      <c r="H676">
        <v>-0.52174414122418966</v>
      </c>
      <c r="I676">
        <v>0.34476670407457277</v>
      </c>
      <c r="J676">
        <v>-0.94431015895679593</v>
      </c>
      <c r="K676">
        <v>-0.5328411134541966</v>
      </c>
      <c r="L676">
        <v>1.2177724784123711</v>
      </c>
      <c r="M676">
        <v>-0.21679284145648126</v>
      </c>
      <c r="N676">
        <v>-0.81878397395485081</v>
      </c>
      <c r="O676">
        <v>1.219959813170135</v>
      </c>
      <c r="P676">
        <v>-0.29407715373963583</v>
      </c>
      <c r="R676" s="33">
        <v>0.47545088523787021</v>
      </c>
      <c r="S676" s="33">
        <v>0.90302819288476754</v>
      </c>
      <c r="T676" s="33">
        <v>0.19483781428767266</v>
      </c>
      <c r="U676" s="33">
        <v>0.63914473291446672</v>
      </c>
      <c r="V676" s="33">
        <v>0.10552609344270364</v>
      </c>
      <c r="W676" s="33">
        <v>0.5770524915200903</v>
      </c>
      <c r="X676" s="33">
        <v>0.52122497815695823</v>
      </c>
      <c r="Y676" s="33">
        <v>0.2282078839969858</v>
      </c>
      <c r="Z676" s="33">
        <v>0.48990633734031874</v>
      </c>
      <c r="AA676" s="33">
        <v>0.85581167873731423</v>
      </c>
      <c r="AC676" s="36">
        <f t="shared" si="132"/>
        <v>0.4585392157922859</v>
      </c>
      <c r="AD676" s="36">
        <f t="shared" si="133"/>
        <v>0.98349638887040447</v>
      </c>
      <c r="AE676" s="36">
        <f t="shared" si="134"/>
        <v>7.6000892272623938E-2</v>
      </c>
      <c r="AF676" s="36">
        <f t="shared" si="135"/>
        <v>0.72592235176185049</v>
      </c>
      <c r="AG676" s="36">
        <f t="shared" si="136"/>
        <v>1.9888461433650667E-2</v>
      </c>
      <c r="AH676" s="36">
        <f t="shared" si="137"/>
        <v>0.6286849524186795</v>
      </c>
      <c r="AI676" s="36">
        <f t="shared" si="138"/>
        <v>0.53585811984718257</v>
      </c>
      <c r="AJ676" s="36">
        <f t="shared" si="139"/>
        <v>0.10665181270768248</v>
      </c>
      <c r="AK676" s="36">
        <f t="shared" si="140"/>
        <v>0.48293498963420162</v>
      </c>
      <c r="AL676" s="36">
        <f t="shared" si="141"/>
        <v>0.96050294886972698</v>
      </c>
      <c r="AN676">
        <f>SQRT(Correlation)*$F676 + SQRT('CDO Param'!C$17 - Correlation)*HLOOKUP('CDO Param'!C$12,$C$4:$E$1004,$A676,FALSE) + SQRT(1-Correlation)*G676</f>
        <v>0.82664607654427824</v>
      </c>
      <c r="AO676">
        <f>SQRT(Correlation)*$F676 + SQRT('CDO Param'!D$17 - Correlation)*HLOOKUP('CDO Param'!D$12,$C$4:$E$1004,$A676,FALSE) + SQRT(1-Correlation)*H676</f>
        <v>-0.4911544895476751</v>
      </c>
      <c r="AP676">
        <f>SQRT(Correlation)*$F676 + SQRT('CDO Param'!E$17 - Correlation)*HLOOKUP('CDO Param'!E$12,$C$4:$E$1004,$A676,FALSE) + SQRT(1-Correlation)*I676</f>
        <v>0.81509894965332275</v>
      </c>
      <c r="AQ676">
        <f>SQRT(Correlation)*$F676 + SQRT('CDO Param'!F$17 - Correlation)*HLOOKUP('CDO Param'!F$12,$C$4:$E$1004,$A676,FALSE) + SQRT(1-Correlation)*J676</f>
        <v>-0.59762324931536259</v>
      </c>
      <c r="AR676">
        <f>SQRT(Correlation)*$F676 + SQRT('CDO Param'!G$17 - Correlation)*HLOOKUP('CDO Param'!G$12,$C$4:$E$1004,$A676,FALSE) + SQRT(1-Correlation)*K676</f>
        <v>-0.20726943818225974</v>
      </c>
      <c r="AS676">
        <f>SQRT(Correlation)*$F676 + SQRT('CDO Param'!H$17 - Correlation)*HLOOKUP('CDO Param'!H$12,$C$4:$E$1004,$A676,FALSE) + SQRT(1-Correlation)*L676</f>
        <v>1.1590958741828183</v>
      </c>
      <c r="AT676">
        <f>SQRT(Correlation)*$F676 + SQRT('CDO Param'!I$17 - Correlation)*HLOOKUP('CDO Param'!I$12,$C$4:$E$1004,$A676,FALSE) + SQRT(1-Correlation)*M676</f>
        <v>9.2560278839698695E-2</v>
      </c>
      <c r="AU676">
        <f>SQRT(Correlation)*$F676 + SQRT('CDO Param'!J$17 - Correlation)*HLOOKUP('CDO Param'!J$12,$C$4:$E$1004,$A676,FALSE) + SQRT(1-Correlation)*N676</f>
        <v>-0.28874214502854229</v>
      </c>
      <c r="AV676">
        <f>SQRT(Correlation)*$F676 + SQRT('CDO Param'!K$17 - Correlation)*HLOOKUP('CDO Param'!K$12,$C$4:$E$1004,$A676,FALSE) + SQRT(1-Correlation)*O676</f>
        <v>1.6453800348211838</v>
      </c>
      <c r="AW676">
        <f>SQRT(Correlation)*$F676 + SQRT('CDO Param'!L$17 - Correlation)*HLOOKUP('CDO Param'!L$12,$C$4:$E$1004,$A676,FALSE) + SQRT(1-Correlation)*P676</f>
        <v>0.20903845168282587</v>
      </c>
      <c r="AY676" s="3">
        <f>IF(AN676&lt;'CDO Param'!C$13,1,0)</f>
        <v>0</v>
      </c>
      <c r="AZ676" s="3">
        <f>IF(AO676&lt;'CDO Param'!D$13,1,0)</f>
        <v>0</v>
      </c>
      <c r="BA676" s="3">
        <f>IF(AP676&lt;'CDO Param'!E$13,1,0)</f>
        <v>0</v>
      </c>
      <c r="BB676" s="3">
        <f>IF(AQ676&lt;'CDO Param'!F$13,1,0)</f>
        <v>0</v>
      </c>
      <c r="BC676" s="3">
        <f>IF(AR676&lt;'CDO Param'!G$13,1,0)</f>
        <v>1</v>
      </c>
      <c r="BD676" s="3">
        <f>IF(AS676&lt;'CDO Param'!H$13,1,0)</f>
        <v>0</v>
      </c>
      <c r="BE676" s="3">
        <f>IF(AT676&lt;'CDO Param'!I$13,1,0)</f>
        <v>0</v>
      </c>
      <c r="BF676" s="3">
        <f>IF(AU676&lt;'CDO Param'!J$13,1,0)</f>
        <v>0</v>
      </c>
      <c r="BG676" s="3">
        <f>IF(AV676&lt;'CDO Param'!K$13,1,0)</f>
        <v>0</v>
      </c>
      <c r="BH676" s="3">
        <f>IF(AW676&lt;'CDO Param'!L$13,1,0)</f>
        <v>0</v>
      </c>
      <c r="BJ676" s="37">
        <f>AY676*'CDO Param'!C$6*AC676</f>
        <v>0</v>
      </c>
      <c r="BK676" s="37">
        <f>AZ676*'CDO Param'!D$6*AD676</f>
        <v>0</v>
      </c>
      <c r="BL676" s="37">
        <f>BA676*'CDO Param'!E$6*AE676</f>
        <v>0</v>
      </c>
      <c r="BM676" s="37">
        <f>BB676*'CDO Param'!F$6*AF676</f>
        <v>0</v>
      </c>
      <c r="BN676" s="37">
        <f>BC676*'CDO Param'!G$6*AG676</f>
        <v>198.88461433650667</v>
      </c>
      <c r="BO676" s="37">
        <f>BD676*'CDO Param'!H$6*AH676</f>
        <v>0</v>
      </c>
      <c r="BP676" s="37">
        <f>BE676*'CDO Param'!I$6*AI676</f>
        <v>0</v>
      </c>
      <c r="BQ676" s="37">
        <f>BF676*'CDO Param'!J$6*AJ676</f>
        <v>0</v>
      </c>
      <c r="BR676" s="37">
        <f>BG676*'CDO Param'!K$6*AK676</f>
        <v>0</v>
      </c>
      <c r="BS676" s="37">
        <f>BH676*'CDO Param'!L$6*AL676</f>
        <v>0</v>
      </c>
      <c r="BU676" s="38">
        <f t="shared" si="142"/>
        <v>198.88461433650667</v>
      </c>
      <c r="CE676" s="5">
        <f>BU676/'CDO Param'!$M$6</f>
        <v>2.0717147326719445E-3</v>
      </c>
      <c r="CF676" s="5">
        <f t="shared" si="143"/>
        <v>0</v>
      </c>
      <c r="CG676" s="5">
        <f t="shared" si="144"/>
        <v>0</v>
      </c>
    </row>
    <row r="677" spans="1:85" x14ac:dyDescent="0.2">
      <c r="A677" s="3">
        <v>674</v>
      </c>
      <c r="B677" s="3">
        <v>673</v>
      </c>
      <c r="C677">
        <v>0.70815417529956903</v>
      </c>
      <c r="D677">
        <v>1.1200290828128345</v>
      </c>
      <c r="E677">
        <v>-0.29006400836806279</v>
      </c>
      <c r="F677">
        <v>2.2803578758612275</v>
      </c>
      <c r="G677">
        <v>-0.87113448898890056</v>
      </c>
      <c r="H677">
        <v>-0.63653260440332815</v>
      </c>
      <c r="I677">
        <v>-1.7501042748335749</v>
      </c>
      <c r="J677">
        <v>-1.140490439865971</v>
      </c>
      <c r="K677">
        <v>-0.91896254161838442</v>
      </c>
      <c r="L677">
        <v>-0.20422589841473382</v>
      </c>
      <c r="M677">
        <v>0.30591763788834214</v>
      </c>
      <c r="N677">
        <v>-1.1298493518552277</v>
      </c>
      <c r="O677">
        <v>0.35859784475178458</v>
      </c>
      <c r="P677">
        <v>-0.36538040149025619</v>
      </c>
      <c r="R677" s="33">
        <v>0.62688453804090827</v>
      </c>
      <c r="S677" s="33">
        <v>4.8430853545866376E-2</v>
      </c>
      <c r="T677" s="33">
        <v>0.97735554537612734</v>
      </c>
      <c r="U677" s="33">
        <v>0.41465113657277597</v>
      </c>
      <c r="V677" s="33">
        <v>4.1652378645563676E-2</v>
      </c>
      <c r="W677" s="33">
        <v>5.1527895988676652E-2</v>
      </c>
      <c r="X677" s="33">
        <v>2.9347881688432713E-2</v>
      </c>
      <c r="Y677" s="33">
        <v>0.24984753748860561</v>
      </c>
      <c r="Z677" s="33">
        <v>0.18756257099451618</v>
      </c>
      <c r="AA677" s="33">
        <v>0.36413070483325549</v>
      </c>
      <c r="AC677" s="36">
        <f t="shared" si="132"/>
        <v>0.70743367748094121</v>
      </c>
      <c r="AD677" s="36">
        <f t="shared" si="133"/>
        <v>3.5455026134567219E-3</v>
      </c>
      <c r="AE677" s="36">
        <f t="shared" si="134"/>
        <v>0.99934466222798191</v>
      </c>
      <c r="AF677" s="36">
        <f t="shared" si="135"/>
        <v>0.35786188758804327</v>
      </c>
      <c r="AG677" s="36">
        <f t="shared" si="136"/>
        <v>2.5370443394691147E-3</v>
      </c>
      <c r="AH677" s="36">
        <f t="shared" si="137"/>
        <v>4.0683124446750712E-3</v>
      </c>
      <c r="AI677" s="36">
        <f t="shared" si="138"/>
        <v>1.1658330645741147E-3</v>
      </c>
      <c r="AJ677" s="36">
        <f t="shared" si="139"/>
        <v>0.12921697579399519</v>
      </c>
      <c r="AK677" s="36">
        <f t="shared" si="140"/>
        <v>7.0006235404597064E-2</v>
      </c>
      <c r="AL677" s="36">
        <f t="shared" si="141"/>
        <v>0.27897754479707221</v>
      </c>
      <c r="AN677">
        <f>SQRT(Correlation)*$F677 + SQRT('CDO Param'!C$17 - Correlation)*HLOOKUP('CDO Param'!C$12,$C$4:$E$1004,$A677,FALSE) + SQRT(1-Correlation)*G677</f>
        <v>5.3077768659579472E-2</v>
      </c>
      <c r="AO677">
        <f>SQRT(Correlation)*$F677 + SQRT('CDO Param'!D$17 - Correlation)*HLOOKUP('CDO Param'!D$12,$C$4:$E$1004,$A677,FALSE) + SQRT(1-Correlation)*H677</f>
        <v>0.27564065825708639</v>
      </c>
      <c r="AP677">
        <f>SQRT(Correlation)*$F677 + SQRT('CDO Param'!E$17 - Correlation)*HLOOKUP('CDO Param'!E$12,$C$4:$E$1004,$A677,FALSE) + SQRT(1-Correlation)*I677</f>
        <v>-0.75182223480545096</v>
      </c>
      <c r="AQ677">
        <f>SQRT(Correlation)*$F677 + SQRT('CDO Param'!F$17 - Correlation)*HLOOKUP('CDO Param'!F$12,$C$4:$E$1004,$A677,FALSE) + SQRT(1-Correlation)*J677</f>
        <v>-0.42571203913833833</v>
      </c>
      <c r="AR677">
        <f>SQRT(Correlation)*$F677 + SQRT('CDO Param'!G$17 - Correlation)*HLOOKUP('CDO Param'!G$12,$C$4:$E$1004,$A677,FALSE) + SQRT(1-Correlation)*K677</f>
        <v>-0.21555222201861923</v>
      </c>
      <c r="AS677">
        <f>SQRT(Correlation)*$F677 + SQRT('CDO Param'!H$17 - Correlation)*HLOOKUP('CDO Param'!H$12,$C$4:$E$1004,$A677,FALSE) + SQRT(1-Correlation)*L677</f>
        <v>0.68576280986369986</v>
      </c>
      <c r="AT677">
        <f>SQRT(Correlation)*$F677 + SQRT('CDO Param'!I$17 - Correlation)*HLOOKUP('CDO Param'!I$12,$C$4:$E$1004,$A677,FALSE) + SQRT(1-Correlation)*M677</f>
        <v>0.9464711463925275</v>
      </c>
      <c r="AU677">
        <f>SQRT(Correlation)*$F677 + SQRT('CDO Param'!J$17 - Correlation)*HLOOKUP('CDO Param'!J$12,$C$4:$E$1004,$A677,FALSE) + SQRT(1-Correlation)*N677</f>
        <v>-0.16339674884228506</v>
      </c>
      <c r="AV677">
        <f>SQRT(Correlation)*$F677 + SQRT('CDO Param'!K$17 - Correlation)*HLOOKUP('CDO Param'!K$12,$C$4:$E$1004,$A677,FALSE) + SQRT(1-Correlation)*O677</f>
        <v>1.2486682466088967</v>
      </c>
      <c r="AW677">
        <f>SQRT(Correlation)*$F677 + SQRT('CDO Param'!L$17 - Correlation)*HLOOKUP('CDO Param'!L$12,$C$4:$E$1004,$A677,FALSE) + SQRT(1-Correlation)*P677</f>
        <v>0.56184217624717059</v>
      </c>
      <c r="AY677" s="3">
        <f>IF(AN677&lt;'CDO Param'!C$13,1,0)</f>
        <v>0</v>
      </c>
      <c r="AZ677" s="3">
        <f>IF(AO677&lt;'CDO Param'!D$13,1,0)</f>
        <v>0</v>
      </c>
      <c r="BA677" s="3">
        <f>IF(AP677&lt;'CDO Param'!E$13,1,0)</f>
        <v>0</v>
      </c>
      <c r="BB677" s="3">
        <f>IF(AQ677&lt;'CDO Param'!F$13,1,0)</f>
        <v>0</v>
      </c>
      <c r="BC677" s="3">
        <f>IF(AR677&lt;'CDO Param'!G$13,1,0)</f>
        <v>1</v>
      </c>
      <c r="BD677" s="3">
        <f>IF(AS677&lt;'CDO Param'!H$13,1,0)</f>
        <v>0</v>
      </c>
      <c r="BE677" s="3">
        <f>IF(AT677&lt;'CDO Param'!I$13,1,0)</f>
        <v>0</v>
      </c>
      <c r="BF677" s="3">
        <f>IF(AU677&lt;'CDO Param'!J$13,1,0)</f>
        <v>0</v>
      </c>
      <c r="BG677" s="3">
        <f>IF(AV677&lt;'CDO Param'!K$13,1,0)</f>
        <v>0</v>
      </c>
      <c r="BH677" s="3">
        <f>IF(AW677&lt;'CDO Param'!L$13,1,0)</f>
        <v>0</v>
      </c>
      <c r="BJ677" s="37">
        <f>AY677*'CDO Param'!C$6*AC677</f>
        <v>0</v>
      </c>
      <c r="BK677" s="37">
        <f>AZ677*'CDO Param'!D$6*AD677</f>
        <v>0</v>
      </c>
      <c r="BL677" s="37">
        <f>BA677*'CDO Param'!E$6*AE677</f>
        <v>0</v>
      </c>
      <c r="BM677" s="37">
        <f>BB677*'CDO Param'!F$6*AF677</f>
        <v>0</v>
      </c>
      <c r="BN677" s="37">
        <f>BC677*'CDO Param'!G$6*AG677</f>
        <v>25.370443394691147</v>
      </c>
      <c r="BO677" s="37">
        <f>BD677*'CDO Param'!H$6*AH677</f>
        <v>0</v>
      </c>
      <c r="BP677" s="37">
        <f>BE677*'CDO Param'!I$6*AI677</f>
        <v>0</v>
      </c>
      <c r="BQ677" s="37">
        <f>BF677*'CDO Param'!J$6*AJ677</f>
        <v>0</v>
      </c>
      <c r="BR677" s="37">
        <f>BG677*'CDO Param'!K$6*AK677</f>
        <v>0</v>
      </c>
      <c r="BS677" s="37">
        <f>BH677*'CDO Param'!L$6*AL677</f>
        <v>0</v>
      </c>
      <c r="BU677" s="38">
        <f t="shared" si="142"/>
        <v>25.370443394691147</v>
      </c>
      <c r="CE677" s="5">
        <f>BU677/'CDO Param'!$M$6</f>
        <v>2.642754520280328E-4</v>
      </c>
      <c r="CF677" s="5">
        <f t="shared" si="143"/>
        <v>0</v>
      </c>
      <c r="CG677" s="5">
        <f t="shared" si="144"/>
        <v>0</v>
      </c>
    </row>
    <row r="678" spans="1:85" x14ac:dyDescent="0.2">
      <c r="A678" s="3">
        <v>675</v>
      </c>
      <c r="B678" s="3">
        <v>674</v>
      </c>
      <c r="C678">
        <v>-1.6361354937544093</v>
      </c>
      <c r="D678">
        <v>0.11665861165965907</v>
      </c>
      <c r="E678">
        <v>1.4935358194634318</v>
      </c>
      <c r="F678">
        <v>0.1820365014282288</v>
      </c>
      <c r="G678">
        <v>-0.38640564525849186</v>
      </c>
      <c r="H678">
        <v>0.50256517170055304</v>
      </c>
      <c r="I678">
        <v>0.19387357497180346</v>
      </c>
      <c r="J678">
        <v>-0.44499984142021276</v>
      </c>
      <c r="K678">
        <v>-0.28166823540232144</v>
      </c>
      <c r="L678">
        <v>0.21653477233485319</v>
      </c>
      <c r="M678">
        <v>-1.2492409950937144</v>
      </c>
      <c r="N678">
        <v>2.2330459614749998</v>
      </c>
      <c r="O678">
        <v>-0.44566604628926143</v>
      </c>
      <c r="P678">
        <v>-0.41662815419840626</v>
      </c>
      <c r="R678" s="33">
        <v>0.94475613252481261</v>
      </c>
      <c r="S678" s="33">
        <v>0.51631934452630546</v>
      </c>
      <c r="T678" s="33">
        <v>0.77922345361636181</v>
      </c>
      <c r="U678" s="33">
        <v>0.40858493019295156</v>
      </c>
      <c r="V678" s="33">
        <v>8.6921752936635982E-2</v>
      </c>
      <c r="W678" s="33">
        <v>0.89390160604096092</v>
      </c>
      <c r="X678" s="33">
        <v>0.80429273043027738</v>
      </c>
      <c r="Y678" s="33">
        <v>0.74792034167233867</v>
      </c>
      <c r="Z678" s="33">
        <v>0.29718248699660527</v>
      </c>
      <c r="AA678" s="33">
        <v>0.74605895194507155</v>
      </c>
      <c r="AC678" s="36">
        <f t="shared" si="132"/>
        <v>0.99525205507725922</v>
      </c>
      <c r="AD678" s="36">
        <f t="shared" si="133"/>
        <v>0.52758104511883541</v>
      </c>
      <c r="AE678" s="36">
        <f t="shared" si="134"/>
        <v>0.90061613682847608</v>
      </c>
      <c r="AF678" s="36">
        <f t="shared" si="135"/>
        <v>0.34810170729693218</v>
      </c>
      <c r="AG678" s="36">
        <f t="shared" si="136"/>
        <v>1.295913496635329E-2</v>
      </c>
      <c r="AH678" s="36">
        <f t="shared" si="137"/>
        <v>0.97987290179375464</v>
      </c>
      <c r="AI678" s="36">
        <f t="shared" si="138"/>
        <v>0.92326602405828273</v>
      </c>
      <c r="AJ678" s="36">
        <f t="shared" si="139"/>
        <v>0.86833911358175153</v>
      </c>
      <c r="AK678" s="36">
        <f t="shared" si="140"/>
        <v>0.18545498264198287</v>
      </c>
      <c r="AL678" s="36">
        <f t="shared" si="141"/>
        <v>0.86628477786399771</v>
      </c>
      <c r="AN678">
        <f>SQRT(Correlation)*$F678 + SQRT('CDO Param'!C$17 - Correlation)*HLOOKUP('CDO Param'!C$12,$C$4:$E$1004,$A678,FALSE) + SQRT(1-Correlation)*G678</f>
        <v>-0.29251356667132261</v>
      </c>
      <c r="AO678">
        <f>SQRT(Correlation)*$F678 + SQRT('CDO Param'!D$17 - Correlation)*HLOOKUP('CDO Param'!D$12,$C$4:$E$1004,$A678,FALSE) + SQRT(1-Correlation)*H678</f>
        <v>0.55083819983204374</v>
      </c>
      <c r="AP678">
        <f>SQRT(Correlation)*$F678 + SQRT('CDO Param'!E$17 - Correlation)*HLOOKUP('CDO Param'!E$12,$C$4:$E$1004,$A678,FALSE) + SQRT(1-Correlation)*I678</f>
        <v>-0.19139114407874017</v>
      </c>
      <c r="AQ678">
        <f>SQRT(Correlation)*$F678 + SQRT('CDO Param'!F$17 - Correlation)*HLOOKUP('CDO Param'!F$12,$C$4:$E$1004,$A678,FALSE) + SQRT(1-Correlation)*J678</f>
        <v>-3.0634159095204672E-2</v>
      </c>
      <c r="AR678">
        <f>SQRT(Correlation)*$F678 + SQRT('CDO Param'!G$17 - Correlation)*HLOOKUP('CDO Param'!G$12,$C$4:$E$1004,$A678,FALSE) + SQRT(1-Correlation)*K678</f>
        <v>0.12431580757773564</v>
      </c>
      <c r="AS678">
        <f>SQRT(Correlation)*$F678 + SQRT('CDO Param'!H$17 - Correlation)*HLOOKUP('CDO Param'!H$12,$C$4:$E$1004,$A678,FALSE) + SQRT(1-Correlation)*L678</f>
        <v>0.27948593721908599</v>
      </c>
      <c r="AT678">
        <f>SQRT(Correlation)*$F678 + SQRT('CDO Param'!I$17 - Correlation)*HLOOKUP('CDO Param'!I$12,$C$4:$E$1004,$A678,FALSE) + SQRT(1-Correlation)*M678</f>
        <v>-0.79360430919013236</v>
      </c>
      <c r="AU678">
        <f>SQRT(Correlation)*$F678 + SQRT('CDO Param'!J$17 - Correlation)*HLOOKUP('CDO Param'!J$12,$C$4:$E$1004,$A678,FALSE) + SQRT(1-Correlation)*N678</f>
        <v>1.7431376408426491</v>
      </c>
      <c r="AV678">
        <f>SQRT(Correlation)*$F678 + SQRT('CDO Param'!K$17 - Correlation)*HLOOKUP('CDO Param'!K$12,$C$4:$E$1004,$A678,FALSE) + SQRT(1-Correlation)*O678</f>
        <v>-0.79811170121066377</v>
      </c>
      <c r="AW678">
        <f>SQRT(Correlation)*$F678 + SQRT('CDO Param'!L$17 - Correlation)*HLOOKUP('CDO Param'!L$12,$C$4:$E$1004,$A678,FALSE) + SQRT(1-Correlation)*P678</f>
        <v>-0.77056393797347633</v>
      </c>
      <c r="AY678" s="3">
        <f>IF(AN678&lt;'CDO Param'!C$13,1,0)</f>
        <v>0</v>
      </c>
      <c r="AZ678" s="3">
        <f>IF(AO678&lt;'CDO Param'!D$13,1,0)</f>
        <v>0</v>
      </c>
      <c r="BA678" s="3">
        <f>IF(AP678&lt;'CDO Param'!E$13,1,0)</f>
        <v>0</v>
      </c>
      <c r="BB678" s="3">
        <f>IF(AQ678&lt;'CDO Param'!F$13,1,0)</f>
        <v>0</v>
      </c>
      <c r="BC678" s="3">
        <f>IF(AR678&lt;'CDO Param'!G$13,1,0)</f>
        <v>0</v>
      </c>
      <c r="BD678" s="3">
        <f>IF(AS678&lt;'CDO Param'!H$13,1,0)</f>
        <v>0</v>
      </c>
      <c r="BE678" s="3">
        <f>IF(AT678&lt;'CDO Param'!I$13,1,0)</f>
        <v>0</v>
      </c>
      <c r="BF678" s="3">
        <f>IF(AU678&lt;'CDO Param'!J$13,1,0)</f>
        <v>0</v>
      </c>
      <c r="BG678" s="3">
        <f>IF(AV678&lt;'CDO Param'!K$13,1,0)</f>
        <v>0</v>
      </c>
      <c r="BH678" s="3">
        <f>IF(AW678&lt;'CDO Param'!L$13,1,0)</f>
        <v>1</v>
      </c>
      <c r="BJ678" s="37">
        <f>AY678*'CDO Param'!C$6*AC678</f>
        <v>0</v>
      </c>
      <c r="BK678" s="37">
        <f>AZ678*'CDO Param'!D$6*AD678</f>
        <v>0</v>
      </c>
      <c r="BL678" s="37">
        <f>BA678*'CDO Param'!E$6*AE678</f>
        <v>0</v>
      </c>
      <c r="BM678" s="37">
        <f>BB678*'CDO Param'!F$6*AF678</f>
        <v>0</v>
      </c>
      <c r="BN678" s="37">
        <f>BC678*'CDO Param'!G$6*AG678</f>
        <v>0</v>
      </c>
      <c r="BO678" s="37">
        <f>BD678*'CDO Param'!H$6*AH678</f>
        <v>0</v>
      </c>
      <c r="BP678" s="37">
        <f>BE678*'CDO Param'!I$6*AI678</f>
        <v>0</v>
      </c>
      <c r="BQ678" s="37">
        <f>BF678*'CDO Param'!J$6*AJ678</f>
        <v>0</v>
      </c>
      <c r="BR678" s="37">
        <f>BG678*'CDO Param'!K$6*AK678</f>
        <v>0</v>
      </c>
      <c r="BS678" s="37">
        <f>BH678*'CDO Param'!L$6*AL678</f>
        <v>8662.8477786399762</v>
      </c>
      <c r="BU678" s="38">
        <f t="shared" si="142"/>
        <v>8662.8477786399762</v>
      </c>
      <c r="CE678" s="5">
        <f>BU678/'CDO Param'!$M$6</f>
        <v>9.0237997694166419E-2</v>
      </c>
      <c r="CF678" s="5">
        <f t="shared" si="143"/>
        <v>0.02</v>
      </c>
      <c r="CG678" s="5">
        <f t="shared" si="144"/>
        <v>1</v>
      </c>
    </row>
    <row r="679" spans="1:85" x14ac:dyDescent="0.2">
      <c r="A679" s="3">
        <v>676</v>
      </c>
      <c r="B679" s="3">
        <v>675</v>
      </c>
      <c r="C679">
        <v>0.69523366619250737</v>
      </c>
      <c r="D679">
        <v>-1.9317576516186818</v>
      </c>
      <c r="E679">
        <v>0.40297891246154904</v>
      </c>
      <c r="F679">
        <v>-0.6444929567805957</v>
      </c>
      <c r="G679">
        <v>0.16695821614121087</v>
      </c>
      <c r="H679">
        <v>0.78494394983863458</v>
      </c>
      <c r="I679">
        <v>0.26122506824322045</v>
      </c>
      <c r="J679">
        <v>-0.53035478231322486</v>
      </c>
      <c r="K679">
        <v>-0.36407527659321204</v>
      </c>
      <c r="L679">
        <v>-0.70888518166611902</v>
      </c>
      <c r="M679">
        <v>-0.86382897279690951</v>
      </c>
      <c r="N679">
        <v>1.1968245416937862</v>
      </c>
      <c r="O679">
        <v>0.361103502655169</v>
      </c>
      <c r="P679">
        <v>-1.2679856808972545</v>
      </c>
      <c r="R679" s="33">
        <v>1.2805340817573174E-2</v>
      </c>
      <c r="S679" s="33">
        <v>0.21936312095232452</v>
      </c>
      <c r="T679" s="33">
        <v>0.83597384571841626</v>
      </c>
      <c r="U679" s="33">
        <v>0.21242498942298116</v>
      </c>
      <c r="V679" s="33">
        <v>0.22679723204430063</v>
      </c>
      <c r="W679" s="33">
        <v>0.78107896856082559</v>
      </c>
      <c r="X679" s="33">
        <v>0.5942246017950702</v>
      </c>
      <c r="Y679" s="33">
        <v>0.13288236974407097</v>
      </c>
      <c r="Z679" s="33">
        <v>0.35398828860092363</v>
      </c>
      <c r="AA679" s="33">
        <v>0.48116651572341401</v>
      </c>
      <c r="AC679" s="36">
        <f t="shared" si="132"/>
        <v>1.8466542759461605E-4</v>
      </c>
      <c r="AD679" s="36">
        <f t="shared" si="133"/>
        <v>9.8029855541577976E-2</v>
      </c>
      <c r="AE679" s="36">
        <f t="shared" si="134"/>
        <v>0.94766631113902244</v>
      </c>
      <c r="AF679" s="36">
        <f t="shared" si="135"/>
        <v>9.1515813103791852E-2</v>
      </c>
      <c r="AG679" s="36">
        <f t="shared" si="136"/>
        <v>0.10525299787353284</v>
      </c>
      <c r="AH679" s="36">
        <f t="shared" si="137"/>
        <v>0.90239178064019498</v>
      </c>
      <c r="AI679" s="36">
        <f t="shared" si="138"/>
        <v>0.65639533561071373</v>
      </c>
      <c r="AJ679" s="36">
        <f t="shared" si="139"/>
        <v>3.3025880584892531E-2</v>
      </c>
      <c r="AK679" s="36">
        <f t="shared" si="140"/>
        <v>0.26390245498179155</v>
      </c>
      <c r="AL679" s="36">
        <f t="shared" si="141"/>
        <v>0.46817574918425231</v>
      </c>
      <c r="AN679">
        <f>SQRT(Correlation)*$F679 + SQRT('CDO Param'!C$17 - Correlation)*HLOOKUP('CDO Param'!C$12,$C$4:$E$1004,$A679,FALSE) + SQRT(1-Correlation)*G679</f>
        <v>-0.31860788382455385</v>
      </c>
      <c r="AO679">
        <f>SQRT(Correlation)*$F679 + SQRT('CDO Param'!D$17 - Correlation)*HLOOKUP('CDO Param'!D$12,$C$4:$E$1004,$A679,FALSE) + SQRT(1-Correlation)*H679</f>
        <v>0.26766486016768465</v>
      </c>
      <c r="AP679">
        <f>SQRT(Correlation)*$F679 + SQRT('CDO Param'!E$17 - Correlation)*HLOOKUP('CDO Param'!E$12,$C$4:$E$1004,$A679,FALSE) + SQRT(1-Correlation)*I679</f>
        <v>0.22795482972064149</v>
      </c>
      <c r="AQ679">
        <f>SQRT(Correlation)*$F679 + SQRT('CDO Param'!F$17 - Correlation)*HLOOKUP('CDO Param'!F$12,$C$4:$E$1004,$A679,FALSE) + SQRT(1-Correlation)*J679</f>
        <v>-0.61683646778179058</v>
      </c>
      <c r="AR679">
        <f>SQRT(Correlation)*$F679 + SQRT('CDO Param'!G$17 - Correlation)*HLOOKUP('CDO Param'!G$12,$C$4:$E$1004,$A679,FALSE) + SQRT(1-Correlation)*K679</f>
        <v>-0.45908987789711964</v>
      </c>
      <c r="AS679">
        <f>SQRT(Correlation)*$F679 + SQRT('CDO Param'!H$17 - Correlation)*HLOOKUP('CDO Param'!H$12,$C$4:$E$1004,$A679,FALSE) + SQRT(1-Correlation)*L679</f>
        <v>-1.1495058870321797</v>
      </c>
      <c r="AT679">
        <f>SQRT(Correlation)*$F679 + SQRT('CDO Param'!I$17 - Correlation)*HLOOKUP('CDO Param'!I$12,$C$4:$E$1004,$A679,FALSE) + SQRT(1-Correlation)*M679</f>
        <v>-0.93319786262457782</v>
      </c>
      <c r="AU679">
        <f>SQRT(Correlation)*$F679 + SQRT('CDO Param'!J$17 - Correlation)*HLOOKUP('CDO Param'!J$12,$C$4:$E$1004,$A679,FALSE) + SQRT(1-Correlation)*N679</f>
        <v>1.1155424238480482</v>
      </c>
      <c r="AV679">
        <f>SQRT(Correlation)*$F679 + SQRT('CDO Param'!K$17 - Correlation)*HLOOKUP('CDO Param'!K$12,$C$4:$E$1004,$A679,FALSE) + SQRT(1-Correlation)*O679</f>
        <v>0.32270783228269073</v>
      </c>
      <c r="AW679">
        <f>SQRT(Correlation)*$F679 + SQRT('CDO Param'!L$17 - Correlation)*HLOOKUP('CDO Param'!L$12,$C$4:$E$1004,$A679,FALSE) + SQRT(1-Correlation)*P679</f>
        <v>-1.2227818671882411</v>
      </c>
      <c r="AY679" s="3">
        <f>IF(AN679&lt;'CDO Param'!C$13,1,0)</f>
        <v>0</v>
      </c>
      <c r="AZ679" s="3">
        <f>IF(AO679&lt;'CDO Param'!D$13,1,0)</f>
        <v>0</v>
      </c>
      <c r="BA679" s="3">
        <f>IF(AP679&lt;'CDO Param'!E$13,1,0)</f>
        <v>0</v>
      </c>
      <c r="BB679" s="3">
        <f>IF(AQ679&lt;'CDO Param'!F$13,1,0)</f>
        <v>0</v>
      </c>
      <c r="BC679" s="3">
        <f>IF(AR679&lt;'CDO Param'!G$13,1,0)</f>
        <v>1</v>
      </c>
      <c r="BD679" s="3">
        <f>IF(AS679&lt;'CDO Param'!H$13,1,0)</f>
        <v>0</v>
      </c>
      <c r="BE679" s="3">
        <f>IF(AT679&lt;'CDO Param'!I$13,1,0)</f>
        <v>0</v>
      </c>
      <c r="BF679" s="3">
        <f>IF(AU679&lt;'CDO Param'!J$13,1,0)</f>
        <v>0</v>
      </c>
      <c r="BG679" s="3">
        <f>IF(AV679&lt;'CDO Param'!K$13,1,0)</f>
        <v>0</v>
      </c>
      <c r="BH679" s="3">
        <f>IF(AW679&lt;'CDO Param'!L$13,1,0)</f>
        <v>1</v>
      </c>
      <c r="BJ679" s="37">
        <f>AY679*'CDO Param'!C$6*AC679</f>
        <v>0</v>
      </c>
      <c r="BK679" s="37">
        <f>AZ679*'CDO Param'!D$6*AD679</f>
        <v>0</v>
      </c>
      <c r="BL679" s="37">
        <f>BA679*'CDO Param'!E$6*AE679</f>
        <v>0</v>
      </c>
      <c r="BM679" s="37">
        <f>BB679*'CDO Param'!F$6*AF679</f>
        <v>0</v>
      </c>
      <c r="BN679" s="37">
        <f>BC679*'CDO Param'!G$6*AG679</f>
        <v>1052.5299787353285</v>
      </c>
      <c r="BO679" s="37">
        <f>BD679*'CDO Param'!H$6*AH679</f>
        <v>0</v>
      </c>
      <c r="BP679" s="37">
        <f>BE679*'CDO Param'!I$6*AI679</f>
        <v>0</v>
      </c>
      <c r="BQ679" s="37">
        <f>BF679*'CDO Param'!J$6*AJ679</f>
        <v>0</v>
      </c>
      <c r="BR679" s="37">
        <f>BG679*'CDO Param'!K$6*AK679</f>
        <v>0</v>
      </c>
      <c r="BS679" s="37">
        <f>BH679*'CDO Param'!L$6*AL679</f>
        <v>4681.7574918425235</v>
      </c>
      <c r="BU679" s="38">
        <f t="shared" si="142"/>
        <v>5734.2874705778522</v>
      </c>
      <c r="CE679" s="5">
        <f>BU679/'CDO Param'!$M$6</f>
        <v>5.9732161151852627E-2</v>
      </c>
      <c r="CF679" s="5">
        <f t="shared" si="143"/>
        <v>9.7321611518526238E-3</v>
      </c>
      <c r="CG679" s="5">
        <f t="shared" si="144"/>
        <v>0.4866080575926312</v>
      </c>
    </row>
    <row r="680" spans="1:85" x14ac:dyDescent="0.2">
      <c r="A680" s="3">
        <v>677</v>
      </c>
      <c r="B680" s="3">
        <v>676</v>
      </c>
      <c r="C680">
        <v>-1.5292516764020547</v>
      </c>
      <c r="D680">
        <v>-1.2780901670339517</v>
      </c>
      <c r="E680">
        <v>1.5185560187092051</v>
      </c>
      <c r="F680">
        <v>9.1735046225949191E-2</v>
      </c>
      <c r="G680">
        <v>0.59043259170721285</v>
      </c>
      <c r="H680">
        <v>1.2514601621660404</v>
      </c>
      <c r="I680">
        <v>0.92089749159640633</v>
      </c>
      <c r="J680">
        <v>-1.4361467037815601</v>
      </c>
      <c r="K680">
        <v>0.2565923296060646</v>
      </c>
      <c r="L680">
        <v>-0.63068455347092822</v>
      </c>
      <c r="M680">
        <v>-1.160933607025072</v>
      </c>
      <c r="N680">
        <v>-4.7156163418549113E-2</v>
      </c>
      <c r="O680">
        <v>-0.16916715139814187</v>
      </c>
      <c r="P680">
        <v>0.30347109714057297</v>
      </c>
      <c r="R680" s="33">
        <v>0.96562976341956752</v>
      </c>
      <c r="S680" s="33">
        <v>0.33943379267092505</v>
      </c>
      <c r="T680" s="33">
        <v>0.86375342023733692</v>
      </c>
      <c r="U680" s="33">
        <v>0.10373392892243989</v>
      </c>
      <c r="V680" s="33">
        <v>0.45614339944726945</v>
      </c>
      <c r="W680" s="33">
        <v>0.40211451025778172</v>
      </c>
      <c r="X680" s="33">
        <v>0.33857390253738218</v>
      </c>
      <c r="Y680" s="33">
        <v>0.41157994578200391</v>
      </c>
      <c r="Z680" s="33">
        <v>0.42414875813953057</v>
      </c>
      <c r="AA680" s="33">
        <v>0.66817805108995088</v>
      </c>
      <c r="AC680" s="36">
        <f t="shared" si="132"/>
        <v>0.99834418117658175</v>
      </c>
      <c r="AD680" s="36">
        <f t="shared" si="133"/>
        <v>0.24279446101864643</v>
      </c>
      <c r="AE680" s="36">
        <f t="shared" si="134"/>
        <v>0.9651125541598442</v>
      </c>
      <c r="AF680" s="36">
        <f t="shared" si="135"/>
        <v>1.9151080052392917E-2</v>
      </c>
      <c r="AG680" s="36">
        <f t="shared" si="136"/>
        <v>0.42613587145799836</v>
      </c>
      <c r="AH680" s="36">
        <f t="shared" si="137"/>
        <v>0.33776804123456228</v>
      </c>
      <c r="AI680" s="36">
        <f t="shared" si="138"/>
        <v>0.24156768782160409</v>
      </c>
      <c r="AJ680" s="36">
        <f t="shared" si="139"/>
        <v>0.35291208427082221</v>
      </c>
      <c r="AK680" s="36">
        <f t="shared" si="140"/>
        <v>0.37327240274538265</v>
      </c>
      <c r="AL680" s="36">
        <f t="shared" si="141"/>
        <v>0.76798326341170009</v>
      </c>
      <c r="AN680">
        <f>SQRT(Correlation)*$F680 + SQRT('CDO Param'!C$17 - Correlation)*HLOOKUP('CDO Param'!C$12,$C$4:$E$1004,$A680,FALSE) + SQRT(1-Correlation)*G680</f>
        <v>0.4083934622952835</v>
      </c>
      <c r="AO680">
        <f>SQRT(Correlation)*$F680 + SQRT('CDO Param'!D$17 - Correlation)*HLOOKUP('CDO Param'!D$12,$C$4:$E$1004,$A680,FALSE) + SQRT(1-Correlation)*H680</f>
        <v>1.0354992779404824</v>
      </c>
      <c r="AP680">
        <f>SQRT(Correlation)*$F680 + SQRT('CDO Param'!E$17 - Correlation)*HLOOKUP('CDO Param'!E$12,$C$4:$E$1004,$A680,FALSE) + SQRT(1-Correlation)*I680</f>
        <v>0.49804727544876137</v>
      </c>
      <c r="AQ680">
        <f>SQRT(Correlation)*$F680 + SQRT('CDO Param'!F$17 - Correlation)*HLOOKUP('CDO Param'!F$12,$C$4:$E$1004,$A680,FALSE) + SQRT(1-Correlation)*J680</f>
        <v>-0.99387977414685902</v>
      </c>
      <c r="AR680">
        <f>SQRT(Correlation)*$F680 + SQRT('CDO Param'!G$17 - Correlation)*HLOOKUP('CDO Param'!G$12,$C$4:$E$1004,$A680,FALSE) + SQRT(1-Correlation)*K680</f>
        <v>0.61199347478615151</v>
      </c>
      <c r="AS680">
        <f>SQRT(Correlation)*$F680 + SQRT('CDO Param'!H$17 - Correlation)*HLOOKUP('CDO Param'!H$12,$C$4:$E$1004,$A680,FALSE) + SQRT(1-Correlation)*L680</f>
        <v>-0.75005997829834337</v>
      </c>
      <c r="AT680">
        <f>SQRT(Correlation)*$F680 + SQRT('CDO Param'!I$17 - Correlation)*HLOOKUP('CDO Param'!I$12,$C$4:$E$1004,$A680,FALSE) + SQRT(1-Correlation)*M680</f>
        <v>-0.73278970584921876</v>
      </c>
      <c r="AU680">
        <f>SQRT(Correlation)*$F680 + SQRT('CDO Param'!J$17 - Correlation)*HLOOKUP('CDO Param'!J$12,$C$4:$E$1004,$A680,FALSE) + SQRT(1-Correlation)*N680</f>
        <v>-0.42032905868068088</v>
      </c>
      <c r="AV680">
        <f>SQRT(Correlation)*$F680 + SQRT('CDO Param'!K$17 - Correlation)*HLOOKUP('CDO Param'!K$12,$C$4:$E$1004,$A680,FALSE) + SQRT(1-Correlation)*O680</f>
        <v>-0.53607884515556248</v>
      </c>
      <c r="AW680">
        <f>SQRT(Correlation)*$F680 + SQRT('CDO Param'!L$17 - Correlation)*HLOOKUP('CDO Param'!L$12,$C$4:$E$1004,$A680,FALSE) + SQRT(1-Correlation)*P680</f>
        <v>-8.76948327470361E-2</v>
      </c>
      <c r="AY680" s="3">
        <f>IF(AN680&lt;'CDO Param'!C$13,1,0)</f>
        <v>0</v>
      </c>
      <c r="AZ680" s="3">
        <f>IF(AO680&lt;'CDO Param'!D$13,1,0)</f>
        <v>0</v>
      </c>
      <c r="BA680" s="3">
        <f>IF(AP680&lt;'CDO Param'!E$13,1,0)</f>
        <v>0</v>
      </c>
      <c r="BB680" s="3">
        <f>IF(AQ680&lt;'CDO Param'!F$13,1,0)</f>
        <v>0</v>
      </c>
      <c r="BC680" s="3">
        <f>IF(AR680&lt;'CDO Param'!G$13,1,0)</f>
        <v>0</v>
      </c>
      <c r="BD680" s="3">
        <f>IF(AS680&lt;'CDO Param'!H$13,1,0)</f>
        <v>0</v>
      </c>
      <c r="BE680" s="3">
        <f>IF(AT680&lt;'CDO Param'!I$13,1,0)</f>
        <v>0</v>
      </c>
      <c r="BF680" s="3">
        <f>IF(AU680&lt;'CDO Param'!J$13,1,0)</f>
        <v>0</v>
      </c>
      <c r="BG680" s="3">
        <f>IF(AV680&lt;'CDO Param'!K$13,1,0)</f>
        <v>0</v>
      </c>
      <c r="BH680" s="3">
        <f>IF(AW680&lt;'CDO Param'!L$13,1,0)</f>
        <v>0</v>
      </c>
      <c r="BJ680" s="37">
        <f>AY680*'CDO Param'!C$6*AC680</f>
        <v>0</v>
      </c>
      <c r="BK680" s="37">
        <f>AZ680*'CDO Param'!D$6*AD680</f>
        <v>0</v>
      </c>
      <c r="BL680" s="37">
        <f>BA680*'CDO Param'!E$6*AE680</f>
        <v>0</v>
      </c>
      <c r="BM680" s="37">
        <f>BB680*'CDO Param'!F$6*AF680</f>
        <v>0</v>
      </c>
      <c r="BN680" s="37">
        <f>BC680*'CDO Param'!G$6*AG680</f>
        <v>0</v>
      </c>
      <c r="BO680" s="37">
        <f>BD680*'CDO Param'!H$6*AH680</f>
        <v>0</v>
      </c>
      <c r="BP680" s="37">
        <f>BE680*'CDO Param'!I$6*AI680</f>
        <v>0</v>
      </c>
      <c r="BQ680" s="37">
        <f>BF680*'CDO Param'!J$6*AJ680</f>
        <v>0</v>
      </c>
      <c r="BR680" s="37">
        <f>BG680*'CDO Param'!K$6*AK680</f>
        <v>0</v>
      </c>
      <c r="BS680" s="37">
        <f>BH680*'CDO Param'!L$6*AL680</f>
        <v>0</v>
      </c>
      <c r="BU680" s="38">
        <f t="shared" si="142"/>
        <v>0</v>
      </c>
      <c r="CE680" s="5">
        <f>BU680/'CDO Param'!$M$6</f>
        <v>0</v>
      </c>
      <c r="CF680" s="5">
        <f t="shared" si="143"/>
        <v>0</v>
      </c>
      <c r="CG680" s="5">
        <f t="shared" si="144"/>
        <v>0</v>
      </c>
    </row>
    <row r="681" spans="1:85" x14ac:dyDescent="0.2">
      <c r="A681" s="3">
        <v>678</v>
      </c>
      <c r="B681" s="3">
        <v>677</v>
      </c>
      <c r="C681">
        <v>-5.2494897317956202E-2</v>
      </c>
      <c r="D681">
        <v>-2.5807821657508612</v>
      </c>
      <c r="E681">
        <v>0.97495103545952588</v>
      </c>
      <c r="F681">
        <v>0.47332491703855339</v>
      </c>
      <c r="G681">
        <v>7.3127921496052295E-2</v>
      </c>
      <c r="H681">
        <v>-0.28009708330500871</v>
      </c>
      <c r="I681">
        <v>0.56505996326450258</v>
      </c>
      <c r="J681">
        <v>1.4031775208422914</v>
      </c>
      <c r="K681">
        <v>0.53129156185605098</v>
      </c>
      <c r="L681">
        <v>-1.3088401829008944</v>
      </c>
      <c r="M681">
        <v>0.27547002900973894</v>
      </c>
      <c r="N681">
        <v>-0.15676391740271356</v>
      </c>
      <c r="O681">
        <v>0.48287574827554636</v>
      </c>
      <c r="P681">
        <v>0.3922332325601019</v>
      </c>
      <c r="R681" s="33">
        <v>6.850466880412058E-2</v>
      </c>
      <c r="S681" s="33">
        <v>0.35796859085465249</v>
      </c>
      <c r="T681" s="33">
        <v>0.37810649414458614</v>
      </c>
      <c r="U681" s="33">
        <v>0.83584708805933927</v>
      </c>
      <c r="V681" s="33">
        <v>8.2009013314735618E-2</v>
      </c>
      <c r="W681" s="33">
        <v>0.32548678076150211</v>
      </c>
      <c r="X681" s="33">
        <v>0.45632425856605369</v>
      </c>
      <c r="Y681" s="33">
        <v>0.44181371966461358</v>
      </c>
      <c r="Z681" s="33">
        <v>0.56318640316053592</v>
      </c>
      <c r="AA681" s="33">
        <v>0.47387791912717647</v>
      </c>
      <c r="AC681" s="36">
        <f t="shared" si="132"/>
        <v>7.6499950775049761E-3</v>
      </c>
      <c r="AD681" s="36">
        <f t="shared" si="133"/>
        <v>0.26978401084230502</v>
      </c>
      <c r="AE681" s="36">
        <f t="shared" si="134"/>
        <v>0.30020504019344685</v>
      </c>
      <c r="AF681" s="36">
        <f t="shared" si="135"/>
        <v>0.94757821886836868</v>
      </c>
      <c r="AG681" s="36">
        <f t="shared" si="136"/>
        <v>1.1394296527502516E-2</v>
      </c>
      <c r="AH681" s="36">
        <f t="shared" si="137"/>
        <v>0.22319037018766838</v>
      </c>
      <c r="AI681" s="36">
        <f t="shared" si="138"/>
        <v>0.42643803507967493</v>
      </c>
      <c r="AJ681" s="36">
        <f t="shared" si="139"/>
        <v>0.40230170765977868</v>
      </c>
      <c r="AK681" s="36">
        <f t="shared" si="140"/>
        <v>0.60595879346791981</v>
      </c>
      <c r="AL681" s="36">
        <f t="shared" si="141"/>
        <v>0.45589002107455712</v>
      </c>
      <c r="AN681">
        <f>SQRT(Correlation)*$F681 + SQRT('CDO Param'!C$17 - Correlation)*HLOOKUP('CDO Param'!C$12,$C$4:$E$1004,$A681,FALSE) + SQRT(1-Correlation)*G681</f>
        <v>-0.14592399517388677</v>
      </c>
      <c r="AO681">
        <f>SQRT(Correlation)*$F681 + SQRT('CDO Param'!D$17 - Correlation)*HLOOKUP('CDO Param'!D$12,$C$4:$E$1004,$A681,FALSE) + SQRT(1-Correlation)*H681</f>
        <v>-0.48102265768246588</v>
      </c>
      <c r="AP681">
        <f>SQRT(Correlation)*$F681 + SQRT('CDO Param'!E$17 - Correlation)*HLOOKUP('CDO Param'!E$12,$C$4:$E$1004,$A681,FALSE) + SQRT(1-Correlation)*I681</f>
        <v>0.67185258632095901</v>
      </c>
      <c r="AQ681">
        <f>SQRT(Correlation)*$F681 + SQRT('CDO Param'!F$17 - Correlation)*HLOOKUP('CDO Param'!F$12,$C$4:$E$1004,$A681,FALSE) + SQRT(1-Correlation)*J681</f>
        <v>1.6988552383403461</v>
      </c>
      <c r="AR681">
        <f>SQRT(Correlation)*$F681 + SQRT('CDO Param'!G$17 - Correlation)*HLOOKUP('CDO Param'!G$12,$C$4:$E$1004,$A681,FALSE) + SQRT(1-Correlation)*K681</f>
        <v>0.87171159124534459</v>
      </c>
      <c r="AS681">
        <f>SQRT(Correlation)*$F681 + SQRT('CDO Param'!H$17 - Correlation)*HLOOKUP('CDO Param'!H$12,$C$4:$E$1004,$A681,FALSE) + SQRT(1-Correlation)*L681</f>
        <v>-1.456974054253799</v>
      </c>
      <c r="AT681">
        <f>SQRT(Correlation)*$F681 + SQRT('CDO Param'!I$17 - Correlation)*HLOOKUP('CDO Param'!I$12,$C$4:$E$1004,$A681,FALSE) + SQRT(1-Correlation)*M681</f>
        <v>0.62901797575236751</v>
      </c>
      <c r="AU681">
        <f>SQRT(Correlation)*$F681 + SQRT('CDO Param'!J$17 - Correlation)*HLOOKUP('CDO Param'!J$12,$C$4:$E$1004,$A681,FALSE) + SQRT(1-Correlation)*N681</f>
        <v>-1.2929673402036101E-2</v>
      </c>
      <c r="AV681">
        <f>SQRT(Correlation)*$F681 + SQRT('CDO Param'!K$17 - Correlation)*HLOOKUP('CDO Param'!K$12,$C$4:$E$1004,$A681,FALSE) + SQRT(1-Correlation)*O681</f>
        <v>0.5938857941975435</v>
      </c>
      <c r="AW681">
        <f>SQRT(Correlation)*$F681 + SQRT('CDO Param'!L$17 - Correlation)*HLOOKUP('CDO Param'!L$12,$C$4:$E$1004,$A681,FALSE) + SQRT(1-Correlation)*P681</f>
        <v>0.50789475344502022</v>
      </c>
      <c r="AY681" s="3">
        <f>IF(AN681&lt;'CDO Param'!C$13,1,0)</f>
        <v>0</v>
      </c>
      <c r="AZ681" s="3">
        <f>IF(AO681&lt;'CDO Param'!D$13,1,0)</f>
        <v>0</v>
      </c>
      <c r="BA681" s="3">
        <f>IF(AP681&lt;'CDO Param'!E$13,1,0)</f>
        <v>0</v>
      </c>
      <c r="BB681" s="3">
        <f>IF(AQ681&lt;'CDO Param'!F$13,1,0)</f>
        <v>0</v>
      </c>
      <c r="BC681" s="3">
        <f>IF(AR681&lt;'CDO Param'!G$13,1,0)</f>
        <v>0</v>
      </c>
      <c r="BD681" s="3">
        <f>IF(AS681&lt;'CDO Param'!H$13,1,0)</f>
        <v>0</v>
      </c>
      <c r="BE681" s="3">
        <f>IF(AT681&lt;'CDO Param'!I$13,1,0)</f>
        <v>0</v>
      </c>
      <c r="BF681" s="3">
        <f>IF(AU681&lt;'CDO Param'!J$13,1,0)</f>
        <v>0</v>
      </c>
      <c r="BG681" s="3">
        <f>IF(AV681&lt;'CDO Param'!K$13,1,0)</f>
        <v>0</v>
      </c>
      <c r="BH681" s="3">
        <f>IF(AW681&lt;'CDO Param'!L$13,1,0)</f>
        <v>0</v>
      </c>
      <c r="BJ681" s="37">
        <f>AY681*'CDO Param'!C$6*AC681</f>
        <v>0</v>
      </c>
      <c r="BK681" s="37">
        <f>AZ681*'CDO Param'!D$6*AD681</f>
        <v>0</v>
      </c>
      <c r="BL681" s="37">
        <f>BA681*'CDO Param'!E$6*AE681</f>
        <v>0</v>
      </c>
      <c r="BM681" s="37">
        <f>BB681*'CDO Param'!F$6*AF681</f>
        <v>0</v>
      </c>
      <c r="BN681" s="37">
        <f>BC681*'CDO Param'!G$6*AG681</f>
        <v>0</v>
      </c>
      <c r="BO681" s="37">
        <f>BD681*'CDO Param'!H$6*AH681</f>
        <v>0</v>
      </c>
      <c r="BP681" s="37">
        <f>BE681*'CDO Param'!I$6*AI681</f>
        <v>0</v>
      </c>
      <c r="BQ681" s="37">
        <f>BF681*'CDO Param'!J$6*AJ681</f>
        <v>0</v>
      </c>
      <c r="BR681" s="37">
        <f>BG681*'CDO Param'!K$6*AK681</f>
        <v>0</v>
      </c>
      <c r="BS681" s="37">
        <f>BH681*'CDO Param'!L$6*AL681</f>
        <v>0</v>
      </c>
      <c r="BU681" s="38">
        <f t="shared" si="142"/>
        <v>0</v>
      </c>
      <c r="CE681" s="5">
        <f>BU681/'CDO Param'!$M$6</f>
        <v>0</v>
      </c>
      <c r="CF681" s="5">
        <f t="shared" si="143"/>
        <v>0</v>
      </c>
      <c r="CG681" s="5">
        <f t="shared" si="144"/>
        <v>0</v>
      </c>
    </row>
    <row r="682" spans="1:85" x14ac:dyDescent="0.2">
      <c r="A682" s="3">
        <v>679</v>
      </c>
      <c r="B682" s="3">
        <v>678</v>
      </c>
      <c r="C682">
        <v>6.9676389102824032E-2</v>
      </c>
      <c r="D682">
        <v>-0.41347675505676307</v>
      </c>
      <c r="E682">
        <v>-1.0987673704221379</v>
      </c>
      <c r="F682">
        <v>-0.50087919589714147</v>
      </c>
      <c r="G682">
        <v>-0.27943315217271447</v>
      </c>
      <c r="H682">
        <v>2.4440305423922837</v>
      </c>
      <c r="I682">
        <v>1.5881505532888696</v>
      </c>
      <c r="J682">
        <v>0.49044047045754269</v>
      </c>
      <c r="K682">
        <v>0.55022610467858613</v>
      </c>
      <c r="L682">
        <v>0.78880930232116953</v>
      </c>
      <c r="M682">
        <v>0.29099737730575725</v>
      </c>
      <c r="N682">
        <v>-0.13188241609896068</v>
      </c>
      <c r="O682">
        <v>0.77868094194855075</v>
      </c>
      <c r="P682">
        <v>0.4283720045350492</v>
      </c>
      <c r="R682" s="33">
        <v>0.4661867704550674</v>
      </c>
      <c r="S682" s="33">
        <v>0.20105103831787177</v>
      </c>
      <c r="T682" s="33">
        <v>6.4801008470729463E-2</v>
      </c>
      <c r="U682" s="33">
        <v>0.110549367550085</v>
      </c>
      <c r="V682" s="33">
        <v>3.2204142786657506E-3</v>
      </c>
      <c r="W682" s="33">
        <v>0.12550278153526725</v>
      </c>
      <c r="X682" s="33">
        <v>0.32524926323688091</v>
      </c>
      <c r="Y682" s="33">
        <v>0.46436722225712951</v>
      </c>
      <c r="Z682" s="33">
        <v>0.61990447557526851</v>
      </c>
      <c r="AA682" s="33">
        <v>0.7345209935375121</v>
      </c>
      <c r="AC682" s="36">
        <f t="shared" si="132"/>
        <v>0.44295785381808145</v>
      </c>
      <c r="AD682" s="36">
        <f t="shared" si="133"/>
        <v>8.1317407799408117E-2</v>
      </c>
      <c r="AE682" s="36">
        <f t="shared" si="134"/>
        <v>6.7634313950279083E-3</v>
      </c>
      <c r="AF682" s="36">
        <f t="shared" si="135"/>
        <v>2.2035492383648693E-2</v>
      </c>
      <c r="AG682" s="36">
        <f t="shared" si="136"/>
        <v>8.5948472361890672E-6</v>
      </c>
      <c r="AH682" s="36">
        <f t="shared" si="137"/>
        <v>2.9131906159818474E-2</v>
      </c>
      <c r="AI682" s="36">
        <f t="shared" si="138"/>
        <v>0.22286204936160819</v>
      </c>
      <c r="AJ682" s="36">
        <f t="shared" si="139"/>
        <v>0.43990424677168932</v>
      </c>
      <c r="AK682" s="36">
        <f t="shared" si="140"/>
        <v>0.69673349566636111</v>
      </c>
      <c r="AL682" s="36">
        <f t="shared" si="141"/>
        <v>0.85322349203614178</v>
      </c>
      <c r="AN682">
        <f>SQRT(Correlation)*$F682 + SQRT('CDO Param'!C$17 - Correlation)*HLOOKUP('CDO Param'!C$12,$C$4:$E$1004,$A682,FALSE) + SQRT(1-Correlation)*G682</f>
        <v>-0.48195991702345431</v>
      </c>
      <c r="AO682">
        <f>SQRT(Correlation)*$F682 + SQRT('CDO Param'!D$17 - Correlation)*HLOOKUP('CDO Param'!D$12,$C$4:$E$1004,$A682,FALSE) + SQRT(1-Correlation)*H682</f>
        <v>2.1017446028573055</v>
      </c>
      <c r="AP682">
        <f>SQRT(Correlation)*$F682 + SQRT('CDO Param'!E$17 - Correlation)*HLOOKUP('CDO Param'!E$12,$C$4:$E$1004,$A682,FALSE) + SQRT(1-Correlation)*I682</f>
        <v>1.3666946353138743</v>
      </c>
      <c r="AQ682">
        <f>SQRT(Correlation)*$F682 + SQRT('CDO Param'!F$17 - Correlation)*HLOOKUP('CDO Param'!F$12,$C$4:$E$1004,$A682,FALSE) + SQRT(1-Correlation)*J682</f>
        <v>6.1188920675984804E-2</v>
      </c>
      <c r="AR682">
        <f>SQRT(Correlation)*$F682 + SQRT('CDO Param'!G$17 - Correlation)*HLOOKUP('CDO Param'!G$12,$C$4:$E$1004,$A682,FALSE) + SQRT(1-Correlation)*K682</f>
        <v>0.11790655332484601</v>
      </c>
      <c r="AS682">
        <f>SQRT(Correlation)*$F682 + SQRT('CDO Param'!H$17 - Correlation)*HLOOKUP('CDO Param'!H$12,$C$4:$E$1004,$A682,FALSE) + SQRT(1-Correlation)*L682</f>
        <v>0.53146385782337946</v>
      </c>
      <c r="AT682">
        <f>SQRT(Correlation)*$F682 + SQRT('CDO Param'!I$17 - Correlation)*HLOOKUP('CDO Param'!I$12,$C$4:$E$1004,$A682,FALSE) + SQRT(1-Correlation)*M682</f>
        <v>-0.12801941070864681</v>
      </c>
      <c r="AU682">
        <f>SQRT(Correlation)*$F682 + SQRT('CDO Param'!J$17 - Correlation)*HLOOKUP('CDO Param'!J$12,$C$4:$E$1004,$A682,FALSE) + SQRT(1-Correlation)*N682</f>
        <v>-0.26507191484059106</v>
      </c>
      <c r="AV682">
        <f>SQRT(Correlation)*$F682 + SQRT('CDO Param'!K$17 - Correlation)*HLOOKUP('CDO Param'!K$12,$C$4:$E$1004,$A682,FALSE) + SQRT(1-Correlation)*O682</f>
        <v>0.59876433475587287</v>
      </c>
      <c r="AW682">
        <f>SQRT(Correlation)*$F682 + SQRT('CDO Param'!L$17 - Correlation)*HLOOKUP('CDO Param'!L$12,$C$4:$E$1004,$A682,FALSE) + SQRT(1-Correlation)*P682</f>
        <v>0.26643209667386125</v>
      </c>
      <c r="AY682" s="3">
        <f>IF(AN682&lt;'CDO Param'!C$13,1,0)</f>
        <v>0</v>
      </c>
      <c r="AZ682" s="3">
        <f>IF(AO682&lt;'CDO Param'!D$13,1,0)</f>
        <v>0</v>
      </c>
      <c r="BA682" s="3">
        <f>IF(AP682&lt;'CDO Param'!E$13,1,0)</f>
        <v>0</v>
      </c>
      <c r="BB682" s="3">
        <f>IF(AQ682&lt;'CDO Param'!F$13,1,0)</f>
        <v>0</v>
      </c>
      <c r="BC682" s="3">
        <f>IF(AR682&lt;'CDO Param'!G$13,1,0)</f>
        <v>0</v>
      </c>
      <c r="BD682" s="3">
        <f>IF(AS682&lt;'CDO Param'!H$13,1,0)</f>
        <v>0</v>
      </c>
      <c r="BE682" s="3">
        <f>IF(AT682&lt;'CDO Param'!I$13,1,0)</f>
        <v>0</v>
      </c>
      <c r="BF682" s="3">
        <f>IF(AU682&lt;'CDO Param'!J$13,1,0)</f>
        <v>0</v>
      </c>
      <c r="BG682" s="3">
        <f>IF(AV682&lt;'CDO Param'!K$13,1,0)</f>
        <v>0</v>
      </c>
      <c r="BH682" s="3">
        <f>IF(AW682&lt;'CDO Param'!L$13,1,0)</f>
        <v>0</v>
      </c>
      <c r="BJ682" s="37">
        <f>AY682*'CDO Param'!C$6*AC682</f>
        <v>0</v>
      </c>
      <c r="BK682" s="37">
        <f>AZ682*'CDO Param'!D$6*AD682</f>
        <v>0</v>
      </c>
      <c r="BL682" s="37">
        <f>BA682*'CDO Param'!E$6*AE682</f>
        <v>0</v>
      </c>
      <c r="BM682" s="37">
        <f>BB682*'CDO Param'!F$6*AF682</f>
        <v>0</v>
      </c>
      <c r="BN682" s="37">
        <f>BC682*'CDO Param'!G$6*AG682</f>
        <v>0</v>
      </c>
      <c r="BO682" s="37">
        <f>BD682*'CDO Param'!H$6*AH682</f>
        <v>0</v>
      </c>
      <c r="BP682" s="37">
        <f>BE682*'CDO Param'!I$6*AI682</f>
        <v>0</v>
      </c>
      <c r="BQ682" s="37">
        <f>BF682*'CDO Param'!J$6*AJ682</f>
        <v>0</v>
      </c>
      <c r="BR682" s="37">
        <f>BG682*'CDO Param'!K$6*AK682</f>
        <v>0</v>
      </c>
      <c r="BS682" s="37">
        <f>BH682*'CDO Param'!L$6*AL682</f>
        <v>0</v>
      </c>
      <c r="BU682" s="38">
        <f t="shared" si="142"/>
        <v>0</v>
      </c>
      <c r="CE682" s="5">
        <f>BU682/'CDO Param'!$M$6</f>
        <v>0</v>
      </c>
      <c r="CF682" s="5">
        <f t="shared" si="143"/>
        <v>0</v>
      </c>
      <c r="CG682" s="5">
        <f t="shared" si="144"/>
        <v>0</v>
      </c>
    </row>
    <row r="683" spans="1:85" x14ac:dyDescent="0.2">
      <c r="A683" s="3">
        <v>680</v>
      </c>
      <c r="B683" s="3">
        <v>679</v>
      </c>
      <c r="C683">
        <v>-0.63913375925039873</v>
      </c>
      <c r="D683">
        <v>0.40794589040160645</v>
      </c>
      <c r="E683">
        <v>0.75387333708931692</v>
      </c>
      <c r="F683">
        <v>0.88062961367540993</v>
      </c>
      <c r="G683">
        <v>-1.1875226846314035</v>
      </c>
      <c r="H683">
        <v>-2.397791831754148</v>
      </c>
      <c r="I683">
        <v>0.27055989448854234</v>
      </c>
      <c r="J683">
        <v>0.58109890233026817</v>
      </c>
      <c r="K683">
        <v>-0.92460140876937658</v>
      </c>
      <c r="L683">
        <v>0.50790958994184621</v>
      </c>
      <c r="M683">
        <v>-1.1605015970417298</v>
      </c>
      <c r="N683">
        <v>1.6679814507369883</v>
      </c>
      <c r="O683">
        <v>2.1830328478245065</v>
      </c>
      <c r="P683">
        <v>-2.086562744807452</v>
      </c>
      <c r="R683" s="33">
        <v>9.4338384966523567E-2</v>
      </c>
      <c r="S683" s="33">
        <v>0.54523613236157042</v>
      </c>
      <c r="T683" s="33">
        <v>0.78367660091429792</v>
      </c>
      <c r="U683" s="33">
        <v>0.25263156660489344</v>
      </c>
      <c r="V683" s="33">
        <v>0.97873992844426072</v>
      </c>
      <c r="W683" s="33">
        <v>0.68197736268955156</v>
      </c>
      <c r="X683" s="33">
        <v>0.99353472329375092</v>
      </c>
      <c r="Y683" s="33">
        <v>0.33809439807110203</v>
      </c>
      <c r="Z683" s="33">
        <v>0.35254838101218844</v>
      </c>
      <c r="AA683" s="33">
        <v>0.28063967185124739</v>
      </c>
      <c r="AC683" s="36">
        <f t="shared" si="132"/>
        <v>1.5529951268301635E-2</v>
      </c>
      <c r="AD683" s="36">
        <f t="shared" si="133"/>
        <v>0.57616792276296835</v>
      </c>
      <c r="AE683" s="36">
        <f t="shared" si="134"/>
        <v>0.90485120544005815</v>
      </c>
      <c r="AF683" s="36">
        <f t="shared" si="135"/>
        <v>0.13226845800685297</v>
      </c>
      <c r="AG683" s="36">
        <f t="shared" si="136"/>
        <v>0.99943036484547976</v>
      </c>
      <c r="AH683" s="36">
        <f t="shared" si="137"/>
        <v>0.78703571848881559</v>
      </c>
      <c r="AI683" s="36">
        <f t="shared" si="138"/>
        <v>0.99995955686098181</v>
      </c>
      <c r="AJ683" s="36">
        <f t="shared" si="139"/>
        <v>0.24088460823462868</v>
      </c>
      <c r="AK683" s="36">
        <f t="shared" si="140"/>
        <v>0.26178599996745294</v>
      </c>
      <c r="AL683" s="36">
        <f t="shared" si="141"/>
        <v>0.16477526337781373</v>
      </c>
      <c r="AN683">
        <f>SQRT(Correlation)*$F683 + SQRT('CDO Param'!C$17 - Correlation)*HLOOKUP('CDO Param'!C$12,$C$4:$E$1004,$A683,FALSE) + SQRT(1-Correlation)*G683</f>
        <v>-0.79041114045304228</v>
      </c>
      <c r="AO683">
        <f>SQRT(Correlation)*$F683 + SQRT('CDO Param'!D$17 - Correlation)*HLOOKUP('CDO Param'!D$12,$C$4:$E$1004,$A683,FALSE) + SQRT(1-Correlation)*H683</f>
        <v>-1.9385732664742299</v>
      </c>
      <c r="AP683">
        <f>SQRT(Correlation)*$F683 + SQRT('CDO Param'!E$17 - Correlation)*HLOOKUP('CDO Param'!E$12,$C$4:$E$1004,$A683,FALSE) + SQRT(1-Correlation)*I683</f>
        <v>0.36605629029619696</v>
      </c>
      <c r="AQ683">
        <f>SQRT(Correlation)*$F683 + SQRT('CDO Param'!F$17 - Correlation)*HLOOKUP('CDO Param'!F$12,$C$4:$E$1004,$A683,FALSE) + SQRT(1-Correlation)*J683</f>
        <v>0.9983295613926908</v>
      </c>
      <c r="AR683">
        <f>SQRT(Correlation)*$F683 + SQRT('CDO Param'!G$17 - Correlation)*HLOOKUP('CDO Param'!G$12,$C$4:$E$1004,$A683,FALSE) + SQRT(1-Correlation)*K683</f>
        <v>-0.4301031756170049</v>
      </c>
      <c r="AS683">
        <f>SQRT(Correlation)*$F683 + SQRT('CDO Param'!H$17 - Correlation)*HLOOKUP('CDO Param'!H$12,$C$4:$E$1004,$A683,FALSE) + SQRT(1-Correlation)*L683</f>
        <v>0.81801714141039272</v>
      </c>
      <c r="AT683">
        <f>SQRT(Correlation)*$F683 + SQRT('CDO Param'!I$17 - Correlation)*HLOOKUP('CDO Param'!I$12,$C$4:$E$1004,$A683,FALSE) + SQRT(1-Correlation)*M683</f>
        <v>-0.6538977442379581</v>
      </c>
      <c r="AU683">
        <f>SQRT(Correlation)*$F683 + SQRT('CDO Param'!J$17 - Correlation)*HLOOKUP('CDO Param'!J$12,$C$4:$E$1004,$A683,FALSE) + SQRT(1-Correlation)*N683</f>
        <v>1.6917667810448542</v>
      </c>
      <c r="AV683">
        <f>SQRT(Correlation)*$F683 + SQRT('CDO Param'!K$17 - Correlation)*HLOOKUP('CDO Param'!K$12,$C$4:$E$1004,$A683,FALSE) + SQRT(1-Correlation)*O683</f>
        <v>2.1803874390993654</v>
      </c>
      <c r="AW683">
        <f>SQRT(Correlation)*$F683 + SQRT('CDO Param'!L$17 - Correlation)*HLOOKUP('CDO Param'!L$12,$C$4:$E$1004,$A683,FALSE) + SQRT(1-Correlation)*P683</f>
        <v>-1.8701065890606585</v>
      </c>
      <c r="AY683" s="3">
        <f>IF(AN683&lt;'CDO Param'!C$13,1,0)</f>
        <v>0</v>
      </c>
      <c r="AZ683" s="3">
        <f>IF(AO683&lt;'CDO Param'!D$13,1,0)</f>
        <v>1</v>
      </c>
      <c r="BA683" s="3">
        <f>IF(AP683&lt;'CDO Param'!E$13,1,0)</f>
        <v>0</v>
      </c>
      <c r="BB683" s="3">
        <f>IF(AQ683&lt;'CDO Param'!F$13,1,0)</f>
        <v>0</v>
      </c>
      <c r="BC683" s="3">
        <f>IF(AR683&lt;'CDO Param'!G$13,1,0)</f>
        <v>1</v>
      </c>
      <c r="BD683" s="3">
        <f>IF(AS683&lt;'CDO Param'!H$13,1,0)</f>
        <v>0</v>
      </c>
      <c r="BE683" s="3">
        <f>IF(AT683&lt;'CDO Param'!I$13,1,0)</f>
        <v>0</v>
      </c>
      <c r="BF683" s="3">
        <f>IF(AU683&lt;'CDO Param'!J$13,1,0)</f>
        <v>0</v>
      </c>
      <c r="BG683" s="3">
        <f>IF(AV683&lt;'CDO Param'!K$13,1,0)</f>
        <v>0</v>
      </c>
      <c r="BH683" s="3">
        <f>IF(AW683&lt;'CDO Param'!L$13,1,0)</f>
        <v>1</v>
      </c>
      <c r="BJ683" s="37">
        <f>AY683*'CDO Param'!C$6*AC683</f>
        <v>0</v>
      </c>
      <c r="BK683" s="37">
        <f>AZ683*'CDO Param'!D$6*AD683</f>
        <v>5185.5113048667154</v>
      </c>
      <c r="BL683" s="37">
        <f>BA683*'CDO Param'!E$6*AE683</f>
        <v>0</v>
      </c>
      <c r="BM683" s="37">
        <f>BB683*'CDO Param'!F$6*AF683</f>
        <v>0</v>
      </c>
      <c r="BN683" s="37">
        <f>BC683*'CDO Param'!G$6*AG683</f>
        <v>9994.3036484547974</v>
      </c>
      <c r="BO683" s="37">
        <f>BD683*'CDO Param'!H$6*AH683</f>
        <v>0</v>
      </c>
      <c r="BP683" s="37">
        <f>BE683*'CDO Param'!I$6*AI683</f>
        <v>0</v>
      </c>
      <c r="BQ683" s="37">
        <f>BF683*'CDO Param'!J$6*AJ683</f>
        <v>0</v>
      </c>
      <c r="BR683" s="37">
        <f>BG683*'CDO Param'!K$6*AK683</f>
        <v>0</v>
      </c>
      <c r="BS683" s="37">
        <f>BH683*'CDO Param'!L$6*AL683</f>
        <v>1647.7526337781374</v>
      </c>
      <c r="BU683" s="38">
        <f t="shared" si="142"/>
        <v>16827.567587099649</v>
      </c>
      <c r="CE683" s="5">
        <f>BU683/'CDO Param'!$M$6</f>
        <v>0.17528716236562134</v>
      </c>
      <c r="CF683" s="5">
        <f t="shared" si="143"/>
        <v>0.02</v>
      </c>
      <c r="CG683" s="5">
        <f t="shared" si="144"/>
        <v>1</v>
      </c>
    </row>
    <row r="684" spans="1:85" x14ac:dyDescent="0.2">
      <c r="A684" s="3">
        <v>681</v>
      </c>
      <c r="B684" s="3">
        <v>680</v>
      </c>
      <c r="C684">
        <v>-0.46681748244736809</v>
      </c>
      <c r="D684">
        <v>0.37540758057730272</v>
      </c>
      <c r="E684">
        <v>0.58949126469087787</v>
      </c>
      <c r="F684">
        <v>9.5212726591853425E-2</v>
      </c>
      <c r="G684">
        <v>1.5917521523078904</v>
      </c>
      <c r="H684">
        <v>1.8412720237392932E-2</v>
      </c>
      <c r="I684">
        <v>1.658654582570307</v>
      </c>
      <c r="J684">
        <v>-0.51575625548139215</v>
      </c>
      <c r="K684">
        <v>0.61317678046179935</v>
      </c>
      <c r="L684">
        <v>-1.1202382665942423</v>
      </c>
      <c r="M684">
        <v>1.0903886504820548</v>
      </c>
      <c r="N684">
        <v>-3.3293190426775254E-2</v>
      </c>
      <c r="O684">
        <v>-0.49942400437430479</v>
      </c>
      <c r="P684">
        <v>2.6950874598696828</v>
      </c>
      <c r="R684" s="33">
        <v>0.71096480391498884</v>
      </c>
      <c r="S684" s="33">
        <v>0.18545939921655663</v>
      </c>
      <c r="T684" s="33">
        <v>1.6122632667479399E-2</v>
      </c>
      <c r="U684" s="33">
        <v>0.97308724232627419</v>
      </c>
      <c r="V684" s="33">
        <v>0.67728177768983033</v>
      </c>
      <c r="W684" s="33">
        <v>7.483763297779375E-2</v>
      </c>
      <c r="X684" s="33">
        <v>0.79609745777961682</v>
      </c>
      <c r="Y684" s="33">
        <v>9.9729020194955654E-3</v>
      </c>
      <c r="Z684" s="33">
        <v>0.61456424166195289</v>
      </c>
      <c r="AA684" s="33">
        <v>0.98120961244274374</v>
      </c>
      <c r="AC684" s="36">
        <f t="shared" si="132"/>
        <v>0.8248620757610976</v>
      </c>
      <c r="AD684" s="36">
        <f t="shared" si="133"/>
        <v>6.8319834701715709E-2</v>
      </c>
      <c r="AE684" s="36">
        <f t="shared" si="134"/>
        <v>3.0809672059764855E-4</v>
      </c>
      <c r="AF684" s="36">
        <f t="shared" si="135"/>
        <v>0.99903822559988575</v>
      </c>
      <c r="AG684" s="36">
        <f t="shared" si="136"/>
        <v>0.78062479452936262</v>
      </c>
      <c r="AH684" s="36">
        <f t="shared" si="137"/>
        <v>9.3050737797332039E-3</v>
      </c>
      <c r="AI684" s="36">
        <f t="shared" si="138"/>
        <v>0.91618221686577717</v>
      </c>
      <c r="AJ684" s="36">
        <f t="shared" si="139"/>
        <v>1.0595776975537041E-4</v>
      </c>
      <c r="AK684" s="36">
        <f t="shared" si="140"/>
        <v>0.68846671453486563</v>
      </c>
      <c r="AL684" s="36">
        <f t="shared" si="141"/>
        <v>0.99956704397577534</v>
      </c>
      <c r="AN684">
        <f>SQRT(Correlation)*$F684 + SQRT('CDO Param'!C$17 - Correlation)*HLOOKUP('CDO Param'!C$12,$C$4:$E$1004,$A684,FALSE) + SQRT(1-Correlation)*G684</f>
        <v>1.593268238543976</v>
      </c>
      <c r="AO684">
        <f>SQRT(Correlation)*$F684 + SQRT('CDO Param'!D$17 - Correlation)*HLOOKUP('CDO Param'!D$12,$C$4:$E$1004,$A684,FALSE) + SQRT(1-Correlation)*H684</f>
        <v>0.10066739717441435</v>
      </c>
      <c r="AP684">
        <f>SQRT(Correlation)*$F684 + SQRT('CDO Param'!E$17 - Correlation)*HLOOKUP('CDO Param'!E$12,$C$4:$E$1004,$A684,FALSE) + SQRT(1-Correlation)*I684</f>
        <v>1.4801385109246112</v>
      </c>
      <c r="AQ684">
        <f>SQRT(Correlation)*$F684 + SQRT('CDO Param'!F$17 - Correlation)*HLOOKUP('CDO Param'!F$12,$C$4:$E$1004,$A684,FALSE) + SQRT(1-Correlation)*J684</f>
        <v>-0.32736618361464426</v>
      </c>
      <c r="AR684">
        <f>SQRT(Correlation)*$F684 + SQRT('CDO Param'!G$17 - Correlation)*HLOOKUP('CDO Param'!G$12,$C$4:$E$1004,$A684,FALSE) + SQRT(1-Correlation)*K684</f>
        <v>0.74363373220212181</v>
      </c>
      <c r="AS684">
        <f>SQRT(Correlation)*$F684 + SQRT('CDO Param'!H$17 - Correlation)*HLOOKUP('CDO Param'!H$12,$C$4:$E$1004,$A684,FALSE) + SQRT(1-Correlation)*L684</f>
        <v>-0.97955177634149349</v>
      </c>
      <c r="AT684">
        <f>SQRT(Correlation)*$F684 + SQRT('CDO Param'!I$17 - Correlation)*HLOOKUP('CDO Param'!I$12,$C$4:$E$1004,$A684,FALSE) + SQRT(1-Correlation)*M684</f>
        <v>1.196356662921791</v>
      </c>
      <c r="AU684">
        <f>SQRT(Correlation)*$F684 + SQRT('CDO Param'!J$17 - Correlation)*HLOOKUP('CDO Param'!J$12,$C$4:$E$1004,$A684,FALSE) + SQRT(1-Correlation)*N684</f>
        <v>-0.12498408249148271</v>
      </c>
      <c r="AV684">
        <f>SQRT(Correlation)*$F684 + SQRT('CDO Param'!K$17 - Correlation)*HLOOKUP('CDO Param'!K$12,$C$4:$E$1004,$A684,FALSE) + SQRT(1-Correlation)*O684</f>
        <v>-0.56719460039019542</v>
      </c>
      <c r="AW684">
        <f>SQRT(Correlation)*$F684 + SQRT('CDO Param'!L$17 - Correlation)*HLOOKUP('CDO Param'!L$12,$C$4:$E$1004,$A684,FALSE) + SQRT(1-Correlation)*P684</f>
        <v>2.4633850711689664</v>
      </c>
      <c r="AY684" s="3">
        <f>IF(AN684&lt;'CDO Param'!C$13,1,0)</f>
        <v>0</v>
      </c>
      <c r="AZ684" s="3">
        <f>IF(AO684&lt;'CDO Param'!D$13,1,0)</f>
        <v>0</v>
      </c>
      <c r="BA684" s="3">
        <f>IF(AP684&lt;'CDO Param'!E$13,1,0)</f>
        <v>0</v>
      </c>
      <c r="BB684" s="3">
        <f>IF(AQ684&lt;'CDO Param'!F$13,1,0)</f>
        <v>0</v>
      </c>
      <c r="BC684" s="3">
        <f>IF(AR684&lt;'CDO Param'!G$13,1,0)</f>
        <v>0</v>
      </c>
      <c r="BD684" s="3">
        <f>IF(AS684&lt;'CDO Param'!H$13,1,0)</f>
        <v>0</v>
      </c>
      <c r="BE684" s="3">
        <f>IF(AT684&lt;'CDO Param'!I$13,1,0)</f>
        <v>0</v>
      </c>
      <c r="BF684" s="3">
        <f>IF(AU684&lt;'CDO Param'!J$13,1,0)</f>
        <v>0</v>
      </c>
      <c r="BG684" s="3">
        <f>IF(AV684&lt;'CDO Param'!K$13,1,0)</f>
        <v>0</v>
      </c>
      <c r="BH684" s="3">
        <f>IF(AW684&lt;'CDO Param'!L$13,1,0)</f>
        <v>0</v>
      </c>
      <c r="BJ684" s="37">
        <f>AY684*'CDO Param'!C$6*AC684</f>
        <v>0</v>
      </c>
      <c r="BK684" s="37">
        <f>AZ684*'CDO Param'!D$6*AD684</f>
        <v>0</v>
      </c>
      <c r="BL684" s="37">
        <f>BA684*'CDO Param'!E$6*AE684</f>
        <v>0</v>
      </c>
      <c r="BM684" s="37">
        <f>BB684*'CDO Param'!F$6*AF684</f>
        <v>0</v>
      </c>
      <c r="BN684" s="37">
        <f>BC684*'CDO Param'!G$6*AG684</f>
        <v>0</v>
      </c>
      <c r="BO684" s="37">
        <f>BD684*'CDO Param'!H$6*AH684</f>
        <v>0</v>
      </c>
      <c r="BP684" s="37">
        <f>BE684*'CDO Param'!I$6*AI684</f>
        <v>0</v>
      </c>
      <c r="BQ684" s="37">
        <f>BF684*'CDO Param'!J$6*AJ684</f>
        <v>0</v>
      </c>
      <c r="BR684" s="37">
        <f>BG684*'CDO Param'!K$6*AK684</f>
        <v>0</v>
      </c>
      <c r="BS684" s="37">
        <f>BH684*'CDO Param'!L$6*AL684</f>
        <v>0</v>
      </c>
      <c r="BU684" s="38">
        <f t="shared" si="142"/>
        <v>0</v>
      </c>
      <c r="CE684" s="5">
        <f>BU684/'CDO Param'!$M$6</f>
        <v>0</v>
      </c>
      <c r="CF684" s="5">
        <f t="shared" si="143"/>
        <v>0</v>
      </c>
      <c r="CG684" s="5">
        <f t="shared" si="144"/>
        <v>0</v>
      </c>
    </row>
    <row r="685" spans="1:85" x14ac:dyDescent="0.2">
      <c r="A685" s="3">
        <v>682</v>
      </c>
      <c r="B685" s="3">
        <v>681</v>
      </c>
      <c r="C685">
        <v>1.090331807063194</v>
      </c>
      <c r="D685">
        <v>0.2288470568601042</v>
      </c>
      <c r="E685">
        <v>0.35059656511293724</v>
      </c>
      <c r="F685">
        <v>-0.60858042161271442</v>
      </c>
      <c r="G685">
        <v>-0.1481487288401695</v>
      </c>
      <c r="H685">
        <v>0.78187895269365981</v>
      </c>
      <c r="I685">
        <v>-5.0688413466559723E-2</v>
      </c>
      <c r="J685">
        <v>0.76937794801779091</v>
      </c>
      <c r="K685">
        <v>-0.16117269296955783</v>
      </c>
      <c r="L685">
        <v>-2.1618689061142504E-2</v>
      </c>
      <c r="M685">
        <v>0.13500539353117347</v>
      </c>
      <c r="N685">
        <v>1.9853632693411782</v>
      </c>
      <c r="O685">
        <v>-0.97401198217994533</v>
      </c>
      <c r="P685">
        <v>0.20757624952238984</v>
      </c>
      <c r="R685" s="33">
        <v>0.18995632519477806</v>
      </c>
      <c r="S685" s="33">
        <v>0.59595754863506067</v>
      </c>
      <c r="T685" s="33">
        <v>0.25851990946499626</v>
      </c>
      <c r="U685" s="33">
        <v>0.94411837819224143</v>
      </c>
      <c r="V685" s="33">
        <v>0.79758227700254991</v>
      </c>
      <c r="W685" s="33">
        <v>0.96532958185548412</v>
      </c>
      <c r="X685" s="33">
        <v>0.29428224512109635</v>
      </c>
      <c r="Y685" s="33">
        <v>1.6937502667744412E-3</v>
      </c>
      <c r="Z685" s="33">
        <v>0.46686073367803393</v>
      </c>
      <c r="AA685" s="33">
        <v>0.528350926716044</v>
      </c>
      <c r="AC685" s="36">
        <f t="shared" si="132"/>
        <v>7.1951087167855393E-2</v>
      </c>
      <c r="AD685" s="36">
        <f t="shared" si="133"/>
        <v>0.65916151753921526</v>
      </c>
      <c r="AE685" s="36">
        <f t="shared" si="134"/>
        <v>0.13883150094596872</v>
      </c>
      <c r="AF685" s="36">
        <f t="shared" si="135"/>
        <v>0.99512961777288123</v>
      </c>
      <c r="AG685" s="36">
        <f t="shared" si="136"/>
        <v>0.91748892778874225</v>
      </c>
      <c r="AH685" s="36">
        <f t="shared" si="137"/>
        <v>0.99831189350435889</v>
      </c>
      <c r="AI685" s="36">
        <f t="shared" si="138"/>
        <v>0.18175335263221301</v>
      </c>
      <c r="AJ685" s="36">
        <f t="shared" si="139"/>
        <v>2.0611075072501096E-6</v>
      </c>
      <c r="AK685" s="36">
        <f t="shared" si="140"/>
        <v>0.44408952321032602</v>
      </c>
      <c r="AL685" s="36">
        <f t="shared" si="141"/>
        <v>0.54786143930248499</v>
      </c>
      <c r="AN685">
        <f>SQRT(Correlation)*$F685 + SQRT('CDO Param'!C$17 - Correlation)*HLOOKUP('CDO Param'!C$12,$C$4:$E$1004,$A685,FALSE) + SQRT(1-Correlation)*G685</f>
        <v>-0.30063239069418468</v>
      </c>
      <c r="AO685">
        <f>SQRT(Correlation)*$F685 + SQRT('CDO Param'!D$17 - Correlation)*HLOOKUP('CDO Param'!D$12,$C$4:$E$1004,$A685,FALSE) + SQRT(1-Correlation)*H685</f>
        <v>0.58166933750160132</v>
      </c>
      <c r="AP685">
        <f>SQRT(Correlation)*$F685 + SQRT('CDO Param'!E$17 - Correlation)*HLOOKUP('CDO Param'!E$12,$C$4:$E$1004,$A685,FALSE) + SQRT(1-Correlation)*I685</f>
        <v>4.7937402374708997E-2</v>
      </c>
      <c r="AQ685">
        <f>SQRT(Correlation)*$F685 + SQRT('CDO Param'!F$17 - Correlation)*HLOOKUP('CDO Param'!F$12,$C$4:$E$1004,$A685,FALSE) + SQRT(1-Correlation)*J685</f>
        <v>0.61584175723172641</v>
      </c>
      <c r="AR685">
        <f>SQRT(Correlation)*$F685 + SQRT('CDO Param'!G$17 - Correlation)*HLOOKUP('CDO Param'!G$12,$C$4:$E$1004,$A685,FALSE) + SQRT(1-Correlation)*K685</f>
        <v>-0.2669560938631711</v>
      </c>
      <c r="AS685">
        <f>SQRT(Correlation)*$F685 + SQRT('CDO Param'!H$17 - Correlation)*HLOOKUP('CDO Param'!H$12,$C$4:$E$1004,$A685,FALSE) + SQRT(1-Correlation)*L685</f>
        <v>-0.18059545525415466</v>
      </c>
      <c r="AT685">
        <f>SQRT(Correlation)*$F685 + SQRT('CDO Param'!I$17 - Correlation)*HLOOKUP('CDO Param'!I$12,$C$4:$E$1004,$A685,FALSE) + SQRT(1-Correlation)*M685</f>
        <v>1.4023110048632992E-2</v>
      </c>
      <c r="AU685">
        <f>SQRT(Correlation)*$F685 + SQRT('CDO Param'!J$17 - Correlation)*HLOOKUP('CDO Param'!J$12,$C$4:$E$1004,$A685,FALSE) + SQRT(1-Correlation)*N685</f>
        <v>1.9795056278220524</v>
      </c>
      <c r="AV685">
        <f>SQRT(Correlation)*$F685 + SQRT('CDO Param'!K$17 - Correlation)*HLOOKUP('CDO Param'!K$12,$C$4:$E$1004,$A685,FALSE) + SQRT(1-Correlation)*O685</f>
        <v>-0.82800424596007582</v>
      </c>
      <c r="AW685">
        <f>SQRT(Correlation)*$F685 + SQRT('CDO Param'!L$17 - Correlation)*HLOOKUP('CDO Param'!L$12,$C$4:$E$1004,$A685,FALSE) + SQRT(1-Correlation)*P685</f>
        <v>0.29294877462897012</v>
      </c>
      <c r="AY685" s="3">
        <f>IF(AN685&lt;'CDO Param'!C$13,1,0)</f>
        <v>0</v>
      </c>
      <c r="AZ685" s="3">
        <f>IF(AO685&lt;'CDO Param'!D$13,1,0)</f>
        <v>0</v>
      </c>
      <c r="BA685" s="3">
        <f>IF(AP685&lt;'CDO Param'!E$13,1,0)</f>
        <v>0</v>
      </c>
      <c r="BB685" s="3">
        <f>IF(AQ685&lt;'CDO Param'!F$13,1,0)</f>
        <v>0</v>
      </c>
      <c r="BC685" s="3">
        <f>IF(AR685&lt;'CDO Param'!G$13,1,0)</f>
        <v>1</v>
      </c>
      <c r="BD685" s="3">
        <f>IF(AS685&lt;'CDO Param'!H$13,1,0)</f>
        <v>0</v>
      </c>
      <c r="BE685" s="3">
        <f>IF(AT685&lt;'CDO Param'!I$13,1,0)</f>
        <v>0</v>
      </c>
      <c r="BF685" s="3">
        <f>IF(AU685&lt;'CDO Param'!J$13,1,0)</f>
        <v>0</v>
      </c>
      <c r="BG685" s="3">
        <f>IF(AV685&lt;'CDO Param'!K$13,1,0)</f>
        <v>0</v>
      </c>
      <c r="BH685" s="3">
        <f>IF(AW685&lt;'CDO Param'!L$13,1,0)</f>
        <v>0</v>
      </c>
      <c r="BJ685" s="37">
        <f>AY685*'CDO Param'!C$6*AC685</f>
        <v>0</v>
      </c>
      <c r="BK685" s="37">
        <f>AZ685*'CDO Param'!D$6*AD685</f>
        <v>0</v>
      </c>
      <c r="BL685" s="37">
        <f>BA685*'CDO Param'!E$6*AE685</f>
        <v>0</v>
      </c>
      <c r="BM685" s="37">
        <f>BB685*'CDO Param'!F$6*AF685</f>
        <v>0</v>
      </c>
      <c r="BN685" s="37">
        <f>BC685*'CDO Param'!G$6*AG685</f>
        <v>9174.8892778874233</v>
      </c>
      <c r="BO685" s="37">
        <f>BD685*'CDO Param'!H$6*AH685</f>
        <v>0</v>
      </c>
      <c r="BP685" s="37">
        <f>BE685*'CDO Param'!I$6*AI685</f>
        <v>0</v>
      </c>
      <c r="BQ685" s="37">
        <f>BF685*'CDO Param'!J$6*AJ685</f>
        <v>0</v>
      </c>
      <c r="BR685" s="37">
        <f>BG685*'CDO Param'!K$6*AK685</f>
        <v>0</v>
      </c>
      <c r="BS685" s="37">
        <f>BH685*'CDO Param'!L$6*AL685</f>
        <v>0</v>
      </c>
      <c r="BU685" s="38">
        <f t="shared" si="142"/>
        <v>9174.8892778874233</v>
      </c>
      <c r="CE685" s="5">
        <f>BU685/'CDO Param'!$M$6</f>
        <v>9.5571763311327329E-2</v>
      </c>
      <c r="CF685" s="5">
        <f t="shared" si="143"/>
        <v>0.02</v>
      </c>
      <c r="CG685" s="5">
        <f t="shared" si="144"/>
        <v>1</v>
      </c>
    </row>
    <row r="686" spans="1:85" x14ac:dyDescent="0.2">
      <c r="A686" s="3">
        <v>683</v>
      </c>
      <c r="B686" s="3">
        <v>682</v>
      </c>
      <c r="C686">
        <v>-0.33061382964660879</v>
      </c>
      <c r="D686">
        <v>1.8764967535389587</v>
      </c>
      <c r="E686">
        <v>1.070914095180342</v>
      </c>
      <c r="F686">
        <v>-0.1058617726812372</v>
      </c>
      <c r="G686">
        <v>-2.1172127162571996</v>
      </c>
      <c r="H686">
        <v>0.66107077145716175</v>
      </c>
      <c r="I686">
        <v>-0.64720666159701068</v>
      </c>
      <c r="J686">
        <v>0.82738779383362271</v>
      </c>
      <c r="K686">
        <v>-0.75667685450753197</v>
      </c>
      <c r="L686">
        <v>-0.79147639553411864</v>
      </c>
      <c r="M686">
        <v>-0.53851636039325967</v>
      </c>
      <c r="N686">
        <v>1.4177066987031139</v>
      </c>
      <c r="O686">
        <v>0.62422259361483157</v>
      </c>
      <c r="P686">
        <v>-0.5564993443840649</v>
      </c>
      <c r="R686" s="33">
        <v>0.99402531655227078</v>
      </c>
      <c r="S686" s="33">
        <v>0.58349529401561961</v>
      </c>
      <c r="T686" s="33">
        <v>0.80540652051819794</v>
      </c>
      <c r="U686" s="33">
        <v>0.46739034935244839</v>
      </c>
      <c r="V686" s="33">
        <v>0.42960156660042775</v>
      </c>
      <c r="W686" s="33">
        <v>0.3135298533893795</v>
      </c>
      <c r="X686" s="33">
        <v>0.49624591530125861</v>
      </c>
      <c r="Y686" s="33">
        <v>0.4050984682539005</v>
      </c>
      <c r="Z686" s="33">
        <v>0.48995594330595615</v>
      </c>
      <c r="AA686" s="33">
        <v>0.68953914320540577</v>
      </c>
      <c r="AC686" s="36">
        <f t="shared" si="132"/>
        <v>0.999966062062417</v>
      </c>
      <c r="AD686" s="36">
        <f t="shared" si="133"/>
        <v>0.639142604977323</v>
      </c>
      <c r="AE686" s="36">
        <f t="shared" si="134"/>
        <v>0.92420448009568745</v>
      </c>
      <c r="AF686" s="36">
        <f t="shared" si="135"/>
        <v>0.44497903908271058</v>
      </c>
      <c r="AG686" s="36">
        <f t="shared" si="136"/>
        <v>0.38218560335412349</v>
      </c>
      <c r="AH686" s="36">
        <f t="shared" si="137"/>
        <v>0.20690184312958285</v>
      </c>
      <c r="AI686" s="36">
        <f t="shared" si="138"/>
        <v>0.4936519287974912</v>
      </c>
      <c r="AJ686" s="36">
        <f t="shared" si="139"/>
        <v>0.34252342670299485</v>
      </c>
      <c r="AK686" s="36">
        <f t="shared" si="140"/>
        <v>0.48301882117129602</v>
      </c>
      <c r="AL686" s="36">
        <f t="shared" si="141"/>
        <v>0.79719842958573051</v>
      </c>
      <c r="AN686">
        <f>SQRT(Correlation)*$F686 + SQRT('CDO Param'!C$17 - Correlation)*HLOOKUP('CDO Param'!C$12,$C$4:$E$1004,$A686,FALSE) + SQRT(1-Correlation)*G686</f>
        <v>-1.776664058354549</v>
      </c>
      <c r="AO686">
        <f>SQRT(Correlation)*$F686 + SQRT('CDO Param'!D$17 - Correlation)*HLOOKUP('CDO Param'!D$12,$C$4:$E$1004,$A686,FALSE) + SQRT(1-Correlation)*H686</f>
        <v>0.85904708368959559</v>
      </c>
      <c r="AP686">
        <f>SQRT(Correlation)*$F686 + SQRT('CDO Param'!E$17 - Correlation)*HLOOKUP('CDO Param'!E$12,$C$4:$E$1004,$A686,FALSE) + SQRT(1-Correlation)*I686</f>
        <v>-0.73494277945004494</v>
      </c>
      <c r="AQ686">
        <f>SQRT(Correlation)*$F686 + SQRT('CDO Param'!F$17 - Correlation)*HLOOKUP('CDO Param'!F$12,$C$4:$E$1004,$A686,FALSE) + SQRT(1-Correlation)*J686</f>
        <v>0.99091622062784224</v>
      </c>
      <c r="AR686">
        <f>SQRT(Correlation)*$F686 + SQRT('CDO Param'!G$17 - Correlation)*HLOOKUP('CDO Param'!G$12,$C$4:$E$1004,$A686,FALSE) + SQRT(1-Correlation)*K686</f>
        <v>-0.5118594542856717</v>
      </c>
      <c r="AS686">
        <f>SQRT(Correlation)*$F686 + SQRT('CDO Param'!H$17 - Correlation)*HLOOKUP('CDO Param'!H$12,$C$4:$E$1004,$A686,FALSE) + SQRT(1-Correlation)*L686</f>
        <v>-0.51896015326562273</v>
      </c>
      <c r="AT686">
        <f>SQRT(Correlation)*$F686 + SQRT('CDO Param'!I$17 - Correlation)*HLOOKUP('CDO Param'!I$12,$C$4:$E$1004,$A686,FALSE) + SQRT(1-Correlation)*M686</f>
        <v>-0.30489423722501419</v>
      </c>
      <c r="AU686">
        <f>SQRT(Correlation)*$F686 + SQRT('CDO Param'!J$17 - Correlation)*HLOOKUP('CDO Param'!J$12,$C$4:$E$1004,$A686,FALSE) + SQRT(1-Correlation)*N686</f>
        <v>1.2240060373880461</v>
      </c>
      <c r="AV686">
        <f>SQRT(Correlation)*$F686 + SQRT('CDO Param'!K$17 - Correlation)*HLOOKUP('CDO Param'!K$12,$C$4:$E$1004,$A686,FALSE) + SQRT(1-Correlation)*O686</f>
        <v>0.47124091962223397</v>
      </c>
      <c r="AW686">
        <f>SQRT(Correlation)*$F686 + SQRT('CDO Param'!L$17 - Correlation)*HLOOKUP('CDO Param'!L$12,$C$4:$E$1004,$A686,FALSE) + SQRT(1-Correlation)*P686</f>
        <v>-0.64889026259915328</v>
      </c>
      <c r="AY686" s="3">
        <f>IF(AN686&lt;'CDO Param'!C$13,1,0)</f>
        <v>0</v>
      </c>
      <c r="AZ686" s="3">
        <f>IF(AO686&lt;'CDO Param'!D$13,1,0)</f>
        <v>0</v>
      </c>
      <c r="BA686" s="3">
        <f>IF(AP686&lt;'CDO Param'!E$13,1,0)</f>
        <v>0</v>
      </c>
      <c r="BB686" s="3">
        <f>IF(AQ686&lt;'CDO Param'!F$13,1,0)</f>
        <v>0</v>
      </c>
      <c r="BC686" s="3">
        <f>IF(AR686&lt;'CDO Param'!G$13,1,0)</f>
        <v>1</v>
      </c>
      <c r="BD686" s="3">
        <f>IF(AS686&lt;'CDO Param'!H$13,1,0)</f>
        <v>0</v>
      </c>
      <c r="BE686" s="3">
        <f>IF(AT686&lt;'CDO Param'!I$13,1,0)</f>
        <v>0</v>
      </c>
      <c r="BF686" s="3">
        <f>IF(AU686&lt;'CDO Param'!J$13,1,0)</f>
        <v>0</v>
      </c>
      <c r="BG686" s="3">
        <f>IF(AV686&lt;'CDO Param'!K$13,1,0)</f>
        <v>0</v>
      </c>
      <c r="BH686" s="3">
        <f>IF(AW686&lt;'CDO Param'!L$13,1,0)</f>
        <v>0</v>
      </c>
      <c r="BJ686" s="37">
        <f>AY686*'CDO Param'!C$6*AC686</f>
        <v>0</v>
      </c>
      <c r="BK686" s="37">
        <f>AZ686*'CDO Param'!D$6*AD686</f>
        <v>0</v>
      </c>
      <c r="BL686" s="37">
        <f>BA686*'CDO Param'!E$6*AE686</f>
        <v>0</v>
      </c>
      <c r="BM686" s="37">
        <f>BB686*'CDO Param'!F$6*AF686</f>
        <v>0</v>
      </c>
      <c r="BN686" s="37">
        <f>BC686*'CDO Param'!G$6*AG686</f>
        <v>3821.8560335412349</v>
      </c>
      <c r="BO686" s="37">
        <f>BD686*'CDO Param'!H$6*AH686</f>
        <v>0</v>
      </c>
      <c r="BP686" s="37">
        <f>BE686*'CDO Param'!I$6*AI686</f>
        <v>0</v>
      </c>
      <c r="BQ686" s="37">
        <f>BF686*'CDO Param'!J$6*AJ686</f>
        <v>0</v>
      </c>
      <c r="BR686" s="37">
        <f>BG686*'CDO Param'!K$6*AK686</f>
        <v>0</v>
      </c>
      <c r="BS686" s="37">
        <f>BH686*'CDO Param'!L$6*AL686</f>
        <v>0</v>
      </c>
      <c r="BU686" s="38">
        <f t="shared" si="142"/>
        <v>3821.8560335412349</v>
      </c>
      <c r="CE686" s="5">
        <f>BU686/'CDO Param'!$M$6</f>
        <v>3.9811000349387865E-2</v>
      </c>
      <c r="CF686" s="5">
        <f t="shared" si="143"/>
        <v>0</v>
      </c>
      <c r="CG686" s="5">
        <f t="shared" si="144"/>
        <v>0</v>
      </c>
    </row>
    <row r="687" spans="1:85" x14ac:dyDescent="0.2">
      <c r="A687" s="3">
        <v>684</v>
      </c>
      <c r="B687" s="3">
        <v>683</v>
      </c>
      <c r="C687">
        <v>-1.1442125469329767</v>
      </c>
      <c r="D687">
        <v>0.39528231354779564</v>
      </c>
      <c r="E687">
        <v>-0.13527142073144205</v>
      </c>
      <c r="F687">
        <v>-0.92159325504326262</v>
      </c>
      <c r="G687">
        <v>1.1227598406549077</v>
      </c>
      <c r="H687">
        <v>-1.0327516974939499</v>
      </c>
      <c r="I687">
        <v>1.9495018932502717E-2</v>
      </c>
      <c r="J687">
        <v>-0.8271899787359871</v>
      </c>
      <c r="K687">
        <v>0.56392082115053199</v>
      </c>
      <c r="L687">
        <v>-0.24256337383121718</v>
      </c>
      <c r="M687">
        <v>1.3741919246967882</v>
      </c>
      <c r="N687">
        <v>0.24637188289489131</v>
      </c>
      <c r="O687">
        <v>1.1258930499025155</v>
      </c>
      <c r="P687">
        <v>-0.46948116505518556</v>
      </c>
      <c r="R687" s="33">
        <v>8.4379853254361009E-2</v>
      </c>
      <c r="S687" s="33">
        <v>0.17219364604549187</v>
      </c>
      <c r="T687" s="33">
        <v>5.8609086581789462E-2</v>
      </c>
      <c r="U687" s="33">
        <v>4.2918180135506287E-2</v>
      </c>
      <c r="V687" s="33">
        <v>0.32585353745420165</v>
      </c>
      <c r="W687" s="33">
        <v>0.62040399276670255</v>
      </c>
      <c r="X687" s="33">
        <v>0.12990642996966206</v>
      </c>
      <c r="Y687" s="33">
        <v>0.33736850011039921</v>
      </c>
      <c r="Z687" s="33">
        <v>0.15238135547953721</v>
      </c>
      <c r="AA687" s="33">
        <v>7.344154458187592E-2</v>
      </c>
      <c r="AC687" s="36">
        <f t="shared" si="132"/>
        <v>1.2135819908626437E-2</v>
      </c>
      <c r="AD687" s="36">
        <f t="shared" si="133"/>
        <v>5.8166999714738418E-2</v>
      </c>
      <c r="AE687" s="36">
        <f t="shared" si="134"/>
        <v>5.4133270127404154E-3</v>
      </c>
      <c r="AF687" s="36">
        <f t="shared" si="135"/>
        <v>2.7113868301501197E-3</v>
      </c>
      <c r="AG687" s="36">
        <f t="shared" si="136"/>
        <v>0.2236977105019399</v>
      </c>
      <c r="AH687" s="36">
        <f t="shared" si="137"/>
        <v>0.69750325082239573</v>
      </c>
      <c r="AI687" s="36">
        <f t="shared" si="138"/>
        <v>3.1424284294614295E-2</v>
      </c>
      <c r="AJ687" s="36">
        <f t="shared" si="139"/>
        <v>0.23985191102917955</v>
      </c>
      <c r="AK687" s="36">
        <f t="shared" si="140"/>
        <v>4.4569635658418497E-2</v>
      </c>
      <c r="AL687" s="36">
        <f t="shared" si="141"/>
        <v>8.925015725274427E-3</v>
      </c>
      <c r="AN687">
        <f>SQRT(Correlation)*$F687 + SQRT('CDO Param'!C$17 - Correlation)*HLOOKUP('CDO Param'!C$12,$C$4:$E$1004,$A687,FALSE) + SQRT(1-Correlation)*G687</f>
        <v>0.82961149321120087</v>
      </c>
      <c r="AO687">
        <f>SQRT(Correlation)*$F687 + SQRT('CDO Param'!D$17 - Correlation)*HLOOKUP('CDO Param'!D$12,$C$4:$E$1004,$A687,FALSE) + SQRT(1-Correlation)*H687</f>
        <v>-1.2152863017857931</v>
      </c>
      <c r="AP687">
        <f>SQRT(Correlation)*$F687 + SQRT('CDO Param'!E$17 - Correlation)*HLOOKUP('CDO Param'!E$12,$C$4:$E$1004,$A687,FALSE) + SQRT(1-Correlation)*I687</f>
        <v>-0.57566896198052075</v>
      </c>
      <c r="AQ687">
        <f>SQRT(Correlation)*$F687 + SQRT('CDO Param'!F$17 - Correlation)*HLOOKUP('CDO Param'!F$12,$C$4:$E$1004,$A687,FALSE) + SQRT(1-Correlation)*J687</f>
        <v>-1.1064223025769553</v>
      </c>
      <c r="AR687">
        <f>SQRT(Correlation)*$F687 + SQRT('CDO Param'!G$17 - Correlation)*HLOOKUP('CDO Param'!G$12,$C$4:$E$1004,$A687,FALSE) + SQRT(1-Correlation)*K687</f>
        <v>0.21330127901307588</v>
      </c>
      <c r="AS687">
        <f>SQRT(Correlation)*$F687 + SQRT('CDO Param'!H$17 - Correlation)*HLOOKUP('CDO Param'!H$12,$C$4:$E$1004,$A687,FALSE) + SQRT(1-Correlation)*L687</f>
        <v>-0.46564783681242505</v>
      </c>
      <c r="AT687">
        <f>SQRT(Correlation)*$F687 + SQRT('CDO Param'!I$17 - Correlation)*HLOOKUP('CDO Param'!I$12,$C$4:$E$1004,$A687,FALSE) + SQRT(1-Correlation)*M687</f>
        <v>0.98199194184036753</v>
      </c>
      <c r="AU687">
        <f>SQRT(Correlation)*$F687 + SQRT('CDO Param'!J$17 - Correlation)*HLOOKUP('CDO Param'!J$12,$C$4:$E$1004,$A687,FALSE) + SQRT(1-Correlation)*N687</f>
        <v>-0.36043467042532418</v>
      </c>
      <c r="AV687">
        <f>SQRT(Correlation)*$F687 + SQRT('CDO Param'!K$17 - Correlation)*HLOOKUP('CDO Param'!K$12,$C$4:$E$1004,$A687,FALSE) + SQRT(1-Correlation)*O687</f>
        <v>0.47395237099670551</v>
      </c>
      <c r="AW687">
        <f>SQRT(Correlation)*$F687 + SQRT('CDO Param'!L$17 - Correlation)*HLOOKUP('CDO Param'!L$12,$C$4:$E$1004,$A687,FALSE) + SQRT(1-Correlation)*P687</f>
        <v>-1.0395525008741158</v>
      </c>
      <c r="AY687" s="3">
        <f>IF(AN687&lt;'CDO Param'!C$13,1,0)</f>
        <v>0</v>
      </c>
      <c r="AZ687" s="3">
        <f>IF(AO687&lt;'CDO Param'!D$13,1,0)</f>
        <v>0</v>
      </c>
      <c r="BA687" s="3">
        <f>IF(AP687&lt;'CDO Param'!E$13,1,0)</f>
        <v>0</v>
      </c>
      <c r="BB687" s="3">
        <f>IF(AQ687&lt;'CDO Param'!F$13,1,0)</f>
        <v>0</v>
      </c>
      <c r="BC687" s="3">
        <f>IF(AR687&lt;'CDO Param'!G$13,1,0)</f>
        <v>0</v>
      </c>
      <c r="BD687" s="3">
        <f>IF(AS687&lt;'CDO Param'!H$13,1,0)</f>
        <v>0</v>
      </c>
      <c r="BE687" s="3">
        <f>IF(AT687&lt;'CDO Param'!I$13,1,0)</f>
        <v>0</v>
      </c>
      <c r="BF687" s="3">
        <f>IF(AU687&lt;'CDO Param'!J$13,1,0)</f>
        <v>0</v>
      </c>
      <c r="BG687" s="3">
        <f>IF(AV687&lt;'CDO Param'!K$13,1,0)</f>
        <v>0</v>
      </c>
      <c r="BH687" s="3">
        <f>IF(AW687&lt;'CDO Param'!L$13,1,0)</f>
        <v>1</v>
      </c>
      <c r="BJ687" s="37">
        <f>AY687*'CDO Param'!C$6*AC687</f>
        <v>0</v>
      </c>
      <c r="BK687" s="37">
        <f>AZ687*'CDO Param'!D$6*AD687</f>
        <v>0</v>
      </c>
      <c r="BL687" s="37">
        <f>BA687*'CDO Param'!E$6*AE687</f>
        <v>0</v>
      </c>
      <c r="BM687" s="37">
        <f>BB687*'CDO Param'!F$6*AF687</f>
        <v>0</v>
      </c>
      <c r="BN687" s="37">
        <f>BC687*'CDO Param'!G$6*AG687</f>
        <v>0</v>
      </c>
      <c r="BO687" s="37">
        <f>BD687*'CDO Param'!H$6*AH687</f>
        <v>0</v>
      </c>
      <c r="BP687" s="37">
        <f>BE687*'CDO Param'!I$6*AI687</f>
        <v>0</v>
      </c>
      <c r="BQ687" s="37">
        <f>BF687*'CDO Param'!J$6*AJ687</f>
        <v>0</v>
      </c>
      <c r="BR687" s="37">
        <f>BG687*'CDO Param'!K$6*AK687</f>
        <v>0</v>
      </c>
      <c r="BS687" s="37">
        <f>BH687*'CDO Param'!L$6*AL687</f>
        <v>89.250157252744273</v>
      </c>
      <c r="BU687" s="38">
        <f t="shared" si="142"/>
        <v>89.250157252744273</v>
      </c>
      <c r="CE687" s="5">
        <f>BU687/'CDO Param'!$M$6</f>
        <v>9.2968913804941948E-4</v>
      </c>
      <c r="CF687" s="5">
        <f t="shared" si="143"/>
        <v>0</v>
      </c>
      <c r="CG687" s="5">
        <f t="shared" si="144"/>
        <v>0</v>
      </c>
    </row>
    <row r="688" spans="1:85" x14ac:dyDescent="0.2">
      <c r="A688" s="3">
        <v>685</v>
      </c>
      <c r="B688" s="3">
        <v>684</v>
      </c>
      <c r="C688">
        <v>8.8548404164612293E-2</v>
      </c>
      <c r="D688">
        <v>-0.63486140788882039</v>
      </c>
      <c r="E688">
        <v>-0.84046860138187185</v>
      </c>
      <c r="F688">
        <v>-0.13824546840623952</v>
      </c>
      <c r="G688">
        <v>1.1543761502252892E-2</v>
      </c>
      <c r="H688">
        <v>1.2748137123708148</v>
      </c>
      <c r="I688">
        <v>-0.41855514609778766</v>
      </c>
      <c r="J688">
        <v>1.3481985661201179</v>
      </c>
      <c r="K688">
        <v>0.2047875113930786</v>
      </c>
      <c r="L688">
        <v>-1.507305569248274</v>
      </c>
      <c r="M688">
        <v>-2.2558924683835357</v>
      </c>
      <c r="N688">
        <v>-0.43391764847910963</v>
      </c>
      <c r="O688">
        <v>1.0241546988254413</v>
      </c>
      <c r="P688">
        <v>7.9045321399462409E-2</v>
      </c>
      <c r="R688" s="33">
        <v>0.3320397875886596</v>
      </c>
      <c r="S688" s="33">
        <v>0.59271000260147733</v>
      </c>
      <c r="T688" s="33">
        <v>0.67701372302929574</v>
      </c>
      <c r="U688" s="33">
        <v>0.56964295337425686</v>
      </c>
      <c r="V688" s="33">
        <v>0.98911736113443849</v>
      </c>
      <c r="W688" s="33">
        <v>9.5488586507499487E-2</v>
      </c>
      <c r="X688" s="33">
        <v>0.87667343154394695</v>
      </c>
      <c r="Y688" s="33">
        <v>0.25036395911609938</v>
      </c>
      <c r="Z688" s="33">
        <v>0.86706086428233464</v>
      </c>
      <c r="AA688" s="33">
        <v>0.69194599319805672</v>
      </c>
      <c r="AC688" s="36">
        <f t="shared" si="132"/>
        <v>0.23232258584392931</v>
      </c>
      <c r="AD688" s="36">
        <f t="shared" si="133"/>
        <v>0.65397289337723563</v>
      </c>
      <c r="AE688" s="36">
        <f t="shared" si="134"/>
        <v>0.78025654062220684</v>
      </c>
      <c r="AF688" s="36">
        <f t="shared" si="135"/>
        <v>0.61657595272567545</v>
      </c>
      <c r="AG688" s="36">
        <f t="shared" si="136"/>
        <v>0.99987135899067914</v>
      </c>
      <c r="AH688" s="36">
        <f t="shared" si="137"/>
        <v>1.5951277746763672E-2</v>
      </c>
      <c r="AI688" s="36">
        <f t="shared" si="138"/>
        <v>0.97196682472133678</v>
      </c>
      <c r="AJ688" s="36">
        <f t="shared" si="139"/>
        <v>0.12978049265968031</v>
      </c>
      <c r="AK688" s="36">
        <f t="shared" si="140"/>
        <v>0.96694315749837778</v>
      </c>
      <c r="AL688" s="36">
        <f t="shared" si="141"/>
        <v>0.80039048470580232</v>
      </c>
      <c r="AN688">
        <f>SQRT(Correlation)*$F688 + SQRT('CDO Param'!C$17 - Correlation)*HLOOKUP('CDO Param'!C$12,$C$4:$E$1004,$A688,FALSE) + SQRT(1-Correlation)*G688</f>
        <v>-0.12254864322855537</v>
      </c>
      <c r="AO688">
        <f>SQRT(Correlation)*$F688 + SQRT('CDO Param'!D$17 - Correlation)*HLOOKUP('CDO Param'!D$12,$C$4:$E$1004,$A688,FALSE) + SQRT(1-Correlation)*H688</f>
        <v>1.0758944600895424</v>
      </c>
      <c r="AP688">
        <f>SQRT(Correlation)*$F688 + SQRT('CDO Param'!E$17 - Correlation)*HLOOKUP('CDO Param'!E$12,$C$4:$E$1004,$A688,FALSE) + SQRT(1-Correlation)*I688</f>
        <v>-0.41736562641100028</v>
      </c>
      <c r="AQ688">
        <f>SQRT(Correlation)*$F688 + SQRT('CDO Param'!F$17 - Correlation)*HLOOKUP('CDO Param'!F$12,$C$4:$E$1004,$A688,FALSE) + SQRT(1-Correlation)*J688</f>
        <v>1.0473619139333468</v>
      </c>
      <c r="AR688">
        <f>SQRT(Correlation)*$F688 + SQRT('CDO Param'!G$17 - Correlation)*HLOOKUP('CDO Param'!G$12,$C$4:$E$1004,$A688,FALSE) + SQRT(1-Correlation)*K688</f>
        <v>-3.7373056492517376E-2</v>
      </c>
      <c r="AS688">
        <f>SQRT(Correlation)*$F688 + SQRT('CDO Param'!H$17 - Correlation)*HLOOKUP('CDO Param'!H$12,$C$4:$E$1004,$A688,FALSE) + SQRT(1-Correlation)*L688</f>
        <v>-1.5634556355667808</v>
      </c>
      <c r="AT688">
        <f>SQRT(Correlation)*$F688 + SQRT('CDO Param'!I$17 - Correlation)*HLOOKUP('CDO Param'!I$12,$C$4:$E$1004,$A688,FALSE) + SQRT(1-Correlation)*M688</f>
        <v>-2.3717790551538673</v>
      </c>
      <c r="AU688">
        <f>SQRT(Correlation)*$F688 + SQRT('CDO Param'!J$17 - Correlation)*HLOOKUP('CDO Param'!J$12,$C$4:$E$1004,$A688,FALSE) + SQRT(1-Correlation)*N688</f>
        <v>-0.43193977583642162</v>
      </c>
      <c r="AV688">
        <f>SQRT(Correlation)*$F688 + SQRT('CDO Param'!K$17 - Correlation)*HLOOKUP('CDO Param'!K$12,$C$4:$E$1004,$A688,FALSE) + SQRT(1-Correlation)*O688</f>
        <v>0.95130910740071384</v>
      </c>
      <c r="AW688">
        <f>SQRT(Correlation)*$F688 + SQRT('CDO Param'!L$17 - Correlation)*HLOOKUP('CDO Param'!L$12,$C$4:$E$1004,$A688,FALSE) + SQRT(1-Correlation)*P688</f>
        <v>5.4699626205768404E-2</v>
      </c>
      <c r="AY688" s="3">
        <f>IF(AN688&lt;'CDO Param'!C$13,1,0)</f>
        <v>0</v>
      </c>
      <c r="AZ688" s="3">
        <f>IF(AO688&lt;'CDO Param'!D$13,1,0)</f>
        <v>0</v>
      </c>
      <c r="BA688" s="3">
        <f>IF(AP688&lt;'CDO Param'!E$13,1,0)</f>
        <v>0</v>
      </c>
      <c r="BB688" s="3">
        <f>IF(AQ688&lt;'CDO Param'!F$13,1,0)</f>
        <v>0</v>
      </c>
      <c r="BC688" s="3">
        <f>IF(AR688&lt;'CDO Param'!G$13,1,0)</f>
        <v>1</v>
      </c>
      <c r="BD688" s="3">
        <f>IF(AS688&lt;'CDO Param'!H$13,1,0)</f>
        <v>0</v>
      </c>
      <c r="BE688" s="3">
        <f>IF(AT688&lt;'CDO Param'!I$13,1,0)</f>
        <v>1</v>
      </c>
      <c r="BF688" s="3">
        <f>IF(AU688&lt;'CDO Param'!J$13,1,0)</f>
        <v>0</v>
      </c>
      <c r="BG688" s="3">
        <f>IF(AV688&lt;'CDO Param'!K$13,1,0)</f>
        <v>0</v>
      </c>
      <c r="BH688" s="3">
        <f>IF(AW688&lt;'CDO Param'!L$13,1,0)</f>
        <v>0</v>
      </c>
      <c r="BJ688" s="37">
        <f>AY688*'CDO Param'!C$6*AC688</f>
        <v>0</v>
      </c>
      <c r="BK688" s="37">
        <f>AZ688*'CDO Param'!D$6*AD688</f>
        <v>0</v>
      </c>
      <c r="BL688" s="37">
        <f>BA688*'CDO Param'!E$6*AE688</f>
        <v>0</v>
      </c>
      <c r="BM688" s="37">
        <f>BB688*'CDO Param'!F$6*AF688</f>
        <v>0</v>
      </c>
      <c r="BN688" s="37">
        <f>BC688*'CDO Param'!G$6*AG688</f>
        <v>9998.7135899067907</v>
      </c>
      <c r="BO688" s="37">
        <f>BD688*'CDO Param'!H$6*AH688</f>
        <v>0</v>
      </c>
      <c r="BP688" s="37">
        <f>BE688*'CDO Param'!I$6*AI688</f>
        <v>7775.7345977706946</v>
      </c>
      <c r="BQ688" s="37">
        <f>BF688*'CDO Param'!J$6*AJ688</f>
        <v>0</v>
      </c>
      <c r="BR688" s="37">
        <f>BG688*'CDO Param'!K$6*AK688</f>
        <v>0</v>
      </c>
      <c r="BS688" s="37">
        <f>BH688*'CDO Param'!L$6*AL688</f>
        <v>0</v>
      </c>
      <c r="BU688" s="38">
        <f t="shared" si="142"/>
        <v>17774.448187677484</v>
      </c>
      <c r="CE688" s="5">
        <f>BU688/'CDO Param'!$M$6</f>
        <v>0.18515050195497379</v>
      </c>
      <c r="CF688" s="5">
        <f t="shared" si="143"/>
        <v>0.02</v>
      </c>
      <c r="CG688" s="5">
        <f t="shared" si="144"/>
        <v>1</v>
      </c>
    </row>
    <row r="689" spans="1:85" x14ac:dyDescent="0.2">
      <c r="A689" s="3">
        <v>686</v>
      </c>
      <c r="B689" s="3">
        <v>685</v>
      </c>
      <c r="C689">
        <v>1.6401918401243165</v>
      </c>
      <c r="D689">
        <v>0.91987885753042065</v>
      </c>
      <c r="E689">
        <v>0.26774387151817791</v>
      </c>
      <c r="F689">
        <v>8.927486305765342E-2</v>
      </c>
      <c r="G689">
        <v>-0.53441567615664098</v>
      </c>
      <c r="H689">
        <v>0.60428419601521455</v>
      </c>
      <c r="I689">
        <v>0.23577968022436835</v>
      </c>
      <c r="J689">
        <v>1.2021587281196844</v>
      </c>
      <c r="K689">
        <v>-1.5586783774779178</v>
      </c>
      <c r="L689">
        <v>0.32937123251031153</v>
      </c>
      <c r="M689">
        <v>0.37750396586488932</v>
      </c>
      <c r="N689">
        <v>0.9119685273617506</v>
      </c>
      <c r="O689">
        <v>0.64266941990354098</v>
      </c>
      <c r="P689">
        <v>-1.0603571354295127E-2</v>
      </c>
      <c r="R689" s="33">
        <v>0.53630767973899263</v>
      </c>
      <c r="S689" s="33">
        <v>0.72317337324990583</v>
      </c>
      <c r="T689" s="33">
        <v>0.37488421116717358</v>
      </c>
      <c r="U689" s="33">
        <v>0.67893708668599706</v>
      </c>
      <c r="V689" s="33">
        <v>0.89561593155172459</v>
      </c>
      <c r="W689" s="33">
        <v>0.61696158983603189</v>
      </c>
      <c r="X689" s="33">
        <v>0.27344037418879585</v>
      </c>
      <c r="Y689" s="33">
        <v>0.71236899109201923</v>
      </c>
      <c r="Z689" s="33">
        <v>0.78563328356744411</v>
      </c>
      <c r="AA689" s="33">
        <v>0.13859691803278257</v>
      </c>
      <c r="AC689" s="36">
        <f t="shared" si="132"/>
        <v>0.56122776026222532</v>
      </c>
      <c r="AD689" s="36">
        <f t="shared" si="133"/>
        <v>0.83983916001055403</v>
      </c>
      <c r="AE689" s="36">
        <f t="shared" si="134"/>
        <v>0.295266190756098</v>
      </c>
      <c r="AF689" s="36">
        <f t="shared" si="135"/>
        <v>0.7828934374688179</v>
      </c>
      <c r="AG689" s="36">
        <f t="shared" si="136"/>
        <v>0.98058315727982792</v>
      </c>
      <c r="AH689" s="36">
        <f t="shared" si="137"/>
        <v>0.69218626049111132</v>
      </c>
      <c r="AI689" s="36">
        <f t="shared" si="138"/>
        <v>0.15611187340557198</v>
      </c>
      <c r="AJ689" s="36">
        <f t="shared" si="139"/>
        <v>0.82661446910859593</v>
      </c>
      <c r="AK689" s="36">
        <f t="shared" si="140"/>
        <v>0.90668338714139085</v>
      </c>
      <c r="AL689" s="36">
        <f t="shared" si="141"/>
        <v>3.6220147628872622E-2</v>
      </c>
      <c r="AN689">
        <f>SQRT(Correlation)*$F689 + SQRT('CDO Param'!C$17 - Correlation)*HLOOKUP('CDO Param'!C$12,$C$4:$E$1004,$A689,FALSE) + SQRT(1-Correlation)*G689</f>
        <v>-0.3486695200740178</v>
      </c>
      <c r="AO689">
        <f>SQRT(Correlation)*$F689 + SQRT('CDO Param'!D$17 - Correlation)*HLOOKUP('CDO Param'!D$12,$C$4:$E$1004,$A689,FALSE) + SQRT(1-Correlation)*H689</f>
        <v>0.73159603014767649</v>
      </c>
      <c r="AP689">
        <f>SQRT(Correlation)*$F689 + SQRT('CDO Param'!E$17 - Correlation)*HLOOKUP('CDO Param'!E$12,$C$4:$E$1004,$A689,FALSE) + SQRT(1-Correlation)*I689</f>
        <v>0.68586540629536563</v>
      </c>
      <c r="AQ689">
        <f>SQRT(Correlation)*$F689 + SQRT('CDO Param'!F$17 - Correlation)*HLOOKUP('CDO Param'!F$12,$C$4:$E$1004,$A689,FALSE) + SQRT(1-Correlation)*J689</f>
        <v>1.2285684472063354</v>
      </c>
      <c r="AR689">
        <f>SQRT(Correlation)*$F689 + SQRT('CDO Param'!G$17 - Correlation)*HLOOKUP('CDO Param'!G$12,$C$4:$E$1004,$A689,FALSE) + SQRT(1-Correlation)*K689</f>
        <v>-1.3905916035122323</v>
      </c>
      <c r="AS689">
        <f>SQRT(Correlation)*$F689 + SQRT('CDO Param'!H$17 - Correlation)*HLOOKUP('CDO Param'!H$12,$C$4:$E$1004,$A689,FALSE) + SQRT(1-Correlation)*L689</f>
        <v>0.47079069325300466</v>
      </c>
      <c r="AT689">
        <f>SQRT(Correlation)*$F689 + SQRT('CDO Param'!I$17 - Correlation)*HLOOKUP('CDO Param'!I$12,$C$4:$E$1004,$A689,FALSE) + SQRT(1-Correlation)*M689</f>
        <v>0.44623224759739416</v>
      </c>
      <c r="AU689">
        <f>SQRT(Correlation)*$F689 + SQRT('CDO Param'!J$17 - Correlation)*HLOOKUP('CDO Param'!J$12,$C$4:$E$1004,$A689,FALSE) + SQRT(1-Correlation)*N689</f>
        <v>1.3273544719026322</v>
      </c>
      <c r="AV689">
        <f>SQRT(Correlation)*$F689 + SQRT('CDO Param'!K$17 - Correlation)*HLOOKUP('CDO Param'!K$12,$C$4:$E$1004,$A689,FALSE) + SQRT(1-Correlation)*O689</f>
        <v>1.071874906477118</v>
      </c>
      <c r="AW689">
        <f>SQRT(Correlation)*$F689 + SQRT('CDO Param'!L$17 - Correlation)*HLOOKUP('CDO Param'!L$12,$C$4:$E$1004,$A689,FALSE) + SQRT(1-Correlation)*P689</f>
        <v>0.45212573060330968</v>
      </c>
      <c r="AY689" s="3">
        <f>IF(AN689&lt;'CDO Param'!C$13,1,0)</f>
        <v>0</v>
      </c>
      <c r="AZ689" s="3">
        <f>IF(AO689&lt;'CDO Param'!D$13,1,0)</f>
        <v>0</v>
      </c>
      <c r="BA689" s="3">
        <f>IF(AP689&lt;'CDO Param'!E$13,1,0)</f>
        <v>0</v>
      </c>
      <c r="BB689" s="3">
        <f>IF(AQ689&lt;'CDO Param'!F$13,1,0)</f>
        <v>0</v>
      </c>
      <c r="BC689" s="3">
        <f>IF(AR689&lt;'CDO Param'!G$13,1,0)</f>
        <v>1</v>
      </c>
      <c r="BD689" s="3">
        <f>IF(AS689&lt;'CDO Param'!H$13,1,0)</f>
        <v>0</v>
      </c>
      <c r="BE689" s="3">
        <f>IF(AT689&lt;'CDO Param'!I$13,1,0)</f>
        <v>0</v>
      </c>
      <c r="BF689" s="3">
        <f>IF(AU689&lt;'CDO Param'!J$13,1,0)</f>
        <v>0</v>
      </c>
      <c r="BG689" s="3">
        <f>IF(AV689&lt;'CDO Param'!K$13,1,0)</f>
        <v>0</v>
      </c>
      <c r="BH689" s="3">
        <f>IF(AW689&lt;'CDO Param'!L$13,1,0)</f>
        <v>0</v>
      </c>
      <c r="BJ689" s="37">
        <f>AY689*'CDO Param'!C$6*AC689</f>
        <v>0</v>
      </c>
      <c r="BK689" s="37">
        <f>AZ689*'CDO Param'!D$6*AD689</f>
        <v>0</v>
      </c>
      <c r="BL689" s="37">
        <f>BA689*'CDO Param'!E$6*AE689</f>
        <v>0</v>
      </c>
      <c r="BM689" s="37">
        <f>BB689*'CDO Param'!F$6*AF689</f>
        <v>0</v>
      </c>
      <c r="BN689" s="37">
        <f>BC689*'CDO Param'!G$6*AG689</f>
        <v>9805.831572798279</v>
      </c>
      <c r="BO689" s="37">
        <f>BD689*'CDO Param'!H$6*AH689</f>
        <v>0</v>
      </c>
      <c r="BP689" s="37">
        <f>BE689*'CDO Param'!I$6*AI689</f>
        <v>0</v>
      </c>
      <c r="BQ689" s="37">
        <f>BF689*'CDO Param'!J$6*AJ689</f>
        <v>0</v>
      </c>
      <c r="BR689" s="37">
        <f>BG689*'CDO Param'!K$6*AK689</f>
        <v>0</v>
      </c>
      <c r="BS689" s="37">
        <f>BH689*'CDO Param'!L$6*AL689</f>
        <v>0</v>
      </c>
      <c r="BU689" s="38">
        <f t="shared" si="142"/>
        <v>9805.831572798279</v>
      </c>
      <c r="CE689" s="5">
        <f>BU689/'CDO Param'!$M$6</f>
        <v>0.10214407888331541</v>
      </c>
      <c r="CF689" s="5">
        <f t="shared" si="143"/>
        <v>0.02</v>
      </c>
      <c r="CG689" s="5">
        <f t="shared" si="144"/>
        <v>1</v>
      </c>
    </row>
    <row r="690" spans="1:85" x14ac:dyDescent="0.2">
      <c r="A690" s="3">
        <v>687</v>
      </c>
      <c r="B690" s="3">
        <v>686</v>
      </c>
      <c r="C690">
        <v>-0.24992914404720068</v>
      </c>
      <c r="D690">
        <v>8.8903107098303735E-3</v>
      </c>
      <c r="E690">
        <v>-1.241444351762766</v>
      </c>
      <c r="F690">
        <v>-2.7233545552007854</v>
      </c>
      <c r="G690">
        <v>-0.50750486479955725</v>
      </c>
      <c r="H690">
        <v>-0.60898855736013502</v>
      </c>
      <c r="I690">
        <v>-0.96591293186065741</v>
      </c>
      <c r="J690">
        <v>1.3649241736857221E-2</v>
      </c>
      <c r="K690">
        <v>-2.0674997358582914</v>
      </c>
      <c r="L690">
        <v>-1.2613963917829096</v>
      </c>
      <c r="M690">
        <v>1.4299894246505573</v>
      </c>
      <c r="N690">
        <v>0.29342345442273654</v>
      </c>
      <c r="O690">
        <v>-1.8146874936064705</v>
      </c>
      <c r="P690">
        <v>0.3852971985907061</v>
      </c>
      <c r="R690" s="33">
        <v>0.39840137697681849</v>
      </c>
      <c r="S690" s="33">
        <v>0.93194284938831951</v>
      </c>
      <c r="T690" s="33">
        <v>0.16346966948521774</v>
      </c>
      <c r="U690" s="33">
        <v>0.43473503805451796</v>
      </c>
      <c r="V690" s="33">
        <v>0.59178458228324748</v>
      </c>
      <c r="W690" s="33">
        <v>0.12347443454129363</v>
      </c>
      <c r="X690" s="33">
        <v>0.23482133552190909</v>
      </c>
      <c r="Y690" s="33">
        <v>0.64218611672622439</v>
      </c>
      <c r="Z690" s="33">
        <v>0.22206381765290342</v>
      </c>
      <c r="AA690" s="33">
        <v>0.22658329234765065</v>
      </c>
      <c r="AC690" s="36">
        <f t="shared" si="132"/>
        <v>0.33187576227658527</v>
      </c>
      <c r="AD690" s="36">
        <f t="shared" si="133"/>
        <v>0.99246029982803052</v>
      </c>
      <c r="AE690" s="36">
        <f t="shared" si="134"/>
        <v>5.1947861723343085E-2</v>
      </c>
      <c r="AF690" s="36">
        <f t="shared" si="135"/>
        <v>0.39061691952102195</v>
      </c>
      <c r="AG690" s="36">
        <f t="shared" si="136"/>
        <v>0.65249061093634642</v>
      </c>
      <c r="AH690" s="36">
        <f t="shared" si="137"/>
        <v>2.8107116360060625E-2</v>
      </c>
      <c r="AI690" s="36">
        <f t="shared" si="138"/>
        <v>0.1133286511801446</v>
      </c>
      <c r="AJ690" s="36">
        <f t="shared" si="139"/>
        <v>0.73044543923895899</v>
      </c>
      <c r="AK690" s="36">
        <f t="shared" si="140"/>
        <v>0.10062492701374096</v>
      </c>
      <c r="AL690" s="36">
        <f t="shared" si="141"/>
        <v>0.10504163571915461</v>
      </c>
      <c r="AN690">
        <f>SQRT(Correlation)*$F690 + SQRT('CDO Param'!C$17 - Correlation)*HLOOKUP('CDO Param'!C$12,$C$4:$E$1004,$A690,FALSE) + SQRT(1-Correlation)*G690</f>
        <v>-1.3414044361796924</v>
      </c>
      <c r="AO690">
        <f>SQRT(Correlation)*$F690 + SQRT('CDO Param'!D$17 - Correlation)*HLOOKUP('CDO Param'!D$12,$C$4:$E$1004,$A690,FALSE) + SQRT(1-Correlation)*H690</f>
        <v>-1.4376803203364057</v>
      </c>
      <c r="AP690">
        <f>SQRT(Correlation)*$F690 + SQRT('CDO Param'!E$17 - Correlation)*HLOOKUP('CDO Param'!E$12,$C$4:$E$1004,$A690,FALSE) + SQRT(1-Correlation)*I690</f>
        <v>-1.8436708289437465</v>
      </c>
      <c r="AQ690">
        <f>SQRT(Correlation)*$F690 + SQRT('CDO Param'!F$17 - Correlation)*HLOOKUP('CDO Param'!F$12,$C$4:$E$1004,$A690,FALSE) + SQRT(1-Correlation)*J690</f>
        <v>-1.1258469154785837</v>
      </c>
      <c r="AR690">
        <f>SQRT(Correlation)*$F690 + SQRT('CDO Param'!G$17 - Correlation)*HLOOKUP('CDO Param'!G$12,$C$4:$E$1004,$A690,FALSE) + SQRT(1-Correlation)*K690</f>
        <v>-3.1001981912780039</v>
      </c>
      <c r="AS690">
        <f>SQRT(Correlation)*$F690 + SQRT('CDO Param'!H$17 - Correlation)*HLOOKUP('CDO Param'!H$12,$C$4:$E$1004,$A690,FALSE) + SQRT(1-Correlation)*L690</f>
        <v>-2.0566087363705972</v>
      </c>
      <c r="AT690">
        <f>SQRT(Correlation)*$F690 + SQRT('CDO Param'!I$17 - Correlation)*HLOOKUP('CDO Param'!I$12,$C$4:$E$1004,$A690,FALSE) + SQRT(1-Correlation)*M690</f>
        <v>0.21781136040945315</v>
      </c>
      <c r="AU690">
        <f>SQRT(Correlation)*$F690 + SQRT('CDO Param'!J$17 - Correlation)*HLOOKUP('CDO Param'!J$12,$C$4:$E$1004,$A690,FALSE) + SQRT(1-Correlation)*N690</f>
        <v>-0.64895943264940059</v>
      </c>
      <c r="AV690">
        <f>SQRT(Correlation)*$F690 + SQRT('CDO Param'!K$17 - Correlation)*HLOOKUP('CDO Param'!K$12,$C$4:$E$1004,$A690,FALSE) + SQRT(1-Correlation)*O690</f>
        <v>-2.648889079482144</v>
      </c>
      <c r="AW690">
        <f>SQRT(Correlation)*$F690 + SQRT('CDO Param'!L$17 - Correlation)*HLOOKUP('CDO Param'!L$12,$C$4:$E$1004,$A690,FALSE) + SQRT(1-Correlation)*P690</f>
        <v>-0.56180034602788209</v>
      </c>
      <c r="AY690" s="3">
        <f>IF(AN690&lt;'CDO Param'!C$13,1,0)</f>
        <v>0</v>
      </c>
      <c r="AZ690" s="3">
        <f>IF(AO690&lt;'CDO Param'!D$13,1,0)</f>
        <v>0</v>
      </c>
      <c r="BA690" s="3">
        <f>IF(AP690&lt;'CDO Param'!E$13,1,0)</f>
        <v>1</v>
      </c>
      <c r="BB690" s="3">
        <f>IF(AQ690&lt;'CDO Param'!F$13,1,0)</f>
        <v>0</v>
      </c>
      <c r="BC690" s="3">
        <f>IF(AR690&lt;'CDO Param'!G$13,1,0)</f>
        <v>1</v>
      </c>
      <c r="BD690" s="3">
        <f>IF(AS690&lt;'CDO Param'!H$13,1,0)</f>
        <v>0</v>
      </c>
      <c r="BE690" s="3">
        <f>IF(AT690&lt;'CDO Param'!I$13,1,0)</f>
        <v>0</v>
      </c>
      <c r="BF690" s="3">
        <f>IF(AU690&lt;'CDO Param'!J$13,1,0)</f>
        <v>0</v>
      </c>
      <c r="BG690" s="3">
        <f>IF(AV690&lt;'CDO Param'!K$13,1,0)</f>
        <v>1</v>
      </c>
      <c r="BH690" s="3">
        <f>IF(AW690&lt;'CDO Param'!L$13,1,0)</f>
        <v>0</v>
      </c>
      <c r="BJ690" s="37">
        <f>AY690*'CDO Param'!C$6*AC690</f>
        <v>0</v>
      </c>
      <c r="BK690" s="37">
        <f>AZ690*'CDO Param'!D$6*AD690</f>
        <v>0</v>
      </c>
      <c r="BL690" s="37">
        <f>BA690*'CDO Param'!E$6*AE690</f>
        <v>519.4786172334309</v>
      </c>
      <c r="BM690" s="37">
        <f>BB690*'CDO Param'!F$6*AF690</f>
        <v>0</v>
      </c>
      <c r="BN690" s="37">
        <f>BC690*'CDO Param'!G$6*AG690</f>
        <v>6524.9061093634646</v>
      </c>
      <c r="BO690" s="37">
        <f>BD690*'CDO Param'!H$6*AH690</f>
        <v>0</v>
      </c>
      <c r="BP690" s="37">
        <f>BE690*'CDO Param'!I$6*AI690</f>
        <v>0</v>
      </c>
      <c r="BQ690" s="37">
        <f>BF690*'CDO Param'!J$6*AJ690</f>
        <v>0</v>
      </c>
      <c r="BR690" s="37">
        <f>BG690*'CDO Param'!K$6*AK690</f>
        <v>1006.2492701374096</v>
      </c>
      <c r="BS690" s="37">
        <f>BH690*'CDO Param'!L$6*AL690</f>
        <v>0</v>
      </c>
      <c r="BU690" s="38">
        <f t="shared" si="142"/>
        <v>8050.6339967343047</v>
      </c>
      <c r="CE690" s="5">
        <f>BU690/'CDO Param'!$M$6</f>
        <v>8.386077079931567E-2</v>
      </c>
      <c r="CF690" s="5">
        <f t="shared" si="143"/>
        <v>0.02</v>
      </c>
      <c r="CG690" s="5">
        <f t="shared" si="144"/>
        <v>1</v>
      </c>
    </row>
    <row r="691" spans="1:85" x14ac:dyDescent="0.2">
      <c r="A691" s="3">
        <v>688</v>
      </c>
      <c r="B691" s="3">
        <v>687</v>
      </c>
      <c r="C691">
        <v>-0.24077849047898781</v>
      </c>
      <c r="D691">
        <v>-1.5346222426160239</v>
      </c>
      <c r="E691">
        <v>-0.2545880306570325</v>
      </c>
      <c r="F691">
        <v>0.10272856343362946</v>
      </c>
      <c r="G691">
        <v>-1.3449403013510164</v>
      </c>
      <c r="H691">
        <v>-0.70727992351748981</v>
      </c>
      <c r="I691">
        <v>0.17975480659515597</v>
      </c>
      <c r="J691">
        <v>-0.5231891009316314</v>
      </c>
      <c r="K691">
        <v>-0.92009258878533728</v>
      </c>
      <c r="L691">
        <v>-0.10216012924502138</v>
      </c>
      <c r="M691">
        <v>0.53546955314232036</v>
      </c>
      <c r="N691">
        <v>-0.27708665584214032</v>
      </c>
      <c r="O691">
        <v>-1.142857399827335</v>
      </c>
      <c r="P691">
        <v>1.3232101991889067</v>
      </c>
      <c r="R691" s="33">
        <v>0.18539448696439828</v>
      </c>
      <c r="S691" s="33">
        <v>0.92514241064206815</v>
      </c>
      <c r="T691" s="33">
        <v>0.86849566123843924</v>
      </c>
      <c r="U691" s="33">
        <v>0.80657843444802724</v>
      </c>
      <c r="V691" s="33">
        <v>0.16374776799406288</v>
      </c>
      <c r="W691" s="33">
        <v>0.10873667621460588</v>
      </c>
      <c r="X691" s="33">
        <v>0.53731713888110455</v>
      </c>
      <c r="Y691" s="33">
        <v>0.68915317472496684</v>
      </c>
      <c r="Z691" s="33">
        <v>0.59740760251758973</v>
      </c>
      <c r="AA691" s="33">
        <v>0.62957551313078752</v>
      </c>
      <c r="AC691" s="36">
        <f t="shared" si="132"/>
        <v>6.8268118819252641E-2</v>
      </c>
      <c r="AD691" s="36">
        <f t="shared" si="133"/>
        <v>0.99068943083628125</v>
      </c>
      <c r="AE691" s="36">
        <f t="shared" si="134"/>
        <v>0.96772101278321077</v>
      </c>
      <c r="AF691" s="36">
        <f t="shared" si="135"/>
        <v>0.92518561544342814</v>
      </c>
      <c r="AG691" s="36">
        <f t="shared" si="136"/>
        <v>5.2140490044001578E-2</v>
      </c>
      <c r="AH691" s="36">
        <f t="shared" si="137"/>
        <v>2.1247055801804339E-2</v>
      </c>
      <c r="AI691" s="36">
        <f t="shared" si="138"/>
        <v>0.56292026104746218</v>
      </c>
      <c r="AJ691" s="36">
        <f t="shared" si="139"/>
        <v>0.79668460902625649</v>
      </c>
      <c r="AK691" s="36">
        <f t="shared" si="140"/>
        <v>0.66147156906683113</v>
      </c>
      <c r="AL691" s="36">
        <f t="shared" si="141"/>
        <v>0.71152585594106832</v>
      </c>
      <c r="AN691">
        <f>SQRT(Correlation)*$F691 + SQRT('CDO Param'!C$17 - Correlation)*HLOOKUP('CDO Param'!C$12,$C$4:$E$1004,$A691,FALSE) + SQRT(1-Correlation)*G691</f>
        <v>-1.4604651355086977</v>
      </c>
      <c r="AO691">
        <f>SQRT(Correlation)*$F691 + SQRT('CDO Param'!D$17 - Correlation)*HLOOKUP('CDO Param'!D$12,$C$4:$E$1004,$A691,FALSE) + SQRT(1-Correlation)*H691</f>
        <v>-0.85552738522945115</v>
      </c>
      <c r="AP691">
        <f>SQRT(Correlation)*$F691 + SQRT('CDO Param'!E$17 - Correlation)*HLOOKUP('CDO Param'!E$12,$C$4:$E$1004,$A691,FALSE) + SQRT(1-Correlation)*I691</f>
        <v>0.13931200619576697</v>
      </c>
      <c r="AQ691">
        <f>SQRT(Correlation)*$F691 + SQRT('CDO Param'!F$17 - Correlation)*HLOOKUP('CDO Param'!F$12,$C$4:$E$1004,$A691,FALSE) + SQRT(1-Correlation)*J691</f>
        <v>-0.52078275193585999</v>
      </c>
      <c r="AR691">
        <f>SQRT(Correlation)*$F691 + SQRT('CDO Param'!G$17 - Correlation)*HLOOKUP('CDO Param'!G$12,$C$4:$E$1004,$A691,FALSE) + SQRT(1-Correlation)*K691</f>
        <v>-0.89731846180066577</v>
      </c>
      <c r="AS691">
        <f>SQRT(Correlation)*$F691 + SQRT('CDO Param'!H$17 - Correlation)*HLOOKUP('CDO Param'!H$12,$C$4:$E$1004,$A691,FALSE) + SQRT(1-Correlation)*L691</f>
        <v>-0.2814603430833974</v>
      </c>
      <c r="AT691">
        <f>SQRT(Correlation)*$F691 + SQRT('CDO Param'!I$17 - Correlation)*HLOOKUP('CDO Param'!I$12,$C$4:$E$1004,$A691,FALSE) + SQRT(1-Correlation)*M691</f>
        <v>0.48354903152073447</v>
      </c>
      <c r="AU691">
        <f>SQRT(Correlation)*$F691 + SQRT('CDO Param'!J$17 - Correlation)*HLOOKUP('CDO Param'!J$12,$C$4:$E$1004,$A691,FALSE) + SQRT(1-Correlation)*N691</f>
        <v>-0.29408585907546719</v>
      </c>
      <c r="AV691">
        <f>SQRT(Correlation)*$F691 + SQRT('CDO Param'!K$17 - Correlation)*HLOOKUP('CDO Param'!K$12,$C$4:$E$1004,$A691,FALSE) + SQRT(1-Correlation)*O691</f>
        <v>-1.1154281038349887</v>
      </c>
      <c r="AW691">
        <f>SQRT(Correlation)*$F691 + SQRT('CDO Param'!L$17 - Correlation)*HLOOKUP('CDO Param'!L$12,$C$4:$E$1004,$A691,FALSE) + SQRT(1-Correlation)*P691</f>
        <v>1.2240890392152515</v>
      </c>
      <c r="AY691" s="3">
        <f>IF(AN691&lt;'CDO Param'!C$13,1,0)</f>
        <v>0</v>
      </c>
      <c r="AZ691" s="3">
        <f>IF(AO691&lt;'CDO Param'!D$13,1,0)</f>
        <v>0</v>
      </c>
      <c r="BA691" s="3">
        <f>IF(AP691&lt;'CDO Param'!E$13,1,0)</f>
        <v>0</v>
      </c>
      <c r="BB691" s="3">
        <f>IF(AQ691&lt;'CDO Param'!F$13,1,0)</f>
        <v>0</v>
      </c>
      <c r="BC691" s="3">
        <f>IF(AR691&lt;'CDO Param'!G$13,1,0)</f>
        <v>1</v>
      </c>
      <c r="BD691" s="3">
        <f>IF(AS691&lt;'CDO Param'!H$13,1,0)</f>
        <v>0</v>
      </c>
      <c r="BE691" s="3">
        <f>IF(AT691&lt;'CDO Param'!I$13,1,0)</f>
        <v>0</v>
      </c>
      <c r="BF691" s="3">
        <f>IF(AU691&lt;'CDO Param'!J$13,1,0)</f>
        <v>0</v>
      </c>
      <c r="BG691" s="3">
        <f>IF(AV691&lt;'CDO Param'!K$13,1,0)</f>
        <v>0</v>
      </c>
      <c r="BH691" s="3">
        <f>IF(AW691&lt;'CDO Param'!L$13,1,0)</f>
        <v>0</v>
      </c>
      <c r="BJ691" s="37">
        <f>AY691*'CDO Param'!C$6*AC691</f>
        <v>0</v>
      </c>
      <c r="BK691" s="37">
        <f>AZ691*'CDO Param'!D$6*AD691</f>
        <v>0</v>
      </c>
      <c r="BL691" s="37">
        <f>BA691*'CDO Param'!E$6*AE691</f>
        <v>0</v>
      </c>
      <c r="BM691" s="37">
        <f>BB691*'CDO Param'!F$6*AF691</f>
        <v>0</v>
      </c>
      <c r="BN691" s="37">
        <f>BC691*'CDO Param'!G$6*AG691</f>
        <v>521.40490044001581</v>
      </c>
      <c r="BO691" s="37">
        <f>BD691*'CDO Param'!H$6*AH691</f>
        <v>0</v>
      </c>
      <c r="BP691" s="37">
        <f>BE691*'CDO Param'!I$6*AI691</f>
        <v>0</v>
      </c>
      <c r="BQ691" s="37">
        <f>BF691*'CDO Param'!J$6*AJ691</f>
        <v>0</v>
      </c>
      <c r="BR691" s="37">
        <f>BG691*'CDO Param'!K$6*AK691</f>
        <v>0</v>
      </c>
      <c r="BS691" s="37">
        <f>BH691*'CDO Param'!L$6*AL691</f>
        <v>0</v>
      </c>
      <c r="BU691" s="38">
        <f t="shared" si="142"/>
        <v>521.40490044001581</v>
      </c>
      <c r="CE691" s="5">
        <f>BU691/'CDO Param'!$M$6</f>
        <v>5.4313010462501646E-3</v>
      </c>
      <c r="CF691" s="5">
        <f t="shared" si="143"/>
        <v>0</v>
      </c>
      <c r="CG691" s="5">
        <f t="shared" si="144"/>
        <v>0</v>
      </c>
    </row>
    <row r="692" spans="1:85" x14ac:dyDescent="0.2">
      <c r="A692" s="3">
        <v>689</v>
      </c>
      <c r="B692" s="3">
        <v>688</v>
      </c>
      <c r="C692">
        <v>1.4158536032482516</v>
      </c>
      <c r="D692">
        <v>0.64344021666329354</v>
      </c>
      <c r="E692">
        <v>0.51941356105089653</v>
      </c>
      <c r="F692">
        <v>-0.93161588665680028</v>
      </c>
      <c r="G692">
        <v>-1.1357246876286808</v>
      </c>
      <c r="H692">
        <v>1.2718101061182097</v>
      </c>
      <c r="I692">
        <v>-0.28795739126508124</v>
      </c>
      <c r="J692">
        <v>-1.3370640772336628</v>
      </c>
      <c r="K692">
        <v>0.61067794376867823</v>
      </c>
      <c r="L692">
        <v>-0.70378177952079568</v>
      </c>
      <c r="M692">
        <v>1.0824442142620683</v>
      </c>
      <c r="N692">
        <v>1.7402999219484627</v>
      </c>
      <c r="O692">
        <v>0.10849362297449261</v>
      </c>
      <c r="P692">
        <v>5.9948206398985349E-2</v>
      </c>
      <c r="R692" s="33">
        <v>0.27564918914607223</v>
      </c>
      <c r="S692" s="33">
        <v>0.8359219780359054</v>
      </c>
      <c r="T692" s="33">
        <v>0.34068484946185951</v>
      </c>
      <c r="U692" s="33">
        <v>0.89026490547240944</v>
      </c>
      <c r="V692" s="33">
        <v>0.68226627478481561</v>
      </c>
      <c r="W692" s="33">
        <v>0.84928030839622037</v>
      </c>
      <c r="X692" s="33">
        <v>0.85414321527543624</v>
      </c>
      <c r="Y692" s="33">
        <v>0.58501913425746332</v>
      </c>
      <c r="Z692" s="33">
        <v>0.41658946518627438</v>
      </c>
      <c r="AA692" s="33">
        <v>0.61914138571319233</v>
      </c>
      <c r="AC692" s="36">
        <f t="shared" si="132"/>
        <v>0.15874772013073649</v>
      </c>
      <c r="AD692" s="36">
        <f t="shared" si="133"/>
        <v>0.94763027416569012</v>
      </c>
      <c r="AE692" s="36">
        <f t="shared" si="134"/>
        <v>0.24458343821518422</v>
      </c>
      <c r="AF692" s="36">
        <f t="shared" si="135"/>
        <v>0.97832058999741189</v>
      </c>
      <c r="AG692" s="36">
        <f t="shared" si="136"/>
        <v>0.78742768995245105</v>
      </c>
      <c r="AH692" s="36">
        <f t="shared" si="137"/>
        <v>0.95648520649517854</v>
      </c>
      <c r="AI692" s="36">
        <f t="shared" si="138"/>
        <v>0.95949607349136312</v>
      </c>
      <c r="AJ692" s="36">
        <f t="shared" si="139"/>
        <v>0.64160568720329647</v>
      </c>
      <c r="AK692" s="36">
        <f t="shared" si="140"/>
        <v>0.36099451588038722</v>
      </c>
      <c r="AL692" s="36">
        <f t="shared" si="141"/>
        <v>0.69555640366821203</v>
      </c>
      <c r="AN692">
        <f>SQRT(Correlation)*$F692 + SQRT('CDO Param'!C$17 - Correlation)*HLOOKUP('CDO Param'!C$12,$C$4:$E$1004,$A692,FALSE) + SQRT(1-Correlation)*G692</f>
        <v>-1.281049664862091</v>
      </c>
      <c r="AO692">
        <f>SQRT(Correlation)*$F692 + SQRT('CDO Param'!D$17 - Correlation)*HLOOKUP('CDO Param'!D$12,$C$4:$E$1004,$A692,FALSE) + SQRT(1-Correlation)*H692</f>
        <v>1.0029383834410726</v>
      </c>
      <c r="AP692">
        <f>SQRT(Correlation)*$F692 + SQRT('CDO Param'!E$17 - Correlation)*HLOOKUP('CDO Param'!E$12,$C$4:$E$1004,$A692,FALSE) + SQRT(1-Correlation)*I692</f>
        <v>-0.19318352555969648</v>
      </c>
      <c r="AQ692">
        <f>SQRT(Correlation)*$F692 + SQRT('CDO Param'!F$17 - Correlation)*HLOOKUP('CDO Param'!F$12,$C$4:$E$1004,$A692,FALSE) + SQRT(1-Correlation)*J692</f>
        <v>-1.4469087660236695</v>
      </c>
      <c r="AR692">
        <f>SQRT(Correlation)*$F692 + SQRT('CDO Param'!G$17 - Correlation)*HLOOKUP('CDO Param'!G$12,$C$4:$E$1004,$A692,FALSE) + SQRT(1-Correlation)*K692</f>
        <v>0.40088155821240434</v>
      </c>
      <c r="AS692">
        <f>SQRT(Correlation)*$F692 + SQRT('CDO Param'!H$17 - Correlation)*HLOOKUP('CDO Param'!H$12,$C$4:$E$1004,$A692,FALSE) + SQRT(1-Correlation)*L692</f>
        <v>-0.87127264222877243</v>
      </c>
      <c r="AT692">
        <f>SQRT(Correlation)*$F692 + SQRT('CDO Param'!I$17 - Correlation)*HLOOKUP('CDO Param'!I$12,$C$4:$E$1004,$A692,FALSE) + SQRT(1-Correlation)*M692</f>
        <v>0.84843833961306447</v>
      </c>
      <c r="AU692">
        <f>SQRT(Correlation)*$F692 + SQRT('CDO Param'!J$17 - Correlation)*HLOOKUP('CDO Param'!J$12,$C$4:$E$1004,$A692,FALSE) + SQRT(1-Correlation)*N692</f>
        <v>1.7309903116348022</v>
      </c>
      <c r="AV692">
        <f>SQRT(Correlation)*$F692 + SQRT('CDO Param'!K$17 - Correlation)*HLOOKUP('CDO Param'!K$12,$C$4:$E$1004,$A692,FALSE) + SQRT(1-Correlation)*O692</f>
        <v>0.18292293014457367</v>
      </c>
      <c r="AW692">
        <f>SQRT(Correlation)*$F692 + SQRT('CDO Param'!L$17 - Correlation)*HLOOKUP('CDO Param'!L$12,$C$4:$E$1004,$A692,FALSE) + SQRT(1-Correlation)*P692</f>
        <v>0.13686870424248535</v>
      </c>
      <c r="AY692" s="3">
        <f>IF(AN692&lt;'CDO Param'!C$13,1,0)</f>
        <v>0</v>
      </c>
      <c r="AZ692" s="3">
        <f>IF(AO692&lt;'CDO Param'!D$13,1,0)</f>
        <v>0</v>
      </c>
      <c r="BA692" s="3">
        <f>IF(AP692&lt;'CDO Param'!E$13,1,0)</f>
        <v>0</v>
      </c>
      <c r="BB692" s="3">
        <f>IF(AQ692&lt;'CDO Param'!F$13,1,0)</f>
        <v>0</v>
      </c>
      <c r="BC692" s="3">
        <f>IF(AR692&lt;'CDO Param'!G$13,1,0)</f>
        <v>0</v>
      </c>
      <c r="BD692" s="3">
        <f>IF(AS692&lt;'CDO Param'!H$13,1,0)</f>
        <v>0</v>
      </c>
      <c r="BE692" s="3">
        <f>IF(AT692&lt;'CDO Param'!I$13,1,0)</f>
        <v>0</v>
      </c>
      <c r="BF692" s="3">
        <f>IF(AU692&lt;'CDO Param'!J$13,1,0)</f>
        <v>0</v>
      </c>
      <c r="BG692" s="3">
        <f>IF(AV692&lt;'CDO Param'!K$13,1,0)</f>
        <v>0</v>
      </c>
      <c r="BH692" s="3">
        <f>IF(AW692&lt;'CDO Param'!L$13,1,0)</f>
        <v>0</v>
      </c>
      <c r="BJ692" s="37">
        <f>AY692*'CDO Param'!C$6*AC692</f>
        <v>0</v>
      </c>
      <c r="BK692" s="37">
        <f>AZ692*'CDO Param'!D$6*AD692</f>
        <v>0</v>
      </c>
      <c r="BL692" s="37">
        <f>BA692*'CDO Param'!E$6*AE692</f>
        <v>0</v>
      </c>
      <c r="BM692" s="37">
        <f>BB692*'CDO Param'!F$6*AF692</f>
        <v>0</v>
      </c>
      <c r="BN692" s="37">
        <f>BC692*'CDO Param'!G$6*AG692</f>
        <v>0</v>
      </c>
      <c r="BO692" s="37">
        <f>BD692*'CDO Param'!H$6*AH692</f>
        <v>0</v>
      </c>
      <c r="BP692" s="37">
        <f>BE692*'CDO Param'!I$6*AI692</f>
        <v>0</v>
      </c>
      <c r="BQ692" s="37">
        <f>BF692*'CDO Param'!J$6*AJ692</f>
        <v>0</v>
      </c>
      <c r="BR692" s="37">
        <f>BG692*'CDO Param'!K$6*AK692</f>
        <v>0</v>
      </c>
      <c r="BS692" s="37">
        <f>BH692*'CDO Param'!L$6*AL692</f>
        <v>0</v>
      </c>
      <c r="BU692" s="38">
        <f t="shared" si="142"/>
        <v>0</v>
      </c>
      <c r="CE692" s="5">
        <f>BU692/'CDO Param'!$M$6</f>
        <v>0</v>
      </c>
      <c r="CF692" s="5">
        <f t="shared" si="143"/>
        <v>0</v>
      </c>
      <c r="CG692" s="5">
        <f t="shared" si="144"/>
        <v>0</v>
      </c>
    </row>
    <row r="693" spans="1:85" x14ac:dyDescent="0.2">
      <c r="A693" s="3">
        <v>690</v>
      </c>
      <c r="B693" s="3">
        <v>689</v>
      </c>
      <c r="C693">
        <v>-0.78648781709489413</v>
      </c>
      <c r="D693">
        <v>0.58661498769652098</v>
      </c>
      <c r="E693">
        <v>-0.33008291211444885</v>
      </c>
      <c r="F693">
        <v>0.81665575635270216</v>
      </c>
      <c r="G693">
        <v>1.2958435036125593</v>
      </c>
      <c r="H693">
        <v>-1.4976831153035164</v>
      </c>
      <c r="I693">
        <v>1.1706333680194803</v>
      </c>
      <c r="J693">
        <v>-3.519517122185789E-2</v>
      </c>
      <c r="K693">
        <v>0.15057139535201713</v>
      </c>
      <c r="L693">
        <v>-0.58182195061817765</v>
      </c>
      <c r="M693">
        <v>0.60477646002254914</v>
      </c>
      <c r="N693">
        <v>-0.40714098759053741</v>
      </c>
      <c r="O693">
        <v>-0.8680353857926093</v>
      </c>
      <c r="P693">
        <v>-1.5086243365658447E-2</v>
      </c>
      <c r="R693" s="33">
        <v>0.90926968162379673</v>
      </c>
      <c r="S693" s="33">
        <v>9.553905115255111E-2</v>
      </c>
      <c r="T693" s="33">
        <v>0.72483272092641926</v>
      </c>
      <c r="U693" s="33">
        <v>0.26354061032810278</v>
      </c>
      <c r="V693" s="33">
        <v>0.32703778442323106</v>
      </c>
      <c r="W693" s="33">
        <v>0.52404280124420433</v>
      </c>
      <c r="X693" s="33">
        <v>0.58736051134176581</v>
      </c>
      <c r="Y693" s="33">
        <v>0.76811412105714627</v>
      </c>
      <c r="Z693" s="33">
        <v>0.69403260745761575</v>
      </c>
      <c r="AA693" s="33">
        <v>0.60603354014737232</v>
      </c>
      <c r="AC693" s="36">
        <f t="shared" si="132"/>
        <v>0.98575218982515134</v>
      </c>
      <c r="AD693" s="36">
        <f t="shared" si="133"/>
        <v>1.5969903101348562E-2</v>
      </c>
      <c r="AE693" s="36">
        <f t="shared" si="134"/>
        <v>0.84182904034683248</v>
      </c>
      <c r="AF693" s="36">
        <f t="shared" si="135"/>
        <v>0.14454315871421464</v>
      </c>
      <c r="AG693" s="36">
        <f t="shared" si="136"/>
        <v>0.2253389726601378</v>
      </c>
      <c r="AH693" s="36">
        <f t="shared" si="137"/>
        <v>0.54060777094473678</v>
      </c>
      <c r="AI693" s="36">
        <f t="shared" si="138"/>
        <v>0.64538218810676473</v>
      </c>
      <c r="AJ693" s="36">
        <f t="shared" si="139"/>
        <v>0.8896590551224941</v>
      </c>
      <c r="AK693" s="36">
        <f t="shared" si="140"/>
        <v>0.80314089543486245</v>
      </c>
      <c r="AL693" s="36">
        <f t="shared" si="141"/>
        <v>0.67512405079854854</v>
      </c>
      <c r="AN693">
        <f>SQRT(Correlation)*$F693 + SQRT('CDO Param'!C$17 - Correlation)*HLOOKUP('CDO Param'!C$12,$C$4:$E$1004,$A693,FALSE) + SQRT(1-Correlation)*G693</f>
        <v>1.5705542013498763</v>
      </c>
      <c r="AO693">
        <f>SQRT(Correlation)*$F693 + SQRT('CDO Param'!D$17 - Correlation)*HLOOKUP('CDO Param'!D$12,$C$4:$E$1004,$A693,FALSE) + SQRT(1-Correlation)*H693</f>
        <v>-1.0796178446753271</v>
      </c>
      <c r="AP693">
        <f>SQRT(Correlation)*$F693 + SQRT('CDO Param'!E$17 - Correlation)*HLOOKUP('CDO Param'!E$12,$C$4:$E$1004,$A693,FALSE) + SQRT(1-Correlation)*I693</f>
        <v>1.1607244324953931</v>
      </c>
      <c r="AQ693">
        <f>SQRT(Correlation)*$F693 + SQRT('CDO Param'!F$17 - Correlation)*HLOOKUP('CDO Param'!F$12,$C$4:$E$1004,$A693,FALSE) + SQRT(1-Correlation)*J693</f>
        <v>0.1510513713561018</v>
      </c>
      <c r="AR693">
        <f>SQRT(Correlation)*$F693 + SQRT('CDO Param'!G$17 - Correlation)*HLOOKUP('CDO Param'!G$12,$C$4:$E$1004,$A693,FALSE) + SQRT(1-Correlation)*K693</f>
        <v>0.32728501040092589</v>
      </c>
      <c r="AS693">
        <f>SQRT(Correlation)*$F693 + SQRT('CDO Param'!H$17 - Correlation)*HLOOKUP('CDO Param'!H$12,$C$4:$E$1004,$A693,FALSE) + SQRT(1-Correlation)*L693</f>
        <v>-0.21075565440525518</v>
      </c>
      <c r="AT693">
        <f>SQRT(Correlation)*$F693 + SQRT('CDO Param'!I$17 - Correlation)*HLOOKUP('CDO Param'!I$12,$C$4:$E$1004,$A693,FALSE) + SQRT(1-Correlation)*M693</f>
        <v>0.75818176914381308</v>
      </c>
      <c r="AU693">
        <f>SQRT(Correlation)*$F693 + SQRT('CDO Param'!J$17 - Correlation)*HLOOKUP('CDO Param'!J$12,$C$4:$E$1004,$A693,FALSE) + SQRT(1-Correlation)*N693</f>
        <v>-0.33608374676424263</v>
      </c>
      <c r="AV693">
        <f>SQRT(Correlation)*$F693 + SQRT('CDO Param'!K$17 - Correlation)*HLOOKUP('CDO Param'!K$12,$C$4:$E$1004,$A693,FALSE) + SQRT(1-Correlation)*O693</f>
        <v>-0.77332656450359094</v>
      </c>
      <c r="AW693">
        <f>SQRT(Correlation)*$F693 + SQRT('CDO Param'!L$17 - Correlation)*HLOOKUP('CDO Param'!L$12,$C$4:$E$1004,$A693,FALSE) + SQRT(1-Correlation)*P693</f>
        <v>3.5852041003366149E-2</v>
      </c>
      <c r="AY693" s="3">
        <f>IF(AN693&lt;'CDO Param'!C$13,1,0)</f>
        <v>0</v>
      </c>
      <c r="AZ693" s="3">
        <f>IF(AO693&lt;'CDO Param'!D$13,1,0)</f>
        <v>0</v>
      </c>
      <c r="BA693" s="3">
        <f>IF(AP693&lt;'CDO Param'!E$13,1,0)</f>
        <v>0</v>
      </c>
      <c r="BB693" s="3">
        <f>IF(AQ693&lt;'CDO Param'!F$13,1,0)</f>
        <v>0</v>
      </c>
      <c r="BC693" s="3">
        <f>IF(AR693&lt;'CDO Param'!G$13,1,0)</f>
        <v>0</v>
      </c>
      <c r="BD693" s="3">
        <f>IF(AS693&lt;'CDO Param'!H$13,1,0)</f>
        <v>0</v>
      </c>
      <c r="BE693" s="3">
        <f>IF(AT693&lt;'CDO Param'!I$13,1,0)</f>
        <v>0</v>
      </c>
      <c r="BF693" s="3">
        <f>IF(AU693&lt;'CDO Param'!J$13,1,0)</f>
        <v>0</v>
      </c>
      <c r="BG693" s="3">
        <f>IF(AV693&lt;'CDO Param'!K$13,1,0)</f>
        <v>0</v>
      </c>
      <c r="BH693" s="3">
        <f>IF(AW693&lt;'CDO Param'!L$13,1,0)</f>
        <v>0</v>
      </c>
      <c r="BJ693" s="37">
        <f>AY693*'CDO Param'!C$6*AC693</f>
        <v>0</v>
      </c>
      <c r="BK693" s="37">
        <f>AZ693*'CDO Param'!D$6*AD693</f>
        <v>0</v>
      </c>
      <c r="BL693" s="37">
        <f>BA693*'CDO Param'!E$6*AE693</f>
        <v>0</v>
      </c>
      <c r="BM693" s="37">
        <f>BB693*'CDO Param'!F$6*AF693</f>
        <v>0</v>
      </c>
      <c r="BN693" s="37">
        <f>BC693*'CDO Param'!G$6*AG693</f>
        <v>0</v>
      </c>
      <c r="BO693" s="37">
        <f>BD693*'CDO Param'!H$6*AH693</f>
        <v>0</v>
      </c>
      <c r="BP693" s="37">
        <f>BE693*'CDO Param'!I$6*AI693</f>
        <v>0</v>
      </c>
      <c r="BQ693" s="37">
        <f>BF693*'CDO Param'!J$6*AJ693</f>
        <v>0</v>
      </c>
      <c r="BR693" s="37">
        <f>BG693*'CDO Param'!K$6*AK693</f>
        <v>0</v>
      </c>
      <c r="BS693" s="37">
        <f>BH693*'CDO Param'!L$6*AL693</f>
        <v>0</v>
      </c>
      <c r="BU693" s="38">
        <f t="shared" si="142"/>
        <v>0</v>
      </c>
      <c r="CE693" s="5">
        <f>BU693/'CDO Param'!$M$6</f>
        <v>0</v>
      </c>
      <c r="CF693" s="5">
        <f t="shared" si="143"/>
        <v>0</v>
      </c>
      <c r="CG693" s="5">
        <f t="shared" si="144"/>
        <v>0</v>
      </c>
    </row>
    <row r="694" spans="1:85" x14ac:dyDescent="0.2">
      <c r="A694" s="3">
        <v>691</v>
      </c>
      <c r="B694" s="3">
        <v>690</v>
      </c>
      <c r="C694">
        <v>-0.37872496250201948</v>
      </c>
      <c r="D694">
        <v>0.96464646048843861</v>
      </c>
      <c r="E694">
        <v>-0.97948486654786393</v>
      </c>
      <c r="F694">
        <v>0.14570446182915475</v>
      </c>
      <c r="G694">
        <v>-2.4251130525954068</v>
      </c>
      <c r="H694">
        <v>0.2760725692496635</v>
      </c>
      <c r="I694">
        <v>-0.45366732592810877</v>
      </c>
      <c r="J694">
        <v>1.024031917040702</v>
      </c>
      <c r="K694">
        <v>-1.7735965229803696</v>
      </c>
      <c r="L694">
        <v>0.69046791395521723</v>
      </c>
      <c r="M694">
        <v>-1.12066800284083</v>
      </c>
      <c r="N694">
        <v>-0.45929937186883762</v>
      </c>
      <c r="O694">
        <v>0.90924004325643182</v>
      </c>
      <c r="P694">
        <v>0.39727865441818722</v>
      </c>
      <c r="R694" s="33">
        <v>0.60570925688636923</v>
      </c>
      <c r="S694" s="33">
        <v>0.15548048920718976</v>
      </c>
      <c r="T694" s="33">
        <v>0.16058210523826169</v>
      </c>
      <c r="U694" s="33">
        <v>0.90344273946408304</v>
      </c>
      <c r="V694" s="33">
        <v>0.16212217284465311</v>
      </c>
      <c r="W694" s="33">
        <v>0.78735900008462323</v>
      </c>
      <c r="X694" s="33">
        <v>0.14271442226260642</v>
      </c>
      <c r="Y694" s="33">
        <v>0.60129496762589318</v>
      </c>
      <c r="Z694" s="33">
        <v>0.96452088838653682</v>
      </c>
      <c r="AA694" s="33">
        <v>0.70257111252405269</v>
      </c>
      <c r="AC694" s="36">
        <f t="shared" si="132"/>
        <v>0.67461365048806043</v>
      </c>
      <c r="AD694" s="36">
        <f t="shared" si="133"/>
        <v>4.65724137639573E-2</v>
      </c>
      <c r="AE694" s="36">
        <f t="shared" si="134"/>
        <v>4.9969662841018253E-2</v>
      </c>
      <c r="AF694" s="36">
        <f t="shared" si="135"/>
        <v>0.98365178516245799</v>
      </c>
      <c r="AG694" s="36">
        <f t="shared" si="136"/>
        <v>5.1019750814753601E-2</v>
      </c>
      <c r="AH694" s="36">
        <f t="shared" si="137"/>
        <v>0.90828471132404309</v>
      </c>
      <c r="AI694" s="36">
        <f t="shared" si="138"/>
        <v>3.8618702533883741E-2</v>
      </c>
      <c r="AJ694" s="36">
        <f t="shared" si="139"/>
        <v>0.66764344316101509</v>
      </c>
      <c r="AK694" s="36">
        <f t="shared" si="140"/>
        <v>0.9982232031182029</v>
      </c>
      <c r="AL694" s="36">
        <f t="shared" si="141"/>
        <v>0.81422906864476452</v>
      </c>
      <c r="AN694">
        <f>SQRT(Correlation)*$F694 + SQRT('CDO Param'!C$17 - Correlation)*HLOOKUP('CDO Param'!C$12,$C$4:$E$1004,$A694,FALSE) + SQRT(1-Correlation)*G694</f>
        <v>-2.1181668416868451</v>
      </c>
      <c r="AO694">
        <f>SQRT(Correlation)*$F694 + SQRT('CDO Param'!D$17 - Correlation)*HLOOKUP('CDO Param'!D$12,$C$4:$E$1004,$A694,FALSE) + SQRT(1-Correlation)*H694</f>
        <v>0.44440284269176406</v>
      </c>
      <c r="AP694">
        <f>SQRT(Correlation)*$F694 + SQRT('CDO Param'!E$17 - Correlation)*HLOOKUP('CDO Param'!E$12,$C$4:$E$1004,$A694,FALSE) + SQRT(1-Correlation)*I694</f>
        <v>-0.48451202512357694</v>
      </c>
      <c r="AQ694">
        <f>SQRT(Correlation)*$F694 + SQRT('CDO Param'!F$17 - Correlation)*HLOOKUP('CDO Param'!F$12,$C$4:$E$1004,$A694,FALSE) + SQRT(1-Correlation)*J694</f>
        <v>0.79853829837674928</v>
      </c>
      <c r="AR694">
        <f>SQRT(Correlation)*$F694 + SQRT('CDO Param'!G$17 - Correlation)*HLOOKUP('CDO Param'!G$12,$C$4:$E$1004,$A694,FALSE) + SQRT(1-Correlation)*K694</f>
        <v>-1.855525076822355</v>
      </c>
      <c r="AS694">
        <f>SQRT(Correlation)*$F694 + SQRT('CDO Param'!H$17 - Correlation)*HLOOKUP('CDO Param'!H$12,$C$4:$E$1004,$A694,FALSE) + SQRT(1-Correlation)*L694</f>
        <v>0.83753278500380823</v>
      </c>
      <c r="AT694">
        <f>SQRT(Correlation)*$F694 + SQRT('CDO Param'!I$17 - Correlation)*HLOOKUP('CDO Param'!I$12,$C$4:$E$1004,$A694,FALSE) + SQRT(1-Correlation)*M694</f>
        <v>-1.2361026949451352</v>
      </c>
      <c r="AU694">
        <f>SQRT(Correlation)*$F694 + SQRT('CDO Param'!J$17 - Correlation)*HLOOKUP('CDO Param'!J$12,$C$4:$E$1004,$A694,FALSE) + SQRT(1-Correlation)*N694</f>
        <v>-0.48985505304139959</v>
      </c>
      <c r="AV694">
        <f>SQRT(Correlation)*$F694 + SQRT('CDO Param'!K$17 - Correlation)*HLOOKUP('CDO Param'!K$12,$C$4:$E$1004,$A694,FALSE) + SQRT(1-Correlation)*O694</f>
        <v>0.80845543281176213</v>
      </c>
      <c r="AW694">
        <f>SQRT(Correlation)*$F694 + SQRT('CDO Param'!L$17 - Correlation)*HLOOKUP('CDO Param'!L$12,$C$4:$E$1004,$A694,FALSE) + SQRT(1-Correlation)*P694</f>
        <v>0.32276621397417482</v>
      </c>
      <c r="AY694" s="3">
        <f>IF(AN694&lt;'CDO Param'!C$13,1,0)</f>
        <v>0</v>
      </c>
      <c r="AZ694" s="3">
        <f>IF(AO694&lt;'CDO Param'!D$13,1,0)</f>
        <v>0</v>
      </c>
      <c r="BA694" s="3">
        <f>IF(AP694&lt;'CDO Param'!E$13,1,0)</f>
        <v>0</v>
      </c>
      <c r="BB694" s="3">
        <f>IF(AQ694&lt;'CDO Param'!F$13,1,0)</f>
        <v>0</v>
      </c>
      <c r="BC694" s="3">
        <f>IF(AR694&lt;'CDO Param'!G$13,1,0)</f>
        <v>1</v>
      </c>
      <c r="BD694" s="3">
        <f>IF(AS694&lt;'CDO Param'!H$13,1,0)</f>
        <v>0</v>
      </c>
      <c r="BE694" s="3">
        <f>IF(AT694&lt;'CDO Param'!I$13,1,0)</f>
        <v>0</v>
      </c>
      <c r="BF694" s="3">
        <f>IF(AU694&lt;'CDO Param'!J$13,1,0)</f>
        <v>0</v>
      </c>
      <c r="BG694" s="3">
        <f>IF(AV694&lt;'CDO Param'!K$13,1,0)</f>
        <v>0</v>
      </c>
      <c r="BH694" s="3">
        <f>IF(AW694&lt;'CDO Param'!L$13,1,0)</f>
        <v>0</v>
      </c>
      <c r="BJ694" s="37">
        <f>AY694*'CDO Param'!C$6*AC694</f>
        <v>0</v>
      </c>
      <c r="BK694" s="37">
        <f>AZ694*'CDO Param'!D$6*AD694</f>
        <v>0</v>
      </c>
      <c r="BL694" s="37">
        <f>BA694*'CDO Param'!E$6*AE694</f>
        <v>0</v>
      </c>
      <c r="BM694" s="37">
        <f>BB694*'CDO Param'!F$6*AF694</f>
        <v>0</v>
      </c>
      <c r="BN694" s="37">
        <f>BC694*'CDO Param'!G$6*AG694</f>
        <v>510.19750814753598</v>
      </c>
      <c r="BO694" s="37">
        <f>BD694*'CDO Param'!H$6*AH694</f>
        <v>0</v>
      </c>
      <c r="BP694" s="37">
        <f>BE694*'CDO Param'!I$6*AI694</f>
        <v>0</v>
      </c>
      <c r="BQ694" s="37">
        <f>BF694*'CDO Param'!J$6*AJ694</f>
        <v>0</v>
      </c>
      <c r="BR694" s="37">
        <f>BG694*'CDO Param'!K$6*AK694</f>
        <v>0</v>
      </c>
      <c r="BS694" s="37">
        <f>BH694*'CDO Param'!L$6*AL694</f>
        <v>0</v>
      </c>
      <c r="BU694" s="38">
        <f t="shared" si="142"/>
        <v>510.19750814753598</v>
      </c>
      <c r="CE694" s="5">
        <f>BU694/'CDO Param'!$M$6</f>
        <v>5.3145573765368331E-3</v>
      </c>
      <c r="CF694" s="5">
        <f t="shared" si="143"/>
        <v>0</v>
      </c>
      <c r="CG694" s="5">
        <f t="shared" si="144"/>
        <v>0</v>
      </c>
    </row>
    <row r="695" spans="1:85" x14ac:dyDescent="0.2">
      <c r="A695" s="3">
        <v>692</v>
      </c>
      <c r="B695" s="3">
        <v>691</v>
      </c>
      <c r="C695">
        <v>0.90167759481118992</v>
      </c>
      <c r="D695">
        <v>0.8613938007329125</v>
      </c>
      <c r="E695">
        <v>1.1023053048120346</v>
      </c>
      <c r="F695">
        <v>2.7335772756487131</v>
      </c>
      <c r="G695">
        <v>-0.38730036067136098</v>
      </c>
      <c r="H695">
        <v>-1.1292445378785487</v>
      </c>
      <c r="I695">
        <v>0.77261802289285697</v>
      </c>
      <c r="J695">
        <v>0.19257640815339983</v>
      </c>
      <c r="K695">
        <v>0.81557345765759237</v>
      </c>
      <c r="L695">
        <v>0.52122913984931074</v>
      </c>
      <c r="M695">
        <v>-0.37436848288052715</v>
      </c>
      <c r="N695">
        <v>0.73264118327642791</v>
      </c>
      <c r="O695">
        <v>0.37158429222472478</v>
      </c>
      <c r="P695">
        <v>0.88454726210329682</v>
      </c>
      <c r="R695" s="33">
        <v>0.11268819175320127</v>
      </c>
      <c r="S695" s="33">
        <v>0.95043879605384485</v>
      </c>
      <c r="T695" s="33">
        <v>2.4845276970809922E-2</v>
      </c>
      <c r="U695" s="33">
        <v>0.57457004840232895</v>
      </c>
      <c r="V695" s="33">
        <v>0.79880349794347005</v>
      </c>
      <c r="W695" s="33">
        <v>0.49038993590063878</v>
      </c>
      <c r="X695" s="33">
        <v>0.98365268203599965</v>
      </c>
      <c r="Y695" s="33">
        <v>0.25062697904679315</v>
      </c>
      <c r="Z695" s="33">
        <v>0.28763683945296187</v>
      </c>
      <c r="AA695" s="33">
        <v>0.31236068592982397</v>
      </c>
      <c r="AC695" s="36">
        <f t="shared" si="132"/>
        <v>2.2985672471372429E-2</v>
      </c>
      <c r="AD695" s="36">
        <f t="shared" si="133"/>
        <v>0.9962682452077144</v>
      </c>
      <c r="AE695" s="36">
        <f t="shared" si="134"/>
        <v>8.0529682784749655E-4</v>
      </c>
      <c r="AF695" s="36">
        <f t="shared" si="135"/>
        <v>0.62463746106142182</v>
      </c>
      <c r="AG695" s="36">
        <f t="shared" si="136"/>
        <v>0.91855595839114823</v>
      </c>
      <c r="AH695" s="36">
        <f t="shared" si="137"/>
        <v>0.48375226852488684</v>
      </c>
      <c r="AI695" s="36">
        <f t="shared" si="138"/>
        <v>0.99968228167110917</v>
      </c>
      <c r="AJ695" s="36">
        <f t="shared" si="139"/>
        <v>0.1300679398681816</v>
      </c>
      <c r="AK695" s="36">
        <f t="shared" si="140"/>
        <v>0.17339279145569728</v>
      </c>
      <c r="AL695" s="36">
        <f t="shared" si="141"/>
        <v>0.20533585039255597</v>
      </c>
      <c r="AN695">
        <f>SQRT(Correlation)*$F695 + SQRT('CDO Param'!C$17 - Correlation)*HLOOKUP('CDO Param'!C$12,$C$4:$E$1004,$A695,FALSE) + SQRT(1-Correlation)*G695</f>
        <v>0.61882713116898547</v>
      </c>
      <c r="AO695">
        <f>SQRT(Correlation)*$F695 + SQRT('CDO Param'!D$17 - Correlation)*HLOOKUP('CDO Param'!D$12,$C$4:$E$1004,$A695,FALSE) + SQRT(1-Correlation)*H695</f>
        <v>-8.504291783330431E-2</v>
      </c>
      <c r="AP695">
        <f>SQRT(Correlation)*$F695 + SQRT('CDO Param'!E$17 - Correlation)*HLOOKUP('CDO Param'!E$12,$C$4:$E$1004,$A695,FALSE) + SQRT(1-Correlation)*I695</f>
        <v>1.8359643170669768</v>
      </c>
      <c r="AQ695">
        <f>SQRT(Correlation)*$F695 + SQRT('CDO Param'!F$17 - Correlation)*HLOOKUP('CDO Param'!F$12,$C$4:$E$1004,$A695,FALSE) + SQRT(1-Correlation)*J695</f>
        <v>1.2936100164783093</v>
      </c>
      <c r="AR695">
        <f>SQRT(Correlation)*$F695 + SQRT('CDO Param'!G$17 - Correlation)*HLOOKUP('CDO Param'!G$12,$C$4:$E$1004,$A695,FALSE) + SQRT(1-Correlation)*K695</f>
        <v>1.8846369120776858</v>
      </c>
      <c r="AS695">
        <f>SQRT(Correlation)*$F695 + SQRT('CDO Param'!H$17 - Correlation)*HLOOKUP('CDO Param'!H$12,$C$4:$E$1004,$A695,FALSE) + SQRT(1-Correlation)*L695</f>
        <v>1.4807338940991224</v>
      </c>
      <c r="AT695">
        <f>SQRT(Correlation)*$F695 + SQRT('CDO Param'!I$17 - Correlation)*HLOOKUP('CDO Param'!I$12,$C$4:$E$1004,$A695,FALSE) + SQRT(1-Correlation)*M695</f>
        <v>0.75575886743935428</v>
      </c>
      <c r="AU695">
        <f>SQRT(Correlation)*$F695 + SQRT('CDO Param'!J$17 - Correlation)*HLOOKUP('CDO Param'!J$12,$C$4:$E$1004,$A695,FALSE) + SQRT(1-Correlation)*N695</f>
        <v>1.7980389570140263</v>
      </c>
      <c r="AV695">
        <f>SQRT(Correlation)*$F695 + SQRT('CDO Param'!K$17 - Correlation)*HLOOKUP('CDO Param'!K$12,$C$4:$E$1004,$A695,FALSE) + SQRT(1-Correlation)*O695</f>
        <v>1.4555103148272315</v>
      </c>
      <c r="AW695">
        <f>SQRT(Correlation)*$F695 + SQRT('CDO Param'!L$17 - Correlation)*HLOOKUP('CDO Param'!L$12,$C$4:$E$1004,$A695,FALSE) + SQRT(1-Correlation)*P695</f>
        <v>1.9421497168694217</v>
      </c>
      <c r="AY695" s="3">
        <f>IF(AN695&lt;'CDO Param'!C$13,1,0)</f>
        <v>0</v>
      </c>
      <c r="AZ695" s="3">
        <f>IF(AO695&lt;'CDO Param'!D$13,1,0)</f>
        <v>0</v>
      </c>
      <c r="BA695" s="3">
        <f>IF(AP695&lt;'CDO Param'!E$13,1,0)</f>
        <v>0</v>
      </c>
      <c r="BB695" s="3">
        <f>IF(AQ695&lt;'CDO Param'!F$13,1,0)</f>
        <v>0</v>
      </c>
      <c r="BC695" s="3">
        <f>IF(AR695&lt;'CDO Param'!G$13,1,0)</f>
        <v>0</v>
      </c>
      <c r="BD695" s="3">
        <f>IF(AS695&lt;'CDO Param'!H$13,1,0)</f>
        <v>0</v>
      </c>
      <c r="BE695" s="3">
        <f>IF(AT695&lt;'CDO Param'!I$13,1,0)</f>
        <v>0</v>
      </c>
      <c r="BF695" s="3">
        <f>IF(AU695&lt;'CDO Param'!J$13,1,0)</f>
        <v>0</v>
      </c>
      <c r="BG695" s="3">
        <f>IF(AV695&lt;'CDO Param'!K$13,1,0)</f>
        <v>0</v>
      </c>
      <c r="BH695" s="3">
        <f>IF(AW695&lt;'CDO Param'!L$13,1,0)</f>
        <v>0</v>
      </c>
      <c r="BJ695" s="37">
        <f>AY695*'CDO Param'!C$6*AC695</f>
        <v>0</v>
      </c>
      <c r="BK695" s="37">
        <f>AZ695*'CDO Param'!D$6*AD695</f>
        <v>0</v>
      </c>
      <c r="BL695" s="37">
        <f>BA695*'CDO Param'!E$6*AE695</f>
        <v>0</v>
      </c>
      <c r="BM695" s="37">
        <f>BB695*'CDO Param'!F$6*AF695</f>
        <v>0</v>
      </c>
      <c r="BN695" s="37">
        <f>BC695*'CDO Param'!G$6*AG695</f>
        <v>0</v>
      </c>
      <c r="BO695" s="37">
        <f>BD695*'CDO Param'!H$6*AH695</f>
        <v>0</v>
      </c>
      <c r="BP695" s="37">
        <f>BE695*'CDO Param'!I$6*AI695</f>
        <v>0</v>
      </c>
      <c r="BQ695" s="37">
        <f>BF695*'CDO Param'!J$6*AJ695</f>
        <v>0</v>
      </c>
      <c r="BR695" s="37">
        <f>BG695*'CDO Param'!K$6*AK695</f>
        <v>0</v>
      </c>
      <c r="BS695" s="37">
        <f>BH695*'CDO Param'!L$6*AL695</f>
        <v>0</v>
      </c>
      <c r="BU695" s="38">
        <f t="shared" si="142"/>
        <v>0</v>
      </c>
      <c r="CE695" s="5">
        <f>BU695/'CDO Param'!$M$6</f>
        <v>0</v>
      </c>
      <c r="CF695" s="5">
        <f t="shared" si="143"/>
        <v>0</v>
      </c>
      <c r="CG695" s="5">
        <f t="shared" si="144"/>
        <v>0</v>
      </c>
    </row>
    <row r="696" spans="1:85" x14ac:dyDescent="0.2">
      <c r="A696" s="3">
        <v>693</v>
      </c>
      <c r="B696" s="3">
        <v>692</v>
      </c>
      <c r="C696">
        <v>1.3754015526501462</v>
      </c>
      <c r="D696">
        <v>-0.55075361160561442</v>
      </c>
      <c r="E696">
        <v>-0.92516529548447579</v>
      </c>
      <c r="F696">
        <v>0.67433916228765156</v>
      </c>
      <c r="G696">
        <v>-0.13105591278872453</v>
      </c>
      <c r="H696">
        <v>-0.58977434491680469</v>
      </c>
      <c r="I696">
        <v>0.90030653154826723</v>
      </c>
      <c r="J696">
        <v>1.1487304618640337</v>
      </c>
      <c r="K696">
        <v>4.9849404604174197E-2</v>
      </c>
      <c r="L696">
        <v>0.2515207597753033</v>
      </c>
      <c r="M696">
        <v>-0.41661905925138853</v>
      </c>
      <c r="N696">
        <v>0.86538875621045008</v>
      </c>
      <c r="O696">
        <v>-0.48949573283607606</v>
      </c>
      <c r="P696">
        <v>1.3208773452788591</v>
      </c>
      <c r="R696" s="33">
        <v>0.8460484225517364</v>
      </c>
      <c r="S696" s="33">
        <v>0.53583782703421912</v>
      </c>
      <c r="T696" s="33">
        <v>0.82635896412020504</v>
      </c>
      <c r="U696" s="33">
        <v>0.61510996828559317</v>
      </c>
      <c r="V696" s="33">
        <v>0.15323697596473479</v>
      </c>
      <c r="W696" s="33">
        <v>0.45385503929753557</v>
      </c>
      <c r="X696" s="33">
        <v>0.94164547368029383</v>
      </c>
      <c r="Y696" s="33">
        <v>0.23547614469913586</v>
      </c>
      <c r="Z696" s="33">
        <v>0.64756395837644298</v>
      </c>
      <c r="AA696" s="33">
        <v>0.60744843287740291</v>
      </c>
      <c r="AC696" s="36">
        <f t="shared" si="132"/>
        <v>0.95442138927191467</v>
      </c>
      <c r="AD696" s="36">
        <f t="shared" si="133"/>
        <v>0.56043971722411023</v>
      </c>
      <c r="AE696" s="36">
        <f t="shared" si="134"/>
        <v>0.94076599274550221</v>
      </c>
      <c r="AF696" s="36">
        <f t="shared" si="135"/>
        <v>0.68931461218582346</v>
      </c>
      <c r="AG696" s="36">
        <f t="shared" si="136"/>
        <v>4.5117962784515596E-2</v>
      </c>
      <c r="AH696" s="36">
        <f t="shared" si="137"/>
        <v>0.42231534046769792</v>
      </c>
      <c r="AI696" s="36">
        <f t="shared" si="138"/>
        <v>0.99463867709737708</v>
      </c>
      <c r="AJ696" s="36">
        <f t="shared" si="139"/>
        <v>0.11400034360643878</v>
      </c>
      <c r="AK696" s="36">
        <f t="shared" si="140"/>
        <v>0.73837886858671931</v>
      </c>
      <c r="AL696" s="36">
        <f t="shared" si="141"/>
        <v>0.67734831367991832</v>
      </c>
      <c r="AN696">
        <f>SQRT(Correlation)*$F696 + SQRT('CDO Param'!C$17 - Correlation)*HLOOKUP('CDO Param'!C$12,$C$4:$E$1004,$A696,FALSE) + SQRT(1-Correlation)*G696</f>
        <v>1.1025888548599913E-2</v>
      </c>
      <c r="AO696">
        <f>SQRT(Correlation)*$F696 + SQRT('CDO Param'!D$17 - Correlation)*HLOOKUP('CDO Param'!D$12,$C$4:$E$1004,$A696,FALSE) + SQRT(1-Correlation)*H696</f>
        <v>-0.42415262651922792</v>
      </c>
      <c r="AP696">
        <f>SQRT(Correlation)*$F696 + SQRT('CDO Param'!E$17 - Correlation)*HLOOKUP('CDO Param'!E$12,$C$4:$E$1004,$A696,FALSE) + SQRT(1-Correlation)*I696</f>
        <v>1.4312475825499589</v>
      </c>
      <c r="AQ696">
        <f>SQRT(Correlation)*$F696 + SQRT('CDO Param'!F$17 - Correlation)*HLOOKUP('CDO Param'!F$12,$C$4:$E$1004,$A696,FALSE) + SQRT(1-Correlation)*J696</f>
        <v>1.0961529208474547</v>
      </c>
      <c r="AR696">
        <f>SQRT(Correlation)*$F696 + SQRT('CDO Param'!G$17 - Correlation)*HLOOKUP('CDO Param'!G$12,$C$4:$E$1004,$A696,FALSE) + SQRT(1-Correlation)*K696</f>
        <v>5.3662815280935756E-2</v>
      </c>
      <c r="AS696">
        <f>SQRT(Correlation)*$F696 + SQRT('CDO Param'!H$17 - Correlation)*HLOOKUP('CDO Param'!H$12,$C$4:$E$1004,$A696,FALSE) + SQRT(1-Correlation)*L696</f>
        <v>0.3739699880338333</v>
      </c>
      <c r="AT696">
        <f>SQRT(Correlation)*$F696 + SQRT('CDO Param'!I$17 - Correlation)*HLOOKUP('CDO Param'!I$12,$C$4:$E$1004,$A696,FALSE) + SQRT(1-Correlation)*M696</f>
        <v>-0.38886802544611632</v>
      </c>
      <c r="AU696">
        <f>SQRT(Correlation)*$F696 + SQRT('CDO Param'!J$17 - Correlation)*HLOOKUP('CDO Param'!J$12,$C$4:$E$1004,$A696,FALSE) + SQRT(1-Correlation)*N696</f>
        <v>1.3981216722818917</v>
      </c>
      <c r="AV696">
        <f>SQRT(Correlation)*$F696 + SQRT('CDO Param'!K$17 - Correlation)*HLOOKUP('CDO Param'!K$12,$C$4:$E$1004,$A696,FALSE) + SQRT(1-Correlation)*O696</f>
        <v>0.11276538673574793</v>
      </c>
      <c r="AW696">
        <f>SQRT(Correlation)*$F696 + SQRT('CDO Param'!L$17 - Correlation)*HLOOKUP('CDO Param'!L$12,$C$4:$E$1004,$A696,FALSE) + SQRT(1-Correlation)*P696</f>
        <v>1.8302360891836851</v>
      </c>
      <c r="AY696" s="3">
        <f>IF(AN696&lt;'CDO Param'!C$13,1,0)</f>
        <v>0</v>
      </c>
      <c r="AZ696" s="3">
        <f>IF(AO696&lt;'CDO Param'!D$13,1,0)</f>
        <v>0</v>
      </c>
      <c r="BA696" s="3">
        <f>IF(AP696&lt;'CDO Param'!E$13,1,0)</f>
        <v>0</v>
      </c>
      <c r="BB696" s="3">
        <f>IF(AQ696&lt;'CDO Param'!F$13,1,0)</f>
        <v>0</v>
      </c>
      <c r="BC696" s="3">
        <f>IF(AR696&lt;'CDO Param'!G$13,1,0)</f>
        <v>0</v>
      </c>
      <c r="BD696" s="3">
        <f>IF(AS696&lt;'CDO Param'!H$13,1,0)</f>
        <v>0</v>
      </c>
      <c r="BE696" s="3">
        <f>IF(AT696&lt;'CDO Param'!I$13,1,0)</f>
        <v>0</v>
      </c>
      <c r="BF696" s="3">
        <f>IF(AU696&lt;'CDO Param'!J$13,1,0)</f>
        <v>0</v>
      </c>
      <c r="BG696" s="3">
        <f>IF(AV696&lt;'CDO Param'!K$13,1,0)</f>
        <v>0</v>
      </c>
      <c r="BH696" s="3">
        <f>IF(AW696&lt;'CDO Param'!L$13,1,0)</f>
        <v>0</v>
      </c>
      <c r="BJ696" s="37">
        <f>AY696*'CDO Param'!C$6*AC696</f>
        <v>0</v>
      </c>
      <c r="BK696" s="37">
        <f>AZ696*'CDO Param'!D$6*AD696</f>
        <v>0</v>
      </c>
      <c r="BL696" s="37">
        <f>BA696*'CDO Param'!E$6*AE696</f>
        <v>0</v>
      </c>
      <c r="BM696" s="37">
        <f>BB696*'CDO Param'!F$6*AF696</f>
        <v>0</v>
      </c>
      <c r="BN696" s="37">
        <f>BC696*'CDO Param'!G$6*AG696</f>
        <v>0</v>
      </c>
      <c r="BO696" s="37">
        <f>BD696*'CDO Param'!H$6*AH696</f>
        <v>0</v>
      </c>
      <c r="BP696" s="37">
        <f>BE696*'CDO Param'!I$6*AI696</f>
        <v>0</v>
      </c>
      <c r="BQ696" s="37">
        <f>BF696*'CDO Param'!J$6*AJ696</f>
        <v>0</v>
      </c>
      <c r="BR696" s="37">
        <f>BG696*'CDO Param'!K$6*AK696</f>
        <v>0</v>
      </c>
      <c r="BS696" s="37">
        <f>BH696*'CDO Param'!L$6*AL696</f>
        <v>0</v>
      </c>
      <c r="BU696" s="38">
        <f t="shared" si="142"/>
        <v>0</v>
      </c>
      <c r="CE696" s="5">
        <f>BU696/'CDO Param'!$M$6</f>
        <v>0</v>
      </c>
      <c r="CF696" s="5">
        <f t="shared" si="143"/>
        <v>0</v>
      </c>
      <c r="CG696" s="5">
        <f t="shared" si="144"/>
        <v>0</v>
      </c>
    </row>
    <row r="697" spans="1:85" x14ac:dyDescent="0.2">
      <c r="A697" s="3">
        <v>694</v>
      </c>
      <c r="B697" s="3">
        <v>693</v>
      </c>
      <c r="C697">
        <v>-0.2722879344219109</v>
      </c>
      <c r="D697">
        <v>-0.74147919804090634</v>
      </c>
      <c r="E697">
        <v>-0.87076159616117366</v>
      </c>
      <c r="F697">
        <v>-1.1913607522728853</v>
      </c>
      <c r="G697">
        <v>-0.45940851123305038</v>
      </c>
      <c r="H697">
        <v>-0.98963255368289538</v>
      </c>
      <c r="I697">
        <v>1.2826762940676417</v>
      </c>
      <c r="J697">
        <v>0.29253214961499907</v>
      </c>
      <c r="K697">
        <v>-0.49389768719265703</v>
      </c>
      <c r="L697">
        <v>0.68482449933071621</v>
      </c>
      <c r="M697">
        <v>-0.6723371370753739</v>
      </c>
      <c r="N697">
        <v>-0.65720655584300403</v>
      </c>
      <c r="O697">
        <v>0.22914150576980319</v>
      </c>
      <c r="P697">
        <v>0.14145371096674353</v>
      </c>
      <c r="R697" s="33">
        <v>0.38581137051145142</v>
      </c>
      <c r="S697" s="33">
        <v>0.33170418596440188</v>
      </c>
      <c r="T697" s="33">
        <v>0.95225350370269901</v>
      </c>
      <c r="U697" s="33">
        <v>0.52463673126168398</v>
      </c>
      <c r="V697" s="33">
        <v>0.56954231512245834</v>
      </c>
      <c r="W697" s="33">
        <v>0.29769026315663488</v>
      </c>
      <c r="X697" s="33">
        <v>0.28025287356239409</v>
      </c>
      <c r="Y697" s="33">
        <v>0.21004596315792107</v>
      </c>
      <c r="Z697" s="33">
        <v>0.24250279517960865</v>
      </c>
      <c r="AA697" s="33">
        <v>0.74447858368255138</v>
      </c>
      <c r="AC697" s="36">
        <f t="shared" si="132"/>
        <v>0.31211727986805549</v>
      </c>
      <c r="AD697" s="36">
        <f t="shared" si="133"/>
        <v>0.23185145978514796</v>
      </c>
      <c r="AE697" s="36">
        <f t="shared" si="134"/>
        <v>0.99656472653123385</v>
      </c>
      <c r="AF697" s="36">
        <f t="shared" si="135"/>
        <v>0.54160838288889623</v>
      </c>
      <c r="AG697" s="36">
        <f t="shared" si="136"/>
        <v>0.61641091534335346</v>
      </c>
      <c r="AH697" s="36">
        <f t="shared" si="137"/>
        <v>0.18610633162811929</v>
      </c>
      <c r="AI697" s="36">
        <f t="shared" si="138"/>
        <v>0.16430452858696651</v>
      </c>
      <c r="AJ697" s="36">
        <f t="shared" si="139"/>
        <v>8.9333118658567107E-2</v>
      </c>
      <c r="AK697" s="36">
        <f t="shared" si="140"/>
        <v>0.12132739291048465</v>
      </c>
      <c r="AL697" s="36">
        <f t="shared" si="141"/>
        <v>0.86452898526900579</v>
      </c>
      <c r="AN697">
        <f>SQRT(Correlation)*$F697 + SQRT('CDO Param'!C$17 - Correlation)*HLOOKUP('CDO Param'!C$12,$C$4:$E$1004,$A697,FALSE) + SQRT(1-Correlation)*G697</f>
        <v>-0.91743552460913835</v>
      </c>
      <c r="AO697">
        <f>SQRT(Correlation)*$F697 + SQRT('CDO Param'!D$17 - Correlation)*HLOOKUP('CDO Param'!D$12,$C$4:$E$1004,$A697,FALSE) + SQRT(1-Correlation)*H697</f>
        <v>-1.4204502179061329</v>
      </c>
      <c r="AP697">
        <f>SQRT(Correlation)*$F697 + SQRT('CDO Param'!E$17 - Correlation)*HLOOKUP('CDO Param'!E$12,$C$4:$E$1004,$A697,FALSE) + SQRT(1-Correlation)*I697</f>
        <v>0.76807161182752304</v>
      </c>
      <c r="AQ697">
        <f>SQRT(Correlation)*$F697 + SQRT('CDO Param'!F$17 - Correlation)*HLOOKUP('CDO Param'!F$12,$C$4:$E$1004,$A697,FALSE) + SQRT(1-Correlation)*J697</f>
        <v>-0.29392919685009078</v>
      </c>
      <c r="AR697">
        <f>SQRT(Correlation)*$F697 + SQRT('CDO Param'!G$17 - Correlation)*HLOOKUP('CDO Param'!G$12,$C$4:$E$1004,$A697,FALSE) + SQRT(1-Correlation)*K697</f>
        <v>-1.0400020481181054</v>
      </c>
      <c r="AS697">
        <f>SQRT(Correlation)*$F697 + SQRT('CDO Param'!H$17 - Correlation)*HLOOKUP('CDO Param'!H$12,$C$4:$E$1004,$A697,FALSE) + SQRT(1-Correlation)*L697</f>
        <v>0.16807922159076411</v>
      </c>
      <c r="AT697">
        <f>SQRT(Correlation)*$F697 + SQRT('CDO Param'!I$17 - Correlation)*HLOOKUP('CDO Param'!I$12,$C$4:$E$1004,$A697,FALSE) + SQRT(1-Correlation)*M697</f>
        <v>-1.2092845739351605</v>
      </c>
      <c r="AU697">
        <f>SQRT(Correlation)*$F697 + SQRT('CDO Param'!J$17 - Correlation)*HLOOKUP('CDO Param'!J$12,$C$4:$E$1004,$A697,FALSE) + SQRT(1-Correlation)*N697</f>
        <v>-1.0722628480573382</v>
      </c>
      <c r="AV697">
        <f>SQRT(Correlation)*$F697 + SQRT('CDO Param'!K$17 - Correlation)*HLOOKUP('CDO Param'!K$12,$C$4:$E$1004,$A697,FALSE) + SQRT(1-Correlation)*O697</f>
        <v>-0.2313992457458203</v>
      </c>
      <c r="AW697">
        <f>SQRT(Correlation)*$F697 + SQRT('CDO Param'!L$17 - Correlation)*HLOOKUP('CDO Param'!L$12,$C$4:$E$1004,$A697,FALSE) + SQRT(1-Correlation)*P697</f>
        <v>-0.31458719211836361</v>
      </c>
      <c r="AY697" s="3">
        <f>IF(AN697&lt;'CDO Param'!C$13,1,0)</f>
        <v>0</v>
      </c>
      <c r="AZ697" s="3">
        <f>IF(AO697&lt;'CDO Param'!D$13,1,0)</f>
        <v>0</v>
      </c>
      <c r="BA697" s="3">
        <f>IF(AP697&lt;'CDO Param'!E$13,1,0)</f>
        <v>0</v>
      </c>
      <c r="BB697" s="3">
        <f>IF(AQ697&lt;'CDO Param'!F$13,1,0)</f>
        <v>0</v>
      </c>
      <c r="BC697" s="3">
        <f>IF(AR697&lt;'CDO Param'!G$13,1,0)</f>
        <v>1</v>
      </c>
      <c r="BD697" s="3">
        <f>IF(AS697&lt;'CDO Param'!H$13,1,0)</f>
        <v>0</v>
      </c>
      <c r="BE697" s="3">
        <f>IF(AT697&lt;'CDO Param'!I$13,1,0)</f>
        <v>0</v>
      </c>
      <c r="BF697" s="3">
        <f>IF(AU697&lt;'CDO Param'!J$13,1,0)</f>
        <v>0</v>
      </c>
      <c r="BG697" s="3">
        <f>IF(AV697&lt;'CDO Param'!K$13,1,0)</f>
        <v>0</v>
      </c>
      <c r="BH697" s="3">
        <f>IF(AW697&lt;'CDO Param'!L$13,1,0)</f>
        <v>0</v>
      </c>
      <c r="BJ697" s="37">
        <f>AY697*'CDO Param'!C$6*AC697</f>
        <v>0</v>
      </c>
      <c r="BK697" s="37">
        <f>AZ697*'CDO Param'!D$6*AD697</f>
        <v>0</v>
      </c>
      <c r="BL697" s="37">
        <f>BA697*'CDO Param'!E$6*AE697</f>
        <v>0</v>
      </c>
      <c r="BM697" s="37">
        <f>BB697*'CDO Param'!F$6*AF697</f>
        <v>0</v>
      </c>
      <c r="BN697" s="37">
        <f>BC697*'CDO Param'!G$6*AG697</f>
        <v>6164.1091534335346</v>
      </c>
      <c r="BO697" s="37">
        <f>BD697*'CDO Param'!H$6*AH697</f>
        <v>0</v>
      </c>
      <c r="BP697" s="37">
        <f>BE697*'CDO Param'!I$6*AI697</f>
        <v>0</v>
      </c>
      <c r="BQ697" s="37">
        <f>BF697*'CDO Param'!J$6*AJ697</f>
        <v>0</v>
      </c>
      <c r="BR697" s="37">
        <f>BG697*'CDO Param'!K$6*AK697</f>
        <v>0</v>
      </c>
      <c r="BS697" s="37">
        <f>BH697*'CDO Param'!L$6*AL697</f>
        <v>0</v>
      </c>
      <c r="BU697" s="38">
        <f t="shared" si="142"/>
        <v>6164.1091534335346</v>
      </c>
      <c r="CE697" s="5">
        <f>BU697/'CDO Param'!$M$6</f>
        <v>6.420947034826599E-2</v>
      </c>
      <c r="CF697" s="5">
        <f t="shared" si="143"/>
        <v>1.4209470348265987E-2</v>
      </c>
      <c r="CG697" s="5">
        <f t="shared" si="144"/>
        <v>0.71047351741329934</v>
      </c>
    </row>
    <row r="698" spans="1:85" x14ac:dyDescent="0.2">
      <c r="A698" s="3">
        <v>695</v>
      </c>
      <c r="B698" s="3">
        <v>694</v>
      </c>
      <c r="C698">
        <v>0.83326540334383026</v>
      </c>
      <c r="D698">
        <v>1.830730980145745</v>
      </c>
      <c r="E698">
        <v>0.79961182564147748</v>
      </c>
      <c r="F698">
        <v>-1.0338226275052875</v>
      </c>
      <c r="G698">
        <v>-0.53107555686437991</v>
      </c>
      <c r="H698">
        <v>-0.99066710390616208</v>
      </c>
      <c r="I698">
        <v>0.39448877942049876</v>
      </c>
      <c r="J698">
        <v>7.0633632276440039E-2</v>
      </c>
      <c r="K698">
        <v>0.54149609240994323</v>
      </c>
      <c r="L698">
        <v>-0.38670577851007693</v>
      </c>
      <c r="M698">
        <v>0.95488530860166065</v>
      </c>
      <c r="N698">
        <v>1.1271731636952609</v>
      </c>
      <c r="O698">
        <v>1.10128212327254</v>
      </c>
      <c r="P698">
        <v>0.132383775053313</v>
      </c>
      <c r="R698" s="33">
        <v>0.45155595264004356</v>
      </c>
      <c r="S698" s="33">
        <v>0.30089602121193709</v>
      </c>
      <c r="T698" s="33">
        <v>0.15942850902649972</v>
      </c>
      <c r="U698" s="33">
        <v>0.51495120838049391</v>
      </c>
      <c r="V698" s="33">
        <v>0.78495925096094576</v>
      </c>
      <c r="W698" s="33">
        <v>0.81013090061495585</v>
      </c>
      <c r="X698" s="33">
        <v>0.87004663556350703</v>
      </c>
      <c r="Y698" s="33">
        <v>0.87380391586283401</v>
      </c>
      <c r="Z698" s="33">
        <v>2.2413906651741783E-2</v>
      </c>
      <c r="AA698" s="33">
        <v>0.71052909582412294</v>
      </c>
      <c r="AC698" s="36">
        <f t="shared" si="132"/>
        <v>0.41848204329567407</v>
      </c>
      <c r="AD698" s="36">
        <f t="shared" si="133"/>
        <v>0.19024079990561932</v>
      </c>
      <c r="AE698" s="36">
        <f t="shared" si="134"/>
        <v>4.9190539337605664E-2</v>
      </c>
      <c r="AF698" s="36">
        <f t="shared" si="135"/>
        <v>0.52527104880167808</v>
      </c>
      <c r="AG698" s="36">
        <f t="shared" si="136"/>
        <v>0.90605422462941554</v>
      </c>
      <c r="AH698" s="36">
        <f t="shared" si="137"/>
        <v>0.92812025623207062</v>
      </c>
      <c r="AI698" s="36">
        <f t="shared" si="138"/>
        <v>0.96855078488756452</v>
      </c>
      <c r="AJ698" s="36">
        <f t="shared" si="139"/>
        <v>0.97051332000127111</v>
      </c>
      <c r="AK698" s="36">
        <f t="shared" si="140"/>
        <v>6.4060657428575106E-4</v>
      </c>
      <c r="AL698" s="36">
        <f t="shared" si="141"/>
        <v>0.82431676949305455</v>
      </c>
      <c r="AN698">
        <f>SQRT(Correlation)*$F698 + SQRT('CDO Param'!C$17 - Correlation)*HLOOKUP('CDO Param'!C$12,$C$4:$E$1004,$A698,FALSE) + SQRT(1-Correlation)*G698</f>
        <v>-0.57184147263589757</v>
      </c>
      <c r="AO698">
        <f>SQRT(Correlation)*$F698 + SQRT('CDO Param'!D$17 - Correlation)*HLOOKUP('CDO Param'!D$12,$C$4:$E$1004,$A698,FALSE) + SQRT(1-Correlation)*H698</f>
        <v>-1.0078482972396334</v>
      </c>
      <c r="AP698">
        <f>SQRT(Correlation)*$F698 + SQRT('CDO Param'!E$17 - Correlation)*HLOOKUP('CDO Param'!E$12,$C$4:$E$1004,$A698,FALSE) + SQRT(1-Correlation)*I698</f>
        <v>0.26778279968707619</v>
      </c>
      <c r="AQ698">
        <f>SQRT(Correlation)*$F698 + SQRT('CDO Param'!F$17 - Correlation)*HLOOKUP('CDO Param'!F$12,$C$4:$E$1004,$A698,FALSE) + SQRT(1-Correlation)*J698</f>
        <v>-8.1115832957649014E-2</v>
      </c>
      <c r="AR698">
        <f>SQRT(Correlation)*$F698 + SQRT('CDO Param'!G$17 - Correlation)*HLOOKUP('CDO Param'!G$12,$C$4:$E$1004,$A698,FALSE) + SQRT(1-Correlation)*K698</f>
        <v>0.3655835186499814</v>
      </c>
      <c r="AS698">
        <f>SQRT(Correlation)*$F698 + SQRT('CDO Param'!H$17 - Correlation)*HLOOKUP('CDO Param'!H$12,$C$4:$E$1004,$A698,FALSE) + SQRT(1-Correlation)*L698</f>
        <v>-0.43488027516791578</v>
      </c>
      <c r="AT698">
        <f>SQRT(Correlation)*$F698 + SQRT('CDO Param'!I$17 - Correlation)*HLOOKUP('CDO Param'!I$12,$C$4:$E$1004,$A698,FALSE) + SQRT(1-Correlation)*M698</f>
        <v>0.75775896364525663</v>
      </c>
      <c r="AU698">
        <f>SQRT(Correlation)*$F698 + SQRT('CDO Param'!J$17 - Correlation)*HLOOKUP('CDO Param'!J$12,$C$4:$E$1004,$A698,FALSE) + SQRT(1-Correlation)*N698</f>
        <v>0.96286823779096753</v>
      </c>
      <c r="AV698">
        <f>SQRT(Correlation)*$F698 + SQRT('CDO Param'!K$17 - Correlation)*HLOOKUP('CDO Param'!K$12,$C$4:$E$1004,$A698,FALSE) + SQRT(1-Correlation)*O698</f>
        <v>0.9383058401727814</v>
      </c>
      <c r="AW698">
        <f>SQRT(Correlation)*$F698 + SQRT('CDO Param'!L$17 - Correlation)*HLOOKUP('CDO Param'!L$12,$C$4:$E$1004,$A698,FALSE) + SQRT(1-Correlation)*P698</f>
        <v>1.9128159708470066E-2</v>
      </c>
      <c r="AY698" s="3">
        <f>IF(AN698&lt;'CDO Param'!C$13,1,0)</f>
        <v>0</v>
      </c>
      <c r="AZ698" s="3">
        <f>IF(AO698&lt;'CDO Param'!D$13,1,0)</f>
        <v>0</v>
      </c>
      <c r="BA698" s="3">
        <f>IF(AP698&lt;'CDO Param'!E$13,1,0)</f>
        <v>0</v>
      </c>
      <c r="BB698" s="3">
        <f>IF(AQ698&lt;'CDO Param'!F$13,1,0)</f>
        <v>0</v>
      </c>
      <c r="BC698" s="3">
        <f>IF(AR698&lt;'CDO Param'!G$13,1,0)</f>
        <v>0</v>
      </c>
      <c r="BD698" s="3">
        <f>IF(AS698&lt;'CDO Param'!H$13,1,0)</f>
        <v>0</v>
      </c>
      <c r="BE698" s="3">
        <f>IF(AT698&lt;'CDO Param'!I$13,1,0)</f>
        <v>0</v>
      </c>
      <c r="BF698" s="3">
        <f>IF(AU698&lt;'CDO Param'!J$13,1,0)</f>
        <v>0</v>
      </c>
      <c r="BG698" s="3">
        <f>IF(AV698&lt;'CDO Param'!K$13,1,0)</f>
        <v>0</v>
      </c>
      <c r="BH698" s="3">
        <f>IF(AW698&lt;'CDO Param'!L$13,1,0)</f>
        <v>0</v>
      </c>
      <c r="BJ698" s="37">
        <f>AY698*'CDO Param'!C$6*AC698</f>
        <v>0</v>
      </c>
      <c r="BK698" s="37">
        <f>AZ698*'CDO Param'!D$6*AD698</f>
        <v>0</v>
      </c>
      <c r="BL698" s="37">
        <f>BA698*'CDO Param'!E$6*AE698</f>
        <v>0</v>
      </c>
      <c r="BM698" s="37">
        <f>BB698*'CDO Param'!F$6*AF698</f>
        <v>0</v>
      </c>
      <c r="BN698" s="37">
        <f>BC698*'CDO Param'!G$6*AG698</f>
        <v>0</v>
      </c>
      <c r="BO698" s="37">
        <f>BD698*'CDO Param'!H$6*AH698</f>
        <v>0</v>
      </c>
      <c r="BP698" s="37">
        <f>BE698*'CDO Param'!I$6*AI698</f>
        <v>0</v>
      </c>
      <c r="BQ698" s="37">
        <f>BF698*'CDO Param'!J$6*AJ698</f>
        <v>0</v>
      </c>
      <c r="BR698" s="37">
        <f>BG698*'CDO Param'!K$6*AK698</f>
        <v>0</v>
      </c>
      <c r="BS698" s="37">
        <f>BH698*'CDO Param'!L$6*AL698</f>
        <v>0</v>
      </c>
      <c r="BU698" s="38">
        <f t="shared" si="142"/>
        <v>0</v>
      </c>
      <c r="CE698" s="5">
        <f>BU698/'CDO Param'!$M$6</f>
        <v>0</v>
      </c>
      <c r="CF698" s="5">
        <f t="shared" si="143"/>
        <v>0</v>
      </c>
      <c r="CG698" s="5">
        <f t="shared" si="144"/>
        <v>0</v>
      </c>
    </row>
    <row r="699" spans="1:85" x14ac:dyDescent="0.2">
      <c r="A699" s="3">
        <v>696</v>
      </c>
      <c r="B699" s="3">
        <v>695</v>
      </c>
      <c r="C699">
        <v>0.11946440281462856</v>
      </c>
      <c r="D699">
        <v>-0.11867882676597219</v>
      </c>
      <c r="E699">
        <v>0.30872342904331163</v>
      </c>
      <c r="F699">
        <v>0.28942281460331287</v>
      </c>
      <c r="G699">
        <v>-0.43335376176401041</v>
      </c>
      <c r="H699">
        <v>-0.54237034419202246</v>
      </c>
      <c r="I699">
        <v>0.2264130216644844</v>
      </c>
      <c r="J699">
        <v>0.62180106397136115</v>
      </c>
      <c r="K699">
        <v>1.4453235053224489</v>
      </c>
      <c r="L699">
        <v>-0.86697355072828941</v>
      </c>
      <c r="M699">
        <v>-0.29971033654874191</v>
      </c>
      <c r="N699">
        <v>0.30227283787098713</v>
      </c>
      <c r="O699">
        <v>0.83051190813421272</v>
      </c>
      <c r="P699">
        <v>-1.3851786206942052</v>
      </c>
      <c r="R699" s="33">
        <v>0.86251351603423876</v>
      </c>
      <c r="S699" s="33">
        <v>0.26466398745061082</v>
      </c>
      <c r="T699" s="33">
        <v>0.20763708241639522</v>
      </c>
      <c r="U699" s="33">
        <v>0.75644417235462191</v>
      </c>
      <c r="V699" s="33">
        <v>0.55720476413015496</v>
      </c>
      <c r="W699" s="33">
        <v>0.94047073551475568</v>
      </c>
      <c r="X699" s="33">
        <v>0.49165179649910506</v>
      </c>
      <c r="Y699" s="33">
        <v>0.19174376045900571</v>
      </c>
      <c r="Z699" s="33">
        <v>0.63738203450915498</v>
      </c>
      <c r="AA699" s="33">
        <v>0.47985399536781664</v>
      </c>
      <c r="AC699" s="36">
        <f t="shared" si="132"/>
        <v>0.96441279492692011</v>
      </c>
      <c r="AD699" s="36">
        <f t="shared" si="133"/>
        <v>0.14583556961958344</v>
      </c>
      <c r="AE699" s="36">
        <f t="shared" si="134"/>
        <v>8.7149666449428939E-2</v>
      </c>
      <c r="AF699" s="36">
        <f t="shared" si="135"/>
        <v>0.87755586902654292</v>
      </c>
      <c r="AG699" s="36">
        <f t="shared" si="136"/>
        <v>0.59607309373157924</v>
      </c>
      <c r="AH699" s="36">
        <f t="shared" si="137"/>
        <v>0.99439639679695935</v>
      </c>
      <c r="AI699" s="36">
        <f t="shared" si="138"/>
        <v>0.48588502498798608</v>
      </c>
      <c r="AJ699" s="36">
        <f t="shared" si="139"/>
        <v>7.3420962922327193E-2</v>
      </c>
      <c r="AK699" s="36">
        <f t="shared" si="140"/>
        <v>0.72328910537779445</v>
      </c>
      <c r="AL699" s="36">
        <f t="shared" si="141"/>
        <v>0.46596154434628168</v>
      </c>
      <c r="AN699">
        <f>SQRT(Correlation)*$F699 + SQRT('CDO Param'!C$17 - Correlation)*HLOOKUP('CDO Param'!C$12,$C$4:$E$1004,$A699,FALSE) + SQRT(1-Correlation)*G699</f>
        <v>-0.33637566647446338</v>
      </c>
      <c r="AO699">
        <f>SQRT(Correlation)*$F699 + SQRT('CDO Param'!D$17 - Correlation)*HLOOKUP('CDO Param'!D$12,$C$4:$E$1004,$A699,FALSE) + SQRT(1-Correlation)*H699</f>
        <v>-0.43979787743446552</v>
      </c>
      <c r="AP699">
        <f>SQRT(Correlation)*$F699 + SQRT('CDO Param'!E$17 - Correlation)*HLOOKUP('CDO Param'!E$12,$C$4:$E$1004,$A699,FALSE) + SQRT(1-Correlation)*I699</f>
        <v>0.33792509224779177</v>
      </c>
      <c r="AQ699">
        <f>SQRT(Correlation)*$F699 + SQRT('CDO Param'!F$17 - Correlation)*HLOOKUP('CDO Param'!F$12,$C$4:$E$1004,$A699,FALSE) + SQRT(1-Correlation)*J699</f>
        <v>0.75044847155474825</v>
      </c>
      <c r="AR699">
        <f>SQRT(Correlation)*$F699 + SQRT('CDO Param'!G$17 - Correlation)*HLOOKUP('CDO Param'!G$12,$C$4:$E$1004,$A699,FALSE) + SQRT(1-Correlation)*K699</f>
        <v>1.531710457234309</v>
      </c>
      <c r="AS699">
        <f>SQRT(Correlation)*$F699 + SQRT('CDO Param'!H$17 - Correlation)*HLOOKUP('CDO Param'!H$12,$C$4:$E$1004,$A699,FALSE) + SQRT(1-Correlation)*L699</f>
        <v>-0.74774351796906335</v>
      </c>
      <c r="AT699">
        <f>SQRT(Correlation)*$F699 + SQRT('CDO Param'!I$17 - Correlation)*HLOOKUP('CDO Param'!I$12,$C$4:$E$1004,$A699,FALSE) + SQRT(1-Correlation)*M699</f>
        <v>-0.12377400308181108</v>
      </c>
      <c r="AU699">
        <f>SQRT(Correlation)*$F699 + SQRT('CDO Param'!J$17 - Correlation)*HLOOKUP('CDO Param'!J$12,$C$4:$E$1004,$A699,FALSE) + SQRT(1-Correlation)*N699</f>
        <v>0.40989203287608256</v>
      </c>
      <c r="AV699">
        <f>SQRT(Correlation)*$F699 + SQRT('CDO Param'!K$17 - Correlation)*HLOOKUP('CDO Param'!K$12,$C$4:$E$1004,$A699,FALSE) + SQRT(1-Correlation)*O699</f>
        <v>0.91102361621253647</v>
      </c>
      <c r="AW699">
        <f>SQRT(Correlation)*$F699 + SQRT('CDO Param'!L$17 - Correlation)*HLOOKUP('CDO Param'!L$12,$C$4:$E$1004,$A699,FALSE) + SQRT(1-Correlation)*P699</f>
        <v>-1.190964982135694</v>
      </c>
      <c r="AY699" s="3">
        <f>IF(AN699&lt;'CDO Param'!C$13,1,0)</f>
        <v>0</v>
      </c>
      <c r="AZ699" s="3">
        <f>IF(AO699&lt;'CDO Param'!D$13,1,0)</f>
        <v>0</v>
      </c>
      <c r="BA699" s="3">
        <f>IF(AP699&lt;'CDO Param'!E$13,1,0)</f>
        <v>0</v>
      </c>
      <c r="BB699" s="3">
        <f>IF(AQ699&lt;'CDO Param'!F$13,1,0)</f>
        <v>0</v>
      </c>
      <c r="BC699" s="3">
        <f>IF(AR699&lt;'CDO Param'!G$13,1,0)</f>
        <v>0</v>
      </c>
      <c r="BD699" s="3">
        <f>IF(AS699&lt;'CDO Param'!H$13,1,0)</f>
        <v>0</v>
      </c>
      <c r="BE699" s="3">
        <f>IF(AT699&lt;'CDO Param'!I$13,1,0)</f>
        <v>0</v>
      </c>
      <c r="BF699" s="3">
        <f>IF(AU699&lt;'CDO Param'!J$13,1,0)</f>
        <v>0</v>
      </c>
      <c r="BG699" s="3">
        <f>IF(AV699&lt;'CDO Param'!K$13,1,0)</f>
        <v>0</v>
      </c>
      <c r="BH699" s="3">
        <f>IF(AW699&lt;'CDO Param'!L$13,1,0)</f>
        <v>1</v>
      </c>
      <c r="BJ699" s="37">
        <f>AY699*'CDO Param'!C$6*AC699</f>
        <v>0</v>
      </c>
      <c r="BK699" s="37">
        <f>AZ699*'CDO Param'!D$6*AD699</f>
        <v>0</v>
      </c>
      <c r="BL699" s="37">
        <f>BA699*'CDO Param'!E$6*AE699</f>
        <v>0</v>
      </c>
      <c r="BM699" s="37">
        <f>BB699*'CDO Param'!F$6*AF699</f>
        <v>0</v>
      </c>
      <c r="BN699" s="37">
        <f>BC699*'CDO Param'!G$6*AG699</f>
        <v>0</v>
      </c>
      <c r="BO699" s="37">
        <f>BD699*'CDO Param'!H$6*AH699</f>
        <v>0</v>
      </c>
      <c r="BP699" s="37">
        <f>BE699*'CDO Param'!I$6*AI699</f>
        <v>0</v>
      </c>
      <c r="BQ699" s="37">
        <f>BF699*'CDO Param'!J$6*AJ699</f>
        <v>0</v>
      </c>
      <c r="BR699" s="37">
        <f>BG699*'CDO Param'!K$6*AK699</f>
        <v>0</v>
      </c>
      <c r="BS699" s="37">
        <f>BH699*'CDO Param'!L$6*AL699</f>
        <v>4659.615443462817</v>
      </c>
      <c r="BU699" s="38">
        <f t="shared" si="142"/>
        <v>4659.615443462817</v>
      </c>
      <c r="CE699" s="5">
        <f>BU699/'CDO Param'!$M$6</f>
        <v>4.8537660869404343E-2</v>
      </c>
      <c r="CF699" s="5">
        <f t="shared" si="143"/>
        <v>0</v>
      </c>
      <c r="CG699" s="5">
        <f t="shared" si="144"/>
        <v>0</v>
      </c>
    </row>
    <row r="700" spans="1:85" x14ac:dyDescent="0.2">
      <c r="A700" s="3">
        <v>697</v>
      </c>
      <c r="B700" s="3">
        <v>696</v>
      </c>
      <c r="C700">
        <v>1.8549508240539581</v>
      </c>
      <c r="D700">
        <v>-1.3829730960424058</v>
      </c>
      <c r="E700">
        <v>0.35810217013931833</v>
      </c>
      <c r="F700">
        <v>2.6343514036852866E-2</v>
      </c>
      <c r="G700">
        <v>-1.2023247109027579</v>
      </c>
      <c r="H700">
        <v>-0.2545880306570325</v>
      </c>
      <c r="I700">
        <v>0.64982373260136228</v>
      </c>
      <c r="J700">
        <v>-0.19105868886981625</v>
      </c>
      <c r="K700">
        <v>-0.83779013948515058</v>
      </c>
      <c r="L700">
        <v>-0.11479528438940179</v>
      </c>
      <c r="M700">
        <v>-4.2149395085289143E-2</v>
      </c>
      <c r="N700">
        <v>1.8648006516741589</v>
      </c>
      <c r="O700">
        <v>-0.75452021519595291</v>
      </c>
      <c r="P700">
        <v>-1.3714270608033985</v>
      </c>
      <c r="R700" s="33">
        <v>0.90610014689438978</v>
      </c>
      <c r="S700" s="33">
        <v>0.82516885400990436</v>
      </c>
      <c r="T700" s="33">
        <v>0.61292934446266356</v>
      </c>
      <c r="U700" s="33">
        <v>0.50349238398647511</v>
      </c>
      <c r="V700" s="33">
        <v>0.19649766068742502</v>
      </c>
      <c r="W700" s="33">
        <v>0.53618317355224077</v>
      </c>
      <c r="X700" s="33">
        <v>0.63059789251098308</v>
      </c>
      <c r="Y700" s="33">
        <v>0.45877943209315625</v>
      </c>
      <c r="Z700" s="33">
        <v>0.70591518967687861</v>
      </c>
      <c r="AA700" s="33">
        <v>0.31659289929857148</v>
      </c>
      <c r="AC700" s="36">
        <f t="shared" si="132"/>
        <v>0.98462907950261136</v>
      </c>
      <c r="AD700" s="36">
        <f t="shared" si="133"/>
        <v>0.9398811593437828</v>
      </c>
      <c r="AE700" s="36">
        <f t="shared" si="134"/>
        <v>0.68592241755018279</v>
      </c>
      <c r="AF700" s="36">
        <f t="shared" si="135"/>
        <v>0.50590556478007109</v>
      </c>
      <c r="AG700" s="36">
        <f t="shared" si="136"/>
        <v>7.7403476045659322E-2</v>
      </c>
      <c r="AH700" s="36">
        <f t="shared" si="137"/>
        <v>0.56101895332195217</v>
      </c>
      <c r="AI700" s="36">
        <f t="shared" si="138"/>
        <v>0.71307565863275413</v>
      </c>
      <c r="AJ700" s="36">
        <f t="shared" si="139"/>
        <v>0.43054286189093854</v>
      </c>
      <c r="AK700" s="36">
        <f t="shared" si="140"/>
        <v>0.81849747802810158</v>
      </c>
      <c r="AL700" s="36">
        <f t="shared" si="141"/>
        <v>0.21102737086188814</v>
      </c>
      <c r="AN700">
        <f>SQRT(Correlation)*$F700 + SQRT('CDO Param'!C$17 - Correlation)*HLOOKUP('CDO Param'!C$12,$C$4:$E$1004,$A700,FALSE) + SQRT(1-Correlation)*G700</f>
        <v>-1.3278767523559796</v>
      </c>
      <c r="AO700">
        <f>SQRT(Correlation)*$F700 + SQRT('CDO Param'!D$17 - Correlation)*HLOOKUP('CDO Param'!D$12,$C$4:$E$1004,$A700,FALSE) + SQRT(1-Correlation)*H700</f>
        <v>-0.42877479285701958</v>
      </c>
      <c r="AP700">
        <f>SQRT(Correlation)*$F700 + SQRT('CDO Param'!E$17 - Correlation)*HLOOKUP('CDO Param'!E$12,$C$4:$E$1004,$A700,FALSE) + SQRT(1-Correlation)*I700</f>
        <v>1.1155813298587729</v>
      </c>
      <c r="AQ700">
        <f>SQRT(Correlation)*$F700 + SQRT('CDO Param'!F$17 - Correlation)*HLOOKUP('CDO Param'!F$12,$C$4:$E$1004,$A700,FALSE) + SQRT(1-Correlation)*J700</f>
        <v>-9.2849556953145979E-2</v>
      </c>
      <c r="AR700">
        <f>SQRT(Correlation)*$F700 + SQRT('CDO Param'!G$17 - Correlation)*HLOOKUP('CDO Param'!G$12,$C$4:$E$1004,$A700,FALSE) + SQRT(1-Correlation)*K700</f>
        <v>-0.70639288247589438</v>
      </c>
      <c r="AS700">
        <f>SQRT(Correlation)*$F700 + SQRT('CDO Param'!H$17 - Correlation)*HLOOKUP('CDO Param'!H$12,$C$4:$E$1004,$A700,FALSE) + SQRT(1-Correlation)*L700</f>
        <v>-0.29615574928430505</v>
      </c>
      <c r="AT700">
        <f>SQRT(Correlation)*$F700 + SQRT('CDO Param'!I$17 - Correlation)*HLOOKUP('CDO Param'!I$12,$C$4:$E$1004,$A700,FALSE) + SQRT(1-Correlation)*M700</f>
        <v>4.8418202984732074E-2</v>
      </c>
      <c r="AU700">
        <f>SQRT(Correlation)*$F700 + SQRT('CDO Param'!J$17 - Correlation)*HLOOKUP('CDO Param'!J$12,$C$4:$E$1004,$A700,FALSE) + SQRT(1-Correlation)*N700</f>
        <v>2.2682096405000061</v>
      </c>
      <c r="AV700">
        <f>SQRT(Correlation)*$F700 + SQRT('CDO Param'!K$17 - Correlation)*HLOOKUP('CDO Param'!K$12,$C$4:$E$1004,$A700,FALSE) + SQRT(1-Correlation)*O700</f>
        <v>-0.21669631813486245</v>
      </c>
      <c r="AW700">
        <f>SQRT(Correlation)*$F700 + SQRT('CDO Param'!L$17 - Correlation)*HLOOKUP('CDO Param'!L$12,$C$4:$E$1004,$A700,FALSE) + SQRT(1-Correlation)*P700</f>
        <v>-0.801945539015673</v>
      </c>
      <c r="AY700" s="3">
        <f>IF(AN700&lt;'CDO Param'!C$13,1,0)</f>
        <v>0</v>
      </c>
      <c r="AZ700" s="3">
        <f>IF(AO700&lt;'CDO Param'!D$13,1,0)</f>
        <v>0</v>
      </c>
      <c r="BA700" s="3">
        <f>IF(AP700&lt;'CDO Param'!E$13,1,0)</f>
        <v>0</v>
      </c>
      <c r="BB700" s="3">
        <f>IF(AQ700&lt;'CDO Param'!F$13,1,0)</f>
        <v>0</v>
      </c>
      <c r="BC700" s="3">
        <f>IF(AR700&lt;'CDO Param'!G$13,1,0)</f>
        <v>1</v>
      </c>
      <c r="BD700" s="3">
        <f>IF(AS700&lt;'CDO Param'!H$13,1,0)</f>
        <v>0</v>
      </c>
      <c r="BE700" s="3">
        <f>IF(AT700&lt;'CDO Param'!I$13,1,0)</f>
        <v>0</v>
      </c>
      <c r="BF700" s="3">
        <f>IF(AU700&lt;'CDO Param'!J$13,1,0)</f>
        <v>0</v>
      </c>
      <c r="BG700" s="3">
        <f>IF(AV700&lt;'CDO Param'!K$13,1,0)</f>
        <v>0</v>
      </c>
      <c r="BH700" s="3">
        <f>IF(AW700&lt;'CDO Param'!L$13,1,0)</f>
        <v>1</v>
      </c>
      <c r="BJ700" s="37">
        <f>AY700*'CDO Param'!C$6*AC700</f>
        <v>0</v>
      </c>
      <c r="BK700" s="37">
        <f>AZ700*'CDO Param'!D$6*AD700</f>
        <v>0</v>
      </c>
      <c r="BL700" s="37">
        <f>BA700*'CDO Param'!E$6*AE700</f>
        <v>0</v>
      </c>
      <c r="BM700" s="37">
        <f>BB700*'CDO Param'!F$6*AF700</f>
        <v>0</v>
      </c>
      <c r="BN700" s="37">
        <f>BC700*'CDO Param'!G$6*AG700</f>
        <v>774.03476045659318</v>
      </c>
      <c r="BO700" s="37">
        <f>BD700*'CDO Param'!H$6*AH700</f>
        <v>0</v>
      </c>
      <c r="BP700" s="37">
        <f>BE700*'CDO Param'!I$6*AI700</f>
        <v>0</v>
      </c>
      <c r="BQ700" s="37">
        <f>BF700*'CDO Param'!J$6*AJ700</f>
        <v>0</v>
      </c>
      <c r="BR700" s="37">
        <f>BG700*'CDO Param'!K$6*AK700</f>
        <v>0</v>
      </c>
      <c r="BS700" s="37">
        <f>BH700*'CDO Param'!L$6*AL700</f>
        <v>2110.2737086188813</v>
      </c>
      <c r="BU700" s="38">
        <f t="shared" si="142"/>
        <v>2884.3084690754745</v>
      </c>
      <c r="CE700" s="5">
        <f>BU700/'CDO Param'!$M$6</f>
        <v>3.0044879886202858E-2</v>
      </c>
      <c r="CF700" s="5">
        <f t="shared" si="143"/>
        <v>0</v>
      </c>
      <c r="CG700" s="5">
        <f t="shared" si="144"/>
        <v>0</v>
      </c>
    </row>
    <row r="701" spans="1:85" x14ac:dyDescent="0.2">
      <c r="A701" s="3">
        <v>698</v>
      </c>
      <c r="B701" s="3">
        <v>697</v>
      </c>
      <c r="C701">
        <v>0.3190416464349255</v>
      </c>
      <c r="D701">
        <v>-0.72057900979416445</v>
      </c>
      <c r="E701">
        <v>-7.8425728133879602E-2</v>
      </c>
      <c r="F701">
        <v>1.5249497664626688</v>
      </c>
      <c r="G701">
        <v>-6.5846279539982788E-2</v>
      </c>
      <c r="H701">
        <v>-0.47368075684062205</v>
      </c>
      <c r="I701">
        <v>-0.40896907194110099</v>
      </c>
      <c r="J701">
        <v>1.3726503311772831</v>
      </c>
      <c r="K701">
        <v>0.16781768863438629</v>
      </c>
      <c r="L701">
        <v>-9.5180894277291372E-2</v>
      </c>
      <c r="M701">
        <v>-0.62259914557216689</v>
      </c>
      <c r="N701">
        <v>0.44596163206733763</v>
      </c>
      <c r="O701">
        <v>-0.10719759302446619</v>
      </c>
      <c r="P701">
        <v>-1.199869075207971</v>
      </c>
      <c r="R701" s="33">
        <v>0.97685851109067845</v>
      </c>
      <c r="S701" s="33">
        <v>6.099590103188339E-2</v>
      </c>
      <c r="T701" s="33">
        <v>0.15810864286409163</v>
      </c>
      <c r="U701" s="33">
        <v>0.33196061678787719</v>
      </c>
      <c r="V701" s="33">
        <v>0.26208635385245382</v>
      </c>
      <c r="W701" s="33">
        <v>0.88534919819112368</v>
      </c>
      <c r="X701" s="33">
        <v>6.3973998215037395E-2</v>
      </c>
      <c r="Y701" s="33">
        <v>0.21098800013353489</v>
      </c>
      <c r="Z701" s="33">
        <v>7.5318244320954311E-2</v>
      </c>
      <c r="AA701" s="33">
        <v>0.87373230227908694</v>
      </c>
      <c r="AC701" s="36">
        <f t="shared" si="132"/>
        <v>0.99931227603787054</v>
      </c>
      <c r="AD701" s="36">
        <f t="shared" si="133"/>
        <v>5.914324585444536E-3</v>
      </c>
      <c r="AE701" s="36">
        <f t="shared" si="134"/>
        <v>4.8306949275787936E-2</v>
      </c>
      <c r="AF701" s="36">
        <f t="shared" si="135"/>
        <v>0.23221141079439683</v>
      </c>
      <c r="AG701" s="36">
        <f t="shared" si="136"/>
        <v>0.1428778961102308</v>
      </c>
      <c r="AH701" s="36">
        <f t="shared" si="137"/>
        <v>0.97612344936845385</v>
      </c>
      <c r="AI701" s="36">
        <f t="shared" si="138"/>
        <v>6.5735861972608892E-3</v>
      </c>
      <c r="AJ701" s="36">
        <f t="shared" si="139"/>
        <v>9.0194291595605269E-2</v>
      </c>
      <c r="AK701" s="36">
        <f t="shared" si="140"/>
        <v>9.4379111472104298E-3</v>
      </c>
      <c r="AL701" s="36">
        <f t="shared" si="141"/>
        <v>0.97047654367205038</v>
      </c>
      <c r="AN701">
        <f>SQRT(Correlation)*$F701 + SQRT('CDO Param'!C$17 - Correlation)*HLOOKUP('CDO Param'!C$12,$C$4:$E$1004,$A701,FALSE) + SQRT(1-Correlation)*G701</f>
        <v>0.31785893145681332</v>
      </c>
      <c r="AO701">
        <f>SQRT(Correlation)*$F701 + SQRT('CDO Param'!D$17 - Correlation)*HLOOKUP('CDO Param'!D$12,$C$4:$E$1004,$A701,FALSE) + SQRT(1-Correlation)*H701</f>
        <v>-6.904682552746455E-2</v>
      </c>
      <c r="AP701">
        <f>SQRT(Correlation)*$F701 + SQRT('CDO Param'!E$17 - Correlation)*HLOOKUP('CDO Param'!E$12,$C$4:$E$1004,$A701,FALSE) + SQRT(1-Correlation)*I701</f>
        <v>0.17865981540058795</v>
      </c>
      <c r="AQ701">
        <f>SQRT(Correlation)*$F701 + SQRT('CDO Param'!F$17 - Correlation)*HLOOKUP('CDO Param'!F$12,$C$4:$E$1004,$A701,FALSE) + SQRT(1-Correlation)*J701</f>
        <v>1.7669053752585562</v>
      </c>
      <c r="AR701">
        <f>SQRT(Correlation)*$F701 + SQRT('CDO Param'!G$17 - Correlation)*HLOOKUP('CDO Param'!G$12,$C$4:$E$1004,$A701,FALSE) + SQRT(1-Correlation)*K701</f>
        <v>0.62390077033204505</v>
      </c>
      <c r="AS701">
        <f>SQRT(Correlation)*$F701 + SQRT('CDO Param'!H$17 - Correlation)*HLOOKUP('CDO Param'!H$12,$C$4:$E$1004,$A701,FALSE) + SQRT(1-Correlation)*L701</f>
        <v>0.2900296724007822</v>
      </c>
      <c r="AT701">
        <f>SQRT(Correlation)*$F701 + SQRT('CDO Param'!I$17 - Correlation)*HLOOKUP('CDO Param'!I$12,$C$4:$E$1004,$A701,FALSE) + SQRT(1-Correlation)*M701</f>
        <v>-0.12595447877767396</v>
      </c>
      <c r="AU701">
        <f>SQRT(Correlation)*$F701 + SQRT('CDO Param'!J$17 - Correlation)*HLOOKUP('CDO Param'!J$12,$C$4:$E$1004,$A701,FALSE) + SQRT(1-Correlation)*N701</f>
        <v>0.98971829528396116</v>
      </c>
      <c r="AV701">
        <f>SQRT(Correlation)*$F701 + SQRT('CDO Param'!K$17 - Correlation)*HLOOKUP('CDO Param'!K$12,$C$4:$E$1004,$A701,FALSE) + SQRT(1-Correlation)*O701</f>
        <v>0.46494537727680213</v>
      </c>
      <c r="AW701">
        <f>SQRT(Correlation)*$F701 + SQRT('CDO Param'!L$17 - Correlation)*HLOOKUP('CDO Param'!L$12,$C$4:$E$1004,$A701,FALSE) + SQRT(1-Correlation)*P701</f>
        <v>-0.57165380812678845</v>
      </c>
      <c r="AY701" s="3">
        <f>IF(AN701&lt;'CDO Param'!C$13,1,0)</f>
        <v>0</v>
      </c>
      <c r="AZ701" s="3">
        <f>IF(AO701&lt;'CDO Param'!D$13,1,0)</f>
        <v>0</v>
      </c>
      <c r="BA701" s="3">
        <f>IF(AP701&lt;'CDO Param'!E$13,1,0)</f>
        <v>0</v>
      </c>
      <c r="BB701" s="3">
        <f>IF(AQ701&lt;'CDO Param'!F$13,1,0)</f>
        <v>0</v>
      </c>
      <c r="BC701" s="3">
        <f>IF(AR701&lt;'CDO Param'!G$13,1,0)</f>
        <v>0</v>
      </c>
      <c r="BD701" s="3">
        <f>IF(AS701&lt;'CDO Param'!H$13,1,0)</f>
        <v>0</v>
      </c>
      <c r="BE701" s="3">
        <f>IF(AT701&lt;'CDO Param'!I$13,1,0)</f>
        <v>0</v>
      </c>
      <c r="BF701" s="3">
        <f>IF(AU701&lt;'CDO Param'!J$13,1,0)</f>
        <v>0</v>
      </c>
      <c r="BG701" s="3">
        <f>IF(AV701&lt;'CDO Param'!K$13,1,0)</f>
        <v>0</v>
      </c>
      <c r="BH701" s="3">
        <f>IF(AW701&lt;'CDO Param'!L$13,1,0)</f>
        <v>0</v>
      </c>
      <c r="BJ701" s="37">
        <f>AY701*'CDO Param'!C$6*AC701</f>
        <v>0</v>
      </c>
      <c r="BK701" s="37">
        <f>AZ701*'CDO Param'!D$6*AD701</f>
        <v>0</v>
      </c>
      <c r="BL701" s="37">
        <f>BA701*'CDO Param'!E$6*AE701</f>
        <v>0</v>
      </c>
      <c r="BM701" s="37">
        <f>BB701*'CDO Param'!F$6*AF701</f>
        <v>0</v>
      </c>
      <c r="BN701" s="37">
        <f>BC701*'CDO Param'!G$6*AG701</f>
        <v>0</v>
      </c>
      <c r="BO701" s="37">
        <f>BD701*'CDO Param'!H$6*AH701</f>
        <v>0</v>
      </c>
      <c r="BP701" s="37">
        <f>BE701*'CDO Param'!I$6*AI701</f>
        <v>0</v>
      </c>
      <c r="BQ701" s="37">
        <f>BF701*'CDO Param'!J$6*AJ701</f>
        <v>0</v>
      </c>
      <c r="BR701" s="37">
        <f>BG701*'CDO Param'!K$6*AK701</f>
        <v>0</v>
      </c>
      <c r="BS701" s="37">
        <f>BH701*'CDO Param'!L$6*AL701</f>
        <v>0</v>
      </c>
      <c r="BU701" s="38">
        <f t="shared" si="142"/>
        <v>0</v>
      </c>
      <c r="CE701" s="5">
        <f>BU701/'CDO Param'!$M$6</f>
        <v>0</v>
      </c>
      <c r="CF701" s="5">
        <f t="shared" si="143"/>
        <v>0</v>
      </c>
      <c r="CG701" s="5">
        <f t="shared" si="144"/>
        <v>0</v>
      </c>
    </row>
    <row r="702" spans="1:85" x14ac:dyDescent="0.2">
      <c r="A702" s="3">
        <v>699</v>
      </c>
      <c r="B702" s="3">
        <v>698</v>
      </c>
      <c r="C702">
        <v>-0.24308178581122775</v>
      </c>
      <c r="D702">
        <v>-0.88650040197535418</v>
      </c>
      <c r="E702">
        <v>-0.72875536716310307</v>
      </c>
      <c r="F702">
        <v>0.10313328857591841</v>
      </c>
      <c r="G702">
        <v>0.80619884101906791</v>
      </c>
      <c r="H702">
        <v>-0.10522285265324172</v>
      </c>
      <c r="I702">
        <v>-0.59047579270554706</v>
      </c>
      <c r="J702">
        <v>1.1115935194538906</v>
      </c>
      <c r="K702">
        <v>-1.7706770449876785</v>
      </c>
      <c r="L702">
        <v>0.95378709374926984</v>
      </c>
      <c r="M702">
        <v>-0.83671693573705852</v>
      </c>
      <c r="N702">
        <v>5.8305431593907997E-2</v>
      </c>
      <c r="O702">
        <v>-0.77176991908345371</v>
      </c>
      <c r="P702">
        <v>0.37440486266859807</v>
      </c>
      <c r="R702" s="33">
        <v>0.81880440461393655</v>
      </c>
      <c r="S702" s="33">
        <v>0.64562834643089606</v>
      </c>
      <c r="T702" s="33">
        <v>7.56184640692633E-2</v>
      </c>
      <c r="U702" s="33">
        <v>0.91952561210818851</v>
      </c>
      <c r="V702" s="33">
        <v>0.4669627023241309</v>
      </c>
      <c r="W702" s="33">
        <v>0.24213796166802662</v>
      </c>
      <c r="X702" s="33">
        <v>0.61272175452333022</v>
      </c>
      <c r="Y702" s="33">
        <v>1.4528273611575493E-2</v>
      </c>
      <c r="Z702" s="33">
        <v>0.17669458974930205</v>
      </c>
      <c r="AA702" s="33">
        <v>0.70596991651969487</v>
      </c>
      <c r="AC702" s="36">
        <f t="shared" si="132"/>
        <v>0.93503470766402308</v>
      </c>
      <c r="AD702" s="36">
        <f t="shared" si="133"/>
        <v>0.73553303977237472</v>
      </c>
      <c r="AE702" s="36">
        <f t="shared" si="134"/>
        <v>9.5214103880679416E-3</v>
      </c>
      <c r="AF702" s="36">
        <f t="shared" si="135"/>
        <v>0.98907216558106104</v>
      </c>
      <c r="AG702" s="36">
        <f t="shared" si="136"/>
        <v>0.44426076940206632</v>
      </c>
      <c r="AH702" s="36">
        <f t="shared" si="137"/>
        <v>0.12094161905694965</v>
      </c>
      <c r="AI702" s="36">
        <f t="shared" si="138"/>
        <v>0.68559891474239676</v>
      </c>
      <c r="AJ702" s="36">
        <f t="shared" si="139"/>
        <v>2.4445804897572373E-4</v>
      </c>
      <c r="AK702" s="36">
        <f t="shared" si="140"/>
        <v>6.1517858799818456E-2</v>
      </c>
      <c r="AL702" s="36">
        <f t="shared" si="141"/>
        <v>0.81856697939632284</v>
      </c>
      <c r="AN702">
        <f>SQRT(Correlation)*$F702 + SQRT('CDO Param'!C$17 - Correlation)*HLOOKUP('CDO Param'!C$12,$C$4:$E$1004,$A702,FALSE) + SQRT(1-Correlation)*G702</f>
        <v>0.67207089567852907</v>
      </c>
      <c r="AO702">
        <f>SQRT(Correlation)*$F702 + SQRT('CDO Param'!D$17 - Correlation)*HLOOKUP('CDO Param'!D$12,$C$4:$E$1004,$A702,FALSE) + SQRT(1-Correlation)*H702</f>
        <v>-0.19257964258930266</v>
      </c>
      <c r="AP702">
        <f>SQRT(Correlation)*$F702 + SQRT('CDO Param'!E$17 - Correlation)*HLOOKUP('CDO Param'!E$12,$C$4:$E$1004,$A702,FALSE) + SQRT(1-Correlation)*I702</f>
        <v>-0.59187430834515509</v>
      </c>
      <c r="AQ702">
        <f>SQRT(Correlation)*$F702 + SQRT('CDO Param'!F$17 - Correlation)*HLOOKUP('CDO Param'!F$12,$C$4:$E$1004,$A702,FALSE) + SQRT(1-Correlation)*J702</f>
        <v>0.92420916158097577</v>
      </c>
      <c r="AR702">
        <f>SQRT(Correlation)*$F702 + SQRT('CDO Param'!G$17 - Correlation)*HLOOKUP('CDO Param'!G$12,$C$4:$E$1004,$A702,FALSE) + SQRT(1-Correlation)*K702</f>
        <v>-1.8101527833673678</v>
      </c>
      <c r="AS702">
        <f>SQRT(Correlation)*$F702 + SQRT('CDO Param'!H$17 - Correlation)*HLOOKUP('CDO Param'!H$12,$C$4:$E$1004,$A702,FALSE) + SQRT(1-Correlation)*L702</f>
        <v>0.81208540603212975</v>
      </c>
      <c r="AT702">
        <f>SQRT(Correlation)*$F702 + SQRT('CDO Param'!I$17 - Correlation)*HLOOKUP('CDO Param'!I$12,$C$4:$E$1004,$A702,FALSE) + SQRT(1-Correlation)*M702</f>
        <v>-0.92412042667587146</v>
      </c>
      <c r="AU702">
        <f>SQRT(Correlation)*$F702 + SQRT('CDO Param'!J$17 - Correlation)*HLOOKUP('CDO Param'!J$12,$C$4:$E$1004,$A702,FALSE) + SQRT(1-Correlation)*N702</f>
        <v>2.361360323650203E-2</v>
      </c>
      <c r="AV702">
        <f>SQRT(Correlation)*$F702 + SQRT('CDO Param'!K$17 - Correlation)*HLOOKUP('CDO Param'!K$12,$C$4:$E$1004,$A702,FALSE) + SQRT(1-Correlation)*O702</f>
        <v>-0.76386501807453422</v>
      </c>
      <c r="AW702">
        <f>SQRT(Correlation)*$F702 + SQRT('CDO Param'!L$17 - Correlation)*HLOOKUP('CDO Param'!L$12,$C$4:$E$1004,$A702,FALSE) + SQRT(1-Correlation)*P702</f>
        <v>0.32349185402033004</v>
      </c>
      <c r="AY702" s="3">
        <f>IF(AN702&lt;'CDO Param'!C$13,1,0)</f>
        <v>0</v>
      </c>
      <c r="AZ702" s="3">
        <f>IF(AO702&lt;'CDO Param'!D$13,1,0)</f>
        <v>0</v>
      </c>
      <c r="BA702" s="3">
        <f>IF(AP702&lt;'CDO Param'!E$13,1,0)</f>
        <v>0</v>
      </c>
      <c r="BB702" s="3">
        <f>IF(AQ702&lt;'CDO Param'!F$13,1,0)</f>
        <v>0</v>
      </c>
      <c r="BC702" s="3">
        <f>IF(AR702&lt;'CDO Param'!G$13,1,0)</f>
        <v>1</v>
      </c>
      <c r="BD702" s="3">
        <f>IF(AS702&lt;'CDO Param'!H$13,1,0)</f>
        <v>0</v>
      </c>
      <c r="BE702" s="3">
        <f>IF(AT702&lt;'CDO Param'!I$13,1,0)</f>
        <v>0</v>
      </c>
      <c r="BF702" s="3">
        <f>IF(AU702&lt;'CDO Param'!J$13,1,0)</f>
        <v>0</v>
      </c>
      <c r="BG702" s="3">
        <f>IF(AV702&lt;'CDO Param'!K$13,1,0)</f>
        <v>0</v>
      </c>
      <c r="BH702" s="3">
        <f>IF(AW702&lt;'CDO Param'!L$13,1,0)</f>
        <v>0</v>
      </c>
      <c r="BJ702" s="37">
        <f>AY702*'CDO Param'!C$6*AC702</f>
        <v>0</v>
      </c>
      <c r="BK702" s="37">
        <f>AZ702*'CDO Param'!D$6*AD702</f>
        <v>0</v>
      </c>
      <c r="BL702" s="37">
        <f>BA702*'CDO Param'!E$6*AE702</f>
        <v>0</v>
      </c>
      <c r="BM702" s="37">
        <f>BB702*'CDO Param'!F$6*AF702</f>
        <v>0</v>
      </c>
      <c r="BN702" s="37">
        <f>BC702*'CDO Param'!G$6*AG702</f>
        <v>4442.6076940206631</v>
      </c>
      <c r="BO702" s="37">
        <f>BD702*'CDO Param'!H$6*AH702</f>
        <v>0</v>
      </c>
      <c r="BP702" s="37">
        <f>BE702*'CDO Param'!I$6*AI702</f>
        <v>0</v>
      </c>
      <c r="BQ702" s="37">
        <f>BF702*'CDO Param'!J$6*AJ702</f>
        <v>0</v>
      </c>
      <c r="BR702" s="37">
        <f>BG702*'CDO Param'!K$6*AK702</f>
        <v>0</v>
      </c>
      <c r="BS702" s="37">
        <f>BH702*'CDO Param'!L$6*AL702</f>
        <v>0</v>
      </c>
      <c r="BU702" s="38">
        <f t="shared" si="142"/>
        <v>4442.6076940206631</v>
      </c>
      <c r="CE702" s="5">
        <f>BU702/'CDO Param'!$M$6</f>
        <v>4.6277163479381905E-2</v>
      </c>
      <c r="CF702" s="5">
        <f t="shared" si="143"/>
        <v>0</v>
      </c>
      <c r="CG702" s="5">
        <f t="shared" si="144"/>
        <v>0</v>
      </c>
    </row>
    <row r="703" spans="1:85" x14ac:dyDescent="0.2">
      <c r="A703" s="3">
        <v>700</v>
      </c>
      <c r="B703" s="3">
        <v>699</v>
      </c>
      <c r="C703">
        <v>-0.12702116691798437</v>
      </c>
      <c r="D703">
        <v>-0.52410541684366763</v>
      </c>
      <c r="E703">
        <v>0.92633854364976287</v>
      </c>
      <c r="F703">
        <v>-1.2502096069511026</v>
      </c>
      <c r="G703">
        <v>-2.1404957806225866</v>
      </c>
      <c r="H703">
        <v>0.14633315004175529</v>
      </c>
      <c r="I703">
        <v>-0.91823494585696608</v>
      </c>
      <c r="J703">
        <v>0.29895886655140202</v>
      </c>
      <c r="K703">
        <v>0.15771547623444349</v>
      </c>
      <c r="L703">
        <v>0.3136528903269209</v>
      </c>
      <c r="M703">
        <v>0.16471403796458617</v>
      </c>
      <c r="N703">
        <v>1.5772275219205767</v>
      </c>
      <c r="O703">
        <v>0.70135683927219361</v>
      </c>
      <c r="P703">
        <v>-0.15942987374728546</v>
      </c>
      <c r="R703" s="33">
        <v>0.23638694651256639</v>
      </c>
      <c r="S703" s="33">
        <v>0.95541003670329694</v>
      </c>
      <c r="T703" s="33">
        <v>0.57648687231190821</v>
      </c>
      <c r="U703" s="33">
        <v>1.4862946241564558E-2</v>
      </c>
      <c r="V703" s="33">
        <v>0.80153748197552632</v>
      </c>
      <c r="W703" s="33">
        <v>0.4404595626706535</v>
      </c>
      <c r="X703" s="33">
        <v>0.80386980567307664</v>
      </c>
      <c r="Y703" s="33">
        <v>0.63982394739977266</v>
      </c>
      <c r="Z703" s="33">
        <v>0.52108394797941848</v>
      </c>
      <c r="AA703" s="33">
        <v>0.8579136900873453</v>
      </c>
      <c r="AC703" s="36">
        <f t="shared" si="132"/>
        <v>0.11493779123931412</v>
      </c>
      <c r="AD703" s="36">
        <f t="shared" si="133"/>
        <v>0.9970485770551788</v>
      </c>
      <c r="AE703" s="36">
        <f t="shared" si="134"/>
        <v>0.62776360107770757</v>
      </c>
      <c r="AF703" s="36">
        <f t="shared" si="135"/>
        <v>2.5714733092893318E-4</v>
      </c>
      <c r="AG703" s="36">
        <f t="shared" si="136"/>
        <v>0.92091950063298411</v>
      </c>
      <c r="AH703" s="36">
        <f t="shared" si="137"/>
        <v>0.40006142935131694</v>
      </c>
      <c r="AI703" s="36">
        <f t="shared" si="138"/>
        <v>0.92290815066725351</v>
      </c>
      <c r="AJ703" s="36">
        <f t="shared" si="139"/>
        <v>0.72693471260583276</v>
      </c>
      <c r="AK703" s="36">
        <f t="shared" si="140"/>
        <v>0.53562030493036472</v>
      </c>
      <c r="AL703" s="36">
        <f t="shared" si="141"/>
        <v>0.96175244481606692</v>
      </c>
      <c r="AN703">
        <f>SQRT(Correlation)*$F703 + SQRT('CDO Param'!C$17 - Correlation)*HLOOKUP('CDO Param'!C$12,$C$4:$E$1004,$A703,FALSE) + SQRT(1-Correlation)*G703</f>
        <v>-2.5001232865445329</v>
      </c>
      <c r="AO703">
        <f>SQRT(Correlation)*$F703 + SQRT('CDO Param'!D$17 - Correlation)*HLOOKUP('CDO Param'!D$12,$C$4:$E$1004,$A703,FALSE) + SQRT(1-Correlation)*H703</f>
        <v>-0.33064687452455505</v>
      </c>
      <c r="AP703">
        <f>SQRT(Correlation)*$F703 + SQRT('CDO Param'!E$17 - Correlation)*HLOOKUP('CDO Param'!E$12,$C$4:$E$1004,$A703,FALSE) + SQRT(1-Correlation)*I703</f>
        <v>-1.3000717897703788</v>
      </c>
      <c r="AQ703">
        <f>SQRT(Correlation)*$F703 + SQRT('CDO Param'!F$17 - Correlation)*HLOOKUP('CDO Param'!F$12,$C$4:$E$1004,$A703,FALSE) + SQRT(1-Correlation)*J703</f>
        <v>9.5401887820393827E-2</v>
      </c>
      <c r="AR703">
        <f>SQRT(Correlation)*$F703 + SQRT('CDO Param'!G$17 - Correlation)*HLOOKUP('CDO Param'!G$12,$C$4:$E$1004,$A703,FALSE) + SQRT(1-Correlation)*K703</f>
        <v>-3.8593357533334399E-2</v>
      </c>
      <c r="AS703">
        <f>SQRT(Correlation)*$F703 + SQRT('CDO Param'!H$17 - Correlation)*HLOOKUP('CDO Param'!H$12,$C$4:$E$1004,$A703,FALSE) + SQRT(1-Correlation)*L703</f>
        <v>-0.17191343148186872</v>
      </c>
      <c r="AT703">
        <f>SQRT(Correlation)*$F703 + SQRT('CDO Param'!I$17 - Correlation)*HLOOKUP('CDO Param'!I$12,$C$4:$E$1004,$A703,FALSE) + SQRT(1-Correlation)*M703</f>
        <v>-3.1953938909572543E-2</v>
      </c>
      <c r="AU703">
        <f>SQRT(Correlation)*$F703 + SQRT('CDO Param'!J$17 - Correlation)*HLOOKUP('CDO Param'!J$12,$C$4:$E$1004,$A703,FALSE) + SQRT(1-Correlation)*N703</f>
        <v>1.0673317743220943</v>
      </c>
      <c r="AV703">
        <f>SQRT(Correlation)*$F703 + SQRT('CDO Param'!K$17 - Correlation)*HLOOKUP('CDO Param'!K$12,$C$4:$E$1004,$A703,FALSE) + SQRT(1-Correlation)*O703</f>
        <v>0.23640788644147137</v>
      </c>
      <c r="AW703">
        <f>SQRT(Correlation)*$F703 + SQRT('CDO Param'!L$17 - Correlation)*HLOOKUP('CDO Param'!L$12,$C$4:$E$1004,$A703,FALSE) + SQRT(1-Correlation)*P703</f>
        <v>-0.58020609138390911</v>
      </c>
      <c r="AY703" s="3">
        <f>IF(AN703&lt;'CDO Param'!C$13,1,0)</f>
        <v>0</v>
      </c>
      <c r="AZ703" s="3">
        <f>IF(AO703&lt;'CDO Param'!D$13,1,0)</f>
        <v>0</v>
      </c>
      <c r="BA703" s="3">
        <f>IF(AP703&lt;'CDO Param'!E$13,1,0)</f>
        <v>1</v>
      </c>
      <c r="BB703" s="3">
        <f>IF(AQ703&lt;'CDO Param'!F$13,1,0)</f>
        <v>0</v>
      </c>
      <c r="BC703" s="3">
        <f>IF(AR703&lt;'CDO Param'!G$13,1,0)</f>
        <v>1</v>
      </c>
      <c r="BD703" s="3">
        <f>IF(AS703&lt;'CDO Param'!H$13,1,0)</f>
        <v>0</v>
      </c>
      <c r="BE703" s="3">
        <f>IF(AT703&lt;'CDO Param'!I$13,1,0)</f>
        <v>0</v>
      </c>
      <c r="BF703" s="3">
        <f>IF(AU703&lt;'CDO Param'!J$13,1,0)</f>
        <v>0</v>
      </c>
      <c r="BG703" s="3">
        <f>IF(AV703&lt;'CDO Param'!K$13,1,0)</f>
        <v>0</v>
      </c>
      <c r="BH703" s="3">
        <f>IF(AW703&lt;'CDO Param'!L$13,1,0)</f>
        <v>0</v>
      </c>
      <c r="BJ703" s="37">
        <f>AY703*'CDO Param'!C$6*AC703</f>
        <v>0</v>
      </c>
      <c r="BK703" s="37">
        <f>AZ703*'CDO Param'!D$6*AD703</f>
        <v>0</v>
      </c>
      <c r="BL703" s="37">
        <f>BA703*'CDO Param'!E$6*AE703</f>
        <v>6277.6360107770761</v>
      </c>
      <c r="BM703" s="37">
        <f>BB703*'CDO Param'!F$6*AF703</f>
        <v>0</v>
      </c>
      <c r="BN703" s="37">
        <f>BC703*'CDO Param'!G$6*AG703</f>
        <v>9209.1950063298409</v>
      </c>
      <c r="BO703" s="37">
        <f>BD703*'CDO Param'!H$6*AH703</f>
        <v>0</v>
      </c>
      <c r="BP703" s="37">
        <f>BE703*'CDO Param'!I$6*AI703</f>
        <v>0</v>
      </c>
      <c r="BQ703" s="37">
        <f>BF703*'CDO Param'!J$6*AJ703</f>
        <v>0</v>
      </c>
      <c r="BR703" s="37">
        <f>BG703*'CDO Param'!K$6*AK703</f>
        <v>0</v>
      </c>
      <c r="BS703" s="37">
        <f>BH703*'CDO Param'!L$6*AL703</f>
        <v>0</v>
      </c>
      <c r="BU703" s="38">
        <f t="shared" si="142"/>
        <v>15486.831017106917</v>
      </c>
      <c r="CE703" s="5">
        <f>BU703/'CDO Param'!$M$6</f>
        <v>0.16132115642819705</v>
      </c>
      <c r="CF703" s="5">
        <f t="shared" si="143"/>
        <v>0.02</v>
      </c>
      <c r="CG703" s="5">
        <f t="shared" si="144"/>
        <v>1</v>
      </c>
    </row>
    <row r="704" spans="1:85" x14ac:dyDescent="0.2">
      <c r="A704" s="3">
        <v>701</v>
      </c>
      <c r="B704" s="3">
        <v>700</v>
      </c>
      <c r="C704">
        <v>-1.8802802514983341</v>
      </c>
      <c r="D704">
        <v>1.223220351675991</v>
      </c>
      <c r="E704">
        <v>0.69875113695161417</v>
      </c>
      <c r="F704">
        <v>0.81487314673722722</v>
      </c>
      <c r="G704">
        <v>-0.44897433326696046</v>
      </c>
      <c r="H704">
        <v>-0.60474462770798709</v>
      </c>
      <c r="I704">
        <v>0.97863903647521511</v>
      </c>
      <c r="J704">
        <v>0.48625452109263279</v>
      </c>
      <c r="K704">
        <v>0.8200777301681228</v>
      </c>
      <c r="L704">
        <v>-0.48452761802764144</v>
      </c>
      <c r="M704">
        <v>-1.2457803677534685E-2</v>
      </c>
      <c r="N704">
        <v>1.8913942767539993</v>
      </c>
      <c r="O704">
        <v>0.83236727732582949</v>
      </c>
      <c r="P704">
        <v>1.1945530786761083</v>
      </c>
      <c r="R704" s="33">
        <v>0.95538929801219574</v>
      </c>
      <c r="S704" s="33">
        <v>0.22793169097412921</v>
      </c>
      <c r="T704" s="33">
        <v>0.84793020218980042</v>
      </c>
      <c r="U704" s="33">
        <v>0.16290820397572042</v>
      </c>
      <c r="V704" s="33">
        <v>0.99818421993320072</v>
      </c>
      <c r="W704" s="33">
        <v>0.48218441730466877</v>
      </c>
      <c r="X704" s="33">
        <v>7.3501639568014837E-2</v>
      </c>
      <c r="Y704" s="33">
        <v>0.34205621962531296</v>
      </c>
      <c r="Z704" s="33">
        <v>0.93888324263453637</v>
      </c>
      <c r="AA704" s="33">
        <v>0.81065895865236359</v>
      </c>
      <c r="AC704" s="36">
        <f t="shared" si="132"/>
        <v>0.99704552916658384</v>
      </c>
      <c r="AD704" s="36">
        <f t="shared" si="133"/>
        <v>0.10637723255732955</v>
      </c>
      <c r="AE704" s="36">
        <f t="shared" si="134"/>
        <v>0.95562915420443773</v>
      </c>
      <c r="AF704" s="36">
        <f t="shared" si="135"/>
        <v>5.1560085298335528E-2</v>
      </c>
      <c r="AG704" s="36">
        <f t="shared" si="136"/>
        <v>0.99999759429419388</v>
      </c>
      <c r="AH704" s="36">
        <f t="shared" si="137"/>
        <v>0.46989341316425093</v>
      </c>
      <c r="AI704" s="36">
        <f t="shared" si="138"/>
        <v>8.9411976345057913E-3</v>
      </c>
      <c r="AJ704" s="36">
        <f t="shared" si="139"/>
        <v>0.24655006565961926</v>
      </c>
      <c r="AK704" s="36">
        <f t="shared" si="140"/>
        <v>0.99405966152959135</v>
      </c>
      <c r="AL704" s="36">
        <f t="shared" si="141"/>
        <v>0.92855139655576013</v>
      </c>
      <c r="AN704">
        <f>SQRT(Correlation)*$F704 + SQRT('CDO Param'!C$17 - Correlation)*HLOOKUP('CDO Param'!C$12,$C$4:$E$1004,$A704,FALSE) + SQRT(1-Correlation)*G704</f>
        <v>4.7405446671910934E-3</v>
      </c>
      <c r="AO704">
        <f>SQRT(Correlation)*$F704 + SQRT('CDO Param'!D$17 - Correlation)*HLOOKUP('CDO Param'!D$12,$C$4:$E$1004,$A704,FALSE) + SQRT(1-Correlation)*H704</f>
        <v>-0.14303613200142173</v>
      </c>
      <c r="AP704">
        <f>SQRT(Correlation)*$F704 + SQRT('CDO Param'!E$17 - Correlation)*HLOOKUP('CDO Param'!E$12,$C$4:$E$1004,$A704,FALSE) + SQRT(1-Correlation)*I704</f>
        <v>0.68862862944705083</v>
      </c>
      <c r="AQ704">
        <f>SQRT(Correlation)*$F704 + SQRT('CDO Param'!F$17 - Correlation)*HLOOKUP('CDO Param'!F$12,$C$4:$E$1004,$A704,FALSE) + SQRT(1-Correlation)*J704</f>
        <v>0.87523256169986374</v>
      </c>
      <c r="AR704">
        <f>SQRT(Correlation)*$F704 + SQRT('CDO Param'!G$17 - Correlation)*HLOOKUP('CDO Param'!G$12,$C$4:$E$1004,$A704,FALSE) + SQRT(1-Correlation)*K704</f>
        <v>1.1919250646514059</v>
      </c>
      <c r="AS704">
        <f>SQRT(Correlation)*$F704 + SQRT('CDO Param'!H$17 - Correlation)*HLOOKUP('CDO Param'!H$12,$C$4:$E$1004,$A704,FALSE) + SQRT(1-Correlation)*L704</f>
        <v>-2.8988262776100837E-2</v>
      </c>
      <c r="AT704">
        <f>SQRT(Correlation)*$F704 + SQRT('CDO Param'!I$17 - Correlation)*HLOOKUP('CDO Param'!I$12,$C$4:$E$1004,$A704,FALSE) + SQRT(1-Correlation)*M704</f>
        <v>0.40211250865846232</v>
      </c>
      <c r="AU704">
        <f>SQRT(Correlation)*$F704 + SQRT('CDO Param'!J$17 - Correlation)*HLOOKUP('CDO Param'!J$12,$C$4:$E$1004,$A704,FALSE) + SQRT(1-Correlation)*N704</f>
        <v>1.5545442811076169</v>
      </c>
      <c r="AV704">
        <f>SQRT(Correlation)*$F704 + SQRT('CDO Param'!K$17 - Correlation)*HLOOKUP('CDO Param'!K$12,$C$4:$E$1004,$A704,FALSE) + SQRT(1-Correlation)*O704</f>
        <v>0.54986305456556128</v>
      </c>
      <c r="AW704">
        <f>SQRT(Correlation)*$F704 + SQRT('CDO Param'!L$17 - Correlation)*HLOOKUP('CDO Param'!L$12,$C$4:$E$1004,$A704,FALSE) + SQRT(1-Correlation)*P704</f>
        <v>0.89346267509761201</v>
      </c>
      <c r="AY704" s="3">
        <f>IF(AN704&lt;'CDO Param'!C$13,1,0)</f>
        <v>0</v>
      </c>
      <c r="AZ704" s="3">
        <f>IF(AO704&lt;'CDO Param'!D$13,1,0)</f>
        <v>0</v>
      </c>
      <c r="BA704" s="3">
        <f>IF(AP704&lt;'CDO Param'!E$13,1,0)</f>
        <v>0</v>
      </c>
      <c r="BB704" s="3">
        <f>IF(AQ704&lt;'CDO Param'!F$13,1,0)</f>
        <v>0</v>
      </c>
      <c r="BC704" s="3">
        <f>IF(AR704&lt;'CDO Param'!G$13,1,0)</f>
        <v>0</v>
      </c>
      <c r="BD704" s="3">
        <f>IF(AS704&lt;'CDO Param'!H$13,1,0)</f>
        <v>0</v>
      </c>
      <c r="BE704" s="3">
        <f>IF(AT704&lt;'CDO Param'!I$13,1,0)</f>
        <v>0</v>
      </c>
      <c r="BF704" s="3">
        <f>IF(AU704&lt;'CDO Param'!J$13,1,0)</f>
        <v>0</v>
      </c>
      <c r="BG704" s="3">
        <f>IF(AV704&lt;'CDO Param'!K$13,1,0)</f>
        <v>0</v>
      </c>
      <c r="BH704" s="3">
        <f>IF(AW704&lt;'CDO Param'!L$13,1,0)</f>
        <v>0</v>
      </c>
      <c r="BJ704" s="37">
        <f>AY704*'CDO Param'!C$6*AC704</f>
        <v>0</v>
      </c>
      <c r="BK704" s="37">
        <f>AZ704*'CDO Param'!D$6*AD704</f>
        <v>0</v>
      </c>
      <c r="BL704" s="37">
        <f>BA704*'CDO Param'!E$6*AE704</f>
        <v>0</v>
      </c>
      <c r="BM704" s="37">
        <f>BB704*'CDO Param'!F$6*AF704</f>
        <v>0</v>
      </c>
      <c r="BN704" s="37">
        <f>BC704*'CDO Param'!G$6*AG704</f>
        <v>0</v>
      </c>
      <c r="BO704" s="37">
        <f>BD704*'CDO Param'!H$6*AH704</f>
        <v>0</v>
      </c>
      <c r="BP704" s="37">
        <f>BE704*'CDO Param'!I$6*AI704</f>
        <v>0</v>
      </c>
      <c r="BQ704" s="37">
        <f>BF704*'CDO Param'!J$6*AJ704</f>
        <v>0</v>
      </c>
      <c r="BR704" s="37">
        <f>BG704*'CDO Param'!K$6*AK704</f>
        <v>0</v>
      </c>
      <c r="BS704" s="37">
        <f>BH704*'CDO Param'!L$6*AL704</f>
        <v>0</v>
      </c>
      <c r="BU704" s="38">
        <f t="shared" si="142"/>
        <v>0</v>
      </c>
      <c r="CE704" s="5">
        <f>BU704/'CDO Param'!$M$6</f>
        <v>0</v>
      </c>
      <c r="CF704" s="5">
        <f t="shared" si="143"/>
        <v>0</v>
      </c>
      <c r="CG704" s="5">
        <f t="shared" si="144"/>
        <v>0</v>
      </c>
    </row>
    <row r="705" spans="1:85" x14ac:dyDescent="0.2">
      <c r="A705" s="3">
        <v>702</v>
      </c>
      <c r="B705" s="3">
        <v>701</v>
      </c>
      <c r="C705">
        <v>-0.90010416897712275</v>
      </c>
      <c r="D705">
        <v>0.70494024839717895</v>
      </c>
      <c r="E705">
        <v>-0.85853571363259107</v>
      </c>
      <c r="F705">
        <v>-1.8897389963967726</v>
      </c>
      <c r="G705">
        <v>-1.4929992175893858</v>
      </c>
      <c r="H705">
        <v>-1.0385838322690688</v>
      </c>
      <c r="I705">
        <v>0.33585706660232972</v>
      </c>
      <c r="J705">
        <v>0.84463408711599186</v>
      </c>
      <c r="K705">
        <v>0.7004064173088409</v>
      </c>
      <c r="L705">
        <v>-0.12032387530780397</v>
      </c>
      <c r="M705">
        <v>0.42633701013983227</v>
      </c>
      <c r="N705">
        <v>0.86895397544139996</v>
      </c>
      <c r="O705">
        <v>0.60347701946739107</v>
      </c>
      <c r="P705">
        <v>-1.3963517631054856</v>
      </c>
      <c r="R705" s="33">
        <v>0.74511807027511212</v>
      </c>
      <c r="S705" s="33">
        <v>0.19940711380886245</v>
      </c>
      <c r="T705" s="33">
        <v>0.43536178555123589</v>
      </c>
      <c r="U705" s="33">
        <v>0.12552975962196</v>
      </c>
      <c r="V705" s="33">
        <v>0.77866996628170371</v>
      </c>
      <c r="W705" s="33">
        <v>0.10612329659337331</v>
      </c>
      <c r="X705" s="33">
        <v>0.61424584482528544</v>
      </c>
      <c r="Y705" s="33">
        <v>0.62991397857196352</v>
      </c>
      <c r="Z705" s="33">
        <v>0.96423785899031811</v>
      </c>
      <c r="AA705" s="33">
        <v>0.94569605027590697</v>
      </c>
      <c r="AC705" s="36">
        <f t="shared" si="132"/>
        <v>0.86524073755999464</v>
      </c>
      <c r="AD705" s="36">
        <f t="shared" si="133"/>
        <v>7.9893155606590868E-2</v>
      </c>
      <c r="AE705" s="36">
        <f t="shared" si="134"/>
        <v>0.39164882952564067</v>
      </c>
      <c r="AF705" s="36">
        <f t="shared" si="135"/>
        <v>2.9145668441370225E-2</v>
      </c>
      <c r="AG705" s="36">
        <f t="shared" si="136"/>
        <v>0.9000834400761053</v>
      </c>
      <c r="AH705" s="36">
        <f t="shared" si="137"/>
        <v>2.0137516878759833E-2</v>
      </c>
      <c r="AI705" s="36">
        <f t="shared" si="138"/>
        <v>0.68797169864121765</v>
      </c>
      <c r="AJ705" s="36">
        <f t="shared" si="139"/>
        <v>0.71203923131158153</v>
      </c>
      <c r="AK705" s="36">
        <f t="shared" si="140"/>
        <v>0.99819157311917617</v>
      </c>
      <c r="AL705" s="36">
        <f t="shared" si="141"/>
        <v>0.99542939668699804</v>
      </c>
      <c r="AN705">
        <f>SQRT(Correlation)*$F705 + SQRT('CDO Param'!C$17 - Correlation)*HLOOKUP('CDO Param'!C$12,$C$4:$E$1004,$A705,FALSE) + SQRT(1-Correlation)*G705</f>
        <v>-1.9142777569203933</v>
      </c>
      <c r="AO705">
        <f>SQRT(Correlation)*$F705 + SQRT('CDO Param'!D$17 - Correlation)*HLOOKUP('CDO Param'!D$12,$C$4:$E$1004,$A705,FALSE) + SQRT(1-Correlation)*H705</f>
        <v>-1.4831814704898196</v>
      </c>
      <c r="AP705">
        <f>SQRT(Correlation)*$F705 + SQRT('CDO Param'!E$17 - Correlation)*HLOOKUP('CDO Param'!E$12,$C$4:$E$1004,$A705,FALSE) + SQRT(1-Correlation)*I705</f>
        <v>-0.5171111300841762</v>
      </c>
      <c r="AQ705">
        <f>SQRT(Correlation)*$F705 + SQRT('CDO Param'!F$17 - Correlation)*HLOOKUP('CDO Param'!F$12,$C$4:$E$1004,$A705,FALSE) + SQRT(1-Correlation)*J705</f>
        <v>1.1727888546254728E-2</v>
      </c>
      <c r="AR705">
        <f>SQRT(Correlation)*$F705 + SQRT('CDO Param'!G$17 - Correlation)*HLOOKUP('CDO Param'!G$12,$C$4:$E$1004,$A705,FALSE) + SQRT(1-Correlation)*K705</f>
        <v>-0.12509849291653374</v>
      </c>
      <c r="AS705">
        <f>SQRT(Correlation)*$F705 + SQRT('CDO Param'!H$17 - Correlation)*HLOOKUP('CDO Param'!H$12,$C$4:$E$1004,$A705,FALSE) + SQRT(1-Correlation)*L705</f>
        <v>-0.6120435860520842</v>
      </c>
      <c r="AT705">
        <f>SQRT(Correlation)*$F705 + SQRT('CDO Param'!I$17 - Correlation)*HLOOKUP('CDO Param'!I$12,$C$4:$E$1004,$A705,FALSE) + SQRT(1-Correlation)*M705</f>
        <v>-0.38510356200437801</v>
      </c>
      <c r="AU705">
        <f>SQRT(Correlation)*$F705 + SQRT('CDO Param'!J$17 - Correlation)*HLOOKUP('CDO Param'!J$12,$C$4:$E$1004,$A705,FALSE) + SQRT(1-Correlation)*N705</f>
        <v>-1.1370996426192992E-2</v>
      </c>
      <c r="AV705">
        <f>SQRT(Correlation)*$F705 + SQRT('CDO Param'!K$17 - Correlation)*HLOOKUP('CDO Param'!K$12,$C$4:$E$1004,$A705,FALSE) + SQRT(1-Correlation)*O705</f>
        <v>-0.26322455057602678</v>
      </c>
      <c r="AW705">
        <f>SQRT(Correlation)*$F705 + SQRT('CDO Param'!L$17 - Correlation)*HLOOKUP('CDO Param'!L$12,$C$4:$E$1004,$A705,FALSE) + SQRT(1-Correlation)*P705</f>
        <v>-2.160428715563607</v>
      </c>
      <c r="AY705" s="3">
        <f>IF(AN705&lt;'CDO Param'!C$13,1,0)</f>
        <v>0</v>
      </c>
      <c r="AZ705" s="3">
        <f>IF(AO705&lt;'CDO Param'!D$13,1,0)</f>
        <v>0</v>
      </c>
      <c r="BA705" s="3">
        <f>IF(AP705&lt;'CDO Param'!E$13,1,0)</f>
        <v>0</v>
      </c>
      <c r="BB705" s="3">
        <f>IF(AQ705&lt;'CDO Param'!F$13,1,0)</f>
        <v>0</v>
      </c>
      <c r="BC705" s="3">
        <f>IF(AR705&lt;'CDO Param'!G$13,1,0)</f>
        <v>1</v>
      </c>
      <c r="BD705" s="3">
        <f>IF(AS705&lt;'CDO Param'!H$13,1,0)</f>
        <v>0</v>
      </c>
      <c r="BE705" s="3">
        <f>IF(AT705&lt;'CDO Param'!I$13,1,0)</f>
        <v>0</v>
      </c>
      <c r="BF705" s="3">
        <f>IF(AU705&lt;'CDO Param'!J$13,1,0)</f>
        <v>0</v>
      </c>
      <c r="BG705" s="3">
        <f>IF(AV705&lt;'CDO Param'!K$13,1,0)</f>
        <v>0</v>
      </c>
      <c r="BH705" s="3">
        <f>IF(AW705&lt;'CDO Param'!L$13,1,0)</f>
        <v>1</v>
      </c>
      <c r="BJ705" s="37">
        <f>AY705*'CDO Param'!C$6*AC705</f>
        <v>0</v>
      </c>
      <c r="BK705" s="37">
        <f>AZ705*'CDO Param'!D$6*AD705</f>
        <v>0</v>
      </c>
      <c r="BL705" s="37">
        <f>BA705*'CDO Param'!E$6*AE705</f>
        <v>0</v>
      </c>
      <c r="BM705" s="37">
        <f>BB705*'CDO Param'!F$6*AF705</f>
        <v>0</v>
      </c>
      <c r="BN705" s="37">
        <f>BC705*'CDO Param'!G$6*AG705</f>
        <v>9000.8344007610522</v>
      </c>
      <c r="BO705" s="37">
        <f>BD705*'CDO Param'!H$6*AH705</f>
        <v>0</v>
      </c>
      <c r="BP705" s="37">
        <f>BE705*'CDO Param'!I$6*AI705</f>
        <v>0</v>
      </c>
      <c r="BQ705" s="37">
        <f>BF705*'CDO Param'!J$6*AJ705</f>
        <v>0</v>
      </c>
      <c r="BR705" s="37">
        <f>BG705*'CDO Param'!K$6*AK705</f>
        <v>0</v>
      </c>
      <c r="BS705" s="37">
        <f>BH705*'CDO Param'!L$6*AL705</f>
        <v>9954.2939668699801</v>
      </c>
      <c r="BU705" s="38">
        <f t="shared" si="142"/>
        <v>18955.128367631034</v>
      </c>
      <c r="CE705" s="5">
        <f>BU705/'CDO Param'!$M$6</f>
        <v>0.19744925382948994</v>
      </c>
      <c r="CF705" s="5">
        <f t="shared" si="143"/>
        <v>0.02</v>
      </c>
      <c r="CG705" s="5">
        <f t="shared" si="144"/>
        <v>1</v>
      </c>
    </row>
    <row r="706" spans="1:85" x14ac:dyDescent="0.2">
      <c r="A706" s="3">
        <v>703</v>
      </c>
      <c r="B706" s="3">
        <v>702</v>
      </c>
      <c r="C706">
        <v>-4.5079104893375188E-2</v>
      </c>
      <c r="D706">
        <v>-0.31193394534057006</v>
      </c>
      <c r="E706">
        <v>-0.23029770090943202</v>
      </c>
      <c r="F706">
        <v>-0.39371343518723734</v>
      </c>
      <c r="G706">
        <v>-0.56317276175832376</v>
      </c>
      <c r="H706">
        <v>1.1146494216518477</v>
      </c>
      <c r="I706">
        <v>-1.4973693396314047</v>
      </c>
      <c r="J706">
        <v>0.16512672118551563</v>
      </c>
      <c r="K706">
        <v>0.42713622860901523</v>
      </c>
      <c r="L706">
        <v>0.53204530559014529</v>
      </c>
      <c r="M706">
        <v>-4.1586645238567144E-2</v>
      </c>
      <c r="N706">
        <v>0.64868800109252334</v>
      </c>
      <c r="O706">
        <v>-0.66762822825694457</v>
      </c>
      <c r="P706">
        <v>-6.0256297729210928E-2</v>
      </c>
      <c r="R706" s="33">
        <v>0.31351698716800519</v>
      </c>
      <c r="S706" s="33">
        <v>0.280003332663329</v>
      </c>
      <c r="T706" s="33">
        <v>1.6012072570627589E-2</v>
      </c>
      <c r="U706" s="33">
        <v>0.11490369453788907</v>
      </c>
      <c r="V706" s="33">
        <v>0.18639409830160164</v>
      </c>
      <c r="W706" s="33">
        <v>0.72561015501879633</v>
      </c>
      <c r="X706" s="33">
        <v>0.32987540090916462</v>
      </c>
      <c r="Y706" s="33">
        <v>0.2158630803301293</v>
      </c>
      <c r="Z706" s="33">
        <v>1.079110848288569E-2</v>
      </c>
      <c r="AA706" s="33">
        <v>0.36616027185980243</v>
      </c>
      <c r="AC706" s="36">
        <f t="shared" si="132"/>
        <v>0.20688458366085841</v>
      </c>
      <c r="AD706" s="36">
        <f t="shared" si="133"/>
        <v>0.16400115229355533</v>
      </c>
      <c r="AE706" s="36">
        <f t="shared" si="134"/>
        <v>3.0342190865041452E-4</v>
      </c>
      <c r="AF706" s="36">
        <f t="shared" si="135"/>
        <v>2.3992668065588755E-2</v>
      </c>
      <c r="AG706" s="36">
        <f t="shared" si="136"/>
        <v>6.9066726135025416E-2</v>
      </c>
      <c r="AH706" s="36">
        <f t="shared" si="137"/>
        <v>0.84275751296493895</v>
      </c>
      <c r="AI706" s="36">
        <f t="shared" si="138"/>
        <v>0.22929063502213975</v>
      </c>
      <c r="AJ706" s="36">
        <f t="shared" si="139"/>
        <v>9.4716186466442018E-2</v>
      </c>
      <c r="AK706" s="36">
        <f t="shared" si="140"/>
        <v>1.2624912254298603E-4</v>
      </c>
      <c r="AL706" s="36">
        <f t="shared" si="141"/>
        <v>0.2820283670449773</v>
      </c>
      <c r="AN706">
        <f>SQRT(Correlation)*$F706 + SQRT('CDO Param'!C$17 - Correlation)*HLOOKUP('CDO Param'!C$12,$C$4:$E$1004,$A706,FALSE) + SQRT(1-Correlation)*G706</f>
        <v>-0.70288983466369626</v>
      </c>
      <c r="AO706">
        <f>SQRT(Correlation)*$F706 + SQRT('CDO Param'!D$17 - Correlation)*HLOOKUP('CDO Param'!D$12,$C$4:$E$1004,$A706,FALSE) + SQRT(1-Correlation)*H706</f>
        <v>0.88883204783617908</v>
      </c>
      <c r="AP706">
        <f>SQRT(Correlation)*$F706 + SQRT('CDO Param'!E$17 - Correlation)*HLOOKUP('CDO Param'!E$12,$C$4:$E$1004,$A706,FALSE) + SQRT(1-Correlation)*I706</f>
        <v>-1.5569592136686425</v>
      </c>
      <c r="AQ706">
        <f>SQRT(Correlation)*$F706 + SQRT('CDO Param'!F$17 - Correlation)*HLOOKUP('CDO Param'!F$12,$C$4:$E$1004,$A706,FALSE) + SQRT(1-Correlation)*J706</f>
        <v>-1.9346289039073067E-2</v>
      </c>
      <c r="AR706">
        <f>SQRT(Correlation)*$F706 + SQRT('CDO Param'!G$17 - Correlation)*HLOOKUP('CDO Param'!G$12,$C$4:$E$1004,$A706,FALSE) + SQRT(1-Correlation)*K706</f>
        <v>0.22921775458404312</v>
      </c>
      <c r="AS706">
        <f>SQRT(Correlation)*$F706 + SQRT('CDO Param'!H$17 - Correlation)*HLOOKUP('CDO Param'!H$12,$C$4:$E$1004,$A706,FALSE) + SQRT(1-Correlation)*L706</f>
        <v>0.33612525355295914</v>
      </c>
      <c r="AT706">
        <f>SQRT(Correlation)*$F706 + SQRT('CDO Param'!I$17 - Correlation)*HLOOKUP('CDO Param'!I$12,$C$4:$E$1004,$A706,FALSE) + SQRT(1-Correlation)*M706</f>
        <v>-0.21545180724939625</v>
      </c>
      <c r="AU706">
        <f>SQRT(Correlation)*$F706 + SQRT('CDO Param'!J$17 - Correlation)*HLOOKUP('CDO Param'!J$12,$C$4:$E$1004,$A706,FALSE) + SQRT(1-Correlation)*N706</f>
        <v>0.4789695421348486</v>
      </c>
      <c r="AV706">
        <f>SQRT(Correlation)*$F706 + SQRT('CDO Param'!K$17 - Correlation)*HLOOKUP('CDO Param'!K$12,$C$4:$E$1004,$A706,FALSE) + SQRT(1-Correlation)*O706</f>
        <v>-0.76979767960182111</v>
      </c>
      <c r="AW706">
        <f>SQRT(Correlation)*$F706 + SQRT('CDO Param'!L$17 - Correlation)*HLOOKUP('CDO Param'!L$12,$C$4:$E$1004,$A706,FALSE) + SQRT(1-Correlation)*P706</f>
        <v>-0.19359407340546325</v>
      </c>
      <c r="AY706" s="3">
        <f>IF(AN706&lt;'CDO Param'!C$13,1,0)</f>
        <v>0</v>
      </c>
      <c r="AZ706" s="3">
        <f>IF(AO706&lt;'CDO Param'!D$13,1,0)</f>
        <v>0</v>
      </c>
      <c r="BA706" s="3">
        <f>IF(AP706&lt;'CDO Param'!E$13,1,0)</f>
        <v>1</v>
      </c>
      <c r="BB706" s="3">
        <f>IF(AQ706&lt;'CDO Param'!F$13,1,0)</f>
        <v>0</v>
      </c>
      <c r="BC706" s="3">
        <f>IF(AR706&lt;'CDO Param'!G$13,1,0)</f>
        <v>0</v>
      </c>
      <c r="BD706" s="3">
        <f>IF(AS706&lt;'CDO Param'!H$13,1,0)</f>
        <v>0</v>
      </c>
      <c r="BE706" s="3">
        <f>IF(AT706&lt;'CDO Param'!I$13,1,0)</f>
        <v>0</v>
      </c>
      <c r="BF706" s="3">
        <f>IF(AU706&lt;'CDO Param'!J$13,1,0)</f>
        <v>0</v>
      </c>
      <c r="BG706" s="3">
        <f>IF(AV706&lt;'CDO Param'!K$13,1,0)</f>
        <v>0</v>
      </c>
      <c r="BH706" s="3">
        <f>IF(AW706&lt;'CDO Param'!L$13,1,0)</f>
        <v>0</v>
      </c>
      <c r="BJ706" s="37">
        <f>AY706*'CDO Param'!C$6*AC706</f>
        <v>0</v>
      </c>
      <c r="BK706" s="37">
        <f>AZ706*'CDO Param'!D$6*AD706</f>
        <v>0</v>
      </c>
      <c r="BL706" s="37">
        <f>BA706*'CDO Param'!E$6*AE706</f>
        <v>3.0342190865041454</v>
      </c>
      <c r="BM706" s="37">
        <f>BB706*'CDO Param'!F$6*AF706</f>
        <v>0</v>
      </c>
      <c r="BN706" s="37">
        <f>BC706*'CDO Param'!G$6*AG706</f>
        <v>0</v>
      </c>
      <c r="BO706" s="37">
        <f>BD706*'CDO Param'!H$6*AH706</f>
        <v>0</v>
      </c>
      <c r="BP706" s="37">
        <f>BE706*'CDO Param'!I$6*AI706</f>
        <v>0</v>
      </c>
      <c r="BQ706" s="37">
        <f>BF706*'CDO Param'!J$6*AJ706</f>
        <v>0</v>
      </c>
      <c r="BR706" s="37">
        <f>BG706*'CDO Param'!K$6*AK706</f>
        <v>0</v>
      </c>
      <c r="BS706" s="37">
        <f>BH706*'CDO Param'!L$6*AL706</f>
        <v>0</v>
      </c>
      <c r="BU706" s="38">
        <f t="shared" si="142"/>
        <v>3.0342190865041454</v>
      </c>
      <c r="CE706" s="5">
        <f>BU706/'CDO Param'!$M$6</f>
        <v>3.1606448817751514E-5</v>
      </c>
      <c r="CF706" s="5">
        <f t="shared" si="143"/>
        <v>0</v>
      </c>
      <c r="CG706" s="5">
        <f t="shared" si="144"/>
        <v>0</v>
      </c>
    </row>
    <row r="707" spans="1:85" x14ac:dyDescent="0.2">
      <c r="A707" s="3">
        <v>704</v>
      </c>
      <c r="B707" s="3">
        <v>703</v>
      </c>
      <c r="C707">
        <v>0.57779288908932358</v>
      </c>
      <c r="D707">
        <v>1.2559121387312189</v>
      </c>
      <c r="E707">
        <v>-0.18741957319434732</v>
      </c>
      <c r="F707">
        <v>-0.15045770851429552</v>
      </c>
      <c r="G707">
        <v>-7.0681380748283118E-2</v>
      </c>
      <c r="H707">
        <v>1.9577237253542989</v>
      </c>
      <c r="I707">
        <v>0.30219439395295922</v>
      </c>
      <c r="J707">
        <v>-0.53726694204669911</v>
      </c>
      <c r="K707">
        <v>-0.96647227110224776</v>
      </c>
      <c r="L707">
        <v>-1.0024018592957873</v>
      </c>
      <c r="M707">
        <v>0.70311443778336979</v>
      </c>
      <c r="N707">
        <v>0.36834535421803594</v>
      </c>
      <c r="O707">
        <v>7.7586719271494076E-2</v>
      </c>
      <c r="P707">
        <v>-0.82348378782626241</v>
      </c>
      <c r="R707" s="33">
        <v>5.5689147699479545E-2</v>
      </c>
      <c r="S707" s="33">
        <v>0.9675053851527653</v>
      </c>
      <c r="T707" s="33">
        <v>0.86300826252578211</v>
      </c>
      <c r="U707" s="33">
        <v>0.57986827081994541</v>
      </c>
      <c r="V707" s="33">
        <v>0.84602767082211916</v>
      </c>
      <c r="W707" s="33">
        <v>0.18706350735717617</v>
      </c>
      <c r="X707" s="33">
        <v>0.97636815205978611</v>
      </c>
      <c r="Y707" s="33">
        <v>0.81953166882485695</v>
      </c>
      <c r="Z707" s="33">
        <v>0.868757939370702</v>
      </c>
      <c r="AA707" s="33">
        <v>0.21468700338838947</v>
      </c>
      <c r="AC707" s="36">
        <f t="shared" si="132"/>
        <v>4.833250885763459E-3</v>
      </c>
      <c r="AD707" s="36">
        <f t="shared" si="133"/>
        <v>0.99853820405548976</v>
      </c>
      <c r="AE707" s="36">
        <f t="shared" si="134"/>
        <v>0.96469289576612971</v>
      </c>
      <c r="AF707" s="36">
        <f t="shared" si="135"/>
        <v>0.63326391908645496</v>
      </c>
      <c r="AG707" s="36">
        <f t="shared" si="136"/>
        <v>0.95440797562085344</v>
      </c>
      <c r="AH707" s="36">
        <f t="shared" si="137"/>
        <v>6.9604173493479388E-2</v>
      </c>
      <c r="AI707" s="36">
        <f t="shared" si="138"/>
        <v>0.99927948145364165</v>
      </c>
      <c r="AJ707" s="36">
        <f t="shared" si="139"/>
        <v>0.93559826532143875</v>
      </c>
      <c r="AK707" s="36">
        <f t="shared" si="140"/>
        <v>0.96786213928192921</v>
      </c>
      <c r="AL707" s="36">
        <f t="shared" si="141"/>
        <v>9.3615318443536238E-2</v>
      </c>
      <c r="AN707">
        <f>SQRT(Correlation)*$F707 + SQRT('CDO Param'!C$17 - Correlation)*HLOOKUP('CDO Param'!C$12,$C$4:$E$1004,$A707,FALSE) + SQRT(1-Correlation)*G707</f>
        <v>6.2979647531735364E-2</v>
      </c>
      <c r="AO707">
        <f>SQRT(Correlation)*$F707 + SQRT('CDO Param'!D$17 - Correlation)*HLOOKUP('CDO Param'!D$12,$C$4:$E$1004,$A707,FALSE) + SQRT(1-Correlation)*H707</f>
        <v>1.9872936933716352</v>
      </c>
      <c r="AP707">
        <f>SQRT(Correlation)*$F707 + SQRT('CDO Param'!E$17 - Correlation)*HLOOKUP('CDO Param'!E$12,$C$4:$E$1004,$A707,FALSE) + SQRT(1-Correlation)*I707</f>
        <v>0.39197749864736886</v>
      </c>
      <c r="AQ707">
        <f>SQRT(Correlation)*$F707 + SQRT('CDO Param'!F$17 - Correlation)*HLOOKUP('CDO Param'!F$12,$C$4:$E$1004,$A707,FALSE) + SQRT(1-Correlation)*J707</f>
        <v>-0.59918337015552081</v>
      </c>
      <c r="AR707">
        <f>SQRT(Correlation)*$F707 + SQRT('CDO Param'!G$17 - Correlation)*HLOOKUP('CDO Param'!G$12,$C$4:$E$1004,$A707,FALSE) + SQRT(1-Correlation)*K707</f>
        <v>-1.0063632972647947</v>
      </c>
      <c r="AS707">
        <f>SQRT(Correlation)*$F707 + SQRT('CDO Param'!H$17 - Correlation)*HLOOKUP('CDO Param'!H$12,$C$4:$E$1004,$A707,FALSE) + SQRT(1-Correlation)*L707</f>
        <v>-0.82092800891791384</v>
      </c>
      <c r="AT707">
        <f>SQRT(Correlation)*$F707 + SQRT('CDO Param'!I$17 - Correlation)*HLOOKUP('CDO Param'!I$12,$C$4:$E$1004,$A707,FALSE) + SQRT(1-Correlation)*M707</f>
        <v>0.57754572810211602</v>
      </c>
      <c r="AU707">
        <f>SQRT(Correlation)*$F707 + SQRT('CDO Param'!J$17 - Correlation)*HLOOKUP('CDO Param'!J$12,$C$4:$E$1004,$A707,FALSE) + SQRT(1-Correlation)*N707</f>
        <v>0.45473380980085032</v>
      </c>
      <c r="AV707">
        <f>SQRT(Correlation)*$F707 + SQRT('CDO Param'!K$17 - Correlation)*HLOOKUP('CDO Param'!K$12,$C$4:$E$1004,$A707,FALSE) + SQRT(1-Correlation)*O707</f>
        <v>0.17889594906309964</v>
      </c>
      <c r="AW707">
        <f>SQRT(Correlation)*$F707 + SQRT('CDO Param'!L$17 - Correlation)*HLOOKUP('CDO Param'!L$12,$C$4:$E$1004,$A707,FALSE) + SQRT(1-Correlation)*P707</f>
        <v>-0.67593459138644885</v>
      </c>
      <c r="AY707" s="3">
        <f>IF(AN707&lt;'CDO Param'!C$13,1,0)</f>
        <v>0</v>
      </c>
      <c r="AZ707" s="3">
        <f>IF(AO707&lt;'CDO Param'!D$13,1,0)</f>
        <v>0</v>
      </c>
      <c r="BA707" s="3">
        <f>IF(AP707&lt;'CDO Param'!E$13,1,0)</f>
        <v>0</v>
      </c>
      <c r="BB707" s="3">
        <f>IF(AQ707&lt;'CDO Param'!F$13,1,0)</f>
        <v>0</v>
      </c>
      <c r="BC707" s="3">
        <f>IF(AR707&lt;'CDO Param'!G$13,1,0)</f>
        <v>1</v>
      </c>
      <c r="BD707" s="3">
        <f>IF(AS707&lt;'CDO Param'!H$13,1,0)</f>
        <v>0</v>
      </c>
      <c r="BE707" s="3">
        <f>IF(AT707&lt;'CDO Param'!I$13,1,0)</f>
        <v>0</v>
      </c>
      <c r="BF707" s="3">
        <f>IF(AU707&lt;'CDO Param'!J$13,1,0)</f>
        <v>0</v>
      </c>
      <c r="BG707" s="3">
        <f>IF(AV707&lt;'CDO Param'!K$13,1,0)</f>
        <v>0</v>
      </c>
      <c r="BH707" s="3">
        <f>IF(AW707&lt;'CDO Param'!L$13,1,0)</f>
        <v>1</v>
      </c>
      <c r="BJ707" s="37">
        <f>AY707*'CDO Param'!C$6*AC707</f>
        <v>0</v>
      </c>
      <c r="BK707" s="37">
        <f>AZ707*'CDO Param'!D$6*AD707</f>
        <v>0</v>
      </c>
      <c r="BL707" s="37">
        <f>BA707*'CDO Param'!E$6*AE707</f>
        <v>0</v>
      </c>
      <c r="BM707" s="37">
        <f>BB707*'CDO Param'!F$6*AF707</f>
        <v>0</v>
      </c>
      <c r="BN707" s="37">
        <f>BC707*'CDO Param'!G$6*AG707</f>
        <v>9544.0797562085336</v>
      </c>
      <c r="BO707" s="37">
        <f>BD707*'CDO Param'!H$6*AH707</f>
        <v>0</v>
      </c>
      <c r="BP707" s="37">
        <f>BE707*'CDO Param'!I$6*AI707</f>
        <v>0</v>
      </c>
      <c r="BQ707" s="37">
        <f>BF707*'CDO Param'!J$6*AJ707</f>
        <v>0</v>
      </c>
      <c r="BR707" s="37">
        <f>BG707*'CDO Param'!K$6*AK707</f>
        <v>0</v>
      </c>
      <c r="BS707" s="37">
        <f>BH707*'CDO Param'!L$6*AL707</f>
        <v>936.15318443536239</v>
      </c>
      <c r="BU707" s="38">
        <f t="shared" si="142"/>
        <v>10480.232940643897</v>
      </c>
      <c r="CE707" s="5">
        <f>BU707/'CDO Param'!$M$6</f>
        <v>0.10916909313170725</v>
      </c>
      <c r="CF707" s="5">
        <f t="shared" si="143"/>
        <v>0.02</v>
      </c>
      <c r="CG707" s="5">
        <f t="shared" si="144"/>
        <v>1</v>
      </c>
    </row>
    <row r="708" spans="1:85" x14ac:dyDescent="0.2">
      <c r="A708" s="3">
        <v>705</v>
      </c>
      <c r="B708" s="3">
        <v>704</v>
      </c>
      <c r="C708">
        <v>-0.28696035769826267</v>
      </c>
      <c r="D708">
        <v>-0.98679493021336384</v>
      </c>
      <c r="E708">
        <v>0.18906803234131075</v>
      </c>
      <c r="F708">
        <v>2.8092017601011321E-2</v>
      </c>
      <c r="G708">
        <v>0.95998530014185235</v>
      </c>
      <c r="H708">
        <v>-2.3534312276751734E-2</v>
      </c>
      <c r="I708">
        <v>0.5661377144861035</v>
      </c>
      <c r="J708">
        <v>-1.4180204743752256</v>
      </c>
      <c r="K708">
        <v>-1.4119905245024711E-3</v>
      </c>
      <c r="L708">
        <v>-1.8357604858465493</v>
      </c>
      <c r="M708">
        <v>1.4838815332041122</v>
      </c>
      <c r="N708">
        <v>0.40606892071082257</v>
      </c>
      <c r="O708">
        <v>-0.85907458924339153</v>
      </c>
      <c r="P708">
        <v>1.2000555216218345</v>
      </c>
      <c r="R708" s="33">
        <v>0.24446594866200627</v>
      </c>
      <c r="S708" s="33">
        <v>0.73919916233941874</v>
      </c>
      <c r="T708" s="33">
        <v>0.72032143861070341</v>
      </c>
      <c r="U708" s="33">
        <v>0.44241873009242988</v>
      </c>
      <c r="V708" s="33">
        <v>0.73159666346926089</v>
      </c>
      <c r="W708" s="33">
        <v>0.94512292786739904</v>
      </c>
      <c r="X708" s="33">
        <v>0.68104866737548664</v>
      </c>
      <c r="Y708" s="33">
        <v>0.38495257980420838</v>
      </c>
      <c r="Z708" s="33">
        <v>0.89800876933057272</v>
      </c>
      <c r="AA708" s="33">
        <v>0.83338613893528757</v>
      </c>
      <c r="AC708" s="36">
        <f t="shared" si="132"/>
        <v>0.12341321240099322</v>
      </c>
      <c r="AD708" s="36">
        <f t="shared" si="133"/>
        <v>0.85858677599323485</v>
      </c>
      <c r="AE708" s="36">
        <f t="shared" si="134"/>
        <v>0.83639331310188858</v>
      </c>
      <c r="AF708" s="36">
        <f t="shared" si="135"/>
        <v>0.40330334821706598</v>
      </c>
      <c r="AG708" s="36">
        <f t="shared" si="136"/>
        <v>0.84982472260032482</v>
      </c>
      <c r="AH708" s="36">
        <f t="shared" si="137"/>
        <v>0.99532170094205474</v>
      </c>
      <c r="AI708" s="36">
        <f t="shared" si="138"/>
        <v>0.78577378322362934</v>
      </c>
      <c r="AJ708" s="36">
        <f t="shared" si="139"/>
        <v>0.31078253364868569</v>
      </c>
      <c r="AK708" s="36">
        <f t="shared" si="140"/>
        <v>0.98155156328783288</v>
      </c>
      <c r="AL708" s="36">
        <f t="shared" si="141"/>
        <v>0.94585269089037782</v>
      </c>
      <c r="AN708">
        <f>SQRT(Correlation)*$F708 + SQRT('CDO Param'!C$17 - Correlation)*HLOOKUP('CDO Param'!C$12,$C$4:$E$1004,$A708,FALSE) + SQRT(1-Correlation)*G708</f>
        <v>0.78005161922858335</v>
      </c>
      <c r="AO708">
        <f>SQRT(Correlation)*$F708 + SQRT('CDO Param'!D$17 - Correlation)*HLOOKUP('CDO Param'!D$12,$C$4:$E$1004,$A708,FALSE) + SQRT(1-Correlation)*H708</f>
        <v>-0.15299701037806107</v>
      </c>
      <c r="AP708">
        <f>SQRT(Correlation)*$F708 + SQRT('CDO Param'!E$17 - Correlation)*HLOOKUP('CDO Param'!E$12,$C$4:$E$1004,$A708,FALSE) + SQRT(1-Correlation)*I708</f>
        <v>0.47004629583795604</v>
      </c>
      <c r="AQ708">
        <f>SQRT(Correlation)*$F708 + SQRT('CDO Param'!F$17 - Correlation)*HLOOKUP('CDO Param'!F$12,$C$4:$E$1004,$A708,FALSE) + SQRT(1-Correlation)*J708</f>
        <v>-1.2940919670958397</v>
      </c>
      <c r="AR708">
        <f>SQRT(Correlation)*$F708 + SQRT('CDO Param'!G$17 - Correlation)*HLOOKUP('CDO Param'!G$12,$C$4:$E$1004,$A708,FALSE) + SQRT(1-Correlation)*K708</f>
        <v>4.982084141000237E-2</v>
      </c>
      <c r="AS708">
        <f>SQRT(Correlation)*$F708 + SQRT('CDO Param'!H$17 - Correlation)*HLOOKUP('CDO Param'!H$12,$C$4:$E$1004,$A708,FALSE) + SQRT(1-Correlation)*L708</f>
        <v>-1.8722257135337195</v>
      </c>
      <c r="AT708">
        <f>SQRT(Correlation)*$F708 + SQRT('CDO Param'!I$17 - Correlation)*HLOOKUP('CDO Param'!I$12,$C$4:$E$1004,$A708,FALSE) + SQRT(1-Correlation)*M708</f>
        <v>1.4588940000739334</v>
      </c>
      <c r="AU708">
        <f>SQRT(Correlation)*$F708 + SQRT('CDO Param'!J$17 - Correlation)*HLOOKUP('CDO Param'!J$12,$C$4:$E$1004,$A708,FALSE) + SQRT(1-Correlation)*N708</f>
        <v>0.318191704644255</v>
      </c>
      <c r="AV708">
        <f>SQRT(Correlation)*$F708 + SQRT('CDO Param'!K$17 - Correlation)*HLOOKUP('CDO Param'!K$12,$C$4:$E$1004,$A708,FALSE) + SQRT(1-Correlation)*O708</f>
        <v>-0.88202881288631185</v>
      </c>
      <c r="AW708">
        <f>SQRT(Correlation)*$F708 + SQRT('CDO Param'!L$17 - Correlation)*HLOOKUP('CDO Param'!L$12,$C$4:$E$1004,$A708,FALSE) + SQRT(1-Correlation)*P708</f>
        <v>1.0714335318044308</v>
      </c>
      <c r="AY708" s="3">
        <f>IF(AN708&lt;'CDO Param'!C$13,1,0)</f>
        <v>0</v>
      </c>
      <c r="AZ708" s="3">
        <f>IF(AO708&lt;'CDO Param'!D$13,1,0)</f>
        <v>0</v>
      </c>
      <c r="BA708" s="3">
        <f>IF(AP708&lt;'CDO Param'!E$13,1,0)</f>
        <v>0</v>
      </c>
      <c r="BB708" s="3">
        <f>IF(AQ708&lt;'CDO Param'!F$13,1,0)</f>
        <v>0</v>
      </c>
      <c r="BC708" s="3">
        <f>IF(AR708&lt;'CDO Param'!G$13,1,0)</f>
        <v>0</v>
      </c>
      <c r="BD708" s="3">
        <f>IF(AS708&lt;'CDO Param'!H$13,1,0)</f>
        <v>0</v>
      </c>
      <c r="BE708" s="3">
        <f>IF(AT708&lt;'CDO Param'!I$13,1,0)</f>
        <v>0</v>
      </c>
      <c r="BF708" s="3">
        <f>IF(AU708&lt;'CDO Param'!J$13,1,0)</f>
        <v>0</v>
      </c>
      <c r="BG708" s="3">
        <f>IF(AV708&lt;'CDO Param'!K$13,1,0)</f>
        <v>0</v>
      </c>
      <c r="BH708" s="3">
        <f>IF(AW708&lt;'CDO Param'!L$13,1,0)</f>
        <v>0</v>
      </c>
      <c r="BJ708" s="37">
        <f>AY708*'CDO Param'!C$6*AC708</f>
        <v>0</v>
      </c>
      <c r="BK708" s="37">
        <f>AZ708*'CDO Param'!D$6*AD708</f>
        <v>0</v>
      </c>
      <c r="BL708" s="37">
        <f>BA708*'CDO Param'!E$6*AE708</f>
        <v>0</v>
      </c>
      <c r="BM708" s="37">
        <f>BB708*'CDO Param'!F$6*AF708</f>
        <v>0</v>
      </c>
      <c r="BN708" s="37">
        <f>BC708*'CDO Param'!G$6*AG708</f>
        <v>0</v>
      </c>
      <c r="BO708" s="37">
        <f>BD708*'CDO Param'!H$6*AH708</f>
        <v>0</v>
      </c>
      <c r="BP708" s="37">
        <f>BE708*'CDO Param'!I$6*AI708</f>
        <v>0</v>
      </c>
      <c r="BQ708" s="37">
        <f>BF708*'CDO Param'!J$6*AJ708</f>
        <v>0</v>
      </c>
      <c r="BR708" s="37">
        <f>BG708*'CDO Param'!K$6*AK708</f>
        <v>0</v>
      </c>
      <c r="BS708" s="37">
        <f>BH708*'CDO Param'!L$6*AL708</f>
        <v>0</v>
      </c>
      <c r="BU708" s="38">
        <f t="shared" si="142"/>
        <v>0</v>
      </c>
      <c r="CE708" s="5">
        <f>BU708/'CDO Param'!$M$6</f>
        <v>0</v>
      </c>
      <c r="CF708" s="5">
        <f t="shared" si="143"/>
        <v>0</v>
      </c>
      <c r="CG708" s="5">
        <f t="shared" si="144"/>
        <v>0</v>
      </c>
    </row>
    <row r="709" spans="1:85" x14ac:dyDescent="0.2">
      <c r="A709" s="3">
        <v>706</v>
      </c>
      <c r="B709" s="3">
        <v>705</v>
      </c>
      <c r="C709">
        <v>-0.83499344327719882</v>
      </c>
      <c r="D709">
        <v>0.49738105190044735</v>
      </c>
      <c r="E709">
        <v>1.3066573956166394</v>
      </c>
      <c r="F709">
        <v>0.43321506382199004</v>
      </c>
      <c r="G709">
        <v>1.0913913683907595</v>
      </c>
      <c r="H709">
        <v>-0.87803300630184822</v>
      </c>
      <c r="I709">
        <v>0.52913719628122635</v>
      </c>
      <c r="J709">
        <v>0.11256133802817203</v>
      </c>
      <c r="K709">
        <v>0.35415723687037826</v>
      </c>
      <c r="L709">
        <v>-0.2302112989127636</v>
      </c>
      <c r="M709">
        <v>-0.11530005394888576</v>
      </c>
      <c r="N709">
        <v>-1.179325863631675</v>
      </c>
      <c r="O709">
        <v>-0.5469951247505378</v>
      </c>
      <c r="P709">
        <v>1.0625080903992057</v>
      </c>
      <c r="R709" s="33">
        <v>0.72083708537781477</v>
      </c>
      <c r="S709" s="33">
        <v>0.10889394493256413</v>
      </c>
      <c r="T709" s="33">
        <v>0.180532481605435</v>
      </c>
      <c r="U709" s="33">
        <v>0.20941834254628902</v>
      </c>
      <c r="V709" s="33">
        <v>0.69408317547947318</v>
      </c>
      <c r="W709" s="33">
        <v>0.45593028350543707</v>
      </c>
      <c r="X709" s="33">
        <v>0.82027487588127834</v>
      </c>
      <c r="Y709" s="33">
        <v>0.35983893664546263</v>
      </c>
      <c r="Z709" s="33">
        <v>0.81300820029015108</v>
      </c>
      <c r="AA709" s="33">
        <v>0.22882227656842316</v>
      </c>
      <c r="AC709" s="36">
        <f t="shared" si="132"/>
        <v>0.83701875118421487</v>
      </c>
      <c r="AD709" s="36">
        <f t="shared" si="133"/>
        <v>2.1314848473164252E-2</v>
      </c>
      <c r="AE709" s="36">
        <f t="shared" si="134"/>
        <v>6.4451343807448727E-2</v>
      </c>
      <c r="AF709" s="36">
        <f t="shared" si="135"/>
        <v>8.8761647292478207E-2</v>
      </c>
      <c r="AG709" s="36">
        <f t="shared" si="136"/>
        <v>0.80320735386240205</v>
      </c>
      <c r="AH709" s="36">
        <f t="shared" si="137"/>
        <v>0.42577985489264786</v>
      </c>
      <c r="AI709" s="36">
        <f t="shared" si="138"/>
        <v>0.93617157944465901</v>
      </c>
      <c r="AJ709" s="36">
        <f t="shared" si="139"/>
        <v>0.27256329785927019</v>
      </c>
      <c r="AK709" s="36">
        <f t="shared" si="140"/>
        <v>0.9304534997144922</v>
      </c>
      <c r="AL709" s="36">
        <f t="shared" si="141"/>
        <v>0.10726384669699661</v>
      </c>
      <c r="AN709">
        <f>SQRT(Correlation)*$F709 + SQRT('CDO Param'!C$17 - Correlation)*HLOOKUP('CDO Param'!C$12,$C$4:$E$1004,$A709,FALSE) + SQRT(1-Correlation)*G709</f>
        <v>1.2427196975925796</v>
      </c>
      <c r="AO709">
        <f>SQRT(Correlation)*$F709 + SQRT('CDO Param'!D$17 - Correlation)*HLOOKUP('CDO Param'!D$12,$C$4:$E$1004,$A709,FALSE) + SQRT(1-Correlation)*H709</f>
        <v>-0.62564031345187421</v>
      </c>
      <c r="AP709">
        <f>SQRT(Correlation)*$F709 + SQRT('CDO Param'!E$17 - Correlation)*HLOOKUP('CDO Param'!E$12,$C$4:$E$1004,$A709,FALSE) + SQRT(1-Correlation)*I709</f>
        <v>0.41805975259844713</v>
      </c>
      <c r="AQ709">
        <f>SQRT(Correlation)*$F709 + SQRT('CDO Param'!F$17 - Correlation)*HLOOKUP('CDO Param'!F$12,$C$4:$E$1004,$A709,FALSE) + SQRT(1-Correlation)*J709</f>
        <v>0.5359571692209788</v>
      </c>
      <c r="AR709">
        <f>SQRT(Correlation)*$F709 + SQRT('CDO Param'!G$17 - Correlation)*HLOOKUP('CDO Param'!G$12,$C$4:$E$1004,$A709,FALSE) + SQRT(1-Correlation)*K709</f>
        <v>0.76515516333008127</v>
      </c>
      <c r="AS709">
        <f>SQRT(Correlation)*$F709 + SQRT('CDO Param'!H$17 - Correlation)*HLOOKUP('CDO Param'!H$12,$C$4:$E$1004,$A709,FALSE) + SQRT(1-Correlation)*L709</f>
        <v>-1.1062679537282544E-2</v>
      </c>
      <c r="AT709">
        <f>SQRT(Correlation)*$F709 + SQRT('CDO Param'!I$17 - Correlation)*HLOOKUP('CDO Param'!I$12,$C$4:$E$1004,$A709,FALSE) + SQRT(1-Correlation)*M709</f>
        <v>0.31978887238180276</v>
      </c>
      <c r="AU709">
        <f>SQRT(Correlation)*$F709 + SQRT('CDO Param'!J$17 - Correlation)*HLOOKUP('CDO Param'!J$12,$C$4:$E$1004,$A709,FALSE) + SQRT(1-Correlation)*N709</f>
        <v>-1.2027306176771966</v>
      </c>
      <c r="AV709">
        <f>SQRT(Correlation)*$F709 + SQRT('CDO Param'!K$17 - Correlation)*HLOOKUP('CDO Param'!K$12,$C$4:$E$1004,$A709,FALSE) + SQRT(1-Correlation)*O709</f>
        <v>-0.60284900685672116</v>
      </c>
      <c r="AW709">
        <f>SQRT(Correlation)*$F709 + SQRT('CDO Param'!L$17 - Correlation)*HLOOKUP('CDO Param'!L$12,$C$4:$E$1004,$A709,FALSE) + SQRT(1-Correlation)*P709</f>
        <v>0.92405981151444316</v>
      </c>
      <c r="AY709" s="3">
        <f>IF(AN709&lt;'CDO Param'!C$13,1,0)</f>
        <v>0</v>
      </c>
      <c r="AZ709" s="3">
        <f>IF(AO709&lt;'CDO Param'!D$13,1,0)</f>
        <v>0</v>
      </c>
      <c r="BA709" s="3">
        <f>IF(AP709&lt;'CDO Param'!E$13,1,0)</f>
        <v>0</v>
      </c>
      <c r="BB709" s="3">
        <f>IF(AQ709&lt;'CDO Param'!F$13,1,0)</f>
        <v>0</v>
      </c>
      <c r="BC709" s="3">
        <f>IF(AR709&lt;'CDO Param'!G$13,1,0)</f>
        <v>0</v>
      </c>
      <c r="BD709" s="3">
        <f>IF(AS709&lt;'CDO Param'!H$13,1,0)</f>
        <v>0</v>
      </c>
      <c r="BE709" s="3">
        <f>IF(AT709&lt;'CDO Param'!I$13,1,0)</f>
        <v>0</v>
      </c>
      <c r="BF709" s="3">
        <f>IF(AU709&lt;'CDO Param'!J$13,1,0)</f>
        <v>0</v>
      </c>
      <c r="BG709" s="3">
        <f>IF(AV709&lt;'CDO Param'!K$13,1,0)</f>
        <v>0</v>
      </c>
      <c r="BH709" s="3">
        <f>IF(AW709&lt;'CDO Param'!L$13,1,0)</f>
        <v>0</v>
      </c>
      <c r="BJ709" s="37">
        <f>AY709*'CDO Param'!C$6*AC709</f>
        <v>0</v>
      </c>
      <c r="BK709" s="37">
        <f>AZ709*'CDO Param'!D$6*AD709</f>
        <v>0</v>
      </c>
      <c r="BL709" s="37">
        <f>BA709*'CDO Param'!E$6*AE709</f>
        <v>0</v>
      </c>
      <c r="BM709" s="37">
        <f>BB709*'CDO Param'!F$6*AF709</f>
        <v>0</v>
      </c>
      <c r="BN709" s="37">
        <f>BC709*'CDO Param'!G$6*AG709</f>
        <v>0</v>
      </c>
      <c r="BO709" s="37">
        <f>BD709*'CDO Param'!H$6*AH709</f>
        <v>0</v>
      </c>
      <c r="BP709" s="37">
        <f>BE709*'CDO Param'!I$6*AI709</f>
        <v>0</v>
      </c>
      <c r="BQ709" s="37">
        <f>BF709*'CDO Param'!J$6*AJ709</f>
        <v>0</v>
      </c>
      <c r="BR709" s="37">
        <f>BG709*'CDO Param'!K$6*AK709</f>
        <v>0</v>
      </c>
      <c r="BS709" s="37">
        <f>BH709*'CDO Param'!L$6*AL709</f>
        <v>0</v>
      </c>
      <c r="BU709" s="38">
        <f t="shared" si="142"/>
        <v>0</v>
      </c>
      <c r="CE709" s="5">
        <f>BU709/'CDO Param'!$M$6</f>
        <v>0</v>
      </c>
      <c r="CF709" s="5">
        <f t="shared" si="143"/>
        <v>0</v>
      </c>
      <c r="CG709" s="5">
        <f t="shared" si="144"/>
        <v>0</v>
      </c>
    </row>
    <row r="710" spans="1:85" x14ac:dyDescent="0.2">
      <c r="A710" s="3">
        <v>707</v>
      </c>
      <c r="B710" s="3">
        <v>706</v>
      </c>
      <c r="C710">
        <v>0.66512711782706901</v>
      </c>
      <c r="D710">
        <v>-0.98355940281180665</v>
      </c>
      <c r="E710">
        <v>1.4405623005586676</v>
      </c>
      <c r="F710">
        <v>-1.3601447790279053</v>
      </c>
      <c r="G710">
        <v>-0.26488351068110205</v>
      </c>
      <c r="H710">
        <v>-2.6441557565703988</v>
      </c>
      <c r="I710">
        <v>0.92849404609296471</v>
      </c>
      <c r="J710">
        <v>-0.54935071602812968</v>
      </c>
      <c r="K710">
        <v>-0.64504320107516833</v>
      </c>
      <c r="L710">
        <v>0.17041202227119356</v>
      </c>
      <c r="M710">
        <v>0.26989937396137975</v>
      </c>
      <c r="N710">
        <v>-0.13510998542187735</v>
      </c>
      <c r="O710">
        <v>-0.42755686990858521</v>
      </c>
      <c r="P710">
        <v>0.58865907703875564</v>
      </c>
      <c r="R710" s="33">
        <v>0.81600228548795095</v>
      </c>
      <c r="S710" s="33">
        <v>0.55041219599098534</v>
      </c>
      <c r="T710" s="33">
        <v>0.77777802049078881</v>
      </c>
      <c r="U710" s="33">
        <v>0.11519038868844061</v>
      </c>
      <c r="V710" s="33">
        <v>4.8626866214269244E-3</v>
      </c>
      <c r="W710" s="33">
        <v>0.72717404632231875</v>
      </c>
      <c r="X710" s="33">
        <v>0.61419653921117845</v>
      </c>
      <c r="Y710" s="33">
        <v>0.80123452227620151</v>
      </c>
      <c r="Z710" s="33">
        <v>0.34861589611909161</v>
      </c>
      <c r="AA710" s="33">
        <v>0.18736607357271298</v>
      </c>
      <c r="AC710" s="36">
        <f t="shared" ref="AC710:AC773" si="145">BETAINV(R710,0.45,0.45)</f>
        <v>0.93283985857009033</v>
      </c>
      <c r="AD710" s="36">
        <f t="shared" ref="AD710:AD773" si="146">BETAINV(S710,0.45,0.45)</f>
        <v>0.58479519077393061</v>
      </c>
      <c r="AE710" s="36">
        <f t="shared" ref="AE710:AE773" si="147">BETAINV(T710,0.45,0.45)</f>
        <v>0.89922206925640324</v>
      </c>
      <c r="AF710" s="36">
        <f t="shared" ref="AF710:AF773" si="148">BETAINV(U710,0.45,0.45)</f>
        <v>2.4124671233497371E-2</v>
      </c>
      <c r="AG710" s="36">
        <f t="shared" ref="AG710:AG773" si="149">BETAINV(V710,0.45,0.45)</f>
        <v>2.147509109682155E-5</v>
      </c>
      <c r="AH710" s="36">
        <f t="shared" ref="AH710:AH773" si="150">BETAINV(W710,0.45,0.45)</f>
        <v>0.84461781887635412</v>
      </c>
      <c r="AI710" s="36">
        <f t="shared" ref="AI710:AI773" si="151">BETAINV(X710,0.45,0.45)</f>
        <v>0.68789502140200409</v>
      </c>
      <c r="AJ710" s="36">
        <f t="shared" ref="AJ710:AJ773" si="152">BETAINV(Y710,0.45,0.45)</f>
        <v>0.92065931265520606</v>
      </c>
      <c r="AK710" s="36">
        <f t="shared" ref="AK710:AK773" si="153">BETAINV(Z710,0.45,0.45)</f>
        <v>0.25603682280899853</v>
      </c>
      <c r="AL710" s="36">
        <f t="shared" ref="AL710:AL773" si="154">BETAINV(AA710,0.45,0.45)</f>
        <v>6.9847790076746297E-2</v>
      </c>
      <c r="AN710">
        <f>SQRT(Correlation)*$F710 + SQRT('CDO Param'!C$17 - Correlation)*HLOOKUP('CDO Param'!C$12,$C$4:$E$1004,$A710,FALSE) + SQRT(1-Correlation)*G710</f>
        <v>-0.82050241212921038</v>
      </c>
      <c r="AO710">
        <f>SQRT(Correlation)*$F710 + SQRT('CDO Param'!D$17 - Correlation)*HLOOKUP('CDO Param'!D$12,$C$4:$E$1004,$A710,FALSE) + SQRT(1-Correlation)*H710</f>
        <v>-3.0776782533195215</v>
      </c>
      <c r="AP710">
        <f>SQRT(Correlation)*$F710 + SQRT('CDO Param'!E$17 - Correlation)*HLOOKUP('CDO Param'!E$12,$C$4:$E$1004,$A710,FALSE) + SQRT(1-Correlation)*I710</f>
        <v>0.62670734333783729</v>
      </c>
      <c r="AQ710">
        <f>SQRT(Correlation)*$F710 + SQRT('CDO Param'!F$17 - Correlation)*HLOOKUP('CDO Param'!F$12,$C$4:$E$1004,$A710,FALSE) + SQRT(1-Correlation)*J710</f>
        <v>-0.62915587101217119</v>
      </c>
      <c r="AR710">
        <f>SQRT(Correlation)*$F710 + SQRT('CDO Param'!G$17 - Correlation)*HLOOKUP('CDO Param'!G$12,$C$4:$E$1004,$A710,FALSE) + SQRT(1-Correlation)*K710</f>
        <v>-0.71993773332524524</v>
      </c>
      <c r="AS710">
        <f>SQRT(Correlation)*$F710 + SQRT('CDO Param'!H$17 - Correlation)*HLOOKUP('CDO Param'!H$12,$C$4:$E$1004,$A710,FALSE) + SQRT(1-Correlation)*L710</f>
        <v>-0.40754481030137057</v>
      </c>
      <c r="AT710">
        <f>SQRT(Correlation)*$F710 + SQRT('CDO Param'!I$17 - Correlation)*HLOOKUP('CDO Param'!I$12,$C$4:$E$1004,$A710,FALSE) + SQRT(1-Correlation)*M710</f>
        <v>0.14805300628725687</v>
      </c>
      <c r="AU710">
        <f>SQRT(Correlation)*$F710 + SQRT('CDO Param'!J$17 - Correlation)*HLOOKUP('CDO Param'!J$12,$C$4:$E$1004,$A710,FALSE) + SQRT(1-Correlation)*N710</f>
        <v>-0.38231603709948558</v>
      </c>
      <c r="AV710">
        <f>SQRT(Correlation)*$F710 + SQRT('CDO Param'!K$17 - Correlation)*HLOOKUP('CDO Param'!K$12,$C$4:$E$1004,$A710,FALSE) + SQRT(1-Correlation)*O710</f>
        <v>-0.65975551197893323</v>
      </c>
      <c r="AW710">
        <f>SQRT(Correlation)*$F710 + SQRT('CDO Param'!L$17 - Correlation)*HLOOKUP('CDO Param'!L$12,$C$4:$E$1004,$A710,FALSE) + SQRT(1-Correlation)*P710</f>
        <v>0.30431158410259596</v>
      </c>
      <c r="AY710" s="3">
        <f>IF(AN710&lt;'CDO Param'!C$13,1,0)</f>
        <v>0</v>
      </c>
      <c r="AZ710" s="3">
        <f>IF(AO710&lt;'CDO Param'!D$13,1,0)</f>
        <v>1</v>
      </c>
      <c r="BA710" s="3">
        <f>IF(AP710&lt;'CDO Param'!E$13,1,0)</f>
        <v>0</v>
      </c>
      <c r="BB710" s="3">
        <f>IF(AQ710&lt;'CDO Param'!F$13,1,0)</f>
        <v>0</v>
      </c>
      <c r="BC710" s="3">
        <f>IF(AR710&lt;'CDO Param'!G$13,1,0)</f>
        <v>1</v>
      </c>
      <c r="BD710" s="3">
        <f>IF(AS710&lt;'CDO Param'!H$13,1,0)</f>
        <v>0</v>
      </c>
      <c r="BE710" s="3">
        <f>IF(AT710&lt;'CDO Param'!I$13,1,0)</f>
        <v>0</v>
      </c>
      <c r="BF710" s="3">
        <f>IF(AU710&lt;'CDO Param'!J$13,1,0)</f>
        <v>0</v>
      </c>
      <c r="BG710" s="3">
        <f>IF(AV710&lt;'CDO Param'!K$13,1,0)</f>
        <v>0</v>
      </c>
      <c r="BH710" s="3">
        <f>IF(AW710&lt;'CDO Param'!L$13,1,0)</f>
        <v>0</v>
      </c>
      <c r="BJ710" s="37">
        <f>AY710*'CDO Param'!C$6*AC710</f>
        <v>0</v>
      </c>
      <c r="BK710" s="37">
        <f>AZ710*'CDO Param'!D$6*AD710</f>
        <v>5263.1567169653754</v>
      </c>
      <c r="BL710" s="37">
        <f>BA710*'CDO Param'!E$6*AE710</f>
        <v>0</v>
      </c>
      <c r="BM710" s="37">
        <f>BB710*'CDO Param'!F$6*AF710</f>
        <v>0</v>
      </c>
      <c r="BN710" s="37">
        <f>BC710*'CDO Param'!G$6*AG710</f>
        <v>0.2147509109682155</v>
      </c>
      <c r="BO710" s="37">
        <f>BD710*'CDO Param'!H$6*AH710</f>
        <v>0</v>
      </c>
      <c r="BP710" s="37">
        <f>BE710*'CDO Param'!I$6*AI710</f>
        <v>0</v>
      </c>
      <c r="BQ710" s="37">
        <f>BF710*'CDO Param'!J$6*AJ710</f>
        <v>0</v>
      </c>
      <c r="BR710" s="37">
        <f>BG710*'CDO Param'!K$6*AK710</f>
        <v>0</v>
      </c>
      <c r="BS710" s="37">
        <f>BH710*'CDO Param'!L$6*AL710</f>
        <v>0</v>
      </c>
      <c r="BU710" s="38">
        <f t="shared" ref="BU710:BU773" si="155">SUM(BJ710:BS710)</f>
        <v>5263.3714678763436</v>
      </c>
      <c r="CE710" s="5">
        <f>BU710/'CDO Param'!$M$6</f>
        <v>5.4826786123711911E-2</v>
      </c>
      <c r="CF710" s="5">
        <f t="shared" ref="CF710:CF773" si="156">MIN(MAX(CE710-$CC$4,0),$CC$5)</f>
        <v>4.8267861237119083E-3</v>
      </c>
      <c r="CG710" s="5">
        <f t="shared" ref="CG710:CG773" si="157">CF710/$CC$5</f>
        <v>0.2413393061855954</v>
      </c>
    </row>
    <row r="711" spans="1:85" x14ac:dyDescent="0.2">
      <c r="A711" s="3">
        <v>708</v>
      </c>
      <c r="B711" s="3">
        <v>707</v>
      </c>
      <c r="C711">
        <v>1.2976306607015431</v>
      </c>
      <c r="D711">
        <v>1.4668376024928875</v>
      </c>
      <c r="E711">
        <v>-0.93965127234696411</v>
      </c>
      <c r="F711">
        <v>-0.71496060627396218</v>
      </c>
      <c r="G711">
        <v>0.21086407286929898</v>
      </c>
      <c r="H711">
        <v>1.5571140465908684</v>
      </c>
      <c r="I711">
        <v>-0.64923369791358709</v>
      </c>
      <c r="J711">
        <v>0.75915068009635434</v>
      </c>
      <c r="K711">
        <v>-0.73472619988024235</v>
      </c>
      <c r="L711">
        <v>0.45111960389476735</v>
      </c>
      <c r="M711">
        <v>0.60905676946276799</v>
      </c>
      <c r="N711">
        <v>-0.8070207968557952</v>
      </c>
      <c r="O711">
        <v>0.16417970982729457</v>
      </c>
      <c r="P711">
        <v>-0.2550518729549367</v>
      </c>
      <c r="R711" s="33">
        <v>6.1598536587133323E-2</v>
      </c>
      <c r="S711" s="33">
        <v>0.28660441994974595</v>
      </c>
      <c r="T711" s="33">
        <v>0.96048609538026442</v>
      </c>
      <c r="U711" s="33">
        <v>0.88980505610341443</v>
      </c>
      <c r="V711" s="33">
        <v>0.95357793008609582</v>
      </c>
      <c r="W711" s="33">
        <v>0.78427095701185567</v>
      </c>
      <c r="X711" s="33">
        <v>0.24197449825796041</v>
      </c>
      <c r="Y711" s="33">
        <v>0.86539222154086093</v>
      </c>
      <c r="Z711" s="33">
        <v>0.64706743724973292</v>
      </c>
      <c r="AA711" s="33">
        <v>0.26241785626039743</v>
      </c>
      <c r="AC711" s="36">
        <f t="shared" si="145"/>
        <v>6.0446604159917934E-3</v>
      </c>
      <c r="AD711" s="36">
        <f t="shared" si="146"/>
        <v>0.17210921941758328</v>
      </c>
      <c r="AE711" s="36">
        <f t="shared" si="147"/>
        <v>0.9977431227643756</v>
      </c>
      <c r="AF711" s="36">
        <f t="shared" si="148"/>
        <v>0.97811988080630119</v>
      </c>
      <c r="AG711" s="36">
        <f t="shared" si="149"/>
        <v>0.99677264493535356</v>
      </c>
      <c r="AH711" s="36">
        <f t="shared" si="150"/>
        <v>0.90540959950118594</v>
      </c>
      <c r="AI711" s="36">
        <f t="shared" si="151"/>
        <v>0.12076896237236714</v>
      </c>
      <c r="AJ711" s="36">
        <f t="shared" si="152"/>
        <v>0.96602614144887999</v>
      </c>
      <c r="AK711" s="36">
        <f t="shared" si="153"/>
        <v>0.73764989896341393</v>
      </c>
      <c r="AL711" s="36">
        <f t="shared" si="154"/>
        <v>0.14325672060831199</v>
      </c>
      <c r="AN711">
        <f>SQRT(Correlation)*$F711 + SQRT('CDO Param'!C$17 - Correlation)*HLOOKUP('CDO Param'!C$12,$C$4:$E$1004,$A711,FALSE) + SQRT(1-Correlation)*G711</f>
        <v>0.1813949919023789</v>
      </c>
      <c r="AO711">
        <f>SQRT(Correlation)*$F711 + SQRT('CDO Param'!D$17 - Correlation)*HLOOKUP('CDO Param'!D$12,$C$4:$E$1004,$A711,FALSE) + SQRT(1-Correlation)*H711</f>
        <v>1.4585598569729747</v>
      </c>
      <c r="AP711">
        <f>SQRT(Correlation)*$F711 + SQRT('CDO Param'!E$17 - Correlation)*HLOOKUP('CDO Param'!E$12,$C$4:$E$1004,$A711,FALSE) + SQRT(1-Correlation)*I711</f>
        <v>-0.49868675887138003</v>
      </c>
      <c r="AQ711">
        <f>SQRT(Correlation)*$F711 + SQRT('CDO Param'!F$17 - Correlation)*HLOOKUP('CDO Param'!F$12,$C$4:$E$1004,$A711,FALSE) + SQRT(1-Correlation)*J711</f>
        <v>0.28399076358784281</v>
      </c>
      <c r="AR711">
        <f>SQRT(Correlation)*$F711 + SQRT('CDO Param'!G$17 - Correlation)*HLOOKUP('CDO Param'!G$12,$C$4:$E$1004,$A711,FALSE) + SQRT(1-Correlation)*K711</f>
        <v>-1.1332252817897666</v>
      </c>
      <c r="AS711">
        <f>SQRT(Correlation)*$F711 + SQRT('CDO Param'!H$17 - Correlation)*HLOOKUP('CDO Param'!H$12,$C$4:$E$1004,$A711,FALSE) + SQRT(1-Correlation)*L711</f>
        <v>0.40932140145049778</v>
      </c>
      <c r="AT711">
        <f>SQRT(Correlation)*$F711 + SQRT('CDO Param'!I$17 - Correlation)*HLOOKUP('CDO Param'!I$12,$C$4:$E$1004,$A711,FALSE) + SQRT(1-Correlation)*M711</f>
        <v>0.14159917743067307</v>
      </c>
      <c r="AU711">
        <f>SQRT(Correlation)*$F711 + SQRT('CDO Param'!J$17 - Correlation)*HLOOKUP('CDO Param'!J$12,$C$4:$E$1004,$A711,FALSE) + SQRT(1-Correlation)*N711</f>
        <v>-0.64837674428569669</v>
      </c>
      <c r="AV711">
        <f>SQRT(Correlation)*$F711 + SQRT('CDO Param'!K$17 - Correlation)*HLOOKUP('CDO Param'!K$12,$C$4:$E$1004,$A711,FALSE) + SQRT(1-Correlation)*O711</f>
        <v>0.27298495546274693</v>
      </c>
      <c r="AW711">
        <f>SQRT(Correlation)*$F711 + SQRT('CDO Param'!L$17 - Correlation)*HLOOKUP('CDO Param'!L$12,$C$4:$E$1004,$A711,FALSE) + SQRT(1-Correlation)*P711</f>
        <v>-0.12473304513803721</v>
      </c>
      <c r="AY711" s="3">
        <f>IF(AN711&lt;'CDO Param'!C$13,1,0)</f>
        <v>0</v>
      </c>
      <c r="AZ711" s="3">
        <f>IF(AO711&lt;'CDO Param'!D$13,1,0)</f>
        <v>0</v>
      </c>
      <c r="BA711" s="3">
        <f>IF(AP711&lt;'CDO Param'!E$13,1,0)</f>
        <v>0</v>
      </c>
      <c r="BB711" s="3">
        <f>IF(AQ711&lt;'CDO Param'!F$13,1,0)</f>
        <v>0</v>
      </c>
      <c r="BC711" s="3">
        <f>IF(AR711&lt;'CDO Param'!G$13,1,0)</f>
        <v>1</v>
      </c>
      <c r="BD711" s="3">
        <f>IF(AS711&lt;'CDO Param'!H$13,1,0)</f>
        <v>0</v>
      </c>
      <c r="BE711" s="3">
        <f>IF(AT711&lt;'CDO Param'!I$13,1,0)</f>
        <v>0</v>
      </c>
      <c r="BF711" s="3">
        <f>IF(AU711&lt;'CDO Param'!J$13,1,0)</f>
        <v>0</v>
      </c>
      <c r="BG711" s="3">
        <f>IF(AV711&lt;'CDO Param'!K$13,1,0)</f>
        <v>0</v>
      </c>
      <c r="BH711" s="3">
        <f>IF(AW711&lt;'CDO Param'!L$13,1,0)</f>
        <v>0</v>
      </c>
      <c r="BJ711" s="37">
        <f>AY711*'CDO Param'!C$6*AC711</f>
        <v>0</v>
      </c>
      <c r="BK711" s="37">
        <f>AZ711*'CDO Param'!D$6*AD711</f>
        <v>0</v>
      </c>
      <c r="BL711" s="37">
        <f>BA711*'CDO Param'!E$6*AE711</f>
        <v>0</v>
      </c>
      <c r="BM711" s="37">
        <f>BB711*'CDO Param'!F$6*AF711</f>
        <v>0</v>
      </c>
      <c r="BN711" s="37">
        <f>BC711*'CDO Param'!G$6*AG711</f>
        <v>9967.7264493535349</v>
      </c>
      <c r="BO711" s="37">
        <f>BD711*'CDO Param'!H$6*AH711</f>
        <v>0</v>
      </c>
      <c r="BP711" s="37">
        <f>BE711*'CDO Param'!I$6*AI711</f>
        <v>0</v>
      </c>
      <c r="BQ711" s="37">
        <f>BF711*'CDO Param'!J$6*AJ711</f>
        <v>0</v>
      </c>
      <c r="BR711" s="37">
        <f>BG711*'CDO Param'!K$6*AK711</f>
        <v>0</v>
      </c>
      <c r="BS711" s="37">
        <f>BH711*'CDO Param'!L$6*AL711</f>
        <v>0</v>
      </c>
      <c r="BU711" s="38">
        <f t="shared" si="155"/>
        <v>9967.7264493535349</v>
      </c>
      <c r="CE711" s="5">
        <f>BU711/'CDO Param'!$M$6</f>
        <v>0.10383048384743265</v>
      </c>
      <c r="CF711" s="5">
        <f t="shared" si="156"/>
        <v>0.02</v>
      </c>
      <c r="CG711" s="5">
        <f t="shared" si="157"/>
        <v>1</v>
      </c>
    </row>
    <row r="712" spans="1:85" x14ac:dyDescent="0.2">
      <c r="A712" s="3">
        <v>709</v>
      </c>
      <c r="B712" s="3">
        <v>708</v>
      </c>
      <c r="C712">
        <v>0.62760705077380408</v>
      </c>
      <c r="D712">
        <v>-0.39302676668739878</v>
      </c>
      <c r="E712">
        <v>0.12402665561239701</v>
      </c>
      <c r="F712">
        <v>1.6439844330307096</v>
      </c>
      <c r="G712">
        <v>-1.0569897312961984</v>
      </c>
      <c r="H712">
        <v>-0.38083499021013267</v>
      </c>
      <c r="I712">
        <v>-0.24924702302087098</v>
      </c>
      <c r="J712">
        <v>-0.16553030945942737</v>
      </c>
      <c r="K712">
        <v>0.41464772948529571</v>
      </c>
      <c r="L712">
        <v>-1.4779016055399552</v>
      </c>
      <c r="M712">
        <v>0.63193283494911157</v>
      </c>
      <c r="N712">
        <v>0.62480125961883459</v>
      </c>
      <c r="O712">
        <v>-3.763489075936377E-2</v>
      </c>
      <c r="P712">
        <v>-0.79670371633255854</v>
      </c>
      <c r="R712" s="33">
        <v>0.45691016849917832</v>
      </c>
      <c r="S712" s="33">
        <v>0.28920196569021883</v>
      </c>
      <c r="T712" s="33">
        <v>0.61743735550783452</v>
      </c>
      <c r="U712" s="33">
        <v>0.26963402017468308</v>
      </c>
      <c r="V712" s="33">
        <v>0.73897707589854356</v>
      </c>
      <c r="W712" s="33">
        <v>0.98771462682062505</v>
      </c>
      <c r="X712" s="33">
        <v>0.51973297424601994</v>
      </c>
      <c r="Y712" s="33">
        <v>0.15209815285731954</v>
      </c>
      <c r="Z712" s="33">
        <v>0.31365507296922385</v>
      </c>
      <c r="AA712" s="33">
        <v>0.60081139374562142</v>
      </c>
      <c r="AC712" s="36">
        <f t="shared" si="145"/>
        <v>0.42741712905056561</v>
      </c>
      <c r="AD712" s="36">
        <f t="shared" si="146"/>
        <v>0.17534655641966021</v>
      </c>
      <c r="AE712" s="36">
        <f t="shared" si="147"/>
        <v>0.69292280452575428</v>
      </c>
      <c r="AF712" s="36">
        <f t="shared" si="148"/>
        <v>0.15161616326694929</v>
      </c>
      <c r="AG712" s="36">
        <f t="shared" si="149"/>
        <v>0.85833423351890026</v>
      </c>
      <c r="AH712" s="36">
        <f t="shared" si="150"/>
        <v>0.99983158449337284</v>
      </c>
      <c r="AI712" s="36">
        <f t="shared" si="151"/>
        <v>0.53334175599672695</v>
      </c>
      <c r="AJ712" s="36">
        <f t="shared" si="152"/>
        <v>4.4388918502627148E-2</v>
      </c>
      <c r="AK712" s="36">
        <f t="shared" si="153"/>
        <v>0.20706985023897889</v>
      </c>
      <c r="AL712" s="36">
        <f t="shared" si="154"/>
        <v>0.66687737709745365</v>
      </c>
      <c r="AN712">
        <f>SQRT(Correlation)*$F712 + SQRT('CDO Param'!C$17 - Correlation)*HLOOKUP('CDO Param'!C$12,$C$4:$E$1004,$A712,FALSE) + SQRT(1-Correlation)*G712</f>
        <v>-0.53845735805034112</v>
      </c>
      <c r="AO712">
        <f>SQRT(Correlation)*$F712 + SQRT('CDO Param'!D$17 - Correlation)*HLOOKUP('CDO Param'!D$12,$C$4:$E$1004,$A712,FALSE) + SQRT(1-Correlation)*H712</f>
        <v>0.10299935171567892</v>
      </c>
      <c r="AP712">
        <f>SQRT(Correlation)*$F712 + SQRT('CDO Param'!E$17 - Correlation)*HLOOKUP('CDO Param'!E$12,$C$4:$E$1004,$A712,FALSE) + SQRT(1-Correlation)*I712</f>
        <v>0.4494662545368644</v>
      </c>
      <c r="AQ712">
        <f>SQRT(Correlation)*$F712 + SQRT('CDO Param'!F$17 - Correlation)*HLOOKUP('CDO Param'!F$12,$C$4:$E$1004,$A712,FALSE) + SQRT(1-Correlation)*J712</f>
        <v>0.39057088801559514</v>
      </c>
      <c r="AR712">
        <f>SQRT(Correlation)*$F712 + SQRT('CDO Param'!G$17 - Correlation)*HLOOKUP('CDO Param'!G$12,$C$4:$E$1004,$A712,FALSE) + SQRT(1-Correlation)*K712</f>
        <v>0.94097610345815441</v>
      </c>
      <c r="AS712">
        <f>SQRT(Correlation)*$F712 + SQRT('CDO Param'!H$17 - Correlation)*HLOOKUP('CDO Param'!H$12,$C$4:$E$1004,$A712,FALSE) + SQRT(1-Correlation)*L712</f>
        <v>-0.93776942309653144</v>
      </c>
      <c r="AT712">
        <f>SQRT(Correlation)*$F712 + SQRT('CDO Param'!I$17 - Correlation)*HLOOKUP('CDO Param'!I$12,$C$4:$E$1004,$A712,FALSE) + SQRT(1-Correlation)*M712</f>
        <v>1.1471108539268209</v>
      </c>
      <c r="AU712">
        <f>SQRT(Correlation)*$F712 + SQRT('CDO Param'!J$17 - Correlation)*HLOOKUP('CDO Param'!J$12,$C$4:$E$1004,$A712,FALSE) + SQRT(1-Correlation)*N712</f>
        <v>1.2786612619668878</v>
      </c>
      <c r="AV712">
        <f>SQRT(Correlation)*$F712 + SQRT('CDO Param'!K$17 - Correlation)*HLOOKUP('CDO Param'!K$12,$C$4:$E$1004,$A712,FALSE) + SQRT(1-Correlation)*O712</f>
        <v>0.65021915007821263</v>
      </c>
      <c r="AW712">
        <f>SQRT(Correlation)*$F712 + SQRT('CDO Param'!L$17 - Correlation)*HLOOKUP('CDO Param'!L$12,$C$4:$E$1004,$A712,FALSE) + SQRT(1-Correlation)*P712</f>
        <v>-6.9896766813896005E-2</v>
      </c>
      <c r="AY712" s="3">
        <f>IF(AN712&lt;'CDO Param'!C$13,1,0)</f>
        <v>0</v>
      </c>
      <c r="AZ712" s="3">
        <f>IF(AO712&lt;'CDO Param'!D$13,1,0)</f>
        <v>0</v>
      </c>
      <c r="BA712" s="3">
        <f>IF(AP712&lt;'CDO Param'!E$13,1,0)</f>
        <v>0</v>
      </c>
      <c r="BB712" s="3">
        <f>IF(AQ712&lt;'CDO Param'!F$13,1,0)</f>
        <v>0</v>
      </c>
      <c r="BC712" s="3">
        <f>IF(AR712&lt;'CDO Param'!G$13,1,0)</f>
        <v>0</v>
      </c>
      <c r="BD712" s="3">
        <f>IF(AS712&lt;'CDO Param'!H$13,1,0)</f>
        <v>0</v>
      </c>
      <c r="BE712" s="3">
        <f>IF(AT712&lt;'CDO Param'!I$13,1,0)</f>
        <v>0</v>
      </c>
      <c r="BF712" s="3">
        <f>IF(AU712&lt;'CDO Param'!J$13,1,0)</f>
        <v>0</v>
      </c>
      <c r="BG712" s="3">
        <f>IF(AV712&lt;'CDO Param'!K$13,1,0)</f>
        <v>0</v>
      </c>
      <c r="BH712" s="3">
        <f>IF(AW712&lt;'CDO Param'!L$13,1,0)</f>
        <v>0</v>
      </c>
      <c r="BJ712" s="37">
        <f>AY712*'CDO Param'!C$6*AC712</f>
        <v>0</v>
      </c>
      <c r="BK712" s="37">
        <f>AZ712*'CDO Param'!D$6*AD712</f>
        <v>0</v>
      </c>
      <c r="BL712" s="37">
        <f>BA712*'CDO Param'!E$6*AE712</f>
        <v>0</v>
      </c>
      <c r="BM712" s="37">
        <f>BB712*'CDO Param'!F$6*AF712</f>
        <v>0</v>
      </c>
      <c r="BN712" s="37">
        <f>BC712*'CDO Param'!G$6*AG712</f>
        <v>0</v>
      </c>
      <c r="BO712" s="37">
        <f>BD712*'CDO Param'!H$6*AH712</f>
        <v>0</v>
      </c>
      <c r="BP712" s="37">
        <f>BE712*'CDO Param'!I$6*AI712</f>
        <v>0</v>
      </c>
      <c r="BQ712" s="37">
        <f>BF712*'CDO Param'!J$6*AJ712</f>
        <v>0</v>
      </c>
      <c r="BR712" s="37">
        <f>BG712*'CDO Param'!K$6*AK712</f>
        <v>0</v>
      </c>
      <c r="BS712" s="37">
        <f>BH712*'CDO Param'!L$6*AL712</f>
        <v>0</v>
      </c>
      <c r="BU712" s="38">
        <f t="shared" si="155"/>
        <v>0</v>
      </c>
      <c r="CE712" s="5">
        <f>BU712/'CDO Param'!$M$6</f>
        <v>0</v>
      </c>
      <c r="CF712" s="5">
        <f t="shared" si="156"/>
        <v>0</v>
      </c>
      <c r="CG712" s="5">
        <f t="shared" si="157"/>
        <v>0</v>
      </c>
    </row>
    <row r="713" spans="1:85" x14ac:dyDescent="0.2">
      <c r="A713" s="3">
        <v>710</v>
      </c>
      <c r="B713" s="3">
        <v>709</v>
      </c>
      <c r="C713">
        <v>0.59415242503746413</v>
      </c>
      <c r="D713">
        <v>1.9793878891505301</v>
      </c>
      <c r="E713">
        <v>0.12749296729452908</v>
      </c>
      <c r="F713">
        <v>0.92918526206631213</v>
      </c>
      <c r="G713">
        <v>-0.50265839490748476</v>
      </c>
      <c r="H713">
        <v>1.1296947377559263</v>
      </c>
      <c r="I713">
        <v>0.89268951342091896</v>
      </c>
      <c r="J713">
        <v>0.51872348194592632</v>
      </c>
      <c r="K713">
        <v>0.46050558921706397</v>
      </c>
      <c r="L713">
        <v>-0.11751922102121171</v>
      </c>
      <c r="M713">
        <v>-0.4105879725102568</v>
      </c>
      <c r="N713">
        <v>1.5043633538880385</v>
      </c>
      <c r="O713">
        <v>0.35246443985670339</v>
      </c>
      <c r="P713">
        <v>0.6683831088594161</v>
      </c>
      <c r="R713" s="33">
        <v>0.83709468265860099</v>
      </c>
      <c r="S713" s="33">
        <v>5.0331443105978632E-2</v>
      </c>
      <c r="T713" s="33">
        <v>0.92056428218286679</v>
      </c>
      <c r="U713" s="33">
        <v>0.92389064744296046</v>
      </c>
      <c r="V713" s="33">
        <v>0.83011157383681811</v>
      </c>
      <c r="W713" s="33">
        <v>0.68522147540246203</v>
      </c>
      <c r="X713" s="33">
        <v>0.51733708917970633</v>
      </c>
      <c r="Y713" s="33">
        <v>0.88445784332438271</v>
      </c>
      <c r="Z713" s="33">
        <v>8.2972752900315805E-2</v>
      </c>
      <c r="AA713" s="33">
        <v>0.52305799560763777</v>
      </c>
      <c r="AC713" s="36">
        <f t="shared" si="145"/>
        <v>0.94844190445326493</v>
      </c>
      <c r="AD713" s="36">
        <f t="shared" si="146"/>
        <v>3.8616690213487516E-3</v>
      </c>
      <c r="AE713" s="36">
        <f t="shared" si="147"/>
        <v>0.98938186905764147</v>
      </c>
      <c r="AF713" s="36">
        <f t="shared" si="148"/>
        <v>0.99034119668238829</v>
      </c>
      <c r="AG713" s="36">
        <f t="shared" si="149"/>
        <v>0.94351173408356159</v>
      </c>
      <c r="AH713" s="36">
        <f t="shared" si="150"/>
        <v>0.79142033936409695</v>
      </c>
      <c r="AI713" s="36">
        <f t="shared" si="151"/>
        <v>0.52929901322176054</v>
      </c>
      <c r="AJ713" s="36">
        <f t="shared" si="152"/>
        <v>0.97571283262566033</v>
      </c>
      <c r="AK713" s="36">
        <f t="shared" si="153"/>
        <v>1.1692659459334542E-2</v>
      </c>
      <c r="AL713" s="36">
        <f t="shared" si="154"/>
        <v>0.53894824419133414</v>
      </c>
      <c r="AN713">
        <f>SQRT(Correlation)*$F713 + SQRT('CDO Param'!C$17 - Correlation)*HLOOKUP('CDO Param'!C$12,$C$4:$E$1004,$A713,FALSE) + SQRT(1-Correlation)*G713</f>
        <v>9.6898275568763015E-2</v>
      </c>
      <c r="AO713">
        <f>SQRT(Correlation)*$F713 + SQRT('CDO Param'!D$17 - Correlation)*HLOOKUP('CDO Param'!D$12,$C$4:$E$1004,$A713,FALSE) + SQRT(1-Correlation)*H713</f>
        <v>1.6454844290469757</v>
      </c>
      <c r="AP713">
        <f>SQRT(Correlation)*$F713 + SQRT('CDO Param'!E$17 - Correlation)*HLOOKUP('CDO Param'!E$12,$C$4:$E$1004,$A713,FALSE) + SQRT(1-Correlation)*I713</f>
        <v>1.2979117671177733</v>
      </c>
      <c r="AQ713">
        <f>SQRT(Correlation)*$F713 + SQRT('CDO Param'!F$17 - Correlation)*HLOOKUP('CDO Param'!F$12,$C$4:$E$1004,$A713,FALSE) + SQRT(1-Correlation)*J713</f>
        <v>0.81444677742007987</v>
      </c>
      <c r="AR713">
        <f>SQRT(Correlation)*$F713 + SQRT('CDO Param'!G$17 - Correlation)*HLOOKUP('CDO Param'!G$12,$C$4:$E$1004,$A713,FALSE) + SQRT(1-Correlation)*K713</f>
        <v>0.75921643494051172</v>
      </c>
      <c r="AS713">
        <f>SQRT(Correlation)*$F713 + SQRT('CDO Param'!H$17 - Correlation)*HLOOKUP('CDO Param'!H$12,$C$4:$E$1004,$A713,FALSE) + SQRT(1-Correlation)*L713</f>
        <v>0.46227337725964279</v>
      </c>
      <c r="AT713">
        <f>SQRT(Correlation)*$F713 + SQRT('CDO Param'!I$17 - Correlation)*HLOOKUP('CDO Param'!I$12,$C$4:$E$1004,$A713,FALSE) + SQRT(1-Correlation)*M713</f>
        <v>-6.7175478109531672E-2</v>
      </c>
      <c r="AU713">
        <f>SQRT(Correlation)*$F713 + SQRT('CDO Param'!J$17 - Correlation)*HLOOKUP('CDO Param'!J$12,$C$4:$E$1004,$A713,FALSE) + SQRT(1-Correlation)*N713</f>
        <v>1.8781965234233442</v>
      </c>
      <c r="AV713">
        <f>SQRT(Correlation)*$F713 + SQRT('CDO Param'!K$17 - Correlation)*HLOOKUP('CDO Param'!K$12,$C$4:$E$1004,$A713,FALSE) + SQRT(1-Correlation)*O713</f>
        <v>0.78540926263929201</v>
      </c>
      <c r="AW713">
        <f>SQRT(Correlation)*$F713 + SQRT('CDO Param'!L$17 - Correlation)*HLOOKUP('CDO Param'!L$12,$C$4:$E$1004,$A713,FALSE) + SQRT(1-Correlation)*P713</f>
        <v>1.085116027464514</v>
      </c>
      <c r="AY713" s="3">
        <f>IF(AN713&lt;'CDO Param'!C$13,1,0)</f>
        <v>0</v>
      </c>
      <c r="AZ713" s="3">
        <f>IF(AO713&lt;'CDO Param'!D$13,1,0)</f>
        <v>0</v>
      </c>
      <c r="BA713" s="3">
        <f>IF(AP713&lt;'CDO Param'!E$13,1,0)</f>
        <v>0</v>
      </c>
      <c r="BB713" s="3">
        <f>IF(AQ713&lt;'CDO Param'!F$13,1,0)</f>
        <v>0</v>
      </c>
      <c r="BC713" s="3">
        <f>IF(AR713&lt;'CDO Param'!G$13,1,0)</f>
        <v>0</v>
      </c>
      <c r="BD713" s="3">
        <f>IF(AS713&lt;'CDO Param'!H$13,1,0)</f>
        <v>0</v>
      </c>
      <c r="BE713" s="3">
        <f>IF(AT713&lt;'CDO Param'!I$13,1,0)</f>
        <v>0</v>
      </c>
      <c r="BF713" s="3">
        <f>IF(AU713&lt;'CDO Param'!J$13,1,0)</f>
        <v>0</v>
      </c>
      <c r="BG713" s="3">
        <f>IF(AV713&lt;'CDO Param'!K$13,1,0)</f>
        <v>0</v>
      </c>
      <c r="BH713" s="3">
        <f>IF(AW713&lt;'CDO Param'!L$13,1,0)</f>
        <v>0</v>
      </c>
      <c r="BJ713" s="37">
        <f>AY713*'CDO Param'!C$6*AC713</f>
        <v>0</v>
      </c>
      <c r="BK713" s="37">
        <f>AZ713*'CDO Param'!D$6*AD713</f>
        <v>0</v>
      </c>
      <c r="BL713" s="37">
        <f>BA713*'CDO Param'!E$6*AE713</f>
        <v>0</v>
      </c>
      <c r="BM713" s="37">
        <f>BB713*'CDO Param'!F$6*AF713</f>
        <v>0</v>
      </c>
      <c r="BN713" s="37">
        <f>BC713*'CDO Param'!G$6*AG713</f>
        <v>0</v>
      </c>
      <c r="BO713" s="37">
        <f>BD713*'CDO Param'!H$6*AH713</f>
        <v>0</v>
      </c>
      <c r="BP713" s="37">
        <f>BE713*'CDO Param'!I$6*AI713</f>
        <v>0</v>
      </c>
      <c r="BQ713" s="37">
        <f>BF713*'CDO Param'!J$6*AJ713</f>
        <v>0</v>
      </c>
      <c r="BR713" s="37">
        <f>BG713*'CDO Param'!K$6*AK713</f>
        <v>0</v>
      </c>
      <c r="BS713" s="37">
        <f>BH713*'CDO Param'!L$6*AL713</f>
        <v>0</v>
      </c>
      <c r="BU713" s="38">
        <f t="shared" si="155"/>
        <v>0</v>
      </c>
      <c r="CE713" s="5">
        <f>BU713/'CDO Param'!$M$6</f>
        <v>0</v>
      </c>
      <c r="CF713" s="5">
        <f t="shared" si="156"/>
        <v>0</v>
      </c>
      <c r="CG713" s="5">
        <f t="shared" si="157"/>
        <v>0</v>
      </c>
    </row>
    <row r="714" spans="1:85" x14ac:dyDescent="0.2">
      <c r="A714" s="3">
        <v>711</v>
      </c>
      <c r="B714" s="3">
        <v>710</v>
      </c>
      <c r="C714">
        <v>0.18382934285909869</v>
      </c>
      <c r="D714">
        <v>-1.893722583190538</v>
      </c>
      <c r="E714">
        <v>0.26203906600130722</v>
      </c>
      <c r="F714">
        <v>-0.94410779638565145</v>
      </c>
      <c r="G714">
        <v>-0.94320512289414182</v>
      </c>
      <c r="H714">
        <v>-1.6841750039020553</v>
      </c>
      <c r="I714">
        <v>-0.35711991586140357</v>
      </c>
      <c r="J714">
        <v>1.6042122297221795</v>
      </c>
      <c r="K714">
        <v>0.88995648184209131</v>
      </c>
      <c r="L714">
        <v>-0.29345983421080746</v>
      </c>
      <c r="M714">
        <v>0.59421950027171988</v>
      </c>
      <c r="N714">
        <v>-0.84709427028428763</v>
      </c>
      <c r="O714">
        <v>0.53761596063850448</v>
      </c>
      <c r="P714">
        <v>1.0555800145084504</v>
      </c>
      <c r="R714" s="33">
        <v>3.5732177568474868E-2</v>
      </c>
      <c r="S714" s="33">
        <v>0.55070839335709265</v>
      </c>
      <c r="T714" s="33">
        <v>0.75596715265697201</v>
      </c>
      <c r="U714" s="33">
        <v>0.53993470572863456</v>
      </c>
      <c r="V714" s="33">
        <v>0.68259918116154106</v>
      </c>
      <c r="W714" s="33">
        <v>0.44443778202144324</v>
      </c>
      <c r="X714" s="33">
        <v>0.66580243439683806</v>
      </c>
      <c r="Y714" s="33">
        <v>0.14151490765694291</v>
      </c>
      <c r="Z714" s="33">
        <v>0.44105299023960393</v>
      </c>
      <c r="AA714" s="33">
        <v>0.77760695702284899</v>
      </c>
      <c r="AC714" s="36">
        <f t="shared" si="145"/>
        <v>1.8050638058076933E-3</v>
      </c>
      <c r="AD714" s="36">
        <f t="shared" si="146"/>
        <v>0.58528804665118739</v>
      </c>
      <c r="AE714" s="36">
        <f t="shared" si="147"/>
        <v>0.87704839708879734</v>
      </c>
      <c r="AF714" s="36">
        <f t="shared" si="148"/>
        <v>0.56730517602811203</v>
      </c>
      <c r="AG714" s="36">
        <f t="shared" si="149"/>
        <v>0.78787898951219937</v>
      </c>
      <c r="AH714" s="36">
        <f t="shared" si="150"/>
        <v>0.4066492264909714</v>
      </c>
      <c r="AI714" s="36">
        <f t="shared" si="151"/>
        <v>0.76463953727846623</v>
      </c>
      <c r="AJ714" s="36">
        <f t="shared" si="152"/>
        <v>3.7911561267147044E-2</v>
      </c>
      <c r="AK714" s="36">
        <f t="shared" si="153"/>
        <v>0.40104289916018387</v>
      </c>
      <c r="AL714" s="36">
        <f t="shared" si="154"/>
        <v>0.89905645687930036</v>
      </c>
      <c r="AN714">
        <f>SQRT(Correlation)*$F714 + SQRT('CDO Param'!C$17 - Correlation)*HLOOKUP('CDO Param'!C$12,$C$4:$E$1004,$A714,FALSE) + SQRT(1-Correlation)*G714</f>
        <v>-1.4611688621074959</v>
      </c>
      <c r="AO714">
        <f>SQRT(Correlation)*$F714 + SQRT('CDO Param'!D$17 - Correlation)*HLOOKUP('CDO Param'!D$12,$C$4:$E$1004,$A714,FALSE) + SQRT(1-Correlation)*H714</f>
        <v>-2.1641146125781798</v>
      </c>
      <c r="AP714">
        <f>SQRT(Correlation)*$F714 + SQRT('CDO Param'!E$17 - Correlation)*HLOOKUP('CDO Param'!E$12,$C$4:$E$1004,$A714,FALSE) + SQRT(1-Correlation)*I714</f>
        <v>-0.58871012642087228</v>
      </c>
      <c r="AQ714">
        <f>SQRT(Correlation)*$F714 + SQRT('CDO Param'!F$17 - Correlation)*HLOOKUP('CDO Param'!F$12,$C$4:$E$1004,$A714,FALSE) + SQRT(1-Correlation)*J714</f>
        <v>1.281929965969639</v>
      </c>
      <c r="AR714">
        <f>SQRT(Correlation)*$F714 + SQRT('CDO Param'!G$17 - Correlation)*HLOOKUP('CDO Param'!G$12,$C$4:$E$1004,$A714,FALSE) + SQRT(1-Correlation)*K714</f>
        <v>0.60432746741922072</v>
      </c>
      <c r="AS714">
        <f>SQRT(Correlation)*$F714 + SQRT('CDO Param'!H$17 - Correlation)*HLOOKUP('CDO Param'!H$12,$C$4:$E$1004,$A714,FALSE) + SQRT(1-Correlation)*L714</f>
        <v>-0.84476635874660699</v>
      </c>
      <c r="AT714">
        <f>SQRT(Correlation)*$F714 + SQRT('CDO Param'!I$17 - Correlation)*HLOOKUP('CDO Param'!I$12,$C$4:$E$1004,$A714,FALSE) + SQRT(1-Correlation)*M714</f>
        <v>0.32376673238753684</v>
      </c>
      <c r="AU714">
        <f>SQRT(Correlation)*$F714 + SQRT('CDO Param'!J$17 - Correlation)*HLOOKUP('CDO Param'!J$12,$C$4:$E$1004,$A714,FALSE) + SQRT(1-Correlation)*N714</f>
        <v>-1.0535406129349454</v>
      </c>
      <c r="AV714">
        <f>SQRT(Correlation)*$F714 + SQRT('CDO Param'!K$17 - Correlation)*HLOOKUP('CDO Param'!K$12,$C$4:$E$1004,$A714,FALSE) + SQRT(1-Correlation)*O714</f>
        <v>0.26011085578117754</v>
      </c>
      <c r="AW714">
        <f>SQRT(Correlation)*$F714 + SQRT('CDO Param'!L$17 - Correlation)*HLOOKUP('CDO Param'!L$12,$C$4:$E$1004,$A714,FALSE) + SQRT(1-Correlation)*P714</f>
        <v>0.75149470267813179</v>
      </c>
      <c r="AY714" s="3">
        <f>IF(AN714&lt;'CDO Param'!C$13,1,0)</f>
        <v>0</v>
      </c>
      <c r="AZ714" s="3">
        <f>IF(AO714&lt;'CDO Param'!D$13,1,0)</f>
        <v>1</v>
      </c>
      <c r="BA714" s="3">
        <f>IF(AP714&lt;'CDO Param'!E$13,1,0)</f>
        <v>0</v>
      </c>
      <c r="BB714" s="3">
        <f>IF(AQ714&lt;'CDO Param'!F$13,1,0)</f>
        <v>0</v>
      </c>
      <c r="BC714" s="3">
        <f>IF(AR714&lt;'CDO Param'!G$13,1,0)</f>
        <v>0</v>
      </c>
      <c r="BD714" s="3">
        <f>IF(AS714&lt;'CDO Param'!H$13,1,0)</f>
        <v>0</v>
      </c>
      <c r="BE714" s="3">
        <f>IF(AT714&lt;'CDO Param'!I$13,1,0)</f>
        <v>0</v>
      </c>
      <c r="BF714" s="3">
        <f>IF(AU714&lt;'CDO Param'!J$13,1,0)</f>
        <v>0</v>
      </c>
      <c r="BG714" s="3">
        <f>IF(AV714&lt;'CDO Param'!K$13,1,0)</f>
        <v>0</v>
      </c>
      <c r="BH714" s="3">
        <f>IF(AW714&lt;'CDO Param'!L$13,1,0)</f>
        <v>0</v>
      </c>
      <c r="BJ714" s="37">
        <f>AY714*'CDO Param'!C$6*AC714</f>
        <v>0</v>
      </c>
      <c r="BK714" s="37">
        <f>AZ714*'CDO Param'!D$6*AD714</f>
        <v>5267.5924198606863</v>
      </c>
      <c r="BL714" s="37">
        <f>BA714*'CDO Param'!E$6*AE714</f>
        <v>0</v>
      </c>
      <c r="BM714" s="37">
        <f>BB714*'CDO Param'!F$6*AF714</f>
        <v>0</v>
      </c>
      <c r="BN714" s="37">
        <f>BC714*'CDO Param'!G$6*AG714</f>
        <v>0</v>
      </c>
      <c r="BO714" s="37">
        <f>BD714*'CDO Param'!H$6*AH714</f>
        <v>0</v>
      </c>
      <c r="BP714" s="37">
        <f>BE714*'CDO Param'!I$6*AI714</f>
        <v>0</v>
      </c>
      <c r="BQ714" s="37">
        <f>BF714*'CDO Param'!J$6*AJ714</f>
        <v>0</v>
      </c>
      <c r="BR714" s="37">
        <f>BG714*'CDO Param'!K$6*AK714</f>
        <v>0</v>
      </c>
      <c r="BS714" s="37">
        <f>BH714*'CDO Param'!L$6*AL714</f>
        <v>0</v>
      </c>
      <c r="BU714" s="38">
        <f t="shared" si="155"/>
        <v>5267.5924198606863</v>
      </c>
      <c r="CE714" s="5">
        <f>BU714/'CDO Param'!$M$6</f>
        <v>5.4870754373548818E-2</v>
      </c>
      <c r="CF714" s="5">
        <f t="shared" si="156"/>
        <v>4.8707543735488149E-3</v>
      </c>
      <c r="CG714" s="5">
        <f t="shared" si="157"/>
        <v>0.24353771867744073</v>
      </c>
    </row>
    <row r="715" spans="1:85" x14ac:dyDescent="0.2">
      <c r="A715" s="3">
        <v>712</v>
      </c>
      <c r="B715" s="3">
        <v>711</v>
      </c>
      <c r="C715">
        <v>-0.71272779678110965</v>
      </c>
      <c r="D715">
        <v>0.18952619029732887</v>
      </c>
      <c r="E715">
        <v>0.5533615876629483</v>
      </c>
      <c r="F715">
        <v>-0.90338517111376859</v>
      </c>
      <c r="G715">
        <v>-0.29360535336309113</v>
      </c>
      <c r="H715">
        <v>0.82830638348241337</v>
      </c>
      <c r="I715">
        <v>0.26084990167873912</v>
      </c>
      <c r="J715">
        <v>1.1407018973841332</v>
      </c>
      <c r="K715">
        <v>0.14611487131332979</v>
      </c>
      <c r="L715">
        <v>0.61451828514691442</v>
      </c>
      <c r="M715">
        <v>0.19758658709179144</v>
      </c>
      <c r="N715">
        <v>0.67671180659090169</v>
      </c>
      <c r="O715">
        <v>-1.2386499292915687</v>
      </c>
      <c r="P715">
        <v>0.67911969381384552</v>
      </c>
      <c r="R715" s="33">
        <v>0.2401266830228859</v>
      </c>
      <c r="S715" s="33">
        <v>0.80916156564334485</v>
      </c>
      <c r="T715" s="33">
        <v>0.57843376769611321</v>
      </c>
      <c r="U715" s="33">
        <v>0.73633366857484617</v>
      </c>
      <c r="V715" s="33">
        <v>0.55996773744000483</v>
      </c>
      <c r="W715" s="33">
        <v>0.37776315416105238</v>
      </c>
      <c r="X715" s="33">
        <v>6.5331984807426108E-2</v>
      </c>
      <c r="Y715" s="33">
        <v>3.4668658410510353E-2</v>
      </c>
      <c r="Z715" s="33">
        <v>0.67614190544753427</v>
      </c>
      <c r="AA715" s="33">
        <v>0.91700485670799614</v>
      </c>
      <c r="AC715" s="36">
        <f t="shared" si="145"/>
        <v>0.11882537318487263</v>
      </c>
      <c r="AD715" s="36">
        <f t="shared" si="146"/>
        <v>0.92732540414168063</v>
      </c>
      <c r="AE715" s="36">
        <f t="shared" si="147"/>
        <v>0.63093277834954153</v>
      </c>
      <c r="AF715" s="36">
        <f t="shared" si="148"/>
        <v>0.8553124641532448</v>
      </c>
      <c r="AG715" s="36">
        <f t="shared" si="149"/>
        <v>0.6006450094111222</v>
      </c>
      <c r="AH715" s="36">
        <f t="shared" si="150"/>
        <v>0.29967756529933498</v>
      </c>
      <c r="AI715" s="36">
        <f t="shared" si="151"/>
        <v>6.886878160736451E-3</v>
      </c>
      <c r="AJ715" s="36">
        <f t="shared" si="152"/>
        <v>1.6879162198715945E-3</v>
      </c>
      <c r="AK715" s="36">
        <f t="shared" si="153"/>
        <v>0.77905715053176072</v>
      </c>
      <c r="AL715" s="36">
        <f t="shared" si="154"/>
        <v>0.98830035888182421</v>
      </c>
      <c r="AN715">
        <f>SQRT(Correlation)*$F715 + SQRT('CDO Param'!C$17 - Correlation)*HLOOKUP('CDO Param'!C$12,$C$4:$E$1004,$A715,FALSE) + SQRT(1-Correlation)*G715</f>
        <v>-0.53741091859349099</v>
      </c>
      <c r="AO715">
        <f>SQRT(Correlation)*$F715 + SQRT('CDO Param'!D$17 - Correlation)*HLOOKUP('CDO Param'!D$12,$C$4:$E$1004,$A715,FALSE) + SQRT(1-Correlation)*H715</f>
        <v>0.52692800803868223</v>
      </c>
      <c r="AP715">
        <f>SQRT(Correlation)*$F715 + SQRT('CDO Param'!E$17 - Correlation)*HLOOKUP('CDO Param'!E$12,$C$4:$E$1004,$A715,FALSE) + SQRT(1-Correlation)*I715</f>
        <v>-0.22678157976988722</v>
      </c>
      <c r="AQ715">
        <f>SQRT(Correlation)*$F715 + SQRT('CDO Param'!F$17 - Correlation)*HLOOKUP('CDO Param'!F$12,$C$4:$E$1004,$A715,FALSE) + SQRT(1-Correlation)*J715</f>
        <v>0.92022477620396836</v>
      </c>
      <c r="AR715">
        <f>SQRT(Correlation)*$F715 + SQRT('CDO Param'!G$17 - Correlation)*HLOOKUP('CDO Param'!G$12,$C$4:$E$1004,$A715,FALSE) + SQRT(1-Correlation)*K715</f>
        <v>-2.3323323887133651E-2</v>
      </c>
      <c r="AS715">
        <f>SQRT(Correlation)*$F715 + SQRT('CDO Param'!H$17 - Correlation)*HLOOKUP('CDO Param'!H$12,$C$4:$E$1004,$A715,FALSE) + SQRT(1-Correlation)*L715</f>
        <v>0.32411080982581358</v>
      </c>
      <c r="AT715">
        <f>SQRT(Correlation)*$F715 + SQRT('CDO Param'!I$17 - Correlation)*HLOOKUP('CDO Param'!I$12,$C$4:$E$1004,$A715,FALSE) + SQRT(1-Correlation)*M715</f>
        <v>2.5507033193896023E-2</v>
      </c>
      <c r="AU715">
        <f>SQRT(Correlation)*$F715 + SQRT('CDO Param'!J$17 - Correlation)*HLOOKUP('CDO Param'!J$12,$C$4:$E$1004,$A715,FALSE) + SQRT(1-Correlation)*N715</f>
        <v>0.16773966371575227</v>
      </c>
      <c r="AV715">
        <f>SQRT(Correlation)*$F715 + SQRT('CDO Param'!K$17 - Correlation)*HLOOKUP('CDO Param'!K$12,$C$4:$E$1004,$A715,FALSE) + SQRT(1-Correlation)*O715</f>
        <v>-1.6493320248409866</v>
      </c>
      <c r="AW715">
        <f>SQRT(Correlation)*$F715 + SQRT('CDO Param'!L$17 - Correlation)*HLOOKUP('CDO Param'!L$12,$C$4:$E$1004,$A715,FALSE) + SQRT(1-Correlation)*P715</f>
        <v>0.17002398610774833</v>
      </c>
      <c r="AY715" s="3">
        <f>IF(AN715&lt;'CDO Param'!C$13,1,0)</f>
        <v>0</v>
      </c>
      <c r="AZ715" s="3">
        <f>IF(AO715&lt;'CDO Param'!D$13,1,0)</f>
        <v>0</v>
      </c>
      <c r="BA715" s="3">
        <f>IF(AP715&lt;'CDO Param'!E$13,1,0)</f>
        <v>0</v>
      </c>
      <c r="BB715" s="3">
        <f>IF(AQ715&lt;'CDO Param'!F$13,1,0)</f>
        <v>0</v>
      </c>
      <c r="BC715" s="3">
        <f>IF(AR715&lt;'CDO Param'!G$13,1,0)</f>
        <v>1</v>
      </c>
      <c r="BD715" s="3">
        <f>IF(AS715&lt;'CDO Param'!H$13,1,0)</f>
        <v>0</v>
      </c>
      <c r="BE715" s="3">
        <f>IF(AT715&lt;'CDO Param'!I$13,1,0)</f>
        <v>0</v>
      </c>
      <c r="BF715" s="3">
        <f>IF(AU715&lt;'CDO Param'!J$13,1,0)</f>
        <v>0</v>
      </c>
      <c r="BG715" s="3">
        <f>IF(AV715&lt;'CDO Param'!K$13,1,0)</f>
        <v>0</v>
      </c>
      <c r="BH715" s="3">
        <f>IF(AW715&lt;'CDO Param'!L$13,1,0)</f>
        <v>0</v>
      </c>
      <c r="BJ715" s="37">
        <f>AY715*'CDO Param'!C$6*AC715</f>
        <v>0</v>
      </c>
      <c r="BK715" s="37">
        <f>AZ715*'CDO Param'!D$6*AD715</f>
        <v>0</v>
      </c>
      <c r="BL715" s="37">
        <f>BA715*'CDO Param'!E$6*AE715</f>
        <v>0</v>
      </c>
      <c r="BM715" s="37">
        <f>BB715*'CDO Param'!F$6*AF715</f>
        <v>0</v>
      </c>
      <c r="BN715" s="37">
        <f>BC715*'CDO Param'!G$6*AG715</f>
        <v>6006.4500941112219</v>
      </c>
      <c r="BO715" s="37">
        <f>BD715*'CDO Param'!H$6*AH715</f>
        <v>0</v>
      </c>
      <c r="BP715" s="37">
        <f>BE715*'CDO Param'!I$6*AI715</f>
        <v>0</v>
      </c>
      <c r="BQ715" s="37">
        <f>BF715*'CDO Param'!J$6*AJ715</f>
        <v>0</v>
      </c>
      <c r="BR715" s="37">
        <f>BG715*'CDO Param'!K$6*AK715</f>
        <v>0</v>
      </c>
      <c r="BS715" s="37">
        <f>BH715*'CDO Param'!L$6*AL715</f>
        <v>0</v>
      </c>
      <c r="BU715" s="38">
        <f t="shared" si="155"/>
        <v>6006.4500941112219</v>
      </c>
      <c r="CE715" s="5">
        <f>BU715/'CDO Param'!$M$6</f>
        <v>6.2567188480325234E-2</v>
      </c>
      <c r="CF715" s="5">
        <f t="shared" si="156"/>
        <v>1.2567188480325231E-2</v>
      </c>
      <c r="CG715" s="5">
        <f t="shared" si="157"/>
        <v>0.62835942401626155</v>
      </c>
    </row>
    <row r="716" spans="1:85" x14ac:dyDescent="0.2">
      <c r="A716" s="3">
        <v>713</v>
      </c>
      <c r="B716" s="3">
        <v>712</v>
      </c>
      <c r="C716">
        <v>1.5578189049847424</v>
      </c>
      <c r="D716">
        <v>0.99729732028208673</v>
      </c>
      <c r="E716">
        <v>-6.5230096879531629E-2</v>
      </c>
      <c r="F716">
        <v>0.40936697587312665</v>
      </c>
      <c r="G716">
        <v>0.10289909369021188</v>
      </c>
      <c r="H716">
        <v>-0.74735339694598224</v>
      </c>
      <c r="I716">
        <v>-0.43079126044176519</v>
      </c>
      <c r="J716">
        <v>1.5689965948695317</v>
      </c>
      <c r="K716">
        <v>0.65558765527384821</v>
      </c>
      <c r="L716">
        <v>0.40608483686810359</v>
      </c>
      <c r="M716">
        <v>-0.56737007980700582</v>
      </c>
      <c r="N716">
        <v>1.199753114633495</v>
      </c>
      <c r="O716">
        <v>-0.77517142926808447</v>
      </c>
      <c r="P716">
        <v>0.61459559219656512</v>
      </c>
      <c r="R716" s="33">
        <v>0.10062669129140055</v>
      </c>
      <c r="S716" s="33">
        <v>0.2328005345690998</v>
      </c>
      <c r="T716" s="33">
        <v>0.67858450286024463</v>
      </c>
      <c r="U716" s="33">
        <v>0.96973957213095374</v>
      </c>
      <c r="V716" s="33">
        <v>0.41298880493873208</v>
      </c>
      <c r="W716" s="33">
        <v>0.10284460527023515</v>
      </c>
      <c r="X716" s="33">
        <v>0.50928077684216233</v>
      </c>
      <c r="Y716" s="33">
        <v>0.48201638622303328</v>
      </c>
      <c r="Z716" s="33">
        <v>0.24940325051983969</v>
      </c>
      <c r="AA716" s="33">
        <v>0.72043148694580028</v>
      </c>
      <c r="AC716" s="36">
        <f t="shared" si="145"/>
        <v>1.7908145013588259E-2</v>
      </c>
      <c r="AD716" s="36">
        <f t="shared" si="146"/>
        <v>0.11126776391832294</v>
      </c>
      <c r="AE716" s="36">
        <f t="shared" si="147"/>
        <v>0.78241099660038971</v>
      </c>
      <c r="AF716" s="36">
        <f t="shared" si="148"/>
        <v>0.99875211481706505</v>
      </c>
      <c r="AG716" s="36">
        <f t="shared" si="149"/>
        <v>0.35518061343538032</v>
      </c>
      <c r="AH716" s="36">
        <f t="shared" si="150"/>
        <v>1.8790740912929989E-2</v>
      </c>
      <c r="AI716" s="36">
        <f t="shared" si="151"/>
        <v>0.51569121032898579</v>
      </c>
      <c r="AJ716" s="36">
        <f t="shared" si="152"/>
        <v>0.46960984049587079</v>
      </c>
      <c r="AK716" s="36">
        <f t="shared" si="153"/>
        <v>0.12873309111896267</v>
      </c>
      <c r="AL716" s="36">
        <f t="shared" si="154"/>
        <v>0.83652688187891033</v>
      </c>
      <c r="AN716">
        <f>SQRT(Correlation)*$F716 + SQRT('CDO Param'!C$17 - Correlation)*HLOOKUP('CDO Param'!C$12,$C$4:$E$1004,$A716,FALSE) + SQRT(1-Correlation)*G716</f>
        <v>0.36811099543599374</v>
      </c>
      <c r="AO716">
        <f>SQRT(Correlation)*$F716 + SQRT('CDO Param'!D$17 - Correlation)*HLOOKUP('CDO Param'!D$12,$C$4:$E$1004,$A716,FALSE) + SQRT(1-Correlation)*H716</f>
        <v>-0.43850934155641452</v>
      </c>
      <c r="AP716">
        <f>SQRT(Correlation)*$F716 + SQRT('CDO Param'!E$17 - Correlation)*HLOOKUP('CDO Param'!E$12,$C$4:$E$1004,$A716,FALSE) + SQRT(1-Correlation)*I716</f>
        <v>0.1329288715606548</v>
      </c>
      <c r="AQ716">
        <f>SQRT(Correlation)*$F716 + SQRT('CDO Param'!F$17 - Correlation)*HLOOKUP('CDO Param'!F$12,$C$4:$E$1004,$A716,FALSE) + SQRT(1-Correlation)*J716</f>
        <v>1.6033481754321279</v>
      </c>
      <c r="AR716">
        <f>SQRT(Correlation)*$F716 + SQRT('CDO Param'!G$17 - Correlation)*HLOOKUP('CDO Param'!G$12,$C$4:$E$1004,$A716,FALSE) + SQRT(1-Correlation)*K716</f>
        <v>0.73681237014767231</v>
      </c>
      <c r="AS716">
        <f>SQRT(Correlation)*$F716 + SQRT('CDO Param'!H$17 - Correlation)*HLOOKUP('CDO Param'!H$12,$C$4:$E$1004,$A716,FALSE) + SQRT(1-Correlation)*L716</f>
        <v>0.65573824619589205</v>
      </c>
      <c r="AT716">
        <f>SQRT(Correlation)*$F716 + SQRT('CDO Param'!I$17 - Correlation)*HLOOKUP('CDO Param'!I$12,$C$4:$E$1004,$A716,FALSE) + SQRT(1-Correlation)*M716</f>
        <v>-0.42338720734521884</v>
      </c>
      <c r="AU716">
        <f>SQRT(Correlation)*$F716 + SQRT('CDO Param'!J$17 - Correlation)*HLOOKUP('CDO Param'!J$12,$C$4:$E$1004,$A716,FALSE) + SQRT(1-Correlation)*N716</f>
        <v>1.6797990869247665</v>
      </c>
      <c r="AV716">
        <f>SQRT(Correlation)*$F716 + SQRT('CDO Param'!K$17 - Correlation)*HLOOKUP('CDO Param'!K$12,$C$4:$E$1004,$A716,FALSE) + SQRT(1-Correlation)*O716</f>
        <v>-0.19377884278469049</v>
      </c>
      <c r="AW716">
        <f>SQRT(Correlation)*$F716 + SQRT('CDO Param'!L$17 - Correlation)*HLOOKUP('CDO Param'!L$12,$C$4:$E$1004,$A716,FALSE) + SQRT(1-Correlation)*P716</f>
        <v>1.1246699186602322</v>
      </c>
      <c r="AY716" s="3">
        <f>IF(AN716&lt;'CDO Param'!C$13,1,0)</f>
        <v>0</v>
      </c>
      <c r="AZ716" s="3">
        <f>IF(AO716&lt;'CDO Param'!D$13,1,0)</f>
        <v>0</v>
      </c>
      <c r="BA716" s="3">
        <f>IF(AP716&lt;'CDO Param'!E$13,1,0)</f>
        <v>0</v>
      </c>
      <c r="BB716" s="3">
        <f>IF(AQ716&lt;'CDO Param'!F$13,1,0)</f>
        <v>0</v>
      </c>
      <c r="BC716" s="3">
        <f>IF(AR716&lt;'CDO Param'!G$13,1,0)</f>
        <v>0</v>
      </c>
      <c r="BD716" s="3">
        <f>IF(AS716&lt;'CDO Param'!H$13,1,0)</f>
        <v>0</v>
      </c>
      <c r="BE716" s="3">
        <f>IF(AT716&lt;'CDO Param'!I$13,1,0)</f>
        <v>0</v>
      </c>
      <c r="BF716" s="3">
        <f>IF(AU716&lt;'CDO Param'!J$13,1,0)</f>
        <v>0</v>
      </c>
      <c r="BG716" s="3">
        <f>IF(AV716&lt;'CDO Param'!K$13,1,0)</f>
        <v>0</v>
      </c>
      <c r="BH716" s="3">
        <f>IF(AW716&lt;'CDO Param'!L$13,1,0)</f>
        <v>0</v>
      </c>
      <c r="BJ716" s="37">
        <f>AY716*'CDO Param'!C$6*AC716</f>
        <v>0</v>
      </c>
      <c r="BK716" s="37">
        <f>AZ716*'CDO Param'!D$6*AD716</f>
        <v>0</v>
      </c>
      <c r="BL716" s="37">
        <f>BA716*'CDO Param'!E$6*AE716</f>
        <v>0</v>
      </c>
      <c r="BM716" s="37">
        <f>BB716*'CDO Param'!F$6*AF716</f>
        <v>0</v>
      </c>
      <c r="BN716" s="37">
        <f>BC716*'CDO Param'!G$6*AG716</f>
        <v>0</v>
      </c>
      <c r="BO716" s="37">
        <f>BD716*'CDO Param'!H$6*AH716</f>
        <v>0</v>
      </c>
      <c r="BP716" s="37">
        <f>BE716*'CDO Param'!I$6*AI716</f>
        <v>0</v>
      </c>
      <c r="BQ716" s="37">
        <f>BF716*'CDO Param'!J$6*AJ716</f>
        <v>0</v>
      </c>
      <c r="BR716" s="37">
        <f>BG716*'CDO Param'!K$6*AK716</f>
        <v>0</v>
      </c>
      <c r="BS716" s="37">
        <f>BH716*'CDO Param'!L$6*AL716</f>
        <v>0</v>
      </c>
      <c r="BU716" s="38">
        <f t="shared" si="155"/>
        <v>0</v>
      </c>
      <c r="CE716" s="5">
        <f>BU716/'CDO Param'!$M$6</f>
        <v>0</v>
      </c>
      <c r="CF716" s="5">
        <f t="shared" si="156"/>
        <v>0</v>
      </c>
      <c r="CG716" s="5">
        <f t="shared" si="157"/>
        <v>0</v>
      </c>
    </row>
    <row r="717" spans="1:85" x14ac:dyDescent="0.2">
      <c r="A717" s="3">
        <v>714</v>
      </c>
      <c r="B717" s="3">
        <v>713</v>
      </c>
      <c r="C717">
        <v>-2.2158110368764028</v>
      </c>
      <c r="D717">
        <v>-0.15276327758328989</v>
      </c>
      <c r="E717">
        <v>-0.86755107986391522</v>
      </c>
      <c r="F717">
        <v>-0.22703716240357608</v>
      </c>
      <c r="G717">
        <v>-0.8958090802480001</v>
      </c>
      <c r="H717">
        <v>-0.58968112170987297</v>
      </c>
      <c r="I717">
        <v>-0.41240809878217988</v>
      </c>
      <c r="J717">
        <v>0.59535295804380439</v>
      </c>
      <c r="K717">
        <v>0.15861928659433033</v>
      </c>
      <c r="L717">
        <v>0.25743133846845012</v>
      </c>
      <c r="M717">
        <v>0.53398707677843049</v>
      </c>
      <c r="N717">
        <v>0.7755397746223025</v>
      </c>
      <c r="O717">
        <v>-1.3380849850364029</v>
      </c>
      <c r="P717">
        <v>1.5229761629598215</v>
      </c>
      <c r="R717" s="33">
        <v>0.29200109806470625</v>
      </c>
      <c r="S717" s="33">
        <v>0.66245517351778926</v>
      </c>
      <c r="T717" s="33">
        <v>0.88410131348487986</v>
      </c>
      <c r="U717" s="33">
        <v>9.077574037517222E-2</v>
      </c>
      <c r="V717" s="33">
        <v>0.66786848551960121</v>
      </c>
      <c r="W717" s="33">
        <v>0.86563612793834699</v>
      </c>
      <c r="X717" s="33">
        <v>0.74640225979797648</v>
      </c>
      <c r="Y717" s="33">
        <v>0.78278042459058594</v>
      </c>
      <c r="Z717" s="33">
        <v>0.19059609397807908</v>
      </c>
      <c r="AA717" s="33">
        <v>0.34855148957509152</v>
      </c>
      <c r="AC717" s="36">
        <f t="shared" si="145"/>
        <v>0.17886433425251702</v>
      </c>
      <c r="AD717" s="36">
        <f t="shared" si="146"/>
        <v>0.75989739206067619</v>
      </c>
      <c r="AE717" s="36">
        <f t="shared" si="147"/>
        <v>0.97554753967542562</v>
      </c>
      <c r="AF717" s="36">
        <f t="shared" si="148"/>
        <v>1.4263579523093423E-2</v>
      </c>
      <c r="AG717" s="36">
        <f t="shared" si="149"/>
        <v>0.7675485817819343</v>
      </c>
      <c r="AH717" s="36">
        <f t="shared" si="150"/>
        <v>0.96616101355719963</v>
      </c>
      <c r="AI717" s="36">
        <f t="shared" si="151"/>
        <v>0.86666478587233386</v>
      </c>
      <c r="AJ717" s="36">
        <f t="shared" si="152"/>
        <v>0.90400619535029869</v>
      </c>
      <c r="AK717" s="36">
        <f t="shared" si="153"/>
        <v>7.2475461808777272E-2</v>
      </c>
      <c r="AL717" s="36">
        <f t="shared" si="154"/>
        <v>0.25594304404999985</v>
      </c>
      <c r="AN717">
        <f>SQRT(Correlation)*$F717 + SQRT('CDO Param'!C$17 - Correlation)*HLOOKUP('CDO Param'!C$12,$C$4:$E$1004,$A717,FALSE) + SQRT(1-Correlation)*G717</f>
        <v>-0.94323855724204042</v>
      </c>
      <c r="AO717">
        <f>SQRT(Correlation)*$F717 + SQRT('CDO Param'!D$17 - Correlation)*HLOOKUP('CDO Param'!D$12,$C$4:$E$1004,$A717,FALSE) + SQRT(1-Correlation)*H717</f>
        <v>-0.65282007591061908</v>
      </c>
      <c r="AP717">
        <f>SQRT(Correlation)*$F717 + SQRT('CDO Param'!E$17 - Correlation)*HLOOKUP('CDO Param'!E$12,$C$4:$E$1004,$A717,FALSE) + SQRT(1-Correlation)*I717</f>
        <v>-1.0492886255538185</v>
      </c>
      <c r="AQ717">
        <f>SQRT(Correlation)*$F717 + SQRT('CDO Param'!F$17 - Correlation)*HLOOKUP('CDO Param'!F$12,$C$4:$E$1004,$A717,FALSE) + SQRT(1-Correlation)*J717</f>
        <v>0.29901563421853433</v>
      </c>
      <c r="AR717">
        <f>SQRT(Correlation)*$F717 + SQRT('CDO Param'!G$17 - Correlation)*HLOOKUP('CDO Param'!G$12,$C$4:$E$1004,$A717,FALSE) + SQRT(1-Correlation)*K717</f>
        <v>-0.11530630558186225</v>
      </c>
      <c r="AS717">
        <f>SQRT(Correlation)*$F717 + SQRT('CDO Param'!H$17 - Correlation)*HLOOKUP('CDO Param'!H$12,$C$4:$E$1004,$A717,FALSE) + SQRT(1-Correlation)*L717</f>
        <v>0.15082136663103701</v>
      </c>
      <c r="AT717">
        <f>SQRT(Correlation)*$F717 + SQRT('CDO Param'!I$17 - Correlation)*HLOOKUP('CDO Param'!I$12,$C$4:$E$1004,$A717,FALSE) + SQRT(1-Correlation)*M717</f>
        <v>0.2407988475919231</v>
      </c>
      <c r="AU717">
        <f>SQRT(Correlation)*$F717 + SQRT('CDO Param'!J$17 - Correlation)*HLOOKUP('CDO Param'!J$12,$C$4:$E$1004,$A717,FALSE) + SQRT(1-Correlation)*N717</f>
        <v>7.7697680899639909E-2</v>
      </c>
      <c r="AV717">
        <f>SQRT(Correlation)*$F717 + SQRT('CDO Param'!K$17 - Correlation)*HLOOKUP('CDO Param'!K$12,$C$4:$E$1004,$A717,FALSE) + SQRT(1-Correlation)*O717</f>
        <v>-1.9274628269346052</v>
      </c>
      <c r="AW717">
        <f>SQRT(Correlation)*$F717 + SQRT('CDO Param'!L$17 - Correlation)*HLOOKUP('CDO Param'!L$12,$C$4:$E$1004,$A717,FALSE) + SQRT(1-Correlation)*P717</f>
        <v>0.7867780988706421</v>
      </c>
      <c r="AY717" s="3">
        <f>IF(AN717&lt;'CDO Param'!C$13,1,0)</f>
        <v>0</v>
      </c>
      <c r="AZ717" s="3">
        <f>IF(AO717&lt;'CDO Param'!D$13,1,0)</f>
        <v>0</v>
      </c>
      <c r="BA717" s="3">
        <f>IF(AP717&lt;'CDO Param'!E$13,1,0)</f>
        <v>1</v>
      </c>
      <c r="BB717" s="3">
        <f>IF(AQ717&lt;'CDO Param'!F$13,1,0)</f>
        <v>0</v>
      </c>
      <c r="BC717" s="3">
        <f>IF(AR717&lt;'CDO Param'!G$13,1,0)</f>
        <v>1</v>
      </c>
      <c r="BD717" s="3">
        <f>IF(AS717&lt;'CDO Param'!H$13,1,0)</f>
        <v>0</v>
      </c>
      <c r="BE717" s="3">
        <f>IF(AT717&lt;'CDO Param'!I$13,1,0)</f>
        <v>0</v>
      </c>
      <c r="BF717" s="3">
        <f>IF(AU717&lt;'CDO Param'!J$13,1,0)</f>
        <v>0</v>
      </c>
      <c r="BG717" s="3">
        <f>IF(AV717&lt;'CDO Param'!K$13,1,0)</f>
        <v>0</v>
      </c>
      <c r="BH717" s="3">
        <f>IF(AW717&lt;'CDO Param'!L$13,1,0)</f>
        <v>0</v>
      </c>
      <c r="BJ717" s="37">
        <f>AY717*'CDO Param'!C$6*AC717</f>
        <v>0</v>
      </c>
      <c r="BK717" s="37">
        <f>AZ717*'CDO Param'!D$6*AD717</f>
        <v>0</v>
      </c>
      <c r="BL717" s="37">
        <f>BA717*'CDO Param'!E$6*AE717</f>
        <v>9755.4753967542565</v>
      </c>
      <c r="BM717" s="37">
        <f>BB717*'CDO Param'!F$6*AF717</f>
        <v>0</v>
      </c>
      <c r="BN717" s="37">
        <f>BC717*'CDO Param'!G$6*AG717</f>
        <v>7675.4858178193426</v>
      </c>
      <c r="BO717" s="37">
        <f>BD717*'CDO Param'!H$6*AH717</f>
        <v>0</v>
      </c>
      <c r="BP717" s="37">
        <f>BE717*'CDO Param'!I$6*AI717</f>
        <v>0</v>
      </c>
      <c r="BQ717" s="37">
        <f>BF717*'CDO Param'!J$6*AJ717</f>
        <v>0</v>
      </c>
      <c r="BR717" s="37">
        <f>BG717*'CDO Param'!K$6*AK717</f>
        <v>0</v>
      </c>
      <c r="BS717" s="37">
        <f>BH717*'CDO Param'!L$6*AL717</f>
        <v>0</v>
      </c>
      <c r="BU717" s="38">
        <f t="shared" si="155"/>
        <v>17430.961214573599</v>
      </c>
      <c r="CE717" s="5">
        <f>BU717/'CDO Param'!$M$6</f>
        <v>0.18157251265180832</v>
      </c>
      <c r="CF717" s="5">
        <f t="shared" si="156"/>
        <v>0.02</v>
      </c>
      <c r="CG717" s="5">
        <f t="shared" si="157"/>
        <v>1</v>
      </c>
    </row>
    <row r="718" spans="1:85" x14ac:dyDescent="0.2">
      <c r="A718" s="3">
        <v>715</v>
      </c>
      <c r="B718" s="3">
        <v>714</v>
      </c>
      <c r="C718">
        <v>-0.45387196223600768</v>
      </c>
      <c r="D718">
        <v>0.59052126744063571</v>
      </c>
      <c r="E718">
        <v>-0.26550878828857094</v>
      </c>
      <c r="F718">
        <v>0.27988789952360094</v>
      </c>
      <c r="G718">
        <v>1.5346449799835682</v>
      </c>
      <c r="H718">
        <v>0.37329641600081231</v>
      </c>
      <c r="I718">
        <v>5.7723354984773323E-2</v>
      </c>
      <c r="J718">
        <v>-0.46329660108312964</v>
      </c>
      <c r="K718">
        <v>0.60539150581462309</v>
      </c>
      <c r="L718">
        <v>0.73988985604955815</v>
      </c>
      <c r="M718">
        <v>0.56922090152511373</v>
      </c>
      <c r="N718">
        <v>0.44595481085707434</v>
      </c>
      <c r="O718">
        <v>-0.20525817490124609</v>
      </c>
      <c r="P718">
        <v>1.0134317562915385</v>
      </c>
      <c r="R718" s="33">
        <v>0.10488528856303789</v>
      </c>
      <c r="S718" s="33">
        <v>0.8070448789778375</v>
      </c>
      <c r="T718" s="33">
        <v>3.2809805140276349E-3</v>
      </c>
      <c r="U718" s="33">
        <v>0.14343949926245933</v>
      </c>
      <c r="V718" s="33">
        <v>0.78766410415417709</v>
      </c>
      <c r="W718" s="33">
        <v>0.27059851925382322</v>
      </c>
      <c r="X718" s="33">
        <v>0.94931309900680239</v>
      </c>
      <c r="Y718" s="33">
        <v>0.10525500732718734</v>
      </c>
      <c r="Z718" s="33">
        <v>2.09081480376926E-2</v>
      </c>
      <c r="AA718" s="33">
        <v>0.40324406949954295</v>
      </c>
      <c r="AC718" s="36">
        <f t="shared" si="145"/>
        <v>1.9623079006825896E-2</v>
      </c>
      <c r="AD718" s="36">
        <f t="shared" si="146"/>
        <v>0.92557432899889114</v>
      </c>
      <c r="AE718" s="36">
        <f t="shared" si="147"/>
        <v>8.9581868947486917E-6</v>
      </c>
      <c r="AF718" s="36">
        <f t="shared" si="148"/>
        <v>3.9049499086325774E-2</v>
      </c>
      <c r="AG718" s="36">
        <f t="shared" si="149"/>
        <v>0.90856639807319828</v>
      </c>
      <c r="AH718" s="36">
        <f t="shared" si="150"/>
        <v>0.15274974301691338</v>
      </c>
      <c r="AI718" s="36">
        <f t="shared" si="151"/>
        <v>0.9960775545680145</v>
      </c>
      <c r="AJ718" s="36">
        <f t="shared" si="152"/>
        <v>1.9775959576893855E-2</v>
      </c>
      <c r="AK718" s="36">
        <f t="shared" si="153"/>
        <v>5.4889713852392899E-4</v>
      </c>
      <c r="AL718" s="36">
        <f t="shared" si="154"/>
        <v>0.33956607725025789</v>
      </c>
      <c r="AN718">
        <f>SQRT(Correlation)*$F718 + SQRT('CDO Param'!C$17 - Correlation)*HLOOKUP('CDO Param'!C$12,$C$4:$E$1004,$A718,FALSE) + SQRT(1-Correlation)*G718</f>
        <v>1.6279127046773993</v>
      </c>
      <c r="AO718">
        <f>SQRT(Correlation)*$F718 + SQRT('CDO Param'!D$17 - Correlation)*HLOOKUP('CDO Param'!D$12,$C$4:$E$1004,$A718,FALSE) + SQRT(1-Correlation)*H718</f>
        <v>0.52616071881201043</v>
      </c>
      <c r="AP718">
        <f>SQRT(Correlation)*$F718 + SQRT('CDO Param'!E$17 - Correlation)*HLOOKUP('CDO Param'!E$12,$C$4:$E$1004,$A718,FALSE) + SQRT(1-Correlation)*I718</f>
        <v>2.3186274068851265E-2</v>
      </c>
      <c r="AQ718">
        <f>SQRT(Correlation)*$F718 + SQRT('CDO Param'!F$17 - Correlation)*HLOOKUP('CDO Param'!F$12,$C$4:$E$1004,$A718,FALSE) + SQRT(1-Correlation)*J718</f>
        <v>-0.41038299221332758</v>
      </c>
      <c r="AR718">
        <f>SQRT(Correlation)*$F718 + SQRT('CDO Param'!G$17 - Correlation)*HLOOKUP('CDO Param'!G$12,$C$4:$E$1004,$A718,FALSE) + SQRT(1-Correlation)*K718</f>
        <v>0.60346356562579251</v>
      </c>
      <c r="AS718">
        <f>SQRT(Correlation)*$F718 + SQRT('CDO Param'!H$17 - Correlation)*HLOOKUP('CDO Param'!H$12,$C$4:$E$1004,$A718,FALSE) + SQRT(1-Correlation)*L718</f>
        <v>0.87394179256113791</v>
      </c>
      <c r="AT718">
        <f>SQRT(Correlation)*$F718 + SQRT('CDO Param'!I$17 - Correlation)*HLOOKUP('CDO Param'!I$12,$C$4:$E$1004,$A718,FALSE) + SQRT(1-Correlation)*M718</f>
        <v>0.56914911745594066</v>
      </c>
      <c r="AU718">
        <f>SQRT(Correlation)*$F718 + SQRT('CDO Param'!J$17 - Correlation)*HLOOKUP('CDO Param'!J$12,$C$4:$E$1004,$A718,FALSE) + SQRT(1-Correlation)*N718</f>
        <v>0.39149497203273825</v>
      </c>
      <c r="AV718">
        <f>SQRT(Correlation)*$F718 + SQRT('CDO Param'!K$17 - Correlation)*HLOOKUP('CDO Param'!K$12,$C$4:$E$1004,$A718,FALSE) + SQRT(1-Correlation)*O718</f>
        <v>-0.22629991102978736</v>
      </c>
      <c r="AW718">
        <f>SQRT(Correlation)*$F718 + SQRT('CDO Param'!L$17 - Correlation)*HLOOKUP('CDO Param'!L$12,$C$4:$E$1004,$A718,FALSE) + SQRT(1-Correlation)*P718</f>
        <v>0.92985087219513718</v>
      </c>
      <c r="AY718" s="3">
        <f>IF(AN718&lt;'CDO Param'!C$13,1,0)</f>
        <v>0</v>
      </c>
      <c r="AZ718" s="3">
        <f>IF(AO718&lt;'CDO Param'!D$13,1,0)</f>
        <v>0</v>
      </c>
      <c r="BA718" s="3">
        <f>IF(AP718&lt;'CDO Param'!E$13,1,0)</f>
        <v>0</v>
      </c>
      <c r="BB718" s="3">
        <f>IF(AQ718&lt;'CDO Param'!F$13,1,0)</f>
        <v>0</v>
      </c>
      <c r="BC718" s="3">
        <f>IF(AR718&lt;'CDO Param'!G$13,1,0)</f>
        <v>0</v>
      </c>
      <c r="BD718" s="3">
        <f>IF(AS718&lt;'CDO Param'!H$13,1,0)</f>
        <v>0</v>
      </c>
      <c r="BE718" s="3">
        <f>IF(AT718&lt;'CDO Param'!I$13,1,0)</f>
        <v>0</v>
      </c>
      <c r="BF718" s="3">
        <f>IF(AU718&lt;'CDO Param'!J$13,1,0)</f>
        <v>0</v>
      </c>
      <c r="BG718" s="3">
        <f>IF(AV718&lt;'CDO Param'!K$13,1,0)</f>
        <v>0</v>
      </c>
      <c r="BH718" s="3">
        <f>IF(AW718&lt;'CDO Param'!L$13,1,0)</f>
        <v>0</v>
      </c>
      <c r="BJ718" s="37">
        <f>AY718*'CDO Param'!C$6*AC718</f>
        <v>0</v>
      </c>
      <c r="BK718" s="37">
        <f>AZ718*'CDO Param'!D$6*AD718</f>
        <v>0</v>
      </c>
      <c r="BL718" s="37">
        <f>BA718*'CDO Param'!E$6*AE718</f>
        <v>0</v>
      </c>
      <c r="BM718" s="37">
        <f>BB718*'CDO Param'!F$6*AF718</f>
        <v>0</v>
      </c>
      <c r="BN718" s="37">
        <f>BC718*'CDO Param'!G$6*AG718</f>
        <v>0</v>
      </c>
      <c r="BO718" s="37">
        <f>BD718*'CDO Param'!H$6*AH718</f>
        <v>0</v>
      </c>
      <c r="BP718" s="37">
        <f>BE718*'CDO Param'!I$6*AI718</f>
        <v>0</v>
      </c>
      <c r="BQ718" s="37">
        <f>BF718*'CDO Param'!J$6*AJ718</f>
        <v>0</v>
      </c>
      <c r="BR718" s="37">
        <f>BG718*'CDO Param'!K$6*AK718</f>
        <v>0</v>
      </c>
      <c r="BS718" s="37">
        <f>BH718*'CDO Param'!L$6*AL718</f>
        <v>0</v>
      </c>
      <c r="BU718" s="38">
        <f t="shared" si="155"/>
        <v>0</v>
      </c>
      <c r="CE718" s="5">
        <f>BU718/'CDO Param'!$M$6</f>
        <v>0</v>
      </c>
      <c r="CF718" s="5">
        <f t="shared" si="156"/>
        <v>0</v>
      </c>
      <c r="CG718" s="5">
        <f t="shared" si="157"/>
        <v>0</v>
      </c>
    </row>
    <row r="719" spans="1:85" x14ac:dyDescent="0.2">
      <c r="A719" s="3">
        <v>716</v>
      </c>
      <c r="B719" s="3">
        <v>715</v>
      </c>
      <c r="C719">
        <v>0.63136894823401235</v>
      </c>
      <c r="D719">
        <v>1.659022927924525</v>
      </c>
      <c r="E719">
        <v>1.4464058040175587</v>
      </c>
      <c r="F719">
        <v>0.36922642721037846</v>
      </c>
      <c r="G719">
        <v>-1.6366448107874021</v>
      </c>
      <c r="H719">
        <v>0.45530669012805447</v>
      </c>
      <c r="I719">
        <v>-1.512444214313291</v>
      </c>
      <c r="J719">
        <v>2.349515852984041</v>
      </c>
      <c r="K719">
        <v>-1.8627588360686786</v>
      </c>
      <c r="L719">
        <v>-0.89359218691242859</v>
      </c>
      <c r="M719">
        <v>-0.72208422352559865</v>
      </c>
      <c r="N719">
        <v>0.47901266952976584</v>
      </c>
      <c r="O719">
        <v>0.1895705281640403</v>
      </c>
      <c r="P719">
        <v>2.8798240236938</v>
      </c>
      <c r="R719" s="33">
        <v>0.32307607881868078</v>
      </c>
      <c r="S719" s="33">
        <v>0.9396567055674534</v>
      </c>
      <c r="T719" s="33">
        <v>0.81025047218904389</v>
      </c>
      <c r="U719" s="33">
        <v>0.87968608126029657</v>
      </c>
      <c r="V719" s="33">
        <v>0.88396774180418236</v>
      </c>
      <c r="W719" s="33">
        <v>0.84583650289375167</v>
      </c>
      <c r="X719" s="33">
        <v>0.97410413528518014</v>
      </c>
      <c r="Y719" s="33">
        <v>0.7682017380223618</v>
      </c>
      <c r="Z719" s="33">
        <v>0.16661094183410097</v>
      </c>
      <c r="AA719" s="33">
        <v>0.23009940573484608</v>
      </c>
      <c r="AC719" s="36">
        <f t="shared" si="145"/>
        <v>0.21986688387245001</v>
      </c>
      <c r="AD719" s="36">
        <f t="shared" si="146"/>
        <v>0.99422506887349349</v>
      </c>
      <c r="AE719" s="36">
        <f t="shared" si="147"/>
        <v>0.92821799739848898</v>
      </c>
      <c r="AF719" s="36">
        <f t="shared" si="148"/>
        <v>0.97345067770523275</v>
      </c>
      <c r="AG719" s="36">
        <f t="shared" si="149"/>
        <v>0.97548545887332871</v>
      </c>
      <c r="AH719" s="36">
        <f t="shared" si="150"/>
        <v>0.95428430989628843</v>
      </c>
      <c r="AI719" s="36">
        <f t="shared" si="151"/>
        <v>0.9991170962475725</v>
      </c>
      <c r="AJ719" s="36">
        <f t="shared" si="152"/>
        <v>0.88974764128824202</v>
      </c>
      <c r="AK719" s="36">
        <f t="shared" si="153"/>
        <v>5.4145245070733587E-2</v>
      </c>
      <c r="AL719" s="36">
        <f t="shared" si="154"/>
        <v>0.10854149347519945</v>
      </c>
      <c r="AN719">
        <f>SQRT(Correlation)*$F719 + SQRT('CDO Param'!C$17 - Correlation)*HLOOKUP('CDO Param'!C$12,$C$4:$E$1004,$A719,FALSE) + SQRT(1-Correlation)*G719</f>
        <v>-1.2012766761080567</v>
      </c>
      <c r="AO719">
        <f>SQRT(Correlation)*$F719 + SQRT('CDO Param'!D$17 - Correlation)*HLOOKUP('CDO Param'!D$12,$C$4:$E$1004,$A719,FALSE) + SQRT(1-Correlation)*H719</f>
        <v>0.78332277314214105</v>
      </c>
      <c r="AP719">
        <f>SQRT(Correlation)*$F719 + SQRT('CDO Param'!E$17 - Correlation)*HLOOKUP('CDO Param'!E$12,$C$4:$E$1004,$A719,FALSE) + SQRT(1-Correlation)*I719</f>
        <v>-1.1510263948654733</v>
      </c>
      <c r="AQ719">
        <f>SQRT(Correlation)*$F719 + SQRT('CDO Param'!F$17 - Correlation)*HLOOKUP('CDO Param'!F$12,$C$4:$E$1004,$A719,FALSE) + SQRT(1-Correlation)*J719</f>
        <v>2.6691322665453323</v>
      </c>
      <c r="AR719">
        <f>SQRT(Correlation)*$F719 + SQRT('CDO Param'!G$17 - Correlation)*HLOOKUP('CDO Param'!G$12,$C$4:$E$1004,$A719,FALSE) + SQRT(1-Correlation)*K719</f>
        <v>-1.3269823777599039</v>
      </c>
      <c r="AS719">
        <f>SQRT(Correlation)*$F719 + SQRT('CDO Param'!H$17 - Correlation)*HLOOKUP('CDO Param'!H$12,$C$4:$E$1004,$A719,FALSE) + SQRT(1-Correlation)*L719</f>
        <v>-0.49635506226525888</v>
      </c>
      <c r="AT719">
        <f>SQRT(Correlation)*$F719 + SQRT('CDO Param'!I$17 - Correlation)*HLOOKUP('CDO Param'!I$12,$C$4:$E$1004,$A719,FALSE) + SQRT(1-Correlation)*M719</f>
        <v>-0.24484342433004275</v>
      </c>
      <c r="AU719">
        <f>SQRT(Correlation)*$F719 + SQRT('CDO Param'!J$17 - Correlation)*HLOOKUP('CDO Param'!J$12,$C$4:$E$1004,$A719,FALSE) + SQRT(1-Correlation)*N719</f>
        <v>0.73823548962415675</v>
      </c>
      <c r="AV719">
        <f>SQRT(Correlation)*$F719 + SQRT('CDO Param'!K$17 - Correlation)*HLOOKUP('CDO Param'!K$12,$C$4:$E$1004,$A719,FALSE) + SQRT(1-Correlation)*O719</f>
        <v>0.46364656435851714</v>
      </c>
      <c r="AW719">
        <f>SQRT(Correlation)*$F719 + SQRT('CDO Param'!L$17 - Correlation)*HLOOKUP('CDO Param'!L$12,$C$4:$E$1004,$A719,FALSE) + SQRT(1-Correlation)*P719</f>
        <v>3.0158451230896128</v>
      </c>
      <c r="AY719" s="3">
        <f>IF(AN719&lt;'CDO Param'!C$13,1,0)</f>
        <v>0</v>
      </c>
      <c r="AZ719" s="3">
        <f>IF(AO719&lt;'CDO Param'!D$13,1,0)</f>
        <v>0</v>
      </c>
      <c r="BA719" s="3">
        <f>IF(AP719&lt;'CDO Param'!E$13,1,0)</f>
        <v>1</v>
      </c>
      <c r="BB719" s="3">
        <f>IF(AQ719&lt;'CDO Param'!F$13,1,0)</f>
        <v>0</v>
      </c>
      <c r="BC719" s="3">
        <f>IF(AR719&lt;'CDO Param'!G$13,1,0)</f>
        <v>1</v>
      </c>
      <c r="BD719" s="3">
        <f>IF(AS719&lt;'CDO Param'!H$13,1,0)</f>
        <v>0</v>
      </c>
      <c r="BE719" s="3">
        <f>IF(AT719&lt;'CDO Param'!I$13,1,0)</f>
        <v>0</v>
      </c>
      <c r="BF719" s="3">
        <f>IF(AU719&lt;'CDO Param'!J$13,1,0)</f>
        <v>0</v>
      </c>
      <c r="BG719" s="3">
        <f>IF(AV719&lt;'CDO Param'!K$13,1,0)</f>
        <v>0</v>
      </c>
      <c r="BH719" s="3">
        <f>IF(AW719&lt;'CDO Param'!L$13,1,0)</f>
        <v>0</v>
      </c>
      <c r="BJ719" s="37">
        <f>AY719*'CDO Param'!C$6*AC719</f>
        <v>0</v>
      </c>
      <c r="BK719" s="37">
        <f>AZ719*'CDO Param'!D$6*AD719</f>
        <v>0</v>
      </c>
      <c r="BL719" s="37">
        <f>BA719*'CDO Param'!E$6*AE719</f>
        <v>9282.1799739848902</v>
      </c>
      <c r="BM719" s="37">
        <f>BB719*'CDO Param'!F$6*AF719</f>
        <v>0</v>
      </c>
      <c r="BN719" s="37">
        <f>BC719*'CDO Param'!G$6*AG719</f>
        <v>9754.8545887332875</v>
      </c>
      <c r="BO719" s="37">
        <f>BD719*'CDO Param'!H$6*AH719</f>
        <v>0</v>
      </c>
      <c r="BP719" s="37">
        <f>BE719*'CDO Param'!I$6*AI719</f>
        <v>0</v>
      </c>
      <c r="BQ719" s="37">
        <f>BF719*'CDO Param'!J$6*AJ719</f>
        <v>0</v>
      </c>
      <c r="BR719" s="37">
        <f>BG719*'CDO Param'!K$6*AK719</f>
        <v>0</v>
      </c>
      <c r="BS719" s="37">
        <f>BH719*'CDO Param'!L$6*AL719</f>
        <v>0</v>
      </c>
      <c r="BU719" s="38">
        <f t="shared" si="155"/>
        <v>19037.034562718178</v>
      </c>
      <c r="CE719" s="5">
        <f>BU719/'CDO Param'!$M$6</f>
        <v>0.19830244336164768</v>
      </c>
      <c r="CF719" s="5">
        <f t="shared" si="156"/>
        <v>0.02</v>
      </c>
      <c r="CG719" s="5">
        <f t="shared" si="157"/>
        <v>1</v>
      </c>
    </row>
    <row r="720" spans="1:85" x14ac:dyDescent="0.2">
      <c r="A720" s="3">
        <v>717</v>
      </c>
      <c r="B720" s="3">
        <v>716</v>
      </c>
      <c r="C720">
        <v>0.15815203369129449</v>
      </c>
      <c r="D720">
        <v>0.6539971764141228</v>
      </c>
      <c r="E720">
        <v>-1.6631929611321539</v>
      </c>
      <c r="F720">
        <v>1.3679937183042057E-2</v>
      </c>
      <c r="G720">
        <v>-0.76277956395642832</v>
      </c>
      <c r="H720">
        <v>0.15077603165991604</v>
      </c>
      <c r="I720">
        <v>0.35737912185140885</v>
      </c>
      <c r="J720">
        <v>0.47956064008758403</v>
      </c>
      <c r="K720">
        <v>1.0445728548802435</v>
      </c>
      <c r="L720">
        <v>0.56216777011286467</v>
      </c>
      <c r="M720">
        <v>-0.31414174372912385</v>
      </c>
      <c r="N720">
        <v>-0.50127027861890383</v>
      </c>
      <c r="O720">
        <v>-1.4139504855847917</v>
      </c>
      <c r="P720">
        <v>4.0665781853022054E-2</v>
      </c>
      <c r="R720" s="33">
        <v>0.28071218555826327</v>
      </c>
      <c r="S720" s="33">
        <v>0.9297026777312638</v>
      </c>
      <c r="T720" s="33">
        <v>0.51290462935012981</v>
      </c>
      <c r="U720" s="33">
        <v>0.38810548763168301</v>
      </c>
      <c r="V720" s="33">
        <v>0.88893062569616854</v>
      </c>
      <c r="W720" s="33">
        <v>0.25702607550519802</v>
      </c>
      <c r="X720" s="33">
        <v>0.83725101586303252</v>
      </c>
      <c r="Y720" s="33">
        <v>0.67782360998812297</v>
      </c>
      <c r="Z720" s="33">
        <v>0.18141307038320836</v>
      </c>
      <c r="AA720" s="33">
        <v>9.4739305830904893E-3</v>
      </c>
      <c r="AC720" s="36">
        <f t="shared" si="145"/>
        <v>0.16486357898934578</v>
      </c>
      <c r="AD720" s="36">
        <f t="shared" si="146"/>
        <v>0.99189940842359015</v>
      </c>
      <c r="AE720" s="36">
        <f t="shared" si="147"/>
        <v>0.52181445806447968</v>
      </c>
      <c r="AF720" s="36">
        <f t="shared" si="148"/>
        <v>0.31569122127750676</v>
      </c>
      <c r="AG720" s="36">
        <f t="shared" si="149"/>
        <v>0.97773547555294626</v>
      </c>
      <c r="AH720" s="36">
        <f t="shared" si="150"/>
        <v>0.13715256275761872</v>
      </c>
      <c r="AI720" s="36">
        <f t="shared" si="151"/>
        <v>0.94854960498513186</v>
      </c>
      <c r="AJ720" s="36">
        <f t="shared" si="152"/>
        <v>0.78136841832913806</v>
      </c>
      <c r="AK720" s="36">
        <f t="shared" si="153"/>
        <v>6.5134302071419667E-2</v>
      </c>
      <c r="AL720" s="36">
        <f t="shared" si="154"/>
        <v>9.4536244975151036E-5</v>
      </c>
      <c r="AN720">
        <f>SQRT(Correlation)*$F720 + SQRT('CDO Param'!C$17 - Correlation)*HLOOKUP('CDO Param'!C$12,$C$4:$E$1004,$A720,FALSE) + SQRT(1-Correlation)*G720</f>
        <v>-0.6268210887812169</v>
      </c>
      <c r="AO720">
        <f>SQRT(Correlation)*$F720 + SQRT('CDO Param'!D$17 - Correlation)*HLOOKUP('CDO Param'!D$12,$C$4:$E$1004,$A720,FALSE) + SQRT(1-Correlation)*H720</f>
        <v>0.23985384662059811</v>
      </c>
      <c r="AP720">
        <f>SQRT(Correlation)*$F720 + SQRT('CDO Param'!E$17 - Correlation)*HLOOKUP('CDO Param'!E$12,$C$4:$E$1004,$A720,FALSE) + SQRT(1-Correlation)*I720</f>
        <v>0.38520867499566241</v>
      </c>
      <c r="AQ720">
        <f>SQRT(Correlation)*$F720 + SQRT('CDO Param'!F$17 - Correlation)*HLOOKUP('CDO Param'!F$12,$C$4:$E$1004,$A720,FALSE) + SQRT(1-Correlation)*J720</f>
        <v>8.7375893549082595E-2</v>
      </c>
      <c r="AR720">
        <f>SQRT(Correlation)*$F720 + SQRT('CDO Param'!G$17 - Correlation)*HLOOKUP('CDO Param'!G$12,$C$4:$E$1004,$A720,FALSE) + SQRT(1-Correlation)*K720</f>
        <v>0.62339354491740817</v>
      </c>
      <c r="AS720">
        <f>SQRT(Correlation)*$F720 + SQRT('CDO Param'!H$17 - Correlation)*HLOOKUP('CDO Param'!H$12,$C$4:$E$1004,$A720,FALSE) + SQRT(1-Correlation)*L720</f>
        <v>0.63013431784687579</v>
      </c>
      <c r="AT720">
        <f>SQRT(Correlation)*$F720 + SQRT('CDO Param'!I$17 - Correlation)*HLOOKUP('CDO Param'!I$12,$C$4:$E$1004,$A720,FALSE) + SQRT(1-Correlation)*M720</f>
        <v>-0.66559630160070649</v>
      </c>
      <c r="AU720">
        <f>SQRT(Correlation)*$F720 + SQRT('CDO Param'!J$17 - Correlation)*HLOOKUP('CDO Param'!J$12,$C$4:$E$1004,$A720,FALSE) + SQRT(1-Correlation)*N720</f>
        <v>-0.42937767011161015</v>
      </c>
      <c r="AV720">
        <f>SQRT(Correlation)*$F720 + SQRT('CDO Param'!K$17 - Correlation)*HLOOKUP('CDO Param'!K$12,$C$4:$E$1004,$A720,FALSE) + SQRT(1-Correlation)*O720</f>
        <v>-1.2952221389214342</v>
      </c>
      <c r="AW720">
        <f>SQRT(Correlation)*$F720 + SQRT('CDO Param'!L$17 - Correlation)*HLOOKUP('CDO Param'!L$12,$C$4:$E$1004,$A720,FALSE) + SQRT(1-Correlation)*P720</f>
        <v>8.4748019069399133E-2</v>
      </c>
      <c r="AY720" s="3">
        <f>IF(AN720&lt;'CDO Param'!C$13,1,0)</f>
        <v>0</v>
      </c>
      <c r="AZ720" s="3">
        <f>IF(AO720&lt;'CDO Param'!D$13,1,0)</f>
        <v>0</v>
      </c>
      <c r="BA720" s="3">
        <f>IF(AP720&lt;'CDO Param'!E$13,1,0)</f>
        <v>0</v>
      </c>
      <c r="BB720" s="3">
        <f>IF(AQ720&lt;'CDO Param'!F$13,1,0)</f>
        <v>0</v>
      </c>
      <c r="BC720" s="3">
        <f>IF(AR720&lt;'CDO Param'!G$13,1,0)</f>
        <v>0</v>
      </c>
      <c r="BD720" s="3">
        <f>IF(AS720&lt;'CDO Param'!H$13,1,0)</f>
        <v>0</v>
      </c>
      <c r="BE720" s="3">
        <f>IF(AT720&lt;'CDO Param'!I$13,1,0)</f>
        <v>0</v>
      </c>
      <c r="BF720" s="3">
        <f>IF(AU720&lt;'CDO Param'!J$13,1,0)</f>
        <v>0</v>
      </c>
      <c r="BG720" s="3">
        <f>IF(AV720&lt;'CDO Param'!K$13,1,0)</f>
        <v>0</v>
      </c>
      <c r="BH720" s="3">
        <f>IF(AW720&lt;'CDO Param'!L$13,1,0)</f>
        <v>0</v>
      </c>
      <c r="BJ720" s="37">
        <f>AY720*'CDO Param'!C$6*AC720</f>
        <v>0</v>
      </c>
      <c r="BK720" s="37">
        <f>AZ720*'CDO Param'!D$6*AD720</f>
        <v>0</v>
      </c>
      <c r="BL720" s="37">
        <f>BA720*'CDO Param'!E$6*AE720</f>
        <v>0</v>
      </c>
      <c r="BM720" s="37">
        <f>BB720*'CDO Param'!F$6*AF720</f>
        <v>0</v>
      </c>
      <c r="BN720" s="37">
        <f>BC720*'CDO Param'!G$6*AG720</f>
        <v>0</v>
      </c>
      <c r="BO720" s="37">
        <f>BD720*'CDO Param'!H$6*AH720</f>
        <v>0</v>
      </c>
      <c r="BP720" s="37">
        <f>BE720*'CDO Param'!I$6*AI720</f>
        <v>0</v>
      </c>
      <c r="BQ720" s="37">
        <f>BF720*'CDO Param'!J$6*AJ720</f>
        <v>0</v>
      </c>
      <c r="BR720" s="37">
        <f>BG720*'CDO Param'!K$6*AK720</f>
        <v>0</v>
      </c>
      <c r="BS720" s="37">
        <f>BH720*'CDO Param'!L$6*AL720</f>
        <v>0</v>
      </c>
      <c r="BU720" s="38">
        <f t="shared" si="155"/>
        <v>0</v>
      </c>
      <c r="CE720" s="5">
        <f>BU720/'CDO Param'!$M$6</f>
        <v>0</v>
      </c>
      <c r="CF720" s="5">
        <f t="shared" si="156"/>
        <v>0</v>
      </c>
      <c r="CG720" s="5">
        <f t="shared" si="157"/>
        <v>0</v>
      </c>
    </row>
    <row r="721" spans="1:85" x14ac:dyDescent="0.2">
      <c r="A721" s="3">
        <v>718</v>
      </c>
      <c r="B721" s="3">
        <v>717</v>
      </c>
      <c r="C721">
        <v>-1.3325870895641856</v>
      </c>
      <c r="D721">
        <v>-1.789339876268059</v>
      </c>
      <c r="E721">
        <v>-0.99233602668391541</v>
      </c>
      <c r="F721">
        <v>-1.6602734831394628</v>
      </c>
      <c r="G721">
        <v>1.6839021554915234</v>
      </c>
      <c r="H721">
        <v>-0.85635747382184491</v>
      </c>
      <c r="I721">
        <v>-1.8796981748891994E-2</v>
      </c>
      <c r="J721">
        <v>-5.7477791415294632E-2</v>
      </c>
      <c r="K721">
        <v>-0.45115939428796992</v>
      </c>
      <c r="L721">
        <v>-1.8931950762635097</v>
      </c>
      <c r="M721">
        <v>-0.86016939349065069</v>
      </c>
      <c r="N721">
        <v>0.865341007738607</v>
      </c>
      <c r="O721">
        <v>-1.3199382919992786</v>
      </c>
      <c r="P721">
        <v>-0.70081114245112985</v>
      </c>
      <c r="R721" s="33">
        <v>0.2283513100018498</v>
      </c>
      <c r="S721" s="33">
        <v>0.90046720108970402</v>
      </c>
      <c r="T721" s="33">
        <v>0.15224871465575357</v>
      </c>
      <c r="U721" s="33">
        <v>0.84414721925004721</v>
      </c>
      <c r="V721" s="33">
        <v>0.5823139355435567</v>
      </c>
      <c r="W721" s="33">
        <v>0.95031468055691326</v>
      </c>
      <c r="X721" s="33">
        <v>0.93883612004054529</v>
      </c>
      <c r="Y721" s="33">
        <v>1.8669521444788912E-2</v>
      </c>
      <c r="Z721" s="33">
        <v>0.77864692256722923</v>
      </c>
      <c r="AA721" s="33">
        <v>0.71882758742143749</v>
      </c>
      <c r="AC721" s="36">
        <f t="shared" si="145"/>
        <v>0.10679453639903144</v>
      </c>
      <c r="AD721" s="36">
        <f t="shared" si="146"/>
        <v>0.98251872802582385</v>
      </c>
      <c r="AE721" s="36">
        <f t="shared" si="147"/>
        <v>4.4484947006614629E-2</v>
      </c>
      <c r="AF721" s="36">
        <f t="shared" si="148"/>
        <v>0.95318389553896266</v>
      </c>
      <c r="AG721" s="36">
        <f t="shared" si="149"/>
        <v>0.63723031972063982</v>
      </c>
      <c r="AH721" s="36">
        <f t="shared" si="150"/>
        <v>0.99624747553987913</v>
      </c>
      <c r="AI721" s="36">
        <f t="shared" si="151"/>
        <v>0.99404950164774331</v>
      </c>
      <c r="AJ721" s="36">
        <f t="shared" si="152"/>
        <v>4.2679262835616588E-4</v>
      </c>
      <c r="AK721" s="36">
        <f t="shared" si="153"/>
        <v>0.90006123175289088</v>
      </c>
      <c r="AL721" s="36">
        <f t="shared" si="154"/>
        <v>0.83457541630420395</v>
      </c>
      <c r="AN721">
        <f>SQRT(Correlation)*$F721 + SQRT('CDO Param'!C$17 - Correlation)*HLOOKUP('CDO Param'!C$12,$C$4:$E$1004,$A721,FALSE) + SQRT(1-Correlation)*G721</f>
        <v>0.81941440384455255</v>
      </c>
      <c r="AO721">
        <f>SQRT(Correlation)*$F721 + SQRT('CDO Param'!D$17 - Correlation)*HLOOKUP('CDO Param'!D$12,$C$4:$E$1004,$A721,FALSE) + SQRT(1-Correlation)*H721</f>
        <v>-1.5904874791970292</v>
      </c>
      <c r="AP721">
        <f>SQRT(Correlation)*$F721 + SQRT('CDO Param'!E$17 - Correlation)*HLOOKUP('CDO Param'!E$12,$C$4:$E$1004,$A721,FALSE) + SQRT(1-Correlation)*I721</f>
        <v>-0.89542636112133989</v>
      </c>
      <c r="AQ721">
        <f>SQRT(Correlation)*$F721 + SQRT('CDO Param'!F$17 - Correlation)*HLOOKUP('CDO Param'!F$12,$C$4:$E$1004,$A721,FALSE) + SQRT(1-Correlation)*J721</f>
        <v>-0.80144587649343579</v>
      </c>
      <c r="AR721">
        <f>SQRT(Correlation)*$F721 + SQRT('CDO Param'!G$17 - Correlation)*HLOOKUP('CDO Param'!G$12,$C$4:$E$1004,$A721,FALSE) + SQRT(1-Correlation)*K721</f>
        <v>-1.1749250378884981</v>
      </c>
      <c r="AS721">
        <f>SQRT(Correlation)*$F721 + SQRT('CDO Param'!H$17 - Correlation)*HLOOKUP('CDO Param'!H$12,$C$4:$E$1004,$A721,FALSE) + SQRT(1-Correlation)*L721</f>
        <v>-2.5741179954241753</v>
      </c>
      <c r="AT721">
        <f>SQRT(Correlation)*$F721 + SQRT('CDO Param'!I$17 - Correlation)*HLOOKUP('CDO Param'!I$12,$C$4:$E$1004,$A721,FALSE) + SQRT(1-Correlation)*M721</f>
        <v>-1.5629459928677352</v>
      </c>
      <c r="AU721">
        <f>SQRT(Correlation)*$F721 + SQRT('CDO Param'!J$17 - Correlation)*HLOOKUP('CDO Param'!J$12,$C$4:$E$1004,$A721,FALSE) + SQRT(1-Correlation)*N721</f>
        <v>-5.6659417322588834E-2</v>
      </c>
      <c r="AV721">
        <f>SQRT(Correlation)*$F721 + SQRT('CDO Param'!K$17 - Correlation)*HLOOKUP('CDO Param'!K$12,$C$4:$E$1004,$A721,FALSE) + SQRT(1-Correlation)*O721</f>
        <v>-2.1297973905594434</v>
      </c>
      <c r="AW721">
        <f>SQRT(Correlation)*$F721 + SQRT('CDO Param'!L$17 - Correlation)*HLOOKUP('CDO Param'!L$12,$C$4:$E$1004,$A721,FALSE) + SQRT(1-Correlation)*P721</f>
        <v>-1.542441804413492</v>
      </c>
      <c r="AY721" s="3">
        <f>IF(AN721&lt;'CDO Param'!C$13,1,0)</f>
        <v>0</v>
      </c>
      <c r="AZ721" s="3">
        <f>IF(AO721&lt;'CDO Param'!D$13,1,0)</f>
        <v>0</v>
      </c>
      <c r="BA721" s="3">
        <f>IF(AP721&lt;'CDO Param'!E$13,1,0)</f>
        <v>0</v>
      </c>
      <c r="BB721" s="3">
        <f>IF(AQ721&lt;'CDO Param'!F$13,1,0)</f>
        <v>0</v>
      </c>
      <c r="BC721" s="3">
        <f>IF(AR721&lt;'CDO Param'!G$13,1,0)</f>
        <v>1</v>
      </c>
      <c r="BD721" s="3">
        <f>IF(AS721&lt;'CDO Param'!H$13,1,0)</f>
        <v>0</v>
      </c>
      <c r="BE721" s="3">
        <f>IF(AT721&lt;'CDO Param'!I$13,1,0)</f>
        <v>0</v>
      </c>
      <c r="BF721" s="3">
        <f>IF(AU721&lt;'CDO Param'!J$13,1,0)</f>
        <v>0</v>
      </c>
      <c r="BG721" s="3">
        <f>IF(AV721&lt;'CDO Param'!K$13,1,0)</f>
        <v>0</v>
      </c>
      <c r="BH721" s="3">
        <f>IF(AW721&lt;'CDO Param'!L$13,1,0)</f>
        <v>1</v>
      </c>
      <c r="BJ721" s="37">
        <f>AY721*'CDO Param'!C$6*AC721</f>
        <v>0</v>
      </c>
      <c r="BK721" s="37">
        <f>AZ721*'CDO Param'!D$6*AD721</f>
        <v>0</v>
      </c>
      <c r="BL721" s="37">
        <f>BA721*'CDO Param'!E$6*AE721</f>
        <v>0</v>
      </c>
      <c r="BM721" s="37">
        <f>BB721*'CDO Param'!F$6*AF721</f>
        <v>0</v>
      </c>
      <c r="BN721" s="37">
        <f>BC721*'CDO Param'!G$6*AG721</f>
        <v>6372.3031972063982</v>
      </c>
      <c r="BO721" s="37">
        <f>BD721*'CDO Param'!H$6*AH721</f>
        <v>0</v>
      </c>
      <c r="BP721" s="37">
        <f>BE721*'CDO Param'!I$6*AI721</f>
        <v>0</v>
      </c>
      <c r="BQ721" s="37">
        <f>BF721*'CDO Param'!J$6*AJ721</f>
        <v>0</v>
      </c>
      <c r="BR721" s="37">
        <f>BG721*'CDO Param'!K$6*AK721</f>
        <v>0</v>
      </c>
      <c r="BS721" s="37">
        <f>BH721*'CDO Param'!L$6*AL721</f>
        <v>8345.7541630420401</v>
      </c>
      <c r="BU721" s="38">
        <f t="shared" si="155"/>
        <v>14718.057360248438</v>
      </c>
      <c r="CE721" s="5">
        <f>BU721/'CDO Param'!$M$6</f>
        <v>0.1533130975025879</v>
      </c>
      <c r="CF721" s="5">
        <f t="shared" si="156"/>
        <v>0.02</v>
      </c>
      <c r="CG721" s="5">
        <f t="shared" si="157"/>
        <v>1</v>
      </c>
    </row>
    <row r="722" spans="1:85" x14ac:dyDescent="0.2">
      <c r="A722" s="3">
        <v>719</v>
      </c>
      <c r="B722" s="3">
        <v>718</v>
      </c>
      <c r="C722">
        <v>-0.19295498532301281</v>
      </c>
      <c r="D722">
        <v>0.85272631622501649</v>
      </c>
      <c r="E722">
        <v>0.27098394639324397</v>
      </c>
      <c r="F722">
        <v>0.57607508097134996</v>
      </c>
      <c r="G722">
        <v>0.47829416871536523</v>
      </c>
      <c r="H722">
        <v>-0.57902411754184868</v>
      </c>
      <c r="I722">
        <v>0.2013121047639288</v>
      </c>
      <c r="J722">
        <v>-0.71779822974349372</v>
      </c>
      <c r="K722">
        <v>1.0915209713857621</v>
      </c>
      <c r="L722">
        <v>0.45263732317835093</v>
      </c>
      <c r="M722">
        <v>1.3793078323942609</v>
      </c>
      <c r="N722">
        <v>1.2436044016794767</v>
      </c>
      <c r="O722">
        <v>0.33320020520477556</v>
      </c>
      <c r="P722">
        <v>1.6912554201553576</v>
      </c>
      <c r="R722" s="33">
        <v>0.33526179210062224</v>
      </c>
      <c r="S722" s="33">
        <v>0.74493983515768303</v>
      </c>
      <c r="T722" s="33">
        <v>0.20380949517889391</v>
      </c>
      <c r="U722" s="33">
        <v>0.42618547166985715</v>
      </c>
      <c r="V722" s="33">
        <v>0.89922235528902261</v>
      </c>
      <c r="W722" s="33">
        <v>0.23012534260289993</v>
      </c>
      <c r="X722" s="33">
        <v>0.71663312693901038</v>
      </c>
      <c r="Y722" s="33">
        <v>0.45296446394778994</v>
      </c>
      <c r="Z722" s="33">
        <v>0.97374557050585075</v>
      </c>
      <c r="AA722" s="33">
        <v>0.74180349183352823</v>
      </c>
      <c r="AC722" s="36">
        <f t="shared" si="145"/>
        <v>0.23686429221258173</v>
      </c>
      <c r="AD722" s="36">
        <f t="shared" si="146"/>
        <v>0.86504253575599221</v>
      </c>
      <c r="AE722" s="36">
        <f t="shared" si="147"/>
        <v>8.373559585565564E-2</v>
      </c>
      <c r="AF722" s="36">
        <f t="shared" si="148"/>
        <v>0.37659629427988778</v>
      </c>
      <c r="AG722" s="36">
        <f t="shared" si="149"/>
        <v>0.98203251108994138</v>
      </c>
      <c r="AH722" s="36">
        <f t="shared" si="150"/>
        <v>0.10856751660571713</v>
      </c>
      <c r="AI722" s="36">
        <f t="shared" si="151"/>
        <v>0.83188889178198511</v>
      </c>
      <c r="AJ722" s="36">
        <f t="shared" si="152"/>
        <v>0.42082984713786292</v>
      </c>
      <c r="AK722" s="36">
        <f t="shared" si="153"/>
        <v>0.99908970882492354</v>
      </c>
      <c r="AL722" s="36">
        <f t="shared" si="154"/>
        <v>0.86153277377789572</v>
      </c>
      <c r="AN722">
        <f>SQRT(Correlation)*$F722 + SQRT('CDO Param'!C$17 - Correlation)*HLOOKUP('CDO Param'!C$12,$C$4:$E$1004,$A722,FALSE) + SQRT(1-Correlation)*G722</f>
        <v>0.75651433746854724</v>
      </c>
      <c r="AO722">
        <f>SQRT(Correlation)*$F722 + SQRT('CDO Param'!D$17 - Correlation)*HLOOKUP('CDO Param'!D$12,$C$4:$E$1004,$A722,FALSE) + SQRT(1-Correlation)*H722</f>
        <v>-0.2465458614270637</v>
      </c>
      <c r="AP722">
        <f>SQRT(Correlation)*$F722 + SQRT('CDO Param'!E$17 - Correlation)*HLOOKUP('CDO Param'!E$12,$C$4:$E$1004,$A722,FALSE) + SQRT(1-Correlation)*I722</f>
        <v>0.32210127685899254</v>
      </c>
      <c r="AQ722">
        <f>SQRT(Correlation)*$F722 + SQRT('CDO Param'!F$17 - Correlation)*HLOOKUP('CDO Param'!F$12,$C$4:$E$1004,$A722,FALSE) + SQRT(1-Correlation)*J722</f>
        <v>-0.43819840351969375</v>
      </c>
      <c r="AR722">
        <f>SQRT(Correlation)*$F722 + SQRT('CDO Param'!G$17 - Correlation)*HLOOKUP('CDO Param'!G$12,$C$4:$E$1004,$A722,FALSE) + SQRT(1-Correlation)*K722</f>
        <v>1.2782725034337294</v>
      </c>
      <c r="AS722">
        <f>SQRT(Correlation)*$F722 + SQRT('CDO Param'!H$17 - Correlation)*HLOOKUP('CDO Param'!H$12,$C$4:$E$1004,$A722,FALSE) + SQRT(1-Correlation)*L722</f>
        <v>0.73217411662691989</v>
      </c>
      <c r="AT722">
        <f>SQRT(Correlation)*$F722 + SQRT('CDO Param'!I$17 - Correlation)*HLOOKUP('CDO Param'!I$12,$C$4:$E$1004,$A722,FALSE) + SQRT(1-Correlation)*M722</f>
        <v>1.5512910918708769</v>
      </c>
      <c r="AU722">
        <f>SQRT(Correlation)*$F722 + SQRT('CDO Param'!J$17 - Correlation)*HLOOKUP('CDO Param'!J$12,$C$4:$E$1004,$A722,FALSE) + SQRT(1-Correlation)*N722</f>
        <v>1.31090657062948</v>
      </c>
      <c r="AV722">
        <f>SQRT(Correlation)*$F722 + SQRT('CDO Param'!K$17 - Correlation)*HLOOKUP('CDO Param'!K$12,$C$4:$E$1004,$A722,FALSE) + SQRT(1-Correlation)*O722</f>
        <v>0.44722131495883244</v>
      </c>
      <c r="AW722">
        <f>SQRT(Correlation)*$F722 + SQRT('CDO Param'!L$17 - Correlation)*HLOOKUP('CDO Param'!L$12,$C$4:$E$1004,$A722,FALSE) + SQRT(1-Correlation)*P722</f>
        <v>1.7355856152128502</v>
      </c>
      <c r="AY722" s="3">
        <f>IF(AN722&lt;'CDO Param'!C$13,1,0)</f>
        <v>0</v>
      </c>
      <c r="AZ722" s="3">
        <f>IF(AO722&lt;'CDO Param'!D$13,1,0)</f>
        <v>0</v>
      </c>
      <c r="BA722" s="3">
        <f>IF(AP722&lt;'CDO Param'!E$13,1,0)</f>
        <v>0</v>
      </c>
      <c r="BB722" s="3">
        <f>IF(AQ722&lt;'CDO Param'!F$13,1,0)</f>
        <v>0</v>
      </c>
      <c r="BC722" s="3">
        <f>IF(AR722&lt;'CDO Param'!G$13,1,0)</f>
        <v>0</v>
      </c>
      <c r="BD722" s="3">
        <f>IF(AS722&lt;'CDO Param'!H$13,1,0)</f>
        <v>0</v>
      </c>
      <c r="BE722" s="3">
        <f>IF(AT722&lt;'CDO Param'!I$13,1,0)</f>
        <v>0</v>
      </c>
      <c r="BF722" s="3">
        <f>IF(AU722&lt;'CDO Param'!J$13,1,0)</f>
        <v>0</v>
      </c>
      <c r="BG722" s="3">
        <f>IF(AV722&lt;'CDO Param'!K$13,1,0)</f>
        <v>0</v>
      </c>
      <c r="BH722" s="3">
        <f>IF(AW722&lt;'CDO Param'!L$13,1,0)</f>
        <v>0</v>
      </c>
      <c r="BJ722" s="37">
        <f>AY722*'CDO Param'!C$6*AC722</f>
        <v>0</v>
      </c>
      <c r="BK722" s="37">
        <f>AZ722*'CDO Param'!D$6*AD722</f>
        <v>0</v>
      </c>
      <c r="BL722" s="37">
        <f>BA722*'CDO Param'!E$6*AE722</f>
        <v>0</v>
      </c>
      <c r="BM722" s="37">
        <f>BB722*'CDO Param'!F$6*AF722</f>
        <v>0</v>
      </c>
      <c r="BN722" s="37">
        <f>BC722*'CDO Param'!G$6*AG722</f>
        <v>0</v>
      </c>
      <c r="BO722" s="37">
        <f>BD722*'CDO Param'!H$6*AH722</f>
        <v>0</v>
      </c>
      <c r="BP722" s="37">
        <f>BE722*'CDO Param'!I$6*AI722</f>
        <v>0</v>
      </c>
      <c r="BQ722" s="37">
        <f>BF722*'CDO Param'!J$6*AJ722</f>
        <v>0</v>
      </c>
      <c r="BR722" s="37">
        <f>BG722*'CDO Param'!K$6*AK722</f>
        <v>0</v>
      </c>
      <c r="BS722" s="37">
        <f>BH722*'CDO Param'!L$6*AL722</f>
        <v>0</v>
      </c>
      <c r="BU722" s="38">
        <f t="shared" si="155"/>
        <v>0</v>
      </c>
      <c r="CE722" s="5">
        <f>BU722/'CDO Param'!$M$6</f>
        <v>0</v>
      </c>
      <c r="CF722" s="5">
        <f t="shared" si="156"/>
        <v>0</v>
      </c>
      <c r="CG722" s="5">
        <f t="shared" si="157"/>
        <v>0</v>
      </c>
    </row>
    <row r="723" spans="1:85" x14ac:dyDescent="0.2">
      <c r="A723" s="3">
        <v>720</v>
      </c>
      <c r="B723" s="3">
        <v>719</v>
      </c>
      <c r="C723">
        <v>-1.5236446415656246</v>
      </c>
      <c r="D723">
        <v>-0.10777966963360086</v>
      </c>
      <c r="E723">
        <v>-0.74738181865541264</v>
      </c>
      <c r="F723">
        <v>-0.63441689235332888</v>
      </c>
      <c r="G723">
        <v>0.3372974788362626</v>
      </c>
      <c r="H723">
        <v>1.4562328942702152</v>
      </c>
      <c r="I723">
        <v>0.6286495590757113</v>
      </c>
      <c r="J723">
        <v>0.48464698920724913</v>
      </c>
      <c r="K723">
        <v>-0.78728589869569987</v>
      </c>
      <c r="L723">
        <v>1.1321890269755386</v>
      </c>
      <c r="M723">
        <v>0.33775108931877185</v>
      </c>
      <c r="N723">
        <v>0.82815631685662083</v>
      </c>
      <c r="O723">
        <v>1.1978977454418782</v>
      </c>
      <c r="P723">
        <v>-1.032294676406309</v>
      </c>
      <c r="R723" s="33">
        <v>0.49128724610958585</v>
      </c>
      <c r="S723" s="33">
        <v>6.4745363809515427E-2</v>
      </c>
      <c r="T723" s="33">
        <v>0.17532954652576221</v>
      </c>
      <c r="U723" s="33">
        <v>0.7636884584853838</v>
      </c>
      <c r="V723" s="33">
        <v>0.31192176384475162</v>
      </c>
      <c r="W723" s="33">
        <v>0.46908493874086299</v>
      </c>
      <c r="X723" s="33">
        <v>0.91056541768394661</v>
      </c>
      <c r="Y723" s="33">
        <v>0.8729750140909921</v>
      </c>
      <c r="Z723" s="33">
        <v>9.1061827303404841E-2</v>
      </c>
      <c r="AA723" s="33">
        <v>0.47613148832513552</v>
      </c>
      <c r="AC723" s="36">
        <f t="shared" si="145"/>
        <v>0.48526884263805181</v>
      </c>
      <c r="AD723" s="36">
        <f t="shared" si="146"/>
        <v>6.750565140862301E-3</v>
      </c>
      <c r="AE723" s="36">
        <f t="shared" si="147"/>
        <v>6.0491403097990587E-2</v>
      </c>
      <c r="AF723" s="36">
        <f t="shared" si="148"/>
        <v>0.88513995931980527</v>
      </c>
      <c r="AG723" s="36">
        <f t="shared" si="149"/>
        <v>0.2047492069922579</v>
      </c>
      <c r="AH723" s="36">
        <f t="shared" si="150"/>
        <v>0.44782647390114017</v>
      </c>
      <c r="AI723" s="36">
        <f t="shared" si="151"/>
        <v>0.9861980569108747</v>
      </c>
      <c r="AJ723" s="36">
        <f t="shared" si="152"/>
        <v>0.97008615080948912</v>
      </c>
      <c r="AK723" s="36">
        <f t="shared" si="153"/>
        <v>1.4363118897504553E-2</v>
      </c>
      <c r="AL723" s="36">
        <f t="shared" si="154"/>
        <v>0.45968589436817248</v>
      </c>
      <c r="AN723">
        <f>SQRT(Correlation)*$F723 + SQRT('CDO Param'!C$17 - Correlation)*HLOOKUP('CDO Param'!C$12,$C$4:$E$1004,$A723,FALSE) + SQRT(1-Correlation)*G723</f>
        <v>0.10412590099987801</v>
      </c>
      <c r="AO723">
        <f>SQRT(Correlation)*$F723 + SQRT('CDO Param'!D$17 - Correlation)*HLOOKUP('CDO Param'!D$12,$C$4:$E$1004,$A723,FALSE) + SQRT(1-Correlation)*H723</f>
        <v>1.1656412412192818</v>
      </c>
      <c r="AP723">
        <f>SQRT(Correlation)*$F723 + SQRT('CDO Param'!E$17 - Correlation)*HLOOKUP('CDO Param'!E$12,$C$4:$E$1004,$A723,FALSE) + SQRT(1-Correlation)*I723</f>
        <v>-7.3493803721699225E-3</v>
      </c>
      <c r="AQ723">
        <f>SQRT(Correlation)*$F723 + SQRT('CDO Param'!F$17 - Correlation)*HLOOKUP('CDO Param'!F$12,$C$4:$E$1004,$A723,FALSE) + SQRT(1-Correlation)*J723</f>
        <v>9.2036612353054659E-2</v>
      </c>
      <c r="AR723">
        <f>SQRT(Correlation)*$F723 + SQRT('CDO Param'!G$17 - Correlation)*HLOOKUP('CDO Param'!G$12,$C$4:$E$1004,$A723,FALSE) + SQRT(1-Correlation)*K723</f>
        <v>-1.1146248746416294</v>
      </c>
      <c r="AS723">
        <f>SQRT(Correlation)*$F723 + SQRT('CDO Param'!H$17 - Correlation)*HLOOKUP('CDO Param'!H$12,$C$4:$E$1004,$A723,FALSE) + SQRT(1-Correlation)*L723</f>
        <v>0.85822623648112506</v>
      </c>
      <c r="AT723">
        <f>SQRT(Correlation)*$F723 + SQRT('CDO Param'!I$17 - Correlation)*HLOOKUP('CDO Param'!I$12,$C$4:$E$1004,$A723,FALSE) + SQRT(1-Correlation)*M723</f>
        <v>-4.7321074423244069E-2</v>
      </c>
      <c r="AU723">
        <f>SQRT(Correlation)*$F723 + SQRT('CDO Param'!J$17 - Correlation)*HLOOKUP('CDO Param'!J$12,$C$4:$E$1004,$A723,FALSE) + SQRT(1-Correlation)*N723</f>
        <v>0.18191934858278835</v>
      </c>
      <c r="AV723">
        <f>SQRT(Correlation)*$F723 + SQRT('CDO Param'!K$17 - Correlation)*HLOOKUP('CDO Param'!K$12,$C$4:$E$1004,$A723,FALSE) + SQRT(1-Correlation)*O723</f>
        <v>0.53268686647895891</v>
      </c>
      <c r="AW723">
        <f>SQRT(Correlation)*$F723 + SQRT('CDO Param'!L$17 - Correlation)*HLOOKUP('CDO Param'!L$12,$C$4:$E$1004,$A723,FALSE) + SQRT(1-Correlation)*P723</f>
        <v>-1.5830594355672423</v>
      </c>
      <c r="AY723" s="3">
        <f>IF(AN723&lt;'CDO Param'!C$13,1,0)</f>
        <v>0</v>
      </c>
      <c r="AZ723" s="3">
        <f>IF(AO723&lt;'CDO Param'!D$13,1,0)</f>
        <v>0</v>
      </c>
      <c r="BA723" s="3">
        <f>IF(AP723&lt;'CDO Param'!E$13,1,0)</f>
        <v>0</v>
      </c>
      <c r="BB723" s="3">
        <f>IF(AQ723&lt;'CDO Param'!F$13,1,0)</f>
        <v>0</v>
      </c>
      <c r="BC723" s="3">
        <f>IF(AR723&lt;'CDO Param'!G$13,1,0)</f>
        <v>1</v>
      </c>
      <c r="BD723" s="3">
        <f>IF(AS723&lt;'CDO Param'!H$13,1,0)</f>
        <v>0</v>
      </c>
      <c r="BE723" s="3">
        <f>IF(AT723&lt;'CDO Param'!I$13,1,0)</f>
        <v>0</v>
      </c>
      <c r="BF723" s="3">
        <f>IF(AU723&lt;'CDO Param'!J$13,1,0)</f>
        <v>0</v>
      </c>
      <c r="BG723" s="3">
        <f>IF(AV723&lt;'CDO Param'!K$13,1,0)</f>
        <v>0</v>
      </c>
      <c r="BH723" s="3">
        <f>IF(AW723&lt;'CDO Param'!L$13,1,0)</f>
        <v>1</v>
      </c>
      <c r="BJ723" s="37">
        <f>AY723*'CDO Param'!C$6*AC723</f>
        <v>0</v>
      </c>
      <c r="BK723" s="37">
        <f>AZ723*'CDO Param'!D$6*AD723</f>
        <v>0</v>
      </c>
      <c r="BL723" s="37">
        <f>BA723*'CDO Param'!E$6*AE723</f>
        <v>0</v>
      </c>
      <c r="BM723" s="37">
        <f>BB723*'CDO Param'!F$6*AF723</f>
        <v>0</v>
      </c>
      <c r="BN723" s="37">
        <f>BC723*'CDO Param'!G$6*AG723</f>
        <v>2047.492069922579</v>
      </c>
      <c r="BO723" s="37">
        <f>BD723*'CDO Param'!H$6*AH723</f>
        <v>0</v>
      </c>
      <c r="BP723" s="37">
        <f>BE723*'CDO Param'!I$6*AI723</f>
        <v>0</v>
      </c>
      <c r="BQ723" s="37">
        <f>BF723*'CDO Param'!J$6*AJ723</f>
        <v>0</v>
      </c>
      <c r="BR723" s="37">
        <f>BG723*'CDO Param'!K$6*AK723</f>
        <v>0</v>
      </c>
      <c r="BS723" s="37">
        <f>BH723*'CDO Param'!L$6*AL723</f>
        <v>4596.8589436817247</v>
      </c>
      <c r="BU723" s="38">
        <f t="shared" si="155"/>
        <v>6644.3510136043042</v>
      </c>
      <c r="CE723" s="5">
        <f>BU723/'CDO Param'!$M$6</f>
        <v>6.9211989725044831E-2</v>
      </c>
      <c r="CF723" s="5">
        <f t="shared" si="156"/>
        <v>1.9211989725044828E-2</v>
      </c>
      <c r="CG723" s="5">
        <f t="shared" si="157"/>
        <v>0.96059948625224145</v>
      </c>
    </row>
    <row r="724" spans="1:85" x14ac:dyDescent="0.2">
      <c r="A724" s="3">
        <v>721</v>
      </c>
      <c r="B724" s="3">
        <v>720</v>
      </c>
      <c r="C724">
        <v>-0.5210506515140878</v>
      </c>
      <c r="D724">
        <v>-0.87219405031646602</v>
      </c>
      <c r="E724">
        <v>-0.25925601221388206</v>
      </c>
      <c r="F724">
        <v>0.50609287427505478</v>
      </c>
      <c r="G724">
        <v>-0.23691654860158451</v>
      </c>
      <c r="H724">
        <v>0.54159613682713825</v>
      </c>
      <c r="I724">
        <v>1.4717829799337778</v>
      </c>
      <c r="J724">
        <v>-0.1561124918225687</v>
      </c>
      <c r="K724">
        <v>-2.7986243367195129</v>
      </c>
      <c r="L724">
        <v>-1.1140014066768344</v>
      </c>
      <c r="M724">
        <v>-0.61648279370274395</v>
      </c>
      <c r="N724">
        <v>4.5258730096975341E-2</v>
      </c>
      <c r="O724">
        <v>1.0588064469629899</v>
      </c>
      <c r="P724">
        <v>0.25910367185133509</v>
      </c>
      <c r="R724" s="33">
        <v>0.3419242805530896</v>
      </c>
      <c r="S724" s="33">
        <v>0.72138325577666207</v>
      </c>
      <c r="T724" s="33">
        <v>0.28837983835878772</v>
      </c>
      <c r="U724" s="33">
        <v>0.79994329614562132</v>
      </c>
      <c r="V724" s="33">
        <v>0.64697831945818773</v>
      </c>
      <c r="W724" s="33">
        <v>0.76461513376078338</v>
      </c>
      <c r="X724" s="33">
        <v>0.8865531174869058</v>
      </c>
      <c r="Y724" s="33">
        <v>0.29824560242623349</v>
      </c>
      <c r="Z724" s="33">
        <v>0.61383997770670795</v>
      </c>
      <c r="AA724" s="33">
        <v>0.808505316641417</v>
      </c>
      <c r="AC724" s="36">
        <f t="shared" si="145"/>
        <v>0.24636060329949397</v>
      </c>
      <c r="AD724" s="36">
        <f t="shared" si="146"/>
        <v>0.83768005463544304</v>
      </c>
      <c r="AE724" s="36">
        <f t="shared" si="147"/>
        <v>0.17431910127296946</v>
      </c>
      <c r="AF724" s="36">
        <f t="shared" si="148"/>
        <v>0.91954556613649863</v>
      </c>
      <c r="AG724" s="36">
        <f t="shared" si="149"/>
        <v>0.73751898417891271</v>
      </c>
      <c r="AH724" s="36">
        <f t="shared" si="150"/>
        <v>0.88609340246864354</v>
      </c>
      <c r="AI724" s="36">
        <f t="shared" si="151"/>
        <v>0.97667209460079052</v>
      </c>
      <c r="AJ724" s="36">
        <f t="shared" si="152"/>
        <v>0.18681980092596895</v>
      </c>
      <c r="AK724" s="36">
        <f t="shared" si="153"/>
        <v>0.68734034923302612</v>
      </c>
      <c r="AL724" s="36">
        <f t="shared" si="154"/>
        <v>0.92678476596127868</v>
      </c>
      <c r="AN724">
        <f>SQRT(Correlation)*$F724 + SQRT('CDO Param'!C$17 - Correlation)*HLOOKUP('CDO Param'!C$12,$C$4:$E$1004,$A724,FALSE) + SQRT(1-Correlation)*G724</f>
        <v>-0.18806501915892176</v>
      </c>
      <c r="AO724">
        <f>SQRT(Correlation)*$F724 + SQRT('CDO Param'!D$17 - Correlation)*HLOOKUP('CDO Param'!D$12,$C$4:$E$1004,$A724,FALSE) + SQRT(1-Correlation)*H724</f>
        <v>0.55049696282776106</v>
      </c>
      <c r="AP724">
        <f>SQRT(Correlation)*$F724 + SQRT('CDO Param'!E$17 - Correlation)*HLOOKUP('CDO Param'!E$12,$C$4:$E$1004,$A724,FALSE) + SQRT(1-Correlation)*I724</f>
        <v>1.4184395060097847</v>
      </c>
      <c r="AQ724">
        <f>SQRT(Correlation)*$F724 + SQRT('CDO Param'!F$17 - Correlation)*HLOOKUP('CDO Param'!F$12,$C$4:$E$1004,$A724,FALSE) + SQRT(1-Correlation)*J724</f>
        <v>-4.6032101268652897E-2</v>
      </c>
      <c r="AR724">
        <f>SQRT(Correlation)*$F724 + SQRT('CDO Param'!G$17 - Correlation)*HLOOKUP('CDO Param'!G$12,$C$4:$E$1004,$A724,FALSE) + SQRT(1-Correlation)*K724</f>
        <v>-2.5529389534230336</v>
      </c>
      <c r="AS724">
        <f>SQRT(Correlation)*$F724 + SQRT('CDO Param'!H$17 - Correlation)*HLOOKUP('CDO Param'!H$12,$C$4:$E$1004,$A724,FALSE) + SQRT(1-Correlation)*L724</f>
        <v>-1.0201407749879168</v>
      </c>
      <c r="AT724">
        <f>SQRT(Correlation)*$F724 + SQRT('CDO Param'!I$17 - Correlation)*HLOOKUP('CDO Param'!I$12,$C$4:$E$1004,$A724,FALSE) + SQRT(1-Correlation)*M724</f>
        <v>-0.4827777175808482</v>
      </c>
      <c r="AU724">
        <f>SQRT(Correlation)*$F724 + SQRT('CDO Param'!J$17 - Correlation)*HLOOKUP('CDO Param'!J$12,$C$4:$E$1004,$A724,FALSE) + SQRT(1-Correlation)*N724</f>
        <v>6.5119775925571929E-2</v>
      </c>
      <c r="AV724">
        <f>SQRT(Correlation)*$F724 + SQRT('CDO Param'!K$17 - Correlation)*HLOOKUP('CDO Param'!K$12,$C$4:$E$1004,$A724,FALSE) + SQRT(1-Correlation)*O724</f>
        <v>1.0266555666935908</v>
      </c>
      <c r="AW724">
        <f>SQRT(Correlation)*$F724 + SQRT('CDO Param'!L$17 - Correlation)*HLOOKUP('CDO Param'!L$12,$C$4:$E$1004,$A724,FALSE) + SQRT(1-Correlation)*P724</f>
        <v>0.267990900540518</v>
      </c>
      <c r="AY724" s="3">
        <f>IF(AN724&lt;'CDO Param'!C$13,1,0)</f>
        <v>0</v>
      </c>
      <c r="AZ724" s="3">
        <f>IF(AO724&lt;'CDO Param'!D$13,1,0)</f>
        <v>0</v>
      </c>
      <c r="BA724" s="3">
        <f>IF(AP724&lt;'CDO Param'!E$13,1,0)</f>
        <v>0</v>
      </c>
      <c r="BB724" s="3">
        <f>IF(AQ724&lt;'CDO Param'!F$13,1,0)</f>
        <v>0</v>
      </c>
      <c r="BC724" s="3">
        <f>IF(AR724&lt;'CDO Param'!G$13,1,0)</f>
        <v>1</v>
      </c>
      <c r="BD724" s="3">
        <f>IF(AS724&lt;'CDO Param'!H$13,1,0)</f>
        <v>0</v>
      </c>
      <c r="BE724" s="3">
        <f>IF(AT724&lt;'CDO Param'!I$13,1,0)</f>
        <v>0</v>
      </c>
      <c r="BF724" s="3">
        <f>IF(AU724&lt;'CDO Param'!J$13,1,0)</f>
        <v>0</v>
      </c>
      <c r="BG724" s="3">
        <f>IF(AV724&lt;'CDO Param'!K$13,1,0)</f>
        <v>0</v>
      </c>
      <c r="BH724" s="3">
        <f>IF(AW724&lt;'CDO Param'!L$13,1,0)</f>
        <v>0</v>
      </c>
      <c r="BJ724" s="37">
        <f>AY724*'CDO Param'!C$6*AC724</f>
        <v>0</v>
      </c>
      <c r="BK724" s="37">
        <f>AZ724*'CDO Param'!D$6*AD724</f>
        <v>0</v>
      </c>
      <c r="BL724" s="37">
        <f>BA724*'CDO Param'!E$6*AE724</f>
        <v>0</v>
      </c>
      <c r="BM724" s="37">
        <f>BB724*'CDO Param'!F$6*AF724</f>
        <v>0</v>
      </c>
      <c r="BN724" s="37">
        <f>BC724*'CDO Param'!G$6*AG724</f>
        <v>7375.1898417891271</v>
      </c>
      <c r="BO724" s="37">
        <f>BD724*'CDO Param'!H$6*AH724</f>
        <v>0</v>
      </c>
      <c r="BP724" s="37">
        <f>BE724*'CDO Param'!I$6*AI724</f>
        <v>0</v>
      </c>
      <c r="BQ724" s="37">
        <f>BF724*'CDO Param'!J$6*AJ724</f>
        <v>0</v>
      </c>
      <c r="BR724" s="37">
        <f>BG724*'CDO Param'!K$6*AK724</f>
        <v>0</v>
      </c>
      <c r="BS724" s="37">
        <f>BH724*'CDO Param'!L$6*AL724</f>
        <v>0</v>
      </c>
      <c r="BU724" s="38">
        <f t="shared" si="155"/>
        <v>7375.1898417891271</v>
      </c>
      <c r="CE724" s="5">
        <f>BU724/'CDO Param'!$M$6</f>
        <v>7.6824894185303402E-2</v>
      </c>
      <c r="CF724" s="5">
        <f t="shared" si="156"/>
        <v>0.02</v>
      </c>
      <c r="CG724" s="5">
        <f t="shared" si="157"/>
        <v>1</v>
      </c>
    </row>
    <row r="725" spans="1:85" x14ac:dyDescent="0.2">
      <c r="A725" s="3">
        <v>722</v>
      </c>
      <c r="B725" s="3">
        <v>721</v>
      </c>
      <c r="C725">
        <v>0.1356124812446069</v>
      </c>
      <c r="D725">
        <v>-8.8462002167943865E-2</v>
      </c>
      <c r="E725">
        <v>-1.1367569641151931</v>
      </c>
      <c r="F725">
        <v>-2.4776090867817402</v>
      </c>
      <c r="G725">
        <v>-1.0176745490753092</v>
      </c>
      <c r="H725">
        <v>-0.59456169765326194</v>
      </c>
      <c r="I725">
        <v>1.1747442840714939</v>
      </c>
      <c r="J725">
        <v>-0.38950929592829198</v>
      </c>
      <c r="K725">
        <v>-0.27087708076578565</v>
      </c>
      <c r="L725">
        <v>-0.73982619142043404</v>
      </c>
      <c r="M725">
        <v>0.27438659344625194</v>
      </c>
      <c r="N725">
        <v>-0.14517127056024037</v>
      </c>
      <c r="O725">
        <v>6.8503140937536955E-2</v>
      </c>
      <c r="P725">
        <v>-0.1038847585732583</v>
      </c>
      <c r="R725" s="33">
        <v>0.54885679229575057</v>
      </c>
      <c r="S725" s="33">
        <v>0.63610811468032569</v>
      </c>
      <c r="T725" s="33">
        <v>6.9083432233465566E-2</v>
      </c>
      <c r="U725" s="33">
        <v>8.5245547855852893E-2</v>
      </c>
      <c r="V725" s="33">
        <v>0.7219228133195652</v>
      </c>
      <c r="W725" s="33">
        <v>0.35672346193190824</v>
      </c>
      <c r="X725" s="33">
        <v>0.45122468958200174</v>
      </c>
      <c r="Y725" s="33">
        <v>0.7333578047032272</v>
      </c>
      <c r="Z725" s="33">
        <v>0.54462364713876676</v>
      </c>
      <c r="AA725" s="33">
        <v>0.48963746125327307</v>
      </c>
      <c r="AC725" s="36">
        <f t="shared" si="145"/>
        <v>0.58220556657211875</v>
      </c>
      <c r="AD725" s="36">
        <f t="shared" si="146"/>
        <v>0.7213807117829788</v>
      </c>
      <c r="AE725" s="36">
        <f t="shared" si="147"/>
        <v>7.7939339018440789E-3</v>
      </c>
      <c r="AF725" s="36">
        <f t="shared" si="148"/>
        <v>1.2412922144946341E-2</v>
      </c>
      <c r="AG725" s="36">
        <f t="shared" si="149"/>
        <v>0.83833218029319589</v>
      </c>
      <c r="AH725" s="36">
        <f t="shared" si="150"/>
        <v>0.26793925937740382</v>
      </c>
      <c r="AI725" s="36">
        <f t="shared" si="151"/>
        <v>0.41793016378240183</v>
      </c>
      <c r="AJ725" s="36">
        <f t="shared" si="152"/>
        <v>0.85187582186020916</v>
      </c>
      <c r="AK725" s="36">
        <f t="shared" si="153"/>
        <v>0.5751453043895518</v>
      </c>
      <c r="AL725" s="36">
        <f t="shared" si="154"/>
        <v>0.4824806120993565</v>
      </c>
      <c r="AN725">
        <f>SQRT(Correlation)*$F725 + SQRT('CDO Param'!C$17 - Correlation)*HLOOKUP('CDO Param'!C$12,$C$4:$E$1004,$A725,FALSE) + SQRT(1-Correlation)*G725</f>
        <v>-1.7614500504568997</v>
      </c>
      <c r="AO725">
        <f>SQRT(Correlation)*$F725 + SQRT('CDO Param'!D$17 - Correlation)*HLOOKUP('CDO Param'!D$12,$C$4:$E$1004,$A725,FALSE) + SQRT(1-Correlation)*H725</f>
        <v>-1.3600499551222751</v>
      </c>
      <c r="AP725">
        <f>SQRT(Correlation)*$F725 + SQRT('CDO Param'!E$17 - Correlation)*HLOOKUP('CDO Param'!E$12,$C$4:$E$1004,$A725,FALSE) + SQRT(1-Correlation)*I725</f>
        <v>0.36685118520789084</v>
      </c>
      <c r="AQ725">
        <f>SQRT(Correlation)*$F725 + SQRT('CDO Param'!F$17 - Correlation)*HLOOKUP('CDO Param'!F$12,$C$4:$E$1004,$A725,FALSE) + SQRT(1-Correlation)*J725</f>
        <v>-1.4071963346243792</v>
      </c>
      <c r="AR725">
        <f>SQRT(Correlation)*$F725 + SQRT('CDO Param'!G$17 - Correlation)*HLOOKUP('CDO Param'!G$12,$C$4:$E$1004,$A725,FALSE) + SQRT(1-Correlation)*K725</f>
        <v>-1.2946519334889746</v>
      </c>
      <c r="AS725">
        <f>SQRT(Correlation)*$F725 + SQRT('CDO Param'!H$17 - Correlation)*HLOOKUP('CDO Param'!H$12,$C$4:$E$1004,$A725,FALSE) + SQRT(1-Correlation)*L725</f>
        <v>-1.4978599541589541</v>
      </c>
      <c r="AT725">
        <f>SQRT(Correlation)*$F725 + SQRT('CDO Param'!I$17 - Correlation)*HLOOKUP('CDO Param'!I$12,$C$4:$E$1004,$A725,FALSE) + SQRT(1-Correlation)*M725</f>
        <v>-0.77736939273035788</v>
      </c>
      <c r="AU725">
        <f>SQRT(Correlation)*$F725 + SQRT('CDO Param'!J$17 - Correlation)*HLOOKUP('CDO Param'!J$12,$C$4:$E$1004,$A725,FALSE) + SQRT(1-Correlation)*N725</f>
        <v>-0.88533065630831587</v>
      </c>
      <c r="AV725">
        <f>SQRT(Correlation)*$F725 + SQRT('CDO Param'!K$17 - Correlation)*HLOOKUP('CDO Param'!K$12,$C$4:$E$1004,$A725,FALSE) + SQRT(1-Correlation)*O725</f>
        <v>-0.68262131089960187</v>
      </c>
      <c r="AW725">
        <f>SQRT(Correlation)*$F725 + SQRT('CDO Param'!L$17 - Correlation)*HLOOKUP('CDO Param'!L$12,$C$4:$E$1004,$A725,FALSE) + SQRT(1-Correlation)*P725</f>
        <v>-0.84616283195150366</v>
      </c>
      <c r="AY725" s="3">
        <f>IF(AN725&lt;'CDO Param'!C$13,1,0)</f>
        <v>0</v>
      </c>
      <c r="AZ725" s="3">
        <f>IF(AO725&lt;'CDO Param'!D$13,1,0)</f>
        <v>0</v>
      </c>
      <c r="BA725" s="3">
        <f>IF(AP725&lt;'CDO Param'!E$13,1,0)</f>
        <v>0</v>
      </c>
      <c r="BB725" s="3">
        <f>IF(AQ725&lt;'CDO Param'!F$13,1,0)</f>
        <v>0</v>
      </c>
      <c r="BC725" s="3">
        <f>IF(AR725&lt;'CDO Param'!G$13,1,0)</f>
        <v>1</v>
      </c>
      <c r="BD725" s="3">
        <f>IF(AS725&lt;'CDO Param'!H$13,1,0)</f>
        <v>0</v>
      </c>
      <c r="BE725" s="3">
        <f>IF(AT725&lt;'CDO Param'!I$13,1,0)</f>
        <v>0</v>
      </c>
      <c r="BF725" s="3">
        <f>IF(AU725&lt;'CDO Param'!J$13,1,0)</f>
        <v>0</v>
      </c>
      <c r="BG725" s="3">
        <f>IF(AV725&lt;'CDO Param'!K$13,1,0)</f>
        <v>0</v>
      </c>
      <c r="BH725" s="3">
        <f>IF(AW725&lt;'CDO Param'!L$13,1,0)</f>
        <v>1</v>
      </c>
      <c r="BJ725" s="37">
        <f>AY725*'CDO Param'!C$6*AC725</f>
        <v>0</v>
      </c>
      <c r="BK725" s="37">
        <f>AZ725*'CDO Param'!D$6*AD725</f>
        <v>0</v>
      </c>
      <c r="BL725" s="37">
        <f>BA725*'CDO Param'!E$6*AE725</f>
        <v>0</v>
      </c>
      <c r="BM725" s="37">
        <f>BB725*'CDO Param'!F$6*AF725</f>
        <v>0</v>
      </c>
      <c r="BN725" s="37">
        <f>BC725*'CDO Param'!G$6*AG725</f>
        <v>8383.3218029319596</v>
      </c>
      <c r="BO725" s="37">
        <f>BD725*'CDO Param'!H$6*AH725</f>
        <v>0</v>
      </c>
      <c r="BP725" s="37">
        <f>BE725*'CDO Param'!I$6*AI725</f>
        <v>0</v>
      </c>
      <c r="BQ725" s="37">
        <f>BF725*'CDO Param'!J$6*AJ725</f>
        <v>0</v>
      </c>
      <c r="BR725" s="37">
        <f>BG725*'CDO Param'!K$6*AK725</f>
        <v>0</v>
      </c>
      <c r="BS725" s="37">
        <f>BH725*'CDO Param'!L$6*AL725</f>
        <v>4824.8061209935649</v>
      </c>
      <c r="BU725" s="38">
        <f t="shared" si="155"/>
        <v>13208.127923925524</v>
      </c>
      <c r="CE725" s="5">
        <f>BU725/'CDO Param'!$M$6</f>
        <v>0.13758466587422422</v>
      </c>
      <c r="CF725" s="5">
        <f t="shared" si="156"/>
        <v>0.02</v>
      </c>
      <c r="CG725" s="5">
        <f t="shared" si="157"/>
        <v>1</v>
      </c>
    </row>
    <row r="726" spans="1:85" x14ac:dyDescent="0.2">
      <c r="A726" s="3">
        <v>723</v>
      </c>
      <c r="B726" s="3">
        <v>722</v>
      </c>
      <c r="C726">
        <v>-0.85001602201373316</v>
      </c>
      <c r="D726">
        <v>-0.60599177231779322</v>
      </c>
      <c r="E726">
        <v>1.1608108252403326</v>
      </c>
      <c r="F726">
        <v>-1.8257196643389761</v>
      </c>
      <c r="G726">
        <v>9.6299572760472074E-2</v>
      </c>
      <c r="H726">
        <v>-0.85052761278348044</v>
      </c>
      <c r="I726">
        <v>0.3899822331732139</v>
      </c>
      <c r="J726">
        <v>0.10106987247127108</v>
      </c>
      <c r="K726">
        <v>-1.9248363969381899</v>
      </c>
      <c r="L726">
        <v>1.2263672033441253</v>
      </c>
      <c r="M726">
        <v>0.57531224229023792</v>
      </c>
      <c r="N726">
        <v>-0.37412974052131176</v>
      </c>
      <c r="O726">
        <v>-0.63870402300381102</v>
      </c>
      <c r="P726">
        <v>-0.99659246188821271</v>
      </c>
      <c r="R726" s="33">
        <v>0.33681128376015057</v>
      </c>
      <c r="S726" s="33">
        <v>0.78724615685047872</v>
      </c>
      <c r="T726" s="33">
        <v>0.24615818599525754</v>
      </c>
      <c r="U726" s="33">
        <v>0.18063202229357883</v>
      </c>
      <c r="V726" s="33">
        <v>0.88239868817962641</v>
      </c>
      <c r="W726" s="33">
        <v>0.47475223498174557</v>
      </c>
      <c r="X726" s="33">
        <v>0.16081333819814647</v>
      </c>
      <c r="Y726" s="33">
        <v>0.78977509624779929</v>
      </c>
      <c r="Z726" s="33">
        <v>0.75004263676239302</v>
      </c>
      <c r="AA726" s="33">
        <v>0.96659606553921296</v>
      </c>
      <c r="AC726" s="36">
        <f t="shared" si="145"/>
        <v>0.23906032180532449</v>
      </c>
      <c r="AD726" s="36">
        <f t="shared" si="146"/>
        <v>0.90818042048270398</v>
      </c>
      <c r="AE726" s="36">
        <f t="shared" si="147"/>
        <v>0.1252246676254139</v>
      </c>
      <c r="AF726" s="36">
        <f t="shared" si="148"/>
        <v>6.4528359833475768E-2</v>
      </c>
      <c r="AG726" s="36">
        <f t="shared" si="149"/>
        <v>0.97474987950622816</v>
      </c>
      <c r="AH726" s="36">
        <f t="shared" si="150"/>
        <v>0.45736238261604345</v>
      </c>
      <c r="AI726" s="36">
        <f t="shared" si="151"/>
        <v>5.0126602374704989E-2</v>
      </c>
      <c r="AJ726" s="36">
        <f t="shared" si="152"/>
        <v>0.91050361609034003</v>
      </c>
      <c r="AK726" s="36">
        <f t="shared" si="153"/>
        <v>0.87066327898749774</v>
      </c>
      <c r="AL726" s="36">
        <f t="shared" si="154"/>
        <v>0.99844579758997309</v>
      </c>
      <c r="AN726">
        <f>SQRT(Correlation)*$F726 + SQRT('CDO Param'!C$17 - Correlation)*HLOOKUP('CDO Param'!C$12,$C$4:$E$1004,$A726,FALSE) + SQRT(1-Correlation)*G726</f>
        <v>-0.5716856328494988</v>
      </c>
      <c r="AO726">
        <f>SQRT(Correlation)*$F726 + SQRT('CDO Param'!D$17 - Correlation)*HLOOKUP('CDO Param'!D$12,$C$4:$E$1004,$A726,FALSE) + SQRT(1-Correlation)*H726</f>
        <v>-1.4699247699152214</v>
      </c>
      <c r="AP726">
        <f>SQRT(Correlation)*$F726 + SQRT('CDO Param'!E$17 - Correlation)*HLOOKUP('CDO Param'!E$12,$C$4:$E$1004,$A726,FALSE) + SQRT(1-Correlation)*I726</f>
        <v>-0.43226672014593087</v>
      </c>
      <c r="AQ726">
        <f>SQRT(Correlation)*$F726 + SQRT('CDO Param'!F$17 - Correlation)*HLOOKUP('CDO Param'!F$12,$C$4:$E$1004,$A726,FALSE) + SQRT(1-Correlation)*J726</f>
        <v>-0.22189475945183412</v>
      </c>
      <c r="AR726">
        <f>SQRT(Correlation)*$F726 + SQRT('CDO Param'!G$17 - Correlation)*HLOOKUP('CDO Param'!G$12,$C$4:$E$1004,$A726,FALSE) + SQRT(1-Correlation)*K726</f>
        <v>-2.1438382006564143</v>
      </c>
      <c r="AS726">
        <f>SQRT(Correlation)*$F726 + SQRT('CDO Param'!H$17 - Correlation)*HLOOKUP('CDO Param'!H$12,$C$4:$E$1004,$A726,FALSE) + SQRT(1-Correlation)*L726</f>
        <v>0.50039065395273097</v>
      </c>
      <c r="AT726">
        <f>SQRT(Correlation)*$F726 + SQRT('CDO Param'!I$17 - Correlation)*HLOOKUP('CDO Param'!I$12,$C$4:$E$1004,$A726,FALSE) + SQRT(1-Correlation)*M726</f>
        <v>0.22801105602331478</v>
      </c>
      <c r="AU726">
        <f>SQRT(Correlation)*$F726 + SQRT('CDO Param'!J$17 - Correlation)*HLOOKUP('CDO Param'!J$12,$C$4:$E$1004,$A726,FALSE) + SQRT(1-Correlation)*N726</f>
        <v>-1.1571669874303407</v>
      </c>
      <c r="AV726">
        <f>SQRT(Correlation)*$F726 + SQRT('CDO Param'!K$17 - Correlation)*HLOOKUP('CDO Param'!K$12,$C$4:$E$1004,$A726,FALSE) + SQRT(1-Correlation)*O726</f>
        <v>-1.4081641903151865</v>
      </c>
      <c r="AW726">
        <f>SQRT(Correlation)*$F726 + SQRT('CDO Param'!L$17 - Correlation)*HLOOKUP('CDO Param'!L$12,$C$4:$E$1004,$A726,FALSE) + SQRT(1-Correlation)*P726</f>
        <v>-1.7476869748501904</v>
      </c>
      <c r="AY726" s="3">
        <f>IF(AN726&lt;'CDO Param'!C$13,1,0)</f>
        <v>0</v>
      </c>
      <c r="AZ726" s="3">
        <f>IF(AO726&lt;'CDO Param'!D$13,1,0)</f>
        <v>0</v>
      </c>
      <c r="BA726" s="3">
        <f>IF(AP726&lt;'CDO Param'!E$13,1,0)</f>
        <v>0</v>
      </c>
      <c r="BB726" s="3">
        <f>IF(AQ726&lt;'CDO Param'!F$13,1,0)</f>
        <v>0</v>
      </c>
      <c r="BC726" s="3">
        <f>IF(AR726&lt;'CDO Param'!G$13,1,0)</f>
        <v>1</v>
      </c>
      <c r="BD726" s="3">
        <f>IF(AS726&lt;'CDO Param'!H$13,1,0)</f>
        <v>0</v>
      </c>
      <c r="BE726" s="3">
        <f>IF(AT726&lt;'CDO Param'!I$13,1,0)</f>
        <v>0</v>
      </c>
      <c r="BF726" s="3">
        <f>IF(AU726&lt;'CDO Param'!J$13,1,0)</f>
        <v>0</v>
      </c>
      <c r="BG726" s="3">
        <f>IF(AV726&lt;'CDO Param'!K$13,1,0)</f>
        <v>0</v>
      </c>
      <c r="BH726" s="3">
        <f>IF(AW726&lt;'CDO Param'!L$13,1,0)</f>
        <v>1</v>
      </c>
      <c r="BJ726" s="37">
        <f>AY726*'CDO Param'!C$6*AC726</f>
        <v>0</v>
      </c>
      <c r="BK726" s="37">
        <f>AZ726*'CDO Param'!D$6*AD726</f>
        <v>0</v>
      </c>
      <c r="BL726" s="37">
        <f>BA726*'CDO Param'!E$6*AE726</f>
        <v>0</v>
      </c>
      <c r="BM726" s="37">
        <f>BB726*'CDO Param'!F$6*AF726</f>
        <v>0</v>
      </c>
      <c r="BN726" s="37">
        <f>BC726*'CDO Param'!G$6*AG726</f>
        <v>9747.4987950622817</v>
      </c>
      <c r="BO726" s="37">
        <f>BD726*'CDO Param'!H$6*AH726</f>
        <v>0</v>
      </c>
      <c r="BP726" s="37">
        <f>BE726*'CDO Param'!I$6*AI726</f>
        <v>0</v>
      </c>
      <c r="BQ726" s="37">
        <f>BF726*'CDO Param'!J$6*AJ726</f>
        <v>0</v>
      </c>
      <c r="BR726" s="37">
        <f>BG726*'CDO Param'!K$6*AK726</f>
        <v>0</v>
      </c>
      <c r="BS726" s="37">
        <f>BH726*'CDO Param'!L$6*AL726</f>
        <v>9984.4579758997315</v>
      </c>
      <c r="BU726" s="38">
        <f t="shared" si="155"/>
        <v>19731.956770962013</v>
      </c>
      <c r="CE726" s="5">
        <f>BU726/'CDO Param'!$M$6</f>
        <v>0.20554121636418765</v>
      </c>
      <c r="CF726" s="5">
        <f t="shared" si="156"/>
        <v>0.02</v>
      </c>
      <c r="CG726" s="5">
        <f t="shared" si="157"/>
        <v>1</v>
      </c>
    </row>
    <row r="727" spans="1:85" x14ac:dyDescent="0.2">
      <c r="A727" s="3">
        <v>724</v>
      </c>
      <c r="B727" s="3">
        <v>723</v>
      </c>
      <c r="C727">
        <v>-0.26122506824322045</v>
      </c>
      <c r="D727">
        <v>-1.2816349226341117</v>
      </c>
      <c r="E727">
        <v>-0.11563088264665566</v>
      </c>
      <c r="F727">
        <v>0.52172708819853142</v>
      </c>
      <c r="G727">
        <v>-0.6337359081953764</v>
      </c>
      <c r="H727">
        <v>-0.34788399716489948</v>
      </c>
      <c r="I727">
        <v>-1.0662370186764747</v>
      </c>
      <c r="J727">
        <v>-1.5075465853442438</v>
      </c>
      <c r="K727">
        <v>-5.9094418247696012E-3</v>
      </c>
      <c r="L727">
        <v>1.1725433068932034</v>
      </c>
      <c r="M727">
        <v>1.4886700228089467</v>
      </c>
      <c r="N727">
        <v>-0.54484189604409039</v>
      </c>
      <c r="O727">
        <v>-0.55317741498583928</v>
      </c>
      <c r="P727">
        <v>-0.75845946412300691</v>
      </c>
      <c r="R727" s="33">
        <v>0.58007351755167991</v>
      </c>
      <c r="S727" s="33">
        <v>0.29560949108358914</v>
      </c>
      <c r="T727" s="33">
        <v>0.30871664188276821</v>
      </c>
      <c r="U727" s="33">
        <v>0.60060012368513283</v>
      </c>
      <c r="V727" s="33">
        <v>0.28627877602646068</v>
      </c>
      <c r="W727" s="33">
        <v>0.48738867672504332</v>
      </c>
      <c r="X727" s="33">
        <v>0.54148971780272648</v>
      </c>
      <c r="Y727" s="33">
        <v>0.81768711042482733</v>
      </c>
      <c r="Z727" s="33">
        <v>0.86726491007360862</v>
      </c>
      <c r="AA727" s="33">
        <v>0.12134360713946801</v>
      </c>
      <c r="AC727" s="36">
        <f t="shared" si="145"/>
        <v>0.63359717678599792</v>
      </c>
      <c r="AD727" s="36">
        <f t="shared" si="146"/>
        <v>0.18344339116752423</v>
      </c>
      <c r="AE727" s="36">
        <f t="shared" si="147"/>
        <v>0.20048624674570914</v>
      </c>
      <c r="AF727" s="36">
        <f t="shared" si="148"/>
        <v>0.66654253573535915</v>
      </c>
      <c r="AG727" s="36">
        <f t="shared" si="149"/>
        <v>0.17170521913639017</v>
      </c>
      <c r="AH727" s="36">
        <f t="shared" si="150"/>
        <v>0.47868102267980256</v>
      </c>
      <c r="AI727" s="36">
        <f t="shared" si="151"/>
        <v>0.56990739443256555</v>
      </c>
      <c r="AJ727" s="36">
        <f t="shared" si="152"/>
        <v>0.934164019619391</v>
      </c>
      <c r="AK727" s="36">
        <f t="shared" si="153"/>
        <v>0.96705437851577047</v>
      </c>
      <c r="AL727" s="36">
        <f t="shared" si="154"/>
        <v>2.7051634224187455E-2</v>
      </c>
      <c r="AN727">
        <f>SQRT(Correlation)*$F727 + SQRT('CDO Param'!C$17 - Correlation)*HLOOKUP('CDO Param'!C$12,$C$4:$E$1004,$A727,FALSE) + SQRT(1-Correlation)*G727</f>
        <v>-0.6174806288683512</v>
      </c>
      <c r="AO727">
        <f>SQRT(Correlation)*$F727 + SQRT('CDO Param'!D$17 - Correlation)*HLOOKUP('CDO Param'!D$12,$C$4:$E$1004,$A727,FALSE) + SQRT(1-Correlation)*H727</f>
        <v>-0.34629769515791631</v>
      </c>
      <c r="AP727">
        <f>SQRT(Correlation)*$F727 + SQRT('CDO Param'!E$17 - Correlation)*HLOOKUP('CDO Param'!E$12,$C$4:$E$1004,$A727,FALSE) + SQRT(1-Correlation)*I727</f>
        <v>-0.91565031648879769</v>
      </c>
      <c r="AQ727">
        <f>SQRT(Correlation)*$F727 + SQRT('CDO Param'!F$17 - Correlation)*HLOOKUP('CDO Param'!F$12,$C$4:$E$1004,$A727,FALSE) + SQRT(1-Correlation)*J727</f>
        <v>-1.2910555263672985</v>
      </c>
      <c r="AR727">
        <f>SQRT(Correlation)*$F727 + SQRT('CDO Param'!G$17 - Correlation)*HLOOKUP('CDO Param'!G$12,$C$4:$E$1004,$A727,FALSE) + SQRT(1-Correlation)*K727</f>
        <v>0.133522551421909</v>
      </c>
      <c r="AS727">
        <f>SQRT(Correlation)*$F727 + SQRT('CDO Param'!H$17 - Correlation)*HLOOKUP('CDO Param'!H$12,$C$4:$E$1004,$A727,FALSE) + SQRT(1-Correlation)*L727</f>
        <v>1.0961062941019759</v>
      </c>
      <c r="AT727">
        <f>SQRT(Correlation)*$F727 + SQRT('CDO Param'!I$17 - Correlation)*HLOOKUP('CDO Param'!I$12,$C$4:$E$1004,$A727,FALSE) + SQRT(1-Correlation)*M727</f>
        <v>1.5514051271291942</v>
      </c>
      <c r="AU727">
        <f>SQRT(Correlation)*$F727 + SQRT('CDO Param'!J$17 - Correlation)*HLOOKUP('CDO Param'!J$12,$C$4:$E$1004,$A727,FALSE) + SQRT(1-Correlation)*N727</f>
        <v>-0.4210114719624552</v>
      </c>
      <c r="AV727">
        <f>SQRT(Correlation)*$F727 + SQRT('CDO Param'!K$17 - Correlation)*HLOOKUP('CDO Param'!K$12,$C$4:$E$1004,$A727,FALSE) + SQRT(1-Correlation)*O727</f>
        <v>-0.42891923956307604</v>
      </c>
      <c r="AW727">
        <f>SQRT(Correlation)*$F727 + SQRT('CDO Param'!L$17 - Correlation)*HLOOKUP('CDO Param'!L$12,$C$4:$E$1004,$A727,FALSE) + SQRT(1-Correlation)*P727</f>
        <v>-0.623666890969092</v>
      </c>
      <c r="AY727" s="3">
        <f>IF(AN727&lt;'CDO Param'!C$13,1,0)</f>
        <v>0</v>
      </c>
      <c r="AZ727" s="3">
        <f>IF(AO727&lt;'CDO Param'!D$13,1,0)</f>
        <v>0</v>
      </c>
      <c r="BA727" s="3">
        <f>IF(AP727&lt;'CDO Param'!E$13,1,0)</f>
        <v>0</v>
      </c>
      <c r="BB727" s="3">
        <f>IF(AQ727&lt;'CDO Param'!F$13,1,0)</f>
        <v>0</v>
      </c>
      <c r="BC727" s="3">
        <f>IF(AR727&lt;'CDO Param'!G$13,1,0)</f>
        <v>0</v>
      </c>
      <c r="BD727" s="3">
        <f>IF(AS727&lt;'CDO Param'!H$13,1,0)</f>
        <v>0</v>
      </c>
      <c r="BE727" s="3">
        <f>IF(AT727&lt;'CDO Param'!I$13,1,0)</f>
        <v>0</v>
      </c>
      <c r="BF727" s="3">
        <f>IF(AU727&lt;'CDO Param'!J$13,1,0)</f>
        <v>0</v>
      </c>
      <c r="BG727" s="3">
        <f>IF(AV727&lt;'CDO Param'!K$13,1,0)</f>
        <v>0</v>
      </c>
      <c r="BH727" s="3">
        <f>IF(AW727&lt;'CDO Param'!L$13,1,0)</f>
        <v>0</v>
      </c>
      <c r="BJ727" s="37">
        <f>AY727*'CDO Param'!C$6*AC727</f>
        <v>0</v>
      </c>
      <c r="BK727" s="37">
        <f>AZ727*'CDO Param'!D$6*AD727</f>
        <v>0</v>
      </c>
      <c r="BL727" s="37">
        <f>BA727*'CDO Param'!E$6*AE727</f>
        <v>0</v>
      </c>
      <c r="BM727" s="37">
        <f>BB727*'CDO Param'!F$6*AF727</f>
        <v>0</v>
      </c>
      <c r="BN727" s="37">
        <f>BC727*'CDO Param'!G$6*AG727</f>
        <v>0</v>
      </c>
      <c r="BO727" s="37">
        <f>BD727*'CDO Param'!H$6*AH727</f>
        <v>0</v>
      </c>
      <c r="BP727" s="37">
        <f>BE727*'CDO Param'!I$6*AI727</f>
        <v>0</v>
      </c>
      <c r="BQ727" s="37">
        <f>BF727*'CDO Param'!J$6*AJ727</f>
        <v>0</v>
      </c>
      <c r="BR727" s="37">
        <f>BG727*'CDO Param'!K$6*AK727</f>
        <v>0</v>
      </c>
      <c r="BS727" s="37">
        <f>BH727*'CDO Param'!L$6*AL727</f>
        <v>0</v>
      </c>
      <c r="BU727" s="38">
        <f t="shared" si="155"/>
        <v>0</v>
      </c>
      <c r="CE727" s="5">
        <f>BU727/'CDO Param'!$M$6</f>
        <v>0</v>
      </c>
      <c r="CF727" s="5">
        <f t="shared" si="156"/>
        <v>0</v>
      </c>
      <c r="CG727" s="5">
        <f t="shared" si="157"/>
        <v>0</v>
      </c>
    </row>
    <row r="728" spans="1:85" x14ac:dyDescent="0.2">
      <c r="A728" s="3">
        <v>725</v>
      </c>
      <c r="B728" s="3">
        <v>724</v>
      </c>
      <c r="C728">
        <v>-0.69962197812856175</v>
      </c>
      <c r="D728">
        <v>1.3888006833440159</v>
      </c>
      <c r="E728">
        <v>-0.47393541535711847</v>
      </c>
      <c r="F728">
        <v>0.42557758206385188</v>
      </c>
      <c r="G728">
        <v>-1.0042526810138952</v>
      </c>
      <c r="H728">
        <v>-0.64312871472793631</v>
      </c>
      <c r="I728">
        <v>-2.8795329853892326</v>
      </c>
      <c r="J728">
        <v>-7.8809989645378664E-2</v>
      </c>
      <c r="K728">
        <v>0.30223077374103013</v>
      </c>
      <c r="L728">
        <v>8.1734015111578628E-2</v>
      </c>
      <c r="M728">
        <v>1.4074703358346596</v>
      </c>
      <c r="N728">
        <v>-0.19968751985288691</v>
      </c>
      <c r="O728">
        <v>-0.15882505977060646</v>
      </c>
      <c r="P728">
        <v>-1.8487844499759376</v>
      </c>
      <c r="R728" s="33">
        <v>0.42200519303884598</v>
      </c>
      <c r="S728" s="33">
        <v>0.64127940388455962</v>
      </c>
      <c r="T728" s="33">
        <v>0.98294108779306577</v>
      </c>
      <c r="U728" s="33">
        <v>0.29086253805591844</v>
      </c>
      <c r="V728" s="33">
        <v>0.52667710582105309</v>
      </c>
      <c r="W728" s="33">
        <v>0.86211753443913419</v>
      </c>
      <c r="X728" s="33">
        <v>0.60940131852841062</v>
      </c>
      <c r="Y728" s="33">
        <v>0.20796050699798413</v>
      </c>
      <c r="Z728" s="33">
        <v>0.19224111511942052</v>
      </c>
      <c r="AA728" s="33">
        <v>0.99642181210053238</v>
      </c>
      <c r="AC728" s="36">
        <f t="shared" si="145"/>
        <v>0.36978123056353163</v>
      </c>
      <c r="AD728" s="36">
        <f t="shared" si="146"/>
        <v>0.72909971116221972</v>
      </c>
      <c r="AE728" s="36">
        <f t="shared" si="147"/>
        <v>0.99965073191539244</v>
      </c>
      <c r="AF728" s="36">
        <f t="shared" si="148"/>
        <v>0.17742982408833366</v>
      </c>
      <c r="AG728" s="36">
        <f t="shared" si="149"/>
        <v>0.54504443051796037</v>
      </c>
      <c r="AH728" s="36">
        <f t="shared" si="150"/>
        <v>0.96418776495672831</v>
      </c>
      <c r="AI728" s="36">
        <f t="shared" si="151"/>
        <v>0.68041107000160106</v>
      </c>
      <c r="AJ728" s="36">
        <f t="shared" si="152"/>
        <v>8.7441263720970414E-2</v>
      </c>
      <c r="AK728" s="36">
        <f t="shared" si="153"/>
        <v>7.3832634925311016E-2</v>
      </c>
      <c r="AL728" s="36">
        <f t="shared" si="154"/>
        <v>0.99998913805587453</v>
      </c>
      <c r="AN728">
        <f>SQRT(Correlation)*$F728 + SQRT('CDO Param'!C$17 - Correlation)*HLOOKUP('CDO Param'!C$12,$C$4:$E$1004,$A728,FALSE) + SQRT(1-Correlation)*G728</f>
        <v>-0.62173222127562033</v>
      </c>
      <c r="AO728">
        <f>SQRT(Correlation)*$F728 + SQRT('CDO Param'!D$17 - Correlation)*HLOOKUP('CDO Param'!D$12,$C$4:$E$1004,$A728,FALSE) + SQRT(1-Correlation)*H728</f>
        <v>-0.27913994593437441</v>
      </c>
      <c r="AP728">
        <f>SQRT(Correlation)*$F728 + SQRT('CDO Param'!E$17 - Correlation)*HLOOKUP('CDO Param'!E$12,$C$4:$E$1004,$A728,FALSE) + SQRT(1-Correlation)*I728</f>
        <v>-2.782287977969724</v>
      </c>
      <c r="AQ728">
        <f>SQRT(Correlation)*$F728 + SQRT('CDO Param'!F$17 - Correlation)*HLOOKUP('CDO Param'!F$12,$C$4:$E$1004,$A728,FALSE) + SQRT(1-Correlation)*J728</f>
        <v>-4.6161453421516729E-2</v>
      </c>
      <c r="AR728">
        <f>SQRT(Correlation)*$F728 + SQRT('CDO Param'!G$17 - Correlation)*HLOOKUP('CDO Param'!G$12,$C$4:$E$1004,$A728,FALSE) + SQRT(1-Correlation)*K728</f>
        <v>0.31532555467958701</v>
      </c>
      <c r="AS728">
        <f>SQRT(Correlation)*$F728 + SQRT('CDO Param'!H$17 - Correlation)*HLOOKUP('CDO Param'!H$12,$C$4:$E$1004,$A728,FALSE) + SQRT(1-Correlation)*L728</f>
        <v>0.40852521924367524</v>
      </c>
      <c r="AT728">
        <f>SQRT(Correlation)*$F728 + SQRT('CDO Param'!I$17 - Correlation)*HLOOKUP('CDO Param'!I$12,$C$4:$E$1004,$A728,FALSE) + SQRT(1-Correlation)*M728</f>
        <v>1.363847867582477</v>
      </c>
      <c r="AU728">
        <f>SQRT(Correlation)*$F728 + SQRT('CDO Param'!J$17 - Correlation)*HLOOKUP('CDO Param'!J$12,$C$4:$E$1004,$A728,FALSE) + SQRT(1-Correlation)*N728</f>
        <v>-0.23996334345898926</v>
      </c>
      <c r="AV728">
        <f>SQRT(Correlation)*$F728 + SQRT('CDO Param'!K$17 - Correlation)*HLOOKUP('CDO Param'!K$12,$C$4:$E$1004,$A728,FALSE) + SQRT(1-Correlation)*O728</f>
        <v>-0.20119781006167398</v>
      </c>
      <c r="AW728">
        <f>SQRT(Correlation)*$F728 + SQRT('CDO Param'!L$17 - Correlation)*HLOOKUP('CDO Param'!L$12,$C$4:$E$1004,$A728,FALSE) + SQRT(1-Correlation)*P728</f>
        <v>-1.8044340579331026</v>
      </c>
      <c r="AY728" s="3">
        <f>IF(AN728&lt;'CDO Param'!C$13,1,0)</f>
        <v>0</v>
      </c>
      <c r="AZ728" s="3">
        <f>IF(AO728&lt;'CDO Param'!D$13,1,0)</f>
        <v>0</v>
      </c>
      <c r="BA728" s="3">
        <f>IF(AP728&lt;'CDO Param'!E$13,1,0)</f>
        <v>1</v>
      </c>
      <c r="BB728" s="3">
        <f>IF(AQ728&lt;'CDO Param'!F$13,1,0)</f>
        <v>0</v>
      </c>
      <c r="BC728" s="3">
        <f>IF(AR728&lt;'CDO Param'!G$13,1,0)</f>
        <v>0</v>
      </c>
      <c r="BD728" s="3">
        <f>IF(AS728&lt;'CDO Param'!H$13,1,0)</f>
        <v>0</v>
      </c>
      <c r="BE728" s="3">
        <f>IF(AT728&lt;'CDO Param'!I$13,1,0)</f>
        <v>0</v>
      </c>
      <c r="BF728" s="3">
        <f>IF(AU728&lt;'CDO Param'!J$13,1,0)</f>
        <v>0</v>
      </c>
      <c r="BG728" s="3">
        <f>IF(AV728&lt;'CDO Param'!K$13,1,0)</f>
        <v>0</v>
      </c>
      <c r="BH728" s="3">
        <f>IF(AW728&lt;'CDO Param'!L$13,1,0)</f>
        <v>1</v>
      </c>
      <c r="BJ728" s="37">
        <f>AY728*'CDO Param'!C$6*AC728</f>
        <v>0</v>
      </c>
      <c r="BK728" s="37">
        <f>AZ728*'CDO Param'!D$6*AD728</f>
        <v>0</v>
      </c>
      <c r="BL728" s="37">
        <f>BA728*'CDO Param'!E$6*AE728</f>
        <v>9996.507319153925</v>
      </c>
      <c r="BM728" s="37">
        <f>BB728*'CDO Param'!F$6*AF728</f>
        <v>0</v>
      </c>
      <c r="BN728" s="37">
        <f>BC728*'CDO Param'!G$6*AG728</f>
        <v>0</v>
      </c>
      <c r="BO728" s="37">
        <f>BD728*'CDO Param'!H$6*AH728</f>
        <v>0</v>
      </c>
      <c r="BP728" s="37">
        <f>BE728*'CDO Param'!I$6*AI728</f>
        <v>0</v>
      </c>
      <c r="BQ728" s="37">
        <f>BF728*'CDO Param'!J$6*AJ728</f>
        <v>0</v>
      </c>
      <c r="BR728" s="37">
        <f>BG728*'CDO Param'!K$6*AK728</f>
        <v>0</v>
      </c>
      <c r="BS728" s="37">
        <f>BH728*'CDO Param'!L$6*AL728</f>
        <v>9999.8913805587454</v>
      </c>
      <c r="BU728" s="38">
        <f t="shared" si="155"/>
        <v>19996.39869971267</v>
      </c>
      <c r="CE728" s="5">
        <f>BU728/'CDO Param'!$M$6</f>
        <v>0.20829581978867365</v>
      </c>
      <c r="CF728" s="5">
        <f t="shared" si="156"/>
        <v>0.02</v>
      </c>
      <c r="CG728" s="5">
        <f t="shared" si="157"/>
        <v>1</v>
      </c>
    </row>
    <row r="729" spans="1:85" x14ac:dyDescent="0.2">
      <c r="A729" s="3">
        <v>726</v>
      </c>
      <c r="B729" s="3">
        <v>725</v>
      </c>
      <c r="C729">
        <v>1.4672014003735967</v>
      </c>
      <c r="D729">
        <v>0.88546812548884191</v>
      </c>
      <c r="E729">
        <v>-1.347220859315712</v>
      </c>
      <c r="F729">
        <v>2.9407965485006571</v>
      </c>
      <c r="G729">
        <v>-4.0400891521130688E-2</v>
      </c>
      <c r="H729">
        <v>0.4737262315757107</v>
      </c>
      <c r="I729">
        <v>1.55911038746126</v>
      </c>
      <c r="J729">
        <v>-0.72400666795147117</v>
      </c>
      <c r="K729">
        <v>0.70178771238715854</v>
      </c>
      <c r="L729">
        <v>0.50883159019576851</v>
      </c>
      <c r="M729">
        <v>0.12661189430218656</v>
      </c>
      <c r="N729">
        <v>-0.94521283244830556</v>
      </c>
      <c r="O729">
        <v>-0.17348497749480885</v>
      </c>
      <c r="P729">
        <v>-1.3537965060095303</v>
      </c>
      <c r="R729" s="33">
        <v>0.8613959736476634</v>
      </c>
      <c r="S729" s="33">
        <v>0.48212909627804956</v>
      </c>
      <c r="T729" s="33">
        <v>0.14372114517899284</v>
      </c>
      <c r="U729" s="33">
        <v>0.52128702333256927</v>
      </c>
      <c r="V729" s="33">
        <v>0.2710011504921136</v>
      </c>
      <c r="W729" s="33">
        <v>0.71633632095360023</v>
      </c>
      <c r="X729" s="33">
        <v>0.46454626715953756</v>
      </c>
      <c r="Y729" s="33">
        <v>0.62911215034737822</v>
      </c>
      <c r="Z729" s="33">
        <v>0.48791088838498614</v>
      </c>
      <c r="AA729" s="33">
        <v>0.31830108646224303</v>
      </c>
      <c r="AC729" s="36">
        <f t="shared" si="145"/>
        <v>0.96377578162661304</v>
      </c>
      <c r="AD729" s="36">
        <f t="shared" si="146"/>
        <v>0.46980005108993805</v>
      </c>
      <c r="AE729" s="36">
        <f t="shared" si="147"/>
        <v>3.9217516091260694E-2</v>
      </c>
      <c r="AF729" s="36">
        <f t="shared" si="148"/>
        <v>0.53596274191020687</v>
      </c>
      <c r="AG729" s="36">
        <f t="shared" si="149"/>
        <v>0.15322408362592491</v>
      </c>
      <c r="AH729" s="36">
        <f t="shared" si="150"/>
        <v>0.83152407336621337</v>
      </c>
      <c r="AI729" s="36">
        <f t="shared" si="151"/>
        <v>0.44020461515820636</v>
      </c>
      <c r="AJ729" s="36">
        <f t="shared" si="152"/>
        <v>0.71082255498688984</v>
      </c>
      <c r="AK729" s="36">
        <f t="shared" si="153"/>
        <v>0.47956324944733209</v>
      </c>
      <c r="AL729" s="36">
        <f t="shared" si="154"/>
        <v>0.21334233183843807</v>
      </c>
      <c r="AN729">
        <f>SQRT(Correlation)*$F729 + SQRT('CDO Param'!C$17 - Correlation)*HLOOKUP('CDO Param'!C$12,$C$4:$E$1004,$A729,FALSE) + SQRT(1-Correlation)*G729</f>
        <v>1.0168579750414832</v>
      </c>
      <c r="AO729">
        <f>SQRT(Correlation)*$F729 + SQRT('CDO Param'!D$17 - Correlation)*HLOOKUP('CDO Param'!D$12,$C$4:$E$1004,$A729,FALSE) + SQRT(1-Correlation)*H729</f>
        <v>1.5046017897982171</v>
      </c>
      <c r="AP729">
        <f>SQRT(Correlation)*$F729 + SQRT('CDO Param'!E$17 - Correlation)*HLOOKUP('CDO Param'!E$12,$C$4:$E$1004,$A729,FALSE) + SQRT(1-Correlation)*I729</f>
        <v>2.7972485101073774</v>
      </c>
      <c r="AQ729">
        <f>SQRT(Correlation)*$F729 + SQRT('CDO Param'!F$17 - Correlation)*HLOOKUP('CDO Param'!F$12,$C$4:$E$1004,$A729,FALSE) + SQRT(1-Correlation)*J729</f>
        <v>-5.8139252933935626E-2</v>
      </c>
      <c r="AR729">
        <f>SQRT(Correlation)*$F729 + SQRT('CDO Param'!G$17 - Correlation)*HLOOKUP('CDO Param'!G$12,$C$4:$E$1004,$A729,FALSE) + SQRT(1-Correlation)*K729</f>
        <v>1.2944880621476043</v>
      </c>
      <c r="AS729">
        <f>SQRT(Correlation)*$F729 + SQRT('CDO Param'!H$17 - Correlation)*HLOOKUP('CDO Param'!H$12,$C$4:$E$1004,$A729,FALSE) + SQRT(1-Correlation)*L729</f>
        <v>1.5379056571931398</v>
      </c>
      <c r="AT729">
        <f>SQRT(Correlation)*$F729 + SQRT('CDO Param'!I$17 - Correlation)*HLOOKUP('CDO Param'!I$12,$C$4:$E$1004,$A729,FALSE) + SQRT(1-Correlation)*M729</f>
        <v>0.74882837008785064</v>
      </c>
      <c r="AU729">
        <f>SQRT(Correlation)*$F729 + SQRT('CDO Param'!J$17 - Correlation)*HLOOKUP('CDO Param'!J$12,$C$4:$E$1004,$A729,FALSE) + SQRT(1-Correlation)*N729</f>
        <v>0.421438898459089</v>
      </c>
      <c r="AV729">
        <f>SQRT(Correlation)*$F729 + SQRT('CDO Param'!K$17 - Correlation)*HLOOKUP('CDO Param'!K$12,$C$4:$E$1004,$A729,FALSE) + SQRT(1-Correlation)*O729</f>
        <v>1.1535642250938207</v>
      </c>
      <c r="AW729">
        <f>SQRT(Correlation)*$F729 + SQRT('CDO Param'!L$17 - Correlation)*HLOOKUP('CDO Param'!L$12,$C$4:$E$1004,$A729,FALSE) + SQRT(1-Correlation)*P729</f>
        <v>3.3822391495431869E-2</v>
      </c>
      <c r="AY729" s="3">
        <f>IF(AN729&lt;'CDO Param'!C$13,1,0)</f>
        <v>0</v>
      </c>
      <c r="AZ729" s="3">
        <f>IF(AO729&lt;'CDO Param'!D$13,1,0)</f>
        <v>0</v>
      </c>
      <c r="BA729" s="3">
        <f>IF(AP729&lt;'CDO Param'!E$13,1,0)</f>
        <v>0</v>
      </c>
      <c r="BB729" s="3">
        <f>IF(AQ729&lt;'CDO Param'!F$13,1,0)</f>
        <v>0</v>
      </c>
      <c r="BC729" s="3">
        <f>IF(AR729&lt;'CDO Param'!G$13,1,0)</f>
        <v>0</v>
      </c>
      <c r="BD729" s="3">
        <f>IF(AS729&lt;'CDO Param'!H$13,1,0)</f>
        <v>0</v>
      </c>
      <c r="BE729" s="3">
        <f>IF(AT729&lt;'CDO Param'!I$13,1,0)</f>
        <v>0</v>
      </c>
      <c r="BF729" s="3">
        <f>IF(AU729&lt;'CDO Param'!J$13,1,0)</f>
        <v>0</v>
      </c>
      <c r="BG729" s="3">
        <f>IF(AV729&lt;'CDO Param'!K$13,1,0)</f>
        <v>0</v>
      </c>
      <c r="BH729" s="3">
        <f>IF(AW729&lt;'CDO Param'!L$13,1,0)</f>
        <v>0</v>
      </c>
      <c r="BJ729" s="37">
        <f>AY729*'CDO Param'!C$6*AC729</f>
        <v>0</v>
      </c>
      <c r="BK729" s="37">
        <f>AZ729*'CDO Param'!D$6*AD729</f>
        <v>0</v>
      </c>
      <c r="BL729" s="37">
        <f>BA729*'CDO Param'!E$6*AE729</f>
        <v>0</v>
      </c>
      <c r="BM729" s="37">
        <f>BB729*'CDO Param'!F$6*AF729</f>
        <v>0</v>
      </c>
      <c r="BN729" s="37">
        <f>BC729*'CDO Param'!G$6*AG729</f>
        <v>0</v>
      </c>
      <c r="BO729" s="37">
        <f>BD729*'CDO Param'!H$6*AH729</f>
        <v>0</v>
      </c>
      <c r="BP729" s="37">
        <f>BE729*'CDO Param'!I$6*AI729</f>
        <v>0</v>
      </c>
      <c r="BQ729" s="37">
        <f>BF729*'CDO Param'!J$6*AJ729</f>
        <v>0</v>
      </c>
      <c r="BR729" s="37">
        <f>BG729*'CDO Param'!K$6*AK729</f>
        <v>0</v>
      </c>
      <c r="BS729" s="37">
        <f>BH729*'CDO Param'!L$6*AL729</f>
        <v>0</v>
      </c>
      <c r="BU729" s="38">
        <f t="shared" si="155"/>
        <v>0</v>
      </c>
      <c r="CE729" s="5">
        <f>BU729/'CDO Param'!$M$6</f>
        <v>0</v>
      </c>
      <c r="CF729" s="5">
        <f t="shared" si="156"/>
        <v>0</v>
      </c>
      <c r="CG729" s="5">
        <f t="shared" si="157"/>
        <v>0</v>
      </c>
    </row>
    <row r="730" spans="1:85" x14ac:dyDescent="0.2">
      <c r="A730" s="3">
        <v>727</v>
      </c>
      <c r="B730" s="3">
        <v>726</v>
      </c>
      <c r="C730">
        <v>-0.4058745162183186</v>
      </c>
      <c r="D730">
        <v>-1.5164232536335476</v>
      </c>
      <c r="E730">
        <v>4.9044501793105155E-2</v>
      </c>
      <c r="F730">
        <v>-2.2787935449741781</v>
      </c>
      <c r="G730">
        <v>0.21692358131986111</v>
      </c>
      <c r="H730">
        <v>0.37936956687190104</v>
      </c>
      <c r="I730">
        <v>-9.8377768154023215E-2</v>
      </c>
      <c r="J730">
        <v>1.52658685692586</v>
      </c>
      <c r="K730">
        <v>1.2891337064502295</v>
      </c>
      <c r="L730">
        <v>0.13895487427362241</v>
      </c>
      <c r="M730">
        <v>-0.82972519521717913</v>
      </c>
      <c r="N730">
        <v>0.40604504647490103</v>
      </c>
      <c r="O730">
        <v>-1.708240233710967</v>
      </c>
      <c r="P730">
        <v>-1.4349143384606577</v>
      </c>
      <c r="R730" s="33">
        <v>0.68636017091868451</v>
      </c>
      <c r="S730" s="33">
        <v>0.65539263033093542</v>
      </c>
      <c r="T730" s="33">
        <v>0.18393797203150483</v>
      </c>
      <c r="U730" s="33">
        <v>0.44549593350174649</v>
      </c>
      <c r="V730" s="33">
        <v>0.45015436385299745</v>
      </c>
      <c r="W730" s="33">
        <v>0.74439327732864458</v>
      </c>
      <c r="X730" s="33">
        <v>1.781206252882819E-2</v>
      </c>
      <c r="Y730" s="33">
        <v>0.36733492201535728</v>
      </c>
      <c r="Z730" s="33">
        <v>0.79803431210947895</v>
      </c>
      <c r="AA730" s="33">
        <v>0.56268362401178273</v>
      </c>
      <c r="AC730" s="36">
        <f t="shared" si="145"/>
        <v>0.79295060544813789</v>
      </c>
      <c r="AD730" s="36">
        <f t="shared" si="146"/>
        <v>0.74977597486439762</v>
      </c>
      <c r="AE730" s="36">
        <f t="shared" si="147"/>
        <v>6.7112957490431072E-2</v>
      </c>
      <c r="AF730" s="36">
        <f t="shared" si="148"/>
        <v>0.40840466179154633</v>
      </c>
      <c r="AG730" s="36">
        <f t="shared" si="149"/>
        <v>0.41614779270522245</v>
      </c>
      <c r="AH730" s="36">
        <f t="shared" si="150"/>
        <v>0.86443390730678171</v>
      </c>
      <c r="AI730" s="36">
        <f t="shared" si="151"/>
        <v>3.8445754301285131E-4</v>
      </c>
      <c r="AJ730" s="36">
        <f t="shared" si="152"/>
        <v>0.28379915095153679</v>
      </c>
      <c r="AK730" s="36">
        <f t="shared" si="153"/>
        <v>0.91788470021007873</v>
      </c>
      <c r="AL730" s="36">
        <f t="shared" si="154"/>
        <v>0.60512963020825961</v>
      </c>
      <c r="AN730">
        <f>SQRT(Correlation)*$F730 + SQRT('CDO Param'!C$17 - Correlation)*HLOOKUP('CDO Param'!C$12,$C$4:$E$1004,$A730,FALSE) + SQRT(1-Correlation)*G730</f>
        <v>-0.7292806465479702</v>
      </c>
      <c r="AO730">
        <f>SQRT(Correlation)*$F730 + SQRT('CDO Param'!D$17 - Correlation)*HLOOKUP('CDO Param'!D$12,$C$4:$E$1004,$A730,FALSE) + SQRT(1-Correlation)*H730</f>
        <v>-0.57517085321939487</v>
      </c>
      <c r="AP730">
        <f>SQRT(Correlation)*$F730 + SQRT('CDO Param'!E$17 - Correlation)*HLOOKUP('CDO Param'!E$12,$C$4:$E$1004,$A730,FALSE) + SQRT(1-Correlation)*I730</f>
        <v>-0.92133144082921481</v>
      </c>
      <c r="AQ730">
        <f>SQRT(Correlation)*$F730 + SQRT('CDO Param'!F$17 - Correlation)*HLOOKUP('CDO Param'!F$12,$C$4:$E$1004,$A730,FALSE) + SQRT(1-Correlation)*J730</f>
        <v>0.73859634624141701</v>
      </c>
      <c r="AR730">
        <f>SQRT(Correlation)*$F730 + SQRT('CDO Param'!G$17 - Correlation)*HLOOKUP('CDO Param'!G$12,$C$4:$E$1004,$A730,FALSE) + SQRT(1-Correlation)*K730</f>
        <v>0.51332850831571097</v>
      </c>
      <c r="AS730">
        <f>SQRT(Correlation)*$F730 + SQRT('CDO Param'!H$17 - Correlation)*HLOOKUP('CDO Param'!H$12,$C$4:$E$1004,$A730,FALSE) + SQRT(1-Correlation)*L730</f>
        <v>-0.80324825669333033</v>
      </c>
      <c r="AT730">
        <f>SQRT(Correlation)*$F730 + SQRT('CDO Param'!I$17 - Correlation)*HLOOKUP('CDO Param'!I$12,$C$4:$E$1004,$A730,FALSE) + SQRT(1-Correlation)*M730</f>
        <v>-1.4967975426218154</v>
      </c>
      <c r="AU730">
        <f>SQRT(Correlation)*$F730 + SQRT('CDO Param'!J$17 - Correlation)*HLOOKUP('CDO Param'!J$12,$C$4:$E$1004,$A730,FALSE) + SQRT(1-Correlation)*N730</f>
        <v>-0.44279394143512407</v>
      </c>
      <c r="AV730">
        <f>SQRT(Correlation)*$F730 + SQRT('CDO Param'!K$17 - Correlation)*HLOOKUP('CDO Param'!K$12,$C$4:$E$1004,$A730,FALSE) + SQRT(1-Correlation)*O730</f>
        <v>-2.4485810740615079</v>
      </c>
      <c r="AW730">
        <f>SQRT(Correlation)*$F730 + SQRT('CDO Param'!L$17 - Correlation)*HLOOKUP('CDO Param'!L$12,$C$4:$E$1004,$A730,FALSE) + SQRT(1-Correlation)*P730</f>
        <v>-2.1892813623128351</v>
      </c>
      <c r="AY730" s="3">
        <f>IF(AN730&lt;'CDO Param'!C$13,1,0)</f>
        <v>0</v>
      </c>
      <c r="AZ730" s="3">
        <f>IF(AO730&lt;'CDO Param'!D$13,1,0)</f>
        <v>0</v>
      </c>
      <c r="BA730" s="3">
        <f>IF(AP730&lt;'CDO Param'!E$13,1,0)</f>
        <v>0</v>
      </c>
      <c r="BB730" s="3">
        <f>IF(AQ730&lt;'CDO Param'!F$13,1,0)</f>
        <v>0</v>
      </c>
      <c r="BC730" s="3">
        <f>IF(AR730&lt;'CDO Param'!G$13,1,0)</f>
        <v>0</v>
      </c>
      <c r="BD730" s="3">
        <f>IF(AS730&lt;'CDO Param'!H$13,1,0)</f>
        <v>0</v>
      </c>
      <c r="BE730" s="3">
        <f>IF(AT730&lt;'CDO Param'!I$13,1,0)</f>
        <v>0</v>
      </c>
      <c r="BF730" s="3">
        <f>IF(AU730&lt;'CDO Param'!J$13,1,0)</f>
        <v>0</v>
      </c>
      <c r="BG730" s="3">
        <f>IF(AV730&lt;'CDO Param'!K$13,1,0)</f>
        <v>1</v>
      </c>
      <c r="BH730" s="3">
        <f>IF(AW730&lt;'CDO Param'!L$13,1,0)</f>
        <v>1</v>
      </c>
      <c r="BJ730" s="37">
        <f>AY730*'CDO Param'!C$6*AC730</f>
        <v>0</v>
      </c>
      <c r="BK730" s="37">
        <f>AZ730*'CDO Param'!D$6*AD730</f>
        <v>0</v>
      </c>
      <c r="BL730" s="37">
        <f>BA730*'CDO Param'!E$6*AE730</f>
        <v>0</v>
      </c>
      <c r="BM730" s="37">
        <f>BB730*'CDO Param'!F$6*AF730</f>
        <v>0</v>
      </c>
      <c r="BN730" s="37">
        <f>BC730*'CDO Param'!G$6*AG730</f>
        <v>0</v>
      </c>
      <c r="BO730" s="37">
        <f>BD730*'CDO Param'!H$6*AH730</f>
        <v>0</v>
      </c>
      <c r="BP730" s="37">
        <f>BE730*'CDO Param'!I$6*AI730</f>
        <v>0</v>
      </c>
      <c r="BQ730" s="37">
        <f>BF730*'CDO Param'!J$6*AJ730</f>
        <v>0</v>
      </c>
      <c r="BR730" s="37">
        <f>BG730*'CDO Param'!K$6*AK730</f>
        <v>9178.847002100787</v>
      </c>
      <c r="BS730" s="37">
        <f>BH730*'CDO Param'!L$6*AL730</f>
        <v>6051.2963020825964</v>
      </c>
      <c r="BU730" s="38">
        <f t="shared" si="155"/>
        <v>15230.143304183384</v>
      </c>
      <c r="CE730" s="5">
        <f>BU730/'CDO Param'!$M$6</f>
        <v>0.1586473260852436</v>
      </c>
      <c r="CF730" s="5">
        <f t="shared" si="156"/>
        <v>0.02</v>
      </c>
      <c r="CG730" s="5">
        <f t="shared" si="157"/>
        <v>1</v>
      </c>
    </row>
    <row r="731" spans="1:85" x14ac:dyDescent="0.2">
      <c r="A731" s="3">
        <v>728</v>
      </c>
      <c r="B731" s="3">
        <v>727</v>
      </c>
      <c r="C731">
        <v>0.12701093510258943</v>
      </c>
      <c r="D731">
        <v>-0.79805204222793691</v>
      </c>
      <c r="E731">
        <v>-1.0714893505792134</v>
      </c>
      <c r="F731">
        <v>0.96476924227317795</v>
      </c>
      <c r="G731">
        <v>0.45889464672654867</v>
      </c>
      <c r="H731">
        <v>0.6379855221894104</v>
      </c>
      <c r="I731">
        <v>1.3153976397006772</v>
      </c>
      <c r="J731">
        <v>2.054812284768559</v>
      </c>
      <c r="K731">
        <v>0.59834974308614619</v>
      </c>
      <c r="L731">
        <v>-0.29748207452939823</v>
      </c>
      <c r="M731">
        <v>1.3250746633275412</v>
      </c>
      <c r="N731">
        <v>-1.1459155757620465</v>
      </c>
      <c r="O731">
        <v>-0.66394477471476421</v>
      </c>
      <c r="P731">
        <v>-0.62510252973879687</v>
      </c>
      <c r="R731" s="33">
        <v>2.3668766032750144E-2</v>
      </c>
      <c r="S731" s="33">
        <v>0.80095071243166494</v>
      </c>
      <c r="T731" s="33">
        <v>0.57862383899214853</v>
      </c>
      <c r="U731" s="33">
        <v>0.93086194104089492</v>
      </c>
      <c r="V731" s="33">
        <v>0.99664307432092869</v>
      </c>
      <c r="W731" s="33">
        <v>0.58015011184855836</v>
      </c>
      <c r="X731" s="33">
        <v>0.58292983872021076</v>
      </c>
      <c r="Y731" s="33">
        <v>0.30179937058212208</v>
      </c>
      <c r="Z731" s="33">
        <v>0.34202137372550617</v>
      </c>
      <c r="AA731" s="33">
        <v>0.35322820458245846</v>
      </c>
      <c r="AC731" s="36">
        <f t="shared" si="145"/>
        <v>7.2302159641057795E-4</v>
      </c>
      <c r="AD731" s="36">
        <f t="shared" si="146"/>
        <v>0.92041518127528787</v>
      </c>
      <c r="AE731" s="36">
        <f t="shared" si="147"/>
        <v>0.63124184863326693</v>
      </c>
      <c r="AF731" s="36">
        <f t="shared" si="148"/>
        <v>0.99219240475162651</v>
      </c>
      <c r="AG731" s="36">
        <f t="shared" si="149"/>
        <v>0.99999057449445194</v>
      </c>
      <c r="AH731" s="36">
        <f t="shared" si="150"/>
        <v>0.63372152441598528</v>
      </c>
      <c r="AI731" s="36">
        <f t="shared" si="151"/>
        <v>0.63822759316957967</v>
      </c>
      <c r="AJ731" s="36">
        <f t="shared" si="152"/>
        <v>0.19141276110956976</v>
      </c>
      <c r="AK731" s="36">
        <f t="shared" si="153"/>
        <v>0.24650002227644438</v>
      </c>
      <c r="AL731" s="36">
        <f t="shared" si="154"/>
        <v>0.26278449028233103</v>
      </c>
      <c r="AN731">
        <f>SQRT(Correlation)*$F731 + SQRT('CDO Param'!C$17 - Correlation)*HLOOKUP('CDO Param'!C$12,$C$4:$E$1004,$A731,FALSE) + SQRT(1-Correlation)*G731</f>
        <v>0.62757090696024276</v>
      </c>
      <c r="AO731">
        <f>SQRT(Correlation)*$F731 + SQRT('CDO Param'!D$17 - Correlation)*HLOOKUP('CDO Param'!D$12,$C$4:$E$1004,$A731,FALSE) + SQRT(1-Correlation)*H731</f>
        <v>0.79747142934510429</v>
      </c>
      <c r="AP731">
        <f>SQRT(Correlation)*$F731 + SQRT('CDO Param'!E$17 - Correlation)*HLOOKUP('CDO Param'!E$12,$C$4:$E$1004,$A731,FALSE) + SQRT(1-Correlation)*I731</f>
        <v>1.586586528091626</v>
      </c>
      <c r="AQ731">
        <f>SQRT(Correlation)*$F731 + SQRT('CDO Param'!F$17 - Correlation)*HLOOKUP('CDO Param'!F$12,$C$4:$E$1004,$A731,FALSE) + SQRT(1-Correlation)*J731</f>
        <v>2.01486061488853</v>
      </c>
      <c r="AR731">
        <f>SQRT(Correlation)*$F731 + SQRT('CDO Param'!G$17 - Correlation)*HLOOKUP('CDO Param'!G$12,$C$4:$E$1004,$A731,FALSE) + SQRT(1-Correlation)*K731</f>
        <v>0.63313892735822486</v>
      </c>
      <c r="AS731">
        <f>SQRT(Correlation)*$F731 + SQRT('CDO Param'!H$17 - Correlation)*HLOOKUP('CDO Param'!H$12,$C$4:$E$1004,$A731,FALSE) + SQRT(1-Correlation)*L731</f>
        <v>-8.9991055529483083E-2</v>
      </c>
      <c r="AT731">
        <f>SQRT(Correlation)*$F731 + SQRT('CDO Param'!I$17 - Correlation)*HLOOKUP('CDO Param'!I$12,$C$4:$E$1004,$A731,FALSE) + SQRT(1-Correlation)*M731</f>
        <v>1.3225707214683282</v>
      </c>
      <c r="AU731">
        <f>SQRT(Correlation)*$F731 + SQRT('CDO Param'!J$17 - Correlation)*HLOOKUP('CDO Param'!J$12,$C$4:$E$1004,$A731,FALSE) + SQRT(1-Correlation)*N731</f>
        <v>-0.74842021068886555</v>
      </c>
      <c r="AV731">
        <f>SQRT(Correlation)*$F731 + SQRT('CDO Param'!K$17 - Correlation)*HLOOKUP('CDO Param'!K$12,$C$4:$E$1004,$A731,FALSE) + SQRT(1-Correlation)*O731</f>
        <v>-0.29118256158728173</v>
      </c>
      <c r="AW731">
        <f>SQRT(Correlation)*$F731 + SQRT('CDO Param'!L$17 - Correlation)*HLOOKUP('CDO Param'!L$12,$C$4:$E$1004,$A731,FALSE) + SQRT(1-Correlation)*P731</f>
        <v>-0.25433357251979505</v>
      </c>
      <c r="AY731" s="3">
        <f>IF(AN731&lt;'CDO Param'!C$13,1,0)</f>
        <v>0</v>
      </c>
      <c r="AZ731" s="3">
        <f>IF(AO731&lt;'CDO Param'!D$13,1,0)</f>
        <v>0</v>
      </c>
      <c r="BA731" s="3">
        <f>IF(AP731&lt;'CDO Param'!E$13,1,0)</f>
        <v>0</v>
      </c>
      <c r="BB731" s="3">
        <f>IF(AQ731&lt;'CDO Param'!F$13,1,0)</f>
        <v>0</v>
      </c>
      <c r="BC731" s="3">
        <f>IF(AR731&lt;'CDO Param'!G$13,1,0)</f>
        <v>0</v>
      </c>
      <c r="BD731" s="3">
        <f>IF(AS731&lt;'CDO Param'!H$13,1,0)</f>
        <v>0</v>
      </c>
      <c r="BE731" s="3">
        <f>IF(AT731&lt;'CDO Param'!I$13,1,0)</f>
        <v>0</v>
      </c>
      <c r="BF731" s="3">
        <f>IF(AU731&lt;'CDO Param'!J$13,1,0)</f>
        <v>0</v>
      </c>
      <c r="BG731" s="3">
        <f>IF(AV731&lt;'CDO Param'!K$13,1,0)</f>
        <v>0</v>
      </c>
      <c r="BH731" s="3">
        <f>IF(AW731&lt;'CDO Param'!L$13,1,0)</f>
        <v>0</v>
      </c>
      <c r="BJ731" s="37">
        <f>AY731*'CDO Param'!C$6*AC731</f>
        <v>0</v>
      </c>
      <c r="BK731" s="37">
        <f>AZ731*'CDO Param'!D$6*AD731</f>
        <v>0</v>
      </c>
      <c r="BL731" s="37">
        <f>BA731*'CDO Param'!E$6*AE731</f>
        <v>0</v>
      </c>
      <c r="BM731" s="37">
        <f>BB731*'CDO Param'!F$6*AF731</f>
        <v>0</v>
      </c>
      <c r="BN731" s="37">
        <f>BC731*'CDO Param'!G$6*AG731</f>
        <v>0</v>
      </c>
      <c r="BO731" s="37">
        <f>BD731*'CDO Param'!H$6*AH731</f>
        <v>0</v>
      </c>
      <c r="BP731" s="37">
        <f>BE731*'CDO Param'!I$6*AI731</f>
        <v>0</v>
      </c>
      <c r="BQ731" s="37">
        <f>BF731*'CDO Param'!J$6*AJ731</f>
        <v>0</v>
      </c>
      <c r="BR731" s="37">
        <f>BG731*'CDO Param'!K$6*AK731</f>
        <v>0</v>
      </c>
      <c r="BS731" s="37">
        <f>BH731*'CDO Param'!L$6*AL731</f>
        <v>0</v>
      </c>
      <c r="BU731" s="38">
        <f t="shared" si="155"/>
        <v>0</v>
      </c>
      <c r="CE731" s="5">
        <f>BU731/'CDO Param'!$M$6</f>
        <v>0</v>
      </c>
      <c r="CF731" s="5">
        <f t="shared" si="156"/>
        <v>0</v>
      </c>
      <c r="CG731" s="5">
        <f t="shared" si="157"/>
        <v>0</v>
      </c>
    </row>
    <row r="732" spans="1:85" x14ac:dyDescent="0.2">
      <c r="A732" s="3">
        <v>729</v>
      </c>
      <c r="B732" s="3">
        <v>728</v>
      </c>
      <c r="C732">
        <v>1.0470216693647671</v>
      </c>
      <c r="D732">
        <v>-0.93640892373514362</v>
      </c>
      <c r="E732">
        <v>-0.40226950659416616</v>
      </c>
      <c r="F732">
        <v>-0.7896937859186437</v>
      </c>
      <c r="G732">
        <v>-1.7791080608731136</v>
      </c>
      <c r="H732">
        <v>-1.1317411008349154</v>
      </c>
      <c r="I732">
        <v>1.6272133507300168</v>
      </c>
      <c r="J732">
        <v>0.33013520805980079</v>
      </c>
      <c r="K732">
        <v>-4.5383785618469119E-3</v>
      </c>
      <c r="L732">
        <v>-1.4745091903023422</v>
      </c>
      <c r="M732">
        <v>-0.28692511477856897</v>
      </c>
      <c r="N732">
        <v>0.62767298913968261</v>
      </c>
      <c r="O732">
        <v>-0.48738911573309451</v>
      </c>
      <c r="P732">
        <v>-0.13495082384906709</v>
      </c>
      <c r="R732" s="33">
        <v>0.70643441737929102</v>
      </c>
      <c r="S732" s="33">
        <v>4.325289374368866E-2</v>
      </c>
      <c r="T732" s="33">
        <v>0.95138515017525538</v>
      </c>
      <c r="U732" s="33">
        <v>0.93021899551629039</v>
      </c>
      <c r="V732" s="33">
        <v>0.19065764229309634</v>
      </c>
      <c r="W732" s="33">
        <v>0.38299402007041222</v>
      </c>
      <c r="X732" s="33">
        <v>0.98049532341793888</v>
      </c>
      <c r="Y732" s="33">
        <v>0.18490068529960732</v>
      </c>
      <c r="Z732" s="33">
        <v>0.62581783050010809</v>
      </c>
      <c r="AA732" s="33">
        <v>0.12027721531702076</v>
      </c>
      <c r="AC732" s="36">
        <f t="shared" si="145"/>
        <v>0.81915642182527593</v>
      </c>
      <c r="AD732" s="36">
        <f t="shared" si="146"/>
        <v>2.7585520683013789E-3</v>
      </c>
      <c r="AE732" s="36">
        <f t="shared" si="147"/>
        <v>0.99642453547873189</v>
      </c>
      <c r="AF732" s="36">
        <f t="shared" si="148"/>
        <v>0.99203063179153728</v>
      </c>
      <c r="AG732" s="36">
        <f t="shared" si="149"/>
        <v>7.2526010568960894E-2</v>
      </c>
      <c r="AH732" s="36">
        <f t="shared" si="150"/>
        <v>0.30774499534474092</v>
      </c>
      <c r="AI732" s="36">
        <f t="shared" si="151"/>
        <v>0.99952962490136299</v>
      </c>
      <c r="AJ732" s="36">
        <f t="shared" si="152"/>
        <v>6.7875358375868028E-2</v>
      </c>
      <c r="AK732" s="36">
        <f t="shared" si="153"/>
        <v>0.70580637785541822</v>
      </c>
      <c r="AL732" s="36">
        <f t="shared" si="154"/>
        <v>2.6531510231813115E-2</v>
      </c>
      <c r="AN732">
        <f>SQRT(Correlation)*$F732 + SQRT('CDO Param'!C$17 - Correlation)*HLOOKUP('CDO Param'!C$12,$C$4:$E$1004,$A732,FALSE) + SQRT(1-Correlation)*G732</f>
        <v>-2.0699614245231346</v>
      </c>
      <c r="AO732">
        <f>SQRT(Correlation)*$F732 + SQRT('CDO Param'!D$17 - Correlation)*HLOOKUP('CDO Param'!D$12,$C$4:$E$1004,$A732,FALSE) + SQRT(1-Correlation)*H732</f>
        <v>-1.4558152018251616</v>
      </c>
      <c r="AP732">
        <f>SQRT(Correlation)*$F732 + SQRT('CDO Param'!E$17 - Correlation)*HLOOKUP('CDO Param'!E$12,$C$4:$E$1004,$A732,FALSE) + SQRT(1-Correlation)*I732</f>
        <v>1.5710029218874348</v>
      </c>
      <c r="AQ732">
        <f>SQRT(Correlation)*$F732 + SQRT('CDO Param'!F$17 - Correlation)*HLOOKUP('CDO Param'!F$12,$C$4:$E$1004,$A732,FALSE) + SQRT(1-Correlation)*J732</f>
        <v>-2.6479539975652944E-2</v>
      </c>
      <c r="AR732">
        <f>SQRT(Correlation)*$F732 + SQRT('CDO Param'!G$17 - Correlation)*HLOOKUP('CDO Param'!G$12,$C$4:$E$1004,$A732,FALSE) + SQRT(1-Correlation)*K732</f>
        <v>-0.34397878190227194</v>
      </c>
      <c r="AS732">
        <f>SQRT(Correlation)*$F732 + SQRT('CDO Param'!H$17 - Correlation)*HLOOKUP('CDO Param'!H$12,$C$4:$E$1004,$A732,FALSE) + SQRT(1-Correlation)*L732</f>
        <v>-1.7809935634075937</v>
      </c>
      <c r="AT732">
        <f>SQRT(Correlation)*$F732 + SQRT('CDO Param'!I$17 - Correlation)*HLOOKUP('CDO Param'!I$12,$C$4:$E$1004,$A732,FALSE) + SQRT(1-Correlation)*M732</f>
        <v>-0.61187436214207236</v>
      </c>
      <c r="AU732">
        <f>SQRT(Correlation)*$F732 + SQRT('CDO Param'!J$17 - Correlation)*HLOOKUP('CDO Param'!J$12,$C$4:$E$1004,$A732,FALSE) + SQRT(1-Correlation)*N732</f>
        <v>0.62275567511931351</v>
      </c>
      <c r="AV732">
        <f>SQRT(Correlation)*$F732 + SQRT('CDO Param'!K$17 - Correlation)*HLOOKUP('CDO Param'!K$12,$C$4:$E$1004,$A732,FALSE) + SQRT(1-Correlation)*O732</f>
        <v>-0.43508512006254046</v>
      </c>
      <c r="AW732">
        <f>SQRT(Correlation)*$F732 + SQRT('CDO Param'!L$17 - Correlation)*HLOOKUP('CDO Param'!L$12,$C$4:$E$1004,$A732,FALSE) + SQRT(1-Correlation)*P732</f>
        <v>-0.10073279895871173</v>
      </c>
      <c r="AY732" s="3">
        <f>IF(AN732&lt;'CDO Param'!C$13,1,0)</f>
        <v>0</v>
      </c>
      <c r="AZ732" s="3">
        <f>IF(AO732&lt;'CDO Param'!D$13,1,0)</f>
        <v>0</v>
      </c>
      <c r="BA732" s="3">
        <f>IF(AP732&lt;'CDO Param'!E$13,1,0)</f>
        <v>0</v>
      </c>
      <c r="BB732" s="3">
        <f>IF(AQ732&lt;'CDO Param'!F$13,1,0)</f>
        <v>0</v>
      </c>
      <c r="BC732" s="3">
        <f>IF(AR732&lt;'CDO Param'!G$13,1,0)</f>
        <v>1</v>
      </c>
      <c r="BD732" s="3">
        <f>IF(AS732&lt;'CDO Param'!H$13,1,0)</f>
        <v>0</v>
      </c>
      <c r="BE732" s="3">
        <f>IF(AT732&lt;'CDO Param'!I$13,1,0)</f>
        <v>0</v>
      </c>
      <c r="BF732" s="3">
        <f>IF(AU732&lt;'CDO Param'!J$13,1,0)</f>
        <v>0</v>
      </c>
      <c r="BG732" s="3">
        <f>IF(AV732&lt;'CDO Param'!K$13,1,0)</f>
        <v>0</v>
      </c>
      <c r="BH732" s="3">
        <f>IF(AW732&lt;'CDO Param'!L$13,1,0)</f>
        <v>0</v>
      </c>
      <c r="BJ732" s="37">
        <f>AY732*'CDO Param'!C$6*AC732</f>
        <v>0</v>
      </c>
      <c r="BK732" s="37">
        <f>AZ732*'CDO Param'!D$6*AD732</f>
        <v>0</v>
      </c>
      <c r="BL732" s="37">
        <f>BA732*'CDO Param'!E$6*AE732</f>
        <v>0</v>
      </c>
      <c r="BM732" s="37">
        <f>BB732*'CDO Param'!F$6*AF732</f>
        <v>0</v>
      </c>
      <c r="BN732" s="37">
        <f>BC732*'CDO Param'!G$6*AG732</f>
        <v>725.26010568960896</v>
      </c>
      <c r="BO732" s="37">
        <f>BD732*'CDO Param'!H$6*AH732</f>
        <v>0</v>
      </c>
      <c r="BP732" s="37">
        <f>BE732*'CDO Param'!I$6*AI732</f>
        <v>0</v>
      </c>
      <c r="BQ732" s="37">
        <f>BF732*'CDO Param'!J$6*AJ732</f>
        <v>0</v>
      </c>
      <c r="BR732" s="37">
        <f>BG732*'CDO Param'!K$6*AK732</f>
        <v>0</v>
      </c>
      <c r="BS732" s="37">
        <f>BH732*'CDO Param'!L$6*AL732</f>
        <v>0</v>
      </c>
      <c r="BU732" s="38">
        <f t="shared" si="155"/>
        <v>725.26010568960896</v>
      </c>
      <c r="CE732" s="5">
        <f>BU732/'CDO Param'!$M$6</f>
        <v>7.5547927676000931E-3</v>
      </c>
      <c r="CF732" s="5">
        <f t="shared" si="156"/>
        <v>0</v>
      </c>
      <c r="CG732" s="5">
        <f t="shared" si="157"/>
        <v>0</v>
      </c>
    </row>
    <row r="733" spans="1:85" x14ac:dyDescent="0.2">
      <c r="A733" s="3">
        <v>730</v>
      </c>
      <c r="B733" s="3">
        <v>729</v>
      </c>
      <c r="C733">
        <v>-0.26950601750286296</v>
      </c>
      <c r="D733">
        <v>-0.57468355407763738</v>
      </c>
      <c r="E733">
        <v>-0.76320930020301603</v>
      </c>
      <c r="F733">
        <v>-1.2901182344648987</v>
      </c>
      <c r="G733">
        <v>0.18131913748220541</v>
      </c>
      <c r="H733">
        <v>0.29334955797821749</v>
      </c>
      <c r="I733">
        <v>0.15998239177861251</v>
      </c>
      <c r="J733">
        <v>0.32716798159526661</v>
      </c>
      <c r="K733">
        <v>0.39291535358643159</v>
      </c>
      <c r="L733">
        <v>0.69929910750943236</v>
      </c>
      <c r="M733">
        <v>0.36164237826596946</v>
      </c>
      <c r="N733">
        <v>-2.9763214115519077E-2</v>
      </c>
      <c r="O733">
        <v>1.8513492250349373</v>
      </c>
      <c r="P733">
        <v>-0.92703658083337359</v>
      </c>
      <c r="R733" s="33">
        <v>0.49915783316789092</v>
      </c>
      <c r="S733" s="33">
        <v>0.34570205274303539</v>
      </c>
      <c r="T733" s="33">
        <v>0.21440045219585321</v>
      </c>
      <c r="U733" s="33">
        <v>0.42840005570482464</v>
      </c>
      <c r="V733" s="33">
        <v>0.11973623098793264</v>
      </c>
      <c r="W733" s="33">
        <v>0.40683421418389037</v>
      </c>
      <c r="X733" s="33">
        <v>0.66263778864528877</v>
      </c>
      <c r="Y733" s="33">
        <v>0.9533137613690057</v>
      </c>
      <c r="Z733" s="33">
        <v>0.34438732887822543</v>
      </c>
      <c r="AA733" s="33">
        <v>0.11783645633507354</v>
      </c>
      <c r="AC733" s="36">
        <f t="shared" si="145"/>
        <v>0.49857587521533148</v>
      </c>
      <c r="AD733" s="36">
        <f t="shared" si="146"/>
        <v>0.25180660872181987</v>
      </c>
      <c r="AE733" s="36">
        <f t="shared" si="147"/>
        <v>9.3348053270703016E-2</v>
      </c>
      <c r="AF733" s="36">
        <f t="shared" si="148"/>
        <v>0.38021772595638614</v>
      </c>
      <c r="AG733" s="36">
        <f t="shared" si="149"/>
        <v>2.6269713869987717E-2</v>
      </c>
      <c r="AH733" s="36">
        <f t="shared" si="150"/>
        <v>0.34529766335131357</v>
      </c>
      <c r="AI733" s="36">
        <f t="shared" si="151"/>
        <v>0.76015702836307297</v>
      </c>
      <c r="AJ733" s="36">
        <f t="shared" si="152"/>
        <v>0.99673174147397814</v>
      </c>
      <c r="AK733" s="36">
        <f t="shared" si="153"/>
        <v>0.24990635313219725</v>
      </c>
      <c r="AL733" s="36">
        <f t="shared" si="154"/>
        <v>2.5361361836014788E-2</v>
      </c>
      <c r="AN733">
        <f>SQRT(Correlation)*$F733 + SQRT('CDO Param'!C$17 - Correlation)*HLOOKUP('CDO Param'!C$12,$C$4:$E$1004,$A733,FALSE) + SQRT(1-Correlation)*G733</f>
        <v>-0.31722929746106554</v>
      </c>
      <c r="AO733">
        <f>SQRT(Correlation)*$F733 + SQRT('CDO Param'!D$17 - Correlation)*HLOOKUP('CDO Param'!D$12,$C$4:$E$1004,$A733,FALSE) + SQRT(1-Correlation)*H733</f>
        <v>-0.21094790866292296</v>
      </c>
      <c r="AP733">
        <f>SQRT(Correlation)*$F733 + SQRT('CDO Param'!E$17 - Correlation)*HLOOKUP('CDO Param'!E$12,$C$4:$E$1004,$A733,FALSE) + SQRT(1-Correlation)*I733</f>
        <v>-0.32750317403467816</v>
      </c>
      <c r="AQ733">
        <f>SQRT(Correlation)*$F733 + SQRT('CDO Param'!F$17 - Correlation)*HLOOKUP('CDO Param'!F$12,$C$4:$E$1004,$A733,FALSE) + SQRT(1-Correlation)*J733</f>
        <v>-0.2682511950174935</v>
      </c>
      <c r="AR733">
        <f>SQRT(Correlation)*$F733 + SQRT('CDO Param'!G$17 - Correlation)*HLOOKUP('CDO Param'!G$12,$C$4:$E$1004,$A733,FALSE) + SQRT(1-Correlation)*K733</f>
        <v>-0.20587776131876112</v>
      </c>
      <c r="AS733">
        <f>SQRT(Correlation)*$F733 + SQRT('CDO Param'!H$17 - Correlation)*HLOOKUP('CDO Param'!H$12,$C$4:$E$1004,$A733,FALSE) + SQRT(1-Correlation)*L733</f>
        <v>0.17416964882847041</v>
      </c>
      <c r="AT733">
        <f>SQRT(Correlation)*$F733 + SQRT('CDO Param'!I$17 - Correlation)*HLOOKUP('CDO Param'!I$12,$C$4:$E$1004,$A733,FALSE) + SQRT(1-Correlation)*M733</f>
        <v>-0.23554591068562947</v>
      </c>
      <c r="AU733">
        <f>SQRT(Correlation)*$F733 + SQRT('CDO Param'!J$17 - Correlation)*HLOOKUP('CDO Param'!J$12,$C$4:$E$1004,$A733,FALSE) + SQRT(1-Correlation)*N733</f>
        <v>-0.50751166122491598</v>
      </c>
      <c r="AV733">
        <f>SQRT(Correlation)*$F733 + SQRT('CDO Param'!K$17 - Correlation)*HLOOKUP('CDO Param'!K$12,$C$4:$E$1004,$A733,FALSE) + SQRT(1-Correlation)*O733</f>
        <v>1.2770682915521854</v>
      </c>
      <c r="AW733">
        <f>SQRT(Correlation)*$F733 + SQRT('CDO Param'!L$17 - Correlation)*HLOOKUP('CDO Param'!L$12,$C$4:$E$1004,$A733,FALSE) + SQRT(1-Correlation)*P733</f>
        <v>-1.3587399180156983</v>
      </c>
      <c r="AY733" s="3">
        <f>IF(AN733&lt;'CDO Param'!C$13,1,0)</f>
        <v>0</v>
      </c>
      <c r="AZ733" s="3">
        <f>IF(AO733&lt;'CDO Param'!D$13,1,0)</f>
        <v>0</v>
      </c>
      <c r="BA733" s="3">
        <f>IF(AP733&lt;'CDO Param'!E$13,1,0)</f>
        <v>0</v>
      </c>
      <c r="BB733" s="3">
        <f>IF(AQ733&lt;'CDO Param'!F$13,1,0)</f>
        <v>0</v>
      </c>
      <c r="BC733" s="3">
        <f>IF(AR733&lt;'CDO Param'!G$13,1,0)</f>
        <v>1</v>
      </c>
      <c r="BD733" s="3">
        <f>IF(AS733&lt;'CDO Param'!H$13,1,0)</f>
        <v>0</v>
      </c>
      <c r="BE733" s="3">
        <f>IF(AT733&lt;'CDO Param'!I$13,1,0)</f>
        <v>0</v>
      </c>
      <c r="BF733" s="3">
        <f>IF(AU733&lt;'CDO Param'!J$13,1,0)</f>
        <v>0</v>
      </c>
      <c r="BG733" s="3">
        <f>IF(AV733&lt;'CDO Param'!K$13,1,0)</f>
        <v>0</v>
      </c>
      <c r="BH733" s="3">
        <f>IF(AW733&lt;'CDO Param'!L$13,1,0)</f>
        <v>1</v>
      </c>
      <c r="BJ733" s="37">
        <f>AY733*'CDO Param'!C$6*AC733</f>
        <v>0</v>
      </c>
      <c r="BK733" s="37">
        <f>AZ733*'CDO Param'!D$6*AD733</f>
        <v>0</v>
      </c>
      <c r="BL733" s="37">
        <f>BA733*'CDO Param'!E$6*AE733</f>
        <v>0</v>
      </c>
      <c r="BM733" s="37">
        <f>BB733*'CDO Param'!F$6*AF733</f>
        <v>0</v>
      </c>
      <c r="BN733" s="37">
        <f>BC733*'CDO Param'!G$6*AG733</f>
        <v>262.6971386998772</v>
      </c>
      <c r="BO733" s="37">
        <f>BD733*'CDO Param'!H$6*AH733</f>
        <v>0</v>
      </c>
      <c r="BP733" s="37">
        <f>BE733*'CDO Param'!I$6*AI733</f>
        <v>0</v>
      </c>
      <c r="BQ733" s="37">
        <f>BF733*'CDO Param'!J$6*AJ733</f>
        <v>0</v>
      </c>
      <c r="BR733" s="37">
        <f>BG733*'CDO Param'!K$6*AK733</f>
        <v>0</v>
      </c>
      <c r="BS733" s="37">
        <f>BH733*'CDO Param'!L$6*AL733</f>
        <v>253.61361836014788</v>
      </c>
      <c r="BU733" s="38">
        <f t="shared" si="155"/>
        <v>516.31075706002503</v>
      </c>
      <c r="CE733" s="5">
        <f>BU733/'CDO Param'!$M$6</f>
        <v>5.3782370527085937E-3</v>
      </c>
      <c r="CF733" s="5">
        <f t="shared" si="156"/>
        <v>0</v>
      </c>
      <c r="CG733" s="5">
        <f t="shared" si="157"/>
        <v>0</v>
      </c>
    </row>
    <row r="734" spans="1:85" x14ac:dyDescent="0.2">
      <c r="A734" s="3">
        <v>731</v>
      </c>
      <c r="B734" s="3">
        <v>730</v>
      </c>
      <c r="C734">
        <v>-1.5311161405406892</v>
      </c>
      <c r="D734">
        <v>-0.24945393306552432</v>
      </c>
      <c r="E734">
        <v>-1.304219949815888</v>
      </c>
      <c r="F734">
        <v>0.42712827053037472</v>
      </c>
      <c r="G734">
        <v>0.41314478949061595</v>
      </c>
      <c r="H734">
        <v>0.88409706222591922</v>
      </c>
      <c r="I734">
        <v>1.1363454177626409</v>
      </c>
      <c r="J734">
        <v>-0.56578301155241206</v>
      </c>
      <c r="K734">
        <v>1.5811929188203067</v>
      </c>
      <c r="L734">
        <v>-0.26001316655310802</v>
      </c>
      <c r="M734">
        <v>0.13190742720325943</v>
      </c>
      <c r="N734">
        <v>-0.2981619218189735</v>
      </c>
      <c r="O734">
        <v>0.11793872545240447</v>
      </c>
      <c r="P734">
        <v>-0.11900056051672436</v>
      </c>
      <c r="R734" s="33">
        <v>0.47732162358114572</v>
      </c>
      <c r="S734" s="33">
        <v>0.34452752831602818</v>
      </c>
      <c r="T734" s="33">
        <v>0.47416840748589878</v>
      </c>
      <c r="U734" s="33">
        <v>0.34842461550069259</v>
      </c>
      <c r="V734" s="33">
        <v>0.97251272013993595</v>
      </c>
      <c r="W734" s="33">
        <v>2.1287391903478368E-2</v>
      </c>
      <c r="X734" s="33">
        <v>0.77719572176094898</v>
      </c>
      <c r="Y734" s="33">
        <v>0.32849563626968098</v>
      </c>
      <c r="Z734" s="33">
        <v>2.6158784528336854E-2</v>
      </c>
      <c r="AA734" s="33">
        <v>0.65069156775748893</v>
      </c>
      <c r="AC734" s="36">
        <f t="shared" si="145"/>
        <v>0.46169159190924258</v>
      </c>
      <c r="AD734" s="36">
        <f t="shared" si="146"/>
        <v>0.25010874139508876</v>
      </c>
      <c r="AE734" s="36">
        <f t="shared" si="147"/>
        <v>0.45637916167361375</v>
      </c>
      <c r="AF734" s="36">
        <f t="shared" si="148"/>
        <v>0.25575834608625625</v>
      </c>
      <c r="AG734" s="36">
        <f t="shared" si="149"/>
        <v>0.99899202144542554</v>
      </c>
      <c r="AH734" s="36">
        <f t="shared" si="150"/>
        <v>5.7126277291748946E-4</v>
      </c>
      <c r="AI734" s="36">
        <f t="shared" si="151"/>
        <v>0.89865778283257591</v>
      </c>
      <c r="AJ734" s="36">
        <f t="shared" si="152"/>
        <v>0.22736584512130642</v>
      </c>
      <c r="AK734" s="36">
        <f t="shared" si="153"/>
        <v>9.02940777106312E-4</v>
      </c>
      <c r="AL734" s="36">
        <f t="shared" si="154"/>
        <v>0.74295403210379207</v>
      </c>
      <c r="AN734">
        <f>SQRT(Correlation)*$F734 + SQRT('CDO Param'!C$17 - Correlation)*HLOOKUP('CDO Param'!C$12,$C$4:$E$1004,$A734,FALSE) + SQRT(1-Correlation)*G734</f>
        <v>0.49173526672594131</v>
      </c>
      <c r="AO734">
        <f>SQRT(Correlation)*$F734 + SQRT('CDO Param'!D$17 - Correlation)*HLOOKUP('CDO Param'!D$12,$C$4:$E$1004,$A734,FALSE) + SQRT(1-Correlation)*H734</f>
        <v>0.93851982204885387</v>
      </c>
      <c r="AP734">
        <f>SQRT(Correlation)*$F734 + SQRT('CDO Param'!E$17 - Correlation)*HLOOKUP('CDO Param'!E$12,$C$4:$E$1004,$A734,FALSE) + SQRT(1-Correlation)*I734</f>
        <v>0.80800648381733853</v>
      </c>
      <c r="AQ734">
        <f>SQRT(Correlation)*$F734 + SQRT('CDO Param'!F$17 - Correlation)*HLOOKUP('CDO Param'!F$12,$C$4:$E$1004,$A734,FALSE) + SQRT(1-Correlation)*J734</f>
        <v>-0.6933115211280072</v>
      </c>
      <c r="AR734">
        <f>SQRT(Correlation)*$F734 + SQRT('CDO Param'!G$17 - Correlation)*HLOOKUP('CDO Param'!G$12,$C$4:$E$1004,$A734,FALSE) + SQRT(1-Correlation)*K734</f>
        <v>1.3434886853330539</v>
      </c>
      <c r="AS734">
        <f>SQRT(Correlation)*$F734 + SQRT('CDO Param'!H$17 - Correlation)*HLOOKUP('CDO Param'!H$12,$C$4:$E$1004,$A734,FALSE) + SQRT(1-Correlation)*L734</f>
        <v>-0.14687844312256154</v>
      </c>
      <c r="AT734">
        <f>SQRT(Correlation)*$F734 + SQRT('CDO Param'!I$17 - Correlation)*HLOOKUP('CDO Param'!I$12,$C$4:$E$1004,$A734,FALSE) + SQRT(1-Correlation)*M734</f>
        <v>-3.1424254670966739E-2</v>
      </c>
      <c r="AU734">
        <f>SQRT(Correlation)*$F734 + SQRT('CDO Param'!J$17 - Correlation)*HLOOKUP('CDO Param'!J$12,$C$4:$E$1004,$A734,FALSE) + SQRT(1-Correlation)*N734</f>
        <v>-0.55288667017461579</v>
      </c>
      <c r="AV734">
        <f>SQRT(Correlation)*$F734 + SQRT('CDO Param'!K$17 - Correlation)*HLOOKUP('CDO Param'!K$12,$C$4:$E$1004,$A734,FALSE) + SQRT(1-Correlation)*O734</f>
        <v>-0.15813893580025135</v>
      </c>
      <c r="AW734">
        <f>SQRT(Correlation)*$F734 + SQRT('CDO Param'!L$17 - Correlation)*HLOOKUP('CDO Param'!L$12,$C$4:$E$1004,$A734,FALSE) + SQRT(1-Correlation)*P734</f>
        <v>-0.38291927905117829</v>
      </c>
      <c r="AY734" s="3">
        <f>IF(AN734&lt;'CDO Param'!C$13,1,0)</f>
        <v>0</v>
      </c>
      <c r="AZ734" s="3">
        <f>IF(AO734&lt;'CDO Param'!D$13,1,0)</f>
        <v>0</v>
      </c>
      <c r="BA734" s="3">
        <f>IF(AP734&lt;'CDO Param'!E$13,1,0)</f>
        <v>0</v>
      </c>
      <c r="BB734" s="3">
        <f>IF(AQ734&lt;'CDO Param'!F$13,1,0)</f>
        <v>0</v>
      </c>
      <c r="BC734" s="3">
        <f>IF(AR734&lt;'CDO Param'!G$13,1,0)</f>
        <v>0</v>
      </c>
      <c r="BD734" s="3">
        <f>IF(AS734&lt;'CDO Param'!H$13,1,0)</f>
        <v>0</v>
      </c>
      <c r="BE734" s="3">
        <f>IF(AT734&lt;'CDO Param'!I$13,1,0)</f>
        <v>0</v>
      </c>
      <c r="BF734" s="3">
        <f>IF(AU734&lt;'CDO Param'!J$13,1,0)</f>
        <v>0</v>
      </c>
      <c r="BG734" s="3">
        <f>IF(AV734&lt;'CDO Param'!K$13,1,0)</f>
        <v>0</v>
      </c>
      <c r="BH734" s="3">
        <f>IF(AW734&lt;'CDO Param'!L$13,1,0)</f>
        <v>0</v>
      </c>
      <c r="BJ734" s="37">
        <f>AY734*'CDO Param'!C$6*AC734</f>
        <v>0</v>
      </c>
      <c r="BK734" s="37">
        <f>AZ734*'CDO Param'!D$6*AD734</f>
        <v>0</v>
      </c>
      <c r="BL734" s="37">
        <f>BA734*'CDO Param'!E$6*AE734</f>
        <v>0</v>
      </c>
      <c r="BM734" s="37">
        <f>BB734*'CDO Param'!F$6*AF734</f>
        <v>0</v>
      </c>
      <c r="BN734" s="37">
        <f>BC734*'CDO Param'!G$6*AG734</f>
        <v>0</v>
      </c>
      <c r="BO734" s="37">
        <f>BD734*'CDO Param'!H$6*AH734</f>
        <v>0</v>
      </c>
      <c r="BP734" s="37">
        <f>BE734*'CDO Param'!I$6*AI734</f>
        <v>0</v>
      </c>
      <c r="BQ734" s="37">
        <f>BF734*'CDO Param'!J$6*AJ734</f>
        <v>0</v>
      </c>
      <c r="BR734" s="37">
        <f>BG734*'CDO Param'!K$6*AK734</f>
        <v>0</v>
      </c>
      <c r="BS734" s="37">
        <f>BH734*'CDO Param'!L$6*AL734</f>
        <v>0</v>
      </c>
      <c r="BU734" s="38">
        <f t="shared" si="155"/>
        <v>0</v>
      </c>
      <c r="CE734" s="5">
        <f>BU734/'CDO Param'!$M$6</f>
        <v>0</v>
      </c>
      <c r="CF734" s="5">
        <f t="shared" si="156"/>
        <v>0</v>
      </c>
      <c r="CG734" s="5">
        <f t="shared" si="157"/>
        <v>0</v>
      </c>
    </row>
    <row r="735" spans="1:85" x14ac:dyDescent="0.2">
      <c r="A735" s="3">
        <v>732</v>
      </c>
      <c r="B735" s="3">
        <v>731</v>
      </c>
      <c r="C735">
        <v>-4.6926516006351449E-2</v>
      </c>
      <c r="D735">
        <v>0.85466808741330169</v>
      </c>
      <c r="E735">
        <v>0.38344978747772984</v>
      </c>
      <c r="F735">
        <v>1.8663013179320842</v>
      </c>
      <c r="G735">
        <v>2.2516906028613448</v>
      </c>
      <c r="H735">
        <v>-0.13245312402432319</v>
      </c>
      <c r="I735">
        <v>2.2752101358491927</v>
      </c>
      <c r="J735">
        <v>0.29309376259334385</v>
      </c>
      <c r="K735">
        <v>1.3901171769248322</v>
      </c>
      <c r="L735">
        <v>0.46294644562294707</v>
      </c>
      <c r="M735">
        <v>-0.97326847026124597</v>
      </c>
      <c r="N735">
        <v>0.46832951738906559</v>
      </c>
      <c r="O735">
        <v>0.12970986063010059</v>
      </c>
      <c r="P735">
        <v>0.77149934440967627</v>
      </c>
      <c r="R735" s="33">
        <v>0.17317930011692426</v>
      </c>
      <c r="S735" s="33">
        <v>0.62449706514575387</v>
      </c>
      <c r="T735" s="33">
        <v>0.92217390468445326</v>
      </c>
      <c r="U735" s="33">
        <v>0.97681603160538522</v>
      </c>
      <c r="V735" s="33">
        <v>0.34704319171004144</v>
      </c>
      <c r="W735" s="33">
        <v>0.75492307066681008</v>
      </c>
      <c r="X735" s="33">
        <v>0.99204869707676058</v>
      </c>
      <c r="Y735" s="33">
        <v>0.36245176911468235</v>
      </c>
      <c r="Z735" s="33">
        <v>0.72688351046614508</v>
      </c>
      <c r="AA735" s="33">
        <v>0.73116040450109188</v>
      </c>
      <c r="AC735" s="36">
        <f t="shared" si="145"/>
        <v>5.8892531856512761E-2</v>
      </c>
      <c r="AD735" s="36">
        <f t="shared" si="146"/>
        <v>0.70378749898062309</v>
      </c>
      <c r="AE735" s="36">
        <f t="shared" si="147"/>
        <v>0.98985226024826622</v>
      </c>
      <c r="AF735" s="36">
        <f t="shared" si="148"/>
        <v>0.99930946825984512</v>
      </c>
      <c r="AG735" s="36">
        <f t="shared" si="149"/>
        <v>0.25375044988731499</v>
      </c>
      <c r="AH735" s="36">
        <f t="shared" si="150"/>
        <v>0.87593420045375925</v>
      </c>
      <c r="AI735" s="36">
        <f t="shared" si="151"/>
        <v>0.99993595130851487</v>
      </c>
      <c r="AJ735" s="36">
        <f t="shared" si="152"/>
        <v>0.27646225244255679</v>
      </c>
      <c r="AK735" s="36">
        <f t="shared" si="153"/>
        <v>0.84427296654260575</v>
      </c>
      <c r="AL735" s="36">
        <f t="shared" si="154"/>
        <v>0.84931466214418494</v>
      </c>
      <c r="AN735">
        <f>SQRT(Correlation)*$F735 + SQRT('CDO Param'!C$17 - Correlation)*HLOOKUP('CDO Param'!C$12,$C$4:$E$1004,$A735,FALSE) + SQRT(1-Correlation)*G735</f>
        <v>2.8471858838505302</v>
      </c>
      <c r="AO735">
        <f>SQRT(Correlation)*$F735 + SQRT('CDO Param'!D$17 - Correlation)*HLOOKUP('CDO Param'!D$12,$C$4:$E$1004,$A735,FALSE) + SQRT(1-Correlation)*H735</f>
        <v>0.58538855000219125</v>
      </c>
      <c r="AP735">
        <f>SQRT(Correlation)*$F735 + SQRT('CDO Param'!E$17 - Correlation)*HLOOKUP('CDO Param'!E$12,$C$4:$E$1004,$A735,FALSE) + SQRT(1-Correlation)*I735</f>
        <v>2.7362145627945633</v>
      </c>
      <c r="AQ735">
        <f>SQRT(Correlation)*$F735 + SQRT('CDO Param'!F$17 - Correlation)*HLOOKUP('CDO Param'!F$12,$C$4:$E$1004,$A735,FALSE) + SQRT(1-Correlation)*J735</f>
        <v>0.95397143289483632</v>
      </c>
      <c r="AR735">
        <f>SQRT(Correlation)*$F735 + SQRT('CDO Param'!G$17 - Correlation)*HLOOKUP('CDO Param'!G$12,$C$4:$E$1004,$A735,FALSE) + SQRT(1-Correlation)*K735</f>
        <v>1.994699223641468</v>
      </c>
      <c r="AS735">
        <f>SQRT(Correlation)*$F735 + SQRT('CDO Param'!H$17 - Correlation)*HLOOKUP('CDO Param'!H$12,$C$4:$E$1004,$A735,FALSE) + SQRT(1-Correlation)*L735</f>
        <v>1.15023417739302</v>
      </c>
      <c r="AT735">
        <f>SQRT(Correlation)*$F735 + SQRT('CDO Param'!I$17 - Correlation)*HLOOKUP('CDO Param'!I$12,$C$4:$E$1004,$A735,FALSE) + SQRT(1-Correlation)*M735</f>
        <v>-0.24740526669626861</v>
      </c>
      <c r="AU735">
        <f>SQRT(Correlation)*$F735 + SQRT('CDO Param'!J$17 - Correlation)*HLOOKUP('CDO Param'!J$12,$C$4:$E$1004,$A735,FALSE) + SQRT(1-Correlation)*N735</f>
        <v>1.0220570984902577</v>
      </c>
      <c r="AV735">
        <f>SQRT(Correlation)*$F735 + SQRT('CDO Param'!K$17 - Correlation)*HLOOKUP('CDO Param'!K$12,$C$4:$E$1004,$A735,FALSE) + SQRT(1-Correlation)*O735</f>
        <v>0.7008142857314299</v>
      </c>
      <c r="AW735">
        <f>SQRT(Correlation)*$F735 + SQRT('CDO Param'!L$17 - Correlation)*HLOOKUP('CDO Param'!L$12,$C$4:$E$1004,$A735,FALSE) + SQRT(1-Correlation)*P735</f>
        <v>1.3096692498575746</v>
      </c>
      <c r="AY735" s="3">
        <f>IF(AN735&lt;'CDO Param'!C$13,1,0)</f>
        <v>0</v>
      </c>
      <c r="AZ735" s="3">
        <f>IF(AO735&lt;'CDO Param'!D$13,1,0)</f>
        <v>0</v>
      </c>
      <c r="BA735" s="3">
        <f>IF(AP735&lt;'CDO Param'!E$13,1,0)</f>
        <v>0</v>
      </c>
      <c r="BB735" s="3">
        <f>IF(AQ735&lt;'CDO Param'!F$13,1,0)</f>
        <v>0</v>
      </c>
      <c r="BC735" s="3">
        <f>IF(AR735&lt;'CDO Param'!G$13,1,0)</f>
        <v>0</v>
      </c>
      <c r="BD735" s="3">
        <f>IF(AS735&lt;'CDO Param'!H$13,1,0)</f>
        <v>0</v>
      </c>
      <c r="BE735" s="3">
        <f>IF(AT735&lt;'CDO Param'!I$13,1,0)</f>
        <v>0</v>
      </c>
      <c r="BF735" s="3">
        <f>IF(AU735&lt;'CDO Param'!J$13,1,0)</f>
        <v>0</v>
      </c>
      <c r="BG735" s="3">
        <f>IF(AV735&lt;'CDO Param'!K$13,1,0)</f>
        <v>0</v>
      </c>
      <c r="BH735" s="3">
        <f>IF(AW735&lt;'CDO Param'!L$13,1,0)</f>
        <v>0</v>
      </c>
      <c r="BJ735" s="37">
        <f>AY735*'CDO Param'!C$6*AC735</f>
        <v>0</v>
      </c>
      <c r="BK735" s="37">
        <f>AZ735*'CDO Param'!D$6*AD735</f>
        <v>0</v>
      </c>
      <c r="BL735" s="37">
        <f>BA735*'CDO Param'!E$6*AE735</f>
        <v>0</v>
      </c>
      <c r="BM735" s="37">
        <f>BB735*'CDO Param'!F$6*AF735</f>
        <v>0</v>
      </c>
      <c r="BN735" s="37">
        <f>BC735*'CDO Param'!G$6*AG735</f>
        <v>0</v>
      </c>
      <c r="BO735" s="37">
        <f>BD735*'CDO Param'!H$6*AH735</f>
        <v>0</v>
      </c>
      <c r="BP735" s="37">
        <f>BE735*'CDO Param'!I$6*AI735</f>
        <v>0</v>
      </c>
      <c r="BQ735" s="37">
        <f>BF735*'CDO Param'!J$6*AJ735</f>
        <v>0</v>
      </c>
      <c r="BR735" s="37">
        <f>BG735*'CDO Param'!K$6*AK735</f>
        <v>0</v>
      </c>
      <c r="BS735" s="37">
        <f>BH735*'CDO Param'!L$6*AL735</f>
        <v>0</v>
      </c>
      <c r="BU735" s="38">
        <f t="shared" si="155"/>
        <v>0</v>
      </c>
      <c r="CE735" s="5">
        <f>BU735/'CDO Param'!$M$6</f>
        <v>0</v>
      </c>
      <c r="CF735" s="5">
        <f t="shared" si="156"/>
        <v>0</v>
      </c>
      <c r="CG735" s="5">
        <f t="shared" si="157"/>
        <v>0</v>
      </c>
    </row>
    <row r="736" spans="1:85" x14ac:dyDescent="0.2">
      <c r="A736" s="3">
        <v>733</v>
      </c>
      <c r="B736" s="3">
        <v>732</v>
      </c>
      <c r="C736">
        <v>-2.7892383513972163</v>
      </c>
      <c r="D736">
        <v>1.293769855692517</v>
      </c>
      <c r="E736">
        <v>-1.5495288607780822</v>
      </c>
      <c r="F736">
        <v>-0.2675881205504993</v>
      </c>
      <c r="G736">
        <v>2.4647306418046355E-3</v>
      </c>
      <c r="H736">
        <v>-1.8668288248591125</v>
      </c>
      <c r="I736">
        <v>-0.2744332050497178</v>
      </c>
      <c r="J736">
        <v>-0.63653942561359145</v>
      </c>
      <c r="K736">
        <v>-3.3358810469508171</v>
      </c>
      <c r="L736">
        <v>-1.0312169251847081</v>
      </c>
      <c r="M736">
        <v>0.1239209268533159</v>
      </c>
      <c r="N736">
        <v>-0.60234924603719264</v>
      </c>
      <c r="O736">
        <v>-0.77340018833638169</v>
      </c>
      <c r="P736">
        <v>9.768655218067579E-2</v>
      </c>
      <c r="R736" s="33">
        <v>0.6129184498511806</v>
      </c>
      <c r="S736" s="33">
        <v>0.32038664879295353</v>
      </c>
      <c r="T736" s="33">
        <v>0.73840626317002167</v>
      </c>
      <c r="U736" s="33">
        <v>0.39406509855485761</v>
      </c>
      <c r="V736" s="33">
        <v>5.2111411491460827E-2</v>
      </c>
      <c r="W736" s="33">
        <v>0.8364929369820715</v>
      </c>
      <c r="X736" s="33">
        <v>0.93679185767508666</v>
      </c>
      <c r="Y736" s="33">
        <v>0.66075194518116864</v>
      </c>
      <c r="Z736" s="33">
        <v>0.25794265990049703</v>
      </c>
      <c r="AA736" s="33">
        <v>0.24228494765343375</v>
      </c>
      <c r="AC736" s="36">
        <f t="shared" si="145"/>
        <v>0.68590544213659732</v>
      </c>
      <c r="AD736" s="36">
        <f t="shared" si="146"/>
        <v>0.21618242094606138</v>
      </c>
      <c r="AE736" s="36">
        <f t="shared" si="147"/>
        <v>0.85768419278527153</v>
      </c>
      <c r="AF736" s="36">
        <f t="shared" si="148"/>
        <v>0.32503117579356883</v>
      </c>
      <c r="AG736" s="36">
        <f t="shared" si="149"/>
        <v>4.1712373982057613E-3</v>
      </c>
      <c r="AH736" s="36">
        <f t="shared" si="150"/>
        <v>0.94802625875646207</v>
      </c>
      <c r="AI736" s="36">
        <f t="shared" si="151"/>
        <v>0.9935995903940712</v>
      </c>
      <c r="AJ736" s="36">
        <f t="shared" si="152"/>
        <v>0.75747072108116487</v>
      </c>
      <c r="AK736" s="36">
        <f t="shared" si="153"/>
        <v>0.13818160456083475</v>
      </c>
      <c r="AL736" s="36">
        <f t="shared" si="154"/>
        <v>0.12109697151751148</v>
      </c>
      <c r="AN736">
        <f>SQRT(Correlation)*$F736 + SQRT('CDO Param'!C$17 - Correlation)*HLOOKUP('CDO Param'!C$12,$C$4:$E$1004,$A736,FALSE) + SQRT(1-Correlation)*G736</f>
        <v>0.10068614287072858</v>
      </c>
      <c r="AO736">
        <f>SQRT(Correlation)*$F736 + SQRT('CDO Param'!D$17 - Correlation)*HLOOKUP('CDO Param'!D$12,$C$4:$E$1004,$A736,FALSE) + SQRT(1-Correlation)*H736</f>
        <v>-1.6726814323864527</v>
      </c>
      <c r="AP736">
        <f>SQRT(Correlation)*$F736 + SQRT('CDO Param'!E$17 - Correlation)*HLOOKUP('CDO Param'!E$12,$C$4:$E$1004,$A736,FALSE) + SQRT(1-Correlation)*I736</f>
        <v>-1.0829320941435501</v>
      </c>
      <c r="AQ736">
        <f>SQRT(Correlation)*$F736 + SQRT('CDO Param'!F$17 - Correlation)*HLOOKUP('CDO Param'!F$12,$C$4:$E$1004,$A736,FALSE) + SQRT(1-Correlation)*J736</f>
        <v>-1.0349783017843703</v>
      </c>
      <c r="AR736">
        <f>SQRT(Correlation)*$F736 + SQRT('CDO Param'!G$17 - Correlation)*HLOOKUP('CDO Param'!G$12,$C$4:$E$1004,$A736,FALSE) + SQRT(1-Correlation)*K736</f>
        <v>-3.5957986136795905</v>
      </c>
      <c r="AS736">
        <f>SQRT(Correlation)*$F736 + SQRT('CDO Param'!H$17 - Correlation)*HLOOKUP('CDO Param'!H$12,$C$4:$E$1004,$A736,FALSE) + SQRT(1-Correlation)*L736</f>
        <v>-0.87995037951308352</v>
      </c>
      <c r="AT736">
        <f>SQRT(Correlation)*$F736 + SQRT('CDO Param'!I$17 - Correlation)*HLOOKUP('CDO Param'!I$12,$C$4:$E$1004,$A736,FALSE) + SQRT(1-Correlation)*M736</f>
        <v>-0.31354226656940842</v>
      </c>
      <c r="AU736">
        <f>SQRT(Correlation)*$F736 + SQRT('CDO Param'!J$17 - Correlation)*HLOOKUP('CDO Param'!J$12,$C$4:$E$1004,$A736,FALSE) + SQRT(1-Correlation)*N736</f>
        <v>-1.3940205653912152</v>
      </c>
      <c r="AV736">
        <f>SQRT(Correlation)*$F736 + SQRT('CDO Param'!K$17 - Correlation)*HLOOKUP('CDO Param'!K$12,$C$4:$E$1004,$A736,FALSE) + SQRT(1-Correlation)*O736</f>
        <v>-1.556293737466258</v>
      </c>
      <c r="AW736">
        <f>SQRT(Correlation)*$F736 + SQRT('CDO Param'!L$17 - Correlation)*HLOOKUP('CDO Param'!L$12,$C$4:$E$1004,$A736,FALSE) + SQRT(1-Correlation)*P736</f>
        <v>-0.7299082955844638</v>
      </c>
      <c r="AY736" s="3">
        <f>IF(AN736&lt;'CDO Param'!C$13,1,0)</f>
        <v>0</v>
      </c>
      <c r="AZ736" s="3">
        <f>IF(AO736&lt;'CDO Param'!D$13,1,0)</f>
        <v>0</v>
      </c>
      <c r="BA736" s="3">
        <f>IF(AP736&lt;'CDO Param'!E$13,1,0)</f>
        <v>1</v>
      </c>
      <c r="BB736" s="3">
        <f>IF(AQ736&lt;'CDO Param'!F$13,1,0)</f>
        <v>0</v>
      </c>
      <c r="BC736" s="3">
        <f>IF(AR736&lt;'CDO Param'!G$13,1,0)</f>
        <v>1</v>
      </c>
      <c r="BD736" s="3">
        <f>IF(AS736&lt;'CDO Param'!H$13,1,0)</f>
        <v>0</v>
      </c>
      <c r="BE736" s="3">
        <f>IF(AT736&lt;'CDO Param'!I$13,1,0)</f>
        <v>0</v>
      </c>
      <c r="BF736" s="3">
        <f>IF(AU736&lt;'CDO Param'!J$13,1,0)</f>
        <v>0</v>
      </c>
      <c r="BG736" s="3">
        <f>IF(AV736&lt;'CDO Param'!K$13,1,0)</f>
        <v>0</v>
      </c>
      <c r="BH736" s="3">
        <f>IF(AW736&lt;'CDO Param'!L$13,1,0)</f>
        <v>1</v>
      </c>
      <c r="BJ736" s="37">
        <f>AY736*'CDO Param'!C$6*AC736</f>
        <v>0</v>
      </c>
      <c r="BK736" s="37">
        <f>AZ736*'CDO Param'!D$6*AD736</f>
        <v>0</v>
      </c>
      <c r="BL736" s="37">
        <f>BA736*'CDO Param'!E$6*AE736</f>
        <v>8576.8419278527144</v>
      </c>
      <c r="BM736" s="37">
        <f>BB736*'CDO Param'!F$6*AF736</f>
        <v>0</v>
      </c>
      <c r="BN736" s="37">
        <f>BC736*'CDO Param'!G$6*AG736</f>
        <v>41.712373982057613</v>
      </c>
      <c r="BO736" s="37">
        <f>BD736*'CDO Param'!H$6*AH736</f>
        <v>0</v>
      </c>
      <c r="BP736" s="37">
        <f>BE736*'CDO Param'!I$6*AI736</f>
        <v>0</v>
      </c>
      <c r="BQ736" s="37">
        <f>BF736*'CDO Param'!J$6*AJ736</f>
        <v>0</v>
      </c>
      <c r="BR736" s="37">
        <f>BG736*'CDO Param'!K$6*AK736</f>
        <v>0</v>
      </c>
      <c r="BS736" s="37">
        <f>BH736*'CDO Param'!L$6*AL736</f>
        <v>1210.9697151751147</v>
      </c>
      <c r="BU736" s="38">
        <f t="shared" si="155"/>
        <v>9829.5240170098878</v>
      </c>
      <c r="CE736" s="5">
        <f>BU736/'CDO Param'!$M$6</f>
        <v>0.10239087517718633</v>
      </c>
      <c r="CF736" s="5">
        <f t="shared" si="156"/>
        <v>0.02</v>
      </c>
      <c r="CG736" s="5">
        <f t="shared" si="157"/>
        <v>1</v>
      </c>
    </row>
    <row r="737" spans="1:85" x14ac:dyDescent="0.2">
      <c r="A737" s="3">
        <v>734</v>
      </c>
      <c r="B737" s="3">
        <v>733</v>
      </c>
      <c r="C737">
        <v>-0.1176806563307764</v>
      </c>
      <c r="D737">
        <v>1.8449009075993672</v>
      </c>
      <c r="E737">
        <v>-0.42298552216379903</v>
      </c>
      <c r="F737">
        <v>-0.62693061408936046</v>
      </c>
      <c r="G737">
        <v>0.74943727668141946</v>
      </c>
      <c r="H737">
        <v>-0.76515107139130123</v>
      </c>
      <c r="I737">
        <v>0.46373088480322622</v>
      </c>
      <c r="J737">
        <v>1.2121540748921689</v>
      </c>
      <c r="K737">
        <v>-0.25512008505756967</v>
      </c>
      <c r="L737">
        <v>-0.55465761761297472</v>
      </c>
      <c r="M737">
        <v>0.56170279094658326</v>
      </c>
      <c r="N737">
        <v>0.56403678172500804</v>
      </c>
      <c r="O737">
        <v>-1.4293163985712454</v>
      </c>
      <c r="P737">
        <v>-2.2797757992520928</v>
      </c>
      <c r="R737" s="33">
        <v>8.3115211261024335E-2</v>
      </c>
      <c r="S737" s="33">
        <v>0.91735566403593671</v>
      </c>
      <c r="T737" s="33">
        <v>0.99664545198746279</v>
      </c>
      <c r="U737" s="33">
        <v>0.62011155328718548</v>
      </c>
      <c r="V737" s="33">
        <v>0.21487609772704361</v>
      </c>
      <c r="W737" s="33">
        <v>0.42257449842178008</v>
      </c>
      <c r="X737" s="33">
        <v>0.2095949748575664</v>
      </c>
      <c r="Y737" s="33">
        <v>0.66274243111849873</v>
      </c>
      <c r="Z737" s="33">
        <v>0.71203980860861005</v>
      </c>
      <c r="AA737" s="33">
        <v>0.25306328490984781</v>
      </c>
      <c r="AC737" s="36">
        <f t="shared" si="145"/>
        <v>1.1737118748402371E-2</v>
      </c>
      <c r="AD737" s="36">
        <f t="shared" si="146"/>
        <v>0.98840948564974029</v>
      </c>
      <c r="AE737" s="36">
        <f t="shared" si="147"/>
        <v>0.99999058932344964</v>
      </c>
      <c r="AF737" s="36">
        <f t="shared" si="148"/>
        <v>0.6970526759047091</v>
      </c>
      <c r="AG737" s="36">
        <f t="shared" si="149"/>
        <v>9.3791892393589579E-2</v>
      </c>
      <c r="AH737" s="36">
        <f t="shared" si="150"/>
        <v>0.3707077234064895</v>
      </c>
      <c r="AI737" s="36">
        <f t="shared" si="151"/>
        <v>8.8922293395865978E-2</v>
      </c>
      <c r="AJ737" s="36">
        <f t="shared" si="152"/>
        <v>0.76030575799690414</v>
      </c>
      <c r="AK737" s="36">
        <f t="shared" si="153"/>
        <v>0.82620434340815685</v>
      </c>
      <c r="AL737" s="36">
        <f t="shared" si="154"/>
        <v>0.13274462663060282</v>
      </c>
      <c r="AN737">
        <f>SQRT(Correlation)*$F737 + SQRT('CDO Param'!C$17 - Correlation)*HLOOKUP('CDO Param'!C$12,$C$4:$E$1004,$A737,FALSE) + SQRT(1-Correlation)*G737</f>
        <v>0.77363414825922727</v>
      </c>
      <c r="AO737">
        <f>SQRT(Correlation)*$F737 + SQRT('CDO Param'!D$17 - Correlation)*HLOOKUP('CDO Param'!D$12,$C$4:$E$1004,$A737,FALSE) + SQRT(1-Correlation)*H737</f>
        <v>-0.66323052097928092</v>
      </c>
      <c r="AP737">
        <f>SQRT(Correlation)*$F737 + SQRT('CDO Param'!E$17 - Correlation)*HLOOKUP('CDO Param'!E$12,$C$4:$E$1004,$A737,FALSE) + SQRT(1-Correlation)*I737</f>
        <v>0.21054550258455543</v>
      </c>
      <c r="AQ737">
        <f>SQRT(Correlation)*$F737 + SQRT('CDO Param'!F$17 - Correlation)*HLOOKUP('CDO Param'!F$12,$C$4:$E$1004,$A737,FALSE) + SQRT(1-Correlation)*J737</f>
        <v>0.85711501986737959</v>
      </c>
      <c r="AR737">
        <f>SQRT(Correlation)*$F737 + SQRT('CDO Param'!G$17 - Correlation)*HLOOKUP('CDO Param'!G$12,$C$4:$E$1004,$A737,FALSE) + SQRT(1-Correlation)*K737</f>
        <v>-0.53486346933803541</v>
      </c>
      <c r="AS737">
        <f>SQRT(Correlation)*$F737 + SQRT('CDO Param'!H$17 - Correlation)*HLOOKUP('CDO Param'!H$12,$C$4:$E$1004,$A737,FALSE) + SQRT(1-Correlation)*L737</f>
        <v>-0.46353889703081474</v>
      </c>
      <c r="AT737">
        <f>SQRT(Correlation)*$F737 + SQRT('CDO Param'!I$17 - Correlation)*HLOOKUP('CDO Param'!I$12,$C$4:$E$1004,$A737,FALSE) + SQRT(1-Correlation)*M737</f>
        <v>0.24004275059269026</v>
      </c>
      <c r="AU737">
        <f>SQRT(Correlation)*$F737 + SQRT('CDO Param'!J$17 - Correlation)*HLOOKUP('CDO Param'!J$12,$C$4:$E$1004,$A737,FALSE) + SQRT(1-Correlation)*N737</f>
        <v>0.3057040316902262</v>
      </c>
      <c r="AV737">
        <f>SQRT(Correlation)*$F737 + SQRT('CDO Param'!K$17 - Correlation)*HLOOKUP('CDO Param'!K$12,$C$4:$E$1004,$A737,FALSE) + SQRT(1-Correlation)*O737</f>
        <v>-1.5853568375727038</v>
      </c>
      <c r="AW737">
        <f>SQRT(Correlation)*$F737 + SQRT('CDO Param'!L$17 - Correlation)*HLOOKUP('CDO Param'!L$12,$C$4:$E$1004,$A737,FALSE) + SQRT(1-Correlation)*P737</f>
        <v>-2.3921734666686736</v>
      </c>
      <c r="AY737" s="3">
        <f>IF(AN737&lt;'CDO Param'!C$13,1,0)</f>
        <v>0</v>
      </c>
      <c r="AZ737" s="3">
        <f>IF(AO737&lt;'CDO Param'!D$13,1,0)</f>
        <v>0</v>
      </c>
      <c r="BA737" s="3">
        <f>IF(AP737&lt;'CDO Param'!E$13,1,0)</f>
        <v>0</v>
      </c>
      <c r="BB737" s="3">
        <f>IF(AQ737&lt;'CDO Param'!F$13,1,0)</f>
        <v>0</v>
      </c>
      <c r="BC737" s="3">
        <f>IF(AR737&lt;'CDO Param'!G$13,1,0)</f>
        <v>1</v>
      </c>
      <c r="BD737" s="3">
        <f>IF(AS737&lt;'CDO Param'!H$13,1,0)</f>
        <v>0</v>
      </c>
      <c r="BE737" s="3">
        <f>IF(AT737&lt;'CDO Param'!I$13,1,0)</f>
        <v>0</v>
      </c>
      <c r="BF737" s="3">
        <f>IF(AU737&lt;'CDO Param'!J$13,1,0)</f>
        <v>0</v>
      </c>
      <c r="BG737" s="3">
        <f>IF(AV737&lt;'CDO Param'!K$13,1,0)</f>
        <v>0</v>
      </c>
      <c r="BH737" s="3">
        <f>IF(AW737&lt;'CDO Param'!L$13,1,0)</f>
        <v>1</v>
      </c>
      <c r="BJ737" s="37">
        <f>AY737*'CDO Param'!C$6*AC737</f>
        <v>0</v>
      </c>
      <c r="BK737" s="37">
        <f>AZ737*'CDO Param'!D$6*AD737</f>
        <v>0</v>
      </c>
      <c r="BL737" s="37">
        <f>BA737*'CDO Param'!E$6*AE737</f>
        <v>0</v>
      </c>
      <c r="BM737" s="37">
        <f>BB737*'CDO Param'!F$6*AF737</f>
        <v>0</v>
      </c>
      <c r="BN737" s="37">
        <f>BC737*'CDO Param'!G$6*AG737</f>
        <v>937.9189239358958</v>
      </c>
      <c r="BO737" s="37">
        <f>BD737*'CDO Param'!H$6*AH737</f>
        <v>0</v>
      </c>
      <c r="BP737" s="37">
        <f>BE737*'CDO Param'!I$6*AI737</f>
        <v>0</v>
      </c>
      <c r="BQ737" s="37">
        <f>BF737*'CDO Param'!J$6*AJ737</f>
        <v>0</v>
      </c>
      <c r="BR737" s="37">
        <f>BG737*'CDO Param'!K$6*AK737</f>
        <v>0</v>
      </c>
      <c r="BS737" s="37">
        <f>BH737*'CDO Param'!L$6*AL737</f>
        <v>1327.4462663060283</v>
      </c>
      <c r="BU737" s="38">
        <f t="shared" si="155"/>
        <v>2265.3651902419242</v>
      </c>
      <c r="CE737" s="5">
        <f>BU737/'CDO Param'!$M$6</f>
        <v>2.3597554065020045E-2</v>
      </c>
      <c r="CF737" s="5">
        <f t="shared" si="156"/>
        <v>0</v>
      </c>
      <c r="CG737" s="5">
        <f t="shared" si="157"/>
        <v>0</v>
      </c>
    </row>
    <row r="738" spans="1:85" x14ac:dyDescent="0.2">
      <c r="A738" s="3">
        <v>735</v>
      </c>
      <c r="B738" s="3">
        <v>734</v>
      </c>
      <c r="C738">
        <v>-1.3136650522937998</v>
      </c>
      <c r="D738">
        <v>0.58000978242489509</v>
      </c>
      <c r="E738">
        <v>-2.4599285097792745</v>
      </c>
      <c r="F738">
        <v>1.3801309250993654</v>
      </c>
      <c r="G738">
        <v>-1.958997017936781</v>
      </c>
      <c r="H738">
        <v>-1.1293013812974095</v>
      </c>
      <c r="I738">
        <v>0.19564481590350624</v>
      </c>
      <c r="J738">
        <v>2.1390405890997499</v>
      </c>
      <c r="K738">
        <v>-0.1002479166345438</v>
      </c>
      <c r="L738">
        <v>-0.10665303307177965</v>
      </c>
      <c r="M738">
        <v>0.64229425333905965</v>
      </c>
      <c r="N738">
        <v>-0.13200178727856837</v>
      </c>
      <c r="O738">
        <v>2.293745637871325</v>
      </c>
      <c r="P738">
        <v>0.69455381890293211</v>
      </c>
      <c r="R738" s="33">
        <v>0.23462947981181995</v>
      </c>
      <c r="S738" s="33">
        <v>0.41766719725805668</v>
      </c>
      <c r="T738" s="33">
        <v>0.73258431615893926</v>
      </c>
      <c r="U738" s="33">
        <v>0.54460168329281811</v>
      </c>
      <c r="V738" s="33">
        <v>0.12049110239394527</v>
      </c>
      <c r="W738" s="33">
        <v>9.3957935038003107E-2</v>
      </c>
      <c r="X738" s="33">
        <v>0.15101418371825209</v>
      </c>
      <c r="Y738" s="33">
        <v>9.5385752662730292E-2</v>
      </c>
      <c r="Z738" s="33">
        <v>0.14834500250795157</v>
      </c>
      <c r="AA738" s="33">
        <v>0.23445715114216187</v>
      </c>
      <c r="AC738" s="36">
        <f t="shared" si="145"/>
        <v>0.113132209379822</v>
      </c>
      <c r="AD738" s="36">
        <f t="shared" si="146"/>
        <v>0.36273912074639786</v>
      </c>
      <c r="AE738" s="36">
        <f t="shared" si="147"/>
        <v>0.85097656031776525</v>
      </c>
      <c r="AF738" s="36">
        <f t="shared" si="148"/>
        <v>0.5751086264833094</v>
      </c>
      <c r="AG738" s="36">
        <f t="shared" si="149"/>
        <v>2.6635398963624563E-2</v>
      </c>
      <c r="AH738" s="36">
        <f t="shared" si="150"/>
        <v>1.5391932630012598E-2</v>
      </c>
      <c r="AI738" s="36">
        <f t="shared" si="151"/>
        <v>4.3700773818983026E-2</v>
      </c>
      <c r="AJ738" s="36">
        <f t="shared" si="152"/>
        <v>1.5913360506458731E-2</v>
      </c>
      <c r="AK738" s="36">
        <f t="shared" si="153"/>
        <v>4.2030323311037454E-2</v>
      </c>
      <c r="AL738" s="36">
        <f t="shared" si="154"/>
        <v>0.11295590080669547</v>
      </c>
      <c r="AN738">
        <f>SQRT(Correlation)*$F738 + SQRT('CDO Param'!C$17 - Correlation)*HLOOKUP('CDO Param'!C$12,$C$4:$E$1004,$A738,FALSE) + SQRT(1-Correlation)*G738</f>
        <v>-1.3400062625310274</v>
      </c>
      <c r="AO738">
        <f>SQRT(Correlation)*$F738 + SQRT('CDO Param'!D$17 - Correlation)*HLOOKUP('CDO Param'!D$12,$C$4:$E$1004,$A738,FALSE) + SQRT(1-Correlation)*H738</f>
        <v>-0.55288786958586755</v>
      </c>
      <c r="AP738">
        <f>SQRT(Correlation)*$F738 + SQRT('CDO Param'!E$17 - Correlation)*HLOOKUP('CDO Param'!E$12,$C$4:$E$1004,$A738,FALSE) + SQRT(1-Correlation)*I738</f>
        <v>0.27447758501214259</v>
      </c>
      <c r="AQ738">
        <f>SQRT(Correlation)*$F738 + SQRT('CDO Param'!F$17 - Correlation)*HLOOKUP('CDO Param'!F$12,$C$4:$E$1004,$A738,FALSE) + SQRT(1-Correlation)*J738</f>
        <v>1.9156510632203676</v>
      </c>
      <c r="AR738">
        <f>SQRT(Correlation)*$F738 + SQRT('CDO Param'!G$17 - Correlation)*HLOOKUP('CDO Param'!G$12,$C$4:$E$1004,$A738,FALSE) + SQRT(1-Correlation)*K738</f>
        <v>-0.20872454168624904</v>
      </c>
      <c r="AS738">
        <f>SQRT(Correlation)*$F738 + SQRT('CDO Param'!H$17 - Correlation)*HLOOKUP('CDO Param'!H$12,$C$4:$E$1004,$A738,FALSE) + SQRT(1-Correlation)*L738</f>
        <v>0.41728153815473318</v>
      </c>
      <c r="AT738">
        <f>SQRT(Correlation)*$F738 + SQRT('CDO Param'!I$17 - Correlation)*HLOOKUP('CDO Param'!I$12,$C$4:$E$1004,$A738,FALSE) + SQRT(1-Correlation)*M738</f>
        <v>0.49571281306589421</v>
      </c>
      <c r="AU738">
        <f>SQRT(Correlation)*$F738 + SQRT('CDO Param'!J$17 - Correlation)*HLOOKUP('CDO Param'!J$12,$C$4:$E$1004,$A738,FALSE) + SQRT(1-Correlation)*N738</f>
        <v>-3.6355275089675926E-2</v>
      </c>
      <c r="AV738">
        <f>SQRT(Correlation)*$F738 + SQRT('CDO Param'!K$17 - Correlation)*HLOOKUP('CDO Param'!K$12,$C$4:$E$1004,$A738,FALSE) + SQRT(1-Correlation)*O738</f>
        <v>2.2649107924390663</v>
      </c>
      <c r="AW738">
        <f>SQRT(Correlation)*$F738 + SQRT('CDO Param'!L$17 - Correlation)*HLOOKUP('CDO Param'!L$12,$C$4:$E$1004,$A738,FALSE) + SQRT(1-Correlation)*P738</f>
        <v>0.74778422340473161</v>
      </c>
      <c r="AY738" s="3">
        <f>IF(AN738&lt;'CDO Param'!C$13,1,0)</f>
        <v>0</v>
      </c>
      <c r="AZ738" s="3">
        <f>IF(AO738&lt;'CDO Param'!D$13,1,0)</f>
        <v>0</v>
      </c>
      <c r="BA738" s="3">
        <f>IF(AP738&lt;'CDO Param'!E$13,1,0)</f>
        <v>0</v>
      </c>
      <c r="BB738" s="3">
        <f>IF(AQ738&lt;'CDO Param'!F$13,1,0)</f>
        <v>0</v>
      </c>
      <c r="BC738" s="3">
        <f>IF(AR738&lt;'CDO Param'!G$13,1,0)</f>
        <v>1</v>
      </c>
      <c r="BD738" s="3">
        <f>IF(AS738&lt;'CDO Param'!H$13,1,0)</f>
        <v>0</v>
      </c>
      <c r="BE738" s="3">
        <f>IF(AT738&lt;'CDO Param'!I$13,1,0)</f>
        <v>0</v>
      </c>
      <c r="BF738" s="3">
        <f>IF(AU738&lt;'CDO Param'!J$13,1,0)</f>
        <v>0</v>
      </c>
      <c r="BG738" s="3">
        <f>IF(AV738&lt;'CDO Param'!K$13,1,0)</f>
        <v>0</v>
      </c>
      <c r="BH738" s="3">
        <f>IF(AW738&lt;'CDO Param'!L$13,1,0)</f>
        <v>0</v>
      </c>
      <c r="BJ738" s="37">
        <f>AY738*'CDO Param'!C$6*AC738</f>
        <v>0</v>
      </c>
      <c r="BK738" s="37">
        <f>AZ738*'CDO Param'!D$6*AD738</f>
        <v>0</v>
      </c>
      <c r="BL738" s="37">
        <f>BA738*'CDO Param'!E$6*AE738</f>
        <v>0</v>
      </c>
      <c r="BM738" s="37">
        <f>BB738*'CDO Param'!F$6*AF738</f>
        <v>0</v>
      </c>
      <c r="BN738" s="37">
        <f>BC738*'CDO Param'!G$6*AG738</f>
        <v>266.35398963624561</v>
      </c>
      <c r="BO738" s="37">
        <f>BD738*'CDO Param'!H$6*AH738</f>
        <v>0</v>
      </c>
      <c r="BP738" s="37">
        <f>BE738*'CDO Param'!I$6*AI738</f>
        <v>0</v>
      </c>
      <c r="BQ738" s="37">
        <f>BF738*'CDO Param'!J$6*AJ738</f>
        <v>0</v>
      </c>
      <c r="BR738" s="37">
        <f>BG738*'CDO Param'!K$6*AK738</f>
        <v>0</v>
      </c>
      <c r="BS738" s="37">
        <f>BH738*'CDO Param'!L$6*AL738</f>
        <v>0</v>
      </c>
      <c r="BU738" s="38">
        <f t="shared" si="155"/>
        <v>266.35398963624561</v>
      </c>
      <c r="CE738" s="5">
        <f>BU738/'CDO Param'!$M$6</f>
        <v>2.7745207253775583E-3</v>
      </c>
      <c r="CF738" s="5">
        <f t="shared" si="156"/>
        <v>0</v>
      </c>
      <c r="CG738" s="5">
        <f t="shared" si="157"/>
        <v>0</v>
      </c>
    </row>
    <row r="739" spans="1:85" x14ac:dyDescent="0.2">
      <c r="A739" s="3">
        <v>736</v>
      </c>
      <c r="B739" s="3">
        <v>735</v>
      </c>
      <c r="C739">
        <v>0.4863045433012303</v>
      </c>
      <c r="D739">
        <v>0.76371861723600887</v>
      </c>
      <c r="E739">
        <v>-1.0301073416485451</v>
      </c>
      <c r="F739">
        <v>-1.3181511349102948</v>
      </c>
      <c r="G739">
        <v>-0.63230345404008403</v>
      </c>
      <c r="H739">
        <v>-0.75971456681145355</v>
      </c>
      <c r="I739">
        <v>1.5545083442702889</v>
      </c>
      <c r="J739">
        <v>-1.6982539818855003</v>
      </c>
      <c r="K739">
        <v>0.74670424510259181</v>
      </c>
      <c r="L739">
        <v>-0.33399942367395852</v>
      </c>
      <c r="M739">
        <v>2.0329298422439024</v>
      </c>
      <c r="N739">
        <v>0.13687099453818519</v>
      </c>
      <c r="O739">
        <v>-0.34524077818787191</v>
      </c>
      <c r="P739">
        <v>0.95059476734604686</v>
      </c>
      <c r="R739" s="33">
        <v>0.52133924631464257</v>
      </c>
      <c r="S739" s="33">
        <v>0.14871281019817703</v>
      </c>
      <c r="T739" s="33">
        <v>0.41620100076133432</v>
      </c>
      <c r="U739" s="33">
        <v>9.0219795745899806E-2</v>
      </c>
      <c r="V739" s="33">
        <v>0.32410710133803405</v>
      </c>
      <c r="W739" s="33">
        <v>0.26805218833873617</v>
      </c>
      <c r="X739" s="33">
        <v>0.15312940913863918</v>
      </c>
      <c r="Y739" s="33">
        <v>0.64597939310873831</v>
      </c>
      <c r="Z739" s="33">
        <v>0.97565997856467035</v>
      </c>
      <c r="AA739" s="33">
        <v>0.91725973641372271</v>
      </c>
      <c r="AC739" s="36">
        <f t="shared" si="145"/>
        <v>0.5360508002057558</v>
      </c>
      <c r="AD739" s="36">
        <f t="shared" si="146"/>
        <v>4.2258476147580257E-2</v>
      </c>
      <c r="AE739" s="36">
        <f t="shared" si="147"/>
        <v>0.36036617248370595</v>
      </c>
      <c r="AF739" s="36">
        <f t="shared" si="148"/>
        <v>1.4071220038452681E-2</v>
      </c>
      <c r="AG739" s="36">
        <f t="shared" si="149"/>
        <v>0.22128588931068685</v>
      </c>
      <c r="AH739" s="36">
        <f t="shared" si="150"/>
        <v>0.14976529471510891</v>
      </c>
      <c r="AI739" s="36">
        <f t="shared" si="151"/>
        <v>4.5048835097791562E-2</v>
      </c>
      <c r="AJ739" s="36">
        <f t="shared" si="152"/>
        <v>0.73604997272578387</v>
      </c>
      <c r="AK739" s="36">
        <f t="shared" si="153"/>
        <v>0.9992306334954526</v>
      </c>
      <c r="AL739" s="36">
        <f t="shared" si="154"/>
        <v>0.98837970034575995</v>
      </c>
      <c r="AN739">
        <f>SQRT(Correlation)*$F739 + SQRT('CDO Param'!C$17 - Correlation)*HLOOKUP('CDO Param'!C$12,$C$4:$E$1004,$A739,FALSE) + SQRT(1-Correlation)*G739</f>
        <v>-0.90868559217952138</v>
      </c>
      <c r="AO739">
        <f>SQRT(Correlation)*$F739 + SQRT('CDO Param'!D$17 - Correlation)*HLOOKUP('CDO Param'!D$12,$C$4:$E$1004,$A739,FALSE) + SQRT(1-Correlation)*H739</f>
        <v>-1.0295583868517502</v>
      </c>
      <c r="AP739">
        <f>SQRT(Correlation)*$F739 + SQRT('CDO Param'!E$17 - Correlation)*HLOOKUP('CDO Param'!E$12,$C$4:$E$1004,$A739,FALSE) + SQRT(1-Correlation)*I739</f>
        <v>1.1865642025257288</v>
      </c>
      <c r="AQ739">
        <f>SQRT(Correlation)*$F739 + SQRT('CDO Param'!F$17 - Correlation)*HLOOKUP('CDO Param'!F$12,$C$4:$E$1004,$A739,FALSE) + SQRT(1-Correlation)*J739</f>
        <v>-2.2582801811325703</v>
      </c>
      <c r="AR739">
        <f>SQRT(Correlation)*$F739 + SQRT('CDO Param'!G$17 - Correlation)*HLOOKUP('CDO Param'!G$12,$C$4:$E$1004,$A739,FALSE) + SQRT(1-Correlation)*K739</f>
        <v>6.1210853242229191E-2</v>
      </c>
      <c r="AS739">
        <f>SQRT(Correlation)*$F739 + SQRT('CDO Param'!H$17 - Correlation)*HLOOKUP('CDO Param'!H$12,$C$4:$E$1004,$A739,FALSE) + SQRT(1-Correlation)*L739</f>
        <v>-0.62568954083002493</v>
      </c>
      <c r="AT739">
        <f>SQRT(Correlation)*$F739 + SQRT('CDO Param'!I$17 - Correlation)*HLOOKUP('CDO Param'!I$12,$C$4:$E$1004,$A739,FALSE) + SQRT(1-Correlation)*M739</f>
        <v>1.2814315947752393</v>
      </c>
      <c r="AU739">
        <f>SQRT(Correlation)*$F739 + SQRT('CDO Param'!J$17 - Correlation)*HLOOKUP('CDO Param'!J$12,$C$4:$E$1004,$A739,FALSE) + SQRT(1-Correlation)*N739</f>
        <v>-0.15832467385771298</v>
      </c>
      <c r="AV739">
        <f>SQRT(Correlation)*$F739 + SQRT('CDO Param'!K$17 - Correlation)*HLOOKUP('CDO Param'!K$12,$C$4:$E$1004,$A739,FALSE) + SQRT(1-Correlation)*O739</f>
        <v>-0.61569606043644853</v>
      </c>
      <c r="AW739">
        <f>SQRT(Correlation)*$F739 + SQRT('CDO Param'!L$17 - Correlation)*HLOOKUP('CDO Param'!L$12,$C$4:$E$1004,$A739,FALSE) + SQRT(1-Correlation)*P739</f>
        <v>0.61364147863175622</v>
      </c>
      <c r="AY739" s="3">
        <f>IF(AN739&lt;'CDO Param'!C$13,1,0)</f>
        <v>0</v>
      </c>
      <c r="AZ739" s="3">
        <f>IF(AO739&lt;'CDO Param'!D$13,1,0)</f>
        <v>0</v>
      </c>
      <c r="BA739" s="3">
        <f>IF(AP739&lt;'CDO Param'!E$13,1,0)</f>
        <v>0</v>
      </c>
      <c r="BB739" s="3">
        <f>IF(AQ739&lt;'CDO Param'!F$13,1,0)</f>
        <v>1</v>
      </c>
      <c r="BC739" s="3">
        <f>IF(AR739&lt;'CDO Param'!G$13,1,0)</f>
        <v>0</v>
      </c>
      <c r="BD739" s="3">
        <f>IF(AS739&lt;'CDO Param'!H$13,1,0)</f>
        <v>0</v>
      </c>
      <c r="BE739" s="3">
        <f>IF(AT739&lt;'CDO Param'!I$13,1,0)</f>
        <v>0</v>
      </c>
      <c r="BF739" s="3">
        <f>IF(AU739&lt;'CDO Param'!J$13,1,0)</f>
        <v>0</v>
      </c>
      <c r="BG739" s="3">
        <f>IF(AV739&lt;'CDO Param'!K$13,1,0)</f>
        <v>0</v>
      </c>
      <c r="BH739" s="3">
        <f>IF(AW739&lt;'CDO Param'!L$13,1,0)</f>
        <v>0</v>
      </c>
      <c r="BJ739" s="37">
        <f>AY739*'CDO Param'!C$6*AC739</f>
        <v>0</v>
      </c>
      <c r="BK739" s="37">
        <f>AZ739*'CDO Param'!D$6*AD739</f>
        <v>0</v>
      </c>
      <c r="BL739" s="37">
        <f>BA739*'CDO Param'!E$6*AE739</f>
        <v>0</v>
      </c>
      <c r="BM739" s="37">
        <f>BB739*'CDO Param'!F$6*AF739</f>
        <v>140.7122003845268</v>
      </c>
      <c r="BN739" s="37">
        <f>BC739*'CDO Param'!G$6*AG739</f>
        <v>0</v>
      </c>
      <c r="BO739" s="37">
        <f>BD739*'CDO Param'!H$6*AH739</f>
        <v>0</v>
      </c>
      <c r="BP739" s="37">
        <f>BE739*'CDO Param'!I$6*AI739</f>
        <v>0</v>
      </c>
      <c r="BQ739" s="37">
        <f>BF739*'CDO Param'!J$6*AJ739</f>
        <v>0</v>
      </c>
      <c r="BR739" s="37">
        <f>BG739*'CDO Param'!K$6*AK739</f>
        <v>0</v>
      </c>
      <c r="BS739" s="37">
        <f>BH739*'CDO Param'!L$6*AL739</f>
        <v>0</v>
      </c>
      <c r="BU739" s="38">
        <f t="shared" si="155"/>
        <v>140.7122003845268</v>
      </c>
      <c r="CE739" s="5">
        <f>BU739/'CDO Param'!$M$6</f>
        <v>1.4657520873388207E-3</v>
      </c>
      <c r="CF739" s="5">
        <f t="shared" si="156"/>
        <v>0</v>
      </c>
      <c r="CG739" s="18">
        <f t="shared" si="157"/>
        <v>0</v>
      </c>
    </row>
    <row r="740" spans="1:85" x14ac:dyDescent="0.2">
      <c r="A740" s="3">
        <v>737</v>
      </c>
      <c r="B740" s="3">
        <v>736</v>
      </c>
      <c r="C740">
        <v>0.2617002792248968</v>
      </c>
      <c r="D740">
        <v>1.4397164704860188</v>
      </c>
      <c r="E740">
        <v>1.4002694115333725</v>
      </c>
      <c r="F740">
        <v>-0.30904857339919545</v>
      </c>
      <c r="G740">
        <v>0.99661065178224817</v>
      </c>
      <c r="H740">
        <v>0.44927674025529996</v>
      </c>
      <c r="I740">
        <v>0.15748810255900025</v>
      </c>
      <c r="J740">
        <v>-1.1875295058416668</v>
      </c>
      <c r="K740">
        <v>2.1301821107044816</v>
      </c>
      <c r="L740">
        <v>-0.33511014407849871</v>
      </c>
      <c r="M740">
        <v>1.5491832527914084</v>
      </c>
      <c r="N740">
        <v>-0.41418843466090038</v>
      </c>
      <c r="O740">
        <v>0.69529505708487704</v>
      </c>
      <c r="P740">
        <v>0.21311961972969584</v>
      </c>
      <c r="R740" s="33">
        <v>0.38438990543800866</v>
      </c>
      <c r="S740" s="33">
        <v>0.44114069661178656</v>
      </c>
      <c r="T740" s="33">
        <v>0.25168795429714397</v>
      </c>
      <c r="U740" s="33">
        <v>0.1194478720982782</v>
      </c>
      <c r="V740" s="33">
        <v>0.56038635576161855</v>
      </c>
      <c r="W740" s="33">
        <v>0.41348128552245034</v>
      </c>
      <c r="X740" s="33">
        <v>0.37996577582320468</v>
      </c>
      <c r="Y740" s="33">
        <v>8.4794260600951618E-2</v>
      </c>
      <c r="Z740" s="33">
        <v>0.13713792019390406</v>
      </c>
      <c r="AA740" s="33">
        <v>0.87702469894523949</v>
      </c>
      <c r="AC740" s="36">
        <f t="shared" si="145"/>
        <v>0.30990895292391257</v>
      </c>
      <c r="AD740" s="36">
        <f t="shared" si="146"/>
        <v>0.40118799386804282</v>
      </c>
      <c r="AE740" s="36">
        <f t="shared" si="147"/>
        <v>0.13123046858791684</v>
      </c>
      <c r="AF740" s="36">
        <f t="shared" si="148"/>
        <v>2.6130736990845605E-2</v>
      </c>
      <c r="AG740" s="36">
        <f t="shared" si="149"/>
        <v>0.60133687162922578</v>
      </c>
      <c r="AH740" s="36">
        <f t="shared" si="150"/>
        <v>0.35597444860717475</v>
      </c>
      <c r="AI740" s="36">
        <f t="shared" si="151"/>
        <v>0.30306650347455294</v>
      </c>
      <c r="AJ740" s="36">
        <f t="shared" si="152"/>
        <v>1.2268044560519969E-2</v>
      </c>
      <c r="AK740" s="36">
        <f t="shared" si="153"/>
        <v>3.5389743566438571E-2</v>
      </c>
      <c r="AL740" s="36">
        <f t="shared" si="154"/>
        <v>0.97214206044934137</v>
      </c>
      <c r="AN740">
        <f>SQRT(Correlation)*$F740 + SQRT('CDO Param'!C$17 - Correlation)*HLOOKUP('CDO Param'!C$12,$C$4:$E$1004,$A740,FALSE) + SQRT(1-Correlation)*G740</f>
        <v>1.0513447959016622</v>
      </c>
      <c r="AO740">
        <f>SQRT(Correlation)*$F740 + SQRT('CDO Param'!D$17 - Correlation)*HLOOKUP('CDO Param'!D$12,$C$4:$E$1004,$A740,FALSE) + SQRT(1-Correlation)*H740</f>
        <v>0.53209825557938872</v>
      </c>
      <c r="AP740">
        <f>SQRT(Correlation)*$F740 + SQRT('CDO Param'!E$17 - Correlation)*HLOOKUP('CDO Param'!E$12,$C$4:$E$1004,$A740,FALSE) + SQRT(1-Correlation)*I740</f>
        <v>0.1209159782691956</v>
      </c>
      <c r="AQ740">
        <f>SQRT(Correlation)*$F740 + SQRT('CDO Param'!F$17 - Correlation)*HLOOKUP('CDO Param'!F$12,$C$4:$E$1004,$A740,FALSE) + SQRT(1-Correlation)*J740</f>
        <v>-0.91120938899066295</v>
      </c>
      <c r="AR740">
        <f>SQRT(Correlation)*$F740 + SQRT('CDO Param'!G$17 - Correlation)*HLOOKUP('CDO Param'!G$12,$C$4:$E$1004,$A740,FALSE) + SQRT(1-Correlation)*K740</f>
        <v>2.2362482093748386</v>
      </c>
      <c r="AS740">
        <f>SQRT(Correlation)*$F740 + SQRT('CDO Param'!H$17 - Correlation)*HLOOKUP('CDO Param'!H$12,$C$4:$E$1004,$A740,FALSE) + SQRT(1-Correlation)*L740</f>
        <v>-0.21203648079796622</v>
      </c>
      <c r="AT740">
        <f>SQRT(Correlation)*$F740 + SQRT('CDO Param'!I$17 - Correlation)*HLOOKUP('CDO Param'!I$12,$C$4:$E$1004,$A740,FALSE) + SQRT(1-Correlation)*M740</f>
        <v>1.6850642966862825</v>
      </c>
      <c r="AU740">
        <f>SQRT(Correlation)*$F740 + SQRT('CDO Param'!J$17 - Correlation)*HLOOKUP('CDO Param'!J$12,$C$4:$E$1004,$A740,FALSE) + SQRT(1-Correlation)*N740</f>
        <v>-0.42142400447867701</v>
      </c>
      <c r="AV740">
        <f>SQRT(Correlation)*$F740 + SQRT('CDO Param'!K$17 - Correlation)*HLOOKUP('CDO Param'!K$12,$C$4:$E$1004,$A740,FALSE) + SQRT(1-Correlation)*O740</f>
        <v>0.63112445360330705</v>
      </c>
      <c r="AW740">
        <f>SQRT(Correlation)*$F740 + SQRT('CDO Param'!L$17 - Correlation)*HLOOKUP('CDO Param'!L$12,$C$4:$E$1004,$A740,FALSE) + SQRT(1-Correlation)*P740</f>
        <v>0.17369266945424489</v>
      </c>
      <c r="AY740" s="3">
        <f>IF(AN740&lt;'CDO Param'!C$13,1,0)</f>
        <v>0</v>
      </c>
      <c r="AZ740" s="3">
        <f>IF(AO740&lt;'CDO Param'!D$13,1,0)</f>
        <v>0</v>
      </c>
      <c r="BA740" s="3">
        <f>IF(AP740&lt;'CDO Param'!E$13,1,0)</f>
        <v>0</v>
      </c>
      <c r="BB740" s="3">
        <f>IF(AQ740&lt;'CDO Param'!F$13,1,0)</f>
        <v>0</v>
      </c>
      <c r="BC740" s="3">
        <f>IF(AR740&lt;'CDO Param'!G$13,1,0)</f>
        <v>0</v>
      </c>
      <c r="BD740" s="3">
        <f>IF(AS740&lt;'CDO Param'!H$13,1,0)</f>
        <v>0</v>
      </c>
      <c r="BE740" s="3">
        <f>IF(AT740&lt;'CDO Param'!I$13,1,0)</f>
        <v>0</v>
      </c>
      <c r="BF740" s="3">
        <f>IF(AU740&lt;'CDO Param'!J$13,1,0)</f>
        <v>0</v>
      </c>
      <c r="BG740" s="3">
        <f>IF(AV740&lt;'CDO Param'!K$13,1,0)</f>
        <v>0</v>
      </c>
      <c r="BH740" s="3">
        <f>IF(AW740&lt;'CDO Param'!L$13,1,0)</f>
        <v>0</v>
      </c>
      <c r="BJ740" s="37">
        <f>AY740*'CDO Param'!C$6*AC740</f>
        <v>0</v>
      </c>
      <c r="BK740" s="37">
        <f>AZ740*'CDO Param'!D$6*AD740</f>
        <v>0</v>
      </c>
      <c r="BL740" s="37">
        <f>BA740*'CDO Param'!E$6*AE740</f>
        <v>0</v>
      </c>
      <c r="BM740" s="37">
        <f>BB740*'CDO Param'!F$6*AF740</f>
        <v>0</v>
      </c>
      <c r="BN740" s="37">
        <f>BC740*'CDO Param'!G$6*AG740</f>
        <v>0</v>
      </c>
      <c r="BO740" s="37">
        <f>BD740*'CDO Param'!H$6*AH740</f>
        <v>0</v>
      </c>
      <c r="BP740" s="37">
        <f>BE740*'CDO Param'!I$6*AI740</f>
        <v>0</v>
      </c>
      <c r="BQ740" s="37">
        <f>BF740*'CDO Param'!J$6*AJ740</f>
        <v>0</v>
      </c>
      <c r="BR740" s="37">
        <f>BG740*'CDO Param'!K$6*AK740</f>
        <v>0</v>
      </c>
      <c r="BS740" s="37">
        <f>BH740*'CDO Param'!L$6*AL740</f>
        <v>0</v>
      </c>
      <c r="BU740" s="38">
        <f t="shared" si="155"/>
        <v>0</v>
      </c>
      <c r="CE740" s="5">
        <f>BU740/'CDO Param'!$M$6</f>
        <v>0</v>
      </c>
      <c r="CF740" s="5">
        <f t="shared" si="156"/>
        <v>0</v>
      </c>
      <c r="CG740" s="5">
        <f t="shared" si="157"/>
        <v>0</v>
      </c>
    </row>
    <row r="741" spans="1:85" x14ac:dyDescent="0.2">
      <c r="A741" s="3">
        <v>738</v>
      </c>
      <c r="B741" s="3">
        <v>737</v>
      </c>
      <c r="C741">
        <v>0.60321667660900857</v>
      </c>
      <c r="D741">
        <v>-0.25418330551474355</v>
      </c>
      <c r="E741">
        <v>-0.3344553078932222</v>
      </c>
      <c r="F741">
        <v>0.32286607165588066</v>
      </c>
      <c r="G741">
        <v>-0.55261239140236285</v>
      </c>
      <c r="H741">
        <v>-6.4089817897183821E-2</v>
      </c>
      <c r="I741">
        <v>-1.4807437764829956</v>
      </c>
      <c r="J741">
        <v>-0.37038603295513894</v>
      </c>
      <c r="K741">
        <v>0.48248011808027513</v>
      </c>
      <c r="L741">
        <v>-0.55726559367030859</v>
      </c>
      <c r="M741">
        <v>0.59089870774187148</v>
      </c>
      <c r="N741">
        <v>5.2932591643184423E-2</v>
      </c>
      <c r="O741">
        <v>-0.68884673964930698</v>
      </c>
      <c r="P741">
        <v>-0.14189254216034897</v>
      </c>
      <c r="R741" s="33">
        <v>0.15411517264047414</v>
      </c>
      <c r="S741" s="33">
        <v>0.21370656844866767</v>
      </c>
      <c r="T741" s="33">
        <v>0.76629591675768416</v>
      </c>
      <c r="U741" s="33">
        <v>0.13547294639771476</v>
      </c>
      <c r="V741" s="33">
        <v>0.89381010639193004</v>
      </c>
      <c r="W741" s="33">
        <v>0.26645812916870143</v>
      </c>
      <c r="X741" s="33">
        <v>0.36177693836473718</v>
      </c>
      <c r="Y741" s="33">
        <v>0.38500309613766293</v>
      </c>
      <c r="Z741" s="33">
        <v>0.7470367857008412</v>
      </c>
      <c r="AA741" s="33">
        <v>0.44725727403874382</v>
      </c>
      <c r="AC741" s="36">
        <f t="shared" si="145"/>
        <v>4.5684412643440184E-2</v>
      </c>
      <c r="AD741" s="36">
        <f t="shared" si="146"/>
        <v>9.2702432672055218E-2</v>
      </c>
      <c r="AE741" s="36">
        <f t="shared" si="147"/>
        <v>0.88781300992917678</v>
      </c>
      <c r="AF741" s="36">
        <f t="shared" si="148"/>
        <v>3.4454563990123817E-2</v>
      </c>
      <c r="AG741" s="36">
        <f t="shared" si="149"/>
        <v>0.97983460623661156</v>
      </c>
      <c r="AH741" s="36">
        <f t="shared" si="150"/>
        <v>0.14791054615616861</v>
      </c>
      <c r="AI741" s="36">
        <f t="shared" si="151"/>
        <v>0.27545343666843841</v>
      </c>
      <c r="AJ741" s="36">
        <f t="shared" si="152"/>
        <v>0.31086099919636928</v>
      </c>
      <c r="AK741" s="36">
        <f t="shared" si="153"/>
        <v>0.86736581837608195</v>
      </c>
      <c r="AL741" s="36">
        <f t="shared" si="154"/>
        <v>0.4113295023072453</v>
      </c>
      <c r="AN741">
        <f>SQRT(Correlation)*$F741 + SQRT('CDO Param'!C$17 - Correlation)*HLOOKUP('CDO Param'!C$12,$C$4:$E$1004,$A741,FALSE) + SQRT(1-Correlation)*G741</f>
        <v>-0.45810187725558094</v>
      </c>
      <c r="AO741">
        <f>SQRT(Correlation)*$F741 + SQRT('CDO Param'!D$17 - Correlation)*HLOOKUP('CDO Param'!D$12,$C$4:$E$1004,$A741,FALSE) + SQRT(1-Correlation)*H741</f>
        <v>5.3513289494368441E-3</v>
      </c>
      <c r="AP741">
        <f>SQRT(Correlation)*$F741 + SQRT('CDO Param'!E$17 - Correlation)*HLOOKUP('CDO Param'!E$12,$C$4:$E$1004,$A741,FALSE) + SQRT(1-Correlation)*I741</f>
        <v>-1.1430615415798586</v>
      </c>
      <c r="AQ741">
        <f>SQRT(Correlation)*$F741 + SQRT('CDO Param'!F$17 - Correlation)*HLOOKUP('CDO Param'!F$12,$C$4:$E$1004,$A741,FALSE) + SQRT(1-Correlation)*J741</f>
        <v>-0.3240663071218427</v>
      </c>
      <c r="AR741">
        <f>SQRT(Correlation)*$F741 + SQRT('CDO Param'!G$17 - Correlation)*HLOOKUP('CDO Param'!G$12,$C$4:$E$1004,$A741,FALSE) + SQRT(1-Correlation)*K741</f>
        <v>0.48503356583808155</v>
      </c>
      <c r="AS741">
        <f>SQRT(Correlation)*$F741 + SQRT('CDO Param'!H$17 - Correlation)*HLOOKUP('CDO Param'!H$12,$C$4:$E$1004,$A741,FALSE) + SQRT(1-Correlation)*L741</f>
        <v>-0.46251629252963178</v>
      </c>
      <c r="AT741">
        <f>SQRT(Correlation)*$F741 + SQRT('CDO Param'!I$17 - Correlation)*HLOOKUP('CDO Param'!I$12,$C$4:$E$1004,$A741,FALSE) + SQRT(1-Correlation)*M741</f>
        <v>0.58788847104823005</v>
      </c>
      <c r="AU741">
        <f>SQRT(Correlation)*$F741 + SQRT('CDO Param'!J$17 - Correlation)*HLOOKUP('CDO Param'!J$12,$C$4:$E$1004,$A741,FALSE) + SQRT(1-Correlation)*N741</f>
        <v>0.31191161347621971</v>
      </c>
      <c r="AV741">
        <f>SQRT(Correlation)*$F741 + SQRT('CDO Param'!K$17 - Correlation)*HLOOKUP('CDO Param'!K$12,$C$4:$E$1004,$A741,FALSE) + SQRT(1-Correlation)*O741</f>
        <v>-0.39180204896004572</v>
      </c>
      <c r="AW741">
        <f>SQRT(Correlation)*$F741 + SQRT('CDO Param'!L$17 - Correlation)*HLOOKUP('CDO Param'!L$12,$C$4:$E$1004,$A741,FALSE) + SQRT(1-Correlation)*P741</f>
        <v>0.12708426299635101</v>
      </c>
      <c r="AY741" s="3">
        <f>IF(AN741&lt;'CDO Param'!C$13,1,0)</f>
        <v>0</v>
      </c>
      <c r="AZ741" s="3">
        <f>IF(AO741&lt;'CDO Param'!D$13,1,0)</f>
        <v>0</v>
      </c>
      <c r="BA741" s="3">
        <f>IF(AP741&lt;'CDO Param'!E$13,1,0)</f>
        <v>1</v>
      </c>
      <c r="BB741" s="3">
        <f>IF(AQ741&lt;'CDO Param'!F$13,1,0)</f>
        <v>0</v>
      </c>
      <c r="BC741" s="3">
        <f>IF(AR741&lt;'CDO Param'!G$13,1,0)</f>
        <v>0</v>
      </c>
      <c r="BD741" s="3">
        <f>IF(AS741&lt;'CDO Param'!H$13,1,0)</f>
        <v>0</v>
      </c>
      <c r="BE741" s="3">
        <f>IF(AT741&lt;'CDO Param'!I$13,1,0)</f>
        <v>0</v>
      </c>
      <c r="BF741" s="3">
        <f>IF(AU741&lt;'CDO Param'!J$13,1,0)</f>
        <v>0</v>
      </c>
      <c r="BG741" s="3">
        <f>IF(AV741&lt;'CDO Param'!K$13,1,0)</f>
        <v>0</v>
      </c>
      <c r="BH741" s="3">
        <f>IF(AW741&lt;'CDO Param'!L$13,1,0)</f>
        <v>0</v>
      </c>
      <c r="BJ741" s="37">
        <f>AY741*'CDO Param'!C$6*AC741</f>
        <v>0</v>
      </c>
      <c r="BK741" s="37">
        <f>AZ741*'CDO Param'!D$6*AD741</f>
        <v>0</v>
      </c>
      <c r="BL741" s="37">
        <f>BA741*'CDO Param'!E$6*AE741</f>
        <v>8878.1300992917677</v>
      </c>
      <c r="BM741" s="37">
        <f>BB741*'CDO Param'!F$6*AF741</f>
        <v>0</v>
      </c>
      <c r="BN741" s="37">
        <f>BC741*'CDO Param'!G$6*AG741</f>
        <v>0</v>
      </c>
      <c r="BO741" s="37">
        <f>BD741*'CDO Param'!H$6*AH741</f>
        <v>0</v>
      </c>
      <c r="BP741" s="37">
        <f>BE741*'CDO Param'!I$6*AI741</f>
        <v>0</v>
      </c>
      <c r="BQ741" s="37">
        <f>BF741*'CDO Param'!J$6*AJ741</f>
        <v>0</v>
      </c>
      <c r="BR741" s="37">
        <f>BG741*'CDO Param'!K$6*AK741</f>
        <v>0</v>
      </c>
      <c r="BS741" s="37">
        <f>BH741*'CDO Param'!L$6*AL741</f>
        <v>0</v>
      </c>
      <c r="BU741" s="38">
        <f t="shared" si="155"/>
        <v>8878.1300992917677</v>
      </c>
      <c r="CE741" s="5">
        <f>BU741/'CDO Param'!$M$6</f>
        <v>9.2480521867622581E-2</v>
      </c>
      <c r="CF741" s="5">
        <f t="shared" si="156"/>
        <v>0.02</v>
      </c>
      <c r="CG741" s="5">
        <f t="shared" si="157"/>
        <v>1</v>
      </c>
    </row>
    <row r="742" spans="1:85" x14ac:dyDescent="0.2">
      <c r="A742" s="3">
        <v>739</v>
      </c>
      <c r="B742" s="3">
        <v>738</v>
      </c>
      <c r="C742">
        <v>-0.54674728744430467</v>
      </c>
      <c r="D742">
        <v>-1.3862836567568593</v>
      </c>
      <c r="E742">
        <v>-1.1384372555767186</v>
      </c>
      <c r="F742">
        <v>-0.5675724423781503</v>
      </c>
      <c r="G742">
        <v>0.61575065046781674</v>
      </c>
      <c r="H742">
        <v>-0.20400989342306275</v>
      </c>
      <c r="I742">
        <v>-1.7805814422899857</v>
      </c>
      <c r="J742">
        <v>-1.3014550859224983</v>
      </c>
      <c r="K742">
        <v>0.64791606746439356</v>
      </c>
      <c r="L742">
        <v>-1.5406203601742163</v>
      </c>
      <c r="M742">
        <v>-1.5021259969216771</v>
      </c>
      <c r="N742">
        <v>-0.82378733168297913</v>
      </c>
      <c r="O742">
        <v>1.5667728803236969</v>
      </c>
      <c r="P742">
        <v>-0.31302533898269758</v>
      </c>
      <c r="R742" s="33">
        <v>5.3004769167399393E-2</v>
      </c>
      <c r="S742" s="33">
        <v>0.85115539648158256</v>
      </c>
      <c r="T742" s="33">
        <v>0.36874866595899158</v>
      </c>
      <c r="U742" s="33">
        <v>0.55882877277155818</v>
      </c>
      <c r="V742" s="33">
        <v>0.23518397157787529</v>
      </c>
      <c r="W742" s="33">
        <v>0.73701030935021594</v>
      </c>
      <c r="X742" s="33">
        <v>0.93226924907987441</v>
      </c>
      <c r="Y742" s="33">
        <v>0.64926928544848661</v>
      </c>
      <c r="Z742" s="33">
        <v>0.26888053271401696</v>
      </c>
      <c r="AA742" s="33">
        <v>7.5113324483443669E-2</v>
      </c>
      <c r="AC742" s="36">
        <f t="shared" si="145"/>
        <v>4.331547747006434E-3</v>
      </c>
      <c r="AD742" s="36">
        <f t="shared" si="146"/>
        <v>0.95765961379211006</v>
      </c>
      <c r="AE742" s="36">
        <f t="shared" si="147"/>
        <v>0.28593524110362162</v>
      </c>
      <c r="AF742" s="36">
        <f t="shared" si="148"/>
        <v>0.59876149638122256</v>
      </c>
      <c r="AG742" s="36">
        <f t="shared" si="149"/>
        <v>0.11370040211424583</v>
      </c>
      <c r="AH742" s="36">
        <f t="shared" si="150"/>
        <v>0.8560887359563738</v>
      </c>
      <c r="AI742" s="36">
        <f t="shared" si="151"/>
        <v>0.99254019292233098</v>
      </c>
      <c r="AJ742" s="36">
        <f t="shared" si="152"/>
        <v>0.74087705138876481</v>
      </c>
      <c r="AK742" s="36">
        <f t="shared" si="153"/>
        <v>0.15073324054159054</v>
      </c>
      <c r="AL742" s="36">
        <f t="shared" si="154"/>
        <v>9.3811473915815114E-3</v>
      </c>
      <c r="AN742">
        <f>SQRT(Correlation)*$F742 + SQRT('CDO Param'!C$17 - Correlation)*HLOOKUP('CDO Param'!C$12,$C$4:$E$1004,$A742,FALSE) + SQRT(1-Correlation)*G742</f>
        <v>0.20862007748842271</v>
      </c>
      <c r="AO742">
        <f>SQRT(Correlation)*$F742 + SQRT('CDO Param'!D$17 - Correlation)*HLOOKUP('CDO Param'!D$12,$C$4:$E$1004,$A742,FALSE) + SQRT(1-Correlation)*H742</f>
        <v>-0.56907305890165971</v>
      </c>
      <c r="AP742">
        <f>SQRT(Correlation)*$F742 + SQRT('CDO Param'!E$17 - Correlation)*HLOOKUP('CDO Param'!E$12,$C$4:$E$1004,$A742,FALSE) + SQRT(1-Correlation)*I742</f>
        <v>-2.0133457758828448</v>
      </c>
      <c r="AQ742">
        <f>SQRT(Correlation)*$F742 + SQRT('CDO Param'!F$17 - Correlation)*HLOOKUP('CDO Param'!F$12,$C$4:$E$1004,$A742,FALSE) + SQRT(1-Correlation)*J742</f>
        <v>-1.6687131778423179</v>
      </c>
      <c r="AR742">
        <f>SQRT(Correlation)*$F742 + SQRT('CDO Param'!G$17 - Correlation)*HLOOKUP('CDO Param'!G$12,$C$4:$E$1004,$A742,FALSE) + SQRT(1-Correlation)*K742</f>
        <v>0.18062267707729274</v>
      </c>
      <c r="AS742">
        <f>SQRT(Correlation)*$F742 + SQRT('CDO Param'!H$17 - Correlation)*HLOOKUP('CDO Param'!H$12,$C$4:$E$1004,$A742,FALSE) + SQRT(1-Correlation)*L742</f>
        <v>-1.8370930847079807</v>
      </c>
      <c r="AT742">
        <f>SQRT(Correlation)*$F742 + SQRT('CDO Param'!I$17 - Correlation)*HLOOKUP('CDO Param'!I$12,$C$4:$E$1004,$A742,FALSE) + SQRT(1-Correlation)*M742</f>
        <v>-1.8590863195118199</v>
      </c>
      <c r="AU742">
        <f>SQRT(Correlation)*$F742 + SQRT('CDO Param'!J$17 - Correlation)*HLOOKUP('CDO Param'!J$12,$C$4:$E$1004,$A742,FALSE) + SQRT(1-Correlation)*N742</f>
        <v>-1.1056511834768818</v>
      </c>
      <c r="AV742">
        <f>SQRT(Correlation)*$F742 + SQRT('CDO Param'!K$17 - Correlation)*HLOOKUP('CDO Param'!K$12,$C$4:$E$1004,$A742,FALSE) + SQRT(1-Correlation)*O742</f>
        <v>1.1622333626379471</v>
      </c>
      <c r="AW742">
        <f>SQRT(Correlation)*$F742 + SQRT('CDO Param'!L$17 - Correlation)*HLOOKUP('CDO Param'!L$12,$C$4:$E$1004,$A742,FALSE) + SQRT(1-Correlation)*P742</f>
        <v>-0.62109981172312634</v>
      </c>
      <c r="AY742" s="3">
        <f>IF(AN742&lt;'CDO Param'!C$13,1,0)</f>
        <v>0</v>
      </c>
      <c r="AZ742" s="3">
        <f>IF(AO742&lt;'CDO Param'!D$13,1,0)</f>
        <v>0</v>
      </c>
      <c r="BA742" s="3">
        <f>IF(AP742&lt;'CDO Param'!E$13,1,0)</f>
        <v>1</v>
      </c>
      <c r="BB742" s="3">
        <f>IF(AQ742&lt;'CDO Param'!F$13,1,0)</f>
        <v>1</v>
      </c>
      <c r="BC742" s="3">
        <f>IF(AR742&lt;'CDO Param'!G$13,1,0)</f>
        <v>0</v>
      </c>
      <c r="BD742" s="3">
        <f>IF(AS742&lt;'CDO Param'!H$13,1,0)</f>
        <v>0</v>
      </c>
      <c r="BE742" s="3">
        <f>IF(AT742&lt;'CDO Param'!I$13,1,0)</f>
        <v>1</v>
      </c>
      <c r="BF742" s="3">
        <f>IF(AU742&lt;'CDO Param'!J$13,1,0)</f>
        <v>0</v>
      </c>
      <c r="BG742" s="3">
        <f>IF(AV742&lt;'CDO Param'!K$13,1,0)</f>
        <v>0</v>
      </c>
      <c r="BH742" s="3">
        <f>IF(AW742&lt;'CDO Param'!L$13,1,0)</f>
        <v>0</v>
      </c>
      <c r="BJ742" s="37">
        <f>AY742*'CDO Param'!C$6*AC742</f>
        <v>0</v>
      </c>
      <c r="BK742" s="37">
        <f>AZ742*'CDO Param'!D$6*AD742</f>
        <v>0</v>
      </c>
      <c r="BL742" s="37">
        <f>BA742*'CDO Param'!E$6*AE742</f>
        <v>2859.3524110362164</v>
      </c>
      <c r="BM742" s="37">
        <f>BB742*'CDO Param'!F$6*AF742</f>
        <v>5987.6149638122251</v>
      </c>
      <c r="BN742" s="37">
        <f>BC742*'CDO Param'!G$6*AG742</f>
        <v>0</v>
      </c>
      <c r="BO742" s="37">
        <f>BD742*'CDO Param'!H$6*AH742</f>
        <v>0</v>
      </c>
      <c r="BP742" s="37">
        <f>BE742*'CDO Param'!I$6*AI742</f>
        <v>7940.3215433786481</v>
      </c>
      <c r="BQ742" s="37">
        <f>BF742*'CDO Param'!J$6*AJ742</f>
        <v>0</v>
      </c>
      <c r="BR742" s="37">
        <f>BG742*'CDO Param'!K$6*AK742</f>
        <v>0</v>
      </c>
      <c r="BS742" s="37">
        <f>BH742*'CDO Param'!L$6*AL742</f>
        <v>0</v>
      </c>
      <c r="BU742" s="38">
        <f t="shared" si="155"/>
        <v>16787.288918227088</v>
      </c>
      <c r="CE742" s="5">
        <f>BU742/'CDO Param'!$M$6</f>
        <v>0.17486759289819884</v>
      </c>
      <c r="CF742" s="5">
        <f t="shared" si="156"/>
        <v>0.02</v>
      </c>
      <c r="CG742" s="5">
        <f t="shared" si="157"/>
        <v>1</v>
      </c>
    </row>
    <row r="743" spans="1:85" x14ac:dyDescent="0.2">
      <c r="A743" s="3">
        <v>740</v>
      </c>
      <c r="B743" s="3">
        <v>739</v>
      </c>
      <c r="C743">
        <v>-0.15407863429572899</v>
      </c>
      <c r="D743">
        <v>-0.32898469726205803</v>
      </c>
      <c r="E743">
        <v>0.86480440586456098</v>
      </c>
      <c r="F743">
        <v>-6.8123426899546757E-2</v>
      </c>
      <c r="G743">
        <v>-1.3962198863737285</v>
      </c>
      <c r="H743">
        <v>0.88911974671646021</v>
      </c>
      <c r="I743">
        <v>0.26918996809399687</v>
      </c>
      <c r="J743">
        <v>1.0720691534515936</v>
      </c>
      <c r="K743">
        <v>-2.1399500838015229</v>
      </c>
      <c r="L743">
        <v>1.4373290468938649</v>
      </c>
      <c r="M743">
        <v>-0.75406660471344367</v>
      </c>
      <c r="N743">
        <v>-0.33090600481955335</v>
      </c>
      <c r="O743">
        <v>0.27147734726895578</v>
      </c>
      <c r="P743">
        <v>0.37347490433603525</v>
      </c>
      <c r="R743" s="33">
        <v>0.42964459323773374</v>
      </c>
      <c r="S743" s="33">
        <v>3.6678546591046524E-2</v>
      </c>
      <c r="T743" s="33">
        <v>0.45633255571887482</v>
      </c>
      <c r="U743" s="33">
        <v>0.58126396712905914</v>
      </c>
      <c r="V743" s="33">
        <v>0.30349553809664004</v>
      </c>
      <c r="W743" s="33">
        <v>0.84950879022921844</v>
      </c>
      <c r="X743" s="33">
        <v>0.69423738247446598</v>
      </c>
      <c r="Y743" s="33">
        <v>4.7687248349044122E-2</v>
      </c>
      <c r="Z743" s="33">
        <v>0.47958300238455787</v>
      </c>
      <c r="AA743" s="33">
        <v>0.35152107726387732</v>
      </c>
      <c r="AC743" s="36">
        <f t="shared" si="145"/>
        <v>0.38225611358736905</v>
      </c>
      <c r="AD743" s="36">
        <f t="shared" si="146"/>
        <v>1.9129465635001665E-3</v>
      </c>
      <c r="AE743" s="36">
        <f t="shared" si="147"/>
        <v>0.42645189796371175</v>
      </c>
      <c r="AF743" s="36">
        <f t="shared" si="148"/>
        <v>0.63552870995450794</v>
      </c>
      <c r="AG743" s="36">
        <f t="shared" si="149"/>
        <v>0.19362143677054225</v>
      </c>
      <c r="AH743" s="36">
        <f t="shared" si="150"/>
        <v>0.95662921257469713</v>
      </c>
      <c r="AI743" s="36">
        <f t="shared" si="151"/>
        <v>0.8034099610476616</v>
      </c>
      <c r="AJ743" s="36">
        <f t="shared" si="152"/>
        <v>3.4258201183511635E-3</v>
      </c>
      <c r="AK743" s="36">
        <f t="shared" si="153"/>
        <v>0.46550447296342035</v>
      </c>
      <c r="AL743" s="36">
        <f t="shared" si="154"/>
        <v>0.26027971152567975</v>
      </c>
      <c r="AN743">
        <f>SQRT(Correlation)*$F743 + SQRT('CDO Param'!C$17 - Correlation)*HLOOKUP('CDO Param'!C$12,$C$4:$E$1004,$A743,FALSE) + SQRT(1-Correlation)*G743</f>
        <v>-1.3926384677787185</v>
      </c>
      <c r="AO743">
        <f>SQRT(Correlation)*$F743 + SQRT('CDO Param'!D$17 - Correlation)*HLOOKUP('CDO Param'!D$12,$C$4:$E$1004,$A743,FALSE) + SQRT(1-Correlation)*H743</f>
        <v>0.77542507250683301</v>
      </c>
      <c r="AP743">
        <f>SQRT(Correlation)*$F743 + SQRT('CDO Param'!E$17 - Correlation)*HLOOKUP('CDO Param'!E$12,$C$4:$E$1004,$A743,FALSE) + SQRT(1-Correlation)*I743</f>
        <v>0.1930681327621738</v>
      </c>
      <c r="AQ743">
        <f>SQRT(Correlation)*$F743 + SQRT('CDO Param'!F$17 - Correlation)*HLOOKUP('CDO Param'!F$12,$C$4:$E$1004,$A743,FALSE) + SQRT(1-Correlation)*J743</f>
        <v>1.1888877250082728</v>
      </c>
      <c r="AR743">
        <f>SQRT(Correlation)*$F743 + SQRT('CDO Param'!G$17 - Correlation)*HLOOKUP('CDO Param'!G$12,$C$4:$E$1004,$A743,FALSE) + SQRT(1-Correlation)*K743</f>
        <v>-1.8583012783907094</v>
      </c>
      <c r="AS743">
        <f>SQRT(Correlation)*$F743 + SQRT('CDO Param'!H$17 - Correlation)*HLOOKUP('CDO Param'!H$12,$C$4:$E$1004,$A743,FALSE) + SQRT(1-Correlation)*L743</f>
        <v>1.2955020794210972</v>
      </c>
      <c r="AT743">
        <f>SQRT(Correlation)*$F743 + SQRT('CDO Param'!I$17 - Correlation)*HLOOKUP('CDO Param'!I$12,$C$4:$E$1004,$A743,FALSE) + SQRT(1-Correlation)*M743</f>
        <v>-0.54353676873571033</v>
      </c>
      <c r="AU743">
        <f>SQRT(Correlation)*$F743 + SQRT('CDO Param'!J$17 - Correlation)*HLOOKUP('CDO Param'!J$12,$C$4:$E$1004,$A743,FALSE) + SQRT(1-Correlation)*N743</f>
        <v>-0.37623289396828474</v>
      </c>
      <c r="AV743">
        <f>SQRT(Correlation)*$F743 + SQRT('CDO Param'!K$17 - Correlation)*HLOOKUP('CDO Param'!K$12,$C$4:$E$1004,$A743,FALSE) + SQRT(1-Correlation)*O743</f>
        <v>0.19523813118176589</v>
      </c>
      <c r="AW743">
        <f>SQRT(Correlation)*$F743 + SQRT('CDO Param'!L$17 - Correlation)*HLOOKUP('CDO Param'!L$12,$C$4:$E$1004,$A743,FALSE) + SQRT(1-Correlation)*P743</f>
        <v>0.29200151001325836</v>
      </c>
      <c r="AY743" s="3">
        <f>IF(AN743&lt;'CDO Param'!C$13,1,0)</f>
        <v>0</v>
      </c>
      <c r="AZ743" s="3">
        <f>IF(AO743&lt;'CDO Param'!D$13,1,0)</f>
        <v>0</v>
      </c>
      <c r="BA743" s="3">
        <f>IF(AP743&lt;'CDO Param'!E$13,1,0)</f>
        <v>0</v>
      </c>
      <c r="BB743" s="3">
        <f>IF(AQ743&lt;'CDO Param'!F$13,1,0)</f>
        <v>0</v>
      </c>
      <c r="BC743" s="3">
        <f>IF(AR743&lt;'CDO Param'!G$13,1,0)</f>
        <v>1</v>
      </c>
      <c r="BD743" s="3">
        <f>IF(AS743&lt;'CDO Param'!H$13,1,0)</f>
        <v>0</v>
      </c>
      <c r="BE743" s="3">
        <f>IF(AT743&lt;'CDO Param'!I$13,1,0)</f>
        <v>0</v>
      </c>
      <c r="BF743" s="3">
        <f>IF(AU743&lt;'CDO Param'!J$13,1,0)</f>
        <v>0</v>
      </c>
      <c r="BG743" s="3">
        <f>IF(AV743&lt;'CDO Param'!K$13,1,0)</f>
        <v>0</v>
      </c>
      <c r="BH743" s="3">
        <f>IF(AW743&lt;'CDO Param'!L$13,1,0)</f>
        <v>0</v>
      </c>
      <c r="BJ743" s="37">
        <f>AY743*'CDO Param'!C$6*AC743</f>
        <v>0</v>
      </c>
      <c r="BK743" s="37">
        <f>AZ743*'CDO Param'!D$6*AD743</f>
        <v>0</v>
      </c>
      <c r="BL743" s="37">
        <f>BA743*'CDO Param'!E$6*AE743</f>
        <v>0</v>
      </c>
      <c r="BM743" s="37">
        <f>BB743*'CDO Param'!F$6*AF743</f>
        <v>0</v>
      </c>
      <c r="BN743" s="37">
        <f>BC743*'CDO Param'!G$6*AG743</f>
        <v>1936.2143677054225</v>
      </c>
      <c r="BO743" s="37">
        <f>BD743*'CDO Param'!H$6*AH743</f>
        <v>0</v>
      </c>
      <c r="BP743" s="37">
        <f>BE743*'CDO Param'!I$6*AI743</f>
        <v>0</v>
      </c>
      <c r="BQ743" s="37">
        <f>BF743*'CDO Param'!J$6*AJ743</f>
        <v>0</v>
      </c>
      <c r="BR743" s="37">
        <f>BG743*'CDO Param'!K$6*AK743</f>
        <v>0</v>
      </c>
      <c r="BS743" s="37">
        <f>BH743*'CDO Param'!L$6*AL743</f>
        <v>0</v>
      </c>
      <c r="BU743" s="38">
        <f t="shared" si="155"/>
        <v>1936.2143677054225</v>
      </c>
      <c r="CE743" s="5">
        <f>BU743/'CDO Param'!$M$6</f>
        <v>2.0168899663598153E-2</v>
      </c>
      <c r="CF743" s="5">
        <f t="shared" si="156"/>
        <v>0</v>
      </c>
      <c r="CG743" s="5">
        <f t="shared" si="157"/>
        <v>0</v>
      </c>
    </row>
    <row r="744" spans="1:85" x14ac:dyDescent="0.2">
      <c r="A744" s="3">
        <v>741</v>
      </c>
      <c r="B744" s="3">
        <v>740</v>
      </c>
      <c r="C744">
        <v>0.36667870517703705</v>
      </c>
      <c r="D744">
        <v>0.30491946745314635</v>
      </c>
      <c r="E744">
        <v>0.67669589043362066</v>
      </c>
      <c r="F744">
        <v>-1.3466251402860507</v>
      </c>
      <c r="G744">
        <v>0.44548642108566128</v>
      </c>
      <c r="H744">
        <v>0.16784383660706226</v>
      </c>
      <c r="I744">
        <v>0.33992819226114079</v>
      </c>
      <c r="J744">
        <v>0.1973376129171811</v>
      </c>
      <c r="K744">
        <v>-1.2011560102109797</v>
      </c>
      <c r="L744">
        <v>-0.80365452959085815</v>
      </c>
      <c r="M744">
        <v>1.1882320904987864</v>
      </c>
      <c r="N744">
        <v>-0.38954340197960846</v>
      </c>
      <c r="O744">
        <v>-0.90147295850329101</v>
      </c>
      <c r="P744">
        <v>1.3457702152663842</v>
      </c>
      <c r="R744" s="33">
        <v>1.474557398573755E-2</v>
      </c>
      <c r="S744" s="33">
        <v>0.82886197829100394</v>
      </c>
      <c r="T744" s="33">
        <v>0.68326913690346713</v>
      </c>
      <c r="U744" s="33">
        <v>0.70438393657299869</v>
      </c>
      <c r="V744" s="33">
        <v>0.58082198238969873</v>
      </c>
      <c r="W744" s="33">
        <v>0.8750580236665243</v>
      </c>
      <c r="X744" s="33">
        <v>0.10020376327457081</v>
      </c>
      <c r="Y744" s="33">
        <v>0.12464935571171779</v>
      </c>
      <c r="Z744" s="33">
        <v>0.98172144684089413</v>
      </c>
      <c r="AA744" s="33">
        <v>0.7923570549079948</v>
      </c>
      <c r="AC744" s="36">
        <f t="shared" si="145"/>
        <v>2.5265689285116364E-4</v>
      </c>
      <c r="AD744" s="36">
        <f t="shared" si="146"/>
        <v>0.94260489099738298</v>
      </c>
      <c r="AE744" s="36">
        <f t="shared" si="147"/>
        <v>0.78878603567964334</v>
      </c>
      <c r="AF744" s="36">
        <f t="shared" si="148"/>
        <v>0.81654822337741484</v>
      </c>
      <c r="AG744" s="36">
        <f t="shared" si="149"/>
        <v>0.63481185716483601</v>
      </c>
      <c r="AH744" s="36">
        <f t="shared" si="150"/>
        <v>0.97115339119278876</v>
      </c>
      <c r="AI744" s="36">
        <f t="shared" si="151"/>
        <v>1.7742444940087667E-2</v>
      </c>
      <c r="AJ744" s="36">
        <f t="shared" si="152"/>
        <v>2.8698339218120816E-2</v>
      </c>
      <c r="AK744" s="36">
        <f t="shared" si="153"/>
        <v>0.99959281209052575</v>
      </c>
      <c r="AL744" s="36">
        <f t="shared" si="154"/>
        <v>0.91284505211625011</v>
      </c>
      <c r="AN744">
        <f>SQRT(Correlation)*$F744 + SQRT('CDO Param'!C$17 - Correlation)*HLOOKUP('CDO Param'!C$12,$C$4:$E$1004,$A744,FALSE) + SQRT(1-Correlation)*G744</f>
        <v>3.9907392047878409E-2</v>
      </c>
      <c r="AO744">
        <f>SQRT(Correlation)*$F744 + SQRT('CDO Param'!D$17 - Correlation)*HLOOKUP('CDO Param'!D$12,$C$4:$E$1004,$A744,FALSE) + SQRT(1-Correlation)*H744</f>
        <v>-0.22348749067454732</v>
      </c>
      <c r="AP744">
        <f>SQRT(Correlation)*$F744 + SQRT('CDO Param'!E$17 - Correlation)*HLOOKUP('CDO Param'!E$12,$C$4:$E$1004,$A744,FALSE) + SQRT(1-Correlation)*I744</f>
        <v>-6.3419947439594115E-3</v>
      </c>
      <c r="AQ744">
        <f>SQRT(Correlation)*$F744 + SQRT('CDO Param'!F$17 - Correlation)*HLOOKUP('CDO Param'!F$12,$C$4:$E$1004,$A744,FALSE) + SQRT(1-Correlation)*J744</f>
        <v>-8.7315561212649245E-2</v>
      </c>
      <c r="AR744">
        <f>SQRT(Correlation)*$F744 + SQRT('CDO Param'!G$17 - Correlation)*HLOOKUP('CDO Param'!G$12,$C$4:$E$1004,$A744,FALSE) + SQRT(1-Correlation)*K744</f>
        <v>-1.4140431039044852</v>
      </c>
      <c r="AS744">
        <f>SQRT(Correlation)*$F744 + SQRT('CDO Param'!H$17 - Correlation)*HLOOKUP('CDO Param'!H$12,$C$4:$E$1004,$A744,FALSE) + SQRT(1-Correlation)*L744</f>
        <v>-1.1451317647698762</v>
      </c>
      <c r="AT744">
        <f>SQRT(Correlation)*$F744 + SQRT('CDO Param'!I$17 - Correlation)*HLOOKUP('CDO Param'!I$12,$C$4:$E$1004,$A744,FALSE) + SQRT(1-Correlation)*M744</f>
        <v>0.85272947979950886</v>
      </c>
      <c r="AU744">
        <f>SQRT(Correlation)*$F744 + SQRT('CDO Param'!J$17 - Correlation)*HLOOKUP('CDO Param'!J$12,$C$4:$E$1004,$A744,FALSE) + SQRT(1-Correlation)*N744</f>
        <v>-0.69837951260243958</v>
      </c>
      <c r="AV744">
        <f>SQRT(Correlation)*$F744 + SQRT('CDO Param'!K$17 - Correlation)*HLOOKUP('CDO Param'!K$12,$C$4:$E$1004,$A744,FALSE) + SQRT(1-Correlation)*O744</f>
        <v>-1.1840385326548637</v>
      </c>
      <c r="AW744">
        <f>SQRT(Correlation)*$F744 + SQRT('CDO Param'!L$17 - Correlation)*HLOOKUP('CDO Param'!L$12,$C$4:$E$1004,$A744,FALSE) + SQRT(1-Correlation)*P744</f>
        <v>0.94788353295845562</v>
      </c>
      <c r="AY744" s="3">
        <f>IF(AN744&lt;'CDO Param'!C$13,1,0)</f>
        <v>0</v>
      </c>
      <c r="AZ744" s="3">
        <f>IF(AO744&lt;'CDO Param'!D$13,1,0)</f>
        <v>0</v>
      </c>
      <c r="BA744" s="3">
        <f>IF(AP744&lt;'CDO Param'!E$13,1,0)</f>
        <v>0</v>
      </c>
      <c r="BB744" s="3">
        <f>IF(AQ744&lt;'CDO Param'!F$13,1,0)</f>
        <v>0</v>
      </c>
      <c r="BC744" s="3">
        <f>IF(AR744&lt;'CDO Param'!G$13,1,0)</f>
        <v>1</v>
      </c>
      <c r="BD744" s="3">
        <f>IF(AS744&lt;'CDO Param'!H$13,1,0)</f>
        <v>0</v>
      </c>
      <c r="BE744" s="3">
        <f>IF(AT744&lt;'CDO Param'!I$13,1,0)</f>
        <v>0</v>
      </c>
      <c r="BF744" s="3">
        <f>IF(AU744&lt;'CDO Param'!J$13,1,0)</f>
        <v>0</v>
      </c>
      <c r="BG744" s="3">
        <f>IF(AV744&lt;'CDO Param'!K$13,1,0)</f>
        <v>0</v>
      </c>
      <c r="BH744" s="3">
        <f>IF(AW744&lt;'CDO Param'!L$13,1,0)</f>
        <v>0</v>
      </c>
      <c r="BJ744" s="37">
        <f>AY744*'CDO Param'!C$6*AC744</f>
        <v>0</v>
      </c>
      <c r="BK744" s="37">
        <f>AZ744*'CDO Param'!D$6*AD744</f>
        <v>0</v>
      </c>
      <c r="BL744" s="37">
        <f>BA744*'CDO Param'!E$6*AE744</f>
        <v>0</v>
      </c>
      <c r="BM744" s="37">
        <f>BB744*'CDO Param'!F$6*AF744</f>
        <v>0</v>
      </c>
      <c r="BN744" s="37">
        <f>BC744*'CDO Param'!G$6*AG744</f>
        <v>6348.1185716483606</v>
      </c>
      <c r="BO744" s="37">
        <f>BD744*'CDO Param'!H$6*AH744</f>
        <v>0</v>
      </c>
      <c r="BP744" s="37">
        <f>BE744*'CDO Param'!I$6*AI744</f>
        <v>0</v>
      </c>
      <c r="BQ744" s="37">
        <f>BF744*'CDO Param'!J$6*AJ744</f>
        <v>0</v>
      </c>
      <c r="BR744" s="37">
        <f>BG744*'CDO Param'!K$6*AK744</f>
        <v>0</v>
      </c>
      <c r="BS744" s="37">
        <f>BH744*'CDO Param'!L$6*AL744</f>
        <v>0</v>
      </c>
      <c r="BU744" s="38">
        <f t="shared" si="155"/>
        <v>6348.1185716483606</v>
      </c>
      <c r="CE744" s="5">
        <f>BU744/'CDO Param'!$M$6</f>
        <v>6.6126235121337085E-2</v>
      </c>
      <c r="CF744" s="5">
        <f t="shared" si="156"/>
        <v>1.6126235121337082E-2</v>
      </c>
      <c r="CG744" s="5">
        <f t="shared" si="157"/>
        <v>0.80631175606685412</v>
      </c>
    </row>
    <row r="745" spans="1:85" x14ac:dyDescent="0.2">
      <c r="A745" s="3">
        <v>742</v>
      </c>
      <c r="B745" s="3">
        <v>741</v>
      </c>
      <c r="C745">
        <v>-2.3743996280245483</v>
      </c>
      <c r="D745">
        <v>-1.9214439817005768</v>
      </c>
      <c r="E745">
        <v>-9.093582775676623E-2</v>
      </c>
      <c r="F745">
        <v>0.55062628234736621</v>
      </c>
      <c r="G745">
        <v>-1.3643784768646583</v>
      </c>
      <c r="H745">
        <v>-0.95599034466431476</v>
      </c>
      <c r="I745">
        <v>-0.15877049008850008</v>
      </c>
      <c r="J745">
        <v>-0.26745851755549666</v>
      </c>
      <c r="K745">
        <v>-0.41463863453827798</v>
      </c>
      <c r="L745">
        <v>2.3717802832834423</v>
      </c>
      <c r="M745">
        <v>-0.72869625000748783</v>
      </c>
      <c r="N745">
        <v>0.27578039407671895</v>
      </c>
      <c r="O745">
        <v>-0.15835894373594783</v>
      </c>
      <c r="P745">
        <v>-1.1850761438836344</v>
      </c>
      <c r="R745" s="33">
        <v>0.14502183866920967</v>
      </c>
      <c r="S745" s="33">
        <v>0.3820425134068553</v>
      </c>
      <c r="T745" s="33">
        <v>0.98852282901691402</v>
      </c>
      <c r="U745" s="33">
        <v>0.10318728727436964</v>
      </c>
      <c r="V745" s="33">
        <v>0.26873722033050712</v>
      </c>
      <c r="W745" s="33">
        <v>0.66646209483335828</v>
      </c>
      <c r="X745" s="33">
        <v>0.22842786425185757</v>
      </c>
      <c r="Y745" s="33">
        <v>0.18711448097001504</v>
      </c>
      <c r="Z745" s="33">
        <v>0.83308166304281062</v>
      </c>
      <c r="AA745" s="33">
        <v>0.60351076051756314</v>
      </c>
      <c r="AC745" s="36">
        <f t="shared" si="145"/>
        <v>3.9998387832572126E-2</v>
      </c>
      <c r="AD745" s="36">
        <f t="shared" si="146"/>
        <v>0.30627258700321325</v>
      </c>
      <c r="AE745" s="36">
        <f t="shared" si="147"/>
        <v>0.99985521901657348</v>
      </c>
      <c r="AF745" s="36">
        <f t="shared" si="148"/>
        <v>1.8929152783953761E-2</v>
      </c>
      <c r="AG745" s="36">
        <f t="shared" si="149"/>
        <v>0.15056557369897464</v>
      </c>
      <c r="AH745" s="36">
        <f t="shared" si="150"/>
        <v>0.76556985466955119</v>
      </c>
      <c r="AI745" s="36">
        <f t="shared" si="151"/>
        <v>0.1068707536190045</v>
      </c>
      <c r="AJ745" s="36">
        <f t="shared" si="152"/>
        <v>6.9645185472677215E-2</v>
      </c>
      <c r="AK745" s="36">
        <f t="shared" si="153"/>
        <v>0.94563718751100512</v>
      </c>
      <c r="AL745" s="36">
        <f t="shared" si="154"/>
        <v>0.67114738229272364</v>
      </c>
      <c r="AN745">
        <f>SQRT(Correlation)*$F745 + SQRT('CDO Param'!C$17 - Correlation)*HLOOKUP('CDO Param'!C$12,$C$4:$E$1004,$A745,FALSE) + SQRT(1-Correlation)*G745</f>
        <v>-1.3919729678703481</v>
      </c>
      <c r="AO745">
        <f>SQRT(Correlation)*$F745 + SQRT('CDO Param'!D$17 - Correlation)*HLOOKUP('CDO Param'!D$12,$C$4:$E$1004,$A745,FALSE) + SQRT(1-Correlation)*H745</f>
        <v>-1.0045419677298368</v>
      </c>
      <c r="AP745">
        <f>SQRT(Correlation)*$F745 + SQRT('CDO Param'!E$17 - Correlation)*HLOOKUP('CDO Param'!E$12,$C$4:$E$1004,$A745,FALSE) + SQRT(1-Correlation)*I745</f>
        <v>-0.60470668587711296</v>
      </c>
      <c r="AQ745">
        <f>SQRT(Correlation)*$F745 + SQRT('CDO Param'!F$17 - Correlation)*HLOOKUP('CDO Param'!F$12,$C$4:$E$1004,$A745,FALSE) + SQRT(1-Correlation)*J745</f>
        <v>-9.9943978594819682E-2</v>
      </c>
      <c r="AR745">
        <f>SQRT(Correlation)*$F745 + SQRT('CDO Param'!G$17 - Correlation)*HLOOKUP('CDO Param'!G$12,$C$4:$E$1004,$A745,FALSE) + SQRT(1-Correlation)*K745</f>
        <v>-0.23957129738150512</v>
      </c>
      <c r="AS745">
        <f>SQRT(Correlation)*$F745 + SQRT('CDO Param'!H$17 - Correlation)*HLOOKUP('CDO Param'!H$12,$C$4:$E$1004,$A745,FALSE) + SQRT(1-Correlation)*L745</f>
        <v>2.1524584467472705</v>
      </c>
      <c r="AT745">
        <f>SQRT(Correlation)*$F745 + SQRT('CDO Param'!I$17 - Correlation)*HLOOKUP('CDO Param'!I$12,$C$4:$E$1004,$A745,FALSE) + SQRT(1-Correlation)*M745</f>
        <v>-0.53751251180271509</v>
      </c>
      <c r="AU745">
        <f>SQRT(Correlation)*$F745 + SQRT('CDO Param'!J$17 - Correlation)*HLOOKUP('CDO Param'!J$12,$C$4:$E$1004,$A745,FALSE) + SQRT(1-Correlation)*N745</f>
        <v>-0.19245551991648618</v>
      </c>
      <c r="AV745">
        <f>SQRT(Correlation)*$F745 + SQRT('CDO Param'!K$17 - Correlation)*HLOOKUP('CDO Param'!K$12,$C$4:$E$1004,$A745,FALSE) + SQRT(1-Correlation)*O745</f>
        <v>-0.60431625872607297</v>
      </c>
      <c r="AW745">
        <f>SQRT(Correlation)*$F745 + SQRT('CDO Param'!L$17 - Correlation)*HLOOKUP('CDO Param'!L$12,$C$4:$E$1004,$A745,FALSE) + SQRT(1-Correlation)*P745</f>
        <v>-1.5783457183273697</v>
      </c>
      <c r="AY745" s="3">
        <f>IF(AN745&lt;'CDO Param'!C$13,1,0)</f>
        <v>0</v>
      </c>
      <c r="AZ745" s="3">
        <f>IF(AO745&lt;'CDO Param'!D$13,1,0)</f>
        <v>0</v>
      </c>
      <c r="BA745" s="3">
        <f>IF(AP745&lt;'CDO Param'!E$13,1,0)</f>
        <v>0</v>
      </c>
      <c r="BB745" s="3">
        <f>IF(AQ745&lt;'CDO Param'!F$13,1,0)</f>
        <v>0</v>
      </c>
      <c r="BC745" s="3">
        <f>IF(AR745&lt;'CDO Param'!G$13,1,0)</f>
        <v>1</v>
      </c>
      <c r="BD745" s="3">
        <f>IF(AS745&lt;'CDO Param'!H$13,1,0)</f>
        <v>0</v>
      </c>
      <c r="BE745" s="3">
        <f>IF(AT745&lt;'CDO Param'!I$13,1,0)</f>
        <v>0</v>
      </c>
      <c r="BF745" s="3">
        <f>IF(AU745&lt;'CDO Param'!J$13,1,0)</f>
        <v>0</v>
      </c>
      <c r="BG745" s="3">
        <f>IF(AV745&lt;'CDO Param'!K$13,1,0)</f>
        <v>0</v>
      </c>
      <c r="BH745" s="3">
        <f>IF(AW745&lt;'CDO Param'!L$13,1,0)</f>
        <v>1</v>
      </c>
      <c r="BJ745" s="37">
        <f>AY745*'CDO Param'!C$6*AC745</f>
        <v>0</v>
      </c>
      <c r="BK745" s="37">
        <f>AZ745*'CDO Param'!D$6*AD745</f>
        <v>0</v>
      </c>
      <c r="BL745" s="37">
        <f>BA745*'CDO Param'!E$6*AE745</f>
        <v>0</v>
      </c>
      <c r="BM745" s="37">
        <f>BB745*'CDO Param'!F$6*AF745</f>
        <v>0</v>
      </c>
      <c r="BN745" s="37">
        <f>BC745*'CDO Param'!G$6*AG745</f>
        <v>1505.6557369897464</v>
      </c>
      <c r="BO745" s="37">
        <f>BD745*'CDO Param'!H$6*AH745</f>
        <v>0</v>
      </c>
      <c r="BP745" s="37">
        <f>BE745*'CDO Param'!I$6*AI745</f>
        <v>0</v>
      </c>
      <c r="BQ745" s="37">
        <f>BF745*'CDO Param'!J$6*AJ745</f>
        <v>0</v>
      </c>
      <c r="BR745" s="37">
        <f>BG745*'CDO Param'!K$6*AK745</f>
        <v>0</v>
      </c>
      <c r="BS745" s="37">
        <f>BH745*'CDO Param'!L$6*AL745</f>
        <v>6711.4738229272361</v>
      </c>
      <c r="BU745" s="38">
        <f t="shared" si="155"/>
        <v>8217.1295599169825</v>
      </c>
      <c r="CE745" s="5">
        <f>BU745/'CDO Param'!$M$6</f>
        <v>8.5595099582468567E-2</v>
      </c>
      <c r="CF745" s="5">
        <f t="shared" si="156"/>
        <v>0.02</v>
      </c>
      <c r="CG745" s="5">
        <f t="shared" si="157"/>
        <v>1</v>
      </c>
    </row>
    <row r="746" spans="1:85" x14ac:dyDescent="0.2">
      <c r="A746" s="3">
        <v>743</v>
      </c>
      <c r="B746" s="3">
        <v>742</v>
      </c>
      <c r="C746">
        <v>-1.1660495147225447</v>
      </c>
      <c r="D746">
        <v>0.27121359380544163</v>
      </c>
      <c r="E746">
        <v>1.6077910913736559</v>
      </c>
      <c r="F746">
        <v>-1.7237471183761954</v>
      </c>
      <c r="G746">
        <v>-0.76109245128463954</v>
      </c>
      <c r="H746">
        <v>-2.1095002011861652</v>
      </c>
      <c r="I746">
        <v>-0.54561951401410624</v>
      </c>
      <c r="J746">
        <v>0.83319719124119729</v>
      </c>
      <c r="K746">
        <v>0.92956724984105676</v>
      </c>
      <c r="L746">
        <v>1.8025730241788551</v>
      </c>
      <c r="M746">
        <v>6.6766006057150662E-2</v>
      </c>
      <c r="N746">
        <v>0.9837458492256701</v>
      </c>
      <c r="O746">
        <v>0.99712679002550431</v>
      </c>
      <c r="P746">
        <v>0.77457343650166877</v>
      </c>
      <c r="R746" s="33">
        <v>0.20535201868291572</v>
      </c>
      <c r="S746" s="33">
        <v>0.35137800376460793</v>
      </c>
      <c r="T746" s="33">
        <v>0.61010927176573748</v>
      </c>
      <c r="U746" s="33">
        <v>0.10653056674941004</v>
      </c>
      <c r="V746" s="33">
        <v>0.45923535733448123</v>
      </c>
      <c r="W746" s="33">
        <v>0.36865072062641879</v>
      </c>
      <c r="X746" s="33">
        <v>0.91266156822101285</v>
      </c>
      <c r="Y746" s="33">
        <v>0.10297709056314877</v>
      </c>
      <c r="Z746" s="33">
        <v>0.73596109484134298</v>
      </c>
      <c r="AA746" s="33">
        <v>0.29812099845061124</v>
      </c>
      <c r="AC746" s="36">
        <f t="shared" si="145"/>
        <v>8.5103286871913555E-2</v>
      </c>
      <c r="AD746" s="36">
        <f t="shared" si="146"/>
        <v>0.26007017500863733</v>
      </c>
      <c r="AE746" s="36">
        <f t="shared" si="147"/>
        <v>0.6815192686314151</v>
      </c>
      <c r="AF746" s="36">
        <f t="shared" si="148"/>
        <v>2.0308321324830014E-2</v>
      </c>
      <c r="AG746" s="36">
        <f t="shared" si="149"/>
        <v>0.43130571549452906</v>
      </c>
      <c r="AH746" s="36">
        <f t="shared" si="150"/>
        <v>0.28578708038094536</v>
      </c>
      <c r="AI746" s="36">
        <f t="shared" si="151"/>
        <v>0.98690310158227446</v>
      </c>
      <c r="AJ746" s="36">
        <f t="shared" si="152"/>
        <v>1.8844187761332728E-2</v>
      </c>
      <c r="AK746" s="36">
        <f t="shared" si="153"/>
        <v>0.85488421664288516</v>
      </c>
      <c r="AL746" s="36">
        <f t="shared" si="154"/>
        <v>0.18665961591470812</v>
      </c>
      <c r="AN746">
        <f>SQRT(Correlation)*$F746 + SQRT('CDO Param'!C$17 - Correlation)*HLOOKUP('CDO Param'!C$12,$C$4:$E$1004,$A746,FALSE) + SQRT(1-Correlation)*G746</f>
        <v>-1.2287770029621676</v>
      </c>
      <c r="AO746">
        <f>SQRT(Correlation)*$F746 + SQRT('CDO Param'!D$17 - Correlation)*HLOOKUP('CDO Param'!D$12,$C$4:$E$1004,$A746,FALSE) + SQRT(1-Correlation)*H746</f>
        <v>-2.5079889142556193</v>
      </c>
      <c r="AP746">
        <f>SQRT(Correlation)*$F746 + SQRT('CDO Param'!E$17 - Correlation)*HLOOKUP('CDO Param'!E$12,$C$4:$E$1004,$A746,FALSE) + SQRT(1-Correlation)*I746</f>
        <v>-1.3712245236920273</v>
      </c>
      <c r="AQ746">
        <f>SQRT(Correlation)*$F746 + SQRT('CDO Param'!F$17 - Correlation)*HLOOKUP('CDO Param'!F$12,$C$4:$E$1004,$A746,FALSE) + SQRT(1-Correlation)*J746</f>
        <v>0.60485657628406453</v>
      </c>
      <c r="AR746">
        <f>SQRT(Correlation)*$F746 + SQRT('CDO Param'!G$17 - Correlation)*HLOOKUP('CDO Param'!G$12,$C$4:$E$1004,$A746,FALSE) + SQRT(1-Correlation)*K746</f>
        <v>0.69628124130990054</v>
      </c>
      <c r="AS746">
        <f>SQRT(Correlation)*$F746 + SQRT('CDO Param'!H$17 - Correlation)*HLOOKUP('CDO Param'!H$12,$C$4:$E$1004,$A746,FALSE) + SQRT(1-Correlation)*L746</f>
        <v>1.2033296153987791</v>
      </c>
      <c r="AT746">
        <f>SQRT(Correlation)*$F746 + SQRT('CDO Param'!I$17 - Correlation)*HLOOKUP('CDO Param'!I$12,$C$4:$E$1004,$A746,FALSE) + SQRT(1-Correlation)*M746</f>
        <v>-0.12224388820510088</v>
      </c>
      <c r="AU746">
        <f>SQRT(Correlation)*$F746 + SQRT('CDO Param'!J$17 - Correlation)*HLOOKUP('CDO Param'!J$12,$C$4:$E$1004,$A746,FALSE) + SQRT(1-Correlation)*N746</f>
        <v>7.9658853030505794E-2</v>
      </c>
      <c r="AV746">
        <f>SQRT(Correlation)*$F746 + SQRT('CDO Param'!K$17 - Correlation)*HLOOKUP('CDO Param'!K$12,$C$4:$E$1004,$A746,FALSE) + SQRT(1-Correlation)*O746</f>
        <v>9.2353128079511237E-2</v>
      </c>
      <c r="AW746">
        <f>SQRT(Correlation)*$F746 + SQRT('CDO Param'!L$17 - Correlation)*HLOOKUP('CDO Param'!L$12,$C$4:$E$1004,$A746,FALSE) + SQRT(1-Correlation)*P746</f>
        <v>-0.11877952133368297</v>
      </c>
      <c r="AY746" s="3">
        <f>IF(AN746&lt;'CDO Param'!C$13,1,0)</f>
        <v>0</v>
      </c>
      <c r="AZ746" s="3">
        <f>IF(AO746&lt;'CDO Param'!D$13,1,0)</f>
        <v>1</v>
      </c>
      <c r="BA746" s="3">
        <f>IF(AP746&lt;'CDO Param'!E$13,1,0)</f>
        <v>1</v>
      </c>
      <c r="BB746" s="3">
        <f>IF(AQ746&lt;'CDO Param'!F$13,1,0)</f>
        <v>0</v>
      </c>
      <c r="BC746" s="3">
        <f>IF(AR746&lt;'CDO Param'!G$13,1,0)</f>
        <v>0</v>
      </c>
      <c r="BD746" s="3">
        <f>IF(AS746&lt;'CDO Param'!H$13,1,0)</f>
        <v>0</v>
      </c>
      <c r="BE746" s="3">
        <f>IF(AT746&lt;'CDO Param'!I$13,1,0)</f>
        <v>0</v>
      </c>
      <c r="BF746" s="3">
        <f>IF(AU746&lt;'CDO Param'!J$13,1,0)</f>
        <v>0</v>
      </c>
      <c r="BG746" s="3">
        <f>IF(AV746&lt;'CDO Param'!K$13,1,0)</f>
        <v>0</v>
      </c>
      <c r="BH746" s="3">
        <f>IF(AW746&lt;'CDO Param'!L$13,1,0)</f>
        <v>0</v>
      </c>
      <c r="BJ746" s="37">
        <f>AY746*'CDO Param'!C$6*AC746</f>
        <v>0</v>
      </c>
      <c r="BK746" s="37">
        <f>AZ746*'CDO Param'!D$6*AD746</f>
        <v>2340.6315750777358</v>
      </c>
      <c r="BL746" s="37">
        <f>BA746*'CDO Param'!E$6*AE746</f>
        <v>6815.1926863141507</v>
      </c>
      <c r="BM746" s="37">
        <f>BB746*'CDO Param'!F$6*AF746</f>
        <v>0</v>
      </c>
      <c r="BN746" s="37">
        <f>BC746*'CDO Param'!G$6*AG746</f>
        <v>0</v>
      </c>
      <c r="BO746" s="37">
        <f>BD746*'CDO Param'!H$6*AH746</f>
        <v>0</v>
      </c>
      <c r="BP746" s="37">
        <f>BE746*'CDO Param'!I$6*AI746</f>
        <v>0</v>
      </c>
      <c r="BQ746" s="37">
        <f>BF746*'CDO Param'!J$6*AJ746</f>
        <v>0</v>
      </c>
      <c r="BR746" s="37">
        <f>BG746*'CDO Param'!K$6*AK746</f>
        <v>0</v>
      </c>
      <c r="BS746" s="37">
        <f>BH746*'CDO Param'!L$6*AL746</f>
        <v>0</v>
      </c>
      <c r="BU746" s="38">
        <f t="shared" si="155"/>
        <v>9155.8242613918865</v>
      </c>
      <c r="CE746" s="5">
        <f>BU746/'CDO Param'!$M$6</f>
        <v>9.5373169389498816E-2</v>
      </c>
      <c r="CF746" s="5">
        <f t="shared" si="156"/>
        <v>0.02</v>
      </c>
      <c r="CG746" s="5">
        <f t="shared" si="157"/>
        <v>1</v>
      </c>
    </row>
    <row r="747" spans="1:85" x14ac:dyDescent="0.2">
      <c r="A747" s="3">
        <v>744</v>
      </c>
      <c r="B747" s="3">
        <v>743</v>
      </c>
      <c r="C747">
        <v>-0.53632220442523248</v>
      </c>
      <c r="D747">
        <v>-0.19384515326237306</v>
      </c>
      <c r="E747">
        <v>1.0789904081320856</v>
      </c>
      <c r="F747">
        <v>0.38790972212154884</v>
      </c>
      <c r="G747">
        <v>0.41053453969652764</v>
      </c>
      <c r="H747">
        <v>0.650605898044887</v>
      </c>
      <c r="I747">
        <v>0.44235207496967632</v>
      </c>
      <c r="J747">
        <v>6.442746780521702E-2</v>
      </c>
      <c r="K747">
        <v>-0.87288071881630458</v>
      </c>
      <c r="L747">
        <v>-0.65783410718722735</v>
      </c>
      <c r="M747">
        <v>-0.83703753261943348</v>
      </c>
      <c r="N747">
        <v>-2.2418862499762326</v>
      </c>
      <c r="O747">
        <v>0.92759364633820951</v>
      </c>
      <c r="P747">
        <v>-0.32503294278285466</v>
      </c>
      <c r="R747" s="33">
        <v>0.51962095942330588</v>
      </c>
      <c r="S747" s="33">
        <v>0.2694650275024888</v>
      </c>
      <c r="T747" s="33">
        <v>0.89871723432965445</v>
      </c>
      <c r="U747" s="33">
        <v>0.74055737850282222</v>
      </c>
      <c r="V747" s="33">
        <v>0.54786049693257566</v>
      </c>
      <c r="W747" s="33">
        <v>0.89137194579996726</v>
      </c>
      <c r="X747" s="33">
        <v>0.28829306004955108</v>
      </c>
      <c r="Y747" s="33">
        <v>0.34146025280536163</v>
      </c>
      <c r="Z747" s="33">
        <v>0.92246889971311619</v>
      </c>
      <c r="AA747" s="33">
        <v>0.9347974783437315</v>
      </c>
      <c r="AC747" s="36">
        <f t="shared" si="145"/>
        <v>0.53315279700000695</v>
      </c>
      <c r="AD747" s="36">
        <f t="shared" si="146"/>
        <v>0.15141793802931652</v>
      </c>
      <c r="AE747" s="36">
        <f t="shared" si="147"/>
        <v>0.98183316324447145</v>
      </c>
      <c r="AF747" s="36">
        <f t="shared" si="148"/>
        <v>0.86012674351460983</v>
      </c>
      <c r="AG747" s="36">
        <f t="shared" si="149"/>
        <v>0.58054549747680917</v>
      </c>
      <c r="AH747" s="36">
        <f t="shared" si="150"/>
        <v>0.97879969925528765</v>
      </c>
      <c r="AI747" s="36">
        <f t="shared" si="151"/>
        <v>0.17421080271976652</v>
      </c>
      <c r="AJ747" s="36">
        <f t="shared" si="152"/>
        <v>0.24569469559390192</v>
      </c>
      <c r="AK747" s="36">
        <f t="shared" si="153"/>
        <v>0.98993721199985418</v>
      </c>
      <c r="AL747" s="36">
        <f t="shared" si="154"/>
        <v>0.99314333319283121</v>
      </c>
      <c r="AN747">
        <f>SQRT(Correlation)*$F747 + SQRT('CDO Param'!C$17 - Correlation)*HLOOKUP('CDO Param'!C$12,$C$4:$E$1004,$A747,FALSE) + SQRT(1-Correlation)*G747</f>
        <v>0.48472124145126727</v>
      </c>
      <c r="AO747">
        <f>SQRT(Correlation)*$F747 + SQRT('CDO Param'!D$17 - Correlation)*HLOOKUP('CDO Param'!D$12,$C$4:$E$1004,$A747,FALSE) + SQRT(1-Correlation)*H747</f>
        <v>0.71247292945665563</v>
      </c>
      <c r="AP747">
        <f>SQRT(Correlation)*$F747 + SQRT('CDO Param'!E$17 - Correlation)*HLOOKUP('CDO Param'!E$12,$C$4:$E$1004,$A747,FALSE) + SQRT(1-Correlation)*I747</f>
        <v>0.40042233267331939</v>
      </c>
      <c r="AQ747">
        <f>SQRT(Correlation)*$F747 + SQRT('CDO Param'!F$17 - Correlation)*HLOOKUP('CDO Param'!F$12,$C$4:$E$1004,$A747,FALSE) + SQRT(1-Correlation)*J747</f>
        <v>0.42505867745056486</v>
      </c>
      <c r="AR747">
        <f>SQRT(Correlation)*$F747 + SQRT('CDO Param'!G$17 - Correlation)*HLOOKUP('CDO Param'!G$12,$C$4:$E$1004,$A747,FALSE) + SQRT(1-Correlation)*K747</f>
        <v>-0.46414994432328671</v>
      </c>
      <c r="AS747">
        <f>SQRT(Correlation)*$F747 + SQRT('CDO Param'!H$17 - Correlation)*HLOOKUP('CDO Param'!H$12,$C$4:$E$1004,$A747,FALSE) + SQRT(1-Correlation)*L747</f>
        <v>-0.52882225000817817</v>
      </c>
      <c r="AT747">
        <f>SQRT(Correlation)*$F747 + SQRT('CDO Param'!I$17 - Correlation)*HLOOKUP('CDO Param'!I$12,$C$4:$E$1004,$A747,FALSE) + SQRT(1-Correlation)*M747</f>
        <v>-0.43014611222940036</v>
      </c>
      <c r="AU747">
        <f>SQRT(Correlation)*$F747 + SQRT('CDO Param'!J$17 - Correlation)*HLOOKUP('CDO Param'!J$12,$C$4:$E$1004,$A747,FALSE) + SQRT(1-Correlation)*N747</f>
        <v>-2.1460697341899526</v>
      </c>
      <c r="AV747">
        <f>SQRT(Correlation)*$F747 + SQRT('CDO Param'!K$17 - Correlation)*HLOOKUP('CDO Param'!K$12,$C$4:$E$1004,$A747,FALSE) + SQRT(1-Correlation)*O747</f>
        <v>0.86076290695043323</v>
      </c>
      <c r="AW747">
        <f>SQRT(Correlation)*$F747 + SQRT('CDO Param'!L$17 - Correlation)*HLOOKUP('CDO Param'!L$12,$C$4:$E$1004,$A747,FALSE) + SQRT(1-Correlation)*P747</f>
        <v>-0.32758301684270374</v>
      </c>
      <c r="AY747" s="3">
        <f>IF(AN747&lt;'CDO Param'!C$13,1,0)</f>
        <v>0</v>
      </c>
      <c r="AZ747" s="3">
        <f>IF(AO747&lt;'CDO Param'!D$13,1,0)</f>
        <v>0</v>
      </c>
      <c r="BA747" s="3">
        <f>IF(AP747&lt;'CDO Param'!E$13,1,0)</f>
        <v>0</v>
      </c>
      <c r="BB747" s="3">
        <f>IF(AQ747&lt;'CDO Param'!F$13,1,0)</f>
        <v>0</v>
      </c>
      <c r="BC747" s="3">
        <f>IF(AR747&lt;'CDO Param'!G$13,1,0)</f>
        <v>1</v>
      </c>
      <c r="BD747" s="3">
        <f>IF(AS747&lt;'CDO Param'!H$13,1,0)</f>
        <v>0</v>
      </c>
      <c r="BE747" s="3">
        <f>IF(AT747&lt;'CDO Param'!I$13,1,0)</f>
        <v>0</v>
      </c>
      <c r="BF747" s="3">
        <f>IF(AU747&lt;'CDO Param'!J$13,1,0)</f>
        <v>0</v>
      </c>
      <c r="BG747" s="3">
        <f>IF(AV747&lt;'CDO Param'!K$13,1,0)</f>
        <v>0</v>
      </c>
      <c r="BH747" s="3">
        <f>IF(AW747&lt;'CDO Param'!L$13,1,0)</f>
        <v>0</v>
      </c>
      <c r="BJ747" s="37">
        <f>AY747*'CDO Param'!C$6*AC747</f>
        <v>0</v>
      </c>
      <c r="BK747" s="37">
        <f>AZ747*'CDO Param'!D$6*AD747</f>
        <v>0</v>
      </c>
      <c r="BL747" s="37">
        <f>BA747*'CDO Param'!E$6*AE747</f>
        <v>0</v>
      </c>
      <c r="BM747" s="37">
        <f>BB747*'CDO Param'!F$6*AF747</f>
        <v>0</v>
      </c>
      <c r="BN747" s="37">
        <f>BC747*'CDO Param'!G$6*AG747</f>
        <v>5805.4549747680921</v>
      </c>
      <c r="BO747" s="37">
        <f>BD747*'CDO Param'!H$6*AH747</f>
        <v>0</v>
      </c>
      <c r="BP747" s="37">
        <f>BE747*'CDO Param'!I$6*AI747</f>
        <v>0</v>
      </c>
      <c r="BQ747" s="37">
        <f>BF747*'CDO Param'!J$6*AJ747</f>
        <v>0</v>
      </c>
      <c r="BR747" s="37">
        <f>BG747*'CDO Param'!K$6*AK747</f>
        <v>0</v>
      </c>
      <c r="BS747" s="37">
        <f>BH747*'CDO Param'!L$6*AL747</f>
        <v>0</v>
      </c>
      <c r="BU747" s="38">
        <f t="shared" si="155"/>
        <v>5805.4549747680921</v>
      </c>
      <c r="CE747" s="5">
        <f>BU747/'CDO Param'!$M$6</f>
        <v>6.0473489320500957E-2</v>
      </c>
      <c r="CF747" s="5">
        <f t="shared" si="156"/>
        <v>1.0473489320500955E-2</v>
      </c>
      <c r="CG747" s="5">
        <f t="shared" si="157"/>
        <v>0.52367446602504775</v>
      </c>
    </row>
    <row r="748" spans="1:85" x14ac:dyDescent="0.2">
      <c r="A748" s="3">
        <v>745</v>
      </c>
      <c r="B748" s="3">
        <v>744</v>
      </c>
      <c r="C748">
        <v>1.413504833180923</v>
      </c>
      <c r="D748">
        <v>-1.7063894119928591</v>
      </c>
      <c r="E748">
        <v>1.8047012417810038</v>
      </c>
      <c r="F748">
        <v>-0.30039473131182604</v>
      </c>
      <c r="G748">
        <v>-0.7400831236736849</v>
      </c>
      <c r="H748">
        <v>-0.52244558901293203</v>
      </c>
      <c r="I748">
        <v>7.1819385993876494E-2</v>
      </c>
      <c r="J748">
        <v>0.34729055187199265</v>
      </c>
      <c r="K748">
        <v>-1.1775318853324279</v>
      </c>
      <c r="L748">
        <v>-0.52561063057510182</v>
      </c>
      <c r="M748">
        <v>-1.942571543622762</v>
      </c>
      <c r="N748">
        <v>0.11819111023214646</v>
      </c>
      <c r="O748">
        <v>-1.1211864148208406</v>
      </c>
      <c r="P748">
        <v>-7.5409616329125129E-2</v>
      </c>
      <c r="R748" s="33">
        <v>0.14121852309499799</v>
      </c>
      <c r="S748" s="33">
        <v>0.45971765763113165</v>
      </c>
      <c r="T748" s="33">
        <v>0.47467180642982565</v>
      </c>
      <c r="U748" s="33">
        <v>0.80905066607941434</v>
      </c>
      <c r="V748" s="33">
        <v>0.71454479671760684</v>
      </c>
      <c r="W748" s="33">
        <v>0.35439843281842698</v>
      </c>
      <c r="X748" s="33">
        <v>0.37446037930178472</v>
      </c>
      <c r="Y748" s="33">
        <v>0.55559492509606989</v>
      </c>
      <c r="Z748" s="33">
        <v>0.88390608964669803</v>
      </c>
      <c r="AA748" s="33">
        <v>0.80964869205357914</v>
      </c>
      <c r="AC748" s="36">
        <f t="shared" si="145"/>
        <v>3.7737899054410044E-2</v>
      </c>
      <c r="AD748" s="36">
        <f t="shared" si="146"/>
        <v>0.43211289495228433</v>
      </c>
      <c r="AE748" s="36">
        <f t="shared" si="147"/>
        <v>0.45722692235014428</v>
      </c>
      <c r="AF748" s="36">
        <f t="shared" si="148"/>
        <v>0.92723418423769854</v>
      </c>
      <c r="AG748" s="36">
        <f t="shared" si="149"/>
        <v>0.82931467294778016</v>
      </c>
      <c r="AH748" s="36">
        <f t="shared" si="150"/>
        <v>0.26450640857779451</v>
      </c>
      <c r="AI748" s="36">
        <f t="shared" si="151"/>
        <v>0.29461851734872263</v>
      </c>
      <c r="AJ748" s="36">
        <f t="shared" si="152"/>
        <v>0.59340501268906554</v>
      </c>
      <c r="AK748" s="36">
        <f t="shared" si="153"/>
        <v>0.97545677600961056</v>
      </c>
      <c r="AL748" s="36">
        <f t="shared" si="154"/>
        <v>0.92772540062768671</v>
      </c>
      <c r="AN748">
        <f>SQRT(Correlation)*$F748 + SQRT('CDO Param'!C$17 - Correlation)*HLOOKUP('CDO Param'!C$12,$C$4:$E$1004,$A748,FALSE) + SQRT(1-Correlation)*G748</f>
        <v>-1.0384175583172599</v>
      </c>
      <c r="AO748">
        <f>SQRT(Correlation)*$F748 + SQRT('CDO Param'!D$17 - Correlation)*HLOOKUP('CDO Param'!D$12,$C$4:$E$1004,$A748,FALSE) + SQRT(1-Correlation)*H748</f>
        <v>-0.83194846415571377</v>
      </c>
      <c r="AP748">
        <f>SQRT(Correlation)*$F748 + SQRT('CDO Param'!E$17 - Correlation)*HLOOKUP('CDO Param'!E$12,$C$4:$E$1004,$A748,FALSE) + SQRT(1-Correlation)*I748</f>
        <v>0.34711892372112291</v>
      </c>
      <c r="AQ748">
        <f>SQRT(Correlation)*$F748 + SQRT('CDO Param'!F$17 - Correlation)*HLOOKUP('CDO Param'!F$12,$C$4:$E$1004,$A748,FALSE) + SQRT(1-Correlation)*J748</f>
        <v>0.63801905689579874</v>
      </c>
      <c r="AR748">
        <f>SQRT(Correlation)*$F748 + SQRT('CDO Param'!G$17 - Correlation)*HLOOKUP('CDO Param'!G$12,$C$4:$E$1004,$A748,FALSE) + SQRT(1-Correlation)*K748</f>
        <v>-0.80855452177271347</v>
      </c>
      <c r="AS748">
        <f>SQRT(Correlation)*$F748 + SQRT('CDO Param'!H$17 - Correlation)*HLOOKUP('CDO Param'!H$12,$C$4:$E$1004,$A748,FALSE) + SQRT(1-Correlation)*L748</f>
        <v>-0.83495108622337999</v>
      </c>
      <c r="AT748">
        <f>SQRT(Correlation)*$F748 + SQRT('CDO Param'!I$17 - Correlation)*HLOOKUP('CDO Param'!I$12,$C$4:$E$1004,$A748,FALSE) + SQRT(1-Correlation)*M748</f>
        <v>-1.5343348679390256</v>
      </c>
      <c r="AU748">
        <f>SQRT(Correlation)*$F748 + SQRT('CDO Param'!J$17 - Correlation)*HLOOKUP('CDO Param'!J$12,$C$4:$E$1004,$A748,FALSE) + SQRT(1-Correlation)*N748</f>
        <v>0.39111100400777377</v>
      </c>
      <c r="AV748">
        <f>SQRT(Correlation)*$F748 + SQRT('CDO Param'!K$17 - Correlation)*HLOOKUP('CDO Param'!K$12,$C$4:$E$1004,$A748,FALSE) + SQRT(1-Correlation)*O748</f>
        <v>-0.78466575398917726</v>
      </c>
      <c r="AW748">
        <f>SQRT(Correlation)*$F748 + SQRT('CDO Param'!L$17 - Correlation)*HLOOKUP('CDO Param'!L$12,$C$4:$E$1004,$A748,FALSE) + SQRT(1-Correlation)*P748</f>
        <v>0.20744522822865097</v>
      </c>
      <c r="AY748" s="3">
        <f>IF(AN748&lt;'CDO Param'!C$13,1,0)</f>
        <v>0</v>
      </c>
      <c r="AZ748" s="3">
        <f>IF(AO748&lt;'CDO Param'!D$13,1,0)</f>
        <v>0</v>
      </c>
      <c r="BA748" s="3">
        <f>IF(AP748&lt;'CDO Param'!E$13,1,0)</f>
        <v>0</v>
      </c>
      <c r="BB748" s="3">
        <f>IF(AQ748&lt;'CDO Param'!F$13,1,0)</f>
        <v>0</v>
      </c>
      <c r="BC748" s="3">
        <f>IF(AR748&lt;'CDO Param'!G$13,1,0)</f>
        <v>1</v>
      </c>
      <c r="BD748" s="3">
        <f>IF(AS748&lt;'CDO Param'!H$13,1,0)</f>
        <v>0</v>
      </c>
      <c r="BE748" s="3">
        <f>IF(AT748&lt;'CDO Param'!I$13,1,0)</f>
        <v>0</v>
      </c>
      <c r="BF748" s="3">
        <f>IF(AU748&lt;'CDO Param'!J$13,1,0)</f>
        <v>0</v>
      </c>
      <c r="BG748" s="3">
        <f>IF(AV748&lt;'CDO Param'!K$13,1,0)</f>
        <v>0</v>
      </c>
      <c r="BH748" s="3">
        <f>IF(AW748&lt;'CDO Param'!L$13,1,0)</f>
        <v>0</v>
      </c>
      <c r="BJ748" s="37">
        <f>AY748*'CDO Param'!C$6*AC748</f>
        <v>0</v>
      </c>
      <c r="BK748" s="37">
        <f>AZ748*'CDO Param'!D$6*AD748</f>
        <v>0</v>
      </c>
      <c r="BL748" s="37">
        <f>BA748*'CDO Param'!E$6*AE748</f>
        <v>0</v>
      </c>
      <c r="BM748" s="37">
        <f>BB748*'CDO Param'!F$6*AF748</f>
        <v>0</v>
      </c>
      <c r="BN748" s="37">
        <f>BC748*'CDO Param'!G$6*AG748</f>
        <v>8293.1467294778013</v>
      </c>
      <c r="BO748" s="37">
        <f>BD748*'CDO Param'!H$6*AH748</f>
        <v>0</v>
      </c>
      <c r="BP748" s="37">
        <f>BE748*'CDO Param'!I$6*AI748</f>
        <v>0</v>
      </c>
      <c r="BQ748" s="37">
        <f>BF748*'CDO Param'!J$6*AJ748</f>
        <v>0</v>
      </c>
      <c r="BR748" s="37">
        <f>BG748*'CDO Param'!K$6*AK748</f>
        <v>0</v>
      </c>
      <c r="BS748" s="37">
        <f>BH748*'CDO Param'!L$6*AL748</f>
        <v>0</v>
      </c>
      <c r="BU748" s="38">
        <f t="shared" si="155"/>
        <v>8293.1467294778013</v>
      </c>
      <c r="CE748" s="5">
        <f>BU748/'CDO Param'!$M$6</f>
        <v>8.6386945098727103E-2</v>
      </c>
      <c r="CF748" s="5">
        <f t="shared" si="156"/>
        <v>0.02</v>
      </c>
      <c r="CG748" s="5">
        <f t="shared" si="157"/>
        <v>1</v>
      </c>
    </row>
    <row r="749" spans="1:85" x14ac:dyDescent="0.2">
      <c r="A749" s="3">
        <v>746</v>
      </c>
      <c r="B749" s="3">
        <v>745</v>
      </c>
      <c r="C749">
        <v>-0.37665699892386328</v>
      </c>
      <c r="D749">
        <v>-0.43445766095828731</v>
      </c>
      <c r="E749">
        <v>0.14473471310338937</v>
      </c>
      <c r="F749">
        <v>-7.2575403464725241E-2</v>
      </c>
      <c r="G749">
        <v>-0.50337575885350816</v>
      </c>
      <c r="H749">
        <v>0.3385639502084814</v>
      </c>
      <c r="I749">
        <v>1.5964133126544766</v>
      </c>
      <c r="J749">
        <v>-0.57831130106933415</v>
      </c>
      <c r="K749">
        <v>0.31437934921996202</v>
      </c>
      <c r="L749">
        <v>-0.8142455953930039</v>
      </c>
      <c r="M749">
        <v>0.48530637286603451</v>
      </c>
      <c r="N749">
        <v>-1.0580993148323614</v>
      </c>
      <c r="O749">
        <v>-1.2769078239216469</v>
      </c>
      <c r="P749">
        <v>-0.14797478797845542</v>
      </c>
      <c r="R749" s="33">
        <v>0.76556734450420705</v>
      </c>
      <c r="S749" s="33">
        <v>0.89035908220818227</v>
      </c>
      <c r="T749" s="33">
        <v>0.26509467291882943</v>
      </c>
      <c r="U749" s="33">
        <v>0.44616774676654847</v>
      </c>
      <c r="V749" s="33">
        <v>0.74131990538040171</v>
      </c>
      <c r="W749" s="33">
        <v>0.3636497284116455</v>
      </c>
      <c r="X749" s="33">
        <v>0.8609854145259529</v>
      </c>
      <c r="Y749" s="33">
        <v>0.58186193768953065</v>
      </c>
      <c r="Z749" s="33">
        <v>0.35358674794136863</v>
      </c>
      <c r="AA749" s="33">
        <v>0.73247265058219091</v>
      </c>
      <c r="AC749" s="36">
        <f t="shared" si="145"/>
        <v>0.88706914984994989</v>
      </c>
      <c r="AD749" s="36">
        <f t="shared" si="146"/>
        <v>0.97836157236239885</v>
      </c>
      <c r="AE749" s="36">
        <f t="shared" si="147"/>
        <v>0.14633245179237409</v>
      </c>
      <c r="AF749" s="36">
        <f t="shared" si="148"/>
        <v>0.40951984483615039</v>
      </c>
      <c r="AG749" s="36">
        <f t="shared" si="149"/>
        <v>0.86098790521159241</v>
      </c>
      <c r="AH749" s="36">
        <f t="shared" si="150"/>
        <v>0.2782561838760611</v>
      </c>
      <c r="AI749" s="36">
        <f t="shared" si="151"/>
        <v>0.96354025447602942</v>
      </c>
      <c r="AJ749" s="36">
        <f t="shared" si="152"/>
        <v>0.63649802884694107</v>
      </c>
      <c r="AK749" s="36">
        <f t="shared" si="153"/>
        <v>0.26331164249445632</v>
      </c>
      <c r="AL749" s="36">
        <f t="shared" si="154"/>
        <v>0.85084653333359062</v>
      </c>
      <c r="AN749">
        <f>SQRT(Correlation)*$F749 + SQRT('CDO Param'!C$17 - Correlation)*HLOOKUP('CDO Param'!C$12,$C$4:$E$1004,$A749,FALSE) + SQRT(1-Correlation)*G749</f>
        <v>-0.56193612441365715</v>
      </c>
      <c r="AO749">
        <f>SQRT(Correlation)*$F749 + SQRT('CDO Param'!D$17 - Correlation)*HLOOKUP('CDO Param'!D$12,$C$4:$E$1004,$A749,FALSE) + SQRT(1-Correlation)*H749</f>
        <v>0.23679801553896115</v>
      </c>
      <c r="AP749">
        <f>SQRT(Correlation)*$F749 + SQRT('CDO Param'!E$17 - Correlation)*HLOOKUP('CDO Param'!E$12,$C$4:$E$1004,$A749,FALSE) + SQRT(1-Correlation)*I749</f>
        <v>1.3918862139229276</v>
      </c>
      <c r="AQ749">
        <f>SQRT(Correlation)*$F749 + SQRT('CDO Param'!F$17 - Correlation)*HLOOKUP('CDO Param'!F$12,$C$4:$E$1004,$A749,FALSE) + SQRT(1-Correlation)*J749</f>
        <v>-0.53922096438344946</v>
      </c>
      <c r="AR749">
        <f>SQRT(Correlation)*$F749 + SQRT('CDO Param'!G$17 - Correlation)*HLOOKUP('CDO Param'!G$12,$C$4:$E$1004,$A749,FALSE) + SQRT(1-Correlation)*K749</f>
        <v>0.30765974587185785</v>
      </c>
      <c r="AS749">
        <f>SQRT(Correlation)*$F749 + SQRT('CDO Param'!H$17 - Correlation)*HLOOKUP('CDO Param'!H$12,$C$4:$E$1004,$A749,FALSE) + SQRT(1-Correlation)*L749</f>
        <v>-0.8568531462063701</v>
      </c>
      <c r="AT749">
        <f>SQRT(Correlation)*$F749 + SQRT('CDO Param'!I$17 - Correlation)*HLOOKUP('CDO Param'!I$12,$C$4:$E$1004,$A749,FALSE) + SQRT(1-Correlation)*M749</f>
        <v>0.46981535839037203</v>
      </c>
      <c r="AU749">
        <f>SQRT(Correlation)*$F749 + SQRT('CDO Param'!J$17 - Correlation)*HLOOKUP('CDO Param'!J$12,$C$4:$E$1004,$A749,FALSE) + SQRT(1-Correlation)*N749</f>
        <v>-1.1264055802380208</v>
      </c>
      <c r="AV749">
        <f>SQRT(Correlation)*$F749 + SQRT('CDO Param'!K$17 - Correlation)*HLOOKUP('CDO Param'!K$12,$C$4:$E$1004,$A749,FALSE) + SQRT(1-Correlation)*O749</f>
        <v>-1.3339855582823599</v>
      </c>
      <c r="AW749">
        <f>SQRT(Correlation)*$F749 + SQRT('CDO Param'!L$17 - Correlation)*HLOOKUP('CDO Param'!L$12,$C$4:$E$1004,$A749,FALSE) + SQRT(1-Correlation)*P749</f>
        <v>-0.26298564246559392</v>
      </c>
      <c r="AY749" s="3">
        <f>IF(AN749&lt;'CDO Param'!C$13,1,0)</f>
        <v>0</v>
      </c>
      <c r="AZ749" s="3">
        <f>IF(AO749&lt;'CDO Param'!D$13,1,0)</f>
        <v>0</v>
      </c>
      <c r="BA749" s="3">
        <f>IF(AP749&lt;'CDO Param'!E$13,1,0)</f>
        <v>0</v>
      </c>
      <c r="BB749" s="3">
        <f>IF(AQ749&lt;'CDO Param'!F$13,1,0)</f>
        <v>0</v>
      </c>
      <c r="BC749" s="3">
        <f>IF(AR749&lt;'CDO Param'!G$13,1,0)</f>
        <v>0</v>
      </c>
      <c r="BD749" s="3">
        <f>IF(AS749&lt;'CDO Param'!H$13,1,0)</f>
        <v>0</v>
      </c>
      <c r="BE749" s="3">
        <f>IF(AT749&lt;'CDO Param'!I$13,1,0)</f>
        <v>0</v>
      </c>
      <c r="BF749" s="3">
        <f>IF(AU749&lt;'CDO Param'!J$13,1,0)</f>
        <v>0</v>
      </c>
      <c r="BG749" s="3">
        <f>IF(AV749&lt;'CDO Param'!K$13,1,0)</f>
        <v>0</v>
      </c>
      <c r="BH749" s="3">
        <f>IF(AW749&lt;'CDO Param'!L$13,1,0)</f>
        <v>0</v>
      </c>
      <c r="BJ749" s="37">
        <f>AY749*'CDO Param'!C$6*AC749</f>
        <v>0</v>
      </c>
      <c r="BK749" s="37">
        <f>AZ749*'CDO Param'!D$6*AD749</f>
        <v>0</v>
      </c>
      <c r="BL749" s="37">
        <f>BA749*'CDO Param'!E$6*AE749</f>
        <v>0</v>
      </c>
      <c r="BM749" s="37">
        <f>BB749*'CDO Param'!F$6*AF749</f>
        <v>0</v>
      </c>
      <c r="BN749" s="37">
        <f>BC749*'CDO Param'!G$6*AG749</f>
        <v>0</v>
      </c>
      <c r="BO749" s="37">
        <f>BD749*'CDO Param'!H$6*AH749</f>
        <v>0</v>
      </c>
      <c r="BP749" s="37">
        <f>BE749*'CDO Param'!I$6*AI749</f>
        <v>0</v>
      </c>
      <c r="BQ749" s="37">
        <f>BF749*'CDO Param'!J$6*AJ749</f>
        <v>0</v>
      </c>
      <c r="BR749" s="37">
        <f>BG749*'CDO Param'!K$6*AK749</f>
        <v>0</v>
      </c>
      <c r="BS749" s="37">
        <f>BH749*'CDO Param'!L$6*AL749</f>
        <v>0</v>
      </c>
      <c r="BU749" s="38">
        <f t="shared" si="155"/>
        <v>0</v>
      </c>
      <c r="CE749" s="5">
        <f>BU749/'CDO Param'!$M$6</f>
        <v>0</v>
      </c>
      <c r="CF749" s="5">
        <f t="shared" si="156"/>
        <v>0</v>
      </c>
      <c r="CG749" s="5">
        <f t="shared" si="157"/>
        <v>0</v>
      </c>
    </row>
    <row r="750" spans="1:85" x14ac:dyDescent="0.2">
      <c r="A750" s="3">
        <v>747</v>
      </c>
      <c r="B750" s="3">
        <v>746</v>
      </c>
      <c r="C750">
        <v>1.5312389223254286</v>
      </c>
      <c r="D750">
        <v>0.17227534954145085</v>
      </c>
      <c r="E750">
        <v>1.4083889254834503</v>
      </c>
      <c r="F750">
        <v>0.23667780624236912</v>
      </c>
      <c r="G750">
        <v>0.64742039285192732</v>
      </c>
      <c r="H750">
        <v>-0.33719288694555871</v>
      </c>
      <c r="I750">
        <v>0.62166805037122685</v>
      </c>
      <c r="J750">
        <v>-0.88822275756683666</v>
      </c>
      <c r="K750">
        <v>-0.13638100426760502</v>
      </c>
      <c r="L750">
        <v>1.2030523066641763</v>
      </c>
      <c r="M750">
        <v>1.8991522665601224</v>
      </c>
      <c r="N750">
        <v>-0.19777189663727768</v>
      </c>
      <c r="O750">
        <v>-1.8995069694938138</v>
      </c>
      <c r="P750">
        <v>-0.91693664217018522</v>
      </c>
      <c r="R750" s="33">
        <v>0.66783833488255662</v>
      </c>
      <c r="S750" s="33">
        <v>0.35889437112905753</v>
      </c>
      <c r="T750" s="33">
        <v>0.93769556607012428</v>
      </c>
      <c r="U750" s="33">
        <v>0.84937894057919217</v>
      </c>
      <c r="V750" s="33">
        <v>0.51185431448363439</v>
      </c>
      <c r="W750" s="33">
        <v>0.73546352644239721</v>
      </c>
      <c r="X750" s="33">
        <v>0.93548891736915751</v>
      </c>
      <c r="Y750" s="33">
        <v>0.76223422343015401</v>
      </c>
      <c r="Z750" s="33">
        <v>0.87059319059857787</v>
      </c>
      <c r="AA750" s="33">
        <v>5.9754390297343203E-2</v>
      </c>
      <c r="AC750" s="36">
        <f t="shared" si="145"/>
        <v>0.76750622858917239</v>
      </c>
      <c r="AD750" s="36">
        <f t="shared" si="146"/>
        <v>0.27115846752541428</v>
      </c>
      <c r="AE750" s="36">
        <f t="shared" si="147"/>
        <v>0.99380069341003485</v>
      </c>
      <c r="AF750" s="36">
        <f t="shared" si="148"/>
        <v>0.95654740250451387</v>
      </c>
      <c r="AG750" s="36">
        <f t="shared" si="149"/>
        <v>0.52004006017532967</v>
      </c>
      <c r="AH750" s="36">
        <f t="shared" si="150"/>
        <v>0.85431139538238166</v>
      </c>
      <c r="AI750" s="36">
        <f t="shared" si="151"/>
        <v>0.99330345900356343</v>
      </c>
      <c r="AJ750" s="36">
        <f t="shared" si="152"/>
        <v>0.8836360525857776</v>
      </c>
      <c r="AK750" s="36">
        <f t="shared" si="153"/>
        <v>0.96884045387977835</v>
      </c>
      <c r="AL750" s="36">
        <f t="shared" si="154"/>
        <v>5.6507029594765204E-3</v>
      </c>
      <c r="AN750">
        <f>SQRT(Correlation)*$F750 + SQRT('CDO Param'!C$17 - Correlation)*HLOOKUP('CDO Param'!C$12,$C$4:$E$1004,$A750,FALSE) + SQRT(1-Correlation)*G750</f>
        <v>0.71340442102812462</v>
      </c>
      <c r="AO750">
        <f>SQRT(Correlation)*$F750 + SQRT('CDO Param'!D$17 - Correlation)*HLOOKUP('CDO Param'!D$12,$C$4:$E$1004,$A750,FALSE) + SQRT(1-Correlation)*H750</f>
        <v>-0.22068175255448774</v>
      </c>
      <c r="AP750">
        <f>SQRT(Correlation)*$F750 + SQRT('CDO Param'!E$17 - Correlation)*HLOOKUP('CDO Param'!E$12,$C$4:$E$1004,$A750,FALSE) + SQRT(1-Correlation)*I750</f>
        <v>1.0697379288821622</v>
      </c>
      <c r="AQ750">
        <f>SQRT(Correlation)*$F750 + SQRT('CDO Param'!F$17 - Correlation)*HLOOKUP('CDO Param'!F$12,$C$4:$E$1004,$A750,FALSE) + SQRT(1-Correlation)*J750</f>
        <v>-0.45287266350435018</v>
      </c>
      <c r="AR750">
        <f>SQRT(Correlation)*$F750 + SQRT('CDO Param'!G$17 - Correlation)*HLOOKUP('CDO Param'!G$12,$C$4:$E$1004,$A750,FALSE) + SQRT(1-Correlation)*K750</f>
        <v>0.26038705062764567</v>
      </c>
      <c r="AS750">
        <f>SQRT(Correlation)*$F750 + SQRT('CDO Param'!H$17 - Correlation)*HLOOKUP('CDO Param'!H$12,$C$4:$E$1004,$A750,FALSE) + SQRT(1-Correlation)*L750</f>
        <v>1.2405231375256478</v>
      </c>
      <c r="AT750">
        <f>SQRT(Correlation)*$F750 + SQRT('CDO Param'!I$17 - Correlation)*HLOOKUP('CDO Param'!I$12,$C$4:$E$1004,$A750,FALSE) + SQRT(1-Correlation)*M750</f>
        <v>2.1914634672880435</v>
      </c>
      <c r="AU750">
        <f>SQRT(Correlation)*$F750 + SQRT('CDO Param'!J$17 - Correlation)*HLOOKUP('CDO Param'!J$12,$C$4:$E$1004,$A750,FALSE) + SQRT(1-Correlation)*N750</f>
        <v>0.29234893739979584</v>
      </c>
      <c r="AV750">
        <f>SQRT(Correlation)*$F750 + SQRT('CDO Param'!K$17 - Correlation)*HLOOKUP('CDO Param'!K$12,$C$4:$E$1004,$A750,FALSE) + SQRT(1-Correlation)*O750</f>
        <v>-1.3220587039259741</v>
      </c>
      <c r="AW750">
        <f>SQRT(Correlation)*$F750 + SQRT('CDO Param'!L$17 - Correlation)*HLOOKUP('CDO Param'!L$12,$C$4:$E$1004,$A750,FALSE) + SQRT(1-Correlation)*P750</f>
        <v>-0.38991064523402141</v>
      </c>
      <c r="AY750" s="3">
        <f>IF(AN750&lt;'CDO Param'!C$13,1,0)</f>
        <v>0</v>
      </c>
      <c r="AZ750" s="3">
        <f>IF(AO750&lt;'CDO Param'!D$13,1,0)</f>
        <v>0</v>
      </c>
      <c r="BA750" s="3">
        <f>IF(AP750&lt;'CDO Param'!E$13,1,0)</f>
        <v>0</v>
      </c>
      <c r="BB750" s="3">
        <f>IF(AQ750&lt;'CDO Param'!F$13,1,0)</f>
        <v>0</v>
      </c>
      <c r="BC750" s="3">
        <f>IF(AR750&lt;'CDO Param'!G$13,1,0)</f>
        <v>0</v>
      </c>
      <c r="BD750" s="3">
        <f>IF(AS750&lt;'CDO Param'!H$13,1,0)</f>
        <v>0</v>
      </c>
      <c r="BE750" s="3">
        <f>IF(AT750&lt;'CDO Param'!I$13,1,0)</f>
        <v>0</v>
      </c>
      <c r="BF750" s="3">
        <f>IF(AU750&lt;'CDO Param'!J$13,1,0)</f>
        <v>0</v>
      </c>
      <c r="BG750" s="3">
        <f>IF(AV750&lt;'CDO Param'!K$13,1,0)</f>
        <v>0</v>
      </c>
      <c r="BH750" s="3">
        <f>IF(AW750&lt;'CDO Param'!L$13,1,0)</f>
        <v>0</v>
      </c>
      <c r="BJ750" s="37">
        <f>AY750*'CDO Param'!C$6*AC750</f>
        <v>0</v>
      </c>
      <c r="BK750" s="37">
        <f>AZ750*'CDO Param'!D$6*AD750</f>
        <v>0</v>
      </c>
      <c r="BL750" s="37">
        <f>BA750*'CDO Param'!E$6*AE750</f>
        <v>0</v>
      </c>
      <c r="BM750" s="37">
        <f>BB750*'CDO Param'!F$6*AF750</f>
        <v>0</v>
      </c>
      <c r="BN750" s="37">
        <f>BC750*'CDO Param'!G$6*AG750</f>
        <v>0</v>
      </c>
      <c r="BO750" s="37">
        <f>BD750*'CDO Param'!H$6*AH750</f>
        <v>0</v>
      </c>
      <c r="BP750" s="37">
        <f>BE750*'CDO Param'!I$6*AI750</f>
        <v>0</v>
      </c>
      <c r="BQ750" s="37">
        <f>BF750*'CDO Param'!J$6*AJ750</f>
        <v>0</v>
      </c>
      <c r="BR750" s="37">
        <f>BG750*'CDO Param'!K$6*AK750</f>
        <v>0</v>
      </c>
      <c r="BS750" s="37">
        <f>BH750*'CDO Param'!L$6*AL750</f>
        <v>0</v>
      </c>
      <c r="BU750" s="38">
        <f t="shared" si="155"/>
        <v>0</v>
      </c>
      <c r="CE750" s="5">
        <f>BU750/'CDO Param'!$M$6</f>
        <v>0</v>
      </c>
      <c r="CF750" s="5">
        <f t="shared" si="156"/>
        <v>0</v>
      </c>
      <c r="CG750" s="5">
        <f t="shared" si="157"/>
        <v>0</v>
      </c>
    </row>
    <row r="751" spans="1:85" x14ac:dyDescent="0.2">
      <c r="A751" s="3">
        <v>748</v>
      </c>
      <c r="B751" s="3">
        <v>747</v>
      </c>
      <c r="C751">
        <v>-0.43517275116755627</v>
      </c>
      <c r="D751">
        <v>0.55958366829145234</v>
      </c>
      <c r="E751">
        <v>0.1796797732822597</v>
      </c>
      <c r="F751">
        <v>-0.85738975030835718</v>
      </c>
      <c r="G751">
        <v>0.50197968448628671</v>
      </c>
      <c r="H751">
        <v>-1.1899351193278562</v>
      </c>
      <c r="I751">
        <v>-1.9855360733345151</v>
      </c>
      <c r="J751">
        <v>0.46072045734035783</v>
      </c>
      <c r="K751">
        <v>0.66178245106129907</v>
      </c>
      <c r="L751">
        <v>-1.3115027286403347</v>
      </c>
      <c r="M751">
        <v>-1.7185357137350366</v>
      </c>
      <c r="N751">
        <v>-0.94122242444427684</v>
      </c>
      <c r="O751">
        <v>0.19293565856060013</v>
      </c>
      <c r="P751">
        <v>-1.0088297131005675</v>
      </c>
      <c r="R751" s="33">
        <v>0.29203772744724421</v>
      </c>
      <c r="S751" s="33">
        <v>0.2780852058334673</v>
      </c>
      <c r="T751" s="33">
        <v>0.77805444308466021</v>
      </c>
      <c r="U751" s="33">
        <v>0.76102492388385579</v>
      </c>
      <c r="V751" s="33">
        <v>0.54589571596397823</v>
      </c>
      <c r="W751" s="33">
        <v>0.86929820658140733</v>
      </c>
      <c r="X751" s="33">
        <v>0.29495801371287461</v>
      </c>
      <c r="Y751" s="33">
        <v>0.35933647228373983</v>
      </c>
      <c r="Z751" s="33">
        <v>0.36808967281509641</v>
      </c>
      <c r="AA751" s="33">
        <v>0.48313100332540043</v>
      </c>
      <c r="AC751" s="36">
        <f t="shared" si="145"/>
        <v>0.17891056741061906</v>
      </c>
      <c r="AD751" s="36">
        <f t="shared" si="146"/>
        <v>0.16167750336994163</v>
      </c>
      <c r="AE751" s="36">
        <f t="shared" si="147"/>
        <v>0.89948940269500888</v>
      </c>
      <c r="AF751" s="36">
        <f t="shared" si="148"/>
        <v>0.88237833345343542</v>
      </c>
      <c r="AG751" s="36">
        <f t="shared" si="149"/>
        <v>0.57726877635334917</v>
      </c>
      <c r="AH751" s="36">
        <f t="shared" si="150"/>
        <v>0.96815180994626782</v>
      </c>
      <c r="AI751" s="36">
        <f t="shared" si="151"/>
        <v>0.18261300254043383</v>
      </c>
      <c r="AJ751" s="36">
        <f t="shared" si="152"/>
        <v>0.27181568280804241</v>
      </c>
      <c r="AK751" s="36">
        <f t="shared" si="153"/>
        <v>0.28493887888609515</v>
      </c>
      <c r="AL751" s="36">
        <f t="shared" si="154"/>
        <v>0.47149108782900556</v>
      </c>
      <c r="AN751">
        <f>SQRT(Correlation)*$F751 + SQRT('CDO Param'!C$17 - Correlation)*HLOOKUP('CDO Param'!C$12,$C$4:$E$1004,$A751,FALSE) + SQRT(1-Correlation)*G751</f>
        <v>0.28422637858508643</v>
      </c>
      <c r="AO751">
        <f>SQRT(Correlation)*$F751 + SQRT('CDO Param'!D$17 - Correlation)*HLOOKUP('CDO Param'!D$12,$C$4:$E$1004,$A751,FALSE) + SQRT(1-Correlation)*H751</f>
        <v>-1.3208649375178028</v>
      </c>
      <c r="AP751">
        <f>SQRT(Correlation)*$F751 + SQRT('CDO Param'!E$17 - Correlation)*HLOOKUP('CDO Param'!E$12,$C$4:$E$1004,$A751,FALSE) + SQRT(1-Correlation)*I751</f>
        <v>-2.2699112434891155</v>
      </c>
      <c r="AQ751">
        <f>SQRT(Correlation)*$F751 + SQRT('CDO Param'!F$17 - Correlation)*HLOOKUP('CDO Param'!F$12,$C$4:$E$1004,$A751,FALSE) + SQRT(1-Correlation)*J751</f>
        <v>0.20612497632733373</v>
      </c>
      <c r="AR751">
        <f>SQRT(Correlation)*$F751 + SQRT('CDO Param'!G$17 - Correlation)*HLOOKUP('CDO Param'!G$12,$C$4:$E$1004,$A751,FALSE) + SQRT(1-Correlation)*K751</f>
        <v>0.39686913164312798</v>
      </c>
      <c r="AS751">
        <f>SQRT(Correlation)*$F751 + SQRT('CDO Param'!H$17 - Correlation)*HLOOKUP('CDO Param'!H$12,$C$4:$E$1004,$A751,FALSE) + SQRT(1-Correlation)*L751</f>
        <v>-1.4361940980564811</v>
      </c>
      <c r="AT751">
        <f>SQRT(Correlation)*$F751 + SQRT('CDO Param'!I$17 - Correlation)*HLOOKUP('CDO Param'!I$12,$C$4:$E$1004,$A751,FALSE) + SQRT(1-Correlation)*M751</f>
        <v>-1.861298955345406</v>
      </c>
      <c r="AU751">
        <f>SQRT(Correlation)*$F751 + SQRT('CDO Param'!J$17 - Correlation)*HLOOKUP('CDO Param'!J$12,$C$4:$E$1004,$A751,FALSE) + SQRT(1-Correlation)*N751</f>
        <v>-1.279188326860758</v>
      </c>
      <c r="AV751">
        <f>SQRT(Correlation)*$F751 + SQRT('CDO Param'!K$17 - Correlation)*HLOOKUP('CDO Param'!K$12,$C$4:$E$1004,$A751,FALSE) + SQRT(1-Correlation)*O751</f>
        <v>-0.20323149616504299</v>
      </c>
      <c r="AW751">
        <f>SQRT(Correlation)*$F751 + SQRT('CDO Param'!L$17 - Correlation)*HLOOKUP('CDO Param'!L$12,$C$4:$E$1004,$A751,FALSE) + SQRT(1-Correlation)*P751</f>
        <v>-1.3433262324354609</v>
      </c>
      <c r="AY751" s="3">
        <f>IF(AN751&lt;'CDO Param'!C$13,1,0)</f>
        <v>0</v>
      </c>
      <c r="AZ751" s="3">
        <f>IF(AO751&lt;'CDO Param'!D$13,1,0)</f>
        <v>0</v>
      </c>
      <c r="BA751" s="3">
        <f>IF(AP751&lt;'CDO Param'!E$13,1,0)</f>
        <v>1</v>
      </c>
      <c r="BB751" s="3">
        <f>IF(AQ751&lt;'CDO Param'!F$13,1,0)</f>
        <v>0</v>
      </c>
      <c r="BC751" s="3">
        <f>IF(AR751&lt;'CDO Param'!G$13,1,0)</f>
        <v>0</v>
      </c>
      <c r="BD751" s="3">
        <f>IF(AS751&lt;'CDO Param'!H$13,1,0)</f>
        <v>0</v>
      </c>
      <c r="BE751" s="3">
        <f>IF(AT751&lt;'CDO Param'!I$13,1,0)</f>
        <v>1</v>
      </c>
      <c r="BF751" s="3">
        <f>IF(AU751&lt;'CDO Param'!J$13,1,0)</f>
        <v>0</v>
      </c>
      <c r="BG751" s="3">
        <f>IF(AV751&lt;'CDO Param'!K$13,1,0)</f>
        <v>0</v>
      </c>
      <c r="BH751" s="3">
        <f>IF(AW751&lt;'CDO Param'!L$13,1,0)</f>
        <v>1</v>
      </c>
      <c r="BJ751" s="37">
        <f>AY751*'CDO Param'!C$6*AC751</f>
        <v>0</v>
      </c>
      <c r="BK751" s="37">
        <f>AZ751*'CDO Param'!D$6*AD751</f>
        <v>0</v>
      </c>
      <c r="BL751" s="37">
        <f>BA751*'CDO Param'!E$6*AE751</f>
        <v>8994.894026950089</v>
      </c>
      <c r="BM751" s="37">
        <f>BB751*'CDO Param'!F$6*AF751</f>
        <v>0</v>
      </c>
      <c r="BN751" s="37">
        <f>BC751*'CDO Param'!G$6*AG751</f>
        <v>0</v>
      </c>
      <c r="BO751" s="37">
        <f>BD751*'CDO Param'!H$6*AH751</f>
        <v>0</v>
      </c>
      <c r="BP751" s="37">
        <f>BE751*'CDO Param'!I$6*AI751</f>
        <v>1460.9040203234706</v>
      </c>
      <c r="BQ751" s="37">
        <f>BF751*'CDO Param'!J$6*AJ751</f>
        <v>0</v>
      </c>
      <c r="BR751" s="37">
        <f>BG751*'CDO Param'!K$6*AK751</f>
        <v>0</v>
      </c>
      <c r="BS751" s="37">
        <f>BH751*'CDO Param'!L$6*AL751</f>
        <v>4714.9108782900557</v>
      </c>
      <c r="BU751" s="38">
        <f t="shared" si="155"/>
        <v>15170.708925563617</v>
      </c>
      <c r="CE751" s="5">
        <f>BU751/'CDO Param'!$M$6</f>
        <v>0.15802821797462099</v>
      </c>
      <c r="CF751" s="5">
        <f t="shared" si="156"/>
        <v>0.02</v>
      </c>
      <c r="CG751" s="5">
        <f t="shared" si="157"/>
        <v>1</v>
      </c>
    </row>
    <row r="752" spans="1:85" x14ac:dyDescent="0.2">
      <c r="A752" s="3">
        <v>749</v>
      </c>
      <c r="B752" s="3">
        <v>748</v>
      </c>
      <c r="C752">
        <v>0.72913508120109327</v>
      </c>
      <c r="D752">
        <v>0.84869725469616242</v>
      </c>
      <c r="E752">
        <v>0.84201701611164026</v>
      </c>
      <c r="F752">
        <v>0.39179894884000532</v>
      </c>
      <c r="G752">
        <v>0.95380073616979644</v>
      </c>
      <c r="H752">
        <v>-0.64461573856533505</v>
      </c>
      <c r="I752">
        <v>1.2890859579783864</v>
      </c>
      <c r="J752">
        <v>-0.22108906705398113</v>
      </c>
      <c r="K752">
        <v>-1.3681710697710514</v>
      </c>
      <c r="L752">
        <v>-0.94561073638033122</v>
      </c>
      <c r="M752">
        <v>0.59488456827239133</v>
      </c>
      <c r="N752">
        <v>1.506364242231939</v>
      </c>
      <c r="O752">
        <v>1.6842659533722326</v>
      </c>
      <c r="P752">
        <v>0.79232449934352189</v>
      </c>
      <c r="R752" s="33">
        <v>0.98277289000468926</v>
      </c>
      <c r="S752" s="33">
        <v>0.46396230881286893</v>
      </c>
      <c r="T752" s="33">
        <v>0.81452421788802565</v>
      </c>
      <c r="U752" s="33">
        <v>0.70853004404740871</v>
      </c>
      <c r="V752" s="33">
        <v>0.26445030479899156</v>
      </c>
      <c r="W752" s="33">
        <v>0.61627275665117087</v>
      </c>
      <c r="X752" s="33">
        <v>0.69622103622938558</v>
      </c>
      <c r="Y752" s="33">
        <v>0.38695590728286461</v>
      </c>
      <c r="Z752" s="33">
        <v>0.56793370310586588</v>
      </c>
      <c r="AA752" s="33">
        <v>0.26174810028716367</v>
      </c>
      <c r="AC752" s="36">
        <f t="shared" si="145"/>
        <v>0.99964303410195221</v>
      </c>
      <c r="AD752" s="36">
        <f t="shared" si="146"/>
        <v>0.43922504741766866</v>
      </c>
      <c r="AE752" s="36">
        <f t="shared" si="147"/>
        <v>0.93166710981749379</v>
      </c>
      <c r="AF752" s="36">
        <f t="shared" si="148"/>
        <v>0.82180548880373316</v>
      </c>
      <c r="AG752" s="36">
        <f t="shared" si="149"/>
        <v>0.14558932985780926</v>
      </c>
      <c r="AH752" s="36">
        <f t="shared" si="150"/>
        <v>0.69111890761351535</v>
      </c>
      <c r="AI752" s="36">
        <f t="shared" si="151"/>
        <v>0.80600846511323854</v>
      </c>
      <c r="AJ752" s="36">
        <f t="shared" si="152"/>
        <v>0.31389880434230977</v>
      </c>
      <c r="AK752" s="36">
        <f t="shared" si="153"/>
        <v>0.61377095270754811</v>
      </c>
      <c r="AL752" s="36">
        <f t="shared" si="154"/>
        <v>0.14249183064858817</v>
      </c>
      <c r="AN752">
        <f>SQRT(Correlation)*$F752 + SQRT('CDO Param'!C$17 - Correlation)*HLOOKUP('CDO Param'!C$12,$C$4:$E$1004,$A752,FALSE) + SQRT(1-Correlation)*G752</f>
        <v>1.1487764511860032</v>
      </c>
      <c r="AO752">
        <f>SQRT(Correlation)*$F752 + SQRT('CDO Param'!D$17 - Correlation)*HLOOKUP('CDO Param'!D$12,$C$4:$E$1004,$A752,FALSE) + SQRT(1-Correlation)*H752</f>
        <v>-0.36761456172399698</v>
      </c>
      <c r="AP752">
        <f>SQRT(Correlation)*$F752 + SQRT('CDO Param'!E$17 - Correlation)*HLOOKUP('CDO Param'!E$12,$C$4:$E$1004,$A752,FALSE) + SQRT(1-Correlation)*I752</f>
        <v>1.5397430341080598</v>
      </c>
      <c r="AQ752">
        <f>SQRT(Correlation)*$F752 + SQRT('CDO Param'!F$17 - Correlation)*HLOOKUP('CDO Param'!F$12,$C$4:$E$1004,$A752,FALSE) + SQRT(1-Correlation)*J752</f>
        <v>0.10243492964745457</v>
      </c>
      <c r="AR752">
        <f>SQRT(Correlation)*$F752 + SQRT('CDO Param'!G$17 - Correlation)*HLOOKUP('CDO Param'!G$12,$C$4:$E$1004,$A752,FALSE) + SQRT(1-Correlation)*K752</f>
        <v>-0.98578260782456406</v>
      </c>
      <c r="AS752">
        <f>SQRT(Correlation)*$F752 + SQRT('CDO Param'!H$17 - Correlation)*HLOOKUP('CDO Param'!H$12,$C$4:$E$1004,$A752,FALSE) + SQRT(1-Correlation)*L752</f>
        <v>-0.65316348894783471</v>
      </c>
      <c r="AT752">
        <f>SQRT(Correlation)*$F752 + SQRT('CDO Param'!I$17 - Correlation)*HLOOKUP('CDO Param'!I$12,$C$4:$E$1004,$A752,FALSE) + SQRT(1-Correlation)*M752</f>
        <v>0.87653548913114476</v>
      </c>
      <c r="AU752">
        <f>SQRT(Correlation)*$F752 + SQRT('CDO Param'!J$17 - Correlation)*HLOOKUP('CDO Param'!J$12,$C$4:$E$1004,$A752,FALSE) + SQRT(1-Correlation)*N752</f>
        <v>1.7458713134084771</v>
      </c>
      <c r="AV752">
        <f>SQRT(Correlation)*$F752 + SQRT('CDO Param'!K$17 - Correlation)*HLOOKUP('CDO Param'!K$12,$C$4:$E$1004,$A752,FALSE) + SQRT(1-Correlation)*O752</f>
        <v>1.9146436954618806</v>
      </c>
      <c r="AW752">
        <f>SQRT(Correlation)*$F752 + SQRT('CDO Param'!L$17 - Correlation)*HLOOKUP('CDO Param'!L$12,$C$4:$E$1004,$A752,FALSE) + SQRT(1-Correlation)*P752</f>
        <v>1.0684737351859528</v>
      </c>
      <c r="AY752" s="3">
        <f>IF(AN752&lt;'CDO Param'!C$13,1,0)</f>
        <v>0</v>
      </c>
      <c r="AZ752" s="3">
        <f>IF(AO752&lt;'CDO Param'!D$13,1,0)</f>
        <v>0</v>
      </c>
      <c r="BA752" s="3">
        <f>IF(AP752&lt;'CDO Param'!E$13,1,0)</f>
        <v>0</v>
      </c>
      <c r="BB752" s="3">
        <f>IF(AQ752&lt;'CDO Param'!F$13,1,0)</f>
        <v>0</v>
      </c>
      <c r="BC752" s="3">
        <f>IF(AR752&lt;'CDO Param'!G$13,1,0)</f>
        <v>1</v>
      </c>
      <c r="BD752" s="3">
        <f>IF(AS752&lt;'CDO Param'!H$13,1,0)</f>
        <v>0</v>
      </c>
      <c r="BE752" s="3">
        <f>IF(AT752&lt;'CDO Param'!I$13,1,0)</f>
        <v>0</v>
      </c>
      <c r="BF752" s="3">
        <f>IF(AU752&lt;'CDO Param'!J$13,1,0)</f>
        <v>0</v>
      </c>
      <c r="BG752" s="3">
        <f>IF(AV752&lt;'CDO Param'!K$13,1,0)</f>
        <v>0</v>
      </c>
      <c r="BH752" s="3">
        <f>IF(AW752&lt;'CDO Param'!L$13,1,0)</f>
        <v>0</v>
      </c>
      <c r="BJ752" s="37">
        <f>AY752*'CDO Param'!C$6*AC752</f>
        <v>0</v>
      </c>
      <c r="BK752" s="37">
        <f>AZ752*'CDO Param'!D$6*AD752</f>
        <v>0</v>
      </c>
      <c r="BL752" s="37">
        <f>BA752*'CDO Param'!E$6*AE752</f>
        <v>0</v>
      </c>
      <c r="BM752" s="37">
        <f>BB752*'CDO Param'!F$6*AF752</f>
        <v>0</v>
      </c>
      <c r="BN752" s="37">
        <f>BC752*'CDO Param'!G$6*AG752</f>
        <v>1455.8932985780925</v>
      </c>
      <c r="BO752" s="37">
        <f>BD752*'CDO Param'!H$6*AH752</f>
        <v>0</v>
      </c>
      <c r="BP752" s="37">
        <f>BE752*'CDO Param'!I$6*AI752</f>
        <v>0</v>
      </c>
      <c r="BQ752" s="37">
        <f>BF752*'CDO Param'!J$6*AJ752</f>
        <v>0</v>
      </c>
      <c r="BR752" s="37">
        <f>BG752*'CDO Param'!K$6*AK752</f>
        <v>0</v>
      </c>
      <c r="BS752" s="37">
        <f>BH752*'CDO Param'!L$6*AL752</f>
        <v>0</v>
      </c>
      <c r="BU752" s="38">
        <f t="shared" si="155"/>
        <v>1455.8932985780925</v>
      </c>
      <c r="CE752" s="5">
        <f>BU752/'CDO Param'!$M$6</f>
        <v>1.5165555193521797E-2</v>
      </c>
      <c r="CF752" s="5">
        <f t="shared" si="156"/>
        <v>0</v>
      </c>
      <c r="CG752" s="5">
        <f t="shared" si="157"/>
        <v>0</v>
      </c>
    </row>
    <row r="753" spans="1:85" x14ac:dyDescent="0.2">
      <c r="A753" s="3">
        <v>750</v>
      </c>
      <c r="B753" s="3">
        <v>749</v>
      </c>
      <c r="C753">
        <v>1.0951498552458361</v>
      </c>
      <c r="D753">
        <v>-8.1417965702712536E-2</v>
      </c>
      <c r="E753">
        <v>-0.86239424490486272</v>
      </c>
      <c r="F753">
        <v>-1.634161890251562</v>
      </c>
      <c r="G753">
        <v>-1.7270122043555602</v>
      </c>
      <c r="H753">
        <v>-0.56610815590829588</v>
      </c>
      <c r="I753">
        <v>-1.340836206509266</v>
      </c>
      <c r="J753">
        <v>-0.23758502720738761</v>
      </c>
      <c r="K753">
        <v>-0.39423639464075677</v>
      </c>
      <c r="L753">
        <v>-1.7605952962185256</v>
      </c>
      <c r="M753">
        <v>-1.6301328287227079</v>
      </c>
      <c r="N753">
        <v>-0.9449763638258446</v>
      </c>
      <c r="O753">
        <v>-0.13770431905868463</v>
      </c>
      <c r="P753">
        <v>-1.3000089893466793</v>
      </c>
      <c r="R753" s="33">
        <v>0.20032152635991646</v>
      </c>
      <c r="S753" s="33">
        <v>0.80389353111567607</v>
      </c>
      <c r="T753" s="33">
        <v>3.8577461167507557E-2</v>
      </c>
      <c r="U753" s="33">
        <v>0.37138984229946037</v>
      </c>
      <c r="V753" s="33">
        <v>0.94907952703027032</v>
      </c>
      <c r="W753" s="33">
        <v>0.17961079775337632</v>
      </c>
      <c r="X753" s="33">
        <v>0.71867784099591792</v>
      </c>
      <c r="Y753" s="33">
        <v>0.8184736183930531</v>
      </c>
      <c r="Z753" s="33">
        <v>8.6104332043837911E-2</v>
      </c>
      <c r="AA753" s="33">
        <v>0.15550866078376241</v>
      </c>
      <c r="AC753" s="36">
        <f t="shared" si="145"/>
        <v>8.0683819690802211E-2</v>
      </c>
      <c r="AD753" s="36">
        <f t="shared" si="146"/>
        <v>0.92292824905205861</v>
      </c>
      <c r="AE753" s="36">
        <f t="shared" si="147"/>
        <v>2.1398331214201273E-3</v>
      </c>
      <c r="AF753" s="36">
        <f t="shared" si="148"/>
        <v>0.2899400093278281</v>
      </c>
      <c r="AG753" s="36">
        <f t="shared" si="149"/>
        <v>0.99603733504833136</v>
      </c>
      <c r="AH753" s="36">
        <f t="shared" si="150"/>
        <v>6.3740461662089187E-2</v>
      </c>
      <c r="AI753" s="36">
        <f t="shared" si="151"/>
        <v>0.83439269809415384</v>
      </c>
      <c r="AJ753" s="36">
        <f t="shared" si="152"/>
        <v>0.93477754957333059</v>
      </c>
      <c r="AK753" s="36">
        <f t="shared" si="153"/>
        <v>1.2691172616721719E-2</v>
      </c>
      <c r="AL753" s="36">
        <f t="shared" si="154"/>
        <v>4.6590830754839926E-2</v>
      </c>
      <c r="AN753">
        <f>SQRT(Correlation)*$F753 + SQRT('CDO Param'!C$17 - Correlation)*HLOOKUP('CDO Param'!C$12,$C$4:$E$1004,$A753,FALSE) + SQRT(1-Correlation)*G753</f>
        <v>-2.1666692367973859</v>
      </c>
      <c r="AO753">
        <f>SQRT(Correlation)*$F753 + SQRT('CDO Param'!D$17 - Correlation)*HLOOKUP('CDO Param'!D$12,$C$4:$E$1004,$A753,FALSE) + SQRT(1-Correlation)*H753</f>
        <v>-1.0653389553962413</v>
      </c>
      <c r="AP753">
        <f>SQRT(Correlation)*$F753 + SQRT('CDO Param'!E$17 - Correlation)*HLOOKUP('CDO Param'!E$12,$C$4:$E$1004,$A753,FALSE) + SQRT(1-Correlation)*I753</f>
        <v>-1.499046861867968</v>
      </c>
      <c r="AQ753">
        <f>SQRT(Correlation)*$F753 + SQRT('CDO Param'!F$17 - Correlation)*HLOOKUP('CDO Param'!F$12,$C$4:$E$1004,$A753,FALSE) + SQRT(1-Correlation)*J753</f>
        <v>-0.93499752654381763</v>
      </c>
      <c r="AR753">
        <f>SQRT(Correlation)*$F753 + SQRT('CDO Param'!G$17 - Correlation)*HLOOKUP('CDO Param'!G$12,$C$4:$E$1004,$A753,FALSE) + SQRT(1-Correlation)*K753</f>
        <v>-1.0836100624446292</v>
      </c>
      <c r="AS753">
        <f>SQRT(Correlation)*$F753 + SQRT('CDO Param'!H$17 - Correlation)*HLOOKUP('CDO Param'!H$12,$C$4:$E$1004,$A753,FALSE) + SQRT(1-Correlation)*L753</f>
        <v>-2.1985289551446772</v>
      </c>
      <c r="AT753">
        <f>SQRT(Correlation)*$F753 + SQRT('CDO Param'!I$17 - Correlation)*HLOOKUP('CDO Param'!I$12,$C$4:$E$1004,$A753,FALSE) + SQRT(1-Correlation)*M753</f>
        <v>-2.2560843675783637</v>
      </c>
      <c r="AU753">
        <f>SQRT(Correlation)*$F753 + SQRT('CDO Param'!J$17 - Correlation)*HLOOKUP('CDO Param'!J$12,$C$4:$E$1004,$A753,FALSE) + SQRT(1-Correlation)*N753</f>
        <v>-1.1235012407453024</v>
      </c>
      <c r="AV753">
        <f>SQRT(Correlation)*$F753 + SQRT('CDO Param'!K$17 - Correlation)*HLOOKUP('CDO Param'!K$12,$C$4:$E$1004,$A753,FALSE) + SQRT(1-Correlation)*O753</f>
        <v>-0.35765573489161095</v>
      </c>
      <c r="AW753">
        <f>SQRT(Correlation)*$F753 + SQRT('CDO Param'!L$17 - Correlation)*HLOOKUP('CDO Param'!L$12,$C$4:$E$1004,$A753,FALSE) + SQRT(1-Correlation)*P753</f>
        <v>-1.4603147628399409</v>
      </c>
      <c r="AY753" s="3">
        <f>IF(AN753&lt;'CDO Param'!C$13,1,0)</f>
        <v>0</v>
      </c>
      <c r="AZ753" s="3">
        <f>IF(AO753&lt;'CDO Param'!D$13,1,0)</f>
        <v>0</v>
      </c>
      <c r="BA753" s="3">
        <f>IF(AP753&lt;'CDO Param'!E$13,1,0)</f>
        <v>1</v>
      </c>
      <c r="BB753" s="3">
        <f>IF(AQ753&lt;'CDO Param'!F$13,1,0)</f>
        <v>0</v>
      </c>
      <c r="BC753" s="3">
        <f>IF(AR753&lt;'CDO Param'!G$13,1,0)</f>
        <v>1</v>
      </c>
      <c r="BD753" s="3">
        <f>IF(AS753&lt;'CDO Param'!H$13,1,0)</f>
        <v>0</v>
      </c>
      <c r="BE753" s="3">
        <f>IF(AT753&lt;'CDO Param'!I$13,1,0)</f>
        <v>1</v>
      </c>
      <c r="BF753" s="3">
        <f>IF(AU753&lt;'CDO Param'!J$13,1,0)</f>
        <v>0</v>
      </c>
      <c r="BG753" s="3">
        <f>IF(AV753&lt;'CDO Param'!K$13,1,0)</f>
        <v>0</v>
      </c>
      <c r="BH753" s="3">
        <f>IF(AW753&lt;'CDO Param'!L$13,1,0)</f>
        <v>1</v>
      </c>
      <c r="BJ753" s="37">
        <f>AY753*'CDO Param'!C$6*AC753</f>
        <v>0</v>
      </c>
      <c r="BK753" s="37">
        <f>AZ753*'CDO Param'!D$6*AD753</f>
        <v>0</v>
      </c>
      <c r="BL753" s="37">
        <f>BA753*'CDO Param'!E$6*AE753</f>
        <v>21.398331214201274</v>
      </c>
      <c r="BM753" s="37">
        <f>BB753*'CDO Param'!F$6*AF753</f>
        <v>0</v>
      </c>
      <c r="BN753" s="37">
        <f>BC753*'CDO Param'!G$6*AG753</f>
        <v>9960.3733504833144</v>
      </c>
      <c r="BO753" s="37">
        <f>BD753*'CDO Param'!H$6*AH753</f>
        <v>0</v>
      </c>
      <c r="BP753" s="37">
        <f>BE753*'CDO Param'!I$6*AI753</f>
        <v>6675.1415847532307</v>
      </c>
      <c r="BQ753" s="37">
        <f>BF753*'CDO Param'!J$6*AJ753</f>
        <v>0</v>
      </c>
      <c r="BR753" s="37">
        <f>BG753*'CDO Param'!K$6*AK753</f>
        <v>0</v>
      </c>
      <c r="BS753" s="37">
        <f>BH753*'CDO Param'!L$6*AL753</f>
        <v>465.90830754839925</v>
      </c>
      <c r="BU753" s="38">
        <f t="shared" si="155"/>
        <v>17122.821573999143</v>
      </c>
      <c r="CE753" s="5">
        <f>BU753/'CDO Param'!$M$6</f>
        <v>0.17836272472915773</v>
      </c>
      <c r="CF753" s="5">
        <f t="shared" si="156"/>
        <v>0.02</v>
      </c>
      <c r="CG753" s="5">
        <f t="shared" si="157"/>
        <v>1</v>
      </c>
    </row>
    <row r="754" spans="1:85" x14ac:dyDescent="0.2">
      <c r="A754" s="3">
        <v>751</v>
      </c>
      <c r="B754" s="3">
        <v>750</v>
      </c>
      <c r="C754">
        <v>1.2932696336065419</v>
      </c>
      <c r="D754">
        <v>2.7677060643327422E-2</v>
      </c>
      <c r="E754">
        <v>-1.6082503861980513</v>
      </c>
      <c r="F754">
        <v>0.25900362743414007</v>
      </c>
      <c r="G754">
        <v>1.2852842701249756</v>
      </c>
      <c r="H754">
        <v>-0.56993258112925105</v>
      </c>
      <c r="I754">
        <v>-0.62202616391004995</v>
      </c>
      <c r="J754">
        <v>0.96312078312621452</v>
      </c>
      <c r="K754">
        <v>0.62224671637522988</v>
      </c>
      <c r="L754">
        <v>-0.28649765226873569</v>
      </c>
      <c r="M754">
        <v>-3.7512108974624425E-2</v>
      </c>
      <c r="N754">
        <v>-1.8242644728161395</v>
      </c>
      <c r="O754">
        <v>-0.30937485462345649</v>
      </c>
      <c r="P754">
        <v>0.69629322752007283</v>
      </c>
      <c r="R754" s="33">
        <v>0.6340617926949923</v>
      </c>
      <c r="S754" s="33">
        <v>0.67654982473540581</v>
      </c>
      <c r="T754" s="33">
        <v>0.77290432796483133</v>
      </c>
      <c r="U754" s="33">
        <v>0.20304010491959756</v>
      </c>
      <c r="V754" s="33">
        <v>0.49504338367611328</v>
      </c>
      <c r="W754" s="33">
        <v>0.19414944443579271</v>
      </c>
      <c r="X754" s="33">
        <v>6.9712632368184924E-2</v>
      </c>
      <c r="Y754" s="33">
        <v>0.66021221208396008</v>
      </c>
      <c r="Z754" s="33">
        <v>0.18664849511657305</v>
      </c>
      <c r="AA754" s="33">
        <v>1.2574242433800475E-3</v>
      </c>
      <c r="AC754" s="36">
        <f t="shared" si="145"/>
        <v>0.7183059794713329</v>
      </c>
      <c r="AD754" s="36">
        <f t="shared" si="146"/>
        <v>0.77961866008650627</v>
      </c>
      <c r="AE754" s="36">
        <f t="shared" si="147"/>
        <v>0.89445181333033208</v>
      </c>
      <c r="AF754" s="36">
        <f t="shared" si="148"/>
        <v>8.3057547611813498E-2</v>
      </c>
      <c r="AG754" s="36">
        <f t="shared" si="149"/>
        <v>0.49161865948239925</v>
      </c>
      <c r="AH754" s="36">
        <f t="shared" si="150"/>
        <v>7.5423010469535964E-2</v>
      </c>
      <c r="AI754" s="36">
        <f t="shared" si="151"/>
        <v>7.9520789138964147E-3</v>
      </c>
      <c r="AJ754" s="36">
        <f t="shared" si="152"/>
        <v>0.75669983231198168</v>
      </c>
      <c r="AK754" s="36">
        <f t="shared" si="153"/>
        <v>6.9270723472560428E-2</v>
      </c>
      <c r="AL754" s="36">
        <f t="shared" si="154"/>
        <v>1.063205883487087E-6</v>
      </c>
      <c r="AN754">
        <f>SQRT(Correlation)*$F754 + SQRT('CDO Param'!C$17 - Correlation)*HLOOKUP('CDO Param'!C$12,$C$4:$E$1004,$A754,FALSE) + SQRT(1-Correlation)*G754</f>
        <v>1.3051459862612065</v>
      </c>
      <c r="AO754">
        <f>SQRT(Correlation)*$F754 + SQRT('CDO Param'!D$17 - Correlation)*HLOOKUP('CDO Param'!D$12,$C$4:$E$1004,$A754,FALSE) + SQRT(1-Correlation)*H754</f>
        <v>-0.4548672547855428</v>
      </c>
      <c r="AP754">
        <f>SQRT(Correlation)*$F754 + SQRT('CDO Param'!E$17 - Correlation)*HLOOKUP('CDO Param'!E$12,$C$4:$E$1004,$A754,FALSE) + SQRT(1-Correlation)*I754</f>
        <v>-0.16603471129068703</v>
      </c>
      <c r="AQ754">
        <f>SQRT(Correlation)*$F754 + SQRT('CDO Param'!F$17 - Correlation)*HLOOKUP('CDO Param'!F$12,$C$4:$E$1004,$A754,FALSE) + SQRT(1-Correlation)*J754</f>
        <v>0.6359850206130131</v>
      </c>
      <c r="AR754">
        <f>SQRT(Correlation)*$F754 + SQRT('CDO Param'!G$17 - Correlation)*HLOOKUP('CDO Param'!G$12,$C$4:$E$1004,$A754,FALSE) + SQRT(1-Correlation)*K754</f>
        <v>0.31260348674779803</v>
      </c>
      <c r="AS754">
        <f>SQRT(Correlation)*$F754 + SQRT('CDO Param'!H$17 - Correlation)*HLOOKUP('CDO Param'!H$12,$C$4:$E$1004,$A754,FALSE) + SQRT(1-Correlation)*L754</f>
        <v>-0.1859772716914363</v>
      </c>
      <c r="AT754">
        <f>SQRT(Correlation)*$F754 + SQRT('CDO Param'!I$17 - Correlation)*HLOOKUP('CDO Param'!I$12,$C$4:$E$1004,$A754,FALSE) + SQRT(1-Correlation)*M754</f>
        <v>-0.31329869160303464</v>
      </c>
      <c r="AU754">
        <f>SQRT(Correlation)*$F754 + SQRT('CDO Param'!J$17 - Correlation)*HLOOKUP('CDO Param'!J$12,$C$4:$E$1004,$A754,FALSE) + SQRT(1-Correlation)*N754</f>
        <v>-1.3065781152263884</v>
      </c>
      <c r="AV754">
        <f>SQRT(Correlation)*$F754 + SQRT('CDO Param'!K$17 - Correlation)*HLOOKUP('CDO Param'!K$12,$C$4:$E$1004,$A754,FALSE) + SQRT(1-Correlation)*O754</f>
        <v>0.13057236394312965</v>
      </c>
      <c r="AW754">
        <f>SQRT(Correlation)*$F754 + SQRT('CDO Param'!L$17 - Correlation)*HLOOKUP('CDO Param'!L$12,$C$4:$E$1004,$A754,FALSE) + SQRT(1-Correlation)*P754</f>
        <v>1.0846328768551881</v>
      </c>
      <c r="AY754" s="3">
        <f>IF(AN754&lt;'CDO Param'!C$13,1,0)</f>
        <v>0</v>
      </c>
      <c r="AZ754" s="3">
        <f>IF(AO754&lt;'CDO Param'!D$13,1,0)</f>
        <v>0</v>
      </c>
      <c r="BA754" s="3">
        <f>IF(AP754&lt;'CDO Param'!E$13,1,0)</f>
        <v>0</v>
      </c>
      <c r="BB754" s="3">
        <f>IF(AQ754&lt;'CDO Param'!F$13,1,0)</f>
        <v>0</v>
      </c>
      <c r="BC754" s="3">
        <f>IF(AR754&lt;'CDO Param'!G$13,1,0)</f>
        <v>0</v>
      </c>
      <c r="BD754" s="3">
        <f>IF(AS754&lt;'CDO Param'!H$13,1,0)</f>
        <v>0</v>
      </c>
      <c r="BE754" s="3">
        <f>IF(AT754&lt;'CDO Param'!I$13,1,0)</f>
        <v>0</v>
      </c>
      <c r="BF754" s="3">
        <f>IF(AU754&lt;'CDO Param'!J$13,1,0)</f>
        <v>0</v>
      </c>
      <c r="BG754" s="3">
        <f>IF(AV754&lt;'CDO Param'!K$13,1,0)</f>
        <v>0</v>
      </c>
      <c r="BH754" s="3">
        <f>IF(AW754&lt;'CDO Param'!L$13,1,0)</f>
        <v>0</v>
      </c>
      <c r="BJ754" s="37">
        <f>AY754*'CDO Param'!C$6*AC754</f>
        <v>0</v>
      </c>
      <c r="BK754" s="37">
        <f>AZ754*'CDO Param'!D$6*AD754</f>
        <v>0</v>
      </c>
      <c r="BL754" s="37">
        <f>BA754*'CDO Param'!E$6*AE754</f>
        <v>0</v>
      </c>
      <c r="BM754" s="37">
        <f>BB754*'CDO Param'!F$6*AF754</f>
        <v>0</v>
      </c>
      <c r="BN754" s="37">
        <f>BC754*'CDO Param'!G$6*AG754</f>
        <v>0</v>
      </c>
      <c r="BO754" s="37">
        <f>BD754*'CDO Param'!H$6*AH754</f>
        <v>0</v>
      </c>
      <c r="BP754" s="37">
        <f>BE754*'CDO Param'!I$6*AI754</f>
        <v>0</v>
      </c>
      <c r="BQ754" s="37">
        <f>BF754*'CDO Param'!J$6*AJ754</f>
        <v>0</v>
      </c>
      <c r="BR754" s="37">
        <f>BG754*'CDO Param'!K$6*AK754</f>
        <v>0</v>
      </c>
      <c r="BS754" s="37">
        <f>BH754*'CDO Param'!L$6*AL754</f>
        <v>0</v>
      </c>
      <c r="BU754" s="38">
        <f t="shared" si="155"/>
        <v>0</v>
      </c>
      <c r="CE754" s="5">
        <f>BU754/'CDO Param'!$M$6</f>
        <v>0</v>
      </c>
      <c r="CF754" s="5">
        <f t="shared" si="156"/>
        <v>0</v>
      </c>
      <c r="CG754" s="5">
        <f t="shared" si="157"/>
        <v>0</v>
      </c>
    </row>
    <row r="755" spans="1:85" x14ac:dyDescent="0.2">
      <c r="A755" s="3">
        <v>752</v>
      </c>
      <c r="B755" s="3">
        <v>751</v>
      </c>
      <c r="C755">
        <v>1.0022790775110479</v>
      </c>
      <c r="D755">
        <v>0.61160335462773219</v>
      </c>
      <c r="E755">
        <v>-0.29105990506650414</v>
      </c>
      <c r="F755">
        <v>0.62868139139027335</v>
      </c>
      <c r="G755">
        <v>1.0726557775342371</v>
      </c>
      <c r="H755">
        <v>-0.73642240749904886</v>
      </c>
      <c r="I755">
        <v>2.2821041056886315</v>
      </c>
      <c r="J755">
        <v>-1.5302475731004961</v>
      </c>
      <c r="K755">
        <v>-7.4421677709324285E-2</v>
      </c>
      <c r="L755">
        <v>1.719663487165235</v>
      </c>
      <c r="M755">
        <v>0.14064653441892006</v>
      </c>
      <c r="N755">
        <v>-0.1643718405830441</v>
      </c>
      <c r="O755">
        <v>-0.44488842831924558</v>
      </c>
      <c r="P755">
        <v>-1.5356863514170982</v>
      </c>
      <c r="R755" s="33">
        <v>0.13352925848845823</v>
      </c>
      <c r="S755" s="33">
        <v>0.22624741551757205</v>
      </c>
      <c r="T755" s="33">
        <v>0.54031260383329938</v>
      </c>
      <c r="U755" s="33">
        <v>3.3932626263207116E-2</v>
      </c>
      <c r="V755" s="33">
        <v>0.30564960572200345</v>
      </c>
      <c r="W755" s="33">
        <v>5.2923369711694944E-2</v>
      </c>
      <c r="X755" s="33">
        <v>0.48307474445694815</v>
      </c>
      <c r="Y755" s="33">
        <v>3.7230087927184109E-2</v>
      </c>
      <c r="Z755" s="33">
        <v>0.72608779218331343</v>
      </c>
      <c r="AA755" s="33">
        <v>0.35752322494868338</v>
      </c>
      <c r="AC755" s="36">
        <f t="shared" si="145"/>
        <v>3.3379626689475125E-2</v>
      </c>
      <c r="AD755" s="36">
        <f t="shared" si="146"/>
        <v>0.10471022165406166</v>
      </c>
      <c r="AE755" s="36">
        <f t="shared" si="147"/>
        <v>0.56793775659589241</v>
      </c>
      <c r="AF755" s="36">
        <f t="shared" si="148"/>
        <v>1.6093618602191358E-3</v>
      </c>
      <c r="AG755" s="36">
        <f t="shared" si="149"/>
        <v>0.19644161174301389</v>
      </c>
      <c r="AH755" s="36">
        <f t="shared" si="150"/>
        <v>4.3168037040334202E-3</v>
      </c>
      <c r="AI755" s="36">
        <f t="shared" si="151"/>
        <v>0.47139612336108161</v>
      </c>
      <c r="AJ755" s="36">
        <f t="shared" si="152"/>
        <v>1.977409077344281E-3</v>
      </c>
      <c r="AK755" s="36">
        <f t="shared" si="153"/>
        <v>0.84332673184531881</v>
      </c>
      <c r="AL755" s="36">
        <f t="shared" si="154"/>
        <v>0.26912366255006392</v>
      </c>
      <c r="AN755">
        <f>SQRT(Correlation)*$F755 + SQRT('CDO Param'!C$17 - Correlation)*HLOOKUP('CDO Param'!C$12,$C$4:$E$1004,$A755,FALSE) + SQRT(1-Correlation)*G755</f>
        <v>1.3029109085305637</v>
      </c>
      <c r="AO755">
        <f>SQRT(Correlation)*$F755 + SQRT('CDO Param'!D$17 - Correlation)*HLOOKUP('CDO Param'!D$12,$C$4:$E$1004,$A755,FALSE) + SQRT(1-Correlation)*H755</f>
        <v>-0.41333135047805153</v>
      </c>
      <c r="AP755">
        <f>SQRT(Correlation)*$F755 + SQRT('CDO Param'!E$17 - Correlation)*HLOOKUP('CDO Param'!E$12,$C$4:$E$1004,$A755,FALSE) + SQRT(1-Correlation)*I755</f>
        <v>2.628978679752759</v>
      </c>
      <c r="AQ755">
        <f>SQRT(Correlation)*$F755 + SQRT('CDO Param'!F$17 - Correlation)*HLOOKUP('CDO Param'!F$12,$C$4:$E$1004,$A755,FALSE) + SQRT(1-Correlation)*J755</f>
        <v>-1.3179967758724036</v>
      </c>
      <c r="AR755">
        <f>SQRT(Correlation)*$F755 + SQRT('CDO Param'!G$17 - Correlation)*HLOOKUP('CDO Param'!G$12,$C$4:$E$1004,$A755,FALSE) + SQRT(1-Correlation)*K755</f>
        <v>6.3120935954635457E-2</v>
      </c>
      <c r="AS755">
        <f>SQRT(Correlation)*$F755 + SQRT('CDO Param'!H$17 - Correlation)*HLOOKUP('CDO Param'!H$12,$C$4:$E$1004,$A755,FALSE) + SQRT(1-Correlation)*L755</f>
        <v>1.9167163163674079</v>
      </c>
      <c r="AT755">
        <f>SQRT(Correlation)*$F755 + SQRT('CDO Param'!I$17 - Correlation)*HLOOKUP('CDO Param'!I$12,$C$4:$E$1004,$A755,FALSE) + SQRT(1-Correlation)*M755</f>
        <v>0.26715255674228577</v>
      </c>
      <c r="AU755">
        <f>SQRT(Correlation)*$F755 + SQRT('CDO Param'!J$17 - Correlation)*HLOOKUP('CDO Param'!J$12,$C$4:$E$1004,$A755,FALSE) + SQRT(1-Correlation)*N755</f>
        <v>0.3080478104424943</v>
      </c>
      <c r="AV755">
        <f>SQRT(Correlation)*$F755 + SQRT('CDO Param'!K$17 - Correlation)*HLOOKUP('CDO Param'!K$12,$C$4:$E$1004,$A755,FALSE) + SQRT(1-Correlation)*O755</f>
        <v>4.192640883103832E-2</v>
      </c>
      <c r="AW755">
        <f>SQRT(Correlation)*$F755 + SQRT('CDO Param'!L$17 - Correlation)*HLOOKUP('CDO Param'!L$12,$C$4:$E$1004,$A755,FALSE) + SQRT(1-Correlation)*P755</f>
        <v>-0.99289536236008313</v>
      </c>
      <c r="AY755" s="3">
        <f>IF(AN755&lt;'CDO Param'!C$13,1,0)</f>
        <v>0</v>
      </c>
      <c r="AZ755" s="3">
        <f>IF(AO755&lt;'CDO Param'!D$13,1,0)</f>
        <v>0</v>
      </c>
      <c r="BA755" s="3">
        <f>IF(AP755&lt;'CDO Param'!E$13,1,0)</f>
        <v>0</v>
      </c>
      <c r="BB755" s="3">
        <f>IF(AQ755&lt;'CDO Param'!F$13,1,0)</f>
        <v>0</v>
      </c>
      <c r="BC755" s="3">
        <f>IF(AR755&lt;'CDO Param'!G$13,1,0)</f>
        <v>0</v>
      </c>
      <c r="BD755" s="3">
        <f>IF(AS755&lt;'CDO Param'!H$13,1,0)</f>
        <v>0</v>
      </c>
      <c r="BE755" s="3">
        <f>IF(AT755&lt;'CDO Param'!I$13,1,0)</f>
        <v>0</v>
      </c>
      <c r="BF755" s="3">
        <f>IF(AU755&lt;'CDO Param'!J$13,1,0)</f>
        <v>0</v>
      </c>
      <c r="BG755" s="3">
        <f>IF(AV755&lt;'CDO Param'!K$13,1,0)</f>
        <v>0</v>
      </c>
      <c r="BH755" s="3">
        <f>IF(AW755&lt;'CDO Param'!L$13,1,0)</f>
        <v>1</v>
      </c>
      <c r="BJ755" s="37">
        <f>AY755*'CDO Param'!C$6*AC755</f>
        <v>0</v>
      </c>
      <c r="BK755" s="37">
        <f>AZ755*'CDO Param'!D$6*AD755</f>
        <v>0</v>
      </c>
      <c r="BL755" s="37">
        <f>BA755*'CDO Param'!E$6*AE755</f>
        <v>0</v>
      </c>
      <c r="BM755" s="37">
        <f>BB755*'CDO Param'!F$6*AF755</f>
        <v>0</v>
      </c>
      <c r="BN755" s="37">
        <f>BC755*'CDO Param'!G$6*AG755</f>
        <v>0</v>
      </c>
      <c r="BO755" s="37">
        <f>BD755*'CDO Param'!H$6*AH755</f>
        <v>0</v>
      </c>
      <c r="BP755" s="37">
        <f>BE755*'CDO Param'!I$6*AI755</f>
        <v>0</v>
      </c>
      <c r="BQ755" s="37">
        <f>BF755*'CDO Param'!J$6*AJ755</f>
        <v>0</v>
      </c>
      <c r="BR755" s="37">
        <f>BG755*'CDO Param'!K$6*AK755</f>
        <v>0</v>
      </c>
      <c r="BS755" s="37">
        <f>BH755*'CDO Param'!L$6*AL755</f>
        <v>2691.2366255006391</v>
      </c>
      <c r="BU755" s="38">
        <f t="shared" si="155"/>
        <v>2691.2366255006391</v>
      </c>
      <c r="CE755" s="5">
        <f>BU755/'CDO Param'!$M$6</f>
        <v>2.803371484896499E-2</v>
      </c>
      <c r="CF755" s="5">
        <f t="shared" si="156"/>
        <v>0</v>
      </c>
      <c r="CG755" s="5">
        <f t="shared" si="157"/>
        <v>0</v>
      </c>
    </row>
    <row r="756" spans="1:85" x14ac:dyDescent="0.2">
      <c r="A756" s="3">
        <v>753</v>
      </c>
      <c r="B756" s="3">
        <v>752</v>
      </c>
      <c r="C756">
        <v>-0.83033228293061256</v>
      </c>
      <c r="D756">
        <v>-1.052553670888301</v>
      </c>
      <c r="E756">
        <v>-0.23558072825835552</v>
      </c>
      <c r="F756">
        <v>0.7205051133496454</v>
      </c>
      <c r="G756">
        <v>-1.0182702681049705</v>
      </c>
      <c r="H756">
        <v>1.2823898032365832</v>
      </c>
      <c r="I756">
        <v>0.73807314038276672</v>
      </c>
      <c r="J756">
        <v>-0.15009959497547243</v>
      </c>
      <c r="K756">
        <v>1.0145663509320002</v>
      </c>
      <c r="L756">
        <v>-0.56941871662274934</v>
      </c>
      <c r="M756">
        <v>-0.85137685346126091</v>
      </c>
      <c r="N756">
        <v>0.48099991545313969</v>
      </c>
      <c r="O756">
        <v>-0.11196561899851076</v>
      </c>
      <c r="P756">
        <v>-0.42603005567798391</v>
      </c>
      <c r="R756" s="33">
        <v>0.89284171252178113</v>
      </c>
      <c r="S756" s="33">
        <v>0.99066235357460675</v>
      </c>
      <c r="T756" s="33">
        <v>6.217652841572488E-2</v>
      </c>
      <c r="U756" s="33">
        <v>9.1308308807810912E-4</v>
      </c>
      <c r="V756" s="33">
        <v>0.34618746132878003</v>
      </c>
      <c r="W756" s="33">
        <v>0.37266255280592597</v>
      </c>
      <c r="X756" s="33">
        <v>0.33952500919789308</v>
      </c>
      <c r="Y756" s="33">
        <v>0.39682958898918219</v>
      </c>
      <c r="Z756" s="33">
        <v>0.51490214118496613</v>
      </c>
      <c r="AA756" s="33">
        <v>0.96028689572600967</v>
      </c>
      <c r="AC756" s="36">
        <f t="shared" si="145"/>
        <v>0.97942689745368772</v>
      </c>
      <c r="AD756" s="36">
        <f t="shared" si="146"/>
        <v>0.99990845915835413</v>
      </c>
      <c r="AE756" s="36">
        <f t="shared" si="147"/>
        <v>6.1711269325541917E-3</v>
      </c>
      <c r="AF756" s="36">
        <f t="shared" si="148"/>
        <v>5.221458579035498E-7</v>
      </c>
      <c r="AG756" s="36">
        <f t="shared" si="149"/>
        <v>0.25250952949303912</v>
      </c>
      <c r="AH756" s="36">
        <f t="shared" si="150"/>
        <v>0.29187627385315307</v>
      </c>
      <c r="AI756" s="36">
        <f t="shared" si="151"/>
        <v>0.24292473254805574</v>
      </c>
      <c r="AJ756" s="36">
        <f t="shared" si="152"/>
        <v>0.32939015508674313</v>
      </c>
      <c r="AK756" s="36">
        <f t="shared" si="153"/>
        <v>0.52518819110758441</v>
      </c>
      <c r="AL756" s="36">
        <f t="shared" si="154"/>
        <v>0.99771778349874451</v>
      </c>
      <c r="AN756">
        <f>SQRT(Correlation)*$F756 + SQRT('CDO Param'!C$17 - Correlation)*HLOOKUP('CDO Param'!C$12,$C$4:$E$1004,$A756,FALSE) + SQRT(1-Correlation)*G756</f>
        <v>-0.8870258415039195</v>
      </c>
      <c r="AO756">
        <f>SQRT(Correlation)*$F756 + SQRT('CDO Param'!D$17 - Correlation)*HLOOKUP('CDO Param'!D$12,$C$4:$E$1004,$A756,FALSE) + SQRT(1-Correlation)*H756</f>
        <v>1.295571942669516</v>
      </c>
      <c r="AP756">
        <f>SQRT(Correlation)*$F756 + SQRT('CDO Param'!E$17 - Correlation)*HLOOKUP('CDO Param'!E$12,$C$4:$E$1004,$A756,FALSE) + SQRT(1-Correlation)*I756</f>
        <v>0.70835611080079763</v>
      </c>
      <c r="AQ756">
        <f>SQRT(Correlation)*$F756 + SQRT('CDO Param'!F$17 - Correlation)*HLOOKUP('CDO Param'!F$12,$C$4:$E$1004,$A756,FALSE) + SQRT(1-Correlation)*J756</f>
        <v>3.2769291343430623E-2</v>
      </c>
      <c r="AR756">
        <f>SQRT(Correlation)*$F756 + SQRT('CDO Param'!G$17 - Correlation)*HLOOKUP('CDO Param'!G$12,$C$4:$E$1004,$A756,FALSE) + SQRT(1-Correlation)*K756</f>
        <v>1.1376684220340532</v>
      </c>
      <c r="AS756">
        <f>SQRT(Correlation)*$F756 + SQRT('CDO Param'!H$17 - Correlation)*HLOOKUP('CDO Param'!H$12,$C$4:$E$1004,$A756,FALSE) + SQRT(1-Correlation)*L756</f>
        <v>-0.46120787130867602</v>
      </c>
      <c r="AT756">
        <f>SQRT(Correlation)*$F756 + SQRT('CDO Param'!I$17 - Correlation)*HLOOKUP('CDO Param'!I$12,$C$4:$E$1004,$A756,FALSE) + SQRT(1-Correlation)*M756</f>
        <v>-0.63252073108468987</v>
      </c>
      <c r="AU756">
        <f>SQRT(Correlation)*$F756 + SQRT('CDO Param'!J$17 - Correlation)*HLOOKUP('CDO Param'!J$12,$C$4:$E$1004,$A756,FALSE) + SQRT(1-Correlation)*N756</f>
        <v>0.46447503593407757</v>
      </c>
      <c r="AV756">
        <f>SQRT(Correlation)*$F756 + SQRT('CDO Param'!K$17 - Correlation)*HLOOKUP('CDO Param'!K$12,$C$4:$E$1004,$A756,FALSE) + SQRT(1-Correlation)*O756</f>
        <v>-9.8061462919799766E-2</v>
      </c>
      <c r="AW756">
        <f>SQRT(Correlation)*$F756 + SQRT('CDO Param'!L$17 - Correlation)*HLOOKUP('CDO Param'!L$12,$C$4:$E$1004,$A756,FALSE) + SQRT(1-Correlation)*P756</f>
        <v>-0.39600914850925906</v>
      </c>
      <c r="AY756" s="3">
        <f>IF(AN756&lt;'CDO Param'!C$13,1,0)</f>
        <v>0</v>
      </c>
      <c r="AZ756" s="3">
        <f>IF(AO756&lt;'CDO Param'!D$13,1,0)</f>
        <v>0</v>
      </c>
      <c r="BA756" s="3">
        <f>IF(AP756&lt;'CDO Param'!E$13,1,0)</f>
        <v>0</v>
      </c>
      <c r="BB756" s="3">
        <f>IF(AQ756&lt;'CDO Param'!F$13,1,0)</f>
        <v>0</v>
      </c>
      <c r="BC756" s="3">
        <f>IF(AR756&lt;'CDO Param'!G$13,1,0)</f>
        <v>0</v>
      </c>
      <c r="BD756" s="3">
        <f>IF(AS756&lt;'CDO Param'!H$13,1,0)</f>
        <v>0</v>
      </c>
      <c r="BE756" s="3">
        <f>IF(AT756&lt;'CDO Param'!I$13,1,0)</f>
        <v>0</v>
      </c>
      <c r="BF756" s="3">
        <f>IF(AU756&lt;'CDO Param'!J$13,1,0)</f>
        <v>0</v>
      </c>
      <c r="BG756" s="3">
        <f>IF(AV756&lt;'CDO Param'!K$13,1,0)</f>
        <v>0</v>
      </c>
      <c r="BH756" s="3">
        <f>IF(AW756&lt;'CDO Param'!L$13,1,0)</f>
        <v>0</v>
      </c>
      <c r="BJ756" s="37">
        <f>AY756*'CDO Param'!C$6*AC756</f>
        <v>0</v>
      </c>
      <c r="BK756" s="37">
        <f>AZ756*'CDO Param'!D$6*AD756</f>
        <v>0</v>
      </c>
      <c r="BL756" s="37">
        <f>BA756*'CDO Param'!E$6*AE756</f>
        <v>0</v>
      </c>
      <c r="BM756" s="37">
        <f>BB756*'CDO Param'!F$6*AF756</f>
        <v>0</v>
      </c>
      <c r="BN756" s="37">
        <f>BC756*'CDO Param'!G$6*AG756</f>
        <v>0</v>
      </c>
      <c r="BO756" s="37">
        <f>BD756*'CDO Param'!H$6*AH756</f>
        <v>0</v>
      </c>
      <c r="BP756" s="37">
        <f>BE756*'CDO Param'!I$6*AI756</f>
        <v>0</v>
      </c>
      <c r="BQ756" s="37">
        <f>BF756*'CDO Param'!J$6*AJ756</f>
        <v>0</v>
      </c>
      <c r="BR756" s="37">
        <f>BG756*'CDO Param'!K$6*AK756</f>
        <v>0</v>
      </c>
      <c r="BS756" s="37">
        <f>BH756*'CDO Param'!L$6*AL756</f>
        <v>0</v>
      </c>
      <c r="BU756" s="38">
        <f t="shared" si="155"/>
        <v>0</v>
      </c>
      <c r="CE756" s="5">
        <f>BU756/'CDO Param'!$M$6</f>
        <v>0</v>
      </c>
      <c r="CF756" s="5">
        <f t="shared" si="156"/>
        <v>0</v>
      </c>
      <c r="CG756" s="5">
        <f t="shared" si="157"/>
        <v>0</v>
      </c>
    </row>
    <row r="757" spans="1:85" x14ac:dyDescent="0.2">
      <c r="A757" s="3">
        <v>754</v>
      </c>
      <c r="B757" s="3">
        <v>753</v>
      </c>
      <c r="C757">
        <v>-1.5300611266866326</v>
      </c>
      <c r="D757">
        <v>-0.20709308046207298</v>
      </c>
      <c r="E757">
        <v>0.83019358498859219</v>
      </c>
      <c r="F757">
        <v>1.0658936844265554</v>
      </c>
      <c r="G757">
        <v>0.3465697773208376</v>
      </c>
      <c r="H757">
        <v>0.17308707356278319</v>
      </c>
      <c r="I757">
        <v>-0.56810108617355581</v>
      </c>
      <c r="J757">
        <v>0.55498503570561297</v>
      </c>
      <c r="K757">
        <v>-0.94577217168989591</v>
      </c>
      <c r="L757">
        <v>-1.8648552213562652</v>
      </c>
      <c r="M757">
        <v>0.55276586863328703</v>
      </c>
      <c r="N757">
        <v>-0.21646428649546579</v>
      </c>
      <c r="O757">
        <v>-0.35342736737220548</v>
      </c>
      <c r="P757">
        <v>-0.89706873040995561</v>
      </c>
      <c r="R757" s="33">
        <v>0.54185646704484547</v>
      </c>
      <c r="S757" s="33">
        <v>0.98164162271732536</v>
      </c>
      <c r="T757" s="33">
        <v>0.45075301008799717</v>
      </c>
      <c r="U757" s="33">
        <v>0.80584054896879964</v>
      </c>
      <c r="V757" s="33">
        <v>0.76210651861601808</v>
      </c>
      <c r="W757" s="33">
        <v>0.7242583794166606</v>
      </c>
      <c r="X757" s="33">
        <v>0.61058285581440797</v>
      </c>
      <c r="Y757" s="33">
        <v>6.6057672754888275E-2</v>
      </c>
      <c r="Z757" s="33">
        <v>0.23130599140716065</v>
      </c>
      <c r="AA757" s="33">
        <v>0.55979758014893044</v>
      </c>
      <c r="AC757" s="36">
        <f t="shared" si="145"/>
        <v>0.57052082061377019</v>
      </c>
      <c r="AD757" s="36">
        <f t="shared" si="146"/>
        <v>0.99958885054342772</v>
      </c>
      <c r="AE757" s="36">
        <f t="shared" si="147"/>
        <v>0.41714454768893167</v>
      </c>
      <c r="AF757" s="36">
        <f t="shared" si="148"/>
        <v>0.92456860501624849</v>
      </c>
      <c r="AG757" s="36">
        <f t="shared" si="149"/>
        <v>0.88350353931012626</v>
      </c>
      <c r="AH757" s="36">
        <f t="shared" si="150"/>
        <v>0.84114154882735059</v>
      </c>
      <c r="AI757" s="36">
        <f t="shared" si="151"/>
        <v>0.68225996651116694</v>
      </c>
      <c r="AJ757" s="36">
        <f t="shared" si="152"/>
        <v>7.0575678266395943E-3</v>
      </c>
      <c r="AK757" s="36">
        <f t="shared" si="153"/>
        <v>0.1097552803220338</v>
      </c>
      <c r="AL757" s="36">
        <f t="shared" si="154"/>
        <v>0.60036372243658453</v>
      </c>
      <c r="AN757">
        <f>SQRT(Correlation)*$F757 + SQRT('CDO Param'!C$17 - Correlation)*HLOOKUP('CDO Param'!C$12,$C$4:$E$1004,$A757,FALSE) + SQRT(1-Correlation)*G757</f>
        <v>0.63656275368472182</v>
      </c>
      <c r="AO757">
        <f>SQRT(Correlation)*$F757 + SQRT('CDO Param'!D$17 - Correlation)*HLOOKUP('CDO Param'!D$12,$C$4:$E$1004,$A757,FALSE) + SQRT(1-Correlation)*H757</f>
        <v>0.47198261012881049</v>
      </c>
      <c r="AP757">
        <f>SQRT(Correlation)*$F757 + SQRT('CDO Param'!E$17 - Correlation)*HLOOKUP('CDO Param'!E$12,$C$4:$E$1004,$A757,FALSE) + SQRT(1-Correlation)*I757</f>
        <v>-0.60669895661355433</v>
      </c>
      <c r="AQ757">
        <f>SQRT(Correlation)*$F757 + SQRT('CDO Param'!F$17 - Correlation)*HLOOKUP('CDO Param'!F$12,$C$4:$E$1004,$A757,FALSE) + SQRT(1-Correlation)*J757</f>
        <v>1.0492071417314233</v>
      </c>
      <c r="AR757">
        <f>SQRT(Correlation)*$F757 + SQRT('CDO Param'!G$17 - Correlation)*HLOOKUP('CDO Param'!G$12,$C$4:$E$1004,$A757,FALSE) + SQRT(1-Correlation)*K757</f>
        <v>-0.37453615535362705</v>
      </c>
      <c r="AS757">
        <f>SQRT(Correlation)*$F757 + SQRT('CDO Param'!H$17 - Correlation)*HLOOKUP('CDO Param'!H$12,$C$4:$E$1004,$A757,FALSE) + SQRT(1-Correlation)*L757</f>
        <v>-1.4613792074516252</v>
      </c>
      <c r="AT757">
        <f>SQRT(Correlation)*$F757 + SQRT('CDO Param'!I$17 - Correlation)*HLOOKUP('CDO Param'!I$12,$C$4:$E$1004,$A757,FALSE) + SQRT(1-Correlation)*M757</f>
        <v>1.0471018549943238</v>
      </c>
      <c r="AU757">
        <f>SQRT(Correlation)*$F757 + SQRT('CDO Param'!J$17 - Correlation)*HLOOKUP('CDO Param'!J$12,$C$4:$E$1004,$A757,FALSE) + SQRT(1-Correlation)*N757</f>
        <v>-0.27310699777901604</v>
      </c>
      <c r="AV757">
        <f>SQRT(Correlation)*$F757 + SQRT('CDO Param'!K$17 - Correlation)*HLOOKUP('CDO Param'!K$12,$C$4:$E$1004,$A757,FALSE) + SQRT(1-Correlation)*O757</f>
        <v>-0.40304158505632071</v>
      </c>
      <c r="AW757">
        <f>SQRT(Correlation)*$F757 + SQRT('CDO Param'!L$17 - Correlation)*HLOOKUP('CDO Param'!L$12,$C$4:$E$1004,$A757,FALSE) + SQRT(1-Correlation)*P757</f>
        <v>-0.91878506629965018</v>
      </c>
      <c r="AY757" s="3">
        <f>IF(AN757&lt;'CDO Param'!C$13,1,0)</f>
        <v>0</v>
      </c>
      <c r="AZ757" s="3">
        <f>IF(AO757&lt;'CDO Param'!D$13,1,0)</f>
        <v>0</v>
      </c>
      <c r="BA757" s="3">
        <f>IF(AP757&lt;'CDO Param'!E$13,1,0)</f>
        <v>0</v>
      </c>
      <c r="BB757" s="3">
        <f>IF(AQ757&lt;'CDO Param'!F$13,1,0)</f>
        <v>0</v>
      </c>
      <c r="BC757" s="3">
        <f>IF(AR757&lt;'CDO Param'!G$13,1,0)</f>
        <v>1</v>
      </c>
      <c r="BD757" s="3">
        <f>IF(AS757&lt;'CDO Param'!H$13,1,0)</f>
        <v>0</v>
      </c>
      <c r="BE757" s="3">
        <f>IF(AT757&lt;'CDO Param'!I$13,1,0)</f>
        <v>0</v>
      </c>
      <c r="BF757" s="3">
        <f>IF(AU757&lt;'CDO Param'!J$13,1,0)</f>
        <v>0</v>
      </c>
      <c r="BG757" s="3">
        <f>IF(AV757&lt;'CDO Param'!K$13,1,0)</f>
        <v>0</v>
      </c>
      <c r="BH757" s="3">
        <f>IF(AW757&lt;'CDO Param'!L$13,1,0)</f>
        <v>1</v>
      </c>
      <c r="BJ757" s="37">
        <f>AY757*'CDO Param'!C$6*AC757</f>
        <v>0</v>
      </c>
      <c r="BK757" s="37">
        <f>AZ757*'CDO Param'!D$6*AD757</f>
        <v>0</v>
      </c>
      <c r="BL757" s="37">
        <f>BA757*'CDO Param'!E$6*AE757</f>
        <v>0</v>
      </c>
      <c r="BM757" s="37">
        <f>BB757*'CDO Param'!F$6*AF757</f>
        <v>0</v>
      </c>
      <c r="BN757" s="37">
        <f>BC757*'CDO Param'!G$6*AG757</f>
        <v>8835.0353931012633</v>
      </c>
      <c r="BO757" s="37">
        <f>BD757*'CDO Param'!H$6*AH757</f>
        <v>0</v>
      </c>
      <c r="BP757" s="37">
        <f>BE757*'CDO Param'!I$6*AI757</f>
        <v>0</v>
      </c>
      <c r="BQ757" s="37">
        <f>BF757*'CDO Param'!J$6*AJ757</f>
        <v>0</v>
      </c>
      <c r="BR757" s="37">
        <f>BG757*'CDO Param'!K$6*AK757</f>
        <v>0</v>
      </c>
      <c r="BS757" s="37">
        <f>BH757*'CDO Param'!L$6*AL757</f>
        <v>6003.6372243658452</v>
      </c>
      <c r="BU757" s="38">
        <f t="shared" si="155"/>
        <v>14838.672617467109</v>
      </c>
      <c r="CE757" s="5">
        <f>BU757/'CDO Param'!$M$6</f>
        <v>0.15456950643194906</v>
      </c>
      <c r="CF757" s="5">
        <f t="shared" si="156"/>
        <v>0.02</v>
      </c>
      <c r="CG757" s="5">
        <f t="shared" si="157"/>
        <v>1</v>
      </c>
    </row>
    <row r="758" spans="1:85" x14ac:dyDescent="0.2">
      <c r="A758" s="3">
        <v>755</v>
      </c>
      <c r="B758" s="3">
        <v>754</v>
      </c>
      <c r="C758">
        <v>0.31524905352853239</v>
      </c>
      <c r="D758">
        <v>0.1754517597873928</v>
      </c>
      <c r="E758">
        <v>1.2856571629527025</v>
      </c>
      <c r="F758">
        <v>0.70247324401861988</v>
      </c>
      <c r="G758">
        <v>-0.57545094023225829</v>
      </c>
      <c r="H758">
        <v>1.105415776692098</v>
      </c>
      <c r="I758">
        <v>0.33659262044238858</v>
      </c>
      <c r="J758">
        <v>-0.10984990694851149</v>
      </c>
      <c r="K758">
        <v>-0.16877493180800229</v>
      </c>
      <c r="L758">
        <v>-0.80379777500638738</v>
      </c>
      <c r="M758">
        <v>-0.86966565504553728</v>
      </c>
      <c r="N758">
        <v>-2.5406916392967105</v>
      </c>
      <c r="O758">
        <v>1.9014896679436788</v>
      </c>
      <c r="P758">
        <v>-2.4716791813261807</v>
      </c>
      <c r="R758" s="33">
        <v>0.5179295630743399</v>
      </c>
      <c r="S758" s="33">
        <v>0.8421665904308514</v>
      </c>
      <c r="T758" s="33">
        <v>0.29388537131896492</v>
      </c>
      <c r="U758" s="33">
        <v>0.33143575784351481</v>
      </c>
      <c r="V758" s="33">
        <v>0.4407820759531027</v>
      </c>
      <c r="W758" s="33">
        <v>0.22435054379717939</v>
      </c>
      <c r="X758" s="33">
        <v>0.65958959919381399</v>
      </c>
      <c r="Y758" s="33">
        <v>0.72239365043230064</v>
      </c>
      <c r="Z758" s="33">
        <v>0.27008281567603482</v>
      </c>
      <c r="AA758" s="33">
        <v>0.28188306711701822</v>
      </c>
      <c r="AC758" s="36">
        <f t="shared" si="145"/>
        <v>0.53029894361243901</v>
      </c>
      <c r="AD758" s="36">
        <f t="shared" si="146"/>
        <v>0.95187625369312179</v>
      </c>
      <c r="AE758" s="36">
        <f t="shared" si="147"/>
        <v>0.18124929562464376</v>
      </c>
      <c r="AF758" s="36">
        <f t="shared" si="148"/>
        <v>0.23147489796029025</v>
      </c>
      <c r="AG758" s="36">
        <f t="shared" si="149"/>
        <v>0.40059477960763157</v>
      </c>
      <c r="AH758" s="36">
        <f t="shared" si="150"/>
        <v>0.10284810984046865</v>
      </c>
      <c r="AI758" s="36">
        <f t="shared" si="151"/>
        <v>0.75580943485748786</v>
      </c>
      <c r="AJ758" s="36">
        <f t="shared" si="152"/>
        <v>0.83890029597135762</v>
      </c>
      <c r="AK758" s="36">
        <f t="shared" si="153"/>
        <v>0.15214316043843237</v>
      </c>
      <c r="AL758" s="36">
        <f t="shared" si="154"/>
        <v>0.16629250302641571</v>
      </c>
      <c r="AN758">
        <f>SQRT(Correlation)*$F758 + SQRT('CDO Param'!C$17 - Correlation)*HLOOKUP('CDO Param'!C$12,$C$4:$E$1004,$A758,FALSE) + SQRT(1-Correlation)*G758</f>
        <v>-0.29896652537984286</v>
      </c>
      <c r="AO758">
        <f>SQRT(Correlation)*$F758 + SQRT('CDO Param'!D$17 - Correlation)*HLOOKUP('CDO Param'!D$12,$C$4:$E$1004,$A758,FALSE) + SQRT(1-Correlation)*H758</f>
        <v>1.2956436552152948</v>
      </c>
      <c r="AP758">
        <f>SQRT(Correlation)*$F758 + SQRT('CDO Param'!E$17 - Correlation)*HLOOKUP('CDO Param'!E$12,$C$4:$E$1004,$A758,FALSE) + SQRT(1-Correlation)*I758</f>
        <v>0.62486840157185786</v>
      </c>
      <c r="AQ758">
        <f>SQRT(Correlation)*$F758 + SQRT('CDO Param'!F$17 - Correlation)*HLOOKUP('CDO Param'!F$12,$C$4:$E$1004,$A758,FALSE) + SQRT(1-Correlation)*J758</f>
        <v>0.40541045384032998</v>
      </c>
      <c r="AR758">
        <f>SQRT(Correlation)*$F758 + SQRT('CDO Param'!G$17 - Correlation)*HLOOKUP('CDO Param'!G$12,$C$4:$E$1004,$A758,FALSE) + SQRT(1-Correlation)*K758</f>
        <v>0.34950926691891976</v>
      </c>
      <c r="AS758">
        <f>SQRT(Correlation)*$F758 + SQRT('CDO Param'!H$17 - Correlation)*HLOOKUP('CDO Param'!H$12,$C$4:$E$1004,$A758,FALSE) + SQRT(1-Correlation)*L758</f>
        <v>-0.51559535369275955</v>
      </c>
      <c r="AT758">
        <f>SQRT(Correlation)*$F758 + SQRT('CDO Param'!I$17 - Correlation)*HLOOKUP('CDO Param'!I$12,$C$4:$E$1004,$A758,FALSE) + SQRT(1-Correlation)*M758</f>
        <v>-0.31541405597507477</v>
      </c>
      <c r="AU758">
        <f>SQRT(Correlation)*$F758 + SQRT('CDO Param'!J$17 - Correlation)*HLOOKUP('CDO Param'!J$12,$C$4:$E$1004,$A758,FALSE) + SQRT(1-Correlation)*N758</f>
        <v>-2.1047631193862619</v>
      </c>
      <c r="AV758">
        <f>SQRT(Correlation)*$F758 + SQRT('CDO Param'!K$17 - Correlation)*HLOOKUP('CDO Param'!K$12,$C$4:$E$1004,$A758,FALSE) + SQRT(1-Correlation)*O758</f>
        <v>2.1094600937048935</v>
      </c>
      <c r="AW758">
        <f>SQRT(Correlation)*$F758 + SQRT('CDO Param'!L$17 - Correlation)*HLOOKUP('CDO Param'!L$12,$C$4:$E$1004,$A758,FALSE) + SQRT(1-Correlation)*P758</f>
        <v>-2.039292153152207</v>
      </c>
      <c r="AY758" s="3">
        <f>IF(AN758&lt;'CDO Param'!C$13,1,0)</f>
        <v>0</v>
      </c>
      <c r="AZ758" s="3">
        <f>IF(AO758&lt;'CDO Param'!D$13,1,0)</f>
        <v>0</v>
      </c>
      <c r="BA758" s="3">
        <f>IF(AP758&lt;'CDO Param'!E$13,1,0)</f>
        <v>0</v>
      </c>
      <c r="BB758" s="3">
        <f>IF(AQ758&lt;'CDO Param'!F$13,1,0)</f>
        <v>0</v>
      </c>
      <c r="BC758" s="3">
        <f>IF(AR758&lt;'CDO Param'!G$13,1,0)</f>
        <v>0</v>
      </c>
      <c r="BD758" s="3">
        <f>IF(AS758&lt;'CDO Param'!H$13,1,0)</f>
        <v>0</v>
      </c>
      <c r="BE758" s="3">
        <f>IF(AT758&lt;'CDO Param'!I$13,1,0)</f>
        <v>0</v>
      </c>
      <c r="BF758" s="3">
        <f>IF(AU758&lt;'CDO Param'!J$13,1,0)</f>
        <v>0</v>
      </c>
      <c r="BG758" s="3">
        <f>IF(AV758&lt;'CDO Param'!K$13,1,0)</f>
        <v>0</v>
      </c>
      <c r="BH758" s="3">
        <f>IF(AW758&lt;'CDO Param'!L$13,1,0)</f>
        <v>1</v>
      </c>
      <c r="BJ758" s="37">
        <f>AY758*'CDO Param'!C$6*AC758</f>
        <v>0</v>
      </c>
      <c r="BK758" s="37">
        <f>AZ758*'CDO Param'!D$6*AD758</f>
        <v>0</v>
      </c>
      <c r="BL758" s="37">
        <f>BA758*'CDO Param'!E$6*AE758</f>
        <v>0</v>
      </c>
      <c r="BM758" s="37">
        <f>BB758*'CDO Param'!F$6*AF758</f>
        <v>0</v>
      </c>
      <c r="BN758" s="37">
        <f>BC758*'CDO Param'!G$6*AG758</f>
        <v>0</v>
      </c>
      <c r="BO758" s="37">
        <f>BD758*'CDO Param'!H$6*AH758</f>
        <v>0</v>
      </c>
      <c r="BP758" s="37">
        <f>BE758*'CDO Param'!I$6*AI758</f>
        <v>0</v>
      </c>
      <c r="BQ758" s="37">
        <f>BF758*'CDO Param'!J$6*AJ758</f>
        <v>0</v>
      </c>
      <c r="BR758" s="37">
        <f>BG758*'CDO Param'!K$6*AK758</f>
        <v>0</v>
      </c>
      <c r="BS758" s="37">
        <f>BH758*'CDO Param'!L$6*AL758</f>
        <v>1662.9250302641572</v>
      </c>
      <c r="BU758" s="38">
        <f t="shared" si="155"/>
        <v>1662.9250302641572</v>
      </c>
      <c r="CE758" s="5">
        <f>BU758/'CDO Param'!$M$6</f>
        <v>1.7322135731918303E-2</v>
      </c>
      <c r="CF758" s="5">
        <f t="shared" si="156"/>
        <v>0</v>
      </c>
      <c r="CG758" s="5">
        <f t="shared" si="157"/>
        <v>0</v>
      </c>
    </row>
    <row r="759" spans="1:85" x14ac:dyDescent="0.2">
      <c r="A759" s="3">
        <v>756</v>
      </c>
      <c r="B759" s="3">
        <v>755</v>
      </c>
      <c r="C759">
        <v>-2.2421772882808</v>
      </c>
      <c r="D759">
        <v>-0.31555146051687188</v>
      </c>
      <c r="E759">
        <v>-0.48296783461410087</v>
      </c>
      <c r="F759">
        <v>0.41888938540068921</v>
      </c>
      <c r="G759">
        <v>-1.0825942808878608</v>
      </c>
      <c r="H759">
        <v>-5.951847015239764E-2</v>
      </c>
      <c r="I759">
        <v>0.42087549445568584</v>
      </c>
      <c r="J759">
        <v>-0.43955878936685622</v>
      </c>
      <c r="K759">
        <v>-7.4159061114187352E-2</v>
      </c>
      <c r="L759">
        <v>0.56722456065472215</v>
      </c>
      <c r="M759">
        <v>-0.56212002164102159</v>
      </c>
      <c r="N759">
        <v>1.2761893231072463</v>
      </c>
      <c r="O759">
        <v>-0.18688751879381016</v>
      </c>
      <c r="P759">
        <v>0.45331489673117176</v>
      </c>
      <c r="R759" s="33">
        <v>0.60870903572473167</v>
      </c>
      <c r="S759" s="33">
        <v>0.57276342556474891</v>
      </c>
      <c r="T759" s="33">
        <v>0.43489346673474344</v>
      </c>
      <c r="U759" s="33">
        <v>0.25449541083280713</v>
      </c>
      <c r="V759" s="33">
        <v>0.30436986698972524</v>
      </c>
      <c r="W759" s="33">
        <v>0.54435449631156141</v>
      </c>
      <c r="X759" s="33">
        <v>0.96601950841304818</v>
      </c>
      <c r="Y759" s="33">
        <v>0.88987789810163798</v>
      </c>
      <c r="Z759" s="33">
        <v>0.17783339423026581</v>
      </c>
      <c r="AA759" s="33">
        <v>0.84585682807762963</v>
      </c>
      <c r="AC759" s="36">
        <f t="shared" si="145"/>
        <v>0.67932631616654304</v>
      </c>
      <c r="AD759" s="36">
        <f t="shared" si="146"/>
        <v>0.62168580423323805</v>
      </c>
      <c r="AE759" s="36">
        <f t="shared" si="147"/>
        <v>0.39087771421476292</v>
      </c>
      <c r="AF759" s="36">
        <f t="shared" si="148"/>
        <v>0.13432990880533238</v>
      </c>
      <c r="AG759" s="36">
        <f t="shared" si="149"/>
        <v>0.194764086761579</v>
      </c>
      <c r="AH759" s="36">
        <f t="shared" si="150"/>
        <v>0.57469581222969879</v>
      </c>
      <c r="AI759" s="36">
        <f t="shared" si="151"/>
        <v>0.9983855920753979</v>
      </c>
      <c r="AJ759" s="36">
        <f t="shared" si="152"/>
        <v>0.97815174025593465</v>
      </c>
      <c r="AK759" s="36">
        <f t="shared" si="153"/>
        <v>6.2380985967803469E-2</v>
      </c>
      <c r="AL759" s="36">
        <f t="shared" si="154"/>
        <v>0.95429746650602443</v>
      </c>
      <c r="AN759">
        <f>SQRT(Correlation)*$F759 + SQRT('CDO Param'!C$17 - Correlation)*HLOOKUP('CDO Param'!C$12,$C$4:$E$1004,$A759,FALSE) + SQRT(1-Correlation)*G759</f>
        <v>-0.93920037379885368</v>
      </c>
      <c r="AO759">
        <f>SQRT(Correlation)*$F759 + SQRT('CDO Param'!D$17 - Correlation)*HLOOKUP('CDO Param'!D$12,$C$4:$E$1004,$A759,FALSE) + SQRT(1-Correlation)*H759</f>
        <v>3.1374560485368713E-2</v>
      </c>
      <c r="AP759">
        <f>SQRT(Correlation)*$F759 + SQRT('CDO Param'!E$17 - Correlation)*HLOOKUP('CDO Param'!E$12,$C$4:$E$1004,$A759,FALSE) + SQRT(1-Correlation)*I759</f>
        <v>-6.1482343308530585E-2</v>
      </c>
      <c r="AQ759">
        <f>SQRT(Correlation)*$F759 + SQRT('CDO Param'!F$17 - Correlation)*HLOOKUP('CDO Param'!F$12,$C$4:$E$1004,$A759,FALSE) + SQRT(1-Correlation)*J759</f>
        <v>-0.39253251834451458</v>
      </c>
      <c r="AR759">
        <f>SQRT(Correlation)*$F759 + SQRT('CDO Param'!G$17 - Correlation)*HLOOKUP('CDO Param'!G$12,$C$4:$E$1004,$A759,FALSE) + SQRT(1-Correlation)*K759</f>
        <v>-4.5883899039011203E-2</v>
      </c>
      <c r="AS759">
        <f>SQRT(Correlation)*$F759 + SQRT('CDO Param'!H$17 - Correlation)*HLOOKUP('CDO Param'!H$12,$C$4:$E$1004,$A759,FALSE) + SQRT(1-Correlation)*L759</f>
        <v>0.62595520598164189</v>
      </c>
      <c r="AT759">
        <f>SQRT(Correlation)*$F759 + SQRT('CDO Param'!I$17 - Correlation)*HLOOKUP('CDO Param'!I$12,$C$4:$E$1004,$A759,FALSE) + SQRT(1-Correlation)*M759</f>
        <v>-0.50880431239150492</v>
      </c>
      <c r="AU759">
        <f>SQRT(Correlation)*$F759 + SQRT('CDO Param'!J$17 - Correlation)*HLOOKUP('CDO Param'!J$12,$C$4:$E$1004,$A759,FALSE) + SQRT(1-Correlation)*N759</f>
        <v>0.74993960052484399</v>
      </c>
      <c r="AV759">
        <f>SQRT(Correlation)*$F759 + SQRT('CDO Param'!K$17 - Correlation)*HLOOKUP('CDO Param'!K$12,$C$4:$E$1004,$A759,FALSE) + SQRT(1-Correlation)*O759</f>
        <v>-0.63805696315118055</v>
      </c>
      <c r="AW759">
        <f>SQRT(Correlation)*$F759 + SQRT('CDO Param'!L$17 - Correlation)*HLOOKUP('CDO Param'!L$12,$C$4:$E$1004,$A759,FALSE) + SQRT(1-Correlation)*P759</f>
        <v>-3.070762417103523E-2</v>
      </c>
      <c r="AY759" s="3">
        <f>IF(AN759&lt;'CDO Param'!C$13,1,0)</f>
        <v>0</v>
      </c>
      <c r="AZ759" s="3">
        <f>IF(AO759&lt;'CDO Param'!D$13,1,0)</f>
        <v>0</v>
      </c>
      <c r="BA759" s="3">
        <f>IF(AP759&lt;'CDO Param'!E$13,1,0)</f>
        <v>0</v>
      </c>
      <c r="BB759" s="3">
        <f>IF(AQ759&lt;'CDO Param'!F$13,1,0)</f>
        <v>0</v>
      </c>
      <c r="BC759" s="3">
        <f>IF(AR759&lt;'CDO Param'!G$13,1,0)</f>
        <v>1</v>
      </c>
      <c r="BD759" s="3">
        <f>IF(AS759&lt;'CDO Param'!H$13,1,0)</f>
        <v>0</v>
      </c>
      <c r="BE759" s="3">
        <f>IF(AT759&lt;'CDO Param'!I$13,1,0)</f>
        <v>0</v>
      </c>
      <c r="BF759" s="3">
        <f>IF(AU759&lt;'CDO Param'!J$13,1,0)</f>
        <v>0</v>
      </c>
      <c r="BG759" s="3">
        <f>IF(AV759&lt;'CDO Param'!K$13,1,0)</f>
        <v>0</v>
      </c>
      <c r="BH759" s="3">
        <f>IF(AW759&lt;'CDO Param'!L$13,1,0)</f>
        <v>0</v>
      </c>
      <c r="BJ759" s="37">
        <f>AY759*'CDO Param'!C$6*AC759</f>
        <v>0</v>
      </c>
      <c r="BK759" s="37">
        <f>AZ759*'CDO Param'!D$6*AD759</f>
        <v>0</v>
      </c>
      <c r="BL759" s="37">
        <f>BA759*'CDO Param'!E$6*AE759</f>
        <v>0</v>
      </c>
      <c r="BM759" s="37">
        <f>BB759*'CDO Param'!F$6*AF759</f>
        <v>0</v>
      </c>
      <c r="BN759" s="37">
        <f>BC759*'CDO Param'!G$6*AG759</f>
        <v>1947.6408676157901</v>
      </c>
      <c r="BO759" s="37">
        <f>BD759*'CDO Param'!H$6*AH759</f>
        <v>0</v>
      </c>
      <c r="BP759" s="37">
        <f>BE759*'CDO Param'!I$6*AI759</f>
        <v>0</v>
      </c>
      <c r="BQ759" s="37">
        <f>BF759*'CDO Param'!J$6*AJ759</f>
        <v>0</v>
      </c>
      <c r="BR759" s="37">
        <f>BG759*'CDO Param'!K$6*AK759</f>
        <v>0</v>
      </c>
      <c r="BS759" s="37">
        <f>BH759*'CDO Param'!L$6*AL759</f>
        <v>0</v>
      </c>
      <c r="BU759" s="38">
        <f t="shared" si="155"/>
        <v>1947.6408676157901</v>
      </c>
      <c r="CE759" s="5">
        <f>BU759/'CDO Param'!$M$6</f>
        <v>2.0287925704331147E-2</v>
      </c>
      <c r="CF759" s="5">
        <f t="shared" si="156"/>
        <v>0</v>
      </c>
      <c r="CG759" s="5">
        <f t="shared" si="157"/>
        <v>0</v>
      </c>
    </row>
    <row r="760" spans="1:85" x14ac:dyDescent="0.2">
      <c r="A760" s="3">
        <v>757</v>
      </c>
      <c r="B760" s="3">
        <v>756</v>
      </c>
      <c r="C760">
        <v>-2.0299739844631404</v>
      </c>
      <c r="D760">
        <v>0.83139184425817803</v>
      </c>
      <c r="E760">
        <v>-0.63991365095716901</v>
      </c>
      <c r="F760">
        <v>1.7777347238734365</v>
      </c>
      <c r="G760">
        <v>2.0237257558619604</v>
      </c>
      <c r="H760">
        <v>0.42108240450033918</v>
      </c>
      <c r="I760">
        <v>0.25956069293897599</v>
      </c>
      <c r="J760">
        <v>4.1014800444827415E-2</v>
      </c>
      <c r="K760">
        <v>-0.18374748833593912</v>
      </c>
      <c r="L760">
        <v>-0.33248170439037494</v>
      </c>
      <c r="M760">
        <v>0.27073838282376528</v>
      </c>
      <c r="N760">
        <v>1.1222527973586693</v>
      </c>
      <c r="O760">
        <v>-0.40771851672616322</v>
      </c>
      <c r="P760">
        <v>0.32466573429701384</v>
      </c>
      <c r="R760" s="33">
        <v>0.31570950072058918</v>
      </c>
      <c r="S760" s="33">
        <v>0.12957861094250278</v>
      </c>
      <c r="T760" s="33">
        <v>0.82771411064440115</v>
      </c>
      <c r="U760" s="33">
        <v>0.39105760044933185</v>
      </c>
      <c r="V760" s="33">
        <v>0.50509075192040331</v>
      </c>
      <c r="W760" s="33">
        <v>6.0267526218792201E-2</v>
      </c>
      <c r="X760" s="33">
        <v>0.91631315924055556</v>
      </c>
      <c r="Y760" s="33">
        <v>0.47526735601726333</v>
      </c>
      <c r="Z760" s="33">
        <v>0.81845258214438921</v>
      </c>
      <c r="AA760" s="33">
        <v>0.73254810074928589</v>
      </c>
      <c r="AC760" s="36">
        <f t="shared" si="145"/>
        <v>0.20983416737678498</v>
      </c>
      <c r="AD760" s="36">
        <f t="shared" si="146"/>
        <v>3.125044557759582E-2</v>
      </c>
      <c r="AE760" s="36">
        <f t="shared" si="147"/>
        <v>0.94176529748876248</v>
      </c>
      <c r="AF760" s="36">
        <f t="shared" si="148"/>
        <v>0.32030790121221425</v>
      </c>
      <c r="AG760" s="36">
        <f t="shared" si="149"/>
        <v>0.50860813142714512</v>
      </c>
      <c r="AH760" s="36">
        <f t="shared" si="150"/>
        <v>5.7588651452278811E-3</v>
      </c>
      <c r="AI760" s="36">
        <f t="shared" si="151"/>
        <v>0.988083560964784</v>
      </c>
      <c r="AJ760" s="36">
        <f t="shared" si="152"/>
        <v>0.45823004722722382</v>
      </c>
      <c r="AK760" s="36">
        <f t="shared" si="153"/>
        <v>0.9347611781026739</v>
      </c>
      <c r="AL760" s="36">
        <f t="shared" si="154"/>
        <v>0.85093439556821071</v>
      </c>
      <c r="AN760">
        <f>SQRT(Correlation)*$F760 + SQRT('CDO Param'!C$17 - Correlation)*HLOOKUP('CDO Param'!C$12,$C$4:$E$1004,$A760,FALSE) + SQRT(1-Correlation)*G760</f>
        <v>2.5996204669015799</v>
      </c>
      <c r="AO760">
        <f>SQRT(Correlation)*$F760 + SQRT('CDO Param'!D$17 - Correlation)*HLOOKUP('CDO Param'!D$12,$C$4:$E$1004,$A760,FALSE) + SQRT(1-Correlation)*H760</f>
        <v>1.0792194867331089</v>
      </c>
      <c r="AP760">
        <f>SQRT(Correlation)*$F760 + SQRT('CDO Param'!E$17 - Correlation)*HLOOKUP('CDO Param'!E$12,$C$4:$E$1004,$A760,FALSE) + SQRT(1-Correlation)*I760</f>
        <v>0.27132934144064502</v>
      </c>
      <c r="AQ760">
        <f>SQRT(Correlation)*$F760 + SQRT('CDO Param'!F$17 - Correlation)*HLOOKUP('CDO Param'!F$12,$C$4:$E$1004,$A760,FALSE) + SQRT(1-Correlation)*J760</f>
        <v>0.45799009412890923</v>
      </c>
      <c r="AR760">
        <f>SQRT(Correlation)*$F760 + SQRT('CDO Param'!G$17 - Correlation)*HLOOKUP('CDO Param'!G$12,$C$4:$E$1004,$A760,FALSE) + SQRT(1-Correlation)*K760</f>
        <v>0.24476186473098968</v>
      </c>
      <c r="AS760">
        <f>SQRT(Correlation)*$F760 + SQRT('CDO Param'!H$17 - Correlation)*HLOOKUP('CDO Param'!H$12,$C$4:$E$1004,$A760,FALSE) + SQRT(1-Correlation)*L760</f>
        <v>0.36432580261816971</v>
      </c>
      <c r="AT760">
        <f>SQRT(Correlation)*$F760 + SQRT('CDO Param'!I$17 - Correlation)*HLOOKUP('CDO Param'!I$12,$C$4:$E$1004,$A760,FALSE) + SQRT(1-Correlation)*M760</f>
        <v>0.67592501990013898</v>
      </c>
      <c r="AU760">
        <f>SQRT(Correlation)*$F760 + SQRT('CDO Param'!J$17 - Correlation)*HLOOKUP('CDO Param'!J$12,$C$4:$E$1004,$A760,FALSE) + SQRT(1-Correlation)*N760</f>
        <v>1.0897509322636578</v>
      </c>
      <c r="AV760">
        <f>SQRT(Correlation)*$F760 + SQRT('CDO Param'!K$17 - Correlation)*HLOOKUP('CDO Param'!K$12,$C$4:$E$1004,$A760,FALSE) + SQRT(1-Correlation)*O760</f>
        <v>-0.36170729990501949</v>
      </c>
      <c r="AW760">
        <f>SQRT(Correlation)*$F760 + SQRT('CDO Param'!L$17 - Correlation)*HLOOKUP('CDO Param'!L$12,$C$4:$E$1004,$A760,FALSE) + SQRT(1-Correlation)*P760</f>
        <v>0.33309340679590349</v>
      </c>
      <c r="AY760" s="3">
        <f>IF(AN760&lt;'CDO Param'!C$13,1,0)</f>
        <v>0</v>
      </c>
      <c r="AZ760" s="3">
        <f>IF(AO760&lt;'CDO Param'!D$13,1,0)</f>
        <v>0</v>
      </c>
      <c r="BA760" s="3">
        <f>IF(AP760&lt;'CDO Param'!E$13,1,0)</f>
        <v>0</v>
      </c>
      <c r="BB760" s="3">
        <f>IF(AQ760&lt;'CDO Param'!F$13,1,0)</f>
        <v>0</v>
      </c>
      <c r="BC760" s="3">
        <f>IF(AR760&lt;'CDO Param'!G$13,1,0)</f>
        <v>0</v>
      </c>
      <c r="BD760" s="3">
        <f>IF(AS760&lt;'CDO Param'!H$13,1,0)</f>
        <v>0</v>
      </c>
      <c r="BE760" s="3">
        <f>IF(AT760&lt;'CDO Param'!I$13,1,0)</f>
        <v>0</v>
      </c>
      <c r="BF760" s="3">
        <f>IF(AU760&lt;'CDO Param'!J$13,1,0)</f>
        <v>0</v>
      </c>
      <c r="BG760" s="3">
        <f>IF(AV760&lt;'CDO Param'!K$13,1,0)</f>
        <v>0</v>
      </c>
      <c r="BH760" s="3">
        <f>IF(AW760&lt;'CDO Param'!L$13,1,0)</f>
        <v>0</v>
      </c>
      <c r="BJ760" s="37">
        <f>AY760*'CDO Param'!C$6*AC760</f>
        <v>0</v>
      </c>
      <c r="BK760" s="37">
        <f>AZ760*'CDO Param'!D$6*AD760</f>
        <v>0</v>
      </c>
      <c r="BL760" s="37">
        <f>BA760*'CDO Param'!E$6*AE760</f>
        <v>0</v>
      </c>
      <c r="BM760" s="37">
        <f>BB760*'CDO Param'!F$6*AF760</f>
        <v>0</v>
      </c>
      <c r="BN760" s="37">
        <f>BC760*'CDO Param'!G$6*AG760</f>
        <v>0</v>
      </c>
      <c r="BO760" s="37">
        <f>BD760*'CDO Param'!H$6*AH760</f>
        <v>0</v>
      </c>
      <c r="BP760" s="37">
        <f>BE760*'CDO Param'!I$6*AI760</f>
        <v>0</v>
      </c>
      <c r="BQ760" s="37">
        <f>BF760*'CDO Param'!J$6*AJ760</f>
        <v>0</v>
      </c>
      <c r="BR760" s="37">
        <f>BG760*'CDO Param'!K$6*AK760</f>
        <v>0</v>
      </c>
      <c r="BS760" s="37">
        <f>BH760*'CDO Param'!L$6*AL760</f>
        <v>0</v>
      </c>
      <c r="BU760" s="38">
        <f t="shared" si="155"/>
        <v>0</v>
      </c>
      <c r="CE760" s="5">
        <f>BU760/'CDO Param'!$M$6</f>
        <v>0</v>
      </c>
      <c r="CF760" s="5">
        <f t="shared" si="156"/>
        <v>0</v>
      </c>
      <c r="CG760" s="5">
        <f t="shared" si="157"/>
        <v>0</v>
      </c>
    </row>
    <row r="761" spans="1:85" x14ac:dyDescent="0.2">
      <c r="A761" s="3">
        <v>758</v>
      </c>
      <c r="B761" s="3">
        <v>757</v>
      </c>
      <c r="C761">
        <v>0.6575987754331436</v>
      </c>
      <c r="D761">
        <v>0.12044893082929775</v>
      </c>
      <c r="E761">
        <v>-0.96461917564738542</v>
      </c>
      <c r="F761">
        <v>6.283471520873718E-2</v>
      </c>
      <c r="G761">
        <v>6.9924226409057155E-2</v>
      </c>
      <c r="H761">
        <v>1.834023350966163</v>
      </c>
      <c r="I761">
        <v>1.31029992189724</v>
      </c>
      <c r="J761">
        <v>9.6749772637849674E-2</v>
      </c>
      <c r="K761">
        <v>-0.84133944255881943</v>
      </c>
      <c r="L761">
        <v>0.61139985518821049</v>
      </c>
      <c r="M761">
        <v>-0.65791255110525526</v>
      </c>
      <c r="N761">
        <v>0.75303887570044026</v>
      </c>
      <c r="O761">
        <v>-0.14513716450892389</v>
      </c>
      <c r="P761">
        <v>0.68211647885618731</v>
      </c>
      <c r="R761" s="33">
        <v>0.9359292932487695</v>
      </c>
      <c r="S761" s="33">
        <v>0.16363163206895423</v>
      </c>
      <c r="T761" s="33">
        <v>0.15684018291385854</v>
      </c>
      <c r="U761" s="33">
        <v>1.2954233220291433E-2</v>
      </c>
      <c r="V761" s="33">
        <v>0.72179773343810705</v>
      </c>
      <c r="W761" s="33">
        <v>0.25450589426537318</v>
      </c>
      <c r="X761" s="33">
        <v>0.480564918127174</v>
      </c>
      <c r="Y761" s="33">
        <v>0.85457896341317285</v>
      </c>
      <c r="Z761" s="33">
        <v>0.90863808519609179</v>
      </c>
      <c r="AA761" s="33">
        <v>0.48029789071543977</v>
      </c>
      <c r="AC761" s="36">
        <f t="shared" si="145"/>
        <v>0.99340436618309069</v>
      </c>
      <c r="AD761" s="36">
        <f t="shared" si="146"/>
        <v>5.206000201313303E-2</v>
      </c>
      <c r="AE761" s="36">
        <f t="shared" si="147"/>
        <v>4.7465649528180741E-2</v>
      </c>
      <c r="AF761" s="36">
        <f t="shared" si="148"/>
        <v>1.8947051081048255E-4</v>
      </c>
      <c r="AG761" s="36">
        <f t="shared" si="149"/>
        <v>0.83818110866814022</v>
      </c>
      <c r="AH761" s="36">
        <f t="shared" si="150"/>
        <v>0.13434154563351744</v>
      </c>
      <c r="AI761" s="36">
        <f t="shared" si="151"/>
        <v>0.46716077334746275</v>
      </c>
      <c r="AJ761" s="36">
        <f t="shared" si="152"/>
        <v>0.95976032535968747</v>
      </c>
      <c r="AK761" s="36">
        <f t="shared" si="153"/>
        <v>0.98553206716399078</v>
      </c>
      <c r="AL761" s="36">
        <f t="shared" si="154"/>
        <v>0.46671030991141271</v>
      </c>
      <c r="AN761">
        <f>SQRT(Correlation)*$F761 + SQRT('CDO Param'!C$17 - Correlation)*HLOOKUP('CDO Param'!C$12,$C$4:$E$1004,$A761,FALSE) + SQRT(1-Correlation)*G761</f>
        <v>0.10324007849735153</v>
      </c>
      <c r="AO761">
        <f>SQRT(Correlation)*$F761 + SQRT('CDO Param'!D$17 - Correlation)*HLOOKUP('CDO Param'!D$12,$C$4:$E$1004,$A761,FALSE) + SQRT(1-Correlation)*H761</f>
        <v>1.7768114540702107</v>
      </c>
      <c r="AP761">
        <f>SQRT(Correlation)*$F761 + SQRT('CDO Param'!E$17 - Correlation)*HLOOKUP('CDO Param'!E$12,$C$4:$E$1004,$A761,FALSE) + SQRT(1-Correlation)*I761</f>
        <v>1.4369140151852384</v>
      </c>
      <c r="AQ761">
        <f>SQRT(Correlation)*$F761 + SQRT('CDO Param'!F$17 - Correlation)*HLOOKUP('CDO Param'!F$12,$C$4:$E$1004,$A761,FALSE) + SQRT(1-Correlation)*J761</f>
        <v>-0.10404042990426055</v>
      </c>
      <c r="AR761">
        <f>SQRT(Correlation)*$F761 + SQRT('CDO Param'!G$17 - Correlation)*HLOOKUP('CDO Param'!G$12,$C$4:$E$1004,$A761,FALSE) + SQRT(1-Correlation)*K761</f>
        <v>-0.99399000044265473</v>
      </c>
      <c r="AS761">
        <f>SQRT(Correlation)*$F761 + SQRT('CDO Param'!H$17 - Correlation)*HLOOKUP('CDO Param'!H$12,$C$4:$E$1004,$A761,FALSE) + SQRT(1-Correlation)*L761</f>
        <v>0.61692896382153439</v>
      </c>
      <c r="AT761">
        <f>SQRT(Correlation)*$F761 + SQRT('CDO Param'!I$17 - Correlation)*HLOOKUP('CDO Param'!I$12,$C$4:$E$1004,$A761,FALSE) + SQRT(1-Correlation)*M761</f>
        <v>-0.81997597210733386</v>
      </c>
      <c r="AU761">
        <f>SQRT(Correlation)*$F761 + SQRT('CDO Param'!J$17 - Correlation)*HLOOKUP('CDO Param'!J$12,$C$4:$E$1004,$A761,FALSE) + SQRT(1-Correlation)*N761</f>
        <v>0.90824976800417867</v>
      </c>
      <c r="AV761">
        <f>SQRT(Correlation)*$F761 + SQRT('CDO Param'!K$17 - Correlation)*HLOOKUP('CDO Param'!K$12,$C$4:$E$1004,$A761,FALSE) + SQRT(1-Correlation)*O761</f>
        <v>5.6165159948408205E-2</v>
      </c>
      <c r="AW761">
        <f>SQRT(Correlation)*$F761 + SQRT('CDO Param'!L$17 - Correlation)*HLOOKUP('CDO Param'!L$12,$C$4:$E$1004,$A761,FALSE) + SQRT(1-Correlation)*P761</f>
        <v>0.84096687466032538</v>
      </c>
      <c r="AY761" s="3">
        <f>IF(AN761&lt;'CDO Param'!C$13,1,0)</f>
        <v>0</v>
      </c>
      <c r="AZ761" s="3">
        <f>IF(AO761&lt;'CDO Param'!D$13,1,0)</f>
        <v>0</v>
      </c>
      <c r="BA761" s="3">
        <f>IF(AP761&lt;'CDO Param'!E$13,1,0)</f>
        <v>0</v>
      </c>
      <c r="BB761" s="3">
        <f>IF(AQ761&lt;'CDO Param'!F$13,1,0)</f>
        <v>0</v>
      </c>
      <c r="BC761" s="3">
        <f>IF(AR761&lt;'CDO Param'!G$13,1,0)</f>
        <v>1</v>
      </c>
      <c r="BD761" s="3">
        <f>IF(AS761&lt;'CDO Param'!H$13,1,0)</f>
        <v>0</v>
      </c>
      <c r="BE761" s="3">
        <f>IF(AT761&lt;'CDO Param'!I$13,1,0)</f>
        <v>0</v>
      </c>
      <c r="BF761" s="3">
        <f>IF(AU761&lt;'CDO Param'!J$13,1,0)</f>
        <v>0</v>
      </c>
      <c r="BG761" s="3">
        <f>IF(AV761&lt;'CDO Param'!K$13,1,0)</f>
        <v>0</v>
      </c>
      <c r="BH761" s="3">
        <f>IF(AW761&lt;'CDO Param'!L$13,1,0)</f>
        <v>0</v>
      </c>
      <c r="BJ761" s="37">
        <f>AY761*'CDO Param'!C$6*AC761</f>
        <v>0</v>
      </c>
      <c r="BK761" s="37">
        <f>AZ761*'CDO Param'!D$6*AD761</f>
        <v>0</v>
      </c>
      <c r="BL761" s="37">
        <f>BA761*'CDO Param'!E$6*AE761</f>
        <v>0</v>
      </c>
      <c r="BM761" s="37">
        <f>BB761*'CDO Param'!F$6*AF761</f>
        <v>0</v>
      </c>
      <c r="BN761" s="37">
        <f>BC761*'CDO Param'!G$6*AG761</f>
        <v>8381.8110866814022</v>
      </c>
      <c r="BO761" s="37">
        <f>BD761*'CDO Param'!H$6*AH761</f>
        <v>0</v>
      </c>
      <c r="BP761" s="37">
        <f>BE761*'CDO Param'!I$6*AI761</f>
        <v>0</v>
      </c>
      <c r="BQ761" s="37">
        <f>BF761*'CDO Param'!J$6*AJ761</f>
        <v>0</v>
      </c>
      <c r="BR761" s="37">
        <f>BG761*'CDO Param'!K$6*AK761</f>
        <v>0</v>
      </c>
      <c r="BS761" s="37">
        <f>BH761*'CDO Param'!L$6*AL761</f>
        <v>0</v>
      </c>
      <c r="BU761" s="38">
        <f t="shared" si="155"/>
        <v>8381.8110866814022</v>
      </c>
      <c r="CE761" s="5">
        <f>BU761/'CDO Param'!$M$6</f>
        <v>8.7310532152931275E-2</v>
      </c>
      <c r="CF761" s="5">
        <f t="shared" si="156"/>
        <v>0.02</v>
      </c>
      <c r="CG761" s="5">
        <f t="shared" si="157"/>
        <v>1</v>
      </c>
    </row>
    <row r="762" spans="1:85" x14ac:dyDescent="0.2">
      <c r="A762" s="3">
        <v>759</v>
      </c>
      <c r="B762" s="3">
        <v>758</v>
      </c>
      <c r="C762">
        <v>1.1751399142667651</v>
      </c>
      <c r="D762">
        <v>1.6090416465885937</v>
      </c>
      <c r="E762">
        <v>0.58873411035165191</v>
      </c>
      <c r="F762">
        <v>0.44970988710701931</v>
      </c>
      <c r="G762">
        <v>-0.88643673734623007</v>
      </c>
      <c r="H762">
        <v>5.6199951359303668E-2</v>
      </c>
      <c r="I762">
        <v>-1.1720317161234561</v>
      </c>
      <c r="J762">
        <v>0.8274923857243266</v>
      </c>
      <c r="K762">
        <v>0.60107140598120168</v>
      </c>
      <c r="L762">
        <v>0.33091623663494829</v>
      </c>
      <c r="M762">
        <v>-9.6063104138011113E-2</v>
      </c>
      <c r="N762">
        <v>-0.28527892936835997</v>
      </c>
      <c r="O762">
        <v>-0.44748276195605285</v>
      </c>
      <c r="P762">
        <v>-0.47397747948707547</v>
      </c>
      <c r="R762" s="33">
        <v>0.36664925439592883</v>
      </c>
      <c r="S762" s="33">
        <v>0.27401863237564389</v>
      </c>
      <c r="T762" s="33">
        <v>0.43115433744674286</v>
      </c>
      <c r="U762" s="33">
        <v>0.4109494674070503</v>
      </c>
      <c r="V762" s="33">
        <v>0.82769871029430009</v>
      </c>
      <c r="W762" s="33">
        <v>0.13222391630160804</v>
      </c>
      <c r="X762" s="33">
        <v>0.28736128112644016</v>
      </c>
      <c r="Y762" s="33">
        <v>0.6810518920799028</v>
      </c>
      <c r="Z762" s="33">
        <v>0.43915018692573077</v>
      </c>
      <c r="AA762" s="33">
        <v>0.79719166075680015</v>
      </c>
      <c r="AC762" s="36">
        <f t="shared" si="145"/>
        <v>0.28276505919257039</v>
      </c>
      <c r="AD762" s="36">
        <f t="shared" si="146"/>
        <v>0.15680001844898495</v>
      </c>
      <c r="AE762" s="36">
        <f t="shared" si="147"/>
        <v>0.38473193353325158</v>
      </c>
      <c r="AF762" s="36">
        <f t="shared" si="148"/>
        <v>0.3518980708401413</v>
      </c>
      <c r="AG762" s="36">
        <f t="shared" si="149"/>
        <v>0.94175399030631179</v>
      </c>
      <c r="AH762" s="36">
        <f t="shared" si="150"/>
        <v>3.2667865821892669E-2</v>
      </c>
      <c r="AI762" s="36">
        <f t="shared" si="151"/>
        <v>0.17304979325324885</v>
      </c>
      <c r="AJ762" s="36">
        <f t="shared" si="152"/>
        <v>0.78577817019974816</v>
      </c>
      <c r="AK762" s="36">
        <f t="shared" si="153"/>
        <v>0.39789741908829018</v>
      </c>
      <c r="AL762" s="36">
        <f t="shared" si="154"/>
        <v>0.91714616253693126</v>
      </c>
      <c r="AN762">
        <f>SQRT(Correlation)*$F762 + SQRT('CDO Param'!C$17 - Correlation)*HLOOKUP('CDO Param'!C$12,$C$4:$E$1004,$A762,FALSE) + SQRT(1-Correlation)*G762</f>
        <v>-0.47118412264034892</v>
      </c>
      <c r="AO762">
        <f>SQRT(Correlation)*$F762 + SQRT('CDO Param'!D$17 - Correlation)*HLOOKUP('CDO Param'!D$12,$C$4:$E$1004,$A762,FALSE) + SQRT(1-Correlation)*H762</f>
        <v>0.42307956006423231</v>
      </c>
      <c r="AP762">
        <f>SQRT(Correlation)*$F762 + SQRT('CDO Param'!E$17 - Correlation)*HLOOKUP('CDO Param'!E$12,$C$4:$E$1004,$A762,FALSE) + SQRT(1-Correlation)*I762</f>
        <v>-0.65876336403070435</v>
      </c>
      <c r="AQ762">
        <f>SQRT(Correlation)*$F762 + SQRT('CDO Param'!F$17 - Correlation)*HLOOKUP('CDO Param'!F$12,$C$4:$E$1004,$A762,FALSE) + SQRT(1-Correlation)*J762</f>
        <v>1.0588839076980947</v>
      </c>
      <c r="AR762">
        <f>SQRT(Correlation)*$F762 + SQRT('CDO Param'!G$17 - Correlation)*HLOOKUP('CDO Param'!G$12,$C$4:$E$1004,$A762,FALSE) + SQRT(1-Correlation)*K762</f>
        <v>0.84408210588755839</v>
      </c>
      <c r="AS762">
        <f>SQRT(Correlation)*$F762 + SQRT('CDO Param'!H$17 - Correlation)*HLOOKUP('CDO Param'!H$12,$C$4:$E$1004,$A762,FALSE) + SQRT(1-Correlation)*L762</f>
        <v>0.68369831160771666</v>
      </c>
      <c r="AT762">
        <f>SQRT(Correlation)*$F762 + SQRT('CDO Param'!I$17 - Correlation)*HLOOKUP('CDO Param'!I$12,$C$4:$E$1004,$A762,FALSE) + SQRT(1-Correlation)*M762</f>
        <v>0.18272223964283435</v>
      </c>
      <c r="AU762">
        <f>SQRT(Correlation)*$F762 + SQRT('CDO Param'!J$17 - Correlation)*HLOOKUP('CDO Param'!J$12,$C$4:$E$1004,$A762,FALSE) + SQRT(1-Correlation)*N762</f>
        <v>0.18248419426360429</v>
      </c>
      <c r="AV762">
        <f>SQRT(Correlation)*$F762 + SQRT('CDO Param'!K$17 - Correlation)*HLOOKUP('CDO Param'!K$12,$C$4:$E$1004,$A762,FALSE) + SQRT(1-Correlation)*O762</f>
        <v>2.8604127407878377E-2</v>
      </c>
      <c r="AW762">
        <f>SQRT(Correlation)*$F762 + SQRT('CDO Param'!L$17 - Correlation)*HLOOKUP('CDO Param'!L$12,$C$4:$E$1004,$A762,FALSE) + SQRT(1-Correlation)*P762</f>
        <v>3.4690313996311173E-3</v>
      </c>
      <c r="AY762" s="3">
        <f>IF(AN762&lt;'CDO Param'!C$13,1,0)</f>
        <v>0</v>
      </c>
      <c r="AZ762" s="3">
        <f>IF(AO762&lt;'CDO Param'!D$13,1,0)</f>
        <v>0</v>
      </c>
      <c r="BA762" s="3">
        <f>IF(AP762&lt;'CDO Param'!E$13,1,0)</f>
        <v>0</v>
      </c>
      <c r="BB762" s="3">
        <f>IF(AQ762&lt;'CDO Param'!F$13,1,0)</f>
        <v>0</v>
      </c>
      <c r="BC762" s="3">
        <f>IF(AR762&lt;'CDO Param'!G$13,1,0)</f>
        <v>0</v>
      </c>
      <c r="BD762" s="3">
        <f>IF(AS762&lt;'CDO Param'!H$13,1,0)</f>
        <v>0</v>
      </c>
      <c r="BE762" s="3">
        <f>IF(AT762&lt;'CDO Param'!I$13,1,0)</f>
        <v>0</v>
      </c>
      <c r="BF762" s="3">
        <f>IF(AU762&lt;'CDO Param'!J$13,1,0)</f>
        <v>0</v>
      </c>
      <c r="BG762" s="3">
        <f>IF(AV762&lt;'CDO Param'!K$13,1,0)</f>
        <v>0</v>
      </c>
      <c r="BH762" s="3">
        <f>IF(AW762&lt;'CDO Param'!L$13,1,0)</f>
        <v>0</v>
      </c>
      <c r="BJ762" s="37">
        <f>AY762*'CDO Param'!C$6*AC762</f>
        <v>0</v>
      </c>
      <c r="BK762" s="37">
        <f>AZ762*'CDO Param'!D$6*AD762</f>
        <v>0</v>
      </c>
      <c r="BL762" s="37">
        <f>BA762*'CDO Param'!E$6*AE762</f>
        <v>0</v>
      </c>
      <c r="BM762" s="37">
        <f>BB762*'CDO Param'!F$6*AF762</f>
        <v>0</v>
      </c>
      <c r="BN762" s="37">
        <f>BC762*'CDO Param'!G$6*AG762</f>
        <v>0</v>
      </c>
      <c r="BO762" s="37">
        <f>BD762*'CDO Param'!H$6*AH762</f>
        <v>0</v>
      </c>
      <c r="BP762" s="37">
        <f>BE762*'CDO Param'!I$6*AI762</f>
        <v>0</v>
      </c>
      <c r="BQ762" s="37">
        <f>BF762*'CDO Param'!J$6*AJ762</f>
        <v>0</v>
      </c>
      <c r="BR762" s="37">
        <f>BG762*'CDO Param'!K$6*AK762</f>
        <v>0</v>
      </c>
      <c r="BS762" s="37">
        <f>BH762*'CDO Param'!L$6*AL762</f>
        <v>0</v>
      </c>
      <c r="BU762" s="38">
        <f t="shared" si="155"/>
        <v>0</v>
      </c>
      <c r="CE762" s="5">
        <f>BU762/'CDO Param'!$M$6</f>
        <v>0</v>
      </c>
      <c r="CF762" s="5">
        <f t="shared" si="156"/>
        <v>0</v>
      </c>
      <c r="CG762" s="5">
        <f t="shared" si="157"/>
        <v>0</v>
      </c>
    </row>
    <row r="763" spans="1:85" x14ac:dyDescent="0.2">
      <c r="A763" s="3">
        <v>760</v>
      </c>
      <c r="B763" s="3">
        <v>759</v>
      </c>
      <c r="C763">
        <v>0.14361035027832258</v>
      </c>
      <c r="D763">
        <v>-0.46022478272789158</v>
      </c>
      <c r="E763">
        <v>-0.70742657953815069</v>
      </c>
      <c r="F763">
        <v>-1.2056898412993178</v>
      </c>
      <c r="G763">
        <v>-8.6006366473156959E-2</v>
      </c>
      <c r="H763">
        <v>8.2461610872996971E-2</v>
      </c>
      <c r="I763">
        <v>0.79568962974008173</v>
      </c>
      <c r="J763">
        <v>-0.44676880861516111</v>
      </c>
      <c r="K763">
        <v>0.38292796489258762</v>
      </c>
      <c r="L763">
        <v>0.37649670048267581</v>
      </c>
      <c r="M763">
        <v>5.777451406174805E-2</v>
      </c>
      <c r="N763">
        <v>0.43134377847309224</v>
      </c>
      <c r="O763">
        <v>-0.15647628970327787</v>
      </c>
      <c r="P763">
        <v>0.22328435989038553</v>
      </c>
      <c r="R763" s="33">
        <v>0.40024233954038579</v>
      </c>
      <c r="S763" s="33">
        <v>0.87300065526412829</v>
      </c>
      <c r="T763" s="33">
        <v>0.52201302420441664</v>
      </c>
      <c r="U763" s="33">
        <v>0.4728978036310979</v>
      </c>
      <c r="V763" s="33">
        <v>0.99338562786271123</v>
      </c>
      <c r="W763" s="33">
        <v>0.83224748858820996</v>
      </c>
      <c r="X763" s="33">
        <v>0.58354070204474995</v>
      </c>
      <c r="Y763" s="33">
        <v>0.56857926611256748</v>
      </c>
      <c r="Z763" s="33">
        <v>0.11172555392222738</v>
      </c>
      <c r="AA763" s="33">
        <v>0.77138477087551016</v>
      </c>
      <c r="AC763" s="36">
        <f t="shared" si="145"/>
        <v>0.3347935994433156</v>
      </c>
      <c r="AD763" s="36">
        <f t="shared" si="146"/>
        <v>0.9700994139248581</v>
      </c>
      <c r="AE763" s="36">
        <f t="shared" si="147"/>
        <v>0.53718681127764112</v>
      </c>
      <c r="AF763" s="36">
        <f t="shared" si="148"/>
        <v>0.4542399959380044</v>
      </c>
      <c r="AG763" s="36">
        <f t="shared" si="149"/>
        <v>0.99995745506519906</v>
      </c>
      <c r="AH763" s="36">
        <f t="shared" si="150"/>
        <v>0.94504449841611415</v>
      </c>
      <c r="AI763" s="36">
        <f t="shared" si="151"/>
        <v>0.63921605957354544</v>
      </c>
      <c r="AJ763" s="36">
        <f t="shared" si="152"/>
        <v>0.61483086139933785</v>
      </c>
      <c r="AK763" s="36">
        <f t="shared" si="153"/>
        <v>2.2555349831790774E-2</v>
      </c>
      <c r="AL763" s="36">
        <f t="shared" si="154"/>
        <v>0.89294259531791298</v>
      </c>
      <c r="AN763">
        <f>SQRT(Correlation)*$F763 + SQRT('CDO Param'!C$17 - Correlation)*HLOOKUP('CDO Param'!C$12,$C$4:$E$1004,$A763,FALSE) + SQRT(1-Correlation)*G763</f>
        <v>-0.52795102136977434</v>
      </c>
      <c r="AO763">
        <f>SQRT(Correlation)*$F763 + SQRT('CDO Param'!D$17 - Correlation)*HLOOKUP('CDO Param'!D$12,$C$4:$E$1004,$A763,FALSE) + SQRT(1-Correlation)*H763</f>
        <v>-0.36812826500512574</v>
      </c>
      <c r="AP763">
        <f>SQRT(Correlation)*$F763 + SQRT('CDO Param'!E$17 - Correlation)*HLOOKUP('CDO Param'!E$12,$C$4:$E$1004,$A763,FALSE) + SQRT(1-Correlation)*I763</f>
        <v>0.41158058439626549</v>
      </c>
      <c r="AQ763">
        <f>SQRT(Correlation)*$F763 + SQRT('CDO Param'!F$17 - Correlation)*HLOOKUP('CDO Param'!F$12,$C$4:$E$1004,$A763,FALSE) + SQRT(1-Correlation)*J763</f>
        <v>-0.96330010394015564</v>
      </c>
      <c r="AR763">
        <f>SQRT(Correlation)*$F763 + SQRT('CDO Param'!G$17 - Correlation)*HLOOKUP('CDO Param'!G$12,$C$4:$E$1004,$A763,FALSE) + SQRT(1-Correlation)*K763</f>
        <v>-0.17618063246695442</v>
      </c>
      <c r="AS763">
        <f>SQRT(Correlation)*$F763 + SQRT('CDO Param'!H$17 - Correlation)*HLOOKUP('CDO Param'!H$12,$C$4:$E$1004,$A763,FALSE) + SQRT(1-Correlation)*L763</f>
        <v>-8.9182086451637332E-2</v>
      </c>
      <c r="AT763">
        <f>SQRT(Correlation)*$F763 + SQRT('CDO Param'!I$17 - Correlation)*HLOOKUP('CDO Param'!I$12,$C$4:$E$1004,$A763,FALSE) + SQRT(1-Correlation)*M763</f>
        <v>-0.48464828057366088</v>
      </c>
      <c r="AU763">
        <f>SQRT(Correlation)*$F763 + SQRT('CDO Param'!J$17 - Correlation)*HLOOKUP('CDO Param'!J$12,$C$4:$E$1004,$A763,FALSE) + SQRT(1-Correlation)*N763</f>
        <v>6.5931760585275945E-2</v>
      </c>
      <c r="AV763">
        <f>SQRT(Correlation)*$F763 + SQRT('CDO Param'!K$17 - Correlation)*HLOOKUP('CDO Param'!K$12,$C$4:$E$1004,$A763,FALSE) + SQRT(1-Correlation)*O763</f>
        <v>-0.49172332035256072</v>
      </c>
      <c r="AW763">
        <f>SQRT(Correlation)*$F763 + SQRT('CDO Param'!L$17 - Correlation)*HLOOKUP('CDO Param'!L$12,$C$4:$E$1004,$A763,FALSE) + SQRT(1-Correlation)*P763</f>
        <v>-0.13145073482623862</v>
      </c>
      <c r="AY763" s="3">
        <f>IF(AN763&lt;'CDO Param'!C$13,1,0)</f>
        <v>0</v>
      </c>
      <c r="AZ763" s="3">
        <f>IF(AO763&lt;'CDO Param'!D$13,1,0)</f>
        <v>0</v>
      </c>
      <c r="BA763" s="3">
        <f>IF(AP763&lt;'CDO Param'!E$13,1,0)</f>
        <v>0</v>
      </c>
      <c r="BB763" s="3">
        <f>IF(AQ763&lt;'CDO Param'!F$13,1,0)</f>
        <v>0</v>
      </c>
      <c r="BC763" s="3">
        <f>IF(AR763&lt;'CDO Param'!G$13,1,0)</f>
        <v>1</v>
      </c>
      <c r="BD763" s="3">
        <f>IF(AS763&lt;'CDO Param'!H$13,1,0)</f>
        <v>0</v>
      </c>
      <c r="BE763" s="3">
        <f>IF(AT763&lt;'CDO Param'!I$13,1,0)</f>
        <v>0</v>
      </c>
      <c r="BF763" s="3">
        <f>IF(AU763&lt;'CDO Param'!J$13,1,0)</f>
        <v>0</v>
      </c>
      <c r="BG763" s="3">
        <f>IF(AV763&lt;'CDO Param'!K$13,1,0)</f>
        <v>0</v>
      </c>
      <c r="BH763" s="3">
        <f>IF(AW763&lt;'CDO Param'!L$13,1,0)</f>
        <v>0</v>
      </c>
      <c r="BJ763" s="37">
        <f>AY763*'CDO Param'!C$6*AC763</f>
        <v>0</v>
      </c>
      <c r="BK763" s="37">
        <f>AZ763*'CDO Param'!D$6*AD763</f>
        <v>0</v>
      </c>
      <c r="BL763" s="37">
        <f>BA763*'CDO Param'!E$6*AE763</f>
        <v>0</v>
      </c>
      <c r="BM763" s="37">
        <f>BB763*'CDO Param'!F$6*AF763</f>
        <v>0</v>
      </c>
      <c r="BN763" s="37">
        <f>BC763*'CDO Param'!G$6*AG763</f>
        <v>9999.5745506519906</v>
      </c>
      <c r="BO763" s="37">
        <f>BD763*'CDO Param'!H$6*AH763</f>
        <v>0</v>
      </c>
      <c r="BP763" s="37">
        <f>BE763*'CDO Param'!I$6*AI763</f>
        <v>0</v>
      </c>
      <c r="BQ763" s="37">
        <f>BF763*'CDO Param'!J$6*AJ763</f>
        <v>0</v>
      </c>
      <c r="BR763" s="37">
        <f>BG763*'CDO Param'!K$6*AK763</f>
        <v>0</v>
      </c>
      <c r="BS763" s="37">
        <f>BH763*'CDO Param'!L$6*AL763</f>
        <v>0</v>
      </c>
      <c r="BU763" s="38">
        <f t="shared" si="155"/>
        <v>9999.5745506519906</v>
      </c>
      <c r="CE763" s="5">
        <f>BU763/'CDO Param'!$M$6</f>
        <v>0.1041622349026249</v>
      </c>
      <c r="CF763" s="5">
        <f t="shared" si="156"/>
        <v>0.02</v>
      </c>
      <c r="CG763" s="5">
        <f t="shared" si="157"/>
        <v>1</v>
      </c>
    </row>
    <row r="764" spans="1:85" x14ac:dyDescent="0.2">
      <c r="A764" s="3">
        <v>761</v>
      </c>
      <c r="B764" s="3">
        <v>760</v>
      </c>
      <c r="C764">
        <v>-0.59321791923139244</v>
      </c>
      <c r="D764">
        <v>0.87436092144344002</v>
      </c>
      <c r="E764">
        <v>4.9792561185313389E-2</v>
      </c>
      <c r="F764">
        <v>-0.18087121134158224</v>
      </c>
      <c r="G764">
        <v>-0.42366650632175151</v>
      </c>
      <c r="H764">
        <v>0.11841166269732639</v>
      </c>
      <c r="I764">
        <v>0.26667066777008586</v>
      </c>
      <c r="J764">
        <v>0.15106706996448338</v>
      </c>
      <c r="K764">
        <v>0.17842921806732193</v>
      </c>
      <c r="L764">
        <v>0.13632757145387586</v>
      </c>
      <c r="M764">
        <v>0.68833287514280528</v>
      </c>
      <c r="N764">
        <v>1.0093731361848768</v>
      </c>
      <c r="O764">
        <v>-0.19701246856129728</v>
      </c>
      <c r="P764">
        <v>-2.0531024347292259</v>
      </c>
      <c r="R764" s="33">
        <v>0.66384410469971789</v>
      </c>
      <c r="S764" s="33">
        <v>0.22786768815846539</v>
      </c>
      <c r="T764" s="33">
        <v>0.77223487932804735</v>
      </c>
      <c r="U764" s="33">
        <v>0.95161686649155652</v>
      </c>
      <c r="V764" s="33">
        <v>0.82467512359129036</v>
      </c>
      <c r="W764" s="33">
        <v>0.31480219881739568</v>
      </c>
      <c r="X764" s="33">
        <v>0.88055552396949177</v>
      </c>
      <c r="Y764" s="33">
        <v>0.49669135524737246</v>
      </c>
      <c r="Z764" s="33">
        <v>0.89160764258895431</v>
      </c>
      <c r="AA764" s="33">
        <v>0.24964899255412118</v>
      </c>
      <c r="AC764" s="36">
        <f t="shared" si="145"/>
        <v>0.76186946807589828</v>
      </c>
      <c r="AD764" s="36">
        <f t="shared" si="146"/>
        <v>0.1063136524386433</v>
      </c>
      <c r="AE764" s="36">
        <f t="shared" si="147"/>
        <v>0.89378819924366337</v>
      </c>
      <c r="AF764" s="36">
        <f t="shared" si="148"/>
        <v>0.99646224554416674</v>
      </c>
      <c r="AG764" s="36">
        <f t="shared" si="149"/>
        <v>0.93951209338797015</v>
      </c>
      <c r="AH764" s="36">
        <f t="shared" si="150"/>
        <v>0.2086115243359189</v>
      </c>
      <c r="AI764" s="36">
        <f t="shared" si="151"/>
        <v>0.9738708974206407</v>
      </c>
      <c r="AJ764" s="36">
        <f t="shared" si="152"/>
        <v>0.49440512062844555</v>
      </c>
      <c r="AK764" s="36">
        <f t="shared" si="153"/>
        <v>0.9789009615590698</v>
      </c>
      <c r="AL764" s="36">
        <f t="shared" si="154"/>
        <v>0.12900063013287541</v>
      </c>
      <c r="AN764">
        <f>SQRT(Correlation)*$F764 + SQRT('CDO Param'!C$17 - Correlation)*HLOOKUP('CDO Param'!C$12,$C$4:$E$1004,$A764,FALSE) + SQRT(1-Correlation)*G764</f>
        <v>-0.33546853023873102</v>
      </c>
      <c r="AO764">
        <f>SQRT(Correlation)*$F764 + SQRT('CDO Param'!D$17 - Correlation)*HLOOKUP('CDO Param'!D$12,$C$4:$E$1004,$A764,FALSE) + SQRT(1-Correlation)*H764</f>
        <v>0.17879197494747159</v>
      </c>
      <c r="AP764">
        <f>SQRT(Correlation)*$F764 + SQRT('CDO Param'!E$17 - Correlation)*HLOOKUP('CDO Param'!E$12,$C$4:$E$1004,$A764,FALSE) + SQRT(1-Correlation)*I764</f>
        <v>3.883880073880347E-2</v>
      </c>
      <c r="AQ764">
        <f>SQRT(Correlation)*$F764 + SQRT('CDO Param'!F$17 - Correlation)*HLOOKUP('CDO Param'!F$12,$C$4:$E$1004,$A764,FALSE) + SQRT(1-Correlation)*J764</f>
        <v>9.7252262219843705E-2</v>
      </c>
      <c r="AR764">
        <f>SQRT(Correlation)*$F764 + SQRT('CDO Param'!G$17 - Correlation)*HLOOKUP('CDO Param'!G$12,$C$4:$E$1004,$A764,FALSE) + SQRT(1-Correlation)*K764</f>
        <v>0.12321027512379118</v>
      </c>
      <c r="AS764">
        <f>SQRT(Correlation)*$F764 + SQRT('CDO Param'!H$17 - Correlation)*HLOOKUP('CDO Param'!H$12,$C$4:$E$1004,$A764,FALSE) + SQRT(1-Correlation)*L764</f>
        <v>0.19578849835420703</v>
      </c>
      <c r="AT764">
        <f>SQRT(Correlation)*$F764 + SQRT('CDO Param'!I$17 - Correlation)*HLOOKUP('CDO Param'!I$12,$C$4:$E$1004,$A764,FALSE) + SQRT(1-Correlation)*M764</f>
        <v>0.60694735820617896</v>
      </c>
      <c r="AU764">
        <f>SQRT(Correlation)*$F764 + SQRT('CDO Param'!J$17 - Correlation)*HLOOKUP('CDO Param'!J$12,$C$4:$E$1004,$A764,FALSE) + SQRT(1-Correlation)*N764</f>
        <v>0.74342822794480479</v>
      </c>
      <c r="AV764">
        <f>SQRT(Correlation)*$F764 + SQRT('CDO Param'!K$17 - Correlation)*HLOOKUP('CDO Param'!K$12,$C$4:$E$1004,$A764,FALSE) + SQRT(1-Correlation)*O764</f>
        <v>-0.40104964628645906</v>
      </c>
      <c r="AW764">
        <f>SQRT(Correlation)*$F764 + SQRT('CDO Param'!L$17 - Correlation)*HLOOKUP('CDO Param'!L$12,$C$4:$E$1004,$A764,FALSE) + SQRT(1-Correlation)*P764</f>
        <v>-2.1618911968691159</v>
      </c>
      <c r="AY764" s="3">
        <f>IF(AN764&lt;'CDO Param'!C$13,1,0)</f>
        <v>0</v>
      </c>
      <c r="AZ764" s="3">
        <f>IF(AO764&lt;'CDO Param'!D$13,1,0)</f>
        <v>0</v>
      </c>
      <c r="BA764" s="3">
        <f>IF(AP764&lt;'CDO Param'!E$13,1,0)</f>
        <v>0</v>
      </c>
      <c r="BB764" s="3">
        <f>IF(AQ764&lt;'CDO Param'!F$13,1,0)</f>
        <v>0</v>
      </c>
      <c r="BC764" s="3">
        <f>IF(AR764&lt;'CDO Param'!G$13,1,0)</f>
        <v>0</v>
      </c>
      <c r="BD764" s="3">
        <f>IF(AS764&lt;'CDO Param'!H$13,1,0)</f>
        <v>0</v>
      </c>
      <c r="BE764" s="3">
        <f>IF(AT764&lt;'CDO Param'!I$13,1,0)</f>
        <v>0</v>
      </c>
      <c r="BF764" s="3">
        <f>IF(AU764&lt;'CDO Param'!J$13,1,0)</f>
        <v>0</v>
      </c>
      <c r="BG764" s="3">
        <f>IF(AV764&lt;'CDO Param'!K$13,1,0)</f>
        <v>0</v>
      </c>
      <c r="BH764" s="3">
        <f>IF(AW764&lt;'CDO Param'!L$13,1,0)</f>
        <v>1</v>
      </c>
      <c r="BJ764" s="37">
        <f>AY764*'CDO Param'!C$6*AC764</f>
        <v>0</v>
      </c>
      <c r="BK764" s="37">
        <f>AZ764*'CDO Param'!D$6*AD764</f>
        <v>0</v>
      </c>
      <c r="BL764" s="37">
        <f>BA764*'CDO Param'!E$6*AE764</f>
        <v>0</v>
      </c>
      <c r="BM764" s="37">
        <f>BB764*'CDO Param'!F$6*AF764</f>
        <v>0</v>
      </c>
      <c r="BN764" s="37">
        <f>BC764*'CDO Param'!G$6*AG764</f>
        <v>0</v>
      </c>
      <c r="BO764" s="37">
        <f>BD764*'CDO Param'!H$6*AH764</f>
        <v>0</v>
      </c>
      <c r="BP764" s="37">
        <f>BE764*'CDO Param'!I$6*AI764</f>
        <v>0</v>
      </c>
      <c r="BQ764" s="37">
        <f>BF764*'CDO Param'!J$6*AJ764</f>
        <v>0</v>
      </c>
      <c r="BR764" s="37">
        <f>BG764*'CDO Param'!K$6*AK764</f>
        <v>0</v>
      </c>
      <c r="BS764" s="37">
        <f>BH764*'CDO Param'!L$6*AL764</f>
        <v>1290.006301328754</v>
      </c>
      <c r="BU764" s="38">
        <f t="shared" si="155"/>
        <v>1290.006301328754</v>
      </c>
      <c r="CE764" s="5">
        <f>BU764/'CDO Param'!$M$6</f>
        <v>1.3437565638841189E-2</v>
      </c>
      <c r="CF764" s="5">
        <f t="shared" si="156"/>
        <v>0</v>
      </c>
      <c r="CG764" s="5">
        <f t="shared" si="157"/>
        <v>0</v>
      </c>
    </row>
    <row r="765" spans="1:85" x14ac:dyDescent="0.2">
      <c r="A765" s="3">
        <v>762</v>
      </c>
      <c r="B765" s="3">
        <v>761</v>
      </c>
      <c r="C765">
        <v>0.43178715714020655</v>
      </c>
      <c r="D765">
        <v>-0.77090817285352387</v>
      </c>
      <c r="E765">
        <v>1.5257637642207555</v>
      </c>
      <c r="F765">
        <v>-1.09317170426948</v>
      </c>
      <c r="G765">
        <v>-0.72394755079585593</v>
      </c>
      <c r="H765">
        <v>-1.5272189557435922</v>
      </c>
      <c r="I765">
        <v>0.75887101047555916</v>
      </c>
      <c r="J765">
        <v>0.92156597020220943</v>
      </c>
      <c r="K765">
        <v>-2.3905158741399646</v>
      </c>
      <c r="L765">
        <v>-0.28620661396416835</v>
      </c>
      <c r="M765">
        <v>-0.36216079024598002</v>
      </c>
      <c r="N765">
        <v>-0.64404503063997254</v>
      </c>
      <c r="O765">
        <v>-2.7050555218011141</v>
      </c>
      <c r="P765">
        <v>-0.28477302294049878</v>
      </c>
      <c r="R765" s="33">
        <v>0.85061785711469962</v>
      </c>
      <c r="S765" s="33">
        <v>0.33432452675622165</v>
      </c>
      <c r="T765" s="33">
        <v>0.99232119181767164</v>
      </c>
      <c r="U765" s="33">
        <v>0.94227087960684253</v>
      </c>
      <c r="V765" s="33">
        <v>0.74667355220144316</v>
      </c>
      <c r="W765" s="33">
        <v>0.34239184965490915</v>
      </c>
      <c r="X765" s="33">
        <v>0.57981715005813961</v>
      </c>
      <c r="Y765" s="33">
        <v>0.98684102715311617</v>
      </c>
      <c r="Z765" s="33">
        <v>0.8371433624239375</v>
      </c>
      <c r="AA765" s="33">
        <v>0.86849225911707262</v>
      </c>
      <c r="AC765" s="36">
        <f t="shared" si="145"/>
        <v>0.95732466736613298</v>
      </c>
      <c r="AD765" s="36">
        <f t="shared" si="146"/>
        <v>0.23553967673873255</v>
      </c>
      <c r="AE765" s="36">
        <f t="shared" si="147"/>
        <v>0.99994072703563386</v>
      </c>
      <c r="AF765" s="36">
        <f t="shared" si="148"/>
        <v>0.99476527617363919</v>
      </c>
      <c r="AG765" s="36">
        <f t="shared" si="149"/>
        <v>0.86696472383666157</v>
      </c>
      <c r="AH765" s="36">
        <f t="shared" si="150"/>
        <v>0.24703226773034662</v>
      </c>
      <c r="AI765" s="36">
        <f t="shared" si="151"/>
        <v>0.63318090374538349</v>
      </c>
      <c r="AJ765" s="36">
        <f t="shared" si="152"/>
        <v>0.99980381108161864</v>
      </c>
      <c r="AK765" s="36">
        <f t="shared" si="153"/>
        <v>0.94847545330814964</v>
      </c>
      <c r="AL765" s="36">
        <f t="shared" si="154"/>
        <v>0.96771918001117763</v>
      </c>
      <c r="AN765">
        <f>SQRT(Correlation)*$F765 + SQRT('CDO Param'!C$17 - Correlation)*HLOOKUP('CDO Param'!C$12,$C$4:$E$1004,$A765,FALSE) + SQRT(1-Correlation)*G765</f>
        <v>-1.1415110753579329</v>
      </c>
      <c r="AO765">
        <f>SQRT(Correlation)*$F765 + SQRT('CDO Param'!D$17 - Correlation)*HLOOKUP('CDO Param'!D$12,$C$4:$E$1004,$A765,FALSE) + SQRT(1-Correlation)*H765</f>
        <v>-1.9035612410334213</v>
      </c>
      <c r="AP765">
        <f>SQRT(Correlation)*$F765 + SQRT('CDO Param'!E$17 - Correlation)*HLOOKUP('CDO Param'!E$12,$C$4:$E$1004,$A765,FALSE) + SQRT(1-Correlation)*I765</f>
        <v>0.48847715080937776</v>
      </c>
      <c r="AQ765">
        <f>SQRT(Correlation)*$F765 + SQRT('CDO Param'!F$17 - Correlation)*HLOOKUP('CDO Param'!F$12,$C$4:$E$1004,$A765,FALSE) + SQRT(1-Correlation)*J765</f>
        <v>0.86975414750895341</v>
      </c>
      <c r="AR765">
        <f>SQRT(Correlation)*$F765 + SQRT('CDO Param'!G$17 - Correlation)*HLOOKUP('CDO Param'!G$12,$C$4:$E$1004,$A765,FALSE) + SQRT(1-Correlation)*K765</f>
        <v>-2.2723625799948084</v>
      </c>
      <c r="AS765">
        <f>SQRT(Correlation)*$F765 + SQRT('CDO Param'!H$17 - Correlation)*HLOOKUP('CDO Param'!H$12,$C$4:$E$1004,$A765,FALSE) + SQRT(1-Correlation)*L765</f>
        <v>-0.72623355971272607</v>
      </c>
      <c r="AT765">
        <f>SQRT(Correlation)*$F765 + SQRT('CDO Param'!I$17 - Correlation)*HLOOKUP('CDO Param'!I$12,$C$4:$E$1004,$A765,FALSE) + SQRT(1-Correlation)*M765</f>
        <v>-0.3480959893887367</v>
      </c>
      <c r="AU765">
        <f>SQRT(Correlation)*$F765 + SQRT('CDO Param'!J$17 - Correlation)*HLOOKUP('CDO Param'!J$12,$C$4:$E$1004,$A765,FALSE) + SQRT(1-Correlation)*N765</f>
        <v>-0.842445865964075</v>
      </c>
      <c r="AV765">
        <f>SQRT(Correlation)*$F765 + SQRT('CDO Param'!K$17 - Correlation)*HLOOKUP('CDO Param'!K$12,$C$4:$E$1004,$A765,FALSE) + SQRT(1-Correlation)*O765</f>
        <v>-2.797692096035536</v>
      </c>
      <c r="AW765">
        <f>SQRT(Correlation)*$F765 + SQRT('CDO Param'!L$17 - Correlation)*HLOOKUP('CDO Param'!L$12,$C$4:$E$1004,$A765,FALSE) + SQRT(1-Correlation)*P765</f>
        <v>-0.50161051280250868</v>
      </c>
      <c r="AY765" s="3">
        <f>IF(AN765&lt;'CDO Param'!C$13,1,0)</f>
        <v>0</v>
      </c>
      <c r="AZ765" s="3">
        <f>IF(AO765&lt;'CDO Param'!D$13,1,0)</f>
        <v>1</v>
      </c>
      <c r="BA765" s="3">
        <f>IF(AP765&lt;'CDO Param'!E$13,1,0)</f>
        <v>0</v>
      </c>
      <c r="BB765" s="3">
        <f>IF(AQ765&lt;'CDO Param'!F$13,1,0)</f>
        <v>0</v>
      </c>
      <c r="BC765" s="3">
        <f>IF(AR765&lt;'CDO Param'!G$13,1,0)</f>
        <v>1</v>
      </c>
      <c r="BD765" s="3">
        <f>IF(AS765&lt;'CDO Param'!H$13,1,0)</f>
        <v>0</v>
      </c>
      <c r="BE765" s="3">
        <f>IF(AT765&lt;'CDO Param'!I$13,1,0)</f>
        <v>0</v>
      </c>
      <c r="BF765" s="3">
        <f>IF(AU765&lt;'CDO Param'!J$13,1,0)</f>
        <v>0</v>
      </c>
      <c r="BG765" s="3">
        <f>IF(AV765&lt;'CDO Param'!K$13,1,0)</f>
        <v>1</v>
      </c>
      <c r="BH765" s="3">
        <f>IF(AW765&lt;'CDO Param'!L$13,1,0)</f>
        <v>0</v>
      </c>
      <c r="BJ765" s="37">
        <f>AY765*'CDO Param'!C$6*AC765</f>
        <v>0</v>
      </c>
      <c r="BK765" s="37">
        <f>AZ765*'CDO Param'!D$6*AD765</f>
        <v>2119.8570906485929</v>
      </c>
      <c r="BL765" s="37">
        <f>BA765*'CDO Param'!E$6*AE765</f>
        <v>0</v>
      </c>
      <c r="BM765" s="37">
        <f>BB765*'CDO Param'!F$6*AF765</f>
        <v>0</v>
      </c>
      <c r="BN765" s="37">
        <f>BC765*'CDO Param'!G$6*AG765</f>
        <v>8669.6472383666151</v>
      </c>
      <c r="BO765" s="37">
        <f>BD765*'CDO Param'!H$6*AH765</f>
        <v>0</v>
      </c>
      <c r="BP765" s="37">
        <f>BE765*'CDO Param'!I$6*AI765</f>
        <v>0</v>
      </c>
      <c r="BQ765" s="37">
        <f>BF765*'CDO Param'!J$6*AJ765</f>
        <v>0</v>
      </c>
      <c r="BR765" s="37">
        <f>BG765*'CDO Param'!K$6*AK765</f>
        <v>9484.7545330814955</v>
      </c>
      <c r="BS765" s="37">
        <f>BH765*'CDO Param'!L$6*AL765</f>
        <v>0</v>
      </c>
      <c r="BU765" s="38">
        <f t="shared" si="155"/>
        <v>20274.258862096704</v>
      </c>
      <c r="CE765" s="5">
        <f>BU765/'CDO Param'!$M$6</f>
        <v>0.21119019648017401</v>
      </c>
      <c r="CF765" s="5">
        <f t="shared" si="156"/>
        <v>0.02</v>
      </c>
      <c r="CG765" s="5">
        <f t="shared" si="157"/>
        <v>1</v>
      </c>
    </row>
    <row r="766" spans="1:85" x14ac:dyDescent="0.2">
      <c r="A766" s="3">
        <v>763</v>
      </c>
      <c r="B766" s="3">
        <v>762</v>
      </c>
      <c r="C766">
        <v>0.22538756638823543</v>
      </c>
      <c r="D766">
        <v>-0.93492644737125374</v>
      </c>
      <c r="E766">
        <v>0.72609054768690839</v>
      </c>
      <c r="F766">
        <v>-1.8561877368483692</v>
      </c>
      <c r="G766">
        <v>-2.322740328963846</v>
      </c>
      <c r="H766">
        <v>0.50124754125135951</v>
      </c>
      <c r="I766">
        <v>0.81771759141702205</v>
      </c>
      <c r="J766">
        <v>3.2465322874486446</v>
      </c>
      <c r="K766">
        <v>-0.90333514890517108</v>
      </c>
      <c r="L766">
        <v>0.25544864001858514</v>
      </c>
      <c r="M766">
        <v>1.0069766176457051</v>
      </c>
      <c r="N766">
        <v>0.69341240305220708</v>
      </c>
      <c r="O766">
        <v>0.43825366446981207</v>
      </c>
      <c r="P766">
        <v>0.20366087483125739</v>
      </c>
      <c r="R766" s="33">
        <v>0.74939898063866373</v>
      </c>
      <c r="S766" s="33">
        <v>0.1486675940214971</v>
      </c>
      <c r="T766" s="33">
        <v>0.65625271930184803</v>
      </c>
      <c r="U766" s="33">
        <v>0.63945330616061269</v>
      </c>
      <c r="V766" s="33">
        <v>0.29171664141664128</v>
      </c>
      <c r="W766" s="33">
        <v>0.88159228948950408</v>
      </c>
      <c r="X766" s="33">
        <v>0.92160945009515127</v>
      </c>
      <c r="Y766" s="33">
        <v>0.49002774920781506</v>
      </c>
      <c r="Z766" s="33">
        <v>0.89638093574735378</v>
      </c>
      <c r="AA766" s="33">
        <v>0.47438710577524595</v>
      </c>
      <c r="AC766" s="36">
        <f t="shared" si="145"/>
        <v>0.86996044398747574</v>
      </c>
      <c r="AD766" s="36">
        <f t="shared" si="146"/>
        <v>4.2230393329514913E-2</v>
      </c>
      <c r="AE766" s="36">
        <f t="shared" si="147"/>
        <v>0.75101683966724919</v>
      </c>
      <c r="AF766" s="36">
        <f t="shared" si="148"/>
        <v>0.72638243560382099</v>
      </c>
      <c r="AG766" s="36">
        <f t="shared" si="149"/>
        <v>0.17850547156779456</v>
      </c>
      <c r="AH766" s="36">
        <f t="shared" si="150"/>
        <v>0.97436729976831304</v>
      </c>
      <c r="AI766" s="36">
        <f t="shared" si="151"/>
        <v>0.98968862613144393</v>
      </c>
      <c r="AJ766" s="36">
        <f t="shared" si="152"/>
        <v>0.48314017039228285</v>
      </c>
      <c r="AK766" s="36">
        <f t="shared" si="153"/>
        <v>0.98089566884485713</v>
      </c>
      <c r="AL766" s="36">
        <f t="shared" si="154"/>
        <v>0.45674744868928285</v>
      </c>
      <c r="AN766">
        <f>SQRT(Correlation)*$F766 + SQRT('CDO Param'!C$17 - Correlation)*HLOOKUP('CDO Param'!C$12,$C$4:$E$1004,$A766,FALSE) + SQRT(1-Correlation)*G766</f>
        <v>-2.922741623297139</v>
      </c>
      <c r="AO766">
        <f>SQRT(Correlation)*$F766 + SQRT('CDO Param'!D$17 - Correlation)*HLOOKUP('CDO Param'!D$12,$C$4:$E$1004,$A766,FALSE) + SQRT(1-Correlation)*H766</f>
        <v>-0.24367149692673157</v>
      </c>
      <c r="AP766">
        <f>SQRT(Correlation)*$F766 + SQRT('CDO Param'!E$17 - Correlation)*HLOOKUP('CDO Param'!E$12,$C$4:$E$1004,$A766,FALSE) + SQRT(1-Correlation)*I766</f>
        <v>0.24840886509494609</v>
      </c>
      <c r="AQ766">
        <f>SQRT(Correlation)*$F766 + SQRT('CDO Param'!F$17 - Correlation)*HLOOKUP('CDO Param'!F$12,$C$4:$E$1004,$A766,FALSE) + SQRT(1-Correlation)*J766</f>
        <v>2.6553116385976465</v>
      </c>
      <c r="AR766">
        <f>SQRT(Correlation)*$F766 + SQRT('CDO Param'!G$17 - Correlation)*HLOOKUP('CDO Param'!G$12,$C$4:$E$1004,$A766,FALSE) + SQRT(1-Correlation)*K766</f>
        <v>-1.2815982873949219</v>
      </c>
      <c r="AS766">
        <f>SQRT(Correlation)*$F766 + SQRT('CDO Param'!H$17 - Correlation)*HLOOKUP('CDO Param'!H$12,$C$4:$E$1004,$A766,FALSE) + SQRT(1-Correlation)*L766</f>
        <v>-0.4768568092054325</v>
      </c>
      <c r="AT766">
        <f>SQRT(Correlation)*$F766 + SQRT('CDO Param'!I$17 - Correlation)*HLOOKUP('CDO Param'!I$12,$C$4:$E$1004,$A766,FALSE) + SQRT(1-Correlation)*M766</f>
        <v>0.53068257960126664</v>
      </c>
      <c r="AU766">
        <f>SQRT(Correlation)*$F766 + SQRT('CDO Param'!J$17 - Correlation)*HLOOKUP('CDO Param'!J$12,$C$4:$E$1004,$A766,FALSE) + SQRT(1-Correlation)*N766</f>
        <v>0.13048260903222308</v>
      </c>
      <c r="AV766">
        <f>SQRT(Correlation)*$F766 + SQRT('CDO Param'!K$17 - Correlation)*HLOOKUP('CDO Param'!K$12,$C$4:$E$1004,$A766,FALSE) + SQRT(1-Correlation)*O766</f>
        <v>-0.11158222461253231</v>
      </c>
      <c r="AW766">
        <f>SQRT(Correlation)*$F766 + SQRT('CDO Param'!L$17 - Correlation)*HLOOKUP('CDO Param'!L$12,$C$4:$E$1004,$A766,FALSE) + SQRT(1-Correlation)*P766</f>
        <v>-0.33413648598570678</v>
      </c>
      <c r="AY766" s="3">
        <f>IF(AN766&lt;'CDO Param'!C$13,1,0)</f>
        <v>0</v>
      </c>
      <c r="AZ766" s="3">
        <f>IF(AO766&lt;'CDO Param'!D$13,1,0)</f>
        <v>0</v>
      </c>
      <c r="BA766" s="3">
        <f>IF(AP766&lt;'CDO Param'!E$13,1,0)</f>
        <v>0</v>
      </c>
      <c r="BB766" s="3">
        <f>IF(AQ766&lt;'CDO Param'!F$13,1,0)</f>
        <v>0</v>
      </c>
      <c r="BC766" s="3">
        <f>IF(AR766&lt;'CDO Param'!G$13,1,0)</f>
        <v>1</v>
      </c>
      <c r="BD766" s="3">
        <f>IF(AS766&lt;'CDO Param'!H$13,1,0)</f>
        <v>0</v>
      </c>
      <c r="BE766" s="3">
        <f>IF(AT766&lt;'CDO Param'!I$13,1,0)</f>
        <v>0</v>
      </c>
      <c r="BF766" s="3">
        <f>IF(AU766&lt;'CDO Param'!J$13,1,0)</f>
        <v>0</v>
      </c>
      <c r="BG766" s="3">
        <f>IF(AV766&lt;'CDO Param'!K$13,1,0)</f>
        <v>0</v>
      </c>
      <c r="BH766" s="3">
        <f>IF(AW766&lt;'CDO Param'!L$13,1,0)</f>
        <v>0</v>
      </c>
      <c r="BJ766" s="37">
        <f>AY766*'CDO Param'!C$6*AC766</f>
        <v>0</v>
      </c>
      <c r="BK766" s="37">
        <f>AZ766*'CDO Param'!D$6*AD766</f>
        <v>0</v>
      </c>
      <c r="BL766" s="37">
        <f>BA766*'CDO Param'!E$6*AE766</f>
        <v>0</v>
      </c>
      <c r="BM766" s="37">
        <f>BB766*'CDO Param'!F$6*AF766</f>
        <v>0</v>
      </c>
      <c r="BN766" s="37">
        <f>BC766*'CDO Param'!G$6*AG766</f>
        <v>1785.0547156779455</v>
      </c>
      <c r="BO766" s="37">
        <f>BD766*'CDO Param'!H$6*AH766</f>
        <v>0</v>
      </c>
      <c r="BP766" s="37">
        <f>BE766*'CDO Param'!I$6*AI766</f>
        <v>0</v>
      </c>
      <c r="BQ766" s="37">
        <f>BF766*'CDO Param'!J$6*AJ766</f>
        <v>0</v>
      </c>
      <c r="BR766" s="37">
        <f>BG766*'CDO Param'!K$6*AK766</f>
        <v>0</v>
      </c>
      <c r="BS766" s="37">
        <f>BH766*'CDO Param'!L$6*AL766</f>
        <v>0</v>
      </c>
      <c r="BU766" s="38">
        <f t="shared" si="155"/>
        <v>1785.0547156779455</v>
      </c>
      <c r="CE766" s="5">
        <f>BU766/'CDO Param'!$M$6</f>
        <v>1.8594319954978598E-2</v>
      </c>
      <c r="CF766" s="5">
        <f t="shared" si="156"/>
        <v>0</v>
      </c>
      <c r="CG766" s="5">
        <f t="shared" si="157"/>
        <v>0</v>
      </c>
    </row>
    <row r="767" spans="1:85" x14ac:dyDescent="0.2">
      <c r="A767" s="3">
        <v>764</v>
      </c>
      <c r="B767" s="3">
        <v>763</v>
      </c>
      <c r="C767">
        <v>0.43350951273168903</v>
      </c>
      <c r="D767">
        <v>2.0733386918436736</v>
      </c>
      <c r="E767">
        <v>-4.0884060581447557E-2</v>
      </c>
      <c r="F767">
        <v>0.40234453990706243</v>
      </c>
      <c r="G767">
        <v>-0.92625668912660331</v>
      </c>
      <c r="H767">
        <v>-9.0579987954697572E-2</v>
      </c>
      <c r="I767">
        <v>2.3133543436415493</v>
      </c>
      <c r="J767">
        <v>-2.0481365936575457</v>
      </c>
      <c r="K767">
        <v>0.61374066717689857</v>
      </c>
      <c r="L767">
        <v>-0.61790615291101858</v>
      </c>
      <c r="M767">
        <v>0.3257673597545363</v>
      </c>
      <c r="N767">
        <v>0.66068992055079434</v>
      </c>
      <c r="O767">
        <v>-0.81856114775291644</v>
      </c>
      <c r="P767">
        <v>1.7189086065627635</v>
      </c>
      <c r="R767" s="33">
        <v>2.4086764559190146E-2</v>
      </c>
      <c r="S767" s="33">
        <v>0.82625194630876742</v>
      </c>
      <c r="T767" s="33">
        <v>0.8164616114536587</v>
      </c>
      <c r="U767" s="33">
        <v>0.27030370164211082</v>
      </c>
      <c r="V767" s="33">
        <v>0.99431349895629728</v>
      </c>
      <c r="W767" s="33">
        <v>0.42697695848856909</v>
      </c>
      <c r="X767" s="33">
        <v>0.20174131738103057</v>
      </c>
      <c r="Y767" s="33">
        <v>0.66632122298065632</v>
      </c>
      <c r="Z767" s="33">
        <v>0.86079463589042171</v>
      </c>
      <c r="AA767" s="33">
        <v>0.37544541031841439</v>
      </c>
      <c r="AC767" s="36">
        <f t="shared" si="145"/>
        <v>7.5169518417461743E-4</v>
      </c>
      <c r="AD767" s="36">
        <f t="shared" si="146"/>
        <v>0.94068670275988242</v>
      </c>
      <c r="AE767" s="36">
        <f t="shared" si="147"/>
        <v>0.93320219381025882</v>
      </c>
      <c r="AF767" s="36">
        <f t="shared" si="148"/>
        <v>0.15240283836878013</v>
      </c>
      <c r="AG767" s="36">
        <f t="shared" si="149"/>
        <v>0.9999695928712925</v>
      </c>
      <c r="AH767" s="36">
        <f t="shared" si="150"/>
        <v>0.37788972736686544</v>
      </c>
      <c r="AI767" s="36">
        <f t="shared" si="151"/>
        <v>8.1919209493072659E-2</v>
      </c>
      <c r="AJ767" s="36">
        <f t="shared" si="152"/>
        <v>0.76537130142921184</v>
      </c>
      <c r="AK767" s="36">
        <f t="shared" si="153"/>
        <v>0.9634305347748362</v>
      </c>
      <c r="AL767" s="36">
        <f t="shared" si="154"/>
        <v>0.29612447910070211</v>
      </c>
      <c r="AN767">
        <f>SQRT(Correlation)*$F767 + SQRT('CDO Param'!C$17 - Correlation)*HLOOKUP('CDO Param'!C$12,$C$4:$E$1004,$A767,FALSE) + SQRT(1-Correlation)*G767</f>
        <v>-0.45827736591827117</v>
      </c>
      <c r="AO767">
        <f>SQRT(Correlation)*$F767 + SQRT('CDO Param'!D$17 - Correlation)*HLOOKUP('CDO Param'!D$12,$C$4:$E$1004,$A767,FALSE) + SQRT(1-Correlation)*H767</f>
        <v>0.33451516305346596</v>
      </c>
      <c r="AP767">
        <f>SQRT(Correlation)*$F767 + SQRT('CDO Param'!E$17 - Correlation)*HLOOKUP('CDO Param'!E$12,$C$4:$E$1004,$A767,FALSE) + SQRT(1-Correlation)*I767</f>
        <v>2.4365689794761134</v>
      </c>
      <c r="AQ767">
        <f>SQRT(Correlation)*$F767 + SQRT('CDO Param'!F$17 - Correlation)*HLOOKUP('CDO Param'!F$12,$C$4:$E$1004,$A767,FALSE) + SQRT(1-Correlation)*J767</f>
        <v>-1.8249424173707363</v>
      </c>
      <c r="AR767">
        <f>SQRT(Correlation)*$F767 + SQRT('CDO Param'!G$17 - Correlation)*HLOOKUP('CDO Param'!G$12,$C$4:$E$1004,$A767,FALSE) + SQRT(1-Correlation)*K767</f>
        <v>0.70033608144335202</v>
      </c>
      <c r="AS767">
        <f>SQRT(Correlation)*$F767 + SQRT('CDO Param'!H$17 - Correlation)*HLOOKUP('CDO Param'!H$12,$C$4:$E$1004,$A767,FALSE) + SQRT(1-Correlation)*L767</f>
        <v>-0.16575036226562589</v>
      </c>
      <c r="AT767">
        <f>SQRT(Correlation)*$F767 + SQRT('CDO Param'!I$17 - Correlation)*HLOOKUP('CDO Param'!I$12,$C$4:$E$1004,$A767,FALSE) + SQRT(1-Correlation)*M767</f>
        <v>0.42714061440739093</v>
      </c>
      <c r="AU767">
        <f>SQRT(Correlation)*$F767 + SQRT('CDO Param'!J$17 - Correlation)*HLOOKUP('CDO Param'!J$12,$C$4:$E$1004,$A767,FALSE) + SQRT(1-Correlation)*N767</f>
        <v>0.86871384400762608</v>
      </c>
      <c r="AV767">
        <f>SQRT(Correlation)*$F767 + SQRT('CDO Param'!K$17 - Correlation)*HLOOKUP('CDO Param'!K$12,$C$4:$E$1004,$A767,FALSE) + SQRT(1-Correlation)*O767</f>
        <v>-0.53462693811548401</v>
      </c>
      <c r="AW767">
        <f>SQRT(Correlation)*$F767 + SQRT('CDO Param'!L$17 - Correlation)*HLOOKUP('CDO Param'!L$12,$C$4:$E$1004,$A767,FALSE) + SQRT(1-Correlation)*P767</f>
        <v>1.8726282371121421</v>
      </c>
      <c r="AY767" s="3">
        <f>IF(AN767&lt;'CDO Param'!C$13,1,0)</f>
        <v>0</v>
      </c>
      <c r="AZ767" s="3">
        <f>IF(AO767&lt;'CDO Param'!D$13,1,0)</f>
        <v>0</v>
      </c>
      <c r="BA767" s="3">
        <f>IF(AP767&lt;'CDO Param'!E$13,1,0)</f>
        <v>0</v>
      </c>
      <c r="BB767" s="3">
        <f>IF(AQ767&lt;'CDO Param'!F$13,1,0)</f>
        <v>1</v>
      </c>
      <c r="BC767" s="3">
        <f>IF(AR767&lt;'CDO Param'!G$13,1,0)</f>
        <v>0</v>
      </c>
      <c r="BD767" s="3">
        <f>IF(AS767&lt;'CDO Param'!H$13,1,0)</f>
        <v>0</v>
      </c>
      <c r="BE767" s="3">
        <f>IF(AT767&lt;'CDO Param'!I$13,1,0)</f>
        <v>0</v>
      </c>
      <c r="BF767" s="3">
        <f>IF(AU767&lt;'CDO Param'!J$13,1,0)</f>
        <v>0</v>
      </c>
      <c r="BG767" s="3">
        <f>IF(AV767&lt;'CDO Param'!K$13,1,0)</f>
        <v>0</v>
      </c>
      <c r="BH767" s="3">
        <f>IF(AW767&lt;'CDO Param'!L$13,1,0)</f>
        <v>0</v>
      </c>
      <c r="BJ767" s="37">
        <f>AY767*'CDO Param'!C$6*AC767</f>
        <v>0</v>
      </c>
      <c r="BK767" s="37">
        <f>AZ767*'CDO Param'!D$6*AD767</f>
        <v>0</v>
      </c>
      <c r="BL767" s="37">
        <f>BA767*'CDO Param'!E$6*AE767</f>
        <v>0</v>
      </c>
      <c r="BM767" s="37">
        <f>BB767*'CDO Param'!F$6*AF767</f>
        <v>1524.0283836878014</v>
      </c>
      <c r="BN767" s="37">
        <f>BC767*'CDO Param'!G$6*AG767</f>
        <v>0</v>
      </c>
      <c r="BO767" s="37">
        <f>BD767*'CDO Param'!H$6*AH767</f>
        <v>0</v>
      </c>
      <c r="BP767" s="37">
        <f>BE767*'CDO Param'!I$6*AI767</f>
        <v>0</v>
      </c>
      <c r="BQ767" s="37">
        <f>BF767*'CDO Param'!J$6*AJ767</f>
        <v>0</v>
      </c>
      <c r="BR767" s="37">
        <f>BG767*'CDO Param'!K$6*AK767</f>
        <v>0</v>
      </c>
      <c r="BS767" s="37">
        <f>BH767*'CDO Param'!L$6*AL767</f>
        <v>0</v>
      </c>
      <c r="BU767" s="38">
        <f t="shared" si="155"/>
        <v>1524.0283836878014</v>
      </c>
      <c r="CE767" s="5">
        <f>BU767/'CDO Param'!$M$6</f>
        <v>1.5875295663414599E-2</v>
      </c>
      <c r="CF767" s="5">
        <f t="shared" si="156"/>
        <v>0</v>
      </c>
      <c r="CG767" s="5">
        <f t="shared" si="157"/>
        <v>0</v>
      </c>
    </row>
    <row r="768" spans="1:85" x14ac:dyDescent="0.2">
      <c r="A768" s="3">
        <v>765</v>
      </c>
      <c r="B768" s="3">
        <v>764</v>
      </c>
      <c r="C768">
        <v>-0.26102725314558484</v>
      </c>
      <c r="D768">
        <v>-0.12146301742177457</v>
      </c>
      <c r="E768">
        <v>-1.3550379662774503</v>
      </c>
      <c r="F768">
        <v>1.990647433558479</v>
      </c>
      <c r="G768">
        <v>-1.4749275578651577</v>
      </c>
      <c r="H768">
        <v>-0.14077727428229991</v>
      </c>
      <c r="I768">
        <v>0.50863263822975568</v>
      </c>
      <c r="J768">
        <v>-0.29793227440677583</v>
      </c>
      <c r="K768">
        <v>-2.000388121814467</v>
      </c>
      <c r="L768">
        <v>-2.4473047233186662</v>
      </c>
      <c r="M768">
        <v>1.6898411558941007</v>
      </c>
      <c r="N768">
        <v>0.80564632298774086</v>
      </c>
      <c r="O768">
        <v>0.75447815106599592</v>
      </c>
      <c r="P768">
        <v>0.53953726819599979</v>
      </c>
      <c r="R768" s="33">
        <v>0.11101122159092278</v>
      </c>
      <c r="S768" s="33">
        <v>0.7656012786392129</v>
      </c>
      <c r="T768" s="33">
        <v>0.4606900892503048</v>
      </c>
      <c r="U768" s="33">
        <v>0.81833002987239978</v>
      </c>
      <c r="V768" s="33">
        <v>0.67281206542291305</v>
      </c>
      <c r="W768" s="33">
        <v>0.95238356290030457</v>
      </c>
      <c r="X768" s="33">
        <v>0.71054166541925712</v>
      </c>
      <c r="Y768" s="33">
        <v>7.3770701453914261E-2</v>
      </c>
      <c r="Z768" s="33">
        <v>0.86417933593698748</v>
      </c>
      <c r="AA768" s="33">
        <v>0.26209909294829664</v>
      </c>
      <c r="AC768" s="36">
        <f t="shared" si="145"/>
        <v>2.2238848408672272E-2</v>
      </c>
      <c r="AD768" s="36">
        <f t="shared" si="146"/>
        <v>0.88710384844160539</v>
      </c>
      <c r="AE768" s="36">
        <f t="shared" si="147"/>
        <v>0.4337409605177826</v>
      </c>
      <c r="AF768" s="36">
        <f t="shared" si="148"/>
        <v>0.93466575994219214</v>
      </c>
      <c r="AG768" s="36">
        <f t="shared" si="149"/>
        <v>0.77445259791053767</v>
      </c>
      <c r="AH768" s="36">
        <f t="shared" si="150"/>
        <v>0.99658545949576516</v>
      </c>
      <c r="AI768" s="36">
        <f t="shared" si="151"/>
        <v>0.8243325111290305</v>
      </c>
      <c r="AJ768" s="36">
        <f t="shared" si="152"/>
        <v>9.0138444692459165E-3</v>
      </c>
      <c r="AK768" s="36">
        <f t="shared" si="153"/>
        <v>0.96535122727264189</v>
      </c>
      <c r="AL768" s="36">
        <f t="shared" si="154"/>
        <v>0.14289244522431899</v>
      </c>
      <c r="AN768">
        <f>SQRT(Correlation)*$F768 + SQRT('CDO Param'!C$17 - Correlation)*HLOOKUP('CDO Param'!C$12,$C$4:$E$1004,$A768,FALSE) + SQRT(1-Correlation)*G768</f>
        <v>-0.78691861379622141</v>
      </c>
      <c r="AO768">
        <f>SQRT(Correlation)*$F768 + SQRT('CDO Param'!D$17 - Correlation)*HLOOKUP('CDO Param'!D$12,$C$4:$E$1004,$A768,FALSE) + SQRT(1-Correlation)*H768</f>
        <v>0.47876747732819225</v>
      </c>
      <c r="AP768">
        <f>SQRT(Correlation)*$F768 + SQRT('CDO Param'!E$17 - Correlation)*HLOOKUP('CDO Param'!E$12,$C$4:$E$1004,$A768,FALSE) + SQRT(1-Correlation)*I768</f>
        <v>1.0429679598499362</v>
      </c>
      <c r="AQ768">
        <f>SQRT(Correlation)*$F768 + SQRT('CDO Param'!F$17 - Correlation)*HLOOKUP('CDO Param'!F$12,$C$4:$E$1004,$A768,FALSE) + SQRT(1-Correlation)*J768</f>
        <v>4.385891769249417E-2</v>
      </c>
      <c r="AR768">
        <f>SQRT(Correlation)*$F768 + SQRT('CDO Param'!G$17 - Correlation)*HLOOKUP('CDO Param'!G$12,$C$4:$E$1004,$A768,FALSE) + SQRT(1-Correlation)*K768</f>
        <v>-1.5712325104116163</v>
      </c>
      <c r="AS768">
        <f>SQRT(Correlation)*$F768 + SQRT('CDO Param'!H$17 - Correlation)*HLOOKUP('CDO Param'!H$12,$C$4:$E$1004,$A768,FALSE) + SQRT(1-Correlation)*L768</f>
        <v>-1.7093965900676662</v>
      </c>
      <c r="AT768">
        <f>SQRT(Correlation)*$F768 + SQRT('CDO Param'!I$17 - Correlation)*HLOOKUP('CDO Param'!I$12,$C$4:$E$1004,$A768,FALSE) + SQRT(1-Correlation)*M768</f>
        <v>1.9296263713275126</v>
      </c>
      <c r="AU768">
        <f>SQRT(Correlation)*$F768 + SQRT('CDO Param'!J$17 - Correlation)*HLOOKUP('CDO Param'!J$12,$C$4:$E$1004,$A768,FALSE) + SQRT(1-Correlation)*N768</f>
        <v>1.3247398818722771</v>
      </c>
      <c r="AV768">
        <f>SQRT(Correlation)*$F768 + SQRT('CDO Param'!K$17 - Correlation)*HLOOKUP('CDO Param'!K$12,$C$4:$E$1004,$A768,FALSE) + SQRT(1-Correlation)*O768</f>
        <v>1.2761974917783405</v>
      </c>
      <c r="AW768">
        <f>SQRT(Correlation)*$F768 + SQRT('CDO Param'!L$17 - Correlation)*HLOOKUP('CDO Param'!L$12,$C$4:$E$1004,$A768,FALSE) + SQRT(1-Correlation)*P768</f>
        <v>1.0722866661313433</v>
      </c>
      <c r="AY768" s="3">
        <f>IF(AN768&lt;'CDO Param'!C$13,1,0)</f>
        <v>0</v>
      </c>
      <c r="AZ768" s="3">
        <f>IF(AO768&lt;'CDO Param'!D$13,1,0)</f>
        <v>0</v>
      </c>
      <c r="BA768" s="3">
        <f>IF(AP768&lt;'CDO Param'!E$13,1,0)</f>
        <v>0</v>
      </c>
      <c r="BB768" s="3">
        <f>IF(AQ768&lt;'CDO Param'!F$13,1,0)</f>
        <v>0</v>
      </c>
      <c r="BC768" s="3">
        <f>IF(AR768&lt;'CDO Param'!G$13,1,0)</f>
        <v>1</v>
      </c>
      <c r="BD768" s="3">
        <f>IF(AS768&lt;'CDO Param'!H$13,1,0)</f>
        <v>0</v>
      </c>
      <c r="BE768" s="3">
        <f>IF(AT768&lt;'CDO Param'!I$13,1,0)</f>
        <v>0</v>
      </c>
      <c r="BF768" s="3">
        <f>IF(AU768&lt;'CDO Param'!J$13,1,0)</f>
        <v>0</v>
      </c>
      <c r="BG768" s="3">
        <f>IF(AV768&lt;'CDO Param'!K$13,1,0)</f>
        <v>0</v>
      </c>
      <c r="BH768" s="3">
        <f>IF(AW768&lt;'CDO Param'!L$13,1,0)</f>
        <v>0</v>
      </c>
      <c r="BJ768" s="37">
        <f>AY768*'CDO Param'!C$6*AC768</f>
        <v>0</v>
      </c>
      <c r="BK768" s="37">
        <f>AZ768*'CDO Param'!D$6*AD768</f>
        <v>0</v>
      </c>
      <c r="BL768" s="37">
        <f>BA768*'CDO Param'!E$6*AE768</f>
        <v>0</v>
      </c>
      <c r="BM768" s="37">
        <f>BB768*'CDO Param'!F$6*AF768</f>
        <v>0</v>
      </c>
      <c r="BN768" s="37">
        <f>BC768*'CDO Param'!G$6*AG768</f>
        <v>7744.5259791053768</v>
      </c>
      <c r="BO768" s="37">
        <f>BD768*'CDO Param'!H$6*AH768</f>
        <v>0</v>
      </c>
      <c r="BP768" s="37">
        <f>BE768*'CDO Param'!I$6*AI768</f>
        <v>0</v>
      </c>
      <c r="BQ768" s="37">
        <f>BF768*'CDO Param'!J$6*AJ768</f>
        <v>0</v>
      </c>
      <c r="BR768" s="37">
        <f>BG768*'CDO Param'!K$6*AK768</f>
        <v>0</v>
      </c>
      <c r="BS768" s="37">
        <f>BH768*'CDO Param'!L$6*AL768</f>
        <v>0</v>
      </c>
      <c r="BU768" s="38">
        <f t="shared" si="155"/>
        <v>7744.5259791053768</v>
      </c>
      <c r="CE768" s="5">
        <f>BU768/'CDO Param'!$M$6</f>
        <v>8.0672145615681007E-2</v>
      </c>
      <c r="CF768" s="5">
        <f t="shared" si="156"/>
        <v>0.02</v>
      </c>
      <c r="CG768" s="5">
        <f t="shared" si="157"/>
        <v>1</v>
      </c>
    </row>
    <row r="769" spans="1:85" x14ac:dyDescent="0.2">
      <c r="A769" s="3">
        <v>766</v>
      </c>
      <c r="B769" s="3">
        <v>765</v>
      </c>
      <c r="C769">
        <v>-2.6824272936210036</v>
      </c>
      <c r="D769">
        <v>-1.9483195501379669</v>
      </c>
      <c r="E769">
        <v>0.6546088116010651</v>
      </c>
      <c r="F769">
        <v>-0.20323568605817854</v>
      </c>
      <c r="G769">
        <v>-1.1561201063159388</v>
      </c>
      <c r="H769">
        <v>2.0318293536547571</v>
      </c>
      <c r="I769">
        <v>0.300110514217522</v>
      </c>
      <c r="J769">
        <v>1.6242711353697814</v>
      </c>
      <c r="K769">
        <v>-0.35029870559810661</v>
      </c>
      <c r="L769">
        <v>1.3069666238152422</v>
      </c>
      <c r="M769">
        <v>-1.6515286915819161</v>
      </c>
      <c r="N769">
        <v>0.99925728136440739</v>
      </c>
      <c r="O769">
        <v>-0.11116753739770502</v>
      </c>
      <c r="P769">
        <v>0.37762106330774259</v>
      </c>
      <c r="R769" s="33">
        <v>9.9455182021230076E-2</v>
      </c>
      <c r="S769" s="33">
        <v>0.54324423081392614</v>
      </c>
      <c r="T769" s="33">
        <v>0.30578728965753099</v>
      </c>
      <c r="U769" s="33">
        <v>0.36697727412310299</v>
      </c>
      <c r="V769" s="33">
        <v>0.78704618699245443</v>
      </c>
      <c r="W769" s="33">
        <v>0.88526478218159865</v>
      </c>
      <c r="X769" s="33">
        <v>0.64519412612784377</v>
      </c>
      <c r="Y769" s="33">
        <v>0.7776778306708102</v>
      </c>
      <c r="Z769" s="33">
        <v>0.43130008430746386</v>
      </c>
      <c r="AA769" s="33">
        <v>0.86051695554541285</v>
      </c>
      <c r="AC769" s="36">
        <f t="shared" si="145"/>
        <v>1.745119456341775E-2</v>
      </c>
      <c r="AD769" s="36">
        <f t="shared" si="146"/>
        <v>0.57284091286946515</v>
      </c>
      <c r="AE769" s="36">
        <f t="shared" si="147"/>
        <v>0.19662244897982489</v>
      </c>
      <c r="AF769" s="36">
        <f t="shared" si="148"/>
        <v>0.28325960650969106</v>
      </c>
      <c r="AG769" s="36">
        <f t="shared" si="149"/>
        <v>0.90799546242619311</v>
      </c>
      <c r="AH769" s="36">
        <f t="shared" si="150"/>
        <v>0.97608472278286329</v>
      </c>
      <c r="AI769" s="36">
        <f t="shared" si="151"/>
        <v>0.73489313704788184</v>
      </c>
      <c r="AJ769" s="36">
        <f t="shared" si="152"/>
        <v>0.89912508818559345</v>
      </c>
      <c r="AK769" s="36">
        <f t="shared" si="153"/>
        <v>0.3849711180133773</v>
      </c>
      <c r="AL769" s="36">
        <f t="shared" si="154"/>
        <v>0.96327052481017894</v>
      </c>
      <c r="AN769">
        <f>SQRT(Correlation)*$F769 + SQRT('CDO Param'!C$17 - Correlation)*HLOOKUP('CDO Param'!C$12,$C$4:$E$1004,$A769,FALSE) + SQRT(1-Correlation)*G769</f>
        <v>-1.4365945955435686</v>
      </c>
      <c r="AO769">
        <f>SQRT(Correlation)*$F769 + SQRT('CDO Param'!D$17 - Correlation)*HLOOKUP('CDO Param'!D$12,$C$4:$E$1004,$A769,FALSE) + SQRT(1-Correlation)*H769</f>
        <v>1.5877598121597856</v>
      </c>
      <c r="AP769">
        <f>SQRT(Correlation)*$F769 + SQRT('CDO Param'!E$17 - Correlation)*HLOOKUP('CDO Param'!E$12,$C$4:$E$1004,$A769,FALSE) + SQRT(1-Correlation)*I769</f>
        <v>-0.48926248746288403</v>
      </c>
      <c r="AQ769">
        <f>SQRT(Correlation)*$F769 + SQRT('CDO Param'!F$17 - Correlation)*HLOOKUP('CDO Param'!F$12,$C$4:$E$1004,$A769,FALSE) + SQRT(1-Correlation)*J769</f>
        <v>1.623025110794813</v>
      </c>
      <c r="AR769">
        <f>SQRT(Correlation)*$F769 + SQRT('CDO Param'!G$17 - Correlation)*HLOOKUP('CDO Param'!G$12,$C$4:$E$1004,$A769,FALSE) + SQRT(1-Correlation)*K769</f>
        <v>-0.25021631816568152</v>
      </c>
      <c r="AS769">
        <f>SQRT(Correlation)*$F769 + SQRT('CDO Param'!H$17 - Correlation)*HLOOKUP('CDO Param'!H$12,$C$4:$E$1004,$A769,FALSE) + SQRT(1-Correlation)*L769</f>
        <v>0.90009464698173591</v>
      </c>
      <c r="AT769">
        <f>SQRT(Correlation)*$F769 + SQRT('CDO Param'!I$17 - Correlation)*HLOOKUP('CDO Param'!I$12,$C$4:$E$1004,$A769,FALSE) + SQRT(1-Correlation)*M769</f>
        <v>-1.4846714727910257</v>
      </c>
      <c r="AU769">
        <f>SQRT(Correlation)*$F769 + SQRT('CDO Param'!J$17 - Correlation)*HLOOKUP('CDO Param'!J$12,$C$4:$E$1004,$A769,FALSE) + SQRT(1-Correlation)*N769</f>
        <v>0.17400637341537784</v>
      </c>
      <c r="AV769">
        <f>SQRT(Correlation)*$F769 + SQRT('CDO Param'!K$17 - Correlation)*HLOOKUP('CDO Param'!K$12,$C$4:$E$1004,$A769,FALSE) + SQRT(1-Correlation)*O769</f>
        <v>-0.87943510588500695</v>
      </c>
      <c r="AW769">
        <f>SQRT(Correlation)*$F769 + SQRT('CDO Param'!L$17 - Correlation)*HLOOKUP('CDO Param'!L$12,$C$4:$E$1004,$A769,FALSE) + SQRT(1-Correlation)*P769</f>
        <v>-0.4157295241182673</v>
      </c>
      <c r="AY769" s="3">
        <f>IF(AN769&lt;'CDO Param'!C$13,1,0)</f>
        <v>0</v>
      </c>
      <c r="AZ769" s="3">
        <f>IF(AO769&lt;'CDO Param'!D$13,1,0)</f>
        <v>0</v>
      </c>
      <c r="BA769" s="3">
        <f>IF(AP769&lt;'CDO Param'!E$13,1,0)</f>
        <v>0</v>
      </c>
      <c r="BB769" s="3">
        <f>IF(AQ769&lt;'CDO Param'!F$13,1,0)</f>
        <v>0</v>
      </c>
      <c r="BC769" s="3">
        <f>IF(AR769&lt;'CDO Param'!G$13,1,0)</f>
        <v>1</v>
      </c>
      <c r="BD769" s="3">
        <f>IF(AS769&lt;'CDO Param'!H$13,1,0)</f>
        <v>0</v>
      </c>
      <c r="BE769" s="3">
        <f>IF(AT769&lt;'CDO Param'!I$13,1,0)</f>
        <v>0</v>
      </c>
      <c r="BF769" s="3">
        <f>IF(AU769&lt;'CDO Param'!J$13,1,0)</f>
        <v>0</v>
      </c>
      <c r="BG769" s="3">
        <f>IF(AV769&lt;'CDO Param'!K$13,1,0)</f>
        <v>0</v>
      </c>
      <c r="BH769" s="3">
        <f>IF(AW769&lt;'CDO Param'!L$13,1,0)</f>
        <v>0</v>
      </c>
      <c r="BJ769" s="37">
        <f>AY769*'CDO Param'!C$6*AC769</f>
        <v>0</v>
      </c>
      <c r="BK769" s="37">
        <f>AZ769*'CDO Param'!D$6*AD769</f>
        <v>0</v>
      </c>
      <c r="BL769" s="37">
        <f>BA769*'CDO Param'!E$6*AE769</f>
        <v>0</v>
      </c>
      <c r="BM769" s="37">
        <f>BB769*'CDO Param'!F$6*AF769</f>
        <v>0</v>
      </c>
      <c r="BN769" s="37">
        <f>BC769*'CDO Param'!G$6*AG769</f>
        <v>9079.9546242619308</v>
      </c>
      <c r="BO769" s="37">
        <f>BD769*'CDO Param'!H$6*AH769</f>
        <v>0</v>
      </c>
      <c r="BP769" s="37">
        <f>BE769*'CDO Param'!I$6*AI769</f>
        <v>0</v>
      </c>
      <c r="BQ769" s="37">
        <f>BF769*'CDO Param'!J$6*AJ769</f>
        <v>0</v>
      </c>
      <c r="BR769" s="37">
        <f>BG769*'CDO Param'!K$6*AK769</f>
        <v>0</v>
      </c>
      <c r="BS769" s="37">
        <f>BH769*'CDO Param'!L$6*AL769</f>
        <v>0</v>
      </c>
      <c r="BU769" s="38">
        <f t="shared" si="155"/>
        <v>9079.9546242619308</v>
      </c>
      <c r="CE769" s="5">
        <f>BU769/'CDO Param'!$M$6</f>
        <v>9.4582860669395113E-2</v>
      </c>
      <c r="CF769" s="5">
        <f t="shared" si="156"/>
        <v>0.02</v>
      </c>
      <c r="CG769" s="5">
        <f t="shared" si="157"/>
        <v>1</v>
      </c>
    </row>
    <row r="770" spans="1:85" x14ac:dyDescent="0.2">
      <c r="A770" s="3">
        <v>767</v>
      </c>
      <c r="B770" s="3">
        <v>766</v>
      </c>
      <c r="C770">
        <v>0.11928818821616005</v>
      </c>
      <c r="D770">
        <v>-0.35317611946084071</v>
      </c>
      <c r="E770">
        <v>0.72911916504381225</v>
      </c>
      <c r="F770">
        <v>-0.1622049694560701</v>
      </c>
      <c r="G770">
        <v>0.41433395381318405</v>
      </c>
      <c r="H770">
        <v>-1.1053748494305182</v>
      </c>
      <c r="I770">
        <v>4.7514276957372203E-2</v>
      </c>
      <c r="J770">
        <v>1.7687852960079908</v>
      </c>
      <c r="K770">
        <v>6.4009100242401473E-2</v>
      </c>
      <c r="L770">
        <v>-0.27727651286113542</v>
      </c>
      <c r="M770">
        <v>1.3091084838379174</v>
      </c>
      <c r="N770">
        <v>-1.0433336683490779</v>
      </c>
      <c r="O770">
        <v>-1.2376290214888286</v>
      </c>
      <c r="P770">
        <v>1.4590386854251847</v>
      </c>
      <c r="R770" s="33">
        <v>0.70847185175329064</v>
      </c>
      <c r="S770" s="33">
        <v>0.28641241755635122</v>
      </c>
      <c r="T770" s="33">
        <v>0.73350186959537766</v>
      </c>
      <c r="U770" s="33">
        <v>0.96592228951208403</v>
      </c>
      <c r="V770" s="33">
        <v>0.25591982959579668</v>
      </c>
      <c r="W770" s="33">
        <v>0.24457601655487718</v>
      </c>
      <c r="X770" s="33">
        <v>0.58911023782059091</v>
      </c>
      <c r="Y770" s="33">
        <v>0.17576705067221404</v>
      </c>
      <c r="Z770" s="33">
        <v>0.11682064790130622</v>
      </c>
      <c r="AA770" s="33">
        <v>0.40462927725381648</v>
      </c>
      <c r="AC770" s="36">
        <f t="shared" si="145"/>
        <v>0.82173215531190602</v>
      </c>
      <c r="AD770" s="36">
        <f t="shared" si="146"/>
        <v>0.17187096739318641</v>
      </c>
      <c r="AE770" s="36">
        <f t="shared" si="147"/>
        <v>0.85204303927587</v>
      </c>
      <c r="AF770" s="36">
        <f t="shared" si="148"/>
        <v>0.99837531634371735</v>
      </c>
      <c r="AG770" s="36">
        <f t="shared" si="149"/>
        <v>0.13591533024013464</v>
      </c>
      <c r="AH770" s="36">
        <f t="shared" si="150"/>
        <v>0.12353065561689947</v>
      </c>
      <c r="AI770" s="36">
        <f t="shared" si="151"/>
        <v>0.64819791653784486</v>
      </c>
      <c r="AJ770" s="36">
        <f t="shared" si="152"/>
        <v>6.0819420787760661E-2</v>
      </c>
      <c r="AK770" s="36">
        <f t="shared" si="153"/>
        <v>2.4882684852474996E-2</v>
      </c>
      <c r="AL770" s="36">
        <f t="shared" si="154"/>
        <v>0.34177453037749378</v>
      </c>
      <c r="AN770">
        <f>SQRT(Correlation)*$F770 + SQRT('CDO Param'!C$17 - Correlation)*HLOOKUP('CDO Param'!C$12,$C$4:$E$1004,$A770,FALSE) + SQRT(1-Correlation)*G770</f>
        <v>0.2918313408650961</v>
      </c>
      <c r="AO770">
        <f>SQRT(Correlation)*$F770 + SQRT('CDO Param'!D$17 - Correlation)*HLOOKUP('CDO Param'!D$12,$C$4:$E$1004,$A770,FALSE) + SQRT(1-Correlation)*H770</f>
        <v>-1.1498910186725386</v>
      </c>
      <c r="AP770">
        <f>SQRT(Correlation)*$F770 + SQRT('CDO Param'!E$17 - Correlation)*HLOOKUP('CDO Param'!E$12,$C$4:$E$1004,$A770,FALSE) + SQRT(1-Correlation)*I770</f>
        <v>2.5342973877225429E-2</v>
      </c>
      <c r="AQ770">
        <f>SQRT(Correlation)*$F770 + SQRT('CDO Param'!F$17 - Correlation)*HLOOKUP('CDO Param'!F$12,$C$4:$E$1004,$A770,FALSE) + SQRT(1-Correlation)*J770</f>
        <v>1.7897593547057777</v>
      </c>
      <c r="AR770">
        <f>SQRT(Correlation)*$F770 + SQRT('CDO Param'!G$17 - Correlation)*HLOOKUP('CDO Param'!G$12,$C$4:$E$1004,$A770,FALSE) + SQRT(1-Correlation)*K770</f>
        <v>0.17246665086887011</v>
      </c>
      <c r="AS770">
        <f>SQRT(Correlation)*$F770 + SQRT('CDO Param'!H$17 - Correlation)*HLOOKUP('CDO Param'!H$12,$C$4:$E$1004,$A770,FALSE) + SQRT(1-Correlation)*L770</f>
        <v>-0.36428795762575228</v>
      </c>
      <c r="AT770">
        <f>SQRT(Correlation)*$F770 + SQRT('CDO Param'!I$17 - Correlation)*HLOOKUP('CDO Param'!I$12,$C$4:$E$1004,$A770,FALSE) + SQRT(1-Correlation)*M770</f>
        <v>1.353671640498926</v>
      </c>
      <c r="AU770">
        <f>SQRT(Correlation)*$F770 + SQRT('CDO Param'!J$17 - Correlation)*HLOOKUP('CDO Param'!J$12,$C$4:$E$1004,$A770,FALSE) + SQRT(1-Correlation)*N770</f>
        <v>-1.0095262525477242</v>
      </c>
      <c r="AV770">
        <f>SQRT(Correlation)*$F770 + SQRT('CDO Param'!K$17 - Correlation)*HLOOKUP('CDO Param'!K$12,$C$4:$E$1004,$A770,FALSE) + SQRT(1-Correlation)*O770</f>
        <v>-1.1938510089602321</v>
      </c>
      <c r="AW770">
        <f>SQRT(Correlation)*$F770 + SQRT('CDO Param'!L$17 - Correlation)*HLOOKUP('CDO Param'!L$12,$C$4:$E$1004,$A770,FALSE) + SQRT(1-Correlation)*P770</f>
        <v>1.3644326049812703</v>
      </c>
      <c r="AY770" s="3">
        <f>IF(AN770&lt;'CDO Param'!C$13,1,0)</f>
        <v>0</v>
      </c>
      <c r="AZ770" s="3">
        <f>IF(AO770&lt;'CDO Param'!D$13,1,0)</f>
        <v>0</v>
      </c>
      <c r="BA770" s="3">
        <f>IF(AP770&lt;'CDO Param'!E$13,1,0)</f>
        <v>0</v>
      </c>
      <c r="BB770" s="3">
        <f>IF(AQ770&lt;'CDO Param'!F$13,1,0)</f>
        <v>0</v>
      </c>
      <c r="BC770" s="3">
        <f>IF(AR770&lt;'CDO Param'!G$13,1,0)</f>
        <v>0</v>
      </c>
      <c r="BD770" s="3">
        <f>IF(AS770&lt;'CDO Param'!H$13,1,0)</f>
        <v>0</v>
      </c>
      <c r="BE770" s="3">
        <f>IF(AT770&lt;'CDO Param'!I$13,1,0)</f>
        <v>0</v>
      </c>
      <c r="BF770" s="3">
        <f>IF(AU770&lt;'CDO Param'!J$13,1,0)</f>
        <v>0</v>
      </c>
      <c r="BG770" s="3">
        <f>IF(AV770&lt;'CDO Param'!K$13,1,0)</f>
        <v>0</v>
      </c>
      <c r="BH770" s="3">
        <f>IF(AW770&lt;'CDO Param'!L$13,1,0)</f>
        <v>0</v>
      </c>
      <c r="BJ770" s="37">
        <f>AY770*'CDO Param'!C$6*AC770</f>
        <v>0</v>
      </c>
      <c r="BK770" s="37">
        <f>AZ770*'CDO Param'!D$6*AD770</f>
        <v>0</v>
      </c>
      <c r="BL770" s="37">
        <f>BA770*'CDO Param'!E$6*AE770</f>
        <v>0</v>
      </c>
      <c r="BM770" s="37">
        <f>BB770*'CDO Param'!F$6*AF770</f>
        <v>0</v>
      </c>
      <c r="BN770" s="37">
        <f>BC770*'CDO Param'!G$6*AG770</f>
        <v>0</v>
      </c>
      <c r="BO770" s="37">
        <f>BD770*'CDO Param'!H$6*AH770</f>
        <v>0</v>
      </c>
      <c r="BP770" s="37">
        <f>BE770*'CDO Param'!I$6*AI770</f>
        <v>0</v>
      </c>
      <c r="BQ770" s="37">
        <f>BF770*'CDO Param'!J$6*AJ770</f>
        <v>0</v>
      </c>
      <c r="BR770" s="37">
        <f>BG770*'CDO Param'!K$6*AK770</f>
        <v>0</v>
      </c>
      <c r="BS770" s="37">
        <f>BH770*'CDO Param'!L$6*AL770</f>
        <v>0</v>
      </c>
      <c r="BU770" s="38">
        <f t="shared" si="155"/>
        <v>0</v>
      </c>
      <c r="CE770" s="5">
        <f>BU770/'CDO Param'!$M$6</f>
        <v>0</v>
      </c>
      <c r="CF770" s="5">
        <f t="shared" si="156"/>
        <v>0</v>
      </c>
      <c r="CG770" s="5">
        <f t="shared" si="157"/>
        <v>0</v>
      </c>
    </row>
    <row r="771" spans="1:85" x14ac:dyDescent="0.2">
      <c r="A771" s="3">
        <v>768</v>
      </c>
      <c r="B771" s="3">
        <v>767</v>
      </c>
      <c r="C771">
        <v>-0.71824842962087132</v>
      </c>
      <c r="D771">
        <v>0.16630224308755714</v>
      </c>
      <c r="E771">
        <v>-0.14601823750126641</v>
      </c>
      <c r="F771">
        <v>5.7243596529588103E-2</v>
      </c>
      <c r="G771">
        <v>-1.2237751434440725</v>
      </c>
      <c r="H771">
        <v>-4.2483634388190694E-2</v>
      </c>
      <c r="I771">
        <v>0.61126911532483064</v>
      </c>
      <c r="J771">
        <v>7.2052444011205807E-2</v>
      </c>
      <c r="K771">
        <v>-0.8393044481636025</v>
      </c>
      <c r="L771">
        <v>-0.49300524551654235</v>
      </c>
      <c r="M771">
        <v>-1.6436888472526334</v>
      </c>
      <c r="N771">
        <v>-0.33712694857968017</v>
      </c>
      <c r="O771">
        <v>-0.99627186500583775</v>
      </c>
      <c r="P771">
        <v>0.54364022616937291</v>
      </c>
      <c r="R771" s="33">
        <v>0.60426280489389916</v>
      </c>
      <c r="S771" s="33">
        <v>0.8449618517630556</v>
      </c>
      <c r="T771" s="33">
        <v>0.27384258167531461</v>
      </c>
      <c r="U771" s="33">
        <v>0.47227021701273986</v>
      </c>
      <c r="V771" s="33">
        <v>0.44553733311851385</v>
      </c>
      <c r="W771" s="33">
        <v>0.14595772286223141</v>
      </c>
      <c r="X771" s="33">
        <v>0.11144814552341036</v>
      </c>
      <c r="Y771" s="33">
        <v>0.10898181195789101</v>
      </c>
      <c r="Z771" s="33">
        <v>0.65731357627423181</v>
      </c>
      <c r="AA771" s="33">
        <v>0.46927644101403487</v>
      </c>
      <c r="AC771" s="36">
        <f t="shared" si="145"/>
        <v>0.67233426302897126</v>
      </c>
      <c r="AD771" s="36">
        <f t="shared" si="146"/>
        <v>0.95371626438612744</v>
      </c>
      <c r="AE771" s="36">
        <f t="shared" si="147"/>
        <v>0.15659036914590468</v>
      </c>
      <c r="AF771" s="36">
        <f t="shared" si="148"/>
        <v>0.45318374238344739</v>
      </c>
      <c r="AG771" s="36">
        <f t="shared" si="149"/>
        <v>0.40847336856944866</v>
      </c>
      <c r="AH771" s="36">
        <f t="shared" si="150"/>
        <v>4.056526868181623E-2</v>
      </c>
      <c r="AI771" s="36">
        <f t="shared" si="151"/>
        <v>2.2432152163830838E-2</v>
      </c>
      <c r="AJ771" s="36">
        <f t="shared" si="152"/>
        <v>2.1352775264601047E-2</v>
      </c>
      <c r="AK771" s="36">
        <f t="shared" si="153"/>
        <v>0.75254422873918214</v>
      </c>
      <c r="AL771" s="36">
        <f t="shared" si="154"/>
        <v>0.44814837733889701</v>
      </c>
      <c r="AN771">
        <f>SQRT(Correlation)*$F771 + SQRT('CDO Param'!C$17 - Correlation)*HLOOKUP('CDO Param'!C$12,$C$4:$E$1004,$A771,FALSE) + SQRT(1-Correlation)*G771</f>
        <v>-1.1193543357426934</v>
      </c>
      <c r="AO771">
        <f>SQRT(Correlation)*$F771 + SQRT('CDO Param'!D$17 - Correlation)*HLOOKUP('CDO Param'!D$12,$C$4:$E$1004,$A771,FALSE) + SQRT(1-Correlation)*H771</f>
        <v>1.3171890275089568E-3</v>
      </c>
      <c r="AP771">
        <f>SQRT(Correlation)*$F771 + SQRT('CDO Param'!E$17 - Correlation)*HLOOKUP('CDO Param'!E$12,$C$4:$E$1004,$A771,FALSE) + SQRT(1-Correlation)*I771</f>
        <v>0.40797214253815062</v>
      </c>
      <c r="AQ771">
        <f>SQRT(Correlation)*$F771 + SQRT('CDO Param'!F$17 - Correlation)*HLOOKUP('CDO Param'!F$12,$C$4:$E$1004,$A771,FALSE) + SQRT(1-Correlation)*J771</f>
        <v>5.3806294365717502E-2</v>
      </c>
      <c r="AR771">
        <f>SQRT(Correlation)*$F771 + SQRT('CDO Param'!G$17 - Correlation)*HLOOKUP('CDO Param'!G$12,$C$4:$E$1004,$A771,FALSE) + SQRT(1-Correlation)*K771</f>
        <v>-0.81078276780374603</v>
      </c>
      <c r="AS771">
        <f>SQRT(Correlation)*$F771 + SQRT('CDO Param'!H$17 - Correlation)*HLOOKUP('CDO Param'!H$12,$C$4:$E$1004,$A771,FALSE) + SQRT(1-Correlation)*L771</f>
        <v>-0.42608513886076677</v>
      </c>
      <c r="AT771">
        <f>SQRT(Correlation)*$F771 + SQRT('CDO Param'!I$17 - Correlation)*HLOOKUP('CDO Param'!I$12,$C$4:$E$1004,$A771,FALSE) + SQRT(1-Correlation)*M771</f>
        <v>-1.5738888124319086</v>
      </c>
      <c r="AU771">
        <f>SQRT(Correlation)*$F771 + SQRT('CDO Param'!J$17 - Correlation)*HLOOKUP('CDO Param'!J$12,$C$4:$E$1004,$A771,FALSE) + SQRT(1-Correlation)*N771</f>
        <v>-0.49175536322490648</v>
      </c>
      <c r="AV771">
        <f>SQRT(Correlation)*$F771 + SQRT('CDO Param'!K$17 - Correlation)*HLOOKUP('CDO Param'!K$12,$C$4:$E$1004,$A771,FALSE) + SQRT(1-Correlation)*O771</f>
        <v>-1.117075136433304</v>
      </c>
      <c r="AW771">
        <f>SQRT(Correlation)*$F771 + SQRT('CDO Param'!L$17 - Correlation)*HLOOKUP('CDO Param'!L$12,$C$4:$E$1004,$A771,FALSE) + SQRT(1-Correlation)*P771</f>
        <v>0.34381374493065842</v>
      </c>
      <c r="AY771" s="3">
        <f>IF(AN771&lt;'CDO Param'!C$13,1,0)</f>
        <v>0</v>
      </c>
      <c r="AZ771" s="3">
        <f>IF(AO771&lt;'CDO Param'!D$13,1,0)</f>
        <v>0</v>
      </c>
      <c r="BA771" s="3">
        <f>IF(AP771&lt;'CDO Param'!E$13,1,0)</f>
        <v>0</v>
      </c>
      <c r="BB771" s="3">
        <f>IF(AQ771&lt;'CDO Param'!F$13,1,0)</f>
        <v>0</v>
      </c>
      <c r="BC771" s="3">
        <f>IF(AR771&lt;'CDO Param'!G$13,1,0)</f>
        <v>1</v>
      </c>
      <c r="BD771" s="3">
        <f>IF(AS771&lt;'CDO Param'!H$13,1,0)</f>
        <v>0</v>
      </c>
      <c r="BE771" s="3">
        <f>IF(AT771&lt;'CDO Param'!I$13,1,0)</f>
        <v>0</v>
      </c>
      <c r="BF771" s="3">
        <f>IF(AU771&lt;'CDO Param'!J$13,1,0)</f>
        <v>0</v>
      </c>
      <c r="BG771" s="3">
        <f>IF(AV771&lt;'CDO Param'!K$13,1,0)</f>
        <v>0</v>
      </c>
      <c r="BH771" s="3">
        <f>IF(AW771&lt;'CDO Param'!L$13,1,0)</f>
        <v>0</v>
      </c>
      <c r="BJ771" s="37">
        <f>AY771*'CDO Param'!C$6*AC771</f>
        <v>0</v>
      </c>
      <c r="BK771" s="37">
        <f>AZ771*'CDO Param'!D$6*AD771</f>
        <v>0</v>
      </c>
      <c r="BL771" s="37">
        <f>BA771*'CDO Param'!E$6*AE771</f>
        <v>0</v>
      </c>
      <c r="BM771" s="37">
        <f>BB771*'CDO Param'!F$6*AF771</f>
        <v>0</v>
      </c>
      <c r="BN771" s="37">
        <f>BC771*'CDO Param'!G$6*AG771</f>
        <v>4084.7336856944867</v>
      </c>
      <c r="BO771" s="37">
        <f>BD771*'CDO Param'!H$6*AH771</f>
        <v>0</v>
      </c>
      <c r="BP771" s="37">
        <f>BE771*'CDO Param'!I$6*AI771</f>
        <v>0</v>
      </c>
      <c r="BQ771" s="37">
        <f>BF771*'CDO Param'!J$6*AJ771</f>
        <v>0</v>
      </c>
      <c r="BR771" s="37">
        <f>BG771*'CDO Param'!K$6*AK771</f>
        <v>0</v>
      </c>
      <c r="BS771" s="37">
        <f>BH771*'CDO Param'!L$6*AL771</f>
        <v>0</v>
      </c>
      <c r="BU771" s="38">
        <f t="shared" si="155"/>
        <v>4084.7336856944867</v>
      </c>
      <c r="CE771" s="5">
        <f>BU771/'CDO Param'!$M$6</f>
        <v>4.2549309225984239E-2</v>
      </c>
      <c r="CF771" s="5">
        <f t="shared" si="156"/>
        <v>0</v>
      </c>
      <c r="CG771" s="5">
        <f t="shared" si="157"/>
        <v>0</v>
      </c>
    </row>
    <row r="772" spans="1:85" x14ac:dyDescent="0.2">
      <c r="A772" s="3">
        <v>769</v>
      </c>
      <c r="B772" s="3">
        <v>768</v>
      </c>
      <c r="C772">
        <v>0.70209125624387525</v>
      </c>
      <c r="D772">
        <v>1.3436147128231823</v>
      </c>
      <c r="E772">
        <v>-1.0120379556610715</v>
      </c>
      <c r="F772">
        <v>-0.58235514188709203</v>
      </c>
      <c r="G772">
        <v>0.55818418331909925</v>
      </c>
      <c r="H772">
        <v>0.1098510438168887</v>
      </c>
      <c r="I772">
        <v>0.18124524103768636</v>
      </c>
      <c r="J772">
        <v>-1.1174620340170804</v>
      </c>
      <c r="K772">
        <v>0.90282355813542381</v>
      </c>
      <c r="L772">
        <v>-1.2294549378566444</v>
      </c>
      <c r="M772">
        <v>0.10272515282849781</v>
      </c>
      <c r="N772">
        <v>-1.5404384612338617</v>
      </c>
      <c r="O772">
        <v>-0.15742443792987615</v>
      </c>
      <c r="P772">
        <v>-0.50448193178453948</v>
      </c>
      <c r="R772" s="33">
        <v>0.12914412288421026</v>
      </c>
      <c r="S772" s="33">
        <v>0.52527331492177831</v>
      </c>
      <c r="T772" s="33">
        <v>0.26860389032801796</v>
      </c>
      <c r="U772" s="33">
        <v>0.42558474299757965</v>
      </c>
      <c r="V772" s="33">
        <v>0.80277556032071617</v>
      </c>
      <c r="W772" s="33">
        <v>0.24884231027627471</v>
      </c>
      <c r="X772" s="33">
        <v>0.29270881334911508</v>
      </c>
      <c r="Y772" s="33">
        <v>0.55702595857764869</v>
      </c>
      <c r="Z772" s="33">
        <v>0.93528581454199078</v>
      </c>
      <c r="AA772" s="33">
        <v>0.34868500723907958</v>
      </c>
      <c r="AC772" s="36">
        <f t="shared" si="145"/>
        <v>3.1020832300794301E-2</v>
      </c>
      <c r="AD772" s="36">
        <f t="shared" si="146"/>
        <v>0.54268064970161123</v>
      </c>
      <c r="AE772" s="36">
        <f t="shared" si="147"/>
        <v>0.15040966146688522</v>
      </c>
      <c r="AF772" s="36">
        <f t="shared" si="148"/>
        <v>0.37561523930236868</v>
      </c>
      <c r="AG772" s="36">
        <f t="shared" si="149"/>
        <v>0.92197832014885694</v>
      </c>
      <c r="AH772" s="36">
        <f t="shared" si="150"/>
        <v>0.12812337195742793</v>
      </c>
      <c r="AI772" s="36">
        <f t="shared" si="151"/>
        <v>0.17975851286115041</v>
      </c>
      <c r="AJ772" s="36">
        <f t="shared" si="152"/>
        <v>0.59577690125793903</v>
      </c>
      <c r="AK772" s="36">
        <f t="shared" si="153"/>
        <v>0.99325663812142473</v>
      </c>
      <c r="AL772" s="36">
        <f t="shared" si="154"/>
        <v>0.25613746541974092</v>
      </c>
      <c r="AN772">
        <f>SQRT(Correlation)*$F772 + SQRT('CDO Param'!C$17 - Correlation)*HLOOKUP('CDO Param'!C$12,$C$4:$E$1004,$A772,FALSE) + SQRT(1-Correlation)*G772</f>
        <v>0.53539896135127951</v>
      </c>
      <c r="AO772">
        <f>SQRT(Correlation)*$F772 + SQRT('CDO Param'!D$17 - Correlation)*HLOOKUP('CDO Param'!D$12,$C$4:$E$1004,$A772,FALSE) + SQRT(1-Correlation)*H772</f>
        <v>0.11007279994298123</v>
      </c>
      <c r="AP772">
        <f>SQRT(Correlation)*$F772 + SQRT('CDO Param'!E$17 - Correlation)*HLOOKUP('CDO Param'!E$12,$C$4:$E$1004,$A772,FALSE) + SQRT(1-Correlation)*I772</f>
        <v>0.17354335364564066</v>
      </c>
      <c r="AQ772">
        <f>SQRT(Correlation)*$F772 + SQRT('CDO Param'!F$17 - Correlation)*HLOOKUP('CDO Param'!F$12,$C$4:$E$1004,$A772,FALSE) + SQRT(1-Correlation)*J772</f>
        <v>-1.4705729998917403</v>
      </c>
      <c r="AR772">
        <f>SQRT(Correlation)*$F772 + SQRT('CDO Param'!G$17 - Correlation)*HLOOKUP('CDO Param'!G$12,$C$4:$E$1004,$A772,FALSE) + SQRT(1-Correlation)*K772</f>
        <v>0.44603819867543248</v>
      </c>
      <c r="AS772">
        <f>SQRT(Correlation)*$F772 + SQRT('CDO Param'!H$17 - Correlation)*HLOOKUP('CDO Param'!H$12,$C$4:$E$1004,$A772,FALSE) + SQRT(1-Correlation)*L772</f>
        <v>-1.1605044158498472</v>
      </c>
      <c r="AT772">
        <f>SQRT(Correlation)*$F772 + SQRT('CDO Param'!I$17 - Correlation)*HLOOKUP('CDO Param'!I$12,$C$4:$E$1004,$A772,FALSE) + SQRT(1-Correlation)*M772</f>
        <v>-0.31300179523609872</v>
      </c>
      <c r="AU772">
        <f>SQRT(Correlation)*$F772 + SQRT('CDO Param'!J$17 - Correlation)*HLOOKUP('CDO Param'!J$12,$C$4:$E$1004,$A772,FALSE) + SQRT(1-Correlation)*N772</f>
        <v>-1.4597892192251505</v>
      </c>
      <c r="AV772">
        <f>SQRT(Correlation)*$F772 + SQRT('CDO Param'!K$17 - Correlation)*HLOOKUP('CDO Param'!K$12,$C$4:$E$1004,$A772,FALSE) + SQRT(1-Correlation)*O772</f>
        <v>-0.14774691434701523</v>
      </c>
      <c r="AW772">
        <f>SQRT(Correlation)*$F772 + SQRT('CDO Param'!L$17 - Correlation)*HLOOKUP('CDO Param'!L$12,$C$4:$E$1004,$A772,FALSE) + SQRT(1-Correlation)*P772</f>
        <v>-0.4769945622302032</v>
      </c>
      <c r="AY772" s="3">
        <f>IF(AN772&lt;'CDO Param'!C$13,1,0)</f>
        <v>0</v>
      </c>
      <c r="AZ772" s="3">
        <f>IF(AO772&lt;'CDO Param'!D$13,1,0)</f>
        <v>0</v>
      </c>
      <c r="BA772" s="3">
        <f>IF(AP772&lt;'CDO Param'!E$13,1,0)</f>
        <v>0</v>
      </c>
      <c r="BB772" s="3">
        <f>IF(AQ772&lt;'CDO Param'!F$13,1,0)</f>
        <v>0</v>
      </c>
      <c r="BC772" s="3">
        <f>IF(AR772&lt;'CDO Param'!G$13,1,0)</f>
        <v>0</v>
      </c>
      <c r="BD772" s="3">
        <f>IF(AS772&lt;'CDO Param'!H$13,1,0)</f>
        <v>0</v>
      </c>
      <c r="BE772" s="3">
        <f>IF(AT772&lt;'CDO Param'!I$13,1,0)</f>
        <v>0</v>
      </c>
      <c r="BF772" s="3">
        <f>IF(AU772&lt;'CDO Param'!J$13,1,0)</f>
        <v>0</v>
      </c>
      <c r="BG772" s="3">
        <f>IF(AV772&lt;'CDO Param'!K$13,1,0)</f>
        <v>0</v>
      </c>
      <c r="BH772" s="3">
        <f>IF(AW772&lt;'CDO Param'!L$13,1,0)</f>
        <v>0</v>
      </c>
      <c r="BJ772" s="37">
        <f>AY772*'CDO Param'!C$6*AC772</f>
        <v>0</v>
      </c>
      <c r="BK772" s="37">
        <f>AZ772*'CDO Param'!D$6*AD772</f>
        <v>0</v>
      </c>
      <c r="BL772" s="37">
        <f>BA772*'CDO Param'!E$6*AE772</f>
        <v>0</v>
      </c>
      <c r="BM772" s="37">
        <f>BB772*'CDO Param'!F$6*AF772</f>
        <v>0</v>
      </c>
      <c r="BN772" s="37">
        <f>BC772*'CDO Param'!G$6*AG772</f>
        <v>0</v>
      </c>
      <c r="BO772" s="37">
        <f>BD772*'CDO Param'!H$6*AH772</f>
        <v>0</v>
      </c>
      <c r="BP772" s="37">
        <f>BE772*'CDO Param'!I$6*AI772</f>
        <v>0</v>
      </c>
      <c r="BQ772" s="37">
        <f>BF772*'CDO Param'!J$6*AJ772</f>
        <v>0</v>
      </c>
      <c r="BR772" s="37">
        <f>BG772*'CDO Param'!K$6*AK772</f>
        <v>0</v>
      </c>
      <c r="BS772" s="37">
        <f>BH772*'CDO Param'!L$6*AL772</f>
        <v>0</v>
      </c>
      <c r="BU772" s="38">
        <f t="shared" si="155"/>
        <v>0</v>
      </c>
      <c r="CE772" s="5">
        <f>BU772/'CDO Param'!$M$6</f>
        <v>0</v>
      </c>
      <c r="CF772" s="5">
        <f t="shared" si="156"/>
        <v>0</v>
      </c>
      <c r="CG772" s="5">
        <f t="shared" si="157"/>
        <v>0</v>
      </c>
    </row>
    <row r="773" spans="1:85" x14ac:dyDescent="0.2">
      <c r="A773" s="3">
        <v>770</v>
      </c>
      <c r="B773" s="3">
        <v>769</v>
      </c>
      <c r="C773">
        <v>-1.2812324712285772</v>
      </c>
      <c r="D773">
        <v>1.0750068213383202</v>
      </c>
      <c r="E773">
        <v>-1.3409544408204965</v>
      </c>
      <c r="F773">
        <v>0.36242681744624861</v>
      </c>
      <c r="G773">
        <v>-0.22954282030696049</v>
      </c>
      <c r="H773">
        <v>0.93273001766647212</v>
      </c>
      <c r="I773">
        <v>0.56471094467269722</v>
      </c>
      <c r="J773">
        <v>1.4568558981409296</v>
      </c>
      <c r="K773">
        <v>-0.9154928193311207</v>
      </c>
      <c r="L773">
        <v>0.50512767302279826</v>
      </c>
      <c r="M773">
        <v>0.56404928727715742</v>
      </c>
      <c r="N773">
        <v>-1.0615258361212909</v>
      </c>
      <c r="O773">
        <v>2.7497299015522003</v>
      </c>
      <c r="P773">
        <v>1.1798215382441413</v>
      </c>
      <c r="R773" s="33">
        <v>0.34891666721036502</v>
      </c>
      <c r="S773" s="33">
        <v>0.24242580460497448</v>
      </c>
      <c r="T773" s="33">
        <v>0.45049799580615851</v>
      </c>
      <c r="U773" s="33">
        <v>0.51981551410621751</v>
      </c>
      <c r="V773" s="33">
        <v>0.53934558319828729</v>
      </c>
      <c r="W773" s="33">
        <v>0.7812168136151586</v>
      </c>
      <c r="X773" s="33">
        <v>0.91098642997023949</v>
      </c>
      <c r="Y773" s="33">
        <v>0.94892850981509713</v>
      </c>
      <c r="Z773" s="33">
        <v>0.64146446233683474</v>
      </c>
      <c r="AA773" s="33">
        <v>9.321849518139777E-2</v>
      </c>
      <c r="AC773" s="36">
        <f t="shared" si="145"/>
        <v>0.25647492271700223</v>
      </c>
      <c r="AD773" s="36">
        <f t="shared" si="146"/>
        <v>0.12124593481445391</v>
      </c>
      <c r="AE773" s="36">
        <f t="shared" si="147"/>
        <v>0.41671989926521058</v>
      </c>
      <c r="AF773" s="36">
        <f t="shared" si="148"/>
        <v>0.53348099000026616</v>
      </c>
      <c r="AG773" s="36">
        <f t="shared" si="149"/>
        <v>0.5663187770717597</v>
      </c>
      <c r="AH773" s="36">
        <f t="shared" si="150"/>
        <v>0.90252306598086851</v>
      </c>
      <c r="AI773" s="36">
        <f t="shared" si="151"/>
        <v>0.98634127533350213</v>
      </c>
      <c r="AJ773" s="36">
        <f t="shared" si="152"/>
        <v>0.99601121121522063</v>
      </c>
      <c r="AK773" s="36">
        <f t="shared" si="153"/>
        <v>0.72937456024779479</v>
      </c>
      <c r="AL773" s="36">
        <f t="shared" si="154"/>
        <v>1.5125587651398769E-2</v>
      </c>
      <c r="AN773">
        <f>SQRT(Correlation)*$F773 + SQRT('CDO Param'!C$17 - Correlation)*HLOOKUP('CDO Param'!C$12,$C$4:$E$1004,$A773,FALSE) + SQRT(1-Correlation)*G773</f>
        <v>4.8874905651020123E-2</v>
      </c>
      <c r="AO773">
        <f>SQRT(Correlation)*$F773 + SQRT('CDO Param'!D$17 - Correlation)*HLOOKUP('CDO Param'!D$12,$C$4:$E$1004,$A773,FALSE) + SQRT(1-Correlation)*H773</f>
        <v>1.1515037348141866</v>
      </c>
      <c r="AP773">
        <f>SQRT(Correlation)*$F773 + SQRT('CDO Param'!E$17 - Correlation)*HLOOKUP('CDO Param'!E$12,$C$4:$E$1004,$A773,FALSE) + SQRT(1-Correlation)*I773</f>
        <v>0.31135901520978171</v>
      </c>
      <c r="AQ773">
        <f>SQRT(Correlation)*$F773 + SQRT('CDO Param'!F$17 - Correlation)*HLOOKUP('CDO Param'!F$12,$C$4:$E$1004,$A773,FALSE) + SQRT(1-Correlation)*J773</f>
        <v>1.196857752617815</v>
      </c>
      <c r="AR773">
        <f>SQRT(Correlation)*$F773 + SQRT('CDO Param'!G$17 - Correlation)*HLOOKUP('CDO Param'!G$12,$C$4:$E$1004,$A773,FALSE) + SQRT(1-Correlation)*K773</f>
        <v>-1.053749852799476</v>
      </c>
      <c r="AS773">
        <f>SQRT(Correlation)*$F773 + SQRT('CDO Param'!H$17 - Correlation)*HLOOKUP('CDO Param'!H$12,$C$4:$E$1004,$A773,FALSE) + SQRT(1-Correlation)*L773</f>
        <v>0.74584453224349367</v>
      </c>
      <c r="AT773">
        <f>SQRT(Correlation)*$F773 + SQRT('CDO Param'!I$17 - Correlation)*HLOOKUP('CDO Param'!I$12,$C$4:$E$1004,$A773,FALSE) + SQRT(1-Correlation)*M773</f>
        <v>0.34986703250227008</v>
      </c>
      <c r="AU773">
        <f>SQRT(Correlation)*$F773 + SQRT('CDO Param'!J$17 - Correlation)*HLOOKUP('CDO Param'!J$12,$C$4:$E$1004,$A773,FALSE) + SQRT(1-Correlation)*N773</f>
        <v>-1.2314246574049093</v>
      </c>
      <c r="AV773">
        <f>SQRT(Correlation)*$F773 + SQRT('CDO Param'!K$17 - Correlation)*HLOOKUP('CDO Param'!K$12,$C$4:$E$1004,$A773,FALSE) + SQRT(1-Correlation)*O773</f>
        <v>2.3842500055251223</v>
      </c>
      <c r="AW773">
        <f>SQRT(Correlation)*$F773 + SQRT('CDO Param'!L$17 - Correlation)*HLOOKUP('CDO Param'!L$12,$C$4:$E$1004,$A773,FALSE) + SQRT(1-Correlation)*P773</f>
        <v>0.89490416178494836</v>
      </c>
      <c r="AY773" s="3">
        <f>IF(AN773&lt;'CDO Param'!C$13,1,0)</f>
        <v>0</v>
      </c>
      <c r="AZ773" s="3">
        <f>IF(AO773&lt;'CDO Param'!D$13,1,0)</f>
        <v>0</v>
      </c>
      <c r="BA773" s="3">
        <f>IF(AP773&lt;'CDO Param'!E$13,1,0)</f>
        <v>0</v>
      </c>
      <c r="BB773" s="3">
        <f>IF(AQ773&lt;'CDO Param'!F$13,1,0)</f>
        <v>0</v>
      </c>
      <c r="BC773" s="3">
        <f>IF(AR773&lt;'CDO Param'!G$13,1,0)</f>
        <v>1</v>
      </c>
      <c r="BD773" s="3">
        <f>IF(AS773&lt;'CDO Param'!H$13,1,0)</f>
        <v>0</v>
      </c>
      <c r="BE773" s="3">
        <f>IF(AT773&lt;'CDO Param'!I$13,1,0)</f>
        <v>0</v>
      </c>
      <c r="BF773" s="3">
        <f>IF(AU773&lt;'CDO Param'!J$13,1,0)</f>
        <v>0</v>
      </c>
      <c r="BG773" s="3">
        <f>IF(AV773&lt;'CDO Param'!K$13,1,0)</f>
        <v>0</v>
      </c>
      <c r="BH773" s="3">
        <f>IF(AW773&lt;'CDO Param'!L$13,1,0)</f>
        <v>0</v>
      </c>
      <c r="BJ773" s="37">
        <f>AY773*'CDO Param'!C$6*AC773</f>
        <v>0</v>
      </c>
      <c r="BK773" s="37">
        <f>AZ773*'CDO Param'!D$6*AD773</f>
        <v>0</v>
      </c>
      <c r="BL773" s="37">
        <f>BA773*'CDO Param'!E$6*AE773</f>
        <v>0</v>
      </c>
      <c r="BM773" s="37">
        <f>BB773*'CDO Param'!F$6*AF773</f>
        <v>0</v>
      </c>
      <c r="BN773" s="37">
        <f>BC773*'CDO Param'!G$6*AG773</f>
        <v>5663.1877707175972</v>
      </c>
      <c r="BO773" s="37">
        <f>BD773*'CDO Param'!H$6*AH773</f>
        <v>0</v>
      </c>
      <c r="BP773" s="37">
        <f>BE773*'CDO Param'!I$6*AI773</f>
        <v>0</v>
      </c>
      <c r="BQ773" s="37">
        <f>BF773*'CDO Param'!J$6*AJ773</f>
        <v>0</v>
      </c>
      <c r="BR773" s="37">
        <f>BG773*'CDO Param'!K$6*AK773</f>
        <v>0</v>
      </c>
      <c r="BS773" s="37">
        <f>BH773*'CDO Param'!L$6*AL773</f>
        <v>0</v>
      </c>
      <c r="BU773" s="38">
        <f t="shared" si="155"/>
        <v>5663.1877707175972</v>
      </c>
      <c r="CE773" s="5">
        <f>BU773/'CDO Param'!$M$6</f>
        <v>5.8991539278308303E-2</v>
      </c>
      <c r="CF773" s="5">
        <f t="shared" si="156"/>
        <v>8.9915392783082998E-3</v>
      </c>
      <c r="CG773" s="5">
        <f t="shared" si="157"/>
        <v>0.44957696391541496</v>
      </c>
    </row>
    <row r="774" spans="1:85" x14ac:dyDescent="0.2">
      <c r="A774" s="3">
        <v>771</v>
      </c>
      <c r="B774" s="3">
        <v>770</v>
      </c>
      <c r="C774">
        <v>-0.33790001907618716</v>
      </c>
      <c r="D774">
        <v>-1.3925455277785659</v>
      </c>
      <c r="E774">
        <v>-1.122834873967804</v>
      </c>
      <c r="F774">
        <v>-0.65396989157306962</v>
      </c>
      <c r="G774">
        <v>-1.2989539754926227</v>
      </c>
      <c r="H774">
        <v>1.5291607269318774</v>
      </c>
      <c r="I774">
        <v>-0.60265961110417265</v>
      </c>
      <c r="J774">
        <v>-3.0956925911596045E-2</v>
      </c>
      <c r="K774">
        <v>1.7905585991684347</v>
      </c>
      <c r="L774">
        <v>-3.9744918467476964E-2</v>
      </c>
      <c r="M774">
        <v>-1.4476518117589876</v>
      </c>
      <c r="N774">
        <v>-0.47321691454271786</v>
      </c>
      <c r="O774">
        <v>-1.1940051081182901</v>
      </c>
      <c r="P774">
        <v>0.28172280508442782</v>
      </c>
      <c r="R774" s="33">
        <v>0.72324851375224464</v>
      </c>
      <c r="S774" s="33">
        <v>0.63777063397586842</v>
      </c>
      <c r="T774" s="33">
        <v>1.1045232420342617E-2</v>
      </c>
      <c r="U774" s="33">
        <v>0.63722128869836281</v>
      </c>
      <c r="V774" s="33">
        <v>0.77819915338335521</v>
      </c>
      <c r="W774" s="33">
        <v>0.19317091405073689</v>
      </c>
      <c r="X774" s="33">
        <v>0.62355245073491361</v>
      </c>
      <c r="Y774" s="33">
        <v>4.6039501692186811E-2</v>
      </c>
      <c r="Z774" s="33">
        <v>0.78590494058369886</v>
      </c>
      <c r="AA774" s="33">
        <v>0.70433639022723604</v>
      </c>
      <c r="AC774" s="36">
        <f t="shared" ref="AC774:AC837" si="158">BETAINV(R774,0.45,0.45)</f>
        <v>0.83992950768147367</v>
      </c>
      <c r="AD774" s="36">
        <f t="shared" ref="AD774:AD837" si="159">BETAINV(S774,0.45,0.45)</f>
        <v>0.7238703603022274</v>
      </c>
      <c r="AE774" s="36">
        <f t="shared" ref="AE774:AE837" si="160">BETAINV(T774,0.45,0.45)</f>
        <v>1.3295089501143517E-4</v>
      </c>
      <c r="AF774" s="36">
        <f t="shared" ref="AF774:AF837" si="161">BETAINV(U774,0.45,0.45)</f>
        <v>0.72304854544904629</v>
      </c>
      <c r="AG774" s="36">
        <f t="shared" ref="AG774:AG837" si="162">BETAINV(V774,0.45,0.45)</f>
        <v>0.89962921638097137</v>
      </c>
      <c r="AH774" s="36">
        <f t="shared" ref="AH774:AH837" si="163">BETAINV(W774,0.45,0.45)</f>
        <v>7.4605375777295896E-2</v>
      </c>
      <c r="AI774" s="36">
        <f t="shared" ref="AI774:AI837" si="164">BETAINV(X774,0.45,0.45)</f>
        <v>0.7023408956884537</v>
      </c>
      <c r="AJ774" s="36">
        <f t="shared" ref="AJ774:AJ837" si="165">BETAINV(Y774,0.45,0.45)</f>
        <v>3.1686190686055445E-3</v>
      </c>
      <c r="AK774" s="36">
        <f t="shared" ref="AK774:AK837" si="166">BETAINV(Z774,0.45,0.45)</f>
        <v>0.90693637037425279</v>
      </c>
      <c r="AL774" s="36">
        <f t="shared" ref="AL774:AL837" si="167">BETAINV(AA774,0.45,0.45)</f>
        <v>0.81648755555836749</v>
      </c>
      <c r="AN774">
        <f>SQRT(Correlation)*$F774 + SQRT('CDO Param'!C$17 - Correlation)*HLOOKUP('CDO Param'!C$12,$C$4:$E$1004,$A774,FALSE) + SQRT(1-Correlation)*G774</f>
        <v>-1.6360350565012378</v>
      </c>
      <c r="AO774">
        <f>SQRT(Correlation)*$F774 + SQRT('CDO Param'!D$17 - Correlation)*HLOOKUP('CDO Param'!D$12,$C$4:$E$1004,$A774,FALSE) + SQRT(1-Correlation)*H774</f>
        <v>1.0469501266599843</v>
      </c>
      <c r="AP774">
        <f>SQRT(Correlation)*$F774 + SQRT('CDO Param'!E$17 - Correlation)*HLOOKUP('CDO Param'!E$12,$C$4:$E$1004,$A774,FALSE) + SQRT(1-Correlation)*I774</f>
        <v>-0.86793648716652927</v>
      </c>
      <c r="AQ774">
        <f>SQRT(Correlation)*$F774 + SQRT('CDO Param'!F$17 - Correlation)*HLOOKUP('CDO Param'!F$12,$C$4:$E$1004,$A774,FALSE) + SQRT(1-Correlation)*J774</f>
        <v>-0.48724526699568566</v>
      </c>
      <c r="AR774">
        <f>SQRT(Correlation)*$F774 + SQRT('CDO Param'!G$17 - Correlation)*HLOOKUP('CDO Param'!G$12,$C$4:$E$1004,$A774,FALSE) + SQRT(1-Correlation)*K774</f>
        <v>1.2407960887874512</v>
      </c>
      <c r="AS774">
        <f>SQRT(Correlation)*$F774 + SQRT('CDO Param'!H$17 - Correlation)*HLOOKUP('CDO Param'!H$12,$C$4:$E$1004,$A774,FALSE) + SQRT(1-Correlation)*L774</f>
        <v>-0.44144445534754501</v>
      </c>
      <c r="AT774">
        <f>SQRT(Correlation)*$F774 + SQRT('CDO Param'!I$17 - Correlation)*HLOOKUP('CDO Param'!I$12,$C$4:$E$1004,$A774,FALSE) + SQRT(1-Correlation)*M774</f>
        <v>-1.8312400436326852</v>
      </c>
      <c r="AU774">
        <f>SQRT(Correlation)*$F774 + SQRT('CDO Param'!J$17 - Correlation)*HLOOKUP('CDO Param'!J$12,$C$4:$E$1004,$A774,FALSE) + SQRT(1-Correlation)*N774</f>
        <v>-0.74513636288405638</v>
      </c>
      <c r="AV774">
        <f>SQRT(Correlation)*$F774 + SQRT('CDO Param'!K$17 - Correlation)*HLOOKUP('CDO Param'!K$12,$C$4:$E$1004,$A774,FALSE) + SQRT(1-Correlation)*O774</f>
        <v>-1.4289360835612026</v>
      </c>
      <c r="AW774">
        <f>SQRT(Correlation)*$F774 + SQRT('CDO Param'!L$17 - Correlation)*HLOOKUP('CDO Param'!L$12,$C$4:$E$1004,$A774,FALSE) + SQRT(1-Correlation)*P774</f>
        <v>-2.893765983884572E-2</v>
      </c>
      <c r="AY774" s="3">
        <f>IF(AN774&lt;'CDO Param'!C$13,1,0)</f>
        <v>0</v>
      </c>
      <c r="AZ774" s="3">
        <f>IF(AO774&lt;'CDO Param'!D$13,1,0)</f>
        <v>0</v>
      </c>
      <c r="BA774" s="3">
        <f>IF(AP774&lt;'CDO Param'!E$13,1,0)</f>
        <v>0</v>
      </c>
      <c r="BB774" s="3">
        <f>IF(AQ774&lt;'CDO Param'!F$13,1,0)</f>
        <v>0</v>
      </c>
      <c r="BC774" s="3">
        <f>IF(AR774&lt;'CDO Param'!G$13,1,0)</f>
        <v>0</v>
      </c>
      <c r="BD774" s="3">
        <f>IF(AS774&lt;'CDO Param'!H$13,1,0)</f>
        <v>0</v>
      </c>
      <c r="BE774" s="3">
        <f>IF(AT774&lt;'CDO Param'!I$13,1,0)</f>
        <v>1</v>
      </c>
      <c r="BF774" s="3">
        <f>IF(AU774&lt;'CDO Param'!J$13,1,0)</f>
        <v>0</v>
      </c>
      <c r="BG774" s="3">
        <f>IF(AV774&lt;'CDO Param'!K$13,1,0)</f>
        <v>0</v>
      </c>
      <c r="BH774" s="3">
        <f>IF(AW774&lt;'CDO Param'!L$13,1,0)</f>
        <v>0</v>
      </c>
      <c r="BJ774" s="37">
        <f>AY774*'CDO Param'!C$6*AC774</f>
        <v>0</v>
      </c>
      <c r="BK774" s="37">
        <f>AZ774*'CDO Param'!D$6*AD774</f>
        <v>0</v>
      </c>
      <c r="BL774" s="37">
        <f>BA774*'CDO Param'!E$6*AE774</f>
        <v>0</v>
      </c>
      <c r="BM774" s="37">
        <f>BB774*'CDO Param'!F$6*AF774</f>
        <v>0</v>
      </c>
      <c r="BN774" s="37">
        <f>BC774*'CDO Param'!G$6*AG774</f>
        <v>0</v>
      </c>
      <c r="BO774" s="37">
        <f>BD774*'CDO Param'!H$6*AH774</f>
        <v>0</v>
      </c>
      <c r="BP774" s="37">
        <f>BE774*'CDO Param'!I$6*AI774</f>
        <v>5618.7271655076293</v>
      </c>
      <c r="BQ774" s="37">
        <f>BF774*'CDO Param'!J$6*AJ774</f>
        <v>0</v>
      </c>
      <c r="BR774" s="37">
        <f>BG774*'CDO Param'!K$6*AK774</f>
        <v>0</v>
      </c>
      <c r="BS774" s="37">
        <f>BH774*'CDO Param'!L$6*AL774</f>
        <v>0</v>
      </c>
      <c r="BU774" s="38">
        <f t="shared" ref="BU774:BU837" si="168">SUM(BJ774:BS774)</f>
        <v>5618.7271655076293</v>
      </c>
      <c r="CE774" s="5">
        <f>BU774/'CDO Param'!$M$6</f>
        <v>5.8528407974037806E-2</v>
      </c>
      <c r="CF774" s="5">
        <f t="shared" ref="CF774:CF837" si="169">MIN(MAX(CE774-$CC$4,0),$CC$5)</f>
        <v>8.5284079740378035E-3</v>
      </c>
      <c r="CG774" s="5">
        <f t="shared" ref="CG774:CG837" si="170">CF774/$CC$5</f>
        <v>0.42642039870189019</v>
      </c>
    </row>
    <row r="775" spans="1:85" x14ac:dyDescent="0.2">
      <c r="A775" s="3">
        <v>772</v>
      </c>
      <c r="B775" s="3">
        <v>771</v>
      </c>
      <c r="C775">
        <v>0.73129513111780398</v>
      </c>
      <c r="D775">
        <v>0.19542767404345796</v>
      </c>
      <c r="E775">
        <v>0.13203361959313042</v>
      </c>
      <c r="F775">
        <v>0.66230086304130964</v>
      </c>
      <c r="G775">
        <v>1.186599547509104</v>
      </c>
      <c r="H775">
        <v>1.5227396943373606</v>
      </c>
      <c r="I775">
        <v>0.9607629181118682</v>
      </c>
      <c r="J775">
        <v>0.78383436630247161</v>
      </c>
      <c r="K775">
        <v>-1.1071870176238008</v>
      </c>
      <c r="L775">
        <v>1.4590250430046581</v>
      </c>
      <c r="M775">
        <v>-0.82727183325914666</v>
      </c>
      <c r="N775">
        <v>-0.4563707989291288</v>
      </c>
      <c r="O775">
        <v>1.348666955891531E-2</v>
      </c>
      <c r="P775">
        <v>1.4553415894624777</v>
      </c>
      <c r="R775" s="33">
        <v>0.78171054915604676</v>
      </c>
      <c r="S775" s="33">
        <v>0.20919966567736104</v>
      </c>
      <c r="T775" s="33">
        <v>1.8781039406909159E-2</v>
      </c>
      <c r="U775" s="33">
        <v>0.65292931192225279</v>
      </c>
      <c r="V775" s="33">
        <v>0.78294547730262642</v>
      </c>
      <c r="W775" s="33">
        <v>0.96463702524296802</v>
      </c>
      <c r="X775" s="33">
        <v>0.6544832585633189</v>
      </c>
      <c r="Y775" s="33">
        <v>0.90012667370034694</v>
      </c>
      <c r="Z775" s="33">
        <v>0.42900488173077111</v>
      </c>
      <c r="AA775" s="33">
        <v>0.28504724906992507</v>
      </c>
      <c r="AC775" s="36">
        <f t="shared" si="158"/>
        <v>0.90299259436825619</v>
      </c>
      <c r="AD775" s="36">
        <f t="shared" si="159"/>
        <v>8.8562961680217697E-2</v>
      </c>
      <c r="AE775" s="36">
        <f t="shared" si="160"/>
        <v>4.3247759476712261E-4</v>
      </c>
      <c r="AF775" s="36">
        <f t="shared" si="161"/>
        <v>0.74620964015455593</v>
      </c>
      <c r="AG775" s="36">
        <f t="shared" si="162"/>
        <v>0.90416210060864288</v>
      </c>
      <c r="AH775" s="36">
        <f t="shared" si="163"/>
        <v>0.99823609339720198</v>
      </c>
      <c r="AI775" s="36">
        <f t="shared" si="164"/>
        <v>0.74846155225593836</v>
      </c>
      <c r="AJ775" s="36">
        <f t="shared" si="165"/>
        <v>0.98238643913793333</v>
      </c>
      <c r="AK775" s="36">
        <f t="shared" si="166"/>
        <v>0.38120806344274971</v>
      </c>
      <c r="AL775" s="36">
        <f t="shared" si="167"/>
        <v>0.17018110953150792</v>
      </c>
      <c r="AN775">
        <f>SQRT(Correlation)*$F775 + SQRT('CDO Param'!C$17 - Correlation)*HLOOKUP('CDO Param'!C$12,$C$4:$E$1004,$A775,FALSE) + SQRT(1-Correlation)*G775</f>
        <v>1.3627827412562898</v>
      </c>
      <c r="AO775">
        <f>SQRT(Correlation)*$F775 + SQRT('CDO Param'!D$17 - Correlation)*HLOOKUP('CDO Param'!D$12,$C$4:$E$1004,$A775,FALSE) + SQRT(1-Correlation)*H775</f>
        <v>1.6816732843565043</v>
      </c>
      <c r="AP775">
        <f>SQRT(Correlation)*$F775 + SQRT('CDO Param'!E$17 - Correlation)*HLOOKUP('CDO Param'!E$12,$C$4:$E$1004,$A775,FALSE) + SQRT(1-Correlation)*I775</f>
        <v>1.3143801613425881</v>
      </c>
      <c r="AQ775">
        <f>SQRT(Correlation)*$F775 + SQRT('CDO Param'!F$17 - Correlation)*HLOOKUP('CDO Param'!F$12,$C$4:$E$1004,$A775,FALSE) + SQRT(1-Correlation)*J775</f>
        <v>0.98257210897229907</v>
      </c>
      <c r="AR775">
        <f>SQRT(Correlation)*$F775 + SQRT('CDO Param'!G$17 - Correlation)*HLOOKUP('CDO Param'!G$12,$C$4:$E$1004,$A775,FALSE) + SQRT(1-Correlation)*K775</f>
        <v>-0.81140829421492378</v>
      </c>
      <c r="AS775">
        <f>SQRT(Correlation)*$F775 + SQRT('CDO Param'!H$17 - Correlation)*HLOOKUP('CDO Param'!H$12,$C$4:$E$1004,$A775,FALSE) + SQRT(1-Correlation)*L775</f>
        <v>1.6212282587960576</v>
      </c>
      <c r="AT775">
        <f>SQRT(Correlation)*$F775 + SQRT('CDO Param'!I$17 - Correlation)*HLOOKUP('CDO Param'!I$12,$C$4:$E$1004,$A775,FALSE) + SQRT(1-Correlation)*M775</f>
        <v>-0.54585743393744612</v>
      </c>
      <c r="AU775">
        <f>SQRT(Correlation)*$F775 + SQRT('CDO Param'!J$17 - Correlation)*HLOOKUP('CDO Param'!J$12,$C$4:$E$1004,$A775,FALSE) + SQRT(1-Correlation)*N775</f>
        <v>-3.0030927118448514E-2</v>
      </c>
      <c r="AV775">
        <f>SQRT(Correlation)*$F775 + SQRT('CDO Param'!K$17 - Correlation)*HLOOKUP('CDO Param'!K$12,$C$4:$E$1004,$A775,FALSE) + SQRT(1-Correlation)*O775</f>
        <v>0.4157150057004545</v>
      </c>
      <c r="AW775">
        <f>SQRT(Correlation)*$F775 + SQRT('CDO Param'!L$17 - Correlation)*HLOOKUP('CDO Param'!L$12,$C$4:$E$1004,$A775,FALSE) + SQRT(1-Correlation)*P775</f>
        <v>1.7835786864249252</v>
      </c>
      <c r="AY775" s="3">
        <f>IF(AN775&lt;'CDO Param'!C$13,1,0)</f>
        <v>0</v>
      </c>
      <c r="AZ775" s="3">
        <f>IF(AO775&lt;'CDO Param'!D$13,1,0)</f>
        <v>0</v>
      </c>
      <c r="BA775" s="3">
        <f>IF(AP775&lt;'CDO Param'!E$13,1,0)</f>
        <v>0</v>
      </c>
      <c r="BB775" s="3">
        <f>IF(AQ775&lt;'CDO Param'!F$13,1,0)</f>
        <v>0</v>
      </c>
      <c r="BC775" s="3">
        <f>IF(AR775&lt;'CDO Param'!G$13,1,0)</f>
        <v>1</v>
      </c>
      <c r="BD775" s="3">
        <f>IF(AS775&lt;'CDO Param'!H$13,1,0)</f>
        <v>0</v>
      </c>
      <c r="BE775" s="3">
        <f>IF(AT775&lt;'CDO Param'!I$13,1,0)</f>
        <v>0</v>
      </c>
      <c r="BF775" s="3">
        <f>IF(AU775&lt;'CDO Param'!J$13,1,0)</f>
        <v>0</v>
      </c>
      <c r="BG775" s="3">
        <f>IF(AV775&lt;'CDO Param'!K$13,1,0)</f>
        <v>0</v>
      </c>
      <c r="BH775" s="3">
        <f>IF(AW775&lt;'CDO Param'!L$13,1,0)</f>
        <v>0</v>
      </c>
      <c r="BJ775" s="37">
        <f>AY775*'CDO Param'!C$6*AC775</f>
        <v>0</v>
      </c>
      <c r="BK775" s="37">
        <f>AZ775*'CDO Param'!D$6*AD775</f>
        <v>0</v>
      </c>
      <c r="BL775" s="37">
        <f>BA775*'CDO Param'!E$6*AE775</f>
        <v>0</v>
      </c>
      <c r="BM775" s="37">
        <f>BB775*'CDO Param'!F$6*AF775</f>
        <v>0</v>
      </c>
      <c r="BN775" s="37">
        <f>BC775*'CDO Param'!G$6*AG775</f>
        <v>9041.6210060864287</v>
      </c>
      <c r="BO775" s="37">
        <f>BD775*'CDO Param'!H$6*AH775</f>
        <v>0</v>
      </c>
      <c r="BP775" s="37">
        <f>BE775*'CDO Param'!I$6*AI775</f>
        <v>0</v>
      </c>
      <c r="BQ775" s="37">
        <f>BF775*'CDO Param'!J$6*AJ775</f>
        <v>0</v>
      </c>
      <c r="BR775" s="37">
        <f>BG775*'CDO Param'!K$6*AK775</f>
        <v>0</v>
      </c>
      <c r="BS775" s="37">
        <f>BH775*'CDO Param'!L$6*AL775</f>
        <v>0</v>
      </c>
      <c r="BU775" s="38">
        <f t="shared" si="168"/>
        <v>9041.6210060864287</v>
      </c>
      <c r="CE775" s="5">
        <f>BU775/'CDO Param'!$M$6</f>
        <v>9.4183552146733629E-2</v>
      </c>
      <c r="CF775" s="5">
        <f t="shared" si="169"/>
        <v>0.02</v>
      </c>
      <c r="CG775" s="5">
        <f t="shared" si="170"/>
        <v>1</v>
      </c>
    </row>
    <row r="776" spans="1:85" x14ac:dyDescent="0.2">
      <c r="A776" s="3">
        <v>773</v>
      </c>
      <c r="B776" s="3">
        <v>772</v>
      </c>
      <c r="C776">
        <v>0.42049123294418678</v>
      </c>
      <c r="D776">
        <v>-0.7587823347421363</v>
      </c>
      <c r="E776">
        <v>0.31343461159849539</v>
      </c>
      <c r="F776">
        <v>2.0326115190982819</v>
      </c>
      <c r="G776">
        <v>-0.57471766012895387</v>
      </c>
      <c r="H776">
        <v>-1.871449057944119</v>
      </c>
      <c r="I776">
        <v>2.3391112335957587</v>
      </c>
      <c r="J776">
        <v>0.16084868548205122</v>
      </c>
      <c r="K776">
        <v>-0.34779986890498549</v>
      </c>
      <c r="L776">
        <v>0.44646640162682161</v>
      </c>
      <c r="M776">
        <v>4.8978563427226618E-2</v>
      </c>
      <c r="N776">
        <v>0.7518315214838367</v>
      </c>
      <c r="O776">
        <v>-0.40488544073014054</v>
      </c>
      <c r="P776">
        <v>-1.177295416709967</v>
      </c>
      <c r="R776" s="33">
        <v>0.78911511823028102</v>
      </c>
      <c r="S776" s="33">
        <v>0.65779209633255009</v>
      </c>
      <c r="T776" s="33">
        <v>0.5117630611694246</v>
      </c>
      <c r="U776" s="33">
        <v>0.20176907451905732</v>
      </c>
      <c r="V776" s="33">
        <v>0.13283544179649812</v>
      </c>
      <c r="W776" s="33">
        <v>0.5652702737437888</v>
      </c>
      <c r="X776" s="33">
        <v>0.49749081185902039</v>
      </c>
      <c r="Y776" s="33">
        <v>0.32807491455603155</v>
      </c>
      <c r="Z776" s="33">
        <v>0.95508894322211335</v>
      </c>
      <c r="AA776" s="33">
        <v>0.17986873405979423</v>
      </c>
      <c r="AC776" s="36">
        <f t="shared" si="158"/>
        <v>0.90990017474019658</v>
      </c>
      <c r="AD776" s="36">
        <f t="shared" si="159"/>
        <v>0.75323205193863196</v>
      </c>
      <c r="AE776" s="36">
        <f t="shared" si="160"/>
        <v>0.51988588369290545</v>
      </c>
      <c r="AF776" s="36">
        <f t="shared" si="161"/>
        <v>8.1943455324833533E-2</v>
      </c>
      <c r="AG776" s="36">
        <f t="shared" si="162"/>
        <v>3.3000296268503107E-2</v>
      </c>
      <c r="AH776" s="36">
        <f t="shared" si="163"/>
        <v>0.60939182381083645</v>
      </c>
      <c r="AI776" s="36">
        <f t="shared" si="164"/>
        <v>0.49575695097396633</v>
      </c>
      <c r="AJ776" s="36">
        <f t="shared" si="165"/>
        <v>0.22678018508853376</v>
      </c>
      <c r="AK776" s="36">
        <f t="shared" si="166"/>
        <v>0.99700119362741679</v>
      </c>
      <c r="AL776" s="36">
        <f t="shared" si="167"/>
        <v>6.3938997343615717E-2</v>
      </c>
      <c r="AN776">
        <f>SQRT(Correlation)*$F776 + SQRT('CDO Param'!C$17 - Correlation)*HLOOKUP('CDO Param'!C$12,$C$4:$E$1004,$A776,FALSE) + SQRT(1-Correlation)*G776</f>
        <v>-9.7648722626142437E-3</v>
      </c>
      <c r="AO776">
        <f>SQRT(Correlation)*$F776 + SQRT('CDO Param'!D$17 - Correlation)*HLOOKUP('CDO Param'!D$12,$C$4:$E$1004,$A776,FALSE) + SQRT(1-Correlation)*H776</f>
        <v>-1.2399522914275578</v>
      </c>
      <c r="AP776">
        <f>SQRT(Correlation)*$F776 + SQRT('CDO Param'!E$17 - Correlation)*HLOOKUP('CDO Param'!E$12,$C$4:$E$1004,$A776,FALSE) + SQRT(1-Correlation)*I776</f>
        <v>2.9730954825444957</v>
      </c>
      <c r="AQ776">
        <f>SQRT(Correlation)*$F776 + SQRT('CDO Param'!F$17 - Correlation)*HLOOKUP('CDO Param'!F$12,$C$4:$E$1004,$A776,FALSE) + SQRT(1-Correlation)*J776</f>
        <v>0.86544877109829121</v>
      </c>
      <c r="AR776">
        <f>SQRT(Correlation)*$F776 + SQRT('CDO Param'!G$17 - Correlation)*HLOOKUP('CDO Param'!G$12,$C$4:$E$1004,$A776,FALSE) + SQRT(1-Correlation)*K776</f>
        <v>0.3829023829737711</v>
      </c>
      <c r="AS776">
        <f>SQRT(Correlation)*$F776 + SQRT('CDO Param'!H$17 - Correlation)*HLOOKUP('CDO Param'!H$12,$C$4:$E$1004,$A776,FALSE) + SQRT(1-Correlation)*L776</f>
        <v>0.95901539136047431</v>
      </c>
      <c r="AT776">
        <f>SQRT(Correlation)*$F776 + SQRT('CDO Param'!I$17 - Correlation)*HLOOKUP('CDO Param'!I$12,$C$4:$E$1004,$A776,FALSE) + SQRT(1-Correlation)*M776</f>
        <v>0.75931945475400664</v>
      </c>
      <c r="AU776">
        <f>SQRT(Correlation)*$F776 + SQRT('CDO Param'!J$17 - Correlation)*HLOOKUP('CDO Param'!J$12,$C$4:$E$1004,$A776,FALSE) + SQRT(1-Correlation)*N776</f>
        <v>1.4672697303294877</v>
      </c>
      <c r="AV776">
        <f>SQRT(Correlation)*$F776 + SQRT('CDO Param'!K$17 - Correlation)*HLOOKUP('CDO Param'!K$12,$C$4:$E$1004,$A776,FALSE) + SQRT(1-Correlation)*O776</f>
        <v>0.36991166770536033</v>
      </c>
      <c r="AW776">
        <f>SQRT(Correlation)*$F776 + SQRT('CDO Param'!L$17 - Correlation)*HLOOKUP('CDO Param'!L$12,$C$4:$E$1004,$A776,FALSE) + SQRT(1-Correlation)*P776</f>
        <v>-0.36286077575429954</v>
      </c>
      <c r="AY776" s="3">
        <f>IF(AN776&lt;'CDO Param'!C$13,1,0)</f>
        <v>0</v>
      </c>
      <c r="AZ776" s="3">
        <f>IF(AO776&lt;'CDO Param'!D$13,1,0)</f>
        <v>0</v>
      </c>
      <c r="BA776" s="3">
        <f>IF(AP776&lt;'CDO Param'!E$13,1,0)</f>
        <v>0</v>
      </c>
      <c r="BB776" s="3">
        <f>IF(AQ776&lt;'CDO Param'!F$13,1,0)</f>
        <v>0</v>
      </c>
      <c r="BC776" s="3">
        <f>IF(AR776&lt;'CDO Param'!G$13,1,0)</f>
        <v>0</v>
      </c>
      <c r="BD776" s="3">
        <f>IF(AS776&lt;'CDO Param'!H$13,1,0)</f>
        <v>0</v>
      </c>
      <c r="BE776" s="3">
        <f>IF(AT776&lt;'CDO Param'!I$13,1,0)</f>
        <v>0</v>
      </c>
      <c r="BF776" s="3">
        <f>IF(AU776&lt;'CDO Param'!J$13,1,0)</f>
        <v>0</v>
      </c>
      <c r="BG776" s="3">
        <f>IF(AV776&lt;'CDO Param'!K$13,1,0)</f>
        <v>0</v>
      </c>
      <c r="BH776" s="3">
        <f>IF(AW776&lt;'CDO Param'!L$13,1,0)</f>
        <v>0</v>
      </c>
      <c r="BJ776" s="37">
        <f>AY776*'CDO Param'!C$6*AC776</f>
        <v>0</v>
      </c>
      <c r="BK776" s="37">
        <f>AZ776*'CDO Param'!D$6*AD776</f>
        <v>0</v>
      </c>
      <c r="BL776" s="37">
        <f>BA776*'CDO Param'!E$6*AE776</f>
        <v>0</v>
      </c>
      <c r="BM776" s="37">
        <f>BB776*'CDO Param'!F$6*AF776</f>
        <v>0</v>
      </c>
      <c r="BN776" s="37">
        <f>BC776*'CDO Param'!G$6*AG776</f>
        <v>0</v>
      </c>
      <c r="BO776" s="37">
        <f>BD776*'CDO Param'!H$6*AH776</f>
        <v>0</v>
      </c>
      <c r="BP776" s="37">
        <f>BE776*'CDO Param'!I$6*AI776</f>
        <v>0</v>
      </c>
      <c r="BQ776" s="37">
        <f>BF776*'CDO Param'!J$6*AJ776</f>
        <v>0</v>
      </c>
      <c r="BR776" s="37">
        <f>BG776*'CDO Param'!K$6*AK776</f>
        <v>0</v>
      </c>
      <c r="BS776" s="37">
        <f>BH776*'CDO Param'!L$6*AL776</f>
        <v>0</v>
      </c>
      <c r="BU776" s="38">
        <f t="shared" si="168"/>
        <v>0</v>
      </c>
      <c r="CE776" s="5">
        <f>BU776/'CDO Param'!$M$6</f>
        <v>0</v>
      </c>
      <c r="CF776" s="5">
        <f t="shared" si="169"/>
        <v>0</v>
      </c>
      <c r="CG776" s="5">
        <f t="shared" si="170"/>
        <v>0</v>
      </c>
    </row>
    <row r="777" spans="1:85" x14ac:dyDescent="0.2">
      <c r="A777" s="3">
        <v>774</v>
      </c>
      <c r="B777" s="3">
        <v>773</v>
      </c>
      <c r="C777">
        <v>-1.3156181921658572</v>
      </c>
      <c r="D777">
        <v>-0.91733681983896531</v>
      </c>
      <c r="E777">
        <v>0.1850753506005276</v>
      </c>
      <c r="F777">
        <v>-0.25341250875499099</v>
      </c>
      <c r="G777">
        <v>-0.31237505027092993</v>
      </c>
      <c r="H777">
        <v>0.2166200374631444</v>
      </c>
      <c r="I777">
        <v>0.42264446165063418</v>
      </c>
      <c r="J777">
        <v>-0.89794866653392091</v>
      </c>
      <c r="K777">
        <v>0.45580009100376628</v>
      </c>
      <c r="L777">
        <v>-1.6672720448696055</v>
      </c>
      <c r="M777">
        <v>-0.84114390119793825</v>
      </c>
      <c r="N777">
        <v>0.36129904401605017</v>
      </c>
      <c r="O777">
        <v>-0.44006810639984906</v>
      </c>
      <c r="P777">
        <v>-0.33037622415577061</v>
      </c>
      <c r="R777" s="33">
        <v>5.3813342961395783E-2</v>
      </c>
      <c r="S777" s="33">
        <v>0.44085515217895394</v>
      </c>
      <c r="T777" s="33">
        <v>0.45254267167884049</v>
      </c>
      <c r="U777" s="33">
        <v>0.8846829062722078</v>
      </c>
      <c r="V777" s="33">
        <v>0.86560571699664268</v>
      </c>
      <c r="W777" s="33">
        <v>0.23528556257266811</v>
      </c>
      <c r="X777" s="33">
        <v>0.44445015883280437</v>
      </c>
      <c r="Y777" s="33">
        <v>0.87381950294311139</v>
      </c>
      <c r="Z777" s="33">
        <v>0.28438596487249523</v>
      </c>
      <c r="AA777" s="33">
        <v>0.67491161202774919</v>
      </c>
      <c r="AC777" s="36">
        <f t="shared" si="158"/>
        <v>4.4795028556169425E-3</v>
      </c>
      <c r="AD777" s="36">
        <f t="shared" si="159"/>
        <v>0.40071564606756438</v>
      </c>
      <c r="AE777" s="36">
        <f t="shared" si="160"/>
        <v>0.42012656527182768</v>
      </c>
      <c r="AF777" s="36">
        <f t="shared" si="161"/>
        <v>0.9758168659000952</v>
      </c>
      <c r="AG777" s="36">
        <f t="shared" si="162"/>
        <v>0.96614421285630114</v>
      </c>
      <c r="AH777" s="36">
        <f t="shared" si="163"/>
        <v>0.11380465127991281</v>
      </c>
      <c r="AI777" s="36">
        <f t="shared" si="164"/>
        <v>0.40666975164977687</v>
      </c>
      <c r="AJ777" s="36">
        <f t="shared" si="165"/>
        <v>0.97052132132708913</v>
      </c>
      <c r="AK777" s="36">
        <f t="shared" si="166"/>
        <v>0.1693651708047032</v>
      </c>
      <c r="AL777" s="36">
        <f t="shared" si="167"/>
        <v>0.77736022105153013</v>
      </c>
      <c r="AN777">
        <f>SQRT(Correlation)*$F777 + SQRT('CDO Param'!C$17 - Correlation)*HLOOKUP('CDO Param'!C$12,$C$4:$E$1004,$A777,FALSE) + SQRT(1-Correlation)*G777</f>
        <v>-0.50621208163208098</v>
      </c>
      <c r="AO777">
        <f>SQRT(Correlation)*$F777 + SQRT('CDO Param'!D$17 - Correlation)*HLOOKUP('CDO Param'!D$12,$C$4:$E$1004,$A777,FALSE) + SQRT(1-Correlation)*H777</f>
        <v>-4.3632771479984178E-3</v>
      </c>
      <c r="AP777">
        <f>SQRT(Correlation)*$F777 + SQRT('CDO Param'!E$17 - Correlation)*HLOOKUP('CDO Param'!E$12,$C$4:$E$1004,$A777,FALSE) + SQRT(1-Correlation)*I777</f>
        <v>-2.7260185421130012E-2</v>
      </c>
      <c r="AQ777">
        <f>SQRT(Correlation)*$F777 + SQRT('CDO Param'!F$17 - Correlation)*HLOOKUP('CDO Param'!F$12,$C$4:$E$1004,$A777,FALSE) + SQRT(1-Correlation)*J777</f>
        <v>-0.89062086748153568</v>
      </c>
      <c r="AR777">
        <f>SQRT(Correlation)*$F777 + SQRT('CDO Param'!G$17 - Correlation)*HLOOKUP('CDO Param'!G$12,$C$4:$E$1004,$A777,FALSE) + SQRT(1-Correlation)*K777</f>
        <v>0.39365796855110274</v>
      </c>
      <c r="AS777">
        <f>SQRT(Correlation)*$F777 + SQRT('CDO Param'!H$17 - Correlation)*HLOOKUP('CDO Param'!H$12,$C$4:$E$1004,$A777,FALSE) + SQRT(1-Correlation)*L777</f>
        <v>-1.7915802309866817</v>
      </c>
      <c r="AT777">
        <f>SQRT(Correlation)*$F777 + SQRT('CDO Param'!I$17 - Correlation)*HLOOKUP('CDO Param'!I$12,$C$4:$E$1004,$A777,FALSE) + SQRT(1-Correlation)*M777</f>
        <v>-0.83673113535761012</v>
      </c>
      <c r="AU777">
        <f>SQRT(Correlation)*$F777 + SQRT('CDO Param'!J$17 - Correlation)*HLOOKUP('CDO Param'!J$12,$C$4:$E$1004,$A777,FALSE) + SQRT(1-Correlation)*N777</f>
        <v>-8.5457558542993306E-2</v>
      </c>
      <c r="AV777">
        <f>SQRT(Correlation)*$F777 + SQRT('CDO Param'!K$17 - Correlation)*HLOOKUP('CDO Param'!K$12,$C$4:$E$1004,$A777,FALSE) + SQRT(1-Correlation)*O777</f>
        <v>-0.84570118974889075</v>
      </c>
      <c r="AW777">
        <f>SQRT(Correlation)*$F777 + SQRT('CDO Param'!L$17 - Correlation)*HLOOKUP('CDO Param'!L$12,$C$4:$E$1004,$A777,FALSE) + SQRT(1-Correlation)*P777</f>
        <v>-0.74163833313220984</v>
      </c>
      <c r="AY777" s="3">
        <f>IF(AN777&lt;'CDO Param'!C$13,1,0)</f>
        <v>0</v>
      </c>
      <c r="AZ777" s="3">
        <f>IF(AO777&lt;'CDO Param'!D$13,1,0)</f>
        <v>0</v>
      </c>
      <c r="BA777" s="3">
        <f>IF(AP777&lt;'CDO Param'!E$13,1,0)</f>
        <v>0</v>
      </c>
      <c r="BB777" s="3">
        <f>IF(AQ777&lt;'CDO Param'!F$13,1,0)</f>
        <v>0</v>
      </c>
      <c r="BC777" s="3">
        <f>IF(AR777&lt;'CDO Param'!G$13,1,0)</f>
        <v>0</v>
      </c>
      <c r="BD777" s="3">
        <f>IF(AS777&lt;'CDO Param'!H$13,1,0)</f>
        <v>0</v>
      </c>
      <c r="BE777" s="3">
        <f>IF(AT777&lt;'CDO Param'!I$13,1,0)</f>
        <v>0</v>
      </c>
      <c r="BF777" s="3">
        <f>IF(AU777&lt;'CDO Param'!J$13,1,0)</f>
        <v>0</v>
      </c>
      <c r="BG777" s="3">
        <f>IF(AV777&lt;'CDO Param'!K$13,1,0)</f>
        <v>0</v>
      </c>
      <c r="BH777" s="3">
        <f>IF(AW777&lt;'CDO Param'!L$13,1,0)</f>
        <v>1</v>
      </c>
      <c r="BJ777" s="37">
        <f>AY777*'CDO Param'!C$6*AC777</f>
        <v>0</v>
      </c>
      <c r="BK777" s="37">
        <f>AZ777*'CDO Param'!D$6*AD777</f>
        <v>0</v>
      </c>
      <c r="BL777" s="37">
        <f>BA777*'CDO Param'!E$6*AE777</f>
        <v>0</v>
      </c>
      <c r="BM777" s="37">
        <f>BB777*'CDO Param'!F$6*AF777</f>
        <v>0</v>
      </c>
      <c r="BN777" s="37">
        <f>BC777*'CDO Param'!G$6*AG777</f>
        <v>0</v>
      </c>
      <c r="BO777" s="37">
        <f>BD777*'CDO Param'!H$6*AH777</f>
        <v>0</v>
      </c>
      <c r="BP777" s="37">
        <f>BE777*'CDO Param'!I$6*AI777</f>
        <v>0</v>
      </c>
      <c r="BQ777" s="37">
        <f>BF777*'CDO Param'!J$6*AJ777</f>
        <v>0</v>
      </c>
      <c r="BR777" s="37">
        <f>BG777*'CDO Param'!K$6*AK777</f>
        <v>0</v>
      </c>
      <c r="BS777" s="37">
        <f>BH777*'CDO Param'!L$6*AL777</f>
        <v>7773.6022105153015</v>
      </c>
      <c r="BU777" s="38">
        <f t="shared" si="168"/>
        <v>7773.6022105153015</v>
      </c>
      <c r="CE777" s="5">
        <f>BU777/'CDO Param'!$M$6</f>
        <v>8.0975023026201062E-2</v>
      </c>
      <c r="CF777" s="5">
        <f t="shared" si="169"/>
        <v>0.02</v>
      </c>
      <c r="CG777" s="5">
        <f t="shared" si="170"/>
        <v>1</v>
      </c>
    </row>
    <row r="778" spans="1:85" x14ac:dyDescent="0.2">
      <c r="A778" s="3">
        <v>775</v>
      </c>
      <c r="B778" s="3">
        <v>774</v>
      </c>
      <c r="C778">
        <v>1.8056834960589185</v>
      </c>
      <c r="D778">
        <v>-0.27937403501709923</v>
      </c>
      <c r="E778">
        <v>-0.31059698812896386</v>
      </c>
      <c r="F778">
        <v>0.30493310987367295</v>
      </c>
      <c r="G778">
        <v>0.98424607131164521</v>
      </c>
      <c r="H778">
        <v>1.3591215974884108</v>
      </c>
      <c r="I778">
        <v>1.1870702110172715</v>
      </c>
      <c r="J778">
        <v>-1.1280008038738742E-2</v>
      </c>
      <c r="K778">
        <v>1.114603946916759</v>
      </c>
      <c r="L778">
        <v>1.27861767396098</v>
      </c>
      <c r="M778">
        <v>0.33594119486224372</v>
      </c>
      <c r="N778">
        <v>-0.43290356188663282</v>
      </c>
      <c r="O778">
        <v>-1.7406046026735567</v>
      </c>
      <c r="P778">
        <v>-2.2942913346923888</v>
      </c>
      <c r="R778" s="33">
        <v>0.23946335038145228</v>
      </c>
      <c r="S778" s="33">
        <v>0.66052986106859979</v>
      </c>
      <c r="T778" s="33">
        <v>0.52537497995671578</v>
      </c>
      <c r="U778" s="33">
        <v>0.97728813252285507</v>
      </c>
      <c r="V778" s="33">
        <v>0.2816433116242491</v>
      </c>
      <c r="W778" s="33">
        <v>0.57913846875500796</v>
      </c>
      <c r="X778" s="33">
        <v>0.5802443654184436</v>
      </c>
      <c r="Y778" s="33">
        <v>0.1670495877820298</v>
      </c>
      <c r="Z778" s="33">
        <v>0.60242185257488012</v>
      </c>
      <c r="AA778" s="33">
        <v>0.90407622601095416</v>
      </c>
      <c r="AC778" s="36">
        <f t="shared" si="158"/>
        <v>0.11813131798169635</v>
      </c>
      <c r="AD778" s="36">
        <f t="shared" si="159"/>
        <v>0.75715363394053292</v>
      </c>
      <c r="AE778" s="36">
        <f t="shared" si="160"/>
        <v>0.54285187513591815</v>
      </c>
      <c r="AF778" s="36">
        <f t="shared" si="161"/>
        <v>0.99934031998240291</v>
      </c>
      <c r="AG778" s="36">
        <f t="shared" si="162"/>
        <v>0.16599946700686033</v>
      </c>
      <c r="AH778" s="36">
        <f t="shared" si="163"/>
        <v>0.63207837780542386</v>
      </c>
      <c r="AI778" s="36">
        <f t="shared" si="164"/>
        <v>0.63387452768793273</v>
      </c>
      <c r="AJ778" s="36">
        <f t="shared" si="165"/>
        <v>5.4455846694898537E-2</v>
      </c>
      <c r="AK778" s="36">
        <f t="shared" si="166"/>
        <v>0.66942673205326741</v>
      </c>
      <c r="AL778" s="36">
        <f t="shared" si="167"/>
        <v>0.98388771777444883</v>
      </c>
      <c r="AN778">
        <f>SQRT(Correlation)*$F778 + SQRT('CDO Param'!C$17 - Correlation)*HLOOKUP('CDO Param'!C$12,$C$4:$E$1004,$A778,FALSE) + SQRT(1-Correlation)*G778</f>
        <v>0.99065667021550363</v>
      </c>
      <c r="AO778">
        <f>SQRT(Correlation)*$F778 + SQRT('CDO Param'!D$17 - Correlation)*HLOOKUP('CDO Param'!D$12,$C$4:$E$1004,$A778,FALSE) + SQRT(1-Correlation)*H778</f>
        <v>1.3462948207472993</v>
      </c>
      <c r="AP778">
        <f>SQRT(Correlation)*$F778 + SQRT('CDO Param'!E$17 - Correlation)*HLOOKUP('CDO Param'!E$12,$C$4:$E$1004,$A778,FALSE) + SQRT(1-Correlation)*I778</f>
        <v>1.7003209466318607</v>
      </c>
      <c r="AQ778">
        <f>SQRT(Correlation)*$F778 + SQRT('CDO Param'!F$17 - Correlation)*HLOOKUP('CDO Param'!F$12,$C$4:$E$1004,$A778,FALSE) + SQRT(1-Correlation)*J778</f>
        <v>1.6275562985385787E-2</v>
      </c>
      <c r="AR778">
        <f>SQRT(Correlation)*$F778 + SQRT('CDO Param'!G$17 - Correlation)*HLOOKUP('CDO Param'!G$12,$C$4:$E$1004,$A778,FALSE) + SQRT(1-Correlation)*K778</f>
        <v>1.0843828665947235</v>
      </c>
      <c r="AS778">
        <f>SQRT(Correlation)*$F778 + SQRT('CDO Param'!H$17 - Correlation)*HLOOKUP('CDO Param'!H$12,$C$4:$E$1004,$A778,FALSE) + SQRT(1-Correlation)*L778</f>
        <v>1.2699220930692898</v>
      </c>
      <c r="AT778">
        <f>SQRT(Correlation)*$F778 + SQRT('CDO Param'!I$17 - Correlation)*HLOOKUP('CDO Param'!I$12,$C$4:$E$1004,$A778,FALSE) + SQRT(1-Correlation)*M778</f>
        <v>0.34567851890655643</v>
      </c>
      <c r="AU778">
        <f>SQRT(Correlation)*$F778 + SQRT('CDO Param'!J$17 - Correlation)*HLOOKUP('CDO Param'!J$12,$C$4:$E$1004,$A778,FALSE) + SQRT(1-Correlation)*N778</f>
        <v>0.1634788849980508</v>
      </c>
      <c r="AV778">
        <f>SQRT(Correlation)*$F778 + SQRT('CDO Param'!K$17 - Correlation)*HLOOKUP('CDO Param'!K$12,$C$4:$E$1004,$A778,FALSE) + SQRT(1-Correlation)*O778</f>
        <v>-1.0771152512397775</v>
      </c>
      <c r="AW778">
        <f>SQRT(Correlation)*$F778 + SQRT('CDO Param'!L$17 - Correlation)*HLOOKUP('CDO Param'!L$12,$C$4:$E$1004,$A778,FALSE) + SQRT(1-Correlation)*P778</f>
        <v>-1.6023886062582142</v>
      </c>
      <c r="AY778" s="3">
        <f>IF(AN778&lt;'CDO Param'!C$13,1,0)</f>
        <v>0</v>
      </c>
      <c r="AZ778" s="3">
        <f>IF(AO778&lt;'CDO Param'!D$13,1,0)</f>
        <v>0</v>
      </c>
      <c r="BA778" s="3">
        <f>IF(AP778&lt;'CDO Param'!E$13,1,0)</f>
        <v>0</v>
      </c>
      <c r="BB778" s="3">
        <f>IF(AQ778&lt;'CDO Param'!F$13,1,0)</f>
        <v>0</v>
      </c>
      <c r="BC778" s="3">
        <f>IF(AR778&lt;'CDO Param'!G$13,1,0)</f>
        <v>0</v>
      </c>
      <c r="BD778" s="3">
        <f>IF(AS778&lt;'CDO Param'!H$13,1,0)</f>
        <v>0</v>
      </c>
      <c r="BE778" s="3">
        <f>IF(AT778&lt;'CDO Param'!I$13,1,0)</f>
        <v>0</v>
      </c>
      <c r="BF778" s="3">
        <f>IF(AU778&lt;'CDO Param'!J$13,1,0)</f>
        <v>0</v>
      </c>
      <c r="BG778" s="3">
        <f>IF(AV778&lt;'CDO Param'!K$13,1,0)</f>
        <v>0</v>
      </c>
      <c r="BH778" s="3">
        <f>IF(AW778&lt;'CDO Param'!L$13,1,0)</f>
        <v>1</v>
      </c>
      <c r="BJ778" s="37">
        <f>AY778*'CDO Param'!C$6*AC778</f>
        <v>0</v>
      </c>
      <c r="BK778" s="37">
        <f>AZ778*'CDO Param'!D$6*AD778</f>
        <v>0</v>
      </c>
      <c r="BL778" s="37">
        <f>BA778*'CDO Param'!E$6*AE778</f>
        <v>0</v>
      </c>
      <c r="BM778" s="37">
        <f>BB778*'CDO Param'!F$6*AF778</f>
        <v>0</v>
      </c>
      <c r="BN778" s="37">
        <f>BC778*'CDO Param'!G$6*AG778</f>
        <v>0</v>
      </c>
      <c r="BO778" s="37">
        <f>BD778*'CDO Param'!H$6*AH778</f>
        <v>0</v>
      </c>
      <c r="BP778" s="37">
        <f>BE778*'CDO Param'!I$6*AI778</f>
        <v>0</v>
      </c>
      <c r="BQ778" s="37">
        <f>BF778*'CDO Param'!J$6*AJ778</f>
        <v>0</v>
      </c>
      <c r="BR778" s="37">
        <f>BG778*'CDO Param'!K$6*AK778</f>
        <v>0</v>
      </c>
      <c r="BS778" s="37">
        <f>BH778*'CDO Param'!L$6*AL778</f>
        <v>9838.877177744489</v>
      </c>
      <c r="BU778" s="38">
        <f t="shared" si="168"/>
        <v>9838.877177744489</v>
      </c>
      <c r="CE778" s="5">
        <f>BU778/'CDO Param'!$M$6</f>
        <v>0.10248830393483843</v>
      </c>
      <c r="CF778" s="5">
        <f t="shared" si="169"/>
        <v>0.02</v>
      </c>
      <c r="CG778" s="5">
        <f t="shared" si="170"/>
        <v>1</v>
      </c>
    </row>
    <row r="779" spans="1:85" x14ac:dyDescent="0.2">
      <c r="A779" s="3">
        <v>776</v>
      </c>
      <c r="B779" s="3">
        <v>775</v>
      </c>
      <c r="C779">
        <v>2.0351308194221929</v>
      </c>
      <c r="D779">
        <v>1.5874775272095576</v>
      </c>
      <c r="E779">
        <v>-0.24064206627372187</v>
      </c>
      <c r="F779">
        <v>-0.21374717107391916</v>
      </c>
      <c r="G779">
        <v>-1.0062581168313045</v>
      </c>
      <c r="H779">
        <v>-1.030464318318991</v>
      </c>
      <c r="I779">
        <v>3.583181751309894E-2</v>
      </c>
      <c r="J779">
        <v>0.54411657401942648</v>
      </c>
      <c r="K779">
        <v>4.4958596845390275E-2</v>
      </c>
      <c r="L779">
        <v>1.028481619869126</v>
      </c>
      <c r="M779">
        <v>0.4048820301250089</v>
      </c>
      <c r="N779">
        <v>1.0726989785325713</v>
      </c>
      <c r="O779">
        <v>-0.27714918360288721</v>
      </c>
      <c r="P779">
        <v>0.60001639212714508</v>
      </c>
      <c r="R779" s="33">
        <v>0.80913056610577305</v>
      </c>
      <c r="S779" s="33">
        <v>5.7424539726890877E-2</v>
      </c>
      <c r="T779" s="33">
        <v>0.13423918985493444</v>
      </c>
      <c r="U779" s="33">
        <v>0.15806389188303793</v>
      </c>
      <c r="V779" s="33">
        <v>0.57983087821855717</v>
      </c>
      <c r="W779" s="33">
        <v>0.21757021929024264</v>
      </c>
      <c r="X779" s="33">
        <v>0.70267561110792476</v>
      </c>
      <c r="Y779" s="33">
        <v>0.8689958908916432</v>
      </c>
      <c r="Z779" s="33">
        <v>0.21393821584709838</v>
      </c>
      <c r="AA779" s="33">
        <v>0.65959374218228917</v>
      </c>
      <c r="AC779" s="36">
        <f t="shared" si="158"/>
        <v>0.92729991146113644</v>
      </c>
      <c r="AD779" s="36">
        <f t="shared" si="159"/>
        <v>5.1736673236860856E-3</v>
      </c>
      <c r="AE779" s="36">
        <f t="shared" si="160"/>
        <v>3.3770151305982037E-2</v>
      </c>
      <c r="AF779" s="36">
        <f t="shared" si="161"/>
        <v>4.8277137028719511E-2</v>
      </c>
      <c r="AG779" s="36">
        <f t="shared" si="162"/>
        <v>0.6332031974223612</v>
      </c>
      <c r="AH779" s="36">
        <f t="shared" si="163"/>
        <v>9.6325428762526116E-2</v>
      </c>
      <c r="AI779" s="36">
        <f t="shared" si="164"/>
        <v>0.81436309056296108</v>
      </c>
      <c r="AJ779" s="36">
        <f t="shared" si="165"/>
        <v>0.96798989168890948</v>
      </c>
      <c r="AK779" s="36">
        <f t="shared" si="166"/>
        <v>9.2917721872750894E-2</v>
      </c>
      <c r="AL779" s="36">
        <f t="shared" si="167"/>
        <v>0.75581536374169989</v>
      </c>
      <c r="AN779">
        <f>SQRT(Correlation)*$F779 + SQRT('CDO Param'!C$17 - Correlation)*HLOOKUP('CDO Param'!C$12,$C$4:$E$1004,$A779,FALSE) + SQRT(1-Correlation)*G779</f>
        <v>-0.79770983447251953</v>
      </c>
      <c r="AO779">
        <f>SQRT(Correlation)*$F779 + SQRT('CDO Param'!D$17 - Correlation)*HLOOKUP('CDO Param'!D$12,$C$4:$E$1004,$A779,FALSE) + SQRT(1-Correlation)*H779</f>
        <v>-0.82067385353313327</v>
      </c>
      <c r="AP779">
        <f>SQRT(Correlation)*$F779 + SQRT('CDO Param'!E$17 - Correlation)*HLOOKUP('CDO Param'!E$12,$C$4:$E$1004,$A779,FALSE) + SQRT(1-Correlation)*I779</f>
        <v>0.50484525977976868</v>
      </c>
      <c r="AQ779">
        <f>SQRT(Correlation)*$F779 + SQRT('CDO Param'!F$17 - Correlation)*HLOOKUP('CDO Param'!F$12,$C$4:$E$1004,$A779,FALSE) + SQRT(1-Correlation)*J779</f>
        <v>0.39479231372016643</v>
      </c>
      <c r="AR779">
        <f>SQRT(Correlation)*$F779 + SQRT('CDO Param'!G$17 - Correlation)*HLOOKUP('CDO Param'!G$12,$C$4:$E$1004,$A779,FALSE) + SQRT(1-Correlation)*K779</f>
        <v>-7.8750522313521226E-2</v>
      </c>
      <c r="AS779">
        <f>SQRT(Correlation)*$F779 + SQRT('CDO Param'!H$17 - Correlation)*HLOOKUP('CDO Param'!H$12,$C$4:$E$1004,$A779,FALSE) + SQRT(1-Correlation)*L779</f>
        <v>1.132613769614879</v>
      </c>
      <c r="AT779">
        <f>SQRT(Correlation)*$F779 + SQRT('CDO Param'!I$17 - Correlation)*HLOOKUP('CDO Param'!I$12,$C$4:$E$1004,$A779,FALSE) + SQRT(1-Correlation)*M779</f>
        <v>0.26270282741585138</v>
      </c>
      <c r="AU779">
        <f>SQRT(Correlation)*$F779 + SQRT('CDO Param'!J$17 - Correlation)*HLOOKUP('CDO Param'!J$12,$C$4:$E$1004,$A779,FALSE) + SQRT(1-Correlation)*N779</f>
        <v>1.488503817735995</v>
      </c>
      <c r="AV779">
        <f>SQRT(Correlation)*$F779 + SQRT('CDO Param'!K$17 - Correlation)*HLOOKUP('CDO Param'!K$12,$C$4:$E$1004,$A779,FALSE) + SQRT(1-Correlation)*O779</f>
        <v>0.20792541141390347</v>
      </c>
      <c r="AW779">
        <f>SQRT(Correlation)*$F779 + SQRT('CDO Param'!L$17 - Correlation)*HLOOKUP('CDO Param'!L$12,$C$4:$E$1004,$A779,FALSE) + SQRT(1-Correlation)*P779</f>
        <v>1.0400777427338483</v>
      </c>
      <c r="AY779" s="3">
        <f>IF(AN779&lt;'CDO Param'!C$13,1,0)</f>
        <v>0</v>
      </c>
      <c r="AZ779" s="3">
        <f>IF(AO779&lt;'CDO Param'!D$13,1,0)</f>
        <v>0</v>
      </c>
      <c r="BA779" s="3">
        <f>IF(AP779&lt;'CDO Param'!E$13,1,0)</f>
        <v>0</v>
      </c>
      <c r="BB779" s="3">
        <f>IF(AQ779&lt;'CDO Param'!F$13,1,0)</f>
        <v>0</v>
      </c>
      <c r="BC779" s="3">
        <f>IF(AR779&lt;'CDO Param'!G$13,1,0)</f>
        <v>1</v>
      </c>
      <c r="BD779" s="3">
        <f>IF(AS779&lt;'CDO Param'!H$13,1,0)</f>
        <v>0</v>
      </c>
      <c r="BE779" s="3">
        <f>IF(AT779&lt;'CDO Param'!I$13,1,0)</f>
        <v>0</v>
      </c>
      <c r="BF779" s="3">
        <f>IF(AU779&lt;'CDO Param'!J$13,1,0)</f>
        <v>0</v>
      </c>
      <c r="BG779" s="3">
        <f>IF(AV779&lt;'CDO Param'!K$13,1,0)</f>
        <v>0</v>
      </c>
      <c r="BH779" s="3">
        <f>IF(AW779&lt;'CDO Param'!L$13,1,0)</f>
        <v>0</v>
      </c>
      <c r="BJ779" s="37">
        <f>AY779*'CDO Param'!C$6*AC779</f>
        <v>0</v>
      </c>
      <c r="BK779" s="37">
        <f>AZ779*'CDO Param'!D$6*AD779</f>
        <v>0</v>
      </c>
      <c r="BL779" s="37">
        <f>BA779*'CDO Param'!E$6*AE779</f>
        <v>0</v>
      </c>
      <c r="BM779" s="37">
        <f>BB779*'CDO Param'!F$6*AF779</f>
        <v>0</v>
      </c>
      <c r="BN779" s="37">
        <f>BC779*'CDO Param'!G$6*AG779</f>
        <v>6332.0319742236115</v>
      </c>
      <c r="BO779" s="37">
        <f>BD779*'CDO Param'!H$6*AH779</f>
        <v>0</v>
      </c>
      <c r="BP779" s="37">
        <f>BE779*'CDO Param'!I$6*AI779</f>
        <v>0</v>
      </c>
      <c r="BQ779" s="37">
        <f>BF779*'CDO Param'!J$6*AJ779</f>
        <v>0</v>
      </c>
      <c r="BR779" s="37">
        <f>BG779*'CDO Param'!K$6*AK779</f>
        <v>0</v>
      </c>
      <c r="BS779" s="37">
        <f>BH779*'CDO Param'!L$6*AL779</f>
        <v>0</v>
      </c>
      <c r="BU779" s="38">
        <f t="shared" si="168"/>
        <v>6332.0319742236115</v>
      </c>
      <c r="CE779" s="5">
        <f>BU779/'CDO Param'!$M$6</f>
        <v>6.5958666398162627E-2</v>
      </c>
      <c r="CF779" s="5">
        <f t="shared" si="169"/>
        <v>1.5958666398162624E-2</v>
      </c>
      <c r="CG779" s="5">
        <f t="shared" si="170"/>
        <v>0.79793331990813121</v>
      </c>
    </row>
    <row r="780" spans="1:85" x14ac:dyDescent="0.2">
      <c r="A780" s="3">
        <v>777</v>
      </c>
      <c r="B780" s="3">
        <v>776</v>
      </c>
      <c r="C780">
        <v>0.59910462368861772</v>
      </c>
      <c r="D780">
        <v>-0.17417733033653349</v>
      </c>
      <c r="E780">
        <v>3.5821585697703995E-2</v>
      </c>
      <c r="F780">
        <v>0.2987530933751259</v>
      </c>
      <c r="G780">
        <v>-0.69393308876897208</v>
      </c>
      <c r="H780">
        <v>0.21480673240148462</v>
      </c>
      <c r="I780">
        <v>0.77013055488350801</v>
      </c>
      <c r="J780">
        <v>-0.89704144556890242</v>
      </c>
      <c r="K780">
        <v>0.67318524088477716</v>
      </c>
      <c r="L780">
        <v>-0.57971192291006446</v>
      </c>
      <c r="M780">
        <v>0.47579646889062133</v>
      </c>
      <c r="N780">
        <v>-0.42455098991922569</v>
      </c>
      <c r="O780">
        <v>-1.1394058674341068</v>
      </c>
      <c r="P780">
        <v>1.9927938410546631</v>
      </c>
      <c r="R780" s="33">
        <v>0.79202485773341025</v>
      </c>
      <c r="S780" s="33">
        <v>0.56178392542609201</v>
      </c>
      <c r="T780" s="33">
        <v>0.90243463632764043</v>
      </c>
      <c r="U780" s="33">
        <v>0.21893275865303946</v>
      </c>
      <c r="V780" s="33">
        <v>0.60287468163430447</v>
      </c>
      <c r="W780" s="33">
        <v>0.51477422775457349</v>
      </c>
      <c r="X780" s="33">
        <v>0.81044587111586974</v>
      </c>
      <c r="Y780" s="33">
        <v>0.16375584442343369</v>
      </c>
      <c r="Z780" s="33">
        <v>0.24447722465008367</v>
      </c>
      <c r="AA780" s="33">
        <v>0.92871469395640993</v>
      </c>
      <c r="AC780" s="36">
        <f t="shared" si="158"/>
        <v>0.91254552976953796</v>
      </c>
      <c r="AD780" s="36">
        <f t="shared" si="159"/>
        <v>0.6036450542353573</v>
      </c>
      <c r="AE780" s="36">
        <f t="shared" si="160"/>
        <v>0.9832725044511027</v>
      </c>
      <c r="AF780" s="36">
        <f t="shared" si="161"/>
        <v>9.7619392504587538E-2</v>
      </c>
      <c r="AG780" s="36">
        <f t="shared" si="162"/>
        <v>0.67014257973217739</v>
      </c>
      <c r="AH780" s="36">
        <f t="shared" si="163"/>
        <v>0.52497218553738323</v>
      </c>
      <c r="AI780" s="36">
        <f t="shared" si="164"/>
        <v>0.9283775767093454</v>
      </c>
      <c r="AJ780" s="36">
        <f t="shared" si="165"/>
        <v>5.2146089818867258E-2</v>
      </c>
      <c r="AK780" s="36">
        <f t="shared" si="166"/>
        <v>0.12342524153269839</v>
      </c>
      <c r="AL780" s="36">
        <f t="shared" si="167"/>
        <v>0.99164504742967963</v>
      </c>
      <c r="AN780">
        <f>SQRT(Correlation)*$F780 + SQRT('CDO Param'!C$17 - Correlation)*HLOOKUP('CDO Param'!C$12,$C$4:$E$1004,$A780,FALSE) + SQRT(1-Correlation)*G780</f>
        <v>-0.58848110225307892</v>
      </c>
      <c r="AO780">
        <f>SQRT(Correlation)*$F780 + SQRT('CDO Param'!D$17 - Correlation)*HLOOKUP('CDO Param'!D$12,$C$4:$E$1004,$A780,FALSE) + SQRT(1-Correlation)*H780</f>
        <v>0.27362518836474403</v>
      </c>
      <c r="AP780">
        <f>SQRT(Correlation)*$F780 + SQRT('CDO Param'!E$17 - Correlation)*HLOOKUP('CDO Param'!E$12,$C$4:$E$1004,$A780,FALSE) + SQRT(1-Correlation)*I780</f>
        <v>0.98359220240389633</v>
      </c>
      <c r="AQ780">
        <f>SQRT(Correlation)*$F780 + SQRT('CDO Param'!F$17 - Correlation)*HLOOKUP('CDO Param'!F$12,$C$4:$E$1004,$A780,FALSE) + SQRT(1-Correlation)*J780</f>
        <v>-0.74852426369348091</v>
      </c>
      <c r="AR780">
        <f>SQRT(Correlation)*$F780 + SQRT('CDO Param'!G$17 - Correlation)*HLOOKUP('CDO Param'!G$12,$C$4:$E$1004,$A780,FALSE) + SQRT(1-Correlation)*K780</f>
        <v>0.7411235678983259</v>
      </c>
      <c r="AS780">
        <f>SQRT(Correlation)*$F780 + SQRT('CDO Param'!H$17 - Correlation)*HLOOKUP('CDO Param'!H$12,$C$4:$E$1004,$A780,FALSE) + SQRT(1-Correlation)*L780</f>
        <v>-0.48012138991887571</v>
      </c>
      <c r="AT780">
        <f>SQRT(Correlation)*$F780 + SQRT('CDO Param'!I$17 - Correlation)*HLOOKUP('CDO Param'!I$12,$C$4:$E$1004,$A780,FALSE) + SQRT(1-Correlation)*M780</f>
        <v>0.55386413668476919</v>
      </c>
      <c r="AU780">
        <f>SQRT(Correlation)*$F780 + SQRT('CDO Param'!J$17 - Correlation)*HLOOKUP('CDO Param'!J$12,$C$4:$E$1004,$A780,FALSE) + SQRT(1-Correlation)*N780</f>
        <v>-0.14978222563964366</v>
      </c>
      <c r="AV780">
        <f>SQRT(Correlation)*$F780 + SQRT('CDO Param'!K$17 - Correlation)*HLOOKUP('CDO Param'!K$12,$C$4:$E$1004,$A780,FALSE) + SQRT(1-Correlation)*O780</f>
        <v>-0.82795310846795711</v>
      </c>
      <c r="AW780">
        <f>SQRT(Correlation)*$F780 + SQRT('CDO Param'!L$17 - Correlation)*HLOOKUP('CDO Param'!L$12,$C$4:$E$1004,$A780,FALSE) + SQRT(1-Correlation)*P780</f>
        <v>2.1435124411340269</v>
      </c>
      <c r="AY780" s="3">
        <f>IF(AN780&lt;'CDO Param'!C$13,1,0)</f>
        <v>0</v>
      </c>
      <c r="AZ780" s="3">
        <f>IF(AO780&lt;'CDO Param'!D$13,1,0)</f>
        <v>0</v>
      </c>
      <c r="BA780" s="3">
        <f>IF(AP780&lt;'CDO Param'!E$13,1,0)</f>
        <v>0</v>
      </c>
      <c r="BB780" s="3">
        <f>IF(AQ780&lt;'CDO Param'!F$13,1,0)</f>
        <v>0</v>
      </c>
      <c r="BC780" s="3">
        <f>IF(AR780&lt;'CDO Param'!G$13,1,0)</f>
        <v>0</v>
      </c>
      <c r="BD780" s="3">
        <f>IF(AS780&lt;'CDO Param'!H$13,1,0)</f>
        <v>0</v>
      </c>
      <c r="BE780" s="3">
        <f>IF(AT780&lt;'CDO Param'!I$13,1,0)</f>
        <v>0</v>
      </c>
      <c r="BF780" s="3">
        <f>IF(AU780&lt;'CDO Param'!J$13,1,0)</f>
        <v>0</v>
      </c>
      <c r="BG780" s="3">
        <f>IF(AV780&lt;'CDO Param'!K$13,1,0)</f>
        <v>0</v>
      </c>
      <c r="BH780" s="3">
        <f>IF(AW780&lt;'CDO Param'!L$13,1,0)</f>
        <v>0</v>
      </c>
      <c r="BJ780" s="37">
        <f>AY780*'CDO Param'!C$6*AC780</f>
        <v>0</v>
      </c>
      <c r="BK780" s="37">
        <f>AZ780*'CDO Param'!D$6*AD780</f>
        <v>0</v>
      </c>
      <c r="BL780" s="37">
        <f>BA780*'CDO Param'!E$6*AE780</f>
        <v>0</v>
      </c>
      <c r="BM780" s="37">
        <f>BB780*'CDO Param'!F$6*AF780</f>
        <v>0</v>
      </c>
      <c r="BN780" s="37">
        <f>BC780*'CDO Param'!G$6*AG780</f>
        <v>0</v>
      </c>
      <c r="BO780" s="37">
        <f>BD780*'CDO Param'!H$6*AH780</f>
        <v>0</v>
      </c>
      <c r="BP780" s="37">
        <f>BE780*'CDO Param'!I$6*AI780</f>
        <v>0</v>
      </c>
      <c r="BQ780" s="37">
        <f>BF780*'CDO Param'!J$6*AJ780</f>
        <v>0</v>
      </c>
      <c r="BR780" s="37">
        <f>BG780*'CDO Param'!K$6*AK780</f>
        <v>0</v>
      </c>
      <c r="BS780" s="37">
        <f>BH780*'CDO Param'!L$6*AL780</f>
        <v>0</v>
      </c>
      <c r="BU780" s="38">
        <f t="shared" si="168"/>
        <v>0</v>
      </c>
      <c r="CE780" s="5">
        <f>BU780/'CDO Param'!$M$6</f>
        <v>0</v>
      </c>
      <c r="CF780" s="5">
        <f t="shared" si="169"/>
        <v>0</v>
      </c>
      <c r="CG780" s="5">
        <f t="shared" si="170"/>
        <v>0</v>
      </c>
    </row>
    <row r="781" spans="1:85" x14ac:dyDescent="0.2">
      <c r="A781" s="3">
        <v>778</v>
      </c>
      <c r="B781" s="3">
        <v>777</v>
      </c>
      <c r="C781">
        <v>-1.6300145944114774</v>
      </c>
      <c r="D781">
        <v>0.3374032075953437</v>
      </c>
      <c r="E781">
        <v>0.24075802684819791</v>
      </c>
      <c r="F781">
        <v>-0.27411488190409727</v>
      </c>
      <c r="G781">
        <v>-0.47796675062272698</v>
      </c>
      <c r="H781">
        <v>0.44371972762746736</v>
      </c>
      <c r="I781">
        <v>0.9752966434461996</v>
      </c>
      <c r="J781">
        <v>0.77299091572058387</v>
      </c>
      <c r="K781">
        <v>-0.18112132238456979</v>
      </c>
      <c r="L781">
        <v>0.48343054004362784</v>
      </c>
      <c r="M781">
        <v>1.7862475942820311</v>
      </c>
      <c r="N781">
        <v>0.37045765566290356</v>
      </c>
      <c r="O781">
        <v>0.70187297751544975</v>
      </c>
      <c r="P781">
        <v>-1.0800613381434232</v>
      </c>
      <c r="R781" s="33">
        <v>0.90786132538125908</v>
      </c>
      <c r="S781" s="33">
        <v>0.42529568282202618</v>
      </c>
      <c r="T781" s="33">
        <v>0.94454118979374935</v>
      </c>
      <c r="U781" s="33">
        <v>0.90377686354507547</v>
      </c>
      <c r="V781" s="33">
        <v>0.77774560208327392</v>
      </c>
      <c r="W781" s="33">
        <v>0.57033421358574843</v>
      </c>
      <c r="X781" s="33">
        <v>0.60712773567397504</v>
      </c>
      <c r="Y781" s="33">
        <v>0.99585347249910861</v>
      </c>
      <c r="Z781" s="33">
        <v>0.30931229251870529</v>
      </c>
      <c r="AA781" s="33">
        <v>0.61170036187940291</v>
      </c>
      <c r="AC781" s="36">
        <f t="shared" si="158"/>
        <v>0.98525884295341259</v>
      </c>
      <c r="AD781" s="36">
        <f t="shared" si="159"/>
        <v>0.37514337244521745</v>
      </c>
      <c r="AE781" s="36">
        <f t="shared" si="160"/>
        <v>0.99521098055396684</v>
      </c>
      <c r="AF781" s="36">
        <f t="shared" si="161"/>
        <v>0.98377645589269558</v>
      </c>
      <c r="AG781" s="36">
        <f t="shared" si="162"/>
        <v>0.89919069408857544</v>
      </c>
      <c r="AH781" s="36">
        <f t="shared" si="163"/>
        <v>0.61770915492887801</v>
      </c>
      <c r="AI781" s="36">
        <f t="shared" si="164"/>
        <v>0.67684455035684699</v>
      </c>
      <c r="AJ781" s="36">
        <f t="shared" si="165"/>
        <v>0.99998492779942061</v>
      </c>
      <c r="AK781" s="36">
        <f t="shared" si="166"/>
        <v>0.20127570215350526</v>
      </c>
      <c r="AL781" s="36">
        <f t="shared" si="167"/>
        <v>0.68400576186799444</v>
      </c>
      <c r="AN781">
        <f>SQRT(Correlation)*$F781 + SQRT('CDO Param'!C$17 - Correlation)*HLOOKUP('CDO Param'!C$12,$C$4:$E$1004,$A781,FALSE) + SQRT(1-Correlation)*G781</f>
        <v>-0.49240579085880615</v>
      </c>
      <c r="AO781">
        <f>SQRT(Correlation)*$F781 + SQRT('CDO Param'!D$17 - Correlation)*HLOOKUP('CDO Param'!D$12,$C$4:$E$1004,$A781,FALSE) + SQRT(1-Correlation)*H781</f>
        <v>0.38198277709615136</v>
      </c>
      <c r="AP781">
        <f>SQRT(Correlation)*$F781 + SQRT('CDO Param'!E$17 - Correlation)*HLOOKUP('CDO Param'!E$12,$C$4:$E$1004,$A781,FALSE) + SQRT(1-Correlation)*I781</f>
        <v>0.40730357452377619</v>
      </c>
      <c r="AQ781">
        <f>SQRT(Correlation)*$F781 + SQRT('CDO Param'!F$17 - Correlation)*HLOOKUP('CDO Param'!F$12,$C$4:$E$1004,$A781,FALSE) + SQRT(1-Correlation)*J781</f>
        <v>0.70047596596851724</v>
      </c>
      <c r="AR781">
        <f>SQRT(Correlation)*$F781 + SQRT('CDO Param'!G$17 - Correlation)*HLOOKUP('CDO Param'!G$12,$C$4:$E$1004,$A781,FALSE) + SQRT(1-Correlation)*K781</f>
        <v>-0.20467437878743705</v>
      </c>
      <c r="AS781">
        <f>SQRT(Correlation)*$F781 + SQRT('CDO Param'!H$17 - Correlation)*HLOOKUP('CDO Param'!H$12,$C$4:$E$1004,$A781,FALSE) + SQRT(1-Correlation)*L781</f>
        <v>0.41965576158737977</v>
      </c>
      <c r="AT781">
        <f>SQRT(Correlation)*$F781 + SQRT('CDO Param'!I$17 - Correlation)*HLOOKUP('CDO Param'!I$12,$C$4:$E$1004,$A781,FALSE) + SQRT(1-Correlation)*M781</f>
        <v>1.6617356535579002</v>
      </c>
      <c r="AU781">
        <f>SQRT(Correlation)*$F781 + SQRT('CDO Param'!J$17 - Correlation)*HLOOKUP('CDO Param'!J$12,$C$4:$E$1004,$A781,FALSE) + SQRT(1-Correlation)*N781</f>
        <v>-0.16649707119601542</v>
      </c>
      <c r="AV781">
        <f>SQRT(Correlation)*$F781 + SQRT('CDO Param'!K$17 - Correlation)*HLOOKUP('CDO Param'!K$12,$C$4:$E$1004,$A781,FALSE) + SQRT(1-Correlation)*O781</f>
        <v>0.14791110936353058</v>
      </c>
      <c r="AW781">
        <f>SQRT(Correlation)*$F781 + SQRT('CDO Param'!L$17 - Correlation)*HLOOKUP('CDO Param'!L$12,$C$4:$E$1004,$A781,FALSE) + SQRT(1-Correlation)*P781</f>
        <v>-1.5425802141251144</v>
      </c>
      <c r="AY781" s="3">
        <f>IF(AN781&lt;'CDO Param'!C$13,1,0)</f>
        <v>0</v>
      </c>
      <c r="AZ781" s="3">
        <f>IF(AO781&lt;'CDO Param'!D$13,1,0)</f>
        <v>0</v>
      </c>
      <c r="BA781" s="3">
        <f>IF(AP781&lt;'CDO Param'!E$13,1,0)</f>
        <v>0</v>
      </c>
      <c r="BB781" s="3">
        <f>IF(AQ781&lt;'CDO Param'!F$13,1,0)</f>
        <v>0</v>
      </c>
      <c r="BC781" s="3">
        <f>IF(AR781&lt;'CDO Param'!G$13,1,0)</f>
        <v>1</v>
      </c>
      <c r="BD781" s="3">
        <f>IF(AS781&lt;'CDO Param'!H$13,1,0)</f>
        <v>0</v>
      </c>
      <c r="BE781" s="3">
        <f>IF(AT781&lt;'CDO Param'!I$13,1,0)</f>
        <v>0</v>
      </c>
      <c r="BF781" s="3">
        <f>IF(AU781&lt;'CDO Param'!J$13,1,0)</f>
        <v>0</v>
      </c>
      <c r="BG781" s="3">
        <f>IF(AV781&lt;'CDO Param'!K$13,1,0)</f>
        <v>0</v>
      </c>
      <c r="BH781" s="3">
        <f>IF(AW781&lt;'CDO Param'!L$13,1,0)</f>
        <v>1</v>
      </c>
      <c r="BJ781" s="37">
        <f>AY781*'CDO Param'!C$6*AC781</f>
        <v>0</v>
      </c>
      <c r="BK781" s="37">
        <f>AZ781*'CDO Param'!D$6*AD781</f>
        <v>0</v>
      </c>
      <c r="BL781" s="37">
        <f>BA781*'CDO Param'!E$6*AE781</f>
        <v>0</v>
      </c>
      <c r="BM781" s="37">
        <f>BB781*'CDO Param'!F$6*AF781</f>
        <v>0</v>
      </c>
      <c r="BN781" s="37">
        <f>BC781*'CDO Param'!G$6*AG781</f>
        <v>8991.906940885754</v>
      </c>
      <c r="BO781" s="37">
        <f>BD781*'CDO Param'!H$6*AH781</f>
        <v>0</v>
      </c>
      <c r="BP781" s="37">
        <f>BE781*'CDO Param'!I$6*AI781</f>
        <v>0</v>
      </c>
      <c r="BQ781" s="37">
        <f>BF781*'CDO Param'!J$6*AJ781</f>
        <v>0</v>
      </c>
      <c r="BR781" s="37">
        <f>BG781*'CDO Param'!K$6*AK781</f>
        <v>0</v>
      </c>
      <c r="BS781" s="37">
        <f>BH781*'CDO Param'!L$6*AL781</f>
        <v>6840.0576186799444</v>
      </c>
      <c r="BU781" s="38">
        <f t="shared" si="168"/>
        <v>15831.964559565698</v>
      </c>
      <c r="CE781" s="5">
        <f>BU781/'CDO Param'!$M$6</f>
        <v>0.16491629749547604</v>
      </c>
      <c r="CF781" s="5">
        <f t="shared" si="169"/>
        <v>0.02</v>
      </c>
      <c r="CG781" s="5">
        <f t="shared" si="170"/>
        <v>1</v>
      </c>
    </row>
    <row r="782" spans="1:85" x14ac:dyDescent="0.2">
      <c r="A782" s="3">
        <v>779</v>
      </c>
      <c r="B782" s="3">
        <v>778</v>
      </c>
      <c r="C782">
        <v>1.592402441019658</v>
      </c>
      <c r="D782">
        <v>-0.44399939724826254</v>
      </c>
      <c r="E782">
        <v>-8.5937017502146773E-2</v>
      </c>
      <c r="F782">
        <v>0.63849711295915768</v>
      </c>
      <c r="G782">
        <v>0.56494513955840375</v>
      </c>
      <c r="H782">
        <v>-0.62926346799940802</v>
      </c>
      <c r="I782">
        <v>1.531861926196143</v>
      </c>
      <c r="J782">
        <v>1.2002760740870144</v>
      </c>
      <c r="K782">
        <v>1.4274837667471729</v>
      </c>
      <c r="L782">
        <v>0.14541001291945577</v>
      </c>
      <c r="M782">
        <v>-1.6464173313579522</v>
      </c>
      <c r="N782">
        <v>0.36333631214802153</v>
      </c>
      <c r="O782">
        <v>-1.1747124517569318</v>
      </c>
      <c r="P782">
        <v>0.72146576712839305</v>
      </c>
      <c r="R782" s="33">
        <v>0.84798210712521438</v>
      </c>
      <c r="S782" s="33">
        <v>3.5274453477596147E-2</v>
      </c>
      <c r="T782" s="33">
        <v>0.85773959795839139</v>
      </c>
      <c r="U782" s="33">
        <v>2.9422886683336872E-2</v>
      </c>
      <c r="V782" s="33">
        <v>0.51045648684280764</v>
      </c>
      <c r="W782" s="33">
        <v>0.2421743670674853</v>
      </c>
      <c r="X782" s="33">
        <v>0.22458730322522452</v>
      </c>
      <c r="Y782" s="33">
        <v>0.63880530634839339</v>
      </c>
      <c r="Z782" s="33">
        <v>0.40078379744700332</v>
      </c>
      <c r="AA782" s="33">
        <v>0.97328369178496477</v>
      </c>
      <c r="AC782" s="36">
        <f t="shared" si="158"/>
        <v>0.95566222694617819</v>
      </c>
      <c r="AD782" s="36">
        <f t="shared" si="159"/>
        <v>1.7541160328294822E-3</v>
      </c>
      <c r="AE782" s="36">
        <f t="shared" si="160"/>
        <v>0.96164976452752371</v>
      </c>
      <c r="AF782" s="36">
        <f t="shared" si="161"/>
        <v>1.1724616659909788E-3</v>
      </c>
      <c r="AG782" s="36">
        <f t="shared" si="162"/>
        <v>0.51767814839302817</v>
      </c>
      <c r="AH782" s="36">
        <f t="shared" si="163"/>
        <v>0.12098008784765396</v>
      </c>
      <c r="AI782" s="36">
        <f t="shared" si="164"/>
        <v>0.10307964284708071</v>
      </c>
      <c r="AJ782" s="36">
        <f t="shared" si="165"/>
        <v>0.72541595997374775</v>
      </c>
      <c r="AK782" s="36">
        <f t="shared" si="166"/>
        <v>0.33565311486697774</v>
      </c>
      <c r="AL782" s="36">
        <f t="shared" si="167"/>
        <v>0.99905375150019116</v>
      </c>
      <c r="AN782">
        <f>SQRT(Correlation)*$F782 + SQRT('CDO Param'!C$17 - Correlation)*HLOOKUP('CDO Param'!C$12,$C$4:$E$1004,$A782,FALSE) + SQRT(1-Correlation)*G782</f>
        <v>0.67507353692575212</v>
      </c>
      <c r="AO782">
        <f>SQRT(Correlation)*$F782 + SQRT('CDO Param'!D$17 - Correlation)*HLOOKUP('CDO Param'!D$12,$C$4:$E$1004,$A782,FALSE) + SQRT(1-Correlation)*H782</f>
        <v>-0.45785222345250448</v>
      </c>
      <c r="AP782">
        <f>SQRT(Correlation)*$F782 + SQRT('CDO Param'!E$17 - Correlation)*HLOOKUP('CDO Param'!E$12,$C$4:$E$1004,$A782,FALSE) + SQRT(1-Correlation)*I782</f>
        <v>2.0764724245480659</v>
      </c>
      <c r="AQ782">
        <f>SQRT(Correlation)*$F782 + SQRT('CDO Param'!F$17 - Correlation)*HLOOKUP('CDO Param'!F$12,$C$4:$E$1004,$A782,FALSE) + SQRT(1-Correlation)*J782</f>
        <v>1.3213762788834278</v>
      </c>
      <c r="AR782">
        <f>SQRT(Correlation)*$F782 + SQRT('CDO Param'!G$17 - Correlation)*HLOOKUP('CDO Param'!G$12,$C$4:$E$1004,$A782,FALSE) + SQRT(1-Correlation)*K782</f>
        <v>1.5369244220987144</v>
      </c>
      <c r="AS782">
        <f>SQRT(Correlation)*$F782 + SQRT('CDO Param'!H$17 - Correlation)*HLOOKUP('CDO Param'!H$12,$C$4:$E$1004,$A782,FALSE) + SQRT(1-Correlation)*L782</f>
        <v>0.27706756933787491</v>
      </c>
      <c r="AT782">
        <f>SQRT(Correlation)*$F782 + SQRT('CDO Param'!I$17 - Correlation)*HLOOKUP('CDO Param'!I$12,$C$4:$E$1004,$A782,FALSE) + SQRT(1-Correlation)*M782</f>
        <v>-1.3792342095327517</v>
      </c>
      <c r="AU782">
        <f>SQRT(Correlation)*$F782 + SQRT('CDO Param'!J$17 - Correlation)*HLOOKUP('CDO Param'!J$12,$C$4:$E$1004,$A782,FALSE) + SQRT(1-Correlation)*N782</f>
        <v>0.96791169115639253</v>
      </c>
      <c r="AV782">
        <f>SQRT(Correlation)*$F782 + SQRT('CDO Param'!K$17 - Correlation)*HLOOKUP('CDO Param'!K$12,$C$4:$E$1004,$A782,FALSE) + SQRT(1-Correlation)*O782</f>
        <v>-0.49120948274747467</v>
      </c>
      <c r="AW782">
        <f>SQRT(Correlation)*$F782 + SQRT('CDO Param'!L$17 - Correlation)*HLOOKUP('CDO Param'!L$12,$C$4:$E$1004,$A782,FALSE) + SQRT(1-Correlation)*P782</f>
        <v>1.3076631236362044</v>
      </c>
      <c r="AY782" s="3">
        <f>IF(AN782&lt;'CDO Param'!C$13,1,0)</f>
        <v>0</v>
      </c>
      <c r="AZ782" s="3">
        <f>IF(AO782&lt;'CDO Param'!D$13,1,0)</f>
        <v>0</v>
      </c>
      <c r="BA782" s="3">
        <f>IF(AP782&lt;'CDO Param'!E$13,1,0)</f>
        <v>0</v>
      </c>
      <c r="BB782" s="3">
        <f>IF(AQ782&lt;'CDO Param'!F$13,1,0)</f>
        <v>0</v>
      </c>
      <c r="BC782" s="3">
        <f>IF(AR782&lt;'CDO Param'!G$13,1,0)</f>
        <v>0</v>
      </c>
      <c r="BD782" s="3">
        <f>IF(AS782&lt;'CDO Param'!H$13,1,0)</f>
        <v>0</v>
      </c>
      <c r="BE782" s="3">
        <f>IF(AT782&lt;'CDO Param'!I$13,1,0)</f>
        <v>0</v>
      </c>
      <c r="BF782" s="3">
        <f>IF(AU782&lt;'CDO Param'!J$13,1,0)</f>
        <v>0</v>
      </c>
      <c r="BG782" s="3">
        <f>IF(AV782&lt;'CDO Param'!K$13,1,0)</f>
        <v>0</v>
      </c>
      <c r="BH782" s="3">
        <f>IF(AW782&lt;'CDO Param'!L$13,1,0)</f>
        <v>0</v>
      </c>
      <c r="BJ782" s="37">
        <f>AY782*'CDO Param'!C$6*AC782</f>
        <v>0</v>
      </c>
      <c r="BK782" s="37">
        <f>AZ782*'CDO Param'!D$6*AD782</f>
        <v>0</v>
      </c>
      <c r="BL782" s="37">
        <f>BA782*'CDO Param'!E$6*AE782</f>
        <v>0</v>
      </c>
      <c r="BM782" s="37">
        <f>BB782*'CDO Param'!F$6*AF782</f>
        <v>0</v>
      </c>
      <c r="BN782" s="37">
        <f>BC782*'CDO Param'!G$6*AG782</f>
        <v>0</v>
      </c>
      <c r="BO782" s="37">
        <f>BD782*'CDO Param'!H$6*AH782</f>
        <v>0</v>
      </c>
      <c r="BP782" s="37">
        <f>BE782*'CDO Param'!I$6*AI782</f>
        <v>0</v>
      </c>
      <c r="BQ782" s="37">
        <f>BF782*'CDO Param'!J$6*AJ782</f>
        <v>0</v>
      </c>
      <c r="BR782" s="37">
        <f>BG782*'CDO Param'!K$6*AK782</f>
        <v>0</v>
      </c>
      <c r="BS782" s="37">
        <f>BH782*'CDO Param'!L$6*AL782</f>
        <v>0</v>
      </c>
      <c r="BU782" s="38">
        <f t="shared" si="168"/>
        <v>0</v>
      </c>
      <c r="CE782" s="5">
        <f>BU782/'CDO Param'!$M$6</f>
        <v>0</v>
      </c>
      <c r="CF782" s="5">
        <f t="shared" si="169"/>
        <v>0</v>
      </c>
      <c r="CG782" s="5">
        <f t="shared" si="170"/>
        <v>0</v>
      </c>
    </row>
    <row r="783" spans="1:85" x14ac:dyDescent="0.2">
      <c r="A783" s="3">
        <v>780</v>
      </c>
      <c r="B783" s="3">
        <v>779</v>
      </c>
      <c r="C783">
        <v>-1.1900033314304892</v>
      </c>
      <c r="D783">
        <v>2.7177884476259351</v>
      </c>
      <c r="E783">
        <v>0.73398723543505184</v>
      </c>
      <c r="F783">
        <v>0.84460907601169311</v>
      </c>
      <c r="G783">
        <v>0.3536536041792715</v>
      </c>
      <c r="H783">
        <v>-0.70342139224521816</v>
      </c>
      <c r="I783">
        <v>0.66410962062946055</v>
      </c>
      <c r="J783">
        <v>0.30112914828350767</v>
      </c>
      <c r="K783">
        <v>-7.3537194111850113E-2</v>
      </c>
      <c r="L783">
        <v>1.14984686661046</v>
      </c>
      <c r="M783">
        <v>-0.29985244509589393</v>
      </c>
      <c r="N783">
        <v>0.54905513025005348</v>
      </c>
      <c r="O783">
        <v>-1.8613172869663686</v>
      </c>
      <c r="P783">
        <v>1.252415131602902</v>
      </c>
      <c r="R783" s="33">
        <v>0.97900782990223156</v>
      </c>
      <c r="S783" s="33">
        <v>0.18459716680673752</v>
      </c>
      <c r="T783" s="33">
        <v>0.52458252083723556</v>
      </c>
      <c r="U783" s="33">
        <v>0.65842771141716638</v>
      </c>
      <c r="V783" s="33">
        <v>0.19454578831537897</v>
      </c>
      <c r="W783" s="33">
        <v>0.73106421657421827</v>
      </c>
      <c r="X783" s="33">
        <v>0.99628796288570765</v>
      </c>
      <c r="Y783" s="33">
        <v>0.61179222008762524</v>
      </c>
      <c r="Z783" s="33">
        <v>0.39184301271654803</v>
      </c>
      <c r="AA783" s="33">
        <v>0.70551472702320417</v>
      </c>
      <c r="AC783" s="36">
        <f t="shared" si="158"/>
        <v>0.99944619004529212</v>
      </c>
      <c r="AD783" s="36">
        <f t="shared" si="159"/>
        <v>6.7634518940629065E-2</v>
      </c>
      <c r="AE783" s="36">
        <f t="shared" si="160"/>
        <v>0.54151706052643855</v>
      </c>
      <c r="AF783" s="36">
        <f t="shared" si="161"/>
        <v>0.75414458750114099</v>
      </c>
      <c r="AG783" s="36">
        <f t="shared" si="162"/>
        <v>7.5755466454164297E-2</v>
      </c>
      <c r="AH783" s="36">
        <f t="shared" si="163"/>
        <v>0.84920209691222293</v>
      </c>
      <c r="AI783" s="36">
        <f t="shared" si="164"/>
        <v>0.99998821444589858</v>
      </c>
      <c r="AJ783" s="36">
        <f t="shared" si="165"/>
        <v>0.68414913862898108</v>
      </c>
      <c r="AK783" s="36">
        <f t="shared" si="166"/>
        <v>0.32153946589156074</v>
      </c>
      <c r="AL783" s="36">
        <f t="shared" si="167"/>
        <v>0.81798855647651525</v>
      </c>
      <c r="AN783">
        <f>SQRT(Correlation)*$F783 + SQRT('CDO Param'!C$17 - Correlation)*HLOOKUP('CDO Param'!C$12,$C$4:$E$1004,$A783,FALSE) + SQRT(1-Correlation)*G783</f>
        <v>0.98694743707431731</v>
      </c>
      <c r="AO783">
        <f>SQRT(Correlation)*$F783 + SQRT('CDO Param'!D$17 - Correlation)*HLOOKUP('CDO Param'!D$12,$C$4:$E$1004,$A783,FALSE) + SQRT(1-Correlation)*H783</f>
        <v>-1.588195682040261E-2</v>
      </c>
      <c r="AP783">
        <f>SQRT(Correlation)*$F783 + SQRT('CDO Param'!E$17 - Correlation)*HLOOKUP('CDO Param'!E$12,$C$4:$E$1004,$A783,FALSE) + SQRT(1-Correlation)*I783</f>
        <v>0.58227325900021076</v>
      </c>
      <c r="AQ783">
        <f>SQRT(Correlation)*$F783 + SQRT('CDO Param'!F$17 - Correlation)*HLOOKUP('CDO Param'!F$12,$C$4:$E$1004,$A783,FALSE) + SQRT(1-Correlation)*J783</f>
        <v>0.71688957010245535</v>
      </c>
      <c r="AR783">
        <f>SQRT(Correlation)*$F783 + SQRT('CDO Param'!G$17 - Correlation)*HLOOKUP('CDO Param'!G$12,$C$4:$E$1004,$A783,FALSE) + SQRT(1-Correlation)*K783</f>
        <v>0.36144986873030438</v>
      </c>
      <c r="AS783">
        <f>SQRT(Correlation)*$F783 + SQRT('CDO Param'!H$17 - Correlation)*HLOOKUP('CDO Param'!H$12,$C$4:$E$1004,$A783,FALSE) + SQRT(1-Correlation)*L783</f>
        <v>1.7422826871631354</v>
      </c>
      <c r="AT783">
        <f>SQRT(Correlation)*$F783 + SQRT('CDO Param'!I$17 - Correlation)*HLOOKUP('CDO Param'!I$12,$C$4:$E$1004,$A783,FALSE) + SQRT(1-Correlation)*M783</f>
        <v>0.14674837002763191</v>
      </c>
      <c r="AU783">
        <f>SQRT(Correlation)*$F783 + SQRT('CDO Param'!J$17 - Correlation)*HLOOKUP('CDO Param'!J$12,$C$4:$E$1004,$A783,FALSE) + SQRT(1-Correlation)*N783</f>
        <v>0.47312298561155375</v>
      </c>
      <c r="AV783">
        <f>SQRT(Correlation)*$F783 + SQRT('CDO Param'!K$17 - Correlation)*HLOOKUP('CDO Param'!K$12,$C$4:$E$1004,$A783,FALSE) + SQRT(1-Correlation)*O783</f>
        <v>-1.8135570686833105</v>
      </c>
      <c r="AW783">
        <f>SQRT(Correlation)*$F783 + SQRT('CDO Param'!L$17 - Correlation)*HLOOKUP('CDO Param'!L$12,$C$4:$E$1004,$A783,FALSE) + SQRT(1-Correlation)*P783</f>
        <v>1.1403888714117878</v>
      </c>
      <c r="AY783" s="3">
        <f>IF(AN783&lt;'CDO Param'!C$13,1,0)</f>
        <v>0</v>
      </c>
      <c r="AZ783" s="3">
        <f>IF(AO783&lt;'CDO Param'!D$13,1,0)</f>
        <v>0</v>
      </c>
      <c r="BA783" s="3">
        <f>IF(AP783&lt;'CDO Param'!E$13,1,0)</f>
        <v>0</v>
      </c>
      <c r="BB783" s="3">
        <f>IF(AQ783&lt;'CDO Param'!F$13,1,0)</f>
        <v>0</v>
      </c>
      <c r="BC783" s="3">
        <f>IF(AR783&lt;'CDO Param'!G$13,1,0)</f>
        <v>0</v>
      </c>
      <c r="BD783" s="3">
        <f>IF(AS783&lt;'CDO Param'!H$13,1,0)</f>
        <v>0</v>
      </c>
      <c r="BE783" s="3">
        <f>IF(AT783&lt;'CDO Param'!I$13,1,0)</f>
        <v>0</v>
      </c>
      <c r="BF783" s="3">
        <f>IF(AU783&lt;'CDO Param'!J$13,1,0)</f>
        <v>0</v>
      </c>
      <c r="BG783" s="3">
        <f>IF(AV783&lt;'CDO Param'!K$13,1,0)</f>
        <v>0</v>
      </c>
      <c r="BH783" s="3">
        <f>IF(AW783&lt;'CDO Param'!L$13,1,0)</f>
        <v>0</v>
      </c>
      <c r="BJ783" s="37">
        <f>AY783*'CDO Param'!C$6*AC783</f>
        <v>0</v>
      </c>
      <c r="BK783" s="37">
        <f>AZ783*'CDO Param'!D$6*AD783</f>
        <v>0</v>
      </c>
      <c r="BL783" s="37">
        <f>BA783*'CDO Param'!E$6*AE783</f>
        <v>0</v>
      </c>
      <c r="BM783" s="37">
        <f>BB783*'CDO Param'!F$6*AF783</f>
        <v>0</v>
      </c>
      <c r="BN783" s="37">
        <f>BC783*'CDO Param'!G$6*AG783</f>
        <v>0</v>
      </c>
      <c r="BO783" s="37">
        <f>BD783*'CDO Param'!H$6*AH783</f>
        <v>0</v>
      </c>
      <c r="BP783" s="37">
        <f>BE783*'CDO Param'!I$6*AI783</f>
        <v>0</v>
      </c>
      <c r="BQ783" s="37">
        <f>BF783*'CDO Param'!J$6*AJ783</f>
        <v>0</v>
      </c>
      <c r="BR783" s="37">
        <f>BG783*'CDO Param'!K$6*AK783</f>
        <v>0</v>
      </c>
      <c r="BS783" s="37">
        <f>BH783*'CDO Param'!L$6*AL783</f>
        <v>0</v>
      </c>
      <c r="BU783" s="38">
        <f t="shared" si="168"/>
        <v>0</v>
      </c>
      <c r="CE783" s="5">
        <f>BU783/'CDO Param'!$M$6</f>
        <v>0</v>
      </c>
      <c r="CF783" s="5">
        <f t="shared" si="169"/>
        <v>0</v>
      </c>
      <c r="CG783" s="5">
        <f t="shared" si="170"/>
        <v>0</v>
      </c>
    </row>
    <row r="784" spans="1:85" x14ac:dyDescent="0.2">
      <c r="A784" s="3">
        <v>781</v>
      </c>
      <c r="B784" s="3">
        <v>780</v>
      </c>
      <c r="C784">
        <v>0.66603206505533308</v>
      </c>
      <c r="D784">
        <v>0.10990333976224065</v>
      </c>
      <c r="E784">
        <v>1.4404668036149815</v>
      </c>
      <c r="F784">
        <v>1.6588455764576793</v>
      </c>
      <c r="G784">
        <v>0.32797515814309008</v>
      </c>
      <c r="H784">
        <v>0.7767357601551339</v>
      </c>
      <c r="I784">
        <v>-1.9868002709699795</v>
      </c>
      <c r="J784">
        <v>-7.1031536208465695E-3</v>
      </c>
      <c r="K784">
        <v>1.1475663086457644</v>
      </c>
      <c r="L784">
        <v>-5.4728843679185957E-2</v>
      </c>
      <c r="M784">
        <v>0.592384594710893</v>
      </c>
      <c r="N784">
        <v>1.1869951777043752</v>
      </c>
      <c r="O784">
        <v>-0.68456529334071092</v>
      </c>
      <c r="P784">
        <v>-1.1614292816375382</v>
      </c>
      <c r="R784" s="33">
        <v>0.58601707899291866</v>
      </c>
      <c r="S784" s="33">
        <v>0.18904663398351829</v>
      </c>
      <c r="T784" s="33">
        <v>0.30677736099193681</v>
      </c>
      <c r="U784" s="33">
        <v>7.1061914819787221E-3</v>
      </c>
      <c r="V784" s="33">
        <v>0.43376023761637522</v>
      </c>
      <c r="W784" s="33">
        <v>0.20831361841797533</v>
      </c>
      <c r="X784" s="33">
        <v>0.12698475091112069</v>
      </c>
      <c r="Y784" s="33">
        <v>0.23270856320518468</v>
      </c>
      <c r="Z784" s="33">
        <v>0.13282178953887047</v>
      </c>
      <c r="AA784" s="33">
        <v>0.33581677979594876</v>
      </c>
      <c r="AC784" s="36">
        <f t="shared" si="158"/>
        <v>0.64321651139789182</v>
      </c>
      <c r="AD784" s="36">
        <f t="shared" si="159"/>
        <v>7.1208802136269969E-2</v>
      </c>
      <c r="AE784" s="36">
        <f t="shared" si="160"/>
        <v>0.19792486454933661</v>
      </c>
      <c r="AF784" s="36">
        <f t="shared" si="161"/>
        <v>4.9895921977571399E-5</v>
      </c>
      <c r="AG784" s="36">
        <f t="shared" si="162"/>
        <v>0.38901302776941354</v>
      </c>
      <c r="AH784" s="36">
        <f t="shared" si="163"/>
        <v>8.7760179540760097E-2</v>
      </c>
      <c r="AI784" s="36">
        <f t="shared" si="164"/>
        <v>2.9893038694940949E-2</v>
      </c>
      <c r="AJ784" s="36">
        <f t="shared" si="165"/>
        <v>0.11117440073664261</v>
      </c>
      <c r="AK784" s="36">
        <f t="shared" si="166"/>
        <v>3.2992855268343155E-2</v>
      </c>
      <c r="AL784" s="36">
        <f t="shared" si="167"/>
        <v>0.23764997157637405</v>
      </c>
      <c r="AN784">
        <f>SQRT(Correlation)*$F784 + SQRT('CDO Param'!C$17 - Correlation)*HLOOKUP('CDO Param'!C$12,$C$4:$E$1004,$A784,FALSE) + SQRT(1-Correlation)*G784</f>
        <v>0.85126026488013706</v>
      </c>
      <c r="AO784">
        <f>SQRT(Correlation)*$F784 + SQRT('CDO Param'!D$17 - Correlation)*HLOOKUP('CDO Param'!D$12,$C$4:$E$1004,$A784,FALSE) + SQRT(1-Correlation)*H784</f>
        <v>1.2769919528320568</v>
      </c>
      <c r="AP784">
        <f>SQRT(Correlation)*$F784 + SQRT('CDO Param'!E$17 - Correlation)*HLOOKUP('CDO Param'!E$12,$C$4:$E$1004,$A784,FALSE) + SQRT(1-Correlation)*I784</f>
        <v>-1.1840556818882084</v>
      </c>
      <c r="AQ784">
        <f>SQRT(Correlation)*$F784 + SQRT('CDO Param'!F$17 - Correlation)*HLOOKUP('CDO Param'!F$12,$C$4:$E$1004,$A784,FALSE) + SQRT(1-Correlation)*J784</f>
        <v>0.83993255682803525</v>
      </c>
      <c r="AR784">
        <f>SQRT(Correlation)*$F784 + SQRT('CDO Param'!G$17 - Correlation)*HLOOKUP('CDO Param'!G$12,$C$4:$E$1004,$A784,FALSE) + SQRT(1-Correlation)*K784</f>
        <v>1.935348190449337</v>
      </c>
      <c r="AS784">
        <f>SQRT(Correlation)*$F784 + SQRT('CDO Param'!H$17 - Correlation)*HLOOKUP('CDO Param'!H$12,$C$4:$E$1004,$A784,FALSE) + SQRT(1-Correlation)*L784</f>
        <v>0.4881953702542503</v>
      </c>
      <c r="AT784">
        <f>SQRT(Correlation)*$F784 + SQRT('CDO Param'!I$17 - Correlation)*HLOOKUP('CDO Param'!I$12,$C$4:$E$1004,$A784,FALSE) + SQRT(1-Correlation)*M784</f>
        <v>1.4086565710562664</v>
      </c>
      <c r="AU784">
        <f>SQRT(Correlation)*$F784 + SQRT('CDO Param'!J$17 - Correlation)*HLOOKUP('CDO Param'!J$12,$C$4:$E$1004,$A784,FALSE) + SQRT(1-Correlation)*N784</f>
        <v>1.8268710516978883</v>
      </c>
      <c r="AV784">
        <f>SQRT(Correlation)*$F784 + SQRT('CDO Param'!K$17 - Correlation)*HLOOKUP('CDO Param'!K$12,$C$4:$E$1004,$A784,FALSE) + SQRT(1-Correlation)*O784</f>
        <v>5.1352891525862976E-2</v>
      </c>
      <c r="AW784">
        <f>SQRT(Correlation)*$F784 + SQRT('CDO Param'!L$17 - Correlation)*HLOOKUP('CDO Param'!L$12,$C$4:$E$1004,$A784,FALSE) + SQRT(1-Correlation)*P784</f>
        <v>-0.40104000961309272</v>
      </c>
      <c r="AY784" s="3">
        <f>IF(AN784&lt;'CDO Param'!C$13,1,0)</f>
        <v>0</v>
      </c>
      <c r="AZ784" s="3">
        <f>IF(AO784&lt;'CDO Param'!D$13,1,0)</f>
        <v>0</v>
      </c>
      <c r="BA784" s="3">
        <f>IF(AP784&lt;'CDO Param'!E$13,1,0)</f>
        <v>1</v>
      </c>
      <c r="BB784" s="3">
        <f>IF(AQ784&lt;'CDO Param'!F$13,1,0)</f>
        <v>0</v>
      </c>
      <c r="BC784" s="3">
        <f>IF(AR784&lt;'CDO Param'!G$13,1,0)</f>
        <v>0</v>
      </c>
      <c r="BD784" s="3">
        <f>IF(AS784&lt;'CDO Param'!H$13,1,0)</f>
        <v>0</v>
      </c>
      <c r="BE784" s="3">
        <f>IF(AT784&lt;'CDO Param'!I$13,1,0)</f>
        <v>0</v>
      </c>
      <c r="BF784" s="3">
        <f>IF(AU784&lt;'CDO Param'!J$13,1,0)</f>
        <v>0</v>
      </c>
      <c r="BG784" s="3">
        <f>IF(AV784&lt;'CDO Param'!K$13,1,0)</f>
        <v>0</v>
      </c>
      <c r="BH784" s="3">
        <f>IF(AW784&lt;'CDO Param'!L$13,1,0)</f>
        <v>0</v>
      </c>
      <c r="BJ784" s="37">
        <f>AY784*'CDO Param'!C$6*AC784</f>
        <v>0</v>
      </c>
      <c r="BK784" s="37">
        <f>AZ784*'CDO Param'!D$6*AD784</f>
        <v>0</v>
      </c>
      <c r="BL784" s="37">
        <f>BA784*'CDO Param'!E$6*AE784</f>
        <v>1979.2486454933662</v>
      </c>
      <c r="BM784" s="37">
        <f>BB784*'CDO Param'!F$6*AF784</f>
        <v>0</v>
      </c>
      <c r="BN784" s="37">
        <f>BC784*'CDO Param'!G$6*AG784</f>
        <v>0</v>
      </c>
      <c r="BO784" s="37">
        <f>BD784*'CDO Param'!H$6*AH784</f>
        <v>0</v>
      </c>
      <c r="BP784" s="37">
        <f>BE784*'CDO Param'!I$6*AI784</f>
        <v>0</v>
      </c>
      <c r="BQ784" s="37">
        <f>BF784*'CDO Param'!J$6*AJ784</f>
        <v>0</v>
      </c>
      <c r="BR784" s="37">
        <f>BG784*'CDO Param'!K$6*AK784</f>
        <v>0</v>
      </c>
      <c r="BS784" s="37">
        <f>BH784*'CDO Param'!L$6*AL784</f>
        <v>0</v>
      </c>
      <c r="BU784" s="38">
        <f t="shared" si="168"/>
        <v>1979.2486454933662</v>
      </c>
      <c r="CE784" s="5">
        <f>BU784/'CDO Param'!$M$6</f>
        <v>2.0617173390555899E-2</v>
      </c>
      <c r="CF784" s="5">
        <f t="shared" si="169"/>
        <v>0</v>
      </c>
      <c r="CG784" s="5">
        <f t="shared" si="170"/>
        <v>0</v>
      </c>
    </row>
    <row r="785" spans="1:85" x14ac:dyDescent="0.2">
      <c r="A785" s="3">
        <v>782</v>
      </c>
      <c r="B785" s="3">
        <v>781</v>
      </c>
      <c r="C785">
        <v>0.78839093475835398</v>
      </c>
      <c r="D785">
        <v>0.51108145271427929</v>
      </c>
      <c r="E785">
        <v>0.82774022303055972</v>
      </c>
      <c r="F785">
        <v>0.16353169485228136</v>
      </c>
      <c r="G785">
        <v>-1.1709653335856274</v>
      </c>
      <c r="H785">
        <v>-0.2695014700293541</v>
      </c>
      <c r="I785">
        <v>-1.169196366390679</v>
      </c>
      <c r="J785">
        <v>-0.32170646591112018</v>
      </c>
      <c r="K785">
        <v>-1.3238286555861123</v>
      </c>
      <c r="L785">
        <v>-0.37001882446929812</v>
      </c>
      <c r="M785">
        <v>2.3037500795908272</v>
      </c>
      <c r="N785">
        <v>9.9560111266328022E-2</v>
      </c>
      <c r="O785">
        <v>1.6643753042444587</v>
      </c>
      <c r="P785">
        <v>1.6906233213376254</v>
      </c>
      <c r="R785" s="33">
        <v>7.2618030511130596E-2</v>
      </c>
      <c r="S785" s="33">
        <v>0.49123880057187697</v>
      </c>
      <c r="T785" s="33">
        <v>0.25052121153591256</v>
      </c>
      <c r="U785" s="33">
        <v>0.51000228408258519</v>
      </c>
      <c r="V785" s="33">
        <v>0.60838857600856044</v>
      </c>
      <c r="W785" s="33">
        <v>0.18679697587471314</v>
      </c>
      <c r="X785" s="33">
        <v>0.49677352630383032</v>
      </c>
      <c r="Y785" s="33">
        <v>0.27265658847645696</v>
      </c>
      <c r="Z785" s="33">
        <v>0.53928252381239206</v>
      </c>
      <c r="AA785" s="33">
        <v>0.72137771487300173</v>
      </c>
      <c r="AC785" s="36">
        <f t="shared" si="158"/>
        <v>8.7048747355221012E-3</v>
      </c>
      <c r="AD785" s="36">
        <f t="shared" si="159"/>
        <v>0.48518695925950905</v>
      </c>
      <c r="AE785" s="36">
        <f t="shared" si="160"/>
        <v>0.12995231371318886</v>
      </c>
      <c r="AF785" s="36">
        <f t="shared" si="161"/>
        <v>0.51691058485047403</v>
      </c>
      <c r="AG785" s="36">
        <f t="shared" si="162"/>
        <v>0.67882381896554267</v>
      </c>
      <c r="AH785" s="36">
        <f t="shared" si="163"/>
        <v>6.9389929723693178E-2</v>
      </c>
      <c r="AI785" s="36">
        <f t="shared" si="164"/>
        <v>0.49454406477479051</v>
      </c>
      <c r="AJ785" s="36">
        <f t="shared" si="165"/>
        <v>0.15518131094373555</v>
      </c>
      <c r="AK785" s="36">
        <f t="shared" si="166"/>
        <v>0.56621317620901057</v>
      </c>
      <c r="AL785" s="36">
        <f t="shared" si="167"/>
        <v>0.83767335169034074</v>
      </c>
      <c r="AN785">
        <f>SQRT(Correlation)*$F785 + SQRT('CDO Param'!C$17 - Correlation)*HLOOKUP('CDO Param'!C$12,$C$4:$E$1004,$A785,FALSE) + SQRT(1-Correlation)*G785</f>
        <v>-0.98688415984216105</v>
      </c>
      <c r="AO785">
        <f>SQRT(Correlation)*$F785 + SQRT('CDO Param'!D$17 - Correlation)*HLOOKUP('CDO Param'!D$12,$C$4:$E$1004,$A785,FALSE) + SQRT(1-Correlation)*H785</f>
        <v>-0.13168044869023743</v>
      </c>
      <c r="AP785">
        <f>SQRT(Correlation)*$F785 + SQRT('CDO Param'!E$17 - Correlation)*HLOOKUP('CDO Param'!E$12,$C$4:$E$1004,$A785,FALSE) + SQRT(1-Correlation)*I785</f>
        <v>-0.84889516747326677</v>
      </c>
      <c r="AQ785">
        <f>SQRT(Correlation)*$F785 + SQRT('CDO Param'!F$17 - Correlation)*HLOOKUP('CDO Param'!F$12,$C$4:$E$1004,$A785,FALSE) + SQRT(1-Correlation)*J785</f>
        <v>-6.8395947907935684E-2</v>
      </c>
      <c r="AR785">
        <f>SQRT(Correlation)*$F785 + SQRT('CDO Param'!G$17 - Correlation)*HLOOKUP('CDO Param'!G$12,$C$4:$E$1004,$A785,FALSE) + SQRT(1-Correlation)*K785</f>
        <v>-1.0190925318584096</v>
      </c>
      <c r="AS785">
        <f>SQRT(Correlation)*$F785 + SQRT('CDO Param'!H$17 - Correlation)*HLOOKUP('CDO Param'!H$12,$C$4:$E$1004,$A785,FALSE) + SQRT(1-Correlation)*L785</f>
        <v>-0.22703958401163599</v>
      </c>
      <c r="AT785">
        <f>SQRT(Correlation)*$F785 + SQRT('CDO Param'!I$17 - Correlation)*HLOOKUP('CDO Param'!I$12,$C$4:$E$1004,$A785,FALSE) + SQRT(1-Correlation)*M785</f>
        <v>2.4223308265671601</v>
      </c>
      <c r="AU785">
        <f>SQRT(Correlation)*$F785 + SQRT('CDO Param'!J$17 - Correlation)*HLOOKUP('CDO Param'!J$12,$C$4:$E$1004,$A785,FALSE) + SQRT(1-Correlation)*N785</f>
        <v>0.35475291217333565</v>
      </c>
      <c r="AV785">
        <f>SQRT(Correlation)*$F785 + SQRT('CDO Param'!K$17 - Correlation)*HLOOKUP('CDO Param'!K$12,$C$4:$E$1004,$A785,FALSE) + SQRT(1-Correlation)*O785</f>
        <v>1.8392669502873797</v>
      </c>
      <c r="AW785">
        <f>SQRT(Correlation)*$F785 + SQRT('CDO Param'!L$17 - Correlation)*HLOOKUP('CDO Param'!L$12,$C$4:$E$1004,$A785,FALSE) + SQRT(1-Correlation)*P785</f>
        <v>1.8641680057106114</v>
      </c>
      <c r="AY785" s="3">
        <f>IF(AN785&lt;'CDO Param'!C$13,1,0)</f>
        <v>0</v>
      </c>
      <c r="AZ785" s="3">
        <f>IF(AO785&lt;'CDO Param'!D$13,1,0)</f>
        <v>0</v>
      </c>
      <c r="BA785" s="3">
        <f>IF(AP785&lt;'CDO Param'!E$13,1,0)</f>
        <v>0</v>
      </c>
      <c r="BB785" s="3">
        <f>IF(AQ785&lt;'CDO Param'!F$13,1,0)</f>
        <v>0</v>
      </c>
      <c r="BC785" s="3">
        <f>IF(AR785&lt;'CDO Param'!G$13,1,0)</f>
        <v>1</v>
      </c>
      <c r="BD785" s="3">
        <f>IF(AS785&lt;'CDO Param'!H$13,1,0)</f>
        <v>0</v>
      </c>
      <c r="BE785" s="3">
        <f>IF(AT785&lt;'CDO Param'!I$13,1,0)</f>
        <v>0</v>
      </c>
      <c r="BF785" s="3">
        <f>IF(AU785&lt;'CDO Param'!J$13,1,0)</f>
        <v>0</v>
      </c>
      <c r="BG785" s="3">
        <f>IF(AV785&lt;'CDO Param'!K$13,1,0)</f>
        <v>0</v>
      </c>
      <c r="BH785" s="3">
        <f>IF(AW785&lt;'CDO Param'!L$13,1,0)</f>
        <v>0</v>
      </c>
      <c r="BJ785" s="37">
        <f>AY785*'CDO Param'!C$6*AC785</f>
        <v>0</v>
      </c>
      <c r="BK785" s="37">
        <f>AZ785*'CDO Param'!D$6*AD785</f>
        <v>0</v>
      </c>
      <c r="BL785" s="37">
        <f>BA785*'CDO Param'!E$6*AE785</f>
        <v>0</v>
      </c>
      <c r="BM785" s="37">
        <f>BB785*'CDO Param'!F$6*AF785</f>
        <v>0</v>
      </c>
      <c r="BN785" s="37">
        <f>BC785*'CDO Param'!G$6*AG785</f>
        <v>6788.238189655427</v>
      </c>
      <c r="BO785" s="37">
        <f>BD785*'CDO Param'!H$6*AH785</f>
        <v>0</v>
      </c>
      <c r="BP785" s="37">
        <f>BE785*'CDO Param'!I$6*AI785</f>
        <v>0</v>
      </c>
      <c r="BQ785" s="37">
        <f>BF785*'CDO Param'!J$6*AJ785</f>
        <v>0</v>
      </c>
      <c r="BR785" s="37">
        <f>BG785*'CDO Param'!K$6*AK785</f>
        <v>0</v>
      </c>
      <c r="BS785" s="37">
        <f>BH785*'CDO Param'!L$6*AL785</f>
        <v>0</v>
      </c>
      <c r="BU785" s="38">
        <f t="shared" si="168"/>
        <v>6788.238189655427</v>
      </c>
      <c r="CE785" s="5">
        <f>BU785/'CDO Param'!$M$6</f>
        <v>7.0710814475577366E-2</v>
      </c>
      <c r="CF785" s="5">
        <f t="shared" si="169"/>
        <v>0.02</v>
      </c>
      <c r="CG785" s="5">
        <f t="shared" si="170"/>
        <v>1</v>
      </c>
    </row>
    <row r="786" spans="1:85" x14ac:dyDescent="0.2">
      <c r="A786" s="3">
        <v>783</v>
      </c>
      <c r="B786" s="3">
        <v>782</v>
      </c>
      <c r="C786">
        <v>-1.6331114238710143</v>
      </c>
      <c r="D786">
        <v>1.323737706115935</v>
      </c>
      <c r="E786">
        <v>-0.27445366868050769</v>
      </c>
      <c r="F786">
        <v>1.3039471014053561</v>
      </c>
      <c r="G786">
        <v>-0.21350160750444047</v>
      </c>
      <c r="H786">
        <v>0.7496510079363361</v>
      </c>
      <c r="I786">
        <v>-0.4957530563842738</v>
      </c>
      <c r="J786">
        <v>0.66354459704598412</v>
      </c>
      <c r="K786">
        <v>0.20986021809221711</v>
      </c>
      <c r="L786">
        <v>-0.37412974052131176</v>
      </c>
      <c r="M786">
        <v>-0.63339712141896598</v>
      </c>
      <c r="N786">
        <v>-0.7410471880575642</v>
      </c>
      <c r="O786">
        <v>-0.29045054361631628</v>
      </c>
      <c r="P786">
        <v>-1.5485193216591142</v>
      </c>
      <c r="R786" s="33">
        <v>0.19525387054088239</v>
      </c>
      <c r="S786" s="33">
        <v>0.63180218061050497</v>
      </c>
      <c r="T786" s="33">
        <v>0.69924952075781743</v>
      </c>
      <c r="U786" s="33">
        <v>0.28669537663771555</v>
      </c>
      <c r="V786" s="33">
        <v>0.48919515008535008</v>
      </c>
      <c r="W786" s="33">
        <v>0.90288748447917755</v>
      </c>
      <c r="X786" s="33">
        <v>0.82995164153629519</v>
      </c>
      <c r="Y786" s="33">
        <v>0.99723930051421716</v>
      </c>
      <c r="Z786" s="33">
        <v>0.60092374244747859</v>
      </c>
      <c r="AA786" s="33">
        <v>0.72533931477243985</v>
      </c>
      <c r="AC786" s="36">
        <f t="shared" si="158"/>
        <v>7.6351248282619855E-2</v>
      </c>
      <c r="AD786" s="36">
        <f t="shared" si="159"/>
        <v>0.71489768813680576</v>
      </c>
      <c r="AE786" s="36">
        <f t="shared" si="160"/>
        <v>0.80994773595073133</v>
      </c>
      <c r="AF786" s="36">
        <f t="shared" si="161"/>
        <v>0.17222213599017488</v>
      </c>
      <c r="AG786" s="36">
        <f t="shared" si="162"/>
        <v>0.48173317900644985</v>
      </c>
      <c r="AH786" s="36">
        <f t="shared" si="163"/>
        <v>0.98344346236998947</v>
      </c>
      <c r="AI786" s="36">
        <f t="shared" si="164"/>
        <v>0.94339608625781368</v>
      </c>
      <c r="AJ786" s="36">
        <f t="shared" si="165"/>
        <v>0.99999389636816205</v>
      </c>
      <c r="AK786" s="36">
        <f t="shared" si="166"/>
        <v>0.66705540054852519</v>
      </c>
      <c r="AL786" s="36">
        <f t="shared" si="167"/>
        <v>0.84243433173699711</v>
      </c>
      <c r="AN786">
        <f>SQRT(Correlation)*$F786 + SQRT('CDO Param'!C$17 - Correlation)*HLOOKUP('CDO Param'!C$12,$C$4:$E$1004,$A786,FALSE) + SQRT(1-Correlation)*G786</f>
        <v>0.39700365143652866</v>
      </c>
      <c r="AO786">
        <f>SQRT(Correlation)*$F786 + SQRT('CDO Param'!D$17 - Correlation)*HLOOKUP('CDO Param'!D$12,$C$4:$E$1004,$A786,FALSE) + SQRT(1-Correlation)*H786</f>
        <v>1.3107304511788627</v>
      </c>
      <c r="AP786">
        <f>SQRT(Correlation)*$F786 + SQRT('CDO Param'!E$17 - Correlation)*HLOOKUP('CDO Param'!E$12,$C$4:$E$1004,$A786,FALSE) + SQRT(1-Correlation)*I786</f>
        <v>-0.49004903474983785</v>
      </c>
      <c r="AQ786">
        <f>SQRT(Correlation)*$F786 + SQRT('CDO Param'!F$17 - Correlation)*HLOOKUP('CDO Param'!F$12,$C$4:$E$1004,$A786,FALSE) + SQRT(1-Correlation)*J786</f>
        <v>0.98046824962634838</v>
      </c>
      <c r="AR786">
        <f>SQRT(Correlation)*$F786 + SQRT('CDO Param'!G$17 - Correlation)*HLOOKUP('CDO Param'!G$12,$C$4:$E$1004,$A786,FALSE) + SQRT(1-Correlation)*K786</f>
        <v>0.55006545672648965</v>
      </c>
      <c r="AS786">
        <f>SQRT(Correlation)*$F786 + SQRT('CDO Param'!H$17 - Correlation)*HLOOKUP('CDO Param'!H$12,$C$4:$E$1004,$A786,FALSE) + SQRT(1-Correlation)*L786</f>
        <v>0.2446184244463866</v>
      </c>
      <c r="AT786">
        <f>SQRT(Correlation)*$F786 + SQRT('CDO Param'!I$17 - Correlation)*HLOOKUP('CDO Param'!I$12,$C$4:$E$1004,$A786,FALSE) + SQRT(1-Correlation)*M786</f>
        <v>-0.24991869722628141</v>
      </c>
      <c r="AU786">
        <f>SQRT(Correlation)*$F786 + SQRT('CDO Param'!J$17 - Correlation)*HLOOKUP('CDO Param'!J$12,$C$4:$E$1004,$A786,FALSE) + SQRT(1-Correlation)*N786</f>
        <v>-0.72275548057809202</v>
      </c>
      <c r="AV786">
        <f>SQRT(Correlation)*$F786 + SQRT('CDO Param'!K$17 - Correlation)*HLOOKUP('CDO Param'!K$12,$C$4:$E$1004,$A786,FALSE) + SQRT(1-Correlation)*O786</f>
        <v>-0.29528196983907418</v>
      </c>
      <c r="AW786">
        <f>SQRT(Correlation)*$F786 + SQRT('CDO Param'!L$17 - Correlation)*HLOOKUP('CDO Param'!L$12,$C$4:$E$1004,$A786,FALSE) + SQRT(1-Correlation)*P786</f>
        <v>-1.4887908073670955</v>
      </c>
      <c r="AY786" s="3">
        <f>IF(AN786&lt;'CDO Param'!C$13,1,0)</f>
        <v>0</v>
      </c>
      <c r="AZ786" s="3">
        <f>IF(AO786&lt;'CDO Param'!D$13,1,0)</f>
        <v>0</v>
      </c>
      <c r="BA786" s="3">
        <f>IF(AP786&lt;'CDO Param'!E$13,1,0)</f>
        <v>0</v>
      </c>
      <c r="BB786" s="3">
        <f>IF(AQ786&lt;'CDO Param'!F$13,1,0)</f>
        <v>0</v>
      </c>
      <c r="BC786" s="3">
        <f>IF(AR786&lt;'CDO Param'!G$13,1,0)</f>
        <v>0</v>
      </c>
      <c r="BD786" s="3">
        <f>IF(AS786&lt;'CDO Param'!H$13,1,0)</f>
        <v>0</v>
      </c>
      <c r="BE786" s="3">
        <f>IF(AT786&lt;'CDO Param'!I$13,1,0)</f>
        <v>0</v>
      </c>
      <c r="BF786" s="3">
        <f>IF(AU786&lt;'CDO Param'!J$13,1,0)</f>
        <v>0</v>
      </c>
      <c r="BG786" s="3">
        <f>IF(AV786&lt;'CDO Param'!K$13,1,0)</f>
        <v>0</v>
      </c>
      <c r="BH786" s="3">
        <f>IF(AW786&lt;'CDO Param'!L$13,1,0)</f>
        <v>1</v>
      </c>
      <c r="BJ786" s="37">
        <f>AY786*'CDO Param'!C$6*AC786</f>
        <v>0</v>
      </c>
      <c r="BK786" s="37">
        <f>AZ786*'CDO Param'!D$6*AD786</f>
        <v>0</v>
      </c>
      <c r="BL786" s="37">
        <f>BA786*'CDO Param'!E$6*AE786</f>
        <v>0</v>
      </c>
      <c r="BM786" s="37">
        <f>BB786*'CDO Param'!F$6*AF786</f>
        <v>0</v>
      </c>
      <c r="BN786" s="37">
        <f>BC786*'CDO Param'!G$6*AG786</f>
        <v>0</v>
      </c>
      <c r="BO786" s="37">
        <f>BD786*'CDO Param'!H$6*AH786</f>
        <v>0</v>
      </c>
      <c r="BP786" s="37">
        <f>BE786*'CDO Param'!I$6*AI786</f>
        <v>0</v>
      </c>
      <c r="BQ786" s="37">
        <f>BF786*'CDO Param'!J$6*AJ786</f>
        <v>0</v>
      </c>
      <c r="BR786" s="37">
        <f>BG786*'CDO Param'!K$6*AK786</f>
        <v>0</v>
      </c>
      <c r="BS786" s="37">
        <f>BH786*'CDO Param'!L$6*AL786</f>
        <v>8424.3433173699705</v>
      </c>
      <c r="BU786" s="38">
        <f t="shared" si="168"/>
        <v>8424.3433173699705</v>
      </c>
      <c r="CE786" s="5">
        <f>BU786/'CDO Param'!$M$6</f>
        <v>8.7753576222603866E-2</v>
      </c>
      <c r="CF786" s="5">
        <f t="shared" si="169"/>
        <v>0.02</v>
      </c>
      <c r="CG786" s="5">
        <f t="shared" si="170"/>
        <v>1</v>
      </c>
    </row>
    <row r="787" spans="1:85" x14ac:dyDescent="0.2">
      <c r="A787" s="3">
        <v>784</v>
      </c>
      <c r="B787" s="3">
        <v>783</v>
      </c>
      <c r="C787">
        <v>-2.5982080842368305</v>
      </c>
      <c r="D787">
        <v>-1.1372162589395884</v>
      </c>
      <c r="E787">
        <v>0.39905671656015329</v>
      </c>
      <c r="F787">
        <v>0.68695385380124208</v>
      </c>
      <c r="G787">
        <v>0.10048097465187311</v>
      </c>
      <c r="H787">
        <v>-1.3109456631354988</v>
      </c>
      <c r="I787">
        <v>0.3111279056611238</v>
      </c>
      <c r="J787">
        <v>-0.13415387911663856</v>
      </c>
      <c r="K787">
        <v>0.48361926019424573</v>
      </c>
      <c r="L787">
        <v>-1.3789895092486404</v>
      </c>
      <c r="M787">
        <v>1.5016985344118439</v>
      </c>
      <c r="N787">
        <v>1.1008728506567422</v>
      </c>
      <c r="O787">
        <v>-1.579569470777642</v>
      </c>
      <c r="P787">
        <v>0.60838715398858767</v>
      </c>
      <c r="R787" s="33">
        <v>0.77786338039574365</v>
      </c>
      <c r="S787" s="33">
        <v>0.54983431126448989</v>
      </c>
      <c r="T787" s="33">
        <v>6.5269422282124595E-2</v>
      </c>
      <c r="U787" s="33">
        <v>0.98318029566816068</v>
      </c>
      <c r="V787" s="33">
        <v>0.31122929477655764</v>
      </c>
      <c r="W787" s="33">
        <v>0.83075730960385752</v>
      </c>
      <c r="X787" s="33">
        <v>0.53810251203277271</v>
      </c>
      <c r="Y787" s="33">
        <v>0.88891973480997599</v>
      </c>
      <c r="Z787" s="33">
        <v>7.3982951265751828E-2</v>
      </c>
      <c r="AA787" s="33">
        <v>0.43146192349095919</v>
      </c>
      <c r="AC787" s="36">
        <f t="shared" si="158"/>
        <v>0.89930465942537841</v>
      </c>
      <c r="AD787" s="36">
        <f t="shared" si="159"/>
        <v>0.58383335467976449</v>
      </c>
      <c r="AE787" s="36">
        <f t="shared" si="160"/>
        <v>6.8722695925111446E-3</v>
      </c>
      <c r="AF787" s="36">
        <f t="shared" si="161"/>
        <v>0.99966152091159333</v>
      </c>
      <c r="AG787" s="36">
        <f t="shared" si="162"/>
        <v>0.20382507878184075</v>
      </c>
      <c r="AH787" s="36">
        <f t="shared" si="163"/>
        <v>0.94397742497539783</v>
      </c>
      <c r="AI787" s="36">
        <f t="shared" si="164"/>
        <v>0.56423649405061949</v>
      </c>
      <c r="AJ787" s="36">
        <f t="shared" si="165"/>
        <v>0.97773066515367835</v>
      </c>
      <c r="AK787" s="36">
        <f t="shared" si="166"/>
        <v>9.0713781434829839E-3</v>
      </c>
      <c r="AL787" s="36">
        <f t="shared" si="167"/>
        <v>0.38523674735291491</v>
      </c>
      <c r="AN787">
        <f>SQRT(Correlation)*$F787 + SQRT('CDO Param'!C$17 - Correlation)*HLOOKUP('CDO Param'!C$12,$C$4:$E$1004,$A787,FALSE) + SQRT(1-Correlation)*G787</f>
        <v>0.15173183929393741</v>
      </c>
      <c r="AO787">
        <f>SQRT(Correlation)*$F787 + SQRT('CDO Param'!D$17 - Correlation)*HLOOKUP('CDO Param'!D$12,$C$4:$E$1004,$A787,FALSE) + SQRT(1-Correlation)*H787</f>
        <v>-1.1872650383985344</v>
      </c>
      <c r="AP787">
        <f>SQRT(Correlation)*$F787 + SQRT('CDO Param'!E$17 - Correlation)*HLOOKUP('CDO Param'!E$12,$C$4:$E$1004,$A787,FALSE) + SQRT(1-Correlation)*I787</f>
        <v>-0.17502551432645291</v>
      </c>
      <c r="AQ787">
        <f>SQRT(Correlation)*$F787 + SQRT('CDO Param'!F$17 - Correlation)*HLOOKUP('CDO Param'!F$12,$C$4:$E$1004,$A787,FALSE) + SQRT(1-Correlation)*J787</f>
        <v>0.17919613256821854</v>
      </c>
      <c r="AR787">
        <f>SQRT(Correlation)*$F787 + SQRT('CDO Param'!G$17 - Correlation)*HLOOKUP('CDO Param'!G$12,$C$4:$E$1004,$A787,FALSE) + SQRT(1-Correlation)*K787</f>
        <v>0.76526719181668779</v>
      </c>
      <c r="AS787">
        <f>SQRT(Correlation)*$F787 + SQRT('CDO Param'!H$17 - Correlation)*HLOOKUP('CDO Param'!H$12,$C$4:$E$1004,$A787,FALSE) + SQRT(1-Correlation)*L787</f>
        <v>-1.2518170987411912</v>
      </c>
      <c r="AT787">
        <f>SQRT(Correlation)*$F787 + SQRT('CDO Param'!I$17 - Correlation)*HLOOKUP('CDO Param'!I$12,$C$4:$E$1004,$A787,FALSE) + SQRT(1-Correlation)*M787</f>
        <v>1.731101995358312</v>
      </c>
      <c r="AU787">
        <f>SQRT(Correlation)*$F787 + SQRT('CDO Param'!J$17 - Correlation)*HLOOKUP('CDO Param'!J$12,$C$4:$E$1004,$A787,FALSE) + SQRT(1-Correlation)*N787</f>
        <v>0.57419232471071202</v>
      </c>
      <c r="AV787">
        <f>SQRT(Correlation)*$F787 + SQRT('CDO Param'!K$17 - Correlation)*HLOOKUP('CDO Param'!K$12,$C$4:$E$1004,$A787,FALSE) + SQRT(1-Correlation)*O787</f>
        <v>-1.9686985370218348</v>
      </c>
      <c r="AW787">
        <f>SQRT(Correlation)*$F787 + SQRT('CDO Param'!L$17 - Correlation)*HLOOKUP('CDO Param'!L$12,$C$4:$E$1004,$A787,FALSE) + SQRT(1-Correlation)*P787</f>
        <v>0.10697936975286215</v>
      </c>
      <c r="AY787" s="3">
        <f>IF(AN787&lt;'CDO Param'!C$13,1,0)</f>
        <v>0</v>
      </c>
      <c r="AZ787" s="3">
        <f>IF(AO787&lt;'CDO Param'!D$13,1,0)</f>
        <v>0</v>
      </c>
      <c r="BA787" s="3">
        <f>IF(AP787&lt;'CDO Param'!E$13,1,0)</f>
        <v>0</v>
      </c>
      <c r="BB787" s="3">
        <f>IF(AQ787&lt;'CDO Param'!F$13,1,0)</f>
        <v>0</v>
      </c>
      <c r="BC787" s="3">
        <f>IF(AR787&lt;'CDO Param'!G$13,1,0)</f>
        <v>0</v>
      </c>
      <c r="BD787" s="3">
        <f>IF(AS787&lt;'CDO Param'!H$13,1,0)</f>
        <v>0</v>
      </c>
      <c r="BE787" s="3">
        <f>IF(AT787&lt;'CDO Param'!I$13,1,0)</f>
        <v>0</v>
      </c>
      <c r="BF787" s="3">
        <f>IF(AU787&lt;'CDO Param'!J$13,1,0)</f>
        <v>0</v>
      </c>
      <c r="BG787" s="3">
        <f>IF(AV787&lt;'CDO Param'!K$13,1,0)</f>
        <v>0</v>
      </c>
      <c r="BH787" s="3">
        <f>IF(AW787&lt;'CDO Param'!L$13,1,0)</f>
        <v>0</v>
      </c>
      <c r="BJ787" s="37">
        <f>AY787*'CDO Param'!C$6*AC787</f>
        <v>0</v>
      </c>
      <c r="BK787" s="37">
        <f>AZ787*'CDO Param'!D$6*AD787</f>
        <v>0</v>
      </c>
      <c r="BL787" s="37">
        <f>BA787*'CDO Param'!E$6*AE787</f>
        <v>0</v>
      </c>
      <c r="BM787" s="37">
        <f>BB787*'CDO Param'!F$6*AF787</f>
        <v>0</v>
      </c>
      <c r="BN787" s="37">
        <f>BC787*'CDO Param'!G$6*AG787</f>
        <v>0</v>
      </c>
      <c r="BO787" s="37">
        <f>BD787*'CDO Param'!H$6*AH787</f>
        <v>0</v>
      </c>
      <c r="BP787" s="37">
        <f>BE787*'CDO Param'!I$6*AI787</f>
        <v>0</v>
      </c>
      <c r="BQ787" s="37">
        <f>BF787*'CDO Param'!J$6*AJ787</f>
        <v>0</v>
      </c>
      <c r="BR787" s="37">
        <f>BG787*'CDO Param'!K$6*AK787</f>
        <v>0</v>
      </c>
      <c r="BS787" s="37">
        <f>BH787*'CDO Param'!L$6*AL787</f>
        <v>0</v>
      </c>
      <c r="BU787" s="38">
        <f t="shared" si="168"/>
        <v>0</v>
      </c>
      <c r="CE787" s="5">
        <f>BU787/'CDO Param'!$M$6</f>
        <v>0</v>
      </c>
      <c r="CF787" s="5">
        <f t="shared" si="169"/>
        <v>0</v>
      </c>
      <c r="CG787" s="5">
        <f t="shared" si="170"/>
        <v>0</v>
      </c>
    </row>
    <row r="788" spans="1:85" x14ac:dyDescent="0.2">
      <c r="A788" s="3">
        <v>785</v>
      </c>
      <c r="B788" s="3">
        <v>784</v>
      </c>
      <c r="C788">
        <v>-4.603180059348233E-2</v>
      </c>
      <c r="D788">
        <v>0.95165205493685789</v>
      </c>
      <c r="E788">
        <v>-1.2511259228631388</v>
      </c>
      <c r="F788">
        <v>1.7668025975581259</v>
      </c>
      <c r="G788">
        <v>0.63366428548761178</v>
      </c>
      <c r="H788">
        <v>-0.70396936280303635</v>
      </c>
      <c r="I788">
        <v>1.1909446584468242</v>
      </c>
      <c r="J788">
        <v>-0.49772097554523498</v>
      </c>
      <c r="K788">
        <v>-1.3774024409940466</v>
      </c>
      <c r="L788">
        <v>-1.6713329387130216</v>
      </c>
      <c r="M788">
        <v>-0.1515115854999749</v>
      </c>
      <c r="N788">
        <v>-4.1360408431501128E-2</v>
      </c>
      <c r="O788">
        <v>-0.66482925831223838</v>
      </c>
      <c r="P788">
        <v>3.6237679523765109E-2</v>
      </c>
      <c r="R788" s="33">
        <v>0.58054811255100558</v>
      </c>
      <c r="S788" s="33">
        <v>0.27212764475128037</v>
      </c>
      <c r="T788" s="33">
        <v>0.6493253347693595</v>
      </c>
      <c r="U788" s="33">
        <v>0.21090146862478062</v>
      </c>
      <c r="V788" s="33">
        <v>0.62098317668819014</v>
      </c>
      <c r="W788" s="33">
        <v>0.86425059841212382</v>
      </c>
      <c r="X788" s="33">
        <v>0.45980751256449498</v>
      </c>
      <c r="Y788" s="33">
        <v>0.9848636714671104</v>
      </c>
      <c r="Z788" s="33">
        <v>0.60372634772384837</v>
      </c>
      <c r="AA788" s="33">
        <v>0.82872619471919085</v>
      </c>
      <c r="AC788" s="36">
        <f t="shared" si="158"/>
        <v>0.63436750394131725</v>
      </c>
      <c r="AD788" s="36">
        <f t="shared" si="159"/>
        <v>0.15455472557897171</v>
      </c>
      <c r="AE788" s="36">
        <f t="shared" si="160"/>
        <v>0.74095901440822143</v>
      </c>
      <c r="AF788" s="36">
        <f t="shared" si="161"/>
        <v>9.0115017103308423E-2</v>
      </c>
      <c r="AG788" s="36">
        <f t="shared" si="162"/>
        <v>0.69839500890667905</v>
      </c>
      <c r="AH788" s="36">
        <f t="shared" si="163"/>
        <v>0.9653910762550173</v>
      </c>
      <c r="AI788" s="36">
        <f t="shared" si="164"/>
        <v>0.43226329846828071</v>
      </c>
      <c r="AJ788" s="36">
        <f t="shared" si="165"/>
        <v>0.99973222466112621</v>
      </c>
      <c r="AK788" s="36">
        <f t="shared" si="166"/>
        <v>0.67148774659245447</v>
      </c>
      <c r="AL788" s="36">
        <f t="shared" si="167"/>
        <v>0.94250590207339258</v>
      </c>
      <c r="AN788">
        <f>SQRT(Correlation)*$F788 + SQRT('CDO Param'!C$17 - Correlation)*HLOOKUP('CDO Param'!C$12,$C$4:$E$1004,$A788,FALSE) + SQRT(1-Correlation)*G788</f>
        <v>1.2944426869069554</v>
      </c>
      <c r="AO788">
        <f>SQRT(Correlation)*$F788 + SQRT('CDO Param'!D$17 - Correlation)*HLOOKUP('CDO Param'!D$12,$C$4:$E$1004,$A788,FALSE) + SQRT(1-Correlation)*H788</f>
        <v>2.5451985863242377E-2</v>
      </c>
      <c r="AP788">
        <f>SQRT(Correlation)*$F788 + SQRT('CDO Param'!E$17 - Correlation)*HLOOKUP('CDO Param'!E$12,$C$4:$E$1004,$A788,FALSE) + SQRT(1-Correlation)*I788</f>
        <v>1.6763624751124415</v>
      </c>
      <c r="AQ788">
        <f>SQRT(Correlation)*$F788 + SQRT('CDO Param'!F$17 - Correlation)*HLOOKUP('CDO Param'!F$12,$C$4:$E$1004,$A788,FALSE) + SQRT(1-Correlation)*J788</f>
        <v>-0.19322779936403373</v>
      </c>
      <c r="AR788">
        <f>SQRT(Correlation)*$F788 + SQRT('CDO Param'!G$17 - Correlation)*HLOOKUP('CDO Param'!G$12,$C$4:$E$1004,$A788,FALSE) + SQRT(1-Correlation)*K788</f>
        <v>-1.0277669132399214</v>
      </c>
      <c r="AS788">
        <f>SQRT(Correlation)*$F788 + SQRT('CDO Param'!H$17 - Correlation)*HLOOKUP('CDO Param'!H$12,$C$4:$E$1004,$A788,FALSE) + SQRT(1-Correlation)*L788</f>
        <v>-0.89226968174498089</v>
      </c>
      <c r="AT788">
        <f>SQRT(Correlation)*$F788 + SQRT('CDO Param'!I$17 - Correlation)*HLOOKUP('CDO Param'!I$12,$C$4:$E$1004,$A788,FALSE) + SQRT(1-Correlation)*M788</f>
        <v>0.13521526660016034</v>
      </c>
      <c r="AU788">
        <f>SQRT(Correlation)*$F788 + SQRT('CDO Param'!J$17 - Correlation)*HLOOKUP('CDO Param'!J$12,$C$4:$E$1004,$A788,FALSE) + SQRT(1-Correlation)*N788</f>
        <v>0.50729524006195281</v>
      </c>
      <c r="AV788">
        <f>SQRT(Correlation)*$F788 + SQRT('CDO Param'!K$17 - Correlation)*HLOOKUP('CDO Param'!K$12,$C$4:$E$1004,$A788,FALSE) + SQRT(1-Correlation)*O788</f>
        <v>-8.4179244674665643E-2</v>
      </c>
      <c r="AW788">
        <f>SQRT(Correlation)*$F788 + SQRT('CDO Param'!L$17 - Correlation)*HLOOKUP('CDO Param'!L$12,$C$4:$E$1004,$A788,FALSE) + SQRT(1-Correlation)*P788</f>
        <v>0.58091125006576871</v>
      </c>
      <c r="AY788" s="3">
        <f>IF(AN788&lt;'CDO Param'!C$13,1,0)</f>
        <v>0</v>
      </c>
      <c r="AZ788" s="3">
        <f>IF(AO788&lt;'CDO Param'!D$13,1,0)</f>
        <v>0</v>
      </c>
      <c r="BA788" s="3">
        <f>IF(AP788&lt;'CDO Param'!E$13,1,0)</f>
        <v>0</v>
      </c>
      <c r="BB788" s="3">
        <f>IF(AQ788&lt;'CDO Param'!F$13,1,0)</f>
        <v>0</v>
      </c>
      <c r="BC788" s="3">
        <f>IF(AR788&lt;'CDO Param'!G$13,1,0)</f>
        <v>1</v>
      </c>
      <c r="BD788" s="3">
        <f>IF(AS788&lt;'CDO Param'!H$13,1,0)</f>
        <v>0</v>
      </c>
      <c r="BE788" s="3">
        <f>IF(AT788&lt;'CDO Param'!I$13,1,0)</f>
        <v>0</v>
      </c>
      <c r="BF788" s="3">
        <f>IF(AU788&lt;'CDO Param'!J$13,1,0)</f>
        <v>0</v>
      </c>
      <c r="BG788" s="3">
        <f>IF(AV788&lt;'CDO Param'!K$13,1,0)</f>
        <v>0</v>
      </c>
      <c r="BH788" s="3">
        <f>IF(AW788&lt;'CDO Param'!L$13,1,0)</f>
        <v>0</v>
      </c>
      <c r="BJ788" s="37">
        <f>AY788*'CDO Param'!C$6*AC788</f>
        <v>0</v>
      </c>
      <c r="BK788" s="37">
        <f>AZ788*'CDO Param'!D$6*AD788</f>
        <v>0</v>
      </c>
      <c r="BL788" s="37">
        <f>BA788*'CDO Param'!E$6*AE788</f>
        <v>0</v>
      </c>
      <c r="BM788" s="37">
        <f>BB788*'CDO Param'!F$6*AF788</f>
        <v>0</v>
      </c>
      <c r="BN788" s="37">
        <f>BC788*'CDO Param'!G$6*AG788</f>
        <v>6983.9500890667905</v>
      </c>
      <c r="BO788" s="37">
        <f>BD788*'CDO Param'!H$6*AH788</f>
        <v>0</v>
      </c>
      <c r="BP788" s="37">
        <f>BE788*'CDO Param'!I$6*AI788</f>
        <v>0</v>
      </c>
      <c r="BQ788" s="37">
        <f>BF788*'CDO Param'!J$6*AJ788</f>
        <v>0</v>
      </c>
      <c r="BR788" s="37">
        <f>BG788*'CDO Param'!K$6*AK788</f>
        <v>0</v>
      </c>
      <c r="BS788" s="37">
        <f>BH788*'CDO Param'!L$6*AL788</f>
        <v>0</v>
      </c>
      <c r="BU788" s="38">
        <f t="shared" si="168"/>
        <v>6983.9500890667905</v>
      </c>
      <c r="CE788" s="5">
        <f>BU788/'CDO Param'!$M$6</f>
        <v>7.2749480094445734E-2</v>
      </c>
      <c r="CF788" s="5">
        <f t="shared" si="169"/>
        <v>0.02</v>
      </c>
      <c r="CG788" s="5">
        <f t="shared" si="170"/>
        <v>1</v>
      </c>
    </row>
    <row r="789" spans="1:85" x14ac:dyDescent="0.2">
      <c r="A789" s="3">
        <v>786</v>
      </c>
      <c r="B789" s="3">
        <v>785</v>
      </c>
      <c r="C789">
        <v>-0.20254674382158555</v>
      </c>
      <c r="D789">
        <v>-0.83711938714259304</v>
      </c>
      <c r="E789">
        <v>0.31860054150456563</v>
      </c>
      <c r="F789">
        <v>0.37259269447531551</v>
      </c>
      <c r="G789">
        <v>-1.1679253475449514</v>
      </c>
      <c r="H789">
        <v>0.46853074309183285</v>
      </c>
      <c r="I789">
        <v>0.70857481659913901</v>
      </c>
      <c r="J789">
        <v>-0.89939021563623101</v>
      </c>
      <c r="K789">
        <v>-0.75717480285675265</v>
      </c>
      <c r="L789">
        <v>0.55935288401087746</v>
      </c>
      <c r="M789">
        <v>-0.69266889113350771</v>
      </c>
      <c r="N789">
        <v>-0.66002826315525454</v>
      </c>
      <c r="O789">
        <v>-0.35397306419326924</v>
      </c>
      <c r="P789">
        <v>0.67822611526935361</v>
      </c>
      <c r="R789" s="33">
        <v>0.40115464543977503</v>
      </c>
      <c r="S789" s="33">
        <v>0.20612590629892699</v>
      </c>
      <c r="T789" s="33">
        <v>0.35810716606588439</v>
      </c>
      <c r="U789" s="33">
        <v>0.70714006931853479</v>
      </c>
      <c r="V789" s="33">
        <v>0.9031450366150332</v>
      </c>
      <c r="W789" s="33">
        <v>0.15863038886274694</v>
      </c>
      <c r="X789" s="33">
        <v>0.10094561618796812</v>
      </c>
      <c r="Y789" s="33">
        <v>0.59297127118006876</v>
      </c>
      <c r="Z789" s="33">
        <v>6.8154723415223287E-2</v>
      </c>
      <c r="AA789" s="33">
        <v>0.47643643965778709</v>
      </c>
      <c r="AC789" s="36">
        <f t="shared" si="158"/>
        <v>0.33624214850315576</v>
      </c>
      <c r="AD789" s="36">
        <f t="shared" si="159"/>
        <v>8.5793625738847454E-2</v>
      </c>
      <c r="AE789" s="36">
        <f t="shared" si="160"/>
        <v>0.26998959214293444</v>
      </c>
      <c r="AF789" s="36">
        <f t="shared" si="161"/>
        <v>0.82005030640587251</v>
      </c>
      <c r="AG789" s="36">
        <f t="shared" si="162"/>
        <v>0.9835402692010945</v>
      </c>
      <c r="AH789" s="36">
        <f t="shared" si="163"/>
        <v>4.8655235511202627E-2</v>
      </c>
      <c r="AI789" s="36">
        <f t="shared" si="164"/>
        <v>1.8033647689923309E-2</v>
      </c>
      <c r="AJ789" s="36">
        <f t="shared" si="165"/>
        <v>0.65439108094805332</v>
      </c>
      <c r="AK789" s="36">
        <f t="shared" si="166"/>
        <v>7.5636733553660846E-3</v>
      </c>
      <c r="AL789" s="36">
        <f t="shared" si="167"/>
        <v>0.46019975227129573</v>
      </c>
      <c r="AN789">
        <f>SQRT(Correlation)*$F789 + SQRT('CDO Param'!C$17 - Correlation)*HLOOKUP('CDO Param'!C$12,$C$4:$E$1004,$A789,FALSE) + SQRT(1-Correlation)*G789</f>
        <v>-1.1085536742398645</v>
      </c>
      <c r="AO789">
        <f>SQRT(Correlation)*$F789 + SQRT('CDO Param'!D$17 - Correlation)*HLOOKUP('CDO Param'!D$12,$C$4:$E$1004,$A789,FALSE) + SQRT(1-Correlation)*H789</f>
        <v>0.44392488694029036</v>
      </c>
      <c r="AP789">
        <f>SQRT(Correlation)*$F789 + SQRT('CDO Param'!E$17 - Correlation)*HLOOKUP('CDO Param'!E$12,$C$4:$E$1004,$A789,FALSE) + SQRT(1-Correlation)*I789</f>
        <v>0.73644841803315009</v>
      </c>
      <c r="AQ789">
        <f>SQRT(Correlation)*$F789 + SQRT('CDO Param'!F$17 - Correlation)*HLOOKUP('CDO Param'!F$12,$C$4:$E$1004,$A789,FALSE) + SQRT(1-Correlation)*J789</f>
        <v>-0.66417107374877404</v>
      </c>
      <c r="AR789">
        <f>SQRT(Correlation)*$F789 + SQRT('CDO Param'!G$17 - Correlation)*HLOOKUP('CDO Param'!G$12,$C$4:$E$1004,$A789,FALSE) + SQRT(1-Correlation)*K789</f>
        <v>-0.52925368691952324</v>
      </c>
      <c r="AS789">
        <f>SQRT(Correlation)*$F789 + SQRT('CDO Param'!H$17 - Correlation)*HLOOKUP('CDO Param'!H$12,$C$4:$E$1004,$A789,FALSE) + SQRT(1-Correlation)*L789</f>
        <v>0.53008633512337822</v>
      </c>
      <c r="AT789">
        <f>SQRT(Correlation)*$F789 + SQRT('CDO Param'!I$17 - Correlation)*HLOOKUP('CDO Param'!I$12,$C$4:$E$1004,$A789,FALSE) + SQRT(1-Correlation)*M789</f>
        <v>-0.4680580058421599</v>
      </c>
      <c r="AU789">
        <f>SQRT(Correlation)*$F789 + SQRT('CDO Param'!J$17 - Correlation)*HLOOKUP('CDO Param'!J$12,$C$4:$E$1004,$A789,FALSE) + SQRT(1-Correlation)*N789</f>
        <v>-0.5619224653903383</v>
      </c>
      <c r="AV789">
        <f>SQRT(Correlation)*$F789 + SQRT('CDO Param'!K$17 - Correlation)*HLOOKUP('CDO Param'!K$12,$C$4:$E$1004,$A789,FALSE) + SQRT(1-Correlation)*O789</f>
        <v>-0.27157300985357602</v>
      </c>
      <c r="AW789">
        <f>SQRT(Correlation)*$F789 + SQRT('CDO Param'!L$17 - Correlation)*HLOOKUP('CDO Param'!L$12,$C$4:$E$1004,$A789,FALSE) + SQRT(1-Correlation)*P789</f>
        <v>0.70765711196405923</v>
      </c>
      <c r="AY789" s="3">
        <f>IF(AN789&lt;'CDO Param'!C$13,1,0)</f>
        <v>0</v>
      </c>
      <c r="AZ789" s="3">
        <f>IF(AO789&lt;'CDO Param'!D$13,1,0)</f>
        <v>0</v>
      </c>
      <c r="BA789" s="3">
        <f>IF(AP789&lt;'CDO Param'!E$13,1,0)</f>
        <v>0</v>
      </c>
      <c r="BB789" s="3">
        <f>IF(AQ789&lt;'CDO Param'!F$13,1,0)</f>
        <v>0</v>
      </c>
      <c r="BC789" s="3">
        <f>IF(AR789&lt;'CDO Param'!G$13,1,0)</f>
        <v>1</v>
      </c>
      <c r="BD789" s="3">
        <f>IF(AS789&lt;'CDO Param'!H$13,1,0)</f>
        <v>0</v>
      </c>
      <c r="BE789" s="3">
        <f>IF(AT789&lt;'CDO Param'!I$13,1,0)</f>
        <v>0</v>
      </c>
      <c r="BF789" s="3">
        <f>IF(AU789&lt;'CDO Param'!J$13,1,0)</f>
        <v>0</v>
      </c>
      <c r="BG789" s="3">
        <f>IF(AV789&lt;'CDO Param'!K$13,1,0)</f>
        <v>0</v>
      </c>
      <c r="BH789" s="3">
        <f>IF(AW789&lt;'CDO Param'!L$13,1,0)</f>
        <v>0</v>
      </c>
      <c r="BJ789" s="37">
        <f>AY789*'CDO Param'!C$6*AC789</f>
        <v>0</v>
      </c>
      <c r="BK789" s="37">
        <f>AZ789*'CDO Param'!D$6*AD789</f>
        <v>0</v>
      </c>
      <c r="BL789" s="37">
        <f>BA789*'CDO Param'!E$6*AE789</f>
        <v>0</v>
      </c>
      <c r="BM789" s="37">
        <f>BB789*'CDO Param'!F$6*AF789</f>
        <v>0</v>
      </c>
      <c r="BN789" s="37">
        <f>BC789*'CDO Param'!G$6*AG789</f>
        <v>9835.4026920109445</v>
      </c>
      <c r="BO789" s="37">
        <f>BD789*'CDO Param'!H$6*AH789</f>
        <v>0</v>
      </c>
      <c r="BP789" s="37">
        <f>BE789*'CDO Param'!I$6*AI789</f>
        <v>0</v>
      </c>
      <c r="BQ789" s="37">
        <f>BF789*'CDO Param'!J$6*AJ789</f>
        <v>0</v>
      </c>
      <c r="BR789" s="37">
        <f>BG789*'CDO Param'!K$6*AK789</f>
        <v>0</v>
      </c>
      <c r="BS789" s="37">
        <f>BH789*'CDO Param'!L$6*AL789</f>
        <v>0</v>
      </c>
      <c r="BU789" s="38">
        <f t="shared" si="168"/>
        <v>9835.4026920109445</v>
      </c>
      <c r="CE789" s="5">
        <f>BU789/'CDO Param'!$M$6</f>
        <v>0.10245211137511401</v>
      </c>
      <c r="CF789" s="5">
        <f t="shared" si="169"/>
        <v>0.02</v>
      </c>
      <c r="CG789" s="5">
        <f t="shared" si="170"/>
        <v>1</v>
      </c>
    </row>
    <row r="790" spans="1:85" x14ac:dyDescent="0.2">
      <c r="A790" s="3">
        <v>787</v>
      </c>
      <c r="B790" s="3">
        <v>786</v>
      </c>
      <c r="C790">
        <v>-0.90981757239205763</v>
      </c>
      <c r="D790">
        <v>-1.1541260391823016</v>
      </c>
      <c r="E790">
        <v>1.0021540219895542</v>
      </c>
      <c r="F790">
        <v>0.81131020124303177</v>
      </c>
      <c r="G790">
        <v>-0.95905761554604396</v>
      </c>
      <c r="H790">
        <v>-0.18093942344421521</v>
      </c>
      <c r="I790">
        <v>1.2103578228561673</v>
      </c>
      <c r="J790">
        <v>0.30242745197028853</v>
      </c>
      <c r="K790">
        <v>0.82255610323045403</v>
      </c>
      <c r="L790">
        <v>-0.92331902123987675</v>
      </c>
      <c r="M790">
        <v>-0.48821675591170788</v>
      </c>
      <c r="N790">
        <v>5.6621729527250864E-2</v>
      </c>
      <c r="O790">
        <v>1.6061585483839735</v>
      </c>
      <c r="P790">
        <v>-0.22397216525860131</v>
      </c>
      <c r="R790" s="33">
        <v>0.46724132842721477</v>
      </c>
      <c r="S790" s="33">
        <v>0.92500687619904376</v>
      </c>
      <c r="T790" s="33">
        <v>0.59056827732853978</v>
      </c>
      <c r="U790" s="33">
        <v>0.68103706076789505</v>
      </c>
      <c r="V790" s="33">
        <v>0.18988032601302504</v>
      </c>
      <c r="W790" s="33">
        <v>0.318639300911985</v>
      </c>
      <c r="X790" s="33">
        <v>0.37073042773209997</v>
      </c>
      <c r="Y790" s="33">
        <v>0.86629889340433242</v>
      </c>
      <c r="Z790" s="33">
        <v>0.88550144661474106</v>
      </c>
      <c r="AA790" s="33">
        <v>0.62281325395350029</v>
      </c>
      <c r="AC790" s="36">
        <f t="shared" si="158"/>
        <v>0.44472873128226909</v>
      </c>
      <c r="AD790" s="36">
        <f t="shared" si="159"/>
        <v>0.99065206197080213</v>
      </c>
      <c r="AE790" s="36">
        <f t="shared" si="160"/>
        <v>0.65053993474624172</v>
      </c>
      <c r="AF790" s="36">
        <f t="shared" si="161"/>
        <v>0.78575799297961946</v>
      </c>
      <c r="AG790" s="36">
        <f t="shared" si="162"/>
        <v>7.1888924194900422E-2</v>
      </c>
      <c r="AH790" s="36">
        <f t="shared" si="163"/>
        <v>0.21380188688799689</v>
      </c>
      <c r="AI790" s="36">
        <f t="shared" si="164"/>
        <v>0.2889384442632657</v>
      </c>
      <c r="AJ790" s="36">
        <f t="shared" si="165"/>
        <v>0.96652606296968413</v>
      </c>
      <c r="AK790" s="36">
        <f t="shared" si="166"/>
        <v>0.97619320954134037</v>
      </c>
      <c r="AL790" s="36">
        <f t="shared" si="167"/>
        <v>0.70120731639877509</v>
      </c>
      <c r="AN790">
        <f>SQRT(Correlation)*$F790 + SQRT('CDO Param'!C$17 - Correlation)*HLOOKUP('CDO Param'!C$12,$C$4:$E$1004,$A790,FALSE) + SQRT(1-Correlation)*G790</f>
        <v>-0.8165011989808828</v>
      </c>
      <c r="AO790">
        <f>SQRT(Correlation)*$F790 + SQRT('CDO Param'!D$17 - Correlation)*HLOOKUP('CDO Param'!D$12,$C$4:$E$1004,$A790,FALSE) + SQRT(1-Correlation)*H790</f>
        <v>-7.8313466224616685E-2</v>
      </c>
      <c r="AP790">
        <f>SQRT(Correlation)*$F790 + SQRT('CDO Param'!E$17 - Correlation)*HLOOKUP('CDO Param'!E$12,$C$4:$E$1004,$A790,FALSE) + SQRT(1-Correlation)*I790</f>
        <v>1.1640899601955945</v>
      </c>
      <c r="AQ790">
        <f>SQRT(Correlation)*$F790 + SQRT('CDO Param'!F$17 - Correlation)*HLOOKUP('CDO Param'!F$12,$C$4:$E$1004,$A790,FALSE) + SQRT(1-Correlation)*J790</f>
        <v>0.76755513675128795</v>
      </c>
      <c r="AR790">
        <f>SQRT(Correlation)*$F790 + SQRT('CDO Param'!G$17 - Correlation)*HLOOKUP('CDO Param'!G$12,$C$4:$E$1004,$A790,FALSE) + SQRT(1-Correlation)*K790</f>
        <v>1.2609925010393472</v>
      </c>
      <c r="AS790">
        <f>SQRT(Correlation)*$F790 + SQRT('CDO Param'!H$17 - Correlation)*HLOOKUP('CDO Param'!H$12,$C$4:$E$1004,$A790,FALSE) + SQRT(1-Correlation)*L790</f>
        <v>-0.78259659146681881</v>
      </c>
      <c r="AT790">
        <f>SQRT(Correlation)*$F790 + SQRT('CDO Param'!I$17 - Correlation)*HLOOKUP('CDO Param'!I$12,$C$4:$E$1004,$A790,FALSE) + SQRT(1-Correlation)*M790</f>
        <v>1.7484182033259577E-2</v>
      </c>
      <c r="AU790">
        <f>SQRT(Correlation)*$F790 + SQRT('CDO Param'!J$17 - Correlation)*HLOOKUP('CDO Param'!J$12,$C$4:$E$1004,$A790,FALSE) + SQRT(1-Correlation)*N790</f>
        <v>6.955979809640267E-2</v>
      </c>
      <c r="AV790">
        <f>SQRT(Correlation)*$F790 + SQRT('CDO Param'!K$17 - Correlation)*HLOOKUP('CDO Param'!K$12,$C$4:$E$1004,$A790,FALSE) + SQRT(1-Correlation)*O790</f>
        <v>1.5395794978600998</v>
      </c>
      <c r="AW790">
        <f>SQRT(Correlation)*$F790 + SQRT('CDO Param'!L$17 - Correlation)*HLOOKUP('CDO Param'!L$12,$C$4:$E$1004,$A790,FALSE) + SQRT(1-Correlation)*P790</f>
        <v>-0.19663494342187843</v>
      </c>
      <c r="AY790" s="3">
        <f>IF(AN790&lt;'CDO Param'!C$13,1,0)</f>
        <v>0</v>
      </c>
      <c r="AZ790" s="3">
        <f>IF(AO790&lt;'CDO Param'!D$13,1,0)</f>
        <v>0</v>
      </c>
      <c r="BA790" s="3">
        <f>IF(AP790&lt;'CDO Param'!E$13,1,0)</f>
        <v>0</v>
      </c>
      <c r="BB790" s="3">
        <f>IF(AQ790&lt;'CDO Param'!F$13,1,0)</f>
        <v>0</v>
      </c>
      <c r="BC790" s="3">
        <f>IF(AR790&lt;'CDO Param'!G$13,1,0)</f>
        <v>0</v>
      </c>
      <c r="BD790" s="3">
        <f>IF(AS790&lt;'CDO Param'!H$13,1,0)</f>
        <v>0</v>
      </c>
      <c r="BE790" s="3">
        <f>IF(AT790&lt;'CDO Param'!I$13,1,0)</f>
        <v>0</v>
      </c>
      <c r="BF790" s="3">
        <f>IF(AU790&lt;'CDO Param'!J$13,1,0)</f>
        <v>0</v>
      </c>
      <c r="BG790" s="3">
        <f>IF(AV790&lt;'CDO Param'!K$13,1,0)</f>
        <v>0</v>
      </c>
      <c r="BH790" s="3">
        <f>IF(AW790&lt;'CDO Param'!L$13,1,0)</f>
        <v>0</v>
      </c>
      <c r="BJ790" s="37">
        <f>AY790*'CDO Param'!C$6*AC790</f>
        <v>0</v>
      </c>
      <c r="BK790" s="37">
        <f>AZ790*'CDO Param'!D$6*AD790</f>
        <v>0</v>
      </c>
      <c r="BL790" s="37">
        <f>BA790*'CDO Param'!E$6*AE790</f>
        <v>0</v>
      </c>
      <c r="BM790" s="37">
        <f>BB790*'CDO Param'!F$6*AF790</f>
        <v>0</v>
      </c>
      <c r="BN790" s="37">
        <f>BC790*'CDO Param'!G$6*AG790</f>
        <v>0</v>
      </c>
      <c r="BO790" s="37">
        <f>BD790*'CDO Param'!H$6*AH790</f>
        <v>0</v>
      </c>
      <c r="BP790" s="37">
        <f>BE790*'CDO Param'!I$6*AI790</f>
        <v>0</v>
      </c>
      <c r="BQ790" s="37">
        <f>BF790*'CDO Param'!J$6*AJ790</f>
        <v>0</v>
      </c>
      <c r="BR790" s="37">
        <f>BG790*'CDO Param'!K$6*AK790</f>
        <v>0</v>
      </c>
      <c r="BS790" s="37">
        <f>BH790*'CDO Param'!L$6*AL790</f>
        <v>0</v>
      </c>
      <c r="BU790" s="38">
        <f t="shared" si="168"/>
        <v>0</v>
      </c>
      <c r="CE790" s="5">
        <f>BU790/'CDO Param'!$M$6</f>
        <v>0</v>
      </c>
      <c r="CF790" s="5">
        <f t="shared" si="169"/>
        <v>0</v>
      </c>
      <c r="CG790" s="5">
        <f t="shared" si="170"/>
        <v>0</v>
      </c>
    </row>
    <row r="791" spans="1:85" x14ac:dyDescent="0.2">
      <c r="A791" s="3">
        <v>788</v>
      </c>
      <c r="B791" s="3">
        <v>787</v>
      </c>
      <c r="C791">
        <v>-0.75543084676610306</v>
      </c>
      <c r="D791">
        <v>-0.71950694291444961</v>
      </c>
      <c r="E791">
        <v>-2.3087341105565429</v>
      </c>
      <c r="F791">
        <v>-1.8374066712567583E-2</v>
      </c>
      <c r="G791">
        <v>-0.5147262527316343</v>
      </c>
      <c r="H791">
        <v>0.76593551057158038</v>
      </c>
      <c r="I791">
        <v>-0.68859662860631943</v>
      </c>
      <c r="J791">
        <v>0.72276634455192834</v>
      </c>
      <c r="K791">
        <v>1.0044436749012675</v>
      </c>
      <c r="L791">
        <v>2.6651605367078446E-2</v>
      </c>
      <c r="M791">
        <v>-0.90891944637405686</v>
      </c>
      <c r="N791">
        <v>0.72414422902511433</v>
      </c>
      <c r="O791">
        <v>1.6744525055401027</v>
      </c>
      <c r="P791">
        <v>0.58621026255423203</v>
      </c>
      <c r="R791" s="33">
        <v>0.62235919647959959</v>
      </c>
      <c r="S791" s="33">
        <v>0.99101523262961544</v>
      </c>
      <c r="T791" s="33">
        <v>0.99301480594697167</v>
      </c>
      <c r="U791" s="33">
        <v>0.59984355075277551</v>
      </c>
      <c r="V791" s="33">
        <v>0.57055750189840682</v>
      </c>
      <c r="W791" s="33">
        <v>0.35993440652263092</v>
      </c>
      <c r="X791" s="33">
        <v>0.4175704258575898</v>
      </c>
      <c r="Y791" s="33">
        <v>0.10614738851140597</v>
      </c>
      <c r="Z791" s="33">
        <v>1.9158711200188246E-2</v>
      </c>
      <c r="AA791" s="33">
        <v>4.5914156383794805E-4</v>
      </c>
      <c r="AC791" s="36">
        <f t="shared" si="158"/>
        <v>0.70051033206602353</v>
      </c>
      <c r="AD791" s="36">
        <f t="shared" si="159"/>
        <v>0.99991596947948769</v>
      </c>
      <c r="AE791" s="36">
        <f t="shared" si="160"/>
        <v>0.99995197237947531</v>
      </c>
      <c r="AF791" s="36">
        <f t="shared" si="161"/>
        <v>0.66534268834431232</v>
      </c>
      <c r="AG791" s="36">
        <f t="shared" si="162"/>
        <v>0.6180750476698833</v>
      </c>
      <c r="AH791" s="36">
        <f t="shared" si="163"/>
        <v>0.272705427045007</v>
      </c>
      <c r="AI791" s="36">
        <f t="shared" si="164"/>
        <v>0.36258238799822401</v>
      </c>
      <c r="AJ791" s="36">
        <f t="shared" si="165"/>
        <v>2.0147599131055821E-2</v>
      </c>
      <c r="AK791" s="36">
        <f t="shared" si="166"/>
        <v>4.5203827100680005E-4</v>
      </c>
      <c r="AL791" s="36">
        <f t="shared" si="167"/>
        <v>1.1332273256722888E-7</v>
      </c>
      <c r="AN791">
        <f>SQRT(Correlation)*$F791 + SQRT('CDO Param'!C$17 - Correlation)*HLOOKUP('CDO Param'!C$12,$C$4:$E$1004,$A791,FALSE) + SQRT(1-Correlation)*G791</f>
        <v>-0.59587623679291057</v>
      </c>
      <c r="AO791">
        <f>SQRT(Correlation)*$F791 + SQRT('CDO Param'!D$17 - Correlation)*HLOOKUP('CDO Param'!D$12,$C$4:$E$1004,$A791,FALSE) + SQRT(1-Correlation)*H791</f>
        <v>0.61906618850476958</v>
      </c>
      <c r="AP791">
        <f>SQRT(Correlation)*$F791 + SQRT('CDO Param'!E$17 - Correlation)*HLOOKUP('CDO Param'!E$12,$C$4:$E$1004,$A791,FALSE) + SQRT(1-Correlation)*I791</f>
        <v>-0.8589387260468726</v>
      </c>
      <c r="AQ791">
        <f>SQRT(Correlation)*$F791 + SQRT('CDO Param'!F$17 - Correlation)*HLOOKUP('CDO Param'!F$12,$C$4:$E$1004,$A791,FALSE) + SQRT(1-Correlation)*J791</f>
        <v>0.16361732808258334</v>
      </c>
      <c r="AR791">
        <f>SQRT(Correlation)*$F791 + SQRT('CDO Param'!G$17 - Correlation)*HLOOKUP('CDO Param'!G$12,$C$4:$E$1004,$A791,FALSE) + SQRT(1-Correlation)*K791</f>
        <v>0.4308399068244585</v>
      </c>
      <c r="AS791">
        <f>SQRT(Correlation)*$F791 + SQRT('CDO Param'!H$17 - Correlation)*HLOOKUP('CDO Param'!H$12,$C$4:$E$1004,$A791,FALSE) + SQRT(1-Correlation)*L791</f>
        <v>-8.2280104880300714E-2</v>
      </c>
      <c r="AT791">
        <f>SQRT(Correlation)*$F791 + SQRT('CDO Param'!I$17 - Correlation)*HLOOKUP('CDO Param'!I$12,$C$4:$E$1004,$A791,FALSE) + SQRT(1-Correlation)*M791</f>
        <v>-1.3843357294352414</v>
      </c>
      <c r="AU791">
        <f>SQRT(Correlation)*$F791 + SQRT('CDO Param'!J$17 - Correlation)*HLOOKUP('CDO Param'!J$12,$C$4:$E$1004,$A791,FALSE) + SQRT(1-Correlation)*N791</f>
        <v>0.48130493006162733</v>
      </c>
      <c r="AV791">
        <f>SQRT(Correlation)*$F791 + SQRT('CDO Param'!K$17 - Correlation)*HLOOKUP('CDO Param'!K$12,$C$4:$E$1004,$A791,FALSE) + SQRT(1-Correlation)*O791</f>
        <v>1.382846519990566</v>
      </c>
      <c r="AW791">
        <f>SQRT(Correlation)*$F791 + SQRT('CDO Param'!L$17 - Correlation)*HLOOKUP('CDO Param'!L$12,$C$4:$E$1004,$A791,FALSE) + SQRT(1-Correlation)*P791</f>
        <v>0.35044927983684171</v>
      </c>
      <c r="AY791" s="3">
        <f>IF(AN791&lt;'CDO Param'!C$13,1,0)</f>
        <v>0</v>
      </c>
      <c r="AZ791" s="3">
        <f>IF(AO791&lt;'CDO Param'!D$13,1,0)</f>
        <v>0</v>
      </c>
      <c r="BA791" s="3">
        <f>IF(AP791&lt;'CDO Param'!E$13,1,0)</f>
        <v>0</v>
      </c>
      <c r="BB791" s="3">
        <f>IF(AQ791&lt;'CDO Param'!F$13,1,0)</f>
        <v>0</v>
      </c>
      <c r="BC791" s="3">
        <f>IF(AR791&lt;'CDO Param'!G$13,1,0)</f>
        <v>0</v>
      </c>
      <c r="BD791" s="3">
        <f>IF(AS791&lt;'CDO Param'!H$13,1,0)</f>
        <v>0</v>
      </c>
      <c r="BE791" s="3">
        <f>IF(AT791&lt;'CDO Param'!I$13,1,0)</f>
        <v>0</v>
      </c>
      <c r="BF791" s="3">
        <f>IF(AU791&lt;'CDO Param'!J$13,1,0)</f>
        <v>0</v>
      </c>
      <c r="BG791" s="3">
        <f>IF(AV791&lt;'CDO Param'!K$13,1,0)</f>
        <v>0</v>
      </c>
      <c r="BH791" s="3">
        <f>IF(AW791&lt;'CDO Param'!L$13,1,0)</f>
        <v>0</v>
      </c>
      <c r="BJ791" s="37">
        <f>AY791*'CDO Param'!C$6*AC791</f>
        <v>0</v>
      </c>
      <c r="BK791" s="37">
        <f>AZ791*'CDO Param'!D$6*AD791</f>
        <v>0</v>
      </c>
      <c r="BL791" s="37">
        <f>BA791*'CDO Param'!E$6*AE791</f>
        <v>0</v>
      </c>
      <c r="BM791" s="37">
        <f>BB791*'CDO Param'!F$6*AF791</f>
        <v>0</v>
      </c>
      <c r="BN791" s="37">
        <f>BC791*'CDO Param'!G$6*AG791</f>
        <v>0</v>
      </c>
      <c r="BO791" s="37">
        <f>BD791*'CDO Param'!H$6*AH791</f>
        <v>0</v>
      </c>
      <c r="BP791" s="37">
        <f>BE791*'CDO Param'!I$6*AI791</f>
        <v>0</v>
      </c>
      <c r="BQ791" s="37">
        <f>BF791*'CDO Param'!J$6*AJ791</f>
        <v>0</v>
      </c>
      <c r="BR791" s="37">
        <f>BG791*'CDO Param'!K$6*AK791</f>
        <v>0</v>
      </c>
      <c r="BS791" s="37">
        <f>BH791*'CDO Param'!L$6*AL791</f>
        <v>0</v>
      </c>
      <c r="BU791" s="38">
        <f t="shared" si="168"/>
        <v>0</v>
      </c>
      <c r="CE791" s="5">
        <f>BU791/'CDO Param'!$M$6</f>
        <v>0</v>
      </c>
      <c r="CF791" s="5">
        <f t="shared" si="169"/>
        <v>0</v>
      </c>
      <c r="CG791" s="5">
        <f t="shared" si="170"/>
        <v>0</v>
      </c>
    </row>
    <row r="792" spans="1:85" x14ac:dyDescent="0.2">
      <c r="A792" s="3">
        <v>789</v>
      </c>
      <c r="B792" s="3">
        <v>788</v>
      </c>
      <c r="C792">
        <v>-1.3688850231119432</v>
      </c>
      <c r="D792">
        <v>-1.163116394309327</v>
      </c>
      <c r="E792">
        <v>-1.9166327547281981</v>
      </c>
      <c r="F792">
        <v>-0.53097210184205323</v>
      </c>
      <c r="G792">
        <v>0.72603143053129315</v>
      </c>
      <c r="H792">
        <v>0.47139451453404035</v>
      </c>
      <c r="I792">
        <v>1.6858575691003352</v>
      </c>
      <c r="J792">
        <v>-0.33525111575727351</v>
      </c>
      <c r="K792">
        <v>-1.7130378182628192</v>
      </c>
      <c r="L792">
        <v>0.33266360333072953</v>
      </c>
      <c r="M792">
        <v>0.12078544386895373</v>
      </c>
      <c r="N792">
        <v>-0.2533988663344644</v>
      </c>
      <c r="O792">
        <v>-8.0437985161552206E-2</v>
      </c>
      <c r="P792">
        <v>0.64653022491256706</v>
      </c>
      <c r="R792" s="33">
        <v>0.71679226342439295</v>
      </c>
      <c r="S792" s="33">
        <v>0.12757137377167649</v>
      </c>
      <c r="T792" s="33">
        <v>9.2078980566970531E-2</v>
      </c>
      <c r="U792" s="33">
        <v>0.57142638907368593</v>
      </c>
      <c r="V792" s="33">
        <v>0.96332116143932622</v>
      </c>
      <c r="W792" s="33">
        <v>0.53876031075546538</v>
      </c>
      <c r="X792" s="33">
        <v>0.94454286710570701</v>
      </c>
      <c r="Y792" s="33">
        <v>0.93196744561752654</v>
      </c>
      <c r="Z792" s="33">
        <v>0.57685849376807852</v>
      </c>
      <c r="AA792" s="33">
        <v>0.26070476009543275</v>
      </c>
      <c r="AC792" s="36">
        <f t="shared" si="158"/>
        <v>0.83208435111411294</v>
      </c>
      <c r="AD792" s="36">
        <f t="shared" si="159"/>
        <v>3.019721828124412E-2</v>
      </c>
      <c r="AE792" s="36">
        <f t="shared" si="160"/>
        <v>1.472006147900866E-2</v>
      </c>
      <c r="AF792" s="36">
        <f t="shared" si="161"/>
        <v>0.61949815193226776</v>
      </c>
      <c r="AG792" s="36">
        <f t="shared" si="162"/>
        <v>0.99808701962203417</v>
      </c>
      <c r="AH792" s="36">
        <f t="shared" si="163"/>
        <v>0.56533853825044567</v>
      </c>
      <c r="AI792" s="36">
        <f t="shared" si="164"/>
        <v>0.99521130183004503</v>
      </c>
      <c r="AJ792" s="36">
        <f t="shared" si="165"/>
        <v>0.9924663364520897</v>
      </c>
      <c r="AK792" s="36">
        <f t="shared" si="166"/>
        <v>0.62836900238844851</v>
      </c>
      <c r="AL792" s="36">
        <f t="shared" si="167"/>
        <v>0.14130403490151422</v>
      </c>
      <c r="AN792">
        <f>SQRT(Correlation)*$F792 + SQRT('CDO Param'!C$17 - Correlation)*HLOOKUP('CDO Param'!C$12,$C$4:$E$1004,$A792,FALSE) + SQRT(1-Correlation)*G792</f>
        <v>0.35637627247690795</v>
      </c>
      <c r="AO792">
        <f>SQRT(Correlation)*$F792 + SQRT('CDO Param'!D$17 - Correlation)*HLOOKUP('CDO Param'!D$12,$C$4:$E$1004,$A792,FALSE) + SQRT(1-Correlation)*H792</f>
        <v>0.11480648320322251</v>
      </c>
      <c r="AP792">
        <f>SQRT(Correlation)*$F792 + SQRT('CDO Param'!E$17 - Correlation)*HLOOKUP('CDO Param'!E$12,$C$4:$E$1004,$A792,FALSE) + SQRT(1-Correlation)*I792</f>
        <v>1.0692638626552398</v>
      </c>
      <c r="AQ792">
        <f>SQRT(Correlation)*$F792 + SQRT('CDO Param'!F$17 - Correlation)*HLOOKUP('CDO Param'!F$12,$C$4:$E$1004,$A792,FALSE) + SQRT(1-Correlation)*J792</f>
        <v>-0.91452736850199545</v>
      </c>
      <c r="AR792">
        <f>SQRT(Correlation)*$F792 + SQRT('CDO Param'!G$17 - Correlation)*HLOOKUP('CDO Param'!G$12,$C$4:$E$1004,$A792,FALSE) + SQRT(1-Correlation)*K792</f>
        <v>-2.2216106014450987</v>
      </c>
      <c r="AS792">
        <f>SQRT(Correlation)*$F792 + SQRT('CDO Param'!H$17 - Correlation)*HLOOKUP('CDO Param'!H$12,$C$4:$E$1004,$A792,FALSE) + SQRT(1-Correlation)*L792</f>
        <v>-1.6805215178687383E-2</v>
      </c>
      <c r="AT792">
        <f>SQRT(Correlation)*$F792 + SQRT('CDO Param'!I$17 - Correlation)*HLOOKUP('CDO Param'!I$12,$C$4:$E$1004,$A792,FALSE) + SQRT(1-Correlation)*M792</f>
        <v>-0.48189310108417638</v>
      </c>
      <c r="AU792">
        <f>SQRT(Correlation)*$F792 + SQRT('CDO Param'!J$17 - Correlation)*HLOOKUP('CDO Param'!J$12,$C$4:$E$1004,$A792,FALSE) + SQRT(1-Correlation)*N792</f>
        <v>-0.77047632827872914</v>
      </c>
      <c r="AV792">
        <f>SQRT(Correlation)*$F792 + SQRT('CDO Param'!K$17 - Correlation)*HLOOKUP('CDO Param'!K$12,$C$4:$E$1004,$A792,FALSE) + SQRT(1-Correlation)*O792</f>
        <v>-0.60639122909388776</v>
      </c>
      <c r="AW792">
        <f>SQRT(Correlation)*$F792 + SQRT('CDO Param'!L$17 - Correlation)*HLOOKUP('CDO Param'!L$12,$C$4:$E$1004,$A792,FALSE) + SQRT(1-Correlation)*P792</f>
        <v>8.3271370017106383E-2</v>
      </c>
      <c r="AY792" s="3">
        <f>IF(AN792&lt;'CDO Param'!C$13,1,0)</f>
        <v>0</v>
      </c>
      <c r="AZ792" s="3">
        <f>IF(AO792&lt;'CDO Param'!D$13,1,0)</f>
        <v>0</v>
      </c>
      <c r="BA792" s="3">
        <f>IF(AP792&lt;'CDO Param'!E$13,1,0)</f>
        <v>0</v>
      </c>
      <c r="BB792" s="3">
        <f>IF(AQ792&lt;'CDO Param'!F$13,1,0)</f>
        <v>0</v>
      </c>
      <c r="BC792" s="3">
        <f>IF(AR792&lt;'CDO Param'!G$13,1,0)</f>
        <v>1</v>
      </c>
      <c r="BD792" s="3">
        <f>IF(AS792&lt;'CDO Param'!H$13,1,0)</f>
        <v>0</v>
      </c>
      <c r="BE792" s="3">
        <f>IF(AT792&lt;'CDO Param'!I$13,1,0)</f>
        <v>0</v>
      </c>
      <c r="BF792" s="3">
        <f>IF(AU792&lt;'CDO Param'!J$13,1,0)</f>
        <v>0</v>
      </c>
      <c r="BG792" s="3">
        <f>IF(AV792&lt;'CDO Param'!K$13,1,0)</f>
        <v>0</v>
      </c>
      <c r="BH792" s="3">
        <f>IF(AW792&lt;'CDO Param'!L$13,1,0)</f>
        <v>0</v>
      </c>
      <c r="BJ792" s="37">
        <f>AY792*'CDO Param'!C$6*AC792</f>
        <v>0</v>
      </c>
      <c r="BK792" s="37">
        <f>AZ792*'CDO Param'!D$6*AD792</f>
        <v>0</v>
      </c>
      <c r="BL792" s="37">
        <f>BA792*'CDO Param'!E$6*AE792</f>
        <v>0</v>
      </c>
      <c r="BM792" s="37">
        <f>BB792*'CDO Param'!F$6*AF792</f>
        <v>0</v>
      </c>
      <c r="BN792" s="37">
        <f>BC792*'CDO Param'!G$6*AG792</f>
        <v>9980.8701962203413</v>
      </c>
      <c r="BO792" s="37">
        <f>BD792*'CDO Param'!H$6*AH792</f>
        <v>0</v>
      </c>
      <c r="BP792" s="37">
        <f>BE792*'CDO Param'!I$6*AI792</f>
        <v>0</v>
      </c>
      <c r="BQ792" s="37">
        <f>BF792*'CDO Param'!J$6*AJ792</f>
        <v>0</v>
      </c>
      <c r="BR792" s="37">
        <f>BG792*'CDO Param'!K$6*AK792</f>
        <v>0</v>
      </c>
      <c r="BS792" s="37">
        <f>BH792*'CDO Param'!L$6*AL792</f>
        <v>0</v>
      </c>
      <c r="BU792" s="38">
        <f t="shared" si="168"/>
        <v>9980.8701962203413</v>
      </c>
      <c r="CE792" s="5">
        <f>BU792/'CDO Param'!$M$6</f>
        <v>0.10396739787729523</v>
      </c>
      <c r="CF792" s="5">
        <f t="shared" si="169"/>
        <v>0.02</v>
      </c>
      <c r="CG792" s="5">
        <f t="shared" si="170"/>
        <v>1</v>
      </c>
    </row>
    <row r="793" spans="1:85" x14ac:dyDescent="0.2">
      <c r="A793" s="3">
        <v>790</v>
      </c>
      <c r="B793" s="3">
        <v>789</v>
      </c>
      <c r="C793">
        <v>7.1527210820931941E-2</v>
      </c>
      <c r="D793">
        <v>0.19873596102115698</v>
      </c>
      <c r="E793">
        <v>-0.48971514843287878</v>
      </c>
      <c r="F793">
        <v>0.47872504183033016</v>
      </c>
      <c r="G793">
        <v>1.0722874321800191</v>
      </c>
      <c r="H793">
        <v>1.0086728252645116</v>
      </c>
      <c r="I793">
        <v>0.25446638574067038</v>
      </c>
      <c r="J793">
        <v>-9.1454239736776799E-2</v>
      </c>
      <c r="K793">
        <v>-1.0452549759065732</v>
      </c>
      <c r="L793">
        <v>0.3497848410916049</v>
      </c>
      <c r="M793">
        <v>1.0388248483650386</v>
      </c>
      <c r="N793">
        <v>-0.50707967602647841</v>
      </c>
      <c r="O793">
        <v>0.73387695920246188</v>
      </c>
      <c r="P793">
        <v>2.0837615011259913</v>
      </c>
      <c r="R793" s="33">
        <v>0.66490292393830741</v>
      </c>
      <c r="S793" s="33">
        <v>2.3442631132641171E-2</v>
      </c>
      <c r="T793" s="33">
        <v>3.0144630014032419E-4</v>
      </c>
      <c r="U793" s="33">
        <v>6.6407966458428641E-2</v>
      </c>
      <c r="V793" s="33">
        <v>0.11869226681007644</v>
      </c>
      <c r="W793" s="33">
        <v>0.86092827695465102</v>
      </c>
      <c r="X793" s="33">
        <v>0.62155077681948934</v>
      </c>
      <c r="Y793" s="33">
        <v>0.403906005157114</v>
      </c>
      <c r="Z793" s="33">
        <v>0.44822867561514895</v>
      </c>
      <c r="AA793" s="33">
        <v>0.37935106380812406</v>
      </c>
      <c r="AC793" s="36">
        <f t="shared" si="158"/>
        <v>0.76336870146453761</v>
      </c>
      <c r="AD793" s="36">
        <f t="shared" si="159"/>
        <v>7.0776446875419762E-4</v>
      </c>
      <c r="AE793" s="36">
        <f t="shared" si="160"/>
        <v>4.4487254282455301E-8</v>
      </c>
      <c r="AF793" s="36">
        <f t="shared" si="161"/>
        <v>7.1407779698063325E-3</v>
      </c>
      <c r="AG793" s="36">
        <f t="shared" si="162"/>
        <v>2.5768437995075406E-2</v>
      </c>
      <c r="AH793" s="36">
        <f t="shared" si="163"/>
        <v>0.96350741208812463</v>
      </c>
      <c r="AI793" s="36">
        <f t="shared" si="164"/>
        <v>0.69926813306350111</v>
      </c>
      <c r="AJ793" s="36">
        <f t="shared" si="165"/>
        <v>0.34062093428489715</v>
      </c>
      <c r="AK793" s="36">
        <f t="shared" si="166"/>
        <v>0.41294407215263551</v>
      </c>
      <c r="AL793" s="36">
        <f t="shared" si="167"/>
        <v>0.30211951438782486</v>
      </c>
      <c r="AN793">
        <f>SQRT(Correlation)*$F793 + SQRT('CDO Param'!C$17 - Correlation)*HLOOKUP('CDO Param'!C$12,$C$4:$E$1004,$A793,FALSE) + SQRT(1-Correlation)*G793</f>
        <v>1.1967528372737168</v>
      </c>
      <c r="AO793">
        <f>SQRT(Correlation)*$F793 + SQRT('CDO Param'!D$17 - Correlation)*HLOOKUP('CDO Param'!D$12,$C$4:$E$1004,$A793,FALSE) + SQRT(1-Correlation)*H793</f>
        <v>1.1364027221809261</v>
      </c>
      <c r="AP793">
        <f>SQRT(Correlation)*$F793 + SQRT('CDO Param'!E$17 - Correlation)*HLOOKUP('CDO Param'!E$12,$C$4:$E$1004,$A793,FALSE) + SQRT(1-Correlation)*I793</f>
        <v>0.41171848176240344</v>
      </c>
      <c r="AQ793">
        <f>SQRT(Correlation)*$F793 + SQRT('CDO Param'!F$17 - Correlation)*HLOOKUP('CDO Param'!F$12,$C$4:$E$1004,$A793,FALSE) + SQRT(1-Correlation)*J793</f>
        <v>-4.4878595410596786E-2</v>
      </c>
      <c r="AR793">
        <f>SQRT(Correlation)*$F793 + SQRT('CDO Param'!G$17 - Correlation)*HLOOKUP('CDO Param'!G$12,$C$4:$E$1004,$A793,FALSE) + SQRT(1-Correlation)*K793</f>
        <v>-0.94973342348316714</v>
      </c>
      <c r="AS793">
        <f>SQRT(Correlation)*$F793 + SQRT('CDO Param'!H$17 - Correlation)*HLOOKUP('CDO Param'!H$12,$C$4:$E$1004,$A793,FALSE) + SQRT(1-Correlation)*L793</f>
        <v>0.51132669630991834</v>
      </c>
      <c r="AT793">
        <f>SQRT(Correlation)*$F793 + SQRT('CDO Param'!I$17 - Correlation)*HLOOKUP('CDO Param'!I$12,$C$4:$E$1004,$A793,FALSE) + SQRT(1-Correlation)*M793</f>
        <v>1.0273982976073608</v>
      </c>
      <c r="AU793">
        <f>SQRT(Correlation)*$F793 + SQRT('CDO Param'!J$17 - Correlation)*HLOOKUP('CDO Param'!J$12,$C$4:$E$1004,$A793,FALSE) + SQRT(1-Correlation)*N793</f>
        <v>-0.31074754773223556</v>
      </c>
      <c r="AV793">
        <f>SQRT(Correlation)*$F793 + SQRT('CDO Param'!K$17 - Correlation)*HLOOKUP('CDO Param'!K$12,$C$4:$E$1004,$A793,FALSE) + SQRT(1-Correlation)*O793</f>
        <v>0.86652728571442394</v>
      </c>
      <c r="AW793">
        <f>SQRT(Correlation)*$F793 + SQRT('CDO Param'!L$17 - Correlation)*HLOOKUP('CDO Param'!L$12,$C$4:$E$1004,$A793,FALSE) + SQRT(1-Correlation)*P793</f>
        <v>2.1471402049338448</v>
      </c>
      <c r="AY793" s="3">
        <f>IF(AN793&lt;'CDO Param'!C$13,1,0)</f>
        <v>0</v>
      </c>
      <c r="AZ793" s="3">
        <f>IF(AO793&lt;'CDO Param'!D$13,1,0)</f>
        <v>0</v>
      </c>
      <c r="BA793" s="3">
        <f>IF(AP793&lt;'CDO Param'!E$13,1,0)</f>
        <v>0</v>
      </c>
      <c r="BB793" s="3">
        <f>IF(AQ793&lt;'CDO Param'!F$13,1,0)</f>
        <v>0</v>
      </c>
      <c r="BC793" s="3">
        <f>IF(AR793&lt;'CDO Param'!G$13,1,0)</f>
        <v>1</v>
      </c>
      <c r="BD793" s="3">
        <f>IF(AS793&lt;'CDO Param'!H$13,1,0)</f>
        <v>0</v>
      </c>
      <c r="BE793" s="3">
        <f>IF(AT793&lt;'CDO Param'!I$13,1,0)</f>
        <v>0</v>
      </c>
      <c r="BF793" s="3">
        <f>IF(AU793&lt;'CDO Param'!J$13,1,0)</f>
        <v>0</v>
      </c>
      <c r="BG793" s="3">
        <f>IF(AV793&lt;'CDO Param'!K$13,1,0)</f>
        <v>0</v>
      </c>
      <c r="BH793" s="3">
        <f>IF(AW793&lt;'CDO Param'!L$13,1,0)</f>
        <v>0</v>
      </c>
      <c r="BJ793" s="37">
        <f>AY793*'CDO Param'!C$6*AC793</f>
        <v>0</v>
      </c>
      <c r="BK793" s="37">
        <f>AZ793*'CDO Param'!D$6*AD793</f>
        <v>0</v>
      </c>
      <c r="BL793" s="37">
        <f>BA793*'CDO Param'!E$6*AE793</f>
        <v>0</v>
      </c>
      <c r="BM793" s="37">
        <f>BB793*'CDO Param'!F$6*AF793</f>
        <v>0</v>
      </c>
      <c r="BN793" s="37">
        <f>BC793*'CDO Param'!G$6*AG793</f>
        <v>257.68437995075408</v>
      </c>
      <c r="BO793" s="37">
        <f>BD793*'CDO Param'!H$6*AH793</f>
        <v>0</v>
      </c>
      <c r="BP793" s="37">
        <f>BE793*'CDO Param'!I$6*AI793</f>
        <v>0</v>
      </c>
      <c r="BQ793" s="37">
        <f>BF793*'CDO Param'!J$6*AJ793</f>
        <v>0</v>
      </c>
      <c r="BR793" s="37">
        <f>BG793*'CDO Param'!K$6*AK793</f>
        <v>0</v>
      </c>
      <c r="BS793" s="37">
        <f>BH793*'CDO Param'!L$6*AL793</f>
        <v>0</v>
      </c>
      <c r="BU793" s="38">
        <f t="shared" si="168"/>
        <v>257.68437995075408</v>
      </c>
      <c r="CE793" s="5">
        <f>BU793/'CDO Param'!$M$6</f>
        <v>2.6842122911536885E-3</v>
      </c>
      <c r="CF793" s="5">
        <f t="shared" si="169"/>
        <v>0</v>
      </c>
      <c r="CG793" s="5">
        <f t="shared" si="170"/>
        <v>0</v>
      </c>
    </row>
    <row r="794" spans="1:85" x14ac:dyDescent="0.2">
      <c r="A794" s="3">
        <v>791</v>
      </c>
      <c r="B794" s="3">
        <v>790</v>
      </c>
      <c r="C794">
        <v>0.10154394658457022</v>
      </c>
      <c r="D794">
        <v>0.26586349122226238</v>
      </c>
      <c r="E794">
        <v>-0.39961946640687529</v>
      </c>
      <c r="F794">
        <v>-0.8922211236495059</v>
      </c>
      <c r="G794">
        <v>-0.23227471501741093</v>
      </c>
      <c r="H794">
        <v>2.1175947040319443</v>
      </c>
      <c r="I794">
        <v>4.3761474444181658E-2</v>
      </c>
      <c r="J794">
        <v>0.9577865967003163</v>
      </c>
      <c r="K794">
        <v>-0.8831671038933564</v>
      </c>
      <c r="L794">
        <v>-0.39962969822227024</v>
      </c>
      <c r="M794">
        <v>0.29706711757171433</v>
      </c>
      <c r="N794">
        <v>-0.18531977730162907</v>
      </c>
      <c r="O794">
        <v>-3.3510150387883186</v>
      </c>
      <c r="P794">
        <v>0.74283889262005687</v>
      </c>
      <c r="R794" s="33">
        <v>0.75332942314135354</v>
      </c>
      <c r="S794" s="33">
        <v>0.20761473672819078</v>
      </c>
      <c r="T794" s="33">
        <v>0.38088019070256512</v>
      </c>
      <c r="U794" s="33">
        <v>0.45336513801168887</v>
      </c>
      <c r="V794" s="33">
        <v>0.7078745624552828</v>
      </c>
      <c r="W794" s="33">
        <v>0.24777118593816236</v>
      </c>
      <c r="X794" s="33">
        <v>0.29032206269461758</v>
      </c>
      <c r="Y794" s="33">
        <v>0.44290770843760469</v>
      </c>
      <c r="Z794" s="33">
        <v>0.94985571082209042</v>
      </c>
      <c r="AA794" s="33">
        <v>0.22493178687288043</v>
      </c>
      <c r="AC794" s="36">
        <f t="shared" si="158"/>
        <v>0.87422438917046652</v>
      </c>
      <c r="AD794" s="36">
        <f t="shared" si="159"/>
        <v>8.7129537632359449E-2</v>
      </c>
      <c r="AE794" s="36">
        <f t="shared" si="160"/>
        <v>0.30447689920918536</v>
      </c>
      <c r="AF794" s="36">
        <f t="shared" si="161"/>
        <v>0.42149808097834435</v>
      </c>
      <c r="AG794" s="36">
        <f t="shared" si="162"/>
        <v>0.82097870509061455</v>
      </c>
      <c r="AH794" s="36">
        <f t="shared" si="163"/>
        <v>0.12696287814044299</v>
      </c>
      <c r="AI794" s="36">
        <f t="shared" si="164"/>
        <v>0.17675060483932434</v>
      </c>
      <c r="AJ794" s="36">
        <f t="shared" si="165"/>
        <v>0.40411321326885891</v>
      </c>
      <c r="AK794" s="36">
        <f t="shared" si="166"/>
        <v>0.99617012182650599</v>
      </c>
      <c r="AL794" s="36">
        <f t="shared" si="167"/>
        <v>0.10341697469350283</v>
      </c>
      <c r="AN794">
        <f>SQRT(Correlation)*$F794 + SQRT('CDO Param'!C$17 - Correlation)*HLOOKUP('CDO Param'!C$12,$C$4:$E$1004,$A794,FALSE) + SQRT(1-Correlation)*G794</f>
        <v>-0.46490145991853837</v>
      </c>
      <c r="AO794">
        <f>SQRT(Correlation)*$F794 + SQRT('CDO Param'!D$17 - Correlation)*HLOOKUP('CDO Param'!D$12,$C$4:$E$1004,$A794,FALSE) + SQRT(1-Correlation)*H794</f>
        <v>1.7643804105332486</v>
      </c>
      <c r="AP794">
        <f>SQRT(Correlation)*$F794 + SQRT('CDO Param'!E$17 - Correlation)*HLOOKUP('CDO Param'!E$12,$C$4:$E$1004,$A794,FALSE) + SQRT(1-Correlation)*I794</f>
        <v>-0.21376330984077671</v>
      </c>
      <c r="AQ794">
        <f>SQRT(Correlation)*$F794 + SQRT('CDO Param'!F$17 - Correlation)*HLOOKUP('CDO Param'!F$12,$C$4:$E$1004,$A794,FALSE) + SQRT(1-Correlation)*J794</f>
        <v>0.53713342545972065</v>
      </c>
      <c r="AR794">
        <f>SQRT(Correlation)*$F794 + SQRT('CDO Param'!G$17 - Correlation)*HLOOKUP('CDO Param'!G$12,$C$4:$E$1004,$A794,FALSE) + SQRT(1-Correlation)*K794</f>
        <v>-1.2093486027777829</v>
      </c>
      <c r="AS794">
        <f>SQRT(Correlation)*$F794 + SQRT('CDO Param'!H$17 - Correlation)*HLOOKUP('CDO Param'!H$12,$C$4:$E$1004,$A794,FALSE) + SQRT(1-Correlation)*L794</f>
        <v>-0.62366833733051263</v>
      </c>
      <c r="AT794">
        <f>SQRT(Correlation)*$F794 + SQRT('CDO Param'!I$17 - Correlation)*HLOOKUP('CDO Param'!I$12,$C$4:$E$1004,$A794,FALSE) + SQRT(1-Correlation)*M794</f>
        <v>-8.9680109086219151E-2</v>
      </c>
      <c r="AU794">
        <f>SQRT(Correlation)*$F794 + SQRT('CDO Param'!J$17 - Correlation)*HLOOKUP('CDO Param'!J$12,$C$4:$E$1004,$A794,FALSE) + SQRT(1-Correlation)*N794</f>
        <v>-0.43108886726853246</v>
      </c>
      <c r="AV794">
        <f>SQRT(Correlation)*$F794 + SQRT('CDO Param'!K$17 - Correlation)*HLOOKUP('CDO Param'!K$12,$C$4:$E$1004,$A794,FALSE) + SQRT(1-Correlation)*O794</f>
        <v>-3.4343310885586087</v>
      </c>
      <c r="AW794">
        <f>SQRT(Correlation)*$F794 + SQRT('CDO Param'!L$17 - Correlation)*HLOOKUP('CDO Param'!L$12,$C$4:$E$1004,$A794,FALSE) + SQRT(1-Correlation)*P794</f>
        <v>0.44943976082695081</v>
      </c>
      <c r="AY794" s="3">
        <f>IF(AN794&lt;'CDO Param'!C$13,1,0)</f>
        <v>0</v>
      </c>
      <c r="AZ794" s="3">
        <f>IF(AO794&lt;'CDO Param'!D$13,1,0)</f>
        <v>0</v>
      </c>
      <c r="BA794" s="3">
        <f>IF(AP794&lt;'CDO Param'!E$13,1,0)</f>
        <v>0</v>
      </c>
      <c r="BB794" s="3">
        <f>IF(AQ794&lt;'CDO Param'!F$13,1,0)</f>
        <v>0</v>
      </c>
      <c r="BC794" s="3">
        <f>IF(AR794&lt;'CDO Param'!G$13,1,0)</f>
        <v>1</v>
      </c>
      <c r="BD794" s="3">
        <f>IF(AS794&lt;'CDO Param'!H$13,1,0)</f>
        <v>0</v>
      </c>
      <c r="BE794" s="3">
        <f>IF(AT794&lt;'CDO Param'!I$13,1,0)</f>
        <v>0</v>
      </c>
      <c r="BF794" s="3">
        <f>IF(AU794&lt;'CDO Param'!J$13,1,0)</f>
        <v>0</v>
      </c>
      <c r="BG794" s="3">
        <f>IF(AV794&lt;'CDO Param'!K$13,1,0)</f>
        <v>1</v>
      </c>
      <c r="BH794" s="3">
        <f>IF(AW794&lt;'CDO Param'!L$13,1,0)</f>
        <v>0</v>
      </c>
      <c r="BJ794" s="37">
        <f>AY794*'CDO Param'!C$6*AC794</f>
        <v>0</v>
      </c>
      <c r="BK794" s="37">
        <f>AZ794*'CDO Param'!D$6*AD794</f>
        <v>0</v>
      </c>
      <c r="BL794" s="37">
        <f>BA794*'CDO Param'!E$6*AE794</f>
        <v>0</v>
      </c>
      <c r="BM794" s="37">
        <f>BB794*'CDO Param'!F$6*AF794</f>
        <v>0</v>
      </c>
      <c r="BN794" s="37">
        <f>BC794*'CDO Param'!G$6*AG794</f>
        <v>8209.7870509061449</v>
      </c>
      <c r="BO794" s="37">
        <f>BD794*'CDO Param'!H$6*AH794</f>
        <v>0</v>
      </c>
      <c r="BP794" s="37">
        <f>BE794*'CDO Param'!I$6*AI794</f>
        <v>0</v>
      </c>
      <c r="BQ794" s="37">
        <f>BF794*'CDO Param'!J$6*AJ794</f>
        <v>0</v>
      </c>
      <c r="BR794" s="37">
        <f>BG794*'CDO Param'!K$6*AK794</f>
        <v>9961.7012182650597</v>
      </c>
      <c r="BS794" s="37">
        <f>BH794*'CDO Param'!L$6*AL794</f>
        <v>0</v>
      </c>
      <c r="BU794" s="38">
        <f t="shared" si="168"/>
        <v>18171.488269171205</v>
      </c>
      <c r="CE794" s="5">
        <f>BU794/'CDO Param'!$M$6</f>
        <v>0.18928633613720006</v>
      </c>
      <c r="CF794" s="5">
        <f t="shared" si="169"/>
        <v>0.02</v>
      </c>
      <c r="CG794" s="5">
        <f t="shared" si="170"/>
        <v>1</v>
      </c>
    </row>
    <row r="795" spans="1:85" x14ac:dyDescent="0.2">
      <c r="A795" s="3">
        <v>792</v>
      </c>
      <c r="B795" s="3">
        <v>791</v>
      </c>
      <c r="C795">
        <v>0.61889750213595107</v>
      </c>
      <c r="D795">
        <v>0.47503704081464093</v>
      </c>
      <c r="E795">
        <v>0.809286575531587</v>
      </c>
      <c r="F795">
        <v>1.0671647032722831</v>
      </c>
      <c r="G795">
        <v>-9.416908142156899E-2</v>
      </c>
      <c r="H795">
        <v>-1.9481740309856832</v>
      </c>
      <c r="I795">
        <v>1.2258260539965704</v>
      </c>
      <c r="J795">
        <v>-2.19695721170865</v>
      </c>
      <c r="K795">
        <v>-7.8318862506421283E-3</v>
      </c>
      <c r="L795">
        <v>2.1728737920057029</v>
      </c>
      <c r="M795">
        <v>0.42619603846105747</v>
      </c>
      <c r="N795">
        <v>1.5883870219113305</v>
      </c>
      <c r="O795">
        <v>-1.092214461095864</v>
      </c>
      <c r="P795">
        <v>0.72960460784088355</v>
      </c>
      <c r="R795" s="33">
        <v>0.42854197250145581</v>
      </c>
      <c r="S795" s="33">
        <v>0.50493183196751956</v>
      </c>
      <c r="T795" s="33">
        <v>0.38929987810053857</v>
      </c>
      <c r="U795" s="33">
        <v>0.96305123575173845</v>
      </c>
      <c r="V795" s="33">
        <v>2.1192794675562901E-3</v>
      </c>
      <c r="W795" s="33">
        <v>0.61873001121856741</v>
      </c>
      <c r="X795" s="33">
        <v>0.99529855046202365</v>
      </c>
      <c r="Y795" s="33">
        <v>0.98273761523083669</v>
      </c>
      <c r="Z795" s="33">
        <v>0.87109918467286007</v>
      </c>
      <c r="AA795" s="33">
        <v>0.56399679675884395</v>
      </c>
      <c r="AC795" s="36">
        <f t="shared" si="158"/>
        <v>0.38045005038094148</v>
      </c>
      <c r="AD795" s="36">
        <f t="shared" si="159"/>
        <v>0.5083394359454354</v>
      </c>
      <c r="AE795" s="36">
        <f t="shared" si="160"/>
        <v>0.31755670449724061</v>
      </c>
      <c r="AF795" s="36">
        <f t="shared" si="161"/>
        <v>0.99805561773022311</v>
      </c>
      <c r="AG795" s="36">
        <f t="shared" si="162"/>
        <v>3.3916340774958748E-6</v>
      </c>
      <c r="AH795" s="36">
        <f t="shared" si="163"/>
        <v>0.69492125942883165</v>
      </c>
      <c r="AI795" s="36">
        <f t="shared" si="164"/>
        <v>0.99998007529362432</v>
      </c>
      <c r="AJ795" s="36">
        <f t="shared" si="165"/>
        <v>0.99964140799116308</v>
      </c>
      <c r="AK795" s="36">
        <f t="shared" si="166"/>
        <v>0.96910735440765217</v>
      </c>
      <c r="AL795" s="36">
        <f t="shared" si="167"/>
        <v>0.60729455492937356</v>
      </c>
      <c r="AN795">
        <f>SQRT(Correlation)*$F795 + SQRT('CDO Param'!C$17 - Correlation)*HLOOKUP('CDO Param'!C$12,$C$4:$E$1004,$A795,FALSE) + SQRT(1-Correlation)*G795</f>
        <v>0.31531085792537905</v>
      </c>
      <c r="AO795">
        <f>SQRT(Correlation)*$F795 + SQRT('CDO Param'!D$17 - Correlation)*HLOOKUP('CDO Param'!D$12,$C$4:$E$1004,$A795,FALSE) + SQRT(1-Correlation)*H795</f>
        <v>-1.4435526722290812</v>
      </c>
      <c r="AP795">
        <f>SQRT(Correlation)*$F795 + SQRT('CDO Param'!E$17 - Correlation)*HLOOKUP('CDO Param'!E$12,$C$4:$E$1004,$A795,FALSE) + SQRT(1-Correlation)*I795</f>
        <v>1.6641327015986087</v>
      </c>
      <c r="AQ795">
        <f>SQRT(Correlation)*$F795 + SQRT('CDO Param'!F$17 - Correlation)*HLOOKUP('CDO Param'!F$12,$C$4:$E$1004,$A795,FALSE) + SQRT(1-Correlation)*J795</f>
        <v>-1.5657875235751422</v>
      </c>
      <c r="AR795">
        <f>SQRT(Correlation)*$F795 + SQRT('CDO Param'!G$17 - Correlation)*HLOOKUP('CDO Param'!G$12,$C$4:$E$1004,$A795,FALSE) + SQRT(1-Correlation)*K795</f>
        <v>0.51099911002626475</v>
      </c>
      <c r="AS795">
        <f>SQRT(Correlation)*$F795 + SQRT('CDO Param'!H$17 - Correlation)*HLOOKUP('CDO Param'!H$12,$C$4:$E$1004,$A795,FALSE) + SQRT(1-Correlation)*L795</f>
        <v>2.4660165679102768</v>
      </c>
      <c r="AT795">
        <f>SQRT(Correlation)*$F795 + SQRT('CDO Param'!I$17 - Correlation)*HLOOKUP('CDO Param'!I$12,$C$4:$E$1004,$A795,FALSE) + SQRT(1-Correlation)*M795</f>
        <v>0.92275415308778008</v>
      </c>
      <c r="AU795">
        <f>SQRT(Correlation)*$F795 + SQRT('CDO Param'!J$17 - Correlation)*HLOOKUP('CDO Param'!J$12,$C$4:$E$1004,$A795,FALSE) + SQRT(1-Correlation)*N795</f>
        <v>2.0080882363843697</v>
      </c>
      <c r="AV795">
        <f>SQRT(Correlation)*$F795 + SQRT('CDO Param'!K$17 - Correlation)*HLOOKUP('CDO Param'!K$12,$C$4:$E$1004,$A795,FALSE) + SQRT(1-Correlation)*O795</f>
        <v>-0.53495361927399365</v>
      </c>
      <c r="AW795">
        <f>SQRT(Correlation)*$F795 + SQRT('CDO Param'!L$17 - Correlation)*HLOOKUP('CDO Param'!L$12,$C$4:$E$1004,$A795,FALSE) + SQRT(1-Correlation)*P795</f>
        <v>1.1933757034962365</v>
      </c>
      <c r="AY795" s="3">
        <f>IF(AN795&lt;'CDO Param'!C$13,1,0)</f>
        <v>0</v>
      </c>
      <c r="AZ795" s="3">
        <f>IF(AO795&lt;'CDO Param'!D$13,1,0)</f>
        <v>0</v>
      </c>
      <c r="BA795" s="3">
        <f>IF(AP795&lt;'CDO Param'!E$13,1,0)</f>
        <v>0</v>
      </c>
      <c r="BB795" s="3">
        <f>IF(AQ795&lt;'CDO Param'!F$13,1,0)</f>
        <v>1</v>
      </c>
      <c r="BC795" s="3">
        <f>IF(AR795&lt;'CDO Param'!G$13,1,0)</f>
        <v>0</v>
      </c>
      <c r="BD795" s="3">
        <f>IF(AS795&lt;'CDO Param'!H$13,1,0)</f>
        <v>0</v>
      </c>
      <c r="BE795" s="3">
        <f>IF(AT795&lt;'CDO Param'!I$13,1,0)</f>
        <v>0</v>
      </c>
      <c r="BF795" s="3">
        <f>IF(AU795&lt;'CDO Param'!J$13,1,0)</f>
        <v>0</v>
      </c>
      <c r="BG795" s="3">
        <f>IF(AV795&lt;'CDO Param'!K$13,1,0)</f>
        <v>0</v>
      </c>
      <c r="BH795" s="3">
        <f>IF(AW795&lt;'CDO Param'!L$13,1,0)</f>
        <v>0</v>
      </c>
      <c r="BJ795" s="37">
        <f>AY795*'CDO Param'!C$6*AC795</f>
        <v>0</v>
      </c>
      <c r="BK795" s="37">
        <f>AZ795*'CDO Param'!D$6*AD795</f>
        <v>0</v>
      </c>
      <c r="BL795" s="37">
        <f>BA795*'CDO Param'!E$6*AE795</f>
        <v>0</v>
      </c>
      <c r="BM795" s="37">
        <f>BB795*'CDO Param'!F$6*AF795</f>
        <v>9980.5561773022309</v>
      </c>
      <c r="BN795" s="37">
        <f>BC795*'CDO Param'!G$6*AG795</f>
        <v>0</v>
      </c>
      <c r="BO795" s="37">
        <f>BD795*'CDO Param'!H$6*AH795</f>
        <v>0</v>
      </c>
      <c r="BP795" s="37">
        <f>BE795*'CDO Param'!I$6*AI795</f>
        <v>0</v>
      </c>
      <c r="BQ795" s="37">
        <f>BF795*'CDO Param'!J$6*AJ795</f>
        <v>0</v>
      </c>
      <c r="BR795" s="37">
        <f>BG795*'CDO Param'!K$6*AK795</f>
        <v>0</v>
      </c>
      <c r="BS795" s="37">
        <f>BH795*'CDO Param'!L$6*AL795</f>
        <v>0</v>
      </c>
      <c r="BU795" s="38">
        <f t="shared" si="168"/>
        <v>9980.5561773022309</v>
      </c>
      <c r="CE795" s="5">
        <f>BU795/'CDO Param'!$M$6</f>
        <v>0.10396412684689824</v>
      </c>
      <c r="CF795" s="5">
        <f t="shared" si="169"/>
        <v>0.02</v>
      </c>
      <c r="CG795" s="5">
        <f t="shared" si="170"/>
        <v>1</v>
      </c>
    </row>
    <row r="796" spans="1:85" x14ac:dyDescent="0.2">
      <c r="A796" s="3">
        <v>793</v>
      </c>
      <c r="B796" s="3">
        <v>792</v>
      </c>
      <c r="C796">
        <v>-1.5219256965792738</v>
      </c>
      <c r="D796">
        <v>-0.26172187972406391</v>
      </c>
      <c r="E796">
        <v>-5.6504632084397599E-2</v>
      </c>
      <c r="F796">
        <v>1.1949487088713795</v>
      </c>
      <c r="G796">
        <v>-4.1196699385182001E-2</v>
      </c>
      <c r="H796">
        <v>-0.37732434066128917</v>
      </c>
      <c r="I796">
        <v>-0.49855088946060278</v>
      </c>
      <c r="J796">
        <v>-0.95691802926012315</v>
      </c>
      <c r="K796">
        <v>5.3660187404602766E-4</v>
      </c>
      <c r="L796">
        <v>-1.2936379789607599</v>
      </c>
      <c r="M796">
        <v>-0.44403805077308789</v>
      </c>
      <c r="N796">
        <v>-0.76246806202107109</v>
      </c>
      <c r="O796">
        <v>-1.1948532119276933</v>
      </c>
      <c r="P796">
        <v>0.93134758571977727</v>
      </c>
      <c r="R796" s="33">
        <v>9.4163125890383087E-2</v>
      </c>
      <c r="S796" s="33">
        <v>0.59965683966859096</v>
      </c>
      <c r="T796" s="33">
        <v>0.43250431000837325</v>
      </c>
      <c r="U796" s="33">
        <v>9.9938310729310989E-2</v>
      </c>
      <c r="V796" s="33">
        <v>0.66318842752985119</v>
      </c>
      <c r="W796" s="33">
        <v>0.20790149420867743</v>
      </c>
      <c r="X796" s="33">
        <v>0.20041316524167227</v>
      </c>
      <c r="Y796" s="33">
        <v>0.34406821678582028</v>
      </c>
      <c r="Z796" s="33">
        <v>0.75451951928181549</v>
      </c>
      <c r="AA796" s="33">
        <v>0.20956056947333765</v>
      </c>
      <c r="AC796" s="36">
        <f t="shared" si="158"/>
        <v>1.5466288374804158E-2</v>
      </c>
      <c r="AD796" s="36">
        <f t="shared" si="159"/>
        <v>0.66504640222548228</v>
      </c>
      <c r="AE796" s="36">
        <f t="shared" si="160"/>
        <v>0.38694853130178114</v>
      </c>
      <c r="AF796" s="36">
        <f t="shared" si="161"/>
        <v>1.7638867387832297E-2</v>
      </c>
      <c r="AG796" s="36">
        <f t="shared" si="162"/>
        <v>0.76093926830472658</v>
      </c>
      <c r="AH796" s="36">
        <f t="shared" si="163"/>
        <v>8.7388022082026631E-2</v>
      </c>
      <c r="AI796" s="36">
        <f t="shared" si="164"/>
        <v>8.0763272420382642E-2</v>
      </c>
      <c r="AJ796" s="36">
        <f t="shared" si="165"/>
        <v>0.24944591534935601</v>
      </c>
      <c r="AK796" s="36">
        <f t="shared" si="166"/>
        <v>0.87550227707647632</v>
      </c>
      <c r="AL796" s="36">
        <f t="shared" si="167"/>
        <v>8.8890990583249105E-2</v>
      </c>
      <c r="AN796">
        <f>SQRT(Correlation)*$F796 + SQRT('CDO Param'!C$17 - Correlation)*HLOOKUP('CDO Param'!C$12,$C$4:$E$1004,$A796,FALSE) + SQRT(1-Correlation)*G796</f>
        <v>0.30178027688201603</v>
      </c>
      <c r="AO796">
        <f>SQRT(Correlation)*$F796 + SQRT('CDO Param'!D$17 - Correlation)*HLOOKUP('CDO Param'!D$12,$C$4:$E$1004,$A796,FALSE) + SQRT(1-Correlation)*H796</f>
        <v>-1.7098402409741309E-2</v>
      </c>
      <c r="AP796">
        <f>SQRT(Correlation)*$F796 + SQRT('CDO Param'!E$17 - Correlation)*HLOOKUP('CDO Param'!E$12,$C$4:$E$1004,$A796,FALSE) + SQRT(1-Correlation)*I796</f>
        <v>-0.49775463205515103</v>
      </c>
      <c r="AQ796">
        <f>SQRT(Correlation)*$F796 + SQRT('CDO Param'!F$17 - Correlation)*HLOOKUP('CDO Param'!F$12,$C$4:$E$1004,$A796,FALSE) + SQRT(1-Correlation)*J796</f>
        <v>-0.54257101108982331</v>
      </c>
      <c r="AR796">
        <f>SQRT(Correlation)*$F796 + SQRT('CDO Param'!G$17 - Correlation)*HLOOKUP('CDO Param'!G$12,$C$4:$E$1004,$A796,FALSE) + SQRT(1-Correlation)*K796</f>
        <v>0.36575020610827841</v>
      </c>
      <c r="AS796">
        <f>SQRT(Correlation)*$F796 + SQRT('CDO Param'!H$17 - Correlation)*HLOOKUP('CDO Param'!H$12,$C$4:$E$1004,$A796,FALSE) + SQRT(1-Correlation)*L796</f>
        <v>-0.88638984684034883</v>
      </c>
      <c r="AT796">
        <f>SQRT(Correlation)*$F796 + SQRT('CDO Param'!I$17 - Correlation)*HLOOKUP('CDO Param'!I$12,$C$4:$E$1004,$A796,FALSE) + SQRT(1-Correlation)*M796</f>
        <v>-5.6010341594666169E-2</v>
      </c>
      <c r="AU796">
        <f>SQRT(Correlation)*$F796 + SQRT('CDO Param'!J$17 - Correlation)*HLOOKUP('CDO Param'!J$12,$C$4:$E$1004,$A796,FALSE) + SQRT(1-Correlation)*N796</f>
        <v>-0.74812844573198267</v>
      </c>
      <c r="AV796">
        <f>SQRT(Correlation)*$F796 + SQRT('CDO Param'!K$17 - Correlation)*HLOOKUP('CDO Param'!K$12,$C$4:$E$1004,$A796,FALSE) + SQRT(1-Correlation)*O796</f>
        <v>-1.158325015773463</v>
      </c>
      <c r="AW796">
        <f>SQRT(Correlation)*$F796 + SQRT('CDO Param'!L$17 - Correlation)*HLOOKUP('CDO Param'!L$12,$C$4:$E$1004,$A796,FALSE) + SQRT(1-Correlation)*P796</f>
        <v>0.85876616925637261</v>
      </c>
      <c r="AY796" s="3">
        <f>IF(AN796&lt;'CDO Param'!C$13,1,0)</f>
        <v>0</v>
      </c>
      <c r="AZ796" s="3">
        <f>IF(AO796&lt;'CDO Param'!D$13,1,0)</f>
        <v>0</v>
      </c>
      <c r="BA796" s="3">
        <f>IF(AP796&lt;'CDO Param'!E$13,1,0)</f>
        <v>0</v>
      </c>
      <c r="BB796" s="3">
        <f>IF(AQ796&lt;'CDO Param'!F$13,1,0)</f>
        <v>0</v>
      </c>
      <c r="BC796" s="3">
        <f>IF(AR796&lt;'CDO Param'!G$13,1,0)</f>
        <v>0</v>
      </c>
      <c r="BD796" s="3">
        <f>IF(AS796&lt;'CDO Param'!H$13,1,0)</f>
        <v>0</v>
      </c>
      <c r="BE796" s="3">
        <f>IF(AT796&lt;'CDO Param'!I$13,1,0)</f>
        <v>0</v>
      </c>
      <c r="BF796" s="3">
        <f>IF(AU796&lt;'CDO Param'!J$13,1,0)</f>
        <v>0</v>
      </c>
      <c r="BG796" s="3">
        <f>IF(AV796&lt;'CDO Param'!K$13,1,0)</f>
        <v>0</v>
      </c>
      <c r="BH796" s="3">
        <f>IF(AW796&lt;'CDO Param'!L$13,1,0)</f>
        <v>0</v>
      </c>
      <c r="BJ796" s="37">
        <f>AY796*'CDO Param'!C$6*AC796</f>
        <v>0</v>
      </c>
      <c r="BK796" s="37">
        <f>AZ796*'CDO Param'!D$6*AD796</f>
        <v>0</v>
      </c>
      <c r="BL796" s="37">
        <f>BA796*'CDO Param'!E$6*AE796</f>
        <v>0</v>
      </c>
      <c r="BM796" s="37">
        <f>BB796*'CDO Param'!F$6*AF796</f>
        <v>0</v>
      </c>
      <c r="BN796" s="37">
        <f>BC796*'CDO Param'!G$6*AG796</f>
        <v>0</v>
      </c>
      <c r="BO796" s="37">
        <f>BD796*'CDO Param'!H$6*AH796</f>
        <v>0</v>
      </c>
      <c r="BP796" s="37">
        <f>BE796*'CDO Param'!I$6*AI796</f>
        <v>0</v>
      </c>
      <c r="BQ796" s="37">
        <f>BF796*'CDO Param'!J$6*AJ796</f>
        <v>0</v>
      </c>
      <c r="BR796" s="37">
        <f>BG796*'CDO Param'!K$6*AK796</f>
        <v>0</v>
      </c>
      <c r="BS796" s="37">
        <f>BH796*'CDO Param'!L$6*AL796</f>
        <v>0</v>
      </c>
      <c r="BU796" s="38">
        <f t="shared" si="168"/>
        <v>0</v>
      </c>
      <c r="CE796" s="5">
        <f>BU796/'CDO Param'!$M$6</f>
        <v>0</v>
      </c>
      <c r="CF796" s="5">
        <f t="shared" si="169"/>
        <v>0</v>
      </c>
      <c r="CG796" s="5">
        <f t="shared" si="170"/>
        <v>0</v>
      </c>
    </row>
    <row r="797" spans="1:85" x14ac:dyDescent="0.2">
      <c r="A797" s="3">
        <v>794</v>
      </c>
      <c r="B797" s="3">
        <v>793</v>
      </c>
      <c r="C797">
        <v>0.5617687293124618</v>
      </c>
      <c r="D797">
        <v>0.98318423624732532</v>
      </c>
      <c r="E797">
        <v>5.7100351114058867E-2</v>
      </c>
      <c r="F797">
        <v>-1.3272028809296899</v>
      </c>
      <c r="G797">
        <v>1.6837293514981866</v>
      </c>
      <c r="H797">
        <v>1.3258841136121191</v>
      </c>
      <c r="I797">
        <v>-0.31255126486939844</v>
      </c>
      <c r="J797">
        <v>-8.5826741269556805E-2</v>
      </c>
      <c r="K797">
        <v>0.63650759329902939</v>
      </c>
      <c r="L797">
        <v>0.91006313596153632</v>
      </c>
      <c r="M797">
        <v>-0.52294808483566158</v>
      </c>
      <c r="N797">
        <v>0.2245201358164195</v>
      </c>
      <c r="O797">
        <v>-0.35971879697171971</v>
      </c>
      <c r="P797">
        <v>0.26248585527355317</v>
      </c>
      <c r="R797" s="33">
        <v>8.4491138385837494E-2</v>
      </c>
      <c r="S797" s="33">
        <v>4.2562850770802636E-2</v>
      </c>
      <c r="T797" s="33">
        <v>0.3538329048798573</v>
      </c>
      <c r="U797" s="33">
        <v>0.86963231576123845</v>
      </c>
      <c r="V797" s="33">
        <v>0.91033099913519389</v>
      </c>
      <c r="W797" s="33">
        <v>0.93310246520354523</v>
      </c>
      <c r="X797" s="33">
        <v>0.65313267598540181</v>
      </c>
      <c r="Y797" s="33">
        <v>0.20088528664823868</v>
      </c>
      <c r="Z797" s="33">
        <v>0.27901269694744268</v>
      </c>
      <c r="AA797" s="33">
        <v>0.36639759566932806</v>
      </c>
      <c r="AC797" s="36">
        <f t="shared" si="158"/>
        <v>1.2171251137260915E-2</v>
      </c>
      <c r="AD797" s="36">
        <f t="shared" si="159"/>
        <v>2.6618043686869211E-3</v>
      </c>
      <c r="AE797" s="36">
        <f t="shared" si="160"/>
        <v>0.26367377350590909</v>
      </c>
      <c r="AF797" s="36">
        <f t="shared" si="161"/>
        <v>0.96833024859686967</v>
      </c>
      <c r="AG797" s="36">
        <f t="shared" si="162"/>
        <v>0.98611796202368507</v>
      </c>
      <c r="AH797" s="36">
        <f t="shared" si="163"/>
        <v>0.9927420351611369</v>
      </c>
      <c r="AI797" s="36">
        <f t="shared" si="164"/>
        <v>0.74650476164823543</v>
      </c>
      <c r="AJ797" s="36">
        <f t="shared" si="165"/>
        <v>8.1173232695164368E-2</v>
      </c>
      <c r="AK797" s="36">
        <f t="shared" si="166"/>
        <v>0.16279924638546528</v>
      </c>
      <c r="AL797" s="36">
        <f t="shared" si="167"/>
        <v>0.28238583469416051</v>
      </c>
      <c r="AN797">
        <f>SQRT(Correlation)*$F797 + SQRT('CDO Param'!C$17 - Correlation)*HLOOKUP('CDO Param'!C$12,$C$4:$E$1004,$A797,FALSE) + SQRT(1-Correlation)*G797</f>
        <v>1.3166707602374852</v>
      </c>
      <c r="AO797">
        <f>SQRT(Correlation)*$F797 + SQRT('CDO Param'!D$17 - Correlation)*HLOOKUP('CDO Param'!D$12,$C$4:$E$1004,$A797,FALSE) + SQRT(1-Correlation)*H797</f>
        <v>0.97718895976806008</v>
      </c>
      <c r="AP797">
        <f>SQRT(Correlation)*$F797 + SQRT('CDO Param'!E$17 - Correlation)*HLOOKUP('CDO Param'!E$12,$C$4:$E$1004,$A797,FALSE) + SQRT(1-Correlation)*I797</f>
        <v>-0.56758053164431432</v>
      </c>
      <c r="AQ797">
        <f>SQRT(Correlation)*$F797 + SQRT('CDO Param'!F$17 - Correlation)*HLOOKUP('CDO Param'!F$12,$C$4:$E$1004,$A797,FALSE) + SQRT(1-Correlation)*J797</f>
        <v>-0.48835277139302435</v>
      </c>
      <c r="AR797">
        <f>SQRT(Correlation)*$F797 + SQRT('CDO Param'!G$17 - Correlation)*HLOOKUP('CDO Param'!G$12,$C$4:$E$1004,$A797,FALSE) + SQRT(1-Correlation)*K797</f>
        <v>0.19691374742062528</v>
      </c>
      <c r="AS797">
        <f>SQRT(Correlation)*$F797 + SQRT('CDO Param'!H$17 - Correlation)*HLOOKUP('CDO Param'!H$12,$C$4:$E$1004,$A797,FALSE) + SQRT(1-Correlation)*L797</f>
        <v>0.58270654329191618</v>
      </c>
      <c r="AT797">
        <f>SQRT(Correlation)*$F797 + SQRT('CDO Param'!I$17 - Correlation)*HLOOKUP('CDO Param'!I$12,$C$4:$E$1004,$A797,FALSE) + SQRT(1-Correlation)*M797</f>
        <v>-0.90304248925558839</v>
      </c>
      <c r="AU797">
        <f>SQRT(Correlation)*$F797 + SQRT('CDO Param'!J$17 - Correlation)*HLOOKUP('CDO Param'!J$12,$C$4:$E$1004,$A797,FALSE) + SQRT(1-Correlation)*N797</f>
        <v>-5.8069863953083584E-2</v>
      </c>
      <c r="AV797">
        <f>SQRT(Correlation)*$F797 + SQRT('CDO Param'!K$17 - Correlation)*HLOOKUP('CDO Param'!K$12,$C$4:$E$1004,$A797,FALSE) + SQRT(1-Correlation)*O797</f>
        <v>-0.61232758156004796</v>
      </c>
      <c r="AW797">
        <f>SQRT(Correlation)*$F797 + SQRT('CDO Param'!L$17 - Correlation)*HLOOKUP('CDO Param'!L$12,$C$4:$E$1004,$A797,FALSE) + SQRT(1-Correlation)*P797</f>
        <v>-2.2052420005629458E-2</v>
      </c>
      <c r="AY797" s="3">
        <f>IF(AN797&lt;'CDO Param'!C$13,1,0)</f>
        <v>0</v>
      </c>
      <c r="AZ797" s="3">
        <f>IF(AO797&lt;'CDO Param'!D$13,1,0)</f>
        <v>0</v>
      </c>
      <c r="BA797" s="3">
        <f>IF(AP797&lt;'CDO Param'!E$13,1,0)</f>
        <v>0</v>
      </c>
      <c r="BB797" s="3">
        <f>IF(AQ797&lt;'CDO Param'!F$13,1,0)</f>
        <v>0</v>
      </c>
      <c r="BC797" s="3">
        <f>IF(AR797&lt;'CDO Param'!G$13,1,0)</f>
        <v>0</v>
      </c>
      <c r="BD797" s="3">
        <f>IF(AS797&lt;'CDO Param'!H$13,1,0)</f>
        <v>0</v>
      </c>
      <c r="BE797" s="3">
        <f>IF(AT797&lt;'CDO Param'!I$13,1,0)</f>
        <v>0</v>
      </c>
      <c r="BF797" s="3">
        <f>IF(AU797&lt;'CDO Param'!J$13,1,0)</f>
        <v>0</v>
      </c>
      <c r="BG797" s="3">
        <f>IF(AV797&lt;'CDO Param'!K$13,1,0)</f>
        <v>0</v>
      </c>
      <c r="BH797" s="3">
        <f>IF(AW797&lt;'CDO Param'!L$13,1,0)</f>
        <v>0</v>
      </c>
      <c r="BJ797" s="37">
        <f>AY797*'CDO Param'!C$6*AC797</f>
        <v>0</v>
      </c>
      <c r="BK797" s="37">
        <f>AZ797*'CDO Param'!D$6*AD797</f>
        <v>0</v>
      </c>
      <c r="BL797" s="37">
        <f>BA797*'CDO Param'!E$6*AE797</f>
        <v>0</v>
      </c>
      <c r="BM797" s="37">
        <f>BB797*'CDO Param'!F$6*AF797</f>
        <v>0</v>
      </c>
      <c r="BN797" s="37">
        <f>BC797*'CDO Param'!G$6*AG797</f>
        <v>0</v>
      </c>
      <c r="BO797" s="37">
        <f>BD797*'CDO Param'!H$6*AH797</f>
        <v>0</v>
      </c>
      <c r="BP797" s="37">
        <f>BE797*'CDO Param'!I$6*AI797</f>
        <v>0</v>
      </c>
      <c r="BQ797" s="37">
        <f>BF797*'CDO Param'!J$6*AJ797</f>
        <v>0</v>
      </c>
      <c r="BR797" s="37">
        <f>BG797*'CDO Param'!K$6*AK797</f>
        <v>0</v>
      </c>
      <c r="BS797" s="37">
        <f>BH797*'CDO Param'!L$6*AL797</f>
        <v>0</v>
      </c>
      <c r="BU797" s="38">
        <f t="shared" si="168"/>
        <v>0</v>
      </c>
      <c r="CE797" s="5">
        <f>BU797/'CDO Param'!$M$6</f>
        <v>0</v>
      </c>
      <c r="CF797" s="5">
        <f t="shared" si="169"/>
        <v>0</v>
      </c>
      <c r="CG797" s="5">
        <f t="shared" si="170"/>
        <v>0</v>
      </c>
    </row>
    <row r="798" spans="1:85" x14ac:dyDescent="0.2">
      <c r="A798" s="3">
        <v>795</v>
      </c>
      <c r="B798" s="3">
        <v>794</v>
      </c>
      <c r="C798">
        <v>-8.0738118413137272E-2</v>
      </c>
      <c r="D798">
        <v>-1.016253463603789</v>
      </c>
      <c r="E798">
        <v>1.7150341591332108</v>
      </c>
      <c r="F798">
        <v>0.62550043367082253</v>
      </c>
      <c r="G798">
        <v>-0.39668520912528038</v>
      </c>
      <c r="H798">
        <v>1.0625399227137677</v>
      </c>
      <c r="I798">
        <v>1.1458746485004667</v>
      </c>
      <c r="J798">
        <v>0.26081579562742263</v>
      </c>
      <c r="K798">
        <v>0.37980726119712926</v>
      </c>
      <c r="L798">
        <v>-0.88163687905762345</v>
      </c>
      <c r="M798">
        <v>-0.5257709290162893</v>
      </c>
      <c r="N798">
        <v>-1.3178805602365173</v>
      </c>
      <c r="O798">
        <v>-1.8988248484674841</v>
      </c>
      <c r="P798">
        <v>1.5247178453137167</v>
      </c>
      <c r="R798" s="33">
        <v>4.4390414396482711E-2</v>
      </c>
      <c r="S798" s="33">
        <v>6.9694761684953588E-2</v>
      </c>
      <c r="T798" s="33">
        <v>0.35985963901498336</v>
      </c>
      <c r="U798" s="33">
        <v>0.16095292482569484</v>
      </c>
      <c r="V798" s="33">
        <v>0.13580754545322041</v>
      </c>
      <c r="W798" s="33">
        <v>0.51741643227516509</v>
      </c>
      <c r="X798" s="33">
        <v>0.21797724869939369</v>
      </c>
      <c r="Y798" s="33">
        <v>0.54361889070999758</v>
      </c>
      <c r="Z798" s="33">
        <v>0.60269616292915129</v>
      </c>
      <c r="AA798" s="33">
        <v>0.51441035024561466</v>
      </c>
      <c r="AC798" s="36">
        <f t="shared" si="158"/>
        <v>2.9221841118802325E-3</v>
      </c>
      <c r="AD798" s="36">
        <f t="shared" si="159"/>
        <v>7.9475633212984821E-3</v>
      </c>
      <c r="AE798" s="36">
        <f t="shared" si="160"/>
        <v>0.27259411600282052</v>
      </c>
      <c r="AF798" s="36">
        <f t="shared" si="161"/>
        <v>5.022146496833195E-2</v>
      </c>
      <c r="AG798" s="36">
        <f t="shared" si="162"/>
        <v>3.4641435157549666E-2</v>
      </c>
      <c r="AH798" s="36">
        <f t="shared" si="163"/>
        <v>0.52943292979608614</v>
      </c>
      <c r="AI798" s="36">
        <f t="shared" si="164"/>
        <v>9.6711084662190444E-2</v>
      </c>
      <c r="AJ798" s="36">
        <f t="shared" si="165"/>
        <v>0.57346697744919028</v>
      </c>
      <c r="AK798" s="36">
        <f t="shared" si="166"/>
        <v>0.66986042292798786</v>
      </c>
      <c r="AL798" s="36">
        <f t="shared" si="167"/>
        <v>0.52435768286431073</v>
      </c>
      <c r="AN798">
        <f>SQRT(Correlation)*$F798 + SQRT('CDO Param'!C$17 - Correlation)*HLOOKUP('CDO Param'!C$12,$C$4:$E$1004,$A798,FALSE) + SQRT(1-Correlation)*G798</f>
        <v>-0.32224797080225231</v>
      </c>
      <c r="AO798">
        <f>SQRT(Correlation)*$F798 + SQRT('CDO Param'!D$17 - Correlation)*HLOOKUP('CDO Param'!D$12,$C$4:$E$1004,$A798,FALSE) + SQRT(1-Correlation)*H798</f>
        <v>1.0620945398690116</v>
      </c>
      <c r="AP798">
        <f>SQRT(Correlation)*$F798 + SQRT('CDO Param'!E$17 - Correlation)*HLOOKUP('CDO Param'!E$12,$C$4:$E$1004,$A798,FALSE) + SQRT(1-Correlation)*I798</f>
        <v>1.2635114472097388</v>
      </c>
      <c r="AQ798">
        <f>SQRT(Correlation)*$F798 + SQRT('CDO Param'!F$17 - Correlation)*HLOOKUP('CDO Param'!F$12,$C$4:$E$1004,$A798,FALSE) + SQRT(1-Correlation)*J798</f>
        <v>0.82872549031738463</v>
      </c>
      <c r="AR798">
        <f>SQRT(Correlation)*$F798 + SQRT('CDO Param'!G$17 - Correlation)*HLOOKUP('CDO Param'!G$12,$C$4:$E$1004,$A798,FALSE) + SQRT(1-Correlation)*K798</f>
        <v>0.94161070631391808</v>
      </c>
      <c r="AS798">
        <f>SQRT(Correlation)*$F798 + SQRT('CDO Param'!H$17 - Correlation)*HLOOKUP('CDO Param'!H$12,$C$4:$E$1004,$A798,FALSE) + SQRT(1-Correlation)*L798</f>
        <v>-0.78231352042877167</v>
      </c>
      <c r="AT798">
        <f>SQRT(Correlation)*$F798 + SQRT('CDO Param'!I$17 - Correlation)*HLOOKUP('CDO Param'!I$12,$C$4:$E$1004,$A798,FALSE) + SQRT(1-Correlation)*M798</f>
        <v>8.2503802179636709E-2</v>
      </c>
      <c r="AU798">
        <f>SQRT(Correlation)*$F798 + SQRT('CDO Param'!J$17 - Correlation)*HLOOKUP('CDO Param'!J$12,$C$4:$E$1004,$A798,FALSE) + SQRT(1-Correlation)*N798</f>
        <v>-1.0738119698039952</v>
      </c>
      <c r="AV798">
        <f>SQRT(Correlation)*$F798 + SQRT('CDO Param'!K$17 - Correlation)*HLOOKUP('CDO Param'!K$12,$C$4:$E$1004,$A798,FALSE) + SQRT(1-Correlation)*O798</f>
        <v>-1.624944113146557</v>
      </c>
      <c r="AW798">
        <f>SQRT(Correlation)*$F798 + SQRT('CDO Param'!L$17 - Correlation)*HLOOKUP('CDO Param'!L$12,$C$4:$E$1004,$A798,FALSE) + SQRT(1-Correlation)*P798</f>
        <v>1.6229136606065326</v>
      </c>
      <c r="AY798" s="3">
        <f>IF(AN798&lt;'CDO Param'!C$13,1,0)</f>
        <v>0</v>
      </c>
      <c r="AZ798" s="3">
        <f>IF(AO798&lt;'CDO Param'!D$13,1,0)</f>
        <v>0</v>
      </c>
      <c r="BA798" s="3">
        <f>IF(AP798&lt;'CDO Param'!E$13,1,0)</f>
        <v>0</v>
      </c>
      <c r="BB798" s="3">
        <f>IF(AQ798&lt;'CDO Param'!F$13,1,0)</f>
        <v>0</v>
      </c>
      <c r="BC798" s="3">
        <f>IF(AR798&lt;'CDO Param'!G$13,1,0)</f>
        <v>0</v>
      </c>
      <c r="BD798" s="3">
        <f>IF(AS798&lt;'CDO Param'!H$13,1,0)</f>
        <v>0</v>
      </c>
      <c r="BE798" s="3">
        <f>IF(AT798&lt;'CDO Param'!I$13,1,0)</f>
        <v>0</v>
      </c>
      <c r="BF798" s="3">
        <f>IF(AU798&lt;'CDO Param'!J$13,1,0)</f>
        <v>0</v>
      </c>
      <c r="BG798" s="3">
        <f>IF(AV798&lt;'CDO Param'!K$13,1,0)</f>
        <v>0</v>
      </c>
      <c r="BH798" s="3">
        <f>IF(AW798&lt;'CDO Param'!L$13,1,0)</f>
        <v>0</v>
      </c>
      <c r="BJ798" s="37">
        <f>AY798*'CDO Param'!C$6*AC798</f>
        <v>0</v>
      </c>
      <c r="BK798" s="37">
        <f>AZ798*'CDO Param'!D$6*AD798</f>
        <v>0</v>
      </c>
      <c r="BL798" s="37">
        <f>BA798*'CDO Param'!E$6*AE798</f>
        <v>0</v>
      </c>
      <c r="BM798" s="37">
        <f>BB798*'CDO Param'!F$6*AF798</f>
        <v>0</v>
      </c>
      <c r="BN798" s="37">
        <f>BC798*'CDO Param'!G$6*AG798</f>
        <v>0</v>
      </c>
      <c r="BO798" s="37">
        <f>BD798*'CDO Param'!H$6*AH798</f>
        <v>0</v>
      </c>
      <c r="BP798" s="37">
        <f>BE798*'CDO Param'!I$6*AI798</f>
        <v>0</v>
      </c>
      <c r="BQ798" s="37">
        <f>BF798*'CDO Param'!J$6*AJ798</f>
        <v>0</v>
      </c>
      <c r="BR798" s="37">
        <f>BG798*'CDO Param'!K$6*AK798</f>
        <v>0</v>
      </c>
      <c r="BS798" s="37">
        <f>BH798*'CDO Param'!L$6*AL798</f>
        <v>0</v>
      </c>
      <c r="BU798" s="38">
        <f t="shared" si="168"/>
        <v>0</v>
      </c>
      <c r="CE798" s="5">
        <f>BU798/'CDO Param'!$M$6</f>
        <v>0</v>
      </c>
      <c r="CF798" s="5">
        <f t="shared" si="169"/>
        <v>0</v>
      </c>
      <c r="CG798" s="5">
        <f t="shared" si="170"/>
        <v>0</v>
      </c>
    </row>
    <row r="799" spans="1:85" x14ac:dyDescent="0.2">
      <c r="A799" s="3">
        <v>796</v>
      </c>
      <c r="B799" s="3">
        <v>795</v>
      </c>
      <c r="C799">
        <v>2.1328014554455876</v>
      </c>
      <c r="D799">
        <v>-0.12076725397491828</v>
      </c>
      <c r="E799">
        <v>0.57088072935584933</v>
      </c>
      <c r="F799">
        <v>-0.89487002696841955</v>
      </c>
      <c r="G799">
        <v>-2.3276243155123666E-2</v>
      </c>
      <c r="H799">
        <v>-0.13386170394369401</v>
      </c>
      <c r="I799">
        <v>0.31913259590510279</v>
      </c>
      <c r="J799">
        <v>3.8940015656407923E-2</v>
      </c>
      <c r="K799">
        <v>8.3185796029283665E-2</v>
      </c>
      <c r="L799">
        <v>0.31315153137256857</v>
      </c>
      <c r="M799">
        <v>-0.336242464982206</v>
      </c>
      <c r="N799">
        <v>0.69404222813318484</v>
      </c>
      <c r="O799">
        <v>2.1530649974010885</v>
      </c>
      <c r="P799">
        <v>1.0703729458327871</v>
      </c>
      <c r="R799" s="33">
        <v>0.69475657804624946</v>
      </c>
      <c r="S799" s="33">
        <v>0.77380722331526097</v>
      </c>
      <c r="T799" s="33">
        <v>0.37800225959066408</v>
      </c>
      <c r="U799" s="33">
        <v>8.3976940290991661E-2</v>
      </c>
      <c r="V799" s="33">
        <v>0.40043547069674146</v>
      </c>
      <c r="W799" s="33">
        <v>0.11895600013386272</v>
      </c>
      <c r="X799" s="33">
        <v>0.29349424983071826</v>
      </c>
      <c r="Y799" s="33">
        <v>0.75785690488193969</v>
      </c>
      <c r="Z799" s="33">
        <v>0.30100035076076181</v>
      </c>
      <c r="AA799" s="33">
        <v>0.9128952361237701</v>
      </c>
      <c r="AC799" s="36">
        <f t="shared" si="158"/>
        <v>0.80409147627619348</v>
      </c>
      <c r="AD799" s="36">
        <f t="shared" si="159"/>
        <v>0.89534364310113435</v>
      </c>
      <c r="AE799" s="36">
        <f t="shared" si="160"/>
        <v>0.30004487331895846</v>
      </c>
      <c r="AF799" s="36">
        <f t="shared" si="161"/>
        <v>1.2008008714991211E-2</v>
      </c>
      <c r="AG799" s="36">
        <f t="shared" si="162"/>
        <v>0.33510010871936646</v>
      </c>
      <c r="AH799" s="36">
        <f t="shared" si="163"/>
        <v>2.589458569774054E-2</v>
      </c>
      <c r="AI799" s="36">
        <f t="shared" si="164"/>
        <v>0.18075313107002411</v>
      </c>
      <c r="AJ799" s="36">
        <f t="shared" si="165"/>
        <v>0.87905295688992435</v>
      </c>
      <c r="AK799" s="36">
        <f t="shared" si="166"/>
        <v>0.19037599737084351</v>
      </c>
      <c r="AL799" s="36">
        <f t="shared" si="167"/>
        <v>0.98698045484606278</v>
      </c>
      <c r="AN799">
        <f>SQRT(Correlation)*$F799 + SQRT('CDO Param'!C$17 - Correlation)*HLOOKUP('CDO Param'!C$12,$C$4:$E$1004,$A799,FALSE) + SQRT(1-Correlation)*G799</f>
        <v>-0.32214360147246779</v>
      </c>
      <c r="AO799">
        <f>SQRT(Correlation)*$F799 + SQRT('CDO Param'!D$17 - Correlation)*HLOOKUP('CDO Param'!D$12,$C$4:$E$1004,$A799,FALSE) + SQRT(1-Correlation)*H799</f>
        <v>-0.42705418112980442</v>
      </c>
      <c r="AP799">
        <f>SQRT(Correlation)*$F799 + SQRT('CDO Param'!E$17 - Correlation)*HLOOKUP('CDO Param'!E$12,$C$4:$E$1004,$A799,FALSE) + SQRT(1-Correlation)*I799</f>
        <v>0.58405923879358701</v>
      </c>
      <c r="AQ799">
        <f>SQRT(Correlation)*$F799 + SQRT('CDO Param'!F$17 - Correlation)*HLOOKUP('CDO Param'!F$12,$C$4:$E$1004,$A799,FALSE) + SQRT(1-Correlation)*J799</f>
        <v>-0.11838819523615726</v>
      </c>
      <c r="AR799">
        <f>SQRT(Correlation)*$F799 + SQRT('CDO Param'!G$17 - Correlation)*HLOOKUP('CDO Param'!G$12,$C$4:$E$1004,$A799,FALSE) + SQRT(1-Correlation)*K799</f>
        <v>-7.6412962387198816E-2</v>
      </c>
      <c r="AS799">
        <f>SQRT(Correlation)*$F799 + SQRT('CDO Param'!H$17 - Correlation)*HLOOKUP('CDO Param'!H$12,$C$4:$E$1004,$A799,FALSE) + SQRT(1-Correlation)*L799</f>
        <v>-2.9801907777420866E-3</v>
      </c>
      <c r="AT799">
        <f>SQRT(Correlation)*$F799 + SQRT('CDO Param'!I$17 - Correlation)*HLOOKUP('CDO Param'!I$12,$C$4:$E$1004,$A799,FALSE) + SQRT(1-Correlation)*M799</f>
        <v>-0.47431754833917056</v>
      </c>
      <c r="AU799">
        <f>SQRT(Correlation)*$F799 + SQRT('CDO Param'!J$17 - Correlation)*HLOOKUP('CDO Param'!J$12,$C$4:$E$1004,$A799,FALSE) + SQRT(1-Correlation)*N799</f>
        <v>0.9397297451666291</v>
      </c>
      <c r="AV799">
        <f>SQRT(Correlation)*$F799 + SQRT('CDO Param'!K$17 - Correlation)*HLOOKUP('CDO Param'!K$12,$C$4:$E$1004,$A799,FALSE) + SQRT(1-Correlation)*O799</f>
        <v>2.3238802778464978</v>
      </c>
      <c r="AW799">
        <f>SQRT(Correlation)*$F799 + SQRT('CDO Param'!L$17 - Correlation)*HLOOKUP('CDO Param'!L$12,$C$4:$E$1004,$A799,FALSE) + SQRT(1-Correlation)*P799</f>
        <v>1.2967484115916046</v>
      </c>
      <c r="AY799" s="3">
        <f>IF(AN799&lt;'CDO Param'!C$13,1,0)</f>
        <v>0</v>
      </c>
      <c r="AZ799" s="3">
        <f>IF(AO799&lt;'CDO Param'!D$13,1,0)</f>
        <v>0</v>
      </c>
      <c r="BA799" s="3">
        <f>IF(AP799&lt;'CDO Param'!E$13,1,0)</f>
        <v>0</v>
      </c>
      <c r="BB799" s="3">
        <f>IF(AQ799&lt;'CDO Param'!F$13,1,0)</f>
        <v>0</v>
      </c>
      <c r="BC799" s="3">
        <f>IF(AR799&lt;'CDO Param'!G$13,1,0)</f>
        <v>1</v>
      </c>
      <c r="BD799" s="3">
        <f>IF(AS799&lt;'CDO Param'!H$13,1,0)</f>
        <v>0</v>
      </c>
      <c r="BE799" s="3">
        <f>IF(AT799&lt;'CDO Param'!I$13,1,0)</f>
        <v>0</v>
      </c>
      <c r="BF799" s="3">
        <f>IF(AU799&lt;'CDO Param'!J$13,1,0)</f>
        <v>0</v>
      </c>
      <c r="BG799" s="3">
        <f>IF(AV799&lt;'CDO Param'!K$13,1,0)</f>
        <v>0</v>
      </c>
      <c r="BH799" s="3">
        <f>IF(AW799&lt;'CDO Param'!L$13,1,0)</f>
        <v>0</v>
      </c>
      <c r="BJ799" s="37">
        <f>AY799*'CDO Param'!C$6*AC799</f>
        <v>0</v>
      </c>
      <c r="BK799" s="37">
        <f>AZ799*'CDO Param'!D$6*AD799</f>
        <v>0</v>
      </c>
      <c r="BL799" s="37">
        <f>BA799*'CDO Param'!E$6*AE799</f>
        <v>0</v>
      </c>
      <c r="BM799" s="37">
        <f>BB799*'CDO Param'!F$6*AF799</f>
        <v>0</v>
      </c>
      <c r="BN799" s="37">
        <f>BC799*'CDO Param'!G$6*AG799</f>
        <v>3351.0010871936647</v>
      </c>
      <c r="BO799" s="37">
        <f>BD799*'CDO Param'!H$6*AH799</f>
        <v>0</v>
      </c>
      <c r="BP799" s="37">
        <f>BE799*'CDO Param'!I$6*AI799</f>
        <v>0</v>
      </c>
      <c r="BQ799" s="37">
        <f>BF799*'CDO Param'!J$6*AJ799</f>
        <v>0</v>
      </c>
      <c r="BR799" s="37">
        <f>BG799*'CDO Param'!K$6*AK799</f>
        <v>0</v>
      </c>
      <c r="BS799" s="37">
        <f>BH799*'CDO Param'!L$6*AL799</f>
        <v>0</v>
      </c>
      <c r="BU799" s="38">
        <f t="shared" si="168"/>
        <v>3351.0010871936647</v>
      </c>
      <c r="CE799" s="5">
        <f>BU799/'CDO Param'!$M$6</f>
        <v>3.4906261324934004E-2</v>
      </c>
      <c r="CF799" s="5">
        <f t="shared" si="169"/>
        <v>0</v>
      </c>
      <c r="CG799" s="5">
        <f t="shared" si="170"/>
        <v>0</v>
      </c>
    </row>
    <row r="800" spans="1:85" x14ac:dyDescent="0.2">
      <c r="A800" s="3">
        <v>797</v>
      </c>
      <c r="B800" s="3">
        <v>796</v>
      </c>
      <c r="C800">
        <v>0.28858835321443621</v>
      </c>
      <c r="D800">
        <v>-1.1130236998724286</v>
      </c>
      <c r="E800">
        <v>0.82816313806688413</v>
      </c>
      <c r="F800">
        <v>1.8094851839123294</v>
      </c>
      <c r="G800">
        <v>0.25594090402591974</v>
      </c>
      <c r="H800">
        <v>-1.8012269720202312</v>
      </c>
      <c r="I800">
        <v>-0.66090478867408819</v>
      </c>
      <c r="J800">
        <v>0.35475750337354839</v>
      </c>
      <c r="K800">
        <v>-0.85867668531136587</v>
      </c>
      <c r="L800">
        <v>0.60080765251768753</v>
      </c>
      <c r="M800">
        <v>-1.0315420695405919</v>
      </c>
      <c r="N800">
        <v>-0.63239667724701576</v>
      </c>
      <c r="O800">
        <v>0.58130694924329873</v>
      </c>
      <c r="P800">
        <v>-0.37214704207144678</v>
      </c>
      <c r="R800" s="33">
        <v>3.0233532204401461E-2</v>
      </c>
      <c r="S800" s="33">
        <v>0.13497575937536346</v>
      </c>
      <c r="T800" s="33">
        <v>0.53758782173394593</v>
      </c>
      <c r="U800" s="33">
        <v>0.23851988242870192</v>
      </c>
      <c r="V800" s="33">
        <v>0.80366397919303922</v>
      </c>
      <c r="W800" s="33">
        <v>0.18049829741031784</v>
      </c>
      <c r="X800" s="33">
        <v>0.63488457521185493</v>
      </c>
      <c r="Y800" s="33">
        <v>0.5050555856456308</v>
      </c>
      <c r="Z800" s="33">
        <v>0.46922794611622948</v>
      </c>
      <c r="AA800" s="33">
        <v>0.31409037546910828</v>
      </c>
      <c r="AC800" s="36">
        <f t="shared" si="158"/>
        <v>1.2454229559478013E-3</v>
      </c>
      <c r="AD800" s="36">
        <f t="shared" si="159"/>
        <v>3.4177878569347758E-2</v>
      </c>
      <c r="AE800" s="36">
        <f t="shared" si="160"/>
        <v>0.56337396302276632</v>
      </c>
      <c r="AF800" s="36">
        <f t="shared" si="161"/>
        <v>0.11714749012308771</v>
      </c>
      <c r="AG800" s="36">
        <f t="shared" si="162"/>
        <v>0.92273367932392714</v>
      </c>
      <c r="AH800" s="36">
        <f t="shared" si="163"/>
        <v>6.4424905881355216E-2</v>
      </c>
      <c r="AI800" s="36">
        <f t="shared" si="164"/>
        <v>0.71954362603638189</v>
      </c>
      <c r="AJ800" s="36">
        <f t="shared" si="165"/>
        <v>0.50854867393303127</v>
      </c>
      <c r="AK800" s="36">
        <f t="shared" si="166"/>
        <v>0.44806685815932551</v>
      </c>
      <c r="AL800" s="36">
        <f t="shared" si="167"/>
        <v>0.20765432655175667</v>
      </c>
      <c r="AN800">
        <f>SQRT(Correlation)*$F800 + SQRT('CDO Param'!C$17 - Correlation)*HLOOKUP('CDO Param'!C$12,$C$4:$E$1004,$A800,FALSE) + SQRT(1-Correlation)*G800</f>
        <v>0.65761099712627569</v>
      </c>
      <c r="AO800">
        <f>SQRT(Correlation)*$F800 + SQRT('CDO Param'!D$17 - Correlation)*HLOOKUP('CDO Param'!D$12,$C$4:$E$1004,$A800,FALSE) + SQRT(1-Correlation)*H800</f>
        <v>-1.2939898081647574</v>
      </c>
      <c r="AP800">
        <f>SQRT(Correlation)*$F800 + SQRT('CDO Param'!E$17 - Correlation)*HLOOKUP('CDO Param'!E$12,$C$4:$E$1004,$A800,FALSE) + SQRT(1-Correlation)*I800</f>
        <v>2.1573424119957885E-2</v>
      </c>
      <c r="AQ800">
        <f>SQRT(Correlation)*$F800 + SQRT('CDO Param'!F$17 - Correlation)*HLOOKUP('CDO Param'!F$12,$C$4:$E$1004,$A800,FALSE) + SQRT(1-Correlation)*J800</f>
        <v>1.0939448829754568</v>
      </c>
      <c r="AR800">
        <f>SQRT(Correlation)*$F800 + SQRT('CDO Param'!G$17 - Correlation)*HLOOKUP('CDO Param'!G$12,$C$4:$E$1004,$A800,FALSE) + SQRT(1-Correlation)*K800</f>
        <v>-5.7219865113396939E-2</v>
      </c>
      <c r="AS800">
        <f>SQRT(Correlation)*$F800 + SQRT('CDO Param'!H$17 - Correlation)*HLOOKUP('CDO Param'!H$12,$C$4:$E$1004,$A800,FALSE) + SQRT(1-Correlation)*L800</f>
        <v>0.984780321473403</v>
      </c>
      <c r="AT800">
        <f>SQRT(Correlation)*$F800 + SQRT('CDO Param'!I$17 - Correlation)*HLOOKUP('CDO Param'!I$12,$C$4:$E$1004,$A800,FALSE) + SQRT(1-Correlation)*M800</f>
        <v>-0.2212143679427484</v>
      </c>
      <c r="AU800">
        <f>SQRT(Correlation)*$F800 + SQRT('CDO Param'!J$17 - Correlation)*HLOOKUP('CDO Param'!J$12,$C$4:$E$1004,$A800,FALSE) + SQRT(1-Correlation)*N800</f>
        <v>4.8618593289784462E-2</v>
      </c>
      <c r="AV800">
        <f>SQRT(Correlation)*$F800 + SQRT('CDO Param'!K$17 - Correlation)*HLOOKUP('CDO Param'!K$12,$C$4:$E$1004,$A800,FALSE) + SQRT(1-Correlation)*O800</f>
        <v>1.2000389525244848</v>
      </c>
      <c r="AW800">
        <f>SQRT(Correlation)*$F800 + SQRT('CDO Param'!L$17 - Correlation)*HLOOKUP('CDO Param'!L$12,$C$4:$E$1004,$A800,FALSE) + SQRT(1-Correlation)*P800</f>
        <v>0.29551307550458628</v>
      </c>
      <c r="AY800" s="3">
        <f>IF(AN800&lt;'CDO Param'!C$13,1,0)</f>
        <v>0</v>
      </c>
      <c r="AZ800" s="3">
        <f>IF(AO800&lt;'CDO Param'!D$13,1,0)</f>
        <v>0</v>
      </c>
      <c r="BA800" s="3">
        <f>IF(AP800&lt;'CDO Param'!E$13,1,0)</f>
        <v>0</v>
      </c>
      <c r="BB800" s="3">
        <f>IF(AQ800&lt;'CDO Param'!F$13,1,0)</f>
        <v>0</v>
      </c>
      <c r="BC800" s="3">
        <f>IF(AR800&lt;'CDO Param'!G$13,1,0)</f>
        <v>1</v>
      </c>
      <c r="BD800" s="3">
        <f>IF(AS800&lt;'CDO Param'!H$13,1,0)</f>
        <v>0</v>
      </c>
      <c r="BE800" s="3">
        <f>IF(AT800&lt;'CDO Param'!I$13,1,0)</f>
        <v>0</v>
      </c>
      <c r="BF800" s="3">
        <f>IF(AU800&lt;'CDO Param'!J$13,1,0)</f>
        <v>0</v>
      </c>
      <c r="BG800" s="3">
        <f>IF(AV800&lt;'CDO Param'!K$13,1,0)</f>
        <v>0</v>
      </c>
      <c r="BH800" s="3">
        <f>IF(AW800&lt;'CDO Param'!L$13,1,0)</f>
        <v>0</v>
      </c>
      <c r="BJ800" s="37">
        <f>AY800*'CDO Param'!C$6*AC800</f>
        <v>0</v>
      </c>
      <c r="BK800" s="37">
        <f>AZ800*'CDO Param'!D$6*AD800</f>
        <v>0</v>
      </c>
      <c r="BL800" s="37">
        <f>BA800*'CDO Param'!E$6*AE800</f>
        <v>0</v>
      </c>
      <c r="BM800" s="37">
        <f>BB800*'CDO Param'!F$6*AF800</f>
        <v>0</v>
      </c>
      <c r="BN800" s="37">
        <f>BC800*'CDO Param'!G$6*AG800</f>
        <v>9227.3367932392721</v>
      </c>
      <c r="BO800" s="37">
        <f>BD800*'CDO Param'!H$6*AH800</f>
        <v>0</v>
      </c>
      <c r="BP800" s="37">
        <f>BE800*'CDO Param'!I$6*AI800</f>
        <v>0</v>
      </c>
      <c r="BQ800" s="37">
        <f>BF800*'CDO Param'!J$6*AJ800</f>
        <v>0</v>
      </c>
      <c r="BR800" s="37">
        <f>BG800*'CDO Param'!K$6*AK800</f>
        <v>0</v>
      </c>
      <c r="BS800" s="37">
        <f>BH800*'CDO Param'!L$6*AL800</f>
        <v>0</v>
      </c>
      <c r="BU800" s="38">
        <f t="shared" si="168"/>
        <v>9227.3367932392721</v>
      </c>
      <c r="CE800" s="5">
        <f>BU800/'CDO Param'!$M$6</f>
        <v>9.6118091596242419E-2</v>
      </c>
      <c r="CF800" s="5">
        <f t="shared" si="169"/>
        <v>0.02</v>
      </c>
      <c r="CG800" s="5">
        <f t="shared" si="170"/>
        <v>1</v>
      </c>
    </row>
    <row r="801" spans="1:85" x14ac:dyDescent="0.2">
      <c r="A801" s="3">
        <v>798</v>
      </c>
      <c r="B801" s="3">
        <v>797</v>
      </c>
      <c r="C801">
        <v>0.41420207708142698</v>
      </c>
      <c r="D801">
        <v>1.3692761058337055</v>
      </c>
      <c r="E801">
        <v>0.61257765082700644</v>
      </c>
      <c r="F801">
        <v>-0.46677769205416553</v>
      </c>
      <c r="G801">
        <v>0.75336629379307851</v>
      </c>
      <c r="H801">
        <v>-1.3077874427835923</v>
      </c>
      <c r="I801">
        <v>0.28178192224004306</v>
      </c>
      <c r="J801">
        <v>-1.0457279131514952</v>
      </c>
      <c r="K801">
        <v>0.84003659139852971</v>
      </c>
      <c r="L801">
        <v>-1.0624444257700816</v>
      </c>
      <c r="M801">
        <v>-2.4326709535671398E-2</v>
      </c>
      <c r="N801">
        <v>-0.24838072931743227</v>
      </c>
      <c r="O801">
        <v>-1.4830538930254988</v>
      </c>
      <c r="P801">
        <v>-0.89570448835729621</v>
      </c>
      <c r="R801" s="33">
        <v>0.91694050930297955</v>
      </c>
      <c r="S801" s="33">
        <v>1.9139855177672513E-2</v>
      </c>
      <c r="T801" s="33">
        <v>0.68354597114191673</v>
      </c>
      <c r="U801" s="33">
        <v>0.35713698219374612</v>
      </c>
      <c r="V801" s="33">
        <v>0.40125973029120815</v>
      </c>
      <c r="W801" s="33">
        <v>0.97228700433498572</v>
      </c>
      <c r="X801" s="33">
        <v>0.22768185810543684</v>
      </c>
      <c r="Y801" s="33">
        <v>0.64898917807684708</v>
      </c>
      <c r="Z801" s="33">
        <v>0.56111593756876699</v>
      </c>
      <c r="AA801" s="33">
        <v>0.67556271826641756</v>
      </c>
      <c r="AC801" s="36">
        <f t="shared" si="158"/>
        <v>0.98828028179019145</v>
      </c>
      <c r="AD801" s="36">
        <f t="shared" si="159"/>
        <v>4.5105037575362303E-4</v>
      </c>
      <c r="AE801" s="36">
        <f t="shared" si="160"/>
        <v>0.78916038170836866</v>
      </c>
      <c r="AF801" s="36">
        <f t="shared" si="161"/>
        <v>0.2685514321439893</v>
      </c>
      <c r="AG801" s="36">
        <f t="shared" si="162"/>
        <v>0.3364091102267715</v>
      </c>
      <c r="AH801" s="36">
        <f t="shared" si="163"/>
        <v>0.99897354259062454</v>
      </c>
      <c r="AI801" s="36">
        <f t="shared" si="164"/>
        <v>0.10612915406086672</v>
      </c>
      <c r="AJ801" s="36">
        <f t="shared" si="165"/>
        <v>0.74046730098731239</v>
      </c>
      <c r="AK801" s="36">
        <f t="shared" si="166"/>
        <v>0.60254213919767641</v>
      </c>
      <c r="AL801" s="36">
        <f t="shared" si="167"/>
        <v>0.77825892041568834</v>
      </c>
      <c r="AN801">
        <f>SQRT(Correlation)*$F801 + SQRT('CDO Param'!C$17 - Correlation)*HLOOKUP('CDO Param'!C$12,$C$4:$E$1004,$A801,FALSE) + SQRT(1-Correlation)*G801</f>
        <v>0.76074283740127013</v>
      </c>
      <c r="AO801">
        <f>SQRT(Correlation)*$F801 + SQRT('CDO Param'!D$17 - Correlation)*HLOOKUP('CDO Param'!D$12,$C$4:$E$1004,$A801,FALSE) + SQRT(1-Correlation)*H801</f>
        <v>-1.1946392872034257</v>
      </c>
      <c r="AP801">
        <f>SQRT(Correlation)*$F801 + SQRT('CDO Param'!E$17 - Correlation)*HLOOKUP('CDO Param'!E$12,$C$4:$E$1004,$A801,FALSE) + SQRT(1-Correlation)*I801</f>
        <v>0.22930130538529939</v>
      </c>
      <c r="AQ801">
        <f>SQRT(Correlation)*$F801 + SQRT('CDO Param'!F$17 - Correlation)*HLOOKUP('CDO Param'!F$12,$C$4:$E$1004,$A801,FALSE) + SQRT(1-Correlation)*J801</f>
        <v>-1.0026961454221943</v>
      </c>
      <c r="AR801">
        <f>SQRT(Correlation)*$F801 + SQRT('CDO Param'!G$17 - Correlation)*HLOOKUP('CDO Param'!G$12,$C$4:$E$1004,$A801,FALSE) + SQRT(1-Correlation)*K801</f>
        <v>0.78629714410091633</v>
      </c>
      <c r="AS801">
        <f>SQRT(Correlation)*$F801 + SQRT('CDO Param'!H$17 - Correlation)*HLOOKUP('CDO Param'!H$12,$C$4:$E$1004,$A801,FALSE) + SQRT(1-Correlation)*L801</f>
        <v>-0.96188646466938521</v>
      </c>
      <c r="AT801">
        <f>SQRT(Correlation)*$F801 + SQRT('CDO Param'!I$17 - Correlation)*HLOOKUP('CDO Param'!I$12,$C$4:$E$1004,$A801,FALSE) + SQRT(1-Correlation)*M801</f>
        <v>-3.3709882943170295E-2</v>
      </c>
      <c r="AU801">
        <f>SQRT(Correlation)*$F801 + SQRT('CDO Param'!J$17 - Correlation)*HLOOKUP('CDO Param'!J$12,$C$4:$E$1004,$A801,FALSE) + SQRT(1-Correlation)*N801</f>
        <v>-0.27365514739745167</v>
      </c>
      <c r="AV801">
        <f>SQRT(Correlation)*$F801 + SQRT('CDO Param'!K$17 - Correlation)*HLOOKUP('CDO Param'!K$12,$C$4:$E$1004,$A801,FALSE) + SQRT(1-Correlation)*O801</f>
        <v>-1.4449689563584822</v>
      </c>
      <c r="AW801">
        <f>SQRT(Correlation)*$F801 + SQRT('CDO Param'!L$17 - Correlation)*HLOOKUP('CDO Param'!L$12,$C$4:$E$1004,$A801,FALSE) + SQRT(1-Correlation)*P801</f>
        <v>-0.88776038602984586</v>
      </c>
      <c r="AY801" s="3">
        <f>IF(AN801&lt;'CDO Param'!C$13,1,0)</f>
        <v>0</v>
      </c>
      <c r="AZ801" s="3">
        <f>IF(AO801&lt;'CDO Param'!D$13,1,0)</f>
        <v>0</v>
      </c>
      <c r="BA801" s="3">
        <f>IF(AP801&lt;'CDO Param'!E$13,1,0)</f>
        <v>0</v>
      </c>
      <c r="BB801" s="3">
        <f>IF(AQ801&lt;'CDO Param'!F$13,1,0)</f>
        <v>0</v>
      </c>
      <c r="BC801" s="3">
        <f>IF(AR801&lt;'CDO Param'!G$13,1,0)</f>
        <v>0</v>
      </c>
      <c r="BD801" s="3">
        <f>IF(AS801&lt;'CDO Param'!H$13,1,0)</f>
        <v>0</v>
      </c>
      <c r="BE801" s="3">
        <f>IF(AT801&lt;'CDO Param'!I$13,1,0)</f>
        <v>0</v>
      </c>
      <c r="BF801" s="3">
        <f>IF(AU801&lt;'CDO Param'!J$13,1,0)</f>
        <v>0</v>
      </c>
      <c r="BG801" s="3">
        <f>IF(AV801&lt;'CDO Param'!K$13,1,0)</f>
        <v>0</v>
      </c>
      <c r="BH801" s="3">
        <f>IF(AW801&lt;'CDO Param'!L$13,1,0)</f>
        <v>1</v>
      </c>
      <c r="BJ801" s="37">
        <f>AY801*'CDO Param'!C$6*AC801</f>
        <v>0</v>
      </c>
      <c r="BK801" s="37">
        <f>AZ801*'CDO Param'!D$6*AD801</f>
        <v>0</v>
      </c>
      <c r="BL801" s="37">
        <f>BA801*'CDO Param'!E$6*AE801</f>
        <v>0</v>
      </c>
      <c r="BM801" s="37">
        <f>BB801*'CDO Param'!F$6*AF801</f>
        <v>0</v>
      </c>
      <c r="BN801" s="37">
        <f>BC801*'CDO Param'!G$6*AG801</f>
        <v>0</v>
      </c>
      <c r="BO801" s="37">
        <f>BD801*'CDO Param'!H$6*AH801</f>
        <v>0</v>
      </c>
      <c r="BP801" s="37">
        <f>BE801*'CDO Param'!I$6*AI801</f>
        <v>0</v>
      </c>
      <c r="BQ801" s="37">
        <f>BF801*'CDO Param'!J$6*AJ801</f>
        <v>0</v>
      </c>
      <c r="BR801" s="37">
        <f>BG801*'CDO Param'!K$6*AK801</f>
        <v>0</v>
      </c>
      <c r="BS801" s="37">
        <f>BH801*'CDO Param'!L$6*AL801</f>
        <v>7782.5892041568832</v>
      </c>
      <c r="BU801" s="38">
        <f t="shared" si="168"/>
        <v>7782.5892041568832</v>
      </c>
      <c r="CE801" s="5">
        <f>BU801/'CDO Param'!$M$6</f>
        <v>8.1068637543300862E-2</v>
      </c>
      <c r="CF801" s="5">
        <f t="shared" si="169"/>
        <v>0.02</v>
      </c>
      <c r="CG801" s="5">
        <f t="shared" si="170"/>
        <v>1</v>
      </c>
    </row>
    <row r="802" spans="1:85" x14ac:dyDescent="0.2">
      <c r="A802" s="3">
        <v>799</v>
      </c>
      <c r="B802" s="3">
        <v>798</v>
      </c>
      <c r="C802">
        <v>0.65805465965240728</v>
      </c>
      <c r="D802">
        <v>0.85304009189712815</v>
      </c>
      <c r="E802">
        <v>-1.4359375200001523</v>
      </c>
      <c r="F802">
        <v>2.292636054335162</v>
      </c>
      <c r="G802">
        <v>-0.74742501965374686</v>
      </c>
      <c r="H802">
        <v>1.8562059267424047</v>
      </c>
      <c r="I802">
        <v>-2.0697734726127237</v>
      </c>
      <c r="J802">
        <v>-0.49095774556917604</v>
      </c>
      <c r="K802">
        <v>-0.78745870268903673</v>
      </c>
      <c r="L802">
        <v>-2.0280276658013463</v>
      </c>
      <c r="M802">
        <v>0.32770344660093542</v>
      </c>
      <c r="N802">
        <v>-1.5699060895713046</v>
      </c>
      <c r="O802">
        <v>-4.9665231927065179E-2</v>
      </c>
      <c r="P802">
        <v>0.32916432246565819</v>
      </c>
      <c r="R802" s="33">
        <v>0.18260590368071847</v>
      </c>
      <c r="S802" s="33">
        <v>5.7423161835141089E-2</v>
      </c>
      <c r="T802" s="33">
        <v>0.11108096321629406</v>
      </c>
      <c r="U802" s="33">
        <v>0.93774877625412711</v>
      </c>
      <c r="V802" s="33">
        <v>0.74368250311523787</v>
      </c>
      <c r="W802" s="33">
        <v>7.1829857803801939E-2</v>
      </c>
      <c r="X802" s="33">
        <v>0.24442010849920107</v>
      </c>
      <c r="Y802" s="33">
        <v>0.9687635460723022</v>
      </c>
      <c r="Z802" s="33">
        <v>8.9188371826516635E-3</v>
      </c>
      <c r="AA802" s="33">
        <v>0.89889652882651261</v>
      </c>
      <c r="AC802" s="36">
        <f t="shared" si="158"/>
        <v>6.6065302406473986E-2</v>
      </c>
      <c r="AD802" s="36">
        <f t="shared" si="159"/>
        <v>5.1733920006790651E-3</v>
      </c>
      <c r="AE802" s="36">
        <f t="shared" si="160"/>
        <v>2.2269643176831513E-2</v>
      </c>
      <c r="AF802" s="36">
        <f t="shared" si="161"/>
        <v>0.99381242499999978</v>
      </c>
      <c r="AG802" s="36">
        <f t="shared" si="162"/>
        <v>0.86364051384323326</v>
      </c>
      <c r="AH802" s="36">
        <f t="shared" si="163"/>
        <v>8.4969851937857013E-3</v>
      </c>
      <c r="AI802" s="36">
        <f t="shared" si="164"/>
        <v>0.12336431619545837</v>
      </c>
      <c r="AJ802" s="36">
        <f t="shared" si="165"/>
        <v>0.99866095053583526</v>
      </c>
      <c r="AK802" s="36">
        <f t="shared" si="166"/>
        <v>8.2666447672416089E-5</v>
      </c>
      <c r="AL802" s="36">
        <f t="shared" si="167"/>
        <v>0.98190405842788686</v>
      </c>
      <c r="AN802">
        <f>SQRT(Correlation)*$F802 + SQRT('CDO Param'!C$17 - Correlation)*HLOOKUP('CDO Param'!C$12,$C$4:$E$1004,$A802,FALSE) + SQRT(1-Correlation)*G802</f>
        <v>0.13656363178237052</v>
      </c>
      <c r="AO802">
        <f>SQRT(Correlation)*$F802 + SQRT('CDO Param'!D$17 - Correlation)*HLOOKUP('CDO Param'!D$12,$C$4:$E$1004,$A802,FALSE) + SQRT(1-Correlation)*H802</f>
        <v>2.6065848249158519</v>
      </c>
      <c r="AP802">
        <f>SQRT(Correlation)*$F802 + SQRT('CDO Param'!E$17 - Correlation)*HLOOKUP('CDO Param'!E$12,$C$4:$E$1004,$A802,FALSE) + SQRT(1-Correlation)*I802</f>
        <v>-1.0644594486108854</v>
      </c>
      <c r="AQ802">
        <f>SQRT(Correlation)*$F802 + SQRT('CDO Param'!F$17 - Correlation)*HLOOKUP('CDO Param'!F$12,$C$4:$E$1004,$A802,FALSE) + SQRT(1-Correlation)*J802</f>
        <v>-6.185362613422507E-2</v>
      </c>
      <c r="AR802">
        <f>SQRT(Correlation)*$F802 + SQRT('CDO Param'!G$17 - Correlation)*HLOOKUP('CDO Param'!G$12,$C$4:$E$1004,$A802,FALSE) + SQRT(1-Correlation)*K802</f>
        <v>-0.34313913200982848</v>
      </c>
      <c r="AS802">
        <f>SQRT(Correlation)*$F802 + SQRT('CDO Param'!H$17 - Correlation)*HLOOKUP('CDO Param'!H$12,$C$4:$E$1004,$A802,FALSE) + SQRT(1-Correlation)*L802</f>
        <v>-1.0783227100571491</v>
      </c>
      <c r="AT802">
        <f>SQRT(Correlation)*$F802 + SQRT('CDO Param'!I$17 - Correlation)*HLOOKUP('CDO Param'!I$12,$C$4:$E$1004,$A802,FALSE) + SQRT(1-Correlation)*M802</f>
        <v>0.71479657363968174</v>
      </c>
      <c r="AU802">
        <f>SQRT(Correlation)*$F802 + SQRT('CDO Param'!J$17 - Correlation)*HLOOKUP('CDO Param'!J$12,$C$4:$E$1004,$A802,FALSE) + SQRT(1-Correlation)*N802</f>
        <v>-0.59024361107927237</v>
      </c>
      <c r="AV802">
        <f>SQRT(Correlation)*$F802 + SQRT('CDO Param'!K$17 - Correlation)*HLOOKUP('CDO Param'!K$12,$C$4:$E$1004,$A802,FALSE) + SQRT(1-Correlation)*O802</f>
        <v>0.8519834995818063</v>
      </c>
      <c r="AW802">
        <f>SQRT(Correlation)*$F802 + SQRT('CDO Param'!L$17 - Correlation)*HLOOKUP('CDO Param'!L$12,$C$4:$E$1004,$A802,FALSE) + SQRT(1-Correlation)*P802</f>
        <v>1.2113727706421016</v>
      </c>
      <c r="AY802" s="3">
        <f>IF(AN802&lt;'CDO Param'!C$13,1,0)</f>
        <v>0</v>
      </c>
      <c r="AZ802" s="3">
        <f>IF(AO802&lt;'CDO Param'!D$13,1,0)</f>
        <v>0</v>
      </c>
      <c r="BA802" s="3">
        <f>IF(AP802&lt;'CDO Param'!E$13,1,0)</f>
        <v>1</v>
      </c>
      <c r="BB802" s="3">
        <f>IF(AQ802&lt;'CDO Param'!F$13,1,0)</f>
        <v>0</v>
      </c>
      <c r="BC802" s="3">
        <f>IF(AR802&lt;'CDO Param'!G$13,1,0)</f>
        <v>1</v>
      </c>
      <c r="BD802" s="3">
        <f>IF(AS802&lt;'CDO Param'!H$13,1,0)</f>
        <v>0</v>
      </c>
      <c r="BE802" s="3">
        <f>IF(AT802&lt;'CDO Param'!I$13,1,0)</f>
        <v>0</v>
      </c>
      <c r="BF802" s="3">
        <f>IF(AU802&lt;'CDO Param'!J$13,1,0)</f>
        <v>0</v>
      </c>
      <c r="BG802" s="3">
        <f>IF(AV802&lt;'CDO Param'!K$13,1,0)</f>
        <v>0</v>
      </c>
      <c r="BH802" s="3">
        <f>IF(AW802&lt;'CDO Param'!L$13,1,0)</f>
        <v>0</v>
      </c>
      <c r="BJ802" s="37">
        <f>AY802*'CDO Param'!C$6*AC802</f>
        <v>0</v>
      </c>
      <c r="BK802" s="37">
        <f>AZ802*'CDO Param'!D$6*AD802</f>
        <v>0</v>
      </c>
      <c r="BL802" s="37">
        <f>BA802*'CDO Param'!E$6*AE802</f>
        <v>222.69643176831514</v>
      </c>
      <c r="BM802" s="37">
        <f>BB802*'CDO Param'!F$6*AF802</f>
        <v>0</v>
      </c>
      <c r="BN802" s="37">
        <f>BC802*'CDO Param'!G$6*AG802</f>
        <v>8636.405138432332</v>
      </c>
      <c r="BO802" s="37">
        <f>BD802*'CDO Param'!H$6*AH802</f>
        <v>0</v>
      </c>
      <c r="BP802" s="37">
        <f>BE802*'CDO Param'!I$6*AI802</f>
        <v>0</v>
      </c>
      <c r="BQ802" s="37">
        <f>BF802*'CDO Param'!J$6*AJ802</f>
        <v>0</v>
      </c>
      <c r="BR802" s="37">
        <f>BG802*'CDO Param'!K$6*AK802</f>
        <v>0</v>
      </c>
      <c r="BS802" s="37">
        <f>BH802*'CDO Param'!L$6*AL802</f>
        <v>0</v>
      </c>
      <c r="BU802" s="38">
        <f t="shared" si="168"/>
        <v>8859.101570200648</v>
      </c>
      <c r="CE802" s="5">
        <f>BU802/'CDO Param'!$M$6</f>
        <v>9.228230802292342E-2</v>
      </c>
      <c r="CF802" s="5">
        <f t="shared" si="169"/>
        <v>0.02</v>
      </c>
      <c r="CG802" s="5">
        <f t="shared" si="170"/>
        <v>1</v>
      </c>
    </row>
    <row r="803" spans="1:85" x14ac:dyDescent="0.2">
      <c r="A803" s="3">
        <v>800</v>
      </c>
      <c r="B803" s="3">
        <v>799</v>
      </c>
      <c r="C803">
        <v>-0.43018417272833176</v>
      </c>
      <c r="D803">
        <v>-1.273142515856307</v>
      </c>
      <c r="E803">
        <v>0.34084678190993145</v>
      </c>
      <c r="F803">
        <v>0.380689471057849</v>
      </c>
      <c r="G803">
        <v>0.51896904551540501</v>
      </c>
      <c r="H803">
        <v>-1.1938027455471456</v>
      </c>
      <c r="I803">
        <v>-0.5799893187941052</v>
      </c>
      <c r="J803">
        <v>-1.2140890248701908</v>
      </c>
      <c r="K803">
        <v>-0.29352690944506321</v>
      </c>
      <c r="L803">
        <v>-0.53579015002469532</v>
      </c>
      <c r="M803">
        <v>0.63591642174287699</v>
      </c>
      <c r="N803">
        <v>0.21337655198294669</v>
      </c>
      <c r="O803">
        <v>-0.21685764295398258</v>
      </c>
      <c r="P803">
        <v>0.76919604907743633</v>
      </c>
      <c r="R803" s="33">
        <v>0.75395998719798396</v>
      </c>
      <c r="S803" s="33">
        <v>0.80550483651715554</v>
      </c>
      <c r="T803" s="33">
        <v>0.11978734383349648</v>
      </c>
      <c r="U803" s="33">
        <v>0.26588780957548314</v>
      </c>
      <c r="V803" s="33">
        <v>0.77641553514470141</v>
      </c>
      <c r="W803" s="33">
        <v>0.21589917699615432</v>
      </c>
      <c r="X803" s="33">
        <v>0.61746777436578082</v>
      </c>
      <c r="Y803" s="33">
        <v>0.7808837656774017</v>
      </c>
      <c r="Z803" s="33">
        <v>0.3134497400901512</v>
      </c>
      <c r="AA803" s="33">
        <v>0.14978169517115769</v>
      </c>
      <c r="AC803" s="36">
        <f t="shared" si="158"/>
        <v>0.87490223520269161</v>
      </c>
      <c r="AD803" s="36">
        <f t="shared" si="159"/>
        <v>0.92428703914048826</v>
      </c>
      <c r="AE803" s="36">
        <f t="shared" si="160"/>
        <v>2.6294389283557273E-2</v>
      </c>
      <c r="AF803" s="36">
        <f t="shared" si="161"/>
        <v>0.147249508460677</v>
      </c>
      <c r="AG803" s="36">
        <f t="shared" si="162"/>
        <v>0.89789932016334217</v>
      </c>
      <c r="AH803" s="36">
        <f t="shared" si="163"/>
        <v>9.4750075081939653E-2</v>
      </c>
      <c r="AI803" s="36">
        <f t="shared" si="164"/>
        <v>0.69296987830783863</v>
      </c>
      <c r="AJ803" s="36">
        <f t="shared" si="165"/>
        <v>0.90220571872312361</v>
      </c>
      <c r="AK803" s="36">
        <f t="shared" si="166"/>
        <v>0.20679438419616769</v>
      </c>
      <c r="AL803" s="36">
        <f t="shared" si="167"/>
        <v>4.2925196597737865E-2</v>
      </c>
      <c r="AN803">
        <f>SQRT(Correlation)*$F803 + SQRT('CDO Param'!C$17 - Correlation)*HLOOKUP('CDO Param'!C$12,$C$4:$E$1004,$A803,FALSE) + SQRT(1-Correlation)*G803</f>
        <v>0.4326723053886577</v>
      </c>
      <c r="AO803">
        <f>SQRT(Correlation)*$F803 + SQRT('CDO Param'!D$17 - Correlation)*HLOOKUP('CDO Param'!D$12,$C$4:$E$1004,$A803,FALSE) + SQRT(1-Correlation)*H803</f>
        <v>-1.1922056861644483</v>
      </c>
      <c r="AP803">
        <f>SQRT(Correlation)*$F803 + SQRT('CDO Param'!E$17 - Correlation)*HLOOKUP('CDO Param'!E$12,$C$4:$E$1004,$A803,FALSE) + SQRT(1-Correlation)*I803</f>
        <v>-0.54365763270842926</v>
      </c>
      <c r="AQ803">
        <f>SQRT(Correlation)*$F803 + SQRT('CDO Param'!F$17 - Correlation)*HLOOKUP('CDO Param'!F$12,$C$4:$E$1004,$A803,FALSE) + SQRT(1-Correlation)*J803</f>
        <v>-0.95518574183576432</v>
      </c>
      <c r="AR803">
        <f>SQRT(Correlation)*$F803 + SQRT('CDO Param'!G$17 - Correlation)*HLOOKUP('CDO Param'!G$12,$C$4:$E$1004,$A803,FALSE) + SQRT(1-Correlation)*K803</f>
        <v>-8.1863838113896581E-2</v>
      </c>
      <c r="AS803">
        <f>SQRT(Correlation)*$F803 + SQRT('CDO Param'!H$17 - Correlation)*HLOOKUP('CDO Param'!H$12,$C$4:$E$1004,$A803,FALSE) + SQRT(1-Correlation)*L803</f>
        <v>-0.56796012688543152</v>
      </c>
      <c r="AT803">
        <f>SQRT(Correlation)*$F803 + SQRT('CDO Param'!I$17 - Correlation)*HLOOKUP('CDO Param'!I$12,$C$4:$E$1004,$A803,FALSE) + SQRT(1-Correlation)*M803</f>
        <v>0.79988352666853446</v>
      </c>
      <c r="AU803">
        <f>SQRT(Correlation)*$F803 + SQRT('CDO Param'!J$17 - Correlation)*HLOOKUP('CDO Param'!J$12,$C$4:$E$1004,$A803,FALSE) + SQRT(1-Correlation)*N803</f>
        <v>0.20899531814106204</v>
      </c>
      <c r="AV803">
        <f>SQRT(Correlation)*$F803 + SQRT('CDO Param'!K$17 - Correlation)*HLOOKUP('CDO Param'!K$12,$C$4:$E$1004,$A803,FALSE) + SQRT(1-Correlation)*O803</f>
        <v>-0.19916067684581168</v>
      </c>
      <c r="AW803">
        <f>SQRT(Correlation)*$F803 + SQRT('CDO Param'!L$17 - Correlation)*HLOOKUP('CDO Param'!L$12,$C$4:$E$1004,$A803,FALSE) + SQRT(1-Correlation)*P803</f>
        <v>0.73629199176544036</v>
      </c>
      <c r="AY803" s="3">
        <f>IF(AN803&lt;'CDO Param'!C$13,1,0)</f>
        <v>0</v>
      </c>
      <c r="AZ803" s="3">
        <f>IF(AO803&lt;'CDO Param'!D$13,1,0)</f>
        <v>0</v>
      </c>
      <c r="BA803" s="3">
        <f>IF(AP803&lt;'CDO Param'!E$13,1,0)</f>
        <v>0</v>
      </c>
      <c r="BB803" s="3">
        <f>IF(AQ803&lt;'CDO Param'!F$13,1,0)</f>
        <v>0</v>
      </c>
      <c r="BC803" s="3">
        <f>IF(AR803&lt;'CDO Param'!G$13,1,0)</f>
        <v>1</v>
      </c>
      <c r="BD803" s="3">
        <f>IF(AS803&lt;'CDO Param'!H$13,1,0)</f>
        <v>0</v>
      </c>
      <c r="BE803" s="3">
        <f>IF(AT803&lt;'CDO Param'!I$13,1,0)</f>
        <v>0</v>
      </c>
      <c r="BF803" s="3">
        <f>IF(AU803&lt;'CDO Param'!J$13,1,0)</f>
        <v>0</v>
      </c>
      <c r="BG803" s="3">
        <f>IF(AV803&lt;'CDO Param'!K$13,1,0)</f>
        <v>0</v>
      </c>
      <c r="BH803" s="3">
        <f>IF(AW803&lt;'CDO Param'!L$13,1,0)</f>
        <v>0</v>
      </c>
      <c r="BJ803" s="37">
        <f>AY803*'CDO Param'!C$6*AC803</f>
        <v>0</v>
      </c>
      <c r="BK803" s="37">
        <f>AZ803*'CDO Param'!D$6*AD803</f>
        <v>0</v>
      </c>
      <c r="BL803" s="37">
        <f>BA803*'CDO Param'!E$6*AE803</f>
        <v>0</v>
      </c>
      <c r="BM803" s="37">
        <f>BB803*'CDO Param'!F$6*AF803</f>
        <v>0</v>
      </c>
      <c r="BN803" s="37">
        <f>BC803*'CDO Param'!G$6*AG803</f>
        <v>8978.9932016334224</v>
      </c>
      <c r="BO803" s="37">
        <f>BD803*'CDO Param'!H$6*AH803</f>
        <v>0</v>
      </c>
      <c r="BP803" s="37">
        <f>BE803*'CDO Param'!I$6*AI803</f>
        <v>0</v>
      </c>
      <c r="BQ803" s="37">
        <f>BF803*'CDO Param'!J$6*AJ803</f>
        <v>0</v>
      </c>
      <c r="BR803" s="37">
        <f>BG803*'CDO Param'!K$6*AK803</f>
        <v>0</v>
      </c>
      <c r="BS803" s="37">
        <f>BH803*'CDO Param'!L$6*AL803</f>
        <v>0</v>
      </c>
      <c r="BU803" s="38">
        <f t="shared" si="168"/>
        <v>8978.9932016334224</v>
      </c>
      <c r="CE803" s="5">
        <f>BU803/'CDO Param'!$M$6</f>
        <v>9.3531179183681479E-2</v>
      </c>
      <c r="CF803" s="5">
        <f t="shared" si="169"/>
        <v>0.02</v>
      </c>
      <c r="CG803" s="5">
        <f t="shared" si="170"/>
        <v>1</v>
      </c>
    </row>
    <row r="804" spans="1:85" x14ac:dyDescent="0.2">
      <c r="A804" s="3">
        <v>801</v>
      </c>
      <c r="B804" s="3">
        <v>800</v>
      </c>
      <c r="C804">
        <v>7.7566255640704185E-2</v>
      </c>
      <c r="D804">
        <v>-0.27252781364950351</v>
      </c>
      <c r="E804">
        <v>0.15864657143538352</v>
      </c>
      <c r="F804">
        <v>-1.4989655028330162</v>
      </c>
      <c r="G804">
        <v>-1.3568023859988898</v>
      </c>
      <c r="H804">
        <v>-0.52658151616924442</v>
      </c>
      <c r="I804">
        <v>-0.34941422200063244</v>
      </c>
      <c r="J804">
        <v>-3.7518930184887722E-2</v>
      </c>
      <c r="K804">
        <v>2.323176886420697</v>
      </c>
      <c r="L804">
        <v>1.3519638741854578E-2</v>
      </c>
      <c r="M804">
        <v>-1.0675557859940454</v>
      </c>
      <c r="N804">
        <v>-1.596836227690801</v>
      </c>
      <c r="O804">
        <v>1.4610714060836472</v>
      </c>
      <c r="P804">
        <v>1.464536580897402</v>
      </c>
      <c r="R804" s="33">
        <v>0.38095074164725407</v>
      </c>
      <c r="S804" s="33">
        <v>0.63911486539948492</v>
      </c>
      <c r="T804" s="33">
        <v>0.60354276914314497</v>
      </c>
      <c r="U804" s="33">
        <v>0.74332098883731335</v>
      </c>
      <c r="V804" s="33">
        <v>0.99585938872576663</v>
      </c>
      <c r="W804" s="33">
        <v>0.40874631395970767</v>
      </c>
      <c r="X804" s="33">
        <v>0.79929872080651054</v>
      </c>
      <c r="Y804" s="33">
        <v>0.8136005950223657</v>
      </c>
      <c r="Z804" s="33">
        <v>0.18520054090078944</v>
      </c>
      <c r="AA804" s="33">
        <v>0.66549091956833883</v>
      </c>
      <c r="AC804" s="36">
        <f t="shared" si="158"/>
        <v>0.30458580140725366</v>
      </c>
      <c r="AD804" s="36">
        <f t="shared" si="159"/>
        <v>0.72587780513669142</v>
      </c>
      <c r="AE804" s="36">
        <f t="shared" si="160"/>
        <v>0.67119792305392911</v>
      </c>
      <c r="AF804" s="36">
        <f t="shared" si="161"/>
        <v>0.86323615499036455</v>
      </c>
      <c r="AG804" s="36">
        <f t="shared" si="162"/>
        <v>0.99998497554609544</v>
      </c>
      <c r="AH804" s="36">
        <f t="shared" si="163"/>
        <v>0.34836048213456489</v>
      </c>
      <c r="AI804" s="36">
        <f t="shared" si="164"/>
        <v>0.9189866715072692</v>
      </c>
      <c r="AJ804" s="36">
        <f t="shared" si="165"/>
        <v>0.930929021642112</v>
      </c>
      <c r="AK804" s="36">
        <f t="shared" si="166"/>
        <v>6.8113720039660097E-2</v>
      </c>
      <c r="AL804" s="36">
        <f t="shared" si="167"/>
        <v>0.76419972105769052</v>
      </c>
      <c r="AN804">
        <f>SQRT(Correlation)*$F804 + SQRT('CDO Param'!C$17 - Correlation)*HLOOKUP('CDO Param'!C$12,$C$4:$E$1004,$A804,FALSE) + SQRT(1-Correlation)*G804</f>
        <v>-1.7997315276681256</v>
      </c>
      <c r="AO804">
        <f>SQRT(Correlation)*$F804 + SQRT('CDO Param'!D$17 - Correlation)*HLOOKUP('CDO Param'!D$12,$C$4:$E$1004,$A804,FALSE) + SQRT(1-Correlation)*H804</f>
        <v>-1.0121148547677712</v>
      </c>
      <c r="AP804">
        <f>SQRT(Correlation)*$F804 + SQRT('CDO Param'!E$17 - Correlation)*HLOOKUP('CDO Param'!E$12,$C$4:$E$1004,$A804,FALSE) + SQRT(1-Correlation)*I804</f>
        <v>-0.7849758465549288</v>
      </c>
      <c r="AQ804">
        <f>SQRT(Correlation)*$F804 + SQRT('CDO Param'!F$17 - Correlation)*HLOOKUP('CDO Param'!F$12,$C$4:$E$1004,$A804,FALSE) + SQRT(1-Correlation)*J804</f>
        <v>-0.47413364291163773</v>
      </c>
      <c r="AR804">
        <f>SQRT(Correlation)*$F804 + SQRT('CDO Param'!G$17 - Correlation)*HLOOKUP('CDO Param'!G$12,$C$4:$E$1004,$A804,FALSE) + SQRT(1-Correlation)*K804</f>
        <v>1.7654190500797993</v>
      </c>
      <c r="AS804">
        <f>SQRT(Correlation)*$F804 + SQRT('CDO Param'!H$17 - Correlation)*HLOOKUP('CDO Param'!H$12,$C$4:$E$1004,$A804,FALSE) + SQRT(1-Correlation)*L804</f>
        <v>-0.49972990984581833</v>
      </c>
      <c r="AT804">
        <f>SQRT(Correlation)*$F804 + SQRT('CDO Param'!I$17 - Correlation)*HLOOKUP('CDO Param'!I$12,$C$4:$E$1004,$A804,FALSE) + SQRT(1-Correlation)*M804</f>
        <v>-1.4513124043942511</v>
      </c>
      <c r="AU804">
        <f>SQRT(Correlation)*$F804 + SQRT('CDO Param'!J$17 - Correlation)*HLOOKUP('CDO Param'!J$12,$C$4:$E$1004,$A804,FALSE) + SQRT(1-Correlation)*N804</f>
        <v>-1.9683842689738646</v>
      </c>
      <c r="AV804">
        <f>SQRT(Correlation)*$F804 + SQRT('CDO Param'!K$17 - Correlation)*HLOOKUP('CDO Param'!K$12,$C$4:$E$1004,$A804,FALSE) + SQRT(1-Correlation)*O804</f>
        <v>0.93260163016912134</v>
      </c>
      <c r="AW804">
        <f>SQRT(Correlation)*$F804 + SQRT('CDO Param'!L$17 - Correlation)*HLOOKUP('CDO Param'!L$12,$C$4:$E$1004,$A804,FALSE) + SQRT(1-Correlation)*P804</f>
        <v>0.93588898363975592</v>
      </c>
      <c r="AY804" s="3">
        <f>IF(AN804&lt;'CDO Param'!C$13,1,0)</f>
        <v>0</v>
      </c>
      <c r="AZ804" s="3">
        <f>IF(AO804&lt;'CDO Param'!D$13,1,0)</f>
        <v>0</v>
      </c>
      <c r="BA804" s="3">
        <f>IF(AP804&lt;'CDO Param'!E$13,1,0)</f>
        <v>0</v>
      </c>
      <c r="BB804" s="3">
        <f>IF(AQ804&lt;'CDO Param'!F$13,1,0)</f>
        <v>0</v>
      </c>
      <c r="BC804" s="3">
        <f>IF(AR804&lt;'CDO Param'!G$13,1,0)</f>
        <v>0</v>
      </c>
      <c r="BD804" s="3">
        <f>IF(AS804&lt;'CDO Param'!H$13,1,0)</f>
        <v>0</v>
      </c>
      <c r="BE804" s="3">
        <f>IF(AT804&lt;'CDO Param'!I$13,1,0)</f>
        <v>0</v>
      </c>
      <c r="BF804" s="3">
        <f>IF(AU804&lt;'CDO Param'!J$13,1,0)</f>
        <v>0</v>
      </c>
      <c r="BG804" s="3">
        <f>IF(AV804&lt;'CDO Param'!K$13,1,0)</f>
        <v>0</v>
      </c>
      <c r="BH804" s="3">
        <f>IF(AW804&lt;'CDO Param'!L$13,1,0)</f>
        <v>0</v>
      </c>
      <c r="BJ804" s="37">
        <f>AY804*'CDO Param'!C$6*AC804</f>
        <v>0</v>
      </c>
      <c r="BK804" s="37">
        <f>AZ804*'CDO Param'!D$6*AD804</f>
        <v>0</v>
      </c>
      <c r="BL804" s="37">
        <f>BA804*'CDO Param'!E$6*AE804</f>
        <v>0</v>
      </c>
      <c r="BM804" s="37">
        <f>BB804*'CDO Param'!F$6*AF804</f>
        <v>0</v>
      </c>
      <c r="BN804" s="37">
        <f>BC804*'CDO Param'!G$6*AG804</f>
        <v>0</v>
      </c>
      <c r="BO804" s="37">
        <f>BD804*'CDO Param'!H$6*AH804</f>
        <v>0</v>
      </c>
      <c r="BP804" s="37">
        <f>BE804*'CDO Param'!I$6*AI804</f>
        <v>0</v>
      </c>
      <c r="BQ804" s="37">
        <f>BF804*'CDO Param'!J$6*AJ804</f>
        <v>0</v>
      </c>
      <c r="BR804" s="37">
        <f>BG804*'CDO Param'!K$6*AK804</f>
        <v>0</v>
      </c>
      <c r="BS804" s="37">
        <f>BH804*'CDO Param'!L$6*AL804</f>
        <v>0</v>
      </c>
      <c r="BU804" s="38">
        <f t="shared" si="168"/>
        <v>0</v>
      </c>
      <c r="CE804" s="5">
        <f>BU804/'CDO Param'!$M$6</f>
        <v>0</v>
      </c>
      <c r="CF804" s="5">
        <f t="shared" si="169"/>
        <v>0</v>
      </c>
      <c r="CG804" s="5">
        <f t="shared" si="170"/>
        <v>0</v>
      </c>
    </row>
    <row r="805" spans="1:85" x14ac:dyDescent="0.2">
      <c r="A805" s="3">
        <v>802</v>
      </c>
      <c r="B805" s="3">
        <v>801</v>
      </c>
      <c r="C805">
        <v>1.2764462553604972</v>
      </c>
      <c r="D805">
        <v>0.78433799899357837</v>
      </c>
      <c r="E805">
        <v>0.29129751055734232</v>
      </c>
      <c r="F805">
        <v>-0.87144599092425779</v>
      </c>
      <c r="G805">
        <v>0.95911218522815034</v>
      </c>
      <c r="H805">
        <v>0.85023884821566753</v>
      </c>
      <c r="I805">
        <v>-2.5404006009921432</v>
      </c>
      <c r="J805">
        <v>-1.6687181414454244</v>
      </c>
      <c r="K805">
        <v>0.80700147009338252</v>
      </c>
      <c r="L805">
        <v>-0.40838131099008024</v>
      </c>
      <c r="M805">
        <v>9.712380233395379E-2</v>
      </c>
      <c r="N805">
        <v>0.50746166380122304</v>
      </c>
      <c r="O805">
        <v>-4.5467913878383115E-2</v>
      </c>
      <c r="P805">
        <v>0.63260586102842353</v>
      </c>
      <c r="R805" s="33">
        <v>0.90588518507121374</v>
      </c>
      <c r="S805" s="33">
        <v>0.21230549188903788</v>
      </c>
      <c r="T805" s="33">
        <v>0.21840217905975981</v>
      </c>
      <c r="U805" s="33">
        <v>0.68542345738290966</v>
      </c>
      <c r="V805" s="33">
        <v>0.91204823456334339</v>
      </c>
      <c r="W805" s="33">
        <v>0.79467830611145041</v>
      </c>
      <c r="X805" s="33">
        <v>0.15829081514770668</v>
      </c>
      <c r="Y805" s="33">
        <v>0.3937301875062893</v>
      </c>
      <c r="Z805" s="33">
        <v>0.42326141820441066</v>
      </c>
      <c r="AA805" s="33">
        <v>0.75465576152999692</v>
      </c>
      <c r="AC805" s="36">
        <f t="shared" si="158"/>
        <v>0.98455123570262537</v>
      </c>
      <c r="AD805" s="36">
        <f t="shared" si="159"/>
        <v>9.1405555012875589E-2</v>
      </c>
      <c r="AE805" s="36">
        <f t="shared" si="160"/>
        <v>9.7114508923739046E-2</v>
      </c>
      <c r="AF805" s="36">
        <f t="shared" si="161"/>
        <v>0.79169211157003305</v>
      </c>
      <c r="AG805" s="36">
        <f t="shared" si="162"/>
        <v>0.98669888044624587</v>
      </c>
      <c r="AH805" s="36">
        <f t="shared" si="163"/>
        <v>0.91492370743456986</v>
      </c>
      <c r="AI805" s="36">
        <f t="shared" si="164"/>
        <v>4.8428408134806748E-2</v>
      </c>
      <c r="AJ805" s="36">
        <f t="shared" si="165"/>
        <v>0.32450421620527931</v>
      </c>
      <c r="AK805" s="36">
        <f t="shared" si="166"/>
        <v>0.37182631972174734</v>
      </c>
      <c r="AL805" s="36">
        <f t="shared" si="167"/>
        <v>0.8756481771503708</v>
      </c>
      <c r="AN805">
        <f>SQRT(Correlation)*$F805 + SQRT('CDO Param'!C$17 - Correlation)*HLOOKUP('CDO Param'!C$12,$C$4:$E$1004,$A805,FALSE) + SQRT(1-Correlation)*G805</f>
        <v>0.74524043573449861</v>
      </c>
      <c r="AO805">
        <f>SQRT(Correlation)*$F805 + SQRT('CDO Param'!D$17 - Correlation)*HLOOKUP('CDO Param'!D$12,$C$4:$E$1004,$A805,FALSE) + SQRT(1-Correlation)*H805</f>
        <v>0.64195411930773139</v>
      </c>
      <c r="AP805">
        <f>SQRT(Correlation)*$F805 + SQRT('CDO Param'!E$17 - Correlation)*HLOOKUP('CDO Param'!E$12,$C$4:$E$1004,$A805,FALSE) + SQRT(1-Correlation)*I805</f>
        <v>-2.3478951040706888</v>
      </c>
      <c r="AQ805">
        <f>SQRT(Correlation)*$F805 + SQRT('CDO Param'!F$17 - Correlation)*HLOOKUP('CDO Param'!F$12,$C$4:$E$1004,$A805,FALSE) + SQRT(1-Correlation)*J805</f>
        <v>-1.7935243453292085</v>
      </c>
      <c r="AR805">
        <f>SQRT(Correlation)*$F805 + SQRT('CDO Param'!G$17 - Correlation)*HLOOKUP('CDO Param'!G$12,$C$4:$E$1004,$A805,FALSE) + SQRT(1-Correlation)*K805</f>
        <v>0.55514950079376357</v>
      </c>
      <c r="AS805">
        <f>SQRT(Correlation)*$F805 + SQRT('CDO Param'!H$17 - Correlation)*HLOOKUP('CDO Param'!H$12,$C$4:$E$1004,$A805,FALSE) + SQRT(1-Correlation)*L805</f>
        <v>-0.55207780432044018</v>
      </c>
      <c r="AT805">
        <f>SQRT(Correlation)*$F805 + SQRT('CDO Param'!I$17 - Correlation)*HLOOKUP('CDO Param'!I$12,$C$4:$E$1004,$A805,FALSE) + SQRT(1-Correlation)*M805</f>
        <v>-0.11829958626865819</v>
      </c>
      <c r="AU805">
        <f>SQRT(Correlation)*$F805 + SQRT('CDO Param'!J$17 - Correlation)*HLOOKUP('CDO Param'!J$12,$C$4:$E$1004,$A805,FALSE) + SQRT(1-Correlation)*N805</f>
        <v>0.54356092129718991</v>
      </c>
      <c r="AV805">
        <f>SQRT(Correlation)*$F805 + SQRT('CDO Param'!K$17 - Correlation)*HLOOKUP('CDO Param'!K$12,$C$4:$E$1004,$A805,FALSE) + SQRT(1-Correlation)*O805</f>
        <v>1.9005865954423419E-2</v>
      </c>
      <c r="AW805">
        <f>SQRT(Correlation)*$F805 + SQRT('CDO Param'!L$17 - Correlation)*HLOOKUP('CDO Param'!L$12,$C$4:$E$1004,$A805,FALSE) + SQRT(1-Correlation)*P805</f>
        <v>0.66228313105457448</v>
      </c>
      <c r="AY805" s="3">
        <f>IF(AN805&lt;'CDO Param'!C$13,1,0)</f>
        <v>0</v>
      </c>
      <c r="AZ805" s="3">
        <f>IF(AO805&lt;'CDO Param'!D$13,1,0)</f>
        <v>0</v>
      </c>
      <c r="BA805" s="3">
        <f>IF(AP805&lt;'CDO Param'!E$13,1,0)</f>
        <v>1</v>
      </c>
      <c r="BB805" s="3">
        <f>IF(AQ805&lt;'CDO Param'!F$13,1,0)</f>
        <v>1</v>
      </c>
      <c r="BC805" s="3">
        <f>IF(AR805&lt;'CDO Param'!G$13,1,0)</f>
        <v>0</v>
      </c>
      <c r="BD805" s="3">
        <f>IF(AS805&lt;'CDO Param'!H$13,1,0)</f>
        <v>0</v>
      </c>
      <c r="BE805" s="3">
        <f>IF(AT805&lt;'CDO Param'!I$13,1,0)</f>
        <v>0</v>
      </c>
      <c r="BF805" s="3">
        <f>IF(AU805&lt;'CDO Param'!J$13,1,0)</f>
        <v>0</v>
      </c>
      <c r="BG805" s="3">
        <f>IF(AV805&lt;'CDO Param'!K$13,1,0)</f>
        <v>0</v>
      </c>
      <c r="BH805" s="3">
        <f>IF(AW805&lt;'CDO Param'!L$13,1,0)</f>
        <v>0</v>
      </c>
      <c r="BJ805" s="37">
        <f>AY805*'CDO Param'!C$6*AC805</f>
        <v>0</v>
      </c>
      <c r="BK805" s="37">
        <f>AZ805*'CDO Param'!D$6*AD805</f>
        <v>0</v>
      </c>
      <c r="BL805" s="37">
        <f>BA805*'CDO Param'!E$6*AE805</f>
        <v>971.14508923739049</v>
      </c>
      <c r="BM805" s="37">
        <f>BB805*'CDO Param'!F$6*AF805</f>
        <v>7916.9211157003301</v>
      </c>
      <c r="BN805" s="37">
        <f>BC805*'CDO Param'!G$6*AG805</f>
        <v>0</v>
      </c>
      <c r="BO805" s="37">
        <f>BD805*'CDO Param'!H$6*AH805</f>
        <v>0</v>
      </c>
      <c r="BP805" s="37">
        <f>BE805*'CDO Param'!I$6*AI805</f>
        <v>0</v>
      </c>
      <c r="BQ805" s="37">
        <f>BF805*'CDO Param'!J$6*AJ805</f>
        <v>0</v>
      </c>
      <c r="BR805" s="37">
        <f>BG805*'CDO Param'!K$6*AK805</f>
        <v>0</v>
      </c>
      <c r="BS805" s="37">
        <f>BH805*'CDO Param'!L$6*AL805</f>
        <v>0</v>
      </c>
      <c r="BU805" s="38">
        <f t="shared" si="168"/>
        <v>8888.0662049377206</v>
      </c>
      <c r="CE805" s="5">
        <f>BU805/'CDO Param'!$M$6</f>
        <v>9.2584022968101254E-2</v>
      </c>
      <c r="CF805" s="5">
        <f t="shared" si="169"/>
        <v>0.02</v>
      </c>
      <c r="CG805" s="5">
        <f t="shared" si="170"/>
        <v>1</v>
      </c>
    </row>
    <row r="806" spans="1:85" x14ac:dyDescent="0.2">
      <c r="A806" s="3">
        <v>803</v>
      </c>
      <c r="B806" s="3">
        <v>802</v>
      </c>
      <c r="C806">
        <v>-0.16143189895956311</v>
      </c>
      <c r="D806">
        <v>-0.29824832381564192</v>
      </c>
      <c r="E806">
        <v>3.1758099794387817</v>
      </c>
      <c r="F806">
        <v>0.77065806181053631</v>
      </c>
      <c r="G806">
        <v>0.91326000983826816</v>
      </c>
      <c r="H806">
        <v>-0.13388671504799277</v>
      </c>
      <c r="I806">
        <v>-0.10983399079123046</v>
      </c>
      <c r="J806">
        <v>8.897586667444557E-2</v>
      </c>
      <c r="K806">
        <v>-0.51441929826978594</v>
      </c>
      <c r="L806">
        <v>0.1945306848938344</v>
      </c>
      <c r="M806">
        <v>0.39359179027087521</v>
      </c>
      <c r="N806">
        <v>1.7513048078399152</v>
      </c>
      <c r="O806">
        <v>0.30650880944449455</v>
      </c>
      <c r="P806">
        <v>1.4090528566157445</v>
      </c>
      <c r="R806" s="33">
        <v>0.49938403465756404</v>
      </c>
      <c r="S806" s="33">
        <v>0.14747048967865783</v>
      </c>
      <c r="T806" s="33">
        <v>0.53652002920234576</v>
      </c>
      <c r="U806" s="33">
        <v>0.29213080382539464</v>
      </c>
      <c r="V806" s="33">
        <v>0.84241989340745838</v>
      </c>
      <c r="W806" s="33">
        <v>0.55114849915315789</v>
      </c>
      <c r="X806" s="33">
        <v>0.15282526712530539</v>
      </c>
      <c r="Y806" s="33">
        <v>0.5342645750074948</v>
      </c>
      <c r="Z806" s="33">
        <v>0.38471215096521755</v>
      </c>
      <c r="AA806" s="33">
        <v>0.85712127241171954</v>
      </c>
      <c r="AC806" s="36">
        <f t="shared" si="158"/>
        <v>0.49895838676619619</v>
      </c>
      <c r="AD806" s="36">
        <f t="shared" si="159"/>
        <v>4.1490466571809312E-2</v>
      </c>
      <c r="AE806" s="36">
        <f t="shared" si="160"/>
        <v>0.56158385994532833</v>
      </c>
      <c r="AF806" s="36">
        <f t="shared" si="161"/>
        <v>0.17902807039759588</v>
      </c>
      <c r="AG806" s="36">
        <f t="shared" si="162"/>
        <v>0.95204453804268441</v>
      </c>
      <c r="AH806" s="36">
        <f t="shared" si="163"/>
        <v>0.58602018460091942</v>
      </c>
      <c r="AI806" s="36">
        <f t="shared" si="164"/>
        <v>4.4853679170560184E-2</v>
      </c>
      <c r="AJ806" s="36">
        <f t="shared" si="165"/>
        <v>0.55779983060287408</v>
      </c>
      <c r="AK806" s="36">
        <f t="shared" si="166"/>
        <v>0.31040916457695861</v>
      </c>
      <c r="AL806" s="36">
        <f t="shared" si="167"/>
        <v>0.96128389827205929</v>
      </c>
      <c r="AN806">
        <f>SQRT(Correlation)*$F806 + SQRT('CDO Param'!C$17 - Correlation)*HLOOKUP('CDO Param'!C$12,$C$4:$E$1004,$A806,FALSE) + SQRT(1-Correlation)*G806</f>
        <v>1.0679193129107127</v>
      </c>
      <c r="AO806">
        <f>SQRT(Correlation)*$F806 + SQRT('CDO Param'!D$17 - Correlation)*HLOOKUP('CDO Param'!D$12,$C$4:$E$1004,$A806,FALSE) + SQRT(1-Correlation)*H806</f>
        <v>7.4508704402820619E-2</v>
      </c>
      <c r="AP806">
        <f>SQRT(Correlation)*$F806 + SQRT('CDO Param'!E$17 - Correlation)*HLOOKUP('CDO Param'!E$12,$C$4:$E$1004,$A806,FALSE) + SQRT(1-Correlation)*I806</f>
        <v>9.6794938795346744E-2</v>
      </c>
      <c r="AQ806">
        <f>SQRT(Correlation)*$F806 + SQRT('CDO Param'!F$17 - Correlation)*HLOOKUP('CDO Param'!F$12,$C$4:$E$1004,$A806,FALSE) + SQRT(1-Correlation)*J806</f>
        <v>1.0382460956575603</v>
      </c>
      <c r="AR806">
        <f>SQRT(Correlation)*$F806 + SQRT('CDO Param'!G$17 - Correlation)*HLOOKUP('CDO Param'!G$12,$C$4:$E$1004,$A806,FALSE) + SQRT(1-Correlation)*K806</f>
        <v>0.46581518055053306</v>
      </c>
      <c r="AS806">
        <f>SQRT(Correlation)*$F806 + SQRT('CDO Param'!H$17 - Correlation)*HLOOKUP('CDO Param'!H$12,$C$4:$E$1004,$A806,FALSE) + SQRT(1-Correlation)*L806</f>
        <v>0.38607280651680786</v>
      </c>
      <c r="AT806">
        <f>SQRT(Correlation)*$F806 + SQRT('CDO Param'!I$17 - Correlation)*HLOOKUP('CDO Param'!I$12,$C$4:$E$1004,$A806,FALSE) + SQRT(1-Correlation)*M806</f>
        <v>1.3272301346937245</v>
      </c>
      <c r="AU806">
        <f>SQRT(Correlation)*$F806 + SQRT('CDO Param'!J$17 - Correlation)*HLOOKUP('CDO Param'!J$12,$C$4:$E$1004,$A806,FALSE) + SQRT(1-Correlation)*N806</f>
        <v>1.8624262324105132</v>
      </c>
      <c r="AV806">
        <f>SQRT(Correlation)*$F806 + SQRT('CDO Param'!K$17 - Correlation)*HLOOKUP('CDO Param'!K$12,$C$4:$E$1004,$A806,FALSE) + SQRT(1-Correlation)*O806</f>
        <v>0.49177239964256059</v>
      </c>
      <c r="AW806">
        <f>SQRT(Correlation)*$F806 + SQRT('CDO Param'!L$17 - Correlation)*HLOOKUP('CDO Param'!L$12,$C$4:$E$1004,$A806,FALSE) + SQRT(1-Correlation)*P806</f>
        <v>1.5377375225589431</v>
      </c>
      <c r="AY806" s="3">
        <f>IF(AN806&lt;'CDO Param'!C$13,1,0)</f>
        <v>0</v>
      </c>
      <c r="AZ806" s="3">
        <f>IF(AO806&lt;'CDO Param'!D$13,1,0)</f>
        <v>0</v>
      </c>
      <c r="BA806" s="3">
        <f>IF(AP806&lt;'CDO Param'!E$13,1,0)</f>
        <v>0</v>
      </c>
      <c r="BB806" s="3">
        <f>IF(AQ806&lt;'CDO Param'!F$13,1,0)</f>
        <v>0</v>
      </c>
      <c r="BC806" s="3">
        <f>IF(AR806&lt;'CDO Param'!G$13,1,0)</f>
        <v>0</v>
      </c>
      <c r="BD806" s="3">
        <f>IF(AS806&lt;'CDO Param'!H$13,1,0)</f>
        <v>0</v>
      </c>
      <c r="BE806" s="3">
        <f>IF(AT806&lt;'CDO Param'!I$13,1,0)</f>
        <v>0</v>
      </c>
      <c r="BF806" s="3">
        <f>IF(AU806&lt;'CDO Param'!J$13,1,0)</f>
        <v>0</v>
      </c>
      <c r="BG806" s="3">
        <f>IF(AV806&lt;'CDO Param'!K$13,1,0)</f>
        <v>0</v>
      </c>
      <c r="BH806" s="3">
        <f>IF(AW806&lt;'CDO Param'!L$13,1,0)</f>
        <v>0</v>
      </c>
      <c r="BJ806" s="37">
        <f>AY806*'CDO Param'!C$6*AC806</f>
        <v>0</v>
      </c>
      <c r="BK806" s="37">
        <f>AZ806*'CDO Param'!D$6*AD806</f>
        <v>0</v>
      </c>
      <c r="BL806" s="37">
        <f>BA806*'CDO Param'!E$6*AE806</f>
        <v>0</v>
      </c>
      <c r="BM806" s="37">
        <f>BB806*'CDO Param'!F$6*AF806</f>
        <v>0</v>
      </c>
      <c r="BN806" s="37">
        <f>BC806*'CDO Param'!G$6*AG806</f>
        <v>0</v>
      </c>
      <c r="BO806" s="37">
        <f>BD806*'CDO Param'!H$6*AH806</f>
        <v>0</v>
      </c>
      <c r="BP806" s="37">
        <f>BE806*'CDO Param'!I$6*AI806</f>
        <v>0</v>
      </c>
      <c r="BQ806" s="37">
        <f>BF806*'CDO Param'!J$6*AJ806</f>
        <v>0</v>
      </c>
      <c r="BR806" s="37">
        <f>BG806*'CDO Param'!K$6*AK806</f>
        <v>0</v>
      </c>
      <c r="BS806" s="37">
        <f>BH806*'CDO Param'!L$6*AL806</f>
        <v>0</v>
      </c>
      <c r="BU806" s="38">
        <f t="shared" si="168"/>
        <v>0</v>
      </c>
      <c r="CE806" s="5">
        <f>BU806/'CDO Param'!$M$6</f>
        <v>0</v>
      </c>
      <c r="CF806" s="5">
        <f t="shared" si="169"/>
        <v>0</v>
      </c>
      <c r="CG806" s="5">
        <f t="shared" si="170"/>
        <v>0</v>
      </c>
    </row>
    <row r="807" spans="1:85" x14ac:dyDescent="0.2">
      <c r="A807" s="3">
        <v>804</v>
      </c>
      <c r="B807" s="3">
        <v>803</v>
      </c>
      <c r="C807">
        <v>-0.36053279472980648</v>
      </c>
      <c r="D807">
        <v>-0.15547470866295043</v>
      </c>
      <c r="E807">
        <v>-0.76936430559726432</v>
      </c>
      <c r="F807">
        <v>-2.9986040317453444E-2</v>
      </c>
      <c r="G807">
        <v>-6.1040736909490079E-2</v>
      </c>
      <c r="H807">
        <v>-6.9551333581330255E-2</v>
      </c>
      <c r="I807">
        <v>7.3439423431409523E-2</v>
      </c>
      <c r="J807">
        <v>-7.8405264503089711E-2</v>
      </c>
      <c r="K807">
        <v>-0.43222144086030312</v>
      </c>
      <c r="L807">
        <v>-0.81777329796750564</v>
      </c>
      <c r="M807">
        <v>0.62491494645655621</v>
      </c>
      <c r="N807">
        <v>-1.2075452104909346</v>
      </c>
      <c r="O807">
        <v>-0.101711066236021</v>
      </c>
      <c r="P807">
        <v>0.52117911764071323</v>
      </c>
      <c r="R807" s="33">
        <v>0.63722542377059599</v>
      </c>
      <c r="S807" s="33">
        <v>0.84769731240705459</v>
      </c>
      <c r="T807" s="33">
        <v>0.24872962536696794</v>
      </c>
      <c r="U807" s="33">
        <v>0.39881354262997093</v>
      </c>
      <c r="V807" s="33">
        <v>0.85921098192185674</v>
      </c>
      <c r="W807" s="33">
        <v>0.75897316064637765</v>
      </c>
      <c r="X807" s="33">
        <v>6.1910983669530129E-2</v>
      </c>
      <c r="Y807" s="33">
        <v>0.53790253379284525</v>
      </c>
      <c r="Z807" s="33">
        <v>0.52788545634964734</v>
      </c>
      <c r="AA807" s="33">
        <v>0.17086486852302443</v>
      </c>
      <c r="AC807" s="36">
        <f t="shared" si="158"/>
        <v>0.72305473457206926</v>
      </c>
      <c r="AD807" s="36">
        <f t="shared" si="159"/>
        <v>0.95548060248781919</v>
      </c>
      <c r="AE807" s="36">
        <f t="shared" si="160"/>
        <v>0.12800105184450303</v>
      </c>
      <c r="AF807" s="36">
        <f t="shared" si="161"/>
        <v>0.332528413829283</v>
      </c>
      <c r="AG807" s="36">
        <f t="shared" si="162"/>
        <v>0.96251301556472513</v>
      </c>
      <c r="AH807" s="36">
        <f t="shared" si="163"/>
        <v>0.88022968621454012</v>
      </c>
      <c r="AI807" s="36">
        <f t="shared" si="164"/>
        <v>6.1128471176038228E-3</v>
      </c>
      <c r="AJ807" s="36">
        <f t="shared" si="165"/>
        <v>0.56390139068905443</v>
      </c>
      <c r="AK807" s="36">
        <f t="shared" si="166"/>
        <v>0.54707822647720672</v>
      </c>
      <c r="AL807" s="36">
        <f t="shared" si="167"/>
        <v>5.719624179164718E-2</v>
      </c>
      <c r="AN807">
        <f>SQRT(Correlation)*$F807 + SQRT('CDO Param'!C$17 - Correlation)*HLOOKUP('CDO Param'!C$12,$C$4:$E$1004,$A807,FALSE) + SQRT(1-Correlation)*G807</f>
        <v>-8.9378190307722927E-2</v>
      </c>
      <c r="AO807">
        <f>SQRT(Correlation)*$F807 + SQRT('CDO Param'!D$17 - Correlation)*HLOOKUP('CDO Param'!D$12,$C$4:$E$1004,$A807,FALSE) + SQRT(1-Correlation)*H807</f>
        <v>-9.7452051226741984E-2</v>
      </c>
      <c r="AP807">
        <f>SQRT(Correlation)*$F807 + SQRT('CDO Param'!E$17 - Correlation)*HLOOKUP('CDO Param'!E$12,$C$4:$E$1004,$A807,FALSE) + SQRT(1-Correlation)*I807</f>
        <v>-3.5199675547258016E-2</v>
      </c>
      <c r="AQ807">
        <f>SQRT(Correlation)*$F807 + SQRT('CDO Param'!F$17 - Correlation)*HLOOKUP('CDO Param'!F$12,$C$4:$E$1004,$A807,FALSE) + SQRT(1-Correlation)*J807</f>
        <v>-0.25589927213233365</v>
      </c>
      <c r="AR807">
        <f>SQRT(Correlation)*$F807 + SQRT('CDO Param'!G$17 - Correlation)*HLOOKUP('CDO Param'!G$12,$C$4:$E$1004,$A807,FALSE) + SQRT(1-Correlation)*K807</f>
        <v>-0.59155876922251704</v>
      </c>
      <c r="AS807">
        <f>SQRT(Correlation)*$F807 + SQRT('CDO Param'!H$17 - Correlation)*HLOOKUP('CDO Param'!H$12,$C$4:$E$1004,$A807,FALSE) + SQRT(1-Correlation)*L807</f>
        <v>-0.80727773207445297</v>
      </c>
      <c r="AT807">
        <f>SQRT(Correlation)*$F807 + SQRT('CDO Param'!I$17 - Correlation)*HLOOKUP('CDO Param'!I$12,$C$4:$E$1004,$A807,FALSE) + SQRT(1-Correlation)*M807</f>
        <v>0.4113288651864464</v>
      </c>
      <c r="AU807">
        <f>SQRT(Correlation)*$F807 + SQRT('CDO Param'!J$17 - Correlation)*HLOOKUP('CDO Param'!J$12,$C$4:$E$1004,$A807,FALSE) + SQRT(1-Correlation)*N807</f>
        <v>-1.2504484028087375</v>
      </c>
      <c r="AV807">
        <f>SQRT(Correlation)*$F807 + SQRT('CDO Param'!K$17 - Correlation)*HLOOKUP('CDO Param'!K$12,$C$4:$E$1004,$A807,FALSE) + SQRT(1-Correlation)*O807</f>
        <v>-0.20136201974011844</v>
      </c>
      <c r="AW807">
        <f>SQRT(Correlation)*$F807 + SQRT('CDO Param'!L$17 - Correlation)*HLOOKUP('CDO Param'!L$12,$C$4:$E$1004,$A807,FALSE) + SQRT(1-Correlation)*P807</f>
        <v>0.38956349422335274</v>
      </c>
      <c r="AY807" s="3">
        <f>IF(AN807&lt;'CDO Param'!C$13,1,0)</f>
        <v>0</v>
      </c>
      <c r="AZ807" s="3">
        <f>IF(AO807&lt;'CDO Param'!D$13,1,0)</f>
        <v>0</v>
      </c>
      <c r="BA807" s="3">
        <f>IF(AP807&lt;'CDO Param'!E$13,1,0)</f>
        <v>0</v>
      </c>
      <c r="BB807" s="3">
        <f>IF(AQ807&lt;'CDO Param'!F$13,1,0)</f>
        <v>0</v>
      </c>
      <c r="BC807" s="3">
        <f>IF(AR807&lt;'CDO Param'!G$13,1,0)</f>
        <v>1</v>
      </c>
      <c r="BD807" s="3">
        <f>IF(AS807&lt;'CDO Param'!H$13,1,0)</f>
        <v>0</v>
      </c>
      <c r="BE807" s="3">
        <f>IF(AT807&lt;'CDO Param'!I$13,1,0)</f>
        <v>0</v>
      </c>
      <c r="BF807" s="3">
        <f>IF(AU807&lt;'CDO Param'!J$13,1,0)</f>
        <v>0</v>
      </c>
      <c r="BG807" s="3">
        <f>IF(AV807&lt;'CDO Param'!K$13,1,0)</f>
        <v>0</v>
      </c>
      <c r="BH807" s="3">
        <f>IF(AW807&lt;'CDO Param'!L$13,1,0)</f>
        <v>0</v>
      </c>
      <c r="BJ807" s="37">
        <f>AY807*'CDO Param'!C$6*AC807</f>
        <v>0</v>
      </c>
      <c r="BK807" s="37">
        <f>AZ807*'CDO Param'!D$6*AD807</f>
        <v>0</v>
      </c>
      <c r="BL807" s="37">
        <f>BA807*'CDO Param'!E$6*AE807</f>
        <v>0</v>
      </c>
      <c r="BM807" s="37">
        <f>BB807*'CDO Param'!F$6*AF807</f>
        <v>0</v>
      </c>
      <c r="BN807" s="37">
        <f>BC807*'CDO Param'!G$6*AG807</f>
        <v>9625.1301556472517</v>
      </c>
      <c r="BO807" s="37">
        <f>BD807*'CDO Param'!H$6*AH807</f>
        <v>0</v>
      </c>
      <c r="BP807" s="37">
        <f>BE807*'CDO Param'!I$6*AI807</f>
        <v>0</v>
      </c>
      <c r="BQ807" s="37">
        <f>BF807*'CDO Param'!J$6*AJ807</f>
        <v>0</v>
      </c>
      <c r="BR807" s="37">
        <f>BG807*'CDO Param'!K$6*AK807</f>
        <v>0</v>
      </c>
      <c r="BS807" s="37">
        <f>BH807*'CDO Param'!L$6*AL807</f>
        <v>0</v>
      </c>
      <c r="BU807" s="38">
        <f t="shared" si="168"/>
        <v>9625.1301556472517</v>
      </c>
      <c r="CE807" s="5">
        <f>BU807/'CDO Param'!$M$6</f>
        <v>0.10026177245465888</v>
      </c>
      <c r="CF807" s="5">
        <f t="shared" si="169"/>
        <v>0.02</v>
      </c>
      <c r="CG807" s="5">
        <f t="shared" si="170"/>
        <v>1</v>
      </c>
    </row>
    <row r="808" spans="1:85" x14ac:dyDescent="0.2">
      <c r="A808" s="3">
        <v>805</v>
      </c>
      <c r="B808" s="3">
        <v>804</v>
      </c>
      <c r="C808">
        <v>-1.5476780390599743</v>
      </c>
      <c r="D808">
        <v>0.33919377528945915</v>
      </c>
      <c r="E808">
        <v>1.5264822650351562</v>
      </c>
      <c r="F808">
        <v>0.53848339121032041</v>
      </c>
      <c r="G808">
        <v>1.234559476870345</v>
      </c>
      <c r="H808">
        <v>-3.859440766973421E-2</v>
      </c>
      <c r="I808">
        <v>0.80971176430466585</v>
      </c>
      <c r="J808">
        <v>-0.14074316823098343</v>
      </c>
      <c r="K808">
        <v>1.4140005077933893</v>
      </c>
      <c r="L808">
        <v>0.2820661393343471</v>
      </c>
      <c r="M808">
        <v>1.9805065676337108</v>
      </c>
      <c r="N808">
        <v>0.26714246814663056</v>
      </c>
      <c r="O808">
        <v>0.29118609745637514</v>
      </c>
      <c r="P808">
        <v>0.42591409510350786</v>
      </c>
      <c r="R808" s="33">
        <v>0.7258452664715449</v>
      </c>
      <c r="S808" s="33">
        <v>0.2813935872546367</v>
      </c>
      <c r="T808" s="33">
        <v>0.38202098867950074</v>
      </c>
      <c r="U808" s="33">
        <v>0.62675673636922458</v>
      </c>
      <c r="V808" s="33">
        <v>0.90046815755798859</v>
      </c>
      <c r="W808" s="33">
        <v>0.16832407711461375</v>
      </c>
      <c r="X808" s="33">
        <v>2.2764065313508764E-2</v>
      </c>
      <c r="Y808" s="33">
        <v>0.59564572414180528</v>
      </c>
      <c r="Z808" s="33">
        <v>1.7685651321749041E-2</v>
      </c>
      <c r="AA808" s="33">
        <v>0.24274176463612437</v>
      </c>
      <c r="AC808" s="36">
        <f t="shared" si="158"/>
        <v>0.84303781994435811</v>
      </c>
      <c r="AD808" s="36">
        <f t="shared" si="159"/>
        <v>0.16569448884630292</v>
      </c>
      <c r="AE808" s="36">
        <f t="shared" si="160"/>
        <v>0.30623930363243179</v>
      </c>
      <c r="AF808" s="36">
        <f t="shared" si="161"/>
        <v>0.70723886479329456</v>
      </c>
      <c r="AG808" s="36">
        <f t="shared" si="162"/>
        <v>0.98251909883823796</v>
      </c>
      <c r="AH808" s="36">
        <f t="shared" si="163"/>
        <v>5.5363527089651171E-2</v>
      </c>
      <c r="AI808" s="36">
        <f t="shared" si="164"/>
        <v>6.6305305257224466E-4</v>
      </c>
      <c r="AJ808" s="36">
        <f t="shared" si="165"/>
        <v>0.65866420995987629</v>
      </c>
      <c r="AK808" s="36">
        <f t="shared" si="166"/>
        <v>3.7842141775591215E-4</v>
      </c>
      <c r="AL808" s="36">
        <f t="shared" si="167"/>
        <v>0.12158039417223498</v>
      </c>
      <c r="AN808">
        <f>SQRT(Correlation)*$F808 + SQRT('CDO Param'!C$17 - Correlation)*HLOOKUP('CDO Param'!C$12,$C$4:$E$1004,$A808,FALSE) + SQRT(1-Correlation)*G808</f>
        <v>1.3894585997251747</v>
      </c>
      <c r="AO808">
        <f>SQRT(Correlation)*$F808 + SQRT('CDO Param'!D$17 - Correlation)*HLOOKUP('CDO Param'!D$12,$C$4:$E$1004,$A808,FALSE) + SQRT(1-Correlation)*H808</f>
        <v>0.1816387736138696</v>
      </c>
      <c r="AP808">
        <f>SQRT(Correlation)*$F808 + SQRT('CDO Param'!E$17 - Correlation)*HLOOKUP('CDO Param'!E$12,$C$4:$E$1004,$A808,FALSE) + SQRT(1-Correlation)*I808</f>
        <v>0.52896630677558099</v>
      </c>
      <c r="AQ808">
        <f>SQRT(Correlation)*$F808 + SQRT('CDO Param'!F$17 - Correlation)*HLOOKUP('CDO Param'!F$12,$C$4:$E$1004,$A808,FALSE) + SQRT(1-Correlation)*J808</f>
        <v>0.37809451793080884</v>
      </c>
      <c r="AR808">
        <f>SQRT(Correlation)*$F808 + SQRT('CDO Param'!G$17 - Correlation)*HLOOKUP('CDO Param'!G$12,$C$4:$E$1004,$A808,FALSE) + SQRT(1-Correlation)*K808</f>
        <v>1.8530538761247901</v>
      </c>
      <c r="AS808">
        <f>SQRT(Correlation)*$F808 + SQRT('CDO Param'!H$17 - Correlation)*HLOOKUP('CDO Param'!H$12,$C$4:$E$1004,$A808,FALSE) + SQRT(1-Correlation)*L808</f>
        <v>0.48584407890038322</v>
      </c>
      <c r="AT808">
        <f>SQRT(Correlation)*$F808 + SQRT('CDO Param'!I$17 - Correlation)*HLOOKUP('CDO Param'!I$12,$C$4:$E$1004,$A808,FALSE) + SQRT(1-Correlation)*M808</f>
        <v>2.3904887133397081</v>
      </c>
      <c r="AU808">
        <f>SQRT(Correlation)*$F808 + SQRT('CDO Param'!J$17 - Correlation)*HLOOKUP('CDO Param'!J$12,$C$4:$E$1004,$A808,FALSE) + SQRT(1-Correlation)*N808</f>
        <v>1.4239877475430207E-2</v>
      </c>
      <c r="AV808">
        <f>SQRT(Correlation)*$F808 + SQRT('CDO Param'!K$17 - Correlation)*HLOOKUP('CDO Param'!K$12,$C$4:$E$1004,$A808,FALSE) + SQRT(1-Correlation)*O808</f>
        <v>3.7049667026102684E-2</v>
      </c>
      <c r="AW808">
        <f>SQRT(Correlation)*$F808 + SQRT('CDO Param'!L$17 - Correlation)*HLOOKUP('CDO Param'!L$12,$C$4:$E$1004,$A808,FALSE) + SQRT(1-Correlation)*P808</f>
        <v>0.16486386817372645</v>
      </c>
      <c r="AY808" s="3">
        <f>IF(AN808&lt;'CDO Param'!C$13,1,0)</f>
        <v>0</v>
      </c>
      <c r="AZ808" s="3">
        <f>IF(AO808&lt;'CDO Param'!D$13,1,0)</f>
        <v>0</v>
      </c>
      <c r="BA808" s="3">
        <f>IF(AP808&lt;'CDO Param'!E$13,1,0)</f>
        <v>0</v>
      </c>
      <c r="BB808" s="3">
        <f>IF(AQ808&lt;'CDO Param'!F$13,1,0)</f>
        <v>0</v>
      </c>
      <c r="BC808" s="3">
        <f>IF(AR808&lt;'CDO Param'!G$13,1,0)</f>
        <v>0</v>
      </c>
      <c r="BD808" s="3">
        <f>IF(AS808&lt;'CDO Param'!H$13,1,0)</f>
        <v>0</v>
      </c>
      <c r="BE808" s="3">
        <f>IF(AT808&lt;'CDO Param'!I$13,1,0)</f>
        <v>0</v>
      </c>
      <c r="BF808" s="3">
        <f>IF(AU808&lt;'CDO Param'!J$13,1,0)</f>
        <v>0</v>
      </c>
      <c r="BG808" s="3">
        <f>IF(AV808&lt;'CDO Param'!K$13,1,0)</f>
        <v>0</v>
      </c>
      <c r="BH808" s="3">
        <f>IF(AW808&lt;'CDO Param'!L$13,1,0)</f>
        <v>0</v>
      </c>
      <c r="BJ808" s="37">
        <f>AY808*'CDO Param'!C$6*AC808</f>
        <v>0</v>
      </c>
      <c r="BK808" s="37">
        <f>AZ808*'CDO Param'!D$6*AD808</f>
        <v>0</v>
      </c>
      <c r="BL808" s="37">
        <f>BA808*'CDO Param'!E$6*AE808</f>
        <v>0</v>
      </c>
      <c r="BM808" s="37">
        <f>BB808*'CDO Param'!F$6*AF808</f>
        <v>0</v>
      </c>
      <c r="BN808" s="37">
        <f>BC808*'CDO Param'!G$6*AG808</f>
        <v>0</v>
      </c>
      <c r="BO808" s="37">
        <f>BD808*'CDO Param'!H$6*AH808</f>
        <v>0</v>
      </c>
      <c r="BP808" s="37">
        <f>BE808*'CDO Param'!I$6*AI808</f>
        <v>0</v>
      </c>
      <c r="BQ808" s="37">
        <f>BF808*'CDO Param'!J$6*AJ808</f>
        <v>0</v>
      </c>
      <c r="BR808" s="37">
        <f>BG808*'CDO Param'!K$6*AK808</f>
        <v>0</v>
      </c>
      <c r="BS808" s="37">
        <f>BH808*'CDO Param'!L$6*AL808</f>
        <v>0</v>
      </c>
      <c r="BU808" s="38">
        <f t="shared" si="168"/>
        <v>0</v>
      </c>
      <c r="CE808" s="5">
        <f>BU808/'CDO Param'!$M$6</f>
        <v>0</v>
      </c>
      <c r="CF808" s="5">
        <f t="shared" si="169"/>
        <v>0</v>
      </c>
      <c r="CG808" s="5">
        <f t="shared" si="170"/>
        <v>0</v>
      </c>
    </row>
    <row r="809" spans="1:85" x14ac:dyDescent="0.2">
      <c r="A809" s="3">
        <v>806</v>
      </c>
      <c r="B809" s="3">
        <v>805</v>
      </c>
      <c r="C809">
        <v>-0.76617425293079577</v>
      </c>
      <c r="D809">
        <v>0.47737785280332901</v>
      </c>
      <c r="E809">
        <v>0.86438149082823656</v>
      </c>
      <c r="F809">
        <v>0.15722548596386332</v>
      </c>
      <c r="G809">
        <v>-0.32632783586450387</v>
      </c>
      <c r="H809">
        <v>0.49297682380711194</v>
      </c>
      <c r="I809">
        <v>0.77566255640704185</v>
      </c>
      <c r="J809">
        <v>0.53654730436392128</v>
      </c>
      <c r="K809">
        <v>0.40052441363513935</v>
      </c>
      <c r="L809">
        <v>1.3835278878104873</v>
      </c>
      <c r="M809">
        <v>0.80006657299236394</v>
      </c>
      <c r="N809">
        <v>0.45484966904041357</v>
      </c>
      <c r="O809">
        <v>-0.52220229918020777</v>
      </c>
      <c r="P809">
        <v>1.6448302631033584</v>
      </c>
      <c r="R809" s="33">
        <v>0.76083823934236461</v>
      </c>
      <c r="S809" s="33">
        <v>0.40828862712173192</v>
      </c>
      <c r="T809" s="33">
        <v>0.10695603494856322</v>
      </c>
      <c r="U809" s="33">
        <v>0.61007938050202992</v>
      </c>
      <c r="V809" s="33">
        <v>0.60414809761762067</v>
      </c>
      <c r="W809" s="33">
        <v>0.91707665935022598</v>
      </c>
      <c r="X809" s="33">
        <v>0.30741369924853262</v>
      </c>
      <c r="Y809" s="33">
        <v>0.70204327008782108</v>
      </c>
      <c r="Z809" s="33">
        <v>0.24124036600871029</v>
      </c>
      <c r="AA809" s="33">
        <v>0.52683150839378667</v>
      </c>
      <c r="AC809" s="36">
        <f t="shared" si="158"/>
        <v>0.88218359964834037</v>
      </c>
      <c r="AD809" s="36">
        <f t="shared" si="159"/>
        <v>0.34762672112946646</v>
      </c>
      <c r="AE809" s="36">
        <f t="shared" si="160"/>
        <v>2.0487587953482097E-2</v>
      </c>
      <c r="AF809" s="36">
        <f t="shared" si="161"/>
        <v>0.68147250094504941</v>
      </c>
      <c r="AG809" s="36">
        <f t="shared" si="162"/>
        <v>0.67215330941218898</v>
      </c>
      <c r="AH809" s="36">
        <f t="shared" si="163"/>
        <v>0.98832274000464915</v>
      </c>
      <c r="AI809" s="36">
        <f t="shared" si="164"/>
        <v>0.19876383288735486</v>
      </c>
      <c r="AJ809" s="36">
        <f t="shared" si="165"/>
        <v>0.81355147099942371</v>
      </c>
      <c r="AK809" s="36">
        <f t="shared" si="166"/>
        <v>0.11999498576070759</v>
      </c>
      <c r="AL809" s="36">
        <f t="shared" si="167"/>
        <v>0.54530435505297681</v>
      </c>
      <c r="AN809">
        <f>SQRT(Correlation)*$F809 + SQRT('CDO Param'!C$17 - Correlation)*HLOOKUP('CDO Param'!C$12,$C$4:$E$1004,$A809,FALSE) + SQRT(1-Correlation)*G809</f>
        <v>-0.19235128000525858</v>
      </c>
      <c r="AO809">
        <f>SQRT(Correlation)*$F809 + SQRT('CDO Param'!D$17 - Correlation)*HLOOKUP('CDO Param'!D$12,$C$4:$E$1004,$A809,FALSE) + SQRT(1-Correlation)*H809</f>
        <v>0.58490936664016369</v>
      </c>
      <c r="AP809">
        <f>SQRT(Correlation)*$F809 + SQRT('CDO Param'!E$17 - Correlation)*HLOOKUP('CDO Param'!E$12,$C$4:$E$1004,$A809,FALSE) + SQRT(1-Correlation)*I809</f>
        <v>0.58286652295423069</v>
      </c>
      <c r="AQ809">
        <f>SQRT(Correlation)*$F809 + SQRT('CDO Param'!F$17 - Correlation)*HLOOKUP('CDO Param'!F$12,$C$4:$E$1004,$A809,FALSE) + SQRT(1-Correlation)*J809</f>
        <v>0.75201410764979659</v>
      </c>
      <c r="AR809">
        <f>SQRT(Correlation)*$F809 + SQRT('CDO Param'!G$17 - Correlation)*HLOOKUP('CDO Param'!G$12,$C$4:$E$1004,$A809,FALSE) + SQRT(1-Correlation)*K809</f>
        <v>0.62297146306285112</v>
      </c>
      <c r="AS809">
        <f>SQRT(Correlation)*$F809 + SQRT('CDO Param'!H$17 - Correlation)*HLOOKUP('CDO Param'!H$12,$C$4:$E$1004,$A809,FALSE) + SQRT(1-Correlation)*L809</f>
        <v>1.42976028712128</v>
      </c>
      <c r="AT809">
        <f>SQRT(Correlation)*$F809 + SQRT('CDO Param'!I$17 - Correlation)*HLOOKUP('CDO Param'!I$12,$C$4:$E$1004,$A809,FALSE) + SQRT(1-Correlation)*M809</f>
        <v>1.0020104365120868</v>
      </c>
      <c r="AU809">
        <f>SQRT(Correlation)*$F809 + SQRT('CDO Param'!J$17 - Correlation)*HLOOKUP('CDO Param'!J$12,$C$4:$E$1004,$A809,FALSE) + SQRT(1-Correlation)*N809</f>
        <v>0.27851669491014974</v>
      </c>
      <c r="AV809">
        <f>SQRT(Correlation)*$F809 + SQRT('CDO Param'!K$17 - Correlation)*HLOOKUP('CDO Param'!K$12,$C$4:$E$1004,$A809,FALSE) + SQRT(1-Correlation)*O809</f>
        <v>-0.64839618866813498</v>
      </c>
      <c r="AW809">
        <f>SQRT(Correlation)*$F809 + SQRT('CDO Param'!L$17 - Correlation)*HLOOKUP('CDO Param'!L$12,$C$4:$E$1004,$A809,FALSE) + SQRT(1-Correlation)*P809</f>
        <v>1.407431409501894</v>
      </c>
      <c r="AY809" s="3">
        <f>IF(AN809&lt;'CDO Param'!C$13,1,0)</f>
        <v>0</v>
      </c>
      <c r="AZ809" s="3">
        <f>IF(AO809&lt;'CDO Param'!D$13,1,0)</f>
        <v>0</v>
      </c>
      <c r="BA809" s="3">
        <f>IF(AP809&lt;'CDO Param'!E$13,1,0)</f>
        <v>0</v>
      </c>
      <c r="BB809" s="3">
        <f>IF(AQ809&lt;'CDO Param'!F$13,1,0)</f>
        <v>0</v>
      </c>
      <c r="BC809" s="3">
        <f>IF(AR809&lt;'CDO Param'!G$13,1,0)</f>
        <v>0</v>
      </c>
      <c r="BD809" s="3">
        <f>IF(AS809&lt;'CDO Param'!H$13,1,0)</f>
        <v>0</v>
      </c>
      <c r="BE809" s="3">
        <f>IF(AT809&lt;'CDO Param'!I$13,1,0)</f>
        <v>0</v>
      </c>
      <c r="BF809" s="3">
        <f>IF(AU809&lt;'CDO Param'!J$13,1,0)</f>
        <v>0</v>
      </c>
      <c r="BG809" s="3">
        <f>IF(AV809&lt;'CDO Param'!K$13,1,0)</f>
        <v>0</v>
      </c>
      <c r="BH809" s="3">
        <f>IF(AW809&lt;'CDO Param'!L$13,1,0)</f>
        <v>0</v>
      </c>
      <c r="BJ809" s="37">
        <f>AY809*'CDO Param'!C$6*AC809</f>
        <v>0</v>
      </c>
      <c r="BK809" s="37">
        <f>AZ809*'CDO Param'!D$6*AD809</f>
        <v>0</v>
      </c>
      <c r="BL809" s="37">
        <f>BA809*'CDO Param'!E$6*AE809</f>
        <v>0</v>
      </c>
      <c r="BM809" s="37">
        <f>BB809*'CDO Param'!F$6*AF809</f>
        <v>0</v>
      </c>
      <c r="BN809" s="37">
        <f>BC809*'CDO Param'!G$6*AG809</f>
        <v>0</v>
      </c>
      <c r="BO809" s="37">
        <f>BD809*'CDO Param'!H$6*AH809</f>
        <v>0</v>
      </c>
      <c r="BP809" s="37">
        <f>BE809*'CDO Param'!I$6*AI809</f>
        <v>0</v>
      </c>
      <c r="BQ809" s="37">
        <f>BF809*'CDO Param'!J$6*AJ809</f>
        <v>0</v>
      </c>
      <c r="BR809" s="37">
        <f>BG809*'CDO Param'!K$6*AK809</f>
        <v>0</v>
      </c>
      <c r="BS809" s="37">
        <f>BH809*'CDO Param'!L$6*AL809</f>
        <v>0</v>
      </c>
      <c r="BU809" s="38">
        <f t="shared" si="168"/>
        <v>0</v>
      </c>
      <c r="CE809" s="5">
        <f>BU809/'CDO Param'!$M$6</f>
        <v>0</v>
      </c>
      <c r="CF809" s="5">
        <f t="shared" si="169"/>
        <v>0</v>
      </c>
      <c r="CG809" s="5">
        <f t="shared" si="170"/>
        <v>0</v>
      </c>
    </row>
    <row r="810" spans="1:85" x14ac:dyDescent="0.2">
      <c r="A810" s="3">
        <v>807</v>
      </c>
      <c r="B810" s="3">
        <v>806</v>
      </c>
      <c r="C810">
        <v>0.27445366868050769</v>
      </c>
      <c r="D810">
        <v>0.41898942981788423</v>
      </c>
      <c r="E810">
        <v>0.69117731982260011</v>
      </c>
      <c r="F810">
        <v>1.121072727983119</v>
      </c>
      <c r="G810">
        <v>-1.1455631465651095</v>
      </c>
      <c r="H810">
        <v>-4.432649802765809E-2</v>
      </c>
      <c r="I810">
        <v>-0.30089267966104671</v>
      </c>
      <c r="J810">
        <v>-1.6955164028331637</v>
      </c>
      <c r="K810">
        <v>-1.1370002539479174</v>
      </c>
      <c r="L810">
        <v>-0.22402900867746212</v>
      </c>
      <c r="M810">
        <v>1.0449730325490236</v>
      </c>
      <c r="N810">
        <v>-0.61236164583533537</v>
      </c>
      <c r="O810">
        <v>-0.25823965188465081</v>
      </c>
      <c r="P810">
        <v>-1.6053809304139577</v>
      </c>
      <c r="R810" s="33">
        <v>0.45716157437169996</v>
      </c>
      <c r="S810" s="33">
        <v>0.5145804651615119</v>
      </c>
      <c r="T810" s="33">
        <v>0.55387796953035429</v>
      </c>
      <c r="U810" s="33">
        <v>2.7033896663707632E-2</v>
      </c>
      <c r="V810" s="33">
        <v>0.35870122693418582</v>
      </c>
      <c r="W810" s="33">
        <v>0.69152108286112601</v>
      </c>
      <c r="X810" s="33">
        <v>0.39483964694423584</v>
      </c>
      <c r="Y810" s="33">
        <v>6.994619177186219E-2</v>
      </c>
      <c r="Z810" s="33">
        <v>0.58564510968776662</v>
      </c>
      <c r="AA810" s="33">
        <v>0.93735852229285921</v>
      </c>
      <c r="AC810" s="36">
        <f t="shared" si="158"/>
        <v>0.42783734093425557</v>
      </c>
      <c r="AD810" s="36">
        <f t="shared" si="159"/>
        <v>0.52464497165827695</v>
      </c>
      <c r="AE810" s="36">
        <f t="shared" si="160"/>
        <v>0.59055605869028138</v>
      </c>
      <c r="AF810" s="36">
        <f t="shared" si="161"/>
        <v>9.7141756770494211E-4</v>
      </c>
      <c r="AG810" s="36">
        <f t="shared" si="162"/>
        <v>0.27087151718167213</v>
      </c>
      <c r="AH810" s="36">
        <f t="shared" si="163"/>
        <v>0.79982846876775282</v>
      </c>
      <c r="AI810" s="36">
        <f t="shared" si="164"/>
        <v>0.32625080704115772</v>
      </c>
      <c r="AJ810" s="36">
        <f t="shared" si="165"/>
        <v>8.011223761878428E-3</v>
      </c>
      <c r="AK810" s="36">
        <f t="shared" si="166"/>
        <v>0.64261630718651541</v>
      </c>
      <c r="AL810" s="36">
        <f t="shared" si="167"/>
        <v>0.99372610097852454</v>
      </c>
      <c r="AN810">
        <f>SQRT(Correlation)*$F810 + SQRT('CDO Param'!C$17 - Correlation)*HLOOKUP('CDO Param'!C$12,$C$4:$E$1004,$A810,FALSE) + SQRT(1-Correlation)*G810</f>
        <v>-0.67300824628206601</v>
      </c>
      <c r="AO810">
        <f>SQRT(Correlation)*$F810 + SQRT('CDO Param'!D$17 - Correlation)*HLOOKUP('CDO Param'!D$12,$C$4:$E$1004,$A810,FALSE) + SQRT(1-Correlation)*H810</f>
        <v>0.37171656938653785</v>
      </c>
      <c r="AP810">
        <f>SQRT(Correlation)*$F810 + SQRT('CDO Param'!E$17 - Correlation)*HLOOKUP('CDO Param'!E$12,$C$4:$E$1004,$A810,FALSE) + SQRT(1-Correlation)*I810</f>
        <v>0.14167607998619941</v>
      </c>
      <c r="AQ810">
        <f>SQRT(Correlation)*$F810 + SQRT('CDO Param'!F$17 - Correlation)*HLOOKUP('CDO Param'!F$12,$C$4:$E$1004,$A810,FALSE) + SQRT(1-Correlation)*J810</f>
        <v>-1.0994418214630606</v>
      </c>
      <c r="AR810">
        <f>SQRT(Correlation)*$F810 + SQRT('CDO Param'!G$17 - Correlation)*HLOOKUP('CDO Param'!G$12,$C$4:$E$1004,$A810,FALSE) + SQRT(1-Correlation)*K810</f>
        <v>-0.56958687932413343</v>
      </c>
      <c r="AS810">
        <f>SQRT(Correlation)*$F810 + SQRT('CDO Param'!H$17 - Correlation)*HLOOKUP('CDO Param'!H$12,$C$4:$E$1004,$A810,FALSE) + SQRT(1-Correlation)*L810</f>
        <v>0.20123579891532423</v>
      </c>
      <c r="AT810">
        <f>SQRT(Correlation)*$F810 + SQRT('CDO Param'!I$17 - Correlation)*HLOOKUP('CDO Param'!I$12,$C$4:$E$1004,$A810,FALSE) + SQRT(1-Correlation)*M810</f>
        <v>1.5004147343679031</v>
      </c>
      <c r="AU810">
        <f>SQRT(Correlation)*$F810 + SQRT('CDO Param'!J$17 - Correlation)*HLOOKUP('CDO Param'!J$12,$C$4:$E$1004,$A810,FALSE) + SQRT(1-Correlation)*N810</f>
        <v>-0.15380932608440862</v>
      </c>
      <c r="AV810">
        <f>SQRT(Correlation)*$F810 + SQRT('CDO Param'!K$17 - Correlation)*HLOOKUP('CDO Param'!K$12,$C$4:$E$1004,$A810,FALSE) + SQRT(1-Correlation)*O810</f>
        <v>0.18214029504895088</v>
      </c>
      <c r="AW810">
        <f>SQRT(Correlation)*$F810 + SQRT('CDO Param'!L$17 - Correlation)*HLOOKUP('CDO Param'!L$12,$C$4:$E$1004,$A810,FALSE) + SQRT(1-Correlation)*P810</f>
        <v>-1.0958701360062177</v>
      </c>
      <c r="AY810" s="3">
        <f>IF(AN810&lt;'CDO Param'!C$13,1,0)</f>
        <v>0</v>
      </c>
      <c r="AZ810" s="3">
        <f>IF(AO810&lt;'CDO Param'!D$13,1,0)</f>
        <v>0</v>
      </c>
      <c r="BA810" s="3">
        <f>IF(AP810&lt;'CDO Param'!E$13,1,0)</f>
        <v>0</v>
      </c>
      <c r="BB810" s="3">
        <f>IF(AQ810&lt;'CDO Param'!F$13,1,0)</f>
        <v>0</v>
      </c>
      <c r="BC810" s="3">
        <f>IF(AR810&lt;'CDO Param'!G$13,1,0)</f>
        <v>1</v>
      </c>
      <c r="BD810" s="3">
        <f>IF(AS810&lt;'CDO Param'!H$13,1,0)</f>
        <v>0</v>
      </c>
      <c r="BE810" s="3">
        <f>IF(AT810&lt;'CDO Param'!I$13,1,0)</f>
        <v>0</v>
      </c>
      <c r="BF810" s="3">
        <f>IF(AU810&lt;'CDO Param'!J$13,1,0)</f>
        <v>0</v>
      </c>
      <c r="BG810" s="3">
        <f>IF(AV810&lt;'CDO Param'!K$13,1,0)</f>
        <v>0</v>
      </c>
      <c r="BH810" s="3">
        <f>IF(AW810&lt;'CDO Param'!L$13,1,0)</f>
        <v>1</v>
      </c>
      <c r="BJ810" s="37">
        <f>AY810*'CDO Param'!C$6*AC810</f>
        <v>0</v>
      </c>
      <c r="BK810" s="37">
        <f>AZ810*'CDO Param'!D$6*AD810</f>
        <v>0</v>
      </c>
      <c r="BL810" s="37">
        <f>BA810*'CDO Param'!E$6*AE810</f>
        <v>0</v>
      </c>
      <c r="BM810" s="37">
        <f>BB810*'CDO Param'!F$6*AF810</f>
        <v>0</v>
      </c>
      <c r="BN810" s="37">
        <f>BC810*'CDO Param'!G$6*AG810</f>
        <v>2708.7151718167211</v>
      </c>
      <c r="BO810" s="37">
        <f>BD810*'CDO Param'!H$6*AH810</f>
        <v>0</v>
      </c>
      <c r="BP810" s="37">
        <f>BE810*'CDO Param'!I$6*AI810</f>
        <v>0</v>
      </c>
      <c r="BQ810" s="37">
        <f>BF810*'CDO Param'!J$6*AJ810</f>
        <v>0</v>
      </c>
      <c r="BR810" s="37">
        <f>BG810*'CDO Param'!K$6*AK810</f>
        <v>0</v>
      </c>
      <c r="BS810" s="37">
        <f>BH810*'CDO Param'!L$6*AL810</f>
        <v>9937.2610097852448</v>
      </c>
      <c r="BU810" s="38">
        <f t="shared" si="168"/>
        <v>12645.976181601965</v>
      </c>
      <c r="CE810" s="5">
        <f>BU810/'CDO Param'!$M$6</f>
        <v>0.13172891855835381</v>
      </c>
      <c r="CF810" s="5">
        <f t="shared" si="169"/>
        <v>0.02</v>
      </c>
      <c r="CG810" s="5">
        <f t="shared" si="170"/>
        <v>1</v>
      </c>
    </row>
    <row r="811" spans="1:85" x14ac:dyDescent="0.2">
      <c r="A811" s="3">
        <v>808</v>
      </c>
      <c r="B811" s="3">
        <v>807</v>
      </c>
      <c r="C811">
        <v>-1.9392336980672553</v>
      </c>
      <c r="D811">
        <v>1.1237511898798402</v>
      </c>
      <c r="E811">
        <v>0.49536083679413423</v>
      </c>
      <c r="F811">
        <v>1.6576814232394099</v>
      </c>
      <c r="G811">
        <v>0.3825255134870531</v>
      </c>
      <c r="H811">
        <v>-1.0831968211277854</v>
      </c>
      <c r="I811">
        <v>-0.72021066443994641</v>
      </c>
      <c r="J811">
        <v>-0.33875267035909928</v>
      </c>
      <c r="K811">
        <v>1.0824055607372429</v>
      </c>
      <c r="L811">
        <v>0.90559069576556794</v>
      </c>
      <c r="M811">
        <v>-0.13537714949052315</v>
      </c>
      <c r="N811">
        <v>0.14174474927131087</v>
      </c>
      <c r="O811">
        <v>0.61615082813659683</v>
      </c>
      <c r="P811">
        <v>0.35954371924162842</v>
      </c>
      <c r="R811" s="33">
        <v>0.18468417608397275</v>
      </c>
      <c r="S811" s="33">
        <v>0.98694744333017037</v>
      </c>
      <c r="T811" s="33">
        <v>0.62568005017269401</v>
      </c>
      <c r="U811" s="33">
        <v>0.80460325246891162</v>
      </c>
      <c r="V811" s="33">
        <v>0.96686424499697254</v>
      </c>
      <c r="W811" s="33">
        <v>8.7365664116742861E-2</v>
      </c>
      <c r="X811" s="33">
        <v>0.35471681009732037</v>
      </c>
      <c r="Y811" s="33">
        <v>0.7254273056636692</v>
      </c>
      <c r="Z811" s="33">
        <v>0.2567262892875477</v>
      </c>
      <c r="AA811" s="33">
        <v>0.79874405581445618</v>
      </c>
      <c r="AC811" s="36">
        <f t="shared" si="158"/>
        <v>6.7703515445377033E-2</v>
      </c>
      <c r="AD811" s="36">
        <f t="shared" si="159"/>
        <v>0.99980731912981624</v>
      </c>
      <c r="AE811" s="36">
        <f t="shared" si="160"/>
        <v>0.70559597777101879</v>
      </c>
      <c r="AF811" s="36">
        <f t="shared" si="161"/>
        <v>0.92352824915245124</v>
      </c>
      <c r="AG811" s="36">
        <f t="shared" si="162"/>
        <v>0.99847337392402968</v>
      </c>
      <c r="AH811" s="36">
        <f t="shared" si="163"/>
        <v>1.3105929573923782E-2</v>
      </c>
      <c r="AI811" s="36">
        <f t="shared" si="164"/>
        <v>0.26497556690020069</v>
      </c>
      <c r="AJ811" s="36">
        <f t="shared" si="165"/>
        <v>0.84253935977182259</v>
      </c>
      <c r="AK811" s="36">
        <f t="shared" si="166"/>
        <v>0.13681676724629607</v>
      </c>
      <c r="AL811" s="36">
        <f t="shared" si="167"/>
        <v>0.91850418247425469</v>
      </c>
      <c r="AN811">
        <f>SQRT(Correlation)*$F811 + SQRT('CDO Param'!C$17 - Correlation)*HLOOKUP('CDO Param'!C$12,$C$4:$E$1004,$A811,FALSE) + SQRT(1-Correlation)*G811</f>
        <v>1.0460228763080723</v>
      </c>
      <c r="AO811">
        <f>SQRT(Correlation)*$F811 + SQRT('CDO Param'!D$17 - Correlation)*HLOOKUP('CDO Param'!D$12,$C$4:$E$1004,$A811,FALSE) + SQRT(1-Correlation)*H811</f>
        <v>-0.34448342212063143</v>
      </c>
      <c r="AP811">
        <f>SQRT(Correlation)*$F811 + SQRT('CDO Param'!E$17 - Correlation)*HLOOKUP('CDO Param'!E$12,$C$4:$E$1004,$A811,FALSE) + SQRT(1-Correlation)*I811</f>
        <v>-0.67211994510563677</v>
      </c>
      <c r="AQ811">
        <f>SQRT(Correlation)*$F811 + SQRT('CDO Param'!F$17 - Correlation)*HLOOKUP('CDO Param'!F$12,$C$4:$E$1004,$A811,FALSE) + SQRT(1-Correlation)*J811</f>
        <v>0.31360194314520856</v>
      </c>
      <c r="AR811">
        <f>SQRT(Correlation)*$F811 + SQRT('CDO Param'!G$17 - Correlation)*HLOOKUP('CDO Param'!G$12,$C$4:$E$1004,$A811,FALSE) + SQRT(1-Correlation)*K811</f>
        <v>1.6618310208733207</v>
      </c>
      <c r="AS811">
        <f>SQRT(Correlation)*$F811 + SQRT('CDO Param'!H$17 - Correlation)*HLOOKUP('CDO Param'!H$12,$C$4:$E$1004,$A811,FALSE) + SQRT(1-Correlation)*L811</f>
        <v>1.5422460785274468</v>
      </c>
      <c r="AT811">
        <f>SQRT(Correlation)*$F811 + SQRT('CDO Param'!I$17 - Correlation)*HLOOKUP('CDO Param'!I$12,$C$4:$E$1004,$A811,FALSE) + SQRT(1-Correlation)*M811</f>
        <v>0.50654090302555044</v>
      </c>
      <c r="AU811">
        <f>SQRT(Correlation)*$F811 + SQRT('CDO Param'!J$17 - Correlation)*HLOOKUP('CDO Param'!J$12,$C$4:$E$1004,$A811,FALSE) + SQRT(1-Correlation)*N811</f>
        <v>0.14560275954645382</v>
      </c>
      <c r="AV811">
        <f>SQRT(Correlation)*$F811 + SQRT('CDO Param'!K$17 - Correlation)*HLOOKUP('CDO Param'!K$12,$C$4:$E$1004,$A811,FALSE) + SQRT(1-Correlation)*O811</f>
        <v>0.5956638830595854</v>
      </c>
      <c r="AW811">
        <f>SQRT(Correlation)*$F811 + SQRT('CDO Param'!L$17 - Correlation)*HLOOKUP('CDO Param'!L$12,$C$4:$E$1004,$A811,FALSE) + SQRT(1-Correlation)*P811</f>
        <v>0.35222500468989948</v>
      </c>
      <c r="AY811" s="3">
        <f>IF(AN811&lt;'CDO Param'!C$13,1,0)</f>
        <v>0</v>
      </c>
      <c r="AZ811" s="3">
        <f>IF(AO811&lt;'CDO Param'!D$13,1,0)</f>
        <v>0</v>
      </c>
      <c r="BA811" s="3">
        <f>IF(AP811&lt;'CDO Param'!E$13,1,0)</f>
        <v>0</v>
      </c>
      <c r="BB811" s="3">
        <f>IF(AQ811&lt;'CDO Param'!F$13,1,0)</f>
        <v>0</v>
      </c>
      <c r="BC811" s="3">
        <f>IF(AR811&lt;'CDO Param'!G$13,1,0)</f>
        <v>0</v>
      </c>
      <c r="BD811" s="3">
        <f>IF(AS811&lt;'CDO Param'!H$13,1,0)</f>
        <v>0</v>
      </c>
      <c r="BE811" s="3">
        <f>IF(AT811&lt;'CDO Param'!I$13,1,0)</f>
        <v>0</v>
      </c>
      <c r="BF811" s="3">
        <f>IF(AU811&lt;'CDO Param'!J$13,1,0)</f>
        <v>0</v>
      </c>
      <c r="BG811" s="3">
        <f>IF(AV811&lt;'CDO Param'!K$13,1,0)</f>
        <v>0</v>
      </c>
      <c r="BH811" s="3">
        <f>IF(AW811&lt;'CDO Param'!L$13,1,0)</f>
        <v>0</v>
      </c>
      <c r="BJ811" s="37">
        <f>AY811*'CDO Param'!C$6*AC811</f>
        <v>0</v>
      </c>
      <c r="BK811" s="37">
        <f>AZ811*'CDO Param'!D$6*AD811</f>
        <v>0</v>
      </c>
      <c r="BL811" s="37">
        <f>BA811*'CDO Param'!E$6*AE811</f>
        <v>0</v>
      </c>
      <c r="BM811" s="37">
        <f>BB811*'CDO Param'!F$6*AF811</f>
        <v>0</v>
      </c>
      <c r="BN811" s="37">
        <f>BC811*'CDO Param'!G$6*AG811</f>
        <v>0</v>
      </c>
      <c r="BO811" s="37">
        <f>BD811*'CDO Param'!H$6*AH811</f>
        <v>0</v>
      </c>
      <c r="BP811" s="37">
        <f>BE811*'CDO Param'!I$6*AI811</f>
        <v>0</v>
      </c>
      <c r="BQ811" s="37">
        <f>BF811*'CDO Param'!J$6*AJ811</f>
        <v>0</v>
      </c>
      <c r="BR811" s="37">
        <f>BG811*'CDO Param'!K$6*AK811</f>
        <v>0</v>
      </c>
      <c r="BS811" s="37">
        <f>BH811*'CDO Param'!L$6*AL811</f>
        <v>0</v>
      </c>
      <c r="BU811" s="38">
        <f t="shared" si="168"/>
        <v>0</v>
      </c>
      <c r="CE811" s="5">
        <f>BU811/'CDO Param'!$M$6</f>
        <v>0</v>
      </c>
      <c r="CF811" s="5">
        <f t="shared" si="169"/>
        <v>0</v>
      </c>
      <c r="CG811" s="5">
        <f t="shared" si="170"/>
        <v>0</v>
      </c>
    </row>
    <row r="812" spans="1:85" x14ac:dyDescent="0.2">
      <c r="A812" s="3">
        <v>809</v>
      </c>
      <c r="B812" s="3">
        <v>808</v>
      </c>
      <c r="C812">
        <v>-0.51494907893356867</v>
      </c>
      <c r="D812">
        <v>1.4221495803212747</v>
      </c>
      <c r="E812">
        <v>0.2447666247462621</v>
      </c>
      <c r="F812">
        <v>-8.6674845078960061E-2</v>
      </c>
      <c r="G812">
        <v>-1.4756278687855229</v>
      </c>
      <c r="H812">
        <v>1.0912708603427745</v>
      </c>
      <c r="I812">
        <v>0.67147311710868962</v>
      </c>
      <c r="J812">
        <v>-1.1467795957287308</v>
      </c>
      <c r="K812">
        <v>-0.66767825046554208</v>
      </c>
      <c r="L812">
        <v>-0.81597590906312689</v>
      </c>
      <c r="M812">
        <v>-0.33624701245571487</v>
      </c>
      <c r="N812">
        <v>0.61724676925223321</v>
      </c>
      <c r="O812">
        <v>0.58149339565716218</v>
      </c>
      <c r="P812">
        <v>-0.22298877411230933</v>
      </c>
      <c r="R812" s="33">
        <v>0.49134607356570015</v>
      </c>
      <c r="S812" s="33">
        <v>5.3458418722012277E-2</v>
      </c>
      <c r="T812" s="33">
        <v>0.4756434608603099</v>
      </c>
      <c r="U812" s="33">
        <v>0.13964667922800719</v>
      </c>
      <c r="V812" s="33">
        <v>4.1737785116647268E-2</v>
      </c>
      <c r="W812" s="33">
        <v>0.48695445549066851</v>
      </c>
      <c r="X812" s="33">
        <v>0.24353343166575461</v>
      </c>
      <c r="Y812" s="33">
        <v>6.6386006337770267E-2</v>
      </c>
      <c r="Z812" s="33">
        <v>0.74960851890482405</v>
      </c>
      <c r="AA812" s="33">
        <v>0.6703772333778335</v>
      </c>
      <c r="AC812" s="36">
        <f t="shared" si="158"/>
        <v>0.48536827427622448</v>
      </c>
      <c r="AD812" s="36">
        <f t="shared" si="159"/>
        <v>4.414222742927386E-3</v>
      </c>
      <c r="AE812" s="36">
        <f t="shared" si="160"/>
        <v>0.45886364256762963</v>
      </c>
      <c r="AF812" s="36">
        <f t="shared" si="161"/>
        <v>3.6823940848733583E-2</v>
      </c>
      <c r="AG812" s="36">
        <f t="shared" si="162"/>
        <v>2.5486078584345991E-3</v>
      </c>
      <c r="AH812" s="36">
        <f t="shared" si="163"/>
        <v>0.47794750290032872</v>
      </c>
      <c r="AI812" s="36">
        <f t="shared" si="164"/>
        <v>0.12242032967501543</v>
      </c>
      <c r="AJ812" s="36">
        <f t="shared" si="165"/>
        <v>7.135545826469792E-3</v>
      </c>
      <c r="AK812" s="36">
        <f t="shared" si="166"/>
        <v>0.87018944326995185</v>
      </c>
      <c r="AL812" s="36">
        <f t="shared" si="167"/>
        <v>0.77106226276173273</v>
      </c>
      <c r="AN812">
        <f>SQRT(Correlation)*$F812 + SQRT('CDO Param'!C$17 - Correlation)*HLOOKUP('CDO Param'!C$12,$C$4:$E$1004,$A812,FALSE) + SQRT(1-Correlation)*G812</f>
        <v>-1.2261901834625206</v>
      </c>
      <c r="AO812">
        <f>SQRT(Correlation)*$F812 + SQRT('CDO Param'!D$17 - Correlation)*HLOOKUP('CDO Param'!D$12,$C$4:$E$1004,$A812,FALSE) + SQRT(1-Correlation)*H812</f>
        <v>1.2089837686485849</v>
      </c>
      <c r="AP812">
        <f>SQRT(Correlation)*$F812 + SQRT('CDO Param'!E$17 - Correlation)*HLOOKUP('CDO Param'!E$12,$C$4:$E$1004,$A812,FALSE) + SQRT(1-Correlation)*I812</f>
        <v>0.47336361858975623</v>
      </c>
      <c r="AQ812">
        <f>SQRT(Correlation)*$F812 + SQRT('CDO Param'!F$17 - Correlation)*HLOOKUP('CDO Param'!F$12,$C$4:$E$1004,$A812,FALSE) + SQRT(1-Correlation)*J812</f>
        <v>-1.0606081604865598</v>
      </c>
      <c r="AR812">
        <f>SQRT(Correlation)*$F812 + SQRT('CDO Param'!G$17 - Correlation)*HLOOKUP('CDO Param'!G$12,$C$4:$E$1004,$A812,FALSE) + SQRT(1-Correlation)*K812</f>
        <v>-0.60609271616184002</v>
      </c>
      <c r="AS812">
        <f>SQRT(Correlation)*$F812 + SQRT('CDO Param'!H$17 - Correlation)*HLOOKUP('CDO Param'!H$12,$C$4:$E$1004,$A812,FALSE) + SQRT(1-Correlation)*L812</f>
        <v>-0.60038938674759323</v>
      </c>
      <c r="AT812">
        <f>SQRT(Correlation)*$F812 + SQRT('CDO Param'!I$17 - Correlation)*HLOOKUP('CDO Param'!I$12,$C$4:$E$1004,$A812,FALSE) + SQRT(1-Correlation)*M812</f>
        <v>-0.29166943620971242</v>
      </c>
      <c r="AU812">
        <f>SQRT(Correlation)*$F812 + SQRT('CDO Param'!J$17 - Correlation)*HLOOKUP('CDO Param'!J$12,$C$4:$E$1004,$A812,FALSE) + SQRT(1-Correlation)*N812</f>
        <v>0.42191998806405867</v>
      </c>
      <c r="AV812">
        <f>SQRT(Correlation)*$F812 + SQRT('CDO Param'!K$17 - Correlation)*HLOOKUP('CDO Param'!K$12,$C$4:$E$1004,$A812,FALSE) + SQRT(1-Correlation)*O812</f>
        <v>0.38800135968545463</v>
      </c>
      <c r="AW812">
        <f>SQRT(Correlation)*$F812 + SQRT('CDO Param'!L$17 - Correlation)*HLOOKUP('CDO Param'!L$12,$C$4:$E$1004,$A812,FALSE) + SQRT(1-Correlation)*P812</f>
        <v>-0.37519743835428099</v>
      </c>
      <c r="AY812" s="3">
        <f>IF(AN812&lt;'CDO Param'!C$13,1,0)</f>
        <v>0</v>
      </c>
      <c r="AZ812" s="3">
        <f>IF(AO812&lt;'CDO Param'!D$13,1,0)</f>
        <v>0</v>
      </c>
      <c r="BA812" s="3">
        <f>IF(AP812&lt;'CDO Param'!E$13,1,0)</f>
        <v>0</v>
      </c>
      <c r="BB812" s="3">
        <f>IF(AQ812&lt;'CDO Param'!F$13,1,0)</f>
        <v>0</v>
      </c>
      <c r="BC812" s="3">
        <f>IF(AR812&lt;'CDO Param'!G$13,1,0)</f>
        <v>1</v>
      </c>
      <c r="BD812" s="3">
        <f>IF(AS812&lt;'CDO Param'!H$13,1,0)</f>
        <v>0</v>
      </c>
      <c r="BE812" s="3">
        <f>IF(AT812&lt;'CDO Param'!I$13,1,0)</f>
        <v>0</v>
      </c>
      <c r="BF812" s="3">
        <f>IF(AU812&lt;'CDO Param'!J$13,1,0)</f>
        <v>0</v>
      </c>
      <c r="BG812" s="3">
        <f>IF(AV812&lt;'CDO Param'!K$13,1,0)</f>
        <v>0</v>
      </c>
      <c r="BH812" s="3">
        <f>IF(AW812&lt;'CDO Param'!L$13,1,0)</f>
        <v>0</v>
      </c>
      <c r="BJ812" s="37">
        <f>AY812*'CDO Param'!C$6*AC812</f>
        <v>0</v>
      </c>
      <c r="BK812" s="37">
        <f>AZ812*'CDO Param'!D$6*AD812</f>
        <v>0</v>
      </c>
      <c r="BL812" s="37">
        <f>BA812*'CDO Param'!E$6*AE812</f>
        <v>0</v>
      </c>
      <c r="BM812" s="37">
        <f>BB812*'CDO Param'!F$6*AF812</f>
        <v>0</v>
      </c>
      <c r="BN812" s="37">
        <f>BC812*'CDO Param'!G$6*AG812</f>
        <v>25.486078584345989</v>
      </c>
      <c r="BO812" s="37">
        <f>BD812*'CDO Param'!H$6*AH812</f>
        <v>0</v>
      </c>
      <c r="BP812" s="37">
        <f>BE812*'CDO Param'!I$6*AI812</f>
        <v>0</v>
      </c>
      <c r="BQ812" s="37">
        <f>BF812*'CDO Param'!J$6*AJ812</f>
        <v>0</v>
      </c>
      <c r="BR812" s="37">
        <f>BG812*'CDO Param'!K$6*AK812</f>
        <v>0</v>
      </c>
      <c r="BS812" s="37">
        <f>BH812*'CDO Param'!L$6*AL812</f>
        <v>0</v>
      </c>
      <c r="BU812" s="38">
        <f t="shared" si="168"/>
        <v>25.486078584345989</v>
      </c>
      <c r="CE812" s="5">
        <f>BU812/'CDO Param'!$M$6</f>
        <v>2.6547998525360407E-4</v>
      </c>
      <c r="CF812" s="5">
        <f t="shared" si="169"/>
        <v>0</v>
      </c>
      <c r="CG812" s="5">
        <f t="shared" si="170"/>
        <v>0</v>
      </c>
    </row>
    <row r="813" spans="1:85" x14ac:dyDescent="0.2">
      <c r="A813" s="3">
        <v>810</v>
      </c>
      <c r="B813" s="3">
        <v>809</v>
      </c>
      <c r="C813">
        <v>0.39908627513796091</v>
      </c>
      <c r="D813">
        <v>-0.19294930098112673</v>
      </c>
      <c r="E813">
        <v>0.69803036240045913</v>
      </c>
      <c r="F813">
        <v>-2.082597347907722</v>
      </c>
      <c r="G813">
        <v>-0.39383849070873111</v>
      </c>
      <c r="H813">
        <v>4.0066652218229137E-2</v>
      </c>
      <c r="I813">
        <v>-1.4157421901472844</v>
      </c>
      <c r="J813">
        <v>-1.2823420547647402</v>
      </c>
      <c r="K813">
        <v>-0.33241803976125084</v>
      </c>
      <c r="L813">
        <v>-2.3279426386579871</v>
      </c>
      <c r="M813">
        <v>-0.37546669773291796</v>
      </c>
      <c r="N813">
        <v>1.3163185030862223</v>
      </c>
      <c r="O813">
        <v>0.18996161088580266</v>
      </c>
      <c r="P813">
        <v>0.19297203834867105</v>
      </c>
      <c r="R813" s="33">
        <v>3.016138124752854E-2</v>
      </c>
      <c r="S813" s="33">
        <v>0.92233462721218107</v>
      </c>
      <c r="T813" s="33">
        <v>0.67807955512687546</v>
      </c>
      <c r="U813" s="33">
        <v>0.48308301739538229</v>
      </c>
      <c r="V813" s="33">
        <v>0.1762733641901395</v>
      </c>
      <c r="W813" s="33">
        <v>0.62643194367477295</v>
      </c>
      <c r="X813" s="33">
        <v>0.44167734190899754</v>
      </c>
      <c r="Y813" s="33">
        <v>0.2710854645218167</v>
      </c>
      <c r="Z813" s="33">
        <v>0.13340221817297965</v>
      </c>
      <c r="AA813" s="33">
        <v>9.108083326885516E-2</v>
      </c>
      <c r="AC813" s="36">
        <f t="shared" si="158"/>
        <v>1.2388309191715789E-3</v>
      </c>
      <c r="AD813" s="36">
        <f t="shared" si="159"/>
        <v>0.98989859282881765</v>
      </c>
      <c r="AE813" s="36">
        <f t="shared" si="160"/>
        <v>0.7817193358686636</v>
      </c>
      <c r="AF813" s="36">
        <f t="shared" si="161"/>
        <v>0.47141008793601247</v>
      </c>
      <c r="AG813" s="36">
        <f t="shared" si="162"/>
        <v>6.1200167218944584E-2</v>
      </c>
      <c r="AH813" s="36">
        <f t="shared" si="163"/>
        <v>0.7067435836150755</v>
      </c>
      <c r="AI813" s="36">
        <f t="shared" si="164"/>
        <v>0.40207598570285341</v>
      </c>
      <c r="AJ813" s="36">
        <f t="shared" si="165"/>
        <v>0.15332349804731699</v>
      </c>
      <c r="AK813" s="36">
        <f t="shared" si="166"/>
        <v>3.330999771887086E-2</v>
      </c>
      <c r="AL813" s="36">
        <f t="shared" si="167"/>
        <v>1.4369745011578013E-2</v>
      </c>
      <c r="AN813">
        <f>SQRT(Correlation)*$F813 + SQRT('CDO Param'!C$17 - Correlation)*HLOOKUP('CDO Param'!C$12,$C$4:$E$1004,$A813,FALSE) + SQRT(1-Correlation)*G813</f>
        <v>-1.0594902569360378</v>
      </c>
      <c r="AO813">
        <f>SQRT(Correlation)*$F813 + SQRT('CDO Param'!D$17 - Correlation)*HLOOKUP('CDO Param'!D$12,$C$4:$E$1004,$A813,FALSE) + SQRT(1-Correlation)*H813</f>
        <v>-0.64785169490300965</v>
      </c>
      <c r="AP813">
        <f>SQRT(Correlation)*$F813 + SQRT('CDO Param'!E$17 - Correlation)*HLOOKUP('CDO Param'!E$12,$C$4:$E$1004,$A813,FALSE) + SQRT(1-Correlation)*I813</f>
        <v>-1.8960777734122194</v>
      </c>
      <c r="AQ813">
        <f>SQRT(Correlation)*$F813 + SQRT('CDO Param'!F$17 - Correlation)*HLOOKUP('CDO Param'!F$12,$C$4:$E$1004,$A813,FALSE) + SQRT(1-Correlation)*J813</f>
        <v>-1.7190272625159126</v>
      </c>
      <c r="AR813">
        <f>SQRT(Correlation)*$F813 + SQRT('CDO Param'!G$17 - Correlation)*HLOOKUP('CDO Param'!G$12,$C$4:$E$1004,$A813,FALSE) + SQRT(1-Correlation)*K813</f>
        <v>-0.81785021506501665</v>
      </c>
      <c r="AS813">
        <f>SQRT(Correlation)*$F813 + SQRT('CDO Param'!H$17 - Correlation)*HLOOKUP('CDO Param'!H$12,$C$4:$E$1004,$A813,FALSE) + SQRT(1-Correlation)*L813</f>
        <v>-2.8943425587857172</v>
      </c>
      <c r="AT813">
        <f>SQRT(Correlation)*$F813 + SQRT('CDO Param'!I$17 - Correlation)*HLOOKUP('CDO Param'!I$12,$C$4:$E$1004,$A813,FALSE) + SQRT(1-Correlation)*M813</f>
        <v>-0.85868975788622637</v>
      </c>
      <c r="AU813">
        <f>SQRT(Correlation)*$F813 + SQRT('CDO Param'!J$17 - Correlation)*HLOOKUP('CDO Param'!J$12,$C$4:$E$1004,$A813,FALSE) + SQRT(1-Correlation)*N813</f>
        <v>0.69578257551871681</v>
      </c>
      <c r="AV813">
        <f>SQRT(Correlation)*$F813 + SQRT('CDO Param'!K$17 - Correlation)*HLOOKUP('CDO Param'!K$12,$C$4:$E$1004,$A813,FALSE) + SQRT(1-Correlation)*O813</f>
        <v>-0.37277339575590429</v>
      </c>
      <c r="AW813">
        <f>SQRT(Correlation)*$F813 + SQRT('CDO Param'!L$17 - Correlation)*HLOOKUP('CDO Param'!L$12,$C$4:$E$1004,$A813,FALSE) + SQRT(1-Correlation)*P813</f>
        <v>-0.36991745350188843</v>
      </c>
      <c r="AY813" s="3">
        <f>IF(AN813&lt;'CDO Param'!C$13,1,0)</f>
        <v>0</v>
      </c>
      <c r="AZ813" s="3">
        <f>IF(AO813&lt;'CDO Param'!D$13,1,0)</f>
        <v>0</v>
      </c>
      <c r="BA813" s="3">
        <f>IF(AP813&lt;'CDO Param'!E$13,1,0)</f>
        <v>1</v>
      </c>
      <c r="BB813" s="3">
        <f>IF(AQ813&lt;'CDO Param'!F$13,1,0)</f>
        <v>1</v>
      </c>
      <c r="BC813" s="3">
        <f>IF(AR813&lt;'CDO Param'!G$13,1,0)</f>
        <v>1</v>
      </c>
      <c r="BD813" s="3">
        <f>IF(AS813&lt;'CDO Param'!H$13,1,0)</f>
        <v>0</v>
      </c>
      <c r="BE813" s="3">
        <f>IF(AT813&lt;'CDO Param'!I$13,1,0)</f>
        <v>0</v>
      </c>
      <c r="BF813" s="3">
        <f>IF(AU813&lt;'CDO Param'!J$13,1,0)</f>
        <v>0</v>
      </c>
      <c r="BG813" s="3">
        <f>IF(AV813&lt;'CDO Param'!K$13,1,0)</f>
        <v>0</v>
      </c>
      <c r="BH813" s="3">
        <f>IF(AW813&lt;'CDO Param'!L$13,1,0)</f>
        <v>0</v>
      </c>
      <c r="BJ813" s="37">
        <f>AY813*'CDO Param'!C$6*AC813</f>
        <v>0</v>
      </c>
      <c r="BK813" s="37">
        <f>AZ813*'CDO Param'!D$6*AD813</f>
        <v>0</v>
      </c>
      <c r="BL813" s="37">
        <f>BA813*'CDO Param'!E$6*AE813</f>
        <v>7817.1933586866362</v>
      </c>
      <c r="BM813" s="37">
        <f>BB813*'CDO Param'!F$6*AF813</f>
        <v>4714.100879360125</v>
      </c>
      <c r="BN813" s="37">
        <f>BC813*'CDO Param'!G$6*AG813</f>
        <v>612.0016721894458</v>
      </c>
      <c r="BO813" s="37">
        <f>BD813*'CDO Param'!H$6*AH813</f>
        <v>0</v>
      </c>
      <c r="BP813" s="37">
        <f>BE813*'CDO Param'!I$6*AI813</f>
        <v>0</v>
      </c>
      <c r="BQ813" s="37">
        <f>BF813*'CDO Param'!J$6*AJ813</f>
        <v>0</v>
      </c>
      <c r="BR813" s="37">
        <f>BG813*'CDO Param'!K$6*AK813</f>
        <v>0</v>
      </c>
      <c r="BS813" s="37">
        <f>BH813*'CDO Param'!L$6*AL813</f>
        <v>0</v>
      </c>
      <c r="BU813" s="38">
        <f t="shared" si="168"/>
        <v>13143.295910236207</v>
      </c>
      <c r="CE813" s="5">
        <f>BU813/'CDO Param'!$M$6</f>
        <v>0.13690933239829384</v>
      </c>
      <c r="CF813" s="5">
        <f t="shared" si="169"/>
        <v>0.02</v>
      </c>
      <c r="CG813" s="5">
        <f t="shared" si="170"/>
        <v>1</v>
      </c>
    </row>
    <row r="814" spans="1:85" x14ac:dyDescent="0.2">
      <c r="A814" s="3">
        <v>811</v>
      </c>
      <c r="B814" s="3">
        <v>810</v>
      </c>
      <c r="C814">
        <v>-0.26079305825987831</v>
      </c>
      <c r="D814">
        <v>1.9595972844399512</v>
      </c>
      <c r="E814">
        <v>-8.2596898209885694E-2</v>
      </c>
      <c r="F814">
        <v>4.3200998334214091E-3</v>
      </c>
      <c r="G814">
        <v>-7.2225248004542664E-2</v>
      </c>
      <c r="H814">
        <v>0.3914385615644278</v>
      </c>
      <c r="I814">
        <v>0.22754761630494613</v>
      </c>
      <c r="J814">
        <v>-1.0597818800306413</v>
      </c>
      <c r="K814">
        <v>0.40729219108470716</v>
      </c>
      <c r="L814">
        <v>0.65807626015157439</v>
      </c>
      <c r="M814">
        <v>-1.268656433239812</v>
      </c>
      <c r="N814">
        <v>-1.6160038285306655</v>
      </c>
      <c r="O814">
        <v>0.1379976311000064</v>
      </c>
      <c r="P814">
        <v>1.0452458809595555</v>
      </c>
      <c r="R814" s="33">
        <v>0.79556474964859181</v>
      </c>
      <c r="S814" s="33">
        <v>5.6747343883266368E-2</v>
      </c>
      <c r="T814" s="33">
        <v>0.75260864605782951</v>
      </c>
      <c r="U814" s="33">
        <v>9.3514293941442991E-2</v>
      </c>
      <c r="V814" s="33">
        <v>0.69473827383235953</v>
      </c>
      <c r="W814" s="33">
        <v>0.46616830046575902</v>
      </c>
      <c r="X814" s="33">
        <v>0.89062592801201435</v>
      </c>
      <c r="Y814" s="33">
        <v>0.7499720979248975</v>
      </c>
      <c r="Z814" s="33">
        <v>0.78104982375216192</v>
      </c>
      <c r="AA814" s="33">
        <v>0.10438780258614001</v>
      </c>
      <c r="AC814" s="36">
        <f t="shared" si="158"/>
        <v>0.91571090702109759</v>
      </c>
      <c r="AD814" s="36">
        <f t="shared" si="159"/>
        <v>5.0393191266009333E-3</v>
      </c>
      <c r="AE814" s="36">
        <f t="shared" si="160"/>
        <v>0.8734474534780563</v>
      </c>
      <c r="AF814" s="36">
        <f t="shared" si="161"/>
        <v>1.5231831773039165E-2</v>
      </c>
      <c r="AG814" s="36">
        <f t="shared" si="162"/>
        <v>0.80406746622756131</v>
      </c>
      <c r="AH814" s="36">
        <f t="shared" si="163"/>
        <v>0.44292684492682077</v>
      </c>
      <c r="AI814" s="36">
        <f t="shared" si="164"/>
        <v>0.97847746768453281</v>
      </c>
      <c r="AJ814" s="36">
        <f t="shared" si="165"/>
        <v>0.87058634168294413</v>
      </c>
      <c r="AK814" s="36">
        <f t="shared" si="166"/>
        <v>0.9023640116621956</v>
      </c>
      <c r="AL814" s="36">
        <f t="shared" si="167"/>
        <v>1.9418374857914807E-2</v>
      </c>
      <c r="AN814">
        <f>SQRT(Correlation)*$F814 + SQRT('CDO Param'!C$17 - Correlation)*HLOOKUP('CDO Param'!C$12,$C$4:$E$1004,$A814,FALSE) + SQRT(1-Correlation)*G814</f>
        <v>0.2099761546842733</v>
      </c>
      <c r="AO814">
        <f>SQRT(Correlation)*$F814 + SQRT('CDO Param'!D$17 - Correlation)*HLOOKUP('CDO Param'!D$12,$C$4:$E$1004,$A814,FALSE) + SQRT(1-Correlation)*H814</f>
        <v>0.64984626673282953</v>
      </c>
      <c r="AP814">
        <f>SQRT(Correlation)*$F814 + SQRT('CDO Param'!E$17 - Correlation)*HLOOKUP('CDO Param'!E$12,$C$4:$E$1004,$A814,FALSE) + SQRT(1-Correlation)*I814</f>
        <v>0.14823740103824001</v>
      </c>
      <c r="AQ814">
        <f>SQRT(Correlation)*$F814 + SQRT('CDO Param'!F$17 - Correlation)*HLOOKUP('CDO Param'!F$12,$C$4:$E$1004,$A814,FALSE) + SQRT(1-Correlation)*J814</f>
        <v>-1.0225004615551436</v>
      </c>
      <c r="AR814">
        <f>SQRT(Correlation)*$F814 + SQRT('CDO Param'!G$17 - Correlation)*HLOOKUP('CDO Param'!G$12,$C$4:$E$1004,$A814,FALSE) + SQRT(1-Correlation)*K814</f>
        <v>0.3692882067149591</v>
      </c>
      <c r="AS814">
        <f>SQRT(Correlation)*$F814 + SQRT('CDO Param'!H$17 - Correlation)*HLOOKUP('CDO Param'!H$12,$C$4:$E$1004,$A814,FALSE) + SQRT(1-Correlation)*L814</f>
        <v>0.90280099801308267</v>
      </c>
      <c r="AT814">
        <f>SQRT(Correlation)*$F814 + SQRT('CDO Param'!I$17 - Correlation)*HLOOKUP('CDO Param'!I$12,$C$4:$E$1004,$A814,FALSE) + SQRT(1-Correlation)*M814</f>
        <v>-1.2206562615724472</v>
      </c>
      <c r="AU814">
        <f>SQRT(Correlation)*$F814 + SQRT('CDO Param'!J$17 - Correlation)*HLOOKUP('CDO Param'!J$12,$C$4:$E$1004,$A814,FALSE) + SQRT(1-Correlation)*N814</f>
        <v>-1.6007090637741976</v>
      </c>
      <c r="AV814">
        <f>SQRT(Correlation)*$F814 + SQRT('CDO Param'!K$17 - Correlation)*HLOOKUP('CDO Param'!K$12,$C$4:$E$1004,$A814,FALSE) + SQRT(1-Correlation)*O814</f>
        <v>6.3282825733643078E-2</v>
      </c>
      <c r="AW814">
        <f>SQRT(Correlation)*$F814 + SQRT('CDO Param'!L$17 - Correlation)*HLOOKUP('CDO Param'!L$12,$C$4:$E$1004,$A814,FALSE) + SQRT(1-Correlation)*P814</f>
        <v>0.92397408756095667</v>
      </c>
      <c r="AY814" s="3">
        <f>IF(AN814&lt;'CDO Param'!C$13,1,0)</f>
        <v>0</v>
      </c>
      <c r="AZ814" s="3">
        <f>IF(AO814&lt;'CDO Param'!D$13,1,0)</f>
        <v>0</v>
      </c>
      <c r="BA814" s="3">
        <f>IF(AP814&lt;'CDO Param'!E$13,1,0)</f>
        <v>0</v>
      </c>
      <c r="BB814" s="3">
        <f>IF(AQ814&lt;'CDO Param'!F$13,1,0)</f>
        <v>0</v>
      </c>
      <c r="BC814" s="3">
        <f>IF(AR814&lt;'CDO Param'!G$13,1,0)</f>
        <v>0</v>
      </c>
      <c r="BD814" s="3">
        <f>IF(AS814&lt;'CDO Param'!H$13,1,0)</f>
        <v>0</v>
      </c>
      <c r="BE814" s="3">
        <f>IF(AT814&lt;'CDO Param'!I$13,1,0)</f>
        <v>0</v>
      </c>
      <c r="BF814" s="3">
        <f>IF(AU814&lt;'CDO Param'!J$13,1,0)</f>
        <v>0</v>
      </c>
      <c r="BG814" s="3">
        <f>IF(AV814&lt;'CDO Param'!K$13,1,0)</f>
        <v>0</v>
      </c>
      <c r="BH814" s="3">
        <f>IF(AW814&lt;'CDO Param'!L$13,1,0)</f>
        <v>0</v>
      </c>
      <c r="BJ814" s="37">
        <f>AY814*'CDO Param'!C$6*AC814</f>
        <v>0</v>
      </c>
      <c r="BK814" s="37">
        <f>AZ814*'CDO Param'!D$6*AD814</f>
        <v>0</v>
      </c>
      <c r="BL814" s="37">
        <f>BA814*'CDO Param'!E$6*AE814</f>
        <v>0</v>
      </c>
      <c r="BM814" s="37">
        <f>BB814*'CDO Param'!F$6*AF814</f>
        <v>0</v>
      </c>
      <c r="BN814" s="37">
        <f>BC814*'CDO Param'!G$6*AG814</f>
        <v>0</v>
      </c>
      <c r="BO814" s="37">
        <f>BD814*'CDO Param'!H$6*AH814</f>
        <v>0</v>
      </c>
      <c r="BP814" s="37">
        <f>BE814*'CDO Param'!I$6*AI814</f>
        <v>0</v>
      </c>
      <c r="BQ814" s="37">
        <f>BF814*'CDO Param'!J$6*AJ814</f>
        <v>0</v>
      </c>
      <c r="BR814" s="37">
        <f>BG814*'CDO Param'!K$6*AK814</f>
        <v>0</v>
      </c>
      <c r="BS814" s="37">
        <f>BH814*'CDO Param'!L$6*AL814</f>
        <v>0</v>
      </c>
      <c r="BU814" s="38">
        <f t="shared" si="168"/>
        <v>0</v>
      </c>
      <c r="CE814" s="5">
        <f>BU814/'CDO Param'!$M$6</f>
        <v>0</v>
      </c>
      <c r="CF814" s="5">
        <f t="shared" si="169"/>
        <v>0</v>
      </c>
      <c r="CG814" s="5">
        <f t="shared" si="170"/>
        <v>0</v>
      </c>
    </row>
    <row r="815" spans="1:85" x14ac:dyDescent="0.2">
      <c r="A815" s="3">
        <v>812</v>
      </c>
      <c r="B815" s="3">
        <v>811</v>
      </c>
      <c r="C815">
        <v>-0.46048398871789686</v>
      </c>
      <c r="D815">
        <v>-0.49049504013964906</v>
      </c>
      <c r="E815">
        <v>1.8072205421049148</v>
      </c>
      <c r="F815">
        <v>0.46517243390553631</v>
      </c>
      <c r="G815">
        <v>0.17305637811659835</v>
      </c>
      <c r="H815">
        <v>-1.3694693734578323</v>
      </c>
      <c r="I815">
        <v>0.70638407123624347</v>
      </c>
      <c r="J815">
        <v>0.66704160417430103</v>
      </c>
      <c r="K815">
        <v>-0.33175638236571103</v>
      </c>
      <c r="L815">
        <v>-0.8037568477448076</v>
      </c>
      <c r="M815">
        <v>-0.27156033866049256</v>
      </c>
      <c r="N815">
        <v>0.9087534635909833</v>
      </c>
      <c r="O815">
        <v>-1.9326762412674725E-2</v>
      </c>
      <c r="P815">
        <v>1.4322085917228833</v>
      </c>
      <c r="R815" s="33">
        <v>0.44579806525530202</v>
      </c>
      <c r="S815" s="33">
        <v>0.52808274586130066</v>
      </c>
      <c r="T815" s="33">
        <v>0.48670969087942956</v>
      </c>
      <c r="U815" s="33">
        <v>0.12977461057238962</v>
      </c>
      <c r="V815" s="33">
        <v>0.12187989015219727</v>
      </c>
      <c r="W815" s="33">
        <v>0.43531378797968562</v>
      </c>
      <c r="X815" s="33">
        <v>0.31883457457592457</v>
      </c>
      <c r="Y815" s="33">
        <v>0.65269489756445165</v>
      </c>
      <c r="Z815" s="33">
        <v>0.84314336573851456</v>
      </c>
      <c r="AA815" s="33">
        <v>0.71054796721346114</v>
      </c>
      <c r="AC815" s="36">
        <f t="shared" si="158"/>
        <v>0.40890612460440157</v>
      </c>
      <c r="AD815" s="36">
        <f t="shared" si="159"/>
        <v>0.54741020683934127</v>
      </c>
      <c r="AE815" s="36">
        <f t="shared" si="160"/>
        <v>0.47753405070537552</v>
      </c>
      <c r="AF815" s="36">
        <f t="shared" si="161"/>
        <v>3.1354320266234657E-2</v>
      </c>
      <c r="AG815" s="36">
        <f t="shared" si="162"/>
        <v>2.7315243454780407E-2</v>
      </c>
      <c r="AH815" s="36">
        <f t="shared" si="163"/>
        <v>0.39156978489428179</v>
      </c>
      <c r="AI815" s="36">
        <f t="shared" si="164"/>
        <v>0.21406739884398368</v>
      </c>
      <c r="AJ815" s="36">
        <f t="shared" si="165"/>
        <v>0.745869303949384</v>
      </c>
      <c r="AK815" s="36">
        <f t="shared" si="166"/>
        <v>0.95252348861586844</v>
      </c>
      <c r="AL815" s="36">
        <f t="shared" si="167"/>
        <v>0.82434040300314182</v>
      </c>
      <c r="AN815">
        <f>SQRT(Correlation)*$F815 + SQRT('CDO Param'!C$17 - Correlation)*HLOOKUP('CDO Param'!C$12,$C$4:$E$1004,$A815,FALSE) + SQRT(1-Correlation)*G815</f>
        <v>0.2419096613226715</v>
      </c>
      <c r="AO815">
        <f>SQRT(Correlation)*$F815 + SQRT('CDO Param'!D$17 - Correlation)*HLOOKUP('CDO Param'!D$12,$C$4:$E$1004,$A815,FALSE) + SQRT(1-Correlation)*H815</f>
        <v>-1.2214587560088068</v>
      </c>
      <c r="AP815">
        <f>SQRT(Correlation)*$F815 + SQRT('CDO Param'!E$17 - Correlation)*HLOOKUP('CDO Param'!E$12,$C$4:$E$1004,$A815,FALSE) + SQRT(1-Correlation)*I815</f>
        <v>0.69540259828984863</v>
      </c>
      <c r="AQ815">
        <f>SQRT(Correlation)*$F815 + SQRT('CDO Param'!F$17 - Correlation)*HLOOKUP('CDO Param'!F$12,$C$4:$E$1004,$A815,FALSE) + SQRT(1-Correlation)*J815</f>
        <v>1.1840184668196052</v>
      </c>
      <c r="AR815">
        <f>SQRT(Correlation)*$F815 + SQRT('CDO Param'!G$17 - Correlation)*HLOOKUP('CDO Param'!G$12,$C$4:$E$1004,$A815,FALSE) + SQRT(1-Correlation)*K815</f>
        <v>0.23647549886261382</v>
      </c>
      <c r="AS815">
        <f>SQRT(Correlation)*$F815 + SQRT('CDO Param'!H$17 - Correlation)*HLOOKUP('CDO Param'!H$12,$C$4:$E$1004,$A815,FALSE) + SQRT(1-Correlation)*L815</f>
        <v>-0.68477673136688844</v>
      </c>
      <c r="AT815">
        <f>SQRT(Correlation)*$F815 + SQRT('CDO Param'!I$17 - Correlation)*HLOOKUP('CDO Param'!I$12,$C$4:$E$1004,$A815,FALSE) + SQRT(1-Correlation)*M815</f>
        <v>0.29358248013447336</v>
      </c>
      <c r="AU815">
        <f>SQRT(Correlation)*$F815 + SQRT('CDO Param'!J$17 - Correlation)*HLOOKUP('CDO Param'!J$12,$C$4:$E$1004,$A815,FALSE) + SQRT(1-Correlation)*N815</f>
        <v>0.88738706085342156</v>
      </c>
      <c r="AV815">
        <f>SQRT(Correlation)*$F815 + SQRT('CDO Param'!K$17 - Correlation)*HLOOKUP('CDO Param'!K$12,$C$4:$E$1004,$A815,FALSE) + SQRT(1-Correlation)*O815</f>
        <v>6.9328511928051853E-3</v>
      </c>
      <c r="AW815">
        <f>SQRT(Correlation)*$F815 + SQRT('CDO Param'!L$17 - Correlation)*HLOOKUP('CDO Param'!L$12,$C$4:$E$1004,$A815,FALSE) + SQRT(1-Correlation)*P815</f>
        <v>1.3839801981910467</v>
      </c>
      <c r="AY815" s="3">
        <f>IF(AN815&lt;'CDO Param'!C$13,1,0)</f>
        <v>0</v>
      </c>
      <c r="AZ815" s="3">
        <f>IF(AO815&lt;'CDO Param'!D$13,1,0)</f>
        <v>0</v>
      </c>
      <c r="BA815" s="3">
        <f>IF(AP815&lt;'CDO Param'!E$13,1,0)</f>
        <v>0</v>
      </c>
      <c r="BB815" s="3">
        <f>IF(AQ815&lt;'CDO Param'!F$13,1,0)</f>
        <v>0</v>
      </c>
      <c r="BC815" s="3">
        <f>IF(AR815&lt;'CDO Param'!G$13,1,0)</f>
        <v>0</v>
      </c>
      <c r="BD815" s="3">
        <f>IF(AS815&lt;'CDO Param'!H$13,1,0)</f>
        <v>0</v>
      </c>
      <c r="BE815" s="3">
        <f>IF(AT815&lt;'CDO Param'!I$13,1,0)</f>
        <v>0</v>
      </c>
      <c r="BF815" s="3">
        <f>IF(AU815&lt;'CDO Param'!J$13,1,0)</f>
        <v>0</v>
      </c>
      <c r="BG815" s="3">
        <f>IF(AV815&lt;'CDO Param'!K$13,1,0)</f>
        <v>0</v>
      </c>
      <c r="BH815" s="3">
        <f>IF(AW815&lt;'CDO Param'!L$13,1,0)</f>
        <v>0</v>
      </c>
      <c r="BJ815" s="37">
        <f>AY815*'CDO Param'!C$6*AC815</f>
        <v>0</v>
      </c>
      <c r="BK815" s="37">
        <f>AZ815*'CDO Param'!D$6*AD815</f>
        <v>0</v>
      </c>
      <c r="BL815" s="37">
        <f>BA815*'CDO Param'!E$6*AE815</f>
        <v>0</v>
      </c>
      <c r="BM815" s="37">
        <f>BB815*'CDO Param'!F$6*AF815</f>
        <v>0</v>
      </c>
      <c r="BN815" s="37">
        <f>BC815*'CDO Param'!G$6*AG815</f>
        <v>0</v>
      </c>
      <c r="BO815" s="37">
        <f>BD815*'CDO Param'!H$6*AH815</f>
        <v>0</v>
      </c>
      <c r="BP815" s="37">
        <f>BE815*'CDO Param'!I$6*AI815</f>
        <v>0</v>
      </c>
      <c r="BQ815" s="37">
        <f>BF815*'CDO Param'!J$6*AJ815</f>
        <v>0</v>
      </c>
      <c r="BR815" s="37">
        <f>BG815*'CDO Param'!K$6*AK815</f>
        <v>0</v>
      </c>
      <c r="BS815" s="37">
        <f>BH815*'CDO Param'!L$6*AL815</f>
        <v>0</v>
      </c>
      <c r="BU815" s="38">
        <f t="shared" si="168"/>
        <v>0</v>
      </c>
      <c r="CE815" s="5">
        <f>BU815/'CDO Param'!$M$6</f>
        <v>0</v>
      </c>
      <c r="CF815" s="5">
        <f t="shared" si="169"/>
        <v>0</v>
      </c>
      <c r="CG815" s="5">
        <f t="shared" si="170"/>
        <v>0</v>
      </c>
    </row>
    <row r="816" spans="1:85" x14ac:dyDescent="0.2">
      <c r="A816" s="3">
        <v>813</v>
      </c>
      <c r="B816" s="3">
        <v>812</v>
      </c>
      <c r="C816">
        <v>1.7431557353120297</v>
      </c>
      <c r="D816">
        <v>0.36496430766419508</v>
      </c>
      <c r="E816">
        <v>-0.43458157961140387</v>
      </c>
      <c r="F816">
        <v>0.66358325057080947</v>
      </c>
      <c r="G816">
        <v>0.79555775300832465</v>
      </c>
      <c r="H816">
        <v>0.46042032408877276</v>
      </c>
      <c r="I816">
        <v>1.5267642083927058</v>
      </c>
      <c r="J816">
        <v>-0.61821538110962138</v>
      </c>
      <c r="K816">
        <v>1.3736666915065143</v>
      </c>
      <c r="L816">
        <v>-0.75459411164047197</v>
      </c>
      <c r="M816">
        <v>0.57448346524324734</v>
      </c>
      <c r="N816">
        <v>0.35610355553217232</v>
      </c>
      <c r="O816">
        <v>0.42162810132140294</v>
      </c>
      <c r="P816">
        <v>1.6964349924819544</v>
      </c>
      <c r="R816" s="33">
        <v>0.17968495664172104</v>
      </c>
      <c r="S816" s="33">
        <v>0.96506627740574358</v>
      </c>
      <c r="T816" s="33">
        <v>0.86892435833296011</v>
      </c>
      <c r="U816" s="33">
        <v>1.1690502060433152E-2</v>
      </c>
      <c r="V816" s="33">
        <v>0.48226812969998833</v>
      </c>
      <c r="W816" s="33">
        <v>0.48045586770421633</v>
      </c>
      <c r="X816" s="33">
        <v>2.1768504763845588E-2</v>
      </c>
      <c r="Y816" s="33">
        <v>0.8632595659528205</v>
      </c>
      <c r="Z816" s="33">
        <v>0.80352496905416482</v>
      </c>
      <c r="AA816" s="33">
        <v>0.84415489334806559</v>
      </c>
      <c r="AC816" s="36">
        <f t="shared" si="158"/>
        <v>6.3797509953971043E-2</v>
      </c>
      <c r="AD816" s="36">
        <f t="shared" si="159"/>
        <v>0.99828329025053586</v>
      </c>
      <c r="AE816" s="36">
        <f t="shared" si="160"/>
        <v>0.9679515154351167</v>
      </c>
      <c r="AF816" s="36">
        <f t="shared" si="161"/>
        <v>1.508288954218698E-4</v>
      </c>
      <c r="AG816" s="36">
        <f t="shared" si="162"/>
        <v>0.4700346919002435</v>
      </c>
      <c r="AH816" s="36">
        <f t="shared" si="163"/>
        <v>0.46697680652554413</v>
      </c>
      <c r="AI816" s="36">
        <f t="shared" si="164"/>
        <v>6.0034422709019652E-4</v>
      </c>
      <c r="AJ816" s="36">
        <f t="shared" si="165"/>
        <v>0.96483472220476085</v>
      </c>
      <c r="AK816" s="36">
        <f t="shared" si="166"/>
        <v>0.92261573321922585</v>
      </c>
      <c r="AL816" s="36">
        <f t="shared" si="167"/>
        <v>0.95318892548442236</v>
      </c>
      <c r="AN816">
        <f>SQRT(Correlation)*$F816 + SQRT('CDO Param'!C$17 - Correlation)*HLOOKUP('CDO Param'!C$12,$C$4:$E$1004,$A816,FALSE) + SQRT(1-Correlation)*G816</f>
        <v>1.0161895491758732</v>
      </c>
      <c r="AO816">
        <f>SQRT(Correlation)*$F816 + SQRT('CDO Param'!D$17 - Correlation)*HLOOKUP('CDO Param'!D$12,$C$4:$E$1004,$A816,FALSE) + SQRT(1-Correlation)*H816</f>
        <v>0.69825026780830313</v>
      </c>
      <c r="AP816">
        <f>SQRT(Correlation)*$F816 + SQRT('CDO Param'!E$17 - Correlation)*HLOOKUP('CDO Param'!E$12,$C$4:$E$1004,$A816,FALSE) + SQRT(1-Correlation)*I816</f>
        <v>2.1194548106668289</v>
      </c>
      <c r="AQ816">
        <f>SQRT(Correlation)*$F816 + SQRT('CDO Param'!F$17 - Correlation)*HLOOKUP('CDO Param'!F$12,$C$4:$E$1004,$A816,FALSE) + SQRT(1-Correlation)*J816</f>
        <v>-0.47382255314046579</v>
      </c>
      <c r="AR816">
        <f>SQRT(Correlation)*$F816 + SQRT('CDO Param'!G$17 - Correlation)*HLOOKUP('CDO Param'!G$12,$C$4:$E$1004,$A816,FALSE) + SQRT(1-Correlation)*K816</f>
        <v>1.4158427008367027</v>
      </c>
      <c r="AS816">
        <f>SQRT(Correlation)*$F816 + SQRT('CDO Param'!H$17 - Correlation)*HLOOKUP('CDO Param'!H$12,$C$4:$E$1004,$A816,FALSE) + SQRT(1-Correlation)*L816</f>
        <v>-0.45441363425830072</v>
      </c>
      <c r="AT816">
        <f>SQRT(Correlation)*$F816 + SQRT('CDO Param'!I$17 - Correlation)*HLOOKUP('CDO Param'!I$12,$C$4:$E$1004,$A816,FALSE) + SQRT(1-Correlation)*M816</f>
        <v>0.65767092199861676</v>
      </c>
      <c r="AU816">
        <f>SQRT(Correlation)*$F816 + SQRT('CDO Param'!J$17 - Correlation)*HLOOKUP('CDO Param'!J$12,$C$4:$E$1004,$A816,FALSE) + SQRT(1-Correlation)*N816</f>
        <v>1.0088686016131305</v>
      </c>
      <c r="AV816">
        <f>SQRT(Correlation)*$F816 + SQRT('CDO Param'!K$17 - Correlation)*HLOOKUP('CDO Param'!K$12,$C$4:$E$1004,$A816,FALSE) + SQRT(1-Correlation)*O816</f>
        <v>1.0710306438157198</v>
      </c>
      <c r="AW816">
        <f>SQRT(Correlation)*$F816 + SQRT('CDO Param'!L$17 - Correlation)*HLOOKUP('CDO Param'!L$12,$C$4:$E$1004,$A816,FALSE) + SQRT(1-Correlation)*P816</f>
        <v>2.2804186496994339</v>
      </c>
      <c r="AY816" s="3">
        <f>IF(AN816&lt;'CDO Param'!C$13,1,0)</f>
        <v>0</v>
      </c>
      <c r="AZ816" s="3">
        <f>IF(AO816&lt;'CDO Param'!D$13,1,0)</f>
        <v>0</v>
      </c>
      <c r="BA816" s="3">
        <f>IF(AP816&lt;'CDO Param'!E$13,1,0)</f>
        <v>0</v>
      </c>
      <c r="BB816" s="3">
        <f>IF(AQ816&lt;'CDO Param'!F$13,1,0)</f>
        <v>0</v>
      </c>
      <c r="BC816" s="3">
        <f>IF(AR816&lt;'CDO Param'!G$13,1,0)</f>
        <v>0</v>
      </c>
      <c r="BD816" s="3">
        <f>IF(AS816&lt;'CDO Param'!H$13,1,0)</f>
        <v>0</v>
      </c>
      <c r="BE816" s="3">
        <f>IF(AT816&lt;'CDO Param'!I$13,1,0)</f>
        <v>0</v>
      </c>
      <c r="BF816" s="3">
        <f>IF(AU816&lt;'CDO Param'!J$13,1,0)</f>
        <v>0</v>
      </c>
      <c r="BG816" s="3">
        <f>IF(AV816&lt;'CDO Param'!K$13,1,0)</f>
        <v>0</v>
      </c>
      <c r="BH816" s="3">
        <f>IF(AW816&lt;'CDO Param'!L$13,1,0)</f>
        <v>0</v>
      </c>
      <c r="BJ816" s="37">
        <f>AY816*'CDO Param'!C$6*AC816</f>
        <v>0</v>
      </c>
      <c r="BK816" s="37">
        <f>AZ816*'CDO Param'!D$6*AD816</f>
        <v>0</v>
      </c>
      <c r="BL816" s="37">
        <f>BA816*'CDO Param'!E$6*AE816</f>
        <v>0</v>
      </c>
      <c r="BM816" s="37">
        <f>BB816*'CDO Param'!F$6*AF816</f>
        <v>0</v>
      </c>
      <c r="BN816" s="37">
        <f>BC816*'CDO Param'!G$6*AG816</f>
        <v>0</v>
      </c>
      <c r="BO816" s="37">
        <f>BD816*'CDO Param'!H$6*AH816</f>
        <v>0</v>
      </c>
      <c r="BP816" s="37">
        <f>BE816*'CDO Param'!I$6*AI816</f>
        <v>0</v>
      </c>
      <c r="BQ816" s="37">
        <f>BF816*'CDO Param'!J$6*AJ816</f>
        <v>0</v>
      </c>
      <c r="BR816" s="37">
        <f>BG816*'CDO Param'!K$6*AK816</f>
        <v>0</v>
      </c>
      <c r="BS816" s="37">
        <f>BH816*'CDO Param'!L$6*AL816</f>
        <v>0</v>
      </c>
      <c r="BU816" s="38">
        <f t="shared" si="168"/>
        <v>0</v>
      </c>
      <c r="CE816" s="5">
        <f>BU816/'CDO Param'!$M$6</f>
        <v>0</v>
      </c>
      <c r="CF816" s="5">
        <f t="shared" si="169"/>
        <v>0</v>
      </c>
      <c r="CG816" s="5">
        <f t="shared" si="170"/>
        <v>0</v>
      </c>
    </row>
    <row r="817" spans="1:85" x14ac:dyDescent="0.2">
      <c r="A817" s="3">
        <v>814</v>
      </c>
      <c r="B817" s="3">
        <v>813</v>
      </c>
      <c r="C817">
        <v>-0.43513637137948535</v>
      </c>
      <c r="D817">
        <v>0.83027543951175176</v>
      </c>
      <c r="E817">
        <v>1.7971524357562885</v>
      </c>
      <c r="F817">
        <v>-0.21969526642351411</v>
      </c>
      <c r="G817">
        <v>-0.81853158917510882</v>
      </c>
      <c r="H817">
        <v>-1.2832492757297587</v>
      </c>
      <c r="I817">
        <v>0.52485347623587586</v>
      </c>
      <c r="J817">
        <v>0.12479517863539513</v>
      </c>
      <c r="K817">
        <v>-1.3468252291204408</v>
      </c>
      <c r="L817">
        <v>-1.1011479728040285</v>
      </c>
      <c r="M817">
        <v>1.5655950846849009</v>
      </c>
      <c r="N817">
        <v>-1.5114346751943231</v>
      </c>
      <c r="O817">
        <v>-1.0397707228548825</v>
      </c>
      <c r="P817">
        <v>2.5586996343918145</v>
      </c>
      <c r="R817" s="33">
        <v>0.71129250093889074</v>
      </c>
      <c r="S817" s="33">
        <v>0.69306327993658523</v>
      </c>
      <c r="T817" s="33">
        <v>0.31454589418812928</v>
      </c>
      <c r="U817" s="33">
        <v>0.5728436198890412</v>
      </c>
      <c r="V817" s="33">
        <v>0.78271947511598439</v>
      </c>
      <c r="W817" s="33">
        <v>0.16621827435037972</v>
      </c>
      <c r="X817" s="33">
        <v>0.630537006831978</v>
      </c>
      <c r="Y817" s="33">
        <v>0.43547382505399818</v>
      </c>
      <c r="Z817" s="33">
        <v>8.5776825475402559E-3</v>
      </c>
      <c r="AA817" s="33">
        <v>0.1651105765090839</v>
      </c>
      <c r="AC817" s="36">
        <f t="shared" si="158"/>
        <v>0.82527171788944798</v>
      </c>
      <c r="AD817" s="36">
        <f t="shared" si="159"/>
        <v>0.80186516934171026</v>
      </c>
      <c r="AE817" s="36">
        <f t="shared" si="160"/>
        <v>0.20826666268900856</v>
      </c>
      <c r="AF817" s="36">
        <f t="shared" si="161"/>
        <v>0.62181693178324682</v>
      </c>
      <c r="AG817" s="36">
        <f t="shared" si="162"/>
        <v>0.90394859228478319</v>
      </c>
      <c r="AH817" s="36">
        <f t="shared" si="163"/>
        <v>5.3867981778636193E-2</v>
      </c>
      <c r="AI817" s="36">
        <f t="shared" si="164"/>
        <v>0.71298344008167081</v>
      </c>
      <c r="AJ817" s="36">
        <f t="shared" si="165"/>
        <v>0.3918333535450973</v>
      </c>
      <c r="AK817" s="36">
        <f t="shared" si="166"/>
        <v>7.5803597017459035E-5</v>
      </c>
      <c r="AL817" s="36">
        <f t="shared" si="167"/>
        <v>5.3089813135533924E-2</v>
      </c>
      <c r="AN817">
        <f>SQRT(Correlation)*$F817 + SQRT('CDO Param'!C$17 - Correlation)*HLOOKUP('CDO Param'!C$12,$C$4:$E$1004,$A817,FALSE) + SQRT(1-Correlation)*G817</f>
        <v>-0.72858231217647218</v>
      </c>
      <c r="AO817">
        <f>SQRT(Correlation)*$F817 + SQRT('CDO Param'!D$17 - Correlation)*HLOOKUP('CDO Param'!D$12,$C$4:$E$1004,$A817,FALSE) + SQRT(1-Correlation)*H817</f>
        <v>-1.1694522197195423</v>
      </c>
      <c r="AP817">
        <f>SQRT(Correlation)*$F817 + SQRT('CDO Param'!E$17 - Correlation)*HLOOKUP('CDO Param'!E$12,$C$4:$E$1004,$A817,FALSE) + SQRT(1-Correlation)*I817</f>
        <v>0.31331972101622951</v>
      </c>
      <c r="AQ817">
        <f>SQRT(Correlation)*$F817 + SQRT('CDO Param'!F$17 - Correlation)*HLOOKUP('CDO Param'!F$12,$C$4:$E$1004,$A817,FALSE) + SQRT(1-Correlation)*J817</f>
        <v>0.45077285957108615</v>
      </c>
      <c r="AR817">
        <f>SQRT(Correlation)*$F817 + SQRT('CDO Param'!G$17 - Correlation)*HLOOKUP('CDO Param'!G$12,$C$4:$E$1004,$A817,FALSE) + SQRT(1-Correlation)*K817</f>
        <v>-0.94532884233716208</v>
      </c>
      <c r="AS817">
        <f>SQRT(Correlation)*$F817 + SQRT('CDO Param'!H$17 - Correlation)*HLOOKUP('CDO Param'!H$12,$C$4:$E$1004,$A817,FALSE) + SQRT(1-Correlation)*L817</f>
        <v>-0.99669575508066499</v>
      </c>
      <c r="AT817">
        <f>SQRT(Correlation)*$F817 + SQRT('CDO Param'!I$17 - Correlation)*HLOOKUP('CDO Param'!I$12,$C$4:$E$1004,$A817,FALSE) + SQRT(1-Correlation)*M817</f>
        <v>1.8176356662730018</v>
      </c>
      <c r="AU817">
        <f>SQRT(Correlation)*$F817 + SQRT('CDO Param'!J$17 - Correlation)*HLOOKUP('CDO Param'!J$12,$C$4:$E$1004,$A817,FALSE) + SQRT(1-Correlation)*N817</f>
        <v>-1.6184728382637557</v>
      </c>
      <c r="AV817">
        <f>SQRT(Correlation)*$F817 + SQRT('CDO Param'!K$17 - Correlation)*HLOOKUP('CDO Param'!K$12,$C$4:$E$1004,$A817,FALSE) + SQRT(1-Correlation)*O817</f>
        <v>-1.1710131243868347</v>
      </c>
      <c r="AW817">
        <f>SQRT(Correlation)*$F817 + SQRT('CDO Param'!L$17 - Correlation)*HLOOKUP('CDO Param'!L$12,$C$4:$E$1004,$A817,FALSE) + SQRT(1-Correlation)*P817</f>
        <v>2.242795602062972</v>
      </c>
      <c r="AY817" s="3">
        <f>IF(AN817&lt;'CDO Param'!C$13,1,0)</f>
        <v>0</v>
      </c>
      <c r="AZ817" s="3">
        <f>IF(AO817&lt;'CDO Param'!D$13,1,0)</f>
        <v>0</v>
      </c>
      <c r="BA817" s="3">
        <f>IF(AP817&lt;'CDO Param'!E$13,1,0)</f>
        <v>0</v>
      </c>
      <c r="BB817" s="3">
        <f>IF(AQ817&lt;'CDO Param'!F$13,1,0)</f>
        <v>0</v>
      </c>
      <c r="BC817" s="3">
        <f>IF(AR817&lt;'CDO Param'!G$13,1,0)</f>
        <v>1</v>
      </c>
      <c r="BD817" s="3">
        <f>IF(AS817&lt;'CDO Param'!H$13,1,0)</f>
        <v>0</v>
      </c>
      <c r="BE817" s="3">
        <f>IF(AT817&lt;'CDO Param'!I$13,1,0)</f>
        <v>0</v>
      </c>
      <c r="BF817" s="3">
        <f>IF(AU817&lt;'CDO Param'!J$13,1,0)</f>
        <v>0</v>
      </c>
      <c r="BG817" s="3">
        <f>IF(AV817&lt;'CDO Param'!K$13,1,0)</f>
        <v>0</v>
      </c>
      <c r="BH817" s="3">
        <f>IF(AW817&lt;'CDO Param'!L$13,1,0)</f>
        <v>0</v>
      </c>
      <c r="BJ817" s="37">
        <f>AY817*'CDO Param'!C$6*AC817</f>
        <v>0</v>
      </c>
      <c r="BK817" s="37">
        <f>AZ817*'CDO Param'!D$6*AD817</f>
        <v>0</v>
      </c>
      <c r="BL817" s="37">
        <f>BA817*'CDO Param'!E$6*AE817</f>
        <v>0</v>
      </c>
      <c r="BM817" s="37">
        <f>BB817*'CDO Param'!F$6*AF817</f>
        <v>0</v>
      </c>
      <c r="BN817" s="37">
        <f>BC817*'CDO Param'!G$6*AG817</f>
        <v>9039.4859228478326</v>
      </c>
      <c r="BO817" s="37">
        <f>BD817*'CDO Param'!H$6*AH817</f>
        <v>0</v>
      </c>
      <c r="BP817" s="37">
        <f>BE817*'CDO Param'!I$6*AI817</f>
        <v>0</v>
      </c>
      <c r="BQ817" s="37">
        <f>BF817*'CDO Param'!J$6*AJ817</f>
        <v>0</v>
      </c>
      <c r="BR817" s="37">
        <f>BG817*'CDO Param'!K$6*AK817</f>
        <v>0</v>
      </c>
      <c r="BS817" s="37">
        <f>BH817*'CDO Param'!L$6*AL817</f>
        <v>0</v>
      </c>
      <c r="BU817" s="38">
        <f t="shared" si="168"/>
        <v>9039.4859228478326</v>
      </c>
      <c r="CE817" s="5">
        <f>BU817/'CDO Param'!$M$6</f>
        <v>9.4161311696331587E-2</v>
      </c>
      <c r="CF817" s="5">
        <f t="shared" si="169"/>
        <v>0.02</v>
      </c>
      <c r="CG817" s="5">
        <f t="shared" si="170"/>
        <v>1</v>
      </c>
    </row>
    <row r="818" spans="1:85" x14ac:dyDescent="0.2">
      <c r="A818" s="3">
        <v>815</v>
      </c>
      <c r="B818" s="3">
        <v>814</v>
      </c>
      <c r="C818">
        <v>0.55954728850338142</v>
      </c>
      <c r="D818">
        <v>-0.4466346581466496</v>
      </c>
      <c r="E818">
        <v>-9.880864126898814E-2</v>
      </c>
      <c r="F818">
        <v>-0.35149696486769244</v>
      </c>
      <c r="G818">
        <v>-0.39382712202495895</v>
      </c>
      <c r="H818">
        <v>0.21263645066937897</v>
      </c>
      <c r="I818">
        <v>0.15550199350400362</v>
      </c>
      <c r="J818">
        <v>1.7044294509105384</v>
      </c>
      <c r="K818">
        <v>1.8033915694104508</v>
      </c>
      <c r="L818">
        <v>0.27723103812604677</v>
      </c>
      <c r="M818">
        <v>0.84851535575580783</v>
      </c>
      <c r="N818">
        <v>1.6149670045706443</v>
      </c>
      <c r="O818">
        <v>0.15148316379054449</v>
      </c>
      <c r="P818">
        <v>-0.45659021452593151</v>
      </c>
      <c r="R818" s="33">
        <v>1.3459388172933547E-2</v>
      </c>
      <c r="S818" s="33">
        <v>0.21193702249412286</v>
      </c>
      <c r="T818" s="33">
        <v>2.5537058722943561E-2</v>
      </c>
      <c r="U818" s="33">
        <v>0.20134595651242229</v>
      </c>
      <c r="V818" s="33">
        <v>2.1491104281270459E-2</v>
      </c>
      <c r="W818" s="33">
        <v>0.20098965531261156</v>
      </c>
      <c r="X818" s="33">
        <v>3.3136839062504864E-2</v>
      </c>
      <c r="Y818" s="33">
        <v>0.93085412351919994</v>
      </c>
      <c r="Z818" s="33">
        <v>0.86525398719369151</v>
      </c>
      <c r="AA818" s="33">
        <v>0.32376276437368373</v>
      </c>
      <c r="AC818" s="36">
        <f t="shared" si="158"/>
        <v>2.0628040857518522E-4</v>
      </c>
      <c r="AD818" s="36">
        <f t="shared" si="159"/>
        <v>9.1065989340530784E-2</v>
      </c>
      <c r="AE818" s="36">
        <f t="shared" si="160"/>
        <v>8.5595740741016004E-4</v>
      </c>
      <c r="AF818" s="36">
        <f t="shared" si="161"/>
        <v>8.1574252417036766E-2</v>
      </c>
      <c r="AG818" s="36">
        <f t="shared" si="162"/>
        <v>5.8347954331249149E-4</v>
      </c>
      <c r="AH818" s="36">
        <f t="shared" si="163"/>
        <v>8.1264000312660081E-2</v>
      </c>
      <c r="AI818" s="36">
        <f t="shared" si="164"/>
        <v>1.5267370019743202E-3</v>
      </c>
      <c r="AJ818" s="36">
        <f t="shared" si="165"/>
        <v>0.99219044863571426</v>
      </c>
      <c r="AK818" s="36">
        <f t="shared" si="166"/>
        <v>0.96594957605072185</v>
      </c>
      <c r="AL818" s="36">
        <f t="shared" si="167"/>
        <v>0.22081157501869197</v>
      </c>
      <c r="AN818">
        <f>SQRT(Correlation)*$F818 + SQRT('CDO Param'!C$17 - Correlation)*HLOOKUP('CDO Param'!C$12,$C$4:$E$1004,$A818,FALSE) + SQRT(1-Correlation)*G818</f>
        <v>-0.54793399204387572</v>
      </c>
      <c r="AO818">
        <f>SQRT(Correlation)*$F818 + SQRT('CDO Param'!D$17 - Correlation)*HLOOKUP('CDO Param'!D$12,$C$4:$E$1004,$A818,FALSE) + SQRT(1-Correlation)*H818</f>
        <v>2.740787024728622E-2</v>
      </c>
      <c r="AP818">
        <f>SQRT(Correlation)*$F818 + SQRT('CDO Param'!E$17 - Correlation)*HLOOKUP('CDO Param'!E$12,$C$4:$E$1004,$A818,FALSE) + SQRT(1-Correlation)*I818</f>
        <v>0.18441134130504422</v>
      </c>
      <c r="AQ818">
        <f>SQRT(Correlation)*$F818 + SQRT('CDO Param'!F$17 - Correlation)*HLOOKUP('CDO Param'!F$12,$C$4:$E$1004,$A818,FALSE) + SQRT(1-Correlation)*J818</f>
        <v>1.4837163689582415</v>
      </c>
      <c r="AR818">
        <f>SQRT(Correlation)*$F818 + SQRT('CDO Param'!G$17 - Correlation)*HLOOKUP('CDO Param'!G$12,$C$4:$E$1004,$A818,FALSE) + SQRT(1-Correlation)*K818</f>
        <v>1.5776000779188042</v>
      </c>
      <c r="AS818">
        <f>SQRT(Correlation)*$F818 + SQRT('CDO Param'!H$17 - Correlation)*HLOOKUP('CDO Param'!H$12,$C$4:$E$1004,$A818,FALSE) + SQRT(1-Correlation)*L818</f>
        <v>8.868767651189019E-2</v>
      </c>
      <c r="AT818">
        <f>SQRT(Correlation)*$F818 + SQRT('CDO Param'!I$17 - Correlation)*HLOOKUP('CDO Param'!I$12,$C$4:$E$1004,$A818,FALSE) + SQRT(1-Correlation)*M818</f>
        <v>0.67172496231893053</v>
      </c>
      <c r="AU818">
        <f>SQRT(Correlation)*$F818 + SQRT('CDO Param'!J$17 - Correlation)*HLOOKUP('CDO Param'!J$12,$C$4:$E$1004,$A818,FALSE) + SQRT(1-Correlation)*N818</f>
        <v>1.5689814213930744</v>
      </c>
      <c r="AV818">
        <f>SQRT(Correlation)*$F818 + SQRT('CDO Param'!K$17 - Correlation)*HLOOKUP('CDO Param'!K$12,$C$4:$E$1004,$A818,FALSE) + SQRT(1-Correlation)*O818</f>
        <v>0.18059874467817644</v>
      </c>
      <c r="AW818">
        <f>SQRT(Correlation)*$F818 + SQRT('CDO Param'!L$17 - Correlation)*HLOOKUP('CDO Param'!L$12,$C$4:$E$1004,$A818,FALSE) + SQRT(1-Correlation)*P818</f>
        <v>-0.39627031331981583</v>
      </c>
      <c r="AY818" s="3">
        <f>IF(AN818&lt;'CDO Param'!C$13,1,0)</f>
        <v>0</v>
      </c>
      <c r="AZ818" s="3">
        <f>IF(AO818&lt;'CDO Param'!D$13,1,0)</f>
        <v>0</v>
      </c>
      <c r="BA818" s="3">
        <f>IF(AP818&lt;'CDO Param'!E$13,1,0)</f>
        <v>0</v>
      </c>
      <c r="BB818" s="3">
        <f>IF(AQ818&lt;'CDO Param'!F$13,1,0)</f>
        <v>0</v>
      </c>
      <c r="BC818" s="3">
        <f>IF(AR818&lt;'CDO Param'!G$13,1,0)</f>
        <v>0</v>
      </c>
      <c r="BD818" s="3">
        <f>IF(AS818&lt;'CDO Param'!H$13,1,0)</f>
        <v>0</v>
      </c>
      <c r="BE818" s="3">
        <f>IF(AT818&lt;'CDO Param'!I$13,1,0)</f>
        <v>0</v>
      </c>
      <c r="BF818" s="3">
        <f>IF(AU818&lt;'CDO Param'!J$13,1,0)</f>
        <v>0</v>
      </c>
      <c r="BG818" s="3">
        <f>IF(AV818&lt;'CDO Param'!K$13,1,0)</f>
        <v>0</v>
      </c>
      <c r="BH818" s="3">
        <f>IF(AW818&lt;'CDO Param'!L$13,1,0)</f>
        <v>0</v>
      </c>
      <c r="BJ818" s="37">
        <f>AY818*'CDO Param'!C$6*AC818</f>
        <v>0</v>
      </c>
      <c r="BK818" s="37">
        <f>AZ818*'CDO Param'!D$6*AD818</f>
        <v>0</v>
      </c>
      <c r="BL818" s="37">
        <f>BA818*'CDO Param'!E$6*AE818</f>
        <v>0</v>
      </c>
      <c r="BM818" s="37">
        <f>BB818*'CDO Param'!F$6*AF818</f>
        <v>0</v>
      </c>
      <c r="BN818" s="37">
        <f>BC818*'CDO Param'!G$6*AG818</f>
        <v>0</v>
      </c>
      <c r="BO818" s="37">
        <f>BD818*'CDO Param'!H$6*AH818</f>
        <v>0</v>
      </c>
      <c r="BP818" s="37">
        <f>BE818*'CDO Param'!I$6*AI818</f>
        <v>0</v>
      </c>
      <c r="BQ818" s="37">
        <f>BF818*'CDO Param'!J$6*AJ818</f>
        <v>0</v>
      </c>
      <c r="BR818" s="37">
        <f>BG818*'CDO Param'!K$6*AK818</f>
        <v>0</v>
      </c>
      <c r="BS818" s="37">
        <f>BH818*'CDO Param'!L$6*AL818</f>
        <v>0</v>
      </c>
      <c r="BU818" s="38">
        <f t="shared" si="168"/>
        <v>0</v>
      </c>
      <c r="CE818" s="5">
        <f>BU818/'CDO Param'!$M$6</f>
        <v>0</v>
      </c>
      <c r="CF818" s="5">
        <f t="shared" si="169"/>
        <v>0</v>
      </c>
      <c r="CG818" s="5">
        <f t="shared" si="170"/>
        <v>0</v>
      </c>
    </row>
    <row r="819" spans="1:85" x14ac:dyDescent="0.2">
      <c r="A819" s="3">
        <v>816</v>
      </c>
      <c r="B819" s="3">
        <v>815</v>
      </c>
      <c r="C819">
        <v>-0.91381480160634965</v>
      </c>
      <c r="D819">
        <v>-1.5296291167032905</v>
      </c>
      <c r="E819">
        <v>0.674820057611214</v>
      </c>
      <c r="F819">
        <v>-1.2490090739447623</v>
      </c>
      <c r="G819">
        <v>0.53683834266848862</v>
      </c>
      <c r="H819">
        <v>-0.39554606701130979</v>
      </c>
      <c r="I819">
        <v>1.4085526345297694</v>
      </c>
      <c r="J819">
        <v>-1.1940323929593433</v>
      </c>
      <c r="K819">
        <v>6.267782737268135E-2</v>
      </c>
      <c r="L819">
        <v>-4.316007107263431E-2</v>
      </c>
      <c r="M819">
        <v>-0.84279008660814725</v>
      </c>
      <c r="N819">
        <v>1.3038561519351788</v>
      </c>
      <c r="O819">
        <v>-1.0286544238624629</v>
      </c>
      <c r="P819">
        <v>0.41191356103809085</v>
      </c>
      <c r="R819" s="33">
        <v>0.48078082850239279</v>
      </c>
      <c r="S819" s="33">
        <v>0.48338463971548928</v>
      </c>
      <c r="T819" s="33">
        <v>0.24563969822863102</v>
      </c>
      <c r="U819" s="33">
        <v>0.46640812860168895</v>
      </c>
      <c r="V819" s="33">
        <v>0.92141740858620846</v>
      </c>
      <c r="W819" s="33">
        <v>0.26238610840513654</v>
      </c>
      <c r="X819" s="33">
        <v>0.92332396513005899</v>
      </c>
      <c r="Y819" s="33">
        <v>0.30588194090215581</v>
      </c>
      <c r="Z819" s="33">
        <v>0.95778074253247159</v>
      </c>
      <c r="AA819" s="33">
        <v>0.42093974324918337</v>
      </c>
      <c r="AC819" s="36">
        <f t="shared" si="158"/>
        <v>0.46752502615451919</v>
      </c>
      <c r="AD819" s="36">
        <f t="shared" si="159"/>
        <v>0.47191923782984563</v>
      </c>
      <c r="AE819" s="36">
        <f t="shared" si="160"/>
        <v>0.12466832918498212</v>
      </c>
      <c r="AF819" s="36">
        <f t="shared" si="161"/>
        <v>0.44332950651885328</v>
      </c>
      <c r="AG819" s="36">
        <f t="shared" si="162"/>
        <v>0.98963262878140701</v>
      </c>
      <c r="AH819" s="36">
        <f t="shared" si="163"/>
        <v>0.14322042083770842</v>
      </c>
      <c r="AI819" s="36">
        <f t="shared" si="164"/>
        <v>0.9901812560519816</v>
      </c>
      <c r="AJ819" s="36">
        <f t="shared" si="165"/>
        <v>0.19674680618381743</v>
      </c>
      <c r="AK819" s="36">
        <f t="shared" si="166"/>
        <v>0.99738566350773961</v>
      </c>
      <c r="AL819" s="36">
        <f t="shared" si="167"/>
        <v>0.36804872748851902</v>
      </c>
      <c r="AN819">
        <f>SQRT(Correlation)*$F819 + SQRT('CDO Param'!C$17 - Correlation)*HLOOKUP('CDO Param'!C$12,$C$4:$E$1004,$A819,FALSE) + SQRT(1-Correlation)*G819</f>
        <v>-0.10200400396985521</v>
      </c>
      <c r="AO819">
        <f>SQRT(Correlation)*$F819 + SQRT('CDO Param'!D$17 - Correlation)*HLOOKUP('CDO Param'!D$12,$C$4:$E$1004,$A819,FALSE) + SQRT(1-Correlation)*H819</f>
        <v>-0.98654152079576773</v>
      </c>
      <c r="AP819">
        <f>SQRT(Correlation)*$F819 + SQRT('CDO Param'!E$17 - Correlation)*HLOOKUP('CDO Param'!E$12,$C$4:$E$1004,$A819,FALSE) + SQRT(1-Correlation)*I819</f>
        <v>0.6995263386731071</v>
      </c>
      <c r="AQ819">
        <f>SQRT(Correlation)*$F819 + SQRT('CDO Param'!F$17 - Correlation)*HLOOKUP('CDO Param'!F$12,$C$4:$E$1004,$A819,FALSE) + SQRT(1-Correlation)*J819</f>
        <v>-1.3768355855802286</v>
      </c>
      <c r="AR819">
        <f>SQRT(Correlation)*$F819 + SQRT('CDO Param'!G$17 - Correlation)*HLOOKUP('CDO Param'!G$12,$C$4:$E$1004,$A819,FALSE) + SQRT(1-Correlation)*K819</f>
        <v>-0.18461558906185577</v>
      </c>
      <c r="AS819">
        <f>SQRT(Correlation)*$F819 + SQRT('CDO Param'!H$17 - Correlation)*HLOOKUP('CDO Param'!H$12,$C$4:$E$1004,$A819,FALSE) + SQRT(1-Correlation)*L819</f>
        <v>-0.65223881198185019</v>
      </c>
      <c r="AT819">
        <f>SQRT(Correlation)*$F819 + SQRT('CDO Param'!I$17 - Correlation)*HLOOKUP('CDO Param'!I$12,$C$4:$E$1004,$A819,FALSE) + SQRT(1-Correlation)*M819</f>
        <v>-1.0436178759761072</v>
      </c>
      <c r="AU819">
        <f>SQRT(Correlation)*$F819 + SQRT('CDO Param'!J$17 - Correlation)*HLOOKUP('CDO Param'!J$12,$C$4:$E$1004,$A819,FALSE) + SQRT(1-Correlation)*N819</f>
        <v>0.60020253427098258</v>
      </c>
      <c r="AV819">
        <f>SQRT(Correlation)*$F819 + SQRT('CDO Param'!K$17 - Correlation)*HLOOKUP('CDO Param'!K$12,$C$4:$E$1004,$A819,FALSE) + SQRT(1-Correlation)*O819</f>
        <v>-1.6126112915144271</v>
      </c>
      <c r="AW819">
        <f>SQRT(Correlation)*$F819 + SQRT('CDO Param'!L$17 - Correlation)*HLOOKUP('CDO Param'!L$12,$C$4:$E$1004,$A819,FALSE) + SQRT(1-Correlation)*P819</f>
        <v>-0.24596850453298696</v>
      </c>
      <c r="AY819" s="3">
        <f>IF(AN819&lt;'CDO Param'!C$13,1,0)</f>
        <v>0</v>
      </c>
      <c r="AZ819" s="3">
        <f>IF(AO819&lt;'CDO Param'!D$13,1,0)</f>
        <v>0</v>
      </c>
      <c r="BA819" s="3">
        <f>IF(AP819&lt;'CDO Param'!E$13,1,0)</f>
        <v>0</v>
      </c>
      <c r="BB819" s="3">
        <f>IF(AQ819&lt;'CDO Param'!F$13,1,0)</f>
        <v>0</v>
      </c>
      <c r="BC819" s="3">
        <f>IF(AR819&lt;'CDO Param'!G$13,1,0)</f>
        <v>1</v>
      </c>
      <c r="BD819" s="3">
        <f>IF(AS819&lt;'CDO Param'!H$13,1,0)</f>
        <v>0</v>
      </c>
      <c r="BE819" s="3">
        <f>IF(AT819&lt;'CDO Param'!I$13,1,0)</f>
        <v>0</v>
      </c>
      <c r="BF819" s="3">
        <f>IF(AU819&lt;'CDO Param'!J$13,1,0)</f>
        <v>0</v>
      </c>
      <c r="BG819" s="3">
        <f>IF(AV819&lt;'CDO Param'!K$13,1,0)</f>
        <v>0</v>
      </c>
      <c r="BH819" s="3">
        <f>IF(AW819&lt;'CDO Param'!L$13,1,0)</f>
        <v>0</v>
      </c>
      <c r="BJ819" s="37">
        <f>AY819*'CDO Param'!C$6*AC819</f>
        <v>0</v>
      </c>
      <c r="BK819" s="37">
        <f>AZ819*'CDO Param'!D$6*AD819</f>
        <v>0</v>
      </c>
      <c r="BL819" s="37">
        <f>BA819*'CDO Param'!E$6*AE819</f>
        <v>0</v>
      </c>
      <c r="BM819" s="37">
        <f>BB819*'CDO Param'!F$6*AF819</f>
        <v>0</v>
      </c>
      <c r="BN819" s="37">
        <f>BC819*'CDO Param'!G$6*AG819</f>
        <v>9896.3262878140704</v>
      </c>
      <c r="BO819" s="37">
        <f>BD819*'CDO Param'!H$6*AH819</f>
        <v>0</v>
      </c>
      <c r="BP819" s="37">
        <f>BE819*'CDO Param'!I$6*AI819</f>
        <v>0</v>
      </c>
      <c r="BQ819" s="37">
        <f>BF819*'CDO Param'!J$6*AJ819</f>
        <v>0</v>
      </c>
      <c r="BR819" s="37">
        <f>BG819*'CDO Param'!K$6*AK819</f>
        <v>0</v>
      </c>
      <c r="BS819" s="37">
        <f>BH819*'CDO Param'!L$6*AL819</f>
        <v>0</v>
      </c>
      <c r="BU819" s="38">
        <f t="shared" si="168"/>
        <v>9896.3262878140704</v>
      </c>
      <c r="CE819" s="5">
        <f>BU819/'CDO Param'!$M$6</f>
        <v>0.1030867321647299</v>
      </c>
      <c r="CF819" s="5">
        <f t="shared" si="169"/>
        <v>0.02</v>
      </c>
      <c r="CG819" s="5">
        <f t="shared" si="170"/>
        <v>1</v>
      </c>
    </row>
    <row r="820" spans="1:85" x14ac:dyDescent="0.2">
      <c r="A820" s="3">
        <v>817</v>
      </c>
      <c r="B820" s="3">
        <v>816</v>
      </c>
      <c r="C820">
        <v>-0.72722059485386126</v>
      </c>
      <c r="D820">
        <v>-2.1352389012463391</v>
      </c>
      <c r="E820">
        <v>-1.0883945833484177</v>
      </c>
      <c r="F820">
        <v>-0.84335397332324646</v>
      </c>
      <c r="G820">
        <v>-0.66450184021960013</v>
      </c>
      <c r="H820">
        <v>-0.59463445722940378</v>
      </c>
      <c r="I820">
        <v>-7.2125203587347642E-2</v>
      </c>
      <c r="J820">
        <v>-0.4856292434851639</v>
      </c>
      <c r="K820">
        <v>1.458961378375534</v>
      </c>
      <c r="L820">
        <v>-1.5450814316864125</v>
      </c>
      <c r="M820">
        <v>1.8837636162061244</v>
      </c>
      <c r="N820">
        <v>-0.9360701369587332</v>
      </c>
      <c r="O820">
        <v>0.87938587967073545</v>
      </c>
      <c r="P820">
        <v>-8.97307472769171E-2</v>
      </c>
      <c r="R820" s="33">
        <v>0.73426478902542258</v>
      </c>
      <c r="S820" s="33">
        <v>0.78830915027684956</v>
      </c>
      <c r="T820" s="33">
        <v>0.11188870301092449</v>
      </c>
      <c r="U820" s="33">
        <v>0.51343150460786724</v>
      </c>
      <c r="V820" s="33">
        <v>0.24329794442434699</v>
      </c>
      <c r="W820" s="33">
        <v>0.10855193999994171</v>
      </c>
      <c r="X820" s="33">
        <v>0.43245557902029508</v>
      </c>
      <c r="Y820" s="33">
        <v>0.28091659409968023</v>
      </c>
      <c r="Z820" s="33">
        <v>0.36519703332576764</v>
      </c>
      <c r="AA820" s="33">
        <v>0.86653910617648577</v>
      </c>
      <c r="AC820" s="36">
        <f t="shared" si="158"/>
        <v>0.85292713485810467</v>
      </c>
      <c r="AD820" s="36">
        <f t="shared" si="159"/>
        <v>0.90916052447526785</v>
      </c>
      <c r="AE820" s="36">
        <f t="shared" si="160"/>
        <v>2.2627974033088961E-2</v>
      </c>
      <c r="AF820" s="36">
        <f t="shared" si="161"/>
        <v>0.52270444661620796</v>
      </c>
      <c r="AG820" s="36">
        <f t="shared" si="162"/>
        <v>0.12217019850184947</v>
      </c>
      <c r="AH820" s="36">
        <f t="shared" si="163"/>
        <v>2.1167571313084894E-2</v>
      </c>
      <c r="AI820" s="36">
        <f t="shared" si="164"/>
        <v>0.38686847192021551</v>
      </c>
      <c r="AJ820" s="36">
        <f t="shared" si="165"/>
        <v>0.16511264386238875</v>
      </c>
      <c r="AK820" s="36">
        <f t="shared" si="166"/>
        <v>0.280579049612245</v>
      </c>
      <c r="AL820" s="36">
        <f t="shared" si="167"/>
        <v>0.96665785259558668</v>
      </c>
      <c r="AN820">
        <f>SQRT(Correlation)*$F820 + SQRT('CDO Param'!C$17 - Correlation)*HLOOKUP('CDO Param'!C$12,$C$4:$E$1004,$A820,FALSE) + SQRT(1-Correlation)*G820</f>
        <v>-1.1990621215905197</v>
      </c>
      <c r="AO820">
        <f>SQRT(Correlation)*$F820 + SQRT('CDO Param'!D$17 - Correlation)*HLOOKUP('CDO Param'!D$12,$C$4:$E$1004,$A820,FALSE) + SQRT(1-Correlation)*H820</f>
        <v>-1.1327801022692219</v>
      </c>
      <c r="AP820">
        <f>SQRT(Correlation)*$F820 + SQRT('CDO Param'!E$17 - Correlation)*HLOOKUP('CDO Param'!E$12,$C$4:$E$1004,$A820,FALSE) + SQRT(1-Correlation)*I820</f>
        <v>-0.52752040318402138</v>
      </c>
      <c r="AQ820">
        <f>SQRT(Correlation)*$F820 + SQRT('CDO Param'!F$17 - Correlation)*HLOOKUP('CDO Param'!F$12,$C$4:$E$1004,$A820,FALSE) + SQRT(1-Correlation)*J820</f>
        <v>-0.97077272275567772</v>
      </c>
      <c r="AR820">
        <f>SQRT(Correlation)*$F820 + SQRT('CDO Param'!G$17 - Correlation)*HLOOKUP('CDO Param'!G$12,$C$4:$E$1004,$A820,FALSE) + SQRT(1-Correlation)*K820</f>
        <v>0.87402792174922872</v>
      </c>
      <c r="AS820">
        <f>SQRT(Correlation)*$F820 + SQRT('CDO Param'!H$17 - Correlation)*HLOOKUP('CDO Param'!H$12,$C$4:$E$1004,$A820,FALSE) + SQRT(1-Correlation)*L820</f>
        <v>-2.0344532726192295</v>
      </c>
      <c r="AT820">
        <f>SQRT(Correlation)*$F820 + SQRT('CDO Param'!I$17 - Correlation)*HLOOKUP('CDO Param'!I$12,$C$4:$E$1004,$A820,FALSE) + SQRT(1-Correlation)*M820</f>
        <v>1.2770307097535918</v>
      </c>
      <c r="AU820">
        <f>SQRT(Correlation)*$F820 + SQRT('CDO Param'!J$17 - Correlation)*HLOOKUP('CDO Param'!J$12,$C$4:$E$1004,$A820,FALSE) + SQRT(1-Correlation)*N820</f>
        <v>-1.3471305319088187</v>
      </c>
      <c r="AV820">
        <f>SQRT(Correlation)*$F820 + SQRT('CDO Param'!K$17 - Correlation)*HLOOKUP('CDO Param'!K$12,$C$4:$E$1004,$A820,FALSE) + SQRT(1-Correlation)*O820</f>
        <v>0.37516226941287389</v>
      </c>
      <c r="AW820">
        <f>SQRT(Correlation)*$F820 + SQRT('CDO Param'!L$17 - Correlation)*HLOOKUP('CDO Param'!L$12,$C$4:$E$1004,$A820,FALSE) + SQRT(1-Correlation)*P820</f>
        <v>-0.54422248843541454</v>
      </c>
      <c r="AY820" s="3">
        <f>IF(AN820&lt;'CDO Param'!C$13,1,0)</f>
        <v>0</v>
      </c>
      <c r="AZ820" s="3">
        <f>IF(AO820&lt;'CDO Param'!D$13,1,0)</f>
        <v>0</v>
      </c>
      <c r="BA820" s="3">
        <f>IF(AP820&lt;'CDO Param'!E$13,1,0)</f>
        <v>0</v>
      </c>
      <c r="BB820" s="3">
        <f>IF(AQ820&lt;'CDO Param'!F$13,1,0)</f>
        <v>0</v>
      </c>
      <c r="BC820" s="3">
        <f>IF(AR820&lt;'CDO Param'!G$13,1,0)</f>
        <v>0</v>
      </c>
      <c r="BD820" s="3">
        <f>IF(AS820&lt;'CDO Param'!H$13,1,0)</f>
        <v>0</v>
      </c>
      <c r="BE820" s="3">
        <f>IF(AT820&lt;'CDO Param'!I$13,1,0)</f>
        <v>0</v>
      </c>
      <c r="BF820" s="3">
        <f>IF(AU820&lt;'CDO Param'!J$13,1,0)</f>
        <v>0</v>
      </c>
      <c r="BG820" s="3">
        <f>IF(AV820&lt;'CDO Param'!K$13,1,0)</f>
        <v>0</v>
      </c>
      <c r="BH820" s="3">
        <f>IF(AW820&lt;'CDO Param'!L$13,1,0)</f>
        <v>0</v>
      </c>
      <c r="BJ820" s="37">
        <f>AY820*'CDO Param'!C$6*AC820</f>
        <v>0</v>
      </c>
      <c r="BK820" s="37">
        <f>AZ820*'CDO Param'!D$6*AD820</f>
        <v>0</v>
      </c>
      <c r="BL820" s="37">
        <f>BA820*'CDO Param'!E$6*AE820</f>
        <v>0</v>
      </c>
      <c r="BM820" s="37">
        <f>BB820*'CDO Param'!F$6*AF820</f>
        <v>0</v>
      </c>
      <c r="BN820" s="37">
        <f>BC820*'CDO Param'!G$6*AG820</f>
        <v>0</v>
      </c>
      <c r="BO820" s="37">
        <f>BD820*'CDO Param'!H$6*AH820</f>
        <v>0</v>
      </c>
      <c r="BP820" s="37">
        <f>BE820*'CDO Param'!I$6*AI820</f>
        <v>0</v>
      </c>
      <c r="BQ820" s="37">
        <f>BF820*'CDO Param'!J$6*AJ820</f>
        <v>0</v>
      </c>
      <c r="BR820" s="37">
        <f>BG820*'CDO Param'!K$6*AK820</f>
        <v>0</v>
      </c>
      <c r="BS820" s="37">
        <f>BH820*'CDO Param'!L$6*AL820</f>
        <v>0</v>
      </c>
      <c r="BU820" s="38">
        <f t="shared" si="168"/>
        <v>0</v>
      </c>
      <c r="CE820" s="5">
        <f>BU820/'CDO Param'!$M$6</f>
        <v>0</v>
      </c>
      <c r="CF820" s="5">
        <f t="shared" si="169"/>
        <v>0</v>
      </c>
      <c r="CG820" s="5">
        <f t="shared" si="170"/>
        <v>0</v>
      </c>
    </row>
    <row r="821" spans="1:85" x14ac:dyDescent="0.2">
      <c r="A821" s="3">
        <v>818</v>
      </c>
      <c r="B821" s="3">
        <v>817</v>
      </c>
      <c r="C821">
        <v>0.41259568206442054</v>
      </c>
      <c r="D821">
        <v>1.3063981896266341</v>
      </c>
      <c r="E821">
        <v>-0.18436935533827636</v>
      </c>
      <c r="F821">
        <v>-0.16054059415182564</v>
      </c>
      <c r="G821">
        <v>0.45757246880384628</v>
      </c>
      <c r="H821">
        <v>0.69078623710083775</v>
      </c>
      <c r="I821">
        <v>0.87931766756810248</v>
      </c>
      <c r="J821">
        <v>-1.0361372915212996</v>
      </c>
      <c r="K821">
        <v>-0.81658981798682362</v>
      </c>
      <c r="L821">
        <v>-0.21169284991628956</v>
      </c>
      <c r="M821">
        <v>0.31989088711270597</v>
      </c>
      <c r="N821">
        <v>-0.39296764953178354</v>
      </c>
      <c r="O821">
        <v>1.3582621249952354</v>
      </c>
      <c r="P821">
        <v>0.23010670702205971</v>
      </c>
      <c r="R821" s="33">
        <v>0.9227575081972208</v>
      </c>
      <c r="S821" s="33">
        <v>0.78544027068905542</v>
      </c>
      <c r="T821" s="33">
        <v>0.89462947095494227</v>
      </c>
      <c r="U821" s="33">
        <v>3.7518339714742423E-2</v>
      </c>
      <c r="V821" s="33">
        <v>0.57073558567591742</v>
      </c>
      <c r="W821" s="33">
        <v>0.35298845514328614</v>
      </c>
      <c r="X821" s="33">
        <v>0.67696559320993976</v>
      </c>
      <c r="Y821" s="33">
        <v>0.76072507945854451</v>
      </c>
      <c r="Z821" s="33">
        <v>0.50641045975797361</v>
      </c>
      <c r="AA821" s="33">
        <v>0.24059715226320416</v>
      </c>
      <c r="AC821" s="36">
        <f t="shared" si="158"/>
        <v>0.99001994844957752</v>
      </c>
      <c r="AD821" s="36">
        <f t="shared" si="159"/>
        <v>0.90650343611663087</v>
      </c>
      <c r="AE821" s="36">
        <f t="shared" si="160"/>
        <v>0.98017614048286195</v>
      </c>
      <c r="AF821" s="36">
        <f t="shared" si="161"/>
        <v>2.0115662097553639E-3</v>
      </c>
      <c r="AG821" s="36">
        <f t="shared" si="162"/>
        <v>0.61836681294630547</v>
      </c>
      <c r="AH821" s="36">
        <f t="shared" si="163"/>
        <v>0.26243220472604906</v>
      </c>
      <c r="AI821" s="36">
        <f t="shared" si="164"/>
        <v>0.78019039395570611</v>
      </c>
      <c r="AJ821" s="36">
        <f t="shared" si="165"/>
        <v>0.88206548592941736</v>
      </c>
      <c r="AK821" s="36">
        <f t="shared" si="166"/>
        <v>0.51083932680134259</v>
      </c>
      <c r="AL821" s="36">
        <f t="shared" si="167"/>
        <v>0.11931880509468401</v>
      </c>
      <c r="AN821">
        <f>SQRT(Correlation)*$F821 + SQRT('CDO Param'!C$17 - Correlation)*HLOOKUP('CDO Param'!C$12,$C$4:$E$1004,$A821,FALSE) + SQRT(1-Correlation)*G821</f>
        <v>0.56807656912126547</v>
      </c>
      <c r="AO821">
        <f>SQRT(Correlation)*$F821 + SQRT('CDO Param'!D$17 - Correlation)*HLOOKUP('CDO Param'!D$12,$C$4:$E$1004,$A821,FALSE) + SQRT(1-Correlation)*H821</f>
        <v>0.78932257598004374</v>
      </c>
      <c r="AP821">
        <f>SQRT(Correlation)*$F821 + SQRT('CDO Param'!E$17 - Correlation)*HLOOKUP('CDO Param'!E$12,$C$4:$E$1004,$A821,FALSE) + SQRT(1-Correlation)*I821</f>
        <v>0.89258914813509804</v>
      </c>
      <c r="AQ821">
        <f>SQRT(Correlation)*$F821 + SQRT('CDO Param'!F$17 - Correlation)*HLOOKUP('CDO Param'!F$12,$C$4:$E$1004,$A821,FALSE) + SQRT(1-Correlation)*J821</f>
        <v>-1.0749597775476207</v>
      </c>
      <c r="AR821">
        <f>SQRT(Correlation)*$F821 + SQRT('CDO Param'!G$17 - Correlation)*HLOOKUP('CDO Param'!G$12,$C$4:$E$1004,$A821,FALSE) + SQRT(1-Correlation)*K821</f>
        <v>-0.86667875627627622</v>
      </c>
      <c r="AS821">
        <f>SQRT(Correlation)*$F821 + SQRT('CDO Param'!H$17 - Correlation)*HLOOKUP('CDO Param'!H$12,$C$4:$E$1004,$A821,FALSE) + SQRT(1-Correlation)*L821</f>
        <v>-6.6844260712981274E-2</v>
      </c>
      <c r="AT821">
        <f>SQRT(Correlation)*$F821 + SQRT('CDO Param'!I$17 - Correlation)*HLOOKUP('CDO Param'!I$12,$C$4:$E$1004,$A821,FALSE) + SQRT(1-Correlation)*M821</f>
        <v>0.21148150720831888</v>
      </c>
      <c r="AU821">
        <f>SQRT(Correlation)*$F821 + SQRT('CDO Param'!J$17 - Correlation)*HLOOKUP('CDO Param'!J$12,$C$4:$E$1004,$A821,FALSE) + SQRT(1-Correlation)*N821</f>
        <v>-0.31440668255246551</v>
      </c>
      <c r="AV821">
        <f>SQRT(Correlation)*$F821 + SQRT('CDO Param'!K$17 - Correlation)*HLOOKUP('CDO Param'!K$12,$C$4:$E$1004,$A821,FALSE) + SQRT(1-Correlation)*O821</f>
        <v>1.3469557555900844</v>
      </c>
      <c r="AW821">
        <f>SQRT(Correlation)*$F821 + SQRT('CDO Param'!L$17 - Correlation)*HLOOKUP('CDO Param'!L$12,$C$4:$E$1004,$A821,FALSE) + SQRT(1-Correlation)*P821</f>
        <v>0.27669355295373621</v>
      </c>
      <c r="AY821" s="3">
        <f>IF(AN821&lt;'CDO Param'!C$13,1,0)</f>
        <v>0</v>
      </c>
      <c r="AZ821" s="3">
        <f>IF(AO821&lt;'CDO Param'!D$13,1,0)</f>
        <v>0</v>
      </c>
      <c r="BA821" s="3">
        <f>IF(AP821&lt;'CDO Param'!E$13,1,0)</f>
        <v>0</v>
      </c>
      <c r="BB821" s="3">
        <f>IF(AQ821&lt;'CDO Param'!F$13,1,0)</f>
        <v>0</v>
      </c>
      <c r="BC821" s="3">
        <f>IF(AR821&lt;'CDO Param'!G$13,1,0)</f>
        <v>1</v>
      </c>
      <c r="BD821" s="3">
        <f>IF(AS821&lt;'CDO Param'!H$13,1,0)</f>
        <v>0</v>
      </c>
      <c r="BE821" s="3">
        <f>IF(AT821&lt;'CDO Param'!I$13,1,0)</f>
        <v>0</v>
      </c>
      <c r="BF821" s="3">
        <f>IF(AU821&lt;'CDO Param'!J$13,1,0)</f>
        <v>0</v>
      </c>
      <c r="BG821" s="3">
        <f>IF(AV821&lt;'CDO Param'!K$13,1,0)</f>
        <v>0</v>
      </c>
      <c r="BH821" s="3">
        <f>IF(AW821&lt;'CDO Param'!L$13,1,0)</f>
        <v>0</v>
      </c>
      <c r="BJ821" s="37">
        <f>AY821*'CDO Param'!C$6*AC821</f>
        <v>0</v>
      </c>
      <c r="BK821" s="37">
        <f>AZ821*'CDO Param'!D$6*AD821</f>
        <v>0</v>
      </c>
      <c r="BL821" s="37">
        <f>BA821*'CDO Param'!E$6*AE821</f>
        <v>0</v>
      </c>
      <c r="BM821" s="37">
        <f>BB821*'CDO Param'!F$6*AF821</f>
        <v>0</v>
      </c>
      <c r="BN821" s="37">
        <f>BC821*'CDO Param'!G$6*AG821</f>
        <v>6183.6681294630544</v>
      </c>
      <c r="BO821" s="37">
        <f>BD821*'CDO Param'!H$6*AH821</f>
        <v>0</v>
      </c>
      <c r="BP821" s="37">
        <f>BE821*'CDO Param'!I$6*AI821</f>
        <v>0</v>
      </c>
      <c r="BQ821" s="37">
        <f>BF821*'CDO Param'!J$6*AJ821</f>
        <v>0</v>
      </c>
      <c r="BR821" s="37">
        <f>BG821*'CDO Param'!K$6*AK821</f>
        <v>0</v>
      </c>
      <c r="BS821" s="37">
        <f>BH821*'CDO Param'!L$6*AL821</f>
        <v>0</v>
      </c>
      <c r="BU821" s="38">
        <f t="shared" si="168"/>
        <v>6183.6681294630544</v>
      </c>
      <c r="CE821" s="5">
        <f>BU821/'CDO Param'!$M$6</f>
        <v>6.4413209681906822E-2</v>
      </c>
      <c r="CF821" s="5">
        <f t="shared" si="169"/>
        <v>1.4413209681906819E-2</v>
      </c>
      <c r="CG821" s="5">
        <f t="shared" si="170"/>
        <v>0.72066048409534089</v>
      </c>
    </row>
    <row r="822" spans="1:85" x14ac:dyDescent="0.2">
      <c r="A822" s="3">
        <v>819</v>
      </c>
      <c r="B822" s="3">
        <v>818</v>
      </c>
      <c r="C822">
        <v>1.088837962015532</v>
      </c>
      <c r="D822">
        <v>-0.61749005908495747</v>
      </c>
      <c r="E822">
        <v>1.54493136506062</v>
      </c>
      <c r="F822">
        <v>0.64722598835942335</v>
      </c>
      <c r="G822">
        <v>-0.48493916438019369</v>
      </c>
      <c r="H822">
        <v>-1.7533284335513599</v>
      </c>
      <c r="I822">
        <v>-9.5474206318613142E-2</v>
      </c>
      <c r="J822">
        <v>-0.4729031388706062</v>
      </c>
      <c r="K822">
        <v>3.1157105695456266</v>
      </c>
      <c r="L822">
        <v>0.19519575289450586</v>
      </c>
      <c r="M822">
        <v>-1.891203282866627</v>
      </c>
      <c r="N822">
        <v>-0.20471247808018234</v>
      </c>
      <c r="O822">
        <v>-0.18661239664652385</v>
      </c>
      <c r="P822">
        <v>-4.9508344091009349E-2</v>
      </c>
      <c r="R822" s="33">
        <v>0.71633808767252516</v>
      </c>
      <c r="S822" s="33">
        <v>0.49423951212979833</v>
      </c>
      <c r="T822" s="33">
        <v>0.68348036552010116</v>
      </c>
      <c r="U822" s="33">
        <v>0.25450329634105007</v>
      </c>
      <c r="V822" s="33">
        <v>0.43690160402883849</v>
      </c>
      <c r="W822" s="33">
        <v>5.2589126887074263E-3</v>
      </c>
      <c r="X822" s="33">
        <v>0.38654555910571736</v>
      </c>
      <c r="Y822" s="33">
        <v>0.67121188979186674</v>
      </c>
      <c r="Z822" s="33">
        <v>5.823173190384718E-2</v>
      </c>
      <c r="AA822" s="33">
        <v>0.70071810795959</v>
      </c>
      <c r="AC822" s="36">
        <f t="shared" si="158"/>
        <v>0.83152624595113045</v>
      </c>
      <c r="AD822" s="36">
        <f t="shared" si="159"/>
        <v>0.49025953695221375</v>
      </c>
      <c r="AE822" s="36">
        <f t="shared" si="160"/>
        <v>0.78907169142551958</v>
      </c>
      <c r="AF822" s="36">
        <f t="shared" si="161"/>
        <v>0.13433866183983265</v>
      </c>
      <c r="AG822" s="36">
        <f t="shared" si="162"/>
        <v>0.39418632032077716</v>
      </c>
      <c r="AH822" s="36">
        <f t="shared" si="163"/>
        <v>2.5558397917447133E-5</v>
      </c>
      <c r="AI822" s="36">
        <f t="shared" si="164"/>
        <v>0.31325972944658081</v>
      </c>
      <c r="AJ822" s="36">
        <f t="shared" si="165"/>
        <v>0.77222667501361653</v>
      </c>
      <c r="AK822" s="36">
        <f t="shared" si="166"/>
        <v>5.3363353873300181E-3</v>
      </c>
      <c r="AL822" s="36">
        <f t="shared" si="167"/>
        <v>0.81184574127112508</v>
      </c>
      <c r="AN822">
        <f>SQRT(Correlation)*$F822 + SQRT('CDO Param'!C$17 - Correlation)*HLOOKUP('CDO Param'!C$12,$C$4:$E$1004,$A822,FALSE) + SQRT(1-Correlation)*G822</f>
        <v>-0.34270913902997302</v>
      </c>
      <c r="AO822">
        <f>SQRT(Correlation)*$F822 + SQRT('CDO Param'!D$17 - Correlation)*HLOOKUP('CDO Param'!D$12,$C$4:$E$1004,$A822,FALSE) + SQRT(1-Correlation)*H822</f>
        <v>-1.5460088541191559</v>
      </c>
      <c r="AP822">
        <f>SQRT(Correlation)*$F822 + SQRT('CDO Param'!E$17 - Correlation)*HLOOKUP('CDO Param'!E$12,$C$4:$E$1004,$A822,FALSE) + SQRT(1-Correlation)*I822</f>
        <v>0.40217549003179237</v>
      </c>
      <c r="AQ822">
        <f>SQRT(Correlation)*$F822 + SQRT('CDO Param'!F$17 - Correlation)*HLOOKUP('CDO Param'!F$12,$C$4:$E$1004,$A822,FALSE) + SQRT(1-Correlation)*J822</f>
        <v>0.10149267424944247</v>
      </c>
      <c r="AR822">
        <f>SQRT(Correlation)*$F822 + SQRT('CDO Param'!G$17 - Correlation)*HLOOKUP('CDO Param'!G$12,$C$4:$E$1004,$A822,FALSE) + SQRT(1-Correlation)*K822</f>
        <v>3.5059505625790388</v>
      </c>
      <c r="AS822">
        <f>SQRT(Correlation)*$F822 + SQRT('CDO Param'!H$17 - Correlation)*HLOOKUP('CDO Param'!H$12,$C$4:$E$1004,$A822,FALSE) + SQRT(1-Correlation)*L822</f>
        <v>0.3025234974095023</v>
      </c>
      <c r="AT822">
        <f>SQRT(Correlation)*$F822 + SQRT('CDO Param'!I$17 - Correlation)*HLOOKUP('CDO Param'!I$12,$C$4:$E$1004,$A822,FALSE) + SQRT(1-Correlation)*M822</f>
        <v>-1.2440249839822211</v>
      </c>
      <c r="AU822">
        <f>SQRT(Correlation)*$F822 + SQRT('CDO Param'!J$17 - Correlation)*HLOOKUP('CDO Param'!J$12,$C$4:$E$1004,$A822,FALSE) + SQRT(1-Correlation)*N822</f>
        <v>0.29854296610368858</v>
      </c>
      <c r="AV822">
        <f>SQRT(Correlation)*$F822 + SQRT('CDO Param'!K$17 - Correlation)*HLOOKUP('CDO Param'!K$12,$C$4:$E$1004,$A822,FALSE) + SQRT(1-Correlation)*O822</f>
        <v>0.31571421105315456</v>
      </c>
      <c r="AW822">
        <f>SQRT(Correlation)*$F822 + SQRT('CDO Param'!L$17 - Correlation)*HLOOKUP('CDO Param'!L$12,$C$4:$E$1004,$A822,FALSE) + SQRT(1-Correlation)*P822</f>
        <v>0.44578253580761107</v>
      </c>
      <c r="AY822" s="3">
        <f>IF(AN822&lt;'CDO Param'!C$13,1,0)</f>
        <v>0</v>
      </c>
      <c r="AZ822" s="3">
        <f>IF(AO822&lt;'CDO Param'!D$13,1,0)</f>
        <v>0</v>
      </c>
      <c r="BA822" s="3">
        <f>IF(AP822&lt;'CDO Param'!E$13,1,0)</f>
        <v>0</v>
      </c>
      <c r="BB822" s="3">
        <f>IF(AQ822&lt;'CDO Param'!F$13,1,0)</f>
        <v>0</v>
      </c>
      <c r="BC822" s="3">
        <f>IF(AR822&lt;'CDO Param'!G$13,1,0)</f>
        <v>0</v>
      </c>
      <c r="BD822" s="3">
        <f>IF(AS822&lt;'CDO Param'!H$13,1,0)</f>
        <v>0</v>
      </c>
      <c r="BE822" s="3">
        <f>IF(AT822&lt;'CDO Param'!I$13,1,0)</f>
        <v>0</v>
      </c>
      <c r="BF822" s="3">
        <f>IF(AU822&lt;'CDO Param'!J$13,1,0)</f>
        <v>0</v>
      </c>
      <c r="BG822" s="3">
        <f>IF(AV822&lt;'CDO Param'!K$13,1,0)</f>
        <v>0</v>
      </c>
      <c r="BH822" s="3">
        <f>IF(AW822&lt;'CDO Param'!L$13,1,0)</f>
        <v>0</v>
      </c>
      <c r="BJ822" s="37">
        <f>AY822*'CDO Param'!C$6*AC822</f>
        <v>0</v>
      </c>
      <c r="BK822" s="37">
        <f>AZ822*'CDO Param'!D$6*AD822</f>
        <v>0</v>
      </c>
      <c r="BL822" s="37">
        <f>BA822*'CDO Param'!E$6*AE822</f>
        <v>0</v>
      </c>
      <c r="BM822" s="37">
        <f>BB822*'CDO Param'!F$6*AF822</f>
        <v>0</v>
      </c>
      <c r="BN822" s="37">
        <f>BC822*'CDO Param'!G$6*AG822</f>
        <v>0</v>
      </c>
      <c r="BO822" s="37">
        <f>BD822*'CDO Param'!H$6*AH822</f>
        <v>0</v>
      </c>
      <c r="BP822" s="37">
        <f>BE822*'CDO Param'!I$6*AI822</f>
        <v>0</v>
      </c>
      <c r="BQ822" s="37">
        <f>BF822*'CDO Param'!J$6*AJ822</f>
        <v>0</v>
      </c>
      <c r="BR822" s="37">
        <f>BG822*'CDO Param'!K$6*AK822</f>
        <v>0</v>
      </c>
      <c r="BS822" s="37">
        <f>BH822*'CDO Param'!L$6*AL822</f>
        <v>0</v>
      </c>
      <c r="BU822" s="38">
        <f t="shared" si="168"/>
        <v>0</v>
      </c>
      <c r="CE822" s="5">
        <f>BU822/'CDO Param'!$M$6</f>
        <v>0</v>
      </c>
      <c r="CF822" s="5">
        <f t="shared" si="169"/>
        <v>0</v>
      </c>
      <c r="CG822" s="5">
        <f t="shared" si="170"/>
        <v>0</v>
      </c>
    </row>
    <row r="823" spans="1:85" x14ac:dyDescent="0.2">
      <c r="A823" s="3">
        <v>820</v>
      </c>
      <c r="B823" s="3">
        <v>819</v>
      </c>
      <c r="C823">
        <v>0.47975618144846521</v>
      </c>
      <c r="D823">
        <v>0.59146486819372512</v>
      </c>
      <c r="E823">
        <v>0.53177018344285898</v>
      </c>
      <c r="F823">
        <v>-2.0451170712476596</v>
      </c>
      <c r="G823">
        <v>-0.75363686846685596</v>
      </c>
      <c r="H823">
        <v>0.10181338438997045</v>
      </c>
      <c r="I823">
        <v>2.1281448425725102</v>
      </c>
      <c r="J823">
        <v>1.7125785234384239</v>
      </c>
      <c r="K823">
        <v>0.40008217183640227</v>
      </c>
      <c r="L823">
        <v>-0.90834873844869435</v>
      </c>
      <c r="M823">
        <v>-0.51661913857969921</v>
      </c>
      <c r="N823">
        <v>0.41892917579389177</v>
      </c>
      <c r="O823">
        <v>-0.28423755793482997</v>
      </c>
      <c r="P823">
        <v>-1.7843194655142725</v>
      </c>
      <c r="R823" s="33">
        <v>0.96924047682864611</v>
      </c>
      <c r="S823" s="33">
        <v>2.4694059055621765E-2</v>
      </c>
      <c r="T823" s="33">
        <v>3.3050547834974971E-2</v>
      </c>
      <c r="U823" s="33">
        <v>0.48055746242429942</v>
      </c>
      <c r="V823" s="33">
        <v>0.72927096520050938</v>
      </c>
      <c r="W823" s="33">
        <v>0.85711212496138744</v>
      </c>
      <c r="X823" s="33">
        <v>0.48348422603843932</v>
      </c>
      <c r="Y823" s="33">
        <v>0.91938702804939221</v>
      </c>
      <c r="Z823" s="33">
        <v>0.13778042613425312</v>
      </c>
      <c r="AA823" s="33">
        <v>0.67562203839217405</v>
      </c>
      <c r="AC823" s="36">
        <f t="shared" si="158"/>
        <v>0.99870593864400092</v>
      </c>
      <c r="AD823" s="36">
        <f t="shared" si="159"/>
        <v>7.9444871163235949E-4</v>
      </c>
      <c r="AE823" s="36">
        <f t="shared" si="160"/>
        <v>1.5179211259167614E-3</v>
      </c>
      <c r="AF823" s="36">
        <f t="shared" si="161"/>
        <v>0.46714819550487102</v>
      </c>
      <c r="AG823" s="36">
        <f t="shared" si="162"/>
        <v>0.84709656898283126</v>
      </c>
      <c r="AH823" s="36">
        <f t="shared" si="163"/>
        <v>0.96127847191351146</v>
      </c>
      <c r="AI823" s="36">
        <f t="shared" si="164"/>
        <v>0.47208735039734712</v>
      </c>
      <c r="AJ823" s="36">
        <f t="shared" si="165"/>
        <v>0.98903047711623104</v>
      </c>
      <c r="AK823" s="36">
        <f t="shared" si="166"/>
        <v>3.5754175824735668E-2</v>
      </c>
      <c r="AL823" s="36">
        <f t="shared" si="167"/>
        <v>0.77834072690353584</v>
      </c>
      <c r="AN823">
        <f>SQRT(Correlation)*$F823 + SQRT('CDO Param'!C$17 - Correlation)*HLOOKUP('CDO Param'!C$12,$C$4:$E$1004,$A823,FALSE) + SQRT(1-Correlation)*G823</f>
        <v>-1.2780397487664659</v>
      </c>
      <c r="AO823">
        <f>SQRT(Correlation)*$F823 + SQRT('CDO Param'!D$17 - Correlation)*HLOOKUP('CDO Param'!D$12,$C$4:$E$1004,$A823,FALSE) + SQRT(1-Correlation)*H823</f>
        <v>-0.46648838156810579</v>
      </c>
      <c r="AP823">
        <f>SQRT(Correlation)*$F823 + SQRT('CDO Param'!E$17 - Correlation)*HLOOKUP('CDO Param'!E$12,$C$4:$E$1004,$A823,FALSE) + SQRT(1-Correlation)*I823</f>
        <v>1.4991442199031968</v>
      </c>
      <c r="AQ823">
        <f>SQRT(Correlation)*$F823 + SQRT('CDO Param'!F$17 - Correlation)*HLOOKUP('CDO Param'!F$12,$C$4:$E$1004,$A823,FALSE) + SQRT(1-Correlation)*J823</f>
        <v>1.0968792669610739</v>
      </c>
      <c r="AR823">
        <f>SQRT(Correlation)*$F823 + SQRT('CDO Param'!G$17 - Correlation)*HLOOKUP('CDO Param'!G$12,$C$4:$E$1004,$A823,FALSE) + SQRT(1-Correlation)*K823</f>
        <v>-0.14826410055599876</v>
      </c>
      <c r="AS823">
        <f>SQRT(Correlation)*$F823 + SQRT('CDO Param'!H$17 - Correlation)*HLOOKUP('CDO Param'!H$12,$C$4:$E$1004,$A823,FALSE) + SQRT(1-Correlation)*L823</f>
        <v>-1.4248123158283985</v>
      </c>
      <c r="AT823">
        <f>SQRT(Correlation)*$F823 + SQRT('CDO Param'!I$17 - Correlation)*HLOOKUP('CDO Param'!I$12,$C$4:$E$1004,$A823,FALSE) + SQRT(1-Correlation)*M823</f>
        <v>-1.0179233230487736</v>
      </c>
      <c r="AU823">
        <f>SQRT(Correlation)*$F823 + SQRT('CDO Param'!J$17 - Correlation)*HLOOKUP('CDO Param'!J$12,$C$4:$E$1004,$A823,FALSE) + SQRT(1-Correlation)*N823</f>
        <v>-0.12236013593595113</v>
      </c>
      <c r="AV823">
        <f>SQRT(Correlation)*$F823 + SQRT('CDO Param'!K$17 - Correlation)*HLOOKUP('CDO Param'!K$12,$C$4:$E$1004,$A823,FALSE) + SQRT(1-Correlation)*O823</f>
        <v>-0.78944267196912232</v>
      </c>
      <c r="AW823">
        <f>SQRT(Correlation)*$F823 + SQRT('CDO Param'!L$17 - Correlation)*HLOOKUP('CDO Param'!L$12,$C$4:$E$1004,$A823,FALSE) + SQRT(1-Correlation)*P823</f>
        <v>-2.2125453233974941</v>
      </c>
      <c r="AY823" s="3">
        <f>IF(AN823&lt;'CDO Param'!C$13,1,0)</f>
        <v>0</v>
      </c>
      <c r="AZ823" s="3">
        <f>IF(AO823&lt;'CDO Param'!D$13,1,0)</f>
        <v>0</v>
      </c>
      <c r="BA823" s="3">
        <f>IF(AP823&lt;'CDO Param'!E$13,1,0)</f>
        <v>0</v>
      </c>
      <c r="BB823" s="3">
        <f>IF(AQ823&lt;'CDO Param'!F$13,1,0)</f>
        <v>0</v>
      </c>
      <c r="BC823" s="3">
        <f>IF(AR823&lt;'CDO Param'!G$13,1,0)</f>
        <v>1</v>
      </c>
      <c r="BD823" s="3">
        <f>IF(AS823&lt;'CDO Param'!H$13,1,0)</f>
        <v>0</v>
      </c>
      <c r="BE823" s="3">
        <f>IF(AT823&lt;'CDO Param'!I$13,1,0)</f>
        <v>0</v>
      </c>
      <c r="BF823" s="3">
        <f>IF(AU823&lt;'CDO Param'!J$13,1,0)</f>
        <v>0</v>
      </c>
      <c r="BG823" s="3">
        <f>IF(AV823&lt;'CDO Param'!K$13,1,0)</f>
        <v>0</v>
      </c>
      <c r="BH823" s="3">
        <f>IF(AW823&lt;'CDO Param'!L$13,1,0)</f>
        <v>1</v>
      </c>
      <c r="BJ823" s="37">
        <f>AY823*'CDO Param'!C$6*AC823</f>
        <v>0</v>
      </c>
      <c r="BK823" s="37">
        <f>AZ823*'CDO Param'!D$6*AD823</f>
        <v>0</v>
      </c>
      <c r="BL823" s="37">
        <f>BA823*'CDO Param'!E$6*AE823</f>
        <v>0</v>
      </c>
      <c r="BM823" s="37">
        <f>BB823*'CDO Param'!F$6*AF823</f>
        <v>0</v>
      </c>
      <c r="BN823" s="37">
        <f>BC823*'CDO Param'!G$6*AG823</f>
        <v>8470.965689828312</v>
      </c>
      <c r="BO823" s="37">
        <f>BD823*'CDO Param'!H$6*AH823</f>
        <v>0</v>
      </c>
      <c r="BP823" s="37">
        <f>BE823*'CDO Param'!I$6*AI823</f>
        <v>0</v>
      </c>
      <c r="BQ823" s="37">
        <f>BF823*'CDO Param'!J$6*AJ823</f>
        <v>0</v>
      </c>
      <c r="BR823" s="37">
        <f>BG823*'CDO Param'!K$6*AK823</f>
        <v>0</v>
      </c>
      <c r="BS823" s="37">
        <f>BH823*'CDO Param'!L$6*AL823</f>
        <v>7783.4072690353587</v>
      </c>
      <c r="BU823" s="38">
        <f t="shared" si="168"/>
        <v>16254.372958863671</v>
      </c>
      <c r="CE823" s="5">
        <f>BU823/'CDO Param'!$M$6</f>
        <v>0.16931638498816323</v>
      </c>
      <c r="CF823" s="5">
        <f t="shared" si="169"/>
        <v>0.02</v>
      </c>
      <c r="CG823" s="5">
        <f t="shared" si="170"/>
        <v>1</v>
      </c>
    </row>
    <row r="824" spans="1:85" x14ac:dyDescent="0.2">
      <c r="A824" s="3">
        <v>821</v>
      </c>
      <c r="B824" s="3">
        <v>820</v>
      </c>
      <c r="C824">
        <v>2.0017978386022151</v>
      </c>
      <c r="D824">
        <v>1.1875317795784213</v>
      </c>
      <c r="E824">
        <v>-1.88854755833745</v>
      </c>
      <c r="F824">
        <v>-0.61623609326488804</v>
      </c>
      <c r="G824">
        <v>1.2121518011554144</v>
      </c>
      <c r="H824">
        <v>-0.27621581466519274</v>
      </c>
      <c r="I824">
        <v>0.68503936745401006</v>
      </c>
      <c r="J824">
        <v>-0.26756652005133219</v>
      </c>
      <c r="K824">
        <v>0.34459048947610427</v>
      </c>
      <c r="L824">
        <v>-1.5215209714369848</v>
      </c>
      <c r="M824">
        <v>0.61788682614860591</v>
      </c>
      <c r="N824">
        <v>-0.63667584981885739</v>
      </c>
      <c r="O824">
        <v>-0.65992480813292786</v>
      </c>
      <c r="P824">
        <v>1.3746989679930266</v>
      </c>
      <c r="R824" s="33">
        <v>0.17959925726968762</v>
      </c>
      <c r="S824" s="33">
        <v>0.524716931639573</v>
      </c>
      <c r="T824" s="33">
        <v>0.9174700663040718</v>
      </c>
      <c r="U824" s="33">
        <v>0.91940437253536855</v>
      </c>
      <c r="V824" s="33">
        <v>0.42928920194007886</v>
      </c>
      <c r="W824" s="33">
        <v>6.3617006905198573E-2</v>
      </c>
      <c r="X824" s="33">
        <v>0.21103505567230055</v>
      </c>
      <c r="Y824" s="33">
        <v>0.8661806843551717</v>
      </c>
      <c r="Z824" s="33">
        <v>0.89876195737103093</v>
      </c>
      <c r="AA824" s="33">
        <v>0.49221753491657672</v>
      </c>
      <c r="AC824" s="36">
        <f t="shared" si="158"/>
        <v>6.3731586253232331E-2</v>
      </c>
      <c r="AD824" s="36">
        <f t="shared" si="159"/>
        <v>0.54174348485754809</v>
      </c>
      <c r="AE824" s="36">
        <f t="shared" si="160"/>
        <v>0.98844495296984669</v>
      </c>
      <c r="AF824" s="36">
        <f t="shared" si="161"/>
        <v>0.98903569936223823</v>
      </c>
      <c r="AG824" s="36">
        <f t="shared" si="162"/>
        <v>0.3816737952730142</v>
      </c>
      <c r="AH824" s="36">
        <f t="shared" si="163"/>
        <v>6.4925483984711813E-3</v>
      </c>
      <c r="AI824" s="36">
        <f t="shared" si="164"/>
        <v>9.0237415291457054E-2</v>
      </c>
      <c r="AJ824" s="36">
        <f t="shared" si="165"/>
        <v>0.96646110775326977</v>
      </c>
      <c r="AK824" s="36">
        <f t="shared" si="166"/>
        <v>0.98185086127743126</v>
      </c>
      <c r="AL824" s="36">
        <f t="shared" si="167"/>
        <v>0.48684131233937777</v>
      </c>
      <c r="AN824">
        <f>SQRT(Correlation)*$F824 + SQRT('CDO Param'!C$17 - Correlation)*HLOOKUP('CDO Param'!C$12,$C$4:$E$1004,$A824,FALSE) + SQRT(1-Correlation)*G824</f>
        <v>1.1230195601887758</v>
      </c>
      <c r="AO824">
        <f>SQRT(Correlation)*$F824 + SQRT('CDO Param'!D$17 - Correlation)*HLOOKUP('CDO Param'!D$12,$C$4:$E$1004,$A824,FALSE) + SQRT(1-Correlation)*H824</f>
        <v>-0.28896993829949785</v>
      </c>
      <c r="AP824">
        <f>SQRT(Correlation)*$F824 + SQRT('CDO Param'!E$17 - Correlation)*HLOOKUP('CDO Param'!E$12,$C$4:$E$1004,$A824,FALSE) + SQRT(1-Correlation)*I824</f>
        <v>0.98464036889541617</v>
      </c>
      <c r="AQ824">
        <f>SQRT(Correlation)*$F824 + SQRT('CDO Param'!F$17 - Correlation)*HLOOKUP('CDO Param'!F$12,$C$4:$E$1004,$A824,FALSE) + SQRT(1-Correlation)*J824</f>
        <v>-0.87099892372067478</v>
      </c>
      <c r="AR824">
        <f>SQRT(Correlation)*$F824 + SQRT('CDO Param'!G$17 - Correlation)*HLOOKUP('CDO Param'!G$12,$C$4:$E$1004,$A824,FALSE) + SQRT(1-Correlation)*K824</f>
        <v>-0.29025579299744664</v>
      </c>
      <c r="AS824">
        <f>SQRT(Correlation)*$F824 + SQRT('CDO Param'!H$17 - Correlation)*HLOOKUP('CDO Param'!H$12,$C$4:$E$1004,$A824,FALSE) + SQRT(1-Correlation)*L824</f>
        <v>-1.4703701415050736</v>
      </c>
      <c r="AT824">
        <f>SQRT(Correlation)*$F824 + SQRT('CDO Param'!I$17 - Correlation)*HLOOKUP('CDO Param'!I$12,$C$4:$E$1004,$A824,FALSE) + SQRT(1-Correlation)*M824</f>
        <v>-3.0984122977854245E-2</v>
      </c>
      <c r="AU824">
        <f>SQRT(Correlation)*$F824 + SQRT('CDO Param'!J$17 - Correlation)*HLOOKUP('CDO Param'!J$12,$C$4:$E$1004,$A824,FALSE) + SQRT(1-Correlation)*N824</f>
        <v>-0.26924878251055911</v>
      </c>
      <c r="AV824">
        <f>SQRT(Correlation)*$F824 + SQRT('CDO Param'!K$17 - Correlation)*HLOOKUP('CDO Param'!K$12,$C$4:$E$1004,$A824,FALSE) + SQRT(1-Correlation)*O824</f>
        <v>-0.29130468096019041</v>
      </c>
      <c r="AW824">
        <f>SQRT(Correlation)*$F824 + SQRT('CDO Param'!L$17 - Correlation)*HLOOKUP('CDO Param'!L$12,$C$4:$E$1004,$A824,FALSE) + SQRT(1-Correlation)*P824</f>
        <v>1.6389089132669703</v>
      </c>
      <c r="AY824" s="3">
        <f>IF(AN824&lt;'CDO Param'!C$13,1,0)</f>
        <v>0</v>
      </c>
      <c r="AZ824" s="3">
        <f>IF(AO824&lt;'CDO Param'!D$13,1,0)</f>
        <v>0</v>
      </c>
      <c r="BA824" s="3">
        <f>IF(AP824&lt;'CDO Param'!E$13,1,0)</f>
        <v>0</v>
      </c>
      <c r="BB824" s="3">
        <f>IF(AQ824&lt;'CDO Param'!F$13,1,0)</f>
        <v>0</v>
      </c>
      <c r="BC824" s="3">
        <f>IF(AR824&lt;'CDO Param'!G$13,1,0)</f>
        <v>1</v>
      </c>
      <c r="BD824" s="3">
        <f>IF(AS824&lt;'CDO Param'!H$13,1,0)</f>
        <v>0</v>
      </c>
      <c r="BE824" s="3">
        <f>IF(AT824&lt;'CDO Param'!I$13,1,0)</f>
        <v>0</v>
      </c>
      <c r="BF824" s="3">
        <f>IF(AU824&lt;'CDO Param'!J$13,1,0)</f>
        <v>0</v>
      </c>
      <c r="BG824" s="3">
        <f>IF(AV824&lt;'CDO Param'!K$13,1,0)</f>
        <v>0</v>
      </c>
      <c r="BH824" s="3">
        <f>IF(AW824&lt;'CDO Param'!L$13,1,0)</f>
        <v>0</v>
      </c>
      <c r="BJ824" s="37">
        <f>AY824*'CDO Param'!C$6*AC824</f>
        <v>0</v>
      </c>
      <c r="BK824" s="37">
        <f>AZ824*'CDO Param'!D$6*AD824</f>
        <v>0</v>
      </c>
      <c r="BL824" s="37">
        <f>BA824*'CDO Param'!E$6*AE824</f>
        <v>0</v>
      </c>
      <c r="BM824" s="37">
        <f>BB824*'CDO Param'!F$6*AF824</f>
        <v>0</v>
      </c>
      <c r="BN824" s="37">
        <f>BC824*'CDO Param'!G$6*AG824</f>
        <v>3816.7379527301418</v>
      </c>
      <c r="BO824" s="37">
        <f>BD824*'CDO Param'!H$6*AH824</f>
        <v>0</v>
      </c>
      <c r="BP824" s="37">
        <f>BE824*'CDO Param'!I$6*AI824</f>
        <v>0</v>
      </c>
      <c r="BQ824" s="37">
        <f>BF824*'CDO Param'!J$6*AJ824</f>
        <v>0</v>
      </c>
      <c r="BR824" s="37">
        <f>BG824*'CDO Param'!K$6*AK824</f>
        <v>0</v>
      </c>
      <c r="BS824" s="37">
        <f>BH824*'CDO Param'!L$6*AL824</f>
        <v>0</v>
      </c>
      <c r="BU824" s="38">
        <f t="shared" si="168"/>
        <v>3816.7379527301418</v>
      </c>
      <c r="CE824" s="5">
        <f>BU824/'CDO Param'!$M$6</f>
        <v>3.9757687007605645E-2</v>
      </c>
      <c r="CF824" s="5">
        <f t="shared" si="169"/>
        <v>0</v>
      </c>
      <c r="CG824" s="5">
        <f t="shared" si="170"/>
        <v>0</v>
      </c>
    </row>
    <row r="825" spans="1:85" x14ac:dyDescent="0.2">
      <c r="A825" s="3">
        <v>822</v>
      </c>
      <c r="B825" s="3">
        <v>821</v>
      </c>
      <c r="C825">
        <v>1.3927956388215534</v>
      </c>
      <c r="D825">
        <v>-0.23912662072689272</v>
      </c>
      <c r="E825">
        <v>-0.52946916184737347</v>
      </c>
      <c r="F825">
        <v>6.0151705838507041E-3</v>
      </c>
      <c r="G825">
        <v>0.9525456334813498</v>
      </c>
      <c r="H825">
        <v>1.392036210745573</v>
      </c>
      <c r="I825">
        <v>0.18065634321828838</v>
      </c>
      <c r="J825">
        <v>-0.68560211730073206</v>
      </c>
      <c r="K825">
        <v>0.30204432732716668</v>
      </c>
      <c r="L825">
        <v>-0.42330498217779677</v>
      </c>
      <c r="M825">
        <v>0.72448301580152474</v>
      </c>
      <c r="N825">
        <v>0.52779341785935685</v>
      </c>
      <c r="O825">
        <v>0.55772488849470392</v>
      </c>
      <c r="P825">
        <v>1.3604267223854549</v>
      </c>
      <c r="R825" s="33">
        <v>0.7001093429048123</v>
      </c>
      <c r="S825" s="33">
        <v>0.73772620118117249</v>
      </c>
      <c r="T825" s="33">
        <v>0.96426325196598806</v>
      </c>
      <c r="U825" s="33">
        <v>0.37247579236164491</v>
      </c>
      <c r="V825" s="33">
        <v>0.20064222216636046</v>
      </c>
      <c r="W825" s="33">
        <v>0.19382795002024059</v>
      </c>
      <c r="X825" s="33">
        <v>0.6663559901837055</v>
      </c>
      <c r="Y825" s="33">
        <v>0.44512701753765671</v>
      </c>
      <c r="Z825" s="33">
        <v>0.24978375539639208</v>
      </c>
      <c r="AA825" s="33">
        <v>0.11557694716173082</v>
      </c>
      <c r="AC825" s="36">
        <f t="shared" si="158"/>
        <v>0.81105994705329265</v>
      </c>
      <c r="AD825" s="36">
        <f t="shared" si="159"/>
        <v>0.85690795754911575</v>
      </c>
      <c r="AE825" s="36">
        <f t="shared" si="160"/>
        <v>0.9981944234305673</v>
      </c>
      <c r="AF825" s="36">
        <f t="shared" si="161"/>
        <v>0.29159188054841234</v>
      </c>
      <c r="AG825" s="36">
        <f t="shared" si="162"/>
        <v>8.0962040901661758E-2</v>
      </c>
      <c r="AH825" s="36">
        <f t="shared" si="163"/>
        <v>7.5153881258510663E-2</v>
      </c>
      <c r="AI825" s="36">
        <f t="shared" si="164"/>
        <v>0.76542031037081526</v>
      </c>
      <c r="AJ825" s="36">
        <f t="shared" si="165"/>
        <v>0.40779249618881785</v>
      </c>
      <c r="AK825" s="36">
        <f t="shared" si="166"/>
        <v>0.12914745674521821</v>
      </c>
      <c r="AL825" s="36">
        <f t="shared" si="167"/>
        <v>2.430327033121395E-2</v>
      </c>
      <c r="AN825">
        <f>SQRT(Correlation)*$F825 + SQRT('CDO Param'!C$17 - Correlation)*HLOOKUP('CDO Param'!C$12,$C$4:$E$1004,$A825,FALSE) + SQRT(1-Correlation)*G825</f>
        <v>0.87174868605500222</v>
      </c>
      <c r="AO825">
        <f>SQRT(Correlation)*$F825 + SQRT('CDO Param'!D$17 - Correlation)*HLOOKUP('CDO Param'!D$12,$C$4:$E$1004,$A825,FALSE) + SQRT(1-Correlation)*H825</f>
        <v>1.2886860563561497</v>
      </c>
      <c r="AP825">
        <f>SQRT(Correlation)*$F825 + SQRT('CDO Param'!E$17 - Correlation)*HLOOKUP('CDO Param'!E$12,$C$4:$E$1004,$A825,FALSE) + SQRT(1-Correlation)*I825</f>
        <v>0.54178690819972952</v>
      </c>
      <c r="AQ825">
        <f>SQRT(Correlation)*$F825 + SQRT('CDO Param'!F$17 - Correlation)*HLOOKUP('CDO Param'!F$12,$C$4:$E$1004,$A825,FALSE) + SQRT(1-Correlation)*J825</f>
        <v>-0.76691001762338895</v>
      </c>
      <c r="AR825">
        <f>SQRT(Correlation)*$F825 + SQRT('CDO Param'!G$17 - Correlation)*HLOOKUP('CDO Param'!G$12,$C$4:$E$1004,$A825,FALSE) + SQRT(1-Correlation)*K825</f>
        <v>0.17005366877407022</v>
      </c>
      <c r="AS825">
        <f>SQRT(Correlation)*$F825 + SQRT('CDO Param'!H$17 - Correlation)*HLOOKUP('CDO Param'!H$12,$C$4:$E$1004,$A825,FALSE) + SQRT(1-Correlation)*L825</f>
        <v>-0.43349781363334677</v>
      </c>
      <c r="AT825">
        <f>SQRT(Correlation)*$F825 + SQRT('CDO Param'!I$17 - Correlation)*HLOOKUP('CDO Param'!I$12,$C$4:$E$1004,$A825,FALSE) + SQRT(1-Correlation)*M825</f>
        <v>0.57081419698005775</v>
      </c>
      <c r="AU825">
        <f>SQRT(Correlation)*$F825 + SQRT('CDO Param'!J$17 - Correlation)*HLOOKUP('CDO Param'!J$12,$C$4:$E$1004,$A825,FALSE) + SQRT(1-Correlation)*N825</f>
        <v>0.87111005304582578</v>
      </c>
      <c r="AV825">
        <f>SQRT(Correlation)*$F825 + SQRT('CDO Param'!K$17 - Correlation)*HLOOKUP('CDO Param'!K$12,$C$4:$E$1004,$A825,FALSE) + SQRT(1-Correlation)*O825</f>
        <v>0.89950553932366883</v>
      </c>
      <c r="AW825">
        <f>SQRT(Correlation)*$F825 + SQRT('CDO Param'!L$17 - Correlation)*HLOOKUP('CDO Param'!L$12,$C$4:$E$1004,$A825,FALSE) + SQRT(1-Correlation)*P825</f>
        <v>1.6610153624503423</v>
      </c>
      <c r="AY825" s="3">
        <f>IF(AN825&lt;'CDO Param'!C$13,1,0)</f>
        <v>0</v>
      </c>
      <c r="AZ825" s="3">
        <f>IF(AO825&lt;'CDO Param'!D$13,1,0)</f>
        <v>0</v>
      </c>
      <c r="BA825" s="3">
        <f>IF(AP825&lt;'CDO Param'!E$13,1,0)</f>
        <v>0</v>
      </c>
      <c r="BB825" s="3">
        <f>IF(AQ825&lt;'CDO Param'!F$13,1,0)</f>
        <v>0</v>
      </c>
      <c r="BC825" s="3">
        <f>IF(AR825&lt;'CDO Param'!G$13,1,0)</f>
        <v>0</v>
      </c>
      <c r="BD825" s="3">
        <f>IF(AS825&lt;'CDO Param'!H$13,1,0)</f>
        <v>0</v>
      </c>
      <c r="BE825" s="3">
        <f>IF(AT825&lt;'CDO Param'!I$13,1,0)</f>
        <v>0</v>
      </c>
      <c r="BF825" s="3">
        <f>IF(AU825&lt;'CDO Param'!J$13,1,0)</f>
        <v>0</v>
      </c>
      <c r="BG825" s="3">
        <f>IF(AV825&lt;'CDO Param'!K$13,1,0)</f>
        <v>0</v>
      </c>
      <c r="BH825" s="3">
        <f>IF(AW825&lt;'CDO Param'!L$13,1,0)</f>
        <v>0</v>
      </c>
      <c r="BJ825" s="37">
        <f>AY825*'CDO Param'!C$6*AC825</f>
        <v>0</v>
      </c>
      <c r="BK825" s="37">
        <f>AZ825*'CDO Param'!D$6*AD825</f>
        <v>0</v>
      </c>
      <c r="BL825" s="37">
        <f>BA825*'CDO Param'!E$6*AE825</f>
        <v>0</v>
      </c>
      <c r="BM825" s="37">
        <f>BB825*'CDO Param'!F$6*AF825</f>
        <v>0</v>
      </c>
      <c r="BN825" s="37">
        <f>BC825*'CDO Param'!G$6*AG825</f>
        <v>0</v>
      </c>
      <c r="BO825" s="37">
        <f>BD825*'CDO Param'!H$6*AH825</f>
        <v>0</v>
      </c>
      <c r="BP825" s="37">
        <f>BE825*'CDO Param'!I$6*AI825</f>
        <v>0</v>
      </c>
      <c r="BQ825" s="37">
        <f>BF825*'CDO Param'!J$6*AJ825</f>
        <v>0</v>
      </c>
      <c r="BR825" s="37">
        <f>BG825*'CDO Param'!K$6*AK825</f>
        <v>0</v>
      </c>
      <c r="BS825" s="37">
        <f>BH825*'CDO Param'!L$6*AL825</f>
        <v>0</v>
      </c>
      <c r="BU825" s="38">
        <f t="shared" si="168"/>
        <v>0</v>
      </c>
      <c r="CE825" s="5">
        <f>BU825/'CDO Param'!$M$6</f>
        <v>0</v>
      </c>
      <c r="CF825" s="5">
        <f t="shared" si="169"/>
        <v>0</v>
      </c>
      <c r="CG825" s="5">
        <f t="shared" si="170"/>
        <v>0</v>
      </c>
    </row>
    <row r="826" spans="1:85" x14ac:dyDescent="0.2">
      <c r="A826" s="3">
        <v>823</v>
      </c>
      <c r="B826" s="3">
        <v>822</v>
      </c>
      <c r="C826">
        <v>-0.37551899367826991</v>
      </c>
      <c r="D826">
        <v>4.024059307994321E-2</v>
      </c>
      <c r="E826">
        <v>-0.69399447966134176</v>
      </c>
      <c r="F826">
        <v>0.20755805962835439</v>
      </c>
      <c r="G826">
        <v>-0.6693119303236017</v>
      </c>
      <c r="H826">
        <v>-0.12276586858206429</v>
      </c>
      <c r="I826">
        <v>-0.20926904653606471</v>
      </c>
      <c r="J826">
        <v>4.86818407807732E-2</v>
      </c>
      <c r="K826">
        <v>0.79450956036453135</v>
      </c>
      <c r="L826">
        <v>0.14494844435830601</v>
      </c>
      <c r="M826">
        <v>2.4707333068363369</v>
      </c>
      <c r="N826">
        <v>0.49642153499007691</v>
      </c>
      <c r="O826">
        <v>-0.78210177889559418</v>
      </c>
      <c r="P826">
        <v>-0.21645746528520249</v>
      </c>
      <c r="R826" s="33">
        <v>0.50175094720989044</v>
      </c>
      <c r="S826" s="33">
        <v>0.92816975662865198</v>
      </c>
      <c r="T826" s="33">
        <v>0.74909965775399456</v>
      </c>
      <c r="U826" s="33">
        <v>0.11794787138604926</v>
      </c>
      <c r="V826" s="33">
        <v>0.34987438532983622</v>
      </c>
      <c r="W826" s="33">
        <v>0.33879423855747759</v>
      </c>
      <c r="X826" s="33">
        <v>0.11476743552590135</v>
      </c>
      <c r="Y826" s="33">
        <v>0.89628888382403593</v>
      </c>
      <c r="Z826" s="33">
        <v>0.92727043057199121</v>
      </c>
      <c r="AA826" s="33">
        <v>0.63412662345642534</v>
      </c>
      <c r="AC826" s="36">
        <f t="shared" si="158"/>
        <v>0.50296088007809692</v>
      </c>
      <c r="AD826" s="36">
        <f t="shared" si="159"/>
        <v>0.99150291377796496</v>
      </c>
      <c r="AE826" s="36">
        <f t="shared" si="160"/>
        <v>0.86963299382007919</v>
      </c>
      <c r="AF826" s="36">
        <f t="shared" si="161"/>
        <v>2.5414161152349908E-2</v>
      </c>
      <c r="AG826" s="36">
        <f t="shared" si="162"/>
        <v>0.25787171952078669</v>
      </c>
      <c r="AH826" s="36">
        <f t="shared" si="163"/>
        <v>0.24188181132360004</v>
      </c>
      <c r="AI826" s="36">
        <f t="shared" si="164"/>
        <v>2.3930066251895896E-2</v>
      </c>
      <c r="AJ826" s="36">
        <f t="shared" si="165"/>
        <v>0.98085820943565105</v>
      </c>
      <c r="AK826" s="36">
        <f t="shared" si="166"/>
        <v>0.99126548421474547</v>
      </c>
      <c r="AL826" s="36">
        <f t="shared" si="167"/>
        <v>0.71840356545211626</v>
      </c>
      <c r="AN826">
        <f>SQRT(Correlation)*$F826 + SQRT('CDO Param'!C$17 - Correlation)*HLOOKUP('CDO Param'!C$12,$C$4:$E$1004,$A826,FALSE) + SQRT(1-Correlation)*G826</f>
        <v>-0.56363854871972674</v>
      </c>
      <c r="AO826">
        <f>SQRT(Correlation)*$F826 + SQRT('CDO Param'!D$17 - Correlation)*HLOOKUP('CDO Param'!D$12,$C$4:$E$1004,$A826,FALSE) + SQRT(1-Correlation)*H826</f>
        <v>-4.5139428330245285E-2</v>
      </c>
      <c r="AP826">
        <f>SQRT(Correlation)*$F826 + SQRT('CDO Param'!E$17 - Correlation)*HLOOKUP('CDO Param'!E$12,$C$4:$E$1004,$A826,FALSE) + SQRT(1-Correlation)*I826</f>
        <v>-0.23224741471804999</v>
      </c>
      <c r="AQ826">
        <f>SQRT(Correlation)*$F826 + SQRT('CDO Param'!F$17 - Correlation)*HLOOKUP('CDO Param'!F$12,$C$4:$E$1004,$A826,FALSE) + SQRT(1-Correlation)*J826</f>
        <v>-4.3362612471097441E-2</v>
      </c>
      <c r="AR826">
        <f>SQRT(Correlation)*$F826 + SQRT('CDO Param'!G$17 - Correlation)*HLOOKUP('CDO Param'!G$12,$C$4:$E$1004,$A826,FALSE) + SQRT(1-Correlation)*K826</f>
        <v>0.66419168832111597</v>
      </c>
      <c r="AS826">
        <f>SQRT(Correlation)*$F826 + SQRT('CDO Param'!H$17 - Correlation)*HLOOKUP('CDO Param'!H$12,$C$4:$E$1004,$A826,FALSE) + SQRT(1-Correlation)*L826</f>
        <v>0.20883666900535253</v>
      </c>
      <c r="AT826">
        <f>SQRT(Correlation)*$F826 + SQRT('CDO Param'!I$17 - Correlation)*HLOOKUP('CDO Param'!I$12,$C$4:$E$1004,$A826,FALSE) + SQRT(1-Correlation)*M826</f>
        <v>2.2543971603945767</v>
      </c>
      <c r="AU826">
        <f>SQRT(Correlation)*$F826 + SQRT('CDO Param'!J$17 - Correlation)*HLOOKUP('CDO Param'!J$12,$C$4:$E$1004,$A826,FALSE) + SQRT(1-Correlation)*N826</f>
        <v>0.43722945356735499</v>
      </c>
      <c r="AV826">
        <f>SQRT(Correlation)*$F826 + SQRT('CDO Param'!K$17 - Correlation)*HLOOKUP('CDO Param'!K$12,$C$4:$E$1004,$A826,FALSE) + SQRT(1-Correlation)*O826</f>
        <v>-0.7756842604841756</v>
      </c>
      <c r="AW826">
        <f>SQRT(Correlation)*$F826 + SQRT('CDO Param'!L$17 - Correlation)*HLOOKUP('CDO Param'!L$12,$C$4:$E$1004,$A826,FALSE) + SQRT(1-Correlation)*P826</f>
        <v>-0.23906694752475019</v>
      </c>
      <c r="AY826" s="3">
        <f>IF(AN826&lt;'CDO Param'!C$13,1,0)</f>
        <v>0</v>
      </c>
      <c r="AZ826" s="3">
        <f>IF(AO826&lt;'CDO Param'!D$13,1,0)</f>
        <v>0</v>
      </c>
      <c r="BA826" s="3">
        <f>IF(AP826&lt;'CDO Param'!E$13,1,0)</f>
        <v>0</v>
      </c>
      <c r="BB826" s="3">
        <f>IF(AQ826&lt;'CDO Param'!F$13,1,0)</f>
        <v>0</v>
      </c>
      <c r="BC826" s="3">
        <f>IF(AR826&lt;'CDO Param'!G$13,1,0)</f>
        <v>0</v>
      </c>
      <c r="BD826" s="3">
        <f>IF(AS826&lt;'CDO Param'!H$13,1,0)</f>
        <v>0</v>
      </c>
      <c r="BE826" s="3">
        <f>IF(AT826&lt;'CDO Param'!I$13,1,0)</f>
        <v>0</v>
      </c>
      <c r="BF826" s="3">
        <f>IF(AU826&lt;'CDO Param'!J$13,1,0)</f>
        <v>0</v>
      </c>
      <c r="BG826" s="3">
        <f>IF(AV826&lt;'CDO Param'!K$13,1,0)</f>
        <v>0</v>
      </c>
      <c r="BH826" s="3">
        <f>IF(AW826&lt;'CDO Param'!L$13,1,0)</f>
        <v>0</v>
      </c>
      <c r="BJ826" s="37">
        <f>AY826*'CDO Param'!C$6*AC826</f>
        <v>0</v>
      </c>
      <c r="BK826" s="37">
        <f>AZ826*'CDO Param'!D$6*AD826</f>
        <v>0</v>
      </c>
      <c r="BL826" s="37">
        <f>BA826*'CDO Param'!E$6*AE826</f>
        <v>0</v>
      </c>
      <c r="BM826" s="37">
        <f>BB826*'CDO Param'!F$6*AF826</f>
        <v>0</v>
      </c>
      <c r="BN826" s="37">
        <f>BC826*'CDO Param'!G$6*AG826</f>
        <v>0</v>
      </c>
      <c r="BO826" s="37">
        <f>BD826*'CDO Param'!H$6*AH826</f>
        <v>0</v>
      </c>
      <c r="BP826" s="37">
        <f>BE826*'CDO Param'!I$6*AI826</f>
        <v>0</v>
      </c>
      <c r="BQ826" s="37">
        <f>BF826*'CDO Param'!J$6*AJ826</f>
        <v>0</v>
      </c>
      <c r="BR826" s="37">
        <f>BG826*'CDO Param'!K$6*AK826</f>
        <v>0</v>
      </c>
      <c r="BS826" s="37">
        <f>BH826*'CDO Param'!L$6*AL826</f>
        <v>0</v>
      </c>
      <c r="BU826" s="38">
        <f t="shared" si="168"/>
        <v>0</v>
      </c>
      <c r="CE826" s="5">
        <f>BU826/'CDO Param'!$M$6</f>
        <v>0</v>
      </c>
      <c r="CF826" s="5">
        <f t="shared" si="169"/>
        <v>0</v>
      </c>
      <c r="CG826" s="5">
        <f t="shared" si="170"/>
        <v>0</v>
      </c>
    </row>
    <row r="827" spans="1:85" x14ac:dyDescent="0.2">
      <c r="A827" s="3">
        <v>824</v>
      </c>
      <c r="B827" s="3">
        <v>823</v>
      </c>
      <c r="C827">
        <v>-0.23986217456695158</v>
      </c>
      <c r="D827">
        <v>-0.642248778603971</v>
      </c>
      <c r="E827">
        <v>0.85133933680481277</v>
      </c>
      <c r="F827">
        <v>2.400042831141036E-2</v>
      </c>
      <c r="G827">
        <v>-0.22655967768514529</v>
      </c>
      <c r="H827">
        <v>-0.51124970923410729</v>
      </c>
      <c r="I827">
        <v>-0.79026449384400621</v>
      </c>
      <c r="J827">
        <v>-0.69820316639379598</v>
      </c>
      <c r="K827">
        <v>-1.1859174264827743</v>
      </c>
      <c r="L827">
        <v>-0.43935642679571174</v>
      </c>
      <c r="M827">
        <v>0.51632468967000023</v>
      </c>
      <c r="N827">
        <v>0.26714587875176221</v>
      </c>
      <c r="O827">
        <v>0.36714482121169567</v>
      </c>
      <c r="P827">
        <v>-2.1977393771521747</v>
      </c>
      <c r="R827" s="33">
        <v>0.76616043214041762</v>
      </c>
      <c r="S827" s="33">
        <v>0.85838298399857382</v>
      </c>
      <c r="T827" s="33">
        <v>0.84281206403058584</v>
      </c>
      <c r="U827" s="33">
        <v>0.1423601620562189</v>
      </c>
      <c r="V827" s="33">
        <v>0.64724367887119005</v>
      </c>
      <c r="W827" s="33">
        <v>0.22451078809076491</v>
      </c>
      <c r="X827" s="33">
        <v>0.35281544148587407</v>
      </c>
      <c r="Y827" s="33">
        <v>0.76912505308591061</v>
      </c>
      <c r="Z827" s="33">
        <v>0.68476721490023995</v>
      </c>
      <c r="AA827" s="33">
        <v>0.88258082833261264</v>
      </c>
      <c r="AC827" s="36">
        <f t="shared" si="158"/>
        <v>0.88767486111560157</v>
      </c>
      <c r="AD827" s="36">
        <f t="shared" si="159"/>
        <v>0.9620285122642539</v>
      </c>
      <c r="AE827" s="36">
        <f t="shared" si="160"/>
        <v>0.95230447317381195</v>
      </c>
      <c r="AF827" s="36">
        <f t="shared" si="161"/>
        <v>3.840913988201506E-2</v>
      </c>
      <c r="AG827" s="36">
        <f t="shared" si="162"/>
        <v>0.73790873122173051</v>
      </c>
      <c r="AH827" s="36">
        <f t="shared" si="163"/>
        <v>0.103004789048028</v>
      </c>
      <c r="AI827" s="36">
        <f t="shared" si="164"/>
        <v>0.26217808411748411</v>
      </c>
      <c r="AJ827" s="36">
        <f t="shared" si="165"/>
        <v>0.8906790845789988</v>
      </c>
      <c r="AK827" s="36">
        <f t="shared" si="166"/>
        <v>0.79080859547274551</v>
      </c>
      <c r="AL827" s="36">
        <f t="shared" si="167"/>
        <v>0.97483586569685277</v>
      </c>
      <c r="AN827">
        <f>SQRT(Correlation)*$F827 + SQRT('CDO Param'!C$17 - Correlation)*HLOOKUP('CDO Param'!C$12,$C$4:$E$1004,$A827,FALSE) + SQRT(1-Correlation)*G827</f>
        <v>-0.2981714737151695</v>
      </c>
      <c r="AO827">
        <f>SQRT(Correlation)*$F827 + SQRT('CDO Param'!D$17 - Correlation)*HLOOKUP('CDO Param'!D$12,$C$4:$E$1004,$A827,FALSE) + SQRT(1-Correlation)*H827</f>
        <v>-0.56825215176714361</v>
      </c>
      <c r="AP827">
        <f>SQRT(Correlation)*$F827 + SQRT('CDO Param'!E$17 - Correlation)*HLOOKUP('CDO Param'!E$12,$C$4:$E$1004,$A827,FALSE) + SQRT(1-Correlation)*I827</f>
        <v>-0.80558269080731881</v>
      </c>
      <c r="AQ827">
        <f>SQRT(Correlation)*$F827 + SQRT('CDO Param'!F$17 - Correlation)*HLOOKUP('CDO Param'!F$12,$C$4:$E$1004,$A827,FALSE) + SQRT(1-Correlation)*J827</f>
        <v>-0.46441881787389849</v>
      </c>
      <c r="AR827">
        <f>SQRT(Correlation)*$F827 + SQRT('CDO Param'!G$17 - Correlation)*HLOOKUP('CDO Param'!G$12,$C$4:$E$1004,$A827,FALSE) + SQRT(1-Correlation)*K827</f>
        <v>-0.92710519064137642</v>
      </c>
      <c r="AS827">
        <f>SQRT(Correlation)*$F827 + SQRT('CDO Param'!H$17 - Correlation)*HLOOKUP('CDO Param'!H$12,$C$4:$E$1004,$A827,FALSE) + SQRT(1-Correlation)*L827</f>
        <v>-0.50004819547580948</v>
      </c>
      <c r="AT827">
        <f>SQRT(Correlation)*$F827 + SQRT('CDO Param'!I$17 - Correlation)*HLOOKUP('CDO Param'!I$12,$C$4:$E$1004,$A827,FALSE) + SQRT(1-Correlation)*M827</f>
        <v>0.68778347419092345</v>
      </c>
      <c r="AU827">
        <f>SQRT(Correlation)*$F827 + SQRT('CDO Param'!J$17 - Correlation)*HLOOKUP('CDO Param'!J$12,$C$4:$E$1004,$A827,FALSE) + SQRT(1-Correlation)*N827</f>
        <v>0.19756486885965741</v>
      </c>
      <c r="AV827">
        <f>SQRT(Correlation)*$F827 + SQRT('CDO Param'!K$17 - Correlation)*HLOOKUP('CDO Param'!K$12,$C$4:$E$1004,$A827,FALSE) + SQRT(1-Correlation)*O827</f>
        <v>0.29243219539411064</v>
      </c>
      <c r="AW827">
        <f>SQRT(Correlation)*$F827 + SQRT('CDO Param'!L$17 - Correlation)*HLOOKUP('CDO Param'!L$12,$C$4:$E$1004,$A827,FALSE) + SQRT(1-Correlation)*P827</f>
        <v>-2.1408306050273742</v>
      </c>
      <c r="AY827" s="3">
        <f>IF(AN827&lt;'CDO Param'!C$13,1,0)</f>
        <v>0</v>
      </c>
      <c r="AZ827" s="3">
        <f>IF(AO827&lt;'CDO Param'!D$13,1,0)</f>
        <v>0</v>
      </c>
      <c r="BA827" s="3">
        <f>IF(AP827&lt;'CDO Param'!E$13,1,0)</f>
        <v>0</v>
      </c>
      <c r="BB827" s="3">
        <f>IF(AQ827&lt;'CDO Param'!F$13,1,0)</f>
        <v>0</v>
      </c>
      <c r="BC827" s="3">
        <f>IF(AR827&lt;'CDO Param'!G$13,1,0)</f>
        <v>1</v>
      </c>
      <c r="BD827" s="3">
        <f>IF(AS827&lt;'CDO Param'!H$13,1,0)</f>
        <v>0</v>
      </c>
      <c r="BE827" s="3">
        <f>IF(AT827&lt;'CDO Param'!I$13,1,0)</f>
        <v>0</v>
      </c>
      <c r="BF827" s="3">
        <f>IF(AU827&lt;'CDO Param'!J$13,1,0)</f>
        <v>0</v>
      </c>
      <c r="BG827" s="3">
        <f>IF(AV827&lt;'CDO Param'!K$13,1,0)</f>
        <v>0</v>
      </c>
      <c r="BH827" s="3">
        <f>IF(AW827&lt;'CDO Param'!L$13,1,0)</f>
        <v>1</v>
      </c>
      <c r="BJ827" s="37">
        <f>AY827*'CDO Param'!C$6*AC827</f>
        <v>0</v>
      </c>
      <c r="BK827" s="37">
        <f>AZ827*'CDO Param'!D$6*AD827</f>
        <v>0</v>
      </c>
      <c r="BL827" s="37">
        <f>BA827*'CDO Param'!E$6*AE827</f>
        <v>0</v>
      </c>
      <c r="BM827" s="37">
        <f>BB827*'CDO Param'!F$6*AF827</f>
        <v>0</v>
      </c>
      <c r="BN827" s="37">
        <f>BC827*'CDO Param'!G$6*AG827</f>
        <v>7379.0873122173052</v>
      </c>
      <c r="BO827" s="37">
        <f>BD827*'CDO Param'!H$6*AH827</f>
        <v>0</v>
      </c>
      <c r="BP827" s="37">
        <f>BE827*'CDO Param'!I$6*AI827</f>
        <v>0</v>
      </c>
      <c r="BQ827" s="37">
        <f>BF827*'CDO Param'!J$6*AJ827</f>
        <v>0</v>
      </c>
      <c r="BR827" s="37">
        <f>BG827*'CDO Param'!K$6*AK827</f>
        <v>0</v>
      </c>
      <c r="BS827" s="37">
        <f>BH827*'CDO Param'!L$6*AL827</f>
        <v>9748.3586569685285</v>
      </c>
      <c r="BU827" s="38">
        <f t="shared" si="168"/>
        <v>17127.445969185836</v>
      </c>
      <c r="CE827" s="5">
        <f>BU827/'CDO Param'!$M$6</f>
        <v>0.17841089551235245</v>
      </c>
      <c r="CF827" s="5">
        <f t="shared" si="169"/>
        <v>0.02</v>
      </c>
      <c r="CG827" s="5">
        <f t="shared" si="170"/>
        <v>1</v>
      </c>
    </row>
    <row r="828" spans="1:85" x14ac:dyDescent="0.2">
      <c r="A828" s="3">
        <v>825</v>
      </c>
      <c r="B828" s="3">
        <v>824</v>
      </c>
      <c r="C828">
        <v>-1.934877218445763</v>
      </c>
      <c r="D828">
        <v>-1.069367954187328</v>
      </c>
      <c r="E828">
        <v>-0.87711441665305756</v>
      </c>
      <c r="F828">
        <v>-0.17001184460241348</v>
      </c>
      <c r="G828">
        <v>-1.887474354589358</v>
      </c>
      <c r="H828">
        <v>0.28537670004880056</v>
      </c>
      <c r="I828">
        <v>-0.54280008043861017</v>
      </c>
      <c r="J828">
        <v>-1.275157046620734</v>
      </c>
      <c r="K828">
        <v>0.34654931369004771</v>
      </c>
      <c r="L828">
        <v>-0.16214016795856878</v>
      </c>
      <c r="M828">
        <v>-1.3390172171057202</v>
      </c>
      <c r="N828">
        <v>-0.31803892852622084</v>
      </c>
      <c r="O828">
        <v>-0.1239209268533159</v>
      </c>
      <c r="P828">
        <v>0.60053935158066452</v>
      </c>
      <c r="R828" s="33">
        <v>0.53598178622125736</v>
      </c>
      <c r="S828" s="33">
        <v>0.24588102067163262</v>
      </c>
      <c r="T828" s="33">
        <v>0.52231442812937978</v>
      </c>
      <c r="U828" s="33">
        <v>0.5385935704869188</v>
      </c>
      <c r="V828" s="33">
        <v>0.14213917364465967</v>
      </c>
      <c r="W828" s="33">
        <v>0.93309144579483727</v>
      </c>
      <c r="X828" s="33">
        <v>0.46792947383035416</v>
      </c>
      <c r="Y828" s="33">
        <v>0.49066666676228243</v>
      </c>
      <c r="Z828" s="33">
        <v>0.63466827368115464</v>
      </c>
      <c r="AA828" s="33">
        <v>0.86967575916539686</v>
      </c>
      <c r="AC828" s="36">
        <f t="shared" si="158"/>
        <v>0.56068118534920741</v>
      </c>
      <c r="AD828" s="36">
        <f t="shared" si="159"/>
        <v>0.12492712337107437</v>
      </c>
      <c r="AE828" s="36">
        <f t="shared" si="160"/>
        <v>0.5376949195977222</v>
      </c>
      <c r="AF828" s="36">
        <f t="shared" si="161"/>
        <v>0.56505922302270128</v>
      </c>
      <c r="AG828" s="36">
        <f t="shared" si="162"/>
        <v>3.8278719071055914E-2</v>
      </c>
      <c r="AH828" s="36">
        <f t="shared" si="163"/>
        <v>0.99273938548179808</v>
      </c>
      <c r="AI828" s="36">
        <f t="shared" si="164"/>
        <v>0.44588472464185019</v>
      </c>
      <c r="AJ828" s="36">
        <f t="shared" si="165"/>
        <v>0.48421996380836263</v>
      </c>
      <c r="AK828" s="36">
        <f t="shared" si="166"/>
        <v>0.7192184377222095</v>
      </c>
      <c r="AL828" s="36">
        <f t="shared" si="167"/>
        <v>0.9683534113601151</v>
      </c>
      <c r="AN828">
        <f>SQRT(Correlation)*$F828 + SQRT('CDO Param'!C$17 - Correlation)*HLOOKUP('CDO Param'!C$12,$C$4:$E$1004,$A828,FALSE) + SQRT(1-Correlation)*G828</f>
        <v>-1.9956093279105089</v>
      </c>
      <c r="AO828">
        <f>SQRT(Correlation)*$F828 + SQRT('CDO Param'!D$17 - Correlation)*HLOOKUP('CDO Param'!D$12,$C$4:$E$1004,$A828,FALSE) + SQRT(1-Correlation)*H828</f>
        <v>6.5738176776156371E-2</v>
      </c>
      <c r="AP828">
        <f>SQRT(Correlation)*$F828 + SQRT('CDO Param'!E$17 - Correlation)*HLOOKUP('CDO Param'!E$12,$C$4:$E$1004,$A828,FALSE) + SQRT(1-Correlation)*I828</f>
        <v>-1.0806282300527963</v>
      </c>
      <c r="AQ828">
        <f>SQRT(Correlation)*$F828 + SQRT('CDO Param'!F$17 - Correlation)*HLOOKUP('CDO Param'!F$12,$C$4:$E$1004,$A828,FALSE) + SQRT(1-Correlation)*J828</f>
        <v>-1.4596114043036648</v>
      </c>
      <c r="AR828">
        <f>SQRT(Correlation)*$F828 + SQRT('CDO Param'!G$17 - Correlation)*HLOOKUP('CDO Param'!G$12,$C$4:$E$1004,$A828,FALSE) + SQRT(1-Correlation)*K828</f>
        <v>7.8874334065462487E-2</v>
      </c>
      <c r="AS828">
        <f>SQRT(Correlation)*$F828 + SQRT('CDO Param'!H$17 - Correlation)*HLOOKUP('CDO Param'!H$12,$C$4:$E$1004,$A828,FALSE) + SQRT(1-Correlation)*L828</f>
        <v>-0.35881360149831126</v>
      </c>
      <c r="AT828">
        <f>SQRT(Correlation)*$F828 + SQRT('CDO Param'!I$17 - Correlation)*HLOOKUP('CDO Param'!I$12,$C$4:$E$1004,$A828,FALSE) + SQRT(1-Correlation)*M828</f>
        <v>-1.5201944814534294</v>
      </c>
      <c r="AU828">
        <f>SQRT(Correlation)*$F828 + SQRT('CDO Param'!J$17 - Correlation)*HLOOKUP('CDO Param'!J$12,$C$4:$E$1004,$A828,FALSE) + SQRT(1-Correlation)*N828</f>
        <v>-0.86740107918291842</v>
      </c>
      <c r="AV828">
        <f>SQRT(Correlation)*$F828 + SQRT('CDO Param'!K$17 - Correlation)*HLOOKUP('CDO Param'!K$12,$C$4:$E$1004,$A828,FALSE) + SQRT(1-Correlation)*O828</f>
        <v>-0.68324457314489173</v>
      </c>
      <c r="AW828">
        <f>SQRT(Correlation)*$F828 + SQRT('CDO Param'!L$17 - Correlation)*HLOOKUP('CDO Param'!L$12,$C$4:$E$1004,$A828,FALSE) + SQRT(1-Correlation)*P828</f>
        <v>4.038793106450278E-3</v>
      </c>
      <c r="AY828" s="3">
        <f>IF(AN828&lt;'CDO Param'!C$13,1,0)</f>
        <v>0</v>
      </c>
      <c r="AZ828" s="3">
        <f>IF(AO828&lt;'CDO Param'!D$13,1,0)</f>
        <v>0</v>
      </c>
      <c r="BA828" s="3">
        <f>IF(AP828&lt;'CDO Param'!E$13,1,0)</f>
        <v>1</v>
      </c>
      <c r="BB828" s="3">
        <f>IF(AQ828&lt;'CDO Param'!F$13,1,0)</f>
        <v>0</v>
      </c>
      <c r="BC828" s="3">
        <f>IF(AR828&lt;'CDO Param'!G$13,1,0)</f>
        <v>0</v>
      </c>
      <c r="BD828" s="3">
        <f>IF(AS828&lt;'CDO Param'!H$13,1,0)</f>
        <v>0</v>
      </c>
      <c r="BE828" s="3">
        <f>IF(AT828&lt;'CDO Param'!I$13,1,0)</f>
        <v>0</v>
      </c>
      <c r="BF828" s="3">
        <f>IF(AU828&lt;'CDO Param'!J$13,1,0)</f>
        <v>0</v>
      </c>
      <c r="BG828" s="3">
        <f>IF(AV828&lt;'CDO Param'!K$13,1,0)</f>
        <v>0</v>
      </c>
      <c r="BH828" s="3">
        <f>IF(AW828&lt;'CDO Param'!L$13,1,0)</f>
        <v>0</v>
      </c>
      <c r="BJ828" s="37">
        <f>AY828*'CDO Param'!C$6*AC828</f>
        <v>0</v>
      </c>
      <c r="BK828" s="37">
        <f>AZ828*'CDO Param'!D$6*AD828</f>
        <v>0</v>
      </c>
      <c r="BL828" s="37">
        <f>BA828*'CDO Param'!E$6*AE828</f>
        <v>5376.9491959772222</v>
      </c>
      <c r="BM828" s="37">
        <f>BB828*'CDO Param'!F$6*AF828</f>
        <v>0</v>
      </c>
      <c r="BN828" s="37">
        <f>BC828*'CDO Param'!G$6*AG828</f>
        <v>0</v>
      </c>
      <c r="BO828" s="37">
        <f>BD828*'CDO Param'!H$6*AH828</f>
        <v>0</v>
      </c>
      <c r="BP828" s="37">
        <f>BE828*'CDO Param'!I$6*AI828</f>
        <v>0</v>
      </c>
      <c r="BQ828" s="37">
        <f>BF828*'CDO Param'!J$6*AJ828</f>
        <v>0</v>
      </c>
      <c r="BR828" s="37">
        <f>BG828*'CDO Param'!K$6*AK828</f>
        <v>0</v>
      </c>
      <c r="BS828" s="37">
        <f>BH828*'CDO Param'!L$6*AL828</f>
        <v>0</v>
      </c>
      <c r="BU828" s="38">
        <f t="shared" si="168"/>
        <v>5376.9491959772222</v>
      </c>
      <c r="CE828" s="5">
        <f>BU828/'CDO Param'!$M$6</f>
        <v>5.6009887458096062E-2</v>
      </c>
      <c r="CF828" s="5">
        <f t="shared" si="169"/>
        <v>6.0098874580960596E-3</v>
      </c>
      <c r="CG828" s="5">
        <f t="shared" si="170"/>
        <v>0.30049437290480296</v>
      </c>
    </row>
    <row r="829" spans="1:85" x14ac:dyDescent="0.2">
      <c r="A829" s="3">
        <v>826</v>
      </c>
      <c r="B829" s="3">
        <v>825</v>
      </c>
      <c r="C829">
        <v>0.39058363654476125</v>
      </c>
      <c r="D829">
        <v>1.2783857528120279</v>
      </c>
      <c r="E829">
        <v>1.5725299817859195</v>
      </c>
      <c r="F829">
        <v>-0.58438445194042288</v>
      </c>
      <c r="G829">
        <v>-0.73628143582027406</v>
      </c>
      <c r="H829">
        <v>0.55797954701120034</v>
      </c>
      <c r="I829">
        <v>-0.33996911952272058</v>
      </c>
      <c r="J829">
        <v>-1.0132362149306573</v>
      </c>
      <c r="K829">
        <v>-1.656235326663591</v>
      </c>
      <c r="L829">
        <v>0.86654154074494727</v>
      </c>
      <c r="M829">
        <v>0.33008518585120328</v>
      </c>
      <c r="N829">
        <v>-0.91241417976561934</v>
      </c>
      <c r="O829">
        <v>-0.54726342568756081</v>
      </c>
      <c r="P829">
        <v>-0.51856432037311606</v>
      </c>
      <c r="R829" s="33">
        <v>0.64048429282404684</v>
      </c>
      <c r="S829" s="33">
        <v>0.61950949375494824</v>
      </c>
      <c r="T829" s="33">
        <v>9.6061539415298741E-2</v>
      </c>
      <c r="U829" s="33">
        <v>0.5062929529260346</v>
      </c>
      <c r="V829" s="33">
        <v>0.26565982786270781</v>
      </c>
      <c r="W829" s="33">
        <v>0.94472688853029485</v>
      </c>
      <c r="X829" s="33">
        <v>2.48155286651177E-2</v>
      </c>
      <c r="Y829" s="33">
        <v>7.4590274633183268E-2</v>
      </c>
      <c r="Z829" s="33">
        <v>0.63874575991125115</v>
      </c>
      <c r="AA829" s="33">
        <v>0.39998682839795335</v>
      </c>
      <c r="AC829" s="36">
        <f t="shared" si="158"/>
        <v>0.72791771532417426</v>
      </c>
      <c r="AD829" s="36">
        <f t="shared" si="159"/>
        <v>0.69612439924343295</v>
      </c>
      <c r="AE829" s="36">
        <f t="shared" si="160"/>
        <v>1.616343305861655E-2</v>
      </c>
      <c r="AF829" s="36">
        <f t="shared" si="161"/>
        <v>0.5106406700002557</v>
      </c>
      <c r="AG829" s="36">
        <f t="shared" si="162"/>
        <v>0.14698563964608444</v>
      </c>
      <c r="AH829" s="36">
        <f t="shared" si="163"/>
        <v>0.99524647807120714</v>
      </c>
      <c r="AI829" s="36">
        <f t="shared" si="164"/>
        <v>8.0315634556631598E-4</v>
      </c>
      <c r="AJ829" s="36">
        <f t="shared" si="165"/>
        <v>9.2371054834804074E-3</v>
      </c>
      <c r="AK829" s="36">
        <f t="shared" si="166"/>
        <v>0.7253270894641769</v>
      </c>
      <c r="AL829" s="36">
        <f t="shared" si="167"/>
        <v>0.33438820765154881</v>
      </c>
      <c r="AN829">
        <f>SQRT(Correlation)*$F829 + SQRT('CDO Param'!C$17 - Correlation)*HLOOKUP('CDO Param'!C$12,$C$4:$E$1004,$A829,FALSE) + SQRT(1-Correlation)*G829</f>
        <v>-0.7025054436023086</v>
      </c>
      <c r="AO829">
        <f>SQRT(Correlation)*$F829 + SQRT('CDO Param'!D$17 - Correlation)*HLOOKUP('CDO Param'!D$12,$C$4:$E$1004,$A829,FALSE) + SQRT(1-Correlation)*H829</f>
        <v>0.52533833412835396</v>
      </c>
      <c r="AP829">
        <f>SQRT(Correlation)*$F829 + SQRT('CDO Param'!E$17 - Correlation)*HLOOKUP('CDO Param'!E$12,$C$4:$E$1004,$A829,FALSE) + SQRT(1-Correlation)*I829</f>
        <v>-0.40398289842937019</v>
      </c>
      <c r="AQ829">
        <f>SQRT(Correlation)*$F829 + SQRT('CDO Param'!F$17 - Correlation)*HLOOKUP('CDO Param'!F$12,$C$4:$E$1004,$A829,FALSE) + SQRT(1-Correlation)*J829</f>
        <v>-0.79441047022374711</v>
      </c>
      <c r="AR829">
        <f>SQRT(Correlation)*$F829 + SQRT('CDO Param'!G$17 - Correlation)*HLOOKUP('CDO Param'!G$12,$C$4:$E$1004,$A829,FALSE) + SQRT(1-Correlation)*K829</f>
        <v>-1.4044129881860976</v>
      </c>
      <c r="AS829">
        <f>SQRT(Correlation)*$F829 + SQRT('CDO Param'!H$17 - Correlation)*HLOOKUP('CDO Param'!H$12,$C$4:$E$1004,$A829,FALSE) + SQRT(1-Correlation)*L829</f>
        <v>0.81806594399672694</v>
      </c>
      <c r="AT829">
        <f>SQRT(Correlation)*$F829 + SQRT('CDO Param'!I$17 - Correlation)*HLOOKUP('CDO Param'!I$12,$C$4:$E$1004,$A829,FALSE) + SQRT(1-Correlation)*M829</f>
        <v>0.47997610661182433</v>
      </c>
      <c r="AU829">
        <f>SQRT(Correlation)*$F829 + SQRT('CDO Param'!J$17 - Correlation)*HLOOKUP('CDO Param'!J$12,$C$4:$E$1004,$A829,FALSE) + SQRT(1-Correlation)*N829</f>
        <v>-0.94705196613332843</v>
      </c>
      <c r="AV829">
        <f>SQRT(Correlation)*$F829 + SQRT('CDO Param'!K$17 - Correlation)*HLOOKUP('CDO Param'!K$12,$C$4:$E$1004,$A829,FALSE) + SQRT(1-Correlation)*O829</f>
        <v>-0.60063954446892387</v>
      </c>
      <c r="AW829">
        <f>SQRT(Correlation)*$F829 + SQRT('CDO Param'!L$17 - Correlation)*HLOOKUP('CDO Param'!L$12,$C$4:$E$1004,$A829,FALSE) + SQRT(1-Correlation)*P829</f>
        <v>-0.57341318258811735</v>
      </c>
      <c r="AY829" s="3">
        <f>IF(AN829&lt;'CDO Param'!C$13,1,0)</f>
        <v>0</v>
      </c>
      <c r="AZ829" s="3">
        <f>IF(AO829&lt;'CDO Param'!D$13,1,0)</f>
        <v>0</v>
      </c>
      <c r="BA829" s="3">
        <f>IF(AP829&lt;'CDO Param'!E$13,1,0)</f>
        <v>0</v>
      </c>
      <c r="BB829" s="3">
        <f>IF(AQ829&lt;'CDO Param'!F$13,1,0)</f>
        <v>0</v>
      </c>
      <c r="BC829" s="3">
        <f>IF(AR829&lt;'CDO Param'!G$13,1,0)</f>
        <v>1</v>
      </c>
      <c r="BD829" s="3">
        <f>IF(AS829&lt;'CDO Param'!H$13,1,0)</f>
        <v>0</v>
      </c>
      <c r="BE829" s="3">
        <f>IF(AT829&lt;'CDO Param'!I$13,1,0)</f>
        <v>0</v>
      </c>
      <c r="BF829" s="3">
        <f>IF(AU829&lt;'CDO Param'!J$13,1,0)</f>
        <v>0</v>
      </c>
      <c r="BG829" s="3">
        <f>IF(AV829&lt;'CDO Param'!K$13,1,0)</f>
        <v>0</v>
      </c>
      <c r="BH829" s="3">
        <f>IF(AW829&lt;'CDO Param'!L$13,1,0)</f>
        <v>0</v>
      </c>
      <c r="BJ829" s="37">
        <f>AY829*'CDO Param'!C$6*AC829</f>
        <v>0</v>
      </c>
      <c r="BK829" s="37">
        <f>AZ829*'CDO Param'!D$6*AD829</f>
        <v>0</v>
      </c>
      <c r="BL829" s="37">
        <f>BA829*'CDO Param'!E$6*AE829</f>
        <v>0</v>
      </c>
      <c r="BM829" s="37">
        <f>BB829*'CDO Param'!F$6*AF829</f>
        <v>0</v>
      </c>
      <c r="BN829" s="37">
        <f>BC829*'CDO Param'!G$6*AG829</f>
        <v>1469.8563964608443</v>
      </c>
      <c r="BO829" s="37">
        <f>BD829*'CDO Param'!H$6*AH829</f>
        <v>0</v>
      </c>
      <c r="BP829" s="37">
        <f>BE829*'CDO Param'!I$6*AI829</f>
        <v>0</v>
      </c>
      <c r="BQ829" s="37">
        <f>BF829*'CDO Param'!J$6*AJ829</f>
        <v>0</v>
      </c>
      <c r="BR829" s="37">
        <f>BG829*'CDO Param'!K$6*AK829</f>
        <v>0</v>
      </c>
      <c r="BS829" s="37">
        <f>BH829*'CDO Param'!L$6*AL829</f>
        <v>0</v>
      </c>
      <c r="BU829" s="38">
        <f t="shared" si="168"/>
        <v>1469.8563964608443</v>
      </c>
      <c r="CE829" s="5">
        <f>BU829/'CDO Param'!$M$6</f>
        <v>1.5311004129800462E-2</v>
      </c>
      <c r="CF829" s="5">
        <f t="shared" si="169"/>
        <v>0</v>
      </c>
      <c r="CG829" s="5">
        <f t="shared" si="170"/>
        <v>0</v>
      </c>
    </row>
    <row r="830" spans="1:85" x14ac:dyDescent="0.2">
      <c r="A830" s="3">
        <v>827</v>
      </c>
      <c r="B830" s="3">
        <v>826</v>
      </c>
      <c r="C830">
        <v>-0.63875631894916296</v>
      </c>
      <c r="D830">
        <v>0.3655077307485044</v>
      </c>
      <c r="E830">
        <v>0.66077973315259442</v>
      </c>
      <c r="F830">
        <v>1.1365818863851018</v>
      </c>
      <c r="G830">
        <v>-1.1819861356343608</v>
      </c>
      <c r="H830">
        <v>-0.23972802409844007</v>
      </c>
      <c r="I830">
        <v>-0.29975353754707612</v>
      </c>
      <c r="J830">
        <v>-0.39178189581434708</v>
      </c>
      <c r="K830">
        <v>-0.59598733059829101</v>
      </c>
      <c r="L830">
        <v>1.1254269338678569</v>
      </c>
      <c r="M830">
        <v>0.40817553781380411</v>
      </c>
      <c r="N830">
        <v>-0.87323769548675045</v>
      </c>
      <c r="O830">
        <v>0.29690681913052686</v>
      </c>
      <c r="P830">
        <v>-0.25941403691831511</v>
      </c>
      <c r="R830" s="33">
        <v>0.57862488440173909</v>
      </c>
      <c r="S830" s="33">
        <v>0.94843214002830545</v>
      </c>
      <c r="T830" s="33">
        <v>0.29897745572914253</v>
      </c>
      <c r="U830" s="33">
        <v>0.91409843969815341</v>
      </c>
      <c r="V830" s="33">
        <v>0.2524760068638604</v>
      </c>
      <c r="W830" s="33">
        <v>0.36424736090202225</v>
      </c>
      <c r="X830" s="33">
        <v>0.90539468028833847</v>
      </c>
      <c r="Y830" s="33">
        <v>0.96839160610381125</v>
      </c>
      <c r="Z830" s="33">
        <v>0.75772378675533636</v>
      </c>
      <c r="AA830" s="33">
        <v>6.3683996938021847E-2</v>
      </c>
      <c r="AC830" s="36">
        <f t="shared" si="158"/>
        <v>0.63124354838456043</v>
      </c>
      <c r="AD830" s="36">
        <f t="shared" si="159"/>
        <v>0.9959246833143186</v>
      </c>
      <c r="AE830" s="36">
        <f t="shared" si="160"/>
        <v>0.18776181120142865</v>
      </c>
      <c r="AF830" s="36">
        <f t="shared" si="161"/>
        <v>0.98737482857242742</v>
      </c>
      <c r="AG830" s="36">
        <f t="shared" si="162"/>
        <v>0.1320970770942351</v>
      </c>
      <c r="AH830" s="36">
        <f t="shared" si="163"/>
        <v>0.2791525986752687</v>
      </c>
      <c r="AI830" s="36">
        <f t="shared" si="164"/>
        <v>0.98437281256882692</v>
      </c>
      <c r="AJ830" s="36">
        <f t="shared" si="165"/>
        <v>0.99862527913835719</v>
      </c>
      <c r="AK830" s="36">
        <f t="shared" si="166"/>
        <v>0.87891226269886635</v>
      </c>
      <c r="AL830" s="36">
        <f t="shared" si="167"/>
        <v>6.5077134229036288E-3</v>
      </c>
      <c r="AN830">
        <f>SQRT(Correlation)*$F830 + SQRT('CDO Param'!C$17 - Correlation)*HLOOKUP('CDO Param'!C$12,$C$4:$E$1004,$A830,FALSE) + SQRT(1-Correlation)*G830</f>
        <v>-0.71022115557914822</v>
      </c>
      <c r="AO830">
        <f>SQRT(Correlation)*$F830 + SQRT('CDO Param'!D$17 - Correlation)*HLOOKUP('CDO Param'!D$12,$C$4:$E$1004,$A830,FALSE) + SQRT(1-Correlation)*H830</f>
        <v>0.18368337728759798</v>
      </c>
      <c r="AP830">
        <f>SQRT(Correlation)*$F830 + SQRT('CDO Param'!E$17 - Correlation)*HLOOKUP('CDO Param'!E$12,$C$4:$E$1004,$A830,FALSE) + SQRT(1-Correlation)*I830</f>
        <v>-9.3951460606758408E-2</v>
      </c>
      <c r="AQ830">
        <f>SQRT(Correlation)*$F830 + SQRT('CDO Param'!F$17 - Correlation)*HLOOKUP('CDO Param'!F$12,$C$4:$E$1004,$A830,FALSE) + SQRT(1-Correlation)*J830</f>
        <v>0.13549664993746396</v>
      </c>
      <c r="AR830">
        <f>SQRT(Correlation)*$F830 + SQRT('CDO Param'!G$17 - Correlation)*HLOOKUP('CDO Param'!G$12,$C$4:$E$1004,$A830,FALSE) + SQRT(1-Correlation)*K830</f>
        <v>-5.8229635413207137E-2</v>
      </c>
      <c r="AS830">
        <f>SQRT(Correlation)*$F830 + SQRT('CDO Param'!H$17 - Correlation)*HLOOKUP('CDO Param'!H$12,$C$4:$E$1004,$A830,FALSE) + SQRT(1-Correlation)*L830</f>
        <v>1.478783085161075</v>
      </c>
      <c r="AT830">
        <f>SQRT(Correlation)*$F830 + SQRT('CDO Param'!I$17 - Correlation)*HLOOKUP('CDO Param'!I$12,$C$4:$E$1004,$A830,FALSE) + SQRT(1-Correlation)*M830</f>
        <v>0.89440290637184339</v>
      </c>
      <c r="AU830">
        <f>SQRT(Correlation)*$F830 + SQRT('CDO Param'!J$17 - Correlation)*HLOOKUP('CDO Param'!J$12,$C$4:$E$1004,$A830,FALSE) + SQRT(1-Correlation)*N830</f>
        <v>-0.63800630294069038</v>
      </c>
      <c r="AV830">
        <f>SQRT(Correlation)*$F830 + SQRT('CDO Param'!K$17 - Correlation)*HLOOKUP('CDO Param'!K$12,$C$4:$E$1004,$A830,FALSE) + SQRT(1-Correlation)*O830</f>
        <v>0.47209025438214586</v>
      </c>
      <c r="AW830">
        <f>SQRT(Correlation)*$F830 + SQRT('CDO Param'!L$17 - Correlation)*HLOOKUP('CDO Param'!L$12,$C$4:$E$1004,$A830,FALSE) + SQRT(1-Correlation)*P830</f>
        <v>-5.568205010855462E-2</v>
      </c>
      <c r="AY830" s="3">
        <f>IF(AN830&lt;'CDO Param'!C$13,1,0)</f>
        <v>0</v>
      </c>
      <c r="AZ830" s="3">
        <f>IF(AO830&lt;'CDO Param'!D$13,1,0)</f>
        <v>0</v>
      </c>
      <c r="BA830" s="3">
        <f>IF(AP830&lt;'CDO Param'!E$13,1,0)</f>
        <v>0</v>
      </c>
      <c r="BB830" s="3">
        <f>IF(AQ830&lt;'CDO Param'!F$13,1,0)</f>
        <v>0</v>
      </c>
      <c r="BC830" s="3">
        <f>IF(AR830&lt;'CDO Param'!G$13,1,0)</f>
        <v>1</v>
      </c>
      <c r="BD830" s="3">
        <f>IF(AS830&lt;'CDO Param'!H$13,1,0)</f>
        <v>0</v>
      </c>
      <c r="BE830" s="3">
        <f>IF(AT830&lt;'CDO Param'!I$13,1,0)</f>
        <v>0</v>
      </c>
      <c r="BF830" s="3">
        <f>IF(AU830&lt;'CDO Param'!J$13,1,0)</f>
        <v>0</v>
      </c>
      <c r="BG830" s="3">
        <f>IF(AV830&lt;'CDO Param'!K$13,1,0)</f>
        <v>0</v>
      </c>
      <c r="BH830" s="3">
        <f>IF(AW830&lt;'CDO Param'!L$13,1,0)</f>
        <v>0</v>
      </c>
      <c r="BJ830" s="37">
        <f>AY830*'CDO Param'!C$6*AC830</f>
        <v>0</v>
      </c>
      <c r="BK830" s="37">
        <f>AZ830*'CDO Param'!D$6*AD830</f>
        <v>0</v>
      </c>
      <c r="BL830" s="37">
        <f>BA830*'CDO Param'!E$6*AE830</f>
        <v>0</v>
      </c>
      <c r="BM830" s="37">
        <f>BB830*'CDO Param'!F$6*AF830</f>
        <v>0</v>
      </c>
      <c r="BN830" s="37">
        <f>BC830*'CDO Param'!G$6*AG830</f>
        <v>1320.970770942351</v>
      </c>
      <c r="BO830" s="37">
        <f>BD830*'CDO Param'!H$6*AH830</f>
        <v>0</v>
      </c>
      <c r="BP830" s="37">
        <f>BE830*'CDO Param'!I$6*AI830</f>
        <v>0</v>
      </c>
      <c r="BQ830" s="37">
        <f>BF830*'CDO Param'!J$6*AJ830</f>
        <v>0</v>
      </c>
      <c r="BR830" s="37">
        <f>BG830*'CDO Param'!K$6*AK830</f>
        <v>0</v>
      </c>
      <c r="BS830" s="37">
        <f>BH830*'CDO Param'!L$6*AL830</f>
        <v>0</v>
      </c>
      <c r="BU830" s="38">
        <f t="shared" si="168"/>
        <v>1320.970770942351</v>
      </c>
      <c r="CE830" s="5">
        <f>BU830/'CDO Param'!$M$6</f>
        <v>1.3760112197316156E-2</v>
      </c>
      <c r="CF830" s="5">
        <f t="shared" si="169"/>
        <v>0</v>
      </c>
      <c r="CG830" s="5">
        <f t="shared" si="170"/>
        <v>0</v>
      </c>
    </row>
    <row r="831" spans="1:85" x14ac:dyDescent="0.2">
      <c r="A831" s="3">
        <v>828</v>
      </c>
      <c r="B831" s="3">
        <v>827</v>
      </c>
      <c r="C831">
        <v>-0.15759724192321301</v>
      </c>
      <c r="D831">
        <v>0.48501078708795831</v>
      </c>
      <c r="E831">
        <v>-0.30005367079866119</v>
      </c>
      <c r="F831">
        <v>-0.98476220955490135</v>
      </c>
      <c r="G831">
        <v>1.7697493603918701</v>
      </c>
      <c r="H831">
        <v>1.1470660865597893</v>
      </c>
      <c r="I831">
        <v>0.65799781623354647</v>
      </c>
      <c r="J831">
        <v>0.47213006837409921</v>
      </c>
      <c r="K831">
        <v>-0.32978050512610935</v>
      </c>
      <c r="L831">
        <v>0.66317170421825722</v>
      </c>
      <c r="M831">
        <v>0.18364403331361245</v>
      </c>
      <c r="N831">
        <v>1.6696412785677239</v>
      </c>
      <c r="O831">
        <v>0.66506117946119048</v>
      </c>
      <c r="P831">
        <v>0.62007757151150145</v>
      </c>
      <c r="R831" s="33">
        <v>0.33693653733326895</v>
      </c>
      <c r="S831" s="33">
        <v>0.89238296025077946</v>
      </c>
      <c r="T831" s="33">
        <v>0.28041293485109364</v>
      </c>
      <c r="U831" s="33">
        <v>0.9001960423310269</v>
      </c>
      <c r="V831" s="33">
        <v>0.5948834575688855</v>
      </c>
      <c r="W831" s="33">
        <v>0.20627136025869816</v>
      </c>
      <c r="X831" s="33">
        <v>0.80275186794006814</v>
      </c>
      <c r="Y831" s="33">
        <v>0.850644468725959</v>
      </c>
      <c r="Z831" s="33">
        <v>0.78158587719387651</v>
      </c>
      <c r="AA831" s="33">
        <v>0.1138379974820828</v>
      </c>
      <c r="AC831" s="36">
        <f t="shared" si="158"/>
        <v>0.23923817281711007</v>
      </c>
      <c r="AD831" s="36">
        <f t="shared" si="159"/>
        <v>0.97923222089419903</v>
      </c>
      <c r="AE831" s="36">
        <f t="shared" si="160"/>
        <v>0.1644992515559737</v>
      </c>
      <c r="AF831" s="36">
        <f t="shared" si="161"/>
        <v>0.98241343132429515</v>
      </c>
      <c r="AG831" s="36">
        <f t="shared" si="162"/>
        <v>0.65744771566318361</v>
      </c>
      <c r="AH831" s="36">
        <f t="shared" si="163"/>
        <v>8.5923686909717009E-2</v>
      </c>
      <c r="AI831" s="36">
        <f t="shared" si="164"/>
        <v>0.92195812554440804</v>
      </c>
      <c r="AJ831" s="36">
        <f t="shared" si="165"/>
        <v>0.95734128197731105</v>
      </c>
      <c r="AK831" s="36">
        <f t="shared" si="166"/>
        <v>0.90287413990128385</v>
      </c>
      <c r="AL831" s="36">
        <f t="shared" si="167"/>
        <v>2.3505392113939906E-2</v>
      </c>
      <c r="AN831">
        <f>SQRT(Correlation)*$F831 + SQRT('CDO Param'!C$17 - Correlation)*HLOOKUP('CDO Param'!C$12,$C$4:$E$1004,$A831,FALSE) + SQRT(1-Correlation)*G831</f>
        <v>1.4361133896536991</v>
      </c>
      <c r="AO831">
        <f>SQRT(Correlation)*$F831 + SQRT('CDO Param'!D$17 - Correlation)*HLOOKUP('CDO Param'!D$12,$C$4:$E$1004,$A831,FALSE) + SQRT(1-Correlation)*H831</f>
        <v>0.84538416779378944</v>
      </c>
      <c r="AP831">
        <f>SQRT(Correlation)*$F831 + SQRT('CDO Param'!E$17 - Correlation)*HLOOKUP('CDO Param'!E$12,$C$4:$E$1004,$A831,FALSE) + SQRT(1-Correlation)*I831</f>
        <v>0.27112607388527465</v>
      </c>
      <c r="AQ831">
        <f>SQRT(Correlation)*$F831 + SQRT('CDO Param'!F$17 - Correlation)*HLOOKUP('CDO Param'!F$12,$C$4:$E$1004,$A831,FALSE) + SQRT(1-Correlation)*J831</f>
        <v>6.9398716308188335E-2</v>
      </c>
      <c r="AR831">
        <f>SQRT(Correlation)*$F831 + SQRT('CDO Param'!G$17 - Correlation)*HLOOKUP('CDO Param'!G$12,$C$4:$E$1004,$A831,FALSE) + SQRT(1-Correlation)*K831</f>
        <v>-0.69136045130156842</v>
      </c>
      <c r="AS831">
        <f>SQRT(Correlation)*$F831 + SQRT('CDO Param'!H$17 - Correlation)*HLOOKUP('CDO Param'!H$12,$C$4:$E$1004,$A831,FALSE) + SQRT(1-Correlation)*L831</f>
        <v>0.3863216492459085</v>
      </c>
      <c r="AT831">
        <f>SQRT(Correlation)*$F831 + SQRT('CDO Param'!I$17 - Correlation)*HLOOKUP('CDO Param'!I$12,$C$4:$E$1004,$A831,FALSE) + SQRT(1-Correlation)*M831</f>
        <v>-0.20428316687451037</v>
      </c>
      <c r="AU831">
        <f>SQRT(Correlation)*$F831 + SQRT('CDO Param'!J$17 - Correlation)*HLOOKUP('CDO Param'!J$12,$C$4:$E$1004,$A831,FALSE) + SQRT(1-Correlation)*N831</f>
        <v>1.2308553301837026</v>
      </c>
      <c r="AV831">
        <f>SQRT(Correlation)*$F831 + SQRT('CDO Param'!K$17 - Correlation)*HLOOKUP('CDO Param'!K$12,$C$4:$E$1004,$A831,FALSE) + SQRT(1-Correlation)*O831</f>
        <v>0.27782696860740463</v>
      </c>
      <c r="AW831">
        <f>SQRT(Correlation)*$F831 + SQRT('CDO Param'!L$17 - Correlation)*HLOOKUP('CDO Param'!L$12,$C$4:$E$1004,$A831,FALSE) + SQRT(1-Correlation)*P831</f>
        <v>0.23515177105948237</v>
      </c>
      <c r="AY831" s="3">
        <f>IF(AN831&lt;'CDO Param'!C$13,1,0)</f>
        <v>0</v>
      </c>
      <c r="AZ831" s="3">
        <f>IF(AO831&lt;'CDO Param'!D$13,1,0)</f>
        <v>0</v>
      </c>
      <c r="BA831" s="3">
        <f>IF(AP831&lt;'CDO Param'!E$13,1,0)</f>
        <v>0</v>
      </c>
      <c r="BB831" s="3">
        <f>IF(AQ831&lt;'CDO Param'!F$13,1,0)</f>
        <v>0</v>
      </c>
      <c r="BC831" s="3">
        <f>IF(AR831&lt;'CDO Param'!G$13,1,0)</f>
        <v>1</v>
      </c>
      <c r="BD831" s="3">
        <f>IF(AS831&lt;'CDO Param'!H$13,1,0)</f>
        <v>0</v>
      </c>
      <c r="BE831" s="3">
        <f>IF(AT831&lt;'CDO Param'!I$13,1,0)</f>
        <v>0</v>
      </c>
      <c r="BF831" s="3">
        <f>IF(AU831&lt;'CDO Param'!J$13,1,0)</f>
        <v>0</v>
      </c>
      <c r="BG831" s="3">
        <f>IF(AV831&lt;'CDO Param'!K$13,1,0)</f>
        <v>0</v>
      </c>
      <c r="BH831" s="3">
        <f>IF(AW831&lt;'CDO Param'!L$13,1,0)</f>
        <v>0</v>
      </c>
      <c r="BJ831" s="37">
        <f>AY831*'CDO Param'!C$6*AC831</f>
        <v>0</v>
      </c>
      <c r="BK831" s="37">
        <f>AZ831*'CDO Param'!D$6*AD831</f>
        <v>0</v>
      </c>
      <c r="BL831" s="37">
        <f>BA831*'CDO Param'!E$6*AE831</f>
        <v>0</v>
      </c>
      <c r="BM831" s="37">
        <f>BB831*'CDO Param'!F$6*AF831</f>
        <v>0</v>
      </c>
      <c r="BN831" s="37">
        <f>BC831*'CDO Param'!G$6*AG831</f>
        <v>6574.4771566318359</v>
      </c>
      <c r="BO831" s="37">
        <f>BD831*'CDO Param'!H$6*AH831</f>
        <v>0</v>
      </c>
      <c r="BP831" s="37">
        <f>BE831*'CDO Param'!I$6*AI831</f>
        <v>0</v>
      </c>
      <c r="BQ831" s="37">
        <f>BF831*'CDO Param'!J$6*AJ831</f>
        <v>0</v>
      </c>
      <c r="BR831" s="37">
        <f>BG831*'CDO Param'!K$6*AK831</f>
        <v>0</v>
      </c>
      <c r="BS831" s="37">
        <f>BH831*'CDO Param'!L$6*AL831</f>
        <v>0</v>
      </c>
      <c r="BU831" s="38">
        <f t="shared" si="168"/>
        <v>6574.4771566318359</v>
      </c>
      <c r="CE831" s="5">
        <f>BU831/'CDO Param'!$M$6</f>
        <v>6.8484137048248295E-2</v>
      </c>
      <c r="CF831" s="5">
        <f t="shared" si="169"/>
        <v>1.8484137048248292E-2</v>
      </c>
      <c r="CG831" s="5">
        <f t="shared" si="170"/>
        <v>0.92420685241241463</v>
      </c>
    </row>
    <row r="832" spans="1:85" x14ac:dyDescent="0.2">
      <c r="A832" s="3">
        <v>829</v>
      </c>
      <c r="B832" s="3">
        <v>828</v>
      </c>
      <c r="C832">
        <v>-0.27557916837395169</v>
      </c>
      <c r="D832">
        <v>-0.1895989498734707</v>
      </c>
      <c r="E832">
        <v>0.87320813690894283</v>
      </c>
      <c r="F832">
        <v>1.084940777218435</v>
      </c>
      <c r="G832">
        <v>-0.62587332649854943</v>
      </c>
      <c r="H832">
        <v>0.25170038497890346</v>
      </c>
      <c r="I832">
        <v>7.7830009104218334E-3</v>
      </c>
      <c r="J832">
        <v>0.47264165914384648</v>
      </c>
      <c r="K832">
        <v>-0.17884303815662861</v>
      </c>
      <c r="L832">
        <v>0.56970293371705338</v>
      </c>
      <c r="M832">
        <v>-0.20249444787623361</v>
      </c>
      <c r="N832">
        <v>2.6012276066467166</v>
      </c>
      <c r="O832">
        <v>1.5400019037770107</v>
      </c>
      <c r="P832">
        <v>0.41783096094150096</v>
      </c>
      <c r="R832" s="33">
        <v>0.27522368136570963</v>
      </c>
      <c r="S832" s="33">
        <v>0.6844127134813055</v>
      </c>
      <c r="T832" s="33">
        <v>0.92447548030152704</v>
      </c>
      <c r="U832" s="33">
        <v>0.65939742776537191</v>
      </c>
      <c r="V832" s="33">
        <v>0.49256845260624238</v>
      </c>
      <c r="W832" s="33">
        <v>0.59798295311535843</v>
      </c>
      <c r="X832" s="33">
        <v>0.2994930098296576</v>
      </c>
      <c r="Y832" s="33">
        <v>0.57901620705566192</v>
      </c>
      <c r="Z832" s="33">
        <v>0.52539198450995239</v>
      </c>
      <c r="AA832" s="33">
        <v>0.26308365876930007</v>
      </c>
      <c r="AC832" s="36">
        <f t="shared" si="158"/>
        <v>0.15823841471132333</v>
      </c>
      <c r="AD832" s="36">
        <f t="shared" si="159"/>
        <v>0.79033069184092697</v>
      </c>
      <c r="AE832" s="36">
        <f t="shared" si="160"/>
        <v>0.99050476115655761</v>
      </c>
      <c r="AF832" s="36">
        <f t="shared" si="161"/>
        <v>0.75553436624705639</v>
      </c>
      <c r="AG832" s="36">
        <f t="shared" si="162"/>
        <v>0.48743450760410567</v>
      </c>
      <c r="AH832" s="36">
        <f t="shared" si="163"/>
        <v>0.662386980968104</v>
      </c>
      <c r="AI832" s="36">
        <f t="shared" si="164"/>
        <v>0.18842661304469574</v>
      </c>
      <c r="AJ832" s="36">
        <f t="shared" si="165"/>
        <v>0.63187968124233929</v>
      </c>
      <c r="AK832" s="36">
        <f t="shared" si="166"/>
        <v>0.54288051385926328</v>
      </c>
      <c r="AL832" s="36">
        <f t="shared" si="167"/>
        <v>0.14401895416714811</v>
      </c>
      <c r="AN832">
        <f>SQRT(Correlation)*$F832 + SQRT('CDO Param'!C$17 - Correlation)*HLOOKUP('CDO Param'!C$12,$C$4:$E$1004,$A832,FALSE) + SQRT(1-Correlation)*G832</f>
        <v>-0.27748051393640821</v>
      </c>
      <c r="AO832">
        <f>SQRT(Correlation)*$F832 + SQRT('CDO Param'!D$17 - Correlation)*HLOOKUP('CDO Param'!D$12,$C$4:$E$1004,$A832,FALSE) + SQRT(1-Correlation)*H832</f>
        <v>0.55505900895045179</v>
      </c>
      <c r="AP832">
        <f>SQRT(Correlation)*$F832 + SQRT('CDO Param'!E$17 - Correlation)*HLOOKUP('CDO Param'!E$12,$C$4:$E$1004,$A832,FALSE) + SQRT(1-Correlation)*I832</f>
        <v>0.27756060661003945</v>
      </c>
      <c r="AQ832">
        <f>SQRT(Correlation)*$F832 + SQRT('CDO Param'!F$17 - Correlation)*HLOOKUP('CDO Param'!F$12,$C$4:$E$1004,$A832,FALSE) + SQRT(1-Correlation)*J832</f>
        <v>0.98673092149644248</v>
      </c>
      <c r="AR832">
        <f>SQRT(Correlation)*$F832 + SQRT('CDO Param'!G$17 - Correlation)*HLOOKUP('CDO Param'!G$12,$C$4:$E$1004,$A832,FALSE) + SQRT(1-Correlation)*K832</f>
        <v>0.36867827023198713</v>
      </c>
      <c r="AS832">
        <f>SQRT(Correlation)*$F832 + SQRT('CDO Param'!H$17 - Correlation)*HLOOKUP('CDO Param'!H$12,$C$4:$E$1004,$A832,FALSE) + SQRT(1-Correlation)*L832</f>
        <v>0.85674271567582916</v>
      </c>
      <c r="AT832">
        <f>SQRT(Correlation)*$F832 + SQRT('CDO Param'!I$17 - Correlation)*HLOOKUP('CDO Param'!I$12,$C$4:$E$1004,$A832,FALSE) + SQRT(1-Correlation)*M832</f>
        <v>0.34624057285564824</v>
      </c>
      <c r="AU832">
        <f>SQRT(Correlation)*$F832 + SQRT('CDO Param'!J$17 - Correlation)*HLOOKUP('CDO Param'!J$12,$C$4:$E$1004,$A832,FALSE) + SQRT(1-Correlation)*N832</f>
        <v>2.7379181884912622</v>
      </c>
      <c r="AV832">
        <f>SQRT(Correlation)*$F832 + SQRT('CDO Param'!K$17 - Correlation)*HLOOKUP('CDO Param'!K$12,$C$4:$E$1004,$A832,FALSE) + SQRT(1-Correlation)*O832</f>
        <v>1.7311510887168549</v>
      </c>
      <c r="AW832">
        <f>SQRT(Correlation)*$F832 + SQRT('CDO Param'!L$17 - Correlation)*HLOOKUP('CDO Param'!L$12,$C$4:$E$1004,$A832,FALSE) + SQRT(1-Correlation)*P832</f>
        <v>0.66656625769120881</v>
      </c>
      <c r="AY832" s="3">
        <f>IF(AN832&lt;'CDO Param'!C$13,1,0)</f>
        <v>0</v>
      </c>
      <c r="AZ832" s="3">
        <f>IF(AO832&lt;'CDO Param'!D$13,1,0)</f>
        <v>0</v>
      </c>
      <c r="BA832" s="3">
        <f>IF(AP832&lt;'CDO Param'!E$13,1,0)</f>
        <v>0</v>
      </c>
      <c r="BB832" s="3">
        <f>IF(AQ832&lt;'CDO Param'!F$13,1,0)</f>
        <v>0</v>
      </c>
      <c r="BC832" s="3">
        <f>IF(AR832&lt;'CDO Param'!G$13,1,0)</f>
        <v>0</v>
      </c>
      <c r="BD832" s="3">
        <f>IF(AS832&lt;'CDO Param'!H$13,1,0)</f>
        <v>0</v>
      </c>
      <c r="BE832" s="3">
        <f>IF(AT832&lt;'CDO Param'!I$13,1,0)</f>
        <v>0</v>
      </c>
      <c r="BF832" s="3">
        <f>IF(AU832&lt;'CDO Param'!J$13,1,0)</f>
        <v>0</v>
      </c>
      <c r="BG832" s="3">
        <f>IF(AV832&lt;'CDO Param'!K$13,1,0)</f>
        <v>0</v>
      </c>
      <c r="BH832" s="3">
        <f>IF(AW832&lt;'CDO Param'!L$13,1,0)</f>
        <v>0</v>
      </c>
      <c r="BJ832" s="37">
        <f>AY832*'CDO Param'!C$6*AC832</f>
        <v>0</v>
      </c>
      <c r="BK832" s="37">
        <f>AZ832*'CDO Param'!D$6*AD832</f>
        <v>0</v>
      </c>
      <c r="BL832" s="37">
        <f>BA832*'CDO Param'!E$6*AE832</f>
        <v>0</v>
      </c>
      <c r="BM832" s="37">
        <f>BB832*'CDO Param'!F$6*AF832</f>
        <v>0</v>
      </c>
      <c r="BN832" s="37">
        <f>BC832*'CDO Param'!G$6*AG832</f>
        <v>0</v>
      </c>
      <c r="BO832" s="37">
        <f>BD832*'CDO Param'!H$6*AH832</f>
        <v>0</v>
      </c>
      <c r="BP832" s="37">
        <f>BE832*'CDO Param'!I$6*AI832</f>
        <v>0</v>
      </c>
      <c r="BQ832" s="37">
        <f>BF832*'CDO Param'!J$6*AJ832</f>
        <v>0</v>
      </c>
      <c r="BR832" s="37">
        <f>BG832*'CDO Param'!K$6*AK832</f>
        <v>0</v>
      </c>
      <c r="BS832" s="37">
        <f>BH832*'CDO Param'!L$6*AL832</f>
        <v>0</v>
      </c>
      <c r="BU832" s="38">
        <f t="shared" si="168"/>
        <v>0</v>
      </c>
      <c r="CE832" s="5">
        <f>BU832/'CDO Param'!$M$6</f>
        <v>0</v>
      </c>
      <c r="CF832" s="5">
        <f t="shared" si="169"/>
        <v>0</v>
      </c>
      <c r="CG832" s="5">
        <f t="shared" si="170"/>
        <v>0</v>
      </c>
    </row>
    <row r="833" spans="1:85" x14ac:dyDescent="0.2">
      <c r="A833" s="3">
        <v>830</v>
      </c>
      <c r="B833" s="3">
        <v>829</v>
      </c>
      <c r="C833">
        <v>0.35780885809799656</v>
      </c>
      <c r="D833">
        <v>-0.6965933607716579</v>
      </c>
      <c r="E833">
        <v>0.19349954527569935</v>
      </c>
      <c r="F833">
        <v>-0.26496309146750718</v>
      </c>
      <c r="G833">
        <v>-3.0494220482069068E-2</v>
      </c>
      <c r="H833">
        <v>-1.5159412214416079</v>
      </c>
      <c r="I833">
        <v>0.10524445315240882</v>
      </c>
      <c r="J833">
        <v>1.0900180313910823</v>
      </c>
      <c r="K833">
        <v>-1.2286159289942589</v>
      </c>
      <c r="L833">
        <v>-0.90544745035003871</v>
      </c>
      <c r="M833">
        <v>-0.85889723777654581</v>
      </c>
      <c r="N833">
        <v>0.53103690333955456</v>
      </c>
      <c r="O833">
        <v>0.28934323381690774</v>
      </c>
      <c r="P833">
        <v>0.9176733328786213</v>
      </c>
      <c r="R833" s="33">
        <v>0.64705293562591681</v>
      </c>
      <c r="S833" s="33">
        <v>1.8689064783365031E-2</v>
      </c>
      <c r="T833" s="33">
        <v>0.10711181401606268</v>
      </c>
      <c r="U833" s="33">
        <v>0.22825816796545786</v>
      </c>
      <c r="V833" s="33">
        <v>0.33502899545013393</v>
      </c>
      <c r="W833" s="33">
        <v>0.83232653040081561</v>
      </c>
      <c r="X833" s="33">
        <v>0.91199644650891254</v>
      </c>
      <c r="Y833" s="33">
        <v>0.92427647529369061</v>
      </c>
      <c r="Z833" s="33">
        <v>0.31472026105724288</v>
      </c>
      <c r="AA833" s="33">
        <v>0.50342758908096119</v>
      </c>
      <c r="AC833" s="36">
        <f t="shared" si="158"/>
        <v>0.73762859753272503</v>
      </c>
      <c r="AD833" s="36">
        <f t="shared" si="159"/>
        <v>4.2778592103819983E-4</v>
      </c>
      <c r="AE833" s="36">
        <f t="shared" si="160"/>
        <v>2.0553436082876859E-2</v>
      </c>
      <c r="AF833" s="36">
        <f t="shared" si="161"/>
        <v>0.10670183992801156</v>
      </c>
      <c r="AG833" s="36">
        <f t="shared" si="162"/>
        <v>0.23653502275245458</v>
      </c>
      <c r="AH833" s="36">
        <f t="shared" si="163"/>
        <v>0.94510080122240858</v>
      </c>
      <c r="AI833" s="36">
        <f t="shared" si="164"/>
        <v>0.98668155810576297</v>
      </c>
      <c r="AJ833" s="36">
        <f t="shared" si="165"/>
        <v>0.99044927475116973</v>
      </c>
      <c r="AK833" s="36">
        <f t="shared" si="166"/>
        <v>0.20850125073725442</v>
      </c>
      <c r="AL833" s="36">
        <f t="shared" si="167"/>
        <v>0.50579600309361972</v>
      </c>
      <c r="AN833">
        <f>SQRT(Correlation)*$F833 + SQRT('CDO Param'!C$17 - Correlation)*HLOOKUP('CDO Param'!C$12,$C$4:$E$1004,$A833,FALSE) + SQRT(1-Correlation)*G833</f>
        <v>-0.21123122197632699</v>
      </c>
      <c r="AO833">
        <f>SQRT(Correlation)*$F833 + SQRT('CDO Param'!D$17 - Correlation)*HLOOKUP('CDO Param'!D$12,$C$4:$E$1004,$A833,FALSE) + SQRT(1-Correlation)*H833</f>
        <v>-1.6204499819258671</v>
      </c>
      <c r="AP833">
        <f>SQRT(Correlation)*$F833 + SQRT('CDO Param'!E$17 - Correlation)*HLOOKUP('CDO Param'!E$12,$C$4:$E$1004,$A833,FALSE) + SQRT(1-Correlation)*I833</f>
        <v>0.11072229396879496</v>
      </c>
      <c r="AQ833">
        <f>SQRT(Correlation)*$F833 + SQRT('CDO Param'!F$17 - Correlation)*HLOOKUP('CDO Param'!F$12,$C$4:$E$1004,$A833,FALSE) + SQRT(1-Correlation)*J833</f>
        <v>0.99356102814811176</v>
      </c>
      <c r="AR833">
        <f>SQRT(Correlation)*$F833 + SQRT('CDO Param'!G$17 - Correlation)*HLOOKUP('CDO Param'!G$12,$C$4:$E$1004,$A833,FALSE) + SQRT(1-Correlation)*K833</f>
        <v>-1.2060882843621781</v>
      </c>
      <c r="AS833">
        <f>SQRT(Correlation)*$F833 + SQRT('CDO Param'!H$17 - Correlation)*HLOOKUP('CDO Param'!H$12,$C$4:$E$1004,$A833,FALSE) + SQRT(1-Correlation)*L833</f>
        <v>-1.0412847377274217</v>
      </c>
      <c r="AT833">
        <f>SQRT(Correlation)*$F833 + SQRT('CDO Param'!I$17 - Correlation)*HLOOKUP('CDO Param'!I$12,$C$4:$E$1004,$A833,FALSE) + SQRT(1-Correlation)*M833</f>
        <v>-0.85534233702683848</v>
      </c>
      <c r="AU833">
        <f>SQRT(Correlation)*$F833 + SQRT('CDO Param'!J$17 - Correlation)*HLOOKUP('CDO Param'!J$12,$C$4:$E$1004,$A833,FALSE) + SQRT(1-Correlation)*N833</f>
        <v>0.51466447989734554</v>
      </c>
      <c r="AV833">
        <f>SQRT(Correlation)*$F833 + SQRT('CDO Param'!K$17 - Correlation)*HLOOKUP('CDO Param'!K$12,$C$4:$E$1004,$A833,FALSE) + SQRT(1-Correlation)*O833</f>
        <v>0.28537373237666996</v>
      </c>
      <c r="AW833">
        <f>SQRT(Correlation)*$F833 + SQRT('CDO Param'!L$17 - Correlation)*HLOOKUP('CDO Param'!L$12,$C$4:$E$1004,$A833,FALSE) + SQRT(1-Correlation)*P833</f>
        <v>0.88146000301894245</v>
      </c>
      <c r="AY833" s="3">
        <f>IF(AN833&lt;'CDO Param'!C$13,1,0)</f>
        <v>0</v>
      </c>
      <c r="AZ833" s="3">
        <f>IF(AO833&lt;'CDO Param'!D$13,1,0)</f>
        <v>0</v>
      </c>
      <c r="BA833" s="3">
        <f>IF(AP833&lt;'CDO Param'!E$13,1,0)</f>
        <v>0</v>
      </c>
      <c r="BB833" s="3">
        <f>IF(AQ833&lt;'CDO Param'!F$13,1,0)</f>
        <v>0</v>
      </c>
      <c r="BC833" s="3">
        <f>IF(AR833&lt;'CDO Param'!G$13,1,0)</f>
        <v>1</v>
      </c>
      <c r="BD833" s="3">
        <f>IF(AS833&lt;'CDO Param'!H$13,1,0)</f>
        <v>0</v>
      </c>
      <c r="BE833" s="3">
        <f>IF(AT833&lt;'CDO Param'!I$13,1,0)</f>
        <v>0</v>
      </c>
      <c r="BF833" s="3">
        <f>IF(AU833&lt;'CDO Param'!J$13,1,0)</f>
        <v>0</v>
      </c>
      <c r="BG833" s="3">
        <f>IF(AV833&lt;'CDO Param'!K$13,1,0)</f>
        <v>0</v>
      </c>
      <c r="BH833" s="3">
        <f>IF(AW833&lt;'CDO Param'!L$13,1,0)</f>
        <v>0</v>
      </c>
      <c r="BJ833" s="37">
        <f>AY833*'CDO Param'!C$6*AC833</f>
        <v>0</v>
      </c>
      <c r="BK833" s="37">
        <f>AZ833*'CDO Param'!D$6*AD833</f>
        <v>0</v>
      </c>
      <c r="BL833" s="37">
        <f>BA833*'CDO Param'!E$6*AE833</f>
        <v>0</v>
      </c>
      <c r="BM833" s="37">
        <f>BB833*'CDO Param'!F$6*AF833</f>
        <v>0</v>
      </c>
      <c r="BN833" s="37">
        <f>BC833*'CDO Param'!G$6*AG833</f>
        <v>2365.350227524546</v>
      </c>
      <c r="BO833" s="37">
        <f>BD833*'CDO Param'!H$6*AH833</f>
        <v>0</v>
      </c>
      <c r="BP833" s="37">
        <f>BE833*'CDO Param'!I$6*AI833</f>
        <v>0</v>
      </c>
      <c r="BQ833" s="37">
        <f>BF833*'CDO Param'!J$6*AJ833</f>
        <v>0</v>
      </c>
      <c r="BR833" s="37">
        <f>BG833*'CDO Param'!K$6*AK833</f>
        <v>0</v>
      </c>
      <c r="BS833" s="37">
        <f>BH833*'CDO Param'!L$6*AL833</f>
        <v>0</v>
      </c>
      <c r="BU833" s="38">
        <f t="shared" si="168"/>
        <v>2365.350227524546</v>
      </c>
      <c r="CE833" s="5">
        <f>BU833/'CDO Param'!$M$6</f>
        <v>2.4639064870047352E-2</v>
      </c>
      <c r="CF833" s="5">
        <f t="shared" si="169"/>
        <v>0</v>
      </c>
      <c r="CG833" s="5">
        <f t="shared" si="170"/>
        <v>0</v>
      </c>
    </row>
    <row r="834" spans="1:85" x14ac:dyDescent="0.2">
      <c r="A834" s="3">
        <v>831</v>
      </c>
      <c r="B834" s="3">
        <v>830</v>
      </c>
      <c r="C834">
        <v>1.3181738722778391</v>
      </c>
      <c r="D834">
        <v>1.130392774939537</v>
      </c>
      <c r="E834">
        <v>-0.565356685910956</v>
      </c>
      <c r="F834">
        <v>0.84855628301738761</v>
      </c>
      <c r="G834">
        <v>-1.0705434760893695</v>
      </c>
      <c r="H834">
        <v>0.65384597291995306</v>
      </c>
      <c r="I834">
        <v>-0.72957504926307593</v>
      </c>
      <c r="J834">
        <v>-1.3550561561714858</v>
      </c>
      <c r="K834">
        <v>1.9787330529652536</v>
      </c>
      <c r="L834">
        <v>1.4437910067499615</v>
      </c>
      <c r="M834">
        <v>0.20148604562564287</v>
      </c>
      <c r="N834">
        <v>-0.29538682611018885</v>
      </c>
      <c r="O834">
        <v>-0.37313839129637927</v>
      </c>
      <c r="P834">
        <v>-0.10126200322702061</v>
      </c>
      <c r="R834" s="33">
        <v>0.10748968371538896</v>
      </c>
      <c r="S834" s="33">
        <v>0.57911420454229889</v>
      </c>
      <c r="T834" s="33">
        <v>0.17243574241755333</v>
      </c>
      <c r="U834" s="33">
        <v>0.12752281181864572</v>
      </c>
      <c r="V834" s="33">
        <v>0.27589823597851126</v>
      </c>
      <c r="W834" s="33">
        <v>2.1652090838948305E-2</v>
      </c>
      <c r="X834" s="33">
        <v>0.9066907302041961</v>
      </c>
      <c r="Y834" s="33">
        <v>0.75110254192310499</v>
      </c>
      <c r="Z834" s="33">
        <v>0.78042210162636927</v>
      </c>
      <c r="AA834" s="33">
        <v>0.5542620343874497</v>
      </c>
      <c r="AC834" s="36">
        <f t="shared" si="158"/>
        <v>2.07136351891716E-2</v>
      </c>
      <c r="AD834" s="36">
        <f t="shared" si="159"/>
        <v>0.63203894619258993</v>
      </c>
      <c r="AE834" s="36">
        <f t="shared" si="160"/>
        <v>5.8344775129710133E-2</v>
      </c>
      <c r="AF834" s="36">
        <f t="shared" si="161"/>
        <v>3.0171975300397839E-2</v>
      </c>
      <c r="AG834" s="36">
        <f t="shared" si="162"/>
        <v>0.15904615195379498</v>
      </c>
      <c r="AH834" s="36">
        <f t="shared" si="163"/>
        <v>5.9323462460662282E-4</v>
      </c>
      <c r="AI834" s="36">
        <f t="shared" si="164"/>
        <v>0.98484185101963806</v>
      </c>
      <c r="AJ834" s="36">
        <f t="shared" si="165"/>
        <v>0.87181674481151583</v>
      </c>
      <c r="AK834" s="36">
        <f t="shared" si="166"/>
        <v>0.90176498215989398</v>
      </c>
      <c r="AL834" s="36">
        <f t="shared" si="167"/>
        <v>0.59119363403109215</v>
      </c>
      <c r="AN834">
        <f>SQRT(Correlation)*$F834 + SQRT('CDO Param'!C$17 - Correlation)*HLOOKUP('CDO Param'!C$12,$C$4:$E$1004,$A834,FALSE) + SQRT(1-Correlation)*G834</f>
        <v>-0.58740797857197924</v>
      </c>
      <c r="AO834">
        <f>SQRT(Correlation)*$F834 + SQRT('CDO Param'!D$17 - Correlation)*HLOOKUP('CDO Param'!D$12,$C$4:$E$1004,$A834,FALSE) + SQRT(1-Correlation)*H834</f>
        <v>1.0484914910376932</v>
      </c>
      <c r="AP834">
        <f>SQRT(Correlation)*$F834 + SQRT('CDO Param'!E$17 - Correlation)*HLOOKUP('CDO Param'!E$12,$C$4:$E$1004,$A834,FALSE) + SQRT(1-Correlation)*I834</f>
        <v>-7.504258111310258E-2</v>
      </c>
      <c r="AQ834">
        <f>SQRT(Correlation)*$F834 + SQRT('CDO Param'!F$17 - Correlation)*HLOOKUP('CDO Param'!F$12,$C$4:$E$1004,$A834,FALSE) + SQRT(1-Correlation)*J834</f>
        <v>-1.1435996836853666</v>
      </c>
      <c r="AR834">
        <f>SQRT(Correlation)*$F834 + SQRT('CDO Param'!G$17 - Correlation)*HLOOKUP('CDO Param'!G$12,$C$4:$E$1004,$A834,FALSE) + SQRT(1-Correlation)*K834</f>
        <v>2.0191104582436896</v>
      </c>
      <c r="AS834">
        <f>SQRT(Correlation)*$F834 + SQRT('CDO Param'!H$17 - Correlation)*HLOOKUP('CDO Param'!H$12,$C$4:$E$1004,$A834,FALSE) + SQRT(1-Correlation)*L834</f>
        <v>1.7978991510101703</v>
      </c>
      <c r="AT834">
        <f>SQRT(Correlation)*$F834 + SQRT('CDO Param'!I$17 - Correlation)*HLOOKUP('CDO Param'!I$12,$C$4:$E$1004,$A834,FALSE) + SQRT(1-Correlation)*M834</f>
        <v>0.33306590587034179</v>
      </c>
      <c r="AU834">
        <f>SQRT(Correlation)*$F834 + SQRT('CDO Param'!J$17 - Correlation)*HLOOKUP('CDO Param'!J$12,$C$4:$E$1004,$A834,FALSE) + SQRT(1-Correlation)*N834</f>
        <v>0.33686453440227077</v>
      </c>
      <c r="AV834">
        <f>SQRT(Correlation)*$F834 + SQRT('CDO Param'!K$17 - Correlation)*HLOOKUP('CDO Param'!K$12,$C$4:$E$1004,$A834,FALSE) + SQRT(1-Correlation)*O834</f>
        <v>0.26310292311284617</v>
      </c>
      <c r="AW834">
        <f>SQRT(Correlation)*$F834 + SQRT('CDO Param'!L$17 - Correlation)*HLOOKUP('CDO Param'!L$12,$C$4:$E$1004,$A834,FALSE) + SQRT(1-Correlation)*P834</f>
        <v>0.52102751160854666</v>
      </c>
      <c r="AY834" s="3">
        <f>IF(AN834&lt;'CDO Param'!C$13,1,0)</f>
        <v>0</v>
      </c>
      <c r="AZ834" s="3">
        <f>IF(AO834&lt;'CDO Param'!D$13,1,0)</f>
        <v>0</v>
      </c>
      <c r="BA834" s="3">
        <f>IF(AP834&lt;'CDO Param'!E$13,1,0)</f>
        <v>0</v>
      </c>
      <c r="BB834" s="3">
        <f>IF(AQ834&lt;'CDO Param'!F$13,1,0)</f>
        <v>0</v>
      </c>
      <c r="BC834" s="3">
        <f>IF(AR834&lt;'CDO Param'!G$13,1,0)</f>
        <v>0</v>
      </c>
      <c r="BD834" s="3">
        <f>IF(AS834&lt;'CDO Param'!H$13,1,0)</f>
        <v>0</v>
      </c>
      <c r="BE834" s="3">
        <f>IF(AT834&lt;'CDO Param'!I$13,1,0)</f>
        <v>0</v>
      </c>
      <c r="BF834" s="3">
        <f>IF(AU834&lt;'CDO Param'!J$13,1,0)</f>
        <v>0</v>
      </c>
      <c r="BG834" s="3">
        <f>IF(AV834&lt;'CDO Param'!K$13,1,0)</f>
        <v>0</v>
      </c>
      <c r="BH834" s="3">
        <f>IF(AW834&lt;'CDO Param'!L$13,1,0)</f>
        <v>0</v>
      </c>
      <c r="BJ834" s="37">
        <f>AY834*'CDO Param'!C$6*AC834</f>
        <v>0</v>
      </c>
      <c r="BK834" s="37">
        <f>AZ834*'CDO Param'!D$6*AD834</f>
        <v>0</v>
      </c>
      <c r="BL834" s="37">
        <f>BA834*'CDO Param'!E$6*AE834</f>
        <v>0</v>
      </c>
      <c r="BM834" s="37">
        <f>BB834*'CDO Param'!F$6*AF834</f>
        <v>0</v>
      </c>
      <c r="BN834" s="37">
        <f>BC834*'CDO Param'!G$6*AG834</f>
        <v>0</v>
      </c>
      <c r="BO834" s="37">
        <f>BD834*'CDO Param'!H$6*AH834</f>
        <v>0</v>
      </c>
      <c r="BP834" s="37">
        <f>BE834*'CDO Param'!I$6*AI834</f>
        <v>0</v>
      </c>
      <c r="BQ834" s="37">
        <f>BF834*'CDO Param'!J$6*AJ834</f>
        <v>0</v>
      </c>
      <c r="BR834" s="37">
        <f>BG834*'CDO Param'!K$6*AK834</f>
        <v>0</v>
      </c>
      <c r="BS834" s="37">
        <f>BH834*'CDO Param'!L$6*AL834</f>
        <v>0</v>
      </c>
      <c r="BU834" s="38">
        <f t="shared" si="168"/>
        <v>0</v>
      </c>
      <c r="CE834" s="5">
        <f>BU834/'CDO Param'!$M$6</f>
        <v>0</v>
      </c>
      <c r="CF834" s="5">
        <f t="shared" si="169"/>
        <v>0</v>
      </c>
      <c r="CG834" s="5">
        <f t="shared" si="170"/>
        <v>0</v>
      </c>
    </row>
    <row r="835" spans="1:85" x14ac:dyDescent="0.2">
      <c r="A835" s="3">
        <v>832</v>
      </c>
      <c r="B835" s="3">
        <v>831</v>
      </c>
      <c r="C835">
        <v>0.5090487320558168</v>
      </c>
      <c r="D835">
        <v>-0.29955799618619494</v>
      </c>
      <c r="E835">
        <v>0.24305109036504291</v>
      </c>
      <c r="F835">
        <v>0.96337316790595651</v>
      </c>
      <c r="G835">
        <v>0.83769009506795555</v>
      </c>
      <c r="H835">
        <v>-1.4632450984208845</v>
      </c>
      <c r="I835">
        <v>-1.5364912542281672</v>
      </c>
      <c r="J835">
        <v>0.12659938875003718</v>
      </c>
      <c r="K835">
        <v>-1.3522867448045872</v>
      </c>
      <c r="L835">
        <v>-0.25357394406455569</v>
      </c>
      <c r="M835">
        <v>-0.4380171958473511</v>
      </c>
      <c r="N835">
        <v>1.0515600479266141</v>
      </c>
      <c r="O835">
        <v>0.71772774390410632</v>
      </c>
      <c r="P835">
        <v>0.75412458500068169</v>
      </c>
      <c r="R835" s="33">
        <v>0.48201194986794699</v>
      </c>
      <c r="S835" s="33">
        <v>0.17484143058529189</v>
      </c>
      <c r="T835" s="33">
        <v>0.5599238470010105</v>
      </c>
      <c r="U835" s="33">
        <v>0.64009654598315091</v>
      </c>
      <c r="V835" s="33">
        <v>0.10264833881643058</v>
      </c>
      <c r="W835" s="33">
        <v>0.21063048774871532</v>
      </c>
      <c r="X835" s="33">
        <v>6.6607592658422698E-2</v>
      </c>
      <c r="Y835" s="33">
        <v>0.47380981011027928</v>
      </c>
      <c r="Z835" s="33">
        <v>0.32147852346369926</v>
      </c>
      <c r="AA835" s="33">
        <v>8.9543854393783887E-2</v>
      </c>
      <c r="AC835" s="36">
        <f t="shared" si="158"/>
        <v>0.46960235375864906</v>
      </c>
      <c r="AD835" s="36">
        <f t="shared" si="159"/>
        <v>6.0126516585683847E-2</v>
      </c>
      <c r="AE835" s="36">
        <f t="shared" si="160"/>
        <v>0.60057245762799027</v>
      </c>
      <c r="AF835" s="36">
        <f t="shared" si="161"/>
        <v>0.72734065577212181</v>
      </c>
      <c r="AG835" s="36">
        <f t="shared" si="162"/>
        <v>1.8711714146070913E-2</v>
      </c>
      <c r="AH835" s="36">
        <f t="shared" si="163"/>
        <v>8.9866985677769004E-2</v>
      </c>
      <c r="AI835" s="36">
        <f t="shared" si="164"/>
        <v>7.1884362877950537E-3</v>
      </c>
      <c r="AJ835" s="36">
        <f t="shared" si="165"/>
        <v>0.45577534204311293</v>
      </c>
      <c r="AK835" s="36">
        <f t="shared" si="166"/>
        <v>0.21767528719705395</v>
      </c>
      <c r="AL835" s="36">
        <f t="shared" si="167"/>
        <v>1.383924732203062E-2</v>
      </c>
      <c r="AN835">
        <f>SQRT(Correlation)*$F835 + SQRT('CDO Param'!C$17 - Correlation)*HLOOKUP('CDO Param'!C$12,$C$4:$E$1004,$A835,FALSE) + SQRT(1-Correlation)*G835</f>
        <v>1.0569840487683988</v>
      </c>
      <c r="AO835">
        <f>SQRT(Correlation)*$F835 + SQRT('CDO Param'!D$17 - Correlation)*HLOOKUP('CDO Param'!D$12,$C$4:$E$1004,$A835,FALSE) + SQRT(1-Correlation)*H835</f>
        <v>-1.125874739191091</v>
      </c>
      <c r="AP835">
        <f>SQRT(Correlation)*$F835 + SQRT('CDO Param'!E$17 - Correlation)*HLOOKUP('CDO Param'!E$12,$C$4:$E$1004,$A835,FALSE) + SQRT(1-Correlation)*I835</f>
        <v>-1.0183166107362389</v>
      </c>
      <c r="AQ835">
        <f>SQRT(Correlation)*$F835 + SQRT('CDO Param'!F$17 - Correlation)*HLOOKUP('CDO Param'!F$12,$C$4:$E$1004,$A835,FALSE) + SQRT(1-Correlation)*J835</f>
        <v>0.47909594638419717</v>
      </c>
      <c r="AR835">
        <f>SQRT(Correlation)*$F835 + SQRT('CDO Param'!G$17 - Correlation)*HLOOKUP('CDO Param'!G$12,$C$4:$E$1004,$A835,FALSE) + SQRT(1-Correlation)*K835</f>
        <v>-0.92389862823757651</v>
      </c>
      <c r="AS835">
        <f>SQRT(Correlation)*$F835 + SQRT('CDO Param'!H$17 - Correlation)*HLOOKUP('CDO Param'!H$12,$C$4:$E$1004,$A835,FALSE) + SQRT(1-Correlation)*L835</f>
        <v>2.1720081080243092E-2</v>
      </c>
      <c r="AT835">
        <f>SQRT(Correlation)*$F835 + SQRT('CDO Param'!I$17 - Correlation)*HLOOKUP('CDO Param'!I$12,$C$4:$E$1004,$A835,FALSE) + SQRT(1-Correlation)*M835</f>
        <v>-5.6546377225670075E-2</v>
      </c>
      <c r="AU835">
        <f>SQRT(Correlation)*$F835 + SQRT('CDO Param'!J$17 - Correlation)*HLOOKUP('CDO Param'!J$12,$C$4:$E$1004,$A835,FALSE) + SQRT(1-Correlation)*N835</f>
        <v>1.4369244341158858</v>
      </c>
      <c r="AV835">
        <f>SQRT(Correlation)*$F835 + SQRT('CDO Param'!K$17 - Correlation)*HLOOKUP('CDO Param'!K$12,$C$4:$E$1004,$A835,FALSE) + SQRT(1-Correlation)*O835</f>
        <v>1.1202233029400115</v>
      </c>
      <c r="AW835">
        <f>SQRT(Correlation)*$F835 + SQRT('CDO Param'!L$17 - Correlation)*HLOOKUP('CDO Param'!L$12,$C$4:$E$1004,$A835,FALSE) + SQRT(1-Correlation)*P835</f>
        <v>1.154752378190131</v>
      </c>
      <c r="AY835" s="3">
        <f>IF(AN835&lt;'CDO Param'!C$13,1,0)</f>
        <v>0</v>
      </c>
      <c r="AZ835" s="3">
        <f>IF(AO835&lt;'CDO Param'!D$13,1,0)</f>
        <v>0</v>
      </c>
      <c r="BA835" s="3">
        <f>IF(AP835&lt;'CDO Param'!E$13,1,0)</f>
        <v>0</v>
      </c>
      <c r="BB835" s="3">
        <f>IF(AQ835&lt;'CDO Param'!F$13,1,0)</f>
        <v>0</v>
      </c>
      <c r="BC835" s="3">
        <f>IF(AR835&lt;'CDO Param'!G$13,1,0)</f>
        <v>1</v>
      </c>
      <c r="BD835" s="3">
        <f>IF(AS835&lt;'CDO Param'!H$13,1,0)</f>
        <v>0</v>
      </c>
      <c r="BE835" s="3">
        <f>IF(AT835&lt;'CDO Param'!I$13,1,0)</f>
        <v>0</v>
      </c>
      <c r="BF835" s="3">
        <f>IF(AU835&lt;'CDO Param'!J$13,1,0)</f>
        <v>0</v>
      </c>
      <c r="BG835" s="3">
        <f>IF(AV835&lt;'CDO Param'!K$13,1,0)</f>
        <v>0</v>
      </c>
      <c r="BH835" s="3">
        <f>IF(AW835&lt;'CDO Param'!L$13,1,0)</f>
        <v>0</v>
      </c>
      <c r="BJ835" s="37">
        <f>AY835*'CDO Param'!C$6*AC835</f>
        <v>0</v>
      </c>
      <c r="BK835" s="37">
        <f>AZ835*'CDO Param'!D$6*AD835</f>
        <v>0</v>
      </c>
      <c r="BL835" s="37">
        <f>BA835*'CDO Param'!E$6*AE835</f>
        <v>0</v>
      </c>
      <c r="BM835" s="37">
        <f>BB835*'CDO Param'!F$6*AF835</f>
        <v>0</v>
      </c>
      <c r="BN835" s="37">
        <f>BC835*'CDO Param'!G$6*AG835</f>
        <v>187.11714146070912</v>
      </c>
      <c r="BO835" s="37">
        <f>BD835*'CDO Param'!H$6*AH835</f>
        <v>0</v>
      </c>
      <c r="BP835" s="37">
        <f>BE835*'CDO Param'!I$6*AI835</f>
        <v>0</v>
      </c>
      <c r="BQ835" s="37">
        <f>BF835*'CDO Param'!J$6*AJ835</f>
        <v>0</v>
      </c>
      <c r="BR835" s="37">
        <f>BG835*'CDO Param'!K$6*AK835</f>
        <v>0</v>
      </c>
      <c r="BS835" s="37">
        <f>BH835*'CDO Param'!L$6*AL835</f>
        <v>0</v>
      </c>
      <c r="BU835" s="38">
        <f t="shared" si="168"/>
        <v>187.11714146070912</v>
      </c>
      <c r="CE835" s="5">
        <f>BU835/'CDO Param'!$M$6</f>
        <v>1.9491368902157199E-3</v>
      </c>
      <c r="CF835" s="5">
        <f t="shared" si="169"/>
        <v>0</v>
      </c>
      <c r="CG835" s="5">
        <f t="shared" si="170"/>
        <v>0</v>
      </c>
    </row>
    <row r="836" spans="1:85" x14ac:dyDescent="0.2">
      <c r="A836" s="3">
        <v>833</v>
      </c>
      <c r="B836" s="3">
        <v>832</v>
      </c>
      <c r="C836">
        <v>1.3928593034506775</v>
      </c>
      <c r="D836">
        <v>-0.63476136347162537</v>
      </c>
      <c r="E836">
        <v>0.64814685174496844</v>
      </c>
      <c r="F836">
        <v>0.42644956010917667</v>
      </c>
      <c r="G836">
        <v>5.1500137487892061E-4</v>
      </c>
      <c r="H836">
        <v>1.6715421224944293</v>
      </c>
      <c r="I836">
        <v>1.3280805433169007</v>
      </c>
      <c r="J836">
        <v>-5.6811586546245962E-2</v>
      </c>
      <c r="K836">
        <v>0.7727817319391761</v>
      </c>
      <c r="L836">
        <v>-0.26992893253918737</v>
      </c>
      <c r="M836">
        <v>-0.35023958844249137</v>
      </c>
      <c r="N836">
        <v>-0.60239358390390407</v>
      </c>
      <c r="O836">
        <v>1.9915660232072696</v>
      </c>
      <c r="P836">
        <v>1.4141687643132173</v>
      </c>
      <c r="R836" s="33">
        <v>0.96356079632582181</v>
      </c>
      <c r="S836" s="33">
        <v>0.56630384808699774</v>
      </c>
      <c r="T836" s="33">
        <v>0.86877479817195558</v>
      </c>
      <c r="U836" s="33">
        <v>0.49803287605663432</v>
      </c>
      <c r="V836" s="33">
        <v>0.4385478838526401</v>
      </c>
      <c r="W836" s="33">
        <v>0.67428391132237575</v>
      </c>
      <c r="X836" s="33">
        <v>0.68969759516869555</v>
      </c>
      <c r="Y836" s="33">
        <v>0.74748200026689193</v>
      </c>
      <c r="Z836" s="33">
        <v>0.92997848565223551</v>
      </c>
      <c r="AA836" s="33">
        <v>0.14840835712310316</v>
      </c>
      <c r="AC836" s="36">
        <f t="shared" si="158"/>
        <v>0.99811466260964377</v>
      </c>
      <c r="AD836" s="36">
        <f t="shared" si="159"/>
        <v>0.61109236984976167</v>
      </c>
      <c r="AE836" s="36">
        <f t="shared" si="160"/>
        <v>0.96787119941225397</v>
      </c>
      <c r="AF836" s="36">
        <f t="shared" si="161"/>
        <v>0.49667356717261574</v>
      </c>
      <c r="AG836" s="36">
        <f t="shared" si="162"/>
        <v>0.39690272417386896</v>
      </c>
      <c r="AH836" s="36">
        <f t="shared" si="163"/>
        <v>0.77649247742335348</v>
      </c>
      <c r="AI836" s="36">
        <f t="shared" si="164"/>
        <v>0.79740921440792278</v>
      </c>
      <c r="AJ836" s="36">
        <f t="shared" si="165"/>
        <v>0.86785666936883943</v>
      </c>
      <c r="AK836" s="36">
        <f t="shared" si="166"/>
        <v>0.99196965110950208</v>
      </c>
      <c r="AL836" s="36">
        <f t="shared" si="167"/>
        <v>4.2069576178408792E-2</v>
      </c>
      <c r="AN836">
        <f>SQRT(Correlation)*$F836 + SQRT('CDO Param'!C$17 - Correlation)*HLOOKUP('CDO Param'!C$12,$C$4:$E$1004,$A836,FALSE) + SQRT(1-Correlation)*G836</f>
        <v>4.5574952005807856E-2</v>
      </c>
      <c r="AO836">
        <f>SQRT(Correlation)*$F836 + SQRT('CDO Param'!D$17 - Correlation)*HLOOKUP('CDO Param'!D$12,$C$4:$E$1004,$A836,FALSE) + SQRT(1-Correlation)*H836</f>
        <v>1.6308504724013582</v>
      </c>
      <c r="AP836">
        <f>SQRT(Correlation)*$F836 + SQRT('CDO Param'!E$17 - Correlation)*HLOOKUP('CDO Param'!E$12,$C$4:$E$1004,$A836,FALSE) + SQRT(1-Correlation)*I836</f>
        <v>1.763298954446098</v>
      </c>
      <c r="AQ836">
        <f>SQRT(Correlation)*$F836 + SQRT('CDO Param'!F$17 - Correlation)*HLOOKUP('CDO Param'!F$12,$C$4:$E$1004,$A836,FALSE) + SQRT(1-Correlation)*J836</f>
        <v>0.22588903041043612</v>
      </c>
      <c r="AR836">
        <f>SQRT(Correlation)*$F836 + SQRT('CDO Param'!G$17 - Correlation)*HLOOKUP('CDO Param'!G$12,$C$4:$E$1004,$A836,FALSE) + SQRT(1-Correlation)*K836</f>
        <v>1.0129103558318566</v>
      </c>
      <c r="AS836">
        <f>SQRT(Correlation)*$F836 + SQRT('CDO Param'!H$17 - Correlation)*HLOOKUP('CDO Param'!H$12,$C$4:$E$1004,$A836,FALSE) + SQRT(1-Correlation)*L836</f>
        <v>-0.21099069115754376</v>
      </c>
      <c r="AT836">
        <f>SQRT(Correlation)*$F836 + SQRT('CDO Param'!I$17 - Correlation)*HLOOKUP('CDO Param'!I$12,$C$4:$E$1004,$A836,FALSE) + SQRT(1-Correlation)*M836</f>
        <v>-5.2481214168866364E-2</v>
      </c>
      <c r="AU836">
        <f>SQRT(Correlation)*$F836 + SQRT('CDO Param'!J$17 - Correlation)*HLOOKUP('CDO Param'!J$12,$C$4:$E$1004,$A836,FALSE) + SQRT(1-Correlation)*N836</f>
        <v>-6.8109607366922176E-2</v>
      </c>
      <c r="AV836">
        <f>SQRT(Correlation)*$F836 + SQRT('CDO Param'!K$17 - Correlation)*HLOOKUP('CDO Param'!K$12,$C$4:$E$1004,$A836,FALSE) + SQRT(1-Correlation)*O836</f>
        <v>2.3927365477171212</v>
      </c>
      <c r="AW836">
        <f>SQRT(Correlation)*$F836 + SQRT('CDO Param'!L$17 - Correlation)*HLOOKUP('CDO Param'!L$12,$C$4:$E$1004,$A836,FALSE) + SQRT(1-Correlation)*P836</f>
        <v>1.8449694118641853</v>
      </c>
      <c r="AY836" s="3">
        <f>IF(AN836&lt;'CDO Param'!C$13,1,0)</f>
        <v>0</v>
      </c>
      <c r="AZ836" s="3">
        <f>IF(AO836&lt;'CDO Param'!D$13,1,0)</f>
        <v>0</v>
      </c>
      <c r="BA836" s="3">
        <f>IF(AP836&lt;'CDO Param'!E$13,1,0)</f>
        <v>0</v>
      </c>
      <c r="BB836" s="3">
        <f>IF(AQ836&lt;'CDO Param'!F$13,1,0)</f>
        <v>0</v>
      </c>
      <c r="BC836" s="3">
        <f>IF(AR836&lt;'CDO Param'!G$13,1,0)</f>
        <v>0</v>
      </c>
      <c r="BD836" s="3">
        <f>IF(AS836&lt;'CDO Param'!H$13,1,0)</f>
        <v>0</v>
      </c>
      <c r="BE836" s="3">
        <f>IF(AT836&lt;'CDO Param'!I$13,1,0)</f>
        <v>0</v>
      </c>
      <c r="BF836" s="3">
        <f>IF(AU836&lt;'CDO Param'!J$13,1,0)</f>
        <v>0</v>
      </c>
      <c r="BG836" s="3">
        <f>IF(AV836&lt;'CDO Param'!K$13,1,0)</f>
        <v>0</v>
      </c>
      <c r="BH836" s="3">
        <f>IF(AW836&lt;'CDO Param'!L$13,1,0)</f>
        <v>0</v>
      </c>
      <c r="BJ836" s="37">
        <f>AY836*'CDO Param'!C$6*AC836</f>
        <v>0</v>
      </c>
      <c r="BK836" s="37">
        <f>AZ836*'CDO Param'!D$6*AD836</f>
        <v>0</v>
      </c>
      <c r="BL836" s="37">
        <f>BA836*'CDO Param'!E$6*AE836</f>
        <v>0</v>
      </c>
      <c r="BM836" s="37">
        <f>BB836*'CDO Param'!F$6*AF836</f>
        <v>0</v>
      </c>
      <c r="BN836" s="37">
        <f>BC836*'CDO Param'!G$6*AG836</f>
        <v>0</v>
      </c>
      <c r="BO836" s="37">
        <f>BD836*'CDO Param'!H$6*AH836</f>
        <v>0</v>
      </c>
      <c r="BP836" s="37">
        <f>BE836*'CDO Param'!I$6*AI836</f>
        <v>0</v>
      </c>
      <c r="BQ836" s="37">
        <f>BF836*'CDO Param'!J$6*AJ836</f>
        <v>0</v>
      </c>
      <c r="BR836" s="37">
        <f>BG836*'CDO Param'!K$6*AK836</f>
        <v>0</v>
      </c>
      <c r="BS836" s="37">
        <f>BH836*'CDO Param'!L$6*AL836</f>
        <v>0</v>
      </c>
      <c r="BU836" s="38">
        <f t="shared" si="168"/>
        <v>0</v>
      </c>
      <c r="CE836" s="5">
        <f>BU836/'CDO Param'!$M$6</f>
        <v>0</v>
      </c>
      <c r="CF836" s="5">
        <f t="shared" si="169"/>
        <v>0</v>
      </c>
      <c r="CG836" s="5">
        <f t="shared" si="170"/>
        <v>0</v>
      </c>
    </row>
    <row r="837" spans="1:85" x14ac:dyDescent="0.2">
      <c r="A837" s="3">
        <v>834</v>
      </c>
      <c r="B837" s="3">
        <v>833</v>
      </c>
      <c r="C837">
        <v>-2.0534935174509883</v>
      </c>
      <c r="D837">
        <v>-0.47632624955440406</v>
      </c>
      <c r="E837">
        <v>-2.1037749320385046E-2</v>
      </c>
      <c r="F837">
        <v>-0.3805769210885046</v>
      </c>
      <c r="G837">
        <v>-2.5225017452612519</v>
      </c>
      <c r="H837">
        <v>1.3953103916719556</v>
      </c>
      <c r="I837">
        <v>1.1959309631492943</v>
      </c>
      <c r="J837">
        <v>0.56837166084733326</v>
      </c>
      <c r="K837">
        <v>0.96147005024249665</v>
      </c>
      <c r="L837">
        <v>0.73556975621613674</v>
      </c>
      <c r="M837">
        <v>0.3674983872770099</v>
      </c>
      <c r="N837">
        <v>-0.7600556273246184</v>
      </c>
      <c r="O837">
        <v>-0.76623791755991988</v>
      </c>
      <c r="P837">
        <v>-0.71042336458049249</v>
      </c>
      <c r="R837" s="33">
        <v>0.29925816799479449</v>
      </c>
      <c r="S837" s="33">
        <v>0.63202948851139729</v>
      </c>
      <c r="T837" s="33">
        <v>0.51961341105383518</v>
      </c>
      <c r="U837" s="33">
        <v>0.14259958180719967</v>
      </c>
      <c r="V837" s="33">
        <v>0.67117143360486786</v>
      </c>
      <c r="W837" s="33">
        <v>0.37828459701420952</v>
      </c>
      <c r="X837" s="33">
        <v>0.8292220178196309</v>
      </c>
      <c r="Y837" s="33">
        <v>0.73445349453690156</v>
      </c>
      <c r="Z837" s="33">
        <v>0.95988268170500302</v>
      </c>
      <c r="AA837" s="33">
        <v>0.74823141598525988</v>
      </c>
      <c r="AC837" s="36">
        <f t="shared" si="158"/>
        <v>0.18812366372265638</v>
      </c>
      <c r="AD837" s="36">
        <f t="shared" si="159"/>
        <v>0.71524116386966174</v>
      </c>
      <c r="AE837" s="36">
        <f t="shared" si="160"/>
        <v>0.5331400633867196</v>
      </c>
      <c r="AF837" s="36">
        <f t="shared" si="161"/>
        <v>3.8550702705894536E-2</v>
      </c>
      <c r="AG837" s="36">
        <f t="shared" si="162"/>
        <v>0.77217028845927227</v>
      </c>
      <c r="AH837" s="36">
        <f t="shared" si="163"/>
        <v>0.30047877526672634</v>
      </c>
      <c r="AI837" s="36">
        <f t="shared" si="164"/>
        <v>0.94286694043502484</v>
      </c>
      <c r="AJ837" s="36">
        <f t="shared" si="165"/>
        <v>0.8531454409209539</v>
      </c>
      <c r="AK837" s="36">
        <f t="shared" si="166"/>
        <v>0.99766588773893039</v>
      </c>
      <c r="AL837" s="36">
        <f t="shared" si="167"/>
        <v>0.8686809864868249</v>
      </c>
      <c r="AN837">
        <f>SQRT(Correlation)*$F837 + SQRT('CDO Param'!C$17 - Correlation)*HLOOKUP('CDO Param'!C$12,$C$4:$E$1004,$A837,FALSE) + SQRT(1-Correlation)*G837</f>
        <v>-2.5807669688094208</v>
      </c>
      <c r="AO837">
        <f>SQRT(Correlation)*$F837 + SQRT('CDO Param'!D$17 - Correlation)*HLOOKUP('CDO Param'!D$12,$C$4:$E$1004,$A837,FALSE) + SQRT(1-Correlation)*H837</f>
        <v>1.1359959703987057</v>
      </c>
      <c r="AP837">
        <f>SQRT(Correlation)*$F837 + SQRT('CDO Param'!E$17 - Correlation)*HLOOKUP('CDO Param'!E$12,$C$4:$E$1004,$A837,FALSE) + SQRT(1-Correlation)*I837</f>
        <v>0.47090742420195653</v>
      </c>
      <c r="AQ837">
        <f>SQRT(Correlation)*$F837 + SQRT('CDO Param'!F$17 - Correlation)*HLOOKUP('CDO Param'!F$12,$C$4:$E$1004,$A837,FALSE) + SQRT(1-Correlation)*J837</f>
        <v>0.41415152842031377</v>
      </c>
      <c r="AR837">
        <f>SQRT(Correlation)*$F837 + SQRT('CDO Param'!G$17 - Correlation)*HLOOKUP('CDO Param'!G$12,$C$4:$E$1004,$A837,FALSE) + SQRT(1-Correlation)*K837</f>
        <v>0.78707740493006251</v>
      </c>
      <c r="AS837">
        <f>SQRT(Correlation)*$F837 + SQRT('CDO Param'!H$17 - Correlation)*HLOOKUP('CDO Param'!H$12,$C$4:$E$1004,$A837,FALSE) + SQRT(1-Correlation)*L837</f>
        <v>0.51011104849653777</v>
      </c>
      <c r="AT837">
        <f>SQRT(Correlation)*$F837 + SQRT('CDO Param'!I$17 - Correlation)*HLOOKUP('CDO Param'!I$12,$C$4:$E$1004,$A837,FALSE) + SQRT(1-Correlation)*M837</f>
        <v>0.22358640875941641</v>
      </c>
      <c r="AU837">
        <f>SQRT(Correlation)*$F837 + SQRT('CDO Param'!J$17 - Correlation)*HLOOKUP('CDO Param'!J$12,$C$4:$E$1004,$A837,FALSE) + SQRT(1-Correlation)*N837</f>
        <v>-1.3847043853914145</v>
      </c>
      <c r="AV837">
        <f>SQRT(Correlation)*$F837 + SQRT('CDO Param'!K$17 - Correlation)*HLOOKUP('CDO Param'!K$12,$C$4:$E$1004,$A837,FALSE) + SQRT(1-Correlation)*O837</f>
        <v>-1.3905694208813459</v>
      </c>
      <c r="AW837">
        <f>SQRT(Correlation)*$F837 + SQRT('CDO Param'!L$17 - Correlation)*HLOOKUP('CDO Param'!L$12,$C$4:$E$1004,$A837,FALSE) + SQRT(1-Correlation)*P837</f>
        <v>-1.3376190866816073</v>
      </c>
      <c r="AY837" s="3">
        <f>IF(AN837&lt;'CDO Param'!C$13,1,0)</f>
        <v>0</v>
      </c>
      <c r="AZ837" s="3">
        <f>IF(AO837&lt;'CDO Param'!D$13,1,0)</f>
        <v>0</v>
      </c>
      <c r="BA837" s="3">
        <f>IF(AP837&lt;'CDO Param'!E$13,1,0)</f>
        <v>0</v>
      </c>
      <c r="BB837" s="3">
        <f>IF(AQ837&lt;'CDO Param'!F$13,1,0)</f>
        <v>0</v>
      </c>
      <c r="BC837" s="3">
        <f>IF(AR837&lt;'CDO Param'!G$13,1,0)</f>
        <v>0</v>
      </c>
      <c r="BD837" s="3">
        <f>IF(AS837&lt;'CDO Param'!H$13,1,0)</f>
        <v>0</v>
      </c>
      <c r="BE837" s="3">
        <f>IF(AT837&lt;'CDO Param'!I$13,1,0)</f>
        <v>0</v>
      </c>
      <c r="BF837" s="3">
        <f>IF(AU837&lt;'CDO Param'!J$13,1,0)</f>
        <v>0</v>
      </c>
      <c r="BG837" s="3">
        <f>IF(AV837&lt;'CDO Param'!K$13,1,0)</f>
        <v>0</v>
      </c>
      <c r="BH837" s="3">
        <f>IF(AW837&lt;'CDO Param'!L$13,1,0)</f>
        <v>1</v>
      </c>
      <c r="BJ837" s="37">
        <f>AY837*'CDO Param'!C$6*AC837</f>
        <v>0</v>
      </c>
      <c r="BK837" s="37">
        <f>AZ837*'CDO Param'!D$6*AD837</f>
        <v>0</v>
      </c>
      <c r="BL837" s="37">
        <f>BA837*'CDO Param'!E$6*AE837</f>
        <v>0</v>
      </c>
      <c r="BM837" s="37">
        <f>BB837*'CDO Param'!F$6*AF837</f>
        <v>0</v>
      </c>
      <c r="BN837" s="37">
        <f>BC837*'CDO Param'!G$6*AG837</f>
        <v>0</v>
      </c>
      <c r="BO837" s="37">
        <f>BD837*'CDO Param'!H$6*AH837</f>
        <v>0</v>
      </c>
      <c r="BP837" s="37">
        <f>BE837*'CDO Param'!I$6*AI837</f>
        <v>0</v>
      </c>
      <c r="BQ837" s="37">
        <f>BF837*'CDO Param'!J$6*AJ837</f>
        <v>0</v>
      </c>
      <c r="BR837" s="37">
        <f>BG837*'CDO Param'!K$6*AK837</f>
        <v>0</v>
      </c>
      <c r="BS837" s="37">
        <f>BH837*'CDO Param'!L$6*AL837</f>
        <v>8686.8098648682499</v>
      </c>
      <c r="BU837" s="38">
        <f t="shared" si="168"/>
        <v>8686.8098648682499</v>
      </c>
      <c r="CE837" s="5">
        <f>BU837/'CDO Param'!$M$6</f>
        <v>9.0487602759044272E-2</v>
      </c>
      <c r="CF837" s="5">
        <f t="shared" si="169"/>
        <v>0.02</v>
      </c>
      <c r="CG837" s="5">
        <f t="shared" si="170"/>
        <v>1</v>
      </c>
    </row>
    <row r="838" spans="1:85" x14ac:dyDescent="0.2">
      <c r="A838" s="3">
        <v>835</v>
      </c>
      <c r="B838" s="3">
        <v>834</v>
      </c>
      <c r="C838">
        <v>-0.91557922132778913</v>
      </c>
      <c r="D838">
        <v>-0.11702582014549989</v>
      </c>
      <c r="E838">
        <v>0.32002162697608583</v>
      </c>
      <c r="F838">
        <v>-0.46985974222479854</v>
      </c>
      <c r="G838">
        <v>-0.64436562752234749</v>
      </c>
      <c r="H838">
        <v>-0.65987478592433035</v>
      </c>
      <c r="I838">
        <v>-0.87821717897895724</v>
      </c>
      <c r="J838">
        <v>1.1224005902477074</v>
      </c>
      <c r="K838">
        <v>1.1277461453573778</v>
      </c>
      <c r="L838">
        <v>1.2830787454731762</v>
      </c>
      <c r="M838">
        <v>0.82189217209815979</v>
      </c>
      <c r="N838">
        <v>-2.7412897907197475</v>
      </c>
      <c r="O838">
        <v>-0.17514025785203557</v>
      </c>
      <c r="P838">
        <v>-1.0095118341268972</v>
      </c>
      <c r="R838" s="33">
        <v>0.52540846426291787</v>
      </c>
      <c r="S838" s="33">
        <v>0.54005886686037241</v>
      </c>
      <c r="T838" s="33">
        <v>0.76937532227922945</v>
      </c>
      <c r="U838" s="33">
        <v>0.89104154700927507</v>
      </c>
      <c r="V838" s="33">
        <v>0.73528058488633508</v>
      </c>
      <c r="W838" s="33">
        <v>0.86079018463417434</v>
      </c>
      <c r="X838" s="33">
        <v>0.30063314656756501</v>
      </c>
      <c r="Y838" s="33">
        <v>0.74129436106481328</v>
      </c>
      <c r="Z838" s="33">
        <v>0.93432641631659419</v>
      </c>
      <c r="AA838" s="33">
        <v>0.22407903299856885</v>
      </c>
      <c r="AC838" s="36">
        <f t="shared" ref="AC838:AC901" si="171">BETAINV(R838,0.45,0.45)</f>
        <v>0.54290826857589658</v>
      </c>
      <c r="AD838" s="36">
        <f t="shared" ref="AD838:AD901" si="172">BETAINV(S838,0.45,0.45)</f>
        <v>0.56751302827953776</v>
      </c>
      <c r="AE838" s="36">
        <f t="shared" ref="AE838:AE901" si="173">BETAINV(T838,0.45,0.45)</f>
        <v>0.89093090030825439</v>
      </c>
      <c r="AF838" s="36">
        <f t="shared" ref="AF838:AF901" si="174">BETAINV(U838,0.45,0.45)</f>
        <v>0.97865731090506436</v>
      </c>
      <c r="AG838" s="36">
        <f t="shared" ref="AG838:AG901" si="175">BETAINV(V838,0.45,0.45)</f>
        <v>0.85410052664718394</v>
      </c>
      <c r="AH838" s="36">
        <f t="shared" ref="AH838:AH901" si="176">BETAINV(W838,0.45,0.45)</f>
        <v>0.96342797270680602</v>
      </c>
      <c r="AI838" s="36">
        <f t="shared" ref="AI838:AI901" si="177">BETAINV(X838,0.45,0.45)</f>
        <v>0.18990032796003217</v>
      </c>
      <c r="AJ838" s="36">
        <f t="shared" ref="AJ838:AJ901" si="178">BETAINV(Y838,0.45,0.45)</f>
        <v>0.86095909636455137</v>
      </c>
      <c r="AK838" s="36">
        <f t="shared" ref="AK838:AK901" si="179">BETAINV(Z838,0.45,0.45)</f>
        <v>0.99303305838040012</v>
      </c>
      <c r="AL838" s="36">
        <f t="shared" ref="AL838:AL901" si="180">BETAINV(AA838,0.45,0.45)</f>
        <v>0.10258290468542135</v>
      </c>
      <c r="AN838">
        <f>SQRT(Correlation)*$F838 + SQRT('CDO Param'!C$17 - Correlation)*HLOOKUP('CDO Param'!C$12,$C$4:$E$1004,$A838,FALSE) + SQRT(1-Correlation)*G838</f>
        <v>-0.77643155549304499</v>
      </c>
      <c r="AO838">
        <f>SQRT(Correlation)*$F838 + SQRT('CDO Param'!D$17 - Correlation)*HLOOKUP('CDO Param'!D$12,$C$4:$E$1004,$A838,FALSE) + SQRT(1-Correlation)*H838</f>
        <v>-0.79114483503582589</v>
      </c>
      <c r="AP838">
        <f>SQRT(Correlation)*$F838 + SQRT('CDO Param'!E$17 - Correlation)*HLOOKUP('CDO Param'!E$12,$C$4:$E$1004,$A838,FALSE) + SQRT(1-Correlation)*I838</f>
        <v>-1.2239721589045205</v>
      </c>
      <c r="AQ838">
        <f>SQRT(Correlation)*$F838 + SQRT('CDO Param'!F$17 - Correlation)*HLOOKUP('CDO Param'!F$12,$C$4:$E$1004,$A838,FALSE) + SQRT(1-Correlation)*J838</f>
        <v>0.98777900828390375</v>
      </c>
      <c r="AR838">
        <f>SQRT(Correlation)*$F838 + SQRT('CDO Param'!G$17 - Correlation)*HLOOKUP('CDO Param'!G$12,$C$4:$E$1004,$A838,FALSE) + SQRT(1-Correlation)*K838</f>
        <v>0.99285024713525671</v>
      </c>
      <c r="AS838">
        <f>SQRT(Correlation)*$F838 + SQRT('CDO Param'!H$17 - Correlation)*HLOOKUP('CDO Param'!H$12,$C$4:$E$1004,$A838,FALSE) + SQRT(1-Correlation)*L838</f>
        <v>1.0521027290892533</v>
      </c>
      <c r="AT838">
        <f>SQRT(Correlation)*$F838 + SQRT('CDO Param'!I$17 - Correlation)*HLOOKUP('CDO Param'!I$12,$C$4:$E$1004,$A838,FALSE) + SQRT(1-Correlation)*M838</f>
        <v>0.70269169106184814</v>
      </c>
      <c r="AU838">
        <f>SQRT(Correlation)*$F838 + SQRT('CDO Param'!J$17 - Correlation)*HLOOKUP('CDO Param'!J$12,$C$4:$E$1004,$A838,FALSE) + SQRT(1-Correlation)*N838</f>
        <v>-2.991438028718358</v>
      </c>
      <c r="AV838">
        <f>SQRT(Correlation)*$F838 + SQRT('CDO Param'!K$17 - Correlation)*HLOOKUP('CDO Param'!K$12,$C$4:$E$1004,$A838,FALSE) + SQRT(1-Correlation)*O838</f>
        <v>-0.55697482658663133</v>
      </c>
      <c r="AW838">
        <f>SQRT(Correlation)*$F838 + SQRT('CDO Param'!L$17 - Correlation)*HLOOKUP('CDO Param'!L$12,$C$4:$E$1004,$A838,FALSE) + SQRT(1-Correlation)*P838</f>
        <v>-1.3485292053666729</v>
      </c>
      <c r="AY838" s="3">
        <f>IF(AN838&lt;'CDO Param'!C$13,1,0)</f>
        <v>0</v>
      </c>
      <c r="AZ838" s="3">
        <f>IF(AO838&lt;'CDO Param'!D$13,1,0)</f>
        <v>0</v>
      </c>
      <c r="BA838" s="3">
        <f>IF(AP838&lt;'CDO Param'!E$13,1,0)</f>
        <v>1</v>
      </c>
      <c r="BB838" s="3">
        <f>IF(AQ838&lt;'CDO Param'!F$13,1,0)</f>
        <v>0</v>
      </c>
      <c r="BC838" s="3">
        <f>IF(AR838&lt;'CDO Param'!G$13,1,0)</f>
        <v>0</v>
      </c>
      <c r="BD838" s="3">
        <f>IF(AS838&lt;'CDO Param'!H$13,1,0)</f>
        <v>0</v>
      </c>
      <c r="BE838" s="3">
        <f>IF(AT838&lt;'CDO Param'!I$13,1,0)</f>
        <v>0</v>
      </c>
      <c r="BF838" s="3">
        <f>IF(AU838&lt;'CDO Param'!J$13,1,0)</f>
        <v>1</v>
      </c>
      <c r="BG838" s="3">
        <f>IF(AV838&lt;'CDO Param'!K$13,1,0)</f>
        <v>0</v>
      </c>
      <c r="BH838" s="3">
        <f>IF(AW838&lt;'CDO Param'!L$13,1,0)</f>
        <v>1</v>
      </c>
      <c r="BJ838" s="37">
        <f>AY838*'CDO Param'!C$6*AC838</f>
        <v>0</v>
      </c>
      <c r="BK838" s="37">
        <f>AZ838*'CDO Param'!D$6*AD838</f>
        <v>0</v>
      </c>
      <c r="BL838" s="37">
        <f>BA838*'CDO Param'!E$6*AE838</f>
        <v>8909.3090030825442</v>
      </c>
      <c r="BM838" s="37">
        <f>BB838*'CDO Param'!F$6*AF838</f>
        <v>0</v>
      </c>
      <c r="BN838" s="37">
        <f>BC838*'CDO Param'!G$6*AG838</f>
        <v>0</v>
      </c>
      <c r="BO838" s="37">
        <f>BD838*'CDO Param'!H$6*AH838</f>
        <v>0</v>
      </c>
      <c r="BP838" s="37">
        <f>BE838*'CDO Param'!I$6*AI838</f>
        <v>0</v>
      </c>
      <c r="BQ838" s="37">
        <f>BF838*'CDO Param'!J$6*AJ838</f>
        <v>8609.5909636455144</v>
      </c>
      <c r="BR838" s="37">
        <f>BG838*'CDO Param'!K$6*AK838</f>
        <v>0</v>
      </c>
      <c r="BS838" s="37">
        <f>BH838*'CDO Param'!L$6*AL838</f>
        <v>1025.8290468542134</v>
      </c>
      <c r="BU838" s="38">
        <f t="shared" ref="BU838:BU901" si="181">SUM(BJ838:BS838)</f>
        <v>18544.729013582273</v>
      </c>
      <c r="CE838" s="5">
        <f>BU838/'CDO Param'!$M$6</f>
        <v>0.19317426055814868</v>
      </c>
      <c r="CF838" s="5">
        <f t="shared" ref="CF838:CF901" si="182">MIN(MAX(CE838-$CC$4,0),$CC$5)</f>
        <v>0.02</v>
      </c>
      <c r="CG838" s="5">
        <f t="shared" ref="CG838:CG901" si="183">CF838/$CC$5</f>
        <v>1</v>
      </c>
    </row>
    <row r="839" spans="1:85" x14ac:dyDescent="0.2">
      <c r="A839" s="3">
        <v>836</v>
      </c>
      <c r="B839" s="3">
        <v>835</v>
      </c>
      <c r="C839">
        <v>-2.1428058971650898</v>
      </c>
      <c r="D839">
        <v>-0.89659124569152482</v>
      </c>
      <c r="E839">
        <v>0.73869841799023561</v>
      </c>
      <c r="F839">
        <v>2.2676977096125484</v>
      </c>
      <c r="G839">
        <v>0.85437250163522549</v>
      </c>
      <c r="H839">
        <v>-0.58412751968717203</v>
      </c>
      <c r="I839">
        <v>0.48059519031085074</v>
      </c>
      <c r="J839">
        <v>-1.7558340914547443</v>
      </c>
      <c r="K839">
        <v>1.0624535207170993</v>
      </c>
      <c r="L839">
        <v>0.11387101039872505</v>
      </c>
      <c r="M839">
        <v>-0.36356482269184198</v>
      </c>
      <c r="N839">
        <v>-0.13477006177708972</v>
      </c>
      <c r="O839">
        <v>0.22804670152254403</v>
      </c>
      <c r="P839">
        <v>-0.22313315639621578</v>
      </c>
      <c r="R839" s="33">
        <v>9.630760694682021E-2</v>
      </c>
      <c r="S839" s="33">
        <v>0.64194995520727238</v>
      </c>
      <c r="T839" s="33">
        <v>0.25289716862742656</v>
      </c>
      <c r="U839" s="33">
        <v>0.44271312115840294</v>
      </c>
      <c r="V839" s="33">
        <v>0.67942730927813211</v>
      </c>
      <c r="W839" s="33">
        <v>0.13478703756573937</v>
      </c>
      <c r="X839" s="33">
        <v>0.36574036738171262</v>
      </c>
      <c r="Y839" s="33">
        <v>0.99835458444354808</v>
      </c>
      <c r="Z839" s="33">
        <v>0.34550074271182563</v>
      </c>
      <c r="AA839" s="33">
        <v>0.83098275765356733</v>
      </c>
      <c r="AC839" s="36">
        <f t="shared" si="171"/>
        <v>1.625501357799684E-2</v>
      </c>
      <c r="AD839" s="36">
        <f t="shared" si="172"/>
        <v>0.73009515589341145</v>
      </c>
      <c r="AE839" s="36">
        <f t="shared" si="173"/>
        <v>0.13256131240908353</v>
      </c>
      <c r="AF839" s="36">
        <f t="shared" si="174"/>
        <v>0.40379089564861687</v>
      </c>
      <c r="AG839" s="36">
        <f t="shared" si="175"/>
        <v>0.78356350200771074</v>
      </c>
      <c r="AH839" s="36">
        <f t="shared" si="176"/>
        <v>3.4073164389325228E-2</v>
      </c>
      <c r="AI839" s="36">
        <f t="shared" si="177"/>
        <v>0.28139625898347514</v>
      </c>
      <c r="AJ839" s="36">
        <f t="shared" si="178"/>
        <v>0.99999806732451346</v>
      </c>
      <c r="AK839" s="36">
        <f t="shared" si="179"/>
        <v>0.25151530114147591</v>
      </c>
      <c r="AL839" s="36">
        <f t="shared" si="180"/>
        <v>0.9441395436824811</v>
      </c>
      <c r="AN839">
        <f>SQRT(Correlation)*$F839 + SQRT('CDO Param'!C$17 - Correlation)*HLOOKUP('CDO Param'!C$12,$C$4:$E$1004,$A839,FALSE) + SQRT(1-Correlation)*G839</f>
        <v>1.4008407533710558</v>
      </c>
      <c r="AO839">
        <f>SQRT(Correlation)*$F839 + SQRT('CDO Param'!D$17 - Correlation)*HLOOKUP('CDO Param'!D$12,$C$4:$E$1004,$A839,FALSE) + SQRT(1-Correlation)*H839</f>
        <v>3.6159808897189283E-2</v>
      </c>
      <c r="AP839">
        <f>SQRT(Correlation)*$F839 + SQRT('CDO Param'!E$17 - Correlation)*HLOOKUP('CDO Param'!E$12,$C$4:$E$1004,$A839,FALSE) + SQRT(1-Correlation)*I839</f>
        <v>0.60610845970544114</v>
      </c>
      <c r="AQ839">
        <f>SQRT(Correlation)*$F839 + SQRT('CDO Param'!F$17 - Correlation)*HLOOKUP('CDO Param'!F$12,$C$4:$E$1004,$A839,FALSE) + SQRT(1-Correlation)*J839</f>
        <v>-0.78344350824876607</v>
      </c>
      <c r="AR839">
        <f>SQRT(Correlation)*$F839 + SQRT('CDO Param'!G$17 - Correlation)*HLOOKUP('CDO Param'!G$12,$C$4:$E$1004,$A839,FALSE) + SQRT(1-Correlation)*K839</f>
        <v>1.8902188785213259</v>
      </c>
      <c r="AS839">
        <f>SQRT(Correlation)*$F839 + SQRT('CDO Param'!H$17 - Correlation)*HLOOKUP('CDO Param'!H$12,$C$4:$E$1004,$A839,FALSE) + SQRT(1-Correlation)*L839</f>
        <v>0.69833935645348888</v>
      </c>
      <c r="AT839">
        <f>SQRT(Correlation)*$F839 + SQRT('CDO Param'!I$17 - Correlation)*HLOOKUP('CDO Param'!I$12,$C$4:$E$1004,$A839,FALSE) + SQRT(1-Correlation)*M839</f>
        <v>0.53737909341560131</v>
      </c>
      <c r="AU839">
        <f>SQRT(Correlation)*$F839 + SQRT('CDO Param'!J$17 - Correlation)*HLOOKUP('CDO Param'!J$12,$C$4:$E$1004,$A839,FALSE) + SQRT(1-Correlation)*N839</f>
        <v>2.232172284896794E-2</v>
      </c>
      <c r="AV839">
        <f>SQRT(Correlation)*$F839 + SQRT('CDO Param'!K$17 - Correlation)*HLOOKUP('CDO Param'!K$12,$C$4:$E$1004,$A839,FALSE) + SQRT(1-Correlation)*O839</f>
        <v>0.36651992644407705</v>
      </c>
      <c r="AW839">
        <f>SQRT(Correlation)*$F839 + SQRT('CDO Param'!L$17 - Correlation)*HLOOKUP('CDO Param'!L$12,$C$4:$E$1004,$A839,FALSE) + SQRT(1-Correlation)*P839</f>
        <v>-6.1506869180254192E-2</v>
      </c>
      <c r="AY839" s="3">
        <f>IF(AN839&lt;'CDO Param'!C$13,1,0)</f>
        <v>0</v>
      </c>
      <c r="AZ839" s="3">
        <f>IF(AO839&lt;'CDO Param'!D$13,1,0)</f>
        <v>0</v>
      </c>
      <c r="BA839" s="3">
        <f>IF(AP839&lt;'CDO Param'!E$13,1,0)</f>
        <v>0</v>
      </c>
      <c r="BB839" s="3">
        <f>IF(AQ839&lt;'CDO Param'!F$13,1,0)</f>
        <v>0</v>
      </c>
      <c r="BC839" s="3">
        <f>IF(AR839&lt;'CDO Param'!G$13,1,0)</f>
        <v>0</v>
      </c>
      <c r="BD839" s="3">
        <f>IF(AS839&lt;'CDO Param'!H$13,1,0)</f>
        <v>0</v>
      </c>
      <c r="BE839" s="3">
        <f>IF(AT839&lt;'CDO Param'!I$13,1,0)</f>
        <v>0</v>
      </c>
      <c r="BF839" s="3">
        <f>IF(AU839&lt;'CDO Param'!J$13,1,0)</f>
        <v>0</v>
      </c>
      <c r="BG839" s="3">
        <f>IF(AV839&lt;'CDO Param'!K$13,1,0)</f>
        <v>0</v>
      </c>
      <c r="BH839" s="3">
        <f>IF(AW839&lt;'CDO Param'!L$13,1,0)</f>
        <v>0</v>
      </c>
      <c r="BJ839" s="37">
        <f>AY839*'CDO Param'!C$6*AC839</f>
        <v>0</v>
      </c>
      <c r="BK839" s="37">
        <f>AZ839*'CDO Param'!D$6*AD839</f>
        <v>0</v>
      </c>
      <c r="BL839" s="37">
        <f>BA839*'CDO Param'!E$6*AE839</f>
        <v>0</v>
      </c>
      <c r="BM839" s="37">
        <f>BB839*'CDO Param'!F$6*AF839</f>
        <v>0</v>
      </c>
      <c r="BN839" s="37">
        <f>BC839*'CDO Param'!G$6*AG839</f>
        <v>0</v>
      </c>
      <c r="BO839" s="37">
        <f>BD839*'CDO Param'!H$6*AH839</f>
        <v>0</v>
      </c>
      <c r="BP839" s="37">
        <f>BE839*'CDO Param'!I$6*AI839</f>
        <v>0</v>
      </c>
      <c r="BQ839" s="37">
        <f>BF839*'CDO Param'!J$6*AJ839</f>
        <v>0</v>
      </c>
      <c r="BR839" s="37">
        <f>BG839*'CDO Param'!K$6*AK839</f>
        <v>0</v>
      </c>
      <c r="BS839" s="37">
        <f>BH839*'CDO Param'!L$6*AL839</f>
        <v>0</v>
      </c>
      <c r="BU839" s="38">
        <f t="shared" si="181"/>
        <v>0</v>
      </c>
      <c r="CE839" s="5">
        <f>BU839/'CDO Param'!$M$6</f>
        <v>0</v>
      </c>
      <c r="CF839" s="5">
        <f t="shared" si="182"/>
        <v>0</v>
      </c>
      <c r="CG839" s="5">
        <f t="shared" si="183"/>
        <v>0</v>
      </c>
    </row>
    <row r="840" spans="1:85" x14ac:dyDescent="0.2">
      <c r="A840" s="3">
        <v>837</v>
      </c>
      <c r="B840" s="3">
        <v>836</v>
      </c>
      <c r="C840">
        <v>0.56261114877997898</v>
      </c>
      <c r="D840">
        <v>0.33059791348932777</v>
      </c>
      <c r="E840">
        <v>-0.14790316527069081</v>
      </c>
      <c r="F840">
        <v>1.4029865269549191</v>
      </c>
      <c r="G840">
        <v>-0.7590779205202125</v>
      </c>
      <c r="H840">
        <v>-1.0893381841015071</v>
      </c>
      <c r="I840">
        <v>-0.22668587007501628</v>
      </c>
      <c r="J840">
        <v>-3.5224729799665511E-2</v>
      </c>
      <c r="K840">
        <v>-0.35299308365210891</v>
      </c>
      <c r="L840">
        <v>1.4453735275310464</v>
      </c>
      <c r="M840">
        <v>-0.48446281653014012</v>
      </c>
      <c r="N840">
        <v>1.1609472494455986</v>
      </c>
      <c r="O840">
        <v>0.16695139493094757</v>
      </c>
      <c r="P840">
        <v>0.63862216848065145</v>
      </c>
      <c r="R840" s="33">
        <v>0.32720788350664448</v>
      </c>
      <c r="S840" s="33">
        <v>0.38289809617348858</v>
      </c>
      <c r="T840" s="33">
        <v>0.3683023878225602</v>
      </c>
      <c r="U840" s="33">
        <v>5.8232133769538313E-2</v>
      </c>
      <c r="V840" s="33">
        <v>0.7074722646304743</v>
      </c>
      <c r="W840" s="33">
        <v>0.48635164438111317</v>
      </c>
      <c r="X840" s="33">
        <v>0.11208711336929682</v>
      </c>
      <c r="Y840" s="33">
        <v>0.84811439777170983</v>
      </c>
      <c r="Z840" s="33">
        <v>0.25868334912633678</v>
      </c>
      <c r="AA840" s="33">
        <v>0.69104876634248014</v>
      </c>
      <c r="AC840" s="36">
        <f t="shared" si="171"/>
        <v>0.22557509964949299</v>
      </c>
      <c r="AD840" s="36">
        <f t="shared" si="172"/>
        <v>0.30759646002225782</v>
      </c>
      <c r="AE840" s="36">
        <f t="shared" si="173"/>
        <v>0.28526036695487361</v>
      </c>
      <c r="AF840" s="36">
        <f t="shared" si="174"/>
        <v>5.3364170590975875E-3</v>
      </c>
      <c r="AG840" s="36">
        <f t="shared" si="175"/>
        <v>0.82047045656262418</v>
      </c>
      <c r="AH840" s="36">
        <f t="shared" si="176"/>
        <v>0.4769292752695577</v>
      </c>
      <c r="AI840" s="36">
        <f t="shared" si="177"/>
        <v>2.2716463486000343E-2</v>
      </c>
      <c r="AJ840" s="36">
        <f t="shared" si="178"/>
        <v>0.9557464612945672</v>
      </c>
      <c r="AK840" s="36">
        <f t="shared" si="179"/>
        <v>0.13901576506397872</v>
      </c>
      <c r="AL840" s="36">
        <f t="shared" si="180"/>
        <v>0.79920298566630588</v>
      </c>
      <c r="AN840">
        <f>SQRT(Correlation)*$F840 + SQRT('CDO Param'!C$17 - Correlation)*HLOOKUP('CDO Param'!C$12,$C$4:$E$1004,$A840,FALSE) + SQRT(1-Correlation)*G840</f>
        <v>-0.22970764465087928</v>
      </c>
      <c r="AO840">
        <f>SQRT(Correlation)*$F840 + SQRT('CDO Param'!D$17 - Correlation)*HLOOKUP('CDO Param'!D$12,$C$4:$E$1004,$A840,FALSE) + SQRT(1-Correlation)*H840</f>
        <v>-0.54302004072021393</v>
      </c>
      <c r="AP840">
        <f>SQRT(Correlation)*$F840 + SQRT('CDO Param'!E$17 - Correlation)*HLOOKUP('CDO Param'!E$12,$C$4:$E$1004,$A840,FALSE) + SQRT(1-Correlation)*I840</f>
        <v>0.37746311477687799</v>
      </c>
      <c r="AQ840">
        <f>SQRT(Correlation)*$F840 + SQRT('CDO Param'!F$17 - Correlation)*HLOOKUP('CDO Param'!F$12,$C$4:$E$1004,$A840,FALSE) + SQRT(1-Correlation)*J840</f>
        <v>0.37717402916812631</v>
      </c>
      <c r="AR840">
        <f>SQRT(Correlation)*$F840 + SQRT('CDO Param'!G$17 - Correlation)*HLOOKUP('CDO Param'!G$12,$C$4:$E$1004,$A840,FALSE) + SQRT(1-Correlation)*K840</f>
        <v>7.5712499219307616E-2</v>
      </c>
      <c r="AS840">
        <f>SQRT(Correlation)*$F840 + SQRT('CDO Param'!H$17 - Correlation)*HLOOKUP('CDO Param'!H$12,$C$4:$E$1004,$A840,FALSE) + SQRT(1-Correlation)*L840</f>
        <v>1.8616186254786198</v>
      </c>
      <c r="AT840">
        <f>SQRT(Correlation)*$F840 + SQRT('CDO Param'!I$17 - Correlation)*HLOOKUP('CDO Param'!I$12,$C$4:$E$1004,$A840,FALSE) + SQRT(1-Correlation)*M840</f>
        <v>-4.9010640561243102E-2</v>
      </c>
      <c r="AU840">
        <f>SQRT(Correlation)*$F840 + SQRT('CDO Param'!J$17 - Correlation)*HLOOKUP('CDO Param'!J$12,$C$4:$E$1004,$A840,FALSE) + SQRT(1-Correlation)*N840</f>
        <v>1.6938874790878176</v>
      </c>
      <c r="AV840">
        <f>SQRT(Correlation)*$F840 + SQRT('CDO Param'!K$17 - Correlation)*HLOOKUP('CDO Param'!K$12,$C$4:$E$1004,$A840,FALSE) + SQRT(1-Correlation)*O840</f>
        <v>0.75090021357831993</v>
      </c>
      <c r="AW840">
        <f>SQRT(Correlation)*$F840 + SQRT('CDO Param'!L$17 - Correlation)*HLOOKUP('CDO Param'!L$12,$C$4:$E$1004,$A840,FALSE) + SQRT(1-Correlation)*P840</f>
        <v>1.19836639862349</v>
      </c>
      <c r="AY840" s="3">
        <f>IF(AN840&lt;'CDO Param'!C$13,1,0)</f>
        <v>0</v>
      </c>
      <c r="AZ840" s="3">
        <f>IF(AO840&lt;'CDO Param'!D$13,1,0)</f>
        <v>0</v>
      </c>
      <c r="BA840" s="3">
        <f>IF(AP840&lt;'CDO Param'!E$13,1,0)</f>
        <v>0</v>
      </c>
      <c r="BB840" s="3">
        <f>IF(AQ840&lt;'CDO Param'!F$13,1,0)</f>
        <v>0</v>
      </c>
      <c r="BC840" s="3">
        <f>IF(AR840&lt;'CDO Param'!G$13,1,0)</f>
        <v>0</v>
      </c>
      <c r="BD840" s="3">
        <f>IF(AS840&lt;'CDO Param'!H$13,1,0)</f>
        <v>0</v>
      </c>
      <c r="BE840" s="3">
        <f>IF(AT840&lt;'CDO Param'!I$13,1,0)</f>
        <v>0</v>
      </c>
      <c r="BF840" s="3">
        <f>IF(AU840&lt;'CDO Param'!J$13,1,0)</f>
        <v>0</v>
      </c>
      <c r="BG840" s="3">
        <f>IF(AV840&lt;'CDO Param'!K$13,1,0)</f>
        <v>0</v>
      </c>
      <c r="BH840" s="3">
        <f>IF(AW840&lt;'CDO Param'!L$13,1,0)</f>
        <v>0</v>
      </c>
      <c r="BJ840" s="37">
        <f>AY840*'CDO Param'!C$6*AC840</f>
        <v>0</v>
      </c>
      <c r="BK840" s="37">
        <f>AZ840*'CDO Param'!D$6*AD840</f>
        <v>0</v>
      </c>
      <c r="BL840" s="37">
        <f>BA840*'CDO Param'!E$6*AE840</f>
        <v>0</v>
      </c>
      <c r="BM840" s="37">
        <f>BB840*'CDO Param'!F$6*AF840</f>
        <v>0</v>
      </c>
      <c r="BN840" s="37">
        <f>BC840*'CDO Param'!G$6*AG840</f>
        <v>0</v>
      </c>
      <c r="BO840" s="37">
        <f>BD840*'CDO Param'!H$6*AH840</f>
        <v>0</v>
      </c>
      <c r="BP840" s="37">
        <f>BE840*'CDO Param'!I$6*AI840</f>
        <v>0</v>
      </c>
      <c r="BQ840" s="37">
        <f>BF840*'CDO Param'!J$6*AJ840</f>
        <v>0</v>
      </c>
      <c r="BR840" s="37">
        <f>BG840*'CDO Param'!K$6*AK840</f>
        <v>0</v>
      </c>
      <c r="BS840" s="37">
        <f>BH840*'CDO Param'!L$6*AL840</f>
        <v>0</v>
      </c>
      <c r="BU840" s="38">
        <f t="shared" si="181"/>
        <v>0</v>
      </c>
      <c r="CE840" s="5">
        <f>BU840/'CDO Param'!$M$6</f>
        <v>0</v>
      </c>
      <c r="CF840" s="5">
        <f t="shared" si="182"/>
        <v>0</v>
      </c>
      <c r="CG840" s="5">
        <f t="shared" si="183"/>
        <v>0</v>
      </c>
    </row>
    <row r="841" spans="1:85" x14ac:dyDescent="0.2">
      <c r="A841" s="3">
        <v>838</v>
      </c>
      <c r="B841" s="3">
        <v>837</v>
      </c>
      <c r="C841">
        <v>-0.26927182261715643</v>
      </c>
      <c r="D841">
        <v>-0.23143684302340262</v>
      </c>
      <c r="E841">
        <v>-0.10840381037269253</v>
      </c>
      <c r="F841">
        <v>0.27914552447327878</v>
      </c>
      <c r="G841">
        <v>-1.0382041182310786</v>
      </c>
      <c r="H841">
        <v>-1.1993574844382238</v>
      </c>
      <c r="I841">
        <v>-1.4253373592509888</v>
      </c>
      <c r="J841">
        <v>0.35076709536951967</v>
      </c>
      <c r="K841">
        <v>-1.6364538169000298</v>
      </c>
      <c r="L841">
        <v>-2.1944651962257922</v>
      </c>
      <c r="M841">
        <v>2.5980261852964759</v>
      </c>
      <c r="N841">
        <v>-0.80633981269784272</v>
      </c>
      <c r="O841">
        <v>1.0803410077642184</v>
      </c>
      <c r="P841">
        <v>-1.2921145753352903</v>
      </c>
      <c r="R841" s="33">
        <v>0.45661591806291413</v>
      </c>
      <c r="S841" s="33">
        <v>0.34373488339769415</v>
      </c>
      <c r="T841" s="33">
        <v>0.15218526504569932</v>
      </c>
      <c r="U841" s="33">
        <v>0.77774962306849171</v>
      </c>
      <c r="V841" s="33">
        <v>0.63791491214088858</v>
      </c>
      <c r="W841" s="33">
        <v>0.43592835191447676</v>
      </c>
      <c r="X841" s="33">
        <v>0.6478106266110254</v>
      </c>
      <c r="Y841" s="33">
        <v>0.75320145150329987</v>
      </c>
      <c r="Z841" s="33">
        <v>5.679541596062268E-2</v>
      </c>
      <c r="AA841" s="33">
        <v>0.56055605018537302</v>
      </c>
      <c r="AC841" s="36">
        <f t="shared" si="171"/>
        <v>0.42692537788273066</v>
      </c>
      <c r="AD841" s="36">
        <f t="shared" si="172"/>
        <v>0.24896529110611215</v>
      </c>
      <c r="AE841" s="36">
        <f t="shared" si="173"/>
        <v>4.4444465498276714E-2</v>
      </c>
      <c r="AF841" s="36">
        <f t="shared" si="174"/>
        <v>0.89919458593568569</v>
      </c>
      <c r="AG841" s="36">
        <f t="shared" si="175"/>
        <v>0.72408606123787278</v>
      </c>
      <c r="AH841" s="36">
        <f t="shared" si="176"/>
        <v>0.39258211293087886</v>
      </c>
      <c r="AI841" s="36">
        <f t="shared" si="177"/>
        <v>0.73874074782320376</v>
      </c>
      <c r="AJ841" s="36">
        <f t="shared" si="178"/>
        <v>0.87408661116984898</v>
      </c>
      <c r="AK841" s="36">
        <f t="shared" si="179"/>
        <v>5.0487923425739534E-3</v>
      </c>
      <c r="AL841" s="36">
        <f t="shared" si="180"/>
        <v>0.60161726705946972</v>
      </c>
      <c r="AN841">
        <f>SQRT(Correlation)*$F841 + SQRT('CDO Param'!C$17 - Correlation)*HLOOKUP('CDO Param'!C$12,$C$4:$E$1004,$A841,FALSE) + SQRT(1-Correlation)*G841</f>
        <v>-0.92938345355895258</v>
      </c>
      <c r="AO841">
        <f>SQRT(Correlation)*$F841 + SQRT('CDO Param'!D$17 - Correlation)*HLOOKUP('CDO Param'!D$12,$C$4:$E$1004,$A841,FALSE) + SQRT(1-Correlation)*H841</f>
        <v>-1.0822669605042894</v>
      </c>
      <c r="AP841">
        <f>SQRT(Correlation)*$F841 + SQRT('CDO Param'!E$17 - Correlation)*HLOOKUP('CDO Param'!E$12,$C$4:$E$1004,$A841,FALSE) + SQRT(1-Correlation)*I841</f>
        <v>-1.3351628089832639</v>
      </c>
      <c r="AQ841">
        <f>SQRT(Correlation)*$F841 + SQRT('CDO Param'!F$17 - Correlation)*HLOOKUP('CDO Param'!F$12,$C$4:$E$1004,$A841,FALSE) + SQRT(1-Correlation)*J841</f>
        <v>0.39680062157920482</v>
      </c>
      <c r="AR841">
        <f>SQRT(Correlation)*$F841 + SQRT('CDO Param'!G$17 - Correlation)*HLOOKUP('CDO Param'!G$12,$C$4:$E$1004,$A841,FALSE) + SQRT(1-Correlation)*K841</f>
        <v>-1.4884426674276219</v>
      </c>
      <c r="AS841">
        <f>SQRT(Correlation)*$F841 + SQRT('CDO Param'!H$17 - Correlation)*HLOOKUP('CDO Param'!H$12,$C$4:$E$1004,$A841,FALSE) + SQRT(1-Correlation)*L841</f>
        <v>-2.0263090264384198</v>
      </c>
      <c r="AT841">
        <f>SQRT(Correlation)*$F841 + SQRT('CDO Param'!I$17 - Correlation)*HLOOKUP('CDO Param'!I$12,$C$4:$E$1004,$A841,FALSE) + SQRT(1-Correlation)*M841</f>
        <v>2.528737786585106</v>
      </c>
      <c r="AU841">
        <f>SQRT(Correlation)*$F841 + SQRT('CDO Param'!J$17 - Correlation)*HLOOKUP('CDO Param'!J$12,$C$4:$E$1004,$A841,FALSE) + SQRT(1-Correlation)*N841</f>
        <v>-0.74793017503404879</v>
      </c>
      <c r="AV841">
        <f>SQRT(Correlation)*$F841 + SQRT('CDO Param'!K$17 - Correlation)*HLOOKUP('CDO Param'!K$12,$C$4:$E$1004,$A841,FALSE) + SQRT(1-Correlation)*O841</f>
        <v>1.0419324080905485</v>
      </c>
      <c r="AW841">
        <f>SQRT(Correlation)*$F841 + SQRT('CDO Param'!L$17 - Correlation)*HLOOKUP('CDO Param'!L$12,$C$4:$E$1004,$A841,FALSE) + SQRT(1-Correlation)*P841</f>
        <v>-1.2087765789626481</v>
      </c>
      <c r="AY841" s="3">
        <f>IF(AN841&lt;'CDO Param'!C$13,1,0)</f>
        <v>0</v>
      </c>
      <c r="AZ841" s="3">
        <f>IF(AO841&lt;'CDO Param'!D$13,1,0)</f>
        <v>0</v>
      </c>
      <c r="BA841" s="3">
        <f>IF(AP841&lt;'CDO Param'!E$13,1,0)</f>
        <v>1</v>
      </c>
      <c r="BB841" s="3">
        <f>IF(AQ841&lt;'CDO Param'!F$13,1,0)</f>
        <v>0</v>
      </c>
      <c r="BC841" s="3">
        <f>IF(AR841&lt;'CDO Param'!G$13,1,0)</f>
        <v>1</v>
      </c>
      <c r="BD841" s="3">
        <f>IF(AS841&lt;'CDO Param'!H$13,1,0)</f>
        <v>0</v>
      </c>
      <c r="BE841" s="3">
        <f>IF(AT841&lt;'CDO Param'!I$13,1,0)</f>
        <v>0</v>
      </c>
      <c r="BF841" s="3">
        <f>IF(AU841&lt;'CDO Param'!J$13,1,0)</f>
        <v>0</v>
      </c>
      <c r="BG841" s="3">
        <f>IF(AV841&lt;'CDO Param'!K$13,1,0)</f>
        <v>0</v>
      </c>
      <c r="BH841" s="3">
        <f>IF(AW841&lt;'CDO Param'!L$13,1,0)</f>
        <v>1</v>
      </c>
      <c r="BJ841" s="37">
        <f>AY841*'CDO Param'!C$6*AC841</f>
        <v>0</v>
      </c>
      <c r="BK841" s="37">
        <f>AZ841*'CDO Param'!D$6*AD841</f>
        <v>0</v>
      </c>
      <c r="BL841" s="37">
        <f>BA841*'CDO Param'!E$6*AE841</f>
        <v>444.44465498276713</v>
      </c>
      <c r="BM841" s="37">
        <f>BB841*'CDO Param'!F$6*AF841</f>
        <v>0</v>
      </c>
      <c r="BN841" s="37">
        <f>BC841*'CDO Param'!G$6*AG841</f>
        <v>7240.8606123787276</v>
      </c>
      <c r="BO841" s="37">
        <f>BD841*'CDO Param'!H$6*AH841</f>
        <v>0</v>
      </c>
      <c r="BP841" s="37">
        <f>BE841*'CDO Param'!I$6*AI841</f>
        <v>0</v>
      </c>
      <c r="BQ841" s="37">
        <f>BF841*'CDO Param'!J$6*AJ841</f>
        <v>0</v>
      </c>
      <c r="BR841" s="37">
        <f>BG841*'CDO Param'!K$6*AK841</f>
        <v>0</v>
      </c>
      <c r="BS841" s="37">
        <f>BH841*'CDO Param'!L$6*AL841</f>
        <v>6016.1726705946976</v>
      </c>
      <c r="BU841" s="38">
        <f t="shared" si="181"/>
        <v>13701.477937956191</v>
      </c>
      <c r="CE841" s="5">
        <f>BU841/'CDO Param'!$M$6</f>
        <v>0.14272372852037699</v>
      </c>
      <c r="CF841" s="5">
        <f t="shared" si="182"/>
        <v>0.02</v>
      </c>
      <c r="CG841" s="5">
        <f t="shared" si="183"/>
        <v>1</v>
      </c>
    </row>
    <row r="842" spans="1:85" x14ac:dyDescent="0.2">
      <c r="A842" s="3">
        <v>839</v>
      </c>
      <c r="B842" s="3">
        <v>838</v>
      </c>
      <c r="C842">
        <v>0.68283497967058793</v>
      </c>
      <c r="D842">
        <v>-1.4621537047787569</v>
      </c>
      <c r="E842">
        <v>0.18192849893239327</v>
      </c>
      <c r="F842">
        <v>0.50436710807844065</v>
      </c>
      <c r="G842">
        <v>-0.75130515142518561</v>
      </c>
      <c r="H842">
        <v>-0.46033505896048155</v>
      </c>
      <c r="I842">
        <v>0.18511627786210738</v>
      </c>
      <c r="J842">
        <v>0.39837573240220081</v>
      </c>
      <c r="K842">
        <v>0.29709781301789917</v>
      </c>
      <c r="L842">
        <v>0.32629827728669625</v>
      </c>
      <c r="M842">
        <v>-1.148500814451836</v>
      </c>
      <c r="N842">
        <v>-0.60022784964530729</v>
      </c>
      <c r="O842">
        <v>-1.321586751146242</v>
      </c>
      <c r="P842">
        <v>0.31049125936988275</v>
      </c>
      <c r="R842" s="33">
        <v>0.26553546556529378</v>
      </c>
      <c r="S842" s="33">
        <v>0.85456975589253459</v>
      </c>
      <c r="T842" s="33">
        <v>0.75388728582946918</v>
      </c>
      <c r="U842" s="33">
        <v>0.58361293588933205</v>
      </c>
      <c r="V842" s="33">
        <v>0.78261349200392771</v>
      </c>
      <c r="W842" s="33">
        <v>0.38496011001288893</v>
      </c>
      <c r="X842" s="33">
        <v>2.456898662474425E-2</v>
      </c>
      <c r="Y842" s="33">
        <v>0.93095820207659075</v>
      </c>
      <c r="Z842" s="33">
        <v>0.6145023012601315</v>
      </c>
      <c r="AA842" s="33">
        <v>0.94017727903098669</v>
      </c>
      <c r="AC842" s="36">
        <f t="shared" si="171"/>
        <v>0.14684179202228387</v>
      </c>
      <c r="AD842" s="36">
        <f t="shared" si="172"/>
        <v>0.95975475104357744</v>
      </c>
      <c r="AE842" s="36">
        <f t="shared" si="173"/>
        <v>0.87482417045054095</v>
      </c>
      <c r="AF842" s="36">
        <f t="shared" si="174"/>
        <v>0.63933290174273827</v>
      </c>
      <c r="AG842" s="36">
        <f t="shared" si="175"/>
        <v>0.90384838769031606</v>
      </c>
      <c r="AH842" s="36">
        <f t="shared" si="176"/>
        <v>0.31079422972289505</v>
      </c>
      <c r="AI842" s="36">
        <f t="shared" si="177"/>
        <v>7.8553728592036973E-4</v>
      </c>
      <c r="AJ842" s="36">
        <f t="shared" si="178"/>
        <v>0.99221646946487296</v>
      </c>
      <c r="AK842" s="36">
        <f t="shared" si="179"/>
        <v>0.68837043347845328</v>
      </c>
      <c r="AL842" s="36">
        <f t="shared" si="180"/>
        <v>0.99433495856170984</v>
      </c>
      <c r="AN842">
        <f>SQRT(Correlation)*$F842 + SQRT('CDO Param'!C$17 - Correlation)*HLOOKUP('CDO Param'!C$12,$C$4:$E$1004,$A842,FALSE) + SQRT(1-Correlation)*G842</f>
        <v>-0.76003552501358584</v>
      </c>
      <c r="AO842">
        <f>SQRT(Correlation)*$F842 + SQRT('CDO Param'!D$17 - Correlation)*HLOOKUP('CDO Param'!D$12,$C$4:$E$1004,$A842,FALSE) + SQRT(1-Correlation)*H842</f>
        <v>-0.4839970580601074</v>
      </c>
      <c r="AP842">
        <f>SQRT(Correlation)*$F842 + SQRT('CDO Param'!E$17 - Correlation)*HLOOKUP('CDO Param'!E$12,$C$4:$E$1004,$A842,FALSE) + SQRT(1-Correlation)*I842</f>
        <v>0.5157727591154998</v>
      </c>
      <c r="AQ842">
        <f>SQRT(Correlation)*$F842 + SQRT('CDO Param'!F$17 - Correlation)*HLOOKUP('CDO Param'!F$12,$C$4:$E$1004,$A842,FALSE) + SQRT(1-Correlation)*J842</f>
        <v>0.5781077365843601</v>
      </c>
      <c r="AR842">
        <f>SQRT(Correlation)*$F842 + SQRT('CDO Param'!G$17 - Correlation)*HLOOKUP('CDO Param'!G$12,$C$4:$E$1004,$A842,FALSE) + SQRT(1-Correlation)*K842</f>
        <v>0.48202706600316669</v>
      </c>
      <c r="AS842">
        <f>SQRT(Correlation)*$F842 + SQRT('CDO Param'!H$17 - Correlation)*HLOOKUP('CDO Param'!H$12,$C$4:$E$1004,$A842,FALSE) + SQRT(1-Correlation)*L842</f>
        <v>0.26226884972734399</v>
      </c>
      <c r="AT842">
        <f>SQRT(Correlation)*$F842 + SQRT('CDO Param'!I$17 - Correlation)*HLOOKUP('CDO Param'!I$12,$C$4:$E$1004,$A842,FALSE) + SQRT(1-Correlation)*M842</f>
        <v>-0.88938820756211767</v>
      </c>
      <c r="AU842">
        <f>SQRT(Correlation)*$F842 + SQRT('CDO Param'!J$17 - Correlation)*HLOOKUP('CDO Param'!J$12,$C$4:$E$1004,$A842,FALSE) + SQRT(1-Correlation)*N842</f>
        <v>-0.22927009787283759</v>
      </c>
      <c r="AV842">
        <f>SQRT(Correlation)*$F842 + SQRT('CDO Param'!K$17 - Correlation)*HLOOKUP('CDO Param'!K$12,$C$4:$E$1004,$A842,FALSE) + SQRT(1-Correlation)*O842</f>
        <v>-0.9136112396268401</v>
      </c>
      <c r="AW842">
        <f>SQRT(Correlation)*$F842 + SQRT('CDO Param'!L$17 - Correlation)*HLOOKUP('CDO Param'!L$12,$C$4:$E$1004,$A842,FALSE) + SQRT(1-Correlation)*P842</f>
        <v>0.6347139100653183</v>
      </c>
      <c r="AY842" s="3">
        <f>IF(AN842&lt;'CDO Param'!C$13,1,0)</f>
        <v>0</v>
      </c>
      <c r="AZ842" s="3">
        <f>IF(AO842&lt;'CDO Param'!D$13,1,0)</f>
        <v>0</v>
      </c>
      <c r="BA842" s="3">
        <f>IF(AP842&lt;'CDO Param'!E$13,1,0)</f>
        <v>0</v>
      </c>
      <c r="BB842" s="3">
        <f>IF(AQ842&lt;'CDO Param'!F$13,1,0)</f>
        <v>0</v>
      </c>
      <c r="BC842" s="3">
        <f>IF(AR842&lt;'CDO Param'!G$13,1,0)</f>
        <v>0</v>
      </c>
      <c r="BD842" s="3">
        <f>IF(AS842&lt;'CDO Param'!H$13,1,0)</f>
        <v>0</v>
      </c>
      <c r="BE842" s="3">
        <f>IF(AT842&lt;'CDO Param'!I$13,1,0)</f>
        <v>0</v>
      </c>
      <c r="BF842" s="3">
        <f>IF(AU842&lt;'CDO Param'!J$13,1,0)</f>
        <v>0</v>
      </c>
      <c r="BG842" s="3">
        <f>IF(AV842&lt;'CDO Param'!K$13,1,0)</f>
        <v>0</v>
      </c>
      <c r="BH842" s="3">
        <f>IF(AW842&lt;'CDO Param'!L$13,1,0)</f>
        <v>0</v>
      </c>
      <c r="BJ842" s="37">
        <f>AY842*'CDO Param'!C$6*AC842</f>
        <v>0</v>
      </c>
      <c r="BK842" s="37">
        <f>AZ842*'CDO Param'!D$6*AD842</f>
        <v>0</v>
      </c>
      <c r="BL842" s="37">
        <f>BA842*'CDO Param'!E$6*AE842</f>
        <v>0</v>
      </c>
      <c r="BM842" s="37">
        <f>BB842*'CDO Param'!F$6*AF842</f>
        <v>0</v>
      </c>
      <c r="BN842" s="37">
        <f>BC842*'CDO Param'!G$6*AG842</f>
        <v>0</v>
      </c>
      <c r="BO842" s="37">
        <f>BD842*'CDO Param'!H$6*AH842</f>
        <v>0</v>
      </c>
      <c r="BP842" s="37">
        <f>BE842*'CDO Param'!I$6*AI842</f>
        <v>0</v>
      </c>
      <c r="BQ842" s="37">
        <f>BF842*'CDO Param'!J$6*AJ842</f>
        <v>0</v>
      </c>
      <c r="BR842" s="37">
        <f>BG842*'CDO Param'!K$6*AK842</f>
        <v>0</v>
      </c>
      <c r="BS842" s="37">
        <f>BH842*'CDO Param'!L$6*AL842</f>
        <v>0</v>
      </c>
      <c r="BU842" s="38">
        <f t="shared" si="181"/>
        <v>0</v>
      </c>
      <c r="CE842" s="5">
        <f>BU842/'CDO Param'!$M$6</f>
        <v>0</v>
      </c>
      <c r="CF842" s="5">
        <f t="shared" si="182"/>
        <v>0</v>
      </c>
      <c r="CG842" s="5">
        <f t="shared" si="183"/>
        <v>0</v>
      </c>
    </row>
    <row r="843" spans="1:85" x14ac:dyDescent="0.2">
      <c r="A843" s="3">
        <v>840</v>
      </c>
      <c r="B843" s="3">
        <v>839</v>
      </c>
      <c r="C843">
        <v>-0.31298100111598615</v>
      </c>
      <c r="D843">
        <v>0.35790662877843715</v>
      </c>
      <c r="E843">
        <v>-2.6349880499765277</v>
      </c>
      <c r="F843">
        <v>0.57956299315264914</v>
      </c>
      <c r="G843">
        <v>-6.6834218159783632E-2</v>
      </c>
      <c r="H843">
        <v>0.54468841881316621</v>
      </c>
      <c r="I843">
        <v>0.90986304712714627</v>
      </c>
      <c r="J843">
        <v>-0.22479525796370581</v>
      </c>
      <c r="K843">
        <v>1.0167013897444122</v>
      </c>
      <c r="L843">
        <v>0.98253849500906654</v>
      </c>
      <c r="M843">
        <v>1.0391568139311858</v>
      </c>
      <c r="N843">
        <v>0.25946519599528983</v>
      </c>
      <c r="O843">
        <v>1.2729924492305145</v>
      </c>
      <c r="P843">
        <v>1.3616477190225851</v>
      </c>
      <c r="R843" s="33">
        <v>0.55952867379390103</v>
      </c>
      <c r="S843" s="33">
        <v>0.99842045409531355</v>
      </c>
      <c r="T843" s="33">
        <v>0.45257197993461601</v>
      </c>
      <c r="U843" s="33">
        <v>0.37726676109119633</v>
      </c>
      <c r="V843" s="33">
        <v>0.72245365973676257</v>
      </c>
      <c r="W843" s="33">
        <v>0.27865919576895387</v>
      </c>
      <c r="X843" s="33">
        <v>0.42510328880748866</v>
      </c>
      <c r="Y843" s="33">
        <v>0.71097498746168564</v>
      </c>
      <c r="Z843" s="33">
        <v>0.35661426855093531</v>
      </c>
      <c r="AA843" s="33">
        <v>0.61601153557003085</v>
      </c>
      <c r="AC843" s="36">
        <f t="shared" si="171"/>
        <v>0.59991911920862839</v>
      </c>
      <c r="AD843" s="36">
        <f t="shared" si="172"/>
        <v>0.99999823506260221</v>
      </c>
      <c r="AE843" s="36">
        <f t="shared" si="173"/>
        <v>0.42017542709836947</v>
      </c>
      <c r="AF843" s="36">
        <f t="shared" si="174"/>
        <v>0.29891547059922946</v>
      </c>
      <c r="AG843" s="36">
        <f t="shared" si="175"/>
        <v>0.83897263981907955</v>
      </c>
      <c r="AH843" s="36">
        <f t="shared" si="176"/>
        <v>0.16237130300414743</v>
      </c>
      <c r="AI843" s="36">
        <f t="shared" si="177"/>
        <v>0.37482937737146205</v>
      </c>
      <c r="AJ843" s="36">
        <f t="shared" si="178"/>
        <v>0.82487481210023272</v>
      </c>
      <c r="AK843" s="36">
        <f t="shared" si="179"/>
        <v>0.26777769147053998</v>
      </c>
      <c r="AL843" s="36">
        <f t="shared" si="180"/>
        <v>0.69071384928522872</v>
      </c>
      <c r="AN843">
        <f>SQRT(Correlation)*$F843 + SQRT('CDO Param'!C$17 - Correlation)*HLOOKUP('CDO Param'!C$12,$C$4:$E$1004,$A843,FALSE) + SQRT(1-Correlation)*G843</f>
        <v>0.17048504493241295</v>
      </c>
      <c r="AO843">
        <f>SQRT(Correlation)*$F843 + SQRT('CDO Param'!D$17 - Correlation)*HLOOKUP('CDO Param'!D$12,$C$4:$E$1004,$A843,FALSE) + SQRT(1-Correlation)*H843</f>
        <v>0.75062635700845803</v>
      </c>
      <c r="AP843">
        <f>SQRT(Correlation)*$F843 + SQRT('CDO Param'!E$17 - Correlation)*HLOOKUP('CDO Param'!E$12,$C$4:$E$1004,$A843,FALSE) + SQRT(1-Correlation)*I843</f>
        <v>0.96363879750947246</v>
      </c>
      <c r="AQ843">
        <f>SQRT(Correlation)*$F843 + SQRT('CDO Param'!F$17 - Correlation)*HLOOKUP('CDO Param'!F$12,$C$4:$E$1004,$A843,FALSE) + SQRT(1-Correlation)*J843</f>
        <v>-0.61918683608514313</v>
      </c>
      <c r="AR843">
        <f>SQRT(Correlation)*$F843 + SQRT('CDO Param'!G$17 - Correlation)*HLOOKUP('CDO Param'!G$12,$C$4:$E$1004,$A843,FALSE) + SQRT(1-Correlation)*K843</f>
        <v>0.55860029818125101</v>
      </c>
      <c r="AS843">
        <f>SQRT(Correlation)*$F843 + SQRT('CDO Param'!H$17 - Correlation)*HLOOKUP('CDO Param'!H$12,$C$4:$E$1004,$A843,FALSE) + SQRT(1-Correlation)*L843</f>
        <v>1.1660074113456536</v>
      </c>
      <c r="AT843">
        <f>SQRT(Correlation)*$F843 + SQRT('CDO Param'!I$17 - Correlation)*HLOOKUP('CDO Param'!I$12,$C$4:$E$1004,$A843,FALSE) + SQRT(1-Correlation)*M843</f>
        <v>0.57990338405788266</v>
      </c>
      <c r="AU843">
        <f>SQRT(Correlation)*$F843 + SQRT('CDO Param'!J$17 - Correlation)*HLOOKUP('CDO Param'!J$12,$C$4:$E$1004,$A843,FALSE) + SQRT(1-Correlation)*N843</f>
        <v>0.34661721905273585</v>
      </c>
      <c r="AV843">
        <f>SQRT(Correlation)*$F843 + SQRT('CDO Param'!K$17 - Correlation)*HLOOKUP('CDO Param'!K$12,$C$4:$E$1004,$A843,FALSE) + SQRT(1-Correlation)*O843</f>
        <v>1.308133596316007</v>
      </c>
      <c r="AW843">
        <f>SQRT(Correlation)*$F843 + SQRT('CDO Param'!L$17 - Correlation)*HLOOKUP('CDO Param'!L$12,$C$4:$E$1004,$A843,FALSE) + SQRT(1-Correlation)*P843</f>
        <v>1.3922393700519067</v>
      </c>
      <c r="AY843" s="3">
        <f>IF(AN843&lt;'CDO Param'!C$13,1,0)</f>
        <v>0</v>
      </c>
      <c r="AZ843" s="3">
        <f>IF(AO843&lt;'CDO Param'!D$13,1,0)</f>
        <v>0</v>
      </c>
      <c r="BA843" s="3">
        <f>IF(AP843&lt;'CDO Param'!E$13,1,0)</f>
        <v>0</v>
      </c>
      <c r="BB843" s="3">
        <f>IF(AQ843&lt;'CDO Param'!F$13,1,0)</f>
        <v>0</v>
      </c>
      <c r="BC843" s="3">
        <f>IF(AR843&lt;'CDO Param'!G$13,1,0)</f>
        <v>0</v>
      </c>
      <c r="BD843" s="3">
        <f>IF(AS843&lt;'CDO Param'!H$13,1,0)</f>
        <v>0</v>
      </c>
      <c r="BE843" s="3">
        <f>IF(AT843&lt;'CDO Param'!I$13,1,0)</f>
        <v>0</v>
      </c>
      <c r="BF843" s="3">
        <f>IF(AU843&lt;'CDO Param'!J$13,1,0)</f>
        <v>0</v>
      </c>
      <c r="BG843" s="3">
        <f>IF(AV843&lt;'CDO Param'!K$13,1,0)</f>
        <v>0</v>
      </c>
      <c r="BH843" s="3">
        <f>IF(AW843&lt;'CDO Param'!L$13,1,0)</f>
        <v>0</v>
      </c>
      <c r="BJ843" s="37">
        <f>AY843*'CDO Param'!C$6*AC843</f>
        <v>0</v>
      </c>
      <c r="BK843" s="37">
        <f>AZ843*'CDO Param'!D$6*AD843</f>
        <v>0</v>
      </c>
      <c r="BL843" s="37">
        <f>BA843*'CDO Param'!E$6*AE843</f>
        <v>0</v>
      </c>
      <c r="BM843" s="37">
        <f>BB843*'CDO Param'!F$6*AF843</f>
        <v>0</v>
      </c>
      <c r="BN843" s="37">
        <f>BC843*'CDO Param'!G$6*AG843</f>
        <v>0</v>
      </c>
      <c r="BO843" s="37">
        <f>BD843*'CDO Param'!H$6*AH843</f>
        <v>0</v>
      </c>
      <c r="BP843" s="37">
        <f>BE843*'CDO Param'!I$6*AI843</f>
        <v>0</v>
      </c>
      <c r="BQ843" s="37">
        <f>BF843*'CDO Param'!J$6*AJ843</f>
        <v>0</v>
      </c>
      <c r="BR843" s="37">
        <f>BG843*'CDO Param'!K$6*AK843</f>
        <v>0</v>
      </c>
      <c r="BS843" s="37">
        <f>BH843*'CDO Param'!L$6*AL843</f>
        <v>0</v>
      </c>
      <c r="BU843" s="38">
        <f t="shared" si="181"/>
        <v>0</v>
      </c>
      <c r="CE843" s="5">
        <f>BU843/'CDO Param'!$M$6</f>
        <v>0</v>
      </c>
      <c r="CF843" s="5">
        <f t="shared" si="182"/>
        <v>0</v>
      </c>
      <c r="CG843" s="5">
        <f t="shared" si="183"/>
        <v>0</v>
      </c>
    </row>
    <row r="844" spans="1:85" x14ac:dyDescent="0.2">
      <c r="A844" s="3">
        <v>841</v>
      </c>
      <c r="B844" s="3">
        <v>840</v>
      </c>
      <c r="C844">
        <v>0.24401856535405386</v>
      </c>
      <c r="D844">
        <v>0.54688598538632505</v>
      </c>
      <c r="E844">
        <v>3.2831621865625493E-2</v>
      </c>
      <c r="F844">
        <v>0.13764292816631496</v>
      </c>
      <c r="G844">
        <v>-1.4963461580919102E-2</v>
      </c>
      <c r="H844">
        <v>-0.95078348749666475</v>
      </c>
      <c r="I844">
        <v>0.24292148737004027</v>
      </c>
      <c r="J844">
        <v>-0.22291942514129914</v>
      </c>
      <c r="K844">
        <v>-1.217540557263419</v>
      </c>
      <c r="L844">
        <v>-0.44594798964681104</v>
      </c>
      <c r="M844">
        <v>0.32699290386517532</v>
      </c>
      <c r="N844">
        <v>0.1020134732243605</v>
      </c>
      <c r="O844">
        <v>-0.47509956857538782</v>
      </c>
      <c r="P844">
        <v>0.97681322586140595</v>
      </c>
      <c r="R844" s="33">
        <v>0.30587832550791944</v>
      </c>
      <c r="S844" s="33">
        <v>0.89701681160229108</v>
      </c>
      <c r="T844" s="33">
        <v>0.1615525997064787</v>
      </c>
      <c r="U844" s="33">
        <v>0.2145432667874467</v>
      </c>
      <c r="V844" s="33">
        <v>0.82868489661658407</v>
      </c>
      <c r="W844" s="33">
        <v>0.7070574349290959</v>
      </c>
      <c r="X844" s="33">
        <v>0.51430885331440201</v>
      </c>
      <c r="Y844" s="33">
        <v>0.98889765515406503</v>
      </c>
      <c r="Z844" s="33">
        <v>0.4028901743716049</v>
      </c>
      <c r="AA844" s="33">
        <v>0.3751606635633673</v>
      </c>
      <c r="AC844" s="36">
        <f t="shared" si="171"/>
        <v>0.19674205551101095</v>
      </c>
      <c r="AD844" s="36">
        <f t="shared" si="172"/>
        <v>0.98115335029582995</v>
      </c>
      <c r="AE844" s="36">
        <f t="shared" si="173"/>
        <v>5.0630064826882967E-2</v>
      </c>
      <c r="AF844" s="36">
        <f t="shared" si="174"/>
        <v>9.348120876475044E-2</v>
      </c>
      <c r="AG844" s="36">
        <f t="shared" si="175"/>
        <v>0.94247577746307554</v>
      </c>
      <c r="AH844" s="36">
        <f t="shared" si="176"/>
        <v>0.81994572754159878</v>
      </c>
      <c r="AI844" s="36">
        <f t="shared" si="177"/>
        <v>0.52418627137813401</v>
      </c>
      <c r="AJ844" s="36">
        <f t="shared" si="178"/>
        <v>0.99986551666654822</v>
      </c>
      <c r="AK844" s="36">
        <f t="shared" si="179"/>
        <v>0.33900247047672222</v>
      </c>
      <c r="AL844" s="36">
        <f t="shared" si="180"/>
        <v>0.29568889295699124</v>
      </c>
      <c r="AN844">
        <f>SQRT(Correlation)*$F844 + SQRT('CDO Param'!C$17 - Correlation)*HLOOKUP('CDO Param'!C$12,$C$4:$E$1004,$A844,FALSE) + SQRT(1-Correlation)*G844</f>
        <v>0.10667228735972289</v>
      </c>
      <c r="AO844">
        <f>SQRT(Correlation)*$F844 + SQRT('CDO Param'!D$17 - Correlation)*HLOOKUP('CDO Param'!D$12,$C$4:$E$1004,$A844,FALSE) + SQRT(1-Correlation)*H844</f>
        <v>-0.78112454120774399</v>
      </c>
      <c r="AP844">
        <f>SQRT(Correlation)*$F844 + SQRT('CDO Param'!E$17 - Correlation)*HLOOKUP('CDO Param'!E$12,$C$4:$E$1004,$A844,FALSE) + SQRT(1-Correlation)*I844</f>
        <v>0.33854331740855476</v>
      </c>
      <c r="AQ844">
        <f>SQRT(Correlation)*$F844 + SQRT('CDO Param'!F$17 - Correlation)*HLOOKUP('CDO Param'!F$12,$C$4:$E$1004,$A844,FALSE) + SQRT(1-Correlation)*J844</f>
        <v>-0.16061204593021172</v>
      </c>
      <c r="AR844">
        <f>SQRT(Correlation)*$F844 + SQRT('CDO Param'!G$17 - Correlation)*HLOOKUP('CDO Param'!G$12,$C$4:$E$1004,$A844,FALSE) + SQRT(1-Correlation)*K844</f>
        <v>-1.1041925018625602</v>
      </c>
      <c r="AS844">
        <f>SQRT(Correlation)*$F844 + SQRT('CDO Param'!H$17 - Correlation)*HLOOKUP('CDO Param'!H$12,$C$4:$E$1004,$A844,FALSE) + SQRT(1-Correlation)*L844</f>
        <v>-0.30219553613457167</v>
      </c>
      <c r="AT844">
        <f>SQRT(Correlation)*$F844 + SQRT('CDO Param'!I$17 - Correlation)*HLOOKUP('CDO Param'!I$12,$C$4:$E$1004,$A844,FALSE) + SQRT(1-Correlation)*M844</f>
        <v>0.36108059599028969</v>
      </c>
      <c r="AU844">
        <f>SQRT(Correlation)*$F844 + SQRT('CDO Param'!J$17 - Correlation)*HLOOKUP('CDO Param'!J$12,$C$4:$E$1004,$A844,FALSE) + SQRT(1-Correlation)*N844</f>
        <v>0.20486623782708283</v>
      </c>
      <c r="AV844">
        <f>SQRT(Correlation)*$F844 + SQRT('CDO Param'!K$17 - Correlation)*HLOOKUP('CDO Param'!K$12,$C$4:$E$1004,$A844,FALSE) + SQRT(1-Correlation)*O844</f>
        <v>-0.34263126601546645</v>
      </c>
      <c r="AW844">
        <f>SQRT(Correlation)*$F844 + SQRT('CDO Param'!L$17 - Correlation)*HLOOKUP('CDO Param'!L$12,$C$4:$E$1004,$A844,FALSE) + SQRT(1-Correlation)*P844</f>
        <v>1.0347741522925686</v>
      </c>
      <c r="AY844" s="3">
        <f>IF(AN844&lt;'CDO Param'!C$13,1,0)</f>
        <v>0</v>
      </c>
      <c r="AZ844" s="3">
        <f>IF(AO844&lt;'CDO Param'!D$13,1,0)</f>
        <v>0</v>
      </c>
      <c r="BA844" s="3">
        <f>IF(AP844&lt;'CDO Param'!E$13,1,0)</f>
        <v>0</v>
      </c>
      <c r="BB844" s="3">
        <f>IF(AQ844&lt;'CDO Param'!F$13,1,0)</f>
        <v>0</v>
      </c>
      <c r="BC844" s="3">
        <f>IF(AR844&lt;'CDO Param'!G$13,1,0)</f>
        <v>1</v>
      </c>
      <c r="BD844" s="3">
        <f>IF(AS844&lt;'CDO Param'!H$13,1,0)</f>
        <v>0</v>
      </c>
      <c r="BE844" s="3">
        <f>IF(AT844&lt;'CDO Param'!I$13,1,0)</f>
        <v>0</v>
      </c>
      <c r="BF844" s="3">
        <f>IF(AU844&lt;'CDO Param'!J$13,1,0)</f>
        <v>0</v>
      </c>
      <c r="BG844" s="3">
        <f>IF(AV844&lt;'CDO Param'!K$13,1,0)</f>
        <v>0</v>
      </c>
      <c r="BH844" s="3">
        <f>IF(AW844&lt;'CDO Param'!L$13,1,0)</f>
        <v>0</v>
      </c>
      <c r="BJ844" s="37">
        <f>AY844*'CDO Param'!C$6*AC844</f>
        <v>0</v>
      </c>
      <c r="BK844" s="37">
        <f>AZ844*'CDO Param'!D$6*AD844</f>
        <v>0</v>
      </c>
      <c r="BL844" s="37">
        <f>BA844*'CDO Param'!E$6*AE844</f>
        <v>0</v>
      </c>
      <c r="BM844" s="37">
        <f>BB844*'CDO Param'!F$6*AF844</f>
        <v>0</v>
      </c>
      <c r="BN844" s="37">
        <f>BC844*'CDO Param'!G$6*AG844</f>
        <v>9424.7577746307561</v>
      </c>
      <c r="BO844" s="37">
        <f>BD844*'CDO Param'!H$6*AH844</f>
        <v>0</v>
      </c>
      <c r="BP844" s="37">
        <f>BE844*'CDO Param'!I$6*AI844</f>
        <v>0</v>
      </c>
      <c r="BQ844" s="37">
        <f>BF844*'CDO Param'!J$6*AJ844</f>
        <v>0</v>
      </c>
      <c r="BR844" s="37">
        <f>BG844*'CDO Param'!K$6*AK844</f>
        <v>0</v>
      </c>
      <c r="BS844" s="37">
        <f>BH844*'CDO Param'!L$6*AL844</f>
        <v>0</v>
      </c>
      <c r="BU844" s="38">
        <f t="shared" si="181"/>
        <v>9424.7577746307561</v>
      </c>
      <c r="CE844" s="5">
        <f>BU844/'CDO Param'!$M$6</f>
        <v>9.8174560152403709E-2</v>
      </c>
      <c r="CF844" s="5">
        <f t="shared" si="182"/>
        <v>0.02</v>
      </c>
      <c r="CG844" s="5">
        <f t="shared" si="183"/>
        <v>1</v>
      </c>
    </row>
    <row r="845" spans="1:85" x14ac:dyDescent="0.2">
      <c r="A845" s="3">
        <v>842</v>
      </c>
      <c r="B845" s="3">
        <v>841</v>
      </c>
      <c r="C845">
        <v>-1.3175304047763348</v>
      </c>
      <c r="D845">
        <v>0.24628434402984567</v>
      </c>
      <c r="E845">
        <v>-0.52075165513087995</v>
      </c>
      <c r="F845">
        <v>-2.1935557015240192</v>
      </c>
      <c r="G845">
        <v>0.11016936696250923</v>
      </c>
      <c r="H845">
        <v>0.50606331569724716</v>
      </c>
      <c r="I845">
        <v>-0.71586555350222625</v>
      </c>
      <c r="J845">
        <v>1.2050350051140413</v>
      </c>
      <c r="K845">
        <v>-0.23188249542727135</v>
      </c>
      <c r="L845">
        <v>0.10640178516041487</v>
      </c>
      <c r="M845">
        <v>0.21056052901258226</v>
      </c>
      <c r="N845">
        <v>1.6511239664396271</v>
      </c>
      <c r="O845">
        <v>-0.10417238627269398</v>
      </c>
      <c r="P845">
        <v>-0.58313844419899397</v>
      </c>
      <c r="R845" s="33">
        <v>0.32527250951401543</v>
      </c>
      <c r="S845" s="33">
        <v>0.85506740205691545</v>
      </c>
      <c r="T845" s="33">
        <v>0.11782637057724706</v>
      </c>
      <c r="U845" s="33">
        <v>0.30781029179124642</v>
      </c>
      <c r="V845" s="33">
        <v>0.36757413547838763</v>
      </c>
      <c r="W845" s="33">
        <v>0.81849498526123121</v>
      </c>
      <c r="X845" s="33">
        <v>0.44521728551258205</v>
      </c>
      <c r="Y845" s="33">
        <v>0.76691760996678737</v>
      </c>
      <c r="Z845" s="33">
        <v>0.58427071179462164</v>
      </c>
      <c r="AA845" s="33">
        <v>0.83785313220594693</v>
      </c>
      <c r="AC845" s="36">
        <f t="shared" si="171"/>
        <v>0.22289417435685782</v>
      </c>
      <c r="AD845" s="36">
        <f t="shared" si="172"/>
        <v>0.96005544726014924</v>
      </c>
      <c r="AE845" s="36">
        <f t="shared" si="173"/>
        <v>2.5356585123710217E-2</v>
      </c>
      <c r="AF845" s="36">
        <f t="shared" si="174"/>
        <v>0.19928745527824027</v>
      </c>
      <c r="AG845" s="36">
        <f t="shared" si="175"/>
        <v>0.2841602165303137</v>
      </c>
      <c r="AH845" s="36">
        <f t="shared" si="176"/>
        <v>0.93479417619676441</v>
      </c>
      <c r="AI845" s="36">
        <f t="shared" si="177"/>
        <v>0.40794226905075193</v>
      </c>
      <c r="AJ845" s="36">
        <f t="shared" si="178"/>
        <v>0.88844588042908723</v>
      </c>
      <c r="AK845" s="36">
        <f t="shared" si="179"/>
        <v>0.64039647157052948</v>
      </c>
      <c r="AL845" s="36">
        <f t="shared" si="180"/>
        <v>0.94896331841488513</v>
      </c>
      <c r="AN845">
        <f>SQRT(Correlation)*$F845 + SQRT('CDO Param'!C$17 - Correlation)*HLOOKUP('CDO Param'!C$12,$C$4:$E$1004,$A845,FALSE) + SQRT(1-Correlation)*G845</f>
        <v>-0.5543175147795909</v>
      </c>
      <c r="AO845">
        <f>SQRT(Correlation)*$F845 + SQRT('CDO Param'!D$17 - Correlation)*HLOOKUP('CDO Param'!D$12,$C$4:$E$1004,$A845,FALSE) + SQRT(1-Correlation)*H845</f>
        <v>-0.1787395378156787</v>
      </c>
      <c r="AP845">
        <f>SQRT(Correlation)*$F845 + SQRT('CDO Param'!E$17 - Correlation)*HLOOKUP('CDO Param'!E$12,$C$4:$E$1004,$A845,FALSE) + SQRT(1-Correlation)*I845</f>
        <v>-1.7213786929641319</v>
      </c>
      <c r="AQ845">
        <f>SQRT(Correlation)*$F845 + SQRT('CDO Param'!F$17 - Correlation)*HLOOKUP('CDO Param'!F$12,$C$4:$E$1004,$A845,FALSE) + SQRT(1-Correlation)*J845</f>
        <v>0.33308975376465066</v>
      </c>
      <c r="AR845">
        <f>SQRT(Correlation)*$F845 + SQRT('CDO Param'!G$17 - Correlation)*HLOOKUP('CDO Param'!G$12,$C$4:$E$1004,$A845,FALSE) + SQRT(1-Correlation)*K845</f>
        <v>-1.0300898796753828</v>
      </c>
      <c r="AS845">
        <f>SQRT(Correlation)*$F845 + SQRT('CDO Param'!H$17 - Correlation)*HLOOKUP('CDO Param'!H$12,$C$4:$E$1004,$A845,FALSE) + SQRT(1-Correlation)*L845</f>
        <v>-0.55789175670927693</v>
      </c>
      <c r="AT845">
        <f>SQRT(Correlation)*$F845 + SQRT('CDO Param'!I$17 - Correlation)*HLOOKUP('CDO Param'!I$12,$C$4:$E$1004,$A845,FALSE) + SQRT(1-Correlation)*M845</f>
        <v>-0.61035157205033841</v>
      </c>
      <c r="AU845">
        <f>SQRT(Correlation)*$F845 + SQRT('CDO Param'!J$17 - Correlation)*HLOOKUP('CDO Param'!J$12,$C$4:$E$1004,$A845,FALSE) + SQRT(1-Correlation)*N845</f>
        <v>0.52414473126530803</v>
      </c>
      <c r="AV845">
        <f>SQRT(Correlation)*$F845 + SQRT('CDO Param'!K$17 - Correlation)*HLOOKUP('CDO Param'!K$12,$C$4:$E$1004,$A845,FALSE) + SQRT(1-Correlation)*O845</f>
        <v>-1.1410756016818546</v>
      </c>
      <c r="AW845">
        <f>SQRT(Correlation)*$F845 + SQRT('CDO Param'!L$17 - Correlation)*HLOOKUP('CDO Param'!L$12,$C$4:$E$1004,$A845,FALSE) + SQRT(1-Correlation)*P845</f>
        <v>-1.5954627011696303</v>
      </c>
      <c r="AY845" s="3">
        <f>IF(AN845&lt;'CDO Param'!C$13,1,0)</f>
        <v>0</v>
      </c>
      <c r="AZ845" s="3">
        <f>IF(AO845&lt;'CDO Param'!D$13,1,0)</f>
        <v>0</v>
      </c>
      <c r="BA845" s="3">
        <f>IF(AP845&lt;'CDO Param'!E$13,1,0)</f>
        <v>1</v>
      </c>
      <c r="BB845" s="3">
        <f>IF(AQ845&lt;'CDO Param'!F$13,1,0)</f>
        <v>0</v>
      </c>
      <c r="BC845" s="3">
        <f>IF(AR845&lt;'CDO Param'!G$13,1,0)</f>
        <v>1</v>
      </c>
      <c r="BD845" s="3">
        <f>IF(AS845&lt;'CDO Param'!H$13,1,0)</f>
        <v>0</v>
      </c>
      <c r="BE845" s="3">
        <f>IF(AT845&lt;'CDO Param'!I$13,1,0)</f>
        <v>0</v>
      </c>
      <c r="BF845" s="3">
        <f>IF(AU845&lt;'CDO Param'!J$13,1,0)</f>
        <v>0</v>
      </c>
      <c r="BG845" s="3">
        <f>IF(AV845&lt;'CDO Param'!K$13,1,0)</f>
        <v>0</v>
      </c>
      <c r="BH845" s="3">
        <f>IF(AW845&lt;'CDO Param'!L$13,1,0)</f>
        <v>1</v>
      </c>
      <c r="BJ845" s="37">
        <f>AY845*'CDO Param'!C$6*AC845</f>
        <v>0</v>
      </c>
      <c r="BK845" s="37">
        <f>AZ845*'CDO Param'!D$6*AD845</f>
        <v>0</v>
      </c>
      <c r="BL845" s="37">
        <f>BA845*'CDO Param'!E$6*AE845</f>
        <v>253.56585123710218</v>
      </c>
      <c r="BM845" s="37">
        <f>BB845*'CDO Param'!F$6*AF845</f>
        <v>0</v>
      </c>
      <c r="BN845" s="37">
        <f>BC845*'CDO Param'!G$6*AG845</f>
        <v>2841.6021653031371</v>
      </c>
      <c r="BO845" s="37">
        <f>BD845*'CDO Param'!H$6*AH845</f>
        <v>0</v>
      </c>
      <c r="BP845" s="37">
        <f>BE845*'CDO Param'!I$6*AI845</f>
        <v>0</v>
      </c>
      <c r="BQ845" s="37">
        <f>BF845*'CDO Param'!J$6*AJ845</f>
        <v>0</v>
      </c>
      <c r="BR845" s="37">
        <f>BG845*'CDO Param'!K$6*AK845</f>
        <v>0</v>
      </c>
      <c r="BS845" s="37">
        <f>BH845*'CDO Param'!L$6*AL845</f>
        <v>9489.6331841488518</v>
      </c>
      <c r="BU845" s="38">
        <f t="shared" si="181"/>
        <v>12584.801200689091</v>
      </c>
      <c r="CE845" s="5">
        <f>BU845/'CDO Param'!$M$6</f>
        <v>0.13109167917384471</v>
      </c>
      <c r="CF845" s="5">
        <f t="shared" si="182"/>
        <v>0.02</v>
      </c>
      <c r="CG845" s="5">
        <f t="shared" si="183"/>
        <v>1</v>
      </c>
    </row>
    <row r="846" spans="1:85" x14ac:dyDescent="0.2">
      <c r="A846" s="3">
        <v>843</v>
      </c>
      <c r="B846" s="3">
        <v>842</v>
      </c>
      <c r="C846">
        <v>-0.59053718359791674</v>
      </c>
      <c r="D846">
        <v>-0.1475086719437968</v>
      </c>
      <c r="E846">
        <v>-1.8721129890764132</v>
      </c>
      <c r="F846">
        <v>5.3714757086709142E-2</v>
      </c>
      <c r="G846">
        <v>-3.387185643077828E-2</v>
      </c>
      <c r="H846">
        <v>-0.16771537048043683</v>
      </c>
      <c r="I846">
        <v>-0.77505546869360842</v>
      </c>
      <c r="J846">
        <v>-0.50022890718537383</v>
      </c>
      <c r="K846">
        <v>-0.71443992055719718</v>
      </c>
      <c r="L846">
        <v>-0.56873886933317408</v>
      </c>
      <c r="M846">
        <v>-1.4302804629551247</v>
      </c>
      <c r="N846">
        <v>0.46614331949967891</v>
      </c>
      <c r="O846">
        <v>-0.22625272322329693</v>
      </c>
      <c r="P846">
        <v>-0.4944934062223183</v>
      </c>
      <c r="R846" s="33">
        <v>0.79759298534951772</v>
      </c>
      <c r="S846" s="33">
        <v>0.14530476934523545</v>
      </c>
      <c r="T846" s="33">
        <v>0.1372583853720028</v>
      </c>
      <c r="U846" s="33">
        <v>0.90168294725086673</v>
      </c>
      <c r="V846" s="33">
        <v>0.58529444531784136</v>
      </c>
      <c r="W846" s="33">
        <v>4.3742456959440588E-2</v>
      </c>
      <c r="X846" s="33">
        <v>0.1794741173179234</v>
      </c>
      <c r="Y846" s="33">
        <v>0.42148976233857205</v>
      </c>
      <c r="Z846" s="33">
        <v>0.97843562438079879</v>
      </c>
      <c r="AA846" s="33">
        <v>0.567538968086028</v>
      </c>
      <c r="AC846" s="36">
        <f t="shared" si="171"/>
        <v>0.91749831433460427</v>
      </c>
      <c r="AD846" s="36">
        <f t="shared" si="172"/>
        <v>4.0169320409710871E-2</v>
      </c>
      <c r="AE846" s="36">
        <f t="shared" si="173"/>
        <v>3.545792131631189E-2</v>
      </c>
      <c r="AF846" s="36">
        <f t="shared" si="174"/>
        <v>0.98298663171213596</v>
      </c>
      <c r="AG846" s="36">
        <f t="shared" si="175"/>
        <v>0.64205025485519118</v>
      </c>
      <c r="AH846" s="36">
        <f t="shared" si="176"/>
        <v>2.8283418396039301E-3</v>
      </c>
      <c r="AI846" s="36">
        <f t="shared" si="177"/>
        <v>6.3635385885111612E-2</v>
      </c>
      <c r="AJ846" s="36">
        <f t="shared" si="178"/>
        <v>0.36894286859828557</v>
      </c>
      <c r="AK846" s="36">
        <f t="shared" si="179"/>
        <v>0.99941209155770094</v>
      </c>
      <c r="AL846" s="36">
        <f t="shared" si="180"/>
        <v>0.61312256977270008</v>
      </c>
      <c r="AN846">
        <f>SQRT(Correlation)*$F846 + SQRT('CDO Param'!C$17 - Correlation)*HLOOKUP('CDO Param'!C$12,$C$4:$E$1004,$A846,FALSE) + SQRT(1-Correlation)*G846</f>
        <v>-3.6008443277233196E-2</v>
      </c>
      <c r="AO846">
        <f>SQRT(Correlation)*$F846 + SQRT('CDO Param'!D$17 - Correlation)*HLOOKUP('CDO Param'!D$12,$C$4:$E$1004,$A846,FALSE) + SQRT(1-Correlation)*H846</f>
        <v>-0.16298354960853356</v>
      </c>
      <c r="AP846">
        <f>SQRT(Correlation)*$F846 + SQRT('CDO Param'!E$17 - Correlation)*HLOOKUP('CDO Param'!E$12,$C$4:$E$1004,$A846,FALSE) + SQRT(1-Correlation)*I846</f>
        <v>-0.87453753335033002</v>
      </c>
      <c r="AQ846">
        <f>SQRT(Correlation)*$F846 + SQRT('CDO Param'!F$17 - Correlation)*HLOOKUP('CDO Param'!F$12,$C$4:$E$1004,$A846,FALSE) + SQRT(1-Correlation)*J846</f>
        <v>-0.87618990232667571</v>
      </c>
      <c r="AR846">
        <f>SQRT(Correlation)*$F846 + SQRT('CDO Param'!G$17 - Correlation)*HLOOKUP('CDO Param'!G$12,$C$4:$E$1004,$A846,FALSE) + SQRT(1-Correlation)*K846</f>
        <v>-1.0794083129709997</v>
      </c>
      <c r="AS846">
        <f>SQRT(Correlation)*$F846 + SQRT('CDO Param'!H$17 - Correlation)*HLOOKUP('CDO Param'!H$12,$C$4:$E$1004,$A846,FALSE) + SQRT(1-Correlation)*L846</f>
        <v>-0.54342784509590469</v>
      </c>
      <c r="AT846">
        <f>SQRT(Correlation)*$F846 + SQRT('CDO Param'!I$17 - Correlation)*HLOOKUP('CDO Param'!I$12,$C$4:$E$1004,$A846,FALSE) + SQRT(1-Correlation)*M846</f>
        <v>-1.7585142796113342</v>
      </c>
      <c r="AU846">
        <f>SQRT(Correlation)*$F846 + SQRT('CDO Param'!J$17 - Correlation)*HLOOKUP('CDO Param'!J$12,$C$4:$E$1004,$A846,FALSE) + SQRT(1-Correlation)*N846</f>
        <v>0.30296702656917895</v>
      </c>
      <c r="AV846">
        <f>SQRT(Correlation)*$F846 + SQRT('CDO Param'!K$17 - Correlation)*HLOOKUP('CDO Param'!K$12,$C$4:$E$1004,$A846,FALSE) + SQRT(1-Correlation)*O846</f>
        <v>-0.35389753479837815</v>
      </c>
      <c r="AW846">
        <f>SQRT(Correlation)*$F846 + SQRT('CDO Param'!L$17 - Correlation)*HLOOKUP('CDO Param'!L$12,$C$4:$E$1004,$A846,FALSE) + SQRT(1-Correlation)*P846</f>
        <v>-0.60837299061721217</v>
      </c>
      <c r="AY846" s="3">
        <f>IF(AN846&lt;'CDO Param'!C$13,1,0)</f>
        <v>0</v>
      </c>
      <c r="AZ846" s="3">
        <f>IF(AO846&lt;'CDO Param'!D$13,1,0)</f>
        <v>0</v>
      </c>
      <c r="BA846" s="3">
        <f>IF(AP846&lt;'CDO Param'!E$13,1,0)</f>
        <v>0</v>
      </c>
      <c r="BB846" s="3">
        <f>IF(AQ846&lt;'CDO Param'!F$13,1,0)</f>
        <v>0</v>
      </c>
      <c r="BC846" s="3">
        <f>IF(AR846&lt;'CDO Param'!G$13,1,0)</f>
        <v>1</v>
      </c>
      <c r="BD846" s="3">
        <f>IF(AS846&lt;'CDO Param'!H$13,1,0)</f>
        <v>0</v>
      </c>
      <c r="BE846" s="3">
        <f>IF(AT846&lt;'CDO Param'!I$13,1,0)</f>
        <v>0</v>
      </c>
      <c r="BF846" s="3">
        <f>IF(AU846&lt;'CDO Param'!J$13,1,0)</f>
        <v>0</v>
      </c>
      <c r="BG846" s="3">
        <f>IF(AV846&lt;'CDO Param'!K$13,1,0)</f>
        <v>0</v>
      </c>
      <c r="BH846" s="3">
        <f>IF(AW846&lt;'CDO Param'!L$13,1,0)</f>
        <v>0</v>
      </c>
      <c r="BJ846" s="37">
        <f>AY846*'CDO Param'!C$6*AC846</f>
        <v>0</v>
      </c>
      <c r="BK846" s="37">
        <f>AZ846*'CDO Param'!D$6*AD846</f>
        <v>0</v>
      </c>
      <c r="BL846" s="37">
        <f>BA846*'CDO Param'!E$6*AE846</f>
        <v>0</v>
      </c>
      <c r="BM846" s="37">
        <f>BB846*'CDO Param'!F$6*AF846</f>
        <v>0</v>
      </c>
      <c r="BN846" s="37">
        <f>BC846*'CDO Param'!G$6*AG846</f>
        <v>6420.5025485519118</v>
      </c>
      <c r="BO846" s="37">
        <f>BD846*'CDO Param'!H$6*AH846</f>
        <v>0</v>
      </c>
      <c r="BP846" s="37">
        <f>BE846*'CDO Param'!I$6*AI846</f>
        <v>0</v>
      </c>
      <c r="BQ846" s="37">
        <f>BF846*'CDO Param'!J$6*AJ846</f>
        <v>0</v>
      </c>
      <c r="BR846" s="37">
        <f>BG846*'CDO Param'!K$6*AK846</f>
        <v>0</v>
      </c>
      <c r="BS846" s="37">
        <f>BH846*'CDO Param'!L$6*AL846</f>
        <v>0</v>
      </c>
      <c r="BU846" s="38">
        <f t="shared" si="181"/>
        <v>6420.5025485519118</v>
      </c>
      <c r="CE846" s="5">
        <f>BU846/'CDO Param'!$M$6</f>
        <v>6.6880234880749082E-2</v>
      </c>
      <c r="CF846" s="5">
        <f t="shared" si="182"/>
        <v>1.6880234880749079E-2</v>
      </c>
      <c r="CG846" s="5">
        <f t="shared" si="183"/>
        <v>0.84401174403745394</v>
      </c>
    </row>
    <row r="847" spans="1:85" x14ac:dyDescent="0.2">
      <c r="A847" s="3">
        <v>844</v>
      </c>
      <c r="B847" s="3">
        <v>843</v>
      </c>
      <c r="C847">
        <v>-0.77811591836507432</v>
      </c>
      <c r="D847">
        <v>-0.77324557423708029</v>
      </c>
      <c r="E847">
        <v>-0.52160999075567815</v>
      </c>
      <c r="F847">
        <v>-1.1216843631700613</v>
      </c>
      <c r="G847">
        <v>0.4901596639683703</v>
      </c>
      <c r="H847">
        <v>-1.7462571122450754</v>
      </c>
      <c r="I847">
        <v>0.57597162594902329</v>
      </c>
      <c r="J847">
        <v>-1.3200269677327015</v>
      </c>
      <c r="K847">
        <v>2.378710632910952</v>
      </c>
      <c r="L847">
        <v>-2.6965426513925195</v>
      </c>
      <c r="M847">
        <v>1.180198978545377</v>
      </c>
      <c r="N847">
        <v>0.33571950552868657</v>
      </c>
      <c r="O847">
        <v>1.4487250155070797</v>
      </c>
      <c r="P847">
        <v>-0.84317434811964631</v>
      </c>
      <c r="R847" s="33">
        <v>0.62743662187244587</v>
      </c>
      <c r="S847" s="33">
        <v>0.32730381019753579</v>
      </c>
      <c r="T847" s="33">
        <v>0.99513798998442382</v>
      </c>
      <c r="U847" s="33">
        <v>0.28419766821162668</v>
      </c>
      <c r="V847" s="33">
        <v>0.51020963280937148</v>
      </c>
      <c r="W847" s="33">
        <v>9.3298627107077564E-2</v>
      </c>
      <c r="X847" s="33">
        <v>7.0025788652722631E-2</v>
      </c>
      <c r="Y847" s="33">
        <v>0.92342988630916456</v>
      </c>
      <c r="Z847" s="33">
        <v>8.6099198128142956E-2</v>
      </c>
      <c r="AA847" s="33">
        <v>6.9222939698595054E-2</v>
      </c>
      <c r="AC847" s="36">
        <f t="shared" si="171"/>
        <v>0.70827475759275882</v>
      </c>
      <c r="AD847" s="36">
        <f t="shared" si="172"/>
        <v>0.22570830502138869</v>
      </c>
      <c r="AE847" s="36">
        <f t="shared" si="173"/>
        <v>0.99997853154849681</v>
      </c>
      <c r="AF847" s="36">
        <f t="shared" si="174"/>
        <v>0.16913315120805061</v>
      </c>
      <c r="AG847" s="36">
        <f t="shared" si="175"/>
        <v>0.51726099190366437</v>
      </c>
      <c r="AH847" s="36">
        <f t="shared" si="176"/>
        <v>1.5154329429954705E-2</v>
      </c>
      <c r="AI847" s="36">
        <f t="shared" si="177"/>
        <v>8.0314349237366814E-3</v>
      </c>
      <c r="AJ847" s="36">
        <f t="shared" si="178"/>
        <v>0.99021126000316062</v>
      </c>
      <c r="AK847" s="36">
        <f t="shared" si="179"/>
        <v>1.2689499247164242E-2</v>
      </c>
      <c r="AL847" s="36">
        <f t="shared" si="180"/>
        <v>7.8288485876959208E-3</v>
      </c>
      <c r="AN847">
        <f>SQRT(Correlation)*$F847 + SQRT('CDO Param'!C$17 - Correlation)*HLOOKUP('CDO Param'!C$12,$C$4:$E$1004,$A847,FALSE) + SQRT(1-Correlation)*G847</f>
        <v>9.4510843045203519E-4</v>
      </c>
      <c r="AO847">
        <f>SQRT(Correlation)*$F847 + SQRT('CDO Param'!D$17 - Correlation)*HLOOKUP('CDO Param'!D$12,$C$4:$E$1004,$A847,FALSE) + SQRT(1-Correlation)*H847</f>
        <v>-2.1207061346432177</v>
      </c>
      <c r="AP847">
        <f>SQRT(Correlation)*$F847 + SQRT('CDO Param'!E$17 - Correlation)*HLOOKUP('CDO Param'!E$12,$C$4:$E$1004,$A847,FALSE) + SQRT(1-Correlation)*I847</f>
        <v>-1.4163199769913981E-2</v>
      </c>
      <c r="AQ847">
        <f>SQRT(Correlation)*$F847 + SQRT('CDO Param'!F$17 - Correlation)*HLOOKUP('CDO Param'!F$12,$C$4:$E$1004,$A847,FALSE) + SQRT(1-Correlation)*J847</f>
        <v>-1.7236308173128396</v>
      </c>
      <c r="AR847">
        <f>SQRT(Correlation)*$F847 + SQRT('CDO Param'!G$17 - Correlation)*HLOOKUP('CDO Param'!G$12,$C$4:$E$1004,$A847,FALSE) + SQRT(1-Correlation)*K847</f>
        <v>1.7852997682892258</v>
      </c>
      <c r="AS847">
        <f>SQRT(Correlation)*$F847 + SQRT('CDO Param'!H$17 - Correlation)*HLOOKUP('CDO Param'!H$12,$C$4:$E$1004,$A847,FALSE) + SQRT(1-Correlation)*L847</f>
        <v>-3.0222261540113253</v>
      </c>
      <c r="AT847">
        <f>SQRT(Correlation)*$F847 + SQRT('CDO Param'!I$17 - Correlation)*HLOOKUP('CDO Param'!I$12,$C$4:$E$1004,$A847,FALSE) + SQRT(1-Correlation)*M847</f>
        <v>0.64829177927371462</v>
      </c>
      <c r="AU847">
        <f>SQRT(Correlation)*$F847 + SQRT('CDO Param'!J$17 - Correlation)*HLOOKUP('CDO Param'!J$12,$C$4:$E$1004,$A847,FALSE) + SQRT(1-Correlation)*N847</f>
        <v>-0.24208637373390829</v>
      </c>
      <c r="AV847">
        <f>SQRT(Correlation)*$F847 + SQRT('CDO Param'!K$17 - Correlation)*HLOOKUP('CDO Param'!K$12,$C$4:$E$1004,$A847,FALSE) + SQRT(1-Correlation)*O847</f>
        <v>0.81380336422078769</v>
      </c>
      <c r="AW847">
        <f>SQRT(Correlation)*$F847 + SQRT('CDO Param'!L$17 - Correlation)*HLOOKUP('CDO Param'!L$12,$C$4:$E$1004,$A847,FALSE) + SQRT(1-Correlation)*P847</f>
        <v>-1.3604832828644884</v>
      </c>
      <c r="AY847" s="3">
        <f>IF(AN847&lt;'CDO Param'!C$13,1,0)</f>
        <v>0</v>
      </c>
      <c r="AZ847" s="3">
        <f>IF(AO847&lt;'CDO Param'!D$13,1,0)</f>
        <v>1</v>
      </c>
      <c r="BA847" s="3">
        <f>IF(AP847&lt;'CDO Param'!E$13,1,0)</f>
        <v>0</v>
      </c>
      <c r="BB847" s="3">
        <f>IF(AQ847&lt;'CDO Param'!F$13,1,0)</f>
        <v>1</v>
      </c>
      <c r="BC847" s="3">
        <f>IF(AR847&lt;'CDO Param'!G$13,1,0)</f>
        <v>0</v>
      </c>
      <c r="BD847" s="3">
        <f>IF(AS847&lt;'CDO Param'!H$13,1,0)</f>
        <v>0</v>
      </c>
      <c r="BE847" s="3">
        <f>IF(AT847&lt;'CDO Param'!I$13,1,0)</f>
        <v>0</v>
      </c>
      <c r="BF847" s="3">
        <f>IF(AU847&lt;'CDO Param'!J$13,1,0)</f>
        <v>0</v>
      </c>
      <c r="BG847" s="3">
        <f>IF(AV847&lt;'CDO Param'!K$13,1,0)</f>
        <v>0</v>
      </c>
      <c r="BH847" s="3">
        <f>IF(AW847&lt;'CDO Param'!L$13,1,0)</f>
        <v>1</v>
      </c>
      <c r="BJ847" s="37">
        <f>AY847*'CDO Param'!C$6*AC847</f>
        <v>0</v>
      </c>
      <c r="BK847" s="37">
        <f>AZ847*'CDO Param'!D$6*AD847</f>
        <v>2031.3747451924983</v>
      </c>
      <c r="BL847" s="37">
        <f>BA847*'CDO Param'!E$6*AE847</f>
        <v>0</v>
      </c>
      <c r="BM847" s="37">
        <f>BB847*'CDO Param'!F$6*AF847</f>
        <v>1691.3315120805062</v>
      </c>
      <c r="BN847" s="37">
        <f>BC847*'CDO Param'!G$6*AG847</f>
        <v>0</v>
      </c>
      <c r="BO847" s="37">
        <f>BD847*'CDO Param'!H$6*AH847</f>
        <v>0</v>
      </c>
      <c r="BP847" s="37">
        <f>BE847*'CDO Param'!I$6*AI847</f>
        <v>0</v>
      </c>
      <c r="BQ847" s="37">
        <f>BF847*'CDO Param'!J$6*AJ847</f>
        <v>0</v>
      </c>
      <c r="BR847" s="37">
        <f>BG847*'CDO Param'!K$6*AK847</f>
        <v>0</v>
      </c>
      <c r="BS847" s="37">
        <f>BH847*'CDO Param'!L$6*AL847</f>
        <v>78.288485876959214</v>
      </c>
      <c r="BU847" s="38">
        <f t="shared" si="181"/>
        <v>3800.9947431499641</v>
      </c>
      <c r="CE847" s="5">
        <f>BU847/'CDO Param'!$M$6</f>
        <v>3.9593695241145456E-2</v>
      </c>
      <c r="CF847" s="5">
        <f t="shared" si="182"/>
        <v>0</v>
      </c>
      <c r="CG847" s="5">
        <f t="shared" si="183"/>
        <v>0</v>
      </c>
    </row>
    <row r="848" spans="1:85" x14ac:dyDescent="0.2">
      <c r="A848" s="3">
        <v>845</v>
      </c>
      <c r="B848" s="3">
        <v>844</v>
      </c>
      <c r="C848">
        <v>-1.3346834748517722</v>
      </c>
      <c r="D848">
        <v>-0.20412016965565272</v>
      </c>
      <c r="E848">
        <v>-0.4925095709040761</v>
      </c>
      <c r="F848">
        <v>-0.62884055296308361</v>
      </c>
      <c r="G848">
        <v>-0.62682602219865657</v>
      </c>
      <c r="H848">
        <v>-0.38103848964965437</v>
      </c>
      <c r="I848">
        <v>-1.137282197305467</v>
      </c>
      <c r="J848">
        <v>-0.19396793504711241</v>
      </c>
      <c r="K848">
        <v>-1.6514604794792831</v>
      </c>
      <c r="L848">
        <v>1.7952652342501096</v>
      </c>
      <c r="M848">
        <v>0.88289198174607009</v>
      </c>
      <c r="N848">
        <v>-0.24283053789986297</v>
      </c>
      <c r="O848">
        <v>-0.93870312412036583</v>
      </c>
      <c r="P848">
        <v>-0.15238583728205413</v>
      </c>
      <c r="R848" s="33">
        <v>0.42994751428717165</v>
      </c>
      <c r="S848" s="33">
        <v>0.12787262449407608</v>
      </c>
      <c r="T848" s="33">
        <v>0.15519987193644041</v>
      </c>
      <c r="U848" s="33">
        <v>0.44424763575394061</v>
      </c>
      <c r="V848" s="33">
        <v>0.47001411648002178</v>
      </c>
      <c r="W848" s="33">
        <v>0.52725567972625409</v>
      </c>
      <c r="X848" s="33">
        <v>0.58620915915174832</v>
      </c>
      <c r="Y848" s="33">
        <v>0.41733786343472912</v>
      </c>
      <c r="Z848" s="33">
        <v>0.19747074749202967</v>
      </c>
      <c r="AA848" s="33">
        <v>0.89085309854282679</v>
      </c>
      <c r="AC848" s="36">
        <f t="shared" si="171"/>
        <v>0.38275260488150881</v>
      </c>
      <c r="AD848" s="36">
        <f t="shared" si="172"/>
        <v>3.0354062728930126E-2</v>
      </c>
      <c r="AE848" s="36">
        <f t="shared" si="173"/>
        <v>4.6389169939450962E-2</v>
      </c>
      <c r="AF848" s="36">
        <f t="shared" si="174"/>
        <v>0.40633391885506998</v>
      </c>
      <c r="AG848" s="36">
        <f t="shared" si="175"/>
        <v>0.44938858605341092</v>
      </c>
      <c r="AH848" s="36">
        <f t="shared" si="176"/>
        <v>0.54601834386446757</v>
      </c>
      <c r="AI848" s="36">
        <f t="shared" si="177"/>
        <v>0.64352635240429457</v>
      </c>
      <c r="AJ848" s="36">
        <f t="shared" si="178"/>
        <v>0.36220579133055736</v>
      </c>
      <c r="AK848" s="36">
        <f t="shared" si="179"/>
        <v>7.823175301447842E-2</v>
      </c>
      <c r="AL848" s="36">
        <f t="shared" si="180"/>
        <v>0.97857586763682003</v>
      </c>
      <c r="AN848">
        <f>SQRT(Correlation)*$F848 + SQRT('CDO Param'!C$17 - Correlation)*HLOOKUP('CDO Param'!C$12,$C$4:$E$1004,$A848,FALSE) + SQRT(1-Correlation)*G848</f>
        <v>-0.82238317251570714</v>
      </c>
      <c r="AO848">
        <f>SQRT(Correlation)*$F848 + SQRT('CDO Param'!D$17 - Correlation)*HLOOKUP('CDO Param'!D$12,$C$4:$E$1004,$A848,FALSE) + SQRT(1-Correlation)*H848</f>
        <v>-0.58920864551742169</v>
      </c>
      <c r="AP848">
        <f>SQRT(Correlation)*$F848 + SQRT('CDO Param'!E$17 - Correlation)*HLOOKUP('CDO Param'!E$12,$C$4:$E$1004,$A848,FALSE) + SQRT(1-Correlation)*I848</f>
        <v>-1.6309015243427265</v>
      </c>
      <c r="AQ848">
        <f>SQRT(Correlation)*$F848 + SQRT('CDO Param'!F$17 - Correlation)*HLOOKUP('CDO Param'!F$12,$C$4:$E$1004,$A848,FALSE) + SQRT(1-Correlation)*J848</f>
        <v>-0.49299947159192803</v>
      </c>
      <c r="AR848">
        <f>SQRT(Correlation)*$F848 + SQRT('CDO Param'!G$17 - Correlation)*HLOOKUP('CDO Param'!G$12,$C$4:$E$1004,$A848,FALSE) + SQRT(1-Correlation)*K848</f>
        <v>-1.8756983055278746</v>
      </c>
      <c r="AS848">
        <f>SQRT(Correlation)*$F848 + SQRT('CDO Param'!H$17 - Correlation)*HLOOKUP('CDO Param'!H$12,$C$4:$E$1004,$A848,FALSE) + SQRT(1-Correlation)*L848</f>
        <v>1.4754143488314211</v>
      </c>
      <c r="AT848">
        <f>SQRT(Correlation)*$F848 + SQRT('CDO Param'!I$17 - Correlation)*HLOOKUP('CDO Param'!I$12,$C$4:$E$1004,$A848,FALSE) + SQRT(1-Correlation)*M848</f>
        <v>0.52859954580983015</v>
      </c>
      <c r="AU848">
        <f>SQRT(Correlation)*$F848 + SQRT('CDO Param'!J$17 - Correlation)*HLOOKUP('CDO Param'!J$12,$C$4:$E$1004,$A848,FALSE) + SQRT(1-Correlation)*N848</f>
        <v>-0.78235017415106334</v>
      </c>
      <c r="AV848">
        <f>SQRT(Correlation)*$F848 + SQRT('CDO Param'!K$17 - Correlation)*HLOOKUP('CDO Param'!K$12,$C$4:$E$1004,$A848,FALSE) + SQRT(1-Correlation)*O848</f>
        <v>-1.4425128742696705</v>
      </c>
      <c r="AW848">
        <f>SQRT(Correlation)*$F848 + SQRT('CDO Param'!L$17 - Correlation)*HLOOKUP('CDO Param'!L$12,$C$4:$E$1004,$A848,FALSE) + SQRT(1-Correlation)*P848</f>
        <v>-0.69654679727776903</v>
      </c>
      <c r="AY848" s="3">
        <f>IF(AN848&lt;'CDO Param'!C$13,1,0)</f>
        <v>0</v>
      </c>
      <c r="AZ848" s="3">
        <f>IF(AO848&lt;'CDO Param'!D$13,1,0)</f>
        <v>0</v>
      </c>
      <c r="BA848" s="3">
        <f>IF(AP848&lt;'CDO Param'!E$13,1,0)</f>
        <v>1</v>
      </c>
      <c r="BB848" s="3">
        <f>IF(AQ848&lt;'CDO Param'!F$13,1,0)</f>
        <v>0</v>
      </c>
      <c r="BC848" s="3">
        <f>IF(AR848&lt;'CDO Param'!G$13,1,0)</f>
        <v>1</v>
      </c>
      <c r="BD848" s="3">
        <f>IF(AS848&lt;'CDO Param'!H$13,1,0)</f>
        <v>0</v>
      </c>
      <c r="BE848" s="3">
        <f>IF(AT848&lt;'CDO Param'!I$13,1,0)</f>
        <v>0</v>
      </c>
      <c r="BF848" s="3">
        <f>IF(AU848&lt;'CDO Param'!J$13,1,0)</f>
        <v>0</v>
      </c>
      <c r="BG848" s="3">
        <f>IF(AV848&lt;'CDO Param'!K$13,1,0)</f>
        <v>0</v>
      </c>
      <c r="BH848" s="3">
        <f>IF(AW848&lt;'CDO Param'!L$13,1,0)</f>
        <v>1</v>
      </c>
      <c r="BJ848" s="37">
        <f>AY848*'CDO Param'!C$6*AC848</f>
        <v>0</v>
      </c>
      <c r="BK848" s="37">
        <f>AZ848*'CDO Param'!D$6*AD848</f>
        <v>0</v>
      </c>
      <c r="BL848" s="37">
        <f>BA848*'CDO Param'!E$6*AE848</f>
        <v>463.8916993945096</v>
      </c>
      <c r="BM848" s="37">
        <f>BB848*'CDO Param'!F$6*AF848</f>
        <v>0</v>
      </c>
      <c r="BN848" s="37">
        <f>BC848*'CDO Param'!G$6*AG848</f>
        <v>4493.8858605341093</v>
      </c>
      <c r="BO848" s="37">
        <f>BD848*'CDO Param'!H$6*AH848</f>
        <v>0</v>
      </c>
      <c r="BP848" s="37">
        <f>BE848*'CDO Param'!I$6*AI848</f>
        <v>0</v>
      </c>
      <c r="BQ848" s="37">
        <f>BF848*'CDO Param'!J$6*AJ848</f>
        <v>0</v>
      </c>
      <c r="BR848" s="37">
        <f>BG848*'CDO Param'!K$6*AK848</f>
        <v>0</v>
      </c>
      <c r="BS848" s="37">
        <f>BH848*'CDO Param'!L$6*AL848</f>
        <v>9785.7586763682011</v>
      </c>
      <c r="BU848" s="38">
        <f t="shared" si="181"/>
        <v>14743.536236296819</v>
      </c>
      <c r="CE848" s="5">
        <f>BU848/'CDO Param'!$M$6</f>
        <v>0.15357850246142521</v>
      </c>
      <c r="CF848" s="5">
        <f t="shared" si="182"/>
        <v>0.02</v>
      </c>
      <c r="CG848" s="5">
        <f t="shared" si="183"/>
        <v>1</v>
      </c>
    </row>
    <row r="849" spans="1:85" x14ac:dyDescent="0.2">
      <c r="A849" s="3">
        <v>846</v>
      </c>
      <c r="B849" s="3">
        <v>845</v>
      </c>
      <c r="C849">
        <v>0.4837158940063091</v>
      </c>
      <c r="D849">
        <v>2.5898043531924486</v>
      </c>
      <c r="E849">
        <v>-0.52220229918020777</v>
      </c>
      <c r="F849">
        <v>0.42617557483026758</v>
      </c>
      <c r="G849">
        <v>0.9344171303382609</v>
      </c>
      <c r="H849">
        <v>-1.9420531316427514</v>
      </c>
      <c r="I849">
        <v>-1.4221086530596949</v>
      </c>
      <c r="J849">
        <v>-1.7325874068774283E-3</v>
      </c>
      <c r="K849">
        <v>1.2131931725889444</v>
      </c>
      <c r="L849">
        <v>0.64907681007753126</v>
      </c>
      <c r="M849">
        <v>-0.33479636840638705</v>
      </c>
      <c r="N849">
        <v>1.4261058822739869</v>
      </c>
      <c r="O849">
        <v>-0.76368110057956073</v>
      </c>
      <c r="P849">
        <v>-1.7794673112803139</v>
      </c>
      <c r="R849" s="33">
        <v>0.56802720928938466</v>
      </c>
      <c r="S849" s="33">
        <v>0.83330652668760463</v>
      </c>
      <c r="T849" s="33">
        <v>0.38279403857085575</v>
      </c>
      <c r="U849" s="33">
        <v>0.61940626037279434</v>
      </c>
      <c r="V849" s="33">
        <v>0.36101808555471621</v>
      </c>
      <c r="W849" s="33">
        <v>0.63096391811546115</v>
      </c>
      <c r="X849" s="33">
        <v>0.61057176655650691</v>
      </c>
      <c r="Y849" s="33">
        <v>0.87968051521092683</v>
      </c>
      <c r="Z849" s="33">
        <v>0.79041915004626806</v>
      </c>
      <c r="AA849" s="33">
        <v>0.57465482762765829</v>
      </c>
      <c r="AC849" s="36">
        <f t="shared" si="171"/>
        <v>0.61392451142173221</v>
      </c>
      <c r="AD849" s="36">
        <f t="shared" si="172"/>
        <v>0.94579638540821653</v>
      </c>
      <c r="AE849" s="36">
        <f t="shared" si="173"/>
        <v>0.3074353546850786</v>
      </c>
      <c r="AF849" s="36">
        <f t="shared" si="174"/>
        <v>0.69596514190915959</v>
      </c>
      <c r="AG849" s="36">
        <f t="shared" si="175"/>
        <v>0.27432051782843542</v>
      </c>
      <c r="AH849" s="36">
        <f t="shared" si="176"/>
        <v>0.71362984218767944</v>
      </c>
      <c r="AI849" s="36">
        <f t="shared" si="177"/>
        <v>0.68224262841040928</v>
      </c>
      <c r="AJ849" s="36">
        <f t="shared" si="178"/>
        <v>0.9734479759593776</v>
      </c>
      <c r="AK849" s="36">
        <f t="shared" si="179"/>
        <v>0.91109055842951869</v>
      </c>
      <c r="AL849" s="36">
        <f t="shared" si="180"/>
        <v>0.62477584919186291</v>
      </c>
      <c r="AN849">
        <f>SQRT(Correlation)*$F849 + SQRT('CDO Param'!C$17 - Correlation)*HLOOKUP('CDO Param'!C$12,$C$4:$E$1004,$A849,FALSE) + SQRT(1-Correlation)*G849</f>
        <v>1.3874881189414796</v>
      </c>
      <c r="AO849">
        <f>SQRT(Correlation)*$F849 + SQRT('CDO Param'!D$17 - Correlation)*HLOOKUP('CDO Param'!D$12,$C$4:$E$1004,$A849,FALSE) + SQRT(1-Correlation)*H849</f>
        <v>-1.3413711759388927</v>
      </c>
      <c r="AP849">
        <f>SQRT(Correlation)*$F849 + SQRT('CDO Param'!E$17 - Correlation)*HLOOKUP('CDO Param'!E$12,$C$4:$E$1004,$A849,FALSE) + SQRT(1-Correlation)*I849</f>
        <v>-1.0863829811363308</v>
      </c>
      <c r="AQ849">
        <f>SQRT(Correlation)*$F849 + SQRT('CDO Param'!F$17 - Correlation)*HLOOKUP('CDO Param'!F$12,$C$4:$E$1004,$A849,FALSE) + SQRT(1-Correlation)*J849</f>
        <v>1.6356889326837275E-2</v>
      </c>
      <c r="AR849">
        <f>SQRT(Correlation)*$F849 + SQRT('CDO Param'!G$17 - Correlation)*HLOOKUP('CDO Param'!G$12,$C$4:$E$1004,$A849,FALSE) + SQRT(1-Correlation)*K849</f>
        <v>1.1689366662062004</v>
      </c>
      <c r="AS849">
        <f>SQRT(Correlation)*$F849 + SQRT('CDO Param'!H$17 - Correlation)*HLOOKUP('CDO Param'!H$12,$C$4:$E$1004,$A849,FALSE) + SQRT(1-Correlation)*L849</f>
        <v>1.1167905228497408</v>
      </c>
      <c r="AT849">
        <f>SQRT(Correlation)*$F849 + SQRT('CDO Param'!I$17 - Correlation)*HLOOKUP('CDO Param'!I$12,$C$4:$E$1004,$A849,FALSE) + SQRT(1-Correlation)*M849</f>
        <v>-0.29961515689295154</v>
      </c>
      <c r="AU849">
        <f>SQRT(Correlation)*$F849 + SQRT('CDO Param'!J$17 - Correlation)*HLOOKUP('CDO Param'!J$12,$C$4:$E$1004,$A849,FALSE) + SQRT(1-Correlation)*N849</f>
        <v>1.6156705777994382</v>
      </c>
      <c r="AV849">
        <f>SQRT(Correlation)*$F849 + SQRT('CDO Param'!K$17 - Correlation)*HLOOKUP('CDO Param'!K$12,$C$4:$E$1004,$A849,FALSE) + SQRT(1-Correlation)*O849</f>
        <v>-0.46174375912214927</v>
      </c>
      <c r="AW849">
        <f>SQRT(Correlation)*$F849 + SQRT('CDO Param'!L$17 - Correlation)*HLOOKUP('CDO Param'!L$12,$C$4:$E$1004,$A849,FALSE) + SQRT(1-Correlation)*P849</f>
        <v>-1.4254031716039739</v>
      </c>
      <c r="AY849" s="3">
        <f>IF(AN849&lt;'CDO Param'!C$13,1,0)</f>
        <v>0</v>
      </c>
      <c r="AZ849" s="3">
        <f>IF(AO849&lt;'CDO Param'!D$13,1,0)</f>
        <v>0</v>
      </c>
      <c r="BA849" s="3">
        <f>IF(AP849&lt;'CDO Param'!E$13,1,0)</f>
        <v>1</v>
      </c>
      <c r="BB849" s="3">
        <f>IF(AQ849&lt;'CDO Param'!F$13,1,0)</f>
        <v>0</v>
      </c>
      <c r="BC849" s="3">
        <f>IF(AR849&lt;'CDO Param'!G$13,1,0)</f>
        <v>0</v>
      </c>
      <c r="BD849" s="3">
        <f>IF(AS849&lt;'CDO Param'!H$13,1,0)</f>
        <v>0</v>
      </c>
      <c r="BE849" s="3">
        <f>IF(AT849&lt;'CDO Param'!I$13,1,0)</f>
        <v>0</v>
      </c>
      <c r="BF849" s="3">
        <f>IF(AU849&lt;'CDO Param'!J$13,1,0)</f>
        <v>0</v>
      </c>
      <c r="BG849" s="3">
        <f>IF(AV849&lt;'CDO Param'!K$13,1,0)</f>
        <v>0</v>
      </c>
      <c r="BH849" s="3">
        <f>IF(AW849&lt;'CDO Param'!L$13,1,0)</f>
        <v>1</v>
      </c>
      <c r="BJ849" s="37">
        <f>AY849*'CDO Param'!C$6*AC849</f>
        <v>0</v>
      </c>
      <c r="BK849" s="37">
        <f>AZ849*'CDO Param'!D$6*AD849</f>
        <v>0</v>
      </c>
      <c r="BL849" s="37">
        <f>BA849*'CDO Param'!E$6*AE849</f>
        <v>3074.3535468507862</v>
      </c>
      <c r="BM849" s="37">
        <f>BB849*'CDO Param'!F$6*AF849</f>
        <v>0</v>
      </c>
      <c r="BN849" s="37">
        <f>BC849*'CDO Param'!G$6*AG849</f>
        <v>0</v>
      </c>
      <c r="BO849" s="37">
        <f>BD849*'CDO Param'!H$6*AH849</f>
        <v>0</v>
      </c>
      <c r="BP849" s="37">
        <f>BE849*'CDO Param'!I$6*AI849</f>
        <v>0</v>
      </c>
      <c r="BQ849" s="37">
        <f>BF849*'CDO Param'!J$6*AJ849</f>
        <v>0</v>
      </c>
      <c r="BR849" s="37">
        <f>BG849*'CDO Param'!K$6*AK849</f>
        <v>0</v>
      </c>
      <c r="BS849" s="37">
        <f>BH849*'CDO Param'!L$6*AL849</f>
        <v>6247.7584919186293</v>
      </c>
      <c r="BU849" s="38">
        <f t="shared" si="181"/>
        <v>9322.1120387694154</v>
      </c>
      <c r="CE849" s="5">
        <f>BU849/'CDO Param'!$M$6</f>
        <v>9.7105333737181415E-2</v>
      </c>
      <c r="CF849" s="5">
        <f t="shared" si="182"/>
        <v>0.02</v>
      </c>
      <c r="CG849" s="5">
        <f t="shared" si="183"/>
        <v>1</v>
      </c>
    </row>
    <row r="850" spans="1:85" x14ac:dyDescent="0.2">
      <c r="A850" s="3">
        <v>847</v>
      </c>
      <c r="B850" s="3">
        <v>846</v>
      </c>
      <c r="C850">
        <v>0.34066488296957687</v>
      </c>
      <c r="D850">
        <v>1.6799003788037226</v>
      </c>
      <c r="E850">
        <v>0.43604586608125828</v>
      </c>
      <c r="F850">
        <v>-0.71118620326160453</v>
      </c>
      <c r="G850">
        <v>-0.80101926869247109</v>
      </c>
      <c r="H850">
        <v>0.493403149448568</v>
      </c>
      <c r="I850">
        <v>-0.48388528739451431</v>
      </c>
      <c r="J850">
        <v>-0.44177795643918216</v>
      </c>
      <c r="K850">
        <v>1.7976208255277015</v>
      </c>
      <c r="L850">
        <v>1.7152342479676008</v>
      </c>
      <c r="M850">
        <v>0.69509042077697814</v>
      </c>
      <c r="N850">
        <v>2.2523636289406568E-2</v>
      </c>
      <c r="O850">
        <v>3.5005314202862792E-2</v>
      </c>
      <c r="P850">
        <v>-0.96971461971406825</v>
      </c>
      <c r="R850" s="33">
        <v>0.22368793805301559</v>
      </c>
      <c r="S850" s="33">
        <v>0.52317485703303235</v>
      </c>
      <c r="T850" s="33">
        <v>0.99982215417540732</v>
      </c>
      <c r="U850" s="33">
        <v>1.0945226070911264E-2</v>
      </c>
      <c r="V850" s="33">
        <v>0.95641457380559969</v>
      </c>
      <c r="W850" s="33">
        <v>0.45974195071484053</v>
      </c>
      <c r="X850" s="33">
        <v>0.88296566432480028</v>
      </c>
      <c r="Y850" s="33">
        <v>3.9203069191054941E-3</v>
      </c>
      <c r="Z850" s="33">
        <v>0.88859838940603586</v>
      </c>
      <c r="AA850" s="33">
        <v>0.67313074724428856</v>
      </c>
      <c r="AC850" s="36">
        <f t="shared" si="171"/>
        <v>0.10220147897811535</v>
      </c>
      <c r="AD850" s="36">
        <f t="shared" si="172"/>
        <v>0.53914519626298973</v>
      </c>
      <c r="AE850" s="36">
        <f t="shared" si="173"/>
        <v>0.9999999862286284</v>
      </c>
      <c r="AF850" s="36">
        <f t="shared" si="174"/>
        <v>1.3029077069003794E-4</v>
      </c>
      <c r="AG850" s="36">
        <f t="shared" si="175"/>
        <v>0.99719414790166194</v>
      </c>
      <c r="AH850" s="36">
        <f t="shared" si="176"/>
        <v>0.43215355720773974</v>
      </c>
      <c r="AI850" s="36">
        <f t="shared" si="177"/>
        <v>0.9750170254457089</v>
      </c>
      <c r="AJ850" s="36">
        <f t="shared" si="178"/>
        <v>1.3305575539532069E-5</v>
      </c>
      <c r="AK850" s="36">
        <f t="shared" si="179"/>
        <v>0.97758847858885889</v>
      </c>
      <c r="AL850" s="36">
        <f t="shared" si="180"/>
        <v>0.77489488335207002</v>
      </c>
      <c r="AN850">
        <f>SQRT(Correlation)*$F850 + SQRT('CDO Param'!C$17 - Correlation)*HLOOKUP('CDO Param'!C$12,$C$4:$E$1004,$A850,FALSE) + SQRT(1-Correlation)*G850</f>
        <v>-0.74723663599060575</v>
      </c>
      <c r="AO850">
        <f>SQRT(Correlation)*$F850 + SQRT('CDO Param'!D$17 - Correlation)*HLOOKUP('CDO Param'!D$12,$C$4:$E$1004,$A850,FALSE) + SQRT(1-Correlation)*H850</f>
        <v>0.48076029272195642</v>
      </c>
      <c r="AP850">
        <f>SQRT(Correlation)*$F850 + SQRT('CDO Param'!E$17 - Correlation)*HLOOKUP('CDO Param'!E$12,$C$4:$E$1004,$A850,FALSE) + SQRT(1-Correlation)*I850</f>
        <v>-0.59381925852792028</v>
      </c>
      <c r="AQ850">
        <f>SQRT(Correlation)*$F850 + SQRT('CDO Param'!F$17 - Correlation)*HLOOKUP('CDO Param'!F$12,$C$4:$E$1004,$A850,FALSE) + SQRT(1-Correlation)*J850</f>
        <v>-0.54650137321360726</v>
      </c>
      <c r="AR850">
        <f>SQRT(Correlation)*$F850 + SQRT('CDO Param'!G$17 - Correlation)*HLOOKUP('CDO Param'!G$12,$C$4:$E$1004,$A850,FALSE) + SQRT(1-Correlation)*K850</f>
        <v>1.5779788489130395</v>
      </c>
      <c r="AS850">
        <f>SQRT(Correlation)*$F850 + SQRT('CDO Param'!H$17 - Correlation)*HLOOKUP('CDO Param'!H$12,$C$4:$E$1004,$A850,FALSE) + SQRT(1-Correlation)*L850</f>
        <v>1.6398910489256746</v>
      </c>
      <c r="AT850">
        <f>SQRT(Correlation)*$F850 + SQRT('CDO Param'!I$17 - Correlation)*HLOOKUP('CDO Param'!I$12,$C$4:$E$1004,$A850,FALSE) + SQRT(1-Correlation)*M850</f>
        <v>0.53202666833315537</v>
      </c>
      <c r="AU850">
        <f>SQRT(Correlation)*$F850 + SQRT('CDO Param'!J$17 - Correlation)*HLOOKUP('CDO Param'!J$12,$C$4:$E$1004,$A850,FALSE) + SQRT(1-Correlation)*N850</f>
        <v>-0.11339757064524722</v>
      </c>
      <c r="AV850">
        <f>SQRT(Correlation)*$F850 + SQRT('CDO Param'!K$17 - Correlation)*HLOOKUP('CDO Param'!K$12,$C$4:$E$1004,$A850,FALSE) + SQRT(1-Correlation)*O850</f>
        <v>-0.10155641127710532</v>
      </c>
      <c r="AW850">
        <f>SQRT(Correlation)*$F850 + SQRT('CDO Param'!L$17 - Correlation)*HLOOKUP('CDO Param'!L$12,$C$4:$E$1004,$A850,FALSE) + SQRT(1-Correlation)*P850</f>
        <v>-1.0547174318025139</v>
      </c>
      <c r="AY850" s="3">
        <f>IF(AN850&lt;'CDO Param'!C$13,1,0)</f>
        <v>0</v>
      </c>
      <c r="AZ850" s="3">
        <f>IF(AO850&lt;'CDO Param'!D$13,1,0)</f>
        <v>0</v>
      </c>
      <c r="BA850" s="3">
        <f>IF(AP850&lt;'CDO Param'!E$13,1,0)</f>
        <v>0</v>
      </c>
      <c r="BB850" s="3">
        <f>IF(AQ850&lt;'CDO Param'!F$13,1,0)</f>
        <v>0</v>
      </c>
      <c r="BC850" s="3">
        <f>IF(AR850&lt;'CDO Param'!G$13,1,0)</f>
        <v>0</v>
      </c>
      <c r="BD850" s="3">
        <f>IF(AS850&lt;'CDO Param'!H$13,1,0)</f>
        <v>0</v>
      </c>
      <c r="BE850" s="3">
        <f>IF(AT850&lt;'CDO Param'!I$13,1,0)</f>
        <v>0</v>
      </c>
      <c r="BF850" s="3">
        <f>IF(AU850&lt;'CDO Param'!J$13,1,0)</f>
        <v>0</v>
      </c>
      <c r="BG850" s="3">
        <f>IF(AV850&lt;'CDO Param'!K$13,1,0)</f>
        <v>0</v>
      </c>
      <c r="BH850" s="3">
        <f>IF(AW850&lt;'CDO Param'!L$13,1,0)</f>
        <v>1</v>
      </c>
      <c r="BJ850" s="37">
        <f>AY850*'CDO Param'!C$6*AC850</f>
        <v>0</v>
      </c>
      <c r="BK850" s="37">
        <f>AZ850*'CDO Param'!D$6*AD850</f>
        <v>0</v>
      </c>
      <c r="BL850" s="37">
        <f>BA850*'CDO Param'!E$6*AE850</f>
        <v>0</v>
      </c>
      <c r="BM850" s="37">
        <f>BB850*'CDO Param'!F$6*AF850</f>
        <v>0</v>
      </c>
      <c r="BN850" s="37">
        <f>BC850*'CDO Param'!G$6*AG850</f>
        <v>0</v>
      </c>
      <c r="BO850" s="37">
        <f>BD850*'CDO Param'!H$6*AH850</f>
        <v>0</v>
      </c>
      <c r="BP850" s="37">
        <f>BE850*'CDO Param'!I$6*AI850</f>
        <v>0</v>
      </c>
      <c r="BQ850" s="37">
        <f>BF850*'CDO Param'!J$6*AJ850</f>
        <v>0</v>
      </c>
      <c r="BR850" s="37">
        <f>BG850*'CDO Param'!K$6*AK850</f>
        <v>0</v>
      </c>
      <c r="BS850" s="37">
        <f>BH850*'CDO Param'!L$6*AL850</f>
        <v>7748.9488335206997</v>
      </c>
      <c r="BU850" s="38">
        <f t="shared" si="181"/>
        <v>7748.9488335206997</v>
      </c>
      <c r="CE850" s="5">
        <f>BU850/'CDO Param'!$M$6</f>
        <v>8.0718217015840615E-2</v>
      </c>
      <c r="CF850" s="5">
        <f t="shared" si="182"/>
        <v>0.02</v>
      </c>
      <c r="CG850" s="5">
        <f t="shared" si="183"/>
        <v>1</v>
      </c>
    </row>
    <row r="851" spans="1:85" x14ac:dyDescent="0.2">
      <c r="A851" s="3">
        <v>848</v>
      </c>
      <c r="B851" s="3">
        <v>847</v>
      </c>
      <c r="C851">
        <v>0.12967234397365246</v>
      </c>
      <c r="D851">
        <v>-1.1000224731105845</v>
      </c>
      <c r="E851">
        <v>-1.5556361177004874</v>
      </c>
      <c r="F851">
        <v>6.6871734816231765E-2</v>
      </c>
      <c r="G851">
        <v>0.11157908375025727</v>
      </c>
      <c r="H851">
        <v>-1.3048793334746733</v>
      </c>
      <c r="I851">
        <v>1.4126226233202033</v>
      </c>
      <c r="J851">
        <v>-0.815350631455658</v>
      </c>
      <c r="K851">
        <v>-0.31612557904736605</v>
      </c>
      <c r="L851">
        <v>0.38841449168103281</v>
      </c>
      <c r="M851">
        <v>0.8417032404395286</v>
      </c>
      <c r="N851">
        <v>2.2658423404209316</v>
      </c>
      <c r="O851">
        <v>1.0038934306066949</v>
      </c>
      <c r="P851">
        <v>-0.5760921339970082</v>
      </c>
      <c r="R851" s="33">
        <v>0.30846893475785336</v>
      </c>
      <c r="S851" s="33">
        <v>0.43738647524145735</v>
      </c>
      <c r="T851" s="33">
        <v>0.15448938317340305</v>
      </c>
      <c r="U851" s="33">
        <v>0.50306299538494226</v>
      </c>
      <c r="V851" s="33">
        <v>0.97976343472477212</v>
      </c>
      <c r="W851" s="33">
        <v>0.88404741924444563</v>
      </c>
      <c r="X851" s="33">
        <v>0.18497524139703031</v>
      </c>
      <c r="Y851" s="33">
        <v>0.87888215988822382</v>
      </c>
      <c r="Z851" s="33">
        <v>0.37246124137773234</v>
      </c>
      <c r="AA851" s="33">
        <v>0.95608383554782894</v>
      </c>
      <c r="AC851" s="36">
        <f t="shared" si="171"/>
        <v>0.20015832036498948</v>
      </c>
      <c r="AD851" s="36">
        <f t="shared" si="172"/>
        <v>0.39498600117527854</v>
      </c>
      <c r="AE851" s="36">
        <f t="shared" si="173"/>
        <v>4.5926908842030038E-2</v>
      </c>
      <c r="AF851" s="36">
        <f t="shared" si="174"/>
        <v>0.50517950617964502</v>
      </c>
      <c r="AG851" s="36">
        <f t="shared" si="175"/>
        <v>0.99948950801132996</v>
      </c>
      <c r="AH851" s="36">
        <f t="shared" si="176"/>
        <v>0.97552250112745686</v>
      </c>
      <c r="AI851" s="36">
        <f t="shared" si="177"/>
        <v>6.7934584822665817E-2</v>
      </c>
      <c r="AJ851" s="36">
        <f t="shared" si="178"/>
        <v>0.97305893252913855</v>
      </c>
      <c r="AK851" s="36">
        <f t="shared" si="179"/>
        <v>0.29156972650510254</v>
      </c>
      <c r="AL851" s="36">
        <f t="shared" si="180"/>
        <v>0.99714666524253937</v>
      </c>
      <c r="AN851">
        <f>SQRT(Correlation)*$F851 + SQRT('CDO Param'!C$17 - Correlation)*HLOOKUP('CDO Param'!C$12,$C$4:$E$1004,$A851,FALSE) + SQRT(1-Correlation)*G851</f>
        <v>-2.8566757562562245E-2</v>
      </c>
      <c r="AO851">
        <f>SQRT(Correlation)*$F851 + SQRT('CDO Param'!D$17 - Correlation)*HLOOKUP('CDO Param'!D$12,$C$4:$E$1004,$A851,FALSE) + SQRT(1-Correlation)*H851</f>
        <v>-1.3723372003669201</v>
      </c>
      <c r="AP851">
        <f>SQRT(Correlation)*$F851 + SQRT('CDO Param'!E$17 - Correlation)*HLOOKUP('CDO Param'!E$12,$C$4:$E$1004,$A851,FALSE) + SQRT(1-Correlation)*I851</f>
        <v>1.3955862659104974</v>
      </c>
      <c r="AQ851">
        <f>SQRT(Correlation)*$F851 + SQRT('CDO Param'!F$17 - Correlation)*HLOOKUP('CDO Param'!F$12,$C$4:$E$1004,$A851,FALSE) + SQRT(1-Correlation)*J851</f>
        <v>-1.1002136375495306</v>
      </c>
      <c r="AR851">
        <f>SQRT(Correlation)*$F851 + SQRT('CDO Param'!G$17 - Correlation)*HLOOKUP('CDO Param'!G$12,$C$4:$E$1004,$A851,FALSE) + SQRT(1-Correlation)*K851</f>
        <v>-0.62660716836139163</v>
      </c>
      <c r="AS851">
        <f>SQRT(Correlation)*$F851 + SQRT('CDO Param'!H$17 - Correlation)*HLOOKUP('CDO Param'!H$12,$C$4:$E$1004,$A851,FALSE) + SQRT(1-Correlation)*L851</f>
        <v>0.23406237025036528</v>
      </c>
      <c r="AT851">
        <f>SQRT(Correlation)*$F851 + SQRT('CDO Param'!I$17 - Correlation)*HLOOKUP('CDO Param'!I$12,$C$4:$E$1004,$A851,FALSE) + SQRT(1-Correlation)*M851</f>
        <v>0.4718056946873686</v>
      </c>
      <c r="AU851">
        <f>SQRT(Correlation)*$F851 + SQRT('CDO Param'!J$17 - Correlation)*HLOOKUP('CDO Param'!J$12,$C$4:$E$1004,$A851,FALSE) + SQRT(1-Correlation)*N851</f>
        <v>2.2050215610913426</v>
      </c>
      <c r="AV851">
        <f>SQRT(Correlation)*$F851 + SQRT('CDO Param'!K$17 - Correlation)*HLOOKUP('CDO Param'!K$12,$C$4:$E$1004,$A851,FALSE) + SQRT(1-Correlation)*O851</f>
        <v>1.0078317073575223</v>
      </c>
      <c r="AW851">
        <f>SQRT(Correlation)*$F851 + SQRT('CDO Param'!L$17 - Correlation)*HLOOKUP('CDO Param'!L$12,$C$4:$E$1004,$A851,FALSE) + SQRT(1-Correlation)*P851</f>
        <v>-0.49107420894292186</v>
      </c>
      <c r="AY851" s="3">
        <f>IF(AN851&lt;'CDO Param'!C$13,1,0)</f>
        <v>0</v>
      </c>
      <c r="AZ851" s="3">
        <f>IF(AO851&lt;'CDO Param'!D$13,1,0)</f>
        <v>0</v>
      </c>
      <c r="BA851" s="3">
        <f>IF(AP851&lt;'CDO Param'!E$13,1,0)</f>
        <v>0</v>
      </c>
      <c r="BB851" s="3">
        <f>IF(AQ851&lt;'CDO Param'!F$13,1,0)</f>
        <v>0</v>
      </c>
      <c r="BC851" s="3">
        <f>IF(AR851&lt;'CDO Param'!G$13,1,0)</f>
        <v>1</v>
      </c>
      <c r="BD851" s="3">
        <f>IF(AS851&lt;'CDO Param'!H$13,1,0)</f>
        <v>0</v>
      </c>
      <c r="BE851" s="3">
        <f>IF(AT851&lt;'CDO Param'!I$13,1,0)</f>
        <v>0</v>
      </c>
      <c r="BF851" s="3">
        <f>IF(AU851&lt;'CDO Param'!J$13,1,0)</f>
        <v>0</v>
      </c>
      <c r="BG851" s="3">
        <f>IF(AV851&lt;'CDO Param'!K$13,1,0)</f>
        <v>0</v>
      </c>
      <c r="BH851" s="3">
        <f>IF(AW851&lt;'CDO Param'!L$13,1,0)</f>
        <v>0</v>
      </c>
      <c r="BJ851" s="37">
        <f>AY851*'CDO Param'!C$6*AC851</f>
        <v>0</v>
      </c>
      <c r="BK851" s="37">
        <f>AZ851*'CDO Param'!D$6*AD851</f>
        <v>0</v>
      </c>
      <c r="BL851" s="37">
        <f>BA851*'CDO Param'!E$6*AE851</f>
        <v>0</v>
      </c>
      <c r="BM851" s="37">
        <f>BB851*'CDO Param'!F$6*AF851</f>
        <v>0</v>
      </c>
      <c r="BN851" s="37">
        <f>BC851*'CDO Param'!G$6*AG851</f>
        <v>9994.8950801132996</v>
      </c>
      <c r="BO851" s="37">
        <f>BD851*'CDO Param'!H$6*AH851</f>
        <v>0</v>
      </c>
      <c r="BP851" s="37">
        <f>BE851*'CDO Param'!I$6*AI851</f>
        <v>0</v>
      </c>
      <c r="BQ851" s="37">
        <f>BF851*'CDO Param'!J$6*AJ851</f>
        <v>0</v>
      </c>
      <c r="BR851" s="37">
        <f>BG851*'CDO Param'!K$6*AK851</f>
        <v>0</v>
      </c>
      <c r="BS851" s="37">
        <f>BH851*'CDO Param'!L$6*AL851</f>
        <v>0</v>
      </c>
      <c r="BU851" s="38">
        <f t="shared" si="181"/>
        <v>9994.8950801132996</v>
      </c>
      <c r="CE851" s="5">
        <f>BU851/'CDO Param'!$M$6</f>
        <v>0.10411349041784687</v>
      </c>
      <c r="CF851" s="5">
        <f t="shared" si="182"/>
        <v>0.02</v>
      </c>
      <c r="CG851" s="5">
        <f t="shared" si="183"/>
        <v>1</v>
      </c>
    </row>
    <row r="852" spans="1:85" x14ac:dyDescent="0.2">
      <c r="A852" s="3">
        <v>849</v>
      </c>
      <c r="B852" s="3">
        <v>848</v>
      </c>
      <c r="C852">
        <v>-0.78405264503089711</v>
      </c>
      <c r="D852">
        <v>0.50953531172126532</v>
      </c>
      <c r="E852">
        <v>0.50842686505347956</v>
      </c>
      <c r="F852">
        <v>0.82655333244474605</v>
      </c>
      <c r="G852">
        <v>-0.66565007728058845</v>
      </c>
      <c r="H852">
        <v>-1.2689565664913971</v>
      </c>
      <c r="I852">
        <v>-1.0357916835346259</v>
      </c>
      <c r="J852">
        <v>0.16724698070902377</v>
      </c>
      <c r="K852">
        <v>0.49144659897137899</v>
      </c>
      <c r="L852">
        <v>0.50000721785181668</v>
      </c>
      <c r="M852">
        <v>-0.11559905033209361</v>
      </c>
      <c r="N852">
        <v>-1.1591055226745084</v>
      </c>
      <c r="O852">
        <v>0.63177139963954687</v>
      </c>
      <c r="P852">
        <v>1.0498183655727189</v>
      </c>
      <c r="R852" s="33">
        <v>0.90102405236150329</v>
      </c>
      <c r="S852" s="33">
        <v>0.51124803978542244</v>
      </c>
      <c r="T852" s="33">
        <v>0.54580467359433171</v>
      </c>
      <c r="U852" s="33">
        <v>0.33914909993258729</v>
      </c>
      <c r="V852" s="33">
        <v>7.8922566994522964E-2</v>
      </c>
      <c r="W852" s="33">
        <v>0.45158347694742657</v>
      </c>
      <c r="X852" s="33">
        <v>0.76349705539806612</v>
      </c>
      <c r="Y852" s="33">
        <v>9.5010075296745669E-2</v>
      </c>
      <c r="Z852" s="33">
        <v>0.83433551240448633</v>
      </c>
      <c r="AA852" s="33">
        <v>0.67695698220141087</v>
      </c>
      <c r="AC852" s="36">
        <f t="shared" si="171"/>
        <v>0.98273389453061522</v>
      </c>
      <c r="AD852" s="36">
        <f t="shared" si="172"/>
        <v>0.51901569385562862</v>
      </c>
      <c r="AE852" s="36">
        <f t="shared" si="173"/>
        <v>0.57711685042273519</v>
      </c>
      <c r="AF852" s="36">
        <f t="shared" si="174"/>
        <v>0.24238804304743378</v>
      </c>
      <c r="AG852" s="36">
        <f t="shared" si="175"/>
        <v>1.0466909526399637E-2</v>
      </c>
      <c r="AH852" s="36">
        <f t="shared" si="176"/>
        <v>0.41852790345901297</v>
      </c>
      <c r="AI852" s="36">
        <f t="shared" si="177"/>
        <v>0.88494255325642579</v>
      </c>
      <c r="AJ852" s="36">
        <f t="shared" si="178"/>
        <v>1.5775254421940936E-2</v>
      </c>
      <c r="AK852" s="36">
        <f t="shared" si="179"/>
        <v>0.94652179336032927</v>
      </c>
      <c r="AL852" s="36">
        <f t="shared" si="180"/>
        <v>0.78017855868523078</v>
      </c>
      <c r="AN852">
        <f>SQRT(Correlation)*$F852 + SQRT('CDO Param'!C$17 - Correlation)*HLOOKUP('CDO Param'!C$12,$C$4:$E$1004,$A852,FALSE) + SQRT(1-Correlation)*G852</f>
        <v>-0.29805282201493161</v>
      </c>
      <c r="AO852">
        <f>SQRT(Correlation)*$F852 + SQRT('CDO Param'!D$17 - Correlation)*HLOOKUP('CDO Param'!D$12,$C$4:$E$1004,$A852,FALSE) + SQRT(1-Correlation)*H852</f>
        <v>-0.87039961193471815</v>
      </c>
      <c r="AP852">
        <f>SQRT(Correlation)*$F852 + SQRT('CDO Param'!E$17 - Correlation)*HLOOKUP('CDO Param'!E$12,$C$4:$E$1004,$A852,FALSE) + SQRT(1-Correlation)*I852</f>
        <v>-0.92869998796956366</v>
      </c>
      <c r="AQ852">
        <f>SQRT(Correlation)*$F852 + SQRT('CDO Param'!F$17 - Correlation)*HLOOKUP('CDO Param'!F$12,$C$4:$E$1004,$A852,FALSE) + SQRT(1-Correlation)*J852</f>
        <v>0.53373123424547142</v>
      </c>
      <c r="AR852">
        <f>SQRT(Correlation)*$F852 + SQRT('CDO Param'!G$17 - Correlation)*HLOOKUP('CDO Param'!G$12,$C$4:$E$1004,$A852,FALSE) + SQRT(1-Correlation)*K852</f>
        <v>0.84129399732532018</v>
      </c>
      <c r="AS852">
        <f>SQRT(Correlation)*$F852 + SQRT('CDO Param'!H$17 - Correlation)*HLOOKUP('CDO Param'!H$12,$C$4:$E$1004,$A852,FALSE) + SQRT(1-Correlation)*L852</f>
        <v>0.80778678512791968</v>
      </c>
      <c r="AT852">
        <f>SQRT(Correlation)*$F852 + SQRT('CDO Param'!I$17 - Correlation)*HLOOKUP('CDO Param'!I$12,$C$4:$E$1004,$A852,FALSE) + SQRT(1-Correlation)*M852</f>
        <v>0.26539992867688622</v>
      </c>
      <c r="AU852">
        <f>SQRT(Correlation)*$F852 + SQRT('CDO Param'!J$17 - Correlation)*HLOOKUP('CDO Param'!J$12,$C$4:$E$1004,$A852,FALSE) + SQRT(1-Correlation)*N852</f>
        <v>-1.0456857675800579</v>
      </c>
      <c r="AV852">
        <f>SQRT(Correlation)*$F852 + SQRT('CDO Param'!K$17 - Correlation)*HLOOKUP('CDO Param'!K$12,$C$4:$E$1004,$A852,FALSE) + SQRT(1-Correlation)*O852</f>
        <v>0.65328925748339373</v>
      </c>
      <c r="AW852">
        <f>SQRT(Correlation)*$F852 + SQRT('CDO Param'!L$17 - Correlation)*HLOOKUP('CDO Param'!L$12,$C$4:$E$1004,$A852,FALSE) + SQRT(1-Correlation)*P852</f>
        <v>1.0498834318648862</v>
      </c>
      <c r="AY852" s="3">
        <f>IF(AN852&lt;'CDO Param'!C$13,1,0)</f>
        <v>0</v>
      </c>
      <c r="AZ852" s="3">
        <f>IF(AO852&lt;'CDO Param'!D$13,1,0)</f>
        <v>0</v>
      </c>
      <c r="BA852" s="3">
        <f>IF(AP852&lt;'CDO Param'!E$13,1,0)</f>
        <v>0</v>
      </c>
      <c r="BB852" s="3">
        <f>IF(AQ852&lt;'CDO Param'!F$13,1,0)</f>
        <v>0</v>
      </c>
      <c r="BC852" s="3">
        <f>IF(AR852&lt;'CDO Param'!G$13,1,0)</f>
        <v>0</v>
      </c>
      <c r="BD852" s="3">
        <f>IF(AS852&lt;'CDO Param'!H$13,1,0)</f>
        <v>0</v>
      </c>
      <c r="BE852" s="3">
        <f>IF(AT852&lt;'CDO Param'!I$13,1,0)</f>
        <v>0</v>
      </c>
      <c r="BF852" s="3">
        <f>IF(AU852&lt;'CDO Param'!J$13,1,0)</f>
        <v>0</v>
      </c>
      <c r="BG852" s="3">
        <f>IF(AV852&lt;'CDO Param'!K$13,1,0)</f>
        <v>0</v>
      </c>
      <c r="BH852" s="3">
        <f>IF(AW852&lt;'CDO Param'!L$13,1,0)</f>
        <v>0</v>
      </c>
      <c r="BJ852" s="37">
        <f>AY852*'CDO Param'!C$6*AC852</f>
        <v>0</v>
      </c>
      <c r="BK852" s="37">
        <f>AZ852*'CDO Param'!D$6*AD852</f>
        <v>0</v>
      </c>
      <c r="BL852" s="37">
        <f>BA852*'CDO Param'!E$6*AE852</f>
        <v>0</v>
      </c>
      <c r="BM852" s="37">
        <f>BB852*'CDO Param'!F$6*AF852</f>
        <v>0</v>
      </c>
      <c r="BN852" s="37">
        <f>BC852*'CDO Param'!G$6*AG852</f>
        <v>0</v>
      </c>
      <c r="BO852" s="37">
        <f>BD852*'CDO Param'!H$6*AH852</f>
        <v>0</v>
      </c>
      <c r="BP852" s="37">
        <f>BE852*'CDO Param'!I$6*AI852</f>
        <v>0</v>
      </c>
      <c r="BQ852" s="37">
        <f>BF852*'CDO Param'!J$6*AJ852</f>
        <v>0</v>
      </c>
      <c r="BR852" s="37">
        <f>BG852*'CDO Param'!K$6*AK852</f>
        <v>0</v>
      </c>
      <c r="BS852" s="37">
        <f>BH852*'CDO Param'!L$6*AL852</f>
        <v>0</v>
      </c>
      <c r="BU852" s="38">
        <f t="shared" si="181"/>
        <v>0</v>
      </c>
      <c r="CE852" s="5">
        <f>BU852/'CDO Param'!$M$6</f>
        <v>0</v>
      </c>
      <c r="CF852" s="5">
        <f t="shared" si="182"/>
        <v>0</v>
      </c>
      <c r="CG852" s="5">
        <f t="shared" si="183"/>
        <v>0</v>
      </c>
    </row>
    <row r="853" spans="1:85" x14ac:dyDescent="0.2">
      <c r="A853" s="3">
        <v>850</v>
      </c>
      <c r="B853" s="3">
        <v>849</v>
      </c>
      <c r="C853">
        <v>-1.7687034414848313</v>
      </c>
      <c r="D853">
        <v>-0.96201347332680598</v>
      </c>
      <c r="E853">
        <v>1.5384193829959258</v>
      </c>
      <c r="F853">
        <v>0.2260117071273271</v>
      </c>
      <c r="G853">
        <v>-1.2260125004104339</v>
      </c>
      <c r="H853">
        <v>-0.24352289074158762</v>
      </c>
      <c r="I853">
        <v>0.44030002754880115</v>
      </c>
      <c r="J853">
        <v>-1.6830017557367682</v>
      </c>
      <c r="K853">
        <v>-0.61593254940817133</v>
      </c>
      <c r="L853">
        <v>0.16834178495628294</v>
      </c>
      <c r="M853">
        <v>1.4514898794004694</v>
      </c>
      <c r="N853">
        <v>0.46184823077055626</v>
      </c>
      <c r="O853">
        <v>0.11916426956304349</v>
      </c>
      <c r="P853">
        <v>0.29241846277727745</v>
      </c>
      <c r="R853" s="33">
        <v>0.61599985911324617</v>
      </c>
      <c r="S853" s="33">
        <v>0.10963211632782226</v>
      </c>
      <c r="T853" s="33">
        <v>0.58697912170876709</v>
      </c>
      <c r="U853" s="33">
        <v>0.35809855924830702</v>
      </c>
      <c r="V853" s="33">
        <v>0.56248528629657124</v>
      </c>
      <c r="W853" s="33">
        <v>0.69020678647337796</v>
      </c>
      <c r="X853" s="33">
        <v>0.30546025806360888</v>
      </c>
      <c r="Y853" s="33">
        <v>0.87055727507479364</v>
      </c>
      <c r="Z853" s="33">
        <v>0.45612218205636468</v>
      </c>
      <c r="AA853" s="33">
        <v>4.5513821321313187E-2</v>
      </c>
      <c r="AC853" s="36">
        <f t="shared" si="171"/>
        <v>0.69069573960669461</v>
      </c>
      <c r="AD853" s="36">
        <f t="shared" si="172"/>
        <v>2.1634599684533261E-2</v>
      </c>
      <c r="AE853" s="36">
        <f t="shared" si="173"/>
        <v>0.64476770046598442</v>
      </c>
      <c r="AF853" s="36">
        <f t="shared" si="174"/>
        <v>0.26997682203899354</v>
      </c>
      <c r="AG853" s="36">
        <f t="shared" si="175"/>
        <v>0.60480244788318904</v>
      </c>
      <c r="AH853" s="36">
        <f t="shared" si="176"/>
        <v>0.79808597013556359</v>
      </c>
      <c r="AI853" s="36">
        <f t="shared" si="177"/>
        <v>0.19619303113555617</v>
      </c>
      <c r="AJ853" s="36">
        <f t="shared" si="178"/>
        <v>0.96882146278272629</v>
      </c>
      <c r="AK853" s="36">
        <f t="shared" si="179"/>
        <v>0.42610042527971292</v>
      </c>
      <c r="AL853" s="36">
        <f t="shared" si="180"/>
        <v>3.088874605887824E-3</v>
      </c>
      <c r="AN853">
        <f>SQRT(Correlation)*$F853 + SQRT('CDO Param'!C$17 - Correlation)*HLOOKUP('CDO Param'!C$12,$C$4:$E$1004,$A853,FALSE) + SQRT(1-Correlation)*G853</f>
        <v>-1.2276756552184422</v>
      </c>
      <c r="AO853">
        <f>SQRT(Correlation)*$F853 + SQRT('CDO Param'!D$17 - Correlation)*HLOOKUP('CDO Param'!D$12,$C$4:$E$1004,$A853,FALSE) + SQRT(1-Correlation)*H853</f>
        <v>-0.29560417201743938</v>
      </c>
      <c r="AP853">
        <f>SQRT(Correlation)*$F853 + SQRT('CDO Param'!E$17 - Correlation)*HLOOKUP('CDO Param'!E$12,$C$4:$E$1004,$A853,FALSE) + SQRT(1-Correlation)*I853</f>
        <v>2.1221514585960666E-2</v>
      </c>
      <c r="AQ853">
        <f>SQRT(Correlation)*$F853 + SQRT('CDO Param'!F$17 - Correlation)*HLOOKUP('CDO Param'!F$12,$C$4:$E$1004,$A853,FALSE) + SQRT(1-Correlation)*J853</f>
        <v>-1.1811634471904187</v>
      </c>
      <c r="AR853">
        <f>SQRT(Correlation)*$F853 + SQRT('CDO Param'!G$17 - Correlation)*HLOOKUP('CDO Param'!G$12,$C$4:$E$1004,$A853,FALSE) + SQRT(1-Correlation)*K853</f>
        <v>-0.1688527132824611</v>
      </c>
      <c r="AS853">
        <f>SQRT(Correlation)*$F853 + SQRT('CDO Param'!H$17 - Correlation)*HLOOKUP('CDO Param'!H$12,$C$4:$E$1004,$A853,FALSE) + SQRT(1-Correlation)*L853</f>
        <v>9.5124966874121725E-2</v>
      </c>
      <c r="AT853">
        <f>SQRT(Correlation)*$F853 + SQRT('CDO Param'!I$17 - Correlation)*HLOOKUP('CDO Param'!I$12,$C$4:$E$1004,$A853,FALSE) + SQRT(1-Correlation)*M853</f>
        <v>1.7924764149433234</v>
      </c>
      <c r="AU853">
        <f>SQRT(Correlation)*$F853 + SQRT('CDO Param'!J$17 - Correlation)*HLOOKUP('CDO Param'!J$12,$C$4:$E$1004,$A853,FALSE) + SQRT(1-Correlation)*N853</f>
        <v>4.1663935085437975E-2</v>
      </c>
      <c r="AV853">
        <f>SQRT(Correlation)*$F853 + SQRT('CDO Param'!K$17 - Correlation)*HLOOKUP('CDO Param'!K$12,$C$4:$E$1004,$A853,FALSE) + SQRT(1-Correlation)*O853</f>
        <v>-0.28343461542191956</v>
      </c>
      <c r="AW853">
        <f>SQRT(Correlation)*$F853 + SQRT('CDO Param'!L$17 - Correlation)*HLOOKUP('CDO Param'!L$12,$C$4:$E$1004,$A853,FALSE) + SQRT(1-Correlation)*P853</f>
        <v>-0.11907125600235913</v>
      </c>
      <c r="AY853" s="3">
        <f>IF(AN853&lt;'CDO Param'!C$13,1,0)</f>
        <v>0</v>
      </c>
      <c r="AZ853" s="3">
        <f>IF(AO853&lt;'CDO Param'!D$13,1,0)</f>
        <v>0</v>
      </c>
      <c r="BA853" s="3">
        <f>IF(AP853&lt;'CDO Param'!E$13,1,0)</f>
        <v>0</v>
      </c>
      <c r="BB853" s="3">
        <f>IF(AQ853&lt;'CDO Param'!F$13,1,0)</f>
        <v>0</v>
      </c>
      <c r="BC853" s="3">
        <f>IF(AR853&lt;'CDO Param'!G$13,1,0)</f>
        <v>1</v>
      </c>
      <c r="BD853" s="3">
        <f>IF(AS853&lt;'CDO Param'!H$13,1,0)</f>
        <v>0</v>
      </c>
      <c r="BE853" s="3">
        <f>IF(AT853&lt;'CDO Param'!I$13,1,0)</f>
        <v>0</v>
      </c>
      <c r="BF853" s="3">
        <f>IF(AU853&lt;'CDO Param'!J$13,1,0)</f>
        <v>0</v>
      </c>
      <c r="BG853" s="3">
        <f>IF(AV853&lt;'CDO Param'!K$13,1,0)</f>
        <v>0</v>
      </c>
      <c r="BH853" s="3">
        <f>IF(AW853&lt;'CDO Param'!L$13,1,0)</f>
        <v>0</v>
      </c>
      <c r="BJ853" s="37">
        <f>AY853*'CDO Param'!C$6*AC853</f>
        <v>0</v>
      </c>
      <c r="BK853" s="37">
        <f>AZ853*'CDO Param'!D$6*AD853</f>
        <v>0</v>
      </c>
      <c r="BL853" s="37">
        <f>BA853*'CDO Param'!E$6*AE853</f>
        <v>0</v>
      </c>
      <c r="BM853" s="37">
        <f>BB853*'CDO Param'!F$6*AF853</f>
        <v>0</v>
      </c>
      <c r="BN853" s="37">
        <f>BC853*'CDO Param'!G$6*AG853</f>
        <v>6048.0244788318905</v>
      </c>
      <c r="BO853" s="37">
        <f>BD853*'CDO Param'!H$6*AH853</f>
        <v>0</v>
      </c>
      <c r="BP853" s="37">
        <f>BE853*'CDO Param'!I$6*AI853</f>
        <v>0</v>
      </c>
      <c r="BQ853" s="37">
        <f>BF853*'CDO Param'!J$6*AJ853</f>
        <v>0</v>
      </c>
      <c r="BR853" s="37">
        <f>BG853*'CDO Param'!K$6*AK853</f>
        <v>0</v>
      </c>
      <c r="BS853" s="37">
        <f>BH853*'CDO Param'!L$6*AL853</f>
        <v>0</v>
      </c>
      <c r="BU853" s="38">
        <f t="shared" si="181"/>
        <v>6048.0244788318905</v>
      </c>
      <c r="CE853" s="5">
        <f>BU853/'CDO Param'!$M$6</f>
        <v>6.3000254987832197E-2</v>
      </c>
      <c r="CF853" s="5">
        <f t="shared" si="182"/>
        <v>1.3000254987832194E-2</v>
      </c>
      <c r="CG853" s="5">
        <f t="shared" si="183"/>
        <v>0.65001274939160969</v>
      </c>
    </row>
    <row r="854" spans="1:85" x14ac:dyDescent="0.2">
      <c r="A854" s="3">
        <v>851</v>
      </c>
      <c r="B854" s="3">
        <v>850</v>
      </c>
      <c r="C854">
        <v>0.20518768906185869</v>
      </c>
      <c r="D854">
        <v>-0.21353798729251139</v>
      </c>
      <c r="E854">
        <v>7.2989223554031923E-2</v>
      </c>
      <c r="F854">
        <v>0.5086269538878696</v>
      </c>
      <c r="G854">
        <v>-0.39650331018492579</v>
      </c>
      <c r="H854">
        <v>2.0647985365940258</v>
      </c>
      <c r="I854">
        <v>0.67331939135328867</v>
      </c>
      <c r="J854">
        <v>2.8776412364095449</v>
      </c>
      <c r="K854">
        <v>-0.43023874241043814</v>
      </c>
      <c r="L854">
        <v>-0.4768708095070906</v>
      </c>
      <c r="M854">
        <v>-0.734729610485374</v>
      </c>
      <c r="N854">
        <v>0.39183078115456738</v>
      </c>
      <c r="O854">
        <v>-1.9305025489302352</v>
      </c>
      <c r="P854">
        <v>1.7637285054661334</v>
      </c>
      <c r="R854" s="33">
        <v>0.95079494731072101</v>
      </c>
      <c r="S854" s="33">
        <v>1.0679451288040471E-2</v>
      </c>
      <c r="T854" s="33">
        <v>0.48953779809621062</v>
      </c>
      <c r="U854" s="33">
        <v>0.66177260301158414</v>
      </c>
      <c r="V854" s="33">
        <v>0.41213881569548455</v>
      </c>
      <c r="W854" s="33">
        <v>0.81707539400880946</v>
      </c>
      <c r="X854" s="33">
        <v>0.5861471060598954</v>
      </c>
      <c r="Y854" s="33">
        <v>0.37441154866219106</v>
      </c>
      <c r="Z854" s="33">
        <v>0.73489836544492204</v>
      </c>
      <c r="AA854" s="33">
        <v>0.43682803280503862</v>
      </c>
      <c r="AC854" s="36">
        <f t="shared" si="171"/>
        <v>0.99632749360516759</v>
      </c>
      <c r="AD854" s="36">
        <f t="shared" si="172"/>
        <v>1.2336466976673808E-4</v>
      </c>
      <c r="AE854" s="36">
        <f t="shared" si="173"/>
        <v>0.48231219393428226</v>
      </c>
      <c r="AF854" s="36">
        <f t="shared" si="174"/>
        <v>0.75892600047639613</v>
      </c>
      <c r="AG854" s="36">
        <f t="shared" si="175"/>
        <v>0.3538115377804138</v>
      </c>
      <c r="AH854" s="36">
        <f t="shared" si="176"/>
        <v>0.93368480845568902</v>
      </c>
      <c r="AI854" s="36">
        <f t="shared" si="177"/>
        <v>0.64342626290807481</v>
      </c>
      <c r="AJ854" s="36">
        <f t="shared" si="178"/>
        <v>0.29454392666187468</v>
      </c>
      <c r="AK854" s="36">
        <f t="shared" si="179"/>
        <v>0.85365951023547071</v>
      </c>
      <c r="AL854" s="36">
        <f t="shared" si="180"/>
        <v>0.39406500908372116</v>
      </c>
      <c r="AN854">
        <f>SQRT(Correlation)*$F854 + SQRT('CDO Param'!C$17 - Correlation)*HLOOKUP('CDO Param'!C$12,$C$4:$E$1004,$A854,FALSE) + SQRT(1-Correlation)*G854</f>
        <v>-0.24551293440136335</v>
      </c>
      <c r="AO854">
        <f>SQRT(Correlation)*$F854 + SQRT('CDO Param'!D$17 - Correlation)*HLOOKUP('CDO Param'!D$12,$C$4:$E$1004,$A854,FALSE) + SQRT(1-Correlation)*H854</f>
        <v>2.0894830190987128</v>
      </c>
      <c r="AP854">
        <f>SQRT(Correlation)*$F854 + SQRT('CDO Param'!E$17 - Correlation)*HLOOKUP('CDO Param'!E$12,$C$4:$E$1004,$A854,FALSE) + SQRT(1-Correlation)*I854</f>
        <v>0.8538963859292853</v>
      </c>
      <c r="AQ854">
        <f>SQRT(Correlation)*$F854 + SQRT('CDO Param'!F$17 - Correlation)*HLOOKUP('CDO Param'!F$12,$C$4:$E$1004,$A854,FALSE) + SQRT(1-Correlation)*J854</f>
        <v>2.90713303067625</v>
      </c>
      <c r="AR854">
        <f>SQRT(Correlation)*$F854 + SQRT('CDO Param'!G$17 - Correlation)*HLOOKUP('CDO Param'!G$12,$C$4:$E$1004,$A854,FALSE) + SQRT(1-Correlation)*K854</f>
        <v>-0.23099745718595524</v>
      </c>
      <c r="AS854">
        <f>SQRT(Correlation)*$F854 + SQRT('CDO Param'!H$17 - Correlation)*HLOOKUP('CDO Param'!H$12,$C$4:$E$1004,$A854,FALSE) + SQRT(1-Correlation)*L854</f>
        <v>-0.32175623871438708</v>
      </c>
      <c r="AT854">
        <f>SQRT(Correlation)*$F854 + SQRT('CDO Param'!I$17 - Correlation)*HLOOKUP('CDO Param'!I$12,$C$4:$E$1004,$A854,FALSE) + SQRT(1-Correlation)*M854</f>
        <v>-0.51986285813754929</v>
      </c>
      <c r="AU854">
        <f>SQRT(Correlation)*$F854 + SQRT('CDO Param'!J$17 - Correlation)*HLOOKUP('CDO Param'!J$12,$C$4:$E$1004,$A854,FALSE) + SQRT(1-Correlation)*N854</f>
        <v>0.58685284284230699</v>
      </c>
      <c r="AV854">
        <f>SQRT(Correlation)*$F854 + SQRT('CDO Param'!K$17 - Correlation)*HLOOKUP('CDO Param'!K$12,$C$4:$E$1004,$A854,FALSE) + SQRT(1-Correlation)*O854</f>
        <v>-1.6163059999151759</v>
      </c>
      <c r="AW854">
        <f>SQRT(Correlation)*$F854 + SQRT('CDO Param'!L$17 - Correlation)*HLOOKUP('CDO Param'!L$12,$C$4:$E$1004,$A854,FALSE) + SQRT(1-Correlation)*P854</f>
        <v>1.8883493005301979</v>
      </c>
      <c r="AY854" s="3">
        <f>IF(AN854&lt;'CDO Param'!C$13,1,0)</f>
        <v>0</v>
      </c>
      <c r="AZ854" s="3">
        <f>IF(AO854&lt;'CDO Param'!D$13,1,0)</f>
        <v>0</v>
      </c>
      <c r="BA854" s="3">
        <f>IF(AP854&lt;'CDO Param'!E$13,1,0)</f>
        <v>0</v>
      </c>
      <c r="BB854" s="3">
        <f>IF(AQ854&lt;'CDO Param'!F$13,1,0)</f>
        <v>0</v>
      </c>
      <c r="BC854" s="3">
        <f>IF(AR854&lt;'CDO Param'!G$13,1,0)</f>
        <v>1</v>
      </c>
      <c r="BD854" s="3">
        <f>IF(AS854&lt;'CDO Param'!H$13,1,0)</f>
        <v>0</v>
      </c>
      <c r="BE854" s="3">
        <f>IF(AT854&lt;'CDO Param'!I$13,1,0)</f>
        <v>0</v>
      </c>
      <c r="BF854" s="3">
        <f>IF(AU854&lt;'CDO Param'!J$13,1,0)</f>
        <v>0</v>
      </c>
      <c r="BG854" s="3">
        <f>IF(AV854&lt;'CDO Param'!K$13,1,0)</f>
        <v>0</v>
      </c>
      <c r="BH854" s="3">
        <f>IF(AW854&lt;'CDO Param'!L$13,1,0)</f>
        <v>0</v>
      </c>
      <c r="BJ854" s="37">
        <f>AY854*'CDO Param'!C$6*AC854</f>
        <v>0</v>
      </c>
      <c r="BK854" s="37">
        <f>AZ854*'CDO Param'!D$6*AD854</f>
        <v>0</v>
      </c>
      <c r="BL854" s="37">
        <f>BA854*'CDO Param'!E$6*AE854</f>
        <v>0</v>
      </c>
      <c r="BM854" s="37">
        <f>BB854*'CDO Param'!F$6*AF854</f>
        <v>0</v>
      </c>
      <c r="BN854" s="37">
        <f>BC854*'CDO Param'!G$6*AG854</f>
        <v>3538.115377804138</v>
      </c>
      <c r="BO854" s="37">
        <f>BD854*'CDO Param'!H$6*AH854</f>
        <v>0</v>
      </c>
      <c r="BP854" s="37">
        <f>BE854*'CDO Param'!I$6*AI854</f>
        <v>0</v>
      </c>
      <c r="BQ854" s="37">
        <f>BF854*'CDO Param'!J$6*AJ854</f>
        <v>0</v>
      </c>
      <c r="BR854" s="37">
        <f>BG854*'CDO Param'!K$6*AK854</f>
        <v>0</v>
      </c>
      <c r="BS854" s="37">
        <f>BH854*'CDO Param'!L$6*AL854</f>
        <v>0</v>
      </c>
      <c r="BU854" s="38">
        <f t="shared" si="181"/>
        <v>3538.115377804138</v>
      </c>
      <c r="CE854" s="5">
        <f>BU854/'CDO Param'!$M$6</f>
        <v>3.6855368518793105E-2</v>
      </c>
      <c r="CF854" s="5">
        <f t="shared" si="182"/>
        <v>0</v>
      </c>
      <c r="CG854" s="5">
        <f t="shared" si="183"/>
        <v>0</v>
      </c>
    </row>
    <row r="855" spans="1:85" x14ac:dyDescent="0.2">
      <c r="A855" s="3">
        <v>852</v>
      </c>
      <c r="B855" s="3">
        <v>851</v>
      </c>
      <c r="C855">
        <v>-0.25959025151678361</v>
      </c>
      <c r="D855">
        <v>-9.3930339062353596E-2</v>
      </c>
      <c r="E855">
        <v>0.29515490496123675</v>
      </c>
      <c r="F855">
        <v>-0.53036274039186537</v>
      </c>
      <c r="G855">
        <v>-0.48815763875609264</v>
      </c>
      <c r="H855">
        <v>1.1337328942317981</v>
      </c>
      <c r="I855">
        <v>-1.376615728077013</v>
      </c>
      <c r="J855">
        <v>-1.2982491170987487</v>
      </c>
      <c r="K855">
        <v>1.9725666788872331</v>
      </c>
      <c r="L855">
        <v>-1.6350531950592995</v>
      </c>
      <c r="M855">
        <v>-6.3882907852530479E-2</v>
      </c>
      <c r="N855">
        <v>-0.12430973583832383</v>
      </c>
      <c r="O855">
        <v>-1.0607618605718017</v>
      </c>
      <c r="P855">
        <v>1.3564886103267781</v>
      </c>
      <c r="R855" s="33">
        <v>0.76874735428427687</v>
      </c>
      <c r="S855" s="33">
        <v>0.33678345584160807</v>
      </c>
      <c r="T855" s="33">
        <v>0.31954232990720416</v>
      </c>
      <c r="U855" s="33">
        <v>0.54793875038062168</v>
      </c>
      <c r="V855" s="33">
        <v>0.20657764710792231</v>
      </c>
      <c r="W855" s="33">
        <v>0.95051494285022609</v>
      </c>
      <c r="X855" s="33">
        <v>0.30464448374912351</v>
      </c>
      <c r="Y855" s="33">
        <v>0.15983837151892408</v>
      </c>
      <c r="Z855" s="33">
        <v>0.4035101185569121</v>
      </c>
      <c r="AA855" s="33">
        <v>0.79456258602187158</v>
      </c>
      <c r="AC855" s="36">
        <f t="shared" si="171"/>
        <v>0.89029852134346732</v>
      </c>
      <c r="AD855" s="36">
        <f t="shared" si="172"/>
        <v>0.2390208149474419</v>
      </c>
      <c r="AE855" s="36">
        <f t="shared" si="173"/>
        <v>0.21503083201936013</v>
      </c>
      <c r="AF855" s="36">
        <f t="shared" si="174"/>
        <v>0.58067592322656025</v>
      </c>
      <c r="AG855" s="36">
        <f t="shared" si="175"/>
        <v>8.6197881695770764E-2</v>
      </c>
      <c r="AH855" s="36">
        <f t="shared" si="176"/>
        <v>0.99628095646587966</v>
      </c>
      <c r="AI855" s="36">
        <f t="shared" si="177"/>
        <v>0.19512355883764967</v>
      </c>
      <c r="AJ855" s="36">
        <f t="shared" si="178"/>
        <v>4.9466623979810664E-2</v>
      </c>
      <c r="AK855" s="36">
        <f t="shared" si="179"/>
        <v>0.33998994672909383</v>
      </c>
      <c r="AL855" s="36">
        <f t="shared" si="180"/>
        <v>0.91482067360805219</v>
      </c>
      <c r="AN855">
        <f>SQRT(Correlation)*$F855 + SQRT('CDO Param'!C$17 - Correlation)*HLOOKUP('CDO Param'!C$12,$C$4:$E$1004,$A855,FALSE) + SQRT(1-Correlation)*G855</f>
        <v>-0.64410617921839741</v>
      </c>
      <c r="AO855">
        <f>SQRT(Correlation)*$F855 + SQRT('CDO Param'!D$17 - Correlation)*HLOOKUP('CDO Param'!D$12,$C$4:$E$1004,$A855,FALSE) + SQRT(1-Correlation)*H855</f>
        <v>0.89455428069346032</v>
      </c>
      <c r="AP855">
        <f>SQRT(Correlation)*$F855 + SQRT('CDO Param'!E$17 - Correlation)*HLOOKUP('CDO Param'!E$12,$C$4:$E$1004,$A855,FALSE) + SQRT(1-Correlation)*I855</f>
        <v>-1.5423688984620094</v>
      </c>
      <c r="AQ855">
        <f>SQRT(Correlation)*$F855 + SQRT('CDO Param'!F$17 - Correlation)*HLOOKUP('CDO Param'!F$12,$C$4:$E$1004,$A855,FALSE) + SQRT(1-Correlation)*J855</f>
        <v>-1.3333440355345147</v>
      </c>
      <c r="AR855">
        <f>SQRT(Correlation)*$F855 + SQRT('CDO Param'!G$17 - Correlation)*HLOOKUP('CDO Param'!G$12,$C$4:$E$1004,$A855,FALSE) + SQRT(1-Correlation)*K855</f>
        <v>1.769624281117183</v>
      </c>
      <c r="AS855">
        <f>SQRT(Correlation)*$F855 + SQRT('CDO Param'!H$17 - Correlation)*HLOOKUP('CDO Param'!H$12,$C$4:$E$1004,$A855,FALSE) + SQRT(1-Correlation)*L855</f>
        <v>-1.7321468380916025</v>
      </c>
      <c r="AT855">
        <f>SQRT(Correlation)*$F855 + SQRT('CDO Param'!I$17 - Correlation)*HLOOKUP('CDO Param'!I$12,$C$4:$E$1004,$A855,FALSE) + SQRT(1-Correlation)*M855</f>
        <v>-0.16232142914470193</v>
      </c>
      <c r="AU855">
        <f>SQRT(Correlation)*$F855 + SQRT('CDO Param'!J$17 - Correlation)*HLOOKUP('CDO Param'!J$12,$C$4:$E$1004,$A855,FALSE) + SQRT(1-Correlation)*N855</f>
        <v>-0.35432711957658869</v>
      </c>
      <c r="AV855">
        <f>SQRT(Correlation)*$F855 + SQRT('CDO Param'!K$17 - Correlation)*HLOOKUP('CDO Param'!K$12,$C$4:$E$1004,$A855,FALSE) + SQRT(1-Correlation)*O855</f>
        <v>-1.2427236097351555</v>
      </c>
      <c r="AW855">
        <f>SQRT(Correlation)*$F855 + SQRT('CDO Param'!L$17 - Correlation)*HLOOKUP('CDO Param'!L$12,$C$4:$E$1004,$A855,FALSE) + SQRT(1-Correlation)*P855</f>
        <v>1.0504815392110667</v>
      </c>
      <c r="AY855" s="3">
        <f>IF(AN855&lt;'CDO Param'!C$13,1,0)</f>
        <v>0</v>
      </c>
      <c r="AZ855" s="3">
        <f>IF(AO855&lt;'CDO Param'!D$13,1,0)</f>
        <v>0</v>
      </c>
      <c r="BA855" s="3">
        <f>IF(AP855&lt;'CDO Param'!E$13,1,0)</f>
        <v>1</v>
      </c>
      <c r="BB855" s="3">
        <f>IF(AQ855&lt;'CDO Param'!F$13,1,0)</f>
        <v>0</v>
      </c>
      <c r="BC855" s="3">
        <f>IF(AR855&lt;'CDO Param'!G$13,1,0)</f>
        <v>0</v>
      </c>
      <c r="BD855" s="3">
        <f>IF(AS855&lt;'CDO Param'!H$13,1,0)</f>
        <v>0</v>
      </c>
      <c r="BE855" s="3">
        <f>IF(AT855&lt;'CDO Param'!I$13,1,0)</f>
        <v>0</v>
      </c>
      <c r="BF855" s="3">
        <f>IF(AU855&lt;'CDO Param'!J$13,1,0)</f>
        <v>0</v>
      </c>
      <c r="BG855" s="3">
        <f>IF(AV855&lt;'CDO Param'!K$13,1,0)</f>
        <v>0</v>
      </c>
      <c r="BH855" s="3">
        <f>IF(AW855&lt;'CDO Param'!L$13,1,0)</f>
        <v>0</v>
      </c>
      <c r="BJ855" s="37">
        <f>AY855*'CDO Param'!C$6*AC855</f>
        <v>0</v>
      </c>
      <c r="BK855" s="37">
        <f>AZ855*'CDO Param'!D$6*AD855</f>
        <v>0</v>
      </c>
      <c r="BL855" s="37">
        <f>BA855*'CDO Param'!E$6*AE855</f>
        <v>2150.3083201936015</v>
      </c>
      <c r="BM855" s="37">
        <f>BB855*'CDO Param'!F$6*AF855</f>
        <v>0</v>
      </c>
      <c r="BN855" s="37">
        <f>BC855*'CDO Param'!G$6*AG855</f>
        <v>0</v>
      </c>
      <c r="BO855" s="37">
        <f>BD855*'CDO Param'!H$6*AH855</f>
        <v>0</v>
      </c>
      <c r="BP855" s="37">
        <f>BE855*'CDO Param'!I$6*AI855</f>
        <v>0</v>
      </c>
      <c r="BQ855" s="37">
        <f>BF855*'CDO Param'!J$6*AJ855</f>
        <v>0</v>
      </c>
      <c r="BR855" s="37">
        <f>BG855*'CDO Param'!K$6*AK855</f>
        <v>0</v>
      </c>
      <c r="BS855" s="37">
        <f>BH855*'CDO Param'!L$6*AL855</f>
        <v>0</v>
      </c>
      <c r="BU855" s="38">
        <f t="shared" si="181"/>
        <v>2150.3083201936015</v>
      </c>
      <c r="CE855" s="5">
        <f>BU855/'CDO Param'!$M$6</f>
        <v>2.2399045002016681E-2</v>
      </c>
      <c r="CF855" s="5">
        <f t="shared" si="182"/>
        <v>0</v>
      </c>
      <c r="CG855" s="5">
        <f t="shared" si="183"/>
        <v>0</v>
      </c>
    </row>
    <row r="856" spans="1:85" x14ac:dyDescent="0.2">
      <c r="A856" s="3">
        <v>853</v>
      </c>
      <c r="B856" s="3">
        <v>852</v>
      </c>
      <c r="C856">
        <v>1.0982603271258995</v>
      </c>
      <c r="D856">
        <v>-1.0041821951745078</v>
      </c>
      <c r="E856">
        <v>0.12342297850409523</v>
      </c>
      <c r="F856">
        <v>-3.8198777474462986E-2</v>
      </c>
      <c r="G856">
        <v>-0.15525529306614771</v>
      </c>
      <c r="H856">
        <v>0.46582499635405838</v>
      </c>
      <c r="I856">
        <v>-2.8038584787282161E-2</v>
      </c>
      <c r="J856">
        <v>5.51187895325711E-2</v>
      </c>
      <c r="K856">
        <v>1.2130180948588531</v>
      </c>
      <c r="L856">
        <v>-0.92452864919323474</v>
      </c>
      <c r="M856">
        <v>-2.0432162273209542</v>
      </c>
      <c r="N856">
        <v>0.84796738519798964</v>
      </c>
      <c r="O856">
        <v>-0.29861439543310553</v>
      </c>
      <c r="P856">
        <v>0.38757093534513842</v>
      </c>
      <c r="R856" s="33">
        <v>0.2133832695956264</v>
      </c>
      <c r="S856" s="33">
        <v>0.33261209369293043</v>
      </c>
      <c r="T856" s="33">
        <v>0.21145869708222276</v>
      </c>
      <c r="U856" s="33">
        <v>0.98632186091799379</v>
      </c>
      <c r="V856" s="33">
        <v>0.11151644872106446</v>
      </c>
      <c r="W856" s="33">
        <v>0.25695365493043959</v>
      </c>
      <c r="X856" s="33">
        <v>0.62007841589864265</v>
      </c>
      <c r="Y856" s="33">
        <v>0.65793600848779832</v>
      </c>
      <c r="Z856" s="33">
        <v>0.93049465442565016</v>
      </c>
      <c r="AA856" s="33">
        <v>0.82365693190305356</v>
      </c>
      <c r="AC856" s="36">
        <f t="shared" si="171"/>
        <v>9.2402376435516589E-2</v>
      </c>
      <c r="AD856" s="36">
        <f t="shared" si="172"/>
        <v>0.2331268492617764</v>
      </c>
      <c r="AE856" s="36">
        <f t="shared" si="173"/>
        <v>9.0626118078413836E-2</v>
      </c>
      <c r="AF856" s="36">
        <f t="shared" si="174"/>
        <v>0.99978619587998796</v>
      </c>
      <c r="AG856" s="36">
        <f t="shared" si="175"/>
        <v>2.2462452115997445E-2</v>
      </c>
      <c r="AH856" s="36">
        <f t="shared" si="176"/>
        <v>0.13707140838284967</v>
      </c>
      <c r="AI856" s="36">
        <f t="shared" si="177"/>
        <v>0.69700160645125264</v>
      </c>
      <c r="AJ856" s="36">
        <f t="shared" si="178"/>
        <v>0.75343877235630496</v>
      </c>
      <c r="AK856" s="36">
        <f t="shared" si="179"/>
        <v>0.99210021263369363</v>
      </c>
      <c r="AL856" s="36">
        <f t="shared" si="180"/>
        <v>0.93874731993890048</v>
      </c>
      <c r="AN856">
        <f>SQRT(Correlation)*$F856 + SQRT('CDO Param'!C$17 - Correlation)*HLOOKUP('CDO Param'!C$12,$C$4:$E$1004,$A856,FALSE) + SQRT(1-Correlation)*G856</f>
        <v>-0.30138042548205329</v>
      </c>
      <c r="AO856">
        <f>SQRT(Correlation)*$F856 + SQRT('CDO Param'!D$17 - Correlation)*HLOOKUP('CDO Param'!D$12,$C$4:$E$1004,$A856,FALSE) + SQRT(1-Correlation)*H856</f>
        <v>0.28782807183927545</v>
      </c>
      <c r="AP856">
        <f>SQRT(Correlation)*$F856 + SQRT('CDO Param'!E$17 - Correlation)*HLOOKUP('CDO Param'!E$12,$C$4:$E$1004,$A856,FALSE) + SQRT(1-Correlation)*I856</f>
        <v>0.25189311888436594</v>
      </c>
      <c r="AQ856">
        <f>SQRT(Correlation)*$F856 + SQRT('CDO Param'!F$17 - Correlation)*HLOOKUP('CDO Param'!F$12,$C$4:$E$1004,$A856,FALSE) + SQRT(1-Correlation)*J856</f>
        <v>6.7808977965053169E-2</v>
      </c>
      <c r="AR856">
        <f>SQRT(Correlation)*$F856 + SQRT('CDO Param'!G$17 - Correlation)*HLOOKUP('CDO Param'!G$12,$C$4:$E$1004,$A856,FALSE) + SQRT(1-Correlation)*K856</f>
        <v>1.1662887097523891</v>
      </c>
      <c r="AS856">
        <f>SQRT(Correlation)*$F856 + SQRT('CDO Param'!H$17 - Correlation)*HLOOKUP('CDO Param'!H$12,$C$4:$E$1004,$A856,FALSE) + SQRT(1-Correlation)*L856</f>
        <v>-1.0311772100750858</v>
      </c>
      <c r="AT856">
        <f>SQRT(Correlation)*$F856 + SQRT('CDO Param'!I$17 - Correlation)*HLOOKUP('CDO Param'!I$12,$C$4:$E$1004,$A856,FALSE) + SQRT(1-Correlation)*M856</f>
        <v>-1.9228464062384296</v>
      </c>
      <c r="AU856">
        <f>SQRT(Correlation)*$F856 + SQRT('CDO Param'!J$17 - Correlation)*HLOOKUP('CDO Param'!J$12,$C$4:$E$1004,$A856,FALSE) + SQRT(1-Correlation)*N856</f>
        <v>1.0829453516019329</v>
      </c>
      <c r="AV856">
        <f>SQRT(Correlation)*$F856 + SQRT('CDO Param'!K$17 - Correlation)*HLOOKUP('CDO Param'!K$12,$C$4:$E$1004,$A856,FALSE) + SQRT(1-Correlation)*O856</f>
        <v>-4.7976335318050678E-3</v>
      </c>
      <c r="AW856">
        <f>SQRT(Correlation)*$F856 + SQRT('CDO Param'!L$17 - Correlation)*HLOOKUP('CDO Param'!L$12,$C$4:$E$1004,$A856,FALSE) + SQRT(1-Correlation)*P856</f>
        <v>0.64617492914478203</v>
      </c>
      <c r="AY856" s="3">
        <f>IF(AN856&lt;'CDO Param'!C$13,1,0)</f>
        <v>0</v>
      </c>
      <c r="AZ856" s="3">
        <f>IF(AO856&lt;'CDO Param'!D$13,1,0)</f>
        <v>0</v>
      </c>
      <c r="BA856" s="3">
        <f>IF(AP856&lt;'CDO Param'!E$13,1,0)</f>
        <v>0</v>
      </c>
      <c r="BB856" s="3">
        <f>IF(AQ856&lt;'CDO Param'!F$13,1,0)</f>
        <v>0</v>
      </c>
      <c r="BC856" s="3">
        <f>IF(AR856&lt;'CDO Param'!G$13,1,0)</f>
        <v>0</v>
      </c>
      <c r="BD856" s="3">
        <f>IF(AS856&lt;'CDO Param'!H$13,1,0)</f>
        <v>0</v>
      </c>
      <c r="BE856" s="3">
        <f>IF(AT856&lt;'CDO Param'!I$13,1,0)</f>
        <v>1</v>
      </c>
      <c r="BF856" s="3">
        <f>IF(AU856&lt;'CDO Param'!J$13,1,0)</f>
        <v>0</v>
      </c>
      <c r="BG856" s="3">
        <f>IF(AV856&lt;'CDO Param'!K$13,1,0)</f>
        <v>0</v>
      </c>
      <c r="BH856" s="3">
        <f>IF(AW856&lt;'CDO Param'!L$13,1,0)</f>
        <v>0</v>
      </c>
      <c r="BJ856" s="37">
        <f>AY856*'CDO Param'!C$6*AC856</f>
        <v>0</v>
      </c>
      <c r="BK856" s="37">
        <f>AZ856*'CDO Param'!D$6*AD856</f>
        <v>0</v>
      </c>
      <c r="BL856" s="37">
        <f>BA856*'CDO Param'!E$6*AE856</f>
        <v>0</v>
      </c>
      <c r="BM856" s="37">
        <f>BB856*'CDO Param'!F$6*AF856</f>
        <v>0</v>
      </c>
      <c r="BN856" s="37">
        <f>BC856*'CDO Param'!G$6*AG856</f>
        <v>0</v>
      </c>
      <c r="BO856" s="37">
        <f>BD856*'CDO Param'!H$6*AH856</f>
        <v>0</v>
      </c>
      <c r="BP856" s="37">
        <f>BE856*'CDO Param'!I$6*AI856</f>
        <v>5576.0128516100212</v>
      </c>
      <c r="BQ856" s="37">
        <f>BF856*'CDO Param'!J$6*AJ856</f>
        <v>0</v>
      </c>
      <c r="BR856" s="37">
        <f>BG856*'CDO Param'!K$6*AK856</f>
        <v>0</v>
      </c>
      <c r="BS856" s="37">
        <f>BH856*'CDO Param'!L$6*AL856</f>
        <v>0</v>
      </c>
      <c r="BU856" s="38">
        <f t="shared" si="181"/>
        <v>5576.0128516100212</v>
      </c>
      <c r="CE856" s="5">
        <f>BU856/'CDO Param'!$M$6</f>
        <v>5.8083467204271051E-2</v>
      </c>
      <c r="CF856" s="5">
        <f t="shared" si="182"/>
        <v>8.0834672042710484E-3</v>
      </c>
      <c r="CG856" s="5">
        <f t="shared" si="183"/>
        <v>0.40417336021355244</v>
      </c>
    </row>
    <row r="857" spans="1:85" x14ac:dyDescent="0.2">
      <c r="A857" s="3">
        <v>854</v>
      </c>
      <c r="B857" s="3">
        <v>853</v>
      </c>
      <c r="C857">
        <v>0.13027147360844538</v>
      </c>
      <c r="D857">
        <v>1.7015827324939892</v>
      </c>
      <c r="E857">
        <v>-3.923673830286134E-2</v>
      </c>
      <c r="F857">
        <v>2.4652990759932436E-2</v>
      </c>
      <c r="G857">
        <v>0.77534650699817576</v>
      </c>
      <c r="H857">
        <v>-1.1009410627593752</v>
      </c>
      <c r="I857">
        <v>0.51066763262497261</v>
      </c>
      <c r="J857">
        <v>-0.34899585443781689</v>
      </c>
      <c r="K857">
        <v>-1.1694010026985779</v>
      </c>
      <c r="L857">
        <v>0.46561808630940504</v>
      </c>
      <c r="M857">
        <v>-0.68833742261631414</v>
      </c>
      <c r="N857">
        <v>-1.085072653950192</v>
      </c>
      <c r="O857">
        <v>-0.67819655669154599</v>
      </c>
      <c r="P857">
        <v>2.055821823887527</v>
      </c>
      <c r="R857" s="33">
        <v>0.20205449462032621</v>
      </c>
      <c r="S857" s="33">
        <v>0.92989108382253494</v>
      </c>
      <c r="T857" s="33">
        <v>0.67944580534447252</v>
      </c>
      <c r="U857" s="33">
        <v>0.44565042455012466</v>
      </c>
      <c r="V857" s="33">
        <v>4.6685413944854127E-2</v>
      </c>
      <c r="W857" s="33">
        <v>0.64175217116333183</v>
      </c>
      <c r="X857" s="33">
        <v>0.92874074211751145</v>
      </c>
      <c r="Y857" s="33">
        <v>0.34565276901500896</v>
      </c>
      <c r="Z857" s="33">
        <v>0.38608883525528426</v>
      </c>
      <c r="AA857" s="33">
        <v>0.99505413556241162</v>
      </c>
      <c r="AC857" s="36">
        <f t="shared" si="171"/>
        <v>8.2192977958675209E-2</v>
      </c>
      <c r="AD857" s="36">
        <f t="shared" si="172"/>
        <v>0.99194742775513844</v>
      </c>
      <c r="AE857" s="36">
        <f t="shared" si="173"/>
        <v>0.78358876736354599</v>
      </c>
      <c r="AF857" s="36">
        <f t="shared" si="174"/>
        <v>0.40866106505969674</v>
      </c>
      <c r="AG857" s="36">
        <f t="shared" si="175"/>
        <v>3.2681303934150494E-3</v>
      </c>
      <c r="AH857" s="36">
        <f t="shared" si="176"/>
        <v>0.72980167408642527</v>
      </c>
      <c r="AI857" s="36">
        <f t="shared" si="177"/>
        <v>0.99165180872469993</v>
      </c>
      <c r="AJ857" s="36">
        <f t="shared" si="178"/>
        <v>0.25173528086057756</v>
      </c>
      <c r="AK857" s="36">
        <f t="shared" si="179"/>
        <v>0.31254888758376842</v>
      </c>
      <c r="AL857" s="36">
        <f t="shared" si="180"/>
        <v>0.99997770006463904</v>
      </c>
      <c r="AN857">
        <f>SQRT(Correlation)*$F857 + SQRT('CDO Param'!C$17 - Correlation)*HLOOKUP('CDO Param'!C$12,$C$4:$E$1004,$A857,FALSE) + SQRT(1-Correlation)*G857</f>
        <v>0.98399437936390921</v>
      </c>
      <c r="AO857">
        <f>SQRT(Correlation)*$F857 + SQRT('CDO Param'!D$17 - Correlation)*HLOOKUP('CDO Param'!D$12,$C$4:$E$1004,$A857,FALSE) + SQRT(1-Correlation)*H857</f>
        <v>-0.7960083004048677</v>
      </c>
      <c r="AP857">
        <f>SQRT(Correlation)*$F857 + SQRT('CDO Param'!E$17 - Correlation)*HLOOKUP('CDO Param'!E$12,$C$4:$E$1004,$A857,FALSE) + SQRT(1-Correlation)*I857</f>
        <v>0.52672440632934037</v>
      </c>
      <c r="AQ857">
        <f>SQRT(Correlation)*$F857 + SQRT('CDO Param'!F$17 - Correlation)*HLOOKUP('CDO Param'!F$12,$C$4:$E$1004,$A857,FALSE) + SQRT(1-Correlation)*J857</f>
        <v>-0.33206417940643473</v>
      </c>
      <c r="AR857">
        <f>SQRT(Correlation)*$F857 + SQRT('CDO Param'!G$17 - Correlation)*HLOOKUP('CDO Param'!G$12,$C$4:$E$1004,$A857,FALSE) + SQRT(1-Correlation)*K857</f>
        <v>-1.1103688411960744</v>
      </c>
      <c r="AS857">
        <f>SQRT(Correlation)*$F857 + SQRT('CDO Param'!H$17 - Correlation)*HLOOKUP('CDO Param'!H$12,$C$4:$E$1004,$A857,FALSE) + SQRT(1-Correlation)*L857</f>
        <v>0.69016019972490916</v>
      </c>
      <c r="AT857">
        <f>SQRT(Correlation)*$F857 + SQRT('CDO Param'!I$17 - Correlation)*HLOOKUP('CDO Param'!I$12,$C$4:$E$1004,$A857,FALSE) + SQRT(1-Correlation)*M857</f>
        <v>-0.65399185747164479</v>
      </c>
      <c r="AU857">
        <f>SQRT(Correlation)*$F857 + SQRT('CDO Param'!J$17 - Correlation)*HLOOKUP('CDO Param'!J$12,$C$4:$E$1004,$A857,FALSE) + SQRT(1-Correlation)*N857</f>
        <v>-0.98712775157085886</v>
      </c>
      <c r="AV857">
        <f>SQRT(Correlation)*$F857 + SQRT('CDO Param'!K$17 - Correlation)*HLOOKUP('CDO Param'!K$12,$C$4:$E$1004,$A857,FALSE) + SQRT(1-Correlation)*O857</f>
        <v>-0.60113119372560486</v>
      </c>
      <c r="AW857">
        <f>SQRT(Correlation)*$F857 + SQRT('CDO Param'!L$17 - Correlation)*HLOOKUP('CDO Param'!L$12,$C$4:$E$1004,$A857,FALSE) + SQRT(1-Correlation)*P857</f>
        <v>1.992586380492875</v>
      </c>
      <c r="AY857" s="3">
        <f>IF(AN857&lt;'CDO Param'!C$13,1,0)</f>
        <v>0</v>
      </c>
      <c r="AZ857" s="3">
        <f>IF(AO857&lt;'CDO Param'!D$13,1,0)</f>
        <v>0</v>
      </c>
      <c r="BA857" s="3">
        <f>IF(AP857&lt;'CDO Param'!E$13,1,0)</f>
        <v>0</v>
      </c>
      <c r="BB857" s="3">
        <f>IF(AQ857&lt;'CDO Param'!F$13,1,0)</f>
        <v>0</v>
      </c>
      <c r="BC857" s="3">
        <f>IF(AR857&lt;'CDO Param'!G$13,1,0)</f>
        <v>1</v>
      </c>
      <c r="BD857" s="3">
        <f>IF(AS857&lt;'CDO Param'!H$13,1,0)</f>
        <v>0</v>
      </c>
      <c r="BE857" s="3">
        <f>IF(AT857&lt;'CDO Param'!I$13,1,0)</f>
        <v>0</v>
      </c>
      <c r="BF857" s="3">
        <f>IF(AU857&lt;'CDO Param'!J$13,1,0)</f>
        <v>0</v>
      </c>
      <c r="BG857" s="3">
        <f>IF(AV857&lt;'CDO Param'!K$13,1,0)</f>
        <v>0</v>
      </c>
      <c r="BH857" s="3">
        <f>IF(AW857&lt;'CDO Param'!L$13,1,0)</f>
        <v>0</v>
      </c>
      <c r="BJ857" s="37">
        <f>AY857*'CDO Param'!C$6*AC857</f>
        <v>0</v>
      </c>
      <c r="BK857" s="37">
        <f>AZ857*'CDO Param'!D$6*AD857</f>
        <v>0</v>
      </c>
      <c r="BL857" s="37">
        <f>BA857*'CDO Param'!E$6*AE857</f>
        <v>0</v>
      </c>
      <c r="BM857" s="37">
        <f>BB857*'CDO Param'!F$6*AF857</f>
        <v>0</v>
      </c>
      <c r="BN857" s="37">
        <f>BC857*'CDO Param'!G$6*AG857</f>
        <v>32.681303934150492</v>
      </c>
      <c r="BO857" s="37">
        <f>BD857*'CDO Param'!H$6*AH857</f>
        <v>0</v>
      </c>
      <c r="BP857" s="37">
        <f>BE857*'CDO Param'!I$6*AI857</f>
        <v>0</v>
      </c>
      <c r="BQ857" s="37">
        <f>BF857*'CDO Param'!J$6*AJ857</f>
        <v>0</v>
      </c>
      <c r="BR857" s="37">
        <f>BG857*'CDO Param'!K$6*AK857</f>
        <v>0</v>
      </c>
      <c r="BS857" s="37">
        <f>BH857*'CDO Param'!L$6*AL857</f>
        <v>0</v>
      </c>
      <c r="BU857" s="38">
        <f t="shared" si="181"/>
        <v>32.681303934150492</v>
      </c>
      <c r="CE857" s="5">
        <f>BU857/'CDO Param'!$M$6</f>
        <v>3.4043024931406762E-4</v>
      </c>
      <c r="CF857" s="5">
        <f t="shared" si="182"/>
        <v>0</v>
      </c>
      <c r="CG857" s="5">
        <f t="shared" si="183"/>
        <v>0</v>
      </c>
    </row>
    <row r="858" spans="1:85" x14ac:dyDescent="0.2">
      <c r="A858" s="3">
        <v>855</v>
      </c>
      <c r="B858" s="3">
        <v>854</v>
      </c>
      <c r="C858">
        <v>0.10838334674190264</v>
      </c>
      <c r="D858">
        <v>-3.6518486012937501E-2</v>
      </c>
      <c r="E858">
        <v>0.50204789658891968</v>
      </c>
      <c r="F858">
        <v>0.8130359674396459</v>
      </c>
      <c r="G858">
        <v>-3.3932110454770736E-2</v>
      </c>
      <c r="H858">
        <v>-1.9243907445343211</v>
      </c>
      <c r="I858">
        <v>-0.37012114262324758</v>
      </c>
      <c r="J858">
        <v>-0.39236965676536784</v>
      </c>
      <c r="K858">
        <v>0.3224113243049942</v>
      </c>
      <c r="L858">
        <v>-0.24557039068895392</v>
      </c>
      <c r="M858">
        <v>-0.40463191908202134</v>
      </c>
      <c r="N858">
        <v>0.48879201131057926</v>
      </c>
      <c r="O858">
        <v>1.2860027709393762</v>
      </c>
      <c r="P858">
        <v>-0.27243231670581736</v>
      </c>
      <c r="R858" s="33">
        <v>0.87485639745130039</v>
      </c>
      <c r="S858" s="33">
        <v>0.71147196400513502</v>
      </c>
      <c r="T858" s="33">
        <v>0.70929903430365915</v>
      </c>
      <c r="U858" s="33">
        <v>0.18886954159888883</v>
      </c>
      <c r="V858" s="33">
        <v>0.33038565252459873</v>
      </c>
      <c r="W858" s="33">
        <v>0.7916619809305584</v>
      </c>
      <c r="X858" s="33">
        <v>0.46291349989497732</v>
      </c>
      <c r="Y858" s="33">
        <v>0.18719273488372226</v>
      </c>
      <c r="Z858" s="33">
        <v>0.14829519072002506</v>
      </c>
      <c r="AA858" s="33">
        <v>0.39727043146140428</v>
      </c>
      <c r="AC858" s="36">
        <f t="shared" si="171"/>
        <v>0.97105099076317769</v>
      </c>
      <c r="AD858" s="36">
        <f t="shared" si="172"/>
        <v>0.82549588189284928</v>
      </c>
      <c r="AE858" s="36">
        <f t="shared" si="173"/>
        <v>0.82277334286773884</v>
      </c>
      <c r="AF858" s="36">
        <f t="shared" si="174"/>
        <v>7.1064753664479743E-2</v>
      </c>
      <c r="AG858" s="36">
        <f t="shared" si="175"/>
        <v>0.23000403133222364</v>
      </c>
      <c r="AH858" s="36">
        <f t="shared" si="176"/>
        <v>0.91221776146567379</v>
      </c>
      <c r="AI858" s="36">
        <f t="shared" si="177"/>
        <v>0.43746636721679577</v>
      </c>
      <c r="AJ858" s="36">
        <f t="shared" si="178"/>
        <v>6.9708170358607296E-2</v>
      </c>
      <c r="AK858" s="36">
        <f t="shared" si="179"/>
        <v>4.1999474756550755E-2</v>
      </c>
      <c r="AL858" s="36">
        <f t="shared" si="180"/>
        <v>0.33008677289072813</v>
      </c>
      <c r="AN858">
        <f>SQRT(Correlation)*$F858 + SQRT('CDO Param'!C$17 - Correlation)*HLOOKUP('CDO Param'!C$12,$C$4:$E$1004,$A858,FALSE) + SQRT(1-Correlation)*G858</f>
        <v>0.21974922739904879</v>
      </c>
      <c r="AO858">
        <f>SQRT(Correlation)*$F858 + SQRT('CDO Param'!D$17 - Correlation)*HLOOKUP('CDO Param'!D$12,$C$4:$E$1004,$A858,FALSE) + SQRT(1-Correlation)*H858</f>
        <v>-1.5736973044076086</v>
      </c>
      <c r="AP858">
        <f>SQRT(Correlation)*$F858 + SQRT('CDO Param'!E$17 - Correlation)*HLOOKUP('CDO Param'!E$12,$C$4:$E$1004,$A858,FALSE) + SQRT(1-Correlation)*I858</f>
        <v>-6.5347660413273612E-2</v>
      </c>
      <c r="AQ858">
        <f>SQRT(Correlation)*$F858 + SQRT('CDO Param'!F$17 - Correlation)*HLOOKUP('CDO Param'!F$12,$C$4:$E$1004,$A858,FALSE) + SQRT(1-Correlation)*J858</f>
        <v>-2.8686698869785365E-3</v>
      </c>
      <c r="AR858">
        <f>SQRT(Correlation)*$F858 + SQRT('CDO Param'!G$17 - Correlation)*HLOOKUP('CDO Param'!G$12,$C$4:$E$1004,$A858,FALSE) + SQRT(1-Correlation)*K858</f>
        <v>0.67523210861863436</v>
      </c>
      <c r="AS858">
        <f>SQRT(Correlation)*$F858 + SQRT('CDO Param'!H$17 - Correlation)*HLOOKUP('CDO Param'!H$12,$C$4:$E$1004,$A858,FALSE) + SQRT(1-Correlation)*L858</f>
        <v>1.8971525712745019E-2</v>
      </c>
      <c r="AT858">
        <f>SQRT(Correlation)*$F858 + SQRT('CDO Param'!I$17 - Correlation)*HLOOKUP('CDO Param'!I$12,$C$4:$E$1004,$A858,FALSE) + SQRT(1-Correlation)*M858</f>
        <v>-1.4501673343101928E-2</v>
      </c>
      <c r="AU858">
        <f>SQRT(Correlation)*$F858 + SQRT('CDO Param'!J$17 - Correlation)*HLOOKUP('CDO Param'!J$12,$C$4:$E$1004,$A858,FALSE) + SQRT(1-Correlation)*N858</f>
        <v>0.7494889031996379</v>
      </c>
      <c r="AV858">
        <f>SQRT(Correlation)*$F858 + SQRT('CDO Param'!K$17 - Correlation)*HLOOKUP('CDO Param'!K$12,$C$4:$E$1004,$A858,FALSE) + SQRT(1-Correlation)*O858</f>
        <v>1.5057894358856403</v>
      </c>
      <c r="AW858">
        <f>SQRT(Correlation)*$F858 + SQRT('CDO Param'!L$17 - Correlation)*HLOOKUP('CDO Param'!L$12,$C$4:$E$1004,$A858,FALSE) + SQRT(1-Correlation)*P858</f>
        <v>2.7328097140756624E-2</v>
      </c>
      <c r="AY858" s="3">
        <f>IF(AN858&lt;'CDO Param'!C$13,1,0)</f>
        <v>0</v>
      </c>
      <c r="AZ858" s="3">
        <f>IF(AO858&lt;'CDO Param'!D$13,1,0)</f>
        <v>0</v>
      </c>
      <c r="BA858" s="3">
        <f>IF(AP858&lt;'CDO Param'!E$13,1,0)</f>
        <v>0</v>
      </c>
      <c r="BB858" s="3">
        <f>IF(AQ858&lt;'CDO Param'!F$13,1,0)</f>
        <v>0</v>
      </c>
      <c r="BC858" s="3">
        <f>IF(AR858&lt;'CDO Param'!G$13,1,0)</f>
        <v>0</v>
      </c>
      <c r="BD858" s="3">
        <f>IF(AS858&lt;'CDO Param'!H$13,1,0)</f>
        <v>0</v>
      </c>
      <c r="BE858" s="3">
        <f>IF(AT858&lt;'CDO Param'!I$13,1,0)</f>
        <v>0</v>
      </c>
      <c r="BF858" s="3">
        <f>IF(AU858&lt;'CDO Param'!J$13,1,0)</f>
        <v>0</v>
      </c>
      <c r="BG858" s="3">
        <f>IF(AV858&lt;'CDO Param'!K$13,1,0)</f>
        <v>0</v>
      </c>
      <c r="BH858" s="3">
        <f>IF(AW858&lt;'CDO Param'!L$13,1,0)</f>
        <v>0</v>
      </c>
      <c r="BJ858" s="37">
        <f>AY858*'CDO Param'!C$6*AC858</f>
        <v>0</v>
      </c>
      <c r="BK858" s="37">
        <f>AZ858*'CDO Param'!D$6*AD858</f>
        <v>0</v>
      </c>
      <c r="BL858" s="37">
        <f>BA858*'CDO Param'!E$6*AE858</f>
        <v>0</v>
      </c>
      <c r="BM858" s="37">
        <f>BB858*'CDO Param'!F$6*AF858</f>
        <v>0</v>
      </c>
      <c r="BN858" s="37">
        <f>BC858*'CDO Param'!G$6*AG858</f>
        <v>0</v>
      </c>
      <c r="BO858" s="37">
        <f>BD858*'CDO Param'!H$6*AH858</f>
        <v>0</v>
      </c>
      <c r="BP858" s="37">
        <f>BE858*'CDO Param'!I$6*AI858</f>
        <v>0</v>
      </c>
      <c r="BQ858" s="37">
        <f>BF858*'CDO Param'!J$6*AJ858</f>
        <v>0</v>
      </c>
      <c r="BR858" s="37">
        <f>BG858*'CDO Param'!K$6*AK858</f>
        <v>0</v>
      </c>
      <c r="BS858" s="37">
        <f>BH858*'CDO Param'!L$6*AL858</f>
        <v>0</v>
      </c>
      <c r="BU858" s="38">
        <f t="shared" si="181"/>
        <v>0</v>
      </c>
      <c r="CE858" s="5">
        <f>BU858/'CDO Param'!$M$6</f>
        <v>0</v>
      </c>
      <c r="CF858" s="5">
        <f t="shared" si="182"/>
        <v>0</v>
      </c>
      <c r="CG858" s="5">
        <f t="shared" si="183"/>
        <v>0</v>
      </c>
    </row>
    <row r="859" spans="1:85" x14ac:dyDescent="0.2">
      <c r="A859" s="3">
        <v>856</v>
      </c>
      <c r="B859" s="3">
        <v>855</v>
      </c>
      <c r="C859">
        <v>-0.91762558440677822</v>
      </c>
      <c r="D859">
        <v>5.2726818466908298E-2</v>
      </c>
      <c r="E859">
        <v>1.1389056453481317</v>
      </c>
      <c r="F859">
        <v>-0.50961716624442488</v>
      </c>
      <c r="G859">
        <v>0.92665914053213783</v>
      </c>
      <c r="H859">
        <v>-0.54989186537568457</v>
      </c>
      <c r="I859">
        <v>-1.0425878826936241</v>
      </c>
      <c r="J859">
        <v>-2.4644577933941036</v>
      </c>
      <c r="K859">
        <v>-0.48545189201831818</v>
      </c>
      <c r="L859">
        <v>2.0808147382922471</v>
      </c>
      <c r="M859">
        <v>-0.57221086535719223</v>
      </c>
      <c r="N859">
        <v>-0.54796146287117153</v>
      </c>
      <c r="O859">
        <v>-0.58454361351323314</v>
      </c>
      <c r="P859">
        <v>-0.41901330405380577</v>
      </c>
      <c r="R859" s="33">
        <v>0.92414157182171086</v>
      </c>
      <c r="S859" s="33">
        <v>4.7397607493865124E-2</v>
      </c>
      <c r="T859" s="33">
        <v>0.61158914939108733</v>
      </c>
      <c r="U859" s="33">
        <v>0.97883381600437402</v>
      </c>
      <c r="V859" s="33">
        <v>0.25994558551346214</v>
      </c>
      <c r="W859" s="33">
        <v>0.90545572475784264</v>
      </c>
      <c r="X859" s="33">
        <v>0.99436600506043338</v>
      </c>
      <c r="Y859" s="33">
        <v>0.30944705070436329</v>
      </c>
      <c r="Z859" s="33">
        <v>0.8765811882338399</v>
      </c>
      <c r="AA859" s="33">
        <v>0.70003064614722066</v>
      </c>
      <c r="AC859" s="36">
        <f t="shared" si="171"/>
        <v>0.99041156091049698</v>
      </c>
      <c r="AD859" s="36">
        <f t="shared" si="172"/>
        <v>3.3798116770435778E-3</v>
      </c>
      <c r="AE859" s="36">
        <f t="shared" si="173"/>
        <v>0.68383215024093025</v>
      </c>
      <c r="AF859" s="36">
        <f t="shared" si="174"/>
        <v>0.99943593877404169</v>
      </c>
      <c r="AG859" s="36">
        <f t="shared" si="175"/>
        <v>0.14044262080698763</v>
      </c>
      <c r="AH859" s="36">
        <f t="shared" si="176"/>
        <v>0.98439507817681271</v>
      </c>
      <c r="AI859" s="36">
        <f t="shared" si="177"/>
        <v>0.99997021326420987</v>
      </c>
      <c r="AJ859" s="36">
        <f t="shared" si="178"/>
        <v>0.20145448323428955</v>
      </c>
      <c r="AK859" s="36">
        <f t="shared" si="179"/>
        <v>0.97192071025776539</v>
      </c>
      <c r="AL859" s="36">
        <f t="shared" si="180"/>
        <v>0.81095826436404084</v>
      </c>
      <c r="AN859">
        <f>SQRT(Correlation)*$F859 + SQRT('CDO Param'!C$17 - Correlation)*HLOOKUP('CDO Param'!C$12,$C$4:$E$1004,$A859,FALSE) + SQRT(1-Correlation)*G859</f>
        <v>0.72540764978104555</v>
      </c>
      <c r="AO859">
        <f>SQRT(Correlation)*$F859 + SQRT('CDO Param'!D$17 - Correlation)*HLOOKUP('CDO Param'!D$12,$C$4:$E$1004,$A859,FALSE) + SQRT(1-Correlation)*H859</f>
        <v>-0.67537162824339103</v>
      </c>
      <c r="AP859">
        <f>SQRT(Correlation)*$F859 + SQRT('CDO Param'!E$17 - Correlation)*HLOOKUP('CDO Param'!E$12,$C$4:$E$1004,$A859,FALSE) + SQRT(1-Correlation)*I859</f>
        <v>-1.3930217183676601</v>
      </c>
      <c r="AQ859">
        <f>SQRT(Correlation)*$F859 + SQRT('CDO Param'!F$17 - Correlation)*HLOOKUP('CDO Param'!F$12,$C$4:$E$1004,$A859,FALSE) + SQRT(1-Correlation)*J859</f>
        <v>-2.244478001053047</v>
      </c>
      <c r="AR859">
        <f>SQRT(Correlation)*$F859 + SQRT('CDO Param'!G$17 - Correlation)*HLOOKUP('CDO Param'!G$12,$C$4:$E$1004,$A859,FALSE) + SQRT(1-Correlation)*K859</f>
        <v>-0.36702815567443703</v>
      </c>
      <c r="AS859">
        <f>SQRT(Correlation)*$F859 + SQRT('CDO Param'!H$17 - Correlation)*HLOOKUP('CDO Param'!H$12,$C$4:$E$1004,$A859,FALSE) + SQRT(1-Correlation)*L859</f>
        <v>1.8203357887275682</v>
      </c>
      <c r="AT859">
        <f>SQRT(Correlation)*$F859 + SQRT('CDO Param'!I$17 - Correlation)*HLOOKUP('CDO Param'!I$12,$C$4:$E$1004,$A859,FALSE) + SQRT(1-Correlation)*M859</f>
        <v>-0.44933494463703672</v>
      </c>
      <c r="AU859">
        <f>SQRT(Correlation)*$F859 + SQRT('CDO Param'!J$17 - Correlation)*HLOOKUP('CDO Param'!J$12,$C$4:$E$1004,$A859,FALSE) + SQRT(1-Correlation)*N859</f>
        <v>-0.92377789510757757</v>
      </c>
      <c r="AV859">
        <f>SQRT(Correlation)*$F859 + SQRT('CDO Param'!K$17 - Correlation)*HLOOKUP('CDO Param'!K$12,$C$4:$E$1004,$A859,FALSE) + SQRT(1-Correlation)*O859</f>
        <v>-0.9584827704284693</v>
      </c>
      <c r="AW859">
        <f>SQRT(Correlation)*$F859 + SQRT('CDO Param'!L$17 - Correlation)*HLOOKUP('CDO Param'!L$12,$C$4:$E$1004,$A859,FALSE) + SQRT(1-Correlation)*P859</f>
        <v>-0.80144693052317761</v>
      </c>
      <c r="AY859" s="3">
        <f>IF(AN859&lt;'CDO Param'!C$13,1,0)</f>
        <v>0</v>
      </c>
      <c r="AZ859" s="3">
        <f>IF(AO859&lt;'CDO Param'!D$13,1,0)</f>
        <v>0</v>
      </c>
      <c r="BA859" s="3">
        <f>IF(AP859&lt;'CDO Param'!E$13,1,0)</f>
        <v>1</v>
      </c>
      <c r="BB859" s="3">
        <f>IF(AQ859&lt;'CDO Param'!F$13,1,0)</f>
        <v>1</v>
      </c>
      <c r="BC859" s="3">
        <f>IF(AR859&lt;'CDO Param'!G$13,1,0)</f>
        <v>1</v>
      </c>
      <c r="BD859" s="3">
        <f>IF(AS859&lt;'CDO Param'!H$13,1,0)</f>
        <v>0</v>
      </c>
      <c r="BE859" s="3">
        <f>IF(AT859&lt;'CDO Param'!I$13,1,0)</f>
        <v>0</v>
      </c>
      <c r="BF859" s="3">
        <f>IF(AU859&lt;'CDO Param'!J$13,1,0)</f>
        <v>0</v>
      </c>
      <c r="BG859" s="3">
        <f>IF(AV859&lt;'CDO Param'!K$13,1,0)</f>
        <v>0</v>
      </c>
      <c r="BH859" s="3">
        <f>IF(AW859&lt;'CDO Param'!L$13,1,0)</f>
        <v>1</v>
      </c>
      <c r="BJ859" s="37">
        <f>AY859*'CDO Param'!C$6*AC859</f>
        <v>0</v>
      </c>
      <c r="BK859" s="37">
        <f>AZ859*'CDO Param'!D$6*AD859</f>
        <v>0</v>
      </c>
      <c r="BL859" s="37">
        <f>BA859*'CDO Param'!E$6*AE859</f>
        <v>6838.3215024093024</v>
      </c>
      <c r="BM859" s="37">
        <f>BB859*'CDO Param'!F$6*AF859</f>
        <v>9994.3593877404164</v>
      </c>
      <c r="BN859" s="37">
        <f>BC859*'CDO Param'!G$6*AG859</f>
        <v>1404.4262080698763</v>
      </c>
      <c r="BO859" s="37">
        <f>BD859*'CDO Param'!H$6*AH859</f>
        <v>0</v>
      </c>
      <c r="BP859" s="37">
        <f>BE859*'CDO Param'!I$6*AI859</f>
        <v>0</v>
      </c>
      <c r="BQ859" s="37">
        <f>BF859*'CDO Param'!J$6*AJ859</f>
        <v>0</v>
      </c>
      <c r="BR859" s="37">
        <f>BG859*'CDO Param'!K$6*AK859</f>
        <v>0</v>
      </c>
      <c r="BS859" s="37">
        <f>BH859*'CDO Param'!L$6*AL859</f>
        <v>8109.5826436404086</v>
      </c>
      <c r="BU859" s="38">
        <f t="shared" si="181"/>
        <v>26346.689741860006</v>
      </c>
      <c r="CE859" s="5">
        <f>BU859/'CDO Param'!$M$6</f>
        <v>0.27444468481104173</v>
      </c>
      <c r="CF859" s="5">
        <f t="shared" si="182"/>
        <v>0.02</v>
      </c>
      <c r="CG859" s="5">
        <f t="shared" si="183"/>
        <v>1</v>
      </c>
    </row>
    <row r="860" spans="1:85" x14ac:dyDescent="0.2">
      <c r="A860" s="3">
        <v>857</v>
      </c>
      <c r="B860" s="3">
        <v>856</v>
      </c>
      <c r="C860">
        <v>-1.3222870620666072</v>
      </c>
      <c r="D860">
        <v>-0.6169716471049469</v>
      </c>
      <c r="E860">
        <v>0.86727595771662891</v>
      </c>
      <c r="F860">
        <v>0.42655869947338942</v>
      </c>
      <c r="G860">
        <v>-0.96282292361138389</v>
      </c>
      <c r="H860">
        <v>5.1746837925747968E-2</v>
      </c>
      <c r="I860">
        <v>-0.49947288971452508</v>
      </c>
      <c r="J860">
        <v>0.55207351579156239</v>
      </c>
      <c r="K860">
        <v>-0.19211142898711842</v>
      </c>
      <c r="L860">
        <v>-0.61560058384202421</v>
      </c>
      <c r="M860">
        <v>-0.22760559659218416</v>
      </c>
      <c r="N860">
        <v>-7.4267063610022888E-2</v>
      </c>
      <c r="O860">
        <v>2.8939393814653158</v>
      </c>
      <c r="P860">
        <v>-1.8890023056883365</v>
      </c>
      <c r="R860" s="33">
        <v>0.41506979633824426</v>
      </c>
      <c r="S860" s="33">
        <v>7.8067056871050533E-2</v>
      </c>
      <c r="T860" s="33">
        <v>7.3024831746250782E-2</v>
      </c>
      <c r="U860" s="33">
        <v>0.32834715923683122</v>
      </c>
      <c r="V860" s="33">
        <v>0.53070529342196193</v>
      </c>
      <c r="W860" s="33">
        <v>0.56386654291482019</v>
      </c>
      <c r="X860" s="33">
        <v>0.9049867693823701</v>
      </c>
      <c r="Y860" s="33">
        <v>0.11263300949364576</v>
      </c>
      <c r="Z860" s="33">
        <v>2.2990559704131708E-2</v>
      </c>
      <c r="AA860" s="33">
        <v>0.40233694734160647</v>
      </c>
      <c r="AC860" s="36">
        <f t="shared" si="171"/>
        <v>0.35853794505740127</v>
      </c>
      <c r="AD860" s="36">
        <f t="shared" si="172"/>
        <v>1.0217419680012649E-2</v>
      </c>
      <c r="AE860" s="36">
        <f t="shared" si="173"/>
        <v>8.8132458849669634E-3</v>
      </c>
      <c r="AF860" s="36">
        <f t="shared" si="174"/>
        <v>0.22715909266822565</v>
      </c>
      <c r="AG860" s="36">
        <f t="shared" si="175"/>
        <v>0.55182091813062906</v>
      </c>
      <c r="AH860" s="36">
        <f t="shared" si="176"/>
        <v>0.60707991840819264</v>
      </c>
      <c r="AI860" s="36">
        <f t="shared" si="177"/>
        <v>0.98422358833505519</v>
      </c>
      <c r="AJ860" s="36">
        <f t="shared" si="178"/>
        <v>2.2960886599190988E-2</v>
      </c>
      <c r="AK860" s="36">
        <f t="shared" si="179"/>
        <v>6.7779878293672356E-4</v>
      </c>
      <c r="AL860" s="36">
        <f t="shared" si="180"/>
        <v>0.33812191451739115</v>
      </c>
      <c r="AN860">
        <f>SQRT(Correlation)*$F860 + SQRT('CDO Param'!C$17 - Correlation)*HLOOKUP('CDO Param'!C$12,$C$4:$E$1004,$A860,FALSE) + SQRT(1-Correlation)*G860</f>
        <v>-0.86577728909431617</v>
      </c>
      <c r="AO860">
        <f>SQRT(Correlation)*$F860 + SQRT('CDO Param'!D$17 - Correlation)*HLOOKUP('CDO Param'!D$12,$C$4:$E$1004,$A860,FALSE) + SQRT(1-Correlation)*H860</f>
        <v>9.6728098383053393E-2</v>
      </c>
      <c r="AP860">
        <f>SQRT(Correlation)*$F860 + SQRT('CDO Param'!E$17 - Correlation)*HLOOKUP('CDO Param'!E$12,$C$4:$E$1004,$A860,FALSE) + SQRT(1-Correlation)*I860</f>
        <v>-0.68879615649832571</v>
      </c>
      <c r="AQ860">
        <f>SQRT(Correlation)*$F860 + SQRT('CDO Param'!F$17 - Correlation)*HLOOKUP('CDO Param'!F$12,$C$4:$E$1004,$A860,FALSE) + SQRT(1-Correlation)*J860</f>
        <v>0.85256142800756096</v>
      </c>
      <c r="AR860">
        <f>SQRT(Correlation)*$F860 + SQRT('CDO Param'!G$17 - Correlation)*HLOOKUP('CDO Param'!G$12,$C$4:$E$1004,$A860,FALSE) + SQRT(1-Correlation)*K860</f>
        <v>0.14656560023538262</v>
      </c>
      <c r="AS860">
        <f>SQRT(Correlation)*$F860 + SQRT('CDO Param'!H$17 - Correlation)*HLOOKUP('CDO Param'!H$12,$C$4:$E$1004,$A860,FALSE) + SQRT(1-Correlation)*L860</f>
        <v>-0.53637325464510388</v>
      </c>
      <c r="AT860">
        <f>SQRT(Correlation)*$F860 + SQRT('CDO Param'!I$17 - Correlation)*HLOOKUP('CDO Param'!I$12,$C$4:$E$1004,$A860,FALSE) + SQRT(1-Correlation)*M860</f>
        <v>0.11289287625025116</v>
      </c>
      <c r="AU860">
        <f>SQRT(Correlation)*$F860 + SQRT('CDO Param'!J$17 - Correlation)*HLOOKUP('CDO Param'!J$12,$C$4:$E$1004,$A860,FALSE) + SQRT(1-Correlation)*N860</f>
        <v>-0.28541049103921334</v>
      </c>
      <c r="AV860">
        <f>SQRT(Correlation)*$F860 + SQRT('CDO Param'!K$17 - Correlation)*HLOOKUP('CDO Param'!K$12,$C$4:$E$1004,$A860,FALSE) + SQRT(1-Correlation)*O860</f>
        <v>2.5304773885696501</v>
      </c>
      <c r="AW860">
        <f>SQRT(Correlation)*$F860 + SQRT('CDO Param'!L$17 - Correlation)*HLOOKUP('CDO Param'!L$12,$C$4:$E$1004,$A860,FALSE) + SQRT(1-Correlation)*P860</f>
        <v>-2.0070195055825653</v>
      </c>
      <c r="AY860" s="3">
        <f>IF(AN860&lt;'CDO Param'!C$13,1,0)</f>
        <v>0</v>
      </c>
      <c r="AZ860" s="3">
        <f>IF(AO860&lt;'CDO Param'!D$13,1,0)</f>
        <v>0</v>
      </c>
      <c r="BA860" s="3">
        <f>IF(AP860&lt;'CDO Param'!E$13,1,0)</f>
        <v>0</v>
      </c>
      <c r="BB860" s="3">
        <f>IF(AQ860&lt;'CDO Param'!F$13,1,0)</f>
        <v>0</v>
      </c>
      <c r="BC860" s="3">
        <f>IF(AR860&lt;'CDO Param'!G$13,1,0)</f>
        <v>0</v>
      </c>
      <c r="BD860" s="3">
        <f>IF(AS860&lt;'CDO Param'!H$13,1,0)</f>
        <v>0</v>
      </c>
      <c r="BE860" s="3">
        <f>IF(AT860&lt;'CDO Param'!I$13,1,0)</f>
        <v>0</v>
      </c>
      <c r="BF860" s="3">
        <f>IF(AU860&lt;'CDO Param'!J$13,1,0)</f>
        <v>0</v>
      </c>
      <c r="BG860" s="3">
        <f>IF(AV860&lt;'CDO Param'!K$13,1,0)</f>
        <v>0</v>
      </c>
      <c r="BH860" s="3">
        <f>IF(AW860&lt;'CDO Param'!L$13,1,0)</f>
        <v>1</v>
      </c>
      <c r="BJ860" s="37">
        <f>AY860*'CDO Param'!C$6*AC860</f>
        <v>0</v>
      </c>
      <c r="BK860" s="37">
        <f>AZ860*'CDO Param'!D$6*AD860</f>
        <v>0</v>
      </c>
      <c r="BL860" s="37">
        <f>BA860*'CDO Param'!E$6*AE860</f>
        <v>0</v>
      </c>
      <c r="BM860" s="37">
        <f>BB860*'CDO Param'!F$6*AF860</f>
        <v>0</v>
      </c>
      <c r="BN860" s="37">
        <f>BC860*'CDO Param'!G$6*AG860</f>
        <v>0</v>
      </c>
      <c r="BO860" s="37">
        <f>BD860*'CDO Param'!H$6*AH860</f>
        <v>0</v>
      </c>
      <c r="BP860" s="37">
        <f>BE860*'CDO Param'!I$6*AI860</f>
        <v>0</v>
      </c>
      <c r="BQ860" s="37">
        <f>BF860*'CDO Param'!J$6*AJ860</f>
        <v>0</v>
      </c>
      <c r="BR860" s="37">
        <f>BG860*'CDO Param'!K$6*AK860</f>
        <v>0</v>
      </c>
      <c r="BS860" s="37">
        <f>BH860*'CDO Param'!L$6*AL860</f>
        <v>3381.2191451739113</v>
      </c>
      <c r="BU860" s="38">
        <f t="shared" si="181"/>
        <v>3381.2191451739113</v>
      </c>
      <c r="CE860" s="5">
        <f>BU860/'CDO Param'!$M$6</f>
        <v>3.5221032762228245E-2</v>
      </c>
      <c r="CF860" s="5">
        <f t="shared" si="182"/>
        <v>0</v>
      </c>
      <c r="CG860" s="5">
        <f t="shared" si="183"/>
        <v>0</v>
      </c>
    </row>
    <row r="861" spans="1:85" x14ac:dyDescent="0.2">
      <c r="A861" s="3">
        <v>858</v>
      </c>
      <c r="B861" s="3">
        <v>857</v>
      </c>
      <c r="C861">
        <v>1.2687155503954273</v>
      </c>
      <c r="D861">
        <v>-2.4638939066790044</v>
      </c>
      <c r="E861">
        <v>-7.2975581133505329E-3</v>
      </c>
      <c r="F861">
        <v>-1.1428755897213705</v>
      </c>
      <c r="G861">
        <v>1.0058056432171725</v>
      </c>
      <c r="H861">
        <v>-1.9902199710486457</v>
      </c>
      <c r="I861">
        <v>-0.46213472160161473</v>
      </c>
      <c r="J861">
        <v>0.61493437897297554</v>
      </c>
      <c r="K861">
        <v>1.2146597327955533</v>
      </c>
      <c r="L861">
        <v>-0.13227918316260912</v>
      </c>
      <c r="M861">
        <v>-1.0423173080198467</v>
      </c>
      <c r="N861">
        <v>-1.4985334928496741</v>
      </c>
      <c r="O861">
        <v>-1.9134313333779573</v>
      </c>
      <c r="P861">
        <v>-2.2766653273720294</v>
      </c>
      <c r="R861" s="33">
        <v>7.7073970379807968E-2</v>
      </c>
      <c r="S861" s="33">
        <v>0.38222017343259423</v>
      </c>
      <c r="T861" s="33">
        <v>0.97445488161149196</v>
      </c>
      <c r="U861" s="33">
        <v>0.66319524434543919</v>
      </c>
      <c r="V861" s="33">
        <v>0.32247171379740897</v>
      </c>
      <c r="W861" s="33">
        <v>0.78209379305229232</v>
      </c>
      <c r="X861" s="33">
        <v>0.65037982987723308</v>
      </c>
      <c r="Y861" s="33">
        <v>0.93380074665593016</v>
      </c>
      <c r="Z861" s="33">
        <v>0.38914904621855778</v>
      </c>
      <c r="AA861" s="33">
        <v>0.4280197953004482</v>
      </c>
      <c r="AC861" s="36">
        <f t="shared" si="171"/>
        <v>9.9319128290761213E-3</v>
      </c>
      <c r="AD861" s="36">
        <f t="shared" si="172"/>
        <v>0.30654734251530746</v>
      </c>
      <c r="AE861" s="36">
        <f t="shared" si="173"/>
        <v>0.99914344234783559</v>
      </c>
      <c r="AF861" s="36">
        <f t="shared" si="174"/>
        <v>0.76094894626454246</v>
      </c>
      <c r="AG861" s="36">
        <f t="shared" si="175"/>
        <v>0.21903676730790783</v>
      </c>
      <c r="AH861" s="36">
        <f t="shared" si="176"/>
        <v>0.90335628114560618</v>
      </c>
      <c r="AI861" s="36">
        <f t="shared" si="177"/>
        <v>0.74249930988992141</v>
      </c>
      <c r="AJ861" s="36">
        <f t="shared" si="178"/>
        <v>0.99290886469058082</v>
      </c>
      <c r="AK861" s="36">
        <f t="shared" si="179"/>
        <v>0.31732094587300075</v>
      </c>
      <c r="AL861" s="36">
        <f t="shared" si="180"/>
        <v>0.37959537082030725</v>
      </c>
      <c r="AN861">
        <f>SQRT(Correlation)*$F861 + SQRT('CDO Param'!C$17 - Correlation)*HLOOKUP('CDO Param'!C$12,$C$4:$E$1004,$A861,FALSE) + SQRT(1-Correlation)*G861</f>
        <v>0.24433480232493265</v>
      </c>
      <c r="AO861">
        <f>SQRT(Correlation)*$F861 + SQRT('CDO Param'!D$17 - Correlation)*HLOOKUP('CDO Param'!D$12,$C$4:$E$1004,$A861,FALSE) + SQRT(1-Correlation)*H861</f>
        <v>-2.5979446584605803</v>
      </c>
      <c r="AP861">
        <f>SQRT(Correlation)*$F861 + SQRT('CDO Param'!E$17 - Correlation)*HLOOKUP('CDO Param'!E$12,$C$4:$E$1004,$A861,FALSE) + SQRT(1-Correlation)*I861</f>
        <v>-0.46415790332276752</v>
      </c>
      <c r="AQ861">
        <f>SQRT(Correlation)*$F861 + SQRT('CDO Param'!F$17 - Correlation)*HLOOKUP('CDO Param'!F$12,$C$4:$E$1004,$A861,FALSE) + SQRT(1-Correlation)*J861</f>
        <v>0.22033719655484107</v>
      </c>
      <c r="AR861">
        <f>SQRT(Correlation)*$F861 + SQRT('CDO Param'!G$17 - Correlation)*HLOOKUP('CDO Param'!G$12,$C$4:$E$1004,$A861,FALSE) + SQRT(1-Correlation)*K861</f>
        <v>0.78928662314375531</v>
      </c>
      <c r="AS861">
        <f>SQRT(Correlation)*$F861 + SQRT('CDO Param'!H$17 - Correlation)*HLOOKUP('CDO Param'!H$12,$C$4:$E$1004,$A861,FALSE) + SQRT(1-Correlation)*L861</f>
        <v>-0.83534726422628491</v>
      </c>
      <c r="AT861">
        <f>SQRT(Correlation)*$F861 + SQRT('CDO Param'!I$17 - Correlation)*HLOOKUP('CDO Param'!I$12,$C$4:$E$1004,$A861,FALSE) + SQRT(1-Correlation)*M861</f>
        <v>-1.3518697995612872</v>
      </c>
      <c r="AU861">
        <f>SQRT(Correlation)*$F861 + SQRT('CDO Param'!J$17 - Correlation)*HLOOKUP('CDO Param'!J$12,$C$4:$E$1004,$A861,FALSE) + SQRT(1-Correlation)*N861</f>
        <v>-1.4473721077258763</v>
      </c>
      <c r="AV861">
        <f>SQRT(Correlation)*$F861 + SQRT('CDO Param'!K$17 - Correlation)*HLOOKUP('CDO Param'!K$12,$C$4:$E$1004,$A861,FALSE) + SQRT(1-Correlation)*O861</f>
        <v>-1.8409787594322842</v>
      </c>
      <c r="AW861">
        <f>SQRT(Correlation)*$F861 + SQRT('CDO Param'!L$17 - Correlation)*HLOOKUP('CDO Param'!L$12,$C$4:$E$1004,$A861,FALSE) + SQRT(1-Correlation)*P861</f>
        <v>-2.1855727828186411</v>
      </c>
      <c r="AY861" s="3">
        <f>IF(AN861&lt;'CDO Param'!C$13,1,0)</f>
        <v>0</v>
      </c>
      <c r="AZ861" s="3">
        <f>IF(AO861&lt;'CDO Param'!D$13,1,0)</f>
        <v>1</v>
      </c>
      <c r="BA861" s="3">
        <f>IF(AP861&lt;'CDO Param'!E$13,1,0)</f>
        <v>0</v>
      </c>
      <c r="BB861" s="3">
        <f>IF(AQ861&lt;'CDO Param'!F$13,1,0)</f>
        <v>0</v>
      </c>
      <c r="BC861" s="3">
        <f>IF(AR861&lt;'CDO Param'!G$13,1,0)</f>
        <v>0</v>
      </c>
      <c r="BD861" s="3">
        <f>IF(AS861&lt;'CDO Param'!H$13,1,0)</f>
        <v>0</v>
      </c>
      <c r="BE861" s="3">
        <f>IF(AT861&lt;'CDO Param'!I$13,1,0)</f>
        <v>0</v>
      </c>
      <c r="BF861" s="3">
        <f>IF(AU861&lt;'CDO Param'!J$13,1,0)</f>
        <v>0</v>
      </c>
      <c r="BG861" s="3">
        <f>IF(AV861&lt;'CDO Param'!K$13,1,0)</f>
        <v>0</v>
      </c>
      <c r="BH861" s="3">
        <f>IF(AW861&lt;'CDO Param'!L$13,1,0)</f>
        <v>1</v>
      </c>
      <c r="BJ861" s="37">
        <f>AY861*'CDO Param'!C$6*AC861</f>
        <v>0</v>
      </c>
      <c r="BK861" s="37">
        <f>AZ861*'CDO Param'!D$6*AD861</f>
        <v>2758.9260826377672</v>
      </c>
      <c r="BL861" s="37">
        <f>BA861*'CDO Param'!E$6*AE861</f>
        <v>0</v>
      </c>
      <c r="BM861" s="37">
        <f>BB861*'CDO Param'!F$6*AF861</f>
        <v>0</v>
      </c>
      <c r="BN861" s="37">
        <f>BC861*'CDO Param'!G$6*AG861</f>
        <v>0</v>
      </c>
      <c r="BO861" s="37">
        <f>BD861*'CDO Param'!H$6*AH861</f>
        <v>0</v>
      </c>
      <c r="BP861" s="37">
        <f>BE861*'CDO Param'!I$6*AI861</f>
        <v>0</v>
      </c>
      <c r="BQ861" s="37">
        <f>BF861*'CDO Param'!J$6*AJ861</f>
        <v>0</v>
      </c>
      <c r="BR861" s="37">
        <f>BG861*'CDO Param'!K$6*AK861</f>
        <v>0</v>
      </c>
      <c r="BS861" s="37">
        <f>BH861*'CDO Param'!L$6*AL861</f>
        <v>3795.9537082030724</v>
      </c>
      <c r="BU861" s="38">
        <f t="shared" si="181"/>
        <v>6554.8797908408396</v>
      </c>
      <c r="CE861" s="5">
        <f>BU861/'CDO Param'!$M$6</f>
        <v>6.8279997821258751E-2</v>
      </c>
      <c r="CF861" s="5">
        <f t="shared" si="182"/>
        <v>1.8279997821258748E-2</v>
      </c>
      <c r="CG861" s="5">
        <f t="shared" si="183"/>
        <v>0.91399989106293733</v>
      </c>
    </row>
    <row r="862" spans="1:85" x14ac:dyDescent="0.2">
      <c r="A862" s="3">
        <v>859</v>
      </c>
      <c r="B862" s="3">
        <v>858</v>
      </c>
      <c r="C862">
        <v>0.39752421798766591</v>
      </c>
      <c r="D862">
        <v>0.17469346857978962</v>
      </c>
      <c r="E862">
        <v>1.2498094292823225</v>
      </c>
      <c r="F862">
        <v>-0.40282770896737929</v>
      </c>
      <c r="G862">
        <v>0.96981239039450884</v>
      </c>
      <c r="H862">
        <v>1.0811345418915153</v>
      </c>
      <c r="I862">
        <v>-1.4684610505355522</v>
      </c>
      <c r="J862">
        <v>-1.1830479706986807</v>
      </c>
      <c r="K862">
        <v>1.0958319762721658</v>
      </c>
      <c r="L862">
        <v>0.1548880845803069</v>
      </c>
      <c r="M862">
        <v>1.2384998626657762</v>
      </c>
      <c r="N862">
        <v>0.78045786722213961</v>
      </c>
      <c r="O862">
        <v>-0.104961372926482</v>
      </c>
      <c r="P862">
        <v>-2.0183506421744823</v>
      </c>
      <c r="R862" s="33">
        <v>0.72869961463320054</v>
      </c>
      <c r="S862" s="33">
        <v>0.25442314020098333</v>
      </c>
      <c r="T862" s="33">
        <v>8.9717357926870397E-2</v>
      </c>
      <c r="U862" s="33">
        <v>0.87963467691076669</v>
      </c>
      <c r="V862" s="33">
        <v>2.0014839256189222E-2</v>
      </c>
      <c r="W862" s="33">
        <v>0.38940337877227149</v>
      </c>
      <c r="X862" s="33">
        <v>0.70258702556723129</v>
      </c>
      <c r="Y862" s="33">
        <v>0.3801387084555527</v>
      </c>
      <c r="Z862" s="33">
        <v>0.9912730124738407</v>
      </c>
      <c r="AA862" s="33">
        <v>0.32552064784128248</v>
      </c>
      <c r="AC862" s="36">
        <f t="shared" si="171"/>
        <v>0.84642295807574874</v>
      </c>
      <c r="AD862" s="36">
        <f t="shared" si="172"/>
        <v>0.1342496996460254</v>
      </c>
      <c r="AE862" s="36">
        <f t="shared" si="173"/>
        <v>1.3898591633632064E-2</v>
      </c>
      <c r="AF862" s="36">
        <f t="shared" si="174"/>
        <v>0.97342572057456622</v>
      </c>
      <c r="AG862" s="36">
        <f t="shared" si="175"/>
        <v>4.9814790491490625E-4</v>
      </c>
      <c r="AH862" s="36">
        <f t="shared" si="176"/>
        <v>0.31771851159471393</v>
      </c>
      <c r="AI862" s="36">
        <f t="shared" si="177"/>
        <v>0.81424948015145482</v>
      </c>
      <c r="AJ862" s="36">
        <f t="shared" si="178"/>
        <v>0.30333307940768467</v>
      </c>
      <c r="AK862" s="36">
        <f t="shared" si="179"/>
        <v>0.99992123314291448</v>
      </c>
      <c r="AL862" s="36">
        <f t="shared" si="180"/>
        <v>0.22323720013722556</v>
      </c>
      <c r="AN862">
        <f>SQRT(Correlation)*$F862 + SQRT('CDO Param'!C$17 - Correlation)*HLOOKUP('CDO Param'!C$12,$C$4:$E$1004,$A862,FALSE) + SQRT(1-Correlation)*G862</f>
        <v>0.81736489776563337</v>
      </c>
      <c r="AO862">
        <f>SQRT(Correlation)*$F862 + SQRT('CDO Param'!D$17 - Correlation)*HLOOKUP('CDO Param'!D$12,$C$4:$E$1004,$A862,FALSE) + SQRT(1-Correlation)*H862</f>
        <v>0.92297436359389229</v>
      </c>
      <c r="AP862">
        <f>SQRT(Correlation)*$F862 + SQRT('CDO Param'!E$17 - Correlation)*HLOOKUP('CDO Param'!E$12,$C$4:$E$1004,$A862,FALSE) + SQRT(1-Correlation)*I862</f>
        <v>-1.4153147568851456</v>
      </c>
      <c r="AQ862">
        <f>SQRT(Correlation)*$F862 + SQRT('CDO Param'!F$17 - Correlation)*HLOOKUP('CDO Param'!F$12,$C$4:$E$1004,$A862,FALSE) + SQRT(1-Correlation)*J862</f>
        <v>-0.97025727281127838</v>
      </c>
      <c r="AR862">
        <f>SQRT(Correlation)*$F862 + SQRT('CDO Param'!G$17 - Correlation)*HLOOKUP('CDO Param'!G$12,$C$4:$E$1004,$A862,FALSE) + SQRT(1-Correlation)*K862</f>
        <v>1.1916780711422041</v>
      </c>
      <c r="AS862">
        <f>SQRT(Correlation)*$F862 + SQRT('CDO Param'!H$17 - Correlation)*HLOOKUP('CDO Param'!H$12,$C$4:$E$1004,$A862,FALSE) + SQRT(1-Correlation)*L862</f>
        <v>4.4259819664290823E-2</v>
      </c>
      <c r="AT862">
        <f>SQRT(Correlation)*$F862 + SQRT('CDO Param'!I$17 - Correlation)*HLOOKUP('CDO Param'!I$12,$C$4:$E$1004,$A862,FALSE) + SQRT(1-Correlation)*M862</f>
        <v>1.3270247121319905</v>
      </c>
      <c r="AU862">
        <f>SQRT(Correlation)*$F862 + SQRT('CDO Param'!J$17 - Correlation)*HLOOKUP('CDO Param'!J$12,$C$4:$E$1004,$A862,FALSE) + SQRT(1-Correlation)*N862</f>
        <v>0.7181970590614134</v>
      </c>
      <c r="AV862">
        <f>SQRT(Correlation)*$F862 + SQRT('CDO Param'!K$17 - Correlation)*HLOOKUP('CDO Param'!K$12,$C$4:$E$1004,$A862,FALSE) + SQRT(1-Correlation)*O862</f>
        <v>-0.12178538584016084</v>
      </c>
      <c r="AW862">
        <f>SQRT(Correlation)*$F862 + SQRT('CDO Param'!L$17 - Correlation)*HLOOKUP('CDO Param'!L$12,$C$4:$E$1004,$A862,FALSE) + SQRT(1-Correlation)*P862</f>
        <v>-1.9369858282448162</v>
      </c>
      <c r="AY862" s="3">
        <f>IF(AN862&lt;'CDO Param'!C$13,1,0)</f>
        <v>0</v>
      </c>
      <c r="AZ862" s="3">
        <f>IF(AO862&lt;'CDO Param'!D$13,1,0)</f>
        <v>0</v>
      </c>
      <c r="BA862" s="3">
        <f>IF(AP862&lt;'CDO Param'!E$13,1,0)</f>
        <v>1</v>
      </c>
      <c r="BB862" s="3">
        <f>IF(AQ862&lt;'CDO Param'!F$13,1,0)</f>
        <v>0</v>
      </c>
      <c r="BC862" s="3">
        <f>IF(AR862&lt;'CDO Param'!G$13,1,0)</f>
        <v>0</v>
      </c>
      <c r="BD862" s="3">
        <f>IF(AS862&lt;'CDO Param'!H$13,1,0)</f>
        <v>0</v>
      </c>
      <c r="BE862" s="3">
        <f>IF(AT862&lt;'CDO Param'!I$13,1,0)</f>
        <v>0</v>
      </c>
      <c r="BF862" s="3">
        <f>IF(AU862&lt;'CDO Param'!J$13,1,0)</f>
        <v>0</v>
      </c>
      <c r="BG862" s="3">
        <f>IF(AV862&lt;'CDO Param'!K$13,1,0)</f>
        <v>0</v>
      </c>
      <c r="BH862" s="3">
        <f>IF(AW862&lt;'CDO Param'!L$13,1,0)</f>
        <v>1</v>
      </c>
      <c r="BJ862" s="37">
        <f>AY862*'CDO Param'!C$6*AC862</f>
        <v>0</v>
      </c>
      <c r="BK862" s="37">
        <f>AZ862*'CDO Param'!D$6*AD862</f>
        <v>0</v>
      </c>
      <c r="BL862" s="37">
        <f>BA862*'CDO Param'!E$6*AE862</f>
        <v>138.98591633632063</v>
      </c>
      <c r="BM862" s="37">
        <f>BB862*'CDO Param'!F$6*AF862</f>
        <v>0</v>
      </c>
      <c r="BN862" s="37">
        <f>BC862*'CDO Param'!G$6*AG862</f>
        <v>0</v>
      </c>
      <c r="BO862" s="37">
        <f>BD862*'CDO Param'!H$6*AH862</f>
        <v>0</v>
      </c>
      <c r="BP862" s="37">
        <f>BE862*'CDO Param'!I$6*AI862</f>
        <v>0</v>
      </c>
      <c r="BQ862" s="37">
        <f>BF862*'CDO Param'!J$6*AJ862</f>
        <v>0</v>
      </c>
      <c r="BR862" s="37">
        <f>BG862*'CDO Param'!K$6*AK862</f>
        <v>0</v>
      </c>
      <c r="BS862" s="37">
        <f>BH862*'CDO Param'!L$6*AL862</f>
        <v>2232.3720013722555</v>
      </c>
      <c r="BU862" s="38">
        <f t="shared" si="181"/>
        <v>2371.3579177085762</v>
      </c>
      <c r="CE862" s="5">
        <f>BU862/'CDO Param'!$M$6</f>
        <v>2.4701644976131001E-2</v>
      </c>
      <c r="CF862" s="5">
        <f t="shared" si="182"/>
        <v>0</v>
      </c>
      <c r="CG862" s="5">
        <f t="shared" si="183"/>
        <v>0</v>
      </c>
    </row>
    <row r="863" spans="1:85" x14ac:dyDescent="0.2">
      <c r="A863" s="3">
        <v>860</v>
      </c>
      <c r="B863" s="3">
        <v>859</v>
      </c>
      <c r="C863">
        <v>-2.3629581846762449</v>
      </c>
      <c r="D863">
        <v>0.69892621468170546</v>
      </c>
      <c r="E863">
        <v>0.46668219511047937</v>
      </c>
      <c r="F863">
        <v>-0.37853169487789273</v>
      </c>
      <c r="G863">
        <v>0.74315948950243182</v>
      </c>
      <c r="H863">
        <v>-0.3497848410916049</v>
      </c>
      <c r="I863">
        <v>-1.0507073966437019</v>
      </c>
      <c r="J863">
        <v>6.0665570345008746E-2</v>
      </c>
      <c r="K863">
        <v>-2.1960659069009125</v>
      </c>
      <c r="L863">
        <v>-1.8467108020558953</v>
      </c>
      <c r="M863">
        <v>-0.1048204012477072</v>
      </c>
      <c r="N863">
        <v>1.7413458408555016</v>
      </c>
      <c r="O863">
        <v>-1.4106262824498117</v>
      </c>
      <c r="P863">
        <v>0.62980689108371735</v>
      </c>
      <c r="R863" s="33">
        <v>2.5528268434818958E-2</v>
      </c>
      <c r="S863" s="33">
        <v>5.3607584002245023E-2</v>
      </c>
      <c r="T863" s="33">
        <v>0.98266432573211582</v>
      </c>
      <c r="U863" s="33">
        <v>0.63932257967038197</v>
      </c>
      <c r="V863" s="33">
        <v>9.4596520110311236E-2</v>
      </c>
      <c r="W863" s="33">
        <v>0.883713494000823</v>
      </c>
      <c r="X863" s="33">
        <v>0.57269367183218411</v>
      </c>
      <c r="Y863" s="33">
        <v>0.26254248351908405</v>
      </c>
      <c r="Z863" s="33">
        <v>0.55152050524555174</v>
      </c>
      <c r="AA863" s="33">
        <v>0.40513166198745915</v>
      </c>
      <c r="AC863" s="36">
        <f t="shared" si="171"/>
        <v>8.5530301304712075E-4</v>
      </c>
      <c r="AD863" s="36">
        <f t="shared" si="172"/>
        <v>4.4415943286823557E-3</v>
      </c>
      <c r="AE863" s="36">
        <f t="shared" si="173"/>
        <v>0.99963801646555983</v>
      </c>
      <c r="AF863" s="36">
        <f t="shared" si="174"/>
        <v>0.72618755425806647</v>
      </c>
      <c r="AG863" s="36">
        <f t="shared" si="175"/>
        <v>1.5623976768804528E-2</v>
      </c>
      <c r="AH863" s="36">
        <f t="shared" si="176"/>
        <v>0.97536705754809416</v>
      </c>
      <c r="AI863" s="36">
        <f t="shared" si="177"/>
        <v>0.62157174037178731</v>
      </c>
      <c r="AJ863" s="36">
        <f t="shared" si="178"/>
        <v>0.14339925729296979</v>
      </c>
      <c r="AK863" s="36">
        <f t="shared" si="179"/>
        <v>0.58663887236796297</v>
      </c>
      <c r="AL863" s="36">
        <f t="shared" si="180"/>
        <v>0.34257642504911745</v>
      </c>
      <c r="AN863">
        <f>SQRT(Correlation)*$F863 + SQRT('CDO Param'!C$17 - Correlation)*HLOOKUP('CDO Param'!C$12,$C$4:$E$1004,$A863,FALSE) + SQRT(1-Correlation)*G863</f>
        <v>0.68416385643099553</v>
      </c>
      <c r="AO863">
        <f>SQRT(Correlation)*$F863 + SQRT('CDO Param'!D$17 - Correlation)*HLOOKUP('CDO Param'!D$12,$C$4:$E$1004,$A863,FALSE) + SQRT(1-Correlation)*H863</f>
        <v>-0.35269417570256623</v>
      </c>
      <c r="AP863">
        <f>SQRT(Correlation)*$F863 + SQRT('CDO Param'!E$17 - Correlation)*HLOOKUP('CDO Param'!E$12,$C$4:$E$1004,$A863,FALSE) + SQRT(1-Correlation)*I863</f>
        <v>-1.7416707620816179</v>
      </c>
      <c r="AQ863">
        <f>SQRT(Correlation)*$F863 + SQRT('CDO Param'!F$17 - Correlation)*HLOOKUP('CDO Param'!F$12,$C$4:$E$1004,$A863,FALSE) + SQRT(1-Correlation)*J863</f>
        <v>4.2203492330800153E-2</v>
      </c>
      <c r="AR863">
        <f>SQRT(Correlation)*$F863 + SQRT('CDO Param'!G$17 - Correlation)*HLOOKUP('CDO Param'!G$12,$C$4:$E$1004,$A863,FALSE) + SQRT(1-Correlation)*K863</f>
        <v>-2.0987199683172681</v>
      </c>
      <c r="AS863">
        <f>SQRT(Correlation)*$F863 + SQRT('CDO Param'!H$17 - Correlation)*HLOOKUP('CDO Param'!H$12,$C$4:$E$1004,$A863,FALSE) + SQRT(1-Correlation)*L863</f>
        <v>-1.7728028332876038</v>
      </c>
      <c r="AT863">
        <f>SQRT(Correlation)*$F863 + SQRT('CDO Param'!I$17 - Correlation)*HLOOKUP('CDO Param'!I$12,$C$4:$E$1004,$A863,FALSE) + SQRT(1-Correlation)*M863</f>
        <v>-0.11479028498087124</v>
      </c>
      <c r="AU863">
        <f>SQRT(Correlation)*$F863 + SQRT('CDO Param'!J$17 - Correlation)*HLOOKUP('CDO Param'!J$12,$C$4:$E$1004,$A863,FALSE) + SQRT(1-Correlation)*N863</f>
        <v>0.90710351160174096</v>
      </c>
      <c r="AV863">
        <f>SQRT(Correlation)*$F863 + SQRT('CDO Param'!K$17 - Correlation)*HLOOKUP('CDO Param'!K$12,$C$4:$E$1004,$A863,FALSE) + SQRT(1-Correlation)*O863</f>
        <v>-2.0831197976988243</v>
      </c>
      <c r="AW863">
        <f>SQRT(Correlation)*$F863 + SQRT('CDO Param'!L$17 - Correlation)*HLOOKUP('CDO Param'!L$12,$C$4:$E$1004,$A863,FALSE) + SQRT(1-Correlation)*P863</f>
        <v>-0.14739492517935959</v>
      </c>
      <c r="AY863" s="3">
        <f>IF(AN863&lt;'CDO Param'!C$13,1,0)</f>
        <v>0</v>
      </c>
      <c r="AZ863" s="3">
        <f>IF(AO863&lt;'CDO Param'!D$13,1,0)</f>
        <v>0</v>
      </c>
      <c r="BA863" s="3">
        <f>IF(AP863&lt;'CDO Param'!E$13,1,0)</f>
        <v>1</v>
      </c>
      <c r="BB863" s="3">
        <f>IF(AQ863&lt;'CDO Param'!F$13,1,0)</f>
        <v>0</v>
      </c>
      <c r="BC863" s="3">
        <f>IF(AR863&lt;'CDO Param'!G$13,1,0)</f>
        <v>1</v>
      </c>
      <c r="BD863" s="3">
        <f>IF(AS863&lt;'CDO Param'!H$13,1,0)</f>
        <v>0</v>
      </c>
      <c r="BE863" s="3">
        <f>IF(AT863&lt;'CDO Param'!I$13,1,0)</f>
        <v>0</v>
      </c>
      <c r="BF863" s="3">
        <f>IF(AU863&lt;'CDO Param'!J$13,1,0)</f>
        <v>0</v>
      </c>
      <c r="BG863" s="3">
        <f>IF(AV863&lt;'CDO Param'!K$13,1,0)</f>
        <v>0</v>
      </c>
      <c r="BH863" s="3">
        <f>IF(AW863&lt;'CDO Param'!L$13,1,0)</f>
        <v>0</v>
      </c>
      <c r="BJ863" s="37">
        <f>AY863*'CDO Param'!C$6*AC863</f>
        <v>0</v>
      </c>
      <c r="BK863" s="37">
        <f>AZ863*'CDO Param'!D$6*AD863</f>
        <v>0</v>
      </c>
      <c r="BL863" s="37">
        <f>BA863*'CDO Param'!E$6*AE863</f>
        <v>9996.3801646555985</v>
      </c>
      <c r="BM863" s="37">
        <f>BB863*'CDO Param'!F$6*AF863</f>
        <v>0</v>
      </c>
      <c r="BN863" s="37">
        <f>BC863*'CDO Param'!G$6*AG863</f>
        <v>156.23976768804528</v>
      </c>
      <c r="BO863" s="37">
        <f>BD863*'CDO Param'!H$6*AH863</f>
        <v>0</v>
      </c>
      <c r="BP863" s="37">
        <f>BE863*'CDO Param'!I$6*AI863</f>
        <v>0</v>
      </c>
      <c r="BQ863" s="37">
        <f>BF863*'CDO Param'!J$6*AJ863</f>
        <v>0</v>
      </c>
      <c r="BR863" s="37">
        <f>BG863*'CDO Param'!K$6*AK863</f>
        <v>0</v>
      </c>
      <c r="BS863" s="37">
        <f>BH863*'CDO Param'!L$6*AL863</f>
        <v>0</v>
      </c>
      <c r="BU863" s="38">
        <f t="shared" si="181"/>
        <v>10152.619932343643</v>
      </c>
      <c r="CE863" s="5">
        <f>BU863/'CDO Param'!$M$6</f>
        <v>0.10575645762857962</v>
      </c>
      <c r="CF863" s="5">
        <f t="shared" si="182"/>
        <v>0.02</v>
      </c>
      <c r="CG863" s="5">
        <f t="shared" si="183"/>
        <v>1</v>
      </c>
    </row>
    <row r="864" spans="1:85" x14ac:dyDescent="0.2">
      <c r="A864" s="3">
        <v>861</v>
      </c>
      <c r="B864" s="3">
        <v>860</v>
      </c>
      <c r="C864">
        <v>-1.6496369426022284</v>
      </c>
      <c r="D864">
        <v>0.37490508475457318</v>
      </c>
      <c r="E864">
        <v>0.21115738491062075</v>
      </c>
      <c r="F864">
        <v>-1.3292765288497321</v>
      </c>
      <c r="G864">
        <v>-0.83379518400761299</v>
      </c>
      <c r="H864">
        <v>-0.41208409129467327</v>
      </c>
      <c r="I864">
        <v>0.56620137911522761</v>
      </c>
      <c r="J864">
        <v>-0.15426508070959244</v>
      </c>
      <c r="K864">
        <v>-0.72390093919239007</v>
      </c>
      <c r="L864">
        <v>-0.5128686098032631</v>
      </c>
      <c r="M864">
        <v>0.50881226343335584</v>
      </c>
      <c r="N864">
        <v>-0.14872512110741809</v>
      </c>
      <c r="O864">
        <v>1.7348793335258961</v>
      </c>
      <c r="P864">
        <v>3.1783429221832193E-2</v>
      </c>
      <c r="R864" s="33">
        <v>4.7843023225591995E-2</v>
      </c>
      <c r="S864" s="33">
        <v>9.7691352524650915E-2</v>
      </c>
      <c r="T864" s="33">
        <v>0.89856188180789442</v>
      </c>
      <c r="U864" s="33">
        <v>0.12954754528102816</v>
      </c>
      <c r="V864" s="33">
        <v>0.3055935382403403</v>
      </c>
      <c r="W864" s="33">
        <v>0.11059720539981369</v>
      </c>
      <c r="X864" s="33">
        <v>0.8072311546687182</v>
      </c>
      <c r="Y864" s="33">
        <v>0.1340165171464982</v>
      </c>
      <c r="Z864" s="33">
        <v>0.41560368119534274</v>
      </c>
      <c r="AA864" s="33">
        <v>5.1069850125848248E-2</v>
      </c>
      <c r="AC864" s="36">
        <f t="shared" si="171"/>
        <v>3.45070548046033E-3</v>
      </c>
      <c r="AD864" s="36">
        <f t="shared" si="172"/>
        <v>1.6775227364434261E-2</v>
      </c>
      <c r="AE864" s="36">
        <f t="shared" si="173"/>
        <v>0.98177161398321222</v>
      </c>
      <c r="AF864" s="36">
        <f t="shared" si="174"/>
        <v>3.1233998430824365E-2</v>
      </c>
      <c r="AG864" s="36">
        <f t="shared" si="175"/>
        <v>0.19636799123852905</v>
      </c>
      <c r="AH864" s="36">
        <f t="shared" si="176"/>
        <v>2.20565089480502E-2</v>
      </c>
      <c r="AI864" s="36">
        <f t="shared" si="177"/>
        <v>0.92572927651671544</v>
      </c>
      <c r="AJ864" s="36">
        <f t="shared" si="178"/>
        <v>3.3647402179638207E-2</v>
      </c>
      <c r="AK864" s="36">
        <f t="shared" si="179"/>
        <v>0.35940051819557994</v>
      </c>
      <c r="AL864" s="36">
        <f t="shared" si="180"/>
        <v>3.9885045727472293E-3</v>
      </c>
      <c r="AN864">
        <f>SQRT(Correlation)*$F864 + SQRT('CDO Param'!C$17 - Correlation)*HLOOKUP('CDO Param'!C$12,$C$4:$E$1004,$A864,FALSE) + SQRT(1-Correlation)*G864</f>
        <v>-1.1583421266534897</v>
      </c>
      <c r="AO864">
        <f>SQRT(Correlation)*$F864 + SQRT('CDO Param'!D$17 - Correlation)*HLOOKUP('CDO Param'!D$12,$C$4:$E$1004,$A864,FALSE) + SQRT(1-Correlation)*H864</f>
        <v>-0.758271856394092</v>
      </c>
      <c r="AP864">
        <f>SQRT(Correlation)*$F864 + SQRT('CDO Param'!E$17 - Correlation)*HLOOKUP('CDO Param'!E$12,$C$4:$E$1004,$A864,FALSE) + SQRT(1-Correlation)*I864</f>
        <v>-0.31966126580402709</v>
      </c>
      <c r="AQ864">
        <f>SQRT(Correlation)*$F864 + SQRT('CDO Param'!F$17 - Correlation)*HLOOKUP('CDO Param'!F$12,$C$4:$E$1004,$A864,FALSE) + SQRT(1-Correlation)*J864</f>
        <v>-0.51948662601724882</v>
      </c>
      <c r="AR864">
        <f>SQRT(Correlation)*$F864 + SQRT('CDO Param'!G$17 - Correlation)*HLOOKUP('CDO Param'!G$12,$C$4:$E$1004,$A864,FALSE) + SQRT(1-Correlation)*K864</f>
        <v>-1.059890650930545</v>
      </c>
      <c r="AS864">
        <f>SQRT(Correlation)*$F864 + SQRT('CDO Param'!H$17 - Correlation)*HLOOKUP('CDO Param'!H$12,$C$4:$E$1004,$A864,FALSE) + SQRT(1-Correlation)*L864</f>
        <v>-0.85388444580525413</v>
      </c>
      <c r="AT864">
        <f>SQRT(Correlation)*$F864 + SQRT('CDO Param'!I$17 - Correlation)*HLOOKUP('CDO Param'!I$12,$C$4:$E$1004,$A864,FALSE) + SQRT(1-Correlation)*M864</f>
        <v>0.10956377568685888</v>
      </c>
      <c r="AU864">
        <f>SQRT(Correlation)*$F864 + SQRT('CDO Param'!J$17 - Correlation)*HLOOKUP('CDO Param'!J$12,$C$4:$E$1004,$A864,FALSE) + SQRT(1-Correlation)*N864</f>
        <v>-0.9979000958989579</v>
      </c>
      <c r="AV864">
        <f>SQRT(Correlation)*$F864 + SQRT('CDO Param'!K$17 - Correlation)*HLOOKUP('CDO Param'!K$12,$C$4:$E$1004,$A864,FALSE) + SQRT(1-Correlation)*O864</f>
        <v>0.78904399034521377</v>
      </c>
      <c r="AW864">
        <f>SQRT(Correlation)*$F864 + SQRT('CDO Param'!L$17 - Correlation)*HLOOKUP('CDO Param'!L$12,$C$4:$E$1004,$A864,FALSE) + SQRT(1-Correlation)*P864</f>
        <v>-0.8266546490462876</v>
      </c>
      <c r="AY864" s="3">
        <f>IF(AN864&lt;'CDO Param'!C$13,1,0)</f>
        <v>0</v>
      </c>
      <c r="AZ864" s="3">
        <f>IF(AO864&lt;'CDO Param'!D$13,1,0)</f>
        <v>0</v>
      </c>
      <c r="BA864" s="3">
        <f>IF(AP864&lt;'CDO Param'!E$13,1,0)</f>
        <v>0</v>
      </c>
      <c r="BB864" s="3">
        <f>IF(AQ864&lt;'CDO Param'!F$13,1,0)</f>
        <v>0</v>
      </c>
      <c r="BC864" s="3">
        <f>IF(AR864&lt;'CDO Param'!G$13,1,0)</f>
        <v>1</v>
      </c>
      <c r="BD864" s="3">
        <f>IF(AS864&lt;'CDO Param'!H$13,1,0)</f>
        <v>0</v>
      </c>
      <c r="BE864" s="3">
        <f>IF(AT864&lt;'CDO Param'!I$13,1,0)</f>
        <v>0</v>
      </c>
      <c r="BF864" s="3">
        <f>IF(AU864&lt;'CDO Param'!J$13,1,0)</f>
        <v>0</v>
      </c>
      <c r="BG864" s="3">
        <f>IF(AV864&lt;'CDO Param'!K$13,1,0)</f>
        <v>0</v>
      </c>
      <c r="BH864" s="3">
        <f>IF(AW864&lt;'CDO Param'!L$13,1,0)</f>
        <v>1</v>
      </c>
      <c r="BJ864" s="37">
        <f>AY864*'CDO Param'!C$6*AC864</f>
        <v>0</v>
      </c>
      <c r="BK864" s="37">
        <f>AZ864*'CDO Param'!D$6*AD864</f>
        <v>0</v>
      </c>
      <c r="BL864" s="37">
        <f>BA864*'CDO Param'!E$6*AE864</f>
        <v>0</v>
      </c>
      <c r="BM864" s="37">
        <f>BB864*'CDO Param'!F$6*AF864</f>
        <v>0</v>
      </c>
      <c r="BN864" s="37">
        <f>BC864*'CDO Param'!G$6*AG864</f>
        <v>1963.6799123852904</v>
      </c>
      <c r="BO864" s="37">
        <f>BD864*'CDO Param'!H$6*AH864</f>
        <v>0</v>
      </c>
      <c r="BP864" s="37">
        <f>BE864*'CDO Param'!I$6*AI864</f>
        <v>0</v>
      </c>
      <c r="BQ864" s="37">
        <f>BF864*'CDO Param'!J$6*AJ864</f>
        <v>0</v>
      </c>
      <c r="BR864" s="37">
        <f>BG864*'CDO Param'!K$6*AK864</f>
        <v>0</v>
      </c>
      <c r="BS864" s="37">
        <f>BH864*'CDO Param'!L$6*AL864</f>
        <v>39.885045727472296</v>
      </c>
      <c r="BU864" s="38">
        <f t="shared" si="181"/>
        <v>2003.5649581127627</v>
      </c>
      <c r="CE864" s="5">
        <f>BU864/'CDO Param'!$M$6</f>
        <v>2.087046831367461E-2</v>
      </c>
      <c r="CF864" s="5">
        <f t="shared" si="182"/>
        <v>0</v>
      </c>
      <c r="CG864" s="5">
        <f t="shared" si="183"/>
        <v>0</v>
      </c>
    </row>
    <row r="865" spans="1:85" x14ac:dyDescent="0.2">
      <c r="A865" s="3">
        <v>862</v>
      </c>
      <c r="B865" s="3">
        <v>861</v>
      </c>
      <c r="C865">
        <v>0.18288233150087763</v>
      </c>
      <c r="D865">
        <v>1.0793746696435846</v>
      </c>
      <c r="E865">
        <v>-5.2440327635849826E-2</v>
      </c>
      <c r="F865">
        <v>1.4666647984995507</v>
      </c>
      <c r="G865">
        <v>0.74651779868872836</v>
      </c>
      <c r="H865">
        <v>-0.17208549252245575</v>
      </c>
      <c r="I865">
        <v>-0.43879708755412139</v>
      </c>
      <c r="J865">
        <v>-1.2585405784193426</v>
      </c>
      <c r="K865">
        <v>0.20945662981830537</v>
      </c>
      <c r="L865">
        <v>0.54539782468054909</v>
      </c>
      <c r="M865">
        <v>1.4064971765037626</v>
      </c>
      <c r="N865">
        <v>2.9035436455160379</v>
      </c>
      <c r="O865">
        <v>2.501637936802581</v>
      </c>
      <c r="P865">
        <v>-1.1976771929766983</v>
      </c>
      <c r="R865" s="33">
        <v>0.33097106513146829</v>
      </c>
      <c r="S865" s="33">
        <v>0.63069166458709713</v>
      </c>
      <c r="T865" s="33">
        <v>3.4806715340729204E-2</v>
      </c>
      <c r="U865" s="33">
        <v>0.99646473163574223</v>
      </c>
      <c r="V865" s="33">
        <v>0.58274460191966249</v>
      </c>
      <c r="W865" s="33">
        <v>0.18852446376743004</v>
      </c>
      <c r="X865" s="33">
        <v>0.53066253919650919</v>
      </c>
      <c r="Y865" s="33">
        <v>0.84529627572991717</v>
      </c>
      <c r="Z865" s="33">
        <v>0.8945061927170056</v>
      </c>
      <c r="AA865" s="33">
        <v>0.96558099471292502</v>
      </c>
      <c r="AC865" s="36">
        <f t="shared" si="171"/>
        <v>0.23082356465623174</v>
      </c>
      <c r="AD865" s="36">
        <f t="shared" si="172"/>
        <v>0.71321766845995405</v>
      </c>
      <c r="AE865" s="36">
        <f t="shared" si="173"/>
        <v>1.702879770967532E-3</v>
      </c>
      <c r="AF865" s="36">
        <f t="shared" si="174"/>
        <v>0.99998942545991509</v>
      </c>
      <c r="AG865" s="36">
        <f t="shared" si="175"/>
        <v>0.63792772544357934</v>
      </c>
      <c r="AH865" s="36">
        <f t="shared" si="176"/>
        <v>7.0784490015288748E-2</v>
      </c>
      <c r="AI865" s="36">
        <f t="shared" si="177"/>
        <v>0.55174904715351514</v>
      </c>
      <c r="AJ865" s="36">
        <f t="shared" si="178"/>
        <v>0.95393389090530245</v>
      </c>
      <c r="AK865" s="36">
        <f t="shared" si="179"/>
        <v>0.98012495549678103</v>
      </c>
      <c r="AL865" s="36">
        <f t="shared" si="180"/>
        <v>0.99833895887919577</v>
      </c>
      <c r="AN865">
        <f>SQRT(Correlation)*$F865 + SQRT('CDO Param'!C$17 - Correlation)*HLOOKUP('CDO Param'!C$12,$C$4:$E$1004,$A865,FALSE) + SQRT(1-Correlation)*G865</f>
        <v>1.3246557297076746</v>
      </c>
      <c r="AO865">
        <f>SQRT(Correlation)*$F865 + SQRT('CDO Param'!D$17 - Correlation)*HLOOKUP('CDO Param'!D$12,$C$4:$E$1004,$A865,FALSE) + SQRT(1-Correlation)*H865</f>
        <v>0.4531921298013919</v>
      </c>
      <c r="AP865">
        <f>SQRT(Correlation)*$F865 + SQRT('CDO Param'!E$17 - Correlation)*HLOOKUP('CDO Param'!E$12,$C$4:$E$1004,$A865,FALSE) + SQRT(1-Correlation)*I865</f>
        <v>9.59067813631444E-2</v>
      </c>
      <c r="AQ865">
        <f>SQRT(Correlation)*$F865 + SQRT('CDO Param'!F$17 - Correlation)*HLOOKUP('CDO Param'!F$12,$C$4:$E$1004,$A865,FALSE) + SQRT(1-Correlation)*J865</f>
        <v>-0.74188230767582652</v>
      </c>
      <c r="AR865">
        <f>SQRT(Correlation)*$F865 + SQRT('CDO Param'!G$17 - Correlation)*HLOOKUP('CDO Param'!G$12,$C$4:$E$1004,$A865,FALSE) + SQRT(1-Correlation)*K865</f>
        <v>0.65078212536401203</v>
      </c>
      <c r="AS865">
        <f>SQRT(Correlation)*$F865 + SQRT('CDO Param'!H$17 - Correlation)*HLOOKUP('CDO Param'!H$12,$C$4:$E$1004,$A865,FALSE) + SQRT(1-Correlation)*L865</f>
        <v>1.1338565694617615</v>
      </c>
      <c r="AT865">
        <f>SQRT(Correlation)*$F865 + SQRT('CDO Param'!I$17 - Correlation)*HLOOKUP('CDO Param'!I$12,$C$4:$E$1004,$A865,FALSE) + SQRT(1-Correlation)*M865</f>
        <v>1.7863944990937617</v>
      </c>
      <c r="AU865">
        <f>SQRT(Correlation)*$F865 + SQRT('CDO Param'!J$17 - Correlation)*HLOOKUP('CDO Param'!J$12,$C$4:$E$1004,$A865,FALSE) + SQRT(1-Correlation)*N865</f>
        <v>3.2667296112207151</v>
      </c>
      <c r="AV865">
        <f>SQRT(Correlation)*$F865 + SQRT('CDO Param'!K$17 - Correlation)*HLOOKUP('CDO Param'!K$12,$C$4:$E$1004,$A865,FALSE) + SQRT(1-Correlation)*O865</f>
        <v>2.8854483779731037</v>
      </c>
      <c r="AW865">
        <f>SQRT(Correlation)*$F865 + SQRT('CDO Param'!L$17 - Correlation)*HLOOKUP('CDO Param'!L$12,$C$4:$E$1004,$A865,FALSE) + SQRT(1-Correlation)*P865</f>
        <v>-0.62403009987406743</v>
      </c>
      <c r="AY865" s="3">
        <f>IF(AN865&lt;'CDO Param'!C$13,1,0)</f>
        <v>0</v>
      </c>
      <c r="AZ865" s="3">
        <f>IF(AO865&lt;'CDO Param'!D$13,1,0)</f>
        <v>0</v>
      </c>
      <c r="BA865" s="3">
        <f>IF(AP865&lt;'CDO Param'!E$13,1,0)</f>
        <v>0</v>
      </c>
      <c r="BB865" s="3">
        <f>IF(AQ865&lt;'CDO Param'!F$13,1,0)</f>
        <v>0</v>
      </c>
      <c r="BC865" s="3">
        <f>IF(AR865&lt;'CDO Param'!G$13,1,0)</f>
        <v>0</v>
      </c>
      <c r="BD865" s="3">
        <f>IF(AS865&lt;'CDO Param'!H$13,1,0)</f>
        <v>0</v>
      </c>
      <c r="BE865" s="3">
        <f>IF(AT865&lt;'CDO Param'!I$13,1,0)</f>
        <v>0</v>
      </c>
      <c r="BF865" s="3">
        <f>IF(AU865&lt;'CDO Param'!J$13,1,0)</f>
        <v>0</v>
      </c>
      <c r="BG865" s="3">
        <f>IF(AV865&lt;'CDO Param'!K$13,1,0)</f>
        <v>0</v>
      </c>
      <c r="BH865" s="3">
        <f>IF(AW865&lt;'CDO Param'!L$13,1,0)</f>
        <v>0</v>
      </c>
      <c r="BJ865" s="37">
        <f>AY865*'CDO Param'!C$6*AC865</f>
        <v>0</v>
      </c>
      <c r="BK865" s="37">
        <f>AZ865*'CDO Param'!D$6*AD865</f>
        <v>0</v>
      </c>
      <c r="BL865" s="37">
        <f>BA865*'CDO Param'!E$6*AE865</f>
        <v>0</v>
      </c>
      <c r="BM865" s="37">
        <f>BB865*'CDO Param'!F$6*AF865</f>
        <v>0</v>
      </c>
      <c r="BN865" s="37">
        <f>BC865*'CDO Param'!G$6*AG865</f>
        <v>0</v>
      </c>
      <c r="BO865" s="37">
        <f>BD865*'CDO Param'!H$6*AH865</f>
        <v>0</v>
      </c>
      <c r="BP865" s="37">
        <f>BE865*'CDO Param'!I$6*AI865</f>
        <v>0</v>
      </c>
      <c r="BQ865" s="37">
        <f>BF865*'CDO Param'!J$6*AJ865</f>
        <v>0</v>
      </c>
      <c r="BR865" s="37">
        <f>BG865*'CDO Param'!K$6*AK865</f>
        <v>0</v>
      </c>
      <c r="BS865" s="37">
        <f>BH865*'CDO Param'!L$6*AL865</f>
        <v>0</v>
      </c>
      <c r="BU865" s="38">
        <f t="shared" si="181"/>
        <v>0</v>
      </c>
      <c r="CE865" s="5">
        <f>BU865/'CDO Param'!$M$6</f>
        <v>0</v>
      </c>
      <c r="CF865" s="5">
        <f t="shared" si="182"/>
        <v>0</v>
      </c>
      <c r="CG865" s="5">
        <f t="shared" si="183"/>
        <v>0</v>
      </c>
    </row>
    <row r="866" spans="1:85" x14ac:dyDescent="0.2">
      <c r="A866" s="3">
        <v>863</v>
      </c>
      <c r="B866" s="3">
        <v>862</v>
      </c>
      <c r="C866">
        <v>0.17624984138819855</v>
      </c>
      <c r="D866">
        <v>-1.6580725059611723</v>
      </c>
      <c r="E866">
        <v>0.4674438969232142</v>
      </c>
      <c r="F866">
        <v>-0.95159521151799709</v>
      </c>
      <c r="G866">
        <v>-1.1028578228433616</v>
      </c>
      <c r="H866">
        <v>0.50121798267355189</v>
      </c>
      <c r="I866">
        <v>0.29330522011150606</v>
      </c>
      <c r="J866">
        <v>-0.59168996813241392</v>
      </c>
      <c r="K866">
        <v>-1.8836544768419117</v>
      </c>
      <c r="L866">
        <v>1.5714704204583541</v>
      </c>
      <c r="M866">
        <v>0.19291746866656467</v>
      </c>
      <c r="N866">
        <v>-1.8434911908116192</v>
      </c>
      <c r="O866">
        <v>-0.27328724172548391</v>
      </c>
      <c r="P866">
        <v>0.42488863982725888</v>
      </c>
      <c r="R866" s="33">
        <v>0.51977814013128087</v>
      </c>
      <c r="S866" s="33">
        <v>0.91120118643678782</v>
      </c>
      <c r="T866" s="33">
        <v>0.55834044309255693</v>
      </c>
      <c r="U866" s="33">
        <v>2.7827056603425673E-2</v>
      </c>
      <c r="V866" s="33">
        <v>0.68934033377531001</v>
      </c>
      <c r="W866" s="33">
        <v>0.7429897616351907</v>
      </c>
      <c r="X866" s="33">
        <v>0.42892380265003249</v>
      </c>
      <c r="Y866" s="33">
        <v>0.92235113909577537</v>
      </c>
      <c r="Z866" s="33">
        <v>0.95559478269684817</v>
      </c>
      <c r="AA866" s="33">
        <v>0.68151278592716569</v>
      </c>
      <c r="AC866" s="36">
        <f t="shared" si="171"/>
        <v>0.53341794532256448</v>
      </c>
      <c r="AD866" s="36">
        <f t="shared" si="172"/>
        <v>0.98641401843475784</v>
      </c>
      <c r="AE866" s="36">
        <f t="shared" si="173"/>
        <v>0.59795344898051539</v>
      </c>
      <c r="AF866" s="36">
        <f t="shared" si="174"/>
        <v>1.0358655207208071E-3</v>
      </c>
      <c r="AG866" s="36">
        <f t="shared" si="175"/>
        <v>0.79693383107196547</v>
      </c>
      <c r="AH866" s="36">
        <f t="shared" si="176"/>
        <v>0.86286518621367148</v>
      </c>
      <c r="AI866" s="36">
        <f t="shared" si="177"/>
        <v>0.38107527352951553</v>
      </c>
      <c r="AJ866" s="36">
        <f t="shared" si="178"/>
        <v>0.989903346284559</v>
      </c>
      <c r="AK866" s="36">
        <f t="shared" si="179"/>
        <v>0.99707565237845697</v>
      </c>
      <c r="AL866" s="36">
        <f t="shared" si="180"/>
        <v>0.78640481289558961</v>
      </c>
      <c r="AN866">
        <f>SQRT(Correlation)*$F866 + SQRT('CDO Param'!C$17 - Correlation)*HLOOKUP('CDO Param'!C$12,$C$4:$E$1004,$A866,FALSE) + SQRT(1-Correlation)*G866</f>
        <v>-1.5816704870793297</v>
      </c>
      <c r="AO866">
        <f>SQRT(Correlation)*$F866 + SQRT('CDO Param'!D$17 - Correlation)*HLOOKUP('CDO Param'!D$12,$C$4:$E$1004,$A866,FALSE) + SQRT(1-Correlation)*H866</f>
        <v>-5.9910561578509547E-2</v>
      </c>
      <c r="AP866">
        <f>SQRT(Correlation)*$F866 + SQRT('CDO Param'!E$17 - Correlation)*HLOOKUP('CDO Param'!E$12,$C$4:$E$1004,$A866,FALSE) + SQRT(1-Correlation)*I866</f>
        <v>2.3964260552934102E-2</v>
      </c>
      <c r="AQ866">
        <f>SQRT(Correlation)*$F866 + SQRT('CDO Param'!F$17 - Correlation)*HLOOKUP('CDO Param'!F$12,$C$4:$E$1004,$A866,FALSE) + SQRT(1-Correlation)*J866</f>
        <v>-0.75772358536314732</v>
      </c>
      <c r="AR866">
        <f>SQRT(Correlation)*$F866 + SQRT('CDO Param'!G$17 - Correlation)*HLOOKUP('CDO Param'!G$12,$C$4:$E$1004,$A866,FALSE) + SQRT(1-Correlation)*K866</f>
        <v>-1.9833887364498852</v>
      </c>
      <c r="AS866">
        <f>SQRT(Correlation)*$F866 + SQRT('CDO Param'!H$17 - Correlation)*HLOOKUP('CDO Param'!H$12,$C$4:$E$1004,$A866,FALSE) + SQRT(1-Correlation)*L866</f>
        <v>0.95542005084577897</v>
      </c>
      <c r="AT866">
        <f>SQRT(Correlation)*$F866 + SQRT('CDO Param'!I$17 - Correlation)*HLOOKUP('CDO Param'!I$12,$C$4:$E$1004,$A866,FALSE) + SQRT(1-Correlation)*M866</f>
        <v>-1.3379614545732221E-2</v>
      </c>
      <c r="AU866">
        <f>SQRT(Correlation)*$F866 + SQRT('CDO Param'!J$17 - Correlation)*HLOOKUP('CDO Param'!J$12,$C$4:$E$1004,$A866,FALSE) + SQRT(1-Correlation)*N866</f>
        <v>-2.0031788058241169</v>
      </c>
      <c r="AV866">
        <f>SQRT(Correlation)*$F866 + SQRT('CDO Param'!K$17 - Correlation)*HLOOKUP('CDO Param'!K$12,$C$4:$E$1004,$A866,FALSE) + SQRT(1-Correlation)*O866</f>
        <v>-0.51355254479314139</v>
      </c>
      <c r="AW866">
        <f>SQRT(Correlation)*$F866 + SQRT('CDO Param'!L$17 - Correlation)*HLOOKUP('CDO Param'!L$12,$C$4:$E$1004,$A866,FALSE) + SQRT(1-Correlation)*P866</f>
        <v>0.14879525313763953</v>
      </c>
      <c r="AY866" s="3">
        <f>IF(AN866&lt;'CDO Param'!C$13,1,0)</f>
        <v>0</v>
      </c>
      <c r="AZ866" s="3">
        <f>IF(AO866&lt;'CDO Param'!D$13,1,0)</f>
        <v>0</v>
      </c>
      <c r="BA866" s="3">
        <f>IF(AP866&lt;'CDO Param'!E$13,1,0)</f>
        <v>0</v>
      </c>
      <c r="BB866" s="3">
        <f>IF(AQ866&lt;'CDO Param'!F$13,1,0)</f>
        <v>0</v>
      </c>
      <c r="BC866" s="3">
        <f>IF(AR866&lt;'CDO Param'!G$13,1,0)</f>
        <v>1</v>
      </c>
      <c r="BD866" s="3">
        <f>IF(AS866&lt;'CDO Param'!H$13,1,0)</f>
        <v>0</v>
      </c>
      <c r="BE866" s="3">
        <f>IF(AT866&lt;'CDO Param'!I$13,1,0)</f>
        <v>0</v>
      </c>
      <c r="BF866" s="3">
        <f>IF(AU866&lt;'CDO Param'!J$13,1,0)</f>
        <v>0</v>
      </c>
      <c r="BG866" s="3">
        <f>IF(AV866&lt;'CDO Param'!K$13,1,0)</f>
        <v>0</v>
      </c>
      <c r="BH866" s="3">
        <f>IF(AW866&lt;'CDO Param'!L$13,1,0)</f>
        <v>0</v>
      </c>
      <c r="BJ866" s="37">
        <f>AY866*'CDO Param'!C$6*AC866</f>
        <v>0</v>
      </c>
      <c r="BK866" s="37">
        <f>AZ866*'CDO Param'!D$6*AD866</f>
        <v>0</v>
      </c>
      <c r="BL866" s="37">
        <f>BA866*'CDO Param'!E$6*AE866</f>
        <v>0</v>
      </c>
      <c r="BM866" s="37">
        <f>BB866*'CDO Param'!F$6*AF866</f>
        <v>0</v>
      </c>
      <c r="BN866" s="37">
        <f>BC866*'CDO Param'!G$6*AG866</f>
        <v>7969.3383107196551</v>
      </c>
      <c r="BO866" s="37">
        <f>BD866*'CDO Param'!H$6*AH866</f>
        <v>0</v>
      </c>
      <c r="BP866" s="37">
        <f>BE866*'CDO Param'!I$6*AI866</f>
        <v>0</v>
      </c>
      <c r="BQ866" s="37">
        <f>BF866*'CDO Param'!J$6*AJ866</f>
        <v>0</v>
      </c>
      <c r="BR866" s="37">
        <f>BG866*'CDO Param'!K$6*AK866</f>
        <v>0</v>
      </c>
      <c r="BS866" s="37">
        <f>BH866*'CDO Param'!L$6*AL866</f>
        <v>0</v>
      </c>
      <c r="BU866" s="38">
        <f t="shared" si="181"/>
        <v>7969.3383107196551</v>
      </c>
      <c r="CE866" s="5">
        <f>BU866/'CDO Param'!$M$6</f>
        <v>8.3013940736663072E-2</v>
      </c>
      <c r="CF866" s="5">
        <f t="shared" si="182"/>
        <v>0.02</v>
      </c>
      <c r="CG866" s="5">
        <f t="shared" si="183"/>
        <v>1</v>
      </c>
    </row>
    <row r="867" spans="1:85" x14ac:dyDescent="0.2">
      <c r="A867" s="3">
        <v>864</v>
      </c>
      <c r="B867" s="3">
        <v>863</v>
      </c>
      <c r="C867">
        <v>1.5520026863669045</v>
      </c>
      <c r="D867">
        <v>-0.73152023105649278</v>
      </c>
      <c r="E867">
        <v>-1.3005069376959</v>
      </c>
      <c r="F867">
        <v>-2.0246261556167156</v>
      </c>
      <c r="G867">
        <v>0.14700731298944447</v>
      </c>
      <c r="H867">
        <v>0.38314169614750426</v>
      </c>
      <c r="I867">
        <v>2.0197694539092481</v>
      </c>
      <c r="J867">
        <v>-0.73630417318781838</v>
      </c>
      <c r="K867">
        <v>0.25542931325617246</v>
      </c>
      <c r="L867">
        <v>0.56106728152371943</v>
      </c>
      <c r="M867">
        <v>-1.4512943380395882</v>
      </c>
      <c r="N867">
        <v>0.75049001679872163</v>
      </c>
      <c r="O867">
        <v>0.13120256880938541</v>
      </c>
      <c r="P867">
        <v>0.5243077794148121</v>
      </c>
      <c r="R867" s="33">
        <v>0.18539307787334225</v>
      </c>
      <c r="S867" s="33">
        <v>0.90145981726304625</v>
      </c>
      <c r="T867" s="33">
        <v>0.83514874001739026</v>
      </c>
      <c r="U867" s="33">
        <v>0.34487347227748177</v>
      </c>
      <c r="V867" s="33">
        <v>0.28844856763651994</v>
      </c>
      <c r="W867" s="33">
        <v>0.95507626699054438</v>
      </c>
      <c r="X867" s="33">
        <v>0.96681931007971023</v>
      </c>
      <c r="Y867" s="33">
        <v>0.33214450968994969</v>
      </c>
      <c r="Z867" s="33">
        <v>0.35277435898444354</v>
      </c>
      <c r="AA867" s="33">
        <v>7.8651451542345555E-2</v>
      </c>
      <c r="AC867" s="36">
        <f t="shared" si="171"/>
        <v>6.8266996411438033E-2</v>
      </c>
      <c r="AD867" s="36">
        <f t="shared" si="172"/>
        <v>0.98290126961590696</v>
      </c>
      <c r="AE867" s="36">
        <f t="shared" si="173"/>
        <v>0.94709151040080575</v>
      </c>
      <c r="AF867" s="36">
        <f t="shared" si="174"/>
        <v>0.25060839390719436</v>
      </c>
      <c r="AG867" s="36">
        <f t="shared" si="175"/>
        <v>0.17440489551878904</v>
      </c>
      <c r="AH867" s="36">
        <f t="shared" si="176"/>
        <v>0.99699931451583734</v>
      </c>
      <c r="AI867" s="36">
        <f t="shared" si="177"/>
        <v>0.99846877226351705</v>
      </c>
      <c r="AJ867" s="36">
        <f t="shared" si="178"/>
        <v>0.2324696724816997</v>
      </c>
      <c r="AK867" s="36">
        <f t="shared" si="179"/>
        <v>0.26211775540205651</v>
      </c>
      <c r="AL867" s="36">
        <f t="shared" si="180"/>
        <v>1.0387490340137051E-2</v>
      </c>
      <c r="AN867">
        <f>SQRT(Correlation)*$F867 + SQRT('CDO Param'!C$17 - Correlation)*HLOOKUP('CDO Param'!C$12,$C$4:$E$1004,$A867,FALSE) + SQRT(1-Correlation)*G867</f>
        <v>-0.60423220687660173</v>
      </c>
      <c r="AO867">
        <f>SQRT(Correlation)*$F867 + SQRT('CDO Param'!D$17 - Correlation)*HLOOKUP('CDO Param'!D$12,$C$4:$E$1004,$A867,FALSE) + SQRT(1-Correlation)*H867</f>
        <v>-0.38021546147908986</v>
      </c>
      <c r="AP867">
        <f>SQRT(Correlation)*$F867 + SQRT('CDO Param'!E$17 - Correlation)*HLOOKUP('CDO Param'!E$12,$C$4:$E$1004,$A867,FALSE) + SQRT(1-Correlation)*I867</f>
        <v>1.6864998548494783</v>
      </c>
      <c r="AQ867">
        <f>SQRT(Correlation)*$F867 + SQRT('CDO Param'!F$17 - Correlation)*HLOOKUP('CDO Param'!F$12,$C$4:$E$1004,$A867,FALSE) + SQRT(1-Correlation)*J867</f>
        <v>-1.6295646693879204</v>
      </c>
      <c r="AR867">
        <f>SQRT(Correlation)*$F867 + SQRT('CDO Param'!G$17 - Correlation)*HLOOKUP('CDO Param'!G$12,$C$4:$E$1004,$A867,FALSE) + SQRT(1-Correlation)*K867</f>
        <v>-0.68872367468110074</v>
      </c>
      <c r="AS867">
        <f>SQRT(Correlation)*$F867 + SQRT('CDO Param'!H$17 - Correlation)*HLOOKUP('CDO Param'!H$12,$C$4:$E$1004,$A867,FALSE) + SQRT(1-Correlation)*L867</f>
        <v>-0.21142043033681379</v>
      </c>
      <c r="AT867">
        <f>SQRT(Correlation)*$F867 + SQRT('CDO Param'!I$17 - Correlation)*HLOOKUP('CDO Param'!I$12,$C$4:$E$1004,$A867,FALSE) + SQRT(1-Correlation)*M867</f>
        <v>-2.3078638970531777</v>
      </c>
      <c r="AU867">
        <f>SQRT(Correlation)*$F867 + SQRT('CDO Param'!J$17 - Correlation)*HLOOKUP('CDO Param'!J$12,$C$4:$E$1004,$A867,FALSE) + SQRT(1-Correlation)*N867</f>
        <v>0.48235565230376432</v>
      </c>
      <c r="AV867">
        <f>SQRT(Correlation)*$F867 + SQRT('CDO Param'!K$17 - Correlation)*HLOOKUP('CDO Param'!K$12,$C$4:$E$1004,$A867,FALSE) + SQRT(1-Correlation)*O867</f>
        <v>-0.10515200629604514</v>
      </c>
      <c r="AW867">
        <f>SQRT(Correlation)*$F867 + SQRT('CDO Param'!L$17 - Correlation)*HLOOKUP('CDO Param'!L$12,$C$4:$E$1004,$A867,FALSE) + SQRT(1-Correlation)*P867</f>
        <v>0.26778034138195284</v>
      </c>
      <c r="AY867" s="3">
        <f>IF(AN867&lt;'CDO Param'!C$13,1,0)</f>
        <v>0</v>
      </c>
      <c r="AZ867" s="3">
        <f>IF(AO867&lt;'CDO Param'!D$13,1,0)</f>
        <v>0</v>
      </c>
      <c r="BA867" s="3">
        <f>IF(AP867&lt;'CDO Param'!E$13,1,0)</f>
        <v>0</v>
      </c>
      <c r="BB867" s="3">
        <f>IF(AQ867&lt;'CDO Param'!F$13,1,0)</f>
        <v>1</v>
      </c>
      <c r="BC867" s="3">
        <f>IF(AR867&lt;'CDO Param'!G$13,1,0)</f>
        <v>1</v>
      </c>
      <c r="BD867" s="3">
        <f>IF(AS867&lt;'CDO Param'!H$13,1,0)</f>
        <v>0</v>
      </c>
      <c r="BE867" s="3">
        <f>IF(AT867&lt;'CDO Param'!I$13,1,0)</f>
        <v>1</v>
      </c>
      <c r="BF867" s="3">
        <f>IF(AU867&lt;'CDO Param'!J$13,1,0)</f>
        <v>0</v>
      </c>
      <c r="BG867" s="3">
        <f>IF(AV867&lt;'CDO Param'!K$13,1,0)</f>
        <v>0</v>
      </c>
      <c r="BH867" s="3">
        <f>IF(AW867&lt;'CDO Param'!L$13,1,0)</f>
        <v>0</v>
      </c>
      <c r="BJ867" s="37">
        <f>AY867*'CDO Param'!C$6*AC867</f>
        <v>0</v>
      </c>
      <c r="BK867" s="37">
        <f>AZ867*'CDO Param'!D$6*AD867</f>
        <v>0</v>
      </c>
      <c r="BL867" s="37">
        <f>BA867*'CDO Param'!E$6*AE867</f>
        <v>0</v>
      </c>
      <c r="BM867" s="37">
        <f>BB867*'CDO Param'!F$6*AF867</f>
        <v>2506.0839390719434</v>
      </c>
      <c r="BN867" s="37">
        <f>BC867*'CDO Param'!G$6*AG867</f>
        <v>1744.0489551878904</v>
      </c>
      <c r="BO867" s="37">
        <f>BD867*'CDO Param'!H$6*AH867</f>
        <v>0</v>
      </c>
      <c r="BP867" s="37">
        <f>BE867*'CDO Param'!I$6*AI867</f>
        <v>7987.7501781081364</v>
      </c>
      <c r="BQ867" s="37">
        <f>BF867*'CDO Param'!J$6*AJ867</f>
        <v>0</v>
      </c>
      <c r="BR867" s="37">
        <f>BG867*'CDO Param'!K$6*AK867</f>
        <v>0</v>
      </c>
      <c r="BS867" s="37">
        <f>BH867*'CDO Param'!L$6*AL867</f>
        <v>0</v>
      </c>
      <c r="BU867" s="38">
        <f t="shared" si="181"/>
        <v>12237.883072367971</v>
      </c>
      <c r="CE867" s="5">
        <f>BU867/'CDO Param'!$M$6</f>
        <v>0.12747794867049969</v>
      </c>
      <c r="CF867" s="5">
        <f t="shared" si="182"/>
        <v>0.02</v>
      </c>
      <c r="CG867" s="5">
        <f t="shared" si="183"/>
        <v>1</v>
      </c>
    </row>
    <row r="868" spans="1:85" x14ac:dyDescent="0.2">
      <c r="A868" s="3">
        <v>865</v>
      </c>
      <c r="B868" s="3">
        <v>864</v>
      </c>
      <c r="C868">
        <v>-0.36294750316301361</v>
      </c>
      <c r="D868">
        <v>-8.4098701336188242E-2</v>
      </c>
      <c r="E868">
        <v>-0.57278953136119526</v>
      </c>
      <c r="F868">
        <v>-0.46836703404551372</v>
      </c>
      <c r="G868">
        <v>-0.77219056038302369</v>
      </c>
      <c r="H868">
        <v>0.13307840163179208</v>
      </c>
      <c r="I868">
        <v>-0.96512621894362383</v>
      </c>
      <c r="J868">
        <v>0.91039055405417457</v>
      </c>
      <c r="K868">
        <v>0.68309645939734764</v>
      </c>
      <c r="L868">
        <v>-1.3845010471413843</v>
      </c>
      <c r="M868">
        <v>0.53909388952888548</v>
      </c>
      <c r="N868">
        <v>-0.17954334907699376</v>
      </c>
      <c r="O868">
        <v>-1.3251383279566653</v>
      </c>
      <c r="P868">
        <v>0.54173142416402698</v>
      </c>
      <c r="R868" s="33">
        <v>0.89494607220168509</v>
      </c>
      <c r="S868" s="33">
        <v>0.35863549372117759</v>
      </c>
      <c r="T868" s="33">
        <v>0.58674297183134727</v>
      </c>
      <c r="U868" s="33">
        <v>0.38912756945431587</v>
      </c>
      <c r="V868" s="33">
        <v>6.7059818686479616E-2</v>
      </c>
      <c r="W868" s="33">
        <v>7.4372663662942429E-2</v>
      </c>
      <c r="X868" s="33">
        <v>0.98135818307351241</v>
      </c>
      <c r="Y868" s="33">
        <v>0.68698291652229748</v>
      </c>
      <c r="Z868" s="33">
        <v>0.12187799025414418</v>
      </c>
      <c r="AA868" s="33">
        <v>0.4033822014012291</v>
      </c>
      <c r="AC868" s="36">
        <f t="shared" si="171"/>
        <v>0.98030726713412197</v>
      </c>
      <c r="AD868" s="36">
        <f t="shared" si="172"/>
        <v>0.27077388265529373</v>
      </c>
      <c r="AE868" s="36">
        <f t="shared" si="173"/>
        <v>0.64438708859864779</v>
      </c>
      <c r="AF868" s="36">
        <f t="shared" si="174"/>
        <v>0.31728738068639661</v>
      </c>
      <c r="AG868" s="36">
        <f t="shared" si="175"/>
        <v>7.2970403031638381E-3</v>
      </c>
      <c r="AH868" s="36">
        <f t="shared" si="176"/>
        <v>9.1775354939608762E-3</v>
      </c>
      <c r="AI868" s="36">
        <f t="shared" si="177"/>
        <v>0.99957461328237107</v>
      </c>
      <c r="AJ868" s="36">
        <f t="shared" si="178"/>
        <v>0.79378556160491165</v>
      </c>
      <c r="AK868" s="36">
        <f t="shared" si="179"/>
        <v>2.7314307149821526E-2</v>
      </c>
      <c r="AL868" s="36">
        <f t="shared" si="180"/>
        <v>0.33978613144067954</v>
      </c>
      <c r="AN868">
        <f>SQRT(Correlation)*$F868 + SQRT('CDO Param'!C$17 - Correlation)*HLOOKUP('CDO Param'!C$12,$C$4:$E$1004,$A868,FALSE) + SQRT(1-Correlation)*G868</f>
        <v>-0.89256830080054661</v>
      </c>
      <c r="AO868">
        <f>SQRT(Correlation)*$F868 + SQRT('CDO Param'!D$17 - Correlation)*HLOOKUP('CDO Param'!D$12,$C$4:$E$1004,$A868,FALSE) + SQRT(1-Correlation)*H868</f>
        <v>-3.3754756293565863E-2</v>
      </c>
      <c r="AP868">
        <f>SQRT(Correlation)*$F868 + SQRT('CDO Param'!E$17 - Correlation)*HLOOKUP('CDO Param'!E$12,$C$4:$E$1004,$A868,FALSE) + SQRT(1-Correlation)*I868</f>
        <v>-1.1597366685087207</v>
      </c>
      <c r="AQ868">
        <f>SQRT(Correlation)*$F868 + SQRT('CDO Param'!F$17 - Correlation)*HLOOKUP('CDO Param'!F$12,$C$4:$E$1004,$A868,FALSE) + SQRT(1-Correlation)*J868</f>
        <v>0.58748201958961577</v>
      </c>
      <c r="AR868">
        <f>SQRT(Correlation)*$F868 + SQRT('CDO Param'!G$17 - Correlation)*HLOOKUP('CDO Param'!G$12,$C$4:$E$1004,$A868,FALSE) + SQRT(1-Correlation)*K868</f>
        <v>0.3718519082431716</v>
      </c>
      <c r="AS868">
        <f>SQRT(Correlation)*$F868 + SQRT('CDO Param'!H$17 - Correlation)*HLOOKUP('CDO Param'!H$12,$C$4:$E$1004,$A868,FALSE) + SQRT(1-Correlation)*L868</f>
        <v>-1.4734570328093837</v>
      </c>
      <c r="AT868">
        <f>SQRT(Correlation)*$F868 + SQRT('CDO Param'!I$17 - Correlation)*HLOOKUP('CDO Param'!I$12,$C$4:$E$1004,$A868,FALSE) + SQRT(1-Correlation)*M868</f>
        <v>0.23523907533260935</v>
      </c>
      <c r="AU868">
        <f>SQRT(Correlation)*$F868 + SQRT('CDO Param'!J$17 - Correlation)*HLOOKUP('CDO Param'!J$12,$C$4:$E$1004,$A868,FALSE) + SQRT(1-Correlation)*N868</f>
        <v>-0.41446732063165848</v>
      </c>
      <c r="AV868">
        <f>SQRT(Correlation)*$F868 + SQRT('CDO Param'!K$17 - Correlation)*HLOOKUP('CDO Param'!K$12,$C$4:$E$1004,$A868,FALSE) + SQRT(1-Correlation)*O868</f>
        <v>-1.5012741434253341</v>
      </c>
      <c r="AW868">
        <f>SQRT(Correlation)*$F868 + SQRT('CDO Param'!L$17 - Correlation)*HLOOKUP('CDO Param'!L$12,$C$4:$E$1004,$A868,FALSE) + SQRT(1-Correlation)*P868</f>
        <v>0.26979401004726949</v>
      </c>
      <c r="AY868" s="3">
        <f>IF(AN868&lt;'CDO Param'!C$13,1,0)</f>
        <v>0</v>
      </c>
      <c r="AZ868" s="3">
        <f>IF(AO868&lt;'CDO Param'!D$13,1,0)</f>
        <v>0</v>
      </c>
      <c r="BA868" s="3">
        <f>IF(AP868&lt;'CDO Param'!E$13,1,0)</f>
        <v>1</v>
      </c>
      <c r="BB868" s="3">
        <f>IF(AQ868&lt;'CDO Param'!F$13,1,0)</f>
        <v>0</v>
      </c>
      <c r="BC868" s="3">
        <f>IF(AR868&lt;'CDO Param'!G$13,1,0)</f>
        <v>0</v>
      </c>
      <c r="BD868" s="3">
        <f>IF(AS868&lt;'CDO Param'!H$13,1,0)</f>
        <v>0</v>
      </c>
      <c r="BE868" s="3">
        <f>IF(AT868&lt;'CDO Param'!I$13,1,0)</f>
        <v>0</v>
      </c>
      <c r="BF868" s="3">
        <f>IF(AU868&lt;'CDO Param'!J$13,1,0)</f>
        <v>0</v>
      </c>
      <c r="BG868" s="3">
        <f>IF(AV868&lt;'CDO Param'!K$13,1,0)</f>
        <v>0</v>
      </c>
      <c r="BH868" s="3">
        <f>IF(AW868&lt;'CDO Param'!L$13,1,0)</f>
        <v>0</v>
      </c>
      <c r="BJ868" s="37">
        <f>AY868*'CDO Param'!C$6*AC868</f>
        <v>0</v>
      </c>
      <c r="BK868" s="37">
        <f>AZ868*'CDO Param'!D$6*AD868</f>
        <v>0</v>
      </c>
      <c r="BL868" s="37">
        <f>BA868*'CDO Param'!E$6*AE868</f>
        <v>6443.8708859864782</v>
      </c>
      <c r="BM868" s="37">
        <f>BB868*'CDO Param'!F$6*AF868</f>
        <v>0</v>
      </c>
      <c r="BN868" s="37">
        <f>BC868*'CDO Param'!G$6*AG868</f>
        <v>0</v>
      </c>
      <c r="BO868" s="37">
        <f>BD868*'CDO Param'!H$6*AH868</f>
        <v>0</v>
      </c>
      <c r="BP868" s="37">
        <f>BE868*'CDO Param'!I$6*AI868</f>
        <v>0</v>
      </c>
      <c r="BQ868" s="37">
        <f>BF868*'CDO Param'!J$6*AJ868</f>
        <v>0</v>
      </c>
      <c r="BR868" s="37">
        <f>BG868*'CDO Param'!K$6*AK868</f>
        <v>0</v>
      </c>
      <c r="BS868" s="37">
        <f>BH868*'CDO Param'!L$6*AL868</f>
        <v>0</v>
      </c>
      <c r="BU868" s="38">
        <f t="shared" si="181"/>
        <v>6443.8708859864782</v>
      </c>
      <c r="CE868" s="5">
        <f>BU868/'CDO Param'!$M$6</f>
        <v>6.712365506235915E-2</v>
      </c>
      <c r="CF868" s="5">
        <f t="shared" si="182"/>
        <v>1.7123655062359147E-2</v>
      </c>
      <c r="CG868" s="5">
        <f t="shared" si="183"/>
        <v>0.85618275311795733</v>
      </c>
    </row>
    <row r="869" spans="1:85" x14ac:dyDescent="0.2">
      <c r="A869" s="3">
        <v>866</v>
      </c>
      <c r="B869" s="3">
        <v>865</v>
      </c>
      <c r="C869">
        <v>0.55210421123774722</v>
      </c>
      <c r="D869">
        <v>2.53829057328403</v>
      </c>
      <c r="E869">
        <v>-0.29521856959036086</v>
      </c>
      <c r="F869">
        <v>0.2495789885870181</v>
      </c>
      <c r="G869">
        <v>0.57886950344254728</v>
      </c>
      <c r="H869">
        <v>0.10847088560694829</v>
      </c>
      <c r="I869">
        <v>-0.3161505901516648</v>
      </c>
      <c r="J869">
        <v>-1.5276100384653546E-2</v>
      </c>
      <c r="K869">
        <v>-1.4443412510445341</v>
      </c>
      <c r="L869">
        <v>-1.1663269106065854</v>
      </c>
      <c r="M869">
        <v>-1.2675218385993503</v>
      </c>
      <c r="N869">
        <v>-0.11124939192086458</v>
      </c>
      <c r="O869">
        <v>-1.2399755178194027</v>
      </c>
      <c r="P869">
        <v>0.31171339287539013</v>
      </c>
      <c r="R869" s="33">
        <v>0.64465895045765631</v>
      </c>
      <c r="S869" s="33">
        <v>0.78298034182888476</v>
      </c>
      <c r="T869" s="33">
        <v>0.55060511806542289</v>
      </c>
      <c r="U869" s="33">
        <v>2.0219325563041179E-2</v>
      </c>
      <c r="V869" s="33">
        <v>0.82620473803309946</v>
      </c>
      <c r="W869" s="33">
        <v>2.3032122302349713E-2</v>
      </c>
      <c r="X869" s="33">
        <v>0.10087953559163937</v>
      </c>
      <c r="Y869" s="33">
        <v>0.48235468868275855</v>
      </c>
      <c r="Z869" s="33">
        <v>0.93525269112328657</v>
      </c>
      <c r="AA869" s="33">
        <v>0.79197970907761706</v>
      </c>
      <c r="AC869" s="36">
        <f t="shared" si="171"/>
        <v>0.73410371058678991</v>
      </c>
      <c r="AD869" s="36">
        <f t="shared" si="172"/>
        <v>0.90419501695442761</v>
      </c>
      <c r="AE869" s="36">
        <f t="shared" si="173"/>
        <v>0.58511621296410787</v>
      </c>
      <c r="AF869" s="36">
        <f t="shared" si="174"/>
        <v>5.0952625021822532E-4</v>
      </c>
      <c r="AG869" s="36">
        <f t="shared" si="175"/>
        <v>0.94065170855867319</v>
      </c>
      <c r="AH869" s="36">
        <f t="shared" si="176"/>
        <v>6.8052404873050244E-4</v>
      </c>
      <c r="AI869" s="36">
        <f t="shared" si="177"/>
        <v>1.8007604917856121E-2</v>
      </c>
      <c r="AJ869" s="36">
        <f t="shared" si="178"/>
        <v>0.47018077750822479</v>
      </c>
      <c r="AK869" s="36">
        <f t="shared" si="179"/>
        <v>0.9932489853430766</v>
      </c>
      <c r="AL869" s="36">
        <f t="shared" si="180"/>
        <v>0.91250478247428635</v>
      </c>
      <c r="AN869">
        <f>SQRT(Correlation)*$F869 + SQRT('CDO Param'!C$17 - Correlation)*HLOOKUP('CDO Param'!C$12,$C$4:$E$1004,$A869,FALSE) + SQRT(1-Correlation)*G869</f>
        <v>0.98705613107055901</v>
      </c>
      <c r="AO869">
        <f>SQRT(Correlation)*$F869 + SQRT('CDO Param'!D$17 - Correlation)*HLOOKUP('CDO Param'!D$12,$C$4:$E$1004,$A869,FALSE) + SQRT(1-Correlation)*H869</f>
        <v>0.54079681890387965</v>
      </c>
      <c r="AP869">
        <f>SQRT(Correlation)*$F869 + SQRT('CDO Param'!E$17 - Correlation)*HLOOKUP('CDO Param'!E$12,$C$4:$E$1004,$A869,FALSE) + SQRT(1-Correlation)*I869</f>
        <v>-7.4929934467427878E-2</v>
      </c>
      <c r="AQ869">
        <f>SQRT(Correlation)*$F869 + SQRT('CDO Param'!F$17 - Correlation)*HLOOKUP('CDO Param'!F$12,$C$4:$E$1004,$A869,FALSE) + SQRT(1-Correlation)*J869</f>
        <v>-1.581254271079113E-3</v>
      </c>
      <c r="AR869">
        <f>SQRT(Correlation)*$F869 + SQRT('CDO Param'!G$17 - Correlation)*HLOOKUP('CDO Param'!G$12,$C$4:$E$1004,$A869,FALSE) + SQRT(1-Correlation)*K869</f>
        <v>-1.357311494528149</v>
      </c>
      <c r="AS869">
        <f>SQRT(Correlation)*$F869 + SQRT('CDO Param'!H$17 - Correlation)*HLOOKUP('CDO Param'!H$12,$C$4:$E$1004,$A869,FALSE) + SQRT(1-Correlation)*L869</f>
        <v>-0.66858255875550221</v>
      </c>
      <c r="AT869">
        <f>SQRT(Correlation)*$F869 + SQRT('CDO Param'!I$17 - Correlation)*HLOOKUP('CDO Param'!I$12,$C$4:$E$1004,$A869,FALSE) + SQRT(1-Correlation)*M869</f>
        <v>-1.1895658711702981</v>
      </c>
      <c r="AU869">
        <f>SQRT(Correlation)*$F869 + SQRT('CDO Param'!J$17 - Correlation)*HLOOKUP('CDO Param'!J$12,$C$4:$E$1004,$A869,FALSE) + SQRT(1-Correlation)*N869</f>
        <v>0.11945641004466978</v>
      </c>
      <c r="AV869">
        <f>SQRT(Correlation)*$F869 + SQRT('CDO Param'!K$17 - Correlation)*HLOOKUP('CDO Param'!K$12,$C$4:$E$1004,$A869,FALSE) + SQRT(1-Correlation)*O869</f>
        <v>-0.95134721366853481</v>
      </c>
      <c r="AW869">
        <f>SQRT(Correlation)*$F869 + SQRT('CDO Param'!L$17 - Correlation)*HLOOKUP('CDO Param'!L$12,$C$4:$E$1004,$A869,FALSE) + SQRT(1-Correlation)*P869</f>
        <v>0.52071413967781044</v>
      </c>
      <c r="AY869" s="3">
        <f>IF(AN869&lt;'CDO Param'!C$13,1,0)</f>
        <v>0</v>
      </c>
      <c r="AZ869" s="3">
        <f>IF(AO869&lt;'CDO Param'!D$13,1,0)</f>
        <v>0</v>
      </c>
      <c r="BA869" s="3">
        <f>IF(AP869&lt;'CDO Param'!E$13,1,0)</f>
        <v>0</v>
      </c>
      <c r="BB869" s="3">
        <f>IF(AQ869&lt;'CDO Param'!F$13,1,0)</f>
        <v>0</v>
      </c>
      <c r="BC869" s="3">
        <f>IF(AR869&lt;'CDO Param'!G$13,1,0)</f>
        <v>1</v>
      </c>
      <c r="BD869" s="3">
        <f>IF(AS869&lt;'CDO Param'!H$13,1,0)</f>
        <v>0</v>
      </c>
      <c r="BE869" s="3">
        <f>IF(AT869&lt;'CDO Param'!I$13,1,0)</f>
        <v>0</v>
      </c>
      <c r="BF869" s="3">
        <f>IF(AU869&lt;'CDO Param'!J$13,1,0)</f>
        <v>0</v>
      </c>
      <c r="BG869" s="3">
        <f>IF(AV869&lt;'CDO Param'!K$13,1,0)</f>
        <v>0</v>
      </c>
      <c r="BH869" s="3">
        <f>IF(AW869&lt;'CDO Param'!L$13,1,0)</f>
        <v>0</v>
      </c>
      <c r="BJ869" s="37">
        <f>AY869*'CDO Param'!C$6*AC869</f>
        <v>0</v>
      </c>
      <c r="BK869" s="37">
        <f>AZ869*'CDO Param'!D$6*AD869</f>
        <v>0</v>
      </c>
      <c r="BL869" s="37">
        <f>BA869*'CDO Param'!E$6*AE869</f>
        <v>0</v>
      </c>
      <c r="BM869" s="37">
        <f>BB869*'CDO Param'!F$6*AF869</f>
        <v>0</v>
      </c>
      <c r="BN869" s="37">
        <f>BC869*'CDO Param'!G$6*AG869</f>
        <v>9406.5170855867327</v>
      </c>
      <c r="BO869" s="37">
        <f>BD869*'CDO Param'!H$6*AH869</f>
        <v>0</v>
      </c>
      <c r="BP869" s="37">
        <f>BE869*'CDO Param'!I$6*AI869</f>
        <v>0</v>
      </c>
      <c r="BQ869" s="37">
        <f>BF869*'CDO Param'!J$6*AJ869</f>
        <v>0</v>
      </c>
      <c r="BR869" s="37">
        <f>BG869*'CDO Param'!K$6*AK869</f>
        <v>0</v>
      </c>
      <c r="BS869" s="37">
        <f>BH869*'CDO Param'!L$6*AL869</f>
        <v>0</v>
      </c>
      <c r="BU869" s="38">
        <f t="shared" si="181"/>
        <v>9406.5170855867327</v>
      </c>
      <c r="CE869" s="5">
        <f>BU869/'CDO Param'!$M$6</f>
        <v>9.7984552974861805E-2</v>
      </c>
      <c r="CF869" s="5">
        <f t="shared" si="182"/>
        <v>0.02</v>
      </c>
      <c r="CG869" s="5">
        <f t="shared" si="183"/>
        <v>1</v>
      </c>
    </row>
    <row r="870" spans="1:85" x14ac:dyDescent="0.2">
      <c r="A870" s="3">
        <v>867</v>
      </c>
      <c r="B870" s="3">
        <v>866</v>
      </c>
      <c r="C870">
        <v>-0.90856246970361099</v>
      </c>
      <c r="D870">
        <v>-0.16000171854102518</v>
      </c>
      <c r="E870">
        <v>-0.69507450461969711</v>
      </c>
      <c r="F870">
        <v>-0.36343863030197099</v>
      </c>
      <c r="G870">
        <v>-0.72190232458524406</v>
      </c>
      <c r="H870">
        <v>0.32173488762055058</v>
      </c>
      <c r="I870">
        <v>-1.315843292104546</v>
      </c>
      <c r="J870">
        <v>0.72800958150764927</v>
      </c>
      <c r="K870">
        <v>1.1063502824981697</v>
      </c>
      <c r="L870">
        <v>-1.9515300664352253</v>
      </c>
      <c r="M870">
        <v>7.4384161052876152E-2</v>
      </c>
      <c r="N870">
        <v>0.80928202805807814</v>
      </c>
      <c r="O870">
        <v>-0.32071739042294212</v>
      </c>
      <c r="P870">
        <v>-0.29089846975693945</v>
      </c>
      <c r="R870" s="33">
        <v>0.80297046750922241</v>
      </c>
      <c r="S870" s="33">
        <v>0.52464742750145843</v>
      </c>
      <c r="T870" s="33">
        <v>0.74931401701146461</v>
      </c>
      <c r="U870" s="33">
        <v>0.72068391168521895</v>
      </c>
      <c r="V870" s="33">
        <v>0.53450369347562254</v>
      </c>
      <c r="W870" s="33">
        <v>0.40357624478804704</v>
      </c>
      <c r="X870" s="33">
        <v>0.9059461527066055</v>
      </c>
      <c r="Y870" s="33">
        <v>0.23698853991785485</v>
      </c>
      <c r="Z870" s="33">
        <v>6.6390399386356769E-2</v>
      </c>
      <c r="AA870" s="33">
        <v>0.82344248649824525</v>
      </c>
      <c r="AC870" s="36">
        <f t="shared" si="171"/>
        <v>0.922144352747295</v>
      </c>
      <c r="AD870" s="36">
        <f t="shared" si="172"/>
        <v>0.54162640149060493</v>
      </c>
      <c r="AE870" s="36">
        <f t="shared" si="173"/>
        <v>0.869867535499938</v>
      </c>
      <c r="AF870" s="36">
        <f t="shared" si="174"/>
        <v>0.83683307453043498</v>
      </c>
      <c r="AG870" s="36">
        <f t="shared" si="175"/>
        <v>0.55820118466189306</v>
      </c>
      <c r="AH870" s="36">
        <f t="shared" si="176"/>
        <v>0.34009532095828227</v>
      </c>
      <c r="AI870" s="36">
        <f t="shared" si="177"/>
        <v>0.98457333544861747</v>
      </c>
      <c r="AJ870" s="36">
        <f t="shared" si="178"/>
        <v>0.11555899938311592</v>
      </c>
      <c r="AK870" s="36">
        <f t="shared" si="179"/>
        <v>7.1365923316621992E-3</v>
      </c>
      <c r="AL870" s="36">
        <f t="shared" si="180"/>
        <v>0.93858561797505313</v>
      </c>
      <c r="AN870">
        <f>SQRT(Correlation)*$F870 + SQRT('CDO Param'!C$17 - Correlation)*HLOOKUP('CDO Param'!C$12,$C$4:$E$1004,$A870,FALSE) + SQRT(1-Correlation)*G870</f>
        <v>-0.82241372433884563</v>
      </c>
      <c r="AO870">
        <f>SQRT(Correlation)*$F870 + SQRT('CDO Param'!D$17 - Correlation)*HLOOKUP('CDO Param'!D$12,$C$4:$E$1004,$A870,FALSE) + SQRT(1-Correlation)*H870</f>
        <v>0.16766746810479155</v>
      </c>
      <c r="AP870">
        <f>SQRT(Correlation)*$F870 + SQRT('CDO Param'!E$17 - Correlation)*HLOOKUP('CDO Param'!E$12,$C$4:$E$1004,$A870,FALSE) + SQRT(1-Correlation)*I870</f>
        <v>-1.6036309747562389</v>
      </c>
      <c r="AQ870">
        <f>SQRT(Correlation)*$F870 + SQRT('CDO Param'!F$17 - Correlation)*HLOOKUP('CDO Param'!F$12,$C$4:$E$1004,$A870,FALSE) + SQRT(1-Correlation)*J870</f>
        <v>0.42029776047677592</v>
      </c>
      <c r="AR870">
        <f>SQRT(Correlation)*$F870 + SQRT('CDO Param'!G$17 - Correlation)*HLOOKUP('CDO Param'!G$12,$C$4:$E$1004,$A870,FALSE) + SQRT(1-Correlation)*K870</f>
        <v>0.77922326447920598</v>
      </c>
      <c r="AS870">
        <f>SQRT(Correlation)*$F870 + SQRT('CDO Param'!H$17 - Correlation)*HLOOKUP('CDO Param'!H$12,$C$4:$E$1004,$A870,FALSE) + SQRT(1-Correlation)*L870</f>
        <v>-1.9889410258514917</v>
      </c>
      <c r="AT870">
        <f>SQRT(Correlation)*$F870 + SQRT('CDO Param'!I$17 - Correlation)*HLOOKUP('CDO Param'!I$12,$C$4:$E$1004,$A870,FALSE) + SQRT(1-Correlation)*M870</f>
        <v>-0.19978575908991203</v>
      </c>
      <c r="AU870">
        <f>SQRT(Correlation)*$F870 + SQRT('CDO Param'!J$17 - Correlation)*HLOOKUP('CDO Param'!J$12,$C$4:$E$1004,$A870,FALSE) + SQRT(1-Correlation)*N870</f>
        <v>0.4124399227462931</v>
      </c>
      <c r="AV870">
        <f>SQRT(Correlation)*$F870 + SQRT('CDO Param'!K$17 - Correlation)*HLOOKUP('CDO Param'!K$12,$C$4:$E$1004,$A870,FALSE) + SQRT(1-Correlation)*O870</f>
        <v>-0.65957165237344384</v>
      </c>
      <c r="AW870">
        <f>SQRT(Correlation)*$F870 + SQRT('CDO Param'!L$17 - Correlation)*HLOOKUP('CDO Param'!L$12,$C$4:$E$1004,$A870,FALSE) + SQRT(1-Correlation)*P870</f>
        <v>-0.63128294037171373</v>
      </c>
      <c r="AY870" s="3">
        <f>IF(AN870&lt;'CDO Param'!C$13,1,0)</f>
        <v>0</v>
      </c>
      <c r="AZ870" s="3">
        <f>IF(AO870&lt;'CDO Param'!D$13,1,0)</f>
        <v>0</v>
      </c>
      <c r="BA870" s="3">
        <f>IF(AP870&lt;'CDO Param'!E$13,1,0)</f>
        <v>1</v>
      </c>
      <c r="BB870" s="3">
        <f>IF(AQ870&lt;'CDO Param'!F$13,1,0)</f>
        <v>0</v>
      </c>
      <c r="BC870" s="3">
        <f>IF(AR870&lt;'CDO Param'!G$13,1,0)</f>
        <v>0</v>
      </c>
      <c r="BD870" s="3">
        <f>IF(AS870&lt;'CDO Param'!H$13,1,0)</f>
        <v>0</v>
      </c>
      <c r="BE870" s="3">
        <f>IF(AT870&lt;'CDO Param'!I$13,1,0)</f>
        <v>0</v>
      </c>
      <c r="BF870" s="3">
        <f>IF(AU870&lt;'CDO Param'!J$13,1,0)</f>
        <v>0</v>
      </c>
      <c r="BG870" s="3">
        <f>IF(AV870&lt;'CDO Param'!K$13,1,0)</f>
        <v>0</v>
      </c>
      <c r="BH870" s="3">
        <f>IF(AW870&lt;'CDO Param'!L$13,1,0)</f>
        <v>0</v>
      </c>
      <c r="BJ870" s="37">
        <f>AY870*'CDO Param'!C$6*AC870</f>
        <v>0</v>
      </c>
      <c r="BK870" s="37">
        <f>AZ870*'CDO Param'!D$6*AD870</f>
        <v>0</v>
      </c>
      <c r="BL870" s="37">
        <f>BA870*'CDO Param'!E$6*AE870</f>
        <v>8698.6753549993809</v>
      </c>
      <c r="BM870" s="37">
        <f>BB870*'CDO Param'!F$6*AF870</f>
        <v>0</v>
      </c>
      <c r="BN870" s="37">
        <f>BC870*'CDO Param'!G$6*AG870</f>
        <v>0</v>
      </c>
      <c r="BO870" s="37">
        <f>BD870*'CDO Param'!H$6*AH870</f>
        <v>0</v>
      </c>
      <c r="BP870" s="37">
        <f>BE870*'CDO Param'!I$6*AI870</f>
        <v>0</v>
      </c>
      <c r="BQ870" s="37">
        <f>BF870*'CDO Param'!J$6*AJ870</f>
        <v>0</v>
      </c>
      <c r="BR870" s="37">
        <f>BG870*'CDO Param'!K$6*AK870</f>
        <v>0</v>
      </c>
      <c r="BS870" s="37">
        <f>BH870*'CDO Param'!L$6*AL870</f>
        <v>0</v>
      </c>
      <c r="BU870" s="38">
        <f t="shared" si="181"/>
        <v>8698.6753549993809</v>
      </c>
      <c r="CE870" s="5">
        <f>BU870/'CDO Param'!$M$6</f>
        <v>9.0611201614576892E-2</v>
      </c>
      <c r="CF870" s="5">
        <f t="shared" si="182"/>
        <v>0.02</v>
      </c>
      <c r="CG870" s="5">
        <f t="shared" si="183"/>
        <v>1</v>
      </c>
    </row>
    <row r="871" spans="1:85" x14ac:dyDescent="0.2">
      <c r="A871" s="3">
        <v>868</v>
      </c>
      <c r="B871" s="3">
        <v>867</v>
      </c>
      <c r="C871">
        <v>-0.90511093731038272</v>
      </c>
      <c r="D871">
        <v>0.18754008124233223</v>
      </c>
      <c r="E871">
        <v>0.32274783734465018</v>
      </c>
      <c r="F871">
        <v>0.50462062972655986</v>
      </c>
      <c r="G871">
        <v>0.58158320825896226</v>
      </c>
      <c r="H871">
        <v>1.3816179489367642</v>
      </c>
      <c r="I871">
        <v>1.1233419172640424</v>
      </c>
      <c r="J871">
        <v>-0.74596073318389244</v>
      </c>
      <c r="K871">
        <v>-0.25177541829179972</v>
      </c>
      <c r="L871">
        <v>-2.2806489141657948</v>
      </c>
      <c r="M871">
        <v>0.41671341932669748</v>
      </c>
      <c r="N871">
        <v>0.74524450610624626</v>
      </c>
      <c r="O871">
        <v>1.7630554793868214</v>
      </c>
      <c r="P871">
        <v>-0.15429691302415449</v>
      </c>
      <c r="R871" s="33">
        <v>0.59787057600816274</v>
      </c>
      <c r="S871" s="33">
        <v>0.41077096919099382</v>
      </c>
      <c r="T871" s="33">
        <v>0.82767919303275606</v>
      </c>
      <c r="U871" s="33">
        <v>0.80419730153130242</v>
      </c>
      <c r="V871" s="33">
        <v>0.14404683659972942</v>
      </c>
      <c r="W871" s="33">
        <v>0.9951827316522518</v>
      </c>
      <c r="X871" s="33">
        <v>3.6170879395758214E-2</v>
      </c>
      <c r="Y871" s="33">
        <v>0.92397000450825784</v>
      </c>
      <c r="Z871" s="33">
        <v>0.16386577028961188</v>
      </c>
      <c r="AA871" s="33">
        <v>9.200125750713109E-2</v>
      </c>
      <c r="AC871" s="36">
        <f t="shared" si="171"/>
        <v>0.66220823575299115</v>
      </c>
      <c r="AD871" s="36">
        <f t="shared" si="172"/>
        <v>0.35161112099267894</v>
      </c>
      <c r="AE871" s="36">
        <f t="shared" si="173"/>
        <v>0.9417396587944783</v>
      </c>
      <c r="AF871" s="36">
        <f t="shared" si="174"/>
        <v>0.92318534672132313</v>
      </c>
      <c r="AG871" s="36">
        <f t="shared" si="175"/>
        <v>3.9412283159762349E-2</v>
      </c>
      <c r="AH871" s="36">
        <f t="shared" si="176"/>
        <v>0.99997896809803777</v>
      </c>
      <c r="AI871" s="36">
        <f t="shared" si="177"/>
        <v>1.8546468762428965E-3</v>
      </c>
      <c r="AJ871" s="36">
        <f t="shared" si="178"/>
        <v>0.99036348029263932</v>
      </c>
      <c r="AK871" s="36">
        <f t="shared" si="179"/>
        <v>5.2222337758505238E-2</v>
      </c>
      <c r="AL871" s="36">
        <f t="shared" si="180"/>
        <v>1.4692619081325764E-2</v>
      </c>
      <c r="AN871">
        <f>SQRT(Correlation)*$F871 + SQRT('CDO Param'!C$17 - Correlation)*HLOOKUP('CDO Param'!C$12,$C$4:$E$1004,$A871,FALSE) + SQRT(1-Correlation)*G871</f>
        <v>0.73783550316449686</v>
      </c>
      <c r="AO871">
        <f>SQRT(Correlation)*$F871 + SQRT('CDO Param'!D$17 - Correlation)*HLOOKUP('CDO Param'!D$12,$C$4:$E$1004,$A871,FALSE) + SQRT(1-Correlation)*H871</f>
        <v>1.4968150995057015</v>
      </c>
      <c r="AP871">
        <f>SQRT(Correlation)*$F871 + SQRT('CDO Param'!E$17 - Correlation)*HLOOKUP('CDO Param'!E$12,$C$4:$E$1004,$A871,FALSE) + SQRT(1-Correlation)*I871</f>
        <v>0.98580092442809453</v>
      </c>
      <c r="AQ871">
        <f>SQRT(Correlation)*$F871 + SQRT('CDO Param'!F$17 - Correlation)*HLOOKUP('CDO Param'!F$12,$C$4:$E$1004,$A871,FALSE) + SQRT(1-Correlation)*J871</f>
        <v>-0.47593682375926616</v>
      </c>
      <c r="AR871">
        <f>SQRT(Correlation)*$F871 + SQRT('CDO Param'!G$17 - Correlation)*HLOOKUP('CDO Param'!G$12,$C$4:$E$1004,$A871,FALSE) + SQRT(1-Correlation)*K871</f>
        <v>-7.1114693793039585E-3</v>
      </c>
      <c r="AS871">
        <f>SQRT(Correlation)*$F871 + SQRT('CDO Param'!H$17 - Correlation)*HLOOKUP('CDO Param'!H$12,$C$4:$E$1004,$A871,FALSE) + SQRT(1-Correlation)*L871</f>
        <v>-1.9775163065235435</v>
      </c>
      <c r="AT871">
        <f>SQRT(Correlation)*$F871 + SQRT('CDO Param'!I$17 - Correlation)*HLOOKUP('CDO Param'!I$12,$C$4:$E$1004,$A871,FALSE) + SQRT(1-Correlation)*M871</f>
        <v>0.62707272580256634</v>
      </c>
      <c r="AU871">
        <f>SQRT(Correlation)*$F871 + SQRT('CDO Param'!J$17 - Correlation)*HLOOKUP('CDO Param'!J$12,$C$4:$E$1004,$A871,FALSE) + SQRT(1-Correlation)*N871</f>
        <v>0.62710622542655536</v>
      </c>
      <c r="AV871">
        <f>SQRT(Correlation)*$F871 + SQRT('CDO Param'!K$17 - Correlation)*HLOOKUP('CDO Param'!K$12,$C$4:$E$1004,$A871,FALSE) + SQRT(1-Correlation)*O871</f>
        <v>1.5926864963503746</v>
      </c>
      <c r="AW871">
        <f>SQRT(Correlation)*$F871 + SQRT('CDO Param'!L$17 - Correlation)*HLOOKUP('CDO Param'!L$12,$C$4:$E$1004,$A871,FALSE) + SQRT(1-Correlation)*P871</f>
        <v>-0.22627369480711274</v>
      </c>
      <c r="AY871" s="3">
        <f>IF(AN871&lt;'CDO Param'!C$13,1,0)</f>
        <v>0</v>
      </c>
      <c r="AZ871" s="3">
        <f>IF(AO871&lt;'CDO Param'!D$13,1,0)</f>
        <v>0</v>
      </c>
      <c r="BA871" s="3">
        <f>IF(AP871&lt;'CDO Param'!E$13,1,0)</f>
        <v>0</v>
      </c>
      <c r="BB871" s="3">
        <f>IF(AQ871&lt;'CDO Param'!F$13,1,0)</f>
        <v>0</v>
      </c>
      <c r="BC871" s="3">
        <f>IF(AR871&lt;'CDO Param'!G$13,1,0)</f>
        <v>1</v>
      </c>
      <c r="BD871" s="3">
        <f>IF(AS871&lt;'CDO Param'!H$13,1,0)</f>
        <v>0</v>
      </c>
      <c r="BE871" s="3">
        <f>IF(AT871&lt;'CDO Param'!I$13,1,0)</f>
        <v>0</v>
      </c>
      <c r="BF871" s="3">
        <f>IF(AU871&lt;'CDO Param'!J$13,1,0)</f>
        <v>0</v>
      </c>
      <c r="BG871" s="3">
        <f>IF(AV871&lt;'CDO Param'!K$13,1,0)</f>
        <v>0</v>
      </c>
      <c r="BH871" s="3">
        <f>IF(AW871&lt;'CDO Param'!L$13,1,0)</f>
        <v>0</v>
      </c>
      <c r="BJ871" s="37">
        <f>AY871*'CDO Param'!C$6*AC871</f>
        <v>0</v>
      </c>
      <c r="BK871" s="37">
        <f>AZ871*'CDO Param'!D$6*AD871</f>
        <v>0</v>
      </c>
      <c r="BL871" s="37">
        <f>BA871*'CDO Param'!E$6*AE871</f>
        <v>0</v>
      </c>
      <c r="BM871" s="37">
        <f>BB871*'CDO Param'!F$6*AF871</f>
        <v>0</v>
      </c>
      <c r="BN871" s="37">
        <f>BC871*'CDO Param'!G$6*AG871</f>
        <v>394.12283159762347</v>
      </c>
      <c r="BO871" s="37">
        <f>BD871*'CDO Param'!H$6*AH871</f>
        <v>0</v>
      </c>
      <c r="BP871" s="37">
        <f>BE871*'CDO Param'!I$6*AI871</f>
        <v>0</v>
      </c>
      <c r="BQ871" s="37">
        <f>BF871*'CDO Param'!J$6*AJ871</f>
        <v>0</v>
      </c>
      <c r="BR871" s="37">
        <f>BG871*'CDO Param'!K$6*AK871</f>
        <v>0</v>
      </c>
      <c r="BS871" s="37">
        <f>BH871*'CDO Param'!L$6*AL871</f>
        <v>0</v>
      </c>
      <c r="BU871" s="38">
        <f t="shared" si="181"/>
        <v>394.12283159762347</v>
      </c>
      <c r="CE871" s="5">
        <f>BU871/'CDO Param'!$M$6</f>
        <v>4.1054461624752446E-3</v>
      </c>
      <c r="CF871" s="5">
        <f t="shared" si="182"/>
        <v>0</v>
      </c>
      <c r="CG871" s="5">
        <f t="shared" si="183"/>
        <v>0</v>
      </c>
    </row>
    <row r="872" spans="1:85" x14ac:dyDescent="0.2">
      <c r="A872" s="3">
        <v>869</v>
      </c>
      <c r="B872" s="3">
        <v>868</v>
      </c>
      <c r="C872">
        <v>-1.9590879674069583</v>
      </c>
      <c r="D872">
        <v>0.10496250979485922</v>
      </c>
      <c r="E872">
        <v>2.3122447601053864</v>
      </c>
      <c r="F872">
        <v>-1.7812817532103509</v>
      </c>
      <c r="G872">
        <v>-1.0799453775689472</v>
      </c>
      <c r="H872">
        <v>-0.31375520848087035</v>
      </c>
      <c r="I872">
        <v>0.77109120866225567</v>
      </c>
      <c r="J872">
        <v>1.9644267013063654</v>
      </c>
      <c r="K872">
        <v>-0.88462684288970195</v>
      </c>
      <c r="L872">
        <v>0.58371938393975142</v>
      </c>
      <c r="M872">
        <v>-2.430515451123938</v>
      </c>
      <c r="N872">
        <v>0.53264557209331542</v>
      </c>
      <c r="O872">
        <v>2.0494280761340633</v>
      </c>
      <c r="P872">
        <v>-0.44594571591005661</v>
      </c>
      <c r="R872" s="33">
        <v>0.26513492235221664</v>
      </c>
      <c r="S872" s="33">
        <v>0.12263997370500117</v>
      </c>
      <c r="T872" s="33">
        <v>0.21003805995454922</v>
      </c>
      <c r="U872" s="33">
        <v>0.10967365610863718</v>
      </c>
      <c r="V872" s="33">
        <v>0.28513821786508814</v>
      </c>
      <c r="W872" s="33">
        <v>0.31802765853611176</v>
      </c>
      <c r="X872" s="33">
        <v>9.0857016430635484E-2</v>
      </c>
      <c r="Y872" s="33">
        <v>3.3875149690487959E-2</v>
      </c>
      <c r="Z872" s="33">
        <v>0.33964084803110028</v>
      </c>
      <c r="AA872" s="33">
        <v>0.34373285870241599</v>
      </c>
      <c r="AC872" s="36">
        <f t="shared" si="171"/>
        <v>0.14637892695628935</v>
      </c>
      <c r="AD872" s="36">
        <f t="shared" si="172"/>
        <v>2.7691203361001091E-2</v>
      </c>
      <c r="AE872" s="36">
        <f t="shared" si="173"/>
        <v>8.9325911191931326E-2</v>
      </c>
      <c r="AF872" s="36">
        <f t="shared" si="174"/>
        <v>2.165266945933117E-2</v>
      </c>
      <c r="AG872" s="36">
        <f t="shared" si="175"/>
        <v>0.17029348738557981</v>
      </c>
      <c r="AH872" s="36">
        <f t="shared" si="176"/>
        <v>0.21297109644663728</v>
      </c>
      <c r="AI872" s="36">
        <f t="shared" si="177"/>
        <v>1.4291820074123987E-2</v>
      </c>
      <c r="AJ872" s="36">
        <f t="shared" si="178"/>
        <v>1.6033140173297555E-3</v>
      </c>
      <c r="AK872" s="36">
        <f t="shared" si="179"/>
        <v>0.24309020621468133</v>
      </c>
      <c r="AL872" s="36">
        <f t="shared" si="180"/>
        <v>0.24896237279469444</v>
      </c>
      <c r="AN872">
        <f>SQRT(Correlation)*$F872 + SQRT('CDO Param'!C$17 - Correlation)*HLOOKUP('CDO Param'!C$12,$C$4:$E$1004,$A872,FALSE) + SQRT(1-Correlation)*G872</f>
        <v>-1.5729729514815212</v>
      </c>
      <c r="AO872">
        <f>SQRT(Correlation)*$F872 + SQRT('CDO Param'!D$17 - Correlation)*HLOOKUP('CDO Param'!D$12,$C$4:$E$1004,$A872,FALSE) + SQRT(1-Correlation)*H872</f>
        <v>-0.84610113493716343</v>
      </c>
      <c r="AP872">
        <f>SQRT(Correlation)*$F872 + SQRT('CDO Param'!E$17 - Correlation)*HLOOKUP('CDO Param'!E$12,$C$4:$E$1004,$A872,FALSE) + SQRT(1-Correlation)*I872</f>
        <v>-0.35009535435858241</v>
      </c>
      <c r="AQ872">
        <f>SQRT(Correlation)*$F872 + SQRT('CDO Param'!F$17 - Correlation)*HLOOKUP('CDO Param'!F$12,$C$4:$E$1004,$A872,FALSE) + SQRT(1-Correlation)*J872</f>
        <v>1.817361698730882</v>
      </c>
      <c r="AR872">
        <f>SQRT(Correlation)*$F872 + SQRT('CDO Param'!G$17 - Correlation)*HLOOKUP('CDO Param'!G$12,$C$4:$E$1004,$A872,FALSE) + SQRT(1-Correlation)*K872</f>
        <v>-0.88548781389954823</v>
      </c>
      <c r="AS872">
        <f>SQRT(Correlation)*$F872 + SQRT('CDO Param'!H$17 - Correlation)*HLOOKUP('CDO Param'!H$12,$C$4:$E$1004,$A872,FALSE) + SQRT(1-Correlation)*L872</f>
        <v>5.3180213169725654E-3</v>
      </c>
      <c r="AT872">
        <f>SQRT(Correlation)*$F872 + SQRT('CDO Param'!I$17 - Correlation)*HLOOKUP('CDO Param'!I$12,$C$4:$E$1004,$A872,FALSE) + SQRT(1-Correlation)*M872</f>
        <v>-2.3520465171779219</v>
      </c>
      <c r="AU872">
        <f>SQRT(Correlation)*$F872 + SQRT('CDO Param'!J$17 - Correlation)*HLOOKUP('CDO Param'!J$12,$C$4:$E$1004,$A872,FALSE) + SQRT(1-Correlation)*N872</f>
        <v>-0.57630474726455883</v>
      </c>
      <c r="AV872">
        <f>SQRT(Correlation)*$F872 + SQRT('CDO Param'!K$17 - Correlation)*HLOOKUP('CDO Param'!K$12,$C$4:$E$1004,$A872,FALSE) + SQRT(1-Correlation)*O872</f>
        <v>0.86264148109413452</v>
      </c>
      <c r="AW872">
        <f>SQRT(Correlation)*$F872 + SQRT('CDO Param'!L$17 - Correlation)*HLOOKUP('CDO Param'!L$12,$C$4:$E$1004,$A872,FALSE) + SQRT(1-Correlation)*P872</f>
        <v>-1.504677957811098</v>
      </c>
      <c r="AY872" s="3">
        <f>IF(AN872&lt;'CDO Param'!C$13,1,0)</f>
        <v>0</v>
      </c>
      <c r="AZ872" s="3">
        <f>IF(AO872&lt;'CDO Param'!D$13,1,0)</f>
        <v>0</v>
      </c>
      <c r="BA872" s="3">
        <f>IF(AP872&lt;'CDO Param'!E$13,1,0)</f>
        <v>0</v>
      </c>
      <c r="BB872" s="3">
        <f>IF(AQ872&lt;'CDO Param'!F$13,1,0)</f>
        <v>0</v>
      </c>
      <c r="BC872" s="3">
        <f>IF(AR872&lt;'CDO Param'!G$13,1,0)</f>
        <v>1</v>
      </c>
      <c r="BD872" s="3">
        <f>IF(AS872&lt;'CDO Param'!H$13,1,0)</f>
        <v>0</v>
      </c>
      <c r="BE872" s="3">
        <f>IF(AT872&lt;'CDO Param'!I$13,1,0)</f>
        <v>1</v>
      </c>
      <c r="BF872" s="3">
        <f>IF(AU872&lt;'CDO Param'!J$13,1,0)</f>
        <v>0</v>
      </c>
      <c r="BG872" s="3">
        <f>IF(AV872&lt;'CDO Param'!K$13,1,0)</f>
        <v>0</v>
      </c>
      <c r="BH872" s="3">
        <f>IF(AW872&lt;'CDO Param'!L$13,1,0)</f>
        <v>1</v>
      </c>
      <c r="BJ872" s="37">
        <f>AY872*'CDO Param'!C$6*AC872</f>
        <v>0</v>
      </c>
      <c r="BK872" s="37">
        <f>AZ872*'CDO Param'!D$6*AD872</f>
        <v>0</v>
      </c>
      <c r="BL872" s="37">
        <f>BA872*'CDO Param'!E$6*AE872</f>
        <v>0</v>
      </c>
      <c r="BM872" s="37">
        <f>BB872*'CDO Param'!F$6*AF872</f>
        <v>0</v>
      </c>
      <c r="BN872" s="37">
        <f>BC872*'CDO Param'!G$6*AG872</f>
        <v>1702.9348738557981</v>
      </c>
      <c r="BO872" s="37">
        <f>BD872*'CDO Param'!H$6*AH872</f>
        <v>0</v>
      </c>
      <c r="BP872" s="37">
        <f>BE872*'CDO Param'!I$6*AI872</f>
        <v>114.33456059299189</v>
      </c>
      <c r="BQ872" s="37">
        <f>BF872*'CDO Param'!J$6*AJ872</f>
        <v>0</v>
      </c>
      <c r="BR872" s="37">
        <f>BG872*'CDO Param'!K$6*AK872</f>
        <v>0</v>
      </c>
      <c r="BS872" s="37">
        <f>BH872*'CDO Param'!L$6*AL872</f>
        <v>2489.6237279469442</v>
      </c>
      <c r="BU872" s="38">
        <f t="shared" si="181"/>
        <v>4306.8931623957342</v>
      </c>
      <c r="CE872" s="5">
        <f>BU872/'CDO Param'!$M$6</f>
        <v>4.4863470441622234E-2</v>
      </c>
      <c r="CF872" s="5">
        <f t="shared" si="182"/>
        <v>0</v>
      </c>
      <c r="CG872" s="5">
        <f t="shared" si="183"/>
        <v>0</v>
      </c>
    </row>
    <row r="873" spans="1:85" x14ac:dyDescent="0.2">
      <c r="A873" s="3">
        <v>870</v>
      </c>
      <c r="B873" s="3">
        <v>869</v>
      </c>
      <c r="C873">
        <v>0.36016672311234288</v>
      </c>
      <c r="D873">
        <v>2.4955397748271935E-2</v>
      </c>
      <c r="E873">
        <v>0.87359694589395076</v>
      </c>
      <c r="F873">
        <v>-0.79998017099569552</v>
      </c>
      <c r="G873">
        <v>0.6815594133513514</v>
      </c>
      <c r="H873">
        <v>1.4323586583486758</v>
      </c>
      <c r="I873">
        <v>-0.45429715100908652</v>
      </c>
      <c r="J873">
        <v>-1.8109221855411306</v>
      </c>
      <c r="K873">
        <v>8.276401786133647E-2</v>
      </c>
      <c r="L873">
        <v>0.85582541942130774</v>
      </c>
      <c r="M873">
        <v>-1.8053742678603157</v>
      </c>
      <c r="N873">
        <v>0.79392748375539668</v>
      </c>
      <c r="O873">
        <v>0.55521468311781064</v>
      </c>
      <c r="P873">
        <v>-1.9890649127773941E-2</v>
      </c>
      <c r="R873" s="33">
        <v>0.11815621150571677</v>
      </c>
      <c r="S873" s="33">
        <v>0.85144677658167056</v>
      </c>
      <c r="T873" s="33">
        <v>0.26597400813641681</v>
      </c>
      <c r="U873" s="33">
        <v>0.22515474875697622</v>
      </c>
      <c r="V873" s="33">
        <v>0.17586235849925427</v>
      </c>
      <c r="W873" s="33">
        <v>0.71865929696646491</v>
      </c>
      <c r="X873" s="33">
        <v>0.50680411537494707</v>
      </c>
      <c r="Y873" s="33">
        <v>0.85676710673457346</v>
      </c>
      <c r="Z873" s="33">
        <v>0.68476288797555629</v>
      </c>
      <c r="AA873" s="33">
        <v>0.80985820517402995</v>
      </c>
      <c r="AC873" s="36">
        <f t="shared" si="171"/>
        <v>2.5513050865264019E-2</v>
      </c>
      <c r="AD873" s="36">
        <f t="shared" si="172"/>
        <v>0.95784059604071425</v>
      </c>
      <c r="AE873" s="36">
        <f t="shared" si="173"/>
        <v>0.14734933183340235</v>
      </c>
      <c r="AF873" s="36">
        <f t="shared" si="174"/>
        <v>0.10363559354935759</v>
      </c>
      <c r="AG873" s="36">
        <f t="shared" si="175"/>
        <v>6.0890998658436266E-2</v>
      </c>
      <c r="AH873" s="36">
        <f t="shared" si="176"/>
        <v>0.83437006477590137</v>
      </c>
      <c r="AI873" s="36">
        <f t="shared" si="177"/>
        <v>0.51150482623545002</v>
      </c>
      <c r="AJ873" s="36">
        <f t="shared" si="178"/>
        <v>0.96107351055874868</v>
      </c>
      <c r="AK873" s="36">
        <f t="shared" si="179"/>
        <v>0.790802765000855</v>
      </c>
      <c r="AL873" s="36">
        <f t="shared" si="180"/>
        <v>0.92789709487238159</v>
      </c>
      <c r="AN873">
        <f>SQRT(Correlation)*$F873 + SQRT('CDO Param'!C$17 - Correlation)*HLOOKUP('CDO Param'!C$12,$C$4:$E$1004,$A873,FALSE) + SQRT(1-Correlation)*G873</f>
        <v>0.3971373159387987</v>
      </c>
      <c r="AO873">
        <f>SQRT(Correlation)*$F873 + SQRT('CDO Param'!D$17 - Correlation)*HLOOKUP('CDO Param'!D$12,$C$4:$E$1004,$A873,FALSE) + SQRT(1-Correlation)*H873</f>
        <v>1.1094080198566962</v>
      </c>
      <c r="AP873">
        <f>SQRT(Correlation)*$F873 + SQRT('CDO Param'!E$17 - Correlation)*HLOOKUP('CDO Param'!E$12,$C$4:$E$1004,$A873,FALSE) + SQRT(1-Correlation)*I873</f>
        <v>-0.58866890385835746</v>
      </c>
      <c r="AQ873">
        <f>SQRT(Correlation)*$F873 + SQRT('CDO Param'!F$17 - Correlation)*HLOOKUP('CDO Param'!F$12,$C$4:$E$1004,$A873,FALSE) + SQRT(1-Correlation)*J873</f>
        <v>-1.7756253582282331</v>
      </c>
      <c r="AR873">
        <f>SQRT(Correlation)*$F873 + SQRT('CDO Param'!G$17 - Correlation)*HLOOKUP('CDO Param'!G$12,$C$4:$E$1004,$A873,FALSE) + SQRT(1-Correlation)*K873</f>
        <v>2.0883114688375434E-2</v>
      </c>
      <c r="AS873">
        <f>SQRT(Correlation)*$F873 + SQRT('CDO Param'!H$17 - Correlation)*HLOOKUP('CDO Param'!H$12,$C$4:$E$1004,$A873,FALSE) + SQRT(1-Correlation)*L873</f>
        <v>0.56246056531533584</v>
      </c>
      <c r="AT873">
        <f>SQRT(Correlation)*$F873 + SQRT('CDO Param'!I$17 - Correlation)*HLOOKUP('CDO Param'!I$12,$C$4:$E$1004,$A873,FALSE) + SQRT(1-Correlation)*M873</f>
        <v>-1.7703621413854849</v>
      </c>
      <c r="AU873">
        <f>SQRT(Correlation)*$F873 + SQRT('CDO Param'!J$17 - Correlation)*HLOOKUP('CDO Param'!J$12,$C$4:$E$1004,$A873,FALSE) + SQRT(1-Correlation)*N873</f>
        <v>0.59550095935791048</v>
      </c>
      <c r="AV873">
        <f>SQRT(Correlation)*$F873 + SQRT('CDO Param'!K$17 - Correlation)*HLOOKUP('CDO Param'!K$12,$C$4:$E$1004,$A873,FALSE) + SQRT(1-Correlation)*O873</f>
        <v>0.36903811236217055</v>
      </c>
      <c r="AW873">
        <f>SQRT(Correlation)*$F873 + SQRT('CDO Param'!L$17 - Correlation)*HLOOKUP('CDO Param'!L$12,$C$4:$E$1004,$A873,FALSE) + SQRT(1-Correlation)*P873</f>
        <v>-0.1765547109590071</v>
      </c>
      <c r="AY873" s="3">
        <f>IF(AN873&lt;'CDO Param'!C$13,1,0)</f>
        <v>0</v>
      </c>
      <c r="AZ873" s="3">
        <f>IF(AO873&lt;'CDO Param'!D$13,1,0)</f>
        <v>0</v>
      </c>
      <c r="BA873" s="3">
        <f>IF(AP873&lt;'CDO Param'!E$13,1,0)</f>
        <v>0</v>
      </c>
      <c r="BB873" s="3">
        <f>IF(AQ873&lt;'CDO Param'!F$13,1,0)</f>
        <v>1</v>
      </c>
      <c r="BC873" s="3">
        <f>IF(AR873&lt;'CDO Param'!G$13,1,0)</f>
        <v>0</v>
      </c>
      <c r="BD873" s="3">
        <f>IF(AS873&lt;'CDO Param'!H$13,1,0)</f>
        <v>0</v>
      </c>
      <c r="BE873" s="3">
        <f>IF(AT873&lt;'CDO Param'!I$13,1,0)</f>
        <v>0</v>
      </c>
      <c r="BF873" s="3">
        <f>IF(AU873&lt;'CDO Param'!J$13,1,0)</f>
        <v>0</v>
      </c>
      <c r="BG873" s="3">
        <f>IF(AV873&lt;'CDO Param'!K$13,1,0)</f>
        <v>0</v>
      </c>
      <c r="BH873" s="3">
        <f>IF(AW873&lt;'CDO Param'!L$13,1,0)</f>
        <v>0</v>
      </c>
      <c r="BJ873" s="37">
        <f>AY873*'CDO Param'!C$6*AC873</f>
        <v>0</v>
      </c>
      <c r="BK873" s="37">
        <f>AZ873*'CDO Param'!D$6*AD873</f>
        <v>0</v>
      </c>
      <c r="BL873" s="37">
        <f>BA873*'CDO Param'!E$6*AE873</f>
        <v>0</v>
      </c>
      <c r="BM873" s="37">
        <f>BB873*'CDO Param'!F$6*AF873</f>
        <v>1036.3559354935758</v>
      </c>
      <c r="BN873" s="37">
        <f>BC873*'CDO Param'!G$6*AG873</f>
        <v>0</v>
      </c>
      <c r="BO873" s="37">
        <f>BD873*'CDO Param'!H$6*AH873</f>
        <v>0</v>
      </c>
      <c r="BP873" s="37">
        <f>BE873*'CDO Param'!I$6*AI873</f>
        <v>0</v>
      </c>
      <c r="BQ873" s="37">
        <f>BF873*'CDO Param'!J$6*AJ873</f>
        <v>0</v>
      </c>
      <c r="BR873" s="37">
        <f>BG873*'CDO Param'!K$6*AK873</f>
        <v>0</v>
      </c>
      <c r="BS873" s="37">
        <f>BH873*'CDO Param'!L$6*AL873</f>
        <v>0</v>
      </c>
      <c r="BU873" s="38">
        <f t="shared" si="181"/>
        <v>1036.3559354935758</v>
      </c>
      <c r="CE873" s="5">
        <f>BU873/'CDO Param'!$M$6</f>
        <v>1.0795374328058081E-2</v>
      </c>
      <c r="CF873" s="5">
        <f t="shared" si="182"/>
        <v>0</v>
      </c>
      <c r="CG873" s="5">
        <f t="shared" si="183"/>
        <v>0</v>
      </c>
    </row>
    <row r="874" spans="1:85" x14ac:dyDescent="0.2">
      <c r="A874" s="3">
        <v>871</v>
      </c>
      <c r="B874" s="3">
        <v>870</v>
      </c>
      <c r="C874">
        <v>-1.0707253750297241</v>
      </c>
      <c r="D874">
        <v>-1.9901926862075925</v>
      </c>
      <c r="E874">
        <v>-0.39655560613027774</v>
      </c>
      <c r="F874">
        <v>-1.5667455954826437</v>
      </c>
      <c r="G874">
        <v>0.45755086830467917</v>
      </c>
      <c r="H874">
        <v>0.31075842343852855</v>
      </c>
      <c r="I874">
        <v>-1.3436329027172178</v>
      </c>
      <c r="J874">
        <v>0.81452412814542186</v>
      </c>
      <c r="K874">
        <v>0.38812231650808826</v>
      </c>
      <c r="L874">
        <v>2.0523111743386835</v>
      </c>
      <c r="M874">
        <v>0.50094968173652887</v>
      </c>
      <c r="N874">
        <v>-1.9745311874430627</v>
      </c>
      <c r="O874">
        <v>-1.5043451639940031</v>
      </c>
      <c r="P874">
        <v>-0.25195049602189101</v>
      </c>
      <c r="R874" s="33">
        <v>0.28685435992053449</v>
      </c>
      <c r="S874" s="33">
        <v>0.16122718442288561</v>
      </c>
      <c r="T874" s="33">
        <v>0.7452885954386036</v>
      </c>
      <c r="U874" s="33">
        <v>6.5423536610521166E-2</v>
      </c>
      <c r="V874" s="33">
        <v>0.57337981302914198</v>
      </c>
      <c r="W874" s="33">
        <v>0.79451758078975487</v>
      </c>
      <c r="X874" s="33">
        <v>0.45698033341065997</v>
      </c>
      <c r="Y874" s="33">
        <v>0.46846363296195104</v>
      </c>
      <c r="Z874" s="33">
        <v>0.46827919151088188</v>
      </c>
      <c r="AA874" s="33">
        <v>0.36837172339128876</v>
      </c>
      <c r="AC874" s="36">
        <f t="shared" si="171"/>
        <v>0.1724195804343531</v>
      </c>
      <c r="AD874" s="36">
        <f t="shared" si="172"/>
        <v>5.0408122980255307E-2</v>
      </c>
      <c r="AE874" s="36">
        <f t="shared" si="173"/>
        <v>0.86543023909007721</v>
      </c>
      <c r="AF874" s="36">
        <f t="shared" si="174"/>
        <v>6.908286368817562E-3</v>
      </c>
      <c r="AG874" s="36">
        <f t="shared" si="175"/>
        <v>0.62269342104587833</v>
      </c>
      <c r="AH874" s="36">
        <f t="shared" si="176"/>
        <v>0.91478058544854379</v>
      </c>
      <c r="AI874" s="36">
        <f t="shared" si="177"/>
        <v>0.42753440028277012</v>
      </c>
      <c r="AJ874" s="36">
        <f t="shared" si="178"/>
        <v>0.44678226377755847</v>
      </c>
      <c r="AK874" s="36">
        <f t="shared" si="179"/>
        <v>0.44647232799279779</v>
      </c>
      <c r="AL874" s="36">
        <f t="shared" si="180"/>
        <v>0.28536518356584661</v>
      </c>
      <c r="AN874">
        <f>SQRT(Correlation)*$F874 + SQRT('CDO Param'!C$17 - Correlation)*HLOOKUP('CDO Param'!C$12,$C$4:$E$1004,$A874,FALSE) + SQRT(1-Correlation)*G874</f>
        <v>-0.34283334166408935</v>
      </c>
      <c r="AO874">
        <f>SQRT(Correlation)*$F874 + SQRT('CDO Param'!D$17 - Correlation)*HLOOKUP('CDO Param'!D$12,$C$4:$E$1004,$A874,FALSE) + SQRT(1-Correlation)*H874</f>
        <v>-0.48209288238860737</v>
      </c>
      <c r="AP874">
        <f>SQRT(Correlation)*$F874 + SQRT('CDO Param'!E$17 - Correlation)*HLOOKUP('CDO Param'!E$12,$C$4:$E$1004,$A874,FALSE) + SQRT(1-Correlation)*I874</f>
        <v>-2.053417859572654</v>
      </c>
      <c r="AQ874">
        <f>SQRT(Correlation)*$F874 + SQRT('CDO Param'!F$17 - Correlation)*HLOOKUP('CDO Param'!F$12,$C$4:$E$1004,$A874,FALSE) + SQRT(1-Correlation)*J874</f>
        <v>0.18860444743792792</v>
      </c>
      <c r="AR874">
        <f>SQRT(Correlation)*$F874 + SQRT('CDO Param'!G$17 - Correlation)*HLOOKUP('CDO Param'!G$12,$C$4:$E$1004,$A874,FALSE) + SQRT(1-Correlation)*K874</f>
        <v>-0.21591582952089161</v>
      </c>
      <c r="AS874">
        <f>SQRT(Correlation)*$F874 + SQRT('CDO Param'!H$17 - Correlation)*HLOOKUP('CDO Param'!H$12,$C$4:$E$1004,$A874,FALSE) + SQRT(1-Correlation)*L874</f>
        <v>1.1700891250642964</v>
      </c>
      <c r="AT874">
        <f>SQRT(Correlation)*$F874 + SQRT('CDO Param'!I$17 - Correlation)*HLOOKUP('CDO Param'!I$12,$C$4:$E$1004,$A874,FALSE) + SQRT(1-Correlation)*M874</f>
        <v>-0.10887839256562476</v>
      </c>
      <c r="AU874">
        <f>SQRT(Correlation)*$F874 + SQRT('CDO Param'!J$17 - Correlation)*HLOOKUP('CDO Param'!J$12,$C$4:$E$1004,$A874,FALSE) + SQRT(1-Correlation)*N874</f>
        <v>-2.6519405250607804</v>
      </c>
      <c r="AV874">
        <f>SQRT(Correlation)*$F874 + SQRT('CDO Param'!K$17 - Correlation)*HLOOKUP('CDO Param'!K$12,$C$4:$E$1004,$A874,FALSE) + SQRT(1-Correlation)*O874</f>
        <v>-2.2058828976378706</v>
      </c>
      <c r="AW874">
        <f>SQRT(Correlation)*$F874 + SQRT('CDO Param'!L$17 - Correlation)*HLOOKUP('CDO Param'!L$12,$C$4:$E$1004,$A874,FALSE) + SQRT(1-Correlation)*P874</f>
        <v>-1.0177569935652091</v>
      </c>
      <c r="AY874" s="3">
        <f>IF(AN874&lt;'CDO Param'!C$13,1,0)</f>
        <v>0</v>
      </c>
      <c r="AZ874" s="3">
        <f>IF(AO874&lt;'CDO Param'!D$13,1,0)</f>
        <v>0</v>
      </c>
      <c r="BA874" s="3">
        <f>IF(AP874&lt;'CDO Param'!E$13,1,0)</f>
        <v>1</v>
      </c>
      <c r="BB874" s="3">
        <f>IF(AQ874&lt;'CDO Param'!F$13,1,0)</f>
        <v>0</v>
      </c>
      <c r="BC874" s="3">
        <f>IF(AR874&lt;'CDO Param'!G$13,1,0)</f>
        <v>1</v>
      </c>
      <c r="BD874" s="3">
        <f>IF(AS874&lt;'CDO Param'!H$13,1,0)</f>
        <v>0</v>
      </c>
      <c r="BE874" s="3">
        <f>IF(AT874&lt;'CDO Param'!I$13,1,0)</f>
        <v>0</v>
      </c>
      <c r="BF874" s="3">
        <f>IF(AU874&lt;'CDO Param'!J$13,1,0)</f>
        <v>1</v>
      </c>
      <c r="BG874" s="3">
        <f>IF(AV874&lt;'CDO Param'!K$13,1,0)</f>
        <v>0</v>
      </c>
      <c r="BH874" s="3">
        <f>IF(AW874&lt;'CDO Param'!L$13,1,0)</f>
        <v>1</v>
      </c>
      <c r="BJ874" s="37">
        <f>AY874*'CDO Param'!C$6*AC874</f>
        <v>0</v>
      </c>
      <c r="BK874" s="37">
        <f>AZ874*'CDO Param'!D$6*AD874</f>
        <v>0</v>
      </c>
      <c r="BL874" s="37">
        <f>BA874*'CDO Param'!E$6*AE874</f>
        <v>8654.3023909007716</v>
      </c>
      <c r="BM874" s="37">
        <f>BB874*'CDO Param'!F$6*AF874</f>
        <v>0</v>
      </c>
      <c r="BN874" s="37">
        <f>BC874*'CDO Param'!G$6*AG874</f>
        <v>6226.9342104587831</v>
      </c>
      <c r="BO874" s="37">
        <f>BD874*'CDO Param'!H$6*AH874</f>
        <v>0</v>
      </c>
      <c r="BP874" s="37">
        <f>BE874*'CDO Param'!I$6*AI874</f>
        <v>0</v>
      </c>
      <c r="BQ874" s="37">
        <f>BF874*'CDO Param'!J$6*AJ874</f>
        <v>4467.8226377755846</v>
      </c>
      <c r="BR874" s="37">
        <f>BG874*'CDO Param'!K$6*AK874</f>
        <v>0</v>
      </c>
      <c r="BS874" s="37">
        <f>BH874*'CDO Param'!L$6*AL874</f>
        <v>2853.6518356584661</v>
      </c>
      <c r="BU874" s="38">
        <f t="shared" si="181"/>
        <v>22202.711074793606</v>
      </c>
      <c r="CE874" s="5">
        <f>BU874/'CDO Param'!$M$6</f>
        <v>0.23127824036243338</v>
      </c>
      <c r="CF874" s="5">
        <f t="shared" si="182"/>
        <v>0.02</v>
      </c>
      <c r="CG874" s="5">
        <f t="shared" si="183"/>
        <v>1</v>
      </c>
    </row>
    <row r="875" spans="1:85" x14ac:dyDescent="0.2">
      <c r="A875" s="3">
        <v>872</v>
      </c>
      <c r="B875" s="3">
        <v>871</v>
      </c>
      <c r="C875">
        <v>1.1092629392805975</v>
      </c>
      <c r="D875">
        <v>0.40668169276614208</v>
      </c>
      <c r="E875">
        <v>1.9232265913160518</v>
      </c>
      <c r="F875">
        <v>0.2634942575241439</v>
      </c>
      <c r="G875">
        <v>-2.8021895559504628</v>
      </c>
      <c r="H875">
        <v>0.40511849874746986</v>
      </c>
      <c r="I875">
        <v>-0.46427658162428997</v>
      </c>
      <c r="J875">
        <v>0.94945562523207627</v>
      </c>
      <c r="K875">
        <v>0.64147570810746402</v>
      </c>
      <c r="L875">
        <v>2.1458617993630469</v>
      </c>
      <c r="M875">
        <v>-1.4927263691788539</v>
      </c>
      <c r="N875">
        <v>0.68031567934667692</v>
      </c>
      <c r="O875">
        <v>-0.50768449000315741</v>
      </c>
      <c r="P875">
        <v>-0.8103836535156006</v>
      </c>
      <c r="R875" s="33">
        <v>0.2235550373902335</v>
      </c>
      <c r="S875" s="33">
        <v>0.28951341765444422</v>
      </c>
      <c r="T875" s="33">
        <v>0.85201051824354124</v>
      </c>
      <c r="U875" s="33">
        <v>0.7407801191978064</v>
      </c>
      <c r="V875" s="33">
        <v>0.29146335753214703</v>
      </c>
      <c r="W875" s="33">
        <v>0.62465004279494751</v>
      </c>
      <c r="X875" s="33">
        <v>0.49326925468317662</v>
      </c>
      <c r="Y875" s="33">
        <v>0.37636346014978528</v>
      </c>
      <c r="Z875" s="33">
        <v>0.54067473744073635</v>
      </c>
      <c r="AA875" s="33">
        <v>0.12031216645627849</v>
      </c>
      <c r="AC875" s="36">
        <f t="shared" si="171"/>
        <v>0.10207202172017919</v>
      </c>
      <c r="AD875" s="36">
        <f t="shared" si="172"/>
        <v>0.17573647713581597</v>
      </c>
      <c r="AE875" s="36">
        <f t="shared" si="173"/>
        <v>0.95818959063349718</v>
      </c>
      <c r="AF875" s="36">
        <f t="shared" si="174"/>
        <v>0.86037854968177485</v>
      </c>
      <c r="AG875" s="36">
        <f t="shared" si="175"/>
        <v>0.17818619673678357</v>
      </c>
      <c r="AH875" s="36">
        <f t="shared" si="176"/>
        <v>0.70402156133263272</v>
      </c>
      <c r="AI875" s="36">
        <f t="shared" si="177"/>
        <v>0.48861920877349069</v>
      </c>
      <c r="AJ875" s="36">
        <f t="shared" si="178"/>
        <v>0.29753023768647047</v>
      </c>
      <c r="AK875" s="36">
        <f t="shared" si="179"/>
        <v>0.56854383395429942</v>
      </c>
      <c r="AL875" s="36">
        <f t="shared" si="180"/>
        <v>2.6548471771401374E-2</v>
      </c>
      <c r="AN875">
        <f>SQRT(Correlation)*$F875 + SQRT('CDO Param'!C$17 - Correlation)*HLOOKUP('CDO Param'!C$12,$C$4:$E$1004,$A875,FALSE) + SQRT(1-Correlation)*G875</f>
        <v>-2.517552752738792</v>
      </c>
      <c r="AO875">
        <f>SQRT(Correlation)*$F875 + SQRT('CDO Param'!D$17 - Correlation)*HLOOKUP('CDO Param'!D$12,$C$4:$E$1004,$A875,FALSE) + SQRT(1-Correlation)*H875</f>
        <v>0.52516683045602064</v>
      </c>
      <c r="AP875">
        <f>SQRT(Correlation)*$F875 + SQRT('CDO Param'!E$17 - Correlation)*HLOOKUP('CDO Param'!E$12,$C$4:$E$1004,$A875,FALSE) + SQRT(1-Correlation)*I875</f>
        <v>-6.3643850656124268E-2</v>
      </c>
      <c r="AQ875">
        <f>SQRT(Correlation)*$F875 + SQRT('CDO Param'!F$17 - Correlation)*HLOOKUP('CDO Param'!F$12,$C$4:$E$1004,$A875,FALSE) + SQRT(1-Correlation)*J875</f>
        <v>1.4141034337446938</v>
      </c>
      <c r="AR875">
        <f>SQRT(Correlation)*$F875 + SQRT('CDO Param'!G$17 - Correlation)*HLOOKUP('CDO Param'!G$12,$C$4:$E$1004,$A875,FALSE) + SQRT(1-Correlation)*K875</f>
        <v>1.1219280302335928</v>
      </c>
      <c r="AS875">
        <f>SQRT(Correlation)*$F875 + SQRT('CDO Param'!H$17 - Correlation)*HLOOKUP('CDO Param'!H$12,$C$4:$E$1004,$A875,FALSE) + SQRT(1-Correlation)*L875</f>
        <v>2.1765809259433433</v>
      </c>
      <c r="AT875">
        <f>SQRT(Correlation)*$F875 + SQRT('CDO Param'!I$17 - Correlation)*HLOOKUP('CDO Param'!I$12,$C$4:$E$1004,$A875,FALSE) + SQRT(1-Correlation)*M875</f>
        <v>-0.90275383515264873</v>
      </c>
      <c r="AU875">
        <f>SQRT(Correlation)*$F875 + SQRT('CDO Param'!J$17 - Correlation)*HLOOKUP('CDO Param'!J$12,$C$4:$E$1004,$A875,FALSE) + SQRT(1-Correlation)*N875</f>
        <v>1.0222117104049069</v>
      </c>
      <c r="AV875">
        <f>SQRT(Correlation)*$F875 + SQRT('CDO Param'!K$17 - Correlation)*HLOOKUP('CDO Param'!K$12,$C$4:$E$1004,$A875,FALSE) + SQRT(1-Correlation)*O875</f>
        <v>-0.10482420833846279</v>
      </c>
      <c r="AW875">
        <f>SQRT(Correlation)*$F875 + SQRT('CDO Param'!L$17 - Correlation)*HLOOKUP('CDO Param'!L$12,$C$4:$E$1004,$A875,FALSE) + SQRT(1-Correlation)*P875</f>
        <v>-0.39198984909657908</v>
      </c>
      <c r="AY875" s="3">
        <f>IF(AN875&lt;'CDO Param'!C$13,1,0)</f>
        <v>0</v>
      </c>
      <c r="AZ875" s="3">
        <f>IF(AO875&lt;'CDO Param'!D$13,1,0)</f>
        <v>0</v>
      </c>
      <c r="BA875" s="3">
        <f>IF(AP875&lt;'CDO Param'!E$13,1,0)</f>
        <v>0</v>
      </c>
      <c r="BB875" s="3">
        <f>IF(AQ875&lt;'CDO Param'!F$13,1,0)</f>
        <v>0</v>
      </c>
      <c r="BC875" s="3">
        <f>IF(AR875&lt;'CDO Param'!G$13,1,0)</f>
        <v>0</v>
      </c>
      <c r="BD875" s="3">
        <f>IF(AS875&lt;'CDO Param'!H$13,1,0)</f>
        <v>0</v>
      </c>
      <c r="BE875" s="3">
        <f>IF(AT875&lt;'CDO Param'!I$13,1,0)</f>
        <v>0</v>
      </c>
      <c r="BF875" s="3">
        <f>IF(AU875&lt;'CDO Param'!J$13,1,0)</f>
        <v>0</v>
      </c>
      <c r="BG875" s="3">
        <f>IF(AV875&lt;'CDO Param'!K$13,1,0)</f>
        <v>0</v>
      </c>
      <c r="BH875" s="3">
        <f>IF(AW875&lt;'CDO Param'!L$13,1,0)</f>
        <v>0</v>
      </c>
      <c r="BJ875" s="37">
        <f>AY875*'CDO Param'!C$6*AC875</f>
        <v>0</v>
      </c>
      <c r="BK875" s="37">
        <f>AZ875*'CDO Param'!D$6*AD875</f>
        <v>0</v>
      </c>
      <c r="BL875" s="37">
        <f>BA875*'CDO Param'!E$6*AE875</f>
        <v>0</v>
      </c>
      <c r="BM875" s="37">
        <f>BB875*'CDO Param'!F$6*AF875</f>
        <v>0</v>
      </c>
      <c r="BN875" s="37">
        <f>BC875*'CDO Param'!G$6*AG875</f>
        <v>0</v>
      </c>
      <c r="BO875" s="37">
        <f>BD875*'CDO Param'!H$6*AH875</f>
        <v>0</v>
      </c>
      <c r="BP875" s="37">
        <f>BE875*'CDO Param'!I$6*AI875</f>
        <v>0</v>
      </c>
      <c r="BQ875" s="37">
        <f>BF875*'CDO Param'!J$6*AJ875</f>
        <v>0</v>
      </c>
      <c r="BR875" s="37">
        <f>BG875*'CDO Param'!K$6*AK875</f>
        <v>0</v>
      </c>
      <c r="BS875" s="37">
        <f>BH875*'CDO Param'!L$6*AL875</f>
        <v>0</v>
      </c>
      <c r="BU875" s="38">
        <f t="shared" si="181"/>
        <v>0</v>
      </c>
      <c r="CE875" s="5">
        <f>BU875/'CDO Param'!$M$6</f>
        <v>0</v>
      </c>
      <c r="CF875" s="5">
        <f t="shared" si="182"/>
        <v>0</v>
      </c>
      <c r="CG875" s="5">
        <f t="shared" si="183"/>
        <v>0</v>
      </c>
    </row>
    <row r="876" spans="1:85" x14ac:dyDescent="0.2">
      <c r="A876" s="3">
        <v>873</v>
      </c>
      <c r="B876" s="3">
        <v>872</v>
      </c>
      <c r="C876">
        <v>-0.50460812417441048</v>
      </c>
      <c r="D876">
        <v>-0.21987489162711427</v>
      </c>
      <c r="E876">
        <v>-1.9922390492865816</v>
      </c>
      <c r="F876">
        <v>-0.38593270801356994</v>
      </c>
      <c r="G876">
        <v>0.35815219234791584</v>
      </c>
      <c r="H876">
        <v>0.12416194294928573</v>
      </c>
      <c r="I876">
        <v>1.1310044101264793</v>
      </c>
      <c r="J876">
        <v>-0.12595592124853283</v>
      </c>
      <c r="K876">
        <v>-0.89248942458652891</v>
      </c>
      <c r="L876">
        <v>-0.83880877355113626</v>
      </c>
      <c r="M876">
        <v>0.38078383113315795</v>
      </c>
      <c r="N876">
        <v>-0.56982571550179273</v>
      </c>
      <c r="O876">
        <v>1.1506563168950379</v>
      </c>
      <c r="P876">
        <v>-0.88953584054252133</v>
      </c>
      <c r="R876" s="33">
        <v>8.6581630672599011E-2</v>
      </c>
      <c r="S876" s="33">
        <v>0.17746671437167874</v>
      </c>
      <c r="T876" s="33">
        <v>0.68306844480478601</v>
      </c>
      <c r="U876" s="33">
        <v>0.33135183403797069</v>
      </c>
      <c r="V876" s="33">
        <v>3.0274676173121982E-2</v>
      </c>
      <c r="W876" s="33">
        <v>0.8264824416611728</v>
      </c>
      <c r="X876" s="33">
        <v>0.69039699933044474</v>
      </c>
      <c r="Y876" s="33">
        <v>0.50236774678452301</v>
      </c>
      <c r="Z876" s="33">
        <v>0.29472020747825511</v>
      </c>
      <c r="AA876" s="33">
        <v>0.36252708703397174</v>
      </c>
      <c r="AC876" s="36">
        <f t="shared" si="171"/>
        <v>1.2847268751307251E-2</v>
      </c>
      <c r="AD876" s="36">
        <f t="shared" si="172"/>
        <v>6.210239625240916E-2</v>
      </c>
      <c r="AE876" s="36">
        <f t="shared" si="173"/>
        <v>0.78851448481038111</v>
      </c>
      <c r="AF876" s="36">
        <f t="shared" si="174"/>
        <v>0.23135721452005237</v>
      </c>
      <c r="AG876" s="36">
        <f t="shared" si="175"/>
        <v>1.2491906600163849E-3</v>
      </c>
      <c r="AH876" s="36">
        <f t="shared" si="176"/>
        <v>0.94085740990045819</v>
      </c>
      <c r="AI876" s="36">
        <f t="shared" si="177"/>
        <v>0.79833853948666456</v>
      </c>
      <c r="AJ876" s="36">
        <f t="shared" si="178"/>
        <v>0.50400387681432612</v>
      </c>
      <c r="AK876" s="36">
        <f t="shared" si="179"/>
        <v>0.18231028986947503</v>
      </c>
      <c r="AL876" s="36">
        <f t="shared" si="180"/>
        <v>0.27657492426108676</v>
      </c>
      <c r="AN876">
        <f>SQRT(Correlation)*$F876 + SQRT('CDO Param'!C$17 - Correlation)*HLOOKUP('CDO Param'!C$12,$C$4:$E$1004,$A876,FALSE) + SQRT(1-Correlation)*G876</f>
        <v>0.18663535957624502</v>
      </c>
      <c r="AO876">
        <f>SQRT(Correlation)*$F876 + SQRT('CDO Param'!D$17 - Correlation)*HLOOKUP('CDO Param'!D$12,$C$4:$E$1004,$A876,FALSE) + SQRT(1-Correlation)*H876</f>
        <v>-3.5347281934909644E-2</v>
      </c>
      <c r="AP876">
        <f>SQRT(Correlation)*$F876 + SQRT('CDO Param'!E$17 - Correlation)*HLOOKUP('CDO Param'!E$12,$C$4:$E$1004,$A876,FALSE) + SQRT(1-Correlation)*I876</f>
        <v>0.81741559520967533</v>
      </c>
      <c r="AQ876">
        <f>SQRT(Correlation)*$F876 + SQRT('CDO Param'!F$17 - Correlation)*HLOOKUP('CDO Param'!F$12,$C$4:$E$1004,$A876,FALSE) + SQRT(1-Correlation)*J876</f>
        <v>-0.68701311103044371</v>
      </c>
      <c r="AR876">
        <f>SQRT(Correlation)*$F876 + SQRT('CDO Param'!G$17 - Correlation)*HLOOKUP('CDO Param'!G$12,$C$4:$E$1004,$A876,FALSE) + SQRT(1-Correlation)*K876</f>
        <v>-1.4142106430433483</v>
      </c>
      <c r="AS876">
        <f>SQRT(Correlation)*$F876 + SQRT('CDO Param'!H$17 - Correlation)*HLOOKUP('CDO Param'!H$12,$C$4:$E$1004,$A876,FALSE) + SQRT(1-Correlation)*L876</f>
        <v>-0.94890151719059623</v>
      </c>
      <c r="AT876">
        <f>SQRT(Correlation)*$F876 + SQRT('CDO Param'!I$17 - Correlation)*HLOOKUP('CDO Param'!I$12,$C$4:$E$1004,$A876,FALSE) + SQRT(1-Correlation)*M876</f>
        <v>-0.20627757148768067</v>
      </c>
      <c r="AU876">
        <f>SQRT(Correlation)*$F876 + SQRT('CDO Param'!J$17 - Correlation)*HLOOKUP('CDO Param'!J$12,$C$4:$E$1004,$A876,FALSE) + SQRT(1-Correlation)*N876</f>
        <v>-0.79613353779502338</v>
      </c>
      <c r="AV876">
        <f>SQRT(Correlation)*$F876 + SQRT('CDO Param'!K$17 - Correlation)*HLOOKUP('CDO Param'!K$12,$C$4:$E$1004,$A876,FALSE) + SQRT(1-Correlation)*O876</f>
        <v>0.83605903093585265</v>
      </c>
      <c r="AW876">
        <f>SQRT(Correlation)*$F876 + SQRT('CDO Param'!L$17 - Correlation)*HLOOKUP('CDO Param'!L$12,$C$4:$E$1004,$A876,FALSE) + SQRT(1-Correlation)*P876</f>
        <v>-1.0994371936388039</v>
      </c>
      <c r="AY876" s="3">
        <f>IF(AN876&lt;'CDO Param'!C$13,1,0)</f>
        <v>0</v>
      </c>
      <c r="AZ876" s="3">
        <f>IF(AO876&lt;'CDO Param'!D$13,1,0)</f>
        <v>0</v>
      </c>
      <c r="BA876" s="3">
        <f>IF(AP876&lt;'CDO Param'!E$13,1,0)</f>
        <v>0</v>
      </c>
      <c r="BB876" s="3">
        <f>IF(AQ876&lt;'CDO Param'!F$13,1,0)</f>
        <v>0</v>
      </c>
      <c r="BC876" s="3">
        <f>IF(AR876&lt;'CDO Param'!G$13,1,0)</f>
        <v>1</v>
      </c>
      <c r="BD876" s="3">
        <f>IF(AS876&lt;'CDO Param'!H$13,1,0)</f>
        <v>0</v>
      </c>
      <c r="BE876" s="3">
        <f>IF(AT876&lt;'CDO Param'!I$13,1,0)</f>
        <v>0</v>
      </c>
      <c r="BF876" s="3">
        <f>IF(AU876&lt;'CDO Param'!J$13,1,0)</f>
        <v>0</v>
      </c>
      <c r="BG876" s="3">
        <f>IF(AV876&lt;'CDO Param'!K$13,1,0)</f>
        <v>0</v>
      </c>
      <c r="BH876" s="3">
        <f>IF(AW876&lt;'CDO Param'!L$13,1,0)</f>
        <v>1</v>
      </c>
      <c r="BJ876" s="37">
        <f>AY876*'CDO Param'!C$6*AC876</f>
        <v>0</v>
      </c>
      <c r="BK876" s="37">
        <f>AZ876*'CDO Param'!D$6*AD876</f>
        <v>0</v>
      </c>
      <c r="BL876" s="37">
        <f>BA876*'CDO Param'!E$6*AE876</f>
        <v>0</v>
      </c>
      <c r="BM876" s="37">
        <f>BB876*'CDO Param'!F$6*AF876</f>
        <v>0</v>
      </c>
      <c r="BN876" s="37">
        <f>BC876*'CDO Param'!G$6*AG876</f>
        <v>12.491906600163849</v>
      </c>
      <c r="BO876" s="37">
        <f>BD876*'CDO Param'!H$6*AH876</f>
        <v>0</v>
      </c>
      <c r="BP876" s="37">
        <f>BE876*'CDO Param'!I$6*AI876</f>
        <v>0</v>
      </c>
      <c r="BQ876" s="37">
        <f>BF876*'CDO Param'!J$6*AJ876</f>
        <v>0</v>
      </c>
      <c r="BR876" s="37">
        <f>BG876*'CDO Param'!K$6*AK876</f>
        <v>0</v>
      </c>
      <c r="BS876" s="37">
        <f>BH876*'CDO Param'!L$6*AL876</f>
        <v>2765.7492426108674</v>
      </c>
      <c r="BU876" s="38">
        <f t="shared" si="181"/>
        <v>2778.2411492110314</v>
      </c>
      <c r="CE876" s="5">
        <f>BU876/'CDO Param'!$M$6</f>
        <v>2.8940011970948244E-2</v>
      </c>
      <c r="CF876" s="5">
        <f t="shared" si="182"/>
        <v>0</v>
      </c>
      <c r="CG876" s="5">
        <f t="shared" si="183"/>
        <v>0</v>
      </c>
    </row>
    <row r="877" spans="1:85" x14ac:dyDescent="0.2">
      <c r="A877" s="3">
        <v>874</v>
      </c>
      <c r="B877" s="3">
        <v>873</v>
      </c>
      <c r="C877">
        <v>2.7675923774950206E-2</v>
      </c>
      <c r="D877">
        <v>-0.11405404620745685</v>
      </c>
      <c r="E877">
        <v>-0.20231254893587902</v>
      </c>
      <c r="F877">
        <v>-1.7076672520488501</v>
      </c>
      <c r="G877">
        <v>1.8332548279431649</v>
      </c>
      <c r="H877">
        <v>1.5881551007623784</v>
      </c>
      <c r="I877">
        <v>0.51909637477365322</v>
      </c>
      <c r="J877">
        <v>1.1100610208814032</v>
      </c>
      <c r="K877">
        <v>-1.6714238881831989E-2</v>
      </c>
      <c r="L877">
        <v>-0.15466525837837253</v>
      </c>
      <c r="M877">
        <v>0.21779669623356313</v>
      </c>
      <c r="N877">
        <v>-0.3493062195047969</v>
      </c>
      <c r="O877">
        <v>-0.97336396720493212</v>
      </c>
      <c r="P877">
        <v>-0.57870579439622816</v>
      </c>
      <c r="R877" s="33">
        <v>0.99275177996268116</v>
      </c>
      <c r="S877" s="33">
        <v>0.17916583278177578</v>
      </c>
      <c r="T877" s="33">
        <v>0.24015156330547835</v>
      </c>
      <c r="U877" s="33">
        <v>0.2273244751744552</v>
      </c>
      <c r="V877" s="33">
        <v>0.64245425706843573</v>
      </c>
      <c r="W877" s="33">
        <v>0.72869854920017463</v>
      </c>
      <c r="X877" s="33">
        <v>0.23651640733541754</v>
      </c>
      <c r="Y877" s="33">
        <v>0.13125808636250816</v>
      </c>
      <c r="Z877" s="33">
        <v>5.4657494674742915E-2</v>
      </c>
      <c r="AA877" s="33">
        <v>0.62851299840422026</v>
      </c>
      <c r="AC877" s="36">
        <f t="shared" si="171"/>
        <v>0.99994786090489585</v>
      </c>
      <c r="AD877" s="36">
        <f t="shared" si="172"/>
        <v>6.3398712352996461E-2</v>
      </c>
      <c r="AE877" s="36">
        <f t="shared" si="173"/>
        <v>0.11885144346349465</v>
      </c>
      <c r="AF877" s="36">
        <f t="shared" si="174"/>
        <v>0.10577476882597781</v>
      </c>
      <c r="AG877" s="36">
        <f t="shared" si="175"/>
        <v>0.73084296331050203</v>
      </c>
      <c r="AH877" s="36">
        <f t="shared" si="176"/>
        <v>0.8464217007058451</v>
      </c>
      <c r="AI877" s="36">
        <f t="shared" si="177"/>
        <v>0.11507133781489119</v>
      </c>
      <c r="AJ877" s="36">
        <f t="shared" si="178"/>
        <v>3.214647440655781E-2</v>
      </c>
      <c r="AK877" s="36">
        <f t="shared" si="179"/>
        <v>4.636875868942774E-3</v>
      </c>
      <c r="AL877" s="36">
        <f t="shared" si="180"/>
        <v>0.70991232292640194</v>
      </c>
      <c r="AN877">
        <f>SQRT(Correlation)*$F877 + SQRT('CDO Param'!C$17 - Correlation)*HLOOKUP('CDO Param'!C$12,$C$4:$E$1004,$A877,FALSE) + SQRT(1-Correlation)*G877</f>
        <v>1.1830367582256172</v>
      </c>
      <c r="AO877">
        <f>SQRT(Correlation)*$F877 + SQRT('CDO Param'!D$17 - Correlation)*HLOOKUP('CDO Param'!D$12,$C$4:$E$1004,$A877,FALSE) + SQRT(1-Correlation)*H877</f>
        <v>0.95051474069246744</v>
      </c>
      <c r="AP877">
        <f>SQRT(Correlation)*$F877 + SQRT('CDO Param'!E$17 - Correlation)*HLOOKUP('CDO Param'!E$12,$C$4:$E$1004,$A877,FALSE) + SQRT(1-Correlation)*I877</f>
        <v>-4.023137822793571E-2</v>
      </c>
      <c r="AQ877">
        <f>SQRT(Correlation)*$F877 + SQRT('CDO Param'!F$17 - Correlation)*HLOOKUP('CDO Param'!F$12,$C$4:$E$1004,$A877,FALSE) + SQRT(1-Correlation)*J877</f>
        <v>0.46784608889938162</v>
      </c>
      <c r="AR877">
        <f>SQRT(Correlation)*$F877 + SQRT('CDO Param'!G$17 - Correlation)*HLOOKUP('CDO Param'!G$12,$C$4:$E$1004,$A877,FALSE) + SQRT(1-Correlation)*K877</f>
        <v>-0.60110678069452872</v>
      </c>
      <c r="AS877">
        <f>SQRT(Correlation)*$F877 + SQRT('CDO Param'!H$17 - Correlation)*HLOOKUP('CDO Param'!H$12,$C$4:$E$1004,$A877,FALSE) + SQRT(1-Correlation)*L877</f>
        <v>-0.70286982552676103</v>
      </c>
      <c r="AT877">
        <f>SQRT(Correlation)*$F877 + SQRT('CDO Param'!I$17 - Correlation)*HLOOKUP('CDO Param'!I$12,$C$4:$E$1004,$A877,FALSE) + SQRT(1-Correlation)*M877</f>
        <v>-0.37863017334034565</v>
      </c>
      <c r="AU877">
        <f>SQRT(Correlation)*$F877 + SQRT('CDO Param'!J$17 - Correlation)*HLOOKUP('CDO Param'!J$12,$C$4:$E$1004,$A877,FALSE) + SQRT(1-Correlation)*N877</f>
        <v>-0.86407041540363805</v>
      </c>
      <c r="AV877">
        <f>SQRT(Correlation)*$F877 + SQRT('CDO Param'!K$17 - Correlation)*HLOOKUP('CDO Param'!K$12,$C$4:$E$1004,$A877,FALSE) + SQRT(1-Correlation)*O877</f>
        <v>-1.4561035776657776</v>
      </c>
      <c r="AW877">
        <f>SQRT(Correlation)*$F877 + SQRT('CDO Param'!L$17 - Correlation)*HLOOKUP('CDO Param'!L$12,$C$4:$E$1004,$A877,FALSE) + SQRT(1-Correlation)*P877</f>
        <v>-1.0816979606830268</v>
      </c>
      <c r="AY877" s="3">
        <f>IF(AN877&lt;'CDO Param'!C$13,1,0)</f>
        <v>0</v>
      </c>
      <c r="AZ877" s="3">
        <f>IF(AO877&lt;'CDO Param'!D$13,1,0)</f>
        <v>0</v>
      </c>
      <c r="BA877" s="3">
        <f>IF(AP877&lt;'CDO Param'!E$13,1,0)</f>
        <v>0</v>
      </c>
      <c r="BB877" s="3">
        <f>IF(AQ877&lt;'CDO Param'!F$13,1,0)</f>
        <v>0</v>
      </c>
      <c r="BC877" s="3">
        <f>IF(AR877&lt;'CDO Param'!G$13,1,0)</f>
        <v>1</v>
      </c>
      <c r="BD877" s="3">
        <f>IF(AS877&lt;'CDO Param'!H$13,1,0)</f>
        <v>0</v>
      </c>
      <c r="BE877" s="3">
        <f>IF(AT877&lt;'CDO Param'!I$13,1,0)</f>
        <v>0</v>
      </c>
      <c r="BF877" s="3">
        <f>IF(AU877&lt;'CDO Param'!J$13,1,0)</f>
        <v>0</v>
      </c>
      <c r="BG877" s="3">
        <f>IF(AV877&lt;'CDO Param'!K$13,1,0)</f>
        <v>0</v>
      </c>
      <c r="BH877" s="3">
        <f>IF(AW877&lt;'CDO Param'!L$13,1,0)</f>
        <v>1</v>
      </c>
      <c r="BJ877" s="37">
        <f>AY877*'CDO Param'!C$6*AC877</f>
        <v>0</v>
      </c>
      <c r="BK877" s="37">
        <f>AZ877*'CDO Param'!D$6*AD877</f>
        <v>0</v>
      </c>
      <c r="BL877" s="37">
        <f>BA877*'CDO Param'!E$6*AE877</f>
        <v>0</v>
      </c>
      <c r="BM877" s="37">
        <f>BB877*'CDO Param'!F$6*AF877</f>
        <v>0</v>
      </c>
      <c r="BN877" s="37">
        <f>BC877*'CDO Param'!G$6*AG877</f>
        <v>7308.42963310502</v>
      </c>
      <c r="BO877" s="37">
        <f>BD877*'CDO Param'!H$6*AH877</f>
        <v>0</v>
      </c>
      <c r="BP877" s="37">
        <f>BE877*'CDO Param'!I$6*AI877</f>
        <v>0</v>
      </c>
      <c r="BQ877" s="37">
        <f>BF877*'CDO Param'!J$6*AJ877</f>
        <v>0</v>
      </c>
      <c r="BR877" s="37">
        <f>BG877*'CDO Param'!K$6*AK877</f>
        <v>0</v>
      </c>
      <c r="BS877" s="37">
        <f>BH877*'CDO Param'!L$6*AL877</f>
        <v>7099.1232292640198</v>
      </c>
      <c r="BU877" s="38">
        <f t="shared" si="181"/>
        <v>14407.552862369041</v>
      </c>
      <c r="CE877" s="5">
        <f>BU877/'CDO Param'!$M$6</f>
        <v>0.1500786756496775</v>
      </c>
      <c r="CF877" s="5">
        <f t="shared" si="182"/>
        <v>0.02</v>
      </c>
      <c r="CG877" s="5">
        <f t="shared" si="183"/>
        <v>1</v>
      </c>
    </row>
    <row r="878" spans="1:85" x14ac:dyDescent="0.2">
      <c r="A878" s="3">
        <v>875</v>
      </c>
      <c r="B878" s="3">
        <v>874</v>
      </c>
      <c r="C878">
        <v>-0.28997305889788549</v>
      </c>
      <c r="D878">
        <v>-0.87399484982597642</v>
      </c>
      <c r="E878">
        <v>-1.036628418660257</v>
      </c>
      <c r="F878">
        <v>-1.1142992661916651</v>
      </c>
      <c r="G878">
        <v>-0.87084799815784208</v>
      </c>
      <c r="H878">
        <v>0.19189997146895621</v>
      </c>
      <c r="I878">
        <v>-0.41014914131665137</v>
      </c>
      <c r="J878">
        <v>0.35130597098032013</v>
      </c>
      <c r="K878">
        <v>-0.13601493265014142</v>
      </c>
      <c r="L878">
        <v>-0.4750631887873169</v>
      </c>
      <c r="M878">
        <v>-1.6405192582169548</v>
      </c>
      <c r="N878">
        <v>1.2021678230667021</v>
      </c>
      <c r="O878">
        <v>-1.3346789273782633</v>
      </c>
      <c r="P878">
        <v>-0.58452769735595211</v>
      </c>
      <c r="R878" s="33">
        <v>0.41796417972909483</v>
      </c>
      <c r="S878" s="33">
        <v>0.72396870689651405</v>
      </c>
      <c r="T878" s="33">
        <v>0.74205680971129651</v>
      </c>
      <c r="U878" s="33">
        <v>0.74880081776008045</v>
      </c>
      <c r="V878" s="33">
        <v>9.5344093672625765E-2</v>
      </c>
      <c r="W878" s="33">
        <v>0.44818235582121757</v>
      </c>
      <c r="X878" s="33">
        <v>0.60085428720379919</v>
      </c>
      <c r="Y878" s="33">
        <v>0.55800503425207226</v>
      </c>
      <c r="Z878" s="33">
        <v>0.39061067457804954</v>
      </c>
      <c r="AA878" s="33">
        <v>0.99360763327852242</v>
      </c>
      <c r="AC878" s="36">
        <f t="shared" si="171"/>
        <v>0.36322021915577629</v>
      </c>
      <c r="AD878" s="36">
        <f t="shared" si="172"/>
        <v>0.84079430377292896</v>
      </c>
      <c r="AE878" s="36">
        <f t="shared" si="173"/>
        <v>0.86181779894782995</v>
      </c>
      <c r="AF878" s="36">
        <f t="shared" si="174"/>
        <v>0.86930568785161866</v>
      </c>
      <c r="AG878" s="36">
        <f t="shared" si="175"/>
        <v>1.5898013760194216E-2</v>
      </c>
      <c r="AH878" s="36">
        <f t="shared" si="176"/>
        <v>0.41286706032041665</v>
      </c>
      <c r="AI878" s="36">
        <f t="shared" si="177"/>
        <v>0.66694534752127366</v>
      </c>
      <c r="AJ878" s="36">
        <f t="shared" si="178"/>
        <v>0.59739827254667288</v>
      </c>
      <c r="AK878" s="36">
        <f t="shared" si="179"/>
        <v>0.31960771315882791</v>
      </c>
      <c r="AL878" s="36">
        <f t="shared" si="180"/>
        <v>0.9999605633867894</v>
      </c>
      <c r="AN878">
        <f>SQRT(Correlation)*$F878 + SQRT('CDO Param'!C$17 - Correlation)*HLOOKUP('CDO Param'!C$12,$C$4:$E$1004,$A878,FALSE) + SQRT(1-Correlation)*G878</f>
        <v>-1.3021328556218745</v>
      </c>
      <c r="AO878">
        <f>SQRT(Correlation)*$F878 + SQRT('CDO Param'!D$17 - Correlation)*HLOOKUP('CDO Param'!D$12,$C$4:$E$1004,$A878,FALSE) + SQRT(1-Correlation)*H878</f>
        <v>-0.29392160679983642</v>
      </c>
      <c r="AP878">
        <f>SQRT(Correlation)*$F878 + SQRT('CDO Param'!E$17 - Correlation)*HLOOKUP('CDO Param'!E$12,$C$4:$E$1004,$A878,FALSE) + SQRT(1-Correlation)*I878</f>
        <v>-0.81819366777410818</v>
      </c>
      <c r="AQ878">
        <f>SQRT(Correlation)*$F878 + SQRT('CDO Param'!F$17 - Correlation)*HLOOKUP('CDO Param'!F$12,$C$4:$E$1004,$A878,FALSE) + SQRT(1-Correlation)*J878</f>
        <v>-0.25089142160078848</v>
      </c>
      <c r="AR878">
        <f>SQRT(Correlation)*$F878 + SQRT('CDO Param'!G$17 - Correlation)*HLOOKUP('CDO Param'!G$12,$C$4:$E$1004,$A878,FALSE) + SQRT(1-Correlation)*K878</f>
        <v>-0.71320462366589132</v>
      </c>
      <c r="AS878">
        <f>SQRT(Correlation)*$F878 + SQRT('CDO Param'!H$17 - Correlation)*HLOOKUP('CDO Param'!H$12,$C$4:$E$1004,$A878,FALSE) + SQRT(1-Correlation)*L878</f>
        <v>-0.92665841734995091</v>
      </c>
      <c r="AT878">
        <f>SQRT(Correlation)*$F878 + SQRT('CDO Param'!I$17 - Correlation)*HLOOKUP('CDO Param'!I$12,$C$4:$E$1004,$A878,FALSE) + SQRT(1-Correlation)*M878</f>
        <v>-2.1405027491758797</v>
      </c>
      <c r="AU878">
        <f>SQRT(Correlation)*$F878 + SQRT('CDO Param'!J$17 - Correlation)*HLOOKUP('CDO Param'!J$12,$C$4:$E$1004,$A878,FALSE) + SQRT(1-Correlation)*N878</f>
        <v>0.71138450749988436</v>
      </c>
      <c r="AV878">
        <f>SQRT(Correlation)*$F878 + SQRT('CDO Param'!K$17 - Correlation)*HLOOKUP('CDO Param'!K$12,$C$4:$E$1004,$A878,FALSE) + SQRT(1-Correlation)*O878</f>
        <v>-1.6952796343609742</v>
      </c>
      <c r="AW878">
        <f>SQRT(Correlation)*$F878 + SQRT('CDO Param'!L$17 - Correlation)*HLOOKUP('CDO Param'!L$12,$C$4:$E$1004,$A878,FALSE) + SQRT(1-Correlation)*P878</f>
        <v>-0.98362369142675843</v>
      </c>
      <c r="AY878" s="3">
        <f>IF(AN878&lt;'CDO Param'!C$13,1,0)</f>
        <v>0</v>
      </c>
      <c r="AZ878" s="3">
        <f>IF(AO878&lt;'CDO Param'!D$13,1,0)</f>
        <v>0</v>
      </c>
      <c r="BA878" s="3">
        <f>IF(AP878&lt;'CDO Param'!E$13,1,0)</f>
        <v>0</v>
      </c>
      <c r="BB878" s="3">
        <f>IF(AQ878&lt;'CDO Param'!F$13,1,0)</f>
        <v>0</v>
      </c>
      <c r="BC878" s="3">
        <f>IF(AR878&lt;'CDO Param'!G$13,1,0)</f>
        <v>1</v>
      </c>
      <c r="BD878" s="3">
        <f>IF(AS878&lt;'CDO Param'!H$13,1,0)</f>
        <v>0</v>
      </c>
      <c r="BE878" s="3">
        <f>IF(AT878&lt;'CDO Param'!I$13,1,0)</f>
        <v>1</v>
      </c>
      <c r="BF878" s="3">
        <f>IF(AU878&lt;'CDO Param'!J$13,1,0)</f>
        <v>0</v>
      </c>
      <c r="BG878" s="3">
        <f>IF(AV878&lt;'CDO Param'!K$13,1,0)</f>
        <v>0</v>
      </c>
      <c r="BH878" s="3">
        <f>IF(AW878&lt;'CDO Param'!L$13,1,0)</f>
        <v>1</v>
      </c>
      <c r="BJ878" s="37">
        <f>AY878*'CDO Param'!C$6*AC878</f>
        <v>0</v>
      </c>
      <c r="BK878" s="37">
        <f>AZ878*'CDO Param'!D$6*AD878</f>
        <v>0</v>
      </c>
      <c r="BL878" s="37">
        <f>BA878*'CDO Param'!E$6*AE878</f>
        <v>0</v>
      </c>
      <c r="BM878" s="37">
        <f>BB878*'CDO Param'!F$6*AF878</f>
        <v>0</v>
      </c>
      <c r="BN878" s="37">
        <f>BC878*'CDO Param'!G$6*AG878</f>
        <v>158.98013760194215</v>
      </c>
      <c r="BO878" s="37">
        <f>BD878*'CDO Param'!H$6*AH878</f>
        <v>0</v>
      </c>
      <c r="BP878" s="37">
        <f>BE878*'CDO Param'!I$6*AI878</f>
        <v>5335.5627801701894</v>
      </c>
      <c r="BQ878" s="37">
        <f>BF878*'CDO Param'!J$6*AJ878</f>
        <v>0</v>
      </c>
      <c r="BR878" s="37">
        <f>BG878*'CDO Param'!K$6*AK878</f>
        <v>0</v>
      </c>
      <c r="BS878" s="37">
        <f>BH878*'CDO Param'!L$6*AL878</f>
        <v>9999.6056338678936</v>
      </c>
      <c r="BU878" s="38">
        <f t="shared" si="181"/>
        <v>15494.148551640024</v>
      </c>
      <c r="CE878" s="5">
        <f>BU878/'CDO Param'!$M$6</f>
        <v>0.16139738074625026</v>
      </c>
      <c r="CF878" s="5">
        <f t="shared" si="182"/>
        <v>0.02</v>
      </c>
      <c r="CG878" s="5">
        <f t="shared" si="183"/>
        <v>1</v>
      </c>
    </row>
    <row r="879" spans="1:85" x14ac:dyDescent="0.2">
      <c r="A879" s="3">
        <v>876</v>
      </c>
      <c r="B879" s="3">
        <v>875</v>
      </c>
      <c r="C879">
        <v>-0.18939772417070344</v>
      </c>
      <c r="D879">
        <v>-0.56074895837809891</v>
      </c>
      <c r="E879">
        <v>0.66903112383442931</v>
      </c>
      <c r="F879">
        <v>-1.1077372619183734</v>
      </c>
      <c r="G879">
        <v>1.4856050256639719</v>
      </c>
      <c r="H879">
        <v>-1.820012585085351E-2</v>
      </c>
      <c r="I879">
        <v>-6.6138454712927341E-2</v>
      </c>
      <c r="J879">
        <v>-0.35704715628526174</v>
      </c>
      <c r="K879">
        <v>-0.25812369131017476</v>
      </c>
      <c r="L879">
        <v>0.84884050011169165</v>
      </c>
      <c r="M879">
        <v>-9.5665200205985457E-2</v>
      </c>
      <c r="N879">
        <v>-1.7524916984257288</v>
      </c>
      <c r="O879">
        <v>0.43734416976803914</v>
      </c>
      <c r="P879">
        <v>-1.6556577975279652</v>
      </c>
      <c r="R879" s="33">
        <v>0.56349251212714824</v>
      </c>
      <c r="S879" s="33">
        <v>0.61865132098023379</v>
      </c>
      <c r="T879" s="33">
        <v>0.67275171478872731</v>
      </c>
      <c r="U879" s="33">
        <v>0.93807045414022661</v>
      </c>
      <c r="V879" s="33">
        <v>0.15012273478793109</v>
      </c>
      <c r="W879" s="33">
        <v>0.11280358075760472</v>
      </c>
      <c r="X879" s="33">
        <v>0.88978179306247351</v>
      </c>
      <c r="Y879" s="33">
        <v>0.56259600099297058</v>
      </c>
      <c r="Z879" s="33">
        <v>0.55098868885589236</v>
      </c>
      <c r="AA879" s="33">
        <v>0.46689360098302995</v>
      </c>
      <c r="AC879" s="36">
        <f t="shared" si="171"/>
        <v>0.60646345199953355</v>
      </c>
      <c r="AD879" s="36">
        <f t="shared" si="172"/>
        <v>0.69479971858529432</v>
      </c>
      <c r="AE879" s="36">
        <f t="shared" si="173"/>
        <v>0.77436880161841748</v>
      </c>
      <c r="AF879" s="36">
        <f t="shared" si="174"/>
        <v>0.99388308881405463</v>
      </c>
      <c r="AG879" s="36">
        <f t="shared" si="175"/>
        <v>4.3139075357128638E-2</v>
      </c>
      <c r="AH879" s="36">
        <f t="shared" si="176"/>
        <v>2.3037547449390249E-2</v>
      </c>
      <c r="AI879" s="36">
        <f t="shared" si="177"/>
        <v>0.9781097008169185</v>
      </c>
      <c r="AJ879" s="36">
        <f t="shared" si="178"/>
        <v>0.60498509169699388</v>
      </c>
      <c r="AK879" s="36">
        <f t="shared" si="179"/>
        <v>0.58575435627316375</v>
      </c>
      <c r="AL879" s="36">
        <f t="shared" si="180"/>
        <v>0.44414471978086689</v>
      </c>
      <c r="AN879">
        <f>SQRT(Correlation)*$F879 + SQRT('CDO Param'!C$17 - Correlation)*HLOOKUP('CDO Param'!C$12,$C$4:$E$1004,$A879,FALSE) + SQRT(1-Correlation)*G879</f>
        <v>0.97976951747476937</v>
      </c>
      <c r="AO879">
        <f>SQRT(Correlation)*$F879 + SQRT('CDO Param'!D$17 - Correlation)*HLOOKUP('CDO Param'!D$12,$C$4:$E$1004,$A879,FALSE) + SQRT(1-Correlation)*H879</f>
        <v>-0.44686531328966761</v>
      </c>
      <c r="AP879">
        <f>SQRT(Correlation)*$F879 + SQRT('CDO Param'!E$17 - Correlation)*HLOOKUP('CDO Param'!E$12,$C$4:$E$1004,$A879,FALSE) + SQRT(1-Correlation)*I879</f>
        <v>-0.46315165471880948</v>
      </c>
      <c r="AQ879">
        <f>SQRT(Correlation)*$F879 + SQRT('CDO Param'!F$17 - Correlation)*HLOOKUP('CDO Param'!F$12,$C$4:$E$1004,$A879,FALSE) + SQRT(1-Correlation)*J879</f>
        <v>-0.53942204625862911</v>
      </c>
      <c r="AR879">
        <f>SQRT(Correlation)*$F879 + SQRT('CDO Param'!G$17 - Correlation)*HLOOKUP('CDO Param'!G$12,$C$4:$E$1004,$A879,FALSE) + SQRT(1-Correlation)*K879</f>
        <v>-0.44557500725147914</v>
      </c>
      <c r="AS879">
        <f>SQRT(Correlation)*$F879 + SQRT('CDO Param'!H$17 - Correlation)*HLOOKUP('CDO Param'!H$12,$C$4:$E$1004,$A879,FALSE) + SQRT(1-Correlation)*L879</f>
        <v>0.37568164729226167</v>
      </c>
      <c r="AT879">
        <f>SQRT(Correlation)*$F879 + SQRT('CDO Param'!I$17 - Correlation)*HLOOKUP('CDO Param'!I$12,$C$4:$E$1004,$A879,FALSE) + SQRT(1-Correlation)*M879</f>
        <v>-0.29145335011444673</v>
      </c>
      <c r="AU879">
        <f>SQRT(Correlation)*$F879 + SQRT('CDO Param'!J$17 - Correlation)*HLOOKUP('CDO Param'!J$12,$C$4:$E$1004,$A879,FALSE) + SQRT(1-Correlation)*N879</f>
        <v>-2.0629668116424518</v>
      </c>
      <c r="AV879">
        <f>SQRT(Correlation)*$F879 + SQRT('CDO Param'!K$17 - Correlation)*HLOOKUP('CDO Param'!K$12,$C$4:$E$1004,$A879,FALSE) + SQRT(1-Correlation)*O879</f>
        <v>1.4493901984922175E-2</v>
      </c>
      <c r="AW879">
        <f>SQRT(Correlation)*$F879 + SQRT('CDO Param'!L$17 - Correlation)*HLOOKUP('CDO Param'!L$12,$C$4:$E$1004,$A879,FALSE) + SQRT(1-Correlation)*P879</f>
        <v>-1.9711021071756647</v>
      </c>
      <c r="AY879" s="3">
        <f>IF(AN879&lt;'CDO Param'!C$13,1,0)</f>
        <v>0</v>
      </c>
      <c r="AZ879" s="3">
        <f>IF(AO879&lt;'CDO Param'!D$13,1,0)</f>
        <v>0</v>
      </c>
      <c r="BA879" s="3">
        <f>IF(AP879&lt;'CDO Param'!E$13,1,0)</f>
        <v>0</v>
      </c>
      <c r="BB879" s="3">
        <f>IF(AQ879&lt;'CDO Param'!F$13,1,0)</f>
        <v>0</v>
      </c>
      <c r="BC879" s="3">
        <f>IF(AR879&lt;'CDO Param'!G$13,1,0)</f>
        <v>1</v>
      </c>
      <c r="BD879" s="3">
        <f>IF(AS879&lt;'CDO Param'!H$13,1,0)</f>
        <v>0</v>
      </c>
      <c r="BE879" s="3">
        <f>IF(AT879&lt;'CDO Param'!I$13,1,0)</f>
        <v>0</v>
      </c>
      <c r="BF879" s="3">
        <f>IF(AU879&lt;'CDO Param'!J$13,1,0)</f>
        <v>0</v>
      </c>
      <c r="BG879" s="3">
        <f>IF(AV879&lt;'CDO Param'!K$13,1,0)</f>
        <v>0</v>
      </c>
      <c r="BH879" s="3">
        <f>IF(AW879&lt;'CDO Param'!L$13,1,0)</f>
        <v>1</v>
      </c>
      <c r="BJ879" s="37">
        <f>AY879*'CDO Param'!C$6*AC879</f>
        <v>0</v>
      </c>
      <c r="BK879" s="37">
        <f>AZ879*'CDO Param'!D$6*AD879</f>
        <v>0</v>
      </c>
      <c r="BL879" s="37">
        <f>BA879*'CDO Param'!E$6*AE879</f>
        <v>0</v>
      </c>
      <c r="BM879" s="37">
        <f>BB879*'CDO Param'!F$6*AF879</f>
        <v>0</v>
      </c>
      <c r="BN879" s="37">
        <f>BC879*'CDO Param'!G$6*AG879</f>
        <v>431.39075357128638</v>
      </c>
      <c r="BO879" s="37">
        <f>BD879*'CDO Param'!H$6*AH879</f>
        <v>0</v>
      </c>
      <c r="BP879" s="37">
        <f>BE879*'CDO Param'!I$6*AI879</f>
        <v>0</v>
      </c>
      <c r="BQ879" s="37">
        <f>BF879*'CDO Param'!J$6*AJ879</f>
        <v>0</v>
      </c>
      <c r="BR879" s="37">
        <f>BG879*'CDO Param'!K$6*AK879</f>
        <v>0</v>
      </c>
      <c r="BS879" s="37">
        <f>BH879*'CDO Param'!L$6*AL879</f>
        <v>4441.4471978086685</v>
      </c>
      <c r="BU879" s="38">
        <f t="shared" si="181"/>
        <v>4872.8379513799546</v>
      </c>
      <c r="CE879" s="5">
        <f>BU879/'CDO Param'!$M$6</f>
        <v>5.0758728660207864E-2</v>
      </c>
      <c r="CF879" s="5">
        <f t="shared" si="182"/>
        <v>7.5872866020786078E-4</v>
      </c>
      <c r="CG879" s="5">
        <f t="shared" si="183"/>
        <v>3.7936433010393039E-2</v>
      </c>
    </row>
    <row r="880" spans="1:85" x14ac:dyDescent="0.2">
      <c r="A880" s="3">
        <v>877</v>
      </c>
      <c r="B880" s="3">
        <v>876</v>
      </c>
      <c r="C880">
        <v>0.79245069173339289</v>
      </c>
      <c r="D880">
        <v>-1.7359798221150413</v>
      </c>
      <c r="E880">
        <v>1.0509711501072161</v>
      </c>
      <c r="F880">
        <v>-4.8955826059682295E-2</v>
      </c>
      <c r="G880">
        <v>-0.29457169148372486</v>
      </c>
      <c r="H880">
        <v>0.22497829377243761</v>
      </c>
      <c r="I880">
        <v>-0.37894665183557663</v>
      </c>
      <c r="J880">
        <v>-0.91588617578963749</v>
      </c>
      <c r="K880">
        <v>1.8178116079070605</v>
      </c>
      <c r="L880">
        <v>-0.3075115273531992</v>
      </c>
      <c r="M880">
        <v>0.43565137275436427</v>
      </c>
      <c r="N880">
        <v>0.59684225561795756</v>
      </c>
      <c r="O880">
        <v>1.4289844330050983</v>
      </c>
      <c r="P880">
        <v>-0.89246441348223016</v>
      </c>
      <c r="R880" s="33">
        <v>8.0751721784822511E-2</v>
      </c>
      <c r="S880" s="33">
        <v>0.19418803751198019</v>
      </c>
      <c r="T880" s="33">
        <v>0.71834646385086065</v>
      </c>
      <c r="U880" s="33">
        <v>0.24901794141578393</v>
      </c>
      <c r="V880" s="33">
        <v>0.24454137508037563</v>
      </c>
      <c r="W880" s="33">
        <v>6.8909758734009121E-3</v>
      </c>
      <c r="X880" s="33">
        <v>0.81663150424912179</v>
      </c>
      <c r="Y880" s="33">
        <v>0.12569191498946952</v>
      </c>
      <c r="Z880" s="33">
        <v>0.50401522801444643</v>
      </c>
      <c r="AA880" s="33">
        <v>0.98393723880124151</v>
      </c>
      <c r="AC880" s="36">
        <f t="shared" si="171"/>
        <v>1.1011347721630772E-2</v>
      </c>
      <c r="AD880" s="36">
        <f t="shared" si="172"/>
        <v>7.5455350155045273E-2</v>
      </c>
      <c r="AE880" s="36">
        <f t="shared" si="173"/>
        <v>0.83398804093348056</v>
      </c>
      <c r="AF880" s="36">
        <f t="shared" si="174"/>
        <v>0.12831412985464211</v>
      </c>
      <c r="AG880" s="36">
        <f t="shared" si="175"/>
        <v>0.12349368722781719</v>
      </c>
      <c r="AH880" s="36">
        <f t="shared" si="176"/>
        <v>4.6599923423356409E-5</v>
      </c>
      <c r="AI880" s="36">
        <f t="shared" si="177"/>
        <v>0.93333595870829389</v>
      </c>
      <c r="AJ880" s="36">
        <f t="shared" si="178"/>
        <v>2.9228461523156477E-2</v>
      </c>
      <c r="AK880" s="36">
        <f t="shared" si="179"/>
        <v>0.50678962967775121</v>
      </c>
      <c r="AL880" s="36">
        <f t="shared" si="180"/>
        <v>0.99969443970279626</v>
      </c>
      <c r="AN880">
        <f>SQRT(Correlation)*$F880 + SQRT('CDO Param'!C$17 - Correlation)*HLOOKUP('CDO Param'!C$12,$C$4:$E$1004,$A880,FALSE) + SQRT(1-Correlation)*G880</f>
        <v>-0.54044105614157312</v>
      </c>
      <c r="AO880">
        <f>SQRT(Correlation)*$F880 + SQRT('CDO Param'!D$17 - Correlation)*HLOOKUP('CDO Param'!D$12,$C$4:$E$1004,$A880,FALSE) + SQRT(1-Correlation)*H880</f>
        <v>-4.7552662626661163E-2</v>
      </c>
      <c r="AP880">
        <f>SQRT(Correlation)*$F880 + SQRT('CDO Param'!E$17 - Correlation)*HLOOKUP('CDO Param'!E$12,$C$4:$E$1004,$A880,FALSE) + SQRT(1-Correlation)*I880</f>
        <v>-0.16531880529617021</v>
      </c>
      <c r="AQ880">
        <f>SQRT(Correlation)*$F880 + SQRT('CDO Param'!F$17 - Correlation)*HLOOKUP('CDO Param'!F$12,$C$4:$E$1004,$A880,FALSE) + SQRT(1-Correlation)*J880</f>
        <v>-0.64936281599226109</v>
      </c>
      <c r="AR880">
        <f>SQRT(Correlation)*$F880 + SQRT('CDO Param'!G$17 - Correlation)*HLOOKUP('CDO Param'!G$12,$C$4:$E$1004,$A880,FALSE) + SQRT(1-Correlation)*K880</f>
        <v>1.9440506133185023</v>
      </c>
      <c r="AS880">
        <f>SQRT(Correlation)*$F880 + SQRT('CDO Param'!H$17 - Correlation)*HLOOKUP('CDO Param'!H$12,$C$4:$E$1004,$A880,FALSE) + SQRT(1-Correlation)*L880</f>
        <v>-0.55271686231045836</v>
      </c>
      <c r="AT880">
        <f>SQRT(Correlation)*$F880 + SQRT('CDO Param'!I$17 - Correlation)*HLOOKUP('CDO Param'!I$12,$C$4:$E$1004,$A880,FALSE) + SQRT(1-Correlation)*M880</f>
        <v>0.63281828299956877</v>
      </c>
      <c r="AU880">
        <f>SQRT(Correlation)*$F880 + SQRT('CDO Param'!J$17 - Correlation)*HLOOKUP('CDO Param'!J$12,$C$4:$E$1004,$A880,FALSE) + SQRT(1-Correlation)*N880</f>
        <v>0.76039583362795615</v>
      </c>
      <c r="AV880">
        <f>SQRT(Correlation)*$F880 + SQRT('CDO Param'!K$17 - Correlation)*HLOOKUP('CDO Param'!K$12,$C$4:$E$1004,$A880,FALSE) + SQRT(1-Correlation)*O880</f>
        <v>1.5498352189185245</v>
      </c>
      <c r="AW880">
        <f>SQRT(Correlation)*$F880 + SQRT('CDO Param'!L$17 - Correlation)*HLOOKUP('CDO Param'!L$12,$C$4:$E$1004,$A880,FALSE) + SQRT(1-Correlation)*P880</f>
        <v>-0.6524845290226351</v>
      </c>
      <c r="AY880" s="3">
        <f>IF(AN880&lt;'CDO Param'!C$13,1,0)</f>
        <v>0</v>
      </c>
      <c r="AZ880" s="3">
        <f>IF(AO880&lt;'CDO Param'!D$13,1,0)</f>
        <v>0</v>
      </c>
      <c r="BA880" s="3">
        <f>IF(AP880&lt;'CDO Param'!E$13,1,0)</f>
        <v>0</v>
      </c>
      <c r="BB880" s="3">
        <f>IF(AQ880&lt;'CDO Param'!F$13,1,0)</f>
        <v>0</v>
      </c>
      <c r="BC880" s="3">
        <f>IF(AR880&lt;'CDO Param'!G$13,1,0)</f>
        <v>0</v>
      </c>
      <c r="BD880" s="3">
        <f>IF(AS880&lt;'CDO Param'!H$13,1,0)</f>
        <v>0</v>
      </c>
      <c r="BE880" s="3">
        <f>IF(AT880&lt;'CDO Param'!I$13,1,0)</f>
        <v>0</v>
      </c>
      <c r="BF880" s="3">
        <f>IF(AU880&lt;'CDO Param'!J$13,1,0)</f>
        <v>0</v>
      </c>
      <c r="BG880" s="3">
        <f>IF(AV880&lt;'CDO Param'!K$13,1,0)</f>
        <v>0</v>
      </c>
      <c r="BH880" s="3">
        <f>IF(AW880&lt;'CDO Param'!L$13,1,0)</f>
        <v>0</v>
      </c>
      <c r="BJ880" s="37">
        <f>AY880*'CDO Param'!C$6*AC880</f>
        <v>0</v>
      </c>
      <c r="BK880" s="37">
        <f>AZ880*'CDO Param'!D$6*AD880</f>
        <v>0</v>
      </c>
      <c r="BL880" s="37">
        <f>BA880*'CDO Param'!E$6*AE880</f>
        <v>0</v>
      </c>
      <c r="BM880" s="37">
        <f>BB880*'CDO Param'!F$6*AF880</f>
        <v>0</v>
      </c>
      <c r="BN880" s="37">
        <f>BC880*'CDO Param'!G$6*AG880</f>
        <v>0</v>
      </c>
      <c r="BO880" s="37">
        <f>BD880*'CDO Param'!H$6*AH880</f>
        <v>0</v>
      </c>
      <c r="BP880" s="37">
        <f>BE880*'CDO Param'!I$6*AI880</f>
        <v>0</v>
      </c>
      <c r="BQ880" s="37">
        <f>BF880*'CDO Param'!J$6*AJ880</f>
        <v>0</v>
      </c>
      <c r="BR880" s="37">
        <f>BG880*'CDO Param'!K$6*AK880</f>
        <v>0</v>
      </c>
      <c r="BS880" s="37">
        <f>BH880*'CDO Param'!L$6*AL880</f>
        <v>0</v>
      </c>
      <c r="BU880" s="38">
        <f t="shared" si="181"/>
        <v>0</v>
      </c>
      <c r="CE880" s="5">
        <f>BU880/'CDO Param'!$M$6</f>
        <v>0</v>
      </c>
      <c r="CF880" s="5">
        <f t="shared" si="182"/>
        <v>0</v>
      </c>
      <c r="CG880" s="5">
        <f t="shared" si="183"/>
        <v>0</v>
      </c>
    </row>
    <row r="881" spans="1:85" x14ac:dyDescent="0.2">
      <c r="A881" s="3">
        <v>878</v>
      </c>
      <c r="B881" s="3">
        <v>877</v>
      </c>
      <c r="C881">
        <v>-0.49377376853954047</v>
      </c>
      <c r="D881">
        <v>-1.457010512240231E-2</v>
      </c>
      <c r="E881">
        <v>0.89455397755955346</v>
      </c>
      <c r="F881">
        <v>-2.2145059119793586E-2</v>
      </c>
      <c r="G881">
        <v>-1.911594154080376</v>
      </c>
      <c r="H881">
        <v>2.4142718757502735</v>
      </c>
      <c r="I881">
        <v>2.5283952709287405E-3</v>
      </c>
      <c r="J881">
        <v>-0.12644704838749021</v>
      </c>
      <c r="K881">
        <v>1.4510533219436184</v>
      </c>
      <c r="L881">
        <v>0.40744680518400855</v>
      </c>
      <c r="M881">
        <v>0.52377799875102937</v>
      </c>
      <c r="N881">
        <v>-0.63119728110905271</v>
      </c>
      <c r="O881">
        <v>-0.51379402066231705</v>
      </c>
      <c r="P881">
        <v>-0.66031020651280414</v>
      </c>
      <c r="R881" s="33">
        <v>3.3172532465854908E-2</v>
      </c>
      <c r="S881" s="33">
        <v>0.53075315362343245</v>
      </c>
      <c r="T881" s="33">
        <v>0.36825294902932504</v>
      </c>
      <c r="U881" s="33">
        <v>0.22731433586558064</v>
      </c>
      <c r="V881" s="33">
        <v>0.47204289281370254</v>
      </c>
      <c r="W881" s="33">
        <v>0.6248995198984163</v>
      </c>
      <c r="X881" s="33">
        <v>0.68623093268192881</v>
      </c>
      <c r="Y881" s="33">
        <v>0.48328558517772963</v>
      </c>
      <c r="Z881" s="33">
        <v>0.58083008210213394</v>
      </c>
      <c r="AA881" s="33">
        <v>1.1189890564973414E-2</v>
      </c>
      <c r="AC881" s="36">
        <f t="shared" si="171"/>
        <v>1.5303917890949034E-3</v>
      </c>
      <c r="AD881" s="36">
        <f t="shared" si="172"/>
        <v>0.55190137097528602</v>
      </c>
      <c r="AE881" s="36">
        <f t="shared" si="173"/>
        <v>0.28518563665479169</v>
      </c>
      <c r="AF881" s="36">
        <f t="shared" si="174"/>
        <v>0.10576472294896914</v>
      </c>
      <c r="AG881" s="36">
        <f t="shared" si="175"/>
        <v>0.4528012035151936</v>
      </c>
      <c r="AH881" s="36">
        <f t="shared" si="176"/>
        <v>0.70440314540835991</v>
      </c>
      <c r="AI881" s="36">
        <f t="shared" si="177"/>
        <v>0.7927771553596823</v>
      </c>
      <c r="AJ881" s="36">
        <f t="shared" si="178"/>
        <v>0.4717520264485392</v>
      </c>
      <c r="AK881" s="36">
        <f t="shared" si="179"/>
        <v>0.63482499701042805</v>
      </c>
      <c r="AL881" s="36">
        <f t="shared" si="180"/>
        <v>1.3685112017680832E-4</v>
      </c>
      <c r="AN881">
        <f>SQRT(Correlation)*$F881 + SQRT('CDO Param'!C$17 - Correlation)*HLOOKUP('CDO Param'!C$12,$C$4:$E$1004,$A881,FALSE) + SQRT(1-Correlation)*G881</f>
        <v>-1.8225608532277464</v>
      </c>
      <c r="AO881">
        <f>SQRT(Correlation)*$F881 + SQRT('CDO Param'!D$17 - Correlation)*HLOOKUP('CDO Param'!D$12,$C$4:$E$1004,$A881,FALSE) + SQRT(1-Correlation)*H881</f>
        <v>2.2813159988766762</v>
      </c>
      <c r="AP881">
        <f>SQRT(Correlation)*$F881 + SQRT('CDO Param'!E$17 - Correlation)*HLOOKUP('CDO Param'!E$12,$C$4:$E$1004,$A881,FALSE) + SQRT(1-Correlation)*I881</f>
        <v>-0.13524449575764244</v>
      </c>
      <c r="AQ881">
        <f>SQRT(Correlation)*$F881 + SQRT('CDO Param'!F$17 - Correlation)*HLOOKUP('CDO Param'!F$12,$C$4:$E$1004,$A881,FALSE) + SQRT(1-Correlation)*J881</f>
        <v>7.3067264869838014E-2</v>
      </c>
      <c r="AR881">
        <f>SQRT(Correlation)*$F881 + SQRT('CDO Param'!G$17 - Correlation)*HLOOKUP('CDO Param'!G$12,$C$4:$E$1004,$A881,FALSE) + SQRT(1-Correlation)*K881</f>
        <v>1.5696155188714609</v>
      </c>
      <c r="AS881">
        <f>SQRT(Correlation)*$F881 + SQRT('CDO Param'!H$17 - Correlation)*HLOOKUP('CDO Param'!H$12,$C$4:$E$1004,$A881,FALSE) + SQRT(1-Correlation)*L881</f>
        <v>0.37747457232141696</v>
      </c>
      <c r="AT881">
        <f>SQRT(Correlation)*$F881 + SQRT('CDO Param'!I$17 - Correlation)*HLOOKUP('CDO Param'!I$12,$C$4:$E$1004,$A881,FALSE) + SQRT(1-Correlation)*M881</f>
        <v>0.68992490706425957</v>
      </c>
      <c r="AU881">
        <f>SQRT(Correlation)*$F881 + SQRT('CDO Param'!J$17 - Correlation)*HLOOKUP('CDO Param'!J$12,$C$4:$E$1004,$A881,FALSE) + SQRT(1-Correlation)*N881</f>
        <v>-0.73644946048509585</v>
      </c>
      <c r="AV881">
        <f>SQRT(Correlation)*$F881 + SQRT('CDO Param'!K$17 - Correlation)*HLOOKUP('CDO Param'!K$12,$C$4:$E$1004,$A881,FALSE) + SQRT(1-Correlation)*O881</f>
        <v>-0.62507094816260311</v>
      </c>
      <c r="AW881">
        <f>SQRT(Correlation)*$F881 + SQRT('CDO Param'!L$17 - Correlation)*HLOOKUP('CDO Param'!L$12,$C$4:$E$1004,$A881,FALSE) + SQRT(1-Correlation)*P881</f>
        <v>-0.76406840657302533</v>
      </c>
      <c r="AY881" s="3">
        <f>IF(AN881&lt;'CDO Param'!C$13,1,0)</f>
        <v>0</v>
      </c>
      <c r="AZ881" s="3">
        <f>IF(AO881&lt;'CDO Param'!D$13,1,0)</f>
        <v>0</v>
      </c>
      <c r="BA881" s="3">
        <f>IF(AP881&lt;'CDO Param'!E$13,1,0)</f>
        <v>0</v>
      </c>
      <c r="BB881" s="3">
        <f>IF(AQ881&lt;'CDO Param'!F$13,1,0)</f>
        <v>0</v>
      </c>
      <c r="BC881" s="3">
        <f>IF(AR881&lt;'CDO Param'!G$13,1,0)</f>
        <v>0</v>
      </c>
      <c r="BD881" s="3">
        <f>IF(AS881&lt;'CDO Param'!H$13,1,0)</f>
        <v>0</v>
      </c>
      <c r="BE881" s="3">
        <f>IF(AT881&lt;'CDO Param'!I$13,1,0)</f>
        <v>0</v>
      </c>
      <c r="BF881" s="3">
        <f>IF(AU881&lt;'CDO Param'!J$13,1,0)</f>
        <v>0</v>
      </c>
      <c r="BG881" s="3">
        <f>IF(AV881&lt;'CDO Param'!K$13,1,0)</f>
        <v>0</v>
      </c>
      <c r="BH881" s="3">
        <f>IF(AW881&lt;'CDO Param'!L$13,1,0)</f>
        <v>1</v>
      </c>
      <c r="BJ881" s="37">
        <f>AY881*'CDO Param'!C$6*AC881</f>
        <v>0</v>
      </c>
      <c r="BK881" s="37">
        <f>AZ881*'CDO Param'!D$6*AD881</f>
        <v>0</v>
      </c>
      <c r="BL881" s="37">
        <f>BA881*'CDO Param'!E$6*AE881</f>
        <v>0</v>
      </c>
      <c r="BM881" s="37">
        <f>BB881*'CDO Param'!F$6*AF881</f>
        <v>0</v>
      </c>
      <c r="BN881" s="37">
        <f>BC881*'CDO Param'!G$6*AG881</f>
        <v>0</v>
      </c>
      <c r="BO881" s="37">
        <f>BD881*'CDO Param'!H$6*AH881</f>
        <v>0</v>
      </c>
      <c r="BP881" s="37">
        <f>BE881*'CDO Param'!I$6*AI881</f>
        <v>0</v>
      </c>
      <c r="BQ881" s="37">
        <f>BF881*'CDO Param'!J$6*AJ881</f>
        <v>0</v>
      </c>
      <c r="BR881" s="37">
        <f>BG881*'CDO Param'!K$6*AK881</f>
        <v>0</v>
      </c>
      <c r="BS881" s="37">
        <f>BH881*'CDO Param'!L$6*AL881</f>
        <v>1.3685112017680832</v>
      </c>
      <c r="BU881" s="38">
        <f t="shared" si="181"/>
        <v>1.3685112017680832</v>
      </c>
      <c r="CE881" s="5">
        <f>BU881/'CDO Param'!$M$6</f>
        <v>1.4255325018417533E-5</v>
      </c>
      <c r="CF881" s="5">
        <f t="shared" si="182"/>
        <v>0</v>
      </c>
      <c r="CG881" s="5">
        <f t="shared" si="183"/>
        <v>0</v>
      </c>
    </row>
    <row r="882" spans="1:85" x14ac:dyDescent="0.2">
      <c r="A882" s="3">
        <v>879</v>
      </c>
      <c r="B882" s="3">
        <v>878</v>
      </c>
      <c r="C882">
        <v>0.9933273759088479</v>
      </c>
      <c r="D882">
        <v>-1.3548378774430603</v>
      </c>
      <c r="E882">
        <v>0.1397143023496028</v>
      </c>
      <c r="F882">
        <v>-0.65816948335850611</v>
      </c>
      <c r="G882">
        <v>-0.2728643266891595</v>
      </c>
      <c r="H882">
        <v>-0.27020405468647368</v>
      </c>
      <c r="I882">
        <v>0.22225322027225047</v>
      </c>
      <c r="J882">
        <v>7.5366415330790915E-2</v>
      </c>
      <c r="K882">
        <v>-0.37014615372754633</v>
      </c>
      <c r="L882">
        <v>-0.87175294538610615</v>
      </c>
      <c r="M882">
        <v>-0.2043020685960073</v>
      </c>
      <c r="N882">
        <v>-1.1556539902812801</v>
      </c>
      <c r="O882">
        <v>0.20496258912316989</v>
      </c>
      <c r="P882">
        <v>-0.7797041234880453</v>
      </c>
      <c r="R882" s="33">
        <v>6.849072550818823E-2</v>
      </c>
      <c r="S882" s="33">
        <v>0.12362361611967143</v>
      </c>
      <c r="T882" s="33">
        <v>0.74211612331779497</v>
      </c>
      <c r="U882" s="33">
        <v>0.74568460217941768</v>
      </c>
      <c r="V882" s="33">
        <v>0.72110882947273036</v>
      </c>
      <c r="W882" s="33">
        <v>0.67609694817853017</v>
      </c>
      <c r="X882" s="33">
        <v>0.16140803655675054</v>
      </c>
      <c r="Y882" s="33">
        <v>0.78487040930654406</v>
      </c>
      <c r="Z882" s="33">
        <v>0.31696921508618126</v>
      </c>
      <c r="AA882" s="33">
        <v>0.30159795344881618</v>
      </c>
      <c r="AC882" s="36">
        <f t="shared" si="171"/>
        <v>7.6465454288426942E-3</v>
      </c>
      <c r="AD882" s="36">
        <f t="shared" si="172"/>
        <v>2.8181820688070493E-2</v>
      </c>
      <c r="AE882" s="36">
        <f t="shared" si="173"/>
        <v>0.86188449753433771</v>
      </c>
      <c r="AF882" s="36">
        <f t="shared" si="174"/>
        <v>0.86586983629859771</v>
      </c>
      <c r="AG882" s="36">
        <f t="shared" si="175"/>
        <v>0.83734792803967717</v>
      </c>
      <c r="AH882" s="36">
        <f t="shared" si="176"/>
        <v>0.77899523144439498</v>
      </c>
      <c r="AI882" s="36">
        <f t="shared" si="177"/>
        <v>5.0531406249873047E-2</v>
      </c>
      <c r="AJ882" s="36">
        <f t="shared" si="178"/>
        <v>0.90597114163901415</v>
      </c>
      <c r="AK882" s="36">
        <f t="shared" si="179"/>
        <v>0.2115364873850949</v>
      </c>
      <c r="AL882" s="36">
        <f t="shared" si="180"/>
        <v>0.19115119041720344</v>
      </c>
      <c r="AN882">
        <f>SQRT(Correlation)*$F882 + SQRT('CDO Param'!C$17 - Correlation)*HLOOKUP('CDO Param'!C$12,$C$4:$E$1004,$A882,FALSE) + SQRT(1-Correlation)*G882</f>
        <v>-0.65859630485639675</v>
      </c>
      <c r="AO882">
        <f>SQRT(Correlation)*$F882 + SQRT('CDO Param'!D$17 - Correlation)*HLOOKUP('CDO Param'!D$12,$C$4:$E$1004,$A882,FALSE) + SQRT(1-Correlation)*H882</f>
        <v>-0.65607254923917724</v>
      </c>
      <c r="AP882">
        <f>SQRT(Correlation)*$F882 + SQRT('CDO Param'!E$17 - Correlation)*HLOOKUP('CDO Param'!E$12,$C$4:$E$1004,$A882,FALSE) + SQRT(1-Correlation)*I882</f>
        <v>0.26552617334002748</v>
      </c>
      <c r="AQ882">
        <f>SQRT(Correlation)*$F882 + SQRT('CDO Param'!F$17 - Correlation)*HLOOKUP('CDO Param'!F$12,$C$4:$E$1004,$A882,FALSE) + SQRT(1-Correlation)*J882</f>
        <v>-0.10539153817639023</v>
      </c>
      <c r="AR882">
        <f>SQRT(Correlation)*$F882 + SQRT('CDO Param'!G$17 - Correlation)*HLOOKUP('CDO Param'!G$12,$C$4:$E$1004,$A882,FALSE) + SQRT(1-Correlation)*K882</f>
        <v>-0.52804187151361082</v>
      </c>
      <c r="AS882">
        <f>SQRT(Correlation)*$F882 + SQRT('CDO Param'!H$17 - Correlation)*HLOOKUP('CDO Param'!H$12,$C$4:$E$1004,$A882,FALSE) + SQRT(1-Correlation)*L882</f>
        <v>-1.2267519348067326</v>
      </c>
      <c r="AT882">
        <f>SQRT(Correlation)*$F882 + SQRT('CDO Param'!I$17 - Correlation)*HLOOKUP('CDO Param'!I$12,$C$4:$E$1004,$A882,FALSE) + SQRT(1-Correlation)*M882</f>
        <v>-0.37070835786885226</v>
      </c>
      <c r="AU882">
        <f>SQRT(Correlation)*$F882 + SQRT('CDO Param'!J$17 - Correlation)*HLOOKUP('CDO Param'!J$12,$C$4:$E$1004,$A882,FALSE) + SQRT(1-Correlation)*N882</f>
        <v>-1.0416713835754796</v>
      </c>
      <c r="AV882">
        <f>SQRT(Correlation)*$F882 + SQRT('CDO Param'!K$17 - Correlation)*HLOOKUP('CDO Param'!K$12,$C$4:$E$1004,$A882,FALSE) + SQRT(1-Correlation)*O882</f>
        <v>0.24912284035614279</v>
      </c>
      <c r="AW882">
        <f>SQRT(Correlation)*$F882 + SQRT('CDO Param'!L$17 - Correlation)*HLOOKUP('CDO Param'!L$12,$C$4:$E$1004,$A882,FALSE) + SQRT(1-Correlation)*P882</f>
        <v>-0.68501402404442224</v>
      </c>
      <c r="AY882" s="3">
        <f>IF(AN882&lt;'CDO Param'!C$13,1,0)</f>
        <v>0</v>
      </c>
      <c r="AZ882" s="3">
        <f>IF(AO882&lt;'CDO Param'!D$13,1,0)</f>
        <v>0</v>
      </c>
      <c r="BA882" s="3">
        <f>IF(AP882&lt;'CDO Param'!E$13,1,0)</f>
        <v>0</v>
      </c>
      <c r="BB882" s="3">
        <f>IF(AQ882&lt;'CDO Param'!F$13,1,0)</f>
        <v>0</v>
      </c>
      <c r="BC882" s="3">
        <f>IF(AR882&lt;'CDO Param'!G$13,1,0)</f>
        <v>1</v>
      </c>
      <c r="BD882" s="3">
        <f>IF(AS882&lt;'CDO Param'!H$13,1,0)</f>
        <v>0</v>
      </c>
      <c r="BE882" s="3">
        <f>IF(AT882&lt;'CDO Param'!I$13,1,0)</f>
        <v>0</v>
      </c>
      <c r="BF882" s="3">
        <f>IF(AU882&lt;'CDO Param'!J$13,1,0)</f>
        <v>0</v>
      </c>
      <c r="BG882" s="3">
        <f>IF(AV882&lt;'CDO Param'!K$13,1,0)</f>
        <v>0</v>
      </c>
      <c r="BH882" s="3">
        <f>IF(AW882&lt;'CDO Param'!L$13,1,0)</f>
        <v>1</v>
      </c>
      <c r="BJ882" s="37">
        <f>AY882*'CDO Param'!C$6*AC882</f>
        <v>0</v>
      </c>
      <c r="BK882" s="37">
        <f>AZ882*'CDO Param'!D$6*AD882</f>
        <v>0</v>
      </c>
      <c r="BL882" s="37">
        <f>BA882*'CDO Param'!E$6*AE882</f>
        <v>0</v>
      </c>
      <c r="BM882" s="37">
        <f>BB882*'CDO Param'!F$6*AF882</f>
        <v>0</v>
      </c>
      <c r="BN882" s="37">
        <f>BC882*'CDO Param'!G$6*AG882</f>
        <v>8373.4792803967721</v>
      </c>
      <c r="BO882" s="37">
        <f>BD882*'CDO Param'!H$6*AH882</f>
        <v>0</v>
      </c>
      <c r="BP882" s="37">
        <f>BE882*'CDO Param'!I$6*AI882</f>
        <v>0</v>
      </c>
      <c r="BQ882" s="37">
        <f>BF882*'CDO Param'!J$6*AJ882</f>
        <v>0</v>
      </c>
      <c r="BR882" s="37">
        <f>BG882*'CDO Param'!K$6*AK882</f>
        <v>0</v>
      </c>
      <c r="BS882" s="37">
        <f>BH882*'CDO Param'!L$6*AL882</f>
        <v>1911.5119041720343</v>
      </c>
      <c r="BU882" s="38">
        <f t="shared" si="181"/>
        <v>10284.991184568806</v>
      </c>
      <c r="CE882" s="5">
        <f>BU882/'CDO Param'!$M$6</f>
        <v>0.10713532483925839</v>
      </c>
      <c r="CF882" s="5">
        <f t="shared" si="182"/>
        <v>0.02</v>
      </c>
      <c r="CG882" s="5">
        <f t="shared" si="183"/>
        <v>1</v>
      </c>
    </row>
    <row r="883" spans="1:85" x14ac:dyDescent="0.2">
      <c r="A883" s="3">
        <v>880</v>
      </c>
      <c r="B883" s="3">
        <v>879</v>
      </c>
      <c r="C883">
        <v>-0.61327000366873108</v>
      </c>
      <c r="D883">
        <v>-0.68551116783055477</v>
      </c>
      <c r="E883">
        <v>-1.2312921171542257</v>
      </c>
      <c r="F883">
        <v>-0.3963702965847915</v>
      </c>
      <c r="G883">
        <v>0.87104808699223213</v>
      </c>
      <c r="H883">
        <v>-0.4000139597337693</v>
      </c>
      <c r="I883">
        <v>-0.71146587288239971</v>
      </c>
      <c r="J883">
        <v>0.67562723415903747</v>
      </c>
      <c r="K883">
        <v>-0.46486434257531073</v>
      </c>
      <c r="L883">
        <v>-0.55522832553833723</v>
      </c>
      <c r="M883">
        <v>-0.17028128240781371</v>
      </c>
      <c r="N883">
        <v>-0.6584571110579418</v>
      </c>
      <c r="O883">
        <v>0.98971440820605494</v>
      </c>
      <c r="P883">
        <v>-0.16984927242447156</v>
      </c>
      <c r="R883" s="33">
        <v>0.95680361425355243</v>
      </c>
      <c r="S883" s="33">
        <v>0.99834475945604251</v>
      </c>
      <c r="T883" s="33">
        <v>0.18037217770720468</v>
      </c>
      <c r="U883" s="33">
        <v>0.51519072498902252</v>
      </c>
      <c r="V883" s="33">
        <v>0.81051489050058412</v>
      </c>
      <c r="W883" s="33">
        <v>0.32376464331697891</v>
      </c>
      <c r="X883" s="33">
        <v>0.51236022846417517</v>
      </c>
      <c r="Y883" s="33">
        <v>0.23835979739127672</v>
      </c>
      <c r="Z883" s="33">
        <v>0.11311475518770271</v>
      </c>
      <c r="AA883" s="33">
        <v>0.11969043971956263</v>
      </c>
      <c r="AC883" s="36">
        <f t="shared" si="171"/>
        <v>0.99724944190651243</v>
      </c>
      <c r="AD883" s="36">
        <f t="shared" si="172"/>
        <v>0.99999804158590444</v>
      </c>
      <c r="AE883" s="36">
        <f t="shared" si="173"/>
        <v>6.4327413439465853E-2</v>
      </c>
      <c r="AF883" s="36">
        <f t="shared" si="174"/>
        <v>0.52567549931742263</v>
      </c>
      <c r="AG883" s="36">
        <f t="shared" si="175"/>
        <v>0.92843390070324527</v>
      </c>
      <c r="AH883" s="36">
        <f t="shared" si="176"/>
        <v>0.22081416212103605</v>
      </c>
      <c r="AI883" s="36">
        <f t="shared" si="177"/>
        <v>0.52089478554028124</v>
      </c>
      <c r="AJ883" s="36">
        <f t="shared" si="178"/>
        <v>0.11698094628334353</v>
      </c>
      <c r="AK883" s="36">
        <f t="shared" si="179"/>
        <v>2.3177753989832104E-2</v>
      </c>
      <c r="AL883" s="36">
        <f t="shared" si="180"/>
        <v>2.6247618048099924E-2</v>
      </c>
      <c r="AN883">
        <f>SQRT(Correlation)*$F883 + SQRT('CDO Param'!C$17 - Correlation)*HLOOKUP('CDO Param'!C$12,$C$4:$E$1004,$A883,FALSE) + SQRT(1-Correlation)*G883</f>
        <v>0.60405955945352252</v>
      </c>
      <c r="AO883">
        <f>SQRT(Correlation)*$F883 + SQRT('CDO Param'!D$17 - Correlation)*HLOOKUP('CDO Param'!D$12,$C$4:$E$1004,$A883,FALSE) + SQRT(1-Correlation)*H883</f>
        <v>-0.60177577506133673</v>
      </c>
      <c r="AP883">
        <f>SQRT(Correlation)*$F883 + SQRT('CDO Param'!E$17 - Correlation)*HLOOKUP('CDO Param'!E$12,$C$4:$E$1004,$A883,FALSE) + SQRT(1-Correlation)*I883</f>
        <v>-0.96255507576521582</v>
      </c>
      <c r="AQ883">
        <f>SQRT(Correlation)*$F883 + SQRT('CDO Param'!F$17 - Correlation)*HLOOKUP('CDO Param'!F$12,$C$4:$E$1004,$A883,FALSE) + SQRT(1-Correlation)*J883</f>
        <v>0.24028769193865401</v>
      </c>
      <c r="AR883">
        <f>SQRT(Correlation)*$F883 + SQRT('CDO Param'!G$17 - Correlation)*HLOOKUP('CDO Param'!G$12,$C$4:$E$1004,$A883,FALSE) + SQRT(1-Correlation)*K883</f>
        <v>-0.84167761847651801</v>
      </c>
      <c r="AS883">
        <f>SQRT(Correlation)*$F883 + SQRT('CDO Param'!H$17 - Correlation)*HLOOKUP('CDO Param'!H$12,$C$4:$E$1004,$A883,FALSE) + SQRT(1-Correlation)*L883</f>
        <v>-0.7490250515176331</v>
      </c>
      <c r="AT883">
        <f>SQRT(Correlation)*$F883 + SQRT('CDO Param'!I$17 - Correlation)*HLOOKUP('CDO Param'!I$12,$C$4:$E$1004,$A883,FALSE) + SQRT(1-Correlation)*M883</f>
        <v>-0.56221158940700411</v>
      </c>
      <c r="AU883">
        <f>SQRT(Correlation)*$F883 + SQRT('CDO Param'!J$17 - Correlation)*HLOOKUP('CDO Param'!J$12,$C$4:$E$1004,$A883,FALSE) + SQRT(1-Correlation)*N883</f>
        <v>-0.91226654877201496</v>
      </c>
      <c r="AV883">
        <f>SQRT(Correlation)*$F883 + SQRT('CDO Param'!K$17 - Correlation)*HLOOKUP('CDO Param'!K$12,$C$4:$E$1004,$A883,FALSE) + SQRT(1-Correlation)*O883</f>
        <v>0.65132624387627935</v>
      </c>
      <c r="AW883">
        <f>SQRT(Correlation)*$F883 + SQRT('CDO Param'!L$17 - Correlation)*HLOOKUP('CDO Param'!L$12,$C$4:$E$1004,$A883,FALSE) + SQRT(1-Correlation)*P883</f>
        <v>-0.4487324529638812</v>
      </c>
      <c r="AY883" s="3">
        <f>IF(AN883&lt;'CDO Param'!C$13,1,0)</f>
        <v>0</v>
      </c>
      <c r="AZ883" s="3">
        <f>IF(AO883&lt;'CDO Param'!D$13,1,0)</f>
        <v>0</v>
      </c>
      <c r="BA883" s="3">
        <f>IF(AP883&lt;'CDO Param'!E$13,1,0)</f>
        <v>0</v>
      </c>
      <c r="BB883" s="3">
        <f>IF(AQ883&lt;'CDO Param'!F$13,1,0)</f>
        <v>0</v>
      </c>
      <c r="BC883" s="3">
        <f>IF(AR883&lt;'CDO Param'!G$13,1,0)</f>
        <v>1</v>
      </c>
      <c r="BD883" s="3">
        <f>IF(AS883&lt;'CDO Param'!H$13,1,0)</f>
        <v>0</v>
      </c>
      <c r="BE883" s="3">
        <f>IF(AT883&lt;'CDO Param'!I$13,1,0)</f>
        <v>0</v>
      </c>
      <c r="BF883" s="3">
        <f>IF(AU883&lt;'CDO Param'!J$13,1,0)</f>
        <v>0</v>
      </c>
      <c r="BG883" s="3">
        <f>IF(AV883&lt;'CDO Param'!K$13,1,0)</f>
        <v>0</v>
      </c>
      <c r="BH883" s="3">
        <f>IF(AW883&lt;'CDO Param'!L$13,1,0)</f>
        <v>0</v>
      </c>
      <c r="BJ883" s="37">
        <f>AY883*'CDO Param'!C$6*AC883</f>
        <v>0</v>
      </c>
      <c r="BK883" s="37">
        <f>AZ883*'CDO Param'!D$6*AD883</f>
        <v>0</v>
      </c>
      <c r="BL883" s="37">
        <f>BA883*'CDO Param'!E$6*AE883</f>
        <v>0</v>
      </c>
      <c r="BM883" s="37">
        <f>BB883*'CDO Param'!F$6*AF883</f>
        <v>0</v>
      </c>
      <c r="BN883" s="37">
        <f>BC883*'CDO Param'!G$6*AG883</f>
        <v>9284.3390070324531</v>
      </c>
      <c r="BO883" s="37">
        <f>BD883*'CDO Param'!H$6*AH883</f>
        <v>0</v>
      </c>
      <c r="BP883" s="37">
        <f>BE883*'CDO Param'!I$6*AI883</f>
        <v>0</v>
      </c>
      <c r="BQ883" s="37">
        <f>BF883*'CDO Param'!J$6*AJ883</f>
        <v>0</v>
      </c>
      <c r="BR883" s="37">
        <f>BG883*'CDO Param'!K$6*AK883</f>
        <v>0</v>
      </c>
      <c r="BS883" s="37">
        <f>BH883*'CDO Param'!L$6*AL883</f>
        <v>0</v>
      </c>
      <c r="BU883" s="38">
        <f t="shared" si="181"/>
        <v>9284.3390070324531</v>
      </c>
      <c r="CE883" s="5">
        <f>BU883/'CDO Param'!$M$6</f>
        <v>9.6711864656588056E-2</v>
      </c>
      <c r="CF883" s="5">
        <f t="shared" si="182"/>
        <v>0.02</v>
      </c>
      <c r="CG883" s="5">
        <f t="shared" si="183"/>
        <v>1</v>
      </c>
    </row>
    <row r="884" spans="1:85" x14ac:dyDescent="0.2">
      <c r="A884" s="3">
        <v>881</v>
      </c>
      <c r="B884" s="3">
        <v>880</v>
      </c>
      <c r="C884">
        <v>-1.2339205568423495</v>
      </c>
      <c r="D884">
        <v>0.69642055677832104</v>
      </c>
      <c r="E884">
        <v>1.5829755284357816E-2</v>
      </c>
      <c r="F884">
        <v>4.1120529203908518E-2</v>
      </c>
      <c r="G884">
        <v>-1.1121505849587265</v>
      </c>
      <c r="H884">
        <v>1.6138119462993927</v>
      </c>
      <c r="I884">
        <v>-0.12272948879399337</v>
      </c>
      <c r="J884">
        <v>0.39173187360574957</v>
      </c>
      <c r="K884">
        <v>-0.21781261239084415</v>
      </c>
      <c r="L884">
        <v>6.7556129579315893E-2</v>
      </c>
      <c r="M884">
        <v>-1.1653446563286707</v>
      </c>
      <c r="N884">
        <v>-0.14172769624565262</v>
      </c>
      <c r="O884">
        <v>-0.29398847800621297</v>
      </c>
      <c r="P884">
        <v>-0.43661430026986636</v>
      </c>
      <c r="R884" s="33">
        <v>0.6372203666890135</v>
      </c>
      <c r="S884" s="33">
        <v>0.76270294224969248</v>
      </c>
      <c r="T884" s="33">
        <v>0.74835039058157726</v>
      </c>
      <c r="U884" s="33">
        <v>0.52501450456912369</v>
      </c>
      <c r="V884" s="33">
        <v>0.91877829326259819</v>
      </c>
      <c r="W884" s="33">
        <v>0.90677486448864209</v>
      </c>
      <c r="X884" s="33">
        <v>0.16514746060834615</v>
      </c>
      <c r="Y884" s="33">
        <v>0.63337044447351731</v>
      </c>
      <c r="Z884" s="33">
        <v>5.7060266405837737E-2</v>
      </c>
      <c r="AA884" s="33">
        <v>1.1897482914802377E-2</v>
      </c>
      <c r="AC884" s="36">
        <f t="shared" si="171"/>
        <v>0.72304716543548642</v>
      </c>
      <c r="AD884" s="36">
        <f t="shared" si="172"/>
        <v>0.88412180256923334</v>
      </c>
      <c r="AE884" s="36">
        <f t="shared" si="173"/>
        <v>0.86881163072263812</v>
      </c>
      <c r="AF884" s="36">
        <f t="shared" si="174"/>
        <v>0.54224473331517942</v>
      </c>
      <c r="AG884" s="36">
        <f t="shared" si="175"/>
        <v>0.98884633622360663</v>
      </c>
      <c r="AH884" s="36">
        <f t="shared" si="176"/>
        <v>0.9848720317129589</v>
      </c>
      <c r="AI884" s="36">
        <f t="shared" si="177"/>
        <v>5.3115630002551484E-2</v>
      </c>
      <c r="AJ884" s="36">
        <f t="shared" si="178"/>
        <v>0.71726463114994776</v>
      </c>
      <c r="AK884" s="36">
        <f t="shared" si="179"/>
        <v>5.1011591384736328E-3</v>
      </c>
      <c r="AL884" s="36">
        <f t="shared" si="180"/>
        <v>1.5682712393242149E-4</v>
      </c>
      <c r="AN884">
        <f>SQRT(Correlation)*$F884 + SQRT('CDO Param'!C$17 - Correlation)*HLOOKUP('CDO Param'!C$12,$C$4:$E$1004,$A884,FALSE) + SQRT(1-Correlation)*G884</f>
        <v>-0.94358649212873824</v>
      </c>
      <c r="AO884">
        <f>SQRT(Correlation)*$F884 + SQRT('CDO Param'!D$17 - Correlation)*HLOOKUP('CDO Param'!D$12,$C$4:$E$1004,$A884,FALSE) + SQRT(1-Correlation)*H884</f>
        <v>1.6424886323873409</v>
      </c>
      <c r="AP884">
        <f>SQRT(Correlation)*$F884 + SQRT('CDO Param'!E$17 - Correlation)*HLOOKUP('CDO Param'!E$12,$C$4:$E$1004,$A884,FALSE) + SQRT(1-Correlation)*I884</f>
        <v>-0.4298926562110767</v>
      </c>
      <c r="AQ884">
        <f>SQRT(Correlation)*$F884 + SQRT('CDO Param'!F$17 - Correlation)*HLOOKUP('CDO Param'!F$12,$C$4:$E$1004,$A884,FALSE) + SQRT(1-Correlation)*J884</f>
        <v>0.38817257977969272</v>
      </c>
      <c r="AR884">
        <f>SQRT(Correlation)*$F884 + SQRT('CDO Param'!G$17 - Correlation)*HLOOKUP('CDO Param'!G$12,$C$4:$E$1004,$A884,FALSE) + SQRT(1-Correlation)*K884</f>
        <v>-0.19009209350406103</v>
      </c>
      <c r="AS884">
        <f>SQRT(Correlation)*$F884 + SQRT('CDO Param'!H$17 - Correlation)*HLOOKUP('CDO Param'!H$12,$C$4:$E$1004,$A884,FALSE) + SQRT(1-Correlation)*L884</f>
        <v>0.17558156455154775</v>
      </c>
      <c r="AT884">
        <f>SQRT(Correlation)*$F884 + SQRT('CDO Param'!I$17 - Correlation)*HLOOKUP('CDO Param'!I$12,$C$4:$E$1004,$A884,FALSE) + SQRT(1-Correlation)*M884</f>
        <v>-1.0889999179555425</v>
      </c>
      <c r="AU884">
        <f>SQRT(Correlation)*$F884 + SQRT('CDO Param'!J$17 - Correlation)*HLOOKUP('CDO Param'!J$12,$C$4:$E$1004,$A884,FALSE) + SQRT(1-Correlation)*N884</f>
        <v>-0.44791593831336463</v>
      </c>
      <c r="AV884">
        <f>SQRT(Correlation)*$F884 + SQRT('CDO Param'!K$17 - Correlation)*HLOOKUP('CDO Param'!K$12,$C$4:$E$1004,$A884,FALSE) + SQRT(1-Correlation)*O884</f>
        <v>-0.59236319891772249</v>
      </c>
      <c r="AW884">
        <f>SQRT(Correlation)*$F884 + SQRT('CDO Param'!L$17 - Correlation)*HLOOKUP('CDO Param'!L$12,$C$4:$E$1004,$A884,FALSE) + SQRT(1-Correlation)*P884</f>
        <v>-0.72766993436997163</v>
      </c>
      <c r="AY884" s="3">
        <f>IF(AN884&lt;'CDO Param'!C$13,1,0)</f>
        <v>0</v>
      </c>
      <c r="AZ884" s="3">
        <f>IF(AO884&lt;'CDO Param'!D$13,1,0)</f>
        <v>0</v>
      </c>
      <c r="BA884" s="3">
        <f>IF(AP884&lt;'CDO Param'!E$13,1,0)</f>
        <v>0</v>
      </c>
      <c r="BB884" s="3">
        <f>IF(AQ884&lt;'CDO Param'!F$13,1,0)</f>
        <v>0</v>
      </c>
      <c r="BC884" s="3">
        <f>IF(AR884&lt;'CDO Param'!G$13,1,0)</f>
        <v>1</v>
      </c>
      <c r="BD884" s="3">
        <f>IF(AS884&lt;'CDO Param'!H$13,1,0)</f>
        <v>0</v>
      </c>
      <c r="BE884" s="3">
        <f>IF(AT884&lt;'CDO Param'!I$13,1,0)</f>
        <v>0</v>
      </c>
      <c r="BF884" s="3">
        <f>IF(AU884&lt;'CDO Param'!J$13,1,0)</f>
        <v>0</v>
      </c>
      <c r="BG884" s="3">
        <f>IF(AV884&lt;'CDO Param'!K$13,1,0)</f>
        <v>0</v>
      </c>
      <c r="BH884" s="3">
        <f>IF(AW884&lt;'CDO Param'!L$13,1,0)</f>
        <v>1</v>
      </c>
      <c r="BJ884" s="37">
        <f>AY884*'CDO Param'!C$6*AC884</f>
        <v>0</v>
      </c>
      <c r="BK884" s="37">
        <f>AZ884*'CDO Param'!D$6*AD884</f>
        <v>0</v>
      </c>
      <c r="BL884" s="37">
        <f>BA884*'CDO Param'!E$6*AE884</f>
        <v>0</v>
      </c>
      <c r="BM884" s="37">
        <f>BB884*'CDO Param'!F$6*AF884</f>
        <v>0</v>
      </c>
      <c r="BN884" s="37">
        <f>BC884*'CDO Param'!G$6*AG884</f>
        <v>9888.463362236067</v>
      </c>
      <c r="BO884" s="37">
        <f>BD884*'CDO Param'!H$6*AH884</f>
        <v>0</v>
      </c>
      <c r="BP884" s="37">
        <f>BE884*'CDO Param'!I$6*AI884</f>
        <v>0</v>
      </c>
      <c r="BQ884" s="37">
        <f>BF884*'CDO Param'!J$6*AJ884</f>
        <v>0</v>
      </c>
      <c r="BR884" s="37">
        <f>BG884*'CDO Param'!K$6*AK884</f>
        <v>0</v>
      </c>
      <c r="BS884" s="37">
        <f>BH884*'CDO Param'!L$6*AL884</f>
        <v>1.5682712393242149</v>
      </c>
      <c r="BU884" s="38">
        <f t="shared" si="181"/>
        <v>9890.0316334753916</v>
      </c>
      <c r="CE884" s="5">
        <f>BU884/'CDO Param'!$M$6</f>
        <v>0.103021162848702</v>
      </c>
      <c r="CF884" s="5">
        <f t="shared" si="182"/>
        <v>0.02</v>
      </c>
      <c r="CG884" s="5">
        <f t="shared" si="183"/>
        <v>1</v>
      </c>
    </row>
    <row r="885" spans="1:85" x14ac:dyDescent="0.2">
      <c r="A885" s="3">
        <v>882</v>
      </c>
      <c r="B885" s="3">
        <v>881</v>
      </c>
      <c r="C885">
        <v>-0.23052962205838412</v>
      </c>
      <c r="D885">
        <v>0.34710865293163806</v>
      </c>
      <c r="E885">
        <v>1.9128219719277695</v>
      </c>
      <c r="F885">
        <v>-0.31631543606636114</v>
      </c>
      <c r="G885">
        <v>-0.14252350410970394</v>
      </c>
      <c r="H885">
        <v>-1.2853797670686617</v>
      </c>
      <c r="I885">
        <v>-0.14763259059691336</v>
      </c>
      <c r="J885">
        <v>-0.83440681919455528</v>
      </c>
      <c r="K885">
        <v>-0.13679709809366614</v>
      </c>
      <c r="L885">
        <v>-1.1694282875396311</v>
      </c>
      <c r="M885">
        <v>0.22320818970911205</v>
      </c>
      <c r="N885">
        <v>0.7604990059917327</v>
      </c>
      <c r="O885">
        <v>-2.5688859750516713</v>
      </c>
      <c r="P885">
        <v>0.62584149418398738</v>
      </c>
      <c r="R885" s="33">
        <v>0.96099534908355932</v>
      </c>
      <c r="S885" s="33">
        <v>0.44883204738089444</v>
      </c>
      <c r="T885" s="33">
        <v>0.52022033069293028</v>
      </c>
      <c r="U885" s="33">
        <v>0.34309795607956961</v>
      </c>
      <c r="V885" s="33">
        <v>0.4473478293266836</v>
      </c>
      <c r="W885" s="33">
        <v>0.57496749357086019</v>
      </c>
      <c r="X885" s="33">
        <v>0.47866444544804487</v>
      </c>
      <c r="Y885" s="33">
        <v>0.9133346452905492</v>
      </c>
      <c r="Z885" s="33">
        <v>0.41538339826063408</v>
      </c>
      <c r="AA885" s="33">
        <v>0.34877456647752531</v>
      </c>
      <c r="AC885" s="36">
        <f t="shared" si="171"/>
        <v>0.99780719756514558</v>
      </c>
      <c r="AD885" s="36">
        <f t="shared" si="172"/>
        <v>0.41394745839834574</v>
      </c>
      <c r="AE885" s="36">
        <f t="shared" si="173"/>
        <v>0.53416382114343497</v>
      </c>
      <c r="AF885" s="36">
        <f t="shared" si="174"/>
        <v>0.24804787166881739</v>
      </c>
      <c r="AG885" s="36">
        <f t="shared" si="175"/>
        <v>0.41147997049633345</v>
      </c>
      <c r="AH885" s="36">
        <f t="shared" si="176"/>
        <v>0.62528612786199833</v>
      </c>
      <c r="AI885" s="36">
        <f t="shared" si="177"/>
        <v>0.46395542479706536</v>
      </c>
      <c r="AJ885" s="36">
        <f t="shared" si="178"/>
        <v>0.98712524325430384</v>
      </c>
      <c r="AK885" s="36">
        <f t="shared" si="179"/>
        <v>0.3590445564440839</v>
      </c>
      <c r="AL885" s="36">
        <f t="shared" si="180"/>
        <v>0.25626790668343497</v>
      </c>
      <c r="AN885">
        <f>SQRT(Correlation)*$F885 + SQRT('CDO Param'!C$17 - Correlation)*HLOOKUP('CDO Param'!C$12,$C$4:$E$1004,$A885,FALSE) + SQRT(1-Correlation)*G885</f>
        <v>-0.18614881517311938</v>
      </c>
      <c r="AO885">
        <f>SQRT(Correlation)*$F885 + SQRT('CDO Param'!D$17 - Correlation)*HLOOKUP('CDO Param'!D$12,$C$4:$E$1004,$A885,FALSE) + SQRT(1-Correlation)*H885</f>
        <v>-1.2703574639147086</v>
      </c>
      <c r="AP885">
        <f>SQRT(Correlation)*$F885 + SQRT('CDO Param'!E$17 - Correlation)*HLOOKUP('CDO Param'!E$12,$C$4:$E$1004,$A885,FALSE) + SQRT(1-Correlation)*I885</f>
        <v>-0.30107670163114775</v>
      </c>
      <c r="AQ885">
        <f>SQRT(Correlation)*$F885 + SQRT('CDO Param'!F$17 - Correlation)*HLOOKUP('CDO Param'!F$12,$C$4:$E$1004,$A885,FALSE) + SQRT(1-Correlation)*J885</f>
        <v>-0.46389554104466812</v>
      </c>
      <c r="AR885">
        <f>SQRT(Correlation)*$F885 + SQRT('CDO Param'!G$17 - Correlation)*HLOOKUP('CDO Param'!G$12,$C$4:$E$1004,$A885,FALSE) + SQRT(1-Correlation)*K885</f>
        <v>0.19791514992142251</v>
      </c>
      <c r="AS885">
        <f>SQRT(Correlation)*$F885 + SQRT('CDO Param'!H$17 - Correlation)*HLOOKUP('CDO Param'!H$12,$C$4:$E$1004,$A885,FALSE) + SQRT(1-Correlation)*L885</f>
        <v>-1.1603562319012712</v>
      </c>
      <c r="AT885">
        <f>SQRT(Correlation)*$F885 + SQRT('CDO Param'!I$17 - Correlation)*HLOOKUP('CDO Param'!I$12,$C$4:$E$1004,$A885,FALSE) + SQRT(1-Correlation)*M885</f>
        <v>0.53944615366978654</v>
      </c>
      <c r="AU885">
        <f>SQRT(Correlation)*$F885 + SQRT('CDO Param'!J$17 - Correlation)*HLOOKUP('CDO Param'!J$12,$C$4:$E$1004,$A885,FALSE) + SQRT(1-Correlation)*N885</f>
        <v>0.56045257648444768</v>
      </c>
      <c r="AV885">
        <f>SQRT(Correlation)*$F885 + SQRT('CDO Param'!K$17 - Correlation)*HLOOKUP('CDO Param'!K$12,$C$4:$E$1004,$A885,FALSE) + SQRT(1-Correlation)*O885</f>
        <v>-2.5980793478116562</v>
      </c>
      <c r="AW885">
        <f>SQRT(Correlation)*$F885 + SQRT('CDO Param'!L$17 - Correlation)*HLOOKUP('CDO Param'!L$12,$C$4:$E$1004,$A885,FALSE) + SQRT(1-Correlation)*P885</f>
        <v>0.43270524407539984</v>
      </c>
      <c r="AY885" s="3">
        <f>IF(AN885&lt;'CDO Param'!C$13,1,0)</f>
        <v>0</v>
      </c>
      <c r="AZ885" s="3">
        <f>IF(AO885&lt;'CDO Param'!D$13,1,0)</f>
        <v>0</v>
      </c>
      <c r="BA885" s="3">
        <f>IF(AP885&lt;'CDO Param'!E$13,1,0)</f>
        <v>0</v>
      </c>
      <c r="BB885" s="3">
        <f>IF(AQ885&lt;'CDO Param'!F$13,1,0)</f>
        <v>0</v>
      </c>
      <c r="BC885" s="3">
        <f>IF(AR885&lt;'CDO Param'!G$13,1,0)</f>
        <v>0</v>
      </c>
      <c r="BD885" s="3">
        <f>IF(AS885&lt;'CDO Param'!H$13,1,0)</f>
        <v>0</v>
      </c>
      <c r="BE885" s="3">
        <f>IF(AT885&lt;'CDO Param'!I$13,1,0)</f>
        <v>0</v>
      </c>
      <c r="BF885" s="3">
        <f>IF(AU885&lt;'CDO Param'!J$13,1,0)</f>
        <v>0</v>
      </c>
      <c r="BG885" s="3">
        <f>IF(AV885&lt;'CDO Param'!K$13,1,0)</f>
        <v>1</v>
      </c>
      <c r="BH885" s="3">
        <f>IF(AW885&lt;'CDO Param'!L$13,1,0)</f>
        <v>0</v>
      </c>
      <c r="BJ885" s="37">
        <f>AY885*'CDO Param'!C$6*AC885</f>
        <v>0</v>
      </c>
      <c r="BK885" s="37">
        <f>AZ885*'CDO Param'!D$6*AD885</f>
        <v>0</v>
      </c>
      <c r="BL885" s="37">
        <f>BA885*'CDO Param'!E$6*AE885</f>
        <v>0</v>
      </c>
      <c r="BM885" s="37">
        <f>BB885*'CDO Param'!F$6*AF885</f>
        <v>0</v>
      </c>
      <c r="BN885" s="37">
        <f>BC885*'CDO Param'!G$6*AG885</f>
        <v>0</v>
      </c>
      <c r="BO885" s="37">
        <f>BD885*'CDO Param'!H$6*AH885</f>
        <v>0</v>
      </c>
      <c r="BP885" s="37">
        <f>BE885*'CDO Param'!I$6*AI885</f>
        <v>0</v>
      </c>
      <c r="BQ885" s="37">
        <f>BF885*'CDO Param'!J$6*AJ885</f>
        <v>0</v>
      </c>
      <c r="BR885" s="37">
        <f>BG885*'CDO Param'!K$6*AK885</f>
        <v>3590.445564440839</v>
      </c>
      <c r="BS885" s="37">
        <f>BH885*'CDO Param'!L$6*AL885</f>
        <v>0</v>
      </c>
      <c r="BU885" s="38">
        <f t="shared" si="181"/>
        <v>3590.445564440839</v>
      </c>
      <c r="CE885" s="5">
        <f>BU885/'CDO Param'!$M$6</f>
        <v>3.7400474629592076E-2</v>
      </c>
      <c r="CF885" s="5">
        <f t="shared" si="182"/>
        <v>0</v>
      </c>
      <c r="CG885" s="5">
        <f t="shared" si="183"/>
        <v>0</v>
      </c>
    </row>
    <row r="886" spans="1:85" x14ac:dyDescent="0.2">
      <c r="A886" s="3">
        <v>883</v>
      </c>
      <c r="B886" s="3">
        <v>882</v>
      </c>
      <c r="C886">
        <v>-0.75607658800436184</v>
      </c>
      <c r="D886">
        <v>-0.42975671021849848</v>
      </c>
      <c r="E886">
        <v>-0.63296397456724662</v>
      </c>
      <c r="F886">
        <v>-0.71466160989075433</v>
      </c>
      <c r="G886">
        <v>-1.1101792551926337</v>
      </c>
      <c r="H886">
        <v>-1.4155375538393855</v>
      </c>
      <c r="I886">
        <v>0.26090447136084549</v>
      </c>
      <c r="J886">
        <v>-0.7581002137158066</v>
      </c>
      <c r="K886">
        <v>-1.6141075320774689</v>
      </c>
      <c r="L886">
        <v>-2.4005021259654313</v>
      </c>
      <c r="M886">
        <v>0.21645973902195692</v>
      </c>
      <c r="N886">
        <v>0.29224338504718617</v>
      </c>
      <c r="O886">
        <v>-9.2107939053676091E-2</v>
      </c>
      <c r="P886">
        <v>0.78759285315754823</v>
      </c>
      <c r="R886" s="33">
        <v>0.85413878776791452</v>
      </c>
      <c r="S886" s="33">
        <v>0.51060601533884464</v>
      </c>
      <c r="T886" s="33">
        <v>0.7552997999616432</v>
      </c>
      <c r="U886" s="33">
        <v>0.32373795533726829</v>
      </c>
      <c r="V886" s="33">
        <v>6.3815353467974512E-2</v>
      </c>
      <c r="W886" s="33">
        <v>0.54464573624760182</v>
      </c>
      <c r="X886" s="33">
        <v>0.86088911344338637</v>
      </c>
      <c r="Y886" s="33">
        <v>0.96332964299401713</v>
      </c>
      <c r="Z886" s="33">
        <v>0.68130980044664335</v>
      </c>
      <c r="AA886" s="33">
        <v>0.77381610673564305</v>
      </c>
      <c r="AC886" s="36">
        <f t="shared" si="171"/>
        <v>0.95949338382979987</v>
      </c>
      <c r="AD886" s="36">
        <f t="shared" si="172"/>
        <v>0.51793082873068608</v>
      </c>
      <c r="AE886" s="36">
        <f t="shared" si="173"/>
        <v>0.87633677636731433</v>
      </c>
      <c r="AF886" s="36">
        <f t="shared" si="174"/>
        <v>0.22077741677056784</v>
      </c>
      <c r="AG886" s="36">
        <f t="shared" si="175"/>
        <v>6.5375056900203203E-3</v>
      </c>
      <c r="AH886" s="36">
        <f t="shared" si="176"/>
        <v>0.57518219101605217</v>
      </c>
      <c r="AI886" s="36">
        <f t="shared" si="177"/>
        <v>0.9634848920606367</v>
      </c>
      <c r="AJ886" s="36">
        <f t="shared" si="178"/>
        <v>0.99808800177970924</v>
      </c>
      <c r="AK886" s="36">
        <f t="shared" si="179"/>
        <v>0.78612891936955731</v>
      </c>
      <c r="AL886" s="36">
        <f t="shared" si="180"/>
        <v>0.89535239939633104</v>
      </c>
      <c r="AN886">
        <f>SQRT(Correlation)*$F886 + SQRT('CDO Param'!C$17 - Correlation)*HLOOKUP('CDO Param'!C$12,$C$4:$E$1004,$A886,FALSE) + SQRT(1-Correlation)*G886</f>
        <v>-1.3399811384083453</v>
      </c>
      <c r="AO886">
        <f>SQRT(Correlation)*$F886 + SQRT('CDO Param'!D$17 - Correlation)*HLOOKUP('CDO Param'!D$12,$C$4:$E$1004,$A886,FALSE) + SQRT(1-Correlation)*H886</f>
        <v>-1.6296694562556395</v>
      </c>
      <c r="AP886">
        <f>SQRT(Correlation)*$F886 + SQRT('CDO Param'!E$17 - Correlation)*HLOOKUP('CDO Param'!E$12,$C$4:$E$1004,$A886,FALSE) + SQRT(1-Correlation)*I886</f>
        <v>-0.17851919238479572</v>
      </c>
      <c r="AQ886">
        <f>SQRT(Correlation)*$F886 + SQRT('CDO Param'!F$17 - Correlation)*HLOOKUP('CDO Param'!F$12,$C$4:$E$1004,$A886,FALSE) + SQRT(1-Correlation)*J886</f>
        <v>-1.0867279027985419</v>
      </c>
      <c r="AR886">
        <f>SQRT(Correlation)*$F886 + SQRT('CDO Param'!G$17 - Correlation)*HLOOKUP('CDO Param'!G$12,$C$4:$E$1004,$A886,FALSE) + SQRT(1-Correlation)*K886</f>
        <v>-1.8988077487372599</v>
      </c>
      <c r="AS886">
        <f>SQRT(Correlation)*$F886 + SQRT('CDO Param'!H$17 - Correlation)*HLOOKUP('CDO Param'!H$12,$C$4:$E$1004,$A886,FALSE) + SQRT(1-Correlation)*L886</f>
        <v>-2.5640888950030898</v>
      </c>
      <c r="AT886">
        <f>SQRT(Correlation)*$F886 + SQRT('CDO Param'!I$17 - Correlation)*HLOOKUP('CDO Param'!I$12,$C$4:$E$1004,$A886,FALSE) + SQRT(1-Correlation)*M886</f>
        <v>-0.16217915268732769</v>
      </c>
      <c r="AU886">
        <f>SQRT(Correlation)*$F886 + SQRT('CDO Param'!J$17 - Correlation)*HLOOKUP('CDO Param'!J$12,$C$4:$E$1004,$A886,FALSE) + SQRT(1-Correlation)*N886</f>
        <v>-0.14878848839151765</v>
      </c>
      <c r="AV886">
        <f>SQRT(Correlation)*$F886 + SQRT('CDO Param'!K$17 - Correlation)*HLOOKUP('CDO Param'!K$12,$C$4:$E$1004,$A886,FALSE) + SQRT(1-Correlation)*O886</f>
        <v>-0.51341617014960561</v>
      </c>
      <c r="AW886">
        <f>SQRT(Correlation)*$F886 + SQRT('CDO Param'!L$17 - Correlation)*HLOOKUP('CDO Param'!L$12,$C$4:$E$1004,$A886,FALSE) + SQRT(1-Correlation)*P886</f>
        <v>0.32114127870298836</v>
      </c>
      <c r="AY886" s="3">
        <f>IF(AN886&lt;'CDO Param'!C$13,1,0)</f>
        <v>0</v>
      </c>
      <c r="AZ886" s="3">
        <f>IF(AO886&lt;'CDO Param'!D$13,1,0)</f>
        <v>0</v>
      </c>
      <c r="BA886" s="3">
        <f>IF(AP886&lt;'CDO Param'!E$13,1,0)</f>
        <v>0</v>
      </c>
      <c r="BB886" s="3">
        <f>IF(AQ886&lt;'CDO Param'!F$13,1,0)</f>
        <v>0</v>
      </c>
      <c r="BC886" s="3">
        <f>IF(AR886&lt;'CDO Param'!G$13,1,0)</f>
        <v>1</v>
      </c>
      <c r="BD886" s="3">
        <f>IF(AS886&lt;'CDO Param'!H$13,1,0)</f>
        <v>0</v>
      </c>
      <c r="BE886" s="3">
        <f>IF(AT886&lt;'CDO Param'!I$13,1,0)</f>
        <v>0</v>
      </c>
      <c r="BF886" s="3">
        <f>IF(AU886&lt;'CDO Param'!J$13,1,0)</f>
        <v>0</v>
      </c>
      <c r="BG886" s="3">
        <f>IF(AV886&lt;'CDO Param'!K$13,1,0)</f>
        <v>0</v>
      </c>
      <c r="BH886" s="3">
        <f>IF(AW886&lt;'CDO Param'!L$13,1,0)</f>
        <v>0</v>
      </c>
      <c r="BJ886" s="37">
        <f>AY886*'CDO Param'!C$6*AC886</f>
        <v>0</v>
      </c>
      <c r="BK886" s="37">
        <f>AZ886*'CDO Param'!D$6*AD886</f>
        <v>0</v>
      </c>
      <c r="BL886" s="37">
        <f>BA886*'CDO Param'!E$6*AE886</f>
        <v>0</v>
      </c>
      <c r="BM886" s="37">
        <f>BB886*'CDO Param'!F$6*AF886</f>
        <v>0</v>
      </c>
      <c r="BN886" s="37">
        <f>BC886*'CDO Param'!G$6*AG886</f>
        <v>65.375056900203205</v>
      </c>
      <c r="BO886" s="37">
        <f>BD886*'CDO Param'!H$6*AH886</f>
        <v>0</v>
      </c>
      <c r="BP886" s="37">
        <f>BE886*'CDO Param'!I$6*AI886</f>
        <v>0</v>
      </c>
      <c r="BQ886" s="37">
        <f>BF886*'CDO Param'!J$6*AJ886</f>
        <v>0</v>
      </c>
      <c r="BR886" s="37">
        <f>BG886*'CDO Param'!K$6*AK886</f>
        <v>0</v>
      </c>
      <c r="BS886" s="37">
        <f>BH886*'CDO Param'!L$6*AL886</f>
        <v>0</v>
      </c>
      <c r="BU886" s="38">
        <f t="shared" si="181"/>
        <v>65.375056900203205</v>
      </c>
      <c r="CE886" s="5">
        <f>BU886/'CDO Param'!$M$6</f>
        <v>6.8099017604378342E-4</v>
      </c>
      <c r="CF886" s="5">
        <f t="shared" si="182"/>
        <v>0</v>
      </c>
      <c r="CG886" s="5">
        <f t="shared" si="183"/>
        <v>0</v>
      </c>
    </row>
    <row r="887" spans="1:85" x14ac:dyDescent="0.2">
      <c r="A887" s="3">
        <v>884</v>
      </c>
      <c r="B887" s="3">
        <v>883</v>
      </c>
      <c r="C887">
        <v>0.34992353903362527</v>
      </c>
      <c r="D887">
        <v>0.26138309294765349</v>
      </c>
      <c r="E887">
        <v>-0.45924025471322238</v>
      </c>
      <c r="F887">
        <v>0.6022128218319267</v>
      </c>
      <c r="G887">
        <v>-2.162287273677066</v>
      </c>
      <c r="H887">
        <v>-1.1944644029426854</v>
      </c>
      <c r="I887">
        <v>-1.2581222108565271</v>
      </c>
      <c r="J887">
        <v>1.0349413059884682</v>
      </c>
      <c r="K887">
        <v>-1.2914665603602771</v>
      </c>
      <c r="L887">
        <v>0.36276333048590459</v>
      </c>
      <c r="M887">
        <v>5.5190412240335718E-2</v>
      </c>
      <c r="N887">
        <v>-0.32869252208911348</v>
      </c>
      <c r="O887">
        <v>0.41199655242962763</v>
      </c>
      <c r="P887">
        <v>0.64669620769564062</v>
      </c>
      <c r="R887" s="33">
        <v>0.52730590595272642</v>
      </c>
      <c r="S887" s="33">
        <v>0.43036134747339477</v>
      </c>
      <c r="T887" s="33">
        <v>8.3166985345616465E-2</v>
      </c>
      <c r="U887" s="33">
        <v>0.78752270377591382</v>
      </c>
      <c r="V887" s="33">
        <v>0.89408236178293932</v>
      </c>
      <c r="W887" s="33">
        <v>0.84225448586151674</v>
      </c>
      <c r="X887" s="33">
        <v>0.7711438745125867</v>
      </c>
      <c r="Y887" s="33">
        <v>0.61509893304440144</v>
      </c>
      <c r="Z887" s="33">
        <v>0.96776767725486668</v>
      </c>
      <c r="AA887" s="33">
        <v>0.27135162254392708</v>
      </c>
      <c r="AC887" s="36">
        <f t="shared" si="171"/>
        <v>0.54610288058543266</v>
      </c>
      <c r="AD887" s="36">
        <f t="shared" si="172"/>
        <v>0.38343109996284264</v>
      </c>
      <c r="AE887" s="36">
        <f t="shared" si="173"/>
        <v>1.1753299447338382E-2</v>
      </c>
      <c r="AF887" s="36">
        <f t="shared" si="174"/>
        <v>0.90843590372370697</v>
      </c>
      <c r="AG887" s="36">
        <f t="shared" si="175"/>
        <v>0.97994843866701986</v>
      </c>
      <c r="AH887" s="36">
        <f t="shared" si="176"/>
        <v>0.95193468277559434</v>
      </c>
      <c r="AI887" s="36">
        <f t="shared" si="177"/>
        <v>0.89270238505703348</v>
      </c>
      <c r="AJ887" s="36">
        <f t="shared" si="178"/>
        <v>0.68929747359646543</v>
      </c>
      <c r="AK887" s="36">
        <f t="shared" si="179"/>
        <v>0.99856428150162047</v>
      </c>
      <c r="AL887" s="36">
        <f t="shared" si="180"/>
        <v>0.15363751468391551</v>
      </c>
      <c r="AN887">
        <f>SQRT(Correlation)*$F887 + SQRT('CDO Param'!C$17 - Correlation)*HLOOKUP('CDO Param'!C$12,$C$4:$E$1004,$A887,FALSE) + SQRT(1-Correlation)*G887</f>
        <v>-1.8239242553078465</v>
      </c>
      <c r="AO887">
        <f>SQRT(Correlation)*$F887 + SQRT('CDO Param'!D$17 - Correlation)*HLOOKUP('CDO Param'!D$12,$C$4:$E$1004,$A887,FALSE) + SQRT(1-Correlation)*H887</f>
        <v>-0.90576686237083837</v>
      </c>
      <c r="AP887">
        <f>SQRT(Correlation)*$F887 + SQRT('CDO Param'!E$17 - Correlation)*HLOOKUP('CDO Param'!E$12,$C$4:$E$1004,$A887,FALSE) + SQRT(1-Correlation)*I887</f>
        <v>-0.91054204681431039</v>
      </c>
      <c r="AQ887">
        <f>SQRT(Correlation)*$F887 + SQRT('CDO Param'!F$17 - Correlation)*HLOOKUP('CDO Param'!F$12,$C$4:$E$1004,$A887,FALSE) + SQRT(1-Correlation)*J887</f>
        <v>1.0695787040141438</v>
      </c>
      <c r="AR887">
        <f>SQRT(Correlation)*$F887 + SQRT('CDO Param'!G$17 - Correlation)*HLOOKUP('CDO Param'!G$12,$C$4:$E$1004,$A887,FALSE) + SQRT(1-Correlation)*K887</f>
        <v>-1.1374455832442427</v>
      </c>
      <c r="AS887">
        <f>SQRT(Correlation)*$F887 + SQRT('CDO Param'!H$17 - Correlation)*HLOOKUP('CDO Param'!H$12,$C$4:$E$1004,$A887,FALSE) + SQRT(1-Correlation)*L887</f>
        <v>0.57154907959392254</v>
      </c>
      <c r="AT887">
        <f>SQRT(Correlation)*$F887 + SQRT('CDO Param'!I$17 - Correlation)*HLOOKUP('CDO Param'!I$12,$C$4:$E$1004,$A887,FALSE) + SQRT(1-Correlation)*M887</f>
        <v>0.14010539486522705</v>
      </c>
      <c r="AU887">
        <f>SQRT(Correlation)*$F887 + SQRT('CDO Param'!J$17 - Correlation)*HLOOKUP('CDO Param'!J$12,$C$4:$E$1004,$A887,FALSE) + SQRT(1-Correlation)*N887</f>
        <v>-2.8807624368377749E-2</v>
      </c>
      <c r="AV887">
        <f>SQRT(Correlation)*$F887 + SQRT('CDO Param'!K$17 - Correlation)*HLOOKUP('CDO Param'!K$12,$C$4:$E$1004,$A887,FALSE) + SQRT(1-Correlation)*O887</f>
        <v>0.67387172967604436</v>
      </c>
      <c r="AW887">
        <f>SQRT(Correlation)*$F887 + SQRT('CDO Param'!L$17 - Correlation)*HLOOKUP('CDO Param'!L$12,$C$4:$E$1004,$A887,FALSE) + SQRT(1-Correlation)*P887</f>
        <v>0.89652737268512417</v>
      </c>
      <c r="AY887" s="3">
        <f>IF(AN887&lt;'CDO Param'!C$13,1,0)</f>
        <v>0</v>
      </c>
      <c r="AZ887" s="3">
        <f>IF(AO887&lt;'CDO Param'!D$13,1,0)</f>
        <v>0</v>
      </c>
      <c r="BA887" s="3">
        <f>IF(AP887&lt;'CDO Param'!E$13,1,0)</f>
        <v>0</v>
      </c>
      <c r="BB887" s="3">
        <f>IF(AQ887&lt;'CDO Param'!F$13,1,0)</f>
        <v>0</v>
      </c>
      <c r="BC887" s="3">
        <f>IF(AR887&lt;'CDO Param'!G$13,1,0)</f>
        <v>1</v>
      </c>
      <c r="BD887" s="3">
        <f>IF(AS887&lt;'CDO Param'!H$13,1,0)</f>
        <v>0</v>
      </c>
      <c r="BE887" s="3">
        <f>IF(AT887&lt;'CDO Param'!I$13,1,0)</f>
        <v>0</v>
      </c>
      <c r="BF887" s="3">
        <f>IF(AU887&lt;'CDO Param'!J$13,1,0)</f>
        <v>0</v>
      </c>
      <c r="BG887" s="3">
        <f>IF(AV887&lt;'CDO Param'!K$13,1,0)</f>
        <v>0</v>
      </c>
      <c r="BH887" s="3">
        <f>IF(AW887&lt;'CDO Param'!L$13,1,0)</f>
        <v>0</v>
      </c>
      <c r="BJ887" s="37">
        <f>AY887*'CDO Param'!C$6*AC887</f>
        <v>0</v>
      </c>
      <c r="BK887" s="37">
        <f>AZ887*'CDO Param'!D$6*AD887</f>
        <v>0</v>
      </c>
      <c r="BL887" s="37">
        <f>BA887*'CDO Param'!E$6*AE887</f>
        <v>0</v>
      </c>
      <c r="BM887" s="37">
        <f>BB887*'CDO Param'!F$6*AF887</f>
        <v>0</v>
      </c>
      <c r="BN887" s="37">
        <f>BC887*'CDO Param'!G$6*AG887</f>
        <v>9799.4843866701995</v>
      </c>
      <c r="BO887" s="37">
        <f>BD887*'CDO Param'!H$6*AH887</f>
        <v>0</v>
      </c>
      <c r="BP887" s="37">
        <f>BE887*'CDO Param'!I$6*AI887</f>
        <v>0</v>
      </c>
      <c r="BQ887" s="37">
        <f>BF887*'CDO Param'!J$6*AJ887</f>
        <v>0</v>
      </c>
      <c r="BR887" s="37">
        <f>BG887*'CDO Param'!K$6*AK887</f>
        <v>0</v>
      </c>
      <c r="BS887" s="37">
        <f>BH887*'CDO Param'!L$6*AL887</f>
        <v>0</v>
      </c>
      <c r="BU887" s="38">
        <f t="shared" si="181"/>
        <v>9799.4843866701995</v>
      </c>
      <c r="CE887" s="5">
        <f>BU887/'CDO Param'!$M$6</f>
        <v>0.10207796236114791</v>
      </c>
      <c r="CF887" s="5">
        <f t="shared" si="182"/>
        <v>0.02</v>
      </c>
      <c r="CG887" s="5">
        <f t="shared" si="183"/>
        <v>1</v>
      </c>
    </row>
    <row r="888" spans="1:85" x14ac:dyDescent="0.2">
      <c r="A888" s="3">
        <v>885</v>
      </c>
      <c r="B888" s="3">
        <v>884</v>
      </c>
      <c r="C888">
        <v>-0.1889236500574043</v>
      </c>
      <c r="D888">
        <v>-0.92534946816158481</v>
      </c>
      <c r="E888">
        <v>-0.19090862224402372</v>
      </c>
      <c r="F888">
        <v>-0.64850496528379153</v>
      </c>
      <c r="G888">
        <v>0.63442712416872382</v>
      </c>
      <c r="H888">
        <v>-0.18504465515434276</v>
      </c>
      <c r="I888">
        <v>0.90341927716508508</v>
      </c>
      <c r="J888">
        <v>0.74238869274267927</v>
      </c>
      <c r="K888">
        <v>-0.15591012925142422</v>
      </c>
      <c r="L888">
        <v>-0.40668510337127373</v>
      </c>
      <c r="M888">
        <v>-2.3689062800258398</v>
      </c>
      <c r="N888">
        <v>1.4059423847356811</v>
      </c>
      <c r="O888">
        <v>0.29493776310118847</v>
      </c>
      <c r="P888">
        <v>0.71515614763484336</v>
      </c>
      <c r="R888" s="33">
        <v>0.60672009578287611</v>
      </c>
      <c r="S888" s="33">
        <v>0.14464982279792885</v>
      </c>
      <c r="T888" s="33">
        <v>0.12957176479025359</v>
      </c>
      <c r="U888" s="33">
        <v>0.71265082979232575</v>
      </c>
      <c r="V888" s="33">
        <v>0.52249631961923848</v>
      </c>
      <c r="W888" s="33">
        <v>0.59564384054189723</v>
      </c>
      <c r="X888" s="33">
        <v>0.98602798766737243</v>
      </c>
      <c r="Y888" s="33">
        <v>0.17238872552867454</v>
      </c>
      <c r="Z888" s="33">
        <v>0.33730996043296063</v>
      </c>
      <c r="AA888" s="33">
        <v>0.16850499676936539</v>
      </c>
      <c r="AC888" s="36">
        <f t="shared" si="171"/>
        <v>0.67620388831882683</v>
      </c>
      <c r="AD888" s="36">
        <f t="shared" si="172"/>
        <v>3.9774219068545794E-2</v>
      </c>
      <c r="AE888" s="36">
        <f t="shared" si="173"/>
        <v>3.1246820611493632E-2</v>
      </c>
      <c r="AF888" s="36">
        <f t="shared" si="174"/>
        <v>0.82696527490473615</v>
      </c>
      <c r="AG888" s="36">
        <f t="shared" si="175"/>
        <v>0.5380015324293913</v>
      </c>
      <c r="AH888" s="36">
        <f t="shared" si="176"/>
        <v>0.65866120535089467</v>
      </c>
      <c r="AI888" s="36">
        <f t="shared" si="177"/>
        <v>0.99977585461622465</v>
      </c>
      <c r="AJ888" s="36">
        <f t="shared" si="178"/>
        <v>5.8310227939645423E-2</v>
      </c>
      <c r="AK888" s="36">
        <f t="shared" si="179"/>
        <v>0.23976870241709208</v>
      </c>
      <c r="AL888" s="36">
        <f t="shared" si="180"/>
        <v>5.5493006483029704E-2</v>
      </c>
      <c r="AN888">
        <f>SQRT(Correlation)*$F888 + SQRT('CDO Param'!C$17 - Correlation)*HLOOKUP('CDO Param'!C$12,$C$4:$E$1004,$A888,FALSE) + SQRT(1-Correlation)*G888</f>
        <v>0.26593096332568289</v>
      </c>
      <c r="AO888">
        <f>SQRT(Correlation)*$F888 + SQRT('CDO Param'!D$17 - Correlation)*HLOOKUP('CDO Param'!D$12,$C$4:$E$1004,$A888,FALSE) + SQRT(1-Correlation)*H888</f>
        <v>-0.5114882269418467</v>
      </c>
      <c r="AP888">
        <f>SQRT(Correlation)*$F888 + SQRT('CDO Param'!E$17 - Correlation)*HLOOKUP('CDO Param'!E$12,$C$4:$E$1004,$A888,FALSE) + SQRT(1-Correlation)*I888</f>
        <v>0.6019990034778151</v>
      </c>
      <c r="AQ888">
        <f>SQRT(Correlation)*$F888 + SQRT('CDO Param'!F$17 - Correlation)*HLOOKUP('CDO Param'!F$12,$C$4:$E$1004,$A888,FALSE) + SQRT(1-Correlation)*J888</f>
        <v>0.4565280113611675</v>
      </c>
      <c r="AR888">
        <f>SQRT(Correlation)*$F888 + SQRT('CDO Param'!G$17 - Correlation)*HLOOKUP('CDO Param'!G$12,$C$4:$E$1004,$A888,FALSE) + SQRT(1-Correlation)*K888</f>
        <v>-0.39567307772309002</v>
      </c>
      <c r="AS888">
        <f>SQRT(Correlation)*$F888 + SQRT('CDO Param'!H$17 - Correlation)*HLOOKUP('CDO Param'!H$12,$C$4:$E$1004,$A888,FALSE) + SQRT(1-Correlation)*L888</f>
        <v>-0.72175481833767885</v>
      </c>
      <c r="AT888">
        <f>SQRT(Correlation)*$F888 + SQRT('CDO Param'!I$17 - Correlation)*HLOOKUP('CDO Param'!I$12,$C$4:$E$1004,$A888,FALSE) + SQRT(1-Correlation)*M888</f>
        <v>-2.4951055646128544</v>
      </c>
      <c r="AU888">
        <f>SQRT(Correlation)*$F888 + SQRT('CDO Param'!J$17 - Correlation)*HLOOKUP('CDO Param'!J$12,$C$4:$E$1004,$A888,FALSE) + SQRT(1-Correlation)*N888</f>
        <v>1.0787342825144812</v>
      </c>
      <c r="AV888">
        <f>SQRT(Correlation)*$F888 + SQRT('CDO Param'!K$17 - Correlation)*HLOOKUP('CDO Param'!K$12,$C$4:$E$1004,$A888,FALSE) + SQRT(1-Correlation)*O888</f>
        <v>2.4742753912907589E-2</v>
      </c>
      <c r="AW888">
        <f>SQRT(Correlation)*$F888 + SQRT('CDO Param'!L$17 - Correlation)*HLOOKUP('CDO Param'!L$12,$C$4:$E$1004,$A888,FALSE) + SQRT(1-Correlation)*P888</f>
        <v>0.4233969168537543</v>
      </c>
      <c r="AY888" s="3">
        <f>IF(AN888&lt;'CDO Param'!C$13,1,0)</f>
        <v>0</v>
      </c>
      <c r="AZ888" s="3">
        <f>IF(AO888&lt;'CDO Param'!D$13,1,0)</f>
        <v>0</v>
      </c>
      <c r="BA888" s="3">
        <f>IF(AP888&lt;'CDO Param'!E$13,1,0)</f>
        <v>0</v>
      </c>
      <c r="BB888" s="3">
        <f>IF(AQ888&lt;'CDO Param'!F$13,1,0)</f>
        <v>0</v>
      </c>
      <c r="BC888" s="3">
        <f>IF(AR888&lt;'CDO Param'!G$13,1,0)</f>
        <v>1</v>
      </c>
      <c r="BD888" s="3">
        <f>IF(AS888&lt;'CDO Param'!H$13,1,0)</f>
        <v>0</v>
      </c>
      <c r="BE888" s="3">
        <f>IF(AT888&lt;'CDO Param'!I$13,1,0)</f>
        <v>1</v>
      </c>
      <c r="BF888" s="3">
        <f>IF(AU888&lt;'CDO Param'!J$13,1,0)</f>
        <v>0</v>
      </c>
      <c r="BG888" s="3">
        <f>IF(AV888&lt;'CDO Param'!K$13,1,0)</f>
        <v>0</v>
      </c>
      <c r="BH888" s="3">
        <f>IF(AW888&lt;'CDO Param'!L$13,1,0)</f>
        <v>0</v>
      </c>
      <c r="BJ888" s="37">
        <f>AY888*'CDO Param'!C$6*AC888</f>
        <v>0</v>
      </c>
      <c r="BK888" s="37">
        <f>AZ888*'CDO Param'!D$6*AD888</f>
        <v>0</v>
      </c>
      <c r="BL888" s="37">
        <f>BA888*'CDO Param'!E$6*AE888</f>
        <v>0</v>
      </c>
      <c r="BM888" s="37">
        <f>BB888*'CDO Param'!F$6*AF888</f>
        <v>0</v>
      </c>
      <c r="BN888" s="37">
        <f>BC888*'CDO Param'!G$6*AG888</f>
        <v>5380.0153242939132</v>
      </c>
      <c r="BO888" s="37">
        <f>BD888*'CDO Param'!H$6*AH888</f>
        <v>0</v>
      </c>
      <c r="BP888" s="37">
        <f>BE888*'CDO Param'!I$6*AI888</f>
        <v>7998.2068369297967</v>
      </c>
      <c r="BQ888" s="37">
        <f>BF888*'CDO Param'!J$6*AJ888</f>
        <v>0</v>
      </c>
      <c r="BR888" s="37">
        <f>BG888*'CDO Param'!K$6*AK888</f>
        <v>0</v>
      </c>
      <c r="BS888" s="37">
        <f>BH888*'CDO Param'!L$6*AL888</f>
        <v>0</v>
      </c>
      <c r="BU888" s="38">
        <f t="shared" si="181"/>
        <v>13378.22216122371</v>
      </c>
      <c r="CE888" s="5">
        <f>BU888/'CDO Param'!$M$6</f>
        <v>0.13935648084608032</v>
      </c>
      <c r="CF888" s="5">
        <f t="shared" si="182"/>
        <v>0.02</v>
      </c>
      <c r="CG888" s="5">
        <f t="shared" si="183"/>
        <v>1</v>
      </c>
    </row>
    <row r="889" spans="1:85" x14ac:dyDescent="0.2">
      <c r="A889" s="3">
        <v>886</v>
      </c>
      <c r="B889" s="3">
        <v>885</v>
      </c>
      <c r="C889">
        <v>-0.15706859812780749</v>
      </c>
      <c r="D889">
        <v>-0.88484512161812745</v>
      </c>
      <c r="E889">
        <v>0.6343339009617921</v>
      </c>
      <c r="F889">
        <v>0.42176907300017774</v>
      </c>
      <c r="G889">
        <v>0.88784418039722368</v>
      </c>
      <c r="H889">
        <v>1.0276517059537582</v>
      </c>
      <c r="I889">
        <v>-0.31219997254083864</v>
      </c>
      <c r="J889">
        <v>0.55933242038008757</v>
      </c>
      <c r="K889">
        <v>-1.1017891665687785</v>
      </c>
      <c r="L889">
        <v>0.22990661818766966</v>
      </c>
      <c r="M889">
        <v>0.14480633581115399</v>
      </c>
      <c r="N889">
        <v>-1.6635749489068985</v>
      </c>
      <c r="O889">
        <v>-0.25936060410458595</v>
      </c>
      <c r="P889">
        <v>0.78829089034115896</v>
      </c>
      <c r="R889" s="33">
        <v>6.348070272406596E-2</v>
      </c>
      <c r="S889" s="33">
        <v>0.9201706833765706</v>
      </c>
      <c r="T889" s="33">
        <v>0.30867551002124116</v>
      </c>
      <c r="U889" s="33">
        <v>0.90929692700006859</v>
      </c>
      <c r="V889" s="33">
        <v>0.55345209015228414</v>
      </c>
      <c r="W889" s="33">
        <v>0.86927918944008609</v>
      </c>
      <c r="X889" s="33">
        <v>0.97533691952719215</v>
      </c>
      <c r="Y889" s="33">
        <v>0.48760649351757324</v>
      </c>
      <c r="Z889" s="33">
        <v>0.20233654985313143</v>
      </c>
      <c r="AA889" s="33">
        <v>0.67039338157996231</v>
      </c>
      <c r="AC889" s="36">
        <f t="shared" si="171"/>
        <v>6.4617518967001533E-3</v>
      </c>
      <c r="AD889" s="36">
        <f t="shared" si="172"/>
        <v>0.98926507841427624</v>
      </c>
      <c r="AE889" s="36">
        <f t="shared" si="173"/>
        <v>0.20043177912650997</v>
      </c>
      <c r="AF889" s="36">
        <f t="shared" si="174"/>
        <v>0.98576164418149137</v>
      </c>
      <c r="AG889" s="36">
        <f t="shared" si="175"/>
        <v>0.58984887242603923</v>
      </c>
      <c r="AH889" s="36">
        <f t="shared" si="176"/>
        <v>0.96814163736438763</v>
      </c>
      <c r="AI889" s="36">
        <f t="shared" si="177"/>
        <v>0.99920776366370134</v>
      </c>
      <c r="AJ889" s="36">
        <f t="shared" si="178"/>
        <v>0.47904899464860812</v>
      </c>
      <c r="AK889" s="36">
        <f t="shared" si="179"/>
        <v>8.2439932129256974E-2</v>
      </c>
      <c r="AL889" s="36">
        <f t="shared" si="180"/>
        <v>0.7710848125888814</v>
      </c>
      <c r="AN889">
        <f>SQRT(Correlation)*$F889 + SQRT('CDO Param'!C$17 - Correlation)*HLOOKUP('CDO Param'!C$12,$C$4:$E$1004,$A889,FALSE) + SQRT(1-Correlation)*G889</f>
        <v>0.85052203978482965</v>
      </c>
      <c r="AO889">
        <f>SQRT(Correlation)*$F889 + SQRT('CDO Param'!D$17 - Correlation)*HLOOKUP('CDO Param'!D$12,$C$4:$E$1004,$A889,FALSE) + SQRT(1-Correlation)*H889</f>
        <v>0.9831551042220843</v>
      </c>
      <c r="AP889">
        <f>SQRT(Correlation)*$F889 + SQRT('CDO Param'!E$17 - Correlation)*HLOOKUP('CDO Param'!E$12,$C$4:$E$1004,$A889,FALSE) + SQRT(1-Correlation)*I889</f>
        <v>-0.2043602528138562</v>
      </c>
      <c r="AQ889">
        <f>SQRT(Correlation)*$F889 + SQRT('CDO Param'!F$17 - Correlation)*HLOOKUP('CDO Param'!F$12,$C$4:$E$1004,$A889,FALSE) + SQRT(1-Correlation)*J889</f>
        <v>0.80584578930091533</v>
      </c>
      <c r="AR889">
        <f>SQRT(Correlation)*$F889 + SQRT('CDO Param'!G$17 - Correlation)*HLOOKUP('CDO Param'!G$12,$C$4:$E$1004,$A889,FALSE) + SQRT(1-Correlation)*K889</f>
        <v>-0.77003251626863822</v>
      </c>
      <c r="AS889">
        <f>SQRT(Correlation)*$F889 + SQRT('CDO Param'!H$17 - Correlation)*HLOOKUP('CDO Param'!H$12,$C$4:$E$1004,$A889,FALSE) + SQRT(1-Correlation)*L889</f>
        <v>0.22634766335655493</v>
      </c>
      <c r="AT889">
        <f>SQRT(Correlation)*$F889 + SQRT('CDO Param'!I$17 - Correlation)*HLOOKUP('CDO Param'!I$12,$C$4:$E$1004,$A889,FALSE) + SQRT(1-Correlation)*M889</f>
        <v>0.41259181626409325</v>
      </c>
      <c r="AU889">
        <f>SQRT(Correlation)*$F889 + SQRT('CDO Param'!J$17 - Correlation)*HLOOKUP('CDO Param'!J$12,$C$4:$E$1004,$A889,FALSE) + SQRT(1-Correlation)*N889</f>
        <v>-1.486387122295745</v>
      </c>
      <c r="AV889">
        <f>SQRT(Correlation)*$F889 + SQRT('CDO Param'!K$17 - Correlation)*HLOOKUP('CDO Param'!K$12,$C$4:$E$1004,$A889,FALSE) + SQRT(1-Correlation)*O889</f>
        <v>-0.15423242649884575</v>
      </c>
      <c r="AW889">
        <f>SQRT(Correlation)*$F889 + SQRT('CDO Param'!L$17 - Correlation)*HLOOKUP('CDO Param'!L$12,$C$4:$E$1004,$A889,FALSE) + SQRT(1-Correlation)*P889</f>
        <v>0.83965704845949296</v>
      </c>
      <c r="AY889" s="3">
        <f>IF(AN889&lt;'CDO Param'!C$13,1,0)</f>
        <v>0</v>
      </c>
      <c r="AZ889" s="3">
        <f>IF(AO889&lt;'CDO Param'!D$13,1,0)</f>
        <v>0</v>
      </c>
      <c r="BA889" s="3">
        <f>IF(AP889&lt;'CDO Param'!E$13,1,0)</f>
        <v>0</v>
      </c>
      <c r="BB889" s="3">
        <f>IF(AQ889&lt;'CDO Param'!F$13,1,0)</f>
        <v>0</v>
      </c>
      <c r="BC889" s="3">
        <f>IF(AR889&lt;'CDO Param'!G$13,1,0)</f>
        <v>1</v>
      </c>
      <c r="BD889" s="3">
        <f>IF(AS889&lt;'CDO Param'!H$13,1,0)</f>
        <v>0</v>
      </c>
      <c r="BE889" s="3">
        <f>IF(AT889&lt;'CDO Param'!I$13,1,0)</f>
        <v>0</v>
      </c>
      <c r="BF889" s="3">
        <f>IF(AU889&lt;'CDO Param'!J$13,1,0)</f>
        <v>0</v>
      </c>
      <c r="BG889" s="3">
        <f>IF(AV889&lt;'CDO Param'!K$13,1,0)</f>
        <v>0</v>
      </c>
      <c r="BH889" s="3">
        <f>IF(AW889&lt;'CDO Param'!L$13,1,0)</f>
        <v>0</v>
      </c>
      <c r="BJ889" s="37">
        <f>AY889*'CDO Param'!C$6*AC889</f>
        <v>0</v>
      </c>
      <c r="BK889" s="37">
        <f>AZ889*'CDO Param'!D$6*AD889</f>
        <v>0</v>
      </c>
      <c r="BL889" s="37">
        <f>BA889*'CDO Param'!E$6*AE889</f>
        <v>0</v>
      </c>
      <c r="BM889" s="37">
        <f>BB889*'CDO Param'!F$6*AF889</f>
        <v>0</v>
      </c>
      <c r="BN889" s="37">
        <f>BC889*'CDO Param'!G$6*AG889</f>
        <v>5898.4887242603927</v>
      </c>
      <c r="BO889" s="37">
        <f>BD889*'CDO Param'!H$6*AH889</f>
        <v>0</v>
      </c>
      <c r="BP889" s="37">
        <f>BE889*'CDO Param'!I$6*AI889</f>
        <v>0</v>
      </c>
      <c r="BQ889" s="37">
        <f>BF889*'CDO Param'!J$6*AJ889</f>
        <v>0</v>
      </c>
      <c r="BR889" s="37">
        <f>BG889*'CDO Param'!K$6*AK889</f>
        <v>0</v>
      </c>
      <c r="BS889" s="37">
        <f>BH889*'CDO Param'!L$6*AL889</f>
        <v>0</v>
      </c>
      <c r="BU889" s="38">
        <f t="shared" si="181"/>
        <v>5898.4887242603927</v>
      </c>
      <c r="CE889" s="5">
        <f>BU889/'CDO Param'!$M$6</f>
        <v>6.1442590877712422E-2</v>
      </c>
      <c r="CF889" s="5">
        <f t="shared" si="182"/>
        <v>1.1442590877712419E-2</v>
      </c>
      <c r="CG889" s="5">
        <f t="shared" si="183"/>
        <v>0.57212954388562098</v>
      </c>
    </row>
    <row r="890" spans="1:85" x14ac:dyDescent="0.2">
      <c r="A890" s="3">
        <v>887</v>
      </c>
      <c r="B890" s="3">
        <v>886</v>
      </c>
      <c r="C890">
        <v>-1.4575380191672593</v>
      </c>
      <c r="D890">
        <v>1.3735825632466003</v>
      </c>
      <c r="E890">
        <v>-2.4986366042867303</v>
      </c>
      <c r="F890">
        <v>-0.7159042070270516</v>
      </c>
      <c r="G890">
        <v>0.48025754040281754</v>
      </c>
      <c r="H890">
        <v>-2.0483821572270244</v>
      </c>
      <c r="I890">
        <v>7.07223080098629E-2</v>
      </c>
      <c r="J890">
        <v>-0.51024585445702542</v>
      </c>
      <c r="K890">
        <v>-1.1737188287952449</v>
      </c>
      <c r="L890">
        <v>-1.2484269973356277</v>
      </c>
      <c r="M890">
        <v>-1.8519585864851251E-2</v>
      </c>
      <c r="N890">
        <v>-0.4228638772474369</v>
      </c>
      <c r="O890">
        <v>-7.5717707659350708E-2</v>
      </c>
      <c r="P890">
        <v>-0.53759890761284623</v>
      </c>
      <c r="R890" s="33">
        <v>0.30156421442588988</v>
      </c>
      <c r="S890" s="33">
        <v>0.38975185593112927</v>
      </c>
      <c r="T890" s="33">
        <v>0.55944263448912768</v>
      </c>
      <c r="U890" s="33">
        <v>0.55235785876976229</v>
      </c>
      <c r="V890" s="33">
        <v>0.4785323433943709</v>
      </c>
      <c r="W890" s="33">
        <v>0.69309542919187594</v>
      </c>
      <c r="X890" s="33">
        <v>0.85487842785887347</v>
      </c>
      <c r="Y890" s="33">
        <v>0.94173702408640503</v>
      </c>
      <c r="Z890" s="33">
        <v>0.7741638202099892</v>
      </c>
      <c r="AA890" s="33">
        <v>0.37132626928916496</v>
      </c>
      <c r="AC890" s="36">
        <f t="shared" si="171"/>
        <v>0.19110738986868134</v>
      </c>
      <c r="AD890" s="36">
        <f t="shared" si="172"/>
        <v>0.31826347901761176</v>
      </c>
      <c r="AE890" s="36">
        <f t="shared" si="173"/>
        <v>0.59977684477652993</v>
      </c>
      <c r="AF890" s="36">
        <f t="shared" si="174"/>
        <v>0.58803093309731302</v>
      </c>
      <c r="AG890" s="36">
        <f t="shared" si="175"/>
        <v>0.46373267986376909</v>
      </c>
      <c r="AH890" s="36">
        <f t="shared" si="176"/>
        <v>0.80190753553451466</v>
      </c>
      <c r="AI890" s="36">
        <f t="shared" si="177"/>
        <v>0.95994140202885125</v>
      </c>
      <c r="AJ890" s="36">
        <f t="shared" si="178"/>
        <v>0.99465731280554215</v>
      </c>
      <c r="AK890" s="36">
        <f t="shared" si="179"/>
        <v>0.89569485733703291</v>
      </c>
      <c r="AL890" s="36">
        <f t="shared" si="180"/>
        <v>0.28984340100697076</v>
      </c>
      <c r="AN890">
        <f>SQRT(Correlation)*$F890 + SQRT('CDO Param'!C$17 - Correlation)*HLOOKUP('CDO Param'!C$12,$C$4:$E$1004,$A890,FALSE) + SQRT(1-Correlation)*G890</f>
        <v>0.42347742827100654</v>
      </c>
      <c r="AO890">
        <f>SQRT(Correlation)*$F890 + SQRT('CDO Param'!D$17 - Correlation)*HLOOKUP('CDO Param'!D$12,$C$4:$E$1004,$A890,FALSE) + SQRT(1-Correlation)*H890</f>
        <v>-1.9754008196579258</v>
      </c>
      <c r="AP890">
        <f>SQRT(Correlation)*$F890 + SQRT('CDO Param'!E$17 - Correlation)*HLOOKUP('CDO Param'!E$12,$C$4:$E$1004,$A890,FALSE) + SQRT(1-Correlation)*I890</f>
        <v>-0.54492402817550567</v>
      </c>
      <c r="AQ890">
        <f>SQRT(Correlation)*$F890 + SQRT('CDO Param'!F$17 - Correlation)*HLOOKUP('CDO Param'!F$12,$C$4:$E$1004,$A890,FALSE) + SQRT(1-Correlation)*J890</f>
        <v>-1.2691626379185508</v>
      </c>
      <c r="AR890">
        <f>SQRT(Correlation)*$F890 + SQRT('CDO Param'!G$17 - Correlation)*HLOOKUP('CDO Param'!G$12,$C$4:$E$1004,$A890,FALSE) + SQRT(1-Correlation)*K890</f>
        <v>-1.8985883673811166</v>
      </c>
      <c r="AS890">
        <f>SQRT(Correlation)*$F890 + SQRT('CDO Param'!H$17 - Correlation)*HLOOKUP('CDO Param'!H$12,$C$4:$E$1004,$A890,FALSE) + SQRT(1-Correlation)*L890</f>
        <v>-1.2164967202796295</v>
      </c>
      <c r="AT890">
        <f>SQRT(Correlation)*$F890 + SQRT('CDO Param'!I$17 - Correlation)*HLOOKUP('CDO Param'!I$12,$C$4:$E$1004,$A890,FALSE) + SQRT(1-Correlation)*M890</f>
        <v>-0.80267013969245415</v>
      </c>
      <c r="AU890">
        <f>SQRT(Correlation)*$F890 + SQRT('CDO Param'!J$17 - Correlation)*HLOOKUP('CDO Param'!J$12,$C$4:$E$1004,$A890,FALSE) + SQRT(1-Correlation)*N890</f>
        <v>-1.0131809982775728</v>
      </c>
      <c r="AV890">
        <f>SQRT(Correlation)*$F890 + SQRT('CDO Param'!K$17 - Correlation)*HLOOKUP('CDO Param'!K$12,$C$4:$E$1004,$A890,FALSE) + SQRT(1-Correlation)*O890</f>
        <v>-0.6838492252071442</v>
      </c>
      <c r="AW890">
        <f>SQRT(Correlation)*$F890 + SQRT('CDO Param'!L$17 - Correlation)*HLOOKUP('CDO Param'!L$12,$C$4:$E$1004,$A890,FALSE) + SQRT(1-Correlation)*P890</f>
        <v>-1.1220282052865551</v>
      </c>
      <c r="AY890" s="3">
        <f>IF(AN890&lt;'CDO Param'!C$13,1,0)</f>
        <v>0</v>
      </c>
      <c r="AZ890" s="3">
        <f>IF(AO890&lt;'CDO Param'!D$13,1,0)</f>
        <v>1</v>
      </c>
      <c r="BA890" s="3">
        <f>IF(AP890&lt;'CDO Param'!E$13,1,0)</f>
        <v>0</v>
      </c>
      <c r="BB890" s="3">
        <f>IF(AQ890&lt;'CDO Param'!F$13,1,0)</f>
        <v>0</v>
      </c>
      <c r="BC890" s="3">
        <f>IF(AR890&lt;'CDO Param'!G$13,1,0)</f>
        <v>1</v>
      </c>
      <c r="BD890" s="3">
        <f>IF(AS890&lt;'CDO Param'!H$13,1,0)</f>
        <v>0</v>
      </c>
      <c r="BE890" s="3">
        <f>IF(AT890&lt;'CDO Param'!I$13,1,0)</f>
        <v>0</v>
      </c>
      <c r="BF890" s="3">
        <f>IF(AU890&lt;'CDO Param'!J$13,1,0)</f>
        <v>0</v>
      </c>
      <c r="BG890" s="3">
        <f>IF(AV890&lt;'CDO Param'!K$13,1,0)</f>
        <v>0</v>
      </c>
      <c r="BH890" s="3">
        <f>IF(AW890&lt;'CDO Param'!L$13,1,0)</f>
        <v>1</v>
      </c>
      <c r="BJ890" s="37">
        <f>AY890*'CDO Param'!C$6*AC890</f>
        <v>0</v>
      </c>
      <c r="BK890" s="37">
        <f>AZ890*'CDO Param'!D$6*AD890</f>
        <v>2864.3713111585057</v>
      </c>
      <c r="BL890" s="37">
        <f>BA890*'CDO Param'!E$6*AE890</f>
        <v>0</v>
      </c>
      <c r="BM890" s="37">
        <f>BB890*'CDO Param'!F$6*AF890</f>
        <v>0</v>
      </c>
      <c r="BN890" s="37">
        <f>BC890*'CDO Param'!G$6*AG890</f>
        <v>4637.3267986376914</v>
      </c>
      <c r="BO890" s="37">
        <f>BD890*'CDO Param'!H$6*AH890</f>
        <v>0</v>
      </c>
      <c r="BP890" s="37">
        <f>BE890*'CDO Param'!I$6*AI890</f>
        <v>0</v>
      </c>
      <c r="BQ890" s="37">
        <f>BF890*'CDO Param'!J$6*AJ890</f>
        <v>0</v>
      </c>
      <c r="BR890" s="37">
        <f>BG890*'CDO Param'!K$6*AK890</f>
        <v>0</v>
      </c>
      <c r="BS890" s="37">
        <f>BH890*'CDO Param'!L$6*AL890</f>
        <v>2898.4340100697077</v>
      </c>
      <c r="BU890" s="38">
        <f t="shared" si="181"/>
        <v>10400.132119865904</v>
      </c>
      <c r="CE890" s="5">
        <f>BU890/'CDO Param'!$M$6</f>
        <v>0.1083347095819365</v>
      </c>
      <c r="CF890" s="5">
        <f t="shared" si="182"/>
        <v>0.02</v>
      </c>
      <c r="CG890" s="5">
        <f t="shared" si="183"/>
        <v>1</v>
      </c>
    </row>
    <row r="891" spans="1:85" x14ac:dyDescent="0.2">
      <c r="A891" s="3">
        <v>888</v>
      </c>
      <c r="B891" s="3">
        <v>887</v>
      </c>
      <c r="C891">
        <v>-0.7049015948723536</v>
      </c>
      <c r="D891">
        <v>0.71830754677648656</v>
      </c>
      <c r="E891">
        <v>0.77145728027971927</v>
      </c>
      <c r="F891">
        <v>4.1816383600234985</v>
      </c>
      <c r="G891">
        <v>0.68505073613778222</v>
      </c>
      <c r="H891">
        <v>-0.11286488188488875</v>
      </c>
      <c r="I891">
        <v>-0.40519807953387499</v>
      </c>
      <c r="J891">
        <v>-0.90609773906180635</v>
      </c>
      <c r="K891">
        <v>-0.50225025916006416</v>
      </c>
      <c r="L891">
        <v>-0.5760705334978411</v>
      </c>
      <c r="M891">
        <v>-0.40735017137194518</v>
      </c>
      <c r="N891">
        <v>1.2791815606760792</v>
      </c>
      <c r="O891">
        <v>-0.54036263463785872</v>
      </c>
      <c r="P891">
        <v>-0.77661979958065785</v>
      </c>
      <c r="R891" s="33">
        <v>0.88060794299496703</v>
      </c>
      <c r="S891" s="33">
        <v>0.37769791641165407</v>
      </c>
      <c r="T891" s="33">
        <v>0.96888113066967629</v>
      </c>
      <c r="U891" s="33">
        <v>0.98516316524947212</v>
      </c>
      <c r="V891" s="33">
        <v>0.63731834787750541</v>
      </c>
      <c r="W891" s="33">
        <v>0.40947277723321357</v>
      </c>
      <c r="X891" s="33">
        <v>8.9669586201044545E-3</v>
      </c>
      <c r="Y891" s="33">
        <v>0.70767352809555528</v>
      </c>
      <c r="Z891" s="33">
        <v>0.86898670199745642</v>
      </c>
      <c r="AA891" s="33">
        <v>5.9500471250852789E-2</v>
      </c>
      <c r="AC891" s="36">
        <f t="shared" si="171"/>
        <v>0.97389611796772979</v>
      </c>
      <c r="AD891" s="36">
        <f t="shared" si="172"/>
        <v>0.29957737321233108</v>
      </c>
      <c r="AE891" s="36">
        <f t="shared" si="173"/>
        <v>0.99867212055645826</v>
      </c>
      <c r="AF891" s="36">
        <f t="shared" si="174"/>
        <v>0.99974385540740429</v>
      </c>
      <c r="AG891" s="36">
        <f t="shared" si="175"/>
        <v>0.72319380530699207</v>
      </c>
      <c r="AH891" s="36">
        <f t="shared" si="176"/>
        <v>0.34952595604562547</v>
      </c>
      <c r="AI891" s="36">
        <f t="shared" si="177"/>
        <v>8.3660853184319833E-5</v>
      </c>
      <c r="AJ891" s="36">
        <f t="shared" si="178"/>
        <v>0.82072480297119055</v>
      </c>
      <c r="AK891" s="36">
        <f t="shared" si="179"/>
        <v>0.96798496333981365</v>
      </c>
      <c r="AL891" s="36">
        <f t="shared" si="180"/>
        <v>5.5975947673122597E-3</v>
      </c>
      <c r="AN891">
        <f>SQRT(Correlation)*$F891 + SQRT('CDO Param'!C$17 - Correlation)*HLOOKUP('CDO Param'!C$12,$C$4:$E$1004,$A891,FALSE) + SQRT(1-Correlation)*G891</f>
        <v>2.0738303760322938</v>
      </c>
      <c r="AO891">
        <f>SQRT(Correlation)*$F891 + SQRT('CDO Param'!D$17 - Correlation)*HLOOKUP('CDO Param'!D$12,$C$4:$E$1004,$A891,FALSE) + SQRT(1-Correlation)*H891</f>
        <v>1.3168611559605323</v>
      </c>
      <c r="AP891">
        <f>SQRT(Correlation)*$F891 + SQRT('CDO Param'!E$17 - Correlation)*HLOOKUP('CDO Param'!E$12,$C$4:$E$1004,$A891,FALSE) + SQRT(1-Correlation)*I891</f>
        <v>0.75144607454410894</v>
      </c>
      <c r="AQ891">
        <f>SQRT(Correlation)*$F891 + SQRT('CDO Param'!F$17 - Correlation)*HLOOKUP('CDO Param'!F$12,$C$4:$E$1004,$A891,FALSE) + SQRT(1-Correlation)*J891</f>
        <v>0.63525345747553275</v>
      </c>
      <c r="AR891">
        <f>SQRT(Correlation)*$F891 + SQRT('CDO Param'!G$17 - Correlation)*HLOOKUP('CDO Param'!G$12,$C$4:$E$1004,$A891,FALSE) + SQRT(1-Correlation)*K891</f>
        <v>1.018376816618106</v>
      </c>
      <c r="AS891">
        <f>SQRT(Correlation)*$F891 + SQRT('CDO Param'!H$17 - Correlation)*HLOOKUP('CDO Param'!H$12,$C$4:$E$1004,$A891,FALSE) + SQRT(1-Correlation)*L891</f>
        <v>0.87742569071271947</v>
      </c>
      <c r="AT891">
        <f>SQRT(Correlation)*$F891 + SQRT('CDO Param'!I$17 - Correlation)*HLOOKUP('CDO Param'!I$12,$C$4:$E$1004,$A891,FALSE) + SQRT(1-Correlation)*M891</f>
        <v>1.1084069448862222</v>
      </c>
      <c r="AU891">
        <f>SQRT(Correlation)*$F891 + SQRT('CDO Param'!J$17 - Correlation)*HLOOKUP('CDO Param'!J$12,$C$4:$E$1004,$A891,FALSE) + SQRT(1-Correlation)*N891</f>
        <v>2.3493889067876261</v>
      </c>
      <c r="AV891">
        <f>SQRT(Correlation)*$F891 + SQRT('CDO Param'!K$17 - Correlation)*HLOOKUP('CDO Param'!K$12,$C$4:$E$1004,$A891,FALSE) + SQRT(1-Correlation)*O891</f>
        <v>0.62321771862853126</v>
      </c>
      <c r="AW891">
        <f>SQRT(Correlation)*$F891 + SQRT('CDO Param'!L$17 - Correlation)*HLOOKUP('CDO Param'!L$12,$C$4:$E$1004,$A891,FALSE) + SQRT(1-Correlation)*P891</f>
        <v>0.39908449220253228</v>
      </c>
      <c r="AY891" s="3">
        <f>IF(AN891&lt;'CDO Param'!C$13,1,0)</f>
        <v>0</v>
      </c>
      <c r="AZ891" s="3">
        <f>IF(AO891&lt;'CDO Param'!D$13,1,0)</f>
        <v>0</v>
      </c>
      <c r="BA891" s="3">
        <f>IF(AP891&lt;'CDO Param'!E$13,1,0)</f>
        <v>0</v>
      </c>
      <c r="BB891" s="3">
        <f>IF(AQ891&lt;'CDO Param'!F$13,1,0)</f>
        <v>0</v>
      </c>
      <c r="BC891" s="3">
        <f>IF(AR891&lt;'CDO Param'!G$13,1,0)</f>
        <v>0</v>
      </c>
      <c r="BD891" s="3">
        <f>IF(AS891&lt;'CDO Param'!H$13,1,0)</f>
        <v>0</v>
      </c>
      <c r="BE891" s="3">
        <f>IF(AT891&lt;'CDO Param'!I$13,1,0)</f>
        <v>0</v>
      </c>
      <c r="BF891" s="3">
        <f>IF(AU891&lt;'CDO Param'!J$13,1,0)</f>
        <v>0</v>
      </c>
      <c r="BG891" s="3">
        <f>IF(AV891&lt;'CDO Param'!K$13,1,0)</f>
        <v>0</v>
      </c>
      <c r="BH891" s="3">
        <f>IF(AW891&lt;'CDO Param'!L$13,1,0)</f>
        <v>0</v>
      </c>
      <c r="BJ891" s="37">
        <f>AY891*'CDO Param'!C$6*AC891</f>
        <v>0</v>
      </c>
      <c r="BK891" s="37">
        <f>AZ891*'CDO Param'!D$6*AD891</f>
        <v>0</v>
      </c>
      <c r="BL891" s="37">
        <f>BA891*'CDO Param'!E$6*AE891</f>
        <v>0</v>
      </c>
      <c r="BM891" s="37">
        <f>BB891*'CDO Param'!F$6*AF891</f>
        <v>0</v>
      </c>
      <c r="BN891" s="37">
        <f>BC891*'CDO Param'!G$6*AG891</f>
        <v>0</v>
      </c>
      <c r="BO891" s="37">
        <f>BD891*'CDO Param'!H$6*AH891</f>
        <v>0</v>
      </c>
      <c r="BP891" s="37">
        <f>BE891*'CDO Param'!I$6*AI891</f>
        <v>0</v>
      </c>
      <c r="BQ891" s="37">
        <f>BF891*'CDO Param'!J$6*AJ891</f>
        <v>0</v>
      </c>
      <c r="BR891" s="37">
        <f>BG891*'CDO Param'!K$6*AK891</f>
        <v>0</v>
      </c>
      <c r="BS891" s="37">
        <f>BH891*'CDO Param'!L$6*AL891</f>
        <v>0</v>
      </c>
      <c r="BU891" s="38">
        <f t="shared" si="181"/>
        <v>0</v>
      </c>
      <c r="CE891" s="5">
        <f>BU891/'CDO Param'!$M$6</f>
        <v>0</v>
      </c>
      <c r="CF891" s="5">
        <f t="shared" si="182"/>
        <v>0</v>
      </c>
      <c r="CG891" s="5">
        <f t="shared" si="183"/>
        <v>0</v>
      </c>
    </row>
    <row r="892" spans="1:85" x14ac:dyDescent="0.2">
      <c r="A892" s="3">
        <v>889</v>
      </c>
      <c r="B892" s="3">
        <v>888</v>
      </c>
      <c r="C892">
        <v>0.12193822840345092</v>
      </c>
      <c r="D892">
        <v>0.83471149991964921</v>
      </c>
      <c r="E892">
        <v>2.7190253604203463</v>
      </c>
      <c r="F892">
        <v>-1.4493662092718296</v>
      </c>
      <c r="G892">
        <v>-0.5355002485885052</v>
      </c>
      <c r="H892">
        <v>-0.18818809621734545</v>
      </c>
      <c r="I892">
        <v>-1.2640293789445423</v>
      </c>
      <c r="J892">
        <v>1.8621176423039287</v>
      </c>
      <c r="K892">
        <v>-1.5891646398813464</v>
      </c>
      <c r="L892">
        <v>-0.295087829726981</v>
      </c>
      <c r="M892">
        <v>-0.60571892390726134</v>
      </c>
      <c r="N892">
        <v>-0.25323743102489971</v>
      </c>
      <c r="O892">
        <v>3.0156570574035868E-2</v>
      </c>
      <c r="P892">
        <v>0.44322177927824669</v>
      </c>
      <c r="R892" s="33">
        <v>2.4420313082831126E-2</v>
      </c>
      <c r="S892" s="33">
        <v>0.43220198314273822</v>
      </c>
      <c r="T892" s="33">
        <v>1.8730680001308526E-2</v>
      </c>
      <c r="U892" s="33">
        <v>0.80653878199241069</v>
      </c>
      <c r="V892" s="33">
        <v>0.49730894644619383</v>
      </c>
      <c r="W892" s="33">
        <v>0.27146292117958093</v>
      </c>
      <c r="X892" s="33">
        <v>0.47731626521671017</v>
      </c>
      <c r="Y892" s="33">
        <v>0.2544694972478177</v>
      </c>
      <c r="Z892" s="33">
        <v>0.86884024407194937</v>
      </c>
      <c r="AA892" s="33">
        <v>0.59798211725334738</v>
      </c>
      <c r="AC892" s="36">
        <f t="shared" si="171"/>
        <v>7.7501609903149438E-4</v>
      </c>
      <c r="AD892" s="36">
        <f t="shared" si="172"/>
        <v>0.38645189753527215</v>
      </c>
      <c r="AE892" s="36">
        <f t="shared" si="173"/>
        <v>4.2990525018911005E-4</v>
      </c>
      <c r="AF892" s="36">
        <f t="shared" si="174"/>
        <v>0.92515252368272827</v>
      </c>
      <c r="AG892" s="36">
        <f t="shared" si="175"/>
        <v>0.495449424724763</v>
      </c>
      <c r="AH892" s="36">
        <f t="shared" si="176"/>
        <v>0.15376891199699733</v>
      </c>
      <c r="AI892" s="36">
        <f t="shared" si="177"/>
        <v>0.4616825600702138</v>
      </c>
      <c r="AJ892" s="36">
        <f t="shared" si="178"/>
        <v>0.13430114619691849</v>
      </c>
      <c r="AK892" s="36">
        <f t="shared" si="179"/>
        <v>0.96790635798463476</v>
      </c>
      <c r="AL892" s="36">
        <f t="shared" si="180"/>
        <v>0.66238565155361995</v>
      </c>
      <c r="AN892">
        <f>SQRT(Correlation)*$F892 + SQRT('CDO Param'!C$17 - Correlation)*HLOOKUP('CDO Param'!C$12,$C$4:$E$1004,$A892,FALSE) + SQRT(1-Correlation)*G892</f>
        <v>-0.84830394805062093</v>
      </c>
      <c r="AO892">
        <f>SQRT(Correlation)*$F892 + SQRT('CDO Param'!D$17 - Correlation)*HLOOKUP('CDO Param'!D$12,$C$4:$E$1004,$A892,FALSE) + SQRT(1-Correlation)*H892</f>
        <v>-0.51881470988612655</v>
      </c>
      <c r="AP892">
        <f>SQRT(Correlation)*$F892 + SQRT('CDO Param'!E$17 - Correlation)*HLOOKUP('CDO Param'!E$12,$C$4:$E$1004,$A892,FALSE) + SQRT(1-Correlation)*I892</f>
        <v>-1.625231575781442</v>
      </c>
      <c r="AQ892">
        <f>SQRT(Correlation)*$F892 + SQRT('CDO Param'!F$17 - Correlation)*HLOOKUP('CDO Param'!F$12,$C$4:$E$1004,$A892,FALSE) + SQRT(1-Correlation)*J892</f>
        <v>1.9162226216051905</v>
      </c>
      <c r="AR892">
        <f>SQRT(Correlation)*$F892 + SQRT('CDO Param'!G$17 - Correlation)*HLOOKUP('CDO Param'!G$12,$C$4:$E$1004,$A892,FALSE) + SQRT(1-Correlation)*K892</f>
        <v>-1.3579512363616404</v>
      </c>
      <c r="AS892">
        <f>SQRT(Correlation)*$F892 + SQRT('CDO Param'!H$17 - Correlation)*HLOOKUP('CDO Param'!H$12,$C$4:$E$1004,$A892,FALSE) + SQRT(1-Correlation)*L892</f>
        <v>-0.62022870163276855</v>
      </c>
      <c r="AT892">
        <f>SQRT(Correlation)*$F892 + SQRT('CDO Param'!I$17 - Correlation)*HLOOKUP('CDO Param'!I$12,$C$4:$E$1004,$A892,FALSE) + SQRT(1-Correlation)*M892</f>
        <v>-0.42497271107769646</v>
      </c>
      <c r="AU892">
        <f>SQRT(Correlation)*$F892 + SQRT('CDO Param'!J$17 - Correlation)*HLOOKUP('CDO Param'!J$12,$C$4:$E$1004,$A892,FALSE) + SQRT(1-Correlation)*N892</f>
        <v>-0.6663101369861324</v>
      </c>
      <c r="AV892">
        <f>SQRT(Correlation)*$F892 + SQRT('CDO Param'!K$17 - Correlation)*HLOOKUP('CDO Param'!K$12,$C$4:$E$1004,$A892,FALSE) + SQRT(1-Correlation)*O892</f>
        <v>-0.39745898090152165</v>
      </c>
      <c r="AW892">
        <f>SQRT(Correlation)*$F892 + SQRT('CDO Param'!L$17 - Correlation)*HLOOKUP('CDO Param'!L$12,$C$4:$E$1004,$A892,FALSE) + SQRT(1-Correlation)*P892</f>
        <v>-5.5909163980871757E-3</v>
      </c>
      <c r="AY892" s="3">
        <f>IF(AN892&lt;'CDO Param'!C$13,1,0)</f>
        <v>0</v>
      </c>
      <c r="AZ892" s="3">
        <f>IF(AO892&lt;'CDO Param'!D$13,1,0)</f>
        <v>0</v>
      </c>
      <c r="BA892" s="3">
        <f>IF(AP892&lt;'CDO Param'!E$13,1,0)</f>
        <v>1</v>
      </c>
      <c r="BB892" s="3">
        <f>IF(AQ892&lt;'CDO Param'!F$13,1,0)</f>
        <v>0</v>
      </c>
      <c r="BC892" s="3">
        <f>IF(AR892&lt;'CDO Param'!G$13,1,0)</f>
        <v>1</v>
      </c>
      <c r="BD892" s="3">
        <f>IF(AS892&lt;'CDO Param'!H$13,1,0)</f>
        <v>0</v>
      </c>
      <c r="BE892" s="3">
        <f>IF(AT892&lt;'CDO Param'!I$13,1,0)</f>
        <v>0</v>
      </c>
      <c r="BF892" s="3">
        <f>IF(AU892&lt;'CDO Param'!J$13,1,0)</f>
        <v>0</v>
      </c>
      <c r="BG892" s="3">
        <f>IF(AV892&lt;'CDO Param'!K$13,1,0)</f>
        <v>0</v>
      </c>
      <c r="BH892" s="3">
        <f>IF(AW892&lt;'CDO Param'!L$13,1,0)</f>
        <v>0</v>
      </c>
      <c r="BJ892" s="37">
        <f>AY892*'CDO Param'!C$6*AC892</f>
        <v>0</v>
      </c>
      <c r="BK892" s="37">
        <f>AZ892*'CDO Param'!D$6*AD892</f>
        <v>0</v>
      </c>
      <c r="BL892" s="37">
        <f>BA892*'CDO Param'!E$6*AE892</f>
        <v>4.2990525018911008</v>
      </c>
      <c r="BM892" s="37">
        <f>BB892*'CDO Param'!F$6*AF892</f>
        <v>0</v>
      </c>
      <c r="BN892" s="37">
        <f>BC892*'CDO Param'!G$6*AG892</f>
        <v>4954.4942472476296</v>
      </c>
      <c r="BO892" s="37">
        <f>BD892*'CDO Param'!H$6*AH892</f>
        <v>0</v>
      </c>
      <c r="BP892" s="37">
        <f>BE892*'CDO Param'!I$6*AI892</f>
        <v>0</v>
      </c>
      <c r="BQ892" s="37">
        <f>BF892*'CDO Param'!J$6*AJ892</f>
        <v>0</v>
      </c>
      <c r="BR892" s="37">
        <f>BG892*'CDO Param'!K$6*AK892</f>
        <v>0</v>
      </c>
      <c r="BS892" s="37">
        <f>BH892*'CDO Param'!L$6*AL892</f>
        <v>0</v>
      </c>
      <c r="BU892" s="38">
        <f t="shared" si="181"/>
        <v>4958.7932997495209</v>
      </c>
      <c r="CE892" s="5">
        <f>BU892/'CDO Param'!$M$6</f>
        <v>5.1654096872390844E-2</v>
      </c>
      <c r="CF892" s="5">
        <f t="shared" si="182"/>
        <v>1.6540968723908409E-3</v>
      </c>
      <c r="CG892" s="5">
        <f t="shared" si="183"/>
        <v>8.2704843619542043E-2</v>
      </c>
    </row>
    <row r="893" spans="1:85" x14ac:dyDescent="0.2">
      <c r="A893" s="3">
        <v>890</v>
      </c>
      <c r="B893" s="3">
        <v>889</v>
      </c>
      <c r="C893">
        <v>0.88575006884639151</v>
      </c>
      <c r="D893">
        <v>2.0114566723350435</v>
      </c>
      <c r="E893">
        <v>1.3819999367115088</v>
      </c>
      <c r="F893">
        <v>-0.34930053516291082</v>
      </c>
      <c r="G893">
        <v>-0.82643509813351557</v>
      </c>
      <c r="H893">
        <v>-0.48836454880074598</v>
      </c>
      <c r="I893">
        <v>0.34380377655907068</v>
      </c>
      <c r="J893">
        <v>-1.3408543964033015</v>
      </c>
      <c r="K893">
        <v>-0.34706999940681271</v>
      </c>
      <c r="L893">
        <v>-0.59110334404977039</v>
      </c>
      <c r="M893">
        <v>-0.44348780647851527</v>
      </c>
      <c r="N893">
        <v>0.16767671695561148</v>
      </c>
      <c r="O893">
        <v>7.8919129009591416E-2</v>
      </c>
      <c r="P893">
        <v>-1.2351574696367607</v>
      </c>
      <c r="R893" s="33">
        <v>0.28544467700898868</v>
      </c>
      <c r="S893" s="33">
        <v>0.4686864900722571</v>
      </c>
      <c r="T893" s="33">
        <v>0.21383864442530956</v>
      </c>
      <c r="U893" s="33">
        <v>0.98609685617782961</v>
      </c>
      <c r="V893" s="33">
        <v>0.32986178078216583</v>
      </c>
      <c r="W893" s="33">
        <v>0.98694960586118963</v>
      </c>
      <c r="X893" s="33">
        <v>0.66202570901346658</v>
      </c>
      <c r="Y893" s="33">
        <v>0.66609138933294054</v>
      </c>
      <c r="Z893" s="33">
        <v>0.99798051873127958</v>
      </c>
      <c r="AA893" s="33">
        <v>5.8578316615232412E-2</v>
      </c>
      <c r="AC893" s="36">
        <f t="shared" si="171"/>
        <v>0.17067230874518707</v>
      </c>
      <c r="AD893" s="36">
        <f t="shared" si="172"/>
        <v>0.44715678365561451</v>
      </c>
      <c r="AE893" s="36">
        <f t="shared" si="173"/>
        <v>9.2825151651799984E-2</v>
      </c>
      <c r="AF893" s="36">
        <f t="shared" si="174"/>
        <v>0.99977830217324737</v>
      </c>
      <c r="AG893" s="36">
        <f t="shared" si="175"/>
        <v>0.2292716040895818</v>
      </c>
      <c r="AH893" s="36">
        <f t="shared" si="176"/>
        <v>0.99980739005772201</v>
      </c>
      <c r="AI893" s="36">
        <f t="shared" si="177"/>
        <v>0.75928637697580137</v>
      </c>
      <c r="AJ893" s="36">
        <f t="shared" si="178"/>
        <v>0.7650472225074505</v>
      </c>
      <c r="AK893" s="36">
        <f t="shared" si="179"/>
        <v>0.99999695310811376</v>
      </c>
      <c r="AL893" s="36">
        <f t="shared" si="180"/>
        <v>5.4070264250495499E-3</v>
      </c>
      <c r="AN893">
        <f>SQRT(Correlation)*$F893 + SQRT('CDO Param'!C$17 - Correlation)*HLOOKUP('CDO Param'!C$12,$C$4:$E$1004,$A893,FALSE) + SQRT(1-Correlation)*G893</f>
        <v>-0.61002077181084946</v>
      </c>
      <c r="AO893">
        <f>SQRT(Correlation)*$F893 + SQRT('CDO Param'!D$17 - Correlation)*HLOOKUP('CDO Param'!D$12,$C$4:$E$1004,$A893,FALSE) + SQRT(1-Correlation)*H893</f>
        <v>-0.28929888809608867</v>
      </c>
      <c r="AP893">
        <f>SQRT(Correlation)*$F893 + SQRT('CDO Param'!E$17 - Correlation)*HLOOKUP('CDO Param'!E$12,$C$4:$E$1004,$A893,FALSE) + SQRT(1-Correlation)*I893</f>
        <v>0.45004981331781702</v>
      </c>
      <c r="AQ893">
        <f>SQRT(Correlation)*$F893 + SQRT('CDO Param'!F$17 - Correlation)*HLOOKUP('CDO Param'!F$12,$C$4:$E$1004,$A893,FALSE) + SQRT(1-Correlation)*J893</f>
        <v>-1.073480118549734</v>
      </c>
      <c r="AR893">
        <f>SQRT(Correlation)*$F893 + SQRT('CDO Param'!G$17 - Correlation)*HLOOKUP('CDO Param'!G$12,$C$4:$E$1004,$A893,FALSE) + SQRT(1-Correlation)*K893</f>
        <v>-0.13069345925596415</v>
      </c>
      <c r="AS893">
        <f>SQRT(Correlation)*$F893 + SQRT('CDO Param'!H$17 - Correlation)*HLOOKUP('CDO Param'!H$12,$C$4:$E$1004,$A893,FALSE) + SQRT(1-Correlation)*L893</f>
        <v>-0.38676546721066957</v>
      </c>
      <c r="AT893">
        <f>SQRT(Correlation)*$F893 + SQRT('CDO Param'!I$17 - Correlation)*HLOOKUP('CDO Param'!I$12,$C$4:$E$1004,$A893,FALSE) + SQRT(1-Correlation)*M893</f>
        <v>-0.22216342245954507</v>
      </c>
      <c r="AU893">
        <f>SQRT(Correlation)*$F893 + SQRT('CDO Param'!J$17 - Correlation)*HLOOKUP('CDO Param'!J$12,$C$4:$E$1004,$A893,FALSE) + SQRT(1-Correlation)*N893</f>
        <v>0.28296101353726794</v>
      </c>
      <c r="AV893">
        <f>SQRT(Correlation)*$F893 + SQRT('CDO Param'!K$17 - Correlation)*HLOOKUP('CDO Param'!K$12,$C$4:$E$1004,$A893,FALSE) + SQRT(1-Correlation)*O893</f>
        <v>0.19875817227762912</v>
      </c>
      <c r="AW893">
        <f>SQRT(Correlation)*$F893 + SQRT('CDO Param'!L$17 - Correlation)*HLOOKUP('CDO Param'!L$12,$C$4:$E$1004,$A893,FALSE) + SQRT(1-Correlation)*P893</f>
        <v>-1.0478843492171934</v>
      </c>
      <c r="AY893" s="3">
        <f>IF(AN893&lt;'CDO Param'!C$13,1,0)</f>
        <v>0</v>
      </c>
      <c r="AZ893" s="3">
        <f>IF(AO893&lt;'CDO Param'!D$13,1,0)</f>
        <v>0</v>
      </c>
      <c r="BA893" s="3">
        <f>IF(AP893&lt;'CDO Param'!E$13,1,0)</f>
        <v>0</v>
      </c>
      <c r="BB893" s="3">
        <f>IF(AQ893&lt;'CDO Param'!F$13,1,0)</f>
        <v>0</v>
      </c>
      <c r="BC893" s="3">
        <f>IF(AR893&lt;'CDO Param'!G$13,1,0)</f>
        <v>1</v>
      </c>
      <c r="BD893" s="3">
        <f>IF(AS893&lt;'CDO Param'!H$13,1,0)</f>
        <v>0</v>
      </c>
      <c r="BE893" s="3">
        <f>IF(AT893&lt;'CDO Param'!I$13,1,0)</f>
        <v>0</v>
      </c>
      <c r="BF893" s="3">
        <f>IF(AU893&lt;'CDO Param'!J$13,1,0)</f>
        <v>0</v>
      </c>
      <c r="BG893" s="3">
        <f>IF(AV893&lt;'CDO Param'!K$13,1,0)</f>
        <v>0</v>
      </c>
      <c r="BH893" s="3">
        <f>IF(AW893&lt;'CDO Param'!L$13,1,0)</f>
        <v>1</v>
      </c>
      <c r="BJ893" s="37">
        <f>AY893*'CDO Param'!C$6*AC893</f>
        <v>0</v>
      </c>
      <c r="BK893" s="37">
        <f>AZ893*'CDO Param'!D$6*AD893</f>
        <v>0</v>
      </c>
      <c r="BL893" s="37">
        <f>BA893*'CDO Param'!E$6*AE893</f>
        <v>0</v>
      </c>
      <c r="BM893" s="37">
        <f>BB893*'CDO Param'!F$6*AF893</f>
        <v>0</v>
      </c>
      <c r="BN893" s="37">
        <f>BC893*'CDO Param'!G$6*AG893</f>
        <v>2292.716040895818</v>
      </c>
      <c r="BO893" s="37">
        <f>BD893*'CDO Param'!H$6*AH893</f>
        <v>0</v>
      </c>
      <c r="BP893" s="37">
        <f>BE893*'CDO Param'!I$6*AI893</f>
        <v>0</v>
      </c>
      <c r="BQ893" s="37">
        <f>BF893*'CDO Param'!J$6*AJ893</f>
        <v>0</v>
      </c>
      <c r="BR893" s="37">
        <f>BG893*'CDO Param'!K$6*AK893</f>
        <v>0</v>
      </c>
      <c r="BS893" s="37">
        <f>BH893*'CDO Param'!L$6*AL893</f>
        <v>54.070264250495498</v>
      </c>
      <c r="BU893" s="38">
        <f t="shared" si="181"/>
        <v>2346.7863051463137</v>
      </c>
      <c r="CE893" s="5">
        <f>BU893/'CDO Param'!$M$6</f>
        <v>2.4445690678607433E-2</v>
      </c>
      <c r="CF893" s="5">
        <f t="shared" si="182"/>
        <v>0</v>
      </c>
      <c r="CG893" s="5">
        <f t="shared" si="183"/>
        <v>0</v>
      </c>
    </row>
    <row r="894" spans="1:85" x14ac:dyDescent="0.2">
      <c r="A894" s="3">
        <v>891</v>
      </c>
      <c r="B894" s="3">
        <v>890</v>
      </c>
      <c r="C894">
        <v>0.36736196307174396</v>
      </c>
      <c r="D894">
        <v>1.0637995728757232</v>
      </c>
      <c r="E894">
        <v>0.43737827581935562</v>
      </c>
      <c r="F894">
        <v>-0.33151081879623234</v>
      </c>
      <c r="G894">
        <v>0.7156438641686691</v>
      </c>
      <c r="H894">
        <v>1.8401169654680416</v>
      </c>
      <c r="I894">
        <v>-8.5938154370523989E-2</v>
      </c>
      <c r="J894">
        <v>2.2101630747783929</v>
      </c>
      <c r="K894">
        <v>-0.46077047954895534</v>
      </c>
      <c r="L894">
        <v>1.5998102753655985</v>
      </c>
      <c r="M894">
        <v>0.34461777431715745</v>
      </c>
      <c r="N894">
        <v>-0.71435124482377432</v>
      </c>
      <c r="O894">
        <v>0.64519099396420643</v>
      </c>
      <c r="P894">
        <v>-0.73321643867529929</v>
      </c>
      <c r="R894" s="33">
        <v>0.52576735221118076</v>
      </c>
      <c r="S894" s="33">
        <v>0.57188861331524732</v>
      </c>
      <c r="T894" s="33">
        <v>0.73192398936111669</v>
      </c>
      <c r="U894" s="33">
        <v>0.44648919228766543</v>
      </c>
      <c r="V894" s="33">
        <v>0.1438547787926415</v>
      </c>
      <c r="W894" s="33">
        <v>0.76726716792549343</v>
      </c>
      <c r="X894" s="33">
        <v>0.45929132376764498</v>
      </c>
      <c r="Y894" s="33">
        <v>0.30927856280900473</v>
      </c>
      <c r="Z894" s="33">
        <v>4.4805130942168238E-2</v>
      </c>
      <c r="AA894" s="33">
        <v>3.9835745021624375E-2</v>
      </c>
      <c r="AC894" s="36">
        <f t="shared" si="171"/>
        <v>0.54351266063264314</v>
      </c>
      <c r="AD894" s="36">
        <f t="shared" si="172"/>
        <v>0.6202547455379781</v>
      </c>
      <c r="AE894" s="36">
        <f t="shared" si="173"/>
        <v>0.8502069076392984</v>
      </c>
      <c r="AF894" s="36">
        <f t="shared" si="174"/>
        <v>0.41005361301424254</v>
      </c>
      <c r="AG894" s="36">
        <f t="shared" si="175"/>
        <v>3.9297368895249388E-2</v>
      </c>
      <c r="AH894" s="36">
        <f t="shared" si="176"/>
        <v>0.88880096679185605</v>
      </c>
      <c r="AI894" s="36">
        <f t="shared" si="177"/>
        <v>0.4313993708651136</v>
      </c>
      <c r="AJ894" s="36">
        <f t="shared" si="178"/>
        <v>0.2012309638169085</v>
      </c>
      <c r="AK894" s="36">
        <f t="shared" si="179"/>
        <v>2.9831292632556614E-3</v>
      </c>
      <c r="AL894" s="36">
        <f t="shared" si="180"/>
        <v>2.297894307036473E-3</v>
      </c>
      <c r="AN894">
        <f>SQRT(Correlation)*$F894 + SQRT('CDO Param'!C$17 - Correlation)*HLOOKUP('CDO Param'!C$12,$C$4:$E$1004,$A894,FALSE) + SQRT(1-Correlation)*G894</f>
        <v>0.72453043401155681</v>
      </c>
      <c r="AO894">
        <f>SQRT(Correlation)*$F894 + SQRT('CDO Param'!D$17 - Correlation)*HLOOKUP('CDO Param'!D$12,$C$4:$E$1004,$A894,FALSE) + SQRT(1-Correlation)*H894</f>
        <v>1.7912992843213351</v>
      </c>
      <c r="AP894">
        <f>SQRT(Correlation)*$F894 + SQRT('CDO Param'!E$17 - Correlation)*HLOOKUP('CDO Param'!E$12,$C$4:$E$1004,$A894,FALSE) + SQRT(1-Correlation)*I894</f>
        <v>-8.9166177811715361E-2</v>
      </c>
      <c r="AQ894">
        <f>SQRT(Correlation)*$F894 + SQRT('CDO Param'!F$17 - Correlation)*HLOOKUP('CDO Param'!F$12,$C$4:$E$1004,$A894,FALSE) + SQRT(1-Correlation)*J894</f>
        <v>2.0897126250332581</v>
      </c>
      <c r="AR894">
        <f>SQRT(Correlation)*$F894 + SQRT('CDO Param'!G$17 - Correlation)*HLOOKUP('CDO Param'!G$12,$C$4:$E$1004,$A894,FALSE) + SQRT(1-Correlation)*K894</f>
        <v>-0.44415742815979198</v>
      </c>
      <c r="AS894">
        <f>SQRT(Correlation)*$F894 + SQRT('CDO Param'!H$17 - Correlation)*HLOOKUP('CDO Param'!H$12,$C$4:$E$1004,$A894,FALSE) + SQRT(1-Correlation)*L894</f>
        <v>1.5633243410113467</v>
      </c>
      <c r="AT894">
        <f>SQRT(Correlation)*$F894 + SQRT('CDO Param'!I$17 - Correlation)*HLOOKUP('CDO Param'!I$12,$C$4:$E$1004,$A894,FALSE) + SQRT(1-Correlation)*M894</f>
        <v>0.31990095672905638</v>
      </c>
      <c r="AU894">
        <f>SQRT(Correlation)*$F894 + SQRT('CDO Param'!J$17 - Correlation)*HLOOKUP('CDO Param'!J$12,$C$4:$E$1004,$A894,FALSE) + SQRT(1-Correlation)*N894</f>
        <v>-0.68533118100102075</v>
      </c>
      <c r="AV894">
        <f>SQRT(Correlation)*$F894 + SQRT('CDO Param'!K$17 - Correlation)*HLOOKUP('CDO Param'!K$12,$C$4:$E$1004,$A894,FALSE) + SQRT(1-Correlation)*O894</f>
        <v>0.60444383393133994</v>
      </c>
      <c r="AW894">
        <f>SQRT(Correlation)*$F894 + SQRT('CDO Param'!L$17 - Correlation)*HLOOKUP('CDO Param'!L$12,$C$4:$E$1004,$A894,FALSE) + SQRT(1-Correlation)*P894</f>
        <v>-0.70322827532244769</v>
      </c>
      <c r="AY894" s="3">
        <f>IF(AN894&lt;'CDO Param'!C$13,1,0)</f>
        <v>0</v>
      </c>
      <c r="AZ894" s="3">
        <f>IF(AO894&lt;'CDO Param'!D$13,1,0)</f>
        <v>0</v>
      </c>
      <c r="BA894" s="3">
        <f>IF(AP894&lt;'CDO Param'!E$13,1,0)</f>
        <v>0</v>
      </c>
      <c r="BB894" s="3">
        <f>IF(AQ894&lt;'CDO Param'!F$13,1,0)</f>
        <v>0</v>
      </c>
      <c r="BC894" s="3">
        <f>IF(AR894&lt;'CDO Param'!G$13,1,0)</f>
        <v>1</v>
      </c>
      <c r="BD894" s="3">
        <f>IF(AS894&lt;'CDO Param'!H$13,1,0)</f>
        <v>0</v>
      </c>
      <c r="BE894" s="3">
        <f>IF(AT894&lt;'CDO Param'!I$13,1,0)</f>
        <v>0</v>
      </c>
      <c r="BF894" s="3">
        <f>IF(AU894&lt;'CDO Param'!J$13,1,0)</f>
        <v>0</v>
      </c>
      <c r="BG894" s="3">
        <f>IF(AV894&lt;'CDO Param'!K$13,1,0)</f>
        <v>0</v>
      </c>
      <c r="BH894" s="3">
        <f>IF(AW894&lt;'CDO Param'!L$13,1,0)</f>
        <v>1</v>
      </c>
      <c r="BJ894" s="37">
        <f>AY894*'CDO Param'!C$6*AC894</f>
        <v>0</v>
      </c>
      <c r="BK894" s="37">
        <f>AZ894*'CDO Param'!D$6*AD894</f>
        <v>0</v>
      </c>
      <c r="BL894" s="37">
        <f>BA894*'CDO Param'!E$6*AE894</f>
        <v>0</v>
      </c>
      <c r="BM894" s="37">
        <f>BB894*'CDO Param'!F$6*AF894</f>
        <v>0</v>
      </c>
      <c r="BN894" s="37">
        <f>BC894*'CDO Param'!G$6*AG894</f>
        <v>392.97368895249389</v>
      </c>
      <c r="BO894" s="37">
        <f>BD894*'CDO Param'!H$6*AH894</f>
        <v>0</v>
      </c>
      <c r="BP894" s="37">
        <f>BE894*'CDO Param'!I$6*AI894</f>
        <v>0</v>
      </c>
      <c r="BQ894" s="37">
        <f>BF894*'CDO Param'!J$6*AJ894</f>
        <v>0</v>
      </c>
      <c r="BR894" s="37">
        <f>BG894*'CDO Param'!K$6*AK894</f>
        <v>0</v>
      </c>
      <c r="BS894" s="37">
        <f>BH894*'CDO Param'!L$6*AL894</f>
        <v>22.978943070364732</v>
      </c>
      <c r="BU894" s="38">
        <f t="shared" si="181"/>
        <v>415.95263202285861</v>
      </c>
      <c r="CE894" s="5">
        <f>BU894/'CDO Param'!$M$6</f>
        <v>4.3328399169047776E-3</v>
      </c>
      <c r="CF894" s="5">
        <f t="shared" si="182"/>
        <v>0</v>
      </c>
      <c r="CG894" s="5">
        <f t="shared" si="183"/>
        <v>0</v>
      </c>
    </row>
    <row r="895" spans="1:85" x14ac:dyDescent="0.2">
      <c r="A895" s="3">
        <v>892</v>
      </c>
      <c r="B895" s="3">
        <v>891</v>
      </c>
      <c r="C895">
        <v>-0.25276676751673222</v>
      </c>
      <c r="D895">
        <v>-0.66146299104730133</v>
      </c>
      <c r="E895">
        <v>0.32529442250961438</v>
      </c>
      <c r="F895">
        <v>0.17671936802798882</v>
      </c>
      <c r="G895">
        <v>-0.60470483731478453</v>
      </c>
      <c r="H895">
        <v>-1.5705836631241255</v>
      </c>
      <c r="I895">
        <v>-1.0339476830267813</v>
      </c>
      <c r="J895">
        <v>0.86213731265161186</v>
      </c>
      <c r="K895">
        <v>-0.52167479225317948</v>
      </c>
      <c r="L895">
        <v>-1.7988531908486038</v>
      </c>
      <c r="M895">
        <v>-0.24065229808911681</v>
      </c>
      <c r="N895">
        <v>-0.3609420673456043</v>
      </c>
      <c r="O895">
        <v>1.3927819964010268</v>
      </c>
      <c r="P895">
        <v>-8.9171408035326749E-2</v>
      </c>
      <c r="R895" s="33">
        <v>0.51936657844081824</v>
      </c>
      <c r="S895" s="33">
        <v>0.99408385483272554</v>
      </c>
      <c r="T895" s="33">
        <v>0.56734817361801315</v>
      </c>
      <c r="U895" s="33">
        <v>0.42075399794650914</v>
      </c>
      <c r="V895" s="33">
        <v>0.61244348697943773</v>
      </c>
      <c r="W895" s="33">
        <v>0.33768566341031608</v>
      </c>
      <c r="X895" s="33">
        <v>0.48294493718209908</v>
      </c>
      <c r="Y895" s="33">
        <v>0.85555921953896019</v>
      </c>
      <c r="Z895" s="33">
        <v>0.3838027913047945</v>
      </c>
      <c r="AA895" s="33">
        <v>0.57351345968130674</v>
      </c>
      <c r="AC895" s="36">
        <f t="shared" si="171"/>
        <v>0.53272365962923329</v>
      </c>
      <c r="AD895" s="36">
        <f t="shared" si="172"/>
        <v>0.99996679655307008</v>
      </c>
      <c r="AE895" s="36">
        <f t="shared" si="173"/>
        <v>0.61280909587289956</v>
      </c>
      <c r="AF895" s="36">
        <f t="shared" si="174"/>
        <v>0.36774688223219765</v>
      </c>
      <c r="AG895" s="36">
        <f t="shared" si="175"/>
        <v>0.68516511427180171</v>
      </c>
      <c r="AH895" s="36">
        <f t="shared" si="176"/>
        <v>0.24030291752223482</v>
      </c>
      <c r="AI895" s="36">
        <f t="shared" si="177"/>
        <v>0.47117701419057756</v>
      </c>
      <c r="AJ895" s="36">
        <f t="shared" si="178"/>
        <v>0.96035145390412069</v>
      </c>
      <c r="AK895" s="36">
        <f t="shared" si="179"/>
        <v>0.30899822304012453</v>
      </c>
      <c r="AL895" s="36">
        <f t="shared" si="180"/>
        <v>0.62291181828114206</v>
      </c>
      <c r="AN895">
        <f>SQRT(Correlation)*$F895 + SQRT('CDO Param'!C$17 - Correlation)*HLOOKUP('CDO Param'!C$12,$C$4:$E$1004,$A895,FALSE) + SQRT(1-Correlation)*G895</f>
        <v>-0.61133480174218746</v>
      </c>
      <c r="AO895">
        <f>SQRT(Correlation)*$F895 + SQRT('CDO Param'!D$17 - Correlation)*HLOOKUP('CDO Param'!D$12,$C$4:$E$1004,$A895,FALSE) + SQRT(1-Correlation)*H895</f>
        <v>-1.5276479117281507</v>
      </c>
      <c r="AP895">
        <f>SQRT(Correlation)*$F895 + SQRT('CDO Param'!E$17 - Correlation)*HLOOKUP('CDO Param'!E$12,$C$4:$E$1004,$A895,FALSE) + SQRT(1-Correlation)*I895</f>
        <v>-0.99188112763723113</v>
      </c>
      <c r="AQ895">
        <f>SQRT(Correlation)*$F895 + SQRT('CDO Param'!F$17 - Correlation)*HLOOKUP('CDO Param'!F$12,$C$4:$E$1004,$A895,FALSE) + SQRT(1-Correlation)*J895</f>
        <v>0.94651688424544</v>
      </c>
      <c r="AR895">
        <f>SQRT(Correlation)*$F895 + SQRT('CDO Param'!G$17 - Correlation)*HLOOKUP('CDO Param'!G$12,$C$4:$E$1004,$A895,FALSE) + SQRT(1-Correlation)*K895</f>
        <v>-0.36628254731786103</v>
      </c>
      <c r="AS895">
        <f>SQRT(Correlation)*$F895 + SQRT('CDO Param'!H$17 - Correlation)*HLOOKUP('CDO Param'!H$12,$C$4:$E$1004,$A895,FALSE) + SQRT(1-Correlation)*L895</f>
        <v>-1.7442034001342421</v>
      </c>
      <c r="AT895">
        <f>SQRT(Correlation)*$F895 + SQRT('CDO Param'!I$17 - Correlation)*HLOOKUP('CDO Param'!I$12,$C$4:$E$1004,$A895,FALSE) + SQRT(1-Correlation)*M895</f>
        <v>-9.9681200727916836E-2</v>
      </c>
      <c r="AU895">
        <f>SQRT(Correlation)*$F895 + SQRT('CDO Param'!J$17 - Correlation)*HLOOKUP('CDO Param'!J$12,$C$4:$E$1004,$A895,FALSE) + SQRT(1-Correlation)*N895</f>
        <v>-0.35341194054629549</v>
      </c>
      <c r="AV895">
        <f>SQRT(Correlation)*$F895 + SQRT('CDO Param'!K$17 - Correlation)*HLOOKUP('CDO Param'!K$12,$C$4:$E$1004,$A895,FALSE) + SQRT(1-Correlation)*O895</f>
        <v>1.310316788119408</v>
      </c>
      <c r="AW895">
        <f>SQRT(Correlation)*$F895 + SQRT('CDO Param'!L$17 - Correlation)*HLOOKUP('CDO Param'!L$12,$C$4:$E$1004,$A895,FALSE) + SQRT(1-Correlation)*P895</f>
        <v>-9.5587655158458823E-2</v>
      </c>
      <c r="AY895" s="3">
        <f>IF(AN895&lt;'CDO Param'!C$13,1,0)</f>
        <v>0</v>
      </c>
      <c r="AZ895" s="3">
        <f>IF(AO895&lt;'CDO Param'!D$13,1,0)</f>
        <v>0</v>
      </c>
      <c r="BA895" s="3">
        <f>IF(AP895&lt;'CDO Param'!E$13,1,0)</f>
        <v>0</v>
      </c>
      <c r="BB895" s="3">
        <f>IF(AQ895&lt;'CDO Param'!F$13,1,0)</f>
        <v>0</v>
      </c>
      <c r="BC895" s="3">
        <f>IF(AR895&lt;'CDO Param'!G$13,1,0)</f>
        <v>1</v>
      </c>
      <c r="BD895" s="3">
        <f>IF(AS895&lt;'CDO Param'!H$13,1,0)</f>
        <v>0</v>
      </c>
      <c r="BE895" s="3">
        <f>IF(AT895&lt;'CDO Param'!I$13,1,0)</f>
        <v>0</v>
      </c>
      <c r="BF895" s="3">
        <f>IF(AU895&lt;'CDO Param'!J$13,1,0)</f>
        <v>0</v>
      </c>
      <c r="BG895" s="3">
        <f>IF(AV895&lt;'CDO Param'!K$13,1,0)</f>
        <v>0</v>
      </c>
      <c r="BH895" s="3">
        <f>IF(AW895&lt;'CDO Param'!L$13,1,0)</f>
        <v>0</v>
      </c>
      <c r="BJ895" s="37">
        <f>AY895*'CDO Param'!C$6*AC895</f>
        <v>0</v>
      </c>
      <c r="BK895" s="37">
        <f>AZ895*'CDO Param'!D$6*AD895</f>
        <v>0</v>
      </c>
      <c r="BL895" s="37">
        <f>BA895*'CDO Param'!E$6*AE895</f>
        <v>0</v>
      </c>
      <c r="BM895" s="37">
        <f>BB895*'CDO Param'!F$6*AF895</f>
        <v>0</v>
      </c>
      <c r="BN895" s="37">
        <f>BC895*'CDO Param'!G$6*AG895</f>
        <v>6851.6511427180167</v>
      </c>
      <c r="BO895" s="37">
        <f>BD895*'CDO Param'!H$6*AH895</f>
        <v>0</v>
      </c>
      <c r="BP895" s="37">
        <f>BE895*'CDO Param'!I$6*AI895</f>
        <v>0</v>
      </c>
      <c r="BQ895" s="37">
        <f>BF895*'CDO Param'!J$6*AJ895</f>
        <v>0</v>
      </c>
      <c r="BR895" s="37">
        <f>BG895*'CDO Param'!K$6*AK895</f>
        <v>0</v>
      </c>
      <c r="BS895" s="37">
        <f>BH895*'CDO Param'!L$6*AL895</f>
        <v>0</v>
      </c>
      <c r="BU895" s="38">
        <f t="shared" si="181"/>
        <v>6851.6511427180167</v>
      </c>
      <c r="CE895" s="5">
        <f>BU895/'CDO Param'!$M$6</f>
        <v>7.1371366069979333E-2</v>
      </c>
      <c r="CF895" s="5">
        <f t="shared" si="182"/>
        <v>0.02</v>
      </c>
      <c r="CG895" s="5">
        <f t="shared" si="183"/>
        <v>1</v>
      </c>
    </row>
    <row r="896" spans="1:85" x14ac:dyDescent="0.2">
      <c r="A896" s="3">
        <v>893</v>
      </c>
      <c r="B896" s="3">
        <v>892</v>
      </c>
      <c r="C896">
        <v>-0.25990516405727249</v>
      </c>
      <c r="D896">
        <v>0.64724190451670438</v>
      </c>
      <c r="E896">
        <v>-0.25031795303220861</v>
      </c>
      <c r="F896">
        <v>-0.65991798692266457</v>
      </c>
      <c r="G896">
        <v>1.6761123333708383</v>
      </c>
      <c r="H896">
        <v>-0.10938265404547565</v>
      </c>
      <c r="I896">
        <v>0.10666781236068346</v>
      </c>
      <c r="J896">
        <v>-0.36427536542760208</v>
      </c>
      <c r="K896">
        <v>2.2321546566672623</v>
      </c>
      <c r="L896">
        <v>0.9573159331921488</v>
      </c>
      <c r="M896">
        <v>-0.87896296463441104</v>
      </c>
      <c r="N896">
        <v>-9.5182031145668589E-2</v>
      </c>
      <c r="O896">
        <v>-0.63750348999747075</v>
      </c>
      <c r="P896">
        <v>0.59520061768125743</v>
      </c>
      <c r="R896" s="33">
        <v>4.0716863721942928E-2</v>
      </c>
      <c r="S896" s="33">
        <v>0.32832857469484611</v>
      </c>
      <c r="T896" s="33">
        <v>0.21835489627828583</v>
      </c>
      <c r="U896" s="33">
        <v>0.89074174915009263</v>
      </c>
      <c r="V896" s="33">
        <v>0.69657796560627316</v>
      </c>
      <c r="W896" s="33">
        <v>0.38586794463259538</v>
      </c>
      <c r="X896" s="33">
        <v>0.28254544003053822</v>
      </c>
      <c r="Y896" s="33">
        <v>0.74121059325580052</v>
      </c>
      <c r="Z896" s="33">
        <v>0.52644085023852105</v>
      </c>
      <c r="AA896" s="33">
        <v>0.89136995882325343</v>
      </c>
      <c r="AC896" s="36">
        <f t="shared" si="171"/>
        <v>2.4122668059192377E-3</v>
      </c>
      <c r="AD896" s="36">
        <f t="shared" si="172"/>
        <v>0.22713321906377498</v>
      </c>
      <c r="AE896" s="36">
        <f t="shared" si="173"/>
        <v>9.706957839973572E-2</v>
      </c>
      <c r="AF896" s="36">
        <f t="shared" si="174"/>
        <v>0.97852766644721056</v>
      </c>
      <c r="AG896" s="36">
        <f t="shared" si="175"/>
        <v>0.80647449636089963</v>
      </c>
      <c r="AH896" s="36">
        <f t="shared" si="176"/>
        <v>0.31220526868413778</v>
      </c>
      <c r="AI896" s="36">
        <f t="shared" si="177"/>
        <v>0.16710325627769801</v>
      </c>
      <c r="AJ896" s="36">
        <f t="shared" si="178"/>
        <v>0.86086460381839047</v>
      </c>
      <c r="AK896" s="36">
        <f t="shared" si="179"/>
        <v>0.54464668680004058</v>
      </c>
      <c r="AL896" s="36">
        <f t="shared" si="180"/>
        <v>0.97879884448236121</v>
      </c>
      <c r="AN896">
        <f>SQRT(Correlation)*$F896 + SQRT('CDO Param'!C$17 - Correlation)*HLOOKUP('CDO Param'!C$12,$C$4:$E$1004,$A896,FALSE) + SQRT(1-Correlation)*G896</f>
        <v>1.4729492135168774</v>
      </c>
      <c r="AO896">
        <f>SQRT(Correlation)*$F896 + SQRT('CDO Param'!D$17 - Correlation)*HLOOKUP('CDO Param'!D$12,$C$4:$E$1004,$A896,FALSE) + SQRT(1-Correlation)*H896</f>
        <v>-0.22092005979789181</v>
      </c>
      <c r="AP896">
        <f>SQRT(Correlation)*$F896 + SQRT('CDO Param'!E$17 - Correlation)*HLOOKUP('CDO Param'!E$12,$C$4:$E$1004,$A896,FALSE) + SQRT(1-Correlation)*I896</f>
        <v>-0.17625486158841519</v>
      </c>
      <c r="AQ896">
        <f>SQRT(Correlation)*$F896 + SQRT('CDO Param'!F$17 - Correlation)*HLOOKUP('CDO Param'!F$12,$C$4:$E$1004,$A896,FALSE) + SQRT(1-Correlation)*J896</f>
        <v>-0.61023914172815852</v>
      </c>
      <c r="AR896">
        <f>SQRT(Correlation)*$F896 + SQRT('CDO Param'!G$17 - Correlation)*HLOOKUP('CDO Param'!G$12,$C$4:$E$1004,$A896,FALSE) + SQRT(1-Correlation)*K896</f>
        <v>1.852950654790166</v>
      </c>
      <c r="AS896">
        <f>SQRT(Correlation)*$F896 + SQRT('CDO Param'!H$17 - Correlation)*HLOOKUP('CDO Param'!H$12,$C$4:$E$1004,$A896,FALSE) + SQRT(1-Correlation)*L896</f>
        <v>0.79103907396852147</v>
      </c>
      <c r="AT896">
        <f>SQRT(Correlation)*$F896 + SQRT('CDO Param'!I$17 - Correlation)*HLOOKUP('CDO Param'!I$12,$C$4:$E$1004,$A896,FALSE) + SQRT(1-Correlation)*M896</f>
        <v>-1.0985146708093749</v>
      </c>
      <c r="AU896">
        <f>SQRT(Correlation)*$F896 + SQRT('CDO Param'!J$17 - Correlation)*HLOOKUP('CDO Param'!J$12,$C$4:$E$1004,$A896,FALSE) + SQRT(1-Correlation)*N896</f>
        <v>-0.36774643683700131</v>
      </c>
      <c r="AV896">
        <f>SQRT(Correlation)*$F896 + SQRT('CDO Param'!K$17 - Correlation)*HLOOKUP('CDO Param'!K$12,$C$4:$E$1004,$A896,FALSE) + SQRT(1-Correlation)*O896</f>
        <v>-0.88223774702409496</v>
      </c>
      <c r="AW896">
        <f>SQRT(Correlation)*$F896 + SQRT('CDO Param'!L$17 - Correlation)*HLOOKUP('CDO Param'!L$12,$C$4:$E$1004,$A896,FALSE) + SQRT(1-Correlation)*P896</f>
        <v>0.28720805136897654</v>
      </c>
      <c r="AY896" s="3">
        <f>IF(AN896&lt;'CDO Param'!C$13,1,0)</f>
        <v>0</v>
      </c>
      <c r="AZ896" s="3">
        <f>IF(AO896&lt;'CDO Param'!D$13,1,0)</f>
        <v>0</v>
      </c>
      <c r="BA896" s="3">
        <f>IF(AP896&lt;'CDO Param'!E$13,1,0)</f>
        <v>0</v>
      </c>
      <c r="BB896" s="3">
        <f>IF(AQ896&lt;'CDO Param'!F$13,1,0)</f>
        <v>0</v>
      </c>
      <c r="BC896" s="3">
        <f>IF(AR896&lt;'CDO Param'!G$13,1,0)</f>
        <v>0</v>
      </c>
      <c r="BD896" s="3">
        <f>IF(AS896&lt;'CDO Param'!H$13,1,0)</f>
        <v>0</v>
      </c>
      <c r="BE896" s="3">
        <f>IF(AT896&lt;'CDO Param'!I$13,1,0)</f>
        <v>0</v>
      </c>
      <c r="BF896" s="3">
        <f>IF(AU896&lt;'CDO Param'!J$13,1,0)</f>
        <v>0</v>
      </c>
      <c r="BG896" s="3">
        <f>IF(AV896&lt;'CDO Param'!K$13,1,0)</f>
        <v>0</v>
      </c>
      <c r="BH896" s="3">
        <f>IF(AW896&lt;'CDO Param'!L$13,1,0)</f>
        <v>0</v>
      </c>
      <c r="BJ896" s="37">
        <f>AY896*'CDO Param'!C$6*AC896</f>
        <v>0</v>
      </c>
      <c r="BK896" s="37">
        <f>AZ896*'CDO Param'!D$6*AD896</f>
        <v>0</v>
      </c>
      <c r="BL896" s="37">
        <f>BA896*'CDO Param'!E$6*AE896</f>
        <v>0</v>
      </c>
      <c r="BM896" s="37">
        <f>BB896*'CDO Param'!F$6*AF896</f>
        <v>0</v>
      </c>
      <c r="BN896" s="37">
        <f>BC896*'CDO Param'!G$6*AG896</f>
        <v>0</v>
      </c>
      <c r="BO896" s="37">
        <f>BD896*'CDO Param'!H$6*AH896</f>
        <v>0</v>
      </c>
      <c r="BP896" s="37">
        <f>BE896*'CDO Param'!I$6*AI896</f>
        <v>0</v>
      </c>
      <c r="BQ896" s="37">
        <f>BF896*'CDO Param'!J$6*AJ896</f>
        <v>0</v>
      </c>
      <c r="BR896" s="37">
        <f>BG896*'CDO Param'!K$6*AK896</f>
        <v>0</v>
      </c>
      <c r="BS896" s="37">
        <f>BH896*'CDO Param'!L$6*AL896</f>
        <v>0</v>
      </c>
      <c r="BU896" s="38">
        <f t="shared" si="181"/>
        <v>0</v>
      </c>
      <c r="CE896" s="5">
        <f>BU896/'CDO Param'!$M$6</f>
        <v>0</v>
      </c>
      <c r="CF896" s="5">
        <f t="shared" si="182"/>
        <v>0</v>
      </c>
      <c r="CG896" s="5">
        <f t="shared" si="183"/>
        <v>0</v>
      </c>
    </row>
    <row r="897" spans="1:85" x14ac:dyDescent="0.2">
      <c r="A897" s="3">
        <v>894</v>
      </c>
      <c r="B897" s="3">
        <v>893</v>
      </c>
      <c r="C897">
        <v>0.56864223552111071</v>
      </c>
      <c r="D897">
        <v>-6.1859282141085714E-2</v>
      </c>
      <c r="E897">
        <v>2.5719782570376992</v>
      </c>
      <c r="F897">
        <v>-0.31583795134793036</v>
      </c>
      <c r="G897">
        <v>-2.5113422452704981E-2</v>
      </c>
      <c r="H897">
        <v>-1.1287647794233635</v>
      </c>
      <c r="I897">
        <v>-4.7291450755437836E-2</v>
      </c>
      <c r="J897">
        <v>6.366349225572776E-2</v>
      </c>
      <c r="K897">
        <v>-1.4340776033350267</v>
      </c>
      <c r="L897">
        <v>0.13367298379307613</v>
      </c>
      <c r="M897">
        <v>-1.1925999388040509</v>
      </c>
      <c r="N897">
        <v>-0.72735474532237276</v>
      </c>
      <c r="O897">
        <v>2.4981545720947906E-2</v>
      </c>
      <c r="P897">
        <v>2.1654341253452003</v>
      </c>
      <c r="R897" s="33">
        <v>0.25489794241958202</v>
      </c>
      <c r="S897" s="33">
        <v>6.9718245915006027E-2</v>
      </c>
      <c r="T897" s="33">
        <v>0.75455909350633577</v>
      </c>
      <c r="U897" s="33">
        <v>0.87468456098562319</v>
      </c>
      <c r="V897" s="33">
        <v>0.82341648536893375</v>
      </c>
      <c r="W897" s="33">
        <v>0.1608695956696149</v>
      </c>
      <c r="X897" s="33">
        <v>0.73529441921752614</v>
      </c>
      <c r="Y897" s="33">
        <v>9.3303788962449785E-2</v>
      </c>
      <c r="Z897" s="33">
        <v>0.15678109189345552</v>
      </c>
      <c r="AA897" s="33">
        <v>1.9811453306959687E-2</v>
      </c>
      <c r="AC897" s="36">
        <f t="shared" si="171"/>
        <v>0.13477706341809281</v>
      </c>
      <c r="AD897" s="36">
        <f t="shared" si="172"/>
        <v>7.9534976426487939E-3</v>
      </c>
      <c r="AE897" s="36">
        <f t="shared" si="173"/>
        <v>0.87554466492356076</v>
      </c>
      <c r="AF897" s="36">
        <f t="shared" si="174"/>
        <v>0.97096356688819929</v>
      </c>
      <c r="AG897" s="36">
        <f t="shared" si="175"/>
        <v>0.93856599699895238</v>
      </c>
      <c r="AH897" s="36">
        <f t="shared" si="176"/>
        <v>5.0164823519536862E-2</v>
      </c>
      <c r="AI897" s="36">
        <f t="shared" si="177"/>
        <v>0.85411647773795307</v>
      </c>
      <c r="AJ897" s="36">
        <f t="shared" si="178"/>
        <v>1.5156181901116703E-2</v>
      </c>
      <c r="AK897" s="36">
        <f t="shared" si="179"/>
        <v>4.7426645918280642E-2</v>
      </c>
      <c r="AL897" s="36">
        <f t="shared" si="180"/>
        <v>4.8697075494876304E-4</v>
      </c>
      <c r="AN897">
        <f>SQRT(Correlation)*$F897 + SQRT('CDO Param'!C$17 - Correlation)*HLOOKUP('CDO Param'!C$12,$C$4:$E$1004,$A897,FALSE) + SQRT(1-Correlation)*G897</f>
        <v>-0.13244963779211746</v>
      </c>
      <c r="AO897">
        <f>SQRT(Correlation)*$F897 + SQRT('CDO Param'!D$17 - Correlation)*HLOOKUP('CDO Param'!D$12,$C$4:$E$1004,$A897,FALSE) + SQRT(1-Correlation)*H897</f>
        <v>-1.1794652470209668</v>
      </c>
      <c r="AP897">
        <f>SQRT(Correlation)*$F897 + SQRT('CDO Param'!E$17 - Correlation)*HLOOKUP('CDO Param'!E$12,$C$4:$E$1004,$A897,FALSE) + SQRT(1-Correlation)*I897</f>
        <v>5.7072547653148481E-3</v>
      </c>
      <c r="AQ897">
        <f>SQRT(Correlation)*$F897 + SQRT('CDO Param'!F$17 - Correlation)*HLOOKUP('CDO Param'!F$12,$C$4:$E$1004,$A897,FALSE) + SQRT(1-Correlation)*J897</f>
        <v>0.53563158395925858</v>
      </c>
      <c r="AR897">
        <f>SQRT(Correlation)*$F897 + SQRT('CDO Param'!G$17 - Correlation)*HLOOKUP('CDO Param'!G$12,$C$4:$E$1004,$A897,FALSE) + SQRT(1-Correlation)*K897</f>
        <v>-0.88525037823156816</v>
      </c>
      <c r="AS897">
        <f>SQRT(Correlation)*$F897 + SQRT('CDO Param'!H$17 - Correlation)*HLOOKUP('CDO Param'!H$12,$C$4:$E$1004,$A897,FALSE) + SQRT(1-Correlation)*L897</f>
        <v>1.8188373770718858E-2</v>
      </c>
      <c r="AT897">
        <f>SQRT(Correlation)*$F897 + SQRT('CDO Param'!I$17 - Correlation)*HLOOKUP('CDO Param'!I$12,$C$4:$E$1004,$A897,FALSE) + SQRT(1-Correlation)*M897</f>
        <v>-0.65616455103878657</v>
      </c>
      <c r="AU897">
        <f>SQRT(Correlation)*$F897 + SQRT('CDO Param'!J$17 - Correlation)*HLOOKUP('CDO Param'!J$12,$C$4:$E$1004,$A897,FALSE) + SQRT(1-Correlation)*N897</f>
        <v>-0.63945743440754299</v>
      </c>
      <c r="AV897">
        <f>SQRT(Correlation)*$F897 + SQRT('CDO Param'!K$17 - Correlation)*HLOOKUP('CDO Param'!K$12,$C$4:$E$1004,$A897,FALSE) + SQRT(1-Correlation)*O897</f>
        <v>7.4271439422525634E-2</v>
      </c>
      <c r="AW897">
        <f>SQRT(Correlation)*$F897 + SQRT('CDO Param'!L$17 - Correlation)*HLOOKUP('CDO Param'!L$12,$C$4:$E$1004,$A897,FALSE) + SQRT(1-Correlation)*P897</f>
        <v>2.1048830519811914</v>
      </c>
      <c r="AY897" s="3">
        <f>IF(AN897&lt;'CDO Param'!C$13,1,0)</f>
        <v>0</v>
      </c>
      <c r="AZ897" s="3">
        <f>IF(AO897&lt;'CDO Param'!D$13,1,0)</f>
        <v>0</v>
      </c>
      <c r="BA897" s="3">
        <f>IF(AP897&lt;'CDO Param'!E$13,1,0)</f>
        <v>0</v>
      </c>
      <c r="BB897" s="3">
        <f>IF(AQ897&lt;'CDO Param'!F$13,1,0)</f>
        <v>0</v>
      </c>
      <c r="BC897" s="3">
        <f>IF(AR897&lt;'CDO Param'!G$13,1,0)</f>
        <v>1</v>
      </c>
      <c r="BD897" s="3">
        <f>IF(AS897&lt;'CDO Param'!H$13,1,0)</f>
        <v>0</v>
      </c>
      <c r="BE897" s="3">
        <f>IF(AT897&lt;'CDO Param'!I$13,1,0)</f>
        <v>0</v>
      </c>
      <c r="BF897" s="3">
        <f>IF(AU897&lt;'CDO Param'!J$13,1,0)</f>
        <v>0</v>
      </c>
      <c r="BG897" s="3">
        <f>IF(AV897&lt;'CDO Param'!K$13,1,0)</f>
        <v>0</v>
      </c>
      <c r="BH897" s="3">
        <f>IF(AW897&lt;'CDO Param'!L$13,1,0)</f>
        <v>0</v>
      </c>
      <c r="BJ897" s="37">
        <f>AY897*'CDO Param'!C$6*AC897</f>
        <v>0</v>
      </c>
      <c r="BK897" s="37">
        <f>AZ897*'CDO Param'!D$6*AD897</f>
        <v>0</v>
      </c>
      <c r="BL897" s="37">
        <f>BA897*'CDO Param'!E$6*AE897</f>
        <v>0</v>
      </c>
      <c r="BM897" s="37">
        <f>BB897*'CDO Param'!F$6*AF897</f>
        <v>0</v>
      </c>
      <c r="BN897" s="37">
        <f>BC897*'CDO Param'!G$6*AG897</f>
        <v>9385.6599699895232</v>
      </c>
      <c r="BO897" s="37">
        <f>BD897*'CDO Param'!H$6*AH897</f>
        <v>0</v>
      </c>
      <c r="BP897" s="37">
        <f>BE897*'CDO Param'!I$6*AI897</f>
        <v>0</v>
      </c>
      <c r="BQ897" s="37">
        <f>BF897*'CDO Param'!J$6*AJ897</f>
        <v>0</v>
      </c>
      <c r="BR897" s="37">
        <f>BG897*'CDO Param'!K$6*AK897</f>
        <v>0</v>
      </c>
      <c r="BS897" s="37">
        <f>BH897*'CDO Param'!L$6*AL897</f>
        <v>0</v>
      </c>
      <c r="BU897" s="38">
        <f t="shared" si="181"/>
        <v>9385.6599699895232</v>
      </c>
      <c r="CE897" s="5">
        <f>BU897/'CDO Param'!$M$6</f>
        <v>9.7767291354057539E-2</v>
      </c>
      <c r="CF897" s="5">
        <f t="shared" si="182"/>
        <v>0.02</v>
      </c>
      <c r="CG897" s="5">
        <f t="shared" si="183"/>
        <v>1</v>
      </c>
    </row>
    <row r="898" spans="1:85" x14ac:dyDescent="0.2">
      <c r="A898" s="3">
        <v>895</v>
      </c>
      <c r="B898" s="3">
        <v>894</v>
      </c>
      <c r="C898">
        <v>1.3627959560835734</v>
      </c>
      <c r="D898">
        <v>-2.0745756046380848</v>
      </c>
      <c r="E898">
        <v>0.1266289473278448</v>
      </c>
      <c r="F898">
        <v>0.36576011552824639</v>
      </c>
      <c r="G898">
        <v>-0.45822389438399114</v>
      </c>
      <c r="H898">
        <v>-0.49686605052556843</v>
      </c>
      <c r="I898">
        <v>-1.044154487317428</v>
      </c>
      <c r="J898">
        <v>1.3751468941336498</v>
      </c>
      <c r="K898">
        <v>-1.3690896594198421</v>
      </c>
      <c r="L898">
        <v>0.70024952947278507</v>
      </c>
      <c r="M898">
        <v>0.33241349228774197</v>
      </c>
      <c r="N898">
        <v>1.7644379113335162</v>
      </c>
      <c r="O898">
        <v>-0.24444489099550992</v>
      </c>
      <c r="P898">
        <v>0.42889496398856863</v>
      </c>
      <c r="R898" s="33">
        <v>0.97109573007146632</v>
      </c>
      <c r="S898" s="33">
        <v>0.20593531113394317</v>
      </c>
      <c r="T898" s="33">
        <v>0.15477422818298184</v>
      </c>
      <c r="U898" s="33">
        <v>0.29045307137558846</v>
      </c>
      <c r="V898" s="33">
        <v>0.64477060951514664</v>
      </c>
      <c r="W898" s="33">
        <v>0.65963412106951425</v>
      </c>
      <c r="X898" s="33">
        <v>0.47067281532598326</v>
      </c>
      <c r="Y898" s="33">
        <v>0.59800718380045481</v>
      </c>
      <c r="Z898" s="33">
        <v>0.70673813424386933</v>
      </c>
      <c r="AA898" s="33">
        <v>0.14782223671107658</v>
      </c>
      <c r="AC898" s="36">
        <f t="shared" si="171"/>
        <v>0.99887294968068652</v>
      </c>
      <c r="AD898" s="36">
        <f t="shared" si="172"/>
        <v>8.5623349103473925E-2</v>
      </c>
      <c r="AE898" s="36">
        <f t="shared" si="173"/>
        <v>4.6111944884572306E-2</v>
      </c>
      <c r="AF898" s="36">
        <f t="shared" si="174"/>
        <v>0.17691514112030449</v>
      </c>
      <c r="AG898" s="36">
        <f t="shared" si="175"/>
        <v>0.73426848456285621</v>
      </c>
      <c r="AH898" s="36">
        <f t="shared" si="176"/>
        <v>0.75587314573156394</v>
      </c>
      <c r="AI898" s="36">
        <f t="shared" si="177"/>
        <v>0.45049630901371973</v>
      </c>
      <c r="AJ898" s="36">
        <f t="shared" si="178"/>
        <v>0.66242551856207421</v>
      </c>
      <c r="AK898" s="36">
        <f t="shared" si="179"/>
        <v>0.81954138803387688</v>
      </c>
      <c r="AL898" s="36">
        <f t="shared" si="180"/>
        <v>4.1707166697400162E-2</v>
      </c>
      <c r="AN898">
        <f>SQRT(Correlation)*$F898 + SQRT('CDO Param'!C$17 - Correlation)*HLOOKUP('CDO Param'!C$12,$C$4:$E$1004,$A898,FALSE) + SQRT(1-Correlation)*G898</f>
        <v>-0.61243514676295141</v>
      </c>
      <c r="AO898">
        <f>SQRT(Correlation)*$F898 + SQRT('CDO Param'!D$17 - Correlation)*HLOOKUP('CDO Param'!D$12,$C$4:$E$1004,$A898,FALSE) + SQRT(1-Correlation)*H898</f>
        <v>-0.64909431489512581</v>
      </c>
      <c r="AP898">
        <f>SQRT(Correlation)*$F898 + SQRT('CDO Param'!E$17 - Correlation)*HLOOKUP('CDO Param'!E$12,$C$4:$E$1004,$A898,FALSE) + SQRT(1-Correlation)*I898</f>
        <v>-0.51434649971881929</v>
      </c>
      <c r="AQ898">
        <f>SQRT(Correlation)*$F898 + SQRT('CDO Param'!F$17 - Correlation)*HLOOKUP('CDO Param'!F$12,$C$4:$E$1004,$A898,FALSE) + SQRT(1-Correlation)*J898</f>
        <v>1.4485574884766195</v>
      </c>
      <c r="AR898">
        <f>SQRT(Correlation)*$F898 + SQRT('CDO Param'!G$17 - Correlation)*HLOOKUP('CDO Param'!G$12,$C$4:$E$1004,$A898,FALSE) + SQRT(1-Correlation)*K898</f>
        <v>-1.1548538957792824</v>
      </c>
      <c r="AS898">
        <f>SQRT(Correlation)*$F898 + SQRT('CDO Param'!H$17 - Correlation)*HLOOKUP('CDO Param'!H$12,$C$4:$E$1004,$A898,FALSE) + SQRT(1-Correlation)*L898</f>
        <v>0.48658924168536583</v>
      </c>
      <c r="AT898">
        <f>SQRT(Correlation)*$F898 + SQRT('CDO Param'!I$17 - Correlation)*HLOOKUP('CDO Param'!I$12,$C$4:$E$1004,$A898,FALSE) + SQRT(1-Correlation)*M898</f>
        <v>0.45933372582601212</v>
      </c>
      <c r="AU898">
        <f>SQRT(Correlation)*$F898 + SQRT('CDO Param'!J$17 - Correlation)*HLOOKUP('CDO Param'!J$12,$C$4:$E$1004,$A898,FALSE) + SQRT(1-Correlation)*N898</f>
        <v>2.1501181999129617</v>
      </c>
      <c r="AV898">
        <f>SQRT(Correlation)*$F898 + SQRT('CDO Param'!K$17 - Correlation)*HLOOKUP('CDO Param'!K$12,$C$4:$E$1004,$A898,FALSE) + SQRT(1-Correlation)*O898</f>
        <v>0.24432463760250292</v>
      </c>
      <c r="AW898">
        <f>SQRT(Correlation)*$F898 + SQRT('CDO Param'!L$17 - Correlation)*HLOOKUP('CDO Param'!L$12,$C$4:$E$1004,$A898,FALSE) + SQRT(1-Correlation)*P898</f>
        <v>0.88311091193765323</v>
      </c>
      <c r="AY898" s="3">
        <f>IF(AN898&lt;'CDO Param'!C$13,1,0)</f>
        <v>0</v>
      </c>
      <c r="AZ898" s="3">
        <f>IF(AO898&lt;'CDO Param'!D$13,1,0)</f>
        <v>0</v>
      </c>
      <c r="BA898" s="3">
        <f>IF(AP898&lt;'CDO Param'!E$13,1,0)</f>
        <v>0</v>
      </c>
      <c r="BB898" s="3">
        <f>IF(AQ898&lt;'CDO Param'!F$13,1,0)</f>
        <v>0</v>
      </c>
      <c r="BC898" s="3">
        <f>IF(AR898&lt;'CDO Param'!G$13,1,0)</f>
        <v>1</v>
      </c>
      <c r="BD898" s="3">
        <f>IF(AS898&lt;'CDO Param'!H$13,1,0)</f>
        <v>0</v>
      </c>
      <c r="BE898" s="3">
        <f>IF(AT898&lt;'CDO Param'!I$13,1,0)</f>
        <v>0</v>
      </c>
      <c r="BF898" s="3">
        <f>IF(AU898&lt;'CDO Param'!J$13,1,0)</f>
        <v>0</v>
      </c>
      <c r="BG898" s="3">
        <f>IF(AV898&lt;'CDO Param'!K$13,1,0)</f>
        <v>0</v>
      </c>
      <c r="BH898" s="3">
        <f>IF(AW898&lt;'CDO Param'!L$13,1,0)</f>
        <v>0</v>
      </c>
      <c r="BJ898" s="37">
        <f>AY898*'CDO Param'!C$6*AC898</f>
        <v>0</v>
      </c>
      <c r="BK898" s="37">
        <f>AZ898*'CDO Param'!D$6*AD898</f>
        <v>0</v>
      </c>
      <c r="BL898" s="37">
        <f>BA898*'CDO Param'!E$6*AE898</f>
        <v>0</v>
      </c>
      <c r="BM898" s="37">
        <f>BB898*'CDO Param'!F$6*AF898</f>
        <v>0</v>
      </c>
      <c r="BN898" s="37">
        <f>BC898*'CDO Param'!G$6*AG898</f>
        <v>7342.6848456285625</v>
      </c>
      <c r="BO898" s="37">
        <f>BD898*'CDO Param'!H$6*AH898</f>
        <v>0</v>
      </c>
      <c r="BP898" s="37">
        <f>BE898*'CDO Param'!I$6*AI898</f>
        <v>0</v>
      </c>
      <c r="BQ898" s="37">
        <f>BF898*'CDO Param'!J$6*AJ898</f>
        <v>0</v>
      </c>
      <c r="BR898" s="37">
        <f>BG898*'CDO Param'!K$6*AK898</f>
        <v>0</v>
      </c>
      <c r="BS898" s="37">
        <f>BH898*'CDO Param'!L$6*AL898</f>
        <v>0</v>
      </c>
      <c r="BU898" s="38">
        <f t="shared" si="181"/>
        <v>7342.6848456285625</v>
      </c>
      <c r="CE898" s="5">
        <f>BU898/'CDO Param'!$M$6</f>
        <v>7.6486300475297531E-2</v>
      </c>
      <c r="CF898" s="5">
        <f t="shared" si="182"/>
        <v>0.02</v>
      </c>
      <c r="CG898" s="5">
        <f t="shared" si="183"/>
        <v>1</v>
      </c>
    </row>
    <row r="899" spans="1:85" x14ac:dyDescent="0.2">
      <c r="A899" s="3">
        <v>896</v>
      </c>
      <c r="B899" s="3">
        <v>895</v>
      </c>
      <c r="C899">
        <v>-8.9523837232263759E-2</v>
      </c>
      <c r="D899">
        <v>-0.56492353905923665</v>
      </c>
      <c r="E899">
        <v>1.0760027180367615</v>
      </c>
      <c r="F899">
        <v>-1.6937974578468129</v>
      </c>
      <c r="G899">
        <v>1.0913254300248809</v>
      </c>
      <c r="H899">
        <v>1.6515514289494604</v>
      </c>
      <c r="I899">
        <v>-0.85293322626966983</v>
      </c>
      <c r="J899">
        <v>-0.19346998669789173</v>
      </c>
      <c r="K899">
        <v>-0.44570242607733235</v>
      </c>
      <c r="L899">
        <v>-1.194125616166275</v>
      </c>
      <c r="M899">
        <v>-0.78953462434583344</v>
      </c>
      <c r="N899">
        <v>0.93103835752117448</v>
      </c>
      <c r="O899">
        <v>-0.35524635677575134</v>
      </c>
      <c r="P899">
        <v>0.60370894061634317</v>
      </c>
      <c r="R899" s="33">
        <v>0.44833240306392891</v>
      </c>
      <c r="S899" s="33">
        <v>0.12269829545295718</v>
      </c>
      <c r="T899" s="33">
        <v>0.19025167785130984</v>
      </c>
      <c r="U899" s="33">
        <v>0.55994964696464578</v>
      </c>
      <c r="V899" s="33">
        <v>7.3716534801626821E-2</v>
      </c>
      <c r="W899" s="33">
        <v>0.95380041094208157</v>
      </c>
      <c r="X899" s="33">
        <v>0.52350670356466744</v>
      </c>
      <c r="Y899" s="33">
        <v>0.57716681136617753</v>
      </c>
      <c r="Z899" s="33">
        <v>0.44259863134594568</v>
      </c>
      <c r="AA899" s="33">
        <v>0.75519703130945426</v>
      </c>
      <c r="AC899" s="36">
        <f t="shared" si="171"/>
        <v>0.41311653911929636</v>
      </c>
      <c r="AD899" s="36">
        <f t="shared" si="172"/>
        <v>2.7720164504813134E-2</v>
      </c>
      <c r="AE899" s="36">
        <f t="shared" si="173"/>
        <v>7.2192927516847194E-2</v>
      </c>
      <c r="AF899" s="36">
        <f t="shared" si="174"/>
        <v>0.60061510578376032</v>
      </c>
      <c r="AG899" s="36">
        <f t="shared" si="175"/>
        <v>8.9991936880812803E-3</v>
      </c>
      <c r="AH899" s="36">
        <f t="shared" si="176"/>
        <v>0.9968068745536991</v>
      </c>
      <c r="AI899" s="36">
        <f t="shared" si="177"/>
        <v>0.53970443611361218</v>
      </c>
      <c r="AJ899" s="36">
        <f t="shared" si="178"/>
        <v>0.62887110850780348</v>
      </c>
      <c r="AK899" s="36">
        <f t="shared" si="179"/>
        <v>0.40360127413783453</v>
      </c>
      <c r="AL899" s="36">
        <f t="shared" si="180"/>
        <v>0.87622701826176463</v>
      </c>
      <c r="AN899">
        <f>SQRT(Correlation)*$F899 + SQRT('CDO Param'!C$17 - Correlation)*HLOOKUP('CDO Param'!C$12,$C$4:$E$1004,$A899,FALSE) + SQRT(1-Correlation)*G899</f>
        <v>0.41980416895836437</v>
      </c>
      <c r="AO899">
        <f>SQRT(Correlation)*$F899 + SQRT('CDO Param'!D$17 - Correlation)*HLOOKUP('CDO Param'!D$12,$C$4:$E$1004,$A899,FALSE) + SQRT(1-Correlation)*H899</f>
        <v>0.95128121727177806</v>
      </c>
      <c r="AP899">
        <f>SQRT(Correlation)*$F899 + SQRT('CDO Param'!E$17 - Correlation)*HLOOKUP('CDO Param'!E$12,$C$4:$E$1004,$A899,FALSE) + SQRT(1-Correlation)*I899</f>
        <v>-1.3684750732671518</v>
      </c>
      <c r="AQ899">
        <f>SQRT(Correlation)*$F899 + SQRT('CDO Param'!F$17 - Correlation)*HLOOKUP('CDO Param'!F$12,$C$4:$E$1004,$A899,FALSE) + SQRT(1-Correlation)*J899</f>
        <v>-0.47856600908376812</v>
      </c>
      <c r="AR899">
        <f>SQRT(Correlation)*$F899 + SQRT('CDO Param'!G$17 - Correlation)*HLOOKUP('CDO Param'!G$12,$C$4:$E$1004,$A899,FALSE) + SQRT(1-Correlation)*K899</f>
        <v>-0.71785471154958214</v>
      </c>
      <c r="AS899">
        <f>SQRT(Correlation)*$F899 + SQRT('CDO Param'!H$17 - Correlation)*HLOOKUP('CDO Param'!H$12,$C$4:$E$1004,$A899,FALSE) + SQRT(1-Correlation)*L899</f>
        <v>-1.7483650670752584</v>
      </c>
      <c r="AT899">
        <f>SQRT(Correlation)*$F899 + SQRT('CDO Param'!I$17 - Correlation)*HLOOKUP('CDO Param'!I$12,$C$4:$E$1004,$A899,FALSE) + SQRT(1-Correlation)*M899</f>
        <v>-1.044042575378902</v>
      </c>
      <c r="AU899">
        <f>SQRT(Correlation)*$F899 + SQRT('CDO Param'!J$17 - Correlation)*HLOOKUP('CDO Param'!J$12,$C$4:$E$1004,$A899,FALSE) + SQRT(1-Correlation)*N899</f>
        <v>0.32394897247194487</v>
      </c>
      <c r="AV899">
        <f>SQRT(Correlation)*$F899 + SQRT('CDO Param'!K$17 - Correlation)*HLOOKUP('CDO Param'!K$12,$C$4:$E$1004,$A899,FALSE) + SQRT(1-Correlation)*O899</f>
        <v>-0.89632785251922553</v>
      </c>
      <c r="AW899">
        <f>SQRT(Correlation)*$F899 + SQRT('CDO Param'!L$17 - Correlation)*HLOOKUP('CDO Param'!L$12,$C$4:$E$1004,$A899,FALSE) + SQRT(1-Correlation)*P899</f>
        <v>1.3417021693717945E-2</v>
      </c>
      <c r="AY899" s="3">
        <f>IF(AN899&lt;'CDO Param'!C$13,1,0)</f>
        <v>0</v>
      </c>
      <c r="AZ899" s="3">
        <f>IF(AO899&lt;'CDO Param'!D$13,1,0)</f>
        <v>0</v>
      </c>
      <c r="BA899" s="3">
        <f>IF(AP899&lt;'CDO Param'!E$13,1,0)</f>
        <v>1</v>
      </c>
      <c r="BB899" s="3">
        <f>IF(AQ899&lt;'CDO Param'!F$13,1,0)</f>
        <v>0</v>
      </c>
      <c r="BC899" s="3">
        <f>IF(AR899&lt;'CDO Param'!G$13,1,0)</f>
        <v>1</v>
      </c>
      <c r="BD899" s="3">
        <f>IF(AS899&lt;'CDO Param'!H$13,1,0)</f>
        <v>0</v>
      </c>
      <c r="BE899" s="3">
        <f>IF(AT899&lt;'CDO Param'!I$13,1,0)</f>
        <v>0</v>
      </c>
      <c r="BF899" s="3">
        <f>IF(AU899&lt;'CDO Param'!J$13,1,0)</f>
        <v>0</v>
      </c>
      <c r="BG899" s="3">
        <f>IF(AV899&lt;'CDO Param'!K$13,1,0)</f>
        <v>0</v>
      </c>
      <c r="BH899" s="3">
        <f>IF(AW899&lt;'CDO Param'!L$13,1,0)</f>
        <v>0</v>
      </c>
      <c r="BJ899" s="37">
        <f>AY899*'CDO Param'!C$6*AC899</f>
        <v>0</v>
      </c>
      <c r="BK899" s="37">
        <f>AZ899*'CDO Param'!D$6*AD899</f>
        <v>0</v>
      </c>
      <c r="BL899" s="37">
        <f>BA899*'CDO Param'!E$6*AE899</f>
        <v>721.92927516847192</v>
      </c>
      <c r="BM899" s="37">
        <f>BB899*'CDO Param'!F$6*AF899</f>
        <v>0</v>
      </c>
      <c r="BN899" s="37">
        <f>BC899*'CDO Param'!G$6*AG899</f>
        <v>89.991936880812801</v>
      </c>
      <c r="BO899" s="37">
        <f>BD899*'CDO Param'!H$6*AH899</f>
        <v>0</v>
      </c>
      <c r="BP899" s="37">
        <f>BE899*'CDO Param'!I$6*AI899</f>
        <v>0</v>
      </c>
      <c r="BQ899" s="37">
        <f>BF899*'CDO Param'!J$6*AJ899</f>
        <v>0</v>
      </c>
      <c r="BR899" s="37">
        <f>BG899*'CDO Param'!K$6*AK899</f>
        <v>0</v>
      </c>
      <c r="BS899" s="37">
        <f>BH899*'CDO Param'!L$6*AL899</f>
        <v>0</v>
      </c>
      <c r="BU899" s="38">
        <f t="shared" si="181"/>
        <v>811.92121204928469</v>
      </c>
      <c r="CE899" s="5">
        <f>BU899/'CDO Param'!$M$6</f>
        <v>8.4575126255133828E-3</v>
      </c>
      <c r="CF899" s="5">
        <f t="shared" si="182"/>
        <v>0</v>
      </c>
      <c r="CG899" s="5">
        <f t="shared" si="183"/>
        <v>0</v>
      </c>
    </row>
    <row r="900" spans="1:85" x14ac:dyDescent="0.2">
      <c r="A900" s="3">
        <v>897</v>
      </c>
      <c r="B900" s="3">
        <v>896</v>
      </c>
      <c r="C900">
        <v>-0.3025729711225722</v>
      </c>
      <c r="D900">
        <v>0.96880967248580419</v>
      </c>
      <c r="E900">
        <v>0.40343365981243551</v>
      </c>
      <c r="F900">
        <v>-0.58915929912473075</v>
      </c>
      <c r="G900">
        <v>-0.58638988775783218</v>
      </c>
      <c r="H900">
        <v>1.2847976904595271</v>
      </c>
      <c r="I900">
        <v>1.0376743375672959</v>
      </c>
      <c r="J900">
        <v>0.87353328126482666</v>
      </c>
      <c r="K900">
        <v>0.62934532252256759</v>
      </c>
      <c r="L900">
        <v>4.397406883072108E-2</v>
      </c>
      <c r="M900">
        <v>-0.6753271009074524</v>
      </c>
      <c r="N900">
        <v>-0.58411387726664543</v>
      </c>
      <c r="O900">
        <v>0.72821649155230261</v>
      </c>
      <c r="P900">
        <v>1.4273337001213804</v>
      </c>
      <c r="R900" s="33">
        <v>0.59650521799759249</v>
      </c>
      <c r="S900" s="33">
        <v>0.46319888553731092</v>
      </c>
      <c r="T900" s="33">
        <v>0.9836692255845616</v>
      </c>
      <c r="U900" s="33">
        <v>0.52867439972640684</v>
      </c>
      <c r="V900" s="33">
        <v>0.43063620172004968</v>
      </c>
      <c r="W900" s="33">
        <v>0.70264230887528611</v>
      </c>
      <c r="X900" s="33">
        <v>0.30928526693456121</v>
      </c>
      <c r="Y900" s="33">
        <v>0.15748136917011876</v>
      </c>
      <c r="Z900" s="33">
        <v>0.78937164218601386</v>
      </c>
      <c r="AA900" s="33">
        <v>0.96919022033419</v>
      </c>
      <c r="AC900" s="36">
        <f t="shared" si="171"/>
        <v>0.66003449130896641</v>
      </c>
      <c r="AD900" s="36">
        <f t="shared" si="172"/>
        <v>0.43794482748214614</v>
      </c>
      <c r="AE900" s="36">
        <f t="shared" si="173"/>
        <v>0.99968299565931096</v>
      </c>
      <c r="AF900" s="36">
        <f t="shared" si="174"/>
        <v>0.5484056469549119</v>
      </c>
      <c r="AG900" s="36">
        <f t="shared" si="175"/>
        <v>0.38388187197157686</v>
      </c>
      <c r="AH900" s="36">
        <f t="shared" si="176"/>
        <v>0.81432038411617147</v>
      </c>
      <c r="AI900" s="36">
        <f t="shared" si="177"/>
        <v>0.20123985569409164</v>
      </c>
      <c r="AJ900" s="36">
        <f t="shared" si="178"/>
        <v>4.7889948162920894E-2</v>
      </c>
      <c r="AK900" s="36">
        <f t="shared" si="179"/>
        <v>0.91013496253007609</v>
      </c>
      <c r="AL900" s="36">
        <f t="shared" si="180"/>
        <v>0.9987012378165685</v>
      </c>
      <c r="AN900">
        <f>SQRT(Correlation)*$F900 + SQRT('CDO Param'!C$17 - Correlation)*HLOOKUP('CDO Param'!C$12,$C$4:$E$1004,$A900,FALSE) + SQRT(1-Correlation)*G900</f>
        <v>-0.60559644383306432</v>
      </c>
      <c r="AO900">
        <f>SQRT(Correlation)*$F900 + SQRT('CDO Param'!D$17 - Correlation)*HLOOKUP('CDO Param'!D$12,$C$4:$E$1004,$A900,FALSE) + SQRT(1-Correlation)*H900</f>
        <v>1.1695679591413337</v>
      </c>
      <c r="AP900">
        <f>SQRT(Correlation)*$F900 + SQRT('CDO Param'!E$17 - Correlation)*HLOOKUP('CDO Param'!E$12,$C$4:$E$1004,$A900,FALSE) + SQRT(1-Correlation)*I900</f>
        <v>0.71806250037143937</v>
      </c>
      <c r="AQ900">
        <f>SQRT(Correlation)*$F900 + SQRT('CDO Param'!F$17 - Correlation)*HLOOKUP('CDO Param'!F$12,$C$4:$E$1004,$A900,FALSE) + SQRT(1-Correlation)*J900</f>
        <v>0.73260841401215626</v>
      </c>
      <c r="AR900">
        <f>SQRT(Correlation)*$F900 + SQRT('CDO Param'!G$17 - Correlation)*HLOOKUP('CDO Param'!G$12,$C$4:$E$1004,$A900,FALSE) + SQRT(1-Correlation)*K900</f>
        <v>0.50095137596832717</v>
      </c>
      <c r="AS900">
        <f>SQRT(Correlation)*$F900 + SQRT('CDO Param'!H$17 - Correlation)*HLOOKUP('CDO Param'!H$12,$C$4:$E$1004,$A900,FALSE) + SQRT(1-Correlation)*L900</f>
        <v>-7.5806865244647803E-3</v>
      </c>
      <c r="AT900">
        <f>SQRT(Correlation)*$F900 + SQRT('CDO Param'!I$17 - Correlation)*HLOOKUP('CDO Param'!I$12,$C$4:$E$1004,$A900,FALSE) + SQRT(1-Correlation)*M900</f>
        <v>-0.73676956156682061</v>
      </c>
      <c r="AU900">
        <f>SQRT(Correlation)*$F900 + SQRT('CDO Param'!J$17 - Correlation)*HLOOKUP('CDO Param'!J$12,$C$4:$E$1004,$A900,FALSE) + SQRT(1-Correlation)*N900</f>
        <v>-0.8205008920166792</v>
      </c>
      <c r="AV900">
        <f>SQRT(Correlation)*$F900 + SQRT('CDO Param'!K$17 - Correlation)*HLOOKUP('CDO Param'!K$12,$C$4:$E$1004,$A900,FALSE) + SQRT(1-Correlation)*O900</f>
        <v>0.42448501040632752</v>
      </c>
      <c r="AW900">
        <f>SQRT(Correlation)*$F900 + SQRT('CDO Param'!L$17 - Correlation)*HLOOKUP('CDO Param'!L$12,$C$4:$E$1004,$A900,FALSE) + SQRT(1-Correlation)*P900</f>
        <v>1.0877258295555092</v>
      </c>
      <c r="AY900" s="3">
        <f>IF(AN900&lt;'CDO Param'!C$13,1,0)</f>
        <v>0</v>
      </c>
      <c r="AZ900" s="3">
        <f>IF(AO900&lt;'CDO Param'!D$13,1,0)</f>
        <v>0</v>
      </c>
      <c r="BA900" s="3">
        <f>IF(AP900&lt;'CDO Param'!E$13,1,0)</f>
        <v>0</v>
      </c>
      <c r="BB900" s="3">
        <f>IF(AQ900&lt;'CDO Param'!F$13,1,0)</f>
        <v>0</v>
      </c>
      <c r="BC900" s="3">
        <f>IF(AR900&lt;'CDO Param'!G$13,1,0)</f>
        <v>0</v>
      </c>
      <c r="BD900" s="3">
        <f>IF(AS900&lt;'CDO Param'!H$13,1,0)</f>
        <v>0</v>
      </c>
      <c r="BE900" s="3">
        <f>IF(AT900&lt;'CDO Param'!I$13,1,0)</f>
        <v>0</v>
      </c>
      <c r="BF900" s="3">
        <f>IF(AU900&lt;'CDO Param'!J$13,1,0)</f>
        <v>0</v>
      </c>
      <c r="BG900" s="3">
        <f>IF(AV900&lt;'CDO Param'!K$13,1,0)</f>
        <v>0</v>
      </c>
      <c r="BH900" s="3">
        <f>IF(AW900&lt;'CDO Param'!L$13,1,0)</f>
        <v>0</v>
      </c>
      <c r="BJ900" s="37">
        <f>AY900*'CDO Param'!C$6*AC900</f>
        <v>0</v>
      </c>
      <c r="BK900" s="37">
        <f>AZ900*'CDO Param'!D$6*AD900</f>
        <v>0</v>
      </c>
      <c r="BL900" s="37">
        <f>BA900*'CDO Param'!E$6*AE900</f>
        <v>0</v>
      </c>
      <c r="BM900" s="37">
        <f>BB900*'CDO Param'!F$6*AF900</f>
        <v>0</v>
      </c>
      <c r="BN900" s="37">
        <f>BC900*'CDO Param'!G$6*AG900</f>
        <v>0</v>
      </c>
      <c r="BO900" s="37">
        <f>BD900*'CDO Param'!H$6*AH900</f>
        <v>0</v>
      </c>
      <c r="BP900" s="37">
        <f>BE900*'CDO Param'!I$6*AI900</f>
        <v>0</v>
      </c>
      <c r="BQ900" s="37">
        <f>BF900*'CDO Param'!J$6*AJ900</f>
        <v>0</v>
      </c>
      <c r="BR900" s="37">
        <f>BG900*'CDO Param'!K$6*AK900</f>
        <v>0</v>
      </c>
      <c r="BS900" s="37">
        <f>BH900*'CDO Param'!L$6*AL900</f>
        <v>0</v>
      </c>
      <c r="BU900" s="38">
        <f t="shared" si="181"/>
        <v>0</v>
      </c>
      <c r="CE900" s="5">
        <f>BU900/'CDO Param'!$M$6</f>
        <v>0</v>
      </c>
      <c r="CF900" s="5">
        <f t="shared" si="182"/>
        <v>0</v>
      </c>
      <c r="CG900" s="5">
        <f t="shared" si="183"/>
        <v>0</v>
      </c>
    </row>
    <row r="901" spans="1:85" x14ac:dyDescent="0.2">
      <c r="A901" s="3">
        <v>898</v>
      </c>
      <c r="B901" s="3">
        <v>897</v>
      </c>
      <c r="C901">
        <v>-0.83927488958579488</v>
      </c>
      <c r="D901">
        <v>1.3671092347067315</v>
      </c>
      <c r="E901">
        <v>-1.8319951777812093</v>
      </c>
      <c r="F901">
        <v>-0.11451447790022939</v>
      </c>
      <c r="G901">
        <v>-0.38923872125451453</v>
      </c>
      <c r="H901">
        <v>-1.405510374752339</v>
      </c>
      <c r="I901">
        <v>-8.8911065176944248E-2</v>
      </c>
      <c r="J901">
        <v>-1.109933691623155</v>
      </c>
      <c r="K901">
        <v>1.835969669627957</v>
      </c>
      <c r="L901">
        <v>-0.45178694563219324</v>
      </c>
      <c r="M901">
        <v>-0.74309355113655329</v>
      </c>
      <c r="N901">
        <v>1.8968603399116546</v>
      </c>
      <c r="O901">
        <v>1.1979818737017922</v>
      </c>
      <c r="P901">
        <v>-0.19175672605342697</v>
      </c>
      <c r="R901" s="33">
        <v>0.1800331567321127</v>
      </c>
      <c r="S901" s="33">
        <v>0.8172651966182819</v>
      </c>
      <c r="T901" s="33">
        <v>0.77615956346325554</v>
      </c>
      <c r="U901" s="33">
        <v>0.91378312693619312</v>
      </c>
      <c r="V901" s="33">
        <v>0.95301441659825592</v>
      </c>
      <c r="W901" s="33">
        <v>0.3132997668875846</v>
      </c>
      <c r="X901" s="33">
        <v>0.62918207963424833</v>
      </c>
      <c r="Y901" s="33">
        <v>0.66321241281144894</v>
      </c>
      <c r="Z901" s="33">
        <v>0.61102212202317185</v>
      </c>
      <c r="AA901" s="33">
        <v>0.44880484344847726</v>
      </c>
      <c r="AC901" s="36">
        <f t="shared" si="171"/>
        <v>6.4065719951150568E-2</v>
      </c>
      <c r="AD901" s="36">
        <f t="shared" si="172"/>
        <v>0.93383368756122476</v>
      </c>
      <c r="AE901" s="36">
        <f t="shared" si="173"/>
        <v>0.89764987518458561</v>
      </c>
      <c r="AF901" s="36">
        <f t="shared" si="174"/>
        <v>0.98727211520213354</v>
      </c>
      <c r="AG901" s="36">
        <f t="shared" si="175"/>
        <v>0.99668504987042938</v>
      </c>
      <c r="AH901" s="36">
        <f t="shared" si="176"/>
        <v>0.20659328061837354</v>
      </c>
      <c r="AI901" s="36">
        <f t="shared" si="177"/>
        <v>0.71092873083115959</v>
      </c>
      <c r="AJ901" s="36">
        <f t="shared" si="178"/>
        <v>0.76097332000003304</v>
      </c>
      <c r="AK901" s="36">
        <f t="shared" si="179"/>
        <v>0.68294653716866871</v>
      </c>
      <c r="AL901" s="36">
        <f t="shared" si="180"/>
        <v>0.41390221071158623</v>
      </c>
      <c r="AN901">
        <f>SQRT(Correlation)*$F901 + SQRT('CDO Param'!C$17 - Correlation)*HLOOKUP('CDO Param'!C$12,$C$4:$E$1004,$A901,FALSE) + SQRT(1-Correlation)*G901</f>
        <v>-0.21213848923489537</v>
      </c>
      <c r="AO901">
        <f>SQRT(Correlation)*$F901 + SQRT('CDO Param'!D$17 - Correlation)*HLOOKUP('CDO Param'!D$12,$C$4:$E$1004,$A901,FALSE) + SQRT(1-Correlation)*H901</f>
        <v>-1.1762584331904604</v>
      </c>
      <c r="AP901">
        <f>SQRT(Correlation)*$F901 + SQRT('CDO Param'!E$17 - Correlation)*HLOOKUP('CDO Param'!E$12,$C$4:$E$1004,$A901,FALSE) + SQRT(1-Correlation)*I901</f>
        <v>-0.34261236401474238</v>
      </c>
      <c r="AQ901">
        <f>SQRT(Correlation)*$F901 + SQRT('CDO Param'!F$17 - Correlation)*HLOOKUP('CDO Param'!F$12,$C$4:$E$1004,$A901,FALSE) + SQRT(1-Correlation)*J901</f>
        <v>-1.4988347879064703</v>
      </c>
      <c r="AR901">
        <f>SQRT(Correlation)*$F901 + SQRT('CDO Param'!G$17 - Correlation)*HLOOKUP('CDO Param'!G$12,$C$4:$E$1004,$A901,FALSE) + SQRT(1-Correlation)*K901</f>
        <v>1.2958945285833288</v>
      </c>
      <c r="AS901">
        <f>SQRT(Correlation)*$F901 + SQRT('CDO Param'!H$17 - Correlation)*HLOOKUP('CDO Param'!H$12,$C$4:$E$1004,$A901,FALSE) + SQRT(1-Correlation)*L901</f>
        <v>-0.27147694502471514</v>
      </c>
      <c r="AT901">
        <f>SQRT(Correlation)*$F901 + SQRT('CDO Param'!I$17 - Correlation)*HLOOKUP('CDO Param'!I$12,$C$4:$E$1004,$A901,FALSE) + SQRT(1-Correlation)*M901</f>
        <v>-1.1508196735723271</v>
      </c>
      <c r="AU901">
        <f>SQRT(Correlation)*$F901 + SQRT('CDO Param'!J$17 - Correlation)*HLOOKUP('CDO Param'!J$12,$C$4:$E$1004,$A901,FALSE) + SQRT(1-Correlation)*N901</f>
        <v>1.5412558017391125</v>
      </c>
      <c r="AV901">
        <f>SQRT(Correlation)*$F901 + SQRT('CDO Param'!K$17 - Correlation)*HLOOKUP('CDO Param'!K$12,$C$4:$E$1004,$A901,FALSE) + SQRT(1-Correlation)*O901</f>
        <v>0.87824147347865555</v>
      </c>
      <c r="AW901">
        <f>SQRT(Correlation)*$F901 + SQRT('CDO Param'!L$17 - Correlation)*HLOOKUP('CDO Param'!L$12,$C$4:$E$1004,$A901,FALSE) + SQRT(1-Correlation)*P901</f>
        <v>-0.44018032476522873</v>
      </c>
      <c r="AY901" s="3">
        <f>IF(AN901&lt;'CDO Param'!C$13,1,0)</f>
        <v>0</v>
      </c>
      <c r="AZ901" s="3">
        <f>IF(AO901&lt;'CDO Param'!D$13,1,0)</f>
        <v>0</v>
      </c>
      <c r="BA901" s="3">
        <f>IF(AP901&lt;'CDO Param'!E$13,1,0)</f>
        <v>0</v>
      </c>
      <c r="BB901" s="3">
        <f>IF(AQ901&lt;'CDO Param'!F$13,1,0)</f>
        <v>1</v>
      </c>
      <c r="BC901" s="3">
        <f>IF(AR901&lt;'CDO Param'!G$13,1,0)</f>
        <v>0</v>
      </c>
      <c r="BD901" s="3">
        <f>IF(AS901&lt;'CDO Param'!H$13,1,0)</f>
        <v>0</v>
      </c>
      <c r="BE901" s="3">
        <f>IF(AT901&lt;'CDO Param'!I$13,1,0)</f>
        <v>0</v>
      </c>
      <c r="BF901" s="3">
        <f>IF(AU901&lt;'CDO Param'!J$13,1,0)</f>
        <v>0</v>
      </c>
      <c r="BG901" s="3">
        <f>IF(AV901&lt;'CDO Param'!K$13,1,0)</f>
        <v>0</v>
      </c>
      <c r="BH901" s="3">
        <f>IF(AW901&lt;'CDO Param'!L$13,1,0)</f>
        <v>0</v>
      </c>
      <c r="BJ901" s="37">
        <f>AY901*'CDO Param'!C$6*AC901</f>
        <v>0</v>
      </c>
      <c r="BK901" s="37">
        <f>AZ901*'CDO Param'!D$6*AD901</f>
        <v>0</v>
      </c>
      <c r="BL901" s="37">
        <f>BA901*'CDO Param'!E$6*AE901</f>
        <v>0</v>
      </c>
      <c r="BM901" s="37">
        <f>BB901*'CDO Param'!F$6*AF901</f>
        <v>9872.721152021335</v>
      </c>
      <c r="BN901" s="37">
        <f>BC901*'CDO Param'!G$6*AG901</f>
        <v>0</v>
      </c>
      <c r="BO901" s="37">
        <f>BD901*'CDO Param'!H$6*AH901</f>
        <v>0</v>
      </c>
      <c r="BP901" s="37">
        <f>BE901*'CDO Param'!I$6*AI901</f>
        <v>0</v>
      </c>
      <c r="BQ901" s="37">
        <f>BF901*'CDO Param'!J$6*AJ901</f>
        <v>0</v>
      </c>
      <c r="BR901" s="37">
        <f>BG901*'CDO Param'!K$6*AK901</f>
        <v>0</v>
      </c>
      <c r="BS901" s="37">
        <f>BH901*'CDO Param'!L$6*AL901</f>
        <v>0</v>
      </c>
      <c r="BU901" s="38">
        <f t="shared" si="181"/>
        <v>9872.721152021335</v>
      </c>
      <c r="CE901" s="5">
        <f>BU901/'CDO Param'!$M$6</f>
        <v>0.10284084533355557</v>
      </c>
      <c r="CF901" s="5">
        <f t="shared" si="182"/>
        <v>0.02</v>
      </c>
      <c r="CG901" s="5">
        <f t="shared" si="183"/>
        <v>1</v>
      </c>
    </row>
    <row r="902" spans="1:85" x14ac:dyDescent="0.2">
      <c r="A902" s="3">
        <v>899</v>
      </c>
      <c r="B902" s="3">
        <v>898</v>
      </c>
      <c r="C902">
        <v>0.25928329705493525</v>
      </c>
      <c r="D902">
        <v>0.3304455731267808</v>
      </c>
      <c r="E902">
        <v>-6.2871094996808097E-2</v>
      </c>
      <c r="F902">
        <v>0.57825218391371891</v>
      </c>
      <c r="G902">
        <v>-1.747648639138788</v>
      </c>
      <c r="H902">
        <v>0.50359517445031088</v>
      </c>
      <c r="I902">
        <v>0.42285023482691031</v>
      </c>
      <c r="J902">
        <v>-0.1300202256970806</v>
      </c>
      <c r="K902">
        <v>-0.98782038548961282</v>
      </c>
      <c r="L902">
        <v>-0.38567804949707352</v>
      </c>
      <c r="M902">
        <v>-0.75080833994434215</v>
      </c>
      <c r="N902">
        <v>0.98430064099375159</v>
      </c>
      <c r="O902">
        <v>-1.0936855687759817</v>
      </c>
      <c r="P902">
        <v>-0.42497958929743618</v>
      </c>
      <c r="R902" s="33">
        <v>6.3003838557286113E-2</v>
      </c>
      <c r="S902" s="33">
        <v>0.90551463230769835</v>
      </c>
      <c r="T902" s="33">
        <v>0.98442519548555152</v>
      </c>
      <c r="U902" s="33">
        <v>0.23426052566350461</v>
      </c>
      <c r="V902" s="33">
        <v>0.21665482652217841</v>
      </c>
      <c r="W902" s="33">
        <v>0.31766935825239373</v>
      </c>
      <c r="X902" s="33">
        <v>6.8904147981155739E-2</v>
      </c>
      <c r="Y902" s="33">
        <v>7.2015119284398438E-2</v>
      </c>
      <c r="Z902" s="33">
        <v>0.35810981288464266</v>
      </c>
      <c r="AA902" s="33">
        <v>0.75162515218910997</v>
      </c>
      <c r="AC902" s="36">
        <f t="shared" ref="AC902:AC965" si="184">BETAINV(R902,0.45,0.45)</f>
        <v>6.3546386932337761E-3</v>
      </c>
      <c r="AD902" s="36">
        <f t="shared" ref="AD902:AD965" si="185">BETAINV(S902,0.45,0.45)</f>
        <v>0.98441654806489298</v>
      </c>
      <c r="AE902" s="36">
        <f t="shared" ref="AE902:AE965" si="186">BETAINV(T902,0.45,0.45)</f>
        <v>0.99971468288884546</v>
      </c>
      <c r="AF902" s="36">
        <f t="shared" ref="AF902:AF965" si="187">BETAINV(U902,0.45,0.45)</f>
        <v>0.11275489550447165</v>
      </c>
      <c r="AG902" s="36">
        <f t="shared" ref="AG902:AG965" si="188">BETAINV(V902,0.45,0.45)</f>
        <v>9.5460871236611108E-2</v>
      </c>
      <c r="AH902" s="36">
        <f t="shared" ref="AH902:AH965" si="189">BETAINV(W902,0.45,0.45)</f>
        <v>0.21248502189219748</v>
      </c>
      <c r="AI902" s="36">
        <f t="shared" ref="AI902:AI965" si="190">BETAINV(X902,0.45,0.45)</f>
        <v>7.7491892464253299E-3</v>
      </c>
      <c r="AJ902" s="36">
        <f t="shared" ref="AJ902:AJ965" si="191">BETAINV(Y902,0.45,0.45)</f>
        <v>8.5456037563770154E-3</v>
      </c>
      <c r="AK902" s="36">
        <f t="shared" ref="AK902:AK965" si="192">BETAINV(Z902,0.45,0.45)</f>
        <v>0.26999351932189491</v>
      </c>
      <c r="AL902" s="36">
        <f t="shared" ref="AL902:AL965" si="193">BETAINV(AA902,0.45,0.45)</f>
        <v>0.87238370310343605</v>
      </c>
      <c r="AN902">
        <f>SQRT(Correlation)*$F902 + SQRT('CDO Param'!C$17 - Correlation)*HLOOKUP('CDO Param'!C$12,$C$4:$E$1004,$A902,FALSE) + SQRT(1-Correlation)*G902</f>
        <v>-1.4283736173840802</v>
      </c>
      <c r="AO902">
        <f>SQRT(Correlation)*$F902 + SQRT('CDO Param'!D$17 - Correlation)*HLOOKUP('CDO Param'!D$12,$C$4:$E$1004,$A902,FALSE) + SQRT(1-Correlation)*H902</f>
        <v>0.70734378840744216</v>
      </c>
      <c r="AP902">
        <f>SQRT(Correlation)*$F902 + SQRT('CDO Param'!E$17 - Correlation)*HLOOKUP('CDO Param'!E$12,$C$4:$E$1004,$A902,FALSE) + SQRT(1-Correlation)*I902</f>
        <v>0.65261026398244504</v>
      </c>
      <c r="AQ902">
        <f>SQRT(Correlation)*$F902 + SQRT('CDO Param'!F$17 - Correlation)*HLOOKUP('CDO Param'!F$12,$C$4:$E$1004,$A902,FALSE) + SQRT(1-Correlation)*J902</f>
        <v>4.5452975562543477E-2</v>
      </c>
      <c r="AR902">
        <f>SQRT(Correlation)*$F902 + SQRT('CDO Param'!G$17 - Correlation)*HLOOKUP('CDO Param'!G$12,$C$4:$E$1004,$A902,FALSE) + SQRT(1-Correlation)*K902</f>
        <v>-0.76832770909769366</v>
      </c>
      <c r="AS902">
        <f>SQRT(Correlation)*$F902 + SQRT('CDO Param'!H$17 - Correlation)*HLOOKUP('CDO Param'!H$12,$C$4:$E$1004,$A902,FALSE) + SQRT(1-Correlation)*L902</f>
        <v>-0.13629486655497558</v>
      </c>
      <c r="AT902">
        <f>SQRT(Correlation)*$F902 + SQRT('CDO Param'!I$17 - Correlation)*HLOOKUP('CDO Param'!I$12,$C$4:$E$1004,$A902,FALSE) + SQRT(1-Correlation)*M902</f>
        <v>-0.54347834005210771</v>
      </c>
      <c r="AU902">
        <f>SQRT(Correlation)*$F902 + SQRT('CDO Param'!J$17 - Correlation)*HLOOKUP('CDO Param'!J$12,$C$4:$E$1004,$A902,FALSE) + SQRT(1-Correlation)*N902</f>
        <v>1.1852488869966047</v>
      </c>
      <c r="AV902">
        <f>SQRT(Correlation)*$F902 + SQRT('CDO Param'!K$17 - Correlation)*HLOOKUP('CDO Param'!K$12,$C$4:$E$1004,$A902,FALSE) + SQRT(1-Correlation)*O902</f>
        <v>-0.78610192379123278</v>
      </c>
      <c r="AW902">
        <f>SQRT(Correlation)*$F902 + SQRT('CDO Param'!L$17 - Correlation)*HLOOKUP('CDO Param'!L$12,$C$4:$E$1004,$A902,FALSE) + SQRT(1-Correlation)*P902</f>
        <v>-0.15171172975342706</v>
      </c>
      <c r="AY902" s="3">
        <f>IF(AN902&lt;'CDO Param'!C$13,1,0)</f>
        <v>0</v>
      </c>
      <c r="AZ902" s="3">
        <f>IF(AO902&lt;'CDO Param'!D$13,1,0)</f>
        <v>0</v>
      </c>
      <c r="BA902" s="3">
        <f>IF(AP902&lt;'CDO Param'!E$13,1,0)</f>
        <v>0</v>
      </c>
      <c r="BB902" s="3">
        <f>IF(AQ902&lt;'CDO Param'!F$13,1,0)</f>
        <v>0</v>
      </c>
      <c r="BC902" s="3">
        <f>IF(AR902&lt;'CDO Param'!G$13,1,0)</f>
        <v>1</v>
      </c>
      <c r="BD902" s="3">
        <f>IF(AS902&lt;'CDO Param'!H$13,1,0)</f>
        <v>0</v>
      </c>
      <c r="BE902" s="3">
        <f>IF(AT902&lt;'CDO Param'!I$13,1,0)</f>
        <v>0</v>
      </c>
      <c r="BF902" s="3">
        <f>IF(AU902&lt;'CDO Param'!J$13,1,0)</f>
        <v>0</v>
      </c>
      <c r="BG902" s="3">
        <f>IF(AV902&lt;'CDO Param'!K$13,1,0)</f>
        <v>0</v>
      </c>
      <c r="BH902" s="3">
        <f>IF(AW902&lt;'CDO Param'!L$13,1,0)</f>
        <v>0</v>
      </c>
      <c r="BJ902" s="37">
        <f>AY902*'CDO Param'!C$6*AC902</f>
        <v>0</v>
      </c>
      <c r="BK902" s="37">
        <f>AZ902*'CDO Param'!D$6*AD902</f>
        <v>0</v>
      </c>
      <c r="BL902" s="37">
        <f>BA902*'CDO Param'!E$6*AE902</f>
        <v>0</v>
      </c>
      <c r="BM902" s="37">
        <f>BB902*'CDO Param'!F$6*AF902</f>
        <v>0</v>
      </c>
      <c r="BN902" s="37">
        <f>BC902*'CDO Param'!G$6*AG902</f>
        <v>954.60871236611104</v>
      </c>
      <c r="BO902" s="37">
        <f>BD902*'CDO Param'!H$6*AH902</f>
        <v>0</v>
      </c>
      <c r="BP902" s="37">
        <f>BE902*'CDO Param'!I$6*AI902</f>
        <v>0</v>
      </c>
      <c r="BQ902" s="37">
        <f>BF902*'CDO Param'!J$6*AJ902</f>
        <v>0</v>
      </c>
      <c r="BR902" s="37">
        <f>BG902*'CDO Param'!K$6*AK902</f>
        <v>0</v>
      </c>
      <c r="BS902" s="37">
        <f>BH902*'CDO Param'!L$6*AL902</f>
        <v>0</v>
      </c>
      <c r="BU902" s="38">
        <f t="shared" ref="BU902:BU965" si="194">SUM(BJ902:BS902)</f>
        <v>954.60871236611104</v>
      </c>
      <c r="CE902" s="5">
        <f>BU902/'CDO Param'!$M$6</f>
        <v>9.9438407538136563E-3</v>
      </c>
      <c r="CF902" s="5">
        <f t="shared" ref="CF902:CF965" si="195">MIN(MAX(CE902-$CC$4,0),$CC$5)</f>
        <v>0</v>
      </c>
      <c r="CG902" s="5">
        <f t="shared" ref="CG902:CG965" si="196">CF902/$CC$5</f>
        <v>0</v>
      </c>
    </row>
    <row r="903" spans="1:85" x14ac:dyDescent="0.2">
      <c r="A903" s="3">
        <v>900</v>
      </c>
      <c r="B903" s="3">
        <v>899</v>
      </c>
      <c r="C903">
        <v>-4.2723513615783304E-3</v>
      </c>
      <c r="D903">
        <v>-0.74872104960377328</v>
      </c>
      <c r="E903">
        <v>-0.24988480618048925</v>
      </c>
      <c r="F903">
        <v>1.0597341315587983</v>
      </c>
      <c r="G903">
        <v>-1.008695562632056</v>
      </c>
      <c r="H903">
        <v>-0.4990170054952614</v>
      </c>
      <c r="I903">
        <v>-0.23247821445693262</v>
      </c>
      <c r="J903">
        <v>0.39391807149513625</v>
      </c>
      <c r="K903">
        <v>2.1487176127266139</v>
      </c>
      <c r="L903">
        <v>1.9679555407492444</v>
      </c>
      <c r="M903">
        <v>0.28939098228875082</v>
      </c>
      <c r="N903">
        <v>-1.147711827798048</v>
      </c>
      <c r="O903">
        <v>-2.2227322915568948</v>
      </c>
      <c r="P903">
        <v>-0.12034433893859386</v>
      </c>
      <c r="R903" s="33">
        <v>0.56393284237195407</v>
      </c>
      <c r="S903" s="33">
        <v>1.9281745431610264E-2</v>
      </c>
      <c r="T903" s="33">
        <v>6.8295469073716308E-2</v>
      </c>
      <c r="U903" s="33">
        <v>0.84194872194991854</v>
      </c>
      <c r="V903" s="33">
        <v>0.63216981228076374</v>
      </c>
      <c r="W903" s="33">
        <v>0.87803500279692703</v>
      </c>
      <c r="X903" s="33">
        <v>0.1342920079521332</v>
      </c>
      <c r="Y903" s="33">
        <v>4.5777651502647274E-2</v>
      </c>
      <c r="Z903" s="33">
        <v>0.38498880499274879</v>
      </c>
      <c r="AA903" s="33">
        <v>0.50684551312906923</v>
      </c>
      <c r="AC903" s="36">
        <f t="shared" si="184"/>
        <v>0.60718917165611286</v>
      </c>
      <c r="AD903" s="36">
        <f t="shared" si="185"/>
        <v>4.5851340338957166E-4</v>
      </c>
      <c r="AE903" s="36">
        <f t="shared" si="186"/>
        <v>7.5983270950139275E-3</v>
      </c>
      <c r="AF903" s="36">
        <f t="shared" si="187"/>
        <v>0.95173126432949706</v>
      </c>
      <c r="AG903" s="36">
        <f t="shared" si="188"/>
        <v>0.71545313299188273</v>
      </c>
      <c r="AH903" s="36">
        <f t="shared" si="189"/>
        <v>0.97264279661566144</v>
      </c>
      <c r="AI903" s="36">
        <f t="shared" si="190"/>
        <v>3.3799302286229696E-2</v>
      </c>
      <c r="AJ903" s="36">
        <f t="shared" si="191"/>
        <v>3.1287577174394648E-3</v>
      </c>
      <c r="AK903" s="36">
        <f t="shared" si="192"/>
        <v>0.31083880057104135</v>
      </c>
      <c r="AL903" s="36">
        <f t="shared" si="193"/>
        <v>0.51157481044623854</v>
      </c>
      <c r="AN903">
        <f>SQRT(Correlation)*$F903 + SQRT('CDO Param'!C$17 - Correlation)*HLOOKUP('CDO Param'!C$12,$C$4:$E$1004,$A903,FALSE) + SQRT(1-Correlation)*G903</f>
        <v>-0.72770042237045218</v>
      </c>
      <c r="AO903">
        <f>SQRT(Correlation)*$F903 + SQRT('CDO Param'!D$17 - Correlation)*HLOOKUP('CDO Param'!D$12,$C$4:$E$1004,$A903,FALSE) + SQRT(1-Correlation)*H903</f>
        <v>-0.24417688784029079</v>
      </c>
      <c r="AP903">
        <f>SQRT(Correlation)*$F903 + SQRT('CDO Param'!E$17 - Correlation)*HLOOKUP('CDO Param'!E$12,$C$4:$E$1004,$A903,FALSE) + SQRT(1-Correlation)*I903</f>
        <v>0.11343879985711269</v>
      </c>
      <c r="AQ903">
        <f>SQRT(Correlation)*$F903 + SQRT('CDO Param'!F$17 - Correlation)*HLOOKUP('CDO Param'!F$12,$C$4:$E$1004,$A903,FALSE) + SQRT(1-Correlation)*J903</f>
        <v>0.6529449109059432</v>
      </c>
      <c r="AR903">
        <f>SQRT(Correlation)*$F903 + SQRT('CDO Param'!G$17 - Correlation)*HLOOKUP('CDO Param'!G$12,$C$4:$E$1004,$A903,FALSE) + SQRT(1-Correlation)*K903</f>
        <v>2.3176939270989498</v>
      </c>
      <c r="AS903">
        <f>SQRT(Correlation)*$F903 + SQRT('CDO Param'!H$17 - Correlation)*HLOOKUP('CDO Param'!H$12,$C$4:$E$1004,$A903,FALSE) + SQRT(1-Correlation)*L903</f>
        <v>2.0961987635310204</v>
      </c>
      <c r="AT903">
        <f>SQRT(Correlation)*$F903 + SQRT('CDO Param'!I$17 - Correlation)*HLOOKUP('CDO Param'!I$12,$C$4:$E$1004,$A903,FALSE) + SQRT(1-Correlation)*M903</f>
        <v>0.55378180718200931</v>
      </c>
      <c r="AU903">
        <f>SQRT(Correlation)*$F903 + SQRT('CDO Param'!J$17 - Correlation)*HLOOKUP('CDO Param'!J$12,$C$4:$E$1004,$A903,FALSE) + SQRT(1-Correlation)*N903</f>
        <v>-0.75482804293402528</v>
      </c>
      <c r="AV903">
        <f>SQRT(Correlation)*$F903 + SQRT('CDO Param'!K$17 - Correlation)*HLOOKUP('CDO Param'!K$12,$C$4:$E$1004,$A903,FALSE) + SQRT(1-Correlation)*O903</f>
        <v>-1.7746820019645611</v>
      </c>
      <c r="AW903">
        <f>SQRT(Correlation)*$F903 + SQRT('CDO Param'!L$17 - Correlation)*HLOOKUP('CDO Param'!L$12,$C$4:$E$1004,$A903,FALSE) + SQRT(1-Correlation)*P903</f>
        <v>0.21981833470703607</v>
      </c>
      <c r="AY903" s="3">
        <f>IF(AN903&lt;'CDO Param'!C$13,1,0)</f>
        <v>0</v>
      </c>
      <c r="AZ903" s="3">
        <f>IF(AO903&lt;'CDO Param'!D$13,1,0)</f>
        <v>0</v>
      </c>
      <c r="BA903" s="3">
        <f>IF(AP903&lt;'CDO Param'!E$13,1,0)</f>
        <v>0</v>
      </c>
      <c r="BB903" s="3">
        <f>IF(AQ903&lt;'CDO Param'!F$13,1,0)</f>
        <v>0</v>
      </c>
      <c r="BC903" s="3">
        <f>IF(AR903&lt;'CDO Param'!G$13,1,0)</f>
        <v>0</v>
      </c>
      <c r="BD903" s="3">
        <f>IF(AS903&lt;'CDO Param'!H$13,1,0)</f>
        <v>0</v>
      </c>
      <c r="BE903" s="3">
        <f>IF(AT903&lt;'CDO Param'!I$13,1,0)</f>
        <v>0</v>
      </c>
      <c r="BF903" s="3">
        <f>IF(AU903&lt;'CDO Param'!J$13,1,0)</f>
        <v>0</v>
      </c>
      <c r="BG903" s="3">
        <f>IF(AV903&lt;'CDO Param'!K$13,1,0)</f>
        <v>0</v>
      </c>
      <c r="BH903" s="3">
        <f>IF(AW903&lt;'CDO Param'!L$13,1,0)</f>
        <v>0</v>
      </c>
      <c r="BJ903" s="37">
        <f>AY903*'CDO Param'!C$6*AC903</f>
        <v>0</v>
      </c>
      <c r="BK903" s="37">
        <f>AZ903*'CDO Param'!D$6*AD903</f>
        <v>0</v>
      </c>
      <c r="BL903" s="37">
        <f>BA903*'CDO Param'!E$6*AE903</f>
        <v>0</v>
      </c>
      <c r="BM903" s="37">
        <f>BB903*'CDO Param'!F$6*AF903</f>
        <v>0</v>
      </c>
      <c r="BN903" s="37">
        <f>BC903*'CDO Param'!G$6*AG903</f>
        <v>0</v>
      </c>
      <c r="BO903" s="37">
        <f>BD903*'CDO Param'!H$6*AH903</f>
        <v>0</v>
      </c>
      <c r="BP903" s="37">
        <f>BE903*'CDO Param'!I$6*AI903</f>
        <v>0</v>
      </c>
      <c r="BQ903" s="37">
        <f>BF903*'CDO Param'!J$6*AJ903</f>
        <v>0</v>
      </c>
      <c r="BR903" s="37">
        <f>BG903*'CDO Param'!K$6*AK903</f>
        <v>0</v>
      </c>
      <c r="BS903" s="37">
        <f>BH903*'CDO Param'!L$6*AL903</f>
        <v>0</v>
      </c>
      <c r="BU903" s="38">
        <f t="shared" si="194"/>
        <v>0</v>
      </c>
      <c r="CE903" s="5">
        <f>BU903/'CDO Param'!$M$6</f>
        <v>0</v>
      </c>
      <c r="CF903" s="5">
        <f t="shared" si="195"/>
        <v>0</v>
      </c>
      <c r="CG903" s="5">
        <f t="shared" si="196"/>
        <v>0</v>
      </c>
    </row>
    <row r="904" spans="1:85" x14ac:dyDescent="0.2">
      <c r="A904" s="3">
        <v>901</v>
      </c>
      <c r="B904" s="3">
        <v>900</v>
      </c>
      <c r="C904">
        <v>6.8428107624640688E-2</v>
      </c>
      <c r="D904">
        <v>-0.5476636033563409</v>
      </c>
      <c r="E904">
        <v>2.8751674108207226</v>
      </c>
      <c r="F904">
        <v>1.6773810784798115</v>
      </c>
      <c r="G904">
        <v>9.943050827132538E-2</v>
      </c>
      <c r="H904">
        <v>-1.3589487934950739</v>
      </c>
      <c r="I904">
        <v>0.2071158178296173</v>
      </c>
      <c r="J904">
        <v>-0.38137613955768757</v>
      </c>
      <c r="K904">
        <v>-2.0717288862215355</v>
      </c>
      <c r="L904">
        <v>0.7563971848867368</v>
      </c>
      <c r="M904">
        <v>-0.31962258617568295</v>
      </c>
      <c r="N904">
        <v>-0.35191305869375356</v>
      </c>
      <c r="O904">
        <v>0.60612364904955029</v>
      </c>
      <c r="P904">
        <v>1.0714029485825449</v>
      </c>
      <c r="R904" s="33">
        <v>0.55253916026676964</v>
      </c>
      <c r="S904" s="33">
        <v>0.52566660359765716</v>
      </c>
      <c r="T904" s="33">
        <v>0.87860666582295976</v>
      </c>
      <c r="U904" s="33">
        <v>0.74223248648561191</v>
      </c>
      <c r="V904" s="33">
        <v>0.70140036367876468</v>
      </c>
      <c r="W904" s="33">
        <v>0.43591234899866971</v>
      </c>
      <c r="X904" s="33">
        <v>0.37884962064160482</v>
      </c>
      <c r="Y904" s="33">
        <v>0.32557412345221926</v>
      </c>
      <c r="Z904" s="33">
        <v>0.92429286144873724</v>
      </c>
      <c r="AA904" s="33">
        <v>0.59012236892717074</v>
      </c>
      <c r="AC904" s="36">
        <f t="shared" si="184"/>
        <v>0.58833223674328616</v>
      </c>
      <c r="AD904" s="36">
        <f t="shared" si="185"/>
        <v>0.54334300009071068</v>
      </c>
      <c r="AE904" s="36">
        <f t="shared" si="186"/>
        <v>0.97292397999946911</v>
      </c>
      <c r="AF904" s="36">
        <f t="shared" si="187"/>
        <v>0.86201530555846839</v>
      </c>
      <c r="AG904" s="36">
        <f t="shared" si="188"/>
        <v>0.81272475219351215</v>
      </c>
      <c r="AH904" s="36">
        <f t="shared" si="189"/>
        <v>0.39255574598774934</v>
      </c>
      <c r="AI904" s="36">
        <f t="shared" si="190"/>
        <v>0.30134770539218908</v>
      </c>
      <c r="AJ904" s="36">
        <f t="shared" si="191"/>
        <v>0.22331115176501967</v>
      </c>
      <c r="AK904" s="36">
        <f t="shared" si="192"/>
        <v>0.99045385017851117</v>
      </c>
      <c r="AL904" s="36">
        <f t="shared" si="193"/>
        <v>0.64982410202692331</v>
      </c>
      <c r="AN904">
        <f>SQRT(Correlation)*$F904 + SQRT('CDO Param'!C$17 - Correlation)*HLOOKUP('CDO Param'!C$12,$C$4:$E$1004,$A904,FALSE) + SQRT(1-Correlation)*G904</f>
        <v>0.54731120417179935</v>
      </c>
      <c r="AO904">
        <f>SQRT(Correlation)*$F904 + SQRT('CDO Param'!D$17 - Correlation)*HLOOKUP('CDO Param'!D$12,$C$4:$E$1004,$A904,FALSE) + SQRT(1-Correlation)*H904</f>
        <v>-0.83622888163655384</v>
      </c>
      <c r="AP904">
        <f>SQRT(Correlation)*$F904 + SQRT('CDO Param'!E$17 - Correlation)*HLOOKUP('CDO Param'!E$12,$C$4:$E$1004,$A904,FALSE) + SQRT(1-Correlation)*I904</f>
        <v>0.74502616388977205</v>
      </c>
      <c r="AQ904">
        <f>SQRT(Correlation)*$F904 + SQRT('CDO Param'!F$17 - Correlation)*HLOOKUP('CDO Param'!F$12,$C$4:$E$1004,$A904,FALSE) + SQRT(1-Correlation)*J904</f>
        <v>0.81153627506194503</v>
      </c>
      <c r="AR904">
        <f>SQRT(Correlation)*$F904 + SQRT('CDO Param'!G$17 - Correlation)*HLOOKUP('CDO Param'!G$12,$C$4:$E$1004,$A904,FALSE) + SQRT(1-Correlation)*K904</f>
        <v>-0.79207314351185887</v>
      </c>
      <c r="AS904">
        <f>SQRT(Correlation)*$F904 + SQRT('CDO Param'!H$17 - Correlation)*HLOOKUP('CDO Param'!H$12,$C$4:$E$1004,$A904,FALSE) + SQRT(1-Correlation)*L904</f>
        <v>1.1705645176525932</v>
      </c>
      <c r="AT904">
        <f>SQRT(Correlation)*$F904 + SQRT('CDO Param'!I$17 - Correlation)*HLOOKUP('CDO Param'!I$12,$C$4:$E$1004,$A904,FALSE) + SQRT(1-Correlation)*M904</f>
        <v>0.87012083975072363</v>
      </c>
      <c r="AU904">
        <f>SQRT(Correlation)*$F904 + SQRT('CDO Param'!J$17 - Correlation)*HLOOKUP('CDO Param'!J$12,$C$4:$E$1004,$A904,FALSE) + SQRT(1-Correlation)*N904</f>
        <v>0.21468480560410719</v>
      </c>
      <c r="AV904">
        <f>SQRT(Correlation)*$F904 + SQRT('CDO Param'!K$17 - Correlation)*HLOOKUP('CDO Param'!K$12,$C$4:$E$1004,$A904,FALSE) + SQRT(1-Correlation)*O904</f>
        <v>1.1235582291594808</v>
      </c>
      <c r="AW904">
        <f>SQRT(Correlation)*$F904 + SQRT('CDO Param'!L$17 - Correlation)*HLOOKUP('CDO Param'!L$12,$C$4:$E$1004,$A904,FALSE) + SQRT(1-Correlation)*P904</f>
        <v>1.5649609295550753</v>
      </c>
      <c r="AY904" s="3">
        <f>IF(AN904&lt;'CDO Param'!C$13,1,0)</f>
        <v>0</v>
      </c>
      <c r="AZ904" s="3">
        <f>IF(AO904&lt;'CDO Param'!D$13,1,0)</f>
        <v>0</v>
      </c>
      <c r="BA904" s="3">
        <f>IF(AP904&lt;'CDO Param'!E$13,1,0)</f>
        <v>0</v>
      </c>
      <c r="BB904" s="3">
        <f>IF(AQ904&lt;'CDO Param'!F$13,1,0)</f>
        <v>0</v>
      </c>
      <c r="BC904" s="3">
        <f>IF(AR904&lt;'CDO Param'!G$13,1,0)</f>
        <v>1</v>
      </c>
      <c r="BD904" s="3">
        <f>IF(AS904&lt;'CDO Param'!H$13,1,0)</f>
        <v>0</v>
      </c>
      <c r="BE904" s="3">
        <f>IF(AT904&lt;'CDO Param'!I$13,1,0)</f>
        <v>0</v>
      </c>
      <c r="BF904" s="3">
        <f>IF(AU904&lt;'CDO Param'!J$13,1,0)</f>
        <v>0</v>
      </c>
      <c r="BG904" s="3">
        <f>IF(AV904&lt;'CDO Param'!K$13,1,0)</f>
        <v>0</v>
      </c>
      <c r="BH904" s="3">
        <f>IF(AW904&lt;'CDO Param'!L$13,1,0)</f>
        <v>0</v>
      </c>
      <c r="BJ904" s="37">
        <f>AY904*'CDO Param'!C$6*AC904</f>
        <v>0</v>
      </c>
      <c r="BK904" s="37">
        <f>AZ904*'CDO Param'!D$6*AD904</f>
        <v>0</v>
      </c>
      <c r="BL904" s="37">
        <f>BA904*'CDO Param'!E$6*AE904</f>
        <v>0</v>
      </c>
      <c r="BM904" s="37">
        <f>BB904*'CDO Param'!F$6*AF904</f>
        <v>0</v>
      </c>
      <c r="BN904" s="37">
        <f>BC904*'CDO Param'!G$6*AG904</f>
        <v>8127.2475219351218</v>
      </c>
      <c r="BO904" s="37">
        <f>BD904*'CDO Param'!H$6*AH904</f>
        <v>0</v>
      </c>
      <c r="BP904" s="37">
        <f>BE904*'CDO Param'!I$6*AI904</f>
        <v>0</v>
      </c>
      <c r="BQ904" s="37">
        <f>BF904*'CDO Param'!J$6*AJ904</f>
        <v>0</v>
      </c>
      <c r="BR904" s="37">
        <f>BG904*'CDO Param'!K$6*AK904</f>
        <v>0</v>
      </c>
      <c r="BS904" s="37">
        <f>BH904*'CDO Param'!L$6*AL904</f>
        <v>0</v>
      </c>
      <c r="BU904" s="38">
        <f t="shared" si="194"/>
        <v>8127.2475219351218</v>
      </c>
      <c r="CE904" s="5">
        <f>BU904/'CDO Param'!$M$6</f>
        <v>8.4658828353490853E-2</v>
      </c>
      <c r="CF904" s="5">
        <f t="shared" si="195"/>
        <v>0.02</v>
      </c>
      <c r="CG904" s="5">
        <f t="shared" si="196"/>
        <v>1</v>
      </c>
    </row>
    <row r="905" spans="1:85" x14ac:dyDescent="0.2">
      <c r="A905" s="3">
        <v>902</v>
      </c>
      <c r="B905" s="3">
        <v>901</v>
      </c>
      <c r="C905">
        <v>1.8876562535297126E-2</v>
      </c>
      <c r="D905">
        <v>-1.5315845303121023</v>
      </c>
      <c r="E905">
        <v>0.4893718141829595</v>
      </c>
      <c r="F905">
        <v>-1.5129080566111952</v>
      </c>
      <c r="G905">
        <v>-2.4762630346231163</v>
      </c>
      <c r="H905">
        <v>0.18751507013803348</v>
      </c>
      <c r="I905">
        <v>-9.4786400950397365E-2</v>
      </c>
      <c r="J905">
        <v>1.3161343304091133</v>
      </c>
      <c r="K905">
        <v>-1.5903424355201423</v>
      </c>
      <c r="L905">
        <v>-1.0345684131607413</v>
      </c>
      <c r="M905">
        <v>-0.35663788366946392</v>
      </c>
      <c r="N905">
        <v>1.9628441805252805</v>
      </c>
      <c r="O905">
        <v>0.36952087612007745</v>
      </c>
      <c r="P905">
        <v>1.2434475138434209</v>
      </c>
      <c r="R905" s="33">
        <v>0.18665455895785921</v>
      </c>
      <c r="S905" s="33">
        <v>0.10317240473962035</v>
      </c>
      <c r="T905" s="33">
        <v>1.8606458799264609E-2</v>
      </c>
      <c r="U905" s="33">
        <v>0.71875303924025646</v>
      </c>
      <c r="V905" s="33">
        <v>8.2330510989916755E-2</v>
      </c>
      <c r="W905" s="33">
        <v>0.72889820753079759</v>
      </c>
      <c r="X905" s="33">
        <v>0.59217397011452078</v>
      </c>
      <c r="Y905" s="33">
        <v>0.6679157147500272</v>
      </c>
      <c r="Z905" s="33">
        <v>0.65941780370633019</v>
      </c>
      <c r="AA905" s="33">
        <v>0.83502689229092886</v>
      </c>
      <c r="AC905" s="36">
        <f t="shared" si="184"/>
        <v>6.927558972178903E-2</v>
      </c>
      <c r="AD905" s="36">
        <f t="shared" si="185"/>
        <v>1.8923130232222578E-2</v>
      </c>
      <c r="AE905" s="36">
        <f t="shared" si="186"/>
        <v>4.2359611582254702E-4</v>
      </c>
      <c r="AF905" s="36">
        <f t="shared" si="187"/>
        <v>0.83448446491424955</v>
      </c>
      <c r="AG905" s="36">
        <f t="shared" si="188"/>
        <v>1.149336266859075E-2</v>
      </c>
      <c r="AH905" s="36">
        <f t="shared" si="189"/>
        <v>0.84665724636173889</v>
      </c>
      <c r="AI905" s="36">
        <f t="shared" si="190"/>
        <v>0.65311450805913684</v>
      </c>
      <c r="AJ905" s="36">
        <f t="shared" si="191"/>
        <v>0.76761491966326756</v>
      </c>
      <c r="AK905" s="36">
        <f t="shared" si="192"/>
        <v>0.75556353723966874</v>
      </c>
      <c r="AL905" s="36">
        <f t="shared" si="193"/>
        <v>0.94700635016011225</v>
      </c>
      <c r="AN905">
        <f>SQRT(Correlation)*$F905 + SQRT('CDO Param'!C$17 - Correlation)*HLOOKUP('CDO Param'!C$12,$C$4:$E$1004,$A905,FALSE) + SQRT(1-Correlation)*G905</f>
        <v>-3.0442116789266858</v>
      </c>
      <c r="AO905">
        <f>SQRT(Correlation)*$F905 + SQRT('CDO Param'!D$17 - Correlation)*HLOOKUP('CDO Param'!D$12,$C$4:$E$1004,$A905,FALSE) + SQRT(1-Correlation)*H905</f>
        <v>-0.51712988122713122</v>
      </c>
      <c r="AP905">
        <f>SQRT(Correlation)*$F905 + SQRT('CDO Param'!E$17 - Correlation)*HLOOKUP('CDO Param'!E$12,$C$4:$E$1004,$A905,FALSE) + SQRT(1-Correlation)*I905</f>
        <v>-0.56335154138737986</v>
      </c>
      <c r="AQ905">
        <f>SQRT(Correlation)*$F905 + SQRT('CDO Param'!F$17 - Correlation)*HLOOKUP('CDO Param'!F$12,$C$4:$E$1004,$A905,FALSE) + SQRT(1-Correlation)*J905</f>
        <v>0.87959798659753741</v>
      </c>
      <c r="AR905">
        <f>SQRT(Correlation)*$F905 + SQRT('CDO Param'!G$17 - Correlation)*HLOOKUP('CDO Param'!G$12,$C$4:$E$1004,$A905,FALSE) + SQRT(1-Correlation)*K905</f>
        <v>-1.8777279774114199</v>
      </c>
      <c r="AS905">
        <f>SQRT(Correlation)*$F905 + SQRT('CDO Param'!H$17 - Correlation)*HLOOKUP('CDO Param'!H$12,$C$4:$E$1004,$A905,FALSE) + SQRT(1-Correlation)*L905</f>
        <v>-1.6765000706560729</v>
      </c>
      <c r="AT905">
        <f>SQRT(Correlation)*$F905 + SQRT('CDO Param'!I$17 - Correlation)*HLOOKUP('CDO Param'!I$12,$C$4:$E$1004,$A905,FALSE) + SQRT(1-Correlation)*M905</f>
        <v>-0.70733307434178727</v>
      </c>
      <c r="AU905">
        <f>SQRT(Correlation)*$F905 + SQRT('CDO Param'!J$17 - Correlation)*HLOOKUP('CDO Param'!J$12,$C$4:$E$1004,$A905,FALSE) + SQRT(1-Correlation)*N905</f>
        <v>1.3886882248165626</v>
      </c>
      <c r="AV905">
        <f>SQRT(Correlation)*$F905 + SQRT('CDO Param'!K$17 - Correlation)*HLOOKUP('CDO Param'!K$12,$C$4:$E$1004,$A905,FALSE) + SQRT(1-Correlation)*O905</f>
        <v>-0.12287098246730815</v>
      </c>
      <c r="AW905">
        <f>SQRT(Correlation)*$F905 + SQRT('CDO Param'!L$17 - Correlation)*HLOOKUP('CDO Param'!L$12,$C$4:$E$1004,$A905,FALSE) + SQRT(1-Correlation)*P905</f>
        <v>0.7062086224622699</v>
      </c>
      <c r="AY905" s="3">
        <f>IF(AN905&lt;'CDO Param'!C$13,1,0)</f>
        <v>0</v>
      </c>
      <c r="AZ905" s="3">
        <f>IF(AO905&lt;'CDO Param'!D$13,1,0)</f>
        <v>0</v>
      </c>
      <c r="BA905" s="3">
        <f>IF(AP905&lt;'CDO Param'!E$13,1,0)</f>
        <v>0</v>
      </c>
      <c r="BB905" s="3">
        <f>IF(AQ905&lt;'CDO Param'!F$13,1,0)</f>
        <v>0</v>
      </c>
      <c r="BC905" s="3">
        <f>IF(AR905&lt;'CDO Param'!G$13,1,0)</f>
        <v>1</v>
      </c>
      <c r="BD905" s="3">
        <f>IF(AS905&lt;'CDO Param'!H$13,1,0)</f>
        <v>0</v>
      </c>
      <c r="BE905" s="3">
        <f>IF(AT905&lt;'CDO Param'!I$13,1,0)</f>
        <v>0</v>
      </c>
      <c r="BF905" s="3">
        <f>IF(AU905&lt;'CDO Param'!J$13,1,0)</f>
        <v>0</v>
      </c>
      <c r="BG905" s="3">
        <f>IF(AV905&lt;'CDO Param'!K$13,1,0)</f>
        <v>0</v>
      </c>
      <c r="BH905" s="3">
        <f>IF(AW905&lt;'CDO Param'!L$13,1,0)</f>
        <v>0</v>
      </c>
      <c r="BJ905" s="37">
        <f>AY905*'CDO Param'!C$6*AC905</f>
        <v>0</v>
      </c>
      <c r="BK905" s="37">
        <f>AZ905*'CDO Param'!D$6*AD905</f>
        <v>0</v>
      </c>
      <c r="BL905" s="37">
        <f>BA905*'CDO Param'!E$6*AE905</f>
        <v>0</v>
      </c>
      <c r="BM905" s="37">
        <f>BB905*'CDO Param'!F$6*AF905</f>
        <v>0</v>
      </c>
      <c r="BN905" s="37">
        <f>BC905*'CDO Param'!G$6*AG905</f>
        <v>114.9336266859075</v>
      </c>
      <c r="BO905" s="37">
        <f>BD905*'CDO Param'!H$6*AH905</f>
        <v>0</v>
      </c>
      <c r="BP905" s="37">
        <f>BE905*'CDO Param'!I$6*AI905</f>
        <v>0</v>
      </c>
      <c r="BQ905" s="37">
        <f>BF905*'CDO Param'!J$6*AJ905</f>
        <v>0</v>
      </c>
      <c r="BR905" s="37">
        <f>BG905*'CDO Param'!K$6*AK905</f>
        <v>0</v>
      </c>
      <c r="BS905" s="37">
        <f>BH905*'CDO Param'!L$6*AL905</f>
        <v>0</v>
      </c>
      <c r="BU905" s="38">
        <f t="shared" si="194"/>
        <v>114.9336266859075</v>
      </c>
      <c r="CE905" s="5">
        <f>BU905/'CDO Param'!$M$6</f>
        <v>1.1972252779782031E-3</v>
      </c>
      <c r="CF905" s="5">
        <f t="shared" si="195"/>
        <v>0</v>
      </c>
      <c r="CG905" s="5">
        <f t="shared" si="196"/>
        <v>0</v>
      </c>
    </row>
    <row r="906" spans="1:85" x14ac:dyDescent="0.2">
      <c r="A906" s="3">
        <v>903</v>
      </c>
      <c r="B906" s="3">
        <v>902</v>
      </c>
      <c r="C906">
        <v>-1.0592930266284384</v>
      </c>
      <c r="D906">
        <v>-0.37355448512244038</v>
      </c>
      <c r="E906">
        <v>1.0877420208998956</v>
      </c>
      <c r="F906">
        <v>8.9439708972349763E-2</v>
      </c>
      <c r="G906">
        <v>-0.26097723093698733</v>
      </c>
      <c r="H906">
        <v>-0.50190919864689931</v>
      </c>
      <c r="I906">
        <v>-0.51752522267634049</v>
      </c>
      <c r="J906">
        <v>-0.38640109778498299</v>
      </c>
      <c r="K906">
        <v>0.59155809140065685</v>
      </c>
      <c r="L906">
        <v>-0.732520675228443</v>
      </c>
      <c r="M906">
        <v>1.837652234826237</v>
      </c>
      <c r="N906">
        <v>-0.20736024453071877</v>
      </c>
      <c r="O906">
        <v>-1.7304319044342265</v>
      </c>
      <c r="P906">
        <v>-1.0740018296928611</v>
      </c>
      <c r="R906" s="33">
        <v>0.29697873364061989</v>
      </c>
      <c r="S906" s="33">
        <v>0.32157629789857956</v>
      </c>
      <c r="T906" s="33">
        <v>0.73283878142612002</v>
      </c>
      <c r="U906" s="33">
        <v>0.82139942879853745</v>
      </c>
      <c r="V906" s="33">
        <v>0.26019981701867645</v>
      </c>
      <c r="W906" s="33">
        <v>0.17832463289533027</v>
      </c>
      <c r="X906" s="33">
        <v>0.10210507181571102</v>
      </c>
      <c r="Y906" s="33">
        <v>7.9942006655010403E-2</v>
      </c>
      <c r="Z906" s="33">
        <v>0.58530585075975672</v>
      </c>
      <c r="AA906" s="33">
        <v>0.23543371923055206</v>
      </c>
      <c r="AC906" s="36">
        <f t="shared" si="184"/>
        <v>0.18519389106923106</v>
      </c>
      <c r="AD906" s="36">
        <f t="shared" si="185"/>
        <v>0.21780916844871551</v>
      </c>
      <c r="AE906" s="36">
        <f t="shared" si="186"/>
        <v>0.85127267560746789</v>
      </c>
      <c r="AF906" s="36">
        <f t="shared" si="187"/>
        <v>0.93703407064148703</v>
      </c>
      <c r="AG906" s="36">
        <f t="shared" si="188"/>
        <v>0.14073082039835158</v>
      </c>
      <c r="AH906" s="36">
        <f t="shared" si="189"/>
        <v>6.27552142013513E-2</v>
      </c>
      <c r="AI906" s="36">
        <f t="shared" si="190"/>
        <v>1.8493904239104179E-2</v>
      </c>
      <c r="AJ906" s="36">
        <f t="shared" si="191"/>
        <v>1.0768487567347284E-2</v>
      </c>
      <c r="AK906" s="36">
        <f t="shared" si="192"/>
        <v>0.64206866927522244</v>
      </c>
      <c r="AL906" s="36">
        <f t="shared" si="193"/>
        <v>0.11395676661354112</v>
      </c>
      <c r="AN906">
        <f>SQRT(Correlation)*$F906 + SQRT('CDO Param'!C$17 - Correlation)*HLOOKUP('CDO Param'!C$12,$C$4:$E$1004,$A906,FALSE) + SQRT(1-Correlation)*G906</f>
        <v>-0.27213000271441479</v>
      </c>
      <c r="AO906">
        <f>SQRT(Correlation)*$F906 + SQRT('CDO Param'!D$17 - Correlation)*HLOOKUP('CDO Param'!D$12,$C$4:$E$1004,$A906,FALSE) + SQRT(1-Correlation)*H906</f>
        <v>-0.50069813644725392</v>
      </c>
      <c r="AP906">
        <f>SQRT(Correlation)*$F906 + SQRT('CDO Param'!E$17 - Correlation)*HLOOKUP('CDO Param'!E$12,$C$4:$E$1004,$A906,FALSE) + SQRT(1-Correlation)*I906</f>
        <v>-0.74294680711177197</v>
      </c>
      <c r="AQ906">
        <f>SQRT(Correlation)*$F906 + SQRT('CDO Param'!F$17 - Correlation)*HLOOKUP('CDO Param'!F$12,$C$4:$E$1004,$A906,FALSE) + SQRT(1-Correlation)*J906</f>
        <v>-9.506243838395817E-2</v>
      </c>
      <c r="AR906">
        <f>SQRT(Correlation)*$F906 + SQRT('CDO Param'!G$17 - Correlation)*HLOOKUP('CDO Param'!G$12,$C$4:$E$1004,$A906,FALSE) + SQRT(1-Correlation)*K906</f>
        <v>0.83271111057148095</v>
      </c>
      <c r="AS906">
        <f>SQRT(Correlation)*$F906 + SQRT('CDO Param'!H$17 - Correlation)*HLOOKUP('CDO Param'!H$12,$C$4:$E$1004,$A906,FALSE) + SQRT(1-Correlation)*L906</f>
        <v>-0.71947539261893156</v>
      </c>
      <c r="AT906">
        <f>SQRT(Correlation)*$F906 + SQRT('CDO Param'!I$17 - Correlation)*HLOOKUP('CDO Param'!I$12,$C$4:$E$1004,$A906,FALSE) + SQRT(1-Correlation)*M906</f>
        <v>2.0148598122378902</v>
      </c>
      <c r="AU906">
        <f>SQRT(Correlation)*$F906 + SQRT('CDO Param'!J$17 - Correlation)*HLOOKUP('CDO Param'!J$12,$C$4:$E$1004,$A906,FALSE) + SQRT(1-Correlation)*N906</f>
        <v>-0.448698472704818</v>
      </c>
      <c r="AV906">
        <f>SQRT(Correlation)*$F906 + SQRT('CDO Param'!K$17 - Correlation)*HLOOKUP('CDO Param'!K$12,$C$4:$E$1004,$A906,FALSE) + SQRT(1-Correlation)*O906</f>
        <v>-1.8936111181893482</v>
      </c>
      <c r="AW906">
        <f>SQRT(Correlation)*$F906 + SQRT('CDO Param'!L$17 - Correlation)*HLOOKUP('CDO Param'!L$12,$C$4:$E$1004,$A906,FALSE) + SQRT(1-Correlation)*P906</f>
        <v>-1.2708668699441643</v>
      </c>
      <c r="AY906" s="3">
        <f>IF(AN906&lt;'CDO Param'!C$13,1,0)</f>
        <v>0</v>
      </c>
      <c r="AZ906" s="3">
        <f>IF(AO906&lt;'CDO Param'!D$13,1,0)</f>
        <v>0</v>
      </c>
      <c r="BA906" s="3">
        <f>IF(AP906&lt;'CDO Param'!E$13,1,0)</f>
        <v>0</v>
      </c>
      <c r="BB906" s="3">
        <f>IF(AQ906&lt;'CDO Param'!F$13,1,0)</f>
        <v>0</v>
      </c>
      <c r="BC906" s="3">
        <f>IF(AR906&lt;'CDO Param'!G$13,1,0)</f>
        <v>0</v>
      </c>
      <c r="BD906" s="3">
        <f>IF(AS906&lt;'CDO Param'!H$13,1,0)</f>
        <v>0</v>
      </c>
      <c r="BE906" s="3">
        <f>IF(AT906&lt;'CDO Param'!I$13,1,0)</f>
        <v>0</v>
      </c>
      <c r="BF906" s="3">
        <f>IF(AU906&lt;'CDO Param'!J$13,1,0)</f>
        <v>0</v>
      </c>
      <c r="BG906" s="3">
        <f>IF(AV906&lt;'CDO Param'!K$13,1,0)</f>
        <v>0</v>
      </c>
      <c r="BH906" s="3">
        <f>IF(AW906&lt;'CDO Param'!L$13,1,0)</f>
        <v>1</v>
      </c>
      <c r="BJ906" s="37">
        <f>AY906*'CDO Param'!C$6*AC906</f>
        <v>0</v>
      </c>
      <c r="BK906" s="37">
        <f>AZ906*'CDO Param'!D$6*AD906</f>
        <v>0</v>
      </c>
      <c r="BL906" s="37">
        <f>BA906*'CDO Param'!E$6*AE906</f>
        <v>0</v>
      </c>
      <c r="BM906" s="37">
        <f>BB906*'CDO Param'!F$6*AF906</f>
        <v>0</v>
      </c>
      <c r="BN906" s="37">
        <f>BC906*'CDO Param'!G$6*AG906</f>
        <v>0</v>
      </c>
      <c r="BO906" s="37">
        <f>BD906*'CDO Param'!H$6*AH906</f>
        <v>0</v>
      </c>
      <c r="BP906" s="37">
        <f>BE906*'CDO Param'!I$6*AI906</f>
        <v>0</v>
      </c>
      <c r="BQ906" s="37">
        <f>BF906*'CDO Param'!J$6*AJ906</f>
        <v>0</v>
      </c>
      <c r="BR906" s="37">
        <f>BG906*'CDO Param'!K$6*AK906</f>
        <v>0</v>
      </c>
      <c r="BS906" s="37">
        <f>BH906*'CDO Param'!L$6*AL906</f>
        <v>1139.5676661354112</v>
      </c>
      <c r="BU906" s="38">
        <f t="shared" si="194"/>
        <v>1139.5676661354112</v>
      </c>
      <c r="CE906" s="5">
        <f>BU906/'CDO Param'!$M$6</f>
        <v>1.1870496522243866E-2</v>
      </c>
      <c r="CF906" s="5">
        <f t="shared" si="195"/>
        <v>0</v>
      </c>
      <c r="CG906" s="5">
        <f t="shared" si="196"/>
        <v>0</v>
      </c>
    </row>
    <row r="907" spans="1:85" x14ac:dyDescent="0.2">
      <c r="A907" s="3">
        <v>904</v>
      </c>
      <c r="B907" s="3">
        <v>903</v>
      </c>
      <c r="C907">
        <v>0.51422830438241363</v>
      </c>
      <c r="D907">
        <v>0.44977696234127507</v>
      </c>
      <c r="E907">
        <v>0.25535200620652176</v>
      </c>
      <c r="F907">
        <v>-0.5398828761826735</v>
      </c>
      <c r="G907">
        <v>2.3631582735106349</v>
      </c>
      <c r="H907">
        <v>0.61979562815395184</v>
      </c>
      <c r="I907">
        <v>0.97508291219128296</v>
      </c>
      <c r="J907">
        <v>1.2119380699004978</v>
      </c>
      <c r="K907">
        <v>0.53430085245054215</v>
      </c>
      <c r="L907">
        <v>0.2718513769650599</v>
      </c>
      <c r="M907">
        <v>-1.5092473404365592</v>
      </c>
      <c r="N907">
        <v>0.98283635452389717</v>
      </c>
      <c r="O907">
        <v>-1.4217994248610921</v>
      </c>
      <c r="P907">
        <v>-0.65803419602161739</v>
      </c>
      <c r="R907" s="33">
        <v>0.93451910788869441</v>
      </c>
      <c r="S907" s="33">
        <v>0.46264628528740548</v>
      </c>
      <c r="T907" s="33">
        <v>0.69611682542418918</v>
      </c>
      <c r="U907" s="33">
        <v>0.63548490434674776</v>
      </c>
      <c r="V907" s="33">
        <v>0.59478735578935005</v>
      </c>
      <c r="W907" s="33">
        <v>0.59108875160621888</v>
      </c>
      <c r="X907" s="33">
        <v>0.42864824572049465</v>
      </c>
      <c r="Y907" s="33">
        <v>0.29106582435363243</v>
      </c>
      <c r="Z907" s="33">
        <v>0.94330991150034127</v>
      </c>
      <c r="AA907" s="33">
        <v>0.20968258623484642</v>
      </c>
      <c r="AC907" s="36">
        <f t="shared" si="184"/>
        <v>0.99307828329582559</v>
      </c>
      <c r="AD907" s="36">
        <f t="shared" si="185"/>
        <v>0.4370184293967167</v>
      </c>
      <c r="AE907" s="36">
        <f t="shared" si="186"/>
        <v>0.80587231210532895</v>
      </c>
      <c r="AF907" s="36">
        <f t="shared" si="187"/>
        <v>0.72044549918799028</v>
      </c>
      <c r="AG907" s="36">
        <f t="shared" si="188"/>
        <v>0.65729426666921409</v>
      </c>
      <c r="AH907" s="36">
        <f t="shared" si="189"/>
        <v>0.6513749987712244</v>
      </c>
      <c r="AI907" s="36">
        <f t="shared" si="190"/>
        <v>0.38062404432816138</v>
      </c>
      <c r="AJ907" s="36">
        <f t="shared" si="191"/>
        <v>0.17768558628799708</v>
      </c>
      <c r="AK907" s="36">
        <f t="shared" si="192"/>
        <v>0.99497195107501213</v>
      </c>
      <c r="AL907" s="36">
        <f t="shared" si="193"/>
        <v>8.9002028947965495E-2</v>
      </c>
      <c r="AN907">
        <f>SQRT(Correlation)*$F907 + SQRT('CDO Param'!C$17 - Correlation)*HLOOKUP('CDO Param'!C$12,$C$4:$E$1004,$A907,FALSE) + SQRT(1-Correlation)*G907</f>
        <v>2.1347708969020354</v>
      </c>
      <c r="AO907">
        <f>SQRT(Correlation)*$F907 + SQRT('CDO Param'!D$17 - Correlation)*HLOOKUP('CDO Param'!D$12,$C$4:$E$1004,$A907,FALSE) + SQRT(1-Correlation)*H907</f>
        <v>0.48087187280698934</v>
      </c>
      <c r="AP907">
        <f>SQRT(Correlation)*$F907 + SQRT('CDO Param'!E$17 - Correlation)*HLOOKUP('CDO Param'!E$12,$C$4:$E$1004,$A907,FALSE) + SQRT(1-Correlation)*I907</f>
        <v>0.89037093821496305</v>
      </c>
      <c r="AQ907">
        <f>SQRT(Correlation)*$F907 + SQRT('CDO Param'!F$17 - Correlation)*HLOOKUP('CDO Param'!F$12,$C$4:$E$1004,$A907,FALSE) + SQRT(1-Correlation)*J907</f>
        <v>1.0361178937470594</v>
      </c>
      <c r="AR907">
        <f>SQRT(Correlation)*$F907 + SQRT('CDO Param'!G$17 - Correlation)*HLOOKUP('CDO Param'!G$12,$C$4:$E$1004,$A907,FALSE) + SQRT(1-Correlation)*K907</f>
        <v>0.39325478341486242</v>
      </c>
      <c r="AS907">
        <f>SQRT(Correlation)*$F907 + SQRT('CDO Param'!H$17 - Correlation)*HLOOKUP('CDO Param'!H$12,$C$4:$E$1004,$A907,FALSE) + SQRT(1-Correlation)*L907</f>
        <v>0.15078297305139493</v>
      </c>
      <c r="AT907">
        <f>SQRT(Correlation)*$F907 + SQRT('CDO Param'!I$17 - Correlation)*HLOOKUP('CDO Param'!I$12,$C$4:$E$1004,$A907,FALSE) + SQRT(1-Correlation)*M907</f>
        <v>-1.5454252559384405</v>
      </c>
      <c r="AU907">
        <f>SQRT(Correlation)*$F907 + SQRT('CDO Param'!J$17 - Correlation)*HLOOKUP('CDO Param'!J$12,$C$4:$E$1004,$A907,FALSE) + SQRT(1-Correlation)*N907</f>
        <v>0.89772649945831207</v>
      </c>
      <c r="AV907">
        <f>SQRT(Correlation)*$F907 + SQRT('CDO Param'!K$17 - Correlation)*HLOOKUP('CDO Param'!K$12,$C$4:$E$1004,$A907,FALSE) + SQRT(1-Correlation)*O907</f>
        <v>-1.3835113023389072</v>
      </c>
      <c r="AW907">
        <f>SQRT(Correlation)*$F907 + SQRT('CDO Param'!L$17 - Correlation)*HLOOKUP('CDO Param'!L$12,$C$4:$E$1004,$A907,FALSE) + SQRT(1-Correlation)*P907</f>
        <v>-0.65893998610716897</v>
      </c>
      <c r="AY907" s="3">
        <f>IF(AN907&lt;'CDO Param'!C$13,1,0)</f>
        <v>0</v>
      </c>
      <c r="AZ907" s="3">
        <f>IF(AO907&lt;'CDO Param'!D$13,1,0)</f>
        <v>0</v>
      </c>
      <c r="BA907" s="3">
        <f>IF(AP907&lt;'CDO Param'!E$13,1,0)</f>
        <v>0</v>
      </c>
      <c r="BB907" s="3">
        <f>IF(AQ907&lt;'CDO Param'!F$13,1,0)</f>
        <v>0</v>
      </c>
      <c r="BC907" s="3">
        <f>IF(AR907&lt;'CDO Param'!G$13,1,0)</f>
        <v>0</v>
      </c>
      <c r="BD907" s="3">
        <f>IF(AS907&lt;'CDO Param'!H$13,1,0)</f>
        <v>0</v>
      </c>
      <c r="BE907" s="3">
        <f>IF(AT907&lt;'CDO Param'!I$13,1,0)</f>
        <v>0</v>
      </c>
      <c r="BF907" s="3">
        <f>IF(AU907&lt;'CDO Param'!J$13,1,0)</f>
        <v>0</v>
      </c>
      <c r="BG907" s="3">
        <f>IF(AV907&lt;'CDO Param'!K$13,1,0)</f>
        <v>0</v>
      </c>
      <c r="BH907" s="3">
        <f>IF(AW907&lt;'CDO Param'!L$13,1,0)</f>
        <v>0</v>
      </c>
      <c r="BJ907" s="37">
        <f>AY907*'CDO Param'!C$6*AC907</f>
        <v>0</v>
      </c>
      <c r="BK907" s="37">
        <f>AZ907*'CDO Param'!D$6*AD907</f>
        <v>0</v>
      </c>
      <c r="BL907" s="37">
        <f>BA907*'CDO Param'!E$6*AE907</f>
        <v>0</v>
      </c>
      <c r="BM907" s="37">
        <f>BB907*'CDO Param'!F$6*AF907</f>
        <v>0</v>
      </c>
      <c r="BN907" s="37">
        <f>BC907*'CDO Param'!G$6*AG907</f>
        <v>0</v>
      </c>
      <c r="BO907" s="37">
        <f>BD907*'CDO Param'!H$6*AH907</f>
        <v>0</v>
      </c>
      <c r="BP907" s="37">
        <f>BE907*'CDO Param'!I$6*AI907</f>
        <v>0</v>
      </c>
      <c r="BQ907" s="37">
        <f>BF907*'CDO Param'!J$6*AJ907</f>
        <v>0</v>
      </c>
      <c r="BR907" s="37">
        <f>BG907*'CDO Param'!K$6*AK907</f>
        <v>0</v>
      </c>
      <c r="BS907" s="37">
        <f>BH907*'CDO Param'!L$6*AL907</f>
        <v>0</v>
      </c>
      <c r="BU907" s="38">
        <f t="shared" si="194"/>
        <v>0</v>
      </c>
      <c r="CE907" s="5">
        <f>BU907/'CDO Param'!$M$6</f>
        <v>0</v>
      </c>
      <c r="CF907" s="5">
        <f t="shared" si="195"/>
        <v>0</v>
      </c>
      <c r="CG907" s="5">
        <f t="shared" si="196"/>
        <v>0</v>
      </c>
    </row>
    <row r="908" spans="1:85" x14ac:dyDescent="0.2">
      <c r="A908" s="3">
        <v>905</v>
      </c>
      <c r="B908" s="3">
        <v>904</v>
      </c>
      <c r="C908">
        <v>-1.1629299478954636</v>
      </c>
      <c r="D908">
        <v>-0.77759295891155489</v>
      </c>
      <c r="E908">
        <v>0.5980689365969738</v>
      </c>
      <c r="F908">
        <v>0.41226257962989621</v>
      </c>
      <c r="G908">
        <v>-0.29202965379226953</v>
      </c>
      <c r="H908">
        <v>1.3441058399621397</v>
      </c>
      <c r="I908">
        <v>-2.4226665118476376E-2</v>
      </c>
      <c r="J908">
        <v>-1.4251190805225633</v>
      </c>
      <c r="K908">
        <v>-0.92946493168710731</v>
      </c>
      <c r="L908">
        <v>-5.4359361456590705E-2</v>
      </c>
      <c r="M908">
        <v>-0.84742623585043475</v>
      </c>
      <c r="N908">
        <v>-1.0160579222429078</v>
      </c>
      <c r="O908">
        <v>0.64832192947505973</v>
      </c>
      <c r="P908">
        <v>-0.60645561461569741</v>
      </c>
      <c r="R908" s="33">
        <v>0.13522684906387089</v>
      </c>
      <c r="S908" s="33">
        <v>0.757652216478089</v>
      </c>
      <c r="T908" s="33">
        <v>0.86080234724134319</v>
      </c>
      <c r="U908" s="33">
        <v>0.50505008525450257</v>
      </c>
      <c r="V908" s="33">
        <v>0.37678287242389419</v>
      </c>
      <c r="W908" s="33">
        <v>0.58973682838945507</v>
      </c>
      <c r="X908" s="33">
        <v>0.70687474157050012</v>
      </c>
      <c r="Y908" s="33">
        <v>0.44378157539469265</v>
      </c>
      <c r="Z908" s="33">
        <v>0.63693765859908313</v>
      </c>
      <c r="AA908" s="33">
        <v>1.122807479055043E-2</v>
      </c>
      <c r="AC908" s="36">
        <f t="shared" si="184"/>
        <v>3.431746249916235E-2</v>
      </c>
      <c r="AD908" s="36">
        <f t="shared" si="185"/>
        <v>0.87883658712550938</v>
      </c>
      <c r="AE908" s="36">
        <f t="shared" si="186"/>
        <v>0.96343497307359893</v>
      </c>
      <c r="AF908" s="36">
        <f t="shared" si="187"/>
        <v>0.50853937411668393</v>
      </c>
      <c r="AG908" s="36">
        <f t="shared" si="188"/>
        <v>0.29817316301904395</v>
      </c>
      <c r="AH908" s="36">
        <f t="shared" si="189"/>
        <v>0.64920488062416071</v>
      </c>
      <c r="AI908" s="36">
        <f t="shared" si="190"/>
        <v>0.81971442539275108</v>
      </c>
      <c r="AJ908" s="36">
        <f t="shared" si="191"/>
        <v>0.40556126003847076</v>
      </c>
      <c r="AK908" s="36">
        <f t="shared" si="192"/>
        <v>0.72262391332800746</v>
      </c>
      <c r="AL908" s="36">
        <f t="shared" si="193"/>
        <v>1.3789098338792323E-4</v>
      </c>
      <c r="AN908">
        <f>SQRT(Correlation)*$F908 + SQRT('CDO Param'!C$17 - Correlation)*HLOOKUP('CDO Param'!C$12,$C$4:$E$1004,$A908,FALSE) + SQRT(1-Correlation)*G908</f>
        <v>-0.25664303136935374</v>
      </c>
      <c r="AO908">
        <f>SQRT(Correlation)*$F908 + SQRT('CDO Param'!D$17 - Correlation)*HLOOKUP('CDO Param'!D$12,$C$4:$E$1004,$A908,FALSE) + SQRT(1-Correlation)*H908</f>
        <v>1.2955313849030852</v>
      </c>
      <c r="AP908">
        <f>SQRT(Correlation)*$F908 + SQRT('CDO Param'!E$17 - Correlation)*HLOOKUP('CDO Param'!E$12,$C$4:$E$1004,$A908,FALSE) + SQRT(1-Correlation)*I908</f>
        <v>-0.20029690142873058</v>
      </c>
      <c r="AQ908">
        <f>SQRT(Correlation)*$F908 + SQRT('CDO Param'!F$17 - Correlation)*HLOOKUP('CDO Param'!F$12,$C$4:$E$1004,$A908,FALSE) + SQRT(1-Correlation)*J908</f>
        <v>-1.0878855151099756</v>
      </c>
      <c r="AR908">
        <f>SQRT(Correlation)*$F908 + SQRT('CDO Param'!G$17 - Correlation)*HLOOKUP('CDO Param'!G$12,$C$4:$E$1004,$A908,FALSE) + SQRT(1-Correlation)*K908</f>
        <v>-0.61766670250033506</v>
      </c>
      <c r="AS908">
        <f>SQRT(Correlation)*$F908 + SQRT('CDO Param'!H$17 - Correlation)*HLOOKUP('CDO Param'!H$12,$C$4:$E$1004,$A908,FALSE) + SQRT(1-Correlation)*L908</f>
        <v>-3.1169194587712168E-2</v>
      </c>
      <c r="AT908">
        <f>SQRT(Correlation)*$F908 + SQRT('CDO Param'!I$17 - Correlation)*HLOOKUP('CDO Param'!I$12,$C$4:$E$1004,$A908,FALSE) + SQRT(1-Correlation)*M908</f>
        <v>-0.53983796196623757</v>
      </c>
      <c r="AU908">
        <f>SQRT(Correlation)*$F908 + SQRT('CDO Param'!J$17 - Correlation)*HLOOKUP('CDO Param'!J$12,$C$4:$E$1004,$A908,FALSE) + SQRT(1-Correlation)*N908</f>
        <v>-1.1412306495471234</v>
      </c>
      <c r="AV908">
        <f>SQRT(Correlation)*$F908 + SQRT('CDO Param'!K$17 - Correlation)*HLOOKUP('CDO Param'!K$12,$C$4:$E$1004,$A908,FALSE) + SQRT(1-Correlation)*O908</f>
        <v>0.43773871738950321</v>
      </c>
      <c r="AW908">
        <f>SQRT(Correlation)*$F908 + SQRT('CDO Param'!L$17 - Correlation)*HLOOKUP('CDO Param'!L$12,$C$4:$E$1004,$A908,FALSE) + SQRT(1-Correlation)*P908</f>
        <v>-0.75264778145824029</v>
      </c>
      <c r="AY908" s="3">
        <f>IF(AN908&lt;'CDO Param'!C$13,1,0)</f>
        <v>0</v>
      </c>
      <c r="AZ908" s="3">
        <f>IF(AO908&lt;'CDO Param'!D$13,1,0)</f>
        <v>0</v>
      </c>
      <c r="BA908" s="3">
        <f>IF(AP908&lt;'CDO Param'!E$13,1,0)</f>
        <v>0</v>
      </c>
      <c r="BB908" s="3">
        <f>IF(AQ908&lt;'CDO Param'!F$13,1,0)</f>
        <v>0</v>
      </c>
      <c r="BC908" s="3">
        <f>IF(AR908&lt;'CDO Param'!G$13,1,0)</f>
        <v>1</v>
      </c>
      <c r="BD908" s="3">
        <f>IF(AS908&lt;'CDO Param'!H$13,1,0)</f>
        <v>0</v>
      </c>
      <c r="BE908" s="3">
        <f>IF(AT908&lt;'CDO Param'!I$13,1,0)</f>
        <v>0</v>
      </c>
      <c r="BF908" s="3">
        <f>IF(AU908&lt;'CDO Param'!J$13,1,0)</f>
        <v>0</v>
      </c>
      <c r="BG908" s="3">
        <f>IF(AV908&lt;'CDO Param'!K$13,1,0)</f>
        <v>0</v>
      </c>
      <c r="BH908" s="3">
        <f>IF(AW908&lt;'CDO Param'!L$13,1,0)</f>
        <v>1</v>
      </c>
      <c r="BJ908" s="37">
        <f>AY908*'CDO Param'!C$6*AC908</f>
        <v>0</v>
      </c>
      <c r="BK908" s="37">
        <f>AZ908*'CDO Param'!D$6*AD908</f>
        <v>0</v>
      </c>
      <c r="BL908" s="37">
        <f>BA908*'CDO Param'!E$6*AE908</f>
        <v>0</v>
      </c>
      <c r="BM908" s="37">
        <f>BB908*'CDO Param'!F$6*AF908</f>
        <v>0</v>
      </c>
      <c r="BN908" s="37">
        <f>BC908*'CDO Param'!G$6*AG908</f>
        <v>2981.7316301904393</v>
      </c>
      <c r="BO908" s="37">
        <f>BD908*'CDO Param'!H$6*AH908</f>
        <v>0</v>
      </c>
      <c r="BP908" s="37">
        <f>BE908*'CDO Param'!I$6*AI908</f>
        <v>0</v>
      </c>
      <c r="BQ908" s="37">
        <f>BF908*'CDO Param'!J$6*AJ908</f>
        <v>0</v>
      </c>
      <c r="BR908" s="37">
        <f>BG908*'CDO Param'!K$6*AK908</f>
        <v>0</v>
      </c>
      <c r="BS908" s="37">
        <f>BH908*'CDO Param'!L$6*AL908</f>
        <v>1.3789098338792323</v>
      </c>
      <c r="BU908" s="38">
        <f t="shared" si="194"/>
        <v>2983.1105400243187</v>
      </c>
      <c r="CE908" s="5">
        <f>BU908/'CDO Param'!$M$6</f>
        <v>3.1074068125253318E-2</v>
      </c>
      <c r="CF908" s="5">
        <f t="shared" si="195"/>
        <v>0</v>
      </c>
      <c r="CG908" s="5">
        <f t="shared" si="196"/>
        <v>0</v>
      </c>
    </row>
    <row r="909" spans="1:85" x14ac:dyDescent="0.2">
      <c r="A909" s="3">
        <v>906</v>
      </c>
      <c r="B909" s="3">
        <v>905</v>
      </c>
      <c r="C909">
        <v>-0.57088982430286705</v>
      </c>
      <c r="D909">
        <v>0.87287389760604128</v>
      </c>
      <c r="E909">
        <v>0.56411408877465874</v>
      </c>
      <c r="F909">
        <v>0.90089315563091077</v>
      </c>
      <c r="G909">
        <v>-4.574758349917829E-3</v>
      </c>
      <c r="H909">
        <v>0.94626557256560773</v>
      </c>
      <c r="I909">
        <v>-1.3932731235399842</v>
      </c>
      <c r="J909">
        <v>-0.57158672461810056</v>
      </c>
      <c r="K909">
        <v>1.0081521395477466</v>
      </c>
      <c r="L909">
        <v>-7.6920514402445406E-3</v>
      </c>
      <c r="M909">
        <v>1.4098532119533047</v>
      </c>
      <c r="N909">
        <v>-0.38558823689527344</v>
      </c>
      <c r="O909">
        <v>0.77944832810317166</v>
      </c>
      <c r="P909">
        <v>-8.1831785792019218E-2</v>
      </c>
      <c r="R909" s="33">
        <v>0.71025300478108833</v>
      </c>
      <c r="S909" s="33">
        <v>0.22225135575153462</v>
      </c>
      <c r="T909" s="33">
        <v>0.37853611604242404</v>
      </c>
      <c r="U909" s="33">
        <v>5.650232502096441E-2</v>
      </c>
      <c r="V909" s="33">
        <v>0.63457662734881815</v>
      </c>
      <c r="W909" s="33">
        <v>0.32937585158710175</v>
      </c>
      <c r="X909" s="33">
        <v>0.81993762441907903</v>
      </c>
      <c r="Y909" s="33">
        <v>0.69165361146053939</v>
      </c>
      <c r="Z909" s="33">
        <v>0.62224781728454304</v>
      </c>
      <c r="AA909" s="33">
        <v>0.11906510131390072</v>
      </c>
      <c r="AC909" s="36">
        <f t="shared" si="184"/>
        <v>0.82397085068154574</v>
      </c>
      <c r="AD909" s="36">
        <f t="shared" si="185"/>
        <v>0.10080636144176433</v>
      </c>
      <c r="AE909" s="36">
        <f t="shared" si="186"/>
        <v>0.30086548052856432</v>
      </c>
      <c r="AF909" s="36">
        <f t="shared" si="187"/>
        <v>4.9911862586512305E-3</v>
      </c>
      <c r="AG909" s="36">
        <f t="shared" si="188"/>
        <v>0.7190806182648698</v>
      </c>
      <c r="AH909" s="36">
        <f t="shared" si="189"/>
        <v>0.22859303166061035</v>
      </c>
      <c r="AI909" s="36">
        <f t="shared" si="190"/>
        <v>0.93591174726428517</v>
      </c>
      <c r="AJ909" s="36">
        <f t="shared" si="191"/>
        <v>0.80000383025749489</v>
      </c>
      <c r="AK909" s="36">
        <f t="shared" si="192"/>
        <v>0.70033928537609613</v>
      </c>
      <c r="AL909" s="36">
        <f t="shared" si="193"/>
        <v>2.5946866921783985E-2</v>
      </c>
      <c r="AN909">
        <f>SQRT(Correlation)*$F909 + SQRT('CDO Param'!C$17 - Correlation)*HLOOKUP('CDO Param'!C$12,$C$4:$E$1004,$A909,FALSE) + SQRT(1-Correlation)*G909</f>
        <v>0.40399044360943104</v>
      </c>
      <c r="AO909">
        <f>SQRT(Correlation)*$F909 + SQRT('CDO Param'!D$17 - Correlation)*HLOOKUP('CDO Param'!D$12,$C$4:$E$1004,$A909,FALSE) + SQRT(1-Correlation)*H909</f>
        <v>1.3060367846618137</v>
      </c>
      <c r="AP909">
        <f>SQRT(Correlation)*$F909 + SQRT('CDO Param'!E$17 - Correlation)*HLOOKUP('CDO Param'!E$12,$C$4:$E$1004,$A909,FALSE) + SQRT(1-Correlation)*I909</f>
        <v>-1.187930762012305</v>
      </c>
      <c r="AQ909">
        <f>SQRT(Correlation)*$F909 + SQRT('CDO Param'!F$17 - Correlation)*HLOOKUP('CDO Param'!F$12,$C$4:$E$1004,$A909,FALSE) + SQRT(1-Correlation)*J909</f>
        <v>-0.13122760405101924</v>
      </c>
      <c r="AR909">
        <f>SQRT(Correlation)*$F909 + SQRT('CDO Param'!G$17 - Correlation)*HLOOKUP('CDO Param'!G$12,$C$4:$E$1004,$A909,FALSE) + SQRT(1-Correlation)*K909</f>
        <v>1.3674442716644093</v>
      </c>
      <c r="AS909">
        <f>SQRT(Correlation)*$F909 + SQRT('CDO Param'!H$17 - Correlation)*HLOOKUP('CDO Param'!H$12,$C$4:$E$1004,$A909,FALSE) + SQRT(1-Correlation)*L909</f>
        <v>0.40103311971950983</v>
      </c>
      <c r="AT909">
        <f>SQRT(Correlation)*$F909 + SQRT('CDO Param'!I$17 - Correlation)*HLOOKUP('CDO Param'!I$12,$C$4:$E$1004,$A909,FALSE) + SQRT(1-Correlation)*M909</f>
        <v>1.7485313698645424</v>
      </c>
      <c r="AU909">
        <f>SQRT(Correlation)*$F909 + SQRT('CDO Param'!J$17 - Correlation)*HLOOKUP('CDO Param'!J$12,$C$4:$E$1004,$A909,FALSE) + SQRT(1-Correlation)*N909</f>
        <v>-0.23195694035454278</v>
      </c>
      <c r="AV909">
        <f>SQRT(Correlation)*$F909 + SQRT('CDO Param'!K$17 - Correlation)*HLOOKUP('CDO Param'!K$12,$C$4:$E$1004,$A909,FALSE) + SQRT(1-Correlation)*O909</f>
        <v>0.8732937904776239</v>
      </c>
      <c r="AW909">
        <f>SQRT(Correlation)*$F909 + SQRT('CDO Param'!L$17 - Correlation)*HLOOKUP('CDO Param'!L$12,$C$4:$E$1004,$A909,FALSE) + SQRT(1-Correlation)*P909</f>
        <v>5.6211731482212035E-2</v>
      </c>
      <c r="AY909" s="3">
        <f>IF(AN909&lt;'CDO Param'!C$13,1,0)</f>
        <v>0</v>
      </c>
      <c r="AZ909" s="3">
        <f>IF(AO909&lt;'CDO Param'!D$13,1,0)</f>
        <v>0</v>
      </c>
      <c r="BA909" s="3">
        <f>IF(AP909&lt;'CDO Param'!E$13,1,0)</f>
        <v>1</v>
      </c>
      <c r="BB909" s="3">
        <f>IF(AQ909&lt;'CDO Param'!F$13,1,0)</f>
        <v>0</v>
      </c>
      <c r="BC909" s="3">
        <f>IF(AR909&lt;'CDO Param'!G$13,1,0)</f>
        <v>0</v>
      </c>
      <c r="BD909" s="3">
        <f>IF(AS909&lt;'CDO Param'!H$13,1,0)</f>
        <v>0</v>
      </c>
      <c r="BE909" s="3">
        <f>IF(AT909&lt;'CDO Param'!I$13,1,0)</f>
        <v>0</v>
      </c>
      <c r="BF909" s="3">
        <f>IF(AU909&lt;'CDO Param'!J$13,1,0)</f>
        <v>0</v>
      </c>
      <c r="BG909" s="3">
        <f>IF(AV909&lt;'CDO Param'!K$13,1,0)</f>
        <v>0</v>
      </c>
      <c r="BH909" s="3">
        <f>IF(AW909&lt;'CDO Param'!L$13,1,0)</f>
        <v>0</v>
      </c>
      <c r="BJ909" s="37">
        <f>AY909*'CDO Param'!C$6*AC909</f>
        <v>0</v>
      </c>
      <c r="BK909" s="37">
        <f>AZ909*'CDO Param'!D$6*AD909</f>
        <v>0</v>
      </c>
      <c r="BL909" s="37">
        <f>BA909*'CDO Param'!E$6*AE909</f>
        <v>3008.6548052856433</v>
      </c>
      <c r="BM909" s="37">
        <f>BB909*'CDO Param'!F$6*AF909</f>
        <v>0</v>
      </c>
      <c r="BN909" s="37">
        <f>BC909*'CDO Param'!G$6*AG909</f>
        <v>0</v>
      </c>
      <c r="BO909" s="37">
        <f>BD909*'CDO Param'!H$6*AH909</f>
        <v>0</v>
      </c>
      <c r="BP909" s="37">
        <f>BE909*'CDO Param'!I$6*AI909</f>
        <v>0</v>
      </c>
      <c r="BQ909" s="37">
        <f>BF909*'CDO Param'!J$6*AJ909</f>
        <v>0</v>
      </c>
      <c r="BR909" s="37">
        <f>BG909*'CDO Param'!K$6*AK909</f>
        <v>0</v>
      </c>
      <c r="BS909" s="37">
        <f>BH909*'CDO Param'!L$6*AL909</f>
        <v>0</v>
      </c>
      <c r="BU909" s="38">
        <f t="shared" si="194"/>
        <v>3008.6548052856433</v>
      </c>
      <c r="CE909" s="5">
        <f>BU909/'CDO Param'!$M$6</f>
        <v>3.1340154221725453E-2</v>
      </c>
      <c r="CF909" s="5">
        <f t="shared" si="195"/>
        <v>0</v>
      </c>
      <c r="CG909" s="5">
        <f t="shared" si="196"/>
        <v>0</v>
      </c>
    </row>
    <row r="910" spans="1:85" x14ac:dyDescent="0.2">
      <c r="A910" s="3">
        <v>907</v>
      </c>
      <c r="B910" s="3">
        <v>906</v>
      </c>
      <c r="C910">
        <v>-0.18508671928429976</v>
      </c>
      <c r="D910">
        <v>3.625245881266892E-2</v>
      </c>
      <c r="E910">
        <v>5.9251306083751842E-2</v>
      </c>
      <c r="F910">
        <v>0.10029225450125523</v>
      </c>
      <c r="G910">
        <v>0.96445774033782072</v>
      </c>
      <c r="H910">
        <v>-0.3420745997573249</v>
      </c>
      <c r="I910">
        <v>1.0018925422627944</v>
      </c>
      <c r="J910">
        <v>-0.94906681624706835</v>
      </c>
      <c r="K910">
        <v>1.4406487025553361</v>
      </c>
      <c r="L910">
        <v>-1.1244401321164332</v>
      </c>
      <c r="M910">
        <v>1.0372764336352702</v>
      </c>
      <c r="N910">
        <v>-0.66990196501137689</v>
      </c>
      <c r="O910">
        <v>-0.54158590501174331</v>
      </c>
      <c r="P910">
        <v>-1.1470319805084728</v>
      </c>
      <c r="R910" s="33">
        <v>0.12715778272932293</v>
      </c>
      <c r="S910" s="33">
        <v>0.14085433173033146</v>
      </c>
      <c r="T910" s="33">
        <v>0.33875339168065849</v>
      </c>
      <c r="U910" s="33">
        <v>0.42825397682760563</v>
      </c>
      <c r="V910" s="33">
        <v>0.66458854156759961</v>
      </c>
      <c r="W910" s="33">
        <v>0.73961812664736903</v>
      </c>
      <c r="X910" s="33">
        <v>0.76185456233185467</v>
      </c>
      <c r="Y910" s="33">
        <v>0.48962911148072646</v>
      </c>
      <c r="Z910" s="33">
        <v>0.19647665656938992</v>
      </c>
      <c r="AA910" s="33">
        <v>0.1831669617365892</v>
      </c>
      <c r="AC910" s="36">
        <f t="shared" si="184"/>
        <v>2.9982589646310266E-2</v>
      </c>
      <c r="AD910" s="36">
        <f t="shared" si="185"/>
        <v>3.752508330070721E-2</v>
      </c>
      <c r="AE910" s="36">
        <f t="shared" si="186"/>
        <v>0.24182356615683445</v>
      </c>
      <c r="AF910" s="36">
        <f t="shared" si="187"/>
        <v>0.37997861952750484</v>
      </c>
      <c r="AG910" s="36">
        <f t="shared" si="188"/>
        <v>0.76292392677335352</v>
      </c>
      <c r="AH910" s="36">
        <f t="shared" si="189"/>
        <v>0.85906263160945651</v>
      </c>
      <c r="AI910" s="36">
        <f t="shared" si="190"/>
        <v>0.88324188495878986</v>
      </c>
      <c r="AJ910" s="36">
        <f t="shared" si="191"/>
        <v>0.48246650195258145</v>
      </c>
      <c r="AK910" s="36">
        <f t="shared" si="192"/>
        <v>7.7385646611868877E-2</v>
      </c>
      <c r="AL910" s="36">
        <f t="shared" si="193"/>
        <v>6.6505541287378608E-2</v>
      </c>
      <c r="AN910">
        <f>SQRT(Correlation)*$F910 + SQRT('CDO Param'!C$17 - Correlation)*HLOOKUP('CDO Param'!C$12,$C$4:$E$1004,$A910,FALSE) + SQRT(1-Correlation)*G910</f>
        <v>0.95180701741597873</v>
      </c>
      <c r="AO910">
        <f>SQRT(Correlation)*$F910 + SQRT('CDO Param'!D$17 - Correlation)*HLOOKUP('CDO Param'!D$12,$C$4:$E$1004,$A910,FALSE) + SQRT(1-Correlation)*H910</f>
        <v>-0.2876783919951395</v>
      </c>
      <c r="AP910">
        <f>SQRT(Correlation)*$F910 + SQRT('CDO Param'!E$17 - Correlation)*HLOOKUP('CDO Param'!E$12,$C$4:$E$1004,$A910,FALSE) + SQRT(1-Correlation)*I910</f>
        <v>0.93322457385509772</v>
      </c>
      <c r="AQ910">
        <f>SQRT(Correlation)*$F910 + SQRT('CDO Param'!F$17 - Correlation)*HLOOKUP('CDO Param'!F$12,$C$4:$E$1004,$A910,FALSE) + SQRT(1-Correlation)*J910</f>
        <v>-0.85539964690195402</v>
      </c>
      <c r="AR910">
        <f>SQRT(Correlation)*$F910 + SQRT('CDO Param'!G$17 - Correlation)*HLOOKUP('CDO Param'!G$12,$C$4:$E$1004,$A910,FALSE) + SQRT(1-Correlation)*K910</f>
        <v>1.4116835528780056</v>
      </c>
      <c r="AS910">
        <f>SQRT(Correlation)*$F910 + SQRT('CDO Param'!H$17 - Correlation)*HLOOKUP('CDO Param'!H$12,$C$4:$E$1004,$A910,FALSE) + SQRT(1-Correlation)*L910</f>
        <v>-1.0298955055146244</v>
      </c>
      <c r="AT910">
        <f>SQRT(Correlation)*$F910 + SQRT('CDO Param'!I$17 - Correlation)*HLOOKUP('CDO Param'!I$12,$C$4:$E$1004,$A910,FALSE) + SQRT(1-Correlation)*M910</f>
        <v>1.0290110184567987</v>
      </c>
      <c r="AU910">
        <f>SQRT(Correlation)*$F910 + SQRT('CDO Param'!J$17 - Correlation)*HLOOKUP('CDO Param'!J$12,$C$4:$E$1004,$A910,FALSE) + SQRT(1-Correlation)*N910</f>
        <v>-0.65277895296849675</v>
      </c>
      <c r="AV910">
        <f>SQRT(Correlation)*$F910 + SQRT('CDO Param'!K$17 - Correlation)*HLOOKUP('CDO Param'!K$12,$C$4:$E$1004,$A910,FALSE) + SQRT(1-Correlation)*O910</f>
        <v>-0.53104764997519682</v>
      </c>
      <c r="AW910">
        <f>SQRT(Correlation)*$F910 + SQRT('CDO Param'!L$17 - Correlation)*HLOOKUP('CDO Param'!L$12,$C$4:$E$1004,$A910,FALSE) + SQRT(1-Correlation)*P910</f>
        <v>-1.1054242296691745</v>
      </c>
      <c r="AY910" s="3">
        <f>IF(AN910&lt;'CDO Param'!C$13,1,0)</f>
        <v>0</v>
      </c>
      <c r="AZ910" s="3">
        <f>IF(AO910&lt;'CDO Param'!D$13,1,0)</f>
        <v>0</v>
      </c>
      <c r="BA910" s="3">
        <f>IF(AP910&lt;'CDO Param'!E$13,1,0)</f>
        <v>0</v>
      </c>
      <c r="BB910" s="3">
        <f>IF(AQ910&lt;'CDO Param'!F$13,1,0)</f>
        <v>0</v>
      </c>
      <c r="BC910" s="3">
        <f>IF(AR910&lt;'CDO Param'!G$13,1,0)</f>
        <v>0</v>
      </c>
      <c r="BD910" s="3">
        <f>IF(AS910&lt;'CDO Param'!H$13,1,0)</f>
        <v>0</v>
      </c>
      <c r="BE910" s="3">
        <f>IF(AT910&lt;'CDO Param'!I$13,1,0)</f>
        <v>0</v>
      </c>
      <c r="BF910" s="3">
        <f>IF(AU910&lt;'CDO Param'!J$13,1,0)</f>
        <v>0</v>
      </c>
      <c r="BG910" s="3">
        <f>IF(AV910&lt;'CDO Param'!K$13,1,0)</f>
        <v>0</v>
      </c>
      <c r="BH910" s="3">
        <f>IF(AW910&lt;'CDO Param'!L$13,1,0)</f>
        <v>1</v>
      </c>
      <c r="BJ910" s="37">
        <f>AY910*'CDO Param'!C$6*AC910</f>
        <v>0</v>
      </c>
      <c r="BK910" s="37">
        <f>AZ910*'CDO Param'!D$6*AD910</f>
        <v>0</v>
      </c>
      <c r="BL910" s="37">
        <f>BA910*'CDO Param'!E$6*AE910</f>
        <v>0</v>
      </c>
      <c r="BM910" s="37">
        <f>BB910*'CDO Param'!F$6*AF910</f>
        <v>0</v>
      </c>
      <c r="BN910" s="37">
        <f>BC910*'CDO Param'!G$6*AG910</f>
        <v>0</v>
      </c>
      <c r="BO910" s="37">
        <f>BD910*'CDO Param'!H$6*AH910</f>
        <v>0</v>
      </c>
      <c r="BP910" s="37">
        <f>BE910*'CDO Param'!I$6*AI910</f>
        <v>0</v>
      </c>
      <c r="BQ910" s="37">
        <f>BF910*'CDO Param'!J$6*AJ910</f>
        <v>0</v>
      </c>
      <c r="BR910" s="37">
        <f>BG910*'CDO Param'!K$6*AK910</f>
        <v>0</v>
      </c>
      <c r="BS910" s="37">
        <f>BH910*'CDO Param'!L$6*AL910</f>
        <v>665.05541287378605</v>
      </c>
      <c r="BU910" s="38">
        <f t="shared" si="194"/>
        <v>665.05541287378605</v>
      </c>
      <c r="CE910" s="5">
        <f>BU910/'CDO Param'!$M$6</f>
        <v>6.9276605507686047E-3</v>
      </c>
      <c r="CF910" s="5">
        <f t="shared" si="195"/>
        <v>0</v>
      </c>
      <c r="CG910" s="5">
        <f t="shared" si="196"/>
        <v>0</v>
      </c>
    </row>
    <row r="911" spans="1:85" x14ac:dyDescent="0.2">
      <c r="A911" s="3">
        <v>908</v>
      </c>
      <c r="B911" s="3">
        <v>907</v>
      </c>
      <c r="C911">
        <v>-0.31262516131391749</v>
      </c>
      <c r="D911">
        <v>0.11640963748504873</v>
      </c>
      <c r="E911">
        <v>-0.61021410147077404</v>
      </c>
      <c r="F911">
        <v>2.4340261006727815</v>
      </c>
      <c r="G911">
        <v>4.0594159145257436E-2</v>
      </c>
      <c r="H911">
        <v>0.27714804673450999</v>
      </c>
      <c r="I911">
        <v>-0.61772652770741843</v>
      </c>
      <c r="J911">
        <v>0.30866090128256474</v>
      </c>
      <c r="K911">
        <v>0.46371042117243633</v>
      </c>
      <c r="L911">
        <v>0.73404407885391265</v>
      </c>
      <c r="M911">
        <v>0.99253384178155102</v>
      </c>
      <c r="N911">
        <v>-3.0302908271551132</v>
      </c>
      <c r="O911">
        <v>7.9517121776007116E-2</v>
      </c>
      <c r="P911">
        <v>-1.2709278962574899</v>
      </c>
      <c r="R911" s="33">
        <v>0.48712590685446089</v>
      </c>
      <c r="S911" s="33">
        <v>0.12511650292441087</v>
      </c>
      <c r="T911" s="33">
        <v>0.83306465057333212</v>
      </c>
      <c r="U911" s="33">
        <v>0.3175821859937078</v>
      </c>
      <c r="V911" s="33">
        <v>0.60379999624742198</v>
      </c>
      <c r="W911" s="33">
        <v>6.6536930420685994E-2</v>
      </c>
      <c r="X911" s="33">
        <v>0.28618958046948051</v>
      </c>
      <c r="Y911" s="33">
        <v>0.9882789505591052</v>
      </c>
      <c r="Z911" s="33">
        <v>4.3220468816915743E-3</v>
      </c>
      <c r="AA911" s="33">
        <v>0.64064194059029311</v>
      </c>
      <c r="AC911" s="36">
        <f t="shared" si="184"/>
        <v>0.47823712552834596</v>
      </c>
      <c r="AD911" s="36">
        <f t="shared" si="185"/>
        <v>2.8935234816331663E-2</v>
      </c>
      <c r="AE911" s="36">
        <f t="shared" si="186"/>
        <v>0.9456251332546769</v>
      </c>
      <c r="AF911" s="36">
        <f t="shared" si="187"/>
        <v>0.21236683038801157</v>
      </c>
      <c r="AG911" s="36">
        <f t="shared" si="188"/>
        <v>0.67160399856222897</v>
      </c>
      <c r="AH911" s="36">
        <f t="shared" si="189"/>
        <v>7.1715467485068875E-3</v>
      </c>
      <c r="AI911" s="36">
        <f t="shared" si="190"/>
        <v>0.1715946335783321</v>
      </c>
      <c r="AJ911" s="36">
        <f t="shared" si="191"/>
        <v>0.99984829394030617</v>
      </c>
      <c r="AK911" s="36">
        <f t="shared" si="192"/>
        <v>1.6526746520665855E-5</v>
      </c>
      <c r="AL911" s="36">
        <f t="shared" si="193"/>
        <v>0.72815221232119698</v>
      </c>
      <c r="AN911">
        <f>SQRT(Correlation)*$F911 + SQRT('CDO Param'!C$17 - Correlation)*HLOOKUP('CDO Param'!C$12,$C$4:$E$1004,$A911,FALSE) + SQRT(1-Correlation)*G911</f>
        <v>0.82468044583416811</v>
      </c>
      <c r="AO911">
        <f>SQRT(Correlation)*$F911 + SQRT('CDO Param'!D$17 - Correlation)*HLOOKUP('CDO Param'!D$12,$C$4:$E$1004,$A911,FALSE) + SQRT(1-Correlation)*H911</f>
        <v>1.0490951680790108</v>
      </c>
      <c r="AP911">
        <f>SQRT(Correlation)*$F911 + SQRT('CDO Param'!E$17 - Correlation)*HLOOKUP('CDO Param'!E$12,$C$4:$E$1004,$A911,FALSE) + SQRT(1-Correlation)*I911</f>
        <v>0.10096695360185537</v>
      </c>
      <c r="AQ911">
        <f>SQRT(Correlation)*$F911 + SQRT('CDO Param'!F$17 - Correlation)*HLOOKUP('CDO Param'!F$12,$C$4:$E$1004,$A911,FALSE) + SQRT(1-Correlation)*J911</f>
        <v>0.9260800568786558</v>
      </c>
      <c r="AR911">
        <f>SQRT(Correlation)*$F911 + SQRT('CDO Param'!G$17 - Correlation)*HLOOKUP('CDO Param'!G$12,$C$4:$E$1004,$A911,FALSE) + SQRT(1-Correlation)*K911</f>
        <v>1.0731729467689279</v>
      </c>
      <c r="AS911">
        <f>SQRT(Correlation)*$F911 + SQRT('CDO Param'!H$17 - Correlation)*HLOOKUP('CDO Param'!H$12,$C$4:$E$1004,$A911,FALSE) + SQRT(1-Correlation)*L911</f>
        <v>1.4825448026962391</v>
      </c>
      <c r="AT911">
        <f>SQRT(Correlation)*$F911 + SQRT('CDO Param'!I$17 - Correlation)*HLOOKUP('CDO Param'!I$12,$C$4:$E$1004,$A911,FALSE) + SQRT(1-Correlation)*M911</f>
        <v>1.5748588935187369</v>
      </c>
      <c r="AU911">
        <f>SQRT(Correlation)*$F911 + SQRT('CDO Param'!J$17 - Correlation)*HLOOKUP('CDO Param'!J$12,$C$4:$E$1004,$A911,FALSE) + SQRT(1-Correlation)*N911</f>
        <v>-2.1877925027571115</v>
      </c>
      <c r="AV911">
        <f>SQRT(Correlation)*$F911 + SQRT('CDO Param'!K$17 - Correlation)*HLOOKUP('CDO Param'!K$12,$C$4:$E$1004,$A911,FALSE) + SQRT(1-Correlation)*O911</f>
        <v>0.76243035853856789</v>
      </c>
      <c r="AW911">
        <f>SQRT(Correlation)*$F911 + SQRT('CDO Param'!L$17 - Correlation)*HLOOKUP('CDO Param'!L$12,$C$4:$E$1004,$A911,FALSE) + SQRT(1-Correlation)*P911</f>
        <v>-0.51871427500533551</v>
      </c>
      <c r="AY911" s="3">
        <f>IF(AN911&lt;'CDO Param'!C$13,1,0)</f>
        <v>0</v>
      </c>
      <c r="AZ911" s="3">
        <f>IF(AO911&lt;'CDO Param'!D$13,1,0)</f>
        <v>0</v>
      </c>
      <c r="BA911" s="3">
        <f>IF(AP911&lt;'CDO Param'!E$13,1,0)</f>
        <v>0</v>
      </c>
      <c r="BB911" s="3">
        <f>IF(AQ911&lt;'CDO Param'!F$13,1,0)</f>
        <v>0</v>
      </c>
      <c r="BC911" s="3">
        <f>IF(AR911&lt;'CDO Param'!G$13,1,0)</f>
        <v>0</v>
      </c>
      <c r="BD911" s="3">
        <f>IF(AS911&lt;'CDO Param'!H$13,1,0)</f>
        <v>0</v>
      </c>
      <c r="BE911" s="3">
        <f>IF(AT911&lt;'CDO Param'!I$13,1,0)</f>
        <v>0</v>
      </c>
      <c r="BF911" s="3">
        <f>IF(AU911&lt;'CDO Param'!J$13,1,0)</f>
        <v>0</v>
      </c>
      <c r="BG911" s="3">
        <f>IF(AV911&lt;'CDO Param'!K$13,1,0)</f>
        <v>0</v>
      </c>
      <c r="BH911" s="3">
        <f>IF(AW911&lt;'CDO Param'!L$13,1,0)</f>
        <v>0</v>
      </c>
      <c r="BJ911" s="37">
        <f>AY911*'CDO Param'!C$6*AC911</f>
        <v>0</v>
      </c>
      <c r="BK911" s="37">
        <f>AZ911*'CDO Param'!D$6*AD911</f>
        <v>0</v>
      </c>
      <c r="BL911" s="37">
        <f>BA911*'CDO Param'!E$6*AE911</f>
        <v>0</v>
      </c>
      <c r="BM911" s="37">
        <f>BB911*'CDO Param'!F$6*AF911</f>
        <v>0</v>
      </c>
      <c r="BN911" s="37">
        <f>BC911*'CDO Param'!G$6*AG911</f>
        <v>0</v>
      </c>
      <c r="BO911" s="37">
        <f>BD911*'CDO Param'!H$6*AH911</f>
        <v>0</v>
      </c>
      <c r="BP911" s="37">
        <f>BE911*'CDO Param'!I$6*AI911</f>
        <v>0</v>
      </c>
      <c r="BQ911" s="37">
        <f>BF911*'CDO Param'!J$6*AJ911</f>
        <v>0</v>
      </c>
      <c r="BR911" s="37">
        <f>BG911*'CDO Param'!K$6*AK911</f>
        <v>0</v>
      </c>
      <c r="BS911" s="37">
        <f>BH911*'CDO Param'!L$6*AL911</f>
        <v>0</v>
      </c>
      <c r="BU911" s="38">
        <f t="shared" si="194"/>
        <v>0</v>
      </c>
      <c r="CE911" s="5">
        <f>BU911/'CDO Param'!$M$6</f>
        <v>0</v>
      </c>
      <c r="CF911" s="5">
        <f t="shared" si="195"/>
        <v>0</v>
      </c>
      <c r="CG911" s="5">
        <f t="shared" si="196"/>
        <v>0</v>
      </c>
    </row>
    <row r="912" spans="1:85" x14ac:dyDescent="0.2">
      <c r="A912" s="3">
        <v>909</v>
      </c>
      <c r="B912" s="3">
        <v>908</v>
      </c>
      <c r="C912">
        <v>-0.68509734774124809</v>
      </c>
      <c r="D912">
        <v>-0.4029334377264604</v>
      </c>
      <c r="E912">
        <v>-0.91441961558302864</v>
      </c>
      <c r="F912">
        <v>-0.53178382586338557</v>
      </c>
      <c r="G912">
        <v>-1.7760794435162097</v>
      </c>
      <c r="H912">
        <v>-0.4945638920617057</v>
      </c>
      <c r="I912">
        <v>0.83852683019358665</v>
      </c>
      <c r="J912">
        <v>-2.0669904188252985</v>
      </c>
      <c r="K912">
        <v>2.9519924282794818E-2</v>
      </c>
      <c r="L912">
        <v>-0.2313583991053747</v>
      </c>
      <c r="M912">
        <v>1.832813723012805</v>
      </c>
      <c r="N912">
        <v>-0.27653982215269934</v>
      </c>
      <c r="O912">
        <v>0.40708073356654495</v>
      </c>
      <c r="P912">
        <v>-0.1504986357758753</v>
      </c>
      <c r="R912" s="33">
        <v>0.26909550105645114</v>
      </c>
      <c r="S912" s="33">
        <v>0.68808625577394211</v>
      </c>
      <c r="T912" s="33">
        <v>0.66570079264496484</v>
      </c>
      <c r="U912" s="33">
        <v>0.4332219839250771</v>
      </c>
      <c r="V912" s="33">
        <v>0.16188382877124652</v>
      </c>
      <c r="W912" s="33">
        <v>0.78151015834021853</v>
      </c>
      <c r="X912" s="33">
        <v>0.84123122405318129</v>
      </c>
      <c r="Y912" s="33">
        <v>0.5731826618188911</v>
      </c>
      <c r="Z912" s="33">
        <v>0.4809971901033992</v>
      </c>
      <c r="AA912" s="33">
        <v>0.11977406783018917</v>
      </c>
      <c r="AC912" s="36">
        <f t="shared" si="184"/>
        <v>0.1509848987971249</v>
      </c>
      <c r="AD912" s="36">
        <f t="shared" si="185"/>
        <v>0.79526150529275175</v>
      </c>
      <c r="AE912" s="36">
        <f t="shared" si="186"/>
        <v>0.76449606740562781</v>
      </c>
      <c r="AF912" s="36">
        <f t="shared" si="187"/>
        <v>0.38812797449805903</v>
      </c>
      <c r="AG912" s="36">
        <f t="shared" si="188"/>
        <v>5.085649323297689E-2</v>
      </c>
      <c r="AH912" s="36">
        <f t="shared" si="189"/>
        <v>0.90280216257747914</v>
      </c>
      <c r="AI912" s="36">
        <f t="shared" si="190"/>
        <v>0.95125216645816257</v>
      </c>
      <c r="AJ912" s="36">
        <f t="shared" si="191"/>
        <v>0.62237119850819145</v>
      </c>
      <c r="AK912" s="36">
        <f t="shared" si="192"/>
        <v>0.4678900593041041</v>
      </c>
      <c r="AL912" s="36">
        <f t="shared" si="193"/>
        <v>2.6287978922515578E-2</v>
      </c>
      <c r="AN912">
        <f>SQRT(Correlation)*$F912 + SQRT('CDO Param'!C$17 - Correlation)*HLOOKUP('CDO Param'!C$12,$C$4:$E$1004,$A912,FALSE) + SQRT(1-Correlation)*G912</f>
        <v>-1.9100851085679822</v>
      </c>
      <c r="AO912">
        <f>SQRT(Correlation)*$F912 + SQRT('CDO Param'!D$17 - Correlation)*HLOOKUP('CDO Param'!D$12,$C$4:$E$1004,$A912,FALSE) + SQRT(1-Correlation)*H912</f>
        <v>-0.69433270871110042</v>
      </c>
      <c r="AP912">
        <f>SQRT(Correlation)*$F912 + SQRT('CDO Param'!E$17 - Correlation)*HLOOKUP('CDO Param'!E$12,$C$4:$E$1004,$A912,FALSE) + SQRT(1-Correlation)*I912</f>
        <v>0.44607186691590128</v>
      </c>
      <c r="AQ912">
        <f>SQRT(Correlation)*$F912 + SQRT('CDO Param'!F$17 - Correlation)*HLOOKUP('CDO Param'!F$12,$C$4:$E$1004,$A912,FALSE) + SQRT(1-Correlation)*J912</f>
        <v>-2.3335545408669502</v>
      </c>
      <c r="AR912">
        <f>SQRT(Correlation)*$F912 + SQRT('CDO Param'!G$17 - Correlation)*HLOOKUP('CDO Param'!G$12,$C$4:$E$1004,$A912,FALSE) + SQRT(1-Correlation)*K912</f>
        <v>-0.34463019417015012</v>
      </c>
      <c r="AS912">
        <f>SQRT(Correlation)*$F912 + SQRT('CDO Param'!H$17 - Correlation)*HLOOKUP('CDO Param'!H$12,$C$4:$E$1004,$A912,FALSE) + SQRT(1-Correlation)*L912</f>
        <v>-0.44463405358827701</v>
      </c>
      <c r="AT912">
        <f>SQRT(Correlation)*$F912 + SQRT('CDO Param'!I$17 - Correlation)*HLOOKUP('CDO Param'!I$12,$C$4:$E$1004,$A912,FALSE) + SQRT(1-Correlation)*M912</f>
        <v>1.3661245141630753</v>
      </c>
      <c r="AU912">
        <f>SQRT(Correlation)*$F912 + SQRT('CDO Param'!J$17 - Correlation)*HLOOKUP('CDO Param'!J$12,$C$4:$E$1004,$A912,FALSE) + SQRT(1-Correlation)*N912</f>
        <v>-0.61177324237811903</v>
      </c>
      <c r="AV912">
        <f>SQRT(Correlation)*$F912 + SQRT('CDO Param'!K$17 - Correlation)*HLOOKUP('CDO Param'!K$12,$C$4:$E$1004,$A912,FALSE) + SQRT(1-Correlation)*O912</f>
        <v>3.6766161036738687E-2</v>
      </c>
      <c r="AW912">
        <f>SQRT(Correlation)*$F912 + SQRT('CDO Param'!L$17 - Correlation)*HLOOKUP('CDO Param'!L$12,$C$4:$E$1004,$A912,FALSE) + SQRT(1-Correlation)*P912</f>
        <v>-0.49220007399595406</v>
      </c>
      <c r="AY912" s="3">
        <f>IF(AN912&lt;'CDO Param'!C$13,1,0)</f>
        <v>0</v>
      </c>
      <c r="AZ912" s="3">
        <f>IF(AO912&lt;'CDO Param'!D$13,1,0)</f>
        <v>0</v>
      </c>
      <c r="BA912" s="3">
        <f>IF(AP912&lt;'CDO Param'!E$13,1,0)</f>
        <v>0</v>
      </c>
      <c r="BB912" s="3">
        <f>IF(AQ912&lt;'CDO Param'!F$13,1,0)</f>
        <v>1</v>
      </c>
      <c r="BC912" s="3">
        <f>IF(AR912&lt;'CDO Param'!G$13,1,0)</f>
        <v>1</v>
      </c>
      <c r="BD912" s="3">
        <f>IF(AS912&lt;'CDO Param'!H$13,1,0)</f>
        <v>0</v>
      </c>
      <c r="BE912" s="3">
        <f>IF(AT912&lt;'CDO Param'!I$13,1,0)</f>
        <v>0</v>
      </c>
      <c r="BF912" s="3">
        <f>IF(AU912&lt;'CDO Param'!J$13,1,0)</f>
        <v>0</v>
      </c>
      <c r="BG912" s="3">
        <f>IF(AV912&lt;'CDO Param'!K$13,1,0)</f>
        <v>0</v>
      </c>
      <c r="BH912" s="3">
        <f>IF(AW912&lt;'CDO Param'!L$13,1,0)</f>
        <v>0</v>
      </c>
      <c r="BJ912" s="37">
        <f>AY912*'CDO Param'!C$6*AC912</f>
        <v>0</v>
      </c>
      <c r="BK912" s="37">
        <f>AZ912*'CDO Param'!D$6*AD912</f>
        <v>0</v>
      </c>
      <c r="BL912" s="37">
        <f>BA912*'CDO Param'!E$6*AE912</f>
        <v>0</v>
      </c>
      <c r="BM912" s="37">
        <f>BB912*'CDO Param'!F$6*AF912</f>
        <v>3881.2797449805903</v>
      </c>
      <c r="BN912" s="37">
        <f>BC912*'CDO Param'!G$6*AG912</f>
        <v>508.56493232976891</v>
      </c>
      <c r="BO912" s="37">
        <f>BD912*'CDO Param'!H$6*AH912</f>
        <v>0</v>
      </c>
      <c r="BP912" s="37">
        <f>BE912*'CDO Param'!I$6*AI912</f>
        <v>0</v>
      </c>
      <c r="BQ912" s="37">
        <f>BF912*'CDO Param'!J$6*AJ912</f>
        <v>0</v>
      </c>
      <c r="BR912" s="37">
        <f>BG912*'CDO Param'!K$6*AK912</f>
        <v>0</v>
      </c>
      <c r="BS912" s="37">
        <f>BH912*'CDO Param'!L$6*AL912</f>
        <v>0</v>
      </c>
      <c r="BU912" s="38">
        <f t="shared" si="194"/>
        <v>4389.8446773103587</v>
      </c>
      <c r="CE912" s="5">
        <f>BU912/'CDO Param'!$M$6</f>
        <v>4.5727548721982904E-2</v>
      </c>
      <c r="CF912" s="5">
        <f t="shared" si="195"/>
        <v>0</v>
      </c>
      <c r="CG912" s="5">
        <f t="shared" si="196"/>
        <v>0</v>
      </c>
    </row>
    <row r="913" spans="1:85" x14ac:dyDescent="0.2">
      <c r="A913" s="3">
        <v>910</v>
      </c>
      <c r="B913" s="3">
        <v>909</v>
      </c>
      <c r="C913">
        <v>-0.8419283403782174</v>
      </c>
      <c r="D913">
        <v>-0.17764136828191113</v>
      </c>
      <c r="E913">
        <v>0.37902054828009568</v>
      </c>
      <c r="F913">
        <v>1.7223283066414297</v>
      </c>
      <c r="G913">
        <v>0.31347212825494353</v>
      </c>
      <c r="H913">
        <v>-0.2172464519389905</v>
      </c>
      <c r="I913">
        <v>-0.72321199695579708</v>
      </c>
      <c r="J913">
        <v>1.0761232260847464</v>
      </c>
      <c r="K913">
        <v>-0.55950977184693329</v>
      </c>
      <c r="L913">
        <v>1.0229473446088377</v>
      </c>
      <c r="M913">
        <v>0.63073684941628017</v>
      </c>
      <c r="N913">
        <v>-0.95482846518279985</v>
      </c>
      <c r="O913">
        <v>-0.32023990570451133</v>
      </c>
      <c r="P913">
        <v>-0.18098262444254942</v>
      </c>
      <c r="R913" s="33">
        <v>4.2758021989258946E-2</v>
      </c>
      <c r="S913" s="33">
        <v>0.63407557347513532</v>
      </c>
      <c r="T913" s="33">
        <v>0.90816339659884726</v>
      </c>
      <c r="U913" s="33">
        <v>0.50220663682660394</v>
      </c>
      <c r="V913" s="33">
        <v>0.58694514473292281</v>
      </c>
      <c r="W913" s="33">
        <v>0.7870475262343174</v>
      </c>
      <c r="X913" s="33">
        <v>0.9077734201717067</v>
      </c>
      <c r="Y913" s="33">
        <v>0.94787282587395649</v>
      </c>
      <c r="Z913" s="33">
        <v>0.89858446358637156</v>
      </c>
      <c r="AA913" s="33">
        <v>0.50907949614761372</v>
      </c>
      <c r="AC913" s="36">
        <f t="shared" si="184"/>
        <v>2.6889763162496424E-3</v>
      </c>
      <c r="AD913" s="36">
        <f t="shared" si="185"/>
        <v>0.71832672382562512</v>
      </c>
      <c r="AE913" s="36">
        <f t="shared" si="186"/>
        <v>0.98536542522854031</v>
      </c>
      <c r="AF913" s="36">
        <f t="shared" si="187"/>
        <v>0.50373144448542351</v>
      </c>
      <c r="AG913" s="36">
        <f t="shared" si="188"/>
        <v>0.64471294465874762</v>
      </c>
      <c r="AH913" s="36">
        <f t="shared" si="189"/>
        <v>0.90799670174269376</v>
      </c>
      <c r="AI913" s="36">
        <f t="shared" si="190"/>
        <v>0.98522774790928391</v>
      </c>
      <c r="AJ913" s="36">
        <f t="shared" si="191"/>
        <v>0.99582596272168122</v>
      </c>
      <c r="AK913" s="36">
        <f t="shared" si="192"/>
        <v>0.98178056765949218</v>
      </c>
      <c r="AL913" s="36">
        <f t="shared" si="193"/>
        <v>0.51535101966770014</v>
      </c>
      <c r="AN913">
        <f>SQRT(Correlation)*$F913 + SQRT('CDO Param'!C$17 - Correlation)*HLOOKUP('CDO Param'!C$12,$C$4:$E$1004,$A913,FALSE) + SQRT(1-Correlation)*G913</f>
        <v>0.81691152201031692</v>
      </c>
      <c r="AO913">
        <f>SQRT(Correlation)*$F913 + SQRT('CDO Param'!D$17 - Correlation)*HLOOKUP('CDO Param'!D$12,$C$4:$E$1004,$A913,FALSE) + SQRT(1-Correlation)*H913</f>
        <v>0.31342766901524954</v>
      </c>
      <c r="AP913">
        <f>SQRT(Correlation)*$F913 + SQRT('CDO Param'!E$17 - Correlation)*HLOOKUP('CDO Param'!E$12,$C$4:$E$1004,$A913,FALSE) + SQRT(1-Correlation)*I913</f>
        <v>-0.36420441074275128</v>
      </c>
      <c r="AQ913">
        <f>SQRT(Correlation)*$F913 + SQRT('CDO Param'!F$17 - Correlation)*HLOOKUP('CDO Param'!F$12,$C$4:$E$1004,$A913,FALSE) + SQRT(1-Correlation)*J913</f>
        <v>1.6502997350699722</v>
      </c>
      <c r="AR913">
        <f>SQRT(Correlation)*$F913 + SQRT('CDO Param'!G$17 - Correlation)*HLOOKUP('CDO Param'!G$12,$C$4:$E$1004,$A913,FALSE) + SQRT(1-Correlation)*K913</f>
        <v>9.8602028191897118E-2</v>
      </c>
      <c r="AS913">
        <f>SQRT(Correlation)*$F913 + SQRT('CDO Param'!H$17 - Correlation)*HLOOKUP('CDO Param'!H$12,$C$4:$E$1004,$A913,FALSE) + SQRT(1-Correlation)*L913</f>
        <v>1.489978810146031</v>
      </c>
      <c r="AT913">
        <f>SQRT(Correlation)*$F913 + SQRT('CDO Param'!I$17 - Correlation)*HLOOKUP('CDO Param'!I$12,$C$4:$E$1004,$A913,FALSE) + SQRT(1-Correlation)*M913</f>
        <v>1.2277691183453632</v>
      </c>
      <c r="AU913">
        <f>SQRT(Correlation)*$F913 + SQRT('CDO Param'!J$17 - Correlation)*HLOOKUP('CDO Param'!J$12,$C$4:$E$1004,$A913,FALSE) + SQRT(1-Correlation)*N913</f>
        <v>-0.58393508570315644</v>
      </c>
      <c r="AV913">
        <f>SQRT(Correlation)*$F913 + SQRT('CDO Param'!K$17 - Correlation)*HLOOKUP('CDO Param'!K$12,$C$4:$E$1004,$A913,FALSE) + SQRT(1-Correlation)*O913</f>
        <v>1.8088481807831014E-2</v>
      </c>
      <c r="AW913">
        <f>SQRT(Correlation)*$F913 + SQRT('CDO Param'!L$17 - Correlation)*HLOOKUP('CDO Param'!L$12,$C$4:$E$1004,$A913,FALSE) + SQRT(1-Correlation)*P913</f>
        <v>0.15019953867297706</v>
      </c>
      <c r="AY913" s="3">
        <f>IF(AN913&lt;'CDO Param'!C$13,1,0)</f>
        <v>0</v>
      </c>
      <c r="AZ913" s="3">
        <f>IF(AO913&lt;'CDO Param'!D$13,1,0)</f>
        <v>0</v>
      </c>
      <c r="BA913" s="3">
        <f>IF(AP913&lt;'CDO Param'!E$13,1,0)</f>
        <v>0</v>
      </c>
      <c r="BB913" s="3">
        <f>IF(AQ913&lt;'CDO Param'!F$13,1,0)</f>
        <v>0</v>
      </c>
      <c r="BC913" s="3">
        <f>IF(AR913&lt;'CDO Param'!G$13,1,0)</f>
        <v>0</v>
      </c>
      <c r="BD913" s="3">
        <f>IF(AS913&lt;'CDO Param'!H$13,1,0)</f>
        <v>0</v>
      </c>
      <c r="BE913" s="3">
        <f>IF(AT913&lt;'CDO Param'!I$13,1,0)</f>
        <v>0</v>
      </c>
      <c r="BF913" s="3">
        <f>IF(AU913&lt;'CDO Param'!J$13,1,0)</f>
        <v>0</v>
      </c>
      <c r="BG913" s="3">
        <f>IF(AV913&lt;'CDO Param'!K$13,1,0)</f>
        <v>0</v>
      </c>
      <c r="BH913" s="3">
        <f>IF(AW913&lt;'CDO Param'!L$13,1,0)</f>
        <v>0</v>
      </c>
      <c r="BJ913" s="37">
        <f>AY913*'CDO Param'!C$6*AC913</f>
        <v>0</v>
      </c>
      <c r="BK913" s="37">
        <f>AZ913*'CDO Param'!D$6*AD913</f>
        <v>0</v>
      </c>
      <c r="BL913" s="37">
        <f>BA913*'CDO Param'!E$6*AE913</f>
        <v>0</v>
      </c>
      <c r="BM913" s="37">
        <f>BB913*'CDO Param'!F$6*AF913</f>
        <v>0</v>
      </c>
      <c r="BN913" s="37">
        <f>BC913*'CDO Param'!G$6*AG913</f>
        <v>0</v>
      </c>
      <c r="BO913" s="37">
        <f>BD913*'CDO Param'!H$6*AH913</f>
        <v>0</v>
      </c>
      <c r="BP913" s="37">
        <f>BE913*'CDO Param'!I$6*AI913</f>
        <v>0</v>
      </c>
      <c r="BQ913" s="37">
        <f>BF913*'CDO Param'!J$6*AJ913</f>
        <v>0</v>
      </c>
      <c r="BR913" s="37">
        <f>BG913*'CDO Param'!K$6*AK913</f>
        <v>0</v>
      </c>
      <c r="BS913" s="37">
        <f>BH913*'CDO Param'!L$6*AL913</f>
        <v>0</v>
      </c>
      <c r="BU913" s="38">
        <f t="shared" si="194"/>
        <v>0</v>
      </c>
      <c r="CE913" s="5">
        <f>BU913/'CDO Param'!$M$6</f>
        <v>0</v>
      </c>
      <c r="CF913" s="5">
        <f t="shared" si="195"/>
        <v>0</v>
      </c>
      <c r="CG913" s="5">
        <f t="shared" si="196"/>
        <v>0</v>
      </c>
    </row>
    <row r="914" spans="1:85" x14ac:dyDescent="0.2">
      <c r="A914" s="3">
        <v>911</v>
      </c>
      <c r="B914" s="3">
        <v>910</v>
      </c>
      <c r="C914">
        <v>0.25969029593397863</v>
      </c>
      <c r="D914">
        <v>-0.57269289754913189</v>
      </c>
      <c r="E914">
        <v>0.11418251233408228</v>
      </c>
      <c r="F914">
        <v>-0.38053030948503874</v>
      </c>
      <c r="G914">
        <v>-0.53373241826193407</v>
      </c>
      <c r="H914">
        <v>0.53673716138291638</v>
      </c>
      <c r="I914">
        <v>0.69472321229113732</v>
      </c>
      <c r="J914">
        <v>0.18940681911772117</v>
      </c>
      <c r="K914">
        <v>1.4126840142125729</v>
      </c>
      <c r="L914">
        <v>-0.36435608308238443</v>
      </c>
      <c r="M914">
        <v>-5.0305288823437877E-2</v>
      </c>
      <c r="N914">
        <v>-0.41083922042162158</v>
      </c>
      <c r="O914">
        <v>-0.28882595870527439</v>
      </c>
      <c r="P914">
        <v>3.1172930903267115E-2</v>
      </c>
      <c r="R914" s="33">
        <v>9.9091752944091213E-2</v>
      </c>
      <c r="S914" s="33">
        <v>0.43509173134113277</v>
      </c>
      <c r="T914" s="33">
        <v>0.58672865041844946</v>
      </c>
      <c r="U914" s="33">
        <v>0.1484275828806812</v>
      </c>
      <c r="V914" s="33">
        <v>0.62238547560869972</v>
      </c>
      <c r="W914" s="33">
        <v>0.4326885554160404</v>
      </c>
      <c r="X914" s="33">
        <v>0.19655087739068591</v>
      </c>
      <c r="Y914" s="33">
        <v>0.43059630525791848</v>
      </c>
      <c r="Z914" s="33">
        <v>3.2102469835478098E-2</v>
      </c>
      <c r="AA914" s="33">
        <v>0.54621052488042532</v>
      </c>
      <c r="AC914" s="36">
        <f t="shared" si="184"/>
        <v>1.7310733904835191E-2</v>
      </c>
      <c r="AD914" s="36">
        <f t="shared" si="185"/>
        <v>0.39120413244767721</v>
      </c>
      <c r="AE914" s="36">
        <f t="shared" si="186"/>
        <v>0.64436400299230057</v>
      </c>
      <c r="AF914" s="36">
        <f t="shared" si="187"/>
        <v>4.2081491767259248E-2</v>
      </c>
      <c r="AG914" s="36">
        <f t="shared" si="188"/>
        <v>0.70055068483326433</v>
      </c>
      <c r="AH914" s="36">
        <f t="shared" si="189"/>
        <v>0.38725125556252687</v>
      </c>
      <c r="AI914" s="36">
        <f t="shared" si="190"/>
        <v>7.7448658531752798E-2</v>
      </c>
      <c r="AJ914" s="36">
        <f t="shared" si="191"/>
        <v>0.38381643335069027</v>
      </c>
      <c r="AK914" s="36">
        <f t="shared" si="192"/>
        <v>1.4229036914391196E-3</v>
      </c>
      <c r="AL914" s="36">
        <f t="shared" si="193"/>
        <v>0.57779404813623325</v>
      </c>
      <c r="AN914">
        <f>SQRT(Correlation)*$F914 + SQRT('CDO Param'!C$17 - Correlation)*HLOOKUP('CDO Param'!C$12,$C$4:$E$1004,$A914,FALSE) + SQRT(1-Correlation)*G914</f>
        <v>-0.70766828678223037</v>
      </c>
      <c r="AO914">
        <f>SQRT(Correlation)*$F914 + SQRT('CDO Param'!D$17 - Correlation)*HLOOKUP('CDO Param'!D$12,$C$4:$E$1004,$A914,FALSE) + SQRT(1-Correlation)*H914</f>
        <v>0.30786832449799351</v>
      </c>
      <c r="AP914">
        <f>SQRT(Correlation)*$F914 + SQRT('CDO Param'!E$17 - Correlation)*HLOOKUP('CDO Param'!E$12,$C$4:$E$1004,$A914,FALSE) + SQRT(1-Correlation)*I914</f>
        <v>0.60744565269226125</v>
      </c>
      <c r="AQ914">
        <f>SQRT(Correlation)*$F914 + SQRT('CDO Param'!F$17 - Correlation)*HLOOKUP('CDO Param'!F$12,$C$4:$E$1004,$A914,FALSE) + SQRT(1-Correlation)*J914</f>
        <v>8.4884822105778662E-2</v>
      </c>
      <c r="AR914">
        <f>SQRT(Correlation)*$F914 + SQRT('CDO Param'!G$17 - Correlation)*HLOOKUP('CDO Param'!G$12,$C$4:$E$1004,$A914,FALSE) + SQRT(1-Correlation)*K914</f>
        <v>1.2453874659783444</v>
      </c>
      <c r="AS914">
        <f>SQRT(Correlation)*$F914 + SQRT('CDO Param'!H$17 - Correlation)*HLOOKUP('CDO Param'!H$12,$C$4:$E$1004,$A914,FALSE) + SQRT(1-Correlation)*L914</f>
        <v>-0.54698378651238599</v>
      </c>
      <c r="AT914">
        <f>SQRT(Correlation)*$F914 + SQRT('CDO Param'!I$17 - Correlation)*HLOOKUP('CDO Param'!I$12,$C$4:$E$1004,$A914,FALSE) + SQRT(1-Correlation)*M914</f>
        <v>-0.14252605103848084</v>
      </c>
      <c r="AU914">
        <f>SQRT(Correlation)*$F914 + SQRT('CDO Param'!J$17 - Correlation)*HLOOKUP('CDO Param'!J$12,$C$4:$E$1004,$A914,FALSE) + SQRT(1-Correlation)*N914</f>
        <v>-0.44138296217442818</v>
      </c>
      <c r="AV914">
        <f>SQRT(Correlation)*$F914 + SQRT('CDO Param'!K$17 - Correlation)*HLOOKUP('CDO Param'!K$12,$C$4:$E$1004,$A914,FALSE) + SQRT(1-Correlation)*O914</f>
        <v>-0.32563101864346344</v>
      </c>
      <c r="AW914">
        <f>SQRT(Correlation)*$F914 + SQRT('CDO Param'!L$17 - Correlation)*HLOOKUP('CDO Param'!L$12,$C$4:$E$1004,$A914,FALSE) + SQRT(1-Correlation)*P914</f>
        <v>-2.2053416677129976E-2</v>
      </c>
      <c r="AY914" s="3">
        <f>IF(AN914&lt;'CDO Param'!C$13,1,0)</f>
        <v>0</v>
      </c>
      <c r="AZ914" s="3">
        <f>IF(AO914&lt;'CDO Param'!D$13,1,0)</f>
        <v>0</v>
      </c>
      <c r="BA914" s="3">
        <f>IF(AP914&lt;'CDO Param'!E$13,1,0)</f>
        <v>0</v>
      </c>
      <c r="BB914" s="3">
        <f>IF(AQ914&lt;'CDO Param'!F$13,1,0)</f>
        <v>0</v>
      </c>
      <c r="BC914" s="3">
        <f>IF(AR914&lt;'CDO Param'!G$13,1,0)</f>
        <v>0</v>
      </c>
      <c r="BD914" s="3">
        <f>IF(AS914&lt;'CDO Param'!H$13,1,0)</f>
        <v>0</v>
      </c>
      <c r="BE914" s="3">
        <f>IF(AT914&lt;'CDO Param'!I$13,1,0)</f>
        <v>0</v>
      </c>
      <c r="BF914" s="3">
        <f>IF(AU914&lt;'CDO Param'!J$13,1,0)</f>
        <v>0</v>
      </c>
      <c r="BG914" s="3">
        <f>IF(AV914&lt;'CDO Param'!K$13,1,0)</f>
        <v>0</v>
      </c>
      <c r="BH914" s="3">
        <f>IF(AW914&lt;'CDO Param'!L$13,1,0)</f>
        <v>0</v>
      </c>
      <c r="BJ914" s="37">
        <f>AY914*'CDO Param'!C$6*AC914</f>
        <v>0</v>
      </c>
      <c r="BK914" s="37">
        <f>AZ914*'CDO Param'!D$6*AD914</f>
        <v>0</v>
      </c>
      <c r="BL914" s="37">
        <f>BA914*'CDO Param'!E$6*AE914</f>
        <v>0</v>
      </c>
      <c r="BM914" s="37">
        <f>BB914*'CDO Param'!F$6*AF914</f>
        <v>0</v>
      </c>
      <c r="BN914" s="37">
        <f>BC914*'CDO Param'!G$6*AG914</f>
        <v>0</v>
      </c>
      <c r="BO914" s="37">
        <f>BD914*'CDO Param'!H$6*AH914</f>
        <v>0</v>
      </c>
      <c r="BP914" s="37">
        <f>BE914*'CDO Param'!I$6*AI914</f>
        <v>0</v>
      </c>
      <c r="BQ914" s="37">
        <f>BF914*'CDO Param'!J$6*AJ914</f>
        <v>0</v>
      </c>
      <c r="BR914" s="37">
        <f>BG914*'CDO Param'!K$6*AK914</f>
        <v>0</v>
      </c>
      <c r="BS914" s="37">
        <f>BH914*'CDO Param'!L$6*AL914</f>
        <v>0</v>
      </c>
      <c r="BU914" s="38">
        <f t="shared" si="194"/>
        <v>0</v>
      </c>
      <c r="CE914" s="5">
        <f>BU914/'CDO Param'!$M$6</f>
        <v>0</v>
      </c>
      <c r="CF914" s="5">
        <f t="shared" si="195"/>
        <v>0</v>
      </c>
      <c r="CG914" s="5">
        <f t="shared" si="196"/>
        <v>0</v>
      </c>
    </row>
    <row r="915" spans="1:85" x14ac:dyDescent="0.2">
      <c r="A915" s="3">
        <v>912</v>
      </c>
      <c r="B915" s="3">
        <v>911</v>
      </c>
      <c r="C915">
        <v>-3.4666527426452376E-2</v>
      </c>
      <c r="D915">
        <v>-0.16765966392995324</v>
      </c>
      <c r="E915">
        <v>0.21407117856142577</v>
      </c>
      <c r="F915">
        <v>-1.2621740097529255</v>
      </c>
      <c r="G915">
        <v>0.16478907127748244</v>
      </c>
      <c r="H915">
        <v>-0.15527120922342874</v>
      </c>
      <c r="I915">
        <v>0.18333935258851852</v>
      </c>
      <c r="J915">
        <v>1.590519786986988</v>
      </c>
      <c r="K915">
        <v>-0.92497430159710348</v>
      </c>
      <c r="L915">
        <v>-1.4563966033165343</v>
      </c>
      <c r="M915">
        <v>1.2150803740951233</v>
      </c>
      <c r="N915">
        <v>0.8288225217256695</v>
      </c>
      <c r="O915">
        <v>-1.606344994797837</v>
      </c>
      <c r="P915">
        <v>-0.68975623435107991</v>
      </c>
      <c r="R915" s="33">
        <v>0.16029166530831329</v>
      </c>
      <c r="S915" s="33">
        <v>2.2018836821438202E-2</v>
      </c>
      <c r="T915" s="33">
        <v>7.059045791187811E-2</v>
      </c>
      <c r="U915" s="33">
        <v>0.41382612493532994</v>
      </c>
      <c r="V915" s="33">
        <v>0.17568178809046828</v>
      </c>
      <c r="W915" s="33">
        <v>0.68381243650047685</v>
      </c>
      <c r="X915" s="33">
        <v>0.8356202635148634</v>
      </c>
      <c r="Y915" s="33">
        <v>0.26976889431000173</v>
      </c>
      <c r="Z915" s="33">
        <v>5.8066681985774393E-3</v>
      </c>
      <c r="AA915" s="33">
        <v>0.59267241349102573</v>
      </c>
      <c r="AC915" s="36">
        <f t="shared" si="184"/>
        <v>4.9772902401230848E-2</v>
      </c>
      <c r="AD915" s="36">
        <f t="shared" si="185"/>
        <v>6.1579030340901586E-4</v>
      </c>
      <c r="AE915" s="36">
        <f t="shared" si="186"/>
        <v>8.1756132546155283E-3</v>
      </c>
      <c r="AF915" s="36">
        <f t="shared" si="187"/>
        <v>0.35653055876556766</v>
      </c>
      <c r="AG915" s="36">
        <f t="shared" si="188"/>
        <v>6.0755423773869874E-2</v>
      </c>
      <c r="AH915" s="36">
        <f t="shared" si="189"/>
        <v>0.78952045368941048</v>
      </c>
      <c r="AI915" s="36">
        <f t="shared" si="190"/>
        <v>0.94742039138223544</v>
      </c>
      <c r="AJ915" s="36">
        <f t="shared" si="191"/>
        <v>0.15177445215198945</v>
      </c>
      <c r="AK915" s="36">
        <f t="shared" si="192"/>
        <v>3.1853499066446624E-5</v>
      </c>
      <c r="AL915" s="36">
        <f t="shared" si="193"/>
        <v>0.65391271730915934</v>
      </c>
      <c r="AN915">
        <f>SQRT(Correlation)*$F915 + SQRT('CDO Param'!C$17 - Correlation)*HLOOKUP('CDO Param'!C$12,$C$4:$E$1004,$A915,FALSE) + SQRT(1-Correlation)*G915</f>
        <v>-0.26651248486574453</v>
      </c>
      <c r="AO915">
        <f>SQRT(Correlation)*$F915 + SQRT('CDO Param'!D$17 - Correlation)*HLOOKUP('CDO Param'!D$12,$C$4:$E$1004,$A915,FALSE) + SQRT(1-Correlation)*H915</f>
        <v>-0.57014832734632148</v>
      </c>
      <c r="AP915">
        <f>SQRT(Correlation)*$F915 + SQRT('CDO Param'!E$17 - Correlation)*HLOOKUP('CDO Param'!E$12,$C$4:$E$1004,$A915,FALSE) + SQRT(1-Correlation)*I915</f>
        <v>-0.23437538679141978</v>
      </c>
      <c r="AQ915">
        <f>SQRT(Correlation)*$F915 + SQRT('CDO Param'!F$17 - Correlation)*HLOOKUP('CDO Param'!F$12,$C$4:$E$1004,$A915,FALSE) + SQRT(1-Correlation)*J915</f>
        <v>1.1576328604334187</v>
      </c>
      <c r="AR915">
        <f>SQRT(Correlation)*$F915 + SQRT('CDO Param'!G$17 - Correlation)*HLOOKUP('CDO Param'!G$12,$C$4:$E$1004,$A915,FALSE) + SQRT(1-Correlation)*K915</f>
        <v>-1.2287743677511087</v>
      </c>
      <c r="AS915">
        <f>SQRT(Correlation)*$F915 + SQRT('CDO Param'!H$17 - Correlation)*HLOOKUP('CDO Param'!H$12,$C$4:$E$1004,$A915,FALSE) + SQRT(1-Correlation)*L915</f>
        <v>-1.8045042573918435</v>
      </c>
      <c r="AT915">
        <f>SQRT(Correlation)*$F915 + SQRT('CDO Param'!I$17 - Correlation)*HLOOKUP('CDO Param'!I$12,$C$4:$E$1004,$A915,FALSE) + SQRT(1-Correlation)*M915</f>
        <v>0.80145975999301566</v>
      </c>
      <c r="AU915">
        <f>SQRT(Correlation)*$F915 + SQRT('CDO Param'!J$17 - Correlation)*HLOOKUP('CDO Param'!J$12,$C$4:$E$1004,$A915,FALSE) + SQRT(1-Correlation)*N915</f>
        <v>0.37798371494171024</v>
      </c>
      <c r="AV915">
        <f>SQRT(Correlation)*$F915 + SQRT('CDO Param'!K$17 - Correlation)*HLOOKUP('CDO Param'!K$12,$C$4:$E$1004,$A915,FALSE) + SQRT(1-Correlation)*O915</f>
        <v>-1.9322190359392888</v>
      </c>
      <c r="AW915">
        <f>SQRT(Correlation)*$F915 + SQRT('CDO Param'!L$17 - Correlation)*HLOOKUP('CDO Param'!L$12,$C$4:$E$1004,$A915,FALSE) + SQRT(1-Correlation)*P915</f>
        <v>-1.0626665877226271</v>
      </c>
      <c r="AY915" s="3">
        <f>IF(AN915&lt;'CDO Param'!C$13,1,0)</f>
        <v>0</v>
      </c>
      <c r="AZ915" s="3">
        <f>IF(AO915&lt;'CDO Param'!D$13,1,0)</f>
        <v>0</v>
      </c>
      <c r="BA915" s="3">
        <f>IF(AP915&lt;'CDO Param'!E$13,1,0)</f>
        <v>0</v>
      </c>
      <c r="BB915" s="3">
        <f>IF(AQ915&lt;'CDO Param'!F$13,1,0)</f>
        <v>0</v>
      </c>
      <c r="BC915" s="3">
        <f>IF(AR915&lt;'CDO Param'!G$13,1,0)</f>
        <v>1</v>
      </c>
      <c r="BD915" s="3">
        <f>IF(AS915&lt;'CDO Param'!H$13,1,0)</f>
        <v>0</v>
      </c>
      <c r="BE915" s="3">
        <f>IF(AT915&lt;'CDO Param'!I$13,1,0)</f>
        <v>0</v>
      </c>
      <c r="BF915" s="3">
        <f>IF(AU915&lt;'CDO Param'!J$13,1,0)</f>
        <v>0</v>
      </c>
      <c r="BG915" s="3">
        <f>IF(AV915&lt;'CDO Param'!K$13,1,0)</f>
        <v>0</v>
      </c>
      <c r="BH915" s="3">
        <f>IF(AW915&lt;'CDO Param'!L$13,1,0)</f>
        <v>1</v>
      </c>
      <c r="BJ915" s="37">
        <f>AY915*'CDO Param'!C$6*AC915</f>
        <v>0</v>
      </c>
      <c r="BK915" s="37">
        <f>AZ915*'CDO Param'!D$6*AD915</f>
        <v>0</v>
      </c>
      <c r="BL915" s="37">
        <f>BA915*'CDO Param'!E$6*AE915</f>
        <v>0</v>
      </c>
      <c r="BM915" s="37">
        <f>BB915*'CDO Param'!F$6*AF915</f>
        <v>0</v>
      </c>
      <c r="BN915" s="37">
        <f>BC915*'CDO Param'!G$6*AG915</f>
        <v>607.5542377386987</v>
      </c>
      <c r="BO915" s="37">
        <f>BD915*'CDO Param'!H$6*AH915</f>
        <v>0</v>
      </c>
      <c r="BP915" s="37">
        <f>BE915*'CDO Param'!I$6*AI915</f>
        <v>0</v>
      </c>
      <c r="BQ915" s="37">
        <f>BF915*'CDO Param'!J$6*AJ915</f>
        <v>0</v>
      </c>
      <c r="BR915" s="37">
        <f>BG915*'CDO Param'!K$6*AK915</f>
        <v>0</v>
      </c>
      <c r="BS915" s="37">
        <f>BH915*'CDO Param'!L$6*AL915</f>
        <v>6539.1271730915932</v>
      </c>
      <c r="BU915" s="38">
        <f t="shared" si="194"/>
        <v>7146.6814108302915</v>
      </c>
      <c r="CE915" s="5">
        <f>BU915/'CDO Param'!$M$6</f>
        <v>7.4444598029482209E-2</v>
      </c>
      <c r="CF915" s="5">
        <f t="shared" si="195"/>
        <v>0.02</v>
      </c>
      <c r="CG915" s="5">
        <f t="shared" si="196"/>
        <v>1</v>
      </c>
    </row>
    <row r="916" spans="1:85" x14ac:dyDescent="0.2">
      <c r="A916" s="3">
        <v>913</v>
      </c>
      <c r="B916" s="3">
        <v>912</v>
      </c>
      <c r="C916">
        <v>0.34189724829047918</v>
      </c>
      <c r="D916">
        <v>1.8079390429193154</v>
      </c>
      <c r="E916">
        <v>0.21341520550777204</v>
      </c>
      <c r="F916">
        <v>-1.8173523130826652</v>
      </c>
      <c r="G916">
        <v>-0.80109430200536735</v>
      </c>
      <c r="H916">
        <v>-0.44006469579471741</v>
      </c>
      <c r="I916">
        <v>-0.28597924028872512</v>
      </c>
      <c r="J916">
        <v>0.9271002454624977</v>
      </c>
      <c r="K916">
        <v>-0.78551124715886544</v>
      </c>
      <c r="L916">
        <v>0.26498014449316543</v>
      </c>
      <c r="M916">
        <v>0.31770127861818764</v>
      </c>
      <c r="N916">
        <v>-0.26287352739018388</v>
      </c>
      <c r="O916">
        <v>-2.1018786355853081</v>
      </c>
      <c r="P916">
        <v>1.0693702279240824</v>
      </c>
      <c r="R916" s="33">
        <v>4.5253543669941623E-2</v>
      </c>
      <c r="S916" s="33">
        <v>0.57630846070885122</v>
      </c>
      <c r="T916" s="33">
        <v>1.6299133662273705E-2</v>
      </c>
      <c r="U916" s="33">
        <v>0.93953946183414172</v>
      </c>
      <c r="V916" s="33">
        <v>0.83973504642012298</v>
      </c>
      <c r="W916" s="33">
        <v>0.42692518300699311</v>
      </c>
      <c r="X916" s="33">
        <v>0.33155079853327518</v>
      </c>
      <c r="Y916" s="33">
        <v>0.37427094875568101</v>
      </c>
      <c r="Z916" s="33">
        <v>0.3718357367309908</v>
      </c>
      <c r="AA916" s="33">
        <v>0.44322723776252348</v>
      </c>
      <c r="AC916" s="36">
        <f t="shared" si="184"/>
        <v>3.0498032638801658E-3</v>
      </c>
      <c r="AD916" s="36">
        <f t="shared" si="185"/>
        <v>0.62747287578523392</v>
      </c>
      <c r="AE916" s="36">
        <f t="shared" si="186"/>
        <v>3.1564124521050177E-4</v>
      </c>
      <c r="AF916" s="36">
        <f t="shared" si="187"/>
        <v>0.99420016012935997</v>
      </c>
      <c r="AG916" s="36">
        <f t="shared" si="188"/>
        <v>0.95024517332038272</v>
      </c>
      <c r="AH916" s="36">
        <f t="shared" si="189"/>
        <v>0.37780508748508745</v>
      </c>
      <c r="AI916" s="36">
        <f t="shared" si="190"/>
        <v>0.23163625289860096</v>
      </c>
      <c r="AJ916" s="36">
        <f t="shared" si="191"/>
        <v>0.29432918867936458</v>
      </c>
      <c r="AK916" s="36">
        <f t="shared" si="192"/>
        <v>0.29061790413542921</v>
      </c>
      <c r="AL916" s="36">
        <f t="shared" si="193"/>
        <v>0.40464258563563454</v>
      </c>
      <c r="AN916">
        <f>SQRT(Correlation)*$F916 + SQRT('CDO Param'!C$17 - Correlation)*HLOOKUP('CDO Param'!C$12,$C$4:$E$1004,$A916,FALSE) + SQRT(1-Correlation)*G916</f>
        <v>-1.0790008550635577</v>
      </c>
      <c r="AO916">
        <f>SQRT(Correlation)*$F916 + SQRT('CDO Param'!D$17 - Correlation)*HLOOKUP('CDO Param'!D$12,$C$4:$E$1004,$A916,FALSE) + SQRT(1-Correlation)*H916</f>
        <v>-0.73649809754975992</v>
      </c>
      <c r="AP916">
        <f>SQRT(Correlation)*$F916 + SQRT('CDO Param'!E$17 - Correlation)*HLOOKUP('CDO Param'!E$12,$C$4:$E$1004,$A916,FALSE) + SQRT(1-Correlation)*I916</f>
        <v>-0.75554348159136131</v>
      </c>
      <c r="AQ916">
        <f>SQRT(Correlation)*$F916 + SQRT('CDO Param'!F$17 - Correlation)*HLOOKUP('CDO Param'!F$12,$C$4:$E$1004,$A916,FALSE) + SQRT(1-Correlation)*J916</f>
        <v>0.35254834715188554</v>
      </c>
      <c r="AR916">
        <f>SQRT(Correlation)*$F916 + SQRT('CDO Param'!G$17 - Correlation)*HLOOKUP('CDO Param'!G$12,$C$4:$E$1004,$A916,FALSE) + SQRT(1-Correlation)*K916</f>
        <v>-1.2721775719473625</v>
      </c>
      <c r="AS916">
        <f>SQRT(Correlation)*$F916 + SQRT('CDO Param'!H$17 - Correlation)*HLOOKUP('CDO Param'!H$12,$C$4:$E$1004,$A916,FALSE) + SQRT(1-Correlation)*L916</f>
        <v>-6.7633833191953541E-2</v>
      </c>
      <c r="AT916">
        <f>SQRT(Correlation)*$F916 + SQRT('CDO Param'!I$17 - Correlation)*HLOOKUP('CDO Param'!I$12,$C$4:$E$1004,$A916,FALSE) + SQRT(1-Correlation)*M916</f>
        <v>-0.22557827454255025</v>
      </c>
      <c r="AU916">
        <f>SQRT(Correlation)*$F916 + SQRT('CDO Param'!J$17 - Correlation)*HLOOKUP('CDO Param'!J$12,$C$4:$E$1004,$A916,FALSE) + SQRT(1-Correlation)*N916</f>
        <v>-0.73362347767496483</v>
      </c>
      <c r="AV916">
        <f>SQRT(Correlation)*$F916 + SQRT('CDO Param'!K$17 - Correlation)*HLOOKUP('CDO Param'!K$12,$C$4:$E$1004,$A916,FALSE) + SQRT(1-Correlation)*O916</f>
        <v>-2.4782569088492572</v>
      </c>
      <c r="AW916">
        <f>SQRT(Correlation)*$F916 + SQRT('CDO Param'!L$17 - Correlation)*HLOOKUP('CDO Param'!L$12,$C$4:$E$1004,$A916,FALSE) + SQRT(1-Correlation)*P916</f>
        <v>0.53025392192377496</v>
      </c>
      <c r="AY916" s="3">
        <f>IF(AN916&lt;'CDO Param'!C$13,1,0)</f>
        <v>0</v>
      </c>
      <c r="AZ916" s="3">
        <f>IF(AO916&lt;'CDO Param'!D$13,1,0)</f>
        <v>0</v>
      </c>
      <c r="BA916" s="3">
        <f>IF(AP916&lt;'CDO Param'!E$13,1,0)</f>
        <v>0</v>
      </c>
      <c r="BB916" s="3">
        <f>IF(AQ916&lt;'CDO Param'!F$13,1,0)</f>
        <v>0</v>
      </c>
      <c r="BC916" s="3">
        <f>IF(AR916&lt;'CDO Param'!G$13,1,0)</f>
        <v>1</v>
      </c>
      <c r="BD916" s="3">
        <f>IF(AS916&lt;'CDO Param'!H$13,1,0)</f>
        <v>0</v>
      </c>
      <c r="BE916" s="3">
        <f>IF(AT916&lt;'CDO Param'!I$13,1,0)</f>
        <v>0</v>
      </c>
      <c r="BF916" s="3">
        <f>IF(AU916&lt;'CDO Param'!J$13,1,0)</f>
        <v>0</v>
      </c>
      <c r="BG916" s="3">
        <f>IF(AV916&lt;'CDO Param'!K$13,1,0)</f>
        <v>1</v>
      </c>
      <c r="BH916" s="3">
        <f>IF(AW916&lt;'CDO Param'!L$13,1,0)</f>
        <v>0</v>
      </c>
      <c r="BJ916" s="37">
        <f>AY916*'CDO Param'!C$6*AC916</f>
        <v>0</v>
      </c>
      <c r="BK916" s="37">
        <f>AZ916*'CDO Param'!D$6*AD916</f>
        <v>0</v>
      </c>
      <c r="BL916" s="37">
        <f>BA916*'CDO Param'!E$6*AE916</f>
        <v>0</v>
      </c>
      <c r="BM916" s="37">
        <f>BB916*'CDO Param'!F$6*AF916</f>
        <v>0</v>
      </c>
      <c r="BN916" s="37">
        <f>BC916*'CDO Param'!G$6*AG916</f>
        <v>9502.4517332038267</v>
      </c>
      <c r="BO916" s="37">
        <f>BD916*'CDO Param'!H$6*AH916</f>
        <v>0</v>
      </c>
      <c r="BP916" s="37">
        <f>BE916*'CDO Param'!I$6*AI916</f>
        <v>0</v>
      </c>
      <c r="BQ916" s="37">
        <f>BF916*'CDO Param'!J$6*AJ916</f>
        <v>0</v>
      </c>
      <c r="BR916" s="37">
        <f>BG916*'CDO Param'!K$6*AK916</f>
        <v>2906.1790413542922</v>
      </c>
      <c r="BS916" s="37">
        <f>BH916*'CDO Param'!L$6*AL916</f>
        <v>0</v>
      </c>
      <c r="BU916" s="38">
        <f t="shared" si="194"/>
        <v>12408.630774558118</v>
      </c>
      <c r="CE916" s="5">
        <f>BU916/'CDO Param'!$M$6</f>
        <v>0.12925657056831372</v>
      </c>
      <c r="CF916" s="5">
        <f t="shared" si="195"/>
        <v>0.02</v>
      </c>
      <c r="CG916" s="5">
        <f t="shared" si="196"/>
        <v>1</v>
      </c>
    </row>
    <row r="917" spans="1:85" x14ac:dyDescent="0.2">
      <c r="A917" s="3">
        <v>914</v>
      </c>
      <c r="B917" s="3">
        <v>913</v>
      </c>
      <c r="C917">
        <v>0.9196719474857673</v>
      </c>
      <c r="D917">
        <v>0.43172576624783687</v>
      </c>
      <c r="E917">
        <v>0.7226299203466624</v>
      </c>
      <c r="F917">
        <v>0.52098585001658648</v>
      </c>
      <c r="G917">
        <v>1.4759825717192143</v>
      </c>
      <c r="H917">
        <v>1.566700120747555</v>
      </c>
      <c r="I917">
        <v>-0.72539705797680654</v>
      </c>
      <c r="J917">
        <v>0.21648588699463289</v>
      </c>
      <c r="K917">
        <v>0.791178536019288</v>
      </c>
      <c r="L917">
        <v>-0.67397650127531961</v>
      </c>
      <c r="M917">
        <v>-2.0638708519982174E-2</v>
      </c>
      <c r="N917">
        <v>-1.1407928468543105</v>
      </c>
      <c r="O917">
        <v>-1.1860879567393567</v>
      </c>
      <c r="P917">
        <v>0.717536750016734</v>
      </c>
      <c r="R917" s="33">
        <v>0.32018507473179375</v>
      </c>
      <c r="S917" s="33">
        <v>0.35055101725764154</v>
      </c>
      <c r="T917" s="33">
        <v>0.71094704918141804</v>
      </c>
      <c r="U917" s="33">
        <v>0.88705559209317697</v>
      </c>
      <c r="V917" s="33">
        <v>0.74333631002499545</v>
      </c>
      <c r="W917" s="33">
        <v>0.25336259009938805</v>
      </c>
      <c r="X917" s="33">
        <v>0.26505180041540966</v>
      </c>
      <c r="Y917" s="33">
        <v>0.72560958178975132</v>
      </c>
      <c r="Z917" s="33">
        <v>0.32024114035081169</v>
      </c>
      <c r="AA917" s="33">
        <v>0.29284587609248508</v>
      </c>
      <c r="AC917" s="36">
        <f t="shared" si="184"/>
        <v>0.21590726589112008</v>
      </c>
      <c r="AD917" s="36">
        <f t="shared" si="185"/>
        <v>0.25886020334109311</v>
      </c>
      <c r="AE917" s="36">
        <f t="shared" si="186"/>
        <v>0.82483986934446907</v>
      </c>
      <c r="AF917" s="36">
        <f t="shared" si="187"/>
        <v>0.97689905634410457</v>
      </c>
      <c r="AG917" s="36">
        <f t="shared" si="188"/>
        <v>0.86325330320419469</v>
      </c>
      <c r="AH917" s="36">
        <f t="shared" si="189"/>
        <v>0.13307521654699664</v>
      </c>
      <c r="AI917" s="36">
        <f t="shared" si="190"/>
        <v>0.14628295522280502</v>
      </c>
      <c r="AJ917" s="36">
        <f t="shared" si="191"/>
        <v>0.84275682927048323</v>
      </c>
      <c r="AK917" s="36">
        <f t="shared" si="192"/>
        <v>0.21598378324058626</v>
      </c>
      <c r="AL917" s="36">
        <f t="shared" si="193"/>
        <v>0.17993190924923227</v>
      </c>
      <c r="AN917">
        <f>SQRT(Correlation)*$F917 + SQRT('CDO Param'!C$17 - Correlation)*HLOOKUP('CDO Param'!C$12,$C$4:$E$1004,$A917,FALSE) + SQRT(1-Correlation)*G917</f>
        <v>1.6260454488661527</v>
      </c>
      <c r="AO917">
        <f>SQRT(Correlation)*$F917 + SQRT('CDO Param'!D$17 - Correlation)*HLOOKUP('CDO Param'!D$12,$C$4:$E$1004,$A917,FALSE) + SQRT(1-Correlation)*H917</f>
        <v>1.712107672469418</v>
      </c>
      <c r="AP917">
        <f>SQRT(Correlation)*$F917 + SQRT('CDO Param'!E$17 - Correlation)*HLOOKUP('CDO Param'!E$12,$C$4:$E$1004,$A917,FALSE) + SQRT(1-Correlation)*I917</f>
        <v>-0.28009955579946855</v>
      </c>
      <c r="AQ917">
        <f>SQRT(Correlation)*$F917 + SQRT('CDO Param'!F$17 - Correlation)*HLOOKUP('CDO Param'!F$12,$C$4:$E$1004,$A917,FALSE) + SQRT(1-Correlation)*J917</f>
        <v>0.53171169917962724</v>
      </c>
      <c r="AR917">
        <f>SQRT(Correlation)*$F917 + SQRT('CDO Param'!G$17 - Correlation)*HLOOKUP('CDO Param'!G$12,$C$4:$E$1004,$A917,FALSE) + SQRT(1-Correlation)*K917</f>
        <v>1.0769130168217234</v>
      </c>
      <c r="AS917">
        <f>SQRT(Correlation)*$F917 + SQRT('CDO Param'!H$17 - Correlation)*HLOOKUP('CDO Param'!H$12,$C$4:$E$1004,$A917,FALSE) + SQRT(1-Correlation)*L917</f>
        <v>-0.41358481517592727</v>
      </c>
      <c r="AT917">
        <f>SQRT(Correlation)*$F917 + SQRT('CDO Param'!I$17 - Correlation)*HLOOKUP('CDO Param'!I$12,$C$4:$E$1004,$A917,FALSE) + SQRT(1-Correlation)*M917</f>
        <v>0.30675555585792813</v>
      </c>
      <c r="AU917">
        <f>SQRT(Correlation)*$F917 + SQRT('CDO Param'!J$17 - Correlation)*HLOOKUP('CDO Param'!J$12,$C$4:$E$1004,$A917,FALSE) + SQRT(1-Correlation)*N917</f>
        <v>-0.67417860278807396</v>
      </c>
      <c r="AV917">
        <f>SQRT(Correlation)*$F917 + SQRT('CDO Param'!K$17 - Correlation)*HLOOKUP('CDO Param'!K$12,$C$4:$E$1004,$A917,FALSE) + SQRT(1-Correlation)*O917</f>
        <v>-0.71714931701938001</v>
      </c>
      <c r="AW917">
        <f>SQRT(Correlation)*$F917 + SQRT('CDO Param'!L$17 - Correlation)*HLOOKUP('CDO Param'!L$12,$C$4:$E$1004,$A917,FALSE) + SQRT(1-Correlation)*P917</f>
        <v>1.0887876480364302</v>
      </c>
      <c r="AY917" s="3">
        <f>IF(AN917&lt;'CDO Param'!C$13,1,0)</f>
        <v>0</v>
      </c>
      <c r="AZ917" s="3">
        <f>IF(AO917&lt;'CDO Param'!D$13,1,0)</f>
        <v>0</v>
      </c>
      <c r="BA917" s="3">
        <f>IF(AP917&lt;'CDO Param'!E$13,1,0)</f>
        <v>0</v>
      </c>
      <c r="BB917" s="3">
        <f>IF(AQ917&lt;'CDO Param'!F$13,1,0)</f>
        <v>0</v>
      </c>
      <c r="BC917" s="3">
        <f>IF(AR917&lt;'CDO Param'!G$13,1,0)</f>
        <v>0</v>
      </c>
      <c r="BD917" s="3">
        <f>IF(AS917&lt;'CDO Param'!H$13,1,0)</f>
        <v>0</v>
      </c>
      <c r="BE917" s="3">
        <f>IF(AT917&lt;'CDO Param'!I$13,1,0)</f>
        <v>0</v>
      </c>
      <c r="BF917" s="3">
        <f>IF(AU917&lt;'CDO Param'!J$13,1,0)</f>
        <v>0</v>
      </c>
      <c r="BG917" s="3">
        <f>IF(AV917&lt;'CDO Param'!K$13,1,0)</f>
        <v>0</v>
      </c>
      <c r="BH917" s="3">
        <f>IF(AW917&lt;'CDO Param'!L$13,1,0)</f>
        <v>0</v>
      </c>
      <c r="BJ917" s="37">
        <f>AY917*'CDO Param'!C$6*AC917</f>
        <v>0</v>
      </c>
      <c r="BK917" s="37">
        <f>AZ917*'CDO Param'!D$6*AD917</f>
        <v>0</v>
      </c>
      <c r="BL917" s="37">
        <f>BA917*'CDO Param'!E$6*AE917</f>
        <v>0</v>
      </c>
      <c r="BM917" s="37">
        <f>BB917*'CDO Param'!F$6*AF917</f>
        <v>0</v>
      </c>
      <c r="BN917" s="37">
        <f>BC917*'CDO Param'!G$6*AG917</f>
        <v>0</v>
      </c>
      <c r="BO917" s="37">
        <f>BD917*'CDO Param'!H$6*AH917</f>
        <v>0</v>
      </c>
      <c r="BP917" s="37">
        <f>BE917*'CDO Param'!I$6*AI917</f>
        <v>0</v>
      </c>
      <c r="BQ917" s="37">
        <f>BF917*'CDO Param'!J$6*AJ917</f>
        <v>0</v>
      </c>
      <c r="BR917" s="37">
        <f>BG917*'CDO Param'!K$6*AK917</f>
        <v>0</v>
      </c>
      <c r="BS917" s="37">
        <f>BH917*'CDO Param'!L$6*AL917</f>
        <v>0</v>
      </c>
      <c r="BU917" s="38">
        <f t="shared" si="194"/>
        <v>0</v>
      </c>
      <c r="CE917" s="5">
        <f>BU917/'CDO Param'!$M$6</f>
        <v>0</v>
      </c>
      <c r="CF917" s="5">
        <f t="shared" si="195"/>
        <v>0</v>
      </c>
      <c r="CG917" s="5">
        <f t="shared" si="196"/>
        <v>0</v>
      </c>
    </row>
    <row r="918" spans="1:85" x14ac:dyDescent="0.2">
      <c r="A918" s="3">
        <v>915</v>
      </c>
      <c r="B918" s="3">
        <v>914</v>
      </c>
      <c r="C918">
        <v>0.78192670116550289</v>
      </c>
      <c r="D918">
        <v>-1.085393250832567</v>
      </c>
      <c r="E918">
        <v>-1.6191825125133619</v>
      </c>
      <c r="F918">
        <v>0.56138105719583109</v>
      </c>
      <c r="G918">
        <v>1.1258816812187433</v>
      </c>
      <c r="H918">
        <v>-0.60440129345806781</v>
      </c>
      <c r="I918">
        <v>0.68682084020110779</v>
      </c>
      <c r="J918">
        <v>0.98525561043061316</v>
      </c>
      <c r="K918">
        <v>-1.4209217624738812</v>
      </c>
      <c r="L918">
        <v>-0.25080453269765712</v>
      </c>
      <c r="M918">
        <v>-0.49117033995571546</v>
      </c>
      <c r="N918">
        <v>1.6322974261129275</v>
      </c>
      <c r="O918">
        <v>0.40483541852154303</v>
      </c>
      <c r="P918">
        <v>0.18390210243524052</v>
      </c>
      <c r="R918" s="33">
        <v>0.86063948639698307</v>
      </c>
      <c r="S918" s="33">
        <v>0.7678478740937299</v>
      </c>
      <c r="T918" s="33">
        <v>0.21921989331916902</v>
      </c>
      <c r="U918" s="33">
        <v>0.42874701527354636</v>
      </c>
      <c r="V918" s="33">
        <v>0.95108570249336111</v>
      </c>
      <c r="W918" s="33">
        <v>0.89740180591931651</v>
      </c>
      <c r="X918" s="33">
        <v>0.63215208595253158</v>
      </c>
      <c r="Y918" s="33">
        <v>0.58010860419837229</v>
      </c>
      <c r="Z918" s="33">
        <v>0.88531076204279002</v>
      </c>
      <c r="AA918" s="33">
        <v>0.41797765317278807</v>
      </c>
      <c r="AC918" s="36">
        <f t="shared" si="184"/>
        <v>0.9633411773060685</v>
      </c>
      <c r="AD918" s="36">
        <f t="shared" si="185"/>
        <v>0.88938965266866721</v>
      </c>
      <c r="AE918" s="36">
        <f t="shared" si="186"/>
        <v>9.7893156764742903E-2</v>
      </c>
      <c r="AF918" s="36">
        <f t="shared" si="187"/>
        <v>0.38078576815180426</v>
      </c>
      <c r="AG918" s="36">
        <f t="shared" si="188"/>
        <v>0.99637547789775904</v>
      </c>
      <c r="AH918" s="36">
        <f t="shared" si="189"/>
        <v>0.98130844783568516</v>
      </c>
      <c r="AI918" s="36">
        <f t="shared" si="190"/>
        <v>0.71542635898589491</v>
      </c>
      <c r="AJ918" s="36">
        <f t="shared" si="191"/>
        <v>0.63365413970153184</v>
      </c>
      <c r="AK918" s="36">
        <f t="shared" si="192"/>
        <v>0.97610582062353179</v>
      </c>
      <c r="AL918" s="36">
        <f t="shared" si="193"/>
        <v>0.36324204911138602</v>
      </c>
      <c r="AN918">
        <f>SQRT(Correlation)*$F918 + SQRT('CDO Param'!C$17 - Correlation)*HLOOKUP('CDO Param'!C$12,$C$4:$E$1004,$A918,FALSE) + SQRT(1-Correlation)*G918</f>
        <v>1.092131638570899</v>
      </c>
      <c r="AO918">
        <f>SQRT(Correlation)*$F918 + SQRT('CDO Param'!D$17 - Correlation)*HLOOKUP('CDO Param'!D$12,$C$4:$E$1004,$A918,FALSE) + SQRT(1-Correlation)*H918</f>
        <v>-0.54935892040615164</v>
      </c>
      <c r="AP918">
        <f>SQRT(Correlation)*$F918 + SQRT('CDO Param'!E$17 - Correlation)*HLOOKUP('CDO Param'!E$12,$C$4:$E$1004,$A918,FALSE) + SQRT(1-Correlation)*I918</f>
        <v>1.0359780969295243</v>
      </c>
      <c r="AQ918">
        <f>SQRT(Correlation)*$F918 + SQRT('CDO Param'!F$17 - Correlation)*HLOOKUP('CDO Param'!F$12,$C$4:$E$1004,$A918,FALSE) + SQRT(1-Correlation)*J918</f>
        <v>0.75015960293141659</v>
      </c>
      <c r="AR918">
        <f>SQRT(Correlation)*$F918 + SQRT('CDO Param'!G$17 - Correlation)*HLOOKUP('CDO Param'!G$12,$C$4:$E$1004,$A918,FALSE) + SQRT(1-Correlation)*K918</f>
        <v>-1.53254068289014</v>
      </c>
      <c r="AS918">
        <f>SQRT(Correlation)*$F918 + SQRT('CDO Param'!H$17 - Correlation)*HLOOKUP('CDO Param'!H$12,$C$4:$E$1004,$A918,FALSE) + SQRT(1-Correlation)*L918</f>
        <v>-0.21390757922798675</v>
      </c>
      <c r="AT918">
        <f>SQRT(Correlation)*$F918 + SQRT('CDO Param'!I$17 - Correlation)*HLOOKUP('CDO Param'!I$12,$C$4:$E$1004,$A918,FALSE) + SQRT(1-Correlation)*M918</f>
        <v>-0.65050103700844986</v>
      </c>
      <c r="AU918">
        <f>SQRT(Correlation)*$F918 + SQRT('CDO Param'!J$17 - Correlation)*HLOOKUP('CDO Param'!J$12,$C$4:$E$1004,$A918,FALSE) + SQRT(1-Correlation)*N918</f>
        <v>1.9329359426818891</v>
      </c>
      <c r="AV918">
        <f>SQRT(Correlation)*$F918 + SQRT('CDO Param'!K$17 - Correlation)*HLOOKUP('CDO Param'!K$12,$C$4:$E$1004,$A918,FALSE) + SQRT(1-Correlation)*O918</f>
        <v>0.76846323708838993</v>
      </c>
      <c r="AW918">
        <f>SQRT(Correlation)*$F918 + SQRT('CDO Param'!L$17 - Correlation)*HLOOKUP('CDO Param'!L$12,$C$4:$E$1004,$A918,FALSE) + SQRT(1-Correlation)*P918</f>
        <v>0.55886749013439974</v>
      </c>
      <c r="AY918" s="3">
        <f>IF(AN918&lt;'CDO Param'!C$13,1,0)</f>
        <v>0</v>
      </c>
      <c r="AZ918" s="3">
        <f>IF(AO918&lt;'CDO Param'!D$13,1,0)</f>
        <v>0</v>
      </c>
      <c r="BA918" s="3">
        <f>IF(AP918&lt;'CDO Param'!E$13,1,0)</f>
        <v>0</v>
      </c>
      <c r="BB918" s="3">
        <f>IF(AQ918&lt;'CDO Param'!F$13,1,0)</f>
        <v>0</v>
      </c>
      <c r="BC918" s="3">
        <f>IF(AR918&lt;'CDO Param'!G$13,1,0)</f>
        <v>1</v>
      </c>
      <c r="BD918" s="3">
        <f>IF(AS918&lt;'CDO Param'!H$13,1,0)</f>
        <v>0</v>
      </c>
      <c r="BE918" s="3">
        <f>IF(AT918&lt;'CDO Param'!I$13,1,0)</f>
        <v>0</v>
      </c>
      <c r="BF918" s="3">
        <f>IF(AU918&lt;'CDO Param'!J$13,1,0)</f>
        <v>0</v>
      </c>
      <c r="BG918" s="3">
        <f>IF(AV918&lt;'CDO Param'!K$13,1,0)</f>
        <v>0</v>
      </c>
      <c r="BH918" s="3">
        <f>IF(AW918&lt;'CDO Param'!L$13,1,0)</f>
        <v>0</v>
      </c>
      <c r="BJ918" s="37">
        <f>AY918*'CDO Param'!C$6*AC918</f>
        <v>0</v>
      </c>
      <c r="BK918" s="37">
        <f>AZ918*'CDO Param'!D$6*AD918</f>
        <v>0</v>
      </c>
      <c r="BL918" s="37">
        <f>BA918*'CDO Param'!E$6*AE918</f>
        <v>0</v>
      </c>
      <c r="BM918" s="37">
        <f>BB918*'CDO Param'!F$6*AF918</f>
        <v>0</v>
      </c>
      <c r="BN918" s="37">
        <f>BC918*'CDO Param'!G$6*AG918</f>
        <v>9963.7547789775908</v>
      </c>
      <c r="BO918" s="37">
        <f>BD918*'CDO Param'!H$6*AH918</f>
        <v>0</v>
      </c>
      <c r="BP918" s="37">
        <f>BE918*'CDO Param'!I$6*AI918</f>
        <v>0</v>
      </c>
      <c r="BQ918" s="37">
        <f>BF918*'CDO Param'!J$6*AJ918</f>
        <v>0</v>
      </c>
      <c r="BR918" s="37">
        <f>BG918*'CDO Param'!K$6*AK918</f>
        <v>0</v>
      </c>
      <c r="BS918" s="37">
        <f>BH918*'CDO Param'!L$6*AL918</f>
        <v>0</v>
      </c>
      <c r="BU918" s="38">
        <f t="shared" si="194"/>
        <v>9963.7547789775908</v>
      </c>
      <c r="CE918" s="5">
        <f>BU918/'CDO Param'!$M$6</f>
        <v>0.10378911228101657</v>
      </c>
      <c r="CF918" s="5">
        <f t="shared" si="195"/>
        <v>0.02</v>
      </c>
      <c r="CG918" s="5">
        <f t="shared" si="196"/>
        <v>1</v>
      </c>
    </row>
    <row r="919" spans="1:85" x14ac:dyDescent="0.2">
      <c r="A919" s="3">
        <v>916</v>
      </c>
      <c r="B919" s="3">
        <v>915</v>
      </c>
      <c r="C919">
        <v>0.39781070881872438</v>
      </c>
      <c r="D919">
        <v>0.83046643339912407</v>
      </c>
      <c r="E919">
        <v>1.1290057955193333</v>
      </c>
      <c r="F919">
        <v>-1.2195869203424081</v>
      </c>
      <c r="G919">
        <v>0.84265366240288131</v>
      </c>
      <c r="H919">
        <v>-0.10868234312511049</v>
      </c>
      <c r="I919">
        <v>-0.80334530139225535</v>
      </c>
      <c r="J919">
        <v>-0.29138618629076518</v>
      </c>
      <c r="K919">
        <v>-1.6383319234591909</v>
      </c>
      <c r="L919">
        <v>0.57450847634754609</v>
      </c>
      <c r="M919">
        <v>0.77656522989855148</v>
      </c>
      <c r="N919">
        <v>-0.9199038686347194</v>
      </c>
      <c r="O919">
        <v>-0.57874331105267629</v>
      </c>
      <c r="P919">
        <v>-0.95405312094953842</v>
      </c>
      <c r="R919" s="33">
        <v>0.95041687504873462</v>
      </c>
      <c r="S919" s="33">
        <v>0.65641894408334933</v>
      </c>
      <c r="T919" s="33">
        <v>0.43319320885147583</v>
      </c>
      <c r="U919" s="33">
        <v>0.67826116675430037</v>
      </c>
      <c r="V919" s="33">
        <v>0.53542963952544598</v>
      </c>
      <c r="W919" s="33">
        <v>0.96595150416994069</v>
      </c>
      <c r="X919" s="33">
        <v>0.74693058419364067</v>
      </c>
      <c r="Y919" s="33">
        <v>0.66232854251858242</v>
      </c>
      <c r="Z919" s="33">
        <v>0.75581410981519803</v>
      </c>
      <c r="AA919" s="33">
        <v>0.96774366403359158</v>
      </c>
      <c r="AC919" s="36">
        <f t="shared" si="184"/>
        <v>0.99626458150733777</v>
      </c>
      <c r="AD919" s="36">
        <f t="shared" si="185"/>
        <v>0.75125639358347862</v>
      </c>
      <c r="AE919" s="36">
        <f t="shared" si="186"/>
        <v>0.38808067089502812</v>
      </c>
      <c r="AF919" s="36">
        <f t="shared" si="187"/>
        <v>0.78196820175322224</v>
      </c>
      <c r="AG919" s="36">
        <f t="shared" si="188"/>
        <v>0.55975496369769828</v>
      </c>
      <c r="AH919" s="36">
        <f t="shared" si="189"/>
        <v>0.99837840800387889</v>
      </c>
      <c r="AI919" s="36">
        <f t="shared" si="190"/>
        <v>0.86724860548600557</v>
      </c>
      <c r="AJ919" s="36">
        <f t="shared" si="191"/>
        <v>0.75971729013882072</v>
      </c>
      <c r="AK919" s="36">
        <f t="shared" si="192"/>
        <v>0.87688537388792165</v>
      </c>
      <c r="AL919" s="36">
        <f t="shared" si="193"/>
        <v>0.99856190479156814</v>
      </c>
      <c r="AN919">
        <f>SQRT(Correlation)*$F919 + SQRT('CDO Param'!C$17 - Correlation)*HLOOKUP('CDO Param'!C$12,$C$4:$E$1004,$A919,FALSE) + SQRT(1-Correlation)*G919</f>
        <v>0.53118989760033997</v>
      </c>
      <c r="AO919">
        <f>SQRT(Correlation)*$F919 + SQRT('CDO Param'!D$17 - Correlation)*HLOOKUP('CDO Param'!D$12,$C$4:$E$1004,$A919,FALSE) + SQRT(1-Correlation)*H919</f>
        <v>-0.37132668167815702</v>
      </c>
      <c r="AP919">
        <f>SQRT(Correlation)*$F919 + SQRT('CDO Param'!E$17 - Correlation)*HLOOKUP('CDO Param'!E$12,$C$4:$E$1004,$A919,FALSE) + SQRT(1-Correlation)*I919</f>
        <v>-1.0425366968401564</v>
      </c>
      <c r="AQ919">
        <f>SQRT(Correlation)*$F919 + SQRT('CDO Param'!F$17 - Correlation)*HLOOKUP('CDO Param'!F$12,$C$4:$E$1004,$A919,FALSE) + SQRT(1-Correlation)*J919</f>
        <v>-0.40964708492267382</v>
      </c>
      <c r="AR919">
        <f>SQRT(Correlation)*$F919 + SQRT('CDO Param'!G$17 - Correlation)*HLOOKUP('CDO Param'!G$12,$C$4:$E$1004,$A919,FALSE) + SQRT(1-Correlation)*K919</f>
        <v>-1.6874720091546964</v>
      </c>
      <c r="AS919">
        <f>SQRT(Correlation)*$F919 + SQRT('CDO Param'!H$17 - Correlation)*HLOOKUP('CDO Param'!H$12,$C$4:$E$1004,$A919,FALSE) + SQRT(1-Correlation)*L919</f>
        <v>0.27680503813699603</v>
      </c>
      <c r="AT919">
        <f>SQRT(Correlation)*$F919 + SQRT('CDO Param'!I$17 - Correlation)*HLOOKUP('CDO Param'!I$12,$C$4:$E$1004,$A919,FALSE) + SQRT(1-Correlation)*M919</f>
        <v>0.60350058674552387</v>
      </c>
      <c r="AU919">
        <f>SQRT(Correlation)*$F919 + SQRT('CDO Param'!J$17 - Correlation)*HLOOKUP('CDO Param'!J$12,$C$4:$E$1004,$A919,FALSE) + SQRT(1-Correlation)*N919</f>
        <v>-1.1531138628277797</v>
      </c>
      <c r="AV919">
        <f>SQRT(Correlation)*$F919 + SQRT('CDO Param'!K$17 - Correlation)*HLOOKUP('CDO Param'!K$12,$C$4:$E$1004,$A919,FALSE) + SQRT(1-Correlation)*O919</f>
        <v>-0.82946053989609481</v>
      </c>
      <c r="AW919">
        <f>SQRT(Correlation)*$F919 + SQRT('CDO Param'!L$17 - Correlation)*HLOOKUP('CDO Param'!L$12,$C$4:$E$1004,$A919,FALSE) + SQRT(1-Correlation)*P919</f>
        <v>-1.1855106881397615</v>
      </c>
      <c r="AY919" s="3">
        <f>IF(AN919&lt;'CDO Param'!C$13,1,0)</f>
        <v>0</v>
      </c>
      <c r="AZ919" s="3">
        <f>IF(AO919&lt;'CDO Param'!D$13,1,0)</f>
        <v>0</v>
      </c>
      <c r="BA919" s="3">
        <f>IF(AP919&lt;'CDO Param'!E$13,1,0)</f>
        <v>1</v>
      </c>
      <c r="BB919" s="3">
        <f>IF(AQ919&lt;'CDO Param'!F$13,1,0)</f>
        <v>0</v>
      </c>
      <c r="BC919" s="3">
        <f>IF(AR919&lt;'CDO Param'!G$13,1,0)</f>
        <v>1</v>
      </c>
      <c r="BD919" s="3">
        <f>IF(AS919&lt;'CDO Param'!H$13,1,0)</f>
        <v>0</v>
      </c>
      <c r="BE919" s="3">
        <f>IF(AT919&lt;'CDO Param'!I$13,1,0)</f>
        <v>0</v>
      </c>
      <c r="BF919" s="3">
        <f>IF(AU919&lt;'CDO Param'!J$13,1,0)</f>
        <v>0</v>
      </c>
      <c r="BG919" s="3">
        <f>IF(AV919&lt;'CDO Param'!K$13,1,0)</f>
        <v>0</v>
      </c>
      <c r="BH919" s="3">
        <f>IF(AW919&lt;'CDO Param'!L$13,1,0)</f>
        <v>1</v>
      </c>
      <c r="BJ919" s="37">
        <f>AY919*'CDO Param'!C$6*AC919</f>
        <v>0</v>
      </c>
      <c r="BK919" s="37">
        <f>AZ919*'CDO Param'!D$6*AD919</f>
        <v>0</v>
      </c>
      <c r="BL919" s="37">
        <f>BA919*'CDO Param'!E$6*AE919</f>
        <v>3880.8067089502811</v>
      </c>
      <c r="BM919" s="37">
        <f>BB919*'CDO Param'!F$6*AF919</f>
        <v>0</v>
      </c>
      <c r="BN919" s="37">
        <f>BC919*'CDO Param'!G$6*AG919</f>
        <v>5597.5496369769826</v>
      </c>
      <c r="BO919" s="37">
        <f>BD919*'CDO Param'!H$6*AH919</f>
        <v>0</v>
      </c>
      <c r="BP919" s="37">
        <f>BE919*'CDO Param'!I$6*AI919</f>
        <v>0</v>
      </c>
      <c r="BQ919" s="37">
        <f>BF919*'CDO Param'!J$6*AJ919</f>
        <v>0</v>
      </c>
      <c r="BR919" s="37">
        <f>BG919*'CDO Param'!K$6*AK919</f>
        <v>0</v>
      </c>
      <c r="BS919" s="37">
        <f>BH919*'CDO Param'!L$6*AL919</f>
        <v>9985.6190479156812</v>
      </c>
      <c r="BU919" s="38">
        <f t="shared" si="194"/>
        <v>19463.975393842942</v>
      </c>
      <c r="CE919" s="5">
        <f>BU919/'CDO Param'!$M$6</f>
        <v>0.20274974368586399</v>
      </c>
      <c r="CF919" s="5">
        <f t="shared" si="195"/>
        <v>0.02</v>
      </c>
      <c r="CG919" s="5">
        <f t="shared" si="196"/>
        <v>1</v>
      </c>
    </row>
    <row r="920" spans="1:85" x14ac:dyDescent="0.2">
      <c r="A920" s="3">
        <v>917</v>
      </c>
      <c r="B920" s="3">
        <v>916</v>
      </c>
      <c r="C920">
        <v>0.41981365939136595</v>
      </c>
      <c r="D920">
        <v>-0.31879949347057845</v>
      </c>
      <c r="E920">
        <v>0.26381144380138721</v>
      </c>
      <c r="F920">
        <v>0.91196170615148731</v>
      </c>
      <c r="G920">
        <v>0.55982582125579938</v>
      </c>
      <c r="H920">
        <v>1.7125694284914061</v>
      </c>
      <c r="I920">
        <v>0.38037342164898291</v>
      </c>
      <c r="J920">
        <v>0.58333512242825236</v>
      </c>
      <c r="K920">
        <v>0.97071961135952733</v>
      </c>
      <c r="L920">
        <v>0.4099899797438411</v>
      </c>
      <c r="M920">
        <v>-0.30071419132582378</v>
      </c>
      <c r="N920">
        <v>-0.89205059339292347</v>
      </c>
      <c r="O920">
        <v>-0.91991296358173713</v>
      </c>
      <c r="P920">
        <v>-0.68770987127209082</v>
      </c>
      <c r="R920" s="33">
        <v>0.86776141257386719</v>
      </c>
      <c r="S920" s="33">
        <v>0.46606112898609653</v>
      </c>
      <c r="T920" s="33">
        <v>8.9394869324469411E-2</v>
      </c>
      <c r="U920" s="33">
        <v>0.45956873635741358</v>
      </c>
      <c r="V920" s="33">
        <v>0.9717519590499587</v>
      </c>
      <c r="W920" s="33">
        <v>0.23517575265615048</v>
      </c>
      <c r="X920" s="33">
        <v>0.5988748919213539</v>
      </c>
      <c r="Y920" s="33">
        <v>0.29030852219569891</v>
      </c>
      <c r="Z920" s="33">
        <v>0.21533254311202679</v>
      </c>
      <c r="AA920" s="33">
        <v>9.4052083834098688E-2</v>
      </c>
      <c r="AC920" s="36">
        <f t="shared" si="184"/>
        <v>0.96732417976650487</v>
      </c>
      <c r="AD920" s="36">
        <f t="shared" si="185"/>
        <v>0.44274692173104779</v>
      </c>
      <c r="AE920" s="36">
        <f t="shared" si="186"/>
        <v>1.3788399057471184E-2</v>
      </c>
      <c r="AF920" s="36">
        <f t="shared" si="187"/>
        <v>0.43186363851607296</v>
      </c>
      <c r="AG920" s="36">
        <f t="shared" si="188"/>
        <v>0.99892900156556497</v>
      </c>
      <c r="AH920" s="36">
        <f t="shared" si="189"/>
        <v>0.11369197014371241</v>
      </c>
      <c r="AI920" s="36">
        <f t="shared" si="190"/>
        <v>0.66380477722529019</v>
      </c>
      <c r="AJ920" s="36">
        <f t="shared" si="191"/>
        <v>0.17673360284063919</v>
      </c>
      <c r="AK920" s="36">
        <f t="shared" si="192"/>
        <v>9.4218791325814386E-2</v>
      </c>
      <c r="AL920" s="36">
        <f t="shared" si="193"/>
        <v>1.5426025581804725E-2</v>
      </c>
      <c r="AN920">
        <f>SQRT(Correlation)*$F920 + SQRT('CDO Param'!C$17 - Correlation)*HLOOKUP('CDO Param'!C$12,$C$4:$E$1004,$A920,FALSE) + SQRT(1-Correlation)*G920</f>
        <v>0.77439996273760148</v>
      </c>
      <c r="AO920">
        <f>SQRT(Correlation)*$F920 + SQRT('CDO Param'!D$17 - Correlation)*HLOOKUP('CDO Param'!D$12,$C$4:$E$1004,$A920,FALSE) + SQRT(1-Correlation)*H920</f>
        <v>1.8679885698565231</v>
      </c>
      <c r="AP920">
        <f>SQRT(Correlation)*$F920 + SQRT('CDO Param'!E$17 - Correlation)*HLOOKUP('CDO Param'!E$12,$C$4:$E$1004,$A920,FALSE) + SQRT(1-Correlation)*I920</f>
        <v>0.76031377914365772</v>
      </c>
      <c r="AQ920">
        <f>SQRT(Correlation)*$F920 + SQRT('CDO Param'!F$17 - Correlation)*HLOOKUP('CDO Param'!F$12,$C$4:$E$1004,$A920,FALSE) + SQRT(1-Correlation)*J920</f>
        <v>0.90077793300135034</v>
      </c>
      <c r="AR920">
        <f>SQRT(Correlation)*$F920 + SQRT('CDO Param'!G$17 - Correlation)*HLOOKUP('CDO Param'!G$12,$C$4:$E$1004,$A920,FALSE) + SQRT(1-Correlation)*K920</f>
        <v>1.268283127574285</v>
      </c>
      <c r="AS920">
        <f>SQRT(Correlation)*$F920 + SQRT('CDO Param'!H$17 - Correlation)*HLOOKUP('CDO Param'!H$12,$C$4:$E$1004,$A920,FALSE) + SQRT(1-Correlation)*L920</f>
        <v>0.63225320244586292</v>
      </c>
      <c r="AT920">
        <f>SQRT(Correlation)*$F920 + SQRT('CDO Param'!I$17 - Correlation)*HLOOKUP('CDO Param'!I$12,$C$4:$E$1004,$A920,FALSE) + SQRT(1-Correlation)*M920</f>
        <v>6.2095114389839889E-2</v>
      </c>
      <c r="AU920">
        <f>SQRT(Correlation)*$F920 + SQRT('CDO Param'!J$17 - Correlation)*HLOOKUP('CDO Param'!J$12,$C$4:$E$1004,$A920,FALSE) + SQRT(1-Correlation)*N920</f>
        <v>-0.44681363196497459</v>
      </c>
      <c r="AV920">
        <f>SQRT(Correlation)*$F920 + SQRT('CDO Param'!K$17 - Correlation)*HLOOKUP('CDO Param'!K$12,$C$4:$E$1004,$A920,FALSE) + SQRT(1-Correlation)*O920</f>
        <v>-0.47324619720720262</v>
      </c>
      <c r="AW920">
        <f>SQRT(Correlation)*$F920 + SQRT('CDO Param'!L$17 - Correlation)*HLOOKUP('CDO Param'!L$12,$C$4:$E$1004,$A920,FALSE) + SQRT(1-Correlation)*P920</f>
        <v>-0.25295900177735953</v>
      </c>
      <c r="AY920" s="3">
        <f>IF(AN920&lt;'CDO Param'!C$13,1,0)</f>
        <v>0</v>
      </c>
      <c r="AZ920" s="3">
        <f>IF(AO920&lt;'CDO Param'!D$13,1,0)</f>
        <v>0</v>
      </c>
      <c r="BA920" s="3">
        <f>IF(AP920&lt;'CDO Param'!E$13,1,0)</f>
        <v>0</v>
      </c>
      <c r="BB920" s="3">
        <f>IF(AQ920&lt;'CDO Param'!F$13,1,0)</f>
        <v>0</v>
      </c>
      <c r="BC920" s="3">
        <f>IF(AR920&lt;'CDO Param'!G$13,1,0)</f>
        <v>0</v>
      </c>
      <c r="BD920" s="3">
        <f>IF(AS920&lt;'CDO Param'!H$13,1,0)</f>
        <v>0</v>
      </c>
      <c r="BE920" s="3">
        <f>IF(AT920&lt;'CDO Param'!I$13,1,0)</f>
        <v>0</v>
      </c>
      <c r="BF920" s="3">
        <f>IF(AU920&lt;'CDO Param'!J$13,1,0)</f>
        <v>0</v>
      </c>
      <c r="BG920" s="3">
        <f>IF(AV920&lt;'CDO Param'!K$13,1,0)</f>
        <v>0</v>
      </c>
      <c r="BH920" s="3">
        <f>IF(AW920&lt;'CDO Param'!L$13,1,0)</f>
        <v>0</v>
      </c>
      <c r="BJ920" s="37">
        <f>AY920*'CDO Param'!C$6*AC920</f>
        <v>0</v>
      </c>
      <c r="BK920" s="37">
        <f>AZ920*'CDO Param'!D$6*AD920</f>
        <v>0</v>
      </c>
      <c r="BL920" s="37">
        <f>BA920*'CDO Param'!E$6*AE920</f>
        <v>0</v>
      </c>
      <c r="BM920" s="37">
        <f>BB920*'CDO Param'!F$6*AF920</f>
        <v>0</v>
      </c>
      <c r="BN920" s="37">
        <f>BC920*'CDO Param'!G$6*AG920</f>
        <v>0</v>
      </c>
      <c r="BO920" s="37">
        <f>BD920*'CDO Param'!H$6*AH920</f>
        <v>0</v>
      </c>
      <c r="BP920" s="37">
        <f>BE920*'CDO Param'!I$6*AI920</f>
        <v>0</v>
      </c>
      <c r="BQ920" s="37">
        <f>BF920*'CDO Param'!J$6*AJ920</f>
        <v>0</v>
      </c>
      <c r="BR920" s="37">
        <f>BG920*'CDO Param'!K$6*AK920</f>
        <v>0</v>
      </c>
      <c r="BS920" s="37">
        <f>BH920*'CDO Param'!L$6*AL920</f>
        <v>0</v>
      </c>
      <c r="BU920" s="38">
        <f t="shared" si="194"/>
        <v>0</v>
      </c>
      <c r="CE920" s="5">
        <f>BU920/'CDO Param'!$M$6</f>
        <v>0</v>
      </c>
      <c r="CF920" s="5">
        <f t="shared" si="195"/>
        <v>0</v>
      </c>
      <c r="CG920" s="5">
        <f t="shared" si="196"/>
        <v>0</v>
      </c>
    </row>
    <row r="921" spans="1:85" x14ac:dyDescent="0.2">
      <c r="A921" s="3">
        <v>918</v>
      </c>
      <c r="B921" s="3">
        <v>917</v>
      </c>
      <c r="C921">
        <v>-9.4593133326270618E-2</v>
      </c>
      <c r="D921">
        <v>-1.582325239724014</v>
      </c>
      <c r="E921">
        <v>-0.16909552869037725</v>
      </c>
      <c r="F921">
        <v>-0.87016360339475796</v>
      </c>
      <c r="G921">
        <v>0.56189492170233279</v>
      </c>
      <c r="H921">
        <v>0.90729145085788332</v>
      </c>
      <c r="I921">
        <v>-2.5085319066420197</v>
      </c>
      <c r="J921">
        <v>1.1622341844486073</v>
      </c>
      <c r="K921">
        <v>1.7379807104589418</v>
      </c>
      <c r="L921">
        <v>-1.2197097021271475</v>
      </c>
      <c r="M921">
        <v>-0.21579353415290825</v>
      </c>
      <c r="N921">
        <v>0.66938810050487518</v>
      </c>
      <c r="O921">
        <v>1.7300408217124641</v>
      </c>
      <c r="P921">
        <v>-0.60594175010919571</v>
      </c>
      <c r="R921" s="33">
        <v>0.73337299969670033</v>
      </c>
      <c r="S921" s="33">
        <v>0.80000590244308389</v>
      </c>
      <c r="T921" s="33">
        <v>0.69920236091092336</v>
      </c>
      <c r="U921" s="33">
        <v>0.49407982988938681</v>
      </c>
      <c r="V921" s="33">
        <v>0.99970095092416789</v>
      </c>
      <c r="W921" s="33">
        <v>0.97388218248909442</v>
      </c>
      <c r="X921" s="33">
        <v>3.7841094209738586E-2</v>
      </c>
      <c r="Y921" s="33">
        <v>0.99527038307640259</v>
      </c>
      <c r="Z921" s="33">
        <v>0.50932836509744095</v>
      </c>
      <c r="AA921" s="33">
        <v>0.28183219269003357</v>
      </c>
      <c r="AC921" s="36">
        <f t="shared" si="184"/>
        <v>0.85189346287461543</v>
      </c>
      <c r="AD921" s="36">
        <f t="shared" si="185"/>
        <v>0.91959974700240932</v>
      </c>
      <c r="AE921" s="36">
        <f t="shared" si="186"/>
        <v>0.80988665344612965</v>
      </c>
      <c r="AF921" s="36">
        <f t="shared" si="187"/>
        <v>0.48998956790657672</v>
      </c>
      <c r="AG921" s="36">
        <f t="shared" si="188"/>
        <v>0.99999995629510696</v>
      </c>
      <c r="AH921" s="36">
        <f t="shared" si="189"/>
        <v>0.99910019755892598</v>
      </c>
      <c r="AI921" s="36">
        <f t="shared" si="190"/>
        <v>2.0501932112687049E-3</v>
      </c>
      <c r="AJ921" s="36">
        <f t="shared" si="191"/>
        <v>0.99997980905029826</v>
      </c>
      <c r="AK921" s="36">
        <f t="shared" si="192"/>
        <v>0.51577163953295657</v>
      </c>
      <c r="AL921" s="36">
        <f t="shared" si="193"/>
        <v>0.16623030382290535</v>
      </c>
      <c r="AN921">
        <f>SQRT(Correlation)*$F921 + SQRT('CDO Param'!C$17 - Correlation)*HLOOKUP('CDO Param'!C$12,$C$4:$E$1004,$A921,FALSE) + SQRT(1-Correlation)*G921</f>
        <v>3.4115853697422316E-2</v>
      </c>
      <c r="AO921">
        <f>SQRT(Correlation)*$F921 + SQRT('CDO Param'!D$17 - Correlation)*HLOOKUP('CDO Param'!D$12,$C$4:$E$1004,$A921,FALSE) + SQRT(1-Correlation)*H921</f>
        <v>0.36178777211191049</v>
      </c>
      <c r="AP921">
        <f>SQRT(Correlation)*$F921 + SQRT('CDO Param'!E$17 - Correlation)*HLOOKUP('CDO Param'!E$12,$C$4:$E$1004,$A921,FALSE) + SQRT(1-Correlation)*I921</f>
        <v>-2.6799992054803496</v>
      </c>
      <c r="AQ921">
        <f>SQRT(Correlation)*$F921 + SQRT('CDO Param'!F$17 - Correlation)*HLOOKUP('CDO Param'!F$12,$C$4:$E$1004,$A921,FALSE) + SQRT(1-Correlation)*J921</f>
        <v>0.78961135715477282</v>
      </c>
      <c r="AR921">
        <f>SQRT(Correlation)*$F921 + SQRT('CDO Param'!G$17 - Correlation)*HLOOKUP('CDO Param'!G$12,$C$4:$E$1004,$A921,FALSE) + SQRT(1-Correlation)*K921</f>
        <v>1.3358124702913829</v>
      </c>
      <c r="AS921">
        <f>SQRT(Correlation)*$F921 + SQRT('CDO Param'!H$17 - Correlation)*HLOOKUP('CDO Param'!H$12,$C$4:$E$1004,$A921,FALSE) + SQRT(1-Correlation)*L921</f>
        <v>-1.6560626966591738</v>
      </c>
      <c r="AT921">
        <f>SQRT(Correlation)*$F921 + SQRT('CDO Param'!I$17 - Correlation)*HLOOKUP('CDO Param'!I$12,$C$4:$E$1004,$A921,FALSE) + SQRT(1-Correlation)*M921</f>
        <v>-0.51770052373313824</v>
      </c>
      <c r="AU921">
        <f>SQRT(Correlation)*$F921 + SQRT('CDO Param'!J$17 - Correlation)*HLOOKUP('CDO Param'!J$12,$C$4:$E$1004,$A921,FALSE) + SQRT(1-Correlation)*N921</f>
        <v>0.33484042784047885</v>
      </c>
      <c r="AV921">
        <f>SQRT(Correlation)*$F921 + SQRT('CDO Param'!K$17 - Correlation)*HLOOKUP('CDO Param'!K$12,$C$4:$E$1004,$A921,FALSE) + SQRT(1-Correlation)*O921</f>
        <v>1.3410639494819465</v>
      </c>
      <c r="AW921">
        <f>SQRT(Correlation)*$F921 + SQRT('CDO Param'!L$17 - Correlation)*HLOOKUP('CDO Param'!L$12,$C$4:$E$1004,$A921,FALSE) + SQRT(1-Correlation)*P921</f>
        <v>-0.87504370094234696</v>
      </c>
      <c r="AY921" s="3">
        <f>IF(AN921&lt;'CDO Param'!C$13,1,0)</f>
        <v>0</v>
      </c>
      <c r="AZ921" s="3">
        <f>IF(AO921&lt;'CDO Param'!D$13,1,0)</f>
        <v>0</v>
      </c>
      <c r="BA921" s="3">
        <f>IF(AP921&lt;'CDO Param'!E$13,1,0)</f>
        <v>1</v>
      </c>
      <c r="BB921" s="3">
        <f>IF(AQ921&lt;'CDO Param'!F$13,1,0)</f>
        <v>0</v>
      </c>
      <c r="BC921" s="3">
        <f>IF(AR921&lt;'CDO Param'!G$13,1,0)</f>
        <v>0</v>
      </c>
      <c r="BD921" s="3">
        <f>IF(AS921&lt;'CDO Param'!H$13,1,0)</f>
        <v>0</v>
      </c>
      <c r="BE921" s="3">
        <f>IF(AT921&lt;'CDO Param'!I$13,1,0)</f>
        <v>0</v>
      </c>
      <c r="BF921" s="3">
        <f>IF(AU921&lt;'CDO Param'!J$13,1,0)</f>
        <v>0</v>
      </c>
      <c r="BG921" s="3">
        <f>IF(AV921&lt;'CDO Param'!K$13,1,0)</f>
        <v>0</v>
      </c>
      <c r="BH921" s="3">
        <f>IF(AW921&lt;'CDO Param'!L$13,1,0)</f>
        <v>1</v>
      </c>
      <c r="BJ921" s="37">
        <f>AY921*'CDO Param'!C$6*AC921</f>
        <v>0</v>
      </c>
      <c r="BK921" s="37">
        <f>AZ921*'CDO Param'!D$6*AD921</f>
        <v>0</v>
      </c>
      <c r="BL921" s="37">
        <f>BA921*'CDO Param'!E$6*AE921</f>
        <v>8098.8665344612964</v>
      </c>
      <c r="BM921" s="37">
        <f>BB921*'CDO Param'!F$6*AF921</f>
        <v>0</v>
      </c>
      <c r="BN921" s="37">
        <f>BC921*'CDO Param'!G$6*AG921</f>
        <v>0</v>
      </c>
      <c r="BO921" s="37">
        <f>BD921*'CDO Param'!H$6*AH921</f>
        <v>0</v>
      </c>
      <c r="BP921" s="37">
        <f>BE921*'CDO Param'!I$6*AI921</f>
        <v>0</v>
      </c>
      <c r="BQ921" s="37">
        <f>BF921*'CDO Param'!J$6*AJ921</f>
        <v>0</v>
      </c>
      <c r="BR921" s="37">
        <f>BG921*'CDO Param'!K$6*AK921</f>
        <v>0</v>
      </c>
      <c r="BS921" s="37">
        <f>BH921*'CDO Param'!L$6*AL921</f>
        <v>1662.3030382290535</v>
      </c>
      <c r="BU921" s="38">
        <f t="shared" si="194"/>
        <v>9761.169572690349</v>
      </c>
      <c r="CE921" s="5">
        <f>BU921/'CDO Param'!$M$6</f>
        <v>0.10167884971552447</v>
      </c>
      <c r="CF921" s="5">
        <f t="shared" si="195"/>
        <v>0.02</v>
      </c>
      <c r="CG921" s="5">
        <f t="shared" si="196"/>
        <v>1</v>
      </c>
    </row>
    <row r="922" spans="1:85" x14ac:dyDescent="0.2">
      <c r="A922" s="3">
        <v>919</v>
      </c>
      <c r="B922" s="3">
        <v>918</v>
      </c>
      <c r="C922">
        <v>-1.0358007784816436</v>
      </c>
      <c r="D922">
        <v>-1.3106728147249669</v>
      </c>
      <c r="E922">
        <v>-0.25818280846579</v>
      </c>
      <c r="F922">
        <v>8.1930693340837024E-2</v>
      </c>
      <c r="G922">
        <v>-0.72434545472788159</v>
      </c>
      <c r="H922">
        <v>-2.3224129108712077</v>
      </c>
      <c r="I922">
        <v>0.98348664323566481</v>
      </c>
      <c r="J922">
        <v>0.723600805940805</v>
      </c>
      <c r="K922">
        <v>-1.0524263416300528</v>
      </c>
      <c r="L922">
        <v>1.2966529538971372</v>
      </c>
      <c r="M922">
        <v>-0.21192477106524166</v>
      </c>
      <c r="N922">
        <v>-1.2551663530757651</v>
      </c>
      <c r="O922">
        <v>1.0149869922315702</v>
      </c>
      <c r="P922">
        <v>1.9745039026020095</v>
      </c>
      <c r="R922" s="33">
        <v>0.75366254139396482</v>
      </c>
      <c r="S922" s="33">
        <v>0.80633320836645239</v>
      </c>
      <c r="T922" s="33">
        <v>4.2233014964607088E-2</v>
      </c>
      <c r="U922" s="33">
        <v>0.81028251015128683</v>
      </c>
      <c r="V922" s="33">
        <v>0.41814811267803803</v>
      </c>
      <c r="W922" s="33">
        <v>0.81532977978481436</v>
      </c>
      <c r="X922" s="33">
        <v>0.24760884337481523</v>
      </c>
      <c r="Y922" s="33">
        <v>0.56183060051958567</v>
      </c>
      <c r="Z922" s="33">
        <v>0.68690293267690716</v>
      </c>
      <c r="AA922" s="33">
        <v>0.77758950077816358</v>
      </c>
      <c r="AC922" s="36">
        <f t="shared" si="184"/>
        <v>0.87458270086032408</v>
      </c>
      <c r="AD922" s="36">
        <f t="shared" si="185"/>
        <v>0.92498084464629726</v>
      </c>
      <c r="AE922" s="36">
        <f t="shared" si="186"/>
        <v>2.6162281069594525E-3</v>
      </c>
      <c r="AF922" s="36">
        <f t="shared" si="187"/>
        <v>0.92824417466542641</v>
      </c>
      <c r="AG922" s="36">
        <f t="shared" si="188"/>
        <v>0.36351825792073406</v>
      </c>
      <c r="AH922" s="36">
        <f t="shared" si="189"/>
        <v>0.93230755367772244</v>
      </c>
      <c r="AI922" s="36">
        <f t="shared" si="190"/>
        <v>0.12678742343065025</v>
      </c>
      <c r="AJ922" s="36">
        <f t="shared" si="191"/>
        <v>0.60372209791837506</v>
      </c>
      <c r="AK922" s="36">
        <f t="shared" si="192"/>
        <v>0.79367839881617375</v>
      </c>
      <c r="AL922" s="36">
        <f t="shared" si="193"/>
        <v>0.89903954942741748</v>
      </c>
      <c r="AN922">
        <f>SQRT(Correlation)*$F922 + SQRT('CDO Param'!C$17 - Correlation)*HLOOKUP('CDO Param'!C$12,$C$4:$E$1004,$A922,FALSE) + SQRT(1-Correlation)*G922</f>
        <v>-0.84662280183753902</v>
      </c>
      <c r="AO922">
        <f>SQRT(Correlation)*$F922 + SQRT('CDO Param'!D$17 - Correlation)*HLOOKUP('CDO Param'!D$12,$C$4:$E$1004,$A922,FALSE) + SQRT(1-Correlation)*H922</f>
        <v>-2.3626827066387843</v>
      </c>
      <c r="AP922">
        <f>SQRT(Correlation)*$F922 + SQRT('CDO Param'!E$17 - Correlation)*HLOOKUP('CDO Param'!E$12,$C$4:$E$1004,$A922,FALSE) + SQRT(1-Correlation)*I922</f>
        <v>0.68487898564986982</v>
      </c>
      <c r="AQ922">
        <f>SQRT(Correlation)*$F922 + SQRT('CDO Param'!F$17 - Correlation)*HLOOKUP('CDO Param'!F$12,$C$4:$E$1004,$A922,FALSE) + SQRT(1-Correlation)*J922</f>
        <v>0.65464532814018472</v>
      </c>
      <c r="AR922">
        <f>SQRT(Correlation)*$F922 + SQRT('CDO Param'!G$17 - Correlation)*HLOOKUP('CDO Param'!G$12,$C$4:$E$1004,$A922,FALSE) + SQRT(1-Correlation)*K922</f>
        <v>-1.030241963644583</v>
      </c>
      <c r="AS922">
        <f>SQRT(Correlation)*$F922 + SQRT('CDO Param'!H$17 - Correlation)*HLOOKUP('CDO Param'!H$12,$C$4:$E$1004,$A922,FALSE) + SQRT(1-Correlation)*L922</f>
        <v>1.0706646338116839</v>
      </c>
      <c r="AT922">
        <f>SQRT(Correlation)*$F922 + SQRT('CDO Param'!I$17 - Correlation)*HLOOKUP('CDO Param'!I$12,$C$4:$E$1004,$A922,FALSE) + SQRT(1-Correlation)*M922</f>
        <v>-0.23287216166452146</v>
      </c>
      <c r="AU922">
        <f>SQRT(Correlation)*$F922 + SQRT('CDO Param'!J$17 - Correlation)*HLOOKUP('CDO Param'!J$12,$C$4:$E$1004,$A922,FALSE) + SQRT(1-Correlation)*N922</f>
        <v>-1.4388937220815221</v>
      </c>
      <c r="AV922">
        <f>SQRT(Correlation)*$F922 + SQRT('CDO Param'!K$17 - Correlation)*HLOOKUP('CDO Param'!K$12,$C$4:$E$1004,$A922,FALSE) + SQRT(1-Correlation)*O922</f>
        <v>0.71476284062504747</v>
      </c>
      <c r="AW922">
        <f>SQRT(Correlation)*$F922 + SQRT('CDO Param'!L$17 - Correlation)*HLOOKUP('CDO Param'!L$12,$C$4:$E$1004,$A922,FALSE) + SQRT(1-Correlation)*P922</f>
        <v>1.625040507690515</v>
      </c>
      <c r="AY922" s="3">
        <f>IF(AN922&lt;'CDO Param'!C$13,1,0)</f>
        <v>0</v>
      </c>
      <c r="AZ922" s="3">
        <f>IF(AO922&lt;'CDO Param'!D$13,1,0)</f>
        <v>1</v>
      </c>
      <c r="BA922" s="3">
        <f>IF(AP922&lt;'CDO Param'!E$13,1,0)</f>
        <v>0</v>
      </c>
      <c r="BB922" s="3">
        <f>IF(AQ922&lt;'CDO Param'!F$13,1,0)</f>
        <v>0</v>
      </c>
      <c r="BC922" s="3">
        <f>IF(AR922&lt;'CDO Param'!G$13,1,0)</f>
        <v>1</v>
      </c>
      <c r="BD922" s="3">
        <f>IF(AS922&lt;'CDO Param'!H$13,1,0)</f>
        <v>0</v>
      </c>
      <c r="BE922" s="3">
        <f>IF(AT922&lt;'CDO Param'!I$13,1,0)</f>
        <v>0</v>
      </c>
      <c r="BF922" s="3">
        <f>IF(AU922&lt;'CDO Param'!J$13,1,0)</f>
        <v>0</v>
      </c>
      <c r="BG922" s="3">
        <f>IF(AV922&lt;'CDO Param'!K$13,1,0)</f>
        <v>0</v>
      </c>
      <c r="BH922" s="3">
        <f>IF(AW922&lt;'CDO Param'!L$13,1,0)</f>
        <v>0</v>
      </c>
      <c r="BJ922" s="37">
        <f>AY922*'CDO Param'!C$6*AC922</f>
        <v>0</v>
      </c>
      <c r="BK922" s="37">
        <f>AZ922*'CDO Param'!D$6*AD922</f>
        <v>8324.8276018166762</v>
      </c>
      <c r="BL922" s="37">
        <f>BA922*'CDO Param'!E$6*AE922</f>
        <v>0</v>
      </c>
      <c r="BM922" s="37">
        <f>BB922*'CDO Param'!F$6*AF922</f>
        <v>0</v>
      </c>
      <c r="BN922" s="37">
        <f>BC922*'CDO Param'!G$6*AG922</f>
        <v>3635.1825792073405</v>
      </c>
      <c r="BO922" s="37">
        <f>BD922*'CDO Param'!H$6*AH922</f>
        <v>0</v>
      </c>
      <c r="BP922" s="37">
        <f>BE922*'CDO Param'!I$6*AI922</f>
        <v>0</v>
      </c>
      <c r="BQ922" s="37">
        <f>BF922*'CDO Param'!J$6*AJ922</f>
        <v>0</v>
      </c>
      <c r="BR922" s="37">
        <f>BG922*'CDO Param'!K$6*AK922</f>
        <v>0</v>
      </c>
      <c r="BS922" s="37">
        <f>BH922*'CDO Param'!L$6*AL922</f>
        <v>0</v>
      </c>
      <c r="BU922" s="38">
        <f t="shared" si="194"/>
        <v>11960.010181024016</v>
      </c>
      <c r="CE922" s="5">
        <f>BU922/'CDO Param'!$M$6</f>
        <v>0.12458343938566684</v>
      </c>
      <c r="CF922" s="5">
        <f t="shared" si="195"/>
        <v>0.02</v>
      </c>
      <c r="CG922" s="5">
        <f t="shared" si="196"/>
        <v>1</v>
      </c>
    </row>
    <row r="923" spans="1:85" x14ac:dyDescent="0.2">
      <c r="A923" s="3">
        <v>920</v>
      </c>
      <c r="B923" s="3">
        <v>919</v>
      </c>
      <c r="C923">
        <v>1.3280009625304956</v>
      </c>
      <c r="D923">
        <v>-0.20615516405086964</v>
      </c>
      <c r="E923">
        <v>1.6784179024398327</v>
      </c>
      <c r="F923">
        <v>-0.63816173678787891</v>
      </c>
      <c r="G923">
        <v>-1.1509109754115343</v>
      </c>
      <c r="H923">
        <v>1.5012074072728865</v>
      </c>
      <c r="I923">
        <v>0.84177827375242487</v>
      </c>
      <c r="J923">
        <v>-0.41393150240764953</v>
      </c>
      <c r="K923">
        <v>-0.41942712414311245</v>
      </c>
      <c r="L923">
        <v>0.15071350389916915</v>
      </c>
      <c r="M923">
        <v>-0.75917341746389866</v>
      </c>
      <c r="N923">
        <v>0.41246153159590904</v>
      </c>
      <c r="O923">
        <v>0.27511305233929306</v>
      </c>
      <c r="P923">
        <v>-1.1017209544661455</v>
      </c>
      <c r="R923" s="33">
        <v>0.94673957859479807</v>
      </c>
      <c r="S923" s="33">
        <v>0.85209744277042221</v>
      </c>
      <c r="T923" s="33">
        <v>0.20172064248552576</v>
      </c>
      <c r="U923" s="33">
        <v>0.31883825423141859</v>
      </c>
      <c r="V923" s="33">
        <v>0.71453886745243278</v>
      </c>
      <c r="W923" s="33">
        <v>0.25474527303816064</v>
      </c>
      <c r="X923" s="33">
        <v>0.50380395236602238</v>
      </c>
      <c r="Y923" s="33">
        <v>0.43302741573798814</v>
      </c>
      <c r="Z923" s="33">
        <v>0.89177630836692467</v>
      </c>
      <c r="AA923" s="33">
        <v>8.4414722902893424E-2</v>
      </c>
      <c r="AC923" s="36">
        <f t="shared" si="184"/>
        <v>0.99562196638547307</v>
      </c>
      <c r="AD923" s="36">
        <f t="shared" si="185"/>
        <v>0.95824326709841934</v>
      </c>
      <c r="AE923" s="36">
        <f t="shared" si="186"/>
        <v>8.1901152328495389E-2</v>
      </c>
      <c r="AF923" s="36">
        <f t="shared" si="187"/>
        <v>0.21407240330665345</v>
      </c>
      <c r="AG923" s="36">
        <f t="shared" si="188"/>
        <v>0.82930733977281235</v>
      </c>
      <c r="AH923" s="36">
        <f t="shared" si="189"/>
        <v>0.13460738847940992</v>
      </c>
      <c r="AI923" s="36">
        <f t="shared" si="190"/>
        <v>0.50643239120120276</v>
      </c>
      <c r="AJ923" s="36">
        <f t="shared" si="191"/>
        <v>0.38780814471155345</v>
      </c>
      <c r="AK923" s="36">
        <f t="shared" si="192"/>
        <v>0.97897326522599593</v>
      </c>
      <c r="AL923" s="36">
        <f t="shared" si="193"/>
        <v>1.2146915755087377E-2</v>
      </c>
      <c r="AN923">
        <f>SQRT(Correlation)*$F923 + SQRT('CDO Param'!C$17 - Correlation)*HLOOKUP('CDO Param'!C$12,$C$4:$E$1004,$A923,FALSE) + SQRT(1-Correlation)*G923</f>
        <v>-1.3228092231932036</v>
      </c>
      <c r="AO923">
        <f>SQRT(Correlation)*$F923 + SQRT('CDO Param'!D$17 - Correlation)*HLOOKUP('CDO Param'!D$12,$C$4:$E$1004,$A923,FALSE) + SQRT(1-Correlation)*H923</f>
        <v>1.1932111909122474</v>
      </c>
      <c r="AP923">
        <f>SQRT(Correlation)*$F923 + SQRT('CDO Param'!E$17 - Correlation)*HLOOKUP('CDO Param'!E$12,$C$4:$E$1004,$A923,FALSE) + SQRT(1-Correlation)*I923</f>
        <v>0.94813255735987201</v>
      </c>
      <c r="AQ923">
        <f>SQRT(Correlation)*$F923 + SQRT('CDO Param'!F$17 - Correlation)*HLOOKUP('CDO Param'!F$12,$C$4:$E$1004,$A923,FALSE) + SQRT(1-Correlation)*J923</f>
        <v>-0.21918871080214186</v>
      </c>
      <c r="AR923">
        <f>SQRT(Correlation)*$F923 + SQRT('CDO Param'!G$17 - Correlation)*HLOOKUP('CDO Param'!G$12,$C$4:$E$1004,$A923,FALSE) + SQRT(1-Correlation)*K923</f>
        <v>-0.22440231535497895</v>
      </c>
      <c r="AS923">
        <f>SQRT(Correlation)*$F923 + SQRT('CDO Param'!H$17 - Correlation)*HLOOKUP('CDO Param'!H$12,$C$4:$E$1004,$A923,FALSE) + SQRT(1-Correlation)*L923</f>
        <v>-8.7979819337442533E-2</v>
      </c>
      <c r="AT923">
        <f>SQRT(Correlation)*$F923 + SQRT('CDO Param'!I$17 - Correlation)*HLOOKUP('CDO Param'!I$12,$C$4:$E$1004,$A923,FALSE) + SQRT(1-Correlation)*M923</f>
        <v>-0.54671394940297957</v>
      </c>
      <c r="AU923">
        <f>SQRT(Correlation)*$F923 + SQRT('CDO Param'!J$17 - Correlation)*HLOOKUP('CDO Param'!J$12,$C$4:$E$1004,$A923,FALSE) + SQRT(1-Correlation)*N923</f>
        <v>0.54084693450252663</v>
      </c>
      <c r="AV923">
        <f>SQRT(Correlation)*$F923 + SQRT('CDO Param'!K$17 - Correlation)*HLOOKUP('CDO Param'!K$12,$C$4:$E$1004,$A923,FALSE) + SQRT(1-Correlation)*O923</f>
        <v>0.41054672621913763</v>
      </c>
      <c r="AW923">
        <f>SQRT(Correlation)*$F923 + SQRT('CDO Param'!L$17 - Correlation)*HLOOKUP('CDO Param'!L$12,$C$4:$E$1004,$A923,FALSE) + SQRT(1-Correlation)*P923</f>
        <v>-0.8956327002251494</v>
      </c>
      <c r="AY923" s="3">
        <f>IF(AN923&lt;'CDO Param'!C$13,1,0)</f>
        <v>0</v>
      </c>
      <c r="AZ923" s="3">
        <f>IF(AO923&lt;'CDO Param'!D$13,1,0)</f>
        <v>0</v>
      </c>
      <c r="BA923" s="3">
        <f>IF(AP923&lt;'CDO Param'!E$13,1,0)</f>
        <v>0</v>
      </c>
      <c r="BB923" s="3">
        <f>IF(AQ923&lt;'CDO Param'!F$13,1,0)</f>
        <v>0</v>
      </c>
      <c r="BC923" s="3">
        <f>IF(AR923&lt;'CDO Param'!G$13,1,0)</f>
        <v>1</v>
      </c>
      <c r="BD923" s="3">
        <f>IF(AS923&lt;'CDO Param'!H$13,1,0)</f>
        <v>0</v>
      </c>
      <c r="BE923" s="3">
        <f>IF(AT923&lt;'CDO Param'!I$13,1,0)</f>
        <v>0</v>
      </c>
      <c r="BF923" s="3">
        <f>IF(AU923&lt;'CDO Param'!J$13,1,0)</f>
        <v>0</v>
      </c>
      <c r="BG923" s="3">
        <f>IF(AV923&lt;'CDO Param'!K$13,1,0)</f>
        <v>0</v>
      </c>
      <c r="BH923" s="3">
        <f>IF(AW923&lt;'CDO Param'!L$13,1,0)</f>
        <v>1</v>
      </c>
      <c r="BJ923" s="37">
        <f>AY923*'CDO Param'!C$6*AC923</f>
        <v>0</v>
      </c>
      <c r="BK923" s="37">
        <f>AZ923*'CDO Param'!D$6*AD923</f>
        <v>0</v>
      </c>
      <c r="BL923" s="37">
        <f>BA923*'CDO Param'!E$6*AE923</f>
        <v>0</v>
      </c>
      <c r="BM923" s="37">
        <f>BB923*'CDO Param'!F$6*AF923</f>
        <v>0</v>
      </c>
      <c r="BN923" s="37">
        <f>BC923*'CDO Param'!G$6*AG923</f>
        <v>8293.0733977281234</v>
      </c>
      <c r="BO923" s="37">
        <f>BD923*'CDO Param'!H$6*AH923</f>
        <v>0</v>
      </c>
      <c r="BP923" s="37">
        <f>BE923*'CDO Param'!I$6*AI923</f>
        <v>0</v>
      </c>
      <c r="BQ923" s="37">
        <f>BF923*'CDO Param'!J$6*AJ923</f>
        <v>0</v>
      </c>
      <c r="BR923" s="37">
        <f>BG923*'CDO Param'!K$6*AK923</f>
        <v>0</v>
      </c>
      <c r="BS923" s="37">
        <f>BH923*'CDO Param'!L$6*AL923</f>
        <v>121.46915755087377</v>
      </c>
      <c r="BU923" s="38">
        <f t="shared" si="194"/>
        <v>8414.5425552789966</v>
      </c>
      <c r="CE923" s="5">
        <f>BU923/'CDO Param'!$M$6</f>
        <v>8.765148495082288E-2</v>
      </c>
      <c r="CF923" s="5">
        <f t="shared" si="195"/>
        <v>0.02</v>
      </c>
      <c r="CG923" s="5">
        <f t="shared" si="196"/>
        <v>1</v>
      </c>
    </row>
    <row r="924" spans="1:85" x14ac:dyDescent="0.2">
      <c r="A924" s="3">
        <v>921</v>
      </c>
      <c r="B924" s="3">
        <v>920</v>
      </c>
      <c r="C924">
        <v>1.0219173418590799</v>
      </c>
      <c r="D924">
        <v>-0.69180714490357786</v>
      </c>
      <c r="E924">
        <v>0.85962483353796415</v>
      </c>
      <c r="F924">
        <v>0.34254981073900126</v>
      </c>
      <c r="G924">
        <v>-0.98315922514302656</v>
      </c>
      <c r="H924">
        <v>0.20237507669662591</v>
      </c>
      <c r="I924">
        <v>-0.75591970016830601</v>
      </c>
      <c r="J924">
        <v>-1.8636819731909782</v>
      </c>
      <c r="K924">
        <v>-1.3373892215895467</v>
      </c>
      <c r="L924">
        <v>0.98239979706704617</v>
      </c>
      <c r="M924">
        <v>-0.59701960708480328</v>
      </c>
      <c r="N924">
        <v>-1.4344959708978422</v>
      </c>
      <c r="O924">
        <v>0.12769987733918242</v>
      </c>
      <c r="P924">
        <v>-0.21650635062542278</v>
      </c>
      <c r="R924" s="33">
        <v>0.75824782892980047</v>
      </c>
      <c r="S924" s="33">
        <v>0.87126082315634046</v>
      </c>
      <c r="T924" s="33">
        <v>0.28065478861362431</v>
      </c>
      <c r="U924" s="33">
        <v>0.96503222918372245</v>
      </c>
      <c r="V924" s="33">
        <v>0.2966758908222783</v>
      </c>
      <c r="W924" s="33">
        <v>0.23169705003113347</v>
      </c>
      <c r="X924" s="33">
        <v>0.13231987326048308</v>
      </c>
      <c r="Y924" s="33">
        <v>0.90010988893923816</v>
      </c>
      <c r="Z924" s="33">
        <v>0.14690340177477496</v>
      </c>
      <c r="AA924" s="33">
        <v>5.4736286427237227E-3</v>
      </c>
      <c r="AC924" s="36">
        <f t="shared" si="184"/>
        <v>0.8794656807764345</v>
      </c>
      <c r="AD924" s="36">
        <f t="shared" si="185"/>
        <v>0.96919235749069665</v>
      </c>
      <c r="AE924" s="36">
        <f t="shared" si="186"/>
        <v>0.16479367260252092</v>
      </c>
      <c r="AF924" s="36">
        <f t="shared" si="187"/>
        <v>0.99827957225498842</v>
      </c>
      <c r="AG924" s="36">
        <f t="shared" si="188"/>
        <v>0.18480611419140727</v>
      </c>
      <c r="AH924" s="36">
        <f t="shared" si="189"/>
        <v>0.1101500698557694</v>
      </c>
      <c r="AI924" s="36">
        <f t="shared" si="190"/>
        <v>3.2719910552843574E-2</v>
      </c>
      <c r="AJ924" s="36">
        <f t="shared" si="191"/>
        <v>0.98237990462138003</v>
      </c>
      <c r="AK924" s="36">
        <f t="shared" si="192"/>
        <v>4.1142352403452723E-2</v>
      </c>
      <c r="AL924" s="36">
        <f t="shared" si="193"/>
        <v>2.7935346059880461E-5</v>
      </c>
      <c r="AN924">
        <f>SQRT(Correlation)*$F924 + SQRT('CDO Param'!C$17 - Correlation)*HLOOKUP('CDO Param'!C$12,$C$4:$E$1004,$A924,FALSE) + SQRT(1-Correlation)*G924</f>
        <v>-0.92221927950491389</v>
      </c>
      <c r="AO924">
        <f>SQRT(Correlation)*$F924 + SQRT('CDO Param'!D$17 - Correlation)*HLOOKUP('CDO Param'!D$12,$C$4:$E$1004,$A924,FALSE) + SQRT(1-Correlation)*H924</f>
        <v>0.20247731191634089</v>
      </c>
      <c r="AP924">
        <f>SQRT(Correlation)*$F924 + SQRT('CDO Param'!E$17 - Correlation)*HLOOKUP('CDO Param'!E$12,$C$4:$E$1004,$A924,FALSE) + SQRT(1-Correlation)*I924</f>
        <v>-0.33843071811520875</v>
      </c>
      <c r="AQ924">
        <f>SQRT(Correlation)*$F924 + SQRT('CDO Param'!F$17 - Correlation)*HLOOKUP('CDO Param'!F$12,$C$4:$E$1004,$A924,FALSE) + SQRT(1-Correlation)*J924</f>
        <v>-1.4675022431508384</v>
      </c>
      <c r="AR924">
        <f>SQRT(Correlation)*$F924 + SQRT('CDO Param'!G$17 - Correlation)*HLOOKUP('CDO Param'!G$12,$C$4:$E$1004,$A924,FALSE) + SQRT(1-Correlation)*K924</f>
        <v>-0.96821709982151272</v>
      </c>
      <c r="AS924">
        <f>SQRT(Correlation)*$F924 + SQRT('CDO Param'!H$17 - Correlation)*HLOOKUP('CDO Param'!H$12,$C$4:$E$1004,$A924,FALSE) + SQRT(1-Correlation)*L924</f>
        <v>0.9424737361982809</v>
      </c>
      <c r="AT924">
        <f>SQRT(Correlation)*$F924 + SQRT('CDO Param'!I$17 - Correlation)*HLOOKUP('CDO Param'!I$12,$C$4:$E$1004,$A924,FALSE) + SQRT(1-Correlation)*M924</f>
        <v>-0.26584081215676514</v>
      </c>
      <c r="AU924">
        <f>SQRT(Correlation)*$F924 + SQRT('CDO Param'!J$17 - Correlation)*HLOOKUP('CDO Param'!J$12,$C$4:$E$1004,$A924,FALSE) + SQRT(1-Correlation)*N924</f>
        <v>-0.98218469260972352</v>
      </c>
      <c r="AV924">
        <f>SQRT(Correlation)*$F924 + SQRT('CDO Param'!K$17 - Correlation)*HLOOKUP('CDO Param'!K$12,$C$4:$E$1004,$A924,FALSE) + SQRT(1-Correlation)*O924</f>
        <v>0.49984441689659692</v>
      </c>
      <c r="AW924">
        <f>SQRT(Correlation)*$F924 + SQRT('CDO Param'!L$17 - Correlation)*HLOOKUP('CDO Param'!L$12,$C$4:$E$1004,$A924,FALSE) + SQRT(1-Correlation)*P924</f>
        <v>0.17330171734160826</v>
      </c>
      <c r="AY924" s="3">
        <f>IF(AN924&lt;'CDO Param'!C$13,1,0)</f>
        <v>0</v>
      </c>
      <c r="AZ924" s="3">
        <f>IF(AO924&lt;'CDO Param'!D$13,1,0)</f>
        <v>0</v>
      </c>
      <c r="BA924" s="3">
        <f>IF(AP924&lt;'CDO Param'!E$13,1,0)</f>
        <v>0</v>
      </c>
      <c r="BB924" s="3">
        <f>IF(AQ924&lt;'CDO Param'!F$13,1,0)</f>
        <v>0</v>
      </c>
      <c r="BC924" s="3">
        <f>IF(AR924&lt;'CDO Param'!G$13,1,0)</f>
        <v>1</v>
      </c>
      <c r="BD924" s="3">
        <f>IF(AS924&lt;'CDO Param'!H$13,1,0)</f>
        <v>0</v>
      </c>
      <c r="BE924" s="3">
        <f>IF(AT924&lt;'CDO Param'!I$13,1,0)</f>
        <v>0</v>
      </c>
      <c r="BF924" s="3">
        <f>IF(AU924&lt;'CDO Param'!J$13,1,0)</f>
        <v>0</v>
      </c>
      <c r="BG924" s="3">
        <f>IF(AV924&lt;'CDO Param'!K$13,1,0)</f>
        <v>0</v>
      </c>
      <c r="BH924" s="3">
        <f>IF(AW924&lt;'CDO Param'!L$13,1,0)</f>
        <v>0</v>
      </c>
      <c r="BJ924" s="37">
        <f>AY924*'CDO Param'!C$6*AC924</f>
        <v>0</v>
      </c>
      <c r="BK924" s="37">
        <f>AZ924*'CDO Param'!D$6*AD924</f>
        <v>0</v>
      </c>
      <c r="BL924" s="37">
        <f>BA924*'CDO Param'!E$6*AE924</f>
        <v>0</v>
      </c>
      <c r="BM924" s="37">
        <f>BB924*'CDO Param'!F$6*AF924</f>
        <v>0</v>
      </c>
      <c r="BN924" s="37">
        <f>BC924*'CDO Param'!G$6*AG924</f>
        <v>1848.0611419140728</v>
      </c>
      <c r="BO924" s="37">
        <f>BD924*'CDO Param'!H$6*AH924</f>
        <v>0</v>
      </c>
      <c r="BP924" s="37">
        <f>BE924*'CDO Param'!I$6*AI924</f>
        <v>0</v>
      </c>
      <c r="BQ924" s="37">
        <f>BF924*'CDO Param'!J$6*AJ924</f>
        <v>0</v>
      </c>
      <c r="BR924" s="37">
        <f>BG924*'CDO Param'!K$6*AK924</f>
        <v>0</v>
      </c>
      <c r="BS924" s="37">
        <f>BH924*'CDO Param'!L$6*AL924</f>
        <v>0</v>
      </c>
      <c r="BU924" s="38">
        <f t="shared" si="194"/>
        <v>1848.0611419140728</v>
      </c>
      <c r="CE924" s="5">
        <f>BU924/'CDO Param'!$M$6</f>
        <v>1.9250636894938257E-2</v>
      </c>
      <c r="CF924" s="5">
        <f t="shared" si="195"/>
        <v>0</v>
      </c>
      <c r="CG924" s="5">
        <f t="shared" si="196"/>
        <v>0</v>
      </c>
    </row>
    <row r="925" spans="1:85" x14ac:dyDescent="0.2">
      <c r="A925" s="3">
        <v>922</v>
      </c>
      <c r="B925" s="3">
        <v>921</v>
      </c>
      <c r="C925">
        <v>-1.392641024722252</v>
      </c>
      <c r="D925">
        <v>0.43398017623985652</v>
      </c>
      <c r="E925">
        <v>7.7282038546400145E-2</v>
      </c>
      <c r="F925">
        <v>1.2498298929131124</v>
      </c>
      <c r="G925">
        <v>0.91876700025750324</v>
      </c>
      <c r="H925">
        <v>0.57022589317057282</v>
      </c>
      <c r="I925">
        <v>-0.24428345568594523</v>
      </c>
      <c r="J925">
        <v>0.59710828281822614</v>
      </c>
      <c r="K925">
        <v>-0.19559365682653151</v>
      </c>
      <c r="L925">
        <v>-0.37035420064057689</v>
      </c>
      <c r="M925">
        <v>1.2101145330234431</v>
      </c>
      <c r="N925">
        <v>0.9686209523351863</v>
      </c>
      <c r="O925">
        <v>1.1330871529935393</v>
      </c>
      <c r="P925">
        <v>0.86746240413049236</v>
      </c>
      <c r="R925" s="33">
        <v>0.99527659825760717</v>
      </c>
      <c r="S925" s="33">
        <v>0.61378691560299459</v>
      </c>
      <c r="T925" s="33">
        <v>0.91669053952986868</v>
      </c>
      <c r="U925" s="33">
        <v>0.81789787850244799</v>
      </c>
      <c r="V925" s="33">
        <v>0.40964399064408802</v>
      </c>
      <c r="W925" s="33">
        <v>0.88655075518719417</v>
      </c>
      <c r="X925" s="33">
        <v>0.25854243117316739</v>
      </c>
      <c r="Y925" s="33">
        <v>0.32264072742436117</v>
      </c>
      <c r="Z925" s="33">
        <v>0.62270582123785556</v>
      </c>
      <c r="AA925" s="33">
        <v>0.81673754463751691</v>
      </c>
      <c r="AC925" s="36">
        <f t="shared" si="184"/>
        <v>0.99997986796448335</v>
      </c>
      <c r="AD925" s="36">
        <f t="shared" si="185"/>
        <v>0.68725777981393077</v>
      </c>
      <c r="AE925" s="36">
        <f t="shared" si="186"/>
        <v>0.98820211096021504</v>
      </c>
      <c r="AF925" s="36">
        <f t="shared" si="187"/>
        <v>0.93432872126071909</v>
      </c>
      <c r="AG925" s="36">
        <f t="shared" si="188"/>
        <v>0.34980078021121003</v>
      </c>
      <c r="AH925" s="36">
        <f t="shared" si="189"/>
        <v>0.9766710247643553</v>
      </c>
      <c r="AI925" s="36">
        <f t="shared" si="190"/>
        <v>0.13885688553166287</v>
      </c>
      <c r="AJ925" s="36">
        <f t="shared" si="191"/>
        <v>0.21926878838381797</v>
      </c>
      <c r="AK925" s="36">
        <f t="shared" si="192"/>
        <v>0.70104245198272097</v>
      </c>
      <c r="AL925" s="36">
        <f t="shared" si="193"/>
        <v>0.93341938007767133</v>
      </c>
      <c r="AN925">
        <f>SQRT(Correlation)*$F925 + SQRT('CDO Param'!C$17 - Correlation)*HLOOKUP('CDO Param'!C$12,$C$4:$E$1004,$A925,FALSE) + SQRT(1-Correlation)*G925</f>
        <v>1.3282238879851898</v>
      </c>
      <c r="AO925">
        <f>SQRT(Correlation)*$F925 + SQRT('CDO Param'!D$17 - Correlation)*HLOOKUP('CDO Param'!D$12,$C$4:$E$1004,$A925,FALSE) + SQRT(1-Correlation)*H925</f>
        <v>0.99756876100778336</v>
      </c>
      <c r="AP925">
        <f>SQRT(Correlation)*$F925 + SQRT('CDO Param'!E$17 - Correlation)*HLOOKUP('CDO Param'!E$12,$C$4:$E$1004,$A925,FALSE) + SQRT(1-Correlation)*I925</f>
        <v>-0.20497490116246508</v>
      </c>
      <c r="AQ925">
        <f>SQRT(Correlation)*$F925 + SQRT('CDO Param'!F$17 - Correlation)*HLOOKUP('CDO Param'!F$12,$C$4:$E$1004,$A925,FALSE) + SQRT(1-Correlation)*J925</f>
        <v>0.97897835913720188</v>
      </c>
      <c r="AR925">
        <f>SQRT(Correlation)*$F925 + SQRT('CDO Param'!G$17 - Correlation)*HLOOKUP('CDO Param'!G$12,$C$4:$E$1004,$A925,FALSE) + SQRT(1-Correlation)*K925</f>
        <v>0.22695526866397397</v>
      </c>
      <c r="AS925">
        <f>SQRT(Correlation)*$F925 + SQRT('CDO Param'!H$17 - Correlation)*HLOOKUP('CDO Param'!H$12,$C$4:$E$1004,$A925,FALSE) + SQRT(1-Correlation)*L925</f>
        <v>0.10525613553036023</v>
      </c>
      <c r="AT925">
        <f>SQRT(Correlation)*$F925 + SQRT('CDO Param'!I$17 - Correlation)*HLOOKUP('CDO Param'!I$12,$C$4:$E$1004,$A925,FALSE) + SQRT(1-Correlation)*M925</f>
        <v>1.5605271503074656</v>
      </c>
      <c r="AU925">
        <f>SQRT(Correlation)*$F925 + SQRT('CDO Param'!J$17 - Correlation)*HLOOKUP('CDO Param'!J$12,$C$4:$E$1004,$A925,FALSE) + SQRT(1-Correlation)*N925</f>
        <v>0.9456872528590281</v>
      </c>
      <c r="AV925">
        <f>SQRT(Correlation)*$F925 + SQRT('CDO Param'!K$17 - Correlation)*HLOOKUP('CDO Param'!K$12,$C$4:$E$1004,$A925,FALSE) + SQRT(1-Correlation)*O925</f>
        <v>1.101713590517432</v>
      </c>
      <c r="AW925">
        <f>SQRT(Correlation)*$F925 + SQRT('CDO Param'!L$17 - Correlation)*HLOOKUP('CDO Param'!L$12,$C$4:$E$1004,$A925,FALSE) + SQRT(1-Correlation)*P925</f>
        <v>0.84971982772219712</v>
      </c>
      <c r="AY925" s="3">
        <f>IF(AN925&lt;'CDO Param'!C$13,1,0)</f>
        <v>0</v>
      </c>
      <c r="AZ925" s="3">
        <f>IF(AO925&lt;'CDO Param'!D$13,1,0)</f>
        <v>0</v>
      </c>
      <c r="BA925" s="3">
        <f>IF(AP925&lt;'CDO Param'!E$13,1,0)</f>
        <v>0</v>
      </c>
      <c r="BB925" s="3">
        <f>IF(AQ925&lt;'CDO Param'!F$13,1,0)</f>
        <v>0</v>
      </c>
      <c r="BC925" s="3">
        <f>IF(AR925&lt;'CDO Param'!G$13,1,0)</f>
        <v>0</v>
      </c>
      <c r="BD925" s="3">
        <f>IF(AS925&lt;'CDO Param'!H$13,1,0)</f>
        <v>0</v>
      </c>
      <c r="BE925" s="3">
        <f>IF(AT925&lt;'CDO Param'!I$13,1,0)</f>
        <v>0</v>
      </c>
      <c r="BF925" s="3">
        <f>IF(AU925&lt;'CDO Param'!J$13,1,0)</f>
        <v>0</v>
      </c>
      <c r="BG925" s="3">
        <f>IF(AV925&lt;'CDO Param'!K$13,1,0)</f>
        <v>0</v>
      </c>
      <c r="BH925" s="3">
        <f>IF(AW925&lt;'CDO Param'!L$13,1,0)</f>
        <v>0</v>
      </c>
      <c r="BJ925" s="37">
        <f>AY925*'CDO Param'!C$6*AC925</f>
        <v>0</v>
      </c>
      <c r="BK925" s="37">
        <f>AZ925*'CDO Param'!D$6*AD925</f>
        <v>0</v>
      </c>
      <c r="BL925" s="37">
        <f>BA925*'CDO Param'!E$6*AE925</f>
        <v>0</v>
      </c>
      <c r="BM925" s="37">
        <f>BB925*'CDO Param'!F$6*AF925</f>
        <v>0</v>
      </c>
      <c r="BN925" s="37">
        <f>BC925*'CDO Param'!G$6*AG925</f>
        <v>0</v>
      </c>
      <c r="BO925" s="37">
        <f>BD925*'CDO Param'!H$6*AH925</f>
        <v>0</v>
      </c>
      <c r="BP925" s="37">
        <f>BE925*'CDO Param'!I$6*AI925</f>
        <v>0</v>
      </c>
      <c r="BQ925" s="37">
        <f>BF925*'CDO Param'!J$6*AJ925</f>
        <v>0</v>
      </c>
      <c r="BR925" s="37">
        <f>BG925*'CDO Param'!K$6*AK925</f>
        <v>0</v>
      </c>
      <c r="BS925" s="37">
        <f>BH925*'CDO Param'!L$6*AL925</f>
        <v>0</v>
      </c>
      <c r="BU925" s="38">
        <f t="shared" si="194"/>
        <v>0</v>
      </c>
      <c r="CE925" s="5">
        <f>BU925/'CDO Param'!$M$6</f>
        <v>0</v>
      </c>
      <c r="CF925" s="5">
        <f t="shared" si="195"/>
        <v>0</v>
      </c>
      <c r="CG925" s="5">
        <f t="shared" si="196"/>
        <v>0</v>
      </c>
    </row>
    <row r="926" spans="1:85" x14ac:dyDescent="0.2">
      <c r="A926" s="3">
        <v>923</v>
      </c>
      <c r="B926" s="3">
        <v>922</v>
      </c>
      <c r="C926">
        <v>1.0905432645813562</v>
      </c>
      <c r="D926">
        <v>-0.97325937531422824</v>
      </c>
      <c r="E926">
        <v>0.58367618294141721</v>
      </c>
      <c r="F926">
        <v>-1.6335025065927766</v>
      </c>
      <c r="G926">
        <v>-0.81116922956425697</v>
      </c>
      <c r="H926">
        <v>4.7980392992030829E-2</v>
      </c>
      <c r="I926">
        <v>-1.3678391042049043</v>
      </c>
      <c r="J926">
        <v>-1.7183629097416997</v>
      </c>
      <c r="K926">
        <v>-0.16490730558871292</v>
      </c>
      <c r="L926">
        <v>0.77798858910682611</v>
      </c>
      <c r="M926">
        <v>-0.7070684659993276</v>
      </c>
      <c r="N926">
        <v>0.45055230657453649</v>
      </c>
      <c r="O926">
        <v>-0.54838892538100481</v>
      </c>
      <c r="P926">
        <v>0.88421757027390413</v>
      </c>
      <c r="R926" s="33">
        <v>0.90791272274586965</v>
      </c>
      <c r="S926" s="33">
        <v>0.28913118983112795</v>
      </c>
      <c r="T926" s="33">
        <v>0.4279074917677359</v>
      </c>
      <c r="U926" s="33">
        <v>0.84121414033752595</v>
      </c>
      <c r="V926" s="33">
        <v>0.28605665279834375</v>
      </c>
      <c r="W926" s="33">
        <v>0.75416358176347031</v>
      </c>
      <c r="X926" s="33">
        <v>0.22731869864618345</v>
      </c>
      <c r="Y926" s="33">
        <v>0.5453681464052611</v>
      </c>
      <c r="Z926" s="33">
        <v>2.4366332229397414E-3</v>
      </c>
      <c r="AA926" s="33">
        <v>0.95249457794823433</v>
      </c>
      <c r="AC926" s="36">
        <f t="shared" si="184"/>
        <v>0.98527700749421276</v>
      </c>
      <c r="AD926" s="36">
        <f t="shared" si="185"/>
        <v>0.17525800123465007</v>
      </c>
      <c r="AE926" s="36">
        <f t="shared" si="186"/>
        <v>0.37941161027035308</v>
      </c>
      <c r="AF926" s="36">
        <f t="shared" si="187"/>
        <v>0.95124072897393352</v>
      </c>
      <c r="AG926" s="36">
        <f t="shared" si="188"/>
        <v>0.17142988615665994</v>
      </c>
      <c r="AH926" s="36">
        <f t="shared" si="189"/>
        <v>0.87512072734384672</v>
      </c>
      <c r="AI926" s="36">
        <f t="shared" si="190"/>
        <v>0.10576904547063724</v>
      </c>
      <c r="AJ926" s="36">
        <f t="shared" si="191"/>
        <v>0.57638828940111553</v>
      </c>
      <c r="AK926" s="36">
        <f t="shared" si="192"/>
        <v>4.6246593102896861E-6</v>
      </c>
      <c r="AL926" s="36">
        <f t="shared" si="193"/>
        <v>0.99660310219225545</v>
      </c>
      <c r="AN926">
        <f>SQRT(Correlation)*$F926 + SQRT('CDO Param'!C$17 - Correlation)*HLOOKUP('CDO Param'!C$12,$C$4:$E$1004,$A926,FALSE) + SQRT(1-Correlation)*G926</f>
        <v>-1.4237412092504671</v>
      </c>
      <c r="AO926">
        <f>SQRT(Correlation)*$F926 + SQRT('CDO Param'!D$17 - Correlation)*HLOOKUP('CDO Param'!D$12,$C$4:$E$1004,$A926,FALSE) + SQRT(1-Correlation)*H926</f>
        <v>-0.60868031180491389</v>
      </c>
      <c r="AP926">
        <f>SQRT(Correlation)*$F926 + SQRT('CDO Param'!E$17 - Correlation)*HLOOKUP('CDO Param'!E$12,$C$4:$E$1004,$A926,FALSE) + SQRT(1-Correlation)*I926</f>
        <v>-1.5256743338184298</v>
      </c>
      <c r="AQ926">
        <f>SQRT(Correlation)*$F926 + SQRT('CDO Param'!F$17 - Correlation)*HLOOKUP('CDO Param'!F$12,$C$4:$E$1004,$A926,FALSE) + SQRT(1-Correlation)*J926</f>
        <v>-2.0162270787137109</v>
      </c>
      <c r="AR926">
        <f>SQRT(Correlation)*$F926 + SQRT('CDO Param'!G$17 - Correlation)*HLOOKUP('CDO Param'!G$12,$C$4:$E$1004,$A926,FALSE) + SQRT(1-Correlation)*K926</f>
        <v>-0.54248969279080173</v>
      </c>
      <c r="AS926">
        <f>SQRT(Correlation)*$F926 + SQRT('CDO Param'!H$17 - Correlation)*HLOOKUP('CDO Param'!H$12,$C$4:$E$1004,$A926,FALSE) + SQRT(1-Correlation)*L926</f>
        <v>8.3866271289176342E-2</v>
      </c>
      <c r="AT926">
        <f>SQRT(Correlation)*$F926 + SQRT('CDO Param'!I$17 - Correlation)*HLOOKUP('CDO Param'!I$12,$C$4:$E$1004,$A926,FALSE) + SQRT(1-Correlation)*M926</f>
        <v>-1.0568289305240373</v>
      </c>
      <c r="AU926">
        <f>SQRT(Correlation)*$F926 + SQRT('CDO Param'!J$17 - Correlation)*HLOOKUP('CDO Param'!J$12,$C$4:$E$1004,$A926,FALSE) + SQRT(1-Correlation)*N926</f>
        <v>0.19940322690653689</v>
      </c>
      <c r="AV926">
        <f>SQRT(Correlation)*$F926 + SQRT('CDO Param'!K$17 - Correlation)*HLOOKUP('CDO Param'!K$12,$C$4:$E$1004,$A926,FALSE) + SQRT(1-Correlation)*O926</f>
        <v>-0.74827563558368937</v>
      </c>
      <c r="AW926">
        <f>SQRT(Correlation)*$F926 + SQRT('CDO Param'!L$17 - Correlation)*HLOOKUP('CDO Param'!L$12,$C$4:$E$1004,$A926,FALSE) + SQRT(1-Correlation)*P926</f>
        <v>0.61081421952279868</v>
      </c>
      <c r="AY926" s="3">
        <f>IF(AN926&lt;'CDO Param'!C$13,1,0)</f>
        <v>0</v>
      </c>
      <c r="AZ926" s="3">
        <f>IF(AO926&lt;'CDO Param'!D$13,1,0)</f>
        <v>0</v>
      </c>
      <c r="BA926" s="3">
        <f>IF(AP926&lt;'CDO Param'!E$13,1,0)</f>
        <v>1</v>
      </c>
      <c r="BB926" s="3">
        <f>IF(AQ926&lt;'CDO Param'!F$13,1,0)</f>
        <v>1</v>
      </c>
      <c r="BC926" s="3">
        <f>IF(AR926&lt;'CDO Param'!G$13,1,0)</f>
        <v>1</v>
      </c>
      <c r="BD926" s="3">
        <f>IF(AS926&lt;'CDO Param'!H$13,1,0)</f>
        <v>0</v>
      </c>
      <c r="BE926" s="3">
        <f>IF(AT926&lt;'CDO Param'!I$13,1,0)</f>
        <v>0</v>
      </c>
      <c r="BF926" s="3">
        <f>IF(AU926&lt;'CDO Param'!J$13,1,0)</f>
        <v>0</v>
      </c>
      <c r="BG926" s="3">
        <f>IF(AV926&lt;'CDO Param'!K$13,1,0)</f>
        <v>0</v>
      </c>
      <c r="BH926" s="3">
        <f>IF(AW926&lt;'CDO Param'!L$13,1,0)</f>
        <v>0</v>
      </c>
      <c r="BJ926" s="37">
        <f>AY926*'CDO Param'!C$6*AC926</f>
        <v>0</v>
      </c>
      <c r="BK926" s="37">
        <f>AZ926*'CDO Param'!D$6*AD926</f>
        <v>0</v>
      </c>
      <c r="BL926" s="37">
        <f>BA926*'CDO Param'!E$6*AE926</f>
        <v>3794.1161027035309</v>
      </c>
      <c r="BM926" s="37">
        <f>BB926*'CDO Param'!F$6*AF926</f>
        <v>9512.4072897393344</v>
      </c>
      <c r="BN926" s="37">
        <f>BC926*'CDO Param'!G$6*AG926</f>
        <v>1714.2988615665995</v>
      </c>
      <c r="BO926" s="37">
        <f>BD926*'CDO Param'!H$6*AH926</f>
        <v>0</v>
      </c>
      <c r="BP926" s="37">
        <f>BE926*'CDO Param'!I$6*AI926</f>
        <v>0</v>
      </c>
      <c r="BQ926" s="37">
        <f>BF926*'CDO Param'!J$6*AJ926</f>
        <v>0</v>
      </c>
      <c r="BR926" s="37">
        <f>BG926*'CDO Param'!K$6*AK926</f>
        <v>0</v>
      </c>
      <c r="BS926" s="37">
        <f>BH926*'CDO Param'!L$6*AL926</f>
        <v>0</v>
      </c>
      <c r="BU926" s="38">
        <f t="shared" si="194"/>
        <v>15020.822254009465</v>
      </c>
      <c r="CE926" s="5">
        <f>BU926/'CDO Param'!$M$6</f>
        <v>0.15646689847926526</v>
      </c>
      <c r="CF926" s="5">
        <f t="shared" si="195"/>
        <v>0.02</v>
      </c>
      <c r="CG926" s="5">
        <f t="shared" si="196"/>
        <v>1</v>
      </c>
    </row>
    <row r="927" spans="1:85" x14ac:dyDescent="0.2">
      <c r="A927" s="3">
        <v>924</v>
      </c>
      <c r="B927" s="3">
        <v>923</v>
      </c>
      <c r="C927">
        <v>-0.20010475054732524</v>
      </c>
      <c r="D927">
        <v>0.71275735535891727</v>
      </c>
      <c r="E927">
        <v>1.8498576537240297</v>
      </c>
      <c r="F927">
        <v>0.49614982344792224</v>
      </c>
      <c r="G927">
        <v>0.27763348953158129</v>
      </c>
      <c r="H927">
        <v>-0.26443103706697002</v>
      </c>
      <c r="I927">
        <v>1.5342175174737349</v>
      </c>
      <c r="J927">
        <v>0.72206830736831762</v>
      </c>
      <c r="K927">
        <v>-0.72767988967825659</v>
      </c>
      <c r="L927">
        <v>0.96487383416388184</v>
      </c>
      <c r="M927">
        <v>-1.1677911970764399</v>
      </c>
      <c r="N927">
        <v>-1.0942312655970454</v>
      </c>
      <c r="O927">
        <v>-0.43176783037779387</v>
      </c>
      <c r="P927">
        <v>1.990747477975674</v>
      </c>
      <c r="R927" s="33">
        <v>0.57637157597410105</v>
      </c>
      <c r="S927" s="33">
        <v>7.7077396715561575E-2</v>
      </c>
      <c r="T927" s="33">
        <v>0.43980659844344788</v>
      </c>
      <c r="U927" s="33">
        <v>0.82950003902870229</v>
      </c>
      <c r="V927" s="33">
        <v>0.40715595539992488</v>
      </c>
      <c r="W927" s="33">
        <v>7.0142406537263849E-2</v>
      </c>
      <c r="X927" s="33">
        <v>0.88342667179341738</v>
      </c>
      <c r="Y927" s="33">
        <v>0.75207283196601682</v>
      </c>
      <c r="Z927" s="33">
        <v>8.8086852844844965E-2</v>
      </c>
      <c r="AA927" s="33">
        <v>0.47573576330940043</v>
      </c>
      <c r="AC927" s="36">
        <f t="shared" si="184"/>
        <v>0.62757572918077476</v>
      </c>
      <c r="AD927" s="36">
        <f t="shared" si="185"/>
        <v>9.9328903115636982E-3</v>
      </c>
      <c r="AE927" s="36">
        <f t="shared" si="186"/>
        <v>0.39898200163470299</v>
      </c>
      <c r="AF927" s="36">
        <f t="shared" si="187"/>
        <v>0.9430688701459109</v>
      </c>
      <c r="AG927" s="36">
        <f t="shared" si="188"/>
        <v>0.34581254206642642</v>
      </c>
      <c r="AH927" s="36">
        <f t="shared" si="189"/>
        <v>8.0610965997925804E-3</v>
      </c>
      <c r="AI927" s="36">
        <f t="shared" si="190"/>
        <v>0.9752331193676782</v>
      </c>
      <c r="AJ927" s="36">
        <f t="shared" si="191"/>
        <v>0.87286843391834612</v>
      </c>
      <c r="AK927" s="36">
        <f t="shared" si="192"/>
        <v>1.3346329962346727E-2</v>
      </c>
      <c r="AL927" s="36">
        <f t="shared" si="193"/>
        <v>0.45901914873655181</v>
      </c>
      <c r="AN927">
        <f>SQRT(Correlation)*$F927 + SQRT('CDO Param'!C$17 - Correlation)*HLOOKUP('CDO Param'!C$12,$C$4:$E$1004,$A927,FALSE) + SQRT(1-Correlation)*G927</f>
        <v>0.52108171663965441</v>
      </c>
      <c r="AO927">
        <f>SQRT(Correlation)*$F927 + SQRT('CDO Param'!D$17 - Correlation)*HLOOKUP('CDO Param'!D$12,$C$4:$E$1004,$A927,FALSE) + SQRT(1-Correlation)*H927</f>
        <v>6.8341537899502258E-3</v>
      </c>
      <c r="AP927">
        <f>SQRT(Correlation)*$F927 + SQRT('CDO Param'!E$17 - Correlation)*HLOOKUP('CDO Param'!E$12,$C$4:$E$1004,$A927,FALSE) + SQRT(1-Correlation)*I927</f>
        <v>1.5594401440713557</v>
      </c>
      <c r="AQ927">
        <f>SQRT(Correlation)*$F927 + SQRT('CDO Param'!F$17 - Correlation)*HLOOKUP('CDO Param'!F$12,$C$4:$E$1004,$A927,FALSE) + SQRT(1-Correlation)*J927</f>
        <v>1.2555512397730324</v>
      </c>
      <c r="AR927">
        <f>SQRT(Correlation)*$F927 + SQRT('CDO Param'!G$17 - Correlation)*HLOOKUP('CDO Param'!G$12,$C$4:$E$1004,$A927,FALSE) + SQRT(1-Correlation)*K927</f>
        <v>-0.11980066114389776</v>
      </c>
      <c r="AS927">
        <f>SQRT(Correlation)*$F927 + SQRT('CDO Param'!H$17 - Correlation)*HLOOKUP('CDO Param'!H$12,$C$4:$E$1004,$A927,FALSE) + SQRT(1-Correlation)*L927</f>
        <v>1.173055153338797</v>
      </c>
      <c r="AT927">
        <f>SQRT(Correlation)*$F927 + SQRT('CDO Param'!I$17 - Correlation)*HLOOKUP('CDO Param'!I$12,$C$4:$E$1004,$A927,FALSE) + SQRT(1-Correlation)*M927</f>
        <v>-0.53732690775572967</v>
      </c>
      <c r="AU927">
        <f>SQRT(Correlation)*$F927 + SQRT('CDO Param'!J$17 - Correlation)*HLOOKUP('CDO Param'!J$12,$C$4:$E$1004,$A927,FALSE) + SQRT(1-Correlation)*N927</f>
        <v>-0.93412531620909167</v>
      </c>
      <c r="AV927">
        <f>SQRT(Correlation)*$F927 + SQRT('CDO Param'!K$17 - Correlation)*HLOOKUP('CDO Param'!K$12,$C$4:$E$1004,$A927,FALSE) + SQRT(1-Correlation)*O927</f>
        <v>-0.30565731964741916</v>
      </c>
      <c r="AW927">
        <f>SQRT(Correlation)*$F927 + SQRT('CDO Param'!L$17 - Correlation)*HLOOKUP('CDO Param'!L$12,$C$4:$E$1004,$A927,FALSE) + SQRT(1-Correlation)*P927</f>
        <v>1.9925424926592059</v>
      </c>
      <c r="AY927" s="3">
        <f>IF(AN927&lt;'CDO Param'!C$13,1,0)</f>
        <v>0</v>
      </c>
      <c r="AZ927" s="3">
        <f>IF(AO927&lt;'CDO Param'!D$13,1,0)</f>
        <v>0</v>
      </c>
      <c r="BA927" s="3">
        <f>IF(AP927&lt;'CDO Param'!E$13,1,0)</f>
        <v>0</v>
      </c>
      <c r="BB927" s="3">
        <f>IF(AQ927&lt;'CDO Param'!F$13,1,0)</f>
        <v>0</v>
      </c>
      <c r="BC927" s="3">
        <f>IF(AR927&lt;'CDO Param'!G$13,1,0)</f>
        <v>1</v>
      </c>
      <c r="BD927" s="3">
        <f>IF(AS927&lt;'CDO Param'!H$13,1,0)</f>
        <v>0</v>
      </c>
      <c r="BE927" s="3">
        <f>IF(AT927&lt;'CDO Param'!I$13,1,0)</f>
        <v>0</v>
      </c>
      <c r="BF927" s="3">
        <f>IF(AU927&lt;'CDO Param'!J$13,1,0)</f>
        <v>0</v>
      </c>
      <c r="BG927" s="3">
        <f>IF(AV927&lt;'CDO Param'!K$13,1,0)</f>
        <v>0</v>
      </c>
      <c r="BH927" s="3">
        <f>IF(AW927&lt;'CDO Param'!L$13,1,0)</f>
        <v>0</v>
      </c>
      <c r="BJ927" s="37">
        <f>AY927*'CDO Param'!C$6*AC927</f>
        <v>0</v>
      </c>
      <c r="BK927" s="37">
        <f>AZ927*'CDO Param'!D$6*AD927</f>
        <v>0</v>
      </c>
      <c r="BL927" s="37">
        <f>BA927*'CDO Param'!E$6*AE927</f>
        <v>0</v>
      </c>
      <c r="BM927" s="37">
        <f>BB927*'CDO Param'!F$6*AF927</f>
        <v>0</v>
      </c>
      <c r="BN927" s="37">
        <f>BC927*'CDO Param'!G$6*AG927</f>
        <v>3458.1254206642643</v>
      </c>
      <c r="BO927" s="37">
        <f>BD927*'CDO Param'!H$6*AH927</f>
        <v>0</v>
      </c>
      <c r="BP927" s="37">
        <f>BE927*'CDO Param'!I$6*AI927</f>
        <v>0</v>
      </c>
      <c r="BQ927" s="37">
        <f>BF927*'CDO Param'!J$6*AJ927</f>
        <v>0</v>
      </c>
      <c r="BR927" s="37">
        <f>BG927*'CDO Param'!K$6*AK927</f>
        <v>0</v>
      </c>
      <c r="BS927" s="37">
        <f>BH927*'CDO Param'!L$6*AL927</f>
        <v>0</v>
      </c>
      <c r="BU927" s="38">
        <f t="shared" si="194"/>
        <v>3458.1254206642643</v>
      </c>
      <c r="CE927" s="5">
        <f>BU927/'CDO Param'!$M$6</f>
        <v>3.6022139798586088E-2</v>
      </c>
      <c r="CF927" s="5">
        <f t="shared" si="195"/>
        <v>0</v>
      </c>
      <c r="CG927" s="5">
        <f t="shared" si="196"/>
        <v>0</v>
      </c>
    </row>
    <row r="928" spans="1:85" x14ac:dyDescent="0.2">
      <c r="A928" s="3">
        <v>925</v>
      </c>
      <c r="B928" s="3">
        <v>924</v>
      </c>
      <c r="C928">
        <v>-0.9684094948170241</v>
      </c>
      <c r="D928">
        <v>-0.32123352866619825</v>
      </c>
      <c r="E928">
        <v>-1.2975033314432949</v>
      </c>
      <c r="F928">
        <v>-2.1319283405318856</v>
      </c>
      <c r="G928">
        <v>-0.20705101633211598</v>
      </c>
      <c r="H928">
        <v>-1.4556053429259919</v>
      </c>
      <c r="I928">
        <v>0.59352601056161802</v>
      </c>
      <c r="J928">
        <v>-0.52444534048845526</v>
      </c>
      <c r="K928">
        <v>0.98820237326435745</v>
      </c>
      <c r="L928">
        <v>-0.77179493018775247</v>
      </c>
      <c r="M928">
        <v>4.2607553041307256E-2</v>
      </c>
      <c r="N928">
        <v>-1.2740292731905356</v>
      </c>
      <c r="O928">
        <v>2.7181886252947152</v>
      </c>
      <c r="P928">
        <v>0.98600139608606696</v>
      </c>
      <c r="R928" s="33">
        <v>0.69097394109283294</v>
      </c>
      <c r="S928" s="33">
        <v>0.19902794724285042</v>
      </c>
      <c r="T928" s="33">
        <v>6.2709310586894537E-2</v>
      </c>
      <c r="U928" s="33">
        <v>0.95538303393655599</v>
      </c>
      <c r="V928" s="33">
        <v>0.1226513716963359</v>
      </c>
      <c r="W928" s="33">
        <v>0.40160410031750987</v>
      </c>
      <c r="X928" s="33">
        <v>0.7601140363887483</v>
      </c>
      <c r="Y928" s="33">
        <v>0.23660958569338991</v>
      </c>
      <c r="Z928" s="33">
        <v>0.69730674880431343</v>
      </c>
      <c r="AA928" s="33">
        <v>0.63452715409664773</v>
      </c>
      <c r="AC928" s="36">
        <f t="shared" si="184"/>
        <v>0.79910382172714201</v>
      </c>
      <c r="AD928" s="36">
        <f t="shared" si="185"/>
        <v>7.9566448811339438E-2</v>
      </c>
      <c r="AE928" s="36">
        <f t="shared" si="186"/>
        <v>6.2889703298960467E-3</v>
      </c>
      <c r="AF928" s="36">
        <f t="shared" si="187"/>
        <v>0.99704460821936014</v>
      </c>
      <c r="AG928" s="36">
        <f t="shared" si="188"/>
        <v>2.7696862051072167E-2</v>
      </c>
      <c r="AH928" s="36">
        <f t="shared" si="189"/>
        <v>0.33695641224591355</v>
      </c>
      <c r="AI928" s="36">
        <f t="shared" si="190"/>
        <v>0.88142671900970104</v>
      </c>
      <c r="AJ928" s="36">
        <f t="shared" si="191"/>
        <v>0.11516750278200295</v>
      </c>
      <c r="AK928" s="36">
        <f t="shared" si="192"/>
        <v>0.80742458919067328</v>
      </c>
      <c r="AL928" s="36">
        <f t="shared" si="193"/>
        <v>0.71900621004869558</v>
      </c>
      <c r="AN928">
        <f>SQRT(Correlation)*$F928 + SQRT('CDO Param'!C$17 - Correlation)*HLOOKUP('CDO Param'!C$12,$C$4:$E$1004,$A928,FALSE) + SQRT(1-Correlation)*G928</f>
        <v>-0.9160300587659157</v>
      </c>
      <c r="AO928">
        <f>SQRT(Correlation)*$F928 + SQRT('CDO Param'!D$17 - Correlation)*HLOOKUP('CDO Param'!D$12,$C$4:$E$1004,$A928,FALSE) + SQRT(1-Correlation)*H928</f>
        <v>-2.1005126951142321</v>
      </c>
      <c r="AP928">
        <f>SQRT(Correlation)*$F928 + SQRT('CDO Param'!E$17 - Correlation)*HLOOKUP('CDO Param'!E$12,$C$4:$E$1004,$A928,FALSE) + SQRT(1-Correlation)*I928</f>
        <v>-0.36732379231197687</v>
      </c>
      <c r="AQ928">
        <f>SQRT(Correlation)*$F928 + SQRT('CDO Param'!F$17 - Correlation)*HLOOKUP('CDO Param'!F$12,$C$4:$E$1004,$A928,FALSE) + SQRT(1-Correlation)*J928</f>
        <v>-1.46183803671016</v>
      </c>
      <c r="AR928">
        <f>SQRT(Correlation)*$F928 + SQRT('CDO Param'!G$17 - Correlation)*HLOOKUP('CDO Param'!G$12,$C$4:$E$1004,$A928,FALSE) + SQRT(1-Correlation)*K928</f>
        <v>-2.6814414838572054E-2</v>
      </c>
      <c r="AS928">
        <f>SQRT(Correlation)*$F928 + SQRT('CDO Param'!H$17 - Correlation)*HLOOKUP('CDO Param'!H$12,$C$4:$E$1004,$A928,FALSE) + SQRT(1-Correlation)*L928</f>
        <v>-1.4517931775164361</v>
      </c>
      <c r="AT928">
        <f>SQRT(Correlation)*$F928 + SQRT('CDO Param'!I$17 - Correlation)*HLOOKUP('CDO Param'!I$12,$C$4:$E$1004,$A928,FALSE) + SQRT(1-Correlation)*M928</f>
        <v>-0.92388442750725797</v>
      </c>
      <c r="AU928">
        <f>SQRT(Correlation)*$F928 + SQRT('CDO Param'!J$17 - Correlation)*HLOOKUP('CDO Param'!J$12,$C$4:$E$1004,$A928,FALSE) + SQRT(1-Correlation)*N928</f>
        <v>-2.1390422981936332</v>
      </c>
      <c r="AV928">
        <f>SQRT(Correlation)*$F928 + SQRT('CDO Param'!K$17 - Correlation)*HLOOKUP('CDO Param'!K$12,$C$4:$E$1004,$A928,FALSE) + SQRT(1-Correlation)*O928</f>
        <v>1.6483081442776457</v>
      </c>
      <c r="AW928">
        <f>SQRT(Correlation)*$F928 + SQRT('CDO Param'!L$17 - Correlation)*HLOOKUP('CDO Param'!L$12,$C$4:$E$1004,$A928,FALSE) + SQRT(1-Correlation)*P928</f>
        <v>5.0110508310041713E-3</v>
      </c>
      <c r="AY928" s="3">
        <f>IF(AN928&lt;'CDO Param'!C$13,1,0)</f>
        <v>0</v>
      </c>
      <c r="AZ928" s="3">
        <f>IF(AO928&lt;'CDO Param'!D$13,1,0)</f>
        <v>1</v>
      </c>
      <c r="BA928" s="3">
        <f>IF(AP928&lt;'CDO Param'!E$13,1,0)</f>
        <v>0</v>
      </c>
      <c r="BB928" s="3">
        <f>IF(AQ928&lt;'CDO Param'!F$13,1,0)</f>
        <v>0</v>
      </c>
      <c r="BC928" s="3">
        <f>IF(AR928&lt;'CDO Param'!G$13,1,0)</f>
        <v>1</v>
      </c>
      <c r="BD928" s="3">
        <f>IF(AS928&lt;'CDO Param'!H$13,1,0)</f>
        <v>0</v>
      </c>
      <c r="BE928" s="3">
        <f>IF(AT928&lt;'CDO Param'!I$13,1,0)</f>
        <v>0</v>
      </c>
      <c r="BF928" s="3">
        <f>IF(AU928&lt;'CDO Param'!J$13,1,0)</f>
        <v>0</v>
      </c>
      <c r="BG928" s="3">
        <f>IF(AV928&lt;'CDO Param'!K$13,1,0)</f>
        <v>0</v>
      </c>
      <c r="BH928" s="3">
        <f>IF(AW928&lt;'CDO Param'!L$13,1,0)</f>
        <v>0</v>
      </c>
      <c r="BJ928" s="37">
        <f>AY928*'CDO Param'!C$6*AC928</f>
        <v>0</v>
      </c>
      <c r="BK928" s="37">
        <f>AZ928*'CDO Param'!D$6*AD928</f>
        <v>716.09803930205499</v>
      </c>
      <c r="BL928" s="37">
        <f>BA928*'CDO Param'!E$6*AE928</f>
        <v>0</v>
      </c>
      <c r="BM928" s="37">
        <f>BB928*'CDO Param'!F$6*AF928</f>
        <v>0</v>
      </c>
      <c r="BN928" s="37">
        <f>BC928*'CDO Param'!G$6*AG928</f>
        <v>276.96862051072168</v>
      </c>
      <c r="BO928" s="37">
        <f>BD928*'CDO Param'!H$6*AH928</f>
        <v>0</v>
      </c>
      <c r="BP928" s="37">
        <f>BE928*'CDO Param'!I$6*AI928</f>
        <v>0</v>
      </c>
      <c r="BQ928" s="37">
        <f>BF928*'CDO Param'!J$6*AJ928</f>
        <v>0</v>
      </c>
      <c r="BR928" s="37">
        <f>BG928*'CDO Param'!K$6*AK928</f>
        <v>0</v>
      </c>
      <c r="BS928" s="37">
        <f>BH928*'CDO Param'!L$6*AL928</f>
        <v>0</v>
      </c>
      <c r="BU928" s="38">
        <f t="shared" si="194"/>
        <v>993.06665981277661</v>
      </c>
      <c r="CE928" s="5">
        <f>BU928/'CDO Param'!$M$6</f>
        <v>1.0344444373049756E-2</v>
      </c>
      <c r="CF928" s="5">
        <f t="shared" si="195"/>
        <v>0</v>
      </c>
      <c r="CG928" s="5">
        <f t="shared" si="196"/>
        <v>0</v>
      </c>
    </row>
    <row r="929" spans="1:85" x14ac:dyDescent="0.2">
      <c r="A929" s="3">
        <v>926</v>
      </c>
      <c r="B929" s="3">
        <v>925</v>
      </c>
      <c r="C929">
        <v>-1.0261942406941671</v>
      </c>
      <c r="D929">
        <v>-1.1072211236751173</v>
      </c>
      <c r="E929">
        <v>0.86073669081088156</v>
      </c>
      <c r="F929">
        <v>-0.28261865736567415</v>
      </c>
      <c r="G929">
        <v>-9.1939682533848099E-2</v>
      </c>
      <c r="H929">
        <v>1.3329145076568238</v>
      </c>
      <c r="I929">
        <v>1.0635267244651914</v>
      </c>
      <c r="J929">
        <v>0.33336164051434025</v>
      </c>
      <c r="K929">
        <v>2.0315019355621189</v>
      </c>
      <c r="L929">
        <v>-0.426430233346764</v>
      </c>
      <c r="M929">
        <v>0.30720684662810527</v>
      </c>
      <c r="N929">
        <v>-0.2914089236583095</v>
      </c>
      <c r="O929">
        <v>1.3109729479765519</v>
      </c>
      <c r="P929">
        <v>-0.10890289559029043</v>
      </c>
      <c r="R929" s="33">
        <v>0.49787890235794657</v>
      </c>
      <c r="S929" s="33">
        <v>0.85071193000800527</v>
      </c>
      <c r="T929" s="33">
        <v>0.91540764454538359</v>
      </c>
      <c r="U929" s="33">
        <v>0.25628187426192772</v>
      </c>
      <c r="V929" s="33">
        <v>0.32946072021939826</v>
      </c>
      <c r="W929" s="33">
        <v>0.24632472742643427</v>
      </c>
      <c r="X929" s="33">
        <v>0.97969385608085147</v>
      </c>
      <c r="Y929" s="33">
        <v>0.71463915087033025</v>
      </c>
      <c r="Z929" s="33">
        <v>0.94020867764028193</v>
      </c>
      <c r="AA929" s="33">
        <v>8.7245100218451166E-2</v>
      </c>
      <c r="AC929" s="36">
        <f t="shared" si="184"/>
        <v>0.49641320032899089</v>
      </c>
      <c r="AD929" s="36">
        <f t="shared" si="185"/>
        <v>0.95738338531238609</v>
      </c>
      <c r="AE929" s="36">
        <f t="shared" si="186"/>
        <v>0.98779647439630835</v>
      </c>
      <c r="AF929" s="36">
        <f t="shared" si="187"/>
        <v>0.13631967175674553</v>
      </c>
      <c r="AG929" s="36">
        <f t="shared" si="188"/>
        <v>0.22871148979627889</v>
      </c>
      <c r="AH929" s="36">
        <f t="shared" si="189"/>
        <v>0.12540361466550509</v>
      </c>
      <c r="AI929" s="36">
        <f t="shared" si="190"/>
        <v>0.99948560011881937</v>
      </c>
      <c r="AJ929" s="36">
        <f t="shared" si="191"/>
        <v>0.8294313494118829</v>
      </c>
      <c r="AK929" s="36">
        <f t="shared" si="192"/>
        <v>0.99434154970010269</v>
      </c>
      <c r="AL929" s="36">
        <f t="shared" si="193"/>
        <v>1.3065972172983564E-2</v>
      </c>
      <c r="AN929">
        <f>SQRT(Correlation)*$F929 + SQRT('CDO Param'!C$17 - Correlation)*HLOOKUP('CDO Param'!C$12,$C$4:$E$1004,$A929,FALSE) + SQRT(1-Correlation)*G929</f>
        <v>-0.33317822086608639</v>
      </c>
      <c r="AO929">
        <f>SQRT(Correlation)*$F929 + SQRT('CDO Param'!D$17 - Correlation)*HLOOKUP('CDO Param'!D$12,$C$4:$E$1004,$A929,FALSE) + SQRT(1-Correlation)*H929</f>
        <v>1.0185571515250942</v>
      </c>
      <c r="AP929">
        <f>SQRT(Correlation)*$F929 + SQRT('CDO Param'!E$17 - Correlation)*HLOOKUP('CDO Param'!E$12,$C$4:$E$1004,$A929,FALSE) + SQRT(1-Correlation)*I929</f>
        <v>0.64807269810472001</v>
      </c>
      <c r="AQ929">
        <f>SQRT(Correlation)*$F929 + SQRT('CDO Param'!F$17 - Correlation)*HLOOKUP('CDO Param'!F$12,$C$4:$E$1004,$A929,FALSE) + SQRT(1-Correlation)*J929</f>
        <v>0.41934932905138372</v>
      </c>
      <c r="AR929">
        <f>SQRT(Correlation)*$F929 + SQRT('CDO Param'!G$17 - Correlation)*HLOOKUP('CDO Param'!G$12,$C$4:$E$1004,$A929,FALSE) + SQRT(1-Correlation)*K929</f>
        <v>2.030346664709783</v>
      </c>
      <c r="AS929">
        <f>SQRT(Correlation)*$F929 + SQRT('CDO Param'!H$17 - Correlation)*HLOOKUP('CDO Param'!H$12,$C$4:$E$1004,$A929,FALSE) + SQRT(1-Correlation)*L929</f>
        <v>-0.65050381977801641</v>
      </c>
      <c r="AT929">
        <f>SQRT(Correlation)*$F929 + SQRT('CDO Param'!I$17 - Correlation)*HLOOKUP('CDO Param'!I$12,$C$4:$E$1004,$A929,FALSE) + SQRT(1-Correlation)*M929</f>
        <v>0.39453671292755887</v>
      </c>
      <c r="AU929">
        <f>SQRT(Correlation)*$F929 + SQRT('CDO Param'!J$17 - Correlation)*HLOOKUP('CDO Param'!J$12,$C$4:$E$1004,$A929,FALSE) + SQRT(1-Correlation)*N929</f>
        <v>-0.63733212120329319</v>
      </c>
      <c r="AV929">
        <f>SQRT(Correlation)*$F929 + SQRT('CDO Param'!K$17 - Correlation)*HLOOKUP('CDO Param'!K$12,$C$4:$E$1004,$A929,FALSE) + SQRT(1-Correlation)*O929</f>
        <v>0.88282079751562215</v>
      </c>
      <c r="AW929">
        <f>SQRT(Correlation)*$F929 + SQRT('CDO Param'!L$17 - Correlation)*HLOOKUP('CDO Param'!L$12,$C$4:$E$1004,$A929,FALSE) + SQRT(1-Correlation)*P929</f>
        <v>-0.46419170058162529</v>
      </c>
      <c r="AY929" s="3">
        <f>IF(AN929&lt;'CDO Param'!C$13,1,0)</f>
        <v>0</v>
      </c>
      <c r="AZ929" s="3">
        <f>IF(AO929&lt;'CDO Param'!D$13,1,0)</f>
        <v>0</v>
      </c>
      <c r="BA929" s="3">
        <f>IF(AP929&lt;'CDO Param'!E$13,1,0)</f>
        <v>0</v>
      </c>
      <c r="BB929" s="3">
        <f>IF(AQ929&lt;'CDO Param'!F$13,1,0)</f>
        <v>0</v>
      </c>
      <c r="BC929" s="3">
        <f>IF(AR929&lt;'CDO Param'!G$13,1,0)</f>
        <v>0</v>
      </c>
      <c r="BD929" s="3">
        <f>IF(AS929&lt;'CDO Param'!H$13,1,0)</f>
        <v>0</v>
      </c>
      <c r="BE929" s="3">
        <f>IF(AT929&lt;'CDO Param'!I$13,1,0)</f>
        <v>0</v>
      </c>
      <c r="BF929" s="3">
        <f>IF(AU929&lt;'CDO Param'!J$13,1,0)</f>
        <v>0</v>
      </c>
      <c r="BG929" s="3">
        <f>IF(AV929&lt;'CDO Param'!K$13,1,0)</f>
        <v>0</v>
      </c>
      <c r="BH929" s="3">
        <f>IF(AW929&lt;'CDO Param'!L$13,1,0)</f>
        <v>0</v>
      </c>
      <c r="BJ929" s="37">
        <f>AY929*'CDO Param'!C$6*AC929</f>
        <v>0</v>
      </c>
      <c r="BK929" s="37">
        <f>AZ929*'CDO Param'!D$6*AD929</f>
        <v>0</v>
      </c>
      <c r="BL929" s="37">
        <f>BA929*'CDO Param'!E$6*AE929</f>
        <v>0</v>
      </c>
      <c r="BM929" s="37">
        <f>BB929*'CDO Param'!F$6*AF929</f>
        <v>0</v>
      </c>
      <c r="BN929" s="37">
        <f>BC929*'CDO Param'!G$6*AG929</f>
        <v>0</v>
      </c>
      <c r="BO929" s="37">
        <f>BD929*'CDO Param'!H$6*AH929</f>
        <v>0</v>
      </c>
      <c r="BP929" s="37">
        <f>BE929*'CDO Param'!I$6*AI929</f>
        <v>0</v>
      </c>
      <c r="BQ929" s="37">
        <f>BF929*'CDO Param'!J$6*AJ929</f>
        <v>0</v>
      </c>
      <c r="BR929" s="37">
        <f>BG929*'CDO Param'!K$6*AK929</f>
        <v>0</v>
      </c>
      <c r="BS929" s="37">
        <f>BH929*'CDO Param'!L$6*AL929</f>
        <v>0</v>
      </c>
      <c r="BU929" s="38">
        <f t="shared" si="194"/>
        <v>0</v>
      </c>
      <c r="CE929" s="5">
        <f>BU929/'CDO Param'!$M$6</f>
        <v>0</v>
      </c>
      <c r="CF929" s="5">
        <f t="shared" si="195"/>
        <v>0</v>
      </c>
      <c r="CG929" s="5">
        <f t="shared" si="196"/>
        <v>0</v>
      </c>
    </row>
    <row r="930" spans="1:85" x14ac:dyDescent="0.2">
      <c r="A930" s="3">
        <v>927</v>
      </c>
      <c r="B930" s="3">
        <v>926</v>
      </c>
      <c r="C930">
        <v>0.65657445702527184</v>
      </c>
      <c r="D930">
        <v>0.92108621174702421</v>
      </c>
      <c r="E930">
        <v>1.2885175237897784</v>
      </c>
      <c r="F930">
        <v>2.4627843231428415</v>
      </c>
      <c r="G930">
        <v>-1.0496955837879796</v>
      </c>
      <c r="H930">
        <v>-0.16526769286429044</v>
      </c>
      <c r="I930">
        <v>-0.25955159799195826</v>
      </c>
      <c r="J930">
        <v>0.10307530828868039</v>
      </c>
      <c r="K930">
        <v>-0.24670043785590678</v>
      </c>
      <c r="L930">
        <v>2.595334080979228</v>
      </c>
      <c r="M930">
        <v>0.23272832549992017</v>
      </c>
      <c r="N930">
        <v>2.0249535737093538</v>
      </c>
      <c r="O930">
        <v>0.59444118960527703</v>
      </c>
      <c r="P930">
        <v>-0.13836256584909279</v>
      </c>
      <c r="R930" s="33">
        <v>0.32839937150869492</v>
      </c>
      <c r="S930" s="33">
        <v>0.40823694663505861</v>
      </c>
      <c r="T930" s="33">
        <v>0.23836209542973064</v>
      </c>
      <c r="U930" s="33">
        <v>0.1517378874829681</v>
      </c>
      <c r="V930" s="33">
        <v>0.25867492624496807</v>
      </c>
      <c r="W930" s="33">
        <v>0.54948539917798966</v>
      </c>
      <c r="X930" s="33">
        <v>0.2011039844719246</v>
      </c>
      <c r="Y930" s="33">
        <v>0.95466701963668088</v>
      </c>
      <c r="Z930" s="33">
        <v>8.8599033694993251E-2</v>
      </c>
      <c r="AA930" s="33">
        <v>8.3959311751629837E-2</v>
      </c>
      <c r="AC930" s="36">
        <f t="shared" si="184"/>
        <v>0.2272317892934656</v>
      </c>
      <c r="AD930" s="36">
        <f t="shared" si="185"/>
        <v>0.34754389221393833</v>
      </c>
      <c r="AE930" s="36">
        <f t="shared" si="186"/>
        <v>0.11698333623889413</v>
      </c>
      <c r="AF930" s="36">
        <f t="shared" si="187"/>
        <v>4.4159582545187162E-2</v>
      </c>
      <c r="AG930" s="36">
        <f t="shared" si="188"/>
        <v>0.13900626623687237</v>
      </c>
      <c r="AH930" s="36">
        <f t="shared" si="189"/>
        <v>0.58325245221538324</v>
      </c>
      <c r="AI930" s="36">
        <f t="shared" si="190"/>
        <v>8.1363488768419603E-2</v>
      </c>
      <c r="AJ930" s="36">
        <f t="shared" si="191"/>
        <v>0.99693830108157067</v>
      </c>
      <c r="AK930" s="36">
        <f t="shared" si="192"/>
        <v>1.3518500526259193E-2</v>
      </c>
      <c r="AL930" s="36">
        <f t="shared" si="193"/>
        <v>1.2002433411345307E-2</v>
      </c>
      <c r="AN930">
        <f>SQRT(Correlation)*$F930 + SQRT('CDO Param'!C$17 - Correlation)*HLOOKUP('CDO Param'!C$12,$C$4:$E$1004,$A930,FALSE) + SQRT(1-Correlation)*G930</f>
        <v>-8.6766622411539096E-2</v>
      </c>
      <c r="AO930">
        <f>SQRT(Correlation)*$F930 + SQRT('CDO Param'!D$17 - Correlation)*HLOOKUP('CDO Param'!D$12,$C$4:$E$1004,$A930,FALSE) + SQRT(1-Correlation)*H930</f>
        <v>0.75227534603780633</v>
      </c>
      <c r="AP930">
        <f>SQRT(Correlation)*$F930 + SQRT('CDO Param'!E$17 - Correlation)*HLOOKUP('CDO Param'!E$12,$C$4:$E$1004,$A930,FALSE) + SQRT(1-Correlation)*I930</f>
        <v>0.70628179174007244</v>
      </c>
      <c r="AQ930">
        <f>SQRT(Correlation)*$F930 + SQRT('CDO Param'!F$17 - Correlation)*HLOOKUP('CDO Param'!F$12,$C$4:$E$1004,$A930,FALSE) + SQRT(1-Correlation)*J930</f>
        <v>1.1647078854429944</v>
      </c>
      <c r="AR930">
        <f>SQRT(Correlation)*$F930 + SQRT('CDO Param'!G$17 - Correlation)*HLOOKUP('CDO Param'!G$12,$C$4:$E$1004,$A930,FALSE) + SQRT(1-Correlation)*K930</f>
        <v>0.83288147701246817</v>
      </c>
      <c r="AS930">
        <f>SQRT(Correlation)*$F930 + SQRT('CDO Param'!H$17 - Correlation)*HLOOKUP('CDO Param'!H$12,$C$4:$E$1004,$A930,FALSE) + SQRT(1-Correlation)*L930</f>
        <v>3.3712121414517742</v>
      </c>
      <c r="AT930">
        <f>SQRT(Correlation)*$F930 + SQRT('CDO Param'!I$17 - Correlation)*HLOOKUP('CDO Param'!I$12,$C$4:$E$1004,$A930,FALSE) + SQRT(1-Correlation)*M930</f>
        <v>1.2877075374131535</v>
      </c>
      <c r="AU930">
        <f>SQRT(Correlation)*$F930 + SQRT('CDO Param'!J$17 - Correlation)*HLOOKUP('CDO Param'!J$12,$C$4:$E$1004,$A930,FALSE) + SQRT(1-Correlation)*N930</f>
        <v>2.8735536924431284</v>
      </c>
      <c r="AV930">
        <f>SQRT(Correlation)*$F930 + SQRT('CDO Param'!K$17 - Correlation)*HLOOKUP('CDO Param'!K$12,$C$4:$E$1004,$A930,FALSE) + SQRT(1-Correlation)*O930</f>
        <v>1.5164504859891696</v>
      </c>
      <c r="AW930">
        <f>SQRT(Correlation)*$F930 + SQRT('CDO Param'!L$17 - Correlation)*HLOOKUP('CDO Param'!L$12,$C$4:$E$1004,$A930,FALSE) + SQRT(1-Correlation)*P930</f>
        <v>0.82125180244091578</v>
      </c>
      <c r="AY930" s="3">
        <f>IF(AN930&lt;'CDO Param'!C$13,1,0)</f>
        <v>0</v>
      </c>
      <c r="AZ930" s="3">
        <f>IF(AO930&lt;'CDO Param'!D$13,1,0)</f>
        <v>0</v>
      </c>
      <c r="BA930" s="3">
        <f>IF(AP930&lt;'CDO Param'!E$13,1,0)</f>
        <v>0</v>
      </c>
      <c r="BB930" s="3">
        <f>IF(AQ930&lt;'CDO Param'!F$13,1,0)</f>
        <v>0</v>
      </c>
      <c r="BC930" s="3">
        <f>IF(AR930&lt;'CDO Param'!G$13,1,0)</f>
        <v>0</v>
      </c>
      <c r="BD930" s="3">
        <f>IF(AS930&lt;'CDO Param'!H$13,1,0)</f>
        <v>0</v>
      </c>
      <c r="BE930" s="3">
        <f>IF(AT930&lt;'CDO Param'!I$13,1,0)</f>
        <v>0</v>
      </c>
      <c r="BF930" s="3">
        <f>IF(AU930&lt;'CDO Param'!J$13,1,0)</f>
        <v>0</v>
      </c>
      <c r="BG930" s="3">
        <f>IF(AV930&lt;'CDO Param'!K$13,1,0)</f>
        <v>0</v>
      </c>
      <c r="BH930" s="3">
        <f>IF(AW930&lt;'CDO Param'!L$13,1,0)</f>
        <v>0</v>
      </c>
      <c r="BJ930" s="37">
        <f>AY930*'CDO Param'!C$6*AC930</f>
        <v>0</v>
      </c>
      <c r="BK930" s="37">
        <f>AZ930*'CDO Param'!D$6*AD930</f>
        <v>0</v>
      </c>
      <c r="BL930" s="37">
        <f>BA930*'CDO Param'!E$6*AE930</f>
        <v>0</v>
      </c>
      <c r="BM930" s="37">
        <f>BB930*'CDO Param'!F$6*AF930</f>
        <v>0</v>
      </c>
      <c r="BN930" s="37">
        <f>BC930*'CDO Param'!G$6*AG930</f>
        <v>0</v>
      </c>
      <c r="BO930" s="37">
        <f>BD930*'CDO Param'!H$6*AH930</f>
        <v>0</v>
      </c>
      <c r="BP930" s="37">
        <f>BE930*'CDO Param'!I$6*AI930</f>
        <v>0</v>
      </c>
      <c r="BQ930" s="37">
        <f>BF930*'CDO Param'!J$6*AJ930</f>
        <v>0</v>
      </c>
      <c r="BR930" s="37">
        <f>BG930*'CDO Param'!K$6*AK930</f>
        <v>0</v>
      </c>
      <c r="BS930" s="37">
        <f>BH930*'CDO Param'!L$6*AL930</f>
        <v>0</v>
      </c>
      <c r="BU930" s="38">
        <f t="shared" si="194"/>
        <v>0</v>
      </c>
      <c r="CE930" s="5">
        <f>BU930/'CDO Param'!$M$6</f>
        <v>0</v>
      </c>
      <c r="CF930" s="5">
        <f t="shared" si="195"/>
        <v>0</v>
      </c>
      <c r="CG930" s="5">
        <f t="shared" si="196"/>
        <v>0</v>
      </c>
    </row>
    <row r="931" spans="1:85" x14ac:dyDescent="0.2">
      <c r="A931" s="3">
        <v>928</v>
      </c>
      <c r="B931" s="3">
        <v>927</v>
      </c>
      <c r="C931">
        <v>0.60706497606588528</v>
      </c>
      <c r="D931">
        <v>0.70202077040448785</v>
      </c>
      <c r="E931">
        <v>1.3712542568100616</v>
      </c>
      <c r="F931">
        <v>-1.2050804798491299</v>
      </c>
      <c r="G931">
        <v>-0.13952330846223049</v>
      </c>
      <c r="H931">
        <v>-2.0322659111116081</v>
      </c>
      <c r="I931">
        <v>-2.1934829419478774</v>
      </c>
      <c r="J931">
        <v>0.23340362531598657</v>
      </c>
      <c r="K931">
        <v>-0.2888407379941782</v>
      </c>
      <c r="L931">
        <v>-0.22353333406499587</v>
      </c>
      <c r="M931">
        <v>-1.3069120541331358</v>
      </c>
      <c r="N931">
        <v>-1.2456575859687291</v>
      </c>
      <c r="O931">
        <v>-1.9792332750512287</v>
      </c>
      <c r="P931">
        <v>0.2569231583038345</v>
      </c>
      <c r="R931" s="33">
        <v>0.10415260964266612</v>
      </c>
      <c r="S931" s="33">
        <v>0.49291026428943047</v>
      </c>
      <c r="T931" s="33">
        <v>0.34281191245783676</v>
      </c>
      <c r="U931" s="33">
        <v>0.63981267886227589</v>
      </c>
      <c r="V931" s="33">
        <v>0.33169363827057818</v>
      </c>
      <c r="W931" s="33">
        <v>0.77497841360744946</v>
      </c>
      <c r="X931" s="33">
        <v>6.2197500403131128E-2</v>
      </c>
      <c r="Y931" s="33">
        <v>0.35338927542482934</v>
      </c>
      <c r="Z931" s="33">
        <v>0.41355206510683151</v>
      </c>
      <c r="AA931" s="33">
        <v>0.56955825051737863</v>
      </c>
      <c r="AC931" s="36">
        <f t="shared" si="184"/>
        <v>1.9322001082336004E-2</v>
      </c>
      <c r="AD931" s="36">
        <f t="shared" si="185"/>
        <v>0.48801232869584471</v>
      </c>
      <c r="AE931" s="36">
        <f t="shared" si="186"/>
        <v>0.24763626536330363</v>
      </c>
      <c r="AF931" s="36">
        <f t="shared" si="187"/>
        <v>0.72691792747475703</v>
      </c>
      <c r="AG931" s="36">
        <f t="shared" si="188"/>
        <v>0.23183665861611411</v>
      </c>
      <c r="AH931" s="36">
        <f t="shared" si="189"/>
        <v>0.89649500198545429</v>
      </c>
      <c r="AI931" s="36">
        <f t="shared" si="190"/>
        <v>6.1757425917848743E-3</v>
      </c>
      <c r="AJ931" s="36">
        <f t="shared" si="191"/>
        <v>0.26302126018784788</v>
      </c>
      <c r="AK931" s="36">
        <f t="shared" si="192"/>
        <v>0.35608857490765949</v>
      </c>
      <c r="AL931" s="36">
        <f t="shared" si="193"/>
        <v>0.61643704889395545</v>
      </c>
      <c r="AN931">
        <f>SQRT(Correlation)*$F931 + SQRT('CDO Param'!C$17 - Correlation)*HLOOKUP('CDO Param'!C$12,$C$4:$E$1004,$A931,FALSE) + SQRT(1-Correlation)*G931</f>
        <v>-0.41416261098269391</v>
      </c>
      <c r="AO931">
        <f>SQRT(Correlation)*$F931 + SQRT('CDO Param'!D$17 - Correlation)*HLOOKUP('CDO Param'!D$12,$C$4:$E$1004,$A931,FALSE) + SQRT(1-Correlation)*H931</f>
        <v>-2.2097759056248187</v>
      </c>
      <c r="AP931">
        <f>SQRT(Correlation)*$F931 + SQRT('CDO Param'!E$17 - Correlation)*HLOOKUP('CDO Param'!E$12,$C$4:$E$1004,$A931,FALSE) + SQRT(1-Correlation)*I931</f>
        <v>-2.3013862439650743</v>
      </c>
      <c r="AQ931">
        <f>SQRT(Correlation)*$F931 + SQRT('CDO Param'!F$17 - Correlation)*HLOOKUP('CDO Param'!F$12,$C$4:$E$1004,$A931,FALSE) + SQRT(1-Correlation)*J931</f>
        <v>0.14696798629485222</v>
      </c>
      <c r="AR931">
        <f>SQRT(Correlation)*$F931 + SQRT('CDO Param'!G$17 - Correlation)*HLOOKUP('CDO Param'!G$12,$C$4:$E$1004,$A931,FALSE) + SQRT(1-Correlation)*K931</f>
        <v>-0.34847651867852564</v>
      </c>
      <c r="AS931">
        <f>SQRT(Correlation)*$F931 + SQRT('CDO Param'!H$17 - Correlation)*HLOOKUP('CDO Param'!H$12,$C$4:$E$1004,$A931,FALSE) + SQRT(1-Correlation)*L931</f>
        <v>-0.49386151914083343</v>
      </c>
      <c r="AT931">
        <f>SQRT(Correlation)*$F931 + SQRT('CDO Param'!I$17 - Correlation)*HLOOKUP('CDO Param'!I$12,$C$4:$E$1004,$A931,FALSE) + SQRT(1-Correlation)*M931</f>
        <v>-1.3143037725238591</v>
      </c>
      <c r="AU931">
        <f>SQRT(Correlation)*$F931 + SQRT('CDO Param'!J$17 - Correlation)*HLOOKUP('CDO Param'!J$12,$C$4:$E$1004,$A931,FALSE) + SQRT(1-Correlation)*N931</f>
        <v>-1.4022001592788735</v>
      </c>
      <c r="AV931">
        <f>SQRT(Correlation)*$F931 + SQRT('CDO Param'!K$17 - Correlation)*HLOOKUP('CDO Param'!K$12,$C$4:$E$1004,$A931,FALSE) + SQRT(1-Correlation)*O931</f>
        <v>-2.0981311633673378</v>
      </c>
      <c r="AW931">
        <f>SQRT(Correlation)*$F931 + SQRT('CDO Param'!L$17 - Correlation)*HLOOKUP('CDO Param'!L$12,$C$4:$E$1004,$A931,FALSE) + SQRT(1-Correlation)*P931</f>
        <v>2.3273096784817593E-2</v>
      </c>
      <c r="AY931" s="3">
        <f>IF(AN931&lt;'CDO Param'!C$13,1,0)</f>
        <v>0</v>
      </c>
      <c r="AZ931" s="3">
        <f>IF(AO931&lt;'CDO Param'!D$13,1,0)</f>
        <v>1</v>
      </c>
      <c r="BA931" s="3">
        <f>IF(AP931&lt;'CDO Param'!E$13,1,0)</f>
        <v>1</v>
      </c>
      <c r="BB931" s="3">
        <f>IF(AQ931&lt;'CDO Param'!F$13,1,0)</f>
        <v>0</v>
      </c>
      <c r="BC931" s="3">
        <f>IF(AR931&lt;'CDO Param'!G$13,1,0)</f>
        <v>1</v>
      </c>
      <c r="BD931" s="3">
        <f>IF(AS931&lt;'CDO Param'!H$13,1,0)</f>
        <v>0</v>
      </c>
      <c r="BE931" s="3">
        <f>IF(AT931&lt;'CDO Param'!I$13,1,0)</f>
        <v>0</v>
      </c>
      <c r="BF931" s="3">
        <f>IF(AU931&lt;'CDO Param'!J$13,1,0)</f>
        <v>0</v>
      </c>
      <c r="BG931" s="3">
        <f>IF(AV931&lt;'CDO Param'!K$13,1,0)</f>
        <v>0</v>
      </c>
      <c r="BH931" s="3">
        <f>IF(AW931&lt;'CDO Param'!L$13,1,0)</f>
        <v>0</v>
      </c>
      <c r="BJ931" s="37">
        <f>AY931*'CDO Param'!C$6*AC931</f>
        <v>0</v>
      </c>
      <c r="BK931" s="37">
        <f>AZ931*'CDO Param'!D$6*AD931</f>
        <v>4392.1109582626023</v>
      </c>
      <c r="BL931" s="37">
        <f>BA931*'CDO Param'!E$6*AE931</f>
        <v>2476.3626536330362</v>
      </c>
      <c r="BM931" s="37">
        <f>BB931*'CDO Param'!F$6*AF931</f>
        <v>0</v>
      </c>
      <c r="BN931" s="37">
        <f>BC931*'CDO Param'!G$6*AG931</f>
        <v>2318.3665861611412</v>
      </c>
      <c r="BO931" s="37">
        <f>BD931*'CDO Param'!H$6*AH931</f>
        <v>0</v>
      </c>
      <c r="BP931" s="37">
        <f>BE931*'CDO Param'!I$6*AI931</f>
        <v>0</v>
      </c>
      <c r="BQ931" s="37">
        <f>BF931*'CDO Param'!J$6*AJ931</f>
        <v>0</v>
      </c>
      <c r="BR931" s="37">
        <f>BG931*'CDO Param'!K$6*AK931</f>
        <v>0</v>
      </c>
      <c r="BS931" s="37">
        <f>BH931*'CDO Param'!L$6*AL931</f>
        <v>0</v>
      </c>
      <c r="BU931" s="38">
        <f t="shared" si="194"/>
        <v>9186.8401980567796</v>
      </c>
      <c r="CE931" s="5">
        <f>BU931/'CDO Param'!$M$6</f>
        <v>9.5696252063091458E-2</v>
      </c>
      <c r="CF931" s="5">
        <f t="shared" si="195"/>
        <v>0.02</v>
      </c>
      <c r="CG931" s="5">
        <f t="shared" si="196"/>
        <v>1</v>
      </c>
    </row>
    <row r="932" spans="1:85" x14ac:dyDescent="0.2">
      <c r="A932" s="3">
        <v>929</v>
      </c>
      <c r="B932" s="3">
        <v>928</v>
      </c>
      <c r="C932">
        <v>-0.23325583242694847</v>
      </c>
      <c r="D932">
        <v>1.4207375897967722</v>
      </c>
      <c r="E932">
        <v>-1.018956936604809</v>
      </c>
      <c r="F932">
        <v>0.21747950995631982</v>
      </c>
      <c r="G932">
        <v>-0.55293412515311502</v>
      </c>
      <c r="H932">
        <v>0.30880983103998005</v>
      </c>
      <c r="I932">
        <v>0.33475885174993891</v>
      </c>
      <c r="J932">
        <v>0.98676309789880179</v>
      </c>
      <c r="K932">
        <v>-0.53455323723028414</v>
      </c>
      <c r="L932">
        <v>1.4971874406910501</v>
      </c>
      <c r="M932">
        <v>-1.8269565771333873</v>
      </c>
      <c r="N932">
        <v>1.846183295128867</v>
      </c>
      <c r="O932">
        <v>1.3150111044524238</v>
      </c>
      <c r="P932">
        <v>1.203113697556546</v>
      </c>
      <c r="R932" s="33">
        <v>0.56551644558343872</v>
      </c>
      <c r="S932" s="33">
        <v>0.63490092085436955</v>
      </c>
      <c r="T932" s="33">
        <v>0.77977679938998856</v>
      </c>
      <c r="U932" s="33">
        <v>0.70866734753766436</v>
      </c>
      <c r="V932" s="33">
        <v>0.57211006552544896</v>
      </c>
      <c r="W932" s="33">
        <v>0.45387128621985728</v>
      </c>
      <c r="X932" s="33">
        <v>0.21470749714165344</v>
      </c>
      <c r="Y932" s="33">
        <v>0.58890445976932737</v>
      </c>
      <c r="Z932" s="33">
        <v>0.71725534308573946</v>
      </c>
      <c r="AA932" s="33">
        <v>0.91055124202303184</v>
      </c>
      <c r="AC932" s="36">
        <f t="shared" si="184"/>
        <v>0.60979698539543414</v>
      </c>
      <c r="AD932" s="36">
        <f t="shared" si="185"/>
        <v>0.71956819498143743</v>
      </c>
      <c r="AE932" s="36">
        <f t="shared" si="186"/>
        <v>0.90114730442975444</v>
      </c>
      <c r="AF932" s="36">
        <f t="shared" si="187"/>
        <v>0.82197846611395864</v>
      </c>
      <c r="AG932" s="36">
        <f t="shared" si="188"/>
        <v>0.62061711674087161</v>
      </c>
      <c r="AH932" s="36">
        <f t="shared" si="189"/>
        <v>0.42234244781057023</v>
      </c>
      <c r="AI932" s="36">
        <f t="shared" si="190"/>
        <v>9.3634447328226705E-2</v>
      </c>
      <c r="AJ932" s="36">
        <f t="shared" si="191"/>
        <v>0.64786706189264531</v>
      </c>
      <c r="AK932" s="36">
        <f t="shared" si="192"/>
        <v>0.8326525604279037</v>
      </c>
      <c r="AL932" s="36">
        <f t="shared" si="193"/>
        <v>0.98619322058525227</v>
      </c>
      <c r="AN932">
        <f>SQRT(Correlation)*$F932 + SQRT('CDO Param'!C$17 - Correlation)*HLOOKUP('CDO Param'!C$12,$C$4:$E$1004,$A932,FALSE) + SQRT(1-Correlation)*G932</f>
        <v>-0.25486367306062319</v>
      </c>
      <c r="AO932">
        <f>SQRT(Correlation)*$F932 + SQRT('CDO Param'!D$17 - Correlation)*HLOOKUP('CDO Param'!D$12,$C$4:$E$1004,$A932,FALSE) + SQRT(1-Correlation)*H932</f>
        <v>0.56265842537573962</v>
      </c>
      <c r="AP932">
        <f>SQRT(Correlation)*$F932 + SQRT('CDO Param'!E$17 - Correlation)*HLOOKUP('CDO Param'!E$12,$C$4:$E$1004,$A932,FALSE) + SQRT(1-Correlation)*I932</f>
        <v>0.32463949867195263</v>
      </c>
      <c r="AQ932">
        <f>SQRT(Correlation)*$F932 + SQRT('CDO Param'!F$17 - Correlation)*HLOOKUP('CDO Param'!F$12,$C$4:$E$1004,$A932,FALSE) + SQRT(1-Correlation)*J932</f>
        <v>0.77705303205777132</v>
      </c>
      <c r="AR932">
        <f>SQRT(Correlation)*$F932 + SQRT('CDO Param'!G$17 - Correlation)*HLOOKUP('CDO Param'!G$12,$C$4:$E$1004,$A932,FALSE) + SQRT(1-Correlation)*K932</f>
        <v>-0.66619436613061056</v>
      </c>
      <c r="AS932">
        <f>SQRT(Correlation)*$F932 + SQRT('CDO Param'!H$17 - Correlation)*HLOOKUP('CDO Param'!H$12,$C$4:$E$1004,$A932,FALSE) + SQRT(1-Correlation)*L932</f>
        <v>1.6900524154289029</v>
      </c>
      <c r="AT932">
        <f>SQRT(Correlation)*$F932 + SQRT('CDO Param'!I$17 - Correlation)*HLOOKUP('CDO Param'!I$12,$C$4:$E$1004,$A932,FALSE) + SQRT(1-Correlation)*M932</f>
        <v>-1.8922758290413857</v>
      </c>
      <c r="AU932">
        <f>SQRT(Correlation)*$F932 + SQRT('CDO Param'!J$17 - Correlation)*HLOOKUP('CDO Param'!J$12,$C$4:$E$1004,$A932,FALSE) + SQRT(1-Correlation)*N932</f>
        <v>1.7585026243708359</v>
      </c>
      <c r="AV932">
        <f>SQRT(Correlation)*$F932 + SQRT('CDO Param'!K$17 - Correlation)*HLOOKUP('CDO Param'!K$12,$C$4:$E$1004,$A932,FALSE) + SQRT(1-Correlation)*O932</f>
        <v>1.2545884386871915</v>
      </c>
      <c r="AW932">
        <f>SQRT(Correlation)*$F932 + SQRT('CDO Param'!L$17 - Correlation)*HLOOKUP('CDO Param'!L$12,$C$4:$E$1004,$A932,FALSE) + SQRT(1-Correlation)*P932</f>
        <v>1.1484332376699098</v>
      </c>
      <c r="AY932" s="3">
        <f>IF(AN932&lt;'CDO Param'!C$13,1,0)</f>
        <v>0</v>
      </c>
      <c r="AZ932" s="3">
        <f>IF(AO932&lt;'CDO Param'!D$13,1,0)</f>
        <v>0</v>
      </c>
      <c r="BA932" s="3">
        <f>IF(AP932&lt;'CDO Param'!E$13,1,0)</f>
        <v>0</v>
      </c>
      <c r="BB932" s="3">
        <f>IF(AQ932&lt;'CDO Param'!F$13,1,0)</f>
        <v>0</v>
      </c>
      <c r="BC932" s="3">
        <f>IF(AR932&lt;'CDO Param'!G$13,1,0)</f>
        <v>1</v>
      </c>
      <c r="BD932" s="3">
        <f>IF(AS932&lt;'CDO Param'!H$13,1,0)</f>
        <v>0</v>
      </c>
      <c r="BE932" s="3">
        <f>IF(AT932&lt;'CDO Param'!I$13,1,0)</f>
        <v>1</v>
      </c>
      <c r="BF932" s="3">
        <f>IF(AU932&lt;'CDO Param'!J$13,1,0)</f>
        <v>0</v>
      </c>
      <c r="BG932" s="3">
        <f>IF(AV932&lt;'CDO Param'!K$13,1,0)</f>
        <v>0</v>
      </c>
      <c r="BH932" s="3">
        <f>IF(AW932&lt;'CDO Param'!L$13,1,0)</f>
        <v>0</v>
      </c>
      <c r="BJ932" s="37">
        <f>AY932*'CDO Param'!C$6*AC932</f>
        <v>0</v>
      </c>
      <c r="BK932" s="37">
        <f>AZ932*'CDO Param'!D$6*AD932</f>
        <v>0</v>
      </c>
      <c r="BL932" s="37">
        <f>BA932*'CDO Param'!E$6*AE932</f>
        <v>0</v>
      </c>
      <c r="BM932" s="37">
        <f>BB932*'CDO Param'!F$6*AF932</f>
        <v>0</v>
      </c>
      <c r="BN932" s="37">
        <f>BC932*'CDO Param'!G$6*AG932</f>
        <v>6206.1711674087164</v>
      </c>
      <c r="BO932" s="37">
        <f>BD932*'CDO Param'!H$6*AH932</f>
        <v>0</v>
      </c>
      <c r="BP932" s="37">
        <f>BE932*'CDO Param'!I$6*AI932</f>
        <v>749.07557862581359</v>
      </c>
      <c r="BQ932" s="37">
        <f>BF932*'CDO Param'!J$6*AJ932</f>
        <v>0</v>
      </c>
      <c r="BR932" s="37">
        <f>BG932*'CDO Param'!K$6*AK932</f>
        <v>0</v>
      </c>
      <c r="BS932" s="37">
        <f>BH932*'CDO Param'!L$6*AL932</f>
        <v>0</v>
      </c>
      <c r="BU932" s="38">
        <f t="shared" si="194"/>
        <v>6955.2467460345297</v>
      </c>
      <c r="CE932" s="5">
        <f>BU932/'CDO Param'!$M$6</f>
        <v>7.2450486937859687E-2</v>
      </c>
      <c r="CF932" s="5">
        <f t="shared" si="195"/>
        <v>0.02</v>
      </c>
      <c r="CG932" s="5">
        <f t="shared" si="196"/>
        <v>1</v>
      </c>
    </row>
    <row r="933" spans="1:85" x14ac:dyDescent="0.2">
      <c r="A933" s="3">
        <v>930</v>
      </c>
      <c r="B933" s="3">
        <v>929</v>
      </c>
      <c r="C933">
        <v>-0.97200199888902716</v>
      </c>
      <c r="D933">
        <v>-0.99567159850266762</v>
      </c>
      <c r="E933">
        <v>-1.0128837857337203</v>
      </c>
      <c r="F933">
        <v>2.0283914636820555</v>
      </c>
      <c r="G933">
        <v>0.48589072321192361</v>
      </c>
      <c r="H933">
        <v>0.32593447940598708</v>
      </c>
      <c r="I933">
        <v>0.88215983851114288</v>
      </c>
      <c r="J933">
        <v>-1.4298893802333623</v>
      </c>
      <c r="K933">
        <v>0.31021500035421923</v>
      </c>
      <c r="L933">
        <v>0.28583372113644145</v>
      </c>
      <c r="M933">
        <v>-0.71886006480781361</v>
      </c>
      <c r="N933">
        <v>-0.3495597411529161</v>
      </c>
      <c r="O933">
        <v>0.17260845197597519</v>
      </c>
      <c r="P933">
        <v>-1.1469705896161031</v>
      </c>
      <c r="R933" s="33">
        <v>0.63472468109555757</v>
      </c>
      <c r="S933" s="33">
        <v>0.81771517303665875</v>
      </c>
      <c r="T933" s="33">
        <v>0.33891322712363359</v>
      </c>
      <c r="U933" s="33">
        <v>0.11460826690989</v>
      </c>
      <c r="V933" s="33">
        <v>0.22114195452124902</v>
      </c>
      <c r="W933" s="33">
        <v>0.73282963863240069</v>
      </c>
      <c r="X933" s="33">
        <v>0.66773649475897501</v>
      </c>
      <c r="Y933" s="33">
        <v>0.64726741409267641</v>
      </c>
      <c r="Z933" s="33">
        <v>0.62342865561294769</v>
      </c>
      <c r="AA933" s="33">
        <v>0.96541488681240706</v>
      </c>
      <c r="AC933" s="36">
        <f t="shared" si="184"/>
        <v>0.71930325296670161</v>
      </c>
      <c r="AD933" s="36">
        <f t="shared" si="185"/>
        <v>0.93418596091065575</v>
      </c>
      <c r="AE933" s="36">
        <f t="shared" si="186"/>
        <v>0.24205151173244971</v>
      </c>
      <c r="AF933" s="36">
        <f t="shared" si="187"/>
        <v>2.3857050131188599E-2</v>
      </c>
      <c r="AG933" s="36">
        <f t="shared" si="188"/>
        <v>9.9735389296975507E-2</v>
      </c>
      <c r="AH933" s="36">
        <f t="shared" si="189"/>
        <v>0.85126204098140446</v>
      </c>
      <c r="AI933" s="36">
        <f t="shared" si="190"/>
        <v>0.767363149896095</v>
      </c>
      <c r="AJ933" s="36">
        <f t="shared" si="191"/>
        <v>0.73794358235954416</v>
      </c>
      <c r="AK933" s="36">
        <f t="shared" si="192"/>
        <v>0.7021511474064196</v>
      </c>
      <c r="AL933" s="36">
        <f t="shared" si="193"/>
        <v>0.99832110377317085</v>
      </c>
      <c r="AN933">
        <f>SQRT(Correlation)*$F933 + SQRT('CDO Param'!C$17 - Correlation)*HLOOKUP('CDO Param'!C$12,$C$4:$E$1004,$A933,FALSE) + SQRT(1-Correlation)*G933</f>
        <v>0.96158088712942036</v>
      </c>
      <c r="AO933">
        <f>SQRT(Correlation)*$F933 + SQRT('CDO Param'!D$17 - Correlation)*HLOOKUP('CDO Param'!D$12,$C$4:$E$1004,$A933,FALSE) + SQRT(1-Correlation)*H933</f>
        <v>0.80983307021183237</v>
      </c>
      <c r="AP933">
        <f>SQRT(Correlation)*$F933 + SQRT('CDO Param'!E$17 - Correlation)*HLOOKUP('CDO Param'!E$12,$C$4:$E$1004,$A933,FALSE) + SQRT(1-Correlation)*I933</f>
        <v>1.2211564498824554</v>
      </c>
      <c r="AQ933">
        <f>SQRT(Correlation)*$F933 + SQRT('CDO Param'!F$17 - Correlation)*HLOOKUP('CDO Param'!F$12,$C$4:$E$1004,$A933,FALSE) + SQRT(1-Correlation)*J933</f>
        <v>-0.94156617174018364</v>
      </c>
      <c r="AR933">
        <f>SQRT(Correlation)*$F933 + SQRT('CDO Param'!G$17 - Correlation)*HLOOKUP('CDO Param'!G$12,$C$4:$E$1004,$A933,FALSE) + SQRT(1-Correlation)*K933</f>
        <v>0.7092417909877895</v>
      </c>
      <c r="AS933">
        <f>SQRT(Correlation)*$F933 + SQRT('CDO Param'!H$17 - Correlation)*HLOOKUP('CDO Param'!H$12,$C$4:$E$1004,$A933,FALSE) + SQRT(1-Correlation)*L933</f>
        <v>0.77179015060235345</v>
      </c>
      <c r="AT933">
        <f>SQRT(Correlation)*$F933 + SQRT('CDO Param'!I$17 - Correlation)*HLOOKUP('CDO Param'!I$12,$C$4:$E$1004,$A933,FALSE) + SQRT(1-Correlation)*M933</f>
        <v>-0.26702453577167518</v>
      </c>
      <c r="AU933">
        <f>SQRT(Correlation)*$F933 + SQRT('CDO Param'!J$17 - Correlation)*HLOOKUP('CDO Param'!J$12,$C$4:$E$1004,$A933,FALSE) + SQRT(1-Correlation)*N933</f>
        <v>5.2644656773363496E-2</v>
      </c>
      <c r="AV933">
        <f>SQRT(Correlation)*$F933 + SQRT('CDO Param'!K$17 - Correlation)*HLOOKUP('CDO Param'!K$12,$C$4:$E$1004,$A933,FALSE) + SQRT(1-Correlation)*O933</f>
        <v>0.54801690036795769</v>
      </c>
      <c r="AW933">
        <f>SQRT(Correlation)*$F933 + SQRT('CDO Param'!L$17 - Correlation)*HLOOKUP('CDO Param'!L$12,$C$4:$E$1004,$A933,FALSE) + SQRT(1-Correlation)*P933</f>
        <v>-0.70384569684795117</v>
      </c>
      <c r="AY933" s="3">
        <f>IF(AN933&lt;'CDO Param'!C$13,1,0)</f>
        <v>0</v>
      </c>
      <c r="AZ933" s="3">
        <f>IF(AO933&lt;'CDO Param'!D$13,1,0)</f>
        <v>0</v>
      </c>
      <c r="BA933" s="3">
        <f>IF(AP933&lt;'CDO Param'!E$13,1,0)</f>
        <v>0</v>
      </c>
      <c r="BB933" s="3">
        <f>IF(AQ933&lt;'CDO Param'!F$13,1,0)</f>
        <v>0</v>
      </c>
      <c r="BC933" s="3">
        <f>IF(AR933&lt;'CDO Param'!G$13,1,0)</f>
        <v>0</v>
      </c>
      <c r="BD933" s="3">
        <f>IF(AS933&lt;'CDO Param'!H$13,1,0)</f>
        <v>0</v>
      </c>
      <c r="BE933" s="3">
        <f>IF(AT933&lt;'CDO Param'!I$13,1,0)</f>
        <v>0</v>
      </c>
      <c r="BF933" s="3">
        <f>IF(AU933&lt;'CDO Param'!J$13,1,0)</f>
        <v>0</v>
      </c>
      <c r="BG933" s="3">
        <f>IF(AV933&lt;'CDO Param'!K$13,1,0)</f>
        <v>0</v>
      </c>
      <c r="BH933" s="3">
        <f>IF(AW933&lt;'CDO Param'!L$13,1,0)</f>
        <v>1</v>
      </c>
      <c r="BJ933" s="37">
        <f>AY933*'CDO Param'!C$6*AC933</f>
        <v>0</v>
      </c>
      <c r="BK933" s="37">
        <f>AZ933*'CDO Param'!D$6*AD933</f>
        <v>0</v>
      </c>
      <c r="BL933" s="37">
        <f>BA933*'CDO Param'!E$6*AE933</f>
        <v>0</v>
      </c>
      <c r="BM933" s="37">
        <f>BB933*'CDO Param'!F$6*AF933</f>
        <v>0</v>
      </c>
      <c r="BN933" s="37">
        <f>BC933*'CDO Param'!G$6*AG933</f>
        <v>0</v>
      </c>
      <c r="BO933" s="37">
        <f>BD933*'CDO Param'!H$6*AH933</f>
        <v>0</v>
      </c>
      <c r="BP933" s="37">
        <f>BE933*'CDO Param'!I$6*AI933</f>
        <v>0</v>
      </c>
      <c r="BQ933" s="37">
        <f>BF933*'CDO Param'!J$6*AJ933</f>
        <v>0</v>
      </c>
      <c r="BR933" s="37">
        <f>BG933*'CDO Param'!K$6*AK933</f>
        <v>0</v>
      </c>
      <c r="BS933" s="37">
        <f>BH933*'CDO Param'!L$6*AL933</f>
        <v>9983.2110377317076</v>
      </c>
      <c r="BU933" s="38">
        <f t="shared" si="194"/>
        <v>9983.2110377317076</v>
      </c>
      <c r="CE933" s="5">
        <f>BU933/'CDO Param'!$M$6</f>
        <v>0.10399178164303863</v>
      </c>
      <c r="CF933" s="5">
        <f t="shared" si="195"/>
        <v>0.02</v>
      </c>
      <c r="CG933" s="5">
        <f t="shared" si="196"/>
        <v>1</v>
      </c>
    </row>
    <row r="934" spans="1:85" x14ac:dyDescent="0.2">
      <c r="A934" s="3">
        <v>931</v>
      </c>
      <c r="B934" s="3">
        <v>930</v>
      </c>
      <c r="C934">
        <v>0.22377093955583405</v>
      </c>
      <c r="D934">
        <v>-0.10358348845329601</v>
      </c>
      <c r="E934">
        <v>-0.81372945714974776</v>
      </c>
      <c r="F934">
        <v>-9.9145154308644123E-2</v>
      </c>
      <c r="G934">
        <v>0.89664808911038563</v>
      </c>
      <c r="H934">
        <v>-1.6224248611251824E-2</v>
      </c>
      <c r="I934">
        <v>0.58774958233698271</v>
      </c>
      <c r="J934">
        <v>0.73085857366095297</v>
      </c>
      <c r="K934">
        <v>1.7180354916490614E-2</v>
      </c>
      <c r="L934">
        <v>0.4816615728486795</v>
      </c>
      <c r="M934">
        <v>-0.23238953872350976</v>
      </c>
      <c r="N934">
        <v>-0.73270598477392923</v>
      </c>
      <c r="O934">
        <v>-2.0586230675689876</v>
      </c>
      <c r="P934">
        <v>-0.883096618053969</v>
      </c>
      <c r="R934" s="33">
        <v>0.72800265612453341</v>
      </c>
      <c r="S934" s="33">
        <v>0.54064148503385556</v>
      </c>
      <c r="T934" s="33">
        <v>0.56143896400995508</v>
      </c>
      <c r="U934" s="33">
        <v>0.10466811531440733</v>
      </c>
      <c r="V934" s="33">
        <v>0.15701408924395874</v>
      </c>
      <c r="W934" s="33">
        <v>0.9357979232146395</v>
      </c>
      <c r="X934" s="33">
        <v>0.95569546844609798</v>
      </c>
      <c r="Y934" s="33">
        <v>0.37373817356943068</v>
      </c>
      <c r="Z934" s="33">
        <v>0.41748318142140434</v>
      </c>
      <c r="AA934" s="33">
        <v>0.6398301495424612</v>
      </c>
      <c r="AC934" s="36">
        <f t="shared" si="184"/>
        <v>0.84559945361334643</v>
      </c>
      <c r="AD934" s="36">
        <f t="shared" si="185"/>
        <v>0.56848818644889154</v>
      </c>
      <c r="AE934" s="36">
        <f t="shared" si="186"/>
        <v>0.6030755602468203</v>
      </c>
      <c r="AF934" s="36">
        <f t="shared" si="187"/>
        <v>1.9533574845746752E-2</v>
      </c>
      <c r="AG934" s="36">
        <f t="shared" si="188"/>
        <v>4.758053533739847E-2</v>
      </c>
      <c r="AH934" s="36">
        <f t="shared" si="189"/>
        <v>0.99337435181246314</v>
      </c>
      <c r="AI934" s="36">
        <f t="shared" si="190"/>
        <v>0.99709035071879071</v>
      </c>
      <c r="AJ934" s="36">
        <f t="shared" si="191"/>
        <v>0.29351593819309352</v>
      </c>
      <c r="AK934" s="36">
        <f t="shared" si="192"/>
        <v>0.3624410990673696</v>
      </c>
      <c r="AL934" s="36">
        <f t="shared" si="193"/>
        <v>0.72694395090091701</v>
      </c>
      <c r="AN934">
        <f>SQRT(Correlation)*$F934 + SQRT('CDO Param'!C$17 - Correlation)*HLOOKUP('CDO Param'!C$12,$C$4:$E$1004,$A934,FALSE) + SQRT(1-Correlation)*G934</f>
        <v>0.80463369828865761</v>
      </c>
      <c r="AO934">
        <f>SQRT(Correlation)*$F934 + SQRT('CDO Param'!D$17 - Correlation)*HLOOKUP('CDO Param'!D$12,$C$4:$E$1004,$A934,FALSE) + SQRT(1-Correlation)*H934</f>
        <v>-6.1393041760187866E-2</v>
      </c>
      <c r="AP934">
        <f>SQRT(Correlation)*$F934 + SQRT('CDO Param'!E$17 - Correlation)*HLOOKUP('CDO Param'!E$12,$C$4:$E$1004,$A934,FALSE) + SQRT(1-Correlation)*I934</f>
        <v>0.58543998721164392</v>
      </c>
      <c r="AQ934">
        <f>SQRT(Correlation)*$F934 + SQRT('CDO Param'!F$17 - Correlation)*HLOOKUP('CDO Param'!F$12,$C$4:$E$1004,$A934,FALSE) + SQRT(1-Correlation)*J934</f>
        <v>0.48004543326266624</v>
      </c>
      <c r="AR934">
        <f>SQRT(Correlation)*$F934 + SQRT('CDO Param'!G$17 - Correlation)*HLOOKUP('CDO Param'!G$12,$C$4:$E$1004,$A934,FALSE) + SQRT(1-Correlation)*K934</f>
        <v>-0.19700917304264634</v>
      </c>
      <c r="AS934">
        <f>SQRT(Correlation)*$F934 + SQRT('CDO Param'!H$17 - Correlation)*HLOOKUP('CDO Param'!H$12,$C$4:$E$1004,$A934,FALSE) + SQRT(1-Correlation)*L934</f>
        <v>0.41094292139500904</v>
      </c>
      <c r="AT934">
        <f>SQRT(Correlation)*$F934 + SQRT('CDO Param'!I$17 - Correlation)*HLOOKUP('CDO Param'!I$12,$C$4:$E$1004,$A934,FALSE) + SQRT(1-Correlation)*M934</f>
        <v>-0.43377196283515784</v>
      </c>
      <c r="AU934">
        <f>SQRT(Correlation)*$F934 + SQRT('CDO Param'!J$17 - Correlation)*HLOOKUP('CDO Param'!J$12,$C$4:$E$1004,$A934,FALSE) + SQRT(1-Correlation)*N934</f>
        <v>-0.66725415512429764</v>
      </c>
      <c r="AV934">
        <f>SQRT(Correlation)*$F934 + SQRT('CDO Param'!K$17 - Correlation)*HLOOKUP('CDO Param'!K$12,$C$4:$E$1004,$A934,FALSE) + SQRT(1-Correlation)*O934</f>
        <v>-1.9251295461718296</v>
      </c>
      <c r="AW934">
        <f>SQRT(Correlation)*$F934 + SQRT('CDO Param'!L$17 - Correlation)*HLOOKUP('CDO Param'!L$12,$C$4:$E$1004,$A934,FALSE) + SQRT(1-Correlation)*P934</f>
        <v>-0.80992723710031111</v>
      </c>
      <c r="AY934" s="3">
        <f>IF(AN934&lt;'CDO Param'!C$13,1,0)</f>
        <v>0</v>
      </c>
      <c r="AZ934" s="3">
        <f>IF(AO934&lt;'CDO Param'!D$13,1,0)</f>
        <v>0</v>
      </c>
      <c r="BA934" s="3">
        <f>IF(AP934&lt;'CDO Param'!E$13,1,0)</f>
        <v>0</v>
      </c>
      <c r="BB934" s="3">
        <f>IF(AQ934&lt;'CDO Param'!F$13,1,0)</f>
        <v>0</v>
      </c>
      <c r="BC934" s="3">
        <f>IF(AR934&lt;'CDO Param'!G$13,1,0)</f>
        <v>1</v>
      </c>
      <c r="BD934" s="3">
        <f>IF(AS934&lt;'CDO Param'!H$13,1,0)</f>
        <v>0</v>
      </c>
      <c r="BE934" s="3">
        <f>IF(AT934&lt;'CDO Param'!I$13,1,0)</f>
        <v>0</v>
      </c>
      <c r="BF934" s="3">
        <f>IF(AU934&lt;'CDO Param'!J$13,1,0)</f>
        <v>0</v>
      </c>
      <c r="BG934" s="3">
        <f>IF(AV934&lt;'CDO Param'!K$13,1,0)</f>
        <v>0</v>
      </c>
      <c r="BH934" s="3">
        <f>IF(AW934&lt;'CDO Param'!L$13,1,0)</f>
        <v>1</v>
      </c>
      <c r="BJ934" s="37">
        <f>AY934*'CDO Param'!C$6*AC934</f>
        <v>0</v>
      </c>
      <c r="BK934" s="37">
        <f>AZ934*'CDO Param'!D$6*AD934</f>
        <v>0</v>
      </c>
      <c r="BL934" s="37">
        <f>BA934*'CDO Param'!E$6*AE934</f>
        <v>0</v>
      </c>
      <c r="BM934" s="37">
        <f>BB934*'CDO Param'!F$6*AF934</f>
        <v>0</v>
      </c>
      <c r="BN934" s="37">
        <f>BC934*'CDO Param'!G$6*AG934</f>
        <v>475.8053533739847</v>
      </c>
      <c r="BO934" s="37">
        <f>BD934*'CDO Param'!H$6*AH934</f>
        <v>0</v>
      </c>
      <c r="BP934" s="37">
        <f>BE934*'CDO Param'!I$6*AI934</f>
        <v>0</v>
      </c>
      <c r="BQ934" s="37">
        <f>BF934*'CDO Param'!J$6*AJ934</f>
        <v>0</v>
      </c>
      <c r="BR934" s="37">
        <f>BG934*'CDO Param'!K$6*AK934</f>
        <v>0</v>
      </c>
      <c r="BS934" s="37">
        <f>BH934*'CDO Param'!L$6*AL934</f>
        <v>7269.4395090091703</v>
      </c>
      <c r="BU934" s="38">
        <f t="shared" si="194"/>
        <v>7745.2448623831551</v>
      </c>
      <c r="CE934" s="5">
        <f>BU934/'CDO Param'!$M$6</f>
        <v>8.0679633983157861E-2</v>
      </c>
      <c r="CF934" s="5">
        <f t="shared" si="195"/>
        <v>0.02</v>
      </c>
      <c r="CG934" s="5">
        <f t="shared" si="196"/>
        <v>1</v>
      </c>
    </row>
    <row r="935" spans="1:85" x14ac:dyDescent="0.2">
      <c r="A935" s="3">
        <v>932</v>
      </c>
      <c r="B935" s="3">
        <v>931</v>
      </c>
      <c r="C935">
        <v>0.4213859483570559</v>
      </c>
      <c r="D935">
        <v>-0.94425331553793512</v>
      </c>
      <c r="E935">
        <v>0.10898133950831834</v>
      </c>
      <c r="F935">
        <v>-8.0688096204539761E-2</v>
      </c>
      <c r="G935">
        <v>-1.4444003682001494</v>
      </c>
      <c r="H935">
        <v>2.0154766389168799</v>
      </c>
      <c r="I935">
        <v>-9.2104528448544443E-2</v>
      </c>
      <c r="J935">
        <v>0.87351963884430006</v>
      </c>
      <c r="K935">
        <v>0.43170075514353812</v>
      </c>
      <c r="L935">
        <v>0.29026523407083005</v>
      </c>
      <c r="M935">
        <v>0.66823304223362356</v>
      </c>
      <c r="N935">
        <v>0.70668420448782854</v>
      </c>
      <c r="O935">
        <v>-0.48012338993430603</v>
      </c>
      <c r="P935">
        <v>0.77913909990456887</v>
      </c>
      <c r="R935" s="33">
        <v>0.62532336014570822</v>
      </c>
      <c r="S935" s="33">
        <v>0.80971396891852565</v>
      </c>
      <c r="T935" s="33">
        <v>0.86267561365974865</v>
      </c>
      <c r="U935" s="33">
        <v>0.98903877939518481</v>
      </c>
      <c r="V935" s="33">
        <v>0.77476529487164936</v>
      </c>
      <c r="W935" s="33">
        <v>0.48031090781107122</v>
      </c>
      <c r="X935" s="33">
        <v>0.58542758067391232</v>
      </c>
      <c r="Y935" s="33">
        <v>0.28134838644477927</v>
      </c>
      <c r="Z935" s="33">
        <v>0.62233097740557553</v>
      </c>
      <c r="AA935" s="33">
        <v>0.51673725550842342</v>
      </c>
      <c r="AC935" s="36">
        <f t="shared" si="184"/>
        <v>0.70505106362225045</v>
      </c>
      <c r="AD935" s="36">
        <f t="shared" si="185"/>
        <v>0.92777891668375001</v>
      </c>
      <c r="AE935" s="36">
        <f t="shared" si="186"/>
        <v>0.96450469569290076</v>
      </c>
      <c r="AF935" s="36">
        <f t="shared" si="187"/>
        <v>0.99986928576758216</v>
      </c>
      <c r="AG935" s="36">
        <f t="shared" si="188"/>
        <v>0.89628595282666657</v>
      </c>
      <c r="AH935" s="36">
        <f t="shared" si="189"/>
        <v>0.46673226848725963</v>
      </c>
      <c r="AI935" s="36">
        <f t="shared" si="190"/>
        <v>0.6422651914177413</v>
      </c>
      <c r="AJ935" s="36">
        <f t="shared" si="191"/>
        <v>0.1656393133638831</v>
      </c>
      <c r="AK935" s="36">
        <f t="shared" si="192"/>
        <v>0.70046699852118388</v>
      </c>
      <c r="AL935" s="36">
        <f t="shared" si="193"/>
        <v>0.52828652982407953</v>
      </c>
      <c r="AN935">
        <f>SQRT(Correlation)*$F935 + SQRT('CDO Param'!C$17 - Correlation)*HLOOKUP('CDO Param'!C$12,$C$4:$E$1004,$A935,FALSE) + SQRT(1-Correlation)*G935</f>
        <v>-1.5293319059313584</v>
      </c>
      <c r="AO935">
        <f>SQRT(Correlation)*$F935 + SQRT('CDO Param'!D$17 - Correlation)*HLOOKUP('CDO Param'!D$12,$C$4:$E$1004,$A935,FALSE) + SQRT(1-Correlation)*H935</f>
        <v>1.7529956240295659</v>
      </c>
      <c r="AP935">
        <f>SQRT(Correlation)*$F935 + SQRT('CDO Param'!E$17 - Correlation)*HLOOKUP('CDO Param'!E$12,$C$4:$E$1004,$A935,FALSE) + SQRT(1-Correlation)*I935</f>
        <v>-1.4056016878781635E-3</v>
      </c>
      <c r="AQ935">
        <f>SQRT(Correlation)*$F935 + SQRT('CDO Param'!F$17 - Correlation)*HLOOKUP('CDO Param'!F$12,$C$4:$E$1004,$A935,FALSE) + SQRT(1-Correlation)*J935</f>
        <v>0.82754664382574927</v>
      </c>
      <c r="AR935">
        <f>SQRT(Correlation)*$F935 + SQRT('CDO Param'!G$17 - Correlation)*HLOOKUP('CDO Param'!G$12,$C$4:$E$1004,$A935,FALSE) + SQRT(1-Correlation)*K935</f>
        <v>0.40840044809551407</v>
      </c>
      <c r="AS935">
        <f>SQRT(Correlation)*$F935 + SQRT('CDO Param'!H$17 - Correlation)*HLOOKUP('CDO Param'!H$12,$C$4:$E$1004,$A935,FALSE) + SQRT(1-Correlation)*L935</f>
        <v>0.1163163786458552</v>
      </c>
      <c r="AT935">
        <f>SQRT(Correlation)*$F935 + SQRT('CDO Param'!I$17 - Correlation)*HLOOKUP('CDO Param'!I$12,$C$4:$E$1004,$A935,FALSE) + SQRT(1-Correlation)*M935</f>
        <v>0.63279467830756719</v>
      </c>
      <c r="AU935">
        <f>SQRT(Correlation)*$F935 + SQRT('CDO Param'!J$17 - Correlation)*HLOOKUP('CDO Param'!J$12,$C$4:$E$1004,$A935,FALSE) + SQRT(1-Correlation)*N935</f>
        <v>0.75639192791979126</v>
      </c>
      <c r="AV935">
        <f>SQRT(Correlation)*$F935 + SQRT('CDO Param'!K$17 - Correlation)*HLOOKUP('CDO Param'!K$12,$C$4:$E$1004,$A935,FALSE) + SQRT(1-Correlation)*O935</f>
        <v>-0.36951261490799592</v>
      </c>
      <c r="AW935">
        <f>SQRT(Correlation)*$F935 + SQRT('CDO Param'!L$17 - Correlation)*HLOOKUP('CDO Param'!L$12,$C$4:$E$1004,$A935,FALSE) + SQRT(1-Correlation)*P935</f>
        <v>0.82512867706364945</v>
      </c>
      <c r="AY935" s="3">
        <f>IF(AN935&lt;'CDO Param'!C$13,1,0)</f>
        <v>0</v>
      </c>
      <c r="AZ935" s="3">
        <f>IF(AO935&lt;'CDO Param'!D$13,1,0)</f>
        <v>0</v>
      </c>
      <c r="BA935" s="3">
        <f>IF(AP935&lt;'CDO Param'!E$13,1,0)</f>
        <v>0</v>
      </c>
      <c r="BB935" s="3">
        <f>IF(AQ935&lt;'CDO Param'!F$13,1,0)</f>
        <v>0</v>
      </c>
      <c r="BC935" s="3">
        <f>IF(AR935&lt;'CDO Param'!G$13,1,0)</f>
        <v>0</v>
      </c>
      <c r="BD935" s="3">
        <f>IF(AS935&lt;'CDO Param'!H$13,1,0)</f>
        <v>0</v>
      </c>
      <c r="BE935" s="3">
        <f>IF(AT935&lt;'CDO Param'!I$13,1,0)</f>
        <v>0</v>
      </c>
      <c r="BF935" s="3">
        <f>IF(AU935&lt;'CDO Param'!J$13,1,0)</f>
        <v>0</v>
      </c>
      <c r="BG935" s="3">
        <f>IF(AV935&lt;'CDO Param'!K$13,1,0)</f>
        <v>0</v>
      </c>
      <c r="BH935" s="3">
        <f>IF(AW935&lt;'CDO Param'!L$13,1,0)</f>
        <v>0</v>
      </c>
      <c r="BJ935" s="37">
        <f>AY935*'CDO Param'!C$6*AC935</f>
        <v>0</v>
      </c>
      <c r="BK935" s="37">
        <f>AZ935*'CDO Param'!D$6*AD935</f>
        <v>0</v>
      </c>
      <c r="BL935" s="37">
        <f>BA935*'CDO Param'!E$6*AE935</f>
        <v>0</v>
      </c>
      <c r="BM935" s="37">
        <f>BB935*'CDO Param'!F$6*AF935</f>
        <v>0</v>
      </c>
      <c r="BN935" s="37">
        <f>BC935*'CDO Param'!G$6*AG935</f>
        <v>0</v>
      </c>
      <c r="BO935" s="37">
        <f>BD935*'CDO Param'!H$6*AH935</f>
        <v>0</v>
      </c>
      <c r="BP935" s="37">
        <f>BE935*'CDO Param'!I$6*AI935</f>
        <v>0</v>
      </c>
      <c r="BQ935" s="37">
        <f>BF935*'CDO Param'!J$6*AJ935</f>
        <v>0</v>
      </c>
      <c r="BR935" s="37">
        <f>BG935*'CDO Param'!K$6*AK935</f>
        <v>0</v>
      </c>
      <c r="BS935" s="37">
        <f>BH935*'CDO Param'!L$6*AL935</f>
        <v>0</v>
      </c>
      <c r="BU935" s="38">
        <f t="shared" si="194"/>
        <v>0</v>
      </c>
      <c r="CE935" s="5">
        <f>BU935/'CDO Param'!$M$6</f>
        <v>0</v>
      </c>
      <c r="CF935" s="5">
        <f t="shared" si="195"/>
        <v>0</v>
      </c>
      <c r="CG935" s="5">
        <f t="shared" si="196"/>
        <v>0</v>
      </c>
    </row>
    <row r="936" spans="1:85" x14ac:dyDescent="0.2">
      <c r="A936" s="3">
        <v>933</v>
      </c>
      <c r="B936" s="3">
        <v>932</v>
      </c>
      <c r="C936">
        <v>1.5270279618562199</v>
      </c>
      <c r="D936">
        <v>0.76260675996309146</v>
      </c>
      <c r="E936">
        <v>0.2031481471931329</v>
      </c>
      <c r="F936">
        <v>0.91178890215815045</v>
      </c>
      <c r="G936">
        <v>1.5495061234105378</v>
      </c>
      <c r="H936">
        <v>2.5516055757179856</v>
      </c>
      <c r="I936">
        <v>1.2234227142471354</v>
      </c>
      <c r="J936">
        <v>-0.2647811925271526</v>
      </c>
      <c r="K936">
        <v>0.43374484448577277</v>
      </c>
      <c r="L936">
        <v>-1.3028034118178766</v>
      </c>
      <c r="M936">
        <v>1.1127826837764587</v>
      </c>
      <c r="N936">
        <v>-0.43443378672236577</v>
      </c>
      <c r="O936">
        <v>0.51471033657435328</v>
      </c>
      <c r="P936">
        <v>-1.1434667612775229</v>
      </c>
      <c r="R936" s="33">
        <v>0.80305333007269231</v>
      </c>
      <c r="S936" s="33">
        <v>0.91731853173920819</v>
      </c>
      <c r="T936" s="33">
        <v>0.37256294087160513</v>
      </c>
      <c r="U936" s="33">
        <v>0.66534722906786359</v>
      </c>
      <c r="V936" s="33">
        <v>0.49087894358247469</v>
      </c>
      <c r="W936" s="33">
        <v>0.20240479065217301</v>
      </c>
      <c r="X936" s="33">
        <v>0.81731649107174786</v>
      </c>
      <c r="Y936" s="33">
        <v>0.63826544286602427</v>
      </c>
      <c r="Z936" s="33">
        <v>0.32729824927044021</v>
      </c>
      <c r="AA936" s="33">
        <v>0.90167548828836319</v>
      </c>
      <c r="AC936" s="36">
        <f t="shared" si="184"/>
        <v>0.92221488565446963</v>
      </c>
      <c r="AD936" s="36">
        <f t="shared" si="185"/>
        <v>0.98839796108672995</v>
      </c>
      <c r="AE936" s="36">
        <f t="shared" si="186"/>
        <v>0.29172457657350703</v>
      </c>
      <c r="AF936" s="36">
        <f t="shared" si="187"/>
        <v>0.76399674453204902</v>
      </c>
      <c r="AG936" s="36">
        <f t="shared" si="188"/>
        <v>0.48457873740161594</v>
      </c>
      <c r="AH936" s="36">
        <f t="shared" si="189"/>
        <v>8.2499736256737788E-2</v>
      </c>
      <c r="AI936" s="36">
        <f t="shared" si="190"/>
        <v>0.9338738930245426</v>
      </c>
      <c r="AJ936" s="36">
        <f t="shared" si="191"/>
        <v>0.72460987781561581</v>
      </c>
      <c r="AK936" s="36">
        <f t="shared" si="192"/>
        <v>0.22570058219030126</v>
      </c>
      <c r="AL936" s="36">
        <f t="shared" si="193"/>
        <v>0.98298378189175817</v>
      </c>
      <c r="AN936">
        <f>SQRT(Correlation)*$F936 + SQRT('CDO Param'!C$17 - Correlation)*HLOOKUP('CDO Param'!C$12,$C$4:$E$1004,$A936,FALSE) + SQRT(1-Correlation)*G936</f>
        <v>1.8661724293847133</v>
      </c>
      <c r="AO936">
        <f>SQRT(Correlation)*$F936 + SQRT('CDO Param'!D$17 - Correlation)*HLOOKUP('CDO Param'!D$12,$C$4:$E$1004,$A936,FALSE) + SQRT(1-Correlation)*H936</f>
        <v>2.8168474427743564</v>
      </c>
      <c r="AP936">
        <f>SQRT(Correlation)*$F936 + SQRT('CDO Param'!E$17 - Correlation)*HLOOKUP('CDO Param'!E$12,$C$4:$E$1004,$A936,FALSE) + SQRT(1-Correlation)*I936</f>
        <v>1.8529872862816392</v>
      </c>
      <c r="AQ936">
        <f>SQRT(Correlation)*$F936 + SQRT('CDO Param'!F$17 - Correlation)*HLOOKUP('CDO Param'!F$12,$C$4:$E$1004,$A936,FALSE) + SQRT(1-Correlation)*J936</f>
        <v>8.2564779282707834E-2</v>
      </c>
      <c r="AR936">
        <f>SQRT(Correlation)*$F936 + SQRT('CDO Param'!G$17 - Correlation)*HLOOKUP('CDO Param'!G$12,$C$4:$E$1004,$A936,FALSE) + SQRT(1-Correlation)*K936</f>
        <v>0.74524476385028504</v>
      </c>
      <c r="AS936">
        <f>SQRT(Correlation)*$F936 + SQRT('CDO Param'!H$17 - Correlation)*HLOOKUP('CDO Param'!H$12,$C$4:$E$1004,$A936,FALSE) + SQRT(1-Correlation)*L936</f>
        <v>-0.83976598755670706</v>
      </c>
      <c r="AT936">
        <f>SQRT(Correlation)*$F936 + SQRT('CDO Param'!I$17 - Correlation)*HLOOKUP('CDO Param'!I$12,$C$4:$E$1004,$A936,FALSE) + SQRT(1-Correlation)*M936</f>
        <v>1.3894366207296678</v>
      </c>
      <c r="AU936">
        <f>SQRT(Correlation)*$F936 + SQRT('CDO Param'!J$17 - Correlation)*HLOOKUP('CDO Param'!J$12,$C$4:$E$1004,$A936,FALSE) + SQRT(1-Correlation)*N936</f>
        <v>0.28020651324740803</v>
      </c>
      <c r="AV936">
        <f>SQRT(Correlation)*$F936 + SQRT('CDO Param'!K$17 - Correlation)*HLOOKUP('CDO Param'!K$12,$C$4:$E$1004,$A936,FALSE) + SQRT(1-Correlation)*O936</f>
        <v>1.180643690461803</v>
      </c>
      <c r="AW936">
        <f>SQRT(Correlation)*$F936 + SQRT('CDO Param'!L$17 - Correlation)*HLOOKUP('CDO Param'!L$12,$C$4:$E$1004,$A936,FALSE) + SQRT(1-Correlation)*P936</f>
        <v>-0.39244122748014454</v>
      </c>
      <c r="AY936" s="3">
        <f>IF(AN936&lt;'CDO Param'!C$13,1,0)</f>
        <v>0</v>
      </c>
      <c r="AZ936" s="3">
        <f>IF(AO936&lt;'CDO Param'!D$13,1,0)</f>
        <v>0</v>
      </c>
      <c r="BA936" s="3">
        <f>IF(AP936&lt;'CDO Param'!E$13,1,0)</f>
        <v>0</v>
      </c>
      <c r="BB936" s="3">
        <f>IF(AQ936&lt;'CDO Param'!F$13,1,0)</f>
        <v>0</v>
      </c>
      <c r="BC936" s="3">
        <f>IF(AR936&lt;'CDO Param'!G$13,1,0)</f>
        <v>0</v>
      </c>
      <c r="BD936" s="3">
        <f>IF(AS936&lt;'CDO Param'!H$13,1,0)</f>
        <v>0</v>
      </c>
      <c r="BE936" s="3">
        <f>IF(AT936&lt;'CDO Param'!I$13,1,0)</f>
        <v>0</v>
      </c>
      <c r="BF936" s="3">
        <f>IF(AU936&lt;'CDO Param'!J$13,1,0)</f>
        <v>0</v>
      </c>
      <c r="BG936" s="3">
        <f>IF(AV936&lt;'CDO Param'!K$13,1,0)</f>
        <v>0</v>
      </c>
      <c r="BH936" s="3">
        <f>IF(AW936&lt;'CDO Param'!L$13,1,0)</f>
        <v>0</v>
      </c>
      <c r="BJ936" s="37">
        <f>AY936*'CDO Param'!C$6*AC936</f>
        <v>0</v>
      </c>
      <c r="BK936" s="37">
        <f>AZ936*'CDO Param'!D$6*AD936</f>
        <v>0</v>
      </c>
      <c r="BL936" s="37">
        <f>BA936*'CDO Param'!E$6*AE936</f>
        <v>0</v>
      </c>
      <c r="BM936" s="37">
        <f>BB936*'CDO Param'!F$6*AF936</f>
        <v>0</v>
      </c>
      <c r="BN936" s="37">
        <f>BC936*'CDO Param'!G$6*AG936</f>
        <v>0</v>
      </c>
      <c r="BO936" s="37">
        <f>BD936*'CDO Param'!H$6*AH936</f>
        <v>0</v>
      </c>
      <c r="BP936" s="37">
        <f>BE936*'CDO Param'!I$6*AI936</f>
        <v>0</v>
      </c>
      <c r="BQ936" s="37">
        <f>BF936*'CDO Param'!J$6*AJ936</f>
        <v>0</v>
      </c>
      <c r="BR936" s="37">
        <f>BG936*'CDO Param'!K$6*AK936</f>
        <v>0</v>
      </c>
      <c r="BS936" s="37">
        <f>BH936*'CDO Param'!L$6*AL936</f>
        <v>0</v>
      </c>
      <c r="BU936" s="38">
        <f t="shared" si="194"/>
        <v>0</v>
      </c>
      <c r="CE936" s="5">
        <f>BU936/'CDO Param'!$M$6</f>
        <v>0</v>
      </c>
      <c r="CF936" s="5">
        <f t="shared" si="195"/>
        <v>0</v>
      </c>
      <c r="CG936" s="5">
        <f t="shared" si="196"/>
        <v>0</v>
      </c>
    </row>
    <row r="937" spans="1:85" x14ac:dyDescent="0.2">
      <c r="A937" s="3">
        <v>934</v>
      </c>
      <c r="B937" s="3">
        <v>933</v>
      </c>
      <c r="C937">
        <v>0.78125140134943649</v>
      </c>
      <c r="D937">
        <v>-0.51849383453372866</v>
      </c>
      <c r="E937">
        <v>0.44550574784807395</v>
      </c>
      <c r="F937">
        <v>-0.29600641937577166</v>
      </c>
      <c r="G937">
        <v>-0.31106992537388578</v>
      </c>
      <c r="H937">
        <v>1.4443230611504987</v>
      </c>
      <c r="I937">
        <v>0.95410996436839923</v>
      </c>
      <c r="J937">
        <v>0.18258560885442421</v>
      </c>
      <c r="K937">
        <v>1.89063030120451</v>
      </c>
      <c r="L937">
        <v>1.5422529031638987</v>
      </c>
      <c r="M937">
        <v>-0.6149036835267907</v>
      </c>
      <c r="N937">
        <v>-0.58894784160656855</v>
      </c>
      <c r="O937">
        <v>-7.3589490057202056E-2</v>
      </c>
      <c r="P937">
        <v>6.8355348048498854E-2</v>
      </c>
      <c r="R937" s="33">
        <v>0.45993166252036188</v>
      </c>
      <c r="S937" s="33">
        <v>7.1451979722572487E-2</v>
      </c>
      <c r="T937" s="33">
        <v>0.89342319727569031</v>
      </c>
      <c r="U937" s="33">
        <v>0.76367661252789043</v>
      </c>
      <c r="V937" s="33">
        <v>0.11282675625422353</v>
      </c>
      <c r="W937" s="33">
        <v>0.27929236473482677</v>
      </c>
      <c r="X937" s="33">
        <v>6.6774098233680287E-2</v>
      </c>
      <c r="Y937" s="33">
        <v>0.2722690134645761</v>
      </c>
      <c r="Z937" s="33">
        <v>2.5309299130602415E-2</v>
      </c>
      <c r="AA937" s="33">
        <v>0.37339048803476171</v>
      </c>
      <c r="AC937" s="36">
        <f t="shared" si="184"/>
        <v>0.43247111794275389</v>
      </c>
      <c r="AD937" s="36">
        <f t="shared" si="185"/>
        <v>8.3982865640819405E-3</v>
      </c>
      <c r="AE937" s="36">
        <f t="shared" si="186"/>
        <v>0.97967223871457931</v>
      </c>
      <c r="AF937" s="36">
        <f t="shared" si="187"/>
        <v>0.88512774654707704</v>
      </c>
      <c r="AG937" s="36">
        <f t="shared" si="188"/>
        <v>2.3047973939475337E-2</v>
      </c>
      <c r="AH937" s="36">
        <f t="shared" si="189"/>
        <v>0.16313816169606107</v>
      </c>
      <c r="AI937" s="36">
        <f t="shared" si="190"/>
        <v>7.2283198992525418E-3</v>
      </c>
      <c r="AJ937" s="36">
        <f t="shared" si="191"/>
        <v>0.15472207906744845</v>
      </c>
      <c r="AK937" s="36">
        <f t="shared" si="192"/>
        <v>8.390905106238195E-4</v>
      </c>
      <c r="AL937" s="36">
        <f t="shared" si="193"/>
        <v>0.2929856064657666</v>
      </c>
      <c r="AN937">
        <f>SQRT(Correlation)*$F937 + SQRT('CDO Param'!C$17 - Correlation)*HLOOKUP('CDO Param'!C$12,$C$4:$E$1004,$A937,FALSE) + SQRT(1-Correlation)*G937</f>
        <v>-0.46203839273431174</v>
      </c>
      <c r="AO937">
        <f>SQRT(Correlation)*$F937 + SQRT('CDO Param'!D$17 - Correlation)*HLOOKUP('CDO Param'!D$12,$C$4:$E$1004,$A937,FALSE) + SQRT(1-Correlation)*H937</f>
        <v>1.2032736150963825</v>
      </c>
      <c r="AP937">
        <f>SQRT(Correlation)*$F937 + SQRT('CDO Param'!E$17 - Correlation)*HLOOKUP('CDO Param'!E$12,$C$4:$E$1004,$A937,FALSE) + SQRT(1-Correlation)*I937</f>
        <v>1.0182424309131597</v>
      </c>
      <c r="AQ937">
        <f>SQRT(Correlation)*$F937 + SQRT('CDO Param'!F$17 - Correlation)*HLOOKUP('CDO Param'!F$12,$C$4:$E$1004,$A937,FALSE) + SQRT(1-Correlation)*J937</f>
        <v>0.17922858251425011</v>
      </c>
      <c r="AR937">
        <f>SQRT(Correlation)*$F937 + SQRT('CDO Param'!G$17 - Correlation)*HLOOKUP('CDO Param'!G$12,$C$4:$E$1004,$A937,FALSE) + SQRT(1-Correlation)*K937</f>
        <v>1.7996220544706047</v>
      </c>
      <c r="AS937">
        <f>SQRT(Correlation)*$F937 + SQRT('CDO Param'!H$17 - Correlation)*HLOOKUP('CDO Param'!H$12,$C$4:$E$1004,$A937,FALSE) + SQRT(1-Correlation)*L937</f>
        <v>1.2961780205952205</v>
      </c>
      <c r="AT937">
        <f>SQRT(Correlation)*$F937 + SQRT('CDO Param'!I$17 - Correlation)*HLOOKUP('CDO Param'!I$12,$C$4:$E$1004,$A937,FALSE) + SQRT(1-Correlation)*M937</f>
        <v>-0.57733618954193133</v>
      </c>
      <c r="AU937">
        <f>SQRT(Correlation)*$F937 + SQRT('CDO Param'!J$17 - Correlation)*HLOOKUP('CDO Param'!J$12,$C$4:$E$1004,$A937,FALSE) + SQRT(1-Correlation)*N937</f>
        <v>-0.44563073754176252</v>
      </c>
      <c r="AV937">
        <f>SQRT(Correlation)*$F937 + SQRT('CDO Param'!K$17 - Correlation)*HLOOKUP('CDO Param'!K$12,$C$4:$E$1004,$A937,FALSE) + SQRT(1-Correlation)*O937</f>
        <v>4.3281123083966588E-2</v>
      </c>
      <c r="AW937">
        <f>SQRT(Correlation)*$F937 + SQRT('CDO Param'!L$17 - Correlation)*HLOOKUP('CDO Param'!L$12,$C$4:$E$1004,$A937,FALSE) + SQRT(1-Correlation)*P937</f>
        <v>0.17794182023932917</v>
      </c>
      <c r="AY937" s="3">
        <f>IF(AN937&lt;'CDO Param'!C$13,1,0)</f>
        <v>0</v>
      </c>
      <c r="AZ937" s="3">
        <f>IF(AO937&lt;'CDO Param'!D$13,1,0)</f>
        <v>0</v>
      </c>
      <c r="BA937" s="3">
        <f>IF(AP937&lt;'CDO Param'!E$13,1,0)</f>
        <v>0</v>
      </c>
      <c r="BB937" s="3">
        <f>IF(AQ937&lt;'CDO Param'!F$13,1,0)</f>
        <v>0</v>
      </c>
      <c r="BC937" s="3">
        <f>IF(AR937&lt;'CDO Param'!G$13,1,0)</f>
        <v>0</v>
      </c>
      <c r="BD937" s="3">
        <f>IF(AS937&lt;'CDO Param'!H$13,1,0)</f>
        <v>0</v>
      </c>
      <c r="BE937" s="3">
        <f>IF(AT937&lt;'CDO Param'!I$13,1,0)</f>
        <v>0</v>
      </c>
      <c r="BF937" s="3">
        <f>IF(AU937&lt;'CDO Param'!J$13,1,0)</f>
        <v>0</v>
      </c>
      <c r="BG937" s="3">
        <f>IF(AV937&lt;'CDO Param'!K$13,1,0)</f>
        <v>0</v>
      </c>
      <c r="BH937" s="3">
        <f>IF(AW937&lt;'CDO Param'!L$13,1,0)</f>
        <v>0</v>
      </c>
      <c r="BJ937" s="37">
        <f>AY937*'CDO Param'!C$6*AC937</f>
        <v>0</v>
      </c>
      <c r="BK937" s="37">
        <f>AZ937*'CDO Param'!D$6*AD937</f>
        <v>0</v>
      </c>
      <c r="BL937" s="37">
        <f>BA937*'CDO Param'!E$6*AE937</f>
        <v>0</v>
      </c>
      <c r="BM937" s="37">
        <f>BB937*'CDO Param'!F$6*AF937</f>
        <v>0</v>
      </c>
      <c r="BN937" s="37">
        <f>BC937*'CDO Param'!G$6*AG937</f>
        <v>0</v>
      </c>
      <c r="BO937" s="37">
        <f>BD937*'CDO Param'!H$6*AH937</f>
        <v>0</v>
      </c>
      <c r="BP937" s="37">
        <f>BE937*'CDO Param'!I$6*AI937</f>
        <v>0</v>
      </c>
      <c r="BQ937" s="37">
        <f>BF937*'CDO Param'!J$6*AJ937</f>
        <v>0</v>
      </c>
      <c r="BR937" s="37">
        <f>BG937*'CDO Param'!K$6*AK937</f>
        <v>0</v>
      </c>
      <c r="BS937" s="37">
        <f>BH937*'CDO Param'!L$6*AL937</f>
        <v>0</v>
      </c>
      <c r="BU937" s="38">
        <f t="shared" si="194"/>
        <v>0</v>
      </c>
      <c r="CE937" s="5">
        <f>BU937/'CDO Param'!$M$6</f>
        <v>0</v>
      </c>
      <c r="CF937" s="5">
        <f t="shared" si="195"/>
        <v>0</v>
      </c>
      <c r="CG937" s="5">
        <f t="shared" si="196"/>
        <v>0</v>
      </c>
    </row>
    <row r="938" spans="1:85" x14ac:dyDescent="0.2">
      <c r="A938" s="3">
        <v>935</v>
      </c>
      <c r="B938" s="3">
        <v>934</v>
      </c>
      <c r="C938">
        <v>-6.6233951656613499E-2</v>
      </c>
      <c r="D938">
        <v>0.48685933506931178</v>
      </c>
      <c r="E938">
        <v>-0.2642821073095547</v>
      </c>
      <c r="F938">
        <v>0.58315094975114334</v>
      </c>
      <c r="G938">
        <v>0.81508915172889829</v>
      </c>
      <c r="H938">
        <v>-0.32100160751724616</v>
      </c>
      <c r="I938">
        <v>0.20252855392755009</v>
      </c>
      <c r="J938">
        <v>-0.74024910645675845</v>
      </c>
      <c r="K938">
        <v>-0.10594931154628284</v>
      </c>
      <c r="L938">
        <v>-0.16367039279430173</v>
      </c>
      <c r="M938">
        <v>1.8123591871699318</v>
      </c>
      <c r="N938">
        <v>-0.42646661313483492</v>
      </c>
      <c r="O938">
        <v>-0.25547365112288389</v>
      </c>
      <c r="P938">
        <v>2.8074282454326749</v>
      </c>
      <c r="R938" s="33">
        <v>0.57393240024053138</v>
      </c>
      <c r="S938" s="33">
        <v>8.1850842610863436E-2</v>
      </c>
      <c r="T938" s="33">
        <v>0.66711176078166434</v>
      </c>
      <c r="U938" s="33">
        <v>0.14736345743172033</v>
      </c>
      <c r="V938" s="33">
        <v>0.73762905492336905</v>
      </c>
      <c r="W938" s="33">
        <v>0.33152609706461711</v>
      </c>
      <c r="X938" s="33">
        <v>0.95911336502019007</v>
      </c>
      <c r="Y938" s="33">
        <v>0.81832589433450531</v>
      </c>
      <c r="Z938" s="33">
        <v>0.60330608002995423</v>
      </c>
      <c r="AA938" s="33">
        <v>0.76528706344090736</v>
      </c>
      <c r="AC938" s="36">
        <f t="shared" si="184"/>
        <v>0.62359624736082275</v>
      </c>
      <c r="AD938" s="36">
        <f t="shared" si="185"/>
        <v>1.1345728952150042E-2</v>
      </c>
      <c r="AE938" s="36">
        <f t="shared" si="186"/>
        <v>0.76648470206151431</v>
      </c>
      <c r="AF938" s="36">
        <f t="shared" si="187"/>
        <v>4.1424645275455287E-2</v>
      </c>
      <c r="AG938" s="36">
        <f t="shared" si="188"/>
        <v>0.85679691507792732</v>
      </c>
      <c r="AH938" s="36">
        <f t="shared" si="189"/>
        <v>0.23160160321957307</v>
      </c>
      <c r="AI938" s="36">
        <f t="shared" si="190"/>
        <v>0.99756534564206401</v>
      </c>
      <c r="AJ938" s="36">
        <f t="shared" si="191"/>
        <v>0.9346625388030787</v>
      </c>
      <c r="AK938" s="36">
        <f t="shared" si="192"/>
        <v>0.67082414580434602</v>
      </c>
      <c r="AL938" s="36">
        <f t="shared" si="193"/>
        <v>0.88678235902850089</v>
      </c>
      <c r="AN938">
        <f>SQRT(Correlation)*$F938 + SQRT('CDO Param'!C$17 - Correlation)*HLOOKUP('CDO Param'!C$12,$C$4:$E$1004,$A938,FALSE) + SQRT(1-Correlation)*G938</f>
        <v>1.0265222942200651</v>
      </c>
      <c r="AO938">
        <f>SQRT(Correlation)*$F938 + SQRT('CDO Param'!D$17 - Correlation)*HLOOKUP('CDO Param'!D$12,$C$4:$E$1004,$A938,FALSE) + SQRT(1-Correlation)*H938</f>
        <v>-5.1268034146279562E-2</v>
      </c>
      <c r="AP938">
        <f>SQRT(Correlation)*$F938 + SQRT('CDO Param'!E$17 - Correlation)*HLOOKUP('CDO Param'!E$12,$C$4:$E$1004,$A938,FALSE) + SQRT(1-Correlation)*I938</f>
        <v>0.35902012213654355</v>
      </c>
      <c r="AQ938">
        <f>SQRT(Correlation)*$F938 + SQRT('CDO Param'!F$17 - Correlation)*HLOOKUP('CDO Param'!F$12,$C$4:$E$1004,$A938,FALSE) + SQRT(1-Correlation)*J938</f>
        <v>-0.57694871732004793</v>
      </c>
      <c r="AR938">
        <f>SQRT(Correlation)*$F938 + SQRT('CDO Param'!G$17 - Correlation)*HLOOKUP('CDO Param'!G$12,$C$4:$E$1004,$A938,FALSE) + SQRT(1-Correlation)*K938</f>
        <v>2.4800904068386559E-2</v>
      </c>
      <c r="AS938">
        <f>SQRT(Correlation)*$F938 + SQRT('CDO Param'!H$17 - Correlation)*HLOOKUP('CDO Param'!H$12,$C$4:$E$1004,$A938,FALSE) + SQRT(1-Correlation)*L938</f>
        <v>9.7989461523376925E-2</v>
      </c>
      <c r="AT938">
        <f>SQRT(Correlation)*$F938 + SQRT('CDO Param'!I$17 - Correlation)*HLOOKUP('CDO Param'!I$12,$C$4:$E$1004,$A938,FALSE) + SQRT(1-Correlation)*M938</f>
        <v>1.8446681373088147</v>
      </c>
      <c r="AU938">
        <f>SQRT(Correlation)*$F938 + SQRT('CDO Param'!J$17 - Correlation)*HLOOKUP('CDO Param'!J$12,$C$4:$E$1004,$A938,FALSE) + SQRT(1-Correlation)*N938</f>
        <v>-0.23769708741003376</v>
      </c>
      <c r="AV938">
        <f>SQRT(Correlation)*$F938 + SQRT('CDO Param'!K$17 - Correlation)*HLOOKUP('CDO Param'!K$12,$C$4:$E$1004,$A938,FALSE) + SQRT(1-Correlation)*O938</f>
        <v>-7.5478920265109856E-2</v>
      </c>
      <c r="AW938">
        <f>SQRT(Correlation)*$F938 + SQRT('CDO Param'!L$17 - Correlation)*HLOOKUP('CDO Param'!L$12,$C$4:$E$1004,$A938,FALSE) + SQRT(1-Correlation)*P938</f>
        <v>2.8302449525643909</v>
      </c>
      <c r="AY938" s="3">
        <f>IF(AN938&lt;'CDO Param'!C$13,1,0)</f>
        <v>0</v>
      </c>
      <c r="AZ938" s="3">
        <f>IF(AO938&lt;'CDO Param'!D$13,1,0)</f>
        <v>0</v>
      </c>
      <c r="BA938" s="3">
        <f>IF(AP938&lt;'CDO Param'!E$13,1,0)</f>
        <v>0</v>
      </c>
      <c r="BB938" s="3">
        <f>IF(AQ938&lt;'CDO Param'!F$13,1,0)</f>
        <v>0</v>
      </c>
      <c r="BC938" s="3">
        <f>IF(AR938&lt;'CDO Param'!G$13,1,0)</f>
        <v>0</v>
      </c>
      <c r="BD938" s="3">
        <f>IF(AS938&lt;'CDO Param'!H$13,1,0)</f>
        <v>0</v>
      </c>
      <c r="BE938" s="3">
        <f>IF(AT938&lt;'CDO Param'!I$13,1,0)</f>
        <v>0</v>
      </c>
      <c r="BF938" s="3">
        <f>IF(AU938&lt;'CDO Param'!J$13,1,0)</f>
        <v>0</v>
      </c>
      <c r="BG938" s="3">
        <f>IF(AV938&lt;'CDO Param'!K$13,1,0)</f>
        <v>0</v>
      </c>
      <c r="BH938" s="3">
        <f>IF(AW938&lt;'CDO Param'!L$13,1,0)</f>
        <v>0</v>
      </c>
      <c r="BJ938" s="37">
        <f>AY938*'CDO Param'!C$6*AC938</f>
        <v>0</v>
      </c>
      <c r="BK938" s="37">
        <f>AZ938*'CDO Param'!D$6*AD938</f>
        <v>0</v>
      </c>
      <c r="BL938" s="37">
        <f>BA938*'CDO Param'!E$6*AE938</f>
        <v>0</v>
      </c>
      <c r="BM938" s="37">
        <f>BB938*'CDO Param'!F$6*AF938</f>
        <v>0</v>
      </c>
      <c r="BN938" s="37">
        <f>BC938*'CDO Param'!G$6*AG938</f>
        <v>0</v>
      </c>
      <c r="BO938" s="37">
        <f>BD938*'CDO Param'!H$6*AH938</f>
        <v>0</v>
      </c>
      <c r="BP938" s="37">
        <f>BE938*'CDO Param'!I$6*AI938</f>
        <v>0</v>
      </c>
      <c r="BQ938" s="37">
        <f>BF938*'CDO Param'!J$6*AJ938</f>
        <v>0</v>
      </c>
      <c r="BR938" s="37">
        <f>BG938*'CDO Param'!K$6*AK938</f>
        <v>0</v>
      </c>
      <c r="BS938" s="37">
        <f>BH938*'CDO Param'!L$6*AL938</f>
        <v>0</v>
      </c>
      <c r="BU938" s="38">
        <f t="shared" si="194"/>
        <v>0</v>
      </c>
      <c r="CE938" s="5">
        <f>BU938/'CDO Param'!$M$6</f>
        <v>0</v>
      </c>
      <c r="CF938" s="5">
        <f t="shared" si="195"/>
        <v>0</v>
      </c>
      <c r="CG938" s="5">
        <f t="shared" si="196"/>
        <v>0</v>
      </c>
    </row>
    <row r="939" spans="1:85" x14ac:dyDescent="0.2">
      <c r="A939" s="3">
        <v>936</v>
      </c>
      <c r="B939" s="3">
        <v>935</v>
      </c>
      <c r="C939">
        <v>-1.8799983081407845</v>
      </c>
      <c r="D939">
        <v>1.2699047147179954</v>
      </c>
      <c r="E939">
        <v>0.48911942940321751</v>
      </c>
      <c r="F939">
        <v>-1.192379386338871</v>
      </c>
      <c r="G939">
        <v>1.8019227354670875</v>
      </c>
      <c r="H939">
        <v>0.43190084397792816</v>
      </c>
      <c r="I939">
        <v>0.95945324574131519</v>
      </c>
      <c r="J939">
        <v>-0.70070427682367153</v>
      </c>
      <c r="K939">
        <v>2.2773019736632705</v>
      </c>
      <c r="L939">
        <v>0.43105615077365655</v>
      </c>
      <c r="M939">
        <v>0.46010427467990667</v>
      </c>
      <c r="N939">
        <v>-1.8611399354995228</v>
      </c>
      <c r="O939">
        <v>-1.2608347788045648</v>
      </c>
      <c r="P939">
        <v>0.31181116355583072</v>
      </c>
      <c r="R939" s="33">
        <v>0.17967525132916648</v>
      </c>
      <c r="S939" s="33">
        <v>0.801949089300795</v>
      </c>
      <c r="T939" s="33">
        <v>0.35834387846213944</v>
      </c>
      <c r="U939" s="33">
        <v>0.68556531317791214</v>
      </c>
      <c r="V939" s="33">
        <v>0.29621858116994548</v>
      </c>
      <c r="W939" s="33">
        <v>0.54569372327332089</v>
      </c>
      <c r="X939" s="33">
        <v>0.47440705470480354</v>
      </c>
      <c r="Y939" s="33">
        <v>0.35936842363298332</v>
      </c>
      <c r="Z939" s="33">
        <v>0.90509599955058473</v>
      </c>
      <c r="AA939" s="33">
        <v>0.94846444667711127</v>
      </c>
      <c r="AC939" s="36">
        <f t="shared" si="184"/>
        <v>6.3790042449563295E-2</v>
      </c>
      <c r="AD939" s="36">
        <f t="shared" si="185"/>
        <v>0.92127230891672462</v>
      </c>
      <c r="AE939" s="36">
        <f t="shared" si="186"/>
        <v>0.27034088898050396</v>
      </c>
      <c r="AF939" s="36">
        <f t="shared" si="187"/>
        <v>0.79188289651972676</v>
      </c>
      <c r="AG939" s="36">
        <f t="shared" si="188"/>
        <v>0.184221204725322</v>
      </c>
      <c r="AH939" s="36">
        <f t="shared" si="189"/>
        <v>0.57693169247713749</v>
      </c>
      <c r="AI939" s="36">
        <f t="shared" si="190"/>
        <v>0.45678104390201923</v>
      </c>
      <c r="AJ939" s="36">
        <f t="shared" si="191"/>
        <v>0.27186320205463549</v>
      </c>
      <c r="AK939" s="36">
        <f t="shared" si="192"/>
        <v>0.98426362277451873</v>
      </c>
      <c r="AL939" s="36">
        <f t="shared" si="193"/>
        <v>0.99593034601265762</v>
      </c>
      <c r="AN939">
        <f>SQRT(Correlation)*$F939 + SQRT('CDO Param'!C$17 - Correlation)*HLOOKUP('CDO Param'!C$12,$C$4:$E$1004,$A939,FALSE) + SQRT(1-Correlation)*G939</f>
        <v>1.5119821809762233</v>
      </c>
      <c r="AO939">
        <f>SQRT(Correlation)*$F939 + SQRT('CDO Param'!D$17 - Correlation)*HLOOKUP('CDO Param'!D$12,$C$4:$E$1004,$A939,FALSE) + SQRT(1-Correlation)*H939</f>
        <v>0.21226529455688445</v>
      </c>
      <c r="AP939">
        <f>SQRT(Correlation)*$F939 + SQRT('CDO Param'!E$17 - Correlation)*HLOOKUP('CDO Param'!E$12,$C$4:$E$1004,$A939,FALSE) + SQRT(1-Correlation)*I939</f>
        <v>3.5753001052402311E-2</v>
      </c>
      <c r="AQ939">
        <f>SQRT(Correlation)*$F939 + SQRT('CDO Param'!F$17 - Correlation)*HLOOKUP('CDO Param'!F$12,$C$4:$E$1004,$A939,FALSE) + SQRT(1-Correlation)*J939</f>
        <v>-0.93243948455549985</v>
      </c>
      <c r="AR939">
        <f>SQRT(Correlation)*$F939 + SQRT('CDO Param'!G$17 - Correlation)*HLOOKUP('CDO Param'!G$12,$C$4:$E$1004,$A939,FALSE) + SQRT(1-Correlation)*K939</f>
        <v>1.8927453067714968</v>
      </c>
      <c r="AS939">
        <f>SQRT(Correlation)*$F939 + SQRT('CDO Param'!H$17 - Correlation)*HLOOKUP('CDO Param'!H$12,$C$4:$E$1004,$A939,FALSE) + SQRT(1-Correlation)*L939</f>
        <v>0.21146394822201522</v>
      </c>
      <c r="AT939">
        <f>SQRT(Correlation)*$F939 + SQRT('CDO Param'!I$17 - Correlation)*HLOOKUP('CDO Param'!I$12,$C$4:$E$1004,$A939,FALSE) + SQRT(1-Correlation)*M939</f>
        <v>0.16880020049015443</v>
      </c>
      <c r="AU939">
        <f>SQRT(Correlation)*$F939 + SQRT('CDO Param'!J$17 - Correlation)*HLOOKUP('CDO Param'!J$12,$C$4:$E$1004,$A939,FALSE) + SQRT(1-Correlation)*N939</f>
        <v>-2.6400966405859467</v>
      </c>
      <c r="AV939">
        <f>SQRT(Correlation)*$F939 + SQRT('CDO Param'!K$17 - Correlation)*HLOOKUP('CDO Param'!K$12,$C$4:$E$1004,$A939,FALSE) + SQRT(1-Correlation)*O939</f>
        <v>-2.070597164695843</v>
      </c>
      <c r="AW939">
        <f>SQRT(Correlation)*$F939 + SQRT('CDO Param'!L$17 - Correlation)*HLOOKUP('CDO Param'!L$12,$C$4:$E$1004,$A939,FALSE) + SQRT(1-Correlation)*P939</f>
        <v>-0.57865422543162492</v>
      </c>
      <c r="AY939" s="3">
        <f>IF(AN939&lt;'CDO Param'!C$13,1,0)</f>
        <v>0</v>
      </c>
      <c r="AZ939" s="3">
        <f>IF(AO939&lt;'CDO Param'!D$13,1,0)</f>
        <v>0</v>
      </c>
      <c r="BA939" s="3">
        <f>IF(AP939&lt;'CDO Param'!E$13,1,0)</f>
        <v>0</v>
      </c>
      <c r="BB939" s="3">
        <f>IF(AQ939&lt;'CDO Param'!F$13,1,0)</f>
        <v>0</v>
      </c>
      <c r="BC939" s="3">
        <f>IF(AR939&lt;'CDO Param'!G$13,1,0)</f>
        <v>0</v>
      </c>
      <c r="BD939" s="3">
        <f>IF(AS939&lt;'CDO Param'!H$13,1,0)</f>
        <v>0</v>
      </c>
      <c r="BE939" s="3">
        <f>IF(AT939&lt;'CDO Param'!I$13,1,0)</f>
        <v>0</v>
      </c>
      <c r="BF939" s="3">
        <f>IF(AU939&lt;'CDO Param'!J$13,1,0)</f>
        <v>1</v>
      </c>
      <c r="BG939" s="3">
        <f>IF(AV939&lt;'CDO Param'!K$13,1,0)</f>
        <v>0</v>
      </c>
      <c r="BH939" s="3">
        <f>IF(AW939&lt;'CDO Param'!L$13,1,0)</f>
        <v>0</v>
      </c>
      <c r="BJ939" s="37">
        <f>AY939*'CDO Param'!C$6*AC939</f>
        <v>0</v>
      </c>
      <c r="BK939" s="37">
        <f>AZ939*'CDO Param'!D$6*AD939</f>
        <v>0</v>
      </c>
      <c r="BL939" s="37">
        <f>BA939*'CDO Param'!E$6*AE939</f>
        <v>0</v>
      </c>
      <c r="BM939" s="37">
        <f>BB939*'CDO Param'!F$6*AF939</f>
        <v>0</v>
      </c>
      <c r="BN939" s="37">
        <f>BC939*'CDO Param'!G$6*AG939</f>
        <v>0</v>
      </c>
      <c r="BO939" s="37">
        <f>BD939*'CDO Param'!H$6*AH939</f>
        <v>0</v>
      </c>
      <c r="BP939" s="37">
        <f>BE939*'CDO Param'!I$6*AI939</f>
        <v>0</v>
      </c>
      <c r="BQ939" s="37">
        <f>BF939*'CDO Param'!J$6*AJ939</f>
        <v>2718.6320205463549</v>
      </c>
      <c r="BR939" s="37">
        <f>BG939*'CDO Param'!K$6*AK939</f>
        <v>0</v>
      </c>
      <c r="BS939" s="37">
        <f>BH939*'CDO Param'!L$6*AL939</f>
        <v>0</v>
      </c>
      <c r="BU939" s="38">
        <f t="shared" si="194"/>
        <v>2718.6320205463549</v>
      </c>
      <c r="CE939" s="5">
        <f>BU939/'CDO Param'!$M$6</f>
        <v>2.8319083547357862E-2</v>
      </c>
      <c r="CF939" s="5">
        <f t="shared" si="195"/>
        <v>0</v>
      </c>
      <c r="CG939" s="5">
        <f t="shared" si="196"/>
        <v>0</v>
      </c>
    </row>
    <row r="940" spans="1:85" x14ac:dyDescent="0.2">
      <c r="A940" s="3">
        <v>937</v>
      </c>
      <c r="B940" s="3">
        <v>936</v>
      </c>
      <c r="C940">
        <v>0.8893084668670781</v>
      </c>
      <c r="D940">
        <v>1.0438748176966328</v>
      </c>
      <c r="E940">
        <v>-3.1100353226065636</v>
      </c>
      <c r="F940">
        <v>-0.10243411452393048</v>
      </c>
      <c r="G940">
        <v>1.1343513506290037</v>
      </c>
      <c r="H940">
        <v>-0.63377228798344731</v>
      </c>
      <c r="I940">
        <v>-0.97404154075775295</v>
      </c>
      <c r="J940">
        <v>-0.11913584785361309</v>
      </c>
      <c r="K940">
        <v>0.19817321117443498</v>
      </c>
      <c r="L940">
        <v>0.28268004825804383</v>
      </c>
      <c r="M940">
        <v>1.5247178453137167</v>
      </c>
      <c r="N940">
        <v>2.2971835278440267</v>
      </c>
      <c r="O940">
        <v>-0.20499783204286359</v>
      </c>
      <c r="P940">
        <v>0.12305463314987719</v>
      </c>
      <c r="R940" s="33">
        <v>0.84195530220957249</v>
      </c>
      <c r="S940" s="33">
        <v>0.74276423628570709</v>
      </c>
      <c r="T940" s="33">
        <v>0.63851925387909603</v>
      </c>
      <c r="U940" s="33">
        <v>0.59309994596666649</v>
      </c>
      <c r="V940" s="33">
        <v>0.23079186176452407</v>
      </c>
      <c r="W940" s="33">
        <v>0.91882067635600484</v>
      </c>
      <c r="X940" s="33">
        <v>0.61910751537378295</v>
      </c>
      <c r="Y940" s="33">
        <v>0.34001088717021555</v>
      </c>
      <c r="Z940" s="33">
        <v>0.56298066981275596</v>
      </c>
      <c r="AA940" s="33">
        <v>1.6117542989606756E-2</v>
      </c>
      <c r="AC940" s="36">
        <f t="shared" si="184"/>
        <v>0.9517356467639837</v>
      </c>
      <c r="AD940" s="36">
        <f t="shared" si="185"/>
        <v>0.86261233569819862</v>
      </c>
      <c r="AE940" s="36">
        <f t="shared" si="186"/>
        <v>0.7249889491493362</v>
      </c>
      <c r="AF940" s="36">
        <f t="shared" si="187"/>
        <v>0.65459699011785633</v>
      </c>
      <c r="AG940" s="36">
        <f t="shared" si="188"/>
        <v>0.10923728577368624</v>
      </c>
      <c r="AH940" s="36">
        <f t="shared" si="189"/>
        <v>0.9888592110189689</v>
      </c>
      <c r="AI940" s="36">
        <f t="shared" si="190"/>
        <v>0.69550412479840085</v>
      </c>
      <c r="AJ940" s="36">
        <f t="shared" si="191"/>
        <v>0.2436190820887161</v>
      </c>
      <c r="AK940" s="36">
        <f t="shared" si="192"/>
        <v>0.60561954666321272</v>
      </c>
      <c r="AL940" s="36">
        <f t="shared" si="193"/>
        <v>3.0788065064194881E-4</v>
      </c>
      <c r="AN940">
        <f>SQRT(Correlation)*$F940 + SQRT('CDO Param'!C$17 - Correlation)*HLOOKUP('CDO Param'!C$12,$C$4:$E$1004,$A940,FALSE) + SQRT(1-Correlation)*G940</f>
        <v>1.1913738617235945</v>
      </c>
      <c r="AO940">
        <f>SQRT(Correlation)*$F940 + SQRT('CDO Param'!D$17 - Correlation)*HLOOKUP('CDO Param'!D$12,$C$4:$E$1004,$A940,FALSE) + SQRT(1-Correlation)*H940</f>
        <v>-0.48601550311634029</v>
      </c>
      <c r="AP940">
        <f>SQRT(Correlation)*$F940 + SQRT('CDO Param'!E$17 - Correlation)*HLOOKUP('CDO Param'!E$12,$C$4:$E$1004,$A940,FALSE) + SQRT(1-Correlation)*I940</f>
        <v>-0.72116054830864318</v>
      </c>
      <c r="AQ940">
        <f>SQRT(Correlation)*$F940 + SQRT('CDO Param'!F$17 - Correlation)*HLOOKUP('CDO Param'!F$12,$C$4:$E$1004,$A940,FALSE) + SQRT(1-Correlation)*J940</f>
        <v>-0.84083973963500169</v>
      </c>
      <c r="AR940">
        <f>SQRT(Correlation)*$F940 + SQRT('CDO Param'!G$17 - Correlation)*HLOOKUP('CDO Param'!G$12,$C$4:$E$1004,$A940,FALSE) + SQRT(1-Correlation)*K940</f>
        <v>-0.53981393501496788</v>
      </c>
      <c r="AS940">
        <f>SQRT(Correlation)*$F940 + SQRT('CDO Param'!H$17 - Correlation)*HLOOKUP('CDO Param'!H$12,$C$4:$E$1004,$A940,FALSE) + SQRT(1-Correlation)*L940</f>
        <v>0.38340752173533593</v>
      </c>
      <c r="AT940">
        <f>SQRT(Correlation)*$F940 + SQRT('CDO Param'!I$17 - Correlation)*HLOOKUP('CDO Param'!I$12,$C$4:$E$1004,$A940,FALSE) + SQRT(1-Correlation)*M940</f>
        <v>0.71865680351149797</v>
      </c>
      <c r="AU940">
        <f>SQRT(Correlation)*$F940 + SQRT('CDO Param'!J$17 - Correlation)*HLOOKUP('CDO Param'!J$12,$C$4:$E$1004,$A940,FALSE) + SQRT(1-Correlation)*N940</f>
        <v>2.3821960384380114</v>
      </c>
      <c r="AV940">
        <f>SQRT(Correlation)*$F940 + SQRT('CDO Param'!K$17 - Correlation)*HLOOKUP('CDO Param'!K$12,$C$4:$E$1004,$A940,FALSE) + SQRT(1-Correlation)*O940</f>
        <v>8.4183736199967274E-3</v>
      </c>
      <c r="AW940">
        <f>SQRT(Correlation)*$F940 + SQRT('CDO Param'!L$17 - Correlation)*HLOOKUP('CDO Param'!L$12,$C$4:$E$1004,$A940,FALSE) + SQRT(1-Correlation)*P940</f>
        <v>0.3196362682326474</v>
      </c>
      <c r="AY940" s="3">
        <f>IF(AN940&lt;'CDO Param'!C$13,1,0)</f>
        <v>0</v>
      </c>
      <c r="AZ940" s="3">
        <f>IF(AO940&lt;'CDO Param'!D$13,1,0)</f>
        <v>0</v>
      </c>
      <c r="BA940" s="3">
        <f>IF(AP940&lt;'CDO Param'!E$13,1,0)</f>
        <v>0</v>
      </c>
      <c r="BB940" s="3">
        <f>IF(AQ940&lt;'CDO Param'!F$13,1,0)</f>
        <v>0</v>
      </c>
      <c r="BC940" s="3">
        <f>IF(AR940&lt;'CDO Param'!G$13,1,0)</f>
        <v>1</v>
      </c>
      <c r="BD940" s="3">
        <f>IF(AS940&lt;'CDO Param'!H$13,1,0)</f>
        <v>0</v>
      </c>
      <c r="BE940" s="3">
        <f>IF(AT940&lt;'CDO Param'!I$13,1,0)</f>
        <v>0</v>
      </c>
      <c r="BF940" s="3">
        <f>IF(AU940&lt;'CDO Param'!J$13,1,0)</f>
        <v>0</v>
      </c>
      <c r="BG940" s="3">
        <f>IF(AV940&lt;'CDO Param'!K$13,1,0)</f>
        <v>0</v>
      </c>
      <c r="BH940" s="3">
        <f>IF(AW940&lt;'CDO Param'!L$13,1,0)</f>
        <v>0</v>
      </c>
      <c r="BJ940" s="37">
        <f>AY940*'CDO Param'!C$6*AC940</f>
        <v>0</v>
      </c>
      <c r="BK940" s="37">
        <f>AZ940*'CDO Param'!D$6*AD940</f>
        <v>0</v>
      </c>
      <c r="BL940" s="37">
        <f>BA940*'CDO Param'!E$6*AE940</f>
        <v>0</v>
      </c>
      <c r="BM940" s="37">
        <f>BB940*'CDO Param'!F$6*AF940</f>
        <v>0</v>
      </c>
      <c r="BN940" s="37">
        <f>BC940*'CDO Param'!G$6*AG940</f>
        <v>1092.3728577368624</v>
      </c>
      <c r="BO940" s="37">
        <f>BD940*'CDO Param'!H$6*AH940</f>
        <v>0</v>
      </c>
      <c r="BP940" s="37">
        <f>BE940*'CDO Param'!I$6*AI940</f>
        <v>0</v>
      </c>
      <c r="BQ940" s="37">
        <f>BF940*'CDO Param'!J$6*AJ940</f>
        <v>0</v>
      </c>
      <c r="BR940" s="37">
        <f>BG940*'CDO Param'!K$6*AK940</f>
        <v>0</v>
      </c>
      <c r="BS940" s="37">
        <f>BH940*'CDO Param'!L$6*AL940</f>
        <v>0</v>
      </c>
      <c r="BU940" s="38">
        <f t="shared" si="194"/>
        <v>1092.3728577368624</v>
      </c>
      <c r="CE940" s="5">
        <f>BU940/'CDO Param'!$M$6</f>
        <v>1.1378883934758983E-2</v>
      </c>
      <c r="CF940" s="5">
        <f t="shared" si="195"/>
        <v>0</v>
      </c>
      <c r="CG940" s="5">
        <f t="shared" si="196"/>
        <v>0</v>
      </c>
    </row>
    <row r="941" spans="1:85" x14ac:dyDescent="0.2">
      <c r="A941" s="3">
        <v>938</v>
      </c>
      <c r="B941" s="3">
        <v>937</v>
      </c>
      <c r="C941">
        <v>2.3693473849561997E-2</v>
      </c>
      <c r="D941">
        <v>0.57844772527460009</v>
      </c>
      <c r="E941">
        <v>-1.0304665920557454</v>
      </c>
      <c r="F941">
        <v>-0.38892267184564844</v>
      </c>
      <c r="G941">
        <v>-1.7281308828387409</v>
      </c>
      <c r="H941">
        <v>0.23642996893613599</v>
      </c>
      <c r="I941">
        <v>-1.1701422408805229</v>
      </c>
      <c r="J941">
        <v>-0.91940592028549872</v>
      </c>
      <c r="K941">
        <v>-6.5648464442347176E-2</v>
      </c>
      <c r="L941">
        <v>0.3580510110623436</v>
      </c>
      <c r="M941">
        <v>1.3736689652432688</v>
      </c>
      <c r="N941">
        <v>-0.73076080298051238</v>
      </c>
      <c r="O941">
        <v>2.5772533263079822</v>
      </c>
      <c r="P941">
        <v>-0.5037304617871996</v>
      </c>
      <c r="R941" s="33">
        <v>0.88754502632075227</v>
      </c>
      <c r="S941" s="33">
        <v>0.96925737288280267</v>
      </c>
      <c r="T941" s="33">
        <v>0.30866604126462061</v>
      </c>
      <c r="U941" s="33">
        <v>0.75015553447890815</v>
      </c>
      <c r="V941" s="33">
        <v>0.86406798700991461</v>
      </c>
      <c r="W941" s="33">
        <v>0.39065767563444453</v>
      </c>
      <c r="X941" s="33">
        <v>0.78355438810938705</v>
      </c>
      <c r="Y941" s="33">
        <v>0.19860095446864187</v>
      </c>
      <c r="Z941" s="33">
        <v>0.88624175446398634</v>
      </c>
      <c r="AA941" s="33">
        <v>6.5167276219077072E-2</v>
      </c>
      <c r="AC941" s="36">
        <f t="shared" si="184"/>
        <v>0.97711898273002351</v>
      </c>
      <c r="AD941" s="36">
        <f t="shared" si="185"/>
        <v>0.99870751694262738</v>
      </c>
      <c r="AE941" s="36">
        <f t="shared" si="186"/>
        <v>0.20041924127660096</v>
      </c>
      <c r="AF941" s="36">
        <f t="shared" si="187"/>
        <v>0.87078637288698268</v>
      </c>
      <c r="AG941" s="36">
        <f t="shared" si="188"/>
        <v>0.9652889138238292</v>
      </c>
      <c r="AH941" s="36">
        <f t="shared" si="189"/>
        <v>0.31968132758043033</v>
      </c>
      <c r="AI941" s="36">
        <f t="shared" si="190"/>
        <v>0.90473618669026168</v>
      </c>
      <c r="AJ941" s="36">
        <f t="shared" si="191"/>
        <v>7.919933810776375E-2</v>
      </c>
      <c r="AK941" s="36">
        <f t="shared" si="192"/>
        <v>0.97653085767860492</v>
      </c>
      <c r="AL941" s="36">
        <f t="shared" si="193"/>
        <v>6.8484545399606026E-3</v>
      </c>
      <c r="AN941">
        <f>SQRT(Correlation)*$F941 + SQRT('CDO Param'!C$17 - Correlation)*HLOOKUP('CDO Param'!C$12,$C$4:$E$1004,$A941,FALSE) + SQRT(1-Correlation)*G941</f>
        <v>-1.6806321912447315</v>
      </c>
      <c r="AO941">
        <f>SQRT(Correlation)*$F941 + SQRT('CDO Param'!D$17 - Correlation)*HLOOKUP('CDO Param'!D$12,$C$4:$E$1004,$A941,FALSE) + SQRT(1-Correlation)*H941</f>
        <v>0.18311387683798541</v>
      </c>
      <c r="AP941">
        <f>SQRT(Correlation)*$F941 + SQRT('CDO Param'!E$17 - Correlation)*HLOOKUP('CDO Param'!E$12,$C$4:$E$1004,$A941,FALSE) + SQRT(1-Correlation)*I941</f>
        <v>-1.226813843987687</v>
      </c>
      <c r="AQ941">
        <f>SQRT(Correlation)*$F941 + SQRT('CDO Param'!F$17 - Correlation)*HLOOKUP('CDO Param'!F$12,$C$4:$E$1004,$A941,FALSE) + SQRT(1-Correlation)*J941</f>
        <v>-1.2256325232125831</v>
      </c>
      <c r="AR941">
        <f>SQRT(Correlation)*$F941 + SQRT('CDO Param'!G$17 - Correlation)*HLOOKUP('CDO Param'!G$12,$C$4:$E$1004,$A941,FALSE) + SQRT(1-Correlation)*K941</f>
        <v>-0.41568708426808604</v>
      </c>
      <c r="AS941">
        <f>SQRT(Correlation)*$F941 + SQRT('CDO Param'!H$17 - Correlation)*HLOOKUP('CDO Param'!H$12,$C$4:$E$1004,$A941,FALSE) + SQRT(1-Correlation)*L941</f>
        <v>0.2984937281946165</v>
      </c>
      <c r="AT941">
        <f>SQRT(Correlation)*$F941 + SQRT('CDO Param'!I$17 - Correlation)*HLOOKUP('CDO Param'!I$12,$C$4:$E$1004,$A941,FALSE) + SQRT(1-Correlation)*M941</f>
        <v>0.94976932186765251</v>
      </c>
      <c r="AU941">
        <f>SQRT(Correlation)*$F941 + SQRT('CDO Param'!J$17 - Correlation)*HLOOKUP('CDO Param'!J$12,$C$4:$E$1004,$A941,FALSE) + SQRT(1-Correlation)*N941</f>
        <v>-0.80998001237852801</v>
      </c>
      <c r="AV941">
        <f>SQRT(Correlation)*$F941 + SQRT('CDO Param'!K$17 - Correlation)*HLOOKUP('CDO Param'!K$12,$C$4:$E$1004,$A941,FALSE) + SQRT(1-Correlation)*O941</f>
        <v>2.3282777417925793</v>
      </c>
      <c r="AW941">
        <f>SQRT(Correlation)*$F941 + SQRT('CDO Param'!L$17 - Correlation)*HLOOKUP('CDO Param'!L$12,$C$4:$E$1004,$A941,FALSE) + SQRT(1-Correlation)*P941</f>
        <v>-0.59460011953772263</v>
      </c>
      <c r="AY941" s="3">
        <f>IF(AN941&lt;'CDO Param'!C$13,1,0)</f>
        <v>0</v>
      </c>
      <c r="AZ941" s="3">
        <f>IF(AO941&lt;'CDO Param'!D$13,1,0)</f>
        <v>0</v>
      </c>
      <c r="BA941" s="3">
        <f>IF(AP941&lt;'CDO Param'!E$13,1,0)</f>
        <v>1</v>
      </c>
      <c r="BB941" s="3">
        <f>IF(AQ941&lt;'CDO Param'!F$13,1,0)</f>
        <v>0</v>
      </c>
      <c r="BC941" s="3">
        <f>IF(AR941&lt;'CDO Param'!G$13,1,0)</f>
        <v>1</v>
      </c>
      <c r="BD941" s="3">
        <f>IF(AS941&lt;'CDO Param'!H$13,1,0)</f>
        <v>0</v>
      </c>
      <c r="BE941" s="3">
        <f>IF(AT941&lt;'CDO Param'!I$13,1,0)</f>
        <v>0</v>
      </c>
      <c r="BF941" s="3">
        <f>IF(AU941&lt;'CDO Param'!J$13,1,0)</f>
        <v>0</v>
      </c>
      <c r="BG941" s="3">
        <f>IF(AV941&lt;'CDO Param'!K$13,1,0)</f>
        <v>0</v>
      </c>
      <c r="BH941" s="3">
        <f>IF(AW941&lt;'CDO Param'!L$13,1,0)</f>
        <v>0</v>
      </c>
      <c r="BJ941" s="37">
        <f>AY941*'CDO Param'!C$6*AC941</f>
        <v>0</v>
      </c>
      <c r="BK941" s="37">
        <f>AZ941*'CDO Param'!D$6*AD941</f>
        <v>0</v>
      </c>
      <c r="BL941" s="37">
        <f>BA941*'CDO Param'!E$6*AE941</f>
        <v>2004.1924127660095</v>
      </c>
      <c r="BM941" s="37">
        <f>BB941*'CDO Param'!F$6*AF941</f>
        <v>0</v>
      </c>
      <c r="BN941" s="37">
        <f>BC941*'CDO Param'!G$6*AG941</f>
        <v>9652.8891382382917</v>
      </c>
      <c r="BO941" s="37">
        <f>BD941*'CDO Param'!H$6*AH941</f>
        <v>0</v>
      </c>
      <c r="BP941" s="37">
        <f>BE941*'CDO Param'!I$6*AI941</f>
        <v>0</v>
      </c>
      <c r="BQ941" s="37">
        <f>BF941*'CDO Param'!J$6*AJ941</f>
        <v>0</v>
      </c>
      <c r="BR941" s="37">
        <f>BG941*'CDO Param'!K$6*AK941</f>
        <v>0</v>
      </c>
      <c r="BS941" s="37">
        <f>BH941*'CDO Param'!L$6*AL941</f>
        <v>0</v>
      </c>
      <c r="BU941" s="38">
        <f t="shared" si="194"/>
        <v>11657.081551004301</v>
      </c>
      <c r="CE941" s="5">
        <f>BU941/'CDO Param'!$M$6</f>
        <v>0.12142793282296147</v>
      </c>
      <c r="CF941" s="5">
        <f t="shared" si="195"/>
        <v>0.02</v>
      </c>
      <c r="CG941" s="5">
        <f t="shared" si="196"/>
        <v>1</v>
      </c>
    </row>
    <row r="942" spans="1:85" x14ac:dyDescent="0.2">
      <c r="A942" s="3">
        <v>939</v>
      </c>
      <c r="B942" s="3">
        <v>938</v>
      </c>
      <c r="C942">
        <v>9.7344354799133725E-2</v>
      </c>
      <c r="D942">
        <v>1.7855654732557014E-2</v>
      </c>
      <c r="E942">
        <v>-0.77826712185924407</v>
      </c>
      <c r="F942">
        <v>-0.96812527772272006</v>
      </c>
      <c r="G942">
        <v>-0.79915025708032772</v>
      </c>
      <c r="H942">
        <v>0.80015865933091845</v>
      </c>
      <c r="I942">
        <v>-1.1760084817069583</v>
      </c>
      <c r="J942">
        <v>-0.22500216800835915</v>
      </c>
      <c r="K942">
        <v>-3.2572415875620209E-2</v>
      </c>
      <c r="L942">
        <v>-1.086755219148472</v>
      </c>
      <c r="M942">
        <v>2.3620850697625428</v>
      </c>
      <c r="N942">
        <v>-0.56668113757041283</v>
      </c>
      <c r="O942">
        <v>0.90310322775621898</v>
      </c>
      <c r="P942">
        <v>-0.36657979762821924</v>
      </c>
      <c r="R942" s="33">
        <v>0.26641141402833696</v>
      </c>
      <c r="S942" s="33">
        <v>0.5766355742591599</v>
      </c>
      <c r="T942" s="33">
        <v>0.51409657370024198</v>
      </c>
      <c r="U942" s="33">
        <v>0.42111417996749012</v>
      </c>
      <c r="V942" s="33">
        <v>0.66602271360625642</v>
      </c>
      <c r="W942" s="33">
        <v>0.84374758035119046</v>
      </c>
      <c r="X942" s="33">
        <v>0.86558296245782773</v>
      </c>
      <c r="Y942" s="33">
        <v>0.85285002871083559</v>
      </c>
      <c r="Z942" s="33">
        <v>0.85043254301437765</v>
      </c>
      <c r="AA942" s="33">
        <v>0.219750442644465</v>
      </c>
      <c r="AC942" s="36">
        <f t="shared" si="184"/>
        <v>0.14785634963356925</v>
      </c>
      <c r="AD942" s="36">
        <f t="shared" si="185"/>
        <v>0.62800587505971661</v>
      </c>
      <c r="AE942" s="36">
        <f t="shared" si="186"/>
        <v>0.523827756204444</v>
      </c>
      <c r="AF942" s="36">
        <f t="shared" si="187"/>
        <v>0.3683322475211967</v>
      </c>
      <c r="AG942" s="36">
        <f t="shared" si="188"/>
        <v>0.76495035262308053</v>
      </c>
      <c r="AH942" s="36">
        <f t="shared" si="189"/>
        <v>0.95292156379769555</v>
      </c>
      <c r="AI942" s="36">
        <f t="shared" si="190"/>
        <v>0.96613163908475241</v>
      </c>
      <c r="AJ942" s="36">
        <f t="shared" si="191"/>
        <v>0.95870647742108639</v>
      </c>
      <c r="AK942" s="36">
        <f t="shared" si="192"/>
        <v>0.95720887466368987</v>
      </c>
      <c r="AL942" s="36">
        <f t="shared" si="193"/>
        <v>9.8399989947169239E-2</v>
      </c>
      <c r="AN942">
        <f>SQRT(Correlation)*$F942 + SQRT('CDO Param'!C$17 - Correlation)*HLOOKUP('CDO Param'!C$12,$C$4:$E$1004,$A942,FALSE) + SQRT(1-Correlation)*G942</f>
        <v>-1.0617634244147844</v>
      </c>
      <c r="AO942">
        <f>SQRT(Correlation)*$F942 + SQRT('CDO Param'!D$17 - Correlation)*HLOOKUP('CDO Param'!D$12,$C$4:$E$1004,$A942,FALSE) + SQRT(1-Correlation)*H942</f>
        <v>0.45547423300782997</v>
      </c>
      <c r="AP942">
        <f>SQRT(Correlation)*$F942 + SQRT('CDO Param'!E$17 - Correlation)*HLOOKUP('CDO Param'!E$12,$C$4:$E$1004,$A942,FALSE) + SQRT(1-Correlation)*I942</f>
        <v>-1.3960528033263666</v>
      </c>
      <c r="AQ942">
        <f>SQRT(Correlation)*$F942 + SQRT('CDO Param'!F$17 - Correlation)*HLOOKUP('CDO Param'!F$12,$C$4:$E$1004,$A942,FALSE) + SQRT(1-Correlation)*J942</f>
        <v>-0.69362971152641073</v>
      </c>
      <c r="AR942">
        <f>SQRT(Correlation)*$F942 + SQRT('CDO Param'!G$17 - Correlation)*HLOOKUP('CDO Param'!G$12,$C$4:$E$1004,$A942,FALSE) + SQRT(1-Correlation)*K942</f>
        <v>-0.51107481963008106</v>
      </c>
      <c r="AS942">
        <f>SQRT(Correlation)*$F942 + SQRT('CDO Param'!H$17 - Correlation)*HLOOKUP('CDO Param'!H$12,$C$4:$E$1004,$A942,FALSE) + SQRT(1-Correlation)*L942</f>
        <v>-1.3346094483652844</v>
      </c>
      <c r="AT942">
        <f>SQRT(Correlation)*$F942 + SQRT('CDO Param'!I$17 - Correlation)*HLOOKUP('CDO Param'!I$12,$C$4:$E$1004,$A942,FALSE) + SQRT(1-Correlation)*M942</f>
        <v>1.760696741546482</v>
      </c>
      <c r="AU942">
        <f>SQRT(Correlation)*$F942 + SQRT('CDO Param'!J$17 - Correlation)*HLOOKUP('CDO Param'!J$12,$C$4:$E$1004,$A942,FALSE) + SQRT(1-Correlation)*N942</f>
        <v>-0.81799412889854817</v>
      </c>
      <c r="AV942">
        <f>SQRT(Correlation)*$F942 + SQRT('CDO Param'!K$17 - Correlation)*HLOOKUP('CDO Param'!K$12,$C$4:$E$1004,$A942,FALSE) + SQRT(1-Correlation)*O942</f>
        <v>0.57636575022260206</v>
      </c>
      <c r="AW942">
        <f>SQRT(Correlation)*$F942 + SQRT('CDO Param'!L$17 - Correlation)*HLOOKUP('CDO Param'!L$12,$C$4:$E$1004,$A942,FALSE) + SQRT(1-Correlation)*P942</f>
        <v>-0.62816132977786099</v>
      </c>
      <c r="AY942" s="3">
        <f>IF(AN942&lt;'CDO Param'!C$13,1,0)</f>
        <v>0</v>
      </c>
      <c r="AZ942" s="3">
        <f>IF(AO942&lt;'CDO Param'!D$13,1,0)</f>
        <v>0</v>
      </c>
      <c r="BA942" s="3">
        <f>IF(AP942&lt;'CDO Param'!E$13,1,0)</f>
        <v>1</v>
      </c>
      <c r="BB942" s="3">
        <f>IF(AQ942&lt;'CDO Param'!F$13,1,0)</f>
        <v>0</v>
      </c>
      <c r="BC942" s="3">
        <f>IF(AR942&lt;'CDO Param'!G$13,1,0)</f>
        <v>1</v>
      </c>
      <c r="BD942" s="3">
        <f>IF(AS942&lt;'CDO Param'!H$13,1,0)</f>
        <v>0</v>
      </c>
      <c r="BE942" s="3">
        <f>IF(AT942&lt;'CDO Param'!I$13,1,0)</f>
        <v>0</v>
      </c>
      <c r="BF942" s="3">
        <f>IF(AU942&lt;'CDO Param'!J$13,1,0)</f>
        <v>0</v>
      </c>
      <c r="BG942" s="3">
        <f>IF(AV942&lt;'CDO Param'!K$13,1,0)</f>
        <v>0</v>
      </c>
      <c r="BH942" s="3">
        <f>IF(AW942&lt;'CDO Param'!L$13,1,0)</f>
        <v>0</v>
      </c>
      <c r="BJ942" s="37">
        <f>AY942*'CDO Param'!C$6*AC942</f>
        <v>0</v>
      </c>
      <c r="BK942" s="37">
        <f>AZ942*'CDO Param'!D$6*AD942</f>
        <v>0</v>
      </c>
      <c r="BL942" s="37">
        <f>BA942*'CDO Param'!E$6*AE942</f>
        <v>5238.2775620444399</v>
      </c>
      <c r="BM942" s="37">
        <f>BB942*'CDO Param'!F$6*AF942</f>
        <v>0</v>
      </c>
      <c r="BN942" s="37">
        <f>BC942*'CDO Param'!G$6*AG942</f>
        <v>7649.5035262308056</v>
      </c>
      <c r="BO942" s="37">
        <f>BD942*'CDO Param'!H$6*AH942</f>
        <v>0</v>
      </c>
      <c r="BP942" s="37">
        <f>BE942*'CDO Param'!I$6*AI942</f>
        <v>0</v>
      </c>
      <c r="BQ942" s="37">
        <f>BF942*'CDO Param'!J$6*AJ942</f>
        <v>0</v>
      </c>
      <c r="BR942" s="37">
        <f>BG942*'CDO Param'!K$6*AK942</f>
        <v>0</v>
      </c>
      <c r="BS942" s="37">
        <f>BH942*'CDO Param'!L$6*AL942</f>
        <v>0</v>
      </c>
      <c r="BU942" s="38">
        <f t="shared" si="194"/>
        <v>12887.781088275246</v>
      </c>
      <c r="CE942" s="5">
        <f>BU942/'CDO Param'!$M$6</f>
        <v>0.1342477196695338</v>
      </c>
      <c r="CF942" s="5">
        <f t="shared" si="195"/>
        <v>0.02</v>
      </c>
      <c r="CG942" s="5">
        <f t="shared" si="196"/>
        <v>1</v>
      </c>
    </row>
    <row r="943" spans="1:85" x14ac:dyDescent="0.2">
      <c r="A943" s="3">
        <v>940</v>
      </c>
      <c r="B943" s="3">
        <v>939</v>
      </c>
      <c r="C943">
        <v>8.231381798395887E-2</v>
      </c>
      <c r="D943">
        <v>-0.29642023946507834</v>
      </c>
      <c r="E943">
        <v>0.5966126082057599</v>
      </c>
      <c r="F943">
        <v>0.82206042861798778</v>
      </c>
      <c r="G943">
        <v>0.87728267317288555</v>
      </c>
      <c r="H943">
        <v>1.1351221473887563</v>
      </c>
      <c r="I943">
        <v>1.9668095774250105</v>
      </c>
      <c r="J943">
        <v>1.5700152289355174E-2</v>
      </c>
      <c r="K943">
        <v>0.72648049354029354</v>
      </c>
      <c r="L943">
        <v>2.4235123419202864</v>
      </c>
      <c r="M943">
        <v>0.9415362001163885</v>
      </c>
      <c r="N943">
        <v>0.75565367296803743</v>
      </c>
      <c r="O943">
        <v>0.33253627407248132</v>
      </c>
      <c r="P943">
        <v>0.63863694776955526</v>
      </c>
      <c r="R943" s="33">
        <v>0.34568952552307841</v>
      </c>
      <c r="S943" s="33">
        <v>3.8554663787854215E-3</v>
      </c>
      <c r="T943" s="33">
        <v>0.79882342824657604</v>
      </c>
      <c r="U943" s="33">
        <v>0.82535854020405497</v>
      </c>
      <c r="V943" s="33">
        <v>0.80098520955116725</v>
      </c>
      <c r="W943" s="33">
        <v>0.15841692646891667</v>
      </c>
      <c r="X943" s="33">
        <v>0.51328316308245214</v>
      </c>
      <c r="Y943" s="33">
        <v>0.75012192677246492</v>
      </c>
      <c r="Z943" s="33">
        <v>0.29922326481864941</v>
      </c>
      <c r="AA943" s="33">
        <v>4.5411807040410028E-2</v>
      </c>
      <c r="AC943" s="36">
        <f t="shared" si="184"/>
        <v>0.25178847749897926</v>
      </c>
      <c r="AD943" s="36">
        <f t="shared" si="185"/>
        <v>1.2821471118350389E-5</v>
      </c>
      <c r="AE943" s="36">
        <f t="shared" si="186"/>
        <v>0.91857331460426472</v>
      </c>
      <c r="AF943" s="36">
        <f t="shared" si="187"/>
        <v>0.94002264157074478</v>
      </c>
      <c r="AG943" s="36">
        <f t="shared" si="188"/>
        <v>0.92044487559456023</v>
      </c>
      <c r="AH943" s="36">
        <f t="shared" si="189"/>
        <v>4.8512582999878921E-2</v>
      </c>
      <c r="AI943" s="36">
        <f t="shared" si="190"/>
        <v>0.52245387856768588</v>
      </c>
      <c r="AJ943" s="36">
        <f t="shared" si="191"/>
        <v>0.87074973569075054</v>
      </c>
      <c r="AK943" s="36">
        <f t="shared" si="192"/>
        <v>0.1880786557068081</v>
      </c>
      <c r="AL943" s="36">
        <f t="shared" si="193"/>
        <v>3.0735283272898552E-3</v>
      </c>
      <c r="AN943">
        <f>SQRT(Correlation)*$F943 + SQRT('CDO Param'!C$17 - Correlation)*HLOOKUP('CDO Param'!C$12,$C$4:$E$1004,$A943,FALSE) + SQRT(1-Correlation)*G943</f>
        <v>1.0503016002995951</v>
      </c>
      <c r="AO943">
        <f>SQRT(Correlation)*$F943 + SQRT('CDO Param'!D$17 - Correlation)*HLOOKUP('CDO Param'!D$12,$C$4:$E$1004,$A943,FALSE) + SQRT(1-Correlation)*H943</f>
        <v>1.2949096030663179</v>
      </c>
      <c r="AP943">
        <f>SQRT(Correlation)*$F943 + SQRT('CDO Param'!E$17 - Correlation)*HLOOKUP('CDO Param'!E$12,$C$4:$E$1004,$A943,FALSE) + SQRT(1-Correlation)*I943</f>
        <v>2.147615918606586</v>
      </c>
      <c r="AQ943">
        <f>SQRT(Correlation)*$F943 + SQRT('CDO Param'!F$17 - Correlation)*HLOOKUP('CDO Param'!F$12,$C$4:$E$1004,$A943,FALSE) + SQRT(1-Correlation)*J943</f>
        <v>0.40825943994462405</v>
      </c>
      <c r="AR943">
        <f>SQRT(Correlation)*$F943 + SQRT('CDO Param'!G$17 - Correlation)*HLOOKUP('CDO Param'!G$12,$C$4:$E$1004,$A943,FALSE) + SQRT(1-Correlation)*K943</f>
        <v>1.0825648782720338</v>
      </c>
      <c r="AS943">
        <f>SQRT(Correlation)*$F943 + SQRT('CDO Param'!H$17 - Correlation)*HLOOKUP('CDO Param'!H$12,$C$4:$E$1004,$A943,FALSE) + SQRT(1-Correlation)*L943</f>
        <v>2.517183861990433</v>
      </c>
      <c r="AT943">
        <f>SQRT(Correlation)*$F943 + SQRT('CDO Param'!I$17 - Correlation)*HLOOKUP('CDO Param'!I$12,$C$4:$E$1004,$A943,FALSE) + SQRT(1-Correlation)*M943</f>
        <v>1.2865846352512271</v>
      </c>
      <c r="AU943">
        <f>SQRT(Correlation)*$F943 + SQRT('CDO Param'!J$17 - Correlation)*HLOOKUP('CDO Param'!J$12,$C$4:$E$1004,$A943,FALSE) + SQRT(1-Correlation)*N943</f>
        <v>0.99861254071299177</v>
      </c>
      <c r="AV943">
        <f>SQRT(Correlation)*$F943 + SQRT('CDO Param'!K$17 - Correlation)*HLOOKUP('CDO Param'!K$12,$C$4:$E$1004,$A943,FALSE) + SQRT(1-Correlation)*O943</f>
        <v>0.59720813126620076</v>
      </c>
      <c r="AW943">
        <f>SQRT(Correlation)*$F943 + SQRT('CDO Param'!L$17 - Correlation)*HLOOKUP('CDO Param'!L$12,$C$4:$E$1004,$A943,FALSE) + SQRT(1-Correlation)*P943</f>
        <v>0.88760072792462497</v>
      </c>
      <c r="AY943" s="3">
        <f>IF(AN943&lt;'CDO Param'!C$13,1,0)</f>
        <v>0</v>
      </c>
      <c r="AZ943" s="3">
        <f>IF(AO943&lt;'CDO Param'!D$13,1,0)</f>
        <v>0</v>
      </c>
      <c r="BA943" s="3">
        <f>IF(AP943&lt;'CDO Param'!E$13,1,0)</f>
        <v>0</v>
      </c>
      <c r="BB943" s="3">
        <f>IF(AQ943&lt;'CDO Param'!F$13,1,0)</f>
        <v>0</v>
      </c>
      <c r="BC943" s="3">
        <f>IF(AR943&lt;'CDO Param'!G$13,1,0)</f>
        <v>0</v>
      </c>
      <c r="BD943" s="3">
        <f>IF(AS943&lt;'CDO Param'!H$13,1,0)</f>
        <v>0</v>
      </c>
      <c r="BE943" s="3">
        <f>IF(AT943&lt;'CDO Param'!I$13,1,0)</f>
        <v>0</v>
      </c>
      <c r="BF943" s="3">
        <f>IF(AU943&lt;'CDO Param'!J$13,1,0)</f>
        <v>0</v>
      </c>
      <c r="BG943" s="3">
        <f>IF(AV943&lt;'CDO Param'!K$13,1,0)</f>
        <v>0</v>
      </c>
      <c r="BH943" s="3">
        <f>IF(AW943&lt;'CDO Param'!L$13,1,0)</f>
        <v>0</v>
      </c>
      <c r="BJ943" s="37">
        <f>AY943*'CDO Param'!C$6*AC943</f>
        <v>0</v>
      </c>
      <c r="BK943" s="37">
        <f>AZ943*'CDO Param'!D$6*AD943</f>
        <v>0</v>
      </c>
      <c r="BL943" s="37">
        <f>BA943*'CDO Param'!E$6*AE943</f>
        <v>0</v>
      </c>
      <c r="BM943" s="37">
        <f>BB943*'CDO Param'!F$6*AF943</f>
        <v>0</v>
      </c>
      <c r="BN943" s="37">
        <f>BC943*'CDO Param'!G$6*AG943</f>
        <v>0</v>
      </c>
      <c r="BO943" s="37">
        <f>BD943*'CDO Param'!H$6*AH943</f>
        <v>0</v>
      </c>
      <c r="BP943" s="37">
        <f>BE943*'CDO Param'!I$6*AI943</f>
        <v>0</v>
      </c>
      <c r="BQ943" s="37">
        <f>BF943*'CDO Param'!J$6*AJ943</f>
        <v>0</v>
      </c>
      <c r="BR943" s="37">
        <f>BG943*'CDO Param'!K$6*AK943</f>
        <v>0</v>
      </c>
      <c r="BS943" s="37">
        <f>BH943*'CDO Param'!L$6*AL943</f>
        <v>0</v>
      </c>
      <c r="BU943" s="38">
        <f t="shared" si="194"/>
        <v>0</v>
      </c>
      <c r="CE943" s="5">
        <f>BU943/'CDO Param'!$M$6</f>
        <v>0</v>
      </c>
      <c r="CF943" s="5">
        <f t="shared" si="195"/>
        <v>0</v>
      </c>
      <c r="CG943" s="5">
        <f t="shared" si="196"/>
        <v>0</v>
      </c>
    </row>
    <row r="944" spans="1:85" x14ac:dyDescent="0.2">
      <c r="A944" s="3">
        <v>941</v>
      </c>
      <c r="B944" s="3">
        <v>940</v>
      </c>
      <c r="C944">
        <v>-6.6510210672277026E-2</v>
      </c>
      <c r="D944">
        <v>0.36495748645393178</v>
      </c>
      <c r="E944">
        <v>-0.54847760111442767</v>
      </c>
      <c r="F944">
        <v>1.1522456588863861</v>
      </c>
      <c r="G944">
        <v>0.4624916982720606</v>
      </c>
      <c r="H944">
        <v>-0.19770823200815357</v>
      </c>
      <c r="I944">
        <v>-0.12337977750576101</v>
      </c>
      <c r="J944">
        <v>-0.44577404878509697</v>
      </c>
      <c r="K944">
        <v>0.47553726290061604</v>
      </c>
      <c r="L944">
        <v>0.78485300036845729</v>
      </c>
      <c r="M944">
        <v>-1.0070925782201812</v>
      </c>
      <c r="N944">
        <v>0.75723846748587675</v>
      </c>
      <c r="O944">
        <v>0.27968667382083368</v>
      </c>
      <c r="P944">
        <v>0.35933680919697508</v>
      </c>
      <c r="R944" s="33">
        <v>0.23624092817131473</v>
      </c>
      <c r="S944" s="33">
        <v>0.50127977528668932</v>
      </c>
      <c r="T944" s="33">
        <v>9.1832433869984201E-3</v>
      </c>
      <c r="U944" s="33">
        <v>0.34277160528244993</v>
      </c>
      <c r="V944" s="33">
        <v>0.96236998213565439</v>
      </c>
      <c r="W944" s="33">
        <v>0.55228975394381663</v>
      </c>
      <c r="X944" s="33">
        <v>0.33389453372633759</v>
      </c>
      <c r="Y944" s="33">
        <v>0.76542833855628423</v>
      </c>
      <c r="Z944" s="33">
        <v>0.55408611546926489</v>
      </c>
      <c r="AA944" s="33">
        <v>0.52534269193436145</v>
      </c>
      <c r="AC944" s="36">
        <f t="shared" si="184"/>
        <v>0.11478725365858768</v>
      </c>
      <c r="AD944" s="36">
        <f t="shared" si="185"/>
        <v>0.5021641272086661</v>
      </c>
      <c r="AE944" s="36">
        <f t="shared" si="186"/>
        <v>8.8211174448538649E-5</v>
      </c>
      <c r="AF944" s="36">
        <f t="shared" si="187"/>
        <v>0.24757828508298121</v>
      </c>
      <c r="AG944" s="36">
        <f t="shared" si="188"/>
        <v>0.99797511386045934</v>
      </c>
      <c r="AH944" s="36">
        <f t="shared" si="189"/>
        <v>0.58791774079596482</v>
      </c>
      <c r="AI944" s="36">
        <f t="shared" si="190"/>
        <v>0.2349329232786827</v>
      </c>
      <c r="AJ944" s="36">
        <f t="shared" si="191"/>
        <v>0.88692695900426033</v>
      </c>
      <c r="AK944" s="36">
        <f t="shared" si="192"/>
        <v>0.59090161681475695</v>
      </c>
      <c r="AL944" s="36">
        <f t="shared" si="193"/>
        <v>0.54279749587550463</v>
      </c>
      <c r="AN944">
        <f>SQRT(Correlation)*$F944 + SQRT('CDO Param'!C$17 - Correlation)*HLOOKUP('CDO Param'!C$12,$C$4:$E$1004,$A944,FALSE) + SQRT(1-Correlation)*G944</f>
        <v>0.85474300295323746</v>
      </c>
      <c r="AO944">
        <f>SQRT(Correlation)*$F944 + SQRT('CDO Param'!D$17 - Correlation)*HLOOKUP('CDO Param'!D$12,$C$4:$E$1004,$A944,FALSE) + SQRT(1-Correlation)*H944</f>
        <v>0.22842235572228459</v>
      </c>
      <c r="AP944">
        <f>SQRT(Correlation)*$F944 + SQRT('CDO Param'!E$17 - Correlation)*HLOOKUP('CDO Param'!E$12,$C$4:$E$1004,$A944,FALSE) + SQRT(1-Correlation)*I944</f>
        <v>0.22972678866680149</v>
      </c>
      <c r="AQ944">
        <f>SQRT(Correlation)*$F944 + SQRT('CDO Param'!F$17 - Correlation)*HLOOKUP('CDO Param'!F$12,$C$4:$E$1004,$A944,FALSE) + SQRT(1-Correlation)*J944</f>
        <v>-0.18116964419732251</v>
      </c>
      <c r="AR944">
        <f>SQRT(Correlation)*$F944 + SQRT('CDO Param'!G$17 - Correlation)*HLOOKUP('CDO Param'!G$12,$C$4:$E$1004,$A944,FALSE) + SQRT(1-Correlation)*K944</f>
        <v>0.69286300950392454</v>
      </c>
      <c r="AS944">
        <f>SQRT(Correlation)*$F944 + SQRT('CDO Param'!H$17 - Correlation)*HLOOKUP('CDO Param'!H$12,$C$4:$E$1004,$A944,FALSE) + SQRT(1-Correlation)*L944</f>
        <v>1.1605617861899051</v>
      </c>
      <c r="AT944">
        <f>SQRT(Correlation)*$F944 + SQRT('CDO Param'!I$17 - Correlation)*HLOOKUP('CDO Param'!I$12,$C$4:$E$1004,$A944,FALSE) + SQRT(1-Correlation)*M944</f>
        <v>-0.71368315795866266</v>
      </c>
      <c r="AU944">
        <f>SQRT(Correlation)*$F944 + SQRT('CDO Param'!J$17 - Correlation)*HLOOKUP('CDO Param'!J$12,$C$4:$E$1004,$A944,FALSE) + SQRT(1-Correlation)*N944</f>
        <v>1.0651546096489237</v>
      </c>
      <c r="AV944">
        <f>SQRT(Correlation)*$F944 + SQRT('CDO Param'!K$17 - Correlation)*HLOOKUP('CDO Param'!K$12,$C$4:$E$1004,$A944,FALSE) + SQRT(1-Correlation)*O944</f>
        <v>0.61210919904483219</v>
      </c>
      <c r="AW944">
        <f>SQRT(Correlation)*$F944 + SQRT('CDO Param'!L$17 - Correlation)*HLOOKUP('CDO Param'!L$12,$C$4:$E$1004,$A944,FALSE) + SQRT(1-Correlation)*P944</f>
        <v>0.68767195216363997</v>
      </c>
      <c r="AY944" s="3">
        <f>IF(AN944&lt;'CDO Param'!C$13,1,0)</f>
        <v>0</v>
      </c>
      <c r="AZ944" s="3">
        <f>IF(AO944&lt;'CDO Param'!D$13,1,0)</f>
        <v>0</v>
      </c>
      <c r="BA944" s="3">
        <f>IF(AP944&lt;'CDO Param'!E$13,1,0)</f>
        <v>0</v>
      </c>
      <c r="BB944" s="3">
        <f>IF(AQ944&lt;'CDO Param'!F$13,1,0)</f>
        <v>0</v>
      </c>
      <c r="BC944" s="3">
        <f>IF(AR944&lt;'CDO Param'!G$13,1,0)</f>
        <v>0</v>
      </c>
      <c r="BD944" s="3">
        <f>IF(AS944&lt;'CDO Param'!H$13,1,0)</f>
        <v>0</v>
      </c>
      <c r="BE944" s="3">
        <f>IF(AT944&lt;'CDO Param'!I$13,1,0)</f>
        <v>0</v>
      </c>
      <c r="BF944" s="3">
        <f>IF(AU944&lt;'CDO Param'!J$13,1,0)</f>
        <v>0</v>
      </c>
      <c r="BG944" s="3">
        <f>IF(AV944&lt;'CDO Param'!K$13,1,0)</f>
        <v>0</v>
      </c>
      <c r="BH944" s="3">
        <f>IF(AW944&lt;'CDO Param'!L$13,1,0)</f>
        <v>0</v>
      </c>
      <c r="BJ944" s="37">
        <f>AY944*'CDO Param'!C$6*AC944</f>
        <v>0</v>
      </c>
      <c r="BK944" s="37">
        <f>AZ944*'CDO Param'!D$6*AD944</f>
        <v>0</v>
      </c>
      <c r="BL944" s="37">
        <f>BA944*'CDO Param'!E$6*AE944</f>
        <v>0</v>
      </c>
      <c r="BM944" s="37">
        <f>BB944*'CDO Param'!F$6*AF944</f>
        <v>0</v>
      </c>
      <c r="BN944" s="37">
        <f>BC944*'CDO Param'!G$6*AG944</f>
        <v>0</v>
      </c>
      <c r="BO944" s="37">
        <f>BD944*'CDO Param'!H$6*AH944</f>
        <v>0</v>
      </c>
      <c r="BP944" s="37">
        <f>BE944*'CDO Param'!I$6*AI944</f>
        <v>0</v>
      </c>
      <c r="BQ944" s="37">
        <f>BF944*'CDO Param'!J$6*AJ944</f>
        <v>0</v>
      </c>
      <c r="BR944" s="37">
        <f>BG944*'CDO Param'!K$6*AK944</f>
        <v>0</v>
      </c>
      <c r="BS944" s="37">
        <f>BH944*'CDO Param'!L$6*AL944</f>
        <v>0</v>
      </c>
      <c r="BU944" s="38">
        <f t="shared" si="194"/>
        <v>0</v>
      </c>
      <c r="CE944" s="5">
        <f>BU944/'CDO Param'!$M$6</f>
        <v>0</v>
      </c>
      <c r="CF944" s="5">
        <f t="shared" si="195"/>
        <v>0</v>
      </c>
      <c r="CG944" s="5">
        <f t="shared" si="196"/>
        <v>0</v>
      </c>
    </row>
    <row r="945" spans="1:85" x14ac:dyDescent="0.2">
      <c r="A945" s="3">
        <v>942</v>
      </c>
      <c r="B945" s="3">
        <v>941</v>
      </c>
      <c r="C945">
        <v>2.5166082195937634</v>
      </c>
      <c r="D945">
        <v>-0.53026496971142478</v>
      </c>
      <c r="E945">
        <v>1.2038299246341921</v>
      </c>
      <c r="F945">
        <v>-0.17726279111229815</v>
      </c>
      <c r="G945">
        <v>-1.0585199561319314</v>
      </c>
      <c r="H945">
        <v>-1.9039134713239037E-2</v>
      </c>
      <c r="I945">
        <v>1.0247731552226469</v>
      </c>
      <c r="J945">
        <v>1.9803883333224803</v>
      </c>
      <c r="K945">
        <v>-3.1000126909930259E-2</v>
      </c>
      <c r="L945">
        <v>0.47000753511383664</v>
      </c>
      <c r="M945">
        <v>0.32572870622971095</v>
      </c>
      <c r="N945">
        <v>-6.2073013396002352E-4</v>
      </c>
      <c r="O945">
        <v>-0.40832560443959665</v>
      </c>
      <c r="P945">
        <v>1.189118847833015</v>
      </c>
      <c r="R945" s="33">
        <v>0.43462334081280202</v>
      </c>
      <c r="S945" s="33">
        <v>0.71448904076334507</v>
      </c>
      <c r="T945" s="33">
        <v>0.41730810954110142</v>
      </c>
      <c r="U945" s="33">
        <v>0.69739705729177082</v>
      </c>
      <c r="V945" s="33">
        <v>0.15234190279261298</v>
      </c>
      <c r="W945" s="33">
        <v>0.41036023544630046</v>
      </c>
      <c r="X945" s="33">
        <v>0.92447714597195252</v>
      </c>
      <c r="Y945" s="33">
        <v>0.6873923506063373</v>
      </c>
      <c r="Z945" s="33">
        <v>3.2366407118908321E-3</v>
      </c>
      <c r="AA945" s="33">
        <v>0.39822044474921209</v>
      </c>
      <c r="AC945" s="36">
        <f t="shared" si="184"/>
        <v>0.39043307165106966</v>
      </c>
      <c r="AD945" s="36">
        <f t="shared" si="185"/>
        <v>0.82924570986494228</v>
      </c>
      <c r="AE945" s="36">
        <f t="shared" si="186"/>
        <v>0.36215761649145761</v>
      </c>
      <c r="AF945" s="36">
        <f t="shared" si="187"/>
        <v>0.80754218534255406</v>
      </c>
      <c r="AG945" s="36">
        <f t="shared" si="188"/>
        <v>4.4544437040656561E-2</v>
      </c>
      <c r="AH945" s="36">
        <f t="shared" si="189"/>
        <v>0.35095105840301843</v>
      </c>
      <c r="AI945" s="36">
        <f t="shared" si="190"/>
        <v>0.99050522483425241</v>
      </c>
      <c r="AJ945" s="36">
        <f t="shared" si="191"/>
        <v>0.79433376844830439</v>
      </c>
      <c r="AK945" s="36">
        <f t="shared" si="192"/>
        <v>8.6913792223995985E-6</v>
      </c>
      <c r="AL945" s="36">
        <f t="shared" si="193"/>
        <v>0.33158937376229436</v>
      </c>
      <c r="AN945">
        <f>SQRT(Correlation)*$F945 + SQRT('CDO Param'!C$17 - Correlation)*HLOOKUP('CDO Param'!C$12,$C$4:$E$1004,$A945,FALSE) + SQRT(1-Correlation)*G945</f>
        <v>-1.1352464106486029</v>
      </c>
      <c r="AO945">
        <f>SQRT(Correlation)*$F945 + SQRT('CDO Param'!D$17 - Correlation)*HLOOKUP('CDO Param'!D$12,$C$4:$E$1004,$A945,FALSE) + SQRT(1-Correlation)*H945</f>
        <v>-0.14910831672486058</v>
      </c>
      <c r="AP945">
        <f>SQRT(Correlation)*$F945 + SQRT('CDO Param'!E$17 - Correlation)*HLOOKUP('CDO Param'!E$12,$C$4:$E$1004,$A945,FALSE) + SQRT(1-Correlation)*I945</f>
        <v>1.5819617098615129</v>
      </c>
      <c r="AQ945">
        <f>SQRT(Correlation)*$F945 + SQRT('CDO Param'!F$17 - Correlation)*HLOOKUP('CDO Param'!F$12,$C$4:$E$1004,$A945,FALSE) + SQRT(1-Correlation)*J945</f>
        <v>2.0918904735288297</v>
      </c>
      <c r="AR945">
        <f>SQRT(Correlation)*$F945 + SQRT('CDO Param'!G$17 - Correlation)*HLOOKUP('CDO Param'!G$12,$C$4:$E$1004,$A945,FALSE) + SQRT(1-Correlation)*K945</f>
        <v>0.18371983541480164</v>
      </c>
      <c r="AS945">
        <f>SQRT(Correlation)*$F945 + SQRT('CDO Param'!H$17 - Correlation)*HLOOKUP('CDO Param'!H$12,$C$4:$E$1004,$A945,FALSE) + SQRT(1-Correlation)*L945</f>
        <v>0.31484209090731025</v>
      </c>
      <c r="AT945">
        <f>SQRT(Correlation)*$F945 + SQRT('CDO Param'!I$17 - Correlation)*HLOOKUP('CDO Param'!I$12,$C$4:$E$1004,$A945,FALSE) + SQRT(1-Correlation)*M945</f>
        <v>0.52214252134742789</v>
      </c>
      <c r="AU945">
        <f>SQRT(Correlation)*$F945 + SQRT('CDO Param'!J$17 - Correlation)*HLOOKUP('CDO Param'!J$12,$C$4:$E$1004,$A945,FALSE) + SQRT(1-Correlation)*N945</f>
        <v>0.60918765690057652</v>
      </c>
      <c r="AV945">
        <f>SQRT(Correlation)*$F945 + SQRT('CDO Param'!K$17 - Correlation)*HLOOKUP('CDO Param'!K$12,$C$4:$E$1004,$A945,FALSE) + SQRT(1-Correlation)*O945</f>
        <v>0.22240485211303496</v>
      </c>
      <c r="AW945">
        <f>SQRT(Correlation)*$F945 + SQRT('CDO Param'!L$17 - Correlation)*HLOOKUP('CDO Param'!L$12,$C$4:$E$1004,$A945,FALSE) + SQRT(1-Correlation)*P945</f>
        <v>1.7378737235475128</v>
      </c>
      <c r="AY945" s="3">
        <f>IF(AN945&lt;'CDO Param'!C$13,1,0)</f>
        <v>0</v>
      </c>
      <c r="AZ945" s="3">
        <f>IF(AO945&lt;'CDO Param'!D$13,1,0)</f>
        <v>0</v>
      </c>
      <c r="BA945" s="3">
        <f>IF(AP945&lt;'CDO Param'!E$13,1,0)</f>
        <v>0</v>
      </c>
      <c r="BB945" s="3">
        <f>IF(AQ945&lt;'CDO Param'!F$13,1,0)</f>
        <v>0</v>
      </c>
      <c r="BC945" s="3">
        <f>IF(AR945&lt;'CDO Param'!G$13,1,0)</f>
        <v>0</v>
      </c>
      <c r="BD945" s="3">
        <f>IF(AS945&lt;'CDO Param'!H$13,1,0)</f>
        <v>0</v>
      </c>
      <c r="BE945" s="3">
        <f>IF(AT945&lt;'CDO Param'!I$13,1,0)</f>
        <v>0</v>
      </c>
      <c r="BF945" s="3">
        <f>IF(AU945&lt;'CDO Param'!J$13,1,0)</f>
        <v>0</v>
      </c>
      <c r="BG945" s="3">
        <f>IF(AV945&lt;'CDO Param'!K$13,1,0)</f>
        <v>0</v>
      </c>
      <c r="BH945" s="3">
        <f>IF(AW945&lt;'CDO Param'!L$13,1,0)</f>
        <v>0</v>
      </c>
      <c r="BJ945" s="37">
        <f>AY945*'CDO Param'!C$6*AC945</f>
        <v>0</v>
      </c>
      <c r="BK945" s="37">
        <f>AZ945*'CDO Param'!D$6*AD945</f>
        <v>0</v>
      </c>
      <c r="BL945" s="37">
        <f>BA945*'CDO Param'!E$6*AE945</f>
        <v>0</v>
      </c>
      <c r="BM945" s="37">
        <f>BB945*'CDO Param'!F$6*AF945</f>
        <v>0</v>
      </c>
      <c r="BN945" s="37">
        <f>BC945*'CDO Param'!G$6*AG945</f>
        <v>0</v>
      </c>
      <c r="BO945" s="37">
        <f>BD945*'CDO Param'!H$6*AH945</f>
        <v>0</v>
      </c>
      <c r="BP945" s="37">
        <f>BE945*'CDO Param'!I$6*AI945</f>
        <v>0</v>
      </c>
      <c r="BQ945" s="37">
        <f>BF945*'CDO Param'!J$6*AJ945</f>
        <v>0</v>
      </c>
      <c r="BR945" s="37">
        <f>BG945*'CDO Param'!K$6*AK945</f>
        <v>0</v>
      </c>
      <c r="BS945" s="37">
        <f>BH945*'CDO Param'!L$6*AL945</f>
        <v>0</v>
      </c>
      <c r="BU945" s="38">
        <f t="shared" si="194"/>
        <v>0</v>
      </c>
      <c r="CE945" s="5">
        <f>BU945/'CDO Param'!$M$6</f>
        <v>0</v>
      </c>
      <c r="CF945" s="5">
        <f t="shared" si="195"/>
        <v>0</v>
      </c>
      <c r="CG945" s="5">
        <f t="shared" si="196"/>
        <v>0</v>
      </c>
    </row>
    <row r="946" spans="1:85" x14ac:dyDescent="0.2">
      <c r="A946" s="3">
        <v>943</v>
      </c>
      <c r="B946" s="3">
        <v>942</v>
      </c>
      <c r="C946">
        <v>-0.58554178394842893</v>
      </c>
      <c r="D946">
        <v>-2.5216877475031652E-2</v>
      </c>
      <c r="E946">
        <v>-0.1541570782137569</v>
      </c>
      <c r="F946">
        <v>0.50231847126269713</v>
      </c>
      <c r="G946">
        <v>-1.1544625522219576</v>
      </c>
      <c r="H946">
        <v>0.46361606109712739</v>
      </c>
      <c r="I946">
        <v>-0.85596411736332811</v>
      </c>
      <c r="J946">
        <v>-0.45604906517837662</v>
      </c>
      <c r="K946">
        <v>-0.12697000784100965</v>
      </c>
      <c r="L946">
        <v>-0.1511250502517214</v>
      </c>
      <c r="M946">
        <v>-1.6706917449482717</v>
      </c>
      <c r="N946">
        <v>1.5853629520279355E-2</v>
      </c>
      <c r="O946">
        <v>0.82594851846806705</v>
      </c>
      <c r="P946">
        <v>-0.33619471651036292</v>
      </c>
      <c r="R946" s="33">
        <v>0.89101490000775774</v>
      </c>
      <c r="S946" s="33">
        <v>0.28742443038496396</v>
      </c>
      <c r="T946" s="33">
        <v>0.74240148008912865</v>
      </c>
      <c r="U946" s="33">
        <v>0.54167585798617257</v>
      </c>
      <c r="V946" s="33">
        <v>0.94614517360280503</v>
      </c>
      <c r="W946" s="33">
        <v>0.86193274234511552</v>
      </c>
      <c r="X946" s="33">
        <v>0.50360059435647009</v>
      </c>
      <c r="Y946" s="33">
        <v>1.5189349192748475E-2</v>
      </c>
      <c r="Z946" s="33">
        <v>0.28739188252361114</v>
      </c>
      <c r="AA946" s="33">
        <v>0.19536957433231622</v>
      </c>
      <c r="AC946" s="36">
        <f t="shared" si="184"/>
        <v>0.97864580478903052</v>
      </c>
      <c r="AD946" s="36">
        <f t="shared" si="185"/>
        <v>0.17312837151659449</v>
      </c>
      <c r="AE946" s="36">
        <f t="shared" si="186"/>
        <v>0.86220517538020469</v>
      </c>
      <c r="AF946" s="36">
        <f t="shared" si="187"/>
        <v>0.57021874803418982</v>
      </c>
      <c r="AG946" s="36">
        <f t="shared" si="188"/>
        <v>0.99551283296655568</v>
      </c>
      <c r="AH946" s="36">
        <f t="shared" si="189"/>
        <v>0.96408249346971298</v>
      </c>
      <c r="AI946" s="36">
        <f t="shared" si="190"/>
        <v>0.50608853696409506</v>
      </c>
      <c r="AJ946" s="36">
        <f t="shared" si="191"/>
        <v>2.6986399575984178E-4</v>
      </c>
      <c r="AK946" s="36">
        <f t="shared" si="192"/>
        <v>0.1730878694296441</v>
      </c>
      <c r="AL946" s="36">
        <f t="shared" si="193"/>
        <v>7.6448825567742351E-2</v>
      </c>
      <c r="AN946">
        <f>SQRT(Correlation)*$F946 + SQRT('CDO Param'!C$17 - Correlation)*HLOOKUP('CDO Param'!C$12,$C$4:$E$1004,$A946,FALSE) + SQRT(1-Correlation)*G946</f>
        <v>-0.93993849853393341</v>
      </c>
      <c r="AO946">
        <f>SQRT(Correlation)*$F946 + SQRT('CDO Param'!D$17 - Correlation)*HLOOKUP('CDO Param'!D$12,$C$4:$E$1004,$A946,FALSE) + SQRT(1-Correlation)*H946</f>
        <v>0.59510565685461825</v>
      </c>
      <c r="AP946">
        <f>SQRT(Correlation)*$F946 + SQRT('CDO Param'!E$17 - Correlation)*HLOOKUP('CDO Param'!E$12,$C$4:$E$1004,$A946,FALSE) + SQRT(1-Correlation)*I946</f>
        <v>-0.8081116081332087</v>
      </c>
      <c r="AQ946">
        <f>SQRT(Correlation)*$F946 + SQRT('CDO Param'!F$17 - Correlation)*HLOOKUP('CDO Param'!F$12,$C$4:$E$1004,$A946,FALSE) + SQRT(1-Correlation)*J946</f>
        <v>-0.30826965383975136</v>
      </c>
      <c r="AR946">
        <f>SQRT(Correlation)*$F946 + SQRT('CDO Param'!G$17 - Correlation)*HLOOKUP('CDO Param'!G$12,$C$4:$E$1004,$A946,FALSE) + SQRT(1-Correlation)*K946</f>
        <v>3.9221515944160845E-3</v>
      </c>
      <c r="AS946">
        <f>SQRT(Correlation)*$F946 + SQRT('CDO Param'!H$17 - Correlation)*HLOOKUP('CDO Param'!H$12,$C$4:$E$1004,$A946,FALSE) + SQRT(1-Correlation)*L946</f>
        <v>1.1911031892954199E-2</v>
      </c>
      <c r="AT946">
        <f>SQRT(Correlation)*$F946 + SQRT('CDO Param'!I$17 - Correlation)*HLOOKUP('CDO Param'!I$12,$C$4:$E$1004,$A946,FALSE) + SQRT(1-Correlation)*M946</f>
        <v>-1.4605808772367694</v>
      </c>
      <c r="AU946">
        <f>SQRT(Correlation)*$F946 + SQRT('CDO Param'!J$17 - Correlation)*HLOOKUP('CDO Param'!J$12,$C$4:$E$1004,$A946,FALSE) + SQRT(1-Correlation)*N946</f>
        <v>1.896732727930002E-2</v>
      </c>
      <c r="AV946">
        <f>SQRT(Correlation)*$F946 + SQRT('CDO Param'!K$17 - Correlation)*HLOOKUP('CDO Param'!K$12,$C$4:$E$1004,$A946,FALSE) + SQRT(1-Correlation)*O946</f>
        <v>0.78749081826015199</v>
      </c>
      <c r="AW946">
        <f>SQRT(Correlation)*$F946 + SQRT('CDO Param'!L$17 - Correlation)*HLOOKUP('CDO Param'!L$12,$C$4:$E$1004,$A946,FALSE) + SQRT(1-Correlation)*P946</f>
        <v>-0.31501505870627822</v>
      </c>
      <c r="AY946" s="3">
        <f>IF(AN946&lt;'CDO Param'!C$13,1,0)</f>
        <v>0</v>
      </c>
      <c r="AZ946" s="3">
        <f>IF(AO946&lt;'CDO Param'!D$13,1,0)</f>
        <v>0</v>
      </c>
      <c r="BA946" s="3">
        <f>IF(AP946&lt;'CDO Param'!E$13,1,0)</f>
        <v>0</v>
      </c>
      <c r="BB946" s="3">
        <f>IF(AQ946&lt;'CDO Param'!F$13,1,0)</f>
        <v>0</v>
      </c>
      <c r="BC946" s="3">
        <f>IF(AR946&lt;'CDO Param'!G$13,1,0)</f>
        <v>0</v>
      </c>
      <c r="BD946" s="3">
        <f>IF(AS946&lt;'CDO Param'!H$13,1,0)</f>
        <v>0</v>
      </c>
      <c r="BE946" s="3">
        <f>IF(AT946&lt;'CDO Param'!I$13,1,0)</f>
        <v>0</v>
      </c>
      <c r="BF946" s="3">
        <f>IF(AU946&lt;'CDO Param'!J$13,1,0)</f>
        <v>0</v>
      </c>
      <c r="BG946" s="3">
        <f>IF(AV946&lt;'CDO Param'!K$13,1,0)</f>
        <v>0</v>
      </c>
      <c r="BH946" s="3">
        <f>IF(AW946&lt;'CDO Param'!L$13,1,0)</f>
        <v>0</v>
      </c>
      <c r="BJ946" s="37">
        <f>AY946*'CDO Param'!C$6*AC946</f>
        <v>0</v>
      </c>
      <c r="BK946" s="37">
        <f>AZ946*'CDO Param'!D$6*AD946</f>
        <v>0</v>
      </c>
      <c r="BL946" s="37">
        <f>BA946*'CDO Param'!E$6*AE946</f>
        <v>0</v>
      </c>
      <c r="BM946" s="37">
        <f>BB946*'CDO Param'!F$6*AF946</f>
        <v>0</v>
      </c>
      <c r="BN946" s="37">
        <f>BC946*'CDO Param'!G$6*AG946</f>
        <v>0</v>
      </c>
      <c r="BO946" s="37">
        <f>BD946*'CDO Param'!H$6*AH946</f>
        <v>0</v>
      </c>
      <c r="BP946" s="37">
        <f>BE946*'CDO Param'!I$6*AI946</f>
        <v>0</v>
      </c>
      <c r="BQ946" s="37">
        <f>BF946*'CDO Param'!J$6*AJ946</f>
        <v>0</v>
      </c>
      <c r="BR946" s="37">
        <f>BG946*'CDO Param'!K$6*AK946</f>
        <v>0</v>
      </c>
      <c r="BS946" s="37">
        <f>BH946*'CDO Param'!L$6*AL946</f>
        <v>0</v>
      </c>
      <c r="BU946" s="38">
        <f t="shared" si="194"/>
        <v>0</v>
      </c>
      <c r="CE946" s="5">
        <f>BU946/'CDO Param'!$M$6</f>
        <v>0</v>
      </c>
      <c r="CF946" s="5">
        <f t="shared" si="195"/>
        <v>0</v>
      </c>
      <c r="CG946" s="5">
        <f t="shared" si="196"/>
        <v>0</v>
      </c>
    </row>
    <row r="947" spans="1:85" x14ac:dyDescent="0.2">
      <c r="A947" s="3">
        <v>944</v>
      </c>
      <c r="B947" s="3">
        <v>943</v>
      </c>
      <c r="C947">
        <v>-1.54493136506062</v>
      </c>
      <c r="D947">
        <v>1.7056026990758255</v>
      </c>
      <c r="E947">
        <v>0.84035036707064137</v>
      </c>
      <c r="F947">
        <v>-0.59769149629573803</v>
      </c>
      <c r="G947">
        <v>-0.50041649046761449</v>
      </c>
      <c r="H947">
        <v>-1.143125700764358</v>
      </c>
      <c r="I947">
        <v>1.8747869034996256</v>
      </c>
      <c r="J947">
        <v>1.167081791209057</v>
      </c>
      <c r="K947">
        <v>-0.10391886462457478</v>
      </c>
      <c r="L947">
        <v>1.8820082914317027</v>
      </c>
      <c r="M947">
        <v>-0.92246636995696463</v>
      </c>
      <c r="N947">
        <v>-1.6767035049269907</v>
      </c>
      <c r="O947">
        <v>0.1737771526677534</v>
      </c>
      <c r="P947">
        <v>1.0194071364821866</v>
      </c>
      <c r="R947" s="33">
        <v>0.57643580323850541</v>
      </c>
      <c r="S947" s="33">
        <v>0.15654502956035782</v>
      </c>
      <c r="T947" s="33">
        <v>5.2311820933740504E-2</v>
      </c>
      <c r="U947" s="33">
        <v>0.20477443337662818</v>
      </c>
      <c r="V947" s="33">
        <v>0.64390176098975438</v>
      </c>
      <c r="W947" s="33">
        <v>5.6896954801351277E-2</v>
      </c>
      <c r="X947" s="33">
        <v>0.26711934631090578</v>
      </c>
      <c r="Y947" s="33">
        <v>0.47485344739391161</v>
      </c>
      <c r="Z947" s="33">
        <v>0.86189034947282184</v>
      </c>
      <c r="AA947" s="33">
        <v>0.79110358971688133</v>
      </c>
      <c r="AC947" s="36">
        <f t="shared" si="184"/>
        <v>0.62768038818328098</v>
      </c>
      <c r="AD947" s="36">
        <f t="shared" si="185"/>
        <v>4.727099783245322E-2</v>
      </c>
      <c r="AE947" s="36">
        <f t="shared" si="186"/>
        <v>4.2069123069321387E-3</v>
      </c>
      <c r="AF947" s="36">
        <f t="shared" si="187"/>
        <v>8.458987052791922E-2</v>
      </c>
      <c r="AG947" s="36">
        <f t="shared" si="188"/>
        <v>0.73298539086049108</v>
      </c>
      <c r="AH947" s="36">
        <f t="shared" si="189"/>
        <v>5.0688338708914293E-3</v>
      </c>
      <c r="AI947" s="36">
        <f t="shared" si="190"/>
        <v>0.14867862423026768</v>
      </c>
      <c r="AJ947" s="36">
        <f t="shared" si="191"/>
        <v>0.45753285263146937</v>
      </c>
      <c r="AK947" s="36">
        <f t="shared" si="192"/>
        <v>0.96405832022397209</v>
      </c>
      <c r="AL947" s="36">
        <f t="shared" si="193"/>
        <v>0.91171220445336543</v>
      </c>
      <c r="AN947">
        <f>SQRT(Correlation)*$F947 + SQRT('CDO Param'!C$17 - Correlation)*HLOOKUP('CDO Param'!C$12,$C$4:$E$1004,$A947,FALSE) + SQRT(1-Correlation)*G947</f>
        <v>-0.42253476631122355</v>
      </c>
      <c r="AO947">
        <f>SQRT(Correlation)*$F947 + SQRT('CDO Param'!D$17 - Correlation)*HLOOKUP('CDO Param'!D$12,$C$4:$E$1004,$A947,FALSE) + SQRT(1-Correlation)*H947</f>
        <v>-1.0322622596229794</v>
      </c>
      <c r="AP947">
        <f>SQRT(Correlation)*$F947 + SQRT('CDO Param'!E$17 - Correlation)*HLOOKUP('CDO Param'!E$12,$C$4:$E$1004,$A947,FALSE) + SQRT(1-Correlation)*I947</f>
        <v>1.1808219576516783</v>
      </c>
      <c r="AQ947">
        <f>SQRT(Correlation)*$F947 + SQRT('CDO Param'!F$17 - Correlation)*HLOOKUP('CDO Param'!F$12,$C$4:$E$1004,$A947,FALSE) + SQRT(1-Correlation)*J947</f>
        <v>1.1060924107067325</v>
      </c>
      <c r="AR947">
        <f>SQRT(Correlation)*$F947 + SQRT('CDO Param'!G$17 - Correlation)*HLOOKUP('CDO Param'!G$12,$C$4:$E$1004,$A947,FALSE) + SQRT(1-Correlation)*K947</f>
        <v>-9.9684683293883442E-2</v>
      </c>
      <c r="AS947">
        <f>SQRT(Correlation)*$F947 + SQRT('CDO Param'!H$17 - Correlation)*HLOOKUP('CDO Param'!H$12,$C$4:$E$1004,$A947,FALSE) + SQRT(1-Correlation)*L947</f>
        <v>1.8376318331382968</v>
      </c>
      <c r="AT947">
        <f>SQRT(Correlation)*$F947 + SQRT('CDO Param'!I$17 - Correlation)*HLOOKUP('CDO Param'!I$12,$C$4:$E$1004,$A947,FALSE) + SQRT(1-Correlation)*M947</f>
        <v>-0.87622703026363558</v>
      </c>
      <c r="AU947">
        <f>SQRT(Correlation)*$F947 + SQRT('CDO Param'!J$17 - Correlation)*HLOOKUP('CDO Param'!J$12,$C$4:$E$1004,$A947,FALSE) + SQRT(1-Correlation)*N947</f>
        <v>-2.1884176760092502</v>
      </c>
      <c r="AV947">
        <f>SQRT(Correlation)*$F947 + SQRT('CDO Param'!K$17 - Correlation)*HLOOKUP('CDO Param'!K$12,$C$4:$E$1004,$A947,FALSE) + SQRT(1-Correlation)*O947</f>
        <v>-0.43289758278358487</v>
      </c>
      <c r="AW947">
        <f>SQRT(Correlation)*$F947 + SQRT('CDO Param'!L$17 - Correlation)*HLOOKUP('CDO Param'!L$12,$C$4:$E$1004,$A947,FALSE) + SQRT(1-Correlation)*P947</f>
        <v>0.3693374591918942</v>
      </c>
      <c r="AY947" s="3">
        <f>IF(AN947&lt;'CDO Param'!C$13,1,0)</f>
        <v>0</v>
      </c>
      <c r="AZ947" s="3">
        <f>IF(AO947&lt;'CDO Param'!D$13,1,0)</f>
        <v>0</v>
      </c>
      <c r="BA947" s="3">
        <f>IF(AP947&lt;'CDO Param'!E$13,1,0)</f>
        <v>0</v>
      </c>
      <c r="BB947" s="3">
        <f>IF(AQ947&lt;'CDO Param'!F$13,1,0)</f>
        <v>0</v>
      </c>
      <c r="BC947" s="3">
        <f>IF(AR947&lt;'CDO Param'!G$13,1,0)</f>
        <v>1</v>
      </c>
      <c r="BD947" s="3">
        <f>IF(AS947&lt;'CDO Param'!H$13,1,0)</f>
        <v>0</v>
      </c>
      <c r="BE947" s="3">
        <f>IF(AT947&lt;'CDO Param'!I$13,1,0)</f>
        <v>0</v>
      </c>
      <c r="BF947" s="3">
        <f>IF(AU947&lt;'CDO Param'!J$13,1,0)</f>
        <v>0</v>
      </c>
      <c r="BG947" s="3">
        <f>IF(AV947&lt;'CDO Param'!K$13,1,0)</f>
        <v>0</v>
      </c>
      <c r="BH947" s="3">
        <f>IF(AW947&lt;'CDO Param'!L$13,1,0)</f>
        <v>0</v>
      </c>
      <c r="BJ947" s="37">
        <f>AY947*'CDO Param'!C$6*AC947</f>
        <v>0</v>
      </c>
      <c r="BK947" s="37">
        <f>AZ947*'CDO Param'!D$6*AD947</f>
        <v>0</v>
      </c>
      <c r="BL947" s="37">
        <f>BA947*'CDO Param'!E$6*AE947</f>
        <v>0</v>
      </c>
      <c r="BM947" s="37">
        <f>BB947*'CDO Param'!F$6*AF947</f>
        <v>0</v>
      </c>
      <c r="BN947" s="37">
        <f>BC947*'CDO Param'!G$6*AG947</f>
        <v>7329.8539086049104</v>
      </c>
      <c r="BO947" s="37">
        <f>BD947*'CDO Param'!H$6*AH947</f>
        <v>0</v>
      </c>
      <c r="BP947" s="37">
        <f>BE947*'CDO Param'!I$6*AI947</f>
        <v>0</v>
      </c>
      <c r="BQ947" s="37">
        <f>BF947*'CDO Param'!J$6*AJ947</f>
        <v>0</v>
      </c>
      <c r="BR947" s="37">
        <f>BG947*'CDO Param'!K$6*AK947</f>
        <v>0</v>
      </c>
      <c r="BS947" s="37">
        <f>BH947*'CDO Param'!L$6*AL947</f>
        <v>0</v>
      </c>
      <c r="BU947" s="38">
        <f t="shared" si="194"/>
        <v>7329.8539086049104</v>
      </c>
      <c r="CE947" s="5">
        <f>BU947/'CDO Param'!$M$6</f>
        <v>7.6352644881301154E-2</v>
      </c>
      <c r="CF947" s="5">
        <f t="shared" si="195"/>
        <v>0.02</v>
      </c>
      <c r="CG947" s="5">
        <f t="shared" si="196"/>
        <v>1</v>
      </c>
    </row>
    <row r="948" spans="1:85" x14ac:dyDescent="0.2">
      <c r="A948" s="3">
        <v>945</v>
      </c>
      <c r="B948" s="3">
        <v>944</v>
      </c>
      <c r="C948">
        <v>0.3719446795003023</v>
      </c>
      <c r="D948">
        <v>0.29271859602886252</v>
      </c>
      <c r="E948">
        <v>4.211187842884101E-2</v>
      </c>
      <c r="F948">
        <v>-1.5238356354529969</v>
      </c>
      <c r="G948">
        <v>1.0881353773584124</v>
      </c>
      <c r="H948">
        <v>-1.0958547136397101</v>
      </c>
      <c r="I948">
        <v>-0.37420591070258524</v>
      </c>
      <c r="J948">
        <v>0.79984033618529793</v>
      </c>
      <c r="K948">
        <v>0.17691945686237887</v>
      </c>
      <c r="L948">
        <v>0.21887217371840961</v>
      </c>
      <c r="M948">
        <v>-0.22435756363847759</v>
      </c>
      <c r="N948">
        <v>0.54087308853922877</v>
      </c>
      <c r="O948">
        <v>0.64872551774897147</v>
      </c>
      <c r="P948">
        <v>-9.6986241260310635E-2</v>
      </c>
      <c r="R948" s="33">
        <v>7.8032371624387975E-2</v>
      </c>
      <c r="S948" s="33">
        <v>0.49006989108867471</v>
      </c>
      <c r="T948" s="33">
        <v>0.60465952735611217</v>
      </c>
      <c r="U948" s="33">
        <v>0.5126762741770019</v>
      </c>
      <c r="V948" s="33">
        <v>0.55014009287121712</v>
      </c>
      <c r="W948" s="33">
        <v>0.20454088654580568</v>
      </c>
      <c r="X948" s="33">
        <v>0.7186801753559523</v>
      </c>
      <c r="Y948" s="33">
        <v>0.85770720749055374</v>
      </c>
      <c r="Z948" s="33">
        <v>0.48503629373621021</v>
      </c>
      <c r="AA948" s="33">
        <v>4.9888244853302953E-3</v>
      </c>
      <c r="AC948" s="36">
        <f t="shared" si="184"/>
        <v>1.0207373599567146E-2</v>
      </c>
      <c r="AD948" s="36">
        <f t="shared" si="185"/>
        <v>0.48321138906492112</v>
      </c>
      <c r="AE948" s="36">
        <f t="shared" si="186"/>
        <v>0.6729598853131955</v>
      </c>
      <c r="AF948" s="36">
        <f t="shared" si="187"/>
        <v>0.52142870061909208</v>
      </c>
      <c r="AG948" s="36">
        <f t="shared" si="188"/>
        <v>0.58434234411363928</v>
      </c>
      <c r="AH948" s="36">
        <f t="shared" si="189"/>
        <v>8.4382710698010496E-2</v>
      </c>
      <c r="AI948" s="36">
        <f t="shared" si="190"/>
        <v>0.83439554712553032</v>
      </c>
      <c r="AJ948" s="36">
        <f t="shared" si="191"/>
        <v>0.9616306444494036</v>
      </c>
      <c r="AK948" s="36">
        <f t="shared" si="192"/>
        <v>0.47470784667453431</v>
      </c>
      <c r="AL948" s="36">
        <f t="shared" si="193"/>
        <v>2.2732658945835687E-5</v>
      </c>
      <c r="AN948">
        <f>SQRT(Correlation)*$F948 + SQRT('CDO Param'!C$17 - Correlation)*HLOOKUP('CDO Param'!C$12,$C$4:$E$1004,$A948,FALSE) + SQRT(1-Correlation)*G948</f>
        <v>0.59181338058795196</v>
      </c>
      <c r="AO948">
        <f>SQRT(Correlation)*$F948 + SQRT('CDO Param'!D$17 - Correlation)*HLOOKUP('CDO Param'!D$12,$C$4:$E$1004,$A948,FALSE) + SQRT(1-Correlation)*H948</f>
        <v>-1.4801015418497885</v>
      </c>
      <c r="AP948">
        <f>SQRT(Correlation)*$F948 + SQRT('CDO Param'!E$17 - Correlation)*HLOOKUP('CDO Param'!E$12,$C$4:$E$1004,$A948,FALSE) + SQRT(1-Correlation)*I948</f>
        <v>-0.73847472394833202</v>
      </c>
      <c r="AQ948">
        <f>SQRT(Correlation)*$F948 + SQRT('CDO Param'!F$17 - Correlation)*HLOOKUP('CDO Param'!F$12,$C$4:$E$1004,$A948,FALSE) + SQRT(1-Correlation)*J948</f>
        <v>0.28633253155265986</v>
      </c>
      <c r="AR948">
        <f>SQRT(Correlation)*$F948 + SQRT('CDO Param'!G$17 - Correlation)*HLOOKUP('CDO Param'!G$12,$C$4:$E$1004,$A948,FALSE) + SQRT(1-Correlation)*K948</f>
        <v>-0.3046221026679331</v>
      </c>
      <c r="AS948">
        <f>SQRT(Correlation)*$F948 + SQRT('CDO Param'!H$17 - Correlation)*HLOOKUP('CDO Param'!H$12,$C$4:$E$1004,$A948,FALSE) + SQRT(1-Correlation)*L948</f>
        <v>-0.23284210231520119</v>
      </c>
      <c r="AT948">
        <f>SQRT(Correlation)*$F948 + SQRT('CDO Param'!I$17 - Correlation)*HLOOKUP('CDO Param'!I$12,$C$4:$E$1004,$A948,FALSE) + SQRT(1-Correlation)*M948</f>
        <v>-0.68530690990856924</v>
      </c>
      <c r="AU948">
        <f>SQRT(Correlation)*$F948 + SQRT('CDO Param'!J$17 - Correlation)*HLOOKUP('CDO Param'!J$12,$C$4:$E$1004,$A948,FALSE) + SQRT(1-Correlation)*N948</f>
        <v>0.1296454390291556</v>
      </c>
      <c r="AV948">
        <f>SQRT(Correlation)*$F948 + SQRT('CDO Param'!K$17 - Correlation)*HLOOKUP('CDO Param'!K$12,$C$4:$E$1004,$A948,FALSE) + SQRT(1-Correlation)*O948</f>
        <v>0.23196323727461388</v>
      </c>
      <c r="AW948">
        <f>SQRT(Correlation)*$F948 + SQRT('CDO Param'!L$17 - Correlation)*HLOOKUP('CDO Param'!L$12,$C$4:$E$1004,$A948,FALSE) + SQRT(1-Correlation)*P948</f>
        <v>-0.47548105365736182</v>
      </c>
      <c r="AY948" s="3">
        <f>IF(AN948&lt;'CDO Param'!C$13,1,0)</f>
        <v>0</v>
      </c>
      <c r="AZ948" s="3">
        <f>IF(AO948&lt;'CDO Param'!D$13,1,0)</f>
        <v>0</v>
      </c>
      <c r="BA948" s="3">
        <f>IF(AP948&lt;'CDO Param'!E$13,1,0)</f>
        <v>0</v>
      </c>
      <c r="BB948" s="3">
        <f>IF(AQ948&lt;'CDO Param'!F$13,1,0)</f>
        <v>0</v>
      </c>
      <c r="BC948" s="3">
        <f>IF(AR948&lt;'CDO Param'!G$13,1,0)</f>
        <v>1</v>
      </c>
      <c r="BD948" s="3">
        <f>IF(AS948&lt;'CDO Param'!H$13,1,0)</f>
        <v>0</v>
      </c>
      <c r="BE948" s="3">
        <f>IF(AT948&lt;'CDO Param'!I$13,1,0)</f>
        <v>0</v>
      </c>
      <c r="BF948" s="3">
        <f>IF(AU948&lt;'CDO Param'!J$13,1,0)</f>
        <v>0</v>
      </c>
      <c r="BG948" s="3">
        <f>IF(AV948&lt;'CDO Param'!K$13,1,0)</f>
        <v>0</v>
      </c>
      <c r="BH948" s="3">
        <f>IF(AW948&lt;'CDO Param'!L$13,1,0)</f>
        <v>0</v>
      </c>
      <c r="BJ948" s="37">
        <f>AY948*'CDO Param'!C$6*AC948</f>
        <v>0</v>
      </c>
      <c r="BK948" s="37">
        <f>AZ948*'CDO Param'!D$6*AD948</f>
        <v>0</v>
      </c>
      <c r="BL948" s="37">
        <f>BA948*'CDO Param'!E$6*AE948</f>
        <v>0</v>
      </c>
      <c r="BM948" s="37">
        <f>BB948*'CDO Param'!F$6*AF948</f>
        <v>0</v>
      </c>
      <c r="BN948" s="37">
        <f>BC948*'CDO Param'!G$6*AG948</f>
        <v>5843.4234411363932</v>
      </c>
      <c r="BO948" s="37">
        <f>BD948*'CDO Param'!H$6*AH948</f>
        <v>0</v>
      </c>
      <c r="BP948" s="37">
        <f>BE948*'CDO Param'!I$6*AI948</f>
        <v>0</v>
      </c>
      <c r="BQ948" s="37">
        <f>BF948*'CDO Param'!J$6*AJ948</f>
        <v>0</v>
      </c>
      <c r="BR948" s="37">
        <f>BG948*'CDO Param'!K$6*AK948</f>
        <v>0</v>
      </c>
      <c r="BS948" s="37">
        <f>BH948*'CDO Param'!L$6*AL948</f>
        <v>0</v>
      </c>
      <c r="BU948" s="38">
        <f t="shared" si="194"/>
        <v>5843.4234411363932</v>
      </c>
      <c r="CE948" s="5">
        <f>BU948/'CDO Param'!$M$6</f>
        <v>6.0868994178504096E-2</v>
      </c>
      <c r="CF948" s="5">
        <f t="shared" si="195"/>
        <v>1.0868994178504093E-2</v>
      </c>
      <c r="CG948" s="5">
        <f t="shared" si="196"/>
        <v>0.54344970892520461</v>
      </c>
    </row>
    <row r="949" spans="1:85" x14ac:dyDescent="0.2">
      <c r="A949" s="3">
        <v>946</v>
      </c>
      <c r="B949" s="3">
        <v>945</v>
      </c>
      <c r="C949">
        <v>-0.77904360296088271</v>
      </c>
      <c r="D949">
        <v>0.76790229286416434</v>
      </c>
      <c r="E949">
        <v>-1.4347642718348652</v>
      </c>
      <c r="F949">
        <v>9.3759808805771172E-2</v>
      </c>
      <c r="G949">
        <v>-0.70332134782802314</v>
      </c>
      <c r="H949">
        <v>-0.5991171292407671</v>
      </c>
      <c r="I949">
        <v>-0.47891148824419361</v>
      </c>
      <c r="J949">
        <v>-1.9228355085942894</v>
      </c>
      <c r="K949">
        <v>2.395172487013042</v>
      </c>
      <c r="L949">
        <v>-0.25014060156536289</v>
      </c>
      <c r="M949">
        <v>0.33131641430372838</v>
      </c>
      <c r="N949">
        <v>-2.802553353831172</v>
      </c>
      <c r="O949">
        <v>0.26497218641452491</v>
      </c>
      <c r="P949">
        <v>0.18323362382943742</v>
      </c>
      <c r="R949" s="33">
        <v>0.84717312494626884</v>
      </c>
      <c r="S949" s="33">
        <v>0.43871097193970854</v>
      </c>
      <c r="T949" s="33">
        <v>0.41530539068174799</v>
      </c>
      <c r="U949" s="33">
        <v>3.7701188138546976E-2</v>
      </c>
      <c r="V949" s="33">
        <v>0.6438690445590155</v>
      </c>
      <c r="W949" s="33">
        <v>0.50703190337262671</v>
      </c>
      <c r="X949" s="33">
        <v>0.68519998373705893</v>
      </c>
      <c r="Y949" s="33">
        <v>0.15612666874943612</v>
      </c>
      <c r="Z949" s="33">
        <v>2.0921671772804889E-2</v>
      </c>
      <c r="AA949" s="33">
        <v>0.63053748553178157</v>
      </c>
      <c r="AC949" s="36">
        <f t="shared" si="184"/>
        <v>0.9551452902528581</v>
      </c>
      <c r="AD949" s="36">
        <f t="shared" si="185"/>
        <v>0.39717201574780098</v>
      </c>
      <c r="AE949" s="36">
        <f t="shared" si="186"/>
        <v>0.35891852212809167</v>
      </c>
      <c r="AF949" s="36">
        <f t="shared" si="187"/>
        <v>2.0333998465850551E-3</v>
      </c>
      <c r="AG949" s="36">
        <f t="shared" si="188"/>
        <v>0.73293703379848207</v>
      </c>
      <c r="AH949" s="36">
        <f t="shared" si="189"/>
        <v>0.51188990592633521</v>
      </c>
      <c r="AI949" s="36">
        <f t="shared" si="190"/>
        <v>0.79139141329893548</v>
      </c>
      <c r="AJ949" s="36">
        <f t="shared" si="191"/>
        <v>4.6995807904660375E-2</v>
      </c>
      <c r="AK949" s="36">
        <f t="shared" si="192"/>
        <v>5.4968625407889103E-4</v>
      </c>
      <c r="AL949" s="36">
        <f t="shared" si="193"/>
        <v>0.71298416516703766</v>
      </c>
      <c r="AN949">
        <f>SQRT(Correlation)*$F949 + SQRT('CDO Param'!C$17 - Correlation)*HLOOKUP('CDO Param'!C$12,$C$4:$E$1004,$A949,FALSE) + SQRT(1-Correlation)*G949</f>
        <v>-0.52898197725141682</v>
      </c>
      <c r="AO949">
        <f>SQRT(Correlation)*$F949 + SQRT('CDO Param'!D$17 - Correlation)*HLOOKUP('CDO Param'!D$12,$C$4:$E$1004,$A949,FALSE) + SQRT(1-Correlation)*H949</f>
        <v>-0.43012517549128221</v>
      </c>
      <c r="AP949">
        <f>SQRT(Correlation)*$F949 + SQRT('CDO Param'!E$17 - Correlation)*HLOOKUP('CDO Param'!E$12,$C$4:$E$1004,$A949,FALSE) + SQRT(1-Correlation)*I949</f>
        <v>-0.63080143865199045</v>
      </c>
      <c r="AQ949">
        <f>SQRT(Correlation)*$F949 + SQRT('CDO Param'!F$17 - Correlation)*HLOOKUP('CDO Param'!F$12,$C$4:$E$1004,$A949,FALSE) + SQRT(1-Correlation)*J949</f>
        <v>-2.1153355213721272</v>
      </c>
      <c r="AR949">
        <f>SQRT(Correlation)*$F949 + SQRT('CDO Param'!G$17 - Correlation)*HLOOKUP('CDO Param'!G$12,$C$4:$E$1004,$A949,FALSE) + SQRT(1-Correlation)*K949</f>
        <v>1.9810865449091246</v>
      </c>
      <c r="AS949">
        <f>SQRT(Correlation)*$F949 + SQRT('CDO Param'!H$17 - Correlation)*HLOOKUP('CDO Param'!H$12,$C$4:$E$1004,$A949,FALSE) + SQRT(1-Correlation)*L949</f>
        <v>-9.9056972273963373E-2</v>
      </c>
      <c r="AT949">
        <f>SQRT(Correlation)*$F949 + SQRT('CDO Param'!I$17 - Correlation)*HLOOKUP('CDO Param'!I$12,$C$4:$E$1004,$A949,FALSE) + SQRT(1-Correlation)*M949</f>
        <v>2.3140759149671841E-2</v>
      </c>
      <c r="AU949">
        <f>SQRT(Correlation)*$F949 + SQRT('CDO Param'!J$17 - Correlation)*HLOOKUP('CDO Param'!J$12,$C$4:$E$1004,$A949,FALSE) + SQRT(1-Correlation)*N949</f>
        <v>-2.8352016671852933</v>
      </c>
      <c r="AV949">
        <f>SQRT(Correlation)*$F949 + SQRT('CDO Param'!K$17 - Correlation)*HLOOKUP('CDO Param'!K$12,$C$4:$E$1004,$A949,FALSE) + SQRT(1-Correlation)*O949</f>
        <v>7.4908579189178093E-2</v>
      </c>
      <c r="AW949">
        <f>SQRT(Correlation)*$F949 + SQRT('CDO Param'!L$17 - Correlation)*HLOOKUP('CDO Param'!L$12,$C$4:$E$1004,$A949,FALSE) + SQRT(1-Correlation)*P949</f>
        <v>-2.6354299419510396E-3</v>
      </c>
      <c r="AY949" s="3">
        <f>IF(AN949&lt;'CDO Param'!C$13,1,0)</f>
        <v>0</v>
      </c>
      <c r="AZ949" s="3">
        <f>IF(AO949&lt;'CDO Param'!D$13,1,0)</f>
        <v>0</v>
      </c>
      <c r="BA949" s="3">
        <f>IF(AP949&lt;'CDO Param'!E$13,1,0)</f>
        <v>0</v>
      </c>
      <c r="BB949" s="3">
        <f>IF(AQ949&lt;'CDO Param'!F$13,1,0)</f>
        <v>1</v>
      </c>
      <c r="BC949" s="3">
        <f>IF(AR949&lt;'CDO Param'!G$13,1,0)</f>
        <v>0</v>
      </c>
      <c r="BD949" s="3">
        <f>IF(AS949&lt;'CDO Param'!H$13,1,0)</f>
        <v>0</v>
      </c>
      <c r="BE949" s="3">
        <f>IF(AT949&lt;'CDO Param'!I$13,1,0)</f>
        <v>0</v>
      </c>
      <c r="BF949" s="3">
        <f>IF(AU949&lt;'CDO Param'!J$13,1,0)</f>
        <v>1</v>
      </c>
      <c r="BG949" s="3">
        <f>IF(AV949&lt;'CDO Param'!K$13,1,0)</f>
        <v>0</v>
      </c>
      <c r="BH949" s="3">
        <f>IF(AW949&lt;'CDO Param'!L$13,1,0)</f>
        <v>0</v>
      </c>
      <c r="BJ949" s="37">
        <f>AY949*'CDO Param'!C$6*AC949</f>
        <v>0</v>
      </c>
      <c r="BK949" s="37">
        <f>AZ949*'CDO Param'!D$6*AD949</f>
        <v>0</v>
      </c>
      <c r="BL949" s="37">
        <f>BA949*'CDO Param'!E$6*AE949</f>
        <v>0</v>
      </c>
      <c r="BM949" s="37">
        <f>BB949*'CDO Param'!F$6*AF949</f>
        <v>20.333998465850552</v>
      </c>
      <c r="BN949" s="37">
        <f>BC949*'CDO Param'!G$6*AG949</f>
        <v>0</v>
      </c>
      <c r="BO949" s="37">
        <f>BD949*'CDO Param'!H$6*AH949</f>
        <v>0</v>
      </c>
      <c r="BP949" s="37">
        <f>BE949*'CDO Param'!I$6*AI949</f>
        <v>0</v>
      </c>
      <c r="BQ949" s="37">
        <f>BF949*'CDO Param'!J$6*AJ949</f>
        <v>469.95807904660376</v>
      </c>
      <c r="BR949" s="37">
        <f>BG949*'CDO Param'!K$6*AK949</f>
        <v>0</v>
      </c>
      <c r="BS949" s="37">
        <f>BH949*'CDO Param'!L$6*AL949</f>
        <v>0</v>
      </c>
      <c r="BU949" s="38">
        <f t="shared" si="194"/>
        <v>490.29207751245428</v>
      </c>
      <c r="CE949" s="5">
        <f>BU949/'CDO Param'!$M$6</f>
        <v>5.1072091407547322E-3</v>
      </c>
      <c r="CF949" s="5">
        <f t="shared" si="195"/>
        <v>0</v>
      </c>
      <c r="CG949" s="5">
        <f t="shared" si="196"/>
        <v>0</v>
      </c>
    </row>
    <row r="950" spans="1:85" x14ac:dyDescent="0.2">
      <c r="A950" s="3">
        <v>947</v>
      </c>
      <c r="B950" s="3">
        <v>946</v>
      </c>
      <c r="C950">
        <v>-0.67926066549262032</v>
      </c>
      <c r="D950">
        <v>1.3410908650257625</v>
      </c>
      <c r="E950">
        <v>-0.5708716344088316</v>
      </c>
      <c r="F950">
        <v>-0.49683421821100637</v>
      </c>
      <c r="G950">
        <v>-0.41800149119808339</v>
      </c>
      <c r="H950">
        <v>-0.48960600906866603</v>
      </c>
      <c r="I950">
        <v>-0.68164126787451096</v>
      </c>
      <c r="J950">
        <v>0.37955828702251893</v>
      </c>
      <c r="K950">
        <v>0.35156290323357098</v>
      </c>
      <c r="L950">
        <v>-1.5175646694842726</v>
      </c>
      <c r="M950">
        <v>-1.3150156519259326</v>
      </c>
      <c r="N950">
        <v>-1.2884765965281986</v>
      </c>
      <c r="O950">
        <v>-0.34702793527685571</v>
      </c>
      <c r="P950">
        <v>0.11001020538969897</v>
      </c>
      <c r="R950" s="33">
        <v>0.44351933265268773</v>
      </c>
      <c r="S950" s="33">
        <v>0.22942389372243727</v>
      </c>
      <c r="T950" s="33">
        <v>0.92738179300324142</v>
      </c>
      <c r="U950" s="33">
        <v>0.50579500547880074</v>
      </c>
      <c r="V950" s="33">
        <v>0.89665708220408158</v>
      </c>
      <c r="W950" s="33">
        <v>0.11558060399982176</v>
      </c>
      <c r="X950" s="33">
        <v>0.56321142500415977</v>
      </c>
      <c r="Y950" s="33">
        <v>0.8944200449131523</v>
      </c>
      <c r="Z950" s="33">
        <v>0.51769485534992765</v>
      </c>
      <c r="AA950" s="33">
        <v>0.89743386623330124</v>
      </c>
      <c r="AC950" s="36">
        <f t="shared" si="184"/>
        <v>0.40512661346981105</v>
      </c>
      <c r="AD950" s="36">
        <f t="shared" si="185"/>
        <v>0.10786479644589347</v>
      </c>
      <c r="AE950" s="36">
        <f t="shared" si="186"/>
        <v>0.99129507840746944</v>
      </c>
      <c r="AF950" s="36">
        <f t="shared" si="187"/>
        <v>0.50979882100027663</v>
      </c>
      <c r="AG950" s="36">
        <f t="shared" si="188"/>
        <v>0.98100780590246794</v>
      </c>
      <c r="AH950" s="36">
        <f t="shared" si="189"/>
        <v>2.4304963250133343E-2</v>
      </c>
      <c r="AI950" s="36">
        <f t="shared" si="190"/>
        <v>0.60600004974996158</v>
      </c>
      <c r="AJ950" s="36">
        <f t="shared" si="191"/>
        <v>0.98008914480592246</v>
      </c>
      <c r="AK950" s="36">
        <f t="shared" si="192"/>
        <v>0.52990283830782769</v>
      </c>
      <c r="AL950" s="36">
        <f t="shared" si="193"/>
        <v>0.98132133236451813</v>
      </c>
      <c r="AN950">
        <f>SQRT(Correlation)*$F950 + SQRT('CDO Param'!C$17 - Correlation)*HLOOKUP('CDO Param'!C$12,$C$4:$E$1004,$A950,FALSE) + SQRT(1-Correlation)*G950</f>
        <v>-0.36400491919600941</v>
      </c>
      <c r="AO950">
        <f>SQRT(Correlation)*$F950 + SQRT('CDO Param'!D$17 - Correlation)*HLOOKUP('CDO Param'!D$12,$C$4:$E$1004,$A950,FALSE) + SQRT(1-Correlation)*H950</f>
        <v>-0.43193492936479072</v>
      </c>
      <c r="AP950">
        <f>SQRT(Correlation)*$F950 + SQRT('CDO Param'!E$17 - Correlation)*HLOOKUP('CDO Param'!E$12,$C$4:$E$1004,$A950,FALSE) + SQRT(1-Correlation)*I950</f>
        <v>-0.98348994062828421</v>
      </c>
      <c r="AQ950">
        <f>SQRT(Correlation)*$F950 + SQRT('CDO Param'!F$17 - Correlation)*HLOOKUP('CDO Param'!F$12,$C$4:$E$1004,$A950,FALSE) + SQRT(1-Correlation)*J950</f>
        <v>7.531705453288251E-2</v>
      </c>
      <c r="AR950">
        <f>SQRT(Correlation)*$F950 + SQRT('CDO Param'!G$17 - Correlation)*HLOOKUP('CDO Param'!G$12,$C$4:$E$1004,$A950,FALSE) + SQRT(1-Correlation)*K950</f>
        <v>4.8758301509793489E-2</v>
      </c>
      <c r="AS950">
        <f>SQRT(Correlation)*$F950 + SQRT('CDO Param'!H$17 - Correlation)*HLOOKUP('CDO Param'!H$12,$C$4:$E$1004,$A950,FALSE) + SQRT(1-Correlation)*L950</f>
        <v>-1.4071421415874563</v>
      </c>
      <c r="AT950">
        <f>SQRT(Correlation)*$F950 + SQRT('CDO Param'!I$17 - Correlation)*HLOOKUP('CDO Param'!I$12,$C$4:$E$1004,$A950,FALSE) + SQRT(1-Correlation)*M950</f>
        <v>-1.5322969386591845</v>
      </c>
      <c r="AU950">
        <f>SQRT(Correlation)*$F950 + SQRT('CDO Param'!J$17 - Correlation)*HLOOKUP('CDO Param'!J$12,$C$4:$E$1004,$A950,FALSE) + SQRT(1-Correlation)*N950</f>
        <v>-1.5591844815890319</v>
      </c>
      <c r="AV950">
        <f>SQRT(Correlation)*$F950 + SQRT('CDO Param'!K$17 - Correlation)*HLOOKUP('CDO Param'!K$12,$C$4:$E$1004,$A950,FALSE) + SQRT(1-Correlation)*O950</f>
        <v>-0.66604786068786714</v>
      </c>
      <c r="AW950">
        <f>SQRT(Correlation)*$F950 + SQRT('CDO Param'!L$17 - Correlation)*HLOOKUP('CDO Param'!L$12,$C$4:$E$1004,$A950,FALSE) + SQRT(1-Correlation)*P950</f>
        <v>-0.23246341006544541</v>
      </c>
      <c r="AY950" s="3">
        <f>IF(AN950&lt;'CDO Param'!C$13,1,0)</f>
        <v>0</v>
      </c>
      <c r="AZ950" s="3">
        <f>IF(AO950&lt;'CDO Param'!D$13,1,0)</f>
        <v>0</v>
      </c>
      <c r="BA950" s="3">
        <f>IF(AP950&lt;'CDO Param'!E$13,1,0)</f>
        <v>0</v>
      </c>
      <c r="BB950" s="3">
        <f>IF(AQ950&lt;'CDO Param'!F$13,1,0)</f>
        <v>0</v>
      </c>
      <c r="BC950" s="3">
        <f>IF(AR950&lt;'CDO Param'!G$13,1,0)</f>
        <v>0</v>
      </c>
      <c r="BD950" s="3">
        <f>IF(AS950&lt;'CDO Param'!H$13,1,0)</f>
        <v>0</v>
      </c>
      <c r="BE950" s="3">
        <f>IF(AT950&lt;'CDO Param'!I$13,1,0)</f>
        <v>0</v>
      </c>
      <c r="BF950" s="3">
        <f>IF(AU950&lt;'CDO Param'!J$13,1,0)</f>
        <v>0</v>
      </c>
      <c r="BG950" s="3">
        <f>IF(AV950&lt;'CDO Param'!K$13,1,0)</f>
        <v>0</v>
      </c>
      <c r="BH950" s="3">
        <f>IF(AW950&lt;'CDO Param'!L$13,1,0)</f>
        <v>0</v>
      </c>
      <c r="BJ950" s="37">
        <f>AY950*'CDO Param'!C$6*AC950</f>
        <v>0</v>
      </c>
      <c r="BK950" s="37">
        <f>AZ950*'CDO Param'!D$6*AD950</f>
        <v>0</v>
      </c>
      <c r="BL950" s="37">
        <f>BA950*'CDO Param'!E$6*AE950</f>
        <v>0</v>
      </c>
      <c r="BM950" s="37">
        <f>BB950*'CDO Param'!F$6*AF950</f>
        <v>0</v>
      </c>
      <c r="BN950" s="37">
        <f>BC950*'CDO Param'!G$6*AG950</f>
        <v>0</v>
      </c>
      <c r="BO950" s="37">
        <f>BD950*'CDO Param'!H$6*AH950</f>
        <v>0</v>
      </c>
      <c r="BP950" s="37">
        <f>BE950*'CDO Param'!I$6*AI950</f>
        <v>0</v>
      </c>
      <c r="BQ950" s="37">
        <f>BF950*'CDO Param'!J$6*AJ950</f>
        <v>0</v>
      </c>
      <c r="BR950" s="37">
        <f>BG950*'CDO Param'!K$6*AK950</f>
        <v>0</v>
      </c>
      <c r="BS950" s="37">
        <f>BH950*'CDO Param'!L$6*AL950</f>
        <v>0</v>
      </c>
      <c r="BU950" s="38">
        <f t="shared" si="194"/>
        <v>0</v>
      </c>
      <c r="CE950" s="5">
        <f>BU950/'CDO Param'!$M$6</f>
        <v>0</v>
      </c>
      <c r="CF950" s="5">
        <f t="shared" si="195"/>
        <v>0</v>
      </c>
      <c r="CG950" s="5">
        <f t="shared" si="196"/>
        <v>0</v>
      </c>
    </row>
    <row r="951" spans="1:85" x14ac:dyDescent="0.2">
      <c r="A951" s="3">
        <v>948</v>
      </c>
      <c r="B951" s="3">
        <v>947</v>
      </c>
      <c r="C951">
        <v>0.35127300179738086</v>
      </c>
      <c r="D951">
        <v>1.3952580957266036</v>
      </c>
      <c r="E951">
        <v>0.67250311985844746</v>
      </c>
      <c r="F951">
        <v>-0.7080393515934702</v>
      </c>
      <c r="G951">
        <v>0.28870204005215783</v>
      </c>
      <c r="H951">
        <v>0.50511061999714002</v>
      </c>
      <c r="I951">
        <v>0.28498220672190655</v>
      </c>
      <c r="J951">
        <v>0.69605221142410301</v>
      </c>
      <c r="K951">
        <v>0.18660784917301498</v>
      </c>
      <c r="L951">
        <v>-4.5124579628463835E-2</v>
      </c>
      <c r="M951">
        <v>-1.7450747691327706</v>
      </c>
      <c r="N951">
        <v>-0.12385498848743737</v>
      </c>
      <c r="O951">
        <v>-0.98005102699971758</v>
      </c>
      <c r="P951">
        <v>-0.11093561624875292</v>
      </c>
      <c r="R951" s="33">
        <v>0.17098978309472548</v>
      </c>
      <c r="S951" s="33">
        <v>0.82528447305098385</v>
      </c>
      <c r="T951" s="33">
        <v>0.55613856788544846</v>
      </c>
      <c r="U951" s="33">
        <v>2.0910450732759409E-2</v>
      </c>
      <c r="V951" s="33">
        <v>0.4419454654874026</v>
      </c>
      <c r="W951" s="33">
        <v>0.77743844677574858</v>
      </c>
      <c r="X951" s="33">
        <v>0.40797496000676181</v>
      </c>
      <c r="Y951" s="33">
        <v>0.83515283364576887</v>
      </c>
      <c r="Z951" s="33">
        <v>0.41367508443709233</v>
      </c>
      <c r="AA951" s="33">
        <v>0.63714413421095539</v>
      </c>
      <c r="AC951" s="36">
        <f t="shared" si="184"/>
        <v>5.7287140701037194E-2</v>
      </c>
      <c r="AD951" s="36">
        <f t="shared" si="185"/>
        <v>0.93996741714307075</v>
      </c>
      <c r="AE951" s="36">
        <f t="shared" si="186"/>
        <v>0.59430636758602606</v>
      </c>
      <c r="AF951" s="36">
        <f t="shared" si="187"/>
        <v>5.4903145771734499E-4</v>
      </c>
      <c r="AG951" s="36">
        <f t="shared" si="188"/>
        <v>0.40251978482560025</v>
      </c>
      <c r="AH951" s="36">
        <f t="shared" si="189"/>
        <v>0.89889318655132433</v>
      </c>
      <c r="AI951" s="36">
        <f t="shared" si="190"/>
        <v>0.34712408131289996</v>
      </c>
      <c r="AJ951" s="36">
        <f t="shared" si="191"/>
        <v>0.94709437023194998</v>
      </c>
      <c r="AK951" s="36">
        <f t="shared" si="192"/>
        <v>0.35628695492750917</v>
      </c>
      <c r="AL951" s="36">
        <f t="shared" si="193"/>
        <v>0.72293305672842822</v>
      </c>
      <c r="AN951">
        <f>SQRT(Correlation)*$F951 + SQRT('CDO Param'!C$17 - Correlation)*HLOOKUP('CDO Param'!C$12,$C$4:$E$1004,$A951,FALSE) + SQRT(1-Correlation)*G951</f>
        <v>0.24730439330292109</v>
      </c>
      <c r="AO951">
        <f>SQRT(Correlation)*$F951 + SQRT('CDO Param'!D$17 - Correlation)*HLOOKUP('CDO Param'!D$12,$C$4:$E$1004,$A951,FALSE) + SQRT(1-Correlation)*H951</f>
        <v>0.45260759865155509</v>
      </c>
      <c r="AP951">
        <f>SQRT(Correlation)*$F951 + SQRT('CDO Param'!E$17 - Correlation)*HLOOKUP('CDO Param'!E$12,$C$4:$E$1004,$A951,FALSE) + SQRT(1-Correlation)*I951</f>
        <v>0.13939425785693954</v>
      </c>
      <c r="AQ951">
        <f>SQRT(Correlation)*$F951 + SQRT('CDO Param'!F$17 - Correlation)*HLOOKUP('CDO Param'!F$12,$C$4:$E$1004,$A951,FALSE) + SQRT(1-Correlation)*J951</f>
        <v>0.58680767425117564</v>
      </c>
      <c r="AR951">
        <f>SQRT(Correlation)*$F951 + SQRT('CDO Param'!G$17 - Correlation)*HLOOKUP('CDO Param'!G$12,$C$4:$E$1004,$A951,FALSE) + SQRT(1-Correlation)*K951</f>
        <v>0.10350631649757283</v>
      </c>
      <c r="AS951">
        <f>SQRT(Correlation)*$F951 + SQRT('CDO Param'!H$17 - Correlation)*HLOOKUP('CDO Param'!H$12,$C$4:$E$1004,$A951,FALSE) + SQRT(1-Correlation)*L951</f>
        <v>-6.9391345232745594E-2</v>
      </c>
      <c r="AT951">
        <f>SQRT(Correlation)*$F951 + SQRT('CDO Param'!I$17 - Correlation)*HLOOKUP('CDO Param'!I$12,$C$4:$E$1004,$A951,FALSE) + SQRT(1-Correlation)*M951</f>
        <v>-1.7290487206236116</v>
      </c>
      <c r="AU951">
        <f>SQRT(Correlation)*$F951 + SQRT('CDO Param'!J$17 - Correlation)*HLOOKUP('CDO Param'!J$12,$C$4:$E$1004,$A951,FALSE) + SQRT(1-Correlation)*N951</f>
        <v>-0.24846276085998259</v>
      </c>
      <c r="AV951">
        <f>SQRT(Correlation)*$F951 + SQRT('CDO Param'!K$17 - Correlation)*HLOOKUP('CDO Param'!K$12,$C$4:$E$1004,$A951,FALSE) + SQRT(1-Correlation)*O951</f>
        <v>-1.0607216424535972</v>
      </c>
      <c r="AW951">
        <f>SQRT(Correlation)*$F951 + SQRT('CDO Param'!L$17 - Correlation)*HLOOKUP('CDO Param'!L$12,$C$4:$E$1004,$A951,FALSE) + SQRT(1-Correlation)*P951</f>
        <v>-0.23620636819584517</v>
      </c>
      <c r="AY951" s="3">
        <f>IF(AN951&lt;'CDO Param'!C$13,1,0)</f>
        <v>0</v>
      </c>
      <c r="AZ951" s="3">
        <f>IF(AO951&lt;'CDO Param'!D$13,1,0)</f>
        <v>0</v>
      </c>
      <c r="BA951" s="3">
        <f>IF(AP951&lt;'CDO Param'!E$13,1,0)</f>
        <v>0</v>
      </c>
      <c r="BB951" s="3">
        <f>IF(AQ951&lt;'CDO Param'!F$13,1,0)</f>
        <v>0</v>
      </c>
      <c r="BC951" s="3">
        <f>IF(AR951&lt;'CDO Param'!G$13,1,0)</f>
        <v>0</v>
      </c>
      <c r="BD951" s="3">
        <f>IF(AS951&lt;'CDO Param'!H$13,1,0)</f>
        <v>0</v>
      </c>
      <c r="BE951" s="3">
        <f>IF(AT951&lt;'CDO Param'!I$13,1,0)</f>
        <v>0</v>
      </c>
      <c r="BF951" s="3">
        <f>IF(AU951&lt;'CDO Param'!J$13,1,0)</f>
        <v>0</v>
      </c>
      <c r="BG951" s="3">
        <f>IF(AV951&lt;'CDO Param'!K$13,1,0)</f>
        <v>0</v>
      </c>
      <c r="BH951" s="3">
        <f>IF(AW951&lt;'CDO Param'!L$13,1,0)</f>
        <v>0</v>
      </c>
      <c r="BJ951" s="37">
        <f>AY951*'CDO Param'!C$6*AC951</f>
        <v>0</v>
      </c>
      <c r="BK951" s="37">
        <f>AZ951*'CDO Param'!D$6*AD951</f>
        <v>0</v>
      </c>
      <c r="BL951" s="37">
        <f>BA951*'CDO Param'!E$6*AE951</f>
        <v>0</v>
      </c>
      <c r="BM951" s="37">
        <f>BB951*'CDO Param'!F$6*AF951</f>
        <v>0</v>
      </c>
      <c r="BN951" s="37">
        <f>BC951*'CDO Param'!G$6*AG951</f>
        <v>0</v>
      </c>
      <c r="BO951" s="37">
        <f>BD951*'CDO Param'!H$6*AH951</f>
        <v>0</v>
      </c>
      <c r="BP951" s="37">
        <f>BE951*'CDO Param'!I$6*AI951</f>
        <v>0</v>
      </c>
      <c r="BQ951" s="37">
        <f>BF951*'CDO Param'!J$6*AJ951</f>
        <v>0</v>
      </c>
      <c r="BR951" s="37">
        <f>BG951*'CDO Param'!K$6*AK951</f>
        <v>0</v>
      </c>
      <c r="BS951" s="37">
        <f>BH951*'CDO Param'!L$6*AL951</f>
        <v>0</v>
      </c>
      <c r="BU951" s="38">
        <f t="shared" si="194"/>
        <v>0</v>
      </c>
      <c r="CE951" s="5">
        <f>BU951/'CDO Param'!$M$6</f>
        <v>0</v>
      </c>
      <c r="CF951" s="5">
        <f t="shared" si="195"/>
        <v>0</v>
      </c>
      <c r="CG951" s="5">
        <f t="shared" si="196"/>
        <v>0</v>
      </c>
    </row>
    <row r="952" spans="1:85" x14ac:dyDescent="0.2">
      <c r="A952" s="3">
        <v>949</v>
      </c>
      <c r="B952" s="3">
        <v>948</v>
      </c>
      <c r="C952">
        <v>-0.85792862591915764</v>
      </c>
      <c r="D952">
        <v>0.34352183320152108</v>
      </c>
      <c r="E952">
        <v>-0.50097696657758206</v>
      </c>
      <c r="F952">
        <v>-0.86231921159196645</v>
      </c>
      <c r="G952">
        <v>1.0753160495369229</v>
      </c>
      <c r="H952">
        <v>-0.67170958573115058</v>
      </c>
      <c r="I952">
        <v>0.27448777473182417</v>
      </c>
      <c r="J952">
        <v>-1.3369708540267311</v>
      </c>
      <c r="K952">
        <v>2.2012136469129473</v>
      </c>
      <c r="L952">
        <v>-1.6654121282044798</v>
      </c>
      <c r="M952">
        <v>-0.47909338718454819</v>
      </c>
      <c r="N952">
        <v>1.5474824976990931</v>
      </c>
      <c r="O952">
        <v>1.2724603948299773</v>
      </c>
      <c r="P952">
        <v>-0.44965759116166737</v>
      </c>
      <c r="R952" s="33">
        <v>0.48146368352764457</v>
      </c>
      <c r="S952" s="33">
        <v>0.96012904912239361</v>
      </c>
      <c r="T952" s="33">
        <v>0.88892860006956786</v>
      </c>
      <c r="U952" s="33">
        <v>0.22298136922669662</v>
      </c>
      <c r="V952" s="33">
        <v>0.64787259308987888</v>
      </c>
      <c r="W952" s="33">
        <v>0.79467206159358472</v>
      </c>
      <c r="X952" s="33">
        <v>5.3339203378809243E-2</v>
      </c>
      <c r="Y952" s="33">
        <v>0.47199118764698095</v>
      </c>
      <c r="Z952" s="33">
        <v>0.75589078280883415</v>
      </c>
      <c r="AA952" s="33">
        <v>0.25638666807505611</v>
      </c>
      <c r="AC952" s="36">
        <f t="shared" si="184"/>
        <v>0.46867716486699185</v>
      </c>
      <c r="AD952" s="36">
        <f t="shared" si="185"/>
        <v>0.99769759426279014</v>
      </c>
      <c r="AE952" s="36">
        <f t="shared" si="186"/>
        <v>0.97773458089551823</v>
      </c>
      <c r="AF952" s="36">
        <f t="shared" si="187"/>
        <v>0.10151413512712808</v>
      </c>
      <c r="AG952" s="36">
        <f t="shared" si="188"/>
        <v>0.73883162892155663</v>
      </c>
      <c r="AH952" s="36">
        <f t="shared" si="189"/>
        <v>0.91491814908402391</v>
      </c>
      <c r="AI952" s="36">
        <f t="shared" si="190"/>
        <v>4.3924135167734109E-3</v>
      </c>
      <c r="AJ952" s="36">
        <f t="shared" si="191"/>
        <v>0.45271419885352526</v>
      </c>
      <c r="AK952" s="36">
        <f t="shared" si="192"/>
        <v>0.87696705971286515</v>
      </c>
      <c r="AL952" s="36">
        <f t="shared" si="193"/>
        <v>0.13643681222355034</v>
      </c>
      <c r="AN952">
        <f>SQRT(Correlation)*$F952 + SQRT('CDO Param'!C$17 - Correlation)*HLOOKUP('CDO Param'!C$12,$C$4:$E$1004,$A952,FALSE) + SQRT(1-Correlation)*G952</f>
        <v>0.79602642199469509</v>
      </c>
      <c r="AO952">
        <f>SQRT(Correlation)*$F952 + SQRT('CDO Param'!D$17 - Correlation)*HLOOKUP('CDO Param'!D$12,$C$4:$E$1004,$A952,FALSE) + SQRT(1-Correlation)*H952</f>
        <v>-0.86134761945021476</v>
      </c>
      <c r="AP952">
        <f>SQRT(Correlation)*$F952 + SQRT('CDO Param'!E$17 - Correlation)*HLOOKUP('CDO Param'!E$12,$C$4:$E$1004,$A952,FALSE) + SQRT(1-Correlation)*I952</f>
        <v>-0.23927388915054054</v>
      </c>
      <c r="AQ952">
        <f>SQRT(Correlation)*$F952 + SQRT('CDO Param'!F$17 - Correlation)*HLOOKUP('CDO Param'!F$12,$C$4:$E$1004,$A952,FALSE) + SQRT(1-Correlation)*J952</f>
        <v>-1.6530730523135313</v>
      </c>
      <c r="AR952">
        <f>SQRT(Correlation)*$F952 + SQRT('CDO Param'!G$17 - Correlation)*HLOOKUP('CDO Param'!G$12,$C$4:$E$1004,$A952,FALSE) + SQRT(1-Correlation)*K952</f>
        <v>1.7035434891491339</v>
      </c>
      <c r="AS952">
        <f>SQRT(Correlation)*$F952 + SQRT('CDO Param'!H$17 - Correlation)*HLOOKUP('CDO Param'!H$12,$C$4:$E$1004,$A952,FALSE) + SQRT(1-Correlation)*L952</f>
        <v>-1.8040566247249936</v>
      </c>
      <c r="AT952">
        <f>SQRT(Correlation)*$F952 + SQRT('CDO Param'!I$17 - Correlation)*HLOOKUP('CDO Param'!I$12,$C$4:$E$1004,$A952,FALSE) + SQRT(1-Correlation)*M952</f>
        <v>-0.83921902774646884</v>
      </c>
      <c r="AU952">
        <f>SQRT(Correlation)*$F952 + SQRT('CDO Param'!J$17 - Correlation)*HLOOKUP('CDO Param'!J$12,$C$4:$E$1004,$A952,FALSE) + SQRT(1-Correlation)*N952</f>
        <v>0.96839494303494811</v>
      </c>
      <c r="AV952">
        <f>SQRT(Correlation)*$F952 + SQRT('CDO Param'!K$17 - Correlation)*HLOOKUP('CDO Param'!K$12,$C$4:$E$1004,$A952,FALSE) + SQRT(1-Correlation)*O952</f>
        <v>0.7074860674482879</v>
      </c>
      <c r="AW952">
        <f>SQRT(Correlation)*$F952 + SQRT('CDO Param'!L$17 - Correlation)*HLOOKUP('CDO Param'!L$12,$C$4:$E$1004,$A952,FALSE) + SQRT(1-Correlation)*P952</f>
        <v>-0.92625850313437419</v>
      </c>
      <c r="AY952" s="3">
        <f>IF(AN952&lt;'CDO Param'!C$13,1,0)</f>
        <v>0</v>
      </c>
      <c r="AZ952" s="3">
        <f>IF(AO952&lt;'CDO Param'!D$13,1,0)</f>
        <v>0</v>
      </c>
      <c r="BA952" s="3">
        <f>IF(AP952&lt;'CDO Param'!E$13,1,0)</f>
        <v>0</v>
      </c>
      <c r="BB952" s="3">
        <f>IF(AQ952&lt;'CDO Param'!F$13,1,0)</f>
        <v>1</v>
      </c>
      <c r="BC952" s="3">
        <f>IF(AR952&lt;'CDO Param'!G$13,1,0)</f>
        <v>0</v>
      </c>
      <c r="BD952" s="3">
        <f>IF(AS952&lt;'CDO Param'!H$13,1,0)</f>
        <v>0</v>
      </c>
      <c r="BE952" s="3">
        <f>IF(AT952&lt;'CDO Param'!I$13,1,0)</f>
        <v>0</v>
      </c>
      <c r="BF952" s="3">
        <f>IF(AU952&lt;'CDO Param'!J$13,1,0)</f>
        <v>0</v>
      </c>
      <c r="BG952" s="3">
        <f>IF(AV952&lt;'CDO Param'!K$13,1,0)</f>
        <v>0</v>
      </c>
      <c r="BH952" s="3">
        <f>IF(AW952&lt;'CDO Param'!L$13,1,0)</f>
        <v>1</v>
      </c>
      <c r="BJ952" s="37">
        <f>AY952*'CDO Param'!C$6*AC952</f>
        <v>0</v>
      </c>
      <c r="BK952" s="37">
        <f>AZ952*'CDO Param'!D$6*AD952</f>
        <v>0</v>
      </c>
      <c r="BL952" s="37">
        <f>BA952*'CDO Param'!E$6*AE952</f>
        <v>0</v>
      </c>
      <c r="BM952" s="37">
        <f>BB952*'CDO Param'!F$6*AF952</f>
        <v>1015.1413512712808</v>
      </c>
      <c r="BN952" s="37">
        <f>BC952*'CDO Param'!G$6*AG952</f>
        <v>0</v>
      </c>
      <c r="BO952" s="37">
        <f>BD952*'CDO Param'!H$6*AH952</f>
        <v>0</v>
      </c>
      <c r="BP952" s="37">
        <f>BE952*'CDO Param'!I$6*AI952</f>
        <v>0</v>
      </c>
      <c r="BQ952" s="37">
        <f>BF952*'CDO Param'!J$6*AJ952</f>
        <v>0</v>
      </c>
      <c r="BR952" s="37">
        <f>BG952*'CDO Param'!K$6*AK952</f>
        <v>0</v>
      </c>
      <c r="BS952" s="37">
        <f>BH952*'CDO Param'!L$6*AL952</f>
        <v>1364.3681222355033</v>
      </c>
      <c r="BU952" s="38">
        <f t="shared" si="194"/>
        <v>2379.5094735067842</v>
      </c>
      <c r="CE952" s="5">
        <f>BU952/'CDO Param'!$M$6</f>
        <v>2.4786557015695668E-2</v>
      </c>
      <c r="CF952" s="5">
        <f t="shared" si="195"/>
        <v>0</v>
      </c>
      <c r="CG952" s="5">
        <f t="shared" si="196"/>
        <v>0</v>
      </c>
    </row>
    <row r="953" spans="1:85" x14ac:dyDescent="0.2">
      <c r="A953" s="3">
        <v>950</v>
      </c>
      <c r="B953" s="3">
        <v>949</v>
      </c>
      <c r="C953">
        <v>-1.1454790183051955</v>
      </c>
      <c r="D953">
        <v>0.89173227024730295</v>
      </c>
      <c r="E953">
        <v>-0.27528699320100714</v>
      </c>
      <c r="F953">
        <v>0.75613456829159986</v>
      </c>
      <c r="G953">
        <v>-1.6264039004454389</v>
      </c>
      <c r="H953">
        <v>0.90991534307249822</v>
      </c>
      <c r="I953">
        <v>0.38614643926848657</v>
      </c>
      <c r="J953">
        <v>0.5028368832427077</v>
      </c>
      <c r="K953">
        <v>-0.91318952399888076</v>
      </c>
      <c r="L953">
        <v>1.1163638191646896</v>
      </c>
      <c r="M953">
        <v>-0.73465344030410051</v>
      </c>
      <c r="N953">
        <v>-1.7180127542815171</v>
      </c>
      <c r="O953">
        <v>1.9296294340165332</v>
      </c>
      <c r="P953">
        <v>-1.1120573617517948</v>
      </c>
      <c r="R953" s="33">
        <v>9.0730337468316005E-2</v>
      </c>
      <c r="S953" s="33">
        <v>0.90478182998708534</v>
      </c>
      <c r="T953" s="33">
        <v>0.66821659294339675</v>
      </c>
      <c r="U953" s="33">
        <v>0.71627759966825955</v>
      </c>
      <c r="V953" s="33">
        <v>0.47761762443818973</v>
      </c>
      <c r="W953" s="33">
        <v>0.31941393265473372</v>
      </c>
      <c r="X953" s="33">
        <v>0.38996612810993853</v>
      </c>
      <c r="Y953" s="33">
        <v>0.16071514373678489</v>
      </c>
      <c r="Z953" s="33">
        <v>0.13942078414346129</v>
      </c>
      <c r="AA953" s="33">
        <v>0.24511909915372687</v>
      </c>
      <c r="AC953" s="36">
        <f t="shared" si="184"/>
        <v>1.4247816801152141E-2</v>
      </c>
      <c r="AD953" s="36">
        <f t="shared" si="185"/>
        <v>0.98414832651877471</v>
      </c>
      <c r="AE953" s="36">
        <f t="shared" si="186"/>
        <v>0.7680373607378943</v>
      </c>
      <c r="AF953" s="36">
        <f t="shared" si="187"/>
        <v>0.83145185512720965</v>
      </c>
      <c r="AG953" s="36">
        <f t="shared" si="188"/>
        <v>0.46219054019107031</v>
      </c>
      <c r="AH953" s="36">
        <f t="shared" si="189"/>
        <v>0.21485592265891199</v>
      </c>
      <c r="AI953" s="36">
        <f t="shared" si="190"/>
        <v>0.31859870541013113</v>
      </c>
      <c r="AJ953" s="36">
        <f t="shared" si="191"/>
        <v>5.0059925738375879E-2</v>
      </c>
      <c r="AK953" s="36">
        <f t="shared" si="192"/>
        <v>3.6693566287249214E-2</v>
      </c>
      <c r="AL953" s="36">
        <f t="shared" si="193"/>
        <v>0.1241109009984602</v>
      </c>
      <c r="AN953">
        <f>SQRT(Correlation)*$F953 + SQRT('CDO Param'!C$17 - Correlation)*HLOOKUP('CDO Param'!C$12,$C$4:$E$1004,$A953,FALSE) + SQRT(1-Correlation)*G953</f>
        <v>-1.1777214838388912</v>
      </c>
      <c r="AO953">
        <f>SQRT(Correlation)*$F953 + SQRT('CDO Param'!D$17 - Correlation)*HLOOKUP('CDO Param'!D$12,$C$4:$E$1004,$A953,FALSE) + SQRT(1-Correlation)*H953</f>
        <v>1.2284422210106898</v>
      </c>
      <c r="AP953">
        <f>SQRT(Correlation)*$F953 + SQRT('CDO Param'!E$17 - Correlation)*HLOOKUP('CDO Param'!E$12,$C$4:$E$1004,$A953,FALSE) + SQRT(1-Correlation)*I953</f>
        <v>0.30237616142685392</v>
      </c>
      <c r="AQ953">
        <f>SQRT(Correlation)*$F953 + SQRT('CDO Param'!F$17 - Correlation)*HLOOKUP('CDO Param'!F$12,$C$4:$E$1004,$A953,FALSE) + SQRT(1-Correlation)*J953</f>
        <v>0.65458765510319439</v>
      </c>
      <c r="AR953">
        <f>SQRT(Correlation)*$F953 + SQRT('CDO Param'!G$17 - Correlation)*HLOOKUP('CDO Param'!G$12,$C$4:$E$1004,$A953,FALSE) + SQRT(1-Correlation)*K953</f>
        <v>-0.68877294704537562</v>
      </c>
      <c r="AS953">
        <f>SQRT(Correlation)*$F953 + SQRT('CDO Param'!H$17 - Correlation)*HLOOKUP('CDO Param'!H$12,$C$4:$E$1004,$A953,FALSE) + SQRT(1-Correlation)*L953</f>
        <v>1.4242964421873323</v>
      </c>
      <c r="AT953">
        <f>SQRT(Correlation)*$F953 + SQRT('CDO Param'!I$17 - Correlation)*HLOOKUP('CDO Param'!I$12,$C$4:$E$1004,$A953,FALSE) + SQRT(1-Correlation)*M953</f>
        <v>-0.51939874634478889</v>
      </c>
      <c r="AU953">
        <f>SQRT(Correlation)*$F953 + SQRT('CDO Param'!J$17 - Correlation)*HLOOKUP('CDO Param'!J$12,$C$4:$E$1004,$A953,FALSE) + SQRT(1-Correlation)*N953</f>
        <v>-1.693804521933473</v>
      </c>
      <c r="AV953">
        <f>SQRT(Correlation)*$F953 + SQRT('CDO Param'!K$17 - Correlation)*HLOOKUP('CDO Param'!K$12,$C$4:$E$1004,$A953,FALSE) + SQRT(1-Correlation)*O953</f>
        <v>1.7666526993693146</v>
      </c>
      <c r="AW953">
        <f>SQRT(Correlation)*$F953 + SQRT('CDO Param'!L$17 - Correlation)*HLOOKUP('CDO Param'!L$12,$C$4:$E$1004,$A953,FALSE) + SQRT(1-Correlation)*P953</f>
        <v>-1.1189447616768824</v>
      </c>
      <c r="AY953" s="3">
        <f>IF(AN953&lt;'CDO Param'!C$13,1,0)</f>
        <v>0</v>
      </c>
      <c r="AZ953" s="3">
        <f>IF(AO953&lt;'CDO Param'!D$13,1,0)</f>
        <v>0</v>
      </c>
      <c r="BA953" s="3">
        <f>IF(AP953&lt;'CDO Param'!E$13,1,0)</f>
        <v>0</v>
      </c>
      <c r="BB953" s="3">
        <f>IF(AQ953&lt;'CDO Param'!F$13,1,0)</f>
        <v>0</v>
      </c>
      <c r="BC953" s="3">
        <f>IF(AR953&lt;'CDO Param'!G$13,1,0)</f>
        <v>1</v>
      </c>
      <c r="BD953" s="3">
        <f>IF(AS953&lt;'CDO Param'!H$13,1,0)</f>
        <v>0</v>
      </c>
      <c r="BE953" s="3">
        <f>IF(AT953&lt;'CDO Param'!I$13,1,0)</f>
        <v>0</v>
      </c>
      <c r="BF953" s="3">
        <f>IF(AU953&lt;'CDO Param'!J$13,1,0)</f>
        <v>0</v>
      </c>
      <c r="BG953" s="3">
        <f>IF(AV953&lt;'CDO Param'!K$13,1,0)</f>
        <v>0</v>
      </c>
      <c r="BH953" s="3">
        <f>IF(AW953&lt;'CDO Param'!L$13,1,0)</f>
        <v>1</v>
      </c>
      <c r="BJ953" s="37">
        <f>AY953*'CDO Param'!C$6*AC953</f>
        <v>0</v>
      </c>
      <c r="BK953" s="37">
        <f>AZ953*'CDO Param'!D$6*AD953</f>
        <v>0</v>
      </c>
      <c r="BL953" s="37">
        <f>BA953*'CDO Param'!E$6*AE953</f>
        <v>0</v>
      </c>
      <c r="BM953" s="37">
        <f>BB953*'CDO Param'!F$6*AF953</f>
        <v>0</v>
      </c>
      <c r="BN953" s="37">
        <f>BC953*'CDO Param'!G$6*AG953</f>
        <v>4621.9054019107034</v>
      </c>
      <c r="BO953" s="37">
        <f>BD953*'CDO Param'!H$6*AH953</f>
        <v>0</v>
      </c>
      <c r="BP953" s="37">
        <f>BE953*'CDO Param'!I$6*AI953</f>
        <v>0</v>
      </c>
      <c r="BQ953" s="37">
        <f>BF953*'CDO Param'!J$6*AJ953</f>
        <v>0</v>
      </c>
      <c r="BR953" s="37">
        <f>BG953*'CDO Param'!K$6*AK953</f>
        <v>0</v>
      </c>
      <c r="BS953" s="37">
        <f>BH953*'CDO Param'!L$6*AL953</f>
        <v>1241.1090099846019</v>
      </c>
      <c r="BU953" s="38">
        <f t="shared" si="194"/>
        <v>5863.0144118953049</v>
      </c>
      <c r="CE953" s="5">
        <f>BU953/'CDO Param'!$M$6</f>
        <v>6.1073066790576093E-2</v>
      </c>
      <c r="CF953" s="5">
        <f t="shared" si="195"/>
        <v>1.107306679057609E-2</v>
      </c>
      <c r="CG953" s="5">
        <f t="shared" si="196"/>
        <v>0.55365333952880447</v>
      </c>
    </row>
    <row r="954" spans="1:85" x14ac:dyDescent="0.2">
      <c r="A954" s="3">
        <v>951</v>
      </c>
      <c r="B954" s="3">
        <v>950</v>
      </c>
      <c r="C954">
        <v>-0.56137082538043614</v>
      </c>
      <c r="D954">
        <v>0.66327174863545224</v>
      </c>
      <c r="E954">
        <v>-1.2082500688848086</v>
      </c>
      <c r="F954">
        <v>-0.89096602096105926</v>
      </c>
      <c r="G954">
        <v>-1.5352452464867383</v>
      </c>
      <c r="H954">
        <v>-1.1971292224188801</v>
      </c>
      <c r="I954">
        <v>-0.35712446333491243</v>
      </c>
      <c r="J954">
        <v>1.3530097930924967</v>
      </c>
      <c r="K954">
        <v>0.10819007911777589</v>
      </c>
      <c r="L954">
        <v>9.2074969870736822E-3</v>
      </c>
      <c r="M954">
        <v>-0.72247985372086987</v>
      </c>
      <c r="N954">
        <v>0.34649360713956412</v>
      </c>
      <c r="O954">
        <v>-1.3703970580536406</v>
      </c>
      <c r="P954">
        <v>-0.44725084080710076</v>
      </c>
      <c r="R954" s="33">
        <v>0.71669947668756329</v>
      </c>
      <c r="S954" s="33">
        <v>0.56810468787704815</v>
      </c>
      <c r="T954" s="33">
        <v>0.13548914954787547</v>
      </c>
      <c r="U954" s="33">
        <v>0.16613645114290362</v>
      </c>
      <c r="V954" s="33">
        <v>0.2553343587812662</v>
      </c>
      <c r="W954" s="33">
        <v>0.4045680367409103</v>
      </c>
      <c r="X954" s="33">
        <v>0.57499350447905884</v>
      </c>
      <c r="Y954" s="33">
        <v>0.91582977954104072</v>
      </c>
      <c r="Z954" s="33">
        <v>0.35110474627050792</v>
      </c>
      <c r="AA954" s="33">
        <v>1.7470568426638175E-2</v>
      </c>
      <c r="AC954" s="36">
        <f t="shared" si="184"/>
        <v>0.83197039796881034</v>
      </c>
      <c r="AD954" s="36">
        <f t="shared" si="185"/>
        <v>0.61405173968437343</v>
      </c>
      <c r="AE954" s="36">
        <f t="shared" si="186"/>
        <v>3.4463600982676916E-2</v>
      </c>
      <c r="AF954" s="36">
        <f t="shared" si="187"/>
        <v>5.3810299190477709E-2</v>
      </c>
      <c r="AG954" s="36">
        <f t="shared" si="188"/>
        <v>0.13526263858214554</v>
      </c>
      <c r="AH954" s="36">
        <f t="shared" si="189"/>
        <v>0.34167681366229613</v>
      </c>
      <c r="AI954" s="36">
        <f t="shared" si="190"/>
        <v>0.6253285714273138</v>
      </c>
      <c r="AJ954" s="36">
        <f t="shared" si="191"/>
        <v>0.98793077110546901</v>
      </c>
      <c r="AK954" s="36">
        <f t="shared" si="192"/>
        <v>0.2596701464633332</v>
      </c>
      <c r="AL954" s="36">
        <f t="shared" si="193"/>
        <v>3.6827178000444958E-4</v>
      </c>
      <c r="AN954">
        <f>SQRT(Correlation)*$F954 + SQRT('CDO Param'!C$17 - Correlation)*HLOOKUP('CDO Param'!C$12,$C$4:$E$1004,$A954,FALSE) + SQRT(1-Correlation)*G954</f>
        <v>-1.6444089279129224</v>
      </c>
      <c r="AO954">
        <f>SQRT(Correlation)*$F954 + SQRT('CDO Param'!D$17 - Correlation)*HLOOKUP('CDO Param'!D$12,$C$4:$E$1004,$A954,FALSE) + SQRT(1-Correlation)*H954</f>
        <v>-1.3236439030764997</v>
      </c>
      <c r="AP954">
        <f>SQRT(Correlation)*$F954 + SQRT('CDO Param'!E$17 - Correlation)*HLOOKUP('CDO Param'!E$12,$C$4:$E$1004,$A954,FALSE) + SQRT(1-Correlation)*I954</f>
        <v>-0.76907096782088158</v>
      </c>
      <c r="AQ954">
        <f>SQRT(Correlation)*$F954 + SQRT('CDO Param'!F$17 - Correlation)*HLOOKUP('CDO Param'!F$12,$C$4:$E$1004,$A954,FALSE) + SQRT(1-Correlation)*J954</f>
        <v>0.73165666961568265</v>
      </c>
      <c r="AR954">
        <f>SQRT(Correlation)*$F954 + SQRT('CDO Param'!G$17 - Correlation)*HLOOKUP('CDO Param'!G$12,$C$4:$E$1004,$A954,FALSE) + SQRT(1-Correlation)*K954</f>
        <v>-0.4492830021161528</v>
      </c>
      <c r="AS954">
        <f>SQRT(Correlation)*$F954 + SQRT('CDO Param'!H$17 - Correlation)*HLOOKUP('CDO Param'!H$12,$C$4:$E$1004,$A954,FALSE) + SQRT(1-Correlation)*L954</f>
        <v>-0.17921240555102227</v>
      </c>
      <c r="AT954">
        <f>SQRT(Correlation)*$F954 + SQRT('CDO Param'!I$17 - Correlation)*HLOOKUP('CDO Param'!I$12,$C$4:$E$1004,$A954,FALSE) + SQRT(1-Correlation)*M954</f>
        <v>-1.237325693592918</v>
      </c>
      <c r="AU954">
        <f>SQRT(Correlation)*$F954 + SQRT('CDO Param'!J$17 - Correlation)*HLOOKUP('CDO Param'!J$12,$C$4:$E$1004,$A954,FALSE) + SQRT(1-Correlation)*N954</f>
        <v>-0.1015602561552163</v>
      </c>
      <c r="AV954">
        <f>SQRT(Correlation)*$F954 + SQRT('CDO Param'!K$17 - Correlation)*HLOOKUP('CDO Param'!K$12,$C$4:$E$1004,$A954,FALSE) + SQRT(1-Correlation)*O954</f>
        <v>-1.7303457548028462</v>
      </c>
      <c r="AW954">
        <f>SQRT(Correlation)*$F954 + SQRT('CDO Param'!L$17 - Correlation)*HLOOKUP('CDO Param'!L$12,$C$4:$E$1004,$A954,FALSE) + SQRT(1-Correlation)*P954</f>
        <v>-0.85457235684254274</v>
      </c>
      <c r="AY954" s="3">
        <f>IF(AN954&lt;'CDO Param'!C$13,1,0)</f>
        <v>0</v>
      </c>
      <c r="AZ954" s="3">
        <f>IF(AO954&lt;'CDO Param'!D$13,1,0)</f>
        <v>0</v>
      </c>
      <c r="BA954" s="3">
        <f>IF(AP954&lt;'CDO Param'!E$13,1,0)</f>
        <v>0</v>
      </c>
      <c r="BB954" s="3">
        <f>IF(AQ954&lt;'CDO Param'!F$13,1,0)</f>
        <v>0</v>
      </c>
      <c r="BC954" s="3">
        <f>IF(AR954&lt;'CDO Param'!G$13,1,0)</f>
        <v>1</v>
      </c>
      <c r="BD954" s="3">
        <f>IF(AS954&lt;'CDO Param'!H$13,1,0)</f>
        <v>0</v>
      </c>
      <c r="BE954" s="3">
        <f>IF(AT954&lt;'CDO Param'!I$13,1,0)</f>
        <v>0</v>
      </c>
      <c r="BF954" s="3">
        <f>IF(AU954&lt;'CDO Param'!J$13,1,0)</f>
        <v>0</v>
      </c>
      <c r="BG954" s="3">
        <f>IF(AV954&lt;'CDO Param'!K$13,1,0)</f>
        <v>0</v>
      </c>
      <c r="BH954" s="3">
        <f>IF(AW954&lt;'CDO Param'!L$13,1,0)</f>
        <v>1</v>
      </c>
      <c r="BJ954" s="37">
        <f>AY954*'CDO Param'!C$6*AC954</f>
        <v>0</v>
      </c>
      <c r="BK954" s="37">
        <f>AZ954*'CDO Param'!D$6*AD954</f>
        <v>0</v>
      </c>
      <c r="BL954" s="37">
        <f>BA954*'CDO Param'!E$6*AE954</f>
        <v>0</v>
      </c>
      <c r="BM954" s="37">
        <f>BB954*'CDO Param'!F$6*AF954</f>
        <v>0</v>
      </c>
      <c r="BN954" s="37">
        <f>BC954*'CDO Param'!G$6*AG954</f>
        <v>1352.6263858214554</v>
      </c>
      <c r="BO954" s="37">
        <f>BD954*'CDO Param'!H$6*AH954</f>
        <v>0</v>
      </c>
      <c r="BP954" s="37">
        <f>BE954*'CDO Param'!I$6*AI954</f>
        <v>0</v>
      </c>
      <c r="BQ954" s="37">
        <f>BF954*'CDO Param'!J$6*AJ954</f>
        <v>0</v>
      </c>
      <c r="BR954" s="37">
        <f>BG954*'CDO Param'!K$6*AK954</f>
        <v>0</v>
      </c>
      <c r="BS954" s="37">
        <f>BH954*'CDO Param'!L$6*AL954</f>
        <v>3.6827178000444958</v>
      </c>
      <c r="BU954" s="38">
        <f t="shared" si="194"/>
        <v>1356.3091036214998</v>
      </c>
      <c r="CE954" s="5">
        <f>BU954/'CDO Param'!$M$6</f>
        <v>1.4128219829390623E-2</v>
      </c>
      <c r="CF954" s="5">
        <f t="shared" si="195"/>
        <v>0</v>
      </c>
      <c r="CG954" s="5">
        <f t="shared" si="196"/>
        <v>0</v>
      </c>
    </row>
    <row r="955" spans="1:85" x14ac:dyDescent="0.2">
      <c r="A955" s="3">
        <v>952</v>
      </c>
      <c r="B955" s="3">
        <v>951</v>
      </c>
      <c r="C955">
        <v>0.59896137827308849</v>
      </c>
      <c r="D955">
        <v>-0.88419255916960537</v>
      </c>
      <c r="E955">
        <v>0.51245933718746528</v>
      </c>
      <c r="F955">
        <v>0.88578644863446243</v>
      </c>
      <c r="G955">
        <v>7.9324991020257585E-2</v>
      </c>
      <c r="H955">
        <v>0.91463334683794528</v>
      </c>
      <c r="I955">
        <v>3.8646703615086153E-2</v>
      </c>
      <c r="J955">
        <v>0.1692183104751166</v>
      </c>
      <c r="K955">
        <v>0.59820649767061695</v>
      </c>
      <c r="L955">
        <v>0.19735352907446213</v>
      </c>
      <c r="M955">
        <v>-0.7756307240924798</v>
      </c>
      <c r="N955">
        <v>-0.11907786756637506</v>
      </c>
      <c r="O955">
        <v>1.8390528566669673</v>
      </c>
      <c r="P955">
        <v>-1.0489839041838422</v>
      </c>
      <c r="R955" s="33">
        <v>0.62784354650780727</v>
      </c>
      <c r="S955" s="33">
        <v>0.16648615671623784</v>
      </c>
      <c r="T955" s="33">
        <v>0.13283592980952744</v>
      </c>
      <c r="U955" s="33">
        <v>0.57347230872766686</v>
      </c>
      <c r="V955" s="33">
        <v>0.3490927858972423</v>
      </c>
      <c r="W955" s="33">
        <v>0.20245257495085364</v>
      </c>
      <c r="X955" s="33">
        <v>0.6204271989969663</v>
      </c>
      <c r="Y955" s="33">
        <v>0.51993354201313735</v>
      </c>
      <c r="Z955" s="33">
        <v>0.52304061480008091</v>
      </c>
      <c r="AA955" s="33">
        <v>0.74361294496041397</v>
      </c>
      <c r="AC955" s="36">
        <f t="shared" si="184"/>
        <v>0.70889419132163856</v>
      </c>
      <c r="AD955" s="36">
        <f t="shared" si="185"/>
        <v>5.4057054031205073E-2</v>
      </c>
      <c r="AE955" s="36">
        <f t="shared" si="186"/>
        <v>3.3000562270684861E-2</v>
      </c>
      <c r="AF955" s="36">
        <f t="shared" si="187"/>
        <v>0.62284457481673083</v>
      </c>
      <c r="AG955" s="36">
        <f t="shared" si="188"/>
        <v>0.25673158055101858</v>
      </c>
      <c r="AH955" s="36">
        <f t="shared" si="189"/>
        <v>8.254162586155063E-2</v>
      </c>
      <c r="AI955" s="36">
        <f t="shared" si="190"/>
        <v>0.69753899678346876</v>
      </c>
      <c r="AJ955" s="36">
        <f t="shared" si="191"/>
        <v>0.53368008273378709</v>
      </c>
      <c r="AK955" s="36">
        <f t="shared" si="192"/>
        <v>0.53891895092446795</v>
      </c>
      <c r="AL955" s="36">
        <f t="shared" si="193"/>
        <v>0.86356275513397251</v>
      </c>
      <c r="AN955">
        <f>SQRT(Correlation)*$F955 + SQRT('CDO Param'!C$17 - Correlation)*HLOOKUP('CDO Param'!C$12,$C$4:$E$1004,$A955,FALSE) + SQRT(1-Correlation)*G955</f>
        <v>0.2303208530258869</v>
      </c>
      <c r="AO955">
        <f>SQRT(Correlation)*$F955 + SQRT('CDO Param'!D$17 - Correlation)*HLOOKUP('CDO Param'!D$12,$C$4:$E$1004,$A955,FALSE) + SQRT(1-Correlation)*H955</f>
        <v>1.022763938912163</v>
      </c>
      <c r="AP955">
        <f>SQRT(Correlation)*$F955 + SQRT('CDO Param'!E$17 - Correlation)*HLOOKUP('CDO Param'!E$12,$C$4:$E$1004,$A955,FALSE) + SQRT(1-Correlation)*I955</f>
        <v>0.47524403724831304</v>
      </c>
      <c r="AQ955">
        <f>SQRT(Correlation)*$F955 + SQRT('CDO Param'!F$17 - Correlation)*HLOOKUP('CDO Param'!F$12,$C$4:$E$1004,$A955,FALSE) + SQRT(1-Correlation)*J955</f>
        <v>0.55523424605729987</v>
      </c>
      <c r="AR955">
        <f>SQRT(Correlation)*$F955 + SQRT('CDO Param'!G$17 - Correlation)*HLOOKUP('CDO Param'!G$12,$C$4:$E$1004,$A955,FALSE) + SQRT(1-Correlation)*K955</f>
        <v>0.96220817431063832</v>
      </c>
      <c r="AS955">
        <f>SQRT(Correlation)*$F955 + SQRT('CDO Param'!H$17 - Correlation)*HLOOKUP('CDO Param'!H$12,$C$4:$E$1004,$A955,FALSE) + SQRT(1-Correlation)*L955</f>
        <v>0.34229255577123019</v>
      </c>
      <c r="AT955">
        <f>SQRT(Correlation)*$F955 + SQRT('CDO Param'!I$17 - Correlation)*HLOOKUP('CDO Param'!I$12,$C$4:$E$1004,$A955,FALSE) + SQRT(1-Correlation)*M955</f>
        <v>-0.3411282522161313</v>
      </c>
      <c r="AU955">
        <f>SQRT(Correlation)*$F955 + SQRT('CDO Param'!J$17 - Correlation)*HLOOKUP('CDO Param'!J$12,$C$4:$E$1004,$A955,FALSE) + SQRT(1-Correlation)*N955</f>
        <v>0.32561337087628139</v>
      </c>
      <c r="AV955">
        <f>SQRT(Correlation)*$F955 + SQRT('CDO Param'!K$17 - Correlation)*HLOOKUP('CDO Param'!K$12,$C$4:$E$1004,$A955,FALSE) + SQRT(1-Correlation)*O955</f>
        <v>2.1832592843560099</v>
      </c>
      <c r="AW955">
        <f>SQRT(Correlation)*$F955 + SQRT('CDO Param'!L$17 - Correlation)*HLOOKUP('CDO Param'!L$12,$C$4:$E$1004,$A955,FALSE) + SQRT(1-Correlation)*P955</f>
        <v>-0.55657295481905922</v>
      </c>
      <c r="AY955" s="3">
        <f>IF(AN955&lt;'CDO Param'!C$13,1,0)</f>
        <v>0</v>
      </c>
      <c r="AZ955" s="3">
        <f>IF(AO955&lt;'CDO Param'!D$13,1,0)</f>
        <v>0</v>
      </c>
      <c r="BA955" s="3">
        <f>IF(AP955&lt;'CDO Param'!E$13,1,0)</f>
        <v>0</v>
      </c>
      <c r="BB955" s="3">
        <f>IF(AQ955&lt;'CDO Param'!F$13,1,0)</f>
        <v>0</v>
      </c>
      <c r="BC955" s="3">
        <f>IF(AR955&lt;'CDO Param'!G$13,1,0)</f>
        <v>0</v>
      </c>
      <c r="BD955" s="3">
        <f>IF(AS955&lt;'CDO Param'!H$13,1,0)</f>
        <v>0</v>
      </c>
      <c r="BE955" s="3">
        <f>IF(AT955&lt;'CDO Param'!I$13,1,0)</f>
        <v>0</v>
      </c>
      <c r="BF955" s="3">
        <f>IF(AU955&lt;'CDO Param'!J$13,1,0)</f>
        <v>0</v>
      </c>
      <c r="BG955" s="3">
        <f>IF(AV955&lt;'CDO Param'!K$13,1,0)</f>
        <v>0</v>
      </c>
      <c r="BH955" s="3">
        <f>IF(AW955&lt;'CDO Param'!L$13,1,0)</f>
        <v>0</v>
      </c>
      <c r="BJ955" s="37">
        <f>AY955*'CDO Param'!C$6*AC955</f>
        <v>0</v>
      </c>
      <c r="BK955" s="37">
        <f>AZ955*'CDO Param'!D$6*AD955</f>
        <v>0</v>
      </c>
      <c r="BL955" s="37">
        <f>BA955*'CDO Param'!E$6*AE955</f>
        <v>0</v>
      </c>
      <c r="BM955" s="37">
        <f>BB955*'CDO Param'!F$6*AF955</f>
        <v>0</v>
      </c>
      <c r="BN955" s="37">
        <f>BC955*'CDO Param'!G$6*AG955</f>
        <v>0</v>
      </c>
      <c r="BO955" s="37">
        <f>BD955*'CDO Param'!H$6*AH955</f>
        <v>0</v>
      </c>
      <c r="BP955" s="37">
        <f>BE955*'CDO Param'!I$6*AI955</f>
        <v>0</v>
      </c>
      <c r="BQ955" s="37">
        <f>BF955*'CDO Param'!J$6*AJ955</f>
        <v>0</v>
      </c>
      <c r="BR955" s="37">
        <f>BG955*'CDO Param'!K$6*AK955</f>
        <v>0</v>
      </c>
      <c r="BS955" s="37">
        <f>BH955*'CDO Param'!L$6*AL955</f>
        <v>0</v>
      </c>
      <c r="BU955" s="38">
        <f t="shared" si="194"/>
        <v>0</v>
      </c>
      <c r="CE955" s="5">
        <f>BU955/'CDO Param'!$M$6</f>
        <v>0</v>
      </c>
      <c r="CF955" s="5">
        <f t="shared" si="195"/>
        <v>0</v>
      </c>
      <c r="CG955" s="5">
        <f t="shared" si="196"/>
        <v>0</v>
      </c>
    </row>
    <row r="956" spans="1:85" x14ac:dyDescent="0.2">
      <c r="A956" s="3">
        <v>953</v>
      </c>
      <c r="B956" s="3">
        <v>952</v>
      </c>
      <c r="C956">
        <v>-0.89823743110173382</v>
      </c>
      <c r="D956">
        <v>1.3258750186651014</v>
      </c>
      <c r="E956">
        <v>-0.37482777770492248</v>
      </c>
      <c r="F956">
        <v>-0.30090177460806444</v>
      </c>
      <c r="G956">
        <v>2.1558389562414959</v>
      </c>
      <c r="H956">
        <v>0.4760408955917228</v>
      </c>
      <c r="I956">
        <v>0.85671899796579964</v>
      </c>
      <c r="J956">
        <v>-0.86612089944537729</v>
      </c>
      <c r="K956">
        <v>-0.48012907427619211</v>
      </c>
      <c r="L956">
        <v>0.67073415266349912</v>
      </c>
      <c r="M956">
        <v>-0.97775000540423207</v>
      </c>
      <c r="N956">
        <v>-2.4251494323834777</v>
      </c>
      <c r="O956">
        <v>0.23684037842031103</v>
      </c>
      <c r="P956">
        <v>0.8395295481022913</v>
      </c>
      <c r="R956" s="33">
        <v>0.90276594967710133</v>
      </c>
      <c r="S956" s="33">
        <v>0.7873162230417674</v>
      </c>
      <c r="T956" s="33">
        <v>0.42376066298399151</v>
      </c>
      <c r="U956" s="33">
        <v>0.14546277194538282</v>
      </c>
      <c r="V956" s="33">
        <v>0.79280808604918795</v>
      </c>
      <c r="W956" s="33">
        <v>0.72550222870218672</v>
      </c>
      <c r="X956" s="33">
        <v>0.51595779765209082</v>
      </c>
      <c r="Y956" s="33">
        <v>0.70270513869016671</v>
      </c>
      <c r="Z956" s="33">
        <v>0.36526596563182118</v>
      </c>
      <c r="AA956" s="33">
        <v>2.5084374018518429E-2</v>
      </c>
      <c r="AC956" s="36">
        <f t="shared" si="184"/>
        <v>0.98339767412421808</v>
      </c>
      <c r="AD956" s="36">
        <f t="shared" si="185"/>
        <v>0.90824518325162096</v>
      </c>
      <c r="AE956" s="36">
        <f t="shared" si="186"/>
        <v>0.37263977629731609</v>
      </c>
      <c r="AF956" s="36">
        <f t="shared" si="187"/>
        <v>4.0264944860765581E-2</v>
      </c>
      <c r="AG956" s="36">
        <f t="shared" si="188"/>
        <v>0.91325090167127843</v>
      </c>
      <c r="AH956" s="36">
        <f t="shared" si="189"/>
        <v>0.84262876501679562</v>
      </c>
      <c r="AI956" s="36">
        <f t="shared" si="190"/>
        <v>0.52697066096242007</v>
      </c>
      <c r="AJ956" s="36">
        <f t="shared" si="191"/>
        <v>0.81440095294720272</v>
      </c>
      <c r="AK956" s="36">
        <f t="shared" si="192"/>
        <v>0.2806826841080185</v>
      </c>
      <c r="AL956" s="36">
        <f t="shared" si="193"/>
        <v>8.2261438703304108E-4</v>
      </c>
      <c r="AN956">
        <f>SQRT(Correlation)*$F956 + SQRT('CDO Param'!C$17 - Correlation)*HLOOKUP('CDO Param'!C$12,$C$4:$E$1004,$A956,FALSE) + SQRT(1-Correlation)*G956</f>
        <v>2.1375619584389356</v>
      </c>
      <c r="AO956">
        <f>SQRT(Correlation)*$F956 + SQRT('CDO Param'!D$17 - Correlation)*HLOOKUP('CDO Param'!D$12,$C$4:$E$1004,$A956,FALSE) + SQRT(1-Correlation)*H956</f>
        <v>0.54396559420285229</v>
      </c>
      <c r="AP956">
        <f>SQRT(Correlation)*$F956 + SQRT('CDO Param'!E$17 - Correlation)*HLOOKUP('CDO Param'!E$12,$C$4:$E$1004,$A956,FALSE) + SQRT(1-Correlation)*I956</f>
        <v>0.47995022241944568</v>
      </c>
      <c r="AQ956">
        <f>SQRT(Correlation)*$F956 + SQRT('CDO Param'!F$17 - Correlation)*HLOOKUP('CDO Param'!F$12,$C$4:$E$1004,$A956,FALSE) + SQRT(1-Correlation)*J956</f>
        <v>-1.0006419664514667</v>
      </c>
      <c r="AR956">
        <f>SQRT(Correlation)*$F956 + SQRT('CDO Param'!G$17 - Correlation)*HLOOKUP('CDO Param'!G$12,$C$4:$E$1004,$A956,FALSE) + SQRT(1-Correlation)*K956</f>
        <v>-0.63445796872942695</v>
      </c>
      <c r="AS956">
        <f>SQRT(Correlation)*$F956 + SQRT('CDO Param'!H$17 - Correlation)*HLOOKUP('CDO Param'!H$12,$C$4:$E$1004,$A956,FALSE) + SQRT(1-Correlation)*L956</f>
        <v>0.72866783542990143</v>
      </c>
      <c r="AT956">
        <f>SQRT(Correlation)*$F956 + SQRT('CDO Param'!I$17 - Correlation)*HLOOKUP('CDO Param'!I$12,$C$4:$E$1004,$A956,FALSE) + SQRT(1-Correlation)*M956</f>
        <v>-1.1065426348509435</v>
      </c>
      <c r="AU956">
        <f>SQRT(Correlation)*$F956 + SQRT('CDO Param'!J$17 - Correlation)*HLOOKUP('CDO Param'!J$12,$C$4:$E$1004,$A956,FALSE) + SQRT(1-Correlation)*N956</f>
        <v>-2.6335035438521697</v>
      </c>
      <c r="AV956">
        <f>SQRT(Correlation)*$F956 + SQRT('CDO Param'!K$17 - Correlation)*HLOOKUP('CDO Param'!K$12,$C$4:$E$1004,$A956,FALSE) + SQRT(1-Correlation)*O956</f>
        <v>-0.10811827076196812</v>
      </c>
      <c r="AW956">
        <f>SQRT(Correlation)*$F956 + SQRT('CDO Param'!L$17 - Correlation)*HLOOKUP('CDO Param'!L$12,$C$4:$E$1004,$A956,FALSE) + SQRT(1-Correlation)*P956</f>
        <v>0.46364287843125868</v>
      </c>
      <c r="AY956" s="3">
        <f>IF(AN956&lt;'CDO Param'!C$13,1,0)</f>
        <v>0</v>
      </c>
      <c r="AZ956" s="3">
        <f>IF(AO956&lt;'CDO Param'!D$13,1,0)</f>
        <v>0</v>
      </c>
      <c r="BA956" s="3">
        <f>IF(AP956&lt;'CDO Param'!E$13,1,0)</f>
        <v>0</v>
      </c>
      <c r="BB956" s="3">
        <f>IF(AQ956&lt;'CDO Param'!F$13,1,0)</f>
        <v>0</v>
      </c>
      <c r="BC956" s="3">
        <f>IF(AR956&lt;'CDO Param'!G$13,1,0)</f>
        <v>1</v>
      </c>
      <c r="BD956" s="3">
        <f>IF(AS956&lt;'CDO Param'!H$13,1,0)</f>
        <v>0</v>
      </c>
      <c r="BE956" s="3">
        <f>IF(AT956&lt;'CDO Param'!I$13,1,0)</f>
        <v>0</v>
      </c>
      <c r="BF956" s="3">
        <f>IF(AU956&lt;'CDO Param'!J$13,1,0)</f>
        <v>1</v>
      </c>
      <c r="BG956" s="3">
        <f>IF(AV956&lt;'CDO Param'!K$13,1,0)</f>
        <v>0</v>
      </c>
      <c r="BH956" s="3">
        <f>IF(AW956&lt;'CDO Param'!L$13,1,0)</f>
        <v>0</v>
      </c>
      <c r="BJ956" s="37">
        <f>AY956*'CDO Param'!C$6*AC956</f>
        <v>0</v>
      </c>
      <c r="BK956" s="37">
        <f>AZ956*'CDO Param'!D$6*AD956</f>
        <v>0</v>
      </c>
      <c r="BL956" s="37">
        <f>BA956*'CDO Param'!E$6*AE956</f>
        <v>0</v>
      </c>
      <c r="BM956" s="37">
        <f>BB956*'CDO Param'!F$6*AF956</f>
        <v>0</v>
      </c>
      <c r="BN956" s="37">
        <f>BC956*'CDO Param'!G$6*AG956</f>
        <v>9132.5090167127837</v>
      </c>
      <c r="BO956" s="37">
        <f>BD956*'CDO Param'!H$6*AH956</f>
        <v>0</v>
      </c>
      <c r="BP956" s="37">
        <f>BE956*'CDO Param'!I$6*AI956</f>
        <v>0</v>
      </c>
      <c r="BQ956" s="37">
        <f>BF956*'CDO Param'!J$6*AJ956</f>
        <v>8144.0095294720268</v>
      </c>
      <c r="BR956" s="37">
        <f>BG956*'CDO Param'!K$6*AK956</f>
        <v>0</v>
      </c>
      <c r="BS956" s="37">
        <f>BH956*'CDO Param'!L$6*AL956</f>
        <v>0</v>
      </c>
      <c r="BU956" s="38">
        <f t="shared" si="194"/>
        <v>17276.518546184809</v>
      </c>
      <c r="CE956" s="5">
        <f>BU956/'CDO Param'!$M$6</f>
        <v>0.17996373485609177</v>
      </c>
      <c r="CF956" s="5">
        <f t="shared" si="195"/>
        <v>0.02</v>
      </c>
      <c r="CG956" s="5">
        <f t="shared" si="196"/>
        <v>1</v>
      </c>
    </row>
    <row r="957" spans="1:85" x14ac:dyDescent="0.2">
      <c r="A957" s="3">
        <v>954</v>
      </c>
      <c r="B957" s="3">
        <v>953</v>
      </c>
      <c r="C957">
        <v>0.67698238126467913</v>
      </c>
      <c r="D957">
        <v>1.3090448192087933</v>
      </c>
      <c r="E957">
        <v>1.8337323126615956</v>
      </c>
      <c r="F957">
        <v>0.12581153896462638</v>
      </c>
      <c r="G957">
        <v>1.0383473636466078</v>
      </c>
      <c r="H957">
        <v>-0.13782596397504676</v>
      </c>
      <c r="I957">
        <v>-0.54849124353495426</v>
      </c>
      <c r="J957">
        <v>-0.7886387720645871</v>
      </c>
      <c r="K957">
        <v>-0.78620587373734452</v>
      </c>
      <c r="L957">
        <v>-0.89410832515568472</v>
      </c>
      <c r="M957">
        <v>1.4074112186790444</v>
      </c>
      <c r="N957">
        <v>-0.58704472394310869</v>
      </c>
      <c r="O957">
        <v>-0.80139216152019799</v>
      </c>
      <c r="P957">
        <v>1.1905876817763783</v>
      </c>
      <c r="R957" s="33">
        <v>0.59307412923922487</v>
      </c>
      <c r="S957" s="33">
        <v>0.79689012365270873</v>
      </c>
      <c r="T957" s="33">
        <v>0.33230823107636914</v>
      </c>
      <c r="U957" s="33">
        <v>0.10443970053663464</v>
      </c>
      <c r="V957" s="33">
        <v>0.31804691921828637</v>
      </c>
      <c r="W957" s="33">
        <v>0.41457130173899759</v>
      </c>
      <c r="X957" s="33">
        <v>0.69986832733259929</v>
      </c>
      <c r="Y957" s="33">
        <v>0.68697747899544304</v>
      </c>
      <c r="Z957" s="33">
        <v>3.0489476411831321E-2</v>
      </c>
      <c r="AA957" s="33">
        <v>0.43663005364901852</v>
      </c>
      <c r="AC957" s="36">
        <f t="shared" si="184"/>
        <v>0.654555679988434</v>
      </c>
      <c r="AD957" s="36">
        <f t="shared" si="185"/>
        <v>0.91688107787681195</v>
      </c>
      <c r="AE957" s="36">
        <f t="shared" si="186"/>
        <v>0.23269969763042472</v>
      </c>
      <c r="AF957" s="36">
        <f t="shared" si="187"/>
        <v>1.943967562616573E-2</v>
      </c>
      <c r="AG957" s="36">
        <f t="shared" si="188"/>
        <v>0.21299723834680209</v>
      </c>
      <c r="AH957" s="36">
        <f t="shared" si="189"/>
        <v>0.35773300445888034</v>
      </c>
      <c r="AI957" s="36">
        <f t="shared" si="190"/>
        <v>0.81074846222173835</v>
      </c>
      <c r="AJ957" s="36">
        <f t="shared" si="191"/>
        <v>0.79377827709504201</v>
      </c>
      <c r="AK957" s="36">
        <f t="shared" si="192"/>
        <v>1.2689622791461587E-3</v>
      </c>
      <c r="AL957" s="36">
        <f t="shared" si="193"/>
        <v>0.39373859789310878</v>
      </c>
      <c r="AN957">
        <f>SQRT(Correlation)*$F957 + SQRT('CDO Param'!C$17 - Correlation)*HLOOKUP('CDO Param'!C$12,$C$4:$E$1004,$A957,FALSE) + SQRT(1-Correlation)*G957</f>
        <v>1.2099747970801753</v>
      </c>
      <c r="AO957">
        <f>SQRT(Correlation)*$F957 + SQRT('CDO Param'!D$17 - Correlation)*HLOOKUP('CDO Param'!D$12,$C$4:$E$1004,$A957,FALSE) + SQRT(1-Correlation)*H957</f>
        <v>9.4158805553016645E-2</v>
      </c>
      <c r="AP957">
        <f>SQRT(Correlation)*$F957 + SQRT('CDO Param'!E$17 - Correlation)*HLOOKUP('CDO Param'!E$12,$C$4:$E$1004,$A957,FALSE) + SQRT(1-Correlation)*I957</f>
        <v>-0.30144667768277844</v>
      </c>
      <c r="AQ957">
        <f>SQRT(Correlation)*$F957 + SQRT('CDO Param'!F$17 - Correlation)*HLOOKUP('CDO Param'!F$12,$C$4:$E$1004,$A957,FALSE) + SQRT(1-Correlation)*J957</f>
        <v>-0.29834831898189318</v>
      </c>
      <c r="AR957">
        <f>SQRT(Correlation)*$F957 + SQRT('CDO Param'!G$17 - Correlation)*HLOOKUP('CDO Param'!G$12,$C$4:$E$1004,$A957,FALSE) + SQRT(1-Correlation)*K957</f>
        <v>-0.29604026897298308</v>
      </c>
      <c r="AS957">
        <f>SQRT(Correlation)*$F957 + SQRT('CDO Param'!H$17 - Correlation)*HLOOKUP('CDO Param'!H$12,$C$4:$E$1004,$A957,FALSE) + SQRT(1-Correlation)*L957</f>
        <v>-0.62331363910926074</v>
      </c>
      <c r="AT957">
        <f>SQRT(Correlation)*$F957 + SQRT('CDO Param'!I$17 - Correlation)*HLOOKUP('CDO Param'!I$12,$C$4:$E$1004,$A957,FALSE) + SQRT(1-Correlation)*M957</f>
        <v>1.7850076289205754</v>
      </c>
      <c r="AU957">
        <f>SQRT(Correlation)*$F957 + SQRT('CDO Param'!J$17 - Correlation)*HLOOKUP('CDO Param'!J$12,$C$4:$E$1004,$A957,FALSE) + SQRT(1-Correlation)*N957</f>
        <v>-0.33802172062771219</v>
      </c>
      <c r="AV957">
        <f>SQRT(Correlation)*$F957 + SQRT('CDO Param'!K$17 - Correlation)*HLOOKUP('CDO Param'!K$12,$C$4:$E$1004,$A957,FALSE) + SQRT(1-Correlation)*O957</f>
        <v>-0.54136955463702197</v>
      </c>
      <c r="AW957">
        <f>SQRT(Correlation)*$F957 + SQRT('CDO Param'!L$17 - Correlation)*HLOOKUP('CDO Param'!L$12,$C$4:$E$1004,$A957,FALSE) + SQRT(1-Correlation)*P957</f>
        <v>1.3483884527517196</v>
      </c>
      <c r="AY957" s="3">
        <f>IF(AN957&lt;'CDO Param'!C$13,1,0)</f>
        <v>0</v>
      </c>
      <c r="AZ957" s="3">
        <f>IF(AO957&lt;'CDO Param'!D$13,1,0)</f>
        <v>0</v>
      </c>
      <c r="BA957" s="3">
        <f>IF(AP957&lt;'CDO Param'!E$13,1,0)</f>
        <v>0</v>
      </c>
      <c r="BB957" s="3">
        <f>IF(AQ957&lt;'CDO Param'!F$13,1,0)</f>
        <v>0</v>
      </c>
      <c r="BC957" s="3">
        <f>IF(AR957&lt;'CDO Param'!G$13,1,0)</f>
        <v>1</v>
      </c>
      <c r="BD957" s="3">
        <f>IF(AS957&lt;'CDO Param'!H$13,1,0)</f>
        <v>0</v>
      </c>
      <c r="BE957" s="3">
        <f>IF(AT957&lt;'CDO Param'!I$13,1,0)</f>
        <v>0</v>
      </c>
      <c r="BF957" s="3">
        <f>IF(AU957&lt;'CDO Param'!J$13,1,0)</f>
        <v>0</v>
      </c>
      <c r="BG957" s="3">
        <f>IF(AV957&lt;'CDO Param'!K$13,1,0)</f>
        <v>0</v>
      </c>
      <c r="BH957" s="3">
        <f>IF(AW957&lt;'CDO Param'!L$13,1,0)</f>
        <v>0</v>
      </c>
      <c r="BJ957" s="37">
        <f>AY957*'CDO Param'!C$6*AC957</f>
        <v>0</v>
      </c>
      <c r="BK957" s="37">
        <f>AZ957*'CDO Param'!D$6*AD957</f>
        <v>0</v>
      </c>
      <c r="BL957" s="37">
        <f>BA957*'CDO Param'!E$6*AE957</f>
        <v>0</v>
      </c>
      <c r="BM957" s="37">
        <f>BB957*'CDO Param'!F$6*AF957</f>
        <v>0</v>
      </c>
      <c r="BN957" s="37">
        <f>BC957*'CDO Param'!G$6*AG957</f>
        <v>2129.9723834680208</v>
      </c>
      <c r="BO957" s="37">
        <f>BD957*'CDO Param'!H$6*AH957</f>
        <v>0</v>
      </c>
      <c r="BP957" s="37">
        <f>BE957*'CDO Param'!I$6*AI957</f>
        <v>0</v>
      </c>
      <c r="BQ957" s="37">
        <f>BF957*'CDO Param'!J$6*AJ957</f>
        <v>0</v>
      </c>
      <c r="BR957" s="37">
        <f>BG957*'CDO Param'!K$6*AK957</f>
        <v>0</v>
      </c>
      <c r="BS957" s="37">
        <f>BH957*'CDO Param'!L$6*AL957</f>
        <v>0</v>
      </c>
      <c r="BU957" s="38">
        <f t="shared" si="194"/>
        <v>2129.9723834680208</v>
      </c>
      <c r="CE957" s="5">
        <f>BU957/'CDO Param'!$M$6</f>
        <v>2.2187212327791882E-2</v>
      </c>
      <c r="CF957" s="5">
        <f t="shared" si="195"/>
        <v>0</v>
      </c>
      <c r="CG957" s="5">
        <f t="shared" si="196"/>
        <v>0</v>
      </c>
    </row>
    <row r="958" spans="1:85" x14ac:dyDescent="0.2">
      <c r="A958" s="3">
        <v>955</v>
      </c>
      <c r="B958" s="3">
        <v>954</v>
      </c>
      <c r="C958">
        <v>-1.1354632079019211</v>
      </c>
      <c r="D958">
        <v>9.3912149168318138E-2</v>
      </c>
      <c r="E958">
        <v>-0.64047753767226823</v>
      </c>
      <c r="F958">
        <v>0.92591108113992959</v>
      </c>
      <c r="G958">
        <v>-1.9627350411610678</v>
      </c>
      <c r="H958">
        <v>-0.10528538041398861</v>
      </c>
      <c r="I958">
        <v>1.075063664757181</v>
      </c>
      <c r="J958">
        <v>-0.50959101827174891</v>
      </c>
      <c r="K958">
        <v>1.9851995602948591</v>
      </c>
      <c r="L958">
        <v>-2.3153006623033434</v>
      </c>
      <c r="M958">
        <v>-1.4040733731235377</v>
      </c>
      <c r="N958">
        <v>-1.6141439118655398</v>
      </c>
      <c r="O958">
        <v>1.5958403309923597</v>
      </c>
      <c r="P958">
        <v>-0.81046323430200573</v>
      </c>
      <c r="R958" s="33">
        <v>0.44131167905466245</v>
      </c>
      <c r="S958" s="33">
        <v>0.1253898717115586</v>
      </c>
      <c r="T958" s="33">
        <v>0.42757385616543414</v>
      </c>
      <c r="U958" s="33">
        <v>0.23380057245204253</v>
      </c>
      <c r="V958" s="33">
        <v>0.48622120147860665</v>
      </c>
      <c r="W958" s="33">
        <v>0.91973325094195701</v>
      </c>
      <c r="X958" s="33">
        <v>0.95674858147127018</v>
      </c>
      <c r="Y958" s="33">
        <v>7.3408787638605005E-2</v>
      </c>
      <c r="Z958" s="33">
        <v>0.781493842034365</v>
      </c>
      <c r="AA958" s="33">
        <v>0.56700307157216734</v>
      </c>
      <c r="AC958" s="36">
        <f t="shared" si="184"/>
        <v>0.40147088150575666</v>
      </c>
      <c r="AD958" s="36">
        <f t="shared" si="185"/>
        <v>2.9074345305770119E-2</v>
      </c>
      <c r="AE958" s="36">
        <f t="shared" si="186"/>
        <v>0.37886579975221713</v>
      </c>
      <c r="AF958" s="36">
        <f t="shared" si="187"/>
        <v>0.11228536829183984</v>
      </c>
      <c r="AG958" s="36">
        <f t="shared" si="188"/>
        <v>0.47670895368741967</v>
      </c>
      <c r="AH958" s="36">
        <f t="shared" si="189"/>
        <v>0.989134465352425</v>
      </c>
      <c r="AI958" s="36">
        <f t="shared" si="190"/>
        <v>0.99724165678659982</v>
      </c>
      <c r="AJ958" s="36">
        <f t="shared" si="191"/>
        <v>8.9162019185282711E-3</v>
      </c>
      <c r="AK958" s="36">
        <f t="shared" si="192"/>
        <v>0.90278664908943873</v>
      </c>
      <c r="AL958" s="36">
        <f t="shared" si="193"/>
        <v>0.61224196529560238</v>
      </c>
      <c r="AN958">
        <f>SQRT(Correlation)*$F958 + SQRT('CDO Param'!C$17 - Correlation)*HLOOKUP('CDO Param'!C$12,$C$4:$E$1004,$A958,FALSE) + SQRT(1-Correlation)*G958</f>
        <v>-1.5559339758263333</v>
      </c>
      <c r="AO958">
        <f>SQRT(Correlation)*$F958 + SQRT('CDO Param'!D$17 - Correlation)*HLOOKUP('CDO Param'!D$12,$C$4:$E$1004,$A958,FALSE) + SQRT(1-Correlation)*H958</f>
        <v>0.20619749429401354</v>
      </c>
      <c r="AP958">
        <f>SQRT(Correlation)*$F958 + SQRT('CDO Param'!E$17 - Correlation)*HLOOKUP('CDO Param'!E$12,$C$4:$E$1004,$A958,FALSE) + SQRT(1-Correlation)*I958</f>
        <v>1.0122784087180181</v>
      </c>
      <c r="AQ958">
        <f>SQRT(Correlation)*$F958 + SQRT('CDO Param'!F$17 - Correlation)*HLOOKUP('CDO Param'!F$12,$C$4:$E$1004,$A958,FALSE) + SQRT(1-Correlation)*J958</f>
        <v>-0.33385682638153469</v>
      </c>
      <c r="AR958">
        <f>SQRT(Correlation)*$F958 + SQRT('CDO Param'!G$17 - Correlation)*HLOOKUP('CDO Param'!G$12,$C$4:$E$1004,$A958,FALSE) + SQRT(1-Correlation)*K958</f>
        <v>2.0329093276383845</v>
      </c>
      <c r="AS958">
        <f>SQRT(Correlation)*$F958 + SQRT('CDO Param'!H$17 - Correlation)*HLOOKUP('CDO Param'!H$12,$C$4:$E$1004,$A958,FALSE) + SQRT(1-Correlation)*L958</f>
        <v>-1.8904070920708154</v>
      </c>
      <c r="AT958">
        <f>SQRT(Correlation)*$F958 + SQRT('CDO Param'!I$17 - Correlation)*HLOOKUP('CDO Param'!I$12,$C$4:$E$1004,$A958,FALSE) + SQRT(1-Correlation)*M958</f>
        <v>-1.1824372968303196</v>
      </c>
      <c r="AU958">
        <f>SQRT(Correlation)*$F958 + SQRT('CDO Param'!J$17 - Correlation)*HLOOKUP('CDO Param'!J$12,$C$4:$E$1004,$A958,FALSE) + SQRT(1-Correlation)*N958</f>
        <v>-1.5389279042148545</v>
      </c>
      <c r="AV958">
        <f>SQRT(Correlation)*$F958 + SQRT('CDO Param'!K$17 - Correlation)*HLOOKUP('CDO Param'!K$12,$C$4:$E$1004,$A958,FALSE) + SQRT(1-Correlation)*O958</f>
        <v>1.506330533989759</v>
      </c>
      <c r="AW958">
        <f>SQRT(Correlation)*$F958 + SQRT('CDO Param'!L$17 - Correlation)*HLOOKUP('CDO Param'!L$12,$C$4:$E$1004,$A958,FALSE) + SQRT(1-Correlation)*P958</f>
        <v>-0.77648946844440936</v>
      </c>
      <c r="AY958" s="3">
        <f>IF(AN958&lt;'CDO Param'!C$13,1,0)</f>
        <v>0</v>
      </c>
      <c r="AZ958" s="3">
        <f>IF(AO958&lt;'CDO Param'!D$13,1,0)</f>
        <v>0</v>
      </c>
      <c r="BA958" s="3">
        <f>IF(AP958&lt;'CDO Param'!E$13,1,0)</f>
        <v>0</v>
      </c>
      <c r="BB958" s="3">
        <f>IF(AQ958&lt;'CDO Param'!F$13,1,0)</f>
        <v>0</v>
      </c>
      <c r="BC958" s="3">
        <f>IF(AR958&lt;'CDO Param'!G$13,1,0)</f>
        <v>0</v>
      </c>
      <c r="BD958" s="3">
        <f>IF(AS958&lt;'CDO Param'!H$13,1,0)</f>
        <v>0</v>
      </c>
      <c r="BE958" s="3">
        <f>IF(AT958&lt;'CDO Param'!I$13,1,0)</f>
        <v>0</v>
      </c>
      <c r="BF958" s="3">
        <f>IF(AU958&lt;'CDO Param'!J$13,1,0)</f>
        <v>0</v>
      </c>
      <c r="BG958" s="3">
        <f>IF(AV958&lt;'CDO Param'!K$13,1,0)</f>
        <v>0</v>
      </c>
      <c r="BH958" s="3">
        <f>IF(AW958&lt;'CDO Param'!L$13,1,0)</f>
        <v>1</v>
      </c>
      <c r="BJ958" s="37">
        <f>AY958*'CDO Param'!C$6*AC958</f>
        <v>0</v>
      </c>
      <c r="BK958" s="37">
        <f>AZ958*'CDO Param'!D$6*AD958</f>
        <v>0</v>
      </c>
      <c r="BL958" s="37">
        <f>BA958*'CDO Param'!E$6*AE958</f>
        <v>0</v>
      </c>
      <c r="BM958" s="37">
        <f>BB958*'CDO Param'!F$6*AF958</f>
        <v>0</v>
      </c>
      <c r="BN958" s="37">
        <f>BC958*'CDO Param'!G$6*AG958</f>
        <v>0</v>
      </c>
      <c r="BO958" s="37">
        <f>BD958*'CDO Param'!H$6*AH958</f>
        <v>0</v>
      </c>
      <c r="BP958" s="37">
        <f>BE958*'CDO Param'!I$6*AI958</f>
        <v>0</v>
      </c>
      <c r="BQ958" s="37">
        <f>BF958*'CDO Param'!J$6*AJ958</f>
        <v>0</v>
      </c>
      <c r="BR958" s="37">
        <f>BG958*'CDO Param'!K$6*AK958</f>
        <v>0</v>
      </c>
      <c r="BS958" s="37">
        <f>BH958*'CDO Param'!L$6*AL958</f>
        <v>6122.419652956024</v>
      </c>
      <c r="BU958" s="38">
        <f t="shared" si="194"/>
        <v>6122.419652956024</v>
      </c>
      <c r="CE958" s="5">
        <f>BU958/'CDO Param'!$M$6</f>
        <v>6.3775204718291914E-2</v>
      </c>
      <c r="CF958" s="5">
        <f t="shared" si="195"/>
        <v>1.3775204718291911E-2</v>
      </c>
      <c r="CG958" s="5">
        <f t="shared" si="196"/>
        <v>0.68876023591459556</v>
      </c>
    </row>
    <row r="959" spans="1:85" x14ac:dyDescent="0.2">
      <c r="A959" s="3">
        <v>956</v>
      </c>
      <c r="B959" s="3">
        <v>955</v>
      </c>
      <c r="C959">
        <v>1.4227998690330423</v>
      </c>
      <c r="D959">
        <v>-9.3034486781107262E-2</v>
      </c>
      <c r="E959">
        <v>0.25862391339614987</v>
      </c>
      <c r="F959">
        <v>-0.89017248683376238</v>
      </c>
      <c r="G959">
        <v>0.35989955904369708</v>
      </c>
      <c r="H959">
        <v>8.7034095486160368E-2</v>
      </c>
      <c r="I959">
        <v>-0.42400756683491636</v>
      </c>
      <c r="J959">
        <v>-0.10285589269187767</v>
      </c>
      <c r="K959">
        <v>-1.5532123143202625</v>
      </c>
      <c r="L959">
        <v>0.12279770089662634</v>
      </c>
      <c r="M959">
        <v>0.83559825725387782</v>
      </c>
      <c r="N959">
        <v>-0.87884473032318056</v>
      </c>
      <c r="O959">
        <v>-2.5396730052307248</v>
      </c>
      <c r="P959">
        <v>-0.68742565417778678</v>
      </c>
      <c r="R959" s="33">
        <v>0.62062391341692946</v>
      </c>
      <c r="S959" s="33">
        <v>0.82611279833415185</v>
      </c>
      <c r="T959" s="33">
        <v>0.47780160209061651</v>
      </c>
      <c r="U959" s="33">
        <v>0.41152633699193891</v>
      </c>
      <c r="V959" s="33">
        <v>0.52314582351741656</v>
      </c>
      <c r="W959" s="33">
        <v>0.5118558572194799</v>
      </c>
      <c r="X959" s="33">
        <v>0.76139228779887425</v>
      </c>
      <c r="Y959" s="33">
        <v>0.720181035678918</v>
      </c>
      <c r="Z959" s="33">
        <v>8.2666655575235684E-2</v>
      </c>
      <c r="AA959" s="33">
        <v>0.37848025298606613</v>
      </c>
      <c r="AC959" s="36">
        <f t="shared" si="184"/>
        <v>0.69784195503032187</v>
      </c>
      <c r="AD959" s="36">
        <f t="shared" si="185"/>
        <v>0.94058352565195857</v>
      </c>
      <c r="AE959" s="36">
        <f t="shared" si="186"/>
        <v>0.46250067969063297</v>
      </c>
      <c r="AF959" s="36">
        <f t="shared" si="187"/>
        <v>0.35282583554532287</v>
      </c>
      <c r="AG959" s="36">
        <f t="shared" si="188"/>
        <v>0.53909626533610422</v>
      </c>
      <c r="AH959" s="36">
        <f t="shared" si="189"/>
        <v>0.52004266667730126</v>
      </c>
      <c r="AI959" s="36">
        <f t="shared" si="190"/>
        <v>0.88276108850201307</v>
      </c>
      <c r="AJ959" s="36">
        <f t="shared" si="191"/>
        <v>0.83622283202997338</v>
      </c>
      <c r="AK959" s="36">
        <f t="shared" si="192"/>
        <v>1.1597440828648145E-2</v>
      </c>
      <c r="AL959" s="36">
        <f t="shared" si="193"/>
        <v>0.30077957877566924</v>
      </c>
      <c r="AN959">
        <f>SQRT(Correlation)*$F959 + SQRT('CDO Param'!C$17 - Correlation)*HLOOKUP('CDO Param'!C$12,$C$4:$E$1004,$A959,FALSE) + SQRT(1-Correlation)*G959</f>
        <v>4.6776380461980127E-2</v>
      </c>
      <c r="AO959">
        <f>SQRT(Correlation)*$F959 + SQRT('CDO Param'!D$17 - Correlation)*HLOOKUP('CDO Param'!D$12,$C$4:$E$1004,$A959,FALSE) + SQRT(1-Correlation)*H959</f>
        <v>-0.21208652742986606</v>
      </c>
      <c r="AP959">
        <f>SQRT(Correlation)*$F959 + SQRT('CDO Param'!E$17 - Correlation)*HLOOKUP('CDO Param'!E$12,$C$4:$E$1004,$A959,FALSE) + SQRT(1-Correlation)*I959</f>
        <v>-0.30730869189674592</v>
      </c>
      <c r="AQ959">
        <f>SQRT(Correlation)*$F959 + SQRT('CDO Param'!F$17 - Correlation)*HLOOKUP('CDO Param'!F$12,$C$4:$E$1004,$A959,FALSE) + SQRT(1-Correlation)*J959</f>
        <v>-0.32124485928787305</v>
      </c>
      <c r="AR959">
        <f>SQRT(Correlation)*$F959 + SQRT('CDO Param'!G$17 - Correlation)*HLOOKUP('CDO Param'!G$12,$C$4:$E$1004,$A959,FALSE) + SQRT(1-Correlation)*K959</f>
        <v>-1.6971737727070306</v>
      </c>
      <c r="AS959">
        <f>SQRT(Correlation)*$F959 + SQRT('CDO Param'!H$17 - Correlation)*HLOOKUP('CDO Param'!H$12,$C$4:$E$1004,$A959,FALSE) + SQRT(1-Correlation)*L959</f>
        <v>-0.17815819229888799</v>
      </c>
      <c r="AT959">
        <f>SQRT(Correlation)*$F959 + SQRT('CDO Param'!I$17 - Correlation)*HLOOKUP('CDO Param'!I$12,$C$4:$E$1004,$A959,FALSE) + SQRT(1-Correlation)*M959</f>
        <v>0.56905091875185765</v>
      </c>
      <c r="AU959">
        <f>SQRT(Correlation)*$F959 + SQRT('CDO Param'!J$17 - Correlation)*HLOOKUP('CDO Param'!J$12,$C$4:$E$1004,$A959,FALSE) + SQRT(1-Correlation)*N959</f>
        <v>-0.73880511223073309</v>
      </c>
      <c r="AV959">
        <f>SQRT(Correlation)*$F959 + SQRT('CDO Param'!K$17 - Correlation)*HLOOKUP('CDO Param'!K$12,$C$4:$E$1004,$A959,FALSE) + SQRT(1-Correlation)*O959</f>
        <v>-2.3144051575655675</v>
      </c>
      <c r="AW959">
        <f>SQRT(Correlation)*$F959 + SQRT('CDO Param'!L$17 - Correlation)*HLOOKUP('CDO Param'!L$12,$C$4:$E$1004,$A959,FALSE) + SQRT(1-Correlation)*P959</f>
        <v>-0.55720903176333847</v>
      </c>
      <c r="AY959" s="3">
        <f>IF(AN959&lt;'CDO Param'!C$13,1,0)</f>
        <v>0</v>
      </c>
      <c r="AZ959" s="3">
        <f>IF(AO959&lt;'CDO Param'!D$13,1,0)</f>
        <v>0</v>
      </c>
      <c r="BA959" s="3">
        <f>IF(AP959&lt;'CDO Param'!E$13,1,0)</f>
        <v>0</v>
      </c>
      <c r="BB959" s="3">
        <f>IF(AQ959&lt;'CDO Param'!F$13,1,0)</f>
        <v>0</v>
      </c>
      <c r="BC959" s="3">
        <f>IF(AR959&lt;'CDO Param'!G$13,1,0)</f>
        <v>1</v>
      </c>
      <c r="BD959" s="3">
        <f>IF(AS959&lt;'CDO Param'!H$13,1,0)</f>
        <v>0</v>
      </c>
      <c r="BE959" s="3">
        <f>IF(AT959&lt;'CDO Param'!I$13,1,0)</f>
        <v>0</v>
      </c>
      <c r="BF959" s="3">
        <f>IF(AU959&lt;'CDO Param'!J$13,1,0)</f>
        <v>0</v>
      </c>
      <c r="BG959" s="3">
        <f>IF(AV959&lt;'CDO Param'!K$13,1,0)</f>
        <v>1</v>
      </c>
      <c r="BH959" s="3">
        <f>IF(AW959&lt;'CDO Param'!L$13,1,0)</f>
        <v>0</v>
      </c>
      <c r="BJ959" s="37">
        <f>AY959*'CDO Param'!C$6*AC959</f>
        <v>0</v>
      </c>
      <c r="BK959" s="37">
        <f>AZ959*'CDO Param'!D$6*AD959</f>
        <v>0</v>
      </c>
      <c r="BL959" s="37">
        <f>BA959*'CDO Param'!E$6*AE959</f>
        <v>0</v>
      </c>
      <c r="BM959" s="37">
        <f>BB959*'CDO Param'!F$6*AF959</f>
        <v>0</v>
      </c>
      <c r="BN959" s="37">
        <f>BC959*'CDO Param'!G$6*AG959</f>
        <v>5390.9626533610426</v>
      </c>
      <c r="BO959" s="37">
        <f>BD959*'CDO Param'!H$6*AH959</f>
        <v>0</v>
      </c>
      <c r="BP959" s="37">
        <f>BE959*'CDO Param'!I$6*AI959</f>
        <v>0</v>
      </c>
      <c r="BQ959" s="37">
        <f>BF959*'CDO Param'!J$6*AJ959</f>
        <v>0</v>
      </c>
      <c r="BR959" s="37">
        <f>BG959*'CDO Param'!K$6*AK959</f>
        <v>115.97440828648145</v>
      </c>
      <c r="BS959" s="37">
        <f>BH959*'CDO Param'!L$6*AL959</f>
        <v>0</v>
      </c>
      <c r="BU959" s="38">
        <f t="shared" si="194"/>
        <v>5506.9370616475244</v>
      </c>
      <c r="CE959" s="5">
        <f>BU959/'CDO Param'!$M$6</f>
        <v>5.7363927725495048E-2</v>
      </c>
      <c r="CF959" s="5">
        <f t="shared" si="195"/>
        <v>7.3639277254950453E-3</v>
      </c>
      <c r="CG959" s="5">
        <f t="shared" si="196"/>
        <v>0.36819638627475226</v>
      </c>
    </row>
    <row r="960" spans="1:85" x14ac:dyDescent="0.2">
      <c r="A960" s="3">
        <v>957</v>
      </c>
      <c r="B960" s="3">
        <v>956</v>
      </c>
      <c r="C960">
        <v>1.7248066797037609</v>
      </c>
      <c r="D960">
        <v>-0.15022578736534342</v>
      </c>
      <c r="E960">
        <v>-2.2268432076089084</v>
      </c>
      <c r="F960">
        <v>-0.30453179533651564</v>
      </c>
      <c r="G960">
        <v>0.62199887906899676</v>
      </c>
      <c r="H960">
        <v>-2.1473988454090431</v>
      </c>
      <c r="I960">
        <v>1.3264116205391474</v>
      </c>
      <c r="J960">
        <v>1.0239887160423677</v>
      </c>
      <c r="K960">
        <v>1.1160614121763501</v>
      </c>
      <c r="L960">
        <v>-1.0344228940084577</v>
      </c>
      <c r="M960">
        <v>1.5335535863414407</v>
      </c>
      <c r="N960">
        <v>-0.28091108106309548</v>
      </c>
      <c r="O960">
        <v>-8.2465021478128619E-2</v>
      </c>
      <c r="P960">
        <v>-0.85123247117735445</v>
      </c>
      <c r="R960" s="33">
        <v>0.117611936813971</v>
      </c>
      <c r="S960" s="33">
        <v>0.70382203241056862</v>
      </c>
      <c r="T960" s="33">
        <v>0.13689872442600257</v>
      </c>
      <c r="U960" s="33">
        <v>0.85686142782534536</v>
      </c>
      <c r="V960" s="33">
        <v>0.27001746057999204</v>
      </c>
      <c r="W960" s="33">
        <v>0.18345996792589314</v>
      </c>
      <c r="X960" s="33">
        <v>0.41168093048580034</v>
      </c>
      <c r="Y960" s="33">
        <v>0.12139867484634681</v>
      </c>
      <c r="Z960" s="33">
        <v>0.34752814255074044</v>
      </c>
      <c r="AA960" s="33">
        <v>0.90549185029486745</v>
      </c>
      <c r="AC960" s="36">
        <f t="shared" si="184"/>
        <v>2.5255141277512279E-2</v>
      </c>
      <c r="AD960" s="36">
        <f t="shared" si="185"/>
        <v>0.81583070280809911</v>
      </c>
      <c r="AE960" s="36">
        <f t="shared" si="186"/>
        <v>3.5254575818672834E-2</v>
      </c>
      <c r="AF960" s="36">
        <f t="shared" si="187"/>
        <v>0.96112959962002964</v>
      </c>
      <c r="AG960" s="36">
        <f t="shared" si="188"/>
        <v>0.15206636600125745</v>
      </c>
      <c r="AH960" s="36">
        <f t="shared" si="189"/>
        <v>6.6736044788702445E-2</v>
      </c>
      <c r="AI960" s="36">
        <f t="shared" si="190"/>
        <v>0.35307456824613981</v>
      </c>
      <c r="AJ960" s="36">
        <f t="shared" si="191"/>
        <v>2.7078639724460982E-2</v>
      </c>
      <c r="AK960" s="36">
        <f t="shared" si="192"/>
        <v>0.25445467199151234</v>
      </c>
      <c r="AL960" s="36">
        <f t="shared" si="193"/>
        <v>0.9844082466587738</v>
      </c>
      <c r="AN960">
        <f>SQRT(Correlation)*$F960 + SQRT('CDO Param'!C$17 - Correlation)*HLOOKUP('CDO Param'!C$12,$C$4:$E$1004,$A960,FALSE) + SQRT(1-Correlation)*G960</f>
        <v>0.47253340406751071</v>
      </c>
      <c r="AO960">
        <f>SQRT(Correlation)*$F960 + SQRT('CDO Param'!D$17 - Correlation)*HLOOKUP('CDO Param'!D$12,$C$4:$E$1004,$A960,FALSE) + SQRT(1-Correlation)*H960</f>
        <v>-2.1547479628039041</v>
      </c>
      <c r="AP960">
        <f>SQRT(Correlation)*$F960 + SQRT('CDO Param'!E$17 - Correlation)*HLOOKUP('CDO Param'!E$12,$C$4:$E$1004,$A960,FALSE) + SQRT(1-Correlation)*I960</f>
        <v>1.6183840948411607</v>
      </c>
      <c r="AQ960">
        <f>SQRT(Correlation)*$F960 + SQRT('CDO Param'!F$17 - Correlation)*HLOOKUP('CDO Param'!F$12,$C$4:$E$1004,$A960,FALSE) + SQRT(1-Correlation)*J960</f>
        <v>0.37720230423650158</v>
      </c>
      <c r="AR960">
        <f>SQRT(Correlation)*$F960 + SQRT('CDO Param'!G$17 - Correlation)*HLOOKUP('CDO Param'!G$12,$C$4:$E$1004,$A960,FALSE) + SQRT(1-Correlation)*K960</f>
        <v>0.46455013326529093</v>
      </c>
      <c r="AS960">
        <f>SQRT(Correlation)*$F960 + SQRT('CDO Param'!H$17 - Correlation)*HLOOKUP('CDO Param'!H$12,$C$4:$E$1004,$A960,FALSE) + SQRT(1-Correlation)*L960</f>
        <v>-1.0988862665782884</v>
      </c>
      <c r="AT960">
        <f>SQRT(Correlation)*$F960 + SQRT('CDO Param'!I$17 - Correlation)*HLOOKUP('CDO Param'!I$12,$C$4:$E$1004,$A960,FALSE) + SQRT(1-Correlation)*M960</f>
        <v>0.86061798596250838</v>
      </c>
      <c r="AU960">
        <f>SQRT(Correlation)*$F960 + SQRT('CDO Param'!J$17 - Correlation)*HLOOKUP('CDO Param'!J$12,$C$4:$E$1004,$A960,FALSE) + SQRT(1-Correlation)*N960</f>
        <v>9.3543893253683008E-2</v>
      </c>
      <c r="AV960">
        <f>SQRT(Correlation)*$F960 + SQRT('CDO Param'!K$17 - Correlation)*HLOOKUP('CDO Param'!K$12,$C$4:$E$1004,$A960,FALSE) + SQRT(1-Correlation)*O960</f>
        <v>0.28180635554587818</v>
      </c>
      <c r="AW960">
        <f>SQRT(Correlation)*$F960 + SQRT('CDO Param'!L$17 - Correlation)*HLOOKUP('CDO Param'!L$12,$C$4:$E$1004,$A960,FALSE) + SQRT(1-Correlation)*P960</f>
        <v>-0.44751048406866584</v>
      </c>
      <c r="AY960" s="3">
        <f>IF(AN960&lt;'CDO Param'!C$13,1,0)</f>
        <v>0</v>
      </c>
      <c r="AZ960" s="3">
        <f>IF(AO960&lt;'CDO Param'!D$13,1,0)</f>
        <v>1</v>
      </c>
      <c r="BA960" s="3">
        <f>IF(AP960&lt;'CDO Param'!E$13,1,0)</f>
        <v>0</v>
      </c>
      <c r="BB960" s="3">
        <f>IF(AQ960&lt;'CDO Param'!F$13,1,0)</f>
        <v>0</v>
      </c>
      <c r="BC960" s="3">
        <f>IF(AR960&lt;'CDO Param'!G$13,1,0)</f>
        <v>0</v>
      </c>
      <c r="BD960" s="3">
        <f>IF(AS960&lt;'CDO Param'!H$13,1,0)</f>
        <v>0</v>
      </c>
      <c r="BE960" s="3">
        <f>IF(AT960&lt;'CDO Param'!I$13,1,0)</f>
        <v>0</v>
      </c>
      <c r="BF960" s="3">
        <f>IF(AU960&lt;'CDO Param'!J$13,1,0)</f>
        <v>0</v>
      </c>
      <c r="BG960" s="3">
        <f>IF(AV960&lt;'CDO Param'!K$13,1,0)</f>
        <v>0</v>
      </c>
      <c r="BH960" s="3">
        <f>IF(AW960&lt;'CDO Param'!L$13,1,0)</f>
        <v>0</v>
      </c>
      <c r="BJ960" s="37">
        <f>AY960*'CDO Param'!C$6*AC960</f>
        <v>0</v>
      </c>
      <c r="BK960" s="37">
        <f>AZ960*'CDO Param'!D$6*AD960</f>
        <v>7342.4763252728917</v>
      </c>
      <c r="BL960" s="37">
        <f>BA960*'CDO Param'!E$6*AE960</f>
        <v>0</v>
      </c>
      <c r="BM960" s="37">
        <f>BB960*'CDO Param'!F$6*AF960</f>
        <v>0</v>
      </c>
      <c r="BN960" s="37">
        <f>BC960*'CDO Param'!G$6*AG960</f>
        <v>0</v>
      </c>
      <c r="BO960" s="37">
        <f>BD960*'CDO Param'!H$6*AH960</f>
        <v>0</v>
      </c>
      <c r="BP960" s="37">
        <f>BE960*'CDO Param'!I$6*AI960</f>
        <v>0</v>
      </c>
      <c r="BQ960" s="37">
        <f>BF960*'CDO Param'!J$6*AJ960</f>
        <v>0</v>
      </c>
      <c r="BR960" s="37">
        <f>BG960*'CDO Param'!K$6*AK960</f>
        <v>0</v>
      </c>
      <c r="BS960" s="37">
        <f>BH960*'CDO Param'!L$6*AL960</f>
        <v>0</v>
      </c>
      <c r="BU960" s="38">
        <f t="shared" si="194"/>
        <v>7342.4763252728917</v>
      </c>
      <c r="CE960" s="5">
        <f>BU960/'CDO Param'!$M$6</f>
        <v>7.6484128388259284E-2</v>
      </c>
      <c r="CF960" s="5">
        <f t="shared" si="195"/>
        <v>0.02</v>
      </c>
      <c r="CG960" s="5">
        <f t="shared" si="196"/>
        <v>1</v>
      </c>
    </row>
    <row r="961" spans="1:85" x14ac:dyDescent="0.2">
      <c r="A961" s="3">
        <v>958</v>
      </c>
      <c r="B961" s="3">
        <v>957</v>
      </c>
      <c r="C961">
        <v>-0.35642869988805614</v>
      </c>
      <c r="D961">
        <v>-1.1121619536424987</v>
      </c>
      <c r="E961">
        <v>1.3260228115541395</v>
      </c>
      <c r="F961">
        <v>-0.538975655217655</v>
      </c>
      <c r="G961">
        <v>-0.65585709307924844</v>
      </c>
      <c r="H961">
        <v>1.2026612239424139</v>
      </c>
      <c r="I961">
        <v>0.50275048124603927</v>
      </c>
      <c r="J961">
        <v>0.44871285354020074</v>
      </c>
      <c r="K961">
        <v>-1.0734993338701315</v>
      </c>
      <c r="L961">
        <v>0.20863126337644644</v>
      </c>
      <c r="M961">
        <v>-0.53537746680376586</v>
      </c>
      <c r="N961">
        <v>-1.0785015547298826</v>
      </c>
      <c r="O961">
        <v>0.80658765000407584</v>
      </c>
      <c r="P961">
        <v>-0.41858811528072692</v>
      </c>
      <c r="R961" s="33">
        <v>0.60152790583741289</v>
      </c>
      <c r="S961" s="33">
        <v>0.87951340939826961</v>
      </c>
      <c r="T961" s="33">
        <v>0.98187175671657168</v>
      </c>
      <c r="U961" s="33">
        <v>0.3186151354194689</v>
      </c>
      <c r="V961" s="33">
        <v>0.96458099501420791</v>
      </c>
      <c r="W961" s="33">
        <v>0.71278320379219162</v>
      </c>
      <c r="X961" s="33">
        <v>0.74730613536541635</v>
      </c>
      <c r="Y961" s="33">
        <v>0.97421708655274342</v>
      </c>
      <c r="Z961" s="33">
        <v>0.6665736919578974</v>
      </c>
      <c r="AA961" s="33">
        <v>0.10404073638098349</v>
      </c>
      <c r="AC961" s="36">
        <f t="shared" si="184"/>
        <v>0.668012284446037</v>
      </c>
      <c r="AD961" s="36">
        <f t="shared" si="185"/>
        <v>0.97336679473614973</v>
      </c>
      <c r="AE961" s="36">
        <f t="shared" si="186"/>
        <v>0.999600214541569</v>
      </c>
      <c r="AF961" s="36">
        <f t="shared" si="187"/>
        <v>0.21376903844528863</v>
      </c>
      <c r="AG961" s="36">
        <f t="shared" si="188"/>
        <v>0.99822988091509623</v>
      </c>
      <c r="AH961" s="36">
        <f t="shared" si="189"/>
        <v>0.82712993472274299</v>
      </c>
      <c r="AI961" s="36">
        <f t="shared" si="190"/>
        <v>0.86766287890665228</v>
      </c>
      <c r="AJ961" s="36">
        <f t="shared" si="191"/>
        <v>0.99912562840076669</v>
      </c>
      <c r="AK961" s="36">
        <f t="shared" si="192"/>
        <v>0.76572710081642636</v>
      </c>
      <c r="AL961" s="36">
        <f t="shared" si="193"/>
        <v>1.9276250084085986E-2</v>
      </c>
      <c r="AN961">
        <f>SQRT(Correlation)*$F961 + SQRT('CDO Param'!C$17 - Correlation)*HLOOKUP('CDO Param'!C$12,$C$4:$E$1004,$A961,FALSE) + SQRT(1-Correlation)*G961</f>
        <v>-0.94992318933884268</v>
      </c>
      <c r="AO961">
        <f>SQRT(Correlation)*$F961 + SQRT('CDO Param'!D$17 - Correlation)*HLOOKUP('CDO Param'!D$12,$C$4:$E$1004,$A961,FALSE) + SQRT(1-Correlation)*H961</f>
        <v>0.81322209714055838</v>
      </c>
      <c r="AP961">
        <f>SQRT(Correlation)*$F961 + SQRT('CDO Param'!E$17 - Correlation)*HLOOKUP('CDO Param'!E$12,$C$4:$E$1004,$A961,FALSE) + SQRT(1-Correlation)*I961</f>
        <v>0.21220974725504776</v>
      </c>
      <c r="AQ961">
        <f>SQRT(Correlation)*$F961 + SQRT('CDO Param'!F$17 - Correlation)*HLOOKUP('CDO Param'!F$12,$C$4:$E$1004,$A961,FALSE) + SQRT(1-Correlation)*J961</f>
        <v>0.55175503702227913</v>
      </c>
      <c r="AR961">
        <f>SQRT(Correlation)*$F961 + SQRT('CDO Param'!G$17 - Correlation)*HLOOKUP('CDO Param'!G$12,$C$4:$E$1004,$A961,FALSE) + SQRT(1-Correlation)*K961</f>
        <v>-0.89234224126284167</v>
      </c>
      <c r="AS961">
        <f>SQRT(Correlation)*$F961 + SQRT('CDO Param'!H$17 - Correlation)*HLOOKUP('CDO Param'!H$12,$C$4:$E$1004,$A961,FALSE) + SQRT(1-Correlation)*L961</f>
        <v>-0.12979752421018587</v>
      </c>
      <c r="AT961">
        <f>SQRT(Correlation)*$F961 + SQRT('CDO Param'!I$17 - Correlation)*HLOOKUP('CDO Param'!I$12,$C$4:$E$1004,$A961,FALSE) + SQRT(1-Correlation)*M961</f>
        <v>-0.38183501366122169</v>
      </c>
      <c r="AU961">
        <f>SQRT(Correlation)*$F961 + SQRT('CDO Param'!J$17 - Correlation)*HLOOKUP('CDO Param'!J$12,$C$4:$E$1004,$A961,FALSE) + SQRT(1-Correlation)*N961</f>
        <v>-1.2878976492836793</v>
      </c>
      <c r="AV961">
        <f>SQRT(Correlation)*$F961 + SQRT('CDO Param'!K$17 - Correlation)*HLOOKUP('CDO Param'!K$12,$C$4:$E$1004,$A961,FALSE) + SQRT(1-Correlation)*O961</f>
        <v>0.50045499458275244</v>
      </c>
      <c r="AW961">
        <f>SQRT(Correlation)*$F961 + SQRT('CDO Param'!L$17 - Correlation)*HLOOKUP('CDO Param'!L$12,$C$4:$E$1004,$A961,FALSE) + SQRT(1-Correlation)*P961</f>
        <v>-0.66184879111919637</v>
      </c>
      <c r="AY961" s="3">
        <f>IF(AN961&lt;'CDO Param'!C$13,1,0)</f>
        <v>0</v>
      </c>
      <c r="AZ961" s="3">
        <f>IF(AO961&lt;'CDO Param'!D$13,1,0)</f>
        <v>0</v>
      </c>
      <c r="BA961" s="3">
        <f>IF(AP961&lt;'CDO Param'!E$13,1,0)</f>
        <v>0</v>
      </c>
      <c r="BB961" s="3">
        <f>IF(AQ961&lt;'CDO Param'!F$13,1,0)</f>
        <v>0</v>
      </c>
      <c r="BC961" s="3">
        <f>IF(AR961&lt;'CDO Param'!G$13,1,0)</f>
        <v>1</v>
      </c>
      <c r="BD961" s="3">
        <f>IF(AS961&lt;'CDO Param'!H$13,1,0)</f>
        <v>0</v>
      </c>
      <c r="BE961" s="3">
        <f>IF(AT961&lt;'CDO Param'!I$13,1,0)</f>
        <v>0</v>
      </c>
      <c r="BF961" s="3">
        <f>IF(AU961&lt;'CDO Param'!J$13,1,0)</f>
        <v>0</v>
      </c>
      <c r="BG961" s="3">
        <f>IF(AV961&lt;'CDO Param'!K$13,1,0)</f>
        <v>0</v>
      </c>
      <c r="BH961" s="3">
        <f>IF(AW961&lt;'CDO Param'!L$13,1,0)</f>
        <v>0</v>
      </c>
      <c r="BJ961" s="37">
        <f>AY961*'CDO Param'!C$6*AC961</f>
        <v>0</v>
      </c>
      <c r="BK961" s="37">
        <f>AZ961*'CDO Param'!D$6*AD961</f>
        <v>0</v>
      </c>
      <c r="BL961" s="37">
        <f>BA961*'CDO Param'!E$6*AE961</f>
        <v>0</v>
      </c>
      <c r="BM961" s="37">
        <f>BB961*'CDO Param'!F$6*AF961</f>
        <v>0</v>
      </c>
      <c r="BN961" s="37">
        <f>BC961*'CDO Param'!G$6*AG961</f>
        <v>9982.2988091509615</v>
      </c>
      <c r="BO961" s="37">
        <f>BD961*'CDO Param'!H$6*AH961</f>
        <v>0</v>
      </c>
      <c r="BP961" s="37">
        <f>BE961*'CDO Param'!I$6*AI961</f>
        <v>0</v>
      </c>
      <c r="BQ961" s="37">
        <f>BF961*'CDO Param'!J$6*AJ961</f>
        <v>0</v>
      </c>
      <c r="BR961" s="37">
        <f>BG961*'CDO Param'!K$6*AK961</f>
        <v>0</v>
      </c>
      <c r="BS961" s="37">
        <f>BH961*'CDO Param'!L$6*AL961</f>
        <v>0</v>
      </c>
      <c r="BU961" s="38">
        <f t="shared" si="194"/>
        <v>9982.2988091509615</v>
      </c>
      <c r="CE961" s="5">
        <f>BU961/'CDO Param'!$M$6</f>
        <v>0.10398227926198918</v>
      </c>
      <c r="CF961" s="5">
        <f t="shared" si="195"/>
        <v>0.02</v>
      </c>
      <c r="CG961" s="5">
        <f t="shared" si="196"/>
        <v>1</v>
      </c>
    </row>
    <row r="962" spans="1:85" x14ac:dyDescent="0.2">
      <c r="A962" s="3">
        <v>959</v>
      </c>
      <c r="B962" s="3">
        <v>958</v>
      </c>
      <c r="C962">
        <v>0.5475931175169535</v>
      </c>
      <c r="D962">
        <v>0.71345994001603685</v>
      </c>
      <c r="E962">
        <v>0.32064690458355471</v>
      </c>
      <c r="F962">
        <v>0.24578412194387056</v>
      </c>
      <c r="G962">
        <v>-1.7450111045036465</v>
      </c>
      <c r="H962">
        <v>9.3667722467216663E-2</v>
      </c>
      <c r="I962">
        <v>0.32961906981654465</v>
      </c>
      <c r="J962">
        <v>-0.74305717134848237</v>
      </c>
      <c r="K962">
        <v>-0.99785211205016822</v>
      </c>
      <c r="L962">
        <v>-0.6318646228464786</v>
      </c>
      <c r="M962">
        <v>0.36455958252190612</v>
      </c>
      <c r="N962">
        <v>0.84005932876607403</v>
      </c>
      <c r="O962">
        <v>-0.68637973527074791</v>
      </c>
      <c r="P962">
        <v>1.3402541299001314E-2</v>
      </c>
      <c r="R962" s="33">
        <v>0.61265635518946515</v>
      </c>
      <c r="S962" s="33">
        <v>0.91536166934080498</v>
      </c>
      <c r="T962" s="33">
        <v>0.48357661090957776</v>
      </c>
      <c r="U962" s="33">
        <v>0.47209955727313624</v>
      </c>
      <c r="V962" s="33">
        <v>0.57725908960088113</v>
      </c>
      <c r="W962" s="33">
        <v>0.99351892200928127</v>
      </c>
      <c r="X962" s="33">
        <v>7.2522209991012804E-2</v>
      </c>
      <c r="Y962" s="33">
        <v>0.88078331895209072</v>
      </c>
      <c r="Z962" s="33">
        <v>0.32524162778874938</v>
      </c>
      <c r="AA962" s="33">
        <v>0.33603824551032774</v>
      </c>
      <c r="AC962" s="36">
        <f t="shared" si="184"/>
        <v>0.68549697756020234</v>
      </c>
      <c r="AD962" s="36">
        <f t="shared" si="185"/>
        <v>0.98778179922981524</v>
      </c>
      <c r="AE962" s="36">
        <f t="shared" si="186"/>
        <v>0.47224330924305968</v>
      </c>
      <c r="AF962" s="36">
        <f t="shared" si="187"/>
        <v>0.45289655503655352</v>
      </c>
      <c r="AG962" s="36">
        <f t="shared" si="188"/>
        <v>0.62902135714071716</v>
      </c>
      <c r="AH962" s="36">
        <f t="shared" si="189"/>
        <v>0.99995933688300642</v>
      </c>
      <c r="AI962" s="36">
        <f t="shared" si="190"/>
        <v>8.6794546497050967E-3</v>
      </c>
      <c r="AJ962" s="36">
        <f t="shared" si="191"/>
        <v>0.97398040244657413</v>
      </c>
      <c r="AK962" s="36">
        <f t="shared" si="192"/>
        <v>0.2228514980151953</v>
      </c>
      <c r="AL962" s="36">
        <f t="shared" si="193"/>
        <v>0.23796376888591292</v>
      </c>
      <c r="AN962">
        <f>SQRT(Correlation)*$F962 + SQRT('CDO Param'!C$17 - Correlation)*HLOOKUP('CDO Param'!C$12,$C$4:$E$1004,$A962,FALSE) + SQRT(1-Correlation)*G962</f>
        <v>-1.4768406536125114</v>
      </c>
      <c r="AO962">
        <f>SQRT(Correlation)*$F962 + SQRT('CDO Param'!D$17 - Correlation)*HLOOKUP('CDO Param'!D$12,$C$4:$E$1004,$A962,FALSE) + SQRT(1-Correlation)*H962</f>
        <v>0.26748324001385698</v>
      </c>
      <c r="AP962">
        <f>SQRT(Correlation)*$F962 + SQRT('CDO Param'!E$17 - Correlation)*HLOOKUP('CDO Param'!E$12,$C$4:$E$1004,$A962,FALSE) + SQRT(1-Correlation)*I962</f>
        <v>0.53530739091866508</v>
      </c>
      <c r="AQ962">
        <f>SQRT(Correlation)*$F962 + SQRT('CDO Param'!F$17 - Correlation)*HLOOKUP('CDO Param'!F$12,$C$4:$E$1004,$A962,FALSE) + SQRT(1-Correlation)*J962</f>
        <v>-0.5555033366078721</v>
      </c>
      <c r="AR962">
        <f>SQRT(Correlation)*$F962 + SQRT('CDO Param'!G$17 - Correlation)*HLOOKUP('CDO Param'!G$12,$C$4:$E$1004,$A962,FALSE) + SQRT(1-Correlation)*K962</f>
        <v>-0.79722304127933241</v>
      </c>
      <c r="AS962">
        <f>SQRT(Correlation)*$F962 + SQRT('CDO Param'!H$17 - Correlation)*HLOOKUP('CDO Param'!H$12,$C$4:$E$1004,$A962,FALSE) + SQRT(1-Correlation)*L962</f>
        <v>-0.42081717818066361</v>
      </c>
      <c r="AT962">
        <f>SQRT(Correlation)*$F962 + SQRT('CDO Param'!I$17 - Correlation)*HLOOKUP('CDO Param'!I$12,$C$4:$E$1004,$A962,FALSE) + SQRT(1-Correlation)*M962</f>
        <v>0.4952741784298923</v>
      </c>
      <c r="AU962">
        <f>SQRT(Correlation)*$F962 + SQRT('CDO Param'!J$17 - Correlation)*HLOOKUP('CDO Param'!J$12,$C$4:$E$1004,$A962,FALSE) + SQRT(1-Correlation)*N962</f>
        <v>1.0195535392366628</v>
      </c>
      <c r="AV962">
        <f>SQRT(Correlation)*$F962 + SQRT('CDO Param'!K$17 - Correlation)*HLOOKUP('CDO Param'!K$12,$C$4:$E$1004,$A962,FALSE) + SQRT(1-Correlation)*O962</f>
        <v>-0.42855370630692879</v>
      </c>
      <c r="AW962">
        <f>SQRT(Correlation)*$F962 + SQRT('CDO Param'!L$17 - Correlation)*HLOOKUP('CDO Param'!L$12,$C$4:$E$1004,$A962,FALSE) + SQRT(1-Correlation)*P962</f>
        <v>0.23531805174655768</v>
      </c>
      <c r="AY962" s="3">
        <f>IF(AN962&lt;'CDO Param'!C$13,1,0)</f>
        <v>0</v>
      </c>
      <c r="AZ962" s="3">
        <f>IF(AO962&lt;'CDO Param'!D$13,1,0)</f>
        <v>0</v>
      </c>
      <c r="BA962" s="3">
        <f>IF(AP962&lt;'CDO Param'!E$13,1,0)</f>
        <v>0</v>
      </c>
      <c r="BB962" s="3">
        <f>IF(AQ962&lt;'CDO Param'!F$13,1,0)</f>
        <v>0</v>
      </c>
      <c r="BC962" s="3">
        <f>IF(AR962&lt;'CDO Param'!G$13,1,0)</f>
        <v>1</v>
      </c>
      <c r="BD962" s="3">
        <f>IF(AS962&lt;'CDO Param'!H$13,1,0)</f>
        <v>0</v>
      </c>
      <c r="BE962" s="3">
        <f>IF(AT962&lt;'CDO Param'!I$13,1,0)</f>
        <v>0</v>
      </c>
      <c r="BF962" s="3">
        <f>IF(AU962&lt;'CDO Param'!J$13,1,0)</f>
        <v>0</v>
      </c>
      <c r="BG962" s="3">
        <f>IF(AV962&lt;'CDO Param'!K$13,1,0)</f>
        <v>0</v>
      </c>
      <c r="BH962" s="3">
        <f>IF(AW962&lt;'CDO Param'!L$13,1,0)</f>
        <v>0</v>
      </c>
      <c r="BJ962" s="37">
        <f>AY962*'CDO Param'!C$6*AC962</f>
        <v>0</v>
      </c>
      <c r="BK962" s="37">
        <f>AZ962*'CDO Param'!D$6*AD962</f>
        <v>0</v>
      </c>
      <c r="BL962" s="37">
        <f>BA962*'CDO Param'!E$6*AE962</f>
        <v>0</v>
      </c>
      <c r="BM962" s="37">
        <f>BB962*'CDO Param'!F$6*AF962</f>
        <v>0</v>
      </c>
      <c r="BN962" s="37">
        <f>BC962*'CDO Param'!G$6*AG962</f>
        <v>6290.2135714071719</v>
      </c>
      <c r="BO962" s="37">
        <f>BD962*'CDO Param'!H$6*AH962</f>
        <v>0</v>
      </c>
      <c r="BP962" s="37">
        <f>BE962*'CDO Param'!I$6*AI962</f>
        <v>0</v>
      </c>
      <c r="BQ962" s="37">
        <f>BF962*'CDO Param'!J$6*AJ962</f>
        <v>0</v>
      </c>
      <c r="BR962" s="37">
        <f>BG962*'CDO Param'!K$6*AK962</f>
        <v>0</v>
      </c>
      <c r="BS962" s="37">
        <f>BH962*'CDO Param'!L$6*AL962</f>
        <v>0</v>
      </c>
      <c r="BU962" s="38">
        <f t="shared" si="194"/>
        <v>6290.2135714071719</v>
      </c>
      <c r="CE962" s="5">
        <f>BU962/'CDO Param'!$M$6</f>
        <v>6.5523058035491369E-2</v>
      </c>
      <c r="CF962" s="5">
        <f t="shared" si="195"/>
        <v>1.5523058035491366E-2</v>
      </c>
      <c r="CG962" s="5">
        <f t="shared" si="196"/>
        <v>0.7761529017745683</v>
      </c>
    </row>
    <row r="963" spans="1:85" x14ac:dyDescent="0.2">
      <c r="A963" s="3">
        <v>960</v>
      </c>
      <c r="B963" s="3">
        <v>959</v>
      </c>
      <c r="C963">
        <v>-0.35036237022723071</v>
      </c>
      <c r="D963">
        <v>-0.98168356998939998</v>
      </c>
      <c r="E963">
        <v>0.49795971790445037</v>
      </c>
      <c r="F963">
        <v>-4.0029135561781004E-3</v>
      </c>
      <c r="G963">
        <v>0.40726490624365397</v>
      </c>
      <c r="H963">
        <v>0.17810862118494697</v>
      </c>
      <c r="I963">
        <v>-0.15401724340335932</v>
      </c>
      <c r="J963">
        <v>1.1723432180588134</v>
      </c>
      <c r="K963">
        <v>-0.64752839534776285</v>
      </c>
      <c r="L963">
        <v>-1.7152387954411097</v>
      </c>
      <c r="M963">
        <v>-0.73108822107315063</v>
      </c>
      <c r="N963">
        <v>-0.4880917003902141</v>
      </c>
      <c r="O963">
        <v>-0.64438154367962852</v>
      </c>
      <c r="P963">
        <v>-0.93549033408635296</v>
      </c>
      <c r="R963" s="33">
        <v>0.79479229207839452</v>
      </c>
      <c r="S963" s="33">
        <v>7.4052961577685997E-2</v>
      </c>
      <c r="T963" s="33">
        <v>0.60812523616856207</v>
      </c>
      <c r="U963" s="33">
        <v>0.7608442850228605</v>
      </c>
      <c r="V963" s="33">
        <v>0.50989837921685466</v>
      </c>
      <c r="W963" s="33">
        <v>0.86205949767588619</v>
      </c>
      <c r="X963" s="33">
        <v>0.63397743861841849</v>
      </c>
      <c r="Y963" s="33">
        <v>0.25881085975971579</v>
      </c>
      <c r="Z963" s="33">
        <v>0.83411998154321687</v>
      </c>
      <c r="AA963" s="33">
        <v>5.4529796845526342E-2</v>
      </c>
      <c r="AC963" s="36">
        <f t="shared" si="184"/>
        <v>0.91502513642913452</v>
      </c>
      <c r="AD963" s="36">
        <f t="shared" si="185"/>
        <v>9.0903993081503116E-3</v>
      </c>
      <c r="AE963" s="36">
        <f t="shared" si="186"/>
        <v>0.67841071801733888</v>
      </c>
      <c r="AF963" s="36">
        <f t="shared" si="187"/>
        <v>0.88218990840540801</v>
      </c>
      <c r="AG963" s="36">
        <f t="shared" si="188"/>
        <v>0.51673498833654974</v>
      </c>
      <c r="AH963" s="36">
        <f t="shared" si="189"/>
        <v>0.96415472047239859</v>
      </c>
      <c r="AI963" s="36">
        <f t="shared" si="190"/>
        <v>0.71817898925726809</v>
      </c>
      <c r="AJ963" s="36">
        <f t="shared" si="191"/>
        <v>0.13915960057378127</v>
      </c>
      <c r="AK963" s="36">
        <f t="shared" si="192"/>
        <v>0.94637026949839409</v>
      </c>
      <c r="AL963" s="36">
        <f t="shared" si="193"/>
        <v>4.6128784521353248E-3</v>
      </c>
      <c r="AN963">
        <f>SQRT(Correlation)*$F963 + SQRT('CDO Param'!C$17 - Correlation)*HLOOKUP('CDO Param'!C$12,$C$4:$E$1004,$A963,FALSE) + SQRT(1-Correlation)*G963</f>
        <v>0.24626856016024953</v>
      </c>
      <c r="AO963">
        <f>SQRT(Correlation)*$F963 + SQRT('CDO Param'!D$17 - Correlation)*HLOOKUP('CDO Param'!D$12,$C$4:$E$1004,$A963,FALSE) + SQRT(1-Correlation)*H963</f>
        <v>2.887181988175172E-2</v>
      </c>
      <c r="AP963">
        <f>SQRT(Correlation)*$F963 + SQRT('CDO Param'!E$17 - Correlation)*HLOOKUP('CDO Param'!E$12,$C$4:$E$1004,$A963,FALSE) + SQRT(1-Correlation)*I963</f>
        <v>-0.24007658887761568</v>
      </c>
      <c r="AQ963">
        <f>SQRT(Correlation)*$F963 + SQRT('CDO Param'!F$17 - Correlation)*HLOOKUP('CDO Param'!F$12,$C$4:$E$1004,$A963,FALSE) + SQRT(1-Correlation)*J963</f>
        <v>1.2222637760728561</v>
      </c>
      <c r="AR963">
        <f>SQRT(Correlation)*$F963 + SQRT('CDO Param'!G$17 - Correlation)*HLOOKUP('CDO Param'!G$12,$C$4:$E$1004,$A963,FALSE) + SQRT(1-Correlation)*K963</f>
        <v>-0.5042180281622044</v>
      </c>
      <c r="AS963">
        <f>SQRT(Correlation)*$F963 + SQRT('CDO Param'!H$17 - Correlation)*HLOOKUP('CDO Param'!H$12,$C$4:$E$1004,$A963,FALSE) + SQRT(1-Correlation)*L963</f>
        <v>-1.767315251678476</v>
      </c>
      <c r="AT963">
        <f>SQRT(Correlation)*$F963 + SQRT('CDO Param'!I$17 - Correlation)*HLOOKUP('CDO Param'!I$12,$C$4:$E$1004,$A963,FALSE) + SQRT(1-Correlation)*M963</f>
        <v>-0.58348983921589137</v>
      </c>
      <c r="AU963">
        <f>SQRT(Correlation)*$F963 + SQRT('CDO Param'!J$17 - Correlation)*HLOOKUP('CDO Param'!J$12,$C$4:$E$1004,$A963,FALSE) + SQRT(1-Correlation)*N963</f>
        <v>-0.5570074465263396</v>
      </c>
      <c r="AV963">
        <f>SQRT(Correlation)*$F963 + SQRT('CDO Param'!K$17 - Correlation)*HLOOKUP('CDO Param'!K$12,$C$4:$E$1004,$A963,FALSE) + SQRT(1-Correlation)*O963</f>
        <v>-0.70527701050993929</v>
      </c>
      <c r="AW963">
        <f>SQRT(Correlation)*$F963 + SQRT('CDO Param'!L$17 - Correlation)*HLOOKUP('CDO Param'!L$12,$C$4:$E$1004,$A963,FALSE) + SQRT(1-Correlation)*P963</f>
        <v>-0.98144705788448638</v>
      </c>
      <c r="AY963" s="3">
        <f>IF(AN963&lt;'CDO Param'!C$13,1,0)</f>
        <v>0</v>
      </c>
      <c r="AZ963" s="3">
        <f>IF(AO963&lt;'CDO Param'!D$13,1,0)</f>
        <v>0</v>
      </c>
      <c r="BA963" s="3">
        <f>IF(AP963&lt;'CDO Param'!E$13,1,0)</f>
        <v>0</v>
      </c>
      <c r="BB963" s="3">
        <f>IF(AQ963&lt;'CDO Param'!F$13,1,0)</f>
        <v>0</v>
      </c>
      <c r="BC963" s="3">
        <f>IF(AR963&lt;'CDO Param'!G$13,1,0)</f>
        <v>1</v>
      </c>
      <c r="BD963" s="3">
        <f>IF(AS963&lt;'CDO Param'!H$13,1,0)</f>
        <v>0</v>
      </c>
      <c r="BE963" s="3">
        <f>IF(AT963&lt;'CDO Param'!I$13,1,0)</f>
        <v>0</v>
      </c>
      <c r="BF963" s="3">
        <f>IF(AU963&lt;'CDO Param'!J$13,1,0)</f>
        <v>0</v>
      </c>
      <c r="BG963" s="3">
        <f>IF(AV963&lt;'CDO Param'!K$13,1,0)</f>
        <v>0</v>
      </c>
      <c r="BH963" s="3">
        <f>IF(AW963&lt;'CDO Param'!L$13,1,0)</f>
        <v>1</v>
      </c>
      <c r="BJ963" s="37">
        <f>AY963*'CDO Param'!C$6*AC963</f>
        <v>0</v>
      </c>
      <c r="BK963" s="37">
        <f>AZ963*'CDO Param'!D$6*AD963</f>
        <v>0</v>
      </c>
      <c r="BL963" s="37">
        <f>BA963*'CDO Param'!E$6*AE963</f>
        <v>0</v>
      </c>
      <c r="BM963" s="37">
        <f>BB963*'CDO Param'!F$6*AF963</f>
        <v>0</v>
      </c>
      <c r="BN963" s="37">
        <f>BC963*'CDO Param'!G$6*AG963</f>
        <v>5167.3498833654976</v>
      </c>
      <c r="BO963" s="37">
        <f>BD963*'CDO Param'!H$6*AH963</f>
        <v>0</v>
      </c>
      <c r="BP963" s="37">
        <f>BE963*'CDO Param'!I$6*AI963</f>
        <v>0</v>
      </c>
      <c r="BQ963" s="37">
        <f>BF963*'CDO Param'!J$6*AJ963</f>
        <v>0</v>
      </c>
      <c r="BR963" s="37">
        <f>BG963*'CDO Param'!K$6*AK963</f>
        <v>0</v>
      </c>
      <c r="BS963" s="37">
        <f>BH963*'CDO Param'!L$6*AL963</f>
        <v>46.128784521353246</v>
      </c>
      <c r="BU963" s="38">
        <f t="shared" si="194"/>
        <v>5213.4786678868504</v>
      </c>
      <c r="CE963" s="5">
        <f>BU963/'CDO Param'!$M$6</f>
        <v>5.4307069457154689E-2</v>
      </c>
      <c r="CF963" s="5">
        <f t="shared" si="195"/>
        <v>4.3070694571546858E-3</v>
      </c>
      <c r="CG963" s="5">
        <f t="shared" si="196"/>
        <v>0.21535347285773429</v>
      </c>
    </row>
    <row r="964" spans="1:85" x14ac:dyDescent="0.2">
      <c r="A964" s="3">
        <v>961</v>
      </c>
      <c r="B964" s="3">
        <v>960</v>
      </c>
      <c r="C964">
        <v>-0.46592731450800784</v>
      </c>
      <c r="D964">
        <v>-0.45096271605871152</v>
      </c>
      <c r="E964">
        <v>-0.77028062150930054</v>
      </c>
      <c r="F964">
        <v>1.250380137207685</v>
      </c>
      <c r="G964">
        <v>2.7800979296443984E-2</v>
      </c>
      <c r="H964">
        <v>1.1726933735189959</v>
      </c>
      <c r="I964">
        <v>-0.15072146197780967</v>
      </c>
      <c r="J964">
        <v>0.59648073147400282</v>
      </c>
      <c r="K964">
        <v>1.2849204722442664</v>
      </c>
      <c r="L964">
        <v>-0.77436652645701542</v>
      </c>
      <c r="M964">
        <v>0.63194647736963816</v>
      </c>
      <c r="N964">
        <v>0.89878767539630644</v>
      </c>
      <c r="O964">
        <v>-1.3930093700764701</v>
      </c>
      <c r="P964">
        <v>1.6885678633116186</v>
      </c>
      <c r="R964" s="33">
        <v>0.48229558276119439</v>
      </c>
      <c r="S964" s="33">
        <v>0.94185946739365323</v>
      </c>
      <c r="T964" s="33">
        <v>0.83206848512965648</v>
      </c>
      <c r="U964" s="33">
        <v>0.57502957413672917</v>
      </c>
      <c r="V964" s="33">
        <v>0.52205251600688907</v>
      </c>
      <c r="W964" s="33">
        <v>0.13663652778446514</v>
      </c>
      <c r="X964" s="33">
        <v>0.45012247350538265</v>
      </c>
      <c r="Y964" s="33">
        <v>0.20841220496614102</v>
      </c>
      <c r="Z964" s="33">
        <v>0.78392886593189504</v>
      </c>
      <c r="AA964" s="33">
        <v>0.49244971735982679</v>
      </c>
      <c r="AC964" s="36">
        <f t="shared" si="184"/>
        <v>0.47008102413056213</v>
      </c>
      <c r="AD964" s="36">
        <f t="shared" si="185"/>
        <v>0.99468218149880849</v>
      </c>
      <c r="AE964" s="36">
        <f t="shared" si="186"/>
        <v>0.94491688073844848</v>
      </c>
      <c r="AF964" s="36">
        <f t="shared" si="187"/>
        <v>0.62538742670571978</v>
      </c>
      <c r="AG964" s="36">
        <f t="shared" si="188"/>
        <v>0.53725338919659238</v>
      </c>
      <c r="AH964" s="36">
        <f t="shared" si="189"/>
        <v>3.5106725304079295E-2</v>
      </c>
      <c r="AI964" s="36">
        <f t="shared" si="190"/>
        <v>0.41609470533458631</v>
      </c>
      <c r="AJ964" s="36">
        <f t="shared" si="191"/>
        <v>8.7849321956632503E-2</v>
      </c>
      <c r="AK964" s="36">
        <f t="shared" si="192"/>
        <v>0.90508840459227358</v>
      </c>
      <c r="AL964" s="36">
        <f t="shared" si="193"/>
        <v>0.48723379396439553</v>
      </c>
      <c r="AN964">
        <f>SQRT(Correlation)*$F964 + SQRT('CDO Param'!C$17 - Correlation)*HLOOKUP('CDO Param'!C$12,$C$4:$E$1004,$A964,FALSE) + SQRT(1-Correlation)*G964</f>
        <v>0.35800348327151432</v>
      </c>
      <c r="AO964">
        <f>SQRT(Correlation)*$F964 + SQRT('CDO Param'!D$17 - Correlation)*HLOOKUP('CDO Param'!D$12,$C$4:$E$1004,$A964,FALSE) + SQRT(1-Correlation)*H964</f>
        <v>1.444143775735514</v>
      </c>
      <c r="AP964">
        <f>SQRT(Correlation)*$F964 + SQRT('CDO Param'!E$17 - Correlation)*HLOOKUP('CDO Param'!E$12,$C$4:$E$1004,$A964,FALSE) + SQRT(1-Correlation)*I964</f>
        <v>0.1291452035028734</v>
      </c>
      <c r="AQ964">
        <f>SQRT(Correlation)*$F964 + SQRT('CDO Param'!F$17 - Correlation)*HLOOKUP('CDO Param'!F$12,$C$4:$E$1004,$A964,FALSE) + SQRT(1-Correlation)*J964</f>
        <v>0.78903624187479515</v>
      </c>
      <c r="AR964">
        <f>SQRT(Correlation)*$F964 + SQRT('CDO Param'!G$17 - Correlation)*HLOOKUP('CDO Param'!G$12,$C$4:$E$1004,$A964,FALSE) + SQRT(1-Correlation)*K964</f>
        <v>1.4421475256577696</v>
      </c>
      <c r="AS964">
        <f>SQRT(Correlation)*$F964 + SQRT('CDO Param'!H$17 - Correlation)*HLOOKUP('CDO Param'!H$12,$C$4:$E$1004,$A964,FALSE) + SQRT(1-Correlation)*L964</f>
        <v>-0.40299943167563201</v>
      </c>
      <c r="AT964">
        <f>SQRT(Correlation)*$F964 + SQRT('CDO Param'!I$17 - Correlation)*HLOOKUP('CDO Param'!I$12,$C$4:$E$1004,$A964,FALSE) + SQRT(1-Correlation)*M964</f>
        <v>0.82268200265888791</v>
      </c>
      <c r="AU964">
        <f>SQRT(Correlation)*$F964 + SQRT('CDO Param'!J$17 - Correlation)*HLOOKUP('CDO Param'!J$12,$C$4:$E$1004,$A964,FALSE) + SQRT(1-Correlation)*N964</f>
        <v>1.1247969932810995</v>
      </c>
      <c r="AV964">
        <f>SQRT(Correlation)*$F964 + SQRT('CDO Param'!K$17 - Correlation)*HLOOKUP('CDO Param'!K$12,$C$4:$E$1004,$A964,FALSE) + SQRT(1-Correlation)*O964</f>
        <v>-1.0493925862804372</v>
      </c>
      <c r="AW964">
        <f>SQRT(Correlation)*$F964 + SQRT('CDO Param'!L$17 - Correlation)*HLOOKUP('CDO Param'!L$12,$C$4:$E$1004,$A964,FALSE) + SQRT(1-Correlation)*P964</f>
        <v>1.8740482666875522</v>
      </c>
      <c r="AY964" s="3">
        <f>IF(AN964&lt;'CDO Param'!C$13,1,0)</f>
        <v>0</v>
      </c>
      <c r="AZ964" s="3">
        <f>IF(AO964&lt;'CDO Param'!D$13,1,0)</f>
        <v>0</v>
      </c>
      <c r="BA964" s="3">
        <f>IF(AP964&lt;'CDO Param'!E$13,1,0)</f>
        <v>0</v>
      </c>
      <c r="BB964" s="3">
        <f>IF(AQ964&lt;'CDO Param'!F$13,1,0)</f>
        <v>0</v>
      </c>
      <c r="BC964" s="3">
        <f>IF(AR964&lt;'CDO Param'!G$13,1,0)</f>
        <v>0</v>
      </c>
      <c r="BD964" s="3">
        <f>IF(AS964&lt;'CDO Param'!H$13,1,0)</f>
        <v>0</v>
      </c>
      <c r="BE964" s="3">
        <f>IF(AT964&lt;'CDO Param'!I$13,1,0)</f>
        <v>0</v>
      </c>
      <c r="BF964" s="3">
        <f>IF(AU964&lt;'CDO Param'!J$13,1,0)</f>
        <v>0</v>
      </c>
      <c r="BG964" s="3">
        <f>IF(AV964&lt;'CDO Param'!K$13,1,0)</f>
        <v>0</v>
      </c>
      <c r="BH964" s="3">
        <f>IF(AW964&lt;'CDO Param'!L$13,1,0)</f>
        <v>0</v>
      </c>
      <c r="BJ964" s="37">
        <f>AY964*'CDO Param'!C$6*AC964</f>
        <v>0</v>
      </c>
      <c r="BK964" s="37">
        <f>AZ964*'CDO Param'!D$6*AD964</f>
        <v>0</v>
      </c>
      <c r="BL964" s="37">
        <f>BA964*'CDO Param'!E$6*AE964</f>
        <v>0</v>
      </c>
      <c r="BM964" s="37">
        <f>BB964*'CDO Param'!F$6*AF964</f>
        <v>0</v>
      </c>
      <c r="BN964" s="37">
        <f>BC964*'CDO Param'!G$6*AG964</f>
        <v>0</v>
      </c>
      <c r="BO964" s="37">
        <f>BD964*'CDO Param'!H$6*AH964</f>
        <v>0</v>
      </c>
      <c r="BP964" s="37">
        <f>BE964*'CDO Param'!I$6*AI964</f>
        <v>0</v>
      </c>
      <c r="BQ964" s="37">
        <f>BF964*'CDO Param'!J$6*AJ964</f>
        <v>0</v>
      </c>
      <c r="BR964" s="37">
        <f>BG964*'CDO Param'!K$6*AK964</f>
        <v>0</v>
      </c>
      <c r="BS964" s="37">
        <f>BH964*'CDO Param'!L$6*AL964</f>
        <v>0</v>
      </c>
      <c r="BU964" s="38">
        <f t="shared" si="194"/>
        <v>0</v>
      </c>
      <c r="CE964" s="5">
        <f>BU964/'CDO Param'!$M$6</f>
        <v>0</v>
      </c>
      <c r="CF964" s="5">
        <f t="shared" si="195"/>
        <v>0</v>
      </c>
      <c r="CG964" s="5">
        <f t="shared" si="196"/>
        <v>0</v>
      </c>
    </row>
    <row r="965" spans="1:85" x14ac:dyDescent="0.2">
      <c r="A965" s="3">
        <v>962</v>
      </c>
      <c r="B965" s="3">
        <v>961</v>
      </c>
      <c r="C965">
        <v>0.6369509719661437</v>
      </c>
      <c r="D965">
        <v>-1.5481009540962987</v>
      </c>
      <c r="E965">
        <v>1.0328653843316715</v>
      </c>
      <c r="F965">
        <v>-0.67535211201175116</v>
      </c>
      <c r="G965">
        <v>-1.0506414582778234</v>
      </c>
      <c r="H965">
        <v>0.77648110163863748</v>
      </c>
      <c r="I965">
        <v>0.73001274358830415</v>
      </c>
      <c r="J965">
        <v>-1.0109579307027161</v>
      </c>
      <c r="K965">
        <v>-0.84953171608503908</v>
      </c>
      <c r="L965">
        <v>-0.5318838702805806</v>
      </c>
      <c r="M965">
        <v>-0.12432224139047321</v>
      </c>
      <c r="N965">
        <v>-1.5792193153174594</v>
      </c>
      <c r="O965">
        <v>-0.2592310011095833</v>
      </c>
      <c r="P965">
        <v>0.30605178835685365</v>
      </c>
      <c r="R965" s="33">
        <v>0.60239966660849731</v>
      </c>
      <c r="S965" s="33">
        <v>0.53119668901488026</v>
      </c>
      <c r="T965" s="33">
        <v>0.82275227309332799</v>
      </c>
      <c r="U965" s="33">
        <v>0.99745387956381493</v>
      </c>
      <c r="V965" s="33">
        <v>0.2073538290370972</v>
      </c>
      <c r="W965" s="33">
        <v>0.99580462649269241</v>
      </c>
      <c r="X965" s="33">
        <v>0.48835746268199637</v>
      </c>
      <c r="Y965" s="33">
        <v>0.82387529631325751</v>
      </c>
      <c r="Z965" s="33">
        <v>0.87210513691981562</v>
      </c>
      <c r="AA965" s="33">
        <v>0.47103621134117069</v>
      </c>
      <c r="AC965" s="36">
        <f t="shared" si="184"/>
        <v>0.66939164860691891</v>
      </c>
      <c r="AD965" s="36">
        <f t="shared" si="185"/>
        <v>0.55264688115077687</v>
      </c>
      <c r="AE965" s="36">
        <f t="shared" si="186"/>
        <v>0.93806367686465708</v>
      </c>
      <c r="AF965" s="36">
        <f t="shared" si="187"/>
        <v>0.99999490083364651</v>
      </c>
      <c r="AG965" s="36">
        <f t="shared" si="188"/>
        <v>8.6894685273548586E-2</v>
      </c>
      <c r="AH965" s="36">
        <f t="shared" si="189"/>
        <v>0.99998453040290958</v>
      </c>
      <c r="AI965" s="36">
        <f t="shared" si="190"/>
        <v>0.48031774983777992</v>
      </c>
      <c r="AJ965" s="36">
        <f t="shared" si="191"/>
        <v>0.93891175180624509</v>
      </c>
      <c r="AK965" s="36">
        <f t="shared" si="192"/>
        <v>0.96963434171930518</v>
      </c>
      <c r="AL965" s="36">
        <f t="shared" si="193"/>
        <v>0.45110754203010989</v>
      </c>
      <c r="AN965">
        <f>SQRT(Correlation)*$F965 + SQRT('CDO Param'!C$17 - Correlation)*HLOOKUP('CDO Param'!C$12,$C$4:$E$1004,$A965,FALSE) + SQRT(1-Correlation)*G965</f>
        <v>-1.4292256298844075</v>
      </c>
      <c r="AO965">
        <f>SQRT(Correlation)*$F965 + SQRT('CDO Param'!D$17 - Correlation)*HLOOKUP('CDO Param'!D$12,$C$4:$E$1004,$A965,FALSE) + SQRT(1-Correlation)*H965</f>
        <v>0.30413502619963806</v>
      </c>
      <c r="AP965">
        <f>SQRT(Correlation)*$F965 + SQRT('CDO Param'!E$17 - Correlation)*HLOOKUP('CDO Param'!E$12,$C$4:$E$1004,$A965,FALSE) + SQRT(1-Correlation)*I965</f>
        <v>0.64750719446635607</v>
      </c>
      <c r="AQ965">
        <f>SQRT(Correlation)*$F965 + SQRT('CDO Param'!F$17 - Correlation)*HLOOKUP('CDO Param'!F$12,$C$4:$E$1004,$A965,FALSE) + SQRT(1-Correlation)*J965</f>
        <v>-0.94168827244839848</v>
      </c>
      <c r="AR965">
        <f>SQRT(Correlation)*$F965 + SQRT('CDO Param'!G$17 - Correlation)*HLOOKUP('CDO Param'!G$12,$C$4:$E$1004,$A965,FALSE) + SQRT(1-Correlation)*K965</f>
        <v>-0.78854591877309055</v>
      </c>
      <c r="AS965">
        <f>SQRT(Correlation)*$F965 + SQRT('CDO Param'!H$17 - Correlation)*HLOOKUP('CDO Param'!H$12,$C$4:$E$1004,$A965,FALSE) + SQRT(1-Correlation)*L965</f>
        <v>-0.9370889704144536</v>
      </c>
      <c r="AT965">
        <f>SQRT(Correlation)*$F965 + SQRT('CDO Param'!I$17 - Correlation)*HLOOKUP('CDO Param'!I$12,$C$4:$E$1004,$A965,FALSE) + SQRT(1-Correlation)*M965</f>
        <v>-0.10055180254236924</v>
      </c>
      <c r="AU965">
        <f>SQRT(Correlation)*$F965 + SQRT('CDO Param'!J$17 - Correlation)*HLOOKUP('CDO Param'!J$12,$C$4:$E$1004,$A965,FALSE) + SQRT(1-Correlation)*N965</f>
        <v>-1.5432226911403422</v>
      </c>
      <c r="AV965">
        <f>SQRT(Correlation)*$F965 + SQRT('CDO Param'!K$17 - Correlation)*HLOOKUP('CDO Param'!K$12,$C$4:$E$1004,$A965,FALSE) + SQRT(1-Correlation)*O965</f>
        <v>-0.29097182382947623</v>
      </c>
      <c r="AW965">
        <f>SQRT(Correlation)*$F965 + SQRT('CDO Param'!L$17 - Correlation)*HLOOKUP('CDO Param'!L$12,$C$4:$E$1004,$A965,FALSE) + SQRT(1-Correlation)*P965</f>
        <v>0.24530251721273741</v>
      </c>
      <c r="AY965" s="3">
        <f>IF(AN965&lt;'CDO Param'!C$13,1,0)</f>
        <v>0</v>
      </c>
      <c r="AZ965" s="3">
        <f>IF(AO965&lt;'CDO Param'!D$13,1,0)</f>
        <v>0</v>
      </c>
      <c r="BA965" s="3">
        <f>IF(AP965&lt;'CDO Param'!E$13,1,0)</f>
        <v>0</v>
      </c>
      <c r="BB965" s="3">
        <f>IF(AQ965&lt;'CDO Param'!F$13,1,0)</f>
        <v>0</v>
      </c>
      <c r="BC965" s="3">
        <f>IF(AR965&lt;'CDO Param'!G$13,1,0)</f>
        <v>1</v>
      </c>
      <c r="BD965" s="3">
        <f>IF(AS965&lt;'CDO Param'!H$13,1,0)</f>
        <v>0</v>
      </c>
      <c r="BE965" s="3">
        <f>IF(AT965&lt;'CDO Param'!I$13,1,0)</f>
        <v>0</v>
      </c>
      <c r="BF965" s="3">
        <f>IF(AU965&lt;'CDO Param'!J$13,1,0)</f>
        <v>0</v>
      </c>
      <c r="BG965" s="3">
        <f>IF(AV965&lt;'CDO Param'!K$13,1,0)</f>
        <v>0</v>
      </c>
      <c r="BH965" s="3">
        <f>IF(AW965&lt;'CDO Param'!L$13,1,0)</f>
        <v>0</v>
      </c>
      <c r="BJ965" s="37">
        <f>AY965*'CDO Param'!C$6*AC965</f>
        <v>0</v>
      </c>
      <c r="BK965" s="37">
        <f>AZ965*'CDO Param'!D$6*AD965</f>
        <v>0</v>
      </c>
      <c r="BL965" s="37">
        <f>BA965*'CDO Param'!E$6*AE965</f>
        <v>0</v>
      </c>
      <c r="BM965" s="37">
        <f>BB965*'CDO Param'!F$6*AF965</f>
        <v>0</v>
      </c>
      <c r="BN965" s="37">
        <f>BC965*'CDO Param'!G$6*AG965</f>
        <v>868.94685273548589</v>
      </c>
      <c r="BO965" s="37">
        <f>BD965*'CDO Param'!H$6*AH965</f>
        <v>0</v>
      </c>
      <c r="BP965" s="37">
        <f>BE965*'CDO Param'!I$6*AI965</f>
        <v>0</v>
      </c>
      <c r="BQ965" s="37">
        <f>BF965*'CDO Param'!J$6*AJ965</f>
        <v>0</v>
      </c>
      <c r="BR965" s="37">
        <f>BG965*'CDO Param'!K$6*AK965</f>
        <v>0</v>
      </c>
      <c r="BS965" s="37">
        <f>BH965*'CDO Param'!L$6*AL965</f>
        <v>0</v>
      </c>
      <c r="BU965" s="38">
        <f t="shared" si="194"/>
        <v>868.94685273548589</v>
      </c>
      <c r="CE965" s="5">
        <f>BU965/'CDO Param'!$M$6</f>
        <v>9.0515297159946446E-3</v>
      </c>
      <c r="CF965" s="5">
        <f t="shared" si="195"/>
        <v>0</v>
      </c>
      <c r="CG965" s="5">
        <f t="shared" si="196"/>
        <v>0</v>
      </c>
    </row>
    <row r="966" spans="1:85" x14ac:dyDescent="0.2">
      <c r="A966" s="3">
        <v>963</v>
      </c>
      <c r="B966" s="3">
        <v>962</v>
      </c>
      <c r="C966">
        <v>2.5391273084096611</v>
      </c>
      <c r="D966">
        <v>1.592470653122291</v>
      </c>
      <c r="E966">
        <v>1.1053407433792017</v>
      </c>
      <c r="F966">
        <v>0.2959882294817362</v>
      </c>
      <c r="G966">
        <v>8.4241946751717478E-3</v>
      </c>
      <c r="H966">
        <v>2.2697713575325906</v>
      </c>
      <c r="I966">
        <v>1.0769554137368686</v>
      </c>
      <c r="J966">
        <v>-0.22289214030024596</v>
      </c>
      <c r="K966">
        <v>-0.5636115929519292</v>
      </c>
      <c r="L966">
        <v>-0.36956407711841166</v>
      </c>
      <c r="M966">
        <v>0.9488030627835542</v>
      </c>
      <c r="N966">
        <v>1.6445983419544064</v>
      </c>
      <c r="O966">
        <v>-0.81907046478590928</v>
      </c>
      <c r="P966">
        <v>2.0193056116113439E-2</v>
      </c>
      <c r="R966" s="33">
        <v>0.70560401105582904</v>
      </c>
      <c r="S966" s="33">
        <v>8.6613815318147561E-2</v>
      </c>
      <c r="T966" s="33">
        <v>0.71839405210613927</v>
      </c>
      <c r="U966" s="33">
        <v>4.8833747882784224E-2</v>
      </c>
      <c r="V966" s="33">
        <v>0.74880066595450079</v>
      </c>
      <c r="W966" s="33">
        <v>9.2792697294053011E-2</v>
      </c>
      <c r="X966" s="33">
        <v>0.56686342114902266</v>
      </c>
      <c r="Y966" s="33">
        <v>0.27351925162296709</v>
      </c>
      <c r="Z966" s="33">
        <v>3.8062027207604619E-2</v>
      </c>
      <c r="AA966" s="33">
        <v>0.70849127821088365</v>
      </c>
      <c r="AC966" s="36">
        <f t="shared" ref="AC966:AC1004" si="197">BETAINV(R966,0.45,0.45)</f>
        <v>0.81810207446231098</v>
      </c>
      <c r="AD966" s="36">
        <f t="shared" ref="AD966:AD1004" si="198">BETAINV(S966,0.45,0.45)</f>
        <v>1.2857831732558273E-2</v>
      </c>
      <c r="AE966" s="36">
        <f t="shared" ref="AE966:AE1004" si="199">BETAINV(T966,0.45,0.45)</f>
        <v>0.8340461795092613</v>
      </c>
      <c r="AF966" s="36">
        <f t="shared" ref="AF966:AF1004" si="200">BETAINV(U966,0.45,0.45)</f>
        <v>3.6112898850895721E-3</v>
      </c>
      <c r="AG966" s="36">
        <f t="shared" ref="AG966:AG1004" si="201">BETAINV(V966,0.45,0.45)</f>
        <v>0.86930552148833595</v>
      </c>
      <c r="AH966" s="36">
        <f t="shared" ref="AH966:AH1004" si="202">BETAINV(W966,0.45,0.45)</f>
        <v>1.4973357693188369E-2</v>
      </c>
      <c r="AI966" s="36">
        <f t="shared" ref="AI966:AI1004" si="203">BETAINV(X966,0.45,0.45)</f>
        <v>0.6120124202852415</v>
      </c>
      <c r="AJ966" s="36">
        <f t="shared" ref="AJ966:AJ1004" si="204">BETAINV(Y966,0.45,0.45)</f>
        <v>0.15620566010124226</v>
      </c>
      <c r="AK966" s="36">
        <f t="shared" ref="AK966:AK1004" si="205">BETAINV(Z966,0.45,0.45)</f>
        <v>2.0768669626742438E-3</v>
      </c>
      <c r="AL966" s="36">
        <f t="shared" ref="AL966:AL1004" si="206">BETAINV(AA966,0.45,0.45)</f>
        <v>0.82175663783286401</v>
      </c>
      <c r="AN966">
        <f>SQRT(Correlation)*$F966 + SQRT('CDO Param'!C$17 - Correlation)*HLOOKUP('CDO Param'!C$12,$C$4:$E$1004,$A966,FALSE) + SQRT(1-Correlation)*G966</f>
        <v>0.32680094889681854</v>
      </c>
      <c r="AO966">
        <f>SQRT(Correlation)*$F966 + SQRT('CDO Param'!D$17 - Correlation)*HLOOKUP('CDO Param'!D$12,$C$4:$E$1004,$A966,FALSE) + SQRT(1-Correlation)*H966</f>
        <v>2.4721032333935669</v>
      </c>
      <c r="AP966">
        <f>SQRT(Correlation)*$F966 + SQRT('CDO Param'!E$17 - Correlation)*HLOOKUP('CDO Param'!E$12,$C$4:$E$1004,$A966,FALSE) + SQRT(1-Correlation)*I966</f>
        <v>1.7870792508520135</v>
      </c>
      <c r="AQ966">
        <f>SQRT(Correlation)*$F966 + SQRT('CDO Param'!F$17 - Correlation)*HLOOKUP('CDO Param'!F$12,$C$4:$E$1004,$A966,FALSE) + SQRT(1-Correlation)*J966</f>
        <v>0.12930734985631795</v>
      </c>
      <c r="AR966">
        <f>SQRT(Correlation)*$F966 + SQRT('CDO Param'!G$17 - Correlation)*HLOOKUP('CDO Param'!G$12,$C$4:$E$1004,$A966,FALSE) + SQRT(1-Correlation)*K966</f>
        <v>-0.19392750419524674</v>
      </c>
      <c r="AS966">
        <f>SQRT(Correlation)*$F966 + SQRT('CDO Param'!H$17 - Correlation)*HLOOKUP('CDO Param'!H$12,$C$4:$E$1004,$A966,FALSE) + SQRT(1-Correlation)*L966</f>
        <v>-3.1790211412732139E-2</v>
      </c>
      <c r="AT966">
        <f>SQRT(Correlation)*$F966 + SQRT('CDO Param'!I$17 - Correlation)*HLOOKUP('CDO Param'!I$12,$C$4:$E$1004,$A966,FALSE) + SQRT(1-Correlation)*M966</f>
        <v>1.240875019427824</v>
      </c>
      <c r="AU966">
        <f>SQRT(Correlation)*$F966 + SQRT('CDO Param'!J$17 - Correlation)*HLOOKUP('CDO Param'!J$12,$C$4:$E$1004,$A966,FALSE) + SQRT(1-Correlation)*N966</f>
        <v>2.3255926161084783</v>
      </c>
      <c r="AV966">
        <f>SQRT(Correlation)*$F966 + SQRT('CDO Param'!K$17 - Correlation)*HLOOKUP('CDO Param'!K$12,$C$4:$E$1004,$A966,FALSE) + SQRT(1-Correlation)*O966</f>
        <v>-1.1648832774098339E-2</v>
      </c>
      <c r="AW966">
        <f>SQRT(Correlation)*$F966 + SQRT('CDO Param'!L$17 - Correlation)*HLOOKUP('CDO Param'!L$12,$C$4:$E$1004,$A966,FALSE) + SQRT(1-Correlation)*P966</f>
        <v>0.78454645216871888</v>
      </c>
      <c r="AY966" s="3">
        <f>IF(AN966&lt;'CDO Param'!C$13,1,0)</f>
        <v>0</v>
      </c>
      <c r="AZ966" s="3">
        <f>IF(AO966&lt;'CDO Param'!D$13,1,0)</f>
        <v>0</v>
      </c>
      <c r="BA966" s="3">
        <f>IF(AP966&lt;'CDO Param'!E$13,1,0)</f>
        <v>0</v>
      </c>
      <c r="BB966" s="3">
        <f>IF(AQ966&lt;'CDO Param'!F$13,1,0)</f>
        <v>0</v>
      </c>
      <c r="BC966" s="3">
        <f>IF(AR966&lt;'CDO Param'!G$13,1,0)</f>
        <v>1</v>
      </c>
      <c r="BD966" s="3">
        <f>IF(AS966&lt;'CDO Param'!H$13,1,0)</f>
        <v>0</v>
      </c>
      <c r="BE966" s="3">
        <f>IF(AT966&lt;'CDO Param'!I$13,1,0)</f>
        <v>0</v>
      </c>
      <c r="BF966" s="3">
        <f>IF(AU966&lt;'CDO Param'!J$13,1,0)</f>
        <v>0</v>
      </c>
      <c r="BG966" s="3">
        <f>IF(AV966&lt;'CDO Param'!K$13,1,0)</f>
        <v>0</v>
      </c>
      <c r="BH966" s="3">
        <f>IF(AW966&lt;'CDO Param'!L$13,1,0)</f>
        <v>0</v>
      </c>
      <c r="BJ966" s="37">
        <f>AY966*'CDO Param'!C$6*AC966</f>
        <v>0</v>
      </c>
      <c r="BK966" s="37">
        <f>AZ966*'CDO Param'!D$6*AD966</f>
        <v>0</v>
      </c>
      <c r="BL966" s="37">
        <f>BA966*'CDO Param'!E$6*AE966</f>
        <v>0</v>
      </c>
      <c r="BM966" s="37">
        <f>BB966*'CDO Param'!F$6*AF966</f>
        <v>0</v>
      </c>
      <c r="BN966" s="37">
        <f>BC966*'CDO Param'!G$6*AG966</f>
        <v>8693.0552148833594</v>
      </c>
      <c r="BO966" s="37">
        <f>BD966*'CDO Param'!H$6*AH966</f>
        <v>0</v>
      </c>
      <c r="BP966" s="37">
        <f>BE966*'CDO Param'!I$6*AI966</f>
        <v>0</v>
      </c>
      <c r="BQ966" s="37">
        <f>BF966*'CDO Param'!J$6*AJ966</f>
        <v>0</v>
      </c>
      <c r="BR966" s="37">
        <f>BG966*'CDO Param'!K$6*AK966</f>
        <v>0</v>
      </c>
      <c r="BS966" s="37">
        <f>BH966*'CDO Param'!L$6*AL966</f>
        <v>0</v>
      </c>
      <c r="BU966" s="38">
        <f t="shared" ref="BU966:BU1004" si="207">SUM(BJ966:BS966)</f>
        <v>8693.0552148833594</v>
      </c>
      <c r="CE966" s="5">
        <f>BU966/'CDO Param'!$M$6</f>
        <v>9.0552658488368326E-2</v>
      </c>
      <c r="CF966" s="5">
        <f t="shared" ref="CF966:CF1004" si="208">MIN(MAX(CE966-$CC$4,0),$CC$5)</f>
        <v>0.02</v>
      </c>
      <c r="CG966" s="5">
        <f t="shared" ref="CG966:CG1004" si="209">CF966/$CC$5</f>
        <v>1</v>
      </c>
    </row>
    <row r="967" spans="1:85" x14ac:dyDescent="0.2">
      <c r="A967" s="3">
        <v>964</v>
      </c>
      <c r="B967" s="3">
        <v>963</v>
      </c>
      <c r="C967">
        <v>1.1869610716530588</v>
      </c>
      <c r="D967">
        <v>-0.35452558222459629</v>
      </c>
      <c r="E967">
        <v>-0.60496972764667589</v>
      </c>
      <c r="F967">
        <v>-1.0964095054077916</v>
      </c>
      <c r="G967">
        <v>-0.5004380909667816</v>
      </c>
      <c r="H967">
        <v>2.5191548047587276</v>
      </c>
      <c r="I967">
        <v>-1.0828375707205851</v>
      </c>
      <c r="J967">
        <v>0.17635329641052522</v>
      </c>
      <c r="K967">
        <v>1.0376584214100149</v>
      </c>
      <c r="L967">
        <v>0.65892777456610929</v>
      </c>
      <c r="M967">
        <v>0.5315041562425904</v>
      </c>
      <c r="N967">
        <v>-0.42845158532145433</v>
      </c>
      <c r="O967">
        <v>-0.67084783950122073</v>
      </c>
      <c r="P967">
        <v>-0.75013304012827575</v>
      </c>
      <c r="R967" s="33">
        <v>0.61291289032106888</v>
      </c>
      <c r="S967" s="33">
        <v>0.22694762620467115</v>
      </c>
      <c r="T967" s="33">
        <v>0.30875362190825567</v>
      </c>
      <c r="U967" s="33">
        <v>0.22212341205315822</v>
      </c>
      <c r="V967" s="33">
        <v>0.22818637743042147</v>
      </c>
      <c r="W967" s="33">
        <v>0.1284454730937469</v>
      </c>
      <c r="X967" s="33">
        <v>0.78306628660441668</v>
      </c>
      <c r="Y967" s="33">
        <v>0.99507896043131083</v>
      </c>
      <c r="Z967" s="33">
        <v>0.29208796904053907</v>
      </c>
      <c r="AA967" s="33">
        <v>0.12249566434067471</v>
      </c>
      <c r="AC967" s="36">
        <f t="shared" si="197"/>
        <v>0.68589677946225447</v>
      </c>
      <c r="AD967" s="36">
        <f t="shared" si="198"/>
        <v>0.10540170350800208</v>
      </c>
      <c r="AE967" s="36">
        <f t="shared" si="199"/>
        <v>0.20053522162829024</v>
      </c>
      <c r="AF967" s="36">
        <f t="shared" si="200"/>
        <v>0.10068256453307639</v>
      </c>
      <c r="AG967" s="36">
        <f t="shared" si="201"/>
        <v>0.10663041942213843</v>
      </c>
      <c r="AH967" s="36">
        <f t="shared" si="202"/>
        <v>3.0653507595195875E-2</v>
      </c>
      <c r="AI967" s="36">
        <f t="shared" si="203"/>
        <v>0.90427613550990149</v>
      </c>
      <c r="AJ967" s="36">
        <f t="shared" si="204"/>
        <v>0.99997794803428652</v>
      </c>
      <c r="AK967" s="36">
        <f t="shared" si="205"/>
        <v>0.17897399009413792</v>
      </c>
      <c r="AL967" s="36">
        <f t="shared" si="206"/>
        <v>2.7619612412854648E-2</v>
      </c>
      <c r="AN967">
        <f>SQRT(Correlation)*$F967 + SQRT('CDO Param'!C$17 - Correlation)*HLOOKUP('CDO Param'!C$12,$C$4:$E$1004,$A967,FALSE) + SQRT(1-Correlation)*G967</f>
        <v>-0.87160987580222571</v>
      </c>
      <c r="AO967">
        <f>SQRT(Correlation)*$F967 + SQRT('CDO Param'!D$17 - Correlation)*HLOOKUP('CDO Param'!D$12,$C$4:$E$1004,$A967,FALSE) + SQRT(1-Correlation)*H967</f>
        <v>1.9930274712845513</v>
      </c>
      <c r="AP967">
        <f>SQRT(Correlation)*$F967 + SQRT('CDO Param'!E$17 - Correlation)*HLOOKUP('CDO Param'!E$12,$C$4:$E$1004,$A967,FALSE) + SQRT(1-Correlation)*I967</f>
        <v>-1.059944665228072</v>
      </c>
      <c r="AQ967">
        <f>SQRT(Correlation)*$F967 + SQRT('CDO Param'!F$17 - Correlation)*HLOOKUP('CDO Param'!F$12,$C$4:$E$1004,$A967,FALSE) + SQRT(1-Correlation)*J967</f>
        <v>-0.31468704520866531</v>
      </c>
      <c r="AR967">
        <f>SQRT(Correlation)*$F967 + SQRT('CDO Param'!G$17 - Correlation)*HLOOKUP('CDO Param'!G$12,$C$4:$E$1004,$A967,FALSE) + SQRT(1-Correlation)*K967</f>
        <v>0.5024187414036605</v>
      </c>
      <c r="AS967">
        <f>SQRT(Correlation)*$F967 + SQRT('CDO Param'!H$17 - Correlation)*HLOOKUP('CDO Param'!H$12,$C$4:$E$1004,$A967,FALSE) + SQRT(1-Correlation)*L967</f>
        <v>0.22826115715870565</v>
      </c>
      <c r="AT967">
        <f>SQRT(Correlation)*$F967 + SQRT('CDO Param'!I$17 - Correlation)*HLOOKUP('CDO Param'!I$12,$C$4:$E$1004,$A967,FALSE) + SQRT(1-Correlation)*M967</f>
        <v>2.2238643802294011E-2</v>
      </c>
      <c r="AU967">
        <f>SQRT(Correlation)*$F967 + SQRT('CDO Param'!J$17 - Correlation)*HLOOKUP('CDO Param'!J$12,$C$4:$E$1004,$A967,FALSE) + SQRT(1-Correlation)*N967</f>
        <v>-0.43913961040158933</v>
      </c>
      <c r="AV967">
        <f>SQRT(Correlation)*$F967 + SQRT('CDO Param'!K$17 - Correlation)*HLOOKUP('CDO Param'!K$12,$C$4:$E$1004,$A967,FALSE) + SQRT(1-Correlation)*O967</f>
        <v>-0.6690968882519408</v>
      </c>
      <c r="AW967">
        <f>SQRT(Correlation)*$F967 + SQRT('CDO Param'!L$17 - Correlation)*HLOOKUP('CDO Param'!L$12,$C$4:$E$1004,$A967,FALSE) + SQRT(1-Correlation)*P967</f>
        <v>-0.74431343386941196</v>
      </c>
      <c r="AY967" s="3">
        <f>IF(AN967&lt;'CDO Param'!C$13,1,0)</f>
        <v>0</v>
      </c>
      <c r="AZ967" s="3">
        <f>IF(AO967&lt;'CDO Param'!D$13,1,0)</f>
        <v>0</v>
      </c>
      <c r="BA967" s="3">
        <f>IF(AP967&lt;'CDO Param'!E$13,1,0)</f>
        <v>1</v>
      </c>
      <c r="BB967" s="3">
        <f>IF(AQ967&lt;'CDO Param'!F$13,1,0)</f>
        <v>0</v>
      </c>
      <c r="BC967" s="3">
        <f>IF(AR967&lt;'CDO Param'!G$13,1,0)</f>
        <v>0</v>
      </c>
      <c r="BD967" s="3">
        <f>IF(AS967&lt;'CDO Param'!H$13,1,0)</f>
        <v>0</v>
      </c>
      <c r="BE967" s="3">
        <f>IF(AT967&lt;'CDO Param'!I$13,1,0)</f>
        <v>0</v>
      </c>
      <c r="BF967" s="3">
        <f>IF(AU967&lt;'CDO Param'!J$13,1,0)</f>
        <v>0</v>
      </c>
      <c r="BG967" s="3">
        <f>IF(AV967&lt;'CDO Param'!K$13,1,0)</f>
        <v>0</v>
      </c>
      <c r="BH967" s="3">
        <f>IF(AW967&lt;'CDO Param'!L$13,1,0)</f>
        <v>1</v>
      </c>
      <c r="BJ967" s="37">
        <f>AY967*'CDO Param'!C$6*AC967</f>
        <v>0</v>
      </c>
      <c r="BK967" s="37">
        <f>AZ967*'CDO Param'!D$6*AD967</f>
        <v>0</v>
      </c>
      <c r="BL967" s="37">
        <f>BA967*'CDO Param'!E$6*AE967</f>
        <v>2005.3522162829024</v>
      </c>
      <c r="BM967" s="37">
        <f>BB967*'CDO Param'!F$6*AF967</f>
        <v>0</v>
      </c>
      <c r="BN967" s="37">
        <f>BC967*'CDO Param'!G$6*AG967</f>
        <v>0</v>
      </c>
      <c r="BO967" s="37">
        <f>BD967*'CDO Param'!H$6*AH967</f>
        <v>0</v>
      </c>
      <c r="BP967" s="37">
        <f>BE967*'CDO Param'!I$6*AI967</f>
        <v>0</v>
      </c>
      <c r="BQ967" s="37">
        <f>BF967*'CDO Param'!J$6*AJ967</f>
        <v>0</v>
      </c>
      <c r="BR967" s="37">
        <f>BG967*'CDO Param'!K$6*AK967</f>
        <v>0</v>
      </c>
      <c r="BS967" s="37">
        <f>BH967*'CDO Param'!L$6*AL967</f>
        <v>276.1961241285465</v>
      </c>
      <c r="BU967" s="38">
        <f t="shared" si="207"/>
        <v>2281.5483404114489</v>
      </c>
      <c r="CE967" s="5">
        <f>BU967/'CDO Param'!$M$6</f>
        <v>2.3766128545952593E-2</v>
      </c>
      <c r="CF967" s="5">
        <f t="shared" si="208"/>
        <v>0</v>
      </c>
      <c r="CG967" s="5">
        <f t="shared" si="209"/>
        <v>0</v>
      </c>
    </row>
    <row r="968" spans="1:85" x14ac:dyDescent="0.2">
      <c r="A968" s="3">
        <v>965</v>
      </c>
      <c r="B968" s="3">
        <v>964</v>
      </c>
      <c r="C968">
        <v>-0.67640826273418497</v>
      </c>
      <c r="D968">
        <v>0.20384732124512084</v>
      </c>
      <c r="E968">
        <v>1.2472673915908672</v>
      </c>
      <c r="F968">
        <v>2.4156179279088974E-2</v>
      </c>
      <c r="G968">
        <v>-0.11754195838875603</v>
      </c>
      <c r="H968">
        <v>-0.88267029241251294</v>
      </c>
      <c r="I968">
        <v>0.25709709916554857</v>
      </c>
      <c r="J968">
        <v>9.540372047922574E-2</v>
      </c>
      <c r="K968">
        <v>-0.76833543971588369</v>
      </c>
      <c r="L968">
        <v>0.72555167207610793</v>
      </c>
      <c r="M968">
        <v>-0.82700125858536921</v>
      </c>
      <c r="N968">
        <v>0.28815406949433964</v>
      </c>
      <c r="O968">
        <v>-0.94575398179586045</v>
      </c>
      <c r="P968">
        <v>-1.2613236322067678</v>
      </c>
      <c r="R968" s="33">
        <v>0.78463057372003353</v>
      </c>
      <c r="S968" s="33">
        <v>0.28605251260383635</v>
      </c>
      <c r="T968" s="33">
        <v>0.68457933267791726</v>
      </c>
      <c r="U968" s="33">
        <v>0.7248443177551237</v>
      </c>
      <c r="V968" s="33">
        <v>0.45844851036483819</v>
      </c>
      <c r="W968" s="33">
        <v>0.14411370183532765</v>
      </c>
      <c r="X968" s="33">
        <v>0.11898674635169411</v>
      </c>
      <c r="Y968" s="33">
        <v>0.81024593292281311</v>
      </c>
      <c r="Z968" s="33">
        <v>0.80339463371941566</v>
      </c>
      <c r="AA968" s="33">
        <v>0.65360892221965317</v>
      </c>
      <c r="AC968" s="36">
        <f t="shared" si="197"/>
        <v>0.90574667128952691</v>
      </c>
      <c r="AD968" s="36">
        <f t="shared" si="198"/>
        <v>0.17142475600559681</v>
      </c>
      <c r="AE968" s="36">
        <f t="shared" si="199"/>
        <v>0.79055536622020084</v>
      </c>
      <c r="AF968" s="36">
        <f t="shared" si="200"/>
        <v>0.84184290813343166</v>
      </c>
      <c r="AG968" s="36">
        <f t="shared" si="201"/>
        <v>0.42998927746784948</v>
      </c>
      <c r="AH968" s="36">
        <f t="shared" si="202"/>
        <v>3.9452332282715608E-2</v>
      </c>
      <c r="AI968" s="36">
        <f t="shared" si="203"/>
        <v>2.5909313555063738E-2</v>
      </c>
      <c r="AJ968" s="36">
        <f t="shared" si="204"/>
        <v>0.9282142881070492</v>
      </c>
      <c r="AK968" s="36">
        <f t="shared" si="205"/>
        <v>0.92250506509536812</v>
      </c>
      <c r="AL968" s="36">
        <f t="shared" si="206"/>
        <v>0.74719540077805413</v>
      </c>
      <c r="AN968">
        <f>SQRT(Correlation)*$F968 + SQRT('CDO Param'!C$17 - Correlation)*HLOOKUP('CDO Param'!C$12,$C$4:$E$1004,$A968,FALSE) + SQRT(1-Correlation)*G968</f>
        <v>-7.5042873498805285E-2</v>
      </c>
      <c r="AO968">
        <f>SQRT(Correlation)*$F968 + SQRT('CDO Param'!D$17 - Correlation)*HLOOKUP('CDO Param'!D$12,$C$4:$E$1004,$A968,FALSE) + SQRT(1-Correlation)*H968</f>
        <v>-0.80090734485235815</v>
      </c>
      <c r="AP968">
        <f>SQRT(Correlation)*$F968 + SQRT('CDO Param'!E$17 - Correlation)*HLOOKUP('CDO Param'!E$12,$C$4:$E$1004,$A968,FALSE) + SQRT(1-Correlation)*I968</f>
        <v>7.2581773770131947E-2</v>
      </c>
      <c r="AQ968">
        <f>SQRT(Correlation)*$F968 + SQRT('CDO Param'!F$17 - Correlation)*HLOOKUP('CDO Param'!F$12,$C$4:$E$1004,$A968,FALSE) + SQRT(1-Correlation)*J968</f>
        <v>0.37704423817105259</v>
      </c>
      <c r="AR968">
        <f>SQRT(Correlation)*$F968 + SQRT('CDO Param'!G$17 - Correlation)*HLOOKUP('CDO Param'!G$12,$C$4:$E$1004,$A968,FALSE) + SQRT(1-Correlation)*K968</f>
        <v>-0.44237067697822485</v>
      </c>
      <c r="AS968">
        <f>SQRT(Correlation)*$F968 + SQRT('CDO Param'!H$17 - Correlation)*HLOOKUP('CDO Param'!H$12,$C$4:$E$1004,$A968,FALSE) + SQRT(1-Correlation)*L968</f>
        <v>0.72478597241598297</v>
      </c>
      <c r="AT968">
        <f>SQRT(Correlation)*$F968 + SQRT('CDO Param'!I$17 - Correlation)*HLOOKUP('CDO Param'!I$12,$C$4:$E$1004,$A968,FALSE) + SQRT(1-Correlation)*M968</f>
        <v>-0.49802595950616246</v>
      </c>
      <c r="AU968">
        <f>SQRT(Correlation)*$F968 + SQRT('CDO Param'!J$17 - Correlation)*HLOOKUP('CDO Param'!J$12,$C$4:$E$1004,$A968,FALSE) + SQRT(1-Correlation)*N968</f>
        <v>0.10204500280910642</v>
      </c>
      <c r="AV968">
        <f>SQRT(Correlation)*$F968 + SQRT('CDO Param'!K$17 - Correlation)*HLOOKUP('CDO Param'!K$12,$C$4:$E$1004,$A968,FALSE) + SQRT(1-Correlation)*O968</f>
        <v>-1.0685429567799631</v>
      </c>
      <c r="AW968">
        <f>SQRT(Correlation)*$F968 + SQRT('CDO Param'!L$17 - Correlation)*HLOOKUP('CDO Param'!L$12,$C$4:$E$1004,$A968,FALSE) + SQRT(1-Correlation)*P968</f>
        <v>-1.3679186134964303</v>
      </c>
      <c r="AY968" s="3">
        <f>IF(AN968&lt;'CDO Param'!C$13,1,0)</f>
        <v>0</v>
      </c>
      <c r="AZ968" s="3">
        <f>IF(AO968&lt;'CDO Param'!D$13,1,0)</f>
        <v>0</v>
      </c>
      <c r="BA968" s="3">
        <f>IF(AP968&lt;'CDO Param'!E$13,1,0)</f>
        <v>0</v>
      </c>
      <c r="BB968" s="3">
        <f>IF(AQ968&lt;'CDO Param'!F$13,1,0)</f>
        <v>0</v>
      </c>
      <c r="BC968" s="3">
        <f>IF(AR968&lt;'CDO Param'!G$13,1,0)</f>
        <v>1</v>
      </c>
      <c r="BD968" s="3">
        <f>IF(AS968&lt;'CDO Param'!H$13,1,0)</f>
        <v>0</v>
      </c>
      <c r="BE968" s="3">
        <f>IF(AT968&lt;'CDO Param'!I$13,1,0)</f>
        <v>0</v>
      </c>
      <c r="BF968" s="3">
        <f>IF(AU968&lt;'CDO Param'!J$13,1,0)</f>
        <v>0</v>
      </c>
      <c r="BG968" s="3">
        <f>IF(AV968&lt;'CDO Param'!K$13,1,0)</f>
        <v>0</v>
      </c>
      <c r="BH968" s="3">
        <f>IF(AW968&lt;'CDO Param'!L$13,1,0)</f>
        <v>1</v>
      </c>
      <c r="BJ968" s="37">
        <f>AY968*'CDO Param'!C$6*AC968</f>
        <v>0</v>
      </c>
      <c r="BK968" s="37">
        <f>AZ968*'CDO Param'!D$6*AD968</f>
        <v>0</v>
      </c>
      <c r="BL968" s="37">
        <f>BA968*'CDO Param'!E$6*AE968</f>
        <v>0</v>
      </c>
      <c r="BM968" s="37">
        <f>BB968*'CDO Param'!F$6*AF968</f>
        <v>0</v>
      </c>
      <c r="BN968" s="37">
        <f>BC968*'CDO Param'!G$6*AG968</f>
        <v>4299.8927746784948</v>
      </c>
      <c r="BO968" s="37">
        <f>BD968*'CDO Param'!H$6*AH968</f>
        <v>0</v>
      </c>
      <c r="BP968" s="37">
        <f>BE968*'CDO Param'!I$6*AI968</f>
        <v>0</v>
      </c>
      <c r="BQ968" s="37">
        <f>BF968*'CDO Param'!J$6*AJ968</f>
        <v>0</v>
      </c>
      <c r="BR968" s="37">
        <f>BG968*'CDO Param'!K$6*AK968</f>
        <v>0</v>
      </c>
      <c r="BS968" s="37">
        <f>BH968*'CDO Param'!L$6*AL968</f>
        <v>7471.9540077805414</v>
      </c>
      <c r="BU968" s="38">
        <f t="shared" si="207"/>
        <v>11771.846782459037</v>
      </c>
      <c r="CE968" s="5">
        <f>BU968/'CDO Param'!$M$6</f>
        <v>0.1226234039839483</v>
      </c>
      <c r="CF968" s="5">
        <f t="shared" si="208"/>
        <v>0.02</v>
      </c>
      <c r="CG968" s="5">
        <f t="shared" si="209"/>
        <v>1</v>
      </c>
    </row>
    <row r="969" spans="1:85" x14ac:dyDescent="0.2">
      <c r="A969" s="3">
        <v>966</v>
      </c>
      <c r="B969" s="3">
        <v>965</v>
      </c>
      <c r="C969">
        <v>-1.0611097422952298</v>
      </c>
      <c r="D969">
        <v>1.5948626241879538</v>
      </c>
      <c r="E969">
        <v>-0.32076286515803076</v>
      </c>
      <c r="F969">
        <v>0.21832647689734586</v>
      </c>
      <c r="G969">
        <v>0.98649934443528764</v>
      </c>
      <c r="H969">
        <v>-0.81421376307844184</v>
      </c>
      <c r="I969">
        <v>1.0054372978629544</v>
      </c>
      <c r="J969">
        <v>8.3034592535113916E-2</v>
      </c>
      <c r="K969">
        <v>0.26985958356817719</v>
      </c>
      <c r="L969">
        <v>-0.88485421656514518</v>
      </c>
      <c r="M969">
        <v>0.50176254262623843</v>
      </c>
      <c r="N969">
        <v>0.97818201538757421</v>
      </c>
      <c r="O969">
        <v>0.79551000453648157</v>
      </c>
      <c r="P969">
        <v>-0.14397983250091784</v>
      </c>
      <c r="R969" s="33">
        <v>0.20515574570985312</v>
      </c>
      <c r="S969" s="33">
        <v>5.2618145501528935E-2</v>
      </c>
      <c r="T969" s="33">
        <v>0.35317144419679952</v>
      </c>
      <c r="U969" s="33">
        <v>0.75246261560938443</v>
      </c>
      <c r="V969" s="33">
        <v>0.63918054692409032</v>
      </c>
      <c r="W969" s="33">
        <v>0.70745215318512733</v>
      </c>
      <c r="X969" s="33">
        <v>0.14833858243578046</v>
      </c>
      <c r="Y969" s="33">
        <v>0.12655499816246099</v>
      </c>
      <c r="Z969" s="33">
        <v>9.8541164816609191E-3</v>
      </c>
      <c r="AA969" s="33">
        <v>0.61813570727507383</v>
      </c>
      <c r="AC969" s="36">
        <f t="shared" si="197"/>
        <v>8.4928645675284201E-2</v>
      </c>
      <c r="AD969" s="36">
        <f t="shared" si="198"/>
        <v>4.2617628896934115E-3</v>
      </c>
      <c r="AE969" s="36">
        <f t="shared" si="199"/>
        <v>0.26270107199032405</v>
      </c>
      <c r="AF969" s="36">
        <f t="shared" si="200"/>
        <v>0.87328977102411964</v>
      </c>
      <c r="AG969" s="36">
        <f t="shared" si="201"/>
        <v>0.7259757641618938</v>
      </c>
      <c r="AH969" s="36">
        <f t="shared" si="202"/>
        <v>0.82044503223781939</v>
      </c>
      <c r="AI969" s="36">
        <f t="shared" si="203"/>
        <v>4.2026346676961604E-2</v>
      </c>
      <c r="AJ969" s="36">
        <f t="shared" si="204"/>
        <v>2.9671241922731888E-2</v>
      </c>
      <c r="AK969" s="36">
        <f t="shared" si="205"/>
        <v>1.0317373015306234E-4</v>
      </c>
      <c r="AL969" s="36">
        <f t="shared" si="206"/>
        <v>0.69400295952465285</v>
      </c>
      <c r="AN969">
        <f>SQRT(Correlation)*$F969 + SQRT('CDO Param'!C$17 - Correlation)*HLOOKUP('CDO Param'!C$12,$C$4:$E$1004,$A969,FALSE) + SQRT(1-Correlation)*G969</f>
        <v>1.2304639809799678</v>
      </c>
      <c r="AO969">
        <f>SQRT(Correlation)*$F969 + SQRT('CDO Param'!D$17 - Correlation)*HLOOKUP('CDO Param'!D$12,$C$4:$E$1004,$A969,FALSE) + SQRT(1-Correlation)*H969</f>
        <v>-0.47784246869894653</v>
      </c>
      <c r="AP969">
        <f>SQRT(Correlation)*$F969 + SQRT('CDO Param'!E$17 - Correlation)*HLOOKUP('CDO Param'!E$12,$C$4:$E$1004,$A969,FALSE) + SQRT(1-Correlation)*I969</f>
        <v>0.74213921658509741</v>
      </c>
      <c r="AQ969">
        <f>SQRT(Correlation)*$F969 + SQRT('CDO Param'!F$17 - Correlation)*HLOOKUP('CDO Param'!F$12,$C$4:$E$1004,$A969,FALSE) + SQRT(1-Correlation)*J969</f>
        <v>7.6089668034971358E-2</v>
      </c>
      <c r="AR969">
        <f>SQRT(Correlation)*$F969 + SQRT('CDO Param'!G$17 - Correlation)*HLOOKUP('CDO Param'!G$12,$C$4:$E$1004,$A969,FALSE) + SQRT(1-Correlation)*K969</f>
        <v>0.25332741668647546</v>
      </c>
      <c r="AS969">
        <f>SQRT(Correlation)*$F969 + SQRT('CDO Param'!H$17 - Correlation)*HLOOKUP('CDO Param'!H$12,$C$4:$E$1004,$A969,FALSE) + SQRT(1-Correlation)*L969</f>
        <v>-0.54485788708849614</v>
      </c>
      <c r="AT969">
        <f>SQRT(Correlation)*$F969 + SQRT('CDO Param'!I$17 - Correlation)*HLOOKUP('CDO Param'!I$12,$C$4:$E$1004,$A969,FALSE) + SQRT(1-Correlation)*M969</f>
        <v>0.4733298807133503</v>
      </c>
      <c r="AU969">
        <f>SQRT(Correlation)*$F969 + SQRT('CDO Param'!J$17 - Correlation)*HLOOKUP('CDO Param'!J$12,$C$4:$E$1004,$A969,FALSE) + SQRT(1-Correlation)*N969</f>
        <v>0.71628258531705535</v>
      </c>
      <c r="AV969">
        <f>SQRT(Correlation)*$F969 + SQRT('CDO Param'!K$17 - Correlation)*HLOOKUP('CDO Param'!K$12,$C$4:$E$1004,$A969,FALSE) + SQRT(1-Correlation)*O969</f>
        <v>0.54298469960132156</v>
      </c>
      <c r="AW969">
        <f>SQRT(Correlation)*$F969 + SQRT('CDO Param'!L$17 - Correlation)*HLOOKUP('CDO Param'!L$12,$C$4:$E$1004,$A969,FALSE) + SQRT(1-Correlation)*P969</f>
        <v>-0.34829361748425824</v>
      </c>
      <c r="AY969" s="3">
        <f>IF(AN969&lt;'CDO Param'!C$13,1,0)</f>
        <v>0</v>
      </c>
      <c r="AZ969" s="3">
        <f>IF(AO969&lt;'CDO Param'!D$13,1,0)</f>
        <v>0</v>
      </c>
      <c r="BA969" s="3">
        <f>IF(AP969&lt;'CDO Param'!E$13,1,0)</f>
        <v>0</v>
      </c>
      <c r="BB969" s="3">
        <f>IF(AQ969&lt;'CDO Param'!F$13,1,0)</f>
        <v>0</v>
      </c>
      <c r="BC969" s="3">
        <f>IF(AR969&lt;'CDO Param'!G$13,1,0)</f>
        <v>0</v>
      </c>
      <c r="BD969" s="3">
        <f>IF(AS969&lt;'CDO Param'!H$13,1,0)</f>
        <v>0</v>
      </c>
      <c r="BE969" s="3">
        <f>IF(AT969&lt;'CDO Param'!I$13,1,0)</f>
        <v>0</v>
      </c>
      <c r="BF969" s="3">
        <f>IF(AU969&lt;'CDO Param'!J$13,1,0)</f>
        <v>0</v>
      </c>
      <c r="BG969" s="3">
        <f>IF(AV969&lt;'CDO Param'!K$13,1,0)</f>
        <v>0</v>
      </c>
      <c r="BH969" s="3">
        <f>IF(AW969&lt;'CDO Param'!L$13,1,0)</f>
        <v>0</v>
      </c>
      <c r="BJ969" s="37">
        <f>AY969*'CDO Param'!C$6*AC969</f>
        <v>0</v>
      </c>
      <c r="BK969" s="37">
        <f>AZ969*'CDO Param'!D$6*AD969</f>
        <v>0</v>
      </c>
      <c r="BL969" s="37">
        <f>BA969*'CDO Param'!E$6*AE969</f>
        <v>0</v>
      </c>
      <c r="BM969" s="37">
        <f>BB969*'CDO Param'!F$6*AF969</f>
        <v>0</v>
      </c>
      <c r="BN969" s="37">
        <f>BC969*'CDO Param'!G$6*AG969</f>
        <v>0</v>
      </c>
      <c r="BO969" s="37">
        <f>BD969*'CDO Param'!H$6*AH969</f>
        <v>0</v>
      </c>
      <c r="BP969" s="37">
        <f>BE969*'CDO Param'!I$6*AI969</f>
        <v>0</v>
      </c>
      <c r="BQ969" s="37">
        <f>BF969*'CDO Param'!J$6*AJ969</f>
        <v>0</v>
      </c>
      <c r="BR969" s="37">
        <f>BG969*'CDO Param'!K$6*AK969</f>
        <v>0</v>
      </c>
      <c r="BS969" s="37">
        <f>BH969*'CDO Param'!L$6*AL969</f>
        <v>0</v>
      </c>
      <c r="BU969" s="38">
        <f t="shared" si="207"/>
        <v>0</v>
      </c>
      <c r="CE969" s="5">
        <f>BU969/'CDO Param'!$M$6</f>
        <v>0</v>
      </c>
      <c r="CF969" s="5">
        <f t="shared" si="208"/>
        <v>0</v>
      </c>
      <c r="CG969" s="5">
        <f t="shared" si="209"/>
        <v>0</v>
      </c>
    </row>
    <row r="970" spans="1:85" x14ac:dyDescent="0.2">
      <c r="A970" s="3">
        <v>967</v>
      </c>
      <c r="B970" s="3">
        <v>966</v>
      </c>
      <c r="C970">
        <v>-0.16695821614121087</v>
      </c>
      <c r="D970">
        <v>-1.2966143003723118</v>
      </c>
      <c r="E970">
        <v>0.51942606660304591</v>
      </c>
      <c r="F970">
        <v>-0.76997594078420661</v>
      </c>
      <c r="G970">
        <v>0.2128354026353918</v>
      </c>
      <c r="H970">
        <v>1.0960366125800647</v>
      </c>
      <c r="I970">
        <v>-0.46553623178624548</v>
      </c>
      <c r="J970">
        <v>-0.70140686148079112</v>
      </c>
      <c r="K970">
        <v>-0.52687482821056619</v>
      </c>
      <c r="L970">
        <v>0.38221969589358196</v>
      </c>
      <c r="M970">
        <v>-0.71045406002667733</v>
      </c>
      <c r="N970">
        <v>-2.0380684873089194</v>
      </c>
      <c r="O970">
        <v>-1.2607893040694762</v>
      </c>
      <c r="P970">
        <v>0.70188889367273077</v>
      </c>
      <c r="R970" s="33">
        <v>6.8321721660123081E-3</v>
      </c>
      <c r="S970" s="33">
        <v>0.82831759416885564</v>
      </c>
      <c r="T970" s="33">
        <v>0.53380519595640019</v>
      </c>
      <c r="U970" s="33">
        <v>0.66392843921851763</v>
      </c>
      <c r="V970" s="33">
        <v>0.64527794562525953</v>
      </c>
      <c r="W970" s="33">
        <v>0.18643212373667961</v>
      </c>
      <c r="X970" s="33">
        <v>0.36470364237423225</v>
      </c>
      <c r="Y970" s="33">
        <v>0.57411738372133925</v>
      </c>
      <c r="Z970" s="33">
        <v>0.19086820454842793</v>
      </c>
      <c r="AA970" s="33">
        <v>0.92191384542822552</v>
      </c>
      <c r="AC970" s="36">
        <f t="shared" si="197"/>
        <v>4.5720860711290221E-5</v>
      </c>
      <c r="AD970" s="36">
        <f t="shared" si="198"/>
        <v>0.94220749274167837</v>
      </c>
      <c r="AE970" s="36">
        <f t="shared" si="199"/>
        <v>0.55702865867639795</v>
      </c>
      <c r="AF970" s="36">
        <f t="shared" si="200"/>
        <v>0.76198901276988296</v>
      </c>
      <c r="AG970" s="36">
        <f t="shared" si="201"/>
        <v>0.73501670272373776</v>
      </c>
      <c r="AH970" s="36">
        <f t="shared" si="202"/>
        <v>6.9097198741490271E-2</v>
      </c>
      <c r="AI970" s="36">
        <f t="shared" si="203"/>
        <v>0.27983764894807578</v>
      </c>
      <c r="AJ970" s="36">
        <f t="shared" si="204"/>
        <v>0.6238983712421875</v>
      </c>
      <c r="AK970" s="36">
        <f t="shared" si="205"/>
        <v>7.2699077491687872E-2</v>
      </c>
      <c r="AL970" s="36">
        <f t="shared" si="206"/>
        <v>0.98977704665059085</v>
      </c>
      <c r="AN970">
        <f>SQRT(Correlation)*$F970 + SQRT('CDO Param'!C$17 - Correlation)*HLOOKUP('CDO Param'!C$12,$C$4:$E$1004,$A970,FALSE) + SQRT(1-Correlation)*G970</f>
        <v>-0.22494333280219272</v>
      </c>
      <c r="AO970">
        <f>SQRT(Correlation)*$F970 + SQRT('CDO Param'!D$17 - Correlation)*HLOOKUP('CDO Param'!D$12,$C$4:$E$1004,$A970,FALSE) + SQRT(1-Correlation)*H970</f>
        <v>0.61293490389032368</v>
      </c>
      <c r="AP970">
        <f>SQRT(Correlation)*$F970 + SQRT('CDO Param'!E$17 - Correlation)*HLOOKUP('CDO Param'!E$12,$C$4:$E$1004,$A970,FALSE) + SQRT(1-Correlation)*I970</f>
        <v>-0.72930721129874798</v>
      </c>
      <c r="AQ970">
        <f>SQRT(Correlation)*$F970 + SQRT('CDO Param'!F$17 - Correlation)*HLOOKUP('CDO Param'!F$12,$C$4:$E$1004,$A970,FALSE) + SQRT(1-Correlation)*J970</f>
        <v>-0.79275354684478527</v>
      </c>
      <c r="AR970">
        <f>SQRT(Correlation)*$F970 + SQRT('CDO Param'!G$17 - Correlation)*HLOOKUP('CDO Param'!G$12,$C$4:$E$1004,$A970,FALSE) + SQRT(1-Correlation)*K970</f>
        <v>-0.62717792190652621</v>
      </c>
      <c r="AS970">
        <f>SQRT(Correlation)*$F970 + SQRT('CDO Param'!H$17 - Correlation)*HLOOKUP('CDO Param'!H$12,$C$4:$E$1004,$A970,FALSE) + SQRT(1-Correlation)*L970</f>
        <v>-6.4251282836057466E-2</v>
      </c>
      <c r="AT970">
        <f>SQRT(Correlation)*$F970 + SQRT('CDO Param'!I$17 - Correlation)*HLOOKUP('CDO Param'!I$12,$C$4:$E$1004,$A970,FALSE) + SQRT(1-Correlation)*M970</f>
        <v>-0.80133647299941435</v>
      </c>
      <c r="AU970">
        <f>SQRT(Correlation)*$F970 + SQRT('CDO Param'!J$17 - Correlation)*HLOOKUP('CDO Param'!J$12,$C$4:$E$1004,$A970,FALSE) + SQRT(1-Correlation)*N970</f>
        <v>-2.2211422977588113</v>
      </c>
      <c r="AV970">
        <f>SQRT(Correlation)*$F970 + SQRT('CDO Param'!K$17 - Correlation)*HLOOKUP('CDO Param'!K$12,$C$4:$E$1004,$A970,FALSE) + SQRT(1-Correlation)*O970</f>
        <v>-1.4837505186972069</v>
      </c>
      <c r="AW970">
        <f>SQRT(Correlation)*$F970 + SQRT('CDO Param'!L$17 - Correlation)*HLOOKUP('CDO Param'!L$12,$C$4:$E$1004,$A970,FALSE) + SQRT(1-Correlation)*P970</f>
        <v>0.37820950694870842</v>
      </c>
      <c r="AY970" s="3">
        <f>IF(AN970&lt;'CDO Param'!C$13,1,0)</f>
        <v>0</v>
      </c>
      <c r="AZ970" s="3">
        <f>IF(AO970&lt;'CDO Param'!D$13,1,0)</f>
        <v>0</v>
      </c>
      <c r="BA970" s="3">
        <f>IF(AP970&lt;'CDO Param'!E$13,1,0)</f>
        <v>0</v>
      </c>
      <c r="BB970" s="3">
        <f>IF(AQ970&lt;'CDO Param'!F$13,1,0)</f>
        <v>0</v>
      </c>
      <c r="BC970" s="3">
        <f>IF(AR970&lt;'CDO Param'!G$13,1,0)</f>
        <v>1</v>
      </c>
      <c r="BD970" s="3">
        <f>IF(AS970&lt;'CDO Param'!H$13,1,0)</f>
        <v>0</v>
      </c>
      <c r="BE970" s="3">
        <f>IF(AT970&lt;'CDO Param'!I$13,1,0)</f>
        <v>0</v>
      </c>
      <c r="BF970" s="3">
        <f>IF(AU970&lt;'CDO Param'!J$13,1,0)</f>
        <v>0</v>
      </c>
      <c r="BG970" s="3">
        <f>IF(AV970&lt;'CDO Param'!K$13,1,0)</f>
        <v>0</v>
      </c>
      <c r="BH970" s="3">
        <f>IF(AW970&lt;'CDO Param'!L$13,1,0)</f>
        <v>0</v>
      </c>
      <c r="BJ970" s="37">
        <f>AY970*'CDO Param'!C$6*AC970</f>
        <v>0</v>
      </c>
      <c r="BK970" s="37">
        <f>AZ970*'CDO Param'!D$6*AD970</f>
        <v>0</v>
      </c>
      <c r="BL970" s="37">
        <f>BA970*'CDO Param'!E$6*AE970</f>
        <v>0</v>
      </c>
      <c r="BM970" s="37">
        <f>BB970*'CDO Param'!F$6*AF970</f>
        <v>0</v>
      </c>
      <c r="BN970" s="37">
        <f>BC970*'CDO Param'!G$6*AG970</f>
        <v>7350.1670272373776</v>
      </c>
      <c r="BO970" s="37">
        <f>BD970*'CDO Param'!H$6*AH970</f>
        <v>0</v>
      </c>
      <c r="BP970" s="37">
        <f>BE970*'CDO Param'!I$6*AI970</f>
        <v>0</v>
      </c>
      <c r="BQ970" s="37">
        <f>BF970*'CDO Param'!J$6*AJ970</f>
        <v>0</v>
      </c>
      <c r="BR970" s="37">
        <f>BG970*'CDO Param'!K$6*AK970</f>
        <v>0</v>
      </c>
      <c r="BS970" s="37">
        <f>BH970*'CDO Param'!L$6*AL970</f>
        <v>0</v>
      </c>
      <c r="BU970" s="38">
        <f t="shared" si="207"/>
        <v>7350.1670272373776</v>
      </c>
      <c r="CE970" s="5">
        <f>BU970/'CDO Param'!$M$6</f>
        <v>7.6564239867056016E-2</v>
      </c>
      <c r="CF970" s="5">
        <f t="shared" si="208"/>
        <v>0.02</v>
      </c>
      <c r="CG970" s="5">
        <f t="shared" si="209"/>
        <v>1</v>
      </c>
    </row>
    <row r="971" spans="1:85" x14ac:dyDescent="0.2">
      <c r="A971" s="3">
        <v>968</v>
      </c>
      <c r="B971" s="3">
        <v>967</v>
      </c>
      <c r="C971">
        <v>-0.74451008913456462</v>
      </c>
      <c r="D971">
        <v>0.82007545643136837</v>
      </c>
      <c r="E971">
        <v>-0.51173401516280137</v>
      </c>
      <c r="F971">
        <v>0.73831529334711377</v>
      </c>
      <c r="G971">
        <v>0.4599451131070964</v>
      </c>
      <c r="H971">
        <v>-1.4263650882639922</v>
      </c>
      <c r="I971">
        <v>-1.0379108061897568</v>
      </c>
      <c r="J971">
        <v>-0.63066636357689276</v>
      </c>
      <c r="K971">
        <v>-0.77576942203450017</v>
      </c>
      <c r="L971">
        <v>0.72323700806009583</v>
      </c>
      <c r="M971">
        <v>-0.6243794814508874</v>
      </c>
      <c r="N971">
        <v>1.0062603905680589</v>
      </c>
      <c r="O971">
        <v>1.083662937162444</v>
      </c>
      <c r="P971">
        <v>2.0486368157435209E-3</v>
      </c>
      <c r="R971" s="33">
        <v>0.6060001121861861</v>
      </c>
      <c r="S971" s="33">
        <v>4.38855132292423E-2</v>
      </c>
      <c r="T971" s="33">
        <v>0.58382084387532474</v>
      </c>
      <c r="U971" s="33">
        <v>0.27692301258301505</v>
      </c>
      <c r="V971" s="33">
        <v>0.24507248273355536</v>
      </c>
      <c r="W971" s="33">
        <v>0.93321730286498428</v>
      </c>
      <c r="X971" s="33">
        <v>0.58320925179087058</v>
      </c>
      <c r="Y971" s="33">
        <v>0.99789484916156845</v>
      </c>
      <c r="Z971" s="33">
        <v>0.61872985848166506</v>
      </c>
      <c r="AA971" s="33">
        <v>0.99273150134493204</v>
      </c>
      <c r="AC971" s="36">
        <f t="shared" si="197"/>
        <v>0.67507144796964313</v>
      </c>
      <c r="AD971" s="36">
        <f t="shared" si="198"/>
        <v>2.8489159172771536E-3</v>
      </c>
      <c r="AE971" s="36">
        <f t="shared" si="199"/>
        <v>0.63966915354020015</v>
      </c>
      <c r="AF971" s="36">
        <f t="shared" si="200"/>
        <v>0.16027676590809006</v>
      </c>
      <c r="AG971" s="36">
        <f t="shared" si="201"/>
        <v>0.1240610442715354</v>
      </c>
      <c r="AH971" s="36">
        <f t="shared" si="202"/>
        <v>0.99276961710628453</v>
      </c>
      <c r="AI971" s="36">
        <f t="shared" si="203"/>
        <v>0.63867980464636065</v>
      </c>
      <c r="AJ971" s="36">
        <f t="shared" si="204"/>
        <v>0.99999665840803376</v>
      </c>
      <c r="AK971" s="36">
        <f t="shared" si="205"/>
        <v>0.69492102353383389</v>
      </c>
      <c r="AL971" s="36">
        <f t="shared" si="206"/>
        <v>0.99994753619811494</v>
      </c>
      <c r="AN971">
        <f>SQRT(Correlation)*$F971 + SQRT('CDO Param'!C$17 - Correlation)*HLOOKUP('CDO Param'!C$12,$C$4:$E$1004,$A971,FALSE) + SQRT(1-Correlation)*G971</f>
        <v>0.78579422592133574</v>
      </c>
      <c r="AO971">
        <f>SQRT(Correlation)*$F971 + SQRT('CDO Param'!D$17 - Correlation)*HLOOKUP('CDO Param'!D$12,$C$4:$E$1004,$A971,FALSE) + SQRT(1-Correlation)*H971</f>
        <v>-1.0037167570617176</v>
      </c>
      <c r="AP971">
        <f>SQRT(Correlation)*$F971 + SQRT('CDO Param'!E$17 - Correlation)*HLOOKUP('CDO Param'!E$12,$C$4:$E$1004,$A971,FALSE) + SQRT(1-Correlation)*I971</f>
        <v>-0.94815170531000104</v>
      </c>
      <c r="AQ971">
        <f>SQRT(Correlation)*$F971 + SQRT('CDO Param'!F$17 - Correlation)*HLOOKUP('CDO Param'!F$12,$C$4:$E$1004,$A971,FALSE) + SQRT(1-Correlation)*J971</f>
        <v>-0.47925405436672003</v>
      </c>
      <c r="AR971">
        <f>SQRT(Correlation)*$F971 + SQRT('CDO Param'!G$17 - Correlation)*HLOOKUP('CDO Param'!G$12,$C$4:$E$1004,$A971,FALSE) + SQRT(1-Correlation)*K971</f>
        <v>-0.6169109024214996</v>
      </c>
      <c r="AS971">
        <f>SQRT(Correlation)*$F971 + SQRT('CDO Param'!H$17 - Correlation)*HLOOKUP('CDO Param'!H$12,$C$4:$E$1004,$A971,FALSE) + SQRT(1-Correlation)*L971</f>
        <v>1.0355748491753165</v>
      </c>
      <c r="AT971">
        <f>SQRT(Correlation)*$F971 + SQRT('CDO Param'!I$17 - Correlation)*HLOOKUP('CDO Param'!I$12,$C$4:$E$1004,$A971,FALSE) + SQRT(1-Correlation)*M971</f>
        <v>-0.47328979429696644</v>
      </c>
      <c r="AU971">
        <f>SQRT(Correlation)*$F971 + SQRT('CDO Param'!J$17 - Correlation)*HLOOKUP('CDO Param'!J$12,$C$4:$E$1004,$A971,FALSE) + SQRT(1-Correlation)*N971</f>
        <v>0.99111936741006934</v>
      </c>
      <c r="AV971">
        <f>SQRT(Correlation)*$F971 + SQRT('CDO Param'!K$17 - Correlation)*HLOOKUP('CDO Param'!K$12,$C$4:$E$1004,$A971,FALSE) + SQRT(1-Correlation)*O971</f>
        <v>1.0645498705907392</v>
      </c>
      <c r="AW971">
        <f>SQRT(Correlation)*$F971 + SQRT('CDO Param'!L$17 - Correlation)*HLOOKUP('CDO Param'!L$12,$C$4:$E$1004,$A971,FALSE) + SQRT(1-Correlation)*P971</f>
        <v>3.8440448919232442E-2</v>
      </c>
      <c r="AY971" s="3">
        <f>IF(AN971&lt;'CDO Param'!C$13,1,0)</f>
        <v>0</v>
      </c>
      <c r="AZ971" s="3">
        <f>IF(AO971&lt;'CDO Param'!D$13,1,0)</f>
        <v>0</v>
      </c>
      <c r="BA971" s="3">
        <f>IF(AP971&lt;'CDO Param'!E$13,1,0)</f>
        <v>0</v>
      </c>
      <c r="BB971" s="3">
        <f>IF(AQ971&lt;'CDO Param'!F$13,1,0)</f>
        <v>0</v>
      </c>
      <c r="BC971" s="3">
        <f>IF(AR971&lt;'CDO Param'!G$13,1,0)</f>
        <v>1</v>
      </c>
      <c r="BD971" s="3">
        <f>IF(AS971&lt;'CDO Param'!H$13,1,0)</f>
        <v>0</v>
      </c>
      <c r="BE971" s="3">
        <f>IF(AT971&lt;'CDO Param'!I$13,1,0)</f>
        <v>0</v>
      </c>
      <c r="BF971" s="3">
        <f>IF(AU971&lt;'CDO Param'!J$13,1,0)</f>
        <v>0</v>
      </c>
      <c r="BG971" s="3">
        <f>IF(AV971&lt;'CDO Param'!K$13,1,0)</f>
        <v>0</v>
      </c>
      <c r="BH971" s="3">
        <f>IF(AW971&lt;'CDO Param'!L$13,1,0)</f>
        <v>0</v>
      </c>
      <c r="BJ971" s="37">
        <f>AY971*'CDO Param'!C$6*AC971</f>
        <v>0</v>
      </c>
      <c r="BK971" s="37">
        <f>AZ971*'CDO Param'!D$6*AD971</f>
        <v>0</v>
      </c>
      <c r="BL971" s="37">
        <f>BA971*'CDO Param'!E$6*AE971</f>
        <v>0</v>
      </c>
      <c r="BM971" s="37">
        <f>BB971*'CDO Param'!F$6*AF971</f>
        <v>0</v>
      </c>
      <c r="BN971" s="37">
        <f>BC971*'CDO Param'!G$6*AG971</f>
        <v>1240.6104427153541</v>
      </c>
      <c r="BO971" s="37">
        <f>BD971*'CDO Param'!H$6*AH971</f>
        <v>0</v>
      </c>
      <c r="BP971" s="37">
        <f>BE971*'CDO Param'!I$6*AI971</f>
        <v>0</v>
      </c>
      <c r="BQ971" s="37">
        <f>BF971*'CDO Param'!J$6*AJ971</f>
        <v>0</v>
      </c>
      <c r="BR971" s="37">
        <f>BG971*'CDO Param'!K$6*AK971</f>
        <v>0</v>
      </c>
      <c r="BS971" s="37">
        <f>BH971*'CDO Param'!L$6*AL971</f>
        <v>0</v>
      </c>
      <c r="BU971" s="38">
        <f t="shared" si="207"/>
        <v>1240.6104427153541</v>
      </c>
      <c r="CE971" s="5">
        <f>BU971/'CDO Param'!$M$6</f>
        <v>1.2923025444951605E-2</v>
      </c>
      <c r="CF971" s="5">
        <f t="shared" si="208"/>
        <v>0</v>
      </c>
      <c r="CG971" s="5">
        <f t="shared" si="209"/>
        <v>0</v>
      </c>
    </row>
    <row r="972" spans="1:85" x14ac:dyDescent="0.2">
      <c r="A972" s="3">
        <v>969</v>
      </c>
      <c r="B972" s="3">
        <v>968</v>
      </c>
      <c r="C972">
        <v>-0.71587237471248955</v>
      </c>
      <c r="D972">
        <v>-0.35514744922693353</v>
      </c>
      <c r="E972">
        <v>-0.37402060115709901</v>
      </c>
      <c r="F972">
        <v>1.0297003427695017</v>
      </c>
      <c r="G972">
        <v>-6.5601852838881314E-2</v>
      </c>
      <c r="H972">
        <v>1.6302919902955182</v>
      </c>
      <c r="I972">
        <v>-1.2377563507470768</v>
      </c>
      <c r="J972">
        <v>7.1105432652984746E-2</v>
      </c>
      <c r="K972">
        <v>1.0937742445094045</v>
      </c>
      <c r="L972">
        <v>2.1256255422485992</v>
      </c>
      <c r="M972">
        <v>-0.86220779849099927</v>
      </c>
      <c r="N972">
        <v>-0.32938828553596977</v>
      </c>
      <c r="O972">
        <v>-0.69920815803925507</v>
      </c>
      <c r="P972">
        <v>1.0025246410805266</v>
      </c>
      <c r="R972" s="33">
        <v>0.83834310427230929</v>
      </c>
      <c r="S972" s="33">
        <v>3.2553504701961535E-2</v>
      </c>
      <c r="T972" s="33">
        <v>0.12675352586747776</v>
      </c>
      <c r="U972" s="33">
        <v>0.34650925469887872</v>
      </c>
      <c r="V972" s="33">
        <v>0.7810437240549567</v>
      </c>
      <c r="W972" s="33">
        <v>1.8701916569239421E-3</v>
      </c>
      <c r="X972" s="33">
        <v>0.43231117792069501</v>
      </c>
      <c r="Y972" s="33">
        <v>0.85396731312105778</v>
      </c>
      <c r="Z972" s="33">
        <v>0.62863162561721708</v>
      </c>
      <c r="AA972" s="33">
        <v>0.41173174856776917</v>
      </c>
      <c r="AC972" s="36">
        <f t="shared" si="197"/>
        <v>0.94929869508180253</v>
      </c>
      <c r="AD972" s="36">
        <f t="shared" si="198"/>
        <v>1.4676863086116132E-3</v>
      </c>
      <c r="AE972" s="36">
        <f t="shared" si="199"/>
        <v>2.9773593270712016E-2</v>
      </c>
      <c r="AF972" s="36">
        <f t="shared" si="200"/>
        <v>0.25297591220641608</v>
      </c>
      <c r="AG972" s="36">
        <f t="shared" si="201"/>
        <v>0.90235819942136564</v>
      </c>
      <c r="AH972" s="36">
        <f t="shared" si="202"/>
        <v>2.5688441601643316E-6</v>
      </c>
      <c r="AI972" s="36">
        <f t="shared" si="203"/>
        <v>0.38663125735575155</v>
      </c>
      <c r="AJ972" s="36">
        <f t="shared" si="204"/>
        <v>0.95938914250598017</v>
      </c>
      <c r="AK972" s="36">
        <f t="shared" si="205"/>
        <v>0.71009261542701574</v>
      </c>
      <c r="AL972" s="36">
        <f t="shared" si="206"/>
        <v>0.3531563413997974</v>
      </c>
      <c r="AN972">
        <f>SQRT(Correlation)*$F972 + SQRT('CDO Param'!C$17 - Correlation)*HLOOKUP('CDO Param'!C$12,$C$4:$E$1004,$A972,FALSE) + SQRT(1-Correlation)*G972</f>
        <v>0.21315902301746348</v>
      </c>
      <c r="AO972">
        <f>SQRT(Correlation)*$F972 + SQRT('CDO Param'!D$17 - Correlation)*HLOOKUP('CDO Param'!D$12,$C$4:$E$1004,$A972,FALSE) + SQRT(1-Correlation)*H972</f>
        <v>1.822025187265766</v>
      </c>
      <c r="AP972">
        <f>SQRT(Correlation)*$F972 + SQRT('CDO Param'!E$17 - Correlation)*HLOOKUP('CDO Param'!E$12,$C$4:$E$1004,$A972,FALSE) + SQRT(1-Correlation)*I972</f>
        <v>-1.0380209653439827</v>
      </c>
      <c r="AQ972">
        <f>SQRT(Correlation)*$F972 + SQRT('CDO Param'!F$17 - Correlation)*HLOOKUP('CDO Param'!F$12,$C$4:$E$1004,$A972,FALSE) + SQRT(1-Correlation)*J972</f>
        <v>0.30944282650205307</v>
      </c>
      <c r="AR972">
        <f>SQRT(Correlation)*$F972 + SQRT('CDO Param'!G$17 - Correlation)*HLOOKUP('CDO Param'!G$12,$C$4:$E$1004,$A972,FALSE) + SQRT(1-Correlation)*K972</f>
        <v>1.2796316477474017</v>
      </c>
      <c r="AS972">
        <f>SQRT(Correlation)*$F972 + SQRT('CDO Param'!H$17 - Correlation)*HLOOKUP('CDO Param'!H$12,$C$4:$E$1004,$A972,FALSE) + SQRT(1-Correlation)*L972</f>
        <v>2.2919398549676906</v>
      </c>
      <c r="AT972">
        <f>SQRT(Correlation)*$F972 + SQRT('CDO Param'!I$17 - Correlation)*HLOOKUP('CDO Param'!I$12,$C$4:$E$1004,$A972,FALSE) + SQRT(1-Correlation)*M972</f>
        <v>-0.57597584773380317</v>
      </c>
      <c r="AU972">
        <f>SQRT(Correlation)*$F972 + SQRT('CDO Param'!J$17 - Correlation)*HLOOKUP('CDO Param'!J$12,$C$4:$E$1004,$A972,FALSE) + SQRT(1-Correlation)*N972</f>
        <v>-0.17626735339574545</v>
      </c>
      <c r="AV972">
        <f>SQRT(Correlation)*$F972 + SQRT('CDO Param'!K$17 - Correlation)*HLOOKUP('CDO Param'!K$12,$C$4:$E$1004,$A972,FALSE) + SQRT(1-Correlation)*O972</f>
        <v>-0.52710928972678273</v>
      </c>
      <c r="AW972">
        <f>SQRT(Correlation)*$F972 + SQRT('CDO Param'!L$17 - Correlation)*HLOOKUP('CDO Param'!L$12,$C$4:$E$1004,$A972,FALSE) + SQRT(1-Correlation)*P972</f>
        <v>1.0872961945429043</v>
      </c>
      <c r="AY972" s="3">
        <f>IF(AN972&lt;'CDO Param'!C$13,1,0)</f>
        <v>0</v>
      </c>
      <c r="AZ972" s="3">
        <f>IF(AO972&lt;'CDO Param'!D$13,1,0)</f>
        <v>0</v>
      </c>
      <c r="BA972" s="3">
        <f>IF(AP972&lt;'CDO Param'!E$13,1,0)</f>
        <v>1</v>
      </c>
      <c r="BB972" s="3">
        <f>IF(AQ972&lt;'CDO Param'!F$13,1,0)</f>
        <v>0</v>
      </c>
      <c r="BC972" s="3">
        <f>IF(AR972&lt;'CDO Param'!G$13,1,0)</f>
        <v>0</v>
      </c>
      <c r="BD972" s="3">
        <f>IF(AS972&lt;'CDO Param'!H$13,1,0)</f>
        <v>0</v>
      </c>
      <c r="BE972" s="3">
        <f>IF(AT972&lt;'CDO Param'!I$13,1,0)</f>
        <v>0</v>
      </c>
      <c r="BF972" s="3">
        <f>IF(AU972&lt;'CDO Param'!J$13,1,0)</f>
        <v>0</v>
      </c>
      <c r="BG972" s="3">
        <f>IF(AV972&lt;'CDO Param'!K$13,1,0)</f>
        <v>0</v>
      </c>
      <c r="BH972" s="3">
        <f>IF(AW972&lt;'CDO Param'!L$13,1,0)</f>
        <v>0</v>
      </c>
      <c r="BJ972" s="37">
        <f>AY972*'CDO Param'!C$6*AC972</f>
        <v>0</v>
      </c>
      <c r="BK972" s="37">
        <f>AZ972*'CDO Param'!D$6*AD972</f>
        <v>0</v>
      </c>
      <c r="BL972" s="37">
        <f>BA972*'CDO Param'!E$6*AE972</f>
        <v>297.73593270712018</v>
      </c>
      <c r="BM972" s="37">
        <f>BB972*'CDO Param'!F$6*AF972</f>
        <v>0</v>
      </c>
      <c r="BN972" s="37">
        <f>BC972*'CDO Param'!G$6*AG972</f>
        <v>0</v>
      </c>
      <c r="BO972" s="37">
        <f>BD972*'CDO Param'!H$6*AH972</f>
        <v>0</v>
      </c>
      <c r="BP972" s="37">
        <f>BE972*'CDO Param'!I$6*AI972</f>
        <v>0</v>
      </c>
      <c r="BQ972" s="37">
        <f>BF972*'CDO Param'!J$6*AJ972</f>
        <v>0</v>
      </c>
      <c r="BR972" s="37">
        <f>BG972*'CDO Param'!K$6*AK972</f>
        <v>0</v>
      </c>
      <c r="BS972" s="37">
        <f>BH972*'CDO Param'!L$6*AL972</f>
        <v>0</v>
      </c>
      <c r="BU972" s="38">
        <f t="shared" si="207"/>
        <v>297.73593270712018</v>
      </c>
      <c r="CE972" s="5">
        <f>BU972/'CDO Param'!$M$6</f>
        <v>3.1014159656991688E-3</v>
      </c>
      <c r="CF972" s="5">
        <f t="shared" si="208"/>
        <v>0</v>
      </c>
      <c r="CG972" s="5">
        <f t="shared" si="209"/>
        <v>0</v>
      </c>
    </row>
    <row r="973" spans="1:85" x14ac:dyDescent="0.2">
      <c r="A973" s="3">
        <v>970</v>
      </c>
      <c r="B973" s="3">
        <v>969</v>
      </c>
      <c r="C973">
        <v>0.62540493672713637</v>
      </c>
      <c r="D973">
        <v>1.6545027392567135</v>
      </c>
      <c r="E973">
        <v>-0.69348288889159448</v>
      </c>
      <c r="F973">
        <v>0.89802824732032605</v>
      </c>
      <c r="G973">
        <v>0.44444732338888571</v>
      </c>
      <c r="H973">
        <v>-0.65263293436146341</v>
      </c>
      <c r="I973">
        <v>-0.40676013668416999</v>
      </c>
      <c r="J973">
        <v>0.11314796211081557</v>
      </c>
      <c r="K973">
        <v>0.11023530532838777</v>
      </c>
      <c r="L973">
        <v>-1.1126599019917194</v>
      </c>
      <c r="M973">
        <v>-1.2224199963384308</v>
      </c>
      <c r="N973">
        <v>0.80873633123701438</v>
      </c>
      <c r="O973">
        <v>0.62334152062248904</v>
      </c>
      <c r="P973">
        <v>-0.17321781342616305</v>
      </c>
      <c r="R973" s="33">
        <v>0.97549817849672316</v>
      </c>
      <c r="S973" s="33">
        <v>0.1978859944259217</v>
      </c>
      <c r="T973" s="33">
        <v>0.86990831646598332</v>
      </c>
      <c r="U973" s="33">
        <v>0.54907484378156945</v>
      </c>
      <c r="V973" s="33">
        <v>0.30089943683748105</v>
      </c>
      <c r="W973" s="33">
        <v>0.21683492754438655</v>
      </c>
      <c r="X973" s="33">
        <v>0.3446272385048807</v>
      </c>
      <c r="Y973" s="33">
        <v>0.14999755152966712</v>
      </c>
      <c r="Z973" s="33">
        <v>8.8485591154771667E-3</v>
      </c>
      <c r="AA973" s="33">
        <v>0.71773305382474006</v>
      </c>
      <c r="AC973" s="36">
        <f t="shared" si="197"/>
        <v>0.9992192254464356</v>
      </c>
      <c r="AD973" s="36">
        <f t="shared" si="198"/>
        <v>7.8586556106355704E-2</v>
      </c>
      <c r="AE973" s="36">
        <f t="shared" si="199"/>
        <v>0.96847725086016068</v>
      </c>
      <c r="AF973" s="36">
        <f t="shared" si="200"/>
        <v>0.58256875724762847</v>
      </c>
      <c r="AG973" s="36">
        <f t="shared" si="201"/>
        <v>0.1902452254702337</v>
      </c>
      <c r="AH973" s="36">
        <f t="shared" si="202"/>
        <v>9.5630667690546789E-2</v>
      </c>
      <c r="AI973" s="36">
        <f t="shared" si="203"/>
        <v>0.25025271697470225</v>
      </c>
      <c r="AJ973" s="36">
        <f t="shared" si="204"/>
        <v>4.3060503368890841E-2</v>
      </c>
      <c r="AK973" s="36">
        <f t="shared" si="205"/>
        <v>8.1225925882323212E-5</v>
      </c>
      <c r="AL973" s="36">
        <f t="shared" si="206"/>
        <v>0.83323783526569861</v>
      </c>
      <c r="AN973">
        <f>SQRT(Correlation)*$F973 + SQRT('CDO Param'!C$17 - Correlation)*HLOOKUP('CDO Param'!C$12,$C$4:$E$1004,$A973,FALSE) + SQRT(1-Correlation)*G973</f>
        <v>0.93960324031644249</v>
      </c>
      <c r="AO973">
        <f>SQRT(Correlation)*$F973 + SQRT('CDO Param'!D$17 - Correlation)*HLOOKUP('CDO Param'!D$12,$C$4:$E$1004,$A973,FALSE) + SQRT(1-Correlation)*H973</f>
        <v>-0.10117847683226644</v>
      </c>
      <c r="AP973">
        <f>SQRT(Correlation)*$F973 + SQRT('CDO Param'!E$17 - Correlation)*HLOOKUP('CDO Param'!E$12,$C$4:$E$1004,$A973,FALSE) + SQRT(1-Correlation)*I973</f>
        <v>6.3561511614315835E-2</v>
      </c>
      <c r="AQ973">
        <f>SQRT(Correlation)*$F973 + SQRT('CDO Param'!F$17 - Correlation)*HLOOKUP('CDO Param'!F$12,$C$4:$E$1004,$A973,FALSE) + SQRT(1-Correlation)*J973</f>
        <v>0.2362555602536523</v>
      </c>
      <c r="AR973">
        <f>SQRT(Correlation)*$F973 + SQRT('CDO Param'!G$17 - Correlation)*HLOOKUP('CDO Param'!G$12,$C$4:$E$1004,$A973,FALSE) + SQRT(1-Correlation)*K973</f>
        <v>0.23349237141120951</v>
      </c>
      <c r="AS973">
        <f>SQRT(Correlation)*$F973 + SQRT('CDO Param'!H$17 - Correlation)*HLOOKUP('CDO Param'!H$12,$C$4:$E$1004,$A973,FALSE) + SQRT(1-Correlation)*L973</f>
        <v>-0.53759837767591467</v>
      </c>
      <c r="AT973">
        <f>SQRT(Correlation)*$F973 + SQRT('CDO Param'!I$17 - Correlation)*HLOOKUP('CDO Param'!I$12,$C$4:$E$1004,$A973,FALSE) + SQRT(1-Correlation)*M973</f>
        <v>-1.0307754553385702</v>
      </c>
      <c r="AU973">
        <f>SQRT(Correlation)*$F973 + SQRT('CDO Param'!J$17 - Correlation)*HLOOKUP('CDO Param'!J$12,$C$4:$E$1004,$A973,FALSE) + SQRT(1-Correlation)*N973</f>
        <v>1.2166827095705355</v>
      </c>
      <c r="AV973">
        <f>SQRT(Correlation)*$F973 + SQRT('CDO Param'!K$17 - Correlation)*HLOOKUP('CDO Param'!K$12,$C$4:$E$1004,$A973,FALSE) + SQRT(1-Correlation)*O973</f>
        <v>1.0408017491952972</v>
      </c>
      <c r="AW973">
        <f>SQRT(Correlation)*$F973 + SQRT('CDO Param'!L$17 - Correlation)*HLOOKUP('CDO Param'!L$12,$C$4:$E$1004,$A973,FALSE) + SQRT(1-Correlation)*P973</f>
        <v>0.28511921307710109</v>
      </c>
      <c r="AY973" s="3">
        <f>IF(AN973&lt;'CDO Param'!C$13,1,0)</f>
        <v>0</v>
      </c>
      <c r="AZ973" s="3">
        <f>IF(AO973&lt;'CDO Param'!D$13,1,0)</f>
        <v>0</v>
      </c>
      <c r="BA973" s="3">
        <f>IF(AP973&lt;'CDO Param'!E$13,1,0)</f>
        <v>0</v>
      </c>
      <c r="BB973" s="3">
        <f>IF(AQ973&lt;'CDO Param'!F$13,1,0)</f>
        <v>0</v>
      </c>
      <c r="BC973" s="3">
        <f>IF(AR973&lt;'CDO Param'!G$13,1,0)</f>
        <v>0</v>
      </c>
      <c r="BD973" s="3">
        <f>IF(AS973&lt;'CDO Param'!H$13,1,0)</f>
        <v>0</v>
      </c>
      <c r="BE973" s="3">
        <f>IF(AT973&lt;'CDO Param'!I$13,1,0)</f>
        <v>0</v>
      </c>
      <c r="BF973" s="3">
        <f>IF(AU973&lt;'CDO Param'!J$13,1,0)</f>
        <v>0</v>
      </c>
      <c r="BG973" s="3">
        <f>IF(AV973&lt;'CDO Param'!K$13,1,0)</f>
        <v>0</v>
      </c>
      <c r="BH973" s="3">
        <f>IF(AW973&lt;'CDO Param'!L$13,1,0)</f>
        <v>0</v>
      </c>
      <c r="BJ973" s="37">
        <f>AY973*'CDO Param'!C$6*AC973</f>
        <v>0</v>
      </c>
      <c r="BK973" s="37">
        <f>AZ973*'CDO Param'!D$6*AD973</f>
        <v>0</v>
      </c>
      <c r="BL973" s="37">
        <f>BA973*'CDO Param'!E$6*AE973</f>
        <v>0</v>
      </c>
      <c r="BM973" s="37">
        <f>BB973*'CDO Param'!F$6*AF973</f>
        <v>0</v>
      </c>
      <c r="BN973" s="37">
        <f>BC973*'CDO Param'!G$6*AG973</f>
        <v>0</v>
      </c>
      <c r="BO973" s="37">
        <f>BD973*'CDO Param'!H$6*AH973</f>
        <v>0</v>
      </c>
      <c r="BP973" s="37">
        <f>BE973*'CDO Param'!I$6*AI973</f>
        <v>0</v>
      </c>
      <c r="BQ973" s="37">
        <f>BF973*'CDO Param'!J$6*AJ973</f>
        <v>0</v>
      </c>
      <c r="BR973" s="37">
        <f>BG973*'CDO Param'!K$6*AK973</f>
        <v>0</v>
      </c>
      <c r="BS973" s="37">
        <f>BH973*'CDO Param'!L$6*AL973</f>
        <v>0</v>
      </c>
      <c r="BU973" s="38">
        <f t="shared" si="207"/>
        <v>0</v>
      </c>
      <c r="CE973" s="5">
        <f>BU973/'CDO Param'!$M$6</f>
        <v>0</v>
      </c>
      <c r="CF973" s="5">
        <f t="shared" si="208"/>
        <v>0</v>
      </c>
      <c r="CG973" s="5">
        <f t="shared" si="209"/>
        <v>0</v>
      </c>
    </row>
    <row r="974" spans="1:85" x14ac:dyDescent="0.2">
      <c r="A974" s="3">
        <v>971</v>
      </c>
      <c r="B974" s="3">
        <v>970</v>
      </c>
      <c r="C974">
        <v>1.0683083928597625</v>
      </c>
      <c r="D974">
        <v>1.7395268514519557</v>
      </c>
      <c r="E974">
        <v>-0.25401618586329278</v>
      </c>
      <c r="F974">
        <v>0.84224438978708349</v>
      </c>
      <c r="G974">
        <v>7.3755472840275615E-2</v>
      </c>
      <c r="H974">
        <v>0.21121877580299042</v>
      </c>
      <c r="I974">
        <v>-0.63372795011673588</v>
      </c>
      <c r="J974">
        <v>-0.2261595000163652</v>
      </c>
      <c r="K974">
        <v>1.4362603906192817</v>
      </c>
      <c r="L974">
        <v>0.44851162783743348</v>
      </c>
      <c r="M974">
        <v>1.4365559763973579</v>
      </c>
      <c r="N974">
        <v>-0.31247395781974774</v>
      </c>
      <c r="O974">
        <v>1.7260481399716809</v>
      </c>
      <c r="P974">
        <v>-0.65746235122787766</v>
      </c>
      <c r="R974" s="33">
        <v>0.93943563240553984</v>
      </c>
      <c r="S974" s="33">
        <v>9.4673839907475674E-2</v>
      </c>
      <c r="T974" s="33">
        <v>0.1832273249436297</v>
      </c>
      <c r="U974" s="33">
        <v>0.50165032758454342</v>
      </c>
      <c r="V974" s="33">
        <v>0.23705571342122542</v>
      </c>
      <c r="W974" s="33">
        <v>0.19537547053553883</v>
      </c>
      <c r="X974" s="33">
        <v>0.67553329080135249</v>
      </c>
      <c r="Y974" s="33">
        <v>0.68801849833131701</v>
      </c>
      <c r="Z974" s="33">
        <v>0.52690145444446312</v>
      </c>
      <c r="AA974" s="33">
        <v>0.63274484809150211</v>
      </c>
      <c r="AC974" s="36">
        <f t="shared" si="197"/>
        <v>0.99417805233791068</v>
      </c>
      <c r="AD974" s="36">
        <f t="shared" si="198"/>
        <v>1.5652200236088407E-2</v>
      </c>
      <c r="AE974" s="36">
        <f t="shared" si="199"/>
        <v>6.6552994787232422E-2</v>
      </c>
      <c r="AF974" s="36">
        <f t="shared" si="200"/>
        <v>0.50279073266553431</v>
      </c>
      <c r="AG974" s="36">
        <f t="shared" si="201"/>
        <v>0.11562846244106396</v>
      </c>
      <c r="AH974" s="36">
        <f t="shared" si="202"/>
        <v>7.6453799737520603E-2</v>
      </c>
      <c r="AI974" s="36">
        <f t="shared" si="203"/>
        <v>0.77821833353437009</v>
      </c>
      <c r="AJ974" s="36">
        <f t="shared" si="204"/>
        <v>0.79517099041615624</v>
      </c>
      <c r="AK974" s="36">
        <f t="shared" si="205"/>
        <v>0.54542209924013962</v>
      </c>
      <c r="AL974" s="36">
        <f t="shared" si="206"/>
        <v>0.71632121908516999</v>
      </c>
      <c r="AN974">
        <f>SQRT(Correlation)*$F974 + SQRT('CDO Param'!C$17 - Correlation)*HLOOKUP('CDO Param'!C$12,$C$4:$E$1004,$A974,FALSE) + SQRT(1-Correlation)*G974</f>
        <v>0.58231789358952435</v>
      </c>
      <c r="AO974">
        <f>SQRT(Correlation)*$F974 + SQRT('CDO Param'!D$17 - Correlation)*HLOOKUP('CDO Param'!D$12,$C$4:$E$1004,$A974,FALSE) + SQRT(1-Correlation)*H974</f>
        <v>0.71272703320510966</v>
      </c>
      <c r="AP974">
        <f>SQRT(Correlation)*$F974 + SQRT('CDO Param'!E$17 - Correlation)*HLOOKUP('CDO Param'!E$12,$C$4:$E$1004,$A974,FALSE) + SQRT(1-Correlation)*I974</f>
        <v>-5.2218226857949968E-2</v>
      </c>
      <c r="AQ974">
        <f>SQRT(Correlation)*$F974 + SQRT('CDO Param'!F$17 - Correlation)*HLOOKUP('CDO Param'!F$12,$C$4:$E$1004,$A974,FALSE) + SQRT(1-Correlation)*J974</f>
        <v>-5.0124244359506798E-3</v>
      </c>
      <c r="AR974">
        <f>SQRT(Correlation)*$F974 + SQRT('CDO Param'!G$17 - Correlation)*HLOOKUP('CDO Param'!G$12,$C$4:$E$1004,$A974,FALSE) + SQRT(1-Correlation)*K974</f>
        <v>1.5720975601570493</v>
      </c>
      <c r="AS974">
        <f>SQRT(Correlation)*$F974 + SQRT('CDO Param'!H$17 - Correlation)*HLOOKUP('CDO Param'!H$12,$C$4:$E$1004,$A974,FALSE) + SQRT(1-Correlation)*L974</f>
        <v>0.93784279867695763</v>
      </c>
      <c r="AT974">
        <f>SQRT(Correlation)*$F974 + SQRT('CDO Param'!I$17 - Correlation)*HLOOKUP('CDO Param'!I$12,$C$4:$E$1004,$A974,FALSE) + SQRT(1-Correlation)*M974</f>
        <v>1.5723779774478515</v>
      </c>
      <c r="AU974">
        <f>SQRT(Correlation)*$F974 + SQRT('CDO Param'!J$17 - Correlation)*HLOOKUP('CDO Param'!J$12,$C$4:$E$1004,$A974,FALSE) + SQRT(1-Correlation)*N974</f>
        <v>0.25255007006625113</v>
      </c>
      <c r="AV974">
        <f>SQRT(Correlation)*$F974 + SQRT('CDO Param'!K$17 - Correlation)*HLOOKUP('CDO Param'!K$12,$C$4:$E$1004,$A974,FALSE) + SQRT(1-Correlation)*O974</f>
        <v>2.1864619369478757</v>
      </c>
      <c r="AW974">
        <f>SQRT(Correlation)*$F974 + SQRT('CDO Param'!L$17 - Correlation)*HLOOKUP('CDO Param'!L$12,$C$4:$E$1004,$A974,FALSE) + SQRT(1-Correlation)*P974</f>
        <v>-7.4734656781321629E-2</v>
      </c>
      <c r="AY974" s="3">
        <f>IF(AN974&lt;'CDO Param'!C$13,1,0)</f>
        <v>0</v>
      </c>
      <c r="AZ974" s="3">
        <f>IF(AO974&lt;'CDO Param'!D$13,1,0)</f>
        <v>0</v>
      </c>
      <c r="BA974" s="3">
        <f>IF(AP974&lt;'CDO Param'!E$13,1,0)</f>
        <v>0</v>
      </c>
      <c r="BB974" s="3">
        <f>IF(AQ974&lt;'CDO Param'!F$13,1,0)</f>
        <v>0</v>
      </c>
      <c r="BC974" s="3">
        <f>IF(AR974&lt;'CDO Param'!G$13,1,0)</f>
        <v>0</v>
      </c>
      <c r="BD974" s="3">
        <f>IF(AS974&lt;'CDO Param'!H$13,1,0)</f>
        <v>0</v>
      </c>
      <c r="BE974" s="3">
        <f>IF(AT974&lt;'CDO Param'!I$13,1,0)</f>
        <v>0</v>
      </c>
      <c r="BF974" s="3">
        <f>IF(AU974&lt;'CDO Param'!J$13,1,0)</f>
        <v>0</v>
      </c>
      <c r="BG974" s="3">
        <f>IF(AV974&lt;'CDO Param'!K$13,1,0)</f>
        <v>0</v>
      </c>
      <c r="BH974" s="3">
        <f>IF(AW974&lt;'CDO Param'!L$13,1,0)</f>
        <v>0</v>
      </c>
      <c r="BJ974" s="37">
        <f>AY974*'CDO Param'!C$6*AC974</f>
        <v>0</v>
      </c>
      <c r="BK974" s="37">
        <f>AZ974*'CDO Param'!D$6*AD974</f>
        <v>0</v>
      </c>
      <c r="BL974" s="37">
        <f>BA974*'CDO Param'!E$6*AE974</f>
        <v>0</v>
      </c>
      <c r="BM974" s="37">
        <f>BB974*'CDO Param'!F$6*AF974</f>
        <v>0</v>
      </c>
      <c r="BN974" s="37">
        <f>BC974*'CDO Param'!G$6*AG974</f>
        <v>0</v>
      </c>
      <c r="BO974" s="37">
        <f>BD974*'CDO Param'!H$6*AH974</f>
        <v>0</v>
      </c>
      <c r="BP974" s="37">
        <f>BE974*'CDO Param'!I$6*AI974</f>
        <v>0</v>
      </c>
      <c r="BQ974" s="37">
        <f>BF974*'CDO Param'!J$6*AJ974</f>
        <v>0</v>
      </c>
      <c r="BR974" s="37">
        <f>BG974*'CDO Param'!K$6*AK974</f>
        <v>0</v>
      </c>
      <c r="BS974" s="37">
        <f>BH974*'CDO Param'!L$6*AL974</f>
        <v>0</v>
      </c>
      <c r="BU974" s="38">
        <f t="shared" si="207"/>
        <v>0</v>
      </c>
      <c r="CE974" s="5">
        <f>BU974/'CDO Param'!$M$6</f>
        <v>0</v>
      </c>
      <c r="CF974" s="5">
        <f t="shared" si="208"/>
        <v>0</v>
      </c>
      <c r="CG974" s="5">
        <f t="shared" si="209"/>
        <v>0</v>
      </c>
    </row>
    <row r="975" spans="1:85" x14ac:dyDescent="0.2">
      <c r="A975" s="3">
        <v>972</v>
      </c>
      <c r="B975" s="3">
        <v>971</v>
      </c>
      <c r="C975">
        <v>-0.79261553764808923</v>
      </c>
      <c r="D975">
        <v>-0.10436224329168908</v>
      </c>
      <c r="E975">
        <v>-2.2767017071601003</v>
      </c>
      <c r="F975">
        <v>0.57394800023757853</v>
      </c>
      <c r="G975">
        <v>0.25206645659636706</v>
      </c>
      <c r="H975">
        <v>1.2037412489007693</v>
      </c>
      <c r="I975">
        <v>-0.82580072557902895</v>
      </c>
      <c r="J975">
        <v>-0.42657347876229323</v>
      </c>
      <c r="K975">
        <v>0.64526147980359383</v>
      </c>
      <c r="L975">
        <v>0.30228306968638208</v>
      </c>
      <c r="M975">
        <v>1.1012798495357856</v>
      </c>
      <c r="N975">
        <v>0.1068747224053368</v>
      </c>
      <c r="O975">
        <v>0.61966829889570363</v>
      </c>
      <c r="P975">
        <v>-1.1387669474061113</v>
      </c>
      <c r="R975" s="33">
        <v>0.54266187387642539</v>
      </c>
      <c r="S975" s="33">
        <v>0.51811424108134319</v>
      </c>
      <c r="T975" s="33">
        <v>0.9460498541342327</v>
      </c>
      <c r="U975" s="33">
        <v>0.25989843404847124</v>
      </c>
      <c r="V975" s="33">
        <v>0.11298105265618351</v>
      </c>
      <c r="W975" s="33">
        <v>0.87255199247624349</v>
      </c>
      <c r="X975" s="33">
        <v>0.98133754822487829</v>
      </c>
      <c r="Y975" s="33">
        <v>0.3401730155293704</v>
      </c>
      <c r="Z975" s="33">
        <v>0.28787200212845204</v>
      </c>
      <c r="AA975" s="33">
        <v>0.26473977289383288</v>
      </c>
      <c r="AC975" s="36">
        <f t="shared" si="197"/>
        <v>0.57186752771571769</v>
      </c>
      <c r="AD975" s="36">
        <f t="shared" si="198"/>
        <v>0.530610601347003</v>
      </c>
      <c r="AE975" s="36">
        <f t="shared" si="199"/>
        <v>0.99549519525224417</v>
      </c>
      <c r="AF975" s="36">
        <f t="shared" si="200"/>
        <v>0.14038919927730004</v>
      </c>
      <c r="AG975" s="36">
        <f t="shared" si="201"/>
        <v>2.3117455375599626E-2</v>
      </c>
      <c r="AH975" s="36">
        <f t="shared" si="202"/>
        <v>0.96986688669790633</v>
      </c>
      <c r="AI975" s="36">
        <f t="shared" si="203"/>
        <v>0.99957356637586725</v>
      </c>
      <c r="AJ975" s="36">
        <f t="shared" si="204"/>
        <v>0.24385093794996154</v>
      </c>
      <c r="AK975" s="36">
        <f t="shared" si="205"/>
        <v>0.17368574104648862</v>
      </c>
      <c r="AL975" s="36">
        <f t="shared" si="206"/>
        <v>0.14592294747699303</v>
      </c>
      <c r="AN975">
        <f>SQRT(Correlation)*$F975 + SQRT('CDO Param'!C$17 - Correlation)*HLOOKUP('CDO Param'!C$12,$C$4:$E$1004,$A975,FALSE) + SQRT(1-Correlation)*G975</f>
        <v>0.40587048131043046</v>
      </c>
      <c r="AO975">
        <f>SQRT(Correlation)*$F975 + SQRT('CDO Param'!D$17 - Correlation)*HLOOKUP('CDO Param'!D$12,$C$4:$E$1004,$A975,FALSE) + SQRT(1-Correlation)*H975</f>
        <v>1.3087084619453084</v>
      </c>
      <c r="AP975">
        <f>SQRT(Correlation)*$F975 + SQRT('CDO Param'!E$17 - Correlation)*HLOOKUP('CDO Param'!E$12,$C$4:$E$1004,$A975,FALSE) + SQRT(1-Correlation)*I975</f>
        <v>-0.81163142174011926</v>
      </c>
      <c r="AQ975">
        <f>SQRT(Correlation)*$F975 + SQRT('CDO Param'!F$17 - Correlation)*HLOOKUP('CDO Param'!F$12,$C$4:$E$1004,$A975,FALSE) + SQRT(1-Correlation)*J975</f>
        <v>-0.73227081893811241</v>
      </c>
      <c r="AR975">
        <f>SQRT(Correlation)*$F975 + SQRT('CDO Param'!G$17 - Correlation)*HLOOKUP('CDO Param'!G$12,$C$4:$E$1004,$A975,FALSE) + SQRT(1-Correlation)*K975</f>
        <v>0.2845611045200091</v>
      </c>
      <c r="AS975">
        <f>SQRT(Correlation)*$F975 + SQRT('CDO Param'!H$17 - Correlation)*HLOOKUP('CDO Param'!H$12,$C$4:$E$1004,$A975,FALSE) + SQRT(1-Correlation)*L975</f>
        <v>0.45351014343359253</v>
      </c>
      <c r="AT975">
        <f>SQRT(Correlation)*$F975 + SQRT('CDO Param'!I$17 - Correlation)*HLOOKUP('CDO Param'!I$12,$C$4:$E$1004,$A975,FALSE) + SQRT(1-Correlation)*M975</f>
        <v>0.71717811548916321</v>
      </c>
      <c r="AU975">
        <f>SQRT(Correlation)*$F975 + SQRT('CDO Param'!J$17 - Correlation)*HLOOKUP('CDO Param'!J$12,$C$4:$E$1004,$A975,FALSE) + SQRT(1-Correlation)*N975</f>
        <v>7.318219826442933E-2</v>
      </c>
      <c r="AV975">
        <f>SQRT(Correlation)*$F975 + SQRT('CDO Param'!K$17 - Correlation)*HLOOKUP('CDO Param'!K$12,$C$4:$E$1004,$A975,FALSE) + SQRT(1-Correlation)*O975</f>
        <v>0.55966089962842891</v>
      </c>
      <c r="AW975">
        <f>SQRT(Correlation)*$F975 + SQRT('CDO Param'!L$17 - Correlation)*HLOOKUP('CDO Param'!L$12,$C$4:$E$1004,$A975,FALSE) + SQRT(1-Correlation)*P975</f>
        <v>-1.1085372492414445</v>
      </c>
      <c r="AY975" s="3">
        <f>IF(AN975&lt;'CDO Param'!C$13,1,0)</f>
        <v>0</v>
      </c>
      <c r="AZ975" s="3">
        <f>IF(AO975&lt;'CDO Param'!D$13,1,0)</f>
        <v>0</v>
      </c>
      <c r="BA975" s="3">
        <f>IF(AP975&lt;'CDO Param'!E$13,1,0)</f>
        <v>0</v>
      </c>
      <c r="BB975" s="3">
        <f>IF(AQ975&lt;'CDO Param'!F$13,1,0)</f>
        <v>0</v>
      </c>
      <c r="BC975" s="3">
        <f>IF(AR975&lt;'CDO Param'!G$13,1,0)</f>
        <v>0</v>
      </c>
      <c r="BD975" s="3">
        <f>IF(AS975&lt;'CDO Param'!H$13,1,0)</f>
        <v>0</v>
      </c>
      <c r="BE975" s="3">
        <f>IF(AT975&lt;'CDO Param'!I$13,1,0)</f>
        <v>0</v>
      </c>
      <c r="BF975" s="3">
        <f>IF(AU975&lt;'CDO Param'!J$13,1,0)</f>
        <v>0</v>
      </c>
      <c r="BG975" s="3">
        <f>IF(AV975&lt;'CDO Param'!K$13,1,0)</f>
        <v>0</v>
      </c>
      <c r="BH975" s="3">
        <f>IF(AW975&lt;'CDO Param'!L$13,1,0)</f>
        <v>1</v>
      </c>
      <c r="BJ975" s="37">
        <f>AY975*'CDO Param'!C$6*AC975</f>
        <v>0</v>
      </c>
      <c r="BK975" s="37">
        <f>AZ975*'CDO Param'!D$6*AD975</f>
        <v>0</v>
      </c>
      <c r="BL975" s="37">
        <f>BA975*'CDO Param'!E$6*AE975</f>
        <v>0</v>
      </c>
      <c r="BM975" s="37">
        <f>BB975*'CDO Param'!F$6*AF975</f>
        <v>0</v>
      </c>
      <c r="BN975" s="37">
        <f>BC975*'CDO Param'!G$6*AG975</f>
        <v>0</v>
      </c>
      <c r="BO975" s="37">
        <f>BD975*'CDO Param'!H$6*AH975</f>
        <v>0</v>
      </c>
      <c r="BP975" s="37">
        <f>BE975*'CDO Param'!I$6*AI975</f>
        <v>0</v>
      </c>
      <c r="BQ975" s="37">
        <f>BF975*'CDO Param'!J$6*AJ975</f>
        <v>0</v>
      </c>
      <c r="BR975" s="37">
        <f>BG975*'CDO Param'!K$6*AK975</f>
        <v>0</v>
      </c>
      <c r="BS975" s="37">
        <f>BH975*'CDO Param'!L$6*AL975</f>
        <v>1459.2294747699302</v>
      </c>
      <c r="BU975" s="38">
        <f t="shared" si="207"/>
        <v>1459.2294747699302</v>
      </c>
      <c r="CE975" s="5">
        <f>BU975/'CDO Param'!$M$6</f>
        <v>1.520030702885344E-2</v>
      </c>
      <c r="CF975" s="5">
        <f t="shared" si="208"/>
        <v>0</v>
      </c>
      <c r="CG975" s="5">
        <f t="shared" si="209"/>
        <v>0</v>
      </c>
    </row>
    <row r="976" spans="1:85" x14ac:dyDescent="0.2">
      <c r="A976" s="3">
        <v>973</v>
      </c>
      <c r="B976" s="3">
        <v>972</v>
      </c>
      <c r="C976">
        <v>-0.78899120126152411</v>
      </c>
      <c r="D976">
        <v>0.33904825613717549</v>
      </c>
      <c r="E976">
        <v>-2.2974199964664876</v>
      </c>
      <c r="F976">
        <v>-2.1864252630621195E-2</v>
      </c>
      <c r="G976">
        <v>1.3610451787826605</v>
      </c>
      <c r="H976">
        <v>2.9410875868052244</v>
      </c>
      <c r="I976">
        <v>2.8746853786287829E-2</v>
      </c>
      <c r="J976">
        <v>-0.76774881563324016</v>
      </c>
      <c r="K976">
        <v>0.50628159442567267</v>
      </c>
      <c r="L976">
        <v>4.4119587983004749E-2</v>
      </c>
      <c r="M976">
        <v>-0.73773094300122466</v>
      </c>
      <c r="N976">
        <v>-0.50511971494415775</v>
      </c>
      <c r="O976">
        <v>-0.42449187276361044</v>
      </c>
      <c r="P976">
        <v>-2.1213963918853551E-2</v>
      </c>
      <c r="R976" s="33">
        <v>0.48136302664939457</v>
      </c>
      <c r="S976" s="33">
        <v>0.26838889637421298</v>
      </c>
      <c r="T976" s="33">
        <v>0.81218136139781283</v>
      </c>
      <c r="U976" s="33">
        <v>0.33214101303934168</v>
      </c>
      <c r="V976" s="33">
        <v>0.29400615221541659</v>
      </c>
      <c r="W976" s="33">
        <v>0.3614002845070326</v>
      </c>
      <c r="X976" s="33">
        <v>5.4581709697182158E-2</v>
      </c>
      <c r="Y976" s="33">
        <v>0.35479488054048031</v>
      </c>
      <c r="Z976" s="33">
        <v>3.7557243852669953E-2</v>
      </c>
      <c r="AA976" s="33">
        <v>0.22459743182388947</v>
      </c>
      <c r="AC976" s="36">
        <f t="shared" si="197"/>
        <v>0.4685073210861066</v>
      </c>
      <c r="AD976" s="36">
        <f t="shared" si="198"/>
        <v>0.15015840780297854</v>
      </c>
      <c r="AE976" s="36">
        <f t="shared" si="199"/>
        <v>0.92978701093982519</v>
      </c>
      <c r="AF976" s="36">
        <f t="shared" si="200"/>
        <v>0.23246476071139455</v>
      </c>
      <c r="AG976" s="36">
        <f t="shared" si="201"/>
        <v>0.18140263223131886</v>
      </c>
      <c r="AH976" s="36">
        <f t="shared" si="202"/>
        <v>0.27489091718069425</v>
      </c>
      <c r="AI976" s="36">
        <f t="shared" si="203"/>
        <v>4.6226258715061919E-3</v>
      </c>
      <c r="AJ976" s="36">
        <f t="shared" si="204"/>
        <v>0.26509065556313727</v>
      </c>
      <c r="AK976" s="36">
        <f t="shared" si="205"/>
        <v>2.0162008564740754E-3</v>
      </c>
      <c r="AL976" s="36">
        <f t="shared" si="206"/>
        <v>0.10308955351241178</v>
      </c>
      <c r="AN976">
        <f>SQRT(Correlation)*$F976 + SQRT('CDO Param'!C$17 - Correlation)*HLOOKUP('CDO Param'!C$12,$C$4:$E$1004,$A976,FALSE) + SQRT(1-Correlation)*G976</f>
        <v>1.3322354094510904</v>
      </c>
      <c r="AO976">
        <f>SQRT(Correlation)*$F976 + SQRT('CDO Param'!D$17 - Correlation)*HLOOKUP('CDO Param'!D$12,$C$4:$E$1004,$A976,FALSE) + SQRT(1-Correlation)*H976</f>
        <v>2.8311952521536119</v>
      </c>
      <c r="AP976">
        <f>SQRT(Correlation)*$F976 + SQRT('CDO Param'!E$17 - Correlation)*HLOOKUP('CDO Param'!E$12,$C$4:$E$1004,$A976,FALSE) + SQRT(1-Correlation)*I976</f>
        <v>-0.18838987422206807</v>
      </c>
      <c r="AQ976">
        <f>SQRT(Correlation)*$F976 + SQRT('CDO Param'!F$17 - Correlation)*HLOOKUP('CDO Param'!F$12,$C$4:$E$1004,$A976,FALSE) + SQRT(1-Correlation)*J976</f>
        <v>-1.2489832907509664</v>
      </c>
      <c r="AR976">
        <f>SQRT(Correlation)*$F976 + SQRT('CDO Param'!G$17 - Correlation)*HLOOKUP('CDO Param'!G$12,$C$4:$E$1004,$A976,FALSE) + SQRT(1-Correlation)*K976</f>
        <v>-4.0331919519628612E-2</v>
      </c>
      <c r="AS976">
        <f>SQRT(Correlation)*$F976 + SQRT('CDO Param'!H$17 - Correlation)*HLOOKUP('CDO Param'!H$12,$C$4:$E$1004,$A976,FALSE) + SQRT(1-Correlation)*L976</f>
        <v>8.289009668415169E-2</v>
      </c>
      <c r="AT976">
        <f>SQRT(Correlation)*$F976 + SQRT('CDO Param'!I$17 - Correlation)*HLOOKUP('CDO Param'!I$12,$C$4:$E$1004,$A976,FALSE) + SQRT(1-Correlation)*M976</f>
        <v>-1.2205058363419656</v>
      </c>
      <c r="AU976">
        <f>SQRT(Correlation)*$F976 + SQRT('CDO Param'!J$17 - Correlation)*HLOOKUP('CDO Param'!J$12,$C$4:$E$1004,$A976,FALSE) + SQRT(1-Correlation)*N976</f>
        <v>-0.69486017136417844</v>
      </c>
      <c r="AV976">
        <f>SQRT(Correlation)*$F976 + SQRT('CDO Param'!K$17 - Correlation)*HLOOKUP('CDO Param'!K$12,$C$4:$E$1004,$A976,FALSE) + SQRT(1-Correlation)*O976</f>
        <v>-0.61836988412964056</v>
      </c>
      <c r="AW976">
        <f>SQRT(Correlation)*$F976 + SQRT('CDO Param'!L$17 - Correlation)*HLOOKUP('CDO Param'!L$12,$C$4:$E$1004,$A976,FALSE) + SQRT(1-Correlation)*P976</f>
        <v>-0.2357868675358821</v>
      </c>
      <c r="AY976" s="3">
        <f>IF(AN976&lt;'CDO Param'!C$13,1,0)</f>
        <v>0</v>
      </c>
      <c r="AZ976" s="3">
        <f>IF(AO976&lt;'CDO Param'!D$13,1,0)</f>
        <v>0</v>
      </c>
      <c r="BA976" s="3">
        <f>IF(AP976&lt;'CDO Param'!E$13,1,0)</f>
        <v>0</v>
      </c>
      <c r="BB976" s="3">
        <f>IF(AQ976&lt;'CDO Param'!F$13,1,0)</f>
        <v>0</v>
      </c>
      <c r="BC976" s="3">
        <f>IF(AR976&lt;'CDO Param'!G$13,1,0)</f>
        <v>1</v>
      </c>
      <c r="BD976" s="3">
        <f>IF(AS976&lt;'CDO Param'!H$13,1,0)</f>
        <v>0</v>
      </c>
      <c r="BE976" s="3">
        <f>IF(AT976&lt;'CDO Param'!I$13,1,0)</f>
        <v>0</v>
      </c>
      <c r="BF976" s="3">
        <f>IF(AU976&lt;'CDO Param'!J$13,1,0)</f>
        <v>0</v>
      </c>
      <c r="BG976" s="3">
        <f>IF(AV976&lt;'CDO Param'!K$13,1,0)</f>
        <v>0</v>
      </c>
      <c r="BH976" s="3">
        <f>IF(AW976&lt;'CDO Param'!L$13,1,0)</f>
        <v>0</v>
      </c>
      <c r="BJ976" s="37">
        <f>AY976*'CDO Param'!C$6*AC976</f>
        <v>0</v>
      </c>
      <c r="BK976" s="37">
        <f>AZ976*'CDO Param'!D$6*AD976</f>
        <v>0</v>
      </c>
      <c r="BL976" s="37">
        <f>BA976*'CDO Param'!E$6*AE976</f>
        <v>0</v>
      </c>
      <c r="BM976" s="37">
        <f>BB976*'CDO Param'!F$6*AF976</f>
        <v>0</v>
      </c>
      <c r="BN976" s="37">
        <f>BC976*'CDO Param'!G$6*AG976</f>
        <v>1814.0263223131885</v>
      </c>
      <c r="BO976" s="37">
        <f>BD976*'CDO Param'!H$6*AH976</f>
        <v>0</v>
      </c>
      <c r="BP976" s="37">
        <f>BE976*'CDO Param'!I$6*AI976</f>
        <v>0</v>
      </c>
      <c r="BQ976" s="37">
        <f>BF976*'CDO Param'!J$6*AJ976</f>
        <v>0</v>
      </c>
      <c r="BR976" s="37">
        <f>BG976*'CDO Param'!K$6*AK976</f>
        <v>0</v>
      </c>
      <c r="BS976" s="37">
        <f>BH976*'CDO Param'!L$6*AL976</f>
        <v>0</v>
      </c>
      <c r="BU976" s="38">
        <f t="shared" si="207"/>
        <v>1814.0263223131885</v>
      </c>
      <c r="CE976" s="5">
        <f>BU976/'CDO Param'!$M$6</f>
        <v>1.8896107524095714E-2</v>
      </c>
      <c r="CF976" s="5">
        <f t="shared" si="208"/>
        <v>0</v>
      </c>
      <c r="CG976" s="5">
        <f t="shared" si="209"/>
        <v>0</v>
      </c>
    </row>
    <row r="977" spans="1:85" x14ac:dyDescent="0.2">
      <c r="A977" s="3">
        <v>974</v>
      </c>
      <c r="B977" s="3">
        <v>973</v>
      </c>
      <c r="C977">
        <v>-0.60777210819651373</v>
      </c>
      <c r="D977">
        <v>-6.745949576725252E-2</v>
      </c>
      <c r="E977">
        <v>4.9059281082008965E-2</v>
      </c>
      <c r="F977">
        <v>1.6042076822486706</v>
      </c>
      <c r="G977">
        <v>0.85505007518804632</v>
      </c>
      <c r="H977">
        <v>-0.16458670870633796</v>
      </c>
      <c r="I977">
        <v>1.3269982446217909</v>
      </c>
      <c r="J977">
        <v>-5.0376911531202495E-2</v>
      </c>
      <c r="K977">
        <v>1.0786061466205865</v>
      </c>
      <c r="L977">
        <v>0.25347503651573788</v>
      </c>
      <c r="M977">
        <v>-1.85562385013327</v>
      </c>
      <c r="N977">
        <v>0.47797243496461306</v>
      </c>
      <c r="O977">
        <v>-0.35819084587274119</v>
      </c>
      <c r="P977">
        <v>-0.80749714470584877</v>
      </c>
      <c r="R977" s="33">
        <v>0.80903666411015984</v>
      </c>
      <c r="S977" s="33">
        <v>0.47921369945593817</v>
      </c>
      <c r="T977" s="33">
        <v>0.14464675595268922</v>
      </c>
      <c r="U977" s="33">
        <v>7.8027296847676536E-2</v>
      </c>
      <c r="V977" s="33">
        <v>0.40477811889945442</v>
      </c>
      <c r="W977" s="33">
        <v>0.10584434313040429</v>
      </c>
      <c r="X977" s="33">
        <v>0.92587499270489204</v>
      </c>
      <c r="Y977" s="33">
        <v>0.18100239112088568</v>
      </c>
      <c r="Z977" s="33">
        <v>0.10718756872563975</v>
      </c>
      <c r="AA977" s="33">
        <v>0.50146757182733503</v>
      </c>
      <c r="AC977" s="36">
        <f t="shared" si="197"/>
        <v>0.92722266286149713</v>
      </c>
      <c r="AD977" s="36">
        <f t="shared" si="198"/>
        <v>0.46488163809718952</v>
      </c>
      <c r="AE977" s="36">
        <f t="shared" si="199"/>
        <v>3.9772373813654317E-2</v>
      </c>
      <c r="AF977" s="36">
        <f t="shared" si="200"/>
        <v>1.0205904214917936E-2</v>
      </c>
      <c r="AG977" s="36">
        <f t="shared" si="201"/>
        <v>0.34201205618494124</v>
      </c>
      <c r="AH977" s="36">
        <f t="shared" si="202"/>
        <v>2.0020975300677018E-2</v>
      </c>
      <c r="AI977" s="36">
        <f t="shared" si="203"/>
        <v>0.99089000385550896</v>
      </c>
      <c r="AJ977" s="36">
        <f t="shared" si="204"/>
        <v>6.4815332997392686E-2</v>
      </c>
      <c r="AK977" s="36">
        <f t="shared" si="205"/>
        <v>2.058549887439564E-2</v>
      </c>
      <c r="AL977" s="36">
        <f t="shared" si="206"/>
        <v>0.50248169246506258</v>
      </c>
      <c r="AN977">
        <f>SQRT(Correlation)*$F977 + SQRT('CDO Param'!C$17 - Correlation)*HLOOKUP('CDO Param'!C$12,$C$4:$E$1004,$A977,FALSE) + SQRT(1-Correlation)*G977</f>
        <v>1.308926523529792</v>
      </c>
      <c r="AO977">
        <f>SQRT(Correlation)*$F977 + SQRT('CDO Param'!D$17 - Correlation)*HLOOKUP('CDO Param'!D$12,$C$4:$E$1004,$A977,FALSE) + SQRT(1-Correlation)*H977</f>
        <v>0.34161413657124873</v>
      </c>
      <c r="AP977">
        <f>SQRT(Correlation)*$F977 + SQRT('CDO Param'!E$17 - Correlation)*HLOOKUP('CDO Param'!E$12,$C$4:$E$1004,$A977,FALSE) + SQRT(1-Correlation)*I977</f>
        <v>1.6053946975906479</v>
      </c>
      <c r="AQ977">
        <f>SQRT(Correlation)*$F977 + SQRT('CDO Param'!F$17 - Correlation)*HLOOKUP('CDO Param'!F$12,$C$4:$E$1004,$A977,FALSE) + SQRT(1-Correlation)*J977</f>
        <v>0.47047326575019055</v>
      </c>
      <c r="AR977">
        <f>SQRT(Correlation)*$F977 + SQRT('CDO Param'!G$17 - Correlation)*HLOOKUP('CDO Param'!G$12,$C$4:$E$1004,$A977,FALSE) + SQRT(1-Correlation)*K977</f>
        <v>1.5415206368007848</v>
      </c>
      <c r="AS977">
        <f>SQRT(Correlation)*$F977 + SQRT('CDO Param'!H$17 - Correlation)*HLOOKUP('CDO Param'!H$12,$C$4:$E$1004,$A977,FALSE) + SQRT(1-Correlation)*L977</f>
        <v>0.73822233181728125</v>
      </c>
      <c r="AT977">
        <f>SQRT(Correlation)*$F977 + SQRT('CDO Param'!I$17 - Correlation)*HLOOKUP('CDO Param'!I$12,$C$4:$E$1004,$A977,FALSE) + SQRT(1-Correlation)*M977</f>
        <v>-1.2421343537584122</v>
      </c>
      <c r="AU977">
        <f>SQRT(Correlation)*$F977 + SQRT('CDO Param'!J$17 - Correlation)*HLOOKUP('CDO Param'!J$12,$C$4:$E$1004,$A977,FALSE) + SQRT(1-Correlation)*N977</f>
        <v>0.79993809235506863</v>
      </c>
      <c r="AV977">
        <f>SQRT(Correlation)*$F977 + SQRT('CDO Param'!K$17 - Correlation)*HLOOKUP('CDO Param'!K$12,$C$4:$E$1004,$A977,FALSE) + SQRT(1-Correlation)*O977</f>
        <v>6.6839533815494789E-3</v>
      </c>
      <c r="AW977">
        <f>SQRT(Correlation)*$F977 + SQRT('CDO Param'!L$17 - Correlation)*HLOOKUP('CDO Param'!L$12,$C$4:$E$1004,$A977,FALSE) + SQRT(1-Correlation)*P977</f>
        <v>-0.41956542803031277</v>
      </c>
      <c r="AY977" s="3">
        <f>IF(AN977&lt;'CDO Param'!C$13,1,0)</f>
        <v>0</v>
      </c>
      <c r="AZ977" s="3">
        <f>IF(AO977&lt;'CDO Param'!D$13,1,0)</f>
        <v>0</v>
      </c>
      <c r="BA977" s="3">
        <f>IF(AP977&lt;'CDO Param'!E$13,1,0)</f>
        <v>0</v>
      </c>
      <c r="BB977" s="3">
        <f>IF(AQ977&lt;'CDO Param'!F$13,1,0)</f>
        <v>0</v>
      </c>
      <c r="BC977" s="3">
        <f>IF(AR977&lt;'CDO Param'!G$13,1,0)</f>
        <v>0</v>
      </c>
      <c r="BD977" s="3">
        <f>IF(AS977&lt;'CDO Param'!H$13,1,0)</f>
        <v>0</v>
      </c>
      <c r="BE977" s="3">
        <f>IF(AT977&lt;'CDO Param'!I$13,1,0)</f>
        <v>0</v>
      </c>
      <c r="BF977" s="3">
        <f>IF(AU977&lt;'CDO Param'!J$13,1,0)</f>
        <v>0</v>
      </c>
      <c r="BG977" s="3">
        <f>IF(AV977&lt;'CDO Param'!K$13,1,0)</f>
        <v>0</v>
      </c>
      <c r="BH977" s="3">
        <f>IF(AW977&lt;'CDO Param'!L$13,1,0)</f>
        <v>0</v>
      </c>
      <c r="BJ977" s="37">
        <f>AY977*'CDO Param'!C$6*AC977</f>
        <v>0</v>
      </c>
      <c r="BK977" s="37">
        <f>AZ977*'CDO Param'!D$6*AD977</f>
        <v>0</v>
      </c>
      <c r="BL977" s="37">
        <f>BA977*'CDO Param'!E$6*AE977</f>
        <v>0</v>
      </c>
      <c r="BM977" s="37">
        <f>BB977*'CDO Param'!F$6*AF977</f>
        <v>0</v>
      </c>
      <c r="BN977" s="37">
        <f>BC977*'CDO Param'!G$6*AG977</f>
        <v>0</v>
      </c>
      <c r="BO977" s="37">
        <f>BD977*'CDO Param'!H$6*AH977</f>
        <v>0</v>
      </c>
      <c r="BP977" s="37">
        <f>BE977*'CDO Param'!I$6*AI977</f>
        <v>0</v>
      </c>
      <c r="BQ977" s="37">
        <f>BF977*'CDO Param'!J$6*AJ977</f>
        <v>0</v>
      </c>
      <c r="BR977" s="37">
        <f>BG977*'CDO Param'!K$6*AK977</f>
        <v>0</v>
      </c>
      <c r="BS977" s="37">
        <f>BH977*'CDO Param'!L$6*AL977</f>
        <v>0</v>
      </c>
      <c r="BU977" s="38">
        <f t="shared" si="207"/>
        <v>0</v>
      </c>
      <c r="CE977" s="5">
        <f>BU977/'CDO Param'!$M$6</f>
        <v>0</v>
      </c>
      <c r="CF977" s="5">
        <f t="shared" si="208"/>
        <v>0</v>
      </c>
      <c r="CG977" s="5">
        <f t="shared" si="209"/>
        <v>0</v>
      </c>
    </row>
    <row r="978" spans="1:85" x14ac:dyDescent="0.2">
      <c r="A978" s="3">
        <v>975</v>
      </c>
      <c r="B978" s="3">
        <v>974</v>
      </c>
      <c r="C978">
        <v>-0.62993194660521112</v>
      </c>
      <c r="D978">
        <v>-0.48388642426289152</v>
      </c>
      <c r="E978">
        <v>-0.47593289309588727</v>
      </c>
      <c r="F978">
        <v>-0.63506149672321044</v>
      </c>
      <c r="G978">
        <v>-1.2578448149724863</v>
      </c>
      <c r="H978">
        <v>0.49833715820568614</v>
      </c>
      <c r="I978">
        <v>0.17374532035319135</v>
      </c>
      <c r="J978">
        <v>0.34584445529617369</v>
      </c>
      <c r="K978">
        <v>2.3296161089092493</v>
      </c>
      <c r="L978">
        <v>-0.27808255254058167</v>
      </c>
      <c r="M978">
        <v>0.54443944463855587</v>
      </c>
      <c r="N978">
        <v>-0.30888713808963075</v>
      </c>
      <c r="O978">
        <v>1.1652127795969136</v>
      </c>
      <c r="P978">
        <v>-1.2169766705483198</v>
      </c>
      <c r="R978" s="33">
        <v>0.16547970202075304</v>
      </c>
      <c r="S978" s="33">
        <v>0.21735186279628047</v>
      </c>
      <c r="T978" s="33">
        <v>3.2758017085845588E-2</v>
      </c>
      <c r="U978" s="33">
        <v>0.56399316180683357</v>
      </c>
      <c r="V978" s="33">
        <v>3.3070487451306772E-2</v>
      </c>
      <c r="W978" s="33">
        <v>0.81568259411290411</v>
      </c>
      <c r="X978" s="33">
        <v>0.17735925557900187</v>
      </c>
      <c r="Y978" s="33">
        <v>0.87700851628417542</v>
      </c>
      <c r="Z978" s="33">
        <v>0.88213318813691532</v>
      </c>
      <c r="AA978" s="33">
        <v>1.2493017135417563E-2</v>
      </c>
      <c r="AC978" s="36">
        <f t="shared" si="197"/>
        <v>5.3348474644736958E-2</v>
      </c>
      <c r="AD978" s="36">
        <f t="shared" si="198"/>
        <v>9.6118850420265647E-2</v>
      </c>
      <c r="AE978" s="36">
        <f t="shared" si="199"/>
        <v>1.488243422988594E-3</v>
      </c>
      <c r="AF978" s="36">
        <f t="shared" si="200"/>
        <v>0.60728856544620879</v>
      </c>
      <c r="AG978" s="36">
        <f t="shared" si="201"/>
        <v>1.5199557506758569E-3</v>
      </c>
      <c r="AH978" s="36">
        <f t="shared" si="202"/>
        <v>0.93258708231663545</v>
      </c>
      <c r="AI978" s="36">
        <f t="shared" si="203"/>
        <v>6.2020874385363779E-2</v>
      </c>
      <c r="AJ978" s="36">
        <f t="shared" si="204"/>
        <v>0.97213400035081521</v>
      </c>
      <c r="AK978" s="36">
        <f t="shared" si="205"/>
        <v>0.97462425858433943</v>
      </c>
      <c r="AL978" s="36">
        <f t="shared" si="206"/>
        <v>1.7480608243398976E-4</v>
      </c>
      <c r="AN978">
        <f>SQRT(Correlation)*$F978 + SQRT('CDO Param'!C$17 - Correlation)*HLOOKUP('CDO Param'!C$12,$C$4:$E$1004,$A978,FALSE) + SQRT(1-Correlation)*G978</f>
        <v>-1.462552320280007</v>
      </c>
      <c r="AO978">
        <f>SQRT(Correlation)*$F978 + SQRT('CDO Param'!D$17 - Correlation)*HLOOKUP('CDO Param'!D$12,$C$4:$E$1004,$A978,FALSE) + SQRT(1-Correlation)*H978</f>
        <v>0.20350818601152043</v>
      </c>
      <c r="AP978">
        <f>SQRT(Correlation)*$F978 + SQRT('CDO Param'!E$17 - Correlation)*HLOOKUP('CDO Param'!E$12,$C$4:$E$1004,$A978,FALSE) + SQRT(1-Correlation)*I978</f>
        <v>-0.20265912221980237</v>
      </c>
      <c r="AQ978">
        <f>SQRT(Correlation)*$F978 + SQRT('CDO Param'!F$17 - Correlation)*HLOOKUP('CDO Param'!F$12,$C$4:$E$1004,$A978,FALSE) + SQRT(1-Correlation)*J978</f>
        <v>2.0850949901712823E-2</v>
      </c>
      <c r="AR978">
        <f>SQRT(Correlation)*$F978 + SQRT('CDO Param'!G$17 - Correlation)*HLOOKUP('CDO Param'!G$12,$C$4:$E$1004,$A978,FALSE) + SQRT(1-Correlation)*K978</f>
        <v>1.9028219848304866</v>
      </c>
      <c r="AS978">
        <f>SQRT(Correlation)*$F978 + SQRT('CDO Param'!H$17 - Correlation)*HLOOKUP('CDO Param'!H$12,$C$4:$E$1004,$A978,FALSE) + SQRT(1-Correlation)*L978</f>
        <v>-0.53306822585067482</v>
      </c>
      <c r="AT978">
        <f>SQRT(Correlation)*$F978 + SQRT('CDO Param'!I$17 - Correlation)*HLOOKUP('CDO Param'!I$12,$C$4:$E$1004,$A978,FALSE) + SQRT(1-Correlation)*M978</f>
        <v>0.20925469936735058</v>
      </c>
      <c r="AU978">
        <f>SQRT(Correlation)*$F978 + SQRT('CDO Param'!J$17 - Correlation)*HLOOKUP('CDO Param'!J$12,$C$4:$E$1004,$A978,FALSE) + SQRT(1-Correlation)*N978</f>
        <v>-0.66052447464156638</v>
      </c>
      <c r="AV978">
        <f>SQRT(Correlation)*$F978 + SQRT('CDO Param'!K$17 - Correlation)*HLOOKUP('CDO Param'!K$12,$C$4:$E$1004,$A978,FALSE) + SQRT(1-Correlation)*O978</f>
        <v>0.73792949692529541</v>
      </c>
      <c r="AW978">
        <f>SQRT(Correlation)*$F978 + SQRT('CDO Param'!L$17 - Correlation)*HLOOKUP('CDO Param'!L$12,$C$4:$E$1004,$A978,FALSE) + SQRT(1-Correlation)*P978</f>
        <v>-1.5220138472196245</v>
      </c>
      <c r="AY978" s="3">
        <f>IF(AN978&lt;'CDO Param'!C$13,1,0)</f>
        <v>0</v>
      </c>
      <c r="AZ978" s="3">
        <f>IF(AO978&lt;'CDO Param'!D$13,1,0)</f>
        <v>0</v>
      </c>
      <c r="BA978" s="3">
        <f>IF(AP978&lt;'CDO Param'!E$13,1,0)</f>
        <v>0</v>
      </c>
      <c r="BB978" s="3">
        <f>IF(AQ978&lt;'CDO Param'!F$13,1,0)</f>
        <v>0</v>
      </c>
      <c r="BC978" s="3">
        <f>IF(AR978&lt;'CDO Param'!G$13,1,0)</f>
        <v>0</v>
      </c>
      <c r="BD978" s="3">
        <f>IF(AS978&lt;'CDO Param'!H$13,1,0)</f>
        <v>0</v>
      </c>
      <c r="BE978" s="3">
        <f>IF(AT978&lt;'CDO Param'!I$13,1,0)</f>
        <v>0</v>
      </c>
      <c r="BF978" s="3">
        <f>IF(AU978&lt;'CDO Param'!J$13,1,0)</f>
        <v>0</v>
      </c>
      <c r="BG978" s="3">
        <f>IF(AV978&lt;'CDO Param'!K$13,1,0)</f>
        <v>0</v>
      </c>
      <c r="BH978" s="3">
        <f>IF(AW978&lt;'CDO Param'!L$13,1,0)</f>
        <v>1</v>
      </c>
      <c r="BJ978" s="37">
        <f>AY978*'CDO Param'!C$6*AC978</f>
        <v>0</v>
      </c>
      <c r="BK978" s="37">
        <f>AZ978*'CDO Param'!D$6*AD978</f>
        <v>0</v>
      </c>
      <c r="BL978" s="37">
        <f>BA978*'CDO Param'!E$6*AE978</f>
        <v>0</v>
      </c>
      <c r="BM978" s="37">
        <f>BB978*'CDO Param'!F$6*AF978</f>
        <v>0</v>
      </c>
      <c r="BN978" s="37">
        <f>BC978*'CDO Param'!G$6*AG978</f>
        <v>0</v>
      </c>
      <c r="BO978" s="37">
        <f>BD978*'CDO Param'!H$6*AH978</f>
        <v>0</v>
      </c>
      <c r="BP978" s="37">
        <f>BE978*'CDO Param'!I$6*AI978</f>
        <v>0</v>
      </c>
      <c r="BQ978" s="37">
        <f>BF978*'CDO Param'!J$6*AJ978</f>
        <v>0</v>
      </c>
      <c r="BR978" s="37">
        <f>BG978*'CDO Param'!K$6*AK978</f>
        <v>0</v>
      </c>
      <c r="BS978" s="37">
        <f>BH978*'CDO Param'!L$6*AL978</f>
        <v>1.7480608243398976</v>
      </c>
      <c r="BU978" s="38">
        <f t="shared" si="207"/>
        <v>1.7480608243398976</v>
      </c>
      <c r="CE978" s="5">
        <f>BU978/'CDO Param'!$M$6</f>
        <v>1.8208966920207268E-5</v>
      </c>
      <c r="CF978" s="5">
        <f t="shared" si="208"/>
        <v>0</v>
      </c>
      <c r="CG978" s="5">
        <f t="shared" si="209"/>
        <v>0</v>
      </c>
    </row>
    <row r="979" spans="1:85" x14ac:dyDescent="0.2">
      <c r="A979" s="3">
        <v>976</v>
      </c>
      <c r="B979" s="3">
        <v>975</v>
      </c>
      <c r="C979">
        <v>-1.0906546776823234</v>
      </c>
      <c r="D979">
        <v>1.011735548672732</v>
      </c>
      <c r="E979">
        <v>1.4276861293183174</v>
      </c>
      <c r="F979">
        <v>7.7527602115878835E-2</v>
      </c>
      <c r="G979">
        <v>0.85967712948331609</v>
      </c>
      <c r="H979">
        <v>1.3548424249165691</v>
      </c>
      <c r="I979">
        <v>-0.11070710570493247</v>
      </c>
      <c r="J979">
        <v>0.58113187151320744</v>
      </c>
      <c r="K979">
        <v>-0.34805111681635026</v>
      </c>
      <c r="L979">
        <v>-1.386308667861158</v>
      </c>
      <c r="M979">
        <v>-1.5282739695976488</v>
      </c>
      <c r="N979">
        <v>0.19519802663126029</v>
      </c>
      <c r="O979">
        <v>-1.7241836758330464</v>
      </c>
      <c r="P979">
        <v>0.15313389667426236</v>
      </c>
      <c r="R979" s="33">
        <v>0.97013899496297307</v>
      </c>
      <c r="S979" s="33">
        <v>0.12608834268808752</v>
      </c>
      <c r="T979" s="33">
        <v>0.16677555868717636</v>
      </c>
      <c r="U979" s="33">
        <v>0.9968148553729127</v>
      </c>
      <c r="V979" s="33">
        <v>0.46727425254288796</v>
      </c>
      <c r="W979" s="33">
        <v>0.47836248831747213</v>
      </c>
      <c r="X979" s="33">
        <v>0.83834115175453072</v>
      </c>
      <c r="Y979" s="33">
        <v>0.99973753839718993</v>
      </c>
      <c r="Z979" s="33">
        <v>0.58880784157142407</v>
      </c>
      <c r="AA979" s="33">
        <v>9.3393290924557157E-2</v>
      </c>
      <c r="AC979" s="36">
        <f t="shared" si="197"/>
        <v>0.99878840643158295</v>
      </c>
      <c r="AD979" s="36">
        <f t="shared" si="198"/>
        <v>2.9431396674306536E-2</v>
      </c>
      <c r="AE979" s="36">
        <f t="shared" si="199"/>
        <v>5.4261700954459695E-2</v>
      </c>
      <c r="AF979" s="36">
        <f t="shared" si="200"/>
        <v>0.99999161293080285</v>
      </c>
      <c r="AG979" s="36">
        <f t="shared" si="201"/>
        <v>0.44478403200937178</v>
      </c>
      <c r="AH979" s="36">
        <f t="shared" si="202"/>
        <v>0.46344628907146029</v>
      </c>
      <c r="AI979" s="36">
        <f t="shared" si="203"/>
        <v>0.94929736090422923</v>
      </c>
      <c r="AJ979" s="36">
        <f t="shared" si="204"/>
        <v>0.99999996729743112</v>
      </c>
      <c r="AK979" s="36">
        <f t="shared" si="205"/>
        <v>0.64771169000826401</v>
      </c>
      <c r="AL979" s="36">
        <f t="shared" si="206"/>
        <v>1.518832159342726E-2</v>
      </c>
      <c r="AN979">
        <f>SQRT(Correlation)*$F979 + SQRT('CDO Param'!C$17 - Correlation)*HLOOKUP('CDO Param'!C$12,$C$4:$E$1004,$A979,FALSE) + SQRT(1-Correlation)*G979</f>
        <v>0.98315872832537377</v>
      </c>
      <c r="AO979">
        <f>SQRT(Correlation)*$F979 + SQRT('CDO Param'!D$17 - Correlation)*HLOOKUP('CDO Param'!D$12,$C$4:$E$1004,$A979,FALSE) + SQRT(1-Correlation)*H979</f>
        <v>1.4529137738771494</v>
      </c>
      <c r="AP979">
        <f>SQRT(Correlation)*$F979 + SQRT('CDO Param'!E$17 - Correlation)*HLOOKUP('CDO Param'!E$12,$C$4:$E$1004,$A979,FALSE) + SQRT(1-Correlation)*I979</f>
        <v>-0.36906970607570916</v>
      </c>
      <c r="AQ979">
        <f>SQRT(Correlation)*$F979 + SQRT('CDO Param'!F$17 - Correlation)*HLOOKUP('CDO Param'!F$12,$C$4:$E$1004,$A979,FALSE) + SQRT(1-Correlation)*J979</f>
        <v>0.89506680446009501</v>
      </c>
      <c r="AR979">
        <f>SQRT(Correlation)*$F979 + SQRT('CDO Param'!G$17 - Correlation)*HLOOKUP('CDO Param'!G$12,$C$4:$E$1004,$A979,FALSE) + SQRT(1-Correlation)*K979</f>
        <v>1.3566422599178118E-2</v>
      </c>
      <c r="AS979">
        <f>SQRT(Correlation)*$F979 + SQRT('CDO Param'!H$17 - Correlation)*HLOOKUP('CDO Param'!H$12,$C$4:$E$1004,$A979,FALSE) + SQRT(1-Correlation)*L979</f>
        <v>-1.1475704852739947</v>
      </c>
      <c r="AT979">
        <f>SQRT(Correlation)*$F979 + SQRT('CDO Param'!I$17 - Correlation)*HLOOKUP('CDO Param'!I$12,$C$4:$E$1004,$A979,FALSE) + SQRT(1-Correlation)*M979</f>
        <v>-1.1060912858119702</v>
      </c>
      <c r="AU979">
        <f>SQRT(Correlation)*$F979 + SQRT('CDO Param'!J$17 - Correlation)*HLOOKUP('CDO Param'!J$12,$C$4:$E$1004,$A979,FALSE) + SQRT(1-Correlation)*N979</f>
        <v>-7.8862616240430922E-2</v>
      </c>
      <c r="AV979">
        <f>SQRT(Correlation)*$F979 + SQRT('CDO Param'!K$17 - Correlation)*HLOOKUP('CDO Param'!K$12,$C$4:$E$1004,$A979,FALSE) + SQRT(1-Correlation)*O979</f>
        <v>-1.8997479799520793</v>
      </c>
      <c r="AW979">
        <f>SQRT(Correlation)*$F979 + SQRT('CDO Param'!L$17 - Correlation)*HLOOKUP('CDO Param'!L$12,$C$4:$E$1004,$A979,FALSE) + SQRT(1-Correlation)*P979</f>
        <v>-0.11876815377766115</v>
      </c>
      <c r="AY979" s="3">
        <f>IF(AN979&lt;'CDO Param'!C$13,1,0)</f>
        <v>0</v>
      </c>
      <c r="AZ979" s="3">
        <f>IF(AO979&lt;'CDO Param'!D$13,1,0)</f>
        <v>0</v>
      </c>
      <c r="BA979" s="3">
        <f>IF(AP979&lt;'CDO Param'!E$13,1,0)</f>
        <v>0</v>
      </c>
      <c r="BB979" s="3">
        <f>IF(AQ979&lt;'CDO Param'!F$13,1,0)</f>
        <v>0</v>
      </c>
      <c r="BC979" s="3">
        <f>IF(AR979&lt;'CDO Param'!G$13,1,0)</f>
        <v>0</v>
      </c>
      <c r="BD979" s="3">
        <f>IF(AS979&lt;'CDO Param'!H$13,1,0)</f>
        <v>0</v>
      </c>
      <c r="BE979" s="3">
        <f>IF(AT979&lt;'CDO Param'!I$13,1,0)</f>
        <v>0</v>
      </c>
      <c r="BF979" s="3">
        <f>IF(AU979&lt;'CDO Param'!J$13,1,0)</f>
        <v>0</v>
      </c>
      <c r="BG979" s="3">
        <f>IF(AV979&lt;'CDO Param'!K$13,1,0)</f>
        <v>0</v>
      </c>
      <c r="BH979" s="3">
        <f>IF(AW979&lt;'CDO Param'!L$13,1,0)</f>
        <v>0</v>
      </c>
      <c r="BJ979" s="37">
        <f>AY979*'CDO Param'!C$6*AC979</f>
        <v>0</v>
      </c>
      <c r="BK979" s="37">
        <f>AZ979*'CDO Param'!D$6*AD979</f>
        <v>0</v>
      </c>
      <c r="BL979" s="37">
        <f>BA979*'CDO Param'!E$6*AE979</f>
        <v>0</v>
      </c>
      <c r="BM979" s="37">
        <f>BB979*'CDO Param'!F$6*AF979</f>
        <v>0</v>
      </c>
      <c r="BN979" s="37">
        <f>BC979*'CDO Param'!G$6*AG979</f>
        <v>0</v>
      </c>
      <c r="BO979" s="37">
        <f>BD979*'CDO Param'!H$6*AH979</f>
        <v>0</v>
      </c>
      <c r="BP979" s="37">
        <f>BE979*'CDO Param'!I$6*AI979</f>
        <v>0</v>
      </c>
      <c r="BQ979" s="37">
        <f>BF979*'CDO Param'!J$6*AJ979</f>
        <v>0</v>
      </c>
      <c r="BR979" s="37">
        <f>BG979*'CDO Param'!K$6*AK979</f>
        <v>0</v>
      </c>
      <c r="BS979" s="37">
        <f>BH979*'CDO Param'!L$6*AL979</f>
        <v>0</v>
      </c>
      <c r="BU979" s="38">
        <f t="shared" si="207"/>
        <v>0</v>
      </c>
      <c r="CE979" s="5">
        <f>BU979/'CDO Param'!$M$6</f>
        <v>0</v>
      </c>
      <c r="CF979" s="5">
        <f t="shared" si="208"/>
        <v>0</v>
      </c>
      <c r="CG979" s="5">
        <f t="shared" si="209"/>
        <v>0</v>
      </c>
    </row>
    <row r="980" spans="1:85" x14ac:dyDescent="0.2">
      <c r="A980" s="3">
        <v>977</v>
      </c>
      <c r="B980" s="3">
        <v>976</v>
      </c>
      <c r="C980">
        <v>-0.62968865677248687</v>
      </c>
      <c r="D980">
        <v>-1.6281728676403873</v>
      </c>
      <c r="E980">
        <v>0.4199091563350521</v>
      </c>
      <c r="F980">
        <v>0.23108896129997447</v>
      </c>
      <c r="G980">
        <v>-0.59920807871094439</v>
      </c>
      <c r="H980">
        <v>0.86479985839105211</v>
      </c>
      <c r="I980">
        <v>0.25817485038714949</v>
      </c>
      <c r="J980">
        <v>7.3173396231140941E-2</v>
      </c>
      <c r="K980">
        <v>0.49911250243894756</v>
      </c>
      <c r="L980">
        <v>-1.0153507901122794</v>
      </c>
      <c r="M980">
        <v>0.17615320757613517</v>
      </c>
      <c r="N980">
        <v>7.4070385380764492E-2</v>
      </c>
      <c r="O980">
        <v>0.49862364903674461</v>
      </c>
      <c r="P980">
        <v>-0.6448794920288492</v>
      </c>
      <c r="R980" s="33">
        <v>0.66104056903209563</v>
      </c>
      <c r="S980" s="33">
        <v>0.10884372243138203</v>
      </c>
      <c r="T980" s="33">
        <v>0.33644290423786405</v>
      </c>
      <c r="U980" s="33">
        <v>0.59589152578073157</v>
      </c>
      <c r="V980" s="33">
        <v>0.14887379675585488</v>
      </c>
      <c r="W980" s="33">
        <v>0.12190207565291881</v>
      </c>
      <c r="X980" s="33">
        <v>0.80818549860650002</v>
      </c>
      <c r="Y980" s="33">
        <v>0.17367507944520333</v>
      </c>
      <c r="Z980" s="33">
        <v>0.95706023553249442</v>
      </c>
      <c r="AA980" s="33">
        <v>0.31137859463290246</v>
      </c>
      <c r="AC980" s="36">
        <f t="shared" si="197"/>
        <v>0.75788258075594217</v>
      </c>
      <c r="AD980" s="36">
        <f t="shared" si="198"/>
        <v>2.1293186799950698E-2</v>
      </c>
      <c r="AE980" s="36">
        <f t="shared" si="199"/>
        <v>0.23853753882515852</v>
      </c>
      <c r="AF980" s="36">
        <f t="shared" si="200"/>
        <v>0.65905623825678072</v>
      </c>
      <c r="AG980" s="36">
        <f t="shared" si="201"/>
        <v>4.235854119912786E-2</v>
      </c>
      <c r="AH980" s="36">
        <f t="shared" si="202"/>
        <v>2.732617815043914E-2</v>
      </c>
      <c r="AI980" s="36">
        <f t="shared" si="203"/>
        <v>0.92652055425696145</v>
      </c>
      <c r="AJ980" s="36">
        <f t="shared" si="204"/>
        <v>5.9259224359306542E-2</v>
      </c>
      <c r="AK980" s="36">
        <f t="shared" si="205"/>
        <v>0.99728558512771803</v>
      </c>
      <c r="AL980" s="36">
        <f t="shared" si="206"/>
        <v>0.20402418098153041</v>
      </c>
      <c r="AN980">
        <f>SQRT(Correlation)*$F980 + SQRT('CDO Param'!C$17 - Correlation)*HLOOKUP('CDO Param'!C$12,$C$4:$E$1004,$A980,FALSE) + SQRT(1-Correlation)*G980</f>
        <v>-0.72564036547746102</v>
      </c>
      <c r="AO980">
        <f>SQRT(Correlation)*$F980 + SQRT('CDO Param'!D$17 - Correlation)*HLOOKUP('CDO Param'!D$12,$C$4:$E$1004,$A980,FALSE) + SQRT(1-Correlation)*H980</f>
        <v>0.66323951266459014</v>
      </c>
      <c r="AP980">
        <f>SQRT(Correlation)*$F980 + SQRT('CDO Param'!E$17 - Correlation)*HLOOKUP('CDO Param'!E$12,$C$4:$E$1004,$A980,FALSE) + SQRT(1-Correlation)*I980</f>
        <v>0.15140295560019057</v>
      </c>
      <c r="AQ980">
        <f>SQRT(Correlation)*$F980 + SQRT('CDO Param'!F$17 - Correlation)*HLOOKUP('CDO Param'!F$12,$C$4:$E$1004,$A980,FALSE) + SQRT(1-Correlation)*J980</f>
        <v>0.23638966664313457</v>
      </c>
      <c r="AR980">
        <f>SQRT(Correlation)*$F980 + SQRT('CDO Param'!G$17 - Correlation)*HLOOKUP('CDO Param'!G$12,$C$4:$E$1004,$A980,FALSE) + SQRT(1-Correlation)*K980</f>
        <v>0.64047098268904468</v>
      </c>
      <c r="AS980">
        <f>SQRT(Correlation)*$F980 + SQRT('CDO Param'!H$17 - Correlation)*HLOOKUP('CDO Param'!H$12,$C$4:$E$1004,$A980,FALSE) + SQRT(1-Correlation)*L980</f>
        <v>-1.1204280053893627</v>
      </c>
      <c r="AT980">
        <f>SQRT(Correlation)*$F980 + SQRT('CDO Param'!I$17 - Correlation)*HLOOKUP('CDO Param'!I$12,$C$4:$E$1004,$A980,FALSE) + SQRT(1-Correlation)*M980</f>
        <v>0.33408489370252342</v>
      </c>
      <c r="AU980">
        <f>SQRT(Correlation)*$F980 + SQRT('CDO Param'!J$17 - Correlation)*HLOOKUP('CDO Param'!J$12,$C$4:$E$1004,$A980,FALSE) + SQRT(1-Correlation)*N980</f>
        <v>-2.3253875447892161E-2</v>
      </c>
      <c r="AV980">
        <f>SQRT(Correlation)*$F980 + SQRT('CDO Param'!K$17 - Correlation)*HLOOKUP('CDO Param'!K$12,$C$4:$E$1004,$A980,FALSE) + SQRT(1-Correlation)*O980</f>
        <v>0.37951271491537242</v>
      </c>
      <c r="AW980">
        <f>SQRT(Correlation)*$F980 + SQRT('CDO Param'!L$17 - Correlation)*HLOOKUP('CDO Param'!L$12,$C$4:$E$1004,$A980,FALSE) + SQRT(1-Correlation)*P980</f>
        <v>-0.70530961628185707</v>
      </c>
      <c r="AY980" s="3">
        <f>IF(AN980&lt;'CDO Param'!C$13,1,0)</f>
        <v>0</v>
      </c>
      <c r="AZ980" s="3">
        <f>IF(AO980&lt;'CDO Param'!D$13,1,0)</f>
        <v>0</v>
      </c>
      <c r="BA980" s="3">
        <f>IF(AP980&lt;'CDO Param'!E$13,1,0)</f>
        <v>0</v>
      </c>
      <c r="BB980" s="3">
        <f>IF(AQ980&lt;'CDO Param'!F$13,1,0)</f>
        <v>0</v>
      </c>
      <c r="BC980" s="3">
        <f>IF(AR980&lt;'CDO Param'!G$13,1,0)</f>
        <v>0</v>
      </c>
      <c r="BD980" s="3">
        <f>IF(AS980&lt;'CDO Param'!H$13,1,0)</f>
        <v>0</v>
      </c>
      <c r="BE980" s="3">
        <f>IF(AT980&lt;'CDO Param'!I$13,1,0)</f>
        <v>0</v>
      </c>
      <c r="BF980" s="3">
        <f>IF(AU980&lt;'CDO Param'!J$13,1,0)</f>
        <v>0</v>
      </c>
      <c r="BG980" s="3">
        <f>IF(AV980&lt;'CDO Param'!K$13,1,0)</f>
        <v>0</v>
      </c>
      <c r="BH980" s="3">
        <f>IF(AW980&lt;'CDO Param'!L$13,1,0)</f>
        <v>1</v>
      </c>
      <c r="BJ980" s="37">
        <f>AY980*'CDO Param'!C$6*AC980</f>
        <v>0</v>
      </c>
      <c r="BK980" s="37">
        <f>AZ980*'CDO Param'!D$6*AD980</f>
        <v>0</v>
      </c>
      <c r="BL980" s="37">
        <f>BA980*'CDO Param'!E$6*AE980</f>
        <v>0</v>
      </c>
      <c r="BM980" s="37">
        <f>BB980*'CDO Param'!F$6*AF980</f>
        <v>0</v>
      </c>
      <c r="BN980" s="37">
        <f>BC980*'CDO Param'!G$6*AG980</f>
        <v>0</v>
      </c>
      <c r="BO980" s="37">
        <f>BD980*'CDO Param'!H$6*AH980</f>
        <v>0</v>
      </c>
      <c r="BP980" s="37">
        <f>BE980*'CDO Param'!I$6*AI980</f>
        <v>0</v>
      </c>
      <c r="BQ980" s="37">
        <f>BF980*'CDO Param'!J$6*AJ980</f>
        <v>0</v>
      </c>
      <c r="BR980" s="37">
        <f>BG980*'CDO Param'!K$6*AK980</f>
        <v>0</v>
      </c>
      <c r="BS980" s="37">
        <f>BH980*'CDO Param'!L$6*AL980</f>
        <v>2040.2418098153041</v>
      </c>
      <c r="BU980" s="38">
        <f t="shared" si="207"/>
        <v>2040.2418098153041</v>
      </c>
      <c r="CE980" s="5">
        <f>BU980/'CDO Param'!$M$6</f>
        <v>2.125251885224275E-2</v>
      </c>
      <c r="CF980" s="5">
        <f t="shared" si="208"/>
        <v>0</v>
      </c>
      <c r="CG980" s="5">
        <f t="shared" si="209"/>
        <v>0</v>
      </c>
    </row>
    <row r="981" spans="1:85" x14ac:dyDescent="0.2">
      <c r="A981" s="3">
        <v>978</v>
      </c>
      <c r="B981" s="3">
        <v>977</v>
      </c>
      <c r="C981">
        <v>-0.11253860066062771</v>
      </c>
      <c r="D981">
        <v>-0.24063865566859022</v>
      </c>
      <c r="E981">
        <v>-0.13278622645884752</v>
      </c>
      <c r="F981">
        <v>4.4401531340554357E-2</v>
      </c>
      <c r="G981">
        <v>-1.2148029782110825</v>
      </c>
      <c r="H981">
        <v>-1.3162343748263083</v>
      </c>
      <c r="I981">
        <v>0.40632130549056455</v>
      </c>
      <c r="J981">
        <v>0.67562041294877417</v>
      </c>
      <c r="K981">
        <v>-0.56812723414623179</v>
      </c>
      <c r="L981">
        <v>0.14553279470419511</v>
      </c>
      <c r="M981">
        <v>1.1258521226409357</v>
      </c>
      <c r="N981">
        <v>-0.94917822934803553</v>
      </c>
      <c r="O981">
        <v>-0.13649582797370385</v>
      </c>
      <c r="P981">
        <v>-1.1478687156341039</v>
      </c>
      <c r="R981" s="33">
        <v>0.34003999519163741</v>
      </c>
      <c r="S981" s="33">
        <v>5.2199185850191482E-2</v>
      </c>
      <c r="T981" s="33">
        <v>0.31171658416824255</v>
      </c>
      <c r="U981" s="33">
        <v>2.0630115652750299E-2</v>
      </c>
      <c r="V981" s="33">
        <v>0.7303537757742935</v>
      </c>
      <c r="W981" s="33">
        <v>5.5909438550430089E-2</v>
      </c>
      <c r="X981" s="33">
        <v>0.66993371707849847</v>
      </c>
      <c r="Y981" s="33">
        <v>0.57598293832316205</v>
      </c>
      <c r="Z981" s="33">
        <v>0.54524439738376274</v>
      </c>
      <c r="AA981" s="33">
        <v>0.92258682889984311</v>
      </c>
      <c r="AC981" s="36">
        <f t="shared" si="197"/>
        <v>0.24366070271355569</v>
      </c>
      <c r="AD981" s="36">
        <f t="shared" si="198"/>
        <v>4.1868416432360037E-3</v>
      </c>
      <c r="AE981" s="36">
        <f t="shared" si="199"/>
        <v>0.2044752082159397</v>
      </c>
      <c r="AF981" s="36">
        <f t="shared" si="200"/>
        <v>5.3281179633373377E-4</v>
      </c>
      <c r="AG981" s="36">
        <f t="shared" si="201"/>
        <v>0.848369517074266</v>
      </c>
      <c r="AH981" s="36">
        <f t="shared" si="202"/>
        <v>4.8757613877850013E-3</v>
      </c>
      <c r="AI981" s="36">
        <f t="shared" si="203"/>
        <v>0.77044258794637321</v>
      </c>
      <c r="AJ981" s="36">
        <f t="shared" si="204"/>
        <v>0.62694229992652728</v>
      </c>
      <c r="AK981" s="36">
        <f t="shared" si="205"/>
        <v>0.57618171977817645</v>
      </c>
      <c r="AL981" s="36">
        <f t="shared" si="206"/>
        <v>0.98997106412491664</v>
      </c>
      <c r="AN981">
        <f>SQRT(Correlation)*$F981 + SQRT('CDO Param'!C$17 - Correlation)*HLOOKUP('CDO Param'!C$12,$C$4:$E$1004,$A981,FALSE) + SQRT(1-Correlation)*G981</f>
        <v>-1.172453743835101</v>
      </c>
      <c r="AO981">
        <f>SQRT(Correlation)*$F981 + SQRT('CDO Param'!D$17 - Correlation)*HLOOKUP('CDO Param'!D$12,$C$4:$E$1004,$A981,FALSE) + SQRT(1-Correlation)*H981</f>
        <v>-1.2686800157019031</v>
      </c>
      <c r="AP981">
        <f>SQRT(Correlation)*$F981 + SQRT('CDO Param'!E$17 - Correlation)*HLOOKUP('CDO Param'!E$12,$C$4:$E$1004,$A981,FALSE) + SQRT(1-Correlation)*I981</f>
        <v>0.36973631820020619</v>
      </c>
      <c r="AQ981">
        <f>SQRT(Correlation)*$F981 + SQRT('CDO Param'!F$17 - Correlation)*HLOOKUP('CDO Param'!F$12,$C$4:$E$1004,$A981,FALSE) + SQRT(1-Correlation)*J981</f>
        <v>0.62529889576627684</v>
      </c>
      <c r="AR981">
        <f>SQRT(Correlation)*$F981 + SQRT('CDO Param'!G$17 - Correlation)*HLOOKUP('CDO Param'!G$12,$C$4:$E$1004,$A981,FALSE) + SQRT(1-Correlation)*K981</f>
        <v>-0.55462372402237992</v>
      </c>
      <c r="AS981">
        <f>SQRT(Correlation)*$F981 + SQRT('CDO Param'!H$17 - Correlation)*HLOOKUP('CDO Param'!H$12,$C$4:$E$1004,$A981,FALSE) + SQRT(1-Correlation)*L981</f>
        <v>0.11807408367025932</v>
      </c>
      <c r="AT981">
        <f>SQRT(Correlation)*$F981 + SQRT('CDO Param'!I$17 - Correlation)*HLOOKUP('CDO Param'!I$12,$C$4:$E$1004,$A981,FALSE) + SQRT(1-Correlation)*M981</f>
        <v>1.0524261990039581</v>
      </c>
      <c r="AU981">
        <f>SQRT(Correlation)*$F981 + SQRT('CDO Param'!J$17 - Correlation)*HLOOKUP('CDO Param'!J$12,$C$4:$E$1004,$A981,FALSE) + SQRT(1-Correlation)*N981</f>
        <v>-0.91620345101641421</v>
      </c>
      <c r="AV981">
        <f>SQRT(Correlation)*$F981 + SQRT('CDO Param'!K$17 - Correlation)*HLOOKUP('CDO Param'!K$12,$C$4:$E$1004,$A981,FALSE) + SQRT(1-Correlation)*O981</f>
        <v>-0.14522523021300185</v>
      </c>
      <c r="AW981">
        <f>SQRT(Correlation)*$F981 + SQRT('CDO Param'!L$17 - Correlation)*HLOOKUP('CDO Param'!L$12,$C$4:$E$1004,$A981,FALSE) + SQRT(1-Correlation)*P981</f>
        <v>-1.104697796837542</v>
      </c>
      <c r="AY981" s="3">
        <f>IF(AN981&lt;'CDO Param'!C$13,1,0)</f>
        <v>0</v>
      </c>
      <c r="AZ981" s="3">
        <f>IF(AO981&lt;'CDO Param'!D$13,1,0)</f>
        <v>0</v>
      </c>
      <c r="BA981" s="3">
        <f>IF(AP981&lt;'CDO Param'!E$13,1,0)</f>
        <v>0</v>
      </c>
      <c r="BB981" s="3">
        <f>IF(AQ981&lt;'CDO Param'!F$13,1,0)</f>
        <v>0</v>
      </c>
      <c r="BC981" s="3">
        <f>IF(AR981&lt;'CDO Param'!G$13,1,0)</f>
        <v>1</v>
      </c>
      <c r="BD981" s="3">
        <f>IF(AS981&lt;'CDO Param'!H$13,1,0)</f>
        <v>0</v>
      </c>
      <c r="BE981" s="3">
        <f>IF(AT981&lt;'CDO Param'!I$13,1,0)</f>
        <v>0</v>
      </c>
      <c r="BF981" s="3">
        <f>IF(AU981&lt;'CDO Param'!J$13,1,0)</f>
        <v>0</v>
      </c>
      <c r="BG981" s="3">
        <f>IF(AV981&lt;'CDO Param'!K$13,1,0)</f>
        <v>0</v>
      </c>
      <c r="BH981" s="3">
        <f>IF(AW981&lt;'CDO Param'!L$13,1,0)</f>
        <v>1</v>
      </c>
      <c r="BJ981" s="37">
        <f>AY981*'CDO Param'!C$6*AC981</f>
        <v>0</v>
      </c>
      <c r="BK981" s="37">
        <f>AZ981*'CDO Param'!D$6*AD981</f>
        <v>0</v>
      </c>
      <c r="BL981" s="37">
        <f>BA981*'CDO Param'!E$6*AE981</f>
        <v>0</v>
      </c>
      <c r="BM981" s="37">
        <f>BB981*'CDO Param'!F$6*AF981</f>
        <v>0</v>
      </c>
      <c r="BN981" s="37">
        <f>BC981*'CDO Param'!G$6*AG981</f>
        <v>8483.6951707426597</v>
      </c>
      <c r="BO981" s="37">
        <f>BD981*'CDO Param'!H$6*AH981</f>
        <v>0</v>
      </c>
      <c r="BP981" s="37">
        <f>BE981*'CDO Param'!I$6*AI981</f>
        <v>0</v>
      </c>
      <c r="BQ981" s="37">
        <f>BF981*'CDO Param'!J$6*AJ981</f>
        <v>0</v>
      </c>
      <c r="BR981" s="37">
        <f>BG981*'CDO Param'!K$6*AK981</f>
        <v>0</v>
      </c>
      <c r="BS981" s="37">
        <f>BH981*'CDO Param'!L$6*AL981</f>
        <v>9899.7106412491667</v>
      </c>
      <c r="BU981" s="38">
        <f t="shared" si="207"/>
        <v>18383.405811991826</v>
      </c>
      <c r="CE981" s="5">
        <f>BU981/'CDO Param'!$M$6</f>
        <v>0.19149381054158152</v>
      </c>
      <c r="CF981" s="5">
        <f t="shared" si="208"/>
        <v>0.02</v>
      </c>
      <c r="CG981" s="5">
        <f t="shared" si="209"/>
        <v>1</v>
      </c>
    </row>
    <row r="982" spans="1:85" x14ac:dyDescent="0.2">
      <c r="A982" s="3">
        <v>979</v>
      </c>
      <c r="B982" s="3">
        <v>978</v>
      </c>
      <c r="C982">
        <v>-7.9899109550751746E-2</v>
      </c>
      <c r="D982">
        <v>0.7407447810692247</v>
      </c>
      <c r="E982">
        <v>-1.4818488125456497</v>
      </c>
      <c r="F982">
        <v>-0.4005414666607976</v>
      </c>
      <c r="G982">
        <v>1.9282470020698383</v>
      </c>
      <c r="H982">
        <v>0.48434685595566407</v>
      </c>
      <c r="I982">
        <v>-0.19143271856592037</v>
      </c>
      <c r="J982">
        <v>0.64327878135372885</v>
      </c>
      <c r="K982">
        <v>0.90916500994353555</v>
      </c>
      <c r="L982">
        <v>-0.46110471885185689</v>
      </c>
      <c r="M982">
        <v>1.4841134543530643</v>
      </c>
      <c r="N982">
        <v>-0.93747530627297238</v>
      </c>
      <c r="O982">
        <v>0.64788309828145429</v>
      </c>
      <c r="P982">
        <v>1.1802444532804657</v>
      </c>
      <c r="R982" s="33">
        <v>0.9168333196625269</v>
      </c>
      <c r="S982" s="33">
        <v>0.21760356808900999</v>
      </c>
      <c r="T982" s="33">
        <v>0.26316887199094935</v>
      </c>
      <c r="U982" s="33">
        <v>7.9231551885247026E-2</v>
      </c>
      <c r="V982" s="33">
        <v>0.64469253534669635</v>
      </c>
      <c r="W982" s="33">
        <v>0.34744157192643804</v>
      </c>
      <c r="X982" s="33">
        <v>0.45049936764431159</v>
      </c>
      <c r="Y982" s="33">
        <v>0.54287199794448537</v>
      </c>
      <c r="Z982" s="33">
        <v>4.9669452966036955E-2</v>
      </c>
      <c r="AA982" s="33">
        <v>0.79449600018304589</v>
      </c>
      <c r="AC982" s="36">
        <f t="shared" si="197"/>
        <v>0.98824679591082454</v>
      </c>
      <c r="AD982" s="36">
        <f t="shared" si="198"/>
        <v>9.6356997911121664E-2</v>
      </c>
      <c r="AE982" s="36">
        <f t="shared" si="199"/>
        <v>0.14411664279018785</v>
      </c>
      <c r="AF982" s="36">
        <f t="shared" si="200"/>
        <v>1.0557823497116892E-2</v>
      </c>
      <c r="AG982" s="36">
        <f t="shared" si="201"/>
        <v>0.73415327518645168</v>
      </c>
      <c r="AH982" s="36">
        <f t="shared" si="202"/>
        <v>0.25432890644762263</v>
      </c>
      <c r="AI982" s="36">
        <f t="shared" si="203"/>
        <v>0.41672218346131512</v>
      </c>
      <c r="AJ982" s="36">
        <f t="shared" si="204"/>
        <v>0.57221877677225663</v>
      </c>
      <c r="AK982" s="36">
        <f t="shared" si="205"/>
        <v>3.7498658193430737E-3</v>
      </c>
      <c r="AL982" s="36">
        <f t="shared" si="206"/>
        <v>0.91476135930626667</v>
      </c>
      <c r="AN982">
        <f>SQRT(Correlation)*$F982 + SQRT('CDO Param'!C$17 - Correlation)*HLOOKUP('CDO Param'!C$12,$C$4:$E$1004,$A982,FALSE) + SQRT(1-Correlation)*G982</f>
        <v>1.8073905237448968</v>
      </c>
      <c r="AO982">
        <f>SQRT(Correlation)*$F982 + SQRT('CDO Param'!D$17 - Correlation)*HLOOKUP('CDO Param'!D$12,$C$4:$E$1004,$A982,FALSE) + SQRT(1-Correlation)*H982</f>
        <v>0.43758657107368337</v>
      </c>
      <c r="AP982">
        <f>SQRT(Correlation)*$F982 + SQRT('CDO Param'!E$17 - Correlation)*HLOOKUP('CDO Param'!E$12,$C$4:$E$1004,$A982,FALSE) + SQRT(1-Correlation)*I982</f>
        <v>-0.32941067338782443</v>
      </c>
      <c r="AQ982">
        <f>SQRT(Correlation)*$F982 + SQRT('CDO Param'!F$17 - Correlation)*HLOOKUP('CDO Param'!F$12,$C$4:$E$1004,$A982,FALSE) + SQRT(1-Correlation)*J982</f>
        <v>0.15225403493837752</v>
      </c>
      <c r="AR982">
        <f>SQRT(Correlation)*$F982 + SQRT('CDO Param'!G$17 - Correlation)*HLOOKUP('CDO Param'!G$12,$C$4:$E$1004,$A982,FALSE) + SQRT(1-Correlation)*K982</f>
        <v>0.4044958591831681</v>
      </c>
      <c r="AS982">
        <f>SQRT(Correlation)*$F982 + SQRT('CDO Param'!H$17 - Correlation)*HLOOKUP('CDO Param'!H$12,$C$4:$E$1004,$A982,FALSE) + SQRT(1-Correlation)*L982</f>
        <v>-0.45934754706176767</v>
      </c>
      <c r="AT982">
        <f>SQRT(Correlation)*$F982 + SQRT('CDO Param'!I$17 - Correlation)*HLOOKUP('CDO Param'!I$12,$C$4:$E$1004,$A982,FALSE) + SQRT(1-Correlation)*M982</f>
        <v>0.94993984563461231</v>
      </c>
      <c r="AU982">
        <f>SQRT(Correlation)*$F982 + SQRT('CDO Param'!J$17 - Correlation)*HLOOKUP('CDO Param'!J$12,$C$4:$E$1004,$A982,FALSE) + SQRT(1-Correlation)*N982</f>
        <v>-1.0371688159798902</v>
      </c>
      <c r="AV982">
        <f>SQRT(Correlation)*$F982 + SQRT('CDO Param'!K$17 - Correlation)*HLOOKUP('CDO Param'!K$12,$C$4:$E$1004,$A982,FALSE) + SQRT(1-Correlation)*O982</f>
        <v>0.46683422384490392</v>
      </c>
      <c r="AW982">
        <f>SQRT(Correlation)*$F982 + SQRT('CDO Param'!L$17 - Correlation)*HLOOKUP('CDO Param'!L$12,$C$4:$E$1004,$A982,FALSE) + SQRT(1-Correlation)*P982</f>
        <v>0.97187654986000638</v>
      </c>
      <c r="AY982" s="3">
        <f>IF(AN982&lt;'CDO Param'!C$13,1,0)</f>
        <v>0</v>
      </c>
      <c r="AZ982" s="3">
        <f>IF(AO982&lt;'CDO Param'!D$13,1,0)</f>
        <v>0</v>
      </c>
      <c r="BA982" s="3">
        <f>IF(AP982&lt;'CDO Param'!E$13,1,0)</f>
        <v>0</v>
      </c>
      <c r="BB982" s="3">
        <f>IF(AQ982&lt;'CDO Param'!F$13,1,0)</f>
        <v>0</v>
      </c>
      <c r="BC982" s="3">
        <f>IF(AR982&lt;'CDO Param'!G$13,1,0)</f>
        <v>0</v>
      </c>
      <c r="BD982" s="3">
        <f>IF(AS982&lt;'CDO Param'!H$13,1,0)</f>
        <v>0</v>
      </c>
      <c r="BE982" s="3">
        <f>IF(AT982&lt;'CDO Param'!I$13,1,0)</f>
        <v>0</v>
      </c>
      <c r="BF982" s="3">
        <f>IF(AU982&lt;'CDO Param'!J$13,1,0)</f>
        <v>0</v>
      </c>
      <c r="BG982" s="3">
        <f>IF(AV982&lt;'CDO Param'!K$13,1,0)</f>
        <v>0</v>
      </c>
      <c r="BH982" s="3">
        <f>IF(AW982&lt;'CDO Param'!L$13,1,0)</f>
        <v>0</v>
      </c>
      <c r="BJ982" s="37">
        <f>AY982*'CDO Param'!C$6*AC982</f>
        <v>0</v>
      </c>
      <c r="BK982" s="37">
        <f>AZ982*'CDO Param'!D$6*AD982</f>
        <v>0</v>
      </c>
      <c r="BL982" s="37">
        <f>BA982*'CDO Param'!E$6*AE982</f>
        <v>0</v>
      </c>
      <c r="BM982" s="37">
        <f>BB982*'CDO Param'!F$6*AF982</f>
        <v>0</v>
      </c>
      <c r="BN982" s="37">
        <f>BC982*'CDO Param'!G$6*AG982</f>
        <v>0</v>
      </c>
      <c r="BO982" s="37">
        <f>BD982*'CDO Param'!H$6*AH982</f>
        <v>0</v>
      </c>
      <c r="BP982" s="37">
        <f>BE982*'CDO Param'!I$6*AI982</f>
        <v>0</v>
      </c>
      <c r="BQ982" s="37">
        <f>BF982*'CDO Param'!J$6*AJ982</f>
        <v>0</v>
      </c>
      <c r="BR982" s="37">
        <f>BG982*'CDO Param'!K$6*AK982</f>
        <v>0</v>
      </c>
      <c r="BS982" s="37">
        <f>BH982*'CDO Param'!L$6*AL982</f>
        <v>0</v>
      </c>
      <c r="BU982" s="38">
        <f t="shared" si="207"/>
        <v>0</v>
      </c>
      <c r="CE982" s="5">
        <f>BU982/'CDO Param'!$M$6</f>
        <v>0</v>
      </c>
      <c r="CF982" s="5">
        <f t="shared" si="208"/>
        <v>0</v>
      </c>
      <c r="CG982" s="5">
        <f t="shared" si="209"/>
        <v>0</v>
      </c>
    </row>
    <row r="983" spans="1:85" x14ac:dyDescent="0.2">
      <c r="A983" s="3">
        <v>980</v>
      </c>
      <c r="B983" s="3">
        <v>979</v>
      </c>
      <c r="C983">
        <v>0.77141066867625341</v>
      </c>
      <c r="D983">
        <v>1.1782617548306007</v>
      </c>
      <c r="E983">
        <v>-1.0441340236866381</v>
      </c>
      <c r="F983">
        <v>0.16970261640381068</v>
      </c>
      <c r="G983">
        <v>1.4079068932915106</v>
      </c>
      <c r="H983">
        <v>2.7550868253456429E-2</v>
      </c>
      <c r="I983">
        <v>-0.82785618360503577</v>
      </c>
      <c r="J983">
        <v>0.10539110917306971</v>
      </c>
      <c r="K983">
        <v>1.0239250514132436</v>
      </c>
      <c r="L983">
        <v>0.29000830181757919</v>
      </c>
      <c r="M983">
        <v>-1.3408089216682129</v>
      </c>
      <c r="N983">
        <v>-5.0904418458230793E-2</v>
      </c>
      <c r="O983">
        <v>-0.44526814235723577</v>
      </c>
      <c r="P983">
        <v>0.67954374571854714</v>
      </c>
      <c r="R983" s="33">
        <v>9.4275076451839454E-2</v>
      </c>
      <c r="S983" s="33">
        <v>0.48120992606562091</v>
      </c>
      <c r="T983" s="33">
        <v>0.69522738489100122</v>
      </c>
      <c r="U983" s="33">
        <v>0.68665786305752485</v>
      </c>
      <c r="V983" s="33">
        <v>0.65870440781987483</v>
      </c>
      <c r="W983" s="33">
        <v>0.84498222863533634</v>
      </c>
      <c r="X983" s="33">
        <v>0.61631667409851987</v>
      </c>
      <c r="Y983" s="33">
        <v>0.43434157382433375</v>
      </c>
      <c r="Z983" s="33">
        <v>0.97883126557750222</v>
      </c>
      <c r="AA983" s="33">
        <v>0.21708056107958804</v>
      </c>
      <c r="AC983" s="36">
        <f t="shared" si="197"/>
        <v>1.5506938104927174E-2</v>
      </c>
      <c r="AD983" s="36">
        <f t="shared" si="198"/>
        <v>0.468248993912947</v>
      </c>
      <c r="AE983" s="36">
        <f t="shared" si="199"/>
        <v>0.80470862330218962</v>
      </c>
      <c r="AF983" s="36">
        <f t="shared" si="200"/>
        <v>0.79334991216623385</v>
      </c>
      <c r="AG983" s="36">
        <f t="shared" si="201"/>
        <v>0.75454144165057691</v>
      </c>
      <c r="AH983" s="36">
        <f t="shared" si="202"/>
        <v>0.95372954000129251</v>
      </c>
      <c r="AI983" s="36">
        <f t="shared" si="203"/>
        <v>0.6911869916560609</v>
      </c>
      <c r="AJ983" s="36">
        <f t="shared" si="204"/>
        <v>0.38996937390114289</v>
      </c>
      <c r="AK983" s="36">
        <f t="shared" si="205"/>
        <v>0.99943578775801245</v>
      </c>
      <c r="AL983" s="36">
        <f t="shared" si="206"/>
        <v>9.5862486412308406E-2</v>
      </c>
      <c r="AN983">
        <f>SQRT(Correlation)*$F983 + SQRT('CDO Param'!C$17 - Correlation)*HLOOKUP('CDO Param'!C$12,$C$4:$E$1004,$A983,FALSE) + SQRT(1-Correlation)*G983</f>
        <v>1.5559538095191283</v>
      </c>
      <c r="AO983">
        <f>SQRT(Correlation)*$F983 + SQRT('CDO Param'!D$17 - Correlation)*HLOOKUP('CDO Param'!D$12,$C$4:$E$1004,$A983,FALSE) + SQRT(1-Correlation)*H983</f>
        <v>0.24643310320212947</v>
      </c>
      <c r="AP983">
        <f>SQRT(Correlation)*$F983 + SQRT('CDO Param'!E$17 - Correlation)*HLOOKUP('CDO Param'!E$12,$C$4:$E$1004,$A983,FALSE) + SQRT(1-Correlation)*I983</f>
        <v>-0.52761257649940652</v>
      </c>
      <c r="AQ983">
        <f>SQRT(Correlation)*$F983 + SQRT('CDO Param'!F$17 - Correlation)*HLOOKUP('CDO Param'!F$12,$C$4:$E$1004,$A983,FALSE) + SQRT(1-Correlation)*J983</f>
        <v>-7.9828001150270833E-2</v>
      </c>
      <c r="AR983">
        <f>SQRT(Correlation)*$F983 + SQRT('CDO Param'!G$17 - Correlation)*HLOOKUP('CDO Param'!G$12,$C$4:$E$1004,$A983,FALSE) + SQRT(1-Correlation)*K983</f>
        <v>0.79156980854547743</v>
      </c>
      <c r="AS983">
        <f>SQRT(Correlation)*$F983 + SQRT('CDO Param'!H$17 - Correlation)*HLOOKUP('CDO Param'!H$12,$C$4:$E$1004,$A983,FALSE) + SQRT(1-Correlation)*L983</f>
        <v>0.49542208687361505</v>
      </c>
      <c r="AT983">
        <f>SQRT(Correlation)*$F983 + SQRT('CDO Param'!I$17 - Correlation)*HLOOKUP('CDO Param'!I$12,$C$4:$E$1004,$A983,FALSE) + SQRT(1-Correlation)*M983</f>
        <v>-1.4518138160495335</v>
      </c>
      <c r="AU983">
        <f>SQRT(Correlation)*$F983 + SQRT('CDO Param'!J$17 - Correlation)*HLOOKUP('CDO Param'!J$12,$C$4:$E$1004,$A983,FALSE) + SQRT(1-Correlation)*N983</f>
        <v>0.20946858648623262</v>
      </c>
      <c r="AV983">
        <f>SQRT(Correlation)*$F983 + SQRT('CDO Param'!K$17 - Correlation)*HLOOKUP('CDO Param'!K$12,$C$4:$E$1004,$A983,FALSE) + SQRT(1-Correlation)*O983</f>
        <v>-0.16465769173375761</v>
      </c>
      <c r="AW983">
        <f>SQRT(Correlation)*$F983 + SQRT('CDO Param'!L$17 - Correlation)*HLOOKUP('CDO Param'!L$12,$C$4:$E$1004,$A983,FALSE) + SQRT(1-Correlation)*P983</f>
        <v>0.90243255993240146</v>
      </c>
      <c r="AY983" s="3">
        <f>IF(AN983&lt;'CDO Param'!C$13,1,0)</f>
        <v>0</v>
      </c>
      <c r="AZ983" s="3">
        <f>IF(AO983&lt;'CDO Param'!D$13,1,0)</f>
        <v>0</v>
      </c>
      <c r="BA983" s="3">
        <f>IF(AP983&lt;'CDO Param'!E$13,1,0)</f>
        <v>0</v>
      </c>
      <c r="BB983" s="3">
        <f>IF(AQ983&lt;'CDO Param'!F$13,1,0)</f>
        <v>0</v>
      </c>
      <c r="BC983" s="3">
        <f>IF(AR983&lt;'CDO Param'!G$13,1,0)</f>
        <v>0</v>
      </c>
      <c r="BD983" s="3">
        <f>IF(AS983&lt;'CDO Param'!H$13,1,0)</f>
        <v>0</v>
      </c>
      <c r="BE983" s="3">
        <f>IF(AT983&lt;'CDO Param'!I$13,1,0)</f>
        <v>0</v>
      </c>
      <c r="BF983" s="3">
        <f>IF(AU983&lt;'CDO Param'!J$13,1,0)</f>
        <v>0</v>
      </c>
      <c r="BG983" s="3">
        <f>IF(AV983&lt;'CDO Param'!K$13,1,0)</f>
        <v>0</v>
      </c>
      <c r="BH983" s="3">
        <f>IF(AW983&lt;'CDO Param'!L$13,1,0)</f>
        <v>0</v>
      </c>
      <c r="BJ983" s="37">
        <f>AY983*'CDO Param'!C$6*AC983</f>
        <v>0</v>
      </c>
      <c r="BK983" s="37">
        <f>AZ983*'CDO Param'!D$6*AD983</f>
        <v>0</v>
      </c>
      <c r="BL983" s="37">
        <f>BA983*'CDO Param'!E$6*AE983</f>
        <v>0</v>
      </c>
      <c r="BM983" s="37">
        <f>BB983*'CDO Param'!F$6*AF983</f>
        <v>0</v>
      </c>
      <c r="BN983" s="37">
        <f>BC983*'CDO Param'!G$6*AG983</f>
        <v>0</v>
      </c>
      <c r="BO983" s="37">
        <f>BD983*'CDO Param'!H$6*AH983</f>
        <v>0</v>
      </c>
      <c r="BP983" s="37">
        <f>BE983*'CDO Param'!I$6*AI983</f>
        <v>0</v>
      </c>
      <c r="BQ983" s="37">
        <f>BF983*'CDO Param'!J$6*AJ983</f>
        <v>0</v>
      </c>
      <c r="BR983" s="37">
        <f>BG983*'CDO Param'!K$6*AK983</f>
        <v>0</v>
      </c>
      <c r="BS983" s="37">
        <f>BH983*'CDO Param'!L$6*AL983</f>
        <v>0</v>
      </c>
      <c r="BU983" s="38">
        <f t="shared" si="207"/>
        <v>0</v>
      </c>
      <c r="CE983" s="5">
        <f>BU983/'CDO Param'!$M$6</f>
        <v>0</v>
      </c>
      <c r="CF983" s="5">
        <f t="shared" si="208"/>
        <v>0</v>
      </c>
      <c r="CG983" s="5">
        <f t="shared" si="209"/>
        <v>0</v>
      </c>
    </row>
    <row r="984" spans="1:85" x14ac:dyDescent="0.2">
      <c r="A984" s="3">
        <v>981</v>
      </c>
      <c r="B984" s="3">
        <v>980</v>
      </c>
      <c r="C984">
        <v>-0.85102783486945555</v>
      </c>
      <c r="D984">
        <v>2.6245470508001745</v>
      </c>
      <c r="E984">
        <v>-1.3738872439716943</v>
      </c>
      <c r="F984">
        <v>-0.48049969336716458</v>
      </c>
      <c r="G984">
        <v>9.3948528956389055E-2</v>
      </c>
      <c r="H984">
        <v>1.0953726814477704E-2</v>
      </c>
      <c r="I984">
        <v>1.6057765606092289</v>
      </c>
      <c r="J984">
        <v>0.54052975428930949</v>
      </c>
      <c r="K984">
        <v>0.68284293774922844</v>
      </c>
      <c r="L984">
        <v>0.63687934925837908</v>
      </c>
      <c r="M984">
        <v>1.073717612598557</v>
      </c>
      <c r="N984">
        <v>-0.73762521424214356</v>
      </c>
      <c r="O984">
        <v>1.0331700650567655</v>
      </c>
      <c r="P984">
        <v>-1.078235527529614</v>
      </c>
      <c r="R984" s="33">
        <v>0.47299006463633386</v>
      </c>
      <c r="S984" s="33">
        <v>0.54401634286344813</v>
      </c>
      <c r="T984" s="33">
        <v>0.28267450597261756</v>
      </c>
      <c r="U984" s="33">
        <v>0.91042188178301875</v>
      </c>
      <c r="V984" s="33">
        <v>0.46056712719638232</v>
      </c>
      <c r="W984" s="33">
        <v>0.75170678959773241</v>
      </c>
      <c r="X984" s="33">
        <v>0.93601276908815501</v>
      </c>
      <c r="Y984" s="33">
        <v>0.56661006462136754</v>
      </c>
      <c r="Z984" s="33">
        <v>1.5356091323940125E-2</v>
      </c>
      <c r="AA984" s="33">
        <v>8.9826881461696179E-2</v>
      </c>
      <c r="AC984" s="36">
        <f t="shared" si="197"/>
        <v>0.45439529415384222</v>
      </c>
      <c r="AD984" s="36">
        <f t="shared" si="198"/>
        <v>0.57413098682184449</v>
      </c>
      <c r="AE984" s="36">
        <f t="shared" si="199"/>
        <v>0.16726143657316259</v>
      </c>
      <c r="AF984" s="36">
        <f t="shared" si="200"/>
        <v>0.98614904415619975</v>
      </c>
      <c r="AG984" s="36">
        <f t="shared" si="201"/>
        <v>0.43353505098631467</v>
      </c>
      <c r="AH984" s="36">
        <f t="shared" si="202"/>
        <v>0.87247216160788099</v>
      </c>
      <c r="AI984" s="36">
        <f t="shared" si="203"/>
        <v>0.99342339939327062</v>
      </c>
      <c r="AJ984" s="36">
        <f t="shared" si="204"/>
        <v>0.61159590547362441</v>
      </c>
      <c r="AK984" s="36">
        <f t="shared" si="205"/>
        <v>2.7649072384555983E-4</v>
      </c>
      <c r="AL984" s="36">
        <f t="shared" si="206"/>
        <v>1.3936123438339412E-2</v>
      </c>
      <c r="AN984">
        <f>SQRT(Correlation)*$F984 + SQRT('CDO Param'!C$17 - Correlation)*HLOOKUP('CDO Param'!C$12,$C$4:$E$1004,$A984,FALSE) + SQRT(1-Correlation)*G984</f>
        <v>0.30834705912485871</v>
      </c>
      <c r="AO984">
        <f>SQRT(Correlation)*$F984 + SQRT('CDO Param'!D$17 - Correlation)*HLOOKUP('CDO Param'!D$12,$C$4:$E$1004,$A984,FALSE) + SQRT(1-Correlation)*H984</f>
        <v>0.22961127650782043</v>
      </c>
      <c r="AP984">
        <f>SQRT(Correlation)*$F984 + SQRT('CDO Param'!E$17 - Correlation)*HLOOKUP('CDO Param'!E$12,$C$4:$E$1004,$A984,FALSE) + SQRT(1-Correlation)*I984</f>
        <v>1.1462652578598678</v>
      </c>
      <c r="AQ984">
        <f>SQRT(Correlation)*$F984 + SQRT('CDO Param'!F$17 - Correlation)*HLOOKUP('CDO Param'!F$12,$C$4:$E$1004,$A984,FALSE) + SQRT(1-Correlation)*J984</f>
        <v>5.3633678294287279E-2</v>
      </c>
      <c r="AR984">
        <f>SQRT(Correlation)*$F984 + SQRT('CDO Param'!G$17 - Correlation)*HLOOKUP('CDO Param'!G$12,$C$4:$E$1004,$A984,FALSE) + SQRT(1-Correlation)*K984</f>
        <v>0.18864381853511097</v>
      </c>
      <c r="AS984">
        <f>SQRT(Correlation)*$F984 + SQRT('CDO Param'!H$17 - Correlation)*HLOOKUP('CDO Param'!H$12,$C$4:$E$1004,$A984,FALSE) + SQRT(1-Correlation)*L984</f>
        <v>0.82341646034222149</v>
      </c>
      <c r="AT984">
        <f>SQRT(Correlation)*$F984 + SQRT('CDO Param'!I$17 - Correlation)*HLOOKUP('CDO Param'!I$12,$C$4:$E$1004,$A984,FALSE) + SQRT(1-Correlation)*M984</f>
        <v>0.55946009419559428</v>
      </c>
      <c r="AU984">
        <f>SQRT(Correlation)*$F984 + SQRT('CDO Param'!J$17 - Correlation)*HLOOKUP('CDO Param'!J$12,$C$4:$E$1004,$A984,FALSE) + SQRT(1-Correlation)*N984</f>
        <v>-1.0768808665635599</v>
      </c>
      <c r="AV984">
        <f>SQRT(Correlation)*$F984 + SQRT('CDO Param'!K$17 - Correlation)*HLOOKUP('CDO Param'!K$12,$C$4:$E$1004,$A984,FALSE) + SQRT(1-Correlation)*O984</f>
        <v>0.60304303917400981</v>
      </c>
      <c r="AW984">
        <f>SQRT(Correlation)*$F984 + SQRT('CDO Param'!L$17 - Correlation)*HLOOKUP('CDO Param'!L$12,$C$4:$E$1004,$A984,FALSE) + SQRT(1-Correlation)*P984</f>
        <v>-1.4000121819231361</v>
      </c>
      <c r="AY984" s="3">
        <f>IF(AN984&lt;'CDO Param'!C$13,1,0)</f>
        <v>0</v>
      </c>
      <c r="AZ984" s="3">
        <f>IF(AO984&lt;'CDO Param'!D$13,1,0)</f>
        <v>0</v>
      </c>
      <c r="BA984" s="3">
        <f>IF(AP984&lt;'CDO Param'!E$13,1,0)</f>
        <v>0</v>
      </c>
      <c r="BB984" s="3">
        <f>IF(AQ984&lt;'CDO Param'!F$13,1,0)</f>
        <v>0</v>
      </c>
      <c r="BC984" s="3">
        <f>IF(AR984&lt;'CDO Param'!G$13,1,0)</f>
        <v>0</v>
      </c>
      <c r="BD984" s="3">
        <f>IF(AS984&lt;'CDO Param'!H$13,1,0)</f>
        <v>0</v>
      </c>
      <c r="BE984" s="3">
        <f>IF(AT984&lt;'CDO Param'!I$13,1,0)</f>
        <v>0</v>
      </c>
      <c r="BF984" s="3">
        <f>IF(AU984&lt;'CDO Param'!J$13,1,0)</f>
        <v>0</v>
      </c>
      <c r="BG984" s="3">
        <f>IF(AV984&lt;'CDO Param'!K$13,1,0)</f>
        <v>0</v>
      </c>
      <c r="BH984" s="3">
        <f>IF(AW984&lt;'CDO Param'!L$13,1,0)</f>
        <v>1</v>
      </c>
      <c r="BJ984" s="37">
        <f>AY984*'CDO Param'!C$6*AC984</f>
        <v>0</v>
      </c>
      <c r="BK984" s="37">
        <f>AZ984*'CDO Param'!D$6*AD984</f>
        <v>0</v>
      </c>
      <c r="BL984" s="37">
        <f>BA984*'CDO Param'!E$6*AE984</f>
        <v>0</v>
      </c>
      <c r="BM984" s="37">
        <f>BB984*'CDO Param'!F$6*AF984</f>
        <v>0</v>
      </c>
      <c r="BN984" s="37">
        <f>BC984*'CDO Param'!G$6*AG984</f>
        <v>0</v>
      </c>
      <c r="BO984" s="37">
        <f>BD984*'CDO Param'!H$6*AH984</f>
        <v>0</v>
      </c>
      <c r="BP984" s="37">
        <f>BE984*'CDO Param'!I$6*AI984</f>
        <v>0</v>
      </c>
      <c r="BQ984" s="37">
        <f>BF984*'CDO Param'!J$6*AJ984</f>
        <v>0</v>
      </c>
      <c r="BR984" s="37">
        <f>BG984*'CDO Param'!K$6*AK984</f>
        <v>0</v>
      </c>
      <c r="BS984" s="37">
        <f>BH984*'CDO Param'!L$6*AL984</f>
        <v>139.36123438339411</v>
      </c>
      <c r="BU984" s="38">
        <f t="shared" si="207"/>
        <v>139.36123438339411</v>
      </c>
      <c r="CE984" s="5">
        <f>BU984/'CDO Param'!$M$6</f>
        <v>1.4516795248270219E-3</v>
      </c>
      <c r="CF984" s="5">
        <f t="shared" si="208"/>
        <v>0</v>
      </c>
      <c r="CG984" s="5">
        <f t="shared" si="209"/>
        <v>0</v>
      </c>
    </row>
    <row r="985" spans="1:85" x14ac:dyDescent="0.2">
      <c r="A985" s="3">
        <v>982</v>
      </c>
      <c r="B985" s="3">
        <v>981</v>
      </c>
      <c r="C985">
        <v>0.79144001574604772</v>
      </c>
      <c r="D985">
        <v>-0.83643044490600005</v>
      </c>
      <c r="E985">
        <v>1.1589577297854703</v>
      </c>
      <c r="F985">
        <v>5.7342504078405909E-2</v>
      </c>
      <c r="G985">
        <v>0.74631543611758389</v>
      </c>
      <c r="H985">
        <v>-0.25941517378669232</v>
      </c>
      <c r="I985">
        <v>-0.18580976757220924</v>
      </c>
      <c r="J985">
        <v>0.74983972808695398</v>
      </c>
      <c r="K985">
        <v>-0.61622131397598423</v>
      </c>
      <c r="L985">
        <v>1.8395894585410133</v>
      </c>
      <c r="M985">
        <v>0.89107288658851758</v>
      </c>
      <c r="N985">
        <v>-0.2110698460455751</v>
      </c>
      <c r="O985">
        <v>0.54918700698181055</v>
      </c>
      <c r="P985">
        <v>0.82419546743039973</v>
      </c>
      <c r="R985" s="33">
        <v>0.72039672672767041</v>
      </c>
      <c r="S985" s="33">
        <v>0.70778611195636265</v>
      </c>
      <c r="T985" s="33">
        <v>0.7611836505873053</v>
      </c>
      <c r="U985" s="33">
        <v>0.21361542083957019</v>
      </c>
      <c r="V985" s="33">
        <v>0.23437805065623393</v>
      </c>
      <c r="W985" s="33">
        <v>0.19189737932379236</v>
      </c>
      <c r="X985" s="33">
        <v>0.21925429497810747</v>
      </c>
      <c r="Y985" s="33">
        <v>6.9356970521321972E-3</v>
      </c>
      <c r="Z985" s="33">
        <v>0.56826035518583862</v>
      </c>
      <c r="AA985" s="33">
        <v>0.75178960838904119</v>
      </c>
      <c r="AC985" s="36">
        <f t="shared" si="197"/>
        <v>0.83648469763437894</v>
      </c>
      <c r="AD985" s="36">
        <f t="shared" si="198"/>
        <v>0.82086701305403831</v>
      </c>
      <c r="AE985" s="36">
        <f t="shared" si="199"/>
        <v>0.88254378317866866</v>
      </c>
      <c r="AF985" s="36">
        <f t="shared" si="200"/>
        <v>9.2617789218909771E-2</v>
      </c>
      <c r="AG985" s="36">
        <f t="shared" si="201"/>
        <v>0.11287501769969108</v>
      </c>
      <c r="AH985" s="36">
        <f t="shared" si="202"/>
        <v>7.3547992434863832E-2</v>
      </c>
      <c r="AI985" s="36">
        <f t="shared" si="203"/>
        <v>9.7925981732311901E-2</v>
      </c>
      <c r="AJ985" s="36">
        <f t="shared" si="204"/>
        <v>4.7274633572397273E-5</v>
      </c>
      <c r="AK985" s="36">
        <f t="shared" si="205"/>
        <v>0.61430733641455904</v>
      </c>
      <c r="AL985" s="36">
        <f t="shared" si="206"/>
        <v>0.87256187077044922</v>
      </c>
      <c r="AN985">
        <f>SQRT(Correlation)*$F985 + SQRT('CDO Param'!C$17 - Correlation)*HLOOKUP('CDO Param'!C$12,$C$4:$E$1004,$A985,FALSE) + SQRT(1-Correlation)*G985</f>
        <v>0.60786115336778013</v>
      </c>
      <c r="AO985">
        <f>SQRT(Correlation)*$F985 + SQRT('CDO Param'!D$17 - Correlation)*HLOOKUP('CDO Param'!D$12,$C$4:$E$1004,$A985,FALSE) + SQRT(1-Correlation)*H985</f>
        <v>-0.3462586785865634</v>
      </c>
      <c r="AP985">
        <f>SQRT(Correlation)*$F985 + SQRT('CDO Param'!E$17 - Correlation)*HLOOKUP('CDO Param'!E$12,$C$4:$E$1004,$A985,FALSE) + SQRT(1-Correlation)*I985</f>
        <v>5.1254014781031476E-2</v>
      </c>
      <c r="AQ985">
        <f>SQRT(Correlation)*$F985 + SQRT('CDO Param'!F$17 - Correlation)*HLOOKUP('CDO Param'!F$12,$C$4:$E$1004,$A985,FALSE) + SQRT(1-Correlation)*J985</f>
        <v>0.98864454489827214</v>
      </c>
      <c r="AR985">
        <f>SQRT(Correlation)*$F985 + SQRT('CDO Param'!G$17 - Correlation)*HLOOKUP('CDO Param'!G$12,$C$4:$E$1004,$A985,FALSE) + SQRT(1-Correlation)*K985</f>
        <v>-0.30731474982431778</v>
      </c>
      <c r="AS985">
        <f>SQRT(Correlation)*$F985 + SQRT('CDO Param'!H$17 - Correlation)*HLOOKUP('CDO Param'!H$12,$C$4:$E$1004,$A985,FALSE) + SQRT(1-Correlation)*L985</f>
        <v>1.6450319586333904</v>
      </c>
      <c r="AT985">
        <f>SQRT(Correlation)*$F985 + SQRT('CDO Param'!I$17 - Correlation)*HLOOKUP('CDO Param'!I$12,$C$4:$E$1004,$A985,FALSE) + SQRT(1-Correlation)*M985</f>
        <v>1.1226300834996263</v>
      </c>
      <c r="AU985">
        <f>SQRT(Correlation)*$F985 + SQRT('CDO Param'!J$17 - Correlation)*HLOOKUP('CDO Param'!J$12,$C$4:$E$1004,$A985,FALSE) + SQRT(1-Correlation)*N985</f>
        <v>2.7290200225903977E-2</v>
      </c>
      <c r="AV985">
        <f>SQRT(Correlation)*$F985 + SQRT('CDO Param'!K$17 - Correlation)*HLOOKUP('CDO Param'!K$12,$C$4:$E$1004,$A985,FALSE) + SQRT(1-Correlation)*O985</f>
        <v>0.7485331789214289</v>
      </c>
      <c r="AW985">
        <f>SQRT(Correlation)*$F985 + SQRT('CDO Param'!L$17 - Correlation)*HLOOKUP('CDO Param'!L$12,$C$4:$E$1004,$A985,FALSE) + SQRT(1-Correlation)*P985</f>
        <v>1.0094291121715908</v>
      </c>
      <c r="AY985" s="3">
        <f>IF(AN985&lt;'CDO Param'!C$13,1,0)</f>
        <v>0</v>
      </c>
      <c r="AZ985" s="3">
        <f>IF(AO985&lt;'CDO Param'!D$13,1,0)</f>
        <v>0</v>
      </c>
      <c r="BA985" s="3">
        <f>IF(AP985&lt;'CDO Param'!E$13,1,0)</f>
        <v>0</v>
      </c>
      <c r="BB985" s="3">
        <f>IF(AQ985&lt;'CDO Param'!F$13,1,0)</f>
        <v>0</v>
      </c>
      <c r="BC985" s="3">
        <f>IF(AR985&lt;'CDO Param'!G$13,1,0)</f>
        <v>1</v>
      </c>
      <c r="BD985" s="3">
        <f>IF(AS985&lt;'CDO Param'!H$13,1,0)</f>
        <v>0</v>
      </c>
      <c r="BE985" s="3">
        <f>IF(AT985&lt;'CDO Param'!I$13,1,0)</f>
        <v>0</v>
      </c>
      <c r="BF985" s="3">
        <f>IF(AU985&lt;'CDO Param'!J$13,1,0)</f>
        <v>0</v>
      </c>
      <c r="BG985" s="3">
        <f>IF(AV985&lt;'CDO Param'!K$13,1,0)</f>
        <v>0</v>
      </c>
      <c r="BH985" s="3">
        <f>IF(AW985&lt;'CDO Param'!L$13,1,0)</f>
        <v>0</v>
      </c>
      <c r="BJ985" s="37">
        <f>AY985*'CDO Param'!C$6*AC985</f>
        <v>0</v>
      </c>
      <c r="BK985" s="37">
        <f>AZ985*'CDO Param'!D$6*AD985</f>
        <v>0</v>
      </c>
      <c r="BL985" s="37">
        <f>BA985*'CDO Param'!E$6*AE985</f>
        <v>0</v>
      </c>
      <c r="BM985" s="37">
        <f>BB985*'CDO Param'!F$6*AF985</f>
        <v>0</v>
      </c>
      <c r="BN985" s="37">
        <f>BC985*'CDO Param'!G$6*AG985</f>
        <v>1128.7501769969108</v>
      </c>
      <c r="BO985" s="37">
        <f>BD985*'CDO Param'!H$6*AH985</f>
        <v>0</v>
      </c>
      <c r="BP985" s="37">
        <f>BE985*'CDO Param'!I$6*AI985</f>
        <v>0</v>
      </c>
      <c r="BQ985" s="37">
        <f>BF985*'CDO Param'!J$6*AJ985</f>
        <v>0</v>
      </c>
      <c r="BR985" s="37">
        <f>BG985*'CDO Param'!K$6*AK985</f>
        <v>0</v>
      </c>
      <c r="BS985" s="37">
        <f>BH985*'CDO Param'!L$6*AL985</f>
        <v>0</v>
      </c>
      <c r="BU985" s="38">
        <f t="shared" si="207"/>
        <v>1128.7501769969108</v>
      </c>
      <c r="CE985" s="5">
        <f>BU985/'CDO Param'!$M$6</f>
        <v>1.175781434371782E-2</v>
      </c>
      <c r="CF985" s="5">
        <f t="shared" si="208"/>
        <v>0</v>
      </c>
      <c r="CG985" s="5">
        <f t="shared" si="209"/>
        <v>0</v>
      </c>
    </row>
    <row r="986" spans="1:85" x14ac:dyDescent="0.2">
      <c r="A986" s="3">
        <v>983</v>
      </c>
      <c r="B986" s="3">
        <v>982</v>
      </c>
      <c r="C986">
        <v>-2.332144504180178</v>
      </c>
      <c r="D986">
        <v>0.7057246875774581</v>
      </c>
      <c r="E986">
        <v>-0.53251596909831278</v>
      </c>
      <c r="F986">
        <v>-1.837179297581315E-2</v>
      </c>
      <c r="G986">
        <v>-0.45501110434997827</v>
      </c>
      <c r="H986">
        <v>0.58105229072680231</v>
      </c>
      <c r="I986">
        <v>1.3628823580802418</v>
      </c>
      <c r="J986">
        <v>1.1375482245057356</v>
      </c>
      <c r="K986">
        <v>2.6477664505364373E-2</v>
      </c>
      <c r="L986">
        <v>-2.1920095605310053</v>
      </c>
      <c r="M986">
        <v>-3.9044607547111809E-2</v>
      </c>
      <c r="N986">
        <v>0.75020807344117202</v>
      </c>
      <c r="O986">
        <v>-1.1308770808682311</v>
      </c>
      <c r="P986">
        <v>-3.6961864680051804</v>
      </c>
      <c r="R986" s="33">
        <v>0.32794819461551877</v>
      </c>
      <c r="S986" s="33">
        <v>0.82530690302388132</v>
      </c>
      <c r="T986" s="33">
        <v>0.93311912237346128</v>
      </c>
      <c r="U986" s="33">
        <v>0.93308973076431534</v>
      </c>
      <c r="V986" s="33">
        <v>0.43910495584788961</v>
      </c>
      <c r="W986" s="33">
        <v>3.6992935481012304E-2</v>
      </c>
      <c r="X986" s="33">
        <v>0.74026662937377885</v>
      </c>
      <c r="Y986" s="33">
        <v>0.6612398851016722</v>
      </c>
      <c r="Z986" s="33">
        <v>0.45874890380480743</v>
      </c>
      <c r="AA986" s="33">
        <v>0.19282624739819498</v>
      </c>
      <c r="AC986" s="36">
        <f t="shared" si="197"/>
        <v>0.22660390132229394</v>
      </c>
      <c r="AD986" s="36">
        <f t="shared" si="198"/>
        <v>0.93998414368072747</v>
      </c>
      <c r="AE986" s="36">
        <f t="shared" si="199"/>
        <v>0.99274603946977746</v>
      </c>
      <c r="AF986" s="36">
        <f t="shared" si="200"/>
        <v>0.9927389730454923</v>
      </c>
      <c r="AG986" s="36">
        <f t="shared" si="201"/>
        <v>0.39782270443803863</v>
      </c>
      <c r="AH986" s="36">
        <f t="shared" si="202"/>
        <v>1.9495476754008989E-3</v>
      </c>
      <c r="AI986" s="36">
        <f t="shared" si="203"/>
        <v>0.85979774011113252</v>
      </c>
      <c r="AJ986" s="36">
        <f t="shared" si="204"/>
        <v>0.75816684730411621</v>
      </c>
      <c r="AK986" s="36">
        <f t="shared" si="205"/>
        <v>0.43049178844746788</v>
      </c>
      <c r="AL986" s="36">
        <f t="shared" si="206"/>
        <v>7.4318454157553213E-2</v>
      </c>
      <c r="AN986">
        <f>SQRT(Correlation)*$F986 + SQRT('CDO Param'!C$17 - Correlation)*HLOOKUP('CDO Param'!C$12,$C$4:$E$1004,$A986,FALSE) + SQRT(1-Correlation)*G986</f>
        <v>-0.33766656372745346</v>
      </c>
      <c r="AO986">
        <f>SQRT(Correlation)*$F986 + SQRT('CDO Param'!D$17 - Correlation)*HLOOKUP('CDO Param'!D$12,$C$4:$E$1004,$A986,FALSE) + SQRT(1-Correlation)*H986</f>
        <v>0.64522947490339921</v>
      </c>
      <c r="AP986">
        <f>SQRT(Correlation)*$F986 + SQRT('CDO Param'!E$17 - Correlation)*HLOOKUP('CDO Param'!E$12,$C$4:$E$1004,$A986,FALSE) + SQRT(1-Correlation)*I986</f>
        <v>0.67010662131528109</v>
      </c>
      <c r="AQ986">
        <f>SQRT(Correlation)*$F986 + SQRT('CDO Param'!F$17 - Correlation)*HLOOKUP('CDO Param'!F$12,$C$4:$E$1004,$A986,FALSE) + SQRT(1-Correlation)*J986</f>
        <v>0.95428913966434181</v>
      </c>
      <c r="AR986">
        <f>SQRT(Correlation)*$F986 + SQRT('CDO Param'!G$17 - Correlation)*HLOOKUP('CDO Param'!G$12,$C$4:$E$1004,$A986,FALSE) + SQRT(1-Correlation)*K986</f>
        <v>-9.97649435636416E-2</v>
      </c>
      <c r="AS986">
        <f>SQRT(Correlation)*$F986 + SQRT('CDO Param'!H$17 - Correlation)*HLOOKUP('CDO Param'!H$12,$C$4:$E$1004,$A986,FALSE) + SQRT(1-Correlation)*L986</f>
        <v>-1.9855279878459211</v>
      </c>
      <c r="AT986">
        <f>SQRT(Correlation)*$F986 + SQRT('CDO Param'!I$17 - Correlation)*HLOOKUP('CDO Param'!I$12,$C$4:$E$1004,$A986,FALSE) + SQRT(1-Correlation)*M986</f>
        <v>-0.16192482871014771</v>
      </c>
      <c r="AU986">
        <f>SQRT(Correlation)*$F986 + SQRT('CDO Param'!J$17 - Correlation)*HLOOKUP('CDO Param'!J$12,$C$4:$E$1004,$A986,FALSE) + SQRT(1-Correlation)*N986</f>
        <v>8.887276033314917E-2</v>
      </c>
      <c r="AV986">
        <f>SQRT(Correlation)*$F986 + SQRT('CDO Param'!K$17 - Correlation)*HLOOKUP('CDO Param'!K$12,$C$4:$E$1004,$A986,FALSE) + SQRT(1-Correlation)*O986</f>
        <v>-1.6956813077709549</v>
      </c>
      <c r="AW986">
        <f>SQRT(Correlation)*$F986 + SQRT('CDO Param'!L$17 - Correlation)*HLOOKUP('CDO Param'!L$12,$C$4:$E$1004,$A986,FALSE) + SQRT(1-Correlation)*P986</f>
        <v>-4.1293474776799783</v>
      </c>
      <c r="AY986" s="3">
        <f>IF(AN986&lt;'CDO Param'!C$13,1,0)</f>
        <v>0</v>
      </c>
      <c r="AZ986" s="3">
        <f>IF(AO986&lt;'CDO Param'!D$13,1,0)</f>
        <v>0</v>
      </c>
      <c r="BA986" s="3">
        <f>IF(AP986&lt;'CDO Param'!E$13,1,0)</f>
        <v>0</v>
      </c>
      <c r="BB986" s="3">
        <f>IF(AQ986&lt;'CDO Param'!F$13,1,0)</f>
        <v>0</v>
      </c>
      <c r="BC986" s="3">
        <f>IF(AR986&lt;'CDO Param'!G$13,1,0)</f>
        <v>1</v>
      </c>
      <c r="BD986" s="3">
        <f>IF(AS986&lt;'CDO Param'!H$13,1,0)</f>
        <v>0</v>
      </c>
      <c r="BE986" s="3">
        <f>IF(AT986&lt;'CDO Param'!I$13,1,0)</f>
        <v>0</v>
      </c>
      <c r="BF986" s="3">
        <f>IF(AU986&lt;'CDO Param'!J$13,1,0)</f>
        <v>0</v>
      </c>
      <c r="BG986" s="3">
        <f>IF(AV986&lt;'CDO Param'!K$13,1,0)</f>
        <v>0</v>
      </c>
      <c r="BH986" s="3">
        <f>IF(AW986&lt;'CDO Param'!L$13,1,0)</f>
        <v>1</v>
      </c>
      <c r="BJ986" s="37">
        <f>AY986*'CDO Param'!C$6*AC986</f>
        <v>0</v>
      </c>
      <c r="BK986" s="37">
        <f>AZ986*'CDO Param'!D$6*AD986</f>
        <v>0</v>
      </c>
      <c r="BL986" s="37">
        <f>BA986*'CDO Param'!E$6*AE986</f>
        <v>0</v>
      </c>
      <c r="BM986" s="37">
        <f>BB986*'CDO Param'!F$6*AF986</f>
        <v>0</v>
      </c>
      <c r="BN986" s="37">
        <f>BC986*'CDO Param'!G$6*AG986</f>
        <v>3978.2270443803864</v>
      </c>
      <c r="BO986" s="37">
        <f>BD986*'CDO Param'!H$6*AH986</f>
        <v>0</v>
      </c>
      <c r="BP986" s="37">
        <f>BE986*'CDO Param'!I$6*AI986</f>
        <v>0</v>
      </c>
      <c r="BQ986" s="37">
        <f>BF986*'CDO Param'!J$6*AJ986</f>
        <v>0</v>
      </c>
      <c r="BR986" s="37">
        <f>BG986*'CDO Param'!K$6*AK986</f>
        <v>0</v>
      </c>
      <c r="BS986" s="37">
        <f>BH986*'CDO Param'!L$6*AL986</f>
        <v>743.18454157553208</v>
      </c>
      <c r="BU986" s="38">
        <f t="shared" si="207"/>
        <v>4721.4115859559188</v>
      </c>
      <c r="CE986" s="5">
        <f>BU986/'CDO Param'!$M$6</f>
        <v>4.9181370687040822E-2</v>
      </c>
      <c r="CF986" s="5">
        <f t="shared" si="208"/>
        <v>0</v>
      </c>
      <c r="CG986" s="5">
        <f t="shared" si="209"/>
        <v>0</v>
      </c>
    </row>
    <row r="987" spans="1:85" x14ac:dyDescent="0.2">
      <c r="A987" s="3">
        <v>984</v>
      </c>
      <c r="B987" s="3">
        <v>983</v>
      </c>
      <c r="C987">
        <v>1.0032908903667703</v>
      </c>
      <c r="D987">
        <v>0.76958485806244425</v>
      </c>
      <c r="E987">
        <v>-7.539142643508967E-2</v>
      </c>
      <c r="F987">
        <v>0.98799318948294967</v>
      </c>
      <c r="G987">
        <v>-0.3629611455835402</v>
      </c>
      <c r="H987">
        <v>-0.72752754931570962</v>
      </c>
      <c r="I987">
        <v>0.30882574719726108</v>
      </c>
      <c r="J987">
        <v>0.63547645368089434</v>
      </c>
      <c r="K987">
        <v>-0.94008782980381511</v>
      </c>
      <c r="L987">
        <v>-9.6409848993062042E-2</v>
      </c>
      <c r="M987">
        <v>-1.46971160575049</v>
      </c>
      <c r="N987">
        <v>-0.59753574532805942</v>
      </c>
      <c r="O987">
        <v>-0.89650711743161082</v>
      </c>
      <c r="P987">
        <v>-1.0450844456499908</v>
      </c>
      <c r="R987" s="33">
        <v>0.83074002146289683</v>
      </c>
      <c r="S987" s="33">
        <v>0.24754072690733742</v>
      </c>
      <c r="T987" s="33">
        <v>0.41699713162006674</v>
      </c>
      <c r="U987" s="33">
        <v>0.47079113846215936</v>
      </c>
      <c r="V987" s="33">
        <v>0.58666413351272428</v>
      </c>
      <c r="W987" s="33">
        <v>6.4091948356522224E-2</v>
      </c>
      <c r="X987" s="33">
        <v>0.19337602806900442</v>
      </c>
      <c r="Y987" s="33">
        <v>7.0903755757447215E-2</v>
      </c>
      <c r="Z987" s="33">
        <v>0.67942301541539984</v>
      </c>
      <c r="AA987" s="33">
        <v>6.2620086624575813E-2</v>
      </c>
      <c r="AC987" s="36">
        <f t="shared" si="197"/>
        <v>0.94396498311377863</v>
      </c>
      <c r="AD987" s="36">
        <f t="shared" si="198"/>
        <v>0.12671383927825791</v>
      </c>
      <c r="AE987" s="36">
        <f t="shared" si="199"/>
        <v>0.36165420016140259</v>
      </c>
      <c r="AF987" s="36">
        <f t="shared" si="200"/>
        <v>0.45069531985516137</v>
      </c>
      <c r="AG987" s="36">
        <f t="shared" si="201"/>
        <v>0.64425999946477863</v>
      </c>
      <c r="AH987" s="36">
        <f t="shared" si="202"/>
        <v>6.6004818826135153E-3</v>
      </c>
      <c r="AI987" s="36">
        <f t="shared" si="203"/>
        <v>7.4776390601561091E-2</v>
      </c>
      <c r="AJ987" s="36">
        <f t="shared" si="204"/>
        <v>8.2562122465623354E-3</v>
      </c>
      <c r="AK987" s="36">
        <f t="shared" si="205"/>
        <v>0.78355763648615451</v>
      </c>
      <c r="AL987" s="36">
        <f t="shared" si="206"/>
        <v>6.2691503864933645E-3</v>
      </c>
      <c r="AN987">
        <f>SQRT(Correlation)*$F987 + SQRT('CDO Param'!C$17 - Correlation)*HLOOKUP('CDO Param'!C$12,$C$4:$E$1004,$A987,FALSE) + SQRT(1-Correlation)*G987</f>
        <v>7.6931436860546265E-2</v>
      </c>
      <c r="AO987">
        <f>SQRT(Correlation)*$F987 + SQRT('CDO Param'!D$17 - Correlation)*HLOOKUP('CDO Param'!D$12,$C$4:$E$1004,$A987,FALSE) + SQRT(1-Correlation)*H987</f>
        <v>-0.26892662139050338</v>
      </c>
      <c r="AP987">
        <f>SQRT(Correlation)*$F987 + SQRT('CDO Param'!E$17 - Correlation)*HLOOKUP('CDO Param'!E$12,$C$4:$E$1004,$A987,FALSE) + SQRT(1-Correlation)*I987</f>
        <v>0.87085452638075989</v>
      </c>
      <c r="AQ987">
        <f>SQRT(Correlation)*$F987 + SQRT('CDO Param'!F$17 - Correlation)*HLOOKUP('CDO Param'!F$12,$C$4:$E$1004,$A987,FALSE) + SQRT(1-Correlation)*J987</f>
        <v>0.89843874161852555</v>
      </c>
      <c r="AR987">
        <f>SQRT(Correlation)*$F987 + SQRT('CDO Param'!G$17 - Correlation)*HLOOKUP('CDO Param'!G$12,$C$4:$E$1004,$A987,FALSE) + SQRT(1-Correlation)*K987</f>
        <v>-0.5962727791283432</v>
      </c>
      <c r="AS987">
        <f>SQRT(Correlation)*$F987 + SQRT('CDO Param'!H$17 - Correlation)*HLOOKUP('CDO Param'!H$12,$C$4:$E$1004,$A987,FALSE) + SQRT(1-Correlation)*L987</f>
        <v>0.32980420000964172</v>
      </c>
      <c r="AT987">
        <f>SQRT(Correlation)*$F987 + SQRT('CDO Param'!I$17 - Correlation)*HLOOKUP('CDO Param'!I$12,$C$4:$E$1004,$A987,FALSE) + SQRT(1-Correlation)*M987</f>
        <v>-1.0987180096194011</v>
      </c>
      <c r="AU987">
        <f>SQRT(Correlation)*$F987 + SQRT('CDO Param'!J$17 - Correlation)*HLOOKUP('CDO Param'!J$12,$C$4:$E$1004,$A987,FALSE) + SQRT(1-Correlation)*N987</f>
        <v>1.1004516425852762E-2</v>
      </c>
      <c r="AV987">
        <f>SQRT(Correlation)*$F987 + SQRT('CDO Param'!K$17 - Correlation)*HLOOKUP('CDO Param'!K$12,$C$4:$E$1004,$A987,FALSE) + SQRT(1-Correlation)*O987</f>
        <v>-0.27262463088403177</v>
      </c>
      <c r="AW987">
        <f>SQRT(Correlation)*$F987 + SQRT('CDO Param'!L$17 - Correlation)*HLOOKUP('CDO Param'!L$12,$C$4:$E$1004,$A987,FALSE) + SQRT(1-Correlation)*P987</f>
        <v>-0.4135774606337782</v>
      </c>
      <c r="AY987" s="3">
        <f>IF(AN987&lt;'CDO Param'!C$13,1,0)</f>
        <v>0</v>
      </c>
      <c r="AZ987" s="3">
        <f>IF(AO987&lt;'CDO Param'!D$13,1,0)</f>
        <v>0</v>
      </c>
      <c r="BA987" s="3">
        <f>IF(AP987&lt;'CDO Param'!E$13,1,0)</f>
        <v>0</v>
      </c>
      <c r="BB987" s="3">
        <f>IF(AQ987&lt;'CDO Param'!F$13,1,0)</f>
        <v>0</v>
      </c>
      <c r="BC987" s="3">
        <f>IF(AR987&lt;'CDO Param'!G$13,1,0)</f>
        <v>1</v>
      </c>
      <c r="BD987" s="3">
        <f>IF(AS987&lt;'CDO Param'!H$13,1,0)</f>
        <v>0</v>
      </c>
      <c r="BE987" s="3">
        <f>IF(AT987&lt;'CDO Param'!I$13,1,0)</f>
        <v>0</v>
      </c>
      <c r="BF987" s="3">
        <f>IF(AU987&lt;'CDO Param'!J$13,1,0)</f>
        <v>0</v>
      </c>
      <c r="BG987" s="3">
        <f>IF(AV987&lt;'CDO Param'!K$13,1,0)</f>
        <v>0</v>
      </c>
      <c r="BH987" s="3">
        <f>IF(AW987&lt;'CDO Param'!L$13,1,0)</f>
        <v>0</v>
      </c>
      <c r="BJ987" s="37">
        <f>AY987*'CDO Param'!C$6*AC987</f>
        <v>0</v>
      </c>
      <c r="BK987" s="37">
        <f>AZ987*'CDO Param'!D$6*AD987</f>
        <v>0</v>
      </c>
      <c r="BL987" s="37">
        <f>BA987*'CDO Param'!E$6*AE987</f>
        <v>0</v>
      </c>
      <c r="BM987" s="37">
        <f>BB987*'CDO Param'!F$6*AF987</f>
        <v>0</v>
      </c>
      <c r="BN987" s="37">
        <f>BC987*'CDO Param'!G$6*AG987</f>
        <v>6442.5999946477859</v>
      </c>
      <c r="BO987" s="37">
        <f>BD987*'CDO Param'!H$6*AH987</f>
        <v>0</v>
      </c>
      <c r="BP987" s="37">
        <f>BE987*'CDO Param'!I$6*AI987</f>
        <v>0</v>
      </c>
      <c r="BQ987" s="37">
        <f>BF987*'CDO Param'!J$6*AJ987</f>
        <v>0</v>
      </c>
      <c r="BR987" s="37">
        <f>BG987*'CDO Param'!K$6*AK987</f>
        <v>0</v>
      </c>
      <c r="BS987" s="37">
        <f>BH987*'CDO Param'!L$6*AL987</f>
        <v>0</v>
      </c>
      <c r="BU987" s="38">
        <f t="shared" si="207"/>
        <v>6442.5999946477859</v>
      </c>
      <c r="CE987" s="5">
        <f>BU987/'CDO Param'!$M$6</f>
        <v>6.7110416610914436E-2</v>
      </c>
      <c r="CF987" s="5">
        <f t="shared" si="208"/>
        <v>1.7110416610914433E-2</v>
      </c>
      <c r="CG987" s="5">
        <f t="shared" si="209"/>
        <v>0.8555208305457217</v>
      </c>
    </row>
    <row r="988" spans="1:85" x14ac:dyDescent="0.2">
      <c r="A988" s="3">
        <v>985</v>
      </c>
      <c r="B988" s="3">
        <v>984</v>
      </c>
      <c r="C988">
        <v>-0.52639620662375819</v>
      </c>
      <c r="D988">
        <v>-6.3413381212740205E-2</v>
      </c>
      <c r="E988">
        <v>0.24102746465359814</v>
      </c>
      <c r="F988">
        <v>-0.13808289622829761</v>
      </c>
      <c r="G988">
        <v>0.21678033590433188</v>
      </c>
      <c r="H988">
        <v>0.56130829761968926</v>
      </c>
      <c r="I988">
        <v>-0.10691906027204823</v>
      </c>
      <c r="J988">
        <v>1.856060407590121</v>
      </c>
      <c r="K988">
        <v>1.0035910236183554</v>
      </c>
      <c r="L988">
        <v>-1.5675050235586241</v>
      </c>
      <c r="M988">
        <v>-0.92023810793762095</v>
      </c>
      <c r="N988">
        <v>0.89252580437459983</v>
      </c>
      <c r="O988">
        <v>1.828848326113075</v>
      </c>
      <c r="P988">
        <v>-0.20091420083190314</v>
      </c>
      <c r="R988" s="33">
        <v>0.45579589924579295</v>
      </c>
      <c r="S988" s="33">
        <v>0.56167862404216018</v>
      </c>
      <c r="T988" s="33">
        <v>0.13263427658594878</v>
      </c>
      <c r="U988" s="33">
        <v>0.18428658004118437</v>
      </c>
      <c r="V988" s="33">
        <v>0.30455075218554156</v>
      </c>
      <c r="W988" s="33">
        <v>0.58449198239692113</v>
      </c>
      <c r="X988" s="33">
        <v>0.55674814505351156</v>
      </c>
      <c r="Y988" s="33">
        <v>0.26607391436867134</v>
      </c>
      <c r="Z988" s="33">
        <v>0.90427879425896274</v>
      </c>
      <c r="AA988" s="33">
        <v>0.21369511038702685</v>
      </c>
      <c r="AC988" s="36">
        <f t="shared" si="197"/>
        <v>0.42555538370435847</v>
      </c>
      <c r="AD988" s="36">
        <f t="shared" si="198"/>
        <v>0.6034712293836515</v>
      </c>
      <c r="AE988" s="36">
        <f t="shared" si="199"/>
        <v>3.2890743771279887E-2</v>
      </c>
      <c r="AF988" s="36">
        <f t="shared" si="200"/>
        <v>6.7388522935070583E-2</v>
      </c>
      <c r="AG988" s="36">
        <f t="shared" si="201"/>
        <v>0.19500083359546286</v>
      </c>
      <c r="AH988" s="36">
        <f t="shared" si="202"/>
        <v>0.6407540779216051</v>
      </c>
      <c r="AI988" s="36">
        <f t="shared" si="203"/>
        <v>0.59531662537693275</v>
      </c>
      <c r="AJ988" s="36">
        <f t="shared" si="204"/>
        <v>0.14746506806073678</v>
      </c>
      <c r="AK988" s="36">
        <f t="shared" si="205"/>
        <v>0.98396276992918363</v>
      </c>
      <c r="AL988" s="36">
        <f t="shared" si="206"/>
        <v>9.2691790142159364E-2</v>
      </c>
      <c r="AN988">
        <f>SQRT(Correlation)*$F988 + SQRT('CDO Param'!C$17 - Correlation)*HLOOKUP('CDO Param'!C$12,$C$4:$E$1004,$A988,FALSE) + SQRT(1-Correlation)*G988</f>
        <v>0.15302223184411112</v>
      </c>
      <c r="AO988">
        <f>SQRT(Correlation)*$F988 + SQRT('CDO Param'!D$17 - Correlation)*HLOOKUP('CDO Param'!D$12,$C$4:$E$1004,$A988,FALSE) + SQRT(1-Correlation)*H988</f>
        <v>0.47987015483485751</v>
      </c>
      <c r="AP988">
        <f>SQRT(Correlation)*$F988 + SQRT('CDO Param'!E$17 - Correlation)*HLOOKUP('CDO Param'!E$12,$C$4:$E$1004,$A988,FALSE) + SQRT(1-Correlation)*I988</f>
        <v>-0.2843693179041813</v>
      </c>
      <c r="AQ988">
        <f>SQRT(Correlation)*$F988 + SQRT('CDO Param'!F$17 - Correlation)*HLOOKUP('CDO Param'!F$12,$C$4:$E$1004,$A988,FALSE) + SQRT(1-Correlation)*J988</f>
        <v>1.7710432425951548</v>
      </c>
      <c r="AR988">
        <f>SQRT(Correlation)*$F988 + SQRT('CDO Param'!G$17 - Correlation)*HLOOKUP('CDO Param'!G$12,$C$4:$E$1004,$A988,FALSE) + SQRT(1-Correlation)*K988</f>
        <v>0.96231977592173035</v>
      </c>
      <c r="AS988">
        <f>SQRT(Correlation)*$F988 + SQRT('CDO Param'!H$17 - Correlation)*HLOOKUP('CDO Param'!H$12,$C$4:$E$1004,$A988,FALSE) + SQRT(1-Correlation)*L988</f>
        <v>-1.5396994876344525</v>
      </c>
      <c r="AT988">
        <f>SQRT(Correlation)*$F988 + SQRT('CDO Param'!I$17 - Correlation)*HLOOKUP('CDO Param'!I$12,$C$4:$E$1004,$A988,FALSE) + SQRT(1-Correlation)*M988</f>
        <v>-0.86278478948844906</v>
      </c>
      <c r="AU988">
        <f>SQRT(Correlation)*$F988 + SQRT('CDO Param'!J$17 - Correlation)*HLOOKUP('CDO Param'!J$12,$C$4:$E$1004,$A988,FALSE) + SQRT(1-Correlation)*N988</f>
        <v>0.66378733250845012</v>
      </c>
      <c r="AV988">
        <f>SQRT(Correlation)*$F988 + SQRT('CDO Param'!K$17 - Correlation)*HLOOKUP('CDO Param'!K$12,$C$4:$E$1004,$A988,FALSE) + SQRT(1-Correlation)*O988</f>
        <v>1.5520608704702805</v>
      </c>
      <c r="AW988">
        <f>SQRT(Correlation)*$F988 + SQRT('CDO Param'!L$17 - Correlation)*HLOOKUP('CDO Param'!L$12,$C$4:$E$1004,$A988,FALSE) + SQRT(1-Correlation)*P988</f>
        <v>-0.37354093785122611</v>
      </c>
      <c r="AY988" s="3">
        <f>IF(AN988&lt;'CDO Param'!C$13,1,0)</f>
        <v>0</v>
      </c>
      <c r="AZ988" s="3">
        <f>IF(AO988&lt;'CDO Param'!D$13,1,0)</f>
        <v>0</v>
      </c>
      <c r="BA988" s="3">
        <f>IF(AP988&lt;'CDO Param'!E$13,1,0)</f>
        <v>0</v>
      </c>
      <c r="BB988" s="3">
        <f>IF(AQ988&lt;'CDO Param'!F$13,1,0)</f>
        <v>0</v>
      </c>
      <c r="BC988" s="3">
        <f>IF(AR988&lt;'CDO Param'!G$13,1,0)</f>
        <v>0</v>
      </c>
      <c r="BD988" s="3">
        <f>IF(AS988&lt;'CDO Param'!H$13,1,0)</f>
        <v>0</v>
      </c>
      <c r="BE988" s="3">
        <f>IF(AT988&lt;'CDO Param'!I$13,1,0)</f>
        <v>0</v>
      </c>
      <c r="BF988" s="3">
        <f>IF(AU988&lt;'CDO Param'!J$13,1,0)</f>
        <v>0</v>
      </c>
      <c r="BG988" s="3">
        <f>IF(AV988&lt;'CDO Param'!K$13,1,0)</f>
        <v>0</v>
      </c>
      <c r="BH988" s="3">
        <f>IF(AW988&lt;'CDO Param'!L$13,1,0)</f>
        <v>0</v>
      </c>
      <c r="BJ988" s="37">
        <f>AY988*'CDO Param'!C$6*AC988</f>
        <v>0</v>
      </c>
      <c r="BK988" s="37">
        <f>AZ988*'CDO Param'!D$6*AD988</f>
        <v>0</v>
      </c>
      <c r="BL988" s="37">
        <f>BA988*'CDO Param'!E$6*AE988</f>
        <v>0</v>
      </c>
      <c r="BM988" s="37">
        <f>BB988*'CDO Param'!F$6*AF988</f>
        <v>0</v>
      </c>
      <c r="BN988" s="37">
        <f>BC988*'CDO Param'!G$6*AG988</f>
        <v>0</v>
      </c>
      <c r="BO988" s="37">
        <f>BD988*'CDO Param'!H$6*AH988</f>
        <v>0</v>
      </c>
      <c r="BP988" s="37">
        <f>BE988*'CDO Param'!I$6*AI988</f>
        <v>0</v>
      </c>
      <c r="BQ988" s="37">
        <f>BF988*'CDO Param'!J$6*AJ988</f>
        <v>0</v>
      </c>
      <c r="BR988" s="37">
        <f>BG988*'CDO Param'!K$6*AK988</f>
        <v>0</v>
      </c>
      <c r="BS988" s="37">
        <f>BH988*'CDO Param'!L$6*AL988</f>
        <v>0</v>
      </c>
      <c r="BU988" s="38">
        <f t="shared" si="207"/>
        <v>0</v>
      </c>
      <c r="CE988" s="5">
        <f>BU988/'CDO Param'!$M$6</f>
        <v>0</v>
      </c>
      <c r="CF988" s="5">
        <f t="shared" si="208"/>
        <v>0</v>
      </c>
      <c r="CG988" s="5">
        <f t="shared" si="209"/>
        <v>0</v>
      </c>
    </row>
    <row r="989" spans="1:85" x14ac:dyDescent="0.2">
      <c r="A989" s="3">
        <v>986</v>
      </c>
      <c r="B989" s="3">
        <v>985</v>
      </c>
      <c r="C989">
        <v>-0.3106845269940095</v>
      </c>
      <c r="D989">
        <v>-1.4052238839212805</v>
      </c>
      <c r="E989">
        <v>-0.93137941803433932</v>
      </c>
      <c r="F989">
        <v>-0.28465819923439994</v>
      </c>
      <c r="G989">
        <v>-0.44509079089039005</v>
      </c>
      <c r="H989">
        <v>0.95286168289021589</v>
      </c>
      <c r="I989">
        <v>-0.62917251852923073</v>
      </c>
      <c r="J989">
        <v>-0.15767113836773206</v>
      </c>
      <c r="K989">
        <v>0.45597857933898922</v>
      </c>
      <c r="L989">
        <v>-1.1465249372122344</v>
      </c>
      <c r="M989">
        <v>-1.0992175702995155</v>
      </c>
      <c r="N989">
        <v>-2.4382825358770788</v>
      </c>
      <c r="O989">
        <v>-2.3390566639136523</v>
      </c>
      <c r="P989">
        <v>-0.10242501957691275</v>
      </c>
      <c r="R989" s="33">
        <v>0.57372027476025755</v>
      </c>
      <c r="S989" s="33">
        <v>0.51665789564915832</v>
      </c>
      <c r="T989" s="33">
        <v>0.469252175404342</v>
      </c>
      <c r="U989" s="33">
        <v>0.72131202077554168</v>
      </c>
      <c r="V989" s="33">
        <v>9.1133174528895494E-2</v>
      </c>
      <c r="W989" s="33">
        <v>0.67526430714654939</v>
      </c>
      <c r="X989" s="33">
        <v>0.16721021205522596</v>
      </c>
      <c r="Y989" s="33">
        <v>0.30203401218263154</v>
      </c>
      <c r="Z989" s="33">
        <v>0.28564275348821783</v>
      </c>
      <c r="AA989" s="33">
        <v>0.79775787647709151</v>
      </c>
      <c r="AC989" s="36">
        <f t="shared" si="197"/>
        <v>0.62324972878667961</v>
      </c>
      <c r="AD989" s="36">
        <f t="shared" si="198"/>
        <v>0.52815256543542621</v>
      </c>
      <c r="AE989" s="36">
        <f t="shared" si="199"/>
        <v>0.44810758702937215</v>
      </c>
      <c r="AF989" s="36">
        <f t="shared" si="200"/>
        <v>0.83759387083635317</v>
      </c>
      <c r="AG989" s="36">
        <f t="shared" si="201"/>
        <v>1.4388001484367492E-2</v>
      </c>
      <c r="AH989" s="36">
        <f t="shared" si="202"/>
        <v>0.77784721117821354</v>
      </c>
      <c r="AI989" s="36">
        <f t="shared" si="203"/>
        <v>5.4569813813221853E-2</v>
      </c>
      <c r="AJ989" s="36">
        <f t="shared" si="204"/>
        <v>0.19171766813684343</v>
      </c>
      <c r="AK989" s="36">
        <f t="shared" si="205"/>
        <v>0.17091735136618547</v>
      </c>
      <c r="AL989" s="36">
        <f t="shared" si="206"/>
        <v>0.91764278438524849</v>
      </c>
      <c r="AN989">
        <f>SQRT(Correlation)*$F989 + SQRT('CDO Param'!C$17 - Correlation)*HLOOKUP('CDO Param'!C$12,$C$4:$E$1004,$A989,FALSE) + SQRT(1-Correlation)*G989</f>
        <v>-0.71099569333728407</v>
      </c>
      <c r="AO989">
        <f>SQRT(Correlation)*$F989 + SQRT('CDO Param'!D$17 - Correlation)*HLOOKUP('CDO Param'!D$12,$C$4:$E$1004,$A989,FALSE) + SQRT(1-Correlation)*H989</f>
        <v>0.61521847000677554</v>
      </c>
      <c r="AP989">
        <f>SQRT(Correlation)*$F989 + SQRT('CDO Param'!E$17 - Correlation)*HLOOKUP('CDO Param'!E$12,$C$4:$E$1004,$A989,FALSE) + SQRT(1-Correlation)*I989</f>
        <v>-0.76910168580551708</v>
      </c>
      <c r="AQ989">
        <f>SQRT(Correlation)*$F989 + SQRT('CDO Param'!F$17 - Correlation)*HLOOKUP('CDO Param'!F$12,$C$4:$E$1004,$A989,FALSE) + SQRT(1-Correlation)*J989</f>
        <v>-0.44785957113324681</v>
      </c>
      <c r="AR989">
        <f>SQRT(Correlation)*$F989 + SQRT('CDO Param'!G$17 - Correlation)*HLOOKUP('CDO Param'!G$12,$C$4:$E$1004,$A989,FALSE) + SQRT(1-Correlation)*K989</f>
        <v>0.13429966690853229</v>
      </c>
      <c r="AS989">
        <f>SQRT(Correlation)*$F989 + SQRT('CDO Param'!H$17 - Correlation)*HLOOKUP('CDO Param'!H$12,$C$4:$E$1004,$A989,FALSE) + SQRT(1-Correlation)*L989</f>
        <v>-1.376434552635138</v>
      </c>
      <c r="AT989">
        <f>SQRT(Correlation)*$F989 + SQRT('CDO Param'!I$17 - Correlation)*HLOOKUP('CDO Param'!I$12,$C$4:$E$1004,$A989,FALSE) + SQRT(1-Correlation)*M989</f>
        <v>-1.3410889454459847</v>
      </c>
      <c r="AU989">
        <f>SQRT(Correlation)*$F989 + SQRT('CDO Param'!J$17 - Correlation)*HLOOKUP('CDO Param'!J$12,$C$4:$E$1004,$A989,FALSE) + SQRT(1-Correlation)*N989</f>
        <v>-2.4853741435992958</v>
      </c>
      <c r="AV989">
        <f>SQRT(Correlation)*$F989 + SQRT('CDO Param'!K$17 - Correlation)*HLOOKUP('CDO Param'!K$12,$C$4:$E$1004,$A989,FALSE) + SQRT(1-Correlation)*O989</f>
        <v>-2.3912402161330943</v>
      </c>
      <c r="AW989">
        <f>SQRT(Correlation)*$F989 + SQRT('CDO Param'!L$17 - Correlation)*HLOOKUP('CDO Param'!L$12,$C$4:$E$1004,$A989,FALSE) + SQRT(1-Correlation)*P989</f>
        <v>-0.26938513125957259</v>
      </c>
      <c r="AY989" s="3">
        <f>IF(AN989&lt;'CDO Param'!C$13,1,0)</f>
        <v>0</v>
      </c>
      <c r="AZ989" s="3">
        <f>IF(AO989&lt;'CDO Param'!D$13,1,0)</f>
        <v>0</v>
      </c>
      <c r="BA989" s="3">
        <f>IF(AP989&lt;'CDO Param'!E$13,1,0)</f>
        <v>0</v>
      </c>
      <c r="BB989" s="3">
        <f>IF(AQ989&lt;'CDO Param'!F$13,1,0)</f>
        <v>0</v>
      </c>
      <c r="BC989" s="3">
        <f>IF(AR989&lt;'CDO Param'!G$13,1,0)</f>
        <v>0</v>
      </c>
      <c r="BD989" s="3">
        <f>IF(AS989&lt;'CDO Param'!H$13,1,0)</f>
        <v>0</v>
      </c>
      <c r="BE989" s="3">
        <f>IF(AT989&lt;'CDO Param'!I$13,1,0)</f>
        <v>0</v>
      </c>
      <c r="BF989" s="3">
        <f>IF(AU989&lt;'CDO Param'!J$13,1,0)</f>
        <v>0</v>
      </c>
      <c r="BG989" s="3">
        <f>IF(AV989&lt;'CDO Param'!K$13,1,0)</f>
        <v>1</v>
      </c>
      <c r="BH989" s="3">
        <f>IF(AW989&lt;'CDO Param'!L$13,1,0)</f>
        <v>0</v>
      </c>
      <c r="BJ989" s="37">
        <f>AY989*'CDO Param'!C$6*AC989</f>
        <v>0</v>
      </c>
      <c r="BK989" s="37">
        <f>AZ989*'CDO Param'!D$6*AD989</f>
        <v>0</v>
      </c>
      <c r="BL989" s="37">
        <f>BA989*'CDO Param'!E$6*AE989</f>
        <v>0</v>
      </c>
      <c r="BM989" s="37">
        <f>BB989*'CDO Param'!F$6*AF989</f>
        <v>0</v>
      </c>
      <c r="BN989" s="37">
        <f>BC989*'CDO Param'!G$6*AG989</f>
        <v>0</v>
      </c>
      <c r="BO989" s="37">
        <f>BD989*'CDO Param'!H$6*AH989</f>
        <v>0</v>
      </c>
      <c r="BP989" s="37">
        <f>BE989*'CDO Param'!I$6*AI989</f>
        <v>0</v>
      </c>
      <c r="BQ989" s="37">
        <f>BF989*'CDO Param'!J$6*AJ989</f>
        <v>0</v>
      </c>
      <c r="BR989" s="37">
        <f>BG989*'CDO Param'!K$6*AK989</f>
        <v>1709.1735136618547</v>
      </c>
      <c r="BS989" s="37">
        <f>BH989*'CDO Param'!L$6*AL989</f>
        <v>0</v>
      </c>
      <c r="BU989" s="38">
        <f t="shared" si="207"/>
        <v>1709.1735136618547</v>
      </c>
      <c r="CE989" s="5">
        <f>BU989/'CDO Param'!$M$6</f>
        <v>1.7803890767310985E-2</v>
      </c>
      <c r="CF989" s="5">
        <f t="shared" si="208"/>
        <v>0</v>
      </c>
      <c r="CG989" s="5">
        <f t="shared" si="209"/>
        <v>0</v>
      </c>
    </row>
    <row r="990" spans="1:85" x14ac:dyDescent="0.2">
      <c r="A990" s="3">
        <v>987</v>
      </c>
      <c r="B990" s="3">
        <v>986</v>
      </c>
      <c r="C990">
        <v>1.518492354080081</v>
      </c>
      <c r="D990">
        <v>-1.0103553904627915</v>
      </c>
      <c r="E990">
        <v>0.31309241421695333</v>
      </c>
      <c r="F990">
        <v>1.1481233741506003</v>
      </c>
      <c r="G990">
        <v>-0.21301502783899195</v>
      </c>
      <c r="H990">
        <v>1.6949843484326266</v>
      </c>
      <c r="I990">
        <v>-1.9644812709884718</v>
      </c>
      <c r="J990">
        <v>0.69402858571265824</v>
      </c>
      <c r="K990">
        <v>1.3689532352145761</v>
      </c>
      <c r="L990">
        <v>1.1901965990546159</v>
      </c>
      <c r="M990">
        <v>0.9783570931176655</v>
      </c>
      <c r="N990">
        <v>3.1049012250150554E-2</v>
      </c>
      <c r="O990">
        <v>0.39453766476071905</v>
      </c>
      <c r="P990">
        <v>0.93496055342257023</v>
      </c>
      <c r="R990" s="33">
        <v>0.91662995047710372</v>
      </c>
      <c r="S990" s="33">
        <v>0.79957766868154412</v>
      </c>
      <c r="T990" s="33">
        <v>0.50187753071164598</v>
      </c>
      <c r="U990" s="33">
        <v>5.5658670633872351E-2</v>
      </c>
      <c r="V990" s="33">
        <v>0.45527734349261845</v>
      </c>
      <c r="W990" s="33">
        <v>0.84631208043839412</v>
      </c>
      <c r="X990" s="33">
        <v>0.96713592809025939</v>
      </c>
      <c r="Y990" s="33">
        <v>0.65354341298972418</v>
      </c>
      <c r="Z990" s="33">
        <v>0.10414211829385819</v>
      </c>
      <c r="AA990" s="33">
        <v>0.31658216487457147</v>
      </c>
      <c r="AC990" s="36">
        <f t="shared" si="197"/>
        <v>0.9881831209548475</v>
      </c>
      <c r="AD990" s="36">
        <f t="shared" si="198"/>
        <v>0.91922877825069416</v>
      </c>
      <c r="AE990" s="36">
        <f t="shared" si="199"/>
        <v>0.50317493177082206</v>
      </c>
      <c r="AF990" s="36">
        <f t="shared" si="200"/>
        <v>4.8273856325567006E-3</v>
      </c>
      <c r="AG990" s="36">
        <f t="shared" si="201"/>
        <v>0.42468936335508783</v>
      </c>
      <c r="AH990" s="36">
        <f t="shared" si="202"/>
        <v>0.95459163435717764</v>
      </c>
      <c r="AI990" s="36">
        <f t="shared" si="203"/>
        <v>0.99850103433147142</v>
      </c>
      <c r="AJ990" s="36">
        <f t="shared" si="204"/>
        <v>0.74710044174983281</v>
      </c>
      <c r="AK990" s="36">
        <f t="shared" si="205"/>
        <v>1.9317708120196866E-2</v>
      </c>
      <c r="AL990" s="36">
        <f t="shared" si="206"/>
        <v>0.21101285553972843</v>
      </c>
      <c r="AN990">
        <f>SQRT(Correlation)*$F990 + SQRT('CDO Param'!C$17 - Correlation)*HLOOKUP('CDO Param'!C$12,$C$4:$E$1004,$A990,FALSE) + SQRT(1-Correlation)*G990</f>
        <v>1.8098860973817271E-2</v>
      </c>
      <c r="AO990">
        <f>SQRT(Correlation)*$F990 + SQRT('CDO Param'!D$17 - Correlation)*HLOOKUP('CDO Param'!D$12,$C$4:$E$1004,$A990,FALSE) + SQRT(1-Correlation)*H990</f>
        <v>1.8281860019334997</v>
      </c>
      <c r="AP990">
        <f>SQRT(Correlation)*$F990 + SQRT('CDO Param'!E$17 - Correlation)*HLOOKUP('CDO Param'!E$12,$C$4:$E$1004,$A990,FALSE) + SQRT(1-Correlation)*I990</f>
        <v>-1.0988467677355569</v>
      </c>
      <c r="AQ990">
        <f>SQRT(Correlation)*$F990 + SQRT('CDO Param'!F$17 - Correlation)*HLOOKUP('CDO Param'!F$12,$C$4:$E$1004,$A990,FALSE) + SQRT(1-Correlation)*J990</f>
        <v>1.0914914094974397</v>
      </c>
      <c r="AR990">
        <f>SQRT(Correlation)*$F990 + SQRT('CDO Param'!G$17 - Correlation)*HLOOKUP('CDO Param'!G$12,$C$4:$E$1004,$A990,FALSE) + SQRT(1-Correlation)*K990</f>
        <v>1.7317811519225064</v>
      </c>
      <c r="AS990">
        <f>SQRT(Correlation)*$F990 + SQRT('CDO Param'!H$17 - Correlation)*HLOOKUP('CDO Param'!H$12,$C$4:$E$1004,$A990,FALSE) + SQRT(1-Correlation)*L990</f>
        <v>1.3493022950380722</v>
      </c>
      <c r="AT990">
        <f>SQRT(Correlation)*$F990 + SQRT('CDO Param'!I$17 - Correlation)*HLOOKUP('CDO Param'!I$12,$C$4:$E$1004,$A990,FALSE) + SQRT(1-Correlation)*M990</f>
        <v>1.3612291156322018</v>
      </c>
      <c r="AU990">
        <f>SQRT(Correlation)*$F990 + SQRT('CDO Param'!J$17 - Correlation)*HLOOKUP('CDO Param'!J$12,$C$4:$E$1004,$A990,FALSE) + SQRT(1-Correlation)*N990</f>
        <v>0.79427948272693527</v>
      </c>
      <c r="AV990">
        <f>SQRT(Correlation)*$F990 + SQRT('CDO Param'!K$17 - Correlation)*HLOOKUP('CDO Param'!K$12,$C$4:$E$1004,$A990,FALSE) + SQRT(1-Correlation)*O990</f>
        <v>1.1391150963945984</v>
      </c>
      <c r="AW990">
        <f>SQRT(Correlation)*$F990 + SQRT('CDO Param'!L$17 - Correlation)*HLOOKUP('CDO Param'!L$12,$C$4:$E$1004,$A990,FALSE) + SQRT(1-Correlation)*P990</f>
        <v>1.6518052647523089</v>
      </c>
      <c r="AY990" s="3">
        <f>IF(AN990&lt;'CDO Param'!C$13,1,0)</f>
        <v>0</v>
      </c>
      <c r="AZ990" s="3">
        <f>IF(AO990&lt;'CDO Param'!D$13,1,0)</f>
        <v>0</v>
      </c>
      <c r="BA990" s="3">
        <f>IF(AP990&lt;'CDO Param'!E$13,1,0)</f>
        <v>1</v>
      </c>
      <c r="BB990" s="3">
        <f>IF(AQ990&lt;'CDO Param'!F$13,1,0)</f>
        <v>0</v>
      </c>
      <c r="BC990" s="3">
        <f>IF(AR990&lt;'CDO Param'!G$13,1,0)</f>
        <v>0</v>
      </c>
      <c r="BD990" s="3">
        <f>IF(AS990&lt;'CDO Param'!H$13,1,0)</f>
        <v>0</v>
      </c>
      <c r="BE990" s="3">
        <f>IF(AT990&lt;'CDO Param'!I$13,1,0)</f>
        <v>0</v>
      </c>
      <c r="BF990" s="3">
        <f>IF(AU990&lt;'CDO Param'!J$13,1,0)</f>
        <v>0</v>
      </c>
      <c r="BG990" s="3">
        <f>IF(AV990&lt;'CDO Param'!K$13,1,0)</f>
        <v>0</v>
      </c>
      <c r="BH990" s="3">
        <f>IF(AW990&lt;'CDO Param'!L$13,1,0)</f>
        <v>0</v>
      </c>
      <c r="BJ990" s="37">
        <f>AY990*'CDO Param'!C$6*AC990</f>
        <v>0</v>
      </c>
      <c r="BK990" s="37">
        <f>AZ990*'CDO Param'!D$6*AD990</f>
        <v>0</v>
      </c>
      <c r="BL990" s="37">
        <f>BA990*'CDO Param'!E$6*AE990</f>
        <v>5031.7493177082206</v>
      </c>
      <c r="BM990" s="37">
        <f>BB990*'CDO Param'!F$6*AF990</f>
        <v>0</v>
      </c>
      <c r="BN990" s="37">
        <f>BC990*'CDO Param'!G$6*AG990</f>
        <v>0</v>
      </c>
      <c r="BO990" s="37">
        <f>BD990*'CDO Param'!H$6*AH990</f>
        <v>0</v>
      </c>
      <c r="BP990" s="37">
        <f>BE990*'CDO Param'!I$6*AI990</f>
        <v>0</v>
      </c>
      <c r="BQ990" s="37">
        <f>BF990*'CDO Param'!J$6*AJ990</f>
        <v>0</v>
      </c>
      <c r="BR990" s="37">
        <f>BG990*'CDO Param'!K$6*AK990</f>
        <v>0</v>
      </c>
      <c r="BS990" s="37">
        <f>BH990*'CDO Param'!L$6*AL990</f>
        <v>0</v>
      </c>
      <c r="BU990" s="38">
        <f t="shared" si="207"/>
        <v>5031.7493177082206</v>
      </c>
      <c r="CE990" s="5">
        <f>BU990/'CDO Param'!$M$6</f>
        <v>5.2414055392793965E-2</v>
      </c>
      <c r="CF990" s="5">
        <f t="shared" si="208"/>
        <v>2.4140553927939623E-3</v>
      </c>
      <c r="CG990" s="5">
        <f t="shared" si="209"/>
        <v>0.12070276963969812</v>
      </c>
    </row>
    <row r="991" spans="1:85" x14ac:dyDescent="0.2">
      <c r="A991" s="3">
        <v>988</v>
      </c>
      <c r="B991" s="3">
        <v>987</v>
      </c>
      <c r="C991">
        <v>-0.3024956640729215</v>
      </c>
      <c r="D991">
        <v>2.3676875571254641</v>
      </c>
      <c r="E991">
        <v>0.20824472812819295</v>
      </c>
      <c r="F991">
        <v>0.74219769885530695</v>
      </c>
      <c r="G991">
        <v>-6.3114384829532355E-2</v>
      </c>
      <c r="H991">
        <v>0.23248617253557313</v>
      </c>
      <c r="I991">
        <v>-0.2660476638993714</v>
      </c>
      <c r="J991">
        <v>-6.9129555413383059E-2</v>
      </c>
      <c r="K991">
        <v>-0.37516429074457847</v>
      </c>
      <c r="L991">
        <v>0.83736040323856287</v>
      </c>
      <c r="M991">
        <v>3.8971847970969975E-2</v>
      </c>
      <c r="N991">
        <v>0.66227812567376532</v>
      </c>
      <c r="O991">
        <v>0.72616899160493631</v>
      </c>
      <c r="P991">
        <v>-0.28150680009275675</v>
      </c>
      <c r="R991" s="33">
        <v>0.79644504692239926</v>
      </c>
      <c r="S991" s="33">
        <v>0.85190362476366743</v>
      </c>
      <c r="T991" s="33">
        <v>0.94422140295813861</v>
      </c>
      <c r="U991" s="33">
        <v>0.5291195174349097</v>
      </c>
      <c r="V991" s="33">
        <v>0.91172952852758093</v>
      </c>
      <c r="W991" s="33">
        <v>0.43818596305241153</v>
      </c>
      <c r="X991" s="33">
        <v>0.59148102188086182</v>
      </c>
      <c r="Y991" s="33">
        <v>2.1534751645072712E-2</v>
      </c>
      <c r="Z991" s="33">
        <v>0.93457089873709287</v>
      </c>
      <c r="AA991" s="33">
        <v>0.33309507432072194</v>
      </c>
      <c r="AC991" s="36">
        <f t="shared" si="197"/>
        <v>0.91648903207834143</v>
      </c>
      <c r="AD991" s="36">
        <f t="shared" si="198"/>
        <v>0.9581235334820426</v>
      </c>
      <c r="AE991" s="36">
        <f t="shared" si="199"/>
        <v>0.99514951224656167</v>
      </c>
      <c r="AF991" s="36">
        <f t="shared" si="200"/>
        <v>0.54915440416174732</v>
      </c>
      <c r="AG991" s="36">
        <f t="shared" si="201"/>
        <v>0.98659208395055742</v>
      </c>
      <c r="AH991" s="36">
        <f t="shared" si="202"/>
        <v>0.39630524221908281</v>
      </c>
      <c r="AI991" s="36">
        <f t="shared" si="203"/>
        <v>0.65200403102068827</v>
      </c>
      <c r="AJ991" s="36">
        <f t="shared" si="204"/>
        <v>5.861155990521691E-4</v>
      </c>
      <c r="AK991" s="36">
        <f t="shared" si="205"/>
        <v>0.99309041123900266</v>
      </c>
      <c r="AL991" s="36">
        <f t="shared" si="206"/>
        <v>0.23380641094621749</v>
      </c>
      <c r="AN991">
        <f>SQRT(Correlation)*$F991 + SQRT('CDO Param'!C$17 - Correlation)*HLOOKUP('CDO Param'!C$12,$C$4:$E$1004,$A991,FALSE) + SQRT(1-Correlation)*G991</f>
        <v>0.50966954297222677</v>
      </c>
      <c r="AO991">
        <f>SQRT(Correlation)*$F991 + SQRT('CDO Param'!D$17 - Correlation)*HLOOKUP('CDO Param'!D$12,$C$4:$E$1004,$A991,FALSE) + SQRT(1-Correlation)*H991</f>
        <v>0.79010085463892521</v>
      </c>
      <c r="AP991">
        <f>SQRT(Correlation)*$F991 + SQRT('CDO Param'!E$17 - Correlation)*HLOOKUP('CDO Param'!E$12,$C$4:$E$1004,$A991,FALSE) + SQRT(1-Correlation)*I991</f>
        <v>-9.7724284956067275E-2</v>
      </c>
      <c r="AQ991">
        <f>SQRT(Correlation)*$F991 + SQRT('CDO Param'!F$17 - Correlation)*HLOOKUP('CDO Param'!F$12,$C$4:$E$1004,$A991,FALSE) + SQRT(1-Correlation)*J991</f>
        <v>0.21568640243457773</v>
      </c>
      <c r="AR991">
        <f>SQRT(Correlation)*$F991 + SQRT('CDO Param'!G$17 - Correlation)*HLOOKUP('CDO Param'!G$12,$C$4:$E$1004,$A991,FALSE) + SQRT(1-Correlation)*K991</f>
        <v>-7.4643639597436806E-2</v>
      </c>
      <c r="AS991">
        <f>SQRT(Correlation)*$F991 + SQRT('CDO Param'!H$17 - Correlation)*HLOOKUP('CDO Param'!H$12,$C$4:$E$1004,$A991,FALSE) + SQRT(1-Correlation)*L991</f>
        <v>1.3639349347280048</v>
      </c>
      <c r="AT991">
        <f>SQRT(Correlation)*$F991 + SQRT('CDO Param'!I$17 - Correlation)*HLOOKUP('CDO Param'!I$12,$C$4:$E$1004,$A991,FALSE) + SQRT(1-Correlation)*M991</f>
        <v>0.31824039832113477</v>
      </c>
      <c r="AU991">
        <f>SQRT(Correlation)*$F991 + SQRT('CDO Param'!J$17 - Correlation)*HLOOKUP('CDO Param'!J$12,$C$4:$E$1004,$A991,FALSE) + SQRT(1-Correlation)*N991</f>
        <v>0.78296288676152326</v>
      </c>
      <c r="AV991">
        <f>SQRT(Correlation)*$F991 + SQRT('CDO Param'!K$17 - Correlation)*HLOOKUP('CDO Param'!K$12,$C$4:$E$1004,$A991,FALSE) + SQRT(1-Correlation)*O991</f>
        <v>0.84357508416840976</v>
      </c>
      <c r="AW991">
        <f>SQRT(Correlation)*$F991 + SQRT('CDO Param'!L$17 - Correlation)*HLOOKUP('CDO Param'!L$12,$C$4:$E$1004,$A991,FALSE) + SQRT(1-Correlation)*P991</f>
        <v>-0.11239010926502019</v>
      </c>
      <c r="AY991" s="3">
        <f>IF(AN991&lt;'CDO Param'!C$13,1,0)</f>
        <v>0</v>
      </c>
      <c r="AZ991" s="3">
        <f>IF(AO991&lt;'CDO Param'!D$13,1,0)</f>
        <v>0</v>
      </c>
      <c r="BA991" s="3">
        <f>IF(AP991&lt;'CDO Param'!E$13,1,0)</f>
        <v>0</v>
      </c>
      <c r="BB991" s="3">
        <f>IF(AQ991&lt;'CDO Param'!F$13,1,0)</f>
        <v>0</v>
      </c>
      <c r="BC991" s="3">
        <f>IF(AR991&lt;'CDO Param'!G$13,1,0)</f>
        <v>1</v>
      </c>
      <c r="BD991" s="3">
        <f>IF(AS991&lt;'CDO Param'!H$13,1,0)</f>
        <v>0</v>
      </c>
      <c r="BE991" s="3">
        <f>IF(AT991&lt;'CDO Param'!I$13,1,0)</f>
        <v>0</v>
      </c>
      <c r="BF991" s="3">
        <f>IF(AU991&lt;'CDO Param'!J$13,1,0)</f>
        <v>0</v>
      </c>
      <c r="BG991" s="3">
        <f>IF(AV991&lt;'CDO Param'!K$13,1,0)</f>
        <v>0</v>
      </c>
      <c r="BH991" s="3">
        <f>IF(AW991&lt;'CDO Param'!L$13,1,0)</f>
        <v>0</v>
      </c>
      <c r="BJ991" s="37">
        <f>AY991*'CDO Param'!C$6*AC991</f>
        <v>0</v>
      </c>
      <c r="BK991" s="37">
        <f>AZ991*'CDO Param'!D$6*AD991</f>
        <v>0</v>
      </c>
      <c r="BL991" s="37">
        <f>BA991*'CDO Param'!E$6*AE991</f>
        <v>0</v>
      </c>
      <c r="BM991" s="37">
        <f>BB991*'CDO Param'!F$6*AF991</f>
        <v>0</v>
      </c>
      <c r="BN991" s="37">
        <f>BC991*'CDO Param'!G$6*AG991</f>
        <v>9865.9208395055739</v>
      </c>
      <c r="BO991" s="37">
        <f>BD991*'CDO Param'!H$6*AH991</f>
        <v>0</v>
      </c>
      <c r="BP991" s="37">
        <f>BE991*'CDO Param'!I$6*AI991</f>
        <v>0</v>
      </c>
      <c r="BQ991" s="37">
        <f>BF991*'CDO Param'!J$6*AJ991</f>
        <v>0</v>
      </c>
      <c r="BR991" s="37">
        <f>BG991*'CDO Param'!K$6*AK991</f>
        <v>0</v>
      </c>
      <c r="BS991" s="37">
        <f>BH991*'CDO Param'!L$6*AL991</f>
        <v>0</v>
      </c>
      <c r="BU991" s="38">
        <f t="shared" si="207"/>
        <v>9865.9208395055739</v>
      </c>
      <c r="CE991" s="5">
        <f>BU991/'CDO Param'!$M$6</f>
        <v>0.10277000874484973</v>
      </c>
      <c r="CF991" s="5">
        <f t="shared" si="208"/>
        <v>0.02</v>
      </c>
      <c r="CG991" s="5">
        <f t="shared" si="209"/>
        <v>1</v>
      </c>
    </row>
    <row r="992" spans="1:85" x14ac:dyDescent="0.2">
      <c r="A992" s="3">
        <v>989</v>
      </c>
      <c r="B992" s="3">
        <v>988</v>
      </c>
      <c r="C992">
        <v>0.32196794563787989</v>
      </c>
      <c r="D992">
        <v>0.71589170147490222</v>
      </c>
      <c r="E992">
        <v>-0.66753727878676727</v>
      </c>
      <c r="F992">
        <v>0.20412812773429323</v>
      </c>
      <c r="G992">
        <v>0.63484208112640772</v>
      </c>
      <c r="H992">
        <v>0.51739334594458342</v>
      </c>
      <c r="I992">
        <v>1.1443398761912249</v>
      </c>
      <c r="J992">
        <v>-0.65509084379300475</v>
      </c>
      <c r="K992">
        <v>-1.8877108232118189</v>
      </c>
      <c r="L992">
        <v>-0.39650785765843466</v>
      </c>
      <c r="M992">
        <v>1.7290312825934961</v>
      </c>
      <c r="N992">
        <v>0.713807821739465</v>
      </c>
      <c r="O992">
        <v>-0.16837702787597664</v>
      </c>
      <c r="P992">
        <v>1.0036774256150238</v>
      </c>
      <c r="R992" s="33">
        <v>0.32891410837365043</v>
      </c>
      <c r="S992" s="33">
        <v>5.9419435942275188E-2</v>
      </c>
      <c r="T992" s="33">
        <v>0.66245988181906745</v>
      </c>
      <c r="U992" s="33">
        <v>0.96323373306693216</v>
      </c>
      <c r="V992" s="33">
        <v>6.9351655929047448E-2</v>
      </c>
      <c r="W992" s="33">
        <v>0.59328119950056135</v>
      </c>
      <c r="X992" s="33">
        <v>0.27712000593408942</v>
      </c>
      <c r="Y992" s="33">
        <v>0.55593973424096577</v>
      </c>
      <c r="Z992" s="33">
        <v>0.67911338791209896</v>
      </c>
      <c r="AA992" s="33">
        <v>0.85871063864729857</v>
      </c>
      <c r="AC992" s="36">
        <f t="shared" si="197"/>
        <v>0.22794895506205171</v>
      </c>
      <c r="AD992" s="36">
        <f t="shared" si="198"/>
        <v>5.5807036235167012E-3</v>
      </c>
      <c r="AE992" s="36">
        <f t="shared" si="199"/>
        <v>0.75990408749920002</v>
      </c>
      <c r="AF992" s="36">
        <f t="shared" si="200"/>
        <v>0.99807687934198841</v>
      </c>
      <c r="AG992" s="36">
        <f t="shared" si="201"/>
        <v>7.8611380835627125E-3</v>
      </c>
      <c r="AH992" s="36">
        <f t="shared" si="202"/>
        <v>0.65488698324358507</v>
      </c>
      <c r="AI992" s="36">
        <f t="shared" si="203"/>
        <v>0.16051381137321608</v>
      </c>
      <c r="AJ992" s="36">
        <f t="shared" si="204"/>
        <v>0.59397674352997476</v>
      </c>
      <c r="AK992" s="36">
        <f t="shared" si="205"/>
        <v>0.7831345110234974</v>
      </c>
      <c r="AL992" s="36">
        <f t="shared" si="206"/>
        <v>0.96222063261383017</v>
      </c>
      <c r="AN992">
        <f>SQRT(Correlation)*$F992 + SQRT('CDO Param'!C$17 - Correlation)*HLOOKUP('CDO Param'!C$12,$C$4:$E$1004,$A992,FALSE) + SQRT(1-Correlation)*G992</f>
        <v>0.7680574364204833</v>
      </c>
      <c r="AO992">
        <f>SQRT(Correlation)*$F992 + SQRT('CDO Param'!D$17 - Correlation)*HLOOKUP('CDO Param'!D$12,$C$4:$E$1004,$A992,FALSE) + SQRT(1-Correlation)*H992</f>
        <v>0.65663578297632885</v>
      </c>
      <c r="AP992">
        <f>SQRT(Correlation)*$F992 + SQRT('CDO Param'!E$17 - Correlation)*HLOOKUP('CDO Param'!E$12,$C$4:$E$1004,$A992,FALSE) + SQRT(1-Correlation)*I992</f>
        <v>1.2353518210796426</v>
      </c>
      <c r="AQ992">
        <f>SQRT(Correlation)*$F992 + SQRT('CDO Param'!F$17 - Correlation)*HLOOKUP('CDO Param'!F$12,$C$4:$E$1004,$A992,FALSE) + SQRT(1-Correlation)*J992</f>
        <v>-0.70618863368587037</v>
      </c>
      <c r="AR992">
        <f>SQRT(Correlation)*$F992 + SQRT('CDO Param'!G$17 - Correlation)*HLOOKUP('CDO Param'!G$12,$C$4:$E$1004,$A992,FALSE) + SQRT(1-Correlation)*K992</f>
        <v>-1.8755546210038674</v>
      </c>
      <c r="AS992">
        <f>SQRT(Correlation)*$F992 + SQRT('CDO Param'!H$17 - Correlation)*HLOOKUP('CDO Param'!H$12,$C$4:$E$1004,$A992,FALSE) + SQRT(1-Correlation)*L992</f>
        <v>-0.21036702495011639</v>
      </c>
      <c r="AT992">
        <f>SQRT(Correlation)*$F992 + SQRT('CDO Param'!I$17 - Correlation)*HLOOKUP('CDO Param'!I$12,$C$4:$E$1004,$A992,FALSE) + SQRT(1-Correlation)*M992</f>
        <v>1.5555882081296792</v>
      </c>
      <c r="AU992">
        <f>SQRT(Correlation)*$F992 + SQRT('CDO Param'!J$17 - Correlation)*HLOOKUP('CDO Param'!J$12,$C$4:$E$1004,$A992,FALSE) + SQRT(1-Correlation)*N992</f>
        <v>0.82691325174588348</v>
      </c>
      <c r="AV992">
        <f>SQRT(Correlation)*$F992 + SQRT('CDO Param'!K$17 - Correlation)*HLOOKUP('CDO Param'!K$12,$C$4:$E$1004,$A992,FALSE) + SQRT(1-Correlation)*O992</f>
        <v>-1.0000780877490151E-2</v>
      </c>
      <c r="AW992">
        <f>SQRT(Correlation)*$F992 + SQRT('CDO Param'!L$17 - Correlation)*HLOOKUP('CDO Param'!L$12,$C$4:$E$1004,$A992,FALSE) + SQRT(1-Correlation)*P992</f>
        <v>1.1019077035551448</v>
      </c>
      <c r="AY992" s="3">
        <f>IF(AN992&lt;'CDO Param'!C$13,1,0)</f>
        <v>0</v>
      </c>
      <c r="AZ992" s="3">
        <f>IF(AO992&lt;'CDO Param'!D$13,1,0)</f>
        <v>0</v>
      </c>
      <c r="BA992" s="3">
        <f>IF(AP992&lt;'CDO Param'!E$13,1,0)</f>
        <v>0</v>
      </c>
      <c r="BB992" s="3">
        <f>IF(AQ992&lt;'CDO Param'!F$13,1,0)</f>
        <v>0</v>
      </c>
      <c r="BC992" s="3">
        <f>IF(AR992&lt;'CDO Param'!G$13,1,0)</f>
        <v>1</v>
      </c>
      <c r="BD992" s="3">
        <f>IF(AS992&lt;'CDO Param'!H$13,1,0)</f>
        <v>0</v>
      </c>
      <c r="BE992" s="3">
        <f>IF(AT992&lt;'CDO Param'!I$13,1,0)</f>
        <v>0</v>
      </c>
      <c r="BF992" s="3">
        <f>IF(AU992&lt;'CDO Param'!J$13,1,0)</f>
        <v>0</v>
      </c>
      <c r="BG992" s="3">
        <f>IF(AV992&lt;'CDO Param'!K$13,1,0)</f>
        <v>0</v>
      </c>
      <c r="BH992" s="3">
        <f>IF(AW992&lt;'CDO Param'!L$13,1,0)</f>
        <v>0</v>
      </c>
      <c r="BJ992" s="37">
        <f>AY992*'CDO Param'!C$6*AC992</f>
        <v>0</v>
      </c>
      <c r="BK992" s="37">
        <f>AZ992*'CDO Param'!D$6*AD992</f>
        <v>0</v>
      </c>
      <c r="BL992" s="37">
        <f>BA992*'CDO Param'!E$6*AE992</f>
        <v>0</v>
      </c>
      <c r="BM992" s="37">
        <f>BB992*'CDO Param'!F$6*AF992</f>
        <v>0</v>
      </c>
      <c r="BN992" s="37">
        <f>BC992*'CDO Param'!G$6*AG992</f>
        <v>78.611380835627131</v>
      </c>
      <c r="BO992" s="37">
        <f>BD992*'CDO Param'!H$6*AH992</f>
        <v>0</v>
      </c>
      <c r="BP992" s="37">
        <f>BE992*'CDO Param'!I$6*AI992</f>
        <v>0</v>
      </c>
      <c r="BQ992" s="37">
        <f>BF992*'CDO Param'!J$6*AJ992</f>
        <v>0</v>
      </c>
      <c r="BR992" s="37">
        <f>BG992*'CDO Param'!K$6*AK992</f>
        <v>0</v>
      </c>
      <c r="BS992" s="37">
        <f>BH992*'CDO Param'!L$6*AL992</f>
        <v>0</v>
      </c>
      <c r="BU992" s="38">
        <f t="shared" si="207"/>
        <v>78.611380835627131</v>
      </c>
      <c r="CE992" s="5">
        <f>BU992/'CDO Param'!$M$6</f>
        <v>8.1886855037111592E-4</v>
      </c>
      <c r="CF992" s="5">
        <f t="shared" si="208"/>
        <v>0</v>
      </c>
      <c r="CG992" s="5">
        <f t="shared" si="209"/>
        <v>0</v>
      </c>
    </row>
    <row r="993" spans="1:85" x14ac:dyDescent="0.2">
      <c r="A993" s="3">
        <v>990</v>
      </c>
      <c r="B993" s="3">
        <v>989</v>
      </c>
      <c r="C993">
        <v>-0.23829898054827936</v>
      </c>
      <c r="D993">
        <v>1.8892478692578152</v>
      </c>
      <c r="E993">
        <v>-0.30454202715191059</v>
      </c>
      <c r="F993">
        <v>0.5078595677332487</v>
      </c>
      <c r="G993">
        <v>0.9250811672245618</v>
      </c>
      <c r="H993">
        <v>-0.25206986720149871</v>
      </c>
      <c r="I993">
        <v>-1.2952796168974601</v>
      </c>
      <c r="J993">
        <v>0.17064962776203174</v>
      </c>
      <c r="K993">
        <v>-0.91165247795288451</v>
      </c>
      <c r="L993">
        <v>0.42723740989458747</v>
      </c>
      <c r="M993">
        <v>-0.45413798943627626</v>
      </c>
      <c r="N993">
        <v>-3.2172829378396273</v>
      </c>
      <c r="O993">
        <v>1.155490281234961</v>
      </c>
      <c r="P993">
        <v>1.0580038178886753</v>
      </c>
      <c r="R993" s="33">
        <v>0.34970374514800673</v>
      </c>
      <c r="S993" s="33">
        <v>0.47084470254874078</v>
      </c>
      <c r="T993" s="33">
        <v>0.48691573668593341</v>
      </c>
      <c r="U993" s="33">
        <v>0.59278648048303395</v>
      </c>
      <c r="V993" s="33">
        <v>0.96237747835106102</v>
      </c>
      <c r="W993" s="33">
        <v>0.67827864628205015</v>
      </c>
      <c r="X993" s="33">
        <v>0.82920806241650513</v>
      </c>
      <c r="Y993" s="33">
        <v>0.49990503420117544</v>
      </c>
      <c r="Z993" s="33">
        <v>0.90390981915588953</v>
      </c>
      <c r="AA993" s="33">
        <v>1.23305530344744E-2</v>
      </c>
      <c r="AC993" s="36">
        <f t="shared" si="197"/>
        <v>0.25762264745332847</v>
      </c>
      <c r="AD993" s="36">
        <f t="shared" si="198"/>
        <v>0.45078541357742608</v>
      </c>
      <c r="AE993" s="36">
        <f t="shared" si="199"/>
        <v>0.47788209864301423</v>
      </c>
      <c r="AF993" s="36">
        <f t="shared" si="200"/>
        <v>0.65409531776094232</v>
      </c>
      <c r="AG993" s="36">
        <f t="shared" si="201"/>
        <v>0.99797600945009912</v>
      </c>
      <c r="AH993" s="36">
        <f t="shared" si="202"/>
        <v>0.78199214834433661</v>
      </c>
      <c r="AI993" s="36">
        <f t="shared" si="203"/>
        <v>0.94285679474240069</v>
      </c>
      <c r="AJ993" s="36">
        <f t="shared" si="204"/>
        <v>0.49983941026737827</v>
      </c>
      <c r="AK993" s="36">
        <f t="shared" si="205"/>
        <v>0.98382592167114336</v>
      </c>
      <c r="AL993" s="36">
        <f t="shared" si="206"/>
        <v>1.6979485276951757E-4</v>
      </c>
      <c r="AN993">
        <f>SQRT(Correlation)*$F993 + SQRT('CDO Param'!C$17 - Correlation)*HLOOKUP('CDO Param'!C$12,$C$4:$E$1004,$A993,FALSE) + SQRT(1-Correlation)*G993</f>
        <v>1.3053883451804658</v>
      </c>
      <c r="AO993">
        <f>SQRT(Correlation)*$F993 + SQRT('CDO Param'!D$17 - Correlation)*HLOOKUP('CDO Param'!D$12,$C$4:$E$1004,$A993,FALSE) + SQRT(1-Correlation)*H993</f>
        <v>0.18864481953757678</v>
      </c>
      <c r="AP993">
        <f>SQRT(Correlation)*$F993 + SQRT('CDO Param'!E$17 - Correlation)*HLOOKUP('CDO Param'!E$12,$C$4:$E$1004,$A993,FALSE) + SQRT(1-Correlation)*I993</f>
        <v>-1.1312588263224226</v>
      </c>
      <c r="AQ993">
        <f>SQRT(Correlation)*$F993 + SQRT('CDO Param'!F$17 - Correlation)*HLOOKUP('CDO Param'!F$12,$C$4:$E$1004,$A993,FALSE) + SQRT(1-Correlation)*J993</f>
        <v>0.25439408075921316</v>
      </c>
      <c r="AR993">
        <f>SQRT(Correlation)*$F993 + SQRT('CDO Param'!G$17 - Correlation)*HLOOKUP('CDO Param'!G$12,$C$4:$E$1004,$A993,FALSE) + SQRT(1-Correlation)*K993</f>
        <v>-0.7723678503774295</v>
      </c>
      <c r="AS993">
        <f>SQRT(Correlation)*$F993 + SQRT('CDO Param'!H$17 - Correlation)*HLOOKUP('CDO Param'!H$12,$C$4:$E$1004,$A993,FALSE) + SQRT(1-Correlation)*L993</f>
        <v>0.83309228756280607</v>
      </c>
      <c r="AT993">
        <f>SQRT(Correlation)*$F993 + SQRT('CDO Param'!I$17 - Correlation)*HLOOKUP('CDO Param'!I$12,$C$4:$E$1004,$A993,FALSE) + SQRT(1-Correlation)*M993</f>
        <v>-0.33833149650559957</v>
      </c>
      <c r="AU993">
        <f>SQRT(Correlation)*$F993 + SQRT('CDO Param'!J$17 - Correlation)*HLOOKUP('CDO Param'!J$12,$C$4:$E$1004,$A993,FALSE) + SQRT(1-Correlation)*N993</f>
        <v>-2.9546312756978783</v>
      </c>
      <c r="AV993">
        <f>SQRT(Correlation)*$F993 + SQRT('CDO Param'!K$17 - Correlation)*HLOOKUP('CDO Param'!K$12,$C$4:$E$1004,$A993,FALSE) + SQRT(1-Correlation)*O993</f>
        <v>1.1937456434007643</v>
      </c>
      <c r="AW993">
        <f>SQRT(Correlation)*$F993 + SQRT('CDO Param'!L$17 - Correlation)*HLOOKUP('CDO Param'!L$12,$C$4:$E$1004,$A993,FALSE) + SQRT(1-Correlation)*P993</f>
        <v>1.1012618638381293</v>
      </c>
      <c r="AY993" s="3">
        <f>IF(AN993&lt;'CDO Param'!C$13,1,0)</f>
        <v>0</v>
      </c>
      <c r="AZ993" s="3">
        <f>IF(AO993&lt;'CDO Param'!D$13,1,0)</f>
        <v>0</v>
      </c>
      <c r="BA993" s="3">
        <f>IF(AP993&lt;'CDO Param'!E$13,1,0)</f>
        <v>1</v>
      </c>
      <c r="BB993" s="3">
        <f>IF(AQ993&lt;'CDO Param'!F$13,1,0)</f>
        <v>0</v>
      </c>
      <c r="BC993" s="3">
        <f>IF(AR993&lt;'CDO Param'!G$13,1,0)</f>
        <v>1</v>
      </c>
      <c r="BD993" s="3">
        <f>IF(AS993&lt;'CDO Param'!H$13,1,0)</f>
        <v>0</v>
      </c>
      <c r="BE993" s="3">
        <f>IF(AT993&lt;'CDO Param'!I$13,1,0)</f>
        <v>0</v>
      </c>
      <c r="BF993" s="3">
        <f>IF(AU993&lt;'CDO Param'!J$13,1,0)</f>
        <v>1</v>
      </c>
      <c r="BG993" s="3">
        <f>IF(AV993&lt;'CDO Param'!K$13,1,0)</f>
        <v>0</v>
      </c>
      <c r="BH993" s="3">
        <f>IF(AW993&lt;'CDO Param'!L$13,1,0)</f>
        <v>0</v>
      </c>
      <c r="BJ993" s="37">
        <f>AY993*'CDO Param'!C$6*AC993</f>
        <v>0</v>
      </c>
      <c r="BK993" s="37">
        <f>AZ993*'CDO Param'!D$6*AD993</f>
        <v>0</v>
      </c>
      <c r="BL993" s="37">
        <f>BA993*'CDO Param'!E$6*AE993</f>
        <v>4778.8209864301425</v>
      </c>
      <c r="BM993" s="37">
        <f>BB993*'CDO Param'!F$6*AF993</f>
        <v>0</v>
      </c>
      <c r="BN993" s="37">
        <f>BC993*'CDO Param'!G$6*AG993</f>
        <v>9979.7600945009908</v>
      </c>
      <c r="BO993" s="37">
        <f>BD993*'CDO Param'!H$6*AH993</f>
        <v>0</v>
      </c>
      <c r="BP993" s="37">
        <f>BE993*'CDO Param'!I$6*AI993</f>
        <v>0</v>
      </c>
      <c r="BQ993" s="37">
        <f>BF993*'CDO Param'!J$6*AJ993</f>
        <v>4998.394102673783</v>
      </c>
      <c r="BR993" s="37">
        <f>BG993*'CDO Param'!K$6*AK993</f>
        <v>0</v>
      </c>
      <c r="BS993" s="37">
        <f>BH993*'CDO Param'!L$6*AL993</f>
        <v>0</v>
      </c>
      <c r="BU993" s="38">
        <f t="shared" si="207"/>
        <v>19756.975183604918</v>
      </c>
      <c r="CE993" s="5">
        <f>BU993/'CDO Param'!$M$6</f>
        <v>0.20580182482921791</v>
      </c>
      <c r="CF993" s="5">
        <f t="shared" si="208"/>
        <v>0.02</v>
      </c>
      <c r="CG993" s="5">
        <f t="shared" si="209"/>
        <v>1</v>
      </c>
    </row>
    <row r="994" spans="1:85" x14ac:dyDescent="0.2">
      <c r="A994" s="3">
        <v>991</v>
      </c>
      <c r="B994" s="3">
        <v>990</v>
      </c>
      <c r="C994">
        <v>9.2586560640484095E-2</v>
      </c>
      <c r="D994">
        <v>0.4513833573582815</v>
      </c>
      <c r="E994">
        <v>-0.45219849198474549</v>
      </c>
      <c r="F994">
        <v>-0.22361177798302379</v>
      </c>
      <c r="G994">
        <v>0.20516949916782323</v>
      </c>
      <c r="H994">
        <v>0.18796072254190221</v>
      </c>
      <c r="I994">
        <v>-0.25923895918822382</v>
      </c>
      <c r="J994">
        <v>0.18493778952688444</v>
      </c>
      <c r="K994">
        <v>-5.5911186791490763E-2</v>
      </c>
      <c r="L994">
        <v>0.8680490282131359</v>
      </c>
      <c r="M994">
        <v>0.16371245692425873</v>
      </c>
      <c r="N994">
        <v>-0.49319055506202858</v>
      </c>
      <c r="O994">
        <v>1.6507101463503204</v>
      </c>
      <c r="P994">
        <v>0.6925131401658291</v>
      </c>
      <c r="R994" s="33">
        <v>0.23960485041123109</v>
      </c>
      <c r="S994" s="33">
        <v>3.8720861561000748E-2</v>
      </c>
      <c r="T994" s="33">
        <v>0.78152025573957729</v>
      </c>
      <c r="U994" s="33">
        <v>1.0938215074566294E-2</v>
      </c>
      <c r="V994" s="33">
        <v>0.83858075823568778</v>
      </c>
      <c r="W994" s="33">
        <v>2.6803667203897454E-2</v>
      </c>
      <c r="X994" s="33">
        <v>0.48923469590453184</v>
      </c>
      <c r="Y994" s="33">
        <v>0.56753406746663804</v>
      </c>
      <c r="Z994" s="33">
        <v>0.5450719117862507</v>
      </c>
      <c r="AA994" s="33">
        <v>2.3621391516002545E-2</v>
      </c>
      <c r="AC994" s="36">
        <f t="shared" si="197"/>
        <v>0.11827920921700444</v>
      </c>
      <c r="AD994" s="36">
        <f t="shared" si="198"/>
        <v>2.1575347798443714E-3</v>
      </c>
      <c r="AE994" s="36">
        <f t="shared" si="199"/>
        <v>0.90281176254172979</v>
      </c>
      <c r="AF994" s="36">
        <f t="shared" si="200"/>
        <v>1.3010538992067847E-4</v>
      </c>
      <c r="AG994" s="36">
        <f t="shared" si="201"/>
        <v>0.9494609502257505</v>
      </c>
      <c r="AH994" s="36">
        <f t="shared" si="202"/>
        <v>9.5313556071840999E-4</v>
      </c>
      <c r="AI994" s="36">
        <f t="shared" si="203"/>
        <v>0.48180000313078741</v>
      </c>
      <c r="AJ994" s="36">
        <f t="shared" si="204"/>
        <v>0.61311451873560574</v>
      </c>
      <c r="AK994" s="36">
        <f t="shared" si="205"/>
        <v>0.57589377158542865</v>
      </c>
      <c r="AL994" s="36">
        <f t="shared" si="206"/>
        <v>7.1981046674234994E-4</v>
      </c>
      <c r="AN994">
        <f>SQRT(Correlation)*$F994 + SQRT('CDO Param'!C$17 - Correlation)*HLOOKUP('CDO Param'!C$12,$C$4:$E$1004,$A994,FALSE) + SQRT(1-Correlation)*G994</f>
        <v>0.18776387070383621</v>
      </c>
      <c r="AO994">
        <f>SQRT(Correlation)*$F994 + SQRT('CDO Param'!D$17 - Correlation)*HLOOKUP('CDO Param'!D$12,$C$4:$E$1004,$A994,FALSE) + SQRT(1-Correlation)*H994</f>
        <v>0.17143819173894287</v>
      </c>
      <c r="AP994">
        <f>SQRT(Correlation)*$F994 + SQRT('CDO Param'!E$17 - Correlation)*HLOOKUP('CDO Param'!E$12,$C$4:$E$1004,$A994,FALSE) + SQRT(1-Correlation)*I994</f>
        <v>-0.29215182237233928</v>
      </c>
      <c r="AQ994">
        <f>SQRT(Correlation)*$F994 + SQRT('CDO Param'!F$17 - Correlation)*HLOOKUP('CDO Param'!F$12,$C$4:$E$1004,$A994,FALSE) + SQRT(1-Correlation)*J994</f>
        <v>3.6204823558332599E-3</v>
      </c>
      <c r="AR994">
        <f>SQRT(Correlation)*$F994 + SQRT('CDO Param'!G$17 - Correlation)*HLOOKUP('CDO Param'!G$12,$C$4:$E$1004,$A994,FALSE) + SQRT(1-Correlation)*K994</f>
        <v>-0.22486891882997301</v>
      </c>
      <c r="AS994">
        <f>SQRT(Correlation)*$F994 + SQRT('CDO Param'!H$17 - Correlation)*HLOOKUP('CDO Param'!H$12,$C$4:$E$1004,$A994,FALSE) + SQRT(1-Correlation)*L994</f>
        <v>0.81662660852871471</v>
      </c>
      <c r="AT994">
        <f>SQRT(Correlation)*$F994 + SQRT('CDO Param'!I$17 - Correlation)*HLOOKUP('CDO Param'!I$12,$C$4:$E$1004,$A994,FALSE) + SQRT(1-Correlation)*M994</f>
        <v>-1.6515636179844778E-2</v>
      </c>
      <c r="AU994">
        <f>SQRT(Correlation)*$F994 + SQRT('CDO Param'!J$17 - Correlation)*HLOOKUP('CDO Param'!J$12,$C$4:$E$1004,$A994,FALSE) + SQRT(1-Correlation)*N994</f>
        <v>-0.51409779393008137</v>
      </c>
      <c r="AV994">
        <f>SQRT(Correlation)*$F994 + SQRT('CDO Param'!K$17 - Correlation)*HLOOKUP('CDO Param'!K$12,$C$4:$E$1004,$A994,FALSE) + SQRT(1-Correlation)*O994</f>
        <v>1.5197849941785957</v>
      </c>
      <c r="AW994">
        <f>SQRT(Correlation)*$F994 + SQRT('CDO Param'!L$17 - Correlation)*HLOOKUP('CDO Param'!L$12,$C$4:$E$1004,$A994,FALSE) + SQRT(1-Correlation)*P994</f>
        <v>0.61075949816936392</v>
      </c>
      <c r="AY994" s="3">
        <f>IF(AN994&lt;'CDO Param'!C$13,1,0)</f>
        <v>0</v>
      </c>
      <c r="AZ994" s="3">
        <f>IF(AO994&lt;'CDO Param'!D$13,1,0)</f>
        <v>0</v>
      </c>
      <c r="BA994" s="3">
        <f>IF(AP994&lt;'CDO Param'!E$13,1,0)</f>
        <v>0</v>
      </c>
      <c r="BB994" s="3">
        <f>IF(AQ994&lt;'CDO Param'!F$13,1,0)</f>
        <v>0</v>
      </c>
      <c r="BC994" s="3">
        <f>IF(AR994&lt;'CDO Param'!G$13,1,0)</f>
        <v>1</v>
      </c>
      <c r="BD994" s="3">
        <f>IF(AS994&lt;'CDO Param'!H$13,1,0)</f>
        <v>0</v>
      </c>
      <c r="BE994" s="3">
        <f>IF(AT994&lt;'CDO Param'!I$13,1,0)</f>
        <v>0</v>
      </c>
      <c r="BF994" s="3">
        <f>IF(AU994&lt;'CDO Param'!J$13,1,0)</f>
        <v>0</v>
      </c>
      <c r="BG994" s="3">
        <f>IF(AV994&lt;'CDO Param'!K$13,1,0)</f>
        <v>0</v>
      </c>
      <c r="BH994" s="3">
        <f>IF(AW994&lt;'CDO Param'!L$13,1,0)</f>
        <v>0</v>
      </c>
      <c r="BJ994" s="37">
        <f>AY994*'CDO Param'!C$6*AC994</f>
        <v>0</v>
      </c>
      <c r="BK994" s="37">
        <f>AZ994*'CDO Param'!D$6*AD994</f>
        <v>0</v>
      </c>
      <c r="BL994" s="37">
        <f>BA994*'CDO Param'!E$6*AE994</f>
        <v>0</v>
      </c>
      <c r="BM994" s="37">
        <f>BB994*'CDO Param'!F$6*AF994</f>
        <v>0</v>
      </c>
      <c r="BN994" s="37">
        <f>BC994*'CDO Param'!G$6*AG994</f>
        <v>9494.6095022575046</v>
      </c>
      <c r="BO994" s="37">
        <f>BD994*'CDO Param'!H$6*AH994</f>
        <v>0</v>
      </c>
      <c r="BP994" s="37">
        <f>BE994*'CDO Param'!I$6*AI994</f>
        <v>0</v>
      </c>
      <c r="BQ994" s="37">
        <f>BF994*'CDO Param'!J$6*AJ994</f>
        <v>0</v>
      </c>
      <c r="BR994" s="37">
        <f>BG994*'CDO Param'!K$6*AK994</f>
        <v>0</v>
      </c>
      <c r="BS994" s="37">
        <f>BH994*'CDO Param'!L$6*AL994</f>
        <v>0</v>
      </c>
      <c r="BU994" s="38">
        <f t="shared" si="207"/>
        <v>9494.6095022575046</v>
      </c>
      <c r="CE994" s="5">
        <f>BU994/'CDO Param'!$M$6</f>
        <v>9.8902182315182344E-2</v>
      </c>
      <c r="CF994" s="5">
        <f t="shared" si="208"/>
        <v>0.02</v>
      </c>
      <c r="CG994" s="5">
        <f t="shared" si="209"/>
        <v>1</v>
      </c>
    </row>
    <row r="995" spans="1:85" x14ac:dyDescent="0.2">
      <c r="A995" s="3">
        <v>992</v>
      </c>
      <c r="B995" s="3">
        <v>991</v>
      </c>
      <c r="C995">
        <v>1.4286615623859689</v>
      </c>
      <c r="D995">
        <v>0.62253320720628835</v>
      </c>
      <c r="E995">
        <v>1.7926686268765479</v>
      </c>
      <c r="F995">
        <v>-0.23199390852823853</v>
      </c>
      <c r="G995">
        <v>0.92405798568506725</v>
      </c>
      <c r="H995">
        <v>1.4257921066018753</v>
      </c>
      <c r="I995">
        <v>-9.903942554956302E-2</v>
      </c>
      <c r="J995">
        <v>4.6459263103315607E-2</v>
      </c>
      <c r="K995">
        <v>1.2767395674018189</v>
      </c>
      <c r="L995">
        <v>-1.5411478671012446</v>
      </c>
      <c r="M995">
        <v>2.4743349058553576</v>
      </c>
      <c r="N995">
        <v>0.92591790235019289</v>
      </c>
      <c r="O995">
        <v>-1.6409921954618767</v>
      </c>
      <c r="P995">
        <v>-1.5506702766288072</v>
      </c>
      <c r="R995" s="33">
        <v>4.7272094547409606E-3</v>
      </c>
      <c r="S995" s="33">
        <v>0.45020930583132862</v>
      </c>
      <c r="T995" s="33">
        <v>0.66780310714049407</v>
      </c>
      <c r="U995" s="33">
        <v>0.76682171028425061</v>
      </c>
      <c r="V995" s="33">
        <v>0.9724847474007331</v>
      </c>
      <c r="W995" s="33">
        <v>0.55114956412052252</v>
      </c>
      <c r="X995" s="33">
        <v>0.17072417362161174</v>
      </c>
      <c r="Y995" s="33">
        <v>0.36118605842869078</v>
      </c>
      <c r="Z995" s="33">
        <v>0.45408401100620815</v>
      </c>
      <c r="AA995" s="33">
        <v>0.7899729813402393</v>
      </c>
      <c r="AC995" s="36">
        <f t="shared" si="197"/>
        <v>2.0168117882758097E-5</v>
      </c>
      <c r="AD995" s="36">
        <f t="shared" si="198"/>
        <v>0.41623925627967717</v>
      </c>
      <c r="AE995" s="36">
        <f t="shared" si="199"/>
        <v>0.76745673973976569</v>
      </c>
      <c r="AF995" s="36">
        <f t="shared" si="200"/>
        <v>0.88834836886966362</v>
      </c>
      <c r="AG995" s="36">
        <f t="shared" si="201"/>
        <v>0.99898974138938978</v>
      </c>
      <c r="AH995" s="36">
        <f t="shared" si="202"/>
        <v>0.58602195597448636</v>
      </c>
      <c r="AI995" s="36">
        <f t="shared" si="203"/>
        <v>5.709394901451427E-2</v>
      </c>
      <c r="AJ995" s="36">
        <f t="shared" si="204"/>
        <v>0.27457115314161834</v>
      </c>
      <c r="AK995" s="36">
        <f t="shared" si="205"/>
        <v>0.42269739434989534</v>
      </c>
      <c r="AL995" s="36">
        <f t="shared" si="206"/>
        <v>0.91068415762986865</v>
      </c>
      <c r="AN995">
        <f>SQRT(Correlation)*$F995 + SQRT('CDO Param'!C$17 - Correlation)*HLOOKUP('CDO Param'!C$12,$C$4:$E$1004,$A995,FALSE) + SQRT(1-Correlation)*G995</f>
        <v>0.8913149524920998</v>
      </c>
      <c r="AO995">
        <f>SQRT(Correlation)*$F995 + SQRT('CDO Param'!D$17 - Correlation)*HLOOKUP('CDO Param'!D$12,$C$4:$E$1004,$A995,FALSE) + SQRT(1-Correlation)*H995</f>
        <v>1.3673017330679325</v>
      </c>
      <c r="AP995">
        <f>SQRT(Correlation)*$F995 + SQRT('CDO Param'!E$17 - Correlation)*HLOOKUP('CDO Param'!E$12,$C$4:$E$1004,$A995,FALSE) + SQRT(1-Correlation)*I995</f>
        <v>0.2106683558842391</v>
      </c>
      <c r="AQ995">
        <f>SQRT(Correlation)*$F995 + SQRT('CDO Param'!F$17 - Correlation)*HLOOKUP('CDO Param'!F$12,$C$4:$E$1004,$A995,FALSE) + SQRT(1-Correlation)*J995</f>
        <v>0.37156510260516717</v>
      </c>
      <c r="AR995">
        <f>SQRT(Correlation)*$F995 + SQRT('CDO Param'!G$17 - Correlation)*HLOOKUP('CDO Param'!G$12,$C$4:$E$1004,$A995,FALSE) + SQRT(1-Correlation)*K995</f>
        <v>1.5387114792136611</v>
      </c>
      <c r="AS995">
        <f>SQRT(Correlation)*$F995 + SQRT('CDO Param'!H$17 - Correlation)*HLOOKUP('CDO Param'!H$12,$C$4:$E$1004,$A995,FALSE) + SQRT(1-Correlation)*L995</f>
        <v>-1.4473846663026479</v>
      </c>
      <c r="AT995">
        <f>SQRT(Correlation)*$F995 + SQRT('CDO Param'!I$17 - Correlation)*HLOOKUP('CDO Param'!I$12,$C$4:$E$1004,$A995,FALSE) + SQRT(1-Correlation)*M995</f>
        <v>2.6748501746276854</v>
      </c>
      <c r="AU995">
        <f>SQRT(Correlation)*$F995 + SQRT('CDO Param'!J$17 - Correlation)*HLOOKUP('CDO Param'!J$12,$C$4:$E$1004,$A995,FALSE) + SQRT(1-Correlation)*N995</f>
        <v>1.1830282540772215</v>
      </c>
      <c r="AV995">
        <f>SQRT(Correlation)*$F995 + SQRT('CDO Param'!K$17 - Correlation)*HLOOKUP('CDO Param'!K$12,$C$4:$E$1004,$A995,FALSE) + SQRT(1-Correlation)*O995</f>
        <v>-1.2521564833142997</v>
      </c>
      <c r="AW995">
        <f>SQRT(Correlation)*$F995 + SQRT('CDO Param'!L$17 - Correlation)*HLOOKUP('CDO Param'!L$12,$C$4:$E$1004,$A995,FALSE) + SQRT(1-Correlation)*P995</f>
        <v>-1.1664695874694926</v>
      </c>
      <c r="AY995" s="3">
        <f>IF(AN995&lt;'CDO Param'!C$13,1,0)</f>
        <v>0</v>
      </c>
      <c r="AZ995" s="3">
        <f>IF(AO995&lt;'CDO Param'!D$13,1,0)</f>
        <v>0</v>
      </c>
      <c r="BA995" s="3">
        <f>IF(AP995&lt;'CDO Param'!E$13,1,0)</f>
        <v>0</v>
      </c>
      <c r="BB995" s="3">
        <f>IF(AQ995&lt;'CDO Param'!F$13,1,0)</f>
        <v>0</v>
      </c>
      <c r="BC995" s="3">
        <f>IF(AR995&lt;'CDO Param'!G$13,1,0)</f>
        <v>0</v>
      </c>
      <c r="BD995" s="3">
        <f>IF(AS995&lt;'CDO Param'!H$13,1,0)</f>
        <v>0</v>
      </c>
      <c r="BE995" s="3">
        <f>IF(AT995&lt;'CDO Param'!I$13,1,0)</f>
        <v>0</v>
      </c>
      <c r="BF995" s="3">
        <f>IF(AU995&lt;'CDO Param'!J$13,1,0)</f>
        <v>0</v>
      </c>
      <c r="BG995" s="3">
        <f>IF(AV995&lt;'CDO Param'!K$13,1,0)</f>
        <v>0</v>
      </c>
      <c r="BH995" s="3">
        <f>IF(AW995&lt;'CDO Param'!L$13,1,0)</f>
        <v>1</v>
      </c>
      <c r="BJ995" s="37">
        <f>AY995*'CDO Param'!C$6*AC995</f>
        <v>0</v>
      </c>
      <c r="BK995" s="37">
        <f>AZ995*'CDO Param'!D$6*AD995</f>
        <v>0</v>
      </c>
      <c r="BL995" s="37">
        <f>BA995*'CDO Param'!E$6*AE995</f>
        <v>0</v>
      </c>
      <c r="BM995" s="37">
        <f>BB995*'CDO Param'!F$6*AF995</f>
        <v>0</v>
      </c>
      <c r="BN995" s="37">
        <f>BC995*'CDO Param'!G$6*AG995</f>
        <v>0</v>
      </c>
      <c r="BO995" s="37">
        <f>BD995*'CDO Param'!H$6*AH995</f>
        <v>0</v>
      </c>
      <c r="BP995" s="37">
        <f>BE995*'CDO Param'!I$6*AI995</f>
        <v>0</v>
      </c>
      <c r="BQ995" s="37">
        <f>BF995*'CDO Param'!J$6*AJ995</f>
        <v>0</v>
      </c>
      <c r="BR995" s="37">
        <f>BG995*'CDO Param'!K$6*AK995</f>
        <v>0</v>
      </c>
      <c r="BS995" s="37">
        <f>BH995*'CDO Param'!L$6*AL995</f>
        <v>9106.841576298686</v>
      </c>
      <c r="BU995" s="38">
        <f t="shared" si="207"/>
        <v>9106.841576298686</v>
      </c>
      <c r="CE995" s="5">
        <f>BU995/'CDO Param'!$M$6</f>
        <v>9.486293308644464E-2</v>
      </c>
      <c r="CF995" s="5">
        <f t="shared" si="208"/>
        <v>0.02</v>
      </c>
      <c r="CG995" s="5">
        <f t="shared" si="209"/>
        <v>1</v>
      </c>
    </row>
    <row r="996" spans="1:85" x14ac:dyDescent="0.2">
      <c r="A996" s="3">
        <v>993</v>
      </c>
      <c r="B996" s="3">
        <v>992</v>
      </c>
      <c r="C996">
        <v>0.42836973079829477</v>
      </c>
      <c r="D996">
        <v>-0.44791363507101778</v>
      </c>
      <c r="E996">
        <v>0.52886775847582612</v>
      </c>
      <c r="F996">
        <v>-0.65417339101259131</v>
      </c>
      <c r="G996">
        <v>2.5262852432206273</v>
      </c>
      <c r="H996">
        <v>-1.1216729944862891</v>
      </c>
      <c r="I996">
        <v>0.60636807575065177</v>
      </c>
      <c r="J996">
        <v>-0.75403704613563605</v>
      </c>
      <c r="K996">
        <v>6.7226437749923207E-2</v>
      </c>
      <c r="L996">
        <v>1.3775888874079101</v>
      </c>
      <c r="M996">
        <v>-0.14998590813775081</v>
      </c>
      <c r="N996">
        <v>0.25479039322817698</v>
      </c>
      <c r="O996">
        <v>0.18493324205337558</v>
      </c>
      <c r="P996">
        <v>-0.13276121535454877</v>
      </c>
      <c r="R996" s="33">
        <v>7.5897385401603484E-2</v>
      </c>
      <c r="S996" s="33">
        <v>0.60735644474968153</v>
      </c>
      <c r="T996" s="33">
        <v>0.83976690789673802</v>
      </c>
      <c r="U996" s="33">
        <v>0.96242102047541223</v>
      </c>
      <c r="V996" s="33">
        <v>0.41009113025390131</v>
      </c>
      <c r="W996" s="33">
        <v>0.40162617731915146</v>
      </c>
      <c r="X996" s="33">
        <v>0.13116220297811657</v>
      </c>
      <c r="Y996" s="33">
        <v>0.4431454532049342</v>
      </c>
      <c r="Z996" s="33">
        <v>0.94563201532961427</v>
      </c>
      <c r="AA996" s="33">
        <v>0.23728164482735173</v>
      </c>
      <c r="AC996" s="36">
        <f t="shared" si="197"/>
        <v>9.5993451023401073E-3</v>
      </c>
      <c r="AD996" s="36">
        <f t="shared" si="198"/>
        <v>0.67720383837407172</v>
      </c>
      <c r="AE996" s="36">
        <f t="shared" si="199"/>
        <v>0.9502667293811573</v>
      </c>
      <c r="AF996" s="36">
        <f t="shared" si="200"/>
        <v>0.99798120722539752</v>
      </c>
      <c r="AG996" s="36">
        <f t="shared" si="201"/>
        <v>0.35051876741103849</v>
      </c>
      <c r="AH996" s="36">
        <f t="shared" si="202"/>
        <v>0.33699150710090275</v>
      </c>
      <c r="AI996" s="36">
        <f t="shared" si="203"/>
        <v>3.2094956240977787E-2</v>
      </c>
      <c r="AJ996" s="36">
        <f t="shared" si="204"/>
        <v>0.40450707942908692</v>
      </c>
      <c r="AK996" s="36">
        <f t="shared" si="205"/>
        <v>0.99541743196274268</v>
      </c>
      <c r="AL996" s="36">
        <f t="shared" si="206"/>
        <v>0.11586224095869686</v>
      </c>
      <c r="AN996">
        <f>SQRT(Correlation)*$F996 + SQRT('CDO Param'!C$17 - Correlation)*HLOOKUP('CDO Param'!C$12,$C$4:$E$1004,$A996,FALSE) + SQRT(1-Correlation)*G996</f>
        <v>2.1264322725783913</v>
      </c>
      <c r="AO996">
        <f>SQRT(Correlation)*$F996 + SQRT('CDO Param'!D$17 - Correlation)*HLOOKUP('CDO Param'!D$12,$C$4:$E$1004,$A996,FALSE) + SQRT(1-Correlation)*H996</f>
        <v>-1.3343247795199462</v>
      </c>
      <c r="AP996">
        <f>SQRT(Correlation)*$F996 + SQRT('CDO Param'!E$17 - Correlation)*HLOOKUP('CDO Param'!E$12,$C$4:$E$1004,$A996,FALSE) + SQRT(1-Correlation)*I996</f>
        <v>0.48171945359609836</v>
      </c>
      <c r="AQ996">
        <f>SQRT(Correlation)*$F996 + SQRT('CDO Param'!F$17 - Correlation)*HLOOKUP('CDO Param'!F$12,$C$4:$E$1004,$A996,FALSE) + SQRT(1-Correlation)*J996</f>
        <v>-0.80395171590180503</v>
      </c>
      <c r="AR996">
        <f>SQRT(Correlation)*$F996 + SQRT('CDO Param'!G$17 - Correlation)*HLOOKUP('CDO Param'!G$12,$C$4:$E$1004,$A996,FALSE) + SQRT(1-Correlation)*K996</f>
        <v>-2.4832765440797697E-2</v>
      </c>
      <c r="AS996">
        <f>SQRT(Correlation)*$F996 + SQRT('CDO Param'!H$17 - Correlation)*HLOOKUP('CDO Param'!H$12,$C$4:$E$1004,$A996,FALSE) + SQRT(1-Correlation)*L996</f>
        <v>1.0366832252873761</v>
      </c>
      <c r="AT996">
        <f>SQRT(Correlation)*$F996 + SQRT('CDO Param'!I$17 - Correlation)*HLOOKUP('CDO Param'!I$12,$C$4:$E$1004,$A996,FALSE) + SQRT(1-Correlation)*M996</f>
        <v>-0.23089849011480523</v>
      </c>
      <c r="AU996">
        <f>SQRT(Correlation)*$F996 + SQRT('CDO Param'!J$17 - Correlation)*HLOOKUP('CDO Param'!J$12,$C$4:$E$1004,$A996,FALSE) + SQRT(1-Correlation)*N996</f>
        <v>0.1481835782197205</v>
      </c>
      <c r="AV996">
        <f>SQRT(Correlation)*$F996 + SQRT('CDO Param'!K$17 - Correlation)*HLOOKUP('CDO Param'!K$12,$C$4:$E$1004,$A996,FALSE) + SQRT(1-Correlation)*O996</f>
        <v>8.191126565079658E-2</v>
      </c>
      <c r="AW996">
        <f>SQRT(Correlation)*$F996 + SQRT('CDO Param'!L$17 - Correlation)*HLOOKUP('CDO Param'!L$12,$C$4:$E$1004,$A996,FALSE) + SQRT(1-Correlation)*P996</f>
        <v>-0.21948015997532155</v>
      </c>
      <c r="AY996" s="3">
        <f>IF(AN996&lt;'CDO Param'!C$13,1,0)</f>
        <v>0</v>
      </c>
      <c r="AZ996" s="3">
        <f>IF(AO996&lt;'CDO Param'!D$13,1,0)</f>
        <v>0</v>
      </c>
      <c r="BA996" s="3">
        <f>IF(AP996&lt;'CDO Param'!E$13,1,0)</f>
        <v>0</v>
      </c>
      <c r="BB996" s="3">
        <f>IF(AQ996&lt;'CDO Param'!F$13,1,0)</f>
        <v>0</v>
      </c>
      <c r="BC996" s="3">
        <f>IF(AR996&lt;'CDO Param'!G$13,1,0)</f>
        <v>1</v>
      </c>
      <c r="BD996" s="3">
        <f>IF(AS996&lt;'CDO Param'!H$13,1,0)</f>
        <v>0</v>
      </c>
      <c r="BE996" s="3">
        <f>IF(AT996&lt;'CDO Param'!I$13,1,0)</f>
        <v>0</v>
      </c>
      <c r="BF996" s="3">
        <f>IF(AU996&lt;'CDO Param'!J$13,1,0)</f>
        <v>0</v>
      </c>
      <c r="BG996" s="3">
        <f>IF(AV996&lt;'CDO Param'!K$13,1,0)</f>
        <v>0</v>
      </c>
      <c r="BH996" s="3">
        <f>IF(AW996&lt;'CDO Param'!L$13,1,0)</f>
        <v>0</v>
      </c>
      <c r="BJ996" s="37">
        <f>AY996*'CDO Param'!C$6*AC996</f>
        <v>0</v>
      </c>
      <c r="BK996" s="37">
        <f>AZ996*'CDO Param'!D$6*AD996</f>
        <v>0</v>
      </c>
      <c r="BL996" s="37">
        <f>BA996*'CDO Param'!E$6*AE996</f>
        <v>0</v>
      </c>
      <c r="BM996" s="37">
        <f>BB996*'CDO Param'!F$6*AF996</f>
        <v>0</v>
      </c>
      <c r="BN996" s="37">
        <f>BC996*'CDO Param'!G$6*AG996</f>
        <v>3505.1876741103847</v>
      </c>
      <c r="BO996" s="37">
        <f>BD996*'CDO Param'!H$6*AH996</f>
        <v>0</v>
      </c>
      <c r="BP996" s="37">
        <f>BE996*'CDO Param'!I$6*AI996</f>
        <v>0</v>
      </c>
      <c r="BQ996" s="37">
        <f>BF996*'CDO Param'!J$6*AJ996</f>
        <v>0</v>
      </c>
      <c r="BR996" s="37">
        <f>BG996*'CDO Param'!K$6*AK996</f>
        <v>0</v>
      </c>
      <c r="BS996" s="37">
        <f>BH996*'CDO Param'!L$6*AL996</f>
        <v>0</v>
      </c>
      <c r="BU996" s="38">
        <f t="shared" si="207"/>
        <v>3505.1876741103847</v>
      </c>
      <c r="CE996" s="5">
        <f>BU996/'CDO Param'!$M$6</f>
        <v>3.6512371605316507E-2</v>
      </c>
      <c r="CF996" s="5">
        <f t="shared" si="208"/>
        <v>0</v>
      </c>
      <c r="CG996" s="5">
        <f t="shared" si="209"/>
        <v>0</v>
      </c>
    </row>
    <row r="997" spans="1:85" x14ac:dyDescent="0.2">
      <c r="A997" s="3">
        <v>994</v>
      </c>
      <c r="B997" s="3">
        <v>993</v>
      </c>
      <c r="C997">
        <v>1.5673231246182695</v>
      </c>
      <c r="D997">
        <v>1.938806235557422</v>
      </c>
      <c r="E997">
        <v>0.28260387807677034</v>
      </c>
      <c r="F997">
        <v>-0.10076064427266829</v>
      </c>
      <c r="G997">
        <v>-1.8240189092466608</v>
      </c>
      <c r="H997">
        <v>0.49909203880815767</v>
      </c>
      <c r="I997">
        <v>-1.8273294699611142</v>
      </c>
      <c r="J997">
        <v>-8.7970875028986484E-3</v>
      </c>
      <c r="K997">
        <v>3.6957317206542939E-2</v>
      </c>
      <c r="L997">
        <v>-0.68844656198052689</v>
      </c>
      <c r="M997">
        <v>0.13940393728262279</v>
      </c>
      <c r="N997">
        <v>-0.89290779214934446</v>
      </c>
      <c r="O997">
        <v>-0.48428091758978553</v>
      </c>
      <c r="P997">
        <v>1.8153968994738534</v>
      </c>
      <c r="R997" s="33">
        <v>0.99260461330069438</v>
      </c>
      <c r="S997" s="33">
        <v>0.70573574477142453</v>
      </c>
      <c r="T997" s="33">
        <v>0.3006623733326152</v>
      </c>
      <c r="U997" s="33">
        <v>0.23250860126340231</v>
      </c>
      <c r="V997" s="33">
        <v>0.77206143400262173</v>
      </c>
      <c r="W997" s="33">
        <v>3.6521282064039859E-2</v>
      </c>
      <c r="X997" s="33">
        <v>0.81318765031787921</v>
      </c>
      <c r="Y997" s="33">
        <v>0.24483889259623312</v>
      </c>
      <c r="Z997" s="33">
        <v>7.2678648900556678E-3</v>
      </c>
      <c r="AA997" s="33">
        <v>0.15100520716561247</v>
      </c>
      <c r="AC997" s="36">
        <f t="shared" si="197"/>
        <v>0.99994547922405363</v>
      </c>
      <c r="AD997" s="36">
        <f t="shared" si="198"/>
        <v>0.8182695087298123</v>
      </c>
      <c r="AE997" s="36">
        <f t="shared" si="199"/>
        <v>0.18993816941389111</v>
      </c>
      <c r="AF997" s="36">
        <f t="shared" si="200"/>
        <v>0.11097154288250687</v>
      </c>
      <c r="AG997" s="36">
        <f t="shared" si="201"/>
        <v>0.89361593672898765</v>
      </c>
      <c r="AH997" s="36">
        <f t="shared" si="202"/>
        <v>1.8947806418659425E-3</v>
      </c>
      <c r="AI997" s="36">
        <f t="shared" si="203"/>
        <v>0.93059772161258159</v>
      </c>
      <c r="AJ997" s="36">
        <f t="shared" si="204"/>
        <v>0.12381135973202699</v>
      </c>
      <c r="AK997" s="36">
        <f t="shared" si="205"/>
        <v>5.2453637081023658E-5</v>
      </c>
      <c r="AL997" s="36">
        <f t="shared" si="206"/>
        <v>4.369509871340542E-2</v>
      </c>
      <c r="AN997">
        <f>SQRT(Correlation)*$F997 + SQRT('CDO Param'!C$17 - Correlation)*HLOOKUP('CDO Param'!C$12,$C$4:$E$1004,$A997,FALSE) + SQRT(1-Correlation)*G997</f>
        <v>-1.4880909806575029</v>
      </c>
      <c r="AO997">
        <f>SQRT(Correlation)*$F997 + SQRT('CDO Param'!D$17 - Correlation)*HLOOKUP('CDO Param'!D$12,$C$4:$E$1004,$A997,FALSE) + SQRT(1-Correlation)*H997</f>
        <v>0.71580557528039801</v>
      </c>
      <c r="AP997">
        <f>SQRT(Correlation)*$F997 + SQRT('CDO Param'!E$17 - Correlation)*HLOOKUP('CDO Param'!E$12,$C$4:$E$1004,$A997,FALSE) + SQRT(1-Correlation)*I997</f>
        <v>-1.3507455404463065</v>
      </c>
      <c r="AQ997">
        <f>SQRT(Correlation)*$F997 + SQRT('CDO Param'!F$17 - Correlation)*HLOOKUP('CDO Param'!F$12,$C$4:$E$1004,$A997,FALSE) + SQRT(1-Correlation)*J997</f>
        <v>2.2983184782220056E-2</v>
      </c>
      <c r="AR997">
        <f>SQRT(Correlation)*$F997 + SQRT('CDO Param'!G$17 - Correlation)*HLOOKUP('CDO Param'!G$12,$C$4:$E$1004,$A997,FALSE) + SQRT(1-Correlation)*K997</f>
        <v>6.6389624342311049E-2</v>
      </c>
      <c r="AS997">
        <f>SQRT(Correlation)*$F997 + SQRT('CDO Param'!H$17 - Correlation)*HLOOKUP('CDO Param'!H$12,$C$4:$E$1004,$A997,FALSE) + SQRT(1-Correlation)*L997</f>
        <v>-0.41079246107810374</v>
      </c>
      <c r="AT997">
        <f>SQRT(Correlation)*$F997 + SQRT('CDO Param'!I$17 - Correlation)*HLOOKUP('CDO Param'!I$12,$C$4:$E$1004,$A997,FALSE) + SQRT(1-Correlation)*M997</f>
        <v>0.16357902175021447</v>
      </c>
      <c r="AU997">
        <f>SQRT(Correlation)*$F997 + SQRT('CDO Param'!J$17 - Correlation)*HLOOKUP('CDO Param'!J$12,$C$4:$E$1004,$A997,FALSE) + SQRT(1-Correlation)*N997</f>
        <v>-0.46427530136994216</v>
      </c>
      <c r="AV997">
        <f>SQRT(Correlation)*$F997 + SQRT('CDO Param'!K$17 - Correlation)*HLOOKUP('CDO Param'!K$12,$C$4:$E$1004,$A997,FALSE) + SQRT(1-Correlation)*O997</f>
        <v>-7.6617810340706249E-2</v>
      </c>
      <c r="AW997">
        <f>SQRT(Correlation)*$F997 + SQRT('CDO Param'!L$17 - Correlation)*HLOOKUP('CDO Param'!L$12,$C$4:$E$1004,$A997,FALSE) + SQRT(1-Correlation)*P997</f>
        <v>2.1050481256048328</v>
      </c>
      <c r="AY997" s="3">
        <f>IF(AN997&lt;'CDO Param'!C$13,1,0)</f>
        <v>0</v>
      </c>
      <c r="AZ997" s="3">
        <f>IF(AO997&lt;'CDO Param'!D$13,1,0)</f>
        <v>0</v>
      </c>
      <c r="BA997" s="3">
        <f>IF(AP997&lt;'CDO Param'!E$13,1,0)</f>
        <v>1</v>
      </c>
      <c r="BB997" s="3">
        <f>IF(AQ997&lt;'CDO Param'!F$13,1,0)</f>
        <v>0</v>
      </c>
      <c r="BC997" s="3">
        <f>IF(AR997&lt;'CDO Param'!G$13,1,0)</f>
        <v>0</v>
      </c>
      <c r="BD997" s="3">
        <f>IF(AS997&lt;'CDO Param'!H$13,1,0)</f>
        <v>0</v>
      </c>
      <c r="BE997" s="3">
        <f>IF(AT997&lt;'CDO Param'!I$13,1,0)</f>
        <v>0</v>
      </c>
      <c r="BF997" s="3">
        <f>IF(AU997&lt;'CDO Param'!J$13,1,0)</f>
        <v>0</v>
      </c>
      <c r="BG997" s="3">
        <f>IF(AV997&lt;'CDO Param'!K$13,1,0)</f>
        <v>0</v>
      </c>
      <c r="BH997" s="3">
        <f>IF(AW997&lt;'CDO Param'!L$13,1,0)</f>
        <v>0</v>
      </c>
      <c r="BJ997" s="37">
        <f>AY997*'CDO Param'!C$6*AC997</f>
        <v>0</v>
      </c>
      <c r="BK997" s="37">
        <f>AZ997*'CDO Param'!D$6*AD997</f>
        <v>0</v>
      </c>
      <c r="BL997" s="37">
        <f>BA997*'CDO Param'!E$6*AE997</f>
        <v>1899.3816941389111</v>
      </c>
      <c r="BM997" s="37">
        <f>BB997*'CDO Param'!F$6*AF997</f>
        <v>0</v>
      </c>
      <c r="BN997" s="37">
        <f>BC997*'CDO Param'!G$6*AG997</f>
        <v>0</v>
      </c>
      <c r="BO997" s="37">
        <f>BD997*'CDO Param'!H$6*AH997</f>
        <v>0</v>
      </c>
      <c r="BP997" s="37">
        <f>BE997*'CDO Param'!I$6*AI997</f>
        <v>0</v>
      </c>
      <c r="BQ997" s="37">
        <f>BF997*'CDO Param'!J$6*AJ997</f>
        <v>0</v>
      </c>
      <c r="BR997" s="37">
        <f>BG997*'CDO Param'!K$6*AK997</f>
        <v>0</v>
      </c>
      <c r="BS997" s="37">
        <f>BH997*'CDO Param'!L$6*AL997</f>
        <v>0</v>
      </c>
      <c r="BU997" s="38">
        <f t="shared" si="207"/>
        <v>1899.3816941389111</v>
      </c>
      <c r="CE997" s="5">
        <f>BU997/'CDO Param'!$M$6</f>
        <v>1.9785225980613656E-2</v>
      </c>
      <c r="CF997" s="5">
        <f t="shared" si="208"/>
        <v>0</v>
      </c>
      <c r="CG997" s="5">
        <f t="shared" si="209"/>
        <v>0</v>
      </c>
    </row>
    <row r="998" spans="1:85" x14ac:dyDescent="0.2">
      <c r="A998" s="3">
        <v>995</v>
      </c>
      <c r="B998" s="3">
        <v>994</v>
      </c>
      <c r="C998">
        <v>-0.62806179812469054</v>
      </c>
      <c r="D998">
        <v>-0.14848183127469383</v>
      </c>
      <c r="E998">
        <v>0.17121124074037652</v>
      </c>
      <c r="F998">
        <v>0.1165972207672894</v>
      </c>
      <c r="G998">
        <v>5.4424162954092026E-2</v>
      </c>
      <c r="H998">
        <v>-0.70968098953017034</v>
      </c>
      <c r="I998">
        <v>-1.6926333046285436</v>
      </c>
      <c r="J998">
        <v>0.60733782447641715</v>
      </c>
      <c r="K998">
        <v>0.35476205084705725</v>
      </c>
      <c r="L998">
        <v>-0.78433458838844672</v>
      </c>
      <c r="M998">
        <v>-0.24250311980722472</v>
      </c>
      <c r="N998">
        <v>-0.50171365728601813</v>
      </c>
      <c r="O998">
        <v>-0.11677116162900347</v>
      </c>
      <c r="P998">
        <v>-0.46185277824406512</v>
      </c>
      <c r="R998" s="33">
        <v>0.94451683244878282</v>
      </c>
      <c r="S998" s="33">
        <v>0.49440296669230005</v>
      </c>
      <c r="T998" s="33">
        <v>0.43066119748664144</v>
      </c>
      <c r="U998" s="33">
        <v>0.12274615798273411</v>
      </c>
      <c r="V998" s="33">
        <v>0.99467721581211188</v>
      </c>
      <c r="W998" s="33">
        <v>0.53996615416368754</v>
      </c>
      <c r="X998" s="33">
        <v>0.21115302909684974</v>
      </c>
      <c r="Y998" s="33">
        <v>0.84896003075361248</v>
      </c>
      <c r="Z998" s="33">
        <v>0.47123687596583591</v>
      </c>
      <c r="AA998" s="33">
        <v>7.8174357804550954E-2</v>
      </c>
      <c r="AC998" s="36">
        <f t="shared" si="197"/>
        <v>0.99520631376408852</v>
      </c>
      <c r="AD998" s="36">
        <f t="shared" si="198"/>
        <v>0.49053588696347622</v>
      </c>
      <c r="AE998" s="36">
        <f t="shared" si="199"/>
        <v>0.3839228714843595</v>
      </c>
      <c r="AF998" s="36">
        <f t="shared" si="200"/>
        <v>2.7743943943335323E-2</v>
      </c>
      <c r="AG998" s="36">
        <f t="shared" si="201"/>
        <v>0.99997374667007155</v>
      </c>
      <c r="AH998" s="36">
        <f t="shared" si="202"/>
        <v>0.56735782359292131</v>
      </c>
      <c r="AI998" s="36">
        <f t="shared" si="203"/>
        <v>9.0345576049978907E-2</v>
      </c>
      <c r="AJ998" s="36">
        <f t="shared" si="204"/>
        <v>0.9562829220479353</v>
      </c>
      <c r="AK998" s="36">
        <f t="shared" si="205"/>
        <v>0.45144509528219046</v>
      </c>
      <c r="AL998" s="36">
        <f t="shared" si="206"/>
        <v>1.0248531908629626E-2</v>
      </c>
      <c r="AN998">
        <f>SQRT(Correlation)*$F998 + SQRT('CDO Param'!C$17 - Correlation)*HLOOKUP('CDO Param'!C$12,$C$4:$E$1004,$A998,FALSE) + SQRT(1-Correlation)*G998</f>
        <v>6.7504071096472051E-2</v>
      </c>
      <c r="AO998">
        <f>SQRT(Correlation)*$F998 + SQRT('CDO Param'!D$17 - Correlation)*HLOOKUP('CDO Param'!D$12,$C$4:$E$1004,$A998,FALSE) + SQRT(1-Correlation)*H998</f>
        <v>-0.65738972501968873</v>
      </c>
      <c r="AP998">
        <f>SQRT(Correlation)*$F998 + SQRT('CDO Param'!E$17 - Correlation)*HLOOKUP('CDO Param'!E$12,$C$4:$E$1004,$A998,FALSE) + SQRT(1-Correlation)*I998</f>
        <v>-1.7350711997599331</v>
      </c>
      <c r="AQ998">
        <f>SQRT(Correlation)*$F998 + SQRT('CDO Param'!F$17 - Correlation)*HLOOKUP('CDO Param'!F$12,$C$4:$E$1004,$A998,FALSE) + SQRT(1-Correlation)*J998</f>
        <v>0.65132652628287979</v>
      </c>
      <c r="AR998">
        <f>SQRT(Correlation)*$F998 + SQRT('CDO Param'!G$17 - Correlation)*HLOOKUP('CDO Param'!G$12,$C$4:$E$1004,$A998,FALSE) + SQRT(1-Correlation)*K998</f>
        <v>0.41171210834851868</v>
      </c>
      <c r="AS998">
        <f>SQRT(Correlation)*$F998 + SQRT('CDO Param'!H$17 - Correlation)*HLOOKUP('CDO Param'!H$12,$C$4:$E$1004,$A998,FALSE) + SQRT(1-Correlation)*L998</f>
        <v>-0.72821234739589846</v>
      </c>
      <c r="AT998">
        <f>SQRT(Correlation)*$F998 + SQRT('CDO Param'!I$17 - Correlation)*HLOOKUP('CDO Param'!I$12,$C$4:$E$1004,$A998,FALSE) + SQRT(1-Correlation)*M998</f>
        <v>-0.15490338355848848</v>
      </c>
      <c r="AU998">
        <f>SQRT(Correlation)*$F998 + SQRT('CDO Param'!J$17 - Correlation)*HLOOKUP('CDO Param'!J$12,$C$4:$E$1004,$A998,FALSE) + SQRT(1-Correlation)*N998</f>
        <v>-0.60526562100587133</v>
      </c>
      <c r="AV998">
        <f>SQRT(Correlation)*$F998 + SQRT('CDO Param'!K$17 - Correlation)*HLOOKUP('CDO Param'!K$12,$C$4:$E$1004,$A998,FALSE) + SQRT(1-Correlation)*O998</f>
        <v>-0.24007710466617907</v>
      </c>
      <c r="AW998">
        <f>SQRT(Correlation)*$F998 + SQRT('CDO Param'!L$17 - Correlation)*HLOOKUP('CDO Param'!L$12,$C$4:$E$1004,$A998,FALSE) + SQRT(1-Correlation)*P998</f>
        <v>-0.5674502708131588</v>
      </c>
      <c r="AY998" s="3">
        <f>IF(AN998&lt;'CDO Param'!C$13,1,0)</f>
        <v>0</v>
      </c>
      <c r="AZ998" s="3">
        <f>IF(AO998&lt;'CDO Param'!D$13,1,0)</f>
        <v>0</v>
      </c>
      <c r="BA998" s="3">
        <f>IF(AP998&lt;'CDO Param'!E$13,1,0)</f>
        <v>1</v>
      </c>
      <c r="BB998" s="3">
        <f>IF(AQ998&lt;'CDO Param'!F$13,1,0)</f>
        <v>0</v>
      </c>
      <c r="BC998" s="3">
        <f>IF(AR998&lt;'CDO Param'!G$13,1,0)</f>
        <v>0</v>
      </c>
      <c r="BD998" s="3">
        <f>IF(AS998&lt;'CDO Param'!H$13,1,0)</f>
        <v>0</v>
      </c>
      <c r="BE998" s="3">
        <f>IF(AT998&lt;'CDO Param'!I$13,1,0)</f>
        <v>0</v>
      </c>
      <c r="BF998" s="3">
        <f>IF(AU998&lt;'CDO Param'!J$13,1,0)</f>
        <v>0</v>
      </c>
      <c r="BG998" s="3">
        <f>IF(AV998&lt;'CDO Param'!K$13,1,0)</f>
        <v>0</v>
      </c>
      <c r="BH998" s="3">
        <f>IF(AW998&lt;'CDO Param'!L$13,1,0)</f>
        <v>0</v>
      </c>
      <c r="BJ998" s="37">
        <f>AY998*'CDO Param'!C$6*AC998</f>
        <v>0</v>
      </c>
      <c r="BK998" s="37">
        <f>AZ998*'CDO Param'!D$6*AD998</f>
        <v>0</v>
      </c>
      <c r="BL998" s="37">
        <f>BA998*'CDO Param'!E$6*AE998</f>
        <v>3839.2287148435948</v>
      </c>
      <c r="BM998" s="37">
        <f>BB998*'CDO Param'!F$6*AF998</f>
        <v>0</v>
      </c>
      <c r="BN998" s="37">
        <f>BC998*'CDO Param'!G$6*AG998</f>
        <v>0</v>
      </c>
      <c r="BO998" s="37">
        <f>BD998*'CDO Param'!H$6*AH998</f>
        <v>0</v>
      </c>
      <c r="BP998" s="37">
        <f>BE998*'CDO Param'!I$6*AI998</f>
        <v>0</v>
      </c>
      <c r="BQ998" s="37">
        <f>BF998*'CDO Param'!J$6*AJ998</f>
        <v>0</v>
      </c>
      <c r="BR998" s="37">
        <f>BG998*'CDO Param'!K$6*AK998</f>
        <v>0</v>
      </c>
      <c r="BS998" s="37">
        <f>BH998*'CDO Param'!L$6*AL998</f>
        <v>0</v>
      </c>
      <c r="BU998" s="38">
        <f t="shared" si="207"/>
        <v>3839.2287148435948</v>
      </c>
      <c r="CE998" s="5">
        <f>BU998/'CDO Param'!$M$6</f>
        <v>3.9991965779620782E-2</v>
      </c>
      <c r="CF998" s="5">
        <f t="shared" si="208"/>
        <v>0</v>
      </c>
      <c r="CG998" s="5">
        <f t="shared" si="209"/>
        <v>0</v>
      </c>
    </row>
    <row r="999" spans="1:85" x14ac:dyDescent="0.2">
      <c r="A999" s="3">
        <v>996</v>
      </c>
      <c r="B999" s="3">
        <v>995</v>
      </c>
      <c r="C999">
        <v>-0.20053448679391295</v>
      </c>
      <c r="D999">
        <v>1.2325563147896901</v>
      </c>
      <c r="E999">
        <v>-0.81978896560030989</v>
      </c>
      <c r="F999">
        <v>1.1229894880671054</v>
      </c>
      <c r="G999">
        <v>1.88854755833745</v>
      </c>
      <c r="H999">
        <v>0.23234974833030719</v>
      </c>
      <c r="I999">
        <v>1.2691998563241214E-2</v>
      </c>
      <c r="J999">
        <v>0.25480289878032636</v>
      </c>
      <c r="K999">
        <v>0.38454572859336622</v>
      </c>
      <c r="L999">
        <v>0.61236619330884423</v>
      </c>
      <c r="M999">
        <v>0.32392790672020055</v>
      </c>
      <c r="N999">
        <v>-1.6394778867834248</v>
      </c>
      <c r="O999">
        <v>0.55701889323245268</v>
      </c>
      <c r="P999">
        <v>1.066780441760784</v>
      </c>
      <c r="R999" s="33">
        <v>0.87643162108791606</v>
      </c>
      <c r="S999" s="33">
        <v>0.18625562460453046</v>
      </c>
      <c r="T999" s="33">
        <v>0.39828272834340239</v>
      </c>
      <c r="U999" s="33">
        <v>0.93781526756371147</v>
      </c>
      <c r="V999" s="33">
        <v>0.86120194329936151</v>
      </c>
      <c r="W999" s="33">
        <v>0.2210610323683643</v>
      </c>
      <c r="X999" s="33">
        <v>0.37277101509867749</v>
      </c>
      <c r="Y999" s="33">
        <v>0.16245076347256582</v>
      </c>
      <c r="Z999" s="33">
        <v>0.30998168341348958</v>
      </c>
      <c r="AA999" s="33">
        <v>0.86215313051927511</v>
      </c>
      <c r="AC999" s="36">
        <f t="shared" si="197"/>
        <v>0.9718458523020137</v>
      </c>
      <c r="AD999" s="36">
        <f t="shared" si="198"/>
        <v>6.8955814719661362E-2</v>
      </c>
      <c r="AE999" s="36">
        <f t="shared" si="199"/>
        <v>0.33168795159799053</v>
      </c>
      <c r="AF999" s="36">
        <f t="shared" si="200"/>
        <v>0.99382706769478735</v>
      </c>
      <c r="AG999" s="36">
        <f t="shared" si="201"/>
        <v>0.96366457211417367</v>
      </c>
      <c r="AH999" s="36">
        <f t="shared" si="202"/>
        <v>9.9657489072252012E-2</v>
      </c>
      <c r="AI999" s="36">
        <f t="shared" si="203"/>
        <v>0.29204147818096116</v>
      </c>
      <c r="AJ999" s="36">
        <f t="shared" si="204"/>
        <v>5.1245270736649043E-2</v>
      </c>
      <c r="AK999" s="36">
        <f t="shared" si="205"/>
        <v>0.20216441294533546</v>
      </c>
      <c r="AL999" s="36">
        <f t="shared" si="206"/>
        <v>0.96420802436858843</v>
      </c>
      <c r="AN999">
        <f>SQRT(Correlation)*$F999 + SQRT('CDO Param'!C$17 - Correlation)*HLOOKUP('CDO Param'!C$12,$C$4:$E$1004,$A999,FALSE) + SQRT(1-Correlation)*G999</f>
        <v>2.3210637689170888</v>
      </c>
      <c r="AO999">
        <f>SQRT(Correlation)*$F999 + SQRT('CDO Param'!D$17 - Correlation)*HLOOKUP('CDO Param'!D$12,$C$4:$E$1004,$A999,FALSE) + SQRT(1-Correlation)*H999</f>
        <v>0.74985656829547398</v>
      </c>
      <c r="AP999">
        <f>SQRT(Correlation)*$F999 + SQRT('CDO Param'!E$17 - Correlation)*HLOOKUP('CDO Param'!E$12,$C$4:$E$1004,$A999,FALSE) + SQRT(1-Correlation)*I999</f>
        <v>0.31410470599281531</v>
      </c>
      <c r="AQ999">
        <f>SQRT(Correlation)*$F999 + SQRT('CDO Param'!F$17 - Correlation)*HLOOKUP('CDO Param'!F$12,$C$4:$E$1004,$A999,FALSE) + SQRT(1-Correlation)*J999</f>
        <v>0.41353732601095156</v>
      </c>
      <c r="AR999">
        <f>SQRT(Correlation)*$F999 + SQRT('CDO Param'!G$17 - Correlation)*HLOOKUP('CDO Param'!G$12,$C$4:$E$1004,$A999,FALSE) + SQRT(1-Correlation)*K999</f>
        <v>0.53662218169639275</v>
      </c>
      <c r="AS999">
        <f>SQRT(Correlation)*$F999 + SQRT('CDO Param'!H$17 - Correlation)*HLOOKUP('CDO Param'!H$12,$C$4:$E$1004,$A999,FALSE) + SQRT(1-Correlation)*L999</f>
        <v>1.1103718226311441</v>
      </c>
      <c r="AT999">
        <f>SQRT(Correlation)*$F999 + SQRT('CDO Param'!I$17 - Correlation)*HLOOKUP('CDO Param'!I$12,$C$4:$E$1004,$A999,FALSE) + SQRT(1-Correlation)*M999</f>
        <v>0.47911506652111935</v>
      </c>
      <c r="AU999">
        <f>SQRT(Correlation)*$F999 + SQRT('CDO Param'!J$17 - Correlation)*HLOOKUP('CDO Param'!J$12,$C$4:$E$1004,$A999,FALSE) + SQRT(1-Correlation)*N999</f>
        <v>-1.253281269777599</v>
      </c>
      <c r="AV999">
        <f>SQRT(Correlation)*$F999 + SQRT('CDO Param'!K$17 - Correlation)*HLOOKUP('CDO Param'!K$12,$C$4:$E$1004,$A999,FALSE) + SQRT(1-Correlation)*O999</f>
        <v>0.83049853964519738</v>
      </c>
      <c r="AW999">
        <f>SQRT(Correlation)*$F999 + SQRT('CDO Param'!L$17 - Correlation)*HLOOKUP('CDO Param'!L$12,$C$4:$E$1004,$A999,FALSE) + SQRT(1-Correlation)*P999</f>
        <v>1.3141008067223918</v>
      </c>
      <c r="AY999" s="3">
        <f>IF(AN999&lt;'CDO Param'!C$13,1,0)</f>
        <v>0</v>
      </c>
      <c r="AZ999" s="3">
        <f>IF(AO999&lt;'CDO Param'!D$13,1,0)</f>
        <v>0</v>
      </c>
      <c r="BA999" s="3">
        <f>IF(AP999&lt;'CDO Param'!E$13,1,0)</f>
        <v>0</v>
      </c>
      <c r="BB999" s="3">
        <f>IF(AQ999&lt;'CDO Param'!F$13,1,0)</f>
        <v>0</v>
      </c>
      <c r="BC999" s="3">
        <f>IF(AR999&lt;'CDO Param'!G$13,1,0)</f>
        <v>0</v>
      </c>
      <c r="BD999" s="3">
        <f>IF(AS999&lt;'CDO Param'!H$13,1,0)</f>
        <v>0</v>
      </c>
      <c r="BE999" s="3">
        <f>IF(AT999&lt;'CDO Param'!I$13,1,0)</f>
        <v>0</v>
      </c>
      <c r="BF999" s="3">
        <f>IF(AU999&lt;'CDO Param'!J$13,1,0)</f>
        <v>0</v>
      </c>
      <c r="BG999" s="3">
        <f>IF(AV999&lt;'CDO Param'!K$13,1,0)</f>
        <v>0</v>
      </c>
      <c r="BH999" s="3">
        <f>IF(AW999&lt;'CDO Param'!L$13,1,0)</f>
        <v>0</v>
      </c>
      <c r="BJ999" s="37">
        <f>AY999*'CDO Param'!C$6*AC999</f>
        <v>0</v>
      </c>
      <c r="BK999" s="37">
        <f>AZ999*'CDO Param'!D$6*AD999</f>
        <v>0</v>
      </c>
      <c r="BL999" s="37">
        <f>BA999*'CDO Param'!E$6*AE999</f>
        <v>0</v>
      </c>
      <c r="BM999" s="37">
        <f>BB999*'CDO Param'!F$6*AF999</f>
        <v>0</v>
      </c>
      <c r="BN999" s="37">
        <f>BC999*'CDO Param'!G$6*AG999</f>
        <v>0</v>
      </c>
      <c r="BO999" s="37">
        <f>BD999*'CDO Param'!H$6*AH999</f>
        <v>0</v>
      </c>
      <c r="BP999" s="37">
        <f>BE999*'CDO Param'!I$6*AI999</f>
        <v>0</v>
      </c>
      <c r="BQ999" s="37">
        <f>BF999*'CDO Param'!J$6*AJ999</f>
        <v>0</v>
      </c>
      <c r="BR999" s="37">
        <f>BG999*'CDO Param'!K$6*AK999</f>
        <v>0</v>
      </c>
      <c r="BS999" s="37">
        <f>BH999*'CDO Param'!L$6*AL999</f>
        <v>0</v>
      </c>
      <c r="BU999" s="38">
        <f t="shared" si="207"/>
        <v>0</v>
      </c>
      <c r="CE999" s="5">
        <f>BU999/'CDO Param'!$M$6</f>
        <v>0</v>
      </c>
      <c r="CF999" s="5">
        <f t="shared" si="208"/>
        <v>0</v>
      </c>
      <c r="CG999" s="5">
        <f t="shared" si="209"/>
        <v>0</v>
      </c>
    </row>
    <row r="1000" spans="1:85" x14ac:dyDescent="0.2">
      <c r="A1000" s="3">
        <v>997</v>
      </c>
      <c r="B1000" s="3">
        <v>996</v>
      </c>
      <c r="C1000">
        <v>-3.061577444896102</v>
      </c>
      <c r="D1000">
        <v>-1.4560191630152985</v>
      </c>
      <c r="E1000">
        <v>0.7221092346298974</v>
      </c>
      <c r="F1000">
        <v>1.6746071196394041E-3</v>
      </c>
      <c r="G1000">
        <v>0.61425225794664584</v>
      </c>
      <c r="H1000">
        <v>-1.2293071449676063</v>
      </c>
      <c r="I1000">
        <v>-2.9285729397088289</v>
      </c>
      <c r="J1000">
        <v>0.28474232749431394</v>
      </c>
      <c r="K1000">
        <v>-0.79946630648919381</v>
      </c>
      <c r="L1000">
        <v>-0.6720415512972977</v>
      </c>
      <c r="M1000">
        <v>0.98095824796473607</v>
      </c>
      <c r="N1000">
        <v>-0.52010136641911231</v>
      </c>
      <c r="O1000">
        <v>-0.65854919739649631</v>
      </c>
      <c r="P1000">
        <v>-0.40577106119599193</v>
      </c>
      <c r="R1000" s="33">
        <v>0.2076646374574232</v>
      </c>
      <c r="S1000" s="33">
        <v>0.219561746911873</v>
      </c>
      <c r="T1000" s="33">
        <v>0.17428034784937294</v>
      </c>
      <c r="U1000" s="33">
        <v>0.1298063044109411</v>
      </c>
      <c r="V1000" s="33">
        <v>0.65455823468722318</v>
      </c>
      <c r="W1000" s="33">
        <v>0.16025038816046452</v>
      </c>
      <c r="X1000" s="33">
        <v>0.32827381292743318</v>
      </c>
      <c r="Y1000" s="33">
        <v>0.297973871369834</v>
      </c>
      <c r="Z1000" s="33">
        <v>4.6856112800005879E-2</v>
      </c>
      <c r="AA1000" s="33">
        <v>0.51068782969875626</v>
      </c>
      <c r="AC1000" s="36">
        <f t="shared" si="197"/>
        <v>8.7174490994724976E-2</v>
      </c>
      <c r="AD1000" s="36">
        <f t="shared" si="198"/>
        <v>9.8219582134203662E-2</v>
      </c>
      <c r="AE1000" s="36">
        <f t="shared" si="199"/>
        <v>5.9708488407830322E-2</v>
      </c>
      <c r="AF1000" s="36">
        <f t="shared" si="200"/>
        <v>3.1371134405454401E-2</v>
      </c>
      <c r="AG1000" s="36">
        <f t="shared" si="201"/>
        <v>0.74857001934023981</v>
      </c>
      <c r="AH1000" s="36">
        <f t="shared" si="202"/>
        <v>4.9744971759277029E-2</v>
      </c>
      <c r="AI1000" s="36">
        <f t="shared" si="203"/>
        <v>0.22705698578261452</v>
      </c>
      <c r="AJ1000" s="36">
        <f t="shared" si="204"/>
        <v>0.18647055123461007</v>
      </c>
      <c r="AK1000" s="36">
        <f t="shared" si="205"/>
        <v>3.2947108294977645E-3</v>
      </c>
      <c r="AL1000" s="36">
        <f t="shared" si="206"/>
        <v>0.51806908038240018</v>
      </c>
      <c r="AN1000">
        <f>SQRT(Correlation)*$F1000 + SQRT('CDO Param'!C$17 - Correlation)*HLOOKUP('CDO Param'!C$12,$C$4:$E$1004,$A1000,FALSE) + SQRT(1-Correlation)*G1000</f>
        <v>0.37734821043106259</v>
      </c>
      <c r="AO1000">
        <f>SQRT(Correlation)*$F1000 + SQRT('CDO Param'!D$17 - Correlation)*HLOOKUP('CDO Param'!D$12,$C$4:$E$1004,$A1000,FALSE) + SQRT(1-Correlation)*H1000</f>
        <v>-1.371605804077666</v>
      </c>
      <c r="AP1000">
        <f>SQRT(Correlation)*$F1000 + SQRT('CDO Param'!E$17 - Correlation)*HLOOKUP('CDO Param'!E$12,$C$4:$E$1004,$A1000,FALSE) + SQRT(1-Correlation)*I1000</f>
        <v>-3.587775931632025</v>
      </c>
      <c r="AQ1000">
        <f>SQRT(Correlation)*$F1000 + SQRT('CDO Param'!F$17 - Correlation)*HLOOKUP('CDO Param'!F$12,$C$4:$E$1004,$A1000,FALSE) + SQRT(1-Correlation)*J1000</f>
        <v>0.43212838119156427</v>
      </c>
      <c r="AR1000">
        <f>SQRT(Correlation)*$F1000 + SQRT('CDO Param'!G$17 - Correlation)*HLOOKUP('CDO Param'!G$12,$C$4:$E$1004,$A1000,FALSE) + SQRT(1-Correlation)*K1000</f>
        <v>-0.59644224147075231</v>
      </c>
      <c r="AS1000">
        <f>SQRT(Correlation)*$F1000 + SQRT('CDO Param'!H$17 - Correlation)*HLOOKUP('CDO Param'!H$12,$C$4:$E$1004,$A1000,FALSE) + SQRT(1-Correlation)*L1000</f>
        <v>-0.84293724278444015</v>
      </c>
      <c r="AT1000">
        <f>SQRT(Correlation)*$F1000 + SQRT('CDO Param'!I$17 - Correlation)*HLOOKUP('CDO Param'!I$12,$C$4:$E$1004,$A1000,FALSE) + SQRT(1-Correlation)*M1000</f>
        <v>1.0926167967787186</v>
      </c>
      <c r="AU1000">
        <f>SQRT(Correlation)*$F1000 + SQRT('CDO Param'!J$17 - Correlation)*HLOOKUP('CDO Param'!J$12,$C$4:$E$1004,$A1000,FALSE) + SQRT(1-Correlation)*N1000</f>
        <v>-1.302899176222627</v>
      </c>
      <c r="AV1000">
        <f>SQRT(Correlation)*$F1000 + SQRT('CDO Param'!K$17 - Correlation)*HLOOKUP('CDO Param'!K$12,$C$4:$E$1004,$A1000,FALSE) + SQRT(1-Correlation)*O1000</f>
        <v>-1.4342423211221917</v>
      </c>
      <c r="AW1000">
        <f>SQRT(Correlation)*$F1000 + SQRT('CDO Param'!L$17 - Correlation)*HLOOKUP('CDO Param'!L$12,$C$4:$E$1004,$A1000,FALSE) + SQRT(1-Correlation)*P1000</f>
        <v>-1.1944359251964352</v>
      </c>
      <c r="AY1000" s="3">
        <f>IF(AN1000&lt;'CDO Param'!C$13,1,0)</f>
        <v>0</v>
      </c>
      <c r="AZ1000" s="3">
        <f>IF(AO1000&lt;'CDO Param'!D$13,1,0)</f>
        <v>0</v>
      </c>
      <c r="BA1000" s="3">
        <f>IF(AP1000&lt;'CDO Param'!E$13,1,0)</f>
        <v>1</v>
      </c>
      <c r="BB1000" s="3">
        <f>IF(AQ1000&lt;'CDO Param'!F$13,1,0)</f>
        <v>0</v>
      </c>
      <c r="BC1000" s="3">
        <f>IF(AR1000&lt;'CDO Param'!G$13,1,0)</f>
        <v>1</v>
      </c>
      <c r="BD1000" s="3">
        <f>IF(AS1000&lt;'CDO Param'!H$13,1,0)</f>
        <v>0</v>
      </c>
      <c r="BE1000" s="3">
        <f>IF(AT1000&lt;'CDO Param'!I$13,1,0)</f>
        <v>0</v>
      </c>
      <c r="BF1000" s="3">
        <f>IF(AU1000&lt;'CDO Param'!J$13,1,0)</f>
        <v>0</v>
      </c>
      <c r="BG1000" s="3">
        <f>IF(AV1000&lt;'CDO Param'!K$13,1,0)</f>
        <v>0</v>
      </c>
      <c r="BH1000" s="3">
        <f>IF(AW1000&lt;'CDO Param'!L$13,1,0)</f>
        <v>1</v>
      </c>
      <c r="BJ1000" s="37">
        <f>AY1000*'CDO Param'!C$6*AC1000</f>
        <v>0</v>
      </c>
      <c r="BK1000" s="37">
        <f>AZ1000*'CDO Param'!D$6*AD1000</f>
        <v>0</v>
      </c>
      <c r="BL1000" s="37">
        <f>BA1000*'CDO Param'!E$6*AE1000</f>
        <v>597.08488407830328</v>
      </c>
      <c r="BM1000" s="37">
        <f>BB1000*'CDO Param'!F$6*AF1000</f>
        <v>0</v>
      </c>
      <c r="BN1000" s="37">
        <f>BC1000*'CDO Param'!G$6*AG1000</f>
        <v>7485.7001934023983</v>
      </c>
      <c r="BO1000" s="37">
        <f>BD1000*'CDO Param'!H$6*AH1000</f>
        <v>0</v>
      </c>
      <c r="BP1000" s="37">
        <f>BE1000*'CDO Param'!I$6*AI1000</f>
        <v>0</v>
      </c>
      <c r="BQ1000" s="37">
        <f>BF1000*'CDO Param'!J$6*AJ1000</f>
        <v>0</v>
      </c>
      <c r="BR1000" s="37">
        <f>BG1000*'CDO Param'!K$6*AK1000</f>
        <v>0</v>
      </c>
      <c r="BS1000" s="37">
        <f>BH1000*'CDO Param'!L$6*AL1000</f>
        <v>5180.6908038240017</v>
      </c>
      <c r="BU1000" s="38">
        <f t="shared" si="207"/>
        <v>13263.475881304703</v>
      </c>
      <c r="CE1000" s="5">
        <f>BU1000/'CDO Param'!$M$6</f>
        <v>0.13816120709692398</v>
      </c>
      <c r="CF1000" s="5">
        <f t="shared" si="208"/>
        <v>0.02</v>
      </c>
      <c r="CG1000" s="5">
        <f t="shared" si="209"/>
        <v>1</v>
      </c>
    </row>
    <row r="1001" spans="1:85" x14ac:dyDescent="0.2">
      <c r="A1001" s="3">
        <v>998</v>
      </c>
      <c r="B1001" s="3">
        <v>997</v>
      </c>
      <c r="C1001">
        <v>0.38087364373495802</v>
      </c>
      <c r="D1001">
        <v>-0.13302155821293127</v>
      </c>
      <c r="E1001">
        <v>-0.81015514297178015</v>
      </c>
      <c r="F1001">
        <v>0.99880708148702979</v>
      </c>
      <c r="G1001">
        <v>0.33657897802186199</v>
      </c>
      <c r="H1001">
        <v>-0.32919615478022024</v>
      </c>
      <c r="I1001">
        <v>-9.9620365290320478E-2</v>
      </c>
      <c r="J1001">
        <v>0.37555764720309526</v>
      </c>
      <c r="K1001">
        <v>0.40620648178446572</v>
      </c>
      <c r="L1001">
        <v>-1.7594902601558715</v>
      </c>
      <c r="M1001">
        <v>0.33186779546667822</v>
      </c>
      <c r="N1001">
        <v>6.7052496888209134E-3</v>
      </c>
      <c r="O1001">
        <v>-9.9805674835806713E-2</v>
      </c>
      <c r="P1001">
        <v>-0.23448023966921028</v>
      </c>
      <c r="R1001" s="33">
        <v>0.13035374699642591</v>
      </c>
      <c r="S1001" s="33">
        <v>0.85542576893019762</v>
      </c>
      <c r="T1001" s="33">
        <v>0.14089840983082466</v>
      </c>
      <c r="U1001" s="33">
        <v>7.9574026670108558E-2</v>
      </c>
      <c r="V1001" s="33">
        <v>0.40066624451459676</v>
      </c>
      <c r="W1001" s="33">
        <v>0.9975715568277852</v>
      </c>
      <c r="X1001" s="33">
        <v>0.18515560458654334</v>
      </c>
      <c r="Y1001" s="33">
        <v>0.91024628603376745</v>
      </c>
      <c r="Z1001" s="33">
        <v>0.50932936952883812</v>
      </c>
      <c r="AA1001" s="33">
        <v>0.2987136711826146</v>
      </c>
      <c r="AC1001" s="36">
        <f t="shared" si="197"/>
        <v>3.1662319487417059E-2</v>
      </c>
      <c r="AD1001" s="36">
        <f t="shared" si="198"/>
        <v>0.96027124969622568</v>
      </c>
      <c r="AE1001" s="36">
        <f t="shared" si="199"/>
        <v>3.7550806570724626E-2</v>
      </c>
      <c r="AF1001" s="36">
        <f t="shared" si="200"/>
        <v>1.0659091442168091E-2</v>
      </c>
      <c r="AG1001" s="36">
        <f t="shared" si="201"/>
        <v>0.3354664591844656</v>
      </c>
      <c r="AH1001" s="36">
        <f t="shared" si="202"/>
        <v>0.99999540981297974</v>
      </c>
      <c r="AI1001" s="36">
        <f t="shared" si="203"/>
        <v>6.8077972058214725E-2</v>
      </c>
      <c r="AJ1001" s="36">
        <f t="shared" si="204"/>
        <v>0.98608895587115364</v>
      </c>
      <c r="AK1001" s="36">
        <f t="shared" si="205"/>
        <v>0.51577333712382645</v>
      </c>
      <c r="AL1001" s="36">
        <f t="shared" si="206"/>
        <v>0.18742204790167413</v>
      </c>
      <c r="AN1001">
        <f>SQRT(Correlation)*$F1001 + SQRT('CDO Param'!C$17 - Correlation)*HLOOKUP('CDO Param'!C$12,$C$4:$E$1004,$A1001,FALSE) + SQRT(1-Correlation)*G1001</f>
        <v>0.61634529781341962</v>
      </c>
      <c r="AO1001">
        <f>SQRT(Correlation)*$F1001 + SQRT('CDO Param'!D$17 - Correlation)*HLOOKUP('CDO Param'!D$12,$C$4:$E$1004,$A1001,FALSE) + SQRT(1-Correlation)*H1001</f>
        <v>-1.5264450933278495E-2</v>
      </c>
      <c r="AP1001">
        <f>SQRT(Correlation)*$F1001 + SQRT('CDO Param'!E$17 - Correlation)*HLOOKUP('CDO Param'!E$12,$C$4:$E$1004,$A1001,FALSE) + SQRT(1-Correlation)*I1001</f>
        <v>0.3221120495899944</v>
      </c>
      <c r="AQ1001">
        <f>SQRT(Correlation)*$F1001 + SQRT('CDO Param'!F$17 - Correlation)*HLOOKUP('CDO Param'!F$12,$C$4:$E$1004,$A1001,FALSE) + SQRT(1-Correlation)*J1001</f>
        <v>0.49097960221656883</v>
      </c>
      <c r="AR1001">
        <f>SQRT(Correlation)*$F1001 + SQRT('CDO Param'!G$17 - Correlation)*HLOOKUP('CDO Param'!G$12,$C$4:$E$1004,$A1001,FALSE) + SQRT(1-Correlation)*K1001</f>
        <v>0.520055639688628</v>
      </c>
      <c r="AS1001">
        <f>SQRT(Correlation)*$F1001 + SQRT('CDO Param'!H$17 - Correlation)*HLOOKUP('CDO Param'!H$12,$C$4:$E$1004,$A1001,FALSE) + SQRT(1-Correlation)*L1001</f>
        <v>-1.3721605800032606</v>
      </c>
      <c r="AT1001">
        <f>SQRT(Correlation)*$F1001 + SQRT('CDO Param'!I$17 - Correlation)*HLOOKUP('CDO Param'!I$12,$C$4:$E$1004,$A1001,FALSE) + SQRT(1-Correlation)*M1001</f>
        <v>0.44953176957992674</v>
      </c>
      <c r="AU1001">
        <f>SQRT(Correlation)*$F1001 + SQRT('CDO Param'!J$17 - Correlation)*HLOOKUP('CDO Param'!J$12,$C$4:$E$1004,$A1001,FALSE) + SQRT(1-Correlation)*N1001</f>
        <v>0.42298138467565538</v>
      </c>
      <c r="AV1001">
        <f>SQRT(Correlation)*$F1001 + SQRT('CDO Param'!K$17 - Correlation)*HLOOKUP('CDO Param'!K$12,$C$4:$E$1004,$A1001,FALSE) + SQRT(1-Correlation)*O1001</f>
        <v>0.32193624951922228</v>
      </c>
      <c r="AW1001">
        <f>SQRT(Correlation)*$F1001 + SQRT('CDO Param'!L$17 - Correlation)*HLOOKUP('CDO Param'!L$12,$C$4:$E$1004,$A1001,FALSE) + SQRT(1-Correlation)*P1001</f>
        <v>0.19417273918955125</v>
      </c>
      <c r="AY1001" s="3">
        <f>IF(AN1001&lt;'CDO Param'!C$13,1,0)</f>
        <v>0</v>
      </c>
      <c r="AZ1001" s="3">
        <f>IF(AO1001&lt;'CDO Param'!D$13,1,0)</f>
        <v>0</v>
      </c>
      <c r="BA1001" s="3">
        <f>IF(AP1001&lt;'CDO Param'!E$13,1,0)</f>
        <v>0</v>
      </c>
      <c r="BB1001" s="3">
        <f>IF(AQ1001&lt;'CDO Param'!F$13,1,0)</f>
        <v>0</v>
      </c>
      <c r="BC1001" s="3">
        <f>IF(AR1001&lt;'CDO Param'!G$13,1,0)</f>
        <v>0</v>
      </c>
      <c r="BD1001" s="3">
        <f>IF(AS1001&lt;'CDO Param'!H$13,1,0)</f>
        <v>0</v>
      </c>
      <c r="BE1001" s="3">
        <f>IF(AT1001&lt;'CDO Param'!I$13,1,0)</f>
        <v>0</v>
      </c>
      <c r="BF1001" s="3">
        <f>IF(AU1001&lt;'CDO Param'!J$13,1,0)</f>
        <v>0</v>
      </c>
      <c r="BG1001" s="3">
        <f>IF(AV1001&lt;'CDO Param'!K$13,1,0)</f>
        <v>0</v>
      </c>
      <c r="BH1001" s="3">
        <f>IF(AW1001&lt;'CDO Param'!L$13,1,0)</f>
        <v>0</v>
      </c>
      <c r="BJ1001" s="37">
        <f>AY1001*'CDO Param'!C$6*AC1001</f>
        <v>0</v>
      </c>
      <c r="BK1001" s="37">
        <f>AZ1001*'CDO Param'!D$6*AD1001</f>
        <v>0</v>
      </c>
      <c r="BL1001" s="37">
        <f>BA1001*'CDO Param'!E$6*AE1001</f>
        <v>0</v>
      </c>
      <c r="BM1001" s="37">
        <f>BB1001*'CDO Param'!F$6*AF1001</f>
        <v>0</v>
      </c>
      <c r="BN1001" s="37">
        <f>BC1001*'CDO Param'!G$6*AG1001</f>
        <v>0</v>
      </c>
      <c r="BO1001" s="37">
        <f>BD1001*'CDO Param'!H$6*AH1001</f>
        <v>0</v>
      </c>
      <c r="BP1001" s="37">
        <f>BE1001*'CDO Param'!I$6*AI1001</f>
        <v>0</v>
      </c>
      <c r="BQ1001" s="37">
        <f>BF1001*'CDO Param'!J$6*AJ1001</f>
        <v>0</v>
      </c>
      <c r="BR1001" s="37">
        <f>BG1001*'CDO Param'!K$6*AK1001</f>
        <v>0</v>
      </c>
      <c r="BS1001" s="37">
        <f>BH1001*'CDO Param'!L$6*AL1001</f>
        <v>0</v>
      </c>
      <c r="BU1001" s="38">
        <f t="shared" si="207"/>
        <v>0</v>
      </c>
      <c r="CE1001" s="5">
        <f>BU1001/'CDO Param'!$M$6</f>
        <v>0</v>
      </c>
      <c r="CF1001" s="5">
        <f t="shared" si="208"/>
        <v>0</v>
      </c>
      <c r="CG1001" s="5">
        <f t="shared" si="209"/>
        <v>0</v>
      </c>
    </row>
    <row r="1002" spans="1:85" x14ac:dyDescent="0.2">
      <c r="A1002" s="3">
        <v>999</v>
      </c>
      <c r="B1002" s="3">
        <v>998</v>
      </c>
      <c r="C1002">
        <v>0.24064775061560795</v>
      </c>
      <c r="D1002">
        <v>-0.21840378394699655</v>
      </c>
      <c r="E1002">
        <v>0.41650309867691249</v>
      </c>
      <c r="F1002">
        <v>0.26536895347817335</v>
      </c>
      <c r="G1002">
        <v>-1.0753046808531508</v>
      </c>
      <c r="H1002">
        <v>0.81914322436205111</v>
      </c>
      <c r="I1002">
        <v>1.0021722118835896</v>
      </c>
      <c r="J1002">
        <v>-0.51388269639573991</v>
      </c>
      <c r="K1002">
        <v>0.62224899011198431</v>
      </c>
      <c r="L1002">
        <v>-0.25939471015590243</v>
      </c>
      <c r="M1002">
        <v>0.15562136468361132</v>
      </c>
      <c r="N1002">
        <v>0.65802737481135409</v>
      </c>
      <c r="O1002">
        <v>1.0020653462561313</v>
      </c>
      <c r="P1002">
        <v>1.1267252375546377</v>
      </c>
      <c r="R1002" s="33">
        <v>0.48067156620354928</v>
      </c>
      <c r="S1002" s="33">
        <v>0.64701318305312339</v>
      </c>
      <c r="T1002" s="33">
        <v>0.35056757384471948</v>
      </c>
      <c r="U1002" s="33">
        <v>0.98921360820029569</v>
      </c>
      <c r="V1002" s="33">
        <v>0.7131130223689196</v>
      </c>
      <c r="W1002" s="33">
        <v>0.29056695443138802</v>
      </c>
      <c r="X1002" s="33">
        <v>0.55880312833879286</v>
      </c>
      <c r="Y1002" s="33">
        <v>0.80417799009204749</v>
      </c>
      <c r="Z1002" s="33">
        <v>0.8194794770420899</v>
      </c>
      <c r="AA1002" s="33">
        <v>0.99157064640502013</v>
      </c>
      <c r="AC1002" s="36">
        <f t="shared" si="197"/>
        <v>0.46734069218863283</v>
      </c>
      <c r="AD1002" s="36">
        <f t="shared" si="198"/>
        <v>0.73757020184843669</v>
      </c>
      <c r="AE1002" s="36">
        <f t="shared" si="199"/>
        <v>0.25888440764620019</v>
      </c>
      <c r="AF1002" s="36">
        <f t="shared" si="200"/>
        <v>0.99987387346595025</v>
      </c>
      <c r="AG1002" s="36">
        <f t="shared" si="201"/>
        <v>0.82753989881522882</v>
      </c>
      <c r="AH1002" s="36">
        <f t="shared" si="202"/>
        <v>0.17705822270890711</v>
      </c>
      <c r="AI1002" s="36">
        <f t="shared" si="203"/>
        <v>0.59871906942535635</v>
      </c>
      <c r="AJ1002" s="36">
        <f t="shared" si="204"/>
        <v>0.92316901527643314</v>
      </c>
      <c r="AK1002" s="36">
        <f t="shared" si="205"/>
        <v>0.93555790559666119</v>
      </c>
      <c r="AL1002" s="36">
        <f t="shared" si="206"/>
        <v>0.99992707853148022</v>
      </c>
      <c r="AN1002">
        <f>SQRT(Correlation)*$F1002 + SQRT('CDO Param'!C$17 - Correlation)*HLOOKUP('CDO Param'!C$12,$C$4:$E$1004,$A1002,FALSE) + SQRT(1-Correlation)*G1002</f>
        <v>-0.96709351904543794</v>
      </c>
      <c r="AO1002">
        <f>SQRT(Correlation)*$F1002 + SQRT('CDO Param'!D$17 - Correlation)*HLOOKUP('CDO Param'!D$12,$C$4:$E$1004,$A1002,FALSE) + SQRT(1-Correlation)*H1002</f>
        <v>0.83013756765900704</v>
      </c>
      <c r="AP1002">
        <f>SQRT(Correlation)*$F1002 + SQRT('CDO Param'!E$17 - Correlation)*HLOOKUP('CDO Param'!E$12,$C$4:$E$1004,$A1002,FALSE) + SQRT(1-Correlation)*I1002</f>
        <v>1.09833048068253</v>
      </c>
      <c r="AQ1002">
        <f>SQRT(Correlation)*$F1002 + SQRT('CDO Param'!F$17 - Correlation)*HLOOKUP('CDO Param'!F$12,$C$4:$E$1004,$A1002,FALSE) + SQRT(1-Correlation)*J1002</f>
        <v>-0.31046197575108453</v>
      </c>
      <c r="AR1002">
        <f>SQRT(Correlation)*$F1002 + SQRT('CDO Param'!G$17 - Correlation)*HLOOKUP('CDO Param'!G$12,$C$4:$E$1004,$A1002,FALSE) + SQRT(1-Correlation)*K1002</f>
        <v>0.76736717962475565</v>
      </c>
      <c r="AS1002">
        <f>SQRT(Correlation)*$F1002 + SQRT('CDO Param'!H$17 - Correlation)*HLOOKUP('CDO Param'!H$12,$C$4:$E$1004,$A1002,FALSE) + SQRT(1-Correlation)*L1002</f>
        <v>-0.19305335713207422</v>
      </c>
      <c r="AT1002">
        <f>SQRT(Correlation)*$F1002 + SQRT('CDO Param'!I$17 - Correlation)*HLOOKUP('CDO Param'!I$12,$C$4:$E$1004,$A1002,FALSE) + SQRT(1-Correlation)*M1002</f>
        <v>0.324685344971887</v>
      </c>
      <c r="AU1002">
        <f>SQRT(Correlation)*$F1002 + SQRT('CDO Param'!J$17 - Correlation)*HLOOKUP('CDO Param'!J$12,$C$4:$E$1004,$A1002,FALSE) + SQRT(1-Correlation)*N1002</f>
        <v>0.77184602164178484</v>
      </c>
      <c r="AV1002">
        <f>SQRT(Correlation)*$F1002 + SQRT('CDO Param'!K$17 - Correlation)*HLOOKUP('CDO Param'!K$12,$C$4:$E$1004,$A1002,FALSE) + SQRT(1-Correlation)*O1002</f>
        <v>1.0982290990466246</v>
      </c>
      <c r="AW1002">
        <f>SQRT(Correlation)*$F1002 + SQRT('CDO Param'!L$17 - Correlation)*HLOOKUP('CDO Param'!L$12,$C$4:$E$1004,$A1002,FALSE) + SQRT(1-Correlation)*P1002</f>
        <v>1.2164918558583102</v>
      </c>
      <c r="AY1002" s="3">
        <f>IF(AN1002&lt;'CDO Param'!C$13,1,0)</f>
        <v>0</v>
      </c>
      <c r="AZ1002" s="3">
        <f>IF(AO1002&lt;'CDO Param'!D$13,1,0)</f>
        <v>0</v>
      </c>
      <c r="BA1002" s="3">
        <f>IF(AP1002&lt;'CDO Param'!E$13,1,0)</f>
        <v>0</v>
      </c>
      <c r="BB1002" s="3">
        <f>IF(AQ1002&lt;'CDO Param'!F$13,1,0)</f>
        <v>0</v>
      </c>
      <c r="BC1002" s="3">
        <f>IF(AR1002&lt;'CDO Param'!G$13,1,0)</f>
        <v>0</v>
      </c>
      <c r="BD1002" s="3">
        <f>IF(AS1002&lt;'CDO Param'!H$13,1,0)</f>
        <v>0</v>
      </c>
      <c r="BE1002" s="3">
        <f>IF(AT1002&lt;'CDO Param'!I$13,1,0)</f>
        <v>0</v>
      </c>
      <c r="BF1002" s="3">
        <f>IF(AU1002&lt;'CDO Param'!J$13,1,0)</f>
        <v>0</v>
      </c>
      <c r="BG1002" s="3">
        <f>IF(AV1002&lt;'CDO Param'!K$13,1,0)</f>
        <v>0</v>
      </c>
      <c r="BH1002" s="3">
        <f>IF(AW1002&lt;'CDO Param'!L$13,1,0)</f>
        <v>0</v>
      </c>
      <c r="BJ1002" s="37">
        <f>AY1002*'CDO Param'!C$6*AC1002</f>
        <v>0</v>
      </c>
      <c r="BK1002" s="37">
        <f>AZ1002*'CDO Param'!D$6*AD1002</f>
        <v>0</v>
      </c>
      <c r="BL1002" s="37">
        <f>BA1002*'CDO Param'!E$6*AE1002</f>
        <v>0</v>
      </c>
      <c r="BM1002" s="37">
        <f>BB1002*'CDO Param'!F$6*AF1002</f>
        <v>0</v>
      </c>
      <c r="BN1002" s="37">
        <f>BC1002*'CDO Param'!G$6*AG1002</f>
        <v>0</v>
      </c>
      <c r="BO1002" s="37">
        <f>BD1002*'CDO Param'!H$6*AH1002</f>
        <v>0</v>
      </c>
      <c r="BP1002" s="37">
        <f>BE1002*'CDO Param'!I$6*AI1002</f>
        <v>0</v>
      </c>
      <c r="BQ1002" s="37">
        <f>BF1002*'CDO Param'!J$6*AJ1002</f>
        <v>0</v>
      </c>
      <c r="BR1002" s="37">
        <f>BG1002*'CDO Param'!K$6*AK1002</f>
        <v>0</v>
      </c>
      <c r="BS1002" s="37">
        <f>BH1002*'CDO Param'!L$6*AL1002</f>
        <v>0</v>
      </c>
      <c r="BU1002" s="38">
        <f t="shared" si="207"/>
        <v>0</v>
      </c>
      <c r="CE1002" s="5">
        <f>BU1002/'CDO Param'!$M$6</f>
        <v>0</v>
      </c>
      <c r="CF1002" s="5">
        <f t="shared" si="208"/>
        <v>0</v>
      </c>
      <c r="CG1002" s="5">
        <f t="shared" si="209"/>
        <v>0</v>
      </c>
    </row>
    <row r="1003" spans="1:85" x14ac:dyDescent="0.2">
      <c r="A1003" s="3">
        <v>1000</v>
      </c>
      <c r="B1003" s="3">
        <v>999</v>
      </c>
      <c r="C1003">
        <v>-0.59305421018507332</v>
      </c>
      <c r="D1003">
        <v>-5.8090563470614143E-2</v>
      </c>
      <c r="E1003">
        <v>-0.77418690125341527</v>
      </c>
      <c r="F1003">
        <v>-0.38099074117781129</v>
      </c>
      <c r="G1003">
        <v>-0.18344280761084519</v>
      </c>
      <c r="H1003">
        <v>-0.3206105247954838</v>
      </c>
      <c r="I1003">
        <v>-1.5140813047764823</v>
      </c>
      <c r="J1003">
        <v>1.0636540537234396E-2</v>
      </c>
      <c r="K1003">
        <v>0.89097284217132255</v>
      </c>
      <c r="L1003">
        <v>1.9130493456032127</v>
      </c>
      <c r="M1003">
        <v>0.17995034795603715</v>
      </c>
      <c r="N1003">
        <v>0.23309326024900656</v>
      </c>
      <c r="O1003">
        <v>-0.36071128306502942</v>
      </c>
      <c r="P1003">
        <v>-0.35275093068776187</v>
      </c>
      <c r="R1003" s="33">
        <v>0.32785412917279366</v>
      </c>
      <c r="S1003" s="33">
        <v>0.24434900714287022</v>
      </c>
      <c r="T1003" s="33">
        <v>0.77376305021986502</v>
      </c>
      <c r="U1003" s="33">
        <v>0.6355850452722912</v>
      </c>
      <c r="V1003" s="33">
        <v>0.27785589139808708</v>
      </c>
      <c r="W1003" s="33">
        <v>0.9239667276497775</v>
      </c>
      <c r="X1003" s="33">
        <v>0.10879160981103388</v>
      </c>
      <c r="Y1003" s="33">
        <v>0.46058609404628448</v>
      </c>
      <c r="Z1003" s="33">
        <v>7.0482635903396942E-2</v>
      </c>
      <c r="AA1003" s="33">
        <v>0.60166162839236748</v>
      </c>
      <c r="AC1003" s="36">
        <f t="shared" si="197"/>
        <v>0.22647307864237567</v>
      </c>
      <c r="AD1003" s="36">
        <f t="shared" si="198"/>
        <v>0.12328849281710218</v>
      </c>
      <c r="AE1003" s="36">
        <f t="shared" si="199"/>
        <v>0.89530009685577217</v>
      </c>
      <c r="AF1003" s="36">
        <f t="shared" si="200"/>
        <v>0.72059584558478851</v>
      </c>
      <c r="AG1003" s="36">
        <f t="shared" si="201"/>
        <v>0.1614006924844732</v>
      </c>
      <c r="AH1003" s="36">
        <f t="shared" si="202"/>
        <v>0.99036256069958739</v>
      </c>
      <c r="AI1003" s="36">
        <f t="shared" si="203"/>
        <v>2.1270722418937144E-2</v>
      </c>
      <c r="AJ1003" s="36">
        <f t="shared" si="204"/>
        <v>0.4335668116306719</v>
      </c>
      <c r="AK1003" s="36">
        <f t="shared" si="205"/>
        <v>8.14797469868574E-3</v>
      </c>
      <c r="AL1003" s="36">
        <f t="shared" si="206"/>
        <v>0.66822397352103313</v>
      </c>
      <c r="AN1003">
        <f>SQRT(Correlation)*$F1003 + SQRT('CDO Param'!C$17 - Correlation)*HLOOKUP('CDO Param'!C$12,$C$4:$E$1004,$A1003,FALSE) + SQRT(1-Correlation)*G1003</f>
        <v>-0.30272422495426482</v>
      </c>
      <c r="AO1003">
        <f>SQRT(Correlation)*$F1003 + SQRT('CDO Param'!D$17 - Correlation)*HLOOKUP('CDO Param'!D$12,$C$4:$E$1004,$A1003,FALSE) + SQRT(1-Correlation)*H1003</f>
        <v>-0.43285294727904788</v>
      </c>
      <c r="AP1003">
        <f>SQRT(Correlation)*$F1003 + SQRT('CDO Param'!E$17 - Correlation)*HLOOKUP('CDO Param'!E$12,$C$4:$E$1004,$A1003,FALSE) + SQRT(1-Correlation)*I1003</f>
        <v>-1.7137708921006902</v>
      </c>
      <c r="AQ1003">
        <f>SQRT(Correlation)*$F1003 + SQRT('CDO Param'!F$17 - Correlation)*HLOOKUP('CDO Param'!F$12,$C$4:$E$1004,$A1003,FALSE) + SQRT(1-Correlation)*J1003</f>
        <v>-0.28350259644830239</v>
      </c>
      <c r="AR1003">
        <f>SQRT(Correlation)*$F1003 + SQRT('CDO Param'!G$17 - Correlation)*HLOOKUP('CDO Param'!G$12,$C$4:$E$1004,$A1003,FALSE) + SQRT(1-Correlation)*K1003</f>
        <v>0.5516577495795163</v>
      </c>
      <c r="AS1003">
        <f>SQRT(Correlation)*$F1003 + SQRT('CDO Param'!H$17 - Correlation)*HLOOKUP('CDO Param'!H$12,$C$4:$E$1004,$A1003,FALSE) + SQRT(1-Correlation)*L1003</f>
        <v>1.6861828652938706</v>
      </c>
      <c r="AT1003">
        <f>SQRT(Correlation)*$F1003 + SQRT('CDO Param'!I$17 - Correlation)*HLOOKUP('CDO Param'!I$12,$C$4:$E$1004,$A1003,FALSE) + SQRT(1-Correlation)*M1003</f>
        <v>-0.12287741522074302</v>
      </c>
      <c r="AU1003">
        <f>SQRT(Correlation)*$F1003 + SQRT('CDO Param'!J$17 - Correlation)*HLOOKUP('CDO Param'!J$12,$C$4:$E$1004,$A1003,FALSE) + SQRT(1-Correlation)*N1003</f>
        <v>-5.6255563482337595E-2</v>
      </c>
      <c r="AV1003">
        <f>SQRT(Correlation)*$F1003 + SQRT('CDO Param'!K$17 - Correlation)*HLOOKUP('CDO Param'!K$12,$C$4:$E$1004,$A1003,FALSE) + SQRT(1-Correlation)*O1003</f>
        <v>-0.61958801603087643</v>
      </c>
      <c r="AW1003">
        <f>SQRT(Correlation)*$F1003 + SQRT('CDO Param'!L$17 - Correlation)*HLOOKUP('CDO Param'!L$12,$C$4:$E$1004,$A1003,FALSE) + SQRT(1-Correlation)*P1003</f>
        <v>-0.61203616268396599</v>
      </c>
      <c r="AY1003" s="3">
        <f>IF(AN1003&lt;'CDO Param'!C$13,1,0)</f>
        <v>0</v>
      </c>
      <c r="AZ1003" s="3">
        <f>IF(AO1003&lt;'CDO Param'!D$13,1,0)</f>
        <v>0</v>
      </c>
      <c r="BA1003" s="3">
        <f>IF(AP1003&lt;'CDO Param'!E$13,1,0)</f>
        <v>1</v>
      </c>
      <c r="BB1003" s="3">
        <f>IF(AQ1003&lt;'CDO Param'!F$13,1,0)</f>
        <v>0</v>
      </c>
      <c r="BC1003" s="3">
        <f>IF(AR1003&lt;'CDO Param'!G$13,1,0)</f>
        <v>0</v>
      </c>
      <c r="BD1003" s="3">
        <f>IF(AS1003&lt;'CDO Param'!H$13,1,0)</f>
        <v>0</v>
      </c>
      <c r="BE1003" s="3">
        <f>IF(AT1003&lt;'CDO Param'!I$13,1,0)</f>
        <v>0</v>
      </c>
      <c r="BF1003" s="3">
        <f>IF(AU1003&lt;'CDO Param'!J$13,1,0)</f>
        <v>0</v>
      </c>
      <c r="BG1003" s="3">
        <f>IF(AV1003&lt;'CDO Param'!K$13,1,0)</f>
        <v>0</v>
      </c>
      <c r="BH1003" s="3">
        <f>IF(AW1003&lt;'CDO Param'!L$13,1,0)</f>
        <v>0</v>
      </c>
      <c r="BJ1003" s="37">
        <f>AY1003*'CDO Param'!C$6*AC1003</f>
        <v>0</v>
      </c>
      <c r="BK1003" s="37">
        <f>AZ1003*'CDO Param'!D$6*AD1003</f>
        <v>0</v>
      </c>
      <c r="BL1003" s="37">
        <f>BA1003*'CDO Param'!E$6*AE1003</f>
        <v>8953.0009685577224</v>
      </c>
      <c r="BM1003" s="37">
        <f>BB1003*'CDO Param'!F$6*AF1003</f>
        <v>0</v>
      </c>
      <c r="BN1003" s="37">
        <f>BC1003*'CDO Param'!G$6*AG1003</f>
        <v>0</v>
      </c>
      <c r="BO1003" s="37">
        <f>BD1003*'CDO Param'!H$6*AH1003</f>
        <v>0</v>
      </c>
      <c r="BP1003" s="37">
        <f>BE1003*'CDO Param'!I$6*AI1003</f>
        <v>0</v>
      </c>
      <c r="BQ1003" s="37">
        <f>BF1003*'CDO Param'!J$6*AJ1003</f>
        <v>0</v>
      </c>
      <c r="BR1003" s="37">
        <f>BG1003*'CDO Param'!K$6*AK1003</f>
        <v>0</v>
      </c>
      <c r="BS1003" s="37">
        <f>BH1003*'CDO Param'!L$6*AL1003</f>
        <v>0</v>
      </c>
      <c r="BU1003" s="38">
        <f t="shared" si="207"/>
        <v>8953.0009685577224</v>
      </c>
      <c r="CE1003" s="5">
        <f>BU1003/'CDO Param'!$M$6</f>
        <v>9.3260426755809603E-2</v>
      </c>
      <c r="CF1003" s="5">
        <f t="shared" si="208"/>
        <v>0.02</v>
      </c>
      <c r="CG1003" s="5">
        <f t="shared" si="209"/>
        <v>1</v>
      </c>
    </row>
    <row r="1004" spans="1:85" x14ac:dyDescent="0.2">
      <c r="A1004" s="3">
        <v>1001</v>
      </c>
      <c r="B1004" s="3">
        <v>1000</v>
      </c>
      <c r="C1004">
        <v>-0.12702344065473881</v>
      </c>
      <c r="D1004">
        <v>0.3201603249181062</v>
      </c>
      <c r="E1004">
        <v>-1.5558589439024217</v>
      </c>
      <c r="F1004">
        <v>-1.3369208318181336</v>
      </c>
      <c r="G1004">
        <v>-1.1685460776789114</v>
      </c>
      <c r="H1004">
        <v>0.18651348909770604</v>
      </c>
      <c r="I1004">
        <v>1.0995927368639968</v>
      </c>
      <c r="J1004">
        <v>-0.33647893360466696</v>
      </c>
      <c r="K1004">
        <v>-0.65629137679934502</v>
      </c>
      <c r="L1004">
        <v>8.1976168075925671E-2</v>
      </c>
      <c r="M1004">
        <v>9.9130375019740313E-2</v>
      </c>
      <c r="N1004">
        <v>-1.3406861398834735</v>
      </c>
      <c r="O1004">
        <v>0.92134314400027506</v>
      </c>
      <c r="P1004">
        <v>-1.8780519894789904</v>
      </c>
      <c r="R1004" s="33">
        <v>0.12698839051974398</v>
      </c>
      <c r="S1004" s="33">
        <v>0.29387946533685527</v>
      </c>
      <c r="T1004" s="33">
        <v>0.23217391652621977</v>
      </c>
      <c r="U1004" s="33">
        <v>0.14701505617565244</v>
      </c>
      <c r="V1004" s="33">
        <v>0.88204914419075897</v>
      </c>
      <c r="W1004" s="33">
        <v>0.59996641408650508</v>
      </c>
      <c r="X1004" s="33">
        <v>0.63552155189007598</v>
      </c>
      <c r="Y1004" s="33">
        <v>0.21072261650614563</v>
      </c>
      <c r="Z1004" s="33">
        <v>0.61501561878948263</v>
      </c>
      <c r="AA1004" s="33">
        <v>0.56750499483547401</v>
      </c>
      <c r="AC1004" s="36">
        <f t="shared" si="197"/>
        <v>2.9894920869300703E-2</v>
      </c>
      <c r="AD1004" s="36">
        <f t="shared" si="198"/>
        <v>0.18124179914715308</v>
      </c>
      <c r="AE1004" s="36">
        <f t="shared" si="199"/>
        <v>0.11063241021639228</v>
      </c>
      <c r="AF1004" s="36">
        <f t="shared" si="200"/>
        <v>4.1210770841171647E-2</v>
      </c>
      <c r="AG1004" s="36">
        <f t="shared" si="201"/>
        <v>0.97458442372798093</v>
      </c>
      <c r="AH1004" s="36">
        <f t="shared" si="202"/>
        <v>0.6655376173170362</v>
      </c>
      <c r="AI1004" s="36">
        <f t="shared" si="203"/>
        <v>0.72050052306957291</v>
      </c>
      <c r="AJ1004" s="36">
        <f t="shared" si="204"/>
        <v>8.9951274009343385E-2</v>
      </c>
      <c r="AK1004" s="36">
        <f t="shared" si="205"/>
        <v>0.68916807085168164</v>
      </c>
      <c r="AL1004" s="36">
        <f t="shared" si="206"/>
        <v>0.61306675574091662</v>
      </c>
      <c r="AN1004">
        <f>SQRT(Correlation)*$F1004 + SQRT('CDO Param'!C$17 - Correlation)*HLOOKUP('CDO Param'!C$12,$C$4:$E$1004,$A1004,FALSE) + SQRT(1-Correlation)*G1004</f>
        <v>-1.4860741275203464</v>
      </c>
      <c r="AO1004">
        <f>SQRT(Correlation)*$F1004 + SQRT('CDO Param'!D$17 - Correlation)*HLOOKUP('CDO Param'!D$12,$C$4:$E$1004,$A1004,FALSE) + SQRT(1-Correlation)*H1004</f>
        <v>-0.2005517486558045</v>
      </c>
      <c r="AP1004">
        <f>SQRT(Correlation)*$F1004 + SQRT('CDO Param'!E$17 - Correlation)*HLOOKUP('CDO Param'!E$12,$C$4:$E$1004,$A1004,FALSE) + SQRT(1-Correlation)*I1004</f>
        <v>0.58678653266848524</v>
      </c>
      <c r="AQ1004">
        <f>SQRT(Correlation)*$F1004 + SQRT('CDO Param'!F$17 - Correlation)*HLOOKUP('CDO Param'!F$12,$C$4:$E$1004,$A1004,FALSE) + SQRT(1-Correlation)*J1004</f>
        <v>-1.0898840686405009</v>
      </c>
      <c r="AR1004">
        <f>SQRT(Correlation)*$F1004 + SQRT('CDO Param'!G$17 - Correlation)*HLOOKUP('CDO Param'!G$12,$C$4:$E$1004,$A1004,FALSE) + SQRT(1-Correlation)*K1004</f>
        <v>-1.3932847920080209</v>
      </c>
      <c r="AS1004">
        <f>SQRT(Correlation)*$F1004 + SQRT('CDO Param'!H$17 - Correlation)*HLOOKUP('CDO Param'!H$12,$C$4:$E$1004,$A1004,FALSE) + SQRT(1-Correlation)*L1004</f>
        <v>-0.29972455913211238</v>
      </c>
      <c r="AT1004">
        <f>SQRT(Correlation)*$F1004 + SQRT('CDO Param'!I$17 - Correlation)*HLOOKUP('CDO Param'!I$12,$C$4:$E$1004,$A1004,FALSE) + SQRT(1-Correlation)*M1004</f>
        <v>-0.67662879307319423</v>
      </c>
      <c r="AU1004">
        <f>SQRT(Correlation)*$F1004 + SQRT('CDO Param'!J$17 - Correlation)*HLOOKUP('CDO Param'!J$12,$C$4:$E$1004,$A1004,FALSE) + SQRT(1-Correlation)*N1004</f>
        <v>-1.7282652802873084</v>
      </c>
      <c r="AV1004">
        <f>SQRT(Correlation)*$F1004 + SQRT('CDO Param'!K$17 - Correlation)*HLOOKUP('CDO Param'!K$12,$C$4:$E$1004,$A1004,FALSE) + SQRT(1-Correlation)*O1004</f>
        <v>0.41768412103436825</v>
      </c>
      <c r="AW1004">
        <f>SQRT(Correlation)*$F1004 + SQRT('CDO Param'!L$17 - Correlation)*HLOOKUP('CDO Param'!L$12,$C$4:$E$1004,$A1004,FALSE) + SQRT(1-Correlation)*P1004</f>
        <v>-2.2380552867412997</v>
      </c>
      <c r="AY1004" s="3">
        <f>IF(AN1004&lt;'CDO Param'!C$13,1,0)</f>
        <v>0</v>
      </c>
      <c r="AZ1004" s="3">
        <f>IF(AO1004&lt;'CDO Param'!D$13,1,0)</f>
        <v>0</v>
      </c>
      <c r="BA1004" s="3">
        <f>IF(AP1004&lt;'CDO Param'!E$13,1,0)</f>
        <v>0</v>
      </c>
      <c r="BB1004" s="3">
        <f>IF(AQ1004&lt;'CDO Param'!F$13,1,0)</f>
        <v>0</v>
      </c>
      <c r="BC1004" s="3">
        <f>IF(AR1004&lt;'CDO Param'!G$13,1,0)</f>
        <v>1</v>
      </c>
      <c r="BD1004" s="3">
        <f>IF(AS1004&lt;'CDO Param'!H$13,1,0)</f>
        <v>0</v>
      </c>
      <c r="BE1004" s="3">
        <f>IF(AT1004&lt;'CDO Param'!I$13,1,0)</f>
        <v>0</v>
      </c>
      <c r="BF1004" s="3">
        <f>IF(AU1004&lt;'CDO Param'!J$13,1,0)</f>
        <v>0</v>
      </c>
      <c r="BG1004" s="3">
        <f>IF(AV1004&lt;'CDO Param'!K$13,1,0)</f>
        <v>0</v>
      </c>
      <c r="BH1004" s="3">
        <f>IF(AW1004&lt;'CDO Param'!L$13,1,0)</f>
        <v>1</v>
      </c>
      <c r="BJ1004" s="37">
        <f>AY1004*'CDO Param'!C$6*AC1004</f>
        <v>0</v>
      </c>
      <c r="BK1004" s="37">
        <f>AZ1004*'CDO Param'!D$6*AD1004</f>
        <v>0</v>
      </c>
      <c r="BL1004" s="37">
        <f>BA1004*'CDO Param'!E$6*AE1004</f>
        <v>0</v>
      </c>
      <c r="BM1004" s="37">
        <f>BB1004*'CDO Param'!F$6*AF1004</f>
        <v>0</v>
      </c>
      <c r="BN1004" s="37">
        <f>BC1004*'CDO Param'!G$6*AG1004</f>
        <v>9745.844237279809</v>
      </c>
      <c r="BO1004" s="37">
        <f>BD1004*'CDO Param'!H$6*AH1004</f>
        <v>0</v>
      </c>
      <c r="BP1004" s="37">
        <f>BE1004*'CDO Param'!I$6*AI1004</f>
        <v>0</v>
      </c>
      <c r="BQ1004" s="37">
        <f>BF1004*'CDO Param'!J$6*AJ1004</f>
        <v>0</v>
      </c>
      <c r="BR1004" s="37">
        <f>BG1004*'CDO Param'!K$6*AK1004</f>
        <v>0</v>
      </c>
      <c r="BS1004" s="37">
        <f>BH1004*'CDO Param'!L$6*AL1004</f>
        <v>6130.667557409166</v>
      </c>
      <c r="BU1004" s="38">
        <f t="shared" si="207"/>
        <v>15876.511794688975</v>
      </c>
      <c r="CE1004" s="5">
        <f>BU1004/'CDO Param'!$M$6</f>
        <v>0.16538033119467682</v>
      </c>
      <c r="CF1004" s="5">
        <f t="shared" si="208"/>
        <v>0.02</v>
      </c>
      <c r="CG1004" s="5">
        <f t="shared" si="209"/>
        <v>1</v>
      </c>
    </row>
  </sheetData>
  <mergeCells count="4">
    <mergeCell ref="BW3:BZ3"/>
    <mergeCell ref="CB3:CC3"/>
    <mergeCell ref="BW5:BY5"/>
    <mergeCell ref="BW4:BY4"/>
  </mergeCells>
  <phoneticPr fontId="3" type="noConversion"/>
  <conditionalFormatting sqref="AY5:BH1004">
    <cfRule type="cellIs" dxfId="13" priority="6" operator="equal">
      <formula>1</formula>
    </cfRule>
    <cfRule type="cellIs" dxfId="12" priority="7" operator="equal">
      <formula>1</formula>
    </cfRule>
  </conditionalFormatting>
  <conditionalFormatting sqref="BJ5:BS1004">
    <cfRule type="cellIs" dxfId="11" priority="5" operator="greaterThan">
      <formula>0</formula>
    </cfRule>
  </conditionalFormatting>
  <conditionalFormatting sqref="BU5:BV1004">
    <cfRule type="cellIs" dxfId="10" priority="4" operator="greaterThan">
      <formula>0</formula>
    </cfRule>
  </conditionalFormatting>
  <conditionalFormatting sqref="CE5:CE1004">
    <cfRule type="cellIs" dxfId="9" priority="3" operator="greaterThan">
      <formula>0</formula>
    </cfRule>
  </conditionalFormatting>
  <conditionalFormatting sqref="CF5:CF1004">
    <cfRule type="cellIs" dxfId="8" priority="2" operator="greaterThan">
      <formula>0</formula>
    </cfRule>
  </conditionalFormatting>
  <conditionalFormatting sqref="CG5:CG1004">
    <cfRule type="cellIs" dxfId="7" priority="1" operator="greaterThan">
      <formula>0</formula>
    </cfRule>
  </conditionalFormatting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73043-85E1-AC4D-BE22-B30B6D81F4B0}">
  <dimension ref="A1:CH1004"/>
  <sheetViews>
    <sheetView tabSelected="1" topLeftCell="BR1" zoomScale="67" workbookViewId="0">
      <selection activeCell="BZ10" sqref="BZ10"/>
    </sheetView>
  </sheetViews>
  <sheetFormatPr baseColWidth="10" defaultRowHeight="21" x14ac:dyDescent="0.2"/>
  <cols>
    <col min="1" max="1" width="10.83203125" style="3"/>
    <col min="2" max="5" width="16.1640625" style="3" customWidth="1"/>
    <col min="6" max="14" width="16.83203125" style="3" bestFit="1" customWidth="1"/>
    <col min="15" max="15" width="13.33203125" style="3" customWidth="1"/>
    <col min="16" max="16" width="14.1640625" style="3" customWidth="1"/>
    <col min="17" max="17" width="12" style="3" bestFit="1" customWidth="1"/>
    <col min="18" max="29" width="12" style="3" customWidth="1"/>
    <col min="30" max="30" width="14.83203125" style="3" customWidth="1"/>
    <col min="31" max="39" width="17.1640625" style="3" bestFit="1" customWidth="1"/>
    <col min="40" max="61" width="10.83203125" style="3"/>
    <col min="62" max="62" width="11" style="3" customWidth="1"/>
    <col min="63" max="66" width="15.6640625" style="3" bestFit="1" customWidth="1"/>
    <col min="67" max="67" width="11.6640625" style="3" bestFit="1" customWidth="1"/>
    <col min="68" max="68" width="16.5" style="3" customWidth="1"/>
    <col min="69" max="70" width="15.6640625" style="3" bestFit="1" customWidth="1"/>
    <col min="71" max="71" width="21" style="3" customWidth="1"/>
    <col min="72" max="72" width="10.83203125" style="3"/>
    <col min="73" max="73" width="16.6640625" style="3" customWidth="1"/>
    <col min="74" max="74" width="18.5" style="3" customWidth="1"/>
    <col min="75" max="75" width="15.83203125" style="3" customWidth="1"/>
    <col min="76" max="76" width="28.33203125" style="3" customWidth="1"/>
    <col min="77" max="77" width="12.1640625" style="3" customWidth="1"/>
    <col min="78" max="79" width="17" style="3" customWidth="1"/>
    <col min="80" max="81" width="10.83203125" style="3"/>
    <col min="82" max="82" width="26" style="3" customWidth="1"/>
    <col min="83" max="83" width="10.83203125" style="3"/>
    <col min="84" max="84" width="11" style="3" bestFit="1" customWidth="1"/>
    <col min="85" max="85" width="16" style="3" customWidth="1"/>
    <col min="86" max="86" width="23.5" style="3" customWidth="1"/>
    <col min="87" max="16384" width="10.83203125" style="3"/>
  </cols>
  <sheetData>
    <row r="1" spans="1:86" x14ac:dyDescent="0.2">
      <c r="P1" s="28" t="s">
        <v>106</v>
      </c>
      <c r="Q1" s="29">
        <f>HLOOKUP('CDO Param'!C$12,$C$4:$E$1004,$A5,FALSE)</f>
        <v>2.0690458768513054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</row>
    <row r="2" spans="1:86" x14ac:dyDescent="0.2">
      <c r="AO2" s="6">
        <f>AVERAGE(AY5:AY1004)</f>
        <v>2E-3</v>
      </c>
      <c r="AP2" s="6">
        <f t="shared" ref="AP2:AX2" si="0">AVERAGE(AZ5:AZ1004)</f>
        <v>4.2000000000000003E-2</v>
      </c>
      <c r="AQ2" s="6">
        <f t="shared" si="0"/>
        <v>0.247</v>
      </c>
      <c r="AR2" s="6">
        <f t="shared" si="0"/>
        <v>0.186</v>
      </c>
      <c r="AS2" s="6">
        <f t="shared" si="0"/>
        <v>0.57099999999999995</v>
      </c>
      <c r="AT2" s="6">
        <f t="shared" si="0"/>
        <v>3.0000000000000001E-3</v>
      </c>
      <c r="AU2" s="6">
        <f t="shared" si="0"/>
        <v>0.16300000000000001</v>
      </c>
      <c r="AV2" s="6">
        <f t="shared" si="0"/>
        <v>1.2E-2</v>
      </c>
      <c r="AW2" s="6">
        <f t="shared" si="0"/>
        <v>1.4E-2</v>
      </c>
      <c r="AX2" s="6">
        <f t="shared" si="0"/>
        <v>0.308</v>
      </c>
    </row>
    <row r="3" spans="1:86" ht="26" x14ac:dyDescent="0.2">
      <c r="B3" s="9"/>
      <c r="C3" s="9"/>
      <c r="D3" s="9"/>
      <c r="E3" s="9"/>
      <c r="F3" s="4"/>
      <c r="G3" s="4" t="s">
        <v>29</v>
      </c>
      <c r="H3" s="4" t="s">
        <v>30</v>
      </c>
      <c r="I3" s="4" t="s">
        <v>31</v>
      </c>
      <c r="J3" s="4" t="s">
        <v>32</v>
      </c>
      <c r="K3" s="4" t="s">
        <v>33</v>
      </c>
      <c r="L3" s="4" t="s">
        <v>34</v>
      </c>
      <c r="M3" s="4" t="s">
        <v>35</v>
      </c>
      <c r="N3" s="4" t="s">
        <v>36</v>
      </c>
      <c r="O3" s="4" t="s">
        <v>37</v>
      </c>
      <c r="P3" s="4" t="s">
        <v>38</v>
      </c>
      <c r="R3" s="34" t="s">
        <v>29</v>
      </c>
      <c r="S3" s="34" t="s">
        <v>30</v>
      </c>
      <c r="T3" s="34" t="s">
        <v>31</v>
      </c>
      <c r="U3" s="34" t="s">
        <v>32</v>
      </c>
      <c r="V3" s="34" t="s">
        <v>33</v>
      </c>
      <c r="W3" s="34" t="s">
        <v>34</v>
      </c>
      <c r="X3" s="34" t="s">
        <v>35</v>
      </c>
      <c r="Y3" s="34" t="s">
        <v>36</v>
      </c>
      <c r="Z3" s="34" t="s">
        <v>37</v>
      </c>
      <c r="AA3" s="34" t="s">
        <v>38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32"/>
      <c r="AN3" s="4" t="s">
        <v>29</v>
      </c>
      <c r="AO3" s="4" t="s">
        <v>30</v>
      </c>
      <c r="AP3" s="4" t="s">
        <v>31</v>
      </c>
      <c r="AQ3" s="4" t="s">
        <v>32</v>
      </c>
      <c r="AR3" s="4" t="s">
        <v>33</v>
      </c>
      <c r="AS3" s="4" t="s">
        <v>34</v>
      </c>
      <c r="AT3" s="4" t="s">
        <v>35</v>
      </c>
      <c r="AU3" s="4" t="s">
        <v>36</v>
      </c>
      <c r="AV3" s="4" t="s">
        <v>37</v>
      </c>
      <c r="AW3" s="4" t="s">
        <v>38</v>
      </c>
      <c r="AY3" s="9" t="s">
        <v>29</v>
      </c>
      <c r="AZ3" s="9" t="s">
        <v>30</v>
      </c>
      <c r="BA3" s="9" t="s">
        <v>31</v>
      </c>
      <c r="BB3" s="9" t="s">
        <v>32</v>
      </c>
      <c r="BC3" s="9" t="s">
        <v>33</v>
      </c>
      <c r="BD3" s="9" t="s">
        <v>34</v>
      </c>
      <c r="BE3" s="9" t="s">
        <v>35</v>
      </c>
      <c r="BF3" s="9" t="s">
        <v>36</v>
      </c>
      <c r="BG3" s="9" t="s">
        <v>37</v>
      </c>
      <c r="BH3" s="9" t="s">
        <v>38</v>
      </c>
      <c r="BJ3" s="3" t="s">
        <v>29</v>
      </c>
      <c r="BK3" s="3" t="s">
        <v>30</v>
      </c>
      <c r="BL3" s="3" t="s">
        <v>31</v>
      </c>
      <c r="BM3" s="3" t="s">
        <v>32</v>
      </c>
      <c r="BN3" s="3" t="s">
        <v>33</v>
      </c>
      <c r="BO3" s="3" t="s">
        <v>34</v>
      </c>
      <c r="BP3" s="3" t="s">
        <v>35</v>
      </c>
      <c r="BQ3" s="3" t="s">
        <v>36</v>
      </c>
      <c r="BR3" s="3" t="s">
        <v>37</v>
      </c>
      <c r="BS3" s="3" t="s">
        <v>38</v>
      </c>
      <c r="BX3" s="19" t="s">
        <v>87</v>
      </c>
      <c r="BY3" s="19"/>
      <c r="BZ3" s="19"/>
      <c r="CA3" s="19"/>
      <c r="CC3" s="19" t="s">
        <v>88</v>
      </c>
      <c r="CD3" s="19"/>
      <c r="CE3" s="17"/>
    </row>
    <row r="4" spans="1:86" ht="26" x14ac:dyDescent="0.2">
      <c r="A4" s="3" t="s">
        <v>105</v>
      </c>
      <c r="B4" s="10" t="s">
        <v>39</v>
      </c>
      <c r="C4" s="10" t="s">
        <v>101</v>
      </c>
      <c r="D4" s="10" t="s">
        <v>102</v>
      </c>
      <c r="E4" s="10" t="s">
        <v>103</v>
      </c>
      <c r="F4" s="10" t="s">
        <v>41</v>
      </c>
      <c r="G4" s="10" t="s">
        <v>42</v>
      </c>
      <c r="H4" s="10" t="s">
        <v>43</v>
      </c>
      <c r="I4" s="10" t="s">
        <v>44</v>
      </c>
      <c r="J4" s="10" t="s">
        <v>45</v>
      </c>
      <c r="K4" s="10" t="s">
        <v>46</v>
      </c>
      <c r="L4" s="10" t="s">
        <v>47</v>
      </c>
      <c r="M4" s="10" t="s">
        <v>48</v>
      </c>
      <c r="N4" s="10" t="s">
        <v>49</v>
      </c>
      <c r="O4" s="10" t="s">
        <v>50</v>
      </c>
      <c r="P4" s="10" t="s">
        <v>51</v>
      </c>
      <c r="R4" s="35" t="s">
        <v>107</v>
      </c>
      <c r="S4" s="35" t="s">
        <v>108</v>
      </c>
      <c r="T4" s="35" t="s">
        <v>109</v>
      </c>
      <c r="U4" s="35" t="s">
        <v>110</v>
      </c>
      <c r="V4" s="35" t="s">
        <v>111</v>
      </c>
      <c r="W4" s="35" t="s">
        <v>112</v>
      </c>
      <c r="X4" s="35" t="s">
        <v>113</v>
      </c>
      <c r="Y4" s="35" t="s">
        <v>114</v>
      </c>
      <c r="Z4" s="35" t="s">
        <v>115</v>
      </c>
      <c r="AA4" s="35" t="s">
        <v>116</v>
      </c>
      <c r="AC4" s="31" t="s">
        <v>117</v>
      </c>
      <c r="AD4" s="31" t="s">
        <v>118</v>
      </c>
      <c r="AE4" s="31" t="s">
        <v>119</v>
      </c>
      <c r="AF4" s="31" t="s">
        <v>120</v>
      </c>
      <c r="AG4" s="31" t="s">
        <v>121</v>
      </c>
      <c r="AH4" s="31" t="s">
        <v>122</v>
      </c>
      <c r="AI4" s="31" t="s">
        <v>123</v>
      </c>
      <c r="AJ4" s="31" t="s">
        <v>124</v>
      </c>
      <c r="AK4" s="31" t="s">
        <v>125</v>
      </c>
      <c r="AL4" s="31" t="s">
        <v>126</v>
      </c>
      <c r="AN4" s="3" t="s">
        <v>52</v>
      </c>
      <c r="AO4" s="3" t="s">
        <v>53</v>
      </c>
      <c r="AP4" s="3" t="s">
        <v>54</v>
      </c>
      <c r="AQ4" s="3" t="s">
        <v>55</v>
      </c>
      <c r="AR4" s="3" t="s">
        <v>56</v>
      </c>
      <c r="AS4" s="3" t="s">
        <v>57</v>
      </c>
      <c r="AT4" s="3" t="s">
        <v>58</v>
      </c>
      <c r="AU4" s="3" t="s">
        <v>59</v>
      </c>
      <c r="AV4" s="3" t="s">
        <v>60</v>
      </c>
      <c r="AW4" s="3" t="s">
        <v>61</v>
      </c>
      <c r="AY4" s="3" t="s">
        <v>62</v>
      </c>
      <c r="AZ4" s="3" t="s">
        <v>63</v>
      </c>
      <c r="BA4" s="3" t="s">
        <v>64</v>
      </c>
      <c r="BB4" s="3" t="s">
        <v>65</v>
      </c>
      <c r="BC4" s="3" t="s">
        <v>66</v>
      </c>
      <c r="BD4" s="3" t="s">
        <v>67</v>
      </c>
      <c r="BE4" s="3" t="s">
        <v>68</v>
      </c>
      <c r="BF4" s="3" t="s">
        <v>69</v>
      </c>
      <c r="BG4" s="3" t="s">
        <v>70</v>
      </c>
      <c r="BH4" s="3" t="s">
        <v>71</v>
      </c>
      <c r="BJ4" s="3" t="s">
        <v>72</v>
      </c>
      <c r="BK4" s="3" t="s">
        <v>73</v>
      </c>
      <c r="BL4" s="3" t="s">
        <v>74</v>
      </c>
      <c r="BM4" s="3" t="s">
        <v>75</v>
      </c>
      <c r="BN4" s="3" t="s">
        <v>76</v>
      </c>
      <c r="BO4" s="3" t="s">
        <v>77</v>
      </c>
      <c r="BP4" s="3" t="s">
        <v>78</v>
      </c>
      <c r="BQ4" s="3" t="s">
        <v>79</v>
      </c>
      <c r="BR4" s="3" t="s">
        <v>80</v>
      </c>
      <c r="BS4" s="3" t="s">
        <v>81</v>
      </c>
      <c r="BU4" s="2" t="s">
        <v>82</v>
      </c>
      <c r="BV4" s="2" t="s">
        <v>130</v>
      </c>
      <c r="BX4" s="40" t="s">
        <v>83</v>
      </c>
      <c r="BY4" s="40"/>
      <c r="BZ4" s="40"/>
      <c r="CA4" s="21">
        <f>AVERAGE(BU5:BU1004)</f>
        <v>7366.5555925721137</v>
      </c>
      <c r="CC4" s="20" t="s">
        <v>89</v>
      </c>
      <c r="CD4" s="24">
        <v>0.05</v>
      </c>
      <c r="CF4" s="3" t="s">
        <v>91</v>
      </c>
      <c r="CG4" s="3" t="s">
        <v>92</v>
      </c>
      <c r="CH4" s="3" t="s">
        <v>93</v>
      </c>
    </row>
    <row r="5" spans="1:86" ht="26" x14ac:dyDescent="0.2">
      <c r="A5" s="3">
        <v>2</v>
      </c>
      <c r="B5" s="3" t="s">
        <v>40</v>
      </c>
      <c r="C5">
        <v>4.1095518099609762E-2</v>
      </c>
      <c r="D5">
        <v>2.0690458768513054</v>
      </c>
      <c r="E5">
        <v>-1.1935026122955605</v>
      </c>
      <c r="F5">
        <v>1.9128856365568936</v>
      </c>
      <c r="G5">
        <v>-0.25787016966205556</v>
      </c>
      <c r="H5">
        <v>-0.12533064364106394</v>
      </c>
      <c r="I5">
        <v>-0.39340761759376619</v>
      </c>
      <c r="J5">
        <v>-0.89042487161350437</v>
      </c>
      <c r="K5">
        <v>1.7798811313696206E-2</v>
      </c>
      <c r="L5">
        <v>0.98458485808805563</v>
      </c>
      <c r="M5">
        <v>-0.50663857109611854</v>
      </c>
      <c r="N5">
        <v>-0.32925072446232662</v>
      </c>
      <c r="O5">
        <v>-1.2235432222951204</v>
      </c>
      <c r="P5">
        <v>-0.76335822996043134</v>
      </c>
      <c r="R5" s="33">
        <v>1.0937710297730616E-2</v>
      </c>
      <c r="S5" s="33">
        <v>0.83009697395847037</v>
      </c>
      <c r="T5" s="33">
        <v>0.43984132001169085</v>
      </c>
      <c r="U5" s="33">
        <v>0.41306543648851357</v>
      </c>
      <c r="V5" s="33">
        <v>0.3907910624476108</v>
      </c>
      <c r="W5" s="33">
        <v>2.5386556994815616E-2</v>
      </c>
      <c r="X5" s="33">
        <v>0.6718634118660648</v>
      </c>
      <c r="Y5" s="33">
        <v>8.3632329517804235E-3</v>
      </c>
      <c r="Z5" s="33">
        <v>0.56085622057358553</v>
      </c>
      <c r="AA5" s="33">
        <v>0.31049918025289625</v>
      </c>
      <c r="AC5" s="36">
        <f>BETAINV(R5,0.45,0.45)</f>
        <v>1.3009204850077273E-4</v>
      </c>
      <c r="AD5" s="36">
        <f t="shared" ref="AD5:AL20" si="1">BETAINV(S5,0.45,0.45)</f>
        <v>0.94350118191271037</v>
      </c>
      <c r="AE5" s="36">
        <f t="shared" si="1"/>
        <v>0.39903938699182712</v>
      </c>
      <c r="AF5" s="36">
        <f t="shared" si="1"/>
        <v>0.35530410800015394</v>
      </c>
      <c r="AG5" s="36">
        <f t="shared" si="1"/>
        <v>0.3198902687978169</v>
      </c>
      <c r="AH5" s="36">
        <f t="shared" si="1"/>
        <v>8.4479122426792759E-4</v>
      </c>
      <c r="AI5" s="36">
        <f t="shared" si="1"/>
        <v>0.77313399974031305</v>
      </c>
      <c r="AJ5" s="36">
        <f t="shared" si="1"/>
        <v>7.1656475127236823E-5</v>
      </c>
      <c r="AK5" s="36">
        <f t="shared" si="1"/>
        <v>0.60211316525530512</v>
      </c>
      <c r="AL5" s="36">
        <f t="shared" si="1"/>
        <v>0.20285256468617865</v>
      </c>
      <c r="AN5">
        <f>SQRT(Correlation)*$F5 + SQRT('CDO Param'!C$17 - Correlation)*HLOOKUP('CDO Param'!C$12,$C$4:$E$1004,$A5,FALSE) + SQRT(1-Correlation)*G5</f>
        <v>0.6528777024917638</v>
      </c>
      <c r="AO5">
        <f>SQRT(Correlation)*$F5 + SQRT('CDO Param'!D$17 - Correlation)*HLOOKUP('CDO Param'!D$12,$C$4:$E$1004,$A5,FALSE) + SQRT(1-Correlation)*H5</f>
        <v>0.77861573715941002</v>
      </c>
      <c r="AP5">
        <f>SQRT(Correlation)*$F5 + SQRT('CDO Param'!E$17 - Correlation)*HLOOKUP('CDO Param'!E$12,$C$4:$E$1004,$A5,FALSE) + SQRT(1-Correlation)*I5</f>
        <v>0.24256116744612621</v>
      </c>
      <c r="AQ5">
        <f>SQRT(Correlation)*$F5 + SQRT('CDO Param'!F$17 - Correlation)*HLOOKUP('CDO Param'!F$12,$C$4:$E$1004,$A5,FALSE) + SQRT(1-Correlation)*J5</f>
        <v>-0.5066989496160661</v>
      </c>
      <c r="AR5">
        <f>SQRT(Correlation)*$F5 + SQRT('CDO Param'!G$17 - Correlation)*HLOOKUP('CDO Param'!G$12,$C$4:$E$1004,$A5,FALSE) + SQRT(1-Correlation)*K5</f>
        <v>0.35491768927089468</v>
      </c>
      <c r="AS5">
        <f>SQRT(Correlation)*$F5 + SQRT('CDO Param'!H$17 - Correlation)*HLOOKUP('CDO Param'!H$12,$C$4:$E$1004,$A5,FALSE) + SQRT(1-Correlation)*L5</f>
        <v>1.8315740358971819</v>
      </c>
      <c r="AT5">
        <f>SQRT(Correlation)*$F5 + SQRT('CDO Param'!I$17 - Correlation)*HLOOKUP('CDO Param'!I$12,$C$4:$E$1004,$A5,FALSE) + SQRT(1-Correlation)*M5</f>
        <v>-0.14260729629462687</v>
      </c>
      <c r="AU5">
        <f>SQRT(Correlation)*$F5 + SQRT('CDO Param'!J$17 - Correlation)*HLOOKUP('CDO Param'!J$12,$C$4:$E$1004,$A5,FALSE) + SQRT(1-Correlation)*N5</f>
        <v>0.30342574041473469</v>
      </c>
      <c r="AV5">
        <f>SQRT(Correlation)*$F5 + SQRT('CDO Param'!K$17 - Correlation)*HLOOKUP('CDO Param'!K$12,$C$4:$E$1004,$A5,FALSE) + SQRT(1-Correlation)*O5</f>
        <v>-0.54497461585111207</v>
      </c>
      <c r="AW5">
        <f>SQRT(Correlation)*$F5 + SQRT('CDO Param'!L$17 - Correlation)*HLOOKUP('CDO Param'!L$12,$C$4:$E$1004,$A5,FALSE) + SQRT(1-Correlation)*P5</f>
        <v>-0.10840479960968885</v>
      </c>
      <c r="AY5" s="3">
        <f>IF(AN5&lt;'CDO Param'!C$15,1,0)</f>
        <v>0</v>
      </c>
      <c r="AZ5" s="3">
        <f>IF(AO5&lt;'CDO Param'!D$15,1,0)</f>
        <v>0</v>
      </c>
      <c r="BA5" s="3">
        <f>IF(AP5&lt;'CDO Param'!E$15,1,0)</f>
        <v>0</v>
      </c>
      <c r="BB5" s="3">
        <f>IF(AQ5&lt;'CDO Param'!F$15,1,0)</f>
        <v>0</v>
      </c>
      <c r="BC5" s="3">
        <f>IF(AR5&lt;'CDO Param'!G$15,1,0)</f>
        <v>0</v>
      </c>
      <c r="BD5" s="3">
        <f>IF(AS5&lt;'CDO Param'!H$15,1,0)</f>
        <v>0</v>
      </c>
      <c r="BE5" s="3">
        <f>IF(AT5&lt;'CDO Param'!I$15,1,0)</f>
        <v>0</v>
      </c>
      <c r="BF5" s="3">
        <f>IF(AU5&lt;'CDO Param'!J$15,1,0)</f>
        <v>0</v>
      </c>
      <c r="BG5" s="3">
        <f>IF(AV5&lt;'CDO Param'!K$15,1,0)</f>
        <v>0</v>
      </c>
      <c r="BH5" s="3">
        <f>IF(AW5&lt;'CDO Param'!L$15,1,0)</f>
        <v>0</v>
      </c>
      <c r="BJ5" s="37">
        <f>AY5*'CDO Param'!C$6*AC5</f>
        <v>0</v>
      </c>
      <c r="BK5" s="37">
        <f>AZ5*'CDO Param'!D$6*AD5</f>
        <v>0</v>
      </c>
      <c r="BL5" s="37">
        <f>BA5*'CDO Param'!E$6*AE5</f>
        <v>0</v>
      </c>
      <c r="BM5" s="37">
        <f>BB5*'CDO Param'!F$6*AF5</f>
        <v>0</v>
      </c>
      <c r="BN5" s="37">
        <f>BC5*'CDO Param'!G$6*AG5</f>
        <v>0</v>
      </c>
      <c r="BO5" s="37">
        <f>BD5*'CDO Param'!H$6*AH5</f>
        <v>0</v>
      </c>
      <c r="BP5" s="37">
        <f>BE5*'CDO Param'!I$6*AI5</f>
        <v>0</v>
      </c>
      <c r="BQ5" s="37">
        <f>BF5*'CDO Param'!J$6*AJ5</f>
        <v>0</v>
      </c>
      <c r="BR5" s="37">
        <f>BG5*'CDO Param'!K$6*AK5</f>
        <v>0</v>
      </c>
      <c r="BS5" s="37">
        <f>BH5*'CDO Param'!L$6*AL5</f>
        <v>0</v>
      </c>
      <c r="BU5" s="38">
        <f>SUM(BJ5:BS5)</f>
        <v>0</v>
      </c>
      <c r="BV5" s="38">
        <f>BU5</f>
        <v>0</v>
      </c>
      <c r="BX5" s="22" t="s">
        <v>85</v>
      </c>
      <c r="BY5" s="22"/>
      <c r="BZ5" s="22"/>
      <c r="CA5" s="23">
        <f>PERCENTILE(BU5:BU1004,99%)</f>
        <v>26702.28567951802</v>
      </c>
      <c r="CC5" s="20" t="s">
        <v>90</v>
      </c>
      <c r="CD5" s="24">
        <v>0.02</v>
      </c>
      <c r="CF5" s="5">
        <f>BU5/'CDO Param'!$M$6</f>
        <v>0</v>
      </c>
      <c r="CG5" s="5">
        <f>MIN(MAX(CF5-$CD$4,0),$CD$5)</f>
        <v>0</v>
      </c>
      <c r="CH5" s="5">
        <f>CG5/$CD$5</f>
        <v>0</v>
      </c>
    </row>
    <row r="6" spans="1:86" ht="26" x14ac:dyDescent="0.2">
      <c r="A6" s="3">
        <v>3</v>
      </c>
      <c r="B6" s="3">
        <v>2</v>
      </c>
      <c r="C6">
        <v>0.40117811295203865</v>
      </c>
      <c r="D6">
        <v>-0.62492063079844229</v>
      </c>
      <c r="E6">
        <v>1.0493272384337615</v>
      </c>
      <c r="F6">
        <v>1.8099945009453222</v>
      </c>
      <c r="G6">
        <v>-0.63668267102912068</v>
      </c>
      <c r="H6">
        <v>-0.78359789768001065</v>
      </c>
      <c r="I6">
        <v>-1.7947058950085193</v>
      </c>
      <c r="J6">
        <v>1.5814248399692588</v>
      </c>
      <c r="K6">
        <v>0.98916416391148232</v>
      </c>
      <c r="L6">
        <v>-0.91873289420618676</v>
      </c>
      <c r="M6">
        <v>-0.16803824109956622</v>
      </c>
      <c r="N6">
        <v>-1.4326406017062254</v>
      </c>
      <c r="O6">
        <v>-3.2625393941998482</v>
      </c>
      <c r="P6">
        <v>-0.59462308854563162</v>
      </c>
      <c r="R6" s="33">
        <v>0.5597225104271073</v>
      </c>
      <c r="S6" s="33">
        <v>0.25623274839307775</v>
      </c>
      <c r="T6" s="33">
        <v>0.50380224245777461</v>
      </c>
      <c r="U6" s="33">
        <v>0.40428898781737732</v>
      </c>
      <c r="V6" s="33">
        <v>0.88501824666048323</v>
      </c>
      <c r="W6" s="33">
        <v>0.50167162274088317</v>
      </c>
      <c r="X6" s="33">
        <v>0.59496340602401798</v>
      </c>
      <c r="Y6" s="33">
        <v>0.54996504567096249</v>
      </c>
      <c r="Z6" s="33">
        <v>0.26252259186586485</v>
      </c>
      <c r="AA6" s="33">
        <v>0.21720148959066787</v>
      </c>
      <c r="AC6" s="36">
        <f t="shared" ref="AC6:AL44" si="2">BETAINV(R6,0.45,0.45)</f>
        <v>0.6002396131168567</v>
      </c>
      <c r="AD6" s="36">
        <f t="shared" si="1"/>
        <v>0.13626477399442447</v>
      </c>
      <c r="AE6" s="36">
        <f t="shared" si="1"/>
        <v>0.50642949996317943</v>
      </c>
      <c r="AF6" s="36">
        <f t="shared" si="1"/>
        <v>0.34123165068815536</v>
      </c>
      <c r="AG6" s="36">
        <f t="shared" si="1"/>
        <v>0.97597142965294936</v>
      </c>
      <c r="AH6" s="36">
        <f t="shared" si="1"/>
        <v>0.50282674272616013</v>
      </c>
      <c r="AI6" s="36">
        <f t="shared" si="1"/>
        <v>0.65757535829647362</v>
      </c>
      <c r="AJ6" s="36">
        <f t="shared" si="1"/>
        <v>0.58405098098800967</v>
      </c>
      <c r="AK6" s="36">
        <f t="shared" si="1"/>
        <v>0.1433765027774053</v>
      </c>
      <c r="AL6" s="36">
        <f t="shared" si="1"/>
        <v>9.5976715094565929E-2</v>
      </c>
      <c r="AN6">
        <f>SQRT(Correlation)*$F6 + SQRT('CDO Param'!C$17 - Correlation)*HLOOKUP('CDO Param'!C$12,$C$4:$E$1004,$A6,FALSE) + SQRT(1-Correlation)*G6</f>
        <v>-0.12001682177500639</v>
      </c>
      <c r="AO6">
        <f>SQRT(Correlation)*$F6 + SQRT('CDO Param'!D$17 - Correlation)*HLOOKUP('CDO Param'!D$12,$C$4:$E$1004,$A6,FALSE) + SQRT(1-Correlation)*H6</f>
        <v>-0.25939284352801151</v>
      </c>
      <c r="AP6">
        <f>SQRT(Correlation)*$F6 + SQRT('CDO Param'!E$17 - Correlation)*HLOOKUP('CDO Param'!E$12,$C$4:$E$1004,$A6,FALSE) + SQRT(1-Correlation)*I6</f>
        <v>-1.0240952381393531</v>
      </c>
      <c r="AQ6">
        <f>SQRT(Correlation)*$F6 + SQRT('CDO Param'!F$17 - Correlation)*HLOOKUP('CDO Param'!F$12,$C$4:$E$1004,$A6,FALSE) + SQRT(1-Correlation)*J6</f>
        <v>2.3072785539157454</v>
      </c>
      <c r="AR6">
        <f>SQRT(Correlation)*$F6 + SQRT('CDO Param'!G$17 - Correlation)*HLOOKUP('CDO Param'!G$12,$C$4:$E$1004,$A6,FALSE) + SQRT(1-Correlation)*K6</f>
        <v>1.7454107424476268</v>
      </c>
      <c r="AS6">
        <f>SQRT(Correlation)*$F6 + SQRT('CDO Param'!H$17 - Correlation)*HLOOKUP('CDO Param'!H$12,$C$4:$E$1004,$A6,FALSE) + SQRT(1-Correlation)*L6</f>
        <v>-0.38759315771450897</v>
      </c>
      <c r="AT6">
        <f>SQRT(Correlation)*$F6 + SQRT('CDO Param'!I$17 - Correlation)*HLOOKUP('CDO Param'!I$12,$C$4:$E$1004,$A6,FALSE) + SQRT(1-Correlation)*M6</f>
        <v>0.64759214834975887</v>
      </c>
      <c r="AU6">
        <f>SQRT(Correlation)*$F6 + SQRT('CDO Param'!J$17 - Correlation)*HLOOKUP('CDO Param'!J$12,$C$4:$E$1004,$A6,FALSE) + SQRT(1-Correlation)*N6</f>
        <v>-0.68060994157970611</v>
      </c>
      <c r="AV6">
        <f>SQRT(Correlation)*$F6 + SQRT('CDO Param'!K$17 - Correlation)*HLOOKUP('CDO Param'!K$12,$C$4:$E$1004,$A6,FALSE) + SQRT(1-Correlation)*O6</f>
        <v>-2.4166043631412091</v>
      </c>
      <c r="AW6">
        <f>SQRT(Correlation)*$F6 + SQRT('CDO Param'!L$17 - Correlation)*HLOOKUP('CDO Param'!L$12,$C$4:$E$1004,$A6,FALSE) + SQRT(1-Correlation)*P6</f>
        <v>0.11440327662957572</v>
      </c>
      <c r="AY6" s="3">
        <f>IF(AN6&lt;'CDO Param'!C$15,1,0)</f>
        <v>0</v>
      </c>
      <c r="AZ6" s="3">
        <f>IF(AO6&lt;'CDO Param'!D$15,1,0)</f>
        <v>0</v>
      </c>
      <c r="BA6" s="3">
        <f>IF(AP6&lt;'CDO Param'!E$15,1,0)</f>
        <v>1</v>
      </c>
      <c r="BB6" s="3">
        <f>IF(AQ6&lt;'CDO Param'!F$15,1,0)</f>
        <v>0</v>
      </c>
      <c r="BC6" s="3">
        <f>IF(AR6&lt;'CDO Param'!G$15,1,0)</f>
        <v>0</v>
      </c>
      <c r="BD6" s="3">
        <f>IF(AS6&lt;'CDO Param'!H$15,1,0)</f>
        <v>0</v>
      </c>
      <c r="BE6" s="3">
        <f>IF(AT6&lt;'CDO Param'!I$15,1,0)</f>
        <v>0</v>
      </c>
      <c r="BF6" s="3">
        <f>IF(AU6&lt;'CDO Param'!J$15,1,0)</f>
        <v>0</v>
      </c>
      <c r="BG6" s="3">
        <f>IF(AV6&lt;'CDO Param'!K$15,1,0)</f>
        <v>1</v>
      </c>
      <c r="BH6" s="3">
        <f>IF(AW6&lt;'CDO Param'!L$15,1,0)</f>
        <v>0</v>
      </c>
      <c r="BJ6" s="37">
        <f>AY6*'CDO Param'!C$6*AC6</f>
        <v>0</v>
      </c>
      <c r="BK6" s="37">
        <f>AZ6*'CDO Param'!D$6*AD6</f>
        <v>0</v>
      </c>
      <c r="BL6" s="37">
        <f>BA6*'CDO Param'!E$6*AE6</f>
        <v>5064.2949996317939</v>
      </c>
      <c r="BM6" s="37">
        <f>BB6*'CDO Param'!F$6*AF6</f>
        <v>0</v>
      </c>
      <c r="BN6" s="37">
        <f>BC6*'CDO Param'!G$6*AG6</f>
        <v>0</v>
      </c>
      <c r="BO6" s="37">
        <f>BD6*'CDO Param'!H$6*AH6</f>
        <v>0</v>
      </c>
      <c r="BP6" s="37">
        <f>BE6*'CDO Param'!I$6*AI6</f>
        <v>0</v>
      </c>
      <c r="BQ6" s="37">
        <f>BF6*'CDO Param'!J$6*AJ6</f>
        <v>0</v>
      </c>
      <c r="BR6" s="37">
        <f>BG6*'CDO Param'!K$6*AK6</f>
        <v>1433.7650277740529</v>
      </c>
      <c r="BS6" s="37">
        <f>BH6*'CDO Param'!L$6*AL6</f>
        <v>0</v>
      </c>
      <c r="BU6" s="38">
        <f t="shared" ref="BU6:BU69" si="3">SUM(BJ6:BS6)</f>
        <v>6498.060027405847</v>
      </c>
      <c r="BV6" s="38">
        <f>AVERAGE(BU$5:BU6)</f>
        <v>3249.0300137029235</v>
      </c>
      <c r="BX6" s="20"/>
      <c r="BY6" s="20" t="s">
        <v>86</v>
      </c>
      <c r="BZ6" s="20"/>
      <c r="CA6" s="20">
        <f>SUMIF(BU5:BU1004,"&gt;"&amp;$CA$5)/COUNTIF(BU5:BU1004,"&gt;"&amp;$CA$5)</f>
        <v>30862.206182159298</v>
      </c>
      <c r="CC6" s="20"/>
      <c r="CD6" s="20"/>
      <c r="CF6" s="5">
        <f>BU6/'CDO Param'!$M$6</f>
        <v>6.7688125285477574E-2</v>
      </c>
      <c r="CG6" s="5">
        <f t="shared" ref="CG6:CG69" si="4">MIN(MAX(CF6-$CD$4,0),$CD$5)</f>
        <v>1.7688125285477571E-2</v>
      </c>
      <c r="CH6" s="5">
        <f t="shared" ref="CH6:CH69" si="5">CG6/$CD$5</f>
        <v>0.88440626427387858</v>
      </c>
    </row>
    <row r="7" spans="1:86" ht="26" x14ac:dyDescent="0.2">
      <c r="A7" s="3">
        <v>4</v>
      </c>
      <c r="B7" s="3">
        <v>3</v>
      </c>
      <c r="C7">
        <v>8.1910229710047133E-2</v>
      </c>
      <c r="D7">
        <v>-1.0928624760708772</v>
      </c>
      <c r="E7">
        <v>-0.3117747837677598</v>
      </c>
      <c r="F7">
        <v>-1.3045382729615085</v>
      </c>
      <c r="G7">
        <v>1.2583086572703905</v>
      </c>
      <c r="H7">
        <v>0.56157659855671227</v>
      </c>
      <c r="I7">
        <v>2.6885390980169177</v>
      </c>
      <c r="J7">
        <v>0.49720028982846998</v>
      </c>
      <c r="K7">
        <v>0.94775941761326976</v>
      </c>
      <c r="L7">
        <v>-5.2438053899095394E-2</v>
      </c>
      <c r="M7">
        <v>-1.5459681890206411</v>
      </c>
      <c r="N7">
        <v>-0.96487610790063627</v>
      </c>
      <c r="O7">
        <v>1.1107704267487861</v>
      </c>
      <c r="P7">
        <v>-1.5789601093274541</v>
      </c>
      <c r="R7" s="33">
        <v>0.50543555035508958</v>
      </c>
      <c r="S7" s="33">
        <v>0.85529481799122631</v>
      </c>
      <c r="T7" s="33">
        <v>0.94000597854145151</v>
      </c>
      <c r="U7" s="33">
        <v>0.68048134617529876</v>
      </c>
      <c r="V7" s="33">
        <v>0.8499851682456141</v>
      </c>
      <c r="W7" s="33">
        <v>0.70072270403649783</v>
      </c>
      <c r="X7" s="33">
        <v>4.6486741419176913E-2</v>
      </c>
      <c r="Y7" s="33">
        <v>0.30266303210643264</v>
      </c>
      <c r="Z7" s="33">
        <v>0.8575806128129273</v>
      </c>
      <c r="AA7" s="33">
        <v>0.35735954686876364</v>
      </c>
      <c r="AC7" s="36">
        <f t="shared" si="2"/>
        <v>0.50919109327013823</v>
      </c>
      <c r="AD7" s="36">
        <f t="shared" si="1"/>
        <v>0.96019246472303732</v>
      </c>
      <c r="AE7" s="36">
        <f t="shared" si="1"/>
        <v>0.99429892556793531</v>
      </c>
      <c r="AF7" s="36">
        <f t="shared" si="1"/>
        <v>0.78500142503618053</v>
      </c>
      <c r="AG7" s="36">
        <f t="shared" si="1"/>
        <v>0.95692865507497726</v>
      </c>
      <c r="AH7" s="36">
        <f t="shared" si="1"/>
        <v>0.81185166862850056</v>
      </c>
      <c r="AI7" s="36">
        <f t="shared" si="1"/>
        <v>3.2373425938501334E-3</v>
      </c>
      <c r="AJ7" s="36">
        <f t="shared" si="1"/>
        <v>0.19253605735319071</v>
      </c>
      <c r="AK7" s="36">
        <f t="shared" si="1"/>
        <v>0.96155586739765586</v>
      </c>
      <c r="AL7" s="36">
        <f t="shared" si="1"/>
        <v>0.26888111677393356</v>
      </c>
      <c r="AN7">
        <f>SQRT(Correlation)*$F7 + SQRT('CDO Param'!C$17 - Correlation)*HLOOKUP('CDO Param'!C$12,$C$4:$E$1004,$A7,FALSE) + SQRT(1-Correlation)*G7</f>
        <v>0.62665108965589833</v>
      </c>
      <c r="AO7">
        <f>SQRT(Correlation)*$F7 + SQRT('CDO Param'!D$17 - Correlation)*HLOOKUP('CDO Param'!D$12,$C$4:$E$1004,$A7,FALSE) + SQRT(1-Correlation)*H7</f>
        <v>-3.432697766211823E-2</v>
      </c>
      <c r="AP7">
        <f>SQRT(Correlation)*$F7 + SQRT('CDO Param'!E$17 - Correlation)*HLOOKUP('CDO Param'!E$12,$C$4:$E$1004,$A7,FALSE) + SQRT(1-Correlation)*I7</f>
        <v>2.1597123244668568</v>
      </c>
      <c r="AQ7">
        <f>SQRT(Correlation)*$F7 + SQRT('CDO Param'!F$17 - Correlation)*HLOOKUP('CDO Param'!F$12,$C$4:$E$1004,$A7,FALSE) + SQRT(1-Correlation)*J7</f>
        <v>-1.0560574013438462E-2</v>
      </c>
      <c r="AR7">
        <f>SQRT(Correlation)*$F7 + SQRT('CDO Param'!G$17 - Correlation)*HLOOKUP('CDO Param'!G$12,$C$4:$E$1004,$A7,FALSE) + SQRT(1-Correlation)*K7</f>
        <v>0.41687734530020826</v>
      </c>
      <c r="AS7">
        <f>SQRT(Correlation)*$F7 + SQRT('CDO Param'!H$17 - Correlation)*HLOOKUP('CDO Param'!H$12,$C$4:$E$1004,$A7,FALSE) + SQRT(1-Correlation)*L7</f>
        <v>-0.6168324232052339</v>
      </c>
      <c r="AT7">
        <f>SQRT(Correlation)*$F7 + SQRT('CDO Param'!I$17 - Correlation)*HLOOKUP('CDO Param'!I$12,$C$4:$E$1004,$A7,FALSE) + SQRT(1-Correlation)*M7</f>
        <v>-1.9488803850008647</v>
      </c>
      <c r="AU7">
        <f>SQRT(Correlation)*$F7 + SQRT('CDO Param'!J$17 - Correlation)*HLOOKUP('CDO Param'!J$12,$C$4:$E$1004,$A7,FALSE) + SQRT(1-Correlation)*N7</f>
        <v>-1.3062216622309049</v>
      </c>
      <c r="AV7">
        <f>SQRT(Correlation)*$F7 + SQRT('CDO Param'!K$17 - Correlation)*HLOOKUP('CDO Param'!K$12,$C$4:$E$1004,$A7,FALSE) + SQRT(1-Correlation)*O7</f>
        <v>0.66290953784742923</v>
      </c>
      <c r="AW7">
        <f>SQRT(Correlation)*$F7 + SQRT('CDO Param'!L$17 - Correlation)*HLOOKUP('CDO Param'!L$12,$C$4:$E$1004,$A7,FALSE) + SQRT(1-Correlation)*P7</f>
        <v>-1.8887928979845547</v>
      </c>
      <c r="AY7" s="3">
        <f>IF(AN7&lt;'CDO Param'!C$15,1,0)</f>
        <v>0</v>
      </c>
      <c r="AZ7" s="3">
        <f>IF(AO7&lt;'CDO Param'!D$15,1,0)</f>
        <v>0</v>
      </c>
      <c r="BA7" s="3">
        <f>IF(AP7&lt;'CDO Param'!E$15,1,0)</f>
        <v>0</v>
      </c>
      <c r="BB7" s="3">
        <f>IF(AQ7&lt;'CDO Param'!F$15,1,0)</f>
        <v>0</v>
      </c>
      <c r="BC7" s="3">
        <f>IF(AR7&lt;'CDO Param'!G$15,1,0)</f>
        <v>0</v>
      </c>
      <c r="BD7" s="3">
        <f>IF(AS7&lt;'CDO Param'!H$15,1,0)</f>
        <v>0</v>
      </c>
      <c r="BE7" s="3">
        <f>IF(AT7&lt;'CDO Param'!I$15,1,0)</f>
        <v>1</v>
      </c>
      <c r="BF7" s="3">
        <f>IF(AU7&lt;'CDO Param'!J$15,1,0)</f>
        <v>0</v>
      </c>
      <c r="BG7" s="3">
        <f>IF(AV7&lt;'CDO Param'!K$15,1,0)</f>
        <v>0</v>
      </c>
      <c r="BH7" s="3">
        <f>IF(AW7&lt;'CDO Param'!L$15,1,0)</f>
        <v>1</v>
      </c>
      <c r="BJ7" s="37">
        <f>AY7*'CDO Param'!C$6*AC7</f>
        <v>0</v>
      </c>
      <c r="BK7" s="37">
        <f>AZ7*'CDO Param'!D$6*AD7</f>
        <v>0</v>
      </c>
      <c r="BL7" s="37">
        <f>BA7*'CDO Param'!E$6*AE7</f>
        <v>0</v>
      </c>
      <c r="BM7" s="37">
        <f>BB7*'CDO Param'!F$6*AF7</f>
        <v>0</v>
      </c>
      <c r="BN7" s="37">
        <f>BC7*'CDO Param'!G$6*AG7</f>
        <v>0</v>
      </c>
      <c r="BO7" s="37">
        <f>BD7*'CDO Param'!H$6*AH7</f>
        <v>0</v>
      </c>
      <c r="BP7" s="37">
        <f>BE7*'CDO Param'!I$6*AI7</f>
        <v>25.898740750801068</v>
      </c>
      <c r="BQ7" s="37">
        <f>BF7*'CDO Param'!J$6*AJ7</f>
        <v>0</v>
      </c>
      <c r="BR7" s="37">
        <f>BG7*'CDO Param'!K$6*AK7</f>
        <v>0</v>
      </c>
      <c r="BS7" s="37">
        <f>BH7*'CDO Param'!L$6*AL7</f>
        <v>2688.8111677393358</v>
      </c>
      <c r="BU7" s="38">
        <f t="shared" si="3"/>
        <v>2714.709908490137</v>
      </c>
      <c r="BV7" s="38">
        <f>AVERAGE(BU$5:BU7)</f>
        <v>3070.9233119653277</v>
      </c>
      <c r="CC7" s="20"/>
      <c r="CD7" s="20"/>
      <c r="CF7" s="5">
        <f>BU7/'CDO Param'!$M$6</f>
        <v>2.8278228213438925E-2</v>
      </c>
      <c r="CG7" s="5">
        <f t="shared" si="4"/>
        <v>0</v>
      </c>
      <c r="CH7" s="5">
        <f t="shared" si="5"/>
        <v>0</v>
      </c>
    </row>
    <row r="8" spans="1:86" ht="26" x14ac:dyDescent="0.2">
      <c r="A8" s="3">
        <v>5</v>
      </c>
      <c r="B8" s="3">
        <v>4</v>
      </c>
      <c r="C8">
        <v>1.2962800610694103</v>
      </c>
      <c r="D8">
        <v>-0.20090283214813098</v>
      </c>
      <c r="E8">
        <v>-0.13943690646556206</v>
      </c>
      <c r="F8">
        <v>-0.4297089617466554</v>
      </c>
      <c r="G8">
        <v>0.15134105524339247</v>
      </c>
      <c r="H8">
        <v>-0.29370994525379501</v>
      </c>
      <c r="I8">
        <v>-1.1687961887218989</v>
      </c>
      <c r="J8">
        <v>0.6180971467983909</v>
      </c>
      <c r="K8">
        <v>-0.18867467588279396</v>
      </c>
      <c r="L8">
        <v>1.2901841728307772</v>
      </c>
      <c r="M8">
        <v>0.31039917303132825</v>
      </c>
      <c r="N8">
        <v>0.79403662311960943</v>
      </c>
      <c r="O8">
        <v>-0.68508143158396706</v>
      </c>
      <c r="P8">
        <v>-0.29594161787827034</v>
      </c>
      <c r="R8" s="33">
        <v>0.14190422331071656</v>
      </c>
      <c r="S8" s="33">
        <v>0.98428118321312652</v>
      </c>
      <c r="T8" s="33">
        <v>0.81384626301650254</v>
      </c>
      <c r="U8" s="33">
        <v>0.31414251835744011</v>
      </c>
      <c r="V8" s="33">
        <v>0.79330603349642181</v>
      </c>
      <c r="W8" s="33">
        <v>9.4504974360812913E-2</v>
      </c>
      <c r="X8" s="33">
        <v>0.34510408218256389</v>
      </c>
      <c r="Y8" s="33">
        <v>0.16430924235112465</v>
      </c>
      <c r="Z8" s="33">
        <v>0.54543619535185217</v>
      </c>
      <c r="AA8" s="33">
        <v>0.14613527857984196</v>
      </c>
      <c r="AC8" s="36">
        <f t="shared" si="2"/>
        <v>3.8140315264077622E-2</v>
      </c>
      <c r="AD8" s="36">
        <f t="shared" si="1"/>
        <v>0.99970878776378058</v>
      </c>
      <c r="AE8" s="36">
        <f t="shared" si="1"/>
        <v>0.93112573487038075</v>
      </c>
      <c r="AF8" s="36">
        <f t="shared" si="1"/>
        <v>0.20772438314041078</v>
      </c>
      <c r="AG8" s="36">
        <f t="shared" si="1"/>
        <v>0.91369787257983193</v>
      </c>
      <c r="AH8" s="36">
        <f t="shared" si="1"/>
        <v>1.5590596152314831E-2</v>
      </c>
      <c r="AI8" s="36">
        <f t="shared" si="1"/>
        <v>0.25094167032218651</v>
      </c>
      <c r="AJ8" s="36">
        <f t="shared" si="1"/>
        <v>5.2530531477654845E-2</v>
      </c>
      <c r="AK8" s="36">
        <f t="shared" si="1"/>
        <v>0.57650187471306902</v>
      </c>
      <c r="AL8" s="36">
        <f t="shared" si="1"/>
        <v>4.0673291592082828E-2</v>
      </c>
      <c r="AN8">
        <f>SQRT(Correlation)*$F8 + SQRT('CDO Param'!C$17 - Correlation)*HLOOKUP('CDO Param'!C$12,$C$4:$E$1004,$A8,FALSE) + SQRT(1-Correlation)*G8</f>
        <v>-2.0723124586118358E-2</v>
      </c>
      <c r="AO8">
        <f>SQRT(Correlation)*$F8 + SQRT('CDO Param'!D$17 - Correlation)*HLOOKUP('CDO Param'!D$12,$C$4:$E$1004,$A8,FALSE) + SQRT(1-Correlation)*H8</f>
        <v>-0.44293557553847107</v>
      </c>
      <c r="AP8">
        <f>SQRT(Correlation)*$F8 + SQRT('CDO Param'!E$17 - Correlation)*HLOOKUP('CDO Param'!E$12,$C$4:$E$1004,$A8,FALSE) + SQRT(1-Correlation)*I8</f>
        <v>-0.90173986096799352</v>
      </c>
      <c r="AQ8">
        <f>SQRT(Correlation)*$F8 + SQRT('CDO Param'!F$17 - Correlation)*HLOOKUP('CDO Param'!F$12,$C$4:$E$1004,$A8,FALSE) + SQRT(1-Correlation)*J8</f>
        <v>0.41931349458682265</v>
      </c>
      <c r="AR8">
        <f>SQRT(Correlation)*$F8 + SQRT('CDO Param'!G$17 - Correlation)*HLOOKUP('CDO Param'!G$12,$C$4:$E$1004,$A8,FALSE) + SQRT(1-Correlation)*K8</f>
        <v>-0.34605745892858808</v>
      </c>
      <c r="AS8">
        <f>SQRT(Correlation)*$F8 + SQRT('CDO Param'!H$17 - Correlation)*HLOOKUP('CDO Param'!H$12,$C$4:$E$1004,$A8,FALSE) + SQRT(1-Correlation)*L8</f>
        <v>1.0596783201688109</v>
      </c>
      <c r="AT8">
        <f>SQRT(Correlation)*$F8 + SQRT('CDO Param'!I$17 - Correlation)*HLOOKUP('CDO Param'!I$12,$C$4:$E$1004,$A8,FALSE) + SQRT(1-Correlation)*M8</f>
        <v>0.1274055660300252</v>
      </c>
      <c r="AU8">
        <f>SQRT(Correlation)*$F8 + SQRT('CDO Param'!J$17 - Correlation)*HLOOKUP('CDO Param'!J$12,$C$4:$E$1004,$A8,FALSE) + SQRT(1-Correlation)*N8</f>
        <v>0.96036684449157228</v>
      </c>
      <c r="AV8">
        <f>SQRT(Correlation)*$F8 + SQRT('CDO Param'!K$17 - Correlation)*HLOOKUP('CDO Param'!K$12,$C$4:$E$1004,$A8,FALSE) + SQRT(1-Correlation)*O8</f>
        <v>-0.44284774985067699</v>
      </c>
      <c r="AW8">
        <f>SQRT(Correlation)*$F8 + SQRT('CDO Param'!L$17 - Correlation)*HLOOKUP('CDO Param'!L$12,$C$4:$E$1004,$A8,FALSE) + SQRT(1-Correlation)*P8</f>
        <v>-7.3677307981594081E-2</v>
      </c>
      <c r="AY8" s="3">
        <f>IF(AN8&lt;'CDO Param'!C$15,1,0)</f>
        <v>0</v>
      </c>
      <c r="AZ8" s="3">
        <f>IF(AO8&lt;'CDO Param'!D$15,1,0)</f>
        <v>0</v>
      </c>
      <c r="BA8" s="3">
        <f>IF(AP8&lt;'CDO Param'!E$15,1,0)</f>
        <v>1</v>
      </c>
      <c r="BB8" s="3">
        <f>IF(AQ8&lt;'CDO Param'!F$15,1,0)</f>
        <v>0</v>
      </c>
      <c r="BC8" s="3">
        <f>IF(AR8&lt;'CDO Param'!G$15,1,0)</f>
        <v>1</v>
      </c>
      <c r="BD8" s="3">
        <f>IF(AS8&lt;'CDO Param'!H$15,1,0)</f>
        <v>0</v>
      </c>
      <c r="BE8" s="3">
        <f>IF(AT8&lt;'CDO Param'!I$15,1,0)</f>
        <v>0</v>
      </c>
      <c r="BF8" s="3">
        <f>IF(AU8&lt;'CDO Param'!J$15,1,0)</f>
        <v>0</v>
      </c>
      <c r="BG8" s="3">
        <f>IF(AV8&lt;'CDO Param'!K$15,1,0)</f>
        <v>0</v>
      </c>
      <c r="BH8" s="3">
        <f>IF(AW8&lt;'CDO Param'!L$15,1,0)</f>
        <v>0</v>
      </c>
      <c r="BJ8" s="37">
        <f>AY8*'CDO Param'!C$6*AC8</f>
        <v>0</v>
      </c>
      <c r="BK8" s="37">
        <f>AZ8*'CDO Param'!D$6*AD8</f>
        <v>0</v>
      </c>
      <c r="BL8" s="37">
        <f>BA8*'CDO Param'!E$6*AE8</f>
        <v>9311.257348703808</v>
      </c>
      <c r="BM8" s="37">
        <f>BB8*'CDO Param'!F$6*AF8</f>
        <v>0</v>
      </c>
      <c r="BN8" s="37">
        <f>BC8*'CDO Param'!G$6*AG8</f>
        <v>9136.9787257983189</v>
      </c>
      <c r="BO8" s="37">
        <f>BD8*'CDO Param'!H$6*AH8</f>
        <v>0</v>
      </c>
      <c r="BP8" s="37">
        <f>BE8*'CDO Param'!I$6*AI8</f>
        <v>0</v>
      </c>
      <c r="BQ8" s="37">
        <f>BF8*'CDO Param'!J$6*AJ8</f>
        <v>0</v>
      </c>
      <c r="BR8" s="37">
        <f>BG8*'CDO Param'!K$6*AK8</f>
        <v>0</v>
      </c>
      <c r="BS8" s="37">
        <f>BH8*'CDO Param'!L$6*AL8</f>
        <v>0</v>
      </c>
      <c r="BU8" s="38">
        <f t="shared" si="3"/>
        <v>18448.236074502129</v>
      </c>
      <c r="BV8" s="38">
        <f>AVERAGE(BU$5:BU8)</f>
        <v>6915.2515025995281</v>
      </c>
      <c r="CC8" s="25" t="s">
        <v>94</v>
      </c>
      <c r="CD8" s="26">
        <f>AVERAGE(CH5:CH1004)</f>
        <v>0.53513755812873509</v>
      </c>
      <c r="CF8" s="5">
        <f>BU8/'CDO Param'!$M$6</f>
        <v>0.19216912577606385</v>
      </c>
      <c r="CG8" s="5">
        <f t="shared" si="4"/>
        <v>0.02</v>
      </c>
      <c r="CH8" s="5">
        <f t="shared" si="5"/>
        <v>1</v>
      </c>
    </row>
    <row r="9" spans="1:86" x14ac:dyDescent="0.2">
      <c r="A9" s="3">
        <v>6</v>
      </c>
      <c r="B9" s="3">
        <v>5</v>
      </c>
      <c r="C9">
        <v>0.82409997048671357</v>
      </c>
      <c r="D9">
        <v>0.22931999410502613</v>
      </c>
      <c r="E9">
        <v>0.60970364756940398</v>
      </c>
      <c r="F9">
        <v>0.11927795640076511</v>
      </c>
      <c r="G9">
        <v>-0.32739308153395541</v>
      </c>
      <c r="H9">
        <v>1.3899011719331611</v>
      </c>
      <c r="I9">
        <v>-1.1346855899319053</v>
      </c>
      <c r="J9">
        <v>0.1457010512240231</v>
      </c>
      <c r="K9">
        <v>2.1101277525303885</v>
      </c>
      <c r="L9">
        <v>-0.98757482192013413</v>
      </c>
      <c r="M9">
        <v>-0.34357867662038188</v>
      </c>
      <c r="N9">
        <v>-0.43421323425718583</v>
      </c>
      <c r="O9">
        <v>-1.6273043002001941</v>
      </c>
      <c r="P9">
        <v>-0.80705490290711168</v>
      </c>
      <c r="R9" s="33">
        <v>9.5627091403876943E-2</v>
      </c>
      <c r="S9" s="33">
        <v>0.20452522495972236</v>
      </c>
      <c r="T9" s="33">
        <v>0.45545589805369074</v>
      </c>
      <c r="U9" s="33">
        <v>0.84727858838032866</v>
      </c>
      <c r="V9" s="33">
        <v>0.21123490818368035</v>
      </c>
      <c r="W9" s="33">
        <v>0.22510184311545539</v>
      </c>
      <c r="X9" s="33">
        <v>0.28667724145887291</v>
      </c>
      <c r="Y9" s="33">
        <v>0.1843971992770197</v>
      </c>
      <c r="Z9" s="33">
        <v>0.16372824886987369</v>
      </c>
      <c r="AA9" s="33">
        <v>0.78067875596726255</v>
      </c>
      <c r="AC9" s="36">
        <f t="shared" si="2"/>
        <v>1.6002424916072601E-2</v>
      </c>
      <c r="AD9" s="36">
        <f t="shared" si="1"/>
        <v>8.4368827690569526E-2</v>
      </c>
      <c r="AE9" s="36">
        <f t="shared" si="1"/>
        <v>0.42498753202409056</v>
      </c>
      <c r="AF9" s="36">
        <f t="shared" si="1"/>
        <v>0.95521285910126075</v>
      </c>
      <c r="AG9" s="36">
        <f t="shared" si="1"/>
        <v>9.0420682419076776E-2</v>
      </c>
      <c r="AH9" s="36">
        <f t="shared" si="1"/>
        <v>0.10358369812303354</v>
      </c>
      <c r="AI9" s="36">
        <f t="shared" si="1"/>
        <v>0.17219961981815454</v>
      </c>
      <c r="AJ9" s="36">
        <f t="shared" si="1"/>
        <v>6.7476084957336369E-2</v>
      </c>
      <c r="AK9" s="36">
        <f t="shared" si="1"/>
        <v>5.2126957791906764E-2</v>
      </c>
      <c r="AL9" s="36">
        <f t="shared" si="1"/>
        <v>0.90201012214421683</v>
      </c>
      <c r="AN9">
        <f>SQRT(Correlation)*$F9 + SQRT('CDO Param'!C$17 - Correlation)*HLOOKUP('CDO Param'!C$12,$C$4:$E$1004,$A9,FALSE) + SQRT(1-Correlation)*G9</f>
        <v>-0.24044260208222124</v>
      </c>
      <c r="AO9">
        <f>SQRT(Correlation)*$F9 + SQRT('CDO Param'!D$17 - Correlation)*HLOOKUP('CDO Param'!D$12,$C$4:$E$1004,$A9,FALSE) + SQRT(1-Correlation)*H9</f>
        <v>1.3887257740201577</v>
      </c>
      <c r="AP9">
        <f>SQRT(Correlation)*$F9 + SQRT('CDO Param'!E$17 - Correlation)*HLOOKUP('CDO Param'!E$12,$C$4:$E$1004,$A9,FALSE) + SQRT(1-Correlation)*I9</f>
        <v>-0.82070190828297374</v>
      </c>
      <c r="AQ9">
        <f>SQRT(Correlation)*$F9 + SQRT('CDO Param'!F$17 - Correlation)*HLOOKUP('CDO Param'!F$12,$C$4:$E$1004,$A9,FALSE) + SQRT(1-Correlation)*J9</f>
        <v>0.31227703570177701</v>
      </c>
      <c r="AR9">
        <f>SQRT(Correlation)*$F9 + SQRT('CDO Param'!G$17 - Correlation)*HLOOKUP('CDO Param'!G$12,$C$4:$E$1004,$A9,FALSE) + SQRT(1-Correlation)*K9</f>
        <v>2.1758958374755912</v>
      </c>
      <c r="AS9">
        <f>SQRT(Correlation)*$F9 + SQRT('CDO Param'!H$17 - Correlation)*HLOOKUP('CDO Param'!H$12,$C$4:$E$1004,$A9,FALSE) + SQRT(1-Correlation)*L9</f>
        <v>-0.86674599286450937</v>
      </c>
      <c r="AT9">
        <f>SQRT(Correlation)*$F9 + SQRT('CDO Param'!I$17 - Correlation)*HLOOKUP('CDO Param'!I$12,$C$4:$E$1004,$A9,FALSE) + SQRT(1-Correlation)*M9</f>
        <v>-0.15189447017891095</v>
      </c>
      <c r="AU9">
        <f>SQRT(Correlation)*$F9 + SQRT('CDO Param'!J$17 - Correlation)*HLOOKUP('CDO Param'!J$12,$C$4:$E$1004,$A9,FALSE) + SQRT(1-Correlation)*N9</f>
        <v>-0.15617548370826834</v>
      </c>
      <c r="AV9">
        <f>SQRT(Correlation)*$F9 + SQRT('CDO Param'!K$17 - Correlation)*HLOOKUP('CDO Param'!K$12,$C$4:$E$1004,$A9,FALSE) + SQRT(1-Correlation)*O9</f>
        <v>-1.2880410510216844</v>
      </c>
      <c r="AW9">
        <f>SQRT(Correlation)*$F9 + SQRT('CDO Param'!L$17 - Correlation)*HLOOKUP('CDO Param'!L$12,$C$4:$E$1004,$A9,FALSE) + SQRT(1-Correlation)*P9</f>
        <v>-0.50988414757373679</v>
      </c>
      <c r="AY9" s="3">
        <f>IF(AN9&lt;'CDO Param'!C$15,1,0)</f>
        <v>0</v>
      </c>
      <c r="AZ9" s="3">
        <f>IF(AO9&lt;'CDO Param'!D$15,1,0)</f>
        <v>0</v>
      </c>
      <c r="BA9" s="3">
        <f>IF(AP9&lt;'CDO Param'!E$15,1,0)</f>
        <v>1</v>
      </c>
      <c r="BB9" s="3">
        <f>IF(AQ9&lt;'CDO Param'!F$15,1,0)</f>
        <v>0</v>
      </c>
      <c r="BC9" s="3">
        <f>IF(AR9&lt;'CDO Param'!G$15,1,0)</f>
        <v>0</v>
      </c>
      <c r="BD9" s="3">
        <f>IF(AS9&lt;'CDO Param'!H$15,1,0)</f>
        <v>0</v>
      </c>
      <c r="BE9" s="3">
        <f>IF(AT9&lt;'CDO Param'!I$15,1,0)</f>
        <v>0</v>
      </c>
      <c r="BF9" s="3">
        <f>IF(AU9&lt;'CDO Param'!J$15,1,0)</f>
        <v>0</v>
      </c>
      <c r="BG9" s="3">
        <f>IF(AV9&lt;'CDO Param'!K$15,1,0)</f>
        <v>0</v>
      </c>
      <c r="BH9" s="3">
        <f>IF(AW9&lt;'CDO Param'!L$15,1,0)</f>
        <v>0</v>
      </c>
      <c r="BJ9" s="37">
        <f>AY9*'CDO Param'!C$6*AC9</f>
        <v>0</v>
      </c>
      <c r="BK9" s="37">
        <f>AZ9*'CDO Param'!D$6*AD9</f>
        <v>0</v>
      </c>
      <c r="BL9" s="37">
        <f>BA9*'CDO Param'!E$6*AE9</f>
        <v>4249.8753202409052</v>
      </c>
      <c r="BM9" s="37">
        <f>BB9*'CDO Param'!F$6*AF9</f>
        <v>0</v>
      </c>
      <c r="BN9" s="37">
        <f>BC9*'CDO Param'!G$6*AG9</f>
        <v>0</v>
      </c>
      <c r="BO9" s="37">
        <f>BD9*'CDO Param'!H$6*AH9</f>
        <v>0</v>
      </c>
      <c r="BP9" s="37">
        <f>BE9*'CDO Param'!I$6*AI9</f>
        <v>0</v>
      </c>
      <c r="BQ9" s="37">
        <f>BF9*'CDO Param'!J$6*AJ9</f>
        <v>0</v>
      </c>
      <c r="BR9" s="37">
        <f>BG9*'CDO Param'!K$6*AK9</f>
        <v>0</v>
      </c>
      <c r="BS9" s="37">
        <f>BH9*'CDO Param'!L$6*AL9</f>
        <v>0</v>
      </c>
      <c r="BU9" s="38">
        <f t="shared" si="3"/>
        <v>4249.8753202409052</v>
      </c>
      <c r="BV9" s="38">
        <f>AVERAGE(BU$5:BU9)</f>
        <v>6382.1762661278035</v>
      </c>
      <c r="CF9" s="5">
        <f>BU9/'CDO Param'!$M$6</f>
        <v>4.4269534585842762E-2</v>
      </c>
      <c r="CG9" s="5">
        <f t="shared" si="4"/>
        <v>0</v>
      </c>
      <c r="CH9" s="5">
        <f t="shared" si="5"/>
        <v>0</v>
      </c>
    </row>
    <row r="10" spans="1:86" x14ac:dyDescent="0.2">
      <c r="A10" s="3">
        <v>7</v>
      </c>
      <c r="B10" s="3">
        <v>6</v>
      </c>
      <c r="C10">
        <v>-0.25266331249440555</v>
      </c>
      <c r="D10">
        <v>0.89438344730297104</v>
      </c>
      <c r="E10">
        <v>-0.47076810005819425</v>
      </c>
      <c r="F10">
        <v>-0.70483451963809785</v>
      </c>
      <c r="G10">
        <v>-0.37803033592354041</v>
      </c>
      <c r="H10">
        <v>1.2723762665700633</v>
      </c>
      <c r="I10">
        <v>-1.4343959264806472</v>
      </c>
      <c r="J10">
        <v>0.79540541264577769</v>
      </c>
      <c r="K10">
        <v>1.5244177120621316</v>
      </c>
      <c r="L10">
        <v>-0.35750986171478871</v>
      </c>
      <c r="M10">
        <v>-2.7457645046524704E-2</v>
      </c>
      <c r="N10">
        <v>-0.20974084691260941</v>
      </c>
      <c r="O10">
        <v>-0.17637034943618346</v>
      </c>
      <c r="P10">
        <v>-1.826228981371969</v>
      </c>
      <c r="R10" s="33">
        <v>0.86785154178172885</v>
      </c>
      <c r="S10" s="33">
        <v>0.9808627255171829</v>
      </c>
      <c r="T10" s="33">
        <v>0.35982776729382004</v>
      </c>
      <c r="U10" s="33">
        <v>0.62528490723356833</v>
      </c>
      <c r="V10" s="33">
        <v>0.16343587458293693</v>
      </c>
      <c r="W10" s="33">
        <v>0.86674411542096363</v>
      </c>
      <c r="X10" s="33">
        <v>0.36834788013638364</v>
      </c>
      <c r="Y10" s="33">
        <v>0.82282145219986391</v>
      </c>
      <c r="Z10" s="33">
        <v>0.16014712311334309</v>
      </c>
      <c r="AA10" s="33">
        <v>0.5926981659572097</v>
      </c>
      <c r="AC10" s="36">
        <f t="shared" si="2"/>
        <v>0.96737302989237295</v>
      </c>
      <c r="AD10" s="36">
        <f t="shared" si="1"/>
        <v>0.99954908473827975</v>
      </c>
      <c r="AE10" s="36">
        <f t="shared" si="1"/>
        <v>0.27254667133837918</v>
      </c>
      <c r="AF10" s="36">
        <f t="shared" si="1"/>
        <v>0.70499229998076796</v>
      </c>
      <c r="AG10" s="36">
        <f t="shared" si="1"/>
        <v>5.1924478527398586E-2</v>
      </c>
      <c r="AH10" s="36">
        <f t="shared" si="1"/>
        <v>0.96677010993518353</v>
      </c>
      <c r="AI10" s="36">
        <f t="shared" si="1"/>
        <v>0.28532913758333323</v>
      </c>
      <c r="AJ10" s="36">
        <f t="shared" si="1"/>
        <v>0.93811609261737883</v>
      </c>
      <c r="AK10" s="36">
        <f t="shared" si="1"/>
        <v>4.9675132107609696E-2</v>
      </c>
      <c r="AL10" s="36">
        <f t="shared" si="1"/>
        <v>0.65395394449242006</v>
      </c>
      <c r="AN10">
        <f>SQRT(Correlation)*$F10 + SQRT('CDO Param'!C$17 - Correlation)*HLOOKUP('CDO Param'!C$12,$C$4:$E$1004,$A10,FALSE) + SQRT(1-Correlation)*G10</f>
        <v>-0.45503439129000833</v>
      </c>
      <c r="AO10">
        <f>SQRT(Correlation)*$F10 + SQRT('CDO Param'!D$17 - Correlation)*HLOOKUP('CDO Param'!D$12,$C$4:$E$1004,$A10,FALSE) + SQRT(1-Correlation)*H10</f>
        <v>1.1106787874879669</v>
      </c>
      <c r="AP10">
        <f>SQRT(Correlation)*$F10 + SQRT('CDO Param'!E$17 - Correlation)*HLOOKUP('CDO Param'!E$12,$C$4:$E$1004,$A10,FALSE) + SQRT(1-Correlation)*I10</f>
        <v>-1.650524132829589</v>
      </c>
      <c r="AQ10">
        <f>SQRT(Correlation)*$F10 + SQRT('CDO Param'!F$17 - Correlation)*HLOOKUP('CDO Param'!F$12,$C$4:$E$1004,$A10,FALSE) + SQRT(1-Correlation)*J10</f>
        <v>0.42643263726246489</v>
      </c>
      <c r="AR10">
        <f>SQRT(Correlation)*$F10 + SQRT('CDO Param'!G$17 - Correlation)*HLOOKUP('CDO Param'!G$12,$C$4:$E$1004,$A10,FALSE) + SQRT(1-Correlation)*K10</f>
        <v>1.1180344297921601</v>
      </c>
      <c r="AS10">
        <f>SQRT(Correlation)*$F10 + SQRT('CDO Param'!H$17 - Correlation)*HLOOKUP('CDO Param'!H$12,$C$4:$E$1004,$A10,FALSE) + SQRT(1-Correlation)*L10</f>
        <v>-0.43556696014008928</v>
      </c>
      <c r="AT10">
        <f>SQRT(Correlation)*$F10 + SQRT('CDO Param'!I$17 - Correlation)*HLOOKUP('CDO Param'!I$12,$C$4:$E$1004,$A10,FALSE) + SQRT(1-Correlation)*M10</f>
        <v>-0.35420380215299868</v>
      </c>
      <c r="AU10">
        <f>SQRT(Correlation)*$F10 + SQRT('CDO Param'!J$17 - Correlation)*HLOOKUP('CDO Param'!J$12,$C$4:$E$1004,$A10,FALSE) + SQRT(1-Correlation)*N10</f>
        <v>-0.48871431297066859</v>
      </c>
      <c r="AV10">
        <f>SQRT(Correlation)*$F10 + SQRT('CDO Param'!K$17 - Correlation)*HLOOKUP('CDO Param'!K$12,$C$4:$E$1004,$A10,FALSE) + SQRT(1-Correlation)*O10</f>
        <v>-0.45705627936714649</v>
      </c>
      <c r="AW10">
        <f>SQRT(Correlation)*$F10 + SQRT('CDO Param'!L$17 - Correlation)*HLOOKUP('CDO Param'!L$12,$C$4:$E$1004,$A10,FALSE) + SQRT(1-Correlation)*P10</f>
        <v>-2.0222496076290959</v>
      </c>
      <c r="AY10" s="3">
        <f>IF(AN10&lt;'CDO Param'!C$15,1,0)</f>
        <v>0</v>
      </c>
      <c r="AZ10" s="3">
        <f>IF(AO10&lt;'CDO Param'!D$15,1,0)</f>
        <v>0</v>
      </c>
      <c r="BA10" s="3">
        <f>IF(AP10&lt;'CDO Param'!E$15,1,0)</f>
        <v>1</v>
      </c>
      <c r="BB10" s="3">
        <f>IF(AQ10&lt;'CDO Param'!F$15,1,0)</f>
        <v>0</v>
      </c>
      <c r="BC10" s="3">
        <f>IF(AR10&lt;'CDO Param'!G$15,1,0)</f>
        <v>0</v>
      </c>
      <c r="BD10" s="3">
        <f>IF(AS10&lt;'CDO Param'!H$15,1,0)</f>
        <v>0</v>
      </c>
      <c r="BE10" s="3">
        <f>IF(AT10&lt;'CDO Param'!I$15,1,0)</f>
        <v>0</v>
      </c>
      <c r="BF10" s="3">
        <f>IF(AU10&lt;'CDO Param'!J$15,1,0)</f>
        <v>0</v>
      </c>
      <c r="BG10" s="3">
        <f>IF(AV10&lt;'CDO Param'!K$15,1,0)</f>
        <v>0</v>
      </c>
      <c r="BH10" s="3">
        <f>IF(AW10&lt;'CDO Param'!L$15,1,0)</f>
        <v>1</v>
      </c>
      <c r="BJ10" s="37">
        <f>AY10*'CDO Param'!C$6*AC10</f>
        <v>0</v>
      </c>
      <c r="BK10" s="37">
        <f>AZ10*'CDO Param'!D$6*AD10</f>
        <v>0</v>
      </c>
      <c r="BL10" s="37">
        <f>BA10*'CDO Param'!E$6*AE10</f>
        <v>2725.4667133837916</v>
      </c>
      <c r="BM10" s="37">
        <f>BB10*'CDO Param'!F$6*AF10</f>
        <v>0</v>
      </c>
      <c r="BN10" s="37">
        <f>BC10*'CDO Param'!G$6*AG10</f>
        <v>0</v>
      </c>
      <c r="BO10" s="37">
        <f>BD10*'CDO Param'!H$6*AH10</f>
        <v>0</v>
      </c>
      <c r="BP10" s="37">
        <f>BE10*'CDO Param'!I$6*AI10</f>
        <v>0</v>
      </c>
      <c r="BQ10" s="37">
        <f>BF10*'CDO Param'!J$6*AJ10</f>
        <v>0</v>
      </c>
      <c r="BR10" s="37">
        <f>BG10*'CDO Param'!K$6*AK10</f>
        <v>0</v>
      </c>
      <c r="BS10" s="37">
        <f>BH10*'CDO Param'!L$6*AL10</f>
        <v>6539.5394449242003</v>
      </c>
      <c r="BU10" s="38">
        <f t="shared" si="3"/>
        <v>9265.0061583079914</v>
      </c>
      <c r="BV10" s="38">
        <f>AVERAGE(BU$5:BU10)</f>
        <v>6862.6479148245016</v>
      </c>
      <c r="CF10" s="5">
        <f>BU10/'CDO Param'!$M$6</f>
        <v>9.6510480815708247E-2</v>
      </c>
      <c r="CG10" s="5">
        <f t="shared" si="4"/>
        <v>0.02</v>
      </c>
      <c r="CH10" s="5">
        <f t="shared" si="5"/>
        <v>1</v>
      </c>
    </row>
    <row r="11" spans="1:86" x14ac:dyDescent="0.2">
      <c r="A11" s="3">
        <v>8</v>
      </c>
      <c r="B11" s="3">
        <v>7</v>
      </c>
      <c r="C11">
        <v>1.2282316674827598</v>
      </c>
      <c r="D11">
        <v>0.87569105744478293</v>
      </c>
      <c r="E11">
        <v>0.25873418962873984</v>
      </c>
      <c r="F11">
        <v>0.26782345230458304</v>
      </c>
      <c r="G11">
        <v>-2.05713149625808</v>
      </c>
      <c r="H11">
        <v>-0.27403416424931493</v>
      </c>
      <c r="I11">
        <v>0.97142901722691022</v>
      </c>
      <c r="J11">
        <v>0.33562514545337763</v>
      </c>
      <c r="K11">
        <v>-0.4422656729730079</v>
      </c>
      <c r="L11">
        <v>2.857850631698966</v>
      </c>
      <c r="M11">
        <v>-0.9923564903147053</v>
      </c>
      <c r="N11">
        <v>0.57783154261414893</v>
      </c>
      <c r="O11">
        <v>0.4068454018124612</v>
      </c>
      <c r="P11">
        <v>2.1604137145914137</v>
      </c>
      <c r="R11" s="33">
        <v>0.47807524282395619</v>
      </c>
      <c r="S11" s="33">
        <v>1.0606142231545478E-2</v>
      </c>
      <c r="T11" s="33">
        <v>0.25743248558483667</v>
      </c>
      <c r="U11" s="33">
        <v>0.66778522435006926</v>
      </c>
      <c r="V11" s="33">
        <v>0.46626565161452893</v>
      </c>
      <c r="W11" s="33">
        <v>0.5268066853875325</v>
      </c>
      <c r="X11" s="33">
        <v>3.9961308259498937E-2</v>
      </c>
      <c r="Y11" s="33">
        <v>0.62970791739863707</v>
      </c>
      <c r="Z11" s="33">
        <v>0.50096771889411273</v>
      </c>
      <c r="AA11" s="33">
        <v>0.76445145335255726</v>
      </c>
      <c r="AC11" s="36">
        <f t="shared" si="2"/>
        <v>0.4629619978104394</v>
      </c>
      <c r="AD11" s="36">
        <f t="shared" si="1"/>
        <v>1.2149078789420167E-4</v>
      </c>
      <c r="AE11" s="36">
        <f t="shared" si="1"/>
        <v>0.13760839730758698</v>
      </c>
      <c r="AF11" s="36">
        <f t="shared" si="1"/>
        <v>0.76743161598495768</v>
      </c>
      <c r="AG11" s="36">
        <f t="shared" si="1"/>
        <v>0.44309028855081078</v>
      </c>
      <c r="AH11" s="36">
        <f t="shared" si="1"/>
        <v>0.54526256839667686</v>
      </c>
      <c r="AI11" s="36">
        <f t="shared" si="1"/>
        <v>2.3140067487460556E-3</v>
      </c>
      <c r="AJ11" s="36">
        <f t="shared" si="1"/>
        <v>0.71172671884561733</v>
      </c>
      <c r="AK11" s="36">
        <f t="shared" si="1"/>
        <v>0.50163643562349169</v>
      </c>
      <c r="AL11" s="36">
        <f t="shared" si="1"/>
        <v>0.8859252708516322</v>
      </c>
      <c r="AN11">
        <f>SQRT(Correlation)*$F11 + SQRT('CDO Param'!C$17 - Correlation)*HLOOKUP('CDO Param'!C$12,$C$4:$E$1004,$A11,FALSE) + SQRT(1-Correlation)*G11</f>
        <v>-1.743031663395783</v>
      </c>
      <c r="AO11">
        <f>SQRT(Correlation)*$F11 + SQRT('CDO Param'!D$17 - Correlation)*HLOOKUP('CDO Param'!D$12,$C$4:$E$1004,$A11,FALSE) + SQRT(1-Correlation)*H11</f>
        <v>-5.1437005720635975E-2</v>
      </c>
      <c r="AP11">
        <f>SQRT(Correlation)*$F11 + SQRT('CDO Param'!E$17 - Correlation)*HLOOKUP('CDO Param'!E$12,$C$4:$E$1004,$A11,FALSE) + SQRT(1-Correlation)*I11</f>
        <v>1.331231250347346</v>
      </c>
      <c r="AQ11">
        <f>SQRT(Correlation)*$F11 + SQRT('CDO Param'!F$17 - Correlation)*HLOOKUP('CDO Param'!F$12,$C$4:$E$1004,$A11,FALSE) + SQRT(1-Correlation)*J11</f>
        <v>0.46094990551790743</v>
      </c>
      <c r="AR11">
        <f>SQRT(Correlation)*$F11 + SQRT('CDO Param'!G$17 - Correlation)*HLOOKUP('CDO Param'!G$12,$C$4:$E$1004,$A11,FALSE) + SQRT(1-Correlation)*K11</f>
        <v>-0.27702212163004936</v>
      </c>
      <c r="AS11">
        <f>SQRT(Correlation)*$F11 + SQRT('CDO Param'!H$17 - Correlation)*HLOOKUP('CDO Param'!H$12,$C$4:$E$1004,$A11,FALSE) + SQRT(1-Correlation)*L11</f>
        <v>2.9197297916138396</v>
      </c>
      <c r="AT11">
        <f>SQRT(Correlation)*$F11 + SQRT('CDO Param'!I$17 - Correlation)*HLOOKUP('CDO Param'!I$12,$C$4:$E$1004,$A11,FALSE) + SQRT(1-Correlation)*M11</f>
        <v>-0.79888409245307357</v>
      </c>
      <c r="AU11">
        <f>SQRT(Correlation)*$F11 + SQRT('CDO Param'!J$17 - Correlation)*HLOOKUP('CDO Param'!J$12,$C$4:$E$1004,$A11,FALSE) + SQRT(1-Correlation)*N11</f>
        <v>0.9578319000273583</v>
      </c>
      <c r="AV11">
        <f>SQRT(Correlation)*$F11 + SQRT('CDO Param'!K$17 - Correlation)*HLOOKUP('CDO Param'!K$12,$C$4:$E$1004,$A11,FALSE) + SQRT(1-Correlation)*O11</f>
        <v>0.79562020405068368</v>
      </c>
      <c r="AW11">
        <f>SQRT(Correlation)*$F11 + SQRT('CDO Param'!L$17 - Correlation)*HLOOKUP('CDO Param'!L$12,$C$4:$E$1004,$A11,FALSE) + SQRT(1-Correlation)*P11</f>
        <v>2.4592011743746953</v>
      </c>
      <c r="AY11" s="3">
        <f>IF(AN11&lt;'CDO Param'!C$15,1,0)</f>
        <v>0</v>
      </c>
      <c r="AZ11" s="3">
        <f>IF(AO11&lt;'CDO Param'!D$15,1,0)</f>
        <v>0</v>
      </c>
      <c r="BA11" s="3">
        <f>IF(AP11&lt;'CDO Param'!E$15,1,0)</f>
        <v>0</v>
      </c>
      <c r="BB11" s="3">
        <f>IF(AQ11&lt;'CDO Param'!F$15,1,0)</f>
        <v>0</v>
      </c>
      <c r="BC11" s="3">
        <f>IF(AR11&lt;'CDO Param'!G$15,1,0)</f>
        <v>1</v>
      </c>
      <c r="BD11" s="3">
        <f>IF(AS11&lt;'CDO Param'!H$15,1,0)</f>
        <v>0</v>
      </c>
      <c r="BE11" s="3">
        <f>IF(AT11&lt;'CDO Param'!I$15,1,0)</f>
        <v>0</v>
      </c>
      <c r="BF11" s="3">
        <f>IF(AU11&lt;'CDO Param'!J$15,1,0)</f>
        <v>0</v>
      </c>
      <c r="BG11" s="3">
        <f>IF(AV11&lt;'CDO Param'!K$15,1,0)</f>
        <v>0</v>
      </c>
      <c r="BH11" s="3">
        <f>IF(AW11&lt;'CDO Param'!L$15,1,0)</f>
        <v>0</v>
      </c>
      <c r="BJ11" s="37">
        <f>AY11*'CDO Param'!C$6*AC11</f>
        <v>0</v>
      </c>
      <c r="BK11" s="37">
        <f>AZ11*'CDO Param'!D$6*AD11</f>
        <v>0</v>
      </c>
      <c r="BL11" s="37">
        <f>BA11*'CDO Param'!E$6*AE11</f>
        <v>0</v>
      </c>
      <c r="BM11" s="37">
        <f>BB11*'CDO Param'!F$6*AF11</f>
        <v>0</v>
      </c>
      <c r="BN11" s="37">
        <f>BC11*'CDO Param'!G$6*AG11</f>
        <v>4430.9028855081078</v>
      </c>
      <c r="BO11" s="37">
        <f>BD11*'CDO Param'!H$6*AH11</f>
        <v>0</v>
      </c>
      <c r="BP11" s="37">
        <f>BE11*'CDO Param'!I$6*AI11</f>
        <v>0</v>
      </c>
      <c r="BQ11" s="37">
        <f>BF11*'CDO Param'!J$6*AJ11</f>
        <v>0</v>
      </c>
      <c r="BR11" s="37">
        <f>BG11*'CDO Param'!K$6*AK11</f>
        <v>0</v>
      </c>
      <c r="BS11" s="37">
        <f>BH11*'CDO Param'!L$6*AL11</f>
        <v>0</v>
      </c>
      <c r="BU11" s="38">
        <f t="shared" si="3"/>
        <v>4430.9028855081078</v>
      </c>
      <c r="BV11" s="38">
        <f>AVERAGE(BU$5:BU11)</f>
        <v>6515.255767779302</v>
      </c>
      <c r="BZ11" s="41"/>
      <c r="CA11" s="41"/>
      <c r="CB11" s="41"/>
      <c r="CC11" s="41"/>
      <c r="CD11" s="41"/>
      <c r="CF11" s="5">
        <f>BU11/'CDO Param'!$M$6</f>
        <v>4.6155238390709459E-2</v>
      </c>
      <c r="CG11" s="5">
        <f t="shared" si="4"/>
        <v>0</v>
      </c>
      <c r="CH11" s="5">
        <f t="shared" si="5"/>
        <v>0</v>
      </c>
    </row>
    <row r="12" spans="1:86" x14ac:dyDescent="0.2">
      <c r="A12" s="3">
        <v>9</v>
      </c>
      <c r="B12" s="3">
        <v>8</v>
      </c>
      <c r="C12">
        <v>0.44139824240119196</v>
      </c>
      <c r="D12">
        <v>-1.0162830221815966</v>
      </c>
      <c r="E12">
        <v>0.9724340088723693</v>
      </c>
      <c r="F12">
        <v>0.59496869653230533</v>
      </c>
      <c r="G12">
        <v>-0.22021026779839303</v>
      </c>
      <c r="H12">
        <v>0.95585392045904882</v>
      </c>
      <c r="I12">
        <v>2.2069798433221877</v>
      </c>
      <c r="J12">
        <v>-0.11481461115181446</v>
      </c>
      <c r="K12">
        <v>-0.38802454582764767</v>
      </c>
      <c r="L12">
        <v>0.31068566386238672</v>
      </c>
      <c r="M12">
        <v>0.29607690521515906</v>
      </c>
      <c r="N12">
        <v>-1.4760962585569359</v>
      </c>
      <c r="O12">
        <v>0.83485247159842402</v>
      </c>
      <c r="P12">
        <v>0.41835278352664318</v>
      </c>
      <c r="R12" s="33">
        <v>0.13557649642954417</v>
      </c>
      <c r="S12" s="33">
        <v>0.63417549134892204</v>
      </c>
      <c r="T12" s="33">
        <v>0.58748310133231951</v>
      </c>
      <c r="U12" s="33">
        <v>0.82848409229353259</v>
      </c>
      <c r="V12" s="33">
        <v>0.33213917740254623</v>
      </c>
      <c r="W12" s="33">
        <v>0.26315460459476087</v>
      </c>
      <c r="X12" s="33">
        <v>0.83943942414570571</v>
      </c>
      <c r="Y12" s="33">
        <v>0.45840161687620057</v>
      </c>
      <c r="Z12" s="33">
        <v>0.35597483830339033</v>
      </c>
      <c r="AA12" s="33">
        <v>0.86910736508160236</v>
      </c>
      <c r="AC12" s="36">
        <f t="shared" si="2"/>
        <v>3.451233866280258E-2</v>
      </c>
      <c r="AD12" s="36">
        <f t="shared" si="1"/>
        <v>0.7184771159791794</v>
      </c>
      <c r="AE12" s="36">
        <f t="shared" si="1"/>
        <v>0.64557964678397339</v>
      </c>
      <c r="AF12" s="36">
        <f t="shared" si="1"/>
        <v>0.94232918601977023</v>
      </c>
      <c r="AG12" s="36">
        <f t="shared" si="1"/>
        <v>0.23246218219508838</v>
      </c>
      <c r="AH12" s="36">
        <f t="shared" si="1"/>
        <v>0.14410028450426926</v>
      </c>
      <c r="AI12" s="36">
        <f t="shared" si="1"/>
        <v>0.95004493626410125</v>
      </c>
      <c r="AJ12" s="36">
        <f t="shared" si="1"/>
        <v>0.42991083918092499</v>
      </c>
      <c r="AK12" s="36">
        <f t="shared" si="1"/>
        <v>0.26683224224140023</v>
      </c>
      <c r="AL12" s="36">
        <f t="shared" si="1"/>
        <v>0.96804964734569343</v>
      </c>
      <c r="AN12">
        <f>SQRT(Correlation)*$F12 + SQRT('CDO Param'!C$17 - Correlation)*HLOOKUP('CDO Param'!C$12,$C$4:$E$1004,$A12,FALSE) + SQRT(1-Correlation)*G12</f>
        <v>-0.16448830468307851</v>
      </c>
      <c r="AO12">
        <f>SQRT(Correlation)*$F12 + SQRT('CDO Param'!D$17 - Correlation)*HLOOKUP('CDO Param'!D$12,$C$4:$E$1004,$A12,FALSE) + SQRT(1-Correlation)*H12</f>
        <v>0.95122414815209178</v>
      </c>
      <c r="AP12">
        <f>SQRT(Correlation)*$F12 + SQRT('CDO Param'!E$17 - Correlation)*HLOOKUP('CDO Param'!E$12,$C$4:$E$1004,$A12,FALSE) + SQRT(1-Correlation)*I12</f>
        <v>2.3986535361017163</v>
      </c>
      <c r="AQ12">
        <f>SQRT(Correlation)*$F12 + SQRT('CDO Param'!F$17 - Correlation)*HLOOKUP('CDO Param'!F$12,$C$4:$E$1004,$A12,FALSE) + SQRT(1-Correlation)*J12</f>
        <v>0.29666577252959536</v>
      </c>
      <c r="AR12">
        <f>SQRT(Correlation)*$F12 + SQRT('CDO Param'!G$17 - Correlation)*HLOOKUP('CDO Param'!G$12,$C$4:$E$1004,$A12,FALSE) + SQRT(1-Correlation)*K12</f>
        <v>3.7476070641160486E-2</v>
      </c>
      <c r="AS12">
        <f>SQRT(Correlation)*$F12 + SQRT('CDO Param'!H$17 - Correlation)*HLOOKUP('CDO Param'!H$12,$C$4:$E$1004,$A12,FALSE) + SQRT(1-Correlation)*L12</f>
        <v>0.33916379868647023</v>
      </c>
      <c r="AT12">
        <f>SQRT(Correlation)*$F12 + SQRT('CDO Param'!I$17 - Correlation)*HLOOKUP('CDO Param'!I$12,$C$4:$E$1004,$A12,FALSE) + SQRT(1-Correlation)*M12</f>
        <v>0.68647169141759246</v>
      </c>
      <c r="AU12">
        <f>SQRT(Correlation)*$F12 + SQRT('CDO Param'!J$17 - Correlation)*HLOOKUP('CDO Param'!J$12,$C$4:$E$1004,$A12,FALSE) + SQRT(1-Correlation)*N12</f>
        <v>-1.0954192472000011</v>
      </c>
      <c r="AV12">
        <f>SQRT(Correlation)*$F12 + SQRT('CDO Param'!K$17 - Correlation)*HLOOKUP('CDO Param'!K$12,$C$4:$E$1004,$A12,FALSE) + SQRT(1-Correlation)*O12</f>
        <v>1.0969392157494327</v>
      </c>
      <c r="AW12">
        <f>SQRT(Correlation)*$F12 + SQRT('CDO Param'!L$17 - Correlation)*HLOOKUP('CDO Param'!L$12,$C$4:$E$1004,$A12,FALSE) + SQRT(1-Correlation)*P12</f>
        <v>0.70181291803248547</v>
      </c>
      <c r="AY12" s="3">
        <f>IF(AN12&lt;'CDO Param'!C$15,1,0)</f>
        <v>0</v>
      </c>
      <c r="AZ12" s="3">
        <f>IF(AO12&lt;'CDO Param'!D$15,1,0)</f>
        <v>0</v>
      </c>
      <c r="BA12" s="3">
        <f>IF(AP12&lt;'CDO Param'!E$15,1,0)</f>
        <v>0</v>
      </c>
      <c r="BB12" s="3">
        <f>IF(AQ12&lt;'CDO Param'!F$15,1,0)</f>
        <v>0</v>
      </c>
      <c r="BC12" s="3">
        <f>IF(AR12&lt;'CDO Param'!G$15,1,0)</f>
        <v>1</v>
      </c>
      <c r="BD12" s="3">
        <f>IF(AS12&lt;'CDO Param'!H$15,1,0)</f>
        <v>0</v>
      </c>
      <c r="BE12" s="3">
        <f>IF(AT12&lt;'CDO Param'!I$15,1,0)</f>
        <v>0</v>
      </c>
      <c r="BF12" s="3">
        <f>IF(AU12&lt;'CDO Param'!J$15,1,0)</f>
        <v>0</v>
      </c>
      <c r="BG12" s="3">
        <f>IF(AV12&lt;'CDO Param'!K$15,1,0)</f>
        <v>0</v>
      </c>
      <c r="BH12" s="3">
        <f>IF(AW12&lt;'CDO Param'!L$15,1,0)</f>
        <v>0</v>
      </c>
      <c r="BJ12" s="37">
        <f>AY12*'CDO Param'!C$6*AC12</f>
        <v>0</v>
      </c>
      <c r="BK12" s="37">
        <f>AZ12*'CDO Param'!D$6*AD12</f>
        <v>0</v>
      </c>
      <c r="BL12" s="37">
        <f>BA12*'CDO Param'!E$6*AE12</f>
        <v>0</v>
      </c>
      <c r="BM12" s="37">
        <f>BB12*'CDO Param'!F$6*AF12</f>
        <v>0</v>
      </c>
      <c r="BN12" s="37">
        <f>BC12*'CDO Param'!G$6*AG12</f>
        <v>2324.6218219508837</v>
      </c>
      <c r="BO12" s="37">
        <f>BD12*'CDO Param'!H$6*AH12</f>
        <v>0</v>
      </c>
      <c r="BP12" s="37">
        <f>BE12*'CDO Param'!I$6*AI12</f>
        <v>0</v>
      </c>
      <c r="BQ12" s="37">
        <f>BF12*'CDO Param'!J$6*AJ12</f>
        <v>0</v>
      </c>
      <c r="BR12" s="37">
        <f>BG12*'CDO Param'!K$6*AK12</f>
        <v>0</v>
      </c>
      <c r="BS12" s="37">
        <f>BH12*'CDO Param'!L$6*AL12</f>
        <v>0</v>
      </c>
      <c r="BU12" s="38">
        <f t="shared" si="3"/>
        <v>2324.6218219508837</v>
      </c>
      <c r="BV12" s="38">
        <f>AVERAGE(BU$5:BU12)</f>
        <v>5991.4265245507495</v>
      </c>
      <c r="BZ12" s="39"/>
      <c r="CA12" s="42"/>
      <c r="CB12" s="42"/>
      <c r="CC12" s="42"/>
      <c r="CD12" s="41"/>
      <c r="CF12" s="5">
        <f>BU12/'CDO Param'!$M$6</f>
        <v>2.4214810645321706E-2</v>
      </c>
      <c r="CG12" s="5">
        <f t="shared" si="4"/>
        <v>0</v>
      </c>
      <c r="CH12" s="5">
        <f t="shared" si="5"/>
        <v>0</v>
      </c>
    </row>
    <row r="13" spans="1:86" x14ac:dyDescent="0.2">
      <c r="A13" s="3">
        <v>10</v>
      </c>
      <c r="B13" s="3">
        <v>9</v>
      </c>
      <c r="C13">
        <v>1.0226381164102349</v>
      </c>
      <c r="D13">
        <v>0.96085159384529106</v>
      </c>
      <c r="E13">
        <v>-0.99106500783818774</v>
      </c>
      <c r="F13">
        <v>8.5947249317541718E-3</v>
      </c>
      <c r="G13">
        <v>-1.149830950453179</v>
      </c>
      <c r="H13">
        <v>0.44177795643918216</v>
      </c>
      <c r="I13">
        <v>-1.7504999050288461</v>
      </c>
      <c r="J13">
        <v>0.12305918062338606</v>
      </c>
      <c r="K13">
        <v>8.7718490249244496E-2</v>
      </c>
      <c r="L13">
        <v>1.2746340871672146</v>
      </c>
      <c r="M13">
        <v>0.85643705460825004</v>
      </c>
      <c r="N13">
        <v>1.1531733434821945</v>
      </c>
      <c r="O13">
        <v>1.1583119885472115</v>
      </c>
      <c r="P13">
        <v>0.12053533282596618</v>
      </c>
      <c r="R13" s="33">
        <v>8.7484926491735934E-2</v>
      </c>
      <c r="S13" s="33">
        <v>0.35915954660585131</v>
      </c>
      <c r="T13" s="33">
        <v>0.39449980454263267</v>
      </c>
      <c r="U13" s="33">
        <v>0.35821494802749482</v>
      </c>
      <c r="V13" s="33">
        <v>0.51863149810518672</v>
      </c>
      <c r="W13" s="33">
        <v>0.63958865387346064</v>
      </c>
      <c r="X13" s="33">
        <v>0.56650565125351104</v>
      </c>
      <c r="Y13" s="33">
        <v>0.26048061775997311</v>
      </c>
      <c r="Z13" s="33">
        <v>0.89774269186786504</v>
      </c>
      <c r="AA13" s="33">
        <v>0.36142222320727174</v>
      </c>
      <c r="AC13" s="36">
        <f t="shared" si="2"/>
        <v>1.3145520776316966E-2</v>
      </c>
      <c r="AD13" s="36">
        <f t="shared" si="1"/>
        <v>0.2715526041366626</v>
      </c>
      <c r="AE13" s="36">
        <f t="shared" si="1"/>
        <v>0.32571551925631081</v>
      </c>
      <c r="AF13" s="36">
        <f t="shared" si="1"/>
        <v>0.27014952807406706</v>
      </c>
      <c r="AG13" s="36">
        <f t="shared" si="1"/>
        <v>0.53148344033993422</v>
      </c>
      <c r="AH13" s="36">
        <f t="shared" si="1"/>
        <v>0.72658415594074954</v>
      </c>
      <c r="AI13" s="36">
        <f t="shared" si="1"/>
        <v>0.61142422515383599</v>
      </c>
      <c r="AJ13" s="36">
        <f t="shared" si="1"/>
        <v>0.14104945493339413</v>
      </c>
      <c r="AK13" s="36">
        <f t="shared" si="1"/>
        <v>0.98144519901763938</v>
      </c>
      <c r="AL13" s="36">
        <f t="shared" si="1"/>
        <v>0.2749236711046511</v>
      </c>
      <c r="AN13">
        <f>SQRT(Correlation)*$F13 + SQRT('CDO Param'!C$17 - Correlation)*HLOOKUP('CDO Param'!C$12,$C$4:$E$1004,$A13,FALSE) + SQRT(1-Correlation)*G13</f>
        <v>-0.95222259206739934</v>
      </c>
      <c r="AO13">
        <f>SQRT(Correlation)*$F13 + SQRT('CDO Param'!D$17 - Correlation)*HLOOKUP('CDO Param'!D$12,$C$4:$E$1004,$A13,FALSE) + SQRT(1-Correlation)*H13</f>
        <v>0.55771019492981888</v>
      </c>
      <c r="AP13">
        <f>SQRT(Correlation)*$F13 + SQRT('CDO Param'!E$17 - Correlation)*HLOOKUP('CDO Param'!E$12,$C$4:$E$1004,$A13,FALSE) + SQRT(1-Correlation)*I13</f>
        <v>-1.3873875187514786</v>
      </c>
      <c r="AQ13">
        <f>SQRT(Correlation)*$F13 + SQRT('CDO Param'!F$17 - Correlation)*HLOOKUP('CDO Param'!F$12,$C$4:$E$1004,$A13,FALSE) + SQRT(1-Correlation)*J13</f>
        <v>-0.10214679277086933</v>
      </c>
      <c r="AR13">
        <f>SQRT(Correlation)*$F13 + SQRT('CDO Param'!G$17 - Correlation)*HLOOKUP('CDO Param'!G$12,$C$4:$E$1004,$A13,FALSE) + SQRT(1-Correlation)*K13</f>
        <v>-0.13567391547039198</v>
      </c>
      <c r="AS13">
        <f>SQRT(Correlation)*$F13 + SQRT('CDO Param'!H$17 - Correlation)*HLOOKUP('CDO Param'!H$12,$C$4:$E$1004,$A13,FALSE) + SQRT(1-Correlation)*L13</f>
        <v>1.3478268958304784</v>
      </c>
      <c r="AT13">
        <f>SQRT(Correlation)*$F13 + SQRT('CDO Param'!I$17 - Correlation)*HLOOKUP('CDO Param'!I$12,$C$4:$E$1004,$A13,FALSE) + SQRT(1-Correlation)*M13</f>
        <v>0.59359654743836554</v>
      </c>
      <c r="AU13">
        <f>SQRT(Correlation)*$F13 + SQRT('CDO Param'!J$17 - Correlation)*HLOOKUP('CDO Param'!J$12,$C$4:$E$1004,$A13,FALSE) + SQRT(1-Correlation)*N13</f>
        <v>1.3672787951070244</v>
      </c>
      <c r="AV13">
        <f>SQRT(Correlation)*$F13 + SQRT('CDO Param'!K$17 - Correlation)*HLOOKUP('CDO Param'!K$12,$C$4:$E$1004,$A13,FALSE) + SQRT(1-Correlation)*O13</f>
        <v>1.3721537418548158</v>
      </c>
      <c r="AW13">
        <f>SQRT(Correlation)*$F13 + SQRT('CDO Param'!L$17 - Correlation)*HLOOKUP('CDO Param'!L$12,$C$4:$E$1004,$A13,FALSE) + SQRT(1-Correlation)*P13</f>
        <v>0.38763236146535207</v>
      </c>
      <c r="AY13" s="3">
        <f>IF(AN13&lt;'CDO Param'!C$15,1,0)</f>
        <v>0</v>
      </c>
      <c r="AZ13" s="3">
        <f>IF(AO13&lt;'CDO Param'!D$15,1,0)</f>
        <v>0</v>
      </c>
      <c r="BA13" s="3">
        <f>IF(AP13&lt;'CDO Param'!E$15,1,0)</f>
        <v>1</v>
      </c>
      <c r="BB13" s="3">
        <f>IF(AQ13&lt;'CDO Param'!F$15,1,0)</f>
        <v>0</v>
      </c>
      <c r="BC13" s="3">
        <f>IF(AR13&lt;'CDO Param'!G$15,1,0)</f>
        <v>1</v>
      </c>
      <c r="BD13" s="3">
        <f>IF(AS13&lt;'CDO Param'!H$15,1,0)</f>
        <v>0</v>
      </c>
      <c r="BE13" s="3">
        <f>IF(AT13&lt;'CDO Param'!I$15,1,0)</f>
        <v>0</v>
      </c>
      <c r="BF13" s="3">
        <f>IF(AU13&lt;'CDO Param'!J$15,1,0)</f>
        <v>0</v>
      </c>
      <c r="BG13" s="3">
        <f>IF(AV13&lt;'CDO Param'!K$15,1,0)</f>
        <v>0</v>
      </c>
      <c r="BH13" s="3">
        <f>IF(AW13&lt;'CDO Param'!L$15,1,0)</f>
        <v>0</v>
      </c>
      <c r="BJ13" s="37">
        <f>AY13*'CDO Param'!C$6*AC13</f>
        <v>0</v>
      </c>
      <c r="BK13" s="37">
        <f>AZ13*'CDO Param'!D$6*AD13</f>
        <v>0</v>
      </c>
      <c r="BL13" s="37">
        <f>BA13*'CDO Param'!E$6*AE13</f>
        <v>3257.1551925631084</v>
      </c>
      <c r="BM13" s="37">
        <f>BB13*'CDO Param'!F$6*AF13</f>
        <v>0</v>
      </c>
      <c r="BN13" s="37">
        <f>BC13*'CDO Param'!G$6*AG13</f>
        <v>5314.8344033993426</v>
      </c>
      <c r="BO13" s="37">
        <f>BD13*'CDO Param'!H$6*AH13</f>
        <v>0</v>
      </c>
      <c r="BP13" s="37">
        <f>BE13*'CDO Param'!I$6*AI13</f>
        <v>0</v>
      </c>
      <c r="BQ13" s="37">
        <f>BF13*'CDO Param'!J$6*AJ13</f>
        <v>0</v>
      </c>
      <c r="BR13" s="37">
        <f>BG13*'CDO Param'!K$6*AK13</f>
        <v>0</v>
      </c>
      <c r="BS13" s="37">
        <f>BH13*'CDO Param'!L$6*AL13</f>
        <v>0</v>
      </c>
      <c r="BU13" s="38">
        <f t="shared" si="3"/>
        <v>8571.9895959624519</v>
      </c>
      <c r="BV13" s="38">
        <f>AVERAGE(BU$5:BU13)</f>
        <v>6278.1557547076045</v>
      </c>
      <c r="BZ13" s="41"/>
      <c r="CA13" s="42"/>
      <c r="CB13" s="43"/>
      <c r="CC13" s="42"/>
      <c r="CD13" s="41"/>
      <c r="CF13" s="5">
        <f>BU13/'CDO Param'!$M$6</f>
        <v>8.9291558291275538E-2</v>
      </c>
      <c r="CG13" s="5">
        <f t="shared" si="4"/>
        <v>0.02</v>
      </c>
      <c r="CH13" s="5">
        <f t="shared" si="5"/>
        <v>1</v>
      </c>
    </row>
    <row r="14" spans="1:86" x14ac:dyDescent="0.2">
      <c r="A14" s="3">
        <v>11</v>
      </c>
      <c r="B14" s="3">
        <v>10</v>
      </c>
      <c r="C14">
        <v>0.65942458604695275</v>
      </c>
      <c r="D14">
        <v>-2.1017331164330244</v>
      </c>
      <c r="E14">
        <v>1.9104481907561421</v>
      </c>
      <c r="F14">
        <v>-0.30260707717388868</v>
      </c>
      <c r="G14">
        <v>-1.5307296052924357</v>
      </c>
      <c r="H14">
        <v>-9.5603809313615784E-2</v>
      </c>
      <c r="I14">
        <v>-0.13883891369914636</v>
      </c>
      <c r="J14">
        <v>0.16560420590394642</v>
      </c>
      <c r="K14">
        <v>0.93021981228957884</v>
      </c>
      <c r="L14">
        <v>0.85032183960720431</v>
      </c>
      <c r="M14">
        <v>-0.27903752197744325</v>
      </c>
      <c r="N14">
        <v>0.12925056580570526</v>
      </c>
      <c r="O14">
        <v>0.59623062043101527</v>
      </c>
      <c r="P14">
        <v>-2.0858124116784893E-2</v>
      </c>
      <c r="R14" s="33">
        <v>0.42330544461650094</v>
      </c>
      <c r="S14" s="33">
        <v>0.4946076695316507</v>
      </c>
      <c r="T14" s="33">
        <v>0.87110181845310231</v>
      </c>
      <c r="U14" s="33">
        <v>0.60826274129015523</v>
      </c>
      <c r="V14" s="33">
        <v>7.1892863638649163E-2</v>
      </c>
      <c r="W14" s="33">
        <v>0.30335917477652391</v>
      </c>
      <c r="X14" s="33">
        <v>0.55765046903754145</v>
      </c>
      <c r="Y14" s="33">
        <v>0.4314331139584226</v>
      </c>
      <c r="Z14" s="33">
        <v>9.634629920886191E-2</v>
      </c>
      <c r="AA14" s="33">
        <v>0.29225080334220582</v>
      </c>
      <c r="AC14" s="36">
        <f t="shared" si="2"/>
        <v>0.37189803920817383</v>
      </c>
      <c r="AD14" s="36">
        <f t="shared" si="1"/>
        <v>0.49088197925172838</v>
      </c>
      <c r="AE14" s="36">
        <f t="shared" si="1"/>
        <v>0.96910874046993456</v>
      </c>
      <c r="AF14" s="36">
        <f t="shared" si="1"/>
        <v>0.67862644134626837</v>
      </c>
      <c r="AG14" s="36">
        <f t="shared" si="1"/>
        <v>8.5135029756724188E-3</v>
      </c>
      <c r="AH14" s="36">
        <f t="shared" si="1"/>
        <v>0.19344347836930012</v>
      </c>
      <c r="AI14" s="36">
        <f t="shared" si="1"/>
        <v>0.59681123873560593</v>
      </c>
      <c r="AJ14" s="36">
        <f t="shared" si="1"/>
        <v>0.3851894590341699</v>
      </c>
      <c r="AK14" s="36">
        <f t="shared" si="1"/>
        <v>1.6269439391228914E-2</v>
      </c>
      <c r="AL14" s="36">
        <f t="shared" si="1"/>
        <v>0.17917961108666891</v>
      </c>
      <c r="AN14">
        <f>SQRT(Correlation)*$F14 + SQRT('CDO Param'!C$17 - Correlation)*HLOOKUP('CDO Param'!C$12,$C$4:$E$1004,$A14,FALSE) + SQRT(1-Correlation)*G14</f>
        <v>-1.8451003181427983</v>
      </c>
      <c r="AO14">
        <f>SQRT(Correlation)*$F14 + SQRT('CDO Param'!D$17 - Correlation)*HLOOKUP('CDO Param'!D$12,$C$4:$E$1004,$A14,FALSE) + SQRT(1-Correlation)*H14</f>
        <v>-0.48362044489624251</v>
      </c>
      <c r="AP14">
        <f>SQRT(Correlation)*$F14 + SQRT('CDO Param'!E$17 - Correlation)*HLOOKUP('CDO Param'!E$12,$C$4:$E$1004,$A14,FALSE) + SQRT(1-Correlation)*I14</f>
        <v>-5.2939572233245497E-2</v>
      </c>
      <c r="AQ14">
        <f>SQRT(Correlation)*$F14 + SQRT('CDO Param'!F$17 - Correlation)*HLOOKUP('CDO Param'!F$12,$C$4:$E$1004,$A14,FALSE) + SQRT(1-Correlation)*J14</f>
        <v>0.48860238643463039</v>
      </c>
      <c r="AR14">
        <f>SQRT(Correlation)*$F14 + SQRT('CDO Param'!G$17 - Correlation)*HLOOKUP('CDO Param'!G$12,$C$4:$E$1004,$A14,FALSE) + SQRT(1-Correlation)*K14</f>
        <v>1.2139804416414457</v>
      </c>
      <c r="AS14">
        <f>SQRT(Correlation)*$F14 + SQRT('CDO Param'!H$17 - Correlation)*HLOOKUP('CDO Param'!H$12,$C$4:$E$1004,$A14,FALSE) + SQRT(1-Correlation)*L14</f>
        <v>0.41376341943253347</v>
      </c>
      <c r="AT14">
        <f>SQRT(Correlation)*$F14 + SQRT('CDO Param'!I$17 - Correlation)*HLOOKUP('CDO Param'!I$12,$C$4:$E$1004,$A14,FALSE) + SQRT(1-Correlation)*M14</f>
        <v>6.6778205577234573E-2</v>
      </c>
      <c r="AU14">
        <f>SQRT(Correlation)*$F14 + SQRT('CDO Param'!J$17 - Correlation)*HLOOKUP('CDO Param'!J$12,$C$4:$E$1004,$A14,FALSE) + SQRT(1-Correlation)*N14</f>
        <v>0.20139243935606277</v>
      </c>
      <c r="AV14">
        <f>SQRT(Correlation)*$F14 + SQRT('CDO Param'!K$17 - Correlation)*HLOOKUP('CDO Param'!K$12,$C$4:$E$1004,$A14,FALSE) + SQRT(1-Correlation)*O14</f>
        <v>0.64440861770181102</v>
      </c>
      <c r="AW14">
        <f>SQRT(Correlation)*$F14 + SQRT('CDO Param'!L$17 - Correlation)*HLOOKUP('CDO Param'!L$12,$C$4:$E$1004,$A14,FALSE) + SQRT(1-Correlation)*P14</f>
        <v>5.8986832334352882E-2</v>
      </c>
      <c r="AY14" s="3">
        <f>IF(AN14&lt;'CDO Param'!C$15,1,0)</f>
        <v>0</v>
      </c>
      <c r="AZ14" s="3">
        <f>IF(AO14&lt;'CDO Param'!D$15,1,0)</f>
        <v>0</v>
      </c>
      <c r="BA14" s="3">
        <f>IF(AP14&lt;'CDO Param'!E$15,1,0)</f>
        <v>0</v>
      </c>
      <c r="BB14" s="3">
        <f>IF(AQ14&lt;'CDO Param'!F$15,1,0)</f>
        <v>0</v>
      </c>
      <c r="BC14" s="3">
        <f>IF(AR14&lt;'CDO Param'!G$15,1,0)</f>
        <v>0</v>
      </c>
      <c r="BD14" s="3">
        <f>IF(AS14&lt;'CDO Param'!H$15,1,0)</f>
        <v>0</v>
      </c>
      <c r="BE14" s="3">
        <f>IF(AT14&lt;'CDO Param'!I$15,1,0)</f>
        <v>0</v>
      </c>
      <c r="BF14" s="3">
        <f>IF(AU14&lt;'CDO Param'!J$15,1,0)</f>
        <v>0</v>
      </c>
      <c r="BG14" s="3">
        <f>IF(AV14&lt;'CDO Param'!K$15,1,0)</f>
        <v>0</v>
      </c>
      <c r="BH14" s="3">
        <f>IF(AW14&lt;'CDO Param'!L$15,1,0)</f>
        <v>0</v>
      </c>
      <c r="BJ14" s="37">
        <f>AY14*'CDO Param'!C$6*AC14</f>
        <v>0</v>
      </c>
      <c r="BK14" s="37">
        <f>AZ14*'CDO Param'!D$6*AD14</f>
        <v>0</v>
      </c>
      <c r="BL14" s="37">
        <f>BA14*'CDO Param'!E$6*AE14</f>
        <v>0</v>
      </c>
      <c r="BM14" s="37">
        <f>BB14*'CDO Param'!F$6*AF14</f>
        <v>0</v>
      </c>
      <c r="BN14" s="37">
        <f>BC14*'CDO Param'!G$6*AG14</f>
        <v>0</v>
      </c>
      <c r="BO14" s="37">
        <f>BD14*'CDO Param'!H$6*AH14</f>
        <v>0</v>
      </c>
      <c r="BP14" s="37">
        <f>BE14*'CDO Param'!I$6*AI14</f>
        <v>0</v>
      </c>
      <c r="BQ14" s="37">
        <f>BF14*'CDO Param'!J$6*AJ14</f>
        <v>0</v>
      </c>
      <c r="BR14" s="37">
        <f>BG14*'CDO Param'!K$6*AK14</f>
        <v>0</v>
      </c>
      <c r="BS14" s="37">
        <f>BH14*'CDO Param'!L$6*AL14</f>
        <v>0</v>
      </c>
      <c r="BU14" s="38">
        <f t="shared" si="3"/>
        <v>0</v>
      </c>
      <c r="BV14" s="38">
        <f>AVERAGE(BU$5:BU14)</f>
        <v>5650.3401792368441</v>
      </c>
      <c r="BZ14" s="41"/>
      <c r="CA14" s="42"/>
      <c r="CB14" s="42"/>
      <c r="CC14" s="42"/>
      <c r="CD14" s="41"/>
      <c r="CF14" s="5">
        <f>BU14/'CDO Param'!$M$6</f>
        <v>0</v>
      </c>
      <c r="CG14" s="5">
        <f t="shared" si="4"/>
        <v>0</v>
      </c>
      <c r="CH14" s="5">
        <f t="shared" si="5"/>
        <v>0</v>
      </c>
    </row>
    <row r="15" spans="1:86" x14ac:dyDescent="0.2">
      <c r="A15" s="3">
        <v>12</v>
      </c>
      <c r="B15" s="3">
        <v>11</v>
      </c>
      <c r="C15">
        <v>0.39939209273143206</v>
      </c>
      <c r="D15">
        <v>0.74562422014423646</v>
      </c>
      <c r="E15">
        <v>1.2427335605025291</v>
      </c>
      <c r="F15">
        <v>1.3443514035316184</v>
      </c>
      <c r="G15">
        <v>-0.99356157079455443</v>
      </c>
      <c r="H15">
        <v>0.80976406025001779</v>
      </c>
      <c r="I15">
        <v>0.53208623285172507</v>
      </c>
      <c r="J15">
        <v>0.58006889958051033</v>
      </c>
      <c r="K15">
        <v>-0.40012992030824535</v>
      </c>
      <c r="L15">
        <v>7.1339627538691275E-2</v>
      </c>
      <c r="M15">
        <v>-0.17269030649913475</v>
      </c>
      <c r="N15">
        <v>-0.41296289055026136</v>
      </c>
      <c r="O15">
        <v>-0.52065843192394823</v>
      </c>
      <c r="P15">
        <v>2.1759296942036599</v>
      </c>
      <c r="R15" s="33">
        <v>0.85925177245366002</v>
      </c>
      <c r="S15" s="33">
        <v>0.44453962866428293</v>
      </c>
      <c r="T15" s="33">
        <v>0.37753896060285108</v>
      </c>
      <c r="U15" s="33">
        <v>0.29731085211844688</v>
      </c>
      <c r="V15" s="33">
        <v>0.90349155473685427</v>
      </c>
      <c r="W15" s="33">
        <v>0.98256046231023986</v>
      </c>
      <c r="X15" s="33">
        <v>0.89369004820179665</v>
      </c>
      <c r="Y15" s="33">
        <v>0.24864012759581214</v>
      </c>
      <c r="Z15" s="33">
        <v>0.89462450281466566</v>
      </c>
      <c r="AA15" s="33">
        <v>0.95401880608593059</v>
      </c>
      <c r="AC15" s="36">
        <f t="shared" si="2"/>
        <v>0.96253679918675572</v>
      </c>
      <c r="AD15" s="36">
        <f t="shared" si="1"/>
        <v>0.40681812980630239</v>
      </c>
      <c r="AE15" s="36">
        <f t="shared" si="1"/>
        <v>0.29933329316284429</v>
      </c>
      <c r="AF15" s="36">
        <f t="shared" si="1"/>
        <v>0.18561955120765733</v>
      </c>
      <c r="AG15" s="36">
        <f t="shared" si="1"/>
        <v>0.98367003166281353</v>
      </c>
      <c r="AH15" s="36">
        <f t="shared" si="1"/>
        <v>0.99963318002719936</v>
      </c>
      <c r="AI15" s="36">
        <f t="shared" si="1"/>
        <v>0.97978429852088844</v>
      </c>
      <c r="AJ15" s="36">
        <f t="shared" si="1"/>
        <v>0.12790394056801854</v>
      </c>
      <c r="AK15" s="36">
        <f t="shared" si="1"/>
        <v>0.98017407909195575</v>
      </c>
      <c r="AL15" s="36">
        <f t="shared" si="1"/>
        <v>0.99684028104900124</v>
      </c>
      <c r="AN15">
        <f>SQRT(Correlation)*$F15 + SQRT('CDO Param'!C$17 - Correlation)*HLOOKUP('CDO Param'!C$12,$C$4:$E$1004,$A15,FALSE) + SQRT(1-Correlation)*G15</f>
        <v>-0.41200683826103845</v>
      </c>
      <c r="AO15">
        <f>SQRT(Correlation)*$F15 + SQRT('CDO Param'!D$17 - Correlation)*HLOOKUP('CDO Param'!D$12,$C$4:$E$1004,$A15,FALSE) + SQRT(1-Correlation)*H15</f>
        <v>1.2987780688573503</v>
      </c>
      <c r="AP15">
        <f>SQRT(Correlation)*$F15 + SQRT('CDO Param'!E$17 - Correlation)*HLOOKUP('CDO Param'!E$12,$C$4:$E$1004,$A15,FALSE) + SQRT(1-Correlation)*I15</f>
        <v>1.0355717786067542</v>
      </c>
      <c r="AQ15">
        <f>SQRT(Correlation)*$F15 + SQRT('CDO Param'!F$17 - Correlation)*HLOOKUP('CDO Param'!F$12,$C$4:$E$1004,$A15,FALSE) + SQRT(1-Correlation)*J15</f>
        <v>1.2533065897513755</v>
      </c>
      <c r="AR15">
        <f>SQRT(Correlation)*$F15 + SQRT('CDO Param'!G$17 - Correlation)*HLOOKUP('CDO Param'!G$12,$C$4:$E$1004,$A15,FALSE) + SQRT(1-Correlation)*K15</f>
        <v>0.32340834055408912</v>
      </c>
      <c r="AS15">
        <f>SQRT(Correlation)*$F15 + SQRT('CDO Param'!H$17 - Correlation)*HLOOKUP('CDO Param'!H$12,$C$4:$E$1004,$A15,FALSE) + SQRT(1-Correlation)*L15</f>
        <v>0.59824714267168932</v>
      </c>
      <c r="AT15">
        <f>SQRT(Correlation)*$F15 + SQRT('CDO Param'!I$17 - Correlation)*HLOOKUP('CDO Param'!I$12,$C$4:$E$1004,$A15,FALSE) + SQRT(1-Correlation)*M15</f>
        <v>0.53917650348985136</v>
      </c>
      <c r="AU15">
        <f>SQRT(Correlation)*$F15 + SQRT('CDO Param'!J$17 - Correlation)*HLOOKUP('CDO Param'!J$12,$C$4:$E$1004,$A15,FALSE) + SQRT(1-Correlation)*N15</f>
        <v>0.13901945939801075</v>
      </c>
      <c r="AV15">
        <f>SQRT(Correlation)*$F15 + SQRT('CDO Param'!K$17 - Correlation)*HLOOKUP('CDO Param'!K$12,$C$4:$E$1004,$A15,FALSE) + SQRT(1-Correlation)*O15</f>
        <v>3.685049802228596E-2</v>
      </c>
      <c r="AW15">
        <f>SQRT(Correlation)*$F15 + SQRT('CDO Param'!L$17 - Correlation)*HLOOKUP('CDO Param'!L$12,$C$4:$E$1004,$A15,FALSE) + SQRT(1-Correlation)*P15</f>
        <v>2.5950586150008799</v>
      </c>
      <c r="AY15" s="3">
        <f>IF(AN15&lt;'CDO Param'!C$15,1,0)</f>
        <v>0</v>
      </c>
      <c r="AZ15" s="3">
        <f>IF(AO15&lt;'CDO Param'!D$15,1,0)</f>
        <v>0</v>
      </c>
      <c r="BA15" s="3">
        <f>IF(AP15&lt;'CDO Param'!E$15,1,0)</f>
        <v>0</v>
      </c>
      <c r="BB15" s="3">
        <f>IF(AQ15&lt;'CDO Param'!F$15,1,0)</f>
        <v>0</v>
      </c>
      <c r="BC15" s="3">
        <f>IF(AR15&lt;'CDO Param'!G$15,1,0)</f>
        <v>0</v>
      </c>
      <c r="BD15" s="3">
        <f>IF(AS15&lt;'CDO Param'!H$15,1,0)</f>
        <v>0</v>
      </c>
      <c r="BE15" s="3">
        <f>IF(AT15&lt;'CDO Param'!I$15,1,0)</f>
        <v>0</v>
      </c>
      <c r="BF15" s="3">
        <f>IF(AU15&lt;'CDO Param'!J$15,1,0)</f>
        <v>0</v>
      </c>
      <c r="BG15" s="3">
        <f>IF(AV15&lt;'CDO Param'!K$15,1,0)</f>
        <v>0</v>
      </c>
      <c r="BH15" s="3">
        <f>IF(AW15&lt;'CDO Param'!L$15,1,0)</f>
        <v>0</v>
      </c>
      <c r="BJ15" s="37">
        <f>AY15*'CDO Param'!C$6*AC15</f>
        <v>0</v>
      </c>
      <c r="BK15" s="37">
        <f>AZ15*'CDO Param'!D$6*AD15</f>
        <v>0</v>
      </c>
      <c r="BL15" s="37">
        <f>BA15*'CDO Param'!E$6*AE15</f>
        <v>0</v>
      </c>
      <c r="BM15" s="37">
        <f>BB15*'CDO Param'!F$6*AF15</f>
        <v>0</v>
      </c>
      <c r="BN15" s="37">
        <f>BC15*'CDO Param'!G$6*AG15</f>
        <v>0</v>
      </c>
      <c r="BO15" s="37">
        <f>BD15*'CDO Param'!H$6*AH15</f>
        <v>0</v>
      </c>
      <c r="BP15" s="37">
        <f>BE15*'CDO Param'!I$6*AI15</f>
        <v>0</v>
      </c>
      <c r="BQ15" s="37">
        <f>BF15*'CDO Param'!J$6*AJ15</f>
        <v>0</v>
      </c>
      <c r="BR15" s="37">
        <f>BG15*'CDO Param'!K$6*AK15</f>
        <v>0</v>
      </c>
      <c r="BS15" s="37">
        <f>BH15*'CDO Param'!L$6*AL15</f>
        <v>0</v>
      </c>
      <c r="BU15" s="38">
        <f t="shared" si="3"/>
        <v>0</v>
      </c>
      <c r="BV15" s="38">
        <f>AVERAGE(BU$5:BU15)</f>
        <v>5136.6728902153127</v>
      </c>
      <c r="BZ15" s="41"/>
      <c r="CA15" s="42"/>
      <c r="CB15" s="42"/>
      <c r="CC15" s="42"/>
      <c r="CD15" s="41"/>
      <c r="CF15" s="5">
        <f>BU15/'CDO Param'!$M$6</f>
        <v>0</v>
      </c>
      <c r="CG15" s="5">
        <f t="shared" si="4"/>
        <v>0</v>
      </c>
      <c r="CH15" s="5">
        <f t="shared" si="5"/>
        <v>0</v>
      </c>
    </row>
    <row r="16" spans="1:86" x14ac:dyDescent="0.2">
      <c r="A16" s="3">
        <v>13</v>
      </c>
      <c r="B16" s="3">
        <v>12</v>
      </c>
      <c r="C16">
        <v>0.23138909455155954</v>
      </c>
      <c r="D16">
        <v>1.5244677342707291</v>
      </c>
      <c r="E16">
        <v>-8.6206455307547003E-2</v>
      </c>
      <c r="F16">
        <v>-0.72727857514109928</v>
      </c>
      <c r="G16">
        <v>1.2738314580929</v>
      </c>
      <c r="H16">
        <v>-0.21609366740449332</v>
      </c>
      <c r="I16">
        <v>0.78931975622253958</v>
      </c>
      <c r="J16">
        <v>-1.1475412975414656</v>
      </c>
      <c r="K16">
        <v>0.27916257749893703</v>
      </c>
      <c r="L16">
        <v>-0.64102550823008642</v>
      </c>
      <c r="M16">
        <v>-5.5330247050733306E-2</v>
      </c>
      <c r="N16">
        <v>0.51014808377658483</v>
      </c>
      <c r="O16">
        <v>-0.51409642765065655</v>
      </c>
      <c r="P16">
        <v>-5.8405476011103019E-2</v>
      </c>
      <c r="R16" s="33">
        <v>0.19407388623527899</v>
      </c>
      <c r="S16" s="33">
        <v>0.79980595633378526</v>
      </c>
      <c r="T16" s="33">
        <v>0.33870810192949513</v>
      </c>
      <c r="U16" s="33">
        <v>0.66706912902513016</v>
      </c>
      <c r="V16" s="33">
        <v>0.43085152536204624</v>
      </c>
      <c r="W16" s="33">
        <v>0.32158675991072633</v>
      </c>
      <c r="X16" s="33">
        <v>0.90867381957763516</v>
      </c>
      <c r="Y16" s="33">
        <v>8.0885641314501711E-2</v>
      </c>
      <c r="Z16" s="33">
        <v>0.44497357283019162</v>
      </c>
      <c r="AA16" s="33">
        <v>0.6708385570304648</v>
      </c>
      <c r="AC16" s="36">
        <f t="shared" si="2"/>
        <v>7.5359715543572917E-2</v>
      </c>
      <c r="AD16" s="36">
        <f t="shared" si="1"/>
        <v>0.91942664507654026</v>
      </c>
      <c r="AE16" s="36">
        <f t="shared" si="1"/>
        <v>0.24175899186372671</v>
      </c>
      <c r="AF16" s="36">
        <f t="shared" si="1"/>
        <v>0.7664247107347073</v>
      </c>
      <c r="AG16" s="36">
        <f t="shared" si="1"/>
        <v>0.38423508809419415</v>
      </c>
      <c r="AH16" s="36">
        <f t="shared" si="1"/>
        <v>0.21782349587965821</v>
      </c>
      <c r="AI16" s="36">
        <f t="shared" si="1"/>
        <v>0.98554457005883567</v>
      </c>
      <c r="AJ16" s="36">
        <f t="shared" si="1"/>
        <v>1.1051798622171873E-2</v>
      </c>
      <c r="AK16" s="36">
        <f t="shared" si="1"/>
        <v>0.40753792195195426</v>
      </c>
      <c r="AL16" s="36">
        <f t="shared" si="1"/>
        <v>0.77170613026963664</v>
      </c>
      <c r="AN16">
        <f>SQRT(Correlation)*$F16 + SQRT('CDO Param'!C$17 - Correlation)*HLOOKUP('CDO Param'!C$12,$C$4:$E$1004,$A16,FALSE) + SQRT(1-Correlation)*G16</f>
        <v>1.1940692442558731</v>
      </c>
      <c r="AO16">
        <f>SQRT(Correlation)*$F16 + SQRT('CDO Param'!D$17 - Correlation)*HLOOKUP('CDO Param'!D$12,$C$4:$E$1004,$A16,FALSE) + SQRT(1-Correlation)*H16</f>
        <v>-0.21939783764931955</v>
      </c>
      <c r="AP16">
        <f>SQRT(Correlation)*$F16 + SQRT('CDO Param'!E$17 - Correlation)*HLOOKUP('CDO Param'!E$12,$C$4:$E$1004,$A16,FALSE) + SQRT(1-Correlation)*I16</f>
        <v>0.58004859048843127</v>
      </c>
      <c r="AQ16">
        <f>SQRT(Correlation)*$F16 + SQRT('CDO Param'!F$17 - Correlation)*HLOOKUP('CDO Param'!F$12,$C$4:$E$1004,$A16,FALSE) + SQRT(1-Correlation)*J16</f>
        <v>-1.3379152913062795</v>
      </c>
      <c r="AR16">
        <f>SQRT(Correlation)*$F16 + SQRT('CDO Param'!G$17 - Correlation)*HLOOKUP('CDO Param'!G$12,$C$4:$E$1004,$A16,FALSE) + SQRT(1-Correlation)*K16</f>
        <v>1.5574846208497611E-2</v>
      </c>
      <c r="AS16">
        <f>SQRT(Correlation)*$F16 + SQRT('CDO Param'!H$17 - Correlation)*HLOOKUP('CDO Param'!H$12,$C$4:$E$1004,$A16,FALSE) + SQRT(1-Correlation)*L16</f>
        <v>-0.62252357785041923</v>
      </c>
      <c r="AT16">
        <f>SQRT(Correlation)*$F16 + SQRT('CDO Param'!I$17 - Correlation)*HLOOKUP('CDO Param'!I$12,$C$4:$E$1004,$A16,FALSE) + SQRT(1-Correlation)*M16</f>
        <v>-0.30175290975951546</v>
      </c>
      <c r="AU16">
        <f>SQRT(Correlation)*$F16 + SQRT('CDO Param'!J$17 - Correlation)*HLOOKUP('CDO Param'!J$12,$C$4:$E$1004,$A16,FALSE) + SQRT(1-Correlation)*N16</f>
        <v>0.31520308755012516</v>
      </c>
      <c r="AV16">
        <f>SQRT(Correlation)*$F16 + SQRT('CDO Param'!K$17 - Correlation)*HLOOKUP('CDO Param'!K$12,$C$4:$E$1004,$A16,FALSE) + SQRT(1-Correlation)*O16</f>
        <v>-0.65648057356080725</v>
      </c>
      <c r="AW16">
        <f>SQRT(Correlation)*$F16 + SQRT('CDO Param'!L$17 - Correlation)*HLOOKUP('CDO Param'!L$12,$C$4:$E$1004,$A16,FALSE) + SQRT(1-Correlation)*P16</f>
        <v>-0.22417417866761849</v>
      </c>
      <c r="AY16" s="3">
        <f>IF(AN16&lt;'CDO Param'!C$15,1,0)</f>
        <v>0</v>
      </c>
      <c r="AZ16" s="3">
        <f>IF(AO16&lt;'CDO Param'!D$15,1,0)</f>
        <v>0</v>
      </c>
      <c r="BA16" s="3">
        <f>IF(AP16&lt;'CDO Param'!E$15,1,0)</f>
        <v>0</v>
      </c>
      <c r="BB16" s="3">
        <f>IF(AQ16&lt;'CDO Param'!F$15,1,0)</f>
        <v>1</v>
      </c>
      <c r="BC16" s="3">
        <f>IF(AR16&lt;'CDO Param'!G$15,1,0)</f>
        <v>1</v>
      </c>
      <c r="BD16" s="3">
        <f>IF(AS16&lt;'CDO Param'!H$15,1,0)</f>
        <v>0</v>
      </c>
      <c r="BE16" s="3">
        <f>IF(AT16&lt;'CDO Param'!I$15,1,0)</f>
        <v>0</v>
      </c>
      <c r="BF16" s="3">
        <f>IF(AU16&lt;'CDO Param'!J$15,1,0)</f>
        <v>0</v>
      </c>
      <c r="BG16" s="3">
        <f>IF(AV16&lt;'CDO Param'!K$15,1,0)</f>
        <v>0</v>
      </c>
      <c r="BH16" s="3">
        <f>IF(AW16&lt;'CDO Param'!L$15,1,0)</f>
        <v>0</v>
      </c>
      <c r="BJ16" s="37">
        <f>AY16*'CDO Param'!C$6*AC16</f>
        <v>0</v>
      </c>
      <c r="BK16" s="37">
        <f>AZ16*'CDO Param'!D$6*AD16</f>
        <v>0</v>
      </c>
      <c r="BL16" s="37">
        <f>BA16*'CDO Param'!E$6*AE16</f>
        <v>0</v>
      </c>
      <c r="BM16" s="37">
        <f>BB16*'CDO Param'!F$6*AF16</f>
        <v>7664.2471073470733</v>
      </c>
      <c r="BN16" s="37">
        <f>BC16*'CDO Param'!G$6*AG16</f>
        <v>3842.3508809419413</v>
      </c>
      <c r="BO16" s="37">
        <f>BD16*'CDO Param'!H$6*AH16</f>
        <v>0</v>
      </c>
      <c r="BP16" s="37">
        <f>BE16*'CDO Param'!I$6*AI16</f>
        <v>0</v>
      </c>
      <c r="BQ16" s="37">
        <f>BF16*'CDO Param'!J$6*AJ16</f>
        <v>0</v>
      </c>
      <c r="BR16" s="37">
        <f>BG16*'CDO Param'!K$6*AK16</f>
        <v>0</v>
      </c>
      <c r="BS16" s="37">
        <f>BH16*'CDO Param'!L$6*AL16</f>
        <v>0</v>
      </c>
      <c r="BU16" s="38">
        <f t="shared" si="3"/>
        <v>11506.597988289015</v>
      </c>
      <c r="BV16" s="38">
        <f>AVERAGE(BU$5:BU16)</f>
        <v>5667.4999817214548</v>
      </c>
      <c r="BZ16" s="41"/>
      <c r="CA16" s="41"/>
      <c r="CB16" s="41"/>
      <c r="CC16" s="41"/>
      <c r="CD16" s="41"/>
      <c r="CF16" s="5">
        <f>BU16/'CDO Param'!$M$6</f>
        <v>0.11986039571134391</v>
      </c>
      <c r="CG16" s="5">
        <f t="shared" si="4"/>
        <v>0.02</v>
      </c>
      <c r="CH16" s="5">
        <f t="shared" si="5"/>
        <v>1</v>
      </c>
    </row>
    <row r="17" spans="1:86" x14ac:dyDescent="0.2">
      <c r="A17" s="3">
        <v>14</v>
      </c>
      <c r="B17" s="3">
        <v>13</v>
      </c>
      <c r="C17">
        <v>-1.2244913705217186</v>
      </c>
      <c r="D17">
        <v>-0.84717385107069276</v>
      </c>
      <c r="E17">
        <v>-0.43731915866374038</v>
      </c>
      <c r="F17">
        <v>-0.78222683441708796</v>
      </c>
      <c r="G17">
        <v>0.85766600932402071</v>
      </c>
      <c r="H17">
        <v>0.21766027202829719</v>
      </c>
      <c r="I17">
        <v>-6.0063030105084181E-2</v>
      </c>
      <c r="J17">
        <v>-2.1406049199867994</v>
      </c>
      <c r="K17">
        <v>-4.2255123844370246E-2</v>
      </c>
      <c r="L17">
        <v>-0.64949063016683795</v>
      </c>
      <c r="M17">
        <v>-0.29264811018947512</v>
      </c>
      <c r="N17">
        <v>1.5760724636493251</v>
      </c>
      <c r="O17">
        <v>4.1043222154257819E-2</v>
      </c>
      <c r="P17">
        <v>0.31246372600435279</v>
      </c>
      <c r="R17" s="33">
        <v>0.78362801102158985</v>
      </c>
      <c r="S17" s="33">
        <v>0.43598123986086867</v>
      </c>
      <c r="T17" s="33">
        <v>0.53669834161954855</v>
      </c>
      <c r="U17" s="33">
        <v>0.28902759975242781</v>
      </c>
      <c r="V17" s="33">
        <v>0.68686903905443342</v>
      </c>
      <c r="W17" s="33">
        <v>0.20793938786161104</v>
      </c>
      <c r="X17" s="33">
        <v>0.83729179009669075</v>
      </c>
      <c r="Y17" s="33">
        <v>0.36311615508194833</v>
      </c>
      <c r="Z17" s="33">
        <v>0.89321846230571089</v>
      </c>
      <c r="AA17" s="33">
        <v>0.3226959720825292</v>
      </c>
      <c r="AC17" s="36">
        <f t="shared" si="2"/>
        <v>0.90480548398002647</v>
      </c>
      <c r="AD17" s="36">
        <f t="shared" si="1"/>
        <v>0.39266925534295199</v>
      </c>
      <c r="AE17" s="36">
        <f t="shared" si="1"/>
        <v>0.56188285422509443</v>
      </c>
      <c r="AF17" s="36">
        <f t="shared" si="1"/>
        <v>0.17512842363385209</v>
      </c>
      <c r="AG17" s="36">
        <f t="shared" si="1"/>
        <v>0.79363298112140424</v>
      </c>
      <c r="AH17" s="36">
        <f t="shared" si="1"/>
        <v>8.7422208075639191E-2</v>
      </c>
      <c r="AI17" s="36">
        <f t="shared" si="1"/>
        <v>0.9485776757689337</v>
      </c>
      <c r="AJ17" s="36">
        <f t="shared" si="1"/>
        <v>0.27745667782515082</v>
      </c>
      <c r="AK17" s="36">
        <f t="shared" si="1"/>
        <v>0.97958603729557026</v>
      </c>
      <c r="AL17" s="36">
        <f t="shared" si="1"/>
        <v>0.21934464904963255</v>
      </c>
      <c r="AN17">
        <f>SQRT(Correlation)*$F17 + SQRT('CDO Param'!C$17 - Correlation)*HLOOKUP('CDO Param'!C$12,$C$4:$E$1004,$A17,FALSE) + SQRT(1-Correlation)*G17</f>
        <v>0.4464830989979941</v>
      </c>
      <c r="AO17">
        <f>SQRT(Correlation)*$F17 + SQRT('CDO Param'!D$17 - Correlation)*HLOOKUP('CDO Param'!D$12,$C$4:$E$1004,$A17,FALSE) + SQRT(1-Correlation)*H17</f>
        <v>-0.16067965463096359</v>
      </c>
      <c r="AP17">
        <f>SQRT(Correlation)*$F17 + SQRT('CDO Param'!E$17 - Correlation)*HLOOKUP('CDO Param'!E$12,$C$4:$E$1004,$A17,FALSE) + SQRT(1-Correlation)*I17</f>
        <v>-0.6283126027516488</v>
      </c>
      <c r="AQ17">
        <f>SQRT(Correlation)*$F17 + SQRT('CDO Param'!F$17 - Correlation)*HLOOKUP('CDO Param'!F$12,$C$4:$E$1004,$A17,FALSE) + SQRT(1-Correlation)*J17</f>
        <v>-2.3759055163458855</v>
      </c>
      <c r="AR17">
        <f>SQRT(Correlation)*$F17 + SQRT('CDO Param'!G$17 - Correlation)*HLOOKUP('CDO Param'!G$12,$C$4:$E$1004,$A17,FALSE) + SQRT(1-Correlation)*K17</f>
        <v>-0.38523611127786273</v>
      </c>
      <c r="AS17">
        <f>SQRT(Correlation)*$F17 + SQRT('CDO Param'!H$17 - Correlation)*HLOOKUP('CDO Param'!H$12,$C$4:$E$1004,$A17,FALSE) + SQRT(1-Correlation)*L17</f>
        <v>-0.98333123243292286</v>
      </c>
      <c r="AT17">
        <f>SQRT(Correlation)*$F17 + SQRT('CDO Param'!I$17 - Correlation)*HLOOKUP('CDO Param'!I$12,$C$4:$E$1004,$A17,FALSE) + SQRT(1-Correlation)*M17</f>
        <v>-0.62277975537245411</v>
      </c>
      <c r="AU17">
        <f>SQRT(Correlation)*$F17 + SQRT('CDO Param'!J$17 - Correlation)*HLOOKUP('CDO Param'!J$12,$C$4:$E$1004,$A17,FALSE) + SQRT(1-Correlation)*N17</f>
        <v>0.92386181352079</v>
      </c>
      <c r="AV17">
        <f>SQRT(Correlation)*$F17 + SQRT('CDO Param'!K$17 - Correlation)*HLOOKUP('CDO Param'!K$12,$C$4:$E$1004,$A17,FALSE) + SQRT(1-Correlation)*O17</f>
        <v>-0.53239478990472899</v>
      </c>
      <c r="AW17">
        <f>SQRT(Correlation)*$F17 + SQRT('CDO Param'!L$17 - Correlation)*HLOOKUP('CDO Param'!L$12,$C$4:$E$1004,$A17,FALSE) + SQRT(1-Correlation)*P17</f>
        <v>-0.27490269115368871</v>
      </c>
      <c r="AY17" s="3">
        <f>IF(AN17&lt;'CDO Param'!C$15,1,0)</f>
        <v>0</v>
      </c>
      <c r="AZ17" s="3">
        <f>IF(AO17&lt;'CDO Param'!D$15,1,0)</f>
        <v>0</v>
      </c>
      <c r="BA17" s="3">
        <f>IF(AP17&lt;'CDO Param'!E$15,1,0)</f>
        <v>0</v>
      </c>
      <c r="BB17" s="3">
        <f>IF(AQ17&lt;'CDO Param'!F$15,1,0)</f>
        <v>1</v>
      </c>
      <c r="BC17" s="3">
        <f>IF(AR17&lt;'CDO Param'!G$15,1,0)</f>
        <v>1</v>
      </c>
      <c r="BD17" s="3">
        <f>IF(AS17&lt;'CDO Param'!H$15,1,0)</f>
        <v>0</v>
      </c>
      <c r="BE17" s="3">
        <f>IF(AT17&lt;'CDO Param'!I$15,1,0)</f>
        <v>0</v>
      </c>
      <c r="BF17" s="3">
        <f>IF(AU17&lt;'CDO Param'!J$15,1,0)</f>
        <v>0</v>
      </c>
      <c r="BG17" s="3">
        <f>IF(AV17&lt;'CDO Param'!K$15,1,0)</f>
        <v>0</v>
      </c>
      <c r="BH17" s="3">
        <f>IF(AW17&lt;'CDO Param'!L$15,1,0)</f>
        <v>0</v>
      </c>
      <c r="BJ17" s="37">
        <f>AY17*'CDO Param'!C$6*AC17</f>
        <v>0</v>
      </c>
      <c r="BK17" s="37">
        <f>AZ17*'CDO Param'!D$6*AD17</f>
        <v>0</v>
      </c>
      <c r="BL17" s="37">
        <f>BA17*'CDO Param'!E$6*AE17</f>
        <v>0</v>
      </c>
      <c r="BM17" s="37">
        <f>BB17*'CDO Param'!F$6*AF17</f>
        <v>1751.2842363385209</v>
      </c>
      <c r="BN17" s="37">
        <f>BC17*'CDO Param'!G$6*AG17</f>
        <v>7936.3298112140419</v>
      </c>
      <c r="BO17" s="37">
        <f>BD17*'CDO Param'!H$6*AH17</f>
        <v>0</v>
      </c>
      <c r="BP17" s="37">
        <f>BE17*'CDO Param'!I$6*AI17</f>
        <v>0</v>
      </c>
      <c r="BQ17" s="37">
        <f>BF17*'CDO Param'!J$6*AJ17</f>
        <v>0</v>
      </c>
      <c r="BR17" s="37">
        <f>BG17*'CDO Param'!K$6*AK17</f>
        <v>0</v>
      </c>
      <c r="BS17" s="37">
        <f>BH17*'CDO Param'!L$6*AL17</f>
        <v>0</v>
      </c>
      <c r="BU17" s="38">
        <f t="shared" si="3"/>
        <v>9687.6140475525626</v>
      </c>
      <c r="BV17" s="38">
        <f>AVERAGE(BU$5:BU17)</f>
        <v>5976.7395252469241</v>
      </c>
      <c r="CF17" s="5">
        <f>BU17/'CDO Param'!$M$6</f>
        <v>0.10091264632867253</v>
      </c>
      <c r="CG17" s="5">
        <f t="shared" si="4"/>
        <v>0.02</v>
      </c>
      <c r="CH17" s="5">
        <f t="shared" si="5"/>
        <v>1</v>
      </c>
    </row>
    <row r="18" spans="1:86" x14ac:dyDescent="0.2">
      <c r="A18" s="3">
        <v>15</v>
      </c>
      <c r="B18" s="3">
        <v>14</v>
      </c>
      <c r="C18">
        <v>1.9258368411101401</v>
      </c>
      <c r="D18">
        <v>-1.2325267562118825</v>
      </c>
      <c r="E18">
        <v>1.1968631952186115</v>
      </c>
      <c r="F18">
        <v>-0.98919372248928994</v>
      </c>
      <c r="G18">
        <v>0.52819700613326859</v>
      </c>
      <c r="H18">
        <v>-1.5225623428705148</v>
      </c>
      <c r="I18">
        <v>0.10424514584883582</v>
      </c>
      <c r="J18">
        <v>-0.83669192463275976</v>
      </c>
      <c r="K18">
        <v>0.35543052945286036</v>
      </c>
      <c r="L18">
        <v>-0.18180116967414506</v>
      </c>
      <c r="M18">
        <v>-0.82963424574700184</v>
      </c>
      <c r="N18">
        <v>-1.3540466170525178</v>
      </c>
      <c r="O18">
        <v>0.45657088776351884</v>
      </c>
      <c r="P18">
        <v>0.5250251433608355</v>
      </c>
      <c r="R18" s="33">
        <v>0.5512027910683317</v>
      </c>
      <c r="S18" s="33">
        <v>6.5309485450996782E-2</v>
      </c>
      <c r="T18" s="33">
        <v>0.65652197490284314</v>
      </c>
      <c r="U18" s="33">
        <v>0.16483219208420821</v>
      </c>
      <c r="V18" s="33">
        <v>0.33465235928755827</v>
      </c>
      <c r="W18" s="33">
        <v>0.50220254599219305</v>
      </c>
      <c r="X18" s="33">
        <v>0.51819049078886881</v>
      </c>
      <c r="Y18" s="33">
        <v>0.22757868851887933</v>
      </c>
      <c r="Z18" s="33">
        <v>0.91501793680480581</v>
      </c>
      <c r="AA18" s="33">
        <v>0.70646387837196878</v>
      </c>
      <c r="AC18" s="36">
        <f t="shared" si="2"/>
        <v>0.58611048746428751</v>
      </c>
      <c r="AD18" s="36">
        <f t="shared" si="1"/>
        <v>6.8816225314026654E-3</v>
      </c>
      <c r="AE18" s="36">
        <f t="shared" si="1"/>
        <v>0.75140483328634877</v>
      </c>
      <c r="AF18" s="36">
        <f t="shared" si="1"/>
        <v>5.2895169345084772E-2</v>
      </c>
      <c r="AG18" s="36">
        <f t="shared" si="1"/>
        <v>0.23600267388592641</v>
      </c>
      <c r="AH18" s="36">
        <f t="shared" si="1"/>
        <v>0.50372452698524728</v>
      </c>
      <c r="AI18" s="36">
        <f t="shared" si="1"/>
        <v>0.53073927452037362</v>
      </c>
      <c r="AJ18" s="36">
        <f t="shared" si="1"/>
        <v>0.106026790850835</v>
      </c>
      <c r="AK18" s="36">
        <f t="shared" si="1"/>
        <v>0.9876717770485427</v>
      </c>
      <c r="AL18" s="36">
        <f t="shared" si="1"/>
        <v>0.81919377952823647</v>
      </c>
      <c r="AN18">
        <f>SQRT(Correlation)*$F18 + SQRT('CDO Param'!C$17 - Correlation)*HLOOKUP('CDO Param'!C$12,$C$4:$E$1004,$A18,FALSE) + SQRT(1-Correlation)*G18</f>
        <v>1.3975551315992485E-2</v>
      </c>
      <c r="AO18">
        <f>SQRT(Correlation)*$F18 + SQRT('CDO Param'!D$17 - Correlation)*HLOOKUP('CDO Param'!D$12,$C$4:$E$1004,$A18,FALSE) + SQRT(1-Correlation)*H18</f>
        <v>-1.9315455914048414</v>
      </c>
      <c r="AP18">
        <f>SQRT(Correlation)*$F18 + SQRT('CDO Param'!E$17 - Correlation)*HLOOKUP('CDO Param'!E$12,$C$4:$E$1004,$A18,FALSE) + SQRT(1-Correlation)*I18</f>
        <v>0.29561364247532657</v>
      </c>
      <c r="AQ18">
        <f>SQRT(Correlation)*$F18 + SQRT('CDO Param'!F$17 - Correlation)*HLOOKUP('CDO Param'!F$12,$C$4:$E$1004,$A18,FALSE) + SQRT(1-Correlation)*J18</f>
        <v>-0.83893942910586494</v>
      </c>
      <c r="AR18">
        <f>SQRT(Correlation)*$F18 + SQRT('CDO Param'!G$17 - Correlation)*HLOOKUP('CDO Param'!G$12,$C$4:$E$1004,$A18,FALSE) + SQRT(1-Correlation)*K18</f>
        <v>0.29200723231615339</v>
      </c>
      <c r="AS18">
        <f>SQRT(Correlation)*$F18 + SQRT('CDO Param'!H$17 - Correlation)*HLOOKUP('CDO Param'!H$12,$C$4:$E$1004,$A18,FALSE) + SQRT(1-Correlation)*L18</f>
        <v>-0.65958785971883316</v>
      </c>
      <c r="AT18">
        <f>SQRT(Correlation)*$F18 + SQRT('CDO Param'!I$17 - Correlation)*HLOOKUP('CDO Param'!I$12,$C$4:$E$1004,$A18,FALSE) + SQRT(1-Correlation)*M18</f>
        <v>-0.83224392702394256</v>
      </c>
      <c r="AU18">
        <f>SQRT(Correlation)*$F18 + SQRT('CDO Param'!J$17 - Correlation)*HLOOKUP('CDO Param'!J$12,$C$4:$E$1004,$A18,FALSE) + SQRT(1-Correlation)*N18</f>
        <v>-1.0878433966738275</v>
      </c>
      <c r="AV18">
        <f>SQRT(Correlation)*$F18 + SQRT('CDO Param'!K$17 - Correlation)*HLOOKUP('CDO Param'!K$12,$C$4:$E$1004,$A18,FALSE) + SQRT(1-Correlation)*O18</f>
        <v>0.62985918930304219</v>
      </c>
      <c r="AW18">
        <f>SQRT(Correlation)*$F18 + SQRT('CDO Param'!L$17 - Correlation)*HLOOKUP('CDO Param'!L$12,$C$4:$E$1004,$A18,FALSE) + SQRT(1-Correlation)*P18</f>
        <v>0.69480059826869744</v>
      </c>
      <c r="AY18" s="3">
        <f>IF(AN18&lt;'CDO Param'!C$15,1,0)</f>
        <v>0</v>
      </c>
      <c r="AZ18" s="3">
        <f>IF(AO18&lt;'CDO Param'!D$15,1,0)</f>
        <v>1</v>
      </c>
      <c r="BA18" s="3">
        <f>IF(AP18&lt;'CDO Param'!E$15,1,0)</f>
        <v>0</v>
      </c>
      <c r="BB18" s="3">
        <f>IF(AQ18&lt;'CDO Param'!F$15,1,0)</f>
        <v>0</v>
      </c>
      <c r="BC18" s="3">
        <f>IF(AR18&lt;'CDO Param'!G$15,1,0)</f>
        <v>0</v>
      </c>
      <c r="BD18" s="3">
        <f>IF(AS18&lt;'CDO Param'!H$15,1,0)</f>
        <v>0</v>
      </c>
      <c r="BE18" s="3">
        <f>IF(AT18&lt;'CDO Param'!I$15,1,0)</f>
        <v>0</v>
      </c>
      <c r="BF18" s="3">
        <f>IF(AU18&lt;'CDO Param'!J$15,1,0)</f>
        <v>0</v>
      </c>
      <c r="BG18" s="3">
        <f>IF(AV18&lt;'CDO Param'!K$15,1,0)</f>
        <v>0</v>
      </c>
      <c r="BH18" s="3">
        <f>IF(AW18&lt;'CDO Param'!L$15,1,0)</f>
        <v>0</v>
      </c>
      <c r="BJ18" s="37">
        <f>AY18*'CDO Param'!C$6*AC18</f>
        <v>0</v>
      </c>
      <c r="BK18" s="37">
        <f>AZ18*'CDO Param'!D$6*AD18</f>
        <v>61.93460278262399</v>
      </c>
      <c r="BL18" s="37">
        <f>BA18*'CDO Param'!E$6*AE18</f>
        <v>0</v>
      </c>
      <c r="BM18" s="37">
        <f>BB18*'CDO Param'!F$6*AF18</f>
        <v>0</v>
      </c>
      <c r="BN18" s="37">
        <f>BC18*'CDO Param'!G$6*AG18</f>
        <v>0</v>
      </c>
      <c r="BO18" s="37">
        <f>BD18*'CDO Param'!H$6*AH18</f>
        <v>0</v>
      </c>
      <c r="BP18" s="37">
        <f>BE18*'CDO Param'!I$6*AI18</f>
        <v>0</v>
      </c>
      <c r="BQ18" s="37">
        <f>BF18*'CDO Param'!J$6*AJ18</f>
        <v>0</v>
      </c>
      <c r="BR18" s="37">
        <f>BG18*'CDO Param'!K$6*AK18</f>
        <v>0</v>
      </c>
      <c r="BS18" s="37">
        <f>BH18*'CDO Param'!L$6*AL18</f>
        <v>0</v>
      </c>
      <c r="BU18" s="38">
        <f t="shared" si="3"/>
        <v>61.93460278262399</v>
      </c>
      <c r="BV18" s="38">
        <f>AVERAGE(BU$5:BU18)</f>
        <v>5554.253459356617</v>
      </c>
      <c r="CF18" s="5">
        <f>BU18/'CDO Param'!$M$6</f>
        <v>6.4515211231899988E-4</v>
      </c>
      <c r="CG18" s="5">
        <f t="shared" si="4"/>
        <v>0</v>
      </c>
      <c r="CH18" s="5">
        <f t="shared" si="5"/>
        <v>0</v>
      </c>
    </row>
    <row r="19" spans="1:86" x14ac:dyDescent="0.2">
      <c r="A19" s="3">
        <v>16</v>
      </c>
      <c r="B19" s="3">
        <v>15</v>
      </c>
      <c r="C19">
        <v>0.12133341442677192</v>
      </c>
      <c r="D19">
        <v>0.72969896791619249</v>
      </c>
      <c r="E19">
        <v>0.11013526091119274</v>
      </c>
      <c r="F19">
        <v>-1.6674766811775044</v>
      </c>
      <c r="G19">
        <v>1.0953476703434717</v>
      </c>
      <c r="H19">
        <v>0.77493723438237794</v>
      </c>
      <c r="I19">
        <v>-1.2855616660090163</v>
      </c>
      <c r="J19">
        <v>1.3016415323363617</v>
      </c>
      <c r="K19">
        <v>0.81927964856731705</v>
      </c>
      <c r="L19">
        <v>-1.9430217435001396E-2</v>
      </c>
      <c r="M19">
        <v>-0.75408252087072469</v>
      </c>
      <c r="N19">
        <v>-0.55049213187885471</v>
      </c>
      <c r="O19">
        <v>0.47407866077264771</v>
      </c>
      <c r="P19">
        <v>-1.6254807633231394</v>
      </c>
      <c r="R19" s="33">
        <v>0.53840379767976876</v>
      </c>
      <c r="S19" s="33">
        <v>0.95262760387390277</v>
      </c>
      <c r="T19" s="33">
        <v>0.8121383086834747</v>
      </c>
      <c r="U19" s="33">
        <v>0.60855404315914685</v>
      </c>
      <c r="V19" s="33">
        <v>0.96780337578049092</v>
      </c>
      <c r="W19" s="33">
        <v>0.87133674271001327</v>
      </c>
      <c r="X19" s="33">
        <v>0.55663472719333817</v>
      </c>
      <c r="Y19" s="33">
        <v>0.35985993843519126</v>
      </c>
      <c r="Z19" s="33">
        <v>0.16598528025950551</v>
      </c>
      <c r="AA19" s="33">
        <v>0.71460532150911416</v>
      </c>
      <c r="AC19" s="36">
        <f t="shared" si="2"/>
        <v>0.56474129716252008</v>
      </c>
      <c r="AD19" s="36">
        <f t="shared" si="1"/>
        <v>0.99662417693348937</v>
      </c>
      <c r="AE19" s="36">
        <f t="shared" si="1"/>
        <v>0.92975221894692772</v>
      </c>
      <c r="AF19" s="36">
        <f t="shared" si="1"/>
        <v>0.6790833084069301</v>
      </c>
      <c r="AG19" s="36">
        <f t="shared" si="1"/>
        <v>0.99856781077519297</v>
      </c>
      <c r="AH19" s="36">
        <f t="shared" si="1"/>
        <v>0.96923223932045266</v>
      </c>
      <c r="AI19" s="36">
        <f t="shared" si="1"/>
        <v>0.59512869040397653</v>
      </c>
      <c r="AJ19" s="36">
        <f t="shared" si="1"/>
        <v>0.27259456173715635</v>
      </c>
      <c r="AK19" s="36">
        <f t="shared" si="1"/>
        <v>5.3703813164897592E-2</v>
      </c>
      <c r="AL19" s="36">
        <f t="shared" si="1"/>
        <v>0.82938952070629357</v>
      </c>
      <c r="AN19">
        <f>SQRT(Correlation)*$F19 + SQRT('CDO Param'!C$17 - Correlation)*HLOOKUP('CDO Param'!C$12,$C$4:$E$1004,$A19,FALSE) + SQRT(1-Correlation)*G19</f>
        <v>0.61503063232713118</v>
      </c>
      <c r="AO19">
        <f>SQRT(Correlation)*$F19 + SQRT('CDO Param'!D$17 - Correlation)*HLOOKUP('CDO Param'!D$12,$C$4:$E$1004,$A19,FALSE) + SQRT(1-Correlation)*H19</f>
        <v>0.31106260320975787</v>
      </c>
      <c r="AP19">
        <f>SQRT(Correlation)*$F19 + SQRT('CDO Param'!E$17 - Correlation)*HLOOKUP('CDO Param'!E$12,$C$4:$E$1004,$A19,FALSE) + SQRT(1-Correlation)*I19</f>
        <v>-1.7147915029011225</v>
      </c>
      <c r="AQ19">
        <f>SQRT(Correlation)*$F19 + SQRT('CDO Param'!F$17 - Correlation)*HLOOKUP('CDO Param'!F$12,$C$4:$E$1004,$A19,FALSE) + SQRT(1-Correlation)*J19</f>
        <v>0.732170149014161</v>
      </c>
      <c r="AR19">
        <f>SQRT(Correlation)*$F19 + SQRT('CDO Param'!G$17 - Correlation)*HLOOKUP('CDO Param'!G$12,$C$4:$E$1004,$A19,FALSE) + SQRT(1-Correlation)*K19</f>
        <v>0.27456148626628507</v>
      </c>
      <c r="AS19">
        <f>SQRT(Correlation)*$F19 + SQRT('CDO Param'!H$17 - Correlation)*HLOOKUP('CDO Param'!H$12,$C$4:$E$1004,$A19,FALSE) + SQRT(1-Correlation)*L19</f>
        <v>-0.4425405308443362</v>
      </c>
      <c r="AT19">
        <f>SQRT(Correlation)*$F19 + SQRT('CDO Param'!I$17 - Correlation)*HLOOKUP('CDO Param'!I$12,$C$4:$E$1004,$A19,FALSE) + SQRT(1-Correlation)*M19</f>
        <v>-1.2180609256641075</v>
      </c>
      <c r="AU19">
        <f>SQRT(Correlation)*$F19 + SQRT('CDO Param'!J$17 - Correlation)*HLOOKUP('CDO Param'!J$12,$C$4:$E$1004,$A19,FALSE) + SQRT(1-Correlation)*N19</f>
        <v>-1.017443312966066</v>
      </c>
      <c r="AV19">
        <f>SQRT(Correlation)*$F19 + SQRT('CDO Param'!K$17 - Correlation)*HLOOKUP('CDO Param'!K$12,$C$4:$E$1004,$A19,FALSE) + SQRT(1-Correlation)*O19</f>
        <v>-4.5450114307209688E-2</v>
      </c>
      <c r="AW19">
        <f>SQRT(Correlation)*$F19 + SQRT('CDO Param'!L$17 - Correlation)*HLOOKUP('CDO Param'!L$12,$C$4:$E$1004,$A19,FALSE) + SQRT(1-Correlation)*P19</f>
        <v>-2.0372670732114386</v>
      </c>
      <c r="AY19" s="3">
        <f>IF(AN19&lt;'CDO Param'!C$15,1,0)</f>
        <v>0</v>
      </c>
      <c r="AZ19" s="3">
        <f>IF(AO19&lt;'CDO Param'!D$15,1,0)</f>
        <v>0</v>
      </c>
      <c r="BA19" s="3">
        <f>IF(AP19&lt;'CDO Param'!E$15,1,0)</f>
        <v>1</v>
      </c>
      <c r="BB19" s="3">
        <f>IF(AQ19&lt;'CDO Param'!F$15,1,0)</f>
        <v>0</v>
      </c>
      <c r="BC19" s="3">
        <f>IF(AR19&lt;'CDO Param'!G$15,1,0)</f>
        <v>0</v>
      </c>
      <c r="BD19" s="3">
        <f>IF(AS19&lt;'CDO Param'!H$15,1,0)</f>
        <v>0</v>
      </c>
      <c r="BE19" s="3">
        <f>IF(AT19&lt;'CDO Param'!I$15,1,0)</f>
        <v>1</v>
      </c>
      <c r="BF19" s="3">
        <f>IF(AU19&lt;'CDO Param'!J$15,1,0)</f>
        <v>0</v>
      </c>
      <c r="BG19" s="3">
        <f>IF(AV19&lt;'CDO Param'!K$15,1,0)</f>
        <v>0</v>
      </c>
      <c r="BH19" s="3">
        <f>IF(AW19&lt;'CDO Param'!L$15,1,0)</f>
        <v>1</v>
      </c>
      <c r="BJ19" s="37">
        <f>AY19*'CDO Param'!C$6*AC19</f>
        <v>0</v>
      </c>
      <c r="BK19" s="37">
        <f>AZ19*'CDO Param'!D$6*AD19</f>
        <v>0</v>
      </c>
      <c r="BL19" s="37">
        <f>BA19*'CDO Param'!E$6*AE19</f>
        <v>9297.5221894692768</v>
      </c>
      <c r="BM19" s="37">
        <f>BB19*'CDO Param'!F$6*AF19</f>
        <v>0</v>
      </c>
      <c r="BN19" s="37">
        <f>BC19*'CDO Param'!G$6*AG19</f>
        <v>0</v>
      </c>
      <c r="BO19" s="37">
        <f>BD19*'CDO Param'!H$6*AH19</f>
        <v>0</v>
      </c>
      <c r="BP19" s="37">
        <f>BE19*'CDO Param'!I$6*AI19</f>
        <v>4761.0295232318122</v>
      </c>
      <c r="BQ19" s="37">
        <f>BF19*'CDO Param'!J$6*AJ19</f>
        <v>0</v>
      </c>
      <c r="BR19" s="37">
        <f>BG19*'CDO Param'!K$6*AK19</f>
        <v>0</v>
      </c>
      <c r="BS19" s="37">
        <f>BH19*'CDO Param'!L$6*AL19</f>
        <v>8293.8952070629366</v>
      </c>
      <c r="BU19" s="38">
        <f t="shared" si="3"/>
        <v>22352.446919764028</v>
      </c>
      <c r="BV19" s="38">
        <f>AVERAGE(BU$5:BU19)</f>
        <v>6674.133023383778</v>
      </c>
      <c r="CF19" s="5">
        <f>BU19/'CDO Param'!$M$6</f>
        <v>0.23283798874754197</v>
      </c>
      <c r="CG19" s="5">
        <f t="shared" si="4"/>
        <v>0.02</v>
      </c>
      <c r="CH19" s="5">
        <f t="shared" si="5"/>
        <v>1</v>
      </c>
    </row>
    <row r="20" spans="1:86" x14ac:dyDescent="0.2">
      <c r="A20" s="3">
        <v>17</v>
      </c>
      <c r="B20" s="3">
        <v>16</v>
      </c>
      <c r="C20">
        <v>-7.0035639510024339E-2</v>
      </c>
      <c r="D20">
        <v>-8.5989313447498716E-2</v>
      </c>
      <c r="E20">
        <v>0.37420250009745359</v>
      </c>
      <c r="F20">
        <v>-0.53450548875844106</v>
      </c>
      <c r="G20">
        <v>-0.81719917943701148</v>
      </c>
      <c r="H20">
        <v>-3.2105162972584367E-2</v>
      </c>
      <c r="I20">
        <v>-0.62510594034392852</v>
      </c>
      <c r="J20">
        <v>0.96755456979735754</v>
      </c>
      <c r="K20">
        <v>-0.26842030820262153</v>
      </c>
      <c r="L20">
        <v>-1.1940437616431154</v>
      </c>
      <c r="M20">
        <v>-4.7141384129645303E-2</v>
      </c>
      <c r="N20">
        <v>7.2409420681651682E-2</v>
      </c>
      <c r="O20">
        <v>0.22213498596101999</v>
      </c>
      <c r="P20">
        <v>0.69467432695091702</v>
      </c>
      <c r="R20" s="33">
        <v>0.37163860368153018</v>
      </c>
      <c r="S20" s="33">
        <v>0.13001207547728535</v>
      </c>
      <c r="T20" s="33">
        <v>0.11295254673480641</v>
      </c>
      <c r="U20" s="33">
        <v>0.39345297189124534</v>
      </c>
      <c r="V20" s="33">
        <v>0.76409857616019372</v>
      </c>
      <c r="W20" s="33">
        <v>0.2047695243753351</v>
      </c>
      <c r="X20" s="33">
        <v>0.56139617625688953</v>
      </c>
      <c r="Y20" s="33">
        <v>0.38553434954282567</v>
      </c>
      <c r="Z20" s="33">
        <v>0.67581276627062481</v>
      </c>
      <c r="AA20" s="33">
        <v>0.38516271039152644</v>
      </c>
      <c r="AC20" s="36">
        <f t="shared" si="2"/>
        <v>0.290318138638819</v>
      </c>
      <c r="AD20" s="36">
        <f t="shared" si="1"/>
        <v>3.1480416265501354E-2</v>
      </c>
      <c r="AE20" s="36">
        <f t="shared" si="1"/>
        <v>2.3104610374699366E-2</v>
      </c>
      <c r="AF20" s="36">
        <f t="shared" si="1"/>
        <v>0.32406822129881258</v>
      </c>
      <c r="AG20" s="36">
        <f t="shared" si="1"/>
        <v>0.88556239314915608</v>
      </c>
      <c r="AH20" s="36">
        <f t="shared" si="1"/>
        <v>8.4585513555038822E-2</v>
      </c>
      <c r="AI20" s="36">
        <f t="shared" si="1"/>
        <v>0.60300491156528258</v>
      </c>
      <c r="AJ20" s="36">
        <f t="shared" si="1"/>
        <v>0.31168654127707884</v>
      </c>
      <c r="AK20" s="36">
        <f t="shared" si="1"/>
        <v>0.77860367313444856</v>
      </c>
      <c r="AL20" s="36">
        <f t="shared" si="1"/>
        <v>0.31110896264812649</v>
      </c>
      <c r="AN20">
        <f>SQRT(Correlation)*$F20 + SQRT('CDO Param'!C$17 - Correlation)*HLOOKUP('CDO Param'!C$12,$C$4:$E$1004,$A20,FALSE) + SQRT(1-Correlation)*G20</f>
        <v>-0.9564494146759579</v>
      </c>
      <c r="AO20">
        <f>SQRT(Correlation)*$F20 + SQRT('CDO Param'!D$17 - Correlation)*HLOOKUP('CDO Param'!D$12,$C$4:$E$1004,$A20,FALSE) + SQRT(1-Correlation)*H20</f>
        <v>-0.21164383385676086</v>
      </c>
      <c r="AP20">
        <f>SQRT(Correlation)*$F20 + SQRT('CDO Param'!E$17 - Correlation)*HLOOKUP('CDO Param'!E$12,$C$4:$E$1004,$A20,FALSE) + SQRT(1-Correlation)*I20</f>
        <v>-0.78058273025575509</v>
      </c>
      <c r="AQ20">
        <f>SQRT(Correlation)*$F20 + SQRT('CDO Param'!F$17 - Correlation)*HLOOKUP('CDO Param'!F$12,$C$4:$E$1004,$A20,FALSE) + SQRT(1-Correlation)*J20</f>
        <v>0.83255160644221105</v>
      </c>
      <c r="AR20">
        <f>SQRT(Correlation)*$F20 + SQRT('CDO Param'!G$17 - Correlation)*HLOOKUP('CDO Param'!G$12,$C$4:$E$1004,$A20,FALSE) + SQRT(1-Correlation)*K20</f>
        <v>-0.33999711712639047</v>
      </c>
      <c r="AS20">
        <f>SQRT(Correlation)*$F20 + SQRT('CDO Param'!H$17 - Correlation)*HLOOKUP('CDO Param'!H$12,$C$4:$E$1004,$A20,FALSE) + SQRT(1-Correlation)*L20</f>
        <v>-1.3139555757757124</v>
      </c>
      <c r="AT20">
        <f>SQRT(Correlation)*$F20 + SQRT('CDO Param'!I$17 - Correlation)*HLOOKUP('CDO Param'!I$12,$C$4:$E$1004,$A20,FALSE) + SQRT(1-Correlation)*M20</f>
        <v>-0.13007349764777018</v>
      </c>
      <c r="AU20">
        <f>SQRT(Correlation)*$F20 + SQRT('CDO Param'!J$17 - Correlation)*HLOOKUP('CDO Param'!J$12,$C$4:$E$1004,$A20,FALSE) + SQRT(1-Correlation)*N20</f>
        <v>-0.11886155711711288</v>
      </c>
      <c r="AV20">
        <f>SQRT(Correlation)*$F20 + SQRT('CDO Param'!K$17 - Correlation)*HLOOKUP('CDO Param'!K$12,$C$4:$E$1004,$A20,FALSE) + SQRT(1-Correlation)*O20</f>
        <v>2.3180585954595739E-2</v>
      </c>
      <c r="AW20">
        <f>SQRT(Correlation)*$F20 + SQRT('CDO Param'!L$17 - Correlation)*HLOOKUP('CDO Param'!L$12,$C$4:$E$1004,$A20,FALSE) + SQRT(1-Correlation)*P20</f>
        <v>0.4714707664235076</v>
      </c>
      <c r="AY20" s="3">
        <f>IF(AN20&lt;'CDO Param'!C$15,1,0)</f>
        <v>0</v>
      </c>
      <c r="AZ20" s="3">
        <f>IF(AO20&lt;'CDO Param'!D$15,1,0)</f>
        <v>0</v>
      </c>
      <c r="BA20" s="3">
        <f>IF(AP20&lt;'CDO Param'!E$15,1,0)</f>
        <v>1</v>
      </c>
      <c r="BB20" s="3">
        <f>IF(AQ20&lt;'CDO Param'!F$15,1,0)</f>
        <v>0</v>
      </c>
      <c r="BC20" s="3">
        <f>IF(AR20&lt;'CDO Param'!G$15,1,0)</f>
        <v>1</v>
      </c>
      <c r="BD20" s="3">
        <f>IF(AS20&lt;'CDO Param'!H$15,1,0)</f>
        <v>0</v>
      </c>
      <c r="BE20" s="3">
        <f>IF(AT20&lt;'CDO Param'!I$15,1,0)</f>
        <v>0</v>
      </c>
      <c r="BF20" s="3">
        <f>IF(AU20&lt;'CDO Param'!J$15,1,0)</f>
        <v>0</v>
      </c>
      <c r="BG20" s="3">
        <f>IF(AV20&lt;'CDO Param'!K$15,1,0)</f>
        <v>0</v>
      </c>
      <c r="BH20" s="3">
        <f>IF(AW20&lt;'CDO Param'!L$15,1,0)</f>
        <v>0</v>
      </c>
      <c r="BJ20" s="37">
        <f>AY20*'CDO Param'!C$6*AC20</f>
        <v>0</v>
      </c>
      <c r="BK20" s="37">
        <f>AZ20*'CDO Param'!D$6*AD20</f>
        <v>0</v>
      </c>
      <c r="BL20" s="37">
        <f>BA20*'CDO Param'!E$6*AE20</f>
        <v>231.04610374699365</v>
      </c>
      <c r="BM20" s="37">
        <f>BB20*'CDO Param'!F$6*AF20</f>
        <v>0</v>
      </c>
      <c r="BN20" s="37">
        <f>BC20*'CDO Param'!G$6*AG20</f>
        <v>8855.6239314915601</v>
      </c>
      <c r="BO20" s="37">
        <f>BD20*'CDO Param'!H$6*AH20</f>
        <v>0</v>
      </c>
      <c r="BP20" s="37">
        <f>BE20*'CDO Param'!I$6*AI20</f>
        <v>0</v>
      </c>
      <c r="BQ20" s="37">
        <f>BF20*'CDO Param'!J$6*AJ20</f>
        <v>0</v>
      </c>
      <c r="BR20" s="37">
        <f>BG20*'CDO Param'!K$6*AK20</f>
        <v>0</v>
      </c>
      <c r="BS20" s="37">
        <f>BH20*'CDO Param'!L$6*AL20</f>
        <v>0</v>
      </c>
      <c r="BU20" s="38">
        <f t="shared" si="3"/>
        <v>9086.6700352385542</v>
      </c>
      <c r="BV20" s="38">
        <f>AVERAGE(BU$5:BU20)</f>
        <v>6824.9165866247013</v>
      </c>
      <c r="CF20" s="5">
        <f>BU20/'CDO Param'!$M$6</f>
        <v>9.4652812867068267E-2</v>
      </c>
      <c r="CG20" s="5">
        <f t="shared" si="4"/>
        <v>0.02</v>
      </c>
      <c r="CH20" s="5">
        <f t="shared" si="5"/>
        <v>1</v>
      </c>
    </row>
    <row r="21" spans="1:86" x14ac:dyDescent="0.2">
      <c r="A21" s="3">
        <v>18</v>
      </c>
      <c r="B21" s="3">
        <v>17</v>
      </c>
      <c r="C21">
        <v>-0.4701382749772165</v>
      </c>
      <c r="D21">
        <v>-0.86851969172130339</v>
      </c>
      <c r="E21">
        <v>-0.61773789639119059</v>
      </c>
      <c r="F21">
        <v>0.20996139937778935</v>
      </c>
      <c r="G21">
        <v>-2.0766310626640916</v>
      </c>
      <c r="H21">
        <v>1.6588228390901349</v>
      </c>
      <c r="I21">
        <v>0.22701556190440897</v>
      </c>
      <c r="J21">
        <v>0.43795694182335865</v>
      </c>
      <c r="K21">
        <v>0.76252717917668633</v>
      </c>
      <c r="L21">
        <v>-0.91913079813821241</v>
      </c>
      <c r="M21">
        <v>0.45821479943697341</v>
      </c>
      <c r="N21">
        <v>0.33239530239370652</v>
      </c>
      <c r="O21">
        <v>1.0465805644344073</v>
      </c>
      <c r="P21">
        <v>5.1045390137005597E-3</v>
      </c>
      <c r="R21" s="33">
        <v>0.42967355038489846</v>
      </c>
      <c r="S21" s="33">
        <v>0.52336131898842808</v>
      </c>
      <c r="T21" s="33">
        <v>0.13368823851164813</v>
      </c>
      <c r="U21" s="33">
        <v>0.89822466527029154</v>
      </c>
      <c r="V21" s="33">
        <v>0.46194919779056182</v>
      </c>
      <c r="W21" s="33">
        <v>0.98016726597220039</v>
      </c>
      <c r="X21" s="33">
        <v>0.67123919477278327</v>
      </c>
      <c r="Y21" s="33">
        <v>0.51714654616878675</v>
      </c>
      <c r="Z21" s="33">
        <v>0.6820014587985358</v>
      </c>
      <c r="AA21" s="33">
        <v>0.39851802699198857</v>
      </c>
      <c r="AC21" s="36">
        <f t="shared" si="2"/>
        <v>0.38230356887062616</v>
      </c>
      <c r="AD21" s="36">
        <f t="shared" si="2"/>
        <v>0.53945943545673258</v>
      </c>
      <c r="AE21" s="36">
        <f t="shared" si="2"/>
        <v>3.3466870124580661E-2</v>
      </c>
      <c r="AF21" s="36">
        <f t="shared" si="2"/>
        <v>0.98163762507296237</v>
      </c>
      <c r="AG21" s="36">
        <f t="shared" si="2"/>
        <v>0.43585015296864132</v>
      </c>
      <c r="AH21" s="36">
        <f t="shared" si="2"/>
        <v>0.99951186628459698</v>
      </c>
      <c r="AI21" s="36">
        <f t="shared" si="2"/>
        <v>0.77226472877358399</v>
      </c>
      <c r="AJ21" s="36">
        <f t="shared" si="2"/>
        <v>0.52897740215597322</v>
      </c>
      <c r="AK21" s="36">
        <f t="shared" si="2"/>
        <v>0.7870684211247746</v>
      </c>
      <c r="AL21" s="36">
        <f t="shared" si="2"/>
        <v>0.3320604379974641</v>
      </c>
      <c r="AN21">
        <f>SQRT(Correlation)*$F21 + SQRT('CDO Param'!C$17 - Correlation)*HLOOKUP('CDO Param'!C$12,$C$4:$E$1004,$A21,FALSE) + SQRT(1-Correlation)*G21</f>
        <v>-2.0264968138093429</v>
      </c>
      <c r="AO21">
        <f>SQRT(Correlation)*$F21 + SQRT('CDO Param'!D$17 - Correlation)*HLOOKUP('CDO Param'!D$12,$C$4:$E$1004,$A21,FALSE) + SQRT(1-Correlation)*H21</f>
        <v>1.5172659134225168</v>
      </c>
      <c r="AP21">
        <f>SQRT(Correlation)*$F21 + SQRT('CDO Param'!E$17 - Correlation)*HLOOKUP('CDO Param'!E$12,$C$4:$E$1004,$A21,FALSE) + SQRT(1-Correlation)*I21</f>
        <v>0.15737460051101115</v>
      </c>
      <c r="AQ21">
        <f>SQRT(Correlation)*$F21 + SQRT('CDO Param'!F$17 - Correlation)*HLOOKUP('CDO Param'!F$12,$C$4:$E$1004,$A21,FALSE) + SQRT(1-Correlation)*J21</f>
        <v>0.34374766738726592</v>
      </c>
      <c r="AR21">
        <f>SQRT(Correlation)*$F21 + SQRT('CDO Param'!G$17 - Correlation)*HLOOKUP('CDO Param'!G$12,$C$4:$E$1004,$A21,FALSE) + SQRT(1-Correlation)*K21</f>
        <v>0.6516620306086589</v>
      </c>
      <c r="AS21">
        <f>SQRT(Correlation)*$F21 + SQRT('CDO Param'!H$17 - Correlation)*HLOOKUP('CDO Param'!H$12,$C$4:$E$1004,$A21,FALSE) + SQRT(1-Correlation)*L21</f>
        <v>-0.92839564536458963</v>
      </c>
      <c r="AT21">
        <f>SQRT(Correlation)*$F21 + SQRT('CDO Param'!I$17 - Correlation)*HLOOKUP('CDO Param'!I$12,$C$4:$E$1004,$A21,FALSE) + SQRT(1-Correlation)*M21</f>
        <v>0.36296595855958769</v>
      </c>
      <c r="AU21">
        <f>SQRT(Correlation)*$F21 + SQRT('CDO Param'!J$17 - Correlation)*HLOOKUP('CDO Param'!J$12,$C$4:$E$1004,$A21,FALSE) + SQRT(1-Correlation)*N21</f>
        <v>0.25734660026610523</v>
      </c>
      <c r="AV21">
        <f>SQRT(Correlation)*$F21 + SQRT('CDO Param'!K$17 - Correlation)*HLOOKUP('CDO Param'!K$12,$C$4:$E$1004,$A21,FALSE) + SQRT(1-Correlation)*O21</f>
        <v>0.93488223007794757</v>
      </c>
      <c r="AW21">
        <f>SQRT(Correlation)*$F21 + SQRT('CDO Param'!L$17 - Correlation)*HLOOKUP('CDO Param'!L$12,$C$4:$E$1004,$A21,FALSE) + SQRT(1-Correlation)*P21</f>
        <v>-5.3148680558709173E-2</v>
      </c>
      <c r="AY21" s="3">
        <f>IF(AN21&lt;'CDO Param'!C$15,1,0)</f>
        <v>0</v>
      </c>
      <c r="AZ21" s="3">
        <f>IF(AO21&lt;'CDO Param'!D$15,1,0)</f>
        <v>0</v>
      </c>
      <c r="BA21" s="3">
        <f>IF(AP21&lt;'CDO Param'!E$15,1,0)</f>
        <v>0</v>
      </c>
      <c r="BB21" s="3">
        <f>IF(AQ21&lt;'CDO Param'!F$15,1,0)</f>
        <v>0</v>
      </c>
      <c r="BC21" s="3">
        <f>IF(AR21&lt;'CDO Param'!G$15,1,0)</f>
        <v>0</v>
      </c>
      <c r="BD21" s="3">
        <f>IF(AS21&lt;'CDO Param'!H$15,1,0)</f>
        <v>0</v>
      </c>
      <c r="BE21" s="3">
        <f>IF(AT21&lt;'CDO Param'!I$15,1,0)</f>
        <v>0</v>
      </c>
      <c r="BF21" s="3">
        <f>IF(AU21&lt;'CDO Param'!J$15,1,0)</f>
        <v>0</v>
      </c>
      <c r="BG21" s="3">
        <f>IF(AV21&lt;'CDO Param'!K$15,1,0)</f>
        <v>0</v>
      </c>
      <c r="BH21" s="3">
        <f>IF(AW21&lt;'CDO Param'!L$15,1,0)</f>
        <v>0</v>
      </c>
      <c r="BJ21" s="37">
        <f>AY21*'CDO Param'!C$6*AC21</f>
        <v>0</v>
      </c>
      <c r="BK21" s="37">
        <f>AZ21*'CDO Param'!D$6*AD21</f>
        <v>0</v>
      </c>
      <c r="BL21" s="37">
        <f>BA21*'CDO Param'!E$6*AE21</f>
        <v>0</v>
      </c>
      <c r="BM21" s="37">
        <f>BB21*'CDO Param'!F$6*AF21</f>
        <v>0</v>
      </c>
      <c r="BN21" s="37">
        <f>BC21*'CDO Param'!G$6*AG21</f>
        <v>0</v>
      </c>
      <c r="BO21" s="37">
        <f>BD21*'CDO Param'!H$6*AH21</f>
        <v>0</v>
      </c>
      <c r="BP21" s="37">
        <f>BE21*'CDO Param'!I$6*AI21</f>
        <v>0</v>
      </c>
      <c r="BQ21" s="37">
        <f>BF21*'CDO Param'!J$6*AJ21</f>
        <v>0</v>
      </c>
      <c r="BR21" s="37">
        <f>BG21*'CDO Param'!K$6*AK21</f>
        <v>0</v>
      </c>
      <c r="BS21" s="37">
        <f>BH21*'CDO Param'!L$6*AL21</f>
        <v>0</v>
      </c>
      <c r="BU21" s="38">
        <f t="shared" si="3"/>
        <v>0</v>
      </c>
      <c r="BV21" s="38">
        <f>AVERAGE(BU$5:BU21)</f>
        <v>6423.450905058542</v>
      </c>
      <c r="CF21" s="5">
        <f>BU21/'CDO Param'!$M$6</f>
        <v>0</v>
      </c>
      <c r="CG21" s="5">
        <f t="shared" si="4"/>
        <v>0</v>
      </c>
      <c r="CH21" s="5">
        <f t="shared" si="5"/>
        <v>0</v>
      </c>
    </row>
    <row r="22" spans="1:86" x14ac:dyDescent="0.2">
      <c r="A22" s="3">
        <v>19</v>
      </c>
      <c r="B22" s="3">
        <v>18</v>
      </c>
      <c r="C22">
        <v>0.6116044914961094</v>
      </c>
      <c r="D22">
        <v>0.14341367204906419</v>
      </c>
      <c r="E22">
        <v>0.86191903392318636</v>
      </c>
      <c r="F22">
        <v>-0.27177179617865477</v>
      </c>
      <c r="G22">
        <v>-0.12696887097263243</v>
      </c>
      <c r="H22">
        <v>-0.11579231795622036</v>
      </c>
      <c r="I22">
        <v>1.0041344467026647</v>
      </c>
      <c r="J22">
        <v>-0.63773086367291398</v>
      </c>
      <c r="K22">
        <v>-3.4926870284834877E-2</v>
      </c>
      <c r="L22">
        <v>-0.36412984627531841</v>
      </c>
      <c r="M22">
        <v>1.3007547750021331</v>
      </c>
      <c r="N22">
        <v>-0.67555106397776399</v>
      </c>
      <c r="O22">
        <v>-1.3923363439971581</v>
      </c>
      <c r="P22">
        <v>0.44150851863378193</v>
      </c>
      <c r="R22" s="33">
        <v>0.8924796543514727</v>
      </c>
      <c r="S22" s="33">
        <v>0.90555068520156234</v>
      </c>
      <c r="T22" s="33">
        <v>0.59036618265806051</v>
      </c>
      <c r="U22" s="33">
        <v>0.28443193402347711</v>
      </c>
      <c r="V22" s="33">
        <v>0.44751513257972669</v>
      </c>
      <c r="W22" s="33">
        <v>0.38683326746655317</v>
      </c>
      <c r="X22" s="33">
        <v>0.50672631035872095</v>
      </c>
      <c r="Y22" s="33">
        <v>0.54909819902344525</v>
      </c>
      <c r="Z22" s="33">
        <v>0.69343098704397255</v>
      </c>
      <c r="AA22" s="33">
        <v>0.49459924804726579</v>
      </c>
      <c r="AC22" s="36">
        <f t="shared" si="2"/>
        <v>0.97927333620588009</v>
      </c>
      <c r="AD22" s="36">
        <f t="shared" si="2"/>
        <v>0.98442968028077049</v>
      </c>
      <c r="AE22" s="36">
        <f t="shared" si="2"/>
        <v>0.65021555105618245</v>
      </c>
      <c r="AF22" s="36">
        <f t="shared" si="2"/>
        <v>0.16942183525422119</v>
      </c>
      <c r="AG22" s="36">
        <f t="shared" si="2"/>
        <v>0.41175798833123761</v>
      </c>
      <c r="AH22" s="36">
        <f t="shared" si="2"/>
        <v>0.31370776474017653</v>
      </c>
      <c r="AI22" s="36">
        <f t="shared" si="2"/>
        <v>0.51137329372820139</v>
      </c>
      <c r="AJ22" s="36">
        <f t="shared" si="2"/>
        <v>0.58260765526306291</v>
      </c>
      <c r="AK22" s="36">
        <f t="shared" si="2"/>
        <v>0.80234950862342502</v>
      </c>
      <c r="AL22" s="36">
        <f t="shared" si="2"/>
        <v>0.49086774090273877</v>
      </c>
      <c r="AN22">
        <f>SQRT(Correlation)*$F22 + SQRT('CDO Param'!C$17 - Correlation)*HLOOKUP('CDO Param'!C$12,$C$4:$E$1004,$A22,FALSE) + SQRT(1-Correlation)*G22</f>
        <v>-0.1861132792318751</v>
      </c>
      <c r="AO22">
        <f>SQRT(Correlation)*$F22 + SQRT('CDO Param'!D$17 - Correlation)*HLOOKUP('CDO Param'!D$12,$C$4:$E$1004,$A22,FALSE) + SQRT(1-Correlation)*H22</f>
        <v>-0.17551027005542891</v>
      </c>
      <c r="AP22">
        <f>SQRT(Correlation)*$F22 + SQRT('CDO Param'!E$17 - Correlation)*HLOOKUP('CDO Param'!E$12,$C$4:$E$1004,$A22,FALSE) + SQRT(1-Correlation)*I22</f>
        <v>1.0284791291349349</v>
      </c>
      <c r="AQ22">
        <f>SQRT(Correlation)*$F22 + SQRT('CDO Param'!F$17 - Correlation)*HLOOKUP('CDO Param'!F$12,$C$4:$E$1004,$A22,FALSE) + SQRT(1-Correlation)*J22</f>
        <v>-0.49821545189446287</v>
      </c>
      <c r="AR22">
        <f>SQRT(Correlation)*$F22 + SQRT('CDO Param'!G$17 - Correlation)*HLOOKUP('CDO Param'!G$12,$C$4:$E$1004,$A22,FALSE) + SQRT(1-Correlation)*K22</f>
        <v>7.3654628630960131E-2</v>
      </c>
      <c r="AS22">
        <f>SQRT(Correlation)*$F22 + SQRT('CDO Param'!H$17 - Correlation)*HLOOKUP('CDO Param'!H$12,$C$4:$E$1004,$A22,FALSE) + SQRT(1-Correlation)*L22</f>
        <v>-0.41110393545090373</v>
      </c>
      <c r="AT22">
        <f>SQRT(Correlation)*$F22 + SQRT('CDO Param'!I$17 - Correlation)*HLOOKUP('CDO Param'!I$12,$C$4:$E$1004,$A22,FALSE) + SQRT(1-Correlation)*M22</f>
        <v>1.3407934970273374</v>
      </c>
      <c r="AU22">
        <f>SQRT(Correlation)*$F22 + SQRT('CDO Param'!J$17 - Correlation)*HLOOKUP('CDO Param'!J$12,$C$4:$E$1004,$A22,FALSE) + SQRT(1-Correlation)*N22</f>
        <v>-0.56501046082503581</v>
      </c>
      <c r="AV22">
        <f>SQRT(Correlation)*$F22 + SQRT('CDO Param'!K$17 - Correlation)*HLOOKUP('CDO Param'!K$12,$C$4:$E$1004,$A22,FALSE) + SQRT(1-Correlation)*O22</f>
        <v>-1.2450126842678957</v>
      </c>
      <c r="AW22">
        <f>SQRT(Correlation)*$F22 + SQRT('CDO Param'!L$17 - Correlation)*HLOOKUP('CDO Param'!L$12,$C$4:$E$1004,$A22,FALSE) + SQRT(1-Correlation)*P22</f>
        <v>0.49472530812581594</v>
      </c>
      <c r="AY22" s="3">
        <f>IF(AN22&lt;'CDO Param'!C$15,1,0)</f>
        <v>0</v>
      </c>
      <c r="AZ22" s="3">
        <f>IF(AO22&lt;'CDO Param'!D$15,1,0)</f>
        <v>0</v>
      </c>
      <c r="BA22" s="3">
        <f>IF(AP22&lt;'CDO Param'!E$15,1,0)</f>
        <v>0</v>
      </c>
      <c r="BB22" s="3">
        <f>IF(AQ22&lt;'CDO Param'!F$15,1,0)</f>
        <v>0</v>
      </c>
      <c r="BC22" s="3">
        <f>IF(AR22&lt;'CDO Param'!G$15,1,0)</f>
        <v>1</v>
      </c>
      <c r="BD22" s="3">
        <f>IF(AS22&lt;'CDO Param'!H$15,1,0)</f>
        <v>0</v>
      </c>
      <c r="BE22" s="3">
        <f>IF(AT22&lt;'CDO Param'!I$15,1,0)</f>
        <v>0</v>
      </c>
      <c r="BF22" s="3">
        <f>IF(AU22&lt;'CDO Param'!J$15,1,0)</f>
        <v>0</v>
      </c>
      <c r="BG22" s="3">
        <f>IF(AV22&lt;'CDO Param'!K$15,1,0)</f>
        <v>0</v>
      </c>
      <c r="BH22" s="3">
        <f>IF(AW22&lt;'CDO Param'!L$15,1,0)</f>
        <v>0</v>
      </c>
      <c r="BJ22" s="37">
        <f>AY22*'CDO Param'!C$6*AC22</f>
        <v>0</v>
      </c>
      <c r="BK22" s="37">
        <f>AZ22*'CDO Param'!D$6*AD22</f>
        <v>0</v>
      </c>
      <c r="BL22" s="37">
        <f>BA22*'CDO Param'!E$6*AE22</f>
        <v>0</v>
      </c>
      <c r="BM22" s="37">
        <f>BB22*'CDO Param'!F$6*AF22</f>
        <v>0</v>
      </c>
      <c r="BN22" s="37">
        <f>BC22*'CDO Param'!G$6*AG22</f>
        <v>4117.5798833123763</v>
      </c>
      <c r="BO22" s="37">
        <f>BD22*'CDO Param'!H$6*AH22</f>
        <v>0</v>
      </c>
      <c r="BP22" s="37">
        <f>BE22*'CDO Param'!I$6*AI22</f>
        <v>0</v>
      </c>
      <c r="BQ22" s="37">
        <f>BF22*'CDO Param'!J$6*AJ22</f>
        <v>0</v>
      </c>
      <c r="BR22" s="37">
        <f>BG22*'CDO Param'!K$6*AK22</f>
        <v>0</v>
      </c>
      <c r="BS22" s="37">
        <f>BH22*'CDO Param'!L$6*AL22</f>
        <v>0</v>
      </c>
      <c r="BU22" s="38">
        <f t="shared" si="3"/>
        <v>4117.5798833123763</v>
      </c>
      <c r="BV22" s="38">
        <f>AVERAGE(BU$5:BU22)</f>
        <v>6295.346959405977</v>
      </c>
      <c r="CF22" s="5">
        <f>BU22/'CDO Param'!$M$6</f>
        <v>4.2891457117837255E-2</v>
      </c>
      <c r="CG22" s="5">
        <f t="shared" si="4"/>
        <v>0</v>
      </c>
      <c r="CH22" s="5">
        <f t="shared" si="5"/>
        <v>0</v>
      </c>
    </row>
    <row r="23" spans="1:86" x14ac:dyDescent="0.2">
      <c r="A23" s="3">
        <v>20</v>
      </c>
      <c r="B23" s="3">
        <v>19</v>
      </c>
      <c r="C23">
        <v>-0.26265524866175838</v>
      </c>
      <c r="D23">
        <v>-0.54264660320768598</v>
      </c>
      <c r="E23">
        <v>2.3717984731774777</v>
      </c>
      <c r="F23">
        <v>-0.17734237189870328</v>
      </c>
      <c r="G23">
        <v>0.29719444682996254</v>
      </c>
      <c r="H23">
        <v>-0.69596467255905736</v>
      </c>
      <c r="I23">
        <v>1.2231339496793225</v>
      </c>
      <c r="J23">
        <v>-6.0650791056104936E-2</v>
      </c>
      <c r="K23">
        <v>-1.3797944120597094</v>
      </c>
      <c r="L23">
        <v>1.0263897820550483</v>
      </c>
      <c r="M23">
        <v>-0.2889885308832163</v>
      </c>
      <c r="N23">
        <v>-9.8641521617537364E-2</v>
      </c>
      <c r="O23">
        <v>-0.93409880719264038</v>
      </c>
      <c r="P23">
        <v>-0.38792450141045265</v>
      </c>
      <c r="R23" s="33">
        <v>0.72956193039639017</v>
      </c>
      <c r="S23" s="33">
        <v>0.74736417212866446</v>
      </c>
      <c r="T23" s="33">
        <v>0.94964096646273555</v>
      </c>
      <c r="U23" s="33">
        <v>0.61572333919616573</v>
      </c>
      <c r="V23" s="33">
        <v>0.46216186995718717</v>
      </c>
      <c r="W23" s="33">
        <v>0.55454837044447114</v>
      </c>
      <c r="X23" s="33">
        <v>0.294462060227274</v>
      </c>
      <c r="Y23" s="33">
        <v>2.3846239793974086E-2</v>
      </c>
      <c r="Z23" s="33">
        <v>0.78375221732247258</v>
      </c>
      <c r="AA23" s="33">
        <v>0.52351653879672133</v>
      </c>
      <c r="AC23" s="36">
        <f t="shared" si="2"/>
        <v>0.84743909826380193</v>
      </c>
      <c r="AD23" s="36">
        <f t="shared" si="2"/>
        <v>0.86772684587777671</v>
      </c>
      <c r="AE23" s="36">
        <f t="shared" si="2"/>
        <v>0.99613363215854345</v>
      </c>
      <c r="AF23" s="36">
        <f t="shared" si="2"/>
        <v>0.69026677514842083</v>
      </c>
      <c r="AG23" s="36">
        <f t="shared" si="2"/>
        <v>0.43620653746035515</v>
      </c>
      <c r="AH23" s="36">
        <f t="shared" si="2"/>
        <v>0.59166886282914422</v>
      </c>
      <c r="AI23" s="36">
        <f t="shared" si="2"/>
        <v>0.18198192733088092</v>
      </c>
      <c r="AJ23" s="36">
        <f t="shared" si="2"/>
        <v>7.3512096602591727E-4</v>
      </c>
      <c r="AK23" s="36">
        <f t="shared" si="2"/>
        <v>0.90492233644258191</v>
      </c>
      <c r="AL23" s="36">
        <f t="shared" si="2"/>
        <v>0.53972100996950922</v>
      </c>
      <c r="AN23">
        <f>SQRT(Correlation)*$F23 + SQRT('CDO Param'!C$17 - Correlation)*HLOOKUP('CDO Param'!C$12,$C$4:$E$1004,$A23,FALSE) + SQRT(1-Correlation)*G23</f>
        <v>0.14912100731209263</v>
      </c>
      <c r="AO23">
        <f>SQRT(Correlation)*$F23 + SQRT('CDO Param'!D$17 - Correlation)*HLOOKUP('CDO Param'!D$12,$C$4:$E$1004,$A23,FALSE) + SQRT(1-Correlation)*H23</f>
        <v>-0.79307246155882671</v>
      </c>
      <c r="AP23">
        <f>SQRT(Correlation)*$F23 + SQRT('CDO Param'!E$17 - Correlation)*HLOOKUP('CDO Param'!E$12,$C$4:$E$1004,$A23,FALSE) + SQRT(1-Correlation)*I23</f>
        <v>1.0347941204031923</v>
      </c>
      <c r="AQ23">
        <f>SQRT(Correlation)*$F23 + SQRT('CDO Param'!F$17 - Correlation)*HLOOKUP('CDO Param'!F$12,$C$4:$E$1004,$A23,FALSE) + SQRT(1-Correlation)*J23</f>
        <v>0.41673128692137268</v>
      </c>
      <c r="AR23">
        <f>SQRT(Correlation)*$F23 + SQRT('CDO Param'!G$17 - Correlation)*HLOOKUP('CDO Param'!G$12,$C$4:$E$1004,$A23,FALSE) + SQRT(1-Correlation)*K23</f>
        <v>-0.83471823405462375</v>
      </c>
      <c r="AS23">
        <f>SQRT(Correlation)*$F23 + SQRT('CDO Param'!H$17 - Correlation)*HLOOKUP('CDO Param'!H$12,$C$4:$E$1004,$A23,FALSE) + SQRT(1-Correlation)*L23</f>
        <v>0.84089644285647691</v>
      </c>
      <c r="AT23">
        <f>SQRT(Correlation)*$F23 + SQRT('CDO Param'!I$17 - Correlation)*HLOOKUP('CDO Param'!I$12,$C$4:$E$1004,$A23,FALSE) + SQRT(1-Correlation)*M23</f>
        <v>0.20011108683278855</v>
      </c>
      <c r="AU23">
        <f>SQRT(Correlation)*$F23 + SQRT('CDO Param'!J$17 - Correlation)*HLOOKUP('CDO Param'!J$12,$C$4:$E$1004,$A23,FALSE) + SQRT(1-Correlation)*N23</f>
        <v>-0.21915219298898492</v>
      </c>
      <c r="AV23">
        <f>SQRT(Correlation)*$F23 + SQRT('CDO Param'!K$17 - Correlation)*HLOOKUP('CDO Param'!K$12,$C$4:$E$1004,$A23,FALSE) + SQRT(1-Correlation)*O23</f>
        <v>-1.0117365660487034</v>
      </c>
      <c r="AW23">
        <f>SQRT(Correlation)*$F23 + SQRT('CDO Param'!L$17 - Correlation)*HLOOKUP('CDO Param'!L$12,$C$4:$E$1004,$A23,FALSE) + SQRT(1-Correlation)*P23</f>
        <v>-0.49359012432880794</v>
      </c>
      <c r="AY23" s="3">
        <f>IF(AN23&lt;'CDO Param'!C$15,1,0)</f>
        <v>0</v>
      </c>
      <c r="AZ23" s="3">
        <f>IF(AO23&lt;'CDO Param'!D$15,1,0)</f>
        <v>0</v>
      </c>
      <c r="BA23" s="3">
        <f>IF(AP23&lt;'CDO Param'!E$15,1,0)</f>
        <v>0</v>
      </c>
      <c r="BB23" s="3">
        <f>IF(AQ23&lt;'CDO Param'!F$15,1,0)</f>
        <v>0</v>
      </c>
      <c r="BC23" s="3">
        <f>IF(AR23&lt;'CDO Param'!G$15,1,0)</f>
        <v>1</v>
      </c>
      <c r="BD23" s="3">
        <f>IF(AS23&lt;'CDO Param'!H$15,1,0)</f>
        <v>0</v>
      </c>
      <c r="BE23" s="3">
        <f>IF(AT23&lt;'CDO Param'!I$15,1,0)</f>
        <v>0</v>
      </c>
      <c r="BF23" s="3">
        <f>IF(AU23&lt;'CDO Param'!J$15,1,0)</f>
        <v>0</v>
      </c>
      <c r="BG23" s="3">
        <f>IF(AV23&lt;'CDO Param'!K$15,1,0)</f>
        <v>0</v>
      </c>
      <c r="BH23" s="3">
        <f>IF(AW23&lt;'CDO Param'!L$15,1,0)</f>
        <v>0</v>
      </c>
      <c r="BJ23" s="37">
        <f>AY23*'CDO Param'!C$6*AC23</f>
        <v>0</v>
      </c>
      <c r="BK23" s="37">
        <f>AZ23*'CDO Param'!D$6*AD23</f>
        <v>0</v>
      </c>
      <c r="BL23" s="37">
        <f>BA23*'CDO Param'!E$6*AE23</f>
        <v>0</v>
      </c>
      <c r="BM23" s="37">
        <f>BB23*'CDO Param'!F$6*AF23</f>
        <v>0</v>
      </c>
      <c r="BN23" s="37">
        <f>BC23*'CDO Param'!G$6*AG23</f>
        <v>4362.0653746035514</v>
      </c>
      <c r="BO23" s="37">
        <f>BD23*'CDO Param'!H$6*AH23</f>
        <v>0</v>
      </c>
      <c r="BP23" s="37">
        <f>BE23*'CDO Param'!I$6*AI23</f>
        <v>0</v>
      </c>
      <c r="BQ23" s="37">
        <f>BF23*'CDO Param'!J$6*AJ23</f>
        <v>0</v>
      </c>
      <c r="BR23" s="37">
        <f>BG23*'CDO Param'!K$6*AK23</f>
        <v>0</v>
      </c>
      <c r="BS23" s="37">
        <f>BH23*'CDO Param'!L$6*AL23</f>
        <v>0</v>
      </c>
      <c r="BU23" s="38">
        <f t="shared" si="3"/>
        <v>4362.0653746035514</v>
      </c>
      <c r="BV23" s="38">
        <f>AVERAGE(BU$5:BU23)</f>
        <v>6193.5952970479548</v>
      </c>
      <c r="CF23" s="5">
        <f>BU23/'CDO Param'!$M$6</f>
        <v>4.5438180985453658E-2</v>
      </c>
      <c r="CG23" s="5">
        <f t="shared" si="4"/>
        <v>0</v>
      </c>
      <c r="CH23" s="5">
        <f t="shared" si="5"/>
        <v>0</v>
      </c>
    </row>
    <row r="24" spans="1:86" x14ac:dyDescent="0.2">
      <c r="A24" s="3">
        <v>21</v>
      </c>
      <c r="B24" s="3">
        <v>20</v>
      </c>
      <c r="C24">
        <v>-0.69535190050373785</v>
      </c>
      <c r="D24">
        <v>-0.69240854827512521</v>
      </c>
      <c r="E24">
        <v>0.32773186831036583</v>
      </c>
      <c r="F24">
        <v>-1.219086698256433</v>
      </c>
      <c r="G24">
        <v>-0.25501094569335692</v>
      </c>
      <c r="H24">
        <v>2.5442932383157313</v>
      </c>
      <c r="I24">
        <v>2.0356583263492212</v>
      </c>
      <c r="J24">
        <v>1.094044819183182</v>
      </c>
      <c r="K24">
        <v>2.2288986656349152</v>
      </c>
      <c r="L24">
        <v>-2.0492188923526555</v>
      </c>
      <c r="M24">
        <v>1.0076473699882627</v>
      </c>
      <c r="N24">
        <v>-0.10035137165687047</v>
      </c>
      <c r="O24">
        <v>0.72062107392412145</v>
      </c>
      <c r="P24">
        <v>0.68440613176790066</v>
      </c>
      <c r="R24" s="33">
        <v>0.74246755649450591</v>
      </c>
      <c r="S24" s="33">
        <v>0.65222200316014789</v>
      </c>
      <c r="T24" s="33">
        <v>0.89520711260624564</v>
      </c>
      <c r="U24" s="33">
        <v>0.74594157316998655</v>
      </c>
      <c r="V24" s="33">
        <v>4.0020267963418864E-2</v>
      </c>
      <c r="W24" s="33">
        <v>0.62064366118081082</v>
      </c>
      <c r="X24" s="33">
        <v>0.15801346588787318</v>
      </c>
      <c r="Y24" s="33">
        <v>0.73232117748461723</v>
      </c>
      <c r="Z24" s="33">
        <v>0.12202998396103736</v>
      </c>
      <c r="AA24" s="33">
        <v>0.95794043315478616</v>
      </c>
      <c r="AC24" s="36">
        <f t="shared" si="2"/>
        <v>0.86227938152223849</v>
      </c>
      <c r="AD24" s="36">
        <f t="shared" si="2"/>
        <v>0.74518222571560888</v>
      </c>
      <c r="AE24" s="36">
        <f t="shared" si="2"/>
        <v>0.98041502947796644</v>
      </c>
      <c r="AF24" s="36">
        <f t="shared" si="2"/>
        <v>0.8661547357116931</v>
      </c>
      <c r="AG24" s="36">
        <f t="shared" si="2"/>
        <v>2.3215938558181271E-3</v>
      </c>
      <c r="AH24" s="36">
        <f t="shared" si="2"/>
        <v>0.6978723631694731</v>
      </c>
      <c r="AI24" s="36">
        <f t="shared" si="2"/>
        <v>4.8243555709531732E-2</v>
      </c>
      <c r="AJ24" s="36">
        <f t="shared" si="2"/>
        <v>0.85067007098820879</v>
      </c>
      <c r="AK24" s="36">
        <f t="shared" si="2"/>
        <v>2.7389266682385952E-2</v>
      </c>
      <c r="AL24" s="36">
        <f t="shared" si="2"/>
        <v>0.99740756558850263</v>
      </c>
      <c r="AN24">
        <f>SQRT(Correlation)*$F24 + SQRT('CDO Param'!C$17 - Correlation)*HLOOKUP('CDO Param'!C$12,$C$4:$E$1004,$A24,FALSE) + SQRT(1-Correlation)*G24</f>
        <v>-0.72535504413720386</v>
      </c>
      <c r="AO24">
        <f>SQRT(Correlation)*$F24 + SQRT('CDO Param'!D$17 - Correlation)*HLOOKUP('CDO Param'!D$12,$C$4:$E$1004,$A24,FALSE) + SQRT(1-Correlation)*H24</f>
        <v>1.93029808139514</v>
      </c>
      <c r="AP24">
        <f>SQRT(Correlation)*$F24 + SQRT('CDO Param'!E$17 - Correlation)*HLOOKUP('CDO Param'!E$12,$C$4:$E$1004,$A24,FALSE) + SQRT(1-Correlation)*I24</f>
        <v>1.3617131713335913</v>
      </c>
      <c r="AQ24">
        <f>SQRT(Correlation)*$F24 + SQRT('CDO Param'!F$17 - Correlation)*HLOOKUP('CDO Param'!F$12,$C$4:$E$1004,$A24,FALSE) + SQRT(1-Correlation)*J24</f>
        <v>0.72567605770080301</v>
      </c>
      <c r="AR24">
        <f>SQRT(Correlation)*$F24 + SQRT('CDO Param'!G$17 - Correlation)*HLOOKUP('CDO Param'!G$12,$C$4:$E$1004,$A24,FALSE) + SQRT(1-Correlation)*K24</f>
        <v>1.8022929475579446</v>
      </c>
      <c r="AS24">
        <f>SQRT(Correlation)*$F24 + SQRT('CDO Param'!H$17 - Correlation)*HLOOKUP('CDO Param'!H$12,$C$4:$E$1004,$A24,FALSE) + SQRT(1-Correlation)*L24</f>
        <v>-2.4274901563623876</v>
      </c>
      <c r="AT24">
        <f>SQRT(Correlation)*$F24 + SQRT('CDO Param'!I$17 - Correlation)*HLOOKUP('CDO Param'!I$12,$C$4:$E$1004,$A24,FALSE) + SQRT(1-Correlation)*M24</f>
        <v>0.64371224065541521</v>
      </c>
      <c r="AU24">
        <f>SQRT(Correlation)*$F24 + SQRT('CDO Param'!J$17 - Correlation)*HLOOKUP('CDO Param'!J$12,$C$4:$E$1004,$A24,FALSE) + SQRT(1-Correlation)*N24</f>
        <v>-0.66468355363870957</v>
      </c>
      <c r="AV24">
        <f>SQRT(Correlation)*$F24 + SQRT('CDO Param'!K$17 - Correlation)*HLOOKUP('CDO Param'!K$12,$C$4:$E$1004,$A24,FALSE) + SQRT(1-Correlation)*O24</f>
        <v>0.11415929364366173</v>
      </c>
      <c r="AW24">
        <f>SQRT(Correlation)*$F24 + SQRT('CDO Param'!L$17 - Correlation)*HLOOKUP('CDO Param'!L$12,$C$4:$E$1004,$A24,FALSE) + SQRT(1-Correlation)*P24</f>
        <v>7.9802782880189604E-2</v>
      </c>
      <c r="AY24" s="3">
        <f>IF(AN24&lt;'CDO Param'!C$15,1,0)</f>
        <v>0</v>
      </c>
      <c r="AZ24" s="3">
        <f>IF(AO24&lt;'CDO Param'!D$15,1,0)</f>
        <v>0</v>
      </c>
      <c r="BA24" s="3">
        <f>IF(AP24&lt;'CDO Param'!E$15,1,0)</f>
        <v>0</v>
      </c>
      <c r="BB24" s="3">
        <f>IF(AQ24&lt;'CDO Param'!F$15,1,0)</f>
        <v>0</v>
      </c>
      <c r="BC24" s="3">
        <f>IF(AR24&lt;'CDO Param'!G$15,1,0)</f>
        <v>0</v>
      </c>
      <c r="BD24" s="3">
        <f>IF(AS24&lt;'CDO Param'!H$15,1,0)</f>
        <v>0</v>
      </c>
      <c r="BE24" s="3">
        <f>IF(AT24&lt;'CDO Param'!I$15,1,0)</f>
        <v>0</v>
      </c>
      <c r="BF24" s="3">
        <f>IF(AU24&lt;'CDO Param'!J$15,1,0)</f>
        <v>0</v>
      </c>
      <c r="BG24" s="3">
        <f>IF(AV24&lt;'CDO Param'!K$15,1,0)</f>
        <v>0</v>
      </c>
      <c r="BH24" s="3">
        <f>IF(AW24&lt;'CDO Param'!L$15,1,0)</f>
        <v>0</v>
      </c>
      <c r="BJ24" s="37">
        <f>AY24*'CDO Param'!C$6*AC24</f>
        <v>0</v>
      </c>
      <c r="BK24" s="37">
        <f>AZ24*'CDO Param'!D$6*AD24</f>
        <v>0</v>
      </c>
      <c r="BL24" s="37">
        <f>BA24*'CDO Param'!E$6*AE24</f>
        <v>0</v>
      </c>
      <c r="BM24" s="37">
        <f>BB24*'CDO Param'!F$6*AF24</f>
        <v>0</v>
      </c>
      <c r="BN24" s="37">
        <f>BC24*'CDO Param'!G$6*AG24</f>
        <v>0</v>
      </c>
      <c r="BO24" s="37">
        <f>BD24*'CDO Param'!H$6*AH24</f>
        <v>0</v>
      </c>
      <c r="BP24" s="37">
        <f>BE24*'CDO Param'!I$6*AI24</f>
        <v>0</v>
      </c>
      <c r="BQ24" s="37">
        <f>BF24*'CDO Param'!J$6*AJ24</f>
        <v>0</v>
      </c>
      <c r="BR24" s="37">
        <f>BG24*'CDO Param'!K$6*AK24</f>
        <v>0</v>
      </c>
      <c r="BS24" s="37">
        <f>BH24*'CDO Param'!L$6*AL24</f>
        <v>0</v>
      </c>
      <c r="BU24" s="38">
        <f t="shared" si="3"/>
        <v>0</v>
      </c>
      <c r="BV24" s="38">
        <f>AVERAGE(BU$5:BU24)</f>
        <v>5883.9155321955568</v>
      </c>
      <c r="CF24" s="5">
        <f>BU24/'CDO Param'!$M$6</f>
        <v>0</v>
      </c>
      <c r="CG24" s="5">
        <f t="shared" si="4"/>
        <v>0</v>
      </c>
      <c r="CH24" s="5">
        <f t="shared" si="5"/>
        <v>0</v>
      </c>
    </row>
    <row r="25" spans="1:86" x14ac:dyDescent="0.2">
      <c r="A25" s="3">
        <v>22</v>
      </c>
      <c r="B25" s="3">
        <v>21</v>
      </c>
      <c r="C25">
        <v>-1.748858267092146</v>
      </c>
      <c r="D25">
        <v>-0.70009264163672924</v>
      </c>
      <c r="E25">
        <v>-0.84794919530395418</v>
      </c>
      <c r="F25">
        <v>1.5017121768323705</v>
      </c>
      <c r="G25">
        <v>1.2253985914867371</v>
      </c>
      <c r="H25">
        <v>0.4154207999818027</v>
      </c>
      <c r="I25">
        <v>0.9249902177543845</v>
      </c>
      <c r="J25">
        <v>-2.6301131583750248</v>
      </c>
      <c r="K25">
        <v>0.62499111663782969</v>
      </c>
      <c r="L25">
        <v>9.3139078671811149E-2</v>
      </c>
      <c r="M25">
        <v>-1.2773057278536726</v>
      </c>
      <c r="N25">
        <v>-0.64807409216882661</v>
      </c>
      <c r="O25">
        <v>-1.4177066987031139</v>
      </c>
      <c r="P25">
        <v>-0.60417960412451066</v>
      </c>
      <c r="R25" s="33">
        <v>0.10486003249178642</v>
      </c>
      <c r="S25" s="33">
        <v>0.38256608945437059</v>
      </c>
      <c r="T25" s="33">
        <v>0.78826545960654759</v>
      </c>
      <c r="U25" s="33">
        <v>0.37757960724531653</v>
      </c>
      <c r="V25" s="33">
        <v>0.98045897203518961</v>
      </c>
      <c r="W25" s="33">
        <v>0.57394299543180638</v>
      </c>
      <c r="X25" s="33">
        <v>0.25992422237057433</v>
      </c>
      <c r="Y25" s="33">
        <v>0.54640538224317381</v>
      </c>
      <c r="Z25" s="33">
        <v>0.43525936102273843</v>
      </c>
      <c r="AA25" s="33">
        <v>0.40408070916499977</v>
      </c>
      <c r="AC25" s="36">
        <f t="shared" si="2"/>
        <v>1.9612658824670767E-2</v>
      </c>
      <c r="AD25" s="36">
        <f t="shared" si="2"/>
        <v>0.30708252676047576</v>
      </c>
      <c r="AE25" s="36">
        <f t="shared" si="2"/>
        <v>0.90912034325190461</v>
      </c>
      <c r="AF25" s="36">
        <f t="shared" si="2"/>
        <v>0.29939570099092161</v>
      </c>
      <c r="AG25" s="36">
        <f t="shared" si="2"/>
        <v>0.99952767491943373</v>
      </c>
      <c r="AH25" s="36">
        <f t="shared" si="2"/>
        <v>0.62361355336356006</v>
      </c>
      <c r="AI25" s="36">
        <f t="shared" si="2"/>
        <v>0.14041841569673735</v>
      </c>
      <c r="AJ25" s="36">
        <f t="shared" si="2"/>
        <v>0.5781191273143137</v>
      </c>
      <c r="AK25" s="36">
        <f t="shared" si="2"/>
        <v>0.39148015583681667</v>
      </c>
      <c r="AL25" s="36">
        <f t="shared" si="2"/>
        <v>0.34089948685580057</v>
      </c>
      <c r="AN25">
        <f>SQRT(Correlation)*$F25 + SQRT('CDO Param'!C$17 - Correlation)*HLOOKUP('CDO Param'!C$12,$C$4:$E$1004,$A25,FALSE) + SQRT(1-Correlation)*G25</f>
        <v>1.5383902132060483</v>
      </c>
      <c r="AO25">
        <f>SQRT(Correlation)*$F25 + SQRT('CDO Param'!D$17 - Correlation)*HLOOKUP('CDO Param'!D$12,$C$4:$E$1004,$A25,FALSE) + SQRT(1-Correlation)*H25</f>
        <v>0.7699778106134757</v>
      </c>
      <c r="AP25">
        <f>SQRT(Correlation)*$F25 + SQRT('CDO Param'!E$17 - Correlation)*HLOOKUP('CDO Param'!E$12,$C$4:$E$1004,$A25,FALSE) + SQRT(1-Correlation)*I25</f>
        <v>0.88970145202115625</v>
      </c>
      <c r="AQ25">
        <f>SQRT(Correlation)*$F25 + SQRT('CDO Param'!F$17 - Correlation)*HLOOKUP('CDO Param'!F$12,$C$4:$E$1004,$A25,FALSE) + SQRT(1-Correlation)*J25</f>
        <v>-2.2098685426698772</v>
      </c>
      <c r="AR25">
        <f>SQRT(Correlation)*$F25 + SQRT('CDO Param'!G$17 - Correlation)*HLOOKUP('CDO Param'!G$12,$C$4:$E$1004,$A25,FALSE) + SQRT(1-Correlation)*K25</f>
        <v>0.87819451644764412</v>
      </c>
      <c r="AS25">
        <f>SQRT(Correlation)*$F25 + SQRT('CDO Param'!H$17 - Correlation)*HLOOKUP('CDO Param'!H$12,$C$4:$E$1004,$A25,FALSE) + SQRT(1-Correlation)*L25</f>
        <v>0.46423452433971635</v>
      </c>
      <c r="AT25">
        <f>SQRT(Correlation)*$F25 + SQRT('CDO Param'!I$17 - Correlation)*HLOOKUP('CDO Param'!I$12,$C$4:$E$1004,$A25,FALSE) + SQRT(1-Correlation)*M25</f>
        <v>-0.92648272785563957</v>
      </c>
      <c r="AU25">
        <f>SQRT(Correlation)*$F25 + SQRT('CDO Param'!J$17 - Correlation)*HLOOKUP('CDO Param'!J$12,$C$4:$E$1004,$A25,FALSE) + SQRT(1-Correlation)*N25</f>
        <v>-0.60263838556235128</v>
      </c>
      <c r="AV25">
        <f>SQRT(Correlation)*$F25 + SQRT('CDO Param'!K$17 - Correlation)*HLOOKUP('CDO Param'!K$12,$C$4:$E$1004,$A25,FALSE) + SQRT(1-Correlation)*O25</f>
        <v>-1.3327759850165124</v>
      </c>
      <c r="AW25">
        <f>SQRT(Correlation)*$F25 + SQRT('CDO Param'!L$17 - Correlation)*HLOOKUP('CDO Param'!L$12,$C$4:$E$1004,$A25,FALSE) + SQRT(1-Correlation)*P25</f>
        <v>-0.56099641787823074</v>
      </c>
      <c r="AY25" s="3">
        <f>IF(AN25&lt;'CDO Param'!C$15,1,0)</f>
        <v>0</v>
      </c>
      <c r="AZ25" s="3">
        <f>IF(AO25&lt;'CDO Param'!D$15,1,0)</f>
        <v>0</v>
      </c>
      <c r="BA25" s="3">
        <f>IF(AP25&lt;'CDO Param'!E$15,1,0)</f>
        <v>0</v>
      </c>
      <c r="BB25" s="3">
        <f>IF(AQ25&lt;'CDO Param'!F$15,1,0)</f>
        <v>1</v>
      </c>
      <c r="BC25" s="3">
        <f>IF(AR25&lt;'CDO Param'!G$15,1,0)</f>
        <v>0</v>
      </c>
      <c r="BD25" s="3">
        <f>IF(AS25&lt;'CDO Param'!H$15,1,0)</f>
        <v>0</v>
      </c>
      <c r="BE25" s="3">
        <f>IF(AT25&lt;'CDO Param'!I$15,1,0)</f>
        <v>0</v>
      </c>
      <c r="BF25" s="3">
        <f>IF(AU25&lt;'CDO Param'!J$15,1,0)</f>
        <v>0</v>
      </c>
      <c r="BG25" s="3">
        <f>IF(AV25&lt;'CDO Param'!K$15,1,0)</f>
        <v>0</v>
      </c>
      <c r="BH25" s="3">
        <f>IF(AW25&lt;'CDO Param'!L$15,1,0)</f>
        <v>1</v>
      </c>
      <c r="BJ25" s="37">
        <f>AY25*'CDO Param'!C$6*AC25</f>
        <v>0</v>
      </c>
      <c r="BK25" s="37">
        <f>AZ25*'CDO Param'!D$6*AD25</f>
        <v>0</v>
      </c>
      <c r="BL25" s="37">
        <f>BA25*'CDO Param'!E$6*AE25</f>
        <v>0</v>
      </c>
      <c r="BM25" s="37">
        <f>BB25*'CDO Param'!F$6*AF25</f>
        <v>2993.9570099092161</v>
      </c>
      <c r="BN25" s="37">
        <f>BC25*'CDO Param'!G$6*AG25</f>
        <v>0</v>
      </c>
      <c r="BO25" s="37">
        <f>BD25*'CDO Param'!H$6*AH25</f>
        <v>0</v>
      </c>
      <c r="BP25" s="37">
        <f>BE25*'CDO Param'!I$6*AI25</f>
        <v>0</v>
      </c>
      <c r="BQ25" s="37">
        <f>BF25*'CDO Param'!J$6*AJ25</f>
        <v>0</v>
      </c>
      <c r="BR25" s="37">
        <f>BG25*'CDO Param'!K$6*AK25</f>
        <v>0</v>
      </c>
      <c r="BS25" s="37">
        <f>BH25*'CDO Param'!L$6*AL25</f>
        <v>3408.9948685580057</v>
      </c>
      <c r="BU25" s="38">
        <f t="shared" si="3"/>
        <v>6402.9518784672218</v>
      </c>
      <c r="BV25" s="38">
        <f>AVERAGE(BU$5:BU25)</f>
        <v>5908.6315486846843</v>
      </c>
      <c r="CF25" s="5">
        <f>BU25/'CDO Param'!$M$6</f>
        <v>6.6697415400700233E-2</v>
      </c>
      <c r="CG25" s="5">
        <f t="shared" si="4"/>
        <v>1.669741540070023E-2</v>
      </c>
      <c r="CH25" s="5">
        <f t="shared" si="5"/>
        <v>0.83487077003501153</v>
      </c>
    </row>
    <row r="26" spans="1:86" x14ac:dyDescent="0.2">
      <c r="A26" s="3">
        <v>23</v>
      </c>
      <c r="B26" s="3">
        <v>22</v>
      </c>
      <c r="C26">
        <v>2.4104701878968626</v>
      </c>
      <c r="D26">
        <v>0.54847532737767324</v>
      </c>
      <c r="E26">
        <v>0.48659558160579763</v>
      </c>
      <c r="F26">
        <v>-1.1960673873545602</v>
      </c>
      <c r="G26">
        <v>0.99298404165892862</v>
      </c>
      <c r="H26">
        <v>1.0444136933074333</v>
      </c>
      <c r="I26">
        <v>-1.349355898128124</v>
      </c>
      <c r="J26">
        <v>-0.54764313972555101</v>
      </c>
      <c r="K26">
        <v>-1.1978590919170529</v>
      </c>
      <c r="L26">
        <v>1.8981791072292253</v>
      </c>
      <c r="M26">
        <v>-0.39609403756912798</v>
      </c>
      <c r="N26">
        <v>6.8857843871228397E-2</v>
      </c>
      <c r="O26">
        <v>0.95001496447366662</v>
      </c>
      <c r="P26">
        <v>-1.1417068890295923</v>
      </c>
      <c r="R26" s="33">
        <v>0.38447893615089307</v>
      </c>
      <c r="S26" s="33">
        <v>0.93747988805988802</v>
      </c>
      <c r="T26" s="33">
        <v>0.22447862253732914</v>
      </c>
      <c r="U26" s="33">
        <v>0.81220898489104998</v>
      </c>
      <c r="V26" s="33">
        <v>0.79640906387772836</v>
      </c>
      <c r="W26" s="33">
        <v>0.24713659298007218</v>
      </c>
      <c r="X26" s="33">
        <v>0.62471821607310241</v>
      </c>
      <c r="Y26" s="33">
        <v>0.63905754063234554</v>
      </c>
      <c r="Z26" s="33">
        <v>0.64008540783081458</v>
      </c>
      <c r="AA26" s="33">
        <v>0.91544941250022938</v>
      </c>
      <c r="AC26" s="36">
        <f t="shared" si="2"/>
        <v>0.310047128095715</v>
      </c>
      <c r="AD26" s="36">
        <f t="shared" si="2"/>
        <v>0.99375301707652297</v>
      </c>
      <c r="AE26" s="36">
        <f t="shared" si="2"/>
        <v>0.10297332979278109</v>
      </c>
      <c r="AF26" s="36">
        <f t="shared" si="2"/>
        <v>0.92980932957148466</v>
      </c>
      <c r="AG26" s="36">
        <f t="shared" si="2"/>
        <v>0.91645729611841509</v>
      </c>
      <c r="AH26" s="36">
        <f t="shared" si="2"/>
        <v>0.12627767887429683</v>
      </c>
      <c r="AI26" s="36">
        <f t="shared" si="2"/>
        <v>0.7041258503687311</v>
      </c>
      <c r="AJ26" s="36">
        <f t="shared" si="2"/>
        <v>0.7257922997890407</v>
      </c>
      <c r="AK26" s="36">
        <f t="shared" si="2"/>
        <v>0.72732407333787585</v>
      </c>
      <c r="AL26" s="36">
        <f t="shared" si="2"/>
        <v>0.98780979831452564</v>
      </c>
      <c r="AN26">
        <f>SQRT(Correlation)*$F26 + SQRT('CDO Param'!C$17 - Correlation)*HLOOKUP('CDO Param'!C$12,$C$4:$E$1004,$A26,FALSE) + SQRT(1-Correlation)*G26</f>
        <v>0.64136378230424551</v>
      </c>
      <c r="AO26">
        <f>SQRT(Correlation)*$F26 + SQRT('CDO Param'!D$17 - Correlation)*HLOOKUP('CDO Param'!D$12,$C$4:$E$1004,$A26,FALSE) + SQRT(1-Correlation)*H26</f>
        <v>0.690154233847738</v>
      </c>
      <c r="AP26">
        <f>SQRT(Correlation)*$F26 + SQRT('CDO Param'!E$17 - Correlation)*HLOOKUP('CDO Param'!E$12,$C$4:$E$1004,$A26,FALSE) + SQRT(1-Correlation)*I26</f>
        <v>-1.0205906555978068</v>
      </c>
      <c r="AQ26">
        <f>SQRT(Correlation)*$F26 + SQRT('CDO Param'!F$17 - Correlation)*HLOOKUP('CDO Param'!F$12,$C$4:$E$1004,$A26,FALSE) + SQRT(1-Correlation)*J26</f>
        <v>-0.78896353805614172</v>
      </c>
      <c r="AR26">
        <f>SQRT(Correlation)*$F26 + SQRT('CDO Param'!G$17 - Correlation)*HLOOKUP('CDO Param'!G$12,$C$4:$E$1004,$A26,FALSE) + SQRT(1-Correlation)*K26</f>
        <v>-1.4058125520262308</v>
      </c>
      <c r="AS26">
        <f>SQRT(Correlation)*$F26 + SQRT('CDO Param'!H$17 - Correlation)*HLOOKUP('CDO Param'!H$12,$C$4:$E$1004,$A26,FALSE) + SQRT(1-Correlation)*L26</f>
        <v>1.5001072224885257</v>
      </c>
      <c r="AT26">
        <f>SQRT(Correlation)*$F26 + SQRT('CDO Param'!I$17 - Correlation)*HLOOKUP('CDO Param'!I$12,$C$4:$E$1004,$A26,FALSE) + SQRT(1-Correlation)*M26</f>
        <v>-0.64519143600579199</v>
      </c>
      <c r="AU26">
        <f>SQRT(Correlation)*$F26 + SQRT('CDO Param'!J$17 - Correlation)*HLOOKUP('CDO Param'!J$12,$C$4:$E$1004,$A26,FALSE) + SQRT(1-Correlation)*N26</f>
        <v>0.32484503450269925</v>
      </c>
      <c r="AV26">
        <f>SQRT(Correlation)*$F26 + SQRT('CDO Param'!K$17 - Correlation)*HLOOKUP('CDO Param'!K$12,$C$4:$E$1004,$A26,FALSE) + SQRT(1-Correlation)*O26</f>
        <v>1.1607840777765146</v>
      </c>
      <c r="AW26">
        <f>SQRT(Correlation)*$F26 + SQRT('CDO Param'!L$17 - Correlation)*HLOOKUP('CDO Param'!L$12,$C$4:$E$1004,$A26,FALSE) + SQRT(1-Correlation)*P26</f>
        <v>-0.82359750880929061</v>
      </c>
      <c r="AY26" s="3">
        <f>IF(AN26&lt;'CDO Param'!C$15,1,0)</f>
        <v>0</v>
      </c>
      <c r="AZ26" s="3">
        <f>IF(AO26&lt;'CDO Param'!D$15,1,0)</f>
        <v>0</v>
      </c>
      <c r="BA26" s="3">
        <f>IF(AP26&lt;'CDO Param'!E$15,1,0)</f>
        <v>1</v>
      </c>
      <c r="BB26" s="3">
        <f>IF(AQ26&lt;'CDO Param'!F$15,1,0)</f>
        <v>0</v>
      </c>
      <c r="BC26" s="3">
        <f>IF(AR26&lt;'CDO Param'!G$15,1,0)</f>
        <v>1</v>
      </c>
      <c r="BD26" s="3">
        <f>IF(AS26&lt;'CDO Param'!H$15,1,0)</f>
        <v>0</v>
      </c>
      <c r="BE26" s="3">
        <f>IF(AT26&lt;'CDO Param'!I$15,1,0)</f>
        <v>0</v>
      </c>
      <c r="BF26" s="3">
        <f>IF(AU26&lt;'CDO Param'!J$15,1,0)</f>
        <v>0</v>
      </c>
      <c r="BG26" s="3">
        <f>IF(AV26&lt;'CDO Param'!K$15,1,0)</f>
        <v>0</v>
      </c>
      <c r="BH26" s="3">
        <f>IF(AW26&lt;'CDO Param'!L$15,1,0)</f>
        <v>1</v>
      </c>
      <c r="BJ26" s="37">
        <f>AY26*'CDO Param'!C$6*AC26</f>
        <v>0</v>
      </c>
      <c r="BK26" s="37">
        <f>AZ26*'CDO Param'!D$6*AD26</f>
        <v>0</v>
      </c>
      <c r="BL26" s="37">
        <f>BA26*'CDO Param'!E$6*AE26</f>
        <v>1029.733297927811</v>
      </c>
      <c r="BM26" s="37">
        <f>BB26*'CDO Param'!F$6*AF26</f>
        <v>0</v>
      </c>
      <c r="BN26" s="37">
        <f>BC26*'CDO Param'!G$6*AG26</f>
        <v>9164.5729611841507</v>
      </c>
      <c r="BO26" s="37">
        <f>BD26*'CDO Param'!H$6*AH26</f>
        <v>0</v>
      </c>
      <c r="BP26" s="37">
        <f>BE26*'CDO Param'!I$6*AI26</f>
        <v>0</v>
      </c>
      <c r="BQ26" s="37">
        <f>BF26*'CDO Param'!J$6*AJ26</f>
        <v>0</v>
      </c>
      <c r="BR26" s="37">
        <f>BG26*'CDO Param'!K$6*AK26</f>
        <v>0</v>
      </c>
      <c r="BS26" s="37">
        <f>BH26*'CDO Param'!L$6*AL26</f>
        <v>9878.0979831452569</v>
      </c>
      <c r="BU26" s="38">
        <f t="shared" si="3"/>
        <v>20072.404242257217</v>
      </c>
      <c r="BV26" s="38">
        <f>AVERAGE(BU$5:BU26)</f>
        <v>6552.4393983925265</v>
      </c>
      <c r="CF26" s="5">
        <f>BU26/'CDO Param'!$M$6</f>
        <v>0.20908754419017933</v>
      </c>
      <c r="CG26" s="5">
        <f t="shared" si="4"/>
        <v>0.02</v>
      </c>
      <c r="CH26" s="5">
        <f t="shared" si="5"/>
        <v>1</v>
      </c>
    </row>
    <row r="27" spans="1:86" x14ac:dyDescent="0.2">
      <c r="A27" s="3">
        <v>24</v>
      </c>
      <c r="B27" s="3">
        <v>23</v>
      </c>
      <c r="C27">
        <v>1.4657553037977777</v>
      </c>
      <c r="D27">
        <v>0.94009010354056954</v>
      </c>
      <c r="E27">
        <v>0.11568431546038482</v>
      </c>
      <c r="F27">
        <v>0.50512198868091218</v>
      </c>
      <c r="G27">
        <v>0.47145022108452395</v>
      </c>
      <c r="H27">
        <v>-0.55990085456869565</v>
      </c>
      <c r="I27">
        <v>0.28937620299984701</v>
      </c>
      <c r="J27">
        <v>-1.8539958546170965</v>
      </c>
      <c r="K27">
        <v>0.3513321189529961</v>
      </c>
      <c r="L27">
        <v>0.28454451239667833</v>
      </c>
      <c r="M27">
        <v>1.5879277270869352</v>
      </c>
      <c r="N27">
        <v>-0.63657353166490793</v>
      </c>
      <c r="O27">
        <v>0.90436969912843779</v>
      </c>
      <c r="P27">
        <v>-2.3237225832417607</v>
      </c>
      <c r="R27" s="33">
        <v>0.95827589135536728</v>
      </c>
      <c r="S27" s="33">
        <v>0.74290600965866171</v>
      </c>
      <c r="T27" s="33">
        <v>2.13043331267798E-2</v>
      </c>
      <c r="U27" s="33">
        <v>6.1926861788112138E-2</v>
      </c>
      <c r="V27" s="33">
        <v>0.80476607280073975</v>
      </c>
      <c r="W27" s="33">
        <v>0.70338556203217506</v>
      </c>
      <c r="X27" s="33">
        <v>0.80114107476600493</v>
      </c>
      <c r="Y27" s="33">
        <v>0.77804359224533826</v>
      </c>
      <c r="Z27" s="33">
        <v>0.57865486740072014</v>
      </c>
      <c r="AA27" s="33">
        <v>0.45235640390420168</v>
      </c>
      <c r="AC27" s="36">
        <f t="shared" si="2"/>
        <v>0.99745324579305572</v>
      </c>
      <c r="AD27" s="36">
        <f t="shared" si="2"/>
        <v>0.86277131180239597</v>
      </c>
      <c r="AE27" s="36">
        <f t="shared" si="2"/>
        <v>5.7227333406280583E-4</v>
      </c>
      <c r="AF27" s="36">
        <f t="shared" si="2"/>
        <v>6.1163234349602734E-3</v>
      </c>
      <c r="AG27" s="36">
        <f t="shared" si="2"/>
        <v>0.92366556432194802</v>
      </c>
      <c r="AH27" s="36">
        <f t="shared" si="2"/>
        <v>0.81527253129257349</v>
      </c>
      <c r="AI27" s="36">
        <f t="shared" si="2"/>
        <v>0.92057897133637423</v>
      </c>
      <c r="AJ27" s="36">
        <f t="shared" si="2"/>
        <v>0.89947891518709133</v>
      </c>
      <c r="AK27" s="36">
        <f t="shared" si="2"/>
        <v>0.63129229754888894</v>
      </c>
      <c r="AL27" s="36">
        <f t="shared" si="2"/>
        <v>0.4198160454890329</v>
      </c>
      <c r="AN27">
        <f>SQRT(Correlation)*$F27 + SQRT('CDO Param'!C$17 - Correlation)*HLOOKUP('CDO Param'!C$12,$C$4:$E$1004,$A27,FALSE) + SQRT(1-Correlation)*G27</f>
        <v>0.7399393660796374</v>
      </c>
      <c r="AO27">
        <f>SQRT(Correlation)*$F27 + SQRT('CDO Param'!D$17 - Correlation)*HLOOKUP('CDO Param'!D$12,$C$4:$E$1004,$A27,FALSE) + SQRT(1-Correlation)*H27</f>
        <v>-0.23848617381900389</v>
      </c>
      <c r="AP27">
        <f>SQRT(Correlation)*$F27 + SQRT('CDO Param'!E$17 - Correlation)*HLOOKUP('CDO Param'!E$12,$C$4:$E$1004,$A27,FALSE) + SQRT(1-Correlation)*I27</f>
        <v>0.82206237035806207</v>
      </c>
      <c r="AQ27">
        <f>SQRT(Correlation)*$F27 + SQRT('CDO Param'!F$17 - Correlation)*HLOOKUP('CDO Param'!F$12,$C$4:$E$1004,$A27,FALSE) + SQRT(1-Correlation)*J27</f>
        <v>-1.5732535045535854</v>
      </c>
      <c r="AR27">
        <f>SQRT(Correlation)*$F27 + SQRT('CDO Param'!G$17 - Correlation)*HLOOKUP('CDO Param'!G$12,$C$4:$E$1004,$A27,FALSE) + SQRT(1-Correlation)*K27</f>
        <v>0.51890431069594611</v>
      </c>
      <c r="AS27">
        <f>SQRT(Correlation)*$F27 + SQRT('CDO Param'!H$17 - Correlation)*HLOOKUP('CDO Param'!H$12,$C$4:$E$1004,$A27,FALSE) + SQRT(1-Correlation)*L27</f>
        <v>0.56262504193718343</v>
      </c>
      <c r="AT27">
        <f>SQRT(Correlation)*$F27 + SQRT('CDO Param'!I$17 - Correlation)*HLOOKUP('CDO Param'!I$12,$C$4:$E$1004,$A27,FALSE) + SQRT(1-Correlation)*M27</f>
        <v>1.6920419105752322</v>
      </c>
      <c r="AU27">
        <f>SQRT(Correlation)*$F27 + SQRT('CDO Param'!J$17 - Correlation)*HLOOKUP('CDO Param'!J$12,$C$4:$E$1004,$A27,FALSE) + SQRT(1-Correlation)*N27</f>
        <v>-5.6370677752695886E-2</v>
      </c>
      <c r="AV27">
        <f>SQRT(Correlation)*$F27 + SQRT('CDO Param'!K$17 - Correlation)*HLOOKUP('CDO Param'!K$12,$C$4:$E$1004,$A27,FALSE) + SQRT(1-Correlation)*O27</f>
        <v>1.4054964285449494</v>
      </c>
      <c r="AW27">
        <f>SQRT(Correlation)*$F27 + SQRT('CDO Param'!L$17 - Correlation)*HLOOKUP('CDO Param'!L$12,$C$4:$E$1004,$A27,FALSE) + SQRT(1-Correlation)*P27</f>
        <v>-1.656940804305421</v>
      </c>
      <c r="AY27" s="3">
        <f>IF(AN27&lt;'CDO Param'!C$15,1,0)</f>
        <v>0</v>
      </c>
      <c r="AZ27" s="3">
        <f>IF(AO27&lt;'CDO Param'!D$15,1,0)</f>
        <v>0</v>
      </c>
      <c r="BA27" s="3">
        <f>IF(AP27&lt;'CDO Param'!E$15,1,0)</f>
        <v>0</v>
      </c>
      <c r="BB27" s="3">
        <f>IF(AQ27&lt;'CDO Param'!F$15,1,0)</f>
        <v>1</v>
      </c>
      <c r="BC27" s="3">
        <f>IF(AR27&lt;'CDO Param'!G$15,1,0)</f>
        <v>0</v>
      </c>
      <c r="BD27" s="3">
        <f>IF(AS27&lt;'CDO Param'!H$15,1,0)</f>
        <v>0</v>
      </c>
      <c r="BE27" s="3">
        <f>IF(AT27&lt;'CDO Param'!I$15,1,0)</f>
        <v>0</v>
      </c>
      <c r="BF27" s="3">
        <f>IF(AU27&lt;'CDO Param'!J$15,1,0)</f>
        <v>0</v>
      </c>
      <c r="BG27" s="3">
        <f>IF(AV27&lt;'CDO Param'!K$15,1,0)</f>
        <v>0</v>
      </c>
      <c r="BH27" s="3">
        <f>IF(AW27&lt;'CDO Param'!L$15,1,0)</f>
        <v>1</v>
      </c>
      <c r="BJ27" s="37">
        <f>AY27*'CDO Param'!C$6*AC27</f>
        <v>0</v>
      </c>
      <c r="BK27" s="37">
        <f>AZ27*'CDO Param'!D$6*AD27</f>
        <v>0</v>
      </c>
      <c r="BL27" s="37">
        <f>BA27*'CDO Param'!E$6*AE27</f>
        <v>0</v>
      </c>
      <c r="BM27" s="37">
        <f>BB27*'CDO Param'!F$6*AF27</f>
        <v>61.163234349602732</v>
      </c>
      <c r="BN27" s="37">
        <f>BC27*'CDO Param'!G$6*AG27</f>
        <v>0</v>
      </c>
      <c r="BO27" s="37">
        <f>BD27*'CDO Param'!H$6*AH27</f>
        <v>0</v>
      </c>
      <c r="BP27" s="37">
        <f>BE27*'CDO Param'!I$6*AI27</f>
        <v>0</v>
      </c>
      <c r="BQ27" s="37">
        <f>BF27*'CDO Param'!J$6*AJ27</f>
        <v>0</v>
      </c>
      <c r="BR27" s="37">
        <f>BG27*'CDO Param'!K$6*AK27</f>
        <v>0</v>
      </c>
      <c r="BS27" s="37">
        <f>BH27*'CDO Param'!L$6*AL27</f>
        <v>4198.1604548903288</v>
      </c>
      <c r="BU27" s="38">
        <f t="shared" si="3"/>
        <v>4259.3236892399318</v>
      </c>
      <c r="BV27" s="38">
        <f>AVERAGE(BU$5:BU27)</f>
        <v>6452.7387153858926</v>
      </c>
      <c r="CF27" s="5">
        <f>BU27/'CDO Param'!$M$6</f>
        <v>4.4367955096249287E-2</v>
      </c>
      <c r="CG27" s="5">
        <f t="shared" si="4"/>
        <v>0</v>
      </c>
      <c r="CH27" s="5">
        <f t="shared" si="5"/>
        <v>0</v>
      </c>
    </row>
    <row r="28" spans="1:86" x14ac:dyDescent="0.2">
      <c r="A28" s="3">
        <v>25</v>
      </c>
      <c r="B28" s="3">
        <v>24</v>
      </c>
      <c r="C28">
        <v>-0.67372184275882319</v>
      </c>
      <c r="D28">
        <v>-0.1469175003876444</v>
      </c>
      <c r="E28">
        <v>1.6578360373387113</v>
      </c>
      <c r="F28">
        <v>1.0484336598892696</v>
      </c>
      <c r="G28">
        <v>0.46734612624277361</v>
      </c>
      <c r="H28">
        <v>0.35559764910431113</v>
      </c>
      <c r="I28">
        <v>-4.9976733862422407E-2</v>
      </c>
      <c r="J28">
        <v>9.5960785984061658E-2</v>
      </c>
      <c r="K28">
        <v>1.5077648640726693</v>
      </c>
      <c r="L28">
        <v>1.9720209820661694</v>
      </c>
      <c r="M28">
        <v>6.5008407545974478E-2</v>
      </c>
      <c r="N28">
        <v>-1.4174634088703897</v>
      </c>
      <c r="O28">
        <v>1.1125439414172433</v>
      </c>
      <c r="P28">
        <v>-6.9118186729610898E-2</v>
      </c>
      <c r="R28" s="33">
        <v>0.75408041791714753</v>
      </c>
      <c r="S28" s="33">
        <v>0.8295839334975853</v>
      </c>
      <c r="T28" s="33">
        <v>0.81717029391656182</v>
      </c>
      <c r="U28" s="33">
        <v>0.18112985565379722</v>
      </c>
      <c r="V28" s="33">
        <v>0.24948397336969338</v>
      </c>
      <c r="W28" s="33">
        <v>7.7140424436489316E-2</v>
      </c>
      <c r="X28" s="33">
        <v>0.49911350407596378</v>
      </c>
      <c r="Y28" s="33">
        <v>0.60066300472275491</v>
      </c>
      <c r="Z28" s="33">
        <v>0.34312037534225748</v>
      </c>
      <c r="AA28" s="33">
        <v>0.82414837732172963</v>
      </c>
      <c r="AC28" s="36">
        <f t="shared" si="2"/>
        <v>0.8750314999236658</v>
      </c>
      <c r="AD28" s="36">
        <f t="shared" si="2"/>
        <v>0.94312973101221143</v>
      </c>
      <c r="AE28" s="36">
        <f t="shared" si="2"/>
        <v>0.93375926828535527</v>
      </c>
      <c r="AF28" s="36">
        <f t="shared" si="2"/>
        <v>6.4914247224508753E-2</v>
      </c>
      <c r="AG28" s="36">
        <f t="shared" si="2"/>
        <v>0.12882094526474308</v>
      </c>
      <c r="AH28" s="36">
        <f t="shared" si="2"/>
        <v>9.9508805242837523E-3</v>
      </c>
      <c r="AI28" s="36">
        <f t="shared" si="2"/>
        <v>0.49850091387368972</v>
      </c>
      <c r="AJ28" s="36">
        <f t="shared" si="2"/>
        <v>0.66664220539628127</v>
      </c>
      <c r="AK28" s="36">
        <f t="shared" si="2"/>
        <v>0.24808014281747209</v>
      </c>
      <c r="AL28" s="36">
        <f t="shared" si="2"/>
        <v>0.93911706629799019</v>
      </c>
      <c r="AN28">
        <f>SQRT(Correlation)*$F28 + SQRT('CDO Param'!C$17 - Correlation)*HLOOKUP('CDO Param'!C$12,$C$4:$E$1004,$A28,FALSE) + SQRT(1-Correlation)*G28</f>
        <v>0.75413002629895121</v>
      </c>
      <c r="AO28">
        <f>SQRT(Correlation)*$F28 + SQRT('CDO Param'!D$17 - Correlation)*HLOOKUP('CDO Param'!D$12,$C$4:$E$1004,$A28,FALSE) + SQRT(1-Correlation)*H28</f>
        <v>0.64811611245511214</v>
      </c>
      <c r="AP28">
        <f>SQRT(Correlation)*$F28 + SQRT('CDO Param'!E$17 - Correlation)*HLOOKUP('CDO Param'!E$12,$C$4:$E$1004,$A28,FALSE) + SQRT(1-Correlation)*I28</f>
        <v>0.10588169650004448</v>
      </c>
      <c r="AQ28">
        <f>SQRT(Correlation)*$F28 + SQRT('CDO Param'!F$17 - Correlation)*HLOOKUP('CDO Param'!F$12,$C$4:$E$1004,$A28,FALSE) + SQRT(1-Correlation)*J28</f>
        <v>0.79328363651834388</v>
      </c>
      <c r="AR28">
        <f>SQRT(Correlation)*$F28 + SQRT('CDO Param'!G$17 - Correlation)*HLOOKUP('CDO Param'!G$12,$C$4:$E$1004,$A28,FALSE) + SQRT(1-Correlation)*K28</f>
        <v>2.1326385855206094</v>
      </c>
      <c r="AS28">
        <f>SQRT(Correlation)*$F28 + SQRT('CDO Param'!H$17 - Correlation)*HLOOKUP('CDO Param'!H$12,$C$4:$E$1004,$A28,FALSE) + SQRT(1-Correlation)*L28</f>
        <v>2.1815899310151714</v>
      </c>
      <c r="AT28">
        <f>SQRT(Correlation)*$F28 + SQRT('CDO Param'!I$17 - Correlation)*HLOOKUP('CDO Param'!I$12,$C$4:$E$1004,$A28,FALSE) + SQRT(1-Correlation)*M28</f>
        <v>0.76391963205919178</v>
      </c>
      <c r="AU28">
        <f>SQRT(Correlation)*$F28 + SQRT('CDO Param'!J$17 - Correlation)*HLOOKUP('CDO Param'!J$12,$C$4:$E$1004,$A28,FALSE) + SQRT(1-Correlation)*N28</f>
        <v>-1.1914300723866451</v>
      </c>
      <c r="AV28">
        <f>SQRT(Correlation)*$F28 + SQRT('CDO Param'!K$17 - Correlation)*HLOOKUP('CDO Param'!K$12,$C$4:$E$1004,$A28,FALSE) + SQRT(1-Correlation)*O28</f>
        <v>1.2087456447762681</v>
      </c>
      <c r="AW28">
        <f>SQRT(Correlation)*$F28 + SQRT('CDO Param'!L$17 - Correlation)*HLOOKUP('CDO Param'!L$12,$C$4:$E$1004,$A28,FALSE) + SQRT(1-Correlation)*P28</f>
        <v>8.7722519864521634E-2</v>
      </c>
      <c r="AY28" s="3">
        <f>IF(AN28&lt;'CDO Param'!C$15,1,0)</f>
        <v>0</v>
      </c>
      <c r="AZ28" s="3">
        <f>IF(AO28&lt;'CDO Param'!D$15,1,0)</f>
        <v>0</v>
      </c>
      <c r="BA28" s="3">
        <f>IF(AP28&lt;'CDO Param'!E$15,1,0)</f>
        <v>0</v>
      </c>
      <c r="BB28" s="3">
        <f>IF(AQ28&lt;'CDO Param'!F$15,1,0)</f>
        <v>0</v>
      </c>
      <c r="BC28" s="3">
        <f>IF(AR28&lt;'CDO Param'!G$15,1,0)</f>
        <v>0</v>
      </c>
      <c r="BD28" s="3">
        <f>IF(AS28&lt;'CDO Param'!H$15,1,0)</f>
        <v>0</v>
      </c>
      <c r="BE28" s="3">
        <f>IF(AT28&lt;'CDO Param'!I$15,1,0)</f>
        <v>0</v>
      </c>
      <c r="BF28" s="3">
        <f>IF(AU28&lt;'CDO Param'!J$15,1,0)</f>
        <v>0</v>
      </c>
      <c r="BG28" s="3">
        <f>IF(AV28&lt;'CDO Param'!K$15,1,0)</f>
        <v>0</v>
      </c>
      <c r="BH28" s="3">
        <f>IF(AW28&lt;'CDO Param'!L$15,1,0)</f>
        <v>0</v>
      </c>
      <c r="BJ28" s="37">
        <f>AY28*'CDO Param'!C$6*AC28</f>
        <v>0</v>
      </c>
      <c r="BK28" s="37">
        <f>AZ28*'CDO Param'!D$6*AD28</f>
        <v>0</v>
      </c>
      <c r="BL28" s="37">
        <f>BA28*'CDO Param'!E$6*AE28</f>
        <v>0</v>
      </c>
      <c r="BM28" s="37">
        <f>BB28*'CDO Param'!F$6*AF28</f>
        <v>0</v>
      </c>
      <c r="BN28" s="37">
        <f>BC28*'CDO Param'!G$6*AG28</f>
        <v>0</v>
      </c>
      <c r="BO28" s="37">
        <f>BD28*'CDO Param'!H$6*AH28</f>
        <v>0</v>
      </c>
      <c r="BP28" s="37">
        <f>BE28*'CDO Param'!I$6*AI28</f>
        <v>0</v>
      </c>
      <c r="BQ28" s="37">
        <f>BF28*'CDO Param'!J$6*AJ28</f>
        <v>0</v>
      </c>
      <c r="BR28" s="37">
        <f>BG28*'CDO Param'!K$6*AK28</f>
        <v>0</v>
      </c>
      <c r="BS28" s="37">
        <f>BH28*'CDO Param'!L$6*AL28</f>
        <v>0</v>
      </c>
      <c r="BU28" s="38">
        <f t="shared" si="3"/>
        <v>0</v>
      </c>
      <c r="BV28" s="38">
        <f>AVERAGE(BU$5:BU28)</f>
        <v>6183.874602244814</v>
      </c>
      <c r="CF28" s="5">
        <f>BU28/'CDO Param'!$M$6</f>
        <v>0</v>
      </c>
      <c r="CG28" s="5">
        <f t="shared" si="4"/>
        <v>0</v>
      </c>
      <c r="CH28" s="5">
        <f t="shared" si="5"/>
        <v>0</v>
      </c>
    </row>
    <row r="29" spans="1:86" x14ac:dyDescent="0.2">
      <c r="A29" s="3">
        <v>26</v>
      </c>
      <c r="B29" s="3">
        <v>25</v>
      </c>
      <c r="C29">
        <v>-0.18273908608534839</v>
      </c>
      <c r="D29">
        <v>1.379876266582869</v>
      </c>
      <c r="E29">
        <v>-0.34353206501691602</v>
      </c>
      <c r="F29">
        <v>-2.1368032321333885</v>
      </c>
      <c r="G29">
        <v>-1.4517581803374924</v>
      </c>
      <c r="H29">
        <v>0.49300751925329678</v>
      </c>
      <c r="I29">
        <v>1.8286755221197382</v>
      </c>
      <c r="J29">
        <v>-0.82863607531180605</v>
      </c>
      <c r="K29">
        <v>0.96845269581535831</v>
      </c>
      <c r="L29">
        <v>-0.97262045528623275</v>
      </c>
      <c r="M29">
        <v>-0.28277781893848442</v>
      </c>
      <c r="N29">
        <v>-0.15266323316609487</v>
      </c>
      <c r="O29">
        <v>1.0229337021883111</v>
      </c>
      <c r="P29">
        <v>0.46168338485585991</v>
      </c>
      <c r="R29" s="33">
        <v>0.46177764630959262</v>
      </c>
      <c r="S29" s="33">
        <v>9.690152532276769E-2</v>
      </c>
      <c r="T29" s="33">
        <v>0.62393609975647935</v>
      </c>
      <c r="U29" s="33">
        <v>0.49402860714775909</v>
      </c>
      <c r="V29" s="33">
        <v>0.13880033238735065</v>
      </c>
      <c r="W29" s="33">
        <v>0.81718643420244863</v>
      </c>
      <c r="X29" s="33">
        <v>0.45239964055474829</v>
      </c>
      <c r="Y29" s="33">
        <v>0.48075880365481544</v>
      </c>
      <c r="Z29" s="33">
        <v>0.11321302648317676</v>
      </c>
      <c r="AA29" s="33">
        <v>0.77133610275170583</v>
      </c>
      <c r="AC29" s="36">
        <f t="shared" si="2"/>
        <v>0.43556270284094817</v>
      </c>
      <c r="AD29" s="36">
        <f t="shared" si="2"/>
        <v>1.6477209430577771E-2</v>
      </c>
      <c r="AE29" s="36">
        <f t="shared" si="2"/>
        <v>0.70292869420553017</v>
      </c>
      <c r="AF29" s="36">
        <f t="shared" si="2"/>
        <v>0.48990296812775469</v>
      </c>
      <c r="AG29" s="36">
        <f t="shared" si="2"/>
        <v>3.6336733278135677E-2</v>
      </c>
      <c r="AH29" s="36">
        <f t="shared" si="2"/>
        <v>0.93377192793228936</v>
      </c>
      <c r="AI29" s="36">
        <f t="shared" si="2"/>
        <v>0.41988812052572289</v>
      </c>
      <c r="AJ29" s="36">
        <f t="shared" si="2"/>
        <v>0.4674878681364793</v>
      </c>
      <c r="AK29" s="36">
        <f t="shared" si="2"/>
        <v>2.3222127223743526E-2</v>
      </c>
      <c r="AL29" s="36">
        <f t="shared" si="2"/>
        <v>0.89289408681037419</v>
      </c>
      <c r="AN29">
        <f>SQRT(Correlation)*$F29 + SQRT('CDO Param'!C$17 - Correlation)*HLOOKUP('CDO Param'!C$12,$C$4:$E$1004,$A29,FALSE) + SQRT(1-Correlation)*G29</f>
        <v>-1.8578312779496606</v>
      </c>
      <c r="AO29">
        <f>SQRT(Correlation)*$F29 + SQRT('CDO Param'!D$17 - Correlation)*HLOOKUP('CDO Param'!D$12,$C$4:$E$1004,$A29,FALSE) + SQRT(1-Correlation)*H29</f>
        <v>-1.2864540126355906E-2</v>
      </c>
      <c r="AP29">
        <f>SQRT(Correlation)*$F29 + SQRT('CDO Param'!E$17 - Correlation)*HLOOKUP('CDO Param'!E$12,$C$4:$E$1004,$A29,FALSE) + SQRT(1-Correlation)*I29</f>
        <v>1.0107691952143929</v>
      </c>
      <c r="AQ29">
        <f>SQRT(Correlation)*$F29 + SQRT('CDO Param'!F$17 - Correlation)*HLOOKUP('CDO Param'!F$12,$C$4:$E$1004,$A29,FALSE) + SQRT(1-Correlation)*J29</f>
        <v>-1.5386458223084085</v>
      </c>
      <c r="AR29">
        <f>SQRT(Correlation)*$F29 + SQRT('CDO Param'!G$17 - Correlation)*HLOOKUP('CDO Param'!G$12,$C$4:$E$1004,$A29,FALSE) + SQRT(1-Correlation)*K29</f>
        <v>0.1662222799740547</v>
      </c>
      <c r="AS29">
        <f>SQRT(Correlation)*$F29 + SQRT('CDO Param'!H$17 - Correlation)*HLOOKUP('CDO Param'!H$12,$C$4:$E$1004,$A29,FALSE) + SQRT(1-Correlation)*L29</f>
        <v>-1.4032813207276114</v>
      </c>
      <c r="AT29">
        <f>SQRT(Correlation)*$F29 + SQRT('CDO Param'!I$17 - Correlation)*HLOOKUP('CDO Param'!I$12,$C$4:$E$1004,$A29,FALSE) + SQRT(1-Correlation)*M29</f>
        <v>-1.0207992113840629</v>
      </c>
      <c r="AU29">
        <f>SQRT(Correlation)*$F29 + SQRT('CDO Param'!J$17 - Correlation)*HLOOKUP('CDO Param'!J$12,$C$4:$E$1004,$A29,FALSE) + SQRT(1-Correlation)*N29</f>
        <v>-0.86889378970547115</v>
      </c>
      <c r="AV29">
        <f>SQRT(Correlation)*$F29 + SQRT('CDO Param'!K$17 - Correlation)*HLOOKUP('CDO Param'!K$12,$C$4:$E$1004,$A29,FALSE) + SQRT(1-Correlation)*O29</f>
        <v>0.24637538810462334</v>
      </c>
      <c r="AW29">
        <f>SQRT(Correlation)*$F29 + SQRT('CDO Param'!L$17 - Correlation)*HLOOKUP('CDO Param'!L$12,$C$4:$E$1004,$A29,FALSE) + SQRT(1-Correlation)*P29</f>
        <v>-0.28607341397422398</v>
      </c>
      <c r="AY29" s="3">
        <f>IF(AN29&lt;'CDO Param'!C$15,1,0)</f>
        <v>0</v>
      </c>
      <c r="AZ29" s="3">
        <f>IF(AO29&lt;'CDO Param'!D$15,1,0)</f>
        <v>0</v>
      </c>
      <c r="BA29" s="3">
        <f>IF(AP29&lt;'CDO Param'!E$15,1,0)</f>
        <v>0</v>
      </c>
      <c r="BB29" s="3">
        <f>IF(AQ29&lt;'CDO Param'!F$15,1,0)</f>
        <v>1</v>
      </c>
      <c r="BC29" s="3">
        <f>IF(AR29&lt;'CDO Param'!G$15,1,0)</f>
        <v>1</v>
      </c>
      <c r="BD29" s="3">
        <f>IF(AS29&lt;'CDO Param'!H$15,1,0)</f>
        <v>0</v>
      </c>
      <c r="BE29" s="3">
        <f>IF(AT29&lt;'CDO Param'!I$15,1,0)</f>
        <v>1</v>
      </c>
      <c r="BF29" s="3">
        <f>IF(AU29&lt;'CDO Param'!J$15,1,0)</f>
        <v>0</v>
      </c>
      <c r="BG29" s="3">
        <f>IF(AV29&lt;'CDO Param'!K$15,1,0)</f>
        <v>0</v>
      </c>
      <c r="BH29" s="3">
        <f>IF(AW29&lt;'CDO Param'!L$15,1,0)</f>
        <v>0</v>
      </c>
      <c r="BJ29" s="37">
        <f>AY29*'CDO Param'!C$6*AC29</f>
        <v>0</v>
      </c>
      <c r="BK29" s="37">
        <f>AZ29*'CDO Param'!D$6*AD29</f>
        <v>0</v>
      </c>
      <c r="BL29" s="37">
        <f>BA29*'CDO Param'!E$6*AE29</f>
        <v>0</v>
      </c>
      <c r="BM29" s="37">
        <f>BB29*'CDO Param'!F$6*AF29</f>
        <v>4899.0296812775468</v>
      </c>
      <c r="BN29" s="37">
        <f>BC29*'CDO Param'!G$6*AG29</f>
        <v>363.36733278135677</v>
      </c>
      <c r="BO29" s="37">
        <f>BD29*'CDO Param'!H$6*AH29</f>
        <v>0</v>
      </c>
      <c r="BP29" s="37">
        <f>BE29*'CDO Param'!I$6*AI29</f>
        <v>3359.1049642057833</v>
      </c>
      <c r="BQ29" s="37">
        <f>BF29*'CDO Param'!J$6*AJ29</f>
        <v>0</v>
      </c>
      <c r="BR29" s="37">
        <f>BG29*'CDO Param'!K$6*AK29</f>
        <v>0</v>
      </c>
      <c r="BS29" s="37">
        <f>BH29*'CDO Param'!L$6*AL29</f>
        <v>0</v>
      </c>
      <c r="BU29" s="38">
        <f t="shared" si="3"/>
        <v>8621.5019782646868</v>
      </c>
      <c r="BV29" s="38">
        <f>AVERAGE(BU$5:BU29)</f>
        <v>6281.3796972856089</v>
      </c>
      <c r="CF29" s="5">
        <f>BU29/'CDO Param'!$M$6</f>
        <v>8.9807312273590484E-2</v>
      </c>
      <c r="CG29" s="5">
        <f t="shared" si="4"/>
        <v>0.02</v>
      </c>
      <c r="CH29" s="5">
        <f t="shared" si="5"/>
        <v>1</v>
      </c>
    </row>
    <row r="30" spans="1:86" x14ac:dyDescent="0.2">
      <c r="A30" s="3">
        <v>27</v>
      </c>
      <c r="B30" s="3">
        <v>26</v>
      </c>
      <c r="C30">
        <v>0.13591943570645526</v>
      </c>
      <c r="D30">
        <v>0.31552531254419591</v>
      </c>
      <c r="E30">
        <v>4.3886529965675436E-2</v>
      </c>
      <c r="F30">
        <v>-1.6475860320497304</v>
      </c>
      <c r="G30">
        <v>0.3059074060729472</v>
      </c>
      <c r="H30">
        <v>-1.4920078683644533</v>
      </c>
      <c r="I30">
        <v>-0.43580030251177959</v>
      </c>
      <c r="J30">
        <v>-0.34022150430246256</v>
      </c>
      <c r="K30">
        <v>0.16282115211652126</v>
      </c>
      <c r="L30">
        <v>-0.21484652279468719</v>
      </c>
      <c r="M30">
        <v>1.7268575902562588</v>
      </c>
      <c r="N30">
        <v>-3.4556251193862408E-2</v>
      </c>
      <c r="O30">
        <v>1.0218104762316216</v>
      </c>
      <c r="P30">
        <v>-0.8065353540587239</v>
      </c>
      <c r="R30" s="33">
        <v>0.84587894792010954</v>
      </c>
      <c r="S30" s="33">
        <v>0.68747769328182451</v>
      </c>
      <c r="T30" s="33">
        <v>0.43759098762534138</v>
      </c>
      <c r="U30" s="33">
        <v>0.59172901911275877</v>
      </c>
      <c r="V30" s="33">
        <v>0.18962422813737032</v>
      </c>
      <c r="W30" s="33">
        <v>1.4402304782719493E-2</v>
      </c>
      <c r="X30" s="33">
        <v>5.9536483166523504E-2</v>
      </c>
      <c r="Y30" s="33">
        <v>0.62967257976051072</v>
      </c>
      <c r="Z30" s="33">
        <v>0.90704803490408137</v>
      </c>
      <c r="AA30" s="33">
        <v>0.75632263289593282</v>
      </c>
      <c r="AC30" s="36">
        <f t="shared" si="2"/>
        <v>0.95431178255529514</v>
      </c>
      <c r="AD30" s="36">
        <f t="shared" si="2"/>
        <v>0.79444796209923518</v>
      </c>
      <c r="AE30" s="36">
        <f t="shared" si="2"/>
        <v>0.39532338903875497</v>
      </c>
      <c r="AF30" s="36">
        <f t="shared" si="2"/>
        <v>0.65240156126552051</v>
      </c>
      <c r="AG30" s="36">
        <f t="shared" si="2"/>
        <v>7.1679651544046874E-2</v>
      </c>
      <c r="AH30" s="36">
        <f t="shared" si="2"/>
        <v>2.3977320016990464E-4</v>
      </c>
      <c r="AI30" s="36">
        <f t="shared" si="2"/>
        <v>5.6051101159627949E-3</v>
      </c>
      <c r="AJ30" s="36">
        <f t="shared" si="2"/>
        <v>0.71167311462365279</v>
      </c>
      <c r="AK30" s="36">
        <f t="shared" si="2"/>
        <v>0.98496979899925607</v>
      </c>
      <c r="AL30" s="36">
        <f t="shared" si="2"/>
        <v>0.87742666493912802</v>
      </c>
      <c r="AN30">
        <f>SQRT(Correlation)*$F30 + SQRT('CDO Param'!C$17 - Correlation)*HLOOKUP('CDO Param'!C$12,$C$4:$E$1004,$A30,FALSE) + SQRT(1-Correlation)*G30</f>
        <v>-0.18618118571707015</v>
      </c>
      <c r="AO30">
        <f>SQRT(Correlation)*$F30 + SQRT('CDO Param'!D$17 - Correlation)*HLOOKUP('CDO Param'!D$12,$C$4:$E$1004,$A30,FALSE) + SQRT(1-Correlation)*H30</f>
        <v>-1.8918333778857377</v>
      </c>
      <c r="AP30">
        <f>SQRT(Correlation)*$F30 + SQRT('CDO Param'!E$17 - Correlation)*HLOOKUP('CDO Param'!E$12,$C$4:$E$1004,$A30,FALSE) + SQRT(1-Correlation)*I30</f>
        <v>-0.89848801599196793</v>
      </c>
      <c r="AQ30">
        <f>SQRT(Correlation)*$F30 + SQRT('CDO Param'!F$17 - Correlation)*HLOOKUP('CDO Param'!F$12,$C$4:$E$1004,$A30,FALSE) + SQRT(1-Correlation)*J30</f>
        <v>-0.83396158257501662</v>
      </c>
      <c r="AR30">
        <f>SQRT(Correlation)*$F30 + SQRT('CDO Param'!G$17 - Correlation)*HLOOKUP('CDO Param'!G$12,$C$4:$E$1004,$A30,FALSE) + SQRT(1-Correlation)*K30</f>
        <v>-0.35673341622336358</v>
      </c>
      <c r="AS30">
        <f>SQRT(Correlation)*$F30 + SQRT('CDO Param'!H$17 - Correlation)*HLOOKUP('CDO Param'!H$12,$C$4:$E$1004,$A30,FALSE) + SQRT(1-Correlation)*L30</f>
        <v>-0.68021174042798016</v>
      </c>
      <c r="AT30">
        <f>SQRT(Correlation)*$F30 + SQRT('CDO Param'!I$17 - Correlation)*HLOOKUP('CDO Param'!I$12,$C$4:$E$1004,$A30,FALSE) + SQRT(1-Correlation)*M30</f>
        <v>1.1270418301822209</v>
      </c>
      <c r="AU30">
        <f>SQRT(Correlation)*$F30 + SQRT('CDO Param'!J$17 - Correlation)*HLOOKUP('CDO Param'!J$12,$C$4:$E$1004,$A30,FALSE) + SQRT(1-Correlation)*N30</f>
        <v>-0.51783448606453664</v>
      </c>
      <c r="AV30">
        <f>SQRT(Correlation)*$F30 + SQRT('CDO Param'!K$17 - Correlation)*HLOOKUP('CDO Param'!K$12,$C$4:$E$1004,$A30,FALSE) + SQRT(1-Correlation)*O30</f>
        <v>0.48432298486029962</v>
      </c>
      <c r="AW30">
        <f>SQRT(Correlation)*$F30 + SQRT('CDO Param'!L$17 - Correlation)*HLOOKUP('CDO Param'!L$12,$C$4:$E$1004,$A30,FALSE) + SQRT(1-Correlation)*P30</f>
        <v>-1.2501981673964502</v>
      </c>
      <c r="AY30" s="3">
        <f>IF(AN30&lt;'CDO Param'!C$15,1,0)</f>
        <v>0</v>
      </c>
      <c r="AZ30" s="3">
        <f>IF(AO30&lt;'CDO Param'!D$15,1,0)</f>
        <v>1</v>
      </c>
      <c r="BA30" s="3">
        <f>IF(AP30&lt;'CDO Param'!E$15,1,0)</f>
        <v>1</v>
      </c>
      <c r="BB30" s="3">
        <f>IF(AQ30&lt;'CDO Param'!F$15,1,0)</f>
        <v>0</v>
      </c>
      <c r="BC30" s="3">
        <f>IF(AR30&lt;'CDO Param'!G$15,1,0)</f>
        <v>1</v>
      </c>
      <c r="BD30" s="3">
        <f>IF(AS30&lt;'CDO Param'!H$15,1,0)</f>
        <v>0</v>
      </c>
      <c r="BE30" s="3">
        <f>IF(AT30&lt;'CDO Param'!I$15,1,0)</f>
        <v>0</v>
      </c>
      <c r="BF30" s="3">
        <f>IF(AU30&lt;'CDO Param'!J$15,1,0)</f>
        <v>0</v>
      </c>
      <c r="BG30" s="3">
        <f>IF(AV30&lt;'CDO Param'!K$15,1,0)</f>
        <v>0</v>
      </c>
      <c r="BH30" s="3">
        <f>IF(AW30&lt;'CDO Param'!L$15,1,0)</f>
        <v>1</v>
      </c>
      <c r="BJ30" s="37">
        <f>AY30*'CDO Param'!C$6*AC30</f>
        <v>0</v>
      </c>
      <c r="BK30" s="37">
        <f>AZ30*'CDO Param'!D$6*AD30</f>
        <v>7150.0316588931164</v>
      </c>
      <c r="BL30" s="37">
        <f>BA30*'CDO Param'!E$6*AE30</f>
        <v>3953.2338903875498</v>
      </c>
      <c r="BM30" s="37">
        <f>BB30*'CDO Param'!F$6*AF30</f>
        <v>0</v>
      </c>
      <c r="BN30" s="37">
        <f>BC30*'CDO Param'!G$6*AG30</f>
        <v>716.79651544046874</v>
      </c>
      <c r="BO30" s="37">
        <f>BD30*'CDO Param'!H$6*AH30</f>
        <v>0</v>
      </c>
      <c r="BP30" s="37">
        <f>BE30*'CDO Param'!I$6*AI30</f>
        <v>0</v>
      </c>
      <c r="BQ30" s="37">
        <f>BF30*'CDO Param'!J$6*AJ30</f>
        <v>0</v>
      </c>
      <c r="BR30" s="37">
        <f>BG30*'CDO Param'!K$6*AK30</f>
        <v>0</v>
      </c>
      <c r="BS30" s="37">
        <f>BH30*'CDO Param'!L$6*AL30</f>
        <v>8774.2666493912802</v>
      </c>
      <c r="BU30" s="38">
        <f t="shared" si="3"/>
        <v>20594.328714112416</v>
      </c>
      <c r="BV30" s="38">
        <f>AVERAGE(BU$5:BU30)</f>
        <v>6831.8777363943318</v>
      </c>
      <c r="CF30" s="5">
        <f>BU30/'CDO Param'!$M$6</f>
        <v>0.21452425743867101</v>
      </c>
      <c r="CG30" s="5">
        <f t="shared" si="4"/>
        <v>0.02</v>
      </c>
      <c r="CH30" s="5">
        <f t="shared" si="5"/>
        <v>1</v>
      </c>
    </row>
    <row r="31" spans="1:86" x14ac:dyDescent="0.2">
      <c r="A31" s="3">
        <v>28</v>
      </c>
      <c r="B31" s="3">
        <v>27</v>
      </c>
      <c r="C31">
        <v>1.4000556802784558</v>
      </c>
      <c r="D31">
        <v>0.4261983121978119</v>
      </c>
      <c r="E31">
        <v>1.7493175619165413</v>
      </c>
      <c r="F31">
        <v>1.0866779120988213</v>
      </c>
      <c r="G31">
        <v>0.60106117416580673</v>
      </c>
      <c r="H31">
        <v>0.17940692487172782</v>
      </c>
      <c r="I31">
        <v>-2.512388164177537</v>
      </c>
      <c r="J31">
        <v>0.74400531957508065</v>
      </c>
      <c r="K31">
        <v>0.43833551899297163</v>
      </c>
      <c r="L31">
        <v>-1.4100555745244492</v>
      </c>
      <c r="M31">
        <v>-1.0324379218218382</v>
      </c>
      <c r="N31">
        <v>0.63636207414674573</v>
      </c>
      <c r="O31">
        <v>-1.9572325982153416</v>
      </c>
      <c r="P31">
        <v>1.1170118341397028</v>
      </c>
      <c r="R31" s="33">
        <v>0.51449108194303284</v>
      </c>
      <c r="S31" s="33">
        <v>5.1614216552867652E-2</v>
      </c>
      <c r="T31" s="33">
        <v>0.48013760404667705</v>
      </c>
      <c r="U31" s="33">
        <v>0.67271121250126098</v>
      </c>
      <c r="V31" s="33">
        <v>0.2573485086939058</v>
      </c>
      <c r="W31" s="33">
        <v>0.25638561847451402</v>
      </c>
      <c r="X31" s="33">
        <v>7.3089701157570672E-2</v>
      </c>
      <c r="Y31" s="33">
        <v>0.41860735529037535</v>
      </c>
      <c r="Z31" s="33">
        <v>0.53382036533850263</v>
      </c>
      <c r="AA31" s="33">
        <v>0.91888024421356629</v>
      </c>
      <c r="AC31" s="36">
        <f t="shared" si="2"/>
        <v>0.52449402306125747</v>
      </c>
      <c r="AD31" s="36">
        <f t="shared" si="2"/>
        <v>4.0834495862190423E-3</v>
      </c>
      <c r="AE31" s="36">
        <f t="shared" si="2"/>
        <v>0.46643992770090303</v>
      </c>
      <c r="AF31" s="36">
        <f t="shared" si="2"/>
        <v>0.77431255776772068</v>
      </c>
      <c r="AG31" s="36">
        <f t="shared" si="2"/>
        <v>0.13751415047164697</v>
      </c>
      <c r="AH31" s="36">
        <f t="shared" si="2"/>
        <v>0.13643563872958495</v>
      </c>
      <c r="AI31" s="36">
        <f t="shared" si="2"/>
        <v>8.830594571445206E-3</v>
      </c>
      <c r="AJ31" s="36">
        <f t="shared" si="2"/>
        <v>0.36426265059195806</v>
      </c>
      <c r="AK31" s="36">
        <f t="shared" si="2"/>
        <v>0.55705412635032447</v>
      </c>
      <c r="AL31" s="36">
        <f t="shared" si="2"/>
        <v>0.9888772923954533</v>
      </c>
      <c r="AN31">
        <f>SQRT(Correlation)*$F31 + SQRT('CDO Param'!C$17 - Correlation)*HLOOKUP('CDO Param'!C$12,$C$4:$E$1004,$A31,FALSE) + SQRT(1-Correlation)*G31</f>
        <v>0.97412796889765063</v>
      </c>
      <c r="AO31">
        <f>SQRT(Correlation)*$F31 + SQRT('CDO Param'!D$17 - Correlation)*HLOOKUP('CDO Param'!D$12,$C$4:$E$1004,$A31,FALSE) + SQRT(1-Correlation)*H31</f>
        <v>0.57411162504033031</v>
      </c>
      <c r="AP31">
        <f>SQRT(Correlation)*$F31 + SQRT('CDO Param'!E$17 - Correlation)*HLOOKUP('CDO Param'!E$12,$C$4:$E$1004,$A31,FALSE) + SQRT(1-Correlation)*I31</f>
        <v>-1.6694030458861542</v>
      </c>
      <c r="AQ31">
        <f>SQRT(Correlation)*$F31 + SQRT('CDO Param'!F$17 - Correlation)*HLOOKUP('CDO Param'!F$12,$C$4:$E$1004,$A31,FALSE) + SQRT(1-Correlation)*J31</f>
        <v>1.4406224471324243</v>
      </c>
      <c r="AR31">
        <f>SQRT(Correlation)*$F31 + SQRT('CDO Param'!G$17 - Correlation)*HLOOKUP('CDO Param'!G$12,$C$4:$E$1004,$A31,FALSE) + SQRT(1-Correlation)*K31</f>
        <v>1.1506386126017463</v>
      </c>
      <c r="AS31">
        <f>SQRT(Correlation)*$F31 + SQRT('CDO Param'!H$17 - Correlation)*HLOOKUP('CDO Param'!H$12,$C$4:$E$1004,$A31,FALSE) + SQRT(1-Correlation)*L31</f>
        <v>-0.93378490101444755</v>
      </c>
      <c r="AT31">
        <f>SQRT(Correlation)*$F31 + SQRT('CDO Param'!I$17 - Correlation)*HLOOKUP('CDO Param'!I$12,$C$4:$E$1004,$A31,FALSE) + SQRT(1-Correlation)*M31</f>
        <v>-0.24465958591554959</v>
      </c>
      <c r="AU31">
        <f>SQRT(Correlation)*$F31 + SQRT('CDO Param'!J$17 - Correlation)*HLOOKUP('CDO Param'!J$12,$C$4:$E$1004,$A31,FALSE) + SQRT(1-Correlation)*N31</f>
        <v>1.3177637149446677</v>
      </c>
      <c r="AV31">
        <f>SQRT(Correlation)*$F31 + SQRT('CDO Param'!K$17 - Correlation)*HLOOKUP('CDO Param'!K$12,$C$4:$E$1004,$A31,FALSE) + SQRT(1-Correlation)*O31</f>
        <v>-1.142736232638039</v>
      </c>
      <c r="AW31">
        <f>SQRT(Correlation)*$F31 + SQRT('CDO Param'!L$17 - Correlation)*HLOOKUP('CDO Param'!L$12,$C$4:$E$1004,$A31,FALSE) + SQRT(1-Correlation)*P31</f>
        <v>1.773748114461974</v>
      </c>
      <c r="AY31" s="3">
        <f>IF(AN31&lt;'CDO Param'!C$15,1,0)</f>
        <v>0</v>
      </c>
      <c r="AZ31" s="3">
        <f>IF(AO31&lt;'CDO Param'!D$15,1,0)</f>
        <v>0</v>
      </c>
      <c r="BA31" s="3">
        <f>IF(AP31&lt;'CDO Param'!E$15,1,0)</f>
        <v>1</v>
      </c>
      <c r="BB31" s="3">
        <f>IF(AQ31&lt;'CDO Param'!F$15,1,0)</f>
        <v>0</v>
      </c>
      <c r="BC31" s="3">
        <f>IF(AR31&lt;'CDO Param'!G$15,1,0)</f>
        <v>0</v>
      </c>
      <c r="BD31" s="3">
        <f>IF(AS31&lt;'CDO Param'!H$15,1,0)</f>
        <v>0</v>
      </c>
      <c r="BE31" s="3">
        <f>IF(AT31&lt;'CDO Param'!I$15,1,0)</f>
        <v>0</v>
      </c>
      <c r="BF31" s="3">
        <f>IF(AU31&lt;'CDO Param'!J$15,1,0)</f>
        <v>0</v>
      </c>
      <c r="BG31" s="3">
        <f>IF(AV31&lt;'CDO Param'!K$15,1,0)</f>
        <v>0</v>
      </c>
      <c r="BH31" s="3">
        <f>IF(AW31&lt;'CDO Param'!L$15,1,0)</f>
        <v>0</v>
      </c>
      <c r="BJ31" s="37">
        <f>AY31*'CDO Param'!C$6*AC31</f>
        <v>0</v>
      </c>
      <c r="BK31" s="37">
        <f>AZ31*'CDO Param'!D$6*AD31</f>
        <v>0</v>
      </c>
      <c r="BL31" s="37">
        <f>BA31*'CDO Param'!E$6*AE31</f>
        <v>4664.3992770090299</v>
      </c>
      <c r="BM31" s="37">
        <f>BB31*'CDO Param'!F$6*AF31</f>
        <v>0</v>
      </c>
      <c r="BN31" s="37">
        <f>BC31*'CDO Param'!G$6*AG31</f>
        <v>0</v>
      </c>
      <c r="BO31" s="37">
        <f>BD31*'CDO Param'!H$6*AH31</f>
        <v>0</v>
      </c>
      <c r="BP31" s="37">
        <f>BE31*'CDO Param'!I$6*AI31</f>
        <v>0</v>
      </c>
      <c r="BQ31" s="37">
        <f>BF31*'CDO Param'!J$6*AJ31</f>
        <v>0</v>
      </c>
      <c r="BR31" s="37">
        <f>BG31*'CDO Param'!K$6*AK31</f>
        <v>0</v>
      </c>
      <c r="BS31" s="37">
        <f>BH31*'CDO Param'!L$6*AL31</f>
        <v>0</v>
      </c>
      <c r="BU31" s="38">
        <f t="shared" si="3"/>
        <v>4664.3992770090299</v>
      </c>
      <c r="BV31" s="38">
        <f>AVERAGE(BU$5:BU31)</f>
        <v>6751.6007564170986</v>
      </c>
      <c r="CF31" s="5">
        <f>BU31/'CDO Param'!$M$6</f>
        <v>4.8587492468844064E-2</v>
      </c>
      <c r="CG31" s="5">
        <f t="shared" si="4"/>
        <v>0</v>
      </c>
      <c r="CH31" s="5">
        <f t="shared" si="5"/>
        <v>0</v>
      </c>
    </row>
    <row r="32" spans="1:86" x14ac:dyDescent="0.2">
      <c r="A32" s="3">
        <v>29</v>
      </c>
      <c r="B32" s="3">
        <v>28</v>
      </c>
      <c r="C32">
        <v>0.1653211256780196</v>
      </c>
      <c r="D32">
        <v>0.63575726017006673</v>
      </c>
      <c r="E32">
        <v>0.56291014516318683</v>
      </c>
      <c r="F32">
        <v>1.6497642718604766</v>
      </c>
      <c r="G32">
        <v>-1.1347970030328725</v>
      </c>
      <c r="H32">
        <v>-0.96786607173271477</v>
      </c>
      <c r="I32">
        <v>-0.51309484661032911</v>
      </c>
      <c r="J32">
        <v>-0.35328184821992181</v>
      </c>
      <c r="K32">
        <v>-1.2421833162079565</v>
      </c>
      <c r="L32">
        <v>0.75073103289469145</v>
      </c>
      <c r="M32">
        <v>0.76802734838565812</v>
      </c>
      <c r="N32">
        <v>0.51504457587725483</v>
      </c>
      <c r="O32">
        <v>-1.3332055459613912</v>
      </c>
      <c r="P32">
        <v>-0.40052100303000771</v>
      </c>
      <c r="R32" s="33">
        <v>0.62026449740876655</v>
      </c>
      <c r="S32" s="33">
        <v>0.7854079491390884</v>
      </c>
      <c r="T32" s="33">
        <v>0.35140118065821063</v>
      </c>
      <c r="U32" s="33">
        <v>0.99964332254586896</v>
      </c>
      <c r="V32" s="33">
        <v>5.3220284196185078E-3</v>
      </c>
      <c r="W32" s="33">
        <v>0.44733164852826468</v>
      </c>
      <c r="X32" s="33">
        <v>0.3030168145443391</v>
      </c>
      <c r="Y32" s="33">
        <v>0.80360204670745972</v>
      </c>
      <c r="Z32" s="33">
        <v>0.13959901227597102</v>
      </c>
      <c r="AA32" s="33">
        <v>0.24059932224480404</v>
      </c>
      <c r="AC32" s="36">
        <f t="shared" si="2"/>
        <v>0.69728834996175559</v>
      </c>
      <c r="AD32" s="36">
        <f t="shared" si="2"/>
        <v>0.90647328516133541</v>
      </c>
      <c r="AE32" s="36">
        <f t="shared" si="2"/>
        <v>0.260104114355657</v>
      </c>
      <c r="AF32" s="36">
        <f t="shared" si="2"/>
        <v>0.99999993534474607</v>
      </c>
      <c r="AG32" s="36">
        <f t="shared" si="2"/>
        <v>2.6245047080808833E-5</v>
      </c>
      <c r="AH32" s="36">
        <f t="shared" si="2"/>
        <v>0.4114530835411187</v>
      </c>
      <c r="AI32" s="36">
        <f t="shared" si="2"/>
        <v>0.19299698915488242</v>
      </c>
      <c r="AJ32" s="36">
        <f t="shared" si="2"/>
        <v>0.92268114258868361</v>
      </c>
      <c r="AK32" s="36">
        <f t="shared" si="2"/>
        <v>3.6796409670296265E-2</v>
      </c>
      <c r="AL32" s="36">
        <f t="shared" si="2"/>
        <v>0.11932108324179715</v>
      </c>
      <c r="AN32">
        <f>SQRT(Correlation)*$F32 + SQRT('CDO Param'!C$17 - Correlation)*HLOOKUP('CDO Param'!C$12,$C$4:$E$1004,$A32,FALSE) + SQRT(1-Correlation)*G32</f>
        <v>-0.46495203933926377</v>
      </c>
      <c r="AO32">
        <f>SQRT(Correlation)*$F32 + SQRT('CDO Param'!D$17 - Correlation)*HLOOKUP('CDO Param'!D$12,$C$4:$E$1004,$A32,FALSE) + SQRT(1-Correlation)*H32</f>
        <v>-0.30658745288678635</v>
      </c>
      <c r="AP32">
        <f>SQRT(Correlation)*$F32 + SQRT('CDO Param'!E$17 - Correlation)*HLOOKUP('CDO Param'!E$12,$C$4:$E$1004,$A32,FALSE) + SQRT(1-Correlation)*I32</f>
        <v>7.8676617350753764E-2</v>
      </c>
      <c r="AQ32">
        <f>SQRT(Correlation)*$F32 + SQRT('CDO Param'!F$17 - Correlation)*HLOOKUP('CDO Param'!F$12,$C$4:$E$1004,$A32,FALSE) + SQRT(1-Correlation)*J32</f>
        <v>0.31241921621509328</v>
      </c>
      <c r="AR32">
        <f>SQRT(Correlation)*$F32 + SQRT('CDO Param'!G$17 - Correlation)*HLOOKUP('CDO Param'!G$12,$C$4:$E$1004,$A32,FALSE) + SQRT(1-Correlation)*K32</f>
        <v>-0.53086676007773859</v>
      </c>
      <c r="AS32">
        <f>SQRT(Correlation)*$F32 + SQRT('CDO Param'!H$17 - Correlation)*HLOOKUP('CDO Param'!H$12,$C$4:$E$1004,$A32,FALSE) + SQRT(1-Correlation)*L32</f>
        <v>1.3238169163512052</v>
      </c>
      <c r="AT32">
        <f>SQRT(Correlation)*$F32 + SQRT('CDO Param'!I$17 - Correlation)*HLOOKUP('CDO Param'!I$12,$C$4:$E$1004,$A32,FALSE) + SQRT(1-Correlation)*M32</f>
        <v>1.3761865229852468</v>
      </c>
      <c r="AU32">
        <f>SQRT(Correlation)*$F32 + SQRT('CDO Param'!J$17 - Correlation)*HLOOKUP('CDO Param'!J$12,$C$4:$E$1004,$A32,FALSE) + SQRT(1-Correlation)*N32</f>
        <v>1.0540553155320254</v>
      </c>
      <c r="AV32">
        <f>SQRT(Correlation)*$F32 + SQRT('CDO Param'!K$17 - Correlation)*HLOOKUP('CDO Param'!K$12,$C$4:$E$1004,$A32,FALSE) + SQRT(1-Correlation)*O32</f>
        <v>-0.69934870567612517</v>
      </c>
      <c r="AW32">
        <f>SQRT(Correlation)*$F32 + SQRT('CDO Param'!L$17 - Correlation)*HLOOKUP('CDO Param'!L$12,$C$4:$E$1004,$A32,FALSE) + SQRT(1-Correlation)*P32</f>
        <v>0.18547354255275572</v>
      </c>
      <c r="AY32" s="3">
        <f>IF(AN32&lt;'CDO Param'!C$15,1,0)</f>
        <v>0</v>
      </c>
      <c r="AZ32" s="3">
        <f>IF(AO32&lt;'CDO Param'!D$15,1,0)</f>
        <v>0</v>
      </c>
      <c r="BA32" s="3">
        <f>IF(AP32&lt;'CDO Param'!E$15,1,0)</f>
        <v>0</v>
      </c>
      <c r="BB32" s="3">
        <f>IF(AQ32&lt;'CDO Param'!F$15,1,0)</f>
        <v>0</v>
      </c>
      <c r="BC32" s="3">
        <f>IF(AR32&lt;'CDO Param'!G$15,1,0)</f>
        <v>1</v>
      </c>
      <c r="BD32" s="3">
        <f>IF(AS32&lt;'CDO Param'!H$15,1,0)</f>
        <v>0</v>
      </c>
      <c r="BE32" s="3">
        <f>IF(AT32&lt;'CDO Param'!I$15,1,0)</f>
        <v>0</v>
      </c>
      <c r="BF32" s="3">
        <f>IF(AU32&lt;'CDO Param'!J$15,1,0)</f>
        <v>0</v>
      </c>
      <c r="BG32" s="3">
        <f>IF(AV32&lt;'CDO Param'!K$15,1,0)</f>
        <v>0</v>
      </c>
      <c r="BH32" s="3">
        <f>IF(AW32&lt;'CDO Param'!L$15,1,0)</f>
        <v>0</v>
      </c>
      <c r="BJ32" s="37">
        <f>AY32*'CDO Param'!C$6*AC32</f>
        <v>0</v>
      </c>
      <c r="BK32" s="37">
        <f>AZ32*'CDO Param'!D$6*AD32</f>
        <v>0</v>
      </c>
      <c r="BL32" s="37">
        <f>BA32*'CDO Param'!E$6*AE32</f>
        <v>0</v>
      </c>
      <c r="BM32" s="37">
        <f>BB32*'CDO Param'!F$6*AF32</f>
        <v>0</v>
      </c>
      <c r="BN32" s="37">
        <f>BC32*'CDO Param'!G$6*AG32</f>
        <v>0.26245047080808831</v>
      </c>
      <c r="BO32" s="37">
        <f>BD32*'CDO Param'!H$6*AH32</f>
        <v>0</v>
      </c>
      <c r="BP32" s="37">
        <f>BE32*'CDO Param'!I$6*AI32</f>
        <v>0</v>
      </c>
      <c r="BQ32" s="37">
        <f>BF32*'CDO Param'!J$6*AJ32</f>
        <v>0</v>
      </c>
      <c r="BR32" s="37">
        <f>BG32*'CDO Param'!K$6*AK32</f>
        <v>0</v>
      </c>
      <c r="BS32" s="37">
        <f>BH32*'CDO Param'!L$6*AL32</f>
        <v>0</v>
      </c>
      <c r="BU32" s="38">
        <f t="shared" si="3"/>
        <v>0.26245047080808831</v>
      </c>
      <c r="BV32" s="38">
        <f>AVERAGE(BU$5:BU32)</f>
        <v>6510.4815312047313</v>
      </c>
      <c r="CF32" s="5">
        <f>BU32/'CDO Param'!$M$6</f>
        <v>2.7338590709175867E-6</v>
      </c>
      <c r="CG32" s="5">
        <f t="shared" si="4"/>
        <v>0</v>
      </c>
      <c r="CH32" s="5">
        <f t="shared" si="5"/>
        <v>0</v>
      </c>
    </row>
    <row r="33" spans="1:86" x14ac:dyDescent="0.2">
      <c r="A33" s="3">
        <v>30</v>
      </c>
      <c r="B33" s="3">
        <v>29</v>
      </c>
      <c r="C33">
        <v>-1.2829787010559812</v>
      </c>
      <c r="D33">
        <v>0.32546040529268794</v>
      </c>
      <c r="E33">
        <v>0.82264477896387689</v>
      </c>
      <c r="F33">
        <v>-1.6310650607920252E-2</v>
      </c>
      <c r="G33">
        <v>-1.0775033842946868</v>
      </c>
      <c r="H33">
        <v>8.4608018369181082E-2</v>
      </c>
      <c r="I33">
        <v>-1.1584552339627407</v>
      </c>
      <c r="J33">
        <v>1.7260754248127341</v>
      </c>
      <c r="K33">
        <v>-0.52101086112088524</v>
      </c>
      <c r="L33">
        <v>1.4107126844464801</v>
      </c>
      <c r="M33">
        <v>-6.3957941165426746E-2</v>
      </c>
      <c r="N33">
        <v>1.6534067981410772</v>
      </c>
      <c r="O33">
        <v>-0.31234094421961345</v>
      </c>
      <c r="P33">
        <v>0.8485835678584408</v>
      </c>
      <c r="R33" s="33">
        <v>0.75280896842144851</v>
      </c>
      <c r="S33" s="33">
        <v>0.46033225928448712</v>
      </c>
      <c r="T33" s="33">
        <v>0.80428179437493985</v>
      </c>
      <c r="U33" s="33">
        <v>0.56411805961472827</v>
      </c>
      <c r="V33" s="33">
        <v>0.13222794473740643</v>
      </c>
      <c r="W33" s="33">
        <v>0.35506720158973115</v>
      </c>
      <c r="X33" s="33">
        <v>0.61445711861106433</v>
      </c>
      <c r="Y33" s="33">
        <v>0.18079249615817913</v>
      </c>
      <c r="Z33" s="33">
        <v>0.57948293051658339</v>
      </c>
      <c r="AA33" s="33">
        <v>0.36961319221631306</v>
      </c>
      <c r="AC33" s="36">
        <f t="shared" si="2"/>
        <v>0.87366360965041934</v>
      </c>
      <c r="AD33" s="36">
        <f t="shared" si="2"/>
        <v>0.43314178149565702</v>
      </c>
      <c r="AE33" s="36">
        <f t="shared" si="2"/>
        <v>0.92325678068593997</v>
      </c>
      <c r="AF33" s="36">
        <f t="shared" si="2"/>
        <v>0.60749435531844709</v>
      </c>
      <c r="AG33" s="36">
        <f t="shared" si="2"/>
        <v>3.2670049862566879E-2</v>
      </c>
      <c r="AH33" s="36">
        <f t="shared" si="2"/>
        <v>0.26549223902849034</v>
      </c>
      <c r="AI33" s="36">
        <f t="shared" si="2"/>
        <v>0.68830019526640007</v>
      </c>
      <c r="AJ33" s="36">
        <f t="shared" si="2"/>
        <v>6.4652619878698012E-2</v>
      </c>
      <c r="AK33" s="36">
        <f t="shared" si="2"/>
        <v>0.63263805544274332</v>
      </c>
      <c r="AL33" s="36">
        <f t="shared" si="2"/>
        <v>0.28724409574494381</v>
      </c>
      <c r="AN33">
        <f>SQRT(Correlation)*$F33 + SQRT('CDO Param'!C$17 - Correlation)*HLOOKUP('CDO Param'!C$12,$C$4:$E$1004,$A33,FALSE) + SQRT(1-Correlation)*G33</f>
        <v>-0.98134029295926117</v>
      </c>
      <c r="AO33">
        <f>SQRT(Correlation)*$F33 + SQRT('CDO Param'!D$17 - Correlation)*HLOOKUP('CDO Param'!D$12,$C$4:$E$1004,$A33,FALSE) + SQRT(1-Correlation)*H33</f>
        <v>0.1211353852220057</v>
      </c>
      <c r="AP33">
        <f>SQRT(Correlation)*$F33 + SQRT('CDO Param'!E$17 - Correlation)*HLOOKUP('CDO Param'!E$12,$C$4:$E$1004,$A33,FALSE) + SQRT(1-Correlation)*I33</f>
        <v>-1.4436092706423569</v>
      </c>
      <c r="AQ33">
        <f>SQRT(Correlation)*$F33 + SQRT('CDO Param'!F$17 - Correlation)*HLOOKUP('CDO Param'!F$12,$C$4:$E$1004,$A33,FALSE) + SQRT(1-Correlation)*J33</f>
        <v>1.8162900108011142</v>
      </c>
      <c r="AR33">
        <f>SQRT(Correlation)*$F33 + SQRT('CDO Param'!G$17 - Correlation)*HLOOKUP('CDO Param'!G$12,$C$4:$E$1004,$A33,FALSE) + SQRT(1-Correlation)*K33</f>
        <v>-0.31548321794247164</v>
      </c>
      <c r="AS33">
        <f>SQRT(Correlation)*$F33 + SQRT('CDO Param'!H$17 - Correlation)*HLOOKUP('CDO Param'!H$12,$C$4:$E$1004,$A33,FALSE) + SQRT(1-Correlation)*L33</f>
        <v>1.379188733396393</v>
      </c>
      <c r="AT33">
        <f>SQRT(Correlation)*$F33 + SQRT('CDO Param'!I$17 - Correlation)*HLOOKUP('CDO Param'!I$12,$C$4:$E$1004,$A33,FALSE) + SQRT(1-Correlation)*M33</f>
        <v>0.11811525354449018</v>
      </c>
      <c r="AU33">
        <f>SQRT(Correlation)*$F33 + SQRT('CDO Param'!J$17 - Correlation)*HLOOKUP('CDO Param'!J$12,$C$4:$E$1004,$A33,FALSE) + SQRT(1-Correlation)*N33</f>
        <v>1.2239572756369126</v>
      </c>
      <c r="AV33">
        <f>SQRT(Correlation)*$F33 + SQRT('CDO Param'!K$17 - Correlation)*HLOOKUP('CDO Param'!K$12,$C$4:$E$1004,$A33,FALSE) + SQRT(1-Correlation)*O33</f>
        <v>-0.64091477572117905</v>
      </c>
      <c r="AW33">
        <f>SQRT(Correlation)*$F33 + SQRT('CDO Param'!L$17 - Correlation)*HLOOKUP('CDO Param'!L$12,$C$4:$E$1004,$A33,FALSE) + SQRT(1-Correlation)*P33</f>
        <v>0.46043491918471297</v>
      </c>
      <c r="AY33" s="3">
        <f>IF(AN33&lt;'CDO Param'!C$15,1,0)</f>
        <v>0</v>
      </c>
      <c r="AZ33" s="3">
        <f>IF(AO33&lt;'CDO Param'!D$15,1,0)</f>
        <v>0</v>
      </c>
      <c r="BA33" s="3">
        <f>IF(AP33&lt;'CDO Param'!E$15,1,0)</f>
        <v>1</v>
      </c>
      <c r="BB33" s="3">
        <f>IF(AQ33&lt;'CDO Param'!F$15,1,0)</f>
        <v>0</v>
      </c>
      <c r="BC33" s="3">
        <f>IF(AR33&lt;'CDO Param'!G$15,1,0)</f>
        <v>1</v>
      </c>
      <c r="BD33" s="3">
        <f>IF(AS33&lt;'CDO Param'!H$15,1,0)</f>
        <v>0</v>
      </c>
      <c r="BE33" s="3">
        <f>IF(AT33&lt;'CDO Param'!I$15,1,0)</f>
        <v>0</v>
      </c>
      <c r="BF33" s="3">
        <f>IF(AU33&lt;'CDO Param'!J$15,1,0)</f>
        <v>0</v>
      </c>
      <c r="BG33" s="3">
        <f>IF(AV33&lt;'CDO Param'!K$15,1,0)</f>
        <v>0</v>
      </c>
      <c r="BH33" s="3">
        <f>IF(AW33&lt;'CDO Param'!L$15,1,0)</f>
        <v>0</v>
      </c>
      <c r="BJ33" s="37">
        <f>AY33*'CDO Param'!C$6*AC33</f>
        <v>0</v>
      </c>
      <c r="BK33" s="37">
        <f>AZ33*'CDO Param'!D$6*AD33</f>
        <v>0</v>
      </c>
      <c r="BL33" s="37">
        <f>BA33*'CDO Param'!E$6*AE33</f>
        <v>9232.5678068593988</v>
      </c>
      <c r="BM33" s="37">
        <f>BB33*'CDO Param'!F$6*AF33</f>
        <v>0</v>
      </c>
      <c r="BN33" s="37">
        <f>BC33*'CDO Param'!G$6*AG33</f>
        <v>326.70049862566879</v>
      </c>
      <c r="BO33" s="37">
        <f>BD33*'CDO Param'!H$6*AH33</f>
        <v>0</v>
      </c>
      <c r="BP33" s="37">
        <f>BE33*'CDO Param'!I$6*AI33</f>
        <v>0</v>
      </c>
      <c r="BQ33" s="37">
        <f>BF33*'CDO Param'!J$6*AJ33</f>
        <v>0</v>
      </c>
      <c r="BR33" s="37">
        <f>BG33*'CDO Param'!K$6*AK33</f>
        <v>0</v>
      </c>
      <c r="BS33" s="37">
        <f>BH33*'CDO Param'!L$6*AL33</f>
        <v>0</v>
      </c>
      <c r="BU33" s="38">
        <f t="shared" si="3"/>
        <v>9559.2683054850677</v>
      </c>
      <c r="BV33" s="38">
        <f>AVERAGE(BU$5:BU33)</f>
        <v>6615.6121096281922</v>
      </c>
      <c r="CF33" s="5">
        <f>BU33/'CDO Param'!$M$6</f>
        <v>9.9575711515469456E-2</v>
      </c>
      <c r="CG33" s="5">
        <f t="shared" si="4"/>
        <v>0.02</v>
      </c>
      <c r="CH33" s="5">
        <f t="shared" si="5"/>
        <v>1</v>
      </c>
    </row>
    <row r="34" spans="1:86" x14ac:dyDescent="0.2">
      <c r="A34" s="3">
        <v>31</v>
      </c>
      <c r="B34" s="3">
        <v>30</v>
      </c>
      <c r="C34">
        <v>-0.63233983382815495</v>
      </c>
      <c r="D34">
        <v>0.2487627170921769</v>
      </c>
      <c r="E34">
        <v>-0.20682591639342718</v>
      </c>
      <c r="F34">
        <v>-1.9426988728810102</v>
      </c>
      <c r="G34">
        <v>-0.18407490642857738</v>
      </c>
      <c r="H34">
        <v>-0.80678091762820259</v>
      </c>
      <c r="I34">
        <v>0.6088748705224134</v>
      </c>
      <c r="J34">
        <v>-0.83613258539116941</v>
      </c>
      <c r="K34">
        <v>-0.55665168474661186</v>
      </c>
      <c r="L34">
        <v>-0.66048073676938657</v>
      </c>
      <c r="M34">
        <v>1.4123293112788815</v>
      </c>
      <c r="N34">
        <v>-4.7191406338242814E-2</v>
      </c>
      <c r="O34">
        <v>-0.85829469753662124</v>
      </c>
      <c r="P34">
        <v>-8.3446138887666166E-4</v>
      </c>
      <c r="R34" s="33">
        <v>8.8921579573732604E-2</v>
      </c>
      <c r="S34" s="33">
        <v>0.50498789572389235</v>
      </c>
      <c r="T34" s="33">
        <v>0.33156343145834444</v>
      </c>
      <c r="U34" s="33">
        <v>0.58659252039463838</v>
      </c>
      <c r="V34" s="33">
        <v>0.8604902726879764</v>
      </c>
      <c r="W34" s="33">
        <v>0.26001306681894376</v>
      </c>
      <c r="X34" s="33">
        <v>3.9614025987504992E-2</v>
      </c>
      <c r="Y34" s="33">
        <v>0.7929347719964267</v>
      </c>
      <c r="Z34" s="33">
        <v>0.85471294394448072</v>
      </c>
      <c r="AA34" s="33">
        <v>0.16044887488728801</v>
      </c>
      <c r="AC34" s="36">
        <f t="shared" si="2"/>
        <v>1.362753952413305E-2</v>
      </c>
      <c r="AD34" s="36">
        <f t="shared" si="2"/>
        <v>0.50843422660279103</v>
      </c>
      <c r="AE34" s="36">
        <f t="shared" si="2"/>
        <v>0.23165397434736248</v>
      </c>
      <c r="AF34" s="36">
        <f t="shared" si="2"/>
        <v>0.6441445478220279</v>
      </c>
      <c r="AG34" s="36">
        <f t="shared" si="2"/>
        <v>0.96325512966891602</v>
      </c>
      <c r="AH34" s="36">
        <f t="shared" si="2"/>
        <v>0.14051909184921604</v>
      </c>
      <c r="AI34" s="36">
        <f t="shared" si="2"/>
        <v>2.2695938057245893E-3</v>
      </c>
      <c r="AJ34" s="36">
        <f t="shared" si="2"/>
        <v>0.91336472738692054</v>
      </c>
      <c r="AK34" s="36">
        <f t="shared" si="2"/>
        <v>0.95984139234765986</v>
      </c>
      <c r="AL34" s="36">
        <f t="shared" si="2"/>
        <v>4.9879354839909337E-2</v>
      </c>
      <c r="AN34">
        <f>SQRT(Correlation)*$F34 + SQRT('CDO Param'!C$17 - Correlation)*HLOOKUP('CDO Param'!C$12,$C$4:$E$1004,$A34,FALSE) + SQRT(1-Correlation)*G34</f>
        <v>-0.75378375310113954</v>
      </c>
      <c r="AO34">
        <f>SQRT(Correlation)*$F34 + SQRT('CDO Param'!D$17 - Correlation)*HLOOKUP('CDO Param'!D$12,$C$4:$E$1004,$A34,FALSE) + SQRT(1-Correlation)*H34</f>
        <v>-1.34453454552188</v>
      </c>
      <c r="AP34">
        <f>SQRT(Correlation)*$F34 + SQRT('CDO Param'!E$17 - Correlation)*HLOOKUP('CDO Param'!E$12,$C$4:$E$1004,$A34,FALSE) + SQRT(1-Correlation)*I34</f>
        <v>-0.20400729878622881</v>
      </c>
      <c r="AQ34">
        <f>SQRT(Correlation)*$F34 + SQRT('CDO Param'!F$17 - Correlation)*HLOOKUP('CDO Param'!F$12,$C$4:$E$1004,$A34,FALSE) + SQRT(1-Correlation)*J34</f>
        <v>-1.4538080241874274</v>
      </c>
      <c r="AR34">
        <f>SQRT(Correlation)*$F34 + SQRT('CDO Param'!G$17 - Correlation)*HLOOKUP('CDO Param'!G$12,$C$4:$E$1004,$A34,FALSE) + SQRT(1-Correlation)*K34</f>
        <v>-1.1886691616218206</v>
      </c>
      <c r="AS34">
        <f>SQRT(Correlation)*$F34 + SQRT('CDO Param'!H$17 - Correlation)*HLOOKUP('CDO Param'!H$12,$C$4:$E$1004,$A34,FALSE) + SQRT(1-Correlation)*L34</f>
        <v>-1.2057420074393519</v>
      </c>
      <c r="AT34">
        <f>SQRT(Correlation)*$F34 + SQRT('CDO Param'!I$17 - Correlation)*HLOOKUP('CDO Param'!I$12,$C$4:$E$1004,$A34,FALSE) + SQRT(1-Correlation)*M34</f>
        <v>0.67927022348643007</v>
      </c>
      <c r="AU34">
        <f>SQRT(Correlation)*$F34 + SQRT('CDO Param'!J$17 - Correlation)*HLOOKUP('CDO Param'!J$12,$C$4:$E$1004,$A34,FALSE) + SQRT(1-Correlation)*N34</f>
        <v>-0.82640641805811765</v>
      </c>
      <c r="AV34">
        <f>SQRT(Correlation)*$F34 + SQRT('CDO Param'!K$17 - Correlation)*HLOOKUP('CDO Param'!K$12,$C$4:$E$1004,$A34,FALSE) + SQRT(1-Correlation)*O34</f>
        <v>-1.5958865634118216</v>
      </c>
      <c r="AW34">
        <f>SQRT(Correlation)*$F34 + SQRT('CDO Param'!L$17 - Correlation)*HLOOKUP('CDO Param'!L$12,$C$4:$E$1004,$A34,FALSE) + SQRT(1-Correlation)*P34</f>
        <v>-0.78242835863600679</v>
      </c>
      <c r="AY34" s="3">
        <f>IF(AN34&lt;'CDO Param'!C$15,1,0)</f>
        <v>0</v>
      </c>
      <c r="AZ34" s="3">
        <f>IF(AO34&lt;'CDO Param'!D$15,1,0)</f>
        <v>0</v>
      </c>
      <c r="BA34" s="3">
        <f>IF(AP34&lt;'CDO Param'!E$15,1,0)</f>
        <v>0</v>
      </c>
      <c r="BB34" s="3">
        <f>IF(AQ34&lt;'CDO Param'!F$15,1,0)</f>
        <v>1</v>
      </c>
      <c r="BC34" s="3">
        <f>IF(AR34&lt;'CDO Param'!G$15,1,0)</f>
        <v>1</v>
      </c>
      <c r="BD34" s="3">
        <f>IF(AS34&lt;'CDO Param'!H$15,1,0)</f>
        <v>0</v>
      </c>
      <c r="BE34" s="3">
        <f>IF(AT34&lt;'CDO Param'!I$15,1,0)</f>
        <v>0</v>
      </c>
      <c r="BF34" s="3">
        <f>IF(AU34&lt;'CDO Param'!J$15,1,0)</f>
        <v>0</v>
      </c>
      <c r="BG34" s="3">
        <f>IF(AV34&lt;'CDO Param'!K$15,1,0)</f>
        <v>0</v>
      </c>
      <c r="BH34" s="3">
        <f>IF(AW34&lt;'CDO Param'!L$15,1,0)</f>
        <v>1</v>
      </c>
      <c r="BJ34" s="37">
        <f>AY34*'CDO Param'!C$6*AC34</f>
        <v>0</v>
      </c>
      <c r="BK34" s="37">
        <f>AZ34*'CDO Param'!D$6*AD34</f>
        <v>0</v>
      </c>
      <c r="BL34" s="37">
        <f>BA34*'CDO Param'!E$6*AE34</f>
        <v>0</v>
      </c>
      <c r="BM34" s="37">
        <f>BB34*'CDO Param'!F$6*AF34</f>
        <v>6441.4454782202793</v>
      </c>
      <c r="BN34" s="37">
        <f>BC34*'CDO Param'!G$6*AG34</f>
        <v>9632.5512966891602</v>
      </c>
      <c r="BO34" s="37">
        <f>BD34*'CDO Param'!H$6*AH34</f>
        <v>0</v>
      </c>
      <c r="BP34" s="37">
        <f>BE34*'CDO Param'!I$6*AI34</f>
        <v>0</v>
      </c>
      <c r="BQ34" s="37">
        <f>BF34*'CDO Param'!J$6*AJ34</f>
        <v>0</v>
      </c>
      <c r="BR34" s="37">
        <f>BG34*'CDO Param'!K$6*AK34</f>
        <v>0</v>
      </c>
      <c r="BS34" s="37">
        <f>BH34*'CDO Param'!L$6*AL34</f>
        <v>498.79354839909337</v>
      </c>
      <c r="BU34" s="38">
        <f t="shared" si="3"/>
        <v>16572.790323308534</v>
      </c>
      <c r="BV34" s="38">
        <f>AVERAGE(BU$5:BU34)</f>
        <v>6947.5180500842025</v>
      </c>
      <c r="CF34" s="5">
        <f>BU34/'CDO Param'!$M$6</f>
        <v>0.17263323253446389</v>
      </c>
      <c r="CG34" s="5">
        <f t="shared" si="4"/>
        <v>0.02</v>
      </c>
      <c r="CH34" s="5">
        <f t="shared" si="5"/>
        <v>1</v>
      </c>
    </row>
    <row r="35" spans="1:86" x14ac:dyDescent="0.2">
      <c r="A35" s="3">
        <v>32</v>
      </c>
      <c r="B35" s="3">
        <v>31</v>
      </c>
      <c r="C35">
        <v>1.2952386896358803</v>
      </c>
      <c r="D35">
        <v>0.12768168744514696</v>
      </c>
      <c r="E35">
        <v>-0.54590600484516472</v>
      </c>
      <c r="F35">
        <v>-0.46851937440806068</v>
      </c>
      <c r="G35">
        <v>-0.50827452469093259</v>
      </c>
      <c r="H35">
        <v>0.61302444009925239</v>
      </c>
      <c r="I35">
        <v>-0.56440740081598051</v>
      </c>
      <c r="J35">
        <v>0.86499312601517886</v>
      </c>
      <c r="K35">
        <v>-2.2948825062485412E-2</v>
      </c>
      <c r="L35">
        <v>0.36768369682249613</v>
      </c>
      <c r="M35">
        <v>-0.28326439860393293</v>
      </c>
      <c r="N35">
        <v>-0.50678067964327056</v>
      </c>
      <c r="O35">
        <v>8.7533180703758262E-2</v>
      </c>
      <c r="P35">
        <v>0.42773990571731701</v>
      </c>
      <c r="R35" s="33">
        <v>0.66424023064982152</v>
      </c>
      <c r="S35" s="33">
        <v>0.88555653155108749</v>
      </c>
      <c r="T35" s="33">
        <v>0.54862577912799348</v>
      </c>
      <c r="U35" s="33">
        <v>0.75346980418705833</v>
      </c>
      <c r="V35" s="33">
        <v>0.56699897189019199</v>
      </c>
      <c r="W35" s="33">
        <v>0.55172055845694645</v>
      </c>
      <c r="X35" s="33">
        <v>0.76742598589855526</v>
      </c>
      <c r="Y35" s="33">
        <v>0.12854499701808439</v>
      </c>
      <c r="Z35" s="33">
        <v>0.45576488294441481</v>
      </c>
      <c r="AA35" s="33">
        <v>4.0387646779598503E-2</v>
      </c>
      <c r="AC35" s="36">
        <f t="shared" si="2"/>
        <v>0.76243078181227386</v>
      </c>
      <c r="AD35" s="36">
        <f t="shared" si="2"/>
        <v>0.97621842245874546</v>
      </c>
      <c r="AE35" s="36">
        <f t="shared" si="2"/>
        <v>0.58182073317559035</v>
      </c>
      <c r="AF35" s="36">
        <f t="shared" si="2"/>
        <v>0.87437544580531212</v>
      </c>
      <c r="AG35" s="36">
        <f t="shared" si="2"/>
        <v>0.61223522699118749</v>
      </c>
      <c r="AH35" s="36">
        <f t="shared" si="2"/>
        <v>0.58697152112977791</v>
      </c>
      <c r="AI35" s="36">
        <f t="shared" si="2"/>
        <v>0.88896211657443691</v>
      </c>
      <c r="AJ35" s="36">
        <f t="shared" si="2"/>
        <v>3.0705691355741888E-2</v>
      </c>
      <c r="AK35" s="36">
        <f t="shared" si="2"/>
        <v>0.42550357745753714</v>
      </c>
      <c r="AL35" s="36">
        <f t="shared" si="2"/>
        <v>2.3691764633458228E-3</v>
      </c>
      <c r="AN35">
        <f>SQRT(Correlation)*$F35 + SQRT('CDO Param'!C$17 - Correlation)*HLOOKUP('CDO Param'!C$12,$C$4:$E$1004,$A35,FALSE) + SQRT(1-Correlation)*G35</f>
        <v>-0.61229347009835777</v>
      </c>
      <c r="AO35">
        <f>SQRT(Correlation)*$F35 + SQRT('CDO Param'!D$17 - Correlation)*HLOOKUP('CDO Param'!D$12,$C$4:$E$1004,$A35,FALSE) + SQRT(1-Correlation)*H35</f>
        <v>0.45146412991942181</v>
      </c>
      <c r="AP35">
        <f>SQRT(Correlation)*$F35 + SQRT('CDO Param'!E$17 - Correlation)*HLOOKUP('CDO Param'!E$12,$C$4:$E$1004,$A35,FALSE) + SQRT(1-Correlation)*I35</f>
        <v>-0.3409147634303189</v>
      </c>
      <c r="AQ35">
        <f>SQRT(Correlation)*$F35 + SQRT('CDO Param'!F$17 - Correlation)*HLOOKUP('CDO Param'!F$12,$C$4:$E$1004,$A35,FALSE) + SQRT(1-Correlation)*J35</f>
        <v>0.55037740285852421</v>
      </c>
      <c r="AR35">
        <f>SQRT(Correlation)*$F35 + SQRT('CDO Param'!G$17 - Correlation)*HLOOKUP('CDO Param'!G$12,$C$4:$E$1004,$A35,FALSE) + SQRT(1-Correlation)*K35</f>
        <v>-0.29199829576724223</v>
      </c>
      <c r="AS35">
        <f>SQRT(Correlation)*$F35 + SQRT('CDO Param'!H$17 - Correlation)*HLOOKUP('CDO Param'!H$12,$C$4:$E$1004,$A35,FALSE) + SQRT(1-Correlation)*L35</f>
        <v>0.21871346444146428</v>
      </c>
      <c r="AT35">
        <f>SQRT(Correlation)*$F35 + SQRT('CDO Param'!I$17 - Correlation)*HLOOKUP('CDO Param'!I$12,$C$4:$E$1004,$A35,FALSE) + SQRT(1-Correlation)*M35</f>
        <v>-0.53895533260845374</v>
      </c>
      <c r="AU35">
        <f>SQRT(Correlation)*$F35 + SQRT('CDO Param'!J$17 - Correlation)*HLOOKUP('CDO Param'!J$12,$C$4:$E$1004,$A35,FALSE) + SQRT(1-Correlation)*N35</f>
        <v>-0.28624525553235503</v>
      </c>
      <c r="AV35">
        <f>SQRT(Correlation)*$F35 + SQRT('CDO Param'!K$17 - Correlation)*HLOOKUP('CDO Param'!K$12,$C$4:$E$1004,$A35,FALSE) + SQRT(1-Correlation)*O35</f>
        <v>0.27757037757879677</v>
      </c>
      <c r="AW35">
        <f>SQRT(Correlation)*$F35 + SQRT('CDO Param'!L$17 - Correlation)*HLOOKUP('CDO Param'!L$12,$C$4:$E$1004,$A35,FALSE) + SQRT(1-Correlation)*P35</f>
        <v>0.60031881548362387</v>
      </c>
      <c r="AY35" s="3">
        <f>IF(AN35&lt;'CDO Param'!C$15,1,0)</f>
        <v>0</v>
      </c>
      <c r="AZ35" s="3">
        <f>IF(AO35&lt;'CDO Param'!D$15,1,0)</f>
        <v>0</v>
      </c>
      <c r="BA35" s="3">
        <f>IF(AP35&lt;'CDO Param'!E$15,1,0)</f>
        <v>0</v>
      </c>
      <c r="BB35" s="3">
        <f>IF(AQ35&lt;'CDO Param'!F$15,1,0)</f>
        <v>0</v>
      </c>
      <c r="BC35" s="3">
        <f>IF(AR35&lt;'CDO Param'!G$15,1,0)</f>
        <v>1</v>
      </c>
      <c r="BD35" s="3">
        <f>IF(AS35&lt;'CDO Param'!H$15,1,0)</f>
        <v>0</v>
      </c>
      <c r="BE35" s="3">
        <f>IF(AT35&lt;'CDO Param'!I$15,1,0)</f>
        <v>0</v>
      </c>
      <c r="BF35" s="3">
        <f>IF(AU35&lt;'CDO Param'!J$15,1,0)</f>
        <v>0</v>
      </c>
      <c r="BG35" s="3">
        <f>IF(AV35&lt;'CDO Param'!K$15,1,0)</f>
        <v>0</v>
      </c>
      <c r="BH35" s="3">
        <f>IF(AW35&lt;'CDO Param'!L$15,1,0)</f>
        <v>0</v>
      </c>
      <c r="BJ35" s="37">
        <f>AY35*'CDO Param'!C$6*AC35</f>
        <v>0</v>
      </c>
      <c r="BK35" s="37">
        <f>AZ35*'CDO Param'!D$6*AD35</f>
        <v>0</v>
      </c>
      <c r="BL35" s="37">
        <f>BA35*'CDO Param'!E$6*AE35</f>
        <v>0</v>
      </c>
      <c r="BM35" s="37">
        <f>BB35*'CDO Param'!F$6*AF35</f>
        <v>0</v>
      </c>
      <c r="BN35" s="37">
        <f>BC35*'CDO Param'!G$6*AG35</f>
        <v>6122.3522699118748</v>
      </c>
      <c r="BO35" s="37">
        <f>BD35*'CDO Param'!H$6*AH35</f>
        <v>0</v>
      </c>
      <c r="BP35" s="37">
        <f>BE35*'CDO Param'!I$6*AI35</f>
        <v>0</v>
      </c>
      <c r="BQ35" s="37">
        <f>BF35*'CDO Param'!J$6*AJ35</f>
        <v>0</v>
      </c>
      <c r="BR35" s="37">
        <f>BG35*'CDO Param'!K$6*AK35</f>
        <v>0</v>
      </c>
      <c r="BS35" s="37">
        <f>BH35*'CDO Param'!L$6*AL35</f>
        <v>0</v>
      </c>
      <c r="BU35" s="38">
        <f t="shared" si="3"/>
        <v>6122.3522699118748</v>
      </c>
      <c r="BV35" s="38">
        <f>AVERAGE(BU$5:BU35)</f>
        <v>6920.8997991109018</v>
      </c>
      <c r="CF35" s="5">
        <f>BU35/'CDO Param'!$M$6</f>
        <v>6.3774502811582034E-2</v>
      </c>
      <c r="CG35" s="5">
        <f t="shared" si="4"/>
        <v>1.3774502811582032E-2</v>
      </c>
      <c r="CH35" s="5">
        <f t="shared" si="5"/>
        <v>0.68872514057910161</v>
      </c>
    </row>
    <row r="36" spans="1:86" x14ac:dyDescent="0.2">
      <c r="A36" s="3">
        <v>33</v>
      </c>
      <c r="B36" s="3">
        <v>32</v>
      </c>
      <c r="C36">
        <v>-0.2667161425051745</v>
      </c>
      <c r="D36">
        <v>-1.0664621186151635</v>
      </c>
      <c r="E36">
        <v>-0.80941617852658965</v>
      </c>
      <c r="F36">
        <v>-1.0582880349829793</v>
      </c>
      <c r="G36">
        <v>-0.31773197406437248</v>
      </c>
      <c r="H36">
        <v>-0.21631308300129604</v>
      </c>
      <c r="I36">
        <v>-0.39560404729854781</v>
      </c>
      <c r="J36">
        <v>0.15329760572058149</v>
      </c>
      <c r="K36">
        <v>-0.38672169466735795</v>
      </c>
      <c r="L36">
        <v>0.60451611716416664</v>
      </c>
      <c r="M36">
        <v>1.201262875838438</v>
      </c>
      <c r="N36">
        <v>-1.0651001502992585</v>
      </c>
      <c r="O36">
        <v>-0.28943532015546225</v>
      </c>
      <c r="P36">
        <v>0.23485654310206883</v>
      </c>
      <c r="R36" s="33">
        <v>0.79517942471205227</v>
      </c>
      <c r="S36" s="33">
        <v>0.58059113546302132</v>
      </c>
      <c r="T36" s="33">
        <v>0.99521372699887201</v>
      </c>
      <c r="U36" s="33">
        <v>0.55710967004164569</v>
      </c>
      <c r="V36" s="33">
        <v>0.34222438993967341</v>
      </c>
      <c r="W36" s="33">
        <v>0.76532171609127975</v>
      </c>
      <c r="X36" s="33">
        <v>0.76208234613858272</v>
      </c>
      <c r="Y36" s="33">
        <v>0.31799155115987709</v>
      </c>
      <c r="Z36" s="33">
        <v>0.4840003440547736</v>
      </c>
      <c r="AA36" s="33">
        <v>0.59378252858006508</v>
      </c>
      <c r="AC36" s="36">
        <f t="shared" si="2"/>
        <v>0.91536917084902225</v>
      </c>
      <c r="AD36" s="36">
        <f t="shared" si="2"/>
        <v>0.63443731686659377</v>
      </c>
      <c r="AE36" s="36">
        <f t="shared" si="2"/>
        <v>0.99997926763338152</v>
      </c>
      <c r="AF36" s="36">
        <f t="shared" si="2"/>
        <v>0.59591557458752531</v>
      </c>
      <c r="AG36" s="36">
        <f t="shared" si="2"/>
        <v>0.24679163360596582</v>
      </c>
      <c r="AH36" s="36">
        <f t="shared" si="2"/>
        <v>0.88681783542420123</v>
      </c>
      <c r="AI36" s="36">
        <f t="shared" si="2"/>
        <v>0.88347844856211477</v>
      </c>
      <c r="AJ36" s="36">
        <f t="shared" si="2"/>
        <v>0.21292209254278291</v>
      </c>
      <c r="AK36" s="36">
        <f t="shared" si="2"/>
        <v>0.47295866917890278</v>
      </c>
      <c r="AL36" s="36">
        <f t="shared" si="2"/>
        <v>0.65568874466982174</v>
      </c>
      <c r="AN36">
        <f>SQRT(Correlation)*$F36 + SQRT('CDO Param'!C$17 - Correlation)*HLOOKUP('CDO Param'!C$12,$C$4:$E$1004,$A36,FALSE) + SQRT(1-Correlation)*G36</f>
        <v>-0.78690759734677673</v>
      </c>
      <c r="AO36">
        <f>SQRT(Correlation)*$F36 + SQRT('CDO Param'!D$17 - Correlation)*HLOOKUP('CDO Param'!D$12,$C$4:$E$1004,$A36,FALSE) + SQRT(1-Correlation)*H36</f>
        <v>-0.69069318928843171</v>
      </c>
      <c r="AP36">
        <f>SQRT(Correlation)*$F36 + SQRT('CDO Param'!E$17 - Correlation)*HLOOKUP('CDO Param'!E$12,$C$4:$E$1004,$A36,FALSE) + SQRT(1-Correlation)*I36</f>
        <v>-0.7805294717898501</v>
      </c>
      <c r="AQ36">
        <f>SQRT(Correlation)*$F36 + SQRT('CDO Param'!F$17 - Correlation)*HLOOKUP('CDO Param'!F$12,$C$4:$E$1004,$A36,FALSE) + SQRT(1-Correlation)*J36</f>
        <v>-0.37022014265412428</v>
      </c>
      <c r="AR36">
        <f>SQRT(Correlation)*$F36 + SQRT('CDO Param'!G$17 - Correlation)*HLOOKUP('CDO Param'!G$12,$C$4:$E$1004,$A36,FALSE) + SQRT(1-Correlation)*K36</f>
        <v>-0.88252743355708574</v>
      </c>
      <c r="AS36">
        <f>SQRT(Correlation)*$F36 + SQRT('CDO Param'!H$17 - Correlation)*HLOOKUP('CDO Param'!H$12,$C$4:$E$1004,$A36,FALSE) + SQRT(1-Correlation)*L36</f>
        <v>8.8013763460704775E-2</v>
      </c>
      <c r="AT36">
        <f>SQRT(Correlation)*$F36 + SQRT('CDO Param'!I$17 - Correlation)*HLOOKUP('CDO Param'!I$12,$C$4:$E$1004,$A36,FALSE) + SQRT(1-Correlation)*M36</f>
        <v>0.62396700604368149</v>
      </c>
      <c r="AU36">
        <f>SQRT(Correlation)*$F36 + SQRT('CDO Param'!J$17 - Correlation)*HLOOKUP('CDO Param'!J$12,$C$4:$E$1004,$A36,FALSE) + SQRT(1-Correlation)*N36</f>
        <v>-1.4156692428165307</v>
      </c>
      <c r="AV36">
        <f>SQRT(Correlation)*$F36 + SQRT('CDO Param'!K$17 - Correlation)*HLOOKUP('CDO Param'!K$12,$C$4:$E$1004,$A36,FALSE) + SQRT(1-Correlation)*O36</f>
        <v>-0.67980897357392256</v>
      </c>
      <c r="AW36">
        <f>SQRT(Correlation)*$F36 + SQRT('CDO Param'!L$17 - Correlation)*HLOOKUP('CDO Param'!L$12,$C$4:$E$1004,$A36,FALSE) + SQRT(1-Correlation)*P36</f>
        <v>-0.18242203959771902</v>
      </c>
      <c r="AY36" s="3">
        <f>IF(AN36&lt;'CDO Param'!C$15,1,0)</f>
        <v>0</v>
      </c>
      <c r="AZ36" s="3">
        <f>IF(AO36&lt;'CDO Param'!D$15,1,0)</f>
        <v>0</v>
      </c>
      <c r="BA36" s="3">
        <f>IF(AP36&lt;'CDO Param'!E$15,1,0)</f>
        <v>1</v>
      </c>
      <c r="BB36" s="3">
        <f>IF(AQ36&lt;'CDO Param'!F$15,1,0)</f>
        <v>0</v>
      </c>
      <c r="BC36" s="3">
        <f>IF(AR36&lt;'CDO Param'!G$15,1,0)</f>
        <v>1</v>
      </c>
      <c r="BD36" s="3">
        <f>IF(AS36&lt;'CDO Param'!H$15,1,0)</f>
        <v>0</v>
      </c>
      <c r="BE36" s="3">
        <f>IF(AT36&lt;'CDO Param'!I$15,1,0)</f>
        <v>0</v>
      </c>
      <c r="BF36" s="3">
        <f>IF(AU36&lt;'CDO Param'!J$15,1,0)</f>
        <v>0</v>
      </c>
      <c r="BG36" s="3">
        <f>IF(AV36&lt;'CDO Param'!K$15,1,0)</f>
        <v>0</v>
      </c>
      <c r="BH36" s="3">
        <f>IF(AW36&lt;'CDO Param'!L$15,1,0)</f>
        <v>0</v>
      </c>
      <c r="BJ36" s="37">
        <f>AY36*'CDO Param'!C$6*AC36</f>
        <v>0</v>
      </c>
      <c r="BK36" s="37">
        <f>AZ36*'CDO Param'!D$6*AD36</f>
        <v>0</v>
      </c>
      <c r="BL36" s="37">
        <f>BA36*'CDO Param'!E$6*AE36</f>
        <v>9999.7926763338146</v>
      </c>
      <c r="BM36" s="37">
        <f>BB36*'CDO Param'!F$6*AF36</f>
        <v>0</v>
      </c>
      <c r="BN36" s="37">
        <f>BC36*'CDO Param'!G$6*AG36</f>
        <v>2467.9163360596581</v>
      </c>
      <c r="BO36" s="37">
        <f>BD36*'CDO Param'!H$6*AH36</f>
        <v>0</v>
      </c>
      <c r="BP36" s="37">
        <f>BE36*'CDO Param'!I$6*AI36</f>
        <v>0</v>
      </c>
      <c r="BQ36" s="37">
        <f>BF36*'CDO Param'!J$6*AJ36</f>
        <v>0</v>
      </c>
      <c r="BR36" s="37">
        <f>BG36*'CDO Param'!K$6*AK36</f>
        <v>0</v>
      </c>
      <c r="BS36" s="37">
        <f>BH36*'CDO Param'!L$6*AL36</f>
        <v>0</v>
      </c>
      <c r="BU36" s="38">
        <f t="shared" si="3"/>
        <v>12467.709012393472</v>
      </c>
      <c r="BV36" s="38">
        <f>AVERAGE(BU$5:BU36)</f>
        <v>7094.2375870259821</v>
      </c>
      <c r="CF36" s="5">
        <f>BU36/'CDO Param'!$M$6</f>
        <v>0.12987196887909866</v>
      </c>
      <c r="CG36" s="5">
        <f t="shared" si="4"/>
        <v>0.02</v>
      </c>
      <c r="CH36" s="5">
        <f t="shared" si="5"/>
        <v>1</v>
      </c>
    </row>
    <row r="37" spans="1:86" x14ac:dyDescent="0.2">
      <c r="A37" s="3">
        <v>34</v>
      </c>
      <c r="B37" s="3">
        <v>33</v>
      </c>
      <c r="C37">
        <v>1.092314505513059</v>
      </c>
      <c r="D37">
        <v>1.9906292436644435</v>
      </c>
      <c r="E37">
        <v>-1.6060903362813406</v>
      </c>
      <c r="F37">
        <v>0.25745521270437166</v>
      </c>
      <c r="G37">
        <v>1.103180693462491</v>
      </c>
      <c r="H37">
        <v>-4.2048213799716905E-2</v>
      </c>
      <c r="I37">
        <v>0.39071665014489554</v>
      </c>
      <c r="J37">
        <v>-1.2453961062419694</v>
      </c>
      <c r="K37">
        <v>0.94963979790918529</v>
      </c>
      <c r="L37">
        <v>6.5135736804222688E-2</v>
      </c>
      <c r="M37">
        <v>1.4493480193777941</v>
      </c>
      <c r="N37">
        <v>0.43839804675371852</v>
      </c>
      <c r="O37">
        <v>-8.5186684373184107E-2</v>
      </c>
      <c r="P37">
        <v>-2.2734639060217887</v>
      </c>
      <c r="R37" s="33">
        <v>0.70295784515466442</v>
      </c>
      <c r="S37" s="33">
        <v>0.61250351444468998</v>
      </c>
      <c r="T37" s="33">
        <v>0.34656727190435271</v>
      </c>
      <c r="U37" s="33">
        <v>0.75613889645605292</v>
      </c>
      <c r="V37" s="33">
        <v>0.42643273688221012</v>
      </c>
      <c r="W37" s="33">
        <v>5.5008779305503137E-2</v>
      </c>
      <c r="X37" s="33">
        <v>0.53255378759119365</v>
      </c>
      <c r="Y37" s="33">
        <v>0.63150804519257886</v>
      </c>
      <c r="Z37" s="33">
        <v>0.75571555167237092</v>
      </c>
      <c r="AA37" s="33">
        <v>0.31127695753764217</v>
      </c>
      <c r="AC37" s="36">
        <f t="shared" si="2"/>
        <v>0.81472485712267639</v>
      </c>
      <c r="AD37" s="36">
        <f t="shared" si="2"/>
        <v>0.68525870812204803</v>
      </c>
      <c r="AE37" s="36">
        <f t="shared" si="2"/>
        <v>0.2530600312246209</v>
      </c>
      <c r="AF37" s="36">
        <f t="shared" si="2"/>
        <v>0.87723121914650148</v>
      </c>
      <c r="AG37" s="36">
        <f t="shared" si="2"/>
        <v>0.37700026716076596</v>
      </c>
      <c r="AH37" s="36">
        <f t="shared" si="2"/>
        <v>4.7032423501900148E-3</v>
      </c>
      <c r="AI37" s="36">
        <f t="shared" si="2"/>
        <v>0.55492712477340445</v>
      </c>
      <c r="AJ37" s="36">
        <f t="shared" si="2"/>
        <v>0.71445302892772367</v>
      </c>
      <c r="AK37" s="36">
        <f t="shared" si="2"/>
        <v>0.87678033442702508</v>
      </c>
      <c r="AL37" s="36">
        <f t="shared" si="2"/>
        <v>0.20388863189258261</v>
      </c>
      <c r="AN37">
        <f>SQRT(Correlation)*$F37 + SQRT('CDO Param'!C$17 - Correlation)*HLOOKUP('CDO Param'!C$12,$C$4:$E$1004,$A37,FALSE) + SQRT(1-Correlation)*G37</f>
        <v>1.4095010727872173</v>
      </c>
      <c r="AO37">
        <f>SQRT(Correlation)*$F37 + SQRT('CDO Param'!D$17 - Correlation)*HLOOKUP('CDO Param'!D$12,$C$4:$E$1004,$A37,FALSE) + SQRT(1-Correlation)*H37</f>
        <v>0.32304153602291996</v>
      </c>
      <c r="AP37">
        <f>SQRT(Correlation)*$F37 + SQRT('CDO Param'!E$17 - Correlation)*HLOOKUP('CDO Param'!E$12,$C$4:$E$1004,$A37,FALSE) + SQRT(1-Correlation)*I37</f>
        <v>0.74108010053120621</v>
      </c>
      <c r="AQ37">
        <f>SQRT(Correlation)*$F37 + SQRT('CDO Param'!F$17 - Correlation)*HLOOKUP('CDO Param'!F$12,$C$4:$E$1004,$A37,FALSE) + SQRT(1-Correlation)*J37</f>
        <v>-1.4592047156790637</v>
      </c>
      <c r="AR37">
        <f>SQRT(Correlation)*$F37 + SQRT('CDO Param'!G$17 - Correlation)*HLOOKUP('CDO Param'!G$12,$C$4:$E$1004,$A37,FALSE) + SQRT(1-Correlation)*K37</f>
        <v>0.62318918521034528</v>
      </c>
      <c r="AS37">
        <f>SQRT(Correlation)*$F37 + SQRT('CDO Param'!H$17 - Correlation)*HLOOKUP('CDO Param'!H$12,$C$4:$E$1004,$A37,FALSE) + SQRT(1-Correlation)*L37</f>
        <v>0.42472515977994874</v>
      </c>
      <c r="AT37">
        <f>SQRT(Correlation)*$F37 + SQRT('CDO Param'!I$17 - Correlation)*HLOOKUP('CDO Param'!I$12,$C$4:$E$1004,$A37,FALSE) + SQRT(1-Correlation)*M37</f>
        <v>1.0972540288161414</v>
      </c>
      <c r="AU37">
        <f>SQRT(Correlation)*$F37 + SQRT('CDO Param'!J$17 - Correlation)*HLOOKUP('CDO Param'!J$12,$C$4:$E$1004,$A37,FALSE) + SQRT(1-Correlation)*N37</f>
        <v>0.78631464512171889</v>
      </c>
      <c r="AV37">
        <f>SQRT(Correlation)*$F37 + SQRT('CDO Param'!K$17 - Correlation)*HLOOKUP('CDO Param'!K$12,$C$4:$E$1004,$A37,FALSE) + SQRT(1-Correlation)*O37</f>
        <v>0.28959855558735748</v>
      </c>
      <c r="AW37">
        <f>SQRT(Correlation)*$F37 + SQRT('CDO Param'!L$17 - Correlation)*HLOOKUP('CDO Param'!L$12,$C$4:$E$1004,$A37,FALSE) + SQRT(1-Correlation)*P37</f>
        <v>-1.7863834960950558</v>
      </c>
      <c r="AY37" s="3">
        <f>IF(AN37&lt;'CDO Param'!C$15,1,0)</f>
        <v>0</v>
      </c>
      <c r="AZ37" s="3">
        <f>IF(AO37&lt;'CDO Param'!D$15,1,0)</f>
        <v>0</v>
      </c>
      <c r="BA37" s="3">
        <f>IF(AP37&lt;'CDO Param'!E$15,1,0)</f>
        <v>0</v>
      </c>
      <c r="BB37" s="3">
        <f>IF(AQ37&lt;'CDO Param'!F$15,1,0)</f>
        <v>1</v>
      </c>
      <c r="BC37" s="3">
        <f>IF(AR37&lt;'CDO Param'!G$15,1,0)</f>
        <v>0</v>
      </c>
      <c r="BD37" s="3">
        <f>IF(AS37&lt;'CDO Param'!H$15,1,0)</f>
        <v>0</v>
      </c>
      <c r="BE37" s="3">
        <f>IF(AT37&lt;'CDO Param'!I$15,1,0)</f>
        <v>0</v>
      </c>
      <c r="BF37" s="3">
        <f>IF(AU37&lt;'CDO Param'!J$15,1,0)</f>
        <v>0</v>
      </c>
      <c r="BG37" s="3">
        <f>IF(AV37&lt;'CDO Param'!K$15,1,0)</f>
        <v>0</v>
      </c>
      <c r="BH37" s="3">
        <f>IF(AW37&lt;'CDO Param'!L$15,1,0)</f>
        <v>1</v>
      </c>
      <c r="BJ37" s="37">
        <f>AY37*'CDO Param'!C$6*AC37</f>
        <v>0</v>
      </c>
      <c r="BK37" s="37">
        <f>AZ37*'CDO Param'!D$6*AD37</f>
        <v>0</v>
      </c>
      <c r="BL37" s="37">
        <f>BA37*'CDO Param'!E$6*AE37</f>
        <v>0</v>
      </c>
      <c r="BM37" s="37">
        <f>BB37*'CDO Param'!F$6*AF37</f>
        <v>8772.3121914650146</v>
      </c>
      <c r="BN37" s="37">
        <f>BC37*'CDO Param'!G$6*AG37</f>
        <v>0</v>
      </c>
      <c r="BO37" s="37">
        <f>BD37*'CDO Param'!H$6*AH37</f>
        <v>0</v>
      </c>
      <c r="BP37" s="37">
        <f>BE37*'CDO Param'!I$6*AI37</f>
        <v>0</v>
      </c>
      <c r="BQ37" s="37">
        <f>BF37*'CDO Param'!J$6*AJ37</f>
        <v>0</v>
      </c>
      <c r="BR37" s="37">
        <f>BG37*'CDO Param'!K$6*AK37</f>
        <v>0</v>
      </c>
      <c r="BS37" s="37">
        <f>BH37*'CDO Param'!L$6*AL37</f>
        <v>2038.8863189258261</v>
      </c>
      <c r="BU37" s="38">
        <f t="shared" si="3"/>
        <v>10811.198510390841</v>
      </c>
      <c r="BV37" s="38">
        <f>AVERAGE(BU$5:BU37)</f>
        <v>7206.8727665218876</v>
      </c>
      <c r="CF37" s="5">
        <f>BU37/'CDO Param'!$M$6</f>
        <v>0.11261665114990459</v>
      </c>
      <c r="CG37" s="5">
        <f t="shared" si="4"/>
        <v>0.02</v>
      </c>
      <c r="CH37" s="5">
        <f t="shared" si="5"/>
        <v>1</v>
      </c>
    </row>
    <row r="38" spans="1:86" x14ac:dyDescent="0.2">
      <c r="A38" s="3">
        <v>35</v>
      </c>
      <c r="B38" s="3">
        <v>34</v>
      </c>
      <c r="C38">
        <v>-0.63117340687313117</v>
      </c>
      <c r="D38">
        <v>0.56018052418949082</v>
      </c>
      <c r="E38">
        <v>2.4482324079144746</v>
      </c>
      <c r="F38">
        <v>-0.17133515939349309</v>
      </c>
      <c r="G38">
        <v>-0.55217924455064349</v>
      </c>
      <c r="H38">
        <v>1.8324908523936756</v>
      </c>
      <c r="I38">
        <v>2.3089523892849684</v>
      </c>
      <c r="J38">
        <v>2.0592960936482996</v>
      </c>
      <c r="K38">
        <v>-0.37582140066660941</v>
      </c>
      <c r="L38">
        <v>0.51363258535275236</v>
      </c>
      <c r="M38">
        <v>0.8473944035358727</v>
      </c>
      <c r="N38">
        <v>0.53312078307499178</v>
      </c>
      <c r="O38">
        <v>0.65240101321251132</v>
      </c>
      <c r="P38">
        <v>-0.24917881091823801</v>
      </c>
      <c r="R38" s="33">
        <v>0.63182533515236594</v>
      </c>
      <c r="S38" s="33">
        <v>8.8407905813496515E-2</v>
      </c>
      <c r="T38" s="33">
        <v>0.87167300743594445</v>
      </c>
      <c r="U38" s="33">
        <v>0.20823597591753862</v>
      </c>
      <c r="V38" s="33">
        <v>0.82204724607153201</v>
      </c>
      <c r="W38" s="33">
        <v>0.14806472423861955</v>
      </c>
      <c r="X38" s="33">
        <v>0.52382027847870261</v>
      </c>
      <c r="Y38" s="33">
        <v>0.84742039155560567</v>
      </c>
      <c r="Z38" s="33">
        <v>0.59452087506396734</v>
      </c>
      <c r="AA38" s="33">
        <v>0.1123472000995405</v>
      </c>
      <c r="AC38" s="36">
        <f t="shared" si="2"/>
        <v>0.71493268228918971</v>
      </c>
      <c r="AD38" s="36">
        <f t="shared" si="2"/>
        <v>1.3454112497470184E-2</v>
      </c>
      <c r="AE38" s="36">
        <f t="shared" si="2"/>
        <v>0.96940855411947102</v>
      </c>
      <c r="AF38" s="36">
        <f t="shared" si="2"/>
        <v>8.7690006496386211E-2</v>
      </c>
      <c r="AG38" s="36">
        <f t="shared" si="2"/>
        <v>0.93752819084499661</v>
      </c>
      <c r="AH38" s="36">
        <f t="shared" si="2"/>
        <v>4.185690137921088E-2</v>
      </c>
      <c r="AI38" s="36">
        <f t="shared" si="2"/>
        <v>0.540232833461324</v>
      </c>
      <c r="AJ38" s="36">
        <f t="shared" si="2"/>
        <v>0.95530362611655351</v>
      </c>
      <c r="AK38" s="36">
        <f t="shared" si="2"/>
        <v>0.65686867322596365</v>
      </c>
      <c r="AL38" s="36">
        <f t="shared" si="2"/>
        <v>2.2832741178114912E-2</v>
      </c>
      <c r="AN38">
        <f>SQRT(Correlation)*$F38 + SQRT('CDO Param'!C$17 - Correlation)*HLOOKUP('CDO Param'!C$12,$C$4:$E$1004,$A38,FALSE) + SQRT(1-Correlation)*G38</f>
        <v>-0.49880267206188411</v>
      </c>
      <c r="AO38">
        <f>SQRT(Correlation)*$F38 + SQRT('CDO Param'!D$17 - Correlation)*HLOOKUP('CDO Param'!D$12,$C$4:$E$1004,$A38,FALSE) + SQRT(1-Correlation)*H38</f>
        <v>1.7634940202696909</v>
      </c>
      <c r="AP38">
        <f>SQRT(Correlation)*$F38 + SQRT('CDO Param'!E$17 - Correlation)*HLOOKUP('CDO Param'!E$12,$C$4:$E$1004,$A38,FALSE) + SQRT(1-Correlation)*I38</f>
        <v>1.9692908461389653</v>
      </c>
      <c r="AQ38">
        <f>SQRT(Correlation)*$F38 + SQRT('CDO Param'!F$17 - Correlation)*HLOOKUP('CDO Param'!F$12,$C$4:$E$1004,$A38,FALSE) + SQRT(1-Correlation)*J38</f>
        <v>2.446880283971141</v>
      </c>
      <c r="AR38">
        <f>SQRT(Correlation)*$F38 + SQRT('CDO Param'!G$17 - Correlation)*HLOOKUP('CDO Param'!G$12,$C$4:$E$1004,$A38,FALSE) + SQRT(1-Correlation)*K38</f>
        <v>0.13672498832397012</v>
      </c>
      <c r="AS38">
        <f>SQRT(Correlation)*$F38 + SQRT('CDO Param'!H$17 - Correlation)*HLOOKUP('CDO Param'!H$12,$C$4:$E$1004,$A38,FALSE) + SQRT(1-Correlation)*L38</f>
        <v>0.51231520983212275</v>
      </c>
      <c r="AT38">
        <f>SQRT(Correlation)*$F38 + SQRT('CDO Param'!I$17 - Correlation)*HLOOKUP('CDO Param'!I$12,$C$4:$E$1004,$A38,FALSE) + SQRT(1-Correlation)*M38</f>
        <v>1.2971693916822922</v>
      </c>
      <c r="AU38">
        <f>SQRT(Correlation)*$F38 + SQRT('CDO Param'!J$17 - Correlation)*HLOOKUP('CDO Param'!J$12,$C$4:$E$1004,$A38,FALSE) + SQRT(1-Correlation)*N38</f>
        <v>0.28458906117734345</v>
      </c>
      <c r="AV38">
        <f>SQRT(Correlation)*$F38 + SQRT('CDO Param'!K$17 - Correlation)*HLOOKUP('CDO Param'!K$12,$C$4:$E$1004,$A38,FALSE) + SQRT(1-Correlation)*O38</f>
        <v>0.39774822329642984</v>
      </c>
      <c r="AW38">
        <f>SQRT(Correlation)*$F38 + SQRT('CDO Param'!L$17 - Correlation)*HLOOKUP('CDO Param'!L$12,$C$4:$E$1004,$A38,FALSE) + SQRT(1-Correlation)*P38</f>
        <v>-0.45756549771573163</v>
      </c>
      <c r="AY38" s="3">
        <f>IF(AN38&lt;'CDO Param'!C$15,1,0)</f>
        <v>0</v>
      </c>
      <c r="AZ38" s="3">
        <f>IF(AO38&lt;'CDO Param'!D$15,1,0)</f>
        <v>0</v>
      </c>
      <c r="BA38" s="3">
        <f>IF(AP38&lt;'CDO Param'!E$15,1,0)</f>
        <v>0</v>
      </c>
      <c r="BB38" s="3">
        <f>IF(AQ38&lt;'CDO Param'!F$15,1,0)</f>
        <v>0</v>
      </c>
      <c r="BC38" s="3">
        <f>IF(AR38&lt;'CDO Param'!G$15,1,0)</f>
        <v>1</v>
      </c>
      <c r="BD38" s="3">
        <f>IF(AS38&lt;'CDO Param'!H$15,1,0)</f>
        <v>0</v>
      </c>
      <c r="BE38" s="3">
        <f>IF(AT38&lt;'CDO Param'!I$15,1,0)</f>
        <v>0</v>
      </c>
      <c r="BF38" s="3">
        <f>IF(AU38&lt;'CDO Param'!J$15,1,0)</f>
        <v>0</v>
      </c>
      <c r="BG38" s="3">
        <f>IF(AV38&lt;'CDO Param'!K$15,1,0)</f>
        <v>0</v>
      </c>
      <c r="BH38" s="3">
        <f>IF(AW38&lt;'CDO Param'!L$15,1,0)</f>
        <v>0</v>
      </c>
      <c r="BJ38" s="37">
        <f>AY38*'CDO Param'!C$6*AC38</f>
        <v>0</v>
      </c>
      <c r="BK38" s="37">
        <f>AZ38*'CDO Param'!D$6*AD38</f>
        <v>0</v>
      </c>
      <c r="BL38" s="37">
        <f>BA38*'CDO Param'!E$6*AE38</f>
        <v>0</v>
      </c>
      <c r="BM38" s="37">
        <f>BB38*'CDO Param'!F$6*AF38</f>
        <v>0</v>
      </c>
      <c r="BN38" s="37">
        <f>BC38*'CDO Param'!G$6*AG38</f>
        <v>9375.2819084499661</v>
      </c>
      <c r="BO38" s="37">
        <f>BD38*'CDO Param'!H$6*AH38</f>
        <v>0</v>
      </c>
      <c r="BP38" s="37">
        <f>BE38*'CDO Param'!I$6*AI38</f>
        <v>0</v>
      </c>
      <c r="BQ38" s="37">
        <f>BF38*'CDO Param'!J$6*AJ38</f>
        <v>0</v>
      </c>
      <c r="BR38" s="37">
        <f>BG38*'CDO Param'!K$6*AK38</f>
        <v>0</v>
      </c>
      <c r="BS38" s="37">
        <f>BH38*'CDO Param'!L$6*AL38</f>
        <v>0</v>
      </c>
      <c r="BU38" s="38">
        <f t="shared" si="3"/>
        <v>9375.2819084499661</v>
      </c>
      <c r="BV38" s="38">
        <f>AVERAGE(BU$5:BU38)</f>
        <v>7270.6495059903609</v>
      </c>
      <c r="CF38" s="5">
        <f>BU38/'CDO Param'!$M$6</f>
        <v>9.7659186546353818E-2</v>
      </c>
      <c r="CG38" s="5">
        <f t="shared" si="4"/>
        <v>0.02</v>
      </c>
      <c r="CH38" s="5">
        <f t="shared" si="5"/>
        <v>1</v>
      </c>
    </row>
    <row r="39" spans="1:86" x14ac:dyDescent="0.2">
      <c r="A39" s="3">
        <v>36</v>
      </c>
      <c r="B39" s="3">
        <v>35</v>
      </c>
      <c r="C39">
        <v>1.1633983376668766</v>
      </c>
      <c r="D39">
        <v>-0.35670041143021081</v>
      </c>
      <c r="E39">
        <v>0.20000925360363908</v>
      </c>
      <c r="F39">
        <v>1.5077239368110895</v>
      </c>
      <c r="G39">
        <v>1.2225291357026435</v>
      </c>
      <c r="H39">
        <v>0.14972329154261388</v>
      </c>
      <c r="I39">
        <v>0.41733983380254358</v>
      </c>
      <c r="J39">
        <v>0.299421571980929</v>
      </c>
      <c r="K39">
        <v>6.4071628003148362E-2</v>
      </c>
      <c r="L39">
        <v>0.8571873877372127</v>
      </c>
      <c r="M39">
        <v>-0.35451535040920135</v>
      </c>
      <c r="N39">
        <v>-0.4299340616853442</v>
      </c>
      <c r="O39">
        <v>-0.91194806373096071</v>
      </c>
      <c r="P39">
        <v>-0.38924440559640061</v>
      </c>
      <c r="R39" s="33">
        <v>0.21939207297721508</v>
      </c>
      <c r="S39" s="33">
        <v>0.32257052805394426</v>
      </c>
      <c r="T39" s="33">
        <v>0.44286500264092582</v>
      </c>
      <c r="U39" s="33">
        <v>0.23209938604016761</v>
      </c>
      <c r="V39" s="33">
        <v>0.8943811770968052</v>
      </c>
      <c r="W39" s="33">
        <v>0.86444346600419075</v>
      </c>
      <c r="X39" s="33">
        <v>0.70133313243339446</v>
      </c>
      <c r="Y39" s="33">
        <v>0.30595680806131886</v>
      </c>
      <c r="Z39" s="33">
        <v>0.21607308658588356</v>
      </c>
      <c r="AA39" s="33">
        <v>0.54036624894494478</v>
      </c>
      <c r="AC39" s="36">
        <f t="shared" si="2"/>
        <v>9.8057499186106664E-2</v>
      </c>
      <c r="AD39" s="36">
        <f t="shared" si="2"/>
        <v>0.21917240723352743</v>
      </c>
      <c r="AE39" s="36">
        <f t="shared" si="2"/>
        <v>0.40404247077042216</v>
      </c>
      <c r="AF39" s="36">
        <f t="shared" si="2"/>
        <v>0.11055695727333244</v>
      </c>
      <c r="AG39" s="36">
        <f t="shared" si="2"/>
        <v>0.98007297651191294</v>
      </c>
      <c r="AH39" s="36">
        <f t="shared" si="2"/>
        <v>0.9654988031657592</v>
      </c>
      <c r="AI39" s="36">
        <f t="shared" si="2"/>
        <v>0.81263820952162269</v>
      </c>
      <c r="AJ39" s="36">
        <f t="shared" si="2"/>
        <v>0.19684519326447789</v>
      </c>
      <c r="AK39" s="36">
        <f t="shared" si="2"/>
        <v>9.4913430197316837E-2</v>
      </c>
      <c r="AL39" s="36">
        <f t="shared" si="2"/>
        <v>0.5680275457018773</v>
      </c>
      <c r="AN39">
        <f>SQRT(Correlation)*$F39 + SQRT('CDO Param'!C$17 - Correlation)*HLOOKUP('CDO Param'!C$12,$C$4:$E$1004,$A39,FALSE) + SQRT(1-Correlation)*G39</f>
        <v>1.5861320887742441</v>
      </c>
      <c r="AO39">
        <f>SQRT(Correlation)*$F39 + SQRT('CDO Param'!D$17 - Correlation)*HLOOKUP('CDO Param'!D$12,$C$4:$E$1004,$A39,FALSE) + SQRT(1-Correlation)*H39</f>
        <v>0.56837910236864175</v>
      </c>
      <c r="AP39">
        <f>SQRT(Correlation)*$F39 + SQRT('CDO Param'!E$17 - Correlation)*HLOOKUP('CDO Param'!E$12,$C$4:$E$1004,$A39,FALSE) + SQRT(1-Correlation)*I39</f>
        <v>1.1805137699647836</v>
      </c>
      <c r="AQ39">
        <f>SQRT(Correlation)*$F39 + SQRT('CDO Param'!F$17 - Correlation)*HLOOKUP('CDO Param'!F$12,$C$4:$E$1004,$A39,FALSE) + SQRT(1-Correlation)*J39</f>
        <v>0.8055638454408931</v>
      </c>
      <c r="AR39">
        <f>SQRT(Correlation)*$F39 + SQRT('CDO Param'!G$17 - Correlation)*HLOOKUP('CDO Param'!G$12,$C$4:$E$1004,$A39,FALSE) + SQRT(1-Correlation)*K39</f>
        <v>0.58229128439204858</v>
      </c>
      <c r="AS39">
        <f>SQRT(Correlation)*$F39 + SQRT('CDO Param'!H$17 - Correlation)*HLOOKUP('CDO Param'!H$12,$C$4:$E$1004,$A39,FALSE) + SQRT(1-Correlation)*L39</f>
        <v>1.2395384743988598</v>
      </c>
      <c r="AT39">
        <f>SQRT(Correlation)*$F39 + SQRT('CDO Param'!I$17 - Correlation)*HLOOKUP('CDO Param'!I$12,$C$4:$E$1004,$A39,FALSE) + SQRT(1-Correlation)*M39</f>
        <v>0.18518480919082142</v>
      </c>
      <c r="AU39">
        <f>SQRT(Correlation)*$F39 + SQRT('CDO Param'!J$17 - Correlation)*HLOOKUP('CDO Param'!J$12,$C$4:$E$1004,$A39,FALSE) + SQRT(1-Correlation)*N39</f>
        <v>0.37671917644122799</v>
      </c>
      <c r="AV39">
        <f>SQRT(Correlation)*$F39 + SQRT('CDO Param'!K$17 - Correlation)*HLOOKUP('CDO Param'!K$12,$C$4:$E$1004,$A39,FALSE) + SQRT(1-Correlation)*O39</f>
        <v>-8.0559456725934564E-2</v>
      </c>
      <c r="AW39">
        <f>SQRT(Correlation)*$F39 + SQRT('CDO Param'!L$17 - Correlation)*HLOOKUP('CDO Param'!L$12,$C$4:$E$1004,$A39,FALSE) + SQRT(1-Correlation)*P39</f>
        <v>0.41532077357622815</v>
      </c>
      <c r="AY39" s="3">
        <f>IF(AN39&lt;'CDO Param'!C$15,1,0)</f>
        <v>0</v>
      </c>
      <c r="AZ39" s="3">
        <f>IF(AO39&lt;'CDO Param'!D$15,1,0)</f>
        <v>0</v>
      </c>
      <c r="BA39" s="3">
        <f>IF(AP39&lt;'CDO Param'!E$15,1,0)</f>
        <v>0</v>
      </c>
      <c r="BB39" s="3">
        <f>IF(AQ39&lt;'CDO Param'!F$15,1,0)</f>
        <v>0</v>
      </c>
      <c r="BC39" s="3">
        <f>IF(AR39&lt;'CDO Param'!G$15,1,0)</f>
        <v>0</v>
      </c>
      <c r="BD39" s="3">
        <f>IF(AS39&lt;'CDO Param'!H$15,1,0)</f>
        <v>0</v>
      </c>
      <c r="BE39" s="3">
        <f>IF(AT39&lt;'CDO Param'!I$15,1,0)</f>
        <v>0</v>
      </c>
      <c r="BF39" s="3">
        <f>IF(AU39&lt;'CDO Param'!J$15,1,0)</f>
        <v>0</v>
      </c>
      <c r="BG39" s="3">
        <f>IF(AV39&lt;'CDO Param'!K$15,1,0)</f>
        <v>0</v>
      </c>
      <c r="BH39" s="3">
        <f>IF(AW39&lt;'CDO Param'!L$15,1,0)</f>
        <v>0</v>
      </c>
      <c r="BJ39" s="37">
        <f>AY39*'CDO Param'!C$6*AC39</f>
        <v>0</v>
      </c>
      <c r="BK39" s="37">
        <f>AZ39*'CDO Param'!D$6*AD39</f>
        <v>0</v>
      </c>
      <c r="BL39" s="37">
        <f>BA39*'CDO Param'!E$6*AE39</f>
        <v>0</v>
      </c>
      <c r="BM39" s="37">
        <f>BB39*'CDO Param'!F$6*AF39</f>
        <v>0</v>
      </c>
      <c r="BN39" s="37">
        <f>BC39*'CDO Param'!G$6*AG39</f>
        <v>0</v>
      </c>
      <c r="BO39" s="37">
        <f>BD39*'CDO Param'!H$6*AH39</f>
        <v>0</v>
      </c>
      <c r="BP39" s="37">
        <f>BE39*'CDO Param'!I$6*AI39</f>
        <v>0</v>
      </c>
      <c r="BQ39" s="37">
        <f>BF39*'CDO Param'!J$6*AJ39</f>
        <v>0</v>
      </c>
      <c r="BR39" s="37">
        <f>BG39*'CDO Param'!K$6*AK39</f>
        <v>0</v>
      </c>
      <c r="BS39" s="37">
        <f>BH39*'CDO Param'!L$6*AL39</f>
        <v>0</v>
      </c>
      <c r="BU39" s="38">
        <f t="shared" si="3"/>
        <v>0</v>
      </c>
      <c r="BV39" s="38">
        <f>AVERAGE(BU$5:BU39)</f>
        <v>7062.916662962064</v>
      </c>
      <c r="CF39" s="5">
        <f>BU39/'CDO Param'!$M$6</f>
        <v>0</v>
      </c>
      <c r="CG39" s="5">
        <f t="shared" si="4"/>
        <v>0</v>
      </c>
      <c r="CH39" s="5">
        <f t="shared" si="5"/>
        <v>0</v>
      </c>
    </row>
    <row r="40" spans="1:86" x14ac:dyDescent="0.2">
      <c r="A40" s="3">
        <v>37</v>
      </c>
      <c r="B40" s="3">
        <v>36</v>
      </c>
      <c r="C40">
        <v>-1.7540924091008492</v>
      </c>
      <c r="D40">
        <v>0.44981788960285485</v>
      </c>
      <c r="E40">
        <v>1.0040366760222241</v>
      </c>
      <c r="F40">
        <v>-0.35753600968746468</v>
      </c>
      <c r="G40">
        <v>-0.46167315304046497</v>
      </c>
      <c r="H40">
        <v>1.2886403055745177E-2</v>
      </c>
      <c r="I40">
        <v>1.2936743587488309</v>
      </c>
      <c r="J40">
        <v>0.76712012742063962</v>
      </c>
      <c r="K40">
        <v>-0.98729287856258452</v>
      </c>
      <c r="L40">
        <v>4.9884647523867898E-2</v>
      </c>
      <c r="M40">
        <v>0.99626959126908332</v>
      </c>
      <c r="N40">
        <v>-0.5804463398817461</v>
      </c>
      <c r="O40">
        <v>4.4569787860382348E-2</v>
      </c>
      <c r="P40">
        <v>-0.70594751377939247</v>
      </c>
      <c r="R40" s="33">
        <v>0.9355460176875563</v>
      </c>
      <c r="S40" s="33">
        <v>0.72191927475944129</v>
      </c>
      <c r="T40" s="33">
        <v>0.29725088192953303</v>
      </c>
      <c r="U40" s="33">
        <v>0.89557258966172704</v>
      </c>
      <c r="V40" s="33">
        <v>0.88851444464573381</v>
      </c>
      <c r="W40" s="33">
        <v>0.26227116084763369</v>
      </c>
      <c r="X40" s="33">
        <v>0.99140036617936589</v>
      </c>
      <c r="Y40" s="33">
        <v>0.46595437660159283</v>
      </c>
      <c r="Z40" s="33">
        <v>0.29520754297040752</v>
      </c>
      <c r="AA40" s="33">
        <v>0.55317470363954768</v>
      </c>
      <c r="AC40" s="36">
        <f t="shared" si="2"/>
        <v>0.99331659013538465</v>
      </c>
      <c r="AD40" s="36">
        <f t="shared" si="2"/>
        <v>0.8383279072771368</v>
      </c>
      <c r="AE40" s="36">
        <f t="shared" si="2"/>
        <v>0.18554265961683258</v>
      </c>
      <c r="AF40" s="36">
        <f t="shared" si="2"/>
        <v>0.98056536984688392</v>
      </c>
      <c r="AG40" s="36">
        <f t="shared" si="2"/>
        <v>0.97755125519945651</v>
      </c>
      <c r="AH40" s="36">
        <f t="shared" si="2"/>
        <v>0.14308902768343412</v>
      </c>
      <c r="AI40" s="36">
        <f t="shared" si="2"/>
        <v>0.99992376465205679</v>
      </c>
      <c r="AJ40" s="36">
        <f t="shared" si="2"/>
        <v>0.4425677103413202</v>
      </c>
      <c r="AK40" s="36">
        <f t="shared" si="2"/>
        <v>0.18293086849614065</v>
      </c>
      <c r="AL40" s="36">
        <f t="shared" si="2"/>
        <v>0.58938815328719996</v>
      </c>
      <c r="AN40">
        <f>SQRT(Correlation)*$F40 + SQRT('CDO Param'!C$17 - Correlation)*HLOOKUP('CDO Param'!C$12,$C$4:$E$1004,$A40,FALSE) + SQRT(1-Correlation)*G40</f>
        <v>-0.48743056705440929</v>
      </c>
      <c r="AO40">
        <f>SQRT(Correlation)*$F40 + SQRT('CDO Param'!D$17 - Correlation)*HLOOKUP('CDO Param'!D$12,$C$4:$E$1004,$A40,FALSE) + SQRT(1-Correlation)*H40</f>
        <v>-3.722384225566884E-2</v>
      </c>
      <c r="AP40">
        <f>SQRT(Correlation)*$F40 + SQRT('CDO Param'!E$17 - Correlation)*HLOOKUP('CDO Param'!E$12,$C$4:$E$1004,$A40,FALSE) + SQRT(1-Correlation)*I40</f>
        <v>0.65013521453648104</v>
      </c>
      <c r="AQ40">
        <f>SQRT(Correlation)*$F40 + SQRT('CDO Param'!F$17 - Correlation)*HLOOKUP('CDO Param'!F$12,$C$4:$E$1004,$A40,FALSE) + SQRT(1-Correlation)*J40</f>
        <v>0.83920066481716382</v>
      </c>
      <c r="AR40">
        <f>SQRT(Correlation)*$F40 + SQRT('CDO Param'!G$17 - Correlation)*HLOOKUP('CDO Param'!G$12,$C$4:$E$1004,$A40,FALSE) + SQRT(1-Correlation)*K40</f>
        <v>-0.82518165184171699</v>
      </c>
      <c r="AS40">
        <f>SQRT(Correlation)*$F40 + SQRT('CDO Param'!H$17 - Correlation)*HLOOKUP('CDO Param'!H$12,$C$4:$E$1004,$A40,FALSE) + SQRT(1-Correlation)*L40</f>
        <v>-2.1242256715710006E-3</v>
      </c>
      <c r="AT40">
        <f>SQRT(Correlation)*$F40 + SQRT('CDO Param'!I$17 - Correlation)*HLOOKUP('CDO Param'!I$12,$C$4:$E$1004,$A40,FALSE) + SQRT(1-Correlation)*M40</f>
        <v>1.0565909339274124</v>
      </c>
      <c r="AU40">
        <f>SQRT(Correlation)*$F40 + SQRT('CDO Param'!J$17 - Correlation)*HLOOKUP('CDO Param'!J$12,$C$4:$E$1004,$A40,FALSE) + SQRT(1-Correlation)*N40</f>
        <v>-1.1278117907851075</v>
      </c>
      <c r="AV40">
        <f>SQRT(Correlation)*$F40 + SQRT('CDO Param'!K$17 - Correlation)*HLOOKUP('CDO Param'!K$12,$C$4:$E$1004,$A40,FALSE) + SQRT(1-Correlation)*O40</f>
        <v>-0.534869429383944</v>
      </c>
      <c r="AW40">
        <f>SQRT(Correlation)*$F40 + SQRT('CDO Param'!L$17 - Correlation)*HLOOKUP('CDO Param'!L$12,$C$4:$E$1004,$A40,FALSE) + SQRT(1-Correlation)*P40</f>
        <v>-1.246872658347538</v>
      </c>
      <c r="AY40" s="3">
        <f>IF(AN40&lt;'CDO Param'!C$15,1,0)</f>
        <v>0</v>
      </c>
      <c r="AZ40" s="3">
        <f>IF(AO40&lt;'CDO Param'!D$15,1,0)</f>
        <v>0</v>
      </c>
      <c r="BA40" s="3">
        <f>IF(AP40&lt;'CDO Param'!E$15,1,0)</f>
        <v>0</v>
      </c>
      <c r="BB40" s="3">
        <f>IF(AQ40&lt;'CDO Param'!F$15,1,0)</f>
        <v>0</v>
      </c>
      <c r="BC40" s="3">
        <f>IF(AR40&lt;'CDO Param'!G$15,1,0)</f>
        <v>1</v>
      </c>
      <c r="BD40" s="3">
        <f>IF(AS40&lt;'CDO Param'!H$15,1,0)</f>
        <v>0</v>
      </c>
      <c r="BE40" s="3">
        <f>IF(AT40&lt;'CDO Param'!I$15,1,0)</f>
        <v>0</v>
      </c>
      <c r="BF40" s="3">
        <f>IF(AU40&lt;'CDO Param'!J$15,1,0)</f>
        <v>0</v>
      </c>
      <c r="BG40" s="3">
        <f>IF(AV40&lt;'CDO Param'!K$15,1,0)</f>
        <v>0</v>
      </c>
      <c r="BH40" s="3">
        <f>IF(AW40&lt;'CDO Param'!L$15,1,0)</f>
        <v>1</v>
      </c>
      <c r="BJ40" s="37">
        <f>AY40*'CDO Param'!C$6*AC40</f>
        <v>0</v>
      </c>
      <c r="BK40" s="37">
        <f>AZ40*'CDO Param'!D$6*AD40</f>
        <v>0</v>
      </c>
      <c r="BL40" s="37">
        <f>BA40*'CDO Param'!E$6*AE40</f>
        <v>0</v>
      </c>
      <c r="BM40" s="37">
        <f>BB40*'CDO Param'!F$6*AF40</f>
        <v>0</v>
      </c>
      <c r="BN40" s="37">
        <f>BC40*'CDO Param'!G$6*AG40</f>
        <v>9775.512551994565</v>
      </c>
      <c r="BO40" s="37">
        <f>BD40*'CDO Param'!H$6*AH40</f>
        <v>0</v>
      </c>
      <c r="BP40" s="37">
        <f>BE40*'CDO Param'!I$6*AI40</f>
        <v>0</v>
      </c>
      <c r="BQ40" s="37">
        <f>BF40*'CDO Param'!J$6*AJ40</f>
        <v>0</v>
      </c>
      <c r="BR40" s="37">
        <f>BG40*'CDO Param'!K$6*AK40</f>
        <v>0</v>
      </c>
      <c r="BS40" s="37">
        <f>BH40*'CDO Param'!L$6*AL40</f>
        <v>5893.8815328719993</v>
      </c>
      <c r="BU40" s="38">
        <f t="shared" si="3"/>
        <v>15669.394084866564</v>
      </c>
      <c r="BV40" s="38">
        <f>AVERAGE(BU$5:BU40)</f>
        <v>7301.9854802371892</v>
      </c>
      <c r="CF40" s="5">
        <f>BU40/'CDO Param'!$M$6</f>
        <v>0.16322285505069337</v>
      </c>
      <c r="CG40" s="5">
        <f t="shared" si="4"/>
        <v>0.02</v>
      </c>
      <c r="CH40" s="5">
        <f t="shared" si="5"/>
        <v>1</v>
      </c>
    </row>
    <row r="41" spans="1:86" x14ac:dyDescent="0.2">
      <c r="A41" s="3">
        <v>38</v>
      </c>
      <c r="B41" s="3">
        <v>37</v>
      </c>
      <c r="C41">
        <v>7.7401409726007842E-2</v>
      </c>
      <c r="D41">
        <v>1.1224301488255151</v>
      </c>
      <c r="E41">
        <v>1.9135586626362056</v>
      </c>
      <c r="F41">
        <v>1.788466761354357</v>
      </c>
      <c r="G41">
        <v>0.40013446778175421</v>
      </c>
      <c r="H41">
        <v>6.5836047724587843E-3</v>
      </c>
      <c r="I41">
        <v>0.36390019886312075</v>
      </c>
      <c r="J41">
        <v>0.40621330299472902</v>
      </c>
      <c r="K41">
        <v>-1.3979024515720084</v>
      </c>
      <c r="L41">
        <v>0.17114530237449799</v>
      </c>
      <c r="M41">
        <v>-0.10669054972822778</v>
      </c>
      <c r="N41">
        <v>-3.3710421121213585E-2</v>
      </c>
      <c r="O41">
        <v>3.8669440982630476E-2</v>
      </c>
      <c r="P41">
        <v>0.56210410548374057</v>
      </c>
      <c r="R41" s="33">
        <v>0.20724406987765995</v>
      </c>
      <c r="S41" s="33">
        <v>0.15108243383051942</v>
      </c>
      <c r="T41" s="33">
        <v>0.24246538953970437</v>
      </c>
      <c r="U41" s="33">
        <v>0.11580199381141085</v>
      </c>
      <c r="V41" s="33">
        <v>0.28410998838213736</v>
      </c>
      <c r="W41" s="33">
        <v>3.6574738582863815E-2</v>
      </c>
      <c r="X41" s="33">
        <v>0.71163136219216105</v>
      </c>
      <c r="Y41" s="33">
        <v>0.38830436365134285</v>
      </c>
      <c r="Z41" s="33">
        <v>0.23143988811943675</v>
      </c>
      <c r="AA41" s="33">
        <v>0.8101996233734301</v>
      </c>
      <c r="AC41" s="36">
        <f t="shared" si="2"/>
        <v>8.6795981385000234E-2</v>
      </c>
      <c r="AD41" s="36">
        <f t="shared" si="2"/>
        <v>4.3743935172734061E-2</v>
      </c>
      <c r="AE41" s="36">
        <f t="shared" si="2"/>
        <v>0.12128781349923767</v>
      </c>
      <c r="AF41" s="36">
        <f t="shared" si="2"/>
        <v>2.4407572618733851E-2</v>
      </c>
      <c r="AG41" s="36">
        <f t="shared" si="2"/>
        <v>0.16902515945491858</v>
      </c>
      <c r="AH41" s="36">
        <f t="shared" si="2"/>
        <v>1.9009448308484871E-3</v>
      </c>
      <c r="AI41" s="36">
        <f t="shared" si="2"/>
        <v>0.82569487855577406</v>
      </c>
      <c r="AJ41" s="36">
        <f t="shared" si="2"/>
        <v>0.31600161449115283</v>
      </c>
      <c r="AK41" s="36">
        <f t="shared" si="2"/>
        <v>0.10989037754999509</v>
      </c>
      <c r="AL41" s="36">
        <f t="shared" si="2"/>
        <v>0.92817644039447456</v>
      </c>
      <c r="AN41">
        <f>SQRT(Correlation)*$F41 + SQRT('CDO Param'!C$17 - Correlation)*HLOOKUP('CDO Param'!C$12,$C$4:$E$1004,$A41,FALSE) + SQRT(1-Correlation)*G41</f>
        <v>1.1038993290258885</v>
      </c>
      <c r="AO41">
        <f>SQRT(Correlation)*$F41 + SQRT('CDO Param'!D$17 - Correlation)*HLOOKUP('CDO Param'!D$12,$C$4:$E$1004,$A41,FALSE) + SQRT(1-Correlation)*H41</f>
        <v>0.73054419835560425</v>
      </c>
      <c r="AP41">
        <f>SQRT(Correlation)*$F41 + SQRT('CDO Param'!E$17 - Correlation)*HLOOKUP('CDO Param'!E$12,$C$4:$E$1004,$A41,FALSE) + SQRT(1-Correlation)*I41</f>
        <v>0.93126737748324406</v>
      </c>
      <c r="AQ41">
        <f>SQRT(Correlation)*$F41 + SQRT('CDO Param'!F$17 - Correlation)*HLOOKUP('CDO Param'!F$12,$C$4:$E$1004,$A41,FALSE) + SQRT(1-Correlation)*J41</f>
        <v>1.3788153493943038</v>
      </c>
      <c r="AR41">
        <f>SQRT(Correlation)*$F41 + SQRT('CDO Param'!G$17 - Correlation)*HLOOKUP('CDO Param'!G$12,$C$4:$E$1004,$A41,FALSE) + SQRT(1-Correlation)*K41</f>
        <v>-0.33271913471295989</v>
      </c>
      <c r="AS41">
        <f>SQRT(Correlation)*$F41 + SQRT('CDO Param'!H$17 - Correlation)*HLOOKUP('CDO Param'!H$12,$C$4:$E$1004,$A41,FALSE) + SQRT(1-Correlation)*L41</f>
        <v>0.88666113236949806</v>
      </c>
      <c r="AT41">
        <f>SQRT(Correlation)*$F41 + SQRT('CDO Param'!I$17 - Correlation)*HLOOKUP('CDO Param'!I$12,$C$4:$E$1004,$A41,FALSE) + SQRT(1-Correlation)*M41</f>
        <v>0.89223203081027413</v>
      </c>
      <c r="AU41">
        <f>SQRT(Correlation)*$F41 + SQRT('CDO Param'!J$17 - Correlation)*HLOOKUP('CDO Param'!J$12,$C$4:$E$1004,$A41,FALSE) + SQRT(1-Correlation)*N41</f>
        <v>0.55406082317659622</v>
      </c>
      <c r="AV41">
        <f>SQRT(Correlation)*$F41 + SQRT('CDO Param'!K$17 - Correlation)*HLOOKUP('CDO Param'!K$12,$C$4:$E$1004,$A41,FALSE) + SQRT(1-Correlation)*O41</f>
        <v>0.62272638946971237</v>
      </c>
      <c r="AW41">
        <f>SQRT(Correlation)*$F41 + SQRT('CDO Param'!L$17 - Correlation)*HLOOKUP('CDO Param'!L$12,$C$4:$E$1004,$A41,FALSE) + SQRT(1-Correlation)*P41</f>
        <v>1.1193001133025897</v>
      </c>
      <c r="AY41" s="3">
        <f>IF(AN41&lt;'CDO Param'!C$15,1,0)</f>
        <v>0</v>
      </c>
      <c r="AZ41" s="3">
        <f>IF(AO41&lt;'CDO Param'!D$15,1,0)</f>
        <v>0</v>
      </c>
      <c r="BA41" s="3">
        <f>IF(AP41&lt;'CDO Param'!E$15,1,0)</f>
        <v>0</v>
      </c>
      <c r="BB41" s="3">
        <f>IF(AQ41&lt;'CDO Param'!F$15,1,0)</f>
        <v>0</v>
      </c>
      <c r="BC41" s="3">
        <f>IF(AR41&lt;'CDO Param'!G$15,1,0)</f>
        <v>1</v>
      </c>
      <c r="BD41" s="3">
        <f>IF(AS41&lt;'CDO Param'!H$15,1,0)</f>
        <v>0</v>
      </c>
      <c r="BE41" s="3">
        <f>IF(AT41&lt;'CDO Param'!I$15,1,0)</f>
        <v>0</v>
      </c>
      <c r="BF41" s="3">
        <f>IF(AU41&lt;'CDO Param'!J$15,1,0)</f>
        <v>0</v>
      </c>
      <c r="BG41" s="3">
        <f>IF(AV41&lt;'CDO Param'!K$15,1,0)</f>
        <v>0</v>
      </c>
      <c r="BH41" s="3">
        <f>IF(AW41&lt;'CDO Param'!L$15,1,0)</f>
        <v>0</v>
      </c>
      <c r="BJ41" s="37">
        <f>AY41*'CDO Param'!C$6*AC41</f>
        <v>0</v>
      </c>
      <c r="BK41" s="37">
        <f>AZ41*'CDO Param'!D$6*AD41</f>
        <v>0</v>
      </c>
      <c r="BL41" s="37">
        <f>BA41*'CDO Param'!E$6*AE41</f>
        <v>0</v>
      </c>
      <c r="BM41" s="37">
        <f>BB41*'CDO Param'!F$6*AF41</f>
        <v>0</v>
      </c>
      <c r="BN41" s="37">
        <f>BC41*'CDO Param'!G$6*AG41</f>
        <v>1690.2515945491859</v>
      </c>
      <c r="BO41" s="37">
        <f>BD41*'CDO Param'!H$6*AH41</f>
        <v>0</v>
      </c>
      <c r="BP41" s="37">
        <f>BE41*'CDO Param'!I$6*AI41</f>
        <v>0</v>
      </c>
      <c r="BQ41" s="37">
        <f>BF41*'CDO Param'!J$6*AJ41</f>
        <v>0</v>
      </c>
      <c r="BR41" s="37">
        <f>BG41*'CDO Param'!K$6*AK41</f>
        <v>0</v>
      </c>
      <c r="BS41" s="37">
        <f>BH41*'CDO Param'!L$6*AL41</f>
        <v>0</v>
      </c>
      <c r="BU41" s="38">
        <f t="shared" si="3"/>
        <v>1690.2515945491859</v>
      </c>
      <c r="BV41" s="38">
        <f>AVERAGE(BU$5:BU41)</f>
        <v>7150.3169968402162</v>
      </c>
      <c r="CF41" s="5">
        <f>BU41/'CDO Param'!$M$6</f>
        <v>1.7606787443220688E-2</v>
      </c>
      <c r="CG41" s="5">
        <f t="shared" si="4"/>
        <v>0</v>
      </c>
      <c r="CH41" s="5">
        <f t="shared" si="5"/>
        <v>0</v>
      </c>
    </row>
    <row r="42" spans="1:86" x14ac:dyDescent="0.2">
      <c r="A42" s="3">
        <v>39</v>
      </c>
      <c r="B42" s="3">
        <v>38</v>
      </c>
      <c r="C42">
        <v>-2.2880703909322619</v>
      </c>
      <c r="D42">
        <v>-1.1375436770322267</v>
      </c>
      <c r="E42">
        <v>2.2336053007165901E-2</v>
      </c>
      <c r="F42">
        <v>2.5220651878044009</v>
      </c>
      <c r="G42">
        <v>1.681228241068311</v>
      </c>
      <c r="H42">
        <v>0.99736098491121083</v>
      </c>
      <c r="I42">
        <v>0.63955553741834592</v>
      </c>
      <c r="J42">
        <v>-1.4530314729199745E-2</v>
      </c>
      <c r="K42">
        <v>-1.4291890693129972</v>
      </c>
      <c r="L42">
        <v>-0.48118408813024871</v>
      </c>
      <c r="M42">
        <v>-0.1415503447788069</v>
      </c>
      <c r="N42">
        <v>0.15015075405244716</v>
      </c>
      <c r="O42">
        <v>-1.9103936210740358E-2</v>
      </c>
      <c r="P42">
        <v>-0.21295932128850836</v>
      </c>
      <c r="R42" s="33">
        <v>2.507003723879812E-2</v>
      </c>
      <c r="S42" s="33">
        <v>0.35211587248002918</v>
      </c>
      <c r="T42" s="33">
        <v>1.1468771850442873E-2</v>
      </c>
      <c r="U42" s="33">
        <v>0.75564849039337056</v>
      </c>
      <c r="V42" s="33">
        <v>0.1841780413799817</v>
      </c>
      <c r="W42" s="33">
        <v>0.48034147335232302</v>
      </c>
      <c r="X42" s="33">
        <v>9.9142632493350022E-2</v>
      </c>
      <c r="Y42" s="33">
        <v>0.29022431573375329</v>
      </c>
      <c r="Z42" s="33">
        <v>0.80007453719157473</v>
      </c>
      <c r="AA42" s="33">
        <v>0.85274657879618299</v>
      </c>
      <c r="AC42" s="36">
        <f t="shared" si="2"/>
        <v>8.2157027999798344E-4</v>
      </c>
      <c r="AD42" s="36">
        <f t="shared" si="2"/>
        <v>0.26115145572699877</v>
      </c>
      <c r="AE42" s="36">
        <f t="shared" si="2"/>
        <v>1.4454565167566834E-4</v>
      </c>
      <c r="AF42" s="36">
        <f t="shared" si="2"/>
        <v>0.87670883889824425</v>
      </c>
      <c r="AG42" s="36">
        <f t="shared" si="2"/>
        <v>6.7302664206799603E-2</v>
      </c>
      <c r="AH42" s="36">
        <f t="shared" si="2"/>
        <v>0.46678382986479966</v>
      </c>
      <c r="AI42" s="36">
        <f t="shared" si="2"/>
        <v>1.7330361279363393E-2</v>
      </c>
      <c r="AJ42" s="36">
        <f t="shared" si="2"/>
        <v>0.1766278856559623</v>
      </c>
      <c r="AK42" s="36">
        <f t="shared" si="2"/>
        <v>0.91965912397170513</v>
      </c>
      <c r="AL42" s="36">
        <f t="shared" si="2"/>
        <v>0.95864296604267407</v>
      </c>
      <c r="AN42">
        <f>SQRT(Correlation)*$F42 + SQRT('CDO Param'!C$17 - Correlation)*HLOOKUP('CDO Param'!C$12,$C$4:$E$1004,$A42,FALSE) + SQRT(1-Correlation)*G42</f>
        <v>2.2316272230154985</v>
      </c>
      <c r="AO42">
        <f>SQRT(Correlation)*$F42 + SQRT('CDO Param'!D$17 - Correlation)*HLOOKUP('CDO Param'!D$12,$C$4:$E$1004,$A42,FALSE) + SQRT(1-Correlation)*H42</f>
        <v>1.5828537790156254</v>
      </c>
      <c r="AP42">
        <f>SQRT(Correlation)*$F42 + SQRT('CDO Param'!E$17 - Correlation)*HLOOKUP('CDO Param'!E$12,$C$4:$E$1004,$A42,FALSE) + SQRT(1-Correlation)*I42</f>
        <v>0.79891617295101747</v>
      </c>
      <c r="AQ42">
        <f>SQRT(Correlation)*$F42 + SQRT('CDO Param'!F$17 - Correlation)*HLOOKUP('CDO Param'!F$12,$C$4:$E$1004,$A42,FALSE) + SQRT(1-Correlation)*J42</f>
        <v>0.78875686647651955</v>
      </c>
      <c r="AR42">
        <f>SQRT(Correlation)*$F42 + SQRT('CDO Param'!G$17 - Correlation)*HLOOKUP('CDO Param'!G$12,$C$4:$E$1004,$A42,FALSE) + SQRT(1-Correlation)*K42</f>
        <v>-0.55330626643806979</v>
      </c>
      <c r="AS42">
        <f>SQRT(Correlation)*$F42 + SQRT('CDO Param'!H$17 - Correlation)*HLOOKUP('CDO Param'!H$12,$C$4:$E$1004,$A42,FALSE) + SQRT(1-Correlation)*L42</f>
        <v>0.18018276280631562</v>
      </c>
      <c r="AT42">
        <f>SQRT(Correlation)*$F42 + SQRT('CDO Param'!I$17 - Correlation)*HLOOKUP('CDO Param'!I$12,$C$4:$E$1004,$A42,FALSE) + SQRT(1-Correlation)*M42</f>
        <v>0.66825508545058288</v>
      </c>
      <c r="AU42">
        <f>SQRT(Correlation)*$F42 + SQRT('CDO Param'!J$17 - Correlation)*HLOOKUP('CDO Param'!J$12,$C$4:$E$1004,$A42,FALSE) + SQRT(1-Correlation)*N42</f>
        <v>0.33462602898575933</v>
      </c>
      <c r="AV42">
        <f>SQRT(Correlation)*$F42 + SQRT('CDO Param'!K$17 - Correlation)*HLOOKUP('CDO Param'!K$12,$C$4:$E$1004,$A42,FALSE) + SQRT(1-Correlation)*O42</f>
        <v>0.17405693121636046</v>
      </c>
      <c r="AW42">
        <f>SQRT(Correlation)*$F42 + SQRT('CDO Param'!L$17 - Correlation)*HLOOKUP('CDO Param'!L$12,$C$4:$E$1004,$A42,FALSE) + SQRT(1-Correlation)*P42</f>
        <v>-9.8504348440688616E-3</v>
      </c>
      <c r="AY42" s="3">
        <f>IF(AN42&lt;'CDO Param'!C$15,1,0)</f>
        <v>0</v>
      </c>
      <c r="AZ42" s="3">
        <f>IF(AO42&lt;'CDO Param'!D$15,1,0)</f>
        <v>0</v>
      </c>
      <c r="BA42" s="3">
        <f>IF(AP42&lt;'CDO Param'!E$15,1,0)</f>
        <v>0</v>
      </c>
      <c r="BB42" s="3">
        <f>IF(AQ42&lt;'CDO Param'!F$15,1,0)</f>
        <v>0</v>
      </c>
      <c r="BC42" s="3">
        <f>IF(AR42&lt;'CDO Param'!G$15,1,0)</f>
        <v>1</v>
      </c>
      <c r="BD42" s="3">
        <f>IF(AS42&lt;'CDO Param'!H$15,1,0)</f>
        <v>0</v>
      </c>
      <c r="BE42" s="3">
        <f>IF(AT42&lt;'CDO Param'!I$15,1,0)</f>
        <v>0</v>
      </c>
      <c r="BF42" s="3">
        <f>IF(AU42&lt;'CDO Param'!J$15,1,0)</f>
        <v>0</v>
      </c>
      <c r="BG42" s="3">
        <f>IF(AV42&lt;'CDO Param'!K$15,1,0)</f>
        <v>0</v>
      </c>
      <c r="BH42" s="3">
        <f>IF(AW42&lt;'CDO Param'!L$15,1,0)</f>
        <v>0</v>
      </c>
      <c r="BJ42" s="37">
        <f>AY42*'CDO Param'!C$6*AC42</f>
        <v>0</v>
      </c>
      <c r="BK42" s="37">
        <f>AZ42*'CDO Param'!D$6*AD42</f>
        <v>0</v>
      </c>
      <c r="BL42" s="37">
        <f>BA42*'CDO Param'!E$6*AE42</f>
        <v>0</v>
      </c>
      <c r="BM42" s="37">
        <f>BB42*'CDO Param'!F$6*AF42</f>
        <v>0</v>
      </c>
      <c r="BN42" s="37">
        <f>BC42*'CDO Param'!G$6*AG42</f>
        <v>673.02664206799602</v>
      </c>
      <c r="BO42" s="37">
        <f>BD42*'CDO Param'!H$6*AH42</f>
        <v>0</v>
      </c>
      <c r="BP42" s="37">
        <f>BE42*'CDO Param'!I$6*AI42</f>
        <v>0</v>
      </c>
      <c r="BQ42" s="37">
        <f>BF42*'CDO Param'!J$6*AJ42</f>
        <v>0</v>
      </c>
      <c r="BR42" s="37">
        <f>BG42*'CDO Param'!K$6*AK42</f>
        <v>0</v>
      </c>
      <c r="BS42" s="37">
        <f>BH42*'CDO Param'!L$6*AL42</f>
        <v>0</v>
      </c>
      <c r="BU42" s="38">
        <f t="shared" si="3"/>
        <v>673.02664206799602</v>
      </c>
      <c r="BV42" s="38">
        <f>AVERAGE(BU$5:BU42)</f>
        <v>6979.8619875041049</v>
      </c>
      <c r="CF42" s="5">
        <f>BU42/'CDO Param'!$M$6</f>
        <v>7.0106941882082923E-3</v>
      </c>
      <c r="CG42" s="5">
        <f t="shared" si="4"/>
        <v>0</v>
      </c>
      <c r="CH42" s="5">
        <f t="shared" si="5"/>
        <v>0</v>
      </c>
    </row>
    <row r="43" spans="1:86" x14ac:dyDescent="0.2">
      <c r="A43" s="3">
        <v>40</v>
      </c>
      <c r="B43" s="3">
        <v>39</v>
      </c>
      <c r="C43">
        <v>-0.45419938032864593</v>
      </c>
      <c r="D43">
        <v>-0.66875031734525692</v>
      </c>
      <c r="E43">
        <v>-9.6367784863105044E-2</v>
      </c>
      <c r="F43">
        <v>0.33753394745872356</v>
      </c>
      <c r="G43">
        <v>-0.20368361219880171</v>
      </c>
      <c r="H43">
        <v>-0.921563696465455</v>
      </c>
      <c r="I43">
        <v>2.6062116376124322</v>
      </c>
      <c r="J43">
        <v>-1.5050454749143682</v>
      </c>
      <c r="K43">
        <v>1.2159171092207544</v>
      </c>
      <c r="L43">
        <v>-5.3186113291303627E-2</v>
      </c>
      <c r="M43">
        <v>-1.6207832231884822</v>
      </c>
      <c r="N43">
        <v>1.2935652193846181</v>
      </c>
      <c r="O43">
        <v>-9.3632479547522962E-2</v>
      </c>
      <c r="P43">
        <v>0.28452973310777452</v>
      </c>
      <c r="R43" s="33">
        <v>0.11174982744816217</v>
      </c>
      <c r="S43" s="33">
        <v>0.179349921261589</v>
      </c>
      <c r="T43" s="33">
        <v>0.33412664352642679</v>
      </c>
      <c r="U43" s="33">
        <v>0.66649774865549882</v>
      </c>
      <c r="V43" s="33">
        <v>0.82766165296903893</v>
      </c>
      <c r="W43" s="33">
        <v>0.50940145063651798</v>
      </c>
      <c r="X43" s="33">
        <v>0.51018084795688323</v>
      </c>
      <c r="Y43" s="33">
        <v>0.60951161133568343</v>
      </c>
      <c r="Z43" s="33">
        <v>6.1651718831458931E-2</v>
      </c>
      <c r="AA43" s="33">
        <v>0.18043840033022612</v>
      </c>
      <c r="AC43" s="36">
        <f t="shared" si="2"/>
        <v>2.2566147008717022E-2</v>
      </c>
      <c r="AD43" s="36">
        <f t="shared" si="2"/>
        <v>6.3539984781601735E-2</v>
      </c>
      <c r="AE43" s="36">
        <f t="shared" si="2"/>
        <v>0.23526037415358111</v>
      </c>
      <c r="AF43" s="36">
        <f t="shared" si="2"/>
        <v>0.76562009713477885</v>
      </c>
      <c r="AG43" s="36">
        <f t="shared" si="2"/>
        <v>0.94172677758551604</v>
      </c>
      <c r="AH43" s="36">
        <f t="shared" si="2"/>
        <v>0.51589516097786503</v>
      </c>
      <c r="AI43" s="36">
        <f t="shared" si="2"/>
        <v>0.51721234776358305</v>
      </c>
      <c r="AJ43" s="36">
        <f t="shared" si="2"/>
        <v>0.68058379142335212</v>
      </c>
      <c r="AK43" s="36">
        <f t="shared" si="2"/>
        <v>6.0562370877118793E-3</v>
      </c>
      <c r="AL43" s="36">
        <f t="shared" si="2"/>
        <v>6.4378595102333375E-2</v>
      </c>
      <c r="AN43">
        <f>SQRT(Correlation)*$F43 + SQRT('CDO Param'!C$17 - Correlation)*HLOOKUP('CDO Param'!C$12,$C$4:$E$1004,$A43,FALSE) + SQRT(1-Correlation)*G43</f>
        <v>-0.18106921168298151</v>
      </c>
      <c r="AO43">
        <f>SQRT(Correlation)*$F43 + SQRT('CDO Param'!D$17 - Correlation)*HLOOKUP('CDO Param'!D$12,$C$4:$E$1004,$A43,FALSE) + SQRT(1-Correlation)*H43</f>
        <v>-0.86211005762985082</v>
      </c>
      <c r="AP43">
        <f>SQRT(Correlation)*$F43 + SQRT('CDO Param'!E$17 - Correlation)*HLOOKUP('CDO Param'!E$12,$C$4:$E$1004,$A43,FALSE) + SQRT(1-Correlation)*I43</f>
        <v>2.4590371973485858</v>
      </c>
      <c r="AQ43">
        <f>SQRT(Correlation)*$F43 + SQRT('CDO Param'!F$17 - Correlation)*HLOOKUP('CDO Param'!F$12,$C$4:$E$1004,$A43,FALSE) + SQRT(1-Correlation)*J43</f>
        <v>-1.3426223904775456</v>
      </c>
      <c r="AR43">
        <f>SQRT(Correlation)*$F43 + SQRT('CDO Param'!G$17 - Correlation)*HLOOKUP('CDO Param'!G$12,$C$4:$E$1004,$A43,FALSE) + SQRT(1-Correlation)*K43</f>
        <v>1.2387093677118111</v>
      </c>
      <c r="AS43">
        <f>SQRT(Correlation)*$F43 + SQRT('CDO Param'!H$17 - Correlation)*HLOOKUP('CDO Param'!H$12,$C$4:$E$1004,$A43,FALSE) + SQRT(1-Correlation)*L43</f>
        <v>-3.8294748071062625E-2</v>
      </c>
      <c r="AT43">
        <f>SQRT(Correlation)*$F43 + SQRT('CDO Param'!I$17 - Correlation)*HLOOKUP('CDO Param'!I$12,$C$4:$E$1004,$A43,FALSE) + SQRT(1-Correlation)*M43</f>
        <v>-1.4524208592191723</v>
      </c>
      <c r="AU43">
        <f>SQRT(Correlation)*$F43 + SQRT('CDO Param'!J$17 - Correlation)*HLOOKUP('CDO Param'!J$12,$C$4:$E$1004,$A43,FALSE) + SQRT(1-Correlation)*N43</f>
        <v>1.2137514641300287</v>
      </c>
      <c r="AV43">
        <f>SQRT(Correlation)*$F43 + SQRT('CDO Param'!K$17 - Correlation)*HLOOKUP('CDO Param'!K$12,$C$4:$E$1004,$A43,FALSE) + SQRT(1-Correlation)*O43</f>
        <v>-0.10225982394099843</v>
      </c>
      <c r="AW43">
        <f>SQRT(Correlation)*$F43 + SQRT('CDO Param'!L$17 - Correlation)*HLOOKUP('CDO Param'!L$12,$C$4:$E$1004,$A43,FALSE) + SQRT(1-Correlation)*P43</f>
        <v>0.2564963511589089</v>
      </c>
      <c r="AY43" s="3">
        <f>IF(AN43&lt;'CDO Param'!C$15,1,0)</f>
        <v>0</v>
      </c>
      <c r="AZ43" s="3">
        <f>IF(AO43&lt;'CDO Param'!D$15,1,0)</f>
        <v>0</v>
      </c>
      <c r="BA43" s="3">
        <f>IF(AP43&lt;'CDO Param'!E$15,1,0)</f>
        <v>0</v>
      </c>
      <c r="BB43" s="3">
        <f>IF(AQ43&lt;'CDO Param'!F$15,1,0)</f>
        <v>1</v>
      </c>
      <c r="BC43" s="3">
        <f>IF(AR43&lt;'CDO Param'!G$15,1,0)</f>
        <v>0</v>
      </c>
      <c r="BD43" s="3">
        <f>IF(AS43&lt;'CDO Param'!H$15,1,0)</f>
        <v>0</v>
      </c>
      <c r="BE43" s="3">
        <f>IF(AT43&lt;'CDO Param'!I$15,1,0)</f>
        <v>1</v>
      </c>
      <c r="BF43" s="3">
        <f>IF(AU43&lt;'CDO Param'!J$15,1,0)</f>
        <v>0</v>
      </c>
      <c r="BG43" s="3">
        <f>IF(AV43&lt;'CDO Param'!K$15,1,0)</f>
        <v>0</v>
      </c>
      <c r="BH43" s="3">
        <f>IF(AW43&lt;'CDO Param'!L$15,1,0)</f>
        <v>0</v>
      </c>
      <c r="BJ43" s="37">
        <f>AY43*'CDO Param'!C$6*AC43</f>
        <v>0</v>
      </c>
      <c r="BK43" s="37">
        <f>AZ43*'CDO Param'!D$6*AD43</f>
        <v>0</v>
      </c>
      <c r="BL43" s="37">
        <f>BA43*'CDO Param'!E$6*AE43</f>
        <v>0</v>
      </c>
      <c r="BM43" s="37">
        <f>BB43*'CDO Param'!F$6*AF43</f>
        <v>7656.2009713477883</v>
      </c>
      <c r="BN43" s="37">
        <f>BC43*'CDO Param'!G$6*AG43</f>
        <v>0</v>
      </c>
      <c r="BO43" s="37">
        <f>BD43*'CDO Param'!H$6*AH43</f>
        <v>0</v>
      </c>
      <c r="BP43" s="37">
        <f>BE43*'CDO Param'!I$6*AI43</f>
        <v>4137.6987821086641</v>
      </c>
      <c r="BQ43" s="37">
        <f>BF43*'CDO Param'!J$6*AJ43</f>
        <v>0</v>
      </c>
      <c r="BR43" s="37">
        <f>BG43*'CDO Param'!K$6*AK43</f>
        <v>0</v>
      </c>
      <c r="BS43" s="37">
        <f>BH43*'CDO Param'!L$6*AL43</f>
        <v>0</v>
      </c>
      <c r="BU43" s="38">
        <f t="shared" si="3"/>
        <v>11793.899753456451</v>
      </c>
      <c r="BV43" s="38">
        <f>AVERAGE(BU$5:BU43)</f>
        <v>7103.2988532977552</v>
      </c>
      <c r="CF43" s="5">
        <f>BU43/'CDO Param'!$M$6</f>
        <v>0.12285312243183803</v>
      </c>
      <c r="CG43" s="5">
        <f t="shared" si="4"/>
        <v>0.02</v>
      </c>
      <c r="CH43" s="5">
        <f t="shared" si="5"/>
        <v>1</v>
      </c>
    </row>
    <row r="44" spans="1:86" x14ac:dyDescent="0.2">
      <c r="A44" s="3">
        <v>41</v>
      </c>
      <c r="B44" s="3">
        <v>40</v>
      </c>
      <c r="C44">
        <v>1.0158191798836924</v>
      </c>
      <c r="D44">
        <v>-0.3904744971805485</v>
      </c>
      <c r="E44">
        <v>-0.26414681997266598</v>
      </c>
      <c r="F44">
        <v>-0.50261633077752776</v>
      </c>
      <c r="G44">
        <v>-1.1612155503826216</v>
      </c>
      <c r="H44">
        <v>3.6620804166886955E-2</v>
      </c>
      <c r="I44">
        <v>2.3205939214676619</v>
      </c>
      <c r="J44">
        <v>-0.4137677933613304</v>
      </c>
      <c r="K44">
        <v>-0.37676500141969882</v>
      </c>
      <c r="L44">
        <v>0.83137820183765143</v>
      </c>
      <c r="M44">
        <v>-0.86397903942270204</v>
      </c>
      <c r="N44">
        <v>-0.87267380877165124</v>
      </c>
      <c r="O44">
        <v>-0.82040969573426992</v>
      </c>
      <c r="P44">
        <v>-1.3022736311540939</v>
      </c>
      <c r="R44" s="33">
        <v>0.62819435011045743</v>
      </c>
      <c r="S44" s="33">
        <v>6.2442306458224683E-2</v>
      </c>
      <c r="T44" s="33">
        <v>0.46784464338228321</v>
      </c>
      <c r="U44" s="33">
        <v>6.4921326034200061E-2</v>
      </c>
      <c r="V44" s="33">
        <v>0.13272665680047435</v>
      </c>
      <c r="W44" s="33">
        <v>0.73692084557233417</v>
      </c>
      <c r="X44" s="33">
        <v>0.42865153422050717</v>
      </c>
      <c r="Y44" s="33">
        <v>0.3463356440636961</v>
      </c>
      <c r="Z44" s="33">
        <v>0.86316977854034382</v>
      </c>
      <c r="AA44" s="33">
        <v>0.2944679275594968</v>
      </c>
      <c r="AC44" s="36">
        <f t="shared" si="2"/>
        <v>0.70942785317325763</v>
      </c>
      <c r="AD44" s="36">
        <f t="shared" si="2"/>
        <v>6.2297607465385246E-3</v>
      </c>
      <c r="AE44" s="36">
        <f t="shared" si="2"/>
        <v>0.44574220315486229</v>
      </c>
      <c r="AF44" s="36">
        <f t="shared" si="2"/>
        <v>6.7912971884362561E-3</v>
      </c>
      <c r="AG44" s="36">
        <f t="shared" si="2"/>
        <v>3.2941029051684577E-2</v>
      </c>
      <c r="AH44" s="36">
        <f t="shared" si="2"/>
        <v>0.85598620877673237</v>
      </c>
      <c r="AI44" s="36">
        <f t="shared" si="2"/>
        <v>0.38062942863573518</v>
      </c>
      <c r="AJ44" s="36">
        <f t="shared" si="2"/>
        <v>0.25272425531074633</v>
      </c>
      <c r="AK44" s="36">
        <f t="shared" si="2"/>
        <v>0.96478408421397721</v>
      </c>
      <c r="AL44" s="36">
        <f t="shared" si="2"/>
        <v>0.18198938774914622</v>
      </c>
      <c r="AN44">
        <f>SQRT(Correlation)*$F44 + SQRT('CDO Param'!C$17 - Correlation)*HLOOKUP('CDO Param'!C$12,$C$4:$E$1004,$A44,FALSE) + SQRT(1-Correlation)*G44</f>
        <v>-1.3157884704972402</v>
      </c>
      <c r="AO44">
        <f>SQRT(Correlation)*$F44 + SQRT('CDO Param'!D$17 - Correlation)*HLOOKUP('CDO Param'!D$12,$C$4:$E$1004,$A44,FALSE) + SQRT(1-Correlation)*H44</f>
        <v>-0.17942112713840799</v>
      </c>
      <c r="AP44">
        <f>SQRT(Correlation)*$F44 + SQRT('CDO Param'!E$17 - Correlation)*HLOOKUP('CDO Param'!E$12,$C$4:$E$1004,$A44,FALSE) + SQRT(1-Correlation)*I44</f>
        <v>2.3113279481067424</v>
      </c>
      <c r="AQ44">
        <f>SQRT(Correlation)*$F44 + SQRT('CDO Param'!F$17 - Correlation)*HLOOKUP('CDO Param'!F$12,$C$4:$E$1004,$A44,FALSE) + SQRT(1-Correlation)*J44</f>
        <v>-0.61054085882839615</v>
      </c>
      <c r="AR44">
        <f>SQRT(Correlation)*$F44 + SQRT('CDO Param'!G$17 - Correlation)*HLOOKUP('CDO Param'!G$12,$C$4:$E$1004,$A44,FALSE) + SQRT(1-Correlation)*K44</f>
        <v>-0.5754369281321321</v>
      </c>
      <c r="AS44">
        <f>SQRT(Correlation)*$F44 + SQRT('CDO Param'!H$17 - Correlation)*HLOOKUP('CDO Param'!H$12,$C$4:$E$1004,$A44,FALSE) + SQRT(1-Correlation)*L44</f>
        <v>0.57455194203393667</v>
      </c>
      <c r="AT44">
        <f>SQRT(Correlation)*$F44 + SQRT('CDO Param'!I$17 - Correlation)*HLOOKUP('CDO Param'!I$12,$C$4:$E$1004,$A44,FALSE) + SQRT(1-Correlation)*M44</f>
        <v>-1.0376487485613295</v>
      </c>
      <c r="AU44">
        <f>SQRT(Correlation)*$F44 + SQRT('CDO Param'!J$17 - Correlation)*HLOOKUP('CDO Param'!J$12,$C$4:$E$1004,$A44,FALSE) + SQRT(1-Correlation)*N44</f>
        <v>-0.71807181377496754</v>
      </c>
      <c r="AV44">
        <f>SQRT(Correlation)*$F44 + SQRT('CDO Param'!K$17 - Correlation)*HLOOKUP('CDO Param'!K$12,$C$4:$E$1004,$A44,FALSE) + SQRT(1-Correlation)*O44</f>
        <v>-0.66848972264897977</v>
      </c>
      <c r="AW44">
        <f>SQRT(Correlation)*$F44 + SQRT('CDO Param'!L$17 - Correlation)*HLOOKUP('CDO Param'!L$12,$C$4:$E$1004,$A44,FALSE) + SQRT(1-Correlation)*P44</f>
        <v>-1.1256259901146581</v>
      </c>
      <c r="AY44" s="3">
        <f>IF(AN44&lt;'CDO Param'!C$15,1,0)</f>
        <v>0</v>
      </c>
      <c r="AZ44" s="3">
        <f>IF(AO44&lt;'CDO Param'!D$15,1,0)</f>
        <v>0</v>
      </c>
      <c r="BA44" s="3">
        <f>IF(AP44&lt;'CDO Param'!E$15,1,0)</f>
        <v>0</v>
      </c>
      <c r="BB44" s="3">
        <f>IF(AQ44&lt;'CDO Param'!F$15,1,0)</f>
        <v>0</v>
      </c>
      <c r="BC44" s="3">
        <f>IF(AR44&lt;'CDO Param'!G$15,1,0)</f>
        <v>1</v>
      </c>
      <c r="BD44" s="3">
        <f>IF(AS44&lt;'CDO Param'!H$15,1,0)</f>
        <v>0</v>
      </c>
      <c r="BE44" s="3">
        <f>IF(AT44&lt;'CDO Param'!I$15,1,0)</f>
        <v>1</v>
      </c>
      <c r="BF44" s="3">
        <f>IF(AU44&lt;'CDO Param'!J$15,1,0)</f>
        <v>0</v>
      </c>
      <c r="BG44" s="3">
        <f>IF(AV44&lt;'CDO Param'!K$15,1,0)</f>
        <v>0</v>
      </c>
      <c r="BH44" s="3">
        <f>IF(AW44&lt;'CDO Param'!L$15,1,0)</f>
        <v>1</v>
      </c>
      <c r="BJ44" s="37">
        <f>AY44*'CDO Param'!C$6*AC44</f>
        <v>0</v>
      </c>
      <c r="BK44" s="37">
        <f>AZ44*'CDO Param'!D$6*AD44</f>
        <v>0</v>
      </c>
      <c r="BL44" s="37">
        <f>BA44*'CDO Param'!E$6*AE44</f>
        <v>0</v>
      </c>
      <c r="BM44" s="37">
        <f>BB44*'CDO Param'!F$6*AF44</f>
        <v>0</v>
      </c>
      <c r="BN44" s="37">
        <f>BC44*'CDO Param'!G$6*AG44</f>
        <v>329.41029051684575</v>
      </c>
      <c r="BO44" s="37">
        <f>BD44*'CDO Param'!H$6*AH44</f>
        <v>0</v>
      </c>
      <c r="BP44" s="37">
        <f>BE44*'CDO Param'!I$6*AI44</f>
        <v>3045.0354290858813</v>
      </c>
      <c r="BQ44" s="37">
        <f>BF44*'CDO Param'!J$6*AJ44</f>
        <v>0</v>
      </c>
      <c r="BR44" s="37">
        <f>BG44*'CDO Param'!K$6*AK44</f>
        <v>0</v>
      </c>
      <c r="BS44" s="37">
        <f>BH44*'CDO Param'!L$6*AL44</f>
        <v>1819.8938774914623</v>
      </c>
      <c r="BU44" s="38">
        <f t="shared" si="3"/>
        <v>5194.3395970941892</v>
      </c>
      <c r="BV44" s="38">
        <f>AVERAGE(BU$5:BU44)</f>
        <v>7055.5748718926652</v>
      </c>
      <c r="CF44" s="5">
        <f>BU44/'CDO Param'!$M$6</f>
        <v>5.4107704136397802E-2</v>
      </c>
      <c r="CG44" s="5">
        <f t="shared" si="4"/>
        <v>4.1077041363977995E-3</v>
      </c>
      <c r="CH44" s="5">
        <f t="shared" si="5"/>
        <v>0.20538520681988998</v>
      </c>
    </row>
    <row r="45" spans="1:86" x14ac:dyDescent="0.2">
      <c r="A45" s="3">
        <v>42</v>
      </c>
      <c r="B45" s="3">
        <v>41</v>
      </c>
      <c r="C45">
        <v>-0.27678879632730968</v>
      </c>
      <c r="D45">
        <v>0.73998648986162152</v>
      </c>
      <c r="E45">
        <v>-0.82436599768698215</v>
      </c>
      <c r="F45">
        <v>-1.6007516023819335</v>
      </c>
      <c r="G45">
        <v>0.27647047318168916</v>
      </c>
      <c r="H45">
        <v>1.2459531717468053</v>
      </c>
      <c r="I45">
        <v>1.2343798516667448</v>
      </c>
      <c r="J45">
        <v>1.452240212529432</v>
      </c>
      <c r="K45">
        <v>-0.16341232367267366</v>
      </c>
      <c r="L45">
        <v>0.45292040340427775</v>
      </c>
      <c r="M45">
        <v>0.34025106288027018</v>
      </c>
      <c r="N45">
        <v>0.32182470022235066</v>
      </c>
      <c r="O45">
        <v>0.41293105823569931</v>
      </c>
      <c r="P45">
        <v>7.503331289626658E-4</v>
      </c>
      <c r="R45" s="33">
        <v>0.12245849246273678</v>
      </c>
      <c r="S45" s="33">
        <v>0.15988282121712474</v>
      </c>
      <c r="T45" s="33">
        <v>0.15057619621538379</v>
      </c>
      <c r="U45" s="33">
        <v>0.73412979195552408</v>
      </c>
      <c r="V45" s="33">
        <v>0.51941339649232732</v>
      </c>
      <c r="W45" s="33">
        <v>0.78095484654463587</v>
      </c>
      <c r="X45" s="33">
        <v>0.50810587569517363</v>
      </c>
      <c r="Y45" s="33">
        <v>0.73545280878220354</v>
      </c>
      <c r="Z45" s="33">
        <v>0.75535720249421767</v>
      </c>
      <c r="AA45" s="33">
        <v>0.28850232031592277</v>
      </c>
      <c r="AC45" s="36">
        <f t="shared" ref="AC45:AL70" si="6">BETAINV(R45,0.45,0.45)</f>
        <v>2.7601187722367426E-2</v>
      </c>
      <c r="AD45" s="36">
        <f t="shared" si="6"/>
        <v>4.9496613864422959E-2</v>
      </c>
      <c r="AE45" s="36">
        <f t="shared" si="6"/>
        <v>4.3424322868641091E-2</v>
      </c>
      <c r="AF45" s="36">
        <f t="shared" si="6"/>
        <v>0.8527708714384058</v>
      </c>
      <c r="AG45" s="36">
        <f t="shared" si="6"/>
        <v>0.53280264307621228</v>
      </c>
      <c r="AH45" s="36">
        <f t="shared" si="6"/>
        <v>0.90227349113209354</v>
      </c>
      <c r="AI45" s="36">
        <f t="shared" si="6"/>
        <v>0.51370536661611954</v>
      </c>
      <c r="AJ45" s="36">
        <f t="shared" si="6"/>
        <v>0.85429904544049073</v>
      </c>
      <c r="AK45" s="36">
        <f t="shared" si="6"/>
        <v>0.87639806291238154</v>
      </c>
      <c r="AL45" s="36">
        <f t="shared" si="6"/>
        <v>0.17447200735041368</v>
      </c>
      <c r="AN45">
        <f>SQRT(Correlation)*$F45 + SQRT('CDO Param'!C$17 - Correlation)*HLOOKUP('CDO Param'!C$12,$C$4:$E$1004,$A45,FALSE) + SQRT(1-Correlation)*G45</f>
        <v>-0.13926928986400494</v>
      </c>
      <c r="AO45">
        <f>SQRT(Correlation)*$F45 + SQRT('CDO Param'!D$17 - Correlation)*HLOOKUP('CDO Param'!D$12,$C$4:$E$1004,$A45,FALSE) + SQRT(1-Correlation)*H45</f>
        <v>0.7804627540136615</v>
      </c>
      <c r="AP45">
        <f>SQRT(Correlation)*$F45 + SQRT('CDO Param'!E$17 - Correlation)*HLOOKUP('CDO Param'!E$12,$C$4:$E$1004,$A45,FALSE) + SQRT(1-Correlation)*I45</f>
        <v>0.59160201348010188</v>
      </c>
      <c r="AQ45">
        <f>SQRT(Correlation)*$F45 + SQRT('CDO Param'!F$17 - Correlation)*HLOOKUP('CDO Param'!F$12,$C$4:$E$1004,$A45,FALSE) + SQRT(1-Correlation)*J45</f>
        <v>0.68718009029813554</v>
      </c>
      <c r="AR45">
        <f>SQRT(Correlation)*$F45 + SQRT('CDO Param'!G$17 - Correlation)*HLOOKUP('CDO Param'!G$12,$C$4:$E$1004,$A45,FALSE) + SQRT(1-Correlation)*K45</f>
        <v>-0.84556248624975527</v>
      </c>
      <c r="AS45">
        <f>SQRT(Correlation)*$F45 + SQRT('CDO Param'!H$17 - Correlation)*HLOOKUP('CDO Param'!H$12,$C$4:$E$1004,$A45,FALSE) + SQRT(1-Correlation)*L45</f>
        <v>2.812581188034341E-2</v>
      </c>
      <c r="AT45">
        <f>SQRT(Correlation)*$F45 + SQRT('CDO Param'!I$17 - Correlation)*HLOOKUP('CDO Param'!I$12,$C$4:$E$1004,$A45,FALSE) + SQRT(1-Correlation)*M45</f>
        <v>-0.36774544358741768</v>
      </c>
      <c r="AU45">
        <f>SQRT(Correlation)*$F45 + SQRT('CDO Param'!J$17 - Correlation)*HLOOKUP('CDO Param'!J$12,$C$4:$E$1004,$A45,FALSE) + SQRT(1-Correlation)*N45</f>
        <v>-0.27412381724515189</v>
      </c>
      <c r="AV45">
        <f>SQRT(Correlation)*$F45 + SQRT('CDO Param'!K$17 - Correlation)*HLOOKUP('CDO Param'!K$12,$C$4:$E$1004,$A45,FALSE) + SQRT(1-Correlation)*O45</f>
        <v>-0.18769273705167744</v>
      </c>
      <c r="AW45">
        <f>SQRT(Correlation)*$F45 + SQRT('CDO Param'!L$17 - Correlation)*HLOOKUP('CDO Param'!L$12,$C$4:$E$1004,$A45,FALSE) + SQRT(1-Correlation)*P45</f>
        <v>-0.57872170673878853</v>
      </c>
      <c r="AY45" s="3">
        <f>IF(AN45&lt;'CDO Param'!C$15,1,0)</f>
        <v>0</v>
      </c>
      <c r="AZ45" s="3">
        <f>IF(AO45&lt;'CDO Param'!D$15,1,0)</f>
        <v>0</v>
      </c>
      <c r="BA45" s="3">
        <f>IF(AP45&lt;'CDO Param'!E$15,1,0)</f>
        <v>0</v>
      </c>
      <c r="BB45" s="3">
        <f>IF(AQ45&lt;'CDO Param'!F$15,1,0)</f>
        <v>0</v>
      </c>
      <c r="BC45" s="3">
        <f>IF(AR45&lt;'CDO Param'!G$15,1,0)</f>
        <v>1</v>
      </c>
      <c r="BD45" s="3">
        <f>IF(AS45&lt;'CDO Param'!H$15,1,0)</f>
        <v>0</v>
      </c>
      <c r="BE45" s="3">
        <f>IF(AT45&lt;'CDO Param'!I$15,1,0)</f>
        <v>0</v>
      </c>
      <c r="BF45" s="3">
        <f>IF(AU45&lt;'CDO Param'!J$15,1,0)</f>
        <v>0</v>
      </c>
      <c r="BG45" s="3">
        <f>IF(AV45&lt;'CDO Param'!K$15,1,0)</f>
        <v>0</v>
      </c>
      <c r="BH45" s="3">
        <f>IF(AW45&lt;'CDO Param'!L$15,1,0)</f>
        <v>1</v>
      </c>
      <c r="BJ45" s="37">
        <f>AY45*'CDO Param'!C$6*AC45</f>
        <v>0</v>
      </c>
      <c r="BK45" s="37">
        <f>AZ45*'CDO Param'!D$6*AD45</f>
        <v>0</v>
      </c>
      <c r="BL45" s="37">
        <f>BA45*'CDO Param'!E$6*AE45</f>
        <v>0</v>
      </c>
      <c r="BM45" s="37">
        <f>BB45*'CDO Param'!F$6*AF45</f>
        <v>0</v>
      </c>
      <c r="BN45" s="37">
        <f>BC45*'CDO Param'!G$6*AG45</f>
        <v>5328.0264307621228</v>
      </c>
      <c r="BO45" s="37">
        <f>BD45*'CDO Param'!H$6*AH45</f>
        <v>0</v>
      </c>
      <c r="BP45" s="37">
        <f>BE45*'CDO Param'!I$6*AI45</f>
        <v>0</v>
      </c>
      <c r="BQ45" s="37">
        <f>BF45*'CDO Param'!J$6*AJ45</f>
        <v>0</v>
      </c>
      <c r="BR45" s="37">
        <f>BG45*'CDO Param'!K$6*AK45</f>
        <v>0</v>
      </c>
      <c r="BS45" s="37">
        <f>BH45*'CDO Param'!L$6*AL45</f>
        <v>1744.7200735041367</v>
      </c>
      <c r="BU45" s="38">
        <f t="shared" si="3"/>
        <v>7072.7465042662598</v>
      </c>
      <c r="BV45" s="38">
        <f>AVERAGE(BU$5:BU45)</f>
        <v>7055.9936921944609</v>
      </c>
      <c r="CF45" s="5">
        <f>BU45/'CDO Param'!$M$6</f>
        <v>7.3674442752773545E-2</v>
      </c>
      <c r="CG45" s="5">
        <f t="shared" si="4"/>
        <v>0.02</v>
      </c>
      <c r="CH45" s="5">
        <f t="shared" si="5"/>
        <v>1</v>
      </c>
    </row>
    <row r="46" spans="1:86" x14ac:dyDescent="0.2">
      <c r="A46" s="3">
        <v>43</v>
      </c>
      <c r="B46" s="3">
        <v>42</v>
      </c>
      <c r="C46">
        <v>7.9921846918296069E-2</v>
      </c>
      <c r="D46">
        <v>-0.92688424047082663</v>
      </c>
      <c r="E46">
        <v>0.61626678871107288</v>
      </c>
      <c r="F46">
        <v>0.89119794211001135</v>
      </c>
      <c r="G46">
        <v>2.1869891497772187</v>
      </c>
      <c r="H46">
        <v>-0.12087866707588546</v>
      </c>
      <c r="I46">
        <v>1.8832815840141848</v>
      </c>
      <c r="J46">
        <v>0.34231106837978587</v>
      </c>
      <c r="K46">
        <v>0.39573023968841881</v>
      </c>
      <c r="L46">
        <v>-0.75151319833821617</v>
      </c>
      <c r="M46">
        <v>-0.59975491240038536</v>
      </c>
      <c r="N46">
        <v>0.65696440287865698</v>
      </c>
      <c r="O46">
        <v>-1.2818827599403448</v>
      </c>
      <c r="P46">
        <v>0.59741068980656564</v>
      </c>
      <c r="R46" s="33">
        <v>0.85849754971382097</v>
      </c>
      <c r="S46" s="33">
        <v>0.76831804018854999</v>
      </c>
      <c r="T46" s="33">
        <v>0.12130144896046326</v>
      </c>
      <c r="U46" s="33">
        <v>0.71345267850600769</v>
      </c>
      <c r="V46" s="33">
        <v>0.99916765047198519</v>
      </c>
      <c r="W46" s="33">
        <v>1.0701482654875834E-2</v>
      </c>
      <c r="X46" s="33">
        <v>0.85981898049815508</v>
      </c>
      <c r="Y46" s="33">
        <v>0.97760523249283682</v>
      </c>
      <c r="Z46" s="33">
        <v>0.61114250710752904</v>
      </c>
      <c r="AA46" s="33">
        <v>0.47211695624148331</v>
      </c>
      <c r="AC46" s="36">
        <f t="shared" si="6"/>
        <v>0.96209574642920948</v>
      </c>
      <c r="AD46" s="36">
        <f t="shared" si="6"/>
        <v>0.8898651770066045</v>
      </c>
      <c r="AE46" s="36">
        <f t="shared" si="6"/>
        <v>2.7030969363231239E-2</v>
      </c>
      <c r="AF46" s="36">
        <f t="shared" si="6"/>
        <v>0.8279616479668428</v>
      </c>
      <c r="AG46" s="36">
        <f t="shared" si="6"/>
        <v>0.99999957494181491</v>
      </c>
      <c r="AH46" s="36">
        <f t="shared" si="6"/>
        <v>1.2393090596245657E-4</v>
      </c>
      <c r="AI46" s="36">
        <f t="shared" si="6"/>
        <v>0.96286669279635062</v>
      </c>
      <c r="AJ46" s="36">
        <f t="shared" si="6"/>
        <v>0.99936060807753369</v>
      </c>
      <c r="AK46" s="36">
        <f t="shared" si="6"/>
        <v>0.68313462202202235</v>
      </c>
      <c r="AL46" s="36">
        <f t="shared" si="6"/>
        <v>0.45292583334869568</v>
      </c>
      <c r="AN46">
        <f>SQRT(Correlation)*$F46 + SQRT('CDO Param'!C$17 - Correlation)*HLOOKUP('CDO Param'!C$12,$C$4:$E$1004,$A46,FALSE) + SQRT(1-Correlation)*G46</f>
        <v>2.2255003873612202</v>
      </c>
      <c r="AO46">
        <f>SQRT(Correlation)*$F46 + SQRT('CDO Param'!D$17 - Correlation)*HLOOKUP('CDO Param'!D$12,$C$4:$E$1004,$A46,FALSE) + SQRT(1-Correlation)*H46</f>
        <v>3.6064735404378295E-2</v>
      </c>
      <c r="AP46">
        <f>SQRT(Correlation)*$F46 + SQRT('CDO Param'!E$17 - Correlation)*HLOOKUP('CDO Param'!E$12,$C$4:$E$1004,$A46,FALSE) + SQRT(1-Correlation)*I46</f>
        <v>2.089604651719303</v>
      </c>
      <c r="AQ46">
        <f>SQRT(Correlation)*$F46 + SQRT('CDO Param'!F$17 - Correlation)*HLOOKUP('CDO Param'!F$12,$C$4:$E$1004,$A46,FALSE) + SQRT(1-Correlation)*J46</f>
        <v>0.74436777080532823</v>
      </c>
      <c r="AR46">
        <f>SQRT(Correlation)*$F46 + SQRT('CDO Param'!G$17 - Correlation)*HLOOKUP('CDO Param'!G$12,$C$4:$E$1004,$A46,FALSE) + SQRT(1-Correlation)*K46</f>
        <v>0.79504564642152742</v>
      </c>
      <c r="AS46">
        <f>SQRT(Correlation)*$F46 + SQRT('CDO Param'!H$17 - Correlation)*HLOOKUP('CDO Param'!H$12,$C$4:$E$1004,$A46,FALSE) + SQRT(1-Correlation)*L46</f>
        <v>-0.56220771157810945</v>
      </c>
      <c r="AT46">
        <f>SQRT(Correlation)*$F46 + SQRT('CDO Param'!I$17 - Correlation)*HLOOKUP('CDO Param'!I$12,$C$4:$E$1004,$A46,FALSE) + SQRT(1-Correlation)*M46</f>
        <v>-0.14935449082239655</v>
      </c>
      <c r="AU46">
        <f>SQRT(Correlation)*$F46 + SQRT('CDO Param'!J$17 - Correlation)*HLOOKUP('CDO Param'!J$12,$C$4:$E$1004,$A46,FALSE) + SQRT(1-Correlation)*N46</f>
        <v>0.92621802386364149</v>
      </c>
      <c r="AV46">
        <f>SQRT(Correlation)*$F46 + SQRT('CDO Param'!K$17 - Correlation)*HLOOKUP('CDO Param'!K$12,$C$4:$E$1004,$A46,FALSE) + SQRT(1-Correlation)*O46</f>
        <v>-0.91313389697537062</v>
      </c>
      <c r="AW46">
        <f>SQRT(Correlation)*$F46 + SQRT('CDO Param'!L$17 - Correlation)*HLOOKUP('CDO Param'!L$12,$C$4:$E$1004,$A46,FALSE) + SQRT(1-Correlation)*P46</f>
        <v>0.86972041093525587</v>
      </c>
      <c r="AY46" s="3">
        <f>IF(AN46&lt;'CDO Param'!C$15,1,0)</f>
        <v>0</v>
      </c>
      <c r="AZ46" s="3">
        <f>IF(AO46&lt;'CDO Param'!D$15,1,0)</f>
        <v>0</v>
      </c>
      <c r="BA46" s="3">
        <f>IF(AP46&lt;'CDO Param'!E$15,1,0)</f>
        <v>0</v>
      </c>
      <c r="BB46" s="3">
        <f>IF(AQ46&lt;'CDO Param'!F$15,1,0)</f>
        <v>0</v>
      </c>
      <c r="BC46" s="3">
        <f>IF(AR46&lt;'CDO Param'!G$15,1,0)</f>
        <v>0</v>
      </c>
      <c r="BD46" s="3">
        <f>IF(AS46&lt;'CDO Param'!H$15,1,0)</f>
        <v>0</v>
      </c>
      <c r="BE46" s="3">
        <f>IF(AT46&lt;'CDO Param'!I$15,1,0)</f>
        <v>0</v>
      </c>
      <c r="BF46" s="3">
        <f>IF(AU46&lt;'CDO Param'!J$15,1,0)</f>
        <v>0</v>
      </c>
      <c r="BG46" s="3">
        <f>IF(AV46&lt;'CDO Param'!K$15,1,0)</f>
        <v>0</v>
      </c>
      <c r="BH46" s="3">
        <f>IF(AW46&lt;'CDO Param'!L$15,1,0)</f>
        <v>0</v>
      </c>
      <c r="BJ46" s="37">
        <f>AY46*'CDO Param'!C$6*AC46</f>
        <v>0</v>
      </c>
      <c r="BK46" s="37">
        <f>AZ46*'CDO Param'!D$6*AD46</f>
        <v>0</v>
      </c>
      <c r="BL46" s="37">
        <f>BA46*'CDO Param'!E$6*AE46</f>
        <v>0</v>
      </c>
      <c r="BM46" s="37">
        <f>BB46*'CDO Param'!F$6*AF46</f>
        <v>0</v>
      </c>
      <c r="BN46" s="37">
        <f>BC46*'CDO Param'!G$6*AG46</f>
        <v>0</v>
      </c>
      <c r="BO46" s="37">
        <f>BD46*'CDO Param'!H$6*AH46</f>
        <v>0</v>
      </c>
      <c r="BP46" s="37">
        <f>BE46*'CDO Param'!I$6*AI46</f>
        <v>0</v>
      </c>
      <c r="BQ46" s="37">
        <f>BF46*'CDO Param'!J$6*AJ46</f>
        <v>0</v>
      </c>
      <c r="BR46" s="37">
        <f>BG46*'CDO Param'!K$6*AK46</f>
        <v>0</v>
      </c>
      <c r="BS46" s="37">
        <f>BH46*'CDO Param'!L$6*AL46</f>
        <v>0</v>
      </c>
      <c r="BU46" s="38">
        <f t="shared" si="3"/>
        <v>0</v>
      </c>
      <c r="BV46" s="38">
        <f>AVERAGE(BU$5:BU46)</f>
        <v>6887.9938423803069</v>
      </c>
      <c r="CF46" s="5">
        <f>BU46/'CDO Param'!$M$6</f>
        <v>0</v>
      </c>
      <c r="CG46" s="5">
        <f t="shared" si="4"/>
        <v>0</v>
      </c>
      <c r="CH46" s="5">
        <f t="shared" si="5"/>
        <v>0</v>
      </c>
    </row>
    <row r="47" spans="1:86" x14ac:dyDescent="0.2">
      <c r="A47" s="3">
        <v>44</v>
      </c>
      <c r="B47" s="3">
        <v>43</v>
      </c>
      <c r="C47">
        <v>-1.1735619409591891</v>
      </c>
      <c r="D47">
        <v>-0.57550892051949631</v>
      </c>
      <c r="E47">
        <v>8.0035533756017685E-2</v>
      </c>
      <c r="F47">
        <v>0.35089897210127674</v>
      </c>
      <c r="G47">
        <v>1.1904148777830414</v>
      </c>
      <c r="H47">
        <v>0.14755187294213101</v>
      </c>
      <c r="I47">
        <v>-0.62853587223798968</v>
      </c>
      <c r="J47">
        <v>1.531693669676315</v>
      </c>
      <c r="K47">
        <v>8.3130089478800073E-2</v>
      </c>
      <c r="L47">
        <v>-0.68269400799181312</v>
      </c>
      <c r="M47">
        <v>-1.609705577720888</v>
      </c>
      <c r="N47">
        <v>-1.5786554286023602</v>
      </c>
      <c r="O47">
        <v>-1.9142589735565707E-2</v>
      </c>
      <c r="P47">
        <v>-1.0238363756798208</v>
      </c>
      <c r="R47" s="33">
        <v>0.86968355061005964</v>
      </c>
      <c r="S47" s="33">
        <v>0.77143510327275611</v>
      </c>
      <c r="T47" s="33">
        <v>0.50978070521251329</v>
      </c>
      <c r="U47" s="33">
        <v>0.88431250671125594</v>
      </c>
      <c r="V47" s="33">
        <v>0.64030029607950723</v>
      </c>
      <c r="W47" s="33">
        <v>0.52707620827810664</v>
      </c>
      <c r="X47" s="33">
        <v>0.56983253013800483</v>
      </c>
      <c r="Y47" s="33">
        <v>0.17533402944697721</v>
      </c>
      <c r="Z47" s="33">
        <v>0.8390329153458741</v>
      </c>
      <c r="AA47" s="33">
        <v>0.62620821810616567</v>
      </c>
      <c r="AC47" s="36">
        <f t="shared" si="6"/>
        <v>0.96835756457894795</v>
      </c>
      <c r="AD47" s="36">
        <f t="shared" si="6"/>
        <v>0.89299275145166868</v>
      </c>
      <c r="AE47" s="36">
        <f t="shared" si="6"/>
        <v>0.51653611959386314</v>
      </c>
      <c r="AF47" s="36">
        <f t="shared" si="6"/>
        <v>0.97564552482927802</v>
      </c>
      <c r="AG47" s="36">
        <f t="shared" si="6"/>
        <v>0.72764393684613249</v>
      </c>
      <c r="AH47" s="36">
        <f t="shared" si="6"/>
        <v>0.54571626013699293</v>
      </c>
      <c r="AI47" s="36">
        <f t="shared" si="6"/>
        <v>0.61688680086292391</v>
      </c>
      <c r="AJ47" s="36">
        <f t="shared" si="6"/>
        <v>6.0494759529489787E-2</v>
      </c>
      <c r="AK47" s="36">
        <f t="shared" si="6"/>
        <v>0.94976890684108439</v>
      </c>
      <c r="AL47" s="36">
        <f t="shared" si="6"/>
        <v>0.70640226450683885</v>
      </c>
      <c r="AN47">
        <f>SQRT(Correlation)*$F47 + SQRT('CDO Param'!C$17 - Correlation)*HLOOKUP('CDO Param'!C$12,$C$4:$E$1004,$A47,FALSE) + SQRT(1-Correlation)*G47</f>
        <v>1.1589014582822694</v>
      </c>
      <c r="AO47">
        <f>SQRT(Correlation)*$F47 + SQRT('CDO Param'!D$17 - Correlation)*HLOOKUP('CDO Param'!D$12,$C$4:$E$1004,$A47,FALSE) + SQRT(1-Correlation)*H47</f>
        <v>0.16955474343492558</v>
      </c>
      <c r="AP47">
        <f>SQRT(Correlation)*$F47 + SQRT('CDO Param'!E$17 - Correlation)*HLOOKUP('CDO Param'!E$12,$C$4:$E$1004,$A47,FALSE) + SQRT(1-Correlation)*I47</f>
        <v>-0.79581279056342891</v>
      </c>
      <c r="AQ47">
        <f>SQRT(Correlation)*$F47 + SQRT('CDO Param'!F$17 - Correlation)*HLOOKUP('CDO Param'!F$12,$C$4:$E$1004,$A47,FALSE) + SQRT(1-Correlation)*J47</f>
        <v>1.5819526896062057</v>
      </c>
      <c r="AR47">
        <f>SQRT(Correlation)*$F47 + SQRT('CDO Param'!G$17 - Correlation)*HLOOKUP('CDO Param'!G$12,$C$4:$E$1004,$A47,FALSE) + SQRT(1-Correlation)*K47</f>
        <v>0.20772461490856731</v>
      </c>
      <c r="AS47">
        <f>SQRT(Correlation)*$F47 + SQRT('CDO Param'!H$17 - Correlation)*HLOOKUP('CDO Param'!H$12,$C$4:$E$1004,$A47,FALSE) + SQRT(1-Correlation)*L47</f>
        <v>-0.61808565708234264</v>
      </c>
      <c r="AT47">
        <f>SQRT(Correlation)*$F47 + SQRT('CDO Param'!I$17 - Correlation)*HLOOKUP('CDO Param'!I$12,$C$4:$E$1004,$A47,FALSE) + SQRT(1-Correlation)*M47</f>
        <v>-1.3982403089079747</v>
      </c>
      <c r="AU47">
        <f>SQRT(Correlation)*$F47 + SQRT('CDO Param'!J$17 - Correlation)*HLOOKUP('CDO Param'!J$12,$C$4:$E$1004,$A47,FALSE) + SQRT(1-Correlation)*N47</f>
        <v>-1.6971753448374709</v>
      </c>
      <c r="AV47">
        <f>SQRT(Correlation)*$F47 + SQRT('CDO Param'!K$17 - Correlation)*HLOOKUP('CDO Param'!K$12,$C$4:$E$1004,$A47,FALSE) + SQRT(1-Correlation)*O47</f>
        <v>-0.21769156150920099</v>
      </c>
      <c r="AW47">
        <f>SQRT(Correlation)*$F47 + SQRT('CDO Param'!L$17 - Correlation)*HLOOKUP('CDO Param'!L$12,$C$4:$E$1004,$A47,FALSE) + SQRT(1-Correlation)*P47</f>
        <v>-1.1708277758896537</v>
      </c>
      <c r="AY47" s="3">
        <f>IF(AN47&lt;'CDO Param'!C$15,1,0)</f>
        <v>0</v>
      </c>
      <c r="AZ47" s="3">
        <f>IF(AO47&lt;'CDO Param'!D$15,1,0)</f>
        <v>0</v>
      </c>
      <c r="BA47" s="3">
        <f>IF(AP47&lt;'CDO Param'!E$15,1,0)</f>
        <v>1</v>
      </c>
      <c r="BB47" s="3">
        <f>IF(AQ47&lt;'CDO Param'!F$15,1,0)</f>
        <v>0</v>
      </c>
      <c r="BC47" s="3">
        <f>IF(AR47&lt;'CDO Param'!G$15,1,0)</f>
        <v>0</v>
      </c>
      <c r="BD47" s="3">
        <f>IF(AS47&lt;'CDO Param'!H$15,1,0)</f>
        <v>0</v>
      </c>
      <c r="BE47" s="3">
        <f>IF(AT47&lt;'CDO Param'!I$15,1,0)</f>
        <v>1</v>
      </c>
      <c r="BF47" s="3">
        <f>IF(AU47&lt;'CDO Param'!J$15,1,0)</f>
        <v>0</v>
      </c>
      <c r="BG47" s="3">
        <f>IF(AV47&lt;'CDO Param'!K$15,1,0)</f>
        <v>0</v>
      </c>
      <c r="BH47" s="3">
        <f>IF(AW47&lt;'CDO Param'!L$15,1,0)</f>
        <v>1</v>
      </c>
      <c r="BJ47" s="37">
        <f>AY47*'CDO Param'!C$6*AC47</f>
        <v>0</v>
      </c>
      <c r="BK47" s="37">
        <f>AZ47*'CDO Param'!D$6*AD47</f>
        <v>0</v>
      </c>
      <c r="BL47" s="37">
        <f>BA47*'CDO Param'!E$6*AE47</f>
        <v>5165.3611959386317</v>
      </c>
      <c r="BM47" s="37">
        <f>BB47*'CDO Param'!F$6*AF47</f>
        <v>0</v>
      </c>
      <c r="BN47" s="37">
        <f>BC47*'CDO Param'!G$6*AG47</f>
        <v>0</v>
      </c>
      <c r="BO47" s="37">
        <f>BD47*'CDO Param'!H$6*AH47</f>
        <v>0</v>
      </c>
      <c r="BP47" s="37">
        <f>BE47*'CDO Param'!I$6*AI47</f>
        <v>4935.0944069033912</v>
      </c>
      <c r="BQ47" s="37">
        <f>BF47*'CDO Param'!J$6*AJ47</f>
        <v>0</v>
      </c>
      <c r="BR47" s="37">
        <f>BG47*'CDO Param'!K$6*AK47</f>
        <v>0</v>
      </c>
      <c r="BS47" s="37">
        <f>BH47*'CDO Param'!L$6*AL47</f>
        <v>7064.0226450683886</v>
      </c>
      <c r="BU47" s="38">
        <f t="shared" si="3"/>
        <v>17164.478247910411</v>
      </c>
      <c r="BV47" s="38">
        <f>AVERAGE(BU$5:BU47)</f>
        <v>7126.9818518112388</v>
      </c>
      <c r="CF47" s="5">
        <f>BU47/'CDO Param'!$M$6</f>
        <v>0.17879664841573345</v>
      </c>
      <c r="CG47" s="5">
        <f t="shared" si="4"/>
        <v>0.02</v>
      </c>
      <c r="CH47" s="5">
        <f t="shared" si="5"/>
        <v>1</v>
      </c>
    </row>
    <row r="48" spans="1:86" x14ac:dyDescent="0.2">
      <c r="A48" s="3">
        <v>45</v>
      </c>
      <c r="B48" s="3">
        <v>44</v>
      </c>
      <c r="C48">
        <v>0.62140316003933549</v>
      </c>
      <c r="D48">
        <v>0.17762886272976175</v>
      </c>
      <c r="E48">
        <v>-0.61828131947549991</v>
      </c>
      <c r="F48">
        <v>0.57419356380705722</v>
      </c>
      <c r="G48">
        <v>2.458364178892225</v>
      </c>
      <c r="H48">
        <v>0.56800672609824687</v>
      </c>
      <c r="I48">
        <v>0.68870804170728661</v>
      </c>
      <c r="J48">
        <v>0.93627704700338654</v>
      </c>
      <c r="K48">
        <v>-1.4165243555908091</v>
      </c>
      <c r="L48">
        <v>-0.92399659479269758</v>
      </c>
      <c r="M48">
        <v>-0.39422388908860739</v>
      </c>
      <c r="N48">
        <v>-1.1707334124366753</v>
      </c>
      <c r="O48">
        <v>-0.93650442067882977</v>
      </c>
      <c r="P48">
        <v>1.5243858797475696</v>
      </c>
      <c r="R48" s="33">
        <v>0.68152171032574105</v>
      </c>
      <c r="S48" s="33">
        <v>0.33538544473023407</v>
      </c>
      <c r="T48" s="33">
        <v>0.82316958104407856</v>
      </c>
      <c r="U48" s="33">
        <v>1.1148607829189212E-2</v>
      </c>
      <c r="V48" s="33">
        <v>0.37465178518307013</v>
      </c>
      <c r="W48" s="33">
        <v>0.77255357185963247</v>
      </c>
      <c r="X48" s="33">
        <v>0.30788224484207211</v>
      </c>
      <c r="Y48" s="33">
        <v>0.57688906070631418</v>
      </c>
      <c r="Z48" s="33">
        <v>0.77444329102264875</v>
      </c>
      <c r="AA48" s="33">
        <v>6.8392217656780135E-2</v>
      </c>
      <c r="AC48" s="36">
        <f t="shared" si="6"/>
        <v>0.78641693947362545</v>
      </c>
      <c r="AD48" s="36">
        <f t="shared" si="6"/>
        <v>0.23703925813714935</v>
      </c>
      <c r="AE48" s="36">
        <f t="shared" si="6"/>
        <v>0.93837951748347459</v>
      </c>
      <c r="AF48" s="36">
        <f t="shared" si="6"/>
        <v>1.3573174381840256E-4</v>
      </c>
      <c r="AG48" s="36">
        <f t="shared" si="6"/>
        <v>0.2949109555257648</v>
      </c>
      <c r="AH48" s="36">
        <f t="shared" si="6"/>
        <v>0.89410436573295871</v>
      </c>
      <c r="AI48" s="36">
        <f t="shared" si="6"/>
        <v>0.19938251612362987</v>
      </c>
      <c r="AJ48" s="36">
        <f t="shared" si="6"/>
        <v>0.6284187885484267</v>
      </c>
      <c r="AK48" s="36">
        <f t="shared" si="6"/>
        <v>0.89596970865939518</v>
      </c>
      <c r="AL48" s="36">
        <f t="shared" si="6"/>
        <v>7.622198229852245E-3</v>
      </c>
      <c r="AN48">
        <f>SQRT(Correlation)*$F48 + SQRT('CDO Param'!C$17 - Correlation)*HLOOKUP('CDO Param'!C$12,$C$4:$E$1004,$A48,FALSE) + SQRT(1-Correlation)*G48</f>
        <v>2.5389054996588052</v>
      </c>
      <c r="AO48">
        <f>SQRT(Correlation)*$F48 + SQRT('CDO Param'!D$17 - Correlation)*HLOOKUP('CDO Param'!D$12,$C$4:$E$1004,$A48,FALSE) + SQRT(1-Correlation)*H48</f>
        <v>0.74555495684784578</v>
      </c>
      <c r="AP48">
        <f>SQRT(Correlation)*$F48 + SQRT('CDO Param'!E$17 - Correlation)*HLOOKUP('CDO Param'!E$12,$C$4:$E$1004,$A48,FALSE) + SQRT(1-Correlation)*I48</f>
        <v>0.99934958688210695</v>
      </c>
      <c r="AQ48">
        <f>SQRT(Correlation)*$F48 + SQRT('CDO Param'!F$17 - Correlation)*HLOOKUP('CDO Param'!F$12,$C$4:$E$1004,$A48,FALSE) + SQRT(1-Correlation)*J48</f>
        <v>0.93155443882757294</v>
      </c>
      <c r="AR48">
        <f>SQRT(Correlation)*$F48 + SQRT('CDO Param'!G$17 - Correlation)*HLOOKUP('CDO Param'!G$12,$C$4:$E$1004,$A48,FALSE) + SQRT(1-Correlation)*K48</f>
        <v>-1.3005089554433633</v>
      </c>
      <c r="AS48">
        <f>SQRT(Correlation)*$F48 + SQRT('CDO Param'!H$17 - Correlation)*HLOOKUP('CDO Param'!H$12,$C$4:$E$1004,$A48,FALSE) + SQRT(1-Correlation)*L48</f>
        <v>-0.66988367431729434</v>
      </c>
      <c r="AT48">
        <f>SQRT(Correlation)*$F48 + SQRT('CDO Param'!I$17 - Correlation)*HLOOKUP('CDO Param'!I$12,$C$4:$E$1004,$A48,FALSE) + SQRT(1-Correlation)*M48</f>
        <v>-0.33066957728347579</v>
      </c>
      <c r="AU48">
        <f>SQRT(Correlation)*$F48 + SQRT('CDO Param'!J$17 - Correlation)*HLOOKUP('CDO Param'!J$12,$C$4:$E$1004,$A48,FALSE) + SQRT(1-Correlation)*N48</f>
        <v>-0.76467146436702982</v>
      </c>
      <c r="AV48">
        <f>SQRT(Correlation)*$F48 + SQRT('CDO Param'!K$17 - Correlation)*HLOOKUP('CDO Param'!K$12,$C$4:$E$1004,$A48,FALSE) + SQRT(1-Correlation)*O48</f>
        <v>-0.54246233196715044</v>
      </c>
      <c r="AW48">
        <f>SQRT(Correlation)*$F48 + SQRT('CDO Param'!L$17 - Correlation)*HLOOKUP('CDO Param'!L$12,$C$4:$E$1004,$A48,FALSE) + SQRT(1-Correlation)*P48</f>
        <v>1.7921431943818857</v>
      </c>
      <c r="AY48" s="3">
        <f>IF(AN48&lt;'CDO Param'!C$15,1,0)</f>
        <v>0</v>
      </c>
      <c r="AZ48" s="3">
        <f>IF(AO48&lt;'CDO Param'!D$15,1,0)</f>
        <v>0</v>
      </c>
      <c r="BA48" s="3">
        <f>IF(AP48&lt;'CDO Param'!E$15,1,0)</f>
        <v>0</v>
      </c>
      <c r="BB48" s="3">
        <f>IF(AQ48&lt;'CDO Param'!F$15,1,0)</f>
        <v>0</v>
      </c>
      <c r="BC48" s="3">
        <f>IF(AR48&lt;'CDO Param'!G$15,1,0)</f>
        <v>1</v>
      </c>
      <c r="BD48" s="3">
        <f>IF(AS48&lt;'CDO Param'!H$15,1,0)</f>
        <v>0</v>
      </c>
      <c r="BE48" s="3">
        <f>IF(AT48&lt;'CDO Param'!I$15,1,0)</f>
        <v>0</v>
      </c>
      <c r="BF48" s="3">
        <f>IF(AU48&lt;'CDO Param'!J$15,1,0)</f>
        <v>0</v>
      </c>
      <c r="BG48" s="3">
        <f>IF(AV48&lt;'CDO Param'!K$15,1,0)</f>
        <v>0</v>
      </c>
      <c r="BH48" s="3">
        <f>IF(AW48&lt;'CDO Param'!L$15,1,0)</f>
        <v>0</v>
      </c>
      <c r="BJ48" s="37">
        <f>AY48*'CDO Param'!C$6*AC48</f>
        <v>0</v>
      </c>
      <c r="BK48" s="37">
        <f>AZ48*'CDO Param'!D$6*AD48</f>
        <v>0</v>
      </c>
      <c r="BL48" s="37">
        <f>BA48*'CDO Param'!E$6*AE48</f>
        <v>0</v>
      </c>
      <c r="BM48" s="37">
        <f>BB48*'CDO Param'!F$6*AF48</f>
        <v>0</v>
      </c>
      <c r="BN48" s="37">
        <f>BC48*'CDO Param'!G$6*AG48</f>
        <v>2949.109555257648</v>
      </c>
      <c r="BO48" s="37">
        <f>BD48*'CDO Param'!H$6*AH48</f>
        <v>0</v>
      </c>
      <c r="BP48" s="37">
        <f>BE48*'CDO Param'!I$6*AI48</f>
        <v>0</v>
      </c>
      <c r="BQ48" s="37">
        <f>BF48*'CDO Param'!J$6*AJ48</f>
        <v>0</v>
      </c>
      <c r="BR48" s="37">
        <f>BG48*'CDO Param'!K$6*AK48</f>
        <v>0</v>
      </c>
      <c r="BS48" s="37">
        <f>BH48*'CDO Param'!L$6*AL48</f>
        <v>0</v>
      </c>
      <c r="BU48" s="38">
        <f t="shared" si="3"/>
        <v>2949.109555257648</v>
      </c>
      <c r="BV48" s="38">
        <f>AVERAGE(BU$5:BU48)</f>
        <v>7032.0302087077489</v>
      </c>
      <c r="CF48" s="5">
        <f>BU48/'CDO Param'!$M$6</f>
        <v>3.0719891200600501E-2</v>
      </c>
      <c r="CG48" s="5">
        <f t="shared" si="4"/>
        <v>0</v>
      </c>
      <c r="CH48" s="5">
        <f t="shared" si="5"/>
        <v>0</v>
      </c>
    </row>
    <row r="49" spans="1:86" x14ac:dyDescent="0.2">
      <c r="A49" s="3">
        <v>46</v>
      </c>
      <c r="B49" s="3">
        <v>45</v>
      </c>
      <c r="C49">
        <v>-0.54184056352823973</v>
      </c>
      <c r="D49">
        <v>0.13530211617762689</v>
      </c>
      <c r="E49">
        <v>1.5694422472734004</v>
      </c>
      <c r="F49">
        <v>0.3961167749366723</v>
      </c>
      <c r="G49">
        <v>0.29757757147308439</v>
      </c>
      <c r="H49">
        <v>0.52708401199197397</v>
      </c>
      <c r="I49">
        <v>0.17492993720225058</v>
      </c>
      <c r="J49">
        <v>-0.10158714758290444</v>
      </c>
      <c r="K49">
        <v>6.5476797317387536E-2</v>
      </c>
      <c r="L49">
        <v>-0.80488462117500603</v>
      </c>
      <c r="M49">
        <v>1.4092438505031168</v>
      </c>
      <c r="N49">
        <v>0.97208840088569559</v>
      </c>
      <c r="O49">
        <v>-0.29682610147574451</v>
      </c>
      <c r="P49">
        <v>-1.1746669770218432</v>
      </c>
      <c r="R49" s="33">
        <v>0.46800215750374002</v>
      </c>
      <c r="S49" s="33">
        <v>0.71226116535824779</v>
      </c>
      <c r="T49" s="33">
        <v>0.97340617607040614</v>
      </c>
      <c r="U49" s="33">
        <v>3.7601215316728324E-2</v>
      </c>
      <c r="V49" s="33">
        <v>0.96362582825293108</v>
      </c>
      <c r="W49" s="33">
        <v>0.65929544701208154</v>
      </c>
      <c r="X49" s="33">
        <v>0.77857793205351478</v>
      </c>
      <c r="Y49" s="33">
        <v>0.55930402342197671</v>
      </c>
      <c r="Z49" s="33">
        <v>0.22272165316283779</v>
      </c>
      <c r="AA49" s="33">
        <v>0.28282470781487634</v>
      </c>
      <c r="AC49" s="36">
        <f t="shared" si="6"/>
        <v>0.44600684253389988</v>
      </c>
      <c r="AD49" s="36">
        <f t="shared" si="6"/>
        <v>0.82648017629625448</v>
      </c>
      <c r="AE49" s="36">
        <f t="shared" si="6"/>
        <v>0.99906336151771802</v>
      </c>
      <c r="AF49" s="36">
        <f t="shared" si="6"/>
        <v>2.0214462220901441E-3</v>
      </c>
      <c r="AG49" s="36">
        <f t="shared" si="6"/>
        <v>0.99812212625149266</v>
      </c>
      <c r="AH49" s="36">
        <f t="shared" si="6"/>
        <v>0.75538834716045533</v>
      </c>
      <c r="AI49" s="36">
        <f t="shared" si="6"/>
        <v>0.89999472788747659</v>
      </c>
      <c r="AJ49" s="36">
        <f t="shared" si="6"/>
        <v>0.59954761831615877</v>
      </c>
      <c r="AK49" s="36">
        <f t="shared" si="6"/>
        <v>0.10126205431025301</v>
      </c>
      <c r="AL49" s="36">
        <f t="shared" si="6"/>
        <v>0.16744560336437783</v>
      </c>
      <c r="AN49">
        <f>SQRT(Correlation)*$F49 + SQRT('CDO Param'!C$17 - Correlation)*HLOOKUP('CDO Param'!C$12,$C$4:$E$1004,$A49,FALSE) + SQRT(1-Correlation)*G49</f>
        <v>0.42670460352258466</v>
      </c>
      <c r="AO49">
        <f>SQRT(Correlation)*$F49 + SQRT('CDO Param'!D$17 - Correlation)*HLOOKUP('CDO Param'!D$12,$C$4:$E$1004,$A49,FALSE) + SQRT(1-Correlation)*H49</f>
        <v>0.64443353043787888</v>
      </c>
      <c r="AP49">
        <f>SQRT(Correlation)*$F49 + SQRT('CDO Param'!E$17 - Correlation)*HLOOKUP('CDO Param'!E$12,$C$4:$E$1004,$A49,FALSE) + SQRT(1-Correlation)*I49</f>
        <v>0.14785869443853711</v>
      </c>
      <c r="AQ49">
        <f>SQRT(Correlation)*$F49 + SQRT('CDO Param'!F$17 - Correlation)*HLOOKUP('CDO Param'!F$12,$C$4:$E$1004,$A49,FALSE) + SQRT(1-Correlation)*J49</f>
        <v>0.37982704777786008</v>
      </c>
      <c r="AR49">
        <f>SQRT(Correlation)*$F49 + SQRT('CDO Param'!G$17 - Correlation)*HLOOKUP('CDO Param'!G$12,$C$4:$E$1004,$A49,FALSE) + SQRT(1-Correlation)*K49</f>
        <v>0.53831782201119838</v>
      </c>
      <c r="AS49">
        <f>SQRT(Correlation)*$F49 + SQRT('CDO Param'!H$17 - Correlation)*HLOOKUP('CDO Param'!H$12,$C$4:$E$1004,$A49,FALSE) + SQRT(1-Correlation)*L49</f>
        <v>-0.6191828653748066</v>
      </c>
      <c r="AT49">
        <f>SQRT(Correlation)*$F49 + SQRT('CDO Param'!I$17 - Correlation)*HLOOKUP('CDO Param'!I$12,$C$4:$E$1004,$A49,FALSE) + SQRT(1-Correlation)*M49</f>
        <v>1.8131271818390562</v>
      </c>
      <c r="AU49">
        <f>SQRT(Correlation)*$F49 + SQRT('CDO Param'!J$17 - Correlation)*HLOOKUP('CDO Param'!J$12,$C$4:$E$1004,$A49,FALSE) + SQRT(1-Correlation)*N49</f>
        <v>0.90410961483462837</v>
      </c>
      <c r="AV49">
        <f>SQRT(Correlation)*$F49 + SQRT('CDO Param'!K$17 - Correlation)*HLOOKUP('CDO Param'!K$12,$C$4:$E$1004,$A49,FALSE) + SQRT(1-Correlation)*O49</f>
        <v>-0.29968838020974897</v>
      </c>
      <c r="AW49">
        <f>SQRT(Correlation)*$F49 + SQRT('CDO Param'!L$17 - Correlation)*HLOOKUP('CDO Param'!L$12,$C$4:$E$1004,$A49,FALSE) + SQRT(1-Correlation)*P49</f>
        <v>-1.1324813571863726</v>
      </c>
      <c r="AY49" s="3">
        <f>IF(AN49&lt;'CDO Param'!C$15,1,0)</f>
        <v>0</v>
      </c>
      <c r="AZ49" s="3">
        <f>IF(AO49&lt;'CDO Param'!D$15,1,0)</f>
        <v>0</v>
      </c>
      <c r="BA49" s="3">
        <f>IF(AP49&lt;'CDO Param'!E$15,1,0)</f>
        <v>0</v>
      </c>
      <c r="BB49" s="3">
        <f>IF(AQ49&lt;'CDO Param'!F$15,1,0)</f>
        <v>0</v>
      </c>
      <c r="BC49" s="3">
        <f>IF(AR49&lt;'CDO Param'!G$15,1,0)</f>
        <v>0</v>
      </c>
      <c r="BD49" s="3">
        <f>IF(AS49&lt;'CDO Param'!H$15,1,0)</f>
        <v>0</v>
      </c>
      <c r="BE49" s="3">
        <f>IF(AT49&lt;'CDO Param'!I$15,1,0)</f>
        <v>0</v>
      </c>
      <c r="BF49" s="3">
        <f>IF(AU49&lt;'CDO Param'!J$15,1,0)</f>
        <v>0</v>
      </c>
      <c r="BG49" s="3">
        <f>IF(AV49&lt;'CDO Param'!K$15,1,0)</f>
        <v>0</v>
      </c>
      <c r="BH49" s="3">
        <f>IF(AW49&lt;'CDO Param'!L$15,1,0)</f>
        <v>1</v>
      </c>
      <c r="BJ49" s="37">
        <f>AY49*'CDO Param'!C$6*AC49</f>
        <v>0</v>
      </c>
      <c r="BK49" s="37">
        <f>AZ49*'CDO Param'!D$6*AD49</f>
        <v>0</v>
      </c>
      <c r="BL49" s="37">
        <f>BA49*'CDO Param'!E$6*AE49</f>
        <v>0</v>
      </c>
      <c r="BM49" s="37">
        <f>BB49*'CDO Param'!F$6*AF49</f>
        <v>0</v>
      </c>
      <c r="BN49" s="37">
        <f>BC49*'CDO Param'!G$6*AG49</f>
        <v>0</v>
      </c>
      <c r="BO49" s="37">
        <f>BD49*'CDO Param'!H$6*AH49</f>
        <v>0</v>
      </c>
      <c r="BP49" s="37">
        <f>BE49*'CDO Param'!I$6*AI49</f>
        <v>0</v>
      </c>
      <c r="BQ49" s="37">
        <f>BF49*'CDO Param'!J$6*AJ49</f>
        <v>0</v>
      </c>
      <c r="BR49" s="37">
        <f>BG49*'CDO Param'!K$6*AK49</f>
        <v>0</v>
      </c>
      <c r="BS49" s="37">
        <f>BH49*'CDO Param'!L$6*AL49</f>
        <v>1674.4560336437783</v>
      </c>
      <c r="BU49" s="38">
        <f t="shared" si="3"/>
        <v>1674.4560336437783</v>
      </c>
      <c r="BV49" s="38">
        <f>AVERAGE(BU$5:BU49)</f>
        <v>6912.9730048174388</v>
      </c>
      <c r="CF49" s="5">
        <f>BU49/'CDO Param'!$M$6</f>
        <v>1.7442250350456025E-2</v>
      </c>
      <c r="CG49" s="5">
        <f t="shared" si="4"/>
        <v>0</v>
      </c>
      <c r="CH49" s="5">
        <f t="shared" si="5"/>
        <v>0</v>
      </c>
    </row>
    <row r="50" spans="1:86" x14ac:dyDescent="0.2">
      <c r="A50" s="3">
        <v>47</v>
      </c>
      <c r="B50" s="3">
        <v>46</v>
      </c>
      <c r="C50">
        <v>1.3972885426483117</v>
      </c>
      <c r="D50">
        <v>0.30287083063740283</v>
      </c>
      <c r="E50">
        <v>0.34426420825184323</v>
      </c>
      <c r="F50">
        <v>1.2018972483929247</v>
      </c>
      <c r="G50">
        <v>-0.83002873907389585</v>
      </c>
      <c r="H50">
        <v>-0.80226755017065443</v>
      </c>
      <c r="I50">
        <v>0.31707031666883267</v>
      </c>
      <c r="J50">
        <v>-0.34027721085294615</v>
      </c>
      <c r="K50">
        <v>-0.80953896031132899</v>
      </c>
      <c r="L50">
        <v>-0.2789215614029672</v>
      </c>
      <c r="M50">
        <v>-0.53332087190938182</v>
      </c>
      <c r="N50">
        <v>-1.3199655768403318</v>
      </c>
      <c r="O50">
        <v>-0.97236579676973633</v>
      </c>
      <c r="P50">
        <v>-0.10997609933838248</v>
      </c>
      <c r="R50" s="33">
        <v>0.43486424462630613</v>
      </c>
      <c r="S50" s="33">
        <v>0.76335943432681241</v>
      </c>
      <c r="T50" s="33">
        <v>0.78201273073536004</v>
      </c>
      <c r="U50" s="33">
        <v>0.28796546919642269</v>
      </c>
      <c r="V50" s="33">
        <v>0.83564078427648203</v>
      </c>
      <c r="W50" s="33">
        <v>0.61466133483436947</v>
      </c>
      <c r="X50" s="33">
        <v>0.61305456124854019</v>
      </c>
      <c r="Y50" s="33">
        <v>0.60801090421528137</v>
      </c>
      <c r="Z50" s="33">
        <v>0.83926714623312804</v>
      </c>
      <c r="AA50" s="33">
        <v>0.5629267401820639</v>
      </c>
      <c r="AC50" s="36">
        <f t="shared" si="6"/>
        <v>0.39082960815317269</v>
      </c>
      <c r="AD50" s="36">
        <f t="shared" si="6"/>
        <v>0.88480051573589369</v>
      </c>
      <c r="AE50" s="36">
        <f t="shared" si="6"/>
        <v>0.90327941141573498</v>
      </c>
      <c r="AF50" s="36">
        <f t="shared" si="6"/>
        <v>0.17380223559328192</v>
      </c>
      <c r="AG50" s="36">
        <f t="shared" si="6"/>
        <v>0.94743468013798027</v>
      </c>
      <c r="AH50" s="36">
        <f t="shared" si="6"/>
        <v>0.68861761953523182</v>
      </c>
      <c r="AI50" s="36">
        <f t="shared" si="6"/>
        <v>0.68611750414790418</v>
      </c>
      <c r="AJ50" s="36">
        <f t="shared" si="6"/>
        <v>0.67823131776502477</v>
      </c>
      <c r="AK50" s="36">
        <f t="shared" si="6"/>
        <v>0.94992805210047004</v>
      </c>
      <c r="AL50" s="36">
        <f t="shared" si="6"/>
        <v>0.60553060939483672</v>
      </c>
      <c r="AN50">
        <f>SQRT(Correlation)*$F50 + SQRT('CDO Param'!C$17 - Correlation)*HLOOKUP('CDO Param'!C$12,$C$4:$E$1004,$A50,FALSE) + SQRT(1-Correlation)*G50</f>
        <v>-0.36452871618679172</v>
      </c>
      <c r="AO50">
        <f>SQRT(Correlation)*$F50 + SQRT('CDO Param'!D$17 - Correlation)*HLOOKUP('CDO Param'!D$12,$C$4:$E$1004,$A50,FALSE) + SQRT(1-Correlation)*H50</f>
        <v>-0.33819213994026132</v>
      </c>
      <c r="AP50">
        <f>SQRT(Correlation)*$F50 + SQRT('CDO Param'!E$17 - Correlation)*HLOOKUP('CDO Param'!E$12,$C$4:$E$1004,$A50,FALSE) + SQRT(1-Correlation)*I50</f>
        <v>1.0505603949371183</v>
      </c>
      <c r="AQ50">
        <f>SQRT(Correlation)*$F50 + SQRT('CDO Param'!F$17 - Correlation)*HLOOKUP('CDO Param'!F$12,$C$4:$E$1004,$A50,FALSE) + SQRT(1-Correlation)*J50</f>
        <v>0.13423779238480266</v>
      </c>
      <c r="AR50">
        <f>SQRT(Correlation)*$F50 + SQRT('CDO Param'!G$17 - Correlation)*HLOOKUP('CDO Param'!G$12,$C$4:$E$1004,$A50,FALSE) + SQRT(1-Correlation)*K50</f>
        <v>-0.31094299174032991</v>
      </c>
      <c r="AS50">
        <f>SQRT(Correlation)*$F50 + SQRT('CDO Param'!H$17 - Correlation)*HLOOKUP('CDO Param'!H$12,$C$4:$E$1004,$A50,FALSE) + SQRT(1-Correlation)*L50</f>
        <v>0.15829745870537532</v>
      </c>
      <c r="AT50">
        <f>SQRT(Correlation)*$F50 + SQRT('CDO Param'!I$17 - Correlation)*HLOOKUP('CDO Param'!I$12,$C$4:$E$1004,$A50,FALSE) + SQRT(1-Correlation)*M50</f>
        <v>-4.8899504653962311E-2</v>
      </c>
      <c r="AU50">
        <f>SQRT(Correlation)*$F50 + SQRT('CDO Param'!J$17 - Correlation)*HLOOKUP('CDO Param'!J$12,$C$4:$E$1004,$A50,FALSE) + SQRT(1-Correlation)*N50</f>
        <v>-0.50246821554422549</v>
      </c>
      <c r="AV50">
        <f>SQRT(Correlation)*$F50 + SQRT('CDO Param'!K$17 - Correlation)*HLOOKUP('CDO Param'!K$12,$C$4:$E$1004,$A50,FALSE) + SQRT(1-Correlation)*O50</f>
        <v>-0.17270610978521972</v>
      </c>
      <c r="AW50">
        <f>SQRT(Correlation)*$F50 + SQRT('CDO Param'!L$17 - Correlation)*HLOOKUP('CDO Param'!L$12,$C$4:$E$1004,$A50,FALSE) + SQRT(1-Correlation)*P50</f>
        <v>0.64542859257874174</v>
      </c>
      <c r="AY50" s="3">
        <f>IF(AN50&lt;'CDO Param'!C$15,1,0)</f>
        <v>0</v>
      </c>
      <c r="AZ50" s="3">
        <f>IF(AO50&lt;'CDO Param'!D$15,1,0)</f>
        <v>0</v>
      </c>
      <c r="BA50" s="3">
        <f>IF(AP50&lt;'CDO Param'!E$15,1,0)</f>
        <v>0</v>
      </c>
      <c r="BB50" s="3">
        <f>IF(AQ50&lt;'CDO Param'!F$15,1,0)</f>
        <v>0</v>
      </c>
      <c r="BC50" s="3">
        <f>IF(AR50&lt;'CDO Param'!G$15,1,0)</f>
        <v>1</v>
      </c>
      <c r="BD50" s="3">
        <f>IF(AS50&lt;'CDO Param'!H$15,1,0)</f>
        <v>0</v>
      </c>
      <c r="BE50" s="3">
        <f>IF(AT50&lt;'CDO Param'!I$15,1,0)</f>
        <v>0</v>
      </c>
      <c r="BF50" s="3">
        <f>IF(AU50&lt;'CDO Param'!J$15,1,0)</f>
        <v>0</v>
      </c>
      <c r="BG50" s="3">
        <f>IF(AV50&lt;'CDO Param'!K$15,1,0)</f>
        <v>0</v>
      </c>
      <c r="BH50" s="3">
        <f>IF(AW50&lt;'CDO Param'!L$15,1,0)</f>
        <v>0</v>
      </c>
      <c r="BJ50" s="37">
        <f>AY50*'CDO Param'!C$6*AC50</f>
        <v>0</v>
      </c>
      <c r="BK50" s="37">
        <f>AZ50*'CDO Param'!D$6*AD50</f>
        <v>0</v>
      </c>
      <c r="BL50" s="37">
        <f>BA50*'CDO Param'!E$6*AE50</f>
        <v>0</v>
      </c>
      <c r="BM50" s="37">
        <f>BB50*'CDO Param'!F$6*AF50</f>
        <v>0</v>
      </c>
      <c r="BN50" s="37">
        <f>BC50*'CDO Param'!G$6*AG50</f>
        <v>9474.3468013798029</v>
      </c>
      <c r="BO50" s="37">
        <f>BD50*'CDO Param'!H$6*AH50</f>
        <v>0</v>
      </c>
      <c r="BP50" s="37">
        <f>BE50*'CDO Param'!I$6*AI50</f>
        <v>0</v>
      </c>
      <c r="BQ50" s="37">
        <f>BF50*'CDO Param'!J$6*AJ50</f>
        <v>0</v>
      </c>
      <c r="BR50" s="37">
        <f>BG50*'CDO Param'!K$6*AK50</f>
        <v>0</v>
      </c>
      <c r="BS50" s="37">
        <f>BH50*'CDO Param'!L$6*AL50</f>
        <v>0</v>
      </c>
      <c r="BU50" s="38">
        <f t="shared" si="3"/>
        <v>9474.3468013798029</v>
      </c>
      <c r="BV50" s="38">
        <f>AVERAGE(BU$5:BU50)</f>
        <v>6968.6550438731429</v>
      </c>
      <c r="CF50" s="5">
        <f>BU50/'CDO Param'!$M$6</f>
        <v>9.8691112514372945E-2</v>
      </c>
      <c r="CG50" s="5">
        <f t="shared" si="4"/>
        <v>0.02</v>
      </c>
      <c r="CH50" s="5">
        <f t="shared" si="5"/>
        <v>1</v>
      </c>
    </row>
    <row r="51" spans="1:86" x14ac:dyDescent="0.2">
      <c r="A51" s="3">
        <v>48</v>
      </c>
      <c r="B51" s="3">
        <v>47</v>
      </c>
      <c r="C51">
        <v>0.22303993318928406</v>
      </c>
      <c r="D51">
        <v>-2.5692861527204514</v>
      </c>
      <c r="E51">
        <v>0.35533957998268306</v>
      </c>
      <c r="F51">
        <v>0.46656282393087167</v>
      </c>
      <c r="G51">
        <v>1.4892611943650991</v>
      </c>
      <c r="H51">
        <v>0.26252791940351017</v>
      </c>
      <c r="I51">
        <v>0.64214646045002155</v>
      </c>
      <c r="J51">
        <v>0.37709355638071429</v>
      </c>
      <c r="K51">
        <v>-0.66876282289740629</v>
      </c>
      <c r="L51">
        <v>-0.25558392735547386</v>
      </c>
      <c r="M51">
        <v>-0.57711758927325718</v>
      </c>
      <c r="N51">
        <v>-0.25711187845445238</v>
      </c>
      <c r="O51">
        <v>-0.34155505090893712</v>
      </c>
      <c r="P51">
        <v>-1.1551765055628493</v>
      </c>
      <c r="R51" s="33">
        <v>0.10972223994774848</v>
      </c>
      <c r="S51" s="33">
        <v>0.10168680180874039</v>
      </c>
      <c r="T51" s="33">
        <v>5.0077999499662781E-2</v>
      </c>
      <c r="U51" s="33">
        <v>0.66093759083232728</v>
      </c>
      <c r="V51" s="33">
        <v>0.37808911892496472</v>
      </c>
      <c r="W51" s="33">
        <v>0.54382177188239145</v>
      </c>
      <c r="X51" s="33">
        <v>1.2520027352739138E-2</v>
      </c>
      <c r="Y51" s="33">
        <v>0.42409971748669617</v>
      </c>
      <c r="Z51" s="33">
        <v>0.84395179890280203</v>
      </c>
      <c r="AA51" s="33">
        <v>0.29788415939448593</v>
      </c>
      <c r="AC51" s="36">
        <f t="shared" si="6"/>
        <v>2.1673813688922135E-2</v>
      </c>
      <c r="AD51" s="36">
        <f t="shared" si="6"/>
        <v>1.83271461668198E-2</v>
      </c>
      <c r="AE51" s="36">
        <f t="shared" si="6"/>
        <v>3.8186524196359879E-3</v>
      </c>
      <c r="AF51" s="36">
        <f t="shared" si="6"/>
        <v>0.75773566325622743</v>
      </c>
      <c r="AG51" s="36">
        <f t="shared" si="6"/>
        <v>0.30017833955636186</v>
      </c>
      <c r="AH51" s="36">
        <f t="shared" si="6"/>
        <v>0.57380594219547754</v>
      </c>
      <c r="AI51" s="36">
        <f t="shared" si="6"/>
        <v>1.7564699211174874E-4</v>
      </c>
      <c r="AJ51" s="36">
        <f t="shared" si="6"/>
        <v>0.37319244932761858</v>
      </c>
      <c r="AK51" s="36">
        <f t="shared" si="6"/>
        <v>0.95305571310260961</v>
      </c>
      <c r="AL51" s="36">
        <f t="shared" si="6"/>
        <v>0.18635530731920905</v>
      </c>
      <c r="AN51">
        <f>SQRT(Correlation)*$F51 + SQRT('CDO Param'!C$17 - Correlation)*HLOOKUP('CDO Param'!C$12,$C$4:$E$1004,$A51,FALSE) + SQRT(1-Correlation)*G51</f>
        <v>1.1970254087676309</v>
      </c>
      <c r="AO51">
        <f>SQRT(Correlation)*$F51 + SQRT('CDO Param'!D$17 - Correlation)*HLOOKUP('CDO Param'!D$12,$C$4:$E$1004,$A51,FALSE) + SQRT(1-Correlation)*H51</f>
        <v>3.3244039648763074E-2</v>
      </c>
      <c r="AP51">
        <f>SQRT(Correlation)*$F51 + SQRT('CDO Param'!E$17 - Correlation)*HLOOKUP('CDO Param'!E$12,$C$4:$E$1004,$A51,FALSE) + SQRT(1-Correlation)*I51</f>
        <v>0.81574456101488768</v>
      </c>
      <c r="AQ51">
        <f>SQRT(Correlation)*$F51 + SQRT('CDO Param'!F$17 - Correlation)*HLOOKUP('CDO Param'!F$12,$C$4:$E$1004,$A51,FALSE) + SQRT(1-Correlation)*J51</f>
        <v>0.58473882385277054</v>
      </c>
      <c r="AR51">
        <f>SQRT(Correlation)*$F51 + SQRT('CDO Param'!G$17 - Correlation)*HLOOKUP('CDO Param'!G$12,$C$4:$E$1004,$A51,FALSE) + SQRT(1-Correlation)*K51</f>
        <v>-0.40744765532796595</v>
      </c>
      <c r="AS51">
        <f>SQRT(Correlation)*$F51 + SQRT('CDO Param'!H$17 - Correlation)*HLOOKUP('CDO Param'!H$12,$C$4:$E$1004,$A51,FALSE) + SQRT(1-Correlation)*L51</f>
        <v>-0.4582800158935923</v>
      </c>
      <c r="AT51">
        <f>SQRT(Correlation)*$F51 + SQRT('CDO Param'!I$17 - Correlation)*HLOOKUP('CDO Param'!I$12,$C$4:$E$1004,$A51,FALSE) + SQRT(1-Correlation)*M51</f>
        <v>-0.3205053528427983</v>
      </c>
      <c r="AU51">
        <f>SQRT(Correlation)*$F51 + SQRT('CDO Param'!J$17 - Correlation)*HLOOKUP('CDO Param'!J$12,$C$4:$E$1004,$A51,FALSE) + SQRT(1-Correlation)*N51</f>
        <v>-3.7366805736435166E-2</v>
      </c>
      <c r="AV51">
        <f>SQRT(Correlation)*$F51 + SQRT('CDO Param'!K$17 - Correlation)*HLOOKUP('CDO Param'!K$12,$C$4:$E$1004,$A51,FALSE) + SQRT(1-Correlation)*O51</f>
        <v>-0.11747663307840406</v>
      </c>
      <c r="AW51">
        <f>SQRT(Correlation)*$F51 + SQRT('CDO Param'!L$17 - Correlation)*HLOOKUP('CDO Param'!L$12,$C$4:$E$1004,$A51,FALSE) + SQRT(1-Correlation)*P51</f>
        <v>-0.8893457180441342</v>
      </c>
      <c r="AY51" s="3">
        <f>IF(AN51&lt;'CDO Param'!C$15,1,0)</f>
        <v>0</v>
      </c>
      <c r="AZ51" s="3">
        <f>IF(AO51&lt;'CDO Param'!D$15,1,0)</f>
        <v>0</v>
      </c>
      <c r="BA51" s="3">
        <f>IF(AP51&lt;'CDO Param'!E$15,1,0)</f>
        <v>0</v>
      </c>
      <c r="BB51" s="3">
        <f>IF(AQ51&lt;'CDO Param'!F$15,1,0)</f>
        <v>0</v>
      </c>
      <c r="BC51" s="3">
        <f>IF(AR51&lt;'CDO Param'!G$15,1,0)</f>
        <v>1</v>
      </c>
      <c r="BD51" s="3">
        <f>IF(AS51&lt;'CDO Param'!H$15,1,0)</f>
        <v>0</v>
      </c>
      <c r="BE51" s="3">
        <f>IF(AT51&lt;'CDO Param'!I$15,1,0)</f>
        <v>0</v>
      </c>
      <c r="BF51" s="3">
        <f>IF(AU51&lt;'CDO Param'!J$15,1,0)</f>
        <v>0</v>
      </c>
      <c r="BG51" s="3">
        <f>IF(AV51&lt;'CDO Param'!K$15,1,0)</f>
        <v>0</v>
      </c>
      <c r="BH51" s="3">
        <f>IF(AW51&lt;'CDO Param'!L$15,1,0)</f>
        <v>1</v>
      </c>
      <c r="BJ51" s="37">
        <f>AY51*'CDO Param'!C$6*AC51</f>
        <v>0</v>
      </c>
      <c r="BK51" s="37">
        <f>AZ51*'CDO Param'!D$6*AD51</f>
        <v>0</v>
      </c>
      <c r="BL51" s="37">
        <f>BA51*'CDO Param'!E$6*AE51</f>
        <v>0</v>
      </c>
      <c r="BM51" s="37">
        <f>BB51*'CDO Param'!F$6*AF51</f>
        <v>0</v>
      </c>
      <c r="BN51" s="37">
        <f>BC51*'CDO Param'!G$6*AG51</f>
        <v>3001.7833955636188</v>
      </c>
      <c r="BO51" s="37">
        <f>BD51*'CDO Param'!H$6*AH51</f>
        <v>0</v>
      </c>
      <c r="BP51" s="37">
        <f>BE51*'CDO Param'!I$6*AI51</f>
        <v>0</v>
      </c>
      <c r="BQ51" s="37">
        <f>BF51*'CDO Param'!J$6*AJ51</f>
        <v>0</v>
      </c>
      <c r="BR51" s="37">
        <f>BG51*'CDO Param'!K$6*AK51</f>
        <v>0</v>
      </c>
      <c r="BS51" s="37">
        <f>BH51*'CDO Param'!L$6*AL51</f>
        <v>1863.5530731920906</v>
      </c>
      <c r="BU51" s="38">
        <f t="shared" si="3"/>
        <v>4865.3364687557096</v>
      </c>
      <c r="BV51" s="38">
        <f>AVERAGE(BU$5:BU51)</f>
        <v>6923.903584828091</v>
      </c>
      <c r="CF51" s="5">
        <f>BU51/'CDO Param'!$M$6</f>
        <v>5.0680588216205309E-2</v>
      </c>
      <c r="CG51" s="5">
        <f t="shared" si="4"/>
        <v>6.8058821620530646E-4</v>
      </c>
      <c r="CH51" s="5">
        <f t="shared" si="5"/>
        <v>3.4029410810265323E-2</v>
      </c>
    </row>
    <row r="52" spans="1:86" x14ac:dyDescent="0.2">
      <c r="A52" s="3">
        <v>49</v>
      </c>
      <c r="B52" s="3">
        <v>48</v>
      </c>
      <c r="C52">
        <v>-0.75272055255481973</v>
      </c>
      <c r="D52">
        <v>1.0731559996202122</v>
      </c>
      <c r="E52">
        <v>-1.1785232345573604</v>
      </c>
      <c r="F52">
        <v>-0.93859398475615308</v>
      </c>
      <c r="G52">
        <v>1.3131784726283513</v>
      </c>
      <c r="H52">
        <v>0.54955535233602859</v>
      </c>
      <c r="I52">
        <v>1.385856194247026</v>
      </c>
      <c r="J52">
        <v>0.74250920079066418</v>
      </c>
      <c r="K52">
        <v>-1.6172225514310412</v>
      </c>
      <c r="L52">
        <v>-0.39785163608030416</v>
      </c>
      <c r="M52">
        <v>0.33144942790386267</v>
      </c>
      <c r="N52">
        <v>1.0383382686995901</v>
      </c>
      <c r="O52">
        <v>-0.23152892936195713</v>
      </c>
      <c r="P52">
        <v>1.0506892067496665</v>
      </c>
      <c r="R52" s="33">
        <v>0.53906694312536485</v>
      </c>
      <c r="S52" s="33">
        <v>9.8113108006358668E-2</v>
      </c>
      <c r="T52" s="33">
        <v>0.98700626287004267</v>
      </c>
      <c r="U52" s="33">
        <v>0.61426005680778062</v>
      </c>
      <c r="V52" s="33">
        <v>0.86877476836963308</v>
      </c>
      <c r="W52" s="33">
        <v>0.49753198842403107</v>
      </c>
      <c r="X52" s="33">
        <v>2.012944269000061E-2</v>
      </c>
      <c r="Y52" s="33">
        <v>0.31554329084024918</v>
      </c>
      <c r="Z52" s="33">
        <v>0.33608915206794121</v>
      </c>
      <c r="AA52" s="33">
        <v>0.65037880588806174</v>
      </c>
      <c r="AC52" s="36">
        <f t="shared" si="6"/>
        <v>0.56585213432313841</v>
      </c>
      <c r="AD52" s="36">
        <f t="shared" si="6"/>
        <v>1.6935547765354764E-2</v>
      </c>
      <c r="AE52" s="36">
        <f t="shared" si="6"/>
        <v>0.99980924321123732</v>
      </c>
      <c r="AF52" s="36">
        <f t="shared" si="6"/>
        <v>0.68799379924311888</v>
      </c>
      <c r="AG52" s="36">
        <f t="shared" si="6"/>
        <v>0.96787118339731215</v>
      </c>
      <c r="AH52" s="36">
        <f t="shared" si="6"/>
        <v>0.49582657894672877</v>
      </c>
      <c r="AI52" s="36">
        <f t="shared" si="6"/>
        <v>5.0450744703044658E-4</v>
      </c>
      <c r="AJ52" s="36">
        <f t="shared" si="6"/>
        <v>0.20960997359210581</v>
      </c>
      <c r="AK52" s="36">
        <f t="shared" si="6"/>
        <v>0.23803592111210786</v>
      </c>
      <c r="AL52" s="36">
        <f t="shared" si="6"/>
        <v>0.74249781575327467</v>
      </c>
      <c r="AN52">
        <f>SQRT(Correlation)*$F52 + SQRT('CDO Param'!C$17 - Correlation)*HLOOKUP('CDO Param'!C$12,$C$4:$E$1004,$A52,FALSE) + SQRT(1-Correlation)*G52</f>
        <v>1.1007481822662164</v>
      </c>
      <c r="AO52">
        <f>SQRT(Correlation)*$F52 + SQRT('CDO Param'!D$17 - Correlation)*HLOOKUP('CDO Param'!D$12,$C$4:$E$1004,$A52,FALSE) + SQRT(1-Correlation)*H52</f>
        <v>0.37631168203967136</v>
      </c>
      <c r="AP52">
        <f>SQRT(Correlation)*$F52 + SQRT('CDO Param'!E$17 - Correlation)*HLOOKUP('CDO Param'!E$12,$C$4:$E$1004,$A52,FALSE) + SQRT(1-Correlation)*I52</f>
        <v>0.81877800710700399</v>
      </c>
      <c r="AQ52">
        <f>SQRT(Correlation)*$F52 + SQRT('CDO Param'!F$17 - Correlation)*HLOOKUP('CDO Param'!F$12,$C$4:$E$1004,$A52,FALSE) + SQRT(1-Correlation)*J52</f>
        <v>0.14407079188933936</v>
      </c>
      <c r="AR52">
        <f>SQRT(Correlation)*$F52 + SQRT('CDO Param'!G$17 - Correlation)*HLOOKUP('CDO Param'!G$12,$C$4:$E$1004,$A52,FALSE) + SQRT(1-Correlation)*K52</f>
        <v>-2.0945673093228656</v>
      </c>
      <c r="AS52">
        <f>SQRT(Correlation)*$F52 + SQRT('CDO Param'!H$17 - Correlation)*HLOOKUP('CDO Param'!H$12,$C$4:$E$1004,$A52,FALSE) + SQRT(1-Correlation)*L52</f>
        <v>-0.52247750432724005</v>
      </c>
      <c r="AT52">
        <f>SQRT(Correlation)*$F52 + SQRT('CDO Param'!I$17 - Correlation)*HLOOKUP('CDO Param'!I$12,$C$4:$E$1004,$A52,FALSE) + SQRT(1-Correlation)*M52</f>
        <v>-0.24589474914880666</v>
      </c>
      <c r="AU52">
        <f>SQRT(Correlation)*$F52 + SQRT('CDO Param'!J$17 - Correlation)*HLOOKUP('CDO Param'!J$12,$C$4:$E$1004,$A52,FALSE) + SQRT(1-Correlation)*N52</f>
        <v>0.48909355536698962</v>
      </c>
      <c r="AV52">
        <f>SQRT(Correlation)*$F52 + SQRT('CDO Param'!K$17 - Correlation)*HLOOKUP('CDO Param'!K$12,$C$4:$E$1004,$A52,FALSE) + SQRT(1-Correlation)*O52</f>
        <v>-0.71560824617620411</v>
      </c>
      <c r="AW52">
        <f>SQRT(Correlation)*$F52 + SQRT('CDO Param'!L$17 - Correlation)*HLOOKUP('CDO Param'!L$12,$C$4:$E$1004,$A52,FALSE) + SQRT(1-Correlation)*P52</f>
        <v>0.50081068401035356</v>
      </c>
      <c r="AY52" s="3">
        <f>IF(AN52&lt;'CDO Param'!C$15,1,0)</f>
        <v>0</v>
      </c>
      <c r="AZ52" s="3">
        <f>IF(AO52&lt;'CDO Param'!D$15,1,0)</f>
        <v>0</v>
      </c>
      <c r="BA52" s="3">
        <f>IF(AP52&lt;'CDO Param'!E$15,1,0)</f>
        <v>0</v>
      </c>
      <c r="BB52" s="3">
        <f>IF(AQ52&lt;'CDO Param'!F$15,1,0)</f>
        <v>0</v>
      </c>
      <c r="BC52" s="3">
        <f>IF(AR52&lt;'CDO Param'!G$15,1,0)</f>
        <v>1</v>
      </c>
      <c r="BD52" s="3">
        <f>IF(AS52&lt;'CDO Param'!H$15,1,0)</f>
        <v>0</v>
      </c>
      <c r="BE52" s="3">
        <f>IF(AT52&lt;'CDO Param'!I$15,1,0)</f>
        <v>0</v>
      </c>
      <c r="BF52" s="3">
        <f>IF(AU52&lt;'CDO Param'!J$15,1,0)</f>
        <v>0</v>
      </c>
      <c r="BG52" s="3">
        <f>IF(AV52&lt;'CDO Param'!K$15,1,0)</f>
        <v>0</v>
      </c>
      <c r="BH52" s="3">
        <f>IF(AW52&lt;'CDO Param'!L$15,1,0)</f>
        <v>0</v>
      </c>
      <c r="BJ52" s="37">
        <f>AY52*'CDO Param'!C$6*AC52</f>
        <v>0</v>
      </c>
      <c r="BK52" s="37">
        <f>AZ52*'CDO Param'!D$6*AD52</f>
        <v>0</v>
      </c>
      <c r="BL52" s="37">
        <f>BA52*'CDO Param'!E$6*AE52</f>
        <v>0</v>
      </c>
      <c r="BM52" s="37">
        <f>BB52*'CDO Param'!F$6*AF52</f>
        <v>0</v>
      </c>
      <c r="BN52" s="37">
        <f>BC52*'CDO Param'!G$6*AG52</f>
        <v>9678.7118339731223</v>
      </c>
      <c r="BO52" s="37">
        <f>BD52*'CDO Param'!H$6*AH52</f>
        <v>0</v>
      </c>
      <c r="BP52" s="37">
        <f>BE52*'CDO Param'!I$6*AI52</f>
        <v>0</v>
      </c>
      <c r="BQ52" s="37">
        <f>BF52*'CDO Param'!J$6*AJ52</f>
        <v>0</v>
      </c>
      <c r="BR52" s="37">
        <f>BG52*'CDO Param'!K$6*AK52</f>
        <v>0</v>
      </c>
      <c r="BS52" s="37">
        <f>BH52*'CDO Param'!L$6*AL52</f>
        <v>0</v>
      </c>
      <c r="BU52" s="38">
        <f t="shared" si="3"/>
        <v>9678.7118339731223</v>
      </c>
      <c r="BV52" s="38">
        <f>AVERAGE(BU$5:BU52)</f>
        <v>6981.2954233519458</v>
      </c>
      <c r="CF52" s="5">
        <f>BU52/'CDO Param'!$M$6</f>
        <v>0.10081991493722002</v>
      </c>
      <c r="CG52" s="5">
        <f t="shared" si="4"/>
        <v>0.02</v>
      </c>
      <c r="CH52" s="5">
        <f t="shared" si="5"/>
        <v>1</v>
      </c>
    </row>
    <row r="53" spans="1:86" x14ac:dyDescent="0.2">
      <c r="A53" s="3">
        <v>50</v>
      </c>
      <c r="B53" s="3">
        <v>49</v>
      </c>
      <c r="C53">
        <v>-0.24357859729207121</v>
      </c>
      <c r="D53">
        <v>2.0103288989048451</v>
      </c>
      <c r="E53">
        <v>1.3816543287248351</v>
      </c>
      <c r="F53">
        <v>-0.48975380195770413</v>
      </c>
      <c r="G53">
        <v>-0.31542413125862367</v>
      </c>
      <c r="H53">
        <v>-1.1458587323431857</v>
      </c>
      <c r="I53">
        <v>-0.12273517313587945</v>
      </c>
      <c r="J53">
        <v>0.30672026696265675</v>
      </c>
      <c r="K53">
        <v>-0.62567778513766825</v>
      </c>
      <c r="L53">
        <v>0.4666844688472338</v>
      </c>
      <c r="M53">
        <v>0.42341071093687788</v>
      </c>
      <c r="N53">
        <v>1.1972110769420397</v>
      </c>
      <c r="O53">
        <v>1.3209455573814921</v>
      </c>
      <c r="P53">
        <v>0.1950934347405564</v>
      </c>
      <c r="R53" s="33">
        <v>0.91659056065445321</v>
      </c>
      <c r="S53" s="33">
        <v>0.1375529193959911</v>
      </c>
      <c r="T53" s="33">
        <v>0.85191628842238165</v>
      </c>
      <c r="U53" s="33">
        <v>0.15705951496821804</v>
      </c>
      <c r="V53" s="33">
        <v>0.69926807084086728</v>
      </c>
      <c r="W53" s="33">
        <v>0.5984666224561942</v>
      </c>
      <c r="X53" s="33">
        <v>0.42852362125577576</v>
      </c>
      <c r="Y53" s="33">
        <v>0.19650244582281562</v>
      </c>
      <c r="Z53" s="33">
        <v>0.61660694406209837</v>
      </c>
      <c r="AA53" s="33">
        <v>0.31290885168728833</v>
      </c>
      <c r="AC53" s="36">
        <f t="shared" si="6"/>
        <v>0.98817076637379286</v>
      </c>
      <c r="AD53" s="36">
        <f t="shared" si="6"/>
        <v>3.5624906811600236E-2</v>
      </c>
      <c r="AE53" s="36">
        <f t="shared" si="6"/>
        <v>0.95813136212961969</v>
      </c>
      <c r="AF53" s="36">
        <f t="shared" si="6"/>
        <v>4.7610568335386412E-2</v>
      </c>
      <c r="AG53" s="36">
        <f t="shared" si="6"/>
        <v>0.80997176017534134</v>
      </c>
      <c r="AH53" s="36">
        <f t="shared" si="6"/>
        <v>0.66315600603206737</v>
      </c>
      <c r="AI53" s="36">
        <f t="shared" si="6"/>
        <v>0.38042000683798205</v>
      </c>
      <c r="AJ53" s="36">
        <f t="shared" si="6"/>
        <v>7.7407538217374977E-2</v>
      </c>
      <c r="AK53" s="36">
        <f t="shared" si="6"/>
        <v>0.69163687448923172</v>
      </c>
      <c r="AL53" s="36">
        <f t="shared" si="6"/>
        <v>0.20606946494702913</v>
      </c>
      <c r="AN53">
        <f>SQRT(Correlation)*$F53 + SQRT('CDO Param'!C$17 - Correlation)*HLOOKUP('CDO Param'!C$12,$C$4:$E$1004,$A53,FALSE) + SQRT(1-Correlation)*G53</f>
        <v>-0.16980791645230672</v>
      </c>
      <c r="AO53">
        <f>SQRT(Correlation)*$F53 + SQRT('CDO Param'!D$17 - Correlation)*HLOOKUP('CDO Param'!D$12,$C$4:$E$1004,$A53,FALSE) + SQRT(1-Correlation)*H53</f>
        <v>-0.95762735262447185</v>
      </c>
      <c r="AP53">
        <f>SQRT(Correlation)*$F53 + SQRT('CDO Param'!E$17 - Correlation)*HLOOKUP('CDO Param'!E$12,$C$4:$E$1004,$A53,FALSE) + SQRT(1-Correlation)*I53</f>
        <v>-0.33575539884196171</v>
      </c>
      <c r="AQ53">
        <f>SQRT(Correlation)*$F53 + SQRT('CDO Param'!F$17 - Correlation)*HLOOKUP('CDO Param'!F$12,$C$4:$E$1004,$A53,FALSE) + SQRT(1-Correlation)*J53</f>
        <v>0.44505394379328667</v>
      </c>
      <c r="AR53">
        <f>SQRT(Correlation)*$F53 + SQRT('CDO Param'!G$17 - Correlation)*HLOOKUP('CDO Param'!G$12,$C$4:$E$1004,$A53,FALSE) + SQRT(1-Correlation)*K53</f>
        <v>-0.43949651536912449</v>
      </c>
      <c r="AS53">
        <f>SQRT(Correlation)*$F53 + SQRT('CDO Param'!H$17 - Correlation)*HLOOKUP('CDO Param'!H$12,$C$4:$E$1004,$A53,FALSE) + SQRT(1-Correlation)*L53</f>
        <v>0.57216544972978856</v>
      </c>
      <c r="AT53">
        <f>SQRT(Correlation)*$F53 + SQRT('CDO Param'!I$17 - Correlation)*HLOOKUP('CDO Param'!I$12,$C$4:$E$1004,$A53,FALSE) + SQRT(1-Correlation)*M53</f>
        <v>0.55575621903372951</v>
      </c>
      <c r="AU53">
        <f>SQRT(Correlation)*$F53 + SQRT('CDO Param'!J$17 - Correlation)*HLOOKUP('CDO Param'!J$12,$C$4:$E$1004,$A53,FALSE) + SQRT(1-Correlation)*N53</f>
        <v>0.91645556293136665</v>
      </c>
      <c r="AV53">
        <f>SQRT(Correlation)*$F53 + SQRT('CDO Param'!K$17 - Correlation)*HLOOKUP('CDO Param'!K$12,$C$4:$E$1004,$A53,FALSE) + SQRT(1-Correlation)*O53</f>
        <v>1.0338403979172333</v>
      </c>
      <c r="AW53">
        <f>SQRT(Correlation)*$F53 + SQRT('CDO Param'!L$17 - Correlation)*HLOOKUP('CDO Param'!L$12,$C$4:$E$1004,$A53,FALSE) + SQRT(1-Correlation)*P53</f>
        <v>-3.4236706906941056E-2</v>
      </c>
      <c r="AY53" s="3">
        <f>IF(AN53&lt;'CDO Param'!C$15,1,0)</f>
        <v>0</v>
      </c>
      <c r="AZ53" s="3">
        <f>IF(AO53&lt;'CDO Param'!D$15,1,0)</f>
        <v>0</v>
      </c>
      <c r="BA53" s="3">
        <f>IF(AP53&lt;'CDO Param'!E$15,1,0)</f>
        <v>0</v>
      </c>
      <c r="BB53" s="3">
        <f>IF(AQ53&lt;'CDO Param'!F$15,1,0)</f>
        <v>0</v>
      </c>
      <c r="BC53" s="3">
        <f>IF(AR53&lt;'CDO Param'!G$15,1,0)</f>
        <v>1</v>
      </c>
      <c r="BD53" s="3">
        <f>IF(AS53&lt;'CDO Param'!H$15,1,0)</f>
        <v>0</v>
      </c>
      <c r="BE53" s="3">
        <f>IF(AT53&lt;'CDO Param'!I$15,1,0)</f>
        <v>0</v>
      </c>
      <c r="BF53" s="3">
        <f>IF(AU53&lt;'CDO Param'!J$15,1,0)</f>
        <v>0</v>
      </c>
      <c r="BG53" s="3">
        <f>IF(AV53&lt;'CDO Param'!K$15,1,0)</f>
        <v>0</v>
      </c>
      <c r="BH53" s="3">
        <f>IF(AW53&lt;'CDO Param'!L$15,1,0)</f>
        <v>0</v>
      </c>
      <c r="BJ53" s="37">
        <f>AY53*'CDO Param'!C$6*AC53</f>
        <v>0</v>
      </c>
      <c r="BK53" s="37">
        <f>AZ53*'CDO Param'!D$6*AD53</f>
        <v>0</v>
      </c>
      <c r="BL53" s="37">
        <f>BA53*'CDO Param'!E$6*AE53</f>
        <v>0</v>
      </c>
      <c r="BM53" s="37">
        <f>BB53*'CDO Param'!F$6*AF53</f>
        <v>0</v>
      </c>
      <c r="BN53" s="37">
        <f>BC53*'CDO Param'!G$6*AG53</f>
        <v>8099.717601753413</v>
      </c>
      <c r="BO53" s="37">
        <f>BD53*'CDO Param'!H$6*AH53</f>
        <v>0</v>
      </c>
      <c r="BP53" s="37">
        <f>BE53*'CDO Param'!I$6*AI53</f>
        <v>0</v>
      </c>
      <c r="BQ53" s="37">
        <f>BF53*'CDO Param'!J$6*AJ53</f>
        <v>0</v>
      </c>
      <c r="BR53" s="37">
        <f>BG53*'CDO Param'!K$6*AK53</f>
        <v>0</v>
      </c>
      <c r="BS53" s="37">
        <f>BH53*'CDO Param'!L$6*AL53</f>
        <v>0</v>
      </c>
      <c r="BU53" s="38">
        <f t="shared" si="3"/>
        <v>8099.717601753413</v>
      </c>
      <c r="BV53" s="38">
        <f>AVERAGE(BU$5:BU53)</f>
        <v>7004.1203657683027</v>
      </c>
      <c r="CF53" s="5">
        <f>BU53/'CDO Param'!$M$6</f>
        <v>8.4372058351598056E-2</v>
      </c>
      <c r="CG53" s="5">
        <f t="shared" si="4"/>
        <v>0.02</v>
      </c>
      <c r="CH53" s="5">
        <f t="shared" si="5"/>
        <v>1</v>
      </c>
    </row>
    <row r="54" spans="1:86" x14ac:dyDescent="0.2">
      <c r="A54" s="3">
        <v>51</v>
      </c>
      <c r="B54" s="3">
        <v>50</v>
      </c>
      <c r="C54">
        <v>-0.36848973650194239</v>
      </c>
      <c r="D54">
        <v>1.7248339645448141</v>
      </c>
      <c r="E54">
        <v>-0.19930666894651949</v>
      </c>
      <c r="F54">
        <v>0.16043713912949897</v>
      </c>
      <c r="G54">
        <v>0.34536242310423404</v>
      </c>
      <c r="H54">
        <v>1.5969544620020315</v>
      </c>
      <c r="I54">
        <v>-0.52387235882633831</v>
      </c>
      <c r="J54">
        <v>-0.88798287833924405</v>
      </c>
      <c r="K54">
        <v>7.4446688813623041E-2</v>
      </c>
      <c r="L54">
        <v>-0.80125801105168648</v>
      </c>
      <c r="M54">
        <v>7.6086053013568744E-2</v>
      </c>
      <c r="N54">
        <v>-0.94773440650897101</v>
      </c>
      <c r="O54">
        <v>0.32469529287482146</v>
      </c>
      <c r="P54">
        <v>1.4916031432221644</v>
      </c>
      <c r="R54" s="33">
        <v>5.9070308254598781E-2</v>
      </c>
      <c r="S54" s="33">
        <v>0.7946708350417534</v>
      </c>
      <c r="T54" s="33">
        <v>3.2724546749482185E-2</v>
      </c>
      <c r="U54" s="33">
        <v>1.457218547098906E-3</v>
      </c>
      <c r="V54" s="33">
        <v>0.49147212109131372</v>
      </c>
      <c r="W54" s="33">
        <v>0.17193918170963376</v>
      </c>
      <c r="X54" s="33">
        <v>0.78182699381458898</v>
      </c>
      <c r="Y54" s="33">
        <v>0.16628504179710757</v>
      </c>
      <c r="Z54" s="33">
        <v>0.75269748398694092</v>
      </c>
      <c r="AA54" s="33">
        <v>0.58661336851614221</v>
      </c>
      <c r="AC54" s="36">
        <f t="shared" si="6"/>
        <v>5.5082499376179622E-3</v>
      </c>
      <c r="AD54" s="36">
        <f t="shared" si="6"/>
        <v>0.9149170572882912</v>
      </c>
      <c r="AE54" s="36">
        <f t="shared" si="6"/>
        <v>1.4848683133603122E-3</v>
      </c>
      <c r="AF54" s="36">
        <f t="shared" si="6"/>
        <v>1.4754849083255088E-6</v>
      </c>
      <c r="AG54" s="36">
        <f t="shared" si="6"/>
        <v>0.48558132509698115</v>
      </c>
      <c r="AH54" s="36">
        <f t="shared" si="6"/>
        <v>5.7980444051133624E-2</v>
      </c>
      <c r="AI54" s="36">
        <f t="shared" si="6"/>
        <v>0.90310316773963262</v>
      </c>
      <c r="AJ54" s="36">
        <f t="shared" si="6"/>
        <v>5.3915074316540725E-2</v>
      </c>
      <c r="AK54" s="36">
        <f t="shared" si="6"/>
        <v>0.87354333475234314</v>
      </c>
      <c r="AL54" s="36">
        <f t="shared" si="6"/>
        <v>0.64417815923428656</v>
      </c>
      <c r="AN54">
        <f>SQRT(Correlation)*$F54 + SQRT('CDO Param'!C$17 - Correlation)*HLOOKUP('CDO Param'!C$12,$C$4:$E$1004,$A54,FALSE) + SQRT(1-Correlation)*G54</f>
        <v>0.62230259921639886</v>
      </c>
      <c r="AO54">
        <f>SQRT(Correlation)*$F54 + SQRT('CDO Param'!D$17 - Correlation)*HLOOKUP('CDO Param'!D$12,$C$4:$E$1004,$A54,FALSE) + SQRT(1-Correlation)*H54</f>
        <v>1.8096670624917282</v>
      </c>
      <c r="AP54">
        <f>SQRT(Correlation)*$F54 + SQRT('CDO Param'!E$17 - Correlation)*HLOOKUP('CDO Param'!E$12,$C$4:$E$1004,$A54,FALSE) + SQRT(1-Correlation)*I54</f>
        <v>-0.54374749938220468</v>
      </c>
      <c r="AQ54">
        <f>SQRT(Correlation)*$F54 + SQRT('CDO Param'!F$17 - Correlation)*HLOOKUP('CDO Param'!F$12,$C$4:$E$1004,$A54,FALSE) + SQRT(1-Correlation)*J54</f>
        <v>-0.83624617355555453</v>
      </c>
      <c r="AR54">
        <f>SQRT(Correlation)*$F54 + SQRT('CDO Param'!G$17 - Correlation)*HLOOKUP('CDO Param'!G$12,$C$4:$E$1004,$A54,FALSE) + SQRT(1-Correlation)*K54</f>
        <v>7.6794682352355884E-2</v>
      </c>
      <c r="AS54">
        <f>SQRT(Correlation)*$F54 + SQRT('CDO Param'!H$17 - Correlation)*HLOOKUP('CDO Param'!H$12,$C$4:$E$1004,$A54,FALSE) + SQRT(1-Correlation)*L54</f>
        <v>-0.46547705587075183</v>
      </c>
      <c r="AT54">
        <f>SQRT(Correlation)*$F54 + SQRT('CDO Param'!I$17 - Correlation)*HLOOKUP('CDO Param'!I$12,$C$4:$E$1004,$A54,FALSE) + SQRT(1-Correlation)*M54</f>
        <v>7.8349919788266317E-2</v>
      </c>
      <c r="AU54">
        <f>SQRT(Correlation)*$F54 + SQRT('CDO Param'!J$17 - Correlation)*HLOOKUP('CDO Param'!J$12,$C$4:$E$1004,$A54,FALSE) + SQRT(1-Correlation)*N54</f>
        <v>-0.94585834469620877</v>
      </c>
      <c r="AV54">
        <f>SQRT(Correlation)*$F54 + SQRT('CDO Param'!K$17 - Correlation)*HLOOKUP('CDO Param'!K$12,$C$4:$E$1004,$A54,FALSE) + SQRT(1-Correlation)*O54</f>
        <v>0.26127445905263125</v>
      </c>
      <c r="AW54">
        <f>SQRT(Correlation)*$F54 + SQRT('CDO Param'!L$17 - Correlation)*HLOOKUP('CDO Param'!L$12,$C$4:$E$1004,$A54,FALSE) + SQRT(1-Correlation)*P54</f>
        <v>1.3683004470411839</v>
      </c>
      <c r="AY54" s="3">
        <f>IF(AN54&lt;'CDO Param'!C$15,1,0)</f>
        <v>0</v>
      </c>
      <c r="AZ54" s="3">
        <f>IF(AO54&lt;'CDO Param'!D$15,1,0)</f>
        <v>0</v>
      </c>
      <c r="BA54" s="3">
        <f>IF(AP54&lt;'CDO Param'!E$15,1,0)</f>
        <v>0</v>
      </c>
      <c r="BB54" s="3">
        <f>IF(AQ54&lt;'CDO Param'!F$15,1,0)</f>
        <v>0</v>
      </c>
      <c r="BC54" s="3">
        <f>IF(AR54&lt;'CDO Param'!G$15,1,0)</f>
        <v>1</v>
      </c>
      <c r="BD54" s="3">
        <f>IF(AS54&lt;'CDO Param'!H$15,1,0)</f>
        <v>0</v>
      </c>
      <c r="BE54" s="3">
        <f>IF(AT54&lt;'CDO Param'!I$15,1,0)</f>
        <v>0</v>
      </c>
      <c r="BF54" s="3">
        <f>IF(AU54&lt;'CDO Param'!J$15,1,0)</f>
        <v>0</v>
      </c>
      <c r="BG54" s="3">
        <f>IF(AV54&lt;'CDO Param'!K$15,1,0)</f>
        <v>0</v>
      </c>
      <c r="BH54" s="3">
        <f>IF(AW54&lt;'CDO Param'!L$15,1,0)</f>
        <v>0</v>
      </c>
      <c r="BJ54" s="37">
        <f>AY54*'CDO Param'!C$6*AC54</f>
        <v>0</v>
      </c>
      <c r="BK54" s="37">
        <f>AZ54*'CDO Param'!D$6*AD54</f>
        <v>0</v>
      </c>
      <c r="BL54" s="37">
        <f>BA54*'CDO Param'!E$6*AE54</f>
        <v>0</v>
      </c>
      <c r="BM54" s="37">
        <f>BB54*'CDO Param'!F$6*AF54</f>
        <v>0</v>
      </c>
      <c r="BN54" s="37">
        <f>BC54*'CDO Param'!G$6*AG54</f>
        <v>4855.8132509698116</v>
      </c>
      <c r="BO54" s="37">
        <f>BD54*'CDO Param'!H$6*AH54</f>
        <v>0</v>
      </c>
      <c r="BP54" s="37">
        <f>BE54*'CDO Param'!I$6*AI54</f>
        <v>0</v>
      </c>
      <c r="BQ54" s="37">
        <f>BF54*'CDO Param'!J$6*AJ54</f>
        <v>0</v>
      </c>
      <c r="BR54" s="37">
        <f>BG54*'CDO Param'!K$6*AK54</f>
        <v>0</v>
      </c>
      <c r="BS54" s="37">
        <f>BH54*'CDO Param'!L$6*AL54</f>
        <v>0</v>
      </c>
      <c r="BU54" s="38">
        <f t="shared" si="3"/>
        <v>4855.8132509698116</v>
      </c>
      <c r="BV54" s="38">
        <f>AVERAGE(BU$5:BU54)</f>
        <v>6961.1542234723329</v>
      </c>
      <c r="CF54" s="5">
        <f>BU54/'CDO Param'!$M$6</f>
        <v>5.0581388030935537E-2</v>
      </c>
      <c r="CG54" s="5">
        <f t="shared" si="4"/>
        <v>5.8138803093553404E-4</v>
      </c>
      <c r="CH54" s="5">
        <f t="shared" si="5"/>
        <v>2.9069401546776702E-2</v>
      </c>
    </row>
    <row r="55" spans="1:86" x14ac:dyDescent="0.2">
      <c r="A55" s="3">
        <v>52</v>
      </c>
      <c r="B55" s="3">
        <v>51</v>
      </c>
      <c r="C55">
        <v>0.75822299550054595</v>
      </c>
      <c r="D55">
        <v>1.5573004930047318</v>
      </c>
      <c r="E55">
        <v>0.33165292734338436</v>
      </c>
      <c r="F55">
        <v>0.16258354662568308</v>
      </c>
      <c r="G55">
        <v>1.0274061423842795</v>
      </c>
      <c r="H55">
        <v>-0.22842186808702536</v>
      </c>
      <c r="I55">
        <v>-1.0635585567797534</v>
      </c>
      <c r="J55">
        <v>-0.6809545993746724</v>
      </c>
      <c r="K55">
        <v>-0.54884822020540014</v>
      </c>
      <c r="L55">
        <v>-0.99737462733173743</v>
      </c>
      <c r="M55">
        <v>-0.79951860243454576</v>
      </c>
      <c r="N55">
        <v>-2.9534567147493362</v>
      </c>
      <c r="O55">
        <v>-0.22640506358584389</v>
      </c>
      <c r="P55">
        <v>-0.47658886614954099</v>
      </c>
      <c r="R55" s="33">
        <v>0.21088465080172039</v>
      </c>
      <c r="S55" s="33">
        <v>0.33832602451477478</v>
      </c>
      <c r="T55" s="33">
        <v>0.24549401982011926</v>
      </c>
      <c r="U55" s="33">
        <v>1.799111674446199E-2</v>
      </c>
      <c r="V55" s="33">
        <v>0.37669912417265544</v>
      </c>
      <c r="W55" s="33">
        <v>0.18217996982027776</v>
      </c>
      <c r="X55" s="33">
        <v>0.89875276940816673</v>
      </c>
      <c r="Y55" s="33">
        <v>0.33779544305885001</v>
      </c>
      <c r="Z55" s="33">
        <v>0.32801149009168684</v>
      </c>
      <c r="AA55" s="33">
        <v>0.88911397098056688</v>
      </c>
      <c r="AC55" s="36">
        <f t="shared" si="6"/>
        <v>9.0099613725967573E-2</v>
      </c>
      <c r="AD55" s="36">
        <f t="shared" si="6"/>
        <v>0.24121448180766558</v>
      </c>
      <c r="AE55" s="36">
        <f t="shared" si="6"/>
        <v>0.12451222618320784</v>
      </c>
      <c r="AF55" s="36">
        <f t="shared" si="6"/>
        <v>3.93097332952937E-4</v>
      </c>
      <c r="AG55" s="36">
        <f t="shared" si="6"/>
        <v>0.29804474856910379</v>
      </c>
      <c r="AH55" s="36">
        <f t="shared" si="6"/>
        <v>6.5732087609437523E-2</v>
      </c>
      <c r="AI55" s="36">
        <f t="shared" si="6"/>
        <v>0.98184722612931441</v>
      </c>
      <c r="AJ55" s="36">
        <f t="shared" si="6"/>
        <v>0.24045909850977859</v>
      </c>
      <c r="AK55" s="36">
        <f t="shared" si="6"/>
        <v>0.22669194682404348</v>
      </c>
      <c r="AL55" s="36">
        <f t="shared" si="6"/>
        <v>0.97781637355003315</v>
      </c>
      <c r="AN55">
        <f>SQRT(Correlation)*$F55 + SQRT('CDO Param'!C$17 - Correlation)*HLOOKUP('CDO Param'!C$12,$C$4:$E$1004,$A55,FALSE) + SQRT(1-Correlation)*G55</f>
        <v>1.246332027124768</v>
      </c>
      <c r="AO55">
        <f>SQRT(Correlation)*$F55 + SQRT('CDO Param'!D$17 - Correlation)*HLOOKUP('CDO Param'!D$12,$C$4:$E$1004,$A55,FALSE) + SQRT(1-Correlation)*H55</f>
        <v>5.4948968366635376E-2</v>
      </c>
      <c r="AP55">
        <f>SQRT(Correlation)*$F55 + SQRT('CDO Param'!E$17 - Correlation)*HLOOKUP('CDO Param'!E$12,$C$4:$E$1004,$A55,FALSE) + SQRT(1-Correlation)*I55</f>
        <v>-0.75695985913263786</v>
      </c>
      <c r="AQ55">
        <f>SQRT(Correlation)*$F55 + SQRT('CDO Param'!F$17 - Correlation)*HLOOKUP('CDO Param'!F$12,$C$4:$E$1004,$A55,FALSE) + SQRT(1-Correlation)*J55</f>
        <v>-0.52043697436923564</v>
      </c>
      <c r="AR55">
        <f>SQRT(Correlation)*$F55 + SQRT('CDO Param'!G$17 - Correlation)*HLOOKUP('CDO Param'!G$12,$C$4:$E$1004,$A55,FALSE) + SQRT(1-Correlation)*K55</f>
        <v>-0.39510985888541889</v>
      </c>
      <c r="AS55">
        <f>SQRT(Correlation)*$F55 + SQRT('CDO Param'!H$17 - Correlation)*HLOOKUP('CDO Param'!H$12,$C$4:$E$1004,$A55,FALSE) + SQRT(1-Correlation)*L55</f>
        <v>-0.67454367131868076</v>
      </c>
      <c r="AT55">
        <f>SQRT(Correlation)*$F55 + SQRT('CDO Param'!I$17 - Correlation)*HLOOKUP('CDO Param'!I$12,$C$4:$E$1004,$A55,FALSE) + SQRT(1-Correlation)*M55</f>
        <v>-0.63291666382214751</v>
      </c>
      <c r="AU55">
        <f>SQRT(Correlation)*$F55 + SQRT('CDO Param'!J$17 - Correlation)*HLOOKUP('CDO Param'!J$12,$C$4:$E$1004,$A55,FALSE) + SQRT(1-Correlation)*N55</f>
        <v>-2.5498746766148126</v>
      </c>
      <c r="AV55">
        <f>SQRT(Correlation)*$F55 + SQRT('CDO Param'!K$17 - Correlation)*HLOOKUP('CDO Param'!K$12,$C$4:$E$1004,$A55,FALSE) + SQRT(1-Correlation)*O55</f>
        <v>3.7233677765068585E-2</v>
      </c>
      <c r="AW55">
        <f>SQRT(Correlation)*$F55 + SQRT('CDO Param'!L$17 - Correlation)*HLOOKUP('CDO Param'!L$12,$C$4:$E$1004,$A55,FALSE) + SQRT(1-Correlation)*P55</f>
        <v>-0.20011151716987818</v>
      </c>
      <c r="AY55" s="3">
        <f>IF(AN55&lt;'CDO Param'!C$15,1,0)</f>
        <v>0</v>
      </c>
      <c r="AZ55" s="3">
        <f>IF(AO55&lt;'CDO Param'!D$15,1,0)</f>
        <v>0</v>
      </c>
      <c r="BA55" s="3">
        <f>IF(AP55&lt;'CDO Param'!E$15,1,0)</f>
        <v>1</v>
      </c>
      <c r="BB55" s="3">
        <f>IF(AQ55&lt;'CDO Param'!F$15,1,0)</f>
        <v>0</v>
      </c>
      <c r="BC55" s="3">
        <f>IF(AR55&lt;'CDO Param'!G$15,1,0)</f>
        <v>1</v>
      </c>
      <c r="BD55" s="3">
        <f>IF(AS55&lt;'CDO Param'!H$15,1,0)</f>
        <v>0</v>
      </c>
      <c r="BE55" s="3">
        <f>IF(AT55&lt;'CDO Param'!I$15,1,0)</f>
        <v>0</v>
      </c>
      <c r="BF55" s="3">
        <f>IF(AU55&lt;'CDO Param'!J$15,1,0)</f>
        <v>1</v>
      </c>
      <c r="BG55" s="3">
        <f>IF(AV55&lt;'CDO Param'!K$15,1,0)</f>
        <v>0</v>
      </c>
      <c r="BH55" s="3">
        <f>IF(AW55&lt;'CDO Param'!L$15,1,0)</f>
        <v>0</v>
      </c>
      <c r="BJ55" s="37">
        <f>AY55*'CDO Param'!C$6*AC55</f>
        <v>0</v>
      </c>
      <c r="BK55" s="37">
        <f>AZ55*'CDO Param'!D$6*AD55</f>
        <v>0</v>
      </c>
      <c r="BL55" s="37">
        <f>BA55*'CDO Param'!E$6*AE55</f>
        <v>1245.1222618320785</v>
      </c>
      <c r="BM55" s="37">
        <f>BB55*'CDO Param'!F$6*AF55</f>
        <v>0</v>
      </c>
      <c r="BN55" s="37">
        <f>BC55*'CDO Param'!G$6*AG55</f>
        <v>2980.4474856910379</v>
      </c>
      <c r="BO55" s="37">
        <f>BD55*'CDO Param'!H$6*AH55</f>
        <v>0</v>
      </c>
      <c r="BP55" s="37">
        <f>BE55*'CDO Param'!I$6*AI55</f>
        <v>0</v>
      </c>
      <c r="BQ55" s="37">
        <f>BF55*'CDO Param'!J$6*AJ55</f>
        <v>2404.590985097786</v>
      </c>
      <c r="BR55" s="37">
        <f>BG55*'CDO Param'!K$6*AK55</f>
        <v>0</v>
      </c>
      <c r="BS55" s="37">
        <f>BH55*'CDO Param'!L$6*AL55</f>
        <v>0</v>
      </c>
      <c r="BU55" s="38">
        <f t="shared" si="3"/>
        <v>6630.1607326209023</v>
      </c>
      <c r="BV55" s="38">
        <f>AVERAGE(BU$5:BU55)</f>
        <v>6954.6641550242657</v>
      </c>
      <c r="CF55" s="5">
        <f>BU55/'CDO Param'!$M$6</f>
        <v>6.9064174298134398E-2</v>
      </c>
      <c r="CG55" s="5">
        <f t="shared" si="4"/>
        <v>1.9064174298134395E-2</v>
      </c>
      <c r="CH55" s="5">
        <f t="shared" si="5"/>
        <v>0.95320871490671977</v>
      </c>
    </row>
    <row r="56" spans="1:86" x14ac:dyDescent="0.2">
      <c r="A56" s="3">
        <v>53</v>
      </c>
      <c r="B56" s="3">
        <v>52</v>
      </c>
      <c r="C56">
        <v>1.3890553418605123</v>
      </c>
      <c r="D56">
        <v>-1.0964822649839334</v>
      </c>
      <c r="E56">
        <v>-1.7494039639132097</v>
      </c>
      <c r="F56">
        <v>1.8533228285377845</v>
      </c>
      <c r="G56">
        <v>0.1255102688446641</v>
      </c>
      <c r="H56">
        <v>1.0210578693659045</v>
      </c>
      <c r="I56">
        <v>-0.76724404607375618</v>
      </c>
      <c r="J56">
        <v>-0.78970742833917029</v>
      </c>
      <c r="K56">
        <v>1.8681657820707187</v>
      </c>
      <c r="L56">
        <v>-0.94149527285480872</v>
      </c>
      <c r="M56">
        <v>-0.24924702302087098</v>
      </c>
      <c r="N56">
        <v>-0.14920374269422609</v>
      </c>
      <c r="O56">
        <v>0.78871948971936945</v>
      </c>
      <c r="P56">
        <v>-0.92573372967308387</v>
      </c>
      <c r="R56" s="33">
        <v>0.33851027038810322</v>
      </c>
      <c r="S56" s="33">
        <v>0.34211441285075361</v>
      </c>
      <c r="T56" s="33">
        <v>0.91693678261569556</v>
      </c>
      <c r="U56" s="33">
        <v>0.9565054219944894</v>
      </c>
      <c r="V56" s="33">
        <v>0.98662746138248014</v>
      </c>
      <c r="W56" s="33">
        <v>0.24774345534282896</v>
      </c>
      <c r="X56" s="33">
        <v>0.82425394692656306</v>
      </c>
      <c r="Y56" s="33">
        <v>0.23608599474471342</v>
      </c>
      <c r="Z56" s="33">
        <v>0.89731367439837828</v>
      </c>
      <c r="AA56" s="33">
        <v>0.15092561354438105</v>
      </c>
      <c r="AC56" s="36">
        <f t="shared" si="6"/>
        <v>0.24147699869878031</v>
      </c>
      <c r="AD56" s="36">
        <f t="shared" si="6"/>
        <v>0.2466336473119724</v>
      </c>
      <c r="AE56" s="36">
        <f t="shared" si="6"/>
        <v>0.98827911844999783</v>
      </c>
      <c r="AF56" s="36">
        <f t="shared" si="6"/>
        <v>0.99720711410945562</v>
      </c>
      <c r="AG56" s="36">
        <f t="shared" si="6"/>
        <v>0.99979666563471481</v>
      </c>
      <c r="AH56" s="36">
        <f t="shared" si="6"/>
        <v>0.12693289971264776</v>
      </c>
      <c r="AI56" s="36">
        <f t="shared" si="6"/>
        <v>0.93919634296057408</v>
      </c>
      <c r="AJ56" s="36">
        <f t="shared" si="6"/>
        <v>0.11462762834111689</v>
      </c>
      <c r="AK56" s="36">
        <f t="shared" si="6"/>
        <v>0.98127300448208266</v>
      </c>
      <c r="AL56" s="36">
        <f t="shared" si="6"/>
        <v>4.3644795404327807E-2</v>
      </c>
      <c r="AN56">
        <f>SQRT(Correlation)*$F56 + SQRT('CDO Param'!C$17 - Correlation)*HLOOKUP('CDO Param'!C$12,$C$4:$E$1004,$A56,FALSE) + SQRT(1-Correlation)*G56</f>
        <v>0.55007562455908854</v>
      </c>
      <c r="AO56">
        <f>SQRT(Correlation)*$F56 + SQRT('CDO Param'!D$17 - Correlation)*HLOOKUP('CDO Param'!D$12,$C$4:$E$1004,$A56,FALSE) + SQRT(1-Correlation)*H56</f>
        <v>1.3996666757828029</v>
      </c>
      <c r="AP56">
        <f>SQRT(Correlation)*$F56 + SQRT('CDO Param'!E$17 - Correlation)*HLOOKUP('CDO Param'!E$12,$C$4:$E$1004,$A56,FALSE) + SQRT(1-Correlation)*I56</f>
        <v>0.22571002492451175</v>
      </c>
      <c r="AQ56">
        <f>SQRT(Correlation)*$F56 + SQRT('CDO Param'!F$17 - Correlation)*HLOOKUP('CDO Param'!F$12,$C$4:$E$1004,$A56,FALSE) + SQRT(1-Correlation)*J56</f>
        <v>-0.55428872817703567</v>
      </c>
      <c r="AR56">
        <f>SQRT(Correlation)*$F56 + SQRT('CDO Param'!G$17 - Correlation)*HLOOKUP('CDO Param'!G$12,$C$4:$E$1004,$A56,FALSE) + SQRT(1-Correlation)*K56</f>
        <v>1.9671911948747252</v>
      </c>
      <c r="AS56">
        <f>SQRT(Correlation)*$F56 + SQRT('CDO Param'!H$17 - Correlation)*HLOOKUP('CDO Param'!H$12,$C$4:$E$1004,$A56,FALSE) + SQRT(1-Correlation)*L56</f>
        <v>-0.46217471177854236</v>
      </c>
      <c r="AT56">
        <f>SQRT(Correlation)*$F56 + SQRT('CDO Param'!I$17 - Correlation)*HLOOKUP('CDO Param'!I$12,$C$4:$E$1004,$A56,FALSE) + SQRT(1-Correlation)*M56</f>
        <v>-4.1562968393953958E-2</v>
      </c>
      <c r="AU56">
        <f>SQRT(Correlation)*$F56 + SQRT('CDO Param'!J$17 - Correlation)*HLOOKUP('CDO Param'!J$12,$C$4:$E$1004,$A56,FALSE) + SQRT(1-Correlation)*N56</f>
        <v>0.81203453826274452</v>
      </c>
      <c r="AV56">
        <f>SQRT(Correlation)*$F56 + SQRT('CDO Param'!K$17 - Correlation)*HLOOKUP('CDO Param'!K$12,$C$4:$E$1004,$A56,FALSE) + SQRT(1-Correlation)*O56</f>
        <v>1.7018266437070728</v>
      </c>
      <c r="AW56">
        <f>SQRT(Correlation)*$F56 + SQRT('CDO Param'!L$17 - Correlation)*HLOOKUP('CDO Param'!L$12,$C$4:$E$1004,$A56,FALSE) + SQRT(1-Correlation)*P56</f>
        <v>7.5353509180519196E-2</v>
      </c>
      <c r="AY56" s="3">
        <f>IF(AN56&lt;'CDO Param'!C$15,1,0)</f>
        <v>0</v>
      </c>
      <c r="AZ56" s="3">
        <f>IF(AO56&lt;'CDO Param'!D$15,1,0)</f>
        <v>0</v>
      </c>
      <c r="BA56" s="3">
        <f>IF(AP56&lt;'CDO Param'!E$15,1,0)</f>
        <v>0</v>
      </c>
      <c r="BB56" s="3">
        <f>IF(AQ56&lt;'CDO Param'!F$15,1,0)</f>
        <v>0</v>
      </c>
      <c r="BC56" s="3">
        <f>IF(AR56&lt;'CDO Param'!G$15,1,0)</f>
        <v>0</v>
      </c>
      <c r="BD56" s="3">
        <f>IF(AS56&lt;'CDO Param'!H$15,1,0)</f>
        <v>0</v>
      </c>
      <c r="BE56" s="3">
        <f>IF(AT56&lt;'CDO Param'!I$15,1,0)</f>
        <v>0</v>
      </c>
      <c r="BF56" s="3">
        <f>IF(AU56&lt;'CDO Param'!J$15,1,0)</f>
        <v>0</v>
      </c>
      <c r="BG56" s="3">
        <f>IF(AV56&lt;'CDO Param'!K$15,1,0)</f>
        <v>0</v>
      </c>
      <c r="BH56" s="3">
        <f>IF(AW56&lt;'CDO Param'!L$15,1,0)</f>
        <v>0</v>
      </c>
      <c r="BJ56" s="37">
        <f>AY56*'CDO Param'!C$6*AC56</f>
        <v>0</v>
      </c>
      <c r="BK56" s="37">
        <f>AZ56*'CDO Param'!D$6*AD56</f>
        <v>0</v>
      </c>
      <c r="BL56" s="37">
        <f>BA56*'CDO Param'!E$6*AE56</f>
        <v>0</v>
      </c>
      <c r="BM56" s="37">
        <f>BB56*'CDO Param'!F$6*AF56</f>
        <v>0</v>
      </c>
      <c r="BN56" s="37">
        <f>BC56*'CDO Param'!G$6*AG56</f>
        <v>0</v>
      </c>
      <c r="BO56" s="37">
        <f>BD56*'CDO Param'!H$6*AH56</f>
        <v>0</v>
      </c>
      <c r="BP56" s="37">
        <f>BE56*'CDO Param'!I$6*AI56</f>
        <v>0</v>
      </c>
      <c r="BQ56" s="37">
        <f>BF56*'CDO Param'!J$6*AJ56</f>
        <v>0</v>
      </c>
      <c r="BR56" s="37">
        <f>BG56*'CDO Param'!K$6*AK56</f>
        <v>0</v>
      </c>
      <c r="BS56" s="37">
        <f>BH56*'CDO Param'!L$6*AL56</f>
        <v>0</v>
      </c>
      <c r="BU56" s="38">
        <f t="shared" si="3"/>
        <v>0</v>
      </c>
      <c r="BV56" s="38">
        <f>AVERAGE(BU$5:BU56)</f>
        <v>6820.9206135814911</v>
      </c>
      <c r="CF56" s="5">
        <f>BU56/'CDO Param'!$M$6</f>
        <v>0</v>
      </c>
      <c r="CG56" s="5">
        <f t="shared" si="4"/>
        <v>0</v>
      </c>
      <c r="CH56" s="5">
        <f t="shared" si="5"/>
        <v>0</v>
      </c>
    </row>
    <row r="57" spans="1:86" x14ac:dyDescent="0.2">
      <c r="A57" s="3">
        <v>54</v>
      </c>
      <c r="B57" s="3">
        <v>53</v>
      </c>
      <c r="C57">
        <v>0.66411871557647828</v>
      </c>
      <c r="D57">
        <v>-1.0721964827098418</v>
      </c>
      <c r="E57">
        <v>5.1613824325613678E-4</v>
      </c>
      <c r="F57">
        <v>0.43610157263174187</v>
      </c>
      <c r="G57">
        <v>-7.6677224569721147E-2</v>
      </c>
      <c r="H57">
        <v>1.192595391330542</v>
      </c>
      <c r="I57">
        <v>0.67635482992045581</v>
      </c>
      <c r="J57">
        <v>-0.82301539805484936</v>
      </c>
      <c r="K57">
        <v>0.31906893127597868</v>
      </c>
      <c r="L57">
        <v>-1.2296959539526142</v>
      </c>
      <c r="M57">
        <v>0.75290245149517432</v>
      </c>
      <c r="N57">
        <v>0.6793368356738938</v>
      </c>
      <c r="O57">
        <v>-1.3064595805190038</v>
      </c>
      <c r="P57">
        <v>-0.25674353310023434</v>
      </c>
      <c r="R57" s="33">
        <v>0.60678684041220077</v>
      </c>
      <c r="S57" s="33">
        <v>0.26642680785917994</v>
      </c>
      <c r="T57" s="33">
        <v>0.83535968923725168</v>
      </c>
      <c r="U57" s="33">
        <v>0.89029701048987775</v>
      </c>
      <c r="V57" s="33">
        <v>0.22185530337591436</v>
      </c>
      <c r="W57" s="33">
        <v>0.72208383899279116</v>
      </c>
      <c r="X57" s="33">
        <v>6.3081951841284498E-2</v>
      </c>
      <c r="Y57" s="33">
        <v>0.21836459646856626</v>
      </c>
      <c r="Z57" s="33">
        <v>5.3772847193187499E-2</v>
      </c>
      <c r="AA57" s="33">
        <v>0.76024277590226508</v>
      </c>
      <c r="AC57" s="36">
        <f t="shared" si="6"/>
        <v>0.67630881158829381</v>
      </c>
      <c r="AD57" s="36">
        <f t="shared" si="6"/>
        <v>0.14787420777342078</v>
      </c>
      <c r="AE57" s="36">
        <f t="shared" si="6"/>
        <v>0.94723877616435015</v>
      </c>
      <c r="AF57" s="36">
        <f t="shared" si="6"/>
        <v>0.97833456564427612</v>
      </c>
      <c r="AG57" s="36">
        <f t="shared" si="6"/>
        <v>0.10042338654699023</v>
      </c>
      <c r="AH57" s="36">
        <f t="shared" si="6"/>
        <v>0.8385265750481421</v>
      </c>
      <c r="AI57" s="36">
        <f t="shared" si="6"/>
        <v>6.3721174990902588E-3</v>
      </c>
      <c r="AJ57" s="36">
        <f t="shared" si="6"/>
        <v>9.7078795185920469E-2</v>
      </c>
      <c r="AK57" s="36">
        <f t="shared" si="6"/>
        <v>4.4720280709089873E-3</v>
      </c>
      <c r="AL57" s="36">
        <f t="shared" si="6"/>
        <v>0.88156143622514749</v>
      </c>
      <c r="AN57">
        <f>SQRT(Correlation)*$F57 + SQRT('CDO Param'!C$17 - Correlation)*HLOOKUP('CDO Param'!C$12,$C$4:$E$1004,$A57,FALSE) + SQRT(1-Correlation)*G57</f>
        <v>-8.6466456958096197E-2</v>
      </c>
      <c r="AO57">
        <f>SQRT(Correlation)*$F57 + SQRT('CDO Param'!D$17 - Correlation)*HLOOKUP('CDO Param'!D$12,$C$4:$E$1004,$A57,FALSE) + SQRT(1-Correlation)*H57</f>
        <v>1.1176712744193686</v>
      </c>
      <c r="AP57">
        <f>SQRT(Correlation)*$F57 + SQRT('CDO Param'!E$17 - Correlation)*HLOOKUP('CDO Param'!E$12,$C$4:$E$1004,$A57,FALSE) + SQRT(1-Correlation)*I57</f>
        <v>0.95526325301499782</v>
      </c>
      <c r="AQ57">
        <f>SQRT(Correlation)*$F57 + SQRT('CDO Param'!F$17 - Correlation)*HLOOKUP('CDO Param'!F$12,$C$4:$E$1004,$A57,FALSE) + SQRT(1-Correlation)*J57</f>
        <v>-0.64275812408349453</v>
      </c>
      <c r="AR57">
        <f>SQRT(Correlation)*$F57 + SQRT('CDO Param'!G$17 - Correlation)*HLOOKUP('CDO Param'!G$12,$C$4:$E$1004,$A57,FALSE) + SQRT(1-Correlation)*K57</f>
        <v>0.44071820411788454</v>
      </c>
      <c r="AS57">
        <f>SQRT(Correlation)*$F57 + SQRT('CDO Param'!H$17 - Correlation)*HLOOKUP('CDO Param'!H$12,$C$4:$E$1004,$A57,FALSE) + SQRT(1-Correlation)*L57</f>
        <v>-1.180316067863072</v>
      </c>
      <c r="AT57">
        <f>SQRT(Correlation)*$F57 + SQRT('CDO Param'!I$17 - Correlation)*HLOOKUP('CDO Param'!I$12,$C$4:$E$1004,$A57,FALSE) + SQRT(1-Correlation)*M57</f>
        <v>0.8522888188842952</v>
      </c>
      <c r="AU57">
        <f>SQRT(Correlation)*$F57 + SQRT('CDO Param'!J$17 - Correlation)*HLOOKUP('CDO Param'!J$12,$C$4:$E$1004,$A57,FALSE) + SQRT(1-Correlation)*N57</f>
        <v>0.95809223206797489</v>
      </c>
      <c r="AV57">
        <f>SQRT(Correlation)*$F57 + SQRT('CDO Param'!K$17 - Correlation)*HLOOKUP('CDO Param'!K$12,$C$4:$E$1004,$A57,FALSE) + SQRT(1-Correlation)*O57</f>
        <v>-0.9257996613027939</v>
      </c>
      <c r="AW57">
        <f>SQRT(Correlation)*$F57 + SQRT('CDO Param'!L$17 - Correlation)*HLOOKUP('CDO Param'!L$12,$C$4:$E$1004,$A57,FALSE) + SQRT(1-Correlation)*P57</f>
        <v>7.0048420578993881E-2</v>
      </c>
      <c r="AY57" s="3">
        <f>IF(AN57&lt;'CDO Param'!C$15,1,0)</f>
        <v>0</v>
      </c>
      <c r="AZ57" s="3">
        <f>IF(AO57&lt;'CDO Param'!D$15,1,0)</f>
        <v>0</v>
      </c>
      <c r="BA57" s="3">
        <f>IF(AP57&lt;'CDO Param'!E$15,1,0)</f>
        <v>0</v>
      </c>
      <c r="BB57" s="3">
        <f>IF(AQ57&lt;'CDO Param'!F$15,1,0)</f>
        <v>0</v>
      </c>
      <c r="BC57" s="3">
        <f>IF(AR57&lt;'CDO Param'!G$15,1,0)</f>
        <v>0</v>
      </c>
      <c r="BD57" s="3">
        <f>IF(AS57&lt;'CDO Param'!H$15,1,0)</f>
        <v>0</v>
      </c>
      <c r="BE57" s="3">
        <f>IF(AT57&lt;'CDO Param'!I$15,1,0)</f>
        <v>0</v>
      </c>
      <c r="BF57" s="3">
        <f>IF(AU57&lt;'CDO Param'!J$15,1,0)</f>
        <v>0</v>
      </c>
      <c r="BG57" s="3">
        <f>IF(AV57&lt;'CDO Param'!K$15,1,0)</f>
        <v>0</v>
      </c>
      <c r="BH57" s="3">
        <f>IF(AW57&lt;'CDO Param'!L$15,1,0)</f>
        <v>0</v>
      </c>
      <c r="BJ57" s="37">
        <f>AY57*'CDO Param'!C$6*AC57</f>
        <v>0</v>
      </c>
      <c r="BK57" s="37">
        <f>AZ57*'CDO Param'!D$6*AD57</f>
        <v>0</v>
      </c>
      <c r="BL57" s="37">
        <f>BA57*'CDO Param'!E$6*AE57</f>
        <v>0</v>
      </c>
      <c r="BM57" s="37">
        <f>BB57*'CDO Param'!F$6*AF57</f>
        <v>0</v>
      </c>
      <c r="BN57" s="37">
        <f>BC57*'CDO Param'!G$6*AG57</f>
        <v>0</v>
      </c>
      <c r="BO57" s="37">
        <f>BD57*'CDO Param'!H$6*AH57</f>
        <v>0</v>
      </c>
      <c r="BP57" s="37">
        <f>BE57*'CDO Param'!I$6*AI57</f>
        <v>0</v>
      </c>
      <c r="BQ57" s="37">
        <f>BF57*'CDO Param'!J$6*AJ57</f>
        <v>0</v>
      </c>
      <c r="BR57" s="37">
        <f>BG57*'CDO Param'!K$6*AK57</f>
        <v>0</v>
      </c>
      <c r="BS57" s="37">
        <f>BH57*'CDO Param'!L$6*AL57</f>
        <v>0</v>
      </c>
      <c r="BU57" s="38">
        <f t="shared" si="3"/>
        <v>0</v>
      </c>
      <c r="BV57" s="38">
        <f>AVERAGE(BU$5:BU57)</f>
        <v>6692.2239982308975</v>
      </c>
      <c r="CF57" s="5">
        <f>BU57/'CDO Param'!$M$6</f>
        <v>0</v>
      </c>
      <c r="CG57" s="5">
        <f t="shared" si="4"/>
        <v>0</v>
      </c>
      <c r="CH57" s="5">
        <f t="shared" si="5"/>
        <v>0</v>
      </c>
    </row>
    <row r="58" spans="1:86" x14ac:dyDescent="0.2">
      <c r="A58" s="3">
        <v>55</v>
      </c>
      <c r="B58" s="3">
        <v>54</v>
      </c>
      <c r="C58">
        <v>0.68791337071161252</v>
      </c>
      <c r="D58">
        <v>1.7596903489902616</v>
      </c>
      <c r="E58">
        <v>0.39864175960246939</v>
      </c>
      <c r="F58">
        <v>0.30167484510457143</v>
      </c>
      <c r="G58">
        <v>1.8205719243269414</v>
      </c>
      <c r="H58">
        <v>1.3768499229627196</v>
      </c>
      <c r="I58">
        <v>4.3241925595793873E-2</v>
      </c>
      <c r="J58">
        <v>-0.39606561585969757</v>
      </c>
      <c r="K58">
        <v>0.52427822083700448</v>
      </c>
      <c r="L58">
        <v>-0.89694594862521626</v>
      </c>
      <c r="M58">
        <v>-0.91803485702257603</v>
      </c>
      <c r="N58">
        <v>-1.2908003554912284E-2</v>
      </c>
      <c r="O58">
        <v>1.6324793250532821</v>
      </c>
      <c r="P58">
        <v>2.0481093088164926</v>
      </c>
      <c r="R58" s="33">
        <v>0.40033458936975086</v>
      </c>
      <c r="S58" s="33">
        <v>0.42344353740263896</v>
      </c>
      <c r="T58" s="33">
        <v>0.81553312615283446</v>
      </c>
      <c r="U58" s="33">
        <v>0.66525125068856927</v>
      </c>
      <c r="V58" s="33">
        <v>0.87777032278374323</v>
      </c>
      <c r="W58" s="33">
        <v>0.6858150263716537</v>
      </c>
      <c r="X58" s="33">
        <v>0.49314822838322642</v>
      </c>
      <c r="Y58" s="33">
        <v>0.34227443688655013</v>
      </c>
      <c r="Z58" s="33">
        <v>0.6064607522480473</v>
      </c>
      <c r="AA58" s="33">
        <v>0.78586303293046678</v>
      </c>
      <c r="AC58" s="36">
        <f t="shared" si="6"/>
        <v>0.33493999520904338</v>
      </c>
      <c r="AD58" s="36">
        <f t="shared" si="6"/>
        <v>0.37212301392590452</v>
      </c>
      <c r="AE58" s="36">
        <f t="shared" si="6"/>
        <v>0.93246873349922521</v>
      </c>
      <c r="AF58" s="36">
        <f t="shared" si="6"/>
        <v>0.76386112894611624</v>
      </c>
      <c r="AG58" s="36">
        <f t="shared" si="6"/>
        <v>0.97251208262839217</v>
      </c>
      <c r="AH58" s="36">
        <f t="shared" si="6"/>
        <v>0.79221856898900389</v>
      </c>
      <c r="AI58" s="36">
        <f t="shared" si="6"/>
        <v>0.48841460940431775</v>
      </c>
      <c r="AJ58" s="36">
        <f t="shared" si="6"/>
        <v>0.24686354034534122</v>
      </c>
      <c r="AK58" s="36">
        <f t="shared" si="6"/>
        <v>0.6757961050559389</v>
      </c>
      <c r="AL58" s="36">
        <f t="shared" si="6"/>
        <v>0.90689736557483647</v>
      </c>
      <c r="AN58">
        <f>SQRT(Correlation)*$F58 + SQRT('CDO Param'!C$17 - Correlation)*HLOOKUP('CDO Param'!C$12,$C$4:$E$1004,$A58,FALSE) + SQRT(1-Correlation)*G58</f>
        <v>2.0714019355514548</v>
      </c>
      <c r="AO58">
        <f>SQRT(Correlation)*$F58 + SQRT('CDO Param'!D$17 - Correlation)*HLOOKUP('CDO Param'!D$12,$C$4:$E$1004,$A58,FALSE) + SQRT(1-Correlation)*H58</f>
        <v>1.65045028387967</v>
      </c>
      <c r="AP58">
        <f>SQRT(Correlation)*$F58 + SQRT('CDO Param'!E$17 - Correlation)*HLOOKUP('CDO Param'!E$12,$C$4:$E$1004,$A58,FALSE) + SQRT(1-Correlation)*I58</f>
        <v>0.318425625165078</v>
      </c>
      <c r="AQ58">
        <f>SQRT(Correlation)*$F58 + SQRT('CDO Param'!F$17 - Correlation)*HLOOKUP('CDO Param'!F$12,$C$4:$E$1004,$A58,FALSE) + SQRT(1-Correlation)*J58</f>
        <v>-0.19120386505316642</v>
      </c>
      <c r="AR58">
        <f>SQRT(Correlation)*$F58 + SQRT('CDO Param'!G$17 - Correlation)*HLOOKUP('CDO Param'!G$12,$C$4:$E$1004,$A58,FALSE) + SQRT(1-Correlation)*K58</f>
        <v>0.68191096128472439</v>
      </c>
      <c r="AS58">
        <f>SQRT(Correlation)*$F58 + SQRT('CDO Param'!H$17 - Correlation)*HLOOKUP('CDO Param'!H$12,$C$4:$E$1004,$A58,FALSE) + SQRT(1-Correlation)*L58</f>
        <v>-0.50666188267201551</v>
      </c>
      <c r="AT58">
        <f>SQRT(Correlation)*$F58 + SQRT('CDO Param'!I$17 - Correlation)*HLOOKUP('CDO Param'!I$12,$C$4:$E$1004,$A58,FALSE) + SQRT(1-Correlation)*M58</f>
        <v>-0.68638736624049002</v>
      </c>
      <c r="AU58">
        <f>SQRT(Correlation)*$F58 + SQRT('CDO Param'!J$17 - Correlation)*HLOOKUP('CDO Param'!J$12,$C$4:$E$1004,$A58,FALSE) + SQRT(1-Correlation)*N58</f>
        <v>0.26515712519308338</v>
      </c>
      <c r="AV58">
        <f>SQRT(Correlation)*$F58 + SQRT('CDO Param'!K$17 - Correlation)*HLOOKUP('CDO Param'!K$12,$C$4:$E$1004,$A58,FALSE) + SQRT(1-Correlation)*O58</f>
        <v>1.8261086026676296</v>
      </c>
      <c r="AW58">
        <f>SQRT(Correlation)*$F58 + SQRT('CDO Param'!L$17 - Correlation)*HLOOKUP('CDO Param'!L$12,$C$4:$E$1004,$A58,FALSE) + SQRT(1-Correlation)*P58</f>
        <v>2.2204098264327938</v>
      </c>
      <c r="AY58" s="3">
        <f>IF(AN58&lt;'CDO Param'!C$15,1,0)</f>
        <v>0</v>
      </c>
      <c r="AZ58" s="3">
        <f>IF(AO58&lt;'CDO Param'!D$15,1,0)</f>
        <v>0</v>
      </c>
      <c r="BA58" s="3">
        <f>IF(AP58&lt;'CDO Param'!E$15,1,0)</f>
        <v>0</v>
      </c>
      <c r="BB58" s="3">
        <f>IF(AQ58&lt;'CDO Param'!F$15,1,0)</f>
        <v>0</v>
      </c>
      <c r="BC58" s="3">
        <f>IF(AR58&lt;'CDO Param'!G$15,1,0)</f>
        <v>0</v>
      </c>
      <c r="BD58" s="3">
        <f>IF(AS58&lt;'CDO Param'!H$15,1,0)</f>
        <v>0</v>
      </c>
      <c r="BE58" s="3">
        <f>IF(AT58&lt;'CDO Param'!I$15,1,0)</f>
        <v>0</v>
      </c>
      <c r="BF58" s="3">
        <f>IF(AU58&lt;'CDO Param'!J$15,1,0)</f>
        <v>0</v>
      </c>
      <c r="BG58" s="3">
        <f>IF(AV58&lt;'CDO Param'!K$15,1,0)</f>
        <v>0</v>
      </c>
      <c r="BH58" s="3">
        <f>IF(AW58&lt;'CDO Param'!L$15,1,0)</f>
        <v>0</v>
      </c>
      <c r="BJ58" s="37">
        <f>AY58*'CDO Param'!C$6*AC58</f>
        <v>0</v>
      </c>
      <c r="BK58" s="37">
        <f>AZ58*'CDO Param'!D$6*AD58</f>
        <v>0</v>
      </c>
      <c r="BL58" s="37">
        <f>BA58*'CDO Param'!E$6*AE58</f>
        <v>0</v>
      </c>
      <c r="BM58" s="37">
        <f>BB58*'CDO Param'!F$6*AF58</f>
        <v>0</v>
      </c>
      <c r="BN58" s="37">
        <f>BC58*'CDO Param'!G$6*AG58</f>
        <v>0</v>
      </c>
      <c r="BO58" s="37">
        <f>BD58*'CDO Param'!H$6*AH58</f>
        <v>0</v>
      </c>
      <c r="BP58" s="37">
        <f>BE58*'CDO Param'!I$6*AI58</f>
        <v>0</v>
      </c>
      <c r="BQ58" s="37">
        <f>BF58*'CDO Param'!J$6*AJ58</f>
        <v>0</v>
      </c>
      <c r="BR58" s="37">
        <f>BG58*'CDO Param'!K$6*AK58</f>
        <v>0</v>
      </c>
      <c r="BS58" s="37">
        <f>BH58*'CDO Param'!L$6*AL58</f>
        <v>0</v>
      </c>
      <c r="BU58" s="38">
        <f t="shared" si="3"/>
        <v>0</v>
      </c>
      <c r="BV58" s="38">
        <f>AVERAGE(BU$5:BU58)</f>
        <v>6568.2939241895847</v>
      </c>
      <c r="CF58" s="5">
        <f>BU58/'CDO Param'!$M$6</f>
        <v>0</v>
      </c>
      <c r="CG58" s="5">
        <f t="shared" si="4"/>
        <v>0</v>
      </c>
      <c r="CH58" s="5">
        <f t="shared" si="5"/>
        <v>0</v>
      </c>
    </row>
    <row r="59" spans="1:86" x14ac:dyDescent="0.2">
      <c r="A59" s="3">
        <v>56</v>
      </c>
      <c r="B59" s="3">
        <v>55</v>
      </c>
      <c r="C59">
        <v>-0.68965846367063932</v>
      </c>
      <c r="D59">
        <v>-0.63706920627737418</v>
      </c>
      <c r="E59">
        <v>-1.2420423445291817</v>
      </c>
      <c r="F59">
        <v>-1.036680714605609</v>
      </c>
      <c r="G59">
        <v>-1.3835551726515405</v>
      </c>
      <c r="H59">
        <v>-1.088701537810266</v>
      </c>
      <c r="I59">
        <v>0.7218136488518212</v>
      </c>
      <c r="J59">
        <v>1.4018633009982295</v>
      </c>
      <c r="K59">
        <v>-0.25241433831979521</v>
      </c>
      <c r="L59">
        <v>1.0605845091049559</v>
      </c>
      <c r="M59">
        <v>-0.22386871023627464</v>
      </c>
      <c r="N59">
        <v>1.2924874681630172</v>
      </c>
      <c r="O59">
        <v>-0.44681542021862697</v>
      </c>
      <c r="P59">
        <v>-0.34966660678037442</v>
      </c>
      <c r="R59" s="33">
        <v>0.99999446235596878</v>
      </c>
      <c r="S59" s="33">
        <v>0.90692881676691062</v>
      </c>
      <c r="T59" s="33">
        <v>0.75262340146704731</v>
      </c>
      <c r="U59" s="33">
        <v>0.34150845666486235</v>
      </c>
      <c r="V59" s="33">
        <v>0.73263116634107717</v>
      </c>
      <c r="W59" s="33">
        <v>0.3320126944836288</v>
      </c>
      <c r="X59" s="33">
        <v>0.13735618634957641</v>
      </c>
      <c r="Y59" s="33">
        <v>0.54542397733099013</v>
      </c>
      <c r="Z59" s="33">
        <v>0.94078700195103282</v>
      </c>
      <c r="AA59" s="33">
        <v>0.8071417910080132</v>
      </c>
      <c r="AC59" s="36">
        <f t="shared" si="6"/>
        <v>0.99999999999382383</v>
      </c>
      <c r="AD59" s="36">
        <f t="shared" si="6"/>
        <v>0.98492717322337142</v>
      </c>
      <c r="AE59" s="36">
        <f t="shared" si="6"/>
        <v>0.87346338110871335</v>
      </c>
      <c r="AF59" s="36">
        <f t="shared" si="6"/>
        <v>0.24576383993494805</v>
      </c>
      <c r="AG59" s="36">
        <f t="shared" si="6"/>
        <v>0.85103109885375505</v>
      </c>
      <c r="AH59" s="36">
        <f t="shared" si="6"/>
        <v>0.23228453824105044</v>
      </c>
      <c r="AI59" s="36">
        <f t="shared" si="6"/>
        <v>3.5513323302453291E-2</v>
      </c>
      <c r="AJ59" s="36">
        <f t="shared" si="6"/>
        <v>0.57648148107722452</v>
      </c>
      <c r="AK59" s="36">
        <f t="shared" si="6"/>
        <v>0.99446220053971668</v>
      </c>
      <c r="AL59" s="36">
        <f t="shared" si="6"/>
        <v>0.92565496257779023</v>
      </c>
      <c r="AN59">
        <f>SQRT(Correlation)*$F59 + SQRT('CDO Param'!C$17 - Correlation)*HLOOKUP('CDO Param'!C$12,$C$4:$E$1004,$A59,FALSE) + SQRT(1-Correlation)*G59</f>
        <v>-1.7304781018471549</v>
      </c>
      <c r="AO59">
        <f>SQRT(Correlation)*$F59 + SQRT('CDO Param'!D$17 - Correlation)*HLOOKUP('CDO Param'!D$12,$C$4:$E$1004,$A59,FALSE) + SQRT(1-Correlation)*H59</f>
        <v>-1.4507553831037527</v>
      </c>
      <c r="AP59">
        <f>SQRT(Correlation)*$F59 + SQRT('CDO Param'!E$17 - Correlation)*HLOOKUP('CDO Param'!E$12,$C$4:$E$1004,$A59,FALSE) + SQRT(1-Correlation)*I59</f>
        <v>0.17447884807381175</v>
      </c>
      <c r="AQ59">
        <f>SQRT(Correlation)*$F59 + SQRT('CDO Param'!F$17 - Correlation)*HLOOKUP('CDO Param'!F$12,$C$4:$E$1004,$A59,FALSE) + SQRT(1-Correlation)*J59</f>
        <v>0.72436796202446319</v>
      </c>
      <c r="AR59">
        <f>SQRT(Correlation)*$F59 + SQRT('CDO Param'!G$17 - Correlation)*HLOOKUP('CDO Param'!G$12,$C$4:$E$1004,$A59,FALSE) + SQRT(1-Correlation)*K59</f>
        <v>-0.84501760473497878</v>
      </c>
      <c r="AS59">
        <f>SQRT(Correlation)*$F59 + SQRT('CDO Param'!H$17 - Correlation)*HLOOKUP('CDO Param'!H$12,$C$4:$E$1004,$A59,FALSE) + SQRT(1-Correlation)*L59</f>
        <v>0.58823639233773128</v>
      </c>
      <c r="AT59">
        <f>SQRT(Correlation)*$F59 + SQRT('CDO Param'!I$17 - Correlation)*HLOOKUP('CDO Param'!I$12,$C$4:$E$1004,$A59,FALSE) + SQRT(1-Correlation)*M59</f>
        <v>-0.81793684413978107</v>
      </c>
      <c r="AU59">
        <f>SQRT(Correlation)*$F59 + SQRT('CDO Param'!J$17 - Correlation)*HLOOKUP('CDO Param'!J$12,$C$4:$E$1004,$A59,FALSE) + SQRT(1-Correlation)*N59</f>
        <v>0.71586756908904015</v>
      </c>
      <c r="AV59">
        <f>SQRT(Correlation)*$F59 + SQRT('CDO Param'!K$17 - Correlation)*HLOOKUP('CDO Param'!K$12,$C$4:$E$1004,$A59,FALSE) + SQRT(1-Correlation)*O59</f>
        <v>-0.93418003136964267</v>
      </c>
      <c r="AW59">
        <f>SQRT(Correlation)*$F59 + SQRT('CDO Param'!L$17 - Correlation)*HLOOKUP('CDO Param'!L$12,$C$4:$E$1004,$A59,FALSE) + SQRT(1-Correlation)*P59</f>
        <v>-0.84201657463534718</v>
      </c>
      <c r="AY59" s="3">
        <f>IF(AN59&lt;'CDO Param'!C$15,1,0)</f>
        <v>0</v>
      </c>
      <c r="AZ59" s="3">
        <f>IF(AO59&lt;'CDO Param'!D$15,1,0)</f>
        <v>0</v>
      </c>
      <c r="BA59" s="3">
        <f>IF(AP59&lt;'CDO Param'!E$15,1,0)</f>
        <v>0</v>
      </c>
      <c r="BB59" s="3">
        <f>IF(AQ59&lt;'CDO Param'!F$15,1,0)</f>
        <v>0</v>
      </c>
      <c r="BC59" s="3">
        <f>IF(AR59&lt;'CDO Param'!G$15,1,0)</f>
        <v>1</v>
      </c>
      <c r="BD59" s="3">
        <f>IF(AS59&lt;'CDO Param'!H$15,1,0)</f>
        <v>0</v>
      </c>
      <c r="BE59" s="3">
        <f>IF(AT59&lt;'CDO Param'!I$15,1,0)</f>
        <v>0</v>
      </c>
      <c r="BF59" s="3">
        <f>IF(AU59&lt;'CDO Param'!J$15,1,0)</f>
        <v>0</v>
      </c>
      <c r="BG59" s="3">
        <f>IF(AV59&lt;'CDO Param'!K$15,1,0)</f>
        <v>0</v>
      </c>
      <c r="BH59" s="3">
        <f>IF(AW59&lt;'CDO Param'!L$15,1,0)</f>
        <v>1</v>
      </c>
      <c r="BJ59" s="37">
        <f>AY59*'CDO Param'!C$6*AC59</f>
        <v>0</v>
      </c>
      <c r="BK59" s="37">
        <f>AZ59*'CDO Param'!D$6*AD59</f>
        <v>0</v>
      </c>
      <c r="BL59" s="37">
        <f>BA59*'CDO Param'!E$6*AE59</f>
        <v>0</v>
      </c>
      <c r="BM59" s="37">
        <f>BB59*'CDO Param'!F$6*AF59</f>
        <v>0</v>
      </c>
      <c r="BN59" s="37">
        <f>BC59*'CDO Param'!G$6*AG59</f>
        <v>8510.3109885375507</v>
      </c>
      <c r="BO59" s="37">
        <f>BD59*'CDO Param'!H$6*AH59</f>
        <v>0</v>
      </c>
      <c r="BP59" s="37">
        <f>BE59*'CDO Param'!I$6*AI59</f>
        <v>0</v>
      </c>
      <c r="BQ59" s="37">
        <f>BF59*'CDO Param'!J$6*AJ59</f>
        <v>0</v>
      </c>
      <c r="BR59" s="37">
        <f>BG59*'CDO Param'!K$6*AK59</f>
        <v>0</v>
      </c>
      <c r="BS59" s="37">
        <f>BH59*'CDO Param'!L$6*AL59</f>
        <v>9256.5496257779032</v>
      </c>
      <c r="BU59" s="38">
        <f t="shared" si="3"/>
        <v>17766.860614315454</v>
      </c>
      <c r="BV59" s="38">
        <f>AVERAGE(BU$5:BU59)</f>
        <v>6771.9042276464179</v>
      </c>
      <c r="CF59" s="5">
        <f>BU59/'CDO Param'!$M$6</f>
        <v>0.18507146473245265</v>
      </c>
      <c r="CG59" s="5">
        <f t="shared" si="4"/>
        <v>0.02</v>
      </c>
      <c r="CH59" s="5">
        <f t="shared" si="5"/>
        <v>1</v>
      </c>
    </row>
    <row r="60" spans="1:86" x14ac:dyDescent="0.2">
      <c r="A60" s="3">
        <v>57</v>
      </c>
      <c r="B60" s="3">
        <v>56</v>
      </c>
      <c r="C60">
        <v>1.2091800272173714</v>
      </c>
      <c r="D60">
        <v>-0.80851577877183445</v>
      </c>
      <c r="E60">
        <v>-0.44278749555815011</v>
      </c>
      <c r="F60">
        <v>0.90274625108577311</v>
      </c>
      <c r="G60">
        <v>0.71946601565286983</v>
      </c>
      <c r="H60">
        <v>0.76652668212773278</v>
      </c>
      <c r="I60">
        <v>-0.84570729086408392</v>
      </c>
      <c r="J60">
        <v>-0.81640791904646903</v>
      </c>
      <c r="K60">
        <v>-0.55696887102385517</v>
      </c>
      <c r="L60">
        <v>-0.17341335478704423</v>
      </c>
      <c r="M60">
        <v>0.15748810255900025</v>
      </c>
      <c r="N60">
        <v>-1.2304280971875414</v>
      </c>
      <c r="O60">
        <v>-6.4890173234743997E-2</v>
      </c>
      <c r="P60">
        <v>0.57208239923056681</v>
      </c>
      <c r="R60" s="33">
        <v>0.63208147167790751</v>
      </c>
      <c r="S60" s="33">
        <v>0.39329449059129434</v>
      </c>
      <c r="T60" s="33">
        <v>0.10050336788431898</v>
      </c>
      <c r="U60" s="33">
        <v>0.16010403174911814</v>
      </c>
      <c r="V60" s="33">
        <v>0.86846160742848255</v>
      </c>
      <c r="W60" s="33">
        <v>0.23423605050623234</v>
      </c>
      <c r="X60" s="33">
        <v>0.80530085824676834</v>
      </c>
      <c r="Y60" s="33">
        <v>0.69152455343470187</v>
      </c>
      <c r="Z60" s="33">
        <v>0.45316957703473493</v>
      </c>
      <c r="AA60" s="33">
        <v>0.42108122278986554</v>
      </c>
      <c r="AC60" s="36">
        <f t="shared" si="6"/>
        <v>0.71531969426737663</v>
      </c>
      <c r="AD60" s="36">
        <f t="shared" si="6"/>
        <v>0.3238190429149298</v>
      </c>
      <c r="AE60" s="36">
        <f t="shared" si="6"/>
        <v>1.7859741898737742E-2</v>
      </c>
      <c r="AF60" s="36">
        <f t="shared" si="6"/>
        <v>4.9646003915588918E-2</v>
      </c>
      <c r="AG60" s="36">
        <f t="shared" si="6"/>
        <v>0.96770266500815527</v>
      </c>
      <c r="AH60" s="36">
        <f t="shared" si="6"/>
        <v>0.11272988719245422</v>
      </c>
      <c r="AI60" s="36">
        <f t="shared" si="6"/>
        <v>0.92411570150776945</v>
      </c>
      <c r="AJ60" s="36">
        <f t="shared" si="6"/>
        <v>0.7998330618296402</v>
      </c>
      <c r="AK60" s="36">
        <f t="shared" si="6"/>
        <v>0.42117190959568257</v>
      </c>
      <c r="AL60" s="36">
        <f t="shared" si="6"/>
        <v>0.36827867686454868</v>
      </c>
      <c r="AN60">
        <f>SQRT(Correlation)*$F60 + SQRT('CDO Param'!C$17 - Correlation)*HLOOKUP('CDO Param'!C$12,$C$4:$E$1004,$A60,FALSE) + SQRT(1-Correlation)*G60</f>
        <v>0.85367742485257936</v>
      </c>
      <c r="AO60">
        <f>SQRT(Correlation)*$F60 + SQRT('CDO Param'!D$17 - Correlation)*HLOOKUP('CDO Param'!D$12,$C$4:$E$1004,$A60,FALSE) + SQRT(1-Correlation)*H60</f>
        <v>0.89832309313240755</v>
      </c>
      <c r="AP60">
        <f>SQRT(Correlation)*$F60 + SQRT('CDO Param'!E$17 - Correlation)*HLOOKUP('CDO Param'!E$12,$C$4:$E$1004,$A60,FALSE) + SQRT(1-Correlation)*I60</f>
        <v>-0.19691598738902694</v>
      </c>
      <c r="AQ60">
        <f>SQRT(Correlation)*$F60 + SQRT('CDO Param'!F$17 - Correlation)*HLOOKUP('CDO Param'!F$12,$C$4:$E$1004,$A60,FALSE) + SQRT(1-Correlation)*J60</f>
        <v>-0.58804942090012258</v>
      </c>
      <c r="AR60">
        <f>SQRT(Correlation)*$F60 + SQRT('CDO Param'!G$17 - Correlation)*HLOOKUP('CDO Param'!G$12,$C$4:$E$1004,$A60,FALSE) + SQRT(1-Correlation)*K60</f>
        <v>-0.34192392917894365</v>
      </c>
      <c r="AS60">
        <f>SQRT(Correlation)*$F60 + SQRT('CDO Param'!H$17 - Correlation)*HLOOKUP('CDO Param'!H$12,$C$4:$E$1004,$A60,FALSE) + SQRT(1-Correlation)*L60</f>
        <v>6.6176789423751936E-3</v>
      </c>
      <c r="AT60">
        <f>SQRT(Correlation)*$F60 + SQRT('CDO Param'!I$17 - Correlation)*HLOOKUP('CDO Param'!I$12,$C$4:$E$1004,$A60,FALSE) + SQRT(1-Correlation)*M60</f>
        <v>0.33586946883482843</v>
      </c>
      <c r="AU60">
        <f>SQRT(Correlation)*$F60 + SQRT('CDO Param'!J$17 - Correlation)*HLOOKUP('CDO Param'!J$12,$C$4:$E$1004,$A60,FALSE) + SQRT(1-Correlation)*N60</f>
        <v>-0.56189419076061764</v>
      </c>
      <c r="AV60">
        <f>SQRT(Correlation)*$F60 + SQRT('CDO Param'!K$17 - Correlation)*HLOOKUP('CDO Param'!K$12,$C$4:$E$1004,$A60,FALSE) + SQRT(1-Correlation)*O60</f>
        <v>0.54383217093787117</v>
      </c>
      <c r="AW60">
        <f>SQRT(Correlation)*$F60 + SQRT('CDO Param'!L$17 - Correlation)*HLOOKUP('CDO Param'!L$12,$C$4:$E$1004,$A60,FALSE) + SQRT(1-Correlation)*P60</f>
        <v>1.1481174117519821</v>
      </c>
      <c r="AY60" s="3">
        <f>IF(AN60&lt;'CDO Param'!C$15,1,0)</f>
        <v>0</v>
      </c>
      <c r="AZ60" s="3">
        <f>IF(AO60&lt;'CDO Param'!D$15,1,0)</f>
        <v>0</v>
      </c>
      <c r="BA60" s="3">
        <f>IF(AP60&lt;'CDO Param'!E$15,1,0)</f>
        <v>0</v>
      </c>
      <c r="BB60" s="3">
        <f>IF(AQ60&lt;'CDO Param'!F$15,1,0)</f>
        <v>0</v>
      </c>
      <c r="BC60" s="3">
        <f>IF(AR60&lt;'CDO Param'!G$15,1,0)</f>
        <v>1</v>
      </c>
      <c r="BD60" s="3">
        <f>IF(AS60&lt;'CDO Param'!H$15,1,0)</f>
        <v>0</v>
      </c>
      <c r="BE60" s="3">
        <f>IF(AT60&lt;'CDO Param'!I$15,1,0)</f>
        <v>0</v>
      </c>
      <c r="BF60" s="3">
        <f>IF(AU60&lt;'CDO Param'!J$15,1,0)</f>
        <v>0</v>
      </c>
      <c r="BG60" s="3">
        <f>IF(AV60&lt;'CDO Param'!K$15,1,0)</f>
        <v>0</v>
      </c>
      <c r="BH60" s="3">
        <f>IF(AW60&lt;'CDO Param'!L$15,1,0)</f>
        <v>0</v>
      </c>
      <c r="BJ60" s="37">
        <f>AY60*'CDO Param'!C$6*AC60</f>
        <v>0</v>
      </c>
      <c r="BK60" s="37">
        <f>AZ60*'CDO Param'!D$6*AD60</f>
        <v>0</v>
      </c>
      <c r="BL60" s="37">
        <f>BA60*'CDO Param'!E$6*AE60</f>
        <v>0</v>
      </c>
      <c r="BM60" s="37">
        <f>BB60*'CDO Param'!F$6*AF60</f>
        <v>0</v>
      </c>
      <c r="BN60" s="37">
        <f>BC60*'CDO Param'!G$6*AG60</f>
        <v>9677.0266500815524</v>
      </c>
      <c r="BO60" s="37">
        <f>BD60*'CDO Param'!H$6*AH60</f>
        <v>0</v>
      </c>
      <c r="BP60" s="37">
        <f>BE60*'CDO Param'!I$6*AI60</f>
        <v>0</v>
      </c>
      <c r="BQ60" s="37">
        <f>BF60*'CDO Param'!J$6*AJ60</f>
        <v>0</v>
      </c>
      <c r="BR60" s="37">
        <f>BG60*'CDO Param'!K$6*AK60</f>
        <v>0</v>
      </c>
      <c r="BS60" s="37">
        <f>BH60*'CDO Param'!L$6*AL60</f>
        <v>0</v>
      </c>
      <c r="BU60" s="38">
        <f t="shared" si="3"/>
        <v>9677.0266500815524</v>
      </c>
      <c r="BV60" s="38">
        <f>AVERAGE(BU$5:BU60)</f>
        <v>6823.7814137613314</v>
      </c>
      <c r="CF60" s="5">
        <f>BU60/'CDO Param'!$M$6</f>
        <v>0.1008023609383495</v>
      </c>
      <c r="CG60" s="5">
        <f t="shared" si="4"/>
        <v>0.02</v>
      </c>
      <c r="CH60" s="5">
        <f t="shared" si="5"/>
        <v>1</v>
      </c>
    </row>
    <row r="61" spans="1:86" x14ac:dyDescent="0.2">
      <c r="A61" s="3">
        <v>58</v>
      </c>
      <c r="B61" s="3">
        <v>57</v>
      </c>
      <c r="C61">
        <v>2.069327820208855</v>
      </c>
      <c r="D61">
        <v>0.92878508439753205</v>
      </c>
      <c r="E61">
        <v>0.1641114977246616</v>
      </c>
      <c r="F61">
        <v>-0.42486703932809178</v>
      </c>
      <c r="G61">
        <v>-0.86856744019314647</v>
      </c>
      <c r="H61">
        <v>-1.6807871361379512</v>
      </c>
      <c r="I61">
        <v>1.186415374831995</v>
      </c>
      <c r="J61">
        <v>-0.44686544242722448</v>
      </c>
      <c r="K61">
        <v>-1.5662499208701774</v>
      </c>
      <c r="L61">
        <v>0.37659219742636196</v>
      </c>
      <c r="M61">
        <v>-1.1557222023839131</v>
      </c>
      <c r="N61">
        <v>-0.38791995393694378</v>
      </c>
      <c r="O61">
        <v>-0.5803622116218321</v>
      </c>
      <c r="P61">
        <v>2.4876862880773842</v>
      </c>
      <c r="R61" s="33">
        <v>0.11211142927040878</v>
      </c>
      <c r="S61" s="33">
        <v>0.25679174776039632</v>
      </c>
      <c r="T61" s="33">
        <v>0.89890460898117375</v>
      </c>
      <c r="U61" s="33">
        <v>0.88976314658753719</v>
      </c>
      <c r="V61" s="33">
        <v>0.2492046967377908</v>
      </c>
      <c r="W61" s="33">
        <v>0.3833380720500546</v>
      </c>
      <c r="X61" s="33">
        <v>0.76297694526751381</v>
      </c>
      <c r="Y61" s="33">
        <v>0.35351911110501694</v>
      </c>
      <c r="Z61" s="33">
        <v>0.59570034201988031</v>
      </c>
      <c r="AA61" s="33">
        <v>0.93564832812903842</v>
      </c>
      <c r="AC61" s="36">
        <f t="shared" si="6"/>
        <v>2.2727320949644844E-2</v>
      </c>
      <c r="AD61" s="36">
        <f t="shared" si="6"/>
        <v>0.13689005586225991</v>
      </c>
      <c r="AE61" s="36">
        <f t="shared" si="6"/>
        <v>0.98190724989359279</v>
      </c>
      <c r="AF61" s="36">
        <f t="shared" si="6"/>
        <v>0.97810153921486731</v>
      </c>
      <c r="AG61" s="36">
        <f t="shared" si="6"/>
        <v>0.12851711605731597</v>
      </c>
      <c r="AH61" s="36">
        <f t="shared" si="6"/>
        <v>0.30827792974187224</v>
      </c>
      <c r="AI61" s="36">
        <f t="shared" si="6"/>
        <v>0.88440531188546245</v>
      </c>
      <c r="AJ61" s="36">
        <f t="shared" si="6"/>
        <v>0.26321217012392872</v>
      </c>
      <c r="AK61" s="36">
        <f t="shared" si="6"/>
        <v>0.65875133017286058</v>
      </c>
      <c r="AL61" s="36">
        <f t="shared" si="6"/>
        <v>0.99334008284704645</v>
      </c>
      <c r="AN61">
        <f>SQRT(Correlation)*$F61 + SQRT('CDO Param'!C$17 - Correlation)*HLOOKUP('CDO Param'!C$12,$C$4:$E$1004,$A61,FALSE) + SQRT(1-Correlation)*G61</f>
        <v>-0.82700013215415402</v>
      </c>
      <c r="AO61">
        <f>SQRT(Correlation)*$F61 + SQRT('CDO Param'!D$17 - Correlation)*HLOOKUP('CDO Param'!D$12,$C$4:$E$1004,$A61,FALSE) + SQRT(1-Correlation)*H61</f>
        <v>-1.597539392044657</v>
      </c>
      <c r="AP61">
        <f>SQRT(Correlation)*$F61 + SQRT('CDO Param'!E$17 - Correlation)*HLOOKUP('CDO Param'!E$12,$C$4:$E$1004,$A61,FALSE) + SQRT(1-Correlation)*I61</f>
        <v>1.5386703752865438</v>
      </c>
      <c r="AQ61">
        <f>SQRT(Correlation)*$F61 + SQRT('CDO Param'!F$17 - Correlation)*HLOOKUP('CDO Param'!F$12,$C$4:$E$1004,$A61,FALSE) + SQRT(1-Correlation)*J61</f>
        <v>-0.52159208992740724</v>
      </c>
      <c r="AR61">
        <f>SQRT(Correlation)*$F61 + SQRT('CDO Param'!G$17 - Correlation)*HLOOKUP('CDO Param'!G$12,$C$4:$E$1004,$A61,FALSE) + SQRT(1-Correlation)*K61</f>
        <v>-1.5835334487232222</v>
      </c>
      <c r="AS61">
        <f>SQRT(Correlation)*$F61 + SQRT('CDO Param'!H$17 - Correlation)*HLOOKUP('CDO Param'!H$12,$C$4:$E$1004,$A61,FALSE) + SQRT(1-Correlation)*L61</f>
        <v>0.35426201946210373</v>
      </c>
      <c r="AT61">
        <f>SQRT(Correlation)*$F61 + SQRT('CDO Param'!I$17 - Correlation)*HLOOKUP('CDO Param'!I$12,$C$4:$E$1004,$A61,FALSE) + SQRT(1-Correlation)*M61</f>
        <v>-1.19407265880852</v>
      </c>
      <c r="AU61">
        <f>SQRT(Correlation)*$F61 + SQRT('CDO Param'!J$17 - Correlation)*HLOOKUP('CDO Param'!J$12,$C$4:$E$1004,$A61,FALSE) + SQRT(1-Correlation)*N61</f>
        <v>4.5124743352587315E-2</v>
      </c>
      <c r="AV61">
        <f>SQRT(Correlation)*$F61 + SQRT('CDO Param'!K$17 - Correlation)*HLOOKUP('CDO Param'!K$12,$C$4:$E$1004,$A61,FALSE) + SQRT(1-Correlation)*O61</f>
        <v>-0.13744201235219933</v>
      </c>
      <c r="AW61">
        <f>SQRT(Correlation)*$F61 + SQRT('CDO Param'!L$17 - Correlation)*HLOOKUP('CDO Param'!L$12,$C$4:$E$1004,$A61,FALSE) + SQRT(1-Correlation)*P61</f>
        <v>2.773164356921384</v>
      </c>
      <c r="AY61" s="3">
        <f>IF(AN61&lt;'CDO Param'!C$15,1,0)</f>
        <v>0</v>
      </c>
      <c r="AZ61" s="3">
        <f>IF(AO61&lt;'CDO Param'!D$15,1,0)</f>
        <v>0</v>
      </c>
      <c r="BA61" s="3">
        <f>IF(AP61&lt;'CDO Param'!E$15,1,0)</f>
        <v>0</v>
      </c>
      <c r="BB61" s="3">
        <f>IF(AQ61&lt;'CDO Param'!F$15,1,0)</f>
        <v>0</v>
      </c>
      <c r="BC61" s="3">
        <f>IF(AR61&lt;'CDO Param'!G$15,1,0)</f>
        <v>1</v>
      </c>
      <c r="BD61" s="3">
        <f>IF(AS61&lt;'CDO Param'!H$15,1,0)</f>
        <v>0</v>
      </c>
      <c r="BE61" s="3">
        <f>IF(AT61&lt;'CDO Param'!I$15,1,0)</f>
        <v>1</v>
      </c>
      <c r="BF61" s="3">
        <f>IF(AU61&lt;'CDO Param'!J$15,1,0)</f>
        <v>0</v>
      </c>
      <c r="BG61" s="3">
        <f>IF(AV61&lt;'CDO Param'!K$15,1,0)</f>
        <v>0</v>
      </c>
      <c r="BH61" s="3">
        <f>IF(AW61&lt;'CDO Param'!L$15,1,0)</f>
        <v>0</v>
      </c>
      <c r="BJ61" s="37">
        <f>AY61*'CDO Param'!C$6*AC61</f>
        <v>0</v>
      </c>
      <c r="BK61" s="37">
        <f>AZ61*'CDO Param'!D$6*AD61</f>
        <v>0</v>
      </c>
      <c r="BL61" s="37">
        <f>BA61*'CDO Param'!E$6*AE61</f>
        <v>0</v>
      </c>
      <c r="BM61" s="37">
        <f>BB61*'CDO Param'!F$6*AF61</f>
        <v>0</v>
      </c>
      <c r="BN61" s="37">
        <f>BC61*'CDO Param'!G$6*AG61</f>
        <v>1285.1711605731598</v>
      </c>
      <c r="BO61" s="37">
        <f>BD61*'CDO Param'!H$6*AH61</f>
        <v>0</v>
      </c>
      <c r="BP61" s="37">
        <f>BE61*'CDO Param'!I$6*AI61</f>
        <v>7075.2424950836994</v>
      </c>
      <c r="BQ61" s="37">
        <f>BF61*'CDO Param'!J$6*AJ61</f>
        <v>0</v>
      </c>
      <c r="BR61" s="37">
        <f>BG61*'CDO Param'!K$6*AK61</f>
        <v>0</v>
      </c>
      <c r="BS61" s="37">
        <f>BH61*'CDO Param'!L$6*AL61</f>
        <v>0</v>
      </c>
      <c r="BU61" s="38">
        <f t="shared" si="3"/>
        <v>8360.4136556568592</v>
      </c>
      <c r="BV61" s="38">
        <f>AVERAGE(BU$5:BU61)</f>
        <v>6850.7398741454635</v>
      </c>
      <c r="CF61" s="5">
        <f>BU61/'CDO Param'!$M$6</f>
        <v>8.7087642246425623E-2</v>
      </c>
      <c r="CG61" s="5">
        <f t="shared" si="4"/>
        <v>0.02</v>
      </c>
      <c r="CH61" s="5">
        <f t="shared" si="5"/>
        <v>1</v>
      </c>
    </row>
    <row r="62" spans="1:86" x14ac:dyDescent="0.2">
      <c r="A62" s="3">
        <v>59</v>
      </c>
      <c r="B62" s="3">
        <v>58</v>
      </c>
      <c r="C62">
        <v>1.629559847060591</v>
      </c>
      <c r="D62">
        <v>1.6978719941107556</v>
      </c>
      <c r="E62">
        <v>0.31358354135591071</v>
      </c>
      <c r="F62">
        <v>0.84450221038423479</v>
      </c>
      <c r="G62">
        <v>-1.0836060937435832</v>
      </c>
      <c r="H62">
        <v>0.54435759011539631</v>
      </c>
      <c r="I62">
        <v>1.3249132280179765</v>
      </c>
      <c r="J62">
        <v>0.44663806875178125</v>
      </c>
      <c r="K62">
        <v>0.14920487956260331</v>
      </c>
      <c r="L62">
        <v>-0.74953277362510562</v>
      </c>
      <c r="M62">
        <v>-0.5596439223154448</v>
      </c>
      <c r="N62">
        <v>-1.3863791537005454</v>
      </c>
      <c r="O62">
        <v>1.2028249329887331</v>
      </c>
      <c r="P62">
        <v>-0.76319111030898057</v>
      </c>
      <c r="R62" s="33">
        <v>0.44145086474784223</v>
      </c>
      <c r="S62" s="33">
        <v>0.46468381698461425</v>
      </c>
      <c r="T62" s="33">
        <v>0.94091206041207165</v>
      </c>
      <c r="U62" s="33">
        <v>0.90899934568861473</v>
      </c>
      <c r="V62" s="33">
        <v>0.55200298854708807</v>
      </c>
      <c r="W62" s="33">
        <v>0.51422851090982025</v>
      </c>
      <c r="X62" s="33">
        <v>0.63858286134832676</v>
      </c>
      <c r="Y62" s="33">
        <v>0.66215068132716726</v>
      </c>
      <c r="Z62" s="33">
        <v>0.76650106570054821</v>
      </c>
      <c r="AA62" s="33">
        <v>0.58341122911470533</v>
      </c>
      <c r="AC62" s="36">
        <f t="shared" si="6"/>
        <v>0.40170118860297199</v>
      </c>
      <c r="AD62" s="36">
        <f t="shared" si="6"/>
        <v>0.4404353871512306</v>
      </c>
      <c r="AE62" s="36">
        <f t="shared" si="6"/>
        <v>0.9944881034847014</v>
      </c>
      <c r="AF62" s="36">
        <f t="shared" si="6"/>
        <v>0.98565819680508293</v>
      </c>
      <c r="AG62" s="36">
        <f t="shared" si="6"/>
        <v>0.58744107191362582</v>
      </c>
      <c r="AH62" s="36">
        <f t="shared" si="6"/>
        <v>0.52405058415600447</v>
      </c>
      <c r="AI62" s="36">
        <f t="shared" si="6"/>
        <v>0.72508392012674605</v>
      </c>
      <c r="AJ62" s="36">
        <f t="shared" si="6"/>
        <v>0.75946423993745782</v>
      </c>
      <c r="AK62" s="36">
        <f t="shared" si="6"/>
        <v>0.88802203745305741</v>
      </c>
      <c r="AL62" s="36">
        <f t="shared" si="6"/>
        <v>0.63900660738925985</v>
      </c>
      <c r="AN62">
        <f>SQRT(Correlation)*$F62 + SQRT('CDO Param'!C$17 - Correlation)*HLOOKUP('CDO Param'!C$12,$C$4:$E$1004,$A62,FALSE) + SQRT(1-Correlation)*G62</f>
        <v>-0.52082859528972025</v>
      </c>
      <c r="AO62">
        <f>SQRT(Correlation)*$F62 + SQRT('CDO Param'!D$17 - Correlation)*HLOOKUP('CDO Param'!D$12,$C$4:$E$1004,$A62,FALSE) + SQRT(1-Correlation)*H62</f>
        <v>1.0235933614200805</v>
      </c>
      <c r="AP62">
        <f>SQRT(Correlation)*$F62 + SQRT('CDO Param'!E$17 - Correlation)*HLOOKUP('CDO Param'!E$12,$C$4:$E$1004,$A62,FALSE) + SQRT(1-Correlation)*I62</f>
        <v>1.9551191083548118</v>
      </c>
      <c r="AQ62">
        <f>SQRT(Correlation)*$F62 + SQRT('CDO Param'!F$17 - Correlation)*HLOOKUP('CDO Param'!F$12,$C$4:$E$1004,$A62,FALSE) + SQRT(1-Correlation)*J62</f>
        <v>0.76089253499413356</v>
      </c>
      <c r="AR62">
        <f>SQRT(Correlation)*$F62 + SQRT('CDO Param'!G$17 - Correlation)*HLOOKUP('CDO Param'!G$12,$C$4:$E$1004,$A62,FALSE) + SQRT(1-Correlation)*K62</f>
        <v>0.47872263612446175</v>
      </c>
      <c r="AS62">
        <f>SQRT(Correlation)*$F62 + SQRT('CDO Param'!H$17 - Correlation)*HLOOKUP('CDO Param'!H$12,$C$4:$E$1004,$A62,FALSE) + SQRT(1-Correlation)*L62</f>
        <v>-0.20389881616903782</v>
      </c>
      <c r="AT62">
        <f>SQRT(Correlation)*$F62 + SQRT('CDO Param'!I$17 - Correlation)*HLOOKUP('CDO Param'!I$12,$C$4:$E$1004,$A62,FALSE) + SQRT(1-Correlation)*M62</f>
        <v>-0.19375038306036008</v>
      </c>
      <c r="AU62">
        <f>SQRT(Correlation)*$F62 + SQRT('CDO Param'!J$17 - Correlation)*HLOOKUP('CDO Param'!J$12,$C$4:$E$1004,$A62,FALSE) + SQRT(1-Correlation)*N62</f>
        <v>-0.61703869031314795</v>
      </c>
      <c r="AV62">
        <f>SQRT(Correlation)*$F62 + SQRT('CDO Param'!K$17 - Correlation)*HLOOKUP('CDO Param'!K$12,$C$4:$E$1004,$A62,FALSE) + SQRT(1-Correlation)*O62</f>
        <v>1.839295981973105</v>
      </c>
      <c r="AW62">
        <f>SQRT(Correlation)*$F62 + SQRT('CDO Param'!L$17 - Correlation)*HLOOKUP('CDO Param'!L$12,$C$4:$E$1004,$A62,FALSE) + SQRT(1-Correlation)*P62</f>
        <v>-2.5830602002791636E-2</v>
      </c>
      <c r="AY62" s="3">
        <f>IF(AN62&lt;'CDO Param'!C$15,1,0)</f>
        <v>0</v>
      </c>
      <c r="AZ62" s="3">
        <f>IF(AO62&lt;'CDO Param'!D$15,1,0)</f>
        <v>0</v>
      </c>
      <c r="BA62" s="3">
        <f>IF(AP62&lt;'CDO Param'!E$15,1,0)</f>
        <v>0</v>
      </c>
      <c r="BB62" s="3">
        <f>IF(AQ62&lt;'CDO Param'!F$15,1,0)</f>
        <v>0</v>
      </c>
      <c r="BC62" s="3">
        <f>IF(AR62&lt;'CDO Param'!G$15,1,0)</f>
        <v>0</v>
      </c>
      <c r="BD62" s="3">
        <f>IF(AS62&lt;'CDO Param'!H$15,1,0)</f>
        <v>0</v>
      </c>
      <c r="BE62" s="3">
        <f>IF(AT62&lt;'CDO Param'!I$15,1,0)</f>
        <v>0</v>
      </c>
      <c r="BF62" s="3">
        <f>IF(AU62&lt;'CDO Param'!J$15,1,0)</f>
        <v>0</v>
      </c>
      <c r="BG62" s="3">
        <f>IF(AV62&lt;'CDO Param'!K$15,1,0)</f>
        <v>0</v>
      </c>
      <c r="BH62" s="3">
        <f>IF(AW62&lt;'CDO Param'!L$15,1,0)</f>
        <v>0</v>
      </c>
      <c r="BJ62" s="37">
        <f>AY62*'CDO Param'!C$6*AC62</f>
        <v>0</v>
      </c>
      <c r="BK62" s="37">
        <f>AZ62*'CDO Param'!D$6*AD62</f>
        <v>0</v>
      </c>
      <c r="BL62" s="37">
        <f>BA62*'CDO Param'!E$6*AE62</f>
        <v>0</v>
      </c>
      <c r="BM62" s="37">
        <f>BB62*'CDO Param'!F$6*AF62</f>
        <v>0</v>
      </c>
      <c r="BN62" s="37">
        <f>BC62*'CDO Param'!G$6*AG62</f>
        <v>0</v>
      </c>
      <c r="BO62" s="37">
        <f>BD62*'CDO Param'!H$6*AH62</f>
        <v>0</v>
      </c>
      <c r="BP62" s="37">
        <f>BE62*'CDO Param'!I$6*AI62</f>
        <v>0</v>
      </c>
      <c r="BQ62" s="37">
        <f>BF62*'CDO Param'!J$6*AJ62</f>
        <v>0</v>
      </c>
      <c r="BR62" s="37">
        <f>BG62*'CDO Param'!K$6*AK62</f>
        <v>0</v>
      </c>
      <c r="BS62" s="37">
        <f>BH62*'CDO Param'!L$6*AL62</f>
        <v>0</v>
      </c>
      <c r="BU62" s="38">
        <f t="shared" si="3"/>
        <v>0</v>
      </c>
      <c r="BV62" s="38">
        <f>AVERAGE(BU$5:BU62)</f>
        <v>6732.6236694188174</v>
      </c>
      <c r="CF62" s="5">
        <f>BU62/'CDO Param'!$M$6</f>
        <v>0</v>
      </c>
      <c r="CG62" s="5">
        <f t="shared" si="4"/>
        <v>0</v>
      </c>
      <c r="CH62" s="5">
        <f t="shared" si="5"/>
        <v>0</v>
      </c>
    </row>
    <row r="63" spans="1:86" x14ac:dyDescent="0.2">
      <c r="A63" s="3">
        <v>60</v>
      </c>
      <c r="B63" s="3">
        <v>59</v>
      </c>
      <c r="C63">
        <v>-2.5407871362403966E-2</v>
      </c>
      <c r="D63">
        <v>-1.1459769666544162</v>
      </c>
      <c r="E63">
        <v>-1.7112006389652379</v>
      </c>
      <c r="F63">
        <v>-1.0039252629212569</v>
      </c>
      <c r="G63">
        <v>0.22168364921526518</v>
      </c>
      <c r="H63">
        <v>0.87530679593328387</v>
      </c>
      <c r="I63">
        <v>1.0120288607140537</v>
      </c>
      <c r="J63">
        <v>-1.2273721949895844</v>
      </c>
      <c r="K63">
        <v>-1.2747932487400249</v>
      </c>
      <c r="L63">
        <v>0.57929810282075778</v>
      </c>
      <c r="M63">
        <v>1.968037395272404</v>
      </c>
      <c r="N63">
        <v>0.49512209443491884</v>
      </c>
      <c r="O63">
        <v>3.9959786590770818E-2</v>
      </c>
      <c r="P63">
        <v>-0.35226321415393613</v>
      </c>
      <c r="R63" s="33">
        <v>0.39252773085261122</v>
      </c>
      <c r="S63" s="33">
        <v>0.21357243983707039</v>
      </c>
      <c r="T63" s="33">
        <v>0.51199634164199059</v>
      </c>
      <c r="U63" s="33">
        <v>0.12251397693646791</v>
      </c>
      <c r="V63" s="33">
        <v>9.2410371216205128E-2</v>
      </c>
      <c r="W63" s="33">
        <v>0.14110903075947848</v>
      </c>
      <c r="X63" s="33">
        <v>0.61947997455460946</v>
      </c>
      <c r="Y63" s="33">
        <v>0.59993233932179046</v>
      </c>
      <c r="Z63" s="33">
        <v>6.2826981331606857E-2</v>
      </c>
      <c r="AA63" s="33">
        <v>0.93307524031637012</v>
      </c>
      <c r="AC63" s="36">
        <f t="shared" si="6"/>
        <v>0.32261425243625164</v>
      </c>
      <c r="AD63" s="36">
        <f t="shared" si="6"/>
        <v>9.2577888524501079E-2</v>
      </c>
      <c r="AE63" s="36">
        <f t="shared" si="6"/>
        <v>0.52028001711518546</v>
      </c>
      <c r="AF63" s="36">
        <f t="shared" si="6"/>
        <v>2.7628691687969682E-2</v>
      </c>
      <c r="AG63" s="36">
        <f t="shared" si="6"/>
        <v>1.4837380028597637E-2</v>
      </c>
      <c r="AH63" s="36">
        <f t="shared" si="6"/>
        <v>3.7673850180517152E-2</v>
      </c>
      <c r="AI63" s="36">
        <f t="shared" si="6"/>
        <v>0.69607886284250531</v>
      </c>
      <c r="AJ63" s="36">
        <f t="shared" si="6"/>
        <v>0.66548355907014634</v>
      </c>
      <c r="AK63" s="36">
        <f t="shared" si="6"/>
        <v>6.3151616460360577E-3</v>
      </c>
      <c r="AL63" s="36">
        <f t="shared" si="6"/>
        <v>0.99273548782325616</v>
      </c>
      <c r="AN63">
        <f>SQRT(Correlation)*$F63 + SQRT('CDO Param'!C$17 - Correlation)*HLOOKUP('CDO Param'!C$12,$C$4:$E$1004,$A63,FALSE) + SQRT(1-Correlation)*G63</f>
        <v>-0.26922708452103028</v>
      </c>
      <c r="AO63">
        <f>SQRT(Correlation)*$F63 + SQRT('CDO Param'!D$17 - Correlation)*HLOOKUP('CDO Param'!D$12,$C$4:$E$1004,$A63,FALSE) + SQRT(1-Correlation)*H63</f>
        <v>0.35085427798957447</v>
      </c>
      <c r="AP63">
        <f>SQRT(Correlation)*$F63 + SQRT('CDO Param'!E$17 - Correlation)*HLOOKUP('CDO Param'!E$12,$C$4:$E$1004,$A63,FALSE) + SQRT(1-Correlation)*I63</f>
        <v>0.63590354326621268</v>
      </c>
      <c r="AQ63">
        <f>SQRT(Correlation)*$F63 + SQRT('CDO Param'!F$17 - Correlation)*HLOOKUP('CDO Param'!F$12,$C$4:$E$1004,$A63,FALSE) + SQRT(1-Correlation)*J63</f>
        <v>-1.8644926402064077</v>
      </c>
      <c r="AR63">
        <f>SQRT(Correlation)*$F63 + SQRT('CDO Param'!G$17 - Correlation)*HLOOKUP('CDO Param'!G$12,$C$4:$E$1004,$A63,FALSE) + SQRT(1-Correlation)*K63</f>
        <v>-1.9094802018754062</v>
      </c>
      <c r="AS63">
        <f>SQRT(Correlation)*$F63 + SQRT('CDO Param'!H$17 - Correlation)*HLOOKUP('CDO Param'!H$12,$C$4:$E$1004,$A63,FALSE) + SQRT(1-Correlation)*L63</f>
        <v>7.00357747559609E-2</v>
      </c>
      <c r="AT63">
        <f>SQRT(Correlation)*$F63 + SQRT('CDO Param'!I$17 - Correlation)*HLOOKUP('CDO Param'!I$12,$C$4:$E$1004,$A63,FALSE) + SQRT(1-Correlation)*M63</f>
        <v>1.1669390685055763</v>
      </c>
      <c r="AU63">
        <f>SQRT(Correlation)*$F63 + SQRT('CDO Param'!J$17 - Correlation)*HLOOKUP('CDO Param'!J$12,$C$4:$E$1004,$A63,FALSE) + SQRT(1-Correlation)*N63</f>
        <v>0.1455227274478969</v>
      </c>
      <c r="AV63">
        <f>SQRT(Correlation)*$F63 + SQRT('CDO Param'!K$17 - Correlation)*HLOOKUP('CDO Param'!K$12,$C$4:$E$1004,$A63,FALSE) + SQRT(1-Correlation)*O63</f>
        <v>-0.28628215190597267</v>
      </c>
      <c r="AW63">
        <f>SQRT(Correlation)*$F63 + SQRT('CDO Param'!L$17 - Correlation)*HLOOKUP('CDO Param'!L$12,$C$4:$E$1004,$A63,FALSE) + SQRT(1-Correlation)*P63</f>
        <v>-0.65837756182373042</v>
      </c>
      <c r="AY63" s="3">
        <f>IF(AN63&lt;'CDO Param'!C$15,1,0)</f>
        <v>0</v>
      </c>
      <c r="AZ63" s="3">
        <f>IF(AO63&lt;'CDO Param'!D$15,1,0)</f>
        <v>0</v>
      </c>
      <c r="BA63" s="3">
        <f>IF(AP63&lt;'CDO Param'!E$15,1,0)</f>
        <v>0</v>
      </c>
      <c r="BB63" s="3">
        <f>IF(AQ63&lt;'CDO Param'!F$15,1,0)</f>
        <v>1</v>
      </c>
      <c r="BC63" s="3">
        <f>IF(AR63&lt;'CDO Param'!G$15,1,0)</f>
        <v>1</v>
      </c>
      <c r="BD63" s="3">
        <f>IF(AS63&lt;'CDO Param'!H$15,1,0)</f>
        <v>0</v>
      </c>
      <c r="BE63" s="3">
        <f>IF(AT63&lt;'CDO Param'!I$15,1,0)</f>
        <v>0</v>
      </c>
      <c r="BF63" s="3">
        <f>IF(AU63&lt;'CDO Param'!J$15,1,0)</f>
        <v>0</v>
      </c>
      <c r="BG63" s="3">
        <f>IF(AV63&lt;'CDO Param'!K$15,1,0)</f>
        <v>0</v>
      </c>
      <c r="BH63" s="3">
        <f>IF(AW63&lt;'CDO Param'!L$15,1,0)</f>
        <v>1</v>
      </c>
      <c r="BJ63" s="37">
        <f>AY63*'CDO Param'!C$6*AC63</f>
        <v>0</v>
      </c>
      <c r="BK63" s="37">
        <f>AZ63*'CDO Param'!D$6*AD63</f>
        <v>0</v>
      </c>
      <c r="BL63" s="37">
        <f>BA63*'CDO Param'!E$6*AE63</f>
        <v>0</v>
      </c>
      <c r="BM63" s="37">
        <f>BB63*'CDO Param'!F$6*AF63</f>
        <v>276.28691687969683</v>
      </c>
      <c r="BN63" s="37">
        <f>BC63*'CDO Param'!G$6*AG63</f>
        <v>148.37380028597636</v>
      </c>
      <c r="BO63" s="37">
        <f>BD63*'CDO Param'!H$6*AH63</f>
        <v>0</v>
      </c>
      <c r="BP63" s="37">
        <f>BE63*'CDO Param'!I$6*AI63</f>
        <v>0</v>
      </c>
      <c r="BQ63" s="37">
        <f>BF63*'CDO Param'!J$6*AJ63</f>
        <v>0</v>
      </c>
      <c r="BR63" s="37">
        <f>BG63*'CDO Param'!K$6*AK63</f>
        <v>0</v>
      </c>
      <c r="BS63" s="37">
        <f>BH63*'CDO Param'!L$6*AL63</f>
        <v>9927.3548782325615</v>
      </c>
      <c r="BU63" s="38">
        <f t="shared" si="3"/>
        <v>10352.015595398234</v>
      </c>
      <c r="BV63" s="38">
        <f>AVERAGE(BU$5:BU63)</f>
        <v>6793.9692952828755</v>
      </c>
      <c r="CF63" s="5">
        <f>BU63/'CDO Param'!$M$6</f>
        <v>0.10783349578539828</v>
      </c>
      <c r="CG63" s="5">
        <f t="shared" si="4"/>
        <v>0.02</v>
      </c>
      <c r="CH63" s="5">
        <f t="shared" si="5"/>
        <v>1</v>
      </c>
    </row>
    <row r="64" spans="1:86" x14ac:dyDescent="0.2">
      <c r="A64" s="3">
        <v>61</v>
      </c>
      <c r="B64" s="3">
        <v>60</v>
      </c>
      <c r="C64">
        <v>5.9652620620909147E-2</v>
      </c>
      <c r="D64">
        <v>-6.3268998928833753E-2</v>
      </c>
      <c r="E64">
        <v>0.15745399650768377</v>
      </c>
      <c r="F64">
        <v>-0.71142153501568828</v>
      </c>
      <c r="G64">
        <v>2.086562744807452</v>
      </c>
      <c r="H64">
        <v>0.47947764869604725</v>
      </c>
      <c r="I64">
        <v>-0.3601257958507631</v>
      </c>
      <c r="J64">
        <v>-1.7507863958599046</v>
      </c>
      <c r="K64">
        <v>-1.1086945050919894</v>
      </c>
      <c r="L64">
        <v>-0.11231009011680726</v>
      </c>
      <c r="M64">
        <v>-1.793605406419374</v>
      </c>
      <c r="N64">
        <v>-0.21566847863141447</v>
      </c>
      <c r="O64">
        <v>0.18563696357887238</v>
      </c>
      <c r="P64">
        <v>-1.3297722034621984</v>
      </c>
      <c r="R64" s="33">
        <v>0.19556399723308346</v>
      </c>
      <c r="S64" s="33">
        <v>0.84410149643388643</v>
      </c>
      <c r="T64" s="33">
        <v>0.8138505643298154</v>
      </c>
      <c r="U64" s="33">
        <v>0.3864346912067545</v>
      </c>
      <c r="V64" s="33">
        <v>0.8078551119230013</v>
      </c>
      <c r="W64" s="33">
        <v>0.6208660898827324</v>
      </c>
      <c r="X64" s="33">
        <v>0.89637265908362929</v>
      </c>
      <c r="Y64" s="33">
        <v>0.33528121855821519</v>
      </c>
      <c r="Z64" s="33">
        <v>7.1440307922400678E-2</v>
      </c>
      <c r="AA64" s="33">
        <v>0.69725525178818737</v>
      </c>
      <c r="AC64" s="36">
        <f t="shared" si="6"/>
        <v>7.6612931165674081E-2</v>
      </c>
      <c r="AD64" s="36">
        <f t="shared" si="6"/>
        <v>0.95315392091104656</v>
      </c>
      <c r="AE64" s="36">
        <f t="shared" si="6"/>
        <v>0.93112917650707772</v>
      </c>
      <c r="AF64" s="36">
        <f t="shared" si="6"/>
        <v>0.31308713096764451</v>
      </c>
      <c r="AG64" s="36">
        <f t="shared" si="6"/>
        <v>0.92624710535292953</v>
      </c>
      <c r="AH64" s="36">
        <f t="shared" si="6"/>
        <v>0.69821479892457805</v>
      </c>
      <c r="AI64" s="36">
        <f t="shared" si="6"/>
        <v>0.98089230237633984</v>
      </c>
      <c r="AJ64" s="36">
        <f t="shared" si="6"/>
        <v>0.23689177700598607</v>
      </c>
      <c r="AK64" s="36">
        <f t="shared" si="6"/>
        <v>8.3952479963459222E-3</v>
      </c>
      <c r="AL64" s="36">
        <f t="shared" si="6"/>
        <v>0.80735751833760561</v>
      </c>
      <c r="AN64">
        <f>SQRT(Correlation)*$F64 + SQRT('CDO Param'!C$17 - Correlation)*HLOOKUP('CDO Param'!C$12,$C$4:$E$1004,$A64,FALSE) + SQRT(1-Correlation)*G64</f>
        <v>1.7455683959826929</v>
      </c>
      <c r="AO64">
        <f>SQRT(Correlation)*$F64 + SQRT('CDO Param'!D$17 - Correlation)*HLOOKUP('CDO Param'!D$12,$C$4:$E$1004,$A64,FALSE) + SQRT(1-Correlation)*H64</f>
        <v>0.22095360675589842</v>
      </c>
      <c r="AP64">
        <f>SQRT(Correlation)*$F64 + SQRT('CDO Param'!E$17 - Correlation)*HLOOKUP('CDO Param'!E$12,$C$4:$E$1004,$A64,FALSE) + SQRT(1-Correlation)*I64</f>
        <v>-0.55083397051342775</v>
      </c>
      <c r="AQ64">
        <f>SQRT(Correlation)*$F64 + SQRT('CDO Param'!F$17 - Correlation)*HLOOKUP('CDO Param'!F$12,$C$4:$E$1004,$A64,FALSE) + SQRT(1-Correlation)*J64</f>
        <v>-1.8507052709686078</v>
      </c>
      <c r="AR64">
        <f>SQRT(Correlation)*$F64 + SQRT('CDO Param'!G$17 - Correlation)*HLOOKUP('CDO Param'!G$12,$C$4:$E$1004,$A64,FALSE) + SQRT(1-Correlation)*K64</f>
        <v>-1.2415634183834119</v>
      </c>
      <c r="AS64">
        <f>SQRT(Correlation)*$F64 + SQRT('CDO Param'!H$17 - Correlation)*HLOOKUP('CDO Param'!H$12,$C$4:$E$1004,$A64,FALSE) + SQRT(1-Correlation)*L64</f>
        <v>-0.34046553704693644</v>
      </c>
      <c r="AT64">
        <f>SQRT(Correlation)*$F64 + SQRT('CDO Param'!I$17 - Correlation)*HLOOKUP('CDO Param'!I$12,$C$4:$E$1004,$A64,FALSE) + SQRT(1-Correlation)*M64</f>
        <v>-1.8913269511254251</v>
      </c>
      <c r="AU64">
        <f>SQRT(Correlation)*$F64 + SQRT('CDO Param'!J$17 - Correlation)*HLOOKUP('CDO Param'!J$12,$C$4:$E$1004,$A64,FALSE) + SQRT(1-Correlation)*N64</f>
        <v>-0.41378972638624689</v>
      </c>
      <c r="AV64">
        <f>SQRT(Correlation)*$F64 + SQRT('CDO Param'!K$17 - Correlation)*HLOOKUP('CDO Param'!K$12,$C$4:$E$1004,$A64,FALSE) + SQRT(1-Correlation)*O64</f>
        <v>-3.3077955944572107E-2</v>
      </c>
      <c r="AW64">
        <f>SQRT(Correlation)*$F64 + SQRT('CDO Param'!L$17 - Correlation)*HLOOKUP('CDO Param'!L$12,$C$4:$E$1004,$A64,FALSE) + SQRT(1-Correlation)*P64</f>
        <v>-1.4707213224290772</v>
      </c>
      <c r="AY64" s="3">
        <f>IF(AN64&lt;'CDO Param'!C$15,1,0)</f>
        <v>0</v>
      </c>
      <c r="AZ64" s="3">
        <f>IF(AO64&lt;'CDO Param'!D$15,1,0)</f>
        <v>0</v>
      </c>
      <c r="BA64" s="3">
        <f>IF(AP64&lt;'CDO Param'!E$15,1,0)</f>
        <v>0</v>
      </c>
      <c r="BB64" s="3">
        <f>IF(AQ64&lt;'CDO Param'!F$15,1,0)</f>
        <v>1</v>
      </c>
      <c r="BC64" s="3">
        <f>IF(AR64&lt;'CDO Param'!G$15,1,0)</f>
        <v>1</v>
      </c>
      <c r="BD64" s="3">
        <f>IF(AS64&lt;'CDO Param'!H$15,1,0)</f>
        <v>0</v>
      </c>
      <c r="BE64" s="3">
        <f>IF(AT64&lt;'CDO Param'!I$15,1,0)</f>
        <v>1</v>
      </c>
      <c r="BF64" s="3">
        <f>IF(AU64&lt;'CDO Param'!J$15,1,0)</f>
        <v>0</v>
      </c>
      <c r="BG64" s="3">
        <f>IF(AV64&lt;'CDO Param'!K$15,1,0)</f>
        <v>0</v>
      </c>
      <c r="BH64" s="3">
        <f>IF(AW64&lt;'CDO Param'!L$15,1,0)</f>
        <v>1</v>
      </c>
      <c r="BJ64" s="37">
        <f>AY64*'CDO Param'!C$6*AC64</f>
        <v>0</v>
      </c>
      <c r="BK64" s="37">
        <f>AZ64*'CDO Param'!D$6*AD64</f>
        <v>0</v>
      </c>
      <c r="BL64" s="37">
        <f>BA64*'CDO Param'!E$6*AE64</f>
        <v>0</v>
      </c>
      <c r="BM64" s="37">
        <f>BB64*'CDO Param'!F$6*AF64</f>
        <v>3130.871309676445</v>
      </c>
      <c r="BN64" s="37">
        <f>BC64*'CDO Param'!G$6*AG64</f>
        <v>9262.4710535292961</v>
      </c>
      <c r="BO64" s="37">
        <f>BD64*'CDO Param'!H$6*AH64</f>
        <v>0</v>
      </c>
      <c r="BP64" s="37">
        <f>BE64*'CDO Param'!I$6*AI64</f>
        <v>7847.1384190107183</v>
      </c>
      <c r="BQ64" s="37">
        <f>BF64*'CDO Param'!J$6*AJ64</f>
        <v>0</v>
      </c>
      <c r="BR64" s="37">
        <f>BG64*'CDO Param'!K$6*AK64</f>
        <v>0</v>
      </c>
      <c r="BS64" s="37">
        <f>BH64*'CDO Param'!L$6*AL64</f>
        <v>8073.575183376056</v>
      </c>
      <c r="BU64" s="38">
        <f t="shared" si="3"/>
        <v>28314.055965592514</v>
      </c>
      <c r="BV64" s="38">
        <f>AVERAGE(BU$5:BU64)</f>
        <v>7152.6374064547026</v>
      </c>
      <c r="CF64" s="5">
        <f>BU64/'CDO Param'!$M$6</f>
        <v>0.29493808297492202</v>
      </c>
      <c r="CG64" s="5">
        <f t="shared" si="4"/>
        <v>0.02</v>
      </c>
      <c r="CH64" s="5">
        <f t="shared" si="5"/>
        <v>1</v>
      </c>
    </row>
    <row r="65" spans="1:86" x14ac:dyDescent="0.2">
      <c r="A65" s="3">
        <v>62</v>
      </c>
      <c r="B65" s="3">
        <v>61</v>
      </c>
      <c r="C65">
        <v>0.95844370662234724</v>
      </c>
      <c r="D65">
        <v>1.2134250937378965</v>
      </c>
      <c r="E65">
        <v>-4.4026364776073024E-2</v>
      </c>
      <c r="F65">
        <v>1.9103936210740358</v>
      </c>
      <c r="G65">
        <v>0.54395968618337065</v>
      </c>
      <c r="H65">
        <v>0.26576117306831293</v>
      </c>
      <c r="I65">
        <v>0.45850811147829518</v>
      </c>
      <c r="J65">
        <v>-0.23720076569588855</v>
      </c>
      <c r="K65">
        <v>1.0544181350269355</v>
      </c>
      <c r="L65">
        <v>0.75011598710261751</v>
      </c>
      <c r="M65">
        <v>0.4198102487862343</v>
      </c>
      <c r="N65">
        <v>0.82337237472529523</v>
      </c>
      <c r="O65">
        <v>-1.4283523341873661</v>
      </c>
      <c r="P65">
        <v>-0.42419742385391146</v>
      </c>
      <c r="R65" s="33">
        <v>0.76901680406602879</v>
      </c>
      <c r="S65" s="33">
        <v>0.8654259377463841</v>
      </c>
      <c r="T65" s="33">
        <v>0.21373570347844423</v>
      </c>
      <c r="U65" s="33">
        <v>0.25596836221216634</v>
      </c>
      <c r="V65" s="33">
        <v>6.026369987999261E-2</v>
      </c>
      <c r="W65" s="33">
        <v>0.85200388303585528</v>
      </c>
      <c r="X65" s="33">
        <v>0.62926218362025088</v>
      </c>
      <c r="Y65" s="33">
        <v>9.5201055563614266E-3</v>
      </c>
      <c r="Z65" s="33">
        <v>4.4140857664933825E-3</v>
      </c>
      <c r="AA65" s="33">
        <v>0.18753947745428395</v>
      </c>
      <c r="AC65" s="36">
        <f t="shared" si="6"/>
        <v>0.89057007982656167</v>
      </c>
      <c r="AD65" s="36">
        <f t="shared" si="6"/>
        <v>0.96604480234532508</v>
      </c>
      <c r="AE65" s="36">
        <f t="shared" si="6"/>
        <v>9.2729496723014837E-2</v>
      </c>
      <c r="AF65" s="36">
        <f t="shared" si="6"/>
        <v>0.1359695005067186</v>
      </c>
      <c r="AG65" s="36">
        <f t="shared" si="6"/>
        <v>5.7580544530027068E-3</v>
      </c>
      <c r="AH65" s="36">
        <f t="shared" si="6"/>
        <v>0.9581854918592565</v>
      </c>
      <c r="AI65" s="36">
        <f t="shared" si="6"/>
        <v>0.71105033960369379</v>
      </c>
      <c r="AJ65" s="36">
        <f t="shared" si="6"/>
        <v>9.5563169749464125E-5</v>
      </c>
      <c r="AK65" s="36">
        <f t="shared" si="6"/>
        <v>1.7319025207886828E-5</v>
      </c>
      <c r="AL65" s="36">
        <f t="shared" si="6"/>
        <v>6.998760450217037E-2</v>
      </c>
      <c r="AN65">
        <f>SQRT(Correlation)*$F65 + SQRT('CDO Param'!C$17 - Correlation)*HLOOKUP('CDO Param'!C$12,$C$4:$E$1004,$A65,FALSE) + SQRT(1-Correlation)*G65</f>
        <v>1.29176919854882</v>
      </c>
      <c r="AO65">
        <f>SQRT(Correlation)*$F65 + SQRT('CDO Param'!D$17 - Correlation)*HLOOKUP('CDO Param'!D$12,$C$4:$E$1004,$A65,FALSE) + SQRT(1-Correlation)*H65</f>
        <v>1.0278469156140781</v>
      </c>
      <c r="AP65">
        <f>SQRT(Correlation)*$F65 + SQRT('CDO Param'!E$17 - Correlation)*HLOOKUP('CDO Param'!E$12,$C$4:$E$1004,$A65,FALSE) + SQRT(1-Correlation)*I65</f>
        <v>1.2926788637229698</v>
      </c>
      <c r="AQ65">
        <f>SQRT(Correlation)*$F65 + SQRT('CDO Param'!F$17 - Correlation)*HLOOKUP('CDO Param'!F$12,$C$4:$E$1004,$A65,FALSE) + SQRT(1-Correlation)*J65</f>
        <v>0.36924650786042701</v>
      </c>
      <c r="AR65">
        <f>SQRT(Correlation)*$F65 + SQRT('CDO Param'!G$17 - Correlation)*HLOOKUP('CDO Param'!G$12,$C$4:$E$1004,$A65,FALSE) + SQRT(1-Correlation)*K65</f>
        <v>1.5945837864225347</v>
      </c>
      <c r="AS65">
        <f>SQRT(Correlation)*$F65 + SQRT('CDO Param'!H$17 - Correlation)*HLOOKUP('CDO Param'!H$12,$C$4:$E$1004,$A65,FALSE) + SQRT(1-Correlation)*L65</f>
        <v>1.4873462380187854</v>
      </c>
      <c r="AT65">
        <f>SQRT(Correlation)*$F65 + SQRT('CDO Param'!I$17 - Correlation)*HLOOKUP('CDO Param'!I$12,$C$4:$E$1004,$A65,FALSE) + SQRT(1-Correlation)*M65</f>
        <v>0.99254188393484122</v>
      </c>
      <c r="AU65">
        <f>SQRT(Correlation)*$F65 + SQRT('CDO Param'!J$17 - Correlation)*HLOOKUP('CDO Param'!J$12,$C$4:$E$1004,$A65,FALSE) + SQRT(1-Correlation)*N65</f>
        <v>1.6388194963209046</v>
      </c>
      <c r="AV65">
        <f>SQRT(Correlation)*$F65 + SQRT('CDO Param'!K$17 - Correlation)*HLOOKUP('CDO Param'!K$12,$C$4:$E$1004,$A65,FALSE) + SQRT(1-Correlation)*O65</f>
        <v>-0.49735412683219193</v>
      </c>
      <c r="AW65">
        <f>SQRT(Correlation)*$F65 + SQRT('CDO Param'!L$17 - Correlation)*HLOOKUP('CDO Param'!L$12,$C$4:$E$1004,$A65,FALSE) + SQRT(1-Correlation)*P65</f>
        <v>0.45527086525656768</v>
      </c>
      <c r="AY65" s="3">
        <f>IF(AN65&lt;'CDO Param'!C$15,1,0)</f>
        <v>0</v>
      </c>
      <c r="AZ65" s="3">
        <f>IF(AO65&lt;'CDO Param'!D$15,1,0)</f>
        <v>0</v>
      </c>
      <c r="BA65" s="3">
        <f>IF(AP65&lt;'CDO Param'!E$15,1,0)</f>
        <v>0</v>
      </c>
      <c r="BB65" s="3">
        <f>IF(AQ65&lt;'CDO Param'!F$15,1,0)</f>
        <v>0</v>
      </c>
      <c r="BC65" s="3">
        <f>IF(AR65&lt;'CDO Param'!G$15,1,0)</f>
        <v>0</v>
      </c>
      <c r="BD65" s="3">
        <f>IF(AS65&lt;'CDO Param'!H$15,1,0)</f>
        <v>0</v>
      </c>
      <c r="BE65" s="3">
        <f>IF(AT65&lt;'CDO Param'!I$15,1,0)</f>
        <v>0</v>
      </c>
      <c r="BF65" s="3">
        <f>IF(AU65&lt;'CDO Param'!J$15,1,0)</f>
        <v>0</v>
      </c>
      <c r="BG65" s="3">
        <f>IF(AV65&lt;'CDO Param'!K$15,1,0)</f>
        <v>0</v>
      </c>
      <c r="BH65" s="3">
        <f>IF(AW65&lt;'CDO Param'!L$15,1,0)</f>
        <v>0</v>
      </c>
      <c r="BJ65" s="37">
        <f>AY65*'CDO Param'!C$6*AC65</f>
        <v>0</v>
      </c>
      <c r="BK65" s="37">
        <f>AZ65*'CDO Param'!D$6*AD65</f>
        <v>0</v>
      </c>
      <c r="BL65" s="37">
        <f>BA65*'CDO Param'!E$6*AE65</f>
        <v>0</v>
      </c>
      <c r="BM65" s="37">
        <f>BB65*'CDO Param'!F$6*AF65</f>
        <v>0</v>
      </c>
      <c r="BN65" s="37">
        <f>BC65*'CDO Param'!G$6*AG65</f>
        <v>0</v>
      </c>
      <c r="BO65" s="37">
        <f>BD65*'CDO Param'!H$6*AH65</f>
        <v>0</v>
      </c>
      <c r="BP65" s="37">
        <f>BE65*'CDO Param'!I$6*AI65</f>
        <v>0</v>
      </c>
      <c r="BQ65" s="37">
        <f>BF65*'CDO Param'!J$6*AJ65</f>
        <v>0</v>
      </c>
      <c r="BR65" s="37">
        <f>BG65*'CDO Param'!K$6*AK65</f>
        <v>0</v>
      </c>
      <c r="BS65" s="37">
        <f>BH65*'CDO Param'!L$6*AL65</f>
        <v>0</v>
      </c>
      <c r="BU65" s="38">
        <f t="shared" si="3"/>
        <v>0</v>
      </c>
      <c r="BV65" s="38">
        <f>AVERAGE(BU$5:BU65)</f>
        <v>7035.3810555292157</v>
      </c>
      <c r="CF65" s="5">
        <f>BU65/'CDO Param'!$M$6</f>
        <v>0</v>
      </c>
      <c r="CG65" s="5">
        <f t="shared" si="4"/>
        <v>0</v>
      </c>
      <c r="CH65" s="5">
        <f t="shared" si="5"/>
        <v>0</v>
      </c>
    </row>
    <row r="66" spans="1:86" x14ac:dyDescent="0.2">
      <c r="A66" s="3">
        <v>63</v>
      </c>
      <c r="B66" s="3">
        <v>62</v>
      </c>
      <c r="C66">
        <v>-0.54928023018874228</v>
      </c>
      <c r="D66">
        <v>-0.26587485990603454</v>
      </c>
      <c r="E66">
        <v>0.22215772332856432</v>
      </c>
      <c r="F66">
        <v>0.45236674850457348</v>
      </c>
      <c r="G66">
        <v>-0.58391833590576425</v>
      </c>
      <c r="H66">
        <v>1.116181920224335</v>
      </c>
      <c r="I66">
        <v>0.20204424799885601</v>
      </c>
      <c r="J66">
        <v>-1.6785361367510632</v>
      </c>
      <c r="K66">
        <v>0.16499143384862691</v>
      </c>
      <c r="L66">
        <v>0.74836407293332741</v>
      </c>
      <c r="M66">
        <v>0.80983227235265076</v>
      </c>
      <c r="N66">
        <v>-1.873531800811179</v>
      </c>
      <c r="O66">
        <v>0.18640321286511607</v>
      </c>
      <c r="P66">
        <v>-1.0791200111270882</v>
      </c>
      <c r="R66" s="33">
        <v>0.97599757415056121</v>
      </c>
      <c r="S66" s="33">
        <v>0.59122874848136153</v>
      </c>
      <c r="T66" s="33">
        <v>0.78157572624346972</v>
      </c>
      <c r="U66" s="33">
        <v>0.94323097399586386</v>
      </c>
      <c r="V66" s="33">
        <v>0.88297994848479511</v>
      </c>
      <c r="W66" s="33">
        <v>0.2439941839519861</v>
      </c>
      <c r="X66" s="33">
        <v>0.81024968103051631</v>
      </c>
      <c r="Y66" s="33">
        <v>0.86638907988853242</v>
      </c>
      <c r="Z66" s="33">
        <v>0.40126568656473688</v>
      </c>
      <c r="AA66" s="33">
        <v>7.2394093532298739E-2</v>
      </c>
      <c r="AC66" s="36">
        <f t="shared" si="6"/>
        <v>0.99925413959968723</v>
      </c>
      <c r="AD66" s="36">
        <f t="shared" si="6"/>
        <v>0.65159952672073684</v>
      </c>
      <c r="AE66" s="36">
        <f t="shared" si="6"/>
        <v>0.90286449206342601</v>
      </c>
      <c r="AF66" s="36">
        <f t="shared" si="6"/>
        <v>0.9949564093402361</v>
      </c>
      <c r="AG66" s="36">
        <f t="shared" si="6"/>
        <v>0.97502373614821924</v>
      </c>
      <c r="AH66" s="36">
        <f t="shared" si="6"/>
        <v>0.1229104343327839</v>
      </c>
      <c r="AI66" s="36">
        <f t="shared" si="6"/>
        <v>0.92821735090506152</v>
      </c>
      <c r="AJ66" s="36">
        <f t="shared" si="6"/>
        <v>0.9665755749818824</v>
      </c>
      <c r="AK66" s="36">
        <f t="shared" si="6"/>
        <v>0.33641857439241346</v>
      </c>
      <c r="AL66" s="36">
        <f t="shared" si="6"/>
        <v>8.6455301332834938E-3</v>
      </c>
      <c r="AN66">
        <f>SQRT(Correlation)*$F66 + SQRT('CDO Param'!C$17 - Correlation)*HLOOKUP('CDO Param'!C$12,$C$4:$E$1004,$A66,FALSE) + SQRT(1-Correlation)*G66</f>
        <v>-0.44850302967666217</v>
      </c>
      <c r="AO66">
        <f>SQRT(Correlation)*$F66 + SQRT('CDO Param'!D$17 - Correlation)*HLOOKUP('CDO Param'!D$12,$C$4:$E$1004,$A66,FALSE) + SQRT(1-Correlation)*H66</f>
        <v>1.1643536883253636</v>
      </c>
      <c r="AP66">
        <f>SQRT(Correlation)*$F66 + SQRT('CDO Param'!E$17 - Correlation)*HLOOKUP('CDO Param'!E$12,$C$4:$E$1004,$A66,FALSE) + SQRT(1-Correlation)*I66</f>
        <v>0.18940104092722015</v>
      </c>
      <c r="AQ66">
        <f>SQRT(Correlation)*$F66 + SQRT('CDO Param'!F$17 - Correlation)*HLOOKUP('CDO Param'!F$12,$C$4:$E$1004,$A66,FALSE) + SQRT(1-Correlation)*J66</f>
        <v>-1.3996722947011386</v>
      </c>
      <c r="AR66">
        <f>SQRT(Correlation)*$F66 + SQRT('CDO Param'!G$17 - Correlation)*HLOOKUP('CDO Param'!G$12,$C$4:$E$1004,$A66,FALSE) + SQRT(1-Correlation)*K66</f>
        <v>0.34925152102242663</v>
      </c>
      <c r="AS66">
        <f>SQRT(Correlation)*$F66 + SQRT('CDO Param'!H$17 - Correlation)*HLOOKUP('CDO Param'!H$12,$C$4:$E$1004,$A66,FALSE) + SQRT(1-Correlation)*L66</f>
        <v>0.81541103987549024</v>
      </c>
      <c r="AT66">
        <f>SQRT(Correlation)*$F66 + SQRT('CDO Param'!I$17 - Correlation)*HLOOKUP('CDO Param'!I$12,$C$4:$E$1004,$A66,FALSE) + SQRT(1-Correlation)*M66</f>
        <v>0.96100125441208273</v>
      </c>
      <c r="AU66">
        <f>SQRT(Correlation)*$F66 + SQRT('CDO Param'!J$17 - Correlation)*HLOOKUP('CDO Param'!J$12,$C$4:$E$1004,$A66,FALSE) + SQRT(1-Correlation)*N66</f>
        <v>-1.779663290412538</v>
      </c>
      <c r="AV66">
        <f>SQRT(Correlation)*$F66 + SQRT('CDO Param'!K$17 - Correlation)*HLOOKUP('CDO Param'!K$12,$C$4:$E$1004,$A66,FALSE) + SQRT(1-Correlation)*O66</f>
        <v>0.17456265213161981</v>
      </c>
      <c r="AW66">
        <f>SQRT(Correlation)*$F66 + SQRT('CDO Param'!L$17 - Correlation)*HLOOKUP('CDO Param'!L$12,$C$4:$E$1004,$A66,FALSE) + SQRT(1-Correlation)*P66</f>
        <v>-1.0260180937648236</v>
      </c>
      <c r="AY66" s="3">
        <f>IF(AN66&lt;'CDO Param'!C$15,1,0)</f>
        <v>0</v>
      </c>
      <c r="AZ66" s="3">
        <f>IF(AO66&lt;'CDO Param'!D$15,1,0)</f>
        <v>0</v>
      </c>
      <c r="BA66" s="3">
        <f>IF(AP66&lt;'CDO Param'!E$15,1,0)</f>
        <v>0</v>
      </c>
      <c r="BB66" s="3">
        <f>IF(AQ66&lt;'CDO Param'!F$15,1,0)</f>
        <v>1</v>
      </c>
      <c r="BC66" s="3">
        <f>IF(AR66&lt;'CDO Param'!G$15,1,0)</f>
        <v>0</v>
      </c>
      <c r="BD66" s="3">
        <f>IF(AS66&lt;'CDO Param'!H$15,1,0)</f>
        <v>0</v>
      </c>
      <c r="BE66" s="3">
        <f>IF(AT66&lt;'CDO Param'!I$15,1,0)</f>
        <v>0</v>
      </c>
      <c r="BF66" s="3">
        <f>IF(AU66&lt;'CDO Param'!J$15,1,0)</f>
        <v>0</v>
      </c>
      <c r="BG66" s="3">
        <f>IF(AV66&lt;'CDO Param'!K$15,1,0)</f>
        <v>0</v>
      </c>
      <c r="BH66" s="3">
        <f>IF(AW66&lt;'CDO Param'!L$15,1,0)</f>
        <v>1</v>
      </c>
      <c r="BJ66" s="37">
        <f>AY66*'CDO Param'!C$6*AC66</f>
        <v>0</v>
      </c>
      <c r="BK66" s="37">
        <f>AZ66*'CDO Param'!D$6*AD66</f>
        <v>0</v>
      </c>
      <c r="BL66" s="37">
        <f>BA66*'CDO Param'!E$6*AE66</f>
        <v>0</v>
      </c>
      <c r="BM66" s="37">
        <f>BB66*'CDO Param'!F$6*AF66</f>
        <v>9949.5640934023613</v>
      </c>
      <c r="BN66" s="37">
        <f>BC66*'CDO Param'!G$6*AG66</f>
        <v>0</v>
      </c>
      <c r="BO66" s="37">
        <f>BD66*'CDO Param'!H$6*AH66</f>
        <v>0</v>
      </c>
      <c r="BP66" s="37">
        <f>BE66*'CDO Param'!I$6*AI66</f>
        <v>0</v>
      </c>
      <c r="BQ66" s="37">
        <f>BF66*'CDO Param'!J$6*AJ66</f>
        <v>0</v>
      </c>
      <c r="BR66" s="37">
        <f>BG66*'CDO Param'!K$6*AK66</f>
        <v>0</v>
      </c>
      <c r="BS66" s="37">
        <f>BH66*'CDO Param'!L$6*AL66</f>
        <v>86.455301332834935</v>
      </c>
      <c r="BU66" s="38">
        <f t="shared" si="3"/>
        <v>10036.019394735196</v>
      </c>
      <c r="BV66" s="38">
        <f>AVERAGE(BU$5:BU66)</f>
        <v>7083.7784480970549</v>
      </c>
      <c r="CF66" s="5">
        <f>BU66/'CDO Param'!$M$6</f>
        <v>0.10454186869515829</v>
      </c>
      <c r="CG66" s="5">
        <f t="shared" si="4"/>
        <v>0.02</v>
      </c>
      <c r="CH66" s="5">
        <f t="shared" si="5"/>
        <v>1</v>
      </c>
    </row>
    <row r="67" spans="1:86" x14ac:dyDescent="0.2">
      <c r="A67" s="3">
        <v>64</v>
      </c>
      <c r="B67" s="3">
        <v>63</v>
      </c>
      <c r="C67">
        <v>-8.7436546891694888E-2</v>
      </c>
      <c r="D67">
        <v>1.331952717009699</v>
      </c>
      <c r="E67">
        <v>-0.83110762716387399</v>
      </c>
      <c r="F67">
        <v>2.1831692720297724</v>
      </c>
      <c r="G67">
        <v>-1.2690384210145567</v>
      </c>
      <c r="H67">
        <v>1.3176304491935298</v>
      </c>
      <c r="I67">
        <v>-0.61136120166338515</v>
      </c>
      <c r="J67">
        <v>1.7430920706829056</v>
      </c>
      <c r="K67">
        <v>0.38411371861002408</v>
      </c>
      <c r="L67">
        <v>-1.8295304471394047</v>
      </c>
      <c r="M67">
        <v>0.60512093114084564</v>
      </c>
      <c r="N67">
        <v>-0.6388643214449985</v>
      </c>
      <c r="O67">
        <v>-0.57648094298201613</v>
      </c>
      <c r="P67">
        <v>-2.2935273591428995</v>
      </c>
      <c r="R67" s="33">
        <v>0.72752999734484125</v>
      </c>
      <c r="S67" s="33">
        <v>0.59666537474685599</v>
      </c>
      <c r="T67" s="33">
        <v>0.15495337040859897</v>
      </c>
      <c r="U67" s="33">
        <v>0.3012964573229181</v>
      </c>
      <c r="V67" s="33">
        <v>0.88955822628436532</v>
      </c>
      <c r="W67" s="33">
        <v>0.80510916132717825</v>
      </c>
      <c r="X67" s="33">
        <v>0.46967442588399838</v>
      </c>
      <c r="Y67" s="33">
        <v>0.81807583236045944</v>
      </c>
      <c r="Z67" s="33">
        <v>0.40051448224136349</v>
      </c>
      <c r="AA67" s="33">
        <v>0.44690303059616265</v>
      </c>
      <c r="AC67" s="36">
        <f t="shared" si="6"/>
        <v>0.84503984813249144</v>
      </c>
      <c r="AD67" s="36">
        <f t="shared" si="6"/>
        <v>0.66028966513012954</v>
      </c>
      <c r="AE67" s="36">
        <f t="shared" si="6"/>
        <v>4.6228515617035421E-2</v>
      </c>
      <c r="AF67" s="36">
        <f t="shared" si="6"/>
        <v>0.19075993279622941</v>
      </c>
      <c r="AG67" s="36">
        <f t="shared" si="6"/>
        <v>0.9780117373759788</v>
      </c>
      <c r="AH67" s="36">
        <f t="shared" si="6"/>
        <v>0.92395450174151383</v>
      </c>
      <c r="AI67" s="36">
        <f t="shared" si="6"/>
        <v>0.44881744148508185</v>
      </c>
      <c r="AJ67" s="36">
        <f t="shared" si="6"/>
        <v>0.93446761646853027</v>
      </c>
      <c r="AK67" s="36">
        <f t="shared" si="6"/>
        <v>0.33522552624430996</v>
      </c>
      <c r="AL67" s="36">
        <f t="shared" si="6"/>
        <v>0.41074097320537523</v>
      </c>
      <c r="AN67">
        <f>SQRT(Correlation)*$F67 + SQRT('CDO Param'!C$17 - Correlation)*HLOOKUP('CDO Param'!C$12,$C$4:$E$1004,$A67,FALSE) + SQRT(1-Correlation)*G67</f>
        <v>-0.32517025318684367</v>
      </c>
      <c r="AO67">
        <f>SQRT(Correlation)*$F67 + SQRT('CDO Param'!D$17 - Correlation)*HLOOKUP('CDO Param'!D$12,$C$4:$E$1004,$A67,FALSE) + SQRT(1-Correlation)*H67</f>
        <v>2.1287593015667601</v>
      </c>
      <c r="AP67">
        <f>SQRT(Correlation)*$F67 + SQRT('CDO Param'!E$17 - Correlation)*HLOOKUP('CDO Param'!E$12,$C$4:$E$1004,$A67,FALSE) + SQRT(1-Correlation)*I67</f>
        <v>8.7257044779069703E-2</v>
      </c>
      <c r="AQ67">
        <f>SQRT(Correlation)*$F67 + SQRT('CDO Param'!F$17 - Correlation)*HLOOKUP('CDO Param'!F$12,$C$4:$E$1004,$A67,FALSE) + SQRT(1-Correlation)*J67</f>
        <v>2.1581797610560423</v>
      </c>
      <c r="AR67">
        <f>SQRT(Correlation)*$F67 + SQRT('CDO Param'!G$17 - Correlation)*HLOOKUP('CDO Param'!G$12,$C$4:$E$1004,$A67,FALSE) + SQRT(1-Correlation)*K67</f>
        <v>0.86893969603228882</v>
      </c>
      <c r="AS67">
        <f>SQRT(Correlation)*$F67 + SQRT('CDO Param'!H$17 - Correlation)*HLOOKUP('CDO Param'!H$12,$C$4:$E$1004,$A67,FALSE) + SQRT(1-Correlation)*L67</f>
        <v>-0.85689967706197945</v>
      </c>
      <c r="AT67">
        <f>SQRT(Correlation)*$F67 + SQRT('CDO Param'!I$17 - Correlation)*HLOOKUP('CDO Param'!I$12,$C$4:$E$1004,$A67,FALSE) + SQRT(1-Correlation)*M67</f>
        <v>1.0786055473089795</v>
      </c>
      <c r="AU67">
        <f>SQRT(Correlation)*$F67 + SQRT('CDO Param'!J$17 - Correlation)*HLOOKUP('CDO Param'!J$12,$C$4:$E$1004,$A67,FALSE) + SQRT(1-Correlation)*N67</f>
        <v>6.116529439797036E-2</v>
      </c>
      <c r="AV67">
        <f>SQRT(Correlation)*$F67 + SQRT('CDO Param'!K$17 - Correlation)*HLOOKUP('CDO Param'!K$12,$C$4:$E$1004,$A67,FALSE) + SQRT(1-Correlation)*O67</f>
        <v>0.1203473636217659</v>
      </c>
      <c r="AW67">
        <f>SQRT(Correlation)*$F67 + SQRT('CDO Param'!L$17 - Correlation)*HLOOKUP('CDO Param'!L$12,$C$4:$E$1004,$A67,FALSE) + SQRT(1-Correlation)*P67</f>
        <v>-1.508585893367556</v>
      </c>
      <c r="AY67" s="3">
        <f>IF(AN67&lt;'CDO Param'!C$15,1,0)</f>
        <v>0</v>
      </c>
      <c r="AZ67" s="3">
        <f>IF(AO67&lt;'CDO Param'!D$15,1,0)</f>
        <v>0</v>
      </c>
      <c r="BA67" s="3">
        <f>IF(AP67&lt;'CDO Param'!E$15,1,0)</f>
        <v>0</v>
      </c>
      <c r="BB67" s="3">
        <f>IF(AQ67&lt;'CDO Param'!F$15,1,0)</f>
        <v>0</v>
      </c>
      <c r="BC67" s="3">
        <f>IF(AR67&lt;'CDO Param'!G$15,1,0)</f>
        <v>0</v>
      </c>
      <c r="BD67" s="3">
        <f>IF(AS67&lt;'CDO Param'!H$15,1,0)</f>
        <v>0</v>
      </c>
      <c r="BE67" s="3">
        <f>IF(AT67&lt;'CDO Param'!I$15,1,0)</f>
        <v>0</v>
      </c>
      <c r="BF67" s="3">
        <f>IF(AU67&lt;'CDO Param'!J$15,1,0)</f>
        <v>0</v>
      </c>
      <c r="BG67" s="3">
        <f>IF(AV67&lt;'CDO Param'!K$15,1,0)</f>
        <v>0</v>
      </c>
      <c r="BH67" s="3">
        <f>IF(AW67&lt;'CDO Param'!L$15,1,0)</f>
        <v>1</v>
      </c>
      <c r="BJ67" s="37">
        <f>AY67*'CDO Param'!C$6*AC67</f>
        <v>0</v>
      </c>
      <c r="BK67" s="37">
        <f>AZ67*'CDO Param'!D$6*AD67</f>
        <v>0</v>
      </c>
      <c r="BL67" s="37">
        <f>BA67*'CDO Param'!E$6*AE67</f>
        <v>0</v>
      </c>
      <c r="BM67" s="37">
        <f>BB67*'CDO Param'!F$6*AF67</f>
        <v>0</v>
      </c>
      <c r="BN67" s="37">
        <f>BC67*'CDO Param'!G$6*AG67</f>
        <v>0</v>
      </c>
      <c r="BO67" s="37">
        <f>BD67*'CDO Param'!H$6*AH67</f>
        <v>0</v>
      </c>
      <c r="BP67" s="37">
        <f>BE67*'CDO Param'!I$6*AI67</f>
        <v>0</v>
      </c>
      <c r="BQ67" s="37">
        <f>BF67*'CDO Param'!J$6*AJ67</f>
        <v>0</v>
      </c>
      <c r="BR67" s="37">
        <f>BG67*'CDO Param'!K$6*AK67</f>
        <v>0</v>
      </c>
      <c r="BS67" s="37">
        <f>BH67*'CDO Param'!L$6*AL67</f>
        <v>4107.4097320537521</v>
      </c>
      <c r="BU67" s="38">
        <f t="shared" si="3"/>
        <v>4107.4097320537521</v>
      </c>
      <c r="BV67" s="38">
        <f>AVERAGE(BU$5:BU67)</f>
        <v>7036.5345002233516</v>
      </c>
      <c r="CF67" s="5">
        <f>BU67/'CDO Param'!$M$6</f>
        <v>4.2785518042226585E-2</v>
      </c>
      <c r="CG67" s="5">
        <f t="shared" si="4"/>
        <v>0</v>
      </c>
      <c r="CH67" s="5">
        <f t="shared" si="5"/>
        <v>0</v>
      </c>
    </row>
    <row r="68" spans="1:86" x14ac:dyDescent="0.2">
      <c r="A68" s="3">
        <v>65</v>
      </c>
      <c r="B68" s="3">
        <v>64</v>
      </c>
      <c r="C68">
        <v>-0.40578242987976409</v>
      </c>
      <c r="D68">
        <v>-1.3770613804808818</v>
      </c>
      <c r="E68">
        <v>1.4712122720084153</v>
      </c>
      <c r="F68">
        <v>0.21043888409622014</v>
      </c>
      <c r="G68">
        <v>-1.0083203960675746</v>
      </c>
      <c r="H68">
        <v>0.90917410489055328</v>
      </c>
      <c r="I68">
        <v>-0.34683466765272897</v>
      </c>
      <c r="J68">
        <v>0.7156018000387121</v>
      </c>
      <c r="K68">
        <v>0.68211193138267845</v>
      </c>
      <c r="L68">
        <v>1.0717212717281654</v>
      </c>
      <c r="M68">
        <v>0.55351392802549526</v>
      </c>
      <c r="N68">
        <v>0.56735188991297036</v>
      </c>
      <c r="O68">
        <v>-2.3743996280245483</v>
      </c>
      <c r="P68">
        <v>0.54898237067391165</v>
      </c>
      <c r="R68" s="33">
        <v>9.9235229706035571E-2</v>
      </c>
      <c r="S68" s="33">
        <v>0.84650566933979543</v>
      </c>
      <c r="T68" s="33">
        <v>0.22078459394200919</v>
      </c>
      <c r="U68" s="33">
        <v>0.72667038334844181</v>
      </c>
      <c r="V68" s="33">
        <v>0.14913293726236232</v>
      </c>
      <c r="W68" s="33">
        <v>0.47727656852327127</v>
      </c>
      <c r="X68" s="33">
        <v>0.58728717062030322</v>
      </c>
      <c r="Y68" s="33">
        <v>0.53547661543613145</v>
      </c>
      <c r="Z68" s="33">
        <v>0.75547563506079629</v>
      </c>
      <c r="AA68" s="33">
        <v>0.27899846680415724</v>
      </c>
      <c r="AC68" s="36">
        <f t="shared" si="6"/>
        <v>1.7366112563215502E-2</v>
      </c>
      <c r="AD68" s="36">
        <f t="shared" si="6"/>
        <v>0.95471642312307414</v>
      </c>
      <c r="AE68" s="36">
        <f t="shared" si="6"/>
        <v>9.9391598460394401E-2</v>
      </c>
      <c r="AF68" s="36">
        <f t="shared" si="6"/>
        <v>0.84401977668815054</v>
      </c>
      <c r="AG68" s="36">
        <f t="shared" si="6"/>
        <v>4.2519877517057068E-2</v>
      </c>
      <c r="AH68" s="36">
        <f t="shared" si="6"/>
        <v>0.46161564938517008</v>
      </c>
      <c r="AI68" s="36">
        <f t="shared" si="6"/>
        <v>0.64526404339484777</v>
      </c>
      <c r="AJ68" s="36">
        <f t="shared" si="6"/>
        <v>0.55983377436884085</v>
      </c>
      <c r="AK68" s="36">
        <f t="shared" si="6"/>
        <v>0.87652446359354652</v>
      </c>
      <c r="AL68" s="36">
        <f t="shared" si="6"/>
        <v>0.1627820099388044</v>
      </c>
      <c r="AN68">
        <f>SQRT(Correlation)*$F68 + SQRT('CDO Param'!C$17 - Correlation)*HLOOKUP('CDO Param'!C$12,$C$4:$E$1004,$A68,FALSE) + SQRT(1-Correlation)*G68</f>
        <v>-1.0847759886817909</v>
      </c>
      <c r="AO68">
        <f>SQRT(Correlation)*$F68 + SQRT('CDO Param'!D$17 - Correlation)*HLOOKUP('CDO Param'!D$12,$C$4:$E$1004,$A68,FALSE) + SQRT(1-Correlation)*H68</f>
        <v>0.73431901848088987</v>
      </c>
      <c r="AP68">
        <f>SQRT(Correlation)*$F68 + SQRT('CDO Param'!E$17 - Correlation)*HLOOKUP('CDO Param'!E$12,$C$4:$E$1004,$A68,FALSE) + SQRT(1-Correlation)*I68</f>
        <v>-0.36984957777235689</v>
      </c>
      <c r="AQ68">
        <f>SQRT(Correlation)*$F68 + SQRT('CDO Param'!F$17 - Correlation)*HLOOKUP('CDO Param'!F$12,$C$4:$E$1004,$A68,FALSE) + SQRT(1-Correlation)*J68</f>
        <v>1.0743991589067063</v>
      </c>
      <c r="AR68">
        <f>SQRT(Correlation)*$F68 + SQRT('CDO Param'!G$17 - Correlation)*HLOOKUP('CDO Param'!G$12,$C$4:$E$1004,$A68,FALSE) + SQRT(1-Correlation)*K68</f>
        <v>1.0426278798588218</v>
      </c>
      <c r="AS68">
        <f>SQRT(Correlation)*$F68 + SQRT('CDO Param'!H$17 - Correlation)*HLOOKUP('CDO Param'!H$12,$C$4:$E$1004,$A68,FALSE) + SQRT(1-Correlation)*L68</f>
        <v>0.88852480080516294</v>
      </c>
      <c r="AT68">
        <f>SQRT(Correlation)*$F68 + SQRT('CDO Param'!I$17 - Correlation)*HLOOKUP('CDO Param'!I$12,$C$4:$E$1004,$A68,FALSE) + SQRT(1-Correlation)*M68</f>
        <v>0.92062910191121816</v>
      </c>
      <c r="AU68">
        <f>SQRT(Correlation)*$F68 + SQRT('CDO Param'!J$17 - Correlation)*HLOOKUP('CDO Param'!J$12,$C$4:$E$1004,$A68,FALSE) + SQRT(1-Correlation)*N68</f>
        <v>0.49742394069251661</v>
      </c>
      <c r="AV68">
        <f>SQRT(Correlation)*$F68 + SQRT('CDO Param'!K$17 - Correlation)*HLOOKUP('CDO Param'!K$12,$C$4:$E$1004,$A68,FALSE) + SQRT(1-Correlation)*O68</f>
        <v>-2.2933665913895536</v>
      </c>
      <c r="AW68">
        <f>SQRT(Correlation)*$F68 + SQRT('CDO Param'!L$17 - Correlation)*HLOOKUP('CDO Param'!L$12,$C$4:$E$1004,$A68,FALSE) + SQRT(1-Correlation)*P68</f>
        <v>0.47999708459720403</v>
      </c>
      <c r="AY68" s="3">
        <f>IF(AN68&lt;'CDO Param'!C$15,1,0)</f>
        <v>0</v>
      </c>
      <c r="AZ68" s="3">
        <f>IF(AO68&lt;'CDO Param'!D$15,1,0)</f>
        <v>0</v>
      </c>
      <c r="BA68" s="3">
        <f>IF(AP68&lt;'CDO Param'!E$15,1,0)</f>
        <v>0</v>
      </c>
      <c r="BB68" s="3">
        <f>IF(AQ68&lt;'CDO Param'!F$15,1,0)</f>
        <v>0</v>
      </c>
      <c r="BC68" s="3">
        <f>IF(AR68&lt;'CDO Param'!G$15,1,0)</f>
        <v>0</v>
      </c>
      <c r="BD68" s="3">
        <f>IF(AS68&lt;'CDO Param'!H$15,1,0)</f>
        <v>0</v>
      </c>
      <c r="BE68" s="3">
        <f>IF(AT68&lt;'CDO Param'!I$15,1,0)</f>
        <v>0</v>
      </c>
      <c r="BF68" s="3">
        <f>IF(AU68&lt;'CDO Param'!J$15,1,0)</f>
        <v>0</v>
      </c>
      <c r="BG68" s="3">
        <f>IF(AV68&lt;'CDO Param'!K$15,1,0)</f>
        <v>1</v>
      </c>
      <c r="BH68" s="3">
        <f>IF(AW68&lt;'CDO Param'!L$15,1,0)</f>
        <v>0</v>
      </c>
      <c r="BJ68" s="37">
        <f>AY68*'CDO Param'!C$6*AC68</f>
        <v>0</v>
      </c>
      <c r="BK68" s="37">
        <f>AZ68*'CDO Param'!D$6*AD68</f>
        <v>0</v>
      </c>
      <c r="BL68" s="37">
        <f>BA68*'CDO Param'!E$6*AE68</f>
        <v>0</v>
      </c>
      <c r="BM68" s="37">
        <f>BB68*'CDO Param'!F$6*AF68</f>
        <v>0</v>
      </c>
      <c r="BN68" s="37">
        <f>BC68*'CDO Param'!G$6*AG68</f>
        <v>0</v>
      </c>
      <c r="BO68" s="37">
        <f>BD68*'CDO Param'!H$6*AH68</f>
        <v>0</v>
      </c>
      <c r="BP68" s="37">
        <f>BE68*'CDO Param'!I$6*AI68</f>
        <v>0</v>
      </c>
      <c r="BQ68" s="37">
        <f>BF68*'CDO Param'!J$6*AJ68</f>
        <v>0</v>
      </c>
      <c r="BR68" s="37">
        <f>BG68*'CDO Param'!K$6*AK68</f>
        <v>8765.2446359354653</v>
      </c>
      <c r="BS68" s="37">
        <f>BH68*'CDO Param'!L$6*AL68</f>
        <v>0</v>
      </c>
      <c r="BU68" s="38">
        <f t="shared" si="3"/>
        <v>8765.2446359354653</v>
      </c>
      <c r="BV68" s="38">
        <f>AVERAGE(BU$5:BU68)</f>
        <v>7063.5455960938534</v>
      </c>
      <c r="CF68" s="5">
        <f>BU68/'CDO Param'!$M$6</f>
        <v>9.1304631624327767E-2</v>
      </c>
      <c r="CG68" s="5">
        <f t="shared" si="4"/>
        <v>0.02</v>
      </c>
      <c r="CH68" s="5">
        <f t="shared" si="5"/>
        <v>1</v>
      </c>
    </row>
    <row r="69" spans="1:86" x14ac:dyDescent="0.2">
      <c r="A69" s="3">
        <v>66</v>
      </c>
      <c r="B69" s="3">
        <v>65</v>
      </c>
      <c r="C69">
        <v>0.29369175535975955</v>
      </c>
      <c r="D69">
        <v>-1.0663916327757761</v>
      </c>
      <c r="E69">
        <v>-7.4938952820957638E-2</v>
      </c>
      <c r="F69">
        <v>0.72559259933768772</v>
      </c>
      <c r="G69">
        <v>-0.21697132979170419</v>
      </c>
      <c r="H69">
        <v>-1.8078208086080849</v>
      </c>
      <c r="I69">
        <v>0.18692958292376716</v>
      </c>
      <c r="J69">
        <v>0.26354882720625028</v>
      </c>
      <c r="K69">
        <v>-0.37230165617074817</v>
      </c>
      <c r="L69">
        <v>0.52238874559407122</v>
      </c>
      <c r="M69">
        <v>-1.0839289643627126</v>
      </c>
      <c r="N69">
        <v>1.4649685908807442E-2</v>
      </c>
      <c r="O69">
        <v>0.59422177400847431</v>
      </c>
      <c r="P69">
        <v>-0.7964968062879052</v>
      </c>
      <c r="R69" s="33">
        <v>0.12723157747054081</v>
      </c>
      <c r="S69" s="33">
        <v>0.3811225473792863</v>
      </c>
      <c r="T69" s="33">
        <v>0.52665380366456405</v>
      </c>
      <c r="U69" s="33">
        <v>0.47047819032821719</v>
      </c>
      <c r="V69" s="33">
        <v>0.32694484634648302</v>
      </c>
      <c r="W69" s="33">
        <v>0.96203254534026261</v>
      </c>
      <c r="X69" s="33">
        <v>0.88098953379364198</v>
      </c>
      <c r="Y69" s="33">
        <v>0.79109446974056519</v>
      </c>
      <c r="Z69" s="33">
        <v>0.92475292967853739</v>
      </c>
      <c r="AA69" s="33">
        <v>0.32248910717782059</v>
      </c>
      <c r="AC69" s="36">
        <f t="shared" si="6"/>
        <v>3.0020824836834655E-2</v>
      </c>
      <c r="AD69" s="36">
        <f t="shared" si="6"/>
        <v>0.30485105048448574</v>
      </c>
      <c r="AE69" s="36">
        <f t="shared" si="6"/>
        <v>0.54500520200374258</v>
      </c>
      <c r="AF69" s="36">
        <f t="shared" si="6"/>
        <v>0.45016898300048352</v>
      </c>
      <c r="AG69" s="36">
        <f t="shared" si="6"/>
        <v>0.22520999925812116</v>
      </c>
      <c r="AH69" s="36">
        <f t="shared" si="6"/>
        <v>0.99793457416626008</v>
      </c>
      <c r="AI69" s="36">
        <f t="shared" si="6"/>
        <v>0.97407932124770535</v>
      </c>
      <c r="AJ69" s="36">
        <f t="shared" si="6"/>
        <v>0.91170393542449291</v>
      </c>
      <c r="AK69" s="36">
        <f t="shared" si="6"/>
        <v>0.99058182552928453</v>
      </c>
      <c r="AL69" s="36">
        <f t="shared" si="6"/>
        <v>0.21906064036841894</v>
      </c>
      <c r="AN69">
        <f>SQRT(Correlation)*$F69 + SQRT('CDO Param'!C$17 - Correlation)*HLOOKUP('CDO Param'!C$12,$C$4:$E$1004,$A69,FALSE) + SQRT(1-Correlation)*G69</f>
        <v>-0.12719510098956122</v>
      </c>
      <c r="AO69">
        <f>SQRT(Correlation)*$F69 + SQRT('CDO Param'!D$17 - Correlation)*HLOOKUP('CDO Param'!D$12,$C$4:$E$1004,$A69,FALSE) + SQRT(1-Correlation)*H69</f>
        <v>-1.6364074312550263</v>
      </c>
      <c r="AP69">
        <f>SQRT(Correlation)*$F69 + SQRT('CDO Param'!E$17 - Correlation)*HLOOKUP('CDO Param'!E$12,$C$4:$E$1004,$A69,FALSE) + SQRT(1-Correlation)*I69</f>
        <v>0.48449303463742854</v>
      </c>
      <c r="AQ69">
        <f>SQRT(Correlation)*$F69 + SQRT('CDO Param'!F$17 - Correlation)*HLOOKUP('CDO Param'!F$12,$C$4:$E$1004,$A69,FALSE) + SQRT(1-Correlation)*J69</f>
        <v>0.46272003805124695</v>
      </c>
      <c r="AR69">
        <f>SQRT(Correlation)*$F69 + SQRT('CDO Param'!G$17 - Correlation)*HLOOKUP('CDO Param'!G$12,$C$4:$E$1004,$A69,FALSE) + SQRT(1-Correlation)*K69</f>
        <v>-0.14050069558585729</v>
      </c>
      <c r="AS69">
        <f>SQRT(Correlation)*$F69 + SQRT('CDO Param'!H$17 - Correlation)*HLOOKUP('CDO Param'!H$12,$C$4:$E$1004,$A69,FALSE) + SQRT(1-Correlation)*L69</f>
        <v>0.57422345377429274</v>
      </c>
      <c r="AT69">
        <f>SQRT(Correlation)*$F69 + SQRT('CDO Param'!I$17 - Correlation)*HLOOKUP('CDO Param'!I$12,$C$4:$E$1004,$A69,FALSE) + SQRT(1-Correlation)*M69</f>
        <v>-0.81560963730421954</v>
      </c>
      <c r="AU69">
        <f>SQRT(Correlation)*$F69 + SQRT('CDO Param'!J$17 - Correlation)*HLOOKUP('CDO Param'!J$12,$C$4:$E$1004,$A69,FALSE) + SQRT(1-Correlation)*N69</f>
        <v>0.32105397374947364</v>
      </c>
      <c r="AV69">
        <f>SQRT(Correlation)*$F69 + SQRT('CDO Param'!K$17 - Correlation)*HLOOKUP('CDO Param'!K$12,$C$4:$E$1004,$A69,FALSE) + SQRT(1-Correlation)*O69</f>
        <v>0.87088433374588858</v>
      </c>
      <c r="AW69">
        <f>SQRT(Correlation)*$F69 + SQRT('CDO Param'!L$17 - Correlation)*HLOOKUP('CDO Param'!L$12,$C$4:$E$1004,$A69,FALSE) + SQRT(1-Correlation)*P69</f>
        <v>-0.44846715566980899</v>
      </c>
      <c r="AY69" s="3">
        <f>IF(AN69&lt;'CDO Param'!C$15,1,0)</f>
        <v>0</v>
      </c>
      <c r="AZ69" s="3">
        <f>IF(AO69&lt;'CDO Param'!D$15,1,0)</f>
        <v>0</v>
      </c>
      <c r="BA69" s="3">
        <f>IF(AP69&lt;'CDO Param'!E$15,1,0)</f>
        <v>0</v>
      </c>
      <c r="BB69" s="3">
        <f>IF(AQ69&lt;'CDO Param'!F$15,1,0)</f>
        <v>0</v>
      </c>
      <c r="BC69" s="3">
        <f>IF(AR69&lt;'CDO Param'!G$15,1,0)</f>
        <v>1</v>
      </c>
      <c r="BD69" s="3">
        <f>IF(AS69&lt;'CDO Param'!H$15,1,0)</f>
        <v>0</v>
      </c>
      <c r="BE69" s="3">
        <f>IF(AT69&lt;'CDO Param'!I$15,1,0)</f>
        <v>0</v>
      </c>
      <c r="BF69" s="3">
        <f>IF(AU69&lt;'CDO Param'!J$15,1,0)</f>
        <v>0</v>
      </c>
      <c r="BG69" s="3">
        <f>IF(AV69&lt;'CDO Param'!K$15,1,0)</f>
        <v>0</v>
      </c>
      <c r="BH69" s="3">
        <f>IF(AW69&lt;'CDO Param'!L$15,1,0)</f>
        <v>0</v>
      </c>
      <c r="BJ69" s="37">
        <f>AY69*'CDO Param'!C$6*AC69</f>
        <v>0</v>
      </c>
      <c r="BK69" s="37">
        <f>AZ69*'CDO Param'!D$6*AD69</f>
        <v>0</v>
      </c>
      <c r="BL69" s="37">
        <f>BA69*'CDO Param'!E$6*AE69</f>
        <v>0</v>
      </c>
      <c r="BM69" s="37">
        <f>BB69*'CDO Param'!F$6*AF69</f>
        <v>0</v>
      </c>
      <c r="BN69" s="37">
        <f>BC69*'CDO Param'!G$6*AG69</f>
        <v>2252.0999925812116</v>
      </c>
      <c r="BO69" s="37">
        <f>BD69*'CDO Param'!H$6*AH69</f>
        <v>0</v>
      </c>
      <c r="BP69" s="37">
        <f>BE69*'CDO Param'!I$6*AI69</f>
        <v>0</v>
      </c>
      <c r="BQ69" s="37">
        <f>BF69*'CDO Param'!J$6*AJ69</f>
        <v>0</v>
      </c>
      <c r="BR69" s="37">
        <f>BG69*'CDO Param'!K$6*AK69</f>
        <v>0</v>
      </c>
      <c r="BS69" s="37">
        <f>BH69*'CDO Param'!L$6*AL69</f>
        <v>0</v>
      </c>
      <c r="BU69" s="38">
        <f t="shared" si="3"/>
        <v>2252.0999925812116</v>
      </c>
      <c r="BV69" s="38">
        <f>AVERAGE(BU$5:BU69)</f>
        <v>6989.5233560398128</v>
      </c>
      <c r="CF69" s="5">
        <f>BU69/'CDO Param'!$M$6</f>
        <v>2.3459374922720953E-2</v>
      </c>
      <c r="CG69" s="5">
        <f t="shared" si="4"/>
        <v>0</v>
      </c>
      <c r="CH69" s="5">
        <f t="shared" si="5"/>
        <v>0</v>
      </c>
    </row>
    <row r="70" spans="1:86" x14ac:dyDescent="0.2">
      <c r="A70" s="3">
        <v>67</v>
      </c>
      <c r="B70" s="3">
        <v>66</v>
      </c>
      <c r="C70">
        <v>0.62528670241590589</v>
      </c>
      <c r="D70">
        <v>-2.7625901566352695E-3</v>
      </c>
      <c r="E70">
        <v>2.0623247110052034</v>
      </c>
      <c r="F70">
        <v>-0.96125177151407115</v>
      </c>
      <c r="G70">
        <v>-1.0183748599956743</v>
      </c>
      <c r="H70">
        <v>-6.3014340412337333E-2</v>
      </c>
      <c r="I70">
        <v>-0.61452965383068658</v>
      </c>
      <c r="J70">
        <v>-0.36288497540226672</v>
      </c>
      <c r="K70">
        <v>0.56503495216020383</v>
      </c>
      <c r="L70">
        <v>0.76676542448694818</v>
      </c>
      <c r="M70">
        <v>-0.27147393666382413</v>
      </c>
      <c r="N70">
        <v>-0.320259232466924</v>
      </c>
      <c r="O70">
        <v>-0.5116726242704317</v>
      </c>
      <c r="P70">
        <v>0.60359070630511269</v>
      </c>
      <c r="R70" s="33">
        <v>7.4424337630357745E-2</v>
      </c>
      <c r="S70" s="33">
        <v>0.84984255342271298</v>
      </c>
      <c r="T70" s="33">
        <v>0.30379537553703195</v>
      </c>
      <c r="U70" s="33">
        <v>0.88887665089633161</v>
      </c>
      <c r="V70" s="33">
        <v>0.34987161464517547</v>
      </c>
      <c r="W70" s="33">
        <v>0.29222734146389523</v>
      </c>
      <c r="X70" s="33">
        <v>0.46492798368676008</v>
      </c>
      <c r="Y70" s="33">
        <v>4.4621823376334191E-2</v>
      </c>
      <c r="Z70" s="33">
        <v>0.95898548604873268</v>
      </c>
      <c r="AA70" s="33">
        <v>0.66906402104956286</v>
      </c>
      <c r="AC70" s="36">
        <f t="shared" si="6"/>
        <v>9.1916619895551412E-3</v>
      </c>
      <c r="AD70" s="36">
        <f t="shared" si="6"/>
        <v>0.95683912426682838</v>
      </c>
      <c r="AE70" s="36">
        <f t="shared" si="6"/>
        <v>0.19401297446373714</v>
      </c>
      <c r="AF70" s="36">
        <f t="shared" si="6"/>
        <v>0.97771162992963601</v>
      </c>
      <c r="AG70" s="36">
        <f t="shared" si="6"/>
        <v>0.25786767464756161</v>
      </c>
      <c r="AH70" s="36">
        <f t="shared" ref="AH70:AL120" si="7">BETAINV(W70,0.45,0.45)</f>
        <v>0.17914997805478983</v>
      </c>
      <c r="AI70" s="36">
        <f t="shared" si="7"/>
        <v>0.44084506872490359</v>
      </c>
      <c r="AJ70" s="36">
        <f t="shared" si="7"/>
        <v>2.9561060133159768E-3</v>
      </c>
      <c r="AK70" s="36">
        <f t="shared" si="7"/>
        <v>0.99754840742703177</v>
      </c>
      <c r="AL70" s="36">
        <f t="shared" si="7"/>
        <v>0.76922558496940052</v>
      </c>
      <c r="AN70">
        <f>SQRT(Correlation)*$F70 + SQRT('CDO Param'!C$17 - Correlation)*HLOOKUP('CDO Param'!C$12,$C$4:$E$1004,$A70,FALSE) + SQRT(1-Correlation)*G70</f>
        <v>-1.2704804103647285</v>
      </c>
      <c r="AO70">
        <f>SQRT(Correlation)*$F70 + SQRT('CDO Param'!D$17 - Correlation)*HLOOKUP('CDO Param'!D$12,$C$4:$E$1004,$A70,FALSE) + SQRT(1-Correlation)*H70</f>
        <v>-0.36414584181915582</v>
      </c>
      <c r="AP70">
        <f>SQRT(Correlation)*$F70 + SQRT('CDO Param'!E$17 - Correlation)*HLOOKUP('CDO Param'!E$12,$C$4:$E$1004,$A70,FALSE) + SQRT(1-Correlation)*I70</f>
        <v>-0.72153320776074514</v>
      </c>
      <c r="AQ70">
        <f>SQRT(Correlation)*$F70 + SQRT('CDO Param'!F$17 - Correlation)*HLOOKUP('CDO Param'!F$12,$C$4:$E$1004,$A70,FALSE) + SQRT(1-Correlation)*J70</f>
        <v>-0.18708759101470035</v>
      </c>
      <c r="AR70">
        <f>SQRT(Correlation)*$F70 + SQRT('CDO Param'!G$17 - Correlation)*HLOOKUP('CDO Param'!G$12,$C$4:$E$1004,$A70,FALSE) + SQRT(1-Correlation)*K70</f>
        <v>0.69321454619205802</v>
      </c>
      <c r="AS70">
        <f>SQRT(Correlation)*$F70 + SQRT('CDO Param'!H$17 - Correlation)*HLOOKUP('CDO Param'!H$12,$C$4:$E$1004,$A70,FALSE) + SQRT(1-Correlation)*L70</f>
        <v>0.42305236220107834</v>
      </c>
      <c r="AT70">
        <f>SQRT(Correlation)*$F70 + SQRT('CDO Param'!I$17 - Correlation)*HLOOKUP('CDO Param'!I$12,$C$4:$E$1004,$A70,FALSE) + SQRT(1-Correlation)*M70</f>
        <v>-0.10036746530609136</v>
      </c>
      <c r="AU70">
        <f>SQRT(Correlation)*$F70 + SQRT('CDO Param'!J$17 - Correlation)*HLOOKUP('CDO Param'!J$12,$C$4:$E$1004,$A70,FALSE) + SQRT(1-Correlation)*N70</f>
        <v>-0.44236377390265658</v>
      </c>
      <c r="AV70">
        <f>SQRT(Correlation)*$F70 + SQRT('CDO Param'!K$17 - Correlation)*HLOOKUP('CDO Param'!K$12,$C$4:$E$1004,$A70,FALSE) + SQRT(1-Correlation)*O70</f>
        <v>-0.62395446172984337</v>
      </c>
      <c r="AW70">
        <f>SQRT(Correlation)*$F70 + SQRT('CDO Param'!L$17 - Correlation)*HLOOKUP('CDO Param'!L$12,$C$4:$E$1004,$A70,FALSE) + SQRT(1-Correlation)*P70</f>
        <v>0.43407723291536449</v>
      </c>
      <c r="AY70" s="3">
        <f>IF(AN70&lt;'CDO Param'!C$15,1,0)</f>
        <v>0</v>
      </c>
      <c r="AZ70" s="3">
        <f>IF(AO70&lt;'CDO Param'!D$15,1,0)</f>
        <v>0</v>
      </c>
      <c r="BA70" s="3">
        <f>IF(AP70&lt;'CDO Param'!E$15,1,0)</f>
        <v>1</v>
      </c>
      <c r="BB70" s="3">
        <f>IF(AQ70&lt;'CDO Param'!F$15,1,0)</f>
        <v>0</v>
      </c>
      <c r="BC70" s="3">
        <f>IF(AR70&lt;'CDO Param'!G$15,1,0)</f>
        <v>0</v>
      </c>
      <c r="BD70" s="3">
        <f>IF(AS70&lt;'CDO Param'!H$15,1,0)</f>
        <v>0</v>
      </c>
      <c r="BE70" s="3">
        <f>IF(AT70&lt;'CDO Param'!I$15,1,0)</f>
        <v>0</v>
      </c>
      <c r="BF70" s="3">
        <f>IF(AU70&lt;'CDO Param'!J$15,1,0)</f>
        <v>0</v>
      </c>
      <c r="BG70" s="3">
        <f>IF(AV70&lt;'CDO Param'!K$15,1,0)</f>
        <v>0</v>
      </c>
      <c r="BH70" s="3">
        <f>IF(AW70&lt;'CDO Param'!L$15,1,0)</f>
        <v>0</v>
      </c>
      <c r="BJ70" s="37">
        <f>AY70*'CDO Param'!C$6*AC70</f>
        <v>0</v>
      </c>
      <c r="BK70" s="37">
        <f>AZ70*'CDO Param'!D$6*AD70</f>
        <v>0</v>
      </c>
      <c r="BL70" s="37">
        <f>BA70*'CDO Param'!E$6*AE70</f>
        <v>1940.1297446373715</v>
      </c>
      <c r="BM70" s="37">
        <f>BB70*'CDO Param'!F$6*AF70</f>
        <v>0</v>
      </c>
      <c r="BN70" s="37">
        <f>BC70*'CDO Param'!G$6*AG70</f>
        <v>0</v>
      </c>
      <c r="BO70" s="37">
        <f>BD70*'CDO Param'!H$6*AH70</f>
        <v>0</v>
      </c>
      <c r="BP70" s="37">
        <f>BE70*'CDO Param'!I$6*AI70</f>
        <v>0</v>
      </c>
      <c r="BQ70" s="37">
        <f>BF70*'CDO Param'!J$6*AJ70</f>
        <v>0</v>
      </c>
      <c r="BR70" s="37">
        <f>BG70*'CDO Param'!K$6*AK70</f>
        <v>0</v>
      </c>
      <c r="BS70" s="37">
        <f>BH70*'CDO Param'!L$6*AL70</f>
        <v>0</v>
      </c>
      <c r="BU70" s="38">
        <f t="shared" ref="BU70:BU133" si="8">SUM(BJ70:BS70)</f>
        <v>1940.1297446373715</v>
      </c>
      <c r="BV70" s="38">
        <f>AVERAGE(BU$5:BU70)</f>
        <v>6913.0173922306849</v>
      </c>
      <c r="CF70" s="5">
        <f>BU70/'CDO Param'!$M$6</f>
        <v>2.0209684839972618E-2</v>
      </c>
      <c r="CG70" s="5">
        <f t="shared" ref="CG70:CG133" si="9">MIN(MAX(CF70-$CD$4,0),$CD$5)</f>
        <v>0</v>
      </c>
      <c r="CH70" s="5">
        <f t="shared" ref="CH70:CH133" si="10">CG70/$CD$5</f>
        <v>0</v>
      </c>
    </row>
    <row r="71" spans="1:86" x14ac:dyDescent="0.2">
      <c r="A71" s="3">
        <v>68</v>
      </c>
      <c r="B71" s="3">
        <v>67</v>
      </c>
      <c r="C71">
        <v>0.58409341363585554</v>
      </c>
      <c r="D71">
        <v>0.76183596320333891</v>
      </c>
      <c r="E71">
        <v>0.56703584050410427</v>
      </c>
      <c r="F71">
        <v>-1.1706106306519359</v>
      </c>
      <c r="G71">
        <v>0.22424728740588762</v>
      </c>
      <c r="H71">
        <v>0.18588252714835107</v>
      </c>
      <c r="I71">
        <v>0.54069460020400584</v>
      </c>
      <c r="J71">
        <v>0.55988948588492349</v>
      </c>
      <c r="K71">
        <v>-0.45925048652861733</v>
      </c>
      <c r="L71">
        <v>-1.1958945833612233</v>
      </c>
      <c r="M71">
        <v>-0.23850134311942384</v>
      </c>
      <c r="N71">
        <v>-0.31947706702339929</v>
      </c>
      <c r="O71">
        <v>-0.55811824495322071</v>
      </c>
      <c r="P71">
        <v>0.96194298748741858</v>
      </c>
      <c r="R71" s="33">
        <v>0.95900178000284442</v>
      </c>
      <c r="S71" s="33">
        <v>0.94291650780612435</v>
      </c>
      <c r="T71" s="33">
        <v>0.59774669753282639</v>
      </c>
      <c r="U71" s="33">
        <v>0.32874543421377683</v>
      </c>
      <c r="V71" s="33">
        <v>0.22451283094683328</v>
      </c>
      <c r="W71" s="33">
        <v>0.38714972342697423</v>
      </c>
      <c r="X71" s="33">
        <v>0.82540163715621528</v>
      </c>
      <c r="Y71" s="33">
        <v>0.52531568451100763</v>
      </c>
      <c r="Z71" s="33">
        <v>0.98070957650463542</v>
      </c>
      <c r="AA71" s="33">
        <v>0.78585231340762807</v>
      </c>
      <c r="AC71" s="36">
        <f t="shared" ref="AC71:AG121" si="11">BETAINV(R71,0.45,0.45)</f>
        <v>0.99755056922549556</v>
      </c>
      <c r="AD71" s="36">
        <f t="shared" si="11"/>
        <v>0.99489423450492376</v>
      </c>
      <c r="AE71" s="36">
        <f t="shared" si="11"/>
        <v>0.66201116711266361</v>
      </c>
      <c r="AF71" s="36">
        <f t="shared" si="11"/>
        <v>0.22771385040069372</v>
      </c>
      <c r="AG71" s="36">
        <f t="shared" si="11"/>
        <v>0.10300678720462039</v>
      </c>
      <c r="AH71" s="36">
        <f t="shared" si="7"/>
        <v>0.31420078810860613</v>
      </c>
      <c r="AI71" s="36">
        <f t="shared" si="7"/>
        <v>0.94005476259044274</v>
      </c>
      <c r="AJ71" s="36">
        <f t="shared" si="7"/>
        <v>0.54275200973194915</v>
      </c>
      <c r="AK71" s="36">
        <f t="shared" si="7"/>
        <v>0.99954102796939492</v>
      </c>
      <c r="AL71" s="36">
        <f t="shared" si="7"/>
        <v>0.9068873872749339</v>
      </c>
      <c r="AN71">
        <f>SQRT(Correlation)*$F71 + SQRT('CDO Param'!C$17 - Correlation)*HLOOKUP('CDO Param'!C$12,$C$4:$E$1004,$A71,FALSE) + SQRT(1-Correlation)*G71</f>
        <v>-4.9700053264951388E-2</v>
      </c>
      <c r="AO71">
        <f>SQRT(Correlation)*$F71 + SQRT('CDO Param'!D$17 - Correlation)*HLOOKUP('CDO Param'!D$12,$C$4:$E$1004,$A71,FALSE) + SQRT(1-Correlation)*H71</f>
        <v>-8.6096060554988446E-2</v>
      </c>
      <c r="AP71">
        <f>SQRT(Correlation)*$F71 + SQRT('CDO Param'!E$17 - Correlation)*HLOOKUP('CDO Param'!E$12,$C$4:$E$1004,$A71,FALSE) + SQRT(1-Correlation)*I71</f>
        <v>0.29730494344414249</v>
      </c>
      <c r="AQ71">
        <f>SQRT(Correlation)*$F71 + SQRT('CDO Param'!F$17 - Correlation)*HLOOKUP('CDO Param'!F$12,$C$4:$E$1004,$A71,FALSE) + SQRT(1-Correlation)*J71</f>
        <v>0.28777128791108281</v>
      </c>
      <c r="AR71">
        <f>SQRT(Correlation)*$F71 + SQRT('CDO Param'!G$17 - Correlation)*HLOOKUP('CDO Param'!G$12,$C$4:$E$1004,$A71,FALSE) + SQRT(1-Correlation)*K71</f>
        <v>-0.67906978229330472</v>
      </c>
      <c r="AS71">
        <f>SQRT(Correlation)*$F71 + SQRT('CDO Param'!H$17 - Correlation)*HLOOKUP('CDO Param'!H$12,$C$4:$E$1004,$A71,FALSE) + SQRT(1-Correlation)*L71</f>
        <v>-1.3969649269239208</v>
      </c>
      <c r="AT71">
        <f>SQRT(Correlation)*$F71 + SQRT('CDO Param'!I$17 - Correlation)*HLOOKUP('CDO Param'!I$12,$C$4:$E$1004,$A71,FALSE) + SQRT(1-Correlation)*M71</f>
        <v>-0.46964875688204516</v>
      </c>
      <c r="AU71">
        <f>SQRT(Correlation)*$F71 + SQRT('CDO Param'!J$17 - Correlation)*HLOOKUP('CDO Param'!J$12,$C$4:$E$1004,$A71,FALSE) + SQRT(1-Correlation)*N71</f>
        <v>-0.51872555071076121</v>
      </c>
      <c r="AV71">
        <f>SQRT(Correlation)*$F71 + SQRT('CDO Param'!K$17 - Correlation)*HLOOKUP('CDO Param'!K$12,$C$4:$E$1004,$A71,FALSE) + SQRT(1-Correlation)*O71</f>
        <v>-0.74512045043988362</v>
      </c>
      <c r="AW71">
        <f>SQRT(Correlation)*$F71 + SQRT('CDO Param'!L$17 - Correlation)*HLOOKUP('CDO Param'!L$12,$C$4:$E$1004,$A71,FALSE) + SQRT(1-Correlation)*P71</f>
        <v>0.69693625279063065</v>
      </c>
      <c r="AY71" s="3">
        <f>IF(AN71&lt;'CDO Param'!C$15,1,0)</f>
        <v>0</v>
      </c>
      <c r="AZ71" s="3">
        <f>IF(AO71&lt;'CDO Param'!D$15,1,0)</f>
        <v>0</v>
      </c>
      <c r="BA71" s="3">
        <f>IF(AP71&lt;'CDO Param'!E$15,1,0)</f>
        <v>0</v>
      </c>
      <c r="BB71" s="3">
        <f>IF(AQ71&lt;'CDO Param'!F$15,1,0)</f>
        <v>0</v>
      </c>
      <c r="BC71" s="3">
        <f>IF(AR71&lt;'CDO Param'!G$15,1,0)</f>
        <v>1</v>
      </c>
      <c r="BD71" s="3">
        <f>IF(AS71&lt;'CDO Param'!H$15,1,0)</f>
        <v>0</v>
      </c>
      <c r="BE71" s="3">
        <f>IF(AT71&lt;'CDO Param'!I$15,1,0)</f>
        <v>0</v>
      </c>
      <c r="BF71" s="3">
        <f>IF(AU71&lt;'CDO Param'!J$15,1,0)</f>
        <v>0</v>
      </c>
      <c r="BG71" s="3">
        <f>IF(AV71&lt;'CDO Param'!K$15,1,0)</f>
        <v>0</v>
      </c>
      <c r="BH71" s="3">
        <f>IF(AW71&lt;'CDO Param'!L$15,1,0)</f>
        <v>0</v>
      </c>
      <c r="BJ71" s="37">
        <f>AY71*'CDO Param'!C$6*AC71</f>
        <v>0</v>
      </c>
      <c r="BK71" s="37">
        <f>AZ71*'CDO Param'!D$6*AD71</f>
        <v>0</v>
      </c>
      <c r="BL71" s="37">
        <f>BA71*'CDO Param'!E$6*AE71</f>
        <v>0</v>
      </c>
      <c r="BM71" s="37">
        <f>BB71*'CDO Param'!F$6*AF71</f>
        <v>0</v>
      </c>
      <c r="BN71" s="37">
        <f>BC71*'CDO Param'!G$6*AG71</f>
        <v>1030.067872046204</v>
      </c>
      <c r="BO71" s="37">
        <f>BD71*'CDO Param'!H$6*AH71</f>
        <v>0</v>
      </c>
      <c r="BP71" s="37">
        <f>BE71*'CDO Param'!I$6*AI71</f>
        <v>0</v>
      </c>
      <c r="BQ71" s="37">
        <f>BF71*'CDO Param'!J$6*AJ71</f>
        <v>0</v>
      </c>
      <c r="BR71" s="37">
        <f>BG71*'CDO Param'!K$6*AK71</f>
        <v>0</v>
      </c>
      <c r="BS71" s="37">
        <f>BH71*'CDO Param'!L$6*AL71</f>
        <v>0</v>
      </c>
      <c r="BU71" s="38">
        <f t="shared" si="8"/>
        <v>1030.067872046204</v>
      </c>
      <c r="BV71" s="38">
        <f>AVERAGE(BU$5:BU71)</f>
        <v>6825.2121755115131</v>
      </c>
      <c r="CF71" s="5">
        <f>BU71/'CDO Param'!$M$6</f>
        <v>1.0729873667147958E-2</v>
      </c>
      <c r="CG71" s="5">
        <f t="shared" si="9"/>
        <v>0</v>
      </c>
      <c r="CH71" s="5">
        <f t="shared" si="10"/>
        <v>0</v>
      </c>
    </row>
    <row r="72" spans="1:86" x14ac:dyDescent="0.2">
      <c r="A72" s="3">
        <v>69</v>
      </c>
      <c r="B72" s="3">
        <v>68</v>
      </c>
      <c r="C72">
        <v>0.73250475907116197</v>
      </c>
      <c r="D72">
        <v>-0.80086920206667855</v>
      </c>
      <c r="E72">
        <v>-0.19390654415474273</v>
      </c>
      <c r="F72">
        <v>1.6071408026618883</v>
      </c>
      <c r="G72">
        <v>-0.75794105214299634</v>
      </c>
      <c r="H72">
        <v>1.0322128218831494</v>
      </c>
      <c r="I72">
        <v>-0.31634272090741433</v>
      </c>
      <c r="J72">
        <v>-0.61878154156147502</v>
      </c>
      <c r="K72">
        <v>0.78718585427850485</v>
      </c>
      <c r="L72">
        <v>0.35232915251981467</v>
      </c>
      <c r="M72">
        <v>1.2686723493970931</v>
      </c>
      <c r="N72">
        <v>2.4202381609939039</v>
      </c>
      <c r="O72">
        <v>0.39695805753581226</v>
      </c>
      <c r="P72">
        <v>0.97796601039590314</v>
      </c>
      <c r="R72" s="33">
        <v>0.81983144200399116</v>
      </c>
      <c r="S72" s="33">
        <v>0.90704576108001445</v>
      </c>
      <c r="T72" s="33">
        <v>0.71810647180215759</v>
      </c>
      <c r="U72" s="33">
        <v>0.215471578862272</v>
      </c>
      <c r="V72" s="33">
        <v>0.43082593820561932</v>
      </c>
      <c r="W72" s="33">
        <v>0.89154342184380786</v>
      </c>
      <c r="X72" s="33">
        <v>0.17029092887895692</v>
      </c>
      <c r="Y72" s="33">
        <v>7.9641668628734383E-2</v>
      </c>
      <c r="Z72" s="33">
        <v>0.53752464313876103</v>
      </c>
      <c r="AA72" s="33">
        <v>0.17667723315613215</v>
      </c>
      <c r="AC72" s="36">
        <f t="shared" si="11"/>
        <v>0.93582982808058213</v>
      </c>
      <c r="AD72" s="36">
        <f t="shared" si="11"/>
        <v>0.98496898661779353</v>
      </c>
      <c r="AE72" s="36">
        <f t="shared" si="11"/>
        <v>0.833694705959664</v>
      </c>
      <c r="AF72" s="36">
        <f t="shared" si="11"/>
        <v>9.434901690980875E-2</v>
      </c>
      <c r="AG72" s="36">
        <f t="shared" si="11"/>
        <v>0.38419311149523144</v>
      </c>
      <c r="AH72" s="36">
        <f t="shared" si="7"/>
        <v>0.97887339628808179</v>
      </c>
      <c r="AI72" s="36">
        <f t="shared" si="7"/>
        <v>5.6779550978605167E-2</v>
      </c>
      <c r="AJ72" s="36">
        <f t="shared" si="7"/>
        <v>1.0679155017881204E-2</v>
      </c>
      <c r="AK72" s="36">
        <f t="shared" si="7"/>
        <v>0.5632680721442952</v>
      </c>
      <c r="AL72" s="36">
        <f t="shared" si="7"/>
        <v>6.1504751620854663E-2</v>
      </c>
      <c r="AN72">
        <f>SQRT(Correlation)*$F72 + SQRT('CDO Param'!C$17 - Correlation)*HLOOKUP('CDO Param'!C$12,$C$4:$E$1004,$A72,FALSE) + SQRT(1-Correlation)*G72</f>
        <v>-0.3240834800995791</v>
      </c>
      <c r="AO72">
        <f>SQRT(Correlation)*$F72 + SQRT('CDO Param'!D$17 - Correlation)*HLOOKUP('CDO Param'!D$12,$C$4:$E$1004,$A72,FALSE) + SQRT(1-Correlation)*H72</f>
        <v>1.3742056011294488</v>
      </c>
      <c r="AP72">
        <f>SQRT(Correlation)*$F72 + SQRT('CDO Param'!E$17 - Correlation)*HLOOKUP('CDO Param'!E$12,$C$4:$E$1004,$A72,FALSE) + SQRT(1-Correlation)*I72</f>
        <v>0.40191603258291564</v>
      </c>
      <c r="AQ72">
        <f>SQRT(Correlation)*$F72 + SQRT('CDO Param'!F$17 - Correlation)*HLOOKUP('CDO Param'!F$12,$C$4:$E$1004,$A72,FALSE) + SQRT(1-Correlation)*J72</f>
        <v>-0.12216398932225148</v>
      </c>
      <c r="AR72">
        <f>SQRT(Correlation)*$F72 + SQRT('CDO Param'!G$17 - Correlation)*HLOOKUP('CDO Param'!G$12,$C$4:$E$1004,$A72,FALSE) + SQRT(1-Correlation)*K72</f>
        <v>1.211653796714713</v>
      </c>
      <c r="AS72">
        <f>SQRT(Correlation)*$F72 + SQRT('CDO Param'!H$17 - Correlation)*HLOOKUP('CDO Param'!H$12,$C$4:$E$1004,$A72,FALSE) + SQRT(1-Correlation)*L72</f>
        <v>0.72921131938715544</v>
      </c>
      <c r="AT72">
        <f>SQRT(Correlation)*$F72 + SQRT('CDO Param'!I$17 - Correlation)*HLOOKUP('CDO Param'!I$12,$C$4:$E$1004,$A72,FALSE) + SQRT(1-Correlation)*M72</f>
        <v>1.6684319928705977</v>
      </c>
      <c r="AU72">
        <f>SQRT(Correlation)*$F72 + SQRT('CDO Param'!J$17 - Correlation)*HLOOKUP('CDO Param'!J$12,$C$4:$E$1004,$A72,FALSE) + SQRT(1-Correlation)*N72</f>
        <v>2.9980646090070415</v>
      </c>
      <c r="AV72">
        <f>SQRT(Correlation)*$F72 + SQRT('CDO Param'!K$17 - Correlation)*HLOOKUP('CDO Param'!K$12,$C$4:$E$1004,$A72,FALSE) + SQRT(1-Correlation)*O72</f>
        <v>1.0786125675784346</v>
      </c>
      <c r="AW72">
        <f>SQRT(Correlation)*$F72 + SQRT('CDO Param'!L$17 - Correlation)*HLOOKUP('CDO Param'!L$12,$C$4:$E$1004,$A72,FALSE) + SQRT(1-Correlation)*P72</f>
        <v>1.6298051084913232</v>
      </c>
      <c r="AY72" s="3">
        <f>IF(AN72&lt;'CDO Param'!C$15,1,0)</f>
        <v>0</v>
      </c>
      <c r="AZ72" s="3">
        <f>IF(AO72&lt;'CDO Param'!D$15,1,0)</f>
        <v>0</v>
      </c>
      <c r="BA72" s="3">
        <f>IF(AP72&lt;'CDO Param'!E$15,1,0)</f>
        <v>0</v>
      </c>
      <c r="BB72" s="3">
        <f>IF(AQ72&lt;'CDO Param'!F$15,1,0)</f>
        <v>0</v>
      </c>
      <c r="BC72" s="3">
        <f>IF(AR72&lt;'CDO Param'!G$15,1,0)</f>
        <v>0</v>
      </c>
      <c r="BD72" s="3">
        <f>IF(AS72&lt;'CDO Param'!H$15,1,0)</f>
        <v>0</v>
      </c>
      <c r="BE72" s="3">
        <f>IF(AT72&lt;'CDO Param'!I$15,1,0)</f>
        <v>0</v>
      </c>
      <c r="BF72" s="3">
        <f>IF(AU72&lt;'CDO Param'!J$15,1,0)</f>
        <v>0</v>
      </c>
      <c r="BG72" s="3">
        <f>IF(AV72&lt;'CDO Param'!K$15,1,0)</f>
        <v>0</v>
      </c>
      <c r="BH72" s="3">
        <f>IF(AW72&lt;'CDO Param'!L$15,1,0)</f>
        <v>0</v>
      </c>
      <c r="BJ72" s="37">
        <f>AY72*'CDO Param'!C$6*AC72</f>
        <v>0</v>
      </c>
      <c r="BK72" s="37">
        <f>AZ72*'CDO Param'!D$6*AD72</f>
        <v>0</v>
      </c>
      <c r="BL72" s="37">
        <f>BA72*'CDO Param'!E$6*AE72</f>
        <v>0</v>
      </c>
      <c r="BM72" s="37">
        <f>BB72*'CDO Param'!F$6*AF72</f>
        <v>0</v>
      </c>
      <c r="BN72" s="37">
        <f>BC72*'CDO Param'!G$6*AG72</f>
        <v>0</v>
      </c>
      <c r="BO72" s="37">
        <f>BD72*'CDO Param'!H$6*AH72</f>
        <v>0</v>
      </c>
      <c r="BP72" s="37">
        <f>BE72*'CDO Param'!I$6*AI72</f>
        <v>0</v>
      </c>
      <c r="BQ72" s="37">
        <f>BF72*'CDO Param'!J$6*AJ72</f>
        <v>0</v>
      </c>
      <c r="BR72" s="37">
        <f>BG72*'CDO Param'!K$6*AK72</f>
        <v>0</v>
      </c>
      <c r="BS72" s="37">
        <f>BH72*'CDO Param'!L$6*AL72</f>
        <v>0</v>
      </c>
      <c r="BU72" s="38">
        <f t="shared" si="8"/>
        <v>0</v>
      </c>
      <c r="BV72" s="38">
        <f>AVERAGE(BU$5:BU72)</f>
        <v>6724.8414082245799</v>
      </c>
      <c r="CF72" s="5">
        <f>BU72/'CDO Param'!$M$6</f>
        <v>0</v>
      </c>
      <c r="CG72" s="5">
        <f t="shared" si="9"/>
        <v>0</v>
      </c>
      <c r="CH72" s="5">
        <f t="shared" si="10"/>
        <v>0</v>
      </c>
    </row>
    <row r="73" spans="1:86" x14ac:dyDescent="0.2">
      <c r="A73" s="3">
        <v>70</v>
      </c>
      <c r="B73" s="3">
        <v>69</v>
      </c>
      <c r="C73">
        <v>1.2041232366755139</v>
      </c>
      <c r="D73">
        <v>-0.11516476661199704</v>
      </c>
      <c r="E73">
        <v>-2.0778497855644673</v>
      </c>
      <c r="F73">
        <v>-0.13853991731593851</v>
      </c>
      <c r="G73">
        <v>0.12089913070667535</v>
      </c>
      <c r="H73">
        <v>-0.98721784524968825</v>
      </c>
      <c r="I73">
        <v>0.95452605819446035</v>
      </c>
      <c r="J73">
        <v>-0.41062548916670494</v>
      </c>
      <c r="K73">
        <v>0.51794586397591047</v>
      </c>
      <c r="L73">
        <v>-1.1964857549173757</v>
      </c>
      <c r="M73">
        <v>-7.6363448897609487E-2</v>
      </c>
      <c r="N73">
        <v>2.0178777049295604</v>
      </c>
      <c r="O73">
        <v>0.19298113329568878</v>
      </c>
      <c r="P73">
        <v>-0.10415305951028131</v>
      </c>
      <c r="R73" s="33">
        <v>0.41425765511312412</v>
      </c>
      <c r="S73" s="33">
        <v>0.42840948627721959</v>
      </c>
      <c r="T73" s="33">
        <v>0.27823586122982014</v>
      </c>
      <c r="U73" s="33">
        <v>0.31011968958662811</v>
      </c>
      <c r="V73" s="33">
        <v>0.18162288245820574</v>
      </c>
      <c r="W73" s="33">
        <v>0.53578547506396912</v>
      </c>
      <c r="X73" s="33">
        <v>0.94647940012928067</v>
      </c>
      <c r="Y73" s="33">
        <v>0.47927797282081003</v>
      </c>
      <c r="Z73" s="33">
        <v>0.2248891993541686</v>
      </c>
      <c r="AA73" s="33">
        <v>0.71277354551142713</v>
      </c>
      <c r="AC73" s="36">
        <f t="shared" si="11"/>
        <v>0.35722677171669581</v>
      </c>
      <c r="AD73" s="36">
        <f t="shared" si="11"/>
        <v>0.38023316330854307</v>
      </c>
      <c r="AE73" s="36">
        <f t="shared" si="11"/>
        <v>0.1618594776797436</v>
      </c>
      <c r="AF73" s="36">
        <f t="shared" si="11"/>
        <v>0.20234783556528746</v>
      </c>
      <c r="AG73" s="36">
        <f t="shared" si="11"/>
        <v>6.5297569557630414E-2</v>
      </c>
      <c r="AH73" s="36">
        <f t="shared" si="7"/>
        <v>0.5603519014024041</v>
      </c>
      <c r="AI73" s="36">
        <f t="shared" si="7"/>
        <v>0.99557437837810037</v>
      </c>
      <c r="AJ73" s="36">
        <f t="shared" si="7"/>
        <v>0.46499003178101361</v>
      </c>
      <c r="AK73" s="36">
        <f t="shared" si="7"/>
        <v>0.10337524227682686</v>
      </c>
      <c r="AL73" s="36">
        <f t="shared" si="7"/>
        <v>0.82711792310820842</v>
      </c>
      <c r="AN73">
        <f>SQRT(Correlation)*$F73 + SQRT('CDO Param'!C$17 - Correlation)*HLOOKUP('CDO Param'!C$12,$C$4:$E$1004,$A73,FALSE) + SQRT(1-Correlation)*G73</f>
        <v>5.4598060008250404E-2</v>
      </c>
      <c r="AO73">
        <f>SQRT(Correlation)*$F73 + SQRT('CDO Param'!D$17 - Correlation)*HLOOKUP('CDO Param'!D$12,$C$4:$E$1004,$A73,FALSE) + SQRT(1-Correlation)*H73</f>
        <v>-0.99665400736779453</v>
      </c>
      <c r="AP73">
        <f>SQRT(Correlation)*$F73 + SQRT('CDO Param'!E$17 - Correlation)*HLOOKUP('CDO Param'!E$12,$C$4:$E$1004,$A73,FALSE) + SQRT(1-Correlation)*I73</f>
        <v>1.1803138236178585</v>
      </c>
      <c r="AQ73">
        <f>SQRT(Correlation)*$F73 + SQRT('CDO Param'!F$17 - Correlation)*HLOOKUP('CDO Param'!F$12,$C$4:$E$1004,$A73,FALSE) + SQRT(1-Correlation)*J73</f>
        <v>-0.8979850486388028</v>
      </c>
      <c r="AR73">
        <f>SQRT(Correlation)*$F73 + SQRT('CDO Param'!G$17 - Correlation)*HLOOKUP('CDO Param'!G$12,$C$4:$E$1004,$A73,FALSE) + SQRT(1-Correlation)*K73</f>
        <v>-1.7064914864238168E-2</v>
      </c>
      <c r="AS73">
        <f>SQRT(Correlation)*$F73 + SQRT('CDO Param'!H$17 - Correlation)*HLOOKUP('CDO Param'!H$12,$C$4:$E$1004,$A73,FALSE) + SQRT(1-Correlation)*L73</f>
        <v>-1.1951829780874732</v>
      </c>
      <c r="AT73">
        <f>SQRT(Correlation)*$F73 + SQRT('CDO Param'!I$17 - Correlation)*HLOOKUP('CDO Param'!I$12,$C$4:$E$1004,$A73,FALSE) + SQRT(1-Correlation)*M73</f>
        <v>-0.58087623386322373</v>
      </c>
      <c r="AU73">
        <f>SQRT(Correlation)*$F73 + SQRT('CDO Param'!J$17 - Correlation)*HLOOKUP('CDO Param'!J$12,$C$4:$E$1004,$A73,FALSE) + SQRT(1-Correlation)*N73</f>
        <v>2.1890977708299579</v>
      </c>
      <c r="AV73">
        <f>SQRT(Correlation)*$F73 + SQRT('CDO Param'!K$17 - Correlation)*HLOOKUP('CDO Param'!K$12,$C$4:$E$1004,$A73,FALSE) + SQRT(1-Correlation)*O73</f>
        <v>0.45784887265126112</v>
      </c>
      <c r="AW73">
        <f>SQRT(Correlation)*$F73 + SQRT('CDO Param'!L$17 - Correlation)*HLOOKUP('CDO Param'!L$12,$C$4:$E$1004,$A73,FALSE) + SQRT(1-Correlation)*P73</f>
        <v>0.17596262665651619</v>
      </c>
      <c r="AY73" s="3">
        <f>IF(AN73&lt;'CDO Param'!C$15,1,0)</f>
        <v>0</v>
      </c>
      <c r="AZ73" s="3">
        <f>IF(AO73&lt;'CDO Param'!D$15,1,0)</f>
        <v>0</v>
      </c>
      <c r="BA73" s="3">
        <f>IF(AP73&lt;'CDO Param'!E$15,1,0)</f>
        <v>0</v>
      </c>
      <c r="BB73" s="3">
        <f>IF(AQ73&lt;'CDO Param'!F$15,1,0)</f>
        <v>0</v>
      </c>
      <c r="BC73" s="3">
        <f>IF(AR73&lt;'CDO Param'!G$15,1,0)</f>
        <v>1</v>
      </c>
      <c r="BD73" s="3">
        <f>IF(AS73&lt;'CDO Param'!H$15,1,0)</f>
        <v>0</v>
      </c>
      <c r="BE73" s="3">
        <f>IF(AT73&lt;'CDO Param'!I$15,1,0)</f>
        <v>0</v>
      </c>
      <c r="BF73" s="3">
        <f>IF(AU73&lt;'CDO Param'!J$15,1,0)</f>
        <v>0</v>
      </c>
      <c r="BG73" s="3">
        <f>IF(AV73&lt;'CDO Param'!K$15,1,0)</f>
        <v>0</v>
      </c>
      <c r="BH73" s="3">
        <f>IF(AW73&lt;'CDO Param'!L$15,1,0)</f>
        <v>0</v>
      </c>
      <c r="BJ73" s="37">
        <f>AY73*'CDO Param'!C$6*AC73</f>
        <v>0</v>
      </c>
      <c r="BK73" s="37">
        <f>AZ73*'CDO Param'!D$6*AD73</f>
        <v>0</v>
      </c>
      <c r="BL73" s="37">
        <f>BA73*'CDO Param'!E$6*AE73</f>
        <v>0</v>
      </c>
      <c r="BM73" s="37">
        <f>BB73*'CDO Param'!F$6*AF73</f>
        <v>0</v>
      </c>
      <c r="BN73" s="37">
        <f>BC73*'CDO Param'!G$6*AG73</f>
        <v>652.97569557630413</v>
      </c>
      <c r="BO73" s="37">
        <f>BD73*'CDO Param'!H$6*AH73</f>
        <v>0</v>
      </c>
      <c r="BP73" s="37">
        <f>BE73*'CDO Param'!I$6*AI73</f>
        <v>0</v>
      </c>
      <c r="BQ73" s="37">
        <f>BF73*'CDO Param'!J$6*AJ73</f>
        <v>0</v>
      </c>
      <c r="BR73" s="37">
        <f>BG73*'CDO Param'!K$6*AK73</f>
        <v>0</v>
      </c>
      <c r="BS73" s="37">
        <f>BH73*'CDO Param'!L$6*AL73</f>
        <v>0</v>
      </c>
      <c r="BU73" s="38">
        <f t="shared" si="8"/>
        <v>652.97569557630413</v>
      </c>
      <c r="BV73" s="38">
        <f>AVERAGE(BU$5:BU73)</f>
        <v>6636.8433544180825</v>
      </c>
      <c r="CF73" s="5">
        <f>BU73/'CDO Param'!$M$6</f>
        <v>6.8018301622531684E-3</v>
      </c>
      <c r="CG73" s="5">
        <f t="shared" si="9"/>
        <v>0</v>
      </c>
      <c r="CH73" s="5">
        <f t="shared" si="10"/>
        <v>0</v>
      </c>
    </row>
    <row r="74" spans="1:86" x14ac:dyDescent="0.2">
      <c r="A74" s="3">
        <v>71</v>
      </c>
      <c r="B74" s="3">
        <v>70</v>
      </c>
      <c r="C74">
        <v>-0.21297864805092104</v>
      </c>
      <c r="D74">
        <v>-2.4156361178029329</v>
      </c>
      <c r="E74">
        <v>3.2596290111541748</v>
      </c>
      <c r="F74">
        <v>-0.8597476153227035</v>
      </c>
      <c r="G74">
        <v>0.71452404881711118</v>
      </c>
      <c r="H74">
        <v>-1.0408257367089391</v>
      </c>
      <c r="I74">
        <v>1.1721840564860031</v>
      </c>
      <c r="J74">
        <v>0.59212879932601936</v>
      </c>
      <c r="K74">
        <v>-0.15487671589653473</v>
      </c>
      <c r="L74">
        <v>-0.90555431597749703</v>
      </c>
      <c r="M74">
        <v>0.57932538766181096</v>
      </c>
      <c r="N74">
        <v>-1.1326665116939694</v>
      </c>
      <c r="O74">
        <v>0.4495541361393407</v>
      </c>
      <c r="P74">
        <v>-0.68800545705016702</v>
      </c>
      <c r="R74" s="33">
        <v>0.58497941055566971</v>
      </c>
      <c r="S74" s="33">
        <v>0.74895320914171315</v>
      </c>
      <c r="T74" s="33">
        <v>0.65658604477373228</v>
      </c>
      <c r="U74" s="33">
        <v>0.2416545121193186</v>
      </c>
      <c r="V74" s="33">
        <v>0.48738518938766101</v>
      </c>
      <c r="W74" s="33">
        <v>0.48287803841888816</v>
      </c>
      <c r="X74" s="33">
        <v>0.73119170625283925</v>
      </c>
      <c r="Y74" s="33">
        <v>0.13900699146977019</v>
      </c>
      <c r="Z74" s="33">
        <v>0.29050563242775651</v>
      </c>
      <c r="AA74" s="33">
        <v>0.52816421330355301</v>
      </c>
      <c r="AC74" s="36">
        <f t="shared" si="11"/>
        <v>0.64154153097503253</v>
      </c>
      <c r="AD74" s="36">
        <f t="shared" si="11"/>
        <v>0.86947264319435158</v>
      </c>
      <c r="AE74" s="36">
        <f t="shared" si="11"/>
        <v>0.75149712429471638</v>
      </c>
      <c r="AF74" s="36">
        <f t="shared" si="11"/>
        <v>0.12043131885155095</v>
      </c>
      <c r="AG74" s="36">
        <f t="shared" si="11"/>
        <v>0.47867513139854034</v>
      </c>
      <c r="AH74" s="36">
        <f t="shared" si="7"/>
        <v>0.47106409430010987</v>
      </c>
      <c r="AI74" s="36">
        <f t="shared" si="7"/>
        <v>0.8493512852444205</v>
      </c>
      <c r="AJ74" s="36">
        <f t="shared" si="7"/>
        <v>3.6455381706679571E-2</v>
      </c>
      <c r="AK74" s="36">
        <f t="shared" si="7"/>
        <v>0.17698117212117526</v>
      </c>
      <c r="AL74" s="36">
        <f t="shared" si="7"/>
        <v>0.54754728588358548</v>
      </c>
      <c r="AN74">
        <f>SQRT(Correlation)*$F74 + SQRT('CDO Param'!C$17 - Correlation)*HLOOKUP('CDO Param'!C$12,$C$4:$E$1004,$A74,FALSE) + SQRT(1-Correlation)*G74</f>
        <v>6.4358427480901259E-2</v>
      </c>
      <c r="AO74">
        <f>SQRT(Correlation)*$F74 + SQRT('CDO Param'!D$17 - Correlation)*HLOOKUP('CDO Param'!D$12,$C$4:$E$1004,$A74,FALSE) + SQRT(1-Correlation)*H74</f>
        <v>-1.6009125962842141</v>
      </c>
      <c r="AP74">
        <f>SQRT(Correlation)*$F74 + SQRT('CDO Param'!E$17 - Correlation)*HLOOKUP('CDO Param'!E$12,$C$4:$E$1004,$A74,FALSE) + SQRT(1-Correlation)*I74</f>
        <v>0.78380651516662003</v>
      </c>
      <c r="AQ74">
        <f>SQRT(Correlation)*$F74 + SQRT('CDO Param'!F$17 - Correlation)*HLOOKUP('CDO Param'!F$12,$C$4:$E$1004,$A74,FALSE) + SQRT(1-Correlation)*J74</f>
        <v>1.018741839520612</v>
      </c>
      <c r="AR74">
        <f>SQRT(Correlation)*$F74 + SQRT('CDO Param'!G$17 - Correlation)*HLOOKUP('CDO Param'!G$12,$C$4:$E$1004,$A74,FALSE) + SQRT(1-Correlation)*K74</f>
        <v>0.31007018367735617</v>
      </c>
      <c r="AS74">
        <f>SQRT(Correlation)*$F74 + SQRT('CDO Param'!H$17 - Correlation)*HLOOKUP('CDO Param'!H$12,$C$4:$E$1004,$A74,FALSE) + SQRT(1-Correlation)*L74</f>
        <v>-1.4725828587327312</v>
      </c>
      <c r="AT74">
        <f>SQRT(Correlation)*$F74 + SQRT('CDO Param'!I$17 - Correlation)*HLOOKUP('CDO Param'!I$12,$C$4:$E$1004,$A74,FALSE) + SQRT(1-Correlation)*M74</f>
        <v>1.0065954567167124</v>
      </c>
      <c r="AU74">
        <f>SQRT(Correlation)*$F74 + SQRT('CDO Param'!J$17 - Correlation)*HLOOKUP('CDO Param'!J$12,$C$4:$E$1004,$A74,FALSE) + SQRT(1-Correlation)*N74</f>
        <v>-1.4027667233679568</v>
      </c>
      <c r="AV74">
        <f>SQRT(Correlation)*$F74 + SQRT('CDO Param'!K$17 - Correlation)*HLOOKUP('CDO Param'!K$12,$C$4:$E$1004,$A74,FALSE) + SQRT(1-Correlation)*O74</f>
        <v>9.8259579062168256E-2</v>
      </c>
      <c r="AW74">
        <f>SQRT(Correlation)*$F74 + SQRT('CDO Param'!L$17 - Correlation)*HLOOKUP('CDO Param'!L$12,$C$4:$E$1004,$A74,FALSE) + SQRT(1-Correlation)*P74</f>
        <v>-0.98092420753385468</v>
      </c>
      <c r="AY74" s="3">
        <f>IF(AN74&lt;'CDO Param'!C$15,1,0)</f>
        <v>0</v>
      </c>
      <c r="AZ74" s="3">
        <f>IF(AO74&lt;'CDO Param'!D$15,1,0)</f>
        <v>0</v>
      </c>
      <c r="BA74" s="3">
        <f>IF(AP74&lt;'CDO Param'!E$15,1,0)</f>
        <v>0</v>
      </c>
      <c r="BB74" s="3">
        <f>IF(AQ74&lt;'CDO Param'!F$15,1,0)</f>
        <v>0</v>
      </c>
      <c r="BC74" s="3">
        <f>IF(AR74&lt;'CDO Param'!G$15,1,0)</f>
        <v>0</v>
      </c>
      <c r="BD74" s="3">
        <f>IF(AS74&lt;'CDO Param'!H$15,1,0)</f>
        <v>0</v>
      </c>
      <c r="BE74" s="3">
        <f>IF(AT74&lt;'CDO Param'!I$15,1,0)</f>
        <v>0</v>
      </c>
      <c r="BF74" s="3">
        <f>IF(AU74&lt;'CDO Param'!J$15,1,0)</f>
        <v>0</v>
      </c>
      <c r="BG74" s="3">
        <f>IF(AV74&lt;'CDO Param'!K$15,1,0)</f>
        <v>0</v>
      </c>
      <c r="BH74" s="3">
        <f>IF(AW74&lt;'CDO Param'!L$15,1,0)</f>
        <v>1</v>
      </c>
      <c r="BJ74" s="37">
        <f>AY74*'CDO Param'!C$6*AC74</f>
        <v>0</v>
      </c>
      <c r="BK74" s="37">
        <f>AZ74*'CDO Param'!D$6*AD74</f>
        <v>0</v>
      </c>
      <c r="BL74" s="37">
        <f>BA74*'CDO Param'!E$6*AE74</f>
        <v>0</v>
      </c>
      <c r="BM74" s="37">
        <f>BB74*'CDO Param'!F$6*AF74</f>
        <v>0</v>
      </c>
      <c r="BN74" s="37">
        <f>BC74*'CDO Param'!G$6*AG74</f>
        <v>0</v>
      </c>
      <c r="BO74" s="37">
        <f>BD74*'CDO Param'!H$6*AH74</f>
        <v>0</v>
      </c>
      <c r="BP74" s="37">
        <f>BE74*'CDO Param'!I$6*AI74</f>
        <v>0</v>
      </c>
      <c r="BQ74" s="37">
        <f>BF74*'CDO Param'!J$6*AJ74</f>
        <v>0</v>
      </c>
      <c r="BR74" s="37">
        <f>BG74*'CDO Param'!K$6*AK74</f>
        <v>0</v>
      </c>
      <c r="BS74" s="37">
        <f>BH74*'CDO Param'!L$6*AL74</f>
        <v>5475.4728588358548</v>
      </c>
      <c r="BU74" s="38">
        <f t="shared" si="8"/>
        <v>5475.4728588358548</v>
      </c>
      <c r="BV74" s="38">
        <f>AVERAGE(BU$5:BU74)</f>
        <v>6620.2523473383362</v>
      </c>
      <c r="CF74" s="5">
        <f>BU74/'CDO Param'!$M$6</f>
        <v>5.703617561287349E-2</v>
      </c>
      <c r="CG74" s="5">
        <f t="shared" si="9"/>
        <v>7.0361756128734868E-3</v>
      </c>
      <c r="CH74" s="5">
        <f t="shared" si="10"/>
        <v>0.35180878064367432</v>
      </c>
    </row>
    <row r="75" spans="1:86" x14ac:dyDescent="0.2">
      <c r="A75" s="3">
        <v>72</v>
      </c>
      <c r="B75" s="3">
        <v>71</v>
      </c>
      <c r="C75">
        <v>1.2663349480135366</v>
      </c>
      <c r="D75">
        <v>0.31819467949389946</v>
      </c>
      <c r="E75">
        <v>0.10363919500377961</v>
      </c>
      <c r="F75">
        <v>1.9637991499621421</v>
      </c>
      <c r="G75">
        <v>0.21070945876999758</v>
      </c>
      <c r="H75">
        <v>1.4533998182741925</v>
      </c>
      <c r="I75">
        <v>-1.0807775652210694</v>
      </c>
      <c r="J75">
        <v>-0.62551293922297191</v>
      </c>
      <c r="K75">
        <v>0.22271706257015467</v>
      </c>
      <c r="L75">
        <v>0.177519723365549</v>
      </c>
      <c r="M75">
        <v>0.1261366833205102</v>
      </c>
      <c r="N75">
        <v>-2.1957930584903806</v>
      </c>
      <c r="O75">
        <v>-0.84785597209702246</v>
      </c>
      <c r="P75">
        <v>-1.0866165212064516</v>
      </c>
      <c r="R75" s="33">
        <v>0.85593299281594015</v>
      </c>
      <c r="S75" s="33">
        <v>0.66581025750646849</v>
      </c>
      <c r="T75" s="33">
        <v>0.27299791121529315</v>
      </c>
      <c r="U75" s="33">
        <v>0.27589379543247344</v>
      </c>
      <c r="V75" s="33">
        <v>0.94701983358106567</v>
      </c>
      <c r="W75" s="33">
        <v>0.56234299697091006</v>
      </c>
      <c r="X75" s="33">
        <v>0.29875009008625059</v>
      </c>
      <c r="Y75" s="33">
        <v>9.2764079613966904E-2</v>
      </c>
      <c r="Z75" s="33">
        <v>8.588607194176226E-2</v>
      </c>
      <c r="AA75" s="33">
        <v>0.48721112519838433</v>
      </c>
      <c r="AC75" s="36">
        <f t="shared" si="11"/>
        <v>0.96057563787108802</v>
      </c>
      <c r="AD75" s="36">
        <f t="shared" si="11"/>
        <v>0.76465057841381012</v>
      </c>
      <c r="AE75" s="36">
        <f t="shared" si="11"/>
        <v>0.15558624516632058</v>
      </c>
      <c r="AF75" s="36">
        <f t="shared" si="11"/>
        <v>0.15904082867614186</v>
      </c>
      <c r="AG75" s="36">
        <f t="shared" si="11"/>
        <v>0.99567291150003823</v>
      </c>
      <c r="AH75" s="36">
        <f t="shared" si="7"/>
        <v>0.60456769241181862</v>
      </c>
      <c r="AI75" s="36">
        <f t="shared" si="7"/>
        <v>0.18746894117500945</v>
      </c>
      <c r="AJ75" s="36">
        <f t="shared" si="7"/>
        <v>1.4963156293312189E-2</v>
      </c>
      <c r="AK75" s="36">
        <f t="shared" si="7"/>
        <v>1.2620137724335541E-2</v>
      </c>
      <c r="AL75" s="36">
        <f t="shared" si="7"/>
        <v>0.47838108282715502</v>
      </c>
      <c r="AN75">
        <f>SQRT(Correlation)*$F75 + SQRT('CDO Param'!C$17 - Correlation)*HLOOKUP('CDO Param'!C$12,$C$4:$E$1004,$A75,FALSE) + SQRT(1-Correlation)*G75</f>
        <v>0.86590388549617681</v>
      </c>
      <c r="AO75">
        <f>SQRT(Correlation)*$F75 + SQRT('CDO Param'!D$17 - Correlation)*HLOOKUP('CDO Param'!D$12,$C$4:$E$1004,$A75,FALSE) + SQRT(1-Correlation)*H75</f>
        <v>2.0448234742061953</v>
      </c>
      <c r="AP75">
        <f>SQRT(Correlation)*$F75 + SQRT('CDO Param'!E$17 - Correlation)*HLOOKUP('CDO Param'!E$12,$C$4:$E$1004,$A75,FALSE) + SQRT(1-Correlation)*I75</f>
        <v>-6.9267072039262301E-2</v>
      </c>
      <c r="AQ75">
        <f>SQRT(Correlation)*$F75 + SQRT('CDO Param'!F$17 - Correlation)*HLOOKUP('CDO Param'!F$12,$C$4:$E$1004,$A75,FALSE) + SQRT(1-Correlation)*J75</f>
        <v>5.0768568459154784E-2</v>
      </c>
      <c r="AR75">
        <f>SQRT(Correlation)*$F75 + SQRT('CDO Param'!G$17 - Correlation)*HLOOKUP('CDO Param'!G$12,$C$4:$E$1004,$A75,FALSE) + SQRT(1-Correlation)*K75</f>
        <v>0.85547020406565122</v>
      </c>
      <c r="AS75">
        <f>SQRT(Correlation)*$F75 + SQRT('CDO Param'!H$17 - Correlation)*HLOOKUP('CDO Param'!H$12,$C$4:$E$1004,$A75,FALSE) + SQRT(1-Correlation)*L75</f>
        <v>0.8344173378512606</v>
      </c>
      <c r="AT75">
        <f>SQRT(Correlation)*$F75 + SQRT('CDO Param'!I$17 - Correlation)*HLOOKUP('CDO Param'!I$12,$C$4:$E$1004,$A75,FALSE) + SQRT(1-Correlation)*M75</f>
        <v>0.76384601135212915</v>
      </c>
      <c r="AU75">
        <f>SQRT(Correlation)*$F75 + SQRT('CDO Param'!J$17 - Correlation)*HLOOKUP('CDO Param'!J$12,$C$4:$E$1004,$A75,FALSE) + SQRT(1-Correlation)*N75</f>
        <v>-1.1270636475714131</v>
      </c>
      <c r="AV75">
        <f>SQRT(Correlation)*$F75 + SQRT('CDO Param'!K$17 - Correlation)*HLOOKUP('CDO Param'!K$12,$C$4:$E$1004,$A75,FALSE) + SQRT(1-Correlation)*O75</f>
        <v>0.15170175311283829</v>
      </c>
      <c r="AW75">
        <f>SQRT(Correlation)*$F75 + SQRT('CDO Param'!L$17 - Correlation)*HLOOKUP('CDO Param'!L$12,$C$4:$E$1004,$A75,FALSE) + SQRT(1-Correlation)*P75</f>
        <v>-7.4806392060646543E-2</v>
      </c>
      <c r="AY75" s="3">
        <f>IF(AN75&lt;'CDO Param'!C$15,1,0)</f>
        <v>0</v>
      </c>
      <c r="AZ75" s="3">
        <f>IF(AO75&lt;'CDO Param'!D$15,1,0)</f>
        <v>0</v>
      </c>
      <c r="BA75" s="3">
        <f>IF(AP75&lt;'CDO Param'!E$15,1,0)</f>
        <v>0</v>
      </c>
      <c r="BB75" s="3">
        <f>IF(AQ75&lt;'CDO Param'!F$15,1,0)</f>
        <v>0</v>
      </c>
      <c r="BC75" s="3">
        <f>IF(AR75&lt;'CDO Param'!G$15,1,0)</f>
        <v>0</v>
      </c>
      <c r="BD75" s="3">
        <f>IF(AS75&lt;'CDO Param'!H$15,1,0)</f>
        <v>0</v>
      </c>
      <c r="BE75" s="3">
        <f>IF(AT75&lt;'CDO Param'!I$15,1,0)</f>
        <v>0</v>
      </c>
      <c r="BF75" s="3">
        <f>IF(AU75&lt;'CDO Param'!J$15,1,0)</f>
        <v>0</v>
      </c>
      <c r="BG75" s="3">
        <f>IF(AV75&lt;'CDO Param'!K$15,1,0)</f>
        <v>0</v>
      </c>
      <c r="BH75" s="3">
        <f>IF(AW75&lt;'CDO Param'!L$15,1,0)</f>
        <v>0</v>
      </c>
      <c r="BJ75" s="37">
        <f>AY75*'CDO Param'!C$6*AC75</f>
        <v>0</v>
      </c>
      <c r="BK75" s="37">
        <f>AZ75*'CDO Param'!D$6*AD75</f>
        <v>0</v>
      </c>
      <c r="BL75" s="37">
        <f>BA75*'CDO Param'!E$6*AE75</f>
        <v>0</v>
      </c>
      <c r="BM75" s="37">
        <f>BB75*'CDO Param'!F$6*AF75</f>
        <v>0</v>
      </c>
      <c r="BN75" s="37">
        <f>BC75*'CDO Param'!G$6*AG75</f>
        <v>0</v>
      </c>
      <c r="BO75" s="37">
        <f>BD75*'CDO Param'!H$6*AH75</f>
        <v>0</v>
      </c>
      <c r="BP75" s="37">
        <f>BE75*'CDO Param'!I$6*AI75</f>
        <v>0</v>
      </c>
      <c r="BQ75" s="37">
        <f>BF75*'CDO Param'!J$6*AJ75</f>
        <v>0</v>
      </c>
      <c r="BR75" s="37">
        <f>BG75*'CDO Param'!K$6*AK75</f>
        <v>0</v>
      </c>
      <c r="BS75" s="37">
        <f>BH75*'CDO Param'!L$6*AL75</f>
        <v>0</v>
      </c>
      <c r="BU75" s="38">
        <f t="shared" si="8"/>
        <v>0</v>
      </c>
      <c r="BV75" s="38">
        <f>AVERAGE(BU$5:BU75)</f>
        <v>6527.0093565307534</v>
      </c>
      <c r="CF75" s="5">
        <f>BU75/'CDO Param'!$M$6</f>
        <v>0</v>
      </c>
      <c r="CG75" s="5">
        <f t="shared" si="9"/>
        <v>0</v>
      </c>
      <c r="CH75" s="5">
        <f t="shared" si="10"/>
        <v>0</v>
      </c>
    </row>
    <row r="76" spans="1:86" x14ac:dyDescent="0.2">
      <c r="A76" s="3">
        <v>73</v>
      </c>
      <c r="B76" s="3">
        <v>72</v>
      </c>
      <c r="C76">
        <v>6.9724137574667111E-3</v>
      </c>
      <c r="D76">
        <v>-0.98395275927032344</v>
      </c>
      <c r="E76">
        <v>-0.52376890380401164</v>
      </c>
      <c r="F76">
        <v>-0.67001792558585294</v>
      </c>
      <c r="G76">
        <v>0.44447915570344776</v>
      </c>
      <c r="H76">
        <v>-0.12175974006822798</v>
      </c>
      <c r="I76">
        <v>-1.2349210010142997</v>
      </c>
      <c r="J76">
        <v>-0.29985812943778001</v>
      </c>
      <c r="K76">
        <v>0.43678937799995765</v>
      </c>
      <c r="L76">
        <v>0.41496150515740737</v>
      </c>
      <c r="M76">
        <v>2.9162038117647171</v>
      </c>
      <c r="N76">
        <v>-0.75296156865078956</v>
      </c>
      <c r="O76">
        <v>1.6706235328456387</v>
      </c>
      <c r="P76">
        <v>-0.30207729651010595</v>
      </c>
      <c r="R76" s="33">
        <v>0.55738120924559476</v>
      </c>
      <c r="S76" s="33">
        <v>0.90598379071149215</v>
      </c>
      <c r="T76" s="33">
        <v>0.8695704880494487</v>
      </c>
      <c r="U76" s="33">
        <v>0.87119264708421784</v>
      </c>
      <c r="V76" s="33">
        <v>0.1348195444488989</v>
      </c>
      <c r="W76" s="33">
        <v>0.91208355264369567</v>
      </c>
      <c r="X76" s="33">
        <v>0.38826928259258592</v>
      </c>
      <c r="Y76" s="33">
        <v>0.64183253359134895</v>
      </c>
      <c r="Z76" s="33">
        <v>0.27939206980140513</v>
      </c>
      <c r="AA76" s="33">
        <v>0.742517152215595</v>
      </c>
      <c r="AC76" s="36">
        <f t="shared" si="11"/>
        <v>0.59636533838453198</v>
      </c>
      <c r="AD76" s="36">
        <f t="shared" si="11"/>
        <v>0.98458697004438978</v>
      </c>
      <c r="AE76" s="36">
        <f t="shared" si="11"/>
        <v>0.96829726830708318</v>
      </c>
      <c r="AF76" s="36">
        <f t="shared" si="11"/>
        <v>0.96915651999713814</v>
      </c>
      <c r="AG76" s="36">
        <f t="shared" si="11"/>
        <v>3.4091189004681909E-2</v>
      </c>
      <c r="AH76" s="36">
        <f t="shared" si="7"/>
        <v>0.98671068680796337</v>
      </c>
      <c r="AI76" s="36">
        <f t="shared" si="7"/>
        <v>0.31594685561620994</v>
      </c>
      <c r="AJ76" s="36">
        <f t="shared" si="7"/>
        <v>0.72992093318595119</v>
      </c>
      <c r="AK76" s="36">
        <f t="shared" si="7"/>
        <v>0.16325906471444532</v>
      </c>
      <c r="AL76" s="36">
        <f t="shared" si="7"/>
        <v>0.86233506713564778</v>
      </c>
      <c r="AN76">
        <f>SQRT(Correlation)*$F76 + SQRT('CDO Param'!C$17 - Correlation)*HLOOKUP('CDO Param'!C$12,$C$4:$E$1004,$A76,FALSE) + SQRT(1-Correlation)*G76</f>
        <v>7.0639745858752434E-2</v>
      </c>
      <c r="AO76">
        <f>SQRT(Correlation)*$F76 + SQRT('CDO Param'!D$17 - Correlation)*HLOOKUP('CDO Param'!D$12,$C$4:$E$1004,$A76,FALSE) + SQRT(1-Correlation)*H76</f>
        <v>-0.46654163726640208</v>
      </c>
      <c r="AP76">
        <f>SQRT(Correlation)*$F76 + SQRT('CDO Param'!E$17 - Correlation)*HLOOKUP('CDO Param'!E$12,$C$4:$E$1004,$A76,FALSE) + SQRT(1-Correlation)*I76</f>
        <v>-1.3815824725893275</v>
      </c>
      <c r="AQ76">
        <f>SQRT(Correlation)*$F76 + SQRT('CDO Param'!F$17 - Correlation)*HLOOKUP('CDO Param'!F$12,$C$4:$E$1004,$A76,FALSE) + SQRT(1-Correlation)*J76</f>
        <v>-0.61346695832217302</v>
      </c>
      <c r="AR76">
        <f>SQRT(Correlation)*$F76 + SQRT('CDO Param'!G$17 - Correlation)*HLOOKUP('CDO Param'!G$12,$C$4:$E$1004,$A76,FALSE) + SQRT(1-Correlation)*K76</f>
        <v>8.5378228534550349E-2</v>
      </c>
      <c r="AS76">
        <f>SQRT(Correlation)*$F76 + SQRT('CDO Param'!H$17 - Correlation)*HLOOKUP('CDO Param'!H$12,$C$4:$E$1004,$A76,FALSE) + SQRT(1-Correlation)*L76</f>
        <v>4.2636843788032286E-2</v>
      </c>
      <c r="AT76">
        <f>SQRT(Correlation)*$F76 + SQRT('CDO Param'!I$17 - Correlation)*HLOOKUP('CDO Param'!I$12,$C$4:$E$1004,$A76,FALSE) + SQRT(1-Correlation)*M76</f>
        <v>2.4375572907925496</v>
      </c>
      <c r="AU76">
        <f>SQRT(Correlation)*$F76 + SQRT('CDO Param'!J$17 - Correlation)*HLOOKUP('CDO Param'!J$12,$C$4:$E$1004,$A76,FALSE) + SQRT(1-Correlation)*N76</f>
        <v>-0.92435560876815936</v>
      </c>
      <c r="AV76">
        <f>SQRT(Correlation)*$F76 + SQRT('CDO Param'!K$17 - Correlation)*HLOOKUP('CDO Param'!K$12,$C$4:$E$1004,$A76,FALSE) + SQRT(1-Correlation)*O76</f>
        <v>1.3748590984255613</v>
      </c>
      <c r="AW76">
        <f>SQRT(Correlation)*$F76 + SQRT('CDO Param'!L$17 - Correlation)*HLOOKUP('CDO Param'!L$12,$C$4:$E$1004,$A76,FALSE) + SQRT(1-Correlation)*P76</f>
        <v>-0.49660923043463023</v>
      </c>
      <c r="AY76" s="3">
        <f>IF(AN76&lt;'CDO Param'!C$15,1,0)</f>
        <v>0</v>
      </c>
      <c r="AZ76" s="3">
        <f>IF(AO76&lt;'CDO Param'!D$15,1,0)</f>
        <v>0</v>
      </c>
      <c r="BA76" s="3">
        <f>IF(AP76&lt;'CDO Param'!E$15,1,0)</f>
        <v>1</v>
      </c>
      <c r="BB76" s="3">
        <f>IF(AQ76&lt;'CDO Param'!F$15,1,0)</f>
        <v>0</v>
      </c>
      <c r="BC76" s="3">
        <f>IF(AR76&lt;'CDO Param'!G$15,1,0)</f>
        <v>1</v>
      </c>
      <c r="BD76" s="3">
        <f>IF(AS76&lt;'CDO Param'!H$15,1,0)</f>
        <v>0</v>
      </c>
      <c r="BE76" s="3">
        <f>IF(AT76&lt;'CDO Param'!I$15,1,0)</f>
        <v>0</v>
      </c>
      <c r="BF76" s="3">
        <f>IF(AU76&lt;'CDO Param'!J$15,1,0)</f>
        <v>0</v>
      </c>
      <c r="BG76" s="3">
        <f>IF(AV76&lt;'CDO Param'!K$15,1,0)</f>
        <v>0</v>
      </c>
      <c r="BH76" s="3">
        <f>IF(AW76&lt;'CDO Param'!L$15,1,0)</f>
        <v>0</v>
      </c>
      <c r="BJ76" s="37">
        <f>AY76*'CDO Param'!C$6*AC76</f>
        <v>0</v>
      </c>
      <c r="BK76" s="37">
        <f>AZ76*'CDO Param'!D$6*AD76</f>
        <v>0</v>
      </c>
      <c r="BL76" s="37">
        <f>BA76*'CDO Param'!E$6*AE76</f>
        <v>9682.9726830708314</v>
      </c>
      <c r="BM76" s="37">
        <f>BB76*'CDO Param'!F$6*AF76</f>
        <v>0</v>
      </c>
      <c r="BN76" s="37">
        <f>BC76*'CDO Param'!G$6*AG76</f>
        <v>340.91189004681911</v>
      </c>
      <c r="BO76" s="37">
        <f>BD76*'CDO Param'!H$6*AH76</f>
        <v>0</v>
      </c>
      <c r="BP76" s="37">
        <f>BE76*'CDO Param'!I$6*AI76</f>
        <v>0</v>
      </c>
      <c r="BQ76" s="37">
        <f>BF76*'CDO Param'!J$6*AJ76</f>
        <v>0</v>
      </c>
      <c r="BR76" s="37">
        <f>BG76*'CDO Param'!K$6*AK76</f>
        <v>0</v>
      </c>
      <c r="BS76" s="37">
        <f>BH76*'CDO Param'!L$6*AL76</f>
        <v>0</v>
      </c>
      <c r="BU76" s="38">
        <f t="shared" si="8"/>
        <v>10023.88457311765</v>
      </c>
      <c r="BV76" s="38">
        <f>AVERAGE(BU$5:BU76)</f>
        <v>6575.5770678722383</v>
      </c>
      <c r="CF76" s="5">
        <f>BU76/'CDO Param'!$M$6</f>
        <v>0.10441546430330885</v>
      </c>
      <c r="CG76" s="5">
        <f t="shared" si="9"/>
        <v>0.02</v>
      </c>
      <c r="CH76" s="5">
        <f t="shared" si="10"/>
        <v>1</v>
      </c>
    </row>
    <row r="77" spans="1:86" x14ac:dyDescent="0.2">
      <c r="A77" s="3">
        <v>74</v>
      </c>
      <c r="B77" s="3">
        <v>73</v>
      </c>
      <c r="C77">
        <v>-0.11728616300388239</v>
      </c>
      <c r="D77">
        <v>0.8069082468864508</v>
      </c>
      <c r="E77">
        <v>1.2029067875118926</v>
      </c>
      <c r="F77">
        <v>1.2525561032816768</v>
      </c>
      <c r="G77">
        <v>-0.90938101493520662</v>
      </c>
      <c r="H77">
        <v>0.58348064158053603</v>
      </c>
      <c r="I77">
        <v>0.40334498407901265</v>
      </c>
      <c r="J77">
        <v>-0.35882635529560503</v>
      </c>
      <c r="K77">
        <v>-0.79970277511165477</v>
      </c>
      <c r="L77">
        <v>-1.2563350537675433</v>
      </c>
      <c r="M77">
        <v>-0.56484168453607708</v>
      </c>
      <c r="N77">
        <v>-0.45769183998345397</v>
      </c>
      <c r="O77">
        <v>5.5601958592887968E-2</v>
      </c>
      <c r="P77">
        <v>-1.1660608834063169</v>
      </c>
      <c r="R77" s="33">
        <v>0.48577728750453203</v>
      </c>
      <c r="S77" s="33">
        <v>0.45887108867004101</v>
      </c>
      <c r="T77" s="33">
        <v>0.24638727737888103</v>
      </c>
      <c r="U77" s="33">
        <v>3.0970906853196634E-2</v>
      </c>
      <c r="V77" s="33">
        <v>0.52803148167581837</v>
      </c>
      <c r="W77" s="33">
        <v>0.62511252547852347</v>
      </c>
      <c r="X77" s="33">
        <v>0.26621571754394829</v>
      </c>
      <c r="Y77" s="33">
        <v>0.28756476113924978</v>
      </c>
      <c r="Z77" s="33">
        <v>0.10094046737111195</v>
      </c>
      <c r="AA77" s="33">
        <v>0.50643510627859978</v>
      </c>
      <c r="AC77" s="36">
        <f t="shared" si="11"/>
        <v>0.47595920864047991</v>
      </c>
      <c r="AD77" s="36">
        <f t="shared" si="11"/>
        <v>0.43069620707596518</v>
      </c>
      <c r="AE77" s="36">
        <f t="shared" si="11"/>
        <v>0.12547085504141756</v>
      </c>
      <c r="AF77" s="36">
        <f t="shared" si="11"/>
        <v>1.3138966480453252E-3</v>
      </c>
      <c r="AG77" s="36">
        <f t="shared" si="11"/>
        <v>0.54732394648058302</v>
      </c>
      <c r="AH77" s="36">
        <f t="shared" si="7"/>
        <v>0.70472882062522424</v>
      </c>
      <c r="AI77" s="36">
        <f t="shared" si="7"/>
        <v>0.14762941070348523</v>
      </c>
      <c r="AJ77" s="36">
        <f t="shared" si="7"/>
        <v>0.17330304425051063</v>
      </c>
      <c r="AK77" s="36">
        <f t="shared" si="7"/>
        <v>1.8031617779362755E-2</v>
      </c>
      <c r="AL77" s="36">
        <f t="shared" si="7"/>
        <v>0.51088099391914055</v>
      </c>
      <c r="AN77">
        <f>SQRT(Correlation)*$F77 + SQRT('CDO Param'!C$17 - Correlation)*HLOOKUP('CDO Param'!C$12,$C$4:$E$1004,$A77,FALSE) + SQRT(1-Correlation)*G77</f>
        <v>-0.35250750344798332</v>
      </c>
      <c r="AO77">
        <f>SQRT(Correlation)*$F77 + SQRT('CDO Param'!D$17 - Correlation)*HLOOKUP('CDO Param'!D$12,$C$4:$E$1004,$A77,FALSE) + SQRT(1-Correlation)*H77</f>
        <v>1.0637454163885247</v>
      </c>
      <c r="AP77">
        <f>SQRT(Correlation)*$F77 + SQRT('CDO Param'!E$17 - Correlation)*HLOOKUP('CDO Param'!E$12,$C$4:$E$1004,$A77,FALSE) + SQRT(1-Correlation)*I77</f>
        <v>0.7477086661460044</v>
      </c>
      <c r="AQ77">
        <f>SQRT(Correlation)*$F77 + SQRT('CDO Param'!F$17 - Correlation)*HLOOKUP('CDO Param'!F$12,$C$4:$E$1004,$A77,FALSE) + SQRT(1-Correlation)*J77</f>
        <v>0.32465858292948907</v>
      </c>
      <c r="AR77">
        <f>SQRT(Correlation)*$F77 + SQRT('CDO Param'!G$17 - Correlation)*HLOOKUP('CDO Param'!G$12,$C$4:$E$1004,$A77,FALSE) + SQRT(1-Correlation)*K77</f>
        <v>-9.3593513054303856E-2</v>
      </c>
      <c r="AS77">
        <f>SQRT(Correlation)*$F77 + SQRT('CDO Param'!H$17 - Correlation)*HLOOKUP('CDO Param'!H$12,$C$4:$E$1004,$A77,FALSE) + SQRT(1-Correlation)*L77</f>
        <v>-0.68165700527939044</v>
      </c>
      <c r="AT77">
        <f>SQRT(Correlation)*$F77 + SQRT('CDO Param'!I$17 - Correlation)*HLOOKUP('CDO Param'!I$12,$C$4:$E$1004,$A77,FALSE) + SQRT(1-Correlation)*M77</f>
        <v>0.12921528093667556</v>
      </c>
      <c r="AU77">
        <f>SQRT(Correlation)*$F77 + SQRT('CDO Param'!J$17 - Correlation)*HLOOKUP('CDO Param'!J$12,$C$4:$E$1004,$A77,FALSE) + SQRT(1-Correlation)*N77</f>
        <v>-6.9142587848516457E-2</v>
      </c>
      <c r="AV77">
        <f>SQRT(Correlation)*$F77 + SQRT('CDO Param'!K$17 - Correlation)*HLOOKUP('CDO Param'!K$12,$C$4:$E$1004,$A77,FALSE) + SQRT(1-Correlation)*O77</f>
        <v>0.41781066585376375</v>
      </c>
      <c r="AW77">
        <f>SQRT(Correlation)*$F77 + SQRT('CDO Param'!L$17 - Correlation)*HLOOKUP('CDO Param'!L$12,$C$4:$E$1004,$A77,FALSE) + SQRT(1-Correlation)*P77</f>
        <v>-0.74116046819980563</v>
      </c>
      <c r="AY77" s="3">
        <f>IF(AN77&lt;'CDO Param'!C$15,1,0)</f>
        <v>0</v>
      </c>
      <c r="AZ77" s="3">
        <f>IF(AO77&lt;'CDO Param'!D$15,1,0)</f>
        <v>0</v>
      </c>
      <c r="BA77" s="3">
        <f>IF(AP77&lt;'CDO Param'!E$15,1,0)</f>
        <v>0</v>
      </c>
      <c r="BB77" s="3">
        <f>IF(AQ77&lt;'CDO Param'!F$15,1,0)</f>
        <v>0</v>
      </c>
      <c r="BC77" s="3">
        <f>IF(AR77&lt;'CDO Param'!G$15,1,0)</f>
        <v>1</v>
      </c>
      <c r="BD77" s="3">
        <f>IF(AS77&lt;'CDO Param'!H$15,1,0)</f>
        <v>0</v>
      </c>
      <c r="BE77" s="3">
        <f>IF(AT77&lt;'CDO Param'!I$15,1,0)</f>
        <v>0</v>
      </c>
      <c r="BF77" s="3">
        <f>IF(AU77&lt;'CDO Param'!J$15,1,0)</f>
        <v>0</v>
      </c>
      <c r="BG77" s="3">
        <f>IF(AV77&lt;'CDO Param'!K$15,1,0)</f>
        <v>0</v>
      </c>
      <c r="BH77" s="3">
        <f>IF(AW77&lt;'CDO Param'!L$15,1,0)</f>
        <v>1</v>
      </c>
      <c r="BJ77" s="37">
        <f>AY77*'CDO Param'!C$6*AC77</f>
        <v>0</v>
      </c>
      <c r="BK77" s="37">
        <f>AZ77*'CDO Param'!D$6*AD77</f>
        <v>0</v>
      </c>
      <c r="BL77" s="37">
        <f>BA77*'CDO Param'!E$6*AE77</f>
        <v>0</v>
      </c>
      <c r="BM77" s="37">
        <f>BB77*'CDO Param'!F$6*AF77</f>
        <v>0</v>
      </c>
      <c r="BN77" s="37">
        <f>BC77*'CDO Param'!G$6*AG77</f>
        <v>5473.2394648058298</v>
      </c>
      <c r="BO77" s="37">
        <f>BD77*'CDO Param'!H$6*AH77</f>
        <v>0</v>
      </c>
      <c r="BP77" s="37">
        <f>BE77*'CDO Param'!I$6*AI77</f>
        <v>0</v>
      </c>
      <c r="BQ77" s="37">
        <f>BF77*'CDO Param'!J$6*AJ77</f>
        <v>0</v>
      </c>
      <c r="BR77" s="37">
        <f>BG77*'CDO Param'!K$6*AK77</f>
        <v>0</v>
      </c>
      <c r="BS77" s="37">
        <f>BH77*'CDO Param'!L$6*AL77</f>
        <v>5108.8099391914056</v>
      </c>
      <c r="BU77" s="38">
        <f t="shared" si="8"/>
        <v>10582.049403997236</v>
      </c>
      <c r="BV77" s="38">
        <f>AVERAGE(BU$5:BU77)</f>
        <v>6630.4602505588828</v>
      </c>
      <c r="CF77" s="5">
        <f>BU77/'CDO Param'!$M$6</f>
        <v>0.11022968129163788</v>
      </c>
      <c r="CG77" s="5">
        <f t="shared" si="9"/>
        <v>0.02</v>
      </c>
      <c r="CH77" s="5">
        <f t="shared" si="10"/>
        <v>1</v>
      </c>
    </row>
    <row r="78" spans="1:86" x14ac:dyDescent="0.2">
      <c r="A78" s="3">
        <v>75</v>
      </c>
      <c r="B78" s="3">
        <v>74</v>
      </c>
      <c r="C78">
        <v>-2.323176886420697</v>
      </c>
      <c r="D78">
        <v>-2.6423094823257998E-2</v>
      </c>
      <c r="E78">
        <v>-0.38535517887794413</v>
      </c>
      <c r="F78">
        <v>-4.042703949380666E-3</v>
      </c>
      <c r="G78">
        <v>-0.27960254556091968</v>
      </c>
      <c r="H78">
        <v>1.2943019100930542</v>
      </c>
      <c r="I78">
        <v>0.25337840270367451</v>
      </c>
      <c r="J78">
        <v>-0.25826921046245843</v>
      </c>
      <c r="K78">
        <v>1.0722055776568595</v>
      </c>
      <c r="L78">
        <v>7.7266122389119118E-2</v>
      </c>
      <c r="M78">
        <v>-1.551347850181628</v>
      </c>
      <c r="N78">
        <v>-0.53085386753082275</v>
      </c>
      <c r="O78">
        <v>-0.12279997463338077</v>
      </c>
      <c r="P78">
        <v>-0.90053845269721933</v>
      </c>
      <c r="R78" s="33">
        <v>0.65483122442608288</v>
      </c>
      <c r="S78" s="33">
        <v>0.74838892917539412</v>
      </c>
      <c r="T78" s="33">
        <v>0.17273265084844672</v>
      </c>
      <c r="U78" s="33">
        <v>0.11766280984397177</v>
      </c>
      <c r="V78" s="33">
        <v>0.55884504763355713</v>
      </c>
      <c r="W78" s="33">
        <v>0.50871557719480043</v>
      </c>
      <c r="X78" s="33">
        <v>0.98270591301038202</v>
      </c>
      <c r="Y78" s="33">
        <v>0.33827996549116446</v>
      </c>
      <c r="Z78" s="33">
        <v>0.47138001000107266</v>
      </c>
      <c r="AA78" s="33">
        <v>0.48382808802827637</v>
      </c>
      <c r="AC78" s="36">
        <f t="shared" si="11"/>
        <v>0.74896480597438408</v>
      </c>
      <c r="AD78" s="36">
        <f t="shared" si="11"/>
        <v>0.86885393635992481</v>
      </c>
      <c r="AE78" s="36">
        <f t="shared" si="11"/>
        <v>5.8563182088568692E-2</v>
      </c>
      <c r="AF78" s="36">
        <f t="shared" si="11"/>
        <v>2.5279188465841484E-2</v>
      </c>
      <c r="AG78" s="36">
        <f t="shared" si="11"/>
        <v>0.59878842160244483</v>
      </c>
      <c r="AH78" s="36">
        <f t="shared" si="7"/>
        <v>0.51473592936556534</v>
      </c>
      <c r="AI78" s="36">
        <f t="shared" si="7"/>
        <v>0.9996399431016858</v>
      </c>
      <c r="AJ78" s="36">
        <f t="shared" si="7"/>
        <v>0.24114887280363714</v>
      </c>
      <c r="AK78" s="36">
        <f t="shared" si="7"/>
        <v>0.45168588697430839</v>
      </c>
      <c r="AL78" s="36">
        <f t="shared" si="7"/>
        <v>0.47266785355154983</v>
      </c>
      <c r="AN78">
        <f>SQRT(Correlation)*$F78 + SQRT('CDO Param'!C$17 - Correlation)*HLOOKUP('CDO Param'!C$12,$C$4:$E$1004,$A78,FALSE) + SQRT(1-Correlation)*G78</f>
        <v>-0.27026947021052461</v>
      </c>
      <c r="AO78">
        <f>SQRT(Correlation)*$F78 + SQRT('CDO Param'!D$17 - Correlation)*HLOOKUP('CDO Param'!D$12,$C$4:$E$1004,$A78,FALSE) + SQRT(1-Correlation)*H78</f>
        <v>1.2228673995956858</v>
      </c>
      <c r="AP78">
        <f>SQRT(Correlation)*$F78 + SQRT('CDO Param'!E$17 - Correlation)*HLOOKUP('CDO Param'!E$12,$C$4:$E$1004,$A78,FALSE) + SQRT(1-Correlation)*I78</f>
        <v>-0.37555738581513826</v>
      </c>
      <c r="AQ78">
        <f>SQRT(Correlation)*$F78 + SQRT('CDO Param'!F$17 - Correlation)*HLOOKUP('CDO Param'!F$12,$C$4:$E$1004,$A78,FALSE) + SQRT(1-Correlation)*J78</f>
        <v>-0.33246213915027478</v>
      </c>
      <c r="AR78">
        <f>SQRT(Correlation)*$F78 + SQRT('CDO Param'!G$17 - Correlation)*HLOOKUP('CDO Param'!G$12,$C$4:$E$1004,$A78,FALSE) + SQRT(1-Correlation)*K78</f>
        <v>0.92973707081581836</v>
      </c>
      <c r="AS78">
        <f>SQRT(Correlation)*$F78 + SQRT('CDO Param'!H$17 - Correlation)*HLOOKUP('CDO Param'!H$12,$C$4:$E$1004,$A78,FALSE) + SQRT(1-Correlation)*L78</f>
        <v>6.8285874671211888E-2</v>
      </c>
      <c r="AT78">
        <f>SQRT(Correlation)*$F78 + SQRT('CDO Param'!I$17 - Correlation)*HLOOKUP('CDO Param'!I$12,$C$4:$E$1004,$A78,FALSE) + SQRT(1-Correlation)*M78</f>
        <v>-1.5591842477177287</v>
      </c>
      <c r="AU78">
        <f>SQRT(Correlation)*$F78 + SQRT('CDO Param'!J$17 - Correlation)*HLOOKUP('CDO Param'!J$12,$C$4:$E$1004,$A78,FALSE) + SQRT(1-Correlation)*N78</f>
        <v>-1.1195454423788429</v>
      </c>
      <c r="AV78">
        <f>SQRT(Correlation)*$F78 + SQRT('CDO Param'!K$17 - Correlation)*HLOOKUP('CDO Param'!K$12,$C$4:$E$1004,$A78,FALSE) + SQRT(1-Correlation)*O78</f>
        <v>-0.73243152948254653</v>
      </c>
      <c r="AW78">
        <f>SQRT(Correlation)*$F78 + SQRT('CDO Param'!L$17 - Correlation)*HLOOKUP('CDO Param'!L$12,$C$4:$E$1004,$A78,FALSE) + SQRT(1-Correlation)*P78</f>
        <v>-1.470259033872936</v>
      </c>
      <c r="AY78" s="3">
        <f>IF(AN78&lt;'CDO Param'!C$15,1,0)</f>
        <v>0</v>
      </c>
      <c r="AZ78" s="3">
        <f>IF(AO78&lt;'CDO Param'!D$15,1,0)</f>
        <v>0</v>
      </c>
      <c r="BA78" s="3">
        <f>IF(AP78&lt;'CDO Param'!E$15,1,0)</f>
        <v>0</v>
      </c>
      <c r="BB78" s="3">
        <f>IF(AQ78&lt;'CDO Param'!F$15,1,0)</f>
        <v>0</v>
      </c>
      <c r="BC78" s="3">
        <f>IF(AR78&lt;'CDO Param'!G$15,1,0)</f>
        <v>0</v>
      </c>
      <c r="BD78" s="3">
        <f>IF(AS78&lt;'CDO Param'!H$15,1,0)</f>
        <v>0</v>
      </c>
      <c r="BE78" s="3">
        <f>IF(AT78&lt;'CDO Param'!I$15,1,0)</f>
        <v>1</v>
      </c>
      <c r="BF78" s="3">
        <f>IF(AU78&lt;'CDO Param'!J$15,1,0)</f>
        <v>0</v>
      </c>
      <c r="BG78" s="3">
        <f>IF(AV78&lt;'CDO Param'!K$15,1,0)</f>
        <v>0</v>
      </c>
      <c r="BH78" s="3">
        <f>IF(AW78&lt;'CDO Param'!L$15,1,0)</f>
        <v>1</v>
      </c>
      <c r="BJ78" s="37">
        <f>AY78*'CDO Param'!C$6*AC78</f>
        <v>0</v>
      </c>
      <c r="BK78" s="37">
        <f>AZ78*'CDO Param'!D$6*AD78</f>
        <v>0</v>
      </c>
      <c r="BL78" s="37">
        <f>BA78*'CDO Param'!E$6*AE78</f>
        <v>0</v>
      </c>
      <c r="BM78" s="37">
        <f>BB78*'CDO Param'!F$6*AF78</f>
        <v>0</v>
      </c>
      <c r="BN78" s="37">
        <f>BC78*'CDO Param'!G$6*AG78</f>
        <v>0</v>
      </c>
      <c r="BO78" s="37">
        <f>BD78*'CDO Param'!H$6*AH78</f>
        <v>0</v>
      </c>
      <c r="BP78" s="37">
        <f>BE78*'CDO Param'!I$6*AI78</f>
        <v>7997.1195448134868</v>
      </c>
      <c r="BQ78" s="37">
        <f>BF78*'CDO Param'!J$6*AJ78</f>
        <v>0</v>
      </c>
      <c r="BR78" s="37">
        <f>BG78*'CDO Param'!K$6*AK78</f>
        <v>0</v>
      </c>
      <c r="BS78" s="37">
        <f>BH78*'CDO Param'!L$6*AL78</f>
        <v>4726.678535515498</v>
      </c>
      <c r="BU78" s="38">
        <f t="shared" si="8"/>
        <v>12723.798080328985</v>
      </c>
      <c r="BV78" s="38">
        <f>AVERAGE(BU$5:BU78)</f>
        <v>6712.8026536638836</v>
      </c>
      <c r="CF78" s="5">
        <f>BU78/'CDO Param'!$M$6</f>
        <v>0.13253956333676026</v>
      </c>
      <c r="CG78" s="5">
        <f t="shared" si="9"/>
        <v>0.02</v>
      </c>
      <c r="CH78" s="5">
        <f t="shared" si="10"/>
        <v>1</v>
      </c>
    </row>
    <row r="79" spans="1:86" x14ac:dyDescent="0.2">
      <c r="A79" s="3">
        <v>76</v>
      </c>
      <c r="B79" s="3">
        <v>75</v>
      </c>
      <c r="C79">
        <v>-1.3535463949665427</v>
      </c>
      <c r="D79">
        <v>-0.73250475907116197</v>
      </c>
      <c r="E79">
        <v>-1.6125886759255081</v>
      </c>
      <c r="F79">
        <v>-2.17632987187244</v>
      </c>
      <c r="G79">
        <v>-0.99592398328240961</v>
      </c>
      <c r="H79">
        <v>-1.1364454621798359</v>
      </c>
      <c r="I79">
        <v>-0.34958134165208321</v>
      </c>
      <c r="J79">
        <v>-0.17981847122428007</v>
      </c>
      <c r="K79">
        <v>-0.57588295021560043</v>
      </c>
      <c r="L79">
        <v>-0.22699509827361908</v>
      </c>
      <c r="M79">
        <v>-8.6954514699755237E-2</v>
      </c>
      <c r="N79">
        <v>-0.84527073340723291</v>
      </c>
      <c r="O79">
        <v>-0.65899484980036505</v>
      </c>
      <c r="P79">
        <v>1.5570321920677088</v>
      </c>
      <c r="R79" s="33">
        <v>0.69867549124112138</v>
      </c>
      <c r="S79" s="33">
        <v>0.63898128952783595</v>
      </c>
      <c r="T79" s="33">
        <v>0.35853309433838965</v>
      </c>
      <c r="U79" s="33">
        <v>0.86571654531439601</v>
      </c>
      <c r="V79" s="33">
        <v>9.7977099054482347E-2</v>
      </c>
      <c r="W79" s="33">
        <v>0.70110380868478861</v>
      </c>
      <c r="X79" s="33">
        <v>0.4517125652412477</v>
      </c>
      <c r="Y79" s="33">
        <v>0.93308400964973681</v>
      </c>
      <c r="Z79" s="33">
        <v>0.34295018312658659</v>
      </c>
      <c r="AA79" s="33">
        <v>0.96372780854056017</v>
      </c>
      <c r="AC79" s="36">
        <f t="shared" si="11"/>
        <v>0.80920367850241137</v>
      </c>
      <c r="AD79" s="36">
        <f t="shared" si="11"/>
        <v>0.72567854986620595</v>
      </c>
      <c r="AE79" s="36">
        <f t="shared" si="11"/>
        <v>0.27062181156805754</v>
      </c>
      <c r="AF79" s="36">
        <f t="shared" si="11"/>
        <v>0.96620541927637082</v>
      </c>
      <c r="AG79" s="36">
        <f t="shared" si="11"/>
        <v>1.6883757114858889E-2</v>
      </c>
      <c r="AH79" s="36">
        <f t="shared" si="7"/>
        <v>0.81234288781779007</v>
      </c>
      <c r="AI79" s="36">
        <f t="shared" si="7"/>
        <v>0.41874299677285171</v>
      </c>
      <c r="AJ79" s="36">
        <f t="shared" si="7"/>
        <v>0.99273759712012022</v>
      </c>
      <c r="AK79" s="36">
        <f t="shared" si="7"/>
        <v>0.2478352003203958</v>
      </c>
      <c r="AL79" s="36">
        <f t="shared" si="7"/>
        <v>0.99813379769775912</v>
      </c>
      <c r="AN79">
        <f>SQRT(Correlation)*$F79 + SQRT('CDO Param'!C$17 - Correlation)*HLOOKUP('CDO Param'!C$12,$C$4:$E$1004,$A79,FALSE) + SQRT(1-Correlation)*G79</f>
        <v>-1.7366241990440212</v>
      </c>
      <c r="AO79">
        <f>SQRT(Correlation)*$F79 + SQRT('CDO Param'!D$17 - Correlation)*HLOOKUP('CDO Param'!D$12,$C$4:$E$1004,$A79,FALSE) + SQRT(1-Correlation)*H79</f>
        <v>-1.8699345790913675</v>
      </c>
      <c r="AP79">
        <f>SQRT(Correlation)*$F79 + SQRT('CDO Param'!E$17 - Correlation)*HLOOKUP('CDO Param'!E$12,$C$4:$E$1004,$A79,FALSE) + SQRT(1-Correlation)*I79</f>
        <v>-1.3779726285403027</v>
      </c>
      <c r="AQ79">
        <f>SQRT(Correlation)*$F79 + SQRT('CDO Param'!F$17 - Correlation)*HLOOKUP('CDO Param'!F$12,$C$4:$E$1004,$A79,FALSE) + SQRT(1-Correlation)*J79</f>
        <v>-1.2193925037409656</v>
      </c>
      <c r="AR79">
        <f>SQRT(Correlation)*$F79 + SQRT('CDO Param'!G$17 - Correlation)*HLOOKUP('CDO Param'!G$12,$C$4:$E$1004,$A79,FALSE) + SQRT(1-Correlation)*K79</f>
        <v>-1.59513225991111</v>
      </c>
      <c r="AS79">
        <f>SQRT(Correlation)*$F79 + SQRT('CDO Param'!H$17 - Correlation)*HLOOKUP('CDO Param'!H$12,$C$4:$E$1004,$A79,FALSE) + SQRT(1-Correlation)*L79</f>
        <v>-1.0071542084475775</v>
      </c>
      <c r="AT79">
        <f>SQRT(Correlation)*$F79 + SQRT('CDO Param'!I$17 - Correlation)*HLOOKUP('CDO Param'!I$12,$C$4:$E$1004,$A79,FALSE) + SQRT(1-Correlation)*M79</f>
        <v>-1.1312940191952598</v>
      </c>
      <c r="AU79">
        <f>SQRT(Correlation)*$F79 + SQRT('CDO Param'!J$17 - Correlation)*HLOOKUP('CDO Param'!J$12,$C$4:$E$1004,$A79,FALSE) + SQRT(1-Correlation)*N79</f>
        <v>-1.8482248755192312</v>
      </c>
      <c r="AV79">
        <f>SQRT(Correlation)*$F79 + SQRT('CDO Param'!K$17 - Correlation)*HLOOKUP('CDO Param'!K$12,$C$4:$E$1004,$A79,FALSE) + SQRT(1-Correlation)*O79</f>
        <v>-1.6715080559117941</v>
      </c>
      <c r="AW79">
        <f>SQRT(Correlation)*$F79 + SQRT('CDO Param'!L$17 - Correlation)*HLOOKUP('CDO Param'!L$12,$C$4:$E$1004,$A79,FALSE) + SQRT(1-Correlation)*P79</f>
        <v>0.43079978673673414</v>
      </c>
      <c r="AY79" s="3">
        <f>IF(AN79&lt;'CDO Param'!C$15,1,0)</f>
        <v>0</v>
      </c>
      <c r="AZ79" s="3">
        <f>IF(AO79&lt;'CDO Param'!D$15,1,0)</f>
        <v>1</v>
      </c>
      <c r="BA79" s="3">
        <f>IF(AP79&lt;'CDO Param'!E$15,1,0)</f>
        <v>1</v>
      </c>
      <c r="BB79" s="3">
        <f>IF(AQ79&lt;'CDO Param'!F$15,1,0)</f>
        <v>1</v>
      </c>
      <c r="BC79" s="3">
        <f>IF(AR79&lt;'CDO Param'!G$15,1,0)</f>
        <v>1</v>
      </c>
      <c r="BD79" s="3">
        <f>IF(AS79&lt;'CDO Param'!H$15,1,0)</f>
        <v>0</v>
      </c>
      <c r="BE79" s="3">
        <f>IF(AT79&lt;'CDO Param'!I$15,1,0)</f>
        <v>1</v>
      </c>
      <c r="BF79" s="3">
        <f>IF(AU79&lt;'CDO Param'!J$15,1,0)</f>
        <v>0</v>
      </c>
      <c r="BG79" s="3">
        <f>IF(AV79&lt;'CDO Param'!K$15,1,0)</f>
        <v>0</v>
      </c>
      <c r="BH79" s="3">
        <f>IF(AW79&lt;'CDO Param'!L$15,1,0)</f>
        <v>0</v>
      </c>
      <c r="BJ79" s="37">
        <f>AY79*'CDO Param'!C$6*AC79</f>
        <v>0</v>
      </c>
      <c r="BK79" s="37">
        <f>AZ79*'CDO Param'!D$6*AD79</f>
        <v>6531.1069487958539</v>
      </c>
      <c r="BL79" s="37">
        <f>BA79*'CDO Param'!E$6*AE79</f>
        <v>2706.2181156805755</v>
      </c>
      <c r="BM79" s="37">
        <f>BB79*'CDO Param'!F$6*AF79</f>
        <v>9662.0541927637078</v>
      </c>
      <c r="BN79" s="37">
        <f>BC79*'CDO Param'!G$6*AG79</f>
        <v>168.83757114858889</v>
      </c>
      <c r="BO79" s="37">
        <f>BD79*'CDO Param'!H$6*AH79</f>
        <v>0</v>
      </c>
      <c r="BP79" s="37">
        <f>BE79*'CDO Param'!I$6*AI79</f>
        <v>3349.9439741828137</v>
      </c>
      <c r="BQ79" s="37">
        <f>BF79*'CDO Param'!J$6*AJ79</f>
        <v>0</v>
      </c>
      <c r="BR79" s="37">
        <f>BG79*'CDO Param'!K$6*AK79</f>
        <v>0</v>
      </c>
      <c r="BS79" s="37">
        <f>BH79*'CDO Param'!L$6*AL79</f>
        <v>0</v>
      </c>
      <c r="BU79" s="38">
        <f t="shared" si="8"/>
        <v>22418.16080257154</v>
      </c>
      <c r="BV79" s="38">
        <f>AVERAGE(BU$5:BU79)</f>
        <v>6922.2074289826523</v>
      </c>
      <c r="CF79" s="5">
        <f>BU79/'CDO Param'!$M$6</f>
        <v>0.2335225083601202</v>
      </c>
      <c r="CG79" s="5">
        <f t="shared" si="9"/>
        <v>0.02</v>
      </c>
      <c r="CH79" s="5">
        <f t="shared" si="10"/>
        <v>1</v>
      </c>
    </row>
    <row r="80" spans="1:86" x14ac:dyDescent="0.2">
      <c r="A80" s="3">
        <v>77</v>
      </c>
      <c r="B80" s="3">
        <v>76</v>
      </c>
      <c r="C80">
        <v>-1.2968143892067019</v>
      </c>
      <c r="D80">
        <v>0.7684343472647015</v>
      </c>
      <c r="E80">
        <v>0.59770513871626463</v>
      </c>
      <c r="F80">
        <v>-1.1675797395582777</v>
      </c>
      <c r="G80">
        <v>1.0517396731302142</v>
      </c>
      <c r="H80">
        <v>-0.10298208508174866</v>
      </c>
      <c r="I80">
        <v>-0.76388687375583686</v>
      </c>
      <c r="J80">
        <v>-2.45221599470824</v>
      </c>
      <c r="K80">
        <v>-0.47938442548911553</v>
      </c>
      <c r="L80">
        <v>-0.85266719906940125</v>
      </c>
      <c r="M80">
        <v>0.42886767914751545</v>
      </c>
      <c r="N80">
        <v>-0.54603560784016736</v>
      </c>
      <c r="O80">
        <v>-0.26348516257712618</v>
      </c>
      <c r="P80">
        <v>-1.5649493434466422</v>
      </c>
      <c r="R80" s="33">
        <v>0.3732781411955497</v>
      </c>
      <c r="S80" s="33">
        <v>0.68571907360373019</v>
      </c>
      <c r="T80" s="33">
        <v>0.88047005789376331</v>
      </c>
      <c r="U80" s="33">
        <v>6.0263020480174116E-2</v>
      </c>
      <c r="V80" s="33">
        <v>0.84058521028635336</v>
      </c>
      <c r="W80" s="33">
        <v>0.71562928274070348</v>
      </c>
      <c r="X80" s="33">
        <v>0.581355023002883</v>
      </c>
      <c r="Y80" s="33">
        <v>0.83387160945398342</v>
      </c>
      <c r="Z80" s="33">
        <v>0.88014009309939112</v>
      </c>
      <c r="AA80" s="33">
        <v>0.51454472146674279</v>
      </c>
      <c r="AC80" s="36">
        <f t="shared" si="11"/>
        <v>0.29281430759467159</v>
      </c>
      <c r="AD80" s="36">
        <f t="shared" si="11"/>
        <v>0.79208961220686391</v>
      </c>
      <c r="AE80" s="36">
        <f t="shared" si="11"/>
        <v>0.97382974887642726</v>
      </c>
      <c r="AF80" s="36">
        <f t="shared" si="11"/>
        <v>5.7579105140534896E-3</v>
      </c>
      <c r="AG80" s="36">
        <f t="shared" si="11"/>
        <v>0.95081868809665282</v>
      </c>
      <c r="AH80" s="36">
        <f t="shared" si="7"/>
        <v>0.83065362252362551</v>
      </c>
      <c r="AI80" s="36">
        <f t="shared" si="7"/>
        <v>0.63567635199889405</v>
      </c>
      <c r="AJ80" s="36">
        <f t="shared" si="7"/>
        <v>0.94619538152262439</v>
      </c>
      <c r="AK80" s="36">
        <f t="shared" si="7"/>
        <v>0.97367055862530327</v>
      </c>
      <c r="AL80" s="36">
        <f t="shared" si="7"/>
        <v>0.52458460871563728</v>
      </c>
      <c r="AN80">
        <f>SQRT(Correlation)*$F80 + SQRT('CDO Param'!C$17 - Correlation)*HLOOKUP('CDO Param'!C$12,$C$4:$E$1004,$A80,FALSE) + SQRT(1-Correlation)*G80</f>
        <v>0.73721975667821105</v>
      </c>
      <c r="AO80">
        <f>SQRT(Correlation)*$F80 + SQRT('CDO Param'!D$17 - Correlation)*HLOOKUP('CDO Param'!D$12,$C$4:$E$1004,$A80,FALSE) + SQRT(1-Correlation)*H80</f>
        <v>-0.35824548923300181</v>
      </c>
      <c r="AP80">
        <f>SQRT(Correlation)*$F80 + SQRT('CDO Param'!E$17 - Correlation)*HLOOKUP('CDO Param'!E$12,$C$4:$E$1004,$A80,FALSE) + SQRT(1-Correlation)*I80</f>
        <v>-1.4370126884643251</v>
      </c>
      <c r="AQ80">
        <f>SQRT(Correlation)*$F80 + SQRT('CDO Param'!F$17 - Correlation)*HLOOKUP('CDO Param'!F$12,$C$4:$E$1004,$A80,FALSE) + SQRT(1-Correlation)*J80</f>
        <v>-2.5619465580120191</v>
      </c>
      <c r="AR80">
        <f>SQRT(Correlation)*$F80 + SQRT('CDO Param'!G$17 - Correlation)*HLOOKUP('CDO Param'!G$12,$C$4:$E$1004,$A80,FALSE) + SQRT(1-Correlation)*K80</f>
        <v>-0.69035419842704959</v>
      </c>
      <c r="AS80">
        <f>SQRT(Correlation)*$F80 + SQRT('CDO Param'!H$17 - Correlation)*HLOOKUP('CDO Param'!H$12,$C$4:$E$1004,$A80,FALSE) + SQRT(1-Correlation)*L80</f>
        <v>-1.0694592356701835</v>
      </c>
      <c r="AT80">
        <f>SQRT(Correlation)*$F80 + SQRT('CDO Param'!I$17 - Correlation)*HLOOKUP('CDO Param'!I$12,$C$4:$E$1004,$A80,FALSE) + SQRT(1-Correlation)*M80</f>
        <v>0.17128940366094977</v>
      </c>
      <c r="AU80">
        <f>SQRT(Correlation)*$F80 + SQRT('CDO Param'!J$17 - Correlation)*HLOOKUP('CDO Param'!J$12,$C$4:$E$1004,$A80,FALSE) + SQRT(1-Correlation)*N80</f>
        <v>-1.2303408310309683</v>
      </c>
      <c r="AV80">
        <f>SQRT(Correlation)*$F80 + SQRT('CDO Param'!K$17 - Correlation)*HLOOKUP('CDO Param'!K$12,$C$4:$E$1004,$A80,FALSE) + SQRT(1-Correlation)*O80</f>
        <v>-0.96228994275318525</v>
      </c>
      <c r="AW80">
        <f>SQRT(Correlation)*$F80 + SQRT('CDO Param'!L$17 - Correlation)*HLOOKUP('CDO Param'!L$12,$C$4:$E$1004,$A80,FALSE) + SQRT(1-Correlation)*P80</f>
        <v>-2.1969672741550879</v>
      </c>
      <c r="AY80" s="3">
        <f>IF(AN80&lt;'CDO Param'!C$15,1,0)</f>
        <v>0</v>
      </c>
      <c r="AZ80" s="3">
        <f>IF(AO80&lt;'CDO Param'!D$15,1,0)</f>
        <v>0</v>
      </c>
      <c r="BA80" s="3">
        <f>IF(AP80&lt;'CDO Param'!E$15,1,0)</f>
        <v>1</v>
      </c>
      <c r="BB80" s="3">
        <f>IF(AQ80&lt;'CDO Param'!F$15,1,0)</f>
        <v>1</v>
      </c>
      <c r="BC80" s="3">
        <f>IF(AR80&lt;'CDO Param'!G$15,1,0)</f>
        <v>1</v>
      </c>
      <c r="BD80" s="3">
        <f>IF(AS80&lt;'CDO Param'!H$15,1,0)</f>
        <v>0</v>
      </c>
      <c r="BE80" s="3">
        <f>IF(AT80&lt;'CDO Param'!I$15,1,0)</f>
        <v>0</v>
      </c>
      <c r="BF80" s="3">
        <f>IF(AU80&lt;'CDO Param'!J$15,1,0)</f>
        <v>0</v>
      </c>
      <c r="BG80" s="3">
        <f>IF(AV80&lt;'CDO Param'!K$15,1,0)</f>
        <v>0</v>
      </c>
      <c r="BH80" s="3">
        <f>IF(AW80&lt;'CDO Param'!L$15,1,0)</f>
        <v>1</v>
      </c>
      <c r="BJ80" s="37">
        <f>AY80*'CDO Param'!C$6*AC80</f>
        <v>0</v>
      </c>
      <c r="BK80" s="37">
        <f>AZ80*'CDO Param'!D$6*AD80</f>
        <v>0</v>
      </c>
      <c r="BL80" s="37">
        <f>BA80*'CDO Param'!E$6*AE80</f>
        <v>9738.2974887642722</v>
      </c>
      <c r="BM80" s="37">
        <f>BB80*'CDO Param'!F$6*AF80</f>
        <v>57.579105140534899</v>
      </c>
      <c r="BN80" s="37">
        <f>BC80*'CDO Param'!G$6*AG80</f>
        <v>9508.1868809665284</v>
      </c>
      <c r="BO80" s="37">
        <f>BD80*'CDO Param'!H$6*AH80</f>
        <v>0</v>
      </c>
      <c r="BP80" s="37">
        <f>BE80*'CDO Param'!I$6*AI80</f>
        <v>0</v>
      </c>
      <c r="BQ80" s="37">
        <f>BF80*'CDO Param'!J$6*AJ80</f>
        <v>0</v>
      </c>
      <c r="BR80" s="37">
        <f>BG80*'CDO Param'!K$6*AK80</f>
        <v>0</v>
      </c>
      <c r="BS80" s="37">
        <f>BH80*'CDO Param'!L$6*AL80</f>
        <v>5245.846087156373</v>
      </c>
      <c r="BU80" s="38">
        <f t="shared" si="8"/>
        <v>24549.909562027708</v>
      </c>
      <c r="BV80" s="38">
        <f>AVERAGE(BU$5:BU80)</f>
        <v>7154.1508781016655</v>
      </c>
      <c r="CF80" s="5">
        <f>BU80/'CDO Param'!$M$6</f>
        <v>0.25572822460445527</v>
      </c>
      <c r="CG80" s="5">
        <f t="shared" si="9"/>
        <v>0.02</v>
      </c>
      <c r="CH80" s="5">
        <f t="shared" si="10"/>
        <v>1</v>
      </c>
    </row>
    <row r="81" spans="1:86" x14ac:dyDescent="0.2">
      <c r="A81" s="3">
        <v>78</v>
      </c>
      <c r="B81" s="3">
        <v>77</v>
      </c>
      <c r="C81">
        <v>-0.82621454566833563</v>
      </c>
      <c r="D81">
        <v>0.72808234108379111</v>
      </c>
      <c r="E81">
        <v>-0.70097257776069455</v>
      </c>
      <c r="F81">
        <v>-0.36465394259721506</v>
      </c>
      <c r="G81">
        <v>0.28526187634270173</v>
      </c>
      <c r="H81">
        <v>0.14449824448092841</v>
      </c>
      <c r="I81">
        <v>3.116438165307045</v>
      </c>
      <c r="J81">
        <v>0.30785258786636405</v>
      </c>
      <c r="K81">
        <v>2.7421265258453786E-2</v>
      </c>
      <c r="L81">
        <v>-0.41220346247428097</v>
      </c>
      <c r="M81">
        <v>2.0408151613082737</v>
      </c>
      <c r="N81">
        <v>-0.84568455349653959</v>
      </c>
      <c r="O81">
        <v>-0.47797357183299027</v>
      </c>
      <c r="P81">
        <v>0.34654249247978441</v>
      </c>
      <c r="R81" s="33">
        <v>0.95313369154610372</v>
      </c>
      <c r="S81" s="33">
        <v>0.31795381536612</v>
      </c>
      <c r="T81" s="33">
        <v>0.84977485837870037</v>
      </c>
      <c r="U81" s="33">
        <v>0.16604477081729321</v>
      </c>
      <c r="V81" s="33">
        <v>0.71446312624703312</v>
      </c>
      <c r="W81" s="33">
        <v>0.98176283388480678</v>
      </c>
      <c r="X81" s="33">
        <v>0.4879491019472243</v>
      </c>
      <c r="Y81" s="33">
        <v>0.96055642699848698</v>
      </c>
      <c r="Z81" s="33">
        <v>7.1868563570020985E-2</v>
      </c>
      <c r="AA81" s="33">
        <v>0.89494792134265788</v>
      </c>
      <c r="AC81" s="36">
        <f t="shared" si="11"/>
        <v>0.99670369781445922</v>
      </c>
      <c r="AD81" s="36">
        <f t="shared" si="11"/>
        <v>0.2128708834322344</v>
      </c>
      <c r="AE81" s="36">
        <f t="shared" si="11"/>
        <v>0.95679659246215998</v>
      </c>
      <c r="AF81" s="36">
        <f t="shared" si="11"/>
        <v>5.3745705750011266E-2</v>
      </c>
      <c r="AG81" s="36">
        <f t="shared" si="11"/>
        <v>0.82921365273521486</v>
      </c>
      <c r="AH81" s="36">
        <f t="shared" si="7"/>
        <v>0.99959485776698398</v>
      </c>
      <c r="AI81" s="36">
        <f t="shared" si="7"/>
        <v>0.4796278104038646</v>
      </c>
      <c r="AJ81" s="36">
        <f t="shared" si="7"/>
        <v>0.99775203225176123</v>
      </c>
      <c r="AK81" s="36">
        <f t="shared" si="7"/>
        <v>8.5071303310553861E-3</v>
      </c>
      <c r="AL81" s="36">
        <f t="shared" si="7"/>
        <v>0.98030803161486046</v>
      </c>
      <c r="AN81">
        <f>SQRT(Correlation)*$F81 + SQRT('CDO Param'!C$17 - Correlation)*HLOOKUP('CDO Param'!C$12,$C$4:$E$1004,$A81,FALSE) + SQRT(1-Correlation)*G81</f>
        <v>0.25827586814862763</v>
      </c>
      <c r="AO81">
        <f>SQRT(Correlation)*$F81 + SQRT('CDO Param'!D$17 - Correlation)*HLOOKUP('CDO Param'!D$12,$C$4:$E$1004,$A81,FALSE) + SQRT(1-Correlation)*H81</f>
        <v>0.12473576162843213</v>
      </c>
      <c r="AP81">
        <f>SQRT(Correlation)*$F81 + SQRT('CDO Param'!E$17 - Correlation)*HLOOKUP('CDO Param'!E$12,$C$4:$E$1004,$A81,FALSE) + SQRT(1-Correlation)*I81</f>
        <v>2.6226033134549667</v>
      </c>
      <c r="AQ81">
        <f>SQRT(Correlation)*$F81 + SQRT('CDO Param'!F$17 - Correlation)*HLOOKUP('CDO Param'!F$12,$C$4:$E$1004,$A81,FALSE) + SQRT(1-Correlation)*J81</f>
        <v>1.9998673310081261E-2</v>
      </c>
      <c r="AR81">
        <f>SQRT(Correlation)*$F81 + SQRT('CDO Param'!G$17 - Correlation)*HLOOKUP('CDO Param'!G$12,$C$4:$E$1004,$A81,FALSE) + SQRT(1-Correlation)*K81</f>
        <v>-0.24604183869825866</v>
      </c>
      <c r="AS81">
        <f>SQRT(Correlation)*$F81 + SQRT('CDO Param'!H$17 - Correlation)*HLOOKUP('CDO Param'!H$12,$C$4:$E$1004,$A81,FALSE) + SQRT(1-Correlation)*L81</f>
        <v>-0.40339784975618653</v>
      </c>
      <c r="AT81">
        <f>SQRT(Correlation)*$F81 + SQRT('CDO Param'!I$17 - Correlation)*HLOOKUP('CDO Param'!I$12,$C$4:$E$1004,$A81,FALSE) + SQRT(1-Correlation)*M81</f>
        <v>1.6640313228810577</v>
      </c>
      <c r="AU81">
        <f>SQRT(Correlation)*$F81 + SQRT('CDO Param'!J$17 - Correlation)*HLOOKUP('CDO Param'!J$12,$C$4:$E$1004,$A81,FALSE) + SQRT(1-Correlation)*N81</f>
        <v>-1.1361963347004862</v>
      </c>
      <c r="AV81">
        <f>SQRT(Correlation)*$F81 + SQRT('CDO Param'!K$17 - Correlation)*HLOOKUP('CDO Param'!K$12,$C$4:$E$1004,$A81,FALSE) + SQRT(1-Correlation)*O81</f>
        <v>-0.78735506788651832</v>
      </c>
      <c r="AW81">
        <f>SQRT(Correlation)*$F81 + SQRT('CDO Param'!L$17 - Correlation)*HLOOKUP('CDO Param'!L$12,$C$4:$E$1004,$A81,FALSE) + SQRT(1-Correlation)*P81</f>
        <v>-5.1504486986457265E-3</v>
      </c>
      <c r="AY81" s="3">
        <f>IF(AN81&lt;'CDO Param'!C$15,1,0)</f>
        <v>0</v>
      </c>
      <c r="AZ81" s="3">
        <f>IF(AO81&lt;'CDO Param'!D$15,1,0)</f>
        <v>0</v>
      </c>
      <c r="BA81" s="3">
        <f>IF(AP81&lt;'CDO Param'!E$15,1,0)</f>
        <v>0</v>
      </c>
      <c r="BB81" s="3">
        <f>IF(AQ81&lt;'CDO Param'!F$15,1,0)</f>
        <v>0</v>
      </c>
      <c r="BC81" s="3">
        <f>IF(AR81&lt;'CDO Param'!G$15,1,0)</f>
        <v>1</v>
      </c>
      <c r="BD81" s="3">
        <f>IF(AS81&lt;'CDO Param'!H$15,1,0)</f>
        <v>0</v>
      </c>
      <c r="BE81" s="3">
        <f>IF(AT81&lt;'CDO Param'!I$15,1,0)</f>
        <v>0</v>
      </c>
      <c r="BF81" s="3">
        <f>IF(AU81&lt;'CDO Param'!J$15,1,0)</f>
        <v>0</v>
      </c>
      <c r="BG81" s="3">
        <f>IF(AV81&lt;'CDO Param'!K$15,1,0)</f>
        <v>0</v>
      </c>
      <c r="BH81" s="3">
        <f>IF(AW81&lt;'CDO Param'!L$15,1,0)</f>
        <v>0</v>
      </c>
      <c r="BJ81" s="37">
        <f>AY81*'CDO Param'!C$6*AC81</f>
        <v>0</v>
      </c>
      <c r="BK81" s="37">
        <f>AZ81*'CDO Param'!D$6*AD81</f>
        <v>0</v>
      </c>
      <c r="BL81" s="37">
        <f>BA81*'CDO Param'!E$6*AE81</f>
        <v>0</v>
      </c>
      <c r="BM81" s="37">
        <f>BB81*'CDO Param'!F$6*AF81</f>
        <v>0</v>
      </c>
      <c r="BN81" s="37">
        <f>BC81*'CDO Param'!G$6*AG81</f>
        <v>8292.1365273521478</v>
      </c>
      <c r="BO81" s="37">
        <f>BD81*'CDO Param'!H$6*AH81</f>
        <v>0</v>
      </c>
      <c r="BP81" s="37">
        <f>BE81*'CDO Param'!I$6*AI81</f>
        <v>0</v>
      </c>
      <c r="BQ81" s="37">
        <f>BF81*'CDO Param'!J$6*AJ81</f>
        <v>0</v>
      </c>
      <c r="BR81" s="37">
        <f>BG81*'CDO Param'!K$6*AK81</f>
        <v>0</v>
      </c>
      <c r="BS81" s="37">
        <f>BH81*'CDO Param'!L$6*AL81</f>
        <v>0</v>
      </c>
      <c r="BU81" s="38">
        <f t="shared" si="8"/>
        <v>8292.1365273521478</v>
      </c>
      <c r="BV81" s="38">
        <f>AVERAGE(BU$5:BU81)</f>
        <v>7168.9299125075158</v>
      </c>
      <c r="CF81" s="5">
        <f>BU81/'CDO Param'!$M$6</f>
        <v>8.6376422159918212E-2</v>
      </c>
      <c r="CG81" s="5">
        <f t="shared" si="9"/>
        <v>0.02</v>
      </c>
      <c r="CH81" s="5">
        <f t="shared" si="10"/>
        <v>1</v>
      </c>
    </row>
    <row r="82" spans="1:86" x14ac:dyDescent="0.2">
      <c r="A82" s="3">
        <v>79</v>
      </c>
      <c r="B82" s="3">
        <v>78</v>
      </c>
      <c r="C82">
        <v>-0.27352825782145374</v>
      </c>
      <c r="D82">
        <v>0.18832338355423417</v>
      </c>
      <c r="E82">
        <v>0.79572828326490708</v>
      </c>
      <c r="F82">
        <v>-1.2379859981592745</v>
      </c>
      <c r="G82">
        <v>0.87985881691565737</v>
      </c>
      <c r="H82">
        <v>0.2836418389051687</v>
      </c>
      <c r="I82">
        <v>-1.1268775779171847</v>
      </c>
      <c r="J82">
        <v>-0.91484480435610749</v>
      </c>
      <c r="K82">
        <v>0.14645138435298577</v>
      </c>
      <c r="L82">
        <v>1.7806905816541985</v>
      </c>
      <c r="M82">
        <v>-1.6362901078537107</v>
      </c>
      <c r="N82">
        <v>-0.527536485606106</v>
      </c>
      <c r="O82">
        <v>0.79591927715227939</v>
      </c>
      <c r="P82">
        <v>-0.14259967429097742</v>
      </c>
      <c r="R82" s="33">
        <v>0.38971400605035666</v>
      </c>
      <c r="S82" s="33">
        <v>0.92329968834449527</v>
      </c>
      <c r="T82" s="33">
        <v>0.89786200593126098</v>
      </c>
      <c r="U82" s="33">
        <v>0.3667336867035989</v>
      </c>
      <c r="V82" s="33">
        <v>0.69307242738691732</v>
      </c>
      <c r="W82" s="33">
        <v>0.468287091920286</v>
      </c>
      <c r="X82" s="33">
        <v>0.5011539042467037</v>
      </c>
      <c r="Y82" s="33">
        <v>0.89366867434869923</v>
      </c>
      <c r="Z82" s="33">
        <v>0.8894097785881766</v>
      </c>
      <c r="AA82" s="33">
        <v>0.31014873148414712</v>
      </c>
      <c r="AC82" s="36">
        <f t="shared" si="11"/>
        <v>0.31820427406023921</v>
      </c>
      <c r="AD82" s="36">
        <f t="shared" si="11"/>
        <v>0.99017437220093818</v>
      </c>
      <c r="AE82" s="36">
        <f t="shared" si="11"/>
        <v>0.98149293553491157</v>
      </c>
      <c r="AF82" s="36">
        <f t="shared" si="11"/>
        <v>0.28289232821683286</v>
      </c>
      <c r="AG82" s="36">
        <f t="shared" si="11"/>
        <v>0.80187722420638097</v>
      </c>
      <c r="AH82" s="36">
        <f t="shared" si="7"/>
        <v>0.44648560338843346</v>
      </c>
      <c r="AI82" s="36">
        <f t="shared" si="7"/>
        <v>0.50195127785839322</v>
      </c>
      <c r="AJ82" s="36">
        <f t="shared" si="7"/>
        <v>0.97977533520225235</v>
      </c>
      <c r="AK82" s="36">
        <f t="shared" si="7"/>
        <v>0.97794655999328794</v>
      </c>
      <c r="AL82" s="36">
        <f t="shared" si="7"/>
        <v>0.20238644355666521</v>
      </c>
      <c r="AN82">
        <f>SQRT(Correlation)*$F82 + SQRT('CDO Param'!C$17 - Correlation)*HLOOKUP('CDO Param'!C$12,$C$4:$E$1004,$A82,FALSE) + SQRT(1-Correlation)*G82</f>
        <v>0.46985476600577519</v>
      </c>
      <c r="AO82">
        <f>SQRT(Correlation)*$F82 + SQRT('CDO Param'!D$17 - Correlation)*HLOOKUP('CDO Param'!D$12,$C$4:$E$1004,$A82,FALSE) + SQRT(1-Correlation)*H82</f>
        <v>-9.5766323046925783E-2</v>
      </c>
      <c r="AP82">
        <f>SQRT(Correlation)*$F82 + SQRT('CDO Param'!E$17 - Correlation)*HLOOKUP('CDO Param'!E$12,$C$4:$E$1004,$A82,FALSE) + SQRT(1-Correlation)*I82</f>
        <v>-1.5329042583501147</v>
      </c>
      <c r="AQ82">
        <f>SQRT(Correlation)*$F82 + SQRT('CDO Param'!F$17 - Correlation)*HLOOKUP('CDO Param'!F$12,$C$4:$E$1004,$A82,FALSE) + SQRT(1-Correlation)*J82</f>
        <v>-1.0814532794590077</v>
      </c>
      <c r="AR82">
        <f>SQRT(Correlation)*$F82 + SQRT('CDO Param'!G$17 - Correlation)*HLOOKUP('CDO Param'!G$12,$C$4:$E$1004,$A82,FALSE) + SQRT(1-Correlation)*K82</f>
        <v>-7.4619310946024614E-2</v>
      </c>
      <c r="AS82">
        <f>SQRT(Correlation)*$F82 + SQRT('CDO Param'!H$17 - Correlation)*HLOOKUP('CDO Param'!H$12,$C$4:$E$1004,$A82,FALSE) + SQRT(1-Correlation)*L82</f>
        <v>1.3244588155665988</v>
      </c>
      <c r="AT82">
        <f>SQRT(Correlation)*$F82 + SQRT('CDO Param'!I$17 - Correlation)*HLOOKUP('CDO Param'!I$12,$C$4:$E$1004,$A82,FALSE) + SQRT(1-Correlation)*M82</f>
        <v>-1.7658763893441678</v>
      </c>
      <c r="AU82">
        <f>SQRT(Correlation)*$F82 + SQRT('CDO Param'!J$17 - Correlation)*HLOOKUP('CDO Param'!J$12,$C$4:$E$1004,$A82,FALSE) + SQRT(1-Correlation)*N82</f>
        <v>-0.96431937423924308</v>
      </c>
      <c r="AV82">
        <f>SQRT(Correlation)*$F82 + SQRT('CDO Param'!K$17 - Correlation)*HLOOKUP('CDO Param'!K$12,$C$4:$E$1004,$A82,FALSE) + SQRT(1-Correlation)*O82</f>
        <v>0.29122100359834024</v>
      </c>
      <c r="AW82">
        <f>SQRT(Correlation)*$F82 + SQRT('CDO Param'!L$17 - Correlation)*HLOOKUP('CDO Param'!L$12,$C$4:$E$1004,$A82,FALSE) + SQRT(1-Correlation)*P82</f>
        <v>-0.59913625053975861</v>
      </c>
      <c r="AY82" s="3">
        <f>IF(AN82&lt;'CDO Param'!C$15,1,0)</f>
        <v>0</v>
      </c>
      <c r="AZ82" s="3">
        <f>IF(AO82&lt;'CDO Param'!D$15,1,0)</f>
        <v>0</v>
      </c>
      <c r="BA82" s="3">
        <f>IF(AP82&lt;'CDO Param'!E$15,1,0)</f>
        <v>1</v>
      </c>
      <c r="BB82" s="3">
        <f>IF(AQ82&lt;'CDO Param'!F$15,1,0)</f>
        <v>1</v>
      </c>
      <c r="BC82" s="3">
        <f>IF(AR82&lt;'CDO Param'!G$15,1,0)</f>
        <v>1</v>
      </c>
      <c r="BD82" s="3">
        <f>IF(AS82&lt;'CDO Param'!H$15,1,0)</f>
        <v>0</v>
      </c>
      <c r="BE82" s="3">
        <f>IF(AT82&lt;'CDO Param'!I$15,1,0)</f>
        <v>1</v>
      </c>
      <c r="BF82" s="3">
        <f>IF(AU82&lt;'CDO Param'!J$15,1,0)</f>
        <v>0</v>
      </c>
      <c r="BG82" s="3">
        <f>IF(AV82&lt;'CDO Param'!K$15,1,0)</f>
        <v>0</v>
      </c>
      <c r="BH82" s="3">
        <f>IF(AW82&lt;'CDO Param'!L$15,1,0)</f>
        <v>1</v>
      </c>
      <c r="BJ82" s="37">
        <f>AY82*'CDO Param'!C$6*AC82</f>
        <v>0</v>
      </c>
      <c r="BK82" s="37">
        <f>AZ82*'CDO Param'!D$6*AD82</f>
        <v>0</v>
      </c>
      <c r="BL82" s="37">
        <f>BA82*'CDO Param'!E$6*AE82</f>
        <v>9814.9293553491152</v>
      </c>
      <c r="BM82" s="37">
        <f>BB82*'CDO Param'!F$6*AF82</f>
        <v>2828.9232821683286</v>
      </c>
      <c r="BN82" s="37">
        <f>BC82*'CDO Param'!G$6*AG82</f>
        <v>8018.7722420638092</v>
      </c>
      <c r="BO82" s="37">
        <f>BD82*'CDO Param'!H$6*AH82</f>
        <v>0</v>
      </c>
      <c r="BP82" s="37">
        <f>BE82*'CDO Param'!I$6*AI82</f>
        <v>4015.6102228671457</v>
      </c>
      <c r="BQ82" s="37">
        <f>BF82*'CDO Param'!J$6*AJ82</f>
        <v>0</v>
      </c>
      <c r="BR82" s="37">
        <f>BG82*'CDO Param'!K$6*AK82</f>
        <v>0</v>
      </c>
      <c r="BS82" s="37">
        <f>BH82*'CDO Param'!L$6*AL82</f>
        <v>2023.8644355666522</v>
      </c>
      <c r="BU82" s="38">
        <f t="shared" si="8"/>
        <v>26702.099538015049</v>
      </c>
      <c r="BV82" s="38">
        <f>AVERAGE(BU$5:BU82)</f>
        <v>7419.3551641165877</v>
      </c>
      <c r="CF82" s="5">
        <f>BU82/'CDO Param'!$M$6</f>
        <v>0.27814687018765677</v>
      </c>
      <c r="CG82" s="5">
        <f t="shared" si="9"/>
        <v>0.02</v>
      </c>
      <c r="CH82" s="5">
        <f t="shared" si="10"/>
        <v>1</v>
      </c>
    </row>
    <row r="83" spans="1:86" x14ac:dyDescent="0.2">
      <c r="A83" s="3">
        <v>80</v>
      </c>
      <c r="B83" s="3">
        <v>79</v>
      </c>
      <c r="C83">
        <v>0.24547489374526776</v>
      </c>
      <c r="D83">
        <v>2.1459527488332242E-2</v>
      </c>
      <c r="E83">
        <v>-0.30225578484532889</v>
      </c>
      <c r="F83">
        <v>-1.8706668925005943</v>
      </c>
      <c r="G83">
        <v>1.2612690625246614</v>
      </c>
      <c r="H83">
        <v>0.50615881264093332</v>
      </c>
      <c r="I83">
        <v>0.81388975559093524</v>
      </c>
      <c r="J83">
        <v>0.24854216462699696</v>
      </c>
      <c r="K83">
        <v>2.1108462533447891</v>
      </c>
      <c r="L83">
        <v>0.46469608605548274</v>
      </c>
      <c r="M83">
        <v>0.51865754358004779</v>
      </c>
      <c r="N83">
        <v>-0.5597917152044829</v>
      </c>
      <c r="O83">
        <v>-0.70934561335889157</v>
      </c>
      <c r="P83">
        <v>0.82931819633813575</v>
      </c>
      <c r="R83" s="33">
        <v>0.66973005406080277</v>
      </c>
      <c r="S83" s="33">
        <v>0.15301859991299854</v>
      </c>
      <c r="T83" s="33">
        <v>0.78360873776656048</v>
      </c>
      <c r="U83" s="33">
        <v>0.11205564258250204</v>
      </c>
      <c r="V83" s="33">
        <v>0.31918488411194873</v>
      </c>
      <c r="W83" s="33">
        <v>0.54034726952218792</v>
      </c>
      <c r="X83" s="33">
        <v>0.61655885941188726</v>
      </c>
      <c r="Y83" s="33">
        <v>0.50475013558974036</v>
      </c>
      <c r="Z83" s="33">
        <v>0.33552885676525945</v>
      </c>
      <c r="AA83" s="33">
        <v>0.23349565371568112</v>
      </c>
      <c r="AC83" s="36">
        <f t="shared" si="11"/>
        <v>0.7701578161006355</v>
      </c>
      <c r="AD83" s="36">
        <f t="shared" si="11"/>
        <v>4.4977681769098748E-2</v>
      </c>
      <c r="AE83" s="36">
        <f t="shared" si="11"/>
        <v>0.90478734549894146</v>
      </c>
      <c r="AF83" s="36">
        <f t="shared" si="11"/>
        <v>2.2702415382035258E-2</v>
      </c>
      <c r="AG83" s="36">
        <f t="shared" si="11"/>
        <v>0.21454404214155293</v>
      </c>
      <c r="AH83" s="36">
        <f t="shared" si="7"/>
        <v>0.56799577896151088</v>
      </c>
      <c r="AI83" s="36">
        <f t="shared" si="7"/>
        <v>0.6915623629866503</v>
      </c>
      <c r="AJ83" s="36">
        <f t="shared" si="7"/>
        <v>0.50803222775628853</v>
      </c>
      <c r="AK83" s="36">
        <f t="shared" si="7"/>
        <v>0.23724224455305287</v>
      </c>
      <c r="AL83" s="36">
        <f t="shared" si="7"/>
        <v>0.11197462146183798</v>
      </c>
      <c r="AN83">
        <f>SQRT(Correlation)*$F83 + SQRT('CDO Param'!C$17 - Correlation)*HLOOKUP('CDO Param'!C$12,$C$4:$E$1004,$A83,FALSE) + SQRT(1-Correlation)*G83</f>
        <v>0.60802291706946399</v>
      </c>
      <c r="AO83">
        <f>SQRT(Correlation)*$F83 + SQRT('CDO Param'!D$17 - Correlation)*HLOOKUP('CDO Param'!D$12,$C$4:$E$1004,$A83,FALSE) + SQRT(1-Correlation)*H83</f>
        <v>-0.10833756518197873</v>
      </c>
      <c r="AP83">
        <f>SQRT(Correlation)*$F83 + SQRT('CDO Param'!E$17 - Correlation)*HLOOKUP('CDO Param'!E$12,$C$4:$E$1004,$A83,FALSE) + SQRT(1-Correlation)*I83</f>
        <v>0.24551335740241009</v>
      </c>
      <c r="AQ83">
        <f>SQRT(Correlation)*$F83 + SQRT('CDO Param'!F$17 - Correlation)*HLOOKUP('CDO Param'!F$12,$C$4:$E$1004,$A83,FALSE) + SQRT(1-Correlation)*J83</f>
        <v>-0.4233554600848406</v>
      </c>
      <c r="AR83">
        <f>SQRT(Correlation)*$F83 + SQRT('CDO Param'!G$17 - Correlation)*HLOOKUP('CDO Param'!G$12,$C$4:$E$1004,$A83,FALSE) + SQRT(1-Correlation)*K83</f>
        <v>1.3433813247729112</v>
      </c>
      <c r="AS83">
        <f>SQRT(Correlation)*$F83 + SQRT('CDO Param'!H$17 - Correlation)*HLOOKUP('CDO Param'!H$12,$C$4:$E$1004,$A83,FALSE) + SQRT(1-Correlation)*L83</f>
        <v>-0.14767256138523072</v>
      </c>
      <c r="AT83">
        <f>SQRT(Correlation)*$F83 + SQRT('CDO Param'!I$17 - Correlation)*HLOOKUP('CDO Param'!I$12,$C$4:$E$1004,$A83,FALSE) + SQRT(1-Correlation)*M83</f>
        <v>-0.16710151152549602</v>
      </c>
      <c r="AU83">
        <f>SQRT(Correlation)*$F83 + SQRT('CDO Param'!J$17 - Correlation)*HLOOKUP('CDO Param'!J$12,$C$4:$E$1004,$A83,FALSE) + SQRT(1-Correlation)*N83</f>
        <v>-1.0576753107826677</v>
      </c>
      <c r="AV83">
        <f>SQRT(Correlation)*$F83 + SQRT('CDO Param'!K$17 - Correlation)*HLOOKUP('CDO Param'!K$12,$C$4:$E$1004,$A83,FALSE) + SQRT(1-Correlation)*O83</f>
        <v>-1.1995545961201026</v>
      </c>
      <c r="AW83">
        <f>SQRT(Correlation)*$F83 + SQRT('CDO Param'!L$17 - Correlation)*HLOOKUP('CDO Param'!L$12,$C$4:$E$1004,$A83,FALSE) + SQRT(1-Correlation)*P83</f>
        <v>0.26015006145424124</v>
      </c>
      <c r="AY83" s="3">
        <f>IF(AN83&lt;'CDO Param'!C$15,1,0)</f>
        <v>0</v>
      </c>
      <c r="AZ83" s="3">
        <f>IF(AO83&lt;'CDO Param'!D$15,1,0)</f>
        <v>0</v>
      </c>
      <c r="BA83" s="3">
        <f>IF(AP83&lt;'CDO Param'!E$15,1,0)</f>
        <v>0</v>
      </c>
      <c r="BB83" s="3">
        <f>IF(AQ83&lt;'CDO Param'!F$15,1,0)</f>
        <v>0</v>
      </c>
      <c r="BC83" s="3">
        <f>IF(AR83&lt;'CDO Param'!G$15,1,0)</f>
        <v>0</v>
      </c>
      <c r="BD83" s="3">
        <f>IF(AS83&lt;'CDO Param'!H$15,1,0)</f>
        <v>0</v>
      </c>
      <c r="BE83" s="3">
        <f>IF(AT83&lt;'CDO Param'!I$15,1,0)</f>
        <v>0</v>
      </c>
      <c r="BF83" s="3">
        <f>IF(AU83&lt;'CDO Param'!J$15,1,0)</f>
        <v>0</v>
      </c>
      <c r="BG83" s="3">
        <f>IF(AV83&lt;'CDO Param'!K$15,1,0)</f>
        <v>0</v>
      </c>
      <c r="BH83" s="3">
        <f>IF(AW83&lt;'CDO Param'!L$15,1,0)</f>
        <v>0</v>
      </c>
      <c r="BJ83" s="37">
        <f>AY83*'CDO Param'!C$6*AC83</f>
        <v>0</v>
      </c>
      <c r="BK83" s="37">
        <f>AZ83*'CDO Param'!D$6*AD83</f>
        <v>0</v>
      </c>
      <c r="BL83" s="37">
        <f>BA83*'CDO Param'!E$6*AE83</f>
        <v>0</v>
      </c>
      <c r="BM83" s="37">
        <f>BB83*'CDO Param'!F$6*AF83</f>
        <v>0</v>
      </c>
      <c r="BN83" s="37">
        <f>BC83*'CDO Param'!G$6*AG83</f>
        <v>0</v>
      </c>
      <c r="BO83" s="37">
        <f>BD83*'CDO Param'!H$6*AH83</f>
        <v>0</v>
      </c>
      <c r="BP83" s="37">
        <f>BE83*'CDO Param'!I$6*AI83</f>
        <v>0</v>
      </c>
      <c r="BQ83" s="37">
        <f>BF83*'CDO Param'!J$6*AJ83</f>
        <v>0</v>
      </c>
      <c r="BR83" s="37">
        <f>BG83*'CDO Param'!K$6*AK83</f>
        <v>0</v>
      </c>
      <c r="BS83" s="37">
        <f>BH83*'CDO Param'!L$6*AL83</f>
        <v>0</v>
      </c>
      <c r="BU83" s="38">
        <f t="shared" si="8"/>
        <v>0</v>
      </c>
      <c r="BV83" s="38">
        <f>AVERAGE(BU$5:BU83)</f>
        <v>7325.4392759632128</v>
      </c>
      <c r="CF83" s="5">
        <f>BU83/'CDO Param'!$M$6</f>
        <v>0</v>
      </c>
      <c r="CG83" s="5">
        <f t="shared" si="9"/>
        <v>0</v>
      </c>
      <c r="CH83" s="5">
        <f t="shared" si="10"/>
        <v>0</v>
      </c>
    </row>
    <row r="84" spans="1:86" x14ac:dyDescent="0.2">
      <c r="A84" s="3">
        <v>81</v>
      </c>
      <c r="B84" s="3">
        <v>80</v>
      </c>
      <c r="C84">
        <v>-0.22012045519659296</v>
      </c>
      <c r="D84">
        <v>-0.49857590056490153</v>
      </c>
      <c r="E84">
        <v>-2.0994684746256098</v>
      </c>
      <c r="F84">
        <v>-0.20408833734109066</v>
      </c>
      <c r="G84">
        <v>5.4776592151029035E-2</v>
      </c>
      <c r="H84">
        <v>0.24776454665698111</v>
      </c>
      <c r="I84">
        <v>1.4700253814226016</v>
      </c>
      <c r="J84">
        <v>-0.15322029867093079</v>
      </c>
      <c r="K84">
        <v>-0.97682459454517812</v>
      </c>
      <c r="L84">
        <v>1.0806775208038744</v>
      </c>
      <c r="M84">
        <v>-0.35890820981876459</v>
      </c>
      <c r="N84">
        <v>0.51406004786258563</v>
      </c>
      <c r="O84">
        <v>-0.47953562898328528</v>
      </c>
      <c r="P84">
        <v>-0.53391090659715701</v>
      </c>
      <c r="R84" s="33">
        <v>0.36145199945264123</v>
      </c>
      <c r="S84" s="33">
        <v>0.92375480054121217</v>
      </c>
      <c r="T84" s="33">
        <v>0.5469326961538441</v>
      </c>
      <c r="U84" s="33">
        <v>0.29782425765778137</v>
      </c>
      <c r="V84" s="33">
        <v>0.53229845433137313</v>
      </c>
      <c r="W84" s="33">
        <v>0.34012194738729018</v>
      </c>
      <c r="X84" s="33">
        <v>0.42956973818576416</v>
      </c>
      <c r="Y84" s="33">
        <v>0.77858968813837959</v>
      </c>
      <c r="Z84" s="33">
        <v>0.75688854174543574</v>
      </c>
      <c r="AA84" s="33">
        <v>2.5721115537789239E-2</v>
      </c>
      <c r="AC84" s="36">
        <f t="shared" si="11"/>
        <v>0.27496812841659907</v>
      </c>
      <c r="AD84" s="36">
        <f t="shared" si="11"/>
        <v>0.99030298554635698</v>
      </c>
      <c r="AE84" s="36">
        <f t="shared" si="11"/>
        <v>0.57899865430267483</v>
      </c>
      <c r="AF84" s="36">
        <f t="shared" si="11"/>
        <v>0.1862783744276591</v>
      </c>
      <c r="AG84" s="36">
        <f t="shared" si="11"/>
        <v>0.55449820056247812</v>
      </c>
      <c r="AH84" s="36">
        <f t="shared" si="7"/>
        <v>0.24377789776126013</v>
      </c>
      <c r="AI84" s="36">
        <f t="shared" si="7"/>
        <v>0.38213344605019411</v>
      </c>
      <c r="AJ84" s="36">
        <f t="shared" si="7"/>
        <v>0.90000606177261155</v>
      </c>
      <c r="AK84" s="36">
        <f t="shared" si="7"/>
        <v>0.87802771257294721</v>
      </c>
      <c r="AL84" s="36">
        <f t="shared" si="7"/>
        <v>8.6972274962165085E-4</v>
      </c>
      <c r="AN84">
        <f>SQRT(Correlation)*$F84 + SQRT('CDO Param'!C$17 - Correlation)*HLOOKUP('CDO Param'!C$12,$C$4:$E$1004,$A84,FALSE) + SQRT(1-Correlation)*G84</f>
        <v>-8.3082040934784135E-2</v>
      </c>
      <c r="AO84">
        <f>SQRT(Correlation)*$F84 + SQRT('CDO Param'!D$17 - Correlation)*HLOOKUP('CDO Param'!D$12,$C$4:$E$1004,$A84,FALSE) + SQRT(1-Correlation)*H84</f>
        <v>0.10000240822994499</v>
      </c>
      <c r="AP84">
        <f>SQRT(Correlation)*$F84 + SQRT('CDO Param'!E$17 - Correlation)*HLOOKUP('CDO Param'!E$12,$C$4:$E$1004,$A84,FALSE) + SQRT(1-Correlation)*I84</f>
        <v>1.2718117297856422</v>
      </c>
      <c r="AQ84">
        <f>SQRT(Correlation)*$F84 + SQRT('CDO Param'!F$17 - Correlation)*HLOOKUP('CDO Param'!F$12,$C$4:$E$1004,$A84,FALSE) + SQRT(1-Correlation)*J84</f>
        <v>-0.67935135984695283</v>
      </c>
      <c r="AR84">
        <f>SQRT(Correlation)*$F84 + SQRT('CDO Param'!G$17 - Correlation)*HLOOKUP('CDO Param'!G$12,$C$4:$E$1004,$A84,FALSE) + SQRT(1-Correlation)*K84</f>
        <v>-1.4606909995455051</v>
      </c>
      <c r="AS84">
        <f>SQRT(Correlation)*$F84 + SQRT('CDO Param'!H$17 - Correlation)*HLOOKUP('CDO Param'!H$12,$C$4:$E$1004,$A84,FALSE) + SQRT(1-Correlation)*L84</f>
        <v>0.89017303553268201</v>
      </c>
      <c r="AT84">
        <f>SQRT(Correlation)*$F84 + SQRT('CDO Param'!I$17 - Correlation)*HLOOKUP('CDO Param'!I$12,$C$4:$E$1004,$A84,FALSE) + SQRT(1-Correlation)*M84</f>
        <v>-0.87448404576380079</v>
      </c>
      <c r="AU84">
        <f>SQRT(Correlation)*$F84 + SQRT('CDO Param'!J$17 - Correlation)*HLOOKUP('CDO Param'!J$12,$C$4:$E$1004,$A84,FALSE) + SQRT(1-Correlation)*N84</f>
        <v>0.36490338432196678</v>
      </c>
      <c r="AV84">
        <f>SQRT(Correlation)*$F84 + SQRT('CDO Param'!K$17 - Correlation)*HLOOKUP('CDO Param'!K$12,$C$4:$E$1004,$A84,FALSE) + SQRT(1-Correlation)*O84</f>
        <v>-0.57770423931690662</v>
      </c>
      <c r="AW84">
        <f>SQRT(Correlation)*$F84 + SQRT('CDO Param'!L$17 - Correlation)*HLOOKUP('CDO Param'!L$12,$C$4:$E$1004,$A84,FALSE) + SQRT(1-Correlation)*P84</f>
        <v>-0.62928915701604671</v>
      </c>
      <c r="AY84" s="3">
        <f>IF(AN84&lt;'CDO Param'!C$15,1,0)</f>
        <v>0</v>
      </c>
      <c r="AZ84" s="3">
        <f>IF(AO84&lt;'CDO Param'!D$15,1,0)</f>
        <v>0</v>
      </c>
      <c r="BA84" s="3">
        <f>IF(AP84&lt;'CDO Param'!E$15,1,0)</f>
        <v>0</v>
      </c>
      <c r="BB84" s="3">
        <f>IF(AQ84&lt;'CDO Param'!F$15,1,0)</f>
        <v>0</v>
      </c>
      <c r="BC84" s="3">
        <f>IF(AR84&lt;'CDO Param'!G$15,1,0)</f>
        <v>1</v>
      </c>
      <c r="BD84" s="3">
        <f>IF(AS84&lt;'CDO Param'!H$15,1,0)</f>
        <v>0</v>
      </c>
      <c r="BE84" s="3">
        <f>IF(AT84&lt;'CDO Param'!I$15,1,0)</f>
        <v>0</v>
      </c>
      <c r="BF84" s="3">
        <f>IF(AU84&lt;'CDO Param'!J$15,1,0)</f>
        <v>0</v>
      </c>
      <c r="BG84" s="3">
        <f>IF(AV84&lt;'CDO Param'!K$15,1,0)</f>
        <v>0</v>
      </c>
      <c r="BH84" s="3">
        <f>IF(AW84&lt;'CDO Param'!L$15,1,0)</f>
        <v>1</v>
      </c>
      <c r="BJ84" s="37">
        <f>AY84*'CDO Param'!C$6*AC84</f>
        <v>0</v>
      </c>
      <c r="BK84" s="37">
        <f>AZ84*'CDO Param'!D$6*AD84</f>
        <v>0</v>
      </c>
      <c r="BL84" s="37">
        <f>BA84*'CDO Param'!E$6*AE84</f>
        <v>0</v>
      </c>
      <c r="BM84" s="37">
        <f>BB84*'CDO Param'!F$6*AF84</f>
        <v>0</v>
      </c>
      <c r="BN84" s="37">
        <f>BC84*'CDO Param'!G$6*AG84</f>
        <v>5544.9820056247809</v>
      </c>
      <c r="BO84" s="37">
        <f>BD84*'CDO Param'!H$6*AH84</f>
        <v>0</v>
      </c>
      <c r="BP84" s="37">
        <f>BE84*'CDO Param'!I$6*AI84</f>
        <v>0</v>
      </c>
      <c r="BQ84" s="37">
        <f>BF84*'CDO Param'!J$6*AJ84</f>
        <v>0</v>
      </c>
      <c r="BR84" s="37">
        <f>BG84*'CDO Param'!K$6*AK84</f>
        <v>0</v>
      </c>
      <c r="BS84" s="37">
        <f>BH84*'CDO Param'!L$6*AL84</f>
        <v>8.6972274962165077</v>
      </c>
      <c r="BU84" s="38">
        <f t="shared" si="8"/>
        <v>5553.6792331209972</v>
      </c>
      <c r="BV84" s="38">
        <f>AVERAGE(BU$5:BU84)</f>
        <v>7303.2922754276851</v>
      </c>
      <c r="CF84" s="5">
        <f>BU84/'CDO Param'!$M$6</f>
        <v>5.785082534501039E-2</v>
      </c>
      <c r="CG84" s="5">
        <f t="shared" si="9"/>
        <v>7.8508253450103871E-3</v>
      </c>
      <c r="CH84" s="5">
        <f t="shared" si="10"/>
        <v>0.39254126725051935</v>
      </c>
    </row>
    <row r="85" spans="1:86" x14ac:dyDescent="0.2">
      <c r="A85" s="3">
        <v>82</v>
      </c>
      <c r="B85" s="3">
        <v>81</v>
      </c>
      <c r="C85">
        <v>0.42188730731140822</v>
      </c>
      <c r="D85">
        <v>0.35479160942486487</v>
      </c>
      <c r="E85">
        <v>-0.24887981453503016</v>
      </c>
      <c r="F85">
        <v>0.11541146704985294</v>
      </c>
      <c r="G85">
        <v>0.31419631341123022</v>
      </c>
      <c r="H85">
        <v>-1.7497450244263746</v>
      </c>
      <c r="I85">
        <v>0.36620122045860626</v>
      </c>
      <c r="J85">
        <v>-1.2944815352966543</v>
      </c>
      <c r="K85">
        <v>1.1605379768298008</v>
      </c>
      <c r="L85">
        <v>-0.96344820121885277</v>
      </c>
      <c r="M85">
        <v>1.1922702469746582</v>
      </c>
      <c r="N85">
        <v>0.46195054892450571</v>
      </c>
      <c r="O85">
        <v>-0.98562850325834006</v>
      </c>
      <c r="P85">
        <v>-0.29990815164637752</v>
      </c>
      <c r="R85" s="33">
        <v>0.29478884362372981</v>
      </c>
      <c r="S85" s="33">
        <v>0.51609478402700959</v>
      </c>
      <c r="T85" s="33">
        <v>5.0351419509552147E-3</v>
      </c>
      <c r="U85" s="33">
        <v>0.62563076970429665</v>
      </c>
      <c r="V85" s="33">
        <v>0.97634642011315864</v>
      </c>
      <c r="W85" s="33">
        <v>0.45428284185672313</v>
      </c>
      <c r="X85" s="33">
        <v>0.13172308594534318</v>
      </c>
      <c r="Y85" s="33">
        <v>0.86990548338271001</v>
      </c>
      <c r="Z85" s="33">
        <v>0.50145921320722397</v>
      </c>
      <c r="AA85" s="33">
        <v>2.4996373814063323E-2</v>
      </c>
      <c r="AC85" s="36">
        <f t="shared" si="11"/>
        <v>0.18239763742077009</v>
      </c>
      <c r="AD85" s="36">
        <f t="shared" si="11"/>
        <v>0.52720193448461927</v>
      </c>
      <c r="AE85" s="36">
        <f t="shared" si="11"/>
        <v>2.3204330015995366E-5</v>
      </c>
      <c r="AF85" s="36">
        <f t="shared" si="11"/>
        <v>0.70552071138219341</v>
      </c>
      <c r="AG85" s="36">
        <f t="shared" si="11"/>
        <v>0.99927800860327742</v>
      </c>
      <c r="AH85" s="36">
        <f t="shared" si="7"/>
        <v>0.42302919756527624</v>
      </c>
      <c r="AI85" s="36">
        <f t="shared" si="7"/>
        <v>3.2396942075311567E-2</v>
      </c>
      <c r="AJ85" s="36">
        <f t="shared" si="7"/>
        <v>0.96847574376440404</v>
      </c>
      <c r="AK85" s="36">
        <f t="shared" si="7"/>
        <v>0.50246755800269205</v>
      </c>
      <c r="AL85" s="36">
        <f t="shared" si="7"/>
        <v>8.1621707035670597E-4</v>
      </c>
      <c r="AN85">
        <f>SQRT(Correlation)*$F85 + SQRT('CDO Param'!C$17 - Correlation)*HLOOKUP('CDO Param'!C$12,$C$4:$E$1004,$A85,FALSE) + SQRT(1-Correlation)*G85</f>
        <v>0.38474421582666185</v>
      </c>
      <c r="AO85">
        <f>SQRT(Correlation)*$F85 + SQRT('CDO Param'!D$17 - Correlation)*HLOOKUP('CDO Param'!D$12,$C$4:$E$1004,$A85,FALSE) + SQRT(1-Correlation)*H85</f>
        <v>-1.5732824595359067</v>
      </c>
      <c r="AP85">
        <f>SQRT(Correlation)*$F85 + SQRT('CDO Param'!E$17 - Correlation)*HLOOKUP('CDO Param'!E$12,$C$4:$E$1004,$A85,FALSE) + SQRT(1-Correlation)*I85</f>
        <v>0.4955261816167616</v>
      </c>
      <c r="AQ85">
        <f>SQRT(Correlation)*$F85 + SQRT('CDO Param'!F$17 - Correlation)*HLOOKUP('CDO Param'!F$12,$C$4:$E$1004,$A85,FALSE) + SQRT(1-Correlation)*J85</f>
        <v>-1.2472079201256083</v>
      </c>
      <c r="AR85">
        <f>SQRT(Correlation)*$F85 + SQRT('CDO Param'!G$17 - Correlation)*HLOOKUP('CDO Param'!G$12,$C$4:$E$1004,$A85,FALSE) + SQRT(1-Correlation)*K85</f>
        <v>1.0818280874168802</v>
      </c>
      <c r="AS85">
        <f>SQRT(Correlation)*$F85 + SQRT('CDO Param'!H$17 - Correlation)*HLOOKUP('CDO Param'!H$12,$C$4:$E$1004,$A85,FALSE) + SQRT(1-Correlation)*L85</f>
        <v>-0.82733579604875318</v>
      </c>
      <c r="AT85">
        <f>SQRT(Correlation)*$F85 + SQRT('CDO Param'!I$17 - Correlation)*HLOOKUP('CDO Param'!I$12,$C$4:$E$1004,$A85,FALSE) + SQRT(1-Correlation)*M85</f>
        <v>1.1119319621125334</v>
      </c>
      <c r="AU85">
        <f>SQRT(Correlation)*$F85 + SQRT('CDO Param'!J$17 - Correlation)*HLOOKUP('CDO Param'!J$12,$C$4:$E$1004,$A85,FALSE) + SQRT(1-Correlation)*N85</f>
        <v>0.58636197033191295</v>
      </c>
      <c r="AV85">
        <f>SQRT(Correlation)*$F85 + SQRT('CDO Param'!K$17 - Correlation)*HLOOKUP('CDO Param'!K$12,$C$4:$E$1004,$A85,FALSE) + SQRT(1-Correlation)*O85</f>
        <v>-0.78693209908174588</v>
      </c>
      <c r="AW85">
        <f>SQRT(Correlation)*$F85 + SQRT('CDO Param'!L$17 - Correlation)*HLOOKUP('CDO Param'!L$12,$C$4:$E$1004,$A85,FALSE) + SQRT(1-Correlation)*P85</f>
        <v>-0.13640065437415133</v>
      </c>
      <c r="AY85" s="3">
        <f>IF(AN85&lt;'CDO Param'!C$15,1,0)</f>
        <v>0</v>
      </c>
      <c r="AZ85" s="3">
        <f>IF(AO85&lt;'CDO Param'!D$15,1,0)</f>
        <v>0</v>
      </c>
      <c r="BA85" s="3">
        <f>IF(AP85&lt;'CDO Param'!E$15,1,0)</f>
        <v>0</v>
      </c>
      <c r="BB85" s="3">
        <f>IF(AQ85&lt;'CDO Param'!F$15,1,0)</f>
        <v>1</v>
      </c>
      <c r="BC85" s="3">
        <f>IF(AR85&lt;'CDO Param'!G$15,1,0)</f>
        <v>0</v>
      </c>
      <c r="BD85" s="3">
        <f>IF(AS85&lt;'CDO Param'!H$15,1,0)</f>
        <v>0</v>
      </c>
      <c r="BE85" s="3">
        <f>IF(AT85&lt;'CDO Param'!I$15,1,0)</f>
        <v>0</v>
      </c>
      <c r="BF85" s="3">
        <f>IF(AU85&lt;'CDO Param'!J$15,1,0)</f>
        <v>0</v>
      </c>
      <c r="BG85" s="3">
        <f>IF(AV85&lt;'CDO Param'!K$15,1,0)</f>
        <v>0</v>
      </c>
      <c r="BH85" s="3">
        <f>IF(AW85&lt;'CDO Param'!L$15,1,0)</f>
        <v>0</v>
      </c>
      <c r="BJ85" s="37">
        <f>AY85*'CDO Param'!C$6*AC85</f>
        <v>0</v>
      </c>
      <c r="BK85" s="37">
        <f>AZ85*'CDO Param'!D$6*AD85</f>
        <v>0</v>
      </c>
      <c r="BL85" s="37">
        <f>BA85*'CDO Param'!E$6*AE85</f>
        <v>0</v>
      </c>
      <c r="BM85" s="37">
        <f>BB85*'CDO Param'!F$6*AF85</f>
        <v>7055.2071138219344</v>
      </c>
      <c r="BN85" s="37">
        <f>BC85*'CDO Param'!G$6*AG85</f>
        <v>0</v>
      </c>
      <c r="BO85" s="37">
        <f>BD85*'CDO Param'!H$6*AH85</f>
        <v>0</v>
      </c>
      <c r="BP85" s="37">
        <f>BE85*'CDO Param'!I$6*AI85</f>
        <v>0</v>
      </c>
      <c r="BQ85" s="37">
        <f>BF85*'CDO Param'!J$6*AJ85</f>
        <v>0</v>
      </c>
      <c r="BR85" s="37">
        <f>BG85*'CDO Param'!K$6*AK85</f>
        <v>0</v>
      </c>
      <c r="BS85" s="37">
        <f>BH85*'CDO Param'!L$6*AL85</f>
        <v>0</v>
      </c>
      <c r="BU85" s="38">
        <f t="shared" si="8"/>
        <v>7055.2071138219344</v>
      </c>
      <c r="BV85" s="38">
        <f>AVERAGE(BU$5:BU85)</f>
        <v>7300.2294956547748</v>
      </c>
      <c r="CF85" s="5">
        <f>BU85/'CDO Param'!$M$6</f>
        <v>7.3491740768978478E-2</v>
      </c>
      <c r="CG85" s="5">
        <f t="shared" si="9"/>
        <v>0.02</v>
      </c>
      <c r="CH85" s="5">
        <f t="shared" si="10"/>
        <v>1</v>
      </c>
    </row>
    <row r="86" spans="1:86" x14ac:dyDescent="0.2">
      <c r="A86" s="3">
        <v>83</v>
      </c>
      <c r="B86" s="3">
        <v>82</v>
      </c>
      <c r="C86">
        <v>-0.36669234759756364</v>
      </c>
      <c r="D86">
        <v>0.93228436526260339</v>
      </c>
      <c r="E86">
        <v>0.75590833148453385</v>
      </c>
      <c r="F86">
        <v>0.94533106675953604</v>
      </c>
      <c r="G86">
        <v>-1.396406332787592</v>
      </c>
      <c r="H86">
        <v>-0.38862140172568616</v>
      </c>
      <c r="I86">
        <v>1.379003151669167</v>
      </c>
      <c r="J86">
        <v>-1.2478221833589487</v>
      </c>
      <c r="K86">
        <v>-0.38801204027549829</v>
      </c>
      <c r="L86">
        <v>0.53863686844124459</v>
      </c>
      <c r="M86">
        <v>0.79066580838116352</v>
      </c>
      <c r="N86">
        <v>0.61513901528087445</v>
      </c>
      <c r="O86">
        <v>-1.8684750102693215</v>
      </c>
      <c r="P86">
        <v>-9.5132008937071078E-2</v>
      </c>
      <c r="R86" s="33">
        <v>0.11405469296223236</v>
      </c>
      <c r="S86" s="33">
        <v>0.91722461623941764</v>
      </c>
      <c r="T86" s="33">
        <v>0.79412513589212907</v>
      </c>
      <c r="U86" s="33">
        <v>0.86115893901379725</v>
      </c>
      <c r="V86" s="33">
        <v>0.49828800489114972</v>
      </c>
      <c r="W86" s="33">
        <v>0.7264982055530409</v>
      </c>
      <c r="X86" s="33">
        <v>0.25534072995900209</v>
      </c>
      <c r="Y86" s="33">
        <v>0.51164842094837149</v>
      </c>
      <c r="Z86" s="33">
        <v>0.27501087927958501</v>
      </c>
      <c r="AA86" s="33">
        <v>0.107848051985655</v>
      </c>
      <c r="AC86" s="36">
        <f t="shared" si="11"/>
        <v>2.360403875803677E-2</v>
      </c>
      <c r="AD86" s="36">
        <f t="shared" si="11"/>
        <v>0.98836878522186922</v>
      </c>
      <c r="AE86" s="36">
        <f t="shared" si="11"/>
        <v>0.91443061870499476</v>
      </c>
      <c r="AF86" s="36">
        <f t="shared" si="11"/>
        <v>0.9636398995548392</v>
      </c>
      <c r="AG86" s="36">
        <f t="shared" si="11"/>
        <v>0.49710498773646228</v>
      </c>
      <c r="AH86" s="36">
        <f t="shared" si="7"/>
        <v>0.84381509897217133</v>
      </c>
      <c r="AI86" s="36">
        <f t="shared" si="7"/>
        <v>0.13526973342369791</v>
      </c>
      <c r="AJ86" s="36">
        <f t="shared" si="7"/>
        <v>0.51969219105368447</v>
      </c>
      <c r="AK86" s="36">
        <f t="shared" si="7"/>
        <v>0.15798397848523521</v>
      </c>
      <c r="AL86" s="36">
        <f t="shared" si="7"/>
        <v>2.0866185451000625E-2</v>
      </c>
      <c r="AN86">
        <f>SQRT(Correlation)*$F86 + SQRT('CDO Param'!C$17 - Correlation)*HLOOKUP('CDO Param'!C$12,$C$4:$E$1004,$A86,FALSE) + SQRT(1-Correlation)*G86</f>
        <v>-0.89396251448559716</v>
      </c>
      <c r="AO86">
        <f>SQRT(Correlation)*$F86 + SQRT('CDO Param'!D$17 - Correlation)*HLOOKUP('CDO Param'!D$12,$C$4:$E$1004,$A86,FALSE) + SQRT(1-Correlation)*H86</f>
        <v>6.2106217639821382E-2</v>
      </c>
      <c r="AP86">
        <f>SQRT(Correlation)*$F86 + SQRT('CDO Param'!E$17 - Correlation)*HLOOKUP('CDO Param'!E$12,$C$4:$E$1004,$A86,FALSE) + SQRT(1-Correlation)*I86</f>
        <v>1.5101595133938797</v>
      </c>
      <c r="AQ86">
        <f>SQRT(Correlation)*$F86 + SQRT('CDO Param'!F$17 - Correlation)*HLOOKUP('CDO Param'!F$12,$C$4:$E$1004,$A86,FALSE) + SQRT(1-Correlation)*J86</f>
        <v>-0.71582189150609188</v>
      </c>
      <c r="AR86">
        <f>SQRT(Correlation)*$F86 + SQRT('CDO Param'!G$17 - Correlation)*HLOOKUP('CDO Param'!G$12,$C$4:$E$1004,$A86,FALSE) + SQRT(1-Correlation)*K86</f>
        <v>9.9865630731600097E-2</v>
      </c>
      <c r="AS86">
        <f>SQRT(Correlation)*$F86 + SQRT('CDO Param'!H$17 - Correlation)*HLOOKUP('CDO Param'!H$12,$C$4:$E$1004,$A86,FALSE) + SQRT(1-Correlation)*L86</f>
        <v>0.94178065152639956</v>
      </c>
      <c r="AT86">
        <f>SQRT(Correlation)*$F86 + SQRT('CDO Param'!I$17 - Correlation)*HLOOKUP('CDO Param'!I$12,$C$4:$E$1004,$A86,FALSE) + SQRT(1-Correlation)*M86</f>
        <v>1.2180576195342863</v>
      </c>
      <c r="AU86">
        <f>SQRT(Correlation)*$F86 + SQRT('CDO Param'!J$17 - Correlation)*HLOOKUP('CDO Param'!J$12,$C$4:$E$1004,$A86,FALSE) + SQRT(1-Correlation)*N86</f>
        <v>0.78549436522252702</v>
      </c>
      <c r="AV86">
        <f>SQRT(Correlation)*$F86 + SQRT('CDO Param'!K$17 - Correlation)*HLOOKUP('CDO Param'!K$12,$C$4:$E$1004,$A86,FALSE) + SQRT(1-Correlation)*O86</f>
        <v>-1.570668779620946</v>
      </c>
      <c r="AW86">
        <f>SQRT(Correlation)*$F86 + SQRT('CDO Param'!L$17 - Correlation)*HLOOKUP('CDO Param'!L$12,$C$4:$E$1004,$A86,FALSE) + SQRT(1-Correlation)*P86</f>
        <v>0.11167210745773015</v>
      </c>
      <c r="AY86" s="3">
        <f>IF(AN86&lt;'CDO Param'!C$15,1,0)</f>
        <v>0</v>
      </c>
      <c r="AZ86" s="3">
        <f>IF(AO86&lt;'CDO Param'!D$15,1,0)</f>
        <v>0</v>
      </c>
      <c r="BA86" s="3">
        <f>IF(AP86&lt;'CDO Param'!E$15,1,0)</f>
        <v>0</v>
      </c>
      <c r="BB86" s="3">
        <f>IF(AQ86&lt;'CDO Param'!F$15,1,0)</f>
        <v>0</v>
      </c>
      <c r="BC86" s="3">
        <f>IF(AR86&lt;'CDO Param'!G$15,1,0)</f>
        <v>1</v>
      </c>
      <c r="BD86" s="3">
        <f>IF(AS86&lt;'CDO Param'!H$15,1,0)</f>
        <v>0</v>
      </c>
      <c r="BE86" s="3">
        <f>IF(AT86&lt;'CDO Param'!I$15,1,0)</f>
        <v>0</v>
      </c>
      <c r="BF86" s="3">
        <f>IF(AU86&lt;'CDO Param'!J$15,1,0)</f>
        <v>0</v>
      </c>
      <c r="BG86" s="3">
        <f>IF(AV86&lt;'CDO Param'!K$15,1,0)</f>
        <v>0</v>
      </c>
      <c r="BH86" s="3">
        <f>IF(AW86&lt;'CDO Param'!L$15,1,0)</f>
        <v>0</v>
      </c>
      <c r="BJ86" s="37">
        <f>AY86*'CDO Param'!C$6*AC86</f>
        <v>0</v>
      </c>
      <c r="BK86" s="37">
        <f>AZ86*'CDO Param'!D$6*AD86</f>
        <v>0</v>
      </c>
      <c r="BL86" s="37">
        <f>BA86*'CDO Param'!E$6*AE86</f>
        <v>0</v>
      </c>
      <c r="BM86" s="37">
        <f>BB86*'CDO Param'!F$6*AF86</f>
        <v>0</v>
      </c>
      <c r="BN86" s="37">
        <f>BC86*'CDO Param'!G$6*AG86</f>
        <v>4971.0498773646232</v>
      </c>
      <c r="BO86" s="37">
        <f>BD86*'CDO Param'!H$6*AH86</f>
        <v>0</v>
      </c>
      <c r="BP86" s="37">
        <f>BE86*'CDO Param'!I$6*AI86</f>
        <v>0</v>
      </c>
      <c r="BQ86" s="37">
        <f>BF86*'CDO Param'!J$6*AJ86</f>
        <v>0</v>
      </c>
      <c r="BR86" s="37">
        <f>BG86*'CDO Param'!K$6*AK86</f>
        <v>0</v>
      </c>
      <c r="BS86" s="37">
        <f>BH86*'CDO Param'!L$6*AL86</f>
        <v>0</v>
      </c>
      <c r="BU86" s="38">
        <f t="shared" si="8"/>
        <v>4971.0498773646232</v>
      </c>
      <c r="BV86" s="38">
        <f>AVERAGE(BU$5:BU86)</f>
        <v>7271.8248661634325</v>
      </c>
      <c r="CF86" s="5">
        <f>BU86/'CDO Param'!$M$6</f>
        <v>5.1781769555881492E-2</v>
      </c>
      <c r="CG86" s="5">
        <f t="shared" si="9"/>
        <v>1.7817695558814892E-3</v>
      </c>
      <c r="CH86" s="5">
        <f t="shared" si="10"/>
        <v>8.9088477794074458E-2</v>
      </c>
    </row>
    <row r="87" spans="1:86" x14ac:dyDescent="0.2">
      <c r="A87" s="3">
        <v>84</v>
      </c>
      <c r="B87" s="3">
        <v>83</v>
      </c>
      <c r="C87">
        <v>0.24088194550131448</v>
      </c>
      <c r="D87">
        <v>1.357534529233817</v>
      </c>
      <c r="E87">
        <v>0.39065412238414865</v>
      </c>
      <c r="F87">
        <v>-1.1296310731268022</v>
      </c>
      <c r="G87">
        <v>-0.22178483050083742</v>
      </c>
      <c r="H87">
        <v>8.3518898463808E-2</v>
      </c>
      <c r="I87">
        <v>1.0365192792960443</v>
      </c>
      <c r="J87">
        <v>-0.56073531595757231</v>
      </c>
      <c r="K87">
        <v>0.95052428150665946</v>
      </c>
      <c r="L87">
        <v>-0.52300947572803125</v>
      </c>
      <c r="M87">
        <v>-0.7259927770064678</v>
      </c>
      <c r="N87">
        <v>3.8737653085263446E-2</v>
      </c>
      <c r="O87">
        <v>-0.95820041678962298</v>
      </c>
      <c r="P87">
        <v>-1.5523210095125251</v>
      </c>
      <c r="R87" s="33">
        <v>0.60220972290365482</v>
      </c>
      <c r="S87" s="33">
        <v>0.33881284172591419</v>
      </c>
      <c r="T87" s="33">
        <v>0.4274308874399545</v>
      </c>
      <c r="U87" s="33">
        <v>0.8309252033154132</v>
      </c>
      <c r="V87" s="33">
        <v>0.35989212214941724</v>
      </c>
      <c r="W87" s="33">
        <v>0.70689696525544721</v>
      </c>
      <c r="X87" s="33">
        <v>0.81729504830077992</v>
      </c>
      <c r="Y87" s="33">
        <v>0.27787679120799375</v>
      </c>
      <c r="Z87" s="33">
        <v>0.27522983275131779</v>
      </c>
      <c r="AA87" s="33">
        <v>0.78779905139831785</v>
      </c>
      <c r="AC87" s="36">
        <f t="shared" si="11"/>
        <v>0.66909124157199218</v>
      </c>
      <c r="AD87" s="36">
        <f t="shared" si="11"/>
        <v>0.24190834005365702</v>
      </c>
      <c r="AE87" s="36">
        <f t="shared" si="11"/>
        <v>0.37863196191203052</v>
      </c>
      <c r="AF87" s="36">
        <f t="shared" si="11"/>
        <v>0.94409817971731569</v>
      </c>
      <c r="AG87" s="36">
        <f t="shared" si="11"/>
        <v>0.27264247374724898</v>
      </c>
      <c r="AH87" s="36">
        <f t="shared" si="7"/>
        <v>0.81974256888818098</v>
      </c>
      <c r="AI87" s="36">
        <f t="shared" si="7"/>
        <v>0.93385708733583406</v>
      </c>
      <c r="AJ87" s="36">
        <f t="shared" si="7"/>
        <v>0.16142591241576149</v>
      </c>
      <c r="AK87" s="36">
        <f t="shared" si="7"/>
        <v>0.15824577231818068</v>
      </c>
      <c r="AL87" s="36">
        <f t="shared" si="7"/>
        <v>0.90869085115714299</v>
      </c>
      <c r="AN87">
        <f>SQRT(Correlation)*$F87 + SQRT('CDO Param'!C$17 - Correlation)*HLOOKUP('CDO Param'!C$12,$C$4:$E$1004,$A87,FALSE) + SQRT(1-Correlation)*G87</f>
        <v>-0.37563990087197674</v>
      </c>
      <c r="AO87">
        <f>SQRT(Correlation)*$F87 + SQRT('CDO Param'!D$17 - Correlation)*HLOOKUP('CDO Param'!D$12,$C$4:$E$1004,$A87,FALSE) + SQRT(1-Correlation)*H87</f>
        <v>-8.6003352370676758E-2</v>
      </c>
      <c r="AP87">
        <f>SQRT(Correlation)*$F87 + SQRT('CDO Param'!E$17 - Correlation)*HLOOKUP('CDO Param'!E$12,$C$4:$E$1004,$A87,FALSE) + SQRT(1-Correlation)*I87</f>
        <v>0.68983919000961014</v>
      </c>
      <c r="AQ87">
        <f>SQRT(Correlation)*$F87 + SQRT('CDO Param'!F$17 - Correlation)*HLOOKUP('CDO Param'!F$12,$C$4:$E$1004,$A87,FALSE) + SQRT(1-Correlation)*J87</f>
        <v>-0.80182802221997074</v>
      </c>
      <c r="AR87">
        <f>SQRT(Correlation)*$F87 + SQRT('CDO Param'!G$17 - Correlation)*HLOOKUP('CDO Param'!G$12,$C$4:$E$1004,$A87,FALSE) + SQRT(1-Correlation)*K87</f>
        <v>0.63187871691288855</v>
      </c>
      <c r="AS87">
        <f>SQRT(Correlation)*$F87 + SQRT('CDO Param'!H$17 - Correlation)*HLOOKUP('CDO Param'!H$12,$C$4:$E$1004,$A87,FALSE) + SQRT(1-Correlation)*L87</f>
        <v>-0.66140669076020697</v>
      </c>
      <c r="AT87">
        <f>SQRT(Correlation)*$F87 + SQRT('CDO Param'!I$17 - Correlation)*HLOOKUP('CDO Param'!I$12,$C$4:$E$1004,$A87,FALSE) + SQRT(1-Correlation)*M87</f>
        <v>-0.95860501539529119</v>
      </c>
      <c r="AU87">
        <f>SQRT(Correlation)*$F87 + SQRT('CDO Param'!J$17 - Correlation)*HLOOKUP('CDO Param'!J$12,$C$4:$E$1004,$A87,FALSE) + SQRT(1-Correlation)*N87</f>
        <v>-0.25673957387823837</v>
      </c>
      <c r="AV87">
        <f>SQRT(Correlation)*$F87 + SQRT('CDO Param'!K$17 - Correlation)*HLOOKUP('CDO Param'!K$12,$C$4:$E$1004,$A87,FALSE) + SQRT(1-Correlation)*O87</f>
        <v>-1.2025180699592593</v>
      </c>
      <c r="AW87">
        <f>SQRT(Correlation)*$F87 + SQRT('CDO Param'!L$17 - Correlation)*HLOOKUP('CDO Param'!L$12,$C$4:$E$1004,$A87,FALSE) + SQRT(1-Correlation)*P87</f>
        <v>-1.766150353303348</v>
      </c>
      <c r="AY87" s="3">
        <f>IF(AN87&lt;'CDO Param'!C$15,1,0)</f>
        <v>0</v>
      </c>
      <c r="AZ87" s="3">
        <f>IF(AO87&lt;'CDO Param'!D$15,1,0)</f>
        <v>0</v>
      </c>
      <c r="BA87" s="3">
        <f>IF(AP87&lt;'CDO Param'!E$15,1,0)</f>
        <v>0</v>
      </c>
      <c r="BB87" s="3">
        <f>IF(AQ87&lt;'CDO Param'!F$15,1,0)</f>
        <v>0</v>
      </c>
      <c r="BC87" s="3">
        <f>IF(AR87&lt;'CDO Param'!G$15,1,0)</f>
        <v>0</v>
      </c>
      <c r="BD87" s="3">
        <f>IF(AS87&lt;'CDO Param'!H$15,1,0)</f>
        <v>0</v>
      </c>
      <c r="BE87" s="3">
        <f>IF(AT87&lt;'CDO Param'!I$15,1,0)</f>
        <v>1</v>
      </c>
      <c r="BF87" s="3">
        <f>IF(AU87&lt;'CDO Param'!J$15,1,0)</f>
        <v>0</v>
      </c>
      <c r="BG87" s="3">
        <f>IF(AV87&lt;'CDO Param'!K$15,1,0)</f>
        <v>0</v>
      </c>
      <c r="BH87" s="3">
        <f>IF(AW87&lt;'CDO Param'!L$15,1,0)</f>
        <v>1</v>
      </c>
      <c r="BJ87" s="37">
        <f>AY87*'CDO Param'!C$6*AC87</f>
        <v>0</v>
      </c>
      <c r="BK87" s="37">
        <f>AZ87*'CDO Param'!D$6*AD87</f>
        <v>0</v>
      </c>
      <c r="BL87" s="37">
        <f>BA87*'CDO Param'!E$6*AE87</f>
        <v>0</v>
      </c>
      <c r="BM87" s="37">
        <f>BB87*'CDO Param'!F$6*AF87</f>
        <v>0</v>
      </c>
      <c r="BN87" s="37">
        <f>BC87*'CDO Param'!G$6*AG87</f>
        <v>0</v>
      </c>
      <c r="BO87" s="37">
        <f>BD87*'CDO Param'!H$6*AH87</f>
        <v>0</v>
      </c>
      <c r="BP87" s="37">
        <f>BE87*'CDO Param'!I$6*AI87</f>
        <v>7470.8566986866726</v>
      </c>
      <c r="BQ87" s="37">
        <f>BF87*'CDO Param'!J$6*AJ87</f>
        <v>0</v>
      </c>
      <c r="BR87" s="37">
        <f>BG87*'CDO Param'!K$6*AK87</f>
        <v>0</v>
      </c>
      <c r="BS87" s="37">
        <f>BH87*'CDO Param'!L$6*AL87</f>
        <v>9086.9085115714297</v>
      </c>
      <c r="BU87" s="38">
        <f t="shared" si="8"/>
        <v>16557.765210258101</v>
      </c>
      <c r="BV87" s="38">
        <f>AVERAGE(BU$5:BU87)</f>
        <v>7383.7036654898739</v>
      </c>
      <c r="CF87" s="5">
        <f>BU87/'CDO Param'!$M$6</f>
        <v>0.17247672094018857</v>
      </c>
      <c r="CG87" s="5">
        <f t="shared" si="9"/>
        <v>0.02</v>
      </c>
      <c r="CH87" s="5">
        <f t="shared" si="10"/>
        <v>1</v>
      </c>
    </row>
    <row r="88" spans="1:86" x14ac:dyDescent="0.2">
      <c r="A88" s="3">
        <v>85</v>
      </c>
      <c r="B88" s="3">
        <v>84</v>
      </c>
      <c r="C88">
        <v>-0.41720568333403207</v>
      </c>
      <c r="D88">
        <v>0.57450279200566001</v>
      </c>
      <c r="E88">
        <v>0.65776930568972602</v>
      </c>
      <c r="F88">
        <v>-0.82891119745909236</v>
      </c>
      <c r="G88">
        <v>5.9676494856830686E-2</v>
      </c>
      <c r="H88">
        <v>-0.26433554012328386</v>
      </c>
      <c r="I88">
        <v>0.12254758985363878</v>
      </c>
      <c r="J88">
        <v>-1.1301654012640938</v>
      </c>
      <c r="K88">
        <v>5.0853259381256066E-2</v>
      </c>
      <c r="L88">
        <v>-0.45293063521967269</v>
      </c>
      <c r="M88">
        <v>-0.50089624892279971</v>
      </c>
      <c r="N88">
        <v>-0.56129692893591709</v>
      </c>
      <c r="O88">
        <v>0.28341560209810268</v>
      </c>
      <c r="P88">
        <v>0.43677459871105384</v>
      </c>
      <c r="R88" s="33">
        <v>0.53865685152758702</v>
      </c>
      <c r="S88" s="33">
        <v>0.20570362415430304</v>
      </c>
      <c r="T88" s="33">
        <v>0.26081116137132571</v>
      </c>
      <c r="U88" s="33">
        <v>0.45318916787076235</v>
      </c>
      <c r="V88" s="33">
        <v>0.75034440390316048</v>
      </c>
      <c r="W88" s="33">
        <v>3.8396400417385811E-2</v>
      </c>
      <c r="X88" s="33">
        <v>0.32830181500329719</v>
      </c>
      <c r="Y88" s="33">
        <v>0.76860476041613368</v>
      </c>
      <c r="Z88" s="33">
        <v>0.94020831395881632</v>
      </c>
      <c r="AA88" s="33">
        <v>8.1132705826839763E-2</v>
      </c>
      <c r="AC88" s="36">
        <f t="shared" si="11"/>
        <v>0.56516523103959126</v>
      </c>
      <c r="AD88" s="36">
        <f t="shared" si="11"/>
        <v>8.5416588370202121E-2</v>
      </c>
      <c r="AE88" s="36">
        <f t="shared" si="11"/>
        <v>0.14142495888206266</v>
      </c>
      <c r="AF88" s="36">
        <f t="shared" si="11"/>
        <v>0.4212045829704279</v>
      </c>
      <c r="AG88" s="36">
        <f t="shared" si="11"/>
        <v>0.87099217700828879</v>
      </c>
      <c r="AH88" s="36">
        <f t="shared" si="7"/>
        <v>2.1175968579447827E-3</v>
      </c>
      <c r="AI88" s="36">
        <f t="shared" si="7"/>
        <v>0.22709596593648973</v>
      </c>
      <c r="AJ88" s="36">
        <f t="shared" si="7"/>
        <v>0.89015468020809618</v>
      </c>
      <c r="AK88" s="36">
        <f t="shared" si="7"/>
        <v>0.99434147338077705</v>
      </c>
      <c r="AL88" s="36">
        <f t="shared" si="7"/>
        <v>1.112663713354725E-2</v>
      </c>
      <c r="AN88">
        <f>SQRT(Correlation)*$F88 + SQRT('CDO Param'!C$17 - Correlation)*HLOOKUP('CDO Param'!C$12,$C$4:$E$1004,$A88,FALSE) + SQRT(1-Correlation)*G88</f>
        <v>-0.12426367823439678</v>
      </c>
      <c r="AO88">
        <f>SQRT(Correlation)*$F88 + SQRT('CDO Param'!D$17 - Correlation)*HLOOKUP('CDO Param'!D$12,$C$4:$E$1004,$A88,FALSE) + SQRT(1-Correlation)*H88</f>
        <v>-0.43164848418739027</v>
      </c>
      <c r="AP88">
        <f>SQRT(Correlation)*$F88 + SQRT('CDO Param'!E$17 - Correlation)*HLOOKUP('CDO Param'!E$12,$C$4:$E$1004,$A88,FALSE) + SQRT(1-Correlation)*I88</f>
        <v>-0.25624813285480047</v>
      </c>
      <c r="AQ88">
        <f>SQRT(Correlation)*$F88 + SQRT('CDO Param'!F$17 - Correlation)*HLOOKUP('CDO Param'!F$12,$C$4:$E$1004,$A88,FALSE) + SQRT(1-Correlation)*J88</f>
        <v>-1.1872120883091271</v>
      </c>
      <c r="AR88">
        <f>SQRT(Correlation)*$F88 + SQRT('CDO Param'!G$17 - Correlation)*HLOOKUP('CDO Param'!G$12,$C$4:$E$1004,$A88,FALSE) + SQRT(1-Correlation)*K88</f>
        <v>-6.6799410268895937E-2</v>
      </c>
      <c r="AS88">
        <f>SQRT(Correlation)*$F88 + SQRT('CDO Param'!H$17 - Correlation)*HLOOKUP('CDO Param'!H$12,$C$4:$E$1004,$A88,FALSE) + SQRT(1-Correlation)*L88</f>
        <v>-0.61056550099958273</v>
      </c>
      <c r="AT88">
        <f>SQRT(Correlation)*$F88 + SQRT('CDO Param'!I$17 - Correlation)*HLOOKUP('CDO Param'!I$12,$C$4:$E$1004,$A88,FALSE) + SQRT(1-Correlation)*M88</f>
        <v>-0.59023495350453692</v>
      </c>
      <c r="AU88">
        <f>SQRT(Correlation)*$F88 + SQRT('CDO Param'!J$17 - Correlation)*HLOOKUP('CDO Param'!J$12,$C$4:$E$1004,$A88,FALSE) + SQRT(1-Correlation)*N88</f>
        <v>-0.90500000629384292</v>
      </c>
      <c r="AV88">
        <f>SQRT(Correlation)*$F88 + SQRT('CDO Param'!K$17 - Correlation)*HLOOKUP('CDO Param'!K$12,$C$4:$E$1004,$A88,FALSE) + SQRT(1-Correlation)*O88</f>
        <v>-0.10363533644789202</v>
      </c>
      <c r="AW88">
        <f>SQRT(Correlation)*$F88 + SQRT('CDO Param'!L$17 - Correlation)*HLOOKUP('CDO Param'!L$12,$C$4:$E$1004,$A88,FALSE) + SQRT(1-Correlation)*P88</f>
        <v>4.1853782244600068E-2</v>
      </c>
      <c r="AY88" s="3">
        <f>IF(AN88&lt;'CDO Param'!C$15,1,0)</f>
        <v>0</v>
      </c>
      <c r="AZ88" s="3">
        <f>IF(AO88&lt;'CDO Param'!D$15,1,0)</f>
        <v>0</v>
      </c>
      <c r="BA88" s="3">
        <f>IF(AP88&lt;'CDO Param'!E$15,1,0)</f>
        <v>0</v>
      </c>
      <c r="BB88" s="3">
        <f>IF(AQ88&lt;'CDO Param'!F$15,1,0)</f>
        <v>1</v>
      </c>
      <c r="BC88" s="3">
        <f>IF(AR88&lt;'CDO Param'!G$15,1,0)</f>
        <v>1</v>
      </c>
      <c r="BD88" s="3">
        <f>IF(AS88&lt;'CDO Param'!H$15,1,0)</f>
        <v>0</v>
      </c>
      <c r="BE88" s="3">
        <f>IF(AT88&lt;'CDO Param'!I$15,1,0)</f>
        <v>0</v>
      </c>
      <c r="BF88" s="3">
        <f>IF(AU88&lt;'CDO Param'!J$15,1,0)</f>
        <v>0</v>
      </c>
      <c r="BG88" s="3">
        <f>IF(AV88&lt;'CDO Param'!K$15,1,0)</f>
        <v>0</v>
      </c>
      <c r="BH88" s="3">
        <f>IF(AW88&lt;'CDO Param'!L$15,1,0)</f>
        <v>0</v>
      </c>
      <c r="BJ88" s="37">
        <f>AY88*'CDO Param'!C$6*AC88</f>
        <v>0</v>
      </c>
      <c r="BK88" s="37">
        <f>AZ88*'CDO Param'!D$6*AD88</f>
        <v>0</v>
      </c>
      <c r="BL88" s="37">
        <f>BA88*'CDO Param'!E$6*AE88</f>
        <v>0</v>
      </c>
      <c r="BM88" s="37">
        <f>BB88*'CDO Param'!F$6*AF88</f>
        <v>4212.0458297042787</v>
      </c>
      <c r="BN88" s="37">
        <f>BC88*'CDO Param'!G$6*AG88</f>
        <v>8709.9217700828885</v>
      </c>
      <c r="BO88" s="37">
        <f>BD88*'CDO Param'!H$6*AH88</f>
        <v>0</v>
      </c>
      <c r="BP88" s="37">
        <f>BE88*'CDO Param'!I$6*AI88</f>
        <v>0</v>
      </c>
      <c r="BQ88" s="37">
        <f>BF88*'CDO Param'!J$6*AJ88</f>
        <v>0</v>
      </c>
      <c r="BR88" s="37">
        <f>BG88*'CDO Param'!K$6*AK88</f>
        <v>0</v>
      </c>
      <c r="BS88" s="37">
        <f>BH88*'CDO Param'!L$6*AL88</f>
        <v>0</v>
      </c>
      <c r="BU88" s="38">
        <f t="shared" si="8"/>
        <v>12921.967599787167</v>
      </c>
      <c r="BV88" s="38">
        <f>AVERAGE(BU$5:BU88)</f>
        <v>7449.6353789934128</v>
      </c>
      <c r="CF88" s="5">
        <f>BU88/'CDO Param'!$M$6</f>
        <v>0.13460382916444966</v>
      </c>
      <c r="CG88" s="5">
        <f t="shared" si="9"/>
        <v>0.02</v>
      </c>
      <c r="CH88" s="5">
        <f t="shared" si="10"/>
        <v>1</v>
      </c>
    </row>
    <row r="89" spans="1:86" x14ac:dyDescent="0.2">
      <c r="A89" s="3">
        <v>86</v>
      </c>
      <c r="B89" s="3">
        <v>85</v>
      </c>
      <c r="C89">
        <v>0.18735363482846878</v>
      </c>
      <c r="D89">
        <v>-0.12458713172236457</v>
      </c>
      <c r="E89">
        <v>-0.54502606872119941</v>
      </c>
      <c r="F89">
        <v>-0.2505919383111177</v>
      </c>
      <c r="G89">
        <v>0.51648157750605606</v>
      </c>
      <c r="H89">
        <v>7.5878006100538187E-2</v>
      </c>
      <c r="I89">
        <v>0.76898004408576526</v>
      </c>
      <c r="J89">
        <v>-0.12323425835347734</v>
      </c>
      <c r="K89">
        <v>-0.5270089786790777</v>
      </c>
      <c r="L89">
        <v>1.1013025869033299</v>
      </c>
      <c r="M89">
        <v>0.32177467801375315</v>
      </c>
      <c r="N89">
        <v>-0.39867586565378588</v>
      </c>
      <c r="O89">
        <v>6.4899268181761727E-2</v>
      </c>
      <c r="P89">
        <v>-0.3843263129965635</v>
      </c>
      <c r="R89" s="33">
        <v>0.59738683169585971</v>
      </c>
      <c r="S89" s="33">
        <v>0.28048031231410814</v>
      </c>
      <c r="T89" s="33">
        <v>3.2609063215837376E-2</v>
      </c>
      <c r="U89" s="33">
        <v>6.0525468578806828E-2</v>
      </c>
      <c r="V89" s="33">
        <v>0.25155040400640594</v>
      </c>
      <c r="W89" s="33">
        <v>0.80764013566432524</v>
      </c>
      <c r="X89" s="33">
        <v>7.7601103148237389E-3</v>
      </c>
      <c r="Y89" s="33">
        <v>0.42417406124257206</v>
      </c>
      <c r="Z89" s="33">
        <v>9.3447303908619703E-2</v>
      </c>
      <c r="AA89" s="33">
        <v>0.56883679217139105</v>
      </c>
      <c r="AC89" s="36">
        <f t="shared" si="11"/>
        <v>0.66143850917664349</v>
      </c>
      <c r="AD89" s="36">
        <f t="shared" si="11"/>
        <v>0.16458125024916825</v>
      </c>
      <c r="AE89" s="36">
        <f t="shared" si="11"/>
        <v>1.4732553889706815E-3</v>
      </c>
      <c r="AF89" s="36">
        <f t="shared" si="11"/>
        <v>5.8136597352670223E-3</v>
      </c>
      <c r="AG89" s="36">
        <f t="shared" si="11"/>
        <v>0.13107947971488507</v>
      </c>
      <c r="AH89" s="36">
        <f t="shared" si="7"/>
        <v>0.92606890126953478</v>
      </c>
      <c r="AI89" s="36">
        <f t="shared" si="7"/>
        <v>6.0676571058264376E-5</v>
      </c>
      <c r="AJ89" s="36">
        <f t="shared" si="7"/>
        <v>0.3733136571439204</v>
      </c>
      <c r="AK89" s="36">
        <f t="shared" si="7"/>
        <v>1.5207735216262439E-2</v>
      </c>
      <c r="AL89" s="36">
        <f t="shared" si="7"/>
        <v>0.6152535102002632</v>
      </c>
      <c r="AN89">
        <f>SQRT(Correlation)*$F89 + SQRT('CDO Param'!C$17 - Correlation)*HLOOKUP('CDO Param'!C$12,$C$4:$E$1004,$A89,FALSE) + SQRT(1-Correlation)*G89</f>
        <v>0.39311403635893016</v>
      </c>
      <c r="AO89">
        <f>SQRT(Correlation)*$F89 + SQRT('CDO Param'!D$17 - Correlation)*HLOOKUP('CDO Param'!D$12,$C$4:$E$1004,$A89,FALSE) + SQRT(1-Correlation)*H89</f>
        <v>-2.4879212894891575E-2</v>
      </c>
      <c r="AP89">
        <f>SQRT(Correlation)*$F89 + SQRT('CDO Param'!E$17 - Correlation)*HLOOKUP('CDO Param'!E$12,$C$4:$E$1004,$A89,FALSE) + SQRT(1-Correlation)*I89</f>
        <v>0.69984350802237294</v>
      </c>
      <c r="AQ89">
        <f>SQRT(Correlation)*$F89 + SQRT('CDO Param'!F$17 - Correlation)*HLOOKUP('CDO Param'!F$12,$C$4:$E$1004,$A89,FALSE) + SQRT(1-Correlation)*J89</f>
        <v>-0.31802594539854734</v>
      </c>
      <c r="AR89">
        <f>SQRT(Correlation)*$F89 + SQRT('CDO Param'!G$17 - Correlation)*HLOOKUP('CDO Param'!G$12,$C$4:$E$1004,$A89,FALSE) + SQRT(1-Correlation)*K89</f>
        <v>-0.70108027874646173</v>
      </c>
      <c r="AS89">
        <f>SQRT(Correlation)*$F89 + SQRT('CDO Param'!H$17 - Correlation)*HLOOKUP('CDO Param'!H$12,$C$4:$E$1004,$A89,FALSE) + SQRT(1-Correlation)*L89</f>
        <v>0.9479239603231665</v>
      </c>
      <c r="AT89">
        <f>SQRT(Correlation)*$F89 + SQRT('CDO Param'!I$17 - Correlation)*HLOOKUP('CDO Param'!I$12,$C$4:$E$1004,$A89,FALSE) + SQRT(1-Correlation)*M89</f>
        <v>0.10414660001626808</v>
      </c>
      <c r="AU89">
        <f>SQRT(Correlation)*$F89 + SQRT('CDO Param'!J$17 - Correlation)*HLOOKUP('CDO Param'!J$12,$C$4:$E$1004,$A89,FALSE) + SQRT(1-Correlation)*N89</f>
        <v>-0.40789215141751733</v>
      </c>
      <c r="AV89">
        <f>SQRT(Correlation)*$F89 + SQRT('CDO Param'!K$17 - Correlation)*HLOOKUP('CDO Param'!K$12,$C$4:$E$1004,$A89,FALSE) + SQRT(1-Correlation)*O89</f>
        <v>3.1893835443798257E-2</v>
      </c>
      <c r="AW89">
        <f>SQRT(Correlation)*$F89 + SQRT('CDO Param'!L$17 - Correlation)*HLOOKUP('CDO Param'!L$12,$C$4:$E$1004,$A89,FALSE) + SQRT(1-Correlation)*P89</f>
        <v>-0.39427897047711413</v>
      </c>
      <c r="AY89" s="3">
        <f>IF(AN89&lt;'CDO Param'!C$15,1,0)</f>
        <v>0</v>
      </c>
      <c r="AZ89" s="3">
        <f>IF(AO89&lt;'CDO Param'!D$15,1,0)</f>
        <v>0</v>
      </c>
      <c r="BA89" s="3">
        <f>IF(AP89&lt;'CDO Param'!E$15,1,0)</f>
        <v>0</v>
      </c>
      <c r="BB89" s="3">
        <f>IF(AQ89&lt;'CDO Param'!F$15,1,0)</f>
        <v>0</v>
      </c>
      <c r="BC89" s="3">
        <f>IF(AR89&lt;'CDO Param'!G$15,1,0)</f>
        <v>1</v>
      </c>
      <c r="BD89" s="3">
        <f>IF(AS89&lt;'CDO Param'!H$15,1,0)</f>
        <v>0</v>
      </c>
      <c r="BE89" s="3">
        <f>IF(AT89&lt;'CDO Param'!I$15,1,0)</f>
        <v>0</v>
      </c>
      <c r="BF89" s="3">
        <f>IF(AU89&lt;'CDO Param'!J$15,1,0)</f>
        <v>0</v>
      </c>
      <c r="BG89" s="3">
        <f>IF(AV89&lt;'CDO Param'!K$15,1,0)</f>
        <v>0</v>
      </c>
      <c r="BH89" s="3">
        <f>IF(AW89&lt;'CDO Param'!L$15,1,0)</f>
        <v>0</v>
      </c>
      <c r="BJ89" s="37">
        <f>AY89*'CDO Param'!C$6*AC89</f>
        <v>0</v>
      </c>
      <c r="BK89" s="37">
        <f>AZ89*'CDO Param'!D$6*AD89</f>
        <v>0</v>
      </c>
      <c r="BL89" s="37">
        <f>BA89*'CDO Param'!E$6*AE89</f>
        <v>0</v>
      </c>
      <c r="BM89" s="37">
        <f>BB89*'CDO Param'!F$6*AF89</f>
        <v>0</v>
      </c>
      <c r="BN89" s="37">
        <f>BC89*'CDO Param'!G$6*AG89</f>
        <v>1310.7947971488506</v>
      </c>
      <c r="BO89" s="37">
        <f>BD89*'CDO Param'!H$6*AH89</f>
        <v>0</v>
      </c>
      <c r="BP89" s="37">
        <f>BE89*'CDO Param'!I$6*AI89</f>
        <v>0</v>
      </c>
      <c r="BQ89" s="37">
        <f>BF89*'CDO Param'!J$6*AJ89</f>
        <v>0</v>
      </c>
      <c r="BR89" s="37">
        <f>BG89*'CDO Param'!K$6*AK89</f>
        <v>0</v>
      </c>
      <c r="BS89" s="37">
        <f>BH89*'CDO Param'!L$6*AL89</f>
        <v>0</v>
      </c>
      <c r="BU89" s="38">
        <f t="shared" si="8"/>
        <v>1310.7947971488506</v>
      </c>
      <c r="BV89" s="38">
        <f>AVERAGE(BU$5:BU89)</f>
        <v>7377.41372508936</v>
      </c>
      <c r="CF89" s="5">
        <f>BU89/'CDO Param'!$M$6</f>
        <v>1.3654112470300527E-2</v>
      </c>
      <c r="CG89" s="5">
        <f t="shared" si="9"/>
        <v>0</v>
      </c>
      <c r="CH89" s="5">
        <f t="shared" si="10"/>
        <v>0</v>
      </c>
    </row>
    <row r="90" spans="1:86" x14ac:dyDescent="0.2">
      <c r="A90" s="3">
        <v>87</v>
      </c>
      <c r="B90" s="3">
        <v>86</v>
      </c>
      <c r="C90">
        <v>0.363748995368951</v>
      </c>
      <c r="D90">
        <v>-0.74293438956374303</v>
      </c>
      <c r="E90">
        <v>0.76966671258560382</v>
      </c>
      <c r="F90">
        <v>0.55664600040472578</v>
      </c>
      <c r="G90">
        <v>0.57434590416960418</v>
      </c>
      <c r="H90">
        <v>1.0795611160574481</v>
      </c>
      <c r="I90">
        <v>-0.9050813787325751</v>
      </c>
      <c r="J90">
        <v>0.92284608399495482</v>
      </c>
      <c r="K90">
        <v>0.30757178137719166</v>
      </c>
      <c r="L90">
        <v>0.56419935390294995</v>
      </c>
      <c r="M90">
        <v>-2.8167414711788297</v>
      </c>
      <c r="N90">
        <v>0.7493486009479966</v>
      </c>
      <c r="O90">
        <v>0.78090124588925391</v>
      </c>
      <c r="P90">
        <v>0.37975269151502289</v>
      </c>
      <c r="R90" s="33">
        <v>0.43996602457015127</v>
      </c>
      <c r="S90" s="33">
        <v>0.50897495053195163</v>
      </c>
      <c r="T90" s="33">
        <v>0.34199359051044731</v>
      </c>
      <c r="U90" s="33">
        <v>0.88627570908808884</v>
      </c>
      <c r="V90" s="33">
        <v>0.6358426435086143</v>
      </c>
      <c r="W90" s="33">
        <v>0.60730944928122188</v>
      </c>
      <c r="X90" s="33">
        <v>4.9914069496986492E-2</v>
      </c>
      <c r="Y90" s="33">
        <v>0.90576603585191351</v>
      </c>
      <c r="Z90" s="33">
        <v>0.20976456311054739</v>
      </c>
      <c r="AA90" s="33">
        <v>0.51301219897019312</v>
      </c>
      <c r="AC90" s="36">
        <f t="shared" si="11"/>
        <v>0.39924550245254337</v>
      </c>
      <c r="AD90" s="36">
        <f t="shared" si="11"/>
        <v>0.51517432082503456</v>
      </c>
      <c r="AE90" s="36">
        <f t="shared" si="11"/>
        <v>0.24646012454902438</v>
      </c>
      <c r="AF90" s="36">
        <f t="shared" si="11"/>
        <v>0.97654628201927918</v>
      </c>
      <c r="AG90" s="36">
        <f t="shared" si="11"/>
        <v>0.72098246503733943</v>
      </c>
      <c r="AH90" s="36">
        <f t="shared" si="7"/>
        <v>0.67713002074339323</v>
      </c>
      <c r="AI90" s="36">
        <f t="shared" si="7"/>
        <v>3.7909693771921273E-3</v>
      </c>
      <c r="AJ90" s="36">
        <f t="shared" si="7"/>
        <v>0.98450799666044264</v>
      </c>
      <c r="AK90" s="36">
        <f t="shared" si="7"/>
        <v>8.9076668630098194E-2</v>
      </c>
      <c r="AL90" s="36">
        <f t="shared" si="7"/>
        <v>0.52199616909201807</v>
      </c>
      <c r="AN90">
        <f>SQRT(Correlation)*$F90 + SQRT('CDO Param'!C$17 - Correlation)*HLOOKUP('CDO Param'!C$12,$C$4:$E$1004,$A90,FALSE) + SQRT(1-Correlation)*G90</f>
        <v>0.6158324987921765</v>
      </c>
      <c r="AO90">
        <f>SQRT(Correlation)*$F90 + SQRT('CDO Param'!D$17 - Correlation)*HLOOKUP('CDO Param'!D$12,$C$4:$E$1004,$A90,FALSE) + SQRT(1-Correlation)*H90</f>
        <v>1.0951217322312254</v>
      </c>
      <c r="AP90">
        <f>SQRT(Correlation)*$F90 + SQRT('CDO Param'!E$17 - Correlation)*HLOOKUP('CDO Param'!E$12,$C$4:$E$1004,$A90,FALSE) + SQRT(1-Correlation)*I90</f>
        <v>-0.58636972807034815</v>
      </c>
      <c r="AQ90">
        <f>SQRT(Correlation)*$F90 + SQRT('CDO Param'!F$17 - Correlation)*HLOOKUP('CDO Param'!F$12,$C$4:$E$1004,$A90,FALSE) + SQRT(1-Correlation)*J90</f>
        <v>1.2236182966635498</v>
      </c>
      <c r="AR90">
        <f>SQRT(Correlation)*$F90 + SQRT('CDO Param'!G$17 - Correlation)*HLOOKUP('CDO Param'!G$12,$C$4:$E$1004,$A90,FALSE) + SQRT(1-Correlation)*K90</f>
        <v>0.63991784205040037</v>
      </c>
      <c r="AS90">
        <f>SQRT(Correlation)*$F90 + SQRT('CDO Param'!H$17 - Correlation)*HLOOKUP('CDO Param'!H$12,$C$4:$E$1004,$A90,FALSE) + SQRT(1-Correlation)*L90</f>
        <v>0.6062066360213717</v>
      </c>
      <c r="AT90">
        <f>SQRT(Correlation)*$F90 + SQRT('CDO Param'!I$17 - Correlation)*HLOOKUP('CDO Param'!I$12,$C$4:$E$1004,$A90,FALSE) + SQRT(1-Correlation)*M90</f>
        <v>-2.324065958527374</v>
      </c>
      <c r="AU90">
        <f>SQRT(Correlation)*$F90 + SQRT('CDO Param'!J$17 - Correlation)*HLOOKUP('CDO Param'!J$12,$C$4:$E$1004,$A90,FALSE) + SQRT(1-Correlation)*N90</f>
        <v>0.98316036144666108</v>
      </c>
      <c r="AV90">
        <f>SQRT(Correlation)*$F90 + SQRT('CDO Param'!K$17 - Correlation)*HLOOKUP('CDO Param'!K$12,$C$4:$E$1004,$A90,FALSE) + SQRT(1-Correlation)*O90</f>
        <v>1.0130938287117499</v>
      </c>
      <c r="AW90">
        <f>SQRT(Correlation)*$F90 + SQRT('CDO Param'!L$17 - Correlation)*HLOOKUP('CDO Param'!L$12,$C$4:$E$1004,$A90,FALSE) + SQRT(1-Correlation)*P90</f>
        <v>0.63253089513980854</v>
      </c>
      <c r="AY90" s="3">
        <f>IF(AN90&lt;'CDO Param'!C$15,1,0)</f>
        <v>0</v>
      </c>
      <c r="AZ90" s="3">
        <f>IF(AO90&lt;'CDO Param'!D$15,1,0)</f>
        <v>0</v>
      </c>
      <c r="BA90" s="3">
        <f>IF(AP90&lt;'CDO Param'!E$15,1,0)</f>
        <v>0</v>
      </c>
      <c r="BB90" s="3">
        <f>IF(AQ90&lt;'CDO Param'!F$15,1,0)</f>
        <v>0</v>
      </c>
      <c r="BC90" s="3">
        <f>IF(AR90&lt;'CDO Param'!G$15,1,0)</f>
        <v>0</v>
      </c>
      <c r="BD90" s="3">
        <f>IF(AS90&lt;'CDO Param'!H$15,1,0)</f>
        <v>0</v>
      </c>
      <c r="BE90" s="3">
        <f>IF(AT90&lt;'CDO Param'!I$15,1,0)</f>
        <v>1</v>
      </c>
      <c r="BF90" s="3">
        <f>IF(AU90&lt;'CDO Param'!J$15,1,0)</f>
        <v>0</v>
      </c>
      <c r="BG90" s="3">
        <f>IF(AV90&lt;'CDO Param'!K$15,1,0)</f>
        <v>0</v>
      </c>
      <c r="BH90" s="3">
        <f>IF(AW90&lt;'CDO Param'!L$15,1,0)</f>
        <v>0</v>
      </c>
      <c r="BJ90" s="37">
        <f>AY90*'CDO Param'!C$6*AC90</f>
        <v>0</v>
      </c>
      <c r="BK90" s="37">
        <f>AZ90*'CDO Param'!D$6*AD90</f>
        <v>0</v>
      </c>
      <c r="BL90" s="37">
        <f>BA90*'CDO Param'!E$6*AE90</f>
        <v>0</v>
      </c>
      <c r="BM90" s="37">
        <f>BB90*'CDO Param'!F$6*AF90</f>
        <v>0</v>
      </c>
      <c r="BN90" s="37">
        <f>BC90*'CDO Param'!G$6*AG90</f>
        <v>0</v>
      </c>
      <c r="BO90" s="37">
        <f>BD90*'CDO Param'!H$6*AH90</f>
        <v>0</v>
      </c>
      <c r="BP90" s="37">
        <f>BE90*'CDO Param'!I$6*AI90</f>
        <v>30.327755017537019</v>
      </c>
      <c r="BQ90" s="37">
        <f>BF90*'CDO Param'!J$6*AJ90</f>
        <v>0</v>
      </c>
      <c r="BR90" s="37">
        <f>BG90*'CDO Param'!K$6*AK90</f>
        <v>0</v>
      </c>
      <c r="BS90" s="37">
        <f>BH90*'CDO Param'!L$6*AL90</f>
        <v>0</v>
      </c>
      <c r="BU90" s="38">
        <f t="shared" si="8"/>
        <v>30.327755017537019</v>
      </c>
      <c r="BV90" s="38">
        <f>AVERAGE(BU$5:BU90)</f>
        <v>7291.9824928792223</v>
      </c>
      <c r="CF90" s="5">
        <f>BU90/'CDO Param'!$M$6</f>
        <v>3.1591411476601059E-4</v>
      </c>
      <c r="CG90" s="5">
        <f t="shared" si="9"/>
        <v>0</v>
      </c>
      <c r="CH90" s="5">
        <f t="shared" si="10"/>
        <v>0</v>
      </c>
    </row>
    <row r="91" spans="1:86" x14ac:dyDescent="0.2">
      <c r="A91" s="3">
        <v>88</v>
      </c>
      <c r="B91" s="3">
        <v>87</v>
      </c>
      <c r="C91">
        <v>1.0278245099470951</v>
      </c>
      <c r="D91">
        <v>1.1318661563564092</v>
      </c>
      <c r="E91">
        <v>-9.1438323579495773E-3</v>
      </c>
      <c r="F91">
        <v>-1.5019395505078137</v>
      </c>
      <c r="G91">
        <v>0.29048919714114163</v>
      </c>
      <c r="H91">
        <v>-0.90061803348362446</v>
      </c>
      <c r="I91">
        <v>0.6281084097281564</v>
      </c>
      <c r="J91">
        <v>0.5616493581328541</v>
      </c>
      <c r="K91">
        <v>-0.24183236746466719</v>
      </c>
      <c r="L91">
        <v>0.45692104322370142</v>
      </c>
      <c r="M91">
        <v>0.92707750809495337</v>
      </c>
      <c r="N91">
        <v>-1.1699148672050796</v>
      </c>
      <c r="O91">
        <v>1.6119429346872494</v>
      </c>
      <c r="P91">
        <v>-1.7234788174391724</v>
      </c>
      <c r="R91" s="33">
        <v>0.19602809203603683</v>
      </c>
      <c r="S91" s="33">
        <v>0.64414284967078961</v>
      </c>
      <c r="T91" s="33">
        <v>0.1088744169608105</v>
      </c>
      <c r="U91" s="33">
        <v>0.85232586034216262</v>
      </c>
      <c r="V91" s="33">
        <v>4.0734770726754688E-2</v>
      </c>
      <c r="W91" s="33">
        <v>0.62929160456605793</v>
      </c>
      <c r="X91" s="33">
        <v>0.50399794173613099</v>
      </c>
      <c r="Y91" s="33">
        <v>0.693406759152844</v>
      </c>
      <c r="Z91" s="33">
        <v>8.7401081848610701E-2</v>
      </c>
      <c r="AA91" s="33">
        <v>0.94998262959997293</v>
      </c>
      <c r="AC91" s="36">
        <f t="shared" si="11"/>
        <v>7.7005374839276719E-2</v>
      </c>
      <c r="AD91" s="36">
        <f t="shared" si="11"/>
        <v>0.73334164152219561</v>
      </c>
      <c r="AE91" s="36">
        <f t="shared" si="11"/>
        <v>2.1306424375424866E-2</v>
      </c>
      <c r="AF91" s="36">
        <f t="shared" si="11"/>
        <v>0.95838414356112778</v>
      </c>
      <c r="AG91" s="36">
        <f t="shared" si="11"/>
        <v>2.414622830769026E-3</v>
      </c>
      <c r="AH91" s="36">
        <f t="shared" si="7"/>
        <v>0.71109500041606821</v>
      </c>
      <c r="AI91" s="36">
        <f t="shared" si="7"/>
        <v>0.50676040106532261</v>
      </c>
      <c r="AJ91" s="36">
        <f t="shared" si="7"/>
        <v>0.8023176110599517</v>
      </c>
      <c r="AK91" s="36">
        <f t="shared" si="7"/>
        <v>1.3117680335786128E-2</v>
      </c>
      <c r="AL91" s="36">
        <f t="shared" si="7"/>
        <v>0.99619159894426312</v>
      </c>
      <c r="AN91">
        <f>SQRT(Correlation)*$F91 + SQRT('CDO Param'!C$17 - Correlation)*HLOOKUP('CDO Param'!C$12,$C$4:$E$1004,$A91,FALSE) + SQRT(1-Correlation)*G91</f>
        <v>-3.930269224648153E-2</v>
      </c>
      <c r="AO91">
        <f>SQRT(Correlation)*$F91 + SQRT('CDO Param'!D$17 - Correlation)*HLOOKUP('CDO Param'!D$12,$C$4:$E$1004,$A91,FALSE) + SQRT(1-Correlation)*H91</f>
        <v>-1.1692862281273986</v>
      </c>
      <c r="AP91">
        <f>SQRT(Correlation)*$F91 + SQRT('CDO Param'!E$17 - Correlation)*HLOOKUP('CDO Param'!E$12,$C$4:$E$1004,$A91,FALSE) + SQRT(1-Correlation)*I91</f>
        <v>0.39285777339843586</v>
      </c>
      <c r="AQ91">
        <f>SQRT(Correlation)*$F91 + SQRT('CDO Param'!F$17 - Correlation)*HLOOKUP('CDO Param'!F$12,$C$4:$E$1004,$A91,FALSE) + SQRT(1-Correlation)*J91</f>
        <v>5.5827753599286767E-2</v>
      </c>
      <c r="AR91">
        <f>SQRT(Correlation)*$F91 + SQRT('CDO Param'!G$17 - Correlation)*HLOOKUP('CDO Param'!G$12,$C$4:$E$1004,$A91,FALSE) + SQRT(1-Correlation)*K91</f>
        <v>-0.70642193976388756</v>
      </c>
      <c r="AS91">
        <f>SQRT(Correlation)*$F91 + SQRT('CDO Param'!H$17 - Correlation)*HLOOKUP('CDO Param'!H$12,$C$4:$E$1004,$A91,FALSE) + SQRT(1-Correlation)*L91</f>
        <v>0.11858842039575673</v>
      </c>
      <c r="AT91">
        <f>SQRT(Correlation)*$F91 + SQRT('CDO Param'!I$17 - Correlation)*HLOOKUP('CDO Param'!I$12,$C$4:$E$1004,$A91,FALSE) + SQRT(1-Correlation)*M91</f>
        <v>0.40250333610582884</v>
      </c>
      <c r="AU91">
        <f>SQRT(Correlation)*$F91 + SQRT('CDO Param'!J$17 - Correlation)*HLOOKUP('CDO Param'!J$12,$C$4:$E$1004,$A91,FALSE) + SQRT(1-Correlation)*N91</f>
        <v>-1.3128968789341786</v>
      </c>
      <c r="AV91">
        <f>SQRT(Correlation)*$F91 + SQRT('CDO Param'!K$17 - Correlation)*HLOOKUP('CDO Param'!K$12,$C$4:$E$1004,$A91,FALSE) + SQRT(1-Correlation)*O91</f>
        <v>1.3262051552725889</v>
      </c>
      <c r="AW91">
        <f>SQRT(Correlation)*$F91 + SQRT('CDO Param'!L$17 - Correlation)*HLOOKUP('CDO Param'!L$12,$C$4:$E$1004,$A91,FALSE) + SQRT(1-Correlation)*P91</f>
        <v>-1.8380537529241283</v>
      </c>
      <c r="AY91" s="3">
        <f>IF(AN91&lt;'CDO Param'!C$15,1,0)</f>
        <v>0</v>
      </c>
      <c r="AZ91" s="3">
        <f>IF(AO91&lt;'CDO Param'!D$15,1,0)</f>
        <v>0</v>
      </c>
      <c r="BA91" s="3">
        <f>IF(AP91&lt;'CDO Param'!E$15,1,0)</f>
        <v>0</v>
      </c>
      <c r="BB91" s="3">
        <f>IF(AQ91&lt;'CDO Param'!F$15,1,0)</f>
        <v>0</v>
      </c>
      <c r="BC91" s="3">
        <f>IF(AR91&lt;'CDO Param'!G$15,1,0)</f>
        <v>1</v>
      </c>
      <c r="BD91" s="3">
        <f>IF(AS91&lt;'CDO Param'!H$15,1,0)</f>
        <v>0</v>
      </c>
      <c r="BE91" s="3">
        <f>IF(AT91&lt;'CDO Param'!I$15,1,0)</f>
        <v>0</v>
      </c>
      <c r="BF91" s="3">
        <f>IF(AU91&lt;'CDO Param'!J$15,1,0)</f>
        <v>0</v>
      </c>
      <c r="BG91" s="3">
        <f>IF(AV91&lt;'CDO Param'!K$15,1,0)</f>
        <v>0</v>
      </c>
      <c r="BH91" s="3">
        <f>IF(AW91&lt;'CDO Param'!L$15,1,0)</f>
        <v>1</v>
      </c>
      <c r="BJ91" s="37">
        <f>AY91*'CDO Param'!C$6*AC91</f>
        <v>0</v>
      </c>
      <c r="BK91" s="37">
        <f>AZ91*'CDO Param'!D$6*AD91</f>
        <v>0</v>
      </c>
      <c r="BL91" s="37">
        <f>BA91*'CDO Param'!E$6*AE91</f>
        <v>0</v>
      </c>
      <c r="BM91" s="37">
        <f>BB91*'CDO Param'!F$6*AF91</f>
        <v>0</v>
      </c>
      <c r="BN91" s="37">
        <f>BC91*'CDO Param'!G$6*AG91</f>
        <v>24.146228307690262</v>
      </c>
      <c r="BO91" s="37">
        <f>BD91*'CDO Param'!H$6*AH91</f>
        <v>0</v>
      </c>
      <c r="BP91" s="37">
        <f>BE91*'CDO Param'!I$6*AI91</f>
        <v>0</v>
      </c>
      <c r="BQ91" s="37">
        <f>BF91*'CDO Param'!J$6*AJ91</f>
        <v>0</v>
      </c>
      <c r="BR91" s="37">
        <f>BG91*'CDO Param'!K$6*AK91</f>
        <v>0</v>
      </c>
      <c r="BS91" s="37">
        <f>BH91*'CDO Param'!L$6*AL91</f>
        <v>9961.9159894426321</v>
      </c>
      <c r="BU91" s="38">
        <f t="shared" si="8"/>
        <v>9986.0622177503228</v>
      </c>
      <c r="BV91" s="38">
        <f>AVERAGE(BU$5:BU91)</f>
        <v>7322.9489264984313</v>
      </c>
      <c r="CF91" s="5">
        <f>BU91/'CDO Param'!$M$6</f>
        <v>0.1040214814348992</v>
      </c>
      <c r="CG91" s="5">
        <f t="shared" si="9"/>
        <v>0.02</v>
      </c>
      <c r="CH91" s="5">
        <f t="shared" si="10"/>
        <v>1</v>
      </c>
    </row>
    <row r="92" spans="1:86" x14ac:dyDescent="0.2">
      <c r="A92" s="3">
        <v>89</v>
      </c>
      <c r="B92" s="3">
        <v>88</v>
      </c>
      <c r="C92">
        <v>0.33668243304418866</v>
      </c>
      <c r="D92">
        <v>-0.87471335064037703</v>
      </c>
      <c r="E92">
        <v>1.0879443834710401</v>
      </c>
      <c r="F92">
        <v>-1.9281833374407142</v>
      </c>
      <c r="G92">
        <v>-0.30739442991034593</v>
      </c>
      <c r="H92">
        <v>-0.20901211428281385</v>
      </c>
      <c r="I92">
        <v>-0.81351799963158555</v>
      </c>
      <c r="J92">
        <v>-0.85642795966123231</v>
      </c>
      <c r="K92">
        <v>-0.98833879746962339</v>
      </c>
      <c r="L92">
        <v>-0.77940399023646023</v>
      </c>
      <c r="M92">
        <v>0.68852955337206367</v>
      </c>
      <c r="N92">
        <v>1.1774227459682152</v>
      </c>
      <c r="O92">
        <v>-0.41981934373325203</v>
      </c>
      <c r="P92">
        <v>-1.0504845704417676</v>
      </c>
      <c r="R92" s="33">
        <v>0.35805568674488725</v>
      </c>
      <c r="S92" s="33">
        <v>0.8419271213197741</v>
      </c>
      <c r="T92" s="33">
        <v>0.26912802144378795</v>
      </c>
      <c r="U92" s="33">
        <v>0.23465640574444849</v>
      </c>
      <c r="V92" s="33">
        <v>0.8702113469458238</v>
      </c>
      <c r="W92" s="33">
        <v>0.64210811846056404</v>
      </c>
      <c r="X92" s="33">
        <v>0.91114696669911355</v>
      </c>
      <c r="Y92" s="33">
        <v>0.6470693120020764</v>
      </c>
      <c r="Z92" s="33">
        <v>0.29392681889884492</v>
      </c>
      <c r="AA92" s="33">
        <v>2.8045232886469564E-2</v>
      </c>
      <c r="AC92" s="36">
        <f t="shared" si="11"/>
        <v>0.26991321438428939</v>
      </c>
      <c r="AD92" s="36">
        <f t="shared" si="11"/>
        <v>0.95171687691004014</v>
      </c>
      <c r="AE92" s="36">
        <f t="shared" si="11"/>
        <v>0.15102298616312745</v>
      </c>
      <c r="AF92" s="36">
        <f t="shared" si="11"/>
        <v>0.11315976908203935</v>
      </c>
      <c r="AG92" s="36">
        <f t="shared" si="11"/>
        <v>0.96863823054190157</v>
      </c>
      <c r="AH92" s="36">
        <f t="shared" si="7"/>
        <v>0.73032976682894568</v>
      </c>
      <c r="AI92" s="36">
        <f t="shared" si="7"/>
        <v>0.98639567280712459</v>
      </c>
      <c r="AJ92" s="36">
        <f t="shared" si="7"/>
        <v>0.73765265274180547</v>
      </c>
      <c r="AK92" s="36">
        <f t="shared" si="7"/>
        <v>0.18130190887441458</v>
      </c>
      <c r="AL92" s="36">
        <f t="shared" si="7"/>
        <v>1.0539928783794594E-3</v>
      </c>
      <c r="AN92">
        <f>SQRT(Correlation)*$F92 + SQRT('CDO Param'!C$17 - Correlation)*HLOOKUP('CDO Param'!C$12,$C$4:$E$1004,$A92,FALSE) + SQRT(1-Correlation)*G92</f>
        <v>-1.0250682192059157</v>
      </c>
      <c r="AO92">
        <f>SQRT(Correlation)*$F92 + SQRT('CDO Param'!D$17 - Correlation)*HLOOKUP('CDO Param'!D$12,$C$4:$E$1004,$A92,FALSE) + SQRT(1-Correlation)*H92</f>
        <v>-0.93173455954654205</v>
      </c>
      <c r="AP92">
        <f>SQRT(Correlation)*$F92 + SQRT('CDO Param'!E$17 - Correlation)*HLOOKUP('CDO Param'!E$12,$C$4:$E$1004,$A92,FALSE) + SQRT(1-Correlation)*I92</f>
        <v>-1.2924382493198092</v>
      </c>
      <c r="AQ92">
        <f>SQRT(Correlation)*$F92 + SQRT('CDO Param'!F$17 - Correlation)*HLOOKUP('CDO Param'!F$12,$C$4:$E$1004,$A92,FALSE) + SQRT(1-Correlation)*J92</f>
        <v>-1.1789522508658239</v>
      </c>
      <c r="AR92">
        <f>SQRT(Correlation)*$F92 + SQRT('CDO Param'!G$17 - Correlation)*HLOOKUP('CDO Param'!G$12,$C$4:$E$1004,$A92,FALSE) + SQRT(1-Correlation)*K92</f>
        <v>-1.3040938595264946</v>
      </c>
      <c r="AS92">
        <f>SQRT(Correlation)*$F92 + SQRT('CDO Param'!H$17 - Correlation)*HLOOKUP('CDO Param'!H$12,$C$4:$E$1004,$A92,FALSE) + SQRT(1-Correlation)*L92</f>
        <v>-1.4728558056074668</v>
      </c>
      <c r="AT92">
        <f>SQRT(Correlation)*$F92 + SQRT('CDO Param'!I$17 - Correlation)*HLOOKUP('CDO Param'!I$12,$C$4:$E$1004,$A92,FALSE) + SQRT(1-Correlation)*M92</f>
        <v>0.28672313794652315</v>
      </c>
      <c r="AU92">
        <f>SQRT(Correlation)*$F92 + SQRT('CDO Param'!J$17 - Correlation)*HLOOKUP('CDO Param'!J$12,$C$4:$E$1004,$A92,FALSE) + SQRT(1-Correlation)*N92</f>
        <v>0.5963339834389586</v>
      </c>
      <c r="AV92">
        <f>SQRT(Correlation)*$F92 + SQRT('CDO Param'!K$17 - Correlation)*HLOOKUP('CDO Param'!K$12,$C$4:$E$1004,$A92,FALSE) + SQRT(1-Correlation)*O92</f>
        <v>-0.91894291000412376</v>
      </c>
      <c r="AW92">
        <f>SQRT(Correlation)*$F92 + SQRT('CDO Param'!L$17 - Correlation)*HLOOKUP('CDO Param'!L$12,$C$4:$E$1004,$A92,FALSE) + SQRT(1-Correlation)*P92</f>
        <v>-1.5172444772437332</v>
      </c>
      <c r="AY92" s="3">
        <f>IF(AN92&lt;'CDO Param'!C$15,1,0)</f>
        <v>0</v>
      </c>
      <c r="AZ92" s="3">
        <f>IF(AO92&lt;'CDO Param'!D$15,1,0)</f>
        <v>0</v>
      </c>
      <c r="BA92" s="3">
        <f>IF(AP92&lt;'CDO Param'!E$15,1,0)</f>
        <v>1</v>
      </c>
      <c r="BB92" s="3">
        <f>IF(AQ92&lt;'CDO Param'!F$15,1,0)</f>
        <v>1</v>
      </c>
      <c r="BC92" s="3">
        <f>IF(AR92&lt;'CDO Param'!G$15,1,0)</f>
        <v>1</v>
      </c>
      <c r="BD92" s="3">
        <f>IF(AS92&lt;'CDO Param'!H$15,1,0)</f>
        <v>0</v>
      </c>
      <c r="BE92" s="3">
        <f>IF(AT92&lt;'CDO Param'!I$15,1,0)</f>
        <v>0</v>
      </c>
      <c r="BF92" s="3">
        <f>IF(AU92&lt;'CDO Param'!J$15,1,0)</f>
        <v>0</v>
      </c>
      <c r="BG92" s="3">
        <f>IF(AV92&lt;'CDO Param'!K$15,1,0)</f>
        <v>0</v>
      </c>
      <c r="BH92" s="3">
        <f>IF(AW92&lt;'CDO Param'!L$15,1,0)</f>
        <v>1</v>
      </c>
      <c r="BJ92" s="37">
        <f>AY92*'CDO Param'!C$6*AC92</f>
        <v>0</v>
      </c>
      <c r="BK92" s="37">
        <f>AZ92*'CDO Param'!D$6*AD92</f>
        <v>0</v>
      </c>
      <c r="BL92" s="37">
        <f>BA92*'CDO Param'!E$6*AE92</f>
        <v>1510.2298616312746</v>
      </c>
      <c r="BM92" s="37">
        <f>BB92*'CDO Param'!F$6*AF92</f>
        <v>1131.5976908203936</v>
      </c>
      <c r="BN92" s="37">
        <f>BC92*'CDO Param'!G$6*AG92</f>
        <v>9686.3823054190161</v>
      </c>
      <c r="BO92" s="37">
        <f>BD92*'CDO Param'!H$6*AH92</f>
        <v>0</v>
      </c>
      <c r="BP92" s="37">
        <f>BE92*'CDO Param'!I$6*AI92</f>
        <v>0</v>
      </c>
      <c r="BQ92" s="37">
        <f>BF92*'CDO Param'!J$6*AJ92</f>
        <v>0</v>
      </c>
      <c r="BR92" s="37">
        <f>BG92*'CDO Param'!K$6*AK92</f>
        <v>0</v>
      </c>
      <c r="BS92" s="37">
        <f>BH92*'CDO Param'!L$6*AL92</f>
        <v>10.539928783794593</v>
      </c>
      <c r="BU92" s="38">
        <f t="shared" si="8"/>
        <v>12338.74978665448</v>
      </c>
      <c r="BV92" s="38">
        <f>AVERAGE(BU$5:BU92)</f>
        <v>7379.9466635456592</v>
      </c>
      <c r="CF92" s="5">
        <f>BU92/'CDO Param'!$M$6</f>
        <v>0.12852864361098418</v>
      </c>
      <c r="CG92" s="5">
        <f t="shared" si="9"/>
        <v>0.02</v>
      </c>
      <c r="CH92" s="5">
        <f t="shared" si="10"/>
        <v>1</v>
      </c>
    </row>
    <row r="93" spans="1:86" x14ac:dyDescent="0.2">
      <c r="A93" s="3">
        <v>90</v>
      </c>
      <c r="B93" s="3">
        <v>89</v>
      </c>
      <c r="C93">
        <v>-0.28341446522972547</v>
      </c>
      <c r="D93">
        <v>-0.19493882064125501</v>
      </c>
      <c r="E93">
        <v>0.4150058430241188</v>
      </c>
      <c r="F93">
        <v>-0.41963858166127466</v>
      </c>
      <c r="G93">
        <v>-0.63931565819075331</v>
      </c>
      <c r="H93">
        <v>0.90164348875987343</v>
      </c>
      <c r="I93">
        <v>1.0232884051220026</v>
      </c>
      <c r="J93">
        <v>-1.3706244317290839</v>
      </c>
      <c r="K93">
        <v>0.61712512433587108</v>
      </c>
      <c r="L93">
        <v>-1.7103775462601334</v>
      </c>
      <c r="M93">
        <v>0.69376710598589852</v>
      </c>
      <c r="N93">
        <v>8.6884028860367835E-2</v>
      </c>
      <c r="O93">
        <v>-0.45640376811206806</v>
      </c>
      <c r="P93">
        <v>-0.50696485232037958</v>
      </c>
      <c r="R93" s="33">
        <v>0.35622912289399145</v>
      </c>
      <c r="S93" s="33">
        <v>0.14286847931466459</v>
      </c>
      <c r="T93" s="33">
        <v>0.19053184156796515</v>
      </c>
      <c r="U93" s="33">
        <v>0.26866123279028631</v>
      </c>
      <c r="V93" s="33">
        <v>0.38933950634176817</v>
      </c>
      <c r="W93" s="33">
        <v>0.62908308609811736</v>
      </c>
      <c r="X93" s="33">
        <v>0.99942805105793664</v>
      </c>
      <c r="Y93" s="33">
        <v>0.38725413074123399</v>
      </c>
      <c r="Z93" s="33">
        <v>0.58017536791980984</v>
      </c>
      <c r="AA93" s="33">
        <v>7.4086282436776106E-3</v>
      </c>
      <c r="AC93" s="36">
        <f t="shared" si="11"/>
        <v>0.26720808260142287</v>
      </c>
      <c r="AD93" s="36">
        <f t="shared" si="11"/>
        <v>3.8710022826860736E-2</v>
      </c>
      <c r="AE93" s="36">
        <f t="shared" si="11"/>
        <v>7.2422711277614682E-2</v>
      </c>
      <c r="AF93" s="36">
        <f t="shared" si="11"/>
        <v>0.15047670711718275</v>
      </c>
      <c r="AG93" s="36">
        <f t="shared" si="11"/>
        <v>0.31761865418588653</v>
      </c>
      <c r="AH93" s="36">
        <f t="shared" si="7"/>
        <v>0.71077842207716979</v>
      </c>
      <c r="AI93" s="36">
        <f t="shared" si="7"/>
        <v>0.99999981535366267</v>
      </c>
      <c r="AJ93" s="36">
        <f t="shared" si="7"/>
        <v>0.31436350038258271</v>
      </c>
      <c r="AK93" s="36">
        <f t="shared" si="7"/>
        <v>0.63376252444133185</v>
      </c>
      <c r="AL93" s="36">
        <f t="shared" si="7"/>
        <v>5.4737942659738423E-5</v>
      </c>
      <c r="AN93">
        <f>SQRT(Correlation)*$F93 + SQRT('CDO Param'!C$17 - Correlation)*HLOOKUP('CDO Param'!C$12,$C$4:$E$1004,$A93,FALSE) + SQRT(1-Correlation)*G93</f>
        <v>-0.76677797071934606</v>
      </c>
      <c r="AO93">
        <f>SQRT(Correlation)*$F93 + SQRT('CDO Param'!D$17 - Correlation)*HLOOKUP('CDO Param'!D$12,$C$4:$E$1004,$A93,FALSE) + SQRT(1-Correlation)*H93</f>
        <v>0.69510423497088081</v>
      </c>
      <c r="AP93">
        <f>SQRT(Correlation)*$F93 + SQRT('CDO Param'!E$17 - Correlation)*HLOOKUP('CDO Param'!E$12,$C$4:$E$1004,$A93,FALSE) + SQRT(1-Correlation)*I93</f>
        <v>0.76309082851915067</v>
      </c>
      <c r="AQ93">
        <f>SQRT(Correlation)*$F93 + SQRT('CDO Param'!F$17 - Correlation)*HLOOKUP('CDO Param'!F$12,$C$4:$E$1004,$A93,FALSE) + SQRT(1-Correlation)*J93</f>
        <v>-1.3401917498884242</v>
      </c>
      <c r="AR93">
        <f>SQRT(Correlation)*$F93 + SQRT('CDO Param'!G$17 - Correlation)*HLOOKUP('CDO Param'!G$12,$C$4:$E$1004,$A93,FALSE) + SQRT(1-Correlation)*K93</f>
        <v>0.54555305465772186</v>
      </c>
      <c r="AS93">
        <f>SQRT(Correlation)*$F93 + SQRT('CDO Param'!H$17 - Correlation)*HLOOKUP('CDO Param'!H$12,$C$4:$E$1004,$A93,FALSE) + SQRT(1-Correlation)*L93</f>
        <v>-1.7828764951092158</v>
      </c>
      <c r="AT93">
        <f>SQRT(Correlation)*$F93 + SQRT('CDO Param'!I$17 - Correlation)*HLOOKUP('CDO Param'!I$12,$C$4:$E$1004,$A93,FALSE) + SQRT(1-Correlation)*M93</f>
        <v>0.61826202257859686</v>
      </c>
      <c r="AU93">
        <f>SQRT(Correlation)*$F93 + SQRT('CDO Param'!J$17 - Correlation)*HLOOKUP('CDO Param'!J$12,$C$4:$E$1004,$A93,FALSE) + SQRT(1-Correlation)*N93</f>
        <v>-0.12526036346167113</v>
      </c>
      <c r="AV93">
        <f>SQRT(Correlation)*$F93 + SQRT('CDO Param'!K$17 - Correlation)*HLOOKUP('CDO Param'!K$12,$C$4:$E$1004,$A93,FALSE) + SQRT(1-Correlation)*O93</f>
        <v>-0.64066842248407951</v>
      </c>
      <c r="AW93">
        <f>SQRT(Correlation)*$F93 + SQRT('CDO Param'!L$17 - Correlation)*HLOOKUP('CDO Param'!L$12,$C$4:$E$1004,$A93,FALSE) + SQRT(1-Correlation)*P93</f>
        <v>-0.68863487860383032</v>
      </c>
      <c r="AY93" s="3">
        <f>IF(AN93&lt;'CDO Param'!C$15,1,0)</f>
        <v>0</v>
      </c>
      <c r="AZ93" s="3">
        <f>IF(AO93&lt;'CDO Param'!D$15,1,0)</f>
        <v>0</v>
      </c>
      <c r="BA93" s="3">
        <f>IF(AP93&lt;'CDO Param'!E$15,1,0)</f>
        <v>0</v>
      </c>
      <c r="BB93" s="3">
        <f>IF(AQ93&lt;'CDO Param'!F$15,1,0)</f>
        <v>1</v>
      </c>
      <c r="BC93" s="3">
        <f>IF(AR93&lt;'CDO Param'!G$15,1,0)</f>
        <v>0</v>
      </c>
      <c r="BD93" s="3">
        <f>IF(AS93&lt;'CDO Param'!H$15,1,0)</f>
        <v>0</v>
      </c>
      <c r="BE93" s="3">
        <f>IF(AT93&lt;'CDO Param'!I$15,1,0)</f>
        <v>0</v>
      </c>
      <c r="BF93" s="3">
        <f>IF(AU93&lt;'CDO Param'!J$15,1,0)</f>
        <v>0</v>
      </c>
      <c r="BG93" s="3">
        <f>IF(AV93&lt;'CDO Param'!K$15,1,0)</f>
        <v>0</v>
      </c>
      <c r="BH93" s="3">
        <f>IF(AW93&lt;'CDO Param'!L$15,1,0)</f>
        <v>1</v>
      </c>
      <c r="BJ93" s="37">
        <f>AY93*'CDO Param'!C$6*AC93</f>
        <v>0</v>
      </c>
      <c r="BK93" s="37">
        <f>AZ93*'CDO Param'!D$6*AD93</f>
        <v>0</v>
      </c>
      <c r="BL93" s="37">
        <f>BA93*'CDO Param'!E$6*AE93</f>
        <v>0</v>
      </c>
      <c r="BM93" s="37">
        <f>BB93*'CDO Param'!F$6*AF93</f>
        <v>1504.7670711718274</v>
      </c>
      <c r="BN93" s="37">
        <f>BC93*'CDO Param'!G$6*AG93</f>
        <v>0</v>
      </c>
      <c r="BO93" s="37">
        <f>BD93*'CDO Param'!H$6*AH93</f>
        <v>0</v>
      </c>
      <c r="BP93" s="37">
        <f>BE93*'CDO Param'!I$6*AI93</f>
        <v>0</v>
      </c>
      <c r="BQ93" s="37">
        <f>BF93*'CDO Param'!J$6*AJ93</f>
        <v>0</v>
      </c>
      <c r="BR93" s="37">
        <f>BG93*'CDO Param'!K$6*AK93</f>
        <v>0</v>
      </c>
      <c r="BS93" s="37">
        <f>BH93*'CDO Param'!L$6*AL93</f>
        <v>0.54737942659738426</v>
      </c>
      <c r="BU93" s="38">
        <f t="shared" si="8"/>
        <v>1505.3144505984249</v>
      </c>
      <c r="BV93" s="38">
        <f>AVERAGE(BU$5:BU93)</f>
        <v>7313.9395600293983</v>
      </c>
      <c r="CF93" s="5">
        <f>BU93/'CDO Param'!$M$6</f>
        <v>1.568035886040026E-2</v>
      </c>
      <c r="CG93" s="5">
        <f t="shared" si="9"/>
        <v>0</v>
      </c>
      <c r="CH93" s="5">
        <f t="shared" si="10"/>
        <v>0</v>
      </c>
    </row>
    <row r="94" spans="1:86" x14ac:dyDescent="0.2">
      <c r="A94" s="3">
        <v>91</v>
      </c>
      <c r="B94" s="3">
        <v>90</v>
      </c>
      <c r="C94">
        <v>-0.12825012163375504</v>
      </c>
      <c r="D94">
        <v>-0.60962292991462164</v>
      </c>
      <c r="E94">
        <v>0.33989181247306988</v>
      </c>
      <c r="F94">
        <v>1.4684746929560788</v>
      </c>
      <c r="G94">
        <v>1.3531416698242538</v>
      </c>
      <c r="H94">
        <v>1.2691589290625416</v>
      </c>
      <c r="I94">
        <v>-0.11576162251003552</v>
      </c>
      <c r="J94">
        <v>-1.6825833881739527</v>
      </c>
      <c r="K94">
        <v>1.6720559870009311</v>
      </c>
      <c r="L94">
        <v>0.70732312451582402</v>
      </c>
      <c r="M94">
        <v>0.39199107959575485</v>
      </c>
      <c r="N94">
        <v>-2.0022162061650306</v>
      </c>
      <c r="O94">
        <v>-0.37071231417939998</v>
      </c>
      <c r="P94">
        <v>0.3616878530010581</v>
      </c>
      <c r="R94" s="33">
        <v>0.51681489148960214</v>
      </c>
      <c r="S94" s="33">
        <v>0.10788126574264899</v>
      </c>
      <c r="T94" s="33">
        <v>0.16043333670144591</v>
      </c>
      <c r="U94" s="33">
        <v>0.40308994120130781</v>
      </c>
      <c r="V94" s="33">
        <v>0.73264177037991662</v>
      </c>
      <c r="W94" s="33">
        <v>0.51023477525926886</v>
      </c>
      <c r="X94" s="33">
        <v>0.51586778253124455</v>
      </c>
      <c r="Y94" s="33">
        <v>0.18982100262763957</v>
      </c>
      <c r="Z94" s="33">
        <v>0.32159116273819988</v>
      </c>
      <c r="AA94" s="33">
        <v>0.98267214092550437</v>
      </c>
      <c r="AC94" s="36">
        <f t="shared" si="11"/>
        <v>0.5284175820308733</v>
      </c>
      <c r="AD94" s="36">
        <f t="shared" si="11"/>
        <v>2.0880354402623768E-2</v>
      </c>
      <c r="AE94" s="36">
        <f t="shared" si="11"/>
        <v>4.9868828079207533E-2</v>
      </c>
      <c r="AF94" s="36">
        <f t="shared" si="11"/>
        <v>0.33932058460934217</v>
      </c>
      <c r="AG94" s="36">
        <f t="shared" si="11"/>
        <v>0.85104344181238689</v>
      </c>
      <c r="AH94" s="36">
        <f t="shared" si="7"/>
        <v>0.51730348052222619</v>
      </c>
      <c r="AI94" s="36">
        <f t="shared" si="7"/>
        <v>0.52681868534202447</v>
      </c>
      <c r="AJ94" s="36">
        <f t="shared" si="7"/>
        <v>7.1840420012720022E-2</v>
      </c>
      <c r="AK94" s="36">
        <f t="shared" si="7"/>
        <v>0.21782952553967702</v>
      </c>
      <c r="AL94" s="36">
        <f t="shared" si="7"/>
        <v>0.99963837895557695</v>
      </c>
      <c r="AN94">
        <f>SQRT(Correlation)*$F94 + SQRT('CDO Param'!C$17 - Correlation)*HLOOKUP('CDO Param'!C$12,$C$4:$E$1004,$A94,FALSE) + SQRT(1-Correlation)*G94</f>
        <v>1.6618616721223272</v>
      </c>
      <c r="AO94">
        <f>SQRT(Correlation)*$F94 + SQRT('CDO Param'!D$17 - Correlation)*HLOOKUP('CDO Param'!D$12,$C$4:$E$1004,$A94,FALSE) + SQRT(1-Correlation)*H94</f>
        <v>1.5821886486371848</v>
      </c>
      <c r="AP94">
        <f>SQRT(Correlation)*$F94 + SQRT('CDO Param'!E$17 - Correlation)*HLOOKUP('CDO Param'!E$12,$C$4:$E$1004,$A94,FALSE) + SQRT(1-Correlation)*I94</f>
        <v>0.32061956102959371</v>
      </c>
      <c r="AQ94">
        <f>SQRT(Correlation)*$F94 + SQRT('CDO Param'!F$17 - Correlation)*HLOOKUP('CDO Param'!F$12,$C$4:$E$1004,$A94,FALSE) + SQRT(1-Correlation)*J94</f>
        <v>-1.0558641665635708</v>
      </c>
      <c r="AR94">
        <f>SQRT(Correlation)*$F94 + SQRT('CDO Param'!G$17 - Correlation)*HLOOKUP('CDO Param'!G$12,$C$4:$E$1004,$A94,FALSE) + SQRT(1-Correlation)*K94</f>
        <v>2.1266261796474524</v>
      </c>
      <c r="AS94">
        <f>SQRT(Correlation)*$F94 + SQRT('CDO Param'!H$17 - Correlation)*HLOOKUP('CDO Param'!H$12,$C$4:$E$1004,$A94,FALSE) + SQRT(1-Correlation)*L94</f>
        <v>1.049184404616941</v>
      </c>
      <c r="AT94">
        <f>SQRT(Correlation)*$F94 + SQRT('CDO Param'!I$17 - Correlation)*HLOOKUP('CDO Param'!I$12,$C$4:$E$1004,$A94,FALSE) + SQRT(1-Correlation)*M94</f>
        <v>0.91224998157158455</v>
      </c>
      <c r="AU94">
        <f>SQRT(Correlation)*$F94 + SQRT('CDO Param'!J$17 - Correlation)*HLOOKUP('CDO Param'!J$12,$C$4:$E$1004,$A94,FALSE) + SQRT(1-Correlation)*N94</f>
        <v>-1.4690283950147358</v>
      </c>
      <c r="AV94">
        <f>SQRT(Correlation)*$F94 + SQRT('CDO Param'!K$17 - Correlation)*HLOOKUP('CDO Param'!K$12,$C$4:$E$1004,$A94,FALSE) + SQRT(1-Correlation)*O94</f>
        <v>7.8752098016441396E-2</v>
      </c>
      <c r="AW94">
        <f>SQRT(Correlation)*$F94 + SQRT('CDO Param'!L$17 - Correlation)*HLOOKUP('CDO Param'!L$12,$C$4:$E$1004,$A94,FALSE) + SQRT(1-Correlation)*P94</f>
        <v>0.77356790410994603</v>
      </c>
      <c r="AY94" s="3">
        <f>IF(AN94&lt;'CDO Param'!C$15,1,0)</f>
        <v>0</v>
      </c>
      <c r="AZ94" s="3">
        <f>IF(AO94&lt;'CDO Param'!D$15,1,0)</f>
        <v>0</v>
      </c>
      <c r="BA94" s="3">
        <f>IF(AP94&lt;'CDO Param'!E$15,1,0)</f>
        <v>0</v>
      </c>
      <c r="BB94" s="3">
        <f>IF(AQ94&lt;'CDO Param'!F$15,1,0)</f>
        <v>1</v>
      </c>
      <c r="BC94" s="3">
        <f>IF(AR94&lt;'CDO Param'!G$15,1,0)</f>
        <v>0</v>
      </c>
      <c r="BD94" s="3">
        <f>IF(AS94&lt;'CDO Param'!H$15,1,0)</f>
        <v>0</v>
      </c>
      <c r="BE94" s="3">
        <f>IF(AT94&lt;'CDO Param'!I$15,1,0)</f>
        <v>0</v>
      </c>
      <c r="BF94" s="3">
        <f>IF(AU94&lt;'CDO Param'!J$15,1,0)</f>
        <v>0</v>
      </c>
      <c r="BG94" s="3">
        <f>IF(AV94&lt;'CDO Param'!K$15,1,0)</f>
        <v>0</v>
      </c>
      <c r="BH94" s="3">
        <f>IF(AW94&lt;'CDO Param'!L$15,1,0)</f>
        <v>0</v>
      </c>
      <c r="BJ94" s="37">
        <f>AY94*'CDO Param'!C$6*AC94</f>
        <v>0</v>
      </c>
      <c r="BK94" s="37">
        <f>AZ94*'CDO Param'!D$6*AD94</f>
        <v>0</v>
      </c>
      <c r="BL94" s="37">
        <f>BA94*'CDO Param'!E$6*AE94</f>
        <v>0</v>
      </c>
      <c r="BM94" s="37">
        <f>BB94*'CDO Param'!F$6*AF94</f>
        <v>3393.2058460934218</v>
      </c>
      <c r="BN94" s="37">
        <f>BC94*'CDO Param'!G$6*AG94</f>
        <v>0</v>
      </c>
      <c r="BO94" s="37">
        <f>BD94*'CDO Param'!H$6*AH94</f>
        <v>0</v>
      </c>
      <c r="BP94" s="37">
        <f>BE94*'CDO Param'!I$6*AI94</f>
        <v>0</v>
      </c>
      <c r="BQ94" s="37">
        <f>BF94*'CDO Param'!J$6*AJ94</f>
        <v>0</v>
      </c>
      <c r="BR94" s="37">
        <f>BG94*'CDO Param'!K$6*AK94</f>
        <v>0</v>
      </c>
      <c r="BS94" s="37">
        <f>BH94*'CDO Param'!L$6*AL94</f>
        <v>0</v>
      </c>
      <c r="BU94" s="38">
        <f t="shared" si="8"/>
        <v>3393.2058460934218</v>
      </c>
      <c r="BV94" s="38">
        <f>AVERAGE(BU$5:BU94)</f>
        <v>7270.3758520967767</v>
      </c>
      <c r="CF94" s="5">
        <f>BU94/'CDO Param'!$M$6</f>
        <v>3.5345894230139813E-2</v>
      </c>
      <c r="CG94" s="5">
        <f t="shared" si="9"/>
        <v>0</v>
      </c>
      <c r="CH94" s="5">
        <f t="shared" si="10"/>
        <v>0</v>
      </c>
    </row>
    <row r="95" spans="1:86" x14ac:dyDescent="0.2">
      <c r="A95" s="3">
        <v>92</v>
      </c>
      <c r="B95" s="3">
        <v>91</v>
      </c>
      <c r="C95">
        <v>0.75647108133125585</v>
      </c>
      <c r="D95">
        <v>-0.37418431020341814</v>
      </c>
      <c r="E95">
        <v>1.4387933333637193</v>
      </c>
      <c r="F95">
        <v>0.66531811171444133</v>
      </c>
      <c r="G95">
        <v>-1.2042232810927089</v>
      </c>
      <c r="H95">
        <v>-0.74062199928448536</v>
      </c>
      <c r="I95">
        <v>0.14877400644763838</v>
      </c>
      <c r="J95">
        <v>-0.33823880585259758</v>
      </c>
      <c r="K95">
        <v>-1.206201432069065</v>
      </c>
      <c r="L95">
        <v>0.88855813373811543</v>
      </c>
      <c r="M95">
        <v>-1.4955730875954032</v>
      </c>
      <c r="N95">
        <v>-2.7580426831264049E-3</v>
      </c>
      <c r="O95">
        <v>-2.5028202799148858</v>
      </c>
      <c r="P95">
        <v>9.0975618149968795E-2</v>
      </c>
      <c r="R95" s="33">
        <v>0.77067253495132204</v>
      </c>
      <c r="S95" s="33">
        <v>0.69329492686935468</v>
      </c>
      <c r="T95" s="33">
        <v>0.20783589324347485</v>
      </c>
      <c r="U95" s="33">
        <v>9.7857743081570484E-2</v>
      </c>
      <c r="V95" s="33">
        <v>0.69508797195511307</v>
      </c>
      <c r="W95" s="33">
        <v>0.34354464958586944</v>
      </c>
      <c r="X95" s="33">
        <v>0.95492558970811103</v>
      </c>
      <c r="Y95" s="33">
        <v>0.43438622422254936</v>
      </c>
      <c r="Z95" s="33">
        <v>0.72927050838678631</v>
      </c>
      <c r="AA95" s="33">
        <v>0.84943445671789086</v>
      </c>
      <c r="AC95" s="36">
        <f t="shared" si="11"/>
        <v>0.89223163453218335</v>
      </c>
      <c r="AD95" s="36">
        <f t="shared" si="11"/>
        <v>0.80217034907950846</v>
      </c>
      <c r="AE95" s="36">
        <f t="shared" si="11"/>
        <v>8.7328855486038609E-2</v>
      </c>
      <c r="AF95" s="36">
        <f t="shared" si="11"/>
        <v>1.6838378359318361E-2</v>
      </c>
      <c r="AG95" s="36">
        <f t="shared" si="11"/>
        <v>0.80452596133477616</v>
      </c>
      <c r="AH95" s="36">
        <f t="shared" si="7"/>
        <v>0.24869115095965705</v>
      </c>
      <c r="AI95" s="36">
        <f t="shared" si="7"/>
        <v>0.99697692882221611</v>
      </c>
      <c r="AJ95" s="36">
        <f t="shared" si="7"/>
        <v>0.39004284680106693</v>
      </c>
      <c r="AK95" s="36">
        <f t="shared" si="7"/>
        <v>0.84709603094151853</v>
      </c>
      <c r="AL95" s="36">
        <f t="shared" si="7"/>
        <v>0.95658238962595177</v>
      </c>
      <c r="AN95">
        <f>SQRT(Correlation)*$F95 + SQRT('CDO Param'!C$17 - Correlation)*HLOOKUP('CDO Param'!C$12,$C$4:$E$1004,$A95,FALSE) + SQRT(1-Correlation)*G95</f>
        <v>-0.98495210636993269</v>
      </c>
      <c r="AO95">
        <f>SQRT(Correlation)*$F95 + SQRT('CDO Param'!D$17 - Correlation)*HLOOKUP('CDO Param'!D$12,$C$4:$E$1004,$A95,FALSE) + SQRT(1-Correlation)*H95</f>
        <v>-0.54514131336366156</v>
      </c>
      <c r="AP95">
        <f>SQRT(Correlation)*$F95 + SQRT('CDO Param'!E$17 - Correlation)*HLOOKUP('CDO Param'!E$12,$C$4:$E$1004,$A95,FALSE) + SQRT(1-Correlation)*I95</f>
        <v>0.55167491078039466</v>
      </c>
      <c r="AQ95">
        <f>SQRT(Correlation)*$F95 + SQRT('CDO Param'!F$17 - Correlation)*HLOOKUP('CDO Param'!F$12,$C$4:$E$1004,$A95,FALSE) + SQRT(1-Correlation)*J95</f>
        <v>0.21123452419056832</v>
      </c>
      <c r="AR95">
        <f>SQRT(Correlation)*$F95 + SQRT('CDO Param'!G$17 - Correlation)*HLOOKUP('CDO Param'!G$12,$C$4:$E$1004,$A95,FALSE) + SQRT(1-Correlation)*K95</f>
        <v>-0.61218712263305541</v>
      </c>
      <c r="AS95">
        <f>SQRT(Correlation)*$F95 + SQRT('CDO Param'!H$17 - Correlation)*HLOOKUP('CDO Param'!H$12,$C$4:$E$1004,$A95,FALSE) + SQRT(1-Correlation)*L95</f>
        <v>1.0004346683505942</v>
      </c>
      <c r="AT95">
        <f>SQRT(Correlation)*$F95 + SQRT('CDO Param'!I$17 - Correlation)*HLOOKUP('CDO Param'!I$12,$C$4:$E$1004,$A95,FALSE) + SQRT(1-Correlation)*M95</f>
        <v>-0.88670917916011904</v>
      </c>
      <c r="AU95">
        <f>SQRT(Correlation)*$F95 + SQRT('CDO Param'!J$17 - Correlation)*HLOOKUP('CDO Param'!J$12,$C$4:$E$1004,$A95,FALSE) + SQRT(1-Correlation)*N95</f>
        <v>0.40791898665066822</v>
      </c>
      <c r="AV95">
        <f>SQRT(Correlation)*$F95 + SQRT('CDO Param'!K$17 - Correlation)*HLOOKUP('CDO Param'!K$12,$C$4:$E$1004,$A95,FALSE) + SQRT(1-Correlation)*O95</f>
        <v>-1.9638483018979034</v>
      </c>
      <c r="AW95">
        <f>SQRT(Correlation)*$F95 + SQRT('CDO Param'!L$17 - Correlation)*HLOOKUP('CDO Param'!L$12,$C$4:$E$1004,$A95,FALSE) + SQRT(1-Correlation)*P95</f>
        <v>0.49684254514815729</v>
      </c>
      <c r="AY95" s="3">
        <f>IF(AN95&lt;'CDO Param'!C$15,1,0)</f>
        <v>0</v>
      </c>
      <c r="AZ95" s="3">
        <f>IF(AO95&lt;'CDO Param'!D$15,1,0)</f>
        <v>0</v>
      </c>
      <c r="BA95" s="3">
        <f>IF(AP95&lt;'CDO Param'!E$15,1,0)</f>
        <v>0</v>
      </c>
      <c r="BB95" s="3">
        <f>IF(AQ95&lt;'CDO Param'!F$15,1,0)</f>
        <v>0</v>
      </c>
      <c r="BC95" s="3">
        <f>IF(AR95&lt;'CDO Param'!G$15,1,0)</f>
        <v>1</v>
      </c>
      <c r="BD95" s="3">
        <f>IF(AS95&lt;'CDO Param'!H$15,1,0)</f>
        <v>0</v>
      </c>
      <c r="BE95" s="3">
        <f>IF(AT95&lt;'CDO Param'!I$15,1,0)</f>
        <v>0</v>
      </c>
      <c r="BF95" s="3">
        <f>IF(AU95&lt;'CDO Param'!J$15,1,0)</f>
        <v>0</v>
      </c>
      <c r="BG95" s="3">
        <f>IF(AV95&lt;'CDO Param'!K$15,1,0)</f>
        <v>0</v>
      </c>
      <c r="BH95" s="3">
        <f>IF(AW95&lt;'CDO Param'!L$15,1,0)</f>
        <v>0</v>
      </c>
      <c r="BJ95" s="37">
        <f>AY95*'CDO Param'!C$6*AC95</f>
        <v>0</v>
      </c>
      <c r="BK95" s="37">
        <f>AZ95*'CDO Param'!D$6*AD95</f>
        <v>0</v>
      </c>
      <c r="BL95" s="37">
        <f>BA95*'CDO Param'!E$6*AE95</f>
        <v>0</v>
      </c>
      <c r="BM95" s="37">
        <f>BB95*'CDO Param'!F$6*AF95</f>
        <v>0</v>
      </c>
      <c r="BN95" s="37">
        <f>BC95*'CDO Param'!G$6*AG95</f>
        <v>8045.2596133477618</v>
      </c>
      <c r="BO95" s="37">
        <f>BD95*'CDO Param'!H$6*AH95</f>
        <v>0</v>
      </c>
      <c r="BP95" s="37">
        <f>BE95*'CDO Param'!I$6*AI95</f>
        <v>0</v>
      </c>
      <c r="BQ95" s="37">
        <f>BF95*'CDO Param'!J$6*AJ95</f>
        <v>0</v>
      </c>
      <c r="BR95" s="37">
        <f>BG95*'CDO Param'!K$6*AK95</f>
        <v>0</v>
      </c>
      <c r="BS95" s="37">
        <f>BH95*'CDO Param'!L$6*AL95</f>
        <v>0</v>
      </c>
      <c r="BU95" s="38">
        <f t="shared" si="8"/>
        <v>8045.2596133477618</v>
      </c>
      <c r="BV95" s="38">
        <f>AVERAGE(BU$5:BU95)</f>
        <v>7278.8910582643693</v>
      </c>
      <c r="CF95" s="5">
        <f>BU95/'CDO Param'!$M$6</f>
        <v>8.3804787639039188E-2</v>
      </c>
      <c r="CG95" s="5">
        <f t="shared" si="9"/>
        <v>0.02</v>
      </c>
      <c r="CH95" s="5">
        <f t="shared" si="10"/>
        <v>1</v>
      </c>
    </row>
    <row r="96" spans="1:86" x14ac:dyDescent="0.2">
      <c r="A96" s="3">
        <v>93</v>
      </c>
      <c r="B96" s="3">
        <v>92</v>
      </c>
      <c r="C96">
        <v>0.4020193955511786</v>
      </c>
      <c r="D96">
        <v>0.58050545703736134</v>
      </c>
      <c r="E96">
        <v>0.88548404164612293</v>
      </c>
      <c r="F96">
        <v>-0.95204313765862025</v>
      </c>
      <c r="G96">
        <v>-0.74765011959243566</v>
      </c>
      <c r="H96">
        <v>0.95369159680558369</v>
      </c>
      <c r="I96">
        <v>0.82618043961701915</v>
      </c>
      <c r="J96">
        <v>-6.8303052103146911E-2</v>
      </c>
      <c r="K96">
        <v>1.19839114631759</v>
      </c>
      <c r="L96">
        <v>0.72071998147293925</v>
      </c>
      <c r="M96">
        <v>-0.63379502535099164</v>
      </c>
      <c r="N96">
        <v>-1.7231195670319721</v>
      </c>
      <c r="O96">
        <v>-0.92991285782773048</v>
      </c>
      <c r="P96">
        <v>8.1263351603411138E-2</v>
      </c>
      <c r="R96" s="33">
        <v>0.44491405759235569</v>
      </c>
      <c r="S96" s="33">
        <v>0.67056595472179625</v>
      </c>
      <c r="T96" s="33">
        <v>0.20200100923050243</v>
      </c>
      <c r="U96" s="33">
        <v>3.0962137054168684E-2</v>
      </c>
      <c r="V96" s="33">
        <v>0.38063746941305582</v>
      </c>
      <c r="W96" s="33">
        <v>0.37394842522868349</v>
      </c>
      <c r="X96" s="33">
        <v>0.95118281848318076</v>
      </c>
      <c r="Y96" s="33">
        <v>0.52963024681882476</v>
      </c>
      <c r="Z96" s="33">
        <v>0.49555828398818069</v>
      </c>
      <c r="AA96" s="33">
        <v>0.84807898935306769</v>
      </c>
      <c r="AC96" s="36">
        <f t="shared" si="11"/>
        <v>0.40743918984320598</v>
      </c>
      <c r="AD96" s="36">
        <f t="shared" si="11"/>
        <v>0.77132574517375374</v>
      </c>
      <c r="AE96" s="36">
        <f t="shared" si="11"/>
        <v>8.2146190532184901E-2</v>
      </c>
      <c r="AF96" s="36">
        <f t="shared" si="11"/>
        <v>1.3130704335893206E-3</v>
      </c>
      <c r="AG96" s="36">
        <f t="shared" si="11"/>
        <v>0.30410232748384813</v>
      </c>
      <c r="AH96" s="36">
        <f t="shared" si="7"/>
        <v>0.29383678887885384</v>
      </c>
      <c r="AI96" s="36">
        <f t="shared" si="7"/>
        <v>0.99639142825191529</v>
      </c>
      <c r="AJ96" s="36">
        <f t="shared" si="7"/>
        <v>0.550013379482718</v>
      </c>
      <c r="AK96" s="36">
        <f t="shared" si="7"/>
        <v>0.49248924876777439</v>
      </c>
      <c r="AL96" s="36">
        <f t="shared" si="7"/>
        <v>0.9557239236789753</v>
      </c>
      <c r="AN96">
        <f>SQRT(Correlation)*$F96 + SQRT('CDO Param'!C$17 - Correlation)*HLOOKUP('CDO Param'!C$12,$C$4:$E$1004,$A96,FALSE) + SQRT(1-Correlation)*G96</f>
        <v>-0.92824978677887648</v>
      </c>
      <c r="AO96">
        <f>SQRT(Correlation)*$F96 + SQRT('CDO Param'!D$17 - Correlation)*HLOOKUP('CDO Param'!D$12,$C$4:$E$1004,$A96,FALSE) + SQRT(1-Correlation)*H96</f>
        <v>0.68578468384451829</v>
      </c>
      <c r="AP96">
        <f>SQRT(Correlation)*$F96 + SQRT('CDO Param'!E$17 - Correlation)*HLOOKUP('CDO Param'!E$12,$C$4:$E$1004,$A96,FALSE) + SQRT(1-Correlation)*I96</f>
        <v>0.58908544395254314</v>
      </c>
      <c r="AQ96">
        <f>SQRT(Correlation)*$F96 + SQRT('CDO Param'!F$17 - Correlation)*HLOOKUP('CDO Param'!F$12,$C$4:$E$1004,$A96,FALSE) + SQRT(1-Correlation)*J96</f>
        <v>-0.1678601882983774</v>
      </c>
      <c r="AR96">
        <f>SQRT(Correlation)*$F96 + SQRT('CDO Param'!G$17 - Correlation)*HLOOKUP('CDO Param'!G$12,$C$4:$E$1004,$A96,FALSE) + SQRT(1-Correlation)*K96</f>
        <v>1.0338314414808594</v>
      </c>
      <c r="AS96">
        <f>SQRT(Correlation)*$F96 + SQRT('CDO Param'!H$17 - Correlation)*HLOOKUP('CDO Param'!H$12,$C$4:$E$1004,$A96,FALSE) + SQRT(1-Correlation)*L96</f>
        <v>0.46476840345858961</v>
      </c>
      <c r="AT96">
        <f>SQRT(Correlation)*$F96 + SQRT('CDO Param'!I$17 - Correlation)*HLOOKUP('CDO Param'!I$12,$C$4:$E$1004,$A96,FALSE) + SQRT(1-Correlation)*M96</f>
        <v>-0.70433297850023568</v>
      </c>
      <c r="AU96">
        <f>SQRT(Correlation)*$F96 + SQRT('CDO Param'!J$17 - Correlation)*HLOOKUP('CDO Param'!J$12,$C$4:$E$1004,$A96,FALSE) + SQRT(1-Correlation)*N96</f>
        <v>-1.8293928940754185</v>
      </c>
      <c r="AV96">
        <f>SQRT(Correlation)*$F96 + SQRT('CDO Param'!K$17 - Correlation)*HLOOKUP('CDO Param'!K$12,$C$4:$E$1004,$A96,FALSE) + SQRT(1-Correlation)*O96</f>
        <v>-1.0768909371517439</v>
      </c>
      <c r="AW96">
        <f>SQRT(Correlation)*$F96 + SQRT('CDO Param'!L$17 - Correlation)*HLOOKUP('CDO Param'!L$12,$C$4:$E$1004,$A96,FALSE) + SQRT(1-Correlation)*P96</f>
        <v>-0.11760495587839133</v>
      </c>
      <c r="AY96" s="3">
        <f>IF(AN96&lt;'CDO Param'!C$15,1,0)</f>
        <v>0</v>
      </c>
      <c r="AZ96" s="3">
        <f>IF(AO96&lt;'CDO Param'!D$15,1,0)</f>
        <v>0</v>
      </c>
      <c r="BA96" s="3">
        <f>IF(AP96&lt;'CDO Param'!E$15,1,0)</f>
        <v>0</v>
      </c>
      <c r="BB96" s="3">
        <f>IF(AQ96&lt;'CDO Param'!F$15,1,0)</f>
        <v>0</v>
      </c>
      <c r="BC96" s="3">
        <f>IF(AR96&lt;'CDO Param'!G$15,1,0)</f>
        <v>0</v>
      </c>
      <c r="BD96" s="3">
        <f>IF(AS96&lt;'CDO Param'!H$15,1,0)</f>
        <v>0</v>
      </c>
      <c r="BE96" s="3">
        <f>IF(AT96&lt;'CDO Param'!I$15,1,0)</f>
        <v>0</v>
      </c>
      <c r="BF96" s="3">
        <f>IF(AU96&lt;'CDO Param'!J$15,1,0)</f>
        <v>0</v>
      </c>
      <c r="BG96" s="3">
        <f>IF(AV96&lt;'CDO Param'!K$15,1,0)</f>
        <v>0</v>
      </c>
      <c r="BH96" s="3">
        <f>IF(AW96&lt;'CDO Param'!L$15,1,0)</f>
        <v>0</v>
      </c>
      <c r="BJ96" s="37">
        <f>AY96*'CDO Param'!C$6*AC96</f>
        <v>0</v>
      </c>
      <c r="BK96" s="37">
        <f>AZ96*'CDO Param'!D$6*AD96</f>
        <v>0</v>
      </c>
      <c r="BL96" s="37">
        <f>BA96*'CDO Param'!E$6*AE96</f>
        <v>0</v>
      </c>
      <c r="BM96" s="37">
        <f>BB96*'CDO Param'!F$6*AF96</f>
        <v>0</v>
      </c>
      <c r="BN96" s="37">
        <f>BC96*'CDO Param'!G$6*AG96</f>
        <v>0</v>
      </c>
      <c r="BO96" s="37">
        <f>BD96*'CDO Param'!H$6*AH96</f>
        <v>0</v>
      </c>
      <c r="BP96" s="37">
        <f>BE96*'CDO Param'!I$6*AI96</f>
        <v>0</v>
      </c>
      <c r="BQ96" s="37">
        <f>BF96*'CDO Param'!J$6*AJ96</f>
        <v>0</v>
      </c>
      <c r="BR96" s="37">
        <f>BG96*'CDO Param'!K$6*AK96</f>
        <v>0</v>
      </c>
      <c r="BS96" s="37">
        <f>BH96*'CDO Param'!L$6*AL96</f>
        <v>0</v>
      </c>
      <c r="BU96" s="38">
        <f t="shared" si="8"/>
        <v>0</v>
      </c>
      <c r="BV96" s="38">
        <f>AVERAGE(BU$5:BU96)</f>
        <v>7199.772677196278</v>
      </c>
      <c r="CF96" s="5">
        <f>BU96/'CDO Param'!$M$6</f>
        <v>0</v>
      </c>
      <c r="CG96" s="5">
        <f t="shared" si="9"/>
        <v>0</v>
      </c>
      <c r="CH96" s="5">
        <f t="shared" si="10"/>
        <v>0</v>
      </c>
    </row>
    <row r="97" spans="1:86" x14ac:dyDescent="0.2">
      <c r="A97" s="3">
        <v>94</v>
      </c>
      <c r="B97" s="3">
        <v>93</v>
      </c>
      <c r="C97">
        <v>0.7529922640969744</v>
      </c>
      <c r="D97">
        <v>-1.0072994882648345</v>
      </c>
      <c r="E97">
        <v>1.5914429241092876</v>
      </c>
      <c r="F97">
        <v>-0.83061422628816217</v>
      </c>
      <c r="G97">
        <v>-0.17265620044781826</v>
      </c>
      <c r="H97">
        <v>0.14834085959591903</v>
      </c>
      <c r="I97">
        <v>-2.2791937226429582E-2</v>
      </c>
      <c r="J97">
        <v>0.49541540647624061</v>
      </c>
      <c r="K97">
        <v>-0.66246229835087433</v>
      </c>
      <c r="L97">
        <v>-0.67782139012706466</v>
      </c>
      <c r="M97">
        <v>1.9568051357055083</v>
      </c>
      <c r="N97">
        <v>0.55559439715580083</v>
      </c>
      <c r="O97">
        <v>0.45647084334632382</v>
      </c>
      <c r="P97">
        <v>-1.2577629604493268</v>
      </c>
      <c r="R97" s="33">
        <v>0.66357405700887273</v>
      </c>
      <c r="S97" s="33">
        <v>0.68917614812458683</v>
      </c>
      <c r="T97" s="33">
        <v>0.98352152993135222</v>
      </c>
      <c r="U97" s="33">
        <v>4.6353556237348152E-2</v>
      </c>
      <c r="V97" s="33">
        <v>6.4219681110335367E-2</v>
      </c>
      <c r="W97" s="33">
        <v>0.34018042140648719</v>
      </c>
      <c r="X97" s="33">
        <v>0.41234257883035697</v>
      </c>
      <c r="Y97" s="33">
        <v>0.24172240180974938</v>
      </c>
      <c r="Z97" s="33">
        <v>0.6284072164578397</v>
      </c>
      <c r="AA97" s="33">
        <v>0.64008700691167586</v>
      </c>
      <c r="AC97" s="36">
        <f t="shared" si="11"/>
        <v>0.76148652119180293</v>
      </c>
      <c r="AD97" s="36">
        <f t="shared" si="11"/>
        <v>0.79671520727759182</v>
      </c>
      <c r="AE97" s="36">
        <f t="shared" si="11"/>
        <v>0.99967659012103249</v>
      </c>
      <c r="AF97" s="36">
        <f t="shared" si="11"/>
        <v>3.2167926234017261E-3</v>
      </c>
      <c r="AG97" s="36">
        <f t="shared" si="11"/>
        <v>6.6296759398353274E-3</v>
      </c>
      <c r="AH97" s="36">
        <f t="shared" si="7"/>
        <v>0.24386153087955625</v>
      </c>
      <c r="AI97" s="36">
        <f t="shared" si="7"/>
        <v>0.35413961901003987</v>
      </c>
      <c r="AJ97" s="36">
        <f t="shared" si="7"/>
        <v>0.12050291731576449</v>
      </c>
      <c r="AK97" s="36">
        <f t="shared" si="7"/>
        <v>0.70975152222468851</v>
      </c>
      <c r="AL97" s="36">
        <f t="shared" si="7"/>
        <v>0.72732645406403673</v>
      </c>
      <c r="AN97">
        <f>SQRT(Correlation)*$F97 + SQRT('CDO Param'!C$17 - Correlation)*HLOOKUP('CDO Param'!C$12,$C$4:$E$1004,$A97,FALSE) + SQRT(1-Correlation)*G97</f>
        <v>-0.56891299463817735</v>
      </c>
      <c r="AO97">
        <f>SQRT(Correlation)*$F97 + SQRT('CDO Param'!D$17 - Correlation)*HLOOKUP('CDO Param'!D$12,$C$4:$E$1004,$A97,FALSE) + SQRT(1-Correlation)*H97</f>
        <v>-0.26438844505136583</v>
      </c>
      <c r="AP97">
        <f>SQRT(Correlation)*$F97 + SQRT('CDO Param'!E$17 - Correlation)*HLOOKUP('CDO Param'!E$12,$C$4:$E$1004,$A97,FALSE) + SQRT(1-Correlation)*I97</f>
        <v>-8.5062584382232853E-2</v>
      </c>
      <c r="AQ97">
        <f>SQRT(Correlation)*$F97 + SQRT('CDO Param'!F$17 - Correlation)*HLOOKUP('CDO Param'!F$12,$C$4:$E$1004,$A97,FALSE) + SQRT(1-Correlation)*J97</f>
        <v>0.56318649658194653</v>
      </c>
      <c r="AR97">
        <f>SQRT(Correlation)*$F97 + SQRT('CDO Param'!G$17 - Correlation)*HLOOKUP('CDO Param'!G$12,$C$4:$E$1004,$A97,FALSE) + SQRT(1-Correlation)*K97</f>
        <v>-0.5352727431726001</v>
      </c>
      <c r="AS97">
        <f>SQRT(Correlation)*$F97 + SQRT('CDO Param'!H$17 - Correlation)*HLOOKUP('CDO Param'!H$12,$C$4:$E$1004,$A97,FALSE) + SQRT(1-Correlation)*L97</f>
        <v>-1.0481547728433982</v>
      </c>
      <c r="AT97">
        <f>SQRT(Correlation)*$F97 + SQRT('CDO Param'!I$17 - Correlation)*HLOOKUP('CDO Param'!I$12,$C$4:$E$1004,$A97,FALSE) + SQRT(1-Correlation)*M97</f>
        <v>1.9495825246443155</v>
      </c>
      <c r="AU97">
        <f>SQRT(Correlation)*$F97 + SQRT('CDO Param'!J$17 - Correlation)*HLOOKUP('CDO Param'!J$12,$C$4:$E$1004,$A97,FALSE) + SQRT(1-Correlation)*N97</f>
        <v>0.4636428708668488</v>
      </c>
      <c r="AV97">
        <f>SQRT(Correlation)*$F97 + SQRT('CDO Param'!K$17 - Correlation)*HLOOKUP('CDO Param'!K$12,$C$4:$E$1004,$A97,FALSE) + SQRT(1-Correlation)*O97</f>
        <v>0.36960601092438655</v>
      </c>
      <c r="AW97">
        <f>SQRT(Correlation)*$F97 + SQRT('CDO Param'!L$17 - Correlation)*HLOOKUP('CDO Param'!L$12,$C$4:$E$1004,$A97,FALSE) + SQRT(1-Correlation)*P97</f>
        <v>-1.2566589676901487</v>
      </c>
      <c r="AY97" s="3">
        <f>IF(AN97&lt;'CDO Param'!C$15,1,0)</f>
        <v>0</v>
      </c>
      <c r="AZ97" s="3">
        <f>IF(AO97&lt;'CDO Param'!D$15,1,0)</f>
        <v>0</v>
      </c>
      <c r="BA97" s="3">
        <f>IF(AP97&lt;'CDO Param'!E$15,1,0)</f>
        <v>0</v>
      </c>
      <c r="BB97" s="3">
        <f>IF(AQ97&lt;'CDO Param'!F$15,1,0)</f>
        <v>0</v>
      </c>
      <c r="BC97" s="3">
        <f>IF(AR97&lt;'CDO Param'!G$15,1,0)</f>
        <v>1</v>
      </c>
      <c r="BD97" s="3">
        <f>IF(AS97&lt;'CDO Param'!H$15,1,0)</f>
        <v>0</v>
      </c>
      <c r="BE97" s="3">
        <f>IF(AT97&lt;'CDO Param'!I$15,1,0)</f>
        <v>0</v>
      </c>
      <c r="BF97" s="3">
        <f>IF(AU97&lt;'CDO Param'!J$15,1,0)</f>
        <v>0</v>
      </c>
      <c r="BG97" s="3">
        <f>IF(AV97&lt;'CDO Param'!K$15,1,0)</f>
        <v>0</v>
      </c>
      <c r="BH97" s="3">
        <f>IF(AW97&lt;'CDO Param'!L$15,1,0)</f>
        <v>1</v>
      </c>
      <c r="BJ97" s="37">
        <f>AY97*'CDO Param'!C$6*AC97</f>
        <v>0</v>
      </c>
      <c r="BK97" s="37">
        <f>AZ97*'CDO Param'!D$6*AD97</f>
        <v>0</v>
      </c>
      <c r="BL97" s="37">
        <f>BA97*'CDO Param'!E$6*AE97</f>
        <v>0</v>
      </c>
      <c r="BM97" s="37">
        <f>BB97*'CDO Param'!F$6*AF97</f>
        <v>0</v>
      </c>
      <c r="BN97" s="37">
        <f>BC97*'CDO Param'!G$6*AG97</f>
        <v>66.296759398353274</v>
      </c>
      <c r="BO97" s="37">
        <f>BD97*'CDO Param'!H$6*AH97</f>
        <v>0</v>
      </c>
      <c r="BP97" s="37">
        <f>BE97*'CDO Param'!I$6*AI97</f>
        <v>0</v>
      </c>
      <c r="BQ97" s="37">
        <f>BF97*'CDO Param'!J$6*AJ97</f>
        <v>0</v>
      </c>
      <c r="BR97" s="37">
        <f>BG97*'CDO Param'!K$6*AK97</f>
        <v>0</v>
      </c>
      <c r="BS97" s="37">
        <f>BH97*'CDO Param'!L$6*AL97</f>
        <v>7273.2645406403672</v>
      </c>
      <c r="BU97" s="38">
        <f t="shared" si="8"/>
        <v>7339.5613000387202</v>
      </c>
      <c r="BV97" s="38">
        <f>AVERAGE(BU$5:BU97)</f>
        <v>7201.2757806677027</v>
      </c>
      <c r="CF97" s="5">
        <f>BU97/'CDO Param'!$M$6</f>
        <v>7.6453763542070008E-2</v>
      </c>
      <c r="CG97" s="5">
        <f t="shared" si="9"/>
        <v>0.02</v>
      </c>
      <c r="CH97" s="5">
        <f t="shared" si="10"/>
        <v>1</v>
      </c>
    </row>
    <row r="98" spans="1:86" x14ac:dyDescent="0.2">
      <c r="A98" s="3">
        <v>95</v>
      </c>
      <c r="B98" s="3">
        <v>94</v>
      </c>
      <c r="C98">
        <v>1.6046942619141191</v>
      </c>
      <c r="D98">
        <v>1.4710394680150785</v>
      </c>
      <c r="E98">
        <v>0.68781446316279471</v>
      </c>
      <c r="F98">
        <v>0.53138819566811435</v>
      </c>
      <c r="G98">
        <v>0.40095073927659541</v>
      </c>
      <c r="H98">
        <v>0.14003148862684611</v>
      </c>
      <c r="I98">
        <v>-0.36579422157956287</v>
      </c>
      <c r="J98">
        <v>-0.11062866178690456</v>
      </c>
      <c r="K98">
        <v>-0.6887285053380765</v>
      </c>
      <c r="L98">
        <v>-1.4687930161016993</v>
      </c>
      <c r="M98">
        <v>-0.35478933568811044</v>
      </c>
      <c r="N98">
        <v>0.27356350074114744</v>
      </c>
      <c r="O98">
        <v>-1.1477050065877847</v>
      </c>
      <c r="P98">
        <v>-1.7400634533260018</v>
      </c>
      <c r="R98" s="33">
        <v>0.94232516453709692</v>
      </c>
      <c r="S98" s="33">
        <v>0.65904037498824319</v>
      </c>
      <c r="T98" s="33">
        <v>0.49158242740276381</v>
      </c>
      <c r="U98" s="33">
        <v>2.5857358251631893E-2</v>
      </c>
      <c r="V98" s="33">
        <v>0.58462013517721567</v>
      </c>
      <c r="W98" s="33">
        <v>0.71061192346299618</v>
      </c>
      <c r="X98" s="33">
        <v>0.25459764257753159</v>
      </c>
      <c r="Y98" s="33">
        <v>2.2578800573283247E-2</v>
      </c>
      <c r="Z98" s="33">
        <v>0.48190123517154776</v>
      </c>
      <c r="AA98" s="33">
        <v>0.31405952820277749</v>
      </c>
      <c r="AC98" s="36">
        <f t="shared" si="11"/>
        <v>0.99477618688171132</v>
      </c>
      <c r="AD98" s="36">
        <f t="shared" si="11"/>
        <v>0.75502298549267488</v>
      </c>
      <c r="AE98" s="36">
        <f t="shared" si="11"/>
        <v>0.48576777182271064</v>
      </c>
      <c r="AF98" s="36">
        <f t="shared" si="11"/>
        <v>8.7998992218873647E-4</v>
      </c>
      <c r="AG98" s="36">
        <f t="shared" si="11"/>
        <v>0.64096115264838305</v>
      </c>
      <c r="AH98" s="36">
        <f t="shared" si="7"/>
        <v>0.82442048812525426</v>
      </c>
      <c r="AI98" s="36">
        <f t="shared" si="7"/>
        <v>0.13444340815382597</v>
      </c>
      <c r="AJ98" s="36">
        <f t="shared" si="7"/>
        <v>6.5112396116467734E-4</v>
      </c>
      <c r="AK98" s="36">
        <f t="shared" si="7"/>
        <v>0.46941551546702781</v>
      </c>
      <c r="AL98" s="36">
        <f t="shared" si="7"/>
        <v>0.20761288621580737</v>
      </c>
      <c r="AN98">
        <f>SQRT(Correlation)*$F98 + SQRT('CDO Param'!C$17 - Correlation)*HLOOKUP('CDO Param'!C$12,$C$4:$E$1004,$A98,FALSE) + SQRT(1-Correlation)*G98</f>
        <v>0.756451368341861</v>
      </c>
      <c r="AO98">
        <f>SQRT(Correlation)*$F98 + SQRT('CDO Param'!D$17 - Correlation)*HLOOKUP('CDO Param'!D$12,$C$4:$E$1004,$A98,FALSE) + SQRT(1-Correlation)*H98</f>
        <v>0.50892163311058813</v>
      </c>
      <c r="AP98">
        <f>SQRT(Correlation)*$F98 + SQRT('CDO Param'!E$17 - Correlation)*HLOOKUP('CDO Param'!E$12,$C$4:$E$1004,$A98,FALSE) + SQRT(1-Correlation)*I98</f>
        <v>0.24557902819963673</v>
      </c>
      <c r="AQ98">
        <f>SQRT(Correlation)*$F98 + SQRT('CDO Param'!F$17 - Correlation)*HLOOKUP('CDO Param'!F$12,$C$4:$E$1004,$A98,FALSE) + SQRT(1-Correlation)*J98</f>
        <v>0.21688812783488409</v>
      </c>
      <c r="AR98">
        <f>SQRT(Correlation)*$F98 + SQRT('CDO Param'!G$17 - Correlation)*HLOOKUP('CDO Param'!G$12,$C$4:$E$1004,$A98,FALSE) + SQRT(1-Correlation)*K98</f>
        <v>-0.33154553834772771</v>
      </c>
      <c r="AS98">
        <f>SQRT(Correlation)*$F98 + SQRT('CDO Param'!H$17 - Correlation)*HLOOKUP('CDO Param'!H$12,$C$4:$E$1004,$A98,FALSE) + SQRT(1-Correlation)*L98</f>
        <v>-1.0173433040197728</v>
      </c>
      <c r="AT98">
        <f>SQRT(Correlation)*$F98 + SQRT('CDO Param'!I$17 - Correlation)*HLOOKUP('CDO Param'!I$12,$C$4:$E$1004,$A98,FALSE) + SQRT(1-Correlation)*M98</f>
        <v>-1.4743025535947918E-2</v>
      </c>
      <c r="AU98">
        <f>SQRT(Correlation)*$F98 + SQRT('CDO Param'!J$17 - Correlation)*HLOOKUP('CDO Param'!J$12,$C$4:$E$1004,$A98,FALSE) + SQRT(1-Correlation)*N98</f>
        <v>0.85212702084491276</v>
      </c>
      <c r="AV98">
        <f>SQRT(Correlation)*$F98 + SQRT('CDO Param'!K$17 - Correlation)*HLOOKUP('CDO Param'!K$12,$C$4:$E$1004,$A98,FALSE) + SQRT(1-Correlation)*O98</f>
        <v>-0.49620667410322938</v>
      </c>
      <c r="AW98">
        <f>SQRT(Correlation)*$F98 + SQRT('CDO Param'!L$17 - Correlation)*HLOOKUP('CDO Param'!L$12,$C$4:$E$1004,$A98,FALSE) + SQRT(1-Correlation)*P98</f>
        <v>-1.0581672389829206</v>
      </c>
      <c r="AY98" s="3">
        <f>IF(AN98&lt;'CDO Param'!C$15,1,0)</f>
        <v>0</v>
      </c>
      <c r="AZ98" s="3">
        <f>IF(AO98&lt;'CDO Param'!D$15,1,0)</f>
        <v>0</v>
      </c>
      <c r="BA98" s="3">
        <f>IF(AP98&lt;'CDO Param'!E$15,1,0)</f>
        <v>0</v>
      </c>
      <c r="BB98" s="3">
        <f>IF(AQ98&lt;'CDO Param'!F$15,1,0)</f>
        <v>0</v>
      </c>
      <c r="BC98" s="3">
        <f>IF(AR98&lt;'CDO Param'!G$15,1,0)</f>
        <v>1</v>
      </c>
      <c r="BD98" s="3">
        <f>IF(AS98&lt;'CDO Param'!H$15,1,0)</f>
        <v>0</v>
      </c>
      <c r="BE98" s="3">
        <f>IF(AT98&lt;'CDO Param'!I$15,1,0)</f>
        <v>0</v>
      </c>
      <c r="BF98" s="3">
        <f>IF(AU98&lt;'CDO Param'!J$15,1,0)</f>
        <v>0</v>
      </c>
      <c r="BG98" s="3">
        <f>IF(AV98&lt;'CDO Param'!K$15,1,0)</f>
        <v>0</v>
      </c>
      <c r="BH98" s="3">
        <f>IF(AW98&lt;'CDO Param'!L$15,1,0)</f>
        <v>1</v>
      </c>
      <c r="BJ98" s="37">
        <f>AY98*'CDO Param'!C$6*AC98</f>
        <v>0</v>
      </c>
      <c r="BK98" s="37">
        <f>AZ98*'CDO Param'!D$6*AD98</f>
        <v>0</v>
      </c>
      <c r="BL98" s="37">
        <f>BA98*'CDO Param'!E$6*AE98</f>
        <v>0</v>
      </c>
      <c r="BM98" s="37">
        <f>BB98*'CDO Param'!F$6*AF98</f>
        <v>0</v>
      </c>
      <c r="BN98" s="37">
        <f>BC98*'CDO Param'!G$6*AG98</f>
        <v>6409.6115264838309</v>
      </c>
      <c r="BO98" s="37">
        <f>BD98*'CDO Param'!H$6*AH98</f>
        <v>0</v>
      </c>
      <c r="BP98" s="37">
        <f>BE98*'CDO Param'!I$6*AI98</f>
        <v>0</v>
      </c>
      <c r="BQ98" s="37">
        <f>BF98*'CDO Param'!J$6*AJ98</f>
        <v>0</v>
      </c>
      <c r="BR98" s="37">
        <f>BG98*'CDO Param'!K$6*AK98</f>
        <v>0</v>
      </c>
      <c r="BS98" s="37">
        <f>BH98*'CDO Param'!L$6*AL98</f>
        <v>2076.1288621580738</v>
      </c>
      <c r="BU98" s="38">
        <f t="shared" si="8"/>
        <v>8485.7403886419052</v>
      </c>
      <c r="BV98" s="38">
        <f>AVERAGE(BU$5:BU98)</f>
        <v>7214.9402977738109</v>
      </c>
      <c r="CF98" s="5">
        <f>BU98/'CDO Param'!$M$6</f>
        <v>8.8393129048353183E-2</v>
      </c>
      <c r="CG98" s="5">
        <f t="shared" si="9"/>
        <v>0.02</v>
      </c>
      <c r="CH98" s="5">
        <f t="shared" si="10"/>
        <v>1</v>
      </c>
    </row>
    <row r="99" spans="1:86" x14ac:dyDescent="0.2">
      <c r="A99" s="3">
        <v>96</v>
      </c>
      <c r="B99" s="3">
        <v>95</v>
      </c>
      <c r="C99">
        <v>0.86276259025908075</v>
      </c>
      <c r="D99">
        <v>-1.3143562682671472</v>
      </c>
      <c r="E99">
        <v>1.7417914932593703</v>
      </c>
      <c r="F99">
        <v>-0.86693944467697293</v>
      </c>
      <c r="G99">
        <v>9.3343714979710057E-2</v>
      </c>
      <c r="H99">
        <v>-9.641325959819369E-2</v>
      </c>
      <c r="I99">
        <v>-1.6539297575945966</v>
      </c>
      <c r="J99">
        <v>0.61754235503030941</v>
      </c>
      <c r="K99">
        <v>-0.36434357753023505</v>
      </c>
      <c r="L99">
        <v>0.14913211998646148</v>
      </c>
      <c r="M99">
        <v>0.64073901739902794</v>
      </c>
      <c r="N99">
        <v>1.7224829207407311</v>
      </c>
      <c r="O99">
        <v>1.0313942766515538</v>
      </c>
      <c r="P99">
        <v>-1.0465305422258098</v>
      </c>
      <c r="R99" s="33">
        <v>0.39849050408158943</v>
      </c>
      <c r="S99" s="33">
        <v>0.42990209927312195</v>
      </c>
      <c r="T99" s="33">
        <v>0.36458248336081511</v>
      </c>
      <c r="U99" s="33">
        <v>0.53779784521916785</v>
      </c>
      <c r="V99" s="33">
        <v>0.76838459855335983</v>
      </c>
      <c r="W99" s="33">
        <v>0.23994788631794411</v>
      </c>
      <c r="X99" s="33">
        <v>0.80412534568650895</v>
      </c>
      <c r="Y99" s="33">
        <v>0.93468495315624633</v>
      </c>
      <c r="Z99" s="33">
        <v>0.25000769703183684</v>
      </c>
      <c r="AA99" s="33">
        <v>0.87936401408136078</v>
      </c>
      <c r="AC99" s="36">
        <f t="shared" si="11"/>
        <v>0.33201686224511501</v>
      </c>
      <c r="AD99" s="36">
        <f t="shared" si="11"/>
        <v>0.38267816052844733</v>
      </c>
      <c r="AE99" s="36">
        <f t="shared" si="11"/>
        <v>0.27965568854724721</v>
      </c>
      <c r="AF99" s="36">
        <f t="shared" si="11"/>
        <v>0.56372595132618808</v>
      </c>
      <c r="AG99" s="36">
        <f t="shared" si="11"/>
        <v>0.88993241413700597</v>
      </c>
      <c r="AH99" s="36">
        <f t="shared" si="7"/>
        <v>0.11863810489043466</v>
      </c>
      <c r="AI99" s="36">
        <f t="shared" si="7"/>
        <v>0.92312448566422423</v>
      </c>
      <c r="AJ99" s="36">
        <f t="shared" si="7"/>
        <v>0.99311707858560516</v>
      </c>
      <c r="AK99" s="36">
        <f t="shared" si="7"/>
        <v>0.12939161831656837</v>
      </c>
      <c r="AL99" s="36">
        <f t="shared" si="7"/>
        <v>0.97329410514543058</v>
      </c>
      <c r="AN99">
        <f>SQRT(Correlation)*$F99 + SQRT('CDO Param'!C$17 - Correlation)*HLOOKUP('CDO Param'!C$12,$C$4:$E$1004,$A99,FALSE) + SQRT(1-Correlation)*G99</f>
        <v>-0.37147474652018764</v>
      </c>
      <c r="AO99">
        <f>SQRT(Correlation)*$F99 + SQRT('CDO Param'!D$17 - Correlation)*HLOOKUP('CDO Param'!D$12,$C$4:$E$1004,$A99,FALSE) + SQRT(1-Correlation)*H99</f>
        <v>-0.55149401899084083</v>
      </c>
      <c r="AP99">
        <f>SQRT(Correlation)*$F99 + SQRT('CDO Param'!E$17 - Correlation)*HLOOKUP('CDO Param'!E$12,$C$4:$E$1004,$A99,FALSE) + SQRT(1-Correlation)*I99</f>
        <v>-1.6149403356092613</v>
      </c>
      <c r="AQ99">
        <f>SQRT(Correlation)*$F99 + SQRT('CDO Param'!F$17 - Correlation)*HLOOKUP('CDO Param'!F$12,$C$4:$E$1004,$A99,FALSE) + SQRT(1-Correlation)*J99</f>
        <v>0.70117821234983979</v>
      </c>
      <c r="AR99">
        <f>SQRT(Correlation)*$F99 + SQRT('CDO Param'!G$17 - Correlation)*HLOOKUP('CDO Param'!G$12,$C$4:$E$1004,$A99,FALSE) + SQRT(1-Correlation)*K99</f>
        <v>-0.23032057246110188</v>
      </c>
      <c r="AS99">
        <f>SQRT(Correlation)*$F99 + SQRT('CDO Param'!H$17 - Correlation)*HLOOKUP('CDO Param'!H$12,$C$4:$E$1004,$A99,FALSE) + SQRT(1-Correlation)*L99</f>
        <v>-0.31854921846540496</v>
      </c>
      <c r="AT99">
        <f>SQRT(Correlation)*$F99 + SQRT('CDO Param'!I$17 - Correlation)*HLOOKUP('CDO Param'!I$12,$C$4:$E$1004,$A99,FALSE) + SQRT(1-Correlation)*M99</f>
        <v>0.7231844985095599</v>
      </c>
      <c r="AU99">
        <f>SQRT(Correlation)*$F99 + SQRT('CDO Param'!J$17 - Correlation)*HLOOKUP('CDO Param'!J$12,$C$4:$E$1004,$A99,FALSE) + SQRT(1-Correlation)*N99</f>
        <v>1.5882059796534658</v>
      </c>
      <c r="AV99">
        <f>SQRT(Correlation)*$F99 + SQRT('CDO Param'!K$17 - Correlation)*HLOOKUP('CDO Param'!K$12,$C$4:$E$1004,$A99,FALSE) + SQRT(1-Correlation)*O99</f>
        <v>0.93258172553368734</v>
      </c>
      <c r="AW99">
        <f>SQRT(Correlation)*$F99 + SQRT('CDO Param'!L$17 - Correlation)*HLOOKUP('CDO Param'!L$12,$C$4:$E$1004,$A99,FALSE) + SQRT(1-Correlation)*P99</f>
        <v>-1.0387108447399063</v>
      </c>
      <c r="AY99" s="3">
        <f>IF(AN99&lt;'CDO Param'!C$15,1,0)</f>
        <v>0</v>
      </c>
      <c r="AZ99" s="3">
        <f>IF(AO99&lt;'CDO Param'!D$15,1,0)</f>
        <v>0</v>
      </c>
      <c r="BA99" s="3">
        <f>IF(AP99&lt;'CDO Param'!E$15,1,0)</f>
        <v>1</v>
      </c>
      <c r="BB99" s="3">
        <f>IF(AQ99&lt;'CDO Param'!F$15,1,0)</f>
        <v>0</v>
      </c>
      <c r="BC99" s="3">
        <f>IF(AR99&lt;'CDO Param'!G$15,1,0)</f>
        <v>1</v>
      </c>
      <c r="BD99" s="3">
        <f>IF(AS99&lt;'CDO Param'!H$15,1,0)</f>
        <v>0</v>
      </c>
      <c r="BE99" s="3">
        <f>IF(AT99&lt;'CDO Param'!I$15,1,0)</f>
        <v>0</v>
      </c>
      <c r="BF99" s="3">
        <f>IF(AU99&lt;'CDO Param'!J$15,1,0)</f>
        <v>0</v>
      </c>
      <c r="BG99" s="3">
        <f>IF(AV99&lt;'CDO Param'!K$15,1,0)</f>
        <v>0</v>
      </c>
      <c r="BH99" s="3">
        <f>IF(AW99&lt;'CDO Param'!L$15,1,0)</f>
        <v>1</v>
      </c>
      <c r="BJ99" s="37">
        <f>AY99*'CDO Param'!C$6*AC99</f>
        <v>0</v>
      </c>
      <c r="BK99" s="37">
        <f>AZ99*'CDO Param'!D$6*AD99</f>
        <v>0</v>
      </c>
      <c r="BL99" s="37">
        <f>BA99*'CDO Param'!E$6*AE99</f>
        <v>2796.556885472472</v>
      </c>
      <c r="BM99" s="37">
        <f>BB99*'CDO Param'!F$6*AF99</f>
        <v>0</v>
      </c>
      <c r="BN99" s="37">
        <f>BC99*'CDO Param'!G$6*AG99</f>
        <v>8899.3241413700598</v>
      </c>
      <c r="BO99" s="37">
        <f>BD99*'CDO Param'!H$6*AH99</f>
        <v>0</v>
      </c>
      <c r="BP99" s="37">
        <f>BE99*'CDO Param'!I$6*AI99</f>
        <v>0</v>
      </c>
      <c r="BQ99" s="37">
        <f>BF99*'CDO Param'!J$6*AJ99</f>
        <v>0</v>
      </c>
      <c r="BR99" s="37">
        <f>BG99*'CDO Param'!K$6*AK99</f>
        <v>0</v>
      </c>
      <c r="BS99" s="37">
        <f>BH99*'CDO Param'!L$6*AL99</f>
        <v>9732.9410514543051</v>
      </c>
      <c r="BU99" s="38">
        <f t="shared" si="8"/>
        <v>21428.822078296835</v>
      </c>
      <c r="BV99" s="38">
        <f>AVERAGE(BU$5:BU99)</f>
        <v>7364.5601059898427</v>
      </c>
      <c r="CF99" s="5">
        <f>BU99/'CDO Param'!$M$6</f>
        <v>0.22321689664892536</v>
      </c>
      <c r="CG99" s="5">
        <f t="shared" si="9"/>
        <v>0.02</v>
      </c>
      <c r="CH99" s="5">
        <f t="shared" si="10"/>
        <v>1</v>
      </c>
    </row>
    <row r="100" spans="1:86" x14ac:dyDescent="0.2">
      <c r="A100" s="3">
        <v>97</v>
      </c>
      <c r="B100" s="3">
        <v>96</v>
      </c>
      <c r="C100">
        <v>0.50355993153061718</v>
      </c>
      <c r="D100">
        <v>0.63736365518707316</v>
      </c>
      <c r="E100">
        <v>1.8449100025463849E-2</v>
      </c>
      <c r="F100">
        <v>-0.10870053301914595</v>
      </c>
      <c r="G100">
        <v>-1.3411317922873423</v>
      </c>
      <c r="H100">
        <v>0.2543833943491336</v>
      </c>
      <c r="I100">
        <v>1.4468241715803742</v>
      </c>
      <c r="J100">
        <v>0.63734319155628327</v>
      </c>
      <c r="K100">
        <v>-0.26266320674039889</v>
      </c>
      <c r="L100">
        <v>-0.29618149710586295</v>
      </c>
      <c r="M100">
        <v>-0.66232360040885396</v>
      </c>
      <c r="N100">
        <v>2.5552071747370064</v>
      </c>
      <c r="O100">
        <v>0.90035200628335588</v>
      </c>
      <c r="P100">
        <v>-1.4388842828338966</v>
      </c>
      <c r="R100" s="33">
        <v>0.47098466543060946</v>
      </c>
      <c r="S100" s="33">
        <v>0.83927189225297039</v>
      </c>
      <c r="T100" s="33">
        <v>0.64269309567412969</v>
      </c>
      <c r="U100" s="33">
        <v>0.74285899509808928</v>
      </c>
      <c r="V100" s="33">
        <v>0.23113061358739184</v>
      </c>
      <c r="W100" s="33">
        <v>0.61222256329479752</v>
      </c>
      <c r="X100" s="33">
        <v>0.62462129566102353</v>
      </c>
      <c r="Y100" s="33">
        <v>1.0116174821795977E-2</v>
      </c>
      <c r="Z100" s="33">
        <v>2.2550229924987179E-2</v>
      </c>
      <c r="AA100" s="33">
        <v>1.7143492594893785E-3</v>
      </c>
      <c r="AC100" s="36">
        <f t="shared" si="11"/>
        <v>0.45102083671519089</v>
      </c>
      <c r="AD100" s="36">
        <f t="shared" si="11"/>
        <v>0.94993127400510879</v>
      </c>
      <c r="AE100" s="36">
        <f t="shared" si="11"/>
        <v>0.73119687522899368</v>
      </c>
      <c r="AF100" s="36">
        <f t="shared" si="11"/>
        <v>0.86271860194529082</v>
      </c>
      <c r="AG100" s="36">
        <f t="shared" si="11"/>
        <v>0.10957845129199609</v>
      </c>
      <c r="AH100" s="36">
        <f t="shared" si="7"/>
        <v>0.68482058243273713</v>
      </c>
      <c r="AI100" s="36">
        <f t="shared" si="7"/>
        <v>0.70397758148618905</v>
      </c>
      <c r="AJ100" s="36">
        <f t="shared" si="7"/>
        <v>1.0937004986537526E-4</v>
      </c>
      <c r="AK100" s="36">
        <f t="shared" si="7"/>
        <v>6.4929490323408314E-4</v>
      </c>
      <c r="AL100" s="36">
        <f t="shared" si="7"/>
        <v>2.1172256246068881E-6</v>
      </c>
      <c r="AN100">
        <f>SQRT(Correlation)*$F100 + SQRT('CDO Param'!C$17 - Correlation)*HLOOKUP('CDO Param'!C$12,$C$4:$E$1004,$A100,FALSE) + SQRT(1-Correlation)*G100</f>
        <v>-1.2165466260161117</v>
      </c>
      <c r="AO100">
        <f>SQRT(Correlation)*$F100 + SQRT('CDO Param'!D$17 - Correlation)*HLOOKUP('CDO Param'!D$12,$C$4:$E$1004,$A100,FALSE) + SQRT(1-Correlation)*H100</f>
        <v>0.29709198333186121</v>
      </c>
      <c r="AP100">
        <f>SQRT(Correlation)*$F100 + SQRT('CDO Param'!E$17 - Correlation)*HLOOKUP('CDO Param'!E$12,$C$4:$E$1004,$A100,FALSE) + SQRT(1-Correlation)*I100</f>
        <v>1.4714332349772605</v>
      </c>
      <c r="AQ100">
        <f>SQRT(Correlation)*$F100 + SQRT('CDO Param'!F$17 - Correlation)*HLOOKUP('CDO Param'!F$12,$C$4:$E$1004,$A100,FALSE) + SQRT(1-Correlation)*J100</f>
        <v>0.57438805841223417</v>
      </c>
      <c r="AR100">
        <f>SQRT(Correlation)*$F100 + SQRT('CDO Param'!G$17 - Correlation)*HLOOKUP('CDO Param'!G$12,$C$4:$E$1004,$A100,FALSE) + SQRT(1-Correlation)*K100</f>
        <v>-0.27943297979042658</v>
      </c>
      <c r="AS100">
        <f>SQRT(Correlation)*$F100 + SQRT('CDO Param'!H$17 - Correlation)*HLOOKUP('CDO Param'!H$12,$C$4:$E$1004,$A100,FALSE) + SQRT(1-Correlation)*L100</f>
        <v>-0.22521973368448805</v>
      </c>
      <c r="AT100">
        <f>SQRT(Correlation)*$F100 + SQRT('CDO Param'!I$17 - Correlation)*HLOOKUP('CDO Param'!I$12,$C$4:$E$1004,$A100,FALSE) + SQRT(1-Correlation)*M100</f>
        <v>-0.65858412015598322</v>
      </c>
      <c r="AU100">
        <f>SQRT(Correlation)*$F100 + SQRT('CDO Param'!J$17 - Correlation)*HLOOKUP('CDO Param'!J$12,$C$4:$E$1004,$A100,FALSE) + SQRT(1-Correlation)*N100</f>
        <v>2.5229376779150274</v>
      </c>
      <c r="AV100">
        <f>SQRT(Correlation)*$F100 + SQRT('CDO Param'!K$17 - Correlation)*HLOOKUP('CDO Param'!K$12,$C$4:$E$1004,$A100,FALSE) + SQRT(1-Correlation)*O100</f>
        <v>0.95300421891047948</v>
      </c>
      <c r="AW100">
        <f>SQRT(Correlation)*$F100 + SQRT('CDO Param'!L$17 - Correlation)*HLOOKUP('CDO Param'!L$12,$C$4:$E$1004,$A100,FALSE) + SQRT(1-Correlation)*P100</f>
        <v>-1.2661901787687206</v>
      </c>
      <c r="AY100" s="3">
        <f>IF(AN100&lt;'CDO Param'!C$15,1,0)</f>
        <v>0</v>
      </c>
      <c r="AZ100" s="3">
        <f>IF(AO100&lt;'CDO Param'!D$15,1,0)</f>
        <v>0</v>
      </c>
      <c r="BA100" s="3">
        <f>IF(AP100&lt;'CDO Param'!E$15,1,0)</f>
        <v>0</v>
      </c>
      <c r="BB100" s="3">
        <f>IF(AQ100&lt;'CDO Param'!F$15,1,0)</f>
        <v>0</v>
      </c>
      <c r="BC100" s="3">
        <f>IF(AR100&lt;'CDO Param'!G$15,1,0)</f>
        <v>1</v>
      </c>
      <c r="BD100" s="3">
        <f>IF(AS100&lt;'CDO Param'!H$15,1,0)</f>
        <v>0</v>
      </c>
      <c r="BE100" s="3">
        <f>IF(AT100&lt;'CDO Param'!I$15,1,0)</f>
        <v>0</v>
      </c>
      <c r="BF100" s="3">
        <f>IF(AU100&lt;'CDO Param'!J$15,1,0)</f>
        <v>0</v>
      </c>
      <c r="BG100" s="3">
        <f>IF(AV100&lt;'CDO Param'!K$15,1,0)</f>
        <v>0</v>
      </c>
      <c r="BH100" s="3">
        <f>IF(AW100&lt;'CDO Param'!L$15,1,0)</f>
        <v>1</v>
      </c>
      <c r="BJ100" s="37">
        <f>AY100*'CDO Param'!C$6*AC100</f>
        <v>0</v>
      </c>
      <c r="BK100" s="37">
        <f>AZ100*'CDO Param'!D$6*AD100</f>
        <v>0</v>
      </c>
      <c r="BL100" s="37">
        <f>BA100*'CDO Param'!E$6*AE100</f>
        <v>0</v>
      </c>
      <c r="BM100" s="37">
        <f>BB100*'CDO Param'!F$6*AF100</f>
        <v>0</v>
      </c>
      <c r="BN100" s="37">
        <f>BC100*'CDO Param'!G$6*AG100</f>
        <v>1095.7845129199609</v>
      </c>
      <c r="BO100" s="37">
        <f>BD100*'CDO Param'!H$6*AH100</f>
        <v>0</v>
      </c>
      <c r="BP100" s="37">
        <f>BE100*'CDO Param'!I$6*AI100</f>
        <v>0</v>
      </c>
      <c r="BQ100" s="37">
        <f>BF100*'CDO Param'!J$6*AJ100</f>
        <v>0</v>
      </c>
      <c r="BR100" s="37">
        <f>BG100*'CDO Param'!K$6*AK100</f>
        <v>0</v>
      </c>
      <c r="BS100" s="37">
        <f>BH100*'CDO Param'!L$6*AL100</f>
        <v>2.1172256246068881E-2</v>
      </c>
      <c r="BU100" s="38">
        <f t="shared" si="8"/>
        <v>1095.8056851762069</v>
      </c>
      <c r="BV100" s="38">
        <f>AVERAGE(BU$5:BU100)</f>
        <v>7299.2605807730333</v>
      </c>
      <c r="CF100" s="5">
        <f>BU100/'CDO Param'!$M$6</f>
        <v>1.1414642553918821E-2</v>
      </c>
      <c r="CG100" s="5">
        <f t="shared" si="9"/>
        <v>0</v>
      </c>
      <c r="CH100" s="5">
        <f t="shared" si="10"/>
        <v>0</v>
      </c>
    </row>
    <row r="101" spans="1:86" x14ac:dyDescent="0.2">
      <c r="A101" s="3">
        <v>98</v>
      </c>
      <c r="B101" s="3">
        <v>97</v>
      </c>
      <c r="C101">
        <v>-1.4676834325655364</v>
      </c>
      <c r="D101">
        <v>-0.86045702119008638</v>
      </c>
      <c r="E101">
        <v>-7.3926003096858039E-2</v>
      </c>
      <c r="F101">
        <v>1.2590317055583</v>
      </c>
      <c r="G101">
        <v>1.3389535524765961</v>
      </c>
      <c r="H101">
        <v>-0.143949137054733</v>
      </c>
      <c r="I101">
        <v>0.3532454684318509</v>
      </c>
      <c r="J101">
        <v>0.44628905015997589</v>
      </c>
      <c r="K101">
        <v>-0.15290993360395078</v>
      </c>
      <c r="L101">
        <v>-0.77756340033374727</v>
      </c>
      <c r="M101">
        <v>1.1423344403738156</v>
      </c>
      <c r="N101">
        <v>-0.62532308220397681</v>
      </c>
      <c r="O101">
        <v>0.3426509920245735</v>
      </c>
      <c r="P101">
        <v>0.86546606326010078</v>
      </c>
      <c r="R101" s="33">
        <v>0.8130680042379852</v>
      </c>
      <c r="S101" s="33">
        <v>0.2339472278179355</v>
      </c>
      <c r="T101" s="33">
        <v>0.95105793604210853</v>
      </c>
      <c r="U101" s="33">
        <v>0.43073105971828618</v>
      </c>
      <c r="V101" s="33">
        <v>0.29692068523583964</v>
      </c>
      <c r="W101" s="33">
        <v>0.34595675875710175</v>
      </c>
      <c r="X101" s="33">
        <v>0.49524443060869555</v>
      </c>
      <c r="Y101" s="33">
        <v>0.57314524034650305</v>
      </c>
      <c r="Z101" s="33">
        <v>0.85205450367743829</v>
      </c>
      <c r="AA101" s="33">
        <v>0.48004330670463075</v>
      </c>
      <c r="AC101" s="36">
        <f t="shared" si="11"/>
        <v>0.93050158037924557</v>
      </c>
      <c r="AD101" s="36">
        <f t="shared" si="11"/>
        <v>0.11243497412615787</v>
      </c>
      <c r="AE101" s="36">
        <f t="shared" si="11"/>
        <v>0.99637091044154324</v>
      </c>
      <c r="AF101" s="36">
        <f t="shared" si="11"/>
        <v>0.38403746839894404</v>
      </c>
      <c r="AG101" s="36">
        <f t="shared" si="11"/>
        <v>0.1851195358779292</v>
      </c>
      <c r="AH101" s="36">
        <f t="shared" si="7"/>
        <v>0.2521753597439339</v>
      </c>
      <c r="AI101" s="36">
        <f t="shared" si="7"/>
        <v>0.49195858484400745</v>
      </c>
      <c r="AJ101" s="36">
        <f t="shared" si="7"/>
        <v>0.62231003039868149</v>
      </c>
      <c r="AK101" s="36">
        <f t="shared" si="7"/>
        <v>0.9582167564603874</v>
      </c>
      <c r="AL101" s="36">
        <f t="shared" si="7"/>
        <v>0.46628086573499328</v>
      </c>
      <c r="AN101">
        <f>SQRT(Correlation)*$F101 + SQRT('CDO Param'!C$17 - Correlation)*HLOOKUP('CDO Param'!C$12,$C$4:$E$1004,$A101,FALSE) + SQRT(1-Correlation)*G101</f>
        <v>1.5466966567724019</v>
      </c>
      <c r="AO101">
        <f>SQRT(Correlation)*$F101 + SQRT('CDO Param'!D$17 - Correlation)*HLOOKUP('CDO Param'!D$12,$C$4:$E$1004,$A101,FALSE) + SQRT(1-Correlation)*H101</f>
        <v>0.1398916425798436</v>
      </c>
      <c r="AP101">
        <f>SQRT(Correlation)*$F101 + SQRT('CDO Param'!E$17 - Correlation)*HLOOKUP('CDO Param'!E$12,$C$4:$E$1004,$A101,FALSE) + SQRT(1-Correlation)*I101</f>
        <v>0.34494632301259276</v>
      </c>
      <c r="AQ101">
        <f>SQRT(Correlation)*$F101 + SQRT('CDO Param'!F$17 - Correlation)*HLOOKUP('CDO Param'!F$12,$C$4:$E$1004,$A101,FALSE) + SQRT(1-Correlation)*J101</f>
        <v>0.80499739475972409</v>
      </c>
      <c r="AR101">
        <f>SQRT(Correlation)*$F101 + SQRT('CDO Param'!G$17 - Correlation)*HLOOKUP('CDO Param'!G$12,$C$4:$E$1004,$A101,FALSE) + SQRT(1-Correlation)*K101</f>
        <v>0.2365473266540459</v>
      </c>
      <c r="AS101">
        <f>SQRT(Correlation)*$F101 + SQRT('CDO Param'!H$17 - Correlation)*HLOOKUP('CDO Param'!H$12,$C$4:$E$1004,$A101,FALSE) + SQRT(1-Correlation)*L101</f>
        <v>-0.46120762639953822</v>
      </c>
      <c r="AT101">
        <f>SQRT(Correlation)*$F101 + SQRT('CDO Param'!I$17 - Correlation)*HLOOKUP('CDO Param'!I$12,$C$4:$E$1004,$A101,FALSE) + SQRT(1-Correlation)*M101</f>
        <v>1.4653240311406464</v>
      </c>
      <c r="AU101">
        <f>SQRT(Correlation)*$F101 + SQRT('CDO Param'!J$17 - Correlation)*HLOOKUP('CDO Param'!J$12,$C$4:$E$1004,$A101,FALSE) + SQRT(1-Correlation)*N101</f>
        <v>-0.58340531697311548</v>
      </c>
      <c r="AV101">
        <f>SQRT(Correlation)*$F101 + SQRT('CDO Param'!K$17 - Correlation)*HLOOKUP('CDO Param'!K$12,$C$4:$E$1004,$A101,FALSE) + SQRT(1-Correlation)*O101</f>
        <v>0.33489552019341851</v>
      </c>
      <c r="AW101">
        <f>SQRT(Correlation)*$F101 + SQRT('CDO Param'!L$17 - Correlation)*HLOOKUP('CDO Param'!L$12,$C$4:$E$1004,$A101,FALSE) + SQRT(1-Correlation)*P101</f>
        <v>0.8308814462436529</v>
      </c>
      <c r="AY101" s="3">
        <f>IF(AN101&lt;'CDO Param'!C$15,1,0)</f>
        <v>0</v>
      </c>
      <c r="AZ101" s="3">
        <f>IF(AO101&lt;'CDO Param'!D$15,1,0)</f>
        <v>0</v>
      </c>
      <c r="BA101" s="3">
        <f>IF(AP101&lt;'CDO Param'!E$15,1,0)</f>
        <v>0</v>
      </c>
      <c r="BB101" s="3">
        <f>IF(AQ101&lt;'CDO Param'!F$15,1,0)</f>
        <v>0</v>
      </c>
      <c r="BC101" s="3">
        <f>IF(AR101&lt;'CDO Param'!G$15,1,0)</f>
        <v>0</v>
      </c>
      <c r="BD101" s="3">
        <f>IF(AS101&lt;'CDO Param'!H$15,1,0)</f>
        <v>0</v>
      </c>
      <c r="BE101" s="3">
        <f>IF(AT101&lt;'CDO Param'!I$15,1,0)</f>
        <v>0</v>
      </c>
      <c r="BF101" s="3">
        <f>IF(AU101&lt;'CDO Param'!J$15,1,0)</f>
        <v>0</v>
      </c>
      <c r="BG101" s="3">
        <f>IF(AV101&lt;'CDO Param'!K$15,1,0)</f>
        <v>0</v>
      </c>
      <c r="BH101" s="3">
        <f>IF(AW101&lt;'CDO Param'!L$15,1,0)</f>
        <v>0</v>
      </c>
      <c r="BJ101" s="37">
        <f>AY101*'CDO Param'!C$6*AC101</f>
        <v>0</v>
      </c>
      <c r="BK101" s="37">
        <f>AZ101*'CDO Param'!D$6*AD101</f>
        <v>0</v>
      </c>
      <c r="BL101" s="37">
        <f>BA101*'CDO Param'!E$6*AE101</f>
        <v>0</v>
      </c>
      <c r="BM101" s="37">
        <f>BB101*'CDO Param'!F$6*AF101</f>
        <v>0</v>
      </c>
      <c r="BN101" s="37">
        <f>BC101*'CDO Param'!G$6*AG101</f>
        <v>0</v>
      </c>
      <c r="BO101" s="37">
        <f>BD101*'CDO Param'!H$6*AH101</f>
        <v>0</v>
      </c>
      <c r="BP101" s="37">
        <f>BE101*'CDO Param'!I$6*AI101</f>
        <v>0</v>
      </c>
      <c r="BQ101" s="37">
        <f>BF101*'CDO Param'!J$6*AJ101</f>
        <v>0</v>
      </c>
      <c r="BR101" s="37">
        <f>BG101*'CDO Param'!K$6*AK101</f>
        <v>0</v>
      </c>
      <c r="BS101" s="37">
        <f>BH101*'CDO Param'!L$6*AL101</f>
        <v>0</v>
      </c>
      <c r="BU101" s="38">
        <f t="shared" si="8"/>
        <v>0</v>
      </c>
      <c r="BV101" s="38">
        <f>AVERAGE(BU$5:BU101)</f>
        <v>7224.010471692899</v>
      </c>
      <c r="CF101" s="5">
        <f>BU101/'CDO Param'!$M$6</f>
        <v>0</v>
      </c>
      <c r="CG101" s="5">
        <f t="shared" si="9"/>
        <v>0</v>
      </c>
      <c r="CH101" s="5">
        <f t="shared" si="10"/>
        <v>0</v>
      </c>
    </row>
    <row r="102" spans="1:86" x14ac:dyDescent="0.2">
      <c r="A102" s="3">
        <v>99</v>
      </c>
      <c r="B102" s="3">
        <v>98</v>
      </c>
      <c r="C102">
        <v>0.43403360905358568</v>
      </c>
      <c r="D102">
        <v>-0.5899437383050099</v>
      </c>
      <c r="E102">
        <v>1.0676399142539594</v>
      </c>
      <c r="F102">
        <v>1.0462804311828222</v>
      </c>
      <c r="G102">
        <v>-0.40446366256219335</v>
      </c>
      <c r="H102">
        <v>0.5831407179357484</v>
      </c>
      <c r="I102">
        <v>0.62334493122762069</v>
      </c>
      <c r="J102">
        <v>-0.13161525203031488</v>
      </c>
      <c r="K102">
        <v>0.15227101357595529</v>
      </c>
      <c r="L102">
        <v>0.1229568624694366</v>
      </c>
      <c r="M102">
        <v>1.0806525096995756</v>
      </c>
      <c r="N102">
        <v>-0.63176230469252914</v>
      </c>
      <c r="O102">
        <v>-0.83597797129186802</v>
      </c>
      <c r="P102">
        <v>-2.1430605556815863</v>
      </c>
      <c r="R102" s="33">
        <v>8.7855784729055961E-2</v>
      </c>
      <c r="S102" s="33">
        <v>0.59217394124352096</v>
      </c>
      <c r="T102" s="33">
        <v>0.66743047985594273</v>
      </c>
      <c r="U102" s="33">
        <v>0.50407493883002319</v>
      </c>
      <c r="V102" s="33">
        <v>0.9874969161988687</v>
      </c>
      <c r="W102" s="33">
        <v>0.8606705543867641</v>
      </c>
      <c r="X102" s="33">
        <v>0.29000757834408786</v>
      </c>
      <c r="Y102" s="33">
        <v>0.15736922908451839</v>
      </c>
      <c r="Z102" s="33">
        <v>0.90463322350039765</v>
      </c>
      <c r="AA102" s="33">
        <v>0.17058737118290149</v>
      </c>
      <c r="AC102" s="36">
        <f t="shared" si="11"/>
        <v>1.3269047763431664E-2</v>
      </c>
      <c r="AD102" s="36">
        <f t="shared" si="11"/>
        <v>0.65311446181125032</v>
      </c>
      <c r="AE102" s="36">
        <f t="shared" si="11"/>
        <v>0.76693301612084974</v>
      </c>
      <c r="AF102" s="36">
        <f t="shared" si="11"/>
        <v>0.50689059188880803</v>
      </c>
      <c r="AG102" s="36">
        <f t="shared" si="11"/>
        <v>0.9998248807712522</v>
      </c>
      <c r="AH102" s="36">
        <f t="shared" si="7"/>
        <v>0.96335907997747972</v>
      </c>
      <c r="AI102" s="36">
        <f t="shared" si="7"/>
        <v>0.17635590794481135</v>
      </c>
      <c r="AJ102" s="36">
        <f t="shared" si="7"/>
        <v>4.7815598231890126E-2</v>
      </c>
      <c r="AK102" s="36">
        <f t="shared" si="7"/>
        <v>0.98409363111176074</v>
      </c>
      <c r="AL102" s="36">
        <f t="shared" si="7"/>
        <v>5.699457698687254E-2</v>
      </c>
      <c r="AN102">
        <f>SQRT(Correlation)*$F102 + SQRT('CDO Param'!C$17 - Correlation)*HLOOKUP('CDO Param'!C$12,$C$4:$E$1004,$A102,FALSE) + SQRT(1-Correlation)*G102</f>
        <v>-0.13627564153581678</v>
      </c>
      <c r="AO102">
        <f>SQRT(Correlation)*$F102 + SQRT('CDO Param'!D$17 - Correlation)*HLOOKUP('CDO Param'!D$12,$C$4:$E$1004,$A102,FALSE) + SQRT(1-Correlation)*H102</f>
        <v>0.80064813932410517</v>
      </c>
      <c r="AP102">
        <f>SQRT(Correlation)*$F102 + SQRT('CDO Param'!E$17 - Correlation)*HLOOKUP('CDO Param'!E$12,$C$4:$E$1004,$A102,FALSE) + SQRT(1-Correlation)*I102</f>
        <v>1.0370543475801297</v>
      </c>
      <c r="AQ102">
        <f>SQRT(Correlation)*$F102 + SQRT('CDO Param'!F$17 - Correlation)*HLOOKUP('CDO Param'!F$12,$C$4:$E$1004,$A102,FALSE) + SQRT(1-Correlation)*J102</f>
        <v>0.44473327438659904</v>
      </c>
      <c r="AR102">
        <f>SQRT(Correlation)*$F102 + SQRT('CDO Param'!G$17 - Correlation)*HLOOKUP('CDO Param'!G$12,$C$4:$E$1004,$A102,FALSE) + SQRT(1-Correlation)*K102</f>
        <v>0.71405143311319963</v>
      </c>
      <c r="AS102">
        <f>SQRT(Correlation)*$F102 + SQRT('CDO Param'!H$17 - Correlation)*HLOOKUP('CDO Param'!H$12,$C$4:$E$1004,$A102,FALSE) + SQRT(1-Correlation)*L102</f>
        <v>0.3640794016107235</v>
      </c>
      <c r="AT102">
        <f>SQRT(Correlation)*$F102 + SQRT('CDO Param'!I$17 - Correlation)*HLOOKUP('CDO Param'!I$12,$C$4:$E$1004,$A102,FALSE) + SQRT(1-Correlation)*M102</f>
        <v>1.5947914527048259</v>
      </c>
      <c r="AU102">
        <f>SQRT(Correlation)*$F102 + SQRT('CDO Param'!J$17 - Correlation)*HLOOKUP('CDO Param'!J$12,$C$4:$E$1004,$A102,FALSE) + SQRT(1-Correlation)*N102</f>
        <v>-0.15364492439966226</v>
      </c>
      <c r="AV102">
        <f>SQRT(Correlation)*$F102 + SQRT('CDO Param'!K$17 - Correlation)*HLOOKUP('CDO Param'!K$12,$C$4:$E$1004,$A102,FALSE) + SQRT(1-Correlation)*O102</f>
        <v>-0.34738091650270719</v>
      </c>
      <c r="AW102">
        <f>SQRT(Correlation)*$F102 + SQRT('CDO Param'!L$17 - Correlation)*HLOOKUP('CDO Param'!L$12,$C$4:$E$1004,$A102,FALSE) + SQRT(1-Correlation)*P102</f>
        <v>-1.5873883334859342</v>
      </c>
      <c r="AY102" s="3">
        <f>IF(AN102&lt;'CDO Param'!C$15,1,0)</f>
        <v>0</v>
      </c>
      <c r="AZ102" s="3">
        <f>IF(AO102&lt;'CDO Param'!D$15,1,0)</f>
        <v>0</v>
      </c>
      <c r="BA102" s="3">
        <f>IF(AP102&lt;'CDO Param'!E$15,1,0)</f>
        <v>0</v>
      </c>
      <c r="BB102" s="3">
        <f>IF(AQ102&lt;'CDO Param'!F$15,1,0)</f>
        <v>0</v>
      </c>
      <c r="BC102" s="3">
        <f>IF(AR102&lt;'CDO Param'!G$15,1,0)</f>
        <v>0</v>
      </c>
      <c r="BD102" s="3">
        <f>IF(AS102&lt;'CDO Param'!H$15,1,0)</f>
        <v>0</v>
      </c>
      <c r="BE102" s="3">
        <f>IF(AT102&lt;'CDO Param'!I$15,1,0)</f>
        <v>0</v>
      </c>
      <c r="BF102" s="3">
        <f>IF(AU102&lt;'CDO Param'!J$15,1,0)</f>
        <v>0</v>
      </c>
      <c r="BG102" s="3">
        <f>IF(AV102&lt;'CDO Param'!K$15,1,0)</f>
        <v>0</v>
      </c>
      <c r="BH102" s="3">
        <f>IF(AW102&lt;'CDO Param'!L$15,1,0)</f>
        <v>1</v>
      </c>
      <c r="BJ102" s="37">
        <f>AY102*'CDO Param'!C$6*AC102</f>
        <v>0</v>
      </c>
      <c r="BK102" s="37">
        <f>AZ102*'CDO Param'!D$6*AD102</f>
        <v>0</v>
      </c>
      <c r="BL102" s="37">
        <f>BA102*'CDO Param'!E$6*AE102</f>
        <v>0</v>
      </c>
      <c r="BM102" s="37">
        <f>BB102*'CDO Param'!F$6*AF102</f>
        <v>0</v>
      </c>
      <c r="BN102" s="37">
        <f>BC102*'CDO Param'!G$6*AG102</f>
        <v>0</v>
      </c>
      <c r="BO102" s="37">
        <f>BD102*'CDO Param'!H$6*AH102</f>
        <v>0</v>
      </c>
      <c r="BP102" s="37">
        <f>BE102*'CDO Param'!I$6*AI102</f>
        <v>0</v>
      </c>
      <c r="BQ102" s="37">
        <f>BF102*'CDO Param'!J$6*AJ102</f>
        <v>0</v>
      </c>
      <c r="BR102" s="37">
        <f>BG102*'CDO Param'!K$6*AK102</f>
        <v>0</v>
      </c>
      <c r="BS102" s="37">
        <f>BH102*'CDO Param'!L$6*AL102</f>
        <v>569.94576986872539</v>
      </c>
      <c r="BU102" s="38">
        <f t="shared" si="8"/>
        <v>569.94576986872539</v>
      </c>
      <c r="BV102" s="38">
        <f>AVERAGE(BU$5:BU102)</f>
        <v>7156.1118522865299</v>
      </c>
      <c r="CF102" s="5">
        <f>BU102/'CDO Param'!$M$6</f>
        <v>5.9369351027992231E-3</v>
      </c>
      <c r="CG102" s="5">
        <f t="shared" si="9"/>
        <v>0</v>
      </c>
      <c r="CH102" s="5">
        <f t="shared" si="10"/>
        <v>0</v>
      </c>
    </row>
    <row r="103" spans="1:86" x14ac:dyDescent="0.2">
      <c r="A103" s="3">
        <v>100</v>
      </c>
      <c r="B103" s="3">
        <v>99</v>
      </c>
      <c r="C103">
        <v>0.93452172222896479</v>
      </c>
      <c r="D103">
        <v>-0.64495907281525433</v>
      </c>
      <c r="E103">
        <v>-2.0024344848934561</v>
      </c>
      <c r="F103">
        <v>-5.4233169066719711E-2</v>
      </c>
      <c r="G103">
        <v>-1.7404772734153084</v>
      </c>
      <c r="H103">
        <v>-0.84988414528197609</v>
      </c>
      <c r="I103">
        <v>0.39762426240486093</v>
      </c>
      <c r="J103">
        <v>1.7370120986015536</v>
      </c>
      <c r="K103">
        <v>0.45972910811542533</v>
      </c>
      <c r="L103">
        <v>0.74738977673405316</v>
      </c>
      <c r="M103">
        <v>1.0412077244836837</v>
      </c>
      <c r="N103">
        <v>0.29175794225011487</v>
      </c>
      <c r="O103">
        <v>-0.41285375118604861</v>
      </c>
      <c r="P103">
        <v>1.9439448806224391</v>
      </c>
      <c r="R103" s="33">
        <v>6.19474710253754E-2</v>
      </c>
      <c r="S103" s="33">
        <v>0.15114552348439839</v>
      </c>
      <c r="T103" s="33">
        <v>0.30281320228372383</v>
      </c>
      <c r="U103" s="33">
        <v>0.3814907825465737</v>
      </c>
      <c r="V103" s="33">
        <v>0.71558226026388927</v>
      </c>
      <c r="W103" s="33">
        <v>0.79104825518608479</v>
      </c>
      <c r="X103" s="33">
        <v>0.14802491252684263</v>
      </c>
      <c r="Y103" s="33">
        <v>0.85470483864411007</v>
      </c>
      <c r="Z103" s="33">
        <v>2.422309155772584E-2</v>
      </c>
      <c r="AA103" s="33">
        <v>0.11749981069820924</v>
      </c>
      <c r="AC103" s="36">
        <f t="shared" si="11"/>
        <v>6.1208371833181693E-3</v>
      </c>
      <c r="AD103" s="36">
        <f t="shared" si="11"/>
        <v>4.3783852944236493E-2</v>
      </c>
      <c r="AE103" s="36">
        <f t="shared" si="11"/>
        <v>0.19273165290088956</v>
      </c>
      <c r="AF103" s="36">
        <f t="shared" si="11"/>
        <v>0.30541980493746501</v>
      </c>
      <c r="AG103" s="36">
        <f t="shared" si="11"/>
        <v>0.83059566239747462</v>
      </c>
      <c r="AH103" s="36">
        <f t="shared" si="7"/>
        <v>0.9116620270460849</v>
      </c>
      <c r="AI103" s="36">
        <f t="shared" si="7"/>
        <v>4.1832298504600213E-2</v>
      </c>
      <c r="AJ103" s="36">
        <f t="shared" si="7"/>
        <v>0.95983649055879905</v>
      </c>
      <c r="AK103" s="36">
        <f t="shared" si="7"/>
        <v>7.611795300220349E-4</v>
      </c>
      <c r="AL103" s="36">
        <f t="shared" si="7"/>
        <v>2.5202183640205249E-2</v>
      </c>
      <c r="AN103">
        <f>SQRT(Correlation)*$F103 + SQRT('CDO Param'!C$17 - Correlation)*HLOOKUP('CDO Param'!C$12,$C$4:$E$1004,$A103,FALSE) + SQRT(1-Correlation)*G103</f>
        <v>-1.7595227406186738</v>
      </c>
      <c r="AO103">
        <f>SQRT(Correlation)*$F103 + SQRT('CDO Param'!D$17 - Correlation)*HLOOKUP('CDO Param'!D$12,$C$4:$E$1004,$A103,FALSE) + SQRT(1-Correlation)*H103</f>
        <v>-0.91463191460002025</v>
      </c>
      <c r="AP103">
        <f>SQRT(Correlation)*$F103 + SQRT('CDO Param'!E$17 - Correlation)*HLOOKUP('CDO Param'!E$12,$C$4:$E$1004,$A103,FALSE) + SQRT(1-Correlation)*I103</f>
        <v>0.60732066992572642</v>
      </c>
      <c r="AQ103">
        <f>SQRT(Correlation)*$F103 + SQRT('CDO Param'!F$17 - Correlation)*HLOOKUP('CDO Param'!F$12,$C$4:$E$1004,$A103,FALSE) + SQRT(1-Correlation)*J103</f>
        <v>1.1829663696858295</v>
      </c>
      <c r="AR103">
        <f>SQRT(Correlation)*$F103 + SQRT('CDO Param'!G$17 - Correlation)*HLOOKUP('CDO Param'!G$12,$C$4:$E$1004,$A103,FALSE) + SQRT(1-Correlation)*K103</f>
        <v>-2.8770670272373622E-2</v>
      </c>
      <c r="AS103">
        <f>SQRT(Correlation)*$F103 + SQRT('CDO Param'!H$17 - Correlation)*HLOOKUP('CDO Param'!H$12,$C$4:$E$1004,$A103,FALSE) + SQRT(1-Correlation)*L103</f>
        <v>0.60067517762822553</v>
      </c>
      <c r="AT103">
        <f>SQRT(Correlation)*$F103 + SQRT('CDO Param'!I$17 - Correlation)*HLOOKUP('CDO Param'!I$12,$C$4:$E$1004,$A103,FALSE) + SQRT(1-Correlation)*M103</f>
        <v>0.52286838124971524</v>
      </c>
      <c r="AU103">
        <f>SQRT(Correlation)*$F103 + SQRT('CDO Param'!J$17 - Correlation)*HLOOKUP('CDO Param'!J$12,$C$4:$E$1004,$A103,FALSE) + SQRT(1-Correlation)*N103</f>
        <v>0.50688706016885032</v>
      </c>
      <c r="AV103">
        <f>SQRT(Correlation)*$F103 + SQRT('CDO Param'!K$17 - Correlation)*HLOOKUP('CDO Param'!K$12,$C$4:$E$1004,$A103,FALSE) + SQRT(1-Correlation)*O103</f>
        <v>-0.16156628500512679</v>
      </c>
      <c r="AW103">
        <f>SQRT(Correlation)*$F103 + SQRT('CDO Param'!L$17 - Correlation)*HLOOKUP('CDO Param'!L$12,$C$4:$E$1004,$A103,FALSE) + SQRT(1-Correlation)*P103</f>
        <v>2.0742892138598878</v>
      </c>
      <c r="AY103" s="3">
        <f>IF(AN103&lt;'CDO Param'!C$15,1,0)</f>
        <v>0</v>
      </c>
      <c r="AZ103" s="3">
        <f>IF(AO103&lt;'CDO Param'!D$15,1,0)</f>
        <v>0</v>
      </c>
      <c r="BA103" s="3">
        <f>IF(AP103&lt;'CDO Param'!E$15,1,0)</f>
        <v>0</v>
      </c>
      <c r="BB103" s="3">
        <f>IF(AQ103&lt;'CDO Param'!F$15,1,0)</f>
        <v>0</v>
      </c>
      <c r="BC103" s="3">
        <f>IF(AR103&lt;'CDO Param'!G$15,1,0)</f>
        <v>1</v>
      </c>
      <c r="BD103" s="3">
        <f>IF(AS103&lt;'CDO Param'!H$15,1,0)</f>
        <v>0</v>
      </c>
      <c r="BE103" s="3">
        <f>IF(AT103&lt;'CDO Param'!I$15,1,0)</f>
        <v>0</v>
      </c>
      <c r="BF103" s="3">
        <f>IF(AU103&lt;'CDO Param'!J$15,1,0)</f>
        <v>0</v>
      </c>
      <c r="BG103" s="3">
        <f>IF(AV103&lt;'CDO Param'!K$15,1,0)</f>
        <v>0</v>
      </c>
      <c r="BH103" s="3">
        <f>IF(AW103&lt;'CDO Param'!L$15,1,0)</f>
        <v>0</v>
      </c>
      <c r="BJ103" s="37">
        <f>AY103*'CDO Param'!C$6*AC103</f>
        <v>0</v>
      </c>
      <c r="BK103" s="37">
        <f>AZ103*'CDO Param'!D$6*AD103</f>
        <v>0</v>
      </c>
      <c r="BL103" s="37">
        <f>BA103*'CDO Param'!E$6*AE103</f>
        <v>0</v>
      </c>
      <c r="BM103" s="37">
        <f>BB103*'CDO Param'!F$6*AF103</f>
        <v>0</v>
      </c>
      <c r="BN103" s="37">
        <f>BC103*'CDO Param'!G$6*AG103</f>
        <v>8305.9566239747455</v>
      </c>
      <c r="BO103" s="37">
        <f>BD103*'CDO Param'!H$6*AH103</f>
        <v>0</v>
      </c>
      <c r="BP103" s="37">
        <f>BE103*'CDO Param'!I$6*AI103</f>
        <v>0</v>
      </c>
      <c r="BQ103" s="37">
        <f>BF103*'CDO Param'!J$6*AJ103</f>
        <v>0</v>
      </c>
      <c r="BR103" s="37">
        <f>BG103*'CDO Param'!K$6*AK103</f>
        <v>0</v>
      </c>
      <c r="BS103" s="37">
        <f>BH103*'CDO Param'!L$6*AL103</f>
        <v>0</v>
      </c>
      <c r="BU103" s="38">
        <f t="shared" si="8"/>
        <v>8305.9566239747455</v>
      </c>
      <c r="BV103" s="38">
        <f>AVERAGE(BU$5:BU103)</f>
        <v>7167.7264459399457</v>
      </c>
      <c r="CF103" s="5">
        <f>BU103/'CDO Param'!$M$6</f>
        <v>8.6520381499736926E-2</v>
      </c>
      <c r="CG103" s="5">
        <f t="shared" si="9"/>
        <v>0.02</v>
      </c>
      <c r="CH103" s="5">
        <f t="shared" si="10"/>
        <v>1</v>
      </c>
    </row>
    <row r="104" spans="1:86" x14ac:dyDescent="0.2">
      <c r="A104" s="3">
        <v>101</v>
      </c>
      <c r="B104" s="3">
        <v>100</v>
      </c>
      <c r="C104">
        <v>1.0025087249232456</v>
      </c>
      <c r="D104">
        <v>-0.99002363640465774</v>
      </c>
      <c r="E104">
        <v>-0.53926441978546791</v>
      </c>
      <c r="F104">
        <v>0.43821273720823228</v>
      </c>
      <c r="G104">
        <v>-0.41186922317137942</v>
      </c>
      <c r="H104">
        <v>-1.7792535800253972</v>
      </c>
      <c r="I104">
        <v>1.4549232218996622</v>
      </c>
      <c r="J104">
        <v>0.50494918468757533</v>
      </c>
      <c r="K104">
        <v>0.40640316001372412</v>
      </c>
      <c r="L104">
        <v>-0.67546807258622721</v>
      </c>
      <c r="M104">
        <v>6.872369340271689E-2</v>
      </c>
      <c r="N104">
        <v>1.498638084740378</v>
      </c>
      <c r="O104">
        <v>-0.81704001786420122</v>
      </c>
      <c r="P104">
        <v>-0.66264533415960614</v>
      </c>
      <c r="R104" s="33">
        <v>0.8193184048027351</v>
      </c>
      <c r="S104" s="33">
        <v>0.28442951956970131</v>
      </c>
      <c r="T104" s="33">
        <v>0.40693540796960492</v>
      </c>
      <c r="U104" s="33">
        <v>0.36340174514958717</v>
      </c>
      <c r="V104" s="33">
        <v>0.69313072911143803</v>
      </c>
      <c r="W104" s="33">
        <v>0.44816417593889135</v>
      </c>
      <c r="X104" s="33">
        <v>0.29530500494656386</v>
      </c>
      <c r="Y104" s="33">
        <v>0.19121813689880918</v>
      </c>
      <c r="Z104" s="33">
        <v>0.80322685828582707</v>
      </c>
      <c r="AA104" s="33">
        <v>0.83380720989490265</v>
      </c>
      <c r="AC104" s="36">
        <f t="shared" si="11"/>
        <v>0.9354332673474266</v>
      </c>
      <c r="AD104" s="36">
        <f t="shared" si="11"/>
        <v>0.16941885884104671</v>
      </c>
      <c r="AE104" s="36">
        <f t="shared" si="11"/>
        <v>0.34545958111356811</v>
      </c>
      <c r="AF104" s="36">
        <f t="shared" si="11"/>
        <v>0.27788450904337769</v>
      </c>
      <c r="AG104" s="36">
        <f t="shared" si="11"/>
        <v>0.80195404934160064</v>
      </c>
      <c r="AH104" s="36">
        <f t="shared" si="7"/>
        <v>0.41283683487568362</v>
      </c>
      <c r="AI104" s="36">
        <f t="shared" si="7"/>
        <v>0.183055085736372</v>
      </c>
      <c r="AJ104" s="36">
        <f t="shared" si="7"/>
        <v>7.298715900008973E-2</v>
      </c>
      <c r="AK104" s="36">
        <f t="shared" si="7"/>
        <v>0.92236248917434593</v>
      </c>
      <c r="AL104" s="36">
        <f t="shared" si="7"/>
        <v>0.94614998718780896</v>
      </c>
      <c r="AN104">
        <f>SQRT(Correlation)*$F104 + SQRT('CDO Param'!C$17 - Correlation)*HLOOKUP('CDO Param'!C$12,$C$4:$E$1004,$A104,FALSE) + SQRT(1-Correlation)*G104</f>
        <v>-0.39216890344358402</v>
      </c>
      <c r="AO104">
        <f>SQRT(Correlation)*$F104 + SQRT('CDO Param'!D$17 - Correlation)*HLOOKUP('CDO Param'!D$12,$C$4:$E$1004,$A104,FALSE) + SQRT(1-Correlation)*H104</f>
        <v>-1.6893836048065343</v>
      </c>
      <c r="AP104">
        <f>SQRT(Correlation)*$F104 + SQRT('CDO Param'!E$17 - Correlation)*HLOOKUP('CDO Param'!E$12,$C$4:$E$1004,$A104,FALSE) + SQRT(1-Correlation)*I104</f>
        <v>1.7840752728214708</v>
      </c>
      <c r="AQ104">
        <f>SQRT(Correlation)*$F104 + SQRT('CDO Param'!F$17 - Correlation)*HLOOKUP('CDO Param'!F$12,$C$4:$E$1004,$A104,FALSE) + SQRT(1-Correlation)*J104</f>
        <v>0.49702870275608108</v>
      </c>
      <c r="AR104">
        <f>SQRT(Correlation)*$F104 + SQRT('CDO Param'!G$17 - Correlation)*HLOOKUP('CDO Param'!G$12,$C$4:$E$1004,$A104,FALSE) + SQRT(1-Correlation)*K104</f>
        <v>0.40353973505872459</v>
      </c>
      <c r="AS104">
        <f>SQRT(Correlation)*$F104 + SQRT('CDO Param'!H$17 - Correlation)*HLOOKUP('CDO Param'!H$12,$C$4:$E$1004,$A104,FALSE) + SQRT(1-Correlation)*L104</f>
        <v>-0.64224072926878262</v>
      </c>
      <c r="AT104">
        <f>SQRT(Correlation)*$F104 + SQRT('CDO Param'!I$17 - Correlation)*HLOOKUP('CDO Param'!I$12,$C$4:$E$1004,$A104,FALSE) + SQRT(1-Correlation)*M104</f>
        <v>8.3188864990255892E-2</v>
      </c>
      <c r="AU104">
        <f>SQRT(Correlation)*$F104 + SQRT('CDO Param'!J$17 - Correlation)*HLOOKUP('CDO Param'!J$12,$C$4:$E$1004,$A104,FALSE) + SQRT(1-Correlation)*N104</f>
        <v>1.8255468330750269</v>
      </c>
      <c r="AV104">
        <f>SQRT(Correlation)*$F104 + SQRT('CDO Param'!K$17 - Correlation)*HLOOKUP('CDO Param'!K$12,$C$4:$E$1004,$A104,FALSE) + SQRT(1-Correlation)*O104</f>
        <v>-0.37129830652724133</v>
      </c>
      <c r="AW104">
        <f>SQRT(Correlation)*$F104 + SQRT('CDO Param'!L$17 - Correlation)*HLOOKUP('CDO Param'!L$12,$C$4:$E$1004,$A104,FALSE) + SQRT(1-Correlation)*P104</f>
        <v>-0.22482664878890007</v>
      </c>
      <c r="AY104" s="3">
        <f>IF(AN104&lt;'CDO Param'!C$15,1,0)</f>
        <v>0</v>
      </c>
      <c r="AZ104" s="3">
        <f>IF(AO104&lt;'CDO Param'!D$15,1,0)</f>
        <v>0</v>
      </c>
      <c r="BA104" s="3">
        <f>IF(AP104&lt;'CDO Param'!E$15,1,0)</f>
        <v>0</v>
      </c>
      <c r="BB104" s="3">
        <f>IF(AQ104&lt;'CDO Param'!F$15,1,0)</f>
        <v>0</v>
      </c>
      <c r="BC104" s="3">
        <f>IF(AR104&lt;'CDO Param'!G$15,1,0)</f>
        <v>0</v>
      </c>
      <c r="BD104" s="3">
        <f>IF(AS104&lt;'CDO Param'!H$15,1,0)</f>
        <v>0</v>
      </c>
      <c r="BE104" s="3">
        <f>IF(AT104&lt;'CDO Param'!I$15,1,0)</f>
        <v>0</v>
      </c>
      <c r="BF104" s="3">
        <f>IF(AU104&lt;'CDO Param'!J$15,1,0)</f>
        <v>0</v>
      </c>
      <c r="BG104" s="3">
        <f>IF(AV104&lt;'CDO Param'!K$15,1,0)</f>
        <v>0</v>
      </c>
      <c r="BH104" s="3">
        <f>IF(AW104&lt;'CDO Param'!L$15,1,0)</f>
        <v>0</v>
      </c>
      <c r="BJ104" s="37">
        <f>AY104*'CDO Param'!C$6*AC104</f>
        <v>0</v>
      </c>
      <c r="BK104" s="37">
        <f>AZ104*'CDO Param'!D$6*AD104</f>
        <v>0</v>
      </c>
      <c r="BL104" s="37">
        <f>BA104*'CDO Param'!E$6*AE104</f>
        <v>0</v>
      </c>
      <c r="BM104" s="37">
        <f>BB104*'CDO Param'!F$6*AF104</f>
        <v>0</v>
      </c>
      <c r="BN104" s="37">
        <f>BC104*'CDO Param'!G$6*AG104</f>
        <v>0</v>
      </c>
      <c r="BO104" s="37">
        <f>BD104*'CDO Param'!H$6*AH104</f>
        <v>0</v>
      </c>
      <c r="BP104" s="37">
        <f>BE104*'CDO Param'!I$6*AI104</f>
        <v>0</v>
      </c>
      <c r="BQ104" s="37">
        <f>BF104*'CDO Param'!J$6*AJ104</f>
        <v>0</v>
      </c>
      <c r="BR104" s="37">
        <f>BG104*'CDO Param'!K$6*AK104</f>
        <v>0</v>
      </c>
      <c r="BS104" s="37">
        <f>BH104*'CDO Param'!L$6*AL104</f>
        <v>0</v>
      </c>
      <c r="BU104" s="38">
        <f t="shared" si="8"/>
        <v>0</v>
      </c>
      <c r="BV104" s="38">
        <f>AVERAGE(BU$5:BU104)</f>
        <v>7096.0491814805464</v>
      </c>
      <c r="CF104" s="5">
        <f>BU104/'CDO Param'!$M$6</f>
        <v>0</v>
      </c>
      <c r="CG104" s="5">
        <f t="shared" si="9"/>
        <v>0</v>
      </c>
      <c r="CH104" s="5">
        <f t="shared" si="10"/>
        <v>0</v>
      </c>
    </row>
    <row r="105" spans="1:86" x14ac:dyDescent="0.2">
      <c r="A105" s="3">
        <v>102</v>
      </c>
      <c r="B105" s="3">
        <v>101</v>
      </c>
      <c r="C105">
        <v>-0.64099936025741044</v>
      </c>
      <c r="D105">
        <v>0.21202367861405946</v>
      </c>
      <c r="E105">
        <v>0.11808651834144257</v>
      </c>
      <c r="F105">
        <v>0.30304022402560804</v>
      </c>
      <c r="G105">
        <v>0.57088072935584933</v>
      </c>
      <c r="H105">
        <v>-1.1059819371439517</v>
      </c>
      <c r="I105">
        <v>-0.48301671995432116</v>
      </c>
      <c r="J105">
        <v>4.9521986511535943E-3</v>
      </c>
      <c r="K105">
        <v>0.54769088819739409</v>
      </c>
      <c r="L105">
        <v>-0.99435283118509687</v>
      </c>
      <c r="M105">
        <v>0.13474277693603653</v>
      </c>
      <c r="N105">
        <v>-0.74498984758974984</v>
      </c>
      <c r="O105">
        <v>-0.43124373405589722</v>
      </c>
      <c r="P105">
        <v>-0.93028802439221181</v>
      </c>
      <c r="R105" s="33">
        <v>0.79777670362860742</v>
      </c>
      <c r="S105" s="33">
        <v>0.23305788600494054</v>
      </c>
      <c r="T105" s="33">
        <v>3.8900850358838611E-3</v>
      </c>
      <c r="U105" s="33">
        <v>0.38065919810005427</v>
      </c>
      <c r="V105" s="33">
        <v>0.73914246761200131</v>
      </c>
      <c r="W105" s="33">
        <v>0.76745315490637589</v>
      </c>
      <c r="X105" s="33">
        <v>0.58517451145927168</v>
      </c>
      <c r="Y105" s="33">
        <v>2.8014095978817946E-2</v>
      </c>
      <c r="Z105" s="33">
        <v>0.83291111599323853</v>
      </c>
      <c r="AA105" s="33">
        <v>0.73712649836071142</v>
      </c>
      <c r="AC105" s="36">
        <f t="shared" si="11"/>
        <v>0.91765927180995277</v>
      </c>
      <c r="AD105" s="36">
        <f t="shared" si="11"/>
        <v>0.11152921025270392</v>
      </c>
      <c r="AE105" s="36">
        <f t="shared" si="11"/>
        <v>1.3078708820542474E-5</v>
      </c>
      <c r="AF105" s="36">
        <f t="shared" si="11"/>
        <v>0.3041358537562649</v>
      </c>
      <c r="AG105" s="36">
        <f t="shared" si="11"/>
        <v>0.85852232605556944</v>
      </c>
      <c r="AH105" s="36">
        <f t="shared" si="7"/>
        <v>0.88898967321852496</v>
      </c>
      <c r="AI105" s="36">
        <f t="shared" si="7"/>
        <v>0.64185660417459545</v>
      </c>
      <c r="AJ105" s="36">
        <f t="shared" si="7"/>
        <v>1.0513952707299763E-3</v>
      </c>
      <c r="AK105" s="36">
        <f t="shared" si="7"/>
        <v>0.94551628301723256</v>
      </c>
      <c r="AL105" s="36">
        <f t="shared" si="7"/>
        <v>0.85622184088525011</v>
      </c>
      <c r="AN105">
        <f>SQRT(Correlation)*$F105 + SQRT('CDO Param'!C$17 - Correlation)*HLOOKUP('CDO Param'!C$12,$C$4:$E$1004,$A105,FALSE) + SQRT(1-Correlation)*G105</f>
        <v>0.66739942235967376</v>
      </c>
      <c r="AO105">
        <f>SQRT(Correlation)*$F105 + SQRT('CDO Param'!D$17 - Correlation)*HLOOKUP('CDO Param'!D$12,$C$4:$E$1004,$A105,FALSE) + SQRT(1-Correlation)*H105</f>
        <v>-0.92341218247313617</v>
      </c>
      <c r="AP105">
        <f>SQRT(Correlation)*$F105 + SQRT('CDO Param'!E$17 - Correlation)*HLOOKUP('CDO Param'!E$12,$C$4:$E$1004,$A105,FALSE) + SQRT(1-Correlation)*I105</f>
        <v>-0.53199265162220744</v>
      </c>
      <c r="AQ105">
        <f>SQRT(Correlation)*$F105 + SQRT('CDO Param'!F$17 - Correlation)*HLOOKUP('CDO Param'!F$12,$C$4:$E$1004,$A105,FALSE) + SQRT(1-Correlation)*J105</f>
        <v>0.12693274942961194</v>
      </c>
      <c r="AR105">
        <f>SQRT(Correlation)*$F105 + SQRT('CDO Param'!G$17 - Correlation)*HLOOKUP('CDO Param'!G$12,$C$4:$E$1004,$A105,FALSE) + SQRT(1-Correlation)*K105</f>
        <v>0.64181987940795326</v>
      </c>
      <c r="AS105">
        <f>SQRT(Correlation)*$F105 + SQRT('CDO Param'!H$17 - Correlation)*HLOOKUP('CDO Param'!H$12,$C$4:$E$1004,$A105,FALSE) + SQRT(1-Correlation)*L105</f>
        <v>-0.81751151407365963</v>
      </c>
      <c r="AT105">
        <f>SQRT(Correlation)*$F105 + SQRT('CDO Param'!I$17 - Correlation)*HLOOKUP('CDO Param'!I$12,$C$4:$E$1004,$A105,FALSE) + SQRT(1-Correlation)*M105</f>
        <v>0.25006290329279812</v>
      </c>
      <c r="AU105">
        <f>SQRT(Correlation)*$F105 + SQRT('CDO Param'!J$17 - Correlation)*HLOOKUP('CDO Param'!J$12,$C$4:$E$1004,$A105,FALSE) + SQRT(1-Correlation)*N105</f>
        <v>-0.78052218234799409</v>
      </c>
      <c r="AV105">
        <f>SQRT(Correlation)*$F105 + SQRT('CDO Param'!K$17 - Correlation)*HLOOKUP('CDO Param'!K$12,$C$4:$E$1004,$A105,FALSE) + SQRT(1-Correlation)*O105</f>
        <v>-0.48287648461016786</v>
      </c>
      <c r="AW105">
        <f>SQRT(Correlation)*$F105 + SQRT('CDO Param'!L$17 - Correlation)*HLOOKUP('CDO Param'!L$12,$C$4:$E$1004,$A105,FALSE) + SQRT(1-Correlation)*P105</f>
        <v>-0.95631146783970089</v>
      </c>
      <c r="AY105" s="3">
        <f>IF(AN105&lt;'CDO Param'!C$15,1,0)</f>
        <v>0</v>
      </c>
      <c r="AZ105" s="3">
        <f>IF(AO105&lt;'CDO Param'!D$15,1,0)</f>
        <v>0</v>
      </c>
      <c r="BA105" s="3">
        <f>IF(AP105&lt;'CDO Param'!E$15,1,0)</f>
        <v>0</v>
      </c>
      <c r="BB105" s="3">
        <f>IF(AQ105&lt;'CDO Param'!F$15,1,0)</f>
        <v>0</v>
      </c>
      <c r="BC105" s="3">
        <f>IF(AR105&lt;'CDO Param'!G$15,1,0)</f>
        <v>0</v>
      </c>
      <c r="BD105" s="3">
        <f>IF(AS105&lt;'CDO Param'!H$15,1,0)</f>
        <v>0</v>
      </c>
      <c r="BE105" s="3">
        <f>IF(AT105&lt;'CDO Param'!I$15,1,0)</f>
        <v>0</v>
      </c>
      <c r="BF105" s="3">
        <f>IF(AU105&lt;'CDO Param'!J$15,1,0)</f>
        <v>0</v>
      </c>
      <c r="BG105" s="3">
        <f>IF(AV105&lt;'CDO Param'!K$15,1,0)</f>
        <v>0</v>
      </c>
      <c r="BH105" s="3">
        <f>IF(AW105&lt;'CDO Param'!L$15,1,0)</f>
        <v>1</v>
      </c>
      <c r="BJ105" s="37">
        <f>AY105*'CDO Param'!C$6*AC105</f>
        <v>0</v>
      </c>
      <c r="BK105" s="37">
        <f>AZ105*'CDO Param'!D$6*AD105</f>
        <v>0</v>
      </c>
      <c r="BL105" s="37">
        <f>BA105*'CDO Param'!E$6*AE105</f>
        <v>0</v>
      </c>
      <c r="BM105" s="37">
        <f>BB105*'CDO Param'!F$6*AF105</f>
        <v>0</v>
      </c>
      <c r="BN105" s="37">
        <f>BC105*'CDO Param'!G$6*AG105</f>
        <v>0</v>
      </c>
      <c r="BO105" s="37">
        <f>BD105*'CDO Param'!H$6*AH105</f>
        <v>0</v>
      </c>
      <c r="BP105" s="37">
        <f>BE105*'CDO Param'!I$6*AI105</f>
        <v>0</v>
      </c>
      <c r="BQ105" s="37">
        <f>BF105*'CDO Param'!J$6*AJ105</f>
        <v>0</v>
      </c>
      <c r="BR105" s="37">
        <f>BG105*'CDO Param'!K$6*AK105</f>
        <v>0</v>
      </c>
      <c r="BS105" s="37">
        <f>BH105*'CDO Param'!L$6*AL105</f>
        <v>8562.2184088525009</v>
      </c>
      <c r="BU105" s="38">
        <f t="shared" si="8"/>
        <v>8562.2184088525009</v>
      </c>
      <c r="BV105" s="38">
        <f>AVERAGE(BU$5:BU105)</f>
        <v>7110.5657084842287</v>
      </c>
      <c r="CF105" s="5">
        <f>BU105/'CDO Param'!$M$6</f>
        <v>8.9189775092213555E-2</v>
      </c>
      <c r="CG105" s="5">
        <f t="shared" si="9"/>
        <v>0.02</v>
      </c>
      <c r="CH105" s="5">
        <f t="shared" si="10"/>
        <v>1</v>
      </c>
    </row>
    <row r="106" spans="1:86" x14ac:dyDescent="0.2">
      <c r="A106" s="3">
        <v>103</v>
      </c>
      <c r="B106" s="3">
        <v>102</v>
      </c>
      <c r="C106">
        <v>1.2450755093595944</v>
      </c>
      <c r="D106">
        <v>-0.15550313037238084</v>
      </c>
      <c r="E106">
        <v>-1.8126047507394105</v>
      </c>
      <c r="F106">
        <v>-0.90405819719308056</v>
      </c>
      <c r="G106">
        <v>-0.30189994504326023</v>
      </c>
      <c r="H106">
        <v>0.22763288143323734</v>
      </c>
      <c r="I106">
        <v>0.54243855629465543</v>
      </c>
      <c r="J106">
        <v>0.87708713181200437</v>
      </c>
      <c r="K106">
        <v>2.1124469640199095</v>
      </c>
      <c r="L106">
        <v>0.97713382274378091</v>
      </c>
      <c r="M106">
        <v>-0.1763658019626746</v>
      </c>
      <c r="N106">
        <v>-1.5055593394208699</v>
      </c>
      <c r="O106">
        <v>0.75110278885404114</v>
      </c>
      <c r="P106">
        <v>0.39795168049749918</v>
      </c>
      <c r="R106" s="33">
        <v>0.88505794847619623</v>
      </c>
      <c r="S106" s="33">
        <v>0.16894003943025138</v>
      </c>
      <c r="T106" s="33">
        <v>0.37524270423466466</v>
      </c>
      <c r="U106" s="33">
        <v>0.704130072008879</v>
      </c>
      <c r="V106" s="33">
        <v>0.31412025322863846</v>
      </c>
      <c r="W106" s="33">
        <v>0.41909601372624561</v>
      </c>
      <c r="X106" s="33">
        <v>0.74670269701010672</v>
      </c>
      <c r="Y106" s="33">
        <v>0.83222864886383929</v>
      </c>
      <c r="Z106" s="33">
        <v>0.26690145454690861</v>
      </c>
      <c r="AA106" s="33">
        <v>0.81274656989273919</v>
      </c>
      <c r="AC106" s="36">
        <f t="shared" si="11"/>
        <v>0.97598969366234156</v>
      </c>
      <c r="AD106" s="36">
        <f t="shared" si="11"/>
        <v>5.5804995914598372E-2</v>
      </c>
      <c r="AE106" s="36">
        <f t="shared" si="11"/>
        <v>0.29581437220442552</v>
      </c>
      <c r="AF106" s="36">
        <f t="shared" si="11"/>
        <v>0.81622420016953934</v>
      </c>
      <c r="AG106" s="36">
        <f t="shared" si="11"/>
        <v>0.20769446764868535</v>
      </c>
      <c r="AH106" s="36">
        <f t="shared" si="7"/>
        <v>0.36505511625556292</v>
      </c>
      <c r="AI106" s="36">
        <f t="shared" si="7"/>
        <v>0.8669969273175826</v>
      </c>
      <c r="AJ106" s="36">
        <f t="shared" si="7"/>
        <v>0.94503107415283361</v>
      </c>
      <c r="AK106" s="36">
        <f t="shared" si="7"/>
        <v>0.1484253188367142</v>
      </c>
      <c r="AL106" s="36">
        <f t="shared" si="7"/>
        <v>0.93024295741832519</v>
      </c>
      <c r="AN106">
        <f>SQRT(Correlation)*$F106 + SQRT('CDO Param'!C$17 - Correlation)*HLOOKUP('CDO Param'!C$12,$C$4:$E$1004,$A106,FALSE) + SQRT(1-Correlation)*G106</f>
        <v>-0.59428720318889605</v>
      </c>
      <c r="AO106">
        <f>SQRT(Correlation)*$F106 + SQRT('CDO Param'!D$17 - Correlation)*HLOOKUP('CDO Param'!D$12,$C$4:$E$1004,$A106,FALSE) + SQRT(1-Correlation)*H106</f>
        <v>-9.1928254941161885E-2</v>
      </c>
      <c r="AP106">
        <f>SQRT(Correlation)*$F106 + SQRT('CDO Param'!E$17 - Correlation)*HLOOKUP('CDO Param'!E$12,$C$4:$E$1004,$A106,FALSE) + SQRT(1-Correlation)*I106</f>
        <v>0.55813011065405116</v>
      </c>
      <c r="AQ106">
        <f>SQRT(Correlation)*$F106 + SQRT('CDO Param'!F$17 - Correlation)*HLOOKUP('CDO Param'!F$12,$C$4:$E$1004,$A106,FALSE) + SQRT(1-Correlation)*J106</f>
        <v>0.14087886493826185</v>
      </c>
      <c r="AR106">
        <f>SQRT(Correlation)*$F106 + SQRT('CDO Param'!G$17 - Correlation)*HLOOKUP('CDO Param'!G$12,$C$4:$E$1004,$A106,FALSE) + SQRT(1-Correlation)*K106</f>
        <v>1.3128441048363866</v>
      </c>
      <c r="AS106">
        <f>SQRT(Correlation)*$F106 + SQRT('CDO Param'!H$17 - Correlation)*HLOOKUP('CDO Param'!H$12,$C$4:$E$1004,$A106,FALSE) + SQRT(1-Correlation)*L106</f>
        <v>0.61911076995328918</v>
      </c>
      <c r="AT106">
        <f>SQRT(Correlation)*$F106 + SQRT('CDO Param'!I$17 - Correlation)*HLOOKUP('CDO Param'!I$12,$C$4:$E$1004,$A106,FALSE) + SQRT(1-Correlation)*M106</f>
        <v>-0.85851433861609006</v>
      </c>
      <c r="AU106">
        <f>SQRT(Correlation)*$F106 + SQRT('CDO Param'!J$17 - Correlation)*HLOOKUP('CDO Param'!J$12,$C$4:$E$1004,$A106,FALSE) + SQRT(1-Correlation)*N106</f>
        <v>-1.3847712874538654</v>
      </c>
      <c r="AV106">
        <f>SQRT(Correlation)*$F106 + SQRT('CDO Param'!K$17 - Correlation)*HLOOKUP('CDO Param'!K$12,$C$4:$E$1004,$A106,FALSE) + SQRT(1-Correlation)*O106</f>
        <v>0.75608638298366859</v>
      </c>
      <c r="AW106">
        <f>SQRT(Correlation)*$F106 + SQRT('CDO Param'!L$17 - Correlation)*HLOOKUP('CDO Param'!L$12,$C$4:$E$1004,$A106,FALSE) + SQRT(1-Correlation)*P106</f>
        <v>0.42105782479779008</v>
      </c>
      <c r="AY106" s="3">
        <f>IF(AN106&lt;'CDO Param'!C$15,1,0)</f>
        <v>0</v>
      </c>
      <c r="AZ106" s="3">
        <f>IF(AO106&lt;'CDO Param'!D$15,1,0)</f>
        <v>0</v>
      </c>
      <c r="BA106" s="3">
        <f>IF(AP106&lt;'CDO Param'!E$15,1,0)</f>
        <v>0</v>
      </c>
      <c r="BB106" s="3">
        <f>IF(AQ106&lt;'CDO Param'!F$15,1,0)</f>
        <v>0</v>
      </c>
      <c r="BC106" s="3">
        <f>IF(AR106&lt;'CDO Param'!G$15,1,0)</f>
        <v>0</v>
      </c>
      <c r="BD106" s="3">
        <f>IF(AS106&lt;'CDO Param'!H$15,1,0)</f>
        <v>0</v>
      </c>
      <c r="BE106" s="3">
        <f>IF(AT106&lt;'CDO Param'!I$15,1,0)</f>
        <v>0</v>
      </c>
      <c r="BF106" s="3">
        <f>IF(AU106&lt;'CDO Param'!J$15,1,0)</f>
        <v>0</v>
      </c>
      <c r="BG106" s="3">
        <f>IF(AV106&lt;'CDO Param'!K$15,1,0)</f>
        <v>0</v>
      </c>
      <c r="BH106" s="3">
        <f>IF(AW106&lt;'CDO Param'!L$15,1,0)</f>
        <v>0</v>
      </c>
      <c r="BJ106" s="37">
        <f>AY106*'CDO Param'!C$6*AC106</f>
        <v>0</v>
      </c>
      <c r="BK106" s="37">
        <f>AZ106*'CDO Param'!D$6*AD106</f>
        <v>0</v>
      </c>
      <c r="BL106" s="37">
        <f>BA106*'CDO Param'!E$6*AE106</f>
        <v>0</v>
      </c>
      <c r="BM106" s="37">
        <f>BB106*'CDO Param'!F$6*AF106</f>
        <v>0</v>
      </c>
      <c r="BN106" s="37">
        <f>BC106*'CDO Param'!G$6*AG106</f>
        <v>0</v>
      </c>
      <c r="BO106" s="37">
        <f>BD106*'CDO Param'!H$6*AH106</f>
        <v>0</v>
      </c>
      <c r="BP106" s="37">
        <f>BE106*'CDO Param'!I$6*AI106</f>
        <v>0</v>
      </c>
      <c r="BQ106" s="37">
        <f>BF106*'CDO Param'!J$6*AJ106</f>
        <v>0</v>
      </c>
      <c r="BR106" s="37">
        <f>BG106*'CDO Param'!K$6*AK106</f>
        <v>0</v>
      </c>
      <c r="BS106" s="37">
        <f>BH106*'CDO Param'!L$6*AL106</f>
        <v>0</v>
      </c>
      <c r="BU106" s="38">
        <f t="shared" si="8"/>
        <v>0</v>
      </c>
      <c r="BV106" s="38">
        <f>AVERAGE(BU$5:BU106)</f>
        <v>7040.854279969677</v>
      </c>
      <c r="CF106" s="5">
        <f>BU106/'CDO Param'!$M$6</f>
        <v>0</v>
      </c>
      <c r="CG106" s="5">
        <f t="shared" si="9"/>
        <v>0</v>
      </c>
      <c r="CH106" s="5">
        <f t="shared" si="10"/>
        <v>0</v>
      </c>
    </row>
    <row r="107" spans="1:86" x14ac:dyDescent="0.2">
      <c r="A107" s="3">
        <v>104</v>
      </c>
      <c r="B107" s="3">
        <v>103</v>
      </c>
      <c r="C107">
        <v>2.2965832613408566</v>
      </c>
      <c r="D107">
        <v>-0.39282554098463152</v>
      </c>
      <c r="E107">
        <v>0.83784925664076582</v>
      </c>
      <c r="F107">
        <v>-1.1221027307328768</v>
      </c>
      <c r="G107">
        <v>-0.86140744315343909</v>
      </c>
      <c r="H107">
        <v>-1.4126135283731855</v>
      </c>
      <c r="I107">
        <v>0.91866240836679935</v>
      </c>
      <c r="J107">
        <v>-0.62895765040593687</v>
      </c>
      <c r="K107">
        <v>0.29944430934847333</v>
      </c>
      <c r="L107">
        <v>0.46449713408946991</v>
      </c>
      <c r="M107">
        <v>-4.8601123125990853E-3</v>
      </c>
      <c r="N107">
        <v>1.3666522136190906</v>
      </c>
      <c r="O107">
        <v>0.95834593594190665</v>
      </c>
      <c r="P107">
        <v>0.14669012671220116</v>
      </c>
      <c r="R107" s="33">
        <v>0.83160018726792195</v>
      </c>
      <c r="S107" s="33">
        <v>0.70434741196425044</v>
      </c>
      <c r="T107" s="33">
        <v>0.96695288315739147</v>
      </c>
      <c r="U107" s="33">
        <v>0.57710722627914846</v>
      </c>
      <c r="V107" s="33">
        <v>0.4411520736483634</v>
      </c>
      <c r="W107" s="33">
        <v>0.44290180804343049</v>
      </c>
      <c r="X107" s="33">
        <v>0.85068778593590844</v>
      </c>
      <c r="Y107" s="33">
        <v>0.50961822481342511</v>
      </c>
      <c r="Z107" s="33">
        <v>0.15350443923543414</v>
      </c>
      <c r="AA107" s="33">
        <v>0.94911022994160199</v>
      </c>
      <c r="AC107" s="36">
        <f t="shared" si="11"/>
        <v>0.94458228999520211</v>
      </c>
      <c r="AD107" s="36">
        <f t="shared" si="11"/>
        <v>0.8165016197508137</v>
      </c>
      <c r="AE107" s="36">
        <f t="shared" si="11"/>
        <v>0.99848242881926952</v>
      </c>
      <c r="AF107" s="36">
        <f t="shared" si="11"/>
        <v>0.62877408400012713</v>
      </c>
      <c r="AG107" s="36">
        <f t="shared" si="11"/>
        <v>0.40120681586465656</v>
      </c>
      <c r="AH107" s="36">
        <f t="shared" si="7"/>
        <v>0.40410343908752405</v>
      </c>
      <c r="AI107" s="36">
        <f t="shared" si="7"/>
        <v>0.95736831923937482</v>
      </c>
      <c r="AJ107" s="36">
        <f t="shared" si="7"/>
        <v>0.51626152344002352</v>
      </c>
      <c r="AK107" s="36">
        <f t="shared" si="7"/>
        <v>4.5290088483798834E-2</v>
      </c>
      <c r="AL107" s="36">
        <f t="shared" si="7"/>
        <v>0.99604263471522081</v>
      </c>
      <c r="AN107">
        <f>SQRT(Correlation)*$F107 + SQRT('CDO Param'!C$17 - Correlation)*HLOOKUP('CDO Param'!C$12,$C$4:$E$1004,$A107,FALSE) + SQRT(1-Correlation)*G107</f>
        <v>-1.2275968146878176</v>
      </c>
      <c r="AO107">
        <f>SQRT(Correlation)*$F107 + SQRT('CDO Param'!D$17 - Correlation)*HLOOKUP('CDO Param'!D$12,$C$4:$E$1004,$A107,FALSE) + SQRT(1-Correlation)*H107</f>
        <v>-1.750516821519599</v>
      </c>
      <c r="AP107">
        <f>SQRT(Correlation)*$F107 + SQRT('CDO Param'!E$17 - Correlation)*HLOOKUP('CDO Param'!E$12,$C$4:$E$1004,$A107,FALSE) + SQRT(1-Correlation)*I107</f>
        <v>1.1242984610495486</v>
      </c>
      <c r="AQ107">
        <f>SQRT(Correlation)*$F107 + SQRT('CDO Param'!F$17 - Correlation)*HLOOKUP('CDO Param'!F$12,$C$4:$E$1004,$A107,FALSE) + SQRT(1-Correlation)*J107</f>
        <v>-0.76417286862761535</v>
      </c>
      <c r="AR107">
        <f>SQRT(Correlation)*$F107 + SQRT('CDO Param'!G$17 - Correlation)*HLOOKUP('CDO Param'!G$12,$C$4:$E$1004,$A107,FALSE) + SQRT(1-Correlation)*K107</f>
        <v>0.11658656446875884</v>
      </c>
      <c r="AS107">
        <f>SQRT(Correlation)*$F107 + SQRT('CDO Param'!H$17 - Correlation)*HLOOKUP('CDO Param'!H$12,$C$4:$E$1004,$A107,FALSE) + SQRT(1-Correlation)*L107</f>
        <v>3.0266712551257624E-2</v>
      </c>
      <c r="AT107">
        <f>SQRT(Correlation)*$F107 + SQRT('CDO Param'!I$17 - Correlation)*HLOOKUP('CDO Param'!I$12,$C$4:$E$1004,$A107,FALSE) + SQRT(1-Correlation)*M107</f>
        <v>-0.17210195788402155</v>
      </c>
      <c r="AU107">
        <f>SQRT(Correlation)*$F107 + SQRT('CDO Param'!J$17 - Correlation)*HLOOKUP('CDO Param'!J$12,$C$4:$E$1004,$A107,FALSE) + SQRT(1-Correlation)*N107</f>
        <v>1.5492989069892995</v>
      </c>
      <c r="AV107">
        <f>SQRT(Correlation)*$F107 + SQRT('CDO Param'!K$17 - Correlation)*HLOOKUP('CDO Param'!K$12,$C$4:$E$1004,$A107,FALSE) + SQRT(1-Correlation)*O107</f>
        <v>1.16194556086778</v>
      </c>
      <c r="AW107">
        <f>SQRT(Correlation)*$F107 + SQRT('CDO Param'!L$17 - Correlation)*HLOOKUP('CDO Param'!L$12,$C$4:$E$1004,$A107,FALSE) + SQRT(1-Correlation)*P107</f>
        <v>0.39194125088588427</v>
      </c>
      <c r="AY107" s="3">
        <f>IF(AN107&lt;'CDO Param'!C$15,1,0)</f>
        <v>0</v>
      </c>
      <c r="AZ107" s="3">
        <f>IF(AO107&lt;'CDO Param'!D$15,1,0)</f>
        <v>1</v>
      </c>
      <c r="BA107" s="3">
        <f>IF(AP107&lt;'CDO Param'!E$15,1,0)</f>
        <v>0</v>
      </c>
      <c r="BB107" s="3">
        <f>IF(AQ107&lt;'CDO Param'!F$15,1,0)</f>
        <v>0</v>
      </c>
      <c r="BC107" s="3">
        <f>IF(AR107&lt;'CDO Param'!G$15,1,0)</f>
        <v>1</v>
      </c>
      <c r="BD107" s="3">
        <f>IF(AS107&lt;'CDO Param'!H$15,1,0)</f>
        <v>0</v>
      </c>
      <c r="BE107" s="3">
        <f>IF(AT107&lt;'CDO Param'!I$15,1,0)</f>
        <v>0</v>
      </c>
      <c r="BF107" s="3">
        <f>IF(AU107&lt;'CDO Param'!J$15,1,0)</f>
        <v>0</v>
      </c>
      <c r="BG107" s="3">
        <f>IF(AV107&lt;'CDO Param'!K$15,1,0)</f>
        <v>0</v>
      </c>
      <c r="BH107" s="3">
        <f>IF(AW107&lt;'CDO Param'!L$15,1,0)</f>
        <v>0</v>
      </c>
      <c r="BJ107" s="37">
        <f>AY107*'CDO Param'!C$6*AC107</f>
        <v>0</v>
      </c>
      <c r="BK107" s="37">
        <f>AZ107*'CDO Param'!D$6*AD107</f>
        <v>7348.5145777573234</v>
      </c>
      <c r="BL107" s="37">
        <f>BA107*'CDO Param'!E$6*AE107</f>
        <v>0</v>
      </c>
      <c r="BM107" s="37">
        <f>BB107*'CDO Param'!F$6*AF107</f>
        <v>0</v>
      </c>
      <c r="BN107" s="37">
        <f>BC107*'CDO Param'!G$6*AG107</f>
        <v>4012.0681586465657</v>
      </c>
      <c r="BO107" s="37">
        <f>BD107*'CDO Param'!H$6*AH107</f>
        <v>0</v>
      </c>
      <c r="BP107" s="37">
        <f>BE107*'CDO Param'!I$6*AI107</f>
        <v>0</v>
      </c>
      <c r="BQ107" s="37">
        <f>BF107*'CDO Param'!J$6*AJ107</f>
        <v>0</v>
      </c>
      <c r="BR107" s="37">
        <f>BG107*'CDO Param'!K$6*AK107</f>
        <v>0</v>
      </c>
      <c r="BS107" s="37">
        <f>BH107*'CDO Param'!L$6*AL107</f>
        <v>0</v>
      </c>
      <c r="BU107" s="38">
        <f t="shared" si="8"/>
        <v>11360.582736403889</v>
      </c>
      <c r="BV107" s="38">
        <f>AVERAGE(BU$5:BU107)</f>
        <v>7082.7933911971941</v>
      </c>
      <c r="CF107" s="5">
        <f>BU107/'CDO Param'!$M$6</f>
        <v>0.11833940350420717</v>
      </c>
      <c r="CG107" s="5">
        <f t="shared" si="9"/>
        <v>0.02</v>
      </c>
      <c r="CH107" s="5">
        <f t="shared" si="10"/>
        <v>1</v>
      </c>
    </row>
    <row r="108" spans="1:86" x14ac:dyDescent="0.2">
      <c r="A108" s="3">
        <v>105</v>
      </c>
      <c r="B108" s="3">
        <v>104</v>
      </c>
      <c r="C108">
        <v>0.10055600796476938</v>
      </c>
      <c r="D108">
        <v>0.93660901256953366</v>
      </c>
      <c r="E108">
        <v>4.7361936594825238E-2</v>
      </c>
      <c r="F108">
        <v>0.24479959392920136</v>
      </c>
      <c r="G108">
        <v>0.36189248930895701</v>
      </c>
      <c r="H108">
        <v>-1.5593923308188096</v>
      </c>
      <c r="I108">
        <v>-0.82643282439676113</v>
      </c>
      <c r="J108">
        <v>-0.4556886779027991</v>
      </c>
      <c r="K108">
        <v>0.32076968636829406</v>
      </c>
      <c r="L108">
        <v>1.5710475054220296</v>
      </c>
      <c r="M108">
        <v>0.68385361373657361</v>
      </c>
      <c r="N108">
        <v>-1.279222487937659</v>
      </c>
      <c r="O108">
        <v>0.19650883587019052</v>
      </c>
      <c r="P108">
        <v>0.42082774598384276</v>
      </c>
      <c r="R108" s="33">
        <v>0.69563462850434454</v>
      </c>
      <c r="S108" s="33">
        <v>0.53120127251893345</v>
      </c>
      <c r="T108" s="33">
        <v>0.89978722571385428</v>
      </c>
      <c r="U108" s="33">
        <v>0.72390257274913716</v>
      </c>
      <c r="V108" s="33">
        <v>0.63054019474915235</v>
      </c>
      <c r="W108" s="33">
        <v>0.48905314900402591</v>
      </c>
      <c r="X108" s="33">
        <v>0.51627531066363463</v>
      </c>
      <c r="Y108" s="33">
        <v>3.9146323706557191E-2</v>
      </c>
      <c r="Z108" s="33">
        <v>0.93226253610675336</v>
      </c>
      <c r="AA108" s="33">
        <v>0.53644434620460701</v>
      </c>
      <c r="AC108" s="36">
        <f t="shared" si="11"/>
        <v>0.80524179552061514</v>
      </c>
      <c r="AD108" s="36">
        <f t="shared" si="11"/>
        <v>0.55265458459223793</v>
      </c>
      <c r="AE108" s="36">
        <f t="shared" si="11"/>
        <v>0.98225403328382022</v>
      </c>
      <c r="AF108" s="36">
        <f t="shared" si="11"/>
        <v>0.84071497803151851</v>
      </c>
      <c r="AG108" s="36">
        <f t="shared" si="11"/>
        <v>0.71298826880030863</v>
      </c>
      <c r="AH108" s="36">
        <f t="shared" si="7"/>
        <v>0.48149322999035832</v>
      </c>
      <c r="AI108" s="36">
        <f t="shared" si="7"/>
        <v>0.52750670703307345</v>
      </c>
      <c r="AJ108" s="36">
        <f t="shared" si="7"/>
        <v>2.210526185619116E-3</v>
      </c>
      <c r="AK108" s="36">
        <f t="shared" si="7"/>
        <v>0.99253855446125883</v>
      </c>
      <c r="AL108" s="36">
        <f t="shared" si="7"/>
        <v>0.56145694724372175</v>
      </c>
      <c r="AN108">
        <f>SQRT(Correlation)*$F108 + SQRT('CDO Param'!C$17 - Correlation)*HLOOKUP('CDO Param'!C$12,$C$4:$E$1004,$A108,FALSE) + SQRT(1-Correlation)*G108</f>
        <v>0.55319030582906281</v>
      </c>
      <c r="AO108">
        <f>SQRT(Correlation)*$F108 + SQRT('CDO Param'!D$17 - Correlation)*HLOOKUP('CDO Param'!D$12,$C$4:$E$1004,$A108,FALSE) + SQRT(1-Correlation)*H108</f>
        <v>-1.2695005138241351</v>
      </c>
      <c r="AP108">
        <f>SQRT(Correlation)*$F108 + SQRT('CDO Param'!E$17 - Correlation)*HLOOKUP('CDO Param'!E$12,$C$4:$E$1004,$A108,FALSE) + SQRT(1-Correlation)*I108</f>
        <v>-0.68000596976503891</v>
      </c>
      <c r="AQ108">
        <f>SQRT(Correlation)*$F108 + SQRT('CDO Param'!F$17 - Correlation)*HLOOKUP('CDO Param'!F$12,$C$4:$E$1004,$A108,FALSE) + SQRT(1-Correlation)*J108</f>
        <v>-0.34430135814983887</v>
      </c>
      <c r="AR108">
        <f>SQRT(Correlation)*$F108 + SQRT('CDO Param'!G$17 - Correlation)*HLOOKUP('CDO Param'!G$12,$C$4:$E$1004,$A108,FALSE) + SQRT(1-Correlation)*K108</f>
        <v>0.392311723665769</v>
      </c>
      <c r="AS108">
        <f>SQRT(Correlation)*$F108 + SQRT('CDO Param'!H$17 - Correlation)*HLOOKUP('CDO Param'!H$12,$C$4:$E$1004,$A108,FALSE) + SQRT(1-Correlation)*L108</f>
        <v>1.7002954743695347</v>
      </c>
      <c r="AT108">
        <f>SQRT(Correlation)*$F108 + SQRT('CDO Param'!I$17 - Correlation)*HLOOKUP('CDO Param'!I$12,$C$4:$E$1004,$A108,FALSE) + SQRT(1-Correlation)*M108</f>
        <v>0.73676338135064157</v>
      </c>
      <c r="AU108">
        <f>SQRT(Correlation)*$F108 + SQRT('CDO Param'!J$17 - Correlation)*HLOOKUP('CDO Param'!J$12,$C$4:$E$1004,$A108,FALSE) + SQRT(1-Correlation)*N108</f>
        <v>-1.1095599610962004</v>
      </c>
      <c r="AV108">
        <f>SQRT(Correlation)*$F108 + SQRT('CDO Param'!K$17 - Correlation)*HLOOKUP('CDO Param'!K$12,$C$4:$E$1004,$A108,FALSE) + SQRT(1-Correlation)*O108</f>
        <v>0.29044169821028087</v>
      </c>
      <c r="AW108">
        <f>SQRT(Correlation)*$F108 + SQRT('CDO Param'!L$17 - Correlation)*HLOOKUP('CDO Param'!L$12,$C$4:$E$1004,$A108,FALSE) + SQRT(1-Correlation)*P108</f>
        <v>0.50324930167199722</v>
      </c>
      <c r="AY108" s="3">
        <f>IF(AN108&lt;'CDO Param'!C$15,1,0)</f>
        <v>0</v>
      </c>
      <c r="AZ108" s="3">
        <f>IF(AO108&lt;'CDO Param'!D$15,1,0)</f>
        <v>0</v>
      </c>
      <c r="BA108" s="3">
        <f>IF(AP108&lt;'CDO Param'!E$15,1,0)</f>
        <v>0</v>
      </c>
      <c r="BB108" s="3">
        <f>IF(AQ108&lt;'CDO Param'!F$15,1,0)</f>
        <v>0</v>
      </c>
      <c r="BC108" s="3">
        <f>IF(AR108&lt;'CDO Param'!G$15,1,0)</f>
        <v>0</v>
      </c>
      <c r="BD108" s="3">
        <f>IF(AS108&lt;'CDO Param'!H$15,1,0)</f>
        <v>0</v>
      </c>
      <c r="BE108" s="3">
        <f>IF(AT108&lt;'CDO Param'!I$15,1,0)</f>
        <v>0</v>
      </c>
      <c r="BF108" s="3">
        <f>IF(AU108&lt;'CDO Param'!J$15,1,0)</f>
        <v>0</v>
      </c>
      <c r="BG108" s="3">
        <f>IF(AV108&lt;'CDO Param'!K$15,1,0)</f>
        <v>0</v>
      </c>
      <c r="BH108" s="3">
        <f>IF(AW108&lt;'CDO Param'!L$15,1,0)</f>
        <v>0</v>
      </c>
      <c r="BJ108" s="37">
        <f>AY108*'CDO Param'!C$6*AC108</f>
        <v>0</v>
      </c>
      <c r="BK108" s="37">
        <f>AZ108*'CDO Param'!D$6*AD108</f>
        <v>0</v>
      </c>
      <c r="BL108" s="37">
        <f>BA108*'CDO Param'!E$6*AE108</f>
        <v>0</v>
      </c>
      <c r="BM108" s="37">
        <f>BB108*'CDO Param'!F$6*AF108</f>
        <v>0</v>
      </c>
      <c r="BN108" s="37">
        <f>BC108*'CDO Param'!G$6*AG108</f>
        <v>0</v>
      </c>
      <c r="BO108" s="37">
        <f>BD108*'CDO Param'!H$6*AH108</f>
        <v>0</v>
      </c>
      <c r="BP108" s="37">
        <f>BE108*'CDO Param'!I$6*AI108</f>
        <v>0</v>
      </c>
      <c r="BQ108" s="37">
        <f>BF108*'CDO Param'!J$6*AJ108</f>
        <v>0</v>
      </c>
      <c r="BR108" s="37">
        <f>BG108*'CDO Param'!K$6*AK108</f>
        <v>0</v>
      </c>
      <c r="BS108" s="37">
        <f>BH108*'CDO Param'!L$6*AL108</f>
        <v>0</v>
      </c>
      <c r="BU108" s="38">
        <f t="shared" si="8"/>
        <v>0</v>
      </c>
      <c r="BV108" s="38">
        <f>AVERAGE(BU$5:BU108)</f>
        <v>7014.6896085895287</v>
      </c>
      <c r="CF108" s="5">
        <f>BU108/'CDO Param'!$M$6</f>
        <v>0</v>
      </c>
      <c r="CG108" s="5">
        <f t="shared" si="9"/>
        <v>0</v>
      </c>
      <c r="CH108" s="5">
        <f t="shared" si="10"/>
        <v>0</v>
      </c>
    </row>
    <row r="109" spans="1:86" x14ac:dyDescent="0.2">
      <c r="A109" s="3">
        <v>106</v>
      </c>
      <c r="B109" s="3">
        <v>105</v>
      </c>
      <c r="C109">
        <v>-1.752082425809931</v>
      </c>
      <c r="D109">
        <v>1.5874456948949955</v>
      </c>
      <c r="E109">
        <v>-0.38114421840873547</v>
      </c>
      <c r="F109">
        <v>-0.64325149651267566</v>
      </c>
      <c r="G109">
        <v>-0.42411670619912911</v>
      </c>
      <c r="H109">
        <v>0.80027575677377172</v>
      </c>
      <c r="I109">
        <v>0.50519474825705402</v>
      </c>
      <c r="J109">
        <v>-1.2508735380833969</v>
      </c>
      <c r="K109">
        <v>2.01795955945272</v>
      </c>
      <c r="L109">
        <v>0.36994833862991072</v>
      </c>
      <c r="M109">
        <v>0.19108256310573779</v>
      </c>
      <c r="N109">
        <v>1.7252841644221917</v>
      </c>
      <c r="O109">
        <v>-1.2529790183180012</v>
      </c>
      <c r="P109">
        <v>6.7288965510670096E-2</v>
      </c>
      <c r="R109" s="33">
        <v>2.0126660829468939E-2</v>
      </c>
      <c r="S109" s="33">
        <v>0.26878856088444059</v>
      </c>
      <c r="T109" s="33">
        <v>0.52934278479281016</v>
      </c>
      <c r="U109" s="33">
        <v>0.66418401275956263</v>
      </c>
      <c r="V109" s="33">
        <v>0.94070244996841179</v>
      </c>
      <c r="W109" s="33">
        <v>0.38607661909706731</v>
      </c>
      <c r="X109" s="33">
        <v>0.78973716441064012</v>
      </c>
      <c r="Y109" s="33">
        <v>0.11252224962810159</v>
      </c>
      <c r="Z109" s="33">
        <v>0.16144949950345303</v>
      </c>
      <c r="AA109" s="33">
        <v>0.48173815453505991</v>
      </c>
      <c r="AC109" s="36">
        <f t="shared" si="11"/>
        <v>5.0435255150102682E-4</v>
      </c>
      <c r="AD109" s="36">
        <f t="shared" si="11"/>
        <v>0.15062562934413334</v>
      </c>
      <c r="AE109" s="36">
        <f t="shared" si="11"/>
        <v>0.54952992859328187</v>
      </c>
      <c r="AF109" s="36">
        <f t="shared" si="11"/>
        <v>0.76235115112320007</v>
      </c>
      <c r="AG109" s="36">
        <f t="shared" si="11"/>
        <v>0.99444464992549064</v>
      </c>
      <c r="AH109" s="36">
        <f t="shared" si="7"/>
        <v>0.31252988108517998</v>
      </c>
      <c r="AI109" s="36">
        <f t="shared" si="7"/>
        <v>0.91046898812044619</v>
      </c>
      <c r="AJ109" s="36">
        <f t="shared" si="7"/>
        <v>2.2911180621147675E-2</v>
      </c>
      <c r="AK109" s="36">
        <f t="shared" si="7"/>
        <v>5.0559692807128249E-2</v>
      </c>
      <c r="AL109" s="36">
        <f t="shared" si="7"/>
        <v>0.4691403148226751</v>
      </c>
      <c r="AN109">
        <f>SQRT(Correlation)*$F109 + SQRT('CDO Param'!C$17 - Correlation)*HLOOKUP('CDO Param'!C$12,$C$4:$E$1004,$A109,FALSE) + SQRT(1-Correlation)*G109</f>
        <v>-0.3812676961993734</v>
      </c>
      <c r="AO109">
        <f>SQRT(Correlation)*$F109 + SQRT('CDO Param'!D$17 - Correlation)*HLOOKUP('CDO Param'!D$12,$C$4:$E$1004,$A109,FALSE) + SQRT(1-Correlation)*H109</f>
        <v>0.78029298368194966</v>
      </c>
      <c r="AP109">
        <f>SQRT(Correlation)*$F109 + SQRT('CDO Param'!E$17 - Correlation)*HLOOKUP('CDO Param'!E$12,$C$4:$E$1004,$A109,FALSE) + SQRT(1-Correlation)*I109</f>
        <v>-0.18770160131287561</v>
      </c>
      <c r="AQ109">
        <f>SQRT(Correlation)*$F109 + SQRT('CDO Param'!F$17 - Correlation)*HLOOKUP('CDO Param'!F$12,$C$4:$E$1004,$A109,FALSE) + SQRT(1-Correlation)*J109</f>
        <v>-1.475323255441559</v>
      </c>
      <c r="AR109">
        <f>SQRT(Correlation)*$F109 + SQRT('CDO Param'!G$17 - Correlation)*HLOOKUP('CDO Param'!G$12,$C$4:$E$1004,$A109,FALSE) + SQRT(1-Correlation)*K109</f>
        <v>1.6257641083056811</v>
      </c>
      <c r="AS109">
        <f>SQRT(Correlation)*$F109 + SQRT('CDO Param'!H$17 - Correlation)*HLOOKUP('CDO Param'!H$12,$C$4:$E$1004,$A109,FALSE) + SQRT(1-Correlation)*L109</f>
        <v>0.37204854939566917</v>
      </c>
      <c r="AT109">
        <f>SQRT(Correlation)*$F109 + SQRT('CDO Param'!I$17 - Correlation)*HLOOKUP('CDO Param'!I$12,$C$4:$E$1004,$A109,FALSE) + SQRT(1-Correlation)*M109</f>
        <v>-0.1073635857213904</v>
      </c>
      <c r="AU109">
        <f>SQRT(Correlation)*$F109 + SQRT('CDO Param'!J$17 - Correlation)*HLOOKUP('CDO Param'!J$12,$C$4:$E$1004,$A109,FALSE) + SQRT(1-Correlation)*N109</f>
        <v>0.96977684993119295</v>
      </c>
      <c r="AV109">
        <f>SQRT(Correlation)*$F109 + SQRT('CDO Param'!K$17 - Correlation)*HLOOKUP('CDO Param'!K$12,$C$4:$E$1004,$A109,FALSE) + SQRT(1-Correlation)*O109</f>
        <v>-1.8556516887331931</v>
      </c>
      <c r="AW109">
        <f>SQRT(Correlation)*$F109 + SQRT('CDO Param'!L$17 - Correlation)*HLOOKUP('CDO Param'!L$12,$C$4:$E$1004,$A109,FALSE) + SQRT(1-Correlation)*P109</f>
        <v>-0.60313550352410694</v>
      </c>
      <c r="AY109" s="3">
        <f>IF(AN109&lt;'CDO Param'!C$15,1,0)</f>
        <v>0</v>
      </c>
      <c r="AZ109" s="3">
        <f>IF(AO109&lt;'CDO Param'!D$15,1,0)</f>
        <v>0</v>
      </c>
      <c r="BA109" s="3">
        <f>IF(AP109&lt;'CDO Param'!E$15,1,0)</f>
        <v>0</v>
      </c>
      <c r="BB109" s="3">
        <f>IF(AQ109&lt;'CDO Param'!F$15,1,0)</f>
        <v>1</v>
      </c>
      <c r="BC109" s="3">
        <f>IF(AR109&lt;'CDO Param'!G$15,1,0)</f>
        <v>0</v>
      </c>
      <c r="BD109" s="3">
        <f>IF(AS109&lt;'CDO Param'!H$15,1,0)</f>
        <v>0</v>
      </c>
      <c r="BE109" s="3">
        <f>IF(AT109&lt;'CDO Param'!I$15,1,0)</f>
        <v>0</v>
      </c>
      <c r="BF109" s="3">
        <f>IF(AU109&lt;'CDO Param'!J$15,1,0)</f>
        <v>0</v>
      </c>
      <c r="BG109" s="3">
        <f>IF(AV109&lt;'CDO Param'!K$15,1,0)</f>
        <v>0</v>
      </c>
      <c r="BH109" s="3">
        <f>IF(AW109&lt;'CDO Param'!L$15,1,0)</f>
        <v>1</v>
      </c>
      <c r="BJ109" s="37">
        <f>AY109*'CDO Param'!C$6*AC109</f>
        <v>0</v>
      </c>
      <c r="BK109" s="37">
        <f>AZ109*'CDO Param'!D$6*AD109</f>
        <v>0</v>
      </c>
      <c r="BL109" s="37">
        <f>BA109*'CDO Param'!E$6*AE109</f>
        <v>0</v>
      </c>
      <c r="BM109" s="37">
        <f>BB109*'CDO Param'!F$6*AF109</f>
        <v>7623.5115112320009</v>
      </c>
      <c r="BN109" s="37">
        <f>BC109*'CDO Param'!G$6*AG109</f>
        <v>0</v>
      </c>
      <c r="BO109" s="37">
        <f>BD109*'CDO Param'!H$6*AH109</f>
        <v>0</v>
      </c>
      <c r="BP109" s="37">
        <f>BE109*'CDO Param'!I$6*AI109</f>
        <v>0</v>
      </c>
      <c r="BQ109" s="37">
        <f>BF109*'CDO Param'!J$6*AJ109</f>
        <v>0</v>
      </c>
      <c r="BR109" s="37">
        <f>BG109*'CDO Param'!K$6*AK109</f>
        <v>0</v>
      </c>
      <c r="BS109" s="37">
        <f>BH109*'CDO Param'!L$6*AL109</f>
        <v>4691.403148226751</v>
      </c>
      <c r="BU109" s="38">
        <f t="shared" si="8"/>
        <v>12314.914659458751</v>
      </c>
      <c r="BV109" s="38">
        <f>AVERAGE(BU$5:BU109)</f>
        <v>7065.1679424073318</v>
      </c>
      <c r="CF109" s="5">
        <f>BU109/'CDO Param'!$M$6</f>
        <v>0.12828036103602866</v>
      </c>
      <c r="CG109" s="5">
        <f t="shared" si="9"/>
        <v>0.02</v>
      </c>
      <c r="CH109" s="5">
        <f t="shared" si="10"/>
        <v>1</v>
      </c>
    </row>
    <row r="110" spans="1:86" x14ac:dyDescent="0.2">
      <c r="A110" s="3">
        <v>107</v>
      </c>
      <c r="B110" s="3">
        <v>106</v>
      </c>
      <c r="C110">
        <v>-0.42468855099286884</v>
      </c>
      <c r="D110">
        <v>-6.3496372604276985E-2</v>
      </c>
      <c r="E110">
        <v>-1.7324600776191801</v>
      </c>
      <c r="F110">
        <v>-0.56565340855740942</v>
      </c>
      <c r="G110">
        <v>0.50029257181449793</v>
      </c>
      <c r="H110">
        <v>-1.0566600394668058</v>
      </c>
      <c r="I110">
        <v>0.31353920348919928</v>
      </c>
      <c r="J110">
        <v>1.0228313840343617</v>
      </c>
      <c r="K110">
        <v>-0.59938201957265846</v>
      </c>
      <c r="L110">
        <v>0.96761368695297278</v>
      </c>
      <c r="M110">
        <v>0.35899915928894188</v>
      </c>
      <c r="N110">
        <v>1.1506540431582835</v>
      </c>
      <c r="O110">
        <v>-0.91957417680532672</v>
      </c>
      <c r="P110">
        <v>0.63445895648328587</v>
      </c>
      <c r="R110" s="33">
        <v>0.57316327075155604</v>
      </c>
      <c r="S110" s="33">
        <v>0.1550915214023979</v>
      </c>
      <c r="T110" s="33">
        <v>0.62320021010153004</v>
      </c>
      <c r="U110" s="33">
        <v>0.12593117641561255</v>
      </c>
      <c r="V110" s="33">
        <v>0.52528201719991952</v>
      </c>
      <c r="W110" s="33">
        <v>0.41486307904816377</v>
      </c>
      <c r="X110" s="33">
        <v>0.60376956248831448</v>
      </c>
      <c r="Y110" s="33">
        <v>0.55503674110166579</v>
      </c>
      <c r="Z110" s="33">
        <v>0.50250769569655307</v>
      </c>
      <c r="AA110" s="33">
        <v>0.64684157196750935</v>
      </c>
      <c r="AC110" s="36">
        <f t="shared" si="11"/>
        <v>0.62233950267030103</v>
      </c>
      <c r="AD110" s="36">
        <f t="shared" si="11"/>
        <v>4.6318517895014816E-2</v>
      </c>
      <c r="AE110" s="36">
        <f t="shared" si="11"/>
        <v>0.70180089463485318</v>
      </c>
      <c r="AF110" s="36">
        <f t="shared" si="11"/>
        <v>2.9350852145531393E-2</v>
      </c>
      <c r="AG110" s="36">
        <f t="shared" si="11"/>
        <v>0.54269530639704711</v>
      </c>
      <c r="AH110" s="36">
        <f t="shared" si="7"/>
        <v>0.35820409641584644</v>
      </c>
      <c r="AI110" s="36">
        <f t="shared" si="7"/>
        <v>0.67155596119450434</v>
      </c>
      <c r="AJ110" s="36">
        <f t="shared" si="7"/>
        <v>0.59247918851912562</v>
      </c>
      <c r="AK110" s="36">
        <f t="shared" si="7"/>
        <v>0.50424052536202402</v>
      </c>
      <c r="AL110" s="36">
        <f t="shared" si="7"/>
        <v>0.73731805598369227</v>
      </c>
      <c r="AN110">
        <f>SQRT(Correlation)*$F110 + SQRT('CDO Param'!C$17 - Correlation)*HLOOKUP('CDO Param'!C$12,$C$4:$E$1004,$A110,FALSE) + SQRT(1-Correlation)*G110</f>
        <v>0.28676415016138568</v>
      </c>
      <c r="AO110">
        <f>SQRT(Correlation)*$F110 + SQRT('CDO Param'!D$17 - Correlation)*HLOOKUP('CDO Param'!D$12,$C$4:$E$1004,$A110,FALSE) + SQRT(1-Correlation)*H110</f>
        <v>-1.190290788017321</v>
      </c>
      <c r="AP110">
        <f>SQRT(Correlation)*$F110 + SQRT('CDO Param'!E$17 - Correlation)*HLOOKUP('CDO Param'!E$12,$C$4:$E$1004,$A110,FALSE) + SQRT(1-Correlation)*I110</f>
        <v>6.2120628479950257E-3</v>
      </c>
      <c r="AQ110">
        <f>SQRT(Correlation)*$F110 + SQRT('CDO Param'!F$17 - Correlation)*HLOOKUP('CDO Param'!F$12,$C$4:$E$1004,$A110,FALSE) + SQRT(1-Correlation)*J110</f>
        <v>0.40407788684126567</v>
      </c>
      <c r="AR110">
        <f>SQRT(Correlation)*$F110 + SQRT('CDO Param'!G$17 - Correlation)*HLOOKUP('CDO Param'!G$12,$C$4:$E$1004,$A110,FALSE) + SQRT(1-Correlation)*K110</f>
        <v>-1.1348888750343913</v>
      </c>
      <c r="AS110">
        <f>SQRT(Correlation)*$F110 + SQRT('CDO Param'!H$17 - Correlation)*HLOOKUP('CDO Param'!H$12,$C$4:$E$1004,$A110,FALSE) + SQRT(1-Correlation)*L110</f>
        <v>0.73010388691959793</v>
      </c>
      <c r="AT110">
        <f>SQRT(Correlation)*$F110 + SQRT('CDO Param'!I$17 - Correlation)*HLOOKUP('CDO Param'!I$12,$C$4:$E$1004,$A110,FALSE) + SQRT(1-Correlation)*M110</f>
        <v>-0.22568865748242906</v>
      </c>
      <c r="AU110">
        <f>SQRT(Correlation)*$F110 + SQRT('CDO Param'!J$17 - Correlation)*HLOOKUP('CDO Param'!J$12,$C$4:$E$1004,$A110,FALSE) + SQRT(1-Correlation)*N110</f>
        <v>0.80036892979228869</v>
      </c>
      <c r="AV110">
        <f>SQRT(Correlation)*$F110 + SQRT('CDO Param'!K$17 - Correlation)*HLOOKUP('CDO Param'!K$12,$C$4:$E$1004,$A110,FALSE) + SQRT(1-Correlation)*O110</f>
        <v>-1.1636220056400333</v>
      </c>
      <c r="AW110">
        <f>SQRT(Correlation)*$F110 + SQRT('CDO Param'!L$17 - Correlation)*HLOOKUP('CDO Param'!L$12,$C$4:$E$1004,$A110,FALSE) + SQRT(1-Correlation)*P110</f>
        <v>0.31066327252798126</v>
      </c>
      <c r="AY110" s="3">
        <f>IF(AN110&lt;'CDO Param'!C$15,1,0)</f>
        <v>0</v>
      </c>
      <c r="AZ110" s="3">
        <f>IF(AO110&lt;'CDO Param'!D$15,1,0)</f>
        <v>0</v>
      </c>
      <c r="BA110" s="3">
        <f>IF(AP110&lt;'CDO Param'!E$15,1,0)</f>
        <v>0</v>
      </c>
      <c r="BB110" s="3">
        <f>IF(AQ110&lt;'CDO Param'!F$15,1,0)</f>
        <v>0</v>
      </c>
      <c r="BC110" s="3">
        <f>IF(AR110&lt;'CDO Param'!G$15,1,0)</f>
        <v>1</v>
      </c>
      <c r="BD110" s="3">
        <f>IF(AS110&lt;'CDO Param'!H$15,1,0)</f>
        <v>0</v>
      </c>
      <c r="BE110" s="3">
        <f>IF(AT110&lt;'CDO Param'!I$15,1,0)</f>
        <v>0</v>
      </c>
      <c r="BF110" s="3">
        <f>IF(AU110&lt;'CDO Param'!J$15,1,0)</f>
        <v>0</v>
      </c>
      <c r="BG110" s="3">
        <f>IF(AV110&lt;'CDO Param'!K$15,1,0)</f>
        <v>0</v>
      </c>
      <c r="BH110" s="3">
        <f>IF(AW110&lt;'CDO Param'!L$15,1,0)</f>
        <v>0</v>
      </c>
      <c r="BJ110" s="37">
        <f>AY110*'CDO Param'!C$6*AC110</f>
        <v>0</v>
      </c>
      <c r="BK110" s="37">
        <f>AZ110*'CDO Param'!D$6*AD110</f>
        <v>0</v>
      </c>
      <c r="BL110" s="37">
        <f>BA110*'CDO Param'!E$6*AE110</f>
        <v>0</v>
      </c>
      <c r="BM110" s="37">
        <f>BB110*'CDO Param'!F$6*AF110</f>
        <v>0</v>
      </c>
      <c r="BN110" s="37">
        <f>BC110*'CDO Param'!G$6*AG110</f>
        <v>5426.9530639704708</v>
      </c>
      <c r="BO110" s="37">
        <f>BD110*'CDO Param'!H$6*AH110</f>
        <v>0</v>
      </c>
      <c r="BP110" s="37">
        <f>BE110*'CDO Param'!I$6*AI110</f>
        <v>0</v>
      </c>
      <c r="BQ110" s="37">
        <f>BF110*'CDO Param'!J$6*AJ110</f>
        <v>0</v>
      </c>
      <c r="BR110" s="37">
        <f>BG110*'CDO Param'!K$6*AK110</f>
        <v>0</v>
      </c>
      <c r="BS110" s="37">
        <f>BH110*'CDO Param'!L$6*AL110</f>
        <v>0</v>
      </c>
      <c r="BU110" s="38">
        <f t="shared" si="8"/>
        <v>5426.9530639704708</v>
      </c>
      <c r="BV110" s="38">
        <f>AVERAGE(BU$5:BU110)</f>
        <v>7049.7130850635867</v>
      </c>
      <c r="CF110" s="5">
        <f>BU110/'CDO Param'!$M$6</f>
        <v>5.6530761083025738E-2</v>
      </c>
      <c r="CG110" s="5">
        <f t="shared" si="9"/>
        <v>6.5307610830257351E-3</v>
      </c>
      <c r="CH110" s="5">
        <f t="shared" si="10"/>
        <v>0.32653805415128673</v>
      </c>
    </row>
    <row r="111" spans="1:86" x14ac:dyDescent="0.2">
      <c r="A111" s="3">
        <v>108</v>
      </c>
      <c r="B111" s="3">
        <v>107</v>
      </c>
      <c r="C111">
        <v>0.23587745090480894</v>
      </c>
      <c r="D111">
        <v>-1.2997475096199196</v>
      </c>
      <c r="E111">
        <v>0.39976953303266782</v>
      </c>
      <c r="F111">
        <v>4.8731862989370711E-2</v>
      </c>
      <c r="G111">
        <v>-1.1770180208259262</v>
      </c>
      <c r="H111">
        <v>-2.1281812223605812</v>
      </c>
      <c r="I111">
        <v>-2.0114475773880258</v>
      </c>
      <c r="J111">
        <v>-1.353705556539353</v>
      </c>
      <c r="K111">
        <v>0.23809889171388932</v>
      </c>
      <c r="L111">
        <v>-2.6939233066514134</v>
      </c>
      <c r="M111">
        <v>-0.40750933294475544</v>
      </c>
      <c r="N111">
        <v>1.3966155165689997</v>
      </c>
      <c r="O111">
        <v>-0.87923581304494292</v>
      </c>
      <c r="P111">
        <v>-0.7518110578530468</v>
      </c>
      <c r="R111" s="33">
        <v>0.46630005793008023</v>
      </c>
      <c r="S111" s="33">
        <v>0.10507363085871266</v>
      </c>
      <c r="T111" s="33">
        <v>0.97251384238363892</v>
      </c>
      <c r="U111" s="33">
        <v>4.0148941818694092E-2</v>
      </c>
      <c r="V111" s="33">
        <v>0.78326514679159276</v>
      </c>
      <c r="W111" s="33">
        <v>0.3373221262997585</v>
      </c>
      <c r="X111" s="33">
        <v>0.37297672004111887</v>
      </c>
      <c r="Y111" s="33">
        <v>0.6197337310853106</v>
      </c>
      <c r="Z111" s="33">
        <v>0.86481835081466396</v>
      </c>
      <c r="AA111" s="33">
        <v>2.0221420573173754E-3</v>
      </c>
      <c r="AC111" s="36">
        <f t="shared" si="11"/>
        <v>0.44314805521167888</v>
      </c>
      <c r="AD111" s="36">
        <f t="shared" si="11"/>
        <v>1.9700879592916904E-2</v>
      </c>
      <c r="AE111" s="36">
        <f t="shared" si="11"/>
        <v>0.99899211286037659</v>
      </c>
      <c r="AF111" s="36">
        <f t="shared" si="11"/>
        <v>2.3381993217418862E-3</v>
      </c>
      <c r="AG111" s="36">
        <f t="shared" si="11"/>
        <v>0.90446369916717317</v>
      </c>
      <c r="AH111" s="36">
        <f t="shared" si="7"/>
        <v>0.23978599415073215</v>
      </c>
      <c r="AI111" s="36">
        <f t="shared" si="7"/>
        <v>0.29235488057758419</v>
      </c>
      <c r="AJ111" s="36">
        <f t="shared" si="7"/>
        <v>0.69647023929804763</v>
      </c>
      <c r="AK111" s="36">
        <f t="shared" si="7"/>
        <v>0.96570768695896958</v>
      </c>
      <c r="AL111" s="36">
        <f t="shared" si="7"/>
        <v>3.0558200910693917E-6</v>
      </c>
      <c r="AN111">
        <f>SQRT(Correlation)*$F111 + SQRT('CDO Param'!C$17 - Correlation)*HLOOKUP('CDO Param'!C$12,$C$4:$E$1004,$A111,FALSE) + SQRT(1-Correlation)*G111</f>
        <v>-1.285019025271575</v>
      </c>
      <c r="AO111">
        <f>SQRT(Correlation)*$F111 + SQRT('CDO Param'!D$17 - Correlation)*HLOOKUP('CDO Param'!D$12,$C$4:$E$1004,$A111,FALSE) + SQRT(1-Correlation)*H111</f>
        <v>-2.1873716682877573</v>
      </c>
      <c r="AP111">
        <f>SQRT(Correlation)*$F111 + SQRT('CDO Param'!E$17 - Correlation)*HLOOKUP('CDO Param'!E$12,$C$4:$E$1004,$A111,FALSE) + SQRT(1-Correlation)*I111</f>
        <v>-1.8304090459070239</v>
      </c>
      <c r="AQ111">
        <f>SQRT(Correlation)*$F111 + SQRT('CDO Param'!F$17 - Correlation)*HLOOKUP('CDO Param'!F$12,$C$4:$E$1004,$A111,FALSE) + SQRT(1-Correlation)*J111</f>
        <v>-1.179436298680653</v>
      </c>
      <c r="AR111">
        <f>SQRT(Correlation)*$F111 + SQRT('CDO Param'!G$17 - Correlation)*HLOOKUP('CDO Param'!G$12,$C$4:$E$1004,$A111,FALSE) + SQRT(1-Correlation)*K111</f>
        <v>0.33068199513971125</v>
      </c>
      <c r="AS111">
        <f>SQRT(Correlation)*$F111 + SQRT('CDO Param'!H$17 - Correlation)*HLOOKUP('CDO Param'!H$12,$C$4:$E$1004,$A111,FALSE) + SQRT(1-Correlation)*L111</f>
        <v>-2.7240817346587556</v>
      </c>
      <c r="AT111">
        <f>SQRT(Correlation)*$F111 + SQRT('CDO Param'!I$17 - Correlation)*HLOOKUP('CDO Param'!I$12,$C$4:$E$1004,$A111,FALSE) + SQRT(1-Correlation)*M111</f>
        <v>-0.28179574467798885</v>
      </c>
      <c r="AU111">
        <f>SQRT(Correlation)*$F111 + SQRT('CDO Param'!J$17 - Correlation)*HLOOKUP('CDO Param'!J$12,$C$4:$E$1004,$A111,FALSE) + SQRT(1-Correlation)*N111</f>
        <v>1.4027634900323651</v>
      </c>
      <c r="AV111">
        <f>SQRT(Correlation)*$F111 + SQRT('CDO Param'!K$17 - Correlation)*HLOOKUP('CDO Param'!K$12,$C$4:$E$1004,$A111,FALSE) + SQRT(1-Correlation)*O111</f>
        <v>-0.75629865521843687</v>
      </c>
      <c r="AW111">
        <f>SQRT(Correlation)*$F111 + SQRT('CDO Param'!L$17 - Correlation)*HLOOKUP('CDO Param'!L$12,$C$4:$E$1004,$A111,FALSE) + SQRT(1-Correlation)*P111</f>
        <v>-0.63541291820970958</v>
      </c>
      <c r="AY111" s="3">
        <f>IF(AN111&lt;'CDO Param'!C$15,1,0)</f>
        <v>0</v>
      </c>
      <c r="AZ111" s="3">
        <f>IF(AO111&lt;'CDO Param'!D$15,1,0)</f>
        <v>1</v>
      </c>
      <c r="BA111" s="3">
        <f>IF(AP111&lt;'CDO Param'!E$15,1,0)</f>
        <v>1</v>
      </c>
      <c r="BB111" s="3">
        <f>IF(AQ111&lt;'CDO Param'!F$15,1,0)</f>
        <v>1</v>
      </c>
      <c r="BC111" s="3">
        <f>IF(AR111&lt;'CDO Param'!G$15,1,0)</f>
        <v>0</v>
      </c>
      <c r="BD111" s="3">
        <f>IF(AS111&lt;'CDO Param'!H$15,1,0)</f>
        <v>0</v>
      </c>
      <c r="BE111" s="3">
        <f>IF(AT111&lt;'CDO Param'!I$15,1,0)</f>
        <v>0</v>
      </c>
      <c r="BF111" s="3">
        <f>IF(AU111&lt;'CDO Param'!J$15,1,0)</f>
        <v>0</v>
      </c>
      <c r="BG111" s="3">
        <f>IF(AV111&lt;'CDO Param'!K$15,1,0)</f>
        <v>0</v>
      </c>
      <c r="BH111" s="3">
        <f>IF(AW111&lt;'CDO Param'!L$15,1,0)</f>
        <v>1</v>
      </c>
      <c r="BJ111" s="37">
        <f>AY111*'CDO Param'!C$6*AC111</f>
        <v>0</v>
      </c>
      <c r="BK111" s="37">
        <f>AZ111*'CDO Param'!D$6*AD111</f>
        <v>177.30791633625213</v>
      </c>
      <c r="BL111" s="37">
        <f>BA111*'CDO Param'!E$6*AE111</f>
        <v>9989.9211286037662</v>
      </c>
      <c r="BM111" s="37">
        <f>BB111*'CDO Param'!F$6*AF111</f>
        <v>23.381993217418863</v>
      </c>
      <c r="BN111" s="37">
        <f>BC111*'CDO Param'!G$6*AG111</f>
        <v>0</v>
      </c>
      <c r="BO111" s="37">
        <f>BD111*'CDO Param'!H$6*AH111</f>
        <v>0</v>
      </c>
      <c r="BP111" s="37">
        <f>BE111*'CDO Param'!I$6*AI111</f>
        <v>0</v>
      </c>
      <c r="BQ111" s="37">
        <f>BF111*'CDO Param'!J$6*AJ111</f>
        <v>0</v>
      </c>
      <c r="BR111" s="37">
        <f>BG111*'CDO Param'!K$6*AK111</f>
        <v>0</v>
      </c>
      <c r="BS111" s="37">
        <f>BH111*'CDO Param'!L$6*AL111</f>
        <v>3.0558200910693917E-2</v>
      </c>
      <c r="BU111" s="38">
        <f t="shared" si="8"/>
        <v>10190.641596358349</v>
      </c>
      <c r="BV111" s="38">
        <f>AVERAGE(BU$5:BU111)</f>
        <v>7079.0675571317624</v>
      </c>
      <c r="CF111" s="5">
        <f>BU111/'CDO Param'!$M$6</f>
        <v>0.1061525166287328</v>
      </c>
      <c r="CG111" s="5">
        <f t="shared" si="9"/>
        <v>0.02</v>
      </c>
      <c r="CH111" s="5">
        <f t="shared" si="10"/>
        <v>1</v>
      </c>
    </row>
    <row r="112" spans="1:86" x14ac:dyDescent="0.2">
      <c r="A112" s="3">
        <v>109</v>
      </c>
      <c r="B112" s="3">
        <v>108</v>
      </c>
      <c r="C112">
        <v>0.7130483936634846</v>
      </c>
      <c r="D112">
        <v>-0.68767008087888826</v>
      </c>
      <c r="E112">
        <v>0.43582986108958721</v>
      </c>
      <c r="F112">
        <v>-3.3038531910278834E-2</v>
      </c>
      <c r="G112">
        <v>-2.1161395125091076</v>
      </c>
      <c r="H112">
        <v>2.9564262149506249E-2</v>
      </c>
      <c r="I112">
        <v>0.53479425332625397</v>
      </c>
      <c r="J112">
        <v>-8.1935240814345889E-2</v>
      </c>
      <c r="K112">
        <v>0.62536628320231102</v>
      </c>
      <c r="L112">
        <v>0.26008251552411821</v>
      </c>
      <c r="M112">
        <v>1.2596660781127866</v>
      </c>
      <c r="N112">
        <v>0.98250893643125892</v>
      </c>
      <c r="O112">
        <v>0.60588718042708933</v>
      </c>
      <c r="P112">
        <v>9.6210897027049214E-2</v>
      </c>
      <c r="R112" s="33">
        <v>0.98614155733312547</v>
      </c>
      <c r="S112" s="33">
        <v>8.1154097840727357E-2</v>
      </c>
      <c r="T112" s="33">
        <v>0.95692240910461279</v>
      </c>
      <c r="U112" s="33">
        <v>0.99492982122811013</v>
      </c>
      <c r="V112" s="33">
        <v>0.78550538084726096</v>
      </c>
      <c r="W112" s="33">
        <v>0.98893589991560948</v>
      </c>
      <c r="X112" s="33">
        <v>4.5669881648230312E-2</v>
      </c>
      <c r="Y112" s="33">
        <v>0.57370086180684199</v>
      </c>
      <c r="Z112" s="33">
        <v>0.19038438759296406</v>
      </c>
      <c r="AA112" s="33">
        <v>0.79040227494686943</v>
      </c>
      <c r="AC112" s="36">
        <f t="shared" si="11"/>
        <v>0.99977988292778475</v>
      </c>
      <c r="AD112" s="36">
        <f t="shared" si="11"/>
        <v>1.1133129927923556E-2</v>
      </c>
      <c r="AE112" s="36">
        <f t="shared" si="11"/>
        <v>0.99726620588641146</v>
      </c>
      <c r="AF112" s="36">
        <f t="shared" si="11"/>
        <v>0.99997643533250691</v>
      </c>
      <c r="AG112" s="36">
        <f t="shared" si="11"/>
        <v>0.90656415915944033</v>
      </c>
      <c r="AH112" s="36">
        <f t="shared" si="7"/>
        <v>0.99986654391675511</v>
      </c>
      <c r="AI112" s="36">
        <f t="shared" si="7"/>
        <v>3.1124322943326382E-3</v>
      </c>
      <c r="AJ112" s="36">
        <f t="shared" si="7"/>
        <v>0.62321801319918602</v>
      </c>
      <c r="AK112" s="36">
        <f t="shared" si="7"/>
        <v>7.2301726797154964E-2</v>
      </c>
      <c r="AL112" s="36">
        <f t="shared" si="7"/>
        <v>0.91107520417663346</v>
      </c>
      <c r="AN112">
        <f>SQRT(Correlation)*$F112 + SQRT('CDO Param'!C$17 - Correlation)*HLOOKUP('CDO Param'!C$12,$C$4:$E$1004,$A112,FALSE) + SQRT(1-Correlation)*G112</f>
        <v>-2.1152451484823227</v>
      </c>
      <c r="AO112">
        <f>SQRT(Correlation)*$F112 + SQRT('CDO Param'!D$17 - Correlation)*HLOOKUP('CDO Param'!D$12,$C$4:$E$1004,$A112,FALSE) + SQRT(1-Correlation)*H112</f>
        <v>-7.9651814899752607E-2</v>
      </c>
      <c r="AP112">
        <f>SQRT(Correlation)*$F112 + SQRT('CDO Param'!E$17 - Correlation)*HLOOKUP('CDO Param'!E$12,$C$4:$E$1004,$A112,FALSE) + SQRT(1-Correlation)*I112</f>
        <v>0.6855575471243156</v>
      </c>
      <c r="AQ112">
        <f>SQRT(Correlation)*$F112 + SQRT('CDO Param'!F$17 - Correlation)*HLOOKUP('CDO Param'!F$12,$C$4:$E$1004,$A112,FALSE) + SQRT(1-Correlation)*J112</f>
        <v>9.2762239812805292E-3</v>
      </c>
      <c r="AR112">
        <f>SQRT(Correlation)*$F112 + SQRT('CDO Param'!G$17 - Correlation)*HLOOKUP('CDO Param'!G$12,$C$4:$E$1004,$A112,FALSE) + SQRT(1-Correlation)*K112</f>
        <v>0.68028136650155724</v>
      </c>
      <c r="AS112">
        <f>SQRT(Correlation)*$F112 + SQRT('CDO Param'!H$17 - Correlation)*HLOOKUP('CDO Param'!H$12,$C$4:$E$1004,$A112,FALSE) + SQRT(1-Correlation)*L112</f>
        <v>0.13903700197251823</v>
      </c>
      <c r="AT112">
        <f>SQRT(Correlation)*$F112 + SQRT('CDO Param'!I$17 - Correlation)*HLOOKUP('CDO Param'!I$12,$C$4:$E$1004,$A112,FALSE) + SQRT(1-Correlation)*M112</f>
        <v>1.2820309878899918</v>
      </c>
      <c r="AU112">
        <f>SQRT(Correlation)*$F112 + SQRT('CDO Param'!J$17 - Correlation)*HLOOKUP('CDO Param'!J$12,$C$4:$E$1004,$A112,FALSE) + SQRT(1-Correlation)*N112</f>
        <v>1.1102969892780123</v>
      </c>
      <c r="AV112">
        <f>SQRT(Correlation)*$F112 + SQRT('CDO Param'!K$17 - Correlation)*HLOOKUP('CDO Param'!K$12,$C$4:$E$1004,$A112,FALSE) + SQRT(1-Correlation)*O112</f>
        <v>0.75300221967440084</v>
      </c>
      <c r="AW112">
        <f>SQRT(Correlation)*$F112 + SQRT('CDO Param'!L$17 - Correlation)*HLOOKUP('CDO Param'!L$12,$C$4:$E$1004,$A112,FALSE) + SQRT(1-Correlation)*P112</f>
        <v>0.26948084220032242</v>
      </c>
      <c r="AY112" s="3">
        <f>IF(AN112&lt;'CDO Param'!C$15,1,0)</f>
        <v>0</v>
      </c>
      <c r="AZ112" s="3">
        <f>IF(AO112&lt;'CDO Param'!D$15,1,0)</f>
        <v>0</v>
      </c>
      <c r="BA112" s="3">
        <f>IF(AP112&lt;'CDO Param'!E$15,1,0)</f>
        <v>0</v>
      </c>
      <c r="BB112" s="3">
        <f>IF(AQ112&lt;'CDO Param'!F$15,1,0)</f>
        <v>0</v>
      </c>
      <c r="BC112" s="3">
        <f>IF(AR112&lt;'CDO Param'!G$15,1,0)</f>
        <v>0</v>
      </c>
      <c r="BD112" s="3">
        <f>IF(AS112&lt;'CDO Param'!H$15,1,0)</f>
        <v>0</v>
      </c>
      <c r="BE112" s="3">
        <f>IF(AT112&lt;'CDO Param'!I$15,1,0)</f>
        <v>0</v>
      </c>
      <c r="BF112" s="3">
        <f>IF(AU112&lt;'CDO Param'!J$15,1,0)</f>
        <v>0</v>
      </c>
      <c r="BG112" s="3">
        <f>IF(AV112&lt;'CDO Param'!K$15,1,0)</f>
        <v>0</v>
      </c>
      <c r="BH112" s="3">
        <f>IF(AW112&lt;'CDO Param'!L$15,1,0)</f>
        <v>0</v>
      </c>
      <c r="BJ112" s="37">
        <f>AY112*'CDO Param'!C$6*AC112</f>
        <v>0</v>
      </c>
      <c r="BK112" s="37">
        <f>AZ112*'CDO Param'!D$6*AD112</f>
        <v>0</v>
      </c>
      <c r="BL112" s="37">
        <f>BA112*'CDO Param'!E$6*AE112</f>
        <v>0</v>
      </c>
      <c r="BM112" s="37">
        <f>BB112*'CDO Param'!F$6*AF112</f>
        <v>0</v>
      </c>
      <c r="BN112" s="37">
        <f>BC112*'CDO Param'!G$6*AG112</f>
        <v>0</v>
      </c>
      <c r="BO112" s="37">
        <f>BD112*'CDO Param'!H$6*AH112</f>
        <v>0</v>
      </c>
      <c r="BP112" s="37">
        <f>BE112*'CDO Param'!I$6*AI112</f>
        <v>0</v>
      </c>
      <c r="BQ112" s="37">
        <f>BF112*'CDO Param'!J$6*AJ112</f>
        <v>0</v>
      </c>
      <c r="BR112" s="37">
        <f>BG112*'CDO Param'!K$6*AK112</f>
        <v>0</v>
      </c>
      <c r="BS112" s="37">
        <f>BH112*'CDO Param'!L$6*AL112</f>
        <v>0</v>
      </c>
      <c r="BU112" s="38">
        <f t="shared" si="8"/>
        <v>0</v>
      </c>
      <c r="BV112" s="38">
        <f>AVERAGE(BU$5:BU112)</f>
        <v>7013.5206353064686</v>
      </c>
      <c r="CF112" s="5">
        <f>BU112/'CDO Param'!$M$6</f>
        <v>0</v>
      </c>
      <c r="CG112" s="5">
        <f t="shared" si="9"/>
        <v>0</v>
      </c>
      <c r="CH112" s="5">
        <f t="shared" si="10"/>
        <v>0</v>
      </c>
    </row>
    <row r="113" spans="1:86" x14ac:dyDescent="0.2">
      <c r="A113" s="3">
        <v>110</v>
      </c>
      <c r="B113" s="3">
        <v>109</v>
      </c>
      <c r="C113">
        <v>0.26811335374077316</v>
      </c>
      <c r="D113">
        <v>0.90856246970361099</v>
      </c>
      <c r="E113">
        <v>0.37543259168160148</v>
      </c>
      <c r="F113">
        <v>1.257553776667919</v>
      </c>
      <c r="G113">
        <v>-0.1983289621421136</v>
      </c>
      <c r="H113">
        <v>-0.3509876478346996</v>
      </c>
      <c r="I113">
        <v>0.16173771655303426</v>
      </c>
      <c r="J113">
        <v>-0.69748580244777258</v>
      </c>
      <c r="K113">
        <v>1.2123996384616476</v>
      </c>
      <c r="L113">
        <v>-0.8761185199546162</v>
      </c>
      <c r="M113">
        <v>-0.13939711607235949</v>
      </c>
      <c r="N113">
        <v>1.0575149644864723</v>
      </c>
      <c r="O113">
        <v>0.40013674151850864</v>
      </c>
      <c r="P113">
        <v>4.1338807932334021E-2</v>
      </c>
      <c r="R113" s="33">
        <v>0.2910350320353336</v>
      </c>
      <c r="S113" s="33">
        <v>0.42578341785156326</v>
      </c>
      <c r="T113" s="33">
        <v>0.14190383122391245</v>
      </c>
      <c r="U113" s="33">
        <v>0.97769138029669012</v>
      </c>
      <c r="V113" s="33">
        <v>5.9028646470526532E-2</v>
      </c>
      <c r="W113" s="33">
        <v>9.4461230139462851E-2</v>
      </c>
      <c r="X113" s="33">
        <v>0.60989495395212201</v>
      </c>
      <c r="Y113" s="33">
        <v>0.50449107331432919</v>
      </c>
      <c r="Z113" s="33">
        <v>0.98146919393049048</v>
      </c>
      <c r="AA113" s="33">
        <v>0.55274238975380663</v>
      </c>
      <c r="AC113" s="36">
        <f t="shared" si="11"/>
        <v>0.17764683509512647</v>
      </c>
      <c r="AD113" s="36">
        <f t="shared" si="11"/>
        <v>0.37593963496131816</v>
      </c>
      <c r="AE113" s="36">
        <f t="shared" si="11"/>
        <v>3.8140084516109611E-2</v>
      </c>
      <c r="AF113" s="36">
        <f t="shared" si="11"/>
        <v>0.99936605970237724</v>
      </c>
      <c r="AG113" s="36">
        <f t="shared" si="11"/>
        <v>5.4996385373059951E-3</v>
      </c>
      <c r="AH113" s="36">
        <f t="shared" si="7"/>
        <v>1.5574659202428964E-2</v>
      </c>
      <c r="AI113" s="36">
        <f t="shared" si="7"/>
        <v>0.68118390383262595</v>
      </c>
      <c r="AJ113" s="36">
        <f t="shared" si="7"/>
        <v>0.50759420529198751</v>
      </c>
      <c r="AK113" s="36">
        <f t="shared" si="7"/>
        <v>0.99958022113800826</v>
      </c>
      <c r="AL113" s="36">
        <f t="shared" si="7"/>
        <v>0.58866993906165987</v>
      </c>
      <c r="AN113">
        <f>SQRT(Correlation)*$F113 + SQRT('CDO Param'!C$17 - Correlation)*HLOOKUP('CDO Param'!C$12,$C$4:$E$1004,$A113,FALSE) + SQRT(1-Correlation)*G113</f>
        <v>0.33801218422962187</v>
      </c>
      <c r="AO113">
        <f>SQRT(Correlation)*$F113 + SQRT('CDO Param'!D$17 - Correlation)*HLOOKUP('CDO Param'!D$12,$C$4:$E$1004,$A113,FALSE) + SQRT(1-Correlation)*H113</f>
        <v>0.19318743881072259</v>
      </c>
      <c r="AP113">
        <f>SQRT(Correlation)*$F113 + SQRT('CDO Param'!E$17 - Correlation)*HLOOKUP('CDO Param'!E$12,$C$4:$E$1004,$A113,FALSE) + SQRT(1-Correlation)*I113</f>
        <v>0.62204741751778281</v>
      </c>
      <c r="AQ113">
        <f>SQRT(Correlation)*$F113 + SQRT('CDO Param'!F$17 - Correlation)*HLOOKUP('CDO Param'!F$12,$C$4:$E$1004,$A113,FALSE) + SQRT(1-Correlation)*J113</f>
        <v>-0.18007043037093012</v>
      </c>
      <c r="AR113">
        <f>SQRT(Correlation)*$F113 + SQRT('CDO Param'!G$17 - Correlation)*HLOOKUP('CDO Param'!G$12,$C$4:$E$1004,$A113,FALSE) + SQRT(1-Correlation)*K113</f>
        <v>1.6318059886096781</v>
      </c>
      <c r="AS113">
        <f>SQRT(Correlation)*$F113 + SQRT('CDO Param'!H$17 - Correlation)*HLOOKUP('CDO Param'!H$12,$C$4:$E$1004,$A113,FALSE) + SQRT(1-Correlation)*L113</f>
        <v>-0.30499544886014252</v>
      </c>
      <c r="AT113">
        <f>SQRT(Correlation)*$F113 + SQRT('CDO Param'!I$17 - Correlation)*HLOOKUP('CDO Param'!I$12,$C$4:$E$1004,$A113,FALSE) + SQRT(1-Correlation)*M113</f>
        <v>0.3493789852243756</v>
      </c>
      <c r="AU113">
        <f>SQRT(Correlation)*$F113 + SQRT('CDO Param'!J$17 - Correlation)*HLOOKUP('CDO Param'!J$12,$C$4:$E$1004,$A113,FALSE) + SQRT(1-Correlation)*N113</f>
        <v>1.4718563314058897</v>
      </c>
      <c r="AV113">
        <f>SQRT(Correlation)*$F113 + SQRT('CDO Param'!K$17 - Correlation)*HLOOKUP('CDO Param'!K$12,$C$4:$E$1004,$A113,FALSE) + SQRT(1-Correlation)*O113</f>
        <v>0.84821259077405586</v>
      </c>
      <c r="AW113">
        <f>SQRT(Correlation)*$F113 + SQRT('CDO Param'!L$17 - Correlation)*HLOOKUP('CDO Param'!L$12,$C$4:$E$1004,$A113,FALSE) + SQRT(1-Correlation)*P113</f>
        <v>0.50782698380581448</v>
      </c>
      <c r="AY113" s="3">
        <f>IF(AN113&lt;'CDO Param'!C$15,1,0)</f>
        <v>0</v>
      </c>
      <c r="AZ113" s="3">
        <f>IF(AO113&lt;'CDO Param'!D$15,1,0)</f>
        <v>0</v>
      </c>
      <c r="BA113" s="3">
        <f>IF(AP113&lt;'CDO Param'!E$15,1,0)</f>
        <v>0</v>
      </c>
      <c r="BB113" s="3">
        <f>IF(AQ113&lt;'CDO Param'!F$15,1,0)</f>
        <v>0</v>
      </c>
      <c r="BC113" s="3">
        <f>IF(AR113&lt;'CDO Param'!G$15,1,0)</f>
        <v>0</v>
      </c>
      <c r="BD113" s="3">
        <f>IF(AS113&lt;'CDO Param'!H$15,1,0)</f>
        <v>0</v>
      </c>
      <c r="BE113" s="3">
        <f>IF(AT113&lt;'CDO Param'!I$15,1,0)</f>
        <v>0</v>
      </c>
      <c r="BF113" s="3">
        <f>IF(AU113&lt;'CDO Param'!J$15,1,0)</f>
        <v>0</v>
      </c>
      <c r="BG113" s="3">
        <f>IF(AV113&lt;'CDO Param'!K$15,1,0)</f>
        <v>0</v>
      </c>
      <c r="BH113" s="3">
        <f>IF(AW113&lt;'CDO Param'!L$15,1,0)</f>
        <v>0</v>
      </c>
      <c r="BJ113" s="37">
        <f>AY113*'CDO Param'!C$6*AC113</f>
        <v>0</v>
      </c>
      <c r="BK113" s="37">
        <f>AZ113*'CDO Param'!D$6*AD113</f>
        <v>0</v>
      </c>
      <c r="BL113" s="37">
        <f>BA113*'CDO Param'!E$6*AE113</f>
        <v>0</v>
      </c>
      <c r="BM113" s="37">
        <f>BB113*'CDO Param'!F$6*AF113</f>
        <v>0</v>
      </c>
      <c r="BN113" s="37">
        <f>BC113*'CDO Param'!G$6*AG113</f>
        <v>0</v>
      </c>
      <c r="BO113" s="37">
        <f>BD113*'CDO Param'!H$6*AH113</f>
        <v>0</v>
      </c>
      <c r="BP113" s="37">
        <f>BE113*'CDO Param'!I$6*AI113</f>
        <v>0</v>
      </c>
      <c r="BQ113" s="37">
        <f>BF113*'CDO Param'!J$6*AJ113</f>
        <v>0</v>
      </c>
      <c r="BR113" s="37">
        <f>BG113*'CDO Param'!K$6*AK113</f>
        <v>0</v>
      </c>
      <c r="BS113" s="37">
        <f>BH113*'CDO Param'!L$6*AL113</f>
        <v>0</v>
      </c>
      <c r="BU113" s="38">
        <f t="shared" si="8"/>
        <v>0</v>
      </c>
      <c r="BV113" s="38">
        <f>AVERAGE(BU$5:BU113)</f>
        <v>6949.1764092944832</v>
      </c>
      <c r="CF113" s="5">
        <f>BU113/'CDO Param'!$M$6</f>
        <v>0</v>
      </c>
      <c r="CG113" s="5">
        <f t="shared" si="9"/>
        <v>0</v>
      </c>
      <c r="CH113" s="5">
        <f t="shared" si="10"/>
        <v>0</v>
      </c>
    </row>
    <row r="114" spans="1:86" x14ac:dyDescent="0.2">
      <c r="A114" s="3">
        <v>111</v>
      </c>
      <c r="B114" s="3">
        <v>110</v>
      </c>
      <c r="C114">
        <v>0.24160385692084674</v>
      </c>
      <c r="D114">
        <v>1.1402062227716669</v>
      </c>
      <c r="E114">
        <v>0.93251856014830992</v>
      </c>
      <c r="F114">
        <v>0.97303654911229387</v>
      </c>
      <c r="G114">
        <v>-0.38409211811085697</v>
      </c>
      <c r="H114">
        <v>-1.2888631317764521</v>
      </c>
      <c r="I114">
        <v>-0.72496732173021883</v>
      </c>
      <c r="J114">
        <v>0.8508345672453288</v>
      </c>
      <c r="K114">
        <v>0.7886319508543238</v>
      </c>
      <c r="L114">
        <v>0.66480424720793962</v>
      </c>
      <c r="M114">
        <v>-0.37942754715913907</v>
      </c>
      <c r="N114">
        <v>-0.92938080342719331</v>
      </c>
      <c r="O114">
        <v>0.99460521596483886</v>
      </c>
      <c r="P114">
        <v>-4.9316213335259818E-2</v>
      </c>
      <c r="R114" s="33">
        <v>0.94134459222729527</v>
      </c>
      <c r="S114" s="33">
        <v>0.1785615641523905</v>
      </c>
      <c r="T114" s="33">
        <v>8.4208709227018383E-2</v>
      </c>
      <c r="U114" s="33">
        <v>0.29577597849805654</v>
      </c>
      <c r="V114" s="33">
        <v>0.10687061683594744</v>
      </c>
      <c r="W114" s="33">
        <v>0.17445716176855244</v>
      </c>
      <c r="X114" s="33">
        <v>0.1015178440611427</v>
      </c>
      <c r="Y114" s="33">
        <v>0.21040513562523067</v>
      </c>
      <c r="Z114" s="33">
        <v>0.27911445325199258</v>
      </c>
      <c r="AA114" s="33">
        <v>7.6615806239012541E-2</v>
      </c>
      <c r="AC114" s="36">
        <f t="shared" si="11"/>
        <v>0.99457718049586996</v>
      </c>
      <c r="AD114" s="36">
        <f t="shared" si="11"/>
        <v>6.293612035568176E-2</v>
      </c>
      <c r="AE114" s="36">
        <f t="shared" si="11"/>
        <v>1.2081440146628529E-2</v>
      </c>
      <c r="AF114" s="36">
        <f t="shared" si="11"/>
        <v>0.18365585780977309</v>
      </c>
      <c r="AG114" s="36">
        <f t="shared" si="11"/>
        <v>2.0451529839409507E-2</v>
      </c>
      <c r="AH114" s="36">
        <f t="shared" si="7"/>
        <v>5.9840059498094345E-2</v>
      </c>
      <c r="AI114" s="36">
        <f t="shared" si="7"/>
        <v>1.8260016319547344E-2</v>
      </c>
      <c r="AJ114" s="36">
        <f t="shared" si="7"/>
        <v>8.9660976770339504E-2</v>
      </c>
      <c r="AK114" s="36">
        <f t="shared" si="7"/>
        <v>0.1629225235977666</v>
      </c>
      <c r="AL114" s="36">
        <f t="shared" si="7"/>
        <v>9.8016770449872934E-3</v>
      </c>
      <c r="AN114">
        <f>SQRT(Correlation)*$F114 + SQRT('CDO Param'!C$17 - Correlation)*HLOOKUP('CDO Param'!C$12,$C$4:$E$1004,$A114,FALSE) + SQRT(1-Correlation)*G114</f>
        <v>0.10456890722848761</v>
      </c>
      <c r="AO114">
        <f>SQRT(Correlation)*$F114 + SQRT('CDO Param'!D$17 - Correlation)*HLOOKUP('CDO Param'!D$12,$C$4:$E$1004,$A114,FALSE) + SQRT(1-Correlation)*H114</f>
        <v>-0.75377224199629556</v>
      </c>
      <c r="AP114">
        <f>SQRT(Correlation)*$F114 + SQRT('CDO Param'!E$17 - Correlation)*HLOOKUP('CDO Param'!E$12,$C$4:$E$1004,$A114,FALSE) + SQRT(1-Correlation)*I114</f>
        <v>-0.31614084345869881</v>
      </c>
      <c r="AQ114">
        <f>SQRT(Correlation)*$F114 + SQRT('CDO Param'!F$17 - Correlation)*HLOOKUP('CDO Param'!F$12,$C$4:$E$1004,$A114,FALSE) + SQRT(1-Correlation)*J114</f>
        <v>1.3233912066053788</v>
      </c>
      <c r="AR114">
        <f>SQRT(Correlation)*$F114 + SQRT('CDO Param'!G$17 - Correlation)*HLOOKUP('CDO Param'!G$12,$C$4:$E$1004,$A114,FALSE) + SQRT(1-Correlation)*K114</f>
        <v>1.2643806233401893</v>
      </c>
      <c r="AS114">
        <f>SQRT(Correlation)*$F114 + SQRT('CDO Param'!H$17 - Correlation)*HLOOKUP('CDO Param'!H$12,$C$4:$E$1004,$A114,FALSE) + SQRT(1-Correlation)*L114</f>
        <v>1.0996393703923202</v>
      </c>
      <c r="AT114">
        <f>SQRT(Correlation)*$F114 + SQRT('CDO Param'!I$17 - Correlation)*HLOOKUP('CDO Param'!I$12,$C$4:$E$1004,$A114,FALSE) + SQRT(1-Correlation)*M114</f>
        <v>0.15626208644554973</v>
      </c>
      <c r="AU114">
        <f>SQRT(Correlation)*$F114 + SQRT('CDO Param'!J$17 - Correlation)*HLOOKUP('CDO Param'!J$12,$C$4:$E$1004,$A114,FALSE) + SQRT(1-Correlation)*N114</f>
        <v>-0.51006449944097287</v>
      </c>
      <c r="AV114">
        <f>SQRT(Correlation)*$F114 + SQRT('CDO Param'!K$17 - Correlation)*HLOOKUP('CDO Param'!K$12,$C$4:$E$1004,$A114,FALSE) + SQRT(1-Correlation)*O114</f>
        <v>1.3151889028389399</v>
      </c>
      <c r="AW114">
        <f>SQRT(Correlation)*$F114 + SQRT('CDO Param'!L$17 - Correlation)*HLOOKUP('CDO Param'!L$12,$C$4:$E$1004,$A114,FALSE) + SQRT(1-Correlation)*P114</f>
        <v>0.32483807838491607</v>
      </c>
      <c r="AY114" s="3">
        <f>IF(AN114&lt;'CDO Param'!C$15,1,0)</f>
        <v>0</v>
      </c>
      <c r="AZ114" s="3">
        <f>IF(AO114&lt;'CDO Param'!D$15,1,0)</f>
        <v>0</v>
      </c>
      <c r="BA114" s="3">
        <f>IF(AP114&lt;'CDO Param'!E$15,1,0)</f>
        <v>0</v>
      </c>
      <c r="BB114" s="3">
        <f>IF(AQ114&lt;'CDO Param'!F$15,1,0)</f>
        <v>0</v>
      </c>
      <c r="BC114" s="3">
        <f>IF(AR114&lt;'CDO Param'!G$15,1,0)</f>
        <v>0</v>
      </c>
      <c r="BD114" s="3">
        <f>IF(AS114&lt;'CDO Param'!H$15,1,0)</f>
        <v>0</v>
      </c>
      <c r="BE114" s="3">
        <f>IF(AT114&lt;'CDO Param'!I$15,1,0)</f>
        <v>0</v>
      </c>
      <c r="BF114" s="3">
        <f>IF(AU114&lt;'CDO Param'!J$15,1,0)</f>
        <v>0</v>
      </c>
      <c r="BG114" s="3">
        <f>IF(AV114&lt;'CDO Param'!K$15,1,0)</f>
        <v>0</v>
      </c>
      <c r="BH114" s="3">
        <f>IF(AW114&lt;'CDO Param'!L$15,1,0)</f>
        <v>0</v>
      </c>
      <c r="BJ114" s="37">
        <f>AY114*'CDO Param'!C$6*AC114</f>
        <v>0</v>
      </c>
      <c r="BK114" s="37">
        <f>AZ114*'CDO Param'!D$6*AD114</f>
        <v>0</v>
      </c>
      <c r="BL114" s="37">
        <f>BA114*'CDO Param'!E$6*AE114</f>
        <v>0</v>
      </c>
      <c r="BM114" s="37">
        <f>BB114*'CDO Param'!F$6*AF114</f>
        <v>0</v>
      </c>
      <c r="BN114" s="37">
        <f>BC114*'CDO Param'!G$6*AG114</f>
        <v>0</v>
      </c>
      <c r="BO114" s="37">
        <f>BD114*'CDO Param'!H$6*AH114</f>
        <v>0</v>
      </c>
      <c r="BP114" s="37">
        <f>BE114*'CDO Param'!I$6*AI114</f>
        <v>0</v>
      </c>
      <c r="BQ114" s="37">
        <f>BF114*'CDO Param'!J$6*AJ114</f>
        <v>0</v>
      </c>
      <c r="BR114" s="37">
        <f>BG114*'CDO Param'!K$6*AK114</f>
        <v>0</v>
      </c>
      <c r="BS114" s="37">
        <f>BH114*'CDO Param'!L$6*AL114</f>
        <v>0</v>
      </c>
      <c r="BU114" s="38">
        <f t="shared" si="8"/>
        <v>0</v>
      </c>
      <c r="BV114" s="38">
        <f>AVERAGE(BU$5:BU114)</f>
        <v>6886.0020783008968</v>
      </c>
      <c r="CF114" s="5">
        <f>BU114/'CDO Param'!$M$6</f>
        <v>0</v>
      </c>
      <c r="CG114" s="5">
        <f t="shared" si="9"/>
        <v>0</v>
      </c>
      <c r="CH114" s="5">
        <f t="shared" si="10"/>
        <v>0</v>
      </c>
    </row>
    <row r="115" spans="1:86" x14ac:dyDescent="0.2">
      <c r="A115" s="3">
        <v>112</v>
      </c>
      <c r="B115" s="3">
        <v>111</v>
      </c>
      <c r="C115">
        <v>1.8247010302729905</v>
      </c>
      <c r="D115">
        <v>0.82428641690057702</v>
      </c>
      <c r="E115">
        <v>-0.14236434253689367</v>
      </c>
      <c r="F115">
        <v>-0.93552444013766944</v>
      </c>
      <c r="G115">
        <v>-0.93258449851418845</v>
      </c>
      <c r="H115">
        <v>1.4101487977313809</v>
      </c>
      <c r="I115">
        <v>-1.424123183824122</v>
      </c>
      <c r="J115">
        <v>0.22444510250352323</v>
      </c>
      <c r="K115">
        <v>1.1263045962550677</v>
      </c>
      <c r="L115">
        <v>0.78352286436711438</v>
      </c>
      <c r="M115">
        <v>0.25157760319416411</v>
      </c>
      <c r="N115">
        <v>0.55273403631872497</v>
      </c>
      <c r="O115">
        <v>-0.76433934736996889</v>
      </c>
      <c r="P115">
        <v>0.6431628207792528</v>
      </c>
      <c r="R115" s="33">
        <v>0.68185545908373568</v>
      </c>
      <c r="S115" s="33">
        <v>0.94470082034575786</v>
      </c>
      <c r="T115" s="33">
        <v>0.58668755115321258</v>
      </c>
      <c r="U115" s="33">
        <v>0.45767223204377677</v>
      </c>
      <c r="V115" s="33">
        <v>9.7203959756160141E-2</v>
      </c>
      <c r="W115" s="33">
        <v>0.70695162178340909</v>
      </c>
      <c r="X115" s="33">
        <v>0.73590731375660157</v>
      </c>
      <c r="Y115" s="33">
        <v>0.39422230720250973</v>
      </c>
      <c r="Z115" s="33">
        <v>0.69431715258132531</v>
      </c>
      <c r="AA115" s="33">
        <v>0.38838343433494837</v>
      </c>
      <c r="AC115" s="36">
        <f t="shared" si="11"/>
        <v>0.78687024309160336</v>
      </c>
      <c r="AD115" s="36">
        <f t="shared" si="11"/>
        <v>0.99524150369009001</v>
      </c>
      <c r="AE115" s="36">
        <f t="shared" si="11"/>
        <v>0.64429775039336645</v>
      </c>
      <c r="AF115" s="36">
        <f t="shared" si="11"/>
        <v>0.42869105470680041</v>
      </c>
      <c r="AG115" s="36">
        <f t="shared" si="11"/>
        <v>1.6590982883399871E-2</v>
      </c>
      <c r="AH115" s="36">
        <f t="shared" si="7"/>
        <v>0.81981177647101577</v>
      </c>
      <c r="AI115" s="36">
        <f t="shared" si="7"/>
        <v>0.85482235129677653</v>
      </c>
      <c r="AJ115" s="36">
        <f t="shared" si="7"/>
        <v>0.32527861692695192</v>
      </c>
      <c r="AK115" s="36">
        <f t="shared" si="7"/>
        <v>0.80351473418148489</v>
      </c>
      <c r="AL115" s="36">
        <f t="shared" si="7"/>
        <v>0.31612504813367776</v>
      </c>
      <c r="AN115">
        <f>SQRT(Correlation)*$F115 + SQRT('CDO Param'!C$17 - Correlation)*HLOOKUP('CDO Param'!C$12,$C$4:$E$1004,$A115,FALSE) + SQRT(1-Correlation)*G115</f>
        <v>-1.0639944385140412</v>
      </c>
      <c r="AO115">
        <f>SQRT(Correlation)*$F115 + SQRT('CDO Param'!D$17 - Correlation)*HLOOKUP('CDO Param'!D$12,$C$4:$E$1004,$A115,FALSE) + SQRT(1-Correlation)*H115</f>
        <v>1.1585175114209569</v>
      </c>
      <c r="AP115">
        <f>SQRT(Correlation)*$F115 + SQRT('CDO Param'!E$17 - Correlation)*HLOOKUP('CDO Param'!E$12,$C$4:$E$1004,$A115,FALSE) + SQRT(1-Correlation)*I115</f>
        <v>-1.164110168304787</v>
      </c>
      <c r="AQ115">
        <f>SQRT(Correlation)*$F115 + SQRT('CDO Param'!F$17 - Correlation)*HLOOKUP('CDO Param'!F$12,$C$4:$E$1004,$A115,FALSE) + SQRT(1-Correlation)*J115</f>
        <v>-0.11474511843301613</v>
      </c>
      <c r="AR115">
        <f>SQRT(Correlation)*$F115 + SQRT('CDO Param'!G$17 - Correlation)*HLOOKUP('CDO Param'!G$12,$C$4:$E$1004,$A115,FALSE) + SQRT(1-Correlation)*K115</f>
        <v>0.74083392047736574</v>
      </c>
      <c r="AS115">
        <f>SQRT(Correlation)*$F115 + SQRT('CDO Param'!H$17 - Correlation)*HLOOKUP('CDO Param'!H$12,$C$4:$E$1004,$A115,FALSE) + SQRT(1-Correlation)*L115</f>
        <v>0.56404795431296306</v>
      </c>
      <c r="AT115">
        <f>SQRT(Correlation)*$F115 + SQRT('CDO Param'!I$17 - Correlation)*HLOOKUP('CDO Param'!I$12,$C$4:$E$1004,$A115,FALSE) + SQRT(1-Correlation)*M115</f>
        <v>-8.9004968193461098E-2</v>
      </c>
      <c r="AU115">
        <f>SQRT(Correlation)*$F115 + SQRT('CDO Param'!J$17 - Correlation)*HLOOKUP('CDO Param'!J$12,$C$4:$E$1004,$A115,FALSE) + SQRT(1-Correlation)*N115</f>
        <v>0.71130125907529962</v>
      </c>
      <c r="AV115">
        <f>SQRT(Correlation)*$F115 + SQRT('CDO Param'!K$17 - Correlation)*HLOOKUP('CDO Param'!K$12,$C$4:$E$1004,$A115,FALSE) + SQRT(1-Correlation)*O115</f>
        <v>-0.5381842623370402</v>
      </c>
      <c r="AW115">
        <f>SQRT(Correlation)*$F115 + SQRT('CDO Param'!L$17 - Correlation)*HLOOKUP('CDO Param'!L$12,$C$4:$E$1004,$A115,FALSE) + SQRT(1-Correlation)*P115</f>
        <v>0.79708953655601222</v>
      </c>
      <c r="AY115" s="3">
        <f>IF(AN115&lt;'CDO Param'!C$15,1,0)</f>
        <v>0</v>
      </c>
      <c r="AZ115" s="3">
        <f>IF(AO115&lt;'CDO Param'!D$15,1,0)</f>
        <v>0</v>
      </c>
      <c r="BA115" s="3">
        <f>IF(AP115&lt;'CDO Param'!E$15,1,0)</f>
        <v>1</v>
      </c>
      <c r="BB115" s="3">
        <f>IF(AQ115&lt;'CDO Param'!F$15,1,0)</f>
        <v>0</v>
      </c>
      <c r="BC115" s="3">
        <f>IF(AR115&lt;'CDO Param'!G$15,1,0)</f>
        <v>0</v>
      </c>
      <c r="BD115" s="3">
        <f>IF(AS115&lt;'CDO Param'!H$15,1,0)</f>
        <v>0</v>
      </c>
      <c r="BE115" s="3">
        <f>IF(AT115&lt;'CDO Param'!I$15,1,0)</f>
        <v>0</v>
      </c>
      <c r="BF115" s="3">
        <f>IF(AU115&lt;'CDO Param'!J$15,1,0)</f>
        <v>0</v>
      </c>
      <c r="BG115" s="3">
        <f>IF(AV115&lt;'CDO Param'!K$15,1,0)</f>
        <v>0</v>
      </c>
      <c r="BH115" s="3">
        <f>IF(AW115&lt;'CDO Param'!L$15,1,0)</f>
        <v>0</v>
      </c>
      <c r="BJ115" s="37">
        <f>AY115*'CDO Param'!C$6*AC115</f>
        <v>0</v>
      </c>
      <c r="BK115" s="37">
        <f>AZ115*'CDO Param'!D$6*AD115</f>
        <v>0</v>
      </c>
      <c r="BL115" s="37">
        <f>BA115*'CDO Param'!E$6*AE115</f>
        <v>6442.9775039336646</v>
      </c>
      <c r="BM115" s="37">
        <f>BB115*'CDO Param'!F$6*AF115</f>
        <v>0</v>
      </c>
      <c r="BN115" s="37">
        <f>BC115*'CDO Param'!G$6*AG115</f>
        <v>0</v>
      </c>
      <c r="BO115" s="37">
        <f>BD115*'CDO Param'!H$6*AH115</f>
        <v>0</v>
      </c>
      <c r="BP115" s="37">
        <f>BE115*'CDO Param'!I$6*AI115</f>
        <v>0</v>
      </c>
      <c r="BQ115" s="37">
        <f>BF115*'CDO Param'!J$6*AJ115</f>
        <v>0</v>
      </c>
      <c r="BR115" s="37">
        <f>BG115*'CDO Param'!K$6*AK115</f>
        <v>0</v>
      </c>
      <c r="BS115" s="37">
        <f>BH115*'CDO Param'!L$6*AL115</f>
        <v>0</v>
      </c>
      <c r="BU115" s="38">
        <f t="shared" si="8"/>
        <v>6442.9775039336646</v>
      </c>
      <c r="BV115" s="38">
        <f>AVERAGE(BU$5:BU115)</f>
        <v>6882.0108659192101</v>
      </c>
      <c r="CF115" s="5">
        <f>BU115/'CDO Param'!$M$6</f>
        <v>6.7114348999309001E-2</v>
      </c>
      <c r="CG115" s="5">
        <f t="shared" si="9"/>
        <v>1.7114348999308998E-2</v>
      </c>
      <c r="CH115" s="5">
        <f t="shared" si="10"/>
        <v>0.85571744996544985</v>
      </c>
    </row>
    <row r="116" spans="1:86" x14ac:dyDescent="0.2">
      <c r="A116" s="3">
        <v>113</v>
      </c>
      <c r="B116" s="3">
        <v>112</v>
      </c>
      <c r="C116">
        <v>-0.89165951067116112</v>
      </c>
      <c r="D116">
        <v>-0.99452790891518816</v>
      </c>
      <c r="E116">
        <v>0.98211557997274213</v>
      </c>
      <c r="F116">
        <v>1.5218574844766408</v>
      </c>
      <c r="G116">
        <v>2.0232073438819498</v>
      </c>
      <c r="H116">
        <v>-0.79381152318092063</v>
      </c>
      <c r="I116">
        <v>1.0851590559468605</v>
      </c>
      <c r="J116">
        <v>-1.4031729733687826</v>
      </c>
      <c r="K116">
        <v>-0.48052015699795447</v>
      </c>
      <c r="L116">
        <v>-0.2114984454237856</v>
      </c>
      <c r="M116">
        <v>1.309374511038186</v>
      </c>
      <c r="N116">
        <v>1.3323960956768133</v>
      </c>
      <c r="O116">
        <v>-0.18760943021334242</v>
      </c>
      <c r="P116">
        <v>1.3885164662497118</v>
      </c>
      <c r="R116" s="33">
        <v>0.56038086747768379</v>
      </c>
      <c r="S116" s="33">
        <v>0.32123969743086012</v>
      </c>
      <c r="T116" s="33">
        <v>7.5594720465873705E-2</v>
      </c>
      <c r="U116" s="33">
        <v>0.520466869939336</v>
      </c>
      <c r="V116" s="33">
        <v>0.4866830704206056</v>
      </c>
      <c r="W116" s="33">
        <v>0.68236455911880567</v>
      </c>
      <c r="X116" s="33">
        <v>0.50114510976762749</v>
      </c>
      <c r="Y116" s="33">
        <v>0.74585986451518715</v>
      </c>
      <c r="Z116" s="33">
        <v>0.66674290675052572</v>
      </c>
      <c r="AA116" s="33">
        <v>0.94803375608661855</v>
      </c>
      <c r="AC116" s="36">
        <f t="shared" si="11"/>
        <v>0.60132780242488648</v>
      </c>
      <c r="AD116" s="36">
        <f t="shared" si="11"/>
        <v>0.21734840327268129</v>
      </c>
      <c r="AE116" s="36">
        <f t="shared" si="11"/>
        <v>9.5147920575978963E-3</v>
      </c>
      <c r="AF116" s="36">
        <f t="shared" si="11"/>
        <v>0.53457964092960064</v>
      </c>
      <c r="AG116" s="36">
        <f t="shared" si="11"/>
        <v>0.47748908489690733</v>
      </c>
      <c r="AH116" s="36">
        <f t="shared" si="7"/>
        <v>0.78756096772448725</v>
      </c>
      <c r="AI116" s="36">
        <f t="shared" si="7"/>
        <v>0.50193640627991543</v>
      </c>
      <c r="AJ116" s="36">
        <f t="shared" si="7"/>
        <v>0.86606417724020024</v>
      </c>
      <c r="AK116" s="36">
        <f t="shared" si="7"/>
        <v>0.76596545640207081</v>
      </c>
      <c r="AL116" s="36">
        <f t="shared" si="7"/>
        <v>0.99585450001490872</v>
      </c>
      <c r="AN116">
        <f>SQRT(Correlation)*$F116 + SQRT('CDO Param'!C$17 - Correlation)*HLOOKUP('CDO Param'!C$12,$C$4:$E$1004,$A116,FALSE) + SQRT(1-Correlation)*G116</f>
        <v>2.2599891224513593</v>
      </c>
      <c r="AO116">
        <f>SQRT(Correlation)*$F116 + SQRT('CDO Param'!D$17 - Correlation)*HLOOKUP('CDO Param'!D$12,$C$4:$E$1004,$A116,FALSE) + SQRT(1-Correlation)*H116</f>
        <v>-0.41246962702436618</v>
      </c>
      <c r="AP116">
        <f>SQRT(Correlation)*$F116 + SQRT('CDO Param'!E$17 - Correlation)*HLOOKUP('CDO Param'!E$12,$C$4:$E$1004,$A116,FALSE) + SQRT(1-Correlation)*I116</f>
        <v>1.2748149326789586</v>
      </c>
      <c r="AQ116">
        <f>SQRT(Correlation)*$F116 + SQRT('CDO Param'!F$17 - Correlation)*HLOOKUP('CDO Param'!F$12,$C$4:$E$1004,$A116,FALSE) + SQRT(1-Correlation)*J116</f>
        <v>-0.6303054517407215</v>
      </c>
      <c r="AR116">
        <f>SQRT(Correlation)*$F116 + SQRT('CDO Param'!G$17 - Correlation)*HLOOKUP('CDO Param'!G$12,$C$4:$E$1004,$A116,FALSE) + SQRT(1-Correlation)*K116</f>
        <v>0.24499986504955085</v>
      </c>
      <c r="AS116">
        <f>SQRT(Correlation)*$F116 + SQRT('CDO Param'!H$17 - Correlation)*HLOOKUP('CDO Param'!H$12,$C$4:$E$1004,$A116,FALSE) + SQRT(1-Correlation)*L116</f>
        <v>0.13996106408021791</v>
      </c>
      <c r="AT116">
        <f>SQRT(Correlation)*$F116 + SQRT('CDO Param'!I$17 - Correlation)*HLOOKUP('CDO Param'!I$12,$C$4:$E$1004,$A116,FALSE) + SQRT(1-Correlation)*M116</f>
        <v>1.9430430418851059</v>
      </c>
      <c r="AU116">
        <f>SQRT(Correlation)*$F116 + SQRT('CDO Param'!J$17 - Correlation)*HLOOKUP('CDO Param'!J$12,$C$4:$E$1004,$A116,FALSE) + SQRT(1-Correlation)*N116</f>
        <v>1.5093645829302162</v>
      </c>
      <c r="AV116">
        <f>SQRT(Correlation)*$F116 + SQRT('CDO Param'!K$17 - Correlation)*HLOOKUP('CDO Param'!K$12,$C$4:$E$1004,$A116,FALSE) + SQRT(1-Correlation)*O116</f>
        <v>6.7360727573737733E-2</v>
      </c>
      <c r="AW116">
        <f>SQRT(Correlation)*$F116 + SQRT('CDO Param'!L$17 - Correlation)*HLOOKUP('CDO Param'!L$12,$C$4:$E$1004,$A116,FALSE) + SQRT(1-Correlation)*P116</f>
        <v>1.5626050411731305</v>
      </c>
      <c r="AY116" s="3">
        <f>IF(AN116&lt;'CDO Param'!C$15,1,0)</f>
        <v>0</v>
      </c>
      <c r="AZ116" s="3">
        <f>IF(AO116&lt;'CDO Param'!D$15,1,0)</f>
        <v>0</v>
      </c>
      <c r="BA116" s="3">
        <f>IF(AP116&lt;'CDO Param'!E$15,1,0)</f>
        <v>0</v>
      </c>
      <c r="BB116" s="3">
        <f>IF(AQ116&lt;'CDO Param'!F$15,1,0)</f>
        <v>0</v>
      </c>
      <c r="BC116" s="3">
        <f>IF(AR116&lt;'CDO Param'!G$15,1,0)</f>
        <v>0</v>
      </c>
      <c r="BD116" s="3">
        <f>IF(AS116&lt;'CDO Param'!H$15,1,0)</f>
        <v>0</v>
      </c>
      <c r="BE116" s="3">
        <f>IF(AT116&lt;'CDO Param'!I$15,1,0)</f>
        <v>0</v>
      </c>
      <c r="BF116" s="3">
        <f>IF(AU116&lt;'CDO Param'!J$15,1,0)</f>
        <v>0</v>
      </c>
      <c r="BG116" s="3">
        <f>IF(AV116&lt;'CDO Param'!K$15,1,0)</f>
        <v>0</v>
      </c>
      <c r="BH116" s="3">
        <f>IF(AW116&lt;'CDO Param'!L$15,1,0)</f>
        <v>0</v>
      </c>
      <c r="BJ116" s="37">
        <f>AY116*'CDO Param'!C$6*AC116</f>
        <v>0</v>
      </c>
      <c r="BK116" s="37">
        <f>AZ116*'CDO Param'!D$6*AD116</f>
        <v>0</v>
      </c>
      <c r="BL116" s="37">
        <f>BA116*'CDO Param'!E$6*AE116</f>
        <v>0</v>
      </c>
      <c r="BM116" s="37">
        <f>BB116*'CDO Param'!F$6*AF116</f>
        <v>0</v>
      </c>
      <c r="BN116" s="37">
        <f>BC116*'CDO Param'!G$6*AG116</f>
        <v>0</v>
      </c>
      <c r="BO116" s="37">
        <f>BD116*'CDO Param'!H$6*AH116</f>
        <v>0</v>
      </c>
      <c r="BP116" s="37">
        <f>BE116*'CDO Param'!I$6*AI116</f>
        <v>0</v>
      </c>
      <c r="BQ116" s="37">
        <f>BF116*'CDO Param'!J$6*AJ116</f>
        <v>0</v>
      </c>
      <c r="BR116" s="37">
        <f>BG116*'CDO Param'!K$6*AK116</f>
        <v>0</v>
      </c>
      <c r="BS116" s="37">
        <f>BH116*'CDO Param'!L$6*AL116</f>
        <v>0</v>
      </c>
      <c r="BU116" s="38">
        <f t="shared" si="8"/>
        <v>0</v>
      </c>
      <c r="BV116" s="38">
        <f>AVERAGE(BU$5:BU116)</f>
        <v>6820.5643403306458</v>
      </c>
      <c r="CF116" s="5">
        <f>BU116/'CDO Param'!$M$6</f>
        <v>0</v>
      </c>
      <c r="CG116" s="5">
        <f t="shared" si="9"/>
        <v>0</v>
      </c>
      <c r="CH116" s="5">
        <f t="shared" si="10"/>
        <v>0</v>
      </c>
    </row>
    <row r="117" spans="1:86" x14ac:dyDescent="0.2">
      <c r="A117" s="3">
        <v>114</v>
      </c>
      <c r="B117" s="3">
        <v>113</v>
      </c>
      <c r="C117">
        <v>0.23479628907807637</v>
      </c>
      <c r="D117">
        <v>-1.2696455087279901</v>
      </c>
      <c r="E117">
        <v>-1.3567887435783632</v>
      </c>
      <c r="F117">
        <v>-8.3487066149245948E-2</v>
      </c>
      <c r="G117">
        <v>-0.33726109904819168</v>
      </c>
      <c r="H117">
        <v>-0.51583128879428841</v>
      </c>
      <c r="I117">
        <v>-0.55234295359696262</v>
      </c>
      <c r="J117">
        <v>-1.9955677998950705</v>
      </c>
      <c r="K117">
        <v>-0.25548274606990162</v>
      </c>
      <c r="L117">
        <v>1.5205023373709992</v>
      </c>
      <c r="M117">
        <v>-1.1867155080835801</v>
      </c>
      <c r="N117">
        <v>0.46714376367162913</v>
      </c>
      <c r="O117">
        <v>-0.18852801986213308</v>
      </c>
      <c r="P117">
        <v>1.0937174010905437</v>
      </c>
      <c r="R117" s="33">
        <v>0.60333854779756557</v>
      </c>
      <c r="S117" s="33">
        <v>0.31097283368509859</v>
      </c>
      <c r="T117" s="33">
        <v>0.52041574545224001</v>
      </c>
      <c r="U117" s="33">
        <v>0.62743381579752722</v>
      </c>
      <c r="V117" s="33">
        <v>0.28014210904023706</v>
      </c>
      <c r="W117" s="33">
        <v>0.34842663926464812</v>
      </c>
      <c r="X117" s="33">
        <v>6.5261209413996534E-3</v>
      </c>
      <c r="Y117" s="33">
        <v>0.68451466210396716</v>
      </c>
      <c r="Z117" s="33">
        <v>0.63792598137535428</v>
      </c>
      <c r="AA117" s="33">
        <v>0.62196897558028297</v>
      </c>
      <c r="AC117" s="36">
        <f t="shared" si="11"/>
        <v>0.67087542564492431</v>
      </c>
      <c r="AD117" s="36">
        <f t="shared" si="11"/>
        <v>0.20348325501372108</v>
      </c>
      <c r="AE117" s="36">
        <f t="shared" si="11"/>
        <v>0.53449341514352022</v>
      </c>
      <c r="AF117" s="36">
        <f t="shared" si="11"/>
        <v>0.70827048461611564</v>
      </c>
      <c r="AG117" s="36">
        <f t="shared" si="11"/>
        <v>0.16416983738927271</v>
      </c>
      <c r="AH117" s="36">
        <f t="shared" si="7"/>
        <v>0.25576129181936141</v>
      </c>
      <c r="AI117" s="36">
        <f t="shared" si="7"/>
        <v>4.1293787463046368E-5</v>
      </c>
      <c r="AJ117" s="36">
        <f t="shared" si="7"/>
        <v>0.79046817401775726</v>
      </c>
      <c r="AK117" s="36">
        <f t="shared" si="7"/>
        <v>0.72410260776332469</v>
      </c>
      <c r="AL117" s="36">
        <f t="shared" si="7"/>
        <v>0.6999109293112058</v>
      </c>
      <c r="AN117">
        <f>SQRT(Correlation)*$F117 + SQRT('CDO Param'!C$17 - Correlation)*HLOOKUP('CDO Param'!C$12,$C$4:$E$1004,$A117,FALSE) + SQRT(1-Correlation)*G117</f>
        <v>-0.52590988995377663</v>
      </c>
      <c r="AO117">
        <f>SQRT(Correlation)*$F117 + SQRT('CDO Param'!D$17 - Correlation)*HLOOKUP('CDO Param'!D$12,$C$4:$E$1004,$A117,FALSE) + SQRT(1-Correlation)*H117</f>
        <v>-0.69531644649560964</v>
      </c>
      <c r="AP117">
        <f>SQRT(Correlation)*$F117 + SQRT('CDO Param'!E$17 - Correlation)*HLOOKUP('CDO Param'!E$12,$C$4:$E$1004,$A117,FALSE) + SQRT(1-Correlation)*I117</f>
        <v>-0.48827820432686225</v>
      </c>
      <c r="AQ117">
        <f>SQRT(Correlation)*$F117 + SQRT('CDO Param'!F$17 - Correlation)*HLOOKUP('CDO Param'!F$12,$C$4:$E$1004,$A117,FALSE) + SQRT(1-Correlation)*J117</f>
        <v>-2.2229499564823141</v>
      </c>
      <c r="AR117">
        <f>SQRT(Correlation)*$F117 + SQRT('CDO Param'!G$17 - Correlation)*HLOOKUP('CDO Param'!G$12,$C$4:$E$1004,$A117,FALSE) + SQRT(1-Correlation)*K117</f>
        <v>-0.57216032873104727</v>
      </c>
      <c r="AS117">
        <f>SQRT(Correlation)*$F117 + SQRT('CDO Param'!H$17 - Correlation)*HLOOKUP('CDO Param'!H$12,$C$4:$E$1004,$A117,FALSE) + SQRT(1-Correlation)*L117</f>
        <v>1.2365192539060372</v>
      </c>
      <c r="AT117">
        <f>SQRT(Correlation)*$F117 + SQRT('CDO Param'!I$17 - Correlation)*HLOOKUP('CDO Param'!I$12,$C$4:$E$1004,$A117,FALSE) + SQRT(1-Correlation)*M117</f>
        <v>-1.455605296650873</v>
      </c>
      <c r="AU117">
        <f>SQRT(Correlation)*$F117 + SQRT('CDO Param'!J$17 - Correlation)*HLOOKUP('CDO Param'!J$12,$C$4:$E$1004,$A117,FALSE) + SQRT(1-Correlation)*N117</f>
        <v>0.478891816930197</v>
      </c>
      <c r="AV117">
        <f>SQRT(Correlation)*$F117 + SQRT('CDO Param'!K$17 - Correlation)*HLOOKUP('CDO Param'!K$12,$C$4:$E$1004,$A117,FALSE) + SQRT(1-Correlation)*O117</f>
        <v>-0.14313305311127505</v>
      </c>
      <c r="AW117">
        <f>SQRT(Correlation)*$F117 + SQRT('CDO Param'!L$17 - Correlation)*HLOOKUP('CDO Param'!L$12,$C$4:$E$1004,$A117,FALSE) + SQRT(1-Correlation)*P117</f>
        <v>1.0733117617482797</v>
      </c>
      <c r="AY117" s="3">
        <f>IF(AN117&lt;'CDO Param'!C$15,1,0)</f>
        <v>0</v>
      </c>
      <c r="AZ117" s="3">
        <f>IF(AO117&lt;'CDO Param'!D$15,1,0)</f>
        <v>0</v>
      </c>
      <c r="BA117" s="3">
        <f>IF(AP117&lt;'CDO Param'!E$15,1,0)</f>
        <v>0</v>
      </c>
      <c r="BB117" s="3">
        <f>IF(AQ117&lt;'CDO Param'!F$15,1,0)</f>
        <v>1</v>
      </c>
      <c r="BC117" s="3">
        <f>IF(AR117&lt;'CDO Param'!G$15,1,0)</f>
        <v>1</v>
      </c>
      <c r="BD117" s="3">
        <f>IF(AS117&lt;'CDO Param'!H$15,1,0)</f>
        <v>0</v>
      </c>
      <c r="BE117" s="3">
        <f>IF(AT117&lt;'CDO Param'!I$15,1,0)</f>
        <v>1</v>
      </c>
      <c r="BF117" s="3">
        <f>IF(AU117&lt;'CDO Param'!J$15,1,0)</f>
        <v>0</v>
      </c>
      <c r="BG117" s="3">
        <f>IF(AV117&lt;'CDO Param'!K$15,1,0)</f>
        <v>0</v>
      </c>
      <c r="BH117" s="3">
        <f>IF(AW117&lt;'CDO Param'!L$15,1,0)</f>
        <v>0</v>
      </c>
      <c r="BJ117" s="37">
        <f>AY117*'CDO Param'!C$6*AC117</f>
        <v>0</v>
      </c>
      <c r="BK117" s="37">
        <f>AZ117*'CDO Param'!D$6*AD117</f>
        <v>0</v>
      </c>
      <c r="BL117" s="37">
        <f>BA117*'CDO Param'!E$6*AE117</f>
        <v>0</v>
      </c>
      <c r="BM117" s="37">
        <f>BB117*'CDO Param'!F$6*AF117</f>
        <v>7082.7048461611566</v>
      </c>
      <c r="BN117" s="37">
        <f>BC117*'CDO Param'!G$6*AG117</f>
        <v>1641.6983738927272</v>
      </c>
      <c r="BO117" s="37">
        <f>BD117*'CDO Param'!H$6*AH117</f>
        <v>0</v>
      </c>
      <c r="BP117" s="37">
        <f>BE117*'CDO Param'!I$6*AI117</f>
        <v>0.33035029970437096</v>
      </c>
      <c r="BQ117" s="37">
        <f>BF117*'CDO Param'!J$6*AJ117</f>
        <v>0</v>
      </c>
      <c r="BR117" s="37">
        <f>BG117*'CDO Param'!K$6*AK117</f>
        <v>0</v>
      </c>
      <c r="BS117" s="37">
        <f>BH117*'CDO Param'!L$6*AL117</f>
        <v>0</v>
      </c>
      <c r="BU117" s="38">
        <f t="shared" si="8"/>
        <v>8724.7335703535882</v>
      </c>
      <c r="BV117" s="38">
        <f>AVERAGE(BU$5:BU117)</f>
        <v>6837.4153954635922</v>
      </c>
      <c r="CF117" s="5">
        <f>BU117/'CDO Param'!$M$6</f>
        <v>9.0882641357849875E-2</v>
      </c>
      <c r="CG117" s="5">
        <f t="shared" si="9"/>
        <v>0.02</v>
      </c>
      <c r="CH117" s="5">
        <f t="shared" si="10"/>
        <v>1</v>
      </c>
    </row>
    <row r="118" spans="1:86" x14ac:dyDescent="0.2">
      <c r="A118" s="3">
        <v>115</v>
      </c>
      <c r="B118" s="3">
        <v>114</v>
      </c>
      <c r="C118">
        <v>0.75898356044490356</v>
      </c>
      <c r="D118">
        <v>-0.42496367314015515</v>
      </c>
      <c r="E118">
        <v>0.23816028260625899</v>
      </c>
      <c r="F118">
        <v>-0.28183649192214943</v>
      </c>
      <c r="G118">
        <v>-4.8805759433889762E-3</v>
      </c>
      <c r="H118">
        <v>0.74948957262677141</v>
      </c>
      <c r="I118">
        <v>-1.7095089788199402E-2</v>
      </c>
      <c r="J118">
        <v>1.1977112990280148</v>
      </c>
      <c r="K118">
        <v>0.11158363122376613</v>
      </c>
      <c r="L118">
        <v>-1.1621636986092199</v>
      </c>
      <c r="M118">
        <v>-0.5794754542876035</v>
      </c>
      <c r="N118">
        <v>-2.0308107195887715</v>
      </c>
      <c r="O118">
        <v>-0.69014276959933341</v>
      </c>
      <c r="P118">
        <v>0.23403117666020989</v>
      </c>
      <c r="R118" s="33">
        <v>0.43257257781576952</v>
      </c>
      <c r="S118" s="33">
        <v>0.24731534963814325</v>
      </c>
      <c r="T118" s="33">
        <v>0.62908136827362759</v>
      </c>
      <c r="U118" s="33">
        <v>0.97055657485991553</v>
      </c>
      <c r="V118" s="33">
        <v>0.14435367060096641</v>
      </c>
      <c r="W118" s="33">
        <v>0.15214179044223475</v>
      </c>
      <c r="X118" s="33">
        <v>4.7071962639257295E-2</v>
      </c>
      <c r="Y118" s="33">
        <v>0.13847607799734737</v>
      </c>
      <c r="Z118" s="33">
        <v>0.36744290141735358</v>
      </c>
      <c r="AA118" s="33">
        <v>0.6128441214621273</v>
      </c>
      <c r="AC118" s="36">
        <f t="shared" si="11"/>
        <v>0.38706069306999402</v>
      </c>
      <c r="AD118" s="36">
        <f t="shared" si="11"/>
        <v>0.12647051424987382</v>
      </c>
      <c r="AE118" s="36">
        <f t="shared" si="11"/>
        <v>0.71077581356005293</v>
      </c>
      <c r="AF118" s="36">
        <f t="shared" si="11"/>
        <v>0.9988257196370911</v>
      </c>
      <c r="AG118" s="36">
        <f t="shared" si="11"/>
        <v>3.9596238911966918E-2</v>
      </c>
      <c r="AH118" s="36">
        <f t="shared" si="7"/>
        <v>4.441673940911231E-2</v>
      </c>
      <c r="AI118" s="36">
        <f t="shared" si="7"/>
        <v>3.3284910321390929E-3</v>
      </c>
      <c r="AJ118" s="36">
        <f t="shared" si="7"/>
        <v>3.6150982821041566E-2</v>
      </c>
      <c r="AK118" s="36">
        <f t="shared" si="7"/>
        <v>0.28396211474191507</v>
      </c>
      <c r="AL118" s="36">
        <f t="shared" si="7"/>
        <v>0.68578962023198919</v>
      </c>
      <c r="AN118">
        <f>SQRT(Correlation)*$F118 + SQRT('CDO Param'!C$17 - Correlation)*HLOOKUP('CDO Param'!C$12,$C$4:$E$1004,$A118,FALSE) + SQRT(1-Correlation)*G118</f>
        <v>-0.1538535841119936</v>
      </c>
      <c r="AO118">
        <f>SQRT(Correlation)*$F118 + SQRT('CDO Param'!D$17 - Correlation)*HLOOKUP('CDO Param'!D$12,$C$4:$E$1004,$A118,FALSE) + SQRT(1-Correlation)*H118</f>
        <v>0.56180477638440229</v>
      </c>
      <c r="AP118">
        <f>SQRT(Correlation)*$F118 + SQRT('CDO Param'!E$17 - Correlation)*HLOOKUP('CDO Param'!E$12,$C$4:$E$1004,$A118,FALSE) + SQRT(1-Correlation)*I118</f>
        <v>9.546582462905491E-2</v>
      </c>
      <c r="AQ118">
        <f>SQRT(Correlation)*$F118 + SQRT('CDO Param'!F$17 - Correlation)*HLOOKUP('CDO Param'!F$12,$C$4:$E$1004,$A118,FALSE) + SQRT(1-Correlation)*J118</f>
        <v>1.1003784391965139</v>
      </c>
      <c r="AR118">
        <f>SQRT(Correlation)*$F118 + SQRT('CDO Param'!G$17 - Correlation)*HLOOKUP('CDO Param'!G$12,$C$4:$E$1004,$A118,FALSE) + SQRT(1-Correlation)*K118</f>
        <v>6.9987261200066403E-2</v>
      </c>
      <c r="AS118">
        <f>SQRT(Correlation)*$F118 + SQRT('CDO Param'!H$17 - Correlation)*HLOOKUP('CDO Param'!H$12,$C$4:$E$1004,$A118,FALSE) + SQRT(1-Correlation)*L118</f>
        <v>-1.2517487537008114</v>
      </c>
      <c r="AT118">
        <f>SQRT(Correlation)*$F118 + SQRT('CDO Param'!I$17 - Correlation)*HLOOKUP('CDO Param'!I$12,$C$4:$E$1004,$A118,FALSE) + SQRT(1-Correlation)*M118</f>
        <v>-0.58560895119063172</v>
      </c>
      <c r="AU118">
        <f>SQRT(Correlation)*$F118 + SQRT('CDO Param'!J$17 - Correlation)*HLOOKUP('CDO Param'!J$12,$C$4:$E$1004,$A118,FALSE) + SQRT(1-Correlation)*N118</f>
        <v>-1.8149125603860192</v>
      </c>
      <c r="AV118">
        <f>SQRT(Correlation)*$F118 + SQRT('CDO Param'!K$17 - Correlation)*HLOOKUP('CDO Param'!K$12,$C$4:$E$1004,$A118,FALSE) + SQRT(1-Correlation)*O118</f>
        <v>-0.54304326799941793</v>
      </c>
      <c r="AW118">
        <f>SQRT(Correlation)*$F118 + SQRT('CDO Param'!L$17 - Correlation)*HLOOKUP('CDO Param'!L$12,$C$4:$E$1004,$A118,FALSE) + SQRT(1-Correlation)*P118</f>
        <v>0.33370511931044394</v>
      </c>
      <c r="AY118" s="3">
        <f>IF(AN118&lt;'CDO Param'!C$15,1,0)</f>
        <v>0</v>
      </c>
      <c r="AZ118" s="3">
        <f>IF(AO118&lt;'CDO Param'!D$15,1,0)</f>
        <v>0</v>
      </c>
      <c r="BA118" s="3">
        <f>IF(AP118&lt;'CDO Param'!E$15,1,0)</f>
        <v>0</v>
      </c>
      <c r="BB118" s="3">
        <f>IF(AQ118&lt;'CDO Param'!F$15,1,0)</f>
        <v>0</v>
      </c>
      <c r="BC118" s="3">
        <f>IF(AR118&lt;'CDO Param'!G$15,1,0)</f>
        <v>1</v>
      </c>
      <c r="BD118" s="3">
        <f>IF(AS118&lt;'CDO Param'!H$15,1,0)</f>
        <v>0</v>
      </c>
      <c r="BE118" s="3">
        <f>IF(AT118&lt;'CDO Param'!I$15,1,0)</f>
        <v>0</v>
      </c>
      <c r="BF118" s="3">
        <f>IF(AU118&lt;'CDO Param'!J$15,1,0)</f>
        <v>0</v>
      </c>
      <c r="BG118" s="3">
        <f>IF(AV118&lt;'CDO Param'!K$15,1,0)</f>
        <v>0</v>
      </c>
      <c r="BH118" s="3">
        <f>IF(AW118&lt;'CDO Param'!L$15,1,0)</f>
        <v>0</v>
      </c>
      <c r="BJ118" s="37">
        <f>AY118*'CDO Param'!C$6*AC118</f>
        <v>0</v>
      </c>
      <c r="BK118" s="37">
        <f>AZ118*'CDO Param'!D$6*AD118</f>
        <v>0</v>
      </c>
      <c r="BL118" s="37">
        <f>BA118*'CDO Param'!E$6*AE118</f>
        <v>0</v>
      </c>
      <c r="BM118" s="37">
        <f>BB118*'CDO Param'!F$6*AF118</f>
        <v>0</v>
      </c>
      <c r="BN118" s="37">
        <f>BC118*'CDO Param'!G$6*AG118</f>
        <v>395.96238911966918</v>
      </c>
      <c r="BO118" s="37">
        <f>BD118*'CDO Param'!H$6*AH118</f>
        <v>0</v>
      </c>
      <c r="BP118" s="37">
        <f>BE118*'CDO Param'!I$6*AI118</f>
        <v>0</v>
      </c>
      <c r="BQ118" s="37">
        <f>BF118*'CDO Param'!J$6*AJ118</f>
        <v>0</v>
      </c>
      <c r="BR118" s="37">
        <f>BG118*'CDO Param'!K$6*AK118</f>
        <v>0</v>
      </c>
      <c r="BS118" s="37">
        <f>BH118*'CDO Param'!L$6*AL118</f>
        <v>0</v>
      </c>
      <c r="BU118" s="38">
        <f t="shared" si="8"/>
        <v>395.96238911966918</v>
      </c>
      <c r="BV118" s="38">
        <f>AVERAGE(BU$5:BU118)</f>
        <v>6780.9114217237329</v>
      </c>
      <c r="CF118" s="5">
        <f>BU118/'CDO Param'!$M$6</f>
        <v>4.1246082199965541E-3</v>
      </c>
      <c r="CG118" s="5">
        <f t="shared" si="9"/>
        <v>0</v>
      </c>
      <c r="CH118" s="5">
        <f t="shared" si="10"/>
        <v>0</v>
      </c>
    </row>
    <row r="119" spans="1:86" x14ac:dyDescent="0.2">
      <c r="A119" s="3">
        <v>116</v>
      </c>
      <c r="B119" s="3">
        <v>115</v>
      </c>
      <c r="C119">
        <v>-4.9611799113336019E-2</v>
      </c>
      <c r="D119">
        <v>-0.24288965505547822</v>
      </c>
      <c r="E119">
        <v>0.79993242252385244</v>
      </c>
      <c r="F119">
        <v>2.2264794097281992</v>
      </c>
      <c r="G119">
        <v>0.41570501707610674</v>
      </c>
      <c r="H119">
        <v>0.17472530089435168</v>
      </c>
      <c r="I119">
        <v>-1.2424038686731365</v>
      </c>
      <c r="J119">
        <v>-1.3637691154144704</v>
      </c>
      <c r="K119">
        <v>0.79915253081708215</v>
      </c>
      <c r="L119">
        <v>-0.78792481872369535</v>
      </c>
      <c r="M119">
        <v>0.61250375438248739</v>
      </c>
      <c r="N119">
        <v>-0.28079739422537386</v>
      </c>
      <c r="O119">
        <v>-0.84590737969847396</v>
      </c>
      <c r="P119">
        <v>-0.61123955674702302</v>
      </c>
      <c r="R119" s="33">
        <v>7.1149413972696945E-2</v>
      </c>
      <c r="S119" s="33">
        <v>0.80820063911760254</v>
      </c>
      <c r="T119" s="33">
        <v>0.42814164954616762</v>
      </c>
      <c r="U119" s="33">
        <v>0.77670392243969433</v>
      </c>
      <c r="V119" s="33">
        <v>6.2824443943251138E-2</v>
      </c>
      <c r="W119" s="33">
        <v>0.89042935422175995</v>
      </c>
      <c r="X119" s="33">
        <v>0.44615640512022953</v>
      </c>
      <c r="Y119" s="33">
        <v>0.55070085569783156</v>
      </c>
      <c r="Z119" s="33">
        <v>0.62928171345464967</v>
      </c>
      <c r="AA119" s="33">
        <v>0.33775803229667156</v>
      </c>
      <c r="AC119" s="36">
        <f t="shared" si="11"/>
        <v>8.319712035778571E-3</v>
      </c>
      <c r="AD119" s="36">
        <f t="shared" si="11"/>
        <v>0.92653307317698153</v>
      </c>
      <c r="AE119" s="36">
        <f t="shared" si="11"/>
        <v>0.37979478053903887</v>
      </c>
      <c r="AF119" s="36">
        <f t="shared" si="11"/>
        <v>0.8981799987647261</v>
      </c>
      <c r="AG119" s="36">
        <f t="shared" si="11"/>
        <v>6.3145962430546567E-3</v>
      </c>
      <c r="AH119" s="36">
        <f t="shared" si="7"/>
        <v>0.97839212507362117</v>
      </c>
      <c r="AI119" s="36">
        <f t="shared" si="7"/>
        <v>0.40950101389129046</v>
      </c>
      <c r="AJ119" s="36">
        <f t="shared" si="7"/>
        <v>0.58527550556879993</v>
      </c>
      <c r="AK119" s="36">
        <f t="shared" si="7"/>
        <v>0.71107998602211964</v>
      </c>
      <c r="AL119" s="36">
        <f t="shared" si="7"/>
        <v>0.24040587079165124</v>
      </c>
      <c r="AN119">
        <f>SQRT(Correlation)*$F119 + SQRT('CDO Param'!C$17 - Correlation)*HLOOKUP('CDO Param'!C$12,$C$4:$E$1004,$A119,FALSE) + SQRT(1-Correlation)*G119</f>
        <v>1.0640972320027846</v>
      </c>
      <c r="AO119">
        <f>SQRT(Correlation)*$F119 + SQRT('CDO Param'!D$17 - Correlation)*HLOOKUP('CDO Param'!D$12,$C$4:$E$1004,$A119,FALSE) + SQRT(1-Correlation)*H119</f>
        <v>0.83548380009220047</v>
      </c>
      <c r="AP119">
        <f>SQRT(Correlation)*$F119 + SQRT('CDO Param'!E$17 - Correlation)*HLOOKUP('CDO Param'!E$12,$C$4:$E$1004,$A119,FALSE) + SQRT(1-Correlation)*I119</f>
        <v>-0.48769923807755022</v>
      </c>
      <c r="AQ119">
        <f>SQRT(Correlation)*$F119 + SQRT('CDO Param'!F$17 - Correlation)*HLOOKUP('CDO Param'!F$12,$C$4:$E$1004,$A119,FALSE) + SQRT(1-Correlation)*J119</f>
        <v>-0.41084004495305337</v>
      </c>
      <c r="AR119">
        <f>SQRT(Correlation)*$F119 + SQRT('CDO Param'!G$17 - Correlation)*HLOOKUP('CDO Param'!G$12,$C$4:$E$1004,$A119,FALSE) + SQRT(1-Correlation)*K119</f>
        <v>1.6410875958187425</v>
      </c>
      <c r="AS119">
        <f>SQRT(Correlation)*$F119 + SQRT('CDO Param'!H$17 - Correlation)*HLOOKUP('CDO Param'!H$12,$C$4:$E$1004,$A119,FALSE) + SQRT(1-Correlation)*L119</f>
        <v>-7.7766290255769976E-2</v>
      </c>
      <c r="AT119">
        <f>SQRT(Correlation)*$F119 + SQRT('CDO Param'!I$17 - Correlation)*HLOOKUP('CDO Param'!I$12,$C$4:$E$1004,$A119,FALSE) + SQRT(1-Correlation)*M119</f>
        <v>1.4640170190136783</v>
      </c>
      <c r="AU119">
        <f>SQRT(Correlation)*$F119 + SQRT('CDO Param'!J$17 - Correlation)*HLOOKUP('CDO Param'!J$12,$C$4:$E$1004,$A119,FALSE) + SQRT(1-Correlation)*N119</f>
        <v>0.42456076352828032</v>
      </c>
      <c r="AV119">
        <f>SQRT(Correlation)*$F119 + SQRT('CDO Param'!K$17 - Correlation)*HLOOKUP('CDO Param'!K$12,$C$4:$E$1004,$A119,FALSE) + SQRT(1-Correlation)*O119</f>
        <v>-0.11154964125161826</v>
      </c>
      <c r="AW119">
        <f>SQRT(Correlation)*$F119 + SQRT('CDO Param'!L$17 - Correlation)*HLOOKUP('CDO Param'!L$12,$C$4:$E$1004,$A119,FALSE) + SQRT(1-Correlation)*P119</f>
        <v>0.11107580297229835</v>
      </c>
      <c r="AY119" s="3">
        <f>IF(AN119&lt;'CDO Param'!C$15,1,0)</f>
        <v>0</v>
      </c>
      <c r="AZ119" s="3">
        <f>IF(AO119&lt;'CDO Param'!D$15,1,0)</f>
        <v>0</v>
      </c>
      <c r="BA119" s="3">
        <f>IF(AP119&lt;'CDO Param'!E$15,1,0)</f>
        <v>0</v>
      </c>
      <c r="BB119" s="3">
        <f>IF(AQ119&lt;'CDO Param'!F$15,1,0)</f>
        <v>0</v>
      </c>
      <c r="BC119" s="3">
        <f>IF(AR119&lt;'CDO Param'!G$15,1,0)</f>
        <v>0</v>
      </c>
      <c r="BD119" s="3">
        <f>IF(AS119&lt;'CDO Param'!H$15,1,0)</f>
        <v>0</v>
      </c>
      <c r="BE119" s="3">
        <f>IF(AT119&lt;'CDO Param'!I$15,1,0)</f>
        <v>0</v>
      </c>
      <c r="BF119" s="3">
        <f>IF(AU119&lt;'CDO Param'!J$15,1,0)</f>
        <v>0</v>
      </c>
      <c r="BG119" s="3">
        <f>IF(AV119&lt;'CDO Param'!K$15,1,0)</f>
        <v>0</v>
      </c>
      <c r="BH119" s="3">
        <f>IF(AW119&lt;'CDO Param'!L$15,1,0)</f>
        <v>0</v>
      </c>
      <c r="BJ119" s="37">
        <f>AY119*'CDO Param'!C$6*AC119</f>
        <v>0</v>
      </c>
      <c r="BK119" s="37">
        <f>AZ119*'CDO Param'!D$6*AD119</f>
        <v>0</v>
      </c>
      <c r="BL119" s="37">
        <f>BA119*'CDO Param'!E$6*AE119</f>
        <v>0</v>
      </c>
      <c r="BM119" s="37">
        <f>BB119*'CDO Param'!F$6*AF119</f>
        <v>0</v>
      </c>
      <c r="BN119" s="37">
        <f>BC119*'CDO Param'!G$6*AG119</f>
        <v>0</v>
      </c>
      <c r="BO119" s="37">
        <f>BD119*'CDO Param'!H$6*AH119</f>
        <v>0</v>
      </c>
      <c r="BP119" s="37">
        <f>BE119*'CDO Param'!I$6*AI119</f>
        <v>0</v>
      </c>
      <c r="BQ119" s="37">
        <f>BF119*'CDO Param'!J$6*AJ119</f>
        <v>0</v>
      </c>
      <c r="BR119" s="37">
        <f>BG119*'CDO Param'!K$6*AK119</f>
        <v>0</v>
      </c>
      <c r="BS119" s="37">
        <f>BH119*'CDO Param'!L$6*AL119</f>
        <v>0</v>
      </c>
      <c r="BU119" s="38">
        <f t="shared" si="8"/>
        <v>0</v>
      </c>
      <c r="BV119" s="38">
        <f>AVERAGE(BU$5:BU119)</f>
        <v>6721.9469745783099</v>
      </c>
      <c r="CF119" s="5">
        <f>BU119/'CDO Param'!$M$6</f>
        <v>0</v>
      </c>
      <c r="CG119" s="5">
        <f t="shared" si="9"/>
        <v>0</v>
      </c>
      <c r="CH119" s="5">
        <f t="shared" si="10"/>
        <v>0</v>
      </c>
    </row>
    <row r="120" spans="1:86" x14ac:dyDescent="0.2">
      <c r="A120" s="3">
        <v>117</v>
      </c>
      <c r="B120" s="3">
        <v>116</v>
      </c>
      <c r="C120">
        <v>0.3464992914814502</v>
      </c>
      <c r="D120">
        <v>-2.0315565052442253</v>
      </c>
      <c r="E120">
        <v>0.27967871574219316</v>
      </c>
      <c r="F120">
        <v>-1.1758129403460771</v>
      </c>
      <c r="G120">
        <v>-1.5009663911769167</v>
      </c>
      <c r="H120">
        <v>0.59147396314074285</v>
      </c>
      <c r="I120">
        <v>0.68227109295548871</v>
      </c>
      <c r="J120">
        <v>0.52142922868370079</v>
      </c>
      <c r="K120">
        <v>6.1741047829855233E-2</v>
      </c>
      <c r="L120">
        <v>-0.78102175393723883</v>
      </c>
      <c r="M120">
        <v>0.69003135649836622</v>
      </c>
      <c r="N120">
        <v>0.91072706709383056</v>
      </c>
      <c r="O120">
        <v>-0.68282133725006133</v>
      </c>
      <c r="P120">
        <v>-0.30375986170838587</v>
      </c>
      <c r="R120" s="33">
        <v>0.69924881015869267</v>
      </c>
      <c r="S120" s="33">
        <v>0.27475233714783209</v>
      </c>
      <c r="T120" s="33">
        <v>0.7625304436136644</v>
      </c>
      <c r="U120" s="33">
        <v>0.84916581485847287</v>
      </c>
      <c r="V120" s="33">
        <v>0.92985032635268305</v>
      </c>
      <c r="W120" s="33">
        <v>0.99443500954398656</v>
      </c>
      <c r="X120" s="33">
        <v>0.46920540578160685</v>
      </c>
      <c r="Y120" s="33">
        <v>0.93525497146661163</v>
      </c>
      <c r="Z120" s="33">
        <v>0.83030543934102419</v>
      </c>
      <c r="AA120" s="33">
        <v>0.94351900459431071</v>
      </c>
      <c r="AC120" s="36">
        <f t="shared" si="11"/>
        <v>0.80994681562791837</v>
      </c>
      <c r="AD120" s="36">
        <f t="shared" si="11"/>
        <v>0.15767509948305405</v>
      </c>
      <c r="AE120" s="36">
        <f t="shared" si="11"/>
        <v>0.88394314899182436</v>
      </c>
      <c r="AF120" s="36">
        <f t="shared" si="11"/>
        <v>0.95641294997394022</v>
      </c>
      <c r="AG120" s="36">
        <f t="shared" si="11"/>
        <v>0.99193705304138113</v>
      </c>
      <c r="AH120" s="36">
        <f t="shared" si="7"/>
        <v>0.99997101791347887</v>
      </c>
      <c r="AI120" s="36">
        <f t="shared" si="7"/>
        <v>0.44802896872487608</v>
      </c>
      <c r="AJ120" s="36">
        <f t="shared" si="7"/>
        <v>0.99324951234170011</v>
      </c>
      <c r="AK120" s="36">
        <f t="shared" si="7"/>
        <v>0.9436517552046747</v>
      </c>
      <c r="AL120" s="36">
        <f t="shared" si="7"/>
        <v>0.99501299189065895</v>
      </c>
      <c r="AN120">
        <f>SQRT(Correlation)*$F120 + SQRT('CDO Param'!C$17 - Correlation)*HLOOKUP('CDO Param'!C$12,$C$4:$E$1004,$A120,FALSE) + SQRT(1-Correlation)*G120</f>
        <v>-2.0830719218683913</v>
      </c>
      <c r="AO120">
        <f>SQRT(Correlation)*$F120 + SQRT('CDO Param'!D$17 - Correlation)*HLOOKUP('CDO Param'!D$12,$C$4:$E$1004,$A120,FALSE) + SQRT(1-Correlation)*H120</f>
        <v>-9.800870556032848E-2</v>
      </c>
      <c r="AP120">
        <f>SQRT(Correlation)*$F120 + SQRT('CDO Param'!E$17 - Correlation)*HLOOKUP('CDO Param'!E$12,$C$4:$E$1004,$A120,FALSE) + SQRT(1-Correlation)*I120</f>
        <v>0.36710958672221211</v>
      </c>
      <c r="AQ120">
        <f>SQRT(Correlation)*$F120 + SQRT('CDO Param'!F$17 - Correlation)*HLOOKUP('CDO Param'!F$12,$C$4:$E$1004,$A120,FALSE) + SQRT(1-Correlation)*J120</f>
        <v>0.18538456301419776</v>
      </c>
      <c r="AR120">
        <f>SQRT(Correlation)*$F120 + SQRT('CDO Param'!G$17 - Correlation)*HLOOKUP('CDO Param'!G$12,$C$4:$E$1004,$A120,FALSE) + SQRT(1-Correlation)*K120</f>
        <v>-0.2507139364730695</v>
      </c>
      <c r="AS120">
        <f>SQRT(Correlation)*$F120 + SQRT('CDO Param'!H$17 - Correlation)*HLOOKUP('CDO Param'!H$12,$C$4:$E$1004,$A120,FALSE) + SQRT(1-Correlation)*L120</f>
        <v>-1.400072468998073</v>
      </c>
      <c r="AT120">
        <f>SQRT(Correlation)*$F120 + SQRT('CDO Param'!I$17 - Correlation)*HLOOKUP('CDO Param'!I$12,$C$4:$E$1004,$A120,FALSE) + SQRT(1-Correlation)*M120</f>
        <v>0.34533458568774883</v>
      </c>
      <c r="AU120">
        <f>SQRT(Correlation)*$F120 + SQRT('CDO Param'!J$17 - Correlation)*HLOOKUP('CDO Param'!J$12,$C$4:$E$1004,$A120,FALSE) + SQRT(1-Correlation)*N120</f>
        <v>0.58384195372711711</v>
      </c>
      <c r="AV120">
        <f>SQRT(Correlation)*$F120 + SQRT('CDO Param'!K$17 - Correlation)*HLOOKUP('CDO Param'!K$12,$C$4:$E$1004,$A120,FALSE) + SQRT(1-Correlation)*O120</f>
        <v>-0.92793080210898005</v>
      </c>
      <c r="AW120">
        <f>SQRT(Correlation)*$F120 + SQRT('CDO Param'!L$17 - Correlation)*HLOOKUP('CDO Param'!L$12,$C$4:$E$1004,$A120,FALSE) + SQRT(1-Correlation)*P120</f>
        <v>-0.56832151132820918</v>
      </c>
      <c r="AY120" s="3">
        <f>IF(AN120&lt;'CDO Param'!C$15,1,0)</f>
        <v>0</v>
      </c>
      <c r="AZ120" s="3">
        <f>IF(AO120&lt;'CDO Param'!D$15,1,0)</f>
        <v>0</v>
      </c>
      <c r="BA120" s="3">
        <f>IF(AP120&lt;'CDO Param'!E$15,1,0)</f>
        <v>0</v>
      </c>
      <c r="BB120" s="3">
        <f>IF(AQ120&lt;'CDO Param'!F$15,1,0)</f>
        <v>0</v>
      </c>
      <c r="BC120" s="3">
        <f>IF(AR120&lt;'CDO Param'!G$15,1,0)</f>
        <v>1</v>
      </c>
      <c r="BD120" s="3">
        <f>IF(AS120&lt;'CDO Param'!H$15,1,0)</f>
        <v>0</v>
      </c>
      <c r="BE120" s="3">
        <f>IF(AT120&lt;'CDO Param'!I$15,1,0)</f>
        <v>0</v>
      </c>
      <c r="BF120" s="3">
        <f>IF(AU120&lt;'CDO Param'!J$15,1,0)</f>
        <v>0</v>
      </c>
      <c r="BG120" s="3">
        <f>IF(AV120&lt;'CDO Param'!K$15,1,0)</f>
        <v>0</v>
      </c>
      <c r="BH120" s="3">
        <f>IF(AW120&lt;'CDO Param'!L$15,1,0)</f>
        <v>1</v>
      </c>
      <c r="BJ120" s="37">
        <f>AY120*'CDO Param'!C$6*AC120</f>
        <v>0</v>
      </c>
      <c r="BK120" s="37">
        <f>AZ120*'CDO Param'!D$6*AD120</f>
        <v>0</v>
      </c>
      <c r="BL120" s="37">
        <f>BA120*'CDO Param'!E$6*AE120</f>
        <v>0</v>
      </c>
      <c r="BM120" s="37">
        <f>BB120*'CDO Param'!F$6*AF120</f>
        <v>0</v>
      </c>
      <c r="BN120" s="37">
        <f>BC120*'CDO Param'!G$6*AG120</f>
        <v>9919.3705304138111</v>
      </c>
      <c r="BO120" s="37">
        <f>BD120*'CDO Param'!H$6*AH120</f>
        <v>0</v>
      </c>
      <c r="BP120" s="37">
        <f>BE120*'CDO Param'!I$6*AI120</f>
        <v>0</v>
      </c>
      <c r="BQ120" s="37">
        <f>BF120*'CDO Param'!J$6*AJ120</f>
        <v>0</v>
      </c>
      <c r="BR120" s="37">
        <f>BG120*'CDO Param'!K$6*AK120</f>
        <v>0</v>
      </c>
      <c r="BS120" s="37">
        <f>BH120*'CDO Param'!L$6*AL120</f>
        <v>9950.1299189065903</v>
      </c>
      <c r="BU120" s="38">
        <f t="shared" si="8"/>
        <v>19869.500449320403</v>
      </c>
      <c r="BV120" s="38">
        <f>AVERAGE(BU$5:BU120)</f>
        <v>6835.2879528088451</v>
      </c>
      <c r="CF120" s="5">
        <f>BU120/'CDO Param'!$M$6</f>
        <v>0.2069739630137542</v>
      </c>
      <c r="CG120" s="5">
        <f t="shared" si="9"/>
        <v>0.02</v>
      </c>
      <c r="CH120" s="5">
        <f t="shared" si="10"/>
        <v>1</v>
      </c>
    </row>
    <row r="121" spans="1:86" x14ac:dyDescent="0.2">
      <c r="A121" s="3">
        <v>118</v>
      </c>
      <c r="B121" s="3">
        <v>117</v>
      </c>
      <c r="C121">
        <v>0.45623551159224007</v>
      </c>
      <c r="D121">
        <v>0.22614813133259304</v>
      </c>
      <c r="E121">
        <v>2.9582588467746973</v>
      </c>
      <c r="F121">
        <v>0.46504283091053367</v>
      </c>
      <c r="G121">
        <v>0.78223138189059682</v>
      </c>
      <c r="H121">
        <v>-0.78016228144406341</v>
      </c>
      <c r="I121">
        <v>-2.4044493329711258</v>
      </c>
      <c r="J121">
        <v>-1.2319560482865199</v>
      </c>
      <c r="K121">
        <v>0.4412106591189513</v>
      </c>
      <c r="L121">
        <v>0.21290134100127034</v>
      </c>
      <c r="M121">
        <v>-0.51954430091427639</v>
      </c>
      <c r="N121">
        <v>4.048047230753582E-2</v>
      </c>
      <c r="O121">
        <v>1.0378494152973872</v>
      </c>
      <c r="P121">
        <v>-1.0084022505907342E-2</v>
      </c>
      <c r="R121" s="33">
        <v>0.72391021657917198</v>
      </c>
      <c r="S121" s="33">
        <v>0.7590100461426238</v>
      </c>
      <c r="T121" s="33">
        <v>0.68184551907789215</v>
      </c>
      <c r="U121" s="33">
        <v>0.77763914213405883</v>
      </c>
      <c r="V121" s="33">
        <v>0.78106184712660587</v>
      </c>
      <c r="W121" s="33">
        <v>0.3064646568645093</v>
      </c>
      <c r="X121" s="33">
        <v>0.75148792180767654</v>
      </c>
      <c r="Y121" s="33">
        <v>0.25750182161922652</v>
      </c>
      <c r="Z121" s="33">
        <v>0.83311595434002395</v>
      </c>
      <c r="AA121" s="33">
        <v>0.17984459278166509</v>
      </c>
      <c r="AC121" s="36">
        <f t="shared" si="11"/>
        <v>0.84072414745541124</v>
      </c>
      <c r="AD121" s="36">
        <f t="shared" si="11"/>
        <v>0.88026847673623854</v>
      </c>
      <c r="AE121" s="36">
        <f t="shared" si="11"/>
        <v>0.78685674797403182</v>
      </c>
      <c r="AF121" s="36">
        <f t="shared" si="11"/>
        <v>0.89908762652420948</v>
      </c>
      <c r="AG121" s="36">
        <f t="shared" si="11"/>
        <v>0.90237546792212076</v>
      </c>
      <c r="AH121" s="36">
        <f t="shared" ref="AH121:AL171" si="12">BETAINV(W121,0.45,0.45)</f>
        <v>0.19751312431836407</v>
      </c>
      <c r="AI121" s="36">
        <f t="shared" si="12"/>
        <v>0.87223494174281646</v>
      </c>
      <c r="AJ121" s="36">
        <f t="shared" si="12"/>
        <v>0.13768623527996793</v>
      </c>
      <c r="AK121" s="36">
        <f t="shared" si="12"/>
        <v>0.9456614805422785</v>
      </c>
      <c r="AL121" s="36">
        <f t="shared" si="12"/>
        <v>6.3920402183039113E-2</v>
      </c>
      <c r="AN121">
        <f>SQRT(Correlation)*$F121 + SQRT('CDO Param'!C$17 - Correlation)*HLOOKUP('CDO Param'!C$12,$C$4:$E$1004,$A121,FALSE) + SQRT(1-Correlation)*G121</f>
        <v>0.92113147817515495</v>
      </c>
      <c r="AO121">
        <f>SQRT(Correlation)*$F121 + SQRT('CDO Param'!D$17 - Correlation)*HLOOKUP('CDO Param'!D$12,$C$4:$E$1004,$A121,FALSE) + SQRT(1-Correlation)*H121</f>
        <v>-0.56108529521039463</v>
      </c>
      <c r="AP121">
        <f>SQRT(Correlation)*$F121 + SQRT('CDO Param'!E$17 - Correlation)*HLOOKUP('CDO Param'!E$12,$C$4:$E$1004,$A121,FALSE) + SQRT(1-Correlation)*I121</f>
        <v>-2.0132928973824824</v>
      </c>
      <c r="AQ121">
        <f>SQRT(Correlation)*$F121 + SQRT('CDO Param'!F$17 - Correlation)*HLOOKUP('CDO Param'!F$12,$C$4:$E$1004,$A121,FALSE) + SQRT(1-Correlation)*J121</f>
        <v>-0.36018988377791394</v>
      </c>
      <c r="AR121">
        <f>SQRT(Correlation)*$F121 + SQRT('CDO Param'!G$17 - Correlation)*HLOOKUP('CDO Param'!G$12,$C$4:$E$1004,$A121,FALSE) + SQRT(1-Correlation)*K121</f>
        <v>1.2271154263918276</v>
      </c>
      <c r="AS121">
        <f>SQRT(Correlation)*$F121 + SQRT('CDO Param'!H$17 - Correlation)*HLOOKUP('CDO Param'!H$12,$C$4:$E$1004,$A121,FALSE) + SQRT(1-Correlation)*L121</f>
        <v>0.38101757730503483</v>
      </c>
      <c r="AT121">
        <f>SQRT(Correlation)*$F121 + SQRT('CDO Param'!I$17 - Correlation)*HLOOKUP('CDO Param'!I$12,$C$4:$E$1004,$A121,FALSE) + SQRT(1-Correlation)*M121</f>
        <v>0.31566324228911558</v>
      </c>
      <c r="AU121">
        <f>SQRT(Correlation)*$F121 + SQRT('CDO Param'!J$17 - Correlation)*HLOOKUP('CDO Param'!J$12,$C$4:$E$1004,$A121,FALSE) + SQRT(1-Correlation)*N121</f>
        <v>0.30617117379127912</v>
      </c>
      <c r="AV121">
        <f>SQRT(Correlation)*$F121 + SQRT('CDO Param'!K$17 - Correlation)*HLOOKUP('CDO Param'!K$12,$C$4:$E$1004,$A121,FALSE) + SQRT(1-Correlation)*O121</f>
        <v>1.252358432000046</v>
      </c>
      <c r="AW121">
        <f>SQRT(Correlation)*$F121 + SQRT('CDO Param'!L$17 - Correlation)*HLOOKUP('CDO Param'!L$12,$C$4:$E$1004,$A121,FALSE) + SQRT(1-Correlation)*P121</f>
        <v>0.25820148208740373</v>
      </c>
      <c r="AY121" s="3">
        <f>IF(AN121&lt;'CDO Param'!C$15,1,0)</f>
        <v>0</v>
      </c>
      <c r="AZ121" s="3">
        <f>IF(AO121&lt;'CDO Param'!D$15,1,0)</f>
        <v>0</v>
      </c>
      <c r="BA121" s="3">
        <f>IF(AP121&lt;'CDO Param'!E$15,1,0)</f>
        <v>1</v>
      </c>
      <c r="BB121" s="3">
        <f>IF(AQ121&lt;'CDO Param'!F$15,1,0)</f>
        <v>0</v>
      </c>
      <c r="BC121" s="3">
        <f>IF(AR121&lt;'CDO Param'!G$15,1,0)</f>
        <v>0</v>
      </c>
      <c r="BD121" s="3">
        <f>IF(AS121&lt;'CDO Param'!H$15,1,0)</f>
        <v>0</v>
      </c>
      <c r="BE121" s="3">
        <f>IF(AT121&lt;'CDO Param'!I$15,1,0)</f>
        <v>0</v>
      </c>
      <c r="BF121" s="3">
        <f>IF(AU121&lt;'CDO Param'!J$15,1,0)</f>
        <v>0</v>
      </c>
      <c r="BG121" s="3">
        <f>IF(AV121&lt;'CDO Param'!K$15,1,0)</f>
        <v>0</v>
      </c>
      <c r="BH121" s="3">
        <f>IF(AW121&lt;'CDO Param'!L$15,1,0)</f>
        <v>0</v>
      </c>
      <c r="BJ121" s="37">
        <f>AY121*'CDO Param'!C$6*AC121</f>
        <v>0</v>
      </c>
      <c r="BK121" s="37">
        <f>AZ121*'CDO Param'!D$6*AD121</f>
        <v>0</v>
      </c>
      <c r="BL121" s="37">
        <f>BA121*'CDO Param'!E$6*AE121</f>
        <v>7868.567479740318</v>
      </c>
      <c r="BM121" s="37">
        <f>BB121*'CDO Param'!F$6*AF121</f>
        <v>0</v>
      </c>
      <c r="BN121" s="37">
        <f>BC121*'CDO Param'!G$6*AG121</f>
        <v>0</v>
      </c>
      <c r="BO121" s="37">
        <f>BD121*'CDO Param'!H$6*AH121</f>
        <v>0</v>
      </c>
      <c r="BP121" s="37">
        <f>BE121*'CDO Param'!I$6*AI121</f>
        <v>0</v>
      </c>
      <c r="BQ121" s="37">
        <f>BF121*'CDO Param'!J$6*AJ121</f>
        <v>0</v>
      </c>
      <c r="BR121" s="37">
        <f>BG121*'CDO Param'!K$6*AK121</f>
        <v>0</v>
      </c>
      <c r="BS121" s="37">
        <f>BH121*'CDO Param'!L$6*AL121</f>
        <v>0</v>
      </c>
      <c r="BU121" s="38">
        <f t="shared" si="8"/>
        <v>7868.567479740318</v>
      </c>
      <c r="BV121" s="38">
        <f>AVERAGE(BU$5:BU121)</f>
        <v>6844.1194017569778</v>
      </c>
      <c r="CF121" s="5">
        <f>BU121/'CDO Param'!$M$6</f>
        <v>8.1964244580628315E-2</v>
      </c>
      <c r="CG121" s="5">
        <f t="shared" si="9"/>
        <v>0.02</v>
      </c>
      <c r="CH121" s="5">
        <f t="shared" si="10"/>
        <v>1</v>
      </c>
    </row>
    <row r="122" spans="1:86" x14ac:dyDescent="0.2">
      <c r="A122" s="3">
        <v>119</v>
      </c>
      <c r="B122" s="3">
        <v>118</v>
      </c>
      <c r="C122">
        <v>1.1992028703389224</v>
      </c>
      <c r="D122">
        <v>2.5797635316848755</v>
      </c>
      <c r="E122">
        <v>1.3987209968036041</v>
      </c>
      <c r="F122">
        <v>-0.20079028217878658</v>
      </c>
      <c r="G122">
        <v>-0.87801709014456719</v>
      </c>
      <c r="H122">
        <v>0.75803200161317363</v>
      </c>
      <c r="I122">
        <v>0.25924805413524155</v>
      </c>
      <c r="J122">
        <v>-3.1070612749317661E-2</v>
      </c>
      <c r="K122">
        <v>-0.83569375419756398</v>
      </c>
      <c r="L122">
        <v>-0.36342498788144439</v>
      </c>
      <c r="M122">
        <v>-0.46907871364965104</v>
      </c>
      <c r="N122">
        <v>1.6057947505032644</v>
      </c>
      <c r="O122">
        <v>0.64785353970364667</v>
      </c>
      <c r="P122">
        <v>0.58839987104875036</v>
      </c>
      <c r="R122" s="33">
        <v>0.64807088144499381</v>
      </c>
      <c r="S122" s="33">
        <v>0.12730444601145779</v>
      </c>
      <c r="T122" s="33">
        <v>0.60582411457124363</v>
      </c>
      <c r="U122" s="33">
        <v>8.5893598890813813E-2</v>
      </c>
      <c r="V122" s="33">
        <v>0.61371655790773993</v>
      </c>
      <c r="W122" s="33">
        <v>0.73418875538473427</v>
      </c>
      <c r="X122" s="33">
        <v>0.5104117512285764</v>
      </c>
      <c r="Y122" s="33">
        <v>0.49030289868372628</v>
      </c>
      <c r="Z122" s="33">
        <v>0.52081817738749936</v>
      </c>
      <c r="AA122" s="33">
        <v>0.39110735170129096</v>
      </c>
      <c r="AC122" s="36">
        <f t="shared" ref="AC122:AG172" si="13">BETAINV(R122,0.45,0.45)</f>
        <v>0.73912236644157259</v>
      </c>
      <c r="AD122" s="36">
        <f t="shared" si="13"/>
        <v>3.0058605621400589E-2</v>
      </c>
      <c r="AE122" s="36">
        <f t="shared" si="13"/>
        <v>0.6747944549695859</v>
      </c>
      <c r="AF122" s="36">
        <f t="shared" si="13"/>
        <v>1.2622583839941243E-2</v>
      </c>
      <c r="AG122" s="36">
        <f t="shared" si="13"/>
        <v>0.68714828681876128</v>
      </c>
      <c r="AH122" s="36">
        <f t="shared" si="12"/>
        <v>0.85283913277975221</v>
      </c>
      <c r="AI122" s="36">
        <f t="shared" si="12"/>
        <v>0.51760255106279407</v>
      </c>
      <c r="AJ122" s="36">
        <f t="shared" si="12"/>
        <v>0.48360517251253954</v>
      </c>
      <c r="AK122" s="36">
        <f t="shared" si="12"/>
        <v>0.53517211986331659</v>
      </c>
      <c r="AL122" s="36">
        <f t="shared" si="12"/>
        <v>0.32038587288759879</v>
      </c>
      <c r="AN122">
        <f>SQRT(Correlation)*$F122 + SQRT('CDO Param'!C$17 - Correlation)*HLOOKUP('CDO Param'!C$12,$C$4:$E$1004,$A122,FALSE) + SQRT(1-Correlation)*G122</f>
        <v>-0.531621953771925</v>
      </c>
      <c r="AO122">
        <f>SQRT(Correlation)*$F122 + SQRT('CDO Param'!D$17 - Correlation)*HLOOKUP('CDO Param'!D$12,$C$4:$E$1004,$A122,FALSE) + SQRT(1-Correlation)*H122</f>
        <v>1.0204704943693561</v>
      </c>
      <c r="AP122">
        <f>SQRT(Correlation)*$F122 + SQRT('CDO Param'!E$17 - Correlation)*HLOOKUP('CDO Param'!E$12,$C$4:$E$1004,$A122,FALSE) + SQRT(1-Correlation)*I122</f>
        <v>0.49972809328207335</v>
      </c>
      <c r="AQ122">
        <f>SQRT(Correlation)*$F122 + SQRT('CDO Param'!F$17 - Correlation)*HLOOKUP('CDO Param'!F$12,$C$4:$E$1004,$A122,FALSE) + SQRT(1-Correlation)*J122</f>
        <v>0.21979188929415125</v>
      </c>
      <c r="AR122">
        <f>SQRT(Correlation)*$F122 + SQRT('CDO Param'!G$17 - Correlation)*HLOOKUP('CDO Param'!G$12,$C$4:$E$1004,$A122,FALSE) + SQRT(1-Correlation)*K122</f>
        <v>-0.54354064622273612</v>
      </c>
      <c r="AS122">
        <f>SQRT(Correlation)*$F122 + SQRT('CDO Param'!H$17 - Correlation)*HLOOKUP('CDO Param'!H$12,$C$4:$E$1004,$A122,FALSE) + SQRT(1-Correlation)*L122</f>
        <v>-4.3437021046198454E-2</v>
      </c>
      <c r="AT122">
        <f>SQRT(Correlation)*$F122 + SQRT('CDO Param'!I$17 - Correlation)*HLOOKUP('CDO Param'!I$12,$C$4:$E$1004,$A122,FALSE) + SQRT(1-Correlation)*M122</f>
        <v>-0.19573908044081922</v>
      </c>
      <c r="AU122">
        <f>SQRT(Correlation)*$F122 + SQRT('CDO Param'!J$17 - Correlation)*HLOOKUP('CDO Param'!J$12,$C$4:$E$1004,$A122,FALSE) + SQRT(1-Correlation)*N122</f>
        <v>1.7771744541715129</v>
      </c>
      <c r="AV122">
        <f>SQRT(Correlation)*$F122 + SQRT('CDO Param'!K$17 - Correlation)*HLOOKUP('CDO Param'!K$12,$C$4:$E$1004,$A122,FALSE) + SQRT(1-Correlation)*O122</f>
        <v>0.86839162697162919</v>
      </c>
      <c r="AW122">
        <f>SQRT(Correlation)*$F122 + SQRT('CDO Param'!L$17 - Correlation)*HLOOKUP('CDO Param'!L$12,$C$4:$E$1004,$A122,FALSE) + SQRT(1-Correlation)*P122</f>
        <v>0.81198892451089977</v>
      </c>
      <c r="AY122" s="3">
        <f>IF(AN122&lt;'CDO Param'!C$15,1,0)</f>
        <v>0</v>
      </c>
      <c r="AZ122" s="3">
        <f>IF(AO122&lt;'CDO Param'!D$15,1,0)</f>
        <v>0</v>
      </c>
      <c r="BA122" s="3">
        <f>IF(AP122&lt;'CDO Param'!E$15,1,0)</f>
        <v>0</v>
      </c>
      <c r="BB122" s="3">
        <f>IF(AQ122&lt;'CDO Param'!F$15,1,0)</f>
        <v>0</v>
      </c>
      <c r="BC122" s="3">
        <f>IF(AR122&lt;'CDO Param'!G$15,1,0)</f>
        <v>1</v>
      </c>
      <c r="BD122" s="3">
        <f>IF(AS122&lt;'CDO Param'!H$15,1,0)</f>
        <v>0</v>
      </c>
      <c r="BE122" s="3">
        <f>IF(AT122&lt;'CDO Param'!I$15,1,0)</f>
        <v>0</v>
      </c>
      <c r="BF122" s="3">
        <f>IF(AU122&lt;'CDO Param'!J$15,1,0)</f>
        <v>0</v>
      </c>
      <c r="BG122" s="3">
        <f>IF(AV122&lt;'CDO Param'!K$15,1,0)</f>
        <v>0</v>
      </c>
      <c r="BH122" s="3">
        <f>IF(AW122&lt;'CDO Param'!L$15,1,0)</f>
        <v>0</v>
      </c>
      <c r="BJ122" s="37">
        <f>AY122*'CDO Param'!C$6*AC122</f>
        <v>0</v>
      </c>
      <c r="BK122" s="37">
        <f>AZ122*'CDO Param'!D$6*AD122</f>
        <v>0</v>
      </c>
      <c r="BL122" s="37">
        <f>BA122*'CDO Param'!E$6*AE122</f>
        <v>0</v>
      </c>
      <c r="BM122" s="37">
        <f>BB122*'CDO Param'!F$6*AF122</f>
        <v>0</v>
      </c>
      <c r="BN122" s="37">
        <f>BC122*'CDO Param'!G$6*AG122</f>
        <v>6871.4828681876124</v>
      </c>
      <c r="BO122" s="37">
        <f>BD122*'CDO Param'!H$6*AH122</f>
        <v>0</v>
      </c>
      <c r="BP122" s="37">
        <f>BE122*'CDO Param'!I$6*AI122</f>
        <v>0</v>
      </c>
      <c r="BQ122" s="37">
        <f>BF122*'CDO Param'!J$6*AJ122</f>
        <v>0</v>
      </c>
      <c r="BR122" s="37">
        <f>BG122*'CDO Param'!K$6*AK122</f>
        <v>0</v>
      </c>
      <c r="BS122" s="37">
        <f>BH122*'CDO Param'!L$6*AL122</f>
        <v>0</v>
      </c>
      <c r="BU122" s="38">
        <f t="shared" si="8"/>
        <v>6871.4828681876124</v>
      </c>
      <c r="BV122" s="38">
        <f>AVERAGE(BU$5:BU122)</f>
        <v>6844.3512955402875</v>
      </c>
      <c r="CF122" s="5">
        <f>BU122/'CDO Param'!$M$6</f>
        <v>7.1577946543620957E-2</v>
      </c>
      <c r="CG122" s="5">
        <f t="shared" si="9"/>
        <v>0.02</v>
      </c>
      <c r="CH122" s="5">
        <f t="shared" si="10"/>
        <v>1</v>
      </c>
    </row>
    <row r="123" spans="1:86" x14ac:dyDescent="0.2">
      <c r="A123" s="3">
        <v>120</v>
      </c>
      <c r="B123" s="3">
        <v>119</v>
      </c>
      <c r="C123">
        <v>-0.16951616998994723</v>
      </c>
      <c r="D123">
        <v>1.3440057955449447E-2</v>
      </c>
      <c r="E123">
        <v>0.28598037715710234</v>
      </c>
      <c r="F123">
        <v>-0.4937828634865582</v>
      </c>
      <c r="G123">
        <v>-0.16267449609586038</v>
      </c>
      <c r="H123">
        <v>0.14627516975451726</v>
      </c>
      <c r="I123">
        <v>0.81682173913577572</v>
      </c>
      <c r="J123">
        <v>0.52877226153213996</v>
      </c>
      <c r="K123">
        <v>-0.20806737666134723</v>
      </c>
      <c r="L123">
        <v>-0.24172550183720887</v>
      </c>
      <c r="M123">
        <v>-0.32872776500880718</v>
      </c>
      <c r="N123">
        <v>-0.17396473594999406</v>
      </c>
      <c r="O123">
        <v>1.3948624655313324</v>
      </c>
      <c r="P123">
        <v>0.666420874040341</v>
      </c>
      <c r="R123" s="33">
        <v>0.34126004359743561</v>
      </c>
      <c r="S123" s="33">
        <v>0.55755274210011252</v>
      </c>
      <c r="T123" s="33">
        <v>0.78893647659054789</v>
      </c>
      <c r="U123" s="33">
        <v>0.65536205733910302</v>
      </c>
      <c r="V123" s="33">
        <v>0.6700976983039163</v>
      </c>
      <c r="W123" s="33">
        <v>0.3320153939221126</v>
      </c>
      <c r="X123" s="33">
        <v>0.1827256489464667</v>
      </c>
      <c r="Y123" s="33">
        <v>6.9981843265696356E-2</v>
      </c>
      <c r="Z123" s="33">
        <v>0.18483976655865078</v>
      </c>
      <c r="AA123" s="33">
        <v>0.60195655124353087</v>
      </c>
      <c r="AC123" s="36">
        <f t="shared" si="13"/>
        <v>0.24540758973692117</v>
      </c>
      <c r="AD123" s="36">
        <f t="shared" si="13"/>
        <v>0.59664941084992851</v>
      </c>
      <c r="AE123" s="36">
        <f t="shared" si="13"/>
        <v>0.90973649070589901</v>
      </c>
      <c r="AF123" s="36">
        <f t="shared" si="13"/>
        <v>0.74973182505623348</v>
      </c>
      <c r="AG123" s="36">
        <f t="shared" si="13"/>
        <v>0.77067177564529232</v>
      </c>
      <c r="AH123" s="36">
        <f t="shared" si="12"/>
        <v>0.23228832903057176</v>
      </c>
      <c r="AI123" s="36">
        <f t="shared" si="12"/>
        <v>6.6159136121496834E-2</v>
      </c>
      <c r="AJ123" s="36">
        <f t="shared" si="12"/>
        <v>8.0202729190906024E-3</v>
      </c>
      <c r="AK123" s="36">
        <f t="shared" si="12"/>
        <v>6.7826984832662168E-2</v>
      </c>
      <c r="AL123" s="36">
        <f t="shared" si="12"/>
        <v>0.66869071796807344</v>
      </c>
      <c r="AN123">
        <f>SQRT(Correlation)*$F123 + SQRT('CDO Param'!C$17 - Correlation)*HLOOKUP('CDO Param'!C$12,$C$4:$E$1004,$A123,FALSE) + SQRT(1-Correlation)*G123</f>
        <v>-0.30857371805871014</v>
      </c>
      <c r="AO123">
        <f>SQRT(Correlation)*$F123 + SQRT('CDO Param'!D$17 - Correlation)*HLOOKUP('CDO Param'!D$12,$C$4:$E$1004,$A123,FALSE) + SQRT(1-Correlation)*H123</f>
        <v>-1.5478330128169654E-2</v>
      </c>
      <c r="AP123">
        <f>SQRT(Correlation)*$F123 + SQRT('CDO Param'!E$17 - Correlation)*HLOOKUP('CDO Param'!E$12,$C$4:$E$1004,$A123,FALSE) + SQRT(1-Correlation)*I123</f>
        <v>0.57390752668517742</v>
      </c>
      <c r="AQ123">
        <f>SQRT(Correlation)*$F123 + SQRT('CDO Param'!F$17 - Correlation)*HLOOKUP('CDO Param'!F$12,$C$4:$E$1004,$A123,FALSE) + SQRT(1-Correlation)*J123</f>
        <v>0.40943671752561872</v>
      </c>
      <c r="AR123">
        <f>SQRT(Correlation)*$F123 + SQRT('CDO Param'!G$17 - Correlation)*HLOOKUP('CDO Param'!G$12,$C$4:$E$1004,$A123,FALSE) + SQRT(1-Correlation)*K123</f>
        <v>-0.28959074057012607</v>
      </c>
      <c r="AS123">
        <f>SQRT(Correlation)*$F123 + SQRT('CDO Param'!H$17 - Correlation)*HLOOKUP('CDO Param'!H$12,$C$4:$E$1004,$A123,FALSE) + SQRT(1-Correlation)*L123</f>
        <v>-0.38356808689962268</v>
      </c>
      <c r="AT123">
        <f>SQRT(Correlation)*$F123 + SQRT('CDO Param'!I$17 - Correlation)*HLOOKUP('CDO Param'!I$12,$C$4:$E$1004,$A123,FALSE) + SQRT(1-Correlation)*M123</f>
        <v>-0.40405923573165015</v>
      </c>
      <c r="AU123">
        <f>SQRT(Correlation)*$F123 + SQRT('CDO Param'!J$17 - Correlation)*HLOOKUP('CDO Param'!J$12,$C$4:$E$1004,$A123,FALSE) + SQRT(1-Correlation)*N123</f>
        <v>-0.36603505416303384</v>
      </c>
      <c r="AV123">
        <f>SQRT(Correlation)*$F123 + SQRT('CDO Param'!K$17 - Correlation)*HLOOKUP('CDO Param'!K$12,$C$4:$E$1004,$A123,FALSE) + SQRT(1-Correlation)*O123</f>
        <v>1.1222851094096287</v>
      </c>
      <c r="AW123">
        <f>SQRT(Correlation)*$F123 + SQRT('CDO Param'!L$17 - Correlation)*HLOOKUP('CDO Param'!L$12,$C$4:$E$1004,$A123,FALSE) + SQRT(1-Correlation)*P123</f>
        <v>0.43122473795679006</v>
      </c>
      <c r="AY123" s="3">
        <f>IF(AN123&lt;'CDO Param'!C$15,1,0)</f>
        <v>0</v>
      </c>
      <c r="AZ123" s="3">
        <f>IF(AO123&lt;'CDO Param'!D$15,1,0)</f>
        <v>0</v>
      </c>
      <c r="BA123" s="3">
        <f>IF(AP123&lt;'CDO Param'!E$15,1,0)</f>
        <v>0</v>
      </c>
      <c r="BB123" s="3">
        <f>IF(AQ123&lt;'CDO Param'!F$15,1,0)</f>
        <v>0</v>
      </c>
      <c r="BC123" s="3">
        <f>IF(AR123&lt;'CDO Param'!G$15,1,0)</f>
        <v>1</v>
      </c>
      <c r="BD123" s="3">
        <f>IF(AS123&lt;'CDO Param'!H$15,1,0)</f>
        <v>0</v>
      </c>
      <c r="BE123" s="3">
        <f>IF(AT123&lt;'CDO Param'!I$15,1,0)</f>
        <v>0</v>
      </c>
      <c r="BF123" s="3">
        <f>IF(AU123&lt;'CDO Param'!J$15,1,0)</f>
        <v>0</v>
      </c>
      <c r="BG123" s="3">
        <f>IF(AV123&lt;'CDO Param'!K$15,1,0)</f>
        <v>0</v>
      </c>
      <c r="BH123" s="3">
        <f>IF(AW123&lt;'CDO Param'!L$15,1,0)</f>
        <v>0</v>
      </c>
      <c r="BJ123" s="37">
        <f>AY123*'CDO Param'!C$6*AC123</f>
        <v>0</v>
      </c>
      <c r="BK123" s="37">
        <f>AZ123*'CDO Param'!D$6*AD123</f>
        <v>0</v>
      </c>
      <c r="BL123" s="37">
        <f>BA123*'CDO Param'!E$6*AE123</f>
        <v>0</v>
      </c>
      <c r="BM123" s="37">
        <f>BB123*'CDO Param'!F$6*AF123</f>
        <v>0</v>
      </c>
      <c r="BN123" s="37">
        <f>BC123*'CDO Param'!G$6*AG123</f>
        <v>7706.7177564529229</v>
      </c>
      <c r="BO123" s="37">
        <f>BD123*'CDO Param'!H$6*AH123</f>
        <v>0</v>
      </c>
      <c r="BP123" s="37">
        <f>BE123*'CDO Param'!I$6*AI123</f>
        <v>0</v>
      </c>
      <c r="BQ123" s="37">
        <f>BF123*'CDO Param'!J$6*AJ123</f>
        <v>0</v>
      </c>
      <c r="BR123" s="37">
        <f>BG123*'CDO Param'!K$6*AK123</f>
        <v>0</v>
      </c>
      <c r="BS123" s="37">
        <f>BH123*'CDO Param'!L$6*AL123</f>
        <v>0</v>
      </c>
      <c r="BU123" s="38">
        <f t="shared" si="8"/>
        <v>7706.7177564529229</v>
      </c>
      <c r="BV123" s="38">
        <f>AVERAGE(BU$5:BU123)</f>
        <v>6851.5980725227473</v>
      </c>
      <c r="CF123" s="5">
        <f>BU123/'CDO Param'!$M$6</f>
        <v>8.0278309963051284E-2</v>
      </c>
      <c r="CG123" s="5">
        <f t="shared" si="9"/>
        <v>0.02</v>
      </c>
      <c r="CH123" s="5">
        <f t="shared" si="10"/>
        <v>1</v>
      </c>
    </row>
    <row r="124" spans="1:86" x14ac:dyDescent="0.2">
      <c r="A124" s="3">
        <v>121</v>
      </c>
      <c r="B124" s="3">
        <v>120</v>
      </c>
      <c r="C124">
        <v>-1.8090577214024961</v>
      </c>
      <c r="D124">
        <v>-0.89211880549555644</v>
      </c>
      <c r="E124">
        <v>1.1122074283775873</v>
      </c>
      <c r="F124">
        <v>1.7419461073586717</v>
      </c>
      <c r="G124">
        <v>1.8144146451959386</v>
      </c>
      <c r="H124">
        <v>2.7530040824785829</v>
      </c>
      <c r="I124">
        <v>-0.32542629924137145</v>
      </c>
      <c r="J124">
        <v>-0.2155650236090878</v>
      </c>
      <c r="K124">
        <v>-0.67960172600578517</v>
      </c>
      <c r="L124">
        <v>-2.3403572413371876E-2</v>
      </c>
      <c r="M124">
        <v>0.2232468432339374</v>
      </c>
      <c r="N124">
        <v>-1.819307726691477</v>
      </c>
      <c r="O124">
        <v>0.52834934649581555</v>
      </c>
      <c r="P124">
        <v>1.6653484635753557</v>
      </c>
      <c r="R124" s="33">
        <v>8.3756750022879217E-2</v>
      </c>
      <c r="S124" s="33">
        <v>0.69969763453104428</v>
      </c>
      <c r="T124" s="33">
        <v>0.81814356326039117</v>
      </c>
      <c r="U124" s="33">
        <v>0.53886771739407802</v>
      </c>
      <c r="V124" s="33">
        <v>0.74972624226926188</v>
      </c>
      <c r="W124" s="33">
        <v>0.6489538194839628</v>
      </c>
      <c r="X124" s="33">
        <v>0.96684406696206149</v>
      </c>
      <c r="Y124" s="33">
        <v>0.74823343136731224</v>
      </c>
      <c r="Z124" s="33">
        <v>0.55928099041771184</v>
      </c>
      <c r="AA124" s="33">
        <v>0.83560595048386876</v>
      </c>
      <c r="AC124" s="36">
        <f t="shared" si="13"/>
        <v>1.1938471007046477E-2</v>
      </c>
      <c r="AD124" s="36">
        <f t="shared" si="13"/>
        <v>0.81052773061131511</v>
      </c>
      <c r="AE124" s="36">
        <f t="shared" si="13"/>
        <v>0.93452044176820315</v>
      </c>
      <c r="AF124" s="36">
        <f t="shared" si="13"/>
        <v>0.56551844857656097</v>
      </c>
      <c r="AG124" s="36">
        <f t="shared" si="13"/>
        <v>0.87031801741045778</v>
      </c>
      <c r="AH124" s="36">
        <f t="shared" si="12"/>
        <v>0.7404155608149261</v>
      </c>
      <c r="AI124" s="36">
        <f t="shared" si="12"/>
        <v>0.99847130848815768</v>
      </c>
      <c r="AJ124" s="36">
        <f t="shared" si="12"/>
        <v>0.86868320005341193</v>
      </c>
      <c r="AK124" s="36">
        <f t="shared" si="12"/>
        <v>0.59950952542616576</v>
      </c>
      <c r="AL124" s="36">
        <f t="shared" si="12"/>
        <v>0.9474104239202259</v>
      </c>
      <c r="AN124">
        <f>SQRT(Correlation)*$F124 + SQRT('CDO Param'!C$17 - Correlation)*HLOOKUP('CDO Param'!C$12,$C$4:$E$1004,$A124,FALSE) + SQRT(1-Correlation)*G124</f>
        <v>2.1459919442894053</v>
      </c>
      <c r="AO124">
        <f>SQRT(Correlation)*$F124 + SQRT('CDO Param'!D$17 - Correlation)*HLOOKUP('CDO Param'!D$12,$C$4:$E$1004,$A124,FALSE) + SQRT(1-Correlation)*H124</f>
        <v>3.0364160671660803</v>
      </c>
      <c r="AP124">
        <f>SQRT(Correlation)*$F124 + SQRT('CDO Param'!E$17 - Correlation)*HLOOKUP('CDO Param'!E$12,$C$4:$E$1004,$A124,FALSE) + SQRT(1-Correlation)*I124</f>
        <v>-0.23650645260413555</v>
      </c>
      <c r="AQ124">
        <f>SQRT(Correlation)*$F124 + SQRT('CDO Param'!F$17 - Correlation)*HLOOKUP('CDO Param'!F$12,$C$4:$E$1004,$A124,FALSE) + SQRT(1-Correlation)*J124</f>
        <v>0.59504593000320483</v>
      </c>
      <c r="AR124">
        <f>SQRT(Correlation)*$F124 + SQRT('CDO Param'!G$17 - Correlation)*HLOOKUP('CDO Param'!G$12,$C$4:$E$1004,$A124,FALSE) + SQRT(1-Correlation)*K124</f>
        <v>0.15482206075702121</v>
      </c>
      <c r="AS124">
        <f>SQRT(Correlation)*$F124 + SQRT('CDO Param'!H$17 - Correlation)*HLOOKUP('CDO Param'!H$12,$C$4:$E$1004,$A124,FALSE) + SQRT(1-Correlation)*L124</f>
        <v>0.40248449639048794</v>
      </c>
      <c r="AT124">
        <f>SQRT(Correlation)*$F124 + SQRT('CDO Param'!I$17 - Correlation)*HLOOKUP('CDO Param'!I$12,$C$4:$E$1004,$A124,FALSE) + SQRT(1-Correlation)*M124</f>
        <v>1.0113394190635487</v>
      </c>
      <c r="AU124">
        <f>SQRT(Correlation)*$F124 + SQRT('CDO Param'!J$17 - Correlation)*HLOOKUP('CDO Param'!J$12,$C$4:$E$1004,$A124,FALSE) + SQRT(1-Correlation)*N124</f>
        <v>-1.653726812093911</v>
      </c>
      <c r="AV124">
        <f>SQRT(Correlation)*$F124 + SQRT('CDO Param'!K$17 - Correlation)*HLOOKUP('CDO Param'!K$12,$C$4:$E$1004,$A124,FALSE) + SQRT(1-Correlation)*O124</f>
        <v>0.57345624278902618</v>
      </c>
      <c r="AW124">
        <f>SQRT(Correlation)*$F124 + SQRT('CDO Param'!L$17 - Correlation)*HLOOKUP('CDO Param'!L$12,$C$4:$E$1004,$A124,FALSE) + SQRT(1-Correlation)*P124</f>
        <v>1.6521083150605664</v>
      </c>
      <c r="AY124" s="3">
        <f>IF(AN124&lt;'CDO Param'!C$15,1,0)</f>
        <v>0</v>
      </c>
      <c r="AZ124" s="3">
        <f>IF(AO124&lt;'CDO Param'!D$15,1,0)</f>
        <v>0</v>
      </c>
      <c r="BA124" s="3">
        <f>IF(AP124&lt;'CDO Param'!E$15,1,0)</f>
        <v>0</v>
      </c>
      <c r="BB124" s="3">
        <f>IF(AQ124&lt;'CDO Param'!F$15,1,0)</f>
        <v>0</v>
      </c>
      <c r="BC124" s="3">
        <f>IF(AR124&lt;'CDO Param'!G$15,1,0)</f>
        <v>1</v>
      </c>
      <c r="BD124" s="3">
        <f>IF(AS124&lt;'CDO Param'!H$15,1,0)</f>
        <v>0</v>
      </c>
      <c r="BE124" s="3">
        <f>IF(AT124&lt;'CDO Param'!I$15,1,0)</f>
        <v>0</v>
      </c>
      <c r="BF124" s="3">
        <f>IF(AU124&lt;'CDO Param'!J$15,1,0)</f>
        <v>0</v>
      </c>
      <c r="BG124" s="3">
        <f>IF(AV124&lt;'CDO Param'!K$15,1,0)</f>
        <v>0</v>
      </c>
      <c r="BH124" s="3">
        <f>IF(AW124&lt;'CDO Param'!L$15,1,0)</f>
        <v>0</v>
      </c>
      <c r="BJ124" s="37">
        <f>AY124*'CDO Param'!C$6*AC124</f>
        <v>0</v>
      </c>
      <c r="BK124" s="37">
        <f>AZ124*'CDO Param'!D$6*AD124</f>
        <v>0</v>
      </c>
      <c r="BL124" s="37">
        <f>BA124*'CDO Param'!E$6*AE124</f>
        <v>0</v>
      </c>
      <c r="BM124" s="37">
        <f>BB124*'CDO Param'!F$6*AF124</f>
        <v>0</v>
      </c>
      <c r="BN124" s="37">
        <f>BC124*'CDO Param'!G$6*AG124</f>
        <v>8703.1801741045783</v>
      </c>
      <c r="BO124" s="37">
        <f>BD124*'CDO Param'!H$6*AH124</f>
        <v>0</v>
      </c>
      <c r="BP124" s="37">
        <f>BE124*'CDO Param'!I$6*AI124</f>
        <v>0</v>
      </c>
      <c r="BQ124" s="37">
        <f>BF124*'CDO Param'!J$6*AJ124</f>
        <v>0</v>
      </c>
      <c r="BR124" s="37">
        <f>BG124*'CDO Param'!K$6*AK124</f>
        <v>0</v>
      </c>
      <c r="BS124" s="37">
        <f>BH124*'CDO Param'!L$6*AL124</f>
        <v>0</v>
      </c>
      <c r="BU124" s="38">
        <f t="shared" si="8"/>
        <v>8703.1801741045783</v>
      </c>
      <c r="BV124" s="38">
        <f>AVERAGE(BU$5:BU124)</f>
        <v>6867.0279233692618</v>
      </c>
      <c r="CF124" s="5">
        <f>BU124/'CDO Param'!$M$6</f>
        <v>9.0658126813589354E-2</v>
      </c>
      <c r="CG124" s="5">
        <f t="shared" si="9"/>
        <v>0.02</v>
      </c>
      <c r="CH124" s="5">
        <f t="shared" si="10"/>
        <v>1</v>
      </c>
    </row>
    <row r="125" spans="1:86" x14ac:dyDescent="0.2">
      <c r="A125" s="3">
        <v>122</v>
      </c>
      <c r="B125" s="3">
        <v>121</v>
      </c>
      <c r="C125">
        <v>0.20508878151304089</v>
      </c>
      <c r="D125">
        <v>-0.66137090470874682</v>
      </c>
      <c r="E125">
        <v>-1.1558995538507588</v>
      </c>
      <c r="F125">
        <v>-1.6551121007069014</v>
      </c>
      <c r="G125">
        <v>0.56654243962839246</v>
      </c>
      <c r="H125">
        <v>-0.28783006200683303</v>
      </c>
      <c r="I125">
        <v>1.3456769920594525</v>
      </c>
      <c r="J125">
        <v>0.69973339122952893</v>
      </c>
      <c r="K125">
        <v>1.425164555257652</v>
      </c>
      <c r="L125">
        <v>1.5192290447885171</v>
      </c>
      <c r="M125">
        <v>-0.16922285794862546</v>
      </c>
      <c r="N125">
        <v>-0.68406961872824468</v>
      </c>
      <c r="O125">
        <v>0.68280996856628917</v>
      </c>
      <c r="P125">
        <v>0.1490775503043551</v>
      </c>
      <c r="R125" s="33">
        <v>2.92097823830367E-2</v>
      </c>
      <c r="S125" s="33">
        <v>0.92881251169778989</v>
      </c>
      <c r="T125" s="33">
        <v>0.55188410475472183</v>
      </c>
      <c r="U125" s="33">
        <v>0.51614861260920231</v>
      </c>
      <c r="V125" s="33">
        <v>0.90973212286351812</v>
      </c>
      <c r="W125" s="33">
        <v>0.86778896714923393</v>
      </c>
      <c r="X125" s="33">
        <v>0.92917087717408819</v>
      </c>
      <c r="Y125" s="33">
        <v>0.57493266490052108</v>
      </c>
      <c r="Z125" s="33">
        <v>0.8932989830585657</v>
      </c>
      <c r="AA125" s="33">
        <v>0.67600826531462754</v>
      </c>
      <c r="AC125" s="36">
        <f t="shared" si="13"/>
        <v>1.1536824518247387E-3</v>
      </c>
      <c r="AD125" s="36">
        <f t="shared" si="13"/>
        <v>0.99167042243986658</v>
      </c>
      <c r="AE125" s="36">
        <f t="shared" si="13"/>
        <v>0.58724343371543775</v>
      </c>
      <c r="AF125" s="36">
        <f t="shared" si="13"/>
        <v>0.52729281129998107</v>
      </c>
      <c r="AG125" s="36">
        <f t="shared" si="13"/>
        <v>0.98591219949510966</v>
      </c>
      <c r="AH125" s="36">
        <f t="shared" si="12"/>
        <v>0.9673391184975022</v>
      </c>
      <c r="AI125" s="36">
        <f t="shared" si="12"/>
        <v>0.99176302695320251</v>
      </c>
      <c r="AJ125" s="36">
        <f t="shared" si="12"/>
        <v>0.62522929416391171</v>
      </c>
      <c r="AK125" s="36">
        <f t="shared" si="12"/>
        <v>0.97961996311579458</v>
      </c>
      <c r="AL125" s="36">
        <f t="shared" si="12"/>
        <v>0.77887306960044078</v>
      </c>
      <c r="AN125">
        <f>SQRT(Correlation)*$F125 + SQRT('CDO Param'!C$17 - Correlation)*HLOOKUP('CDO Param'!C$12,$C$4:$E$1004,$A125,FALSE) + SQRT(1-Correlation)*G125</f>
        <v>-7.9455022321539004E-2</v>
      </c>
      <c r="AO125">
        <f>SQRT(Correlation)*$F125 + SQRT('CDO Param'!D$17 - Correlation)*HLOOKUP('CDO Param'!D$12,$C$4:$E$1004,$A125,FALSE) + SQRT(1-Correlation)*H125</f>
        <v>-0.88998394493651256</v>
      </c>
      <c r="AP125">
        <f>SQRT(Correlation)*$F125 + SQRT('CDO Param'!E$17 - Correlation)*HLOOKUP('CDO Param'!E$12,$C$4:$E$1004,$A125,FALSE) + SQRT(1-Correlation)*I125</f>
        <v>0.80749027608095392</v>
      </c>
      <c r="AQ125">
        <f>SQRT(Correlation)*$F125 + SQRT('CDO Param'!F$17 - Correlation)*HLOOKUP('CDO Param'!F$12,$C$4:$E$1004,$A125,FALSE) + SQRT(1-Correlation)*J125</f>
        <v>-0.11803401852347661</v>
      </c>
      <c r="AR125">
        <f>SQRT(Correlation)*$F125 + SQRT('CDO Param'!G$17 - Correlation)*HLOOKUP('CDO Param'!G$12,$C$4:$E$1004,$A125,FALSE) + SQRT(1-Correlation)*K125</f>
        <v>0.57017041067534635</v>
      </c>
      <c r="AS125">
        <f>SQRT(Correlation)*$F125 + SQRT('CDO Param'!H$17 - Correlation)*HLOOKUP('CDO Param'!H$12,$C$4:$E$1004,$A125,FALSE) + SQRT(1-Correlation)*L125</f>
        <v>0.82434284827031556</v>
      </c>
      <c r="AT125">
        <f>SQRT(Correlation)*$F125 + SQRT('CDO Param'!I$17 - Correlation)*HLOOKUP('CDO Param'!I$12,$C$4:$E$1004,$A125,FALSE) + SQRT(1-Correlation)*M125</f>
        <v>-0.94239829885541215</v>
      </c>
      <c r="AU125">
        <f>SQRT(Correlation)*$F125 + SQRT('CDO Param'!J$17 - Correlation)*HLOOKUP('CDO Param'!J$12,$C$4:$E$1004,$A125,FALSE) + SQRT(1-Correlation)*N125</f>
        <v>-1.118096432847971</v>
      </c>
      <c r="AV125">
        <f>SQRT(Correlation)*$F125 + SQRT('CDO Param'!K$17 - Correlation)*HLOOKUP('CDO Param'!K$12,$C$4:$E$1004,$A125,FALSE) + SQRT(1-Correlation)*O125</f>
        <v>0.17863940206453249</v>
      </c>
      <c r="AW125">
        <f>SQRT(Correlation)*$F125 + SQRT('CDO Param'!L$17 - Correlation)*HLOOKUP('CDO Param'!L$12,$C$4:$E$1004,$A125,FALSE) + SQRT(1-Correlation)*P125</f>
        <v>-0.32770362876867537</v>
      </c>
      <c r="AY125" s="3">
        <f>IF(AN125&lt;'CDO Param'!C$15,1,0)</f>
        <v>0</v>
      </c>
      <c r="AZ125" s="3">
        <f>IF(AO125&lt;'CDO Param'!D$15,1,0)</f>
        <v>0</v>
      </c>
      <c r="BA125" s="3">
        <f>IF(AP125&lt;'CDO Param'!E$15,1,0)</f>
        <v>0</v>
      </c>
      <c r="BB125" s="3">
        <f>IF(AQ125&lt;'CDO Param'!F$15,1,0)</f>
        <v>0</v>
      </c>
      <c r="BC125" s="3">
        <f>IF(AR125&lt;'CDO Param'!G$15,1,0)</f>
        <v>0</v>
      </c>
      <c r="BD125" s="3">
        <f>IF(AS125&lt;'CDO Param'!H$15,1,0)</f>
        <v>0</v>
      </c>
      <c r="BE125" s="3">
        <f>IF(AT125&lt;'CDO Param'!I$15,1,0)</f>
        <v>0</v>
      </c>
      <c r="BF125" s="3">
        <f>IF(AU125&lt;'CDO Param'!J$15,1,0)</f>
        <v>0</v>
      </c>
      <c r="BG125" s="3">
        <f>IF(AV125&lt;'CDO Param'!K$15,1,0)</f>
        <v>0</v>
      </c>
      <c r="BH125" s="3">
        <f>IF(AW125&lt;'CDO Param'!L$15,1,0)</f>
        <v>0</v>
      </c>
      <c r="BJ125" s="37">
        <f>AY125*'CDO Param'!C$6*AC125</f>
        <v>0</v>
      </c>
      <c r="BK125" s="37">
        <f>AZ125*'CDO Param'!D$6*AD125</f>
        <v>0</v>
      </c>
      <c r="BL125" s="37">
        <f>BA125*'CDO Param'!E$6*AE125</f>
        <v>0</v>
      </c>
      <c r="BM125" s="37">
        <f>BB125*'CDO Param'!F$6*AF125</f>
        <v>0</v>
      </c>
      <c r="BN125" s="37">
        <f>BC125*'CDO Param'!G$6*AG125</f>
        <v>0</v>
      </c>
      <c r="BO125" s="37">
        <f>BD125*'CDO Param'!H$6*AH125</f>
        <v>0</v>
      </c>
      <c r="BP125" s="37">
        <f>BE125*'CDO Param'!I$6*AI125</f>
        <v>0</v>
      </c>
      <c r="BQ125" s="37">
        <f>BF125*'CDO Param'!J$6*AJ125</f>
        <v>0</v>
      </c>
      <c r="BR125" s="37">
        <f>BG125*'CDO Param'!K$6*AK125</f>
        <v>0</v>
      </c>
      <c r="BS125" s="37">
        <f>BH125*'CDO Param'!L$6*AL125</f>
        <v>0</v>
      </c>
      <c r="BU125" s="38">
        <f t="shared" si="8"/>
        <v>0</v>
      </c>
      <c r="BV125" s="38">
        <f>AVERAGE(BU$5:BU125)</f>
        <v>6810.2756264819127</v>
      </c>
      <c r="CF125" s="5">
        <f>BU125/'CDO Param'!$M$6</f>
        <v>0</v>
      </c>
      <c r="CG125" s="5">
        <f t="shared" si="9"/>
        <v>0</v>
      </c>
      <c r="CH125" s="5">
        <f t="shared" si="10"/>
        <v>0</v>
      </c>
    </row>
    <row r="126" spans="1:86" x14ac:dyDescent="0.2">
      <c r="A126" s="3">
        <v>123</v>
      </c>
      <c r="B126" s="3">
        <v>122</v>
      </c>
      <c r="C126">
        <v>-0.31344143280875869</v>
      </c>
      <c r="D126">
        <v>0.63182369558489881</v>
      </c>
      <c r="E126">
        <v>-1.1026077118003741</v>
      </c>
      <c r="F126">
        <v>0.78334096542675979</v>
      </c>
      <c r="G126">
        <v>0.52821974350081291</v>
      </c>
      <c r="H126">
        <v>-0.85779333858226892</v>
      </c>
      <c r="I126">
        <v>0.92789605332654901</v>
      </c>
      <c r="J126">
        <v>0.47457206164835952</v>
      </c>
      <c r="K126">
        <v>-2.4986002244986594</v>
      </c>
      <c r="L126">
        <v>0.76511241786647588</v>
      </c>
      <c r="M126">
        <v>-1.1442784852988552</v>
      </c>
      <c r="N126">
        <v>1.6943840819294564</v>
      </c>
      <c r="O126">
        <v>-1.4701163308927789</v>
      </c>
      <c r="P126">
        <v>-0.37966856325510889</v>
      </c>
      <c r="R126" s="33">
        <v>0.67091514294544008</v>
      </c>
      <c r="S126" s="33">
        <v>7.0807484011541813E-2</v>
      </c>
      <c r="T126" s="33">
        <v>6.1383781983230162E-2</v>
      </c>
      <c r="U126" s="33">
        <v>0.67722379214932382</v>
      </c>
      <c r="V126" s="33">
        <v>0.10027465368633841</v>
      </c>
      <c r="W126" s="33">
        <v>0.3161045062896351</v>
      </c>
      <c r="X126" s="33">
        <v>0.76843720989694686</v>
      </c>
      <c r="Y126" s="33">
        <v>0.12418673798636846</v>
      </c>
      <c r="Z126" s="33">
        <v>0.20650533689488906</v>
      </c>
      <c r="AA126" s="33">
        <v>0.73519719240032011</v>
      </c>
      <c r="AC126" s="36">
        <f t="shared" si="13"/>
        <v>0.7718129529586526</v>
      </c>
      <c r="AD126" s="36">
        <f t="shared" si="13"/>
        <v>8.2313994774583805E-3</v>
      </c>
      <c r="AE126" s="36">
        <f t="shared" si="13"/>
        <v>5.9980359304141022E-3</v>
      </c>
      <c r="AF126" s="36">
        <f t="shared" si="13"/>
        <v>0.78054515460036078</v>
      </c>
      <c r="AG126" s="36">
        <f t="shared" si="13"/>
        <v>1.7770161256124937E-2</v>
      </c>
      <c r="AH126" s="36">
        <f t="shared" si="12"/>
        <v>0.21036736267802383</v>
      </c>
      <c r="AI126" s="36">
        <f t="shared" si="12"/>
        <v>0.88998554800941909</v>
      </c>
      <c r="AJ126" s="36">
        <f t="shared" si="12"/>
        <v>2.8464764681212944E-2</v>
      </c>
      <c r="AK126" s="36">
        <f t="shared" si="12"/>
        <v>8.6133108741899889E-2</v>
      </c>
      <c r="AL126" s="36">
        <f t="shared" si="12"/>
        <v>0.85400435762028515</v>
      </c>
      <c r="AN126">
        <f>SQRT(Correlation)*$F126 + SQRT('CDO Param'!C$17 - Correlation)*HLOOKUP('CDO Param'!C$12,$C$4:$E$1004,$A126,FALSE) + SQRT(1-Correlation)*G126</f>
        <v>0.83818077581861028</v>
      </c>
      <c r="AO126">
        <f>SQRT(Correlation)*$F126 + SQRT('CDO Param'!D$17 - Correlation)*HLOOKUP('CDO Param'!D$12,$C$4:$E$1004,$A126,FALSE) + SQRT(1-Correlation)*H126</f>
        <v>-0.47670668603312516</v>
      </c>
      <c r="AP126">
        <f>SQRT(Correlation)*$F126 + SQRT('CDO Param'!E$17 - Correlation)*HLOOKUP('CDO Param'!E$12,$C$4:$E$1004,$A126,FALSE) + SQRT(1-Correlation)*I126</f>
        <v>1.0450648434646896</v>
      </c>
      <c r="AQ126">
        <f>SQRT(Correlation)*$F126 + SQRT('CDO Param'!F$17 - Correlation)*HLOOKUP('CDO Param'!F$12,$C$4:$E$1004,$A126,FALSE) + SQRT(1-Correlation)*J126</f>
        <v>0.45138217252346147</v>
      </c>
      <c r="AR126">
        <f>SQRT(Correlation)*$F126 + SQRT('CDO Param'!G$17 - Correlation)*HLOOKUP('CDO Param'!G$12,$C$4:$E$1004,$A126,FALSE) + SQRT(1-Correlation)*K126</f>
        <v>-2.369216717570878</v>
      </c>
      <c r="AS126">
        <f>SQRT(Correlation)*$F126 + SQRT('CDO Param'!H$17 - Correlation)*HLOOKUP('CDO Param'!H$12,$C$4:$E$1004,$A126,FALSE) + SQRT(1-Correlation)*L126</f>
        <v>1.0629168994198339</v>
      </c>
      <c r="AT126">
        <f>SQRT(Correlation)*$F126 + SQRT('CDO Param'!I$17 - Correlation)*HLOOKUP('CDO Param'!I$12,$C$4:$E$1004,$A126,FALSE) + SQRT(1-Correlation)*M126</f>
        <v>-1.0843943034053003</v>
      </c>
      <c r="AU126">
        <f>SQRT(Correlation)*$F126 + SQRT('CDO Param'!J$17 - Correlation)*HLOOKUP('CDO Param'!J$12,$C$4:$E$1004,$A126,FALSE) + SQRT(1-Correlation)*N126</f>
        <v>1.7722192343559324</v>
      </c>
      <c r="AV126">
        <f>SQRT(Correlation)*$F126 + SQRT('CDO Param'!K$17 - Correlation)*HLOOKUP('CDO Param'!K$12,$C$4:$E$1004,$A126,FALSE) + SQRT(1-Correlation)*O126</f>
        <v>-1.2298894539624783</v>
      </c>
      <c r="AW126">
        <f>SQRT(Correlation)*$F126 + SQRT('CDO Param'!L$17 - Correlation)*HLOOKUP('CDO Param'!L$12,$C$4:$E$1004,$A126,FALSE) + SQRT(1-Correlation)*P126</f>
        <v>-0.19539986940815315</v>
      </c>
      <c r="AY126" s="3">
        <f>IF(AN126&lt;'CDO Param'!C$15,1,0)</f>
        <v>0</v>
      </c>
      <c r="AZ126" s="3">
        <f>IF(AO126&lt;'CDO Param'!D$15,1,0)</f>
        <v>0</v>
      </c>
      <c r="BA126" s="3">
        <f>IF(AP126&lt;'CDO Param'!E$15,1,0)</f>
        <v>0</v>
      </c>
      <c r="BB126" s="3">
        <f>IF(AQ126&lt;'CDO Param'!F$15,1,0)</f>
        <v>0</v>
      </c>
      <c r="BC126" s="3">
        <f>IF(AR126&lt;'CDO Param'!G$15,1,0)</f>
        <v>1</v>
      </c>
      <c r="BD126" s="3">
        <f>IF(AS126&lt;'CDO Param'!H$15,1,0)</f>
        <v>0</v>
      </c>
      <c r="BE126" s="3">
        <f>IF(AT126&lt;'CDO Param'!I$15,1,0)</f>
        <v>1</v>
      </c>
      <c r="BF126" s="3">
        <f>IF(AU126&lt;'CDO Param'!J$15,1,0)</f>
        <v>0</v>
      </c>
      <c r="BG126" s="3">
        <f>IF(AV126&lt;'CDO Param'!K$15,1,0)</f>
        <v>0</v>
      </c>
      <c r="BH126" s="3">
        <f>IF(AW126&lt;'CDO Param'!L$15,1,0)</f>
        <v>0</v>
      </c>
      <c r="BJ126" s="37">
        <f>AY126*'CDO Param'!C$6*AC126</f>
        <v>0</v>
      </c>
      <c r="BK126" s="37">
        <f>AZ126*'CDO Param'!D$6*AD126</f>
        <v>0</v>
      </c>
      <c r="BL126" s="37">
        <f>BA126*'CDO Param'!E$6*AE126</f>
        <v>0</v>
      </c>
      <c r="BM126" s="37">
        <f>BB126*'CDO Param'!F$6*AF126</f>
        <v>0</v>
      </c>
      <c r="BN126" s="37">
        <f>BC126*'CDO Param'!G$6*AG126</f>
        <v>177.70161256124936</v>
      </c>
      <c r="BO126" s="37">
        <f>BD126*'CDO Param'!H$6*AH126</f>
        <v>0</v>
      </c>
      <c r="BP126" s="37">
        <f>BE126*'CDO Param'!I$6*AI126</f>
        <v>7119.8843840753525</v>
      </c>
      <c r="BQ126" s="37">
        <f>BF126*'CDO Param'!J$6*AJ126</f>
        <v>0</v>
      </c>
      <c r="BR126" s="37">
        <f>BG126*'CDO Param'!K$6*AK126</f>
        <v>0</v>
      </c>
      <c r="BS126" s="37">
        <f>BH126*'CDO Param'!L$6*AL126</f>
        <v>0</v>
      </c>
      <c r="BU126" s="38">
        <f t="shared" si="8"/>
        <v>7297.5859966366015</v>
      </c>
      <c r="BV126" s="38">
        <f>AVERAGE(BU$5:BU126)</f>
        <v>6814.2699737782632</v>
      </c>
      <c r="CF126" s="5">
        <f>BU126/'CDO Param'!$M$6</f>
        <v>7.6016520798297932E-2</v>
      </c>
      <c r="CG126" s="5">
        <f t="shared" si="9"/>
        <v>0.02</v>
      </c>
      <c r="CH126" s="5">
        <f t="shared" si="10"/>
        <v>1</v>
      </c>
    </row>
    <row r="127" spans="1:86" x14ac:dyDescent="0.2">
      <c r="A127" s="3">
        <v>124</v>
      </c>
      <c r="B127" s="3">
        <v>123</v>
      </c>
      <c r="C127">
        <v>0.44145963329356164</v>
      </c>
      <c r="D127">
        <v>0.274250169240986</v>
      </c>
      <c r="E127">
        <v>0.15191517377388664</v>
      </c>
      <c r="F127">
        <v>-1.2751115718856454</v>
      </c>
      <c r="G127">
        <v>0.74527861215756275</v>
      </c>
      <c r="H127">
        <v>-1.0837175068445504</v>
      </c>
      <c r="I127">
        <v>-0.55032501222740393</v>
      </c>
      <c r="J127">
        <v>0.37730615076725371</v>
      </c>
      <c r="K127">
        <v>0.21120627025084104</v>
      </c>
      <c r="L127">
        <v>-0.89818058768287301</v>
      </c>
      <c r="M127">
        <v>0.35741095416597091</v>
      </c>
      <c r="N127">
        <v>1.2345208233455196</v>
      </c>
      <c r="O127">
        <v>-0.33945525501621887</v>
      </c>
      <c r="P127">
        <v>-0.23076950128597673</v>
      </c>
      <c r="R127" s="33">
        <v>0.4592126721791982</v>
      </c>
      <c r="S127" s="33">
        <v>0.98738131578424071</v>
      </c>
      <c r="T127" s="33">
        <v>0.91777438573435621</v>
      </c>
      <c r="U127" s="33">
        <v>3.4101037324453257E-2</v>
      </c>
      <c r="V127" s="33">
        <v>0.13613431208586987</v>
      </c>
      <c r="W127" s="33">
        <v>9.3832272148613016E-3</v>
      </c>
      <c r="X127" s="33">
        <v>0.70389980017389164</v>
      </c>
      <c r="Y127" s="33">
        <v>0.4439415225963767</v>
      </c>
      <c r="Z127" s="33">
        <v>0.32517027730362968</v>
      </c>
      <c r="AA127" s="33">
        <v>0.13685064210409795</v>
      </c>
      <c r="AC127" s="36">
        <f t="shared" si="13"/>
        <v>0.43126775446245252</v>
      </c>
      <c r="AD127" s="36">
        <f t="shared" si="13"/>
        <v>0.99982126265322668</v>
      </c>
      <c r="AE127" s="36">
        <f t="shared" si="13"/>
        <v>0.98853901140190736</v>
      </c>
      <c r="AF127" s="36">
        <f t="shared" si="13"/>
        <v>1.6271545558356657E-3</v>
      </c>
      <c r="AG127" s="36">
        <f t="shared" si="13"/>
        <v>3.4824449371201653E-2</v>
      </c>
      <c r="AH127" s="36">
        <f t="shared" si="12"/>
        <v>9.253676434966094E-5</v>
      </c>
      <c r="AI127" s="36">
        <f t="shared" si="12"/>
        <v>0.81593007909226567</v>
      </c>
      <c r="AJ127" s="36">
        <f t="shared" si="12"/>
        <v>0.40582639985146951</v>
      </c>
      <c r="AK127" s="36">
        <f t="shared" si="12"/>
        <v>0.2227529089942972</v>
      </c>
      <c r="AL127" s="36">
        <f t="shared" si="12"/>
        <v>3.522743793949653E-2</v>
      </c>
      <c r="AN127">
        <f>SQRT(Correlation)*$F127 + SQRT('CDO Param'!C$17 - Correlation)*HLOOKUP('CDO Param'!C$12,$C$4:$E$1004,$A127,FALSE) + SQRT(1-Correlation)*G127</f>
        <v>0.34259251883090197</v>
      </c>
      <c r="AO127">
        <f>SQRT(Correlation)*$F127 + SQRT('CDO Param'!D$17 - Correlation)*HLOOKUP('CDO Param'!D$12,$C$4:$E$1004,$A127,FALSE) + SQRT(1-Correlation)*H127</f>
        <v>-1.3925455514656127</v>
      </c>
      <c r="AP127">
        <f>SQRT(Correlation)*$F127 + SQRT('CDO Param'!E$17 - Correlation)*HLOOKUP('CDO Param'!E$12,$C$4:$E$1004,$A127,FALSE) + SQRT(1-Correlation)*I127</f>
        <v>-0.80851059104234579</v>
      </c>
      <c r="AQ127">
        <f>SQRT(Correlation)*$F127 + SQRT('CDO Param'!F$17 - Correlation)*HLOOKUP('CDO Param'!F$12,$C$4:$E$1004,$A127,FALSE) + SQRT(1-Correlation)*J127</f>
        <v>-1.1312374777783296E-2</v>
      </c>
      <c r="AR127">
        <f>SQRT(Correlation)*$F127 + SQRT('CDO Param'!G$17 - Correlation)*HLOOKUP('CDO Param'!G$12,$C$4:$E$1004,$A127,FALSE) + SQRT(1-Correlation)*K127</f>
        <v>-0.16888855723188997</v>
      </c>
      <c r="AS127">
        <f>SQRT(Correlation)*$F127 + SQRT('CDO Param'!H$17 - Correlation)*HLOOKUP('CDO Param'!H$12,$C$4:$E$1004,$A127,FALSE) + SQRT(1-Correlation)*L127</f>
        <v>-1.2165297750851811</v>
      </c>
      <c r="AT127">
        <f>SQRT(Correlation)*$F127 + SQRT('CDO Param'!I$17 - Correlation)*HLOOKUP('CDO Param'!I$12,$C$4:$E$1004,$A127,FALSE) + SQRT(1-Correlation)*M127</f>
        <v>-3.0186615504851688E-2</v>
      </c>
      <c r="AU127">
        <f>SQRT(Correlation)*$F127 + SQRT('CDO Param'!J$17 - Correlation)*HLOOKUP('CDO Param'!J$12,$C$4:$E$1004,$A127,FALSE) + SQRT(1-Correlation)*N127</f>
        <v>0.88474284276070037</v>
      </c>
      <c r="AV127">
        <f>SQRT(Correlation)*$F127 + SQRT('CDO Param'!K$17 - Correlation)*HLOOKUP('CDO Param'!K$12,$C$4:$E$1004,$A127,FALSE) + SQRT(1-Correlation)*O127</f>
        <v>-0.60846197431212756</v>
      </c>
      <c r="AW127">
        <f>SQRT(Correlation)*$F127 + SQRT('CDO Param'!L$17 - Correlation)*HLOOKUP('CDO Param'!L$12,$C$4:$E$1004,$A127,FALSE) + SQRT(1-Correlation)*P127</f>
        <v>-0.50535361501221554</v>
      </c>
      <c r="AY127" s="3">
        <f>IF(AN127&lt;'CDO Param'!C$15,1,0)</f>
        <v>0</v>
      </c>
      <c r="AZ127" s="3">
        <f>IF(AO127&lt;'CDO Param'!D$15,1,0)</f>
        <v>0</v>
      </c>
      <c r="BA127" s="3">
        <f>IF(AP127&lt;'CDO Param'!E$15,1,0)</f>
        <v>1</v>
      </c>
      <c r="BB127" s="3">
        <f>IF(AQ127&lt;'CDO Param'!F$15,1,0)</f>
        <v>0</v>
      </c>
      <c r="BC127" s="3">
        <f>IF(AR127&lt;'CDO Param'!G$15,1,0)</f>
        <v>1</v>
      </c>
      <c r="BD127" s="3">
        <f>IF(AS127&lt;'CDO Param'!H$15,1,0)</f>
        <v>0</v>
      </c>
      <c r="BE127" s="3">
        <f>IF(AT127&lt;'CDO Param'!I$15,1,0)</f>
        <v>0</v>
      </c>
      <c r="BF127" s="3">
        <f>IF(AU127&lt;'CDO Param'!J$15,1,0)</f>
        <v>0</v>
      </c>
      <c r="BG127" s="3">
        <f>IF(AV127&lt;'CDO Param'!K$15,1,0)</f>
        <v>0</v>
      </c>
      <c r="BH127" s="3">
        <f>IF(AW127&lt;'CDO Param'!L$15,1,0)</f>
        <v>0</v>
      </c>
      <c r="BJ127" s="37">
        <f>AY127*'CDO Param'!C$6*AC127</f>
        <v>0</v>
      </c>
      <c r="BK127" s="37">
        <f>AZ127*'CDO Param'!D$6*AD127</f>
        <v>0</v>
      </c>
      <c r="BL127" s="37">
        <f>BA127*'CDO Param'!E$6*AE127</f>
        <v>9885.3901140190737</v>
      </c>
      <c r="BM127" s="37">
        <f>BB127*'CDO Param'!F$6*AF127</f>
        <v>0</v>
      </c>
      <c r="BN127" s="37">
        <f>BC127*'CDO Param'!G$6*AG127</f>
        <v>348.24449371201655</v>
      </c>
      <c r="BO127" s="37">
        <f>BD127*'CDO Param'!H$6*AH127</f>
        <v>0</v>
      </c>
      <c r="BP127" s="37">
        <f>BE127*'CDO Param'!I$6*AI127</f>
        <v>0</v>
      </c>
      <c r="BQ127" s="37">
        <f>BF127*'CDO Param'!J$6*AJ127</f>
        <v>0</v>
      </c>
      <c r="BR127" s="37">
        <f>BG127*'CDO Param'!K$6*AK127</f>
        <v>0</v>
      </c>
      <c r="BS127" s="37">
        <f>BH127*'CDO Param'!L$6*AL127</f>
        <v>0</v>
      </c>
      <c r="BU127" s="38">
        <f t="shared" si="8"/>
        <v>10233.63460773109</v>
      </c>
      <c r="BV127" s="38">
        <f>AVERAGE(BU$5:BU127)</f>
        <v>6842.0696862494251</v>
      </c>
      <c r="CF127" s="5">
        <f>BU127/'CDO Param'!$M$6</f>
        <v>0.10660036049719886</v>
      </c>
      <c r="CG127" s="5">
        <f t="shared" si="9"/>
        <v>0.02</v>
      </c>
      <c r="CH127" s="5">
        <f t="shared" si="10"/>
        <v>1</v>
      </c>
    </row>
    <row r="128" spans="1:86" x14ac:dyDescent="0.2">
      <c r="A128" s="3">
        <v>125</v>
      </c>
      <c r="B128" s="3">
        <v>124</v>
      </c>
      <c r="C128">
        <v>0.87110038293758407</v>
      </c>
      <c r="D128">
        <v>-0.87183025243575685</v>
      </c>
      <c r="E128">
        <v>-1.4545366866514087</v>
      </c>
      <c r="F128">
        <v>0.20916104404022917</v>
      </c>
      <c r="G128">
        <v>0.7548146641056519</v>
      </c>
      <c r="H128">
        <v>-0.2564797796367202</v>
      </c>
      <c r="I128">
        <v>-8.625761438452173E-2</v>
      </c>
      <c r="J128">
        <v>1.0587586984911468</v>
      </c>
      <c r="K128">
        <v>-0.18691707737161778</v>
      </c>
      <c r="L128">
        <v>-4.659455044020433E-2</v>
      </c>
      <c r="M128">
        <v>-0.85497276813839562</v>
      </c>
      <c r="N128">
        <v>1.4934767023078166</v>
      </c>
      <c r="O128">
        <v>1.2766690815624315</v>
      </c>
      <c r="P128">
        <v>1.0522035154281184</v>
      </c>
      <c r="R128" s="33">
        <v>4.8741843574094515E-2</v>
      </c>
      <c r="S128" s="33">
        <v>0.20416494980648389</v>
      </c>
      <c r="T128" s="33">
        <v>0.40031139757498696</v>
      </c>
      <c r="U128" s="33">
        <v>3.3659042806205824E-2</v>
      </c>
      <c r="V128" s="33">
        <v>0.70753244390130621</v>
      </c>
      <c r="W128" s="33">
        <v>0.49778464925372257</v>
      </c>
      <c r="X128" s="33">
        <v>0.2666000073154457</v>
      </c>
      <c r="Y128" s="33">
        <v>0.74632295069579169</v>
      </c>
      <c r="Z128" s="33">
        <v>0.44983234417151302</v>
      </c>
      <c r="AA128" s="33">
        <v>0.332208490619533</v>
      </c>
      <c r="AC128" s="36">
        <f t="shared" si="13"/>
        <v>3.5962247736933206E-3</v>
      </c>
      <c r="AD128" s="36">
        <f t="shared" si="13"/>
        <v>8.4049781455129591E-2</v>
      </c>
      <c r="AE128" s="36">
        <f t="shared" si="13"/>
        <v>0.33490318937113234</v>
      </c>
      <c r="AF128" s="36">
        <f t="shared" si="13"/>
        <v>1.5806864850595199E-3</v>
      </c>
      <c r="AG128" s="36">
        <f t="shared" si="13"/>
        <v>0.82054652426800256</v>
      </c>
      <c r="AH128" s="36">
        <f t="shared" si="12"/>
        <v>0.49625382049377242</v>
      </c>
      <c r="AI128" s="36">
        <f t="shared" si="12"/>
        <v>0.14807520128353119</v>
      </c>
      <c r="AJ128" s="36">
        <f t="shared" si="12"/>
        <v>0.86657704319629092</v>
      </c>
      <c r="AK128" s="36">
        <f t="shared" si="12"/>
        <v>0.41561178075856881</v>
      </c>
      <c r="AL128" s="36">
        <f t="shared" si="12"/>
        <v>0.23255955397904648</v>
      </c>
      <c r="AN128">
        <f>SQRT(Correlation)*$F128 + SQRT('CDO Param'!C$17 - Correlation)*HLOOKUP('CDO Param'!C$12,$C$4:$E$1004,$A128,FALSE) + SQRT(1-Correlation)*G128</f>
        <v>0.65892717794705113</v>
      </c>
      <c r="AO128">
        <f>SQRT(Correlation)*$F128 + SQRT('CDO Param'!D$17 - Correlation)*HLOOKUP('CDO Param'!D$12,$C$4:$E$1004,$A128,FALSE) + SQRT(1-Correlation)*H128</f>
        <v>-0.3004709702426222</v>
      </c>
      <c r="AP128">
        <f>SQRT(Correlation)*$F128 + SQRT('CDO Param'!E$17 - Correlation)*HLOOKUP('CDO Param'!E$12,$C$4:$E$1004,$A128,FALSE) + SQRT(1-Correlation)*I128</f>
        <v>0.21478286962091164</v>
      </c>
      <c r="AQ128">
        <f>SQRT(Correlation)*$F128 + SQRT('CDO Param'!F$17 - Correlation)*HLOOKUP('CDO Param'!F$12,$C$4:$E$1004,$A128,FALSE) + SQRT(1-Correlation)*J128</f>
        <v>0.74532493290685564</v>
      </c>
      <c r="AR128">
        <f>SQRT(Correlation)*$F128 + SQRT('CDO Param'!G$17 - Correlation)*HLOOKUP('CDO Param'!G$12,$C$4:$E$1004,$A128,FALSE) + SQRT(1-Correlation)*K128</f>
        <v>-0.43642687044026429</v>
      </c>
      <c r="AS128">
        <f>SQRT(Correlation)*$F128 + SQRT('CDO Param'!H$17 - Correlation)*HLOOKUP('CDO Param'!H$12,$C$4:$E$1004,$A128,FALSE) + SQRT(1-Correlation)*L128</f>
        <v>-0.10135635879638355</v>
      </c>
      <c r="AT128">
        <f>SQRT(Correlation)*$F128 + SQRT('CDO Param'!I$17 - Correlation)*HLOOKUP('CDO Param'!I$12,$C$4:$E$1004,$A128,FALSE) + SQRT(1-Correlation)*M128</f>
        <v>-1.0702001464383053</v>
      </c>
      <c r="AU128">
        <f>SQRT(Correlation)*$F128 + SQRT('CDO Param'!J$17 - Correlation)*HLOOKUP('CDO Param'!J$12,$C$4:$E$1004,$A128,FALSE) + SQRT(1-Correlation)*N128</f>
        <v>1.7134504312241738</v>
      </c>
      <c r="AV128">
        <f>SQRT(Correlation)*$F128 + SQRT('CDO Param'!K$17 - Correlation)*HLOOKUP('CDO Param'!K$12,$C$4:$E$1004,$A128,FALSE) + SQRT(1-Correlation)*O128</f>
        <v>1.5077686625329569</v>
      </c>
      <c r="AW128">
        <f>SQRT(Correlation)*$F128 + SQRT('CDO Param'!L$17 - Correlation)*HLOOKUP('CDO Param'!L$12,$C$4:$E$1004,$A128,FALSE) + SQRT(1-Correlation)*P128</f>
        <v>1.2948219289538812</v>
      </c>
      <c r="AY128" s="3">
        <f>IF(AN128&lt;'CDO Param'!C$15,1,0)</f>
        <v>0</v>
      </c>
      <c r="AZ128" s="3">
        <f>IF(AO128&lt;'CDO Param'!D$15,1,0)</f>
        <v>0</v>
      </c>
      <c r="BA128" s="3">
        <f>IF(AP128&lt;'CDO Param'!E$15,1,0)</f>
        <v>0</v>
      </c>
      <c r="BB128" s="3">
        <f>IF(AQ128&lt;'CDO Param'!F$15,1,0)</f>
        <v>0</v>
      </c>
      <c r="BC128" s="3">
        <f>IF(AR128&lt;'CDO Param'!G$15,1,0)</f>
        <v>1</v>
      </c>
      <c r="BD128" s="3">
        <f>IF(AS128&lt;'CDO Param'!H$15,1,0)</f>
        <v>0</v>
      </c>
      <c r="BE128" s="3">
        <f>IF(AT128&lt;'CDO Param'!I$15,1,0)</f>
        <v>1</v>
      </c>
      <c r="BF128" s="3">
        <f>IF(AU128&lt;'CDO Param'!J$15,1,0)</f>
        <v>0</v>
      </c>
      <c r="BG128" s="3">
        <f>IF(AV128&lt;'CDO Param'!K$15,1,0)</f>
        <v>0</v>
      </c>
      <c r="BH128" s="3">
        <f>IF(AW128&lt;'CDO Param'!L$15,1,0)</f>
        <v>0</v>
      </c>
      <c r="BJ128" s="37">
        <f>AY128*'CDO Param'!C$6*AC128</f>
        <v>0</v>
      </c>
      <c r="BK128" s="37">
        <f>AZ128*'CDO Param'!D$6*AD128</f>
        <v>0</v>
      </c>
      <c r="BL128" s="37">
        <f>BA128*'CDO Param'!E$6*AE128</f>
        <v>0</v>
      </c>
      <c r="BM128" s="37">
        <f>BB128*'CDO Param'!F$6*AF128</f>
        <v>0</v>
      </c>
      <c r="BN128" s="37">
        <f>BC128*'CDO Param'!G$6*AG128</f>
        <v>8205.4652426800258</v>
      </c>
      <c r="BO128" s="37">
        <f>BD128*'CDO Param'!H$6*AH128</f>
        <v>0</v>
      </c>
      <c r="BP128" s="37">
        <f>BE128*'CDO Param'!I$6*AI128</f>
        <v>1184.6016102682495</v>
      </c>
      <c r="BQ128" s="37">
        <f>BF128*'CDO Param'!J$6*AJ128</f>
        <v>0</v>
      </c>
      <c r="BR128" s="37">
        <f>BG128*'CDO Param'!K$6*AK128</f>
        <v>0</v>
      </c>
      <c r="BS128" s="37">
        <f>BH128*'CDO Param'!L$6*AL128</f>
        <v>0</v>
      </c>
      <c r="BU128" s="38">
        <f t="shared" si="8"/>
        <v>9390.0668529482755</v>
      </c>
      <c r="BV128" s="38">
        <f>AVERAGE(BU$5:BU128)</f>
        <v>6862.6180504969961</v>
      </c>
      <c r="CF128" s="5">
        <f>BU128/'CDO Param'!$M$6</f>
        <v>9.7813196384877871E-2</v>
      </c>
      <c r="CG128" s="5">
        <f t="shared" si="9"/>
        <v>0.02</v>
      </c>
      <c r="CH128" s="5">
        <f t="shared" si="10"/>
        <v>1</v>
      </c>
    </row>
    <row r="129" spans="1:86" x14ac:dyDescent="0.2">
      <c r="A129" s="3">
        <v>126</v>
      </c>
      <c r="B129" s="3">
        <v>125</v>
      </c>
      <c r="C129">
        <v>-0.69009274739073589</v>
      </c>
      <c r="D129">
        <v>-0.81498001236468554</v>
      </c>
      <c r="E129">
        <v>-1.0035455488832667</v>
      </c>
      <c r="F129">
        <v>1.061252987710759</v>
      </c>
      <c r="G129">
        <v>1.8053924577543512</v>
      </c>
      <c r="H129">
        <v>-0.7114931577234529</v>
      </c>
      <c r="I129">
        <v>0.27013925318897236</v>
      </c>
      <c r="J129">
        <v>3.0305818654596806</v>
      </c>
      <c r="K129">
        <v>-3.6301344152889214E-2</v>
      </c>
      <c r="L129">
        <v>-1.037637957779225</v>
      </c>
      <c r="M129">
        <v>-0.44139824240119196</v>
      </c>
      <c r="N129">
        <v>-0.60015281633241102</v>
      </c>
      <c r="O129">
        <v>4.3365844248910435E-2</v>
      </c>
      <c r="P129">
        <v>-0.91233232524245977</v>
      </c>
      <c r="R129" s="33">
        <v>0.42810184249100364</v>
      </c>
      <c r="S129" s="33">
        <v>0.10766674629769603</v>
      </c>
      <c r="T129" s="33">
        <v>0.55500502537703378</v>
      </c>
      <c r="U129" s="33">
        <v>0.96946151180633411</v>
      </c>
      <c r="V129" s="33">
        <v>0.73962892905791711</v>
      </c>
      <c r="W129" s="33">
        <v>0.94341067641200993</v>
      </c>
      <c r="X129" s="33">
        <v>0.90323845665121383</v>
      </c>
      <c r="Y129" s="33">
        <v>0.72874093695019415</v>
      </c>
      <c r="Z129" s="33">
        <v>0.94892732191315265</v>
      </c>
      <c r="AA129" s="33">
        <v>0.62149939435603996</v>
      </c>
      <c r="AC129" s="36">
        <f t="shared" si="13"/>
        <v>0.37972963538944488</v>
      </c>
      <c r="AD129" s="36">
        <f t="shared" si="13"/>
        <v>2.0788931904766828E-2</v>
      </c>
      <c r="AE129" s="36">
        <f t="shared" si="13"/>
        <v>0.59242657278979594</v>
      </c>
      <c r="AF129" s="36">
        <f t="shared" si="13"/>
        <v>0.99872650244963523</v>
      </c>
      <c r="AG129" s="36">
        <f t="shared" si="13"/>
        <v>0.85907489113291591</v>
      </c>
      <c r="AH129" s="36">
        <f t="shared" si="12"/>
        <v>0.99499175220172376</v>
      </c>
      <c r="AI129" s="36">
        <f t="shared" si="12"/>
        <v>0.98357530738431076</v>
      </c>
      <c r="AJ129" s="36">
        <f t="shared" si="12"/>
        <v>0.84647172099818202</v>
      </c>
      <c r="AK129" s="36">
        <f t="shared" si="12"/>
        <v>0.99601100535227538</v>
      </c>
      <c r="AL129" s="36">
        <f t="shared" si="12"/>
        <v>0.69918912542029177</v>
      </c>
      <c r="AN129">
        <f>SQRT(Correlation)*$F129 + SQRT('CDO Param'!C$17 - Correlation)*HLOOKUP('CDO Param'!C$12,$C$4:$E$1004,$A129,FALSE) + SQRT(1-Correlation)*G129</f>
        <v>1.9330877539254758</v>
      </c>
      <c r="AO129">
        <f>SQRT(Correlation)*$F129 + SQRT('CDO Param'!D$17 - Correlation)*HLOOKUP('CDO Param'!D$12,$C$4:$E$1004,$A129,FALSE) + SQRT(1-Correlation)*H129</f>
        <v>-0.45463959258190462</v>
      </c>
      <c r="AP129">
        <f>SQRT(Correlation)*$F129 + SQRT('CDO Param'!E$17 - Correlation)*HLOOKUP('CDO Param'!E$12,$C$4:$E$1004,$A129,FALSE) + SQRT(1-Correlation)*I129</f>
        <v>0.4092928800141647</v>
      </c>
      <c r="AQ129">
        <f>SQRT(Correlation)*$F129 + SQRT('CDO Param'!F$17 - Correlation)*HLOOKUP('CDO Param'!F$12,$C$4:$E$1004,$A129,FALSE) + SQRT(1-Correlation)*J129</f>
        <v>2.9862604540368043</v>
      </c>
      <c r="AR129">
        <f>SQRT(Correlation)*$F129 + SQRT('CDO Param'!G$17 - Correlation)*HLOOKUP('CDO Param'!G$12,$C$4:$E$1004,$A129,FALSE) + SQRT(1-Correlation)*K129</f>
        <v>7.6759576005806213E-2</v>
      </c>
      <c r="AS129">
        <f>SQRT(Correlation)*$F129 + SQRT('CDO Param'!H$17 - Correlation)*HLOOKUP('CDO Param'!H$12,$C$4:$E$1004,$A129,FALSE) + SQRT(1-Correlation)*L129</f>
        <v>-0.76404771714083997</v>
      </c>
      <c r="AT129">
        <f>SQRT(Correlation)*$F129 + SQRT('CDO Param'!I$17 - Correlation)*HLOOKUP('CDO Param'!I$12,$C$4:$E$1004,$A129,FALSE) + SQRT(1-Correlation)*M129</f>
        <v>-0.30754908545442705</v>
      </c>
      <c r="AU129">
        <f>SQRT(Correlation)*$F129 + SQRT('CDO Param'!J$17 - Correlation)*HLOOKUP('CDO Param'!J$12,$C$4:$E$1004,$A129,FALSE) + SQRT(1-Correlation)*N129</f>
        <v>-0.41633867076658831</v>
      </c>
      <c r="AV129">
        <f>SQRT(Correlation)*$F129 + SQRT('CDO Param'!K$17 - Correlation)*HLOOKUP('CDO Param'!K$12,$C$4:$E$1004,$A129,FALSE) + SQRT(1-Correlation)*O129</f>
        <v>0.19415673451074886</v>
      </c>
      <c r="AW129">
        <f>SQRT(Correlation)*$F129 + SQRT('CDO Param'!L$17 - Correlation)*HLOOKUP('CDO Param'!L$12,$C$4:$E$1004,$A129,FALSE) + SQRT(1-Correlation)*P129</f>
        <v>-0.7124981568631632</v>
      </c>
      <c r="AY129" s="3">
        <f>IF(AN129&lt;'CDO Param'!C$15,1,0)</f>
        <v>0</v>
      </c>
      <c r="AZ129" s="3">
        <f>IF(AO129&lt;'CDO Param'!D$15,1,0)</f>
        <v>0</v>
      </c>
      <c r="BA129" s="3">
        <f>IF(AP129&lt;'CDO Param'!E$15,1,0)</f>
        <v>0</v>
      </c>
      <c r="BB129" s="3">
        <f>IF(AQ129&lt;'CDO Param'!F$15,1,0)</f>
        <v>0</v>
      </c>
      <c r="BC129" s="3">
        <f>IF(AR129&lt;'CDO Param'!G$15,1,0)</f>
        <v>1</v>
      </c>
      <c r="BD129" s="3">
        <f>IF(AS129&lt;'CDO Param'!H$15,1,0)</f>
        <v>0</v>
      </c>
      <c r="BE129" s="3">
        <f>IF(AT129&lt;'CDO Param'!I$15,1,0)</f>
        <v>0</v>
      </c>
      <c r="BF129" s="3">
        <f>IF(AU129&lt;'CDO Param'!J$15,1,0)</f>
        <v>0</v>
      </c>
      <c r="BG129" s="3">
        <f>IF(AV129&lt;'CDO Param'!K$15,1,0)</f>
        <v>0</v>
      </c>
      <c r="BH129" s="3">
        <f>IF(AW129&lt;'CDO Param'!L$15,1,0)</f>
        <v>1</v>
      </c>
      <c r="BJ129" s="37">
        <f>AY129*'CDO Param'!C$6*AC129</f>
        <v>0</v>
      </c>
      <c r="BK129" s="37">
        <f>AZ129*'CDO Param'!D$6*AD129</f>
        <v>0</v>
      </c>
      <c r="BL129" s="37">
        <f>BA129*'CDO Param'!E$6*AE129</f>
        <v>0</v>
      </c>
      <c r="BM129" s="37">
        <f>BB129*'CDO Param'!F$6*AF129</f>
        <v>0</v>
      </c>
      <c r="BN129" s="37">
        <f>BC129*'CDO Param'!G$6*AG129</f>
        <v>8590.7489113291595</v>
      </c>
      <c r="BO129" s="37">
        <f>BD129*'CDO Param'!H$6*AH129</f>
        <v>0</v>
      </c>
      <c r="BP129" s="37">
        <f>BE129*'CDO Param'!I$6*AI129</f>
        <v>0</v>
      </c>
      <c r="BQ129" s="37">
        <f>BF129*'CDO Param'!J$6*AJ129</f>
        <v>0</v>
      </c>
      <c r="BR129" s="37">
        <f>BG129*'CDO Param'!K$6*AK129</f>
        <v>0</v>
      </c>
      <c r="BS129" s="37">
        <f>BH129*'CDO Param'!L$6*AL129</f>
        <v>6991.8912542029175</v>
      </c>
      <c r="BU129" s="38">
        <f t="shared" si="8"/>
        <v>15582.640165532077</v>
      </c>
      <c r="BV129" s="38">
        <f>AVERAGE(BU$5:BU129)</f>
        <v>6932.3782274172772</v>
      </c>
      <c r="CF129" s="5">
        <f>BU129/'CDO Param'!$M$6</f>
        <v>0.16231916839095914</v>
      </c>
      <c r="CG129" s="5">
        <f t="shared" si="9"/>
        <v>0.02</v>
      </c>
      <c r="CH129" s="5">
        <f t="shared" si="10"/>
        <v>1</v>
      </c>
    </row>
    <row r="130" spans="1:86" x14ac:dyDescent="0.2">
      <c r="A130" s="3">
        <v>127</v>
      </c>
      <c r="B130" s="3">
        <v>126</v>
      </c>
      <c r="C130">
        <v>0.39066776480467524</v>
      </c>
      <c r="D130">
        <v>-1.1628389984252863</v>
      </c>
      <c r="E130">
        <v>1.9589060684666038</v>
      </c>
      <c r="F130">
        <v>0.8565189091314096</v>
      </c>
      <c r="G130">
        <v>-0.64020014178822748</v>
      </c>
      <c r="H130">
        <v>2.0783136278623715</v>
      </c>
      <c r="I130">
        <v>-0.37324298318708315</v>
      </c>
      <c r="J130">
        <v>0.86156205725274049</v>
      </c>
      <c r="K130">
        <v>0.34451431929483078</v>
      </c>
      <c r="L130">
        <v>0.21184405341045931</v>
      </c>
      <c r="M130">
        <v>-0.3525281044858275</v>
      </c>
      <c r="N130">
        <v>1.050386799761327</v>
      </c>
      <c r="O130">
        <v>-0.724247684047441</v>
      </c>
      <c r="P130">
        <v>3.586137609090656E-2</v>
      </c>
      <c r="R130" s="33">
        <v>0.54032094196431379</v>
      </c>
      <c r="S130" s="33">
        <v>0.17407159422248211</v>
      </c>
      <c r="T130" s="33">
        <v>0.62128409725673683</v>
      </c>
      <c r="U130" s="33">
        <v>0.92182259397666089</v>
      </c>
      <c r="V130" s="33">
        <v>7.2336965739883935E-2</v>
      </c>
      <c r="W130" s="33">
        <v>0.76738319022924784</v>
      </c>
      <c r="X130" s="33">
        <v>0.40927818296909246</v>
      </c>
      <c r="Y130" s="33">
        <v>0.73842116153725479</v>
      </c>
      <c r="Z130" s="33">
        <v>0.64446195664092054</v>
      </c>
      <c r="AA130" s="33">
        <v>0.47210526395221486</v>
      </c>
      <c r="AC130" s="36">
        <f t="shared" si="13"/>
        <v>0.56795171279723611</v>
      </c>
      <c r="AD130" s="36">
        <f t="shared" si="13"/>
        <v>5.9553342300801962E-2</v>
      </c>
      <c r="AE130" s="36">
        <f t="shared" si="13"/>
        <v>0.69885800567039014</v>
      </c>
      <c r="AF130" s="36">
        <f t="shared" si="13"/>
        <v>0.98975058349900558</v>
      </c>
      <c r="AG130" s="36">
        <f t="shared" si="13"/>
        <v>8.6304263634513923E-3</v>
      </c>
      <c r="AH130" s="36">
        <f t="shared" si="12"/>
        <v>0.88891870363758807</v>
      </c>
      <c r="AI130" s="36">
        <f t="shared" si="12"/>
        <v>0.34921366872697329</v>
      </c>
      <c r="AJ130" s="36">
        <f t="shared" si="12"/>
        <v>0.85770117638086729</v>
      </c>
      <c r="AK130" s="36">
        <f t="shared" si="12"/>
        <v>0.73381292175197976</v>
      </c>
      <c r="AL130" s="36">
        <f t="shared" si="12"/>
        <v>0.4529061579960173</v>
      </c>
      <c r="AN130">
        <f>SQRT(Correlation)*$F130 + SQRT('CDO Param'!C$17 - Correlation)*HLOOKUP('CDO Param'!C$12,$C$4:$E$1004,$A130,FALSE) + SQRT(1-Correlation)*G130</f>
        <v>-0.50094238898119614</v>
      </c>
      <c r="AO130">
        <f>SQRT(Correlation)*$F130 + SQRT('CDO Param'!D$17 - Correlation)*HLOOKUP('CDO Param'!D$12,$C$4:$E$1004,$A130,FALSE) + SQRT(1-Correlation)*H130</f>
        <v>2.0780662198066686</v>
      </c>
      <c r="AP130">
        <f>SQRT(Correlation)*$F130 + SQRT('CDO Param'!E$17 - Correlation)*HLOOKUP('CDO Param'!E$12,$C$4:$E$1004,$A130,FALSE) + SQRT(1-Correlation)*I130</f>
        <v>2.0126652013934432E-2</v>
      </c>
      <c r="AQ130">
        <f>SQRT(Correlation)*$F130 + SQRT('CDO Param'!F$17 - Correlation)*HLOOKUP('CDO Param'!F$12,$C$4:$E$1004,$A130,FALSE) + SQRT(1-Correlation)*J130</f>
        <v>1.5262293081983382</v>
      </c>
      <c r="AR130">
        <f>SQRT(Correlation)*$F130 + SQRT('CDO Param'!G$17 - Correlation)*HLOOKUP('CDO Param'!G$12,$C$4:$E$1004,$A130,FALSE) + SQRT(1-Correlation)*K130</f>
        <v>1.0357147549028707</v>
      </c>
      <c r="AS130">
        <f>SQRT(Correlation)*$F130 + SQRT('CDO Param'!H$17 - Correlation)*HLOOKUP('CDO Param'!H$12,$C$4:$E$1004,$A130,FALSE) + SQRT(1-Correlation)*L130</f>
        <v>0.30737770820468979</v>
      </c>
      <c r="AT130">
        <f>SQRT(Correlation)*$F130 + SQRT('CDO Param'!I$17 - Correlation)*HLOOKUP('CDO Param'!I$12,$C$4:$E$1004,$A130,FALSE) + SQRT(1-Correlation)*M130</f>
        <v>0.37444224942951199</v>
      </c>
      <c r="AU130">
        <f>SQRT(Correlation)*$F130 + SQRT('CDO Param'!J$17 - Correlation)*HLOOKUP('CDO Param'!J$12,$C$4:$E$1004,$A130,FALSE) + SQRT(1-Correlation)*N130</f>
        <v>1.3707004497043693</v>
      </c>
      <c r="AV130">
        <f>SQRT(Correlation)*$F130 + SQRT('CDO Param'!K$17 - Correlation)*HLOOKUP('CDO Param'!K$12,$C$4:$E$1004,$A130,FALSE) + SQRT(1-Correlation)*O130</f>
        <v>-0.31286564522950383</v>
      </c>
      <c r="AW130">
        <f>SQRT(Correlation)*$F130 + SQRT('CDO Param'!L$17 - Correlation)*HLOOKUP('CDO Param'!L$12,$C$4:$E$1004,$A130,FALSE) + SQRT(1-Correlation)*P130</f>
        <v>0.40823712482062002</v>
      </c>
      <c r="AY130" s="3">
        <f>IF(AN130&lt;'CDO Param'!C$15,1,0)</f>
        <v>0</v>
      </c>
      <c r="AZ130" s="3">
        <f>IF(AO130&lt;'CDO Param'!D$15,1,0)</f>
        <v>0</v>
      </c>
      <c r="BA130" s="3">
        <f>IF(AP130&lt;'CDO Param'!E$15,1,0)</f>
        <v>0</v>
      </c>
      <c r="BB130" s="3">
        <f>IF(AQ130&lt;'CDO Param'!F$15,1,0)</f>
        <v>0</v>
      </c>
      <c r="BC130" s="3">
        <f>IF(AR130&lt;'CDO Param'!G$15,1,0)</f>
        <v>0</v>
      </c>
      <c r="BD130" s="3">
        <f>IF(AS130&lt;'CDO Param'!H$15,1,0)</f>
        <v>0</v>
      </c>
      <c r="BE130" s="3">
        <f>IF(AT130&lt;'CDO Param'!I$15,1,0)</f>
        <v>0</v>
      </c>
      <c r="BF130" s="3">
        <f>IF(AU130&lt;'CDO Param'!J$15,1,0)</f>
        <v>0</v>
      </c>
      <c r="BG130" s="3">
        <f>IF(AV130&lt;'CDO Param'!K$15,1,0)</f>
        <v>0</v>
      </c>
      <c r="BH130" s="3">
        <f>IF(AW130&lt;'CDO Param'!L$15,1,0)</f>
        <v>0</v>
      </c>
      <c r="BJ130" s="37">
        <f>AY130*'CDO Param'!C$6*AC130</f>
        <v>0</v>
      </c>
      <c r="BK130" s="37">
        <f>AZ130*'CDO Param'!D$6*AD130</f>
        <v>0</v>
      </c>
      <c r="BL130" s="37">
        <f>BA130*'CDO Param'!E$6*AE130</f>
        <v>0</v>
      </c>
      <c r="BM130" s="37">
        <f>BB130*'CDO Param'!F$6*AF130</f>
        <v>0</v>
      </c>
      <c r="BN130" s="37">
        <f>BC130*'CDO Param'!G$6*AG130</f>
        <v>0</v>
      </c>
      <c r="BO130" s="37">
        <f>BD130*'CDO Param'!H$6*AH130</f>
        <v>0</v>
      </c>
      <c r="BP130" s="37">
        <f>BE130*'CDO Param'!I$6*AI130</f>
        <v>0</v>
      </c>
      <c r="BQ130" s="37">
        <f>BF130*'CDO Param'!J$6*AJ130</f>
        <v>0</v>
      </c>
      <c r="BR130" s="37">
        <f>BG130*'CDO Param'!K$6*AK130</f>
        <v>0</v>
      </c>
      <c r="BS130" s="37">
        <f>BH130*'CDO Param'!L$6*AL130</f>
        <v>0</v>
      </c>
      <c r="BU130" s="38">
        <f t="shared" si="8"/>
        <v>0</v>
      </c>
      <c r="BV130" s="38">
        <f>AVERAGE(BU$5:BU130)</f>
        <v>6877.3593525965052</v>
      </c>
      <c r="CF130" s="5">
        <f>BU130/'CDO Param'!$M$6</f>
        <v>0</v>
      </c>
      <c r="CG130" s="5">
        <f t="shared" si="9"/>
        <v>0</v>
      </c>
      <c r="CH130" s="5">
        <f t="shared" si="10"/>
        <v>0</v>
      </c>
    </row>
    <row r="131" spans="1:86" x14ac:dyDescent="0.2">
      <c r="A131" s="3">
        <v>128</v>
      </c>
      <c r="B131" s="3">
        <v>127</v>
      </c>
      <c r="C131">
        <v>1.2604209587152582</v>
      </c>
      <c r="D131">
        <v>0.77592858360731043</v>
      </c>
      <c r="E131">
        <v>-1.964071998372674</v>
      </c>
      <c r="F131">
        <v>-1.1406086741772015</v>
      </c>
      <c r="G131">
        <v>0.71842123361420818</v>
      </c>
      <c r="H131">
        <v>-0.34150843930547126</v>
      </c>
      <c r="I131">
        <v>-0.19232516024203505</v>
      </c>
      <c r="J131">
        <v>1.0804069461300969</v>
      </c>
      <c r="K131">
        <v>-0.39451947486668359</v>
      </c>
      <c r="L131">
        <v>-0.55867758419481106</v>
      </c>
      <c r="M131">
        <v>0.32747720979386941</v>
      </c>
      <c r="N131">
        <v>0.29505031307053287</v>
      </c>
      <c r="O131">
        <v>-3.5545326682040468E-2</v>
      </c>
      <c r="P131">
        <v>-0.79316123446915299</v>
      </c>
      <c r="R131" s="33">
        <v>0.67317124487514202</v>
      </c>
      <c r="S131" s="33">
        <v>0.98911261651157989</v>
      </c>
      <c r="T131" s="33">
        <v>1.574571012321194E-2</v>
      </c>
      <c r="U131" s="33">
        <v>0.63815004082310478</v>
      </c>
      <c r="V131" s="33">
        <v>0.38773611392254759</v>
      </c>
      <c r="W131" s="33">
        <v>0.68086669625754781</v>
      </c>
      <c r="X131" s="33">
        <v>0.32656400060586815</v>
      </c>
      <c r="Y131" s="33">
        <v>0.56115818282643248</v>
      </c>
      <c r="Z131" s="33">
        <v>0.38557876385076845</v>
      </c>
      <c r="AA131" s="33">
        <v>0.42228403986538016</v>
      </c>
      <c r="AC131" s="36">
        <f t="shared" si="13"/>
        <v>0.77495106409874848</v>
      </c>
      <c r="AD131" s="36">
        <f t="shared" si="13"/>
        <v>0.999871234330172</v>
      </c>
      <c r="AE131" s="36">
        <f t="shared" si="13"/>
        <v>2.923204605265185E-4</v>
      </c>
      <c r="AF131" s="36">
        <f t="shared" si="13"/>
        <v>0.72443746389772468</v>
      </c>
      <c r="AG131" s="36">
        <f t="shared" si="13"/>
        <v>0.31511496592520966</v>
      </c>
      <c r="AH131" s="36">
        <f t="shared" si="12"/>
        <v>0.78552616651327634</v>
      </c>
      <c r="AI131" s="36">
        <f t="shared" si="12"/>
        <v>0.22468178741944961</v>
      </c>
      <c r="AJ131" s="36">
        <f t="shared" si="12"/>
        <v>0.60261190740473003</v>
      </c>
      <c r="AK131" s="36">
        <f t="shared" si="12"/>
        <v>0.311755588830958</v>
      </c>
      <c r="AL131" s="36">
        <f t="shared" si="12"/>
        <v>0.37023496280958224</v>
      </c>
      <c r="AN131">
        <f>SQRT(Correlation)*$F131 + SQRT('CDO Param'!C$17 - Correlation)*HLOOKUP('CDO Param'!C$12,$C$4:$E$1004,$A131,FALSE) + SQRT(1-Correlation)*G131</f>
        <v>0.43059496499720218</v>
      </c>
      <c r="AO131">
        <f>SQRT(Correlation)*$F131 + SQRT('CDO Param'!D$17 - Correlation)*HLOOKUP('CDO Param'!D$12,$C$4:$E$1004,$A131,FALSE) + SQRT(1-Correlation)*H131</f>
        <v>-0.5749426128098416</v>
      </c>
      <c r="AP131">
        <f>SQRT(Correlation)*$F131 + SQRT('CDO Param'!E$17 - Correlation)*HLOOKUP('CDO Param'!E$12,$C$4:$E$1004,$A131,FALSE) + SQRT(1-Correlation)*I131</f>
        <v>-0.20967175984957293</v>
      </c>
      <c r="AQ131">
        <f>SQRT(Correlation)*$F131 + SQRT('CDO Param'!F$17 - Correlation)*HLOOKUP('CDO Param'!F$12,$C$4:$E$1004,$A131,FALSE) + SQRT(1-Correlation)*J131</f>
        <v>0.22509204185038478</v>
      </c>
      <c r="AR131">
        <f>SQRT(Correlation)*$F131 + SQRT('CDO Param'!G$17 - Correlation)*HLOOKUP('CDO Param'!G$12,$C$4:$E$1004,$A131,FALSE) + SQRT(1-Correlation)*K131</f>
        <v>-1.1741460196026814</v>
      </c>
      <c r="AS131">
        <f>SQRT(Correlation)*$F131 + SQRT('CDO Param'!H$17 - Correlation)*HLOOKUP('CDO Param'!H$12,$C$4:$E$1004,$A131,FALSE) + SQRT(1-Correlation)*L131</f>
        <v>-0.78096735341827039</v>
      </c>
      <c r="AT131">
        <f>SQRT(Correlation)*$F131 + SQRT('CDO Param'!I$17 - Correlation)*HLOOKUP('CDO Param'!I$12,$C$4:$E$1004,$A131,FALSE) + SQRT(1-Correlation)*M131</f>
        <v>-0.48919982361737124</v>
      </c>
      <c r="AU131">
        <f>SQRT(Correlation)*$F131 + SQRT('CDO Param'!J$17 - Correlation)*HLOOKUP('CDO Param'!J$12,$C$4:$E$1004,$A131,FALSE) + SQRT(1-Correlation)*N131</f>
        <v>0.25269321156152419</v>
      </c>
      <c r="AV131">
        <f>SQRT(Correlation)*$F131 + SQRT('CDO Param'!K$17 - Correlation)*HLOOKUP('CDO Param'!K$12,$C$4:$E$1004,$A131,FALSE) + SQRT(1-Correlation)*O131</f>
        <v>-6.0937350280066638E-2</v>
      </c>
      <c r="AW131">
        <f>SQRT(Correlation)*$F131 + SQRT('CDO Param'!L$17 - Correlation)*HLOOKUP('CDO Param'!L$12,$C$4:$E$1004,$A131,FALSE) + SQRT(1-Correlation)*P131</f>
        <v>-0.77967490833507846</v>
      </c>
      <c r="AY131" s="3">
        <f>IF(AN131&lt;'CDO Param'!C$15,1,0)</f>
        <v>0</v>
      </c>
      <c r="AZ131" s="3">
        <f>IF(AO131&lt;'CDO Param'!D$15,1,0)</f>
        <v>0</v>
      </c>
      <c r="BA131" s="3">
        <f>IF(AP131&lt;'CDO Param'!E$15,1,0)</f>
        <v>0</v>
      </c>
      <c r="BB131" s="3">
        <f>IF(AQ131&lt;'CDO Param'!F$15,1,0)</f>
        <v>0</v>
      </c>
      <c r="BC131" s="3">
        <f>IF(AR131&lt;'CDO Param'!G$15,1,0)</f>
        <v>1</v>
      </c>
      <c r="BD131" s="3">
        <f>IF(AS131&lt;'CDO Param'!H$15,1,0)</f>
        <v>0</v>
      </c>
      <c r="BE131" s="3">
        <f>IF(AT131&lt;'CDO Param'!I$15,1,0)</f>
        <v>0</v>
      </c>
      <c r="BF131" s="3">
        <f>IF(AU131&lt;'CDO Param'!J$15,1,0)</f>
        <v>0</v>
      </c>
      <c r="BG131" s="3">
        <f>IF(AV131&lt;'CDO Param'!K$15,1,0)</f>
        <v>0</v>
      </c>
      <c r="BH131" s="3">
        <f>IF(AW131&lt;'CDO Param'!L$15,1,0)</f>
        <v>1</v>
      </c>
      <c r="BJ131" s="37">
        <f>AY131*'CDO Param'!C$6*AC131</f>
        <v>0</v>
      </c>
      <c r="BK131" s="37">
        <f>AZ131*'CDO Param'!D$6*AD131</f>
        <v>0</v>
      </c>
      <c r="BL131" s="37">
        <f>BA131*'CDO Param'!E$6*AE131</f>
        <v>0</v>
      </c>
      <c r="BM131" s="37">
        <f>BB131*'CDO Param'!F$6*AF131</f>
        <v>0</v>
      </c>
      <c r="BN131" s="37">
        <f>BC131*'CDO Param'!G$6*AG131</f>
        <v>3151.1496592520966</v>
      </c>
      <c r="BO131" s="37">
        <f>BD131*'CDO Param'!H$6*AH131</f>
        <v>0</v>
      </c>
      <c r="BP131" s="37">
        <f>BE131*'CDO Param'!I$6*AI131</f>
        <v>0</v>
      </c>
      <c r="BQ131" s="37">
        <f>BF131*'CDO Param'!J$6*AJ131</f>
        <v>0</v>
      </c>
      <c r="BR131" s="37">
        <f>BG131*'CDO Param'!K$6*AK131</f>
        <v>0</v>
      </c>
      <c r="BS131" s="37">
        <f>BH131*'CDO Param'!L$6*AL131</f>
        <v>3702.3496280958225</v>
      </c>
      <c r="BU131" s="38">
        <f t="shared" si="8"/>
        <v>6853.4992873479187</v>
      </c>
      <c r="BV131" s="38">
        <f>AVERAGE(BU$5:BU131)</f>
        <v>6877.1714780669881</v>
      </c>
      <c r="CF131" s="5">
        <f>BU131/'CDO Param'!$M$6</f>
        <v>7.1390617576540819E-2</v>
      </c>
      <c r="CG131" s="5">
        <f t="shared" si="9"/>
        <v>0.02</v>
      </c>
      <c r="CH131" s="5">
        <f t="shared" si="10"/>
        <v>1</v>
      </c>
    </row>
    <row r="132" spans="1:86" x14ac:dyDescent="0.2">
      <c r="A132" s="3">
        <v>129</v>
      </c>
      <c r="B132" s="3">
        <v>128</v>
      </c>
      <c r="C132">
        <v>-1.7609818314667791</v>
      </c>
      <c r="D132">
        <v>-1.0021062735177111</v>
      </c>
      <c r="E132">
        <v>1.7320508050033823</v>
      </c>
      <c r="F132">
        <v>-4.0699887904338539E-3</v>
      </c>
      <c r="G132">
        <v>-0.79602841651649214</v>
      </c>
      <c r="H132">
        <v>-2.1279811335261911</v>
      </c>
      <c r="I132">
        <v>-0.97764541351352818</v>
      </c>
      <c r="J132">
        <v>-0.13459043657348957</v>
      </c>
      <c r="K132">
        <v>0.79211531556211412</v>
      </c>
      <c r="L132">
        <v>0.97099245977005921</v>
      </c>
      <c r="M132">
        <v>0.85975557340134401</v>
      </c>
      <c r="N132">
        <v>-0.59388639783719555</v>
      </c>
      <c r="O132">
        <v>0.44838998292107135</v>
      </c>
      <c r="P132">
        <v>-0.87872422227519564</v>
      </c>
      <c r="R132" s="33">
        <v>0.32785801744454446</v>
      </c>
      <c r="S132" s="33">
        <v>0.30969919045907407</v>
      </c>
      <c r="T132" s="33">
        <v>0.11429404565798773</v>
      </c>
      <c r="U132" s="33">
        <v>0.94002537379973816</v>
      </c>
      <c r="V132" s="33">
        <v>6.4574521996348406E-3</v>
      </c>
      <c r="W132" s="33">
        <v>0.53039911926276939</v>
      </c>
      <c r="X132" s="33">
        <v>0.41799744936544331</v>
      </c>
      <c r="Y132" s="33">
        <v>0.28313148500543622</v>
      </c>
      <c r="Z132" s="33">
        <v>0.59086848636663913</v>
      </c>
      <c r="AA132" s="33">
        <v>0.72665036410402994</v>
      </c>
      <c r="AC132" s="36">
        <f t="shared" si="13"/>
        <v>0.22647848572229576</v>
      </c>
      <c r="AD132" s="36">
        <f t="shared" si="13"/>
        <v>0.20178916746497405</v>
      </c>
      <c r="AE132" s="36">
        <f t="shared" si="13"/>
        <v>2.3713257441497736E-2</v>
      </c>
      <c r="AF132" s="36">
        <f t="shared" si="13"/>
        <v>0.99430301162581491</v>
      </c>
      <c r="AG132" s="36">
        <f t="shared" si="13"/>
        <v>4.0334452855861443E-5</v>
      </c>
      <c r="AH132" s="36">
        <f t="shared" si="12"/>
        <v>0.55130620515276263</v>
      </c>
      <c r="AI132" s="36">
        <f t="shared" si="12"/>
        <v>0.36327412387949926</v>
      </c>
      <c r="AJ132" s="36">
        <f t="shared" si="12"/>
        <v>0.16782202829695902</v>
      </c>
      <c r="AK132" s="36">
        <f t="shared" si="12"/>
        <v>0.6510216610427294</v>
      </c>
      <c r="AL132" s="36">
        <f t="shared" si="12"/>
        <v>0.84399598483491078</v>
      </c>
      <c r="AN132">
        <f>SQRT(Correlation)*$F132 + SQRT('CDO Param'!C$17 - Correlation)*HLOOKUP('CDO Param'!C$12,$C$4:$E$1004,$A132,FALSE) + SQRT(1-Correlation)*G132</f>
        <v>-0.89818513528049726</v>
      </c>
      <c r="AO132">
        <f>SQRT(Correlation)*$F132 + SQRT('CDO Param'!D$17 - Correlation)*HLOOKUP('CDO Param'!D$12,$C$4:$E$1004,$A132,FALSE) + SQRT(1-Correlation)*H132</f>
        <v>-2.1617864317006008</v>
      </c>
      <c r="AP132">
        <f>SQRT(Correlation)*$F132 + SQRT('CDO Param'!E$17 - Correlation)*HLOOKUP('CDO Param'!E$12,$C$4:$E$1004,$A132,FALSE) + SQRT(1-Correlation)*I132</f>
        <v>-1.3946749176153002</v>
      </c>
      <c r="AQ132">
        <f>SQRT(Correlation)*$F132 + SQRT('CDO Param'!F$17 - Correlation)*HLOOKUP('CDO Param'!F$12,$C$4:$E$1004,$A132,FALSE) + SQRT(1-Correlation)*J132</f>
        <v>0.25832759132957051</v>
      </c>
      <c r="AR132">
        <f>SQRT(Correlation)*$F132 + SQRT('CDO Param'!G$17 - Correlation)*HLOOKUP('CDO Param'!G$12,$C$4:$E$1004,$A132,FALSE) + SQRT(1-Correlation)*K132</f>
        <v>1.137477860587957</v>
      </c>
      <c r="AS132">
        <f>SQRT(Correlation)*$F132 + SQRT('CDO Param'!H$17 - Correlation)*HLOOKUP('CDO Param'!H$12,$C$4:$E$1004,$A132,FALSE) + SQRT(1-Correlation)*L132</f>
        <v>0.77815805735913712</v>
      </c>
      <c r="AT132">
        <f>SQRT(Correlation)*$F132 + SQRT('CDO Param'!I$17 - Correlation)*HLOOKUP('CDO Param'!I$12,$C$4:$E$1004,$A132,FALSE) + SQRT(1-Correlation)*M132</f>
        <v>1.2016470434758646</v>
      </c>
      <c r="AU132">
        <f>SQRT(Correlation)*$F132 + SQRT('CDO Param'!J$17 - Correlation)*HLOOKUP('CDO Param'!J$12,$C$4:$E$1004,$A132,FALSE) + SQRT(1-Correlation)*N132</f>
        <v>-1.0306091489668581</v>
      </c>
      <c r="AV132">
        <f>SQRT(Correlation)*$F132 + SQRT('CDO Param'!K$17 - Correlation)*HLOOKUP('CDO Param'!K$12,$C$4:$E$1004,$A132,FALSE) + SQRT(1-Correlation)*O132</f>
        <v>-4.1818954588952462E-2</v>
      </c>
      <c r="AW132">
        <f>SQRT(Correlation)*$F132 + SQRT('CDO Param'!L$17 - Correlation)*HLOOKUP('CDO Param'!L$12,$C$4:$E$1004,$A132,FALSE) + SQRT(1-Correlation)*P132</f>
        <v>-1.3008300356642333</v>
      </c>
      <c r="AY132" s="3">
        <f>IF(AN132&lt;'CDO Param'!C$15,1,0)</f>
        <v>0</v>
      </c>
      <c r="AZ132" s="3">
        <f>IF(AO132&lt;'CDO Param'!D$15,1,0)</f>
        <v>1</v>
      </c>
      <c r="BA132" s="3">
        <f>IF(AP132&lt;'CDO Param'!E$15,1,0)</f>
        <v>1</v>
      </c>
      <c r="BB132" s="3">
        <f>IF(AQ132&lt;'CDO Param'!F$15,1,0)</f>
        <v>0</v>
      </c>
      <c r="BC132" s="3">
        <f>IF(AR132&lt;'CDO Param'!G$15,1,0)</f>
        <v>0</v>
      </c>
      <c r="BD132" s="3">
        <f>IF(AS132&lt;'CDO Param'!H$15,1,0)</f>
        <v>0</v>
      </c>
      <c r="BE132" s="3">
        <f>IF(AT132&lt;'CDO Param'!I$15,1,0)</f>
        <v>0</v>
      </c>
      <c r="BF132" s="3">
        <f>IF(AU132&lt;'CDO Param'!J$15,1,0)</f>
        <v>0</v>
      </c>
      <c r="BG132" s="3">
        <f>IF(AV132&lt;'CDO Param'!K$15,1,0)</f>
        <v>0</v>
      </c>
      <c r="BH132" s="3">
        <f>IF(AW132&lt;'CDO Param'!L$15,1,0)</f>
        <v>1</v>
      </c>
      <c r="BJ132" s="37">
        <f>AY132*'CDO Param'!C$6*AC132</f>
        <v>0</v>
      </c>
      <c r="BK132" s="37">
        <f>AZ132*'CDO Param'!D$6*AD132</f>
        <v>1816.1025071847664</v>
      </c>
      <c r="BL132" s="37">
        <f>BA132*'CDO Param'!E$6*AE132</f>
        <v>237.13257441497737</v>
      </c>
      <c r="BM132" s="37">
        <f>BB132*'CDO Param'!F$6*AF132</f>
        <v>0</v>
      </c>
      <c r="BN132" s="37">
        <f>BC132*'CDO Param'!G$6*AG132</f>
        <v>0</v>
      </c>
      <c r="BO132" s="37">
        <f>BD132*'CDO Param'!H$6*AH132</f>
        <v>0</v>
      </c>
      <c r="BP132" s="37">
        <f>BE132*'CDO Param'!I$6*AI132</f>
        <v>0</v>
      </c>
      <c r="BQ132" s="37">
        <f>BF132*'CDO Param'!J$6*AJ132</f>
        <v>0</v>
      </c>
      <c r="BR132" s="37">
        <f>BG132*'CDO Param'!K$6*AK132</f>
        <v>0</v>
      </c>
      <c r="BS132" s="37">
        <f>BH132*'CDO Param'!L$6*AL132</f>
        <v>8439.9598483491081</v>
      </c>
      <c r="BU132" s="38">
        <f t="shared" si="8"/>
        <v>10493.194929948851</v>
      </c>
      <c r="BV132" s="38">
        <f>AVERAGE(BU$5:BU132)</f>
        <v>6905.4216612848159</v>
      </c>
      <c r="CF132" s="5">
        <f>BU132/'CDO Param'!$M$6</f>
        <v>0.10930411385363387</v>
      </c>
      <c r="CG132" s="5">
        <f t="shared" si="9"/>
        <v>0.02</v>
      </c>
      <c r="CH132" s="5">
        <f t="shared" si="10"/>
        <v>1</v>
      </c>
    </row>
    <row r="133" spans="1:86" x14ac:dyDescent="0.2">
      <c r="A133" s="3">
        <v>130</v>
      </c>
      <c r="B133" s="3">
        <v>129</v>
      </c>
      <c r="C133">
        <v>0.14460056263487786</v>
      </c>
      <c r="D133">
        <v>-0.5722574769606581</v>
      </c>
      <c r="E133">
        <v>-1.9751223589992151</v>
      </c>
      <c r="F133">
        <v>0.48268475438817404</v>
      </c>
      <c r="G133">
        <v>2.9722286853939295E-2</v>
      </c>
      <c r="H133">
        <v>0.71797899181547109</v>
      </c>
      <c r="I133">
        <v>-1.4261468095355667</v>
      </c>
      <c r="J133">
        <v>0.45259071157488506</v>
      </c>
      <c r="K133">
        <v>0.34543859328550752</v>
      </c>
      <c r="L133">
        <v>-0.19292883735033683</v>
      </c>
      <c r="M133">
        <v>1.2171744856459554</v>
      </c>
      <c r="N133">
        <v>-6.0913407651241869E-3</v>
      </c>
      <c r="O133">
        <v>0.39733777157380246</v>
      </c>
      <c r="P133">
        <v>-0.87717126007191837</v>
      </c>
      <c r="R133" s="33">
        <v>0.81266949643039588</v>
      </c>
      <c r="S133" s="33">
        <v>0.53622650566335139</v>
      </c>
      <c r="T133" s="33">
        <v>0.35888068394683331</v>
      </c>
      <c r="U133" s="33">
        <v>0.70765509442782737</v>
      </c>
      <c r="V133" s="33">
        <v>0.55917204849383428</v>
      </c>
      <c r="W133" s="33">
        <v>4.6190358719877134E-3</v>
      </c>
      <c r="X133" s="33">
        <v>0.63213590049749979</v>
      </c>
      <c r="Y133" s="33">
        <v>0.30807966147925692</v>
      </c>
      <c r="Z133" s="33">
        <v>0.89487048187054252</v>
      </c>
      <c r="AA133" s="33">
        <v>8.8188798207877575E-2</v>
      </c>
      <c r="AC133" s="36">
        <f t="shared" si="13"/>
        <v>0.93018087220761259</v>
      </c>
      <c r="AD133" s="36">
        <f t="shared" si="13"/>
        <v>0.56109162612555319</v>
      </c>
      <c r="AE133" s="36">
        <f t="shared" si="13"/>
        <v>0.27113812930580966</v>
      </c>
      <c r="AF133" s="36">
        <f t="shared" si="13"/>
        <v>0.82070151389806412</v>
      </c>
      <c r="AG133" s="36">
        <f t="shared" si="13"/>
        <v>0.59932934401981874</v>
      </c>
      <c r="AH133" s="36">
        <f t="shared" si="12"/>
        <v>1.915686343082454E-5</v>
      </c>
      <c r="AI133" s="36">
        <f t="shared" si="12"/>
        <v>0.71540191159992683</v>
      </c>
      <c r="AJ133" s="36">
        <f t="shared" si="12"/>
        <v>0.19964342945502109</v>
      </c>
      <c r="AK133" s="36">
        <f t="shared" si="12"/>
        <v>0.98027600252482672</v>
      </c>
      <c r="AL133" s="36">
        <f t="shared" si="12"/>
        <v>1.3380503664543469E-2</v>
      </c>
      <c r="AN133">
        <f>SQRT(Correlation)*$F133 + SQRT('CDO Param'!C$17 - Correlation)*HLOOKUP('CDO Param'!C$12,$C$4:$E$1004,$A133,FALSE) + SQRT(1-Correlation)*G133</f>
        <v>9.9905930180039806E-2</v>
      </c>
      <c r="AO133">
        <f>SQRT(Correlation)*$F133 + SQRT('CDO Param'!D$17 - Correlation)*HLOOKUP('CDO Param'!D$12,$C$4:$E$1004,$A133,FALSE) + SQRT(1-Correlation)*H133</f>
        <v>0.75284357094832521</v>
      </c>
      <c r="AP133">
        <f>SQRT(Correlation)*$F133 + SQRT('CDO Param'!E$17 - Correlation)*HLOOKUP('CDO Param'!E$12,$C$4:$E$1004,$A133,FALSE) + SQRT(1-Correlation)*I133</f>
        <v>-1.1620656243866703</v>
      </c>
      <c r="AQ133">
        <f>SQRT(Correlation)*$F133 + SQRT('CDO Param'!F$17 - Correlation)*HLOOKUP('CDO Param'!F$12,$C$4:$E$1004,$A133,FALSE) + SQRT(1-Correlation)*J133</f>
        <v>0.14035278463425038</v>
      </c>
      <c r="AR133">
        <f>SQRT(Correlation)*$F133 + SQRT('CDO Param'!G$17 - Correlation)*HLOOKUP('CDO Param'!G$12,$C$4:$E$1004,$A133,FALSE) + SQRT(1-Correlation)*K133</f>
        <v>3.8699359662384969E-2</v>
      </c>
      <c r="AS133">
        <f>SQRT(Correlation)*$F133 + SQRT('CDO Param'!H$17 - Correlation)*HLOOKUP('CDO Param'!H$12,$C$4:$E$1004,$A133,FALSE) + SQRT(1-Correlation)*L133</f>
        <v>-0.11131947264472744</v>
      </c>
      <c r="AT133">
        <f>SQRT(Correlation)*$F133 + SQRT('CDO Param'!I$17 - Correlation)*HLOOKUP('CDO Param'!I$12,$C$4:$E$1004,$A133,FALSE) + SQRT(1-Correlation)*M133</f>
        <v>0.8657006410559025</v>
      </c>
      <c r="AU133">
        <f>SQRT(Correlation)*$F133 + SQRT('CDO Param'!J$17 - Correlation)*HLOOKUP('CDO Param'!J$12,$C$4:$E$1004,$A133,FALSE) + SQRT(1-Correlation)*N133</f>
        <v>0.1851172811411414</v>
      </c>
      <c r="AV133">
        <f>SQRT(Correlation)*$F133 + SQRT('CDO Param'!K$17 - Correlation)*HLOOKUP('CDO Param'!K$12,$C$4:$E$1004,$A133,FALSE) + SQRT(1-Correlation)*O133</f>
        <v>0.56784374196442555</v>
      </c>
      <c r="AW133">
        <f>SQRT(Correlation)*$F133 + SQRT('CDO Param'!L$17 - Correlation)*HLOOKUP('CDO Param'!L$12,$C$4:$E$1004,$A133,FALSE) + SQRT(1-Correlation)*P133</f>
        <v>-0.64126168957240348</v>
      </c>
      <c r="AY133" s="3">
        <f>IF(AN133&lt;'CDO Param'!C$15,1,0)</f>
        <v>0</v>
      </c>
      <c r="AZ133" s="3">
        <f>IF(AO133&lt;'CDO Param'!D$15,1,0)</f>
        <v>0</v>
      </c>
      <c r="BA133" s="3">
        <f>IF(AP133&lt;'CDO Param'!E$15,1,0)</f>
        <v>1</v>
      </c>
      <c r="BB133" s="3">
        <f>IF(AQ133&lt;'CDO Param'!F$15,1,0)</f>
        <v>0</v>
      </c>
      <c r="BC133" s="3">
        <f>IF(AR133&lt;'CDO Param'!G$15,1,0)</f>
        <v>1</v>
      </c>
      <c r="BD133" s="3">
        <f>IF(AS133&lt;'CDO Param'!H$15,1,0)</f>
        <v>0</v>
      </c>
      <c r="BE133" s="3">
        <f>IF(AT133&lt;'CDO Param'!I$15,1,0)</f>
        <v>0</v>
      </c>
      <c r="BF133" s="3">
        <f>IF(AU133&lt;'CDO Param'!J$15,1,0)</f>
        <v>0</v>
      </c>
      <c r="BG133" s="3">
        <f>IF(AV133&lt;'CDO Param'!K$15,1,0)</f>
        <v>0</v>
      </c>
      <c r="BH133" s="3">
        <f>IF(AW133&lt;'CDO Param'!L$15,1,0)</f>
        <v>1</v>
      </c>
      <c r="BJ133" s="37">
        <f>AY133*'CDO Param'!C$6*AC133</f>
        <v>0</v>
      </c>
      <c r="BK133" s="37">
        <f>AZ133*'CDO Param'!D$6*AD133</f>
        <v>0</v>
      </c>
      <c r="BL133" s="37">
        <f>BA133*'CDO Param'!E$6*AE133</f>
        <v>2711.3812930580966</v>
      </c>
      <c r="BM133" s="37">
        <f>BB133*'CDO Param'!F$6*AF133</f>
        <v>0</v>
      </c>
      <c r="BN133" s="37">
        <f>BC133*'CDO Param'!G$6*AG133</f>
        <v>5993.2934401981875</v>
      </c>
      <c r="BO133" s="37">
        <f>BD133*'CDO Param'!H$6*AH133</f>
        <v>0</v>
      </c>
      <c r="BP133" s="37">
        <f>BE133*'CDO Param'!I$6*AI133</f>
        <v>0</v>
      </c>
      <c r="BQ133" s="37">
        <f>BF133*'CDO Param'!J$6*AJ133</f>
        <v>0</v>
      </c>
      <c r="BR133" s="37">
        <f>BG133*'CDO Param'!K$6*AK133</f>
        <v>0</v>
      </c>
      <c r="BS133" s="37">
        <f>BH133*'CDO Param'!L$6*AL133</f>
        <v>133.80503664543468</v>
      </c>
      <c r="BU133" s="38">
        <f t="shared" si="8"/>
        <v>8838.4797699017199</v>
      </c>
      <c r="BV133" s="38">
        <f>AVERAGE(BU$5:BU133)</f>
        <v>6920.4066078632413</v>
      </c>
      <c r="CF133" s="5">
        <f>BU133/'CDO Param'!$M$6</f>
        <v>9.2067497603142923E-2</v>
      </c>
      <c r="CG133" s="5">
        <f t="shared" si="9"/>
        <v>0.02</v>
      </c>
      <c r="CH133" s="5">
        <f t="shared" si="10"/>
        <v>1</v>
      </c>
    </row>
    <row r="134" spans="1:86" x14ac:dyDescent="0.2">
      <c r="A134" s="3">
        <v>131</v>
      </c>
      <c r="B134" s="3">
        <v>130</v>
      </c>
      <c r="C134">
        <v>0.34843310459109489</v>
      </c>
      <c r="D134">
        <v>8.1035977927967906E-3</v>
      </c>
      <c r="E134">
        <v>0.97466227089171298</v>
      </c>
      <c r="F134">
        <v>-0.45023398342891596</v>
      </c>
      <c r="G134">
        <v>0.34685172067838721</v>
      </c>
      <c r="H134">
        <v>-0.4078651727468241</v>
      </c>
      <c r="I134">
        <v>0.59467993196449243</v>
      </c>
      <c r="J134">
        <v>0.78793391367071308</v>
      </c>
      <c r="K134">
        <v>-0.48350557335652411</v>
      </c>
      <c r="L134">
        <v>0.22316612557915505</v>
      </c>
      <c r="M134">
        <v>1.2282725947443396E-2</v>
      </c>
      <c r="N134">
        <v>1.05648268799996</v>
      </c>
      <c r="O134">
        <v>0.5128686098032631</v>
      </c>
      <c r="P134">
        <v>-0.48645347305864561</v>
      </c>
      <c r="R134" s="33">
        <v>0.18913147979841172</v>
      </c>
      <c r="S134" s="33">
        <v>0.73278097190558023</v>
      </c>
      <c r="T134" s="33">
        <v>0.84979481708714499</v>
      </c>
      <c r="U134" s="33">
        <v>0.50149078364553434</v>
      </c>
      <c r="V134" s="33">
        <v>0.55560073049534142</v>
      </c>
      <c r="W134" s="33">
        <v>0.98147743520395714</v>
      </c>
      <c r="X134" s="33">
        <v>0.69125347290712102</v>
      </c>
      <c r="Y134" s="33">
        <v>0.89711914998345033</v>
      </c>
      <c r="Z134" s="33">
        <v>0.88155377185044526</v>
      </c>
      <c r="AA134" s="33">
        <v>0.27424349043250246</v>
      </c>
      <c r="AC134" s="36">
        <f t="shared" si="13"/>
        <v>7.1277868941439781E-2</v>
      </c>
      <c r="AD134" s="36">
        <f t="shared" si="13"/>
        <v>0.8512054274824451</v>
      </c>
      <c r="AE134" s="36">
        <f t="shared" si="13"/>
        <v>0.95680913451336191</v>
      </c>
      <c r="AF134" s="36">
        <f t="shared" si="13"/>
        <v>0.50252094373747147</v>
      </c>
      <c r="AG134" s="36">
        <f t="shared" si="13"/>
        <v>0.59341463982343501</v>
      </c>
      <c r="AH134" s="36">
        <f t="shared" si="12"/>
        <v>0.99958063582548673</v>
      </c>
      <c r="AI134" s="36">
        <f t="shared" si="12"/>
        <v>0.79947417484659433</v>
      </c>
      <c r="AJ134" s="36">
        <f t="shared" si="12"/>
        <v>0.98119464546939072</v>
      </c>
      <c r="AK134" s="36">
        <f t="shared" si="12"/>
        <v>0.97434894872225108</v>
      </c>
      <c r="AL134" s="36">
        <f t="shared" si="12"/>
        <v>0.15706797242177292</v>
      </c>
      <c r="AN134">
        <f>SQRT(Correlation)*$F134 + SQRT('CDO Param'!C$17 - Correlation)*HLOOKUP('CDO Param'!C$12,$C$4:$E$1004,$A134,FALSE) + SQRT(1-Correlation)*G134</f>
        <v>0.18782196933333881</v>
      </c>
      <c r="AO134">
        <f>SQRT(Correlation)*$F134 + SQRT('CDO Param'!D$17 - Correlation)*HLOOKUP('CDO Param'!D$12,$C$4:$E$1004,$A134,FALSE) + SQRT(1-Correlation)*H134</f>
        <v>-0.52816534221572875</v>
      </c>
      <c r="AP134">
        <f>SQRT(Correlation)*$F134 + SQRT('CDO Param'!E$17 - Correlation)*HLOOKUP('CDO Param'!E$12,$C$4:$E$1004,$A134,FALSE) + SQRT(1-Correlation)*I134</f>
        <v>0.51397316670496118</v>
      </c>
      <c r="AQ134">
        <f>SQRT(Correlation)*$F134 + SQRT('CDO Param'!F$17 - Correlation)*HLOOKUP('CDO Param'!F$12,$C$4:$E$1004,$A134,FALSE) + SQRT(1-Correlation)*J134</f>
        <v>0.82306436638421121</v>
      </c>
      <c r="AR134">
        <f>SQRT(Correlation)*$F134 + SQRT('CDO Param'!G$17 - Correlation)*HLOOKUP('CDO Param'!G$12,$C$4:$E$1004,$A134,FALSE) + SQRT(1-Correlation)*K134</f>
        <v>-0.38312903944044163</v>
      </c>
      <c r="AS134">
        <f>SQRT(Correlation)*$F134 + SQRT('CDO Param'!H$17 - Correlation)*HLOOKUP('CDO Param'!H$12,$C$4:$E$1004,$A134,FALSE) + SQRT(1-Correlation)*L134</f>
        <v>7.0483511053258785E-2</v>
      </c>
      <c r="AT134">
        <f>SQRT(Correlation)*$F134 + SQRT('CDO Param'!I$17 - Correlation)*HLOOKUP('CDO Param'!I$12,$C$4:$E$1004,$A134,FALSE) + SQRT(1-Correlation)*M134</f>
        <v>8.7217039478101527E-2</v>
      </c>
      <c r="AU134">
        <f>SQRT(Correlation)*$F134 + SQRT('CDO Param'!J$17 - Correlation)*HLOOKUP('CDO Param'!J$12,$C$4:$E$1004,$A134,FALSE) + SQRT(1-Correlation)*N134</f>
        <v>0.95207772834950533</v>
      </c>
      <c r="AV134">
        <f>SQRT(Correlation)*$F134 + SQRT('CDO Param'!K$17 - Correlation)*HLOOKUP('CDO Param'!K$12,$C$4:$E$1004,$A134,FALSE) + SQRT(1-Correlation)*O134</f>
        <v>0.4363601317791731</v>
      </c>
      <c r="AW134">
        <f>SQRT(Correlation)*$F134 + SQRT('CDO Param'!L$17 - Correlation)*HLOOKUP('CDO Param'!L$12,$C$4:$E$1004,$A134,FALSE) + SQRT(1-Correlation)*P134</f>
        <v>-0.51168003760497127</v>
      </c>
      <c r="AY134" s="3">
        <f>IF(AN134&lt;'CDO Param'!C$15,1,0)</f>
        <v>0</v>
      </c>
      <c r="AZ134" s="3">
        <f>IF(AO134&lt;'CDO Param'!D$15,1,0)</f>
        <v>0</v>
      </c>
      <c r="BA134" s="3">
        <f>IF(AP134&lt;'CDO Param'!E$15,1,0)</f>
        <v>0</v>
      </c>
      <c r="BB134" s="3">
        <f>IF(AQ134&lt;'CDO Param'!F$15,1,0)</f>
        <v>0</v>
      </c>
      <c r="BC134" s="3">
        <f>IF(AR134&lt;'CDO Param'!G$15,1,0)</f>
        <v>1</v>
      </c>
      <c r="BD134" s="3">
        <f>IF(AS134&lt;'CDO Param'!H$15,1,0)</f>
        <v>0</v>
      </c>
      <c r="BE134" s="3">
        <f>IF(AT134&lt;'CDO Param'!I$15,1,0)</f>
        <v>0</v>
      </c>
      <c r="BF134" s="3">
        <f>IF(AU134&lt;'CDO Param'!J$15,1,0)</f>
        <v>0</v>
      </c>
      <c r="BG134" s="3">
        <f>IF(AV134&lt;'CDO Param'!K$15,1,0)</f>
        <v>0</v>
      </c>
      <c r="BH134" s="3">
        <f>IF(AW134&lt;'CDO Param'!L$15,1,0)</f>
        <v>0</v>
      </c>
      <c r="BJ134" s="37">
        <f>AY134*'CDO Param'!C$6*AC134</f>
        <v>0</v>
      </c>
      <c r="BK134" s="37">
        <f>AZ134*'CDO Param'!D$6*AD134</f>
        <v>0</v>
      </c>
      <c r="BL134" s="37">
        <f>BA134*'CDO Param'!E$6*AE134</f>
        <v>0</v>
      </c>
      <c r="BM134" s="37">
        <f>BB134*'CDO Param'!F$6*AF134</f>
        <v>0</v>
      </c>
      <c r="BN134" s="37">
        <f>BC134*'CDO Param'!G$6*AG134</f>
        <v>5934.1463982343503</v>
      </c>
      <c r="BO134" s="37">
        <f>BD134*'CDO Param'!H$6*AH134</f>
        <v>0</v>
      </c>
      <c r="BP134" s="37">
        <f>BE134*'CDO Param'!I$6*AI134</f>
        <v>0</v>
      </c>
      <c r="BQ134" s="37">
        <f>BF134*'CDO Param'!J$6*AJ134</f>
        <v>0</v>
      </c>
      <c r="BR134" s="37">
        <f>BG134*'CDO Param'!K$6*AK134</f>
        <v>0</v>
      </c>
      <c r="BS134" s="37">
        <f>BH134*'CDO Param'!L$6*AL134</f>
        <v>0</v>
      </c>
      <c r="BU134" s="38">
        <f t="shared" ref="BU134:BU197" si="14">SUM(BJ134:BS134)</f>
        <v>5934.1463982343503</v>
      </c>
      <c r="BV134" s="38">
        <f>AVERAGE(BU$5:BU134)</f>
        <v>6912.8199908660954</v>
      </c>
      <c r="CF134" s="5">
        <f>BU134/'CDO Param'!$M$6</f>
        <v>6.1814024981607818E-2</v>
      </c>
      <c r="CG134" s="5">
        <f t="shared" ref="CG134:CG197" si="15">MIN(MAX(CF134-$CD$4,0),$CD$5)</f>
        <v>1.1814024981607815E-2</v>
      </c>
      <c r="CH134" s="5">
        <f t="shared" ref="CH134:CH197" si="16">CG134/$CD$5</f>
        <v>0.59070124908039079</v>
      </c>
    </row>
    <row r="135" spans="1:86" x14ac:dyDescent="0.2">
      <c r="A135" s="3">
        <v>132</v>
      </c>
      <c r="B135" s="3">
        <v>131</v>
      </c>
      <c r="C135">
        <v>-2.1044979803264141</v>
      </c>
      <c r="D135">
        <v>-1.1232123142690398</v>
      </c>
      <c r="E135">
        <v>-0.73646106102387421</v>
      </c>
      <c r="F135">
        <v>1.5215573512250558</v>
      </c>
      <c r="G135">
        <v>-0.39071210267138667</v>
      </c>
      <c r="H135">
        <v>1.4328770703286864</v>
      </c>
      <c r="I135">
        <v>0.15892055671429262</v>
      </c>
      <c r="J135">
        <v>0.25750523491296917</v>
      </c>
      <c r="K135">
        <v>-0.89615468823467381</v>
      </c>
      <c r="L135">
        <v>0.58604200603440404</v>
      </c>
      <c r="M135">
        <v>-1.1186352821823675</v>
      </c>
      <c r="N135">
        <v>0.26277575670974329</v>
      </c>
      <c r="O135">
        <v>-0.3987827312812442</v>
      </c>
      <c r="P135">
        <v>1.0888584256463218</v>
      </c>
      <c r="R135" s="33">
        <v>0.21034369906892242</v>
      </c>
      <c r="S135" s="33">
        <v>0.24655025137893402</v>
      </c>
      <c r="T135" s="33">
        <v>0.7700749257440096</v>
      </c>
      <c r="U135" s="33">
        <v>0.64927697956994035</v>
      </c>
      <c r="V135" s="33">
        <v>0.39819563198750635</v>
      </c>
      <c r="W135" s="33">
        <v>0.47398681401926412</v>
      </c>
      <c r="X135" s="33">
        <v>0.29638322177174653</v>
      </c>
      <c r="Y135" s="33">
        <v>0.31280831774361817</v>
      </c>
      <c r="Z135" s="33">
        <v>0.36939631699090653</v>
      </c>
      <c r="AA135" s="33">
        <v>0.44389966616588628</v>
      </c>
      <c r="AC135" s="36">
        <f t="shared" si="13"/>
        <v>8.9604854316704521E-2</v>
      </c>
      <c r="AD135" s="36">
        <f t="shared" si="13"/>
        <v>0.12564612969656155</v>
      </c>
      <c r="AE135" s="36">
        <f t="shared" si="13"/>
        <v>0.89163333960547475</v>
      </c>
      <c r="AF135" s="36">
        <f t="shared" si="13"/>
        <v>0.74088830333967326</v>
      </c>
      <c r="AG135" s="36">
        <f t="shared" si="13"/>
        <v>0.3315501042324277</v>
      </c>
      <c r="AH135" s="36">
        <f t="shared" si="12"/>
        <v>0.4560733789491338</v>
      </c>
      <c r="AI135" s="36">
        <f t="shared" si="12"/>
        <v>0.1844316928988729</v>
      </c>
      <c r="AJ135" s="36">
        <f t="shared" si="12"/>
        <v>0.20593483974697258</v>
      </c>
      <c r="AK135" s="36">
        <f t="shared" si="12"/>
        <v>0.28691557148124347</v>
      </c>
      <c r="AL135" s="36">
        <f t="shared" si="12"/>
        <v>0.40575701274568615</v>
      </c>
      <c r="AN135">
        <f>SQRT(Correlation)*$F135 + SQRT('CDO Param'!C$17 - Correlation)*HLOOKUP('CDO Param'!C$12,$C$4:$E$1004,$A135,FALSE) + SQRT(1-Correlation)*G135</f>
        <v>-4.8349572932520068E-2</v>
      </c>
      <c r="AO135">
        <f>SQRT(Correlation)*$F135 + SQRT('CDO Param'!D$17 - Correlation)*HLOOKUP('CDO Param'!D$12,$C$4:$E$1004,$A135,FALSE) + SQRT(1-Correlation)*H135</f>
        <v>1.6816590179983981</v>
      </c>
      <c r="AP135">
        <f>SQRT(Correlation)*$F135 + SQRT('CDO Param'!E$17 - Correlation)*HLOOKUP('CDO Param'!E$12,$C$4:$E$1004,$A135,FALSE) + SQRT(1-Correlation)*I135</f>
        <v>7.512613085799616E-2</v>
      </c>
      <c r="AQ135">
        <f>SQRT(Correlation)*$F135 + SQRT('CDO Param'!F$17 - Correlation)*HLOOKUP('CDO Param'!F$12,$C$4:$E$1004,$A135,FALSE) + SQRT(1-Correlation)*J135</f>
        <v>0.56077189804380423</v>
      </c>
      <c r="AR135">
        <f>SQRT(Correlation)*$F135 + SQRT('CDO Param'!G$17 - Correlation)*HLOOKUP('CDO Param'!G$12,$C$4:$E$1004,$A135,FALSE) + SQRT(1-Correlation)*K135</f>
        <v>-0.53368600267660404</v>
      </c>
      <c r="AS135">
        <f>SQRT(Correlation)*$F135 + SQRT('CDO Param'!H$17 - Correlation)*HLOOKUP('CDO Param'!H$12,$C$4:$E$1004,$A135,FALSE) + SQRT(1-Correlation)*L135</f>
        <v>0.87828073629887959</v>
      </c>
      <c r="AT135">
        <f>SQRT(Correlation)*$F135 + SQRT('CDO Param'!I$17 - Correlation)*HLOOKUP('CDO Param'!I$12,$C$4:$E$1004,$A135,FALSE) + SQRT(1-Correlation)*M135</f>
        <v>-0.7447496262951393</v>
      </c>
      <c r="AU135">
        <f>SQRT(Correlation)*$F135 + SQRT('CDO Param'!J$17 - Correlation)*HLOOKUP('CDO Param'!J$12,$C$4:$E$1004,$A135,FALSE) + SQRT(1-Correlation)*N135</f>
        <v>0.173651824509376</v>
      </c>
      <c r="AV135">
        <f>SQRT(Correlation)*$F135 + SQRT('CDO Param'!K$17 - Correlation)*HLOOKUP('CDO Param'!K$12,$C$4:$E$1004,$A135,FALSE) + SQRT(1-Correlation)*O135</f>
        <v>-0.4539576637312252</v>
      </c>
      <c r="AW135">
        <f>SQRT(Correlation)*$F135 + SQRT('CDO Param'!L$17 - Correlation)*HLOOKUP('CDO Param'!L$12,$C$4:$E$1004,$A135,FALSE) + SQRT(1-Correlation)*P135</f>
        <v>0.95734265533850005</v>
      </c>
      <c r="AY135" s="3">
        <f>IF(AN135&lt;'CDO Param'!C$15,1,0)</f>
        <v>0</v>
      </c>
      <c r="AZ135" s="3">
        <f>IF(AO135&lt;'CDO Param'!D$15,1,0)</f>
        <v>0</v>
      </c>
      <c r="BA135" s="3">
        <f>IF(AP135&lt;'CDO Param'!E$15,1,0)</f>
        <v>0</v>
      </c>
      <c r="BB135" s="3">
        <f>IF(AQ135&lt;'CDO Param'!F$15,1,0)</f>
        <v>0</v>
      </c>
      <c r="BC135" s="3">
        <f>IF(AR135&lt;'CDO Param'!G$15,1,0)</f>
        <v>1</v>
      </c>
      <c r="BD135" s="3">
        <f>IF(AS135&lt;'CDO Param'!H$15,1,0)</f>
        <v>0</v>
      </c>
      <c r="BE135" s="3">
        <f>IF(AT135&lt;'CDO Param'!I$15,1,0)</f>
        <v>0</v>
      </c>
      <c r="BF135" s="3">
        <f>IF(AU135&lt;'CDO Param'!J$15,1,0)</f>
        <v>0</v>
      </c>
      <c r="BG135" s="3">
        <f>IF(AV135&lt;'CDO Param'!K$15,1,0)</f>
        <v>0</v>
      </c>
      <c r="BH135" s="3">
        <f>IF(AW135&lt;'CDO Param'!L$15,1,0)</f>
        <v>0</v>
      </c>
      <c r="BJ135" s="37">
        <f>AY135*'CDO Param'!C$6*AC135</f>
        <v>0</v>
      </c>
      <c r="BK135" s="37">
        <f>AZ135*'CDO Param'!D$6*AD135</f>
        <v>0</v>
      </c>
      <c r="BL135" s="37">
        <f>BA135*'CDO Param'!E$6*AE135</f>
        <v>0</v>
      </c>
      <c r="BM135" s="37">
        <f>BB135*'CDO Param'!F$6*AF135</f>
        <v>0</v>
      </c>
      <c r="BN135" s="37">
        <f>BC135*'CDO Param'!G$6*AG135</f>
        <v>3315.501042324277</v>
      </c>
      <c r="BO135" s="37">
        <f>BD135*'CDO Param'!H$6*AH135</f>
        <v>0</v>
      </c>
      <c r="BP135" s="37">
        <f>BE135*'CDO Param'!I$6*AI135</f>
        <v>0</v>
      </c>
      <c r="BQ135" s="37">
        <f>BF135*'CDO Param'!J$6*AJ135</f>
        <v>0</v>
      </c>
      <c r="BR135" s="37">
        <f>BG135*'CDO Param'!K$6*AK135</f>
        <v>0</v>
      </c>
      <c r="BS135" s="37">
        <f>BH135*'CDO Param'!L$6*AL135</f>
        <v>0</v>
      </c>
      <c r="BU135" s="38">
        <f t="shared" si="14"/>
        <v>3315.501042324277</v>
      </c>
      <c r="BV135" s="38">
        <f>AVERAGE(BU$5:BU135)</f>
        <v>6885.3595408772262</v>
      </c>
      <c r="CF135" s="5">
        <f>BU135/'CDO Param'!$M$6</f>
        <v>3.4536469190877883E-2</v>
      </c>
      <c r="CG135" s="5">
        <f t="shared" si="15"/>
        <v>0</v>
      </c>
      <c r="CH135" s="5">
        <f t="shared" si="16"/>
        <v>0</v>
      </c>
    </row>
    <row r="136" spans="1:86" x14ac:dyDescent="0.2">
      <c r="A136" s="3">
        <v>133</v>
      </c>
      <c r="B136" s="3">
        <v>132</v>
      </c>
      <c r="C136">
        <v>0.90007688413606957</v>
      </c>
      <c r="D136">
        <v>0.8169195098162163</v>
      </c>
      <c r="E136">
        <v>-0.94880988399381749</v>
      </c>
      <c r="F136">
        <v>1.0029089025920257</v>
      </c>
      <c r="G136">
        <v>-0.54588326747762039</v>
      </c>
      <c r="H136">
        <v>-0.59034846344729885</v>
      </c>
      <c r="I136">
        <v>0.2055332970485324</v>
      </c>
      <c r="J136">
        <v>1.8056834960589185</v>
      </c>
      <c r="K136">
        <v>0.30086766855674796</v>
      </c>
      <c r="L136">
        <v>0.81694793152564671</v>
      </c>
      <c r="M136">
        <v>-0.5155277449375717</v>
      </c>
      <c r="N136">
        <v>-1.4782244761590846</v>
      </c>
      <c r="O136">
        <v>-2.4282053345814347</v>
      </c>
      <c r="P136">
        <v>3.4023059924948029E-2</v>
      </c>
      <c r="R136" s="33">
        <v>0.62168925005089926</v>
      </c>
      <c r="S136" s="33">
        <v>0.73122560546324844</v>
      </c>
      <c r="T136" s="33">
        <v>0.7087510208174358</v>
      </c>
      <c r="U136" s="33">
        <v>0.97840687864385867</v>
      </c>
      <c r="V136" s="33">
        <v>8.44093673324256E-2</v>
      </c>
      <c r="W136" s="33">
        <v>0.6682367560771465</v>
      </c>
      <c r="X136" s="33">
        <v>5.5159388601388498E-2</v>
      </c>
      <c r="Y136" s="33">
        <v>6.3844223536478464E-2</v>
      </c>
      <c r="Z136" s="33">
        <v>2.9864977593470819E-2</v>
      </c>
      <c r="AA136" s="33">
        <v>0.94067841346407233</v>
      </c>
      <c r="AC136" s="36">
        <f t="shared" si="13"/>
        <v>0.69948102240708465</v>
      </c>
      <c r="AD136" s="36">
        <f t="shared" si="13"/>
        <v>0.84939094283250427</v>
      </c>
      <c r="AE136" s="36">
        <f t="shared" si="13"/>
        <v>0.82208384366059495</v>
      </c>
      <c r="AF136" s="36">
        <f t="shared" si="13"/>
        <v>0.99941034898762249</v>
      </c>
      <c r="AG136" s="36">
        <f t="shared" si="13"/>
        <v>1.2145211204694032E-2</v>
      </c>
      <c r="AH136" s="36">
        <f t="shared" si="12"/>
        <v>0.76806565977291352</v>
      </c>
      <c r="AI136" s="36">
        <f t="shared" si="12"/>
        <v>4.7318544186670955E-3</v>
      </c>
      <c r="AJ136" s="36">
        <f t="shared" si="12"/>
        <v>6.5440635220915724E-3</v>
      </c>
      <c r="AK136" s="36">
        <f t="shared" si="12"/>
        <v>1.2119516200225424E-3</v>
      </c>
      <c r="AL136" s="36">
        <f t="shared" si="12"/>
        <v>0.99443965507801246</v>
      </c>
      <c r="AN136">
        <f>SQRT(Correlation)*$F136 + SQRT('CDO Param'!C$17 - Correlation)*HLOOKUP('CDO Param'!C$12,$C$4:$E$1004,$A136,FALSE) + SQRT(1-Correlation)*G136</f>
        <v>-8.5192831741257469E-2</v>
      </c>
      <c r="AO136">
        <f>SQRT(Correlation)*$F136 + SQRT('CDO Param'!D$17 - Correlation)*HLOOKUP('CDO Param'!D$12,$C$4:$E$1004,$A136,FALSE) + SQRT(1-Correlation)*H136</f>
        <v>-0.12737622050223452</v>
      </c>
      <c r="AP136">
        <f>SQRT(Correlation)*$F136 + SQRT('CDO Param'!E$17 - Correlation)*HLOOKUP('CDO Param'!E$12,$C$4:$E$1004,$A136,FALSE) + SQRT(1-Correlation)*I136</f>
        <v>0.7502716075144662</v>
      </c>
      <c r="AQ136">
        <f>SQRT(Correlation)*$F136 + SQRT('CDO Param'!F$17 - Correlation)*HLOOKUP('CDO Param'!F$12,$C$4:$E$1004,$A136,FALSE) + SQRT(1-Correlation)*J136</f>
        <v>1.818009076228245</v>
      </c>
      <c r="AR136">
        <f>SQRT(Correlation)*$F136 + SQRT('CDO Param'!G$17 - Correlation)*HLOOKUP('CDO Param'!G$12,$C$4:$E$1004,$A136,FALSE) + SQRT(1-Correlation)*K136</f>
        <v>0.39041543403487278</v>
      </c>
      <c r="AS136">
        <f>SQRT(Correlation)*$F136 + SQRT('CDO Param'!H$17 - Correlation)*HLOOKUP('CDO Param'!H$12,$C$4:$E$1004,$A136,FALSE) + SQRT(1-Correlation)*L136</f>
        <v>1.207702364815298</v>
      </c>
      <c r="AT136">
        <f>SQRT(Correlation)*$F136 + SQRT('CDO Param'!I$17 - Correlation)*HLOOKUP('CDO Param'!I$12,$C$4:$E$1004,$A136,FALSE) + SQRT(1-Correlation)*M136</f>
        <v>-0.38408525935223126</v>
      </c>
      <c r="AU136">
        <f>SQRT(Correlation)*$F136 + SQRT('CDO Param'!J$17 - Correlation)*HLOOKUP('CDO Param'!J$12,$C$4:$E$1004,$A136,FALSE) + SQRT(1-Correlation)*N136</f>
        <v>-0.84708126989032473</v>
      </c>
      <c r="AV136">
        <f>SQRT(Correlation)*$F136 + SQRT('CDO Param'!K$17 - Correlation)*HLOOKUP('CDO Param'!K$12,$C$4:$E$1004,$A136,FALSE) + SQRT(1-Correlation)*O136</f>
        <v>-1.7483122437432981</v>
      </c>
      <c r="AW136">
        <f>SQRT(Correlation)*$F136 + SQRT('CDO Param'!L$17 - Correlation)*HLOOKUP('CDO Param'!L$12,$C$4:$E$1004,$A136,FALSE) + SQRT(1-Correlation)*P136</f>
        <v>0.58756271011063854</v>
      </c>
      <c r="AY136" s="3">
        <f>IF(AN136&lt;'CDO Param'!C$15,1,0)</f>
        <v>0</v>
      </c>
      <c r="AZ136" s="3">
        <f>IF(AO136&lt;'CDO Param'!D$15,1,0)</f>
        <v>0</v>
      </c>
      <c r="BA136" s="3">
        <f>IF(AP136&lt;'CDO Param'!E$15,1,0)</f>
        <v>0</v>
      </c>
      <c r="BB136" s="3">
        <f>IF(AQ136&lt;'CDO Param'!F$15,1,0)</f>
        <v>0</v>
      </c>
      <c r="BC136" s="3">
        <f>IF(AR136&lt;'CDO Param'!G$15,1,0)</f>
        <v>0</v>
      </c>
      <c r="BD136" s="3">
        <f>IF(AS136&lt;'CDO Param'!H$15,1,0)</f>
        <v>0</v>
      </c>
      <c r="BE136" s="3">
        <f>IF(AT136&lt;'CDO Param'!I$15,1,0)</f>
        <v>0</v>
      </c>
      <c r="BF136" s="3">
        <f>IF(AU136&lt;'CDO Param'!J$15,1,0)</f>
        <v>0</v>
      </c>
      <c r="BG136" s="3">
        <f>IF(AV136&lt;'CDO Param'!K$15,1,0)</f>
        <v>0</v>
      </c>
      <c r="BH136" s="3">
        <f>IF(AW136&lt;'CDO Param'!L$15,1,0)</f>
        <v>0</v>
      </c>
      <c r="BJ136" s="37">
        <f>AY136*'CDO Param'!C$6*AC136</f>
        <v>0</v>
      </c>
      <c r="BK136" s="37">
        <f>AZ136*'CDO Param'!D$6*AD136</f>
        <v>0</v>
      </c>
      <c r="BL136" s="37">
        <f>BA136*'CDO Param'!E$6*AE136</f>
        <v>0</v>
      </c>
      <c r="BM136" s="37">
        <f>BB136*'CDO Param'!F$6*AF136</f>
        <v>0</v>
      </c>
      <c r="BN136" s="37">
        <f>BC136*'CDO Param'!G$6*AG136</f>
        <v>0</v>
      </c>
      <c r="BO136" s="37">
        <f>BD136*'CDO Param'!H$6*AH136</f>
        <v>0</v>
      </c>
      <c r="BP136" s="37">
        <f>BE136*'CDO Param'!I$6*AI136</f>
        <v>0</v>
      </c>
      <c r="BQ136" s="37">
        <f>BF136*'CDO Param'!J$6*AJ136</f>
        <v>0</v>
      </c>
      <c r="BR136" s="37">
        <f>BG136*'CDO Param'!K$6*AK136</f>
        <v>0</v>
      </c>
      <c r="BS136" s="37">
        <f>BH136*'CDO Param'!L$6*AL136</f>
        <v>0</v>
      </c>
      <c r="BU136" s="38">
        <f t="shared" si="14"/>
        <v>0</v>
      </c>
      <c r="BV136" s="38">
        <f>AVERAGE(BU$5:BU136)</f>
        <v>6833.197726173611</v>
      </c>
      <c r="CF136" s="5">
        <f>BU136/'CDO Param'!$M$6</f>
        <v>0</v>
      </c>
      <c r="CG136" s="5">
        <f t="shared" si="15"/>
        <v>0</v>
      </c>
      <c r="CH136" s="5">
        <f t="shared" si="16"/>
        <v>0</v>
      </c>
    </row>
    <row r="137" spans="1:86" x14ac:dyDescent="0.2">
      <c r="A137" s="3">
        <v>134</v>
      </c>
      <c r="B137" s="3">
        <v>133</v>
      </c>
      <c r="C137">
        <v>0.21380401449277997</v>
      </c>
      <c r="D137">
        <v>-1.9494018488330767</v>
      </c>
      <c r="E137">
        <v>0.40919985622167587</v>
      </c>
      <c r="F137">
        <v>-0.78465291153406724</v>
      </c>
      <c r="G137">
        <v>0.96151779871433973</v>
      </c>
      <c r="H137">
        <v>1.9061280909227207</v>
      </c>
      <c r="I137">
        <v>-1.4222587196854874</v>
      </c>
      <c r="J137">
        <v>-1.1047245607187506</v>
      </c>
      <c r="K137">
        <v>1.1964198165514972</v>
      </c>
      <c r="L137">
        <v>-0.49056211537390482</v>
      </c>
      <c r="M137">
        <v>0.16618059817119502</v>
      </c>
      <c r="N137">
        <v>0.34154709283029661</v>
      </c>
      <c r="O137">
        <v>0.91247784439474344</v>
      </c>
      <c r="P137">
        <v>2.4942710297182202</v>
      </c>
      <c r="R137" s="33">
        <v>0.98209509066403611</v>
      </c>
      <c r="S137" s="33">
        <v>7.2188790455548463E-2</v>
      </c>
      <c r="T137" s="33">
        <v>0.27700118640298077</v>
      </c>
      <c r="U137" s="33">
        <v>0.55893987489814867</v>
      </c>
      <c r="V137" s="33">
        <v>0.1024774131842318</v>
      </c>
      <c r="W137" s="33">
        <v>0.33788338738395057</v>
      </c>
      <c r="X137" s="33">
        <v>0.80609176205754829</v>
      </c>
      <c r="Y137" s="33">
        <v>0.98424490121390895</v>
      </c>
      <c r="Z137" s="33">
        <v>0.20405470216835603</v>
      </c>
      <c r="AA137" s="33">
        <v>0.54737934355967643</v>
      </c>
      <c r="AC137" s="36">
        <f t="shared" si="13"/>
        <v>0.99961107555610351</v>
      </c>
      <c r="AD137" s="36">
        <f t="shared" si="13"/>
        <v>8.5913180382153759E-3</v>
      </c>
      <c r="AE137" s="36">
        <f t="shared" si="13"/>
        <v>0.16037081514662574</v>
      </c>
      <c r="AF137" s="36">
        <f t="shared" si="13"/>
        <v>0.59894529782618344</v>
      </c>
      <c r="AG137" s="36">
        <f t="shared" si="13"/>
        <v>1.8643037234241919E-2</v>
      </c>
      <c r="AH137" s="36">
        <f t="shared" si="12"/>
        <v>0.24058424239913173</v>
      </c>
      <c r="AI137" s="36">
        <f t="shared" si="12"/>
        <v>0.92477895369976482</v>
      </c>
      <c r="AJ137" s="36">
        <f t="shared" si="12"/>
        <v>0.99970729210505782</v>
      </c>
      <c r="AK137" s="36">
        <f t="shared" si="12"/>
        <v>8.3952270907478574E-2</v>
      </c>
      <c r="AL137" s="36">
        <f t="shared" si="12"/>
        <v>0.57974341902078086</v>
      </c>
      <c r="AN137">
        <f>SQRT(Correlation)*$F137 + SQRT('CDO Param'!C$17 - Correlation)*HLOOKUP('CDO Param'!C$12,$C$4:$E$1004,$A137,FALSE) + SQRT(1-Correlation)*G137</f>
        <v>0.38835978579207198</v>
      </c>
      <c r="AO137">
        <f>SQRT(Correlation)*$F137 + SQRT('CDO Param'!D$17 - Correlation)*HLOOKUP('CDO Param'!D$12,$C$4:$E$1004,$A137,FALSE) + SQRT(1-Correlation)*H137</f>
        <v>1.2844957931767784</v>
      </c>
      <c r="AP137">
        <f>SQRT(Correlation)*$F137 + SQRT('CDO Param'!E$17 - Correlation)*HLOOKUP('CDO Param'!E$12,$C$4:$E$1004,$A137,FALSE) + SQRT(1-Correlation)*I137</f>
        <v>-1.5408349050198404</v>
      </c>
      <c r="AQ137">
        <f>SQRT(Correlation)*$F137 + SQRT('CDO Param'!F$17 - Correlation)*HLOOKUP('CDO Param'!F$12,$C$4:$E$1004,$A137,FALSE) + SQRT(1-Correlation)*J137</f>
        <v>-1.2046629075236144</v>
      </c>
      <c r="AR137">
        <f>SQRT(Correlation)*$F137 + SQRT('CDO Param'!G$17 - Correlation)*HLOOKUP('CDO Param'!G$12,$C$4:$E$1004,$A137,FALSE) + SQRT(1-Correlation)*K137</f>
        <v>0.97839432959551997</v>
      </c>
      <c r="AS137">
        <f>SQRT(Correlation)*$F137 + SQRT('CDO Param'!H$17 - Correlation)*HLOOKUP('CDO Param'!H$12,$C$4:$E$1004,$A137,FALSE) + SQRT(1-Correlation)*L137</f>
        <v>-0.98920417613807055</v>
      </c>
      <c r="AT137">
        <f>SQRT(Correlation)*$F137 + SQRT('CDO Param'!I$17 - Correlation)*HLOOKUP('CDO Param'!I$12,$C$4:$E$1004,$A137,FALSE) + SQRT(1-Correlation)*M137</f>
        <v>1.0235901215115417E-3</v>
      </c>
      <c r="AU137">
        <f>SQRT(Correlation)*$F137 + SQRT('CDO Param'!J$17 - Correlation)*HLOOKUP('CDO Param'!J$12,$C$4:$E$1004,$A137,FALSE) + SQRT(1-Correlation)*N137</f>
        <v>0.13245821031829963</v>
      </c>
      <c r="AV137">
        <f>SQRT(Correlation)*$F137 + SQRT('CDO Param'!K$17 - Correlation)*HLOOKUP('CDO Param'!K$12,$C$4:$E$1004,$A137,FALSE) + SQRT(1-Correlation)*O137</f>
        <v>0.67409067867091765</v>
      </c>
      <c r="AW137">
        <f>SQRT(Correlation)*$F137 + SQRT('CDO Param'!L$17 - Correlation)*HLOOKUP('CDO Param'!L$12,$C$4:$E$1004,$A137,FALSE) + SQRT(1-Correlation)*P137</f>
        <v>2.1747114545574213</v>
      </c>
      <c r="AY137" s="3">
        <f>IF(AN137&lt;'CDO Param'!C$15,1,0)</f>
        <v>0</v>
      </c>
      <c r="AZ137" s="3">
        <f>IF(AO137&lt;'CDO Param'!D$15,1,0)</f>
        <v>0</v>
      </c>
      <c r="BA137" s="3">
        <f>IF(AP137&lt;'CDO Param'!E$15,1,0)</f>
        <v>1</v>
      </c>
      <c r="BB137" s="3">
        <f>IF(AQ137&lt;'CDO Param'!F$15,1,0)</f>
        <v>1</v>
      </c>
      <c r="BC137" s="3">
        <f>IF(AR137&lt;'CDO Param'!G$15,1,0)</f>
        <v>0</v>
      </c>
      <c r="BD137" s="3">
        <f>IF(AS137&lt;'CDO Param'!H$15,1,0)</f>
        <v>0</v>
      </c>
      <c r="BE137" s="3">
        <f>IF(AT137&lt;'CDO Param'!I$15,1,0)</f>
        <v>0</v>
      </c>
      <c r="BF137" s="3">
        <f>IF(AU137&lt;'CDO Param'!J$15,1,0)</f>
        <v>0</v>
      </c>
      <c r="BG137" s="3">
        <f>IF(AV137&lt;'CDO Param'!K$15,1,0)</f>
        <v>0</v>
      </c>
      <c r="BH137" s="3">
        <f>IF(AW137&lt;'CDO Param'!L$15,1,0)</f>
        <v>0</v>
      </c>
      <c r="BJ137" s="37">
        <f>AY137*'CDO Param'!C$6*AC137</f>
        <v>0</v>
      </c>
      <c r="BK137" s="37">
        <f>AZ137*'CDO Param'!D$6*AD137</f>
        <v>0</v>
      </c>
      <c r="BL137" s="37">
        <f>BA137*'CDO Param'!E$6*AE137</f>
        <v>1603.7081514662575</v>
      </c>
      <c r="BM137" s="37">
        <f>BB137*'CDO Param'!F$6*AF137</f>
        <v>5989.4529782618347</v>
      </c>
      <c r="BN137" s="37">
        <f>BC137*'CDO Param'!G$6*AG137</f>
        <v>0</v>
      </c>
      <c r="BO137" s="37">
        <f>BD137*'CDO Param'!H$6*AH137</f>
        <v>0</v>
      </c>
      <c r="BP137" s="37">
        <f>BE137*'CDO Param'!I$6*AI137</f>
        <v>0</v>
      </c>
      <c r="BQ137" s="37">
        <f>BF137*'CDO Param'!J$6*AJ137</f>
        <v>0</v>
      </c>
      <c r="BR137" s="37">
        <f>BG137*'CDO Param'!K$6*AK137</f>
        <v>0</v>
      </c>
      <c r="BS137" s="37">
        <f>BH137*'CDO Param'!L$6*AL137</f>
        <v>0</v>
      </c>
      <c r="BU137" s="38">
        <f t="shared" si="14"/>
        <v>7593.1611297280924</v>
      </c>
      <c r="BV137" s="38">
        <f>AVERAGE(BU$5:BU137)</f>
        <v>6838.9117367266526</v>
      </c>
      <c r="CF137" s="5">
        <f>BU137/'CDO Param'!$M$6</f>
        <v>7.9095428434667631E-2</v>
      </c>
      <c r="CG137" s="5">
        <f t="shared" si="15"/>
        <v>0.02</v>
      </c>
      <c r="CH137" s="5">
        <f t="shared" si="16"/>
        <v>1</v>
      </c>
    </row>
    <row r="138" spans="1:86" x14ac:dyDescent="0.2">
      <c r="A138" s="3">
        <v>135</v>
      </c>
      <c r="B138" s="3">
        <v>134</v>
      </c>
      <c r="C138">
        <v>1.4896295397193171</v>
      </c>
      <c r="D138">
        <v>3.6479832488112152E-2</v>
      </c>
      <c r="E138">
        <v>-1.6796775526017882</v>
      </c>
      <c r="F138">
        <v>-0.19561753106245305</v>
      </c>
      <c r="G138">
        <v>-0.85572992247762159</v>
      </c>
      <c r="H138">
        <v>-0.2279671207361389</v>
      </c>
      <c r="I138">
        <v>-1.2352029443718493</v>
      </c>
      <c r="J138">
        <v>-2.4488144845236093E-3</v>
      </c>
      <c r="K138">
        <v>-1.4297711459221318</v>
      </c>
      <c r="L138">
        <v>1.352948402200127</v>
      </c>
      <c r="M138">
        <v>-0.31602439776179381</v>
      </c>
      <c r="N138">
        <v>-0.51454890126478858</v>
      </c>
      <c r="O138">
        <v>0.90390130935702473</v>
      </c>
      <c r="P138">
        <v>1.3648377716890536</v>
      </c>
      <c r="R138" s="33">
        <v>0.8046272074825257</v>
      </c>
      <c r="S138" s="33">
        <v>0.36947615880960422</v>
      </c>
      <c r="T138" s="33">
        <v>0.78580111301774214</v>
      </c>
      <c r="U138" s="33">
        <v>0.95930648919162642</v>
      </c>
      <c r="V138" s="33">
        <v>6.4163843665348289E-2</v>
      </c>
      <c r="W138" s="33">
        <v>0.40172048350876222</v>
      </c>
      <c r="X138" s="33">
        <v>0.71616633176625066</v>
      </c>
      <c r="Y138" s="33">
        <v>0.6075379953754777</v>
      </c>
      <c r="Z138" s="33">
        <v>0.89108827565381687</v>
      </c>
      <c r="AA138" s="33">
        <v>0.52064891370043576</v>
      </c>
      <c r="AC138" s="36">
        <f t="shared" si="13"/>
        <v>0.92354845951904507</v>
      </c>
      <c r="AD138" s="36">
        <f t="shared" si="13"/>
        <v>0.28703650211783649</v>
      </c>
      <c r="AE138" s="36">
        <f t="shared" si="13"/>
        <v>0.90683971995843249</v>
      </c>
      <c r="AF138" s="36">
        <f t="shared" si="13"/>
        <v>0.99759080384137133</v>
      </c>
      <c r="AG138" s="36">
        <f t="shared" si="13"/>
        <v>6.6169053100479814E-3</v>
      </c>
      <c r="AH138" s="36">
        <f t="shared" si="12"/>
        <v>0.33714143270027858</v>
      </c>
      <c r="AI138" s="36">
        <f t="shared" si="12"/>
        <v>0.83131497533162801</v>
      </c>
      <c r="AJ138" s="36">
        <f t="shared" si="12"/>
        <v>0.67748896142558968</v>
      </c>
      <c r="AK138" s="36">
        <f t="shared" si="12"/>
        <v>0.97867748017476064</v>
      </c>
      <c r="AL138" s="36">
        <f t="shared" si="12"/>
        <v>0.53488666393233997</v>
      </c>
      <c r="AN138">
        <f>SQRT(Correlation)*$F138 + SQRT('CDO Param'!C$17 - Correlation)*HLOOKUP('CDO Param'!C$12,$C$4:$E$1004,$A138,FALSE) + SQRT(1-Correlation)*G138</f>
        <v>-0.8685173525524108</v>
      </c>
      <c r="AO138">
        <f>SQRT(Correlation)*$F138 + SQRT('CDO Param'!D$17 - Correlation)*HLOOKUP('CDO Param'!D$12,$C$4:$E$1004,$A138,FALSE) + SQRT(1-Correlation)*H138</f>
        <v>-0.2729692674028702</v>
      </c>
      <c r="AP138">
        <f>SQRT(Correlation)*$F138 + SQRT('CDO Param'!E$17 - Correlation)*HLOOKUP('CDO Param'!E$12,$C$4:$E$1004,$A138,FALSE) + SQRT(1-Correlation)*I138</f>
        <v>-0.83955716709870765</v>
      </c>
      <c r="AQ138">
        <f>SQRT(Correlation)*$F138 + SQRT('CDO Param'!F$17 - Correlation)*HLOOKUP('CDO Param'!F$12,$C$4:$E$1004,$A138,FALSE) + SQRT(1-Correlation)*J138</f>
        <v>-0.43977016303290833</v>
      </c>
      <c r="AR138">
        <f>SQRT(Correlation)*$F138 + SQRT('CDO Param'!G$17 - Correlation)*HLOOKUP('CDO Param'!G$12,$C$4:$E$1004,$A138,FALSE) + SQRT(1-Correlation)*K138</f>
        <v>-1.7938470198022869</v>
      </c>
      <c r="AS138">
        <f>SQRT(Correlation)*$F138 + SQRT('CDO Param'!H$17 - Correlation)*HLOOKUP('CDO Param'!H$12,$C$4:$E$1004,$A138,FALSE) + SQRT(1-Correlation)*L138</f>
        <v>1.2268188848355592</v>
      </c>
      <c r="AT138">
        <f>SQRT(Correlation)*$F138 + SQRT('CDO Param'!I$17 - Correlation)*HLOOKUP('CDO Param'!I$12,$C$4:$E$1004,$A138,FALSE) + SQRT(1-Correlation)*M138</f>
        <v>-0.73725408156450256</v>
      </c>
      <c r="AU138">
        <f>SQRT(Correlation)*$F138 + SQRT('CDO Param'!J$17 - Correlation)*HLOOKUP('CDO Param'!J$12,$C$4:$E$1004,$A138,FALSE) + SQRT(1-Correlation)*N138</f>
        <v>-0.15588471273046411</v>
      </c>
      <c r="AV138">
        <f>SQRT(Correlation)*$F138 + SQRT('CDO Param'!K$17 - Correlation)*HLOOKUP('CDO Param'!K$12,$C$4:$E$1004,$A138,FALSE) + SQRT(1-Correlation)*O138</f>
        <v>1.1897753112026836</v>
      </c>
      <c r="AW138">
        <f>SQRT(Correlation)*$F138 + SQRT('CDO Param'!L$17 - Correlation)*HLOOKUP('CDO Param'!L$12,$C$4:$E$1004,$A138,FALSE) + SQRT(1-Correlation)*P138</f>
        <v>1.6270580344795691</v>
      </c>
      <c r="AY138" s="3">
        <f>IF(AN138&lt;'CDO Param'!C$15,1,0)</f>
        <v>0</v>
      </c>
      <c r="AZ138" s="3">
        <f>IF(AO138&lt;'CDO Param'!D$15,1,0)</f>
        <v>0</v>
      </c>
      <c r="BA138" s="3">
        <f>IF(AP138&lt;'CDO Param'!E$15,1,0)</f>
        <v>1</v>
      </c>
      <c r="BB138" s="3">
        <f>IF(AQ138&lt;'CDO Param'!F$15,1,0)</f>
        <v>0</v>
      </c>
      <c r="BC138" s="3">
        <f>IF(AR138&lt;'CDO Param'!G$15,1,0)</f>
        <v>1</v>
      </c>
      <c r="BD138" s="3">
        <f>IF(AS138&lt;'CDO Param'!H$15,1,0)</f>
        <v>0</v>
      </c>
      <c r="BE138" s="3">
        <f>IF(AT138&lt;'CDO Param'!I$15,1,0)</f>
        <v>0</v>
      </c>
      <c r="BF138" s="3">
        <f>IF(AU138&lt;'CDO Param'!J$15,1,0)</f>
        <v>0</v>
      </c>
      <c r="BG138" s="3">
        <f>IF(AV138&lt;'CDO Param'!K$15,1,0)</f>
        <v>0</v>
      </c>
      <c r="BH138" s="3">
        <f>IF(AW138&lt;'CDO Param'!L$15,1,0)</f>
        <v>0</v>
      </c>
      <c r="BJ138" s="37">
        <f>AY138*'CDO Param'!C$6*AC138</f>
        <v>0</v>
      </c>
      <c r="BK138" s="37">
        <f>AZ138*'CDO Param'!D$6*AD138</f>
        <v>0</v>
      </c>
      <c r="BL138" s="37">
        <f>BA138*'CDO Param'!E$6*AE138</f>
        <v>9068.3971995843258</v>
      </c>
      <c r="BM138" s="37">
        <f>BB138*'CDO Param'!F$6*AF138</f>
        <v>0</v>
      </c>
      <c r="BN138" s="37">
        <f>BC138*'CDO Param'!G$6*AG138</f>
        <v>66.169053100479815</v>
      </c>
      <c r="BO138" s="37">
        <f>BD138*'CDO Param'!H$6*AH138</f>
        <v>0</v>
      </c>
      <c r="BP138" s="37">
        <f>BE138*'CDO Param'!I$6*AI138</f>
        <v>0</v>
      </c>
      <c r="BQ138" s="37">
        <f>BF138*'CDO Param'!J$6*AJ138</f>
        <v>0</v>
      </c>
      <c r="BR138" s="37">
        <f>BG138*'CDO Param'!K$6*AK138</f>
        <v>0</v>
      </c>
      <c r="BS138" s="37">
        <f>BH138*'CDO Param'!L$6*AL138</f>
        <v>0</v>
      </c>
      <c r="BU138" s="38">
        <f t="shared" si="14"/>
        <v>9134.5662526848064</v>
      </c>
      <c r="BV138" s="38">
        <f>AVERAGE(BU$5:BU138)</f>
        <v>6856.0434868457432</v>
      </c>
      <c r="CF138" s="5">
        <f>BU138/'CDO Param'!$M$6</f>
        <v>9.5151731798800071E-2</v>
      </c>
      <c r="CG138" s="5">
        <f t="shared" si="15"/>
        <v>0.02</v>
      </c>
      <c r="CH138" s="5">
        <f t="shared" si="16"/>
        <v>1</v>
      </c>
    </row>
    <row r="139" spans="1:86" x14ac:dyDescent="0.2">
      <c r="A139" s="3">
        <v>136</v>
      </c>
      <c r="B139" s="3">
        <v>135</v>
      </c>
      <c r="C139">
        <v>-1.7800994100980461</v>
      </c>
      <c r="D139">
        <v>0.51094275477225892</v>
      </c>
      <c r="E139">
        <v>1.9930848793592304</v>
      </c>
      <c r="F139">
        <v>0.73122237154166214</v>
      </c>
      <c r="G139">
        <v>-0.33214746508747339</v>
      </c>
      <c r="H139">
        <v>0.61067680690030102</v>
      </c>
      <c r="I139">
        <v>-0.73016508395085111</v>
      </c>
      <c r="J139">
        <v>-1.5450041246367618</v>
      </c>
      <c r="K139">
        <v>-1.1284646461717784</v>
      </c>
      <c r="L139">
        <v>0.11823772183561232</v>
      </c>
      <c r="M139">
        <v>-0.1358375811832957</v>
      </c>
      <c r="N139">
        <v>-4.4201442506164312E-3</v>
      </c>
      <c r="O139">
        <v>1.1101678865088616</v>
      </c>
      <c r="P139">
        <v>1.191033334180247</v>
      </c>
      <c r="R139" s="33">
        <v>0.54629256322341624</v>
      </c>
      <c r="S139" s="33">
        <v>0.53911009595687975</v>
      </c>
      <c r="T139" s="33">
        <v>0.82338274727733007</v>
      </c>
      <c r="U139" s="33">
        <v>0.59383349008571051</v>
      </c>
      <c r="V139" s="33">
        <v>0.5594678705369438</v>
      </c>
      <c r="W139" s="33">
        <v>0.97650011441507378</v>
      </c>
      <c r="X139" s="33">
        <v>3.7422974145702538E-2</v>
      </c>
      <c r="Y139" s="33">
        <v>0.96792646682258998</v>
      </c>
      <c r="Z139" s="33">
        <v>0.94012788726954155</v>
      </c>
      <c r="AA139" s="33">
        <v>0.72940133918514538</v>
      </c>
      <c r="AC139" s="36">
        <f t="shared" si="13"/>
        <v>0.57793091665869223</v>
      </c>
      <c r="AD139" s="36">
        <f t="shared" si="13"/>
        <v>0.56592440723734228</v>
      </c>
      <c r="AE139" s="36">
        <f t="shared" si="13"/>
        <v>0.93854053275310267</v>
      </c>
      <c r="AF139" s="36">
        <f t="shared" si="13"/>
        <v>0.65577021871911367</v>
      </c>
      <c r="AG139" s="36">
        <f t="shared" si="13"/>
        <v>0.59981857601744837</v>
      </c>
      <c r="AH139" s="36">
        <f t="shared" si="12"/>
        <v>0.99928838952741361</v>
      </c>
      <c r="AI139" s="36">
        <f t="shared" si="12"/>
        <v>2.0002300767373088E-3</v>
      </c>
      <c r="AJ139" s="36">
        <f t="shared" si="12"/>
        <v>0.99857994338760192</v>
      </c>
      <c r="AK139" s="36">
        <f t="shared" si="12"/>
        <v>0.99432458184113648</v>
      </c>
      <c r="AL139" s="36">
        <f t="shared" si="12"/>
        <v>0.84725009032626852</v>
      </c>
      <c r="AN139">
        <f>SQRT(Correlation)*$F139 + SQRT('CDO Param'!C$17 - Correlation)*HLOOKUP('CDO Param'!C$12,$C$4:$E$1004,$A139,FALSE) + SQRT(1-Correlation)*G139</f>
        <v>-1.1611718264628146E-2</v>
      </c>
      <c r="AO139">
        <f>SQRT(Correlation)*$F139 + SQRT('CDO Param'!D$17 - Correlation)*HLOOKUP('CDO Param'!D$12,$C$4:$E$1004,$A139,FALSE) + SQRT(1-Correlation)*H139</f>
        <v>0.88282992156680828</v>
      </c>
      <c r="AP139">
        <f>SQRT(Correlation)*$F139 + SQRT('CDO Param'!E$17 - Correlation)*HLOOKUP('CDO Param'!E$12,$C$4:$E$1004,$A139,FALSE) + SQRT(1-Correlation)*I139</f>
        <v>-0.93243263775889063</v>
      </c>
      <c r="AQ139">
        <f>SQRT(Correlation)*$F139 + SQRT('CDO Param'!F$17 - Correlation)*HLOOKUP('CDO Param'!F$12,$C$4:$E$1004,$A139,FALSE) + SQRT(1-Correlation)*J139</f>
        <v>-0.78881946393047564</v>
      </c>
      <c r="AR139">
        <f>SQRT(Correlation)*$F139 + SQRT('CDO Param'!G$17 - Correlation)*HLOOKUP('CDO Param'!G$12,$C$4:$E$1004,$A139,FALSE) + SQRT(1-Correlation)*K139</f>
        <v>-0.39365541773207424</v>
      </c>
      <c r="AS139">
        <f>SQRT(Correlation)*$F139 + SQRT('CDO Param'!H$17 - Correlation)*HLOOKUP('CDO Param'!H$12,$C$4:$E$1004,$A139,FALSE) + SQRT(1-Correlation)*L139</f>
        <v>0.41566118625866189</v>
      </c>
      <c r="AT139">
        <f>SQRT(Correlation)*$F139 + SQRT('CDO Param'!I$17 - Correlation)*HLOOKUP('CDO Param'!I$12,$C$4:$E$1004,$A139,FALSE) + SQRT(1-Correlation)*M139</f>
        <v>0.54803330001540129</v>
      </c>
      <c r="AU139">
        <f>SQRT(Correlation)*$F139 + SQRT('CDO Param'!J$17 - Correlation)*HLOOKUP('CDO Param'!J$12,$C$4:$E$1004,$A139,FALSE) + SQRT(1-Correlation)*N139</f>
        <v>-0.24393053482060073</v>
      </c>
      <c r="AV139">
        <f>SQRT(Correlation)*$F139 + SQRT('CDO Param'!K$17 - Correlation)*HLOOKUP('CDO Param'!K$12,$C$4:$E$1004,$A139,FALSE) + SQRT(1-Correlation)*O139</f>
        <v>0.81346051416792831</v>
      </c>
      <c r="AW139">
        <f>SQRT(Correlation)*$F139 + SQRT('CDO Param'!L$17 - Correlation)*HLOOKUP('CDO Param'!L$12,$C$4:$E$1004,$A139,FALSE) + SQRT(1-Correlation)*P139</f>
        <v>0.89017621376314948</v>
      </c>
      <c r="AY139" s="3">
        <f>IF(AN139&lt;'CDO Param'!C$15,1,0)</f>
        <v>0</v>
      </c>
      <c r="AZ139" s="3">
        <f>IF(AO139&lt;'CDO Param'!D$15,1,0)</f>
        <v>0</v>
      </c>
      <c r="BA139" s="3">
        <f>IF(AP139&lt;'CDO Param'!E$15,1,0)</f>
        <v>1</v>
      </c>
      <c r="BB139" s="3">
        <f>IF(AQ139&lt;'CDO Param'!F$15,1,0)</f>
        <v>0</v>
      </c>
      <c r="BC139" s="3">
        <f>IF(AR139&lt;'CDO Param'!G$15,1,0)</f>
        <v>1</v>
      </c>
      <c r="BD139" s="3">
        <f>IF(AS139&lt;'CDO Param'!H$15,1,0)</f>
        <v>0</v>
      </c>
      <c r="BE139" s="3">
        <f>IF(AT139&lt;'CDO Param'!I$15,1,0)</f>
        <v>0</v>
      </c>
      <c r="BF139" s="3">
        <f>IF(AU139&lt;'CDO Param'!J$15,1,0)</f>
        <v>0</v>
      </c>
      <c r="BG139" s="3">
        <f>IF(AV139&lt;'CDO Param'!K$15,1,0)</f>
        <v>0</v>
      </c>
      <c r="BH139" s="3">
        <f>IF(AW139&lt;'CDO Param'!L$15,1,0)</f>
        <v>0</v>
      </c>
      <c r="BJ139" s="37">
        <f>AY139*'CDO Param'!C$6*AC139</f>
        <v>0</v>
      </c>
      <c r="BK139" s="37">
        <f>AZ139*'CDO Param'!D$6*AD139</f>
        <v>0</v>
      </c>
      <c r="BL139" s="37">
        <f>BA139*'CDO Param'!E$6*AE139</f>
        <v>9385.4053275310271</v>
      </c>
      <c r="BM139" s="37">
        <f>BB139*'CDO Param'!F$6*AF139</f>
        <v>0</v>
      </c>
      <c r="BN139" s="37">
        <f>BC139*'CDO Param'!G$6*AG139</f>
        <v>5998.1857601744841</v>
      </c>
      <c r="BO139" s="37">
        <f>BD139*'CDO Param'!H$6*AH139</f>
        <v>0</v>
      </c>
      <c r="BP139" s="37">
        <f>BE139*'CDO Param'!I$6*AI139</f>
        <v>0</v>
      </c>
      <c r="BQ139" s="37">
        <f>BF139*'CDO Param'!J$6*AJ139</f>
        <v>0</v>
      </c>
      <c r="BR139" s="37">
        <f>BG139*'CDO Param'!K$6*AK139</f>
        <v>0</v>
      </c>
      <c r="BS139" s="37">
        <f>BH139*'CDO Param'!L$6*AL139</f>
        <v>0</v>
      </c>
      <c r="BU139" s="38">
        <f t="shared" si="14"/>
        <v>15383.59108770551</v>
      </c>
      <c r="BV139" s="38">
        <f>AVERAGE(BU$5:BU139)</f>
        <v>6919.2105061113707</v>
      </c>
      <c r="CF139" s="5">
        <f>BU139/'CDO Param'!$M$6</f>
        <v>0.16024574049693241</v>
      </c>
      <c r="CG139" s="5">
        <f t="shared" si="15"/>
        <v>0.02</v>
      </c>
      <c r="CH139" s="5">
        <f t="shared" si="16"/>
        <v>1</v>
      </c>
    </row>
    <row r="140" spans="1:86" x14ac:dyDescent="0.2">
      <c r="A140" s="3">
        <v>137</v>
      </c>
      <c r="B140" s="3">
        <v>136</v>
      </c>
      <c r="C140">
        <v>0.25036115403054282</v>
      </c>
      <c r="D140">
        <v>-0.46554987420677207</v>
      </c>
      <c r="E140">
        <v>-0.99292719824006781</v>
      </c>
      <c r="F140">
        <v>0.83632812675205059</v>
      </c>
      <c r="G140">
        <v>0.36863866625935771</v>
      </c>
      <c r="H140">
        <v>-0.34029881135211326</v>
      </c>
      <c r="I140">
        <v>-1.4298302630777471</v>
      </c>
      <c r="J140">
        <v>0.74657918958109803</v>
      </c>
      <c r="K140">
        <v>0.6490654413937591</v>
      </c>
      <c r="L140">
        <v>-0.51154074753867462</v>
      </c>
      <c r="M140">
        <v>-3.453806129982695E-3</v>
      </c>
      <c r="N140">
        <v>-0.39524138628621586</v>
      </c>
      <c r="O140">
        <v>0.86196223492152058</v>
      </c>
      <c r="P140">
        <v>-2.0743300410686061E-2</v>
      </c>
      <c r="R140" s="33">
        <v>4.830768473833226E-2</v>
      </c>
      <c r="S140" s="33">
        <v>0.90725739715027498</v>
      </c>
      <c r="T140" s="33">
        <v>0.27507390467220633</v>
      </c>
      <c r="U140" s="33">
        <v>0.16711582577187373</v>
      </c>
      <c r="V140" s="33">
        <v>0.71568374788187616</v>
      </c>
      <c r="W140" s="33">
        <v>0.49675065069308066</v>
      </c>
      <c r="X140" s="33">
        <v>0.88818619860717385</v>
      </c>
      <c r="Y140" s="33">
        <v>0.7454399907707423</v>
      </c>
      <c r="Z140" s="33">
        <v>0.60992488386571631</v>
      </c>
      <c r="AA140" s="33">
        <v>7.5231310946508919E-3</v>
      </c>
      <c r="AC140" s="36">
        <f t="shared" si="13"/>
        <v>3.5255230207374886E-3</v>
      </c>
      <c r="AD140" s="36">
        <f t="shared" si="13"/>
        <v>0.98504449709695374</v>
      </c>
      <c r="AE140" s="36">
        <f t="shared" si="13"/>
        <v>0.15805931555770716</v>
      </c>
      <c r="AF140" s="36">
        <f t="shared" si="13"/>
        <v>5.4502829316974817E-2</v>
      </c>
      <c r="AG140" s="36">
        <f t="shared" si="13"/>
        <v>0.83072074565718279</v>
      </c>
      <c r="AH140" s="36">
        <f t="shared" si="12"/>
        <v>0.49450538404933986</v>
      </c>
      <c r="AI140" s="36">
        <f t="shared" si="12"/>
        <v>0.9774053832551064</v>
      </c>
      <c r="AJ140" s="36">
        <f t="shared" si="12"/>
        <v>0.86559837818229135</v>
      </c>
      <c r="AK140" s="36">
        <f t="shared" si="12"/>
        <v>0.68123074440782916</v>
      </c>
      <c r="AL140" s="36">
        <f t="shared" si="12"/>
        <v>5.6635663785968163E-5</v>
      </c>
      <c r="AN140">
        <f>SQRT(Correlation)*$F140 + SQRT('CDO Param'!C$17 - Correlation)*HLOOKUP('CDO Param'!C$12,$C$4:$E$1004,$A140,FALSE) + SQRT(1-Correlation)*G140</f>
        <v>0.54835282626928739</v>
      </c>
      <c r="AO140">
        <f>SQRT(Correlation)*$F140 + SQRT('CDO Param'!D$17 - Correlation)*HLOOKUP('CDO Param'!D$12,$C$4:$E$1004,$A140,FALSE) + SQRT(1-Correlation)*H140</f>
        <v>-0.12420431810277516</v>
      </c>
      <c r="AP140">
        <f>SQRT(Correlation)*$F140 + SQRT('CDO Param'!E$17 - Correlation)*HLOOKUP('CDO Param'!E$12,$C$4:$E$1004,$A140,FALSE) + SQRT(1-Correlation)*I140</f>
        <v>-1.0257465792975877</v>
      </c>
      <c r="AQ140">
        <f>SQRT(Correlation)*$F140 + SQRT('CDO Param'!F$17 - Correlation)*HLOOKUP('CDO Param'!F$12,$C$4:$E$1004,$A140,FALSE) + SQRT(1-Correlation)*J140</f>
        <v>0.75071211181020359</v>
      </c>
      <c r="AR140">
        <f>SQRT(Correlation)*$F140 + SQRT('CDO Param'!G$17 - Correlation)*HLOOKUP('CDO Param'!G$12,$C$4:$E$1004,$A140,FALSE) + SQRT(1-Correlation)*K140</f>
        <v>0.65820244757457158</v>
      </c>
      <c r="AS140">
        <f>SQRT(Correlation)*$F140 + SQRT('CDO Param'!H$17 - Correlation)*HLOOKUP('CDO Param'!H$12,$C$4:$E$1004,$A140,FALSE) + SQRT(1-Correlation)*L140</f>
        <v>-0.28665868288879781</v>
      </c>
      <c r="AT140">
        <f>SQRT(Correlation)*$F140 + SQRT('CDO Param'!I$17 - Correlation)*HLOOKUP('CDO Param'!I$12,$C$4:$E$1004,$A140,FALSE) + SQRT(1-Correlation)*M140</f>
        <v>3.9168335792308696E-2</v>
      </c>
      <c r="AU140">
        <f>SQRT(Correlation)*$F140 + SQRT('CDO Param'!J$17 - Correlation)*HLOOKUP('CDO Param'!J$12,$C$4:$E$1004,$A140,FALSE) + SQRT(1-Correlation)*N140</f>
        <v>-4.4249391536621274E-2</v>
      </c>
      <c r="AV140">
        <f>SQRT(Correlation)*$F140 + SQRT('CDO Param'!K$17 - Correlation)*HLOOKUP('CDO Param'!K$12,$C$4:$E$1004,$A140,FALSE) + SQRT(1-Correlation)*O140</f>
        <v>1.148438686151783</v>
      </c>
      <c r="AW140">
        <f>SQRT(Correlation)*$F140 + SQRT('CDO Param'!L$17 - Correlation)*HLOOKUP('CDO Param'!L$12,$C$4:$E$1004,$A140,FALSE) + SQRT(1-Correlation)*P140</f>
        <v>0.31103068768538084</v>
      </c>
      <c r="AY140" s="3">
        <f>IF(AN140&lt;'CDO Param'!C$15,1,0)</f>
        <v>0</v>
      </c>
      <c r="AZ140" s="3">
        <f>IF(AO140&lt;'CDO Param'!D$15,1,0)</f>
        <v>0</v>
      </c>
      <c r="BA140" s="3">
        <f>IF(AP140&lt;'CDO Param'!E$15,1,0)</f>
        <v>1</v>
      </c>
      <c r="BB140" s="3">
        <f>IF(AQ140&lt;'CDO Param'!F$15,1,0)</f>
        <v>0</v>
      </c>
      <c r="BC140" s="3">
        <f>IF(AR140&lt;'CDO Param'!G$15,1,0)</f>
        <v>0</v>
      </c>
      <c r="BD140" s="3">
        <f>IF(AS140&lt;'CDO Param'!H$15,1,0)</f>
        <v>0</v>
      </c>
      <c r="BE140" s="3">
        <f>IF(AT140&lt;'CDO Param'!I$15,1,0)</f>
        <v>0</v>
      </c>
      <c r="BF140" s="3">
        <f>IF(AU140&lt;'CDO Param'!J$15,1,0)</f>
        <v>0</v>
      </c>
      <c r="BG140" s="3">
        <f>IF(AV140&lt;'CDO Param'!K$15,1,0)</f>
        <v>0</v>
      </c>
      <c r="BH140" s="3">
        <f>IF(AW140&lt;'CDO Param'!L$15,1,0)</f>
        <v>0</v>
      </c>
      <c r="BJ140" s="37">
        <f>AY140*'CDO Param'!C$6*AC140</f>
        <v>0</v>
      </c>
      <c r="BK140" s="37">
        <f>AZ140*'CDO Param'!D$6*AD140</f>
        <v>0</v>
      </c>
      <c r="BL140" s="37">
        <f>BA140*'CDO Param'!E$6*AE140</f>
        <v>1580.5931555770717</v>
      </c>
      <c r="BM140" s="37">
        <f>BB140*'CDO Param'!F$6*AF140</f>
        <v>0</v>
      </c>
      <c r="BN140" s="37">
        <f>BC140*'CDO Param'!G$6*AG140</f>
        <v>0</v>
      </c>
      <c r="BO140" s="37">
        <f>BD140*'CDO Param'!H$6*AH140</f>
        <v>0</v>
      </c>
      <c r="BP140" s="37">
        <f>BE140*'CDO Param'!I$6*AI140</f>
        <v>0</v>
      </c>
      <c r="BQ140" s="37">
        <f>BF140*'CDO Param'!J$6*AJ140</f>
        <v>0</v>
      </c>
      <c r="BR140" s="37">
        <f>BG140*'CDO Param'!K$6*AK140</f>
        <v>0</v>
      </c>
      <c r="BS140" s="37">
        <f>BH140*'CDO Param'!L$6*AL140</f>
        <v>0</v>
      </c>
      <c r="BU140" s="38">
        <f t="shared" si="14"/>
        <v>1580.5931555770717</v>
      </c>
      <c r="BV140" s="38">
        <f>AVERAGE(BU$5:BU140)</f>
        <v>6879.9559667692065</v>
      </c>
      <c r="CF140" s="5">
        <f>BU140/'CDO Param'!$M$6</f>
        <v>1.6464512037261163E-2</v>
      </c>
      <c r="CG140" s="5">
        <f t="shared" si="15"/>
        <v>0</v>
      </c>
      <c r="CH140" s="5">
        <f t="shared" si="16"/>
        <v>0</v>
      </c>
    </row>
    <row r="141" spans="1:86" x14ac:dyDescent="0.2">
      <c r="A141" s="3">
        <v>138</v>
      </c>
      <c r="B141" s="3">
        <v>137</v>
      </c>
      <c r="C141">
        <v>-0.19335516299179289</v>
      </c>
      <c r="D141">
        <v>-0.29547663871198893</v>
      </c>
      <c r="E141">
        <v>0.76298874773783609</v>
      </c>
      <c r="F141">
        <v>-1.3956287148175761</v>
      </c>
      <c r="G141">
        <v>-0.49193886297871359</v>
      </c>
      <c r="H141">
        <v>-0.29470356821548194</v>
      </c>
      <c r="I141">
        <v>0.64792857301654294</v>
      </c>
      <c r="J141">
        <v>-1.1489623830129858</v>
      </c>
      <c r="K141">
        <v>0.46636614570161328</v>
      </c>
      <c r="L141">
        <v>0.65159156292793341</v>
      </c>
      <c r="M141">
        <v>-2.1677806216757745</v>
      </c>
      <c r="N141">
        <v>0.19720800992217846</v>
      </c>
      <c r="O141">
        <v>-0.63349943957291543</v>
      </c>
      <c r="P141">
        <v>0.42150190893153194</v>
      </c>
      <c r="R141" s="33">
        <v>0.44126430779754383</v>
      </c>
      <c r="S141" s="33">
        <v>0.32922115331945062</v>
      </c>
      <c r="T141" s="33">
        <v>0.21992384000677795</v>
      </c>
      <c r="U141" s="33">
        <v>0.25997899391687429</v>
      </c>
      <c r="V141" s="33">
        <v>0.46695076090607363</v>
      </c>
      <c r="W141" s="33">
        <v>4.1438548379316251E-2</v>
      </c>
      <c r="X141" s="33">
        <v>0.4576826111682144</v>
      </c>
      <c r="Y141" s="33">
        <v>0.27164590417949758</v>
      </c>
      <c r="Z141" s="33">
        <v>0.55271154481578222</v>
      </c>
      <c r="AA141" s="33">
        <v>0.42293371885220227</v>
      </c>
      <c r="AC141" s="36">
        <f t="shared" si="13"/>
        <v>0.40139250292083367</v>
      </c>
      <c r="AD141" s="36">
        <f t="shared" si="13"/>
        <v>0.22837716766982136</v>
      </c>
      <c r="AE141" s="36">
        <f t="shared" si="13"/>
        <v>9.8565914344879116E-2</v>
      </c>
      <c r="AF141" s="36">
        <f t="shared" si="13"/>
        <v>0.14048047742323294</v>
      </c>
      <c r="AG141" s="36">
        <f t="shared" si="13"/>
        <v>0.44424071460208459</v>
      </c>
      <c r="AH141" s="36">
        <f t="shared" si="12"/>
        <v>2.5082194909288669E-3</v>
      </c>
      <c r="AI141" s="36">
        <f t="shared" si="12"/>
        <v>0.42870840888183237</v>
      </c>
      <c r="AJ141" s="36">
        <f t="shared" si="12"/>
        <v>0.15398504854438616</v>
      </c>
      <c r="AK141" s="36">
        <f t="shared" si="12"/>
        <v>0.58861868760580816</v>
      </c>
      <c r="AL141" s="36">
        <f t="shared" si="12"/>
        <v>0.37129259171960688</v>
      </c>
      <c r="AN141">
        <f>SQRT(Correlation)*$F141 + SQRT('CDO Param'!C$17 - Correlation)*HLOOKUP('CDO Param'!C$12,$C$4:$E$1004,$A141,FALSE) + SQRT(1-Correlation)*G141</f>
        <v>-0.94981744062866946</v>
      </c>
      <c r="AO141">
        <f>SQRT(Correlation)*$F141 + SQRT('CDO Param'!D$17 - Correlation)*HLOOKUP('CDO Param'!D$12,$C$4:$E$1004,$A141,FALSE) + SQRT(1-Correlation)*H141</f>
        <v>-0.76270361070072168</v>
      </c>
      <c r="AP141">
        <f>SQRT(Correlation)*$F141 + SQRT('CDO Param'!E$17 - Correlation)*HLOOKUP('CDO Param'!E$12,$C$4:$E$1004,$A141,FALSE) + SQRT(1-Correlation)*I141</f>
        <v>0.12218549727611999</v>
      </c>
      <c r="AQ141">
        <f>SQRT(Correlation)*$F141 + SQRT('CDO Param'!F$17 - Correlation)*HLOOKUP('CDO Param'!F$12,$C$4:$E$1004,$A141,FALSE) + SQRT(1-Correlation)*J141</f>
        <v>-1.3607285029275258</v>
      </c>
      <c r="AR141">
        <f>SQRT(Correlation)*$F141 + SQRT('CDO Param'!G$17 - Correlation)*HLOOKUP('CDO Param'!G$12,$C$4:$E$1004,$A141,FALSE) + SQRT(1-Correlation)*K141</f>
        <v>0.17170669312852421</v>
      </c>
      <c r="AS141">
        <f>SQRT(Correlation)*$F141 + SQRT('CDO Param'!H$17 - Correlation)*HLOOKUP('CDO Param'!H$12,$C$4:$E$1004,$A141,FALSE) + SQRT(1-Correlation)*L141</f>
        <v>0.13503077524155704</v>
      </c>
      <c r="AT141">
        <f>SQRT(Correlation)*$F141 + SQRT('CDO Param'!I$17 - Correlation)*HLOOKUP('CDO Param'!I$12,$C$4:$E$1004,$A141,FALSE) + SQRT(1-Correlation)*M141</f>
        <v>-2.3272643496961551</v>
      </c>
      <c r="AU141">
        <f>SQRT(Correlation)*$F141 + SQRT('CDO Param'!J$17 - Correlation)*HLOOKUP('CDO Param'!J$12,$C$4:$E$1004,$A141,FALSE) + SQRT(1-Correlation)*N141</f>
        <v>-0.30540557301942639</v>
      </c>
      <c r="AV141">
        <f>SQRT(Correlation)*$F141 + SQRT('CDO Param'!K$17 - Correlation)*HLOOKUP('CDO Param'!K$12,$C$4:$E$1004,$A141,FALSE) + SQRT(1-Correlation)*O141</f>
        <v>-1.0934838559215627</v>
      </c>
      <c r="AW141">
        <f>SQRT(Correlation)*$F141 + SQRT('CDO Param'!L$17 - Correlation)*HLOOKUP('CDO Param'!L$12,$C$4:$E$1004,$A141,FALSE) + SQRT(1-Correlation)*P141</f>
        <v>-9.262169717462404E-2</v>
      </c>
      <c r="AY141" s="3">
        <f>IF(AN141&lt;'CDO Param'!C$15,1,0)</f>
        <v>0</v>
      </c>
      <c r="AZ141" s="3">
        <f>IF(AO141&lt;'CDO Param'!D$15,1,0)</f>
        <v>0</v>
      </c>
      <c r="BA141" s="3">
        <f>IF(AP141&lt;'CDO Param'!E$15,1,0)</f>
        <v>0</v>
      </c>
      <c r="BB141" s="3">
        <f>IF(AQ141&lt;'CDO Param'!F$15,1,0)</f>
        <v>1</v>
      </c>
      <c r="BC141" s="3">
        <f>IF(AR141&lt;'CDO Param'!G$15,1,0)</f>
        <v>1</v>
      </c>
      <c r="BD141" s="3">
        <f>IF(AS141&lt;'CDO Param'!H$15,1,0)</f>
        <v>0</v>
      </c>
      <c r="BE141" s="3">
        <f>IF(AT141&lt;'CDO Param'!I$15,1,0)</f>
        <v>1</v>
      </c>
      <c r="BF141" s="3">
        <f>IF(AU141&lt;'CDO Param'!J$15,1,0)</f>
        <v>0</v>
      </c>
      <c r="BG141" s="3">
        <f>IF(AV141&lt;'CDO Param'!K$15,1,0)</f>
        <v>0</v>
      </c>
      <c r="BH141" s="3">
        <f>IF(AW141&lt;'CDO Param'!L$15,1,0)</f>
        <v>0</v>
      </c>
      <c r="BJ141" s="37">
        <f>AY141*'CDO Param'!C$6*AC141</f>
        <v>0</v>
      </c>
      <c r="BK141" s="37">
        <f>AZ141*'CDO Param'!D$6*AD141</f>
        <v>0</v>
      </c>
      <c r="BL141" s="37">
        <f>BA141*'CDO Param'!E$6*AE141</f>
        <v>0</v>
      </c>
      <c r="BM141" s="37">
        <f>BB141*'CDO Param'!F$6*AF141</f>
        <v>1404.8047742323295</v>
      </c>
      <c r="BN141" s="37">
        <f>BC141*'CDO Param'!G$6*AG141</f>
        <v>4442.4071460208461</v>
      </c>
      <c r="BO141" s="37">
        <f>BD141*'CDO Param'!H$6*AH141</f>
        <v>0</v>
      </c>
      <c r="BP141" s="37">
        <f>BE141*'CDO Param'!I$6*AI141</f>
        <v>3429.6672710546591</v>
      </c>
      <c r="BQ141" s="37">
        <f>BF141*'CDO Param'!J$6*AJ141</f>
        <v>0</v>
      </c>
      <c r="BR141" s="37">
        <f>BG141*'CDO Param'!K$6*AK141</f>
        <v>0</v>
      </c>
      <c r="BS141" s="37">
        <f>BH141*'CDO Param'!L$6*AL141</f>
        <v>0</v>
      </c>
      <c r="BU141" s="38">
        <f t="shared" si="14"/>
        <v>9276.8791913078348</v>
      </c>
      <c r="BV141" s="38">
        <f>AVERAGE(BU$5:BU141)</f>
        <v>6897.4517567293424</v>
      </c>
      <c r="CF141" s="5">
        <f>BU141/'CDO Param'!$M$6</f>
        <v>9.6634158242789953E-2</v>
      </c>
      <c r="CG141" s="5">
        <f t="shared" si="15"/>
        <v>0.02</v>
      </c>
      <c r="CH141" s="5">
        <f t="shared" si="16"/>
        <v>1</v>
      </c>
    </row>
    <row r="142" spans="1:86" x14ac:dyDescent="0.2">
      <c r="A142" s="3">
        <v>139</v>
      </c>
      <c r="B142" s="3">
        <v>138</v>
      </c>
      <c r="C142">
        <v>-0.92192522060940973</v>
      </c>
      <c r="D142">
        <v>-1.1295924196019769E-2</v>
      </c>
      <c r="E142">
        <v>0.69760062615387142</v>
      </c>
      <c r="F142">
        <v>-0.20949300960637629</v>
      </c>
      <c r="G142">
        <v>-1.6333797248080373</v>
      </c>
      <c r="H142">
        <v>-0.17883735381474253</v>
      </c>
      <c r="I142">
        <v>0.68962776822445448</v>
      </c>
      <c r="J142">
        <v>0.48781430450617336</v>
      </c>
      <c r="K142">
        <v>-1.3455110092763789</v>
      </c>
      <c r="L142">
        <v>0.50346443458693102</v>
      </c>
      <c r="M142">
        <v>1.2337841326370835</v>
      </c>
      <c r="N142">
        <v>-1.5284604160115123</v>
      </c>
      <c r="O142">
        <v>-0.90348066805745475</v>
      </c>
      <c r="P142">
        <v>1.725675247143954</v>
      </c>
      <c r="R142" s="33">
        <v>0.24701274896367115</v>
      </c>
      <c r="S142" s="33">
        <v>0.5432718324210829</v>
      </c>
      <c r="T142" s="33">
        <v>0.76968750114072459</v>
      </c>
      <c r="U142" s="33">
        <v>0.13783167215894521</v>
      </c>
      <c r="V142" s="33">
        <v>0.53691397539196251</v>
      </c>
      <c r="W142" s="33">
        <v>0.91318441271464545</v>
      </c>
      <c r="X142" s="33">
        <v>0.89042449504622467</v>
      </c>
      <c r="Y142" s="33">
        <v>0.36448824189812329</v>
      </c>
      <c r="Z142" s="33">
        <v>0.95388158175809379</v>
      </c>
      <c r="AA142" s="33">
        <v>0.88774460828292401</v>
      </c>
      <c r="AC142" s="36">
        <f t="shared" si="13"/>
        <v>0.12614416219700603</v>
      </c>
      <c r="AD142" s="36">
        <f t="shared" si="13"/>
        <v>0.57288704013026015</v>
      </c>
      <c r="AE142" s="36">
        <f t="shared" si="13"/>
        <v>0.89124461537223665</v>
      </c>
      <c r="AF142" s="36">
        <f t="shared" si="13"/>
        <v>3.5783327966524024E-2</v>
      </c>
      <c r="AG142" s="36">
        <f t="shared" si="13"/>
        <v>0.56224439592605124</v>
      </c>
      <c r="AH142" s="36">
        <f t="shared" si="12"/>
        <v>0.98707583943512722</v>
      </c>
      <c r="AI142" s="36">
        <f t="shared" si="12"/>
        <v>0.97839001315923446</v>
      </c>
      <c r="AJ142" s="36">
        <f t="shared" si="12"/>
        <v>0.27951418130377559</v>
      </c>
      <c r="AK142" s="36">
        <f t="shared" si="12"/>
        <v>0.99681931322186412</v>
      </c>
      <c r="AL142" s="36">
        <f t="shared" si="12"/>
        <v>0.97720834026656034</v>
      </c>
      <c r="AN142">
        <f>SQRT(Correlation)*$F142 + SQRT('CDO Param'!C$17 - Correlation)*HLOOKUP('CDO Param'!C$12,$C$4:$E$1004,$A142,FALSE) + SQRT(1-Correlation)*G142</f>
        <v>-1.6174050556434527</v>
      </c>
      <c r="AO142">
        <f>SQRT(Correlation)*$F142 + SQRT('CDO Param'!D$17 - Correlation)*HLOOKUP('CDO Param'!D$12,$C$4:$E$1004,$A142,FALSE) + SQRT(1-Correlation)*H142</f>
        <v>-0.23750500197531987</v>
      </c>
      <c r="AP142">
        <f>SQRT(Correlation)*$F142 + SQRT('CDO Param'!E$17 - Correlation)*HLOOKUP('CDO Param'!E$12,$C$4:$E$1004,$A142,FALSE) + SQRT(1-Correlation)*I142</f>
        <v>0.3440723530493367</v>
      </c>
      <c r="AQ142">
        <f>SQRT(Correlation)*$F142 + SQRT('CDO Param'!F$17 - Correlation)*HLOOKUP('CDO Param'!F$12,$C$4:$E$1004,$A142,FALSE) + SQRT(1-Correlation)*J142</f>
        <v>0.55252201893381314</v>
      </c>
      <c r="AR142">
        <f>SQRT(Correlation)*$F142 + SQRT('CDO Param'!G$17 - Correlation)*HLOOKUP('CDO Param'!G$12,$C$4:$E$1004,$A142,FALSE) + SQRT(1-Correlation)*K142</f>
        <v>-1.1867230861449116</v>
      </c>
      <c r="AS142">
        <f>SQRT(Correlation)*$F142 + SQRT('CDO Param'!H$17 - Correlation)*HLOOKUP('CDO Param'!H$12,$C$4:$E$1004,$A142,FALSE) + SQRT(1-Correlation)*L142</f>
        <v>0.40978330891134357</v>
      </c>
      <c r="AT142">
        <f>SQRT(Correlation)*$F142 + SQRT('CDO Param'!I$17 - Correlation)*HLOOKUP('CDO Param'!I$12,$C$4:$E$1004,$A142,FALSE) + SQRT(1-Correlation)*M142</f>
        <v>1.26021113573122</v>
      </c>
      <c r="AU142">
        <f>SQRT(Correlation)*$F142 + SQRT('CDO Param'!J$17 - Correlation)*HLOOKUP('CDO Param'!J$12,$C$4:$E$1004,$A142,FALSE) + SQRT(1-Correlation)*N142</f>
        <v>-1.760190860938516</v>
      </c>
      <c r="AV142">
        <f>SQRT(Correlation)*$F142 + SQRT('CDO Param'!K$17 - Correlation)*HLOOKUP('CDO Param'!K$12,$C$4:$E$1004,$A142,FALSE) + SQRT(1-Correlation)*O142</f>
        <v>-1.1672830124346818</v>
      </c>
      <c r="AW142">
        <f>SQRT(Correlation)*$F142 + SQRT('CDO Param'!L$17 - Correlation)*HLOOKUP('CDO Param'!L$12,$C$4:$E$1004,$A142,FALSE) + SQRT(1-Correlation)*P142</f>
        <v>1.3269532922876077</v>
      </c>
      <c r="AY142" s="3">
        <f>IF(AN142&lt;'CDO Param'!C$15,1,0)</f>
        <v>0</v>
      </c>
      <c r="AZ142" s="3">
        <f>IF(AO142&lt;'CDO Param'!D$15,1,0)</f>
        <v>0</v>
      </c>
      <c r="BA142" s="3">
        <f>IF(AP142&lt;'CDO Param'!E$15,1,0)</f>
        <v>0</v>
      </c>
      <c r="BB142" s="3">
        <f>IF(AQ142&lt;'CDO Param'!F$15,1,0)</f>
        <v>0</v>
      </c>
      <c r="BC142" s="3">
        <f>IF(AR142&lt;'CDO Param'!G$15,1,0)</f>
        <v>1</v>
      </c>
      <c r="BD142" s="3">
        <f>IF(AS142&lt;'CDO Param'!H$15,1,0)</f>
        <v>0</v>
      </c>
      <c r="BE142" s="3">
        <f>IF(AT142&lt;'CDO Param'!I$15,1,0)</f>
        <v>0</v>
      </c>
      <c r="BF142" s="3">
        <f>IF(AU142&lt;'CDO Param'!J$15,1,0)</f>
        <v>0</v>
      </c>
      <c r="BG142" s="3">
        <f>IF(AV142&lt;'CDO Param'!K$15,1,0)</f>
        <v>0</v>
      </c>
      <c r="BH142" s="3">
        <f>IF(AW142&lt;'CDO Param'!L$15,1,0)</f>
        <v>0</v>
      </c>
      <c r="BJ142" s="37">
        <f>AY142*'CDO Param'!C$6*AC142</f>
        <v>0</v>
      </c>
      <c r="BK142" s="37">
        <f>AZ142*'CDO Param'!D$6*AD142</f>
        <v>0</v>
      </c>
      <c r="BL142" s="37">
        <f>BA142*'CDO Param'!E$6*AE142</f>
        <v>0</v>
      </c>
      <c r="BM142" s="37">
        <f>BB142*'CDO Param'!F$6*AF142</f>
        <v>0</v>
      </c>
      <c r="BN142" s="37">
        <f>BC142*'CDO Param'!G$6*AG142</f>
        <v>5622.4439592605122</v>
      </c>
      <c r="BO142" s="37">
        <f>BD142*'CDO Param'!H$6*AH142</f>
        <v>0</v>
      </c>
      <c r="BP142" s="37">
        <f>BE142*'CDO Param'!I$6*AI142</f>
        <v>0</v>
      </c>
      <c r="BQ142" s="37">
        <f>BF142*'CDO Param'!J$6*AJ142</f>
        <v>0</v>
      </c>
      <c r="BR142" s="37">
        <f>BG142*'CDO Param'!K$6*AK142</f>
        <v>0</v>
      </c>
      <c r="BS142" s="37">
        <f>BH142*'CDO Param'!L$6*AL142</f>
        <v>0</v>
      </c>
      <c r="BU142" s="38">
        <f t="shared" si="14"/>
        <v>5622.4439592605122</v>
      </c>
      <c r="BV142" s="38">
        <f>AVERAGE(BU$5:BU142)</f>
        <v>6888.2125697911624</v>
      </c>
      <c r="CF142" s="5">
        <f>BU142/'CDO Param'!$M$6</f>
        <v>5.8567124575630333E-2</v>
      </c>
      <c r="CG142" s="5">
        <f t="shared" si="15"/>
        <v>8.5671245756303305E-3</v>
      </c>
      <c r="CH142" s="5">
        <f t="shared" si="16"/>
        <v>0.42835622878151652</v>
      </c>
    </row>
    <row r="143" spans="1:86" x14ac:dyDescent="0.2">
      <c r="A143" s="3">
        <v>140</v>
      </c>
      <c r="B143" s="3">
        <v>139</v>
      </c>
      <c r="C143">
        <v>0.51966935643577017</v>
      </c>
      <c r="D143">
        <v>0.57067381931119598</v>
      </c>
      <c r="E143">
        <v>1.6746707842685282</v>
      </c>
      <c r="F143">
        <v>-0.76309561336529441</v>
      </c>
      <c r="G143">
        <v>1.9524850358720869</v>
      </c>
      <c r="H143">
        <v>-0.19048457033932209</v>
      </c>
      <c r="I143">
        <v>2.0733205019496381</v>
      </c>
      <c r="J143">
        <v>-7.3720229920581914E-2</v>
      </c>
      <c r="K143">
        <v>0.39077576730051078</v>
      </c>
      <c r="L143">
        <v>-7.2229795478051528E-2</v>
      </c>
      <c r="M143">
        <v>0.30894398150849156</v>
      </c>
      <c r="N143">
        <v>-2.6104771677637473E-2</v>
      </c>
      <c r="O143">
        <v>-4.7198227548506111E-2</v>
      </c>
      <c r="P143">
        <v>-1.0132021088793408</v>
      </c>
      <c r="R143" s="33">
        <v>0.32363141110336008</v>
      </c>
      <c r="S143" s="33">
        <v>0.27312641417287586</v>
      </c>
      <c r="T143" s="33">
        <v>0.43564300352504615</v>
      </c>
      <c r="U143" s="33">
        <v>0.85196024545094007</v>
      </c>
      <c r="V143" s="33">
        <v>0.89584529395021739</v>
      </c>
      <c r="W143" s="33">
        <v>0.47185542130463543</v>
      </c>
      <c r="X143" s="33">
        <v>0.47406586700774073</v>
      </c>
      <c r="Y143" s="33">
        <v>0.6250267990981353</v>
      </c>
      <c r="Z143" s="33">
        <v>0.82541244236073108</v>
      </c>
      <c r="AA143" s="33">
        <v>0.70691875680671945</v>
      </c>
      <c r="AC143" s="36">
        <f t="shared" si="13"/>
        <v>0.22063074534305757</v>
      </c>
      <c r="AD143" s="36">
        <f t="shared" si="13"/>
        <v>0.15573881959305277</v>
      </c>
      <c r="AE143" s="36">
        <f t="shared" si="13"/>
        <v>0.392112015084773</v>
      </c>
      <c r="AF143" s="36">
        <f t="shared" si="13"/>
        <v>0.95815853029974096</v>
      </c>
      <c r="AG143" s="36">
        <f t="shared" si="13"/>
        <v>0.98067714102575876</v>
      </c>
      <c r="AH143" s="36">
        <f t="shared" si="12"/>
        <v>0.45248575140992653</v>
      </c>
      <c r="AI143" s="36">
        <f t="shared" si="12"/>
        <v>0.4562064929511071</v>
      </c>
      <c r="AJ143" s="36">
        <f t="shared" si="12"/>
        <v>0.70459776292884047</v>
      </c>
      <c r="AK143" s="36">
        <f t="shared" si="12"/>
        <v>0.94006281453610296</v>
      </c>
      <c r="AL143" s="36">
        <f t="shared" si="12"/>
        <v>0.81977016331025121</v>
      </c>
      <c r="AN143">
        <f>SQRT(Correlation)*$F143 + SQRT('CDO Param'!C$17 - Correlation)*HLOOKUP('CDO Param'!C$12,$C$4:$E$1004,$A143,FALSE) + SQRT(1-Correlation)*G143</f>
        <v>1.6916833876497659</v>
      </c>
      <c r="AO143">
        <f>SQRT(Correlation)*$F143 + SQRT('CDO Param'!D$17 - Correlation)*HLOOKUP('CDO Param'!D$12,$C$4:$E$1004,$A143,FALSE) + SQRT(1-Correlation)*H143</f>
        <v>-0.34131608599288432</v>
      </c>
      <c r="AP143">
        <f>SQRT(Correlation)*$F143 + SQRT('CDO Param'!E$17 - Correlation)*HLOOKUP('CDO Param'!E$12,$C$4:$E$1004,$A143,FALSE) + SQRT(1-Correlation)*I143</f>
        <v>1.8631040987445768</v>
      </c>
      <c r="AQ143">
        <f>SQRT(Correlation)*$F143 + SQRT('CDO Param'!F$17 - Correlation)*HLOOKUP('CDO Param'!F$12,$C$4:$E$1004,$A143,FALSE) + SQRT(1-Correlation)*J143</f>
        <v>6.3218599429875816E-2</v>
      </c>
      <c r="AR143">
        <f>SQRT(Correlation)*$F143 + SQRT('CDO Param'!G$17 - Correlation)*HLOOKUP('CDO Param'!G$12,$C$4:$E$1004,$A143,FALSE) + SQRT(1-Correlation)*K143</f>
        <v>0.50387819400484424</v>
      </c>
      <c r="AS143">
        <f>SQRT(Correlation)*$F143 + SQRT('CDO Param'!H$17 - Correlation)*HLOOKUP('CDO Param'!H$12,$C$4:$E$1004,$A143,FALSE) + SQRT(1-Correlation)*L143</f>
        <v>-0.22912975616727316</v>
      </c>
      <c r="AT143">
        <f>SQRT(Correlation)*$F143 + SQRT('CDO Param'!I$17 - Correlation)*HLOOKUP('CDO Param'!I$12,$C$4:$E$1004,$A143,FALSE) + SQRT(1-Correlation)*M143</f>
        <v>0.42624574557430833</v>
      </c>
      <c r="AU143">
        <f>SQRT(Correlation)*$F143 + SQRT('CDO Param'!J$17 - Correlation)*HLOOKUP('CDO Param'!J$12,$C$4:$E$1004,$A143,FALSE) + SQRT(1-Correlation)*N143</f>
        <v>-0.12858559385074939</v>
      </c>
      <c r="AV143">
        <f>SQRT(Correlation)*$F143 + SQRT('CDO Param'!K$17 - Correlation)*HLOOKUP('CDO Param'!K$12,$C$4:$E$1004,$A143,FALSE) + SQRT(1-Correlation)*O143</f>
        <v>-0.14859660313360804</v>
      </c>
      <c r="AW143">
        <f>SQRT(Correlation)*$F143 + SQRT('CDO Param'!L$17 - Correlation)*HLOOKUP('CDO Param'!L$12,$C$4:$E$1004,$A143,FALSE) + SQRT(1-Correlation)*P143</f>
        <v>-1.0650283512041414</v>
      </c>
      <c r="AY143" s="3">
        <f>IF(AN143&lt;'CDO Param'!C$15,1,0)</f>
        <v>0</v>
      </c>
      <c r="AZ143" s="3">
        <f>IF(AO143&lt;'CDO Param'!D$15,1,0)</f>
        <v>0</v>
      </c>
      <c r="BA143" s="3">
        <f>IF(AP143&lt;'CDO Param'!E$15,1,0)</f>
        <v>0</v>
      </c>
      <c r="BB143" s="3">
        <f>IF(AQ143&lt;'CDO Param'!F$15,1,0)</f>
        <v>0</v>
      </c>
      <c r="BC143" s="3">
        <f>IF(AR143&lt;'CDO Param'!G$15,1,0)</f>
        <v>0</v>
      </c>
      <c r="BD143" s="3">
        <f>IF(AS143&lt;'CDO Param'!H$15,1,0)</f>
        <v>0</v>
      </c>
      <c r="BE143" s="3">
        <f>IF(AT143&lt;'CDO Param'!I$15,1,0)</f>
        <v>0</v>
      </c>
      <c r="BF143" s="3">
        <f>IF(AU143&lt;'CDO Param'!J$15,1,0)</f>
        <v>0</v>
      </c>
      <c r="BG143" s="3">
        <f>IF(AV143&lt;'CDO Param'!K$15,1,0)</f>
        <v>0</v>
      </c>
      <c r="BH143" s="3">
        <f>IF(AW143&lt;'CDO Param'!L$15,1,0)</f>
        <v>1</v>
      </c>
      <c r="BJ143" s="37">
        <f>AY143*'CDO Param'!C$6*AC143</f>
        <v>0</v>
      </c>
      <c r="BK143" s="37">
        <f>AZ143*'CDO Param'!D$6*AD143</f>
        <v>0</v>
      </c>
      <c r="BL143" s="37">
        <f>BA143*'CDO Param'!E$6*AE143</f>
        <v>0</v>
      </c>
      <c r="BM143" s="37">
        <f>BB143*'CDO Param'!F$6*AF143</f>
        <v>0</v>
      </c>
      <c r="BN143" s="37">
        <f>BC143*'CDO Param'!G$6*AG143</f>
        <v>0</v>
      </c>
      <c r="BO143" s="37">
        <f>BD143*'CDO Param'!H$6*AH143</f>
        <v>0</v>
      </c>
      <c r="BP143" s="37">
        <f>BE143*'CDO Param'!I$6*AI143</f>
        <v>0</v>
      </c>
      <c r="BQ143" s="37">
        <f>BF143*'CDO Param'!J$6*AJ143</f>
        <v>0</v>
      </c>
      <c r="BR143" s="37">
        <f>BG143*'CDO Param'!K$6*AK143</f>
        <v>0</v>
      </c>
      <c r="BS143" s="37">
        <f>BH143*'CDO Param'!L$6*AL143</f>
        <v>8197.7016331025116</v>
      </c>
      <c r="BU143" s="38">
        <f t="shared" si="14"/>
        <v>8197.7016331025116</v>
      </c>
      <c r="BV143" s="38">
        <f>AVERAGE(BU$5:BU143)</f>
        <v>6897.6333544193012</v>
      </c>
      <c r="CF143" s="5">
        <f>BU143/'CDO Param'!$M$6</f>
        <v>8.539272534481783E-2</v>
      </c>
      <c r="CG143" s="5">
        <f t="shared" si="15"/>
        <v>0.02</v>
      </c>
      <c r="CH143" s="5">
        <f t="shared" si="16"/>
        <v>1</v>
      </c>
    </row>
    <row r="144" spans="1:86" x14ac:dyDescent="0.2">
      <c r="A144" s="3">
        <v>141</v>
      </c>
      <c r="B144" s="3">
        <v>140</v>
      </c>
      <c r="C144">
        <v>-0.90361936599947512</v>
      </c>
      <c r="D144">
        <v>-1.404837348673027</v>
      </c>
      <c r="E144">
        <v>-1.0563394425844308</v>
      </c>
      <c r="F144">
        <v>-0.41885982682288159</v>
      </c>
      <c r="G144">
        <v>-1.7667571228230372</v>
      </c>
      <c r="H144">
        <v>-0.45713022700510919</v>
      </c>
      <c r="I144">
        <v>1.3661656339536421</v>
      </c>
      <c r="J144">
        <v>0.11776705832744483</v>
      </c>
      <c r="K144">
        <v>-0.49052346184907947</v>
      </c>
      <c r="L144">
        <v>0.82869519246742129</v>
      </c>
      <c r="M144">
        <v>-0.1295836682402296</v>
      </c>
      <c r="N144">
        <v>-1.5390151020255871</v>
      </c>
      <c r="O144">
        <v>-0.35759740057983436</v>
      </c>
      <c r="P144">
        <v>1.5178375178948045</v>
      </c>
      <c r="R144" s="33">
        <v>0.18354565053412022</v>
      </c>
      <c r="S144" s="33">
        <v>0.85174852695863157</v>
      </c>
      <c r="T144" s="33">
        <v>0.33749259372125034</v>
      </c>
      <c r="U144" s="33">
        <v>0.23802267305460884</v>
      </c>
      <c r="V144" s="33">
        <v>0.44706602881060264</v>
      </c>
      <c r="W144" s="33">
        <v>0.83874621979833874</v>
      </c>
      <c r="X144" s="33">
        <v>0.80771615067856206</v>
      </c>
      <c r="Y144" s="33">
        <v>0.2853444545927199</v>
      </c>
      <c r="Z144" s="33">
        <v>0.78424833984312059</v>
      </c>
      <c r="AA144" s="33">
        <v>0.86184774332765846</v>
      </c>
      <c r="AC144" s="36">
        <f t="shared" si="13"/>
        <v>6.6803526959050286E-2</v>
      </c>
      <c r="AD144" s="36">
        <f t="shared" si="13"/>
        <v>0.95802758988772274</v>
      </c>
      <c r="AE144" s="36">
        <f t="shared" si="13"/>
        <v>0.2400283342893455</v>
      </c>
      <c r="AF144" s="36">
        <f t="shared" si="13"/>
        <v>0.11663059007945596</v>
      </c>
      <c r="AG144" s="36">
        <f t="shared" si="13"/>
        <v>0.41101175600648121</v>
      </c>
      <c r="AH144" s="36">
        <f t="shared" si="12"/>
        <v>0.94957375704677582</v>
      </c>
      <c r="AI144" s="36">
        <f t="shared" si="12"/>
        <v>0.92613193862009457</v>
      </c>
      <c r="AJ144" s="36">
        <f t="shared" si="12"/>
        <v>0.17054838098497146</v>
      </c>
      <c r="AK144" s="36">
        <f t="shared" si="12"/>
        <v>0.90538838042517611</v>
      </c>
      <c r="AL144" s="36">
        <f t="shared" si="12"/>
        <v>0.96403401668908351</v>
      </c>
      <c r="AN144">
        <f>SQRT(Correlation)*$F144 + SQRT('CDO Param'!C$17 - Correlation)*HLOOKUP('CDO Param'!C$12,$C$4:$E$1004,$A144,FALSE) + SQRT(1-Correlation)*G144</f>
        <v>-2.0072220845865605</v>
      </c>
      <c r="AO144">
        <f>SQRT(Correlation)*$F144 + SQRT('CDO Param'!D$17 - Correlation)*HLOOKUP('CDO Param'!D$12,$C$4:$E$1004,$A144,FALSE) + SQRT(1-Correlation)*H144</f>
        <v>-0.76480092184635207</v>
      </c>
      <c r="AP144">
        <f>SQRT(Correlation)*$F144 + SQRT('CDO Param'!E$17 - Correlation)*HLOOKUP('CDO Param'!E$12,$C$4:$E$1004,$A144,FALSE) + SQRT(1-Correlation)*I144</f>
        <v>0.92452819976236611</v>
      </c>
      <c r="AQ144">
        <f>SQRT(Correlation)*$F144 + SQRT('CDO Param'!F$17 - Correlation)*HLOOKUP('CDO Param'!F$12,$C$4:$E$1004,$A144,FALSE) + SQRT(1-Correlation)*J144</f>
        <v>-0.25693614610791415</v>
      </c>
      <c r="AR144">
        <f>SQRT(Correlation)*$F144 + SQRT('CDO Param'!G$17 - Correlation)*HLOOKUP('CDO Param'!G$12,$C$4:$E$1004,$A144,FALSE) + SQRT(1-Correlation)*K144</f>
        <v>-0.83401120296184184</v>
      </c>
      <c r="AS144">
        <f>SQRT(Correlation)*$F144 + SQRT('CDO Param'!H$17 - Correlation)*HLOOKUP('CDO Param'!H$12,$C$4:$E$1004,$A144,FALSE) + SQRT(1-Correlation)*L144</f>
        <v>0.45504017781603356</v>
      </c>
      <c r="AT144">
        <f>SQRT(Correlation)*$F144 + SQRT('CDO Param'!I$17 - Correlation)*HLOOKUP('CDO Param'!I$12,$C$4:$E$1004,$A144,FALSE) + SQRT(1-Correlation)*M144</f>
        <v>-0.49159364916332637</v>
      </c>
      <c r="AU144">
        <f>SQRT(Correlation)*$F144 + SQRT('CDO Param'!J$17 - Correlation)*HLOOKUP('CDO Param'!J$12,$C$4:$E$1004,$A144,FALSE) + SQRT(1-Correlation)*N144</f>
        <v>-1.8315682422792281</v>
      </c>
      <c r="AV144">
        <f>SQRT(Correlation)*$F144 + SQRT('CDO Param'!K$17 - Correlation)*HLOOKUP('CDO Param'!K$12,$C$4:$E$1004,$A144,FALSE) + SQRT(1-Correlation)*O144</f>
        <v>-0.71077700089641405</v>
      </c>
      <c r="AW144">
        <f>SQRT(Correlation)*$F144 + SQRT('CDO Param'!L$17 - Correlation)*HLOOKUP('CDO Param'!L$12,$C$4:$E$1004,$A144,FALSE) + SQRT(1-Correlation)*P144</f>
        <v>1.068416782841203</v>
      </c>
      <c r="AY144" s="3">
        <f>IF(AN144&lt;'CDO Param'!C$15,1,0)</f>
        <v>0</v>
      </c>
      <c r="AZ144" s="3">
        <f>IF(AO144&lt;'CDO Param'!D$15,1,0)</f>
        <v>0</v>
      </c>
      <c r="BA144" s="3">
        <f>IF(AP144&lt;'CDO Param'!E$15,1,0)</f>
        <v>0</v>
      </c>
      <c r="BB144" s="3">
        <f>IF(AQ144&lt;'CDO Param'!F$15,1,0)</f>
        <v>0</v>
      </c>
      <c r="BC144" s="3">
        <f>IF(AR144&lt;'CDO Param'!G$15,1,0)</f>
        <v>1</v>
      </c>
      <c r="BD144" s="3">
        <f>IF(AS144&lt;'CDO Param'!H$15,1,0)</f>
        <v>0</v>
      </c>
      <c r="BE144" s="3">
        <f>IF(AT144&lt;'CDO Param'!I$15,1,0)</f>
        <v>0</v>
      </c>
      <c r="BF144" s="3">
        <f>IF(AU144&lt;'CDO Param'!J$15,1,0)</f>
        <v>0</v>
      </c>
      <c r="BG144" s="3">
        <f>IF(AV144&lt;'CDO Param'!K$15,1,0)</f>
        <v>0</v>
      </c>
      <c r="BH144" s="3">
        <f>IF(AW144&lt;'CDO Param'!L$15,1,0)</f>
        <v>0</v>
      </c>
      <c r="BJ144" s="37">
        <f>AY144*'CDO Param'!C$6*AC144</f>
        <v>0</v>
      </c>
      <c r="BK144" s="37">
        <f>AZ144*'CDO Param'!D$6*AD144</f>
        <v>0</v>
      </c>
      <c r="BL144" s="37">
        <f>BA144*'CDO Param'!E$6*AE144</f>
        <v>0</v>
      </c>
      <c r="BM144" s="37">
        <f>BB144*'CDO Param'!F$6*AF144</f>
        <v>0</v>
      </c>
      <c r="BN144" s="37">
        <f>BC144*'CDO Param'!G$6*AG144</f>
        <v>4110.1175600648121</v>
      </c>
      <c r="BO144" s="37">
        <f>BD144*'CDO Param'!H$6*AH144</f>
        <v>0</v>
      </c>
      <c r="BP144" s="37">
        <f>BE144*'CDO Param'!I$6*AI144</f>
        <v>0</v>
      </c>
      <c r="BQ144" s="37">
        <f>BF144*'CDO Param'!J$6*AJ144</f>
        <v>0</v>
      </c>
      <c r="BR144" s="37">
        <f>BG144*'CDO Param'!K$6*AK144</f>
        <v>0</v>
      </c>
      <c r="BS144" s="37">
        <f>BH144*'CDO Param'!L$6*AL144</f>
        <v>0</v>
      </c>
      <c r="BU144" s="38">
        <f t="shared" si="14"/>
        <v>4110.1175600648121</v>
      </c>
      <c r="BV144" s="38">
        <f>AVERAGE(BU$5:BU144)</f>
        <v>6877.7225273167687</v>
      </c>
      <c r="CF144" s="5">
        <f>BU144/'CDO Param'!$M$6</f>
        <v>4.2813724584008457E-2</v>
      </c>
      <c r="CG144" s="5">
        <f t="shared" si="15"/>
        <v>0</v>
      </c>
      <c r="CH144" s="5">
        <f t="shared" si="16"/>
        <v>0</v>
      </c>
    </row>
    <row r="145" spans="1:86" x14ac:dyDescent="0.2">
      <c r="A145" s="3">
        <v>142</v>
      </c>
      <c r="B145" s="3">
        <v>141</v>
      </c>
      <c r="C145">
        <v>-3.4838194551412016E-2</v>
      </c>
      <c r="D145">
        <v>1.0218946044915356</v>
      </c>
      <c r="E145">
        <v>0.11011252354364842</v>
      </c>
      <c r="F145">
        <v>1.6885996956261806</v>
      </c>
      <c r="G145">
        <v>0.81609414337435737</v>
      </c>
      <c r="H145">
        <v>-0.84848807091475464</v>
      </c>
      <c r="I145">
        <v>-0.89866716734832153</v>
      </c>
      <c r="J145">
        <v>-0.10032636055257171</v>
      </c>
      <c r="K145">
        <v>1.4975557860452682</v>
      </c>
      <c r="L145">
        <v>0.99839098766096868</v>
      </c>
      <c r="M145">
        <v>1.5024352251202799</v>
      </c>
      <c r="N145">
        <v>-9.9921635410282761E-2</v>
      </c>
      <c r="O145">
        <v>0.35588982427725568</v>
      </c>
      <c r="P145">
        <v>-0.46867626224411651</v>
      </c>
      <c r="R145" s="33">
        <v>7.5022107956475625E-2</v>
      </c>
      <c r="S145" s="33">
        <v>0.89656842448588858</v>
      </c>
      <c r="T145" s="33">
        <v>0.62551033432852021</v>
      </c>
      <c r="U145" s="33">
        <v>0.95218905944013454</v>
      </c>
      <c r="V145" s="33">
        <v>0.4415220103419954</v>
      </c>
      <c r="W145" s="33">
        <v>0.6604278179166968</v>
      </c>
      <c r="X145" s="33">
        <v>0.81033572592322511</v>
      </c>
      <c r="Y145" s="33">
        <v>0.3125455916451968</v>
      </c>
      <c r="Z145" s="33">
        <v>0.95375878082297683</v>
      </c>
      <c r="AA145" s="33">
        <v>0.8238292917720178</v>
      </c>
      <c r="AC145" s="36">
        <f t="shared" si="13"/>
        <v>9.3559399781308009E-3</v>
      </c>
      <c r="AD145" s="36">
        <f t="shared" si="13"/>
        <v>0.9809718427382712</v>
      </c>
      <c r="AE145" s="36">
        <f t="shared" si="13"/>
        <v>0.70533674368915467</v>
      </c>
      <c r="AF145" s="36">
        <f t="shared" si="13"/>
        <v>0.996554427865326</v>
      </c>
      <c r="AG145" s="36">
        <f t="shared" si="13"/>
        <v>0.40181892066523794</v>
      </c>
      <c r="AH145" s="36">
        <f t="shared" si="12"/>
        <v>0.75700788692183374</v>
      </c>
      <c r="AI145" s="36">
        <f t="shared" si="12"/>
        <v>0.92828764498284166</v>
      </c>
      <c r="AJ145" s="36">
        <f t="shared" si="12"/>
        <v>0.20558319197381078</v>
      </c>
      <c r="AK145" s="36">
        <f t="shared" si="12"/>
        <v>0.99680048480018668</v>
      </c>
      <c r="AL145" s="36">
        <f t="shared" si="12"/>
        <v>0.93887712855284811</v>
      </c>
      <c r="AN145">
        <f>SQRT(Correlation)*$F145 + SQRT('CDO Param'!C$17 - Correlation)*HLOOKUP('CDO Param'!C$12,$C$4:$E$1004,$A145,FALSE) + SQRT(1-Correlation)*G145</f>
        <v>1.4527147137994558</v>
      </c>
      <c r="AO145">
        <f>SQRT(Correlation)*$F145 + SQRT('CDO Param'!D$17 - Correlation)*HLOOKUP('CDO Param'!D$12,$C$4:$E$1004,$A145,FALSE) + SQRT(1-Correlation)*H145</f>
        <v>-0.12644663112856613</v>
      </c>
      <c r="AP145">
        <f>SQRT(Correlation)*$F145 + SQRT('CDO Param'!E$17 - Correlation)*HLOOKUP('CDO Param'!E$12,$C$4:$E$1004,$A145,FALSE) + SQRT(1-Correlation)*I145</f>
        <v>-0.32778574261609128</v>
      </c>
      <c r="AQ145">
        <f>SQRT(Correlation)*$F145 + SQRT('CDO Param'!F$17 - Correlation)*HLOOKUP('CDO Param'!F$12,$C$4:$E$1004,$A145,FALSE) + SQRT(1-Correlation)*J145</f>
        <v>0.4634260756159253</v>
      </c>
      <c r="AR145">
        <f>SQRT(Correlation)*$F145 + SQRT('CDO Param'!G$17 - Correlation)*HLOOKUP('CDO Param'!G$12,$C$4:$E$1004,$A145,FALSE) + SQRT(1-Correlation)*K145</f>
        <v>1.9793101803463986</v>
      </c>
      <c r="AS145">
        <f>SQRT(Correlation)*$F145 + SQRT('CDO Param'!H$17 - Correlation)*HLOOKUP('CDO Param'!H$12,$C$4:$E$1004,$A145,FALSE) + SQRT(1-Correlation)*L145</f>
        <v>1.6256566852614789</v>
      </c>
      <c r="AT145">
        <f>SQRT(Correlation)*$F145 + SQRT('CDO Param'!I$17 - Correlation)*HLOOKUP('CDO Param'!I$12,$C$4:$E$1004,$A145,FALSE) + SQRT(1-Correlation)*M145</f>
        <v>1.9839392227007173</v>
      </c>
      <c r="AU145">
        <f>SQRT(Correlation)*$F145 + SQRT('CDO Param'!J$17 - Correlation)*HLOOKUP('CDO Param'!J$12,$C$4:$E$1004,$A145,FALSE) + SQRT(1-Correlation)*N145</f>
        <v>0.42997080292599932</v>
      </c>
      <c r="AV145">
        <f>SQRT(Correlation)*$F145 + SQRT('CDO Param'!K$17 - Correlation)*HLOOKUP('CDO Param'!K$12,$C$4:$E$1004,$A145,FALSE) + SQRT(1-Correlation)*O145</f>
        <v>0.86239152179159206</v>
      </c>
      <c r="AW145">
        <f>SQRT(Correlation)*$F145 + SQRT('CDO Param'!L$17 - Correlation)*HLOOKUP('CDO Param'!L$12,$C$4:$E$1004,$A145,FALSE) + SQRT(1-Correlation)*P145</f>
        <v>8.0139447369891426E-2</v>
      </c>
      <c r="AY145" s="3">
        <f>IF(AN145&lt;'CDO Param'!C$15,1,0)</f>
        <v>0</v>
      </c>
      <c r="AZ145" s="3">
        <f>IF(AO145&lt;'CDO Param'!D$15,1,0)</f>
        <v>0</v>
      </c>
      <c r="BA145" s="3">
        <f>IF(AP145&lt;'CDO Param'!E$15,1,0)</f>
        <v>0</v>
      </c>
      <c r="BB145" s="3">
        <f>IF(AQ145&lt;'CDO Param'!F$15,1,0)</f>
        <v>0</v>
      </c>
      <c r="BC145" s="3">
        <f>IF(AR145&lt;'CDO Param'!G$15,1,0)</f>
        <v>0</v>
      </c>
      <c r="BD145" s="3">
        <f>IF(AS145&lt;'CDO Param'!H$15,1,0)</f>
        <v>0</v>
      </c>
      <c r="BE145" s="3">
        <f>IF(AT145&lt;'CDO Param'!I$15,1,0)</f>
        <v>0</v>
      </c>
      <c r="BF145" s="3">
        <f>IF(AU145&lt;'CDO Param'!J$15,1,0)</f>
        <v>0</v>
      </c>
      <c r="BG145" s="3">
        <f>IF(AV145&lt;'CDO Param'!K$15,1,0)</f>
        <v>0</v>
      </c>
      <c r="BH145" s="3">
        <f>IF(AW145&lt;'CDO Param'!L$15,1,0)</f>
        <v>0</v>
      </c>
      <c r="BJ145" s="37">
        <f>AY145*'CDO Param'!C$6*AC145</f>
        <v>0</v>
      </c>
      <c r="BK145" s="37">
        <f>AZ145*'CDO Param'!D$6*AD145</f>
        <v>0</v>
      </c>
      <c r="BL145" s="37">
        <f>BA145*'CDO Param'!E$6*AE145</f>
        <v>0</v>
      </c>
      <c r="BM145" s="37">
        <f>BB145*'CDO Param'!F$6*AF145</f>
        <v>0</v>
      </c>
      <c r="BN145" s="37">
        <f>BC145*'CDO Param'!G$6*AG145</f>
        <v>0</v>
      </c>
      <c r="BO145" s="37">
        <f>BD145*'CDO Param'!H$6*AH145</f>
        <v>0</v>
      </c>
      <c r="BP145" s="37">
        <f>BE145*'CDO Param'!I$6*AI145</f>
        <v>0</v>
      </c>
      <c r="BQ145" s="37">
        <f>BF145*'CDO Param'!J$6*AJ145</f>
        <v>0</v>
      </c>
      <c r="BR145" s="37">
        <f>BG145*'CDO Param'!K$6*AK145</f>
        <v>0</v>
      </c>
      <c r="BS145" s="37">
        <f>BH145*'CDO Param'!L$6*AL145</f>
        <v>0</v>
      </c>
      <c r="BU145" s="38">
        <f t="shared" si="14"/>
        <v>0</v>
      </c>
      <c r="BV145" s="38">
        <f>AVERAGE(BU$5:BU145)</f>
        <v>6828.9443533641679</v>
      </c>
      <c r="CF145" s="5">
        <f>BU145/'CDO Param'!$M$6</f>
        <v>0</v>
      </c>
      <c r="CG145" s="5">
        <f t="shared" si="15"/>
        <v>0</v>
      </c>
      <c r="CH145" s="5">
        <f t="shared" si="16"/>
        <v>0</v>
      </c>
    </row>
    <row r="146" spans="1:86" x14ac:dyDescent="0.2">
      <c r="A146" s="3">
        <v>143</v>
      </c>
      <c r="B146" s="3">
        <v>142</v>
      </c>
      <c r="C146">
        <v>-0.34834783946280368</v>
      </c>
      <c r="D146">
        <v>-0.46408331400016323</v>
      </c>
      <c r="E146">
        <v>2.1559208107646555</v>
      </c>
      <c r="F146">
        <v>-0.80791551226866432</v>
      </c>
      <c r="G146">
        <v>-0.73702040026546456</v>
      </c>
      <c r="H146">
        <v>1.4931629266357049</v>
      </c>
      <c r="I146">
        <v>-0.78590574048575945</v>
      </c>
      <c r="J146">
        <v>0.40441022974846419</v>
      </c>
      <c r="K146">
        <v>1.6007425074349158</v>
      </c>
      <c r="L146">
        <v>-0.33610263017180841</v>
      </c>
      <c r="M146">
        <v>0.37670929486921523</v>
      </c>
      <c r="N146">
        <v>1.0498047231521923</v>
      </c>
      <c r="O146">
        <v>2.2518725018016994</v>
      </c>
      <c r="P146">
        <v>0.10021835805673618</v>
      </c>
      <c r="R146" s="33">
        <v>9.8906812304121822E-2</v>
      </c>
      <c r="S146" s="33">
        <v>0.32679439537543542</v>
      </c>
      <c r="T146" s="33">
        <v>0.43340307494318259</v>
      </c>
      <c r="U146" s="33">
        <v>0.20548057006927234</v>
      </c>
      <c r="V146" s="33">
        <v>0.51194115426016096</v>
      </c>
      <c r="W146" s="33">
        <v>0.19497965052490107</v>
      </c>
      <c r="X146" s="33">
        <v>2.2986372012173E-2</v>
      </c>
      <c r="Y146" s="33">
        <v>0.33195440859159192</v>
      </c>
      <c r="Z146" s="33">
        <v>0.15774519888579155</v>
      </c>
      <c r="AA146" s="33">
        <v>0.22355767349878217</v>
      </c>
      <c r="AC146" s="36">
        <f t="shared" si="13"/>
        <v>1.723949213201445E-2</v>
      </c>
      <c r="AD146" s="36">
        <f t="shared" si="13"/>
        <v>0.22500127428408276</v>
      </c>
      <c r="AE146" s="36">
        <f t="shared" si="13"/>
        <v>0.38842569824699807</v>
      </c>
      <c r="AF146" s="36">
        <f t="shared" si="13"/>
        <v>8.5217767254114091E-2</v>
      </c>
      <c r="AG146" s="36">
        <f t="shared" si="13"/>
        <v>0.52018677784274714</v>
      </c>
      <c r="AH146" s="36">
        <f t="shared" si="12"/>
        <v>7.6120239517731156E-2</v>
      </c>
      <c r="AI146" s="36">
        <f t="shared" si="12"/>
        <v>6.7752452862906596E-4</v>
      </c>
      <c r="AJ146" s="36">
        <f t="shared" si="12"/>
        <v>0.23220269384087042</v>
      </c>
      <c r="AK146" s="36">
        <f t="shared" si="12"/>
        <v>4.8065107724760671E-2</v>
      </c>
      <c r="AL146" s="36">
        <f t="shared" si="12"/>
        <v>0.10207458875066124</v>
      </c>
      <c r="AN146">
        <f>SQRT(Correlation)*$F146 + SQRT('CDO Param'!C$17 - Correlation)*HLOOKUP('CDO Param'!C$12,$C$4:$E$1004,$A146,FALSE) + SQRT(1-Correlation)*G146</f>
        <v>-1.020315553302428</v>
      </c>
      <c r="AO146">
        <f>SQRT(Correlation)*$F146 + SQRT('CDO Param'!D$17 - Correlation)*HLOOKUP('CDO Param'!D$12,$C$4:$E$1004,$A146,FALSE) + SQRT(1-Correlation)*H146</f>
        <v>1.0954221205194408</v>
      </c>
      <c r="AP146">
        <f>SQRT(Correlation)*$F146 + SQRT('CDO Param'!E$17 - Correlation)*HLOOKUP('CDO Param'!E$12,$C$4:$E$1004,$A146,FALSE) + SQRT(1-Correlation)*I146</f>
        <v>-1.0932251427124533</v>
      </c>
      <c r="AQ146">
        <f>SQRT(Correlation)*$F146 + SQRT('CDO Param'!F$17 - Correlation)*HLOOKUP('CDO Param'!F$12,$C$4:$E$1004,$A146,FALSE) + SQRT(1-Correlation)*J146</f>
        <v>0.61025046164569297</v>
      </c>
      <c r="AR146">
        <f>SQRT(Correlation)*$F146 + SQRT('CDO Param'!G$17 - Correlation)*HLOOKUP('CDO Param'!G$12,$C$4:$E$1004,$A146,FALSE) + SQRT(1-Correlation)*K146</f>
        <v>1.7451909124055589</v>
      </c>
      <c r="AS146">
        <f>SQRT(Correlation)*$F146 + SQRT('CDO Param'!H$17 - Correlation)*HLOOKUP('CDO Param'!H$12,$C$4:$E$1004,$A146,FALSE) + SQRT(1-Correlation)*L146</f>
        <v>-0.63997156092292051</v>
      </c>
      <c r="AT146">
        <f>SQRT(Correlation)*$F146 + SQRT('CDO Param'!I$17 - Correlation)*HLOOKUP('CDO Param'!I$12,$C$4:$E$1004,$A146,FALSE) + SQRT(1-Correlation)*M146</f>
        <v>0.58397104738536454</v>
      </c>
      <c r="AU146">
        <f>SQRT(Correlation)*$F146 + SQRT('CDO Param'!J$17 - Correlation)*HLOOKUP('CDO Param'!J$12,$C$4:$E$1004,$A146,FALSE) + SQRT(1-Correlation)*N146</f>
        <v>0.64828271419743633</v>
      </c>
      <c r="AV146">
        <f>SQRT(Correlation)*$F146 + SQRT('CDO Param'!K$17 - Correlation)*HLOOKUP('CDO Param'!K$12,$C$4:$E$1004,$A146,FALSE) + SQRT(1-Correlation)*O146</f>
        <v>1.7886643389269055</v>
      </c>
      <c r="AW146">
        <f>SQRT(Correlation)*$F146 + SQRT('CDO Param'!L$17 - Correlation)*HLOOKUP('CDO Param'!L$12,$C$4:$E$1004,$A146,FALSE) + SQRT(1-Correlation)*P146</f>
        <v>-0.25257401042512023</v>
      </c>
      <c r="AY146" s="3">
        <f>IF(AN146&lt;'CDO Param'!C$15,1,0)</f>
        <v>0</v>
      </c>
      <c r="AZ146" s="3">
        <f>IF(AO146&lt;'CDO Param'!D$15,1,0)</f>
        <v>0</v>
      </c>
      <c r="BA146" s="3">
        <f>IF(AP146&lt;'CDO Param'!E$15,1,0)</f>
        <v>1</v>
      </c>
      <c r="BB146" s="3">
        <f>IF(AQ146&lt;'CDO Param'!F$15,1,0)</f>
        <v>0</v>
      </c>
      <c r="BC146" s="3">
        <f>IF(AR146&lt;'CDO Param'!G$15,1,0)</f>
        <v>0</v>
      </c>
      <c r="BD146" s="3">
        <f>IF(AS146&lt;'CDO Param'!H$15,1,0)</f>
        <v>0</v>
      </c>
      <c r="BE146" s="3">
        <f>IF(AT146&lt;'CDO Param'!I$15,1,0)</f>
        <v>0</v>
      </c>
      <c r="BF146" s="3">
        <f>IF(AU146&lt;'CDO Param'!J$15,1,0)</f>
        <v>0</v>
      </c>
      <c r="BG146" s="3">
        <f>IF(AV146&lt;'CDO Param'!K$15,1,0)</f>
        <v>0</v>
      </c>
      <c r="BH146" s="3">
        <f>IF(AW146&lt;'CDO Param'!L$15,1,0)</f>
        <v>0</v>
      </c>
      <c r="BJ146" s="37">
        <f>AY146*'CDO Param'!C$6*AC146</f>
        <v>0</v>
      </c>
      <c r="BK146" s="37">
        <f>AZ146*'CDO Param'!D$6*AD146</f>
        <v>0</v>
      </c>
      <c r="BL146" s="37">
        <f>BA146*'CDO Param'!E$6*AE146</f>
        <v>3884.2569824699808</v>
      </c>
      <c r="BM146" s="37">
        <f>BB146*'CDO Param'!F$6*AF146</f>
        <v>0</v>
      </c>
      <c r="BN146" s="37">
        <f>BC146*'CDO Param'!G$6*AG146</f>
        <v>0</v>
      </c>
      <c r="BO146" s="37">
        <f>BD146*'CDO Param'!H$6*AH146</f>
        <v>0</v>
      </c>
      <c r="BP146" s="37">
        <f>BE146*'CDO Param'!I$6*AI146</f>
        <v>0</v>
      </c>
      <c r="BQ146" s="37">
        <f>BF146*'CDO Param'!J$6*AJ146</f>
        <v>0</v>
      </c>
      <c r="BR146" s="37">
        <f>BG146*'CDO Param'!K$6*AK146</f>
        <v>0</v>
      </c>
      <c r="BS146" s="37">
        <f>BH146*'CDO Param'!L$6*AL146</f>
        <v>0</v>
      </c>
      <c r="BU146" s="38">
        <f t="shared" si="14"/>
        <v>3884.2569824699808</v>
      </c>
      <c r="BV146" s="38">
        <f>AVERAGE(BU$5:BU146)</f>
        <v>6808.2071183578701</v>
      </c>
      <c r="CF146" s="5">
        <f>BU146/'CDO Param'!$M$6</f>
        <v>4.0461010234062303E-2</v>
      </c>
      <c r="CG146" s="5">
        <f t="shared" si="15"/>
        <v>0</v>
      </c>
      <c r="CH146" s="5">
        <f t="shared" si="16"/>
        <v>0</v>
      </c>
    </row>
    <row r="147" spans="1:86" x14ac:dyDescent="0.2">
      <c r="A147" s="3">
        <v>144</v>
      </c>
      <c r="B147" s="3">
        <v>143</v>
      </c>
      <c r="C147">
        <v>-0.40248778532259166</v>
      </c>
      <c r="D147">
        <v>0.64559230850136373</v>
      </c>
      <c r="E147">
        <v>-0.19795834305114113</v>
      </c>
      <c r="F147">
        <v>1.5336854630731978</v>
      </c>
      <c r="G147">
        <v>0.42920873966068029</v>
      </c>
      <c r="H147">
        <v>-0.30481942303595133</v>
      </c>
      <c r="I147">
        <v>1.2281384442758281</v>
      </c>
      <c r="J147">
        <v>-0.48983679334924091</v>
      </c>
      <c r="K147">
        <v>1.1696647561620921</v>
      </c>
      <c r="L147">
        <v>-0.78964376371004619</v>
      </c>
      <c r="M147">
        <v>-0.55634927775827236</v>
      </c>
      <c r="N147">
        <v>2.3693064576946199</v>
      </c>
      <c r="O147">
        <v>-0.72085867941495962</v>
      </c>
      <c r="P147">
        <v>-2.2280619305092841</v>
      </c>
      <c r="R147" s="33">
        <v>0.33381849403205255</v>
      </c>
      <c r="S147" s="33">
        <v>0.48742919670763851</v>
      </c>
      <c r="T147" s="33">
        <v>0.2225090652809055</v>
      </c>
      <c r="U147" s="33">
        <v>0.70986017617856156</v>
      </c>
      <c r="V147" s="33">
        <v>0.61998103308490526</v>
      </c>
      <c r="W147" s="33">
        <v>2.1223058002639125E-2</v>
      </c>
      <c r="X147" s="33">
        <v>0.69593585035574435</v>
      </c>
      <c r="Y147" s="33">
        <v>0.59383692899431895</v>
      </c>
      <c r="Z147" s="33">
        <v>0.61726560751780202</v>
      </c>
      <c r="AA147" s="33">
        <v>0.38306555169777273</v>
      </c>
      <c r="AC147" s="36">
        <f t="shared" si="13"/>
        <v>0.23482568742871324</v>
      </c>
      <c r="AD147" s="36">
        <f t="shared" si="13"/>
        <v>0.4787494747453992</v>
      </c>
      <c r="AE147" s="36">
        <f t="shared" si="13"/>
        <v>0.10105594383393193</v>
      </c>
      <c r="AF147" s="36">
        <f t="shared" si="13"/>
        <v>0.82347816243018535</v>
      </c>
      <c r="AG147" s="36">
        <f t="shared" si="13"/>
        <v>0.69685151012565838</v>
      </c>
      <c r="AH147" s="36">
        <f t="shared" si="12"/>
        <v>5.67434131565551E-4</v>
      </c>
      <c r="AI147" s="36">
        <f t="shared" si="12"/>
        <v>0.80563577065879799</v>
      </c>
      <c r="AJ147" s="36">
        <f t="shared" si="12"/>
        <v>0.65577571644842125</v>
      </c>
      <c r="AK147" s="36">
        <f t="shared" si="12"/>
        <v>0.69265697967442774</v>
      </c>
      <c r="AL147" s="36">
        <f t="shared" si="12"/>
        <v>0.30785577421656668</v>
      </c>
      <c r="AN147">
        <f>SQRT(Correlation)*$F147 + SQRT('CDO Param'!C$17 - Correlation)*HLOOKUP('CDO Param'!C$12,$C$4:$E$1004,$A147,FALSE) + SQRT(1-Correlation)*G147</f>
        <v>0.98347763029817381</v>
      </c>
      <c r="AO147">
        <f>SQRT(Correlation)*$F147 + SQRT('CDO Param'!D$17 - Correlation)*HLOOKUP('CDO Param'!D$12,$C$4:$E$1004,$A147,FALSE) + SQRT(1-Correlation)*H147</f>
        <v>0.28711737204917426</v>
      </c>
      <c r="AP147">
        <f>SQRT(Correlation)*$F147 + SQRT('CDO Param'!E$17 - Correlation)*HLOOKUP('CDO Param'!E$12,$C$4:$E$1004,$A147,FALSE) + SQRT(1-Correlation)*I147</f>
        <v>1.5436200989678834</v>
      </c>
      <c r="AQ147">
        <f>SQRT(Correlation)*$F147 + SQRT('CDO Param'!F$17 - Correlation)*HLOOKUP('CDO Param'!F$12,$C$4:$E$1004,$A147,FALSE) + SQRT(1-Correlation)*J147</f>
        <v>-2.3970888038466365E-2</v>
      </c>
      <c r="AR147">
        <f>SQRT(Correlation)*$F147 + SQRT('CDO Param'!G$17 - Correlation)*HLOOKUP('CDO Param'!G$12,$C$4:$E$1004,$A147,FALSE) + SQRT(1-Correlation)*K147</f>
        <v>1.5503705150718829</v>
      </c>
      <c r="AS147">
        <f>SQRT(Correlation)*$F147 + SQRT('CDO Param'!H$17 - Correlation)*HLOOKUP('CDO Param'!H$12,$C$4:$E$1004,$A147,FALSE) + SQRT(1-Correlation)*L147</f>
        <v>-0.17282738243669193</v>
      </c>
      <c r="AT147">
        <f>SQRT(Correlation)*$F147 + SQRT('CDO Param'!I$17 - Correlation)*HLOOKUP('CDO Param'!I$12,$C$4:$E$1004,$A147,FALSE) + SQRT(1-Correlation)*M147</f>
        <v>-8.7070171109159655E-2</v>
      </c>
      <c r="AU147">
        <f>SQRT(Correlation)*$F147 + SQRT('CDO Param'!J$17 - Correlation)*HLOOKUP('CDO Param'!J$12,$C$4:$E$1004,$A147,FALSE) + SQRT(1-Correlation)*N147</f>
        <v>2.626227133567776</v>
      </c>
      <c r="AV147">
        <f>SQRT(Correlation)*$F147 + SQRT('CDO Param'!K$17 - Correlation)*HLOOKUP('CDO Param'!K$12,$C$4:$E$1004,$A147,FALSE) + SQRT(1-Correlation)*O147</f>
        <v>-0.30536092022605799</v>
      </c>
      <c r="AW147">
        <f>SQRT(Correlation)*$F147 + SQRT('CDO Param'!L$17 - Correlation)*HLOOKUP('CDO Param'!L$12,$C$4:$E$1004,$A147,FALSE) + SQRT(1-Correlation)*P147</f>
        <v>-1.7352194713066784</v>
      </c>
      <c r="AY147" s="3">
        <f>IF(AN147&lt;'CDO Param'!C$15,1,0)</f>
        <v>0</v>
      </c>
      <c r="AZ147" s="3">
        <f>IF(AO147&lt;'CDO Param'!D$15,1,0)</f>
        <v>0</v>
      </c>
      <c r="BA147" s="3">
        <f>IF(AP147&lt;'CDO Param'!E$15,1,0)</f>
        <v>0</v>
      </c>
      <c r="BB147" s="3">
        <f>IF(AQ147&lt;'CDO Param'!F$15,1,0)</f>
        <v>0</v>
      </c>
      <c r="BC147" s="3">
        <f>IF(AR147&lt;'CDO Param'!G$15,1,0)</f>
        <v>0</v>
      </c>
      <c r="BD147" s="3">
        <f>IF(AS147&lt;'CDO Param'!H$15,1,0)</f>
        <v>0</v>
      </c>
      <c r="BE147" s="3">
        <f>IF(AT147&lt;'CDO Param'!I$15,1,0)</f>
        <v>0</v>
      </c>
      <c r="BF147" s="3">
        <f>IF(AU147&lt;'CDO Param'!J$15,1,0)</f>
        <v>0</v>
      </c>
      <c r="BG147" s="3">
        <f>IF(AV147&lt;'CDO Param'!K$15,1,0)</f>
        <v>0</v>
      </c>
      <c r="BH147" s="3">
        <f>IF(AW147&lt;'CDO Param'!L$15,1,0)</f>
        <v>1</v>
      </c>
      <c r="BJ147" s="37">
        <f>AY147*'CDO Param'!C$6*AC147</f>
        <v>0</v>
      </c>
      <c r="BK147" s="37">
        <f>AZ147*'CDO Param'!D$6*AD147</f>
        <v>0</v>
      </c>
      <c r="BL147" s="37">
        <f>BA147*'CDO Param'!E$6*AE147</f>
        <v>0</v>
      </c>
      <c r="BM147" s="37">
        <f>BB147*'CDO Param'!F$6*AF147</f>
        <v>0</v>
      </c>
      <c r="BN147" s="37">
        <f>BC147*'CDO Param'!G$6*AG147</f>
        <v>0</v>
      </c>
      <c r="BO147" s="37">
        <f>BD147*'CDO Param'!H$6*AH147</f>
        <v>0</v>
      </c>
      <c r="BP147" s="37">
        <f>BE147*'CDO Param'!I$6*AI147</f>
        <v>0</v>
      </c>
      <c r="BQ147" s="37">
        <f>BF147*'CDO Param'!J$6*AJ147</f>
        <v>0</v>
      </c>
      <c r="BR147" s="37">
        <f>BG147*'CDO Param'!K$6*AK147</f>
        <v>0</v>
      </c>
      <c r="BS147" s="37">
        <f>BH147*'CDO Param'!L$6*AL147</f>
        <v>3078.5577421656667</v>
      </c>
      <c r="BU147" s="38">
        <f t="shared" si="14"/>
        <v>3078.5577421656667</v>
      </c>
      <c r="BV147" s="38">
        <f>AVERAGE(BU$5:BU147)</f>
        <v>6782.1256541886942</v>
      </c>
      <c r="CF147" s="5">
        <f>BU147/'CDO Param'!$M$6</f>
        <v>3.2068309814225697E-2</v>
      </c>
      <c r="CG147" s="5">
        <f t="shared" si="15"/>
        <v>0</v>
      </c>
      <c r="CH147" s="5">
        <f t="shared" si="16"/>
        <v>0</v>
      </c>
    </row>
    <row r="148" spans="1:86" x14ac:dyDescent="0.2">
      <c r="A148" s="3">
        <v>145</v>
      </c>
      <c r="B148" s="3">
        <v>144</v>
      </c>
      <c r="C148">
        <v>-0.127965904539451</v>
      </c>
      <c r="D148">
        <v>0.85919964476488531</v>
      </c>
      <c r="E148">
        <v>0.50976268539670855</v>
      </c>
      <c r="F148">
        <v>0.91642505140043795</v>
      </c>
      <c r="G148">
        <v>-0.21954406292934436</v>
      </c>
      <c r="H148">
        <v>-0.87520220404257998</v>
      </c>
      <c r="I148">
        <v>0.34313188734813593</v>
      </c>
      <c r="J148">
        <v>1.0255598681396805</v>
      </c>
      <c r="K148">
        <v>-1.2988539310754277</v>
      </c>
      <c r="L148">
        <v>-0.72913508120109327</v>
      </c>
      <c r="M148">
        <v>-0.39101564652810339</v>
      </c>
      <c r="N148">
        <v>-1.7867296264739707</v>
      </c>
      <c r="O148">
        <v>0.51810729928547516</v>
      </c>
      <c r="P148">
        <v>-1.4852457752567716</v>
      </c>
      <c r="R148" s="33">
        <v>0.1827273844660853</v>
      </c>
      <c r="S148" s="33">
        <v>9.9150721495575606E-2</v>
      </c>
      <c r="T148" s="33">
        <v>0.42617617613923559</v>
      </c>
      <c r="U148" s="33">
        <v>0.74299237213236857</v>
      </c>
      <c r="V148" s="33">
        <v>0.47279842871837247</v>
      </c>
      <c r="W148" s="33">
        <v>0.32319146968572937</v>
      </c>
      <c r="X148" s="33">
        <v>0.87903100805311973</v>
      </c>
      <c r="Y148" s="33">
        <v>0.87415234878386949</v>
      </c>
      <c r="Z148" s="33">
        <v>0.87852601049399281</v>
      </c>
      <c r="AA148" s="33">
        <v>0.38665837253753954</v>
      </c>
      <c r="AC148" s="36">
        <f t="shared" si="13"/>
        <v>6.6160496594245694E-2</v>
      </c>
      <c r="AD148" s="36">
        <f t="shared" si="13"/>
        <v>1.733348281267217E-2</v>
      </c>
      <c r="AE148" s="36">
        <f t="shared" si="13"/>
        <v>0.37658110941912692</v>
      </c>
      <c r="AF148" s="36">
        <f t="shared" si="13"/>
        <v>0.86286811174333</v>
      </c>
      <c r="AG148" s="36">
        <f t="shared" si="13"/>
        <v>0.45407272872490878</v>
      </c>
      <c r="AH148" s="36">
        <f t="shared" si="12"/>
        <v>0.22002551833594264</v>
      </c>
      <c r="AI148" s="36">
        <f t="shared" si="12"/>
        <v>0.97313169672618671</v>
      </c>
      <c r="AJ148" s="36">
        <f t="shared" si="12"/>
        <v>0.9706919049211814</v>
      </c>
      <c r="AK148" s="36">
        <f t="shared" si="12"/>
        <v>0.97288440223183459</v>
      </c>
      <c r="AL148" s="36">
        <f t="shared" si="12"/>
        <v>0.31343538592226772</v>
      </c>
      <c r="AN148">
        <f>SQRT(Correlation)*$F148 + SQRT('CDO Param'!C$17 - Correlation)*HLOOKUP('CDO Param'!C$12,$C$4:$E$1004,$A148,FALSE) + SQRT(1-Correlation)*G148</f>
        <v>0.20303044008027099</v>
      </c>
      <c r="AO148">
        <f>SQRT(Correlation)*$F148 + SQRT('CDO Param'!D$17 - Correlation)*HLOOKUP('CDO Param'!D$12,$C$4:$E$1004,$A148,FALSE) + SQRT(1-Correlation)*H148</f>
        <v>-0.41898148762470255</v>
      </c>
      <c r="AP148">
        <f>SQRT(Correlation)*$F148 + SQRT('CDO Param'!E$17 - Correlation)*HLOOKUP('CDO Param'!E$12,$C$4:$E$1004,$A148,FALSE) + SQRT(1-Correlation)*I148</f>
        <v>0.58146594131127149</v>
      </c>
      <c r="AQ148">
        <f>SQRT(Correlation)*$F148 + SQRT('CDO Param'!F$17 - Correlation)*HLOOKUP('CDO Param'!F$12,$C$4:$E$1004,$A148,FALSE) + SQRT(1-Correlation)*J148</f>
        <v>1.3767169664752164</v>
      </c>
      <c r="AR148">
        <f>SQRT(Correlation)*$F148 + SQRT('CDO Param'!G$17 - Correlation)*HLOOKUP('CDO Param'!G$12,$C$4:$E$1004,$A148,FALSE) + SQRT(1-Correlation)*K148</f>
        <v>-0.82841558259829706</v>
      </c>
      <c r="AS148">
        <f>SQRT(Correlation)*$F148 + SQRT('CDO Param'!H$17 - Correlation)*HLOOKUP('CDO Param'!H$12,$C$4:$E$1004,$A148,FALSE) + SQRT(1-Correlation)*L148</f>
        <v>-0.28041004779069134</v>
      </c>
      <c r="AT148">
        <f>SQRT(Correlation)*$F148 + SQRT('CDO Param'!I$17 - Correlation)*HLOOKUP('CDO Param'!I$12,$C$4:$E$1004,$A148,FALSE) + SQRT(1-Correlation)*M148</f>
        <v>3.2835435282579262E-2</v>
      </c>
      <c r="AU148">
        <f>SQRT(Correlation)*$F148 + SQRT('CDO Param'!J$17 - Correlation)*HLOOKUP('CDO Param'!J$12,$C$4:$E$1004,$A148,FALSE) + SQRT(1-Correlation)*N148</f>
        <v>-1.4390981040123445</v>
      </c>
      <c r="AV148">
        <f>SQRT(Correlation)*$F148 + SQRT('CDO Param'!K$17 - Correlation)*HLOOKUP('CDO Param'!K$12,$C$4:$E$1004,$A148,FALSE) + SQRT(1-Correlation)*O148</f>
        <v>0.74746219218573362</v>
      </c>
      <c r="AW148">
        <f>SQRT(Correlation)*$F148 + SQRT('CDO Param'!L$17 - Correlation)*HLOOKUP('CDO Param'!L$12,$C$4:$E$1004,$A148,FALSE) + SQRT(1-Correlation)*P148</f>
        <v>-1.1530854097306418</v>
      </c>
      <c r="AY148" s="3">
        <f>IF(AN148&lt;'CDO Param'!C$15,1,0)</f>
        <v>0</v>
      </c>
      <c r="AZ148" s="3">
        <f>IF(AO148&lt;'CDO Param'!D$15,1,0)</f>
        <v>0</v>
      </c>
      <c r="BA148" s="3">
        <f>IF(AP148&lt;'CDO Param'!E$15,1,0)</f>
        <v>0</v>
      </c>
      <c r="BB148" s="3">
        <f>IF(AQ148&lt;'CDO Param'!F$15,1,0)</f>
        <v>0</v>
      </c>
      <c r="BC148" s="3">
        <f>IF(AR148&lt;'CDO Param'!G$15,1,0)</f>
        <v>1</v>
      </c>
      <c r="BD148" s="3">
        <f>IF(AS148&lt;'CDO Param'!H$15,1,0)</f>
        <v>0</v>
      </c>
      <c r="BE148" s="3">
        <f>IF(AT148&lt;'CDO Param'!I$15,1,0)</f>
        <v>0</v>
      </c>
      <c r="BF148" s="3">
        <f>IF(AU148&lt;'CDO Param'!J$15,1,0)</f>
        <v>0</v>
      </c>
      <c r="BG148" s="3">
        <f>IF(AV148&lt;'CDO Param'!K$15,1,0)</f>
        <v>0</v>
      </c>
      <c r="BH148" s="3">
        <f>IF(AW148&lt;'CDO Param'!L$15,1,0)</f>
        <v>1</v>
      </c>
      <c r="BJ148" s="37">
        <f>AY148*'CDO Param'!C$6*AC148</f>
        <v>0</v>
      </c>
      <c r="BK148" s="37">
        <f>AZ148*'CDO Param'!D$6*AD148</f>
        <v>0</v>
      </c>
      <c r="BL148" s="37">
        <f>BA148*'CDO Param'!E$6*AE148</f>
        <v>0</v>
      </c>
      <c r="BM148" s="37">
        <f>BB148*'CDO Param'!F$6*AF148</f>
        <v>0</v>
      </c>
      <c r="BN148" s="37">
        <f>BC148*'CDO Param'!G$6*AG148</f>
        <v>4540.7272872490876</v>
      </c>
      <c r="BO148" s="37">
        <f>BD148*'CDO Param'!H$6*AH148</f>
        <v>0</v>
      </c>
      <c r="BP148" s="37">
        <f>BE148*'CDO Param'!I$6*AI148</f>
        <v>0</v>
      </c>
      <c r="BQ148" s="37">
        <f>BF148*'CDO Param'!J$6*AJ148</f>
        <v>0</v>
      </c>
      <c r="BR148" s="37">
        <f>BG148*'CDO Param'!K$6*AK148</f>
        <v>0</v>
      </c>
      <c r="BS148" s="37">
        <f>BH148*'CDO Param'!L$6*AL148</f>
        <v>3134.3538592226773</v>
      </c>
      <c r="BU148" s="38">
        <f t="shared" si="14"/>
        <v>7675.0811464717644</v>
      </c>
      <c r="BV148" s="38">
        <f>AVERAGE(BU$5:BU148)</f>
        <v>6788.3267339962149</v>
      </c>
      <c r="CF148" s="5">
        <f>BU148/'CDO Param'!$M$6</f>
        <v>7.9948761942414209E-2</v>
      </c>
      <c r="CG148" s="5">
        <f t="shared" si="15"/>
        <v>0.02</v>
      </c>
      <c r="CH148" s="5">
        <f t="shared" si="16"/>
        <v>1</v>
      </c>
    </row>
    <row r="149" spans="1:86" x14ac:dyDescent="0.2">
      <c r="A149" s="3">
        <v>146</v>
      </c>
      <c r="B149" s="3">
        <v>145</v>
      </c>
      <c r="C149">
        <v>-0.5247579792921897</v>
      </c>
      <c r="D149">
        <v>-1.771368260961026</v>
      </c>
      <c r="E149">
        <v>1.0981693776557222</v>
      </c>
      <c r="F149">
        <v>-2.1478990674950182</v>
      </c>
      <c r="G149">
        <v>0.17249817574338522</v>
      </c>
      <c r="H149">
        <v>-0.26902625904767774</v>
      </c>
      <c r="I149">
        <v>-0.84178509496268816</v>
      </c>
      <c r="J149">
        <v>0.33106516639236361</v>
      </c>
      <c r="K149">
        <v>-0.24387873054365627</v>
      </c>
      <c r="L149">
        <v>-0.37150357456994243</v>
      </c>
      <c r="M149">
        <v>0.50894868763862178</v>
      </c>
      <c r="N149">
        <v>-0.71570866566617042</v>
      </c>
      <c r="O149">
        <v>0.50272319640498608</v>
      </c>
      <c r="P149">
        <v>2.2362200979841873E-2</v>
      </c>
      <c r="R149" s="33">
        <v>0.56726723842661231</v>
      </c>
      <c r="S149" s="33">
        <v>6.0476236073522011E-2</v>
      </c>
      <c r="T149" s="33">
        <v>0.42409968768437378</v>
      </c>
      <c r="U149" s="33">
        <v>0.84345091127019889</v>
      </c>
      <c r="V149" s="33">
        <v>0.87946571823184649</v>
      </c>
      <c r="W149" s="33">
        <v>0.18032632264323828</v>
      </c>
      <c r="X149" s="33">
        <v>0.7445046649056043</v>
      </c>
      <c r="Y149" s="33">
        <v>0.88990306849121259</v>
      </c>
      <c r="Z149" s="33">
        <v>0.60087213180999832</v>
      </c>
      <c r="AA149" s="33">
        <v>0.85791933064252102</v>
      </c>
      <c r="AC149" s="36">
        <f t="shared" si="13"/>
        <v>0.61267610441735232</v>
      </c>
      <c r="AD149" s="36">
        <f t="shared" si="13"/>
        <v>5.8031793832058459E-3</v>
      </c>
      <c r="AE149" s="36">
        <f t="shared" si="13"/>
        <v>0.37319240074056764</v>
      </c>
      <c r="AF149" s="36">
        <f t="shared" si="13"/>
        <v>0.95272632800722956</v>
      </c>
      <c r="AG149" s="36">
        <f t="shared" si="13"/>
        <v>0.9733436017001984</v>
      </c>
      <c r="AH149" s="36">
        <f t="shared" si="12"/>
        <v>6.4291985525115294E-2</v>
      </c>
      <c r="AI149" s="36">
        <f t="shared" si="12"/>
        <v>0.86455804784900336</v>
      </c>
      <c r="AJ149" s="36">
        <f t="shared" si="12"/>
        <v>0.97816274341445664</v>
      </c>
      <c r="AK149" s="36">
        <f t="shared" si="12"/>
        <v>0.66697362356262335</v>
      </c>
      <c r="AL149" s="36">
        <f t="shared" si="12"/>
        <v>0.96175576920842065</v>
      </c>
      <c r="AN149">
        <f>SQRT(Correlation)*$F149 + SQRT('CDO Param'!C$17 - Correlation)*HLOOKUP('CDO Param'!C$12,$C$4:$E$1004,$A149,FALSE) + SQRT(1-Correlation)*G149</f>
        <v>-0.76608848733249979</v>
      </c>
      <c r="AO149">
        <f>SQRT(Correlation)*$F149 + SQRT('CDO Param'!D$17 - Correlation)*HLOOKUP('CDO Param'!D$12,$C$4:$E$1004,$A149,FALSE) + SQRT(1-Correlation)*H149</f>
        <v>-1.1849553442999745</v>
      </c>
      <c r="AP149">
        <f>SQRT(Correlation)*$F149 + SQRT('CDO Param'!E$17 - Correlation)*HLOOKUP('CDO Param'!E$12,$C$4:$E$1004,$A149,FALSE) + SQRT(1-Correlation)*I149</f>
        <v>-1.6166506950529587</v>
      </c>
      <c r="AQ149">
        <f>SQRT(Correlation)*$F149 + SQRT('CDO Param'!F$17 - Correlation)*HLOOKUP('CDO Param'!F$12,$C$4:$E$1004,$A149,FALSE) + SQRT(1-Correlation)*J149</f>
        <v>-0.11959119189616613</v>
      </c>
      <c r="AR149">
        <f>SQRT(Correlation)*$F149 + SQRT('CDO Param'!G$17 - Correlation)*HLOOKUP('CDO Param'!G$12,$C$4:$E$1004,$A149,FALSE) + SQRT(1-Correlation)*K149</f>
        <v>-0.66503086423544411</v>
      </c>
      <c r="AS149">
        <f>SQRT(Correlation)*$F149 + SQRT('CDO Param'!H$17 - Correlation)*HLOOKUP('CDO Param'!H$12,$C$4:$E$1004,$A149,FALSE) + SQRT(1-Correlation)*L149</f>
        <v>-1.2821738619649996</v>
      </c>
      <c r="AT149">
        <f>SQRT(Correlation)*$F149 + SQRT('CDO Param'!I$17 - Correlation)*HLOOKUP('CDO Param'!I$12,$C$4:$E$1004,$A149,FALSE) + SQRT(1-Correlation)*M149</f>
        <v>4.9163933708572749E-2</v>
      </c>
      <c r="AU149">
        <f>SQRT(Correlation)*$F149 + SQRT('CDO Param'!J$17 - Correlation)*HLOOKUP('CDO Param'!J$12,$C$4:$E$1004,$A149,FALSE) + SQRT(1-Correlation)*N149</f>
        <v>-1.4970440923015058</v>
      </c>
      <c r="AV149">
        <f>SQRT(Correlation)*$F149 + SQRT('CDO Param'!K$17 - Correlation)*HLOOKUP('CDO Param'!K$12,$C$4:$E$1004,$A149,FALSE) + SQRT(1-Correlation)*O149</f>
        <v>-0.34113813494201228</v>
      </c>
      <c r="AW149">
        <f>SQRT(Correlation)*$F149 + SQRT('CDO Param'!L$17 - Correlation)*HLOOKUP('CDO Param'!L$12,$C$4:$E$1004,$A149,FALSE) + SQRT(1-Correlation)*P149</f>
        <v>-0.79684858833676586</v>
      </c>
      <c r="AY149" s="3">
        <f>IF(AN149&lt;'CDO Param'!C$15,1,0)</f>
        <v>0</v>
      </c>
      <c r="AZ149" s="3">
        <f>IF(AO149&lt;'CDO Param'!D$15,1,0)</f>
        <v>0</v>
      </c>
      <c r="BA149" s="3">
        <f>IF(AP149&lt;'CDO Param'!E$15,1,0)</f>
        <v>1</v>
      </c>
      <c r="BB149" s="3">
        <f>IF(AQ149&lt;'CDO Param'!F$15,1,0)</f>
        <v>0</v>
      </c>
      <c r="BC149" s="3">
        <f>IF(AR149&lt;'CDO Param'!G$15,1,0)</f>
        <v>1</v>
      </c>
      <c r="BD149" s="3">
        <f>IF(AS149&lt;'CDO Param'!H$15,1,0)</f>
        <v>0</v>
      </c>
      <c r="BE149" s="3">
        <f>IF(AT149&lt;'CDO Param'!I$15,1,0)</f>
        <v>0</v>
      </c>
      <c r="BF149" s="3">
        <f>IF(AU149&lt;'CDO Param'!J$15,1,0)</f>
        <v>0</v>
      </c>
      <c r="BG149" s="3">
        <f>IF(AV149&lt;'CDO Param'!K$15,1,0)</f>
        <v>0</v>
      </c>
      <c r="BH149" s="3">
        <f>IF(AW149&lt;'CDO Param'!L$15,1,0)</f>
        <v>1</v>
      </c>
      <c r="BJ149" s="37">
        <f>AY149*'CDO Param'!C$6*AC149</f>
        <v>0</v>
      </c>
      <c r="BK149" s="37">
        <f>AZ149*'CDO Param'!D$6*AD149</f>
        <v>0</v>
      </c>
      <c r="BL149" s="37">
        <f>BA149*'CDO Param'!E$6*AE149</f>
        <v>3731.9240074056765</v>
      </c>
      <c r="BM149" s="37">
        <f>BB149*'CDO Param'!F$6*AF149</f>
        <v>0</v>
      </c>
      <c r="BN149" s="37">
        <f>BC149*'CDO Param'!G$6*AG149</f>
        <v>9733.4360170019845</v>
      </c>
      <c r="BO149" s="37">
        <f>BD149*'CDO Param'!H$6*AH149</f>
        <v>0</v>
      </c>
      <c r="BP149" s="37">
        <f>BE149*'CDO Param'!I$6*AI149</f>
        <v>0</v>
      </c>
      <c r="BQ149" s="37">
        <f>BF149*'CDO Param'!J$6*AJ149</f>
        <v>0</v>
      </c>
      <c r="BR149" s="37">
        <f>BG149*'CDO Param'!K$6*AK149</f>
        <v>0</v>
      </c>
      <c r="BS149" s="37">
        <f>BH149*'CDO Param'!L$6*AL149</f>
        <v>9617.5576920842068</v>
      </c>
      <c r="BU149" s="38">
        <f t="shared" si="14"/>
        <v>23082.917716491866</v>
      </c>
      <c r="BV149" s="38">
        <f>AVERAGE(BU$5:BU149)</f>
        <v>6900.7032235306679</v>
      </c>
      <c r="CF149" s="5">
        <f>BU149/'CDO Param'!$M$6</f>
        <v>0.24044705954679027</v>
      </c>
      <c r="CG149" s="5">
        <f t="shared" si="15"/>
        <v>0.02</v>
      </c>
      <c r="CH149" s="5">
        <f t="shared" si="16"/>
        <v>1</v>
      </c>
    </row>
    <row r="150" spans="1:86" x14ac:dyDescent="0.2">
      <c r="A150" s="3">
        <v>147</v>
      </c>
      <c r="B150" s="3">
        <v>146</v>
      </c>
      <c r="C150">
        <v>-0.18548121261119377</v>
      </c>
      <c r="D150">
        <v>-1.0369740266469307</v>
      </c>
      <c r="E150">
        <v>1.5248815543600358</v>
      </c>
      <c r="F150">
        <v>1.5392606655950658</v>
      </c>
      <c r="G150">
        <v>-1.0484063750482164</v>
      </c>
      <c r="H150">
        <v>-0.19773437998082954</v>
      </c>
      <c r="I150">
        <v>-0.59882268033106811</v>
      </c>
      <c r="J150">
        <v>1.8165064830100164</v>
      </c>
      <c r="K150">
        <v>0.51103484111081343</v>
      </c>
      <c r="L150">
        <v>6.0470028984127566E-2</v>
      </c>
      <c r="M150">
        <v>0.54171096053323708</v>
      </c>
      <c r="N150">
        <v>0.24226210371125489</v>
      </c>
      <c r="O150">
        <v>-1.1833299140562303</v>
      </c>
      <c r="P150">
        <v>1.461344254494179</v>
      </c>
      <c r="R150" s="33">
        <v>5.0190108851618183E-2</v>
      </c>
      <c r="S150" s="33">
        <v>0.54515946914682145</v>
      </c>
      <c r="T150" s="33">
        <v>0.49519795062728128</v>
      </c>
      <c r="U150" s="33">
        <v>0.79195619271693574</v>
      </c>
      <c r="V150" s="33">
        <v>0.40773099353896963</v>
      </c>
      <c r="W150" s="33">
        <v>0.73480840946305936</v>
      </c>
      <c r="X150" s="33">
        <v>0.9249378456384586</v>
      </c>
      <c r="Y150" s="33">
        <v>0.43037164557276836</v>
      </c>
      <c r="Z150" s="33">
        <v>0.25624714151781386</v>
      </c>
      <c r="AA150" s="33">
        <v>0.7457074898973608</v>
      </c>
      <c r="AC150" s="36">
        <f t="shared" si="13"/>
        <v>3.8376480100150447E-3</v>
      </c>
      <c r="AD150" s="36">
        <f t="shared" si="13"/>
        <v>0.5760399437657423</v>
      </c>
      <c r="AE150" s="36">
        <f t="shared" si="13"/>
        <v>0.491879997229553</v>
      </c>
      <c r="AF150" s="36">
        <f t="shared" si="13"/>
        <v>0.91248355489041733</v>
      </c>
      <c r="AG150" s="36">
        <f t="shared" si="13"/>
        <v>0.34673326370736995</v>
      </c>
      <c r="AH150" s="36">
        <f t="shared" si="12"/>
        <v>0.85355562809784546</v>
      </c>
      <c r="AI150" s="36">
        <f t="shared" si="12"/>
        <v>0.99063299786813208</v>
      </c>
      <c r="AJ150" s="36">
        <f t="shared" si="12"/>
        <v>0.38344798727543966</v>
      </c>
      <c r="AK150" s="36">
        <f t="shared" si="12"/>
        <v>0.13628085713438626</v>
      </c>
      <c r="AL150" s="36">
        <f t="shared" si="12"/>
        <v>0.86589522295043142</v>
      </c>
      <c r="AN150">
        <f>SQRT(Correlation)*$F150 + SQRT('CDO Param'!C$17 - Correlation)*HLOOKUP('CDO Param'!C$12,$C$4:$E$1004,$A150,FALSE) + SQRT(1-Correlation)*G150</f>
        <v>-0.65449892921048003</v>
      </c>
      <c r="AO150">
        <f>SQRT(Correlation)*$F150 + SQRT('CDO Param'!D$17 - Correlation)*HLOOKUP('CDO Param'!D$12,$C$4:$E$1004,$A150,FALSE) + SQRT(1-Correlation)*H150</f>
        <v>0.15251938462925899</v>
      </c>
      <c r="AP150">
        <f>SQRT(Correlation)*$F150 + SQRT('CDO Param'!E$17 - Correlation)*HLOOKUP('CDO Param'!E$12,$C$4:$E$1004,$A150,FALSE) + SQRT(1-Correlation)*I150</f>
        <v>-0.13040982986959909</v>
      </c>
      <c r="AQ150">
        <f>SQRT(Correlation)*$F150 + SQRT('CDO Param'!F$17 - Correlation)*HLOOKUP('CDO Param'!F$12,$C$4:$E$1004,$A150,FALSE) + SQRT(1-Correlation)*J150</f>
        <v>2.5510202041492587</v>
      </c>
      <c r="AR150">
        <f>SQRT(Correlation)*$F150 + SQRT('CDO Param'!G$17 - Correlation)*HLOOKUP('CDO Param'!G$12,$C$4:$E$1004,$A150,FALSE) + SQRT(1-Correlation)*K150</f>
        <v>1.3125410614009034</v>
      </c>
      <c r="AS150">
        <f>SQRT(Correlation)*$F150 + SQRT('CDO Param'!H$17 - Correlation)*HLOOKUP('CDO Param'!H$12,$C$4:$E$1004,$A150,FALSE) + SQRT(1-Correlation)*L150</f>
        <v>0.39747359489731815</v>
      </c>
      <c r="AT150">
        <f>SQRT(Correlation)*$F150 + SQRT('CDO Param'!I$17 - Correlation)*HLOOKUP('CDO Param'!I$12,$C$4:$E$1004,$A150,FALSE) + SQRT(1-Correlation)*M150</f>
        <v>1.3416429835459598</v>
      </c>
      <c r="AU150">
        <f>SQRT(Correlation)*$F150 + SQRT('CDO Param'!J$17 - Correlation)*HLOOKUP('CDO Param'!J$12,$C$4:$E$1004,$A150,FALSE) + SQRT(1-Correlation)*N150</f>
        <v>0.66751325699577602</v>
      </c>
      <c r="AV150">
        <f>SQRT(Correlation)*$F150 + SQRT('CDO Param'!K$17 - Correlation)*HLOOKUP('CDO Param'!K$12,$C$4:$E$1004,$A150,FALSE) + SQRT(1-Correlation)*O150</f>
        <v>-0.6849220800943685</v>
      </c>
      <c r="AW150">
        <f>SQRT(Correlation)*$F150 + SQRT('CDO Param'!L$17 - Correlation)*HLOOKUP('CDO Param'!L$12,$C$4:$E$1004,$A150,FALSE) + SQRT(1-Correlation)*P150</f>
        <v>1.8240361323950343</v>
      </c>
      <c r="AY150" s="3">
        <f>IF(AN150&lt;'CDO Param'!C$15,1,0)</f>
        <v>0</v>
      </c>
      <c r="AZ150" s="3">
        <f>IF(AO150&lt;'CDO Param'!D$15,1,0)</f>
        <v>0</v>
      </c>
      <c r="BA150" s="3">
        <f>IF(AP150&lt;'CDO Param'!E$15,1,0)</f>
        <v>0</v>
      </c>
      <c r="BB150" s="3">
        <f>IF(AQ150&lt;'CDO Param'!F$15,1,0)</f>
        <v>0</v>
      </c>
      <c r="BC150" s="3">
        <f>IF(AR150&lt;'CDO Param'!G$15,1,0)</f>
        <v>0</v>
      </c>
      <c r="BD150" s="3">
        <f>IF(AS150&lt;'CDO Param'!H$15,1,0)</f>
        <v>0</v>
      </c>
      <c r="BE150" s="3">
        <f>IF(AT150&lt;'CDO Param'!I$15,1,0)</f>
        <v>0</v>
      </c>
      <c r="BF150" s="3">
        <f>IF(AU150&lt;'CDO Param'!J$15,1,0)</f>
        <v>0</v>
      </c>
      <c r="BG150" s="3">
        <f>IF(AV150&lt;'CDO Param'!K$15,1,0)</f>
        <v>0</v>
      </c>
      <c r="BH150" s="3">
        <f>IF(AW150&lt;'CDO Param'!L$15,1,0)</f>
        <v>0</v>
      </c>
      <c r="BJ150" s="37">
        <f>AY150*'CDO Param'!C$6*AC150</f>
        <v>0</v>
      </c>
      <c r="BK150" s="37">
        <f>AZ150*'CDO Param'!D$6*AD150</f>
        <v>0</v>
      </c>
      <c r="BL150" s="37">
        <f>BA150*'CDO Param'!E$6*AE150</f>
        <v>0</v>
      </c>
      <c r="BM150" s="37">
        <f>BB150*'CDO Param'!F$6*AF150</f>
        <v>0</v>
      </c>
      <c r="BN150" s="37">
        <f>BC150*'CDO Param'!G$6*AG150</f>
        <v>0</v>
      </c>
      <c r="BO150" s="37">
        <f>BD150*'CDO Param'!H$6*AH150</f>
        <v>0</v>
      </c>
      <c r="BP150" s="37">
        <f>BE150*'CDO Param'!I$6*AI150</f>
        <v>0</v>
      </c>
      <c r="BQ150" s="37">
        <f>BF150*'CDO Param'!J$6*AJ150</f>
        <v>0</v>
      </c>
      <c r="BR150" s="37">
        <f>BG150*'CDO Param'!K$6*AK150</f>
        <v>0</v>
      </c>
      <c r="BS150" s="37">
        <f>BH150*'CDO Param'!L$6*AL150</f>
        <v>0</v>
      </c>
      <c r="BU150" s="38">
        <f t="shared" si="14"/>
        <v>0</v>
      </c>
      <c r="BV150" s="38">
        <f>AVERAGE(BU$5:BU150)</f>
        <v>6853.4381329585403</v>
      </c>
      <c r="CF150" s="5">
        <f>BU150/'CDO Param'!$M$6</f>
        <v>0</v>
      </c>
      <c r="CG150" s="5">
        <f t="shared" si="15"/>
        <v>0</v>
      </c>
      <c r="CH150" s="5">
        <f t="shared" si="16"/>
        <v>0</v>
      </c>
    </row>
    <row r="151" spans="1:86" x14ac:dyDescent="0.2">
      <c r="A151" s="3">
        <v>148</v>
      </c>
      <c r="B151" s="3">
        <v>147</v>
      </c>
      <c r="C151">
        <v>0.15025875654828269</v>
      </c>
      <c r="D151">
        <v>-0.44657099351752549</v>
      </c>
      <c r="E151">
        <v>1.0350208867748734</v>
      </c>
      <c r="F151">
        <v>-0.8031588549783919</v>
      </c>
      <c r="G151">
        <v>-0.53993062465451658</v>
      </c>
      <c r="H151">
        <v>0.57185388868674636</v>
      </c>
      <c r="I151">
        <v>0.45850356400478631</v>
      </c>
      <c r="J151">
        <v>-0.31160880098468624</v>
      </c>
      <c r="K151">
        <v>-5.4791371439932846E-2</v>
      </c>
      <c r="L151">
        <v>-0.51644747145473957</v>
      </c>
      <c r="M151">
        <v>0.44656644604401663</v>
      </c>
      <c r="N151">
        <v>-1.131602402892895</v>
      </c>
      <c r="O151">
        <v>-0.15693785826442763</v>
      </c>
      <c r="P151">
        <v>7.2184320742962882E-2</v>
      </c>
      <c r="R151" s="33">
        <v>0.10578270494275853</v>
      </c>
      <c r="S151" s="33">
        <v>0.88992197294250219</v>
      </c>
      <c r="T151" s="33">
        <v>0.91859924463489984</v>
      </c>
      <c r="U151" s="33">
        <v>0.89750457876245704</v>
      </c>
      <c r="V151" s="33">
        <v>0.35945526061554217</v>
      </c>
      <c r="W151" s="33">
        <v>0.36456516541753203</v>
      </c>
      <c r="X151" s="33">
        <v>0.24673517246112933</v>
      </c>
      <c r="Y151" s="33">
        <v>0.87804355420081115</v>
      </c>
      <c r="Z151" s="33">
        <v>0.27801545303222513</v>
      </c>
      <c r="AA151" s="33">
        <v>0.60571911260751965</v>
      </c>
      <c r="AC151" s="36">
        <f t="shared" si="13"/>
        <v>1.9995273162379899E-2</v>
      </c>
      <c r="AD151" s="36">
        <f t="shared" si="13"/>
        <v>0.9781710054774484</v>
      </c>
      <c r="AE151" s="36">
        <f t="shared" si="13"/>
        <v>0.98879185702093131</v>
      </c>
      <c r="AF151" s="36">
        <f t="shared" si="13"/>
        <v>0.9813497336568715</v>
      </c>
      <c r="AG151" s="36">
        <f t="shared" si="13"/>
        <v>0.27199236373785773</v>
      </c>
      <c r="AH151" s="36">
        <f t="shared" si="12"/>
        <v>0.27962968317021092</v>
      </c>
      <c r="AI151" s="36">
        <f t="shared" si="12"/>
        <v>0.12584514746379813</v>
      </c>
      <c r="AJ151" s="36">
        <f t="shared" si="12"/>
        <v>0.97264701423001321</v>
      </c>
      <c r="AK151" s="36">
        <f t="shared" si="12"/>
        <v>0.1615932808229826</v>
      </c>
      <c r="AL151" s="36">
        <f t="shared" si="12"/>
        <v>0.67462916610188883</v>
      </c>
      <c r="AN151">
        <f>SQRT(Correlation)*$F151 + SQRT('CDO Param'!C$17 - Correlation)*HLOOKUP('CDO Param'!C$12,$C$4:$E$1004,$A151,FALSE) + SQRT(1-Correlation)*G151</f>
        <v>-0.82935897174167039</v>
      </c>
      <c r="AO151">
        <f>SQRT(Correlation)*$F151 + SQRT('CDO Param'!D$17 - Correlation)*HLOOKUP('CDO Param'!D$12,$C$4:$E$1004,$A151,FALSE) + SQRT(1-Correlation)*H151</f>
        <v>0.22537242709640437</v>
      </c>
      <c r="AP151">
        <f>SQRT(Correlation)*$F151 + SQRT('CDO Param'!E$17 - Correlation)*HLOOKUP('CDO Param'!E$12,$C$4:$E$1004,$A151,FALSE) + SQRT(1-Correlation)*I151</f>
        <v>0.22074827301517255</v>
      </c>
      <c r="AQ151">
        <f>SQRT(Correlation)*$F151 + SQRT('CDO Param'!F$17 - Correlation)*HLOOKUP('CDO Param'!F$12,$C$4:$E$1004,$A151,FALSE) + SQRT(1-Correlation)*J151</f>
        <v>-0.31816148939010375</v>
      </c>
      <c r="AR151">
        <f>SQRT(Correlation)*$F151 + SQRT('CDO Param'!G$17 - Correlation)*HLOOKUP('CDO Param'!G$12,$C$4:$E$1004,$A151,FALSE) + SQRT(1-Correlation)*K151</f>
        <v>-7.4523083332731638E-2</v>
      </c>
      <c r="AS151">
        <f>SQRT(Correlation)*$F151 + SQRT('CDO Param'!H$17 - Correlation)*HLOOKUP('CDO Param'!H$12,$C$4:$E$1004,$A151,FALSE) + SQRT(1-Correlation)*L151</f>
        <v>-0.80708089651548054</v>
      </c>
      <c r="AT151">
        <f>SQRT(Correlation)*$F151 + SQRT('CDO Param'!I$17 - Correlation)*HLOOKUP('CDO Param'!I$12,$C$4:$E$1004,$A151,FALSE) + SQRT(1-Correlation)*M151</f>
        <v>0.40110670446134911</v>
      </c>
      <c r="AU151">
        <f>SQRT(Correlation)*$F151 + SQRT('CDO Param'!J$17 - Correlation)*HLOOKUP('CDO Param'!J$12,$C$4:$E$1004,$A151,FALSE) + SQRT(1-Correlation)*N151</f>
        <v>-1.2877586999111208</v>
      </c>
      <c r="AV151">
        <f>SQRT(Correlation)*$F151 + SQRT('CDO Param'!K$17 - Correlation)*HLOOKUP('CDO Param'!K$12,$C$4:$E$1004,$A151,FALSE) + SQRT(1-Correlation)*O151</f>
        <v>-0.36311072522008425</v>
      </c>
      <c r="AW151">
        <f>SQRT(Correlation)*$F151 + SQRT('CDO Param'!L$17 - Correlation)*HLOOKUP('CDO Param'!L$12,$C$4:$E$1004,$A151,FALSE) + SQRT(1-Correlation)*P151</f>
        <v>-0.14574634078283283</v>
      </c>
      <c r="AY151" s="3">
        <f>IF(AN151&lt;'CDO Param'!C$15,1,0)</f>
        <v>0</v>
      </c>
      <c r="AZ151" s="3">
        <f>IF(AO151&lt;'CDO Param'!D$15,1,0)</f>
        <v>0</v>
      </c>
      <c r="BA151" s="3">
        <f>IF(AP151&lt;'CDO Param'!E$15,1,0)</f>
        <v>0</v>
      </c>
      <c r="BB151" s="3">
        <f>IF(AQ151&lt;'CDO Param'!F$15,1,0)</f>
        <v>0</v>
      </c>
      <c r="BC151" s="3">
        <f>IF(AR151&lt;'CDO Param'!G$15,1,0)</f>
        <v>1</v>
      </c>
      <c r="BD151" s="3">
        <f>IF(AS151&lt;'CDO Param'!H$15,1,0)</f>
        <v>0</v>
      </c>
      <c r="BE151" s="3">
        <f>IF(AT151&lt;'CDO Param'!I$15,1,0)</f>
        <v>0</v>
      </c>
      <c r="BF151" s="3">
        <f>IF(AU151&lt;'CDO Param'!J$15,1,0)</f>
        <v>0</v>
      </c>
      <c r="BG151" s="3">
        <f>IF(AV151&lt;'CDO Param'!K$15,1,0)</f>
        <v>0</v>
      </c>
      <c r="BH151" s="3">
        <f>IF(AW151&lt;'CDO Param'!L$15,1,0)</f>
        <v>0</v>
      </c>
      <c r="BJ151" s="37">
        <f>AY151*'CDO Param'!C$6*AC151</f>
        <v>0</v>
      </c>
      <c r="BK151" s="37">
        <f>AZ151*'CDO Param'!D$6*AD151</f>
        <v>0</v>
      </c>
      <c r="BL151" s="37">
        <f>BA151*'CDO Param'!E$6*AE151</f>
        <v>0</v>
      </c>
      <c r="BM151" s="37">
        <f>BB151*'CDO Param'!F$6*AF151</f>
        <v>0</v>
      </c>
      <c r="BN151" s="37">
        <f>BC151*'CDO Param'!G$6*AG151</f>
        <v>2719.9236373785775</v>
      </c>
      <c r="BO151" s="37">
        <f>BD151*'CDO Param'!H$6*AH151</f>
        <v>0</v>
      </c>
      <c r="BP151" s="37">
        <f>BE151*'CDO Param'!I$6*AI151</f>
        <v>0</v>
      </c>
      <c r="BQ151" s="37">
        <f>BF151*'CDO Param'!J$6*AJ151</f>
        <v>0</v>
      </c>
      <c r="BR151" s="37">
        <f>BG151*'CDO Param'!K$6*AK151</f>
        <v>0</v>
      </c>
      <c r="BS151" s="37">
        <f>BH151*'CDO Param'!L$6*AL151</f>
        <v>0</v>
      </c>
      <c r="BU151" s="38">
        <f t="shared" si="14"/>
        <v>2719.9236373785775</v>
      </c>
      <c r="BV151" s="38">
        <f>AVERAGE(BU$5:BU151)</f>
        <v>6825.3189867301053</v>
      </c>
      <c r="CF151" s="5">
        <f>BU151/'CDO Param'!$M$6</f>
        <v>2.8332537889360181E-2</v>
      </c>
      <c r="CG151" s="5">
        <f t="shared" si="15"/>
        <v>0</v>
      </c>
      <c r="CH151" s="5">
        <f t="shared" si="16"/>
        <v>0</v>
      </c>
    </row>
    <row r="152" spans="1:86" x14ac:dyDescent="0.2">
      <c r="A152" s="3">
        <v>149</v>
      </c>
      <c r="B152" s="3">
        <v>148</v>
      </c>
      <c r="C152">
        <v>-1.4223587641026825</v>
      </c>
      <c r="D152">
        <v>-0.22268750399234705</v>
      </c>
      <c r="E152">
        <v>0.31562194635625929</v>
      </c>
      <c r="F152">
        <v>1.1953443390666507</v>
      </c>
      <c r="G152">
        <v>0.77619006333407015</v>
      </c>
      <c r="H152">
        <v>-0.47262346924981102</v>
      </c>
      <c r="I152">
        <v>0.44396983867045492</v>
      </c>
      <c r="J152">
        <v>-0.35531343201000709</v>
      </c>
      <c r="K152">
        <v>-0.50102471504942514</v>
      </c>
      <c r="L152">
        <v>7.7754975791322067E-2</v>
      </c>
      <c r="M152">
        <v>-0.45132992454455234</v>
      </c>
      <c r="N152">
        <v>2.4545443011447787</v>
      </c>
      <c r="O152">
        <v>-0.10003077477449551</v>
      </c>
      <c r="P152">
        <v>1.3183716873754747</v>
      </c>
      <c r="R152" s="33">
        <v>0.32112559458293283</v>
      </c>
      <c r="S152" s="33">
        <v>0.15786815535177856</v>
      </c>
      <c r="T152" s="33">
        <v>0.29008699734233645</v>
      </c>
      <c r="U152" s="33">
        <v>0.49216433264881576</v>
      </c>
      <c r="V152" s="33">
        <v>0.80593882864617683</v>
      </c>
      <c r="W152" s="33">
        <v>0.41389305629483103</v>
      </c>
      <c r="X152" s="33">
        <v>0.30059714722474906</v>
      </c>
      <c r="Y152" s="33">
        <v>0.13625340635713815</v>
      </c>
      <c r="Z152" s="33">
        <v>1.1000644420739563E-2</v>
      </c>
      <c r="AA152" s="33">
        <v>0.88783077936984167</v>
      </c>
      <c r="AC152" s="36">
        <f t="shared" si="13"/>
        <v>0.21719229828919889</v>
      </c>
      <c r="AD152" s="36">
        <f t="shared" si="13"/>
        <v>4.8146854024175997E-2</v>
      </c>
      <c r="AE152" s="36">
        <f t="shared" si="13"/>
        <v>0.1764555476085071</v>
      </c>
      <c r="AF152" s="36">
        <f t="shared" si="13"/>
        <v>0.48675138037621285</v>
      </c>
      <c r="AG152" s="36">
        <f t="shared" si="13"/>
        <v>0.92465093304384172</v>
      </c>
      <c r="AH152" s="36">
        <f t="shared" si="12"/>
        <v>0.35663852125720008</v>
      </c>
      <c r="AI152" s="36">
        <f t="shared" si="12"/>
        <v>0.18985372205170525</v>
      </c>
      <c r="AJ152" s="36">
        <f t="shared" si="12"/>
        <v>3.4891278376040884E-2</v>
      </c>
      <c r="AK152" s="36">
        <f t="shared" si="12"/>
        <v>1.3176122152777406E-4</v>
      </c>
      <c r="AL152" s="36">
        <f t="shared" si="12"/>
        <v>0.97724686304063246</v>
      </c>
      <c r="AN152">
        <f>SQRT(Correlation)*$F152 + SQRT('CDO Param'!C$17 - Correlation)*HLOOKUP('CDO Param'!C$12,$C$4:$E$1004,$A152,FALSE) + SQRT(1-Correlation)*G152</f>
        <v>1.0828668503300245</v>
      </c>
      <c r="AO152">
        <f>SQRT(Correlation)*$F152 + SQRT('CDO Param'!D$17 - Correlation)*HLOOKUP('CDO Param'!D$12,$C$4:$E$1004,$A152,FALSE) + SQRT(1-Correlation)*H152</f>
        <v>-0.10186169041176468</v>
      </c>
      <c r="AP152">
        <f>SQRT(Correlation)*$F152 + SQRT('CDO Param'!E$17 - Correlation)*HLOOKUP('CDO Param'!E$12,$C$4:$E$1004,$A152,FALSE) + SQRT(1-Correlation)*I152</f>
        <v>0.42286708425587399</v>
      </c>
      <c r="AQ152">
        <f>SQRT(Correlation)*$F152 + SQRT('CDO Param'!F$17 - Correlation)*HLOOKUP('CDO Param'!F$12,$C$4:$E$1004,$A152,FALSE) + SQRT(1-Correlation)*J152</f>
        <v>0.11149636416735886</v>
      </c>
      <c r="AR152">
        <f>SQRT(Correlation)*$F152 + SQRT('CDO Param'!G$17 - Correlation)*HLOOKUP('CDO Param'!G$12,$C$4:$E$1004,$A152,FALSE) + SQRT(1-Correlation)*K152</f>
        <v>-2.6737496389648119E-2</v>
      </c>
      <c r="AS152">
        <f>SQRT(Correlation)*$F152 + SQRT('CDO Param'!H$17 - Correlation)*HLOOKUP('CDO Param'!H$12,$C$4:$E$1004,$A152,FALSE) + SQRT(1-Correlation)*L152</f>
        <v>0.42027314800577092</v>
      </c>
      <c r="AT152">
        <f>SQRT(Correlation)*$F152 + SQRT('CDO Param'!I$17 - Correlation)*HLOOKUP('CDO Param'!I$12,$C$4:$E$1004,$A152,FALSE) + SQRT(1-Correlation)*M152</f>
        <v>2.0407121362443936E-2</v>
      </c>
      <c r="AU152">
        <f>SQRT(Correlation)*$F152 + SQRT('CDO Param'!J$17 - Correlation)*HLOOKUP('CDO Param'!J$12,$C$4:$E$1004,$A152,FALSE) + SQRT(1-Correlation)*N152</f>
        <v>2.3302654962921543</v>
      </c>
      <c r="AV152">
        <f>SQRT(Correlation)*$F152 + SQRT('CDO Param'!K$17 - Correlation)*HLOOKUP('CDO Param'!K$12,$C$4:$E$1004,$A152,FALSE) + SQRT(1-Correlation)*O152</f>
        <v>-9.3217211848584225E-2</v>
      </c>
      <c r="AW152">
        <f>SQRT(Correlation)*$F152 + SQRT('CDO Param'!L$17 - Correlation)*HLOOKUP('CDO Param'!L$12,$C$4:$E$1004,$A152,FALSE) + SQRT(1-Correlation)*P152</f>
        <v>1.2523975139068186</v>
      </c>
      <c r="AY152" s="3">
        <f>IF(AN152&lt;'CDO Param'!C$15,1,0)</f>
        <v>0</v>
      </c>
      <c r="AZ152" s="3">
        <f>IF(AO152&lt;'CDO Param'!D$15,1,0)</f>
        <v>0</v>
      </c>
      <c r="BA152" s="3">
        <f>IF(AP152&lt;'CDO Param'!E$15,1,0)</f>
        <v>0</v>
      </c>
      <c r="BB152" s="3">
        <f>IF(AQ152&lt;'CDO Param'!F$15,1,0)</f>
        <v>0</v>
      </c>
      <c r="BC152" s="3">
        <f>IF(AR152&lt;'CDO Param'!G$15,1,0)</f>
        <v>1</v>
      </c>
      <c r="BD152" s="3">
        <f>IF(AS152&lt;'CDO Param'!H$15,1,0)</f>
        <v>0</v>
      </c>
      <c r="BE152" s="3">
        <f>IF(AT152&lt;'CDO Param'!I$15,1,0)</f>
        <v>0</v>
      </c>
      <c r="BF152" s="3">
        <f>IF(AU152&lt;'CDO Param'!J$15,1,0)</f>
        <v>0</v>
      </c>
      <c r="BG152" s="3">
        <f>IF(AV152&lt;'CDO Param'!K$15,1,0)</f>
        <v>0</v>
      </c>
      <c r="BH152" s="3">
        <f>IF(AW152&lt;'CDO Param'!L$15,1,0)</f>
        <v>0</v>
      </c>
      <c r="BJ152" s="37">
        <f>AY152*'CDO Param'!C$6*AC152</f>
        <v>0</v>
      </c>
      <c r="BK152" s="37">
        <f>AZ152*'CDO Param'!D$6*AD152</f>
        <v>0</v>
      </c>
      <c r="BL152" s="37">
        <f>BA152*'CDO Param'!E$6*AE152</f>
        <v>0</v>
      </c>
      <c r="BM152" s="37">
        <f>BB152*'CDO Param'!F$6*AF152</f>
        <v>0</v>
      </c>
      <c r="BN152" s="37">
        <f>BC152*'CDO Param'!G$6*AG152</f>
        <v>9246.5093304384172</v>
      </c>
      <c r="BO152" s="37">
        <f>BD152*'CDO Param'!H$6*AH152</f>
        <v>0</v>
      </c>
      <c r="BP152" s="37">
        <f>BE152*'CDO Param'!I$6*AI152</f>
        <v>0</v>
      </c>
      <c r="BQ152" s="37">
        <f>BF152*'CDO Param'!J$6*AJ152</f>
        <v>0</v>
      </c>
      <c r="BR152" s="37">
        <f>BG152*'CDO Param'!K$6*AK152</f>
        <v>0</v>
      </c>
      <c r="BS152" s="37">
        <f>BH152*'CDO Param'!L$6*AL152</f>
        <v>0</v>
      </c>
      <c r="BU152" s="38">
        <f t="shared" si="14"/>
        <v>9246.5093304384172</v>
      </c>
      <c r="BV152" s="38">
        <f>AVERAGE(BU$5:BU152)</f>
        <v>6841.6783809443505</v>
      </c>
      <c r="CF152" s="5">
        <f>BU152/'CDO Param'!$M$6</f>
        <v>9.6317805525400174E-2</v>
      </c>
      <c r="CG152" s="5">
        <f t="shared" si="15"/>
        <v>0.02</v>
      </c>
      <c r="CH152" s="5">
        <f t="shared" si="16"/>
        <v>1</v>
      </c>
    </row>
    <row r="153" spans="1:86" x14ac:dyDescent="0.2">
      <c r="A153" s="3">
        <v>150</v>
      </c>
      <c r="B153" s="3">
        <v>149</v>
      </c>
      <c r="C153">
        <v>-0.3656555236375425</v>
      </c>
      <c r="D153">
        <v>-1.0871826816583052</v>
      </c>
      <c r="E153">
        <v>-0.25520989765936974</v>
      </c>
      <c r="F153">
        <v>-0.44901753426529467</v>
      </c>
      <c r="G153">
        <v>-2.3968459572643042</v>
      </c>
      <c r="H153">
        <v>1.7926595319295302</v>
      </c>
      <c r="I153">
        <v>-0.47778598855074961</v>
      </c>
      <c r="J153">
        <v>0.69942643676768057</v>
      </c>
      <c r="K153">
        <v>-0.50819835450965911</v>
      </c>
      <c r="L153">
        <v>-0.92347818281268701</v>
      </c>
      <c r="M153">
        <v>0.29342231755435932</v>
      </c>
      <c r="N153">
        <v>-1.8549144442658871</v>
      </c>
      <c r="O153">
        <v>8.5565261542797089E-2</v>
      </c>
      <c r="P153">
        <v>4.8235051508527249E-2</v>
      </c>
      <c r="R153" s="33">
        <v>0.77190886892932875</v>
      </c>
      <c r="S153" s="33">
        <v>0.47236009522916755</v>
      </c>
      <c r="T153" s="33">
        <v>0.95612051661876984</v>
      </c>
      <c r="U153" s="33">
        <v>0.51752281166497749</v>
      </c>
      <c r="V153" s="33">
        <v>5.8956532766556618E-3</v>
      </c>
      <c r="W153" s="33">
        <v>8.8244620751703445E-2</v>
      </c>
      <c r="X153" s="33">
        <v>0.12734097387983509</v>
      </c>
      <c r="Y153" s="33">
        <v>0.21974799838836678</v>
      </c>
      <c r="Z153" s="33">
        <v>0.30460891328035339</v>
      </c>
      <c r="AA153" s="33">
        <v>0.56200550289917994</v>
      </c>
      <c r="AC153" s="36">
        <f t="shared" si="13"/>
        <v>0.89346430025933454</v>
      </c>
      <c r="AD153" s="36">
        <f t="shared" si="13"/>
        <v>0.45333499694226204</v>
      </c>
      <c r="AE153" s="36">
        <f t="shared" si="13"/>
        <v>0.99715195293495862</v>
      </c>
      <c r="AF153" s="36">
        <f t="shared" si="13"/>
        <v>0.52961247501133468</v>
      </c>
      <c r="AG153" s="36">
        <f t="shared" si="13"/>
        <v>3.2948418604491731E-5</v>
      </c>
      <c r="AH153" s="36">
        <f t="shared" si="12"/>
        <v>1.3399236357220557E-2</v>
      </c>
      <c r="AI153" s="36">
        <f t="shared" si="12"/>
        <v>3.0077554071691333E-2</v>
      </c>
      <c r="AJ153" s="36">
        <f t="shared" si="12"/>
        <v>9.8397652010938461E-2</v>
      </c>
      <c r="AK153" s="36">
        <f t="shared" si="12"/>
        <v>0.19507698168352947</v>
      </c>
      <c r="AL153" s="36">
        <f t="shared" si="12"/>
        <v>0.60401077323849517</v>
      </c>
      <c r="AN153">
        <f>SQRT(Correlation)*$F153 + SQRT('CDO Param'!C$17 - Correlation)*HLOOKUP('CDO Param'!C$12,$C$4:$E$1004,$A153,FALSE) + SQRT(1-Correlation)*G153</f>
        <v>-2.5695903887374767</v>
      </c>
      <c r="AO153">
        <f>SQRT(Correlation)*$F153 + SQRT('CDO Param'!D$17 - Correlation)*HLOOKUP('CDO Param'!D$12,$C$4:$E$1004,$A153,FALSE) + SQRT(1-Correlation)*H153</f>
        <v>1.4049234959516612</v>
      </c>
      <c r="AP153">
        <f>SQRT(Correlation)*$F153 + SQRT('CDO Param'!E$17 - Correlation)*HLOOKUP('CDO Param'!E$12,$C$4:$E$1004,$A153,FALSE) + SQRT(1-Correlation)*I153</f>
        <v>-0.69200275724995697</v>
      </c>
      <c r="AQ153">
        <f>SQRT(Correlation)*$F153 + SQRT('CDO Param'!F$17 - Correlation)*HLOOKUP('CDO Param'!F$12,$C$4:$E$1004,$A153,FALSE) + SQRT(1-Correlation)*J153</f>
        <v>0.4644756990436677</v>
      </c>
      <c r="AR153">
        <f>SQRT(Correlation)*$F153 + SQRT('CDO Param'!G$17 - Correlation)*HLOOKUP('CDO Param'!G$12,$C$4:$E$1004,$A153,FALSE) + SQRT(1-Correlation)*K153</f>
        <v>-0.68117777075288222</v>
      </c>
      <c r="AS153">
        <f>SQRT(Correlation)*$F153 + SQRT('CDO Param'!H$17 - Correlation)*HLOOKUP('CDO Param'!H$12,$C$4:$E$1004,$A153,FALSE) + SQRT(1-Correlation)*L153</f>
        <v>-1.1718309892293708</v>
      </c>
      <c r="AT153">
        <f>SQRT(Correlation)*$F153 + SQRT('CDO Param'!I$17 - Correlation)*HLOOKUP('CDO Param'!I$12,$C$4:$E$1004,$A153,FALSE) + SQRT(1-Correlation)*M153</f>
        <v>7.9306372206280146E-2</v>
      </c>
      <c r="AU153">
        <f>SQRT(Correlation)*$F153 + SQRT('CDO Param'!J$17 - Correlation)*HLOOKUP('CDO Param'!J$12,$C$4:$E$1004,$A153,FALSE) + SQRT(1-Correlation)*N153</f>
        <v>-1.9984615224570046</v>
      </c>
      <c r="AV153">
        <f>SQRT(Correlation)*$F153 + SQRT('CDO Param'!K$17 - Correlation)*HLOOKUP('CDO Param'!K$12,$C$4:$E$1004,$A153,FALSE) + SQRT(1-Correlation)*O153</f>
        <v>-0.15756083535033133</v>
      </c>
      <c r="AW153">
        <f>SQRT(Correlation)*$F153 + SQRT('CDO Param'!L$17 - Correlation)*HLOOKUP('CDO Param'!L$12,$C$4:$E$1004,$A153,FALSE) + SQRT(1-Correlation)*P153</f>
        <v>-0.19297538212256082</v>
      </c>
      <c r="AY153" s="3">
        <f>IF(AN153&lt;'CDO Param'!C$15,1,0)</f>
        <v>0</v>
      </c>
      <c r="AZ153" s="3">
        <f>IF(AO153&lt;'CDO Param'!D$15,1,0)</f>
        <v>0</v>
      </c>
      <c r="BA153" s="3">
        <f>IF(AP153&lt;'CDO Param'!E$15,1,0)</f>
        <v>0</v>
      </c>
      <c r="BB153" s="3">
        <f>IF(AQ153&lt;'CDO Param'!F$15,1,0)</f>
        <v>0</v>
      </c>
      <c r="BC153" s="3">
        <f>IF(AR153&lt;'CDO Param'!G$15,1,0)</f>
        <v>1</v>
      </c>
      <c r="BD153" s="3">
        <f>IF(AS153&lt;'CDO Param'!H$15,1,0)</f>
        <v>0</v>
      </c>
      <c r="BE153" s="3">
        <f>IF(AT153&lt;'CDO Param'!I$15,1,0)</f>
        <v>0</v>
      </c>
      <c r="BF153" s="3">
        <f>IF(AU153&lt;'CDO Param'!J$15,1,0)</f>
        <v>0</v>
      </c>
      <c r="BG153" s="3">
        <f>IF(AV153&lt;'CDO Param'!K$15,1,0)</f>
        <v>0</v>
      </c>
      <c r="BH153" s="3">
        <f>IF(AW153&lt;'CDO Param'!L$15,1,0)</f>
        <v>0</v>
      </c>
      <c r="BJ153" s="37">
        <f>AY153*'CDO Param'!C$6*AC153</f>
        <v>0</v>
      </c>
      <c r="BK153" s="37">
        <f>AZ153*'CDO Param'!D$6*AD153</f>
        <v>0</v>
      </c>
      <c r="BL153" s="37">
        <f>BA153*'CDO Param'!E$6*AE153</f>
        <v>0</v>
      </c>
      <c r="BM153" s="37">
        <f>BB153*'CDO Param'!F$6*AF153</f>
        <v>0</v>
      </c>
      <c r="BN153" s="37">
        <f>BC153*'CDO Param'!G$6*AG153</f>
        <v>0.3294841860449173</v>
      </c>
      <c r="BO153" s="37">
        <f>BD153*'CDO Param'!H$6*AH153</f>
        <v>0</v>
      </c>
      <c r="BP153" s="37">
        <f>BE153*'CDO Param'!I$6*AI153</f>
        <v>0</v>
      </c>
      <c r="BQ153" s="37">
        <f>BF153*'CDO Param'!J$6*AJ153</f>
        <v>0</v>
      </c>
      <c r="BR153" s="37">
        <f>BG153*'CDO Param'!K$6*AK153</f>
        <v>0</v>
      </c>
      <c r="BS153" s="37">
        <f>BH153*'CDO Param'!L$6*AL153</f>
        <v>0</v>
      </c>
      <c r="BU153" s="38">
        <f t="shared" si="14"/>
        <v>0.3294841860449173</v>
      </c>
      <c r="BV153" s="38">
        <f>AVERAGE(BU$5:BU153)</f>
        <v>6795.763287677516</v>
      </c>
      <c r="CF153" s="5">
        <f>BU153/'CDO Param'!$M$6</f>
        <v>3.4321269379678888E-6</v>
      </c>
      <c r="CG153" s="5">
        <f t="shared" si="15"/>
        <v>0</v>
      </c>
      <c r="CH153" s="5">
        <f t="shared" si="16"/>
        <v>0</v>
      </c>
    </row>
    <row r="154" spans="1:86" x14ac:dyDescent="0.2">
      <c r="A154" s="3">
        <v>151</v>
      </c>
      <c r="B154" s="3">
        <v>150</v>
      </c>
      <c r="C154">
        <v>0.82463429862400517</v>
      </c>
      <c r="D154">
        <v>0.54920064940233715</v>
      </c>
      <c r="E154">
        <v>1.1435759006417356</v>
      </c>
      <c r="F154">
        <v>-1.2535383575595915</v>
      </c>
      <c r="G154">
        <v>0.90115008788416162</v>
      </c>
      <c r="H154">
        <v>0.37811787478858605</v>
      </c>
      <c r="I154">
        <v>0.39333599488600157</v>
      </c>
      <c r="J154">
        <v>-0.34025674722215626</v>
      </c>
      <c r="K154">
        <v>-0.40885879570851102</v>
      </c>
      <c r="L154">
        <v>0.22637664187641349</v>
      </c>
      <c r="M154">
        <v>-1.6998455976136029E-2</v>
      </c>
      <c r="N154">
        <v>7.2133161665988155E-2</v>
      </c>
      <c r="O154">
        <v>0.62844264903105795</v>
      </c>
      <c r="P154">
        <v>0.13250541996967513</v>
      </c>
      <c r="R154" s="33">
        <v>0.6264872265171666</v>
      </c>
      <c r="S154" s="33">
        <v>0.37081607401874667</v>
      </c>
      <c r="T154" s="33">
        <v>0.30575603307492849</v>
      </c>
      <c r="U154" s="33">
        <v>0.84164789032267773</v>
      </c>
      <c r="V154" s="33">
        <v>0.57609265324477699</v>
      </c>
      <c r="W154" s="33">
        <v>0.38922308496629032</v>
      </c>
      <c r="X154" s="33">
        <v>0.67238902844134207</v>
      </c>
      <c r="Y154" s="33">
        <v>0.842401013636217</v>
      </c>
      <c r="Z154" s="33">
        <v>0.23383618389900596</v>
      </c>
      <c r="AA154" s="33">
        <v>8.4742790593180239E-2</v>
      </c>
      <c r="AC154" s="36">
        <f t="shared" si="13"/>
        <v>0.70682790427379072</v>
      </c>
      <c r="AD154" s="36">
        <f t="shared" si="13"/>
        <v>0.28906846597429786</v>
      </c>
      <c r="AE154" s="36">
        <f t="shared" si="13"/>
        <v>0.19658138980243139</v>
      </c>
      <c r="AF154" s="36">
        <f t="shared" si="13"/>
        <v>0.9515306894560519</v>
      </c>
      <c r="AG154" s="36">
        <f t="shared" si="13"/>
        <v>0.62712114542803699</v>
      </c>
      <c r="AH154" s="36">
        <f t="shared" si="12"/>
        <v>0.31743666611816113</v>
      </c>
      <c r="AI154" s="36">
        <f t="shared" si="12"/>
        <v>0.77386495961982338</v>
      </c>
      <c r="AJ154" s="36">
        <f t="shared" si="12"/>
        <v>0.9520320056972742</v>
      </c>
      <c r="AK154" s="36">
        <f t="shared" si="12"/>
        <v>0.11232168738637659</v>
      </c>
      <c r="AL154" s="36">
        <f t="shared" si="12"/>
        <v>1.2251579726546426E-2</v>
      </c>
      <c r="AN154">
        <f>SQRT(Correlation)*$F154 + SQRT('CDO Param'!C$17 - Correlation)*HLOOKUP('CDO Param'!C$12,$C$4:$E$1004,$A154,FALSE) + SQRT(1-Correlation)*G154</f>
        <v>0.53617110366986054</v>
      </c>
      <c r="AO154">
        <f>SQRT(Correlation)*$F154 + SQRT('CDO Param'!D$17 - Correlation)*HLOOKUP('CDO Param'!D$12,$C$4:$E$1004,$A154,FALSE) + SQRT(1-Correlation)*H154</f>
        <v>3.9979178763690837E-2</v>
      </c>
      <c r="AP154">
        <f>SQRT(Correlation)*$F154 + SQRT('CDO Param'!E$17 - Correlation)*HLOOKUP('CDO Param'!E$12,$C$4:$E$1004,$A154,FALSE) + SQRT(1-Correlation)*I154</f>
        <v>0.19492538211627525</v>
      </c>
      <c r="AQ154">
        <f>SQRT(Correlation)*$F154 + SQRT('CDO Param'!F$17 - Correlation)*HLOOKUP('CDO Param'!F$12,$C$4:$E$1004,$A154,FALSE) + SQRT(1-Correlation)*J154</f>
        <v>-0.46348818243959444</v>
      </c>
      <c r="AR154">
        <f>SQRT(Correlation)*$F154 + SQRT('CDO Param'!G$17 - Correlation)*HLOOKUP('CDO Param'!G$12,$C$4:$E$1004,$A154,FALSE) + SQRT(1-Correlation)*K154</f>
        <v>-0.52856980005065068</v>
      </c>
      <c r="AS154">
        <f>SQRT(Correlation)*$F154 + SQRT('CDO Param'!H$17 - Correlation)*HLOOKUP('CDO Param'!H$12,$C$4:$E$1004,$A154,FALSE) + SQRT(1-Correlation)*L154</f>
        <v>-0.10397519452568021</v>
      </c>
      <c r="AT154">
        <f>SQRT(Correlation)*$F154 + SQRT('CDO Param'!I$17 - Correlation)*HLOOKUP('CDO Param'!I$12,$C$4:$E$1004,$A154,FALSE) + SQRT(1-Correlation)*M154</f>
        <v>-0.15681844057814642</v>
      </c>
      <c r="AU154">
        <f>SQRT(Correlation)*$F154 + SQRT('CDO Param'!J$17 - Correlation)*HLOOKUP('CDO Param'!J$12,$C$4:$E$1004,$A154,FALSE) + SQRT(1-Correlation)*N154</f>
        <v>-0.1097943810460562</v>
      </c>
      <c r="AV154">
        <f>SQRT(Correlation)*$F154 + SQRT('CDO Param'!K$17 - Correlation)*HLOOKUP('CDO Param'!K$12,$C$4:$E$1004,$A154,FALSE) + SQRT(1-Correlation)*O154</f>
        <v>0.41796713816422881</v>
      </c>
      <c r="AW154">
        <f>SQRT(Correlation)*$F154 + SQRT('CDO Param'!L$17 - Correlation)*HLOOKUP('CDO Param'!L$12,$C$4:$E$1004,$A154,FALSE) + SQRT(1-Correlation)*P154</f>
        <v>-5.2520227927756902E-2</v>
      </c>
      <c r="AY154" s="3">
        <f>IF(AN154&lt;'CDO Param'!C$15,1,0)</f>
        <v>0</v>
      </c>
      <c r="AZ154" s="3">
        <f>IF(AO154&lt;'CDO Param'!D$15,1,0)</f>
        <v>0</v>
      </c>
      <c r="BA154" s="3">
        <f>IF(AP154&lt;'CDO Param'!E$15,1,0)</f>
        <v>0</v>
      </c>
      <c r="BB154" s="3">
        <f>IF(AQ154&lt;'CDO Param'!F$15,1,0)</f>
        <v>0</v>
      </c>
      <c r="BC154" s="3">
        <f>IF(AR154&lt;'CDO Param'!G$15,1,0)</f>
        <v>1</v>
      </c>
      <c r="BD154" s="3">
        <f>IF(AS154&lt;'CDO Param'!H$15,1,0)</f>
        <v>0</v>
      </c>
      <c r="BE154" s="3">
        <f>IF(AT154&lt;'CDO Param'!I$15,1,0)</f>
        <v>0</v>
      </c>
      <c r="BF154" s="3">
        <f>IF(AU154&lt;'CDO Param'!J$15,1,0)</f>
        <v>0</v>
      </c>
      <c r="BG154" s="3">
        <f>IF(AV154&lt;'CDO Param'!K$15,1,0)</f>
        <v>0</v>
      </c>
      <c r="BH154" s="3">
        <f>IF(AW154&lt;'CDO Param'!L$15,1,0)</f>
        <v>0</v>
      </c>
      <c r="BJ154" s="37">
        <f>AY154*'CDO Param'!C$6*AC154</f>
        <v>0</v>
      </c>
      <c r="BK154" s="37">
        <f>AZ154*'CDO Param'!D$6*AD154</f>
        <v>0</v>
      </c>
      <c r="BL154" s="37">
        <f>BA154*'CDO Param'!E$6*AE154</f>
        <v>0</v>
      </c>
      <c r="BM154" s="37">
        <f>BB154*'CDO Param'!F$6*AF154</f>
        <v>0</v>
      </c>
      <c r="BN154" s="37">
        <f>BC154*'CDO Param'!G$6*AG154</f>
        <v>6271.2114542803702</v>
      </c>
      <c r="BO154" s="37">
        <f>BD154*'CDO Param'!H$6*AH154</f>
        <v>0</v>
      </c>
      <c r="BP154" s="37">
        <f>BE154*'CDO Param'!I$6*AI154</f>
        <v>0</v>
      </c>
      <c r="BQ154" s="37">
        <f>BF154*'CDO Param'!J$6*AJ154</f>
        <v>0</v>
      </c>
      <c r="BR154" s="37">
        <f>BG154*'CDO Param'!K$6*AK154</f>
        <v>0</v>
      </c>
      <c r="BS154" s="37">
        <f>BH154*'CDO Param'!L$6*AL154</f>
        <v>0</v>
      </c>
      <c r="BU154" s="38">
        <f t="shared" si="14"/>
        <v>6271.2114542803702</v>
      </c>
      <c r="BV154" s="38">
        <f>AVERAGE(BU$5:BU154)</f>
        <v>6792.2662754548692</v>
      </c>
      <c r="CF154" s="5">
        <f>BU154/'CDO Param'!$M$6</f>
        <v>6.5325119315420524E-2</v>
      </c>
      <c r="CG154" s="5">
        <f t="shared" si="15"/>
        <v>1.5325119315420521E-2</v>
      </c>
      <c r="CH154" s="5">
        <f t="shared" si="16"/>
        <v>0.76625596577102606</v>
      </c>
    </row>
    <row r="155" spans="1:86" x14ac:dyDescent="0.2">
      <c r="A155" s="3">
        <v>152</v>
      </c>
      <c r="B155" s="3">
        <v>151</v>
      </c>
      <c r="C155">
        <v>-0.35847506296704523</v>
      </c>
      <c r="D155">
        <v>0.24542714527342469</v>
      </c>
      <c r="E155">
        <v>0.59854983192053623</v>
      </c>
      <c r="F155">
        <v>-0.20158495317446068</v>
      </c>
      <c r="G155">
        <v>1.8154241843149066</v>
      </c>
      <c r="H155">
        <v>-0.50914195526274852</v>
      </c>
      <c r="I155">
        <v>0.31523541110800579</v>
      </c>
      <c r="J155">
        <v>0.43202248889429029</v>
      </c>
      <c r="K155">
        <v>0.20286734070396051</v>
      </c>
      <c r="L155">
        <v>-9.9497583505581133E-2</v>
      </c>
      <c r="M155">
        <v>-9.3400558398570865E-2</v>
      </c>
      <c r="N155">
        <v>-1.0210624168394133</v>
      </c>
      <c r="O155">
        <v>0.71935005507839378</v>
      </c>
      <c r="P155">
        <v>-0.92621348812826909</v>
      </c>
      <c r="R155" s="33">
        <v>0.27208149958033184</v>
      </c>
      <c r="S155" s="33">
        <v>0.8737634466373192</v>
      </c>
      <c r="T155" s="33">
        <v>0.3422476334228402</v>
      </c>
      <c r="U155" s="33">
        <v>0.1559749376755091</v>
      </c>
      <c r="V155" s="33">
        <v>0.47077751228156384</v>
      </c>
      <c r="W155" s="33">
        <v>0.35764891624341205</v>
      </c>
      <c r="X155" s="33">
        <v>5.3353030259419712E-3</v>
      </c>
      <c r="Y155" s="33">
        <v>0.67043795700671061</v>
      </c>
      <c r="Z155" s="33">
        <v>5.0743411784406479E-2</v>
      </c>
      <c r="AA155" s="33">
        <v>0.84452186051966704</v>
      </c>
      <c r="AC155" s="36">
        <f t="shared" si="13"/>
        <v>0.15450011615371251</v>
      </c>
      <c r="AD155" s="36">
        <f t="shared" si="13"/>
        <v>0.97049254050153899</v>
      </c>
      <c r="AE155" s="36">
        <f t="shared" si="13"/>
        <v>0.2468250285477068</v>
      </c>
      <c r="AF155" s="36">
        <f t="shared" si="13"/>
        <v>4.689620960684817E-2</v>
      </c>
      <c r="AG155" s="36">
        <f t="shared" si="13"/>
        <v>0.45067240117552193</v>
      </c>
      <c r="AH155" s="36">
        <f t="shared" si="12"/>
        <v>0.26930996932453094</v>
      </c>
      <c r="AI155" s="36">
        <f t="shared" si="12"/>
        <v>2.6390739367650197E-5</v>
      </c>
      <c r="AJ155" s="36">
        <f t="shared" si="12"/>
        <v>0.77114705457495869</v>
      </c>
      <c r="AK155" s="36">
        <f t="shared" si="12"/>
        <v>3.9321555988020814E-3</v>
      </c>
      <c r="AL155" s="36">
        <f t="shared" si="12"/>
        <v>0.95342912218307962</v>
      </c>
      <c r="AN155">
        <f>SQRT(Correlation)*$F155 + SQRT('CDO Param'!C$17 - Correlation)*HLOOKUP('CDO Param'!C$12,$C$4:$E$1004,$A155,FALSE) + SQRT(1-Correlation)*G155</f>
        <v>1.6932244828735796</v>
      </c>
      <c r="AO155">
        <f>SQRT(Correlation)*$F155 + SQRT('CDO Param'!D$17 - Correlation)*HLOOKUP('CDO Param'!D$12,$C$4:$E$1004,$A155,FALSE) + SQRT(1-Correlation)*H155</f>
        <v>-0.51205258895750105</v>
      </c>
      <c r="AP155">
        <f>SQRT(Correlation)*$F155 + SQRT('CDO Param'!E$17 - Correlation)*HLOOKUP('CDO Param'!E$12,$C$4:$E$1004,$A155,FALSE) + SQRT(1-Correlation)*I155</f>
        <v>0.14046822328438174</v>
      </c>
      <c r="AQ155">
        <f>SQRT(Correlation)*$F155 + SQRT('CDO Param'!F$17 - Correlation)*HLOOKUP('CDO Param'!F$12,$C$4:$E$1004,$A155,FALSE) + SQRT(1-Correlation)*J155</f>
        <v>0.47994557140079741</v>
      </c>
      <c r="AR155">
        <f>SQRT(Correlation)*$F155 + SQRT('CDO Param'!G$17 - Correlation)*HLOOKUP('CDO Param'!G$12,$C$4:$E$1004,$A155,FALSE) + SQRT(1-Correlation)*K155</f>
        <v>0.26254990965034114</v>
      </c>
      <c r="AS155">
        <f>SQRT(Correlation)*$F155 + SQRT('CDO Param'!H$17 - Correlation)*HLOOKUP('CDO Param'!H$12,$C$4:$E$1004,$A155,FALSE) + SQRT(1-Correlation)*L155</f>
        <v>-0.1234298153310808</v>
      </c>
      <c r="AT155">
        <f>SQRT(Correlation)*$F155 + SQRT('CDO Param'!I$17 - Correlation)*HLOOKUP('CDO Param'!I$12,$C$4:$E$1004,$A155,FALSE) + SQRT(1-Correlation)*M155</f>
        <v>-1.8514497976745189E-2</v>
      </c>
      <c r="AU155">
        <f>SQRT(Correlation)*$F155 + SQRT('CDO Param'!J$17 - Correlation)*HLOOKUP('CDO Param'!J$12,$C$4:$E$1004,$A155,FALSE) + SQRT(1-Correlation)*N155</f>
        <v>-1.1272552073105138</v>
      </c>
      <c r="AV155">
        <f>SQRT(Correlation)*$F155 + SQRT('CDO Param'!K$17 - Correlation)*HLOOKUP('CDO Param'!K$12,$C$4:$E$1004,$A155,FALSE) + SQRT(1-Correlation)*O155</f>
        <v>0.52384503651671865</v>
      </c>
      <c r="AW155">
        <f>SQRT(Correlation)*$F155 + SQRT('CDO Param'!L$17 - Correlation)*HLOOKUP('CDO Param'!L$12,$C$4:$E$1004,$A155,FALSE) + SQRT(1-Correlation)*P155</f>
        <v>-1.0372736128042674</v>
      </c>
      <c r="AY155" s="3">
        <f>IF(AN155&lt;'CDO Param'!C$15,1,0)</f>
        <v>0</v>
      </c>
      <c r="AZ155" s="3">
        <f>IF(AO155&lt;'CDO Param'!D$15,1,0)</f>
        <v>0</v>
      </c>
      <c r="BA155" s="3">
        <f>IF(AP155&lt;'CDO Param'!E$15,1,0)</f>
        <v>0</v>
      </c>
      <c r="BB155" s="3">
        <f>IF(AQ155&lt;'CDO Param'!F$15,1,0)</f>
        <v>0</v>
      </c>
      <c r="BC155" s="3">
        <f>IF(AR155&lt;'CDO Param'!G$15,1,0)</f>
        <v>0</v>
      </c>
      <c r="BD155" s="3">
        <f>IF(AS155&lt;'CDO Param'!H$15,1,0)</f>
        <v>0</v>
      </c>
      <c r="BE155" s="3">
        <f>IF(AT155&lt;'CDO Param'!I$15,1,0)</f>
        <v>0</v>
      </c>
      <c r="BF155" s="3">
        <f>IF(AU155&lt;'CDO Param'!J$15,1,0)</f>
        <v>0</v>
      </c>
      <c r="BG155" s="3">
        <f>IF(AV155&lt;'CDO Param'!K$15,1,0)</f>
        <v>0</v>
      </c>
      <c r="BH155" s="3">
        <f>IF(AW155&lt;'CDO Param'!L$15,1,0)</f>
        <v>1</v>
      </c>
      <c r="BJ155" s="37">
        <f>AY155*'CDO Param'!C$6*AC155</f>
        <v>0</v>
      </c>
      <c r="BK155" s="37">
        <f>AZ155*'CDO Param'!D$6*AD155</f>
        <v>0</v>
      </c>
      <c r="BL155" s="37">
        <f>BA155*'CDO Param'!E$6*AE155</f>
        <v>0</v>
      </c>
      <c r="BM155" s="37">
        <f>BB155*'CDO Param'!F$6*AF155</f>
        <v>0</v>
      </c>
      <c r="BN155" s="37">
        <f>BC155*'CDO Param'!G$6*AG155</f>
        <v>0</v>
      </c>
      <c r="BO155" s="37">
        <f>BD155*'CDO Param'!H$6*AH155</f>
        <v>0</v>
      </c>
      <c r="BP155" s="37">
        <f>BE155*'CDO Param'!I$6*AI155</f>
        <v>0</v>
      </c>
      <c r="BQ155" s="37">
        <f>BF155*'CDO Param'!J$6*AJ155</f>
        <v>0</v>
      </c>
      <c r="BR155" s="37">
        <f>BG155*'CDO Param'!K$6*AK155</f>
        <v>0</v>
      </c>
      <c r="BS155" s="37">
        <f>BH155*'CDO Param'!L$6*AL155</f>
        <v>9534.2912218307956</v>
      </c>
      <c r="BU155" s="38">
        <f t="shared" si="14"/>
        <v>9534.2912218307956</v>
      </c>
      <c r="BV155" s="38">
        <f>AVERAGE(BU$5:BU155)</f>
        <v>6810.4253810600076</v>
      </c>
      <c r="CF155" s="5">
        <f>BU155/'CDO Param'!$M$6</f>
        <v>9.9315533560737454E-2</v>
      </c>
      <c r="CG155" s="5">
        <f t="shared" si="15"/>
        <v>0.02</v>
      </c>
      <c r="CH155" s="5">
        <f t="shared" si="16"/>
        <v>1</v>
      </c>
    </row>
    <row r="156" spans="1:86" x14ac:dyDescent="0.2">
      <c r="A156" s="3">
        <v>153</v>
      </c>
      <c r="B156" s="3">
        <v>152</v>
      </c>
      <c r="C156">
        <v>0.38481630326714367</v>
      </c>
      <c r="D156">
        <v>6.7029759520664811E-3</v>
      </c>
      <c r="E156">
        <v>-0.15014961718406994</v>
      </c>
      <c r="F156">
        <v>-0.23596385290147737</v>
      </c>
      <c r="G156">
        <v>1.362573129881639</v>
      </c>
      <c r="H156">
        <v>-1.6757803678046912</v>
      </c>
      <c r="I156">
        <v>-1.3499948181561194</v>
      </c>
      <c r="J156">
        <v>0.16430021787527949</v>
      </c>
      <c r="K156">
        <v>-0.85468172983382829</v>
      </c>
      <c r="L156">
        <v>-0.58243131206836551</v>
      </c>
      <c r="M156">
        <v>-0.56889916777436156</v>
      </c>
      <c r="N156">
        <v>-1.0052303878183011</v>
      </c>
      <c r="O156">
        <v>-0.51984216042910703</v>
      </c>
      <c r="P156">
        <v>0.72966258812812157</v>
      </c>
      <c r="R156" s="33">
        <v>0.87890975404479998</v>
      </c>
      <c r="S156" s="33">
        <v>0.83623623095277522</v>
      </c>
      <c r="T156" s="33">
        <v>0.62233362329301123</v>
      </c>
      <c r="U156" s="33">
        <v>0.56120668564047971</v>
      </c>
      <c r="V156" s="33">
        <v>0.20076555954328065</v>
      </c>
      <c r="W156" s="33">
        <v>0.26675924391800504</v>
      </c>
      <c r="X156" s="33">
        <v>0.42261252991045478</v>
      </c>
      <c r="Y156" s="33">
        <v>0.84879020501337488</v>
      </c>
      <c r="Z156" s="33">
        <v>0.61697565979183444</v>
      </c>
      <c r="AA156" s="33">
        <v>0.50991412136234071</v>
      </c>
      <c r="AC156" s="36">
        <f t="shared" si="13"/>
        <v>0.97307242983709497</v>
      </c>
      <c r="AD156" s="36">
        <f t="shared" si="13"/>
        <v>0.94784841535653674</v>
      </c>
      <c r="AE156" s="36">
        <f t="shared" si="13"/>
        <v>0.7004710616611769</v>
      </c>
      <c r="AF156" s="36">
        <f t="shared" si="13"/>
        <v>0.60269200716119165</v>
      </c>
      <c r="AG156" s="36">
        <f t="shared" si="13"/>
        <v>8.106917074905183E-2</v>
      </c>
      <c r="AH156" s="36">
        <f t="shared" si="12"/>
        <v>0.14826010071355222</v>
      </c>
      <c r="AI156" s="36">
        <f t="shared" si="12"/>
        <v>0.37076963490166809</v>
      </c>
      <c r="AJ156" s="36">
        <f t="shared" si="12"/>
        <v>0.9561754618619519</v>
      </c>
      <c r="AK156" s="36">
        <f t="shared" si="12"/>
        <v>0.69220805026017618</v>
      </c>
      <c r="AL156" s="36">
        <f t="shared" si="12"/>
        <v>0.51676159229865659</v>
      </c>
      <c r="AN156">
        <f>SQRT(Correlation)*$F156 + SQRT('CDO Param'!C$17 - Correlation)*HLOOKUP('CDO Param'!C$12,$C$4:$E$1004,$A156,FALSE) + SQRT(1-Correlation)*G156</f>
        <v>1.2189799925773317</v>
      </c>
      <c r="AO156">
        <f>SQRT(Correlation)*$F156 + SQRT('CDO Param'!D$17 - Correlation)*HLOOKUP('CDO Param'!D$12,$C$4:$E$1004,$A156,FALSE) + SQRT(1-Correlation)*H156</f>
        <v>-1.6634552242510501</v>
      </c>
      <c r="AP156">
        <f>SQRT(Correlation)*$F156 + SQRT('CDO Param'!E$17 - Correlation)*HLOOKUP('CDO Param'!E$12,$C$4:$E$1004,$A156,FALSE) + SQRT(1-Correlation)*I156</f>
        <v>-1.2535230346144035</v>
      </c>
      <c r="AQ156">
        <f>SQRT(Correlation)*$F156 + SQRT('CDO Param'!F$17 - Correlation)*HLOOKUP('CDO Param'!F$12,$C$4:$E$1004,$A156,FALSE) + SQRT(1-Correlation)*J156</f>
        <v>4.7676075418663089E-2</v>
      </c>
      <c r="AR156">
        <f>SQRT(Correlation)*$F156 + SQRT('CDO Param'!G$17 - Correlation)*HLOOKUP('CDO Param'!G$12,$C$4:$E$1004,$A156,FALSE) + SQRT(1-Correlation)*K156</f>
        <v>-0.91901507938794946</v>
      </c>
      <c r="AS156">
        <f>SQRT(Correlation)*$F156 + SQRT('CDO Param'!H$17 - Correlation)*HLOOKUP('CDO Param'!H$12,$C$4:$E$1004,$A156,FALSE) + SQRT(1-Correlation)*L156</f>
        <v>-0.62621323613469759</v>
      </c>
      <c r="AT156">
        <f>SQRT(Correlation)*$F156 + SQRT('CDO Param'!I$17 - Correlation)*HLOOKUP('CDO Param'!I$12,$C$4:$E$1004,$A156,FALSE) + SQRT(1-Correlation)*M156</f>
        <v>-0.647897935888049</v>
      </c>
      <c r="AU156">
        <f>SQRT(Correlation)*$F156 + SQRT('CDO Param'!J$17 - Correlation)*HLOOKUP('CDO Param'!J$12,$C$4:$E$1004,$A156,FALSE) + SQRT(1-Correlation)*N156</f>
        <v>-0.92645077779101548</v>
      </c>
      <c r="AV156">
        <f>SQRT(Correlation)*$F156 + SQRT('CDO Param'!K$17 - Correlation)*HLOOKUP('CDO Param'!K$12,$C$4:$E$1004,$A156,FALSE) + SQRT(1-Correlation)*O156</f>
        <v>-0.46597107339654203</v>
      </c>
      <c r="AW156">
        <f>SQRT(Correlation)*$F156 + SQRT('CDO Param'!L$17 - Correlation)*HLOOKUP('CDO Param'!L$12,$C$4:$E$1004,$A156,FALSE) + SQRT(1-Correlation)*P156</f>
        <v>0.71941321239450751</v>
      </c>
      <c r="AY156" s="3">
        <f>IF(AN156&lt;'CDO Param'!C$15,1,0)</f>
        <v>0</v>
      </c>
      <c r="AZ156" s="3">
        <f>IF(AO156&lt;'CDO Param'!D$15,1,0)</f>
        <v>0</v>
      </c>
      <c r="BA156" s="3">
        <f>IF(AP156&lt;'CDO Param'!E$15,1,0)</f>
        <v>1</v>
      </c>
      <c r="BB156" s="3">
        <f>IF(AQ156&lt;'CDO Param'!F$15,1,0)</f>
        <v>0</v>
      </c>
      <c r="BC156" s="3">
        <f>IF(AR156&lt;'CDO Param'!G$15,1,0)</f>
        <v>1</v>
      </c>
      <c r="BD156" s="3">
        <f>IF(AS156&lt;'CDO Param'!H$15,1,0)</f>
        <v>0</v>
      </c>
      <c r="BE156" s="3">
        <f>IF(AT156&lt;'CDO Param'!I$15,1,0)</f>
        <v>0</v>
      </c>
      <c r="BF156" s="3">
        <f>IF(AU156&lt;'CDO Param'!J$15,1,0)</f>
        <v>0</v>
      </c>
      <c r="BG156" s="3">
        <f>IF(AV156&lt;'CDO Param'!K$15,1,0)</f>
        <v>0</v>
      </c>
      <c r="BH156" s="3">
        <f>IF(AW156&lt;'CDO Param'!L$15,1,0)</f>
        <v>0</v>
      </c>
      <c r="BJ156" s="37">
        <f>AY156*'CDO Param'!C$6*AC156</f>
        <v>0</v>
      </c>
      <c r="BK156" s="37">
        <f>AZ156*'CDO Param'!D$6*AD156</f>
        <v>0</v>
      </c>
      <c r="BL156" s="37">
        <f>BA156*'CDO Param'!E$6*AE156</f>
        <v>7004.7106166117692</v>
      </c>
      <c r="BM156" s="37">
        <f>BB156*'CDO Param'!F$6*AF156</f>
        <v>0</v>
      </c>
      <c r="BN156" s="37">
        <f>BC156*'CDO Param'!G$6*AG156</f>
        <v>810.6917074905183</v>
      </c>
      <c r="BO156" s="37">
        <f>BD156*'CDO Param'!H$6*AH156</f>
        <v>0</v>
      </c>
      <c r="BP156" s="37">
        <f>BE156*'CDO Param'!I$6*AI156</f>
        <v>0</v>
      </c>
      <c r="BQ156" s="37">
        <f>BF156*'CDO Param'!J$6*AJ156</f>
        <v>0</v>
      </c>
      <c r="BR156" s="37">
        <f>BG156*'CDO Param'!K$6*AK156</f>
        <v>0</v>
      </c>
      <c r="BS156" s="37">
        <f>BH156*'CDO Param'!L$6*AL156</f>
        <v>0</v>
      </c>
      <c r="BU156" s="38">
        <f t="shared" si="14"/>
        <v>7815.4023241022878</v>
      </c>
      <c r="BV156" s="38">
        <f>AVERAGE(BU$5:BU156)</f>
        <v>6817.0370714747587</v>
      </c>
      <c r="CF156" s="5">
        <f>BU156/'CDO Param'!$M$6</f>
        <v>8.1410440876065499E-2</v>
      </c>
      <c r="CG156" s="5">
        <f t="shared" si="15"/>
        <v>0.02</v>
      </c>
      <c r="CH156" s="5">
        <f t="shared" si="16"/>
        <v>1</v>
      </c>
    </row>
    <row r="157" spans="1:86" x14ac:dyDescent="0.2">
      <c r="A157" s="3">
        <v>154</v>
      </c>
      <c r="B157" s="3">
        <v>153</v>
      </c>
      <c r="C157">
        <v>-0.3480818122625351</v>
      </c>
      <c r="D157">
        <v>3.0329374567372724E-2</v>
      </c>
      <c r="E157">
        <v>0.93046764959581196</v>
      </c>
      <c r="F157">
        <v>1.2046803021803498</v>
      </c>
      <c r="G157">
        <v>-0.65232825363636948</v>
      </c>
      <c r="H157">
        <v>2.383312676101923</v>
      </c>
      <c r="I157">
        <v>0.90972662292188033</v>
      </c>
      <c r="J157">
        <v>0.87600938059040345</v>
      </c>
      <c r="K157">
        <v>-1.5404202713398263</v>
      </c>
      <c r="L157">
        <v>-5.4202473620534874E-2</v>
      </c>
      <c r="M157">
        <v>-0.67577047957456671</v>
      </c>
      <c r="N157">
        <v>1.3779526852886193</v>
      </c>
      <c r="O157">
        <v>-0.30108935789030511</v>
      </c>
      <c r="P157">
        <v>0.7785433808749076</v>
      </c>
      <c r="R157" s="33">
        <v>0.12663773686002835</v>
      </c>
      <c r="S157" s="33">
        <v>0.40044340649640348</v>
      </c>
      <c r="T157" s="33">
        <v>0.25233298505299395</v>
      </c>
      <c r="U157" s="33">
        <v>0.9604797856698184</v>
      </c>
      <c r="V157" s="33">
        <v>0.78375775263819736</v>
      </c>
      <c r="W157" s="33">
        <v>0.61654859018351349</v>
      </c>
      <c r="X157" s="33">
        <v>0.33215521431162731</v>
      </c>
      <c r="Y157" s="33">
        <v>0.53268693552011948</v>
      </c>
      <c r="Z157" s="33">
        <v>0.86932528664792208</v>
      </c>
      <c r="AA157" s="33">
        <v>0.75009269162551162</v>
      </c>
      <c r="AC157" s="36">
        <f t="shared" si="13"/>
        <v>2.9713875182730744E-2</v>
      </c>
      <c r="AD157" s="36">
        <f t="shared" si="13"/>
        <v>0.33511270488700429</v>
      </c>
      <c r="AE157" s="36">
        <f t="shared" si="13"/>
        <v>0.1319396007034708</v>
      </c>
      <c r="AF157" s="36">
        <f t="shared" si="13"/>
        <v>0.9977423225158133</v>
      </c>
      <c r="AG157" s="36">
        <f t="shared" si="13"/>
        <v>0.90492754238658657</v>
      </c>
      <c r="AH157" s="36">
        <f t="shared" si="12"/>
        <v>0.69154644918016439</v>
      </c>
      <c r="AI157" s="36">
        <f t="shared" si="12"/>
        <v>0.23248470958827441</v>
      </c>
      <c r="AJ157" s="36">
        <f t="shared" si="12"/>
        <v>0.55515077686571801</v>
      </c>
      <c r="AK157" s="36">
        <f t="shared" si="12"/>
        <v>0.96816629253729147</v>
      </c>
      <c r="AL157" s="36">
        <f t="shared" si="12"/>
        <v>0.87071786125192718</v>
      </c>
      <c r="AN157">
        <f>SQRT(Correlation)*$F157 + SQRT('CDO Param'!C$17 - Correlation)*HLOOKUP('CDO Param'!C$12,$C$4:$E$1004,$A157,FALSE) + SQRT(1-Correlation)*G157</f>
        <v>-0.23361033706315454</v>
      </c>
      <c r="AO157">
        <f>SQRT(Correlation)*$F157 + SQRT('CDO Param'!D$17 - Correlation)*HLOOKUP('CDO Param'!D$12,$C$4:$E$1004,$A157,FALSE) + SQRT(1-Correlation)*H157</f>
        <v>2.6462515118580967</v>
      </c>
      <c r="AP157">
        <f>SQRT(Correlation)*$F157 + SQRT('CDO Param'!E$17 - Correlation)*HLOOKUP('CDO Param'!E$12,$C$4:$E$1004,$A157,FALSE) + SQRT(1-Correlation)*I157</f>
        <v>1.1519020225657326</v>
      </c>
      <c r="AQ157">
        <f>SQRT(Correlation)*$F157 + SQRT('CDO Param'!F$17 - Correlation)*HLOOKUP('CDO Param'!F$12,$C$4:$E$1004,$A157,FALSE) + SQRT(1-Correlation)*J157</f>
        <v>1.4200677205607419</v>
      </c>
      <c r="AR157">
        <f>SQRT(Correlation)*$F157 + SQRT('CDO Param'!G$17 - Correlation)*HLOOKUP('CDO Param'!G$12,$C$4:$E$1004,$A157,FALSE) + SQRT(1-Correlation)*K157</f>
        <v>-0.87235873113948348</v>
      </c>
      <c r="AS157">
        <f>SQRT(Correlation)*$F157 + SQRT('CDO Param'!H$17 - Correlation)*HLOOKUP('CDO Param'!H$12,$C$4:$E$1004,$A157,FALSE) + SQRT(1-Correlation)*L157</f>
        <v>0.3338216005713035</v>
      </c>
      <c r="AT157">
        <f>SQRT(Correlation)*$F157 + SQRT('CDO Param'!I$17 - Correlation)*HLOOKUP('CDO Param'!I$12,$C$4:$E$1004,$A157,FALSE) + SQRT(1-Correlation)*M157</f>
        <v>-5.2079915028926949E-2</v>
      </c>
      <c r="AU157">
        <f>SQRT(Correlation)*$F157 + SQRT('CDO Param'!J$17 - Correlation)*HLOOKUP('CDO Param'!J$12,$C$4:$E$1004,$A157,FALSE) + SQRT(1-Correlation)*N157</f>
        <v>1.5961002676450162</v>
      </c>
      <c r="AV157">
        <f>SQRT(Correlation)*$F157 + SQRT('CDO Param'!K$17 - Correlation)*HLOOKUP('CDO Param'!K$12,$C$4:$E$1004,$A157,FALSE) + SQRT(1-Correlation)*O157</f>
        <v>3.2211245565610946E-3</v>
      </c>
      <c r="AW157">
        <f>SQRT(Correlation)*$F157 + SQRT('CDO Param'!L$17 - Correlation)*HLOOKUP('CDO Param'!L$12,$C$4:$E$1004,$A157,FALSE) + SQRT(1-Correlation)*P157</f>
        <v>1.0274506718516518</v>
      </c>
      <c r="AY157" s="3">
        <f>IF(AN157&lt;'CDO Param'!C$15,1,0)</f>
        <v>0</v>
      </c>
      <c r="AZ157" s="3">
        <f>IF(AO157&lt;'CDO Param'!D$15,1,0)</f>
        <v>0</v>
      </c>
      <c r="BA157" s="3">
        <f>IF(AP157&lt;'CDO Param'!E$15,1,0)</f>
        <v>0</v>
      </c>
      <c r="BB157" s="3">
        <f>IF(AQ157&lt;'CDO Param'!F$15,1,0)</f>
        <v>0</v>
      </c>
      <c r="BC157" s="3">
        <f>IF(AR157&lt;'CDO Param'!G$15,1,0)</f>
        <v>1</v>
      </c>
      <c r="BD157" s="3">
        <f>IF(AS157&lt;'CDO Param'!H$15,1,0)</f>
        <v>0</v>
      </c>
      <c r="BE157" s="3">
        <f>IF(AT157&lt;'CDO Param'!I$15,1,0)</f>
        <v>0</v>
      </c>
      <c r="BF157" s="3">
        <f>IF(AU157&lt;'CDO Param'!J$15,1,0)</f>
        <v>0</v>
      </c>
      <c r="BG157" s="3">
        <f>IF(AV157&lt;'CDO Param'!K$15,1,0)</f>
        <v>0</v>
      </c>
      <c r="BH157" s="3">
        <f>IF(AW157&lt;'CDO Param'!L$15,1,0)</f>
        <v>0</v>
      </c>
      <c r="BJ157" s="37">
        <f>AY157*'CDO Param'!C$6*AC157</f>
        <v>0</v>
      </c>
      <c r="BK157" s="37">
        <f>AZ157*'CDO Param'!D$6*AD157</f>
        <v>0</v>
      </c>
      <c r="BL157" s="37">
        <f>BA157*'CDO Param'!E$6*AE157</f>
        <v>0</v>
      </c>
      <c r="BM157" s="37">
        <f>BB157*'CDO Param'!F$6*AF157</f>
        <v>0</v>
      </c>
      <c r="BN157" s="37">
        <f>BC157*'CDO Param'!G$6*AG157</f>
        <v>9049.2754238658654</v>
      </c>
      <c r="BO157" s="37">
        <f>BD157*'CDO Param'!H$6*AH157</f>
        <v>0</v>
      </c>
      <c r="BP157" s="37">
        <f>BE157*'CDO Param'!I$6*AI157</f>
        <v>0</v>
      </c>
      <c r="BQ157" s="37">
        <f>BF157*'CDO Param'!J$6*AJ157</f>
        <v>0</v>
      </c>
      <c r="BR157" s="37">
        <f>BG157*'CDO Param'!K$6*AK157</f>
        <v>0</v>
      </c>
      <c r="BS157" s="37">
        <f>BH157*'CDO Param'!L$6*AL157</f>
        <v>0</v>
      </c>
      <c r="BU157" s="38">
        <f t="shared" si="14"/>
        <v>9049.2754238658654</v>
      </c>
      <c r="BV157" s="38">
        <f>AVERAGE(BU$5:BU157)</f>
        <v>6831.6268646276421</v>
      </c>
      <c r="CF157" s="5">
        <f>BU157/'CDO Param'!$M$6</f>
        <v>9.4263285665269425E-2</v>
      </c>
      <c r="CG157" s="5">
        <f t="shared" si="15"/>
        <v>0.02</v>
      </c>
      <c r="CH157" s="5">
        <f t="shared" si="16"/>
        <v>1</v>
      </c>
    </row>
    <row r="158" spans="1:86" x14ac:dyDescent="0.2">
      <c r="A158" s="3">
        <v>155</v>
      </c>
      <c r="B158" s="3">
        <v>154</v>
      </c>
      <c r="C158">
        <v>2.076249074889347</v>
      </c>
      <c r="D158">
        <v>1.1820225154224318</v>
      </c>
      <c r="E158">
        <v>0.57021225075004622</v>
      </c>
      <c r="F158">
        <v>0.69734824137412943</v>
      </c>
      <c r="G158">
        <v>-0.2796036824292969</v>
      </c>
      <c r="H158">
        <v>1.282514858758077</v>
      </c>
      <c r="I158">
        <v>-1.0933899829979055</v>
      </c>
      <c r="J158">
        <v>-0.17763454707164783</v>
      </c>
      <c r="K158">
        <v>0.50110429583583027</v>
      </c>
      <c r="L158">
        <v>1.6052263163146563</v>
      </c>
      <c r="M158">
        <v>0.50466269385651685</v>
      </c>
      <c r="N158">
        <v>1.9121307559544221</v>
      </c>
      <c r="O158">
        <v>0.22388576326193288</v>
      </c>
      <c r="P158">
        <v>-0.81247890193480998</v>
      </c>
      <c r="R158" s="33">
        <v>0.80786814997339074</v>
      </c>
      <c r="S158" s="33">
        <v>0.83999660277739008</v>
      </c>
      <c r="T158" s="33">
        <v>0.82290287959524566</v>
      </c>
      <c r="U158" s="33">
        <v>0.52869735729354306</v>
      </c>
      <c r="V158" s="33">
        <v>0.81648403257899171</v>
      </c>
      <c r="W158" s="33">
        <v>0.64713555511419452</v>
      </c>
      <c r="X158" s="33">
        <v>0.40727480426769463</v>
      </c>
      <c r="Y158" s="33">
        <v>6.7635327143424809E-2</v>
      </c>
      <c r="Z158" s="33">
        <v>0.74694329954075778</v>
      </c>
      <c r="AA158" s="33">
        <v>0.87603538151645821</v>
      </c>
      <c r="AC158" s="36">
        <f t="shared" si="13"/>
        <v>0.92625790621382853</v>
      </c>
      <c r="AD158" s="36">
        <f t="shared" si="13"/>
        <v>0.95042198667210709</v>
      </c>
      <c r="AE158" s="36">
        <f t="shared" si="13"/>
        <v>0.93817775946705861</v>
      </c>
      <c r="AF158" s="36">
        <f t="shared" si="13"/>
        <v>0.54844426811755587</v>
      </c>
      <c r="AG158" s="36">
        <f t="shared" si="13"/>
        <v>0.93321985490059134</v>
      </c>
      <c r="AH158" s="36">
        <f t="shared" si="12"/>
        <v>0.73774994907104152</v>
      </c>
      <c r="AI158" s="36">
        <f t="shared" si="12"/>
        <v>0.3460027848456092</v>
      </c>
      <c r="AJ158" s="36">
        <f t="shared" si="12"/>
        <v>7.4365378692748049E-3</v>
      </c>
      <c r="AK158" s="36">
        <f t="shared" si="12"/>
        <v>0.86726264175116796</v>
      </c>
      <c r="AL158" s="36">
        <f t="shared" si="12"/>
        <v>0.97164702086476351</v>
      </c>
      <c r="AN158">
        <f>SQRT(Correlation)*$F158 + SQRT('CDO Param'!C$17 - Correlation)*HLOOKUP('CDO Param'!C$12,$C$4:$E$1004,$A158,FALSE) + SQRT(1-Correlation)*G158</f>
        <v>0.12242876014549414</v>
      </c>
      <c r="AO158">
        <f>SQRT(Correlation)*$F158 + SQRT('CDO Param'!D$17 - Correlation)*HLOOKUP('CDO Param'!D$12,$C$4:$E$1004,$A158,FALSE) + SQRT(1-Correlation)*H158</f>
        <v>1.6043845297449892</v>
      </c>
      <c r="AP158">
        <f>SQRT(Correlation)*$F158 + SQRT('CDO Param'!E$17 - Correlation)*HLOOKUP('CDO Param'!E$12,$C$4:$E$1004,$A158,FALSE) + SQRT(1-Correlation)*I158</f>
        <v>-0.26743606742182313</v>
      </c>
      <c r="AQ158">
        <f>SQRT(Correlation)*$F158 + SQRT('CDO Param'!F$17 - Correlation)*HLOOKUP('CDO Param'!F$12,$C$4:$E$1004,$A158,FALSE) + SQRT(1-Correlation)*J158</f>
        <v>0.1795052839698974</v>
      </c>
      <c r="AR158">
        <f>SQRT(Correlation)*$F158 + SQRT('CDO Param'!G$17 - Correlation)*HLOOKUP('CDO Param'!G$12,$C$4:$E$1004,$A158,FALSE) + SQRT(1-Correlation)*K158</f>
        <v>0.82341348797435332</v>
      </c>
      <c r="AS158">
        <f>SQRT(Correlation)*$F158 + SQRT('CDO Param'!H$17 - Correlation)*HLOOKUP('CDO Param'!H$12,$C$4:$E$1004,$A158,FALSE) + SQRT(1-Correlation)*L158</f>
        <v>1.9105354996184534</v>
      </c>
      <c r="AT158">
        <f>SQRT(Correlation)*$F158 + SQRT('CDO Param'!I$17 - Correlation)*HLOOKUP('CDO Param'!I$12,$C$4:$E$1004,$A158,FALSE) + SQRT(1-Correlation)*M158</f>
        <v>0.82678928074439462</v>
      </c>
      <c r="AU158">
        <f>SQRT(Correlation)*$F158 + SQRT('CDO Param'!J$17 - Correlation)*HLOOKUP('CDO Param'!J$12,$C$4:$E$1004,$A158,FALSE) + SQRT(1-Correlation)*N158</f>
        <v>2.5838512595666883</v>
      </c>
      <c r="AV158">
        <f>SQRT(Correlation)*$F158 + SQRT('CDO Param'!K$17 - Correlation)*HLOOKUP('CDO Param'!K$12,$C$4:$E$1004,$A158,FALSE) + SQRT(1-Correlation)*O158</f>
        <v>0.98224143198191205</v>
      </c>
      <c r="AW158">
        <f>SQRT(Correlation)*$F158 + SQRT('CDO Param'!L$17 - Correlation)*HLOOKUP('CDO Param'!L$12,$C$4:$E$1004,$A158,FALSE) + SQRT(1-Correlation)*P158</f>
        <v>-9.4041657995047601E-4</v>
      </c>
      <c r="AY158" s="3">
        <f>IF(AN158&lt;'CDO Param'!C$15,1,0)</f>
        <v>0</v>
      </c>
      <c r="AZ158" s="3">
        <f>IF(AO158&lt;'CDO Param'!D$15,1,0)</f>
        <v>0</v>
      </c>
      <c r="BA158" s="3">
        <f>IF(AP158&lt;'CDO Param'!E$15,1,0)</f>
        <v>0</v>
      </c>
      <c r="BB158" s="3">
        <f>IF(AQ158&lt;'CDO Param'!F$15,1,0)</f>
        <v>0</v>
      </c>
      <c r="BC158" s="3">
        <f>IF(AR158&lt;'CDO Param'!G$15,1,0)</f>
        <v>0</v>
      </c>
      <c r="BD158" s="3">
        <f>IF(AS158&lt;'CDO Param'!H$15,1,0)</f>
        <v>0</v>
      </c>
      <c r="BE158" s="3">
        <f>IF(AT158&lt;'CDO Param'!I$15,1,0)</f>
        <v>0</v>
      </c>
      <c r="BF158" s="3">
        <f>IF(AU158&lt;'CDO Param'!J$15,1,0)</f>
        <v>0</v>
      </c>
      <c r="BG158" s="3">
        <f>IF(AV158&lt;'CDO Param'!K$15,1,0)</f>
        <v>0</v>
      </c>
      <c r="BH158" s="3">
        <f>IF(AW158&lt;'CDO Param'!L$15,1,0)</f>
        <v>0</v>
      </c>
      <c r="BJ158" s="37">
        <f>AY158*'CDO Param'!C$6*AC158</f>
        <v>0</v>
      </c>
      <c r="BK158" s="37">
        <f>AZ158*'CDO Param'!D$6*AD158</f>
        <v>0</v>
      </c>
      <c r="BL158" s="37">
        <f>BA158*'CDO Param'!E$6*AE158</f>
        <v>0</v>
      </c>
      <c r="BM158" s="37">
        <f>BB158*'CDO Param'!F$6*AF158</f>
        <v>0</v>
      </c>
      <c r="BN158" s="37">
        <f>BC158*'CDO Param'!G$6*AG158</f>
        <v>0</v>
      </c>
      <c r="BO158" s="37">
        <f>BD158*'CDO Param'!H$6*AH158</f>
        <v>0</v>
      </c>
      <c r="BP158" s="37">
        <f>BE158*'CDO Param'!I$6*AI158</f>
        <v>0</v>
      </c>
      <c r="BQ158" s="37">
        <f>BF158*'CDO Param'!J$6*AJ158</f>
        <v>0</v>
      </c>
      <c r="BR158" s="37">
        <f>BG158*'CDO Param'!K$6*AK158</f>
        <v>0</v>
      </c>
      <c r="BS158" s="37">
        <f>BH158*'CDO Param'!L$6*AL158</f>
        <v>0</v>
      </c>
      <c r="BU158" s="38">
        <f t="shared" si="14"/>
        <v>0</v>
      </c>
      <c r="BV158" s="38">
        <f>AVERAGE(BU$5:BU158)</f>
        <v>6787.2656512209687</v>
      </c>
      <c r="CF158" s="5">
        <f>BU158/'CDO Param'!$M$6</f>
        <v>0</v>
      </c>
      <c r="CG158" s="5">
        <f t="shared" si="15"/>
        <v>0</v>
      </c>
      <c r="CH158" s="5">
        <f t="shared" si="16"/>
        <v>0</v>
      </c>
    </row>
    <row r="159" spans="1:86" x14ac:dyDescent="0.2">
      <c r="A159" s="3">
        <v>156</v>
      </c>
      <c r="B159" s="3">
        <v>155</v>
      </c>
      <c r="C159">
        <v>-0.84734438132727519</v>
      </c>
      <c r="D159">
        <v>-0.45776801016472746</v>
      </c>
      <c r="E159">
        <v>-1.5041086953715421</v>
      </c>
      <c r="F159">
        <v>9.343466444988735E-2</v>
      </c>
      <c r="G159">
        <v>-1.4570287021342665</v>
      </c>
      <c r="H159">
        <v>-0.21479308998095803</v>
      </c>
      <c r="I159">
        <v>-0.50883613766927738</v>
      </c>
      <c r="J159">
        <v>-0.19754793356696609</v>
      </c>
      <c r="K159">
        <v>2.2475887817563489E-3</v>
      </c>
      <c r="L159">
        <v>0.17402044250047766</v>
      </c>
      <c r="M159">
        <v>-0.12963141671207268</v>
      </c>
      <c r="N159">
        <v>0.65597305365372449</v>
      </c>
      <c r="O159">
        <v>0.65040126173698809</v>
      </c>
      <c r="P159">
        <v>0.14829083738732152</v>
      </c>
      <c r="R159" s="33">
        <v>0.52665714711260847</v>
      </c>
      <c r="S159" s="33">
        <v>0.52667152161089303</v>
      </c>
      <c r="T159" s="33">
        <v>0.76826371428010232</v>
      </c>
      <c r="U159" s="33">
        <v>0.2082459056788338</v>
      </c>
      <c r="V159" s="33">
        <v>0.98893674415952371</v>
      </c>
      <c r="W159" s="33">
        <v>5.9859089115568941E-2</v>
      </c>
      <c r="X159" s="33">
        <v>5.1710765367239141E-2</v>
      </c>
      <c r="Y159" s="33">
        <v>0.10283352718820495</v>
      </c>
      <c r="Z159" s="33">
        <v>0.32309145216042712</v>
      </c>
      <c r="AA159" s="33">
        <v>0.19803646029813049</v>
      </c>
      <c r="AC159" s="36">
        <f t="shared" si="13"/>
        <v>0.54501083062181754</v>
      </c>
      <c r="AD159" s="36">
        <f t="shared" si="13"/>
        <v>0.54503502968781792</v>
      </c>
      <c r="AE159" s="36">
        <f t="shared" si="13"/>
        <v>0.88981028241251425</v>
      </c>
      <c r="AF159" s="36">
        <f t="shared" si="13"/>
        <v>8.7698979426822435E-2</v>
      </c>
      <c r="AG159" s="36">
        <f t="shared" si="13"/>
        <v>0.99986656654419759</v>
      </c>
      <c r="AH159" s="36">
        <f t="shared" si="12"/>
        <v>5.6726810180514117E-3</v>
      </c>
      <c r="AI159" s="36">
        <f t="shared" si="12"/>
        <v>4.10041683844742E-3</v>
      </c>
      <c r="AJ159" s="36">
        <f t="shared" si="12"/>
        <v>1.8786275533809616E-2</v>
      </c>
      <c r="AK159" s="36">
        <f t="shared" si="12"/>
        <v>0.21988801588071555</v>
      </c>
      <c r="AL159" s="36">
        <f t="shared" si="12"/>
        <v>7.8715319370426501E-2</v>
      </c>
      <c r="AN159">
        <f>SQRT(Correlation)*$F159 + SQRT('CDO Param'!C$17 - Correlation)*HLOOKUP('CDO Param'!C$12,$C$4:$E$1004,$A159,FALSE) + SQRT(1-Correlation)*G159</f>
        <v>-1.4174503321270251</v>
      </c>
      <c r="AO159">
        <f>SQRT(Correlation)*$F159 + SQRT('CDO Param'!D$17 - Correlation)*HLOOKUP('CDO Param'!D$12,$C$4:$E$1004,$A159,FALSE) + SQRT(1-Correlation)*H159</f>
        <v>-0.23896215463362552</v>
      </c>
      <c r="AP159">
        <f>SQRT(Correlation)*$F159 + SQRT('CDO Param'!E$17 - Correlation)*HLOOKUP('CDO Param'!E$12,$C$4:$E$1004,$A159,FALSE) + SQRT(1-Correlation)*I159</f>
        <v>-0.67736396082583983</v>
      </c>
      <c r="AQ159">
        <f>SQRT(Correlation)*$F159 + SQRT('CDO Param'!F$17 - Correlation)*HLOOKUP('CDO Param'!F$12,$C$4:$E$1004,$A159,FALSE) + SQRT(1-Correlation)*J159</f>
        <v>-0.4941927187717815</v>
      </c>
      <c r="AR159">
        <f>SQRT(Correlation)*$F159 + SQRT('CDO Param'!G$17 - Correlation)*HLOOKUP('CDO Param'!G$12,$C$4:$E$1004,$A159,FALSE) + SQRT(1-Correlation)*K159</f>
        <v>-0.3046500436942704</v>
      </c>
      <c r="AS159">
        <f>SQRT(Correlation)*$F159 + SQRT('CDO Param'!H$17 - Correlation)*HLOOKUP('CDO Param'!H$12,$C$4:$E$1004,$A159,FALSE) + SQRT(1-Correlation)*L159</f>
        <v>0.12989874968753345</v>
      </c>
      <c r="AT159">
        <f>SQRT(Correlation)*$F159 + SQRT('CDO Param'!I$17 - Correlation)*HLOOKUP('CDO Param'!I$12,$C$4:$E$1004,$A159,FALSE) + SQRT(1-Correlation)*M159</f>
        <v>-0.42976145356977791</v>
      </c>
      <c r="AU159">
        <f>SQRT(Correlation)*$F159 + SQRT('CDO Param'!J$17 - Correlation)*HLOOKUP('CDO Param'!J$12,$C$4:$E$1004,$A159,FALSE) + SQRT(1-Correlation)*N159</f>
        <v>0.4276710643980175</v>
      </c>
      <c r="AV159">
        <f>SQRT(Correlation)*$F159 + SQRT('CDO Param'!K$17 - Correlation)*HLOOKUP('CDO Param'!K$12,$C$4:$E$1004,$A159,FALSE) + SQRT(1-Correlation)*O159</f>
        <v>0.42238519846639677</v>
      </c>
      <c r="AW159">
        <f>SQRT(Correlation)*$F159 + SQRT('CDO Param'!L$17 - Correlation)*HLOOKUP('CDO Param'!L$12,$C$4:$E$1004,$A159,FALSE) + SQRT(1-Correlation)*P159</f>
        <v>-5.3958574891187938E-2</v>
      </c>
      <c r="AY159" s="3">
        <f>IF(AN159&lt;'CDO Param'!C$15,1,0)</f>
        <v>0</v>
      </c>
      <c r="AZ159" s="3">
        <f>IF(AO159&lt;'CDO Param'!D$15,1,0)</f>
        <v>0</v>
      </c>
      <c r="BA159" s="3">
        <f>IF(AP159&lt;'CDO Param'!E$15,1,0)</f>
        <v>0</v>
      </c>
      <c r="BB159" s="3">
        <f>IF(AQ159&lt;'CDO Param'!F$15,1,0)</f>
        <v>0</v>
      </c>
      <c r="BC159" s="3">
        <f>IF(AR159&lt;'CDO Param'!G$15,1,0)</f>
        <v>1</v>
      </c>
      <c r="BD159" s="3">
        <f>IF(AS159&lt;'CDO Param'!H$15,1,0)</f>
        <v>0</v>
      </c>
      <c r="BE159" s="3">
        <f>IF(AT159&lt;'CDO Param'!I$15,1,0)</f>
        <v>0</v>
      </c>
      <c r="BF159" s="3">
        <f>IF(AU159&lt;'CDO Param'!J$15,1,0)</f>
        <v>0</v>
      </c>
      <c r="BG159" s="3">
        <f>IF(AV159&lt;'CDO Param'!K$15,1,0)</f>
        <v>0</v>
      </c>
      <c r="BH159" s="3">
        <f>IF(AW159&lt;'CDO Param'!L$15,1,0)</f>
        <v>0</v>
      </c>
      <c r="BJ159" s="37">
        <f>AY159*'CDO Param'!C$6*AC159</f>
        <v>0</v>
      </c>
      <c r="BK159" s="37">
        <f>AZ159*'CDO Param'!D$6*AD159</f>
        <v>0</v>
      </c>
      <c r="BL159" s="37">
        <f>BA159*'CDO Param'!E$6*AE159</f>
        <v>0</v>
      </c>
      <c r="BM159" s="37">
        <f>BB159*'CDO Param'!F$6*AF159</f>
        <v>0</v>
      </c>
      <c r="BN159" s="37">
        <f>BC159*'CDO Param'!G$6*AG159</f>
        <v>9998.6656654419767</v>
      </c>
      <c r="BO159" s="37">
        <f>BD159*'CDO Param'!H$6*AH159</f>
        <v>0</v>
      </c>
      <c r="BP159" s="37">
        <f>BE159*'CDO Param'!I$6*AI159</f>
        <v>0</v>
      </c>
      <c r="BQ159" s="37">
        <f>BF159*'CDO Param'!J$6*AJ159</f>
        <v>0</v>
      </c>
      <c r="BR159" s="37">
        <f>BG159*'CDO Param'!K$6*AK159</f>
        <v>0</v>
      </c>
      <c r="BS159" s="37">
        <f>BH159*'CDO Param'!L$6*AL159</f>
        <v>0</v>
      </c>
      <c r="BU159" s="38">
        <f t="shared" si="14"/>
        <v>9998.6656654419767</v>
      </c>
      <c r="BV159" s="38">
        <f>AVERAGE(BU$5:BU159)</f>
        <v>6807.9843609901372</v>
      </c>
      <c r="CF159" s="5">
        <f>BU159/'CDO Param'!$M$6</f>
        <v>0.10415276734835392</v>
      </c>
      <c r="CG159" s="5">
        <f t="shared" si="15"/>
        <v>0.02</v>
      </c>
      <c r="CH159" s="5">
        <f t="shared" si="16"/>
        <v>1</v>
      </c>
    </row>
    <row r="160" spans="1:86" x14ac:dyDescent="0.2">
      <c r="A160" s="3">
        <v>157</v>
      </c>
      <c r="B160" s="3">
        <v>156</v>
      </c>
      <c r="C160">
        <v>-0.9826203495322261</v>
      </c>
      <c r="D160">
        <v>1.3664293874171562</v>
      </c>
      <c r="E160">
        <v>-0.6920208761584945</v>
      </c>
      <c r="F160">
        <v>0.87645275925751776</v>
      </c>
      <c r="G160">
        <v>-1.410617187502794</v>
      </c>
      <c r="H160">
        <v>0.71683871283312328</v>
      </c>
      <c r="I160">
        <v>-0.96557869255775586</v>
      </c>
      <c r="J160">
        <v>1.3550425137509592</v>
      </c>
      <c r="K160">
        <v>2.2925996745470911</v>
      </c>
      <c r="L160">
        <v>-0.82357473729643971</v>
      </c>
      <c r="M160">
        <v>1.6855028661666438</v>
      </c>
      <c r="N160">
        <v>0.80109884947887622</v>
      </c>
      <c r="O160">
        <v>0.52498194236250129</v>
      </c>
      <c r="P160">
        <v>-0.5356127985578496</v>
      </c>
      <c r="R160" s="33">
        <v>0.39878823067936497</v>
      </c>
      <c r="S160" s="33">
        <v>0.43379302808725884</v>
      </c>
      <c r="T160" s="33">
        <v>0.75942306255894854</v>
      </c>
      <c r="U160" s="33">
        <v>0.62341242824840004</v>
      </c>
      <c r="V160" s="33">
        <v>0.69268157085994331</v>
      </c>
      <c r="W160" s="33">
        <v>0.89916144306732404</v>
      </c>
      <c r="X160" s="33">
        <v>0.20637363251595461</v>
      </c>
      <c r="Y160" s="33">
        <v>0.52164169564919627</v>
      </c>
      <c r="Z160" s="33">
        <v>0.23197877604140843</v>
      </c>
      <c r="AA160" s="33">
        <v>0.86728892795149648</v>
      </c>
      <c r="AC160" s="36">
        <f t="shared" si="13"/>
        <v>0.33248832293077485</v>
      </c>
      <c r="AD160" s="36">
        <f t="shared" si="13"/>
        <v>0.3890669583471843</v>
      </c>
      <c r="AE160" s="36">
        <f t="shared" si="13"/>
        <v>0.88070241636743973</v>
      </c>
      <c r="AF160" s="36">
        <f t="shared" si="13"/>
        <v>0.7021262719025656</v>
      </c>
      <c r="AG160" s="36">
        <f t="shared" si="13"/>
        <v>0.80136186768369677</v>
      </c>
      <c r="AH160" s="36">
        <f t="shared" si="12"/>
        <v>0.98200853481795458</v>
      </c>
      <c r="AI160" s="36">
        <f t="shared" si="12"/>
        <v>8.601519490216504E-2</v>
      </c>
      <c r="AJ160" s="36">
        <f t="shared" si="12"/>
        <v>0.53656076530216257</v>
      </c>
      <c r="AK160" s="36">
        <f t="shared" si="12"/>
        <v>0.11043490702316545</v>
      </c>
      <c r="AL160" s="36">
        <f t="shared" si="12"/>
        <v>0.96706745705117503</v>
      </c>
      <c r="AN160">
        <f>SQRT(Correlation)*$F160 + SQRT('CDO Param'!C$17 - Correlation)*HLOOKUP('CDO Param'!C$12,$C$4:$E$1004,$A160,FALSE) + SQRT(1-Correlation)*G160</f>
        <v>-0.86782797047654214</v>
      </c>
      <c r="AO160">
        <f>SQRT(Correlation)*$F160 + SQRT('CDO Param'!D$17 - Correlation)*HLOOKUP('CDO Param'!D$12,$C$4:$E$1004,$A160,FALSE) + SQRT(1-Correlation)*H160</f>
        <v>1.150453909511161</v>
      </c>
      <c r="AP160">
        <f>SQRT(Correlation)*$F160 + SQRT('CDO Param'!E$17 - Correlation)*HLOOKUP('CDO Param'!E$12,$C$4:$E$1004,$A160,FALSE) + SQRT(1-Correlation)*I160</f>
        <v>-0.89884658830905995</v>
      </c>
      <c r="AQ160">
        <f>SQRT(Correlation)*$F160 + SQRT('CDO Param'!F$17 - Correlation)*HLOOKUP('CDO Param'!F$12,$C$4:$E$1004,$A160,FALSE) + SQRT(1-Correlation)*J160</f>
        <v>1.4079243269292814</v>
      </c>
      <c r="AR160">
        <f>SQRT(Correlation)*$F160 + SQRT('CDO Param'!G$17 - Correlation)*HLOOKUP('CDO Param'!G$12,$C$4:$E$1004,$A160,FALSE) + SQRT(1-Correlation)*K160</f>
        <v>2.2973691463442316</v>
      </c>
      <c r="AS160">
        <f>SQRT(Correlation)*$F160 + SQRT('CDO Param'!H$17 - Correlation)*HLOOKUP('CDO Param'!H$12,$C$4:$E$1004,$A160,FALSE) + SQRT(1-Correlation)*L160</f>
        <v>-0.31091060271912341</v>
      </c>
      <c r="AT160">
        <f>SQRT(Correlation)*$F160 + SQRT('CDO Param'!I$17 - Correlation)*HLOOKUP('CDO Param'!I$12,$C$4:$E$1004,$A160,FALSE) + SQRT(1-Correlation)*M160</f>
        <v>1.7214265439339278</v>
      </c>
      <c r="AU160">
        <f>SQRT(Correlation)*$F160 + SQRT('CDO Param'!J$17 - Correlation)*HLOOKUP('CDO Param'!J$12,$C$4:$E$1004,$A160,FALSE) + SQRT(1-Correlation)*N160</f>
        <v>0.77717088886202734</v>
      </c>
      <c r="AV160">
        <f>SQRT(Correlation)*$F160 + SQRT('CDO Param'!K$17 - Correlation)*HLOOKUP('CDO Param'!K$12,$C$4:$E$1004,$A160,FALSE) + SQRT(1-Correlation)*O160</f>
        <v>0.51522339077135748</v>
      </c>
      <c r="AW160">
        <f>SQRT(Correlation)*$F160 + SQRT('CDO Param'!L$17 - Correlation)*HLOOKUP('CDO Param'!L$12,$C$4:$E$1004,$A160,FALSE) + SQRT(1-Correlation)*P160</f>
        <v>-0.49094512593999129</v>
      </c>
      <c r="AY160" s="3">
        <f>IF(AN160&lt;'CDO Param'!C$15,1,0)</f>
        <v>0</v>
      </c>
      <c r="AZ160" s="3">
        <f>IF(AO160&lt;'CDO Param'!D$15,1,0)</f>
        <v>0</v>
      </c>
      <c r="BA160" s="3">
        <f>IF(AP160&lt;'CDO Param'!E$15,1,0)</f>
        <v>1</v>
      </c>
      <c r="BB160" s="3">
        <f>IF(AQ160&lt;'CDO Param'!F$15,1,0)</f>
        <v>0</v>
      </c>
      <c r="BC160" s="3">
        <f>IF(AR160&lt;'CDO Param'!G$15,1,0)</f>
        <v>0</v>
      </c>
      <c r="BD160" s="3">
        <f>IF(AS160&lt;'CDO Param'!H$15,1,0)</f>
        <v>0</v>
      </c>
      <c r="BE160" s="3">
        <f>IF(AT160&lt;'CDO Param'!I$15,1,0)</f>
        <v>0</v>
      </c>
      <c r="BF160" s="3">
        <f>IF(AU160&lt;'CDO Param'!J$15,1,0)</f>
        <v>0</v>
      </c>
      <c r="BG160" s="3">
        <f>IF(AV160&lt;'CDO Param'!K$15,1,0)</f>
        <v>0</v>
      </c>
      <c r="BH160" s="3">
        <f>IF(AW160&lt;'CDO Param'!L$15,1,0)</f>
        <v>0</v>
      </c>
      <c r="BJ160" s="37">
        <f>AY160*'CDO Param'!C$6*AC160</f>
        <v>0</v>
      </c>
      <c r="BK160" s="37">
        <f>AZ160*'CDO Param'!D$6*AD160</f>
        <v>0</v>
      </c>
      <c r="BL160" s="37">
        <f>BA160*'CDO Param'!E$6*AE160</f>
        <v>8807.0241636743976</v>
      </c>
      <c r="BM160" s="37">
        <f>BB160*'CDO Param'!F$6*AF160</f>
        <v>0</v>
      </c>
      <c r="BN160" s="37">
        <f>BC160*'CDO Param'!G$6*AG160</f>
        <v>0</v>
      </c>
      <c r="BO160" s="37">
        <f>BD160*'CDO Param'!H$6*AH160</f>
        <v>0</v>
      </c>
      <c r="BP160" s="37">
        <f>BE160*'CDO Param'!I$6*AI160</f>
        <v>0</v>
      </c>
      <c r="BQ160" s="37">
        <f>BF160*'CDO Param'!J$6*AJ160</f>
        <v>0</v>
      </c>
      <c r="BR160" s="37">
        <f>BG160*'CDO Param'!K$6*AK160</f>
        <v>0</v>
      </c>
      <c r="BS160" s="37">
        <f>BH160*'CDO Param'!L$6*AL160</f>
        <v>0</v>
      </c>
      <c r="BU160" s="38">
        <f t="shared" si="14"/>
        <v>8807.0241636743976</v>
      </c>
      <c r="BV160" s="38">
        <f>AVERAGE(BU$5:BU160)</f>
        <v>6820.7987186996515</v>
      </c>
      <c r="CF160" s="5">
        <f>BU160/'CDO Param'!$M$6</f>
        <v>9.1739835038274972E-2</v>
      </c>
      <c r="CG160" s="5">
        <f t="shared" si="15"/>
        <v>0.02</v>
      </c>
      <c r="CH160" s="5">
        <f t="shared" si="16"/>
        <v>1</v>
      </c>
    </row>
    <row r="161" spans="1:86" x14ac:dyDescent="0.2">
      <c r="A161" s="3">
        <v>158</v>
      </c>
      <c r="B161" s="3">
        <v>157</v>
      </c>
      <c r="C161">
        <v>0.73436922320979647</v>
      </c>
      <c r="D161">
        <v>0.43867657950613648</v>
      </c>
      <c r="E161">
        <v>-0.97192241810262203</v>
      </c>
      <c r="F161">
        <v>1.0606981959426776E-2</v>
      </c>
      <c r="G161">
        <v>0.29214106689323671</v>
      </c>
      <c r="H161">
        <v>0.86376530816778541</v>
      </c>
      <c r="I161">
        <v>0.91360334408818744</v>
      </c>
      <c r="J161">
        <v>1.8678383639780805</v>
      </c>
      <c r="K161">
        <v>0.81410121310909744</v>
      </c>
      <c r="L161">
        <v>0.29474904295057058</v>
      </c>
      <c r="M161">
        <v>0.12867076293332502</v>
      </c>
      <c r="N161">
        <v>1.0886219570238609</v>
      </c>
      <c r="O161">
        <v>1.5309251466533169</v>
      </c>
      <c r="P161">
        <v>1.5354680726886727</v>
      </c>
      <c r="R161" s="33">
        <v>0.52501208080212214</v>
      </c>
      <c r="S161" s="33">
        <v>0.87804204126728791</v>
      </c>
      <c r="T161" s="33">
        <v>0.2525875793083513</v>
      </c>
      <c r="U161" s="33">
        <v>0.23944543546039865</v>
      </c>
      <c r="V161" s="33">
        <v>0.35943378291997768</v>
      </c>
      <c r="W161" s="33">
        <v>3.5895360650445968E-3</v>
      </c>
      <c r="X161" s="33">
        <v>0.32933264520453875</v>
      </c>
      <c r="Y161" s="33">
        <v>9.3767952683273675E-2</v>
      </c>
      <c r="Z161" s="33">
        <v>0.95798074778075359</v>
      </c>
      <c r="AA161" s="33">
        <v>0.78242795112655872</v>
      </c>
      <c r="AC161" s="36">
        <f t="shared" si="13"/>
        <v>0.54224065077593786</v>
      </c>
      <c r="AD161" s="36">
        <f t="shared" si="13"/>
        <v>0.97264626806554644</v>
      </c>
      <c r="AE161" s="36">
        <f t="shared" si="13"/>
        <v>0.13221998648635036</v>
      </c>
      <c r="AF161" s="36">
        <f t="shared" si="13"/>
        <v>0.11811260017342377</v>
      </c>
      <c r="AG161" s="36">
        <f t="shared" si="13"/>
        <v>0.27196041575796553</v>
      </c>
      <c r="AH161" s="36">
        <f t="shared" si="12"/>
        <v>1.0938644391722898E-5</v>
      </c>
      <c r="AI161" s="36">
        <f t="shared" si="12"/>
        <v>0.22853273407979718</v>
      </c>
      <c r="AJ161" s="36">
        <f t="shared" si="12"/>
        <v>1.5323260976983364E-2</v>
      </c>
      <c r="AK161" s="36">
        <f t="shared" si="12"/>
        <v>0.99741307889186692</v>
      </c>
      <c r="AL161" s="36">
        <f t="shared" si="12"/>
        <v>0.90367283942129983</v>
      </c>
      <c r="AN161">
        <f>SQRT(Correlation)*$F161 + SQRT('CDO Param'!C$17 - Correlation)*HLOOKUP('CDO Param'!C$12,$C$4:$E$1004,$A161,FALSE) + SQRT(1-Correlation)*G161</f>
        <v>0.34254180986878374</v>
      </c>
      <c r="AO161">
        <f>SQRT(Correlation)*$F161 + SQRT('CDO Param'!D$17 - Correlation)*HLOOKUP('CDO Param'!D$12,$C$4:$E$1004,$A161,FALSE) + SQRT(1-Correlation)*H161</f>
        <v>0.88483218032674515</v>
      </c>
      <c r="AP161">
        <f>SQRT(Correlation)*$F161 + SQRT('CDO Param'!E$17 - Correlation)*HLOOKUP('CDO Param'!E$12,$C$4:$E$1004,$A161,FALSE) + SQRT(1-Correlation)*I161</f>
        <v>1.0643702893000508</v>
      </c>
      <c r="AQ161">
        <f>SQRT(Correlation)*$F161 + SQRT('CDO Param'!F$17 - Correlation)*HLOOKUP('CDO Param'!F$12,$C$4:$E$1004,$A161,FALSE) + SQRT(1-Correlation)*J161</f>
        <v>1.5580128219998683</v>
      </c>
      <c r="AR161">
        <f>SQRT(Correlation)*$F161 + SQRT('CDO Param'!G$17 - Correlation)*HLOOKUP('CDO Param'!G$12,$C$4:$E$1004,$A161,FALSE) + SQRT(1-Correlation)*K161</f>
        <v>0.55834998643512967</v>
      </c>
      <c r="AS161">
        <f>SQRT(Correlation)*$F161 + SQRT('CDO Param'!H$17 - Correlation)*HLOOKUP('CDO Param'!H$12,$C$4:$E$1004,$A161,FALSE) + SQRT(1-Correlation)*L161</f>
        <v>0.34501595319609202</v>
      </c>
      <c r="AT161">
        <f>SQRT(Correlation)*$F161 + SQRT('CDO Param'!I$17 - Correlation)*HLOOKUP('CDO Param'!I$12,$C$4:$E$1004,$A161,FALSE) + SQRT(1-Correlation)*M161</f>
        <v>-9.1906433621870426E-2</v>
      </c>
      <c r="AU161">
        <f>SQRT(Correlation)*$F161 + SQRT('CDO Param'!J$17 - Correlation)*HLOOKUP('CDO Param'!J$12,$C$4:$E$1004,$A161,FALSE) + SQRT(1-Correlation)*N161</f>
        <v>1.2304075242400918</v>
      </c>
      <c r="AV161">
        <f>SQRT(Correlation)*$F161 + SQRT('CDO Param'!K$17 - Correlation)*HLOOKUP('CDO Param'!K$12,$C$4:$E$1004,$A161,FALSE) + SQRT(1-Correlation)*O161</f>
        <v>1.6500131729160259</v>
      </c>
      <c r="AW161">
        <f>SQRT(Correlation)*$F161 + SQRT('CDO Param'!L$17 - Correlation)*HLOOKUP('CDO Param'!L$12,$C$4:$E$1004,$A161,FALSE) + SQRT(1-Correlation)*P161</f>
        <v>1.6543229709700469</v>
      </c>
      <c r="AY161" s="3">
        <f>IF(AN161&lt;'CDO Param'!C$15,1,0)</f>
        <v>0</v>
      </c>
      <c r="AZ161" s="3">
        <f>IF(AO161&lt;'CDO Param'!D$15,1,0)</f>
        <v>0</v>
      </c>
      <c r="BA161" s="3">
        <f>IF(AP161&lt;'CDO Param'!E$15,1,0)</f>
        <v>0</v>
      </c>
      <c r="BB161" s="3">
        <f>IF(AQ161&lt;'CDO Param'!F$15,1,0)</f>
        <v>0</v>
      </c>
      <c r="BC161" s="3">
        <f>IF(AR161&lt;'CDO Param'!G$15,1,0)</f>
        <v>0</v>
      </c>
      <c r="BD161" s="3">
        <f>IF(AS161&lt;'CDO Param'!H$15,1,0)</f>
        <v>0</v>
      </c>
      <c r="BE161" s="3">
        <f>IF(AT161&lt;'CDO Param'!I$15,1,0)</f>
        <v>0</v>
      </c>
      <c r="BF161" s="3">
        <f>IF(AU161&lt;'CDO Param'!J$15,1,0)</f>
        <v>0</v>
      </c>
      <c r="BG161" s="3">
        <f>IF(AV161&lt;'CDO Param'!K$15,1,0)</f>
        <v>0</v>
      </c>
      <c r="BH161" s="3">
        <f>IF(AW161&lt;'CDO Param'!L$15,1,0)</f>
        <v>0</v>
      </c>
      <c r="BJ161" s="37">
        <f>AY161*'CDO Param'!C$6*AC161</f>
        <v>0</v>
      </c>
      <c r="BK161" s="37">
        <f>AZ161*'CDO Param'!D$6*AD161</f>
        <v>0</v>
      </c>
      <c r="BL161" s="37">
        <f>BA161*'CDO Param'!E$6*AE161</f>
        <v>0</v>
      </c>
      <c r="BM161" s="37">
        <f>BB161*'CDO Param'!F$6*AF161</f>
        <v>0</v>
      </c>
      <c r="BN161" s="37">
        <f>BC161*'CDO Param'!G$6*AG161</f>
        <v>0</v>
      </c>
      <c r="BO161" s="37">
        <f>BD161*'CDO Param'!H$6*AH161</f>
        <v>0</v>
      </c>
      <c r="BP161" s="37">
        <f>BE161*'CDO Param'!I$6*AI161</f>
        <v>0</v>
      </c>
      <c r="BQ161" s="37">
        <f>BF161*'CDO Param'!J$6*AJ161</f>
        <v>0</v>
      </c>
      <c r="BR161" s="37">
        <f>BG161*'CDO Param'!K$6*AK161</f>
        <v>0</v>
      </c>
      <c r="BS161" s="37">
        <f>BH161*'CDO Param'!L$6*AL161</f>
        <v>0</v>
      </c>
      <c r="BU161" s="38">
        <f t="shared" si="14"/>
        <v>0</v>
      </c>
      <c r="BV161" s="38">
        <f>AVERAGE(BU$5:BU161)</f>
        <v>6777.3541408735391</v>
      </c>
      <c r="CF161" s="5">
        <f>BU161/'CDO Param'!$M$6</f>
        <v>0</v>
      </c>
      <c r="CG161" s="5">
        <f t="shared" si="15"/>
        <v>0</v>
      </c>
      <c r="CH161" s="5">
        <f t="shared" si="16"/>
        <v>0</v>
      </c>
    </row>
    <row r="162" spans="1:86" x14ac:dyDescent="0.2">
      <c r="A162" s="3">
        <v>159</v>
      </c>
      <c r="B162" s="3">
        <v>158</v>
      </c>
      <c r="C162">
        <v>-0.38931261769903358</v>
      </c>
      <c r="D162">
        <v>-0.49398977353121154</v>
      </c>
      <c r="E162">
        <v>-0.82716155702655669</v>
      </c>
      <c r="F162">
        <v>0.30433739084401168</v>
      </c>
      <c r="G162">
        <v>-2.1138475858606398</v>
      </c>
      <c r="H162">
        <v>-0.9877135198621545</v>
      </c>
      <c r="I162">
        <v>0.80679910752223805</v>
      </c>
      <c r="J162">
        <v>-0.36245864976081066</v>
      </c>
      <c r="K162">
        <v>-0.27282112569082528</v>
      </c>
      <c r="L162">
        <v>0.42784222387126647</v>
      </c>
      <c r="M162">
        <v>-1.9549042917788029</v>
      </c>
      <c r="N162">
        <v>-0.94830966190784238</v>
      </c>
      <c r="O162">
        <v>-0.98596956377150491</v>
      </c>
      <c r="P162">
        <v>1.97293957171496</v>
      </c>
      <c r="R162" s="33">
        <v>0.26657458407179202</v>
      </c>
      <c r="S162" s="33">
        <v>0.31903449460819105</v>
      </c>
      <c r="T162" s="33">
        <v>1.2750879867352023E-2</v>
      </c>
      <c r="U162" s="33">
        <v>0.30403793058546164</v>
      </c>
      <c r="V162" s="33">
        <v>0.9654993498537221</v>
      </c>
      <c r="W162" s="33">
        <v>0.14757299150692904</v>
      </c>
      <c r="X162" s="33">
        <v>0.25926825695637068</v>
      </c>
      <c r="Y162" s="33">
        <v>0.52159466572180146</v>
      </c>
      <c r="Z162" s="33">
        <v>0.44154678631645944</v>
      </c>
      <c r="AA162" s="33">
        <v>7.6837620733695863E-2</v>
      </c>
      <c r="AC162" s="36">
        <f t="shared" si="13"/>
        <v>0.14804569049451191</v>
      </c>
      <c r="AD162" s="36">
        <f t="shared" si="13"/>
        <v>0.21433936502777112</v>
      </c>
      <c r="AE162" s="36">
        <f t="shared" si="13"/>
        <v>1.8292479483245211E-4</v>
      </c>
      <c r="AF162" s="36">
        <f t="shared" si="13"/>
        <v>0.1943299525654773</v>
      </c>
      <c r="AG162" s="36">
        <f t="shared" si="13"/>
        <v>0.99833019588983107</v>
      </c>
      <c r="AH162" s="36">
        <f t="shared" si="12"/>
        <v>4.1553553359168036E-2</v>
      </c>
      <c r="AI162" s="36">
        <f t="shared" si="12"/>
        <v>0.13967612131690699</v>
      </c>
      <c r="AJ162" s="36">
        <f t="shared" si="12"/>
        <v>0.53648147006819547</v>
      </c>
      <c r="AK162" s="36">
        <f t="shared" si="12"/>
        <v>0.40185992152629185</v>
      </c>
      <c r="AL162" s="36">
        <f t="shared" si="12"/>
        <v>9.8646121981649671E-3</v>
      </c>
      <c r="AN162">
        <f>SQRT(Correlation)*$F162 + SQRT('CDO Param'!C$17 - Correlation)*HLOOKUP('CDO Param'!C$12,$C$4:$E$1004,$A162,FALSE) + SQRT(1-Correlation)*G162</f>
        <v>-1.9789926698485383</v>
      </c>
      <c r="AO162">
        <f>SQRT(Correlation)*$F162 + SQRT('CDO Param'!D$17 - Correlation)*HLOOKUP('CDO Param'!D$12,$C$4:$E$1004,$A162,FALSE) + SQRT(1-Correlation)*H162</f>
        <v>-0.91064809007006053</v>
      </c>
      <c r="AP162">
        <f>SQRT(Correlation)*$F162 + SQRT('CDO Param'!E$17 - Correlation)*HLOOKUP('CDO Param'!E$12,$C$4:$E$1004,$A162,FALSE) + SQRT(1-Correlation)*I162</f>
        <v>0.75863433454128237</v>
      </c>
      <c r="AQ162">
        <f>SQRT(Correlation)*$F162 + SQRT('CDO Param'!F$17 - Correlation)*HLOOKUP('CDO Param'!F$12,$C$4:$E$1004,$A162,FALSE) + SQRT(1-Correlation)*J162</f>
        <v>-0.43257748102862176</v>
      </c>
      <c r="AR162">
        <f>SQRT(Correlation)*$F162 + SQRT('CDO Param'!G$17 - Correlation)*HLOOKUP('CDO Param'!G$12,$C$4:$E$1004,$A162,FALSE) + SQRT(1-Correlation)*K162</f>
        <v>-0.34753985906482571</v>
      </c>
      <c r="AS162">
        <f>SQRT(Correlation)*$F162 + SQRT('CDO Param'!H$17 - Correlation)*HLOOKUP('CDO Param'!H$12,$C$4:$E$1004,$A162,FALSE) + SQRT(1-Correlation)*L162</f>
        <v>0.4322660014693091</v>
      </c>
      <c r="AT162">
        <f>SQRT(Correlation)*$F162 + SQRT('CDO Param'!I$17 - Correlation)*HLOOKUP('CDO Param'!I$12,$C$4:$E$1004,$A162,FALSE) + SQRT(1-Correlation)*M162</f>
        <v>-1.9433040646644184</v>
      </c>
      <c r="AU162">
        <f>SQRT(Correlation)*$F162 + SQRT('CDO Param'!J$17 - Correlation)*HLOOKUP('CDO Param'!J$12,$C$4:$E$1004,$A162,FALSE) + SQRT(1-Correlation)*N162</f>
        <v>-0.90640804127902508</v>
      </c>
      <c r="AV162">
        <f>SQRT(Correlation)*$F162 + SQRT('CDO Param'!K$17 - Correlation)*HLOOKUP('CDO Param'!K$12,$C$4:$E$1004,$A162,FALSE) + SQRT(1-Correlation)*O162</f>
        <v>-0.9421353611833031</v>
      </c>
      <c r="AW162">
        <f>SQRT(Correlation)*$F162 + SQRT('CDO Param'!L$17 - Correlation)*HLOOKUP('CDO Param'!L$12,$C$4:$E$1004,$A162,FALSE) + SQRT(1-Correlation)*P162</f>
        <v>1.864932316101791</v>
      </c>
      <c r="AY162" s="3">
        <f>IF(AN162&lt;'CDO Param'!C$15,1,0)</f>
        <v>0</v>
      </c>
      <c r="AZ162" s="3">
        <f>IF(AO162&lt;'CDO Param'!D$15,1,0)</f>
        <v>0</v>
      </c>
      <c r="BA162" s="3">
        <f>IF(AP162&lt;'CDO Param'!E$15,1,0)</f>
        <v>0</v>
      </c>
      <c r="BB162" s="3">
        <f>IF(AQ162&lt;'CDO Param'!F$15,1,0)</f>
        <v>0</v>
      </c>
      <c r="BC162" s="3">
        <f>IF(AR162&lt;'CDO Param'!G$15,1,0)</f>
        <v>1</v>
      </c>
      <c r="BD162" s="3">
        <f>IF(AS162&lt;'CDO Param'!H$15,1,0)</f>
        <v>0</v>
      </c>
      <c r="BE162" s="3">
        <f>IF(AT162&lt;'CDO Param'!I$15,1,0)</f>
        <v>1</v>
      </c>
      <c r="BF162" s="3">
        <f>IF(AU162&lt;'CDO Param'!J$15,1,0)</f>
        <v>0</v>
      </c>
      <c r="BG162" s="3">
        <f>IF(AV162&lt;'CDO Param'!K$15,1,0)</f>
        <v>0</v>
      </c>
      <c r="BH162" s="3">
        <f>IF(AW162&lt;'CDO Param'!L$15,1,0)</f>
        <v>0</v>
      </c>
      <c r="BJ162" s="37">
        <f>AY162*'CDO Param'!C$6*AC162</f>
        <v>0</v>
      </c>
      <c r="BK162" s="37">
        <f>AZ162*'CDO Param'!D$6*AD162</f>
        <v>0</v>
      </c>
      <c r="BL162" s="37">
        <f>BA162*'CDO Param'!E$6*AE162</f>
        <v>0</v>
      </c>
      <c r="BM162" s="37">
        <f>BB162*'CDO Param'!F$6*AF162</f>
        <v>0</v>
      </c>
      <c r="BN162" s="37">
        <f>BC162*'CDO Param'!G$6*AG162</f>
        <v>9983.3019588983116</v>
      </c>
      <c r="BO162" s="37">
        <f>BD162*'CDO Param'!H$6*AH162</f>
        <v>0</v>
      </c>
      <c r="BP162" s="37">
        <f>BE162*'CDO Param'!I$6*AI162</f>
        <v>1117.408970535256</v>
      </c>
      <c r="BQ162" s="37">
        <f>BF162*'CDO Param'!J$6*AJ162</f>
        <v>0</v>
      </c>
      <c r="BR162" s="37">
        <f>BG162*'CDO Param'!K$6*AK162</f>
        <v>0</v>
      </c>
      <c r="BS162" s="37">
        <f>BH162*'CDO Param'!L$6*AL162</f>
        <v>0</v>
      </c>
      <c r="BU162" s="38">
        <f t="shared" si="14"/>
        <v>11100.710929433568</v>
      </c>
      <c r="BV162" s="38">
        <f>AVERAGE(BU$5:BU162)</f>
        <v>6804.7171585226524</v>
      </c>
      <c r="CF162" s="5">
        <f>BU162/'CDO Param'!$M$6</f>
        <v>0.11563240551493299</v>
      </c>
      <c r="CG162" s="5">
        <f t="shared" si="15"/>
        <v>0.02</v>
      </c>
      <c r="CH162" s="5">
        <f t="shared" si="16"/>
        <v>1</v>
      </c>
    </row>
    <row r="163" spans="1:86" x14ac:dyDescent="0.2">
      <c r="A163" s="3">
        <v>160</v>
      </c>
      <c r="B163" s="3">
        <v>159</v>
      </c>
      <c r="C163">
        <v>-0.22495214579976164</v>
      </c>
      <c r="D163">
        <v>1.03419324659626</v>
      </c>
      <c r="E163">
        <v>-0.98119016911368817</v>
      </c>
      <c r="F163">
        <v>0.90842377176159061</v>
      </c>
      <c r="G163">
        <v>-1.9026902009500191</v>
      </c>
      <c r="H163">
        <v>0.45242131818667985</v>
      </c>
      <c r="I163">
        <v>0.27189230422663968</v>
      </c>
      <c r="J163">
        <v>-0.44088437789469026</v>
      </c>
      <c r="K163">
        <v>-0.2637750640133163</v>
      </c>
      <c r="L163">
        <v>-0.9203608897223603</v>
      </c>
      <c r="M163">
        <v>-0.59444118960527703</v>
      </c>
      <c r="N163">
        <v>0.14577381080016494</v>
      </c>
      <c r="O163">
        <v>-8.2720816863002256E-2</v>
      </c>
      <c r="P163">
        <v>-4.437083589436952E-2</v>
      </c>
      <c r="R163" s="33">
        <v>0.40989167122630948</v>
      </c>
      <c r="S163" s="33">
        <v>4.931830058308239E-2</v>
      </c>
      <c r="T163" s="33">
        <v>0.89267789986574919</v>
      </c>
      <c r="U163" s="33">
        <v>0.23746304364756823</v>
      </c>
      <c r="V163" s="33">
        <v>4.1374584679200584E-2</v>
      </c>
      <c r="W163" s="33">
        <v>0.38264470332425304</v>
      </c>
      <c r="X163" s="33">
        <v>0.10952877072129807</v>
      </c>
      <c r="Y163" s="33">
        <v>0.85004951285666297</v>
      </c>
      <c r="Z163" s="33">
        <v>0.78216258193466937</v>
      </c>
      <c r="AA163" s="33">
        <v>0.80651457598736254</v>
      </c>
      <c r="AC163" s="36">
        <f t="shared" si="13"/>
        <v>0.3501984431729554</v>
      </c>
      <c r="AD163" s="36">
        <f t="shared" si="13"/>
        <v>3.6912896848560897E-3</v>
      </c>
      <c r="AE163" s="36">
        <f t="shared" si="13"/>
        <v>0.97935749506405401</v>
      </c>
      <c r="AF163" s="36">
        <f t="shared" si="13"/>
        <v>0.11605010349885263</v>
      </c>
      <c r="AG163" s="36">
        <f t="shared" si="13"/>
        <v>2.4996321262092214E-3</v>
      </c>
      <c r="AH163" s="36">
        <f t="shared" si="12"/>
        <v>0.30720419415538675</v>
      </c>
      <c r="AI163" s="36">
        <f t="shared" si="12"/>
        <v>2.158967962151688E-2</v>
      </c>
      <c r="AJ163" s="36">
        <f t="shared" si="12"/>
        <v>0.95696901740299212</v>
      </c>
      <c r="AK163" s="36">
        <f t="shared" si="12"/>
        <v>0.90342148868467531</v>
      </c>
      <c r="AL163" s="36">
        <f t="shared" si="12"/>
        <v>0.9251323190446672</v>
      </c>
      <c r="AN163">
        <f>SQRT(Correlation)*$F163 + SQRT('CDO Param'!C$17 - Correlation)*HLOOKUP('CDO Param'!C$12,$C$4:$E$1004,$A163,FALSE) + SQRT(1-Correlation)*G163</f>
        <v>-1.3715245835197918</v>
      </c>
      <c r="AO163">
        <f>SQRT(Correlation)*$F163 + SQRT('CDO Param'!D$17 - Correlation)*HLOOKUP('CDO Param'!D$12,$C$4:$E$1004,$A163,FALSE) + SQRT(1-Correlation)*H163</f>
        <v>0.8627303797315673</v>
      </c>
      <c r="AP163">
        <f>SQRT(Correlation)*$F163 + SQRT('CDO Param'!E$17 - Correlation)*HLOOKUP('CDO Param'!E$12,$C$4:$E$1004,$A163,FALSE) + SQRT(1-Correlation)*I163</f>
        <v>0.48569176436138861</v>
      </c>
      <c r="AQ163">
        <f>SQRT(Correlation)*$F163 + SQRT('CDO Param'!F$17 - Correlation)*HLOOKUP('CDO Param'!F$12,$C$4:$E$1004,$A163,FALSE) + SQRT(1-Correlation)*J163</f>
        <v>-0.35039161743859826</v>
      </c>
      <c r="AR163">
        <f>SQRT(Correlation)*$F163 + SQRT('CDO Param'!G$17 - Correlation)*HLOOKUP('CDO Param'!G$12,$C$4:$E$1004,$A163,FALSE) + SQRT(1-Correlation)*K163</f>
        <v>-0.18237096943015277</v>
      </c>
      <c r="AS163">
        <f>SQRT(Correlation)*$F163 + SQRT('CDO Param'!H$17 - Correlation)*HLOOKUP('CDO Param'!H$12,$C$4:$E$1004,$A163,FALSE) + SQRT(1-Correlation)*L163</f>
        <v>-0.43960517277264699</v>
      </c>
      <c r="AT163">
        <f>SQRT(Correlation)*$F163 + SQRT('CDO Param'!I$17 - Correlation)*HLOOKUP('CDO Param'!I$12,$C$4:$E$1004,$A163,FALSE) + SQRT(1-Correlation)*M163</f>
        <v>-0.49606840001031949</v>
      </c>
      <c r="AU163">
        <f>SQRT(Correlation)*$F163 + SQRT('CDO Param'!J$17 - Correlation)*HLOOKUP('CDO Param'!J$12,$C$4:$E$1004,$A163,FALSE) + SQRT(1-Correlation)*N163</f>
        <v>0.36604525607239846</v>
      </c>
      <c r="AV163">
        <f>SQRT(Correlation)*$F163 + SQRT('CDO Param'!K$17 - Correlation)*HLOOKUP('CDO Param'!K$12,$C$4:$E$1004,$A163,FALSE) + SQRT(1-Correlation)*O163</f>
        <v>0.1492762191140809</v>
      </c>
      <c r="AW163">
        <f>SQRT(Correlation)*$F163 + SQRT('CDO Param'!L$17 - Correlation)*HLOOKUP('CDO Param'!L$12,$C$4:$E$1004,$A163,FALSE) + SQRT(1-Correlation)*P163</f>
        <v>0.18565820553957782</v>
      </c>
      <c r="AY163" s="3">
        <f>IF(AN163&lt;'CDO Param'!C$15,1,0)</f>
        <v>0</v>
      </c>
      <c r="AZ163" s="3">
        <f>IF(AO163&lt;'CDO Param'!D$15,1,0)</f>
        <v>0</v>
      </c>
      <c r="BA163" s="3">
        <f>IF(AP163&lt;'CDO Param'!E$15,1,0)</f>
        <v>0</v>
      </c>
      <c r="BB163" s="3">
        <f>IF(AQ163&lt;'CDO Param'!F$15,1,0)</f>
        <v>0</v>
      </c>
      <c r="BC163" s="3">
        <f>IF(AR163&lt;'CDO Param'!G$15,1,0)</f>
        <v>1</v>
      </c>
      <c r="BD163" s="3">
        <f>IF(AS163&lt;'CDO Param'!H$15,1,0)</f>
        <v>0</v>
      </c>
      <c r="BE163" s="3">
        <f>IF(AT163&lt;'CDO Param'!I$15,1,0)</f>
        <v>0</v>
      </c>
      <c r="BF163" s="3">
        <f>IF(AU163&lt;'CDO Param'!J$15,1,0)</f>
        <v>0</v>
      </c>
      <c r="BG163" s="3">
        <f>IF(AV163&lt;'CDO Param'!K$15,1,0)</f>
        <v>0</v>
      </c>
      <c r="BH163" s="3">
        <f>IF(AW163&lt;'CDO Param'!L$15,1,0)</f>
        <v>0</v>
      </c>
      <c r="BJ163" s="37">
        <f>AY163*'CDO Param'!C$6*AC163</f>
        <v>0</v>
      </c>
      <c r="BK163" s="37">
        <f>AZ163*'CDO Param'!D$6*AD163</f>
        <v>0</v>
      </c>
      <c r="BL163" s="37">
        <f>BA163*'CDO Param'!E$6*AE163</f>
        <v>0</v>
      </c>
      <c r="BM163" s="37">
        <f>BB163*'CDO Param'!F$6*AF163</f>
        <v>0</v>
      </c>
      <c r="BN163" s="37">
        <f>BC163*'CDO Param'!G$6*AG163</f>
        <v>24.996321262092213</v>
      </c>
      <c r="BO163" s="37">
        <f>BD163*'CDO Param'!H$6*AH163</f>
        <v>0</v>
      </c>
      <c r="BP163" s="37">
        <f>BE163*'CDO Param'!I$6*AI163</f>
        <v>0</v>
      </c>
      <c r="BQ163" s="37">
        <f>BF163*'CDO Param'!J$6*AJ163</f>
        <v>0</v>
      </c>
      <c r="BR163" s="37">
        <f>BG163*'CDO Param'!K$6*AK163</f>
        <v>0</v>
      </c>
      <c r="BS163" s="37">
        <f>BH163*'CDO Param'!L$6*AL163</f>
        <v>0</v>
      </c>
      <c r="BU163" s="38">
        <f t="shared" si="14"/>
        <v>24.996321262092213</v>
      </c>
      <c r="BV163" s="38">
        <f>AVERAGE(BU$5:BU163)</f>
        <v>6762.0774048291905</v>
      </c>
      <c r="CF163" s="5">
        <f>BU163/'CDO Param'!$M$6</f>
        <v>2.6037834648012722E-4</v>
      </c>
      <c r="CG163" s="5">
        <f t="shared" si="15"/>
        <v>0</v>
      </c>
      <c r="CH163" s="5">
        <f t="shared" si="16"/>
        <v>0</v>
      </c>
    </row>
    <row r="164" spans="1:86" x14ac:dyDescent="0.2">
      <c r="A164" s="3">
        <v>161</v>
      </c>
      <c r="B164" s="3">
        <v>160</v>
      </c>
      <c r="C164">
        <v>-1.3368799045565538</v>
      </c>
      <c r="D164">
        <v>0.62774006437393837</v>
      </c>
      <c r="E164">
        <v>0.47019852900120895</v>
      </c>
      <c r="F164">
        <v>-0.72611783252796158</v>
      </c>
      <c r="G164">
        <v>1.1581528269744013</v>
      </c>
      <c r="H164">
        <v>-2.818778739310801</v>
      </c>
      <c r="I164">
        <v>2.2693029677611776E-2</v>
      </c>
      <c r="J164">
        <v>0.37264953789417632</v>
      </c>
      <c r="K164">
        <v>-5.1353481467231177E-2</v>
      </c>
      <c r="L164">
        <v>-0.45840124585083686</v>
      </c>
      <c r="M164">
        <v>-0.71330532591673546</v>
      </c>
      <c r="N164">
        <v>-0.91666606749640778</v>
      </c>
      <c r="O164">
        <v>5.5645159591222182E-2</v>
      </c>
      <c r="P164">
        <v>-0.23122765924199484</v>
      </c>
      <c r="R164" s="33">
        <v>9.0478619602731722E-2</v>
      </c>
      <c r="S164" s="33">
        <v>0.67415966311197717</v>
      </c>
      <c r="T164" s="33">
        <v>0.60145792299949463</v>
      </c>
      <c r="U164" s="33">
        <v>0.70331185250697281</v>
      </c>
      <c r="V164" s="33">
        <v>0.56230508469152496</v>
      </c>
      <c r="W164" s="33">
        <v>0.66155841046085506</v>
      </c>
      <c r="X164" s="33">
        <v>0.81220461559118917</v>
      </c>
      <c r="Y164" s="33">
        <v>0.72297424111653785</v>
      </c>
      <c r="Z164" s="33">
        <v>2.8070445651221295E-2</v>
      </c>
      <c r="AA164" s="33">
        <v>0.77998006007633169</v>
      </c>
      <c r="AC164" s="36">
        <f t="shared" si="13"/>
        <v>1.4160598183368759E-2</v>
      </c>
      <c r="AD164" s="36">
        <f t="shared" si="13"/>
        <v>0.77632055787616205</v>
      </c>
      <c r="AE164" s="36">
        <f t="shared" si="13"/>
        <v>0.66790148344042199</v>
      </c>
      <c r="AF164" s="36">
        <f t="shared" si="13"/>
        <v>0.81517819839311467</v>
      </c>
      <c r="AG164" s="36">
        <f t="shared" si="13"/>
        <v>0.60450513851357734</v>
      </c>
      <c r="AH164" s="36">
        <f t="shared" si="12"/>
        <v>0.75862087155013358</v>
      </c>
      <c r="AI164" s="36">
        <f t="shared" si="12"/>
        <v>0.92980579959944021</v>
      </c>
      <c r="AJ164" s="36">
        <f t="shared" si="12"/>
        <v>0.83959961716051923</v>
      </c>
      <c r="AK164" s="36">
        <f t="shared" si="12"/>
        <v>1.0560988429248765E-3</v>
      </c>
      <c r="AL164" s="36">
        <f t="shared" si="12"/>
        <v>0.90134206840879583</v>
      </c>
      <c r="AN164">
        <f>SQRT(Correlation)*$F164 + SQRT('CDO Param'!C$17 - Correlation)*HLOOKUP('CDO Param'!C$12,$C$4:$E$1004,$A164,FALSE) + SQRT(1-Correlation)*G164</f>
        <v>0.95787747476355345</v>
      </c>
      <c r="AO164">
        <f>SQRT(Correlation)*$F164 + SQRT('CDO Param'!D$17 - Correlation)*HLOOKUP('CDO Param'!D$12,$C$4:$E$1004,$A164,FALSE) + SQRT(1-Correlation)*H164</f>
        <v>-2.8149710796610874</v>
      </c>
      <c r="AP164">
        <f>SQRT(Correlation)*$F164 + SQRT('CDO Param'!E$17 - Correlation)*HLOOKUP('CDO Param'!E$12,$C$4:$E$1004,$A164,FALSE) + SQRT(1-Correlation)*I164</f>
        <v>-0.56179529782963156</v>
      </c>
      <c r="AQ164">
        <f>SQRT(Correlation)*$F164 + SQRT('CDO Param'!F$17 - Correlation)*HLOOKUP('CDO Param'!F$12,$C$4:$E$1004,$A164,FALSE) + SQRT(1-Correlation)*J164</f>
        <v>0.22904735995785225</v>
      </c>
      <c r="AR164">
        <f>SQRT(Correlation)*$F164 + SQRT('CDO Param'!G$17 - Correlation)*HLOOKUP('CDO Param'!G$12,$C$4:$E$1004,$A164,FALSE) + SQRT(1-Correlation)*K164</f>
        <v>-0.17319722283330363</v>
      </c>
      <c r="AS164">
        <f>SQRT(Correlation)*$F164 + SQRT('CDO Param'!H$17 - Correlation)*HLOOKUP('CDO Param'!H$12,$C$4:$E$1004,$A164,FALSE) + SQRT(1-Correlation)*L164</f>
        <v>-0.57572037452128377</v>
      </c>
      <c r="AT164">
        <f>SQRT(Correlation)*$F164 + SQRT('CDO Param'!I$17 - Correlation)*HLOOKUP('CDO Param'!I$12,$C$4:$E$1004,$A164,FALSE) + SQRT(1-Correlation)*M164</f>
        <v>-0.80117988177628008</v>
      </c>
      <c r="AU164">
        <f>SQRT(Correlation)*$F164 + SQRT('CDO Param'!J$17 - Correlation)*HLOOKUP('CDO Param'!J$12,$C$4:$E$1004,$A164,FALSE) + SQRT(1-Correlation)*N164</f>
        <v>-1.4529495841904336</v>
      </c>
      <c r="AV164">
        <f>SQRT(Correlation)*$F164 + SQRT('CDO Param'!K$17 - Correlation)*HLOOKUP('CDO Param'!K$12,$C$4:$E$1004,$A164,FALSE) + SQRT(1-Correlation)*O164</f>
        <v>-0.53053416254539865</v>
      </c>
      <c r="AW164">
        <f>SQRT(Correlation)*$F164 + SQRT('CDO Param'!L$17 - Correlation)*HLOOKUP('CDO Param'!L$12,$C$4:$E$1004,$A164,FALSE) + SQRT(1-Correlation)*P164</f>
        <v>-0.80268561443714259</v>
      </c>
      <c r="AY164" s="3">
        <f>IF(AN164&lt;'CDO Param'!C$15,1,0)</f>
        <v>0</v>
      </c>
      <c r="AZ164" s="3">
        <f>IF(AO164&lt;'CDO Param'!D$15,1,0)</f>
        <v>1</v>
      </c>
      <c r="BA164" s="3">
        <f>IF(AP164&lt;'CDO Param'!E$15,1,0)</f>
        <v>0</v>
      </c>
      <c r="BB164" s="3">
        <f>IF(AQ164&lt;'CDO Param'!F$15,1,0)</f>
        <v>0</v>
      </c>
      <c r="BC164" s="3">
        <f>IF(AR164&lt;'CDO Param'!G$15,1,0)</f>
        <v>1</v>
      </c>
      <c r="BD164" s="3">
        <f>IF(AS164&lt;'CDO Param'!H$15,1,0)</f>
        <v>0</v>
      </c>
      <c r="BE164" s="3">
        <f>IF(AT164&lt;'CDO Param'!I$15,1,0)</f>
        <v>0</v>
      </c>
      <c r="BF164" s="3">
        <f>IF(AU164&lt;'CDO Param'!J$15,1,0)</f>
        <v>0</v>
      </c>
      <c r="BG164" s="3">
        <f>IF(AV164&lt;'CDO Param'!K$15,1,0)</f>
        <v>0</v>
      </c>
      <c r="BH164" s="3">
        <f>IF(AW164&lt;'CDO Param'!L$15,1,0)</f>
        <v>1</v>
      </c>
      <c r="BJ164" s="37">
        <f>AY164*'CDO Param'!C$6*AC164</f>
        <v>0</v>
      </c>
      <c r="BK164" s="37">
        <f>AZ164*'CDO Param'!D$6*AD164</f>
        <v>6986.8850208854583</v>
      </c>
      <c r="BL164" s="37">
        <f>BA164*'CDO Param'!E$6*AE164</f>
        <v>0</v>
      </c>
      <c r="BM164" s="37">
        <f>BB164*'CDO Param'!F$6*AF164</f>
        <v>0</v>
      </c>
      <c r="BN164" s="37">
        <f>BC164*'CDO Param'!G$6*AG164</f>
        <v>6045.0513851357737</v>
      </c>
      <c r="BO164" s="37">
        <f>BD164*'CDO Param'!H$6*AH164</f>
        <v>0</v>
      </c>
      <c r="BP164" s="37">
        <f>BE164*'CDO Param'!I$6*AI164</f>
        <v>0</v>
      </c>
      <c r="BQ164" s="37">
        <f>BF164*'CDO Param'!J$6*AJ164</f>
        <v>0</v>
      </c>
      <c r="BR164" s="37">
        <f>BG164*'CDO Param'!K$6*AK164</f>
        <v>0</v>
      </c>
      <c r="BS164" s="37">
        <f>BH164*'CDO Param'!L$6*AL164</f>
        <v>9013.4206840879579</v>
      </c>
      <c r="BU164" s="38">
        <f t="shared" si="14"/>
        <v>22045.357090109188</v>
      </c>
      <c r="BV164" s="38">
        <f>AVERAGE(BU$5:BU164)</f>
        <v>6857.5979028621905</v>
      </c>
      <c r="CF164" s="5">
        <f>BU164/'CDO Param'!$M$6</f>
        <v>0.22963913635530403</v>
      </c>
      <c r="CG164" s="5">
        <f t="shared" si="15"/>
        <v>0.02</v>
      </c>
      <c r="CH164" s="5">
        <f t="shared" si="16"/>
        <v>1</v>
      </c>
    </row>
    <row r="165" spans="1:86" x14ac:dyDescent="0.2">
      <c r="A165" s="3">
        <v>162</v>
      </c>
      <c r="B165" s="3">
        <v>161</v>
      </c>
      <c r="C165">
        <v>0.90670255303848535</v>
      </c>
      <c r="D165">
        <v>0.75431671575643122</v>
      </c>
      <c r="E165">
        <v>1.2199393495393451</v>
      </c>
      <c r="F165">
        <v>-0.28296199161559343</v>
      </c>
      <c r="G165">
        <v>-0.68071699388383422</v>
      </c>
      <c r="H165">
        <v>0.14927763913874514</v>
      </c>
      <c r="I165">
        <v>0.53165422286838293</v>
      </c>
      <c r="J165">
        <v>-0.81713096733437851</v>
      </c>
      <c r="K165">
        <v>0.91209813035675324</v>
      </c>
      <c r="L165">
        <v>-0.4967091626895126</v>
      </c>
      <c r="M165">
        <v>-1.4220768207451329</v>
      </c>
      <c r="N165">
        <v>0.2041542757069692</v>
      </c>
      <c r="O165">
        <v>1.3155522537999786</v>
      </c>
      <c r="P165">
        <v>-0.21180653675401118</v>
      </c>
      <c r="R165" s="33">
        <v>0.12486970290768412</v>
      </c>
      <c r="S165" s="33">
        <v>0.68509676944701781</v>
      </c>
      <c r="T165" s="33">
        <v>0.42140409602849005</v>
      </c>
      <c r="U165" s="33">
        <v>0.53864195083204747</v>
      </c>
      <c r="V165" s="33">
        <v>0.95526763422194294</v>
      </c>
      <c r="W165" s="33">
        <v>0.18312836819474043</v>
      </c>
      <c r="X165" s="33">
        <v>0.83848424900252572</v>
      </c>
      <c r="Y165" s="33">
        <v>0.40477298544942075</v>
      </c>
      <c r="Z165" s="33">
        <v>1.9566448414496354E-2</v>
      </c>
      <c r="AA165" s="33">
        <v>0.85329850244023764</v>
      </c>
      <c r="AC165" s="36">
        <f t="shared" si="13"/>
        <v>2.8809950257198361E-2</v>
      </c>
      <c r="AD165" s="36">
        <f t="shared" si="13"/>
        <v>0.79125247247416941</v>
      </c>
      <c r="AE165" s="36">
        <f t="shared" si="13"/>
        <v>0.36880357211055892</v>
      </c>
      <c r="AF165" s="36">
        <f t="shared" si="13"/>
        <v>0.56514026977931175</v>
      </c>
      <c r="AG165" s="36">
        <f t="shared" si="13"/>
        <v>0.99702761393707973</v>
      </c>
      <c r="AH165" s="36">
        <f t="shared" si="12"/>
        <v>6.6475210697250361E-2</v>
      </c>
      <c r="AI165" s="36">
        <f t="shared" si="12"/>
        <v>0.94939509246083631</v>
      </c>
      <c r="AJ165" s="36">
        <f t="shared" si="12"/>
        <v>0.34200386335082811</v>
      </c>
      <c r="AK165" s="36">
        <f t="shared" si="12"/>
        <v>4.7369133446631114E-4</v>
      </c>
      <c r="AL165" s="36">
        <f t="shared" si="12"/>
        <v>0.95898121644801071</v>
      </c>
      <c r="AN165">
        <f>SQRT(Correlation)*$F165 + SQRT('CDO Param'!C$17 - Correlation)*HLOOKUP('CDO Param'!C$12,$C$4:$E$1004,$A165,FALSE) + SQRT(1-Correlation)*G165</f>
        <v>-0.62858878829827403</v>
      </c>
      <c r="AO165">
        <f>SQRT(Correlation)*$F165 + SQRT('CDO Param'!D$17 - Correlation)*HLOOKUP('CDO Param'!D$12,$C$4:$E$1004,$A165,FALSE) + SQRT(1-Correlation)*H165</f>
        <v>0.15881325752181241</v>
      </c>
      <c r="AP165">
        <f>SQRT(Correlation)*$F165 + SQRT('CDO Param'!E$17 - Correlation)*HLOOKUP('CDO Param'!E$12,$C$4:$E$1004,$A165,FALSE) + SQRT(1-Correlation)*I165</f>
        <v>0.65478198994170445</v>
      </c>
      <c r="AQ165">
        <f>SQRT(Correlation)*$F165 + SQRT('CDO Param'!F$17 - Correlation)*HLOOKUP('CDO Param'!F$12,$C$4:$E$1004,$A165,FALSE) + SQRT(1-Correlation)*J165</f>
        <v>-0.59189220810657406</v>
      </c>
      <c r="AR165">
        <f>SQRT(Correlation)*$F165 + SQRT('CDO Param'!G$17 - Correlation)*HLOOKUP('CDO Param'!G$12,$C$4:$E$1004,$A165,FALSE) + SQRT(1-Correlation)*K165</f>
        <v>1.0485985553759629</v>
      </c>
      <c r="AS165">
        <f>SQRT(Correlation)*$F165 + SQRT('CDO Param'!H$17 - Correlation)*HLOOKUP('CDO Param'!H$12,$C$4:$E$1004,$A165,FALSE) + SQRT(1-Correlation)*L165</f>
        <v>-0.45402363213372277</v>
      </c>
      <c r="AT165">
        <f>SQRT(Correlation)*$F165 + SQRT('CDO Param'!I$17 - Correlation)*HLOOKUP('CDO Param'!I$12,$C$4:$E$1004,$A165,FALSE) + SQRT(1-Correlation)*M165</f>
        <v>-1.165794235462271</v>
      </c>
      <c r="AU165">
        <f>SQRT(Correlation)*$F165 + SQRT('CDO Param'!J$17 - Correlation)*HLOOKUP('CDO Param'!J$12,$C$4:$E$1004,$A165,FALSE) + SQRT(1-Correlation)*N165</f>
        <v>0.34408825995724557</v>
      </c>
      <c r="AV165">
        <f>SQRT(Correlation)*$F165 + SQRT('CDO Param'!K$17 - Correlation)*HLOOKUP('CDO Param'!K$12,$C$4:$E$1004,$A165,FALSE) + SQRT(1-Correlation)*O165</f>
        <v>1.3984529592611945</v>
      </c>
      <c r="AW165">
        <f>SQRT(Correlation)*$F165 + SQRT('CDO Param'!L$17 - Correlation)*HLOOKUP('CDO Param'!L$12,$C$4:$E$1004,$A165,FALSE) + SQRT(1-Correlation)*P165</f>
        <v>-5.0526815468008579E-2</v>
      </c>
      <c r="AY165" s="3">
        <f>IF(AN165&lt;'CDO Param'!C$15,1,0)</f>
        <v>0</v>
      </c>
      <c r="AZ165" s="3">
        <f>IF(AO165&lt;'CDO Param'!D$15,1,0)</f>
        <v>0</v>
      </c>
      <c r="BA165" s="3">
        <f>IF(AP165&lt;'CDO Param'!E$15,1,0)</f>
        <v>0</v>
      </c>
      <c r="BB165" s="3">
        <f>IF(AQ165&lt;'CDO Param'!F$15,1,0)</f>
        <v>0</v>
      </c>
      <c r="BC165" s="3">
        <f>IF(AR165&lt;'CDO Param'!G$15,1,0)</f>
        <v>0</v>
      </c>
      <c r="BD165" s="3">
        <f>IF(AS165&lt;'CDO Param'!H$15,1,0)</f>
        <v>0</v>
      </c>
      <c r="BE165" s="3">
        <f>IF(AT165&lt;'CDO Param'!I$15,1,0)</f>
        <v>1</v>
      </c>
      <c r="BF165" s="3">
        <f>IF(AU165&lt;'CDO Param'!J$15,1,0)</f>
        <v>0</v>
      </c>
      <c r="BG165" s="3">
        <f>IF(AV165&lt;'CDO Param'!K$15,1,0)</f>
        <v>0</v>
      </c>
      <c r="BH165" s="3">
        <f>IF(AW165&lt;'CDO Param'!L$15,1,0)</f>
        <v>0</v>
      </c>
      <c r="BJ165" s="37">
        <f>AY165*'CDO Param'!C$6*AC165</f>
        <v>0</v>
      </c>
      <c r="BK165" s="37">
        <f>AZ165*'CDO Param'!D$6*AD165</f>
        <v>0</v>
      </c>
      <c r="BL165" s="37">
        <f>BA165*'CDO Param'!E$6*AE165</f>
        <v>0</v>
      </c>
      <c r="BM165" s="37">
        <f>BB165*'CDO Param'!F$6*AF165</f>
        <v>0</v>
      </c>
      <c r="BN165" s="37">
        <f>BC165*'CDO Param'!G$6*AG165</f>
        <v>0</v>
      </c>
      <c r="BO165" s="37">
        <f>BD165*'CDO Param'!H$6*AH165</f>
        <v>0</v>
      </c>
      <c r="BP165" s="37">
        <f>BE165*'CDO Param'!I$6*AI165</f>
        <v>7595.1607396866902</v>
      </c>
      <c r="BQ165" s="37">
        <f>BF165*'CDO Param'!J$6*AJ165</f>
        <v>0</v>
      </c>
      <c r="BR165" s="37">
        <f>BG165*'CDO Param'!K$6*AK165</f>
        <v>0</v>
      </c>
      <c r="BS165" s="37">
        <f>BH165*'CDO Param'!L$6*AL165</f>
        <v>0</v>
      </c>
      <c r="BU165" s="38">
        <f t="shared" si="14"/>
        <v>7595.1607396866902</v>
      </c>
      <c r="BV165" s="38">
        <f>AVERAGE(BU$5:BU165)</f>
        <v>6862.1790384946416</v>
      </c>
      <c r="CF165" s="5">
        <f>BU165/'CDO Param'!$M$6</f>
        <v>7.9116257705069692E-2</v>
      </c>
      <c r="CG165" s="5">
        <f t="shared" si="15"/>
        <v>0.02</v>
      </c>
      <c r="CH165" s="5">
        <f t="shared" si="16"/>
        <v>1</v>
      </c>
    </row>
    <row r="166" spans="1:86" x14ac:dyDescent="0.2">
      <c r="A166" s="3">
        <v>163</v>
      </c>
      <c r="B166" s="3">
        <v>162</v>
      </c>
      <c r="C166">
        <v>1.1710699254763313</v>
      </c>
      <c r="D166">
        <v>-0.45680280891247094</v>
      </c>
      <c r="E166">
        <v>1.2493819667724892</v>
      </c>
      <c r="F166">
        <v>1.7060028767446056</v>
      </c>
      <c r="G166">
        <v>-0.16587478057772387</v>
      </c>
      <c r="H166">
        <v>-0.29599732442875393</v>
      </c>
      <c r="I166">
        <v>-0.15029627320473082</v>
      </c>
      <c r="J166">
        <v>0.11284328138572164</v>
      </c>
      <c r="K166">
        <v>3.9149199437815696E-2</v>
      </c>
      <c r="L166">
        <v>1.485468601458706</v>
      </c>
      <c r="M166">
        <v>-0.87392436398658901</v>
      </c>
      <c r="N166">
        <v>-4.7323283069999889E-2</v>
      </c>
      <c r="O166">
        <v>-0.49871687224367633</v>
      </c>
      <c r="P166">
        <v>-0.88725528257782571</v>
      </c>
      <c r="R166" s="33">
        <v>0.3879305130745892</v>
      </c>
      <c r="S166" s="33">
        <v>0.94813324462069815</v>
      </c>
      <c r="T166" s="33">
        <v>0.27544234007384738</v>
      </c>
      <c r="U166" s="33">
        <v>0.35940962115275188</v>
      </c>
      <c r="V166" s="33">
        <v>0.59750271430122792</v>
      </c>
      <c r="W166" s="33">
        <v>0.22811926073772798</v>
      </c>
      <c r="X166" s="33">
        <v>4.1521899421476712E-4</v>
      </c>
      <c r="Y166" s="33">
        <v>0.97858563576759106</v>
      </c>
      <c r="Z166" s="33">
        <v>8.8780345902210261E-2</v>
      </c>
      <c r="AA166" s="33">
        <v>0.13127357844788282</v>
      </c>
      <c r="AC166" s="36">
        <f t="shared" si="13"/>
        <v>0.31541820671023835</v>
      </c>
      <c r="AD166" s="36">
        <f t="shared" si="13"/>
        <v>0.9958720884096488</v>
      </c>
      <c r="AE166" s="36">
        <f t="shared" si="13"/>
        <v>0.15850004385352642</v>
      </c>
      <c r="AF166" s="36">
        <f t="shared" si="13"/>
        <v>0.2719244767785382</v>
      </c>
      <c r="AG166" s="36">
        <f t="shared" si="13"/>
        <v>0.66162294271495614</v>
      </c>
      <c r="AH166" s="36">
        <f t="shared" si="12"/>
        <v>0.10656366961788823</v>
      </c>
      <c r="AI166" s="36">
        <f t="shared" si="12"/>
        <v>9.0630408503570612E-8</v>
      </c>
      <c r="AJ166" s="36">
        <f t="shared" si="12"/>
        <v>0.9994211392932506</v>
      </c>
      <c r="AK166" s="36">
        <f t="shared" si="12"/>
        <v>1.3579735968628388E-2</v>
      </c>
      <c r="AL166" s="36">
        <f t="shared" si="12"/>
        <v>3.2154802430908465E-2</v>
      </c>
      <c r="AN166">
        <f>SQRT(Correlation)*$F166 + SQRT('CDO Param'!C$17 - Correlation)*HLOOKUP('CDO Param'!C$12,$C$4:$E$1004,$A166,FALSE) + SQRT(1-Correlation)*G166</f>
        <v>0.31752117185995099</v>
      </c>
      <c r="AO166">
        <f>SQRT(Correlation)*$F166 + SQRT('CDO Param'!D$17 - Correlation)*HLOOKUP('CDO Param'!D$12,$C$4:$E$1004,$A166,FALSE) + SQRT(1-Correlation)*H166</f>
        <v>0.19407608780863317</v>
      </c>
      <c r="AP166">
        <f>SQRT(Correlation)*$F166 + SQRT('CDO Param'!E$17 - Correlation)*HLOOKUP('CDO Param'!E$12,$C$4:$E$1004,$A166,FALSE) + SQRT(1-Correlation)*I166</f>
        <v>0.70673789345041205</v>
      </c>
      <c r="AQ166">
        <f>SQRT(Correlation)*$F166 + SQRT('CDO Param'!F$17 - Correlation)*HLOOKUP('CDO Param'!F$12,$C$4:$E$1004,$A166,FALSE) + SQRT(1-Correlation)*J166</f>
        <v>0.92590831563566089</v>
      </c>
      <c r="AR166">
        <f>SQRT(Correlation)*$F166 + SQRT('CDO Param'!G$17 - Correlation)*HLOOKUP('CDO Param'!G$12,$C$4:$E$1004,$A166,FALSE) + SQRT(1-Correlation)*K166</f>
        <v>0.85599597092651669</v>
      </c>
      <c r="AS166">
        <f>SQRT(Correlation)*$F166 + SQRT('CDO Param'!H$17 - Correlation)*HLOOKUP('CDO Param'!H$12,$C$4:$E$1004,$A166,FALSE) + SQRT(1-Correlation)*L166</f>
        <v>1.8841230577441608</v>
      </c>
      <c r="AT166">
        <f>SQRT(Correlation)*$F166 + SQRT('CDO Param'!I$17 - Correlation)*HLOOKUP('CDO Param'!I$12,$C$4:$E$1004,$A166,FALSE) + SQRT(1-Correlation)*M166</f>
        <v>-1.022166858568252E-2</v>
      </c>
      <c r="AU166">
        <f>SQRT(Correlation)*$F166 + SQRT('CDO Param'!J$17 - Correlation)*HLOOKUP('CDO Param'!J$12,$C$4:$E$1004,$A166,FALSE) + SQRT(1-Correlation)*N166</f>
        <v>0.80442664934155161</v>
      </c>
      <c r="AV166">
        <f>SQRT(Correlation)*$F166 + SQRT('CDO Param'!K$17 - Correlation)*HLOOKUP('CDO Param'!K$12,$C$4:$E$1004,$A166,FALSE) + SQRT(1-Correlation)*O166</f>
        <v>0.37619709044540955</v>
      </c>
      <c r="AW166">
        <f>SQRT(Correlation)*$F166 + SQRT('CDO Param'!L$17 - Correlation)*HLOOKUP('CDO Param'!L$12,$C$4:$E$1004,$A166,FALSE) + SQRT(1-Correlation)*P166</f>
        <v>7.5971899103048912E-3</v>
      </c>
      <c r="AY166" s="3">
        <f>IF(AN166&lt;'CDO Param'!C$15,1,0)</f>
        <v>0</v>
      </c>
      <c r="AZ166" s="3">
        <f>IF(AO166&lt;'CDO Param'!D$15,1,0)</f>
        <v>0</v>
      </c>
      <c r="BA166" s="3">
        <f>IF(AP166&lt;'CDO Param'!E$15,1,0)</f>
        <v>0</v>
      </c>
      <c r="BB166" s="3">
        <f>IF(AQ166&lt;'CDO Param'!F$15,1,0)</f>
        <v>0</v>
      </c>
      <c r="BC166" s="3">
        <f>IF(AR166&lt;'CDO Param'!G$15,1,0)</f>
        <v>0</v>
      </c>
      <c r="BD166" s="3">
        <f>IF(AS166&lt;'CDO Param'!H$15,1,0)</f>
        <v>0</v>
      </c>
      <c r="BE166" s="3">
        <f>IF(AT166&lt;'CDO Param'!I$15,1,0)</f>
        <v>0</v>
      </c>
      <c r="BF166" s="3">
        <f>IF(AU166&lt;'CDO Param'!J$15,1,0)</f>
        <v>0</v>
      </c>
      <c r="BG166" s="3">
        <f>IF(AV166&lt;'CDO Param'!K$15,1,0)</f>
        <v>0</v>
      </c>
      <c r="BH166" s="3">
        <f>IF(AW166&lt;'CDO Param'!L$15,1,0)</f>
        <v>0</v>
      </c>
      <c r="BJ166" s="37">
        <f>AY166*'CDO Param'!C$6*AC166</f>
        <v>0</v>
      </c>
      <c r="BK166" s="37">
        <f>AZ166*'CDO Param'!D$6*AD166</f>
        <v>0</v>
      </c>
      <c r="BL166" s="37">
        <f>BA166*'CDO Param'!E$6*AE166</f>
        <v>0</v>
      </c>
      <c r="BM166" s="37">
        <f>BB166*'CDO Param'!F$6*AF166</f>
        <v>0</v>
      </c>
      <c r="BN166" s="37">
        <f>BC166*'CDO Param'!G$6*AG166</f>
        <v>0</v>
      </c>
      <c r="BO166" s="37">
        <f>BD166*'CDO Param'!H$6*AH166</f>
        <v>0</v>
      </c>
      <c r="BP166" s="37">
        <f>BE166*'CDO Param'!I$6*AI166</f>
        <v>0</v>
      </c>
      <c r="BQ166" s="37">
        <f>BF166*'CDO Param'!J$6*AJ166</f>
        <v>0</v>
      </c>
      <c r="BR166" s="37">
        <f>BG166*'CDO Param'!K$6*AK166</f>
        <v>0</v>
      </c>
      <c r="BS166" s="37">
        <f>BH166*'CDO Param'!L$6*AL166</f>
        <v>0</v>
      </c>
      <c r="BU166" s="38">
        <f t="shared" si="14"/>
        <v>0</v>
      </c>
      <c r="BV166" s="38">
        <f>AVERAGE(BU$5:BU166)</f>
        <v>6819.8199086273908</v>
      </c>
      <c r="CF166" s="5">
        <f>BU166/'CDO Param'!$M$6</f>
        <v>0</v>
      </c>
      <c r="CG166" s="5">
        <f t="shared" si="15"/>
        <v>0</v>
      </c>
      <c r="CH166" s="5">
        <f t="shared" si="16"/>
        <v>0</v>
      </c>
    </row>
    <row r="167" spans="1:86" x14ac:dyDescent="0.2">
      <c r="A167" s="3">
        <v>164</v>
      </c>
      <c r="B167" s="3">
        <v>163</v>
      </c>
      <c r="C167">
        <v>0.92154095909791067</v>
      </c>
      <c r="D167">
        <v>-0.12868554222222883</v>
      </c>
      <c r="E167">
        <v>-1.7882030078908429</v>
      </c>
      <c r="F167">
        <v>1.2759619494318031</v>
      </c>
      <c r="G167">
        <v>0.68129338615108281</v>
      </c>
      <c r="H167">
        <v>1.8605987861519679E-2</v>
      </c>
      <c r="I167">
        <v>-0.68007352638232987</v>
      </c>
      <c r="J167">
        <v>2.1193591237533838</v>
      </c>
      <c r="K167">
        <v>0.76009996519132983</v>
      </c>
      <c r="L167">
        <v>3.2995012588799</v>
      </c>
      <c r="M167">
        <v>1.0834764907485805</v>
      </c>
      <c r="N167">
        <v>0.85938381744199432</v>
      </c>
      <c r="O167">
        <v>0.13729732017964125</v>
      </c>
      <c r="P167">
        <v>-0.83733539213426411</v>
      </c>
      <c r="R167" s="33">
        <v>0.31503297356657356</v>
      </c>
      <c r="S167" s="33">
        <v>0.7591867334019331</v>
      </c>
      <c r="T167" s="33">
        <v>0.65142828628952998</v>
      </c>
      <c r="U167" s="33">
        <v>0.55520766813084843</v>
      </c>
      <c r="V167" s="33">
        <v>0.37527827516909606</v>
      </c>
      <c r="W167" s="33">
        <v>0.3019707669978825</v>
      </c>
      <c r="X167" s="33">
        <v>0.22268093341155021</v>
      </c>
      <c r="Y167" s="33">
        <v>0.59844784792440375</v>
      </c>
      <c r="Z167" s="33">
        <v>0.11298006545425396</v>
      </c>
      <c r="AA167" s="33">
        <v>0.85596008964626125</v>
      </c>
      <c r="AC167" s="36">
        <f t="shared" si="13"/>
        <v>0.20892223284089889</v>
      </c>
      <c r="AD167" s="36">
        <f t="shared" si="13"/>
        <v>0.88045420655135143</v>
      </c>
      <c r="AE167" s="36">
        <f t="shared" si="13"/>
        <v>0.74402751005484857</v>
      </c>
      <c r="AF167" s="36">
        <f t="shared" si="13"/>
        <v>0.59276273281705971</v>
      </c>
      <c r="AG167" s="36">
        <f t="shared" si="13"/>
        <v>0.29586878237651765</v>
      </c>
      <c r="AH167" s="36">
        <f t="shared" si="12"/>
        <v>0.19163546359372299</v>
      </c>
      <c r="AI167" s="36">
        <f t="shared" si="12"/>
        <v>0.10122255939134996</v>
      </c>
      <c r="AJ167" s="36">
        <f t="shared" si="12"/>
        <v>0.66312616372757494</v>
      </c>
      <c r="AK167" s="36">
        <f t="shared" si="12"/>
        <v>2.3117010470266475E-2</v>
      </c>
      <c r="AL167" s="36">
        <f t="shared" si="12"/>
        <v>0.96059186410875541</v>
      </c>
      <c r="AN167">
        <f>SQRT(Correlation)*$F167 + SQRT('CDO Param'!C$17 - Correlation)*HLOOKUP('CDO Param'!C$12,$C$4:$E$1004,$A167,FALSE) + SQRT(1-Correlation)*G167</f>
        <v>1.0316273693959188</v>
      </c>
      <c r="AO167">
        <f>SQRT(Correlation)*$F167 + SQRT('CDO Param'!D$17 - Correlation)*HLOOKUP('CDO Param'!D$12,$C$4:$E$1004,$A167,FALSE) + SQRT(1-Correlation)*H167</f>
        <v>0.40294690281006179</v>
      </c>
      <c r="AP167">
        <f>SQRT(Correlation)*$F167 + SQRT('CDO Param'!E$17 - Correlation)*HLOOKUP('CDO Param'!E$12,$C$4:$E$1004,$A167,FALSE) + SQRT(1-Correlation)*I167</f>
        <v>2.1370209393786199E-3</v>
      </c>
      <c r="AQ167">
        <f>SQRT(Correlation)*$F167 + SQRT('CDO Param'!F$17 - Correlation)*HLOOKUP('CDO Param'!F$12,$C$4:$E$1004,$A167,FALSE) + SQRT(1-Correlation)*J167</f>
        <v>2.0142408517457642</v>
      </c>
      <c r="AR167">
        <f>SQRT(Correlation)*$F167 + SQRT('CDO Param'!G$17 - Correlation)*HLOOKUP('CDO Param'!G$12,$C$4:$E$1004,$A167,FALSE) + SQRT(1-Correlation)*K167</f>
        <v>0.72473439029574838</v>
      </c>
      <c r="AS167">
        <f>SQRT(Correlation)*$F167 + SQRT('CDO Param'!H$17 - Correlation)*HLOOKUP('CDO Param'!H$12,$C$4:$E$1004,$A167,FALSE) + SQRT(1-Correlation)*L167</f>
        <v>3.5154774490781127</v>
      </c>
      <c r="AT167">
        <f>SQRT(Correlation)*$F167 + SQRT('CDO Param'!I$17 - Correlation)*HLOOKUP('CDO Param'!I$12,$C$4:$E$1004,$A167,FALSE) + SQRT(1-Correlation)*M167</f>
        <v>1.0315162990735174</v>
      </c>
      <c r="AU167">
        <f>SQRT(Correlation)*$F167 + SQRT('CDO Param'!J$17 - Correlation)*HLOOKUP('CDO Param'!J$12,$C$4:$E$1004,$A167,FALSE) + SQRT(1-Correlation)*N167</f>
        <v>1.4625944910867221</v>
      </c>
      <c r="AV167">
        <f>SQRT(Correlation)*$F167 + SQRT('CDO Param'!K$17 - Correlation)*HLOOKUP('CDO Param'!K$12,$C$4:$E$1004,$A167,FALSE) + SQRT(1-Correlation)*O167</f>
        <v>0.77756309138612978</v>
      </c>
      <c r="AW167">
        <f>SQRT(Correlation)*$F167 + SQRT('CDO Param'!L$17 - Correlation)*HLOOKUP('CDO Param'!L$12,$C$4:$E$1004,$A167,FALSE) + SQRT(1-Correlation)*P167</f>
        <v>-0.14705468451974357</v>
      </c>
      <c r="AY167" s="3">
        <f>IF(AN167&lt;'CDO Param'!C$15,1,0)</f>
        <v>0</v>
      </c>
      <c r="AZ167" s="3">
        <f>IF(AO167&lt;'CDO Param'!D$15,1,0)</f>
        <v>0</v>
      </c>
      <c r="BA167" s="3">
        <f>IF(AP167&lt;'CDO Param'!E$15,1,0)</f>
        <v>0</v>
      </c>
      <c r="BB167" s="3">
        <f>IF(AQ167&lt;'CDO Param'!F$15,1,0)</f>
        <v>0</v>
      </c>
      <c r="BC167" s="3">
        <f>IF(AR167&lt;'CDO Param'!G$15,1,0)</f>
        <v>0</v>
      </c>
      <c r="BD167" s="3">
        <f>IF(AS167&lt;'CDO Param'!H$15,1,0)</f>
        <v>0</v>
      </c>
      <c r="BE167" s="3">
        <f>IF(AT167&lt;'CDO Param'!I$15,1,0)</f>
        <v>0</v>
      </c>
      <c r="BF167" s="3">
        <f>IF(AU167&lt;'CDO Param'!J$15,1,0)</f>
        <v>0</v>
      </c>
      <c r="BG167" s="3">
        <f>IF(AV167&lt;'CDO Param'!K$15,1,0)</f>
        <v>0</v>
      </c>
      <c r="BH167" s="3">
        <f>IF(AW167&lt;'CDO Param'!L$15,1,0)</f>
        <v>0</v>
      </c>
      <c r="BJ167" s="37">
        <f>AY167*'CDO Param'!C$6*AC167</f>
        <v>0</v>
      </c>
      <c r="BK167" s="37">
        <f>AZ167*'CDO Param'!D$6*AD167</f>
        <v>0</v>
      </c>
      <c r="BL167" s="37">
        <f>BA167*'CDO Param'!E$6*AE167</f>
        <v>0</v>
      </c>
      <c r="BM167" s="37">
        <f>BB167*'CDO Param'!F$6*AF167</f>
        <v>0</v>
      </c>
      <c r="BN167" s="37">
        <f>BC167*'CDO Param'!G$6*AG167</f>
        <v>0</v>
      </c>
      <c r="BO167" s="37">
        <f>BD167*'CDO Param'!H$6*AH167</f>
        <v>0</v>
      </c>
      <c r="BP167" s="37">
        <f>BE167*'CDO Param'!I$6*AI167</f>
        <v>0</v>
      </c>
      <c r="BQ167" s="37">
        <f>BF167*'CDO Param'!J$6*AJ167</f>
        <v>0</v>
      </c>
      <c r="BR167" s="37">
        <f>BG167*'CDO Param'!K$6*AK167</f>
        <v>0</v>
      </c>
      <c r="BS167" s="37">
        <f>BH167*'CDO Param'!L$6*AL167</f>
        <v>0</v>
      </c>
      <c r="BU167" s="38">
        <f t="shared" si="14"/>
        <v>0</v>
      </c>
      <c r="BV167" s="38">
        <f>AVERAGE(BU$5:BU167)</f>
        <v>6777.9805226848912</v>
      </c>
      <c r="CF167" s="5">
        <f>BU167/'CDO Param'!$M$6</f>
        <v>0</v>
      </c>
      <c r="CG167" s="5">
        <f t="shared" si="15"/>
        <v>0</v>
      </c>
      <c r="CH167" s="5">
        <f t="shared" si="16"/>
        <v>0</v>
      </c>
    </row>
    <row r="168" spans="1:86" x14ac:dyDescent="0.2">
      <c r="A168" s="3">
        <v>165</v>
      </c>
      <c r="B168" s="3">
        <v>164</v>
      </c>
      <c r="C168">
        <v>0.24653900254634209</v>
      </c>
      <c r="D168">
        <v>0.52681798479170538</v>
      </c>
      <c r="E168">
        <v>-2.0912193576805294</v>
      </c>
      <c r="F168">
        <v>1.6406556824222207</v>
      </c>
      <c r="G168">
        <v>-0.38032794691389427</v>
      </c>
      <c r="H168">
        <v>0.14157535588310566</v>
      </c>
      <c r="I168">
        <v>0.27065652830060571</v>
      </c>
      <c r="J168">
        <v>-0.40345184970647097</v>
      </c>
      <c r="K168">
        <v>1.9676099327625707</v>
      </c>
      <c r="L168">
        <v>-0.57185161494999193</v>
      </c>
      <c r="M168">
        <v>-0.42480678530409932</v>
      </c>
      <c r="N168">
        <v>0.14641955203842372</v>
      </c>
      <c r="O168">
        <v>0.69011775849503465</v>
      </c>
      <c r="P168">
        <v>-0.6003551789035555</v>
      </c>
      <c r="R168" s="33">
        <v>0.12122668471244476</v>
      </c>
      <c r="S168" s="33">
        <v>0.45688996205892879</v>
      </c>
      <c r="T168" s="33">
        <v>0.94959232441596331</v>
      </c>
      <c r="U168" s="33">
        <v>0.7981964590950853</v>
      </c>
      <c r="V168" s="33">
        <v>0.28788801109785589</v>
      </c>
      <c r="W168" s="33">
        <v>0.53380252166362596</v>
      </c>
      <c r="X168" s="33">
        <v>0.61898160056163631</v>
      </c>
      <c r="Y168" s="33">
        <v>0.22376063942153038</v>
      </c>
      <c r="Z168" s="33">
        <v>0.74506675766085584</v>
      </c>
      <c r="AA168" s="33">
        <v>0.33699600600497609</v>
      </c>
      <c r="AC168" s="36">
        <f t="shared" si="13"/>
        <v>2.6994342607013225E-2</v>
      </c>
      <c r="AD168" s="36">
        <f t="shared" si="13"/>
        <v>0.42738335752948042</v>
      </c>
      <c r="AE168" s="36">
        <f t="shared" si="13"/>
        <v>0.99612534049360568</v>
      </c>
      <c r="AF168" s="36">
        <f t="shared" si="13"/>
        <v>0.91802643332016642</v>
      </c>
      <c r="AG168" s="36">
        <f t="shared" si="13"/>
        <v>0.17370569173733635</v>
      </c>
      <c r="AH168" s="36">
        <f t="shared" si="12"/>
        <v>0.55702416882471506</v>
      </c>
      <c r="AI168" s="36">
        <f t="shared" si="12"/>
        <v>0.69530975094994663</v>
      </c>
      <c r="AJ168" s="36">
        <f t="shared" si="12"/>
        <v>0.10227233052304215</v>
      </c>
      <c r="AK168" s="36">
        <f t="shared" si="12"/>
        <v>0.86518369054281674</v>
      </c>
      <c r="AL168" s="36">
        <f t="shared" si="12"/>
        <v>0.23932263148811611</v>
      </c>
      <c r="AN168">
        <f>SQRT(Correlation)*$F168 + SQRT('CDO Param'!C$17 - Correlation)*HLOOKUP('CDO Param'!C$12,$C$4:$E$1004,$A168,FALSE) + SQRT(1-Correlation)*G168</f>
        <v>0.23251342413560488</v>
      </c>
      <c r="AO168">
        <f>SQRT(Correlation)*$F168 + SQRT('CDO Param'!D$17 - Correlation)*HLOOKUP('CDO Param'!D$12,$C$4:$E$1004,$A168,FALSE) + SQRT(1-Correlation)*H168</f>
        <v>0.72763437069651871</v>
      </c>
      <c r="AP168">
        <f>SQRT(Correlation)*$F168 + SQRT('CDO Param'!E$17 - Correlation)*HLOOKUP('CDO Param'!E$12,$C$4:$E$1004,$A168,FALSE) + SQRT(1-Correlation)*I168</f>
        <v>0.84081629808388447</v>
      </c>
      <c r="AQ168">
        <f>SQRT(Correlation)*$F168 + SQRT('CDO Param'!F$17 - Correlation)*HLOOKUP('CDO Param'!F$12,$C$4:$E$1004,$A168,FALSE) + SQRT(1-Correlation)*J168</f>
        <v>-0.33153801409261652</v>
      </c>
      <c r="AR168">
        <f>SQRT(Correlation)*$F168 + SQRT('CDO Param'!G$17 - Correlation)*HLOOKUP('CDO Param'!G$12,$C$4:$E$1004,$A168,FALSE) + SQRT(1-Correlation)*K168</f>
        <v>1.9178486975816438</v>
      </c>
      <c r="AS168">
        <f>SQRT(Correlation)*$F168 + SQRT('CDO Param'!H$17 - Correlation)*HLOOKUP('CDO Param'!H$12,$C$4:$E$1004,$A168,FALSE) + SQRT(1-Correlation)*L168</f>
        <v>5.081811908838807E-2</v>
      </c>
      <c r="AT168">
        <f>SQRT(Correlation)*$F168 + SQRT('CDO Param'!I$17 - Correlation)*HLOOKUP('CDO Param'!I$12,$C$4:$E$1004,$A168,FALSE) + SQRT(1-Correlation)*M168</f>
        <v>-0.35179708482503091</v>
      </c>
      <c r="AU168">
        <f>SQRT(Correlation)*$F168 + SQRT('CDO Param'!J$17 - Correlation)*HLOOKUP('CDO Param'!J$12,$C$4:$E$1004,$A168,FALSE) + SQRT(1-Correlation)*N168</f>
        <v>0.72295475370365425</v>
      </c>
      <c r="AV168">
        <f>SQRT(Correlation)*$F168 + SQRT('CDO Param'!K$17 - Correlation)*HLOOKUP('CDO Param'!K$12,$C$4:$E$1004,$A168,FALSE) + SQRT(1-Correlation)*O168</f>
        <v>1.2387521613490611</v>
      </c>
      <c r="AW168">
        <f>SQRT(Correlation)*$F168 + SQRT('CDO Param'!L$17 - Correlation)*HLOOKUP('CDO Param'!L$12,$C$4:$E$1004,$A168,FALSE) + SQRT(1-Correlation)*P168</f>
        <v>1.4502039052832316E-2</v>
      </c>
      <c r="AY168" s="3">
        <f>IF(AN168&lt;'CDO Param'!C$15,1,0)</f>
        <v>0</v>
      </c>
      <c r="AZ168" s="3">
        <f>IF(AO168&lt;'CDO Param'!D$15,1,0)</f>
        <v>0</v>
      </c>
      <c r="BA168" s="3">
        <f>IF(AP168&lt;'CDO Param'!E$15,1,0)</f>
        <v>0</v>
      </c>
      <c r="BB168" s="3">
        <f>IF(AQ168&lt;'CDO Param'!F$15,1,0)</f>
        <v>0</v>
      </c>
      <c r="BC168" s="3">
        <f>IF(AR168&lt;'CDO Param'!G$15,1,0)</f>
        <v>0</v>
      </c>
      <c r="BD168" s="3">
        <f>IF(AS168&lt;'CDO Param'!H$15,1,0)</f>
        <v>0</v>
      </c>
      <c r="BE168" s="3">
        <f>IF(AT168&lt;'CDO Param'!I$15,1,0)</f>
        <v>0</v>
      </c>
      <c r="BF168" s="3">
        <f>IF(AU168&lt;'CDO Param'!J$15,1,0)</f>
        <v>0</v>
      </c>
      <c r="BG168" s="3">
        <f>IF(AV168&lt;'CDO Param'!K$15,1,0)</f>
        <v>0</v>
      </c>
      <c r="BH168" s="3">
        <f>IF(AW168&lt;'CDO Param'!L$15,1,0)</f>
        <v>0</v>
      </c>
      <c r="BJ168" s="37">
        <f>AY168*'CDO Param'!C$6*AC168</f>
        <v>0</v>
      </c>
      <c r="BK168" s="37">
        <f>AZ168*'CDO Param'!D$6*AD168</f>
        <v>0</v>
      </c>
      <c r="BL168" s="37">
        <f>BA168*'CDO Param'!E$6*AE168</f>
        <v>0</v>
      </c>
      <c r="BM168" s="37">
        <f>BB168*'CDO Param'!F$6*AF168</f>
        <v>0</v>
      </c>
      <c r="BN168" s="37">
        <f>BC168*'CDO Param'!G$6*AG168</f>
        <v>0</v>
      </c>
      <c r="BO168" s="37">
        <f>BD168*'CDO Param'!H$6*AH168</f>
        <v>0</v>
      </c>
      <c r="BP168" s="37">
        <f>BE168*'CDO Param'!I$6*AI168</f>
        <v>0</v>
      </c>
      <c r="BQ168" s="37">
        <f>BF168*'CDO Param'!J$6*AJ168</f>
        <v>0</v>
      </c>
      <c r="BR168" s="37">
        <f>BG168*'CDO Param'!K$6*AK168</f>
        <v>0</v>
      </c>
      <c r="BS168" s="37">
        <f>BH168*'CDO Param'!L$6*AL168</f>
        <v>0</v>
      </c>
      <c r="BU168" s="38">
        <f t="shared" si="14"/>
        <v>0</v>
      </c>
      <c r="BV168" s="38">
        <f>AVERAGE(BU$5:BU168)</f>
        <v>6736.6513731563255</v>
      </c>
      <c r="CF168" s="5">
        <f>BU168/'CDO Param'!$M$6</f>
        <v>0</v>
      </c>
      <c r="CG168" s="5">
        <f t="shared" si="15"/>
        <v>0</v>
      </c>
      <c r="CH168" s="5">
        <f t="shared" si="16"/>
        <v>0</v>
      </c>
    </row>
    <row r="169" spans="1:86" x14ac:dyDescent="0.2">
      <c r="A169" s="3">
        <v>166</v>
      </c>
      <c r="B169" s="3">
        <v>165</v>
      </c>
      <c r="C169">
        <v>-0.30824025998299476</v>
      </c>
      <c r="D169">
        <v>0.84688281276612543</v>
      </c>
      <c r="E169">
        <v>-0.50480139179853722</v>
      </c>
      <c r="F169">
        <v>-2.3450775188393891</v>
      </c>
      <c r="G169">
        <v>1.070777670975076</v>
      </c>
      <c r="H169">
        <v>-1.0693474905565381</v>
      </c>
      <c r="I169">
        <v>-0.6239224603632465</v>
      </c>
      <c r="J169">
        <v>-0.33845935831777751</v>
      </c>
      <c r="K169">
        <v>0.56821363614290021</v>
      </c>
      <c r="L169">
        <v>1.4944180293241516</v>
      </c>
      <c r="M169">
        <v>1.919524947879836</v>
      </c>
      <c r="N169">
        <v>5.4410520533565432E-3</v>
      </c>
      <c r="O169">
        <v>2.1714186004828662</v>
      </c>
      <c r="P169">
        <v>0.64925302467599977</v>
      </c>
      <c r="R169" s="33">
        <v>0.8918729256335054</v>
      </c>
      <c r="S169" s="33">
        <v>0.70826112232555682</v>
      </c>
      <c r="T169" s="33">
        <v>0.74468292563440419</v>
      </c>
      <c r="U169" s="33">
        <v>0.8859311374304496</v>
      </c>
      <c r="V169" s="33">
        <v>0.84462679356552051</v>
      </c>
      <c r="W169" s="33">
        <v>0.64251945570228597</v>
      </c>
      <c r="X169" s="33">
        <v>0.82449198832013271</v>
      </c>
      <c r="Y169" s="33">
        <v>0.23684769647049145</v>
      </c>
      <c r="Z169" s="33">
        <v>0.69923457954974588</v>
      </c>
      <c r="AA169" s="33">
        <v>3.5578492579785403E-2</v>
      </c>
      <c r="AC169" s="36">
        <f t="shared" si="13"/>
        <v>0.97901462295923913</v>
      </c>
      <c r="AD169" s="36">
        <f t="shared" si="13"/>
        <v>0.82146648695739577</v>
      </c>
      <c r="AE169" s="36">
        <f t="shared" si="13"/>
        <v>0.86475660819692057</v>
      </c>
      <c r="AF169" s="36">
        <f t="shared" si="13"/>
        <v>0.97638950306393912</v>
      </c>
      <c r="AG169" s="36">
        <f t="shared" si="13"/>
        <v>0.95349768679936031</v>
      </c>
      <c r="AH169" s="36">
        <f t="shared" si="12"/>
        <v>0.73093959094578875</v>
      </c>
      <c r="AI169" s="36">
        <f t="shared" si="12"/>
        <v>0.93937490328994289</v>
      </c>
      <c r="AJ169" s="36">
        <f t="shared" si="12"/>
        <v>0.11541342019880375</v>
      </c>
      <c r="AK169" s="36">
        <f t="shared" si="12"/>
        <v>0.8099283846529044</v>
      </c>
      <c r="AL169" s="36">
        <f t="shared" si="12"/>
        <v>1.787868315782599E-3</v>
      </c>
      <c r="AN169">
        <f>SQRT(Correlation)*$F169 + SQRT('CDO Param'!C$17 - Correlation)*HLOOKUP('CDO Param'!C$12,$C$4:$E$1004,$A169,FALSE) + SQRT(1-Correlation)*G169</f>
        <v>0.39401758341604665</v>
      </c>
      <c r="AO169">
        <f>SQRT(Correlation)*$F169 + SQRT('CDO Param'!D$17 - Correlation)*HLOOKUP('CDO Param'!D$12,$C$4:$E$1004,$A169,FALSE) + SQRT(1-Correlation)*H169</f>
        <v>-1.6362834130666535</v>
      </c>
      <c r="AP169">
        <f>SQRT(Correlation)*$F169 + SQRT('CDO Param'!E$17 - Correlation)*HLOOKUP('CDO Param'!E$12,$C$4:$E$1004,$A169,FALSE) + SQRT(1-Correlation)*I169</f>
        <v>-1.4150361495413746</v>
      </c>
      <c r="AQ169">
        <f>SQRT(Correlation)*$F169 + SQRT('CDO Param'!F$17 - Correlation)*HLOOKUP('CDO Param'!F$12,$C$4:$E$1004,$A169,FALSE) + SQRT(1-Correlation)*J169</f>
        <v>-1.1755463879436623</v>
      </c>
      <c r="AR169">
        <f>SQRT(Correlation)*$F169 + SQRT('CDO Param'!G$17 - Correlation)*HLOOKUP('CDO Param'!G$12,$C$4:$E$1004,$A169,FALSE) + SQRT(1-Correlation)*K169</f>
        <v>-0.31540086130537137</v>
      </c>
      <c r="AS169">
        <f>SQRT(Correlation)*$F169 + SQRT('CDO Param'!H$17 - Correlation)*HLOOKUP('CDO Param'!H$12,$C$4:$E$1004,$A169,FALSE) + SQRT(1-Correlation)*L169</f>
        <v>0.79591811576194926</v>
      </c>
      <c r="AT169">
        <f>SQRT(Correlation)*$F169 + SQRT('CDO Param'!I$17 - Correlation)*HLOOKUP('CDO Param'!I$12,$C$4:$E$1004,$A169,FALSE) + SQRT(1-Correlation)*M169</f>
        <v>0.96656561060619073</v>
      </c>
      <c r="AU169">
        <f>SQRT(Correlation)*$F169 + SQRT('CDO Param'!J$17 - Correlation)*HLOOKUP('CDO Param'!J$12,$C$4:$E$1004,$A169,FALSE) + SQRT(1-Correlation)*N169</f>
        <v>-0.81796949690933629</v>
      </c>
      <c r="AV169">
        <f>SQRT(Correlation)*$F169 + SQRT('CDO Param'!K$17 - Correlation)*HLOOKUP('CDO Param'!K$12,$C$4:$E$1004,$A169,FALSE) + SQRT(1-Correlation)*O169</f>
        <v>1.2368572272381373</v>
      </c>
      <c r="AW169">
        <f>SQRT(Correlation)*$F169 + SQRT('CDO Param'!L$17 - Correlation)*HLOOKUP('CDO Param'!L$12,$C$4:$E$1004,$A169,FALSE) + SQRT(1-Correlation)*P169</f>
        <v>-0.20719583139728004</v>
      </c>
      <c r="AY169" s="3">
        <f>IF(AN169&lt;'CDO Param'!C$15,1,0)</f>
        <v>0</v>
      </c>
      <c r="AZ169" s="3">
        <f>IF(AO169&lt;'CDO Param'!D$15,1,0)</f>
        <v>0</v>
      </c>
      <c r="BA169" s="3">
        <f>IF(AP169&lt;'CDO Param'!E$15,1,0)</f>
        <v>1</v>
      </c>
      <c r="BB169" s="3">
        <f>IF(AQ169&lt;'CDO Param'!F$15,1,0)</f>
        <v>1</v>
      </c>
      <c r="BC169" s="3">
        <f>IF(AR169&lt;'CDO Param'!G$15,1,0)</f>
        <v>1</v>
      </c>
      <c r="BD169" s="3">
        <f>IF(AS169&lt;'CDO Param'!H$15,1,0)</f>
        <v>0</v>
      </c>
      <c r="BE169" s="3">
        <f>IF(AT169&lt;'CDO Param'!I$15,1,0)</f>
        <v>0</v>
      </c>
      <c r="BF169" s="3">
        <f>IF(AU169&lt;'CDO Param'!J$15,1,0)</f>
        <v>0</v>
      </c>
      <c r="BG169" s="3">
        <f>IF(AV169&lt;'CDO Param'!K$15,1,0)</f>
        <v>0</v>
      </c>
      <c r="BH169" s="3">
        <f>IF(AW169&lt;'CDO Param'!L$15,1,0)</f>
        <v>0</v>
      </c>
      <c r="BJ169" s="37">
        <f>AY169*'CDO Param'!C$6*AC169</f>
        <v>0</v>
      </c>
      <c r="BK169" s="37">
        <f>AZ169*'CDO Param'!D$6*AD169</f>
        <v>0</v>
      </c>
      <c r="BL169" s="37">
        <f>BA169*'CDO Param'!E$6*AE169</f>
        <v>8647.5660819692057</v>
      </c>
      <c r="BM169" s="37">
        <f>BB169*'CDO Param'!F$6*AF169</f>
        <v>9763.8950306393908</v>
      </c>
      <c r="BN169" s="37">
        <f>BC169*'CDO Param'!G$6*AG169</f>
        <v>9534.9768679936024</v>
      </c>
      <c r="BO169" s="37">
        <f>BD169*'CDO Param'!H$6*AH169</f>
        <v>0</v>
      </c>
      <c r="BP169" s="37">
        <f>BE169*'CDO Param'!I$6*AI169</f>
        <v>0</v>
      </c>
      <c r="BQ169" s="37">
        <f>BF169*'CDO Param'!J$6*AJ169</f>
        <v>0</v>
      </c>
      <c r="BR169" s="37">
        <f>BG169*'CDO Param'!K$6*AK169</f>
        <v>0</v>
      </c>
      <c r="BS169" s="37">
        <f>BH169*'CDO Param'!L$6*AL169</f>
        <v>0</v>
      </c>
      <c r="BU169" s="38">
        <f t="shared" si="14"/>
        <v>27946.437980602197</v>
      </c>
      <c r="BV169" s="38">
        <f>AVERAGE(BU$5:BU169)</f>
        <v>6865.1955344135731</v>
      </c>
      <c r="CF169" s="5">
        <f>BU169/'CDO Param'!$M$6</f>
        <v>0.29110872896460621</v>
      </c>
      <c r="CG169" s="5">
        <f t="shared" si="15"/>
        <v>0.02</v>
      </c>
      <c r="CH169" s="5">
        <f t="shared" si="16"/>
        <v>1</v>
      </c>
    </row>
    <row r="170" spans="1:86" x14ac:dyDescent="0.2">
      <c r="A170" s="3">
        <v>167</v>
      </c>
      <c r="B170" s="3">
        <v>166</v>
      </c>
      <c r="C170">
        <v>-0.45413798943627626</v>
      </c>
      <c r="D170">
        <v>-0.79623987403465435</v>
      </c>
      <c r="E170">
        <v>2.2241511032916605</v>
      </c>
      <c r="F170">
        <v>-3.1461240723729134</v>
      </c>
      <c r="G170">
        <v>1.2897089618491009</v>
      </c>
      <c r="H170">
        <v>-0.7260769052663818</v>
      </c>
      <c r="I170">
        <v>-1.3668432075064629</v>
      </c>
      <c r="J170">
        <v>0.42663259591790847</v>
      </c>
      <c r="K170">
        <v>0.29850525606889278</v>
      </c>
      <c r="L170">
        <v>0.40312670535058714</v>
      </c>
      <c r="M170">
        <v>-2.2696622181683779</v>
      </c>
      <c r="N170">
        <v>-0.85174406194710173</v>
      </c>
      <c r="O170">
        <v>1.9710842025233433</v>
      </c>
      <c r="P170">
        <v>0.32620164347463287</v>
      </c>
      <c r="R170" s="33">
        <v>0.96772478845330179</v>
      </c>
      <c r="S170" s="33">
        <v>0.55051953464305003</v>
      </c>
      <c r="T170" s="33">
        <v>0.58181874574246761</v>
      </c>
      <c r="U170" s="33">
        <v>0.62765969365260554</v>
      </c>
      <c r="V170" s="33">
        <v>7.6471219340558727E-2</v>
      </c>
      <c r="W170" s="33">
        <v>0.25178345677060238</v>
      </c>
      <c r="X170" s="33">
        <v>0.7245579435138767</v>
      </c>
      <c r="Y170" s="33">
        <v>0.6453566377262383</v>
      </c>
      <c r="Z170" s="33">
        <v>0.50901026488701362</v>
      </c>
      <c r="AA170" s="33">
        <v>0.93552195603750732</v>
      </c>
      <c r="AC170" s="36">
        <f t="shared" si="13"/>
        <v>0.99856003506417934</v>
      </c>
      <c r="AD170" s="36">
        <f t="shared" si="13"/>
        <v>0.5849738071078987</v>
      </c>
      <c r="AE170" s="36">
        <f t="shared" si="13"/>
        <v>0.6364280344453821</v>
      </c>
      <c r="AF170" s="36">
        <f t="shared" si="13"/>
        <v>0.7086143774101954</v>
      </c>
      <c r="AG170" s="36">
        <f t="shared" si="13"/>
        <v>9.7607716459310861E-3</v>
      </c>
      <c r="AH170" s="36">
        <f t="shared" si="12"/>
        <v>0.1313353493344078</v>
      </c>
      <c r="AI170" s="36">
        <f t="shared" si="12"/>
        <v>0.84150029558934203</v>
      </c>
      <c r="AJ170" s="36">
        <f t="shared" si="12"/>
        <v>0.73513269121331803</v>
      </c>
      <c r="AK170" s="36">
        <f t="shared" si="12"/>
        <v>0.51523400797837937</v>
      </c>
      <c r="AL170" s="36">
        <f t="shared" si="12"/>
        <v>0.99331105849048074</v>
      </c>
      <c r="AN170">
        <f>SQRT(Correlation)*$F170 + SQRT('CDO Param'!C$17 - Correlation)*HLOOKUP('CDO Param'!C$12,$C$4:$E$1004,$A170,FALSE) + SQRT(1-Correlation)*G170</f>
        <v>0.1160282415578211</v>
      </c>
      <c r="AO170">
        <f>SQRT(Correlation)*$F170 + SQRT('CDO Param'!D$17 - Correlation)*HLOOKUP('CDO Param'!D$12,$C$4:$E$1004,$A170,FALSE) + SQRT(1-Correlation)*H170</f>
        <v>-1.7963141430209095</v>
      </c>
      <c r="AP170">
        <f>SQRT(Correlation)*$F170 + SQRT('CDO Param'!E$17 - Correlation)*HLOOKUP('CDO Param'!E$12,$C$4:$E$1004,$A170,FALSE) + SQRT(1-Correlation)*I170</f>
        <v>-2.4117467271289836</v>
      </c>
      <c r="AQ170">
        <f>SQRT(Correlation)*$F170 + SQRT('CDO Param'!F$17 - Correlation)*HLOOKUP('CDO Param'!F$12,$C$4:$E$1004,$A170,FALSE) + SQRT(1-Correlation)*J170</f>
        <v>-9.2817262947898549E-2</v>
      </c>
      <c r="AR170">
        <f>SQRT(Correlation)*$F170 + SQRT('CDO Param'!G$17 - Correlation)*HLOOKUP('CDO Param'!G$12,$C$4:$E$1004,$A170,FALSE) + SQRT(1-Correlation)*K170</f>
        <v>-0.21436953028630179</v>
      </c>
      <c r="AS170">
        <f>SQRT(Correlation)*$F170 + SQRT('CDO Param'!H$17 - Correlation)*HLOOKUP('CDO Param'!H$12,$C$4:$E$1004,$A170,FALSE) + SQRT(1-Correlation)*L170</f>
        <v>-0.72505753753025548</v>
      </c>
      <c r="AT170">
        <f>SQRT(Correlation)*$F170 + SQRT('CDO Param'!I$17 - Correlation)*HLOOKUP('CDO Param'!I$12,$C$4:$E$1004,$A170,FALSE) + SQRT(1-Correlation)*M170</f>
        <v>-2.6507471196917733</v>
      </c>
      <c r="AU170">
        <f>SQRT(Correlation)*$F170 + SQRT('CDO Param'!J$17 - Correlation)*HLOOKUP('CDO Param'!J$12,$C$4:$E$1004,$A170,FALSE) + SQRT(1-Correlation)*N170</f>
        <v>-1.923080770896727</v>
      </c>
      <c r="AV170">
        <f>SQRT(Correlation)*$F170 + SQRT('CDO Param'!K$17 - Correlation)*HLOOKUP('CDO Param'!K$12,$C$4:$E$1004,$A170,FALSE) + SQRT(1-Correlation)*O170</f>
        <v>0.75488925687130259</v>
      </c>
      <c r="AW170">
        <f>SQRT(Correlation)*$F170 + SQRT('CDO Param'!L$17 - Correlation)*HLOOKUP('CDO Param'!L$12,$C$4:$E$1004,$A170,FALSE) + SQRT(1-Correlation)*P170</f>
        <v>-0.8055833541527968</v>
      </c>
      <c r="AY170" s="3">
        <f>IF(AN170&lt;'CDO Param'!C$15,1,0)</f>
        <v>0</v>
      </c>
      <c r="AZ170" s="3">
        <f>IF(AO170&lt;'CDO Param'!D$15,1,0)</f>
        <v>1</v>
      </c>
      <c r="BA170" s="3">
        <f>IF(AP170&lt;'CDO Param'!E$15,1,0)</f>
        <v>1</v>
      </c>
      <c r="BB170" s="3">
        <f>IF(AQ170&lt;'CDO Param'!F$15,1,0)</f>
        <v>0</v>
      </c>
      <c r="BC170" s="3">
        <f>IF(AR170&lt;'CDO Param'!G$15,1,0)</f>
        <v>1</v>
      </c>
      <c r="BD170" s="3">
        <f>IF(AS170&lt;'CDO Param'!H$15,1,0)</f>
        <v>0</v>
      </c>
      <c r="BE170" s="3">
        <f>IF(AT170&lt;'CDO Param'!I$15,1,0)</f>
        <v>1</v>
      </c>
      <c r="BF170" s="3">
        <f>IF(AU170&lt;'CDO Param'!J$15,1,0)</f>
        <v>0</v>
      </c>
      <c r="BG170" s="3">
        <f>IF(AV170&lt;'CDO Param'!K$15,1,0)</f>
        <v>0</v>
      </c>
      <c r="BH170" s="3">
        <f>IF(AW170&lt;'CDO Param'!L$15,1,0)</f>
        <v>1</v>
      </c>
      <c r="BJ170" s="37">
        <f>AY170*'CDO Param'!C$6*AC170</f>
        <v>0</v>
      </c>
      <c r="BK170" s="37">
        <f>AZ170*'CDO Param'!D$6*AD170</f>
        <v>5264.7642639710884</v>
      </c>
      <c r="BL170" s="37">
        <f>BA170*'CDO Param'!E$6*AE170</f>
        <v>6364.2803444538213</v>
      </c>
      <c r="BM170" s="37">
        <f>BB170*'CDO Param'!F$6*AF170</f>
        <v>0</v>
      </c>
      <c r="BN170" s="37">
        <f>BC170*'CDO Param'!G$6*AG170</f>
        <v>97.607716459310865</v>
      </c>
      <c r="BO170" s="37">
        <f>BD170*'CDO Param'!H$6*AH170</f>
        <v>0</v>
      </c>
      <c r="BP170" s="37">
        <f>BE170*'CDO Param'!I$6*AI170</f>
        <v>6732.0023647147364</v>
      </c>
      <c r="BQ170" s="37">
        <f>BF170*'CDO Param'!J$6*AJ170</f>
        <v>0</v>
      </c>
      <c r="BR170" s="37">
        <f>BG170*'CDO Param'!K$6*AK170</f>
        <v>0</v>
      </c>
      <c r="BS170" s="37">
        <f>BH170*'CDO Param'!L$6*AL170</f>
        <v>9933.1105849048072</v>
      </c>
      <c r="BU170" s="38">
        <f t="shared" si="14"/>
        <v>28391.765274503763</v>
      </c>
      <c r="BV170" s="38">
        <f>AVERAGE(BU$5:BU170)</f>
        <v>6994.8736653779715</v>
      </c>
      <c r="CF170" s="5">
        <f>BU170/'CDO Param'!$M$6</f>
        <v>0.29574755494274751</v>
      </c>
      <c r="CG170" s="5">
        <f t="shared" si="15"/>
        <v>0.02</v>
      </c>
      <c r="CH170" s="5">
        <f t="shared" si="16"/>
        <v>1</v>
      </c>
    </row>
    <row r="171" spans="1:86" x14ac:dyDescent="0.2">
      <c r="A171" s="3">
        <v>168</v>
      </c>
      <c r="B171" s="3">
        <v>167</v>
      </c>
      <c r="C171">
        <v>2.90754087473033E-2</v>
      </c>
      <c r="D171">
        <v>-0.40503664422431029</v>
      </c>
      <c r="E171">
        <v>-0.88747810877976008</v>
      </c>
      <c r="F171">
        <v>-0.1938622062880313</v>
      </c>
      <c r="G171">
        <v>0.66120492192567326</v>
      </c>
      <c r="H171">
        <v>2.1783489501103759</v>
      </c>
      <c r="I171">
        <v>-1.2450664144125767</v>
      </c>
      <c r="J171">
        <v>1.0139956430066377</v>
      </c>
      <c r="K171">
        <v>3.2072421163320541</v>
      </c>
      <c r="L171">
        <v>0.64827190726646222</v>
      </c>
      <c r="M171">
        <v>2.8665090212598443</v>
      </c>
      <c r="N171">
        <v>-1.1714678294083569</v>
      </c>
      <c r="O171">
        <v>0.50986045607714914</v>
      </c>
      <c r="P171">
        <v>0.27437863536761142</v>
      </c>
      <c r="R171" s="33">
        <v>0.31751512238640112</v>
      </c>
      <c r="S171" s="33">
        <v>0.47666194824346431</v>
      </c>
      <c r="T171" s="33">
        <v>0.25736412790481195</v>
      </c>
      <c r="U171" s="33">
        <v>0.51889769617416792</v>
      </c>
      <c r="V171" s="33">
        <v>0.11357959923966769</v>
      </c>
      <c r="W171" s="33">
        <v>0.93232442109488156</v>
      </c>
      <c r="X171" s="33">
        <v>0.57654534167449234</v>
      </c>
      <c r="Y171" s="33">
        <v>0.99755752319356317</v>
      </c>
      <c r="Z171" s="33">
        <v>0.94929231421523375</v>
      </c>
      <c r="AA171" s="33">
        <v>0.75592501543272517</v>
      </c>
      <c r="AC171" s="36">
        <f t="shared" si="13"/>
        <v>0.2122759209466607</v>
      </c>
      <c r="AD171" s="36">
        <f t="shared" si="13"/>
        <v>0.46057977522863341</v>
      </c>
      <c r="AE171" s="36">
        <f t="shared" si="13"/>
        <v>0.13753167757264509</v>
      </c>
      <c r="AF171" s="36">
        <f t="shared" si="13"/>
        <v>0.53193259188655162</v>
      </c>
      <c r="AG171" s="36">
        <f t="shared" si="13"/>
        <v>2.3388050876184896E-2</v>
      </c>
      <c r="AH171" s="36">
        <f t="shared" si="12"/>
        <v>0.99255365152690911</v>
      </c>
      <c r="AI171" s="36">
        <f t="shared" si="12"/>
        <v>0.62785886702707594</v>
      </c>
      <c r="AJ171" s="36">
        <f t="shared" si="12"/>
        <v>0.99999535065804468</v>
      </c>
      <c r="AK171" s="36">
        <f t="shared" si="12"/>
        <v>0.99607398467671182</v>
      </c>
      <c r="AL171" s="36">
        <f t="shared" si="12"/>
        <v>0.87700352216602762</v>
      </c>
      <c r="AN171">
        <f>SQRT(Correlation)*$F171 + SQRT('CDO Param'!C$17 - Correlation)*HLOOKUP('CDO Param'!C$12,$C$4:$E$1004,$A171,FALSE) + SQRT(1-Correlation)*G171</f>
        <v>0.50868862205811005</v>
      </c>
      <c r="AO171">
        <f>SQRT(Correlation)*$F171 + SQRT('CDO Param'!D$17 - Correlation)*HLOOKUP('CDO Param'!D$12,$C$4:$E$1004,$A171,FALSE) + SQRT(1-Correlation)*H171</f>
        <v>1.9479778223340154</v>
      </c>
      <c r="AP171">
        <f>SQRT(Correlation)*$F171 + SQRT('CDO Param'!E$17 - Correlation)*HLOOKUP('CDO Param'!E$12,$C$4:$E$1004,$A171,FALSE) + SQRT(1-Correlation)*I171</f>
        <v>-1.234785694645119</v>
      </c>
      <c r="AQ171">
        <f>SQRT(Correlation)*$F171 + SQRT('CDO Param'!F$17 - Correlation)*HLOOKUP('CDO Param'!F$12,$C$4:$E$1004,$A171,FALSE) + SQRT(1-Correlation)*J171</f>
        <v>0.70220998042937932</v>
      </c>
      <c r="AR171">
        <f>SQRT(Correlation)*$F171 + SQRT('CDO Param'!G$17 - Correlation)*HLOOKUP('CDO Param'!G$12,$C$4:$E$1004,$A171,FALSE) + SQRT(1-Correlation)*K171</f>
        <v>2.7829062781813931</v>
      </c>
      <c r="AS171">
        <f>SQRT(Correlation)*$F171 + SQRT('CDO Param'!H$17 - Correlation)*HLOOKUP('CDO Param'!H$12,$C$4:$E$1004,$A171,FALSE) + SQRT(1-Correlation)*L171</f>
        <v>0.49641928705747407</v>
      </c>
      <c r="AT171">
        <f>SQRT(Correlation)*$F171 + SQRT('CDO Param'!I$17 - Correlation)*HLOOKUP('CDO Param'!I$12,$C$4:$E$1004,$A171,FALSE) + SQRT(1-Correlation)*M171</f>
        <v>2.4596584817933307</v>
      </c>
      <c r="AU171">
        <f>SQRT(Correlation)*$F171 + SQRT('CDO Param'!J$17 - Correlation)*HLOOKUP('CDO Param'!J$12,$C$4:$E$1004,$A171,FALSE) + SQRT(1-Correlation)*N171</f>
        <v>-1.1649639462914645</v>
      </c>
      <c r="AV171">
        <f>SQRT(Correlation)*$F171 + SQRT('CDO Param'!K$17 - Correlation)*HLOOKUP('CDO Param'!K$12,$C$4:$E$1004,$A171,FALSE) + SQRT(1-Correlation)*O171</f>
        <v>0.43008411668854107</v>
      </c>
      <c r="AW171">
        <f>SQRT(Correlation)*$F171 + SQRT('CDO Param'!L$17 - Correlation)*HLOOKUP('CDO Param'!L$12,$C$4:$E$1004,$A171,FALSE) + SQRT(1-Correlation)*P171</f>
        <v>0.20668644638687711</v>
      </c>
      <c r="AY171" s="3">
        <f>IF(AN171&lt;'CDO Param'!C$15,1,0)</f>
        <v>0</v>
      </c>
      <c r="AZ171" s="3">
        <f>IF(AO171&lt;'CDO Param'!D$15,1,0)</f>
        <v>0</v>
      </c>
      <c r="BA171" s="3">
        <f>IF(AP171&lt;'CDO Param'!E$15,1,0)</f>
        <v>1</v>
      </c>
      <c r="BB171" s="3">
        <f>IF(AQ171&lt;'CDO Param'!F$15,1,0)</f>
        <v>0</v>
      </c>
      <c r="BC171" s="3">
        <f>IF(AR171&lt;'CDO Param'!G$15,1,0)</f>
        <v>0</v>
      </c>
      <c r="BD171" s="3">
        <f>IF(AS171&lt;'CDO Param'!H$15,1,0)</f>
        <v>0</v>
      </c>
      <c r="BE171" s="3">
        <f>IF(AT171&lt;'CDO Param'!I$15,1,0)</f>
        <v>0</v>
      </c>
      <c r="BF171" s="3">
        <f>IF(AU171&lt;'CDO Param'!J$15,1,0)</f>
        <v>0</v>
      </c>
      <c r="BG171" s="3">
        <f>IF(AV171&lt;'CDO Param'!K$15,1,0)</f>
        <v>0</v>
      </c>
      <c r="BH171" s="3">
        <f>IF(AW171&lt;'CDO Param'!L$15,1,0)</f>
        <v>0</v>
      </c>
      <c r="BJ171" s="37">
        <f>AY171*'CDO Param'!C$6*AC171</f>
        <v>0</v>
      </c>
      <c r="BK171" s="37">
        <f>AZ171*'CDO Param'!D$6*AD171</f>
        <v>0</v>
      </c>
      <c r="BL171" s="37">
        <f>BA171*'CDO Param'!E$6*AE171</f>
        <v>1375.3167757264509</v>
      </c>
      <c r="BM171" s="37">
        <f>BB171*'CDO Param'!F$6*AF171</f>
        <v>0</v>
      </c>
      <c r="BN171" s="37">
        <f>BC171*'CDO Param'!G$6*AG171</f>
        <v>0</v>
      </c>
      <c r="BO171" s="37">
        <f>BD171*'CDO Param'!H$6*AH171</f>
        <v>0</v>
      </c>
      <c r="BP171" s="37">
        <f>BE171*'CDO Param'!I$6*AI171</f>
        <v>0</v>
      </c>
      <c r="BQ171" s="37">
        <f>BF171*'CDO Param'!J$6*AJ171</f>
        <v>0</v>
      </c>
      <c r="BR171" s="37">
        <f>BG171*'CDO Param'!K$6*AK171</f>
        <v>0</v>
      </c>
      <c r="BS171" s="37">
        <f>BH171*'CDO Param'!L$6*AL171</f>
        <v>0</v>
      </c>
      <c r="BU171" s="38">
        <f t="shared" si="14"/>
        <v>1375.3167757264509</v>
      </c>
      <c r="BV171" s="38">
        <f>AVERAGE(BU$5:BU171)</f>
        <v>6961.2236241225728</v>
      </c>
      <c r="CF171" s="5">
        <f>BU171/'CDO Param'!$M$6</f>
        <v>1.4326216413817197E-2</v>
      </c>
      <c r="CG171" s="5">
        <f t="shared" si="15"/>
        <v>0</v>
      </c>
      <c r="CH171" s="5">
        <f t="shared" si="16"/>
        <v>0</v>
      </c>
    </row>
    <row r="172" spans="1:86" x14ac:dyDescent="0.2">
      <c r="A172" s="3">
        <v>169</v>
      </c>
      <c r="B172" s="3">
        <v>168</v>
      </c>
      <c r="C172">
        <v>-0.27055989448854234</v>
      </c>
      <c r="D172">
        <v>0.88545903054182418</v>
      </c>
      <c r="E172">
        <v>-1.6400645108660683</v>
      </c>
      <c r="F172">
        <v>-0.56924818636616692</v>
      </c>
      <c r="G172">
        <v>-0.95511040854034945</v>
      </c>
      <c r="H172">
        <v>-0.93194330474943854</v>
      </c>
      <c r="I172">
        <v>0.54157794693310279</v>
      </c>
      <c r="J172">
        <v>0.93259359346120618</v>
      </c>
      <c r="K172">
        <v>-1.1669271771097556</v>
      </c>
      <c r="L172">
        <v>-1.4879697118885815</v>
      </c>
      <c r="M172">
        <v>-0.64822415879461914</v>
      </c>
      <c r="N172">
        <v>-0.63770585256861523</v>
      </c>
      <c r="O172">
        <v>0.30149976737448014</v>
      </c>
      <c r="P172">
        <v>1.0182407095271628</v>
      </c>
      <c r="R172" s="33">
        <v>0.8317343778124705</v>
      </c>
      <c r="S172" s="33">
        <v>0.95968789419144762</v>
      </c>
      <c r="T172" s="33">
        <v>0.47443767565974859</v>
      </c>
      <c r="U172" s="33">
        <v>0.87401481339429266</v>
      </c>
      <c r="V172" s="33">
        <v>0.56696871787634151</v>
      </c>
      <c r="W172" s="33">
        <v>4.3241347672064487E-2</v>
      </c>
      <c r="X172" s="33">
        <v>0.75733032438779735</v>
      </c>
      <c r="Y172" s="33">
        <v>0.45076198570931425</v>
      </c>
      <c r="Z172" s="33">
        <v>0.95669381644422835</v>
      </c>
      <c r="AA172" s="33">
        <v>0.1529729781453372</v>
      </c>
      <c r="AC172" s="36">
        <f t="shared" si="13"/>
        <v>0.94467827407809291</v>
      </c>
      <c r="AD172" s="36">
        <f t="shared" si="13"/>
        <v>0.99764065081174502</v>
      </c>
      <c r="AE172" s="36">
        <f t="shared" si="13"/>
        <v>0.45683261187633839</v>
      </c>
      <c r="AF172" s="36">
        <f t="shared" si="13"/>
        <v>0.97062148200339149</v>
      </c>
      <c r="AG172" s="36">
        <f t="shared" si="13"/>
        <v>0.61218550026872198</v>
      </c>
      <c r="AH172" s="36">
        <f t="shared" ref="AH172:AL222" si="17">BETAINV(W172,0.45,0.45)</f>
        <v>2.7569176544030845E-3</v>
      </c>
      <c r="AI172" s="36">
        <f t="shared" si="17"/>
        <v>0.87849595408434955</v>
      </c>
      <c r="AJ172" s="36">
        <f t="shared" si="17"/>
        <v>0.41715949507940714</v>
      </c>
      <c r="AK172" s="36">
        <f t="shared" si="17"/>
        <v>0.99723389756196557</v>
      </c>
      <c r="AL172" s="36">
        <f t="shared" si="17"/>
        <v>4.4948404040223072E-2</v>
      </c>
      <c r="AN172">
        <f>SQRT(Correlation)*$F172 + SQRT('CDO Param'!C$17 - Correlation)*HLOOKUP('CDO Param'!C$12,$C$4:$E$1004,$A172,FALSE) + SQRT(1-Correlation)*G172</f>
        <v>-0.96088655766834385</v>
      </c>
      <c r="AO172">
        <f>SQRT(Correlation)*$F172 + SQRT('CDO Param'!D$17 - Correlation)*HLOOKUP('CDO Param'!D$12,$C$4:$E$1004,$A172,FALSE) + SQRT(1-Correlation)*H172</f>
        <v>-0.93890831323770407</v>
      </c>
      <c r="AP172">
        <f>SQRT(Correlation)*$F172 + SQRT('CDO Param'!E$17 - Correlation)*HLOOKUP('CDO Param'!E$12,$C$4:$E$1004,$A172,FALSE) + SQRT(1-Correlation)*I172</f>
        <v>0.26219045100775662</v>
      </c>
      <c r="AQ172">
        <f>SQRT(Correlation)*$F172 + SQRT('CDO Param'!F$17 - Correlation)*HLOOKUP('CDO Param'!F$12,$C$4:$E$1004,$A172,FALSE) + SQRT(1-Correlation)*J172</f>
        <v>0.33799431032370053</v>
      </c>
      <c r="AR172">
        <f>SQRT(Correlation)*$F172 + SQRT('CDO Param'!G$17 - Correlation)*HLOOKUP('CDO Param'!G$12,$C$4:$E$1004,$A172,FALSE) + SQRT(1-Correlation)*K172</f>
        <v>-1.6537859786271154</v>
      </c>
      <c r="AS172">
        <f>SQRT(Correlation)*$F172 + SQRT('CDO Param'!H$17 - Correlation)*HLOOKUP('CDO Param'!H$12,$C$4:$E$1004,$A172,FALSE) + SQRT(1-Correlation)*L172</f>
        <v>-1.4664012789656438</v>
      </c>
      <c r="AT172">
        <f>SQRT(Correlation)*$F172 + SQRT('CDO Param'!I$17 - Correlation)*HLOOKUP('CDO Param'!I$12,$C$4:$E$1004,$A172,FALSE) + SQRT(1-Correlation)*M172</f>
        <v>-1.1617010885031558</v>
      </c>
      <c r="AU172">
        <f>SQRT(Correlation)*$F172 + SQRT('CDO Param'!J$17 - Correlation)*HLOOKUP('CDO Param'!J$12,$C$4:$E$1004,$A172,FALSE) + SQRT(1-Correlation)*N172</f>
        <v>-0.85657639324107404</v>
      </c>
      <c r="AV172">
        <f>SQRT(Correlation)*$F172 + SQRT('CDO Param'!K$17 - Correlation)*HLOOKUP('CDO Param'!K$12,$C$4:$E$1004,$A172,FALSE) + SQRT(1-Correlation)*O172</f>
        <v>3.4432291834119055E-2</v>
      </c>
      <c r="AW172">
        <f>SQRT(Correlation)*$F172 + SQRT('CDO Param'!L$17 - Correlation)*HLOOKUP('CDO Param'!L$12,$C$4:$E$1004,$A172,FALSE) + SQRT(1-Correlation)*P172</f>
        <v>0.7143924526833586</v>
      </c>
      <c r="AY172" s="3">
        <f>IF(AN172&lt;'CDO Param'!C$15,1,0)</f>
        <v>0</v>
      </c>
      <c r="AZ172" s="3">
        <f>IF(AO172&lt;'CDO Param'!D$15,1,0)</f>
        <v>0</v>
      </c>
      <c r="BA172" s="3">
        <f>IF(AP172&lt;'CDO Param'!E$15,1,0)</f>
        <v>0</v>
      </c>
      <c r="BB172" s="3">
        <f>IF(AQ172&lt;'CDO Param'!F$15,1,0)</f>
        <v>0</v>
      </c>
      <c r="BC172" s="3">
        <f>IF(AR172&lt;'CDO Param'!G$15,1,0)</f>
        <v>1</v>
      </c>
      <c r="BD172" s="3">
        <f>IF(AS172&lt;'CDO Param'!H$15,1,0)</f>
        <v>0</v>
      </c>
      <c r="BE172" s="3">
        <f>IF(AT172&lt;'CDO Param'!I$15,1,0)</f>
        <v>1</v>
      </c>
      <c r="BF172" s="3">
        <f>IF(AU172&lt;'CDO Param'!J$15,1,0)</f>
        <v>0</v>
      </c>
      <c r="BG172" s="3">
        <f>IF(AV172&lt;'CDO Param'!K$15,1,0)</f>
        <v>0</v>
      </c>
      <c r="BH172" s="3">
        <f>IF(AW172&lt;'CDO Param'!L$15,1,0)</f>
        <v>0</v>
      </c>
      <c r="BJ172" s="37">
        <f>AY172*'CDO Param'!C$6*AC172</f>
        <v>0</v>
      </c>
      <c r="BK172" s="37">
        <f>AZ172*'CDO Param'!D$6*AD172</f>
        <v>0</v>
      </c>
      <c r="BL172" s="37">
        <f>BA172*'CDO Param'!E$6*AE172</f>
        <v>0</v>
      </c>
      <c r="BM172" s="37">
        <f>BB172*'CDO Param'!F$6*AF172</f>
        <v>0</v>
      </c>
      <c r="BN172" s="37">
        <f>BC172*'CDO Param'!G$6*AG172</f>
        <v>6121.8550026872199</v>
      </c>
      <c r="BO172" s="37">
        <f>BD172*'CDO Param'!H$6*AH172</f>
        <v>0</v>
      </c>
      <c r="BP172" s="37">
        <f>BE172*'CDO Param'!I$6*AI172</f>
        <v>7027.9676326747967</v>
      </c>
      <c r="BQ172" s="37">
        <f>BF172*'CDO Param'!J$6*AJ172</f>
        <v>0</v>
      </c>
      <c r="BR172" s="37">
        <f>BG172*'CDO Param'!K$6*AK172</f>
        <v>0</v>
      </c>
      <c r="BS172" s="37">
        <f>BH172*'CDO Param'!L$6*AL172</f>
        <v>0</v>
      </c>
      <c r="BU172" s="38">
        <f t="shared" si="14"/>
        <v>13149.822635362016</v>
      </c>
      <c r="BV172" s="38">
        <f>AVERAGE(BU$5:BU172)</f>
        <v>6998.0605229989978</v>
      </c>
      <c r="CF172" s="5">
        <f>BU172/'CDO Param'!$M$6</f>
        <v>0.13697731911835434</v>
      </c>
      <c r="CG172" s="5">
        <f t="shared" si="15"/>
        <v>0.02</v>
      </c>
      <c r="CH172" s="5">
        <f t="shared" si="16"/>
        <v>1</v>
      </c>
    </row>
    <row r="173" spans="1:86" x14ac:dyDescent="0.2">
      <c r="A173" s="3">
        <v>170</v>
      </c>
      <c r="B173" s="3">
        <v>169</v>
      </c>
      <c r="C173">
        <v>2.3179927666205913</v>
      </c>
      <c r="D173">
        <v>0.49023356041288935</v>
      </c>
      <c r="E173">
        <v>-6.2694880398339592E-2</v>
      </c>
      <c r="F173">
        <v>-1.0311100595572498</v>
      </c>
      <c r="G173">
        <v>1.8926857592305169</v>
      </c>
      <c r="H173">
        <v>-0.70292571763275191</v>
      </c>
      <c r="I173">
        <v>-0.40083818930725101</v>
      </c>
      <c r="J173">
        <v>-1.0724261301220395</v>
      </c>
      <c r="K173">
        <v>0.33909600460901856</v>
      </c>
      <c r="L173">
        <v>-0.48925130613497458</v>
      </c>
      <c r="M173">
        <v>-0.35576249501900747</v>
      </c>
      <c r="N173">
        <v>-4.6595687308581546E-2</v>
      </c>
      <c r="O173">
        <v>-0.89080913312500343</v>
      </c>
      <c r="P173">
        <v>0.74937361205229536</v>
      </c>
      <c r="R173" s="33">
        <v>1.6843688682114562E-2</v>
      </c>
      <c r="S173" s="33">
        <v>9.1875680299417894E-2</v>
      </c>
      <c r="T173" s="33">
        <v>0.15455879231661501</v>
      </c>
      <c r="U173" s="33">
        <v>0.66962246534862668</v>
      </c>
      <c r="V173" s="33">
        <v>0.34477511436900826</v>
      </c>
      <c r="W173" s="33">
        <v>0.63534719992212352</v>
      </c>
      <c r="X173" s="33">
        <v>0.28038909113052723</v>
      </c>
      <c r="Y173" s="33">
        <v>0.4994546307713979</v>
      </c>
      <c r="Z173" s="33">
        <v>0.33397937488461815</v>
      </c>
      <c r="AA173" s="33">
        <v>0.19135368577733342</v>
      </c>
      <c r="AC173" s="36">
        <f t="shared" ref="AC173:AG223" si="18">BETAINV(R173,0.45,0.45)</f>
        <v>3.395524630063453E-4</v>
      </c>
      <c r="AD173" s="36">
        <f t="shared" si="18"/>
        <v>1.4648338998954909E-2</v>
      </c>
      <c r="AE173" s="36">
        <f t="shared" si="18"/>
        <v>4.5971961309835871E-2</v>
      </c>
      <c r="AF173" s="36">
        <f t="shared" si="18"/>
        <v>0.77000732517617987</v>
      </c>
      <c r="AG173" s="36">
        <f t="shared" si="18"/>
        <v>0.25046629681489302</v>
      </c>
      <c r="AH173" s="36">
        <f t="shared" si="17"/>
        <v>0.72023871245275939</v>
      </c>
      <c r="AI173" s="36">
        <f t="shared" si="17"/>
        <v>0.16447023795854498</v>
      </c>
      <c r="AJ173" s="36">
        <f t="shared" si="17"/>
        <v>0.49907776645153512</v>
      </c>
      <c r="AK173" s="36">
        <f t="shared" si="17"/>
        <v>0.23505259351597216</v>
      </c>
      <c r="AL173" s="36">
        <f t="shared" si="17"/>
        <v>7.3098904629949543E-2</v>
      </c>
      <c r="AN173">
        <f>SQRT(Correlation)*$F173 + SQRT('CDO Param'!C$17 - Correlation)*HLOOKUP('CDO Param'!C$12,$C$4:$E$1004,$A173,FALSE) + SQRT(1-Correlation)*G173</f>
        <v>1.5388232325754052</v>
      </c>
      <c r="AO173">
        <f>SQRT(Correlation)*$F173 + SQRT('CDO Param'!D$17 - Correlation)*HLOOKUP('CDO Param'!D$12,$C$4:$E$1004,$A173,FALSE) + SQRT(1-Correlation)*H173</f>
        <v>-0.92359002375300525</v>
      </c>
      <c r="AP173">
        <f>SQRT(Correlation)*$F173 + SQRT('CDO Param'!E$17 - Correlation)*HLOOKUP('CDO Param'!E$12,$C$4:$E$1004,$A173,FALSE) + SQRT(1-Correlation)*I173</f>
        <v>-9.3050885935410166E-2</v>
      </c>
      <c r="AQ173">
        <f>SQRT(Correlation)*$F173 + SQRT('CDO Param'!F$17 - Correlation)*HLOOKUP('CDO Param'!F$12,$C$4:$E$1004,$A173,FALSE) + SQRT(1-Correlation)*J173</f>
        <v>-1.3574773901321942</v>
      </c>
      <c r="AR173">
        <f>SQRT(Correlation)*$F173 + SQRT('CDO Param'!G$17 - Correlation)*HLOOKUP('CDO Param'!G$12,$C$4:$E$1004,$A173,FALSE) + SQRT(1-Correlation)*K173</f>
        <v>-1.838991608423246E-2</v>
      </c>
      <c r="AS173">
        <f>SQRT(Correlation)*$F173 + SQRT('CDO Param'!H$17 - Correlation)*HLOOKUP('CDO Param'!H$12,$C$4:$E$1004,$A173,FALSE) + SQRT(1-Correlation)*L173</f>
        <v>-0.72088067834429126</v>
      </c>
      <c r="AT173">
        <f>SQRT(Correlation)*$F173 + SQRT('CDO Param'!I$17 - Correlation)*HLOOKUP('CDO Param'!I$12,$C$4:$E$1004,$A173,FALSE) + SQRT(1-Correlation)*M173</f>
        <v>-0.67759056918977989</v>
      </c>
      <c r="AU173">
        <f>SQRT(Correlation)*$F173 + SQRT('CDO Param'!J$17 - Correlation)*HLOOKUP('CDO Param'!J$12,$C$4:$E$1004,$A173,FALSE) + SQRT(1-Correlation)*N173</f>
        <v>0.24301305917035329</v>
      </c>
      <c r="AV173">
        <f>SQRT(Correlation)*$F173 + SQRT('CDO Param'!K$17 - Correlation)*HLOOKUP('CDO Param'!K$12,$C$4:$E$1004,$A173,FALSE) + SQRT(1-Correlation)*O173</f>
        <v>-0.55787813686535848</v>
      </c>
      <c r="AW173">
        <f>SQRT(Correlation)*$F173 + SQRT('CDO Param'!L$17 - Correlation)*HLOOKUP('CDO Param'!L$12,$C$4:$E$1004,$A173,FALSE) + SQRT(1-Correlation)*P173</f>
        <v>0.99813583923498672</v>
      </c>
      <c r="AY173" s="3">
        <f>IF(AN173&lt;'CDO Param'!C$15,1,0)</f>
        <v>0</v>
      </c>
      <c r="AZ173" s="3">
        <f>IF(AO173&lt;'CDO Param'!D$15,1,0)</f>
        <v>0</v>
      </c>
      <c r="BA173" s="3">
        <f>IF(AP173&lt;'CDO Param'!E$15,1,0)</f>
        <v>0</v>
      </c>
      <c r="BB173" s="3">
        <f>IF(AQ173&lt;'CDO Param'!F$15,1,0)</f>
        <v>1</v>
      </c>
      <c r="BC173" s="3">
        <f>IF(AR173&lt;'CDO Param'!G$15,1,0)</f>
        <v>1</v>
      </c>
      <c r="BD173" s="3">
        <f>IF(AS173&lt;'CDO Param'!H$15,1,0)</f>
        <v>0</v>
      </c>
      <c r="BE173" s="3">
        <f>IF(AT173&lt;'CDO Param'!I$15,1,0)</f>
        <v>0</v>
      </c>
      <c r="BF173" s="3">
        <f>IF(AU173&lt;'CDO Param'!J$15,1,0)</f>
        <v>0</v>
      </c>
      <c r="BG173" s="3">
        <f>IF(AV173&lt;'CDO Param'!K$15,1,0)</f>
        <v>0</v>
      </c>
      <c r="BH173" s="3">
        <f>IF(AW173&lt;'CDO Param'!L$15,1,0)</f>
        <v>0</v>
      </c>
      <c r="BJ173" s="37">
        <f>AY173*'CDO Param'!C$6*AC173</f>
        <v>0</v>
      </c>
      <c r="BK173" s="37">
        <f>AZ173*'CDO Param'!D$6*AD173</f>
        <v>0</v>
      </c>
      <c r="BL173" s="37">
        <f>BA173*'CDO Param'!E$6*AE173</f>
        <v>0</v>
      </c>
      <c r="BM173" s="37">
        <f>BB173*'CDO Param'!F$6*AF173</f>
        <v>7700.0732517617989</v>
      </c>
      <c r="BN173" s="37">
        <f>BC173*'CDO Param'!G$6*AG173</f>
        <v>2504.6629681489303</v>
      </c>
      <c r="BO173" s="37">
        <f>BD173*'CDO Param'!H$6*AH173</f>
        <v>0</v>
      </c>
      <c r="BP173" s="37">
        <f>BE173*'CDO Param'!I$6*AI173</f>
        <v>0</v>
      </c>
      <c r="BQ173" s="37">
        <f>BF173*'CDO Param'!J$6*AJ173</f>
        <v>0</v>
      </c>
      <c r="BR173" s="37">
        <f>BG173*'CDO Param'!K$6*AK173</f>
        <v>0</v>
      </c>
      <c r="BS173" s="37">
        <f>BH173*'CDO Param'!L$6*AL173</f>
        <v>0</v>
      </c>
      <c r="BU173" s="38">
        <f t="shared" si="14"/>
        <v>10204.73621991073</v>
      </c>
      <c r="BV173" s="38">
        <f>AVERAGE(BU$5:BU173)</f>
        <v>7017.0349354067594</v>
      </c>
      <c r="CF173" s="5">
        <f>BU173/'CDO Param'!$M$6</f>
        <v>0.10629933562407011</v>
      </c>
      <c r="CG173" s="5">
        <f t="shared" si="15"/>
        <v>0.02</v>
      </c>
      <c r="CH173" s="5">
        <f t="shared" si="16"/>
        <v>1</v>
      </c>
    </row>
    <row r="174" spans="1:86" x14ac:dyDescent="0.2">
      <c r="A174" s="3">
        <v>171</v>
      </c>
      <c r="B174" s="3">
        <v>170</v>
      </c>
      <c r="C174">
        <v>1.3029170986555982</v>
      </c>
      <c r="D174">
        <v>-0.23869347387517337</v>
      </c>
      <c r="E174">
        <v>-1.1563429325178731</v>
      </c>
      <c r="F174">
        <v>-0.10476242096046917</v>
      </c>
      <c r="G174">
        <v>-0.38112375477794558</v>
      </c>
      <c r="H174">
        <v>0.2395188403170323</v>
      </c>
      <c r="I174">
        <v>-0.66566599343786947</v>
      </c>
      <c r="J174">
        <v>-2.1642517822328955</v>
      </c>
      <c r="K174">
        <v>1.0133726391359232</v>
      </c>
      <c r="L174">
        <v>5.1272763812448829E-3</v>
      </c>
      <c r="M174">
        <v>1.1500014807097614</v>
      </c>
      <c r="N174">
        <v>1.3923181541031227</v>
      </c>
      <c r="O174">
        <v>-0.56890485211624764</v>
      </c>
      <c r="P174">
        <v>-1.1349015949235763</v>
      </c>
      <c r="R174" s="33">
        <v>8.1396859642768674E-2</v>
      </c>
      <c r="S174" s="33">
        <v>3.7020016013188294E-2</v>
      </c>
      <c r="T174" s="33">
        <v>0.19540913365567528</v>
      </c>
      <c r="U174" s="33">
        <v>0.24130935093448933</v>
      </c>
      <c r="V174" s="33">
        <v>0.68626115596213433</v>
      </c>
      <c r="W174" s="33">
        <v>0.99124825559148955</v>
      </c>
      <c r="X174" s="33">
        <v>0.90943172616391987</v>
      </c>
      <c r="Y174" s="33">
        <v>0.81902163700155062</v>
      </c>
      <c r="Z174" s="33">
        <v>0.29665308506072174</v>
      </c>
      <c r="AA174" s="33">
        <v>0.84840061555076418</v>
      </c>
      <c r="AC174" s="36">
        <f t="shared" si="18"/>
        <v>1.1206956089693153E-2</v>
      </c>
      <c r="AD174" s="36">
        <f t="shared" si="18"/>
        <v>1.952718206180091E-3</v>
      </c>
      <c r="AE174" s="36">
        <f t="shared" si="18"/>
        <v>7.6482201830428032E-2</v>
      </c>
      <c r="AF174" s="36">
        <f t="shared" si="18"/>
        <v>0.12006761419851349</v>
      </c>
      <c r="AG174" s="36">
        <f t="shared" si="18"/>
        <v>0.792817723182073</v>
      </c>
      <c r="AH174" s="36">
        <f t="shared" si="17"/>
        <v>0.99992073574730589</v>
      </c>
      <c r="AI174" s="36">
        <f t="shared" si="17"/>
        <v>0.98580837048792513</v>
      </c>
      <c r="AJ174" s="36">
        <f t="shared" si="17"/>
        <v>0.93520330450649958</v>
      </c>
      <c r="AK174" s="36">
        <f t="shared" si="17"/>
        <v>0.18477692641360211</v>
      </c>
      <c r="AL174" s="36">
        <f t="shared" si="17"/>
        <v>0.95592841921219618</v>
      </c>
      <c r="AN174">
        <f>SQRT(Correlation)*$F174 + SQRT('CDO Param'!C$17 - Correlation)*HLOOKUP('CDO Param'!C$12,$C$4:$E$1004,$A174,FALSE) + SQRT(1-Correlation)*G174</f>
        <v>-0.42845088179140323</v>
      </c>
      <c r="AO174">
        <f>SQRT(Correlation)*$F174 + SQRT('CDO Param'!D$17 - Correlation)*HLOOKUP('CDO Param'!D$12,$C$4:$E$1004,$A174,FALSE) + SQRT(1-Correlation)*H174</f>
        <v>0.16034238223393002</v>
      </c>
      <c r="AP174">
        <f>SQRT(Correlation)*$F174 + SQRT('CDO Param'!E$17 - Correlation)*HLOOKUP('CDO Param'!E$12,$C$4:$E$1004,$A174,FALSE) + SQRT(1-Correlation)*I174</f>
        <v>-0.31991553419990215</v>
      </c>
      <c r="AQ174">
        <f>SQRT(Correlation)*$F174 + SQRT('CDO Param'!F$17 - Correlation)*HLOOKUP('CDO Param'!F$12,$C$4:$E$1004,$A174,FALSE) + SQRT(1-Correlation)*J174</f>
        <v>-2.344884445164392</v>
      </c>
      <c r="AR174">
        <f>SQRT(Correlation)*$F174 + SQRT('CDO Param'!G$17 - Correlation)*HLOOKUP('CDO Param'!G$12,$C$4:$E$1004,$A174,FALSE) + SQRT(1-Correlation)*K174</f>
        <v>0.66967477086563443</v>
      </c>
      <c r="AS174">
        <f>SQRT(Correlation)*$F174 + SQRT('CDO Param'!H$17 - Correlation)*HLOOKUP('CDO Param'!H$12,$C$4:$E$1004,$A174,FALSE) + SQRT(1-Correlation)*L174</f>
        <v>-6.2020979675890646E-2</v>
      </c>
      <c r="AT174">
        <f>SQRT(Correlation)*$F174 + SQRT('CDO Param'!I$17 - Correlation)*HLOOKUP('CDO Param'!I$12,$C$4:$E$1004,$A174,FALSE) + SQRT(1-Correlation)*M174</f>
        <v>0.79929227089872446</v>
      </c>
      <c r="AU174">
        <f>SQRT(Correlation)*$F174 + SQRT('CDO Param'!J$17 - Correlation)*HLOOKUP('CDO Param'!J$12,$C$4:$E$1004,$A174,FALSE) + SQRT(1-Correlation)*N174</f>
        <v>1.6324596542249614</v>
      </c>
      <c r="AV174">
        <f>SQRT(Correlation)*$F174 + SQRT('CDO Param'!K$17 - Correlation)*HLOOKUP('CDO Param'!K$12,$C$4:$E$1004,$A174,FALSE) + SQRT(1-Correlation)*O174</f>
        <v>-0.22811985552777414</v>
      </c>
      <c r="AW174">
        <f>SQRT(Correlation)*$F174 + SQRT('CDO Param'!L$17 - Correlation)*HLOOKUP('CDO Param'!L$12,$C$4:$E$1004,$A174,FALSE) + SQRT(1-Correlation)*P174</f>
        <v>-0.76507151218007907</v>
      </c>
      <c r="AY174" s="3">
        <f>IF(AN174&lt;'CDO Param'!C$15,1,0)</f>
        <v>0</v>
      </c>
      <c r="AZ174" s="3">
        <f>IF(AO174&lt;'CDO Param'!D$15,1,0)</f>
        <v>0</v>
      </c>
      <c r="BA174" s="3">
        <f>IF(AP174&lt;'CDO Param'!E$15,1,0)</f>
        <v>0</v>
      </c>
      <c r="BB174" s="3">
        <f>IF(AQ174&lt;'CDO Param'!F$15,1,0)</f>
        <v>1</v>
      </c>
      <c r="BC174" s="3">
        <f>IF(AR174&lt;'CDO Param'!G$15,1,0)</f>
        <v>0</v>
      </c>
      <c r="BD174" s="3">
        <f>IF(AS174&lt;'CDO Param'!H$15,1,0)</f>
        <v>0</v>
      </c>
      <c r="BE174" s="3">
        <f>IF(AT174&lt;'CDO Param'!I$15,1,0)</f>
        <v>0</v>
      </c>
      <c r="BF174" s="3">
        <f>IF(AU174&lt;'CDO Param'!J$15,1,0)</f>
        <v>0</v>
      </c>
      <c r="BG174" s="3">
        <f>IF(AV174&lt;'CDO Param'!K$15,1,0)</f>
        <v>0</v>
      </c>
      <c r="BH174" s="3">
        <f>IF(AW174&lt;'CDO Param'!L$15,1,0)</f>
        <v>1</v>
      </c>
      <c r="BJ174" s="37">
        <f>AY174*'CDO Param'!C$6*AC174</f>
        <v>0</v>
      </c>
      <c r="BK174" s="37">
        <f>AZ174*'CDO Param'!D$6*AD174</f>
        <v>0</v>
      </c>
      <c r="BL174" s="37">
        <f>BA174*'CDO Param'!E$6*AE174</f>
        <v>0</v>
      </c>
      <c r="BM174" s="37">
        <f>BB174*'CDO Param'!F$6*AF174</f>
        <v>1200.6761419851348</v>
      </c>
      <c r="BN174" s="37">
        <f>BC174*'CDO Param'!G$6*AG174</f>
        <v>0</v>
      </c>
      <c r="BO174" s="37">
        <f>BD174*'CDO Param'!H$6*AH174</f>
        <v>0</v>
      </c>
      <c r="BP174" s="37">
        <f>BE174*'CDO Param'!I$6*AI174</f>
        <v>0</v>
      </c>
      <c r="BQ174" s="37">
        <f>BF174*'CDO Param'!J$6*AJ174</f>
        <v>0</v>
      </c>
      <c r="BR174" s="37">
        <f>BG174*'CDO Param'!K$6*AK174</f>
        <v>0</v>
      </c>
      <c r="BS174" s="37">
        <f>BH174*'CDO Param'!L$6*AL174</f>
        <v>9559.2841921219624</v>
      </c>
      <c r="BU174" s="38">
        <f t="shared" si="14"/>
        <v>10759.960334107098</v>
      </c>
      <c r="BV174" s="38">
        <f>AVERAGE(BU$5:BU174)</f>
        <v>7039.0521436344079</v>
      </c>
      <c r="CF174" s="5">
        <f>BU174/'CDO Param'!$M$6</f>
        <v>0.11208292014694894</v>
      </c>
      <c r="CG174" s="5">
        <f t="shared" si="15"/>
        <v>0.02</v>
      </c>
      <c r="CH174" s="5">
        <f t="shared" si="16"/>
        <v>1</v>
      </c>
    </row>
    <row r="175" spans="1:86" x14ac:dyDescent="0.2">
      <c r="A175" s="3">
        <v>172</v>
      </c>
      <c r="B175" s="3">
        <v>171</v>
      </c>
      <c r="C175">
        <v>0.83157146946177818</v>
      </c>
      <c r="D175">
        <v>-0.80958443504641764</v>
      </c>
      <c r="E175">
        <v>-0.968093445408158</v>
      </c>
      <c r="F175">
        <v>-1.2005875760223716</v>
      </c>
      <c r="G175">
        <v>-1.5756995708215982</v>
      </c>
      <c r="H175">
        <v>-0.85307647168519907</v>
      </c>
      <c r="I175">
        <v>0.70080886871437542</v>
      </c>
      <c r="J175">
        <v>0.15616251403116621</v>
      </c>
      <c r="K175">
        <v>-0.43443151298561133</v>
      </c>
      <c r="L175">
        <v>0.56272938309120946</v>
      </c>
      <c r="M175">
        <v>0.23248730940395035</v>
      </c>
      <c r="N175">
        <v>-0.25557369554007892</v>
      </c>
      <c r="O175">
        <v>-0.3962998107454041</v>
      </c>
      <c r="P175">
        <v>-0.68676399678224698</v>
      </c>
      <c r="R175" s="33">
        <v>6.9145561693769675E-2</v>
      </c>
      <c r="S175" s="33">
        <v>0.12945538718693675</v>
      </c>
      <c r="T175" s="33">
        <v>0.7566924508459365</v>
      </c>
      <c r="U175" s="33">
        <v>0.73002136765514569</v>
      </c>
      <c r="V175" s="33">
        <v>0.46912618003279261</v>
      </c>
      <c r="W175" s="33">
        <v>0.60370781114497585</v>
      </c>
      <c r="X175" s="33">
        <v>0.51718191360923549</v>
      </c>
      <c r="Y175" s="33">
        <v>0.27642203042117042</v>
      </c>
      <c r="Z175" s="33">
        <v>0.8250652886112525</v>
      </c>
      <c r="AA175" s="33">
        <v>0.87230568932011054</v>
      </c>
      <c r="AC175" s="36">
        <f t="shared" si="18"/>
        <v>7.8094725924787757E-3</v>
      </c>
      <c r="AD175" s="36">
        <f t="shared" si="18"/>
        <v>3.1185234126034089E-2</v>
      </c>
      <c r="AE175" s="36">
        <f t="shared" si="18"/>
        <v>0.87781960422948369</v>
      </c>
      <c r="AF175" s="36">
        <f t="shared" si="18"/>
        <v>0.8479792501946033</v>
      </c>
      <c r="AG175" s="36">
        <f t="shared" si="18"/>
        <v>0.44789579592698042</v>
      </c>
      <c r="AH175" s="36">
        <f t="shared" si="17"/>
        <v>0.67145848534174535</v>
      </c>
      <c r="AI175" s="36">
        <f t="shared" si="17"/>
        <v>0.52903709866002524</v>
      </c>
      <c r="AJ175" s="36">
        <f t="shared" si="17"/>
        <v>0.15967462817613243</v>
      </c>
      <c r="AK175" s="36">
        <f t="shared" si="17"/>
        <v>0.93980384004912643</v>
      </c>
      <c r="AL175" s="36">
        <f t="shared" si="17"/>
        <v>0.96973882761715346</v>
      </c>
      <c r="AN175">
        <f>SQRT(Correlation)*$F175 + SQRT('CDO Param'!C$17 - Correlation)*HLOOKUP('CDO Param'!C$12,$C$4:$E$1004,$A175,FALSE) + SQRT(1-Correlation)*G175</f>
        <v>-1.9889915214498184</v>
      </c>
      <c r="AO175">
        <f>SQRT(Correlation)*$F175 + SQRT('CDO Param'!D$17 - Correlation)*HLOOKUP('CDO Param'!D$12,$C$4:$E$1004,$A175,FALSE) + SQRT(1-Correlation)*H175</f>
        <v>-1.3034510565136159</v>
      </c>
      <c r="AP175">
        <f>SQRT(Correlation)*$F175 + SQRT('CDO Param'!E$17 - Correlation)*HLOOKUP('CDO Param'!E$12,$C$4:$E$1004,$A175,FALSE) + SQRT(1-Correlation)*I175</f>
        <v>0.50519967235911878</v>
      </c>
      <c r="AQ175">
        <f>SQRT(Correlation)*$F175 + SQRT('CDO Param'!F$17 - Correlation)*HLOOKUP('CDO Param'!F$12,$C$4:$E$1004,$A175,FALSE) + SQRT(1-Correlation)*J175</f>
        <v>-0.44798263348064105</v>
      </c>
      <c r="AR175">
        <f>SQRT(Correlation)*$F175 + SQRT('CDO Param'!G$17 - Correlation)*HLOOKUP('CDO Param'!G$12,$C$4:$E$1004,$A175,FALSE) + SQRT(1-Correlation)*K175</f>
        <v>-1.0082693228398518</v>
      </c>
      <c r="AS175">
        <f>SQRT(Correlation)*$F175 + SQRT('CDO Param'!H$17 - Correlation)*HLOOKUP('CDO Param'!H$12,$C$4:$E$1004,$A175,FALSE) + SQRT(1-Correlation)*L175</f>
        <v>3.9700311194894145E-2</v>
      </c>
      <c r="AT175">
        <f>SQRT(Correlation)*$F175 + SQRT('CDO Param'!I$17 - Correlation)*HLOOKUP('CDO Param'!I$12,$C$4:$E$1004,$A175,FALSE) + SQRT(1-Correlation)*M175</f>
        <v>-0.37557457488335755</v>
      </c>
      <c r="AU175">
        <f>SQRT(Correlation)*$F175 + SQRT('CDO Param'!J$17 - Correlation)*HLOOKUP('CDO Param'!J$12,$C$4:$E$1004,$A175,FALSE) + SQRT(1-Correlation)*N175</f>
        <v>-0.4021044928958043</v>
      </c>
      <c r="AV175">
        <f>SQRT(Correlation)*$F175 + SQRT('CDO Param'!K$17 - Correlation)*HLOOKUP('CDO Param'!K$12,$C$4:$E$1004,$A175,FALSE) + SQRT(1-Correlation)*O175</f>
        <v>-0.53560900799062883</v>
      </c>
      <c r="AW175">
        <f>SQRT(Correlation)*$F175 + SQRT('CDO Param'!L$17 - Correlation)*HLOOKUP('CDO Param'!L$12,$C$4:$E$1004,$A175,FALSE) + SQRT(1-Correlation)*P175</f>
        <v>-0.81116752996561892</v>
      </c>
      <c r="AY175" s="3">
        <f>IF(AN175&lt;'CDO Param'!C$15,1,0)</f>
        <v>0</v>
      </c>
      <c r="AZ175" s="3">
        <f>IF(AO175&lt;'CDO Param'!D$15,1,0)</f>
        <v>0</v>
      </c>
      <c r="BA175" s="3">
        <f>IF(AP175&lt;'CDO Param'!E$15,1,0)</f>
        <v>0</v>
      </c>
      <c r="BB175" s="3">
        <f>IF(AQ175&lt;'CDO Param'!F$15,1,0)</f>
        <v>0</v>
      </c>
      <c r="BC175" s="3">
        <f>IF(AR175&lt;'CDO Param'!G$15,1,0)</f>
        <v>1</v>
      </c>
      <c r="BD175" s="3">
        <f>IF(AS175&lt;'CDO Param'!H$15,1,0)</f>
        <v>0</v>
      </c>
      <c r="BE175" s="3">
        <f>IF(AT175&lt;'CDO Param'!I$15,1,0)</f>
        <v>0</v>
      </c>
      <c r="BF175" s="3">
        <f>IF(AU175&lt;'CDO Param'!J$15,1,0)</f>
        <v>0</v>
      </c>
      <c r="BG175" s="3">
        <f>IF(AV175&lt;'CDO Param'!K$15,1,0)</f>
        <v>0</v>
      </c>
      <c r="BH175" s="3">
        <f>IF(AW175&lt;'CDO Param'!L$15,1,0)</f>
        <v>1</v>
      </c>
      <c r="BJ175" s="37">
        <f>AY175*'CDO Param'!C$6*AC175</f>
        <v>0</v>
      </c>
      <c r="BK175" s="37">
        <f>AZ175*'CDO Param'!D$6*AD175</f>
        <v>0</v>
      </c>
      <c r="BL175" s="37">
        <f>BA175*'CDO Param'!E$6*AE175</f>
        <v>0</v>
      </c>
      <c r="BM175" s="37">
        <f>BB175*'CDO Param'!F$6*AF175</f>
        <v>0</v>
      </c>
      <c r="BN175" s="37">
        <f>BC175*'CDO Param'!G$6*AG175</f>
        <v>4478.9579592698046</v>
      </c>
      <c r="BO175" s="37">
        <f>BD175*'CDO Param'!H$6*AH175</f>
        <v>0</v>
      </c>
      <c r="BP175" s="37">
        <f>BE175*'CDO Param'!I$6*AI175</f>
        <v>0</v>
      </c>
      <c r="BQ175" s="37">
        <f>BF175*'CDO Param'!J$6*AJ175</f>
        <v>0</v>
      </c>
      <c r="BR175" s="37">
        <f>BG175*'CDO Param'!K$6*AK175</f>
        <v>0</v>
      </c>
      <c r="BS175" s="37">
        <f>BH175*'CDO Param'!L$6*AL175</f>
        <v>9697.388276171534</v>
      </c>
      <c r="BU175" s="38">
        <f t="shared" si="14"/>
        <v>14176.346235441339</v>
      </c>
      <c r="BV175" s="38">
        <f>AVERAGE(BU$5:BU175)</f>
        <v>7080.7907055747992</v>
      </c>
      <c r="CF175" s="5">
        <f>BU175/'CDO Param'!$M$6</f>
        <v>0.14767027328584728</v>
      </c>
      <c r="CG175" s="5">
        <f t="shared" si="15"/>
        <v>0.02</v>
      </c>
      <c r="CH175" s="5">
        <f t="shared" si="16"/>
        <v>1</v>
      </c>
    </row>
    <row r="176" spans="1:86" x14ac:dyDescent="0.2">
      <c r="A176" s="3">
        <v>173</v>
      </c>
      <c r="B176" s="3">
        <v>172</v>
      </c>
      <c r="C176">
        <v>-9.470795703236945E-2</v>
      </c>
      <c r="D176">
        <v>-0.40828126657288522</v>
      </c>
      <c r="E176">
        <v>-0.99392082120175473</v>
      </c>
      <c r="F176">
        <v>-0.19310505194880534</v>
      </c>
      <c r="G176">
        <v>0.6099230631662067</v>
      </c>
      <c r="H176">
        <v>-1.7374441085848957</v>
      </c>
      <c r="I176">
        <v>0.47710045691928826</v>
      </c>
      <c r="J176">
        <v>-1.0660210136848036</v>
      </c>
      <c r="K176">
        <v>1.1871088645420969</v>
      </c>
      <c r="L176">
        <v>0.31681111067882739</v>
      </c>
      <c r="M176">
        <v>0.57220063354179729</v>
      </c>
      <c r="N176">
        <v>0.39039264265738893</v>
      </c>
      <c r="O176">
        <v>-1.3081353245070204</v>
      </c>
      <c r="P176">
        <v>0.29430111680994742</v>
      </c>
      <c r="R176" s="33">
        <v>0.84172040309837104</v>
      </c>
      <c r="S176" s="33">
        <v>0.79481487432253306</v>
      </c>
      <c r="T176" s="33">
        <v>0.45359273881353102</v>
      </c>
      <c r="U176" s="33">
        <v>0.53316123901547918</v>
      </c>
      <c r="V176" s="33">
        <v>0.84094413315921279</v>
      </c>
      <c r="W176" s="33">
        <v>0.7480460068900352</v>
      </c>
      <c r="X176" s="33">
        <v>0.40923780082223832</v>
      </c>
      <c r="Y176" s="33">
        <v>5.9718419359865792E-2</v>
      </c>
      <c r="Z176" s="33">
        <v>0.68747418126439408</v>
      </c>
      <c r="AA176" s="33">
        <v>0.37856451067075342</v>
      </c>
      <c r="AC176" s="36">
        <f t="shared" si="18"/>
        <v>0.95157907595362579</v>
      </c>
      <c r="AD176" s="36">
        <f t="shared" si="18"/>
        <v>0.91504522379377051</v>
      </c>
      <c r="AE176" s="36">
        <f t="shared" si="18"/>
        <v>0.4218777382386758</v>
      </c>
      <c r="AF176" s="36">
        <f t="shared" si="18"/>
        <v>0.55594737678546902</v>
      </c>
      <c r="AG176" s="36">
        <f t="shared" si="18"/>
        <v>0.95105977423522914</v>
      </c>
      <c r="AH176" s="36">
        <f t="shared" si="17"/>
        <v>0.86847727050281698</v>
      </c>
      <c r="AI176" s="36">
        <f t="shared" si="17"/>
        <v>0.34914887186158938</v>
      </c>
      <c r="AJ176" s="36">
        <f t="shared" si="17"/>
        <v>5.6431628167598318E-3</v>
      </c>
      <c r="AK176" s="36">
        <f t="shared" si="17"/>
        <v>0.79444326331803716</v>
      </c>
      <c r="AL176" s="36">
        <f t="shared" si="17"/>
        <v>0.30090914646957212</v>
      </c>
      <c r="AN176">
        <f>SQRT(Correlation)*$F176 + SQRT('CDO Param'!C$17 - Correlation)*HLOOKUP('CDO Param'!C$12,$C$4:$E$1004,$A176,FALSE) + SQRT(1-Correlation)*G176</f>
        <v>0.45981895349222873</v>
      </c>
      <c r="AO176">
        <f>SQRT(Correlation)*$F176 + SQRT('CDO Param'!D$17 - Correlation)*HLOOKUP('CDO Param'!D$12,$C$4:$E$1004,$A176,FALSE) + SQRT(1-Correlation)*H176</f>
        <v>-1.7670890767401137</v>
      </c>
      <c r="AP176">
        <f>SQRT(Correlation)*$F176 + SQRT('CDO Param'!E$17 - Correlation)*HLOOKUP('CDO Param'!E$12,$C$4:$E$1004,$A176,FALSE) + SQRT(1-Correlation)*I176</f>
        <v>0.36649468563859727</v>
      </c>
      <c r="AQ176">
        <f>SQRT(Correlation)*$F176 + SQRT('CDO Param'!F$17 - Correlation)*HLOOKUP('CDO Param'!F$12,$C$4:$E$1004,$A176,FALSE) + SQRT(1-Correlation)*J176</f>
        <v>-1.2946289622839411</v>
      </c>
      <c r="AR176">
        <f>SQRT(Correlation)*$F176 + SQRT('CDO Param'!G$17 - Correlation)*HLOOKUP('CDO Param'!G$12,$C$4:$E$1004,$A176,FALSE) + SQRT(1-Correlation)*K176</f>
        <v>0.84287772152850726</v>
      </c>
      <c r="AS176">
        <f>SQRT(Correlation)*$F176 + SQRT('CDO Param'!H$17 - Correlation)*HLOOKUP('CDO Param'!H$12,$C$4:$E$1004,$A176,FALSE) + SQRT(1-Correlation)*L176</f>
        <v>0.18174853970847626</v>
      </c>
      <c r="AT176">
        <f>SQRT(Correlation)*$F176 + SQRT('CDO Param'!I$17 - Correlation)*HLOOKUP('CDO Param'!I$12,$C$4:$E$1004,$A176,FALSE) + SQRT(1-Correlation)*M176</f>
        <v>0.25952455294473581</v>
      </c>
      <c r="AU176">
        <f>SQRT(Correlation)*$F176 + SQRT('CDO Param'!J$17 - Correlation)*HLOOKUP('CDO Param'!J$12,$C$4:$E$1004,$A176,FALSE) + SQRT(1-Correlation)*N176</f>
        <v>0.28423643043786723</v>
      </c>
      <c r="AV176">
        <f>SQRT(Correlation)*$F176 + SQRT('CDO Param'!K$17 - Correlation)*HLOOKUP('CDO Param'!K$12,$C$4:$E$1004,$A176,FALSE) + SQRT(1-Correlation)*O176</f>
        <v>-1.3271286832826994</v>
      </c>
      <c r="AW176">
        <f>SQRT(Correlation)*$F176 + SQRT('CDO Param'!L$17 - Correlation)*HLOOKUP('CDO Param'!L$12,$C$4:$E$1004,$A176,FALSE) + SQRT(1-Correlation)*P176</f>
        <v>0.19307600478221026</v>
      </c>
      <c r="AY176" s="3">
        <f>IF(AN176&lt;'CDO Param'!C$15,1,0)</f>
        <v>0</v>
      </c>
      <c r="AZ176" s="3">
        <f>IF(AO176&lt;'CDO Param'!D$15,1,0)</f>
        <v>1</v>
      </c>
      <c r="BA176" s="3">
        <f>IF(AP176&lt;'CDO Param'!E$15,1,0)</f>
        <v>0</v>
      </c>
      <c r="BB176" s="3">
        <f>IF(AQ176&lt;'CDO Param'!F$15,1,0)</f>
        <v>1</v>
      </c>
      <c r="BC176" s="3">
        <f>IF(AR176&lt;'CDO Param'!G$15,1,0)</f>
        <v>0</v>
      </c>
      <c r="BD176" s="3">
        <f>IF(AS176&lt;'CDO Param'!H$15,1,0)</f>
        <v>0</v>
      </c>
      <c r="BE176" s="3">
        <f>IF(AT176&lt;'CDO Param'!I$15,1,0)</f>
        <v>0</v>
      </c>
      <c r="BF176" s="3">
        <f>IF(AU176&lt;'CDO Param'!J$15,1,0)</f>
        <v>0</v>
      </c>
      <c r="BG176" s="3">
        <f>IF(AV176&lt;'CDO Param'!K$15,1,0)</f>
        <v>0</v>
      </c>
      <c r="BH176" s="3">
        <f>IF(AW176&lt;'CDO Param'!L$15,1,0)</f>
        <v>0</v>
      </c>
      <c r="BJ176" s="37">
        <f>AY176*'CDO Param'!C$6*AC176</f>
        <v>0</v>
      </c>
      <c r="BK176" s="37">
        <f>AZ176*'CDO Param'!D$6*AD176</f>
        <v>8235.4070141439352</v>
      </c>
      <c r="BL176" s="37">
        <f>BA176*'CDO Param'!E$6*AE176</f>
        <v>0</v>
      </c>
      <c r="BM176" s="37">
        <f>BB176*'CDO Param'!F$6*AF176</f>
        <v>5559.4737678546899</v>
      </c>
      <c r="BN176" s="37">
        <f>BC176*'CDO Param'!G$6*AG176</f>
        <v>0</v>
      </c>
      <c r="BO176" s="37">
        <f>BD176*'CDO Param'!H$6*AH176</f>
        <v>0</v>
      </c>
      <c r="BP176" s="37">
        <f>BE176*'CDO Param'!I$6*AI176</f>
        <v>0</v>
      </c>
      <c r="BQ176" s="37">
        <f>BF176*'CDO Param'!J$6*AJ176</f>
        <v>0</v>
      </c>
      <c r="BR176" s="37">
        <f>BG176*'CDO Param'!K$6*AK176</f>
        <v>0</v>
      </c>
      <c r="BS176" s="37">
        <f>BH176*'CDO Param'!L$6*AL176</f>
        <v>0</v>
      </c>
      <c r="BU176" s="38">
        <f t="shared" si="14"/>
        <v>13794.880781998625</v>
      </c>
      <c r="BV176" s="38">
        <f>AVERAGE(BU$5:BU176)</f>
        <v>7119.8261129958673</v>
      </c>
      <c r="CF176" s="5">
        <f>BU176/'CDO Param'!$M$6</f>
        <v>0.14369667481248569</v>
      </c>
      <c r="CG176" s="5">
        <f t="shared" si="15"/>
        <v>0.02</v>
      </c>
      <c r="CH176" s="5">
        <f t="shared" si="16"/>
        <v>1</v>
      </c>
    </row>
    <row r="177" spans="1:86" x14ac:dyDescent="0.2">
      <c r="A177" s="3">
        <v>174</v>
      </c>
      <c r="B177" s="3">
        <v>173</v>
      </c>
      <c r="C177">
        <v>0.44313310354482383</v>
      </c>
      <c r="D177">
        <v>-0.46598188419011422</v>
      </c>
      <c r="E177">
        <v>0.16841227079567034</v>
      </c>
      <c r="F177">
        <v>-0.60924548961338587</v>
      </c>
      <c r="G177">
        <v>0.6267578100960236</v>
      </c>
      <c r="H177">
        <v>-0.59590547607513145</v>
      </c>
      <c r="I177">
        <v>-0.43211912270635366</v>
      </c>
      <c r="J177">
        <v>0.94859842647565529</v>
      </c>
      <c r="K177">
        <v>-1.4837041817372665</v>
      </c>
      <c r="L177">
        <v>0.62643721321364865</v>
      </c>
      <c r="M177">
        <v>1.4350689525599591E-2</v>
      </c>
      <c r="N177">
        <v>0.58203340813633986</v>
      </c>
      <c r="O177">
        <v>-9.2879872681805864E-2</v>
      </c>
      <c r="P177">
        <v>0.34475306165404618</v>
      </c>
      <c r="R177" s="33">
        <v>0.53373084335295984</v>
      </c>
      <c r="S177" s="33">
        <v>0.41428423319677088</v>
      </c>
      <c r="T177" s="33">
        <v>0.87510733812819574</v>
      </c>
      <c r="U177" s="33">
        <v>0.92903192058626183</v>
      </c>
      <c r="V177" s="33">
        <v>0.23948929330310287</v>
      </c>
      <c r="W177" s="33">
        <v>9.6552545249719429E-2</v>
      </c>
      <c r="X177" s="33">
        <v>0.75862801203440322</v>
      </c>
      <c r="Y177" s="33">
        <v>0.2609982622140079</v>
      </c>
      <c r="Z177" s="33">
        <v>0.59779303083093516</v>
      </c>
      <c r="AA177" s="33">
        <v>0.10746917552662509</v>
      </c>
      <c r="AC177" s="36">
        <f t="shared" si="18"/>
        <v>0.55690382669549776</v>
      </c>
      <c r="AD177" s="36">
        <f t="shared" si="18"/>
        <v>0.35726966255794357</v>
      </c>
      <c r="AE177" s="36">
        <f t="shared" si="18"/>
        <v>0.971178407185881</v>
      </c>
      <c r="AF177" s="36">
        <f t="shared" si="18"/>
        <v>0.99172718647909064</v>
      </c>
      <c r="AG177" s="36">
        <f t="shared" si="18"/>
        <v>0.11815842608316023</v>
      </c>
      <c r="AH177" s="36">
        <f t="shared" si="17"/>
        <v>1.6346451845341916E-2</v>
      </c>
      <c r="AI177" s="36">
        <f t="shared" si="17"/>
        <v>0.87986642244970192</v>
      </c>
      <c r="AJ177" s="36">
        <f t="shared" si="17"/>
        <v>0.14163771234772876</v>
      </c>
      <c r="AK177" s="36">
        <f t="shared" si="17"/>
        <v>0.66208487877981792</v>
      </c>
      <c r="AL177" s="36">
        <f t="shared" si="17"/>
        <v>2.0704923487391079E-2</v>
      </c>
      <c r="AN177">
        <f>SQRT(Correlation)*$F177 + SQRT('CDO Param'!C$17 - Correlation)*HLOOKUP('CDO Param'!C$12,$C$4:$E$1004,$A177,FALSE) + SQRT(1-Correlation)*G177</f>
        <v>0.33603453618035478</v>
      </c>
      <c r="AO177">
        <f>SQRT(Correlation)*$F177 + SQRT('CDO Param'!D$17 - Correlation)*HLOOKUP('CDO Param'!D$12,$C$4:$E$1004,$A177,FALSE) + SQRT(1-Correlation)*H177</f>
        <v>-0.82388570254977567</v>
      </c>
      <c r="AP177">
        <f>SQRT(Correlation)*$F177 + SQRT('CDO Param'!E$17 - Correlation)*HLOOKUP('CDO Param'!E$12,$C$4:$E$1004,$A177,FALSE) + SQRT(1-Correlation)*I177</f>
        <v>-0.4853625356480501</v>
      </c>
      <c r="AQ177">
        <f>SQRT(Correlation)*$F177 + SQRT('CDO Param'!F$17 - Correlation)*HLOOKUP('CDO Param'!F$12,$C$4:$E$1004,$A177,FALSE) + SQRT(1-Correlation)*J177</f>
        <v>0.74491727219259884</v>
      </c>
      <c r="AR177">
        <f>SQRT(Correlation)*$F177 + SQRT('CDO Param'!G$17 - Correlation)*HLOOKUP('CDO Param'!G$12,$C$4:$E$1004,$A177,FALSE) + SQRT(1-Correlation)*K177</f>
        <v>-1.5625675880237022</v>
      </c>
      <c r="AS177">
        <f>SQRT(Correlation)*$F177 + SQRT('CDO Param'!H$17 - Correlation)*HLOOKUP('CDO Param'!H$12,$C$4:$E$1004,$A177,FALSE) + SQRT(1-Correlation)*L177</f>
        <v>0.33573039127263865</v>
      </c>
      <c r="AT177">
        <f>SQRT(Correlation)*$F177 + SQRT('CDO Param'!I$17 - Correlation)*HLOOKUP('CDO Param'!I$12,$C$4:$E$1004,$A177,FALSE) + SQRT(1-Correlation)*M177</f>
        <v>-0.14138795209340876</v>
      </c>
      <c r="AU177">
        <f>SQRT(Correlation)*$F177 + SQRT('CDO Param'!J$17 - Correlation)*HLOOKUP('CDO Param'!J$12,$C$4:$E$1004,$A177,FALSE) + SQRT(1-Correlation)*N177</f>
        <v>0.47674703203807178</v>
      </c>
      <c r="AV177">
        <f>SQRT(Correlation)*$F177 + SQRT('CDO Param'!K$17 - Correlation)*HLOOKUP('CDO Param'!K$12,$C$4:$E$1004,$A177,FALSE) + SQRT(1-Correlation)*O177</f>
        <v>-0.16353192510657921</v>
      </c>
      <c r="AW177">
        <f>SQRT(Correlation)*$F177 + SQRT('CDO Param'!L$17 - Correlation)*HLOOKUP('CDO Param'!L$12,$C$4:$E$1004,$A177,FALSE) + SQRT(1-Correlation)*P177</f>
        <v>0.25164313037468089</v>
      </c>
      <c r="AY177" s="3">
        <f>IF(AN177&lt;'CDO Param'!C$15,1,0)</f>
        <v>0</v>
      </c>
      <c r="AZ177" s="3">
        <f>IF(AO177&lt;'CDO Param'!D$15,1,0)</f>
        <v>0</v>
      </c>
      <c r="BA177" s="3">
        <f>IF(AP177&lt;'CDO Param'!E$15,1,0)</f>
        <v>0</v>
      </c>
      <c r="BB177" s="3">
        <f>IF(AQ177&lt;'CDO Param'!F$15,1,0)</f>
        <v>0</v>
      </c>
      <c r="BC177" s="3">
        <f>IF(AR177&lt;'CDO Param'!G$15,1,0)</f>
        <v>1</v>
      </c>
      <c r="BD177" s="3">
        <f>IF(AS177&lt;'CDO Param'!H$15,1,0)</f>
        <v>0</v>
      </c>
      <c r="BE177" s="3">
        <f>IF(AT177&lt;'CDO Param'!I$15,1,0)</f>
        <v>0</v>
      </c>
      <c r="BF177" s="3">
        <f>IF(AU177&lt;'CDO Param'!J$15,1,0)</f>
        <v>0</v>
      </c>
      <c r="BG177" s="3">
        <f>IF(AV177&lt;'CDO Param'!K$15,1,0)</f>
        <v>0</v>
      </c>
      <c r="BH177" s="3">
        <f>IF(AW177&lt;'CDO Param'!L$15,1,0)</f>
        <v>0</v>
      </c>
      <c r="BJ177" s="37">
        <f>AY177*'CDO Param'!C$6*AC177</f>
        <v>0</v>
      </c>
      <c r="BK177" s="37">
        <f>AZ177*'CDO Param'!D$6*AD177</f>
        <v>0</v>
      </c>
      <c r="BL177" s="37">
        <f>BA177*'CDO Param'!E$6*AE177</f>
        <v>0</v>
      </c>
      <c r="BM177" s="37">
        <f>BB177*'CDO Param'!F$6*AF177</f>
        <v>0</v>
      </c>
      <c r="BN177" s="37">
        <f>BC177*'CDO Param'!G$6*AG177</f>
        <v>1181.5842608316023</v>
      </c>
      <c r="BO177" s="37">
        <f>BD177*'CDO Param'!H$6*AH177</f>
        <v>0</v>
      </c>
      <c r="BP177" s="37">
        <f>BE177*'CDO Param'!I$6*AI177</f>
        <v>0</v>
      </c>
      <c r="BQ177" s="37">
        <f>BF177*'CDO Param'!J$6*AJ177</f>
        <v>0</v>
      </c>
      <c r="BR177" s="37">
        <f>BG177*'CDO Param'!K$6*AK177</f>
        <v>0</v>
      </c>
      <c r="BS177" s="37">
        <f>BH177*'CDO Param'!L$6*AL177</f>
        <v>0</v>
      </c>
      <c r="BU177" s="38">
        <f t="shared" si="14"/>
        <v>1181.5842608316023</v>
      </c>
      <c r="BV177" s="38">
        <f>AVERAGE(BU$5:BU177)</f>
        <v>7085.5010155845139</v>
      </c>
      <c r="CF177" s="5">
        <f>BU177/'CDO Param'!$M$6</f>
        <v>1.2308169383662523E-2</v>
      </c>
      <c r="CG177" s="5">
        <f t="shared" si="15"/>
        <v>0</v>
      </c>
      <c r="CH177" s="5">
        <f t="shared" si="16"/>
        <v>0</v>
      </c>
    </row>
    <row r="178" spans="1:86" x14ac:dyDescent="0.2">
      <c r="A178" s="3">
        <v>175</v>
      </c>
      <c r="B178" s="3">
        <v>174</v>
      </c>
      <c r="C178">
        <v>-1.3558019418269396</v>
      </c>
      <c r="D178">
        <v>-0.27520400180947036</v>
      </c>
      <c r="E178">
        <v>-0.56629687605891377</v>
      </c>
      <c r="F178">
        <v>2.0648803911171854</v>
      </c>
      <c r="G178">
        <v>0.89645027401275001</v>
      </c>
      <c r="H178">
        <v>0.25749955057108309</v>
      </c>
      <c r="I178">
        <v>-1.0400344763183966</v>
      </c>
      <c r="J178">
        <v>1.7820411812863313</v>
      </c>
      <c r="K178">
        <v>1.3001135812373832</v>
      </c>
      <c r="L178">
        <v>-0.25455733521084767</v>
      </c>
      <c r="M178">
        <v>1.5840305422898382</v>
      </c>
      <c r="N178">
        <v>0.99128328656661324</v>
      </c>
      <c r="O178">
        <v>1.1808651834144257</v>
      </c>
      <c r="P178">
        <v>1.0493749869056046</v>
      </c>
      <c r="R178" s="33">
        <v>0.23443307598793556</v>
      </c>
      <c r="S178" s="33">
        <v>0.11670812923307909</v>
      </c>
      <c r="T178" s="33">
        <v>0.51352802036028733</v>
      </c>
      <c r="U178" s="33">
        <v>0.86543819534845567</v>
      </c>
      <c r="V178" s="33">
        <v>0.4197492214943046</v>
      </c>
      <c r="W178" s="33">
        <v>0.72516565477716066</v>
      </c>
      <c r="X178" s="33">
        <v>0.85915983973963184</v>
      </c>
      <c r="Y178" s="33">
        <v>0.89942650399144108</v>
      </c>
      <c r="Z178" s="33">
        <v>0.66125258415064425</v>
      </c>
      <c r="AA178" s="33">
        <v>0.67218181987860326</v>
      </c>
      <c r="AC178" s="36">
        <f t="shared" si="18"/>
        <v>0.11293128014699984</v>
      </c>
      <c r="AD178" s="36">
        <f t="shared" si="18"/>
        <v>2.4829963553746039E-2</v>
      </c>
      <c r="AE178" s="36">
        <f t="shared" si="18"/>
        <v>0.52286747085152241</v>
      </c>
      <c r="AF178" s="36">
        <f t="shared" si="18"/>
        <v>0.96605158520750067</v>
      </c>
      <c r="AG178" s="36">
        <f t="shared" si="18"/>
        <v>0.3661150623882401</v>
      </c>
      <c r="AH178" s="36">
        <f t="shared" si="17"/>
        <v>0.84222695513399137</v>
      </c>
      <c r="AI178" s="36">
        <f t="shared" si="17"/>
        <v>0.96248318496183916</v>
      </c>
      <c r="AJ178" s="36">
        <f t="shared" si="17"/>
        <v>0.98211274224032896</v>
      </c>
      <c r="AK178" s="36">
        <f t="shared" si="17"/>
        <v>0.75818495457528767</v>
      </c>
      <c r="AL178" s="36">
        <f t="shared" si="17"/>
        <v>0.77357691018522856</v>
      </c>
      <c r="AN178">
        <f>SQRT(Correlation)*$F178 + SQRT('CDO Param'!C$17 - Correlation)*HLOOKUP('CDO Param'!C$12,$C$4:$E$1004,$A178,FALSE) + SQRT(1-Correlation)*G178</f>
        <v>1.4645001924858341</v>
      </c>
      <c r="AO178">
        <f>SQRT(Correlation)*$F178 + SQRT('CDO Param'!D$17 - Correlation)*HLOOKUP('CDO Param'!D$12,$C$4:$E$1004,$A178,FALSE) + SQRT(1-Correlation)*H178</f>
        <v>0.85833831287943196</v>
      </c>
      <c r="AP178">
        <f>SQRT(Correlation)*$F178 + SQRT('CDO Param'!E$17 - Correlation)*HLOOKUP('CDO Param'!E$12,$C$4:$E$1004,$A178,FALSE) + SQRT(1-Correlation)*I178</f>
        <v>-0.69240230041826778</v>
      </c>
      <c r="AQ178">
        <f>SQRT(Correlation)*$F178 + SQRT('CDO Param'!F$17 - Correlation)*HLOOKUP('CDO Param'!F$12,$C$4:$E$1004,$A178,FALSE) + SQRT(1-Correlation)*J178</f>
        <v>2.2169373872681617</v>
      </c>
      <c r="AR178">
        <f>SQRT(Correlation)*$F178 + SQRT('CDO Param'!G$17 - Correlation)*HLOOKUP('CDO Param'!G$12,$C$4:$E$1004,$A178,FALSE) + SQRT(1-Correlation)*K178</f>
        <v>1.7597407222321571</v>
      </c>
      <c r="AS178">
        <f>SQRT(Correlation)*$F178 + SQRT('CDO Param'!H$17 - Correlation)*HLOOKUP('CDO Param'!H$12,$C$4:$E$1004,$A178,FALSE) + SQRT(1-Correlation)*L178</f>
        <v>0.37255849768635463</v>
      </c>
      <c r="AT178">
        <f>SQRT(Correlation)*$F178 + SQRT('CDO Param'!I$17 - Correlation)*HLOOKUP('CDO Param'!I$12,$C$4:$E$1004,$A178,FALSE) + SQRT(1-Correlation)*M178</f>
        <v>2.0290880012158792</v>
      </c>
      <c r="AU178">
        <f>SQRT(Correlation)*$F178 + SQRT('CDO Param'!J$17 - Correlation)*HLOOKUP('CDO Param'!J$12,$C$4:$E$1004,$A178,FALSE) + SQRT(1-Correlation)*N178</f>
        <v>1.2346749342640748</v>
      </c>
      <c r="AV178">
        <f>SQRT(Correlation)*$F178 + SQRT('CDO Param'!K$17 - Correlation)*HLOOKUP('CDO Param'!K$12,$C$4:$E$1004,$A178,FALSE) + SQRT(1-Correlation)*O178</f>
        <v>1.4145281134163299</v>
      </c>
      <c r="AW178">
        <f>SQRT(Correlation)*$F178 + SQRT('CDO Param'!L$17 - Correlation)*HLOOKUP('CDO Param'!L$12,$C$4:$E$1004,$A178,FALSE) + SQRT(1-Correlation)*P178</f>
        <v>1.2897855601310313</v>
      </c>
      <c r="AY178" s="3">
        <f>IF(AN178&lt;'CDO Param'!C$15,1,0)</f>
        <v>0</v>
      </c>
      <c r="AZ178" s="3">
        <f>IF(AO178&lt;'CDO Param'!D$15,1,0)</f>
        <v>0</v>
      </c>
      <c r="BA178" s="3">
        <f>IF(AP178&lt;'CDO Param'!E$15,1,0)</f>
        <v>0</v>
      </c>
      <c r="BB178" s="3">
        <f>IF(AQ178&lt;'CDO Param'!F$15,1,0)</f>
        <v>0</v>
      </c>
      <c r="BC178" s="3">
        <f>IF(AR178&lt;'CDO Param'!G$15,1,0)</f>
        <v>0</v>
      </c>
      <c r="BD178" s="3">
        <f>IF(AS178&lt;'CDO Param'!H$15,1,0)</f>
        <v>0</v>
      </c>
      <c r="BE178" s="3">
        <f>IF(AT178&lt;'CDO Param'!I$15,1,0)</f>
        <v>0</v>
      </c>
      <c r="BF178" s="3">
        <f>IF(AU178&lt;'CDO Param'!J$15,1,0)</f>
        <v>0</v>
      </c>
      <c r="BG178" s="3">
        <f>IF(AV178&lt;'CDO Param'!K$15,1,0)</f>
        <v>0</v>
      </c>
      <c r="BH178" s="3">
        <f>IF(AW178&lt;'CDO Param'!L$15,1,0)</f>
        <v>0</v>
      </c>
      <c r="BJ178" s="37">
        <f>AY178*'CDO Param'!C$6*AC178</f>
        <v>0</v>
      </c>
      <c r="BK178" s="37">
        <f>AZ178*'CDO Param'!D$6*AD178</f>
        <v>0</v>
      </c>
      <c r="BL178" s="37">
        <f>BA178*'CDO Param'!E$6*AE178</f>
        <v>0</v>
      </c>
      <c r="BM178" s="37">
        <f>BB178*'CDO Param'!F$6*AF178</f>
        <v>0</v>
      </c>
      <c r="BN178" s="37">
        <f>BC178*'CDO Param'!G$6*AG178</f>
        <v>0</v>
      </c>
      <c r="BO178" s="37">
        <f>BD178*'CDO Param'!H$6*AH178</f>
        <v>0</v>
      </c>
      <c r="BP178" s="37">
        <f>BE178*'CDO Param'!I$6*AI178</f>
        <v>0</v>
      </c>
      <c r="BQ178" s="37">
        <f>BF178*'CDO Param'!J$6*AJ178</f>
        <v>0</v>
      </c>
      <c r="BR178" s="37">
        <f>BG178*'CDO Param'!K$6*AK178</f>
        <v>0</v>
      </c>
      <c r="BS178" s="37">
        <f>BH178*'CDO Param'!L$6*AL178</f>
        <v>0</v>
      </c>
      <c r="BU178" s="38">
        <f t="shared" si="14"/>
        <v>0</v>
      </c>
      <c r="BV178" s="38">
        <f>AVERAGE(BU$5:BU178)</f>
        <v>7044.7797453800049</v>
      </c>
      <c r="CF178" s="5">
        <f>BU178/'CDO Param'!$M$6</f>
        <v>0</v>
      </c>
      <c r="CG178" s="5">
        <f t="shared" si="15"/>
        <v>0</v>
      </c>
      <c r="CH178" s="5">
        <f t="shared" si="16"/>
        <v>0</v>
      </c>
    </row>
    <row r="179" spans="1:86" x14ac:dyDescent="0.2">
      <c r="A179" s="3">
        <v>176</v>
      </c>
      <c r="B179" s="3">
        <v>175</v>
      </c>
      <c r="C179">
        <v>-0.46191644287318923</v>
      </c>
      <c r="D179">
        <v>-2.1760206436738372</v>
      </c>
      <c r="E179">
        <v>-0.38490725273732096</v>
      </c>
      <c r="F179">
        <v>-1.7855472833616659</v>
      </c>
      <c r="G179">
        <v>-0.50469452617107891</v>
      </c>
      <c r="H179">
        <v>1.0083977031172253</v>
      </c>
      <c r="I179">
        <v>-3.1831177693675272E-2</v>
      </c>
      <c r="J179">
        <v>-1.2424607120919973</v>
      </c>
      <c r="K179">
        <v>1.3670000953425188</v>
      </c>
      <c r="L179">
        <v>0.66128905018558726</v>
      </c>
      <c r="M179">
        <v>-0.17150341591332108</v>
      </c>
      <c r="N179">
        <v>-0.91958099801559001</v>
      </c>
      <c r="O179">
        <v>0.54409838412539102</v>
      </c>
      <c r="P179">
        <v>-0.22636641006101854</v>
      </c>
      <c r="R179" s="33">
        <v>0.35984669968478694</v>
      </c>
      <c r="S179" s="33">
        <v>0.94348160221403543</v>
      </c>
      <c r="T179" s="33">
        <v>9.5288411292847444E-2</v>
      </c>
      <c r="U179" s="33">
        <v>0.51232859888688131</v>
      </c>
      <c r="V179" s="33">
        <v>0.70676149181405157</v>
      </c>
      <c r="W179" s="33">
        <v>0.54039291876386519</v>
      </c>
      <c r="X179" s="33">
        <v>0.38378566428263933</v>
      </c>
      <c r="Y179" s="33">
        <v>0.28565959831963272</v>
      </c>
      <c r="Z179" s="33">
        <v>8.0868958067553565E-2</v>
      </c>
      <c r="AA179" s="33">
        <v>0.16457824137275026</v>
      </c>
      <c r="AC179" s="36">
        <f t="shared" si="18"/>
        <v>0.27257485400278197</v>
      </c>
      <c r="AD179" s="36">
        <f t="shared" si="18"/>
        <v>0.99500566406444513</v>
      </c>
      <c r="AE179" s="36">
        <f t="shared" si="18"/>
        <v>1.5877513452193844E-2</v>
      </c>
      <c r="AF179" s="36">
        <f t="shared" si="18"/>
        <v>0.52084135033187962</v>
      </c>
      <c r="AG179" s="36">
        <f t="shared" si="18"/>
        <v>0.81957097957740122</v>
      </c>
      <c r="AH179" s="36">
        <f t="shared" si="17"/>
        <v>0.56807218369498735</v>
      </c>
      <c r="AI179" s="36">
        <f t="shared" si="17"/>
        <v>0.30897166787121899</v>
      </c>
      <c r="AJ179" s="36">
        <f t="shared" si="17"/>
        <v>0.17093819737771382</v>
      </c>
      <c r="AK179" s="36">
        <f t="shared" si="17"/>
        <v>1.1046754985356675E-2</v>
      </c>
      <c r="AL179" s="36">
        <f t="shared" si="17"/>
        <v>5.2717933161842631E-2</v>
      </c>
      <c r="AN179">
        <f>SQRT(Correlation)*$F179 + SQRT('CDO Param'!C$17 - Correlation)*HLOOKUP('CDO Param'!C$12,$C$4:$E$1004,$A179,FALSE) + SQRT(1-Correlation)*G179</f>
        <v>-1.3511706867596511</v>
      </c>
      <c r="AO179">
        <f>SQRT(Correlation)*$F179 + SQRT('CDO Param'!D$17 - Correlation)*HLOOKUP('CDO Param'!D$12,$C$4:$E$1004,$A179,FALSE) + SQRT(1-Correlation)*H179</f>
        <v>8.4274639576181531E-2</v>
      </c>
      <c r="AP179">
        <f>SQRT(Correlation)*$F179 + SQRT('CDO Param'!E$17 - Correlation)*HLOOKUP('CDO Param'!E$12,$C$4:$E$1004,$A179,FALSE) + SQRT(1-Correlation)*I179</f>
        <v>-0.71704893860356445</v>
      </c>
      <c r="AQ179">
        <f>SQRT(Correlation)*$F179 + SQRT('CDO Param'!F$17 - Correlation)*HLOOKUP('CDO Param'!F$12,$C$4:$E$1004,$A179,FALSE) + SQRT(1-Correlation)*J179</f>
        <v>-1.8294092327958533</v>
      </c>
      <c r="AR179">
        <f>SQRT(Correlation)*$F179 + SQRT('CDO Param'!G$17 - Correlation)*HLOOKUP('CDO Param'!G$12,$C$4:$E$1004,$A179,FALSE) + SQRT(1-Correlation)*K179</f>
        <v>0.64614265213467992</v>
      </c>
      <c r="AS179">
        <f>SQRT(Correlation)*$F179 + SQRT('CDO Param'!H$17 - Correlation)*HLOOKUP('CDO Param'!H$12,$C$4:$E$1004,$A179,FALSE) + SQRT(1-Correlation)*L179</f>
        <v>-0.24502154206887594</v>
      </c>
      <c r="AT179">
        <f>SQRT(Correlation)*$F179 + SQRT('CDO Param'!I$17 - Correlation)*HLOOKUP('CDO Param'!I$12,$C$4:$E$1004,$A179,FALSE) + SQRT(1-Correlation)*M179</f>
        <v>-0.81340993298580599</v>
      </c>
      <c r="AU179">
        <f>SQRT(Correlation)*$F179 + SQRT('CDO Param'!J$17 - Correlation)*HLOOKUP('CDO Param'!J$12,$C$4:$E$1004,$A179,FALSE) + SQRT(1-Correlation)*N179</f>
        <v>-1.5592423659903094</v>
      </c>
      <c r="AV179">
        <f>SQRT(Correlation)*$F179 + SQRT('CDO Param'!K$17 - Correlation)*HLOOKUP('CDO Param'!K$12,$C$4:$E$1004,$A179,FALSE) + SQRT(1-Correlation)*O179</f>
        <v>-0.1706741824522654</v>
      </c>
      <c r="AW179">
        <f>SQRT(Correlation)*$F179 + SQRT('CDO Param'!L$17 - Correlation)*HLOOKUP('CDO Param'!L$12,$C$4:$E$1004,$A179,FALSE) + SQRT(1-Correlation)*P179</f>
        <v>-0.90160126443283872</v>
      </c>
      <c r="AY179" s="3">
        <f>IF(AN179&lt;'CDO Param'!C$15,1,0)</f>
        <v>0</v>
      </c>
      <c r="AZ179" s="3">
        <f>IF(AO179&lt;'CDO Param'!D$15,1,0)</f>
        <v>0</v>
      </c>
      <c r="BA179" s="3">
        <f>IF(AP179&lt;'CDO Param'!E$15,1,0)</f>
        <v>1</v>
      </c>
      <c r="BB179" s="3">
        <f>IF(AQ179&lt;'CDO Param'!F$15,1,0)</f>
        <v>1</v>
      </c>
      <c r="BC179" s="3">
        <f>IF(AR179&lt;'CDO Param'!G$15,1,0)</f>
        <v>0</v>
      </c>
      <c r="BD179" s="3">
        <f>IF(AS179&lt;'CDO Param'!H$15,1,0)</f>
        <v>0</v>
      </c>
      <c r="BE179" s="3">
        <f>IF(AT179&lt;'CDO Param'!I$15,1,0)</f>
        <v>0</v>
      </c>
      <c r="BF179" s="3">
        <f>IF(AU179&lt;'CDO Param'!J$15,1,0)</f>
        <v>0</v>
      </c>
      <c r="BG179" s="3">
        <f>IF(AV179&lt;'CDO Param'!K$15,1,0)</f>
        <v>0</v>
      </c>
      <c r="BH179" s="3">
        <f>IF(AW179&lt;'CDO Param'!L$15,1,0)</f>
        <v>1</v>
      </c>
      <c r="BJ179" s="37">
        <f>AY179*'CDO Param'!C$6*AC179</f>
        <v>0</v>
      </c>
      <c r="BK179" s="37">
        <f>AZ179*'CDO Param'!D$6*AD179</f>
        <v>0</v>
      </c>
      <c r="BL179" s="37">
        <f>BA179*'CDO Param'!E$6*AE179</f>
        <v>158.77513452193844</v>
      </c>
      <c r="BM179" s="37">
        <f>BB179*'CDO Param'!F$6*AF179</f>
        <v>5208.4135033187958</v>
      </c>
      <c r="BN179" s="37">
        <f>BC179*'CDO Param'!G$6*AG179</f>
        <v>0</v>
      </c>
      <c r="BO179" s="37">
        <f>BD179*'CDO Param'!H$6*AH179</f>
        <v>0</v>
      </c>
      <c r="BP179" s="37">
        <f>BE179*'CDO Param'!I$6*AI179</f>
        <v>0</v>
      </c>
      <c r="BQ179" s="37">
        <f>BF179*'CDO Param'!J$6*AJ179</f>
        <v>0</v>
      </c>
      <c r="BR179" s="37">
        <f>BG179*'CDO Param'!K$6*AK179</f>
        <v>0</v>
      </c>
      <c r="BS179" s="37">
        <f>BH179*'CDO Param'!L$6*AL179</f>
        <v>527.17933161842632</v>
      </c>
      <c r="BU179" s="38">
        <f t="shared" si="14"/>
        <v>5894.367969459161</v>
      </c>
      <c r="BV179" s="38">
        <f>AVERAGE(BU$5:BU179)</f>
        <v>7038.2059638033143</v>
      </c>
      <c r="CF179" s="5">
        <f>BU179/'CDO Param'!$M$6</f>
        <v>6.139966634853293E-2</v>
      </c>
      <c r="CG179" s="5">
        <f t="shared" si="15"/>
        <v>1.1399666348532927E-2</v>
      </c>
      <c r="CH179" s="5">
        <f t="shared" si="16"/>
        <v>0.56998331742664632</v>
      </c>
    </row>
    <row r="180" spans="1:86" x14ac:dyDescent="0.2">
      <c r="A180" s="3">
        <v>177</v>
      </c>
      <c r="B180" s="3">
        <v>176</v>
      </c>
      <c r="C180">
        <v>0.17950924302567728</v>
      </c>
      <c r="D180">
        <v>-2.0390143617987633</v>
      </c>
      <c r="E180">
        <v>-0.50130211093346588</v>
      </c>
      <c r="F180">
        <v>0.48153879106394015</v>
      </c>
      <c r="G180">
        <v>0.45288743422133848</v>
      </c>
      <c r="H180">
        <v>-0.17350203052046709</v>
      </c>
      <c r="I180">
        <v>2.0180323190288618</v>
      </c>
      <c r="J180">
        <v>0.54982137953629717</v>
      </c>
      <c r="K180">
        <v>-0.13288058653415646</v>
      </c>
      <c r="L180">
        <v>-1.0554185791988857</v>
      </c>
      <c r="M180">
        <v>-0.2997239789692685</v>
      </c>
      <c r="N180">
        <v>7.2406010076520033E-2</v>
      </c>
      <c r="O180">
        <v>0.14901047507009935</v>
      </c>
      <c r="P180">
        <v>1.5020077626104467</v>
      </c>
      <c r="R180" s="33">
        <v>6.6502751813504263E-2</v>
      </c>
      <c r="S180" s="33">
        <v>0.71174972956615956</v>
      </c>
      <c r="T180" s="33">
        <v>0.37770481844325776</v>
      </c>
      <c r="U180" s="33">
        <v>8.4883575832882696E-2</v>
      </c>
      <c r="V180" s="33">
        <v>0.63825902325951445</v>
      </c>
      <c r="W180" s="33">
        <v>0.21940392265999872</v>
      </c>
      <c r="X180" s="33">
        <v>0.52172814659854772</v>
      </c>
      <c r="Y180" s="33">
        <v>0.68495988179229195</v>
      </c>
      <c r="Z180" s="33">
        <v>0.12073328305069976</v>
      </c>
      <c r="AA180" s="33">
        <v>0.16428823311081539</v>
      </c>
      <c r="AC180" s="36">
        <f t="shared" si="18"/>
        <v>7.1633852332637082E-3</v>
      </c>
      <c r="AD180" s="36">
        <f t="shared" si="18"/>
        <v>0.82584258758597273</v>
      </c>
      <c r="AE180" s="36">
        <f t="shared" si="18"/>
        <v>0.2995879728485672</v>
      </c>
      <c r="AF180" s="36">
        <f t="shared" si="18"/>
        <v>1.229664427838229E-2</v>
      </c>
      <c r="AG180" s="36">
        <f t="shared" si="18"/>
        <v>0.72460028770813345</v>
      </c>
      <c r="AH180" s="36">
        <f t="shared" si="17"/>
        <v>9.8068814467942314E-2</v>
      </c>
      <c r="AI180" s="36">
        <f t="shared" si="17"/>
        <v>0.53670652405199337</v>
      </c>
      <c r="AJ180" s="36">
        <f t="shared" si="17"/>
        <v>0.79106814483167343</v>
      </c>
      <c r="AK180" s="36">
        <f t="shared" si="17"/>
        <v>2.6753292610045366E-2</v>
      </c>
      <c r="AL180" s="36">
        <f t="shared" si="17"/>
        <v>5.2515909710690541E-2</v>
      </c>
      <c r="AN180">
        <f>SQRT(Correlation)*$F180 + SQRT('CDO Param'!C$17 - Correlation)*HLOOKUP('CDO Param'!C$12,$C$4:$E$1004,$A180,FALSE) + SQRT(1-Correlation)*G180</f>
        <v>0.29356250445840004</v>
      </c>
      <c r="AO180">
        <f>SQRT(Correlation)*$F180 + SQRT('CDO Param'!D$17 - Correlation)*HLOOKUP('CDO Param'!D$12,$C$4:$E$1004,$A180,FALSE) + SQRT(1-Correlation)*H180</f>
        <v>-0.30068271881695208</v>
      </c>
      <c r="AP180">
        <f>SQRT(Correlation)*$F180 + SQRT('CDO Param'!E$17 - Correlation)*HLOOKUP('CDO Param'!E$12,$C$4:$E$1004,$A180,FALSE) + SQRT(1-Correlation)*I180</f>
        <v>2.1142431736457659</v>
      </c>
      <c r="AQ180">
        <f>SQRT(Correlation)*$F180 + SQRT('CDO Param'!F$17 - Correlation)*HLOOKUP('CDO Param'!F$12,$C$4:$E$1004,$A180,FALSE) + SQRT(1-Correlation)*J180</f>
        <v>0.56178773609463928</v>
      </c>
      <c r="AR180">
        <f>SQRT(Correlation)*$F180 + SQRT('CDO Param'!G$17 - Correlation)*HLOOKUP('CDO Param'!G$12,$C$4:$E$1004,$A180,FALSE) + SQRT(1-Correlation)*K180</f>
        <v>-8.588021666264857E-2</v>
      </c>
      <c r="AS180">
        <f>SQRT(Correlation)*$F180 + SQRT('CDO Param'!H$17 - Correlation)*HLOOKUP('CDO Param'!H$12,$C$4:$E$1004,$A180,FALSE) + SQRT(1-Correlation)*L180</f>
        <v>-1.1373422188225208</v>
      </c>
      <c r="AT180">
        <f>SQRT(Correlation)*$F180 + SQRT('CDO Param'!I$17 - Correlation)*HLOOKUP('CDO Param'!I$12,$C$4:$E$1004,$A180,FALSE) + SQRT(1-Correlation)*M180</f>
        <v>-0.2441617564559268</v>
      </c>
      <c r="AU180">
        <f>SQRT(Correlation)*$F180 + SQRT('CDO Param'!J$17 - Correlation)*HLOOKUP('CDO Param'!J$12,$C$4:$E$1004,$A180,FALSE) + SQRT(1-Correlation)*N180</f>
        <v>0.26845999009501026</v>
      </c>
      <c r="AV180">
        <f>SQRT(Correlation)*$F180 + SQRT('CDO Param'!K$17 - Correlation)*HLOOKUP('CDO Param'!K$12,$C$4:$E$1004,$A180,FALSE) + SQRT(1-Correlation)*O180</f>
        <v>0.34113336659051419</v>
      </c>
      <c r="AW180">
        <f>SQRT(Correlation)*$F180 + SQRT('CDO Param'!L$17 - Correlation)*HLOOKUP('CDO Param'!L$12,$C$4:$E$1004,$A180,FALSE) + SQRT(1-Correlation)*P180</f>
        <v>1.6246992955876902</v>
      </c>
      <c r="AY180" s="3">
        <f>IF(AN180&lt;'CDO Param'!C$15,1,0)</f>
        <v>0</v>
      </c>
      <c r="AZ180" s="3">
        <f>IF(AO180&lt;'CDO Param'!D$15,1,0)</f>
        <v>0</v>
      </c>
      <c r="BA180" s="3">
        <f>IF(AP180&lt;'CDO Param'!E$15,1,0)</f>
        <v>0</v>
      </c>
      <c r="BB180" s="3">
        <f>IF(AQ180&lt;'CDO Param'!F$15,1,0)</f>
        <v>0</v>
      </c>
      <c r="BC180" s="3">
        <f>IF(AR180&lt;'CDO Param'!G$15,1,0)</f>
        <v>1</v>
      </c>
      <c r="BD180" s="3">
        <f>IF(AS180&lt;'CDO Param'!H$15,1,0)</f>
        <v>0</v>
      </c>
      <c r="BE180" s="3">
        <f>IF(AT180&lt;'CDO Param'!I$15,1,0)</f>
        <v>0</v>
      </c>
      <c r="BF180" s="3">
        <f>IF(AU180&lt;'CDO Param'!J$15,1,0)</f>
        <v>0</v>
      </c>
      <c r="BG180" s="3">
        <f>IF(AV180&lt;'CDO Param'!K$15,1,0)</f>
        <v>0</v>
      </c>
      <c r="BH180" s="3">
        <f>IF(AW180&lt;'CDO Param'!L$15,1,0)</f>
        <v>0</v>
      </c>
      <c r="BJ180" s="37">
        <f>AY180*'CDO Param'!C$6*AC180</f>
        <v>0</v>
      </c>
      <c r="BK180" s="37">
        <f>AZ180*'CDO Param'!D$6*AD180</f>
        <v>0</v>
      </c>
      <c r="BL180" s="37">
        <f>BA180*'CDO Param'!E$6*AE180</f>
        <v>0</v>
      </c>
      <c r="BM180" s="37">
        <f>BB180*'CDO Param'!F$6*AF180</f>
        <v>0</v>
      </c>
      <c r="BN180" s="37">
        <f>BC180*'CDO Param'!G$6*AG180</f>
        <v>7246.0028770813342</v>
      </c>
      <c r="BO180" s="37">
        <f>BD180*'CDO Param'!H$6*AH180</f>
        <v>0</v>
      </c>
      <c r="BP180" s="37">
        <f>BE180*'CDO Param'!I$6*AI180</f>
        <v>0</v>
      </c>
      <c r="BQ180" s="37">
        <f>BF180*'CDO Param'!J$6*AJ180</f>
        <v>0</v>
      </c>
      <c r="BR180" s="37">
        <f>BG180*'CDO Param'!K$6*AK180</f>
        <v>0</v>
      </c>
      <c r="BS180" s="37">
        <f>BH180*'CDO Param'!L$6*AL180</f>
        <v>0</v>
      </c>
      <c r="BU180" s="38">
        <f t="shared" si="14"/>
        <v>7246.0028770813342</v>
      </c>
      <c r="BV180" s="38">
        <f>AVERAGE(BU$5:BU180)</f>
        <v>7039.3866280833026</v>
      </c>
      <c r="CF180" s="5">
        <f>BU180/'CDO Param'!$M$6</f>
        <v>7.5479196636263901E-2</v>
      </c>
      <c r="CG180" s="5">
        <f t="shared" si="15"/>
        <v>0.02</v>
      </c>
      <c r="CH180" s="5">
        <f t="shared" si="16"/>
        <v>1</v>
      </c>
    </row>
    <row r="181" spans="1:86" x14ac:dyDescent="0.2">
      <c r="A181" s="3">
        <v>178</v>
      </c>
      <c r="B181" s="3">
        <v>177</v>
      </c>
      <c r="C181">
        <v>9.2456957645481452E-2</v>
      </c>
      <c r="D181">
        <v>1.2273744687263388</v>
      </c>
      <c r="E181">
        <v>1.295584297622554</v>
      </c>
      <c r="F181">
        <v>0.11989754966634791</v>
      </c>
      <c r="G181">
        <v>-1.8733317119767889E-2</v>
      </c>
      <c r="H181">
        <v>1.3042449609201867</v>
      </c>
      <c r="I181">
        <v>-0.62689196056453511</v>
      </c>
      <c r="J181">
        <v>2.251817932119593</v>
      </c>
      <c r="K181">
        <v>3.6084202292840928E-2</v>
      </c>
      <c r="L181">
        <v>-0.25610347620386165</v>
      </c>
      <c r="M181">
        <v>1.3315184332896024</v>
      </c>
      <c r="N181">
        <v>-2.4073597160167992</v>
      </c>
      <c r="O181">
        <v>-1.9383423932595178</v>
      </c>
      <c r="P181">
        <v>1.1002839528373443</v>
      </c>
      <c r="R181" s="33">
        <v>0.1923338934743469</v>
      </c>
      <c r="S181" s="33">
        <v>0.55574762334849104</v>
      </c>
      <c r="T181" s="33">
        <v>0.45030561808976605</v>
      </c>
      <c r="U181" s="33">
        <v>0.28652323469823376</v>
      </c>
      <c r="V181" s="33">
        <v>0.59600557321496572</v>
      </c>
      <c r="W181" s="33">
        <v>6.5669023928078371E-2</v>
      </c>
      <c r="X181" s="33">
        <v>0.69928515921313561</v>
      </c>
      <c r="Y181" s="33">
        <v>0.88567089516933584</v>
      </c>
      <c r="Z181" s="33">
        <v>0.47073511102736698</v>
      </c>
      <c r="AA181" s="33">
        <v>0.64501103695715356</v>
      </c>
      <c r="AC181" s="36">
        <f t="shared" si="18"/>
        <v>7.3909558683941293E-2</v>
      </c>
      <c r="AD181" s="36">
        <f t="shared" si="18"/>
        <v>0.59365822012719516</v>
      </c>
      <c r="AE181" s="36">
        <f t="shared" si="18"/>
        <v>0.4163995978641496</v>
      </c>
      <c r="AF181" s="36">
        <f t="shared" si="18"/>
        <v>0.17200846067391931</v>
      </c>
      <c r="AG181" s="36">
        <f t="shared" si="18"/>
        <v>0.65923809155515722</v>
      </c>
      <c r="AH181" s="36">
        <f t="shared" si="17"/>
        <v>6.9658695818577985E-3</v>
      </c>
      <c r="AI181" s="36">
        <f t="shared" si="17"/>
        <v>0.80999389020601253</v>
      </c>
      <c r="AJ181" s="36">
        <f t="shared" si="17"/>
        <v>0.97627072203671172</v>
      </c>
      <c r="AK181" s="36">
        <f t="shared" si="17"/>
        <v>0.4506010847332087</v>
      </c>
      <c r="AL181" s="36">
        <f t="shared" si="17"/>
        <v>0.73462315881483242</v>
      </c>
      <c r="AN181">
        <f>SQRT(Correlation)*$F181 + SQRT('CDO Param'!C$17 - Correlation)*HLOOKUP('CDO Param'!C$12,$C$4:$E$1004,$A181,FALSE) + SQRT(1-Correlation)*G181</f>
        <v>0.19371991119160054</v>
      </c>
      <c r="AO181">
        <f>SQRT(Correlation)*$F181 + SQRT('CDO Param'!D$17 - Correlation)*HLOOKUP('CDO Param'!D$12,$C$4:$E$1004,$A181,FALSE) + SQRT(1-Correlation)*H181</f>
        <v>1.4488073072517342</v>
      </c>
      <c r="AP181">
        <f>SQRT(Correlation)*$F181 + SQRT('CDO Param'!E$17 - Correlation)*HLOOKUP('CDO Param'!E$12,$C$4:$E$1004,$A181,FALSE) + SQRT(1-Correlation)*I181</f>
        <v>-0.53234518669707609</v>
      </c>
      <c r="AQ181">
        <f>SQRT(Correlation)*$F181 + SQRT('CDO Param'!F$17 - Correlation)*HLOOKUP('CDO Param'!F$12,$C$4:$E$1004,$A181,FALSE) + SQRT(1-Correlation)*J181</f>
        <v>2.4638784527409205</v>
      </c>
      <c r="AR181">
        <f>SQRT(Correlation)*$F181 + SQRT('CDO Param'!G$17 - Correlation)*HLOOKUP('CDO Param'!G$12,$C$4:$E$1004,$A181,FALSE) + SQRT(1-Correlation)*K181</f>
        <v>0.36184887032711127</v>
      </c>
      <c r="AS181">
        <f>SQRT(Correlation)*$F181 + SQRT('CDO Param'!H$17 - Correlation)*HLOOKUP('CDO Param'!H$12,$C$4:$E$1004,$A181,FALSE) + SQRT(1-Correlation)*L181</f>
        <v>-3.1469194187072641E-2</v>
      </c>
      <c r="AT181">
        <f>SQRT(Correlation)*$F181 + SQRT('CDO Param'!I$17 - Correlation)*HLOOKUP('CDO Param'!I$12,$C$4:$E$1004,$A181,FALSE) + SQRT(1-Correlation)*M181</f>
        <v>1.59080568899665</v>
      </c>
      <c r="AU181">
        <f>SQRT(Correlation)*$F181 + SQRT('CDO Param'!J$17 - Correlation)*HLOOKUP('CDO Param'!J$12,$C$4:$E$1004,$A181,FALSE) + SQRT(1-Correlation)*N181</f>
        <v>-2.2214452090121255</v>
      </c>
      <c r="AV181">
        <f>SQRT(Correlation)*$F181 + SQRT('CDO Param'!K$17 - Correlation)*HLOOKUP('CDO Param'!K$12,$C$4:$E$1004,$A181,FALSE) + SQRT(1-Correlation)*O181</f>
        <v>-1.7764963084159258</v>
      </c>
      <c r="AW181">
        <f>SQRT(Correlation)*$F181 + SQRT('CDO Param'!L$17 - Correlation)*HLOOKUP('CDO Param'!L$12,$C$4:$E$1004,$A181,FALSE) + SQRT(1-Correlation)*P181</f>
        <v>1.1061977551424274</v>
      </c>
      <c r="AY181" s="3">
        <f>IF(AN181&lt;'CDO Param'!C$15,1,0)</f>
        <v>0</v>
      </c>
      <c r="AZ181" s="3">
        <f>IF(AO181&lt;'CDO Param'!D$15,1,0)</f>
        <v>0</v>
      </c>
      <c r="BA181" s="3">
        <f>IF(AP181&lt;'CDO Param'!E$15,1,0)</f>
        <v>0</v>
      </c>
      <c r="BB181" s="3">
        <f>IF(AQ181&lt;'CDO Param'!F$15,1,0)</f>
        <v>0</v>
      </c>
      <c r="BC181" s="3">
        <f>IF(AR181&lt;'CDO Param'!G$15,1,0)</f>
        <v>0</v>
      </c>
      <c r="BD181" s="3">
        <f>IF(AS181&lt;'CDO Param'!H$15,1,0)</f>
        <v>0</v>
      </c>
      <c r="BE181" s="3">
        <f>IF(AT181&lt;'CDO Param'!I$15,1,0)</f>
        <v>0</v>
      </c>
      <c r="BF181" s="3">
        <f>IF(AU181&lt;'CDO Param'!J$15,1,0)</f>
        <v>0</v>
      </c>
      <c r="BG181" s="3">
        <f>IF(AV181&lt;'CDO Param'!K$15,1,0)</f>
        <v>0</v>
      </c>
      <c r="BH181" s="3">
        <f>IF(AW181&lt;'CDO Param'!L$15,1,0)</f>
        <v>0</v>
      </c>
      <c r="BJ181" s="37">
        <f>AY181*'CDO Param'!C$6*AC181</f>
        <v>0</v>
      </c>
      <c r="BK181" s="37">
        <f>AZ181*'CDO Param'!D$6*AD181</f>
        <v>0</v>
      </c>
      <c r="BL181" s="37">
        <f>BA181*'CDO Param'!E$6*AE181</f>
        <v>0</v>
      </c>
      <c r="BM181" s="37">
        <f>BB181*'CDO Param'!F$6*AF181</f>
        <v>0</v>
      </c>
      <c r="BN181" s="37">
        <f>BC181*'CDO Param'!G$6*AG181</f>
        <v>0</v>
      </c>
      <c r="BO181" s="37">
        <f>BD181*'CDO Param'!H$6*AH181</f>
        <v>0</v>
      </c>
      <c r="BP181" s="37">
        <f>BE181*'CDO Param'!I$6*AI181</f>
        <v>0</v>
      </c>
      <c r="BQ181" s="37">
        <f>BF181*'CDO Param'!J$6*AJ181</f>
        <v>0</v>
      </c>
      <c r="BR181" s="37">
        <f>BG181*'CDO Param'!K$6*AK181</f>
        <v>0</v>
      </c>
      <c r="BS181" s="37">
        <f>BH181*'CDO Param'!L$6*AL181</f>
        <v>0</v>
      </c>
      <c r="BU181" s="38">
        <f t="shared" si="14"/>
        <v>0</v>
      </c>
      <c r="BV181" s="38">
        <f>AVERAGE(BU$5:BU181)</f>
        <v>6999.6160821619278</v>
      </c>
      <c r="CF181" s="5">
        <f>BU181/'CDO Param'!$M$6</f>
        <v>0</v>
      </c>
      <c r="CG181" s="5">
        <f t="shared" si="15"/>
        <v>0</v>
      </c>
      <c r="CH181" s="5">
        <f t="shared" si="16"/>
        <v>0</v>
      </c>
    </row>
    <row r="182" spans="1:86" x14ac:dyDescent="0.2">
      <c r="A182" s="3">
        <v>179</v>
      </c>
      <c r="B182" s="3">
        <v>178</v>
      </c>
      <c r="C182">
        <v>1.2794544090866111</v>
      </c>
      <c r="D182">
        <v>-0.48249376050080173</v>
      </c>
      <c r="E182">
        <v>0.31969875635695644</v>
      </c>
      <c r="F182">
        <v>-1.2753616829286329</v>
      </c>
      <c r="G182">
        <v>-1.8913488020189106</v>
      </c>
      <c r="H182">
        <v>-0.65742824517656118</v>
      </c>
      <c r="I182">
        <v>-0.27719693207473028</v>
      </c>
      <c r="J182">
        <v>-0.20519792087725364</v>
      </c>
      <c r="K182">
        <v>-0.72265947892447002</v>
      </c>
      <c r="L182">
        <v>0.55173586588352919</v>
      </c>
      <c r="M182">
        <v>-4.5420165406540036E-2</v>
      </c>
      <c r="N182">
        <v>-1.5482373783015646</v>
      </c>
      <c r="O182">
        <v>0.18297328097105492</v>
      </c>
      <c r="P182">
        <v>7.6438482210505754E-2</v>
      </c>
      <c r="R182" s="33">
        <v>0.70049813888058909</v>
      </c>
      <c r="S182" s="33">
        <v>0.27222016606117605</v>
      </c>
      <c r="T182" s="33">
        <v>0.20433099018611525</v>
      </c>
      <c r="U182" s="33">
        <v>0.19095205803911763</v>
      </c>
      <c r="V182" s="33">
        <v>0.33123946345003297</v>
      </c>
      <c r="W182" s="33">
        <v>0.14166220470409011</v>
      </c>
      <c r="X182" s="33">
        <v>0.91667446164259425</v>
      </c>
      <c r="Y182" s="33">
        <v>0.54767682708225995</v>
      </c>
      <c r="Z182" s="33">
        <v>0.80443277154324244</v>
      </c>
      <c r="AA182" s="33">
        <v>0.10159132727495922</v>
      </c>
      <c r="AC182" s="36">
        <f t="shared" si="18"/>
        <v>0.81156196463877683</v>
      </c>
      <c r="AD182" s="36">
        <f t="shared" si="18"/>
        <v>0.15466424389202527</v>
      </c>
      <c r="AE182" s="36">
        <f t="shared" si="18"/>
        <v>8.4196745620747374E-2</v>
      </c>
      <c r="AF182" s="36">
        <f t="shared" si="18"/>
        <v>7.2768057202744527E-2</v>
      </c>
      <c r="AG182" s="36">
        <f t="shared" si="18"/>
        <v>0.23119967717581399</v>
      </c>
      <c r="AH182" s="36">
        <f t="shared" si="17"/>
        <v>3.7998024540653458E-2</v>
      </c>
      <c r="AI182" s="36">
        <f t="shared" si="17"/>
        <v>0.9881970733976011</v>
      </c>
      <c r="AJ182" s="36">
        <f t="shared" si="17"/>
        <v>0.58023934893361406</v>
      </c>
      <c r="AK182" s="36">
        <f t="shared" si="17"/>
        <v>0.92338433997151625</v>
      </c>
      <c r="AL182" s="36">
        <f t="shared" si="17"/>
        <v>1.82891961379575E-2</v>
      </c>
      <c r="AN182">
        <f>SQRT(Correlation)*$F182 + SQRT('CDO Param'!C$17 - Correlation)*HLOOKUP('CDO Param'!C$12,$C$4:$E$1004,$A182,FALSE) + SQRT(1-Correlation)*G182</f>
        <v>-2.2658307171052479</v>
      </c>
      <c r="AO182">
        <f>SQRT(Correlation)*$F182 + SQRT('CDO Param'!D$17 - Correlation)*HLOOKUP('CDO Param'!D$12,$C$4:$E$1004,$A182,FALSE) + SQRT(1-Correlation)*H182</f>
        <v>-1.0952308937077211</v>
      </c>
      <c r="AP182">
        <f>SQRT(Correlation)*$F182 + SQRT('CDO Param'!E$17 - Correlation)*HLOOKUP('CDO Param'!E$12,$C$4:$E$1004,$A182,FALSE) + SQRT(1-Correlation)*I182</f>
        <v>-0.32776505755730845</v>
      </c>
      <c r="AQ182">
        <f>SQRT(Correlation)*$F182 + SQRT('CDO Param'!F$17 - Correlation)*HLOOKUP('CDO Param'!F$12,$C$4:$E$1004,$A182,FALSE) + SQRT(1-Correlation)*J182</f>
        <v>-0.526485801033308</v>
      </c>
      <c r="AR182">
        <f>SQRT(Correlation)*$F182 + SQRT('CDO Param'!G$17 - Correlation)*HLOOKUP('CDO Param'!G$12,$C$4:$E$1004,$A182,FALSE) + SQRT(1-Correlation)*K182</f>
        <v>-1.0173929385358986</v>
      </c>
      <c r="AS182">
        <f>SQRT(Correlation)*$F182 + SQRT('CDO Param'!H$17 - Correlation)*HLOOKUP('CDO Param'!H$12,$C$4:$E$1004,$A182,FALSE) + SQRT(1-Correlation)*L182</f>
        <v>5.1882903057083041E-2</v>
      </c>
      <c r="AT182">
        <f>SQRT(Correlation)*$F182 + SQRT('CDO Param'!I$17 - Correlation)*HLOOKUP('CDO Param'!I$12,$C$4:$E$1004,$A182,FALSE) + SQRT(1-Correlation)*M182</f>
        <v>-0.37490731301824287</v>
      </c>
      <c r="AU182">
        <f>SQRT(Correlation)*$F182 + SQRT('CDO Param'!J$17 - Correlation)*HLOOKUP('CDO Param'!J$12,$C$4:$E$1004,$A182,FALSE) + SQRT(1-Correlation)*N182</f>
        <v>-1.5335799000393784</v>
      </c>
      <c r="AV182">
        <f>SQRT(Correlation)*$F182 + SQRT('CDO Param'!K$17 - Correlation)*HLOOKUP('CDO Param'!K$12,$C$4:$E$1004,$A182,FALSE) + SQRT(1-Correlation)*O182</f>
        <v>0.1087907378195746</v>
      </c>
      <c r="AW182">
        <f>SQRT(Correlation)*$F182 + SQRT('CDO Param'!L$17 - Correlation)*HLOOKUP('CDO Param'!L$12,$C$4:$E$1004,$A182,FALSE) + SQRT(1-Correlation)*P182</f>
        <v>7.7229535742690258E-3</v>
      </c>
      <c r="AY182" s="3">
        <f>IF(AN182&lt;'CDO Param'!C$15,1,0)</f>
        <v>0</v>
      </c>
      <c r="AZ182" s="3">
        <f>IF(AO182&lt;'CDO Param'!D$15,1,0)</f>
        <v>0</v>
      </c>
      <c r="BA182" s="3">
        <f>IF(AP182&lt;'CDO Param'!E$15,1,0)</f>
        <v>0</v>
      </c>
      <c r="BB182" s="3">
        <f>IF(AQ182&lt;'CDO Param'!F$15,1,0)</f>
        <v>0</v>
      </c>
      <c r="BC182" s="3">
        <f>IF(AR182&lt;'CDO Param'!G$15,1,0)</f>
        <v>1</v>
      </c>
      <c r="BD182" s="3">
        <f>IF(AS182&lt;'CDO Param'!H$15,1,0)</f>
        <v>0</v>
      </c>
      <c r="BE182" s="3">
        <f>IF(AT182&lt;'CDO Param'!I$15,1,0)</f>
        <v>0</v>
      </c>
      <c r="BF182" s="3">
        <f>IF(AU182&lt;'CDO Param'!J$15,1,0)</f>
        <v>0</v>
      </c>
      <c r="BG182" s="3">
        <f>IF(AV182&lt;'CDO Param'!K$15,1,0)</f>
        <v>0</v>
      </c>
      <c r="BH182" s="3">
        <f>IF(AW182&lt;'CDO Param'!L$15,1,0)</f>
        <v>0</v>
      </c>
      <c r="BJ182" s="37">
        <f>AY182*'CDO Param'!C$6*AC182</f>
        <v>0</v>
      </c>
      <c r="BK182" s="37">
        <f>AZ182*'CDO Param'!D$6*AD182</f>
        <v>0</v>
      </c>
      <c r="BL182" s="37">
        <f>BA182*'CDO Param'!E$6*AE182</f>
        <v>0</v>
      </c>
      <c r="BM182" s="37">
        <f>BB182*'CDO Param'!F$6*AF182</f>
        <v>0</v>
      </c>
      <c r="BN182" s="37">
        <f>BC182*'CDO Param'!G$6*AG182</f>
        <v>2311.9967717581399</v>
      </c>
      <c r="BO182" s="37">
        <f>BD182*'CDO Param'!H$6*AH182</f>
        <v>0</v>
      </c>
      <c r="BP182" s="37">
        <f>BE182*'CDO Param'!I$6*AI182</f>
        <v>0</v>
      </c>
      <c r="BQ182" s="37">
        <f>BF182*'CDO Param'!J$6*AJ182</f>
        <v>0</v>
      </c>
      <c r="BR182" s="37">
        <f>BG182*'CDO Param'!K$6*AK182</f>
        <v>0</v>
      </c>
      <c r="BS182" s="37">
        <f>BH182*'CDO Param'!L$6*AL182</f>
        <v>0</v>
      </c>
      <c r="BU182" s="38">
        <f t="shared" si="14"/>
        <v>2311.9967717581399</v>
      </c>
      <c r="BV182" s="38">
        <f>AVERAGE(BU$5:BU182)</f>
        <v>6973.2811422158393</v>
      </c>
      <c r="CF182" s="5">
        <f>BU182/'CDO Param'!$M$6</f>
        <v>2.4083299705813958E-2</v>
      </c>
      <c r="CG182" s="5">
        <f t="shared" si="15"/>
        <v>0</v>
      </c>
      <c r="CH182" s="5">
        <f t="shared" si="16"/>
        <v>0</v>
      </c>
    </row>
    <row r="183" spans="1:86" x14ac:dyDescent="0.2">
      <c r="A183" s="3">
        <v>180</v>
      </c>
      <c r="B183" s="3">
        <v>179</v>
      </c>
      <c r="C183">
        <v>7.2789134719641879E-2</v>
      </c>
      <c r="D183">
        <v>-1.1556221579667181</v>
      </c>
      <c r="E183">
        <v>0.49036088967113756</v>
      </c>
      <c r="F183">
        <v>-1.1529732546478044</v>
      </c>
      <c r="G183">
        <v>0.88231445261044428</v>
      </c>
      <c r="H183">
        <v>0.77923004937474616</v>
      </c>
      <c r="I183">
        <v>-0.29457851269398816</v>
      </c>
      <c r="J183">
        <v>0.11152337719977368</v>
      </c>
      <c r="K183">
        <v>0.57841816669679247</v>
      </c>
      <c r="L183">
        <v>2.1736013877671212</v>
      </c>
      <c r="M183">
        <v>-1.1832662494271062</v>
      </c>
      <c r="N183">
        <v>-1.0859935173357371</v>
      </c>
      <c r="O183">
        <v>0.9155633051705081</v>
      </c>
      <c r="P183">
        <v>0.29872694540244993</v>
      </c>
      <c r="R183" s="33">
        <v>0.4454375102396298</v>
      </c>
      <c r="S183" s="33">
        <v>0.46823459745768203</v>
      </c>
      <c r="T183" s="33">
        <v>0.61887947126239518</v>
      </c>
      <c r="U183" s="33">
        <v>0.50727350707504593</v>
      </c>
      <c r="V183" s="33">
        <v>0.74583341029744288</v>
      </c>
      <c r="W183" s="33">
        <v>0.2221268691225568</v>
      </c>
      <c r="X183" s="33">
        <v>0.28628934281239721</v>
      </c>
      <c r="Y183" s="33">
        <v>0.66498464795992929</v>
      </c>
      <c r="Z183" s="33">
        <v>0.39697826253109531</v>
      </c>
      <c r="AA183" s="33">
        <v>1.3658360118818637E-2</v>
      </c>
      <c r="AC183" s="36">
        <f t="shared" si="18"/>
        <v>0.40830770593200955</v>
      </c>
      <c r="AD183" s="36">
        <f t="shared" si="18"/>
        <v>0.44639739548666552</v>
      </c>
      <c r="AE183" s="36">
        <f t="shared" si="18"/>
        <v>0.69515206648941053</v>
      </c>
      <c r="AF183" s="36">
        <f t="shared" si="18"/>
        <v>0.51229833282567816</v>
      </c>
      <c r="AG183" s="36">
        <f t="shared" si="18"/>
        <v>0.86603485167885763</v>
      </c>
      <c r="AH183" s="36">
        <f t="shared" si="17"/>
        <v>0.10068590857858081</v>
      </c>
      <c r="AI183" s="36">
        <f t="shared" si="17"/>
        <v>0.17171832200294557</v>
      </c>
      <c r="AJ183" s="36">
        <f t="shared" si="17"/>
        <v>0.763484269204184</v>
      </c>
      <c r="AK183" s="36">
        <f t="shared" si="17"/>
        <v>0.32962504255436648</v>
      </c>
      <c r="AL183" s="36">
        <f t="shared" si="17"/>
        <v>2.1311774566450174E-4</v>
      </c>
      <c r="AN183">
        <f>SQRT(Correlation)*$F183 + SQRT('CDO Param'!C$17 - Correlation)*HLOOKUP('CDO Param'!C$12,$C$4:$E$1004,$A183,FALSE) + SQRT(1-Correlation)*G183</f>
        <v>0.30900517534813243</v>
      </c>
      <c r="AO183">
        <f>SQRT(Correlation)*$F183 + SQRT('CDO Param'!D$17 - Correlation)*HLOOKUP('CDO Param'!D$12,$C$4:$E$1004,$A183,FALSE) + SQRT(1-Correlation)*H183</f>
        <v>0.21121072370892124</v>
      </c>
      <c r="AP183">
        <f>SQRT(Correlation)*$F183 + SQRT('CDO Param'!E$17 - Correlation)*HLOOKUP('CDO Param'!E$12,$C$4:$E$1004,$A183,FALSE) + SQRT(1-Correlation)*I183</f>
        <v>-0.62480567669021081</v>
      </c>
      <c r="AQ183">
        <f>SQRT(Correlation)*$F183 + SQRT('CDO Param'!F$17 - Correlation)*HLOOKUP('CDO Param'!F$12,$C$4:$E$1004,$A183,FALSE) + SQRT(1-Correlation)*J183</f>
        <v>-0.14915376302163144</v>
      </c>
      <c r="AR183">
        <f>SQRT(Correlation)*$F183 + SQRT('CDO Param'!G$17 - Correlation)*HLOOKUP('CDO Param'!G$12,$C$4:$E$1004,$A183,FALSE) + SQRT(1-Correlation)*K183</f>
        <v>0.29378152572100075</v>
      </c>
      <c r="AS183">
        <f>SQRT(Correlation)*$F183 + SQRT('CDO Param'!H$17 - Correlation)*HLOOKUP('CDO Param'!H$12,$C$4:$E$1004,$A183,FALSE) + SQRT(1-Correlation)*L183</f>
        <v>1.5340275237221086</v>
      </c>
      <c r="AT183">
        <f>SQRT(Correlation)*$F183 + SQRT('CDO Param'!I$17 - Correlation)*HLOOKUP('CDO Param'!I$12,$C$4:$E$1004,$A183,FALSE) + SQRT(1-Correlation)*M183</f>
        <v>-1.3774990562916132</v>
      </c>
      <c r="AU183">
        <f>SQRT(Correlation)*$F183 + SQRT('CDO Param'!J$17 - Correlation)*HLOOKUP('CDO Param'!J$12,$C$4:$E$1004,$A183,FALSE) + SQRT(1-Correlation)*N183</f>
        <v>-1.375607873420408</v>
      </c>
      <c r="AV183">
        <f>SQRT(Correlation)*$F183 + SQRT('CDO Param'!K$17 - Correlation)*HLOOKUP('CDO Param'!K$12,$C$4:$E$1004,$A183,FALSE) + SQRT(1-Correlation)*O183</f>
        <v>0.52323565419032358</v>
      </c>
      <c r="AW183">
        <f>SQRT(Correlation)*$F183 + SQRT('CDO Param'!L$17 - Correlation)*HLOOKUP('CDO Param'!L$12,$C$4:$E$1004,$A183,FALSE) + SQRT(1-Correlation)*P183</f>
        <v>-6.1946697951911045E-2</v>
      </c>
      <c r="AY183" s="3">
        <f>IF(AN183&lt;'CDO Param'!C$15,1,0)</f>
        <v>0</v>
      </c>
      <c r="AZ183" s="3">
        <f>IF(AO183&lt;'CDO Param'!D$15,1,0)</f>
        <v>0</v>
      </c>
      <c r="BA183" s="3">
        <f>IF(AP183&lt;'CDO Param'!E$15,1,0)</f>
        <v>0</v>
      </c>
      <c r="BB183" s="3">
        <f>IF(AQ183&lt;'CDO Param'!F$15,1,0)</f>
        <v>0</v>
      </c>
      <c r="BC183" s="3">
        <f>IF(AR183&lt;'CDO Param'!G$15,1,0)</f>
        <v>0</v>
      </c>
      <c r="BD183" s="3">
        <f>IF(AS183&lt;'CDO Param'!H$15,1,0)</f>
        <v>0</v>
      </c>
      <c r="BE183" s="3">
        <f>IF(AT183&lt;'CDO Param'!I$15,1,0)</f>
        <v>1</v>
      </c>
      <c r="BF183" s="3">
        <f>IF(AU183&lt;'CDO Param'!J$15,1,0)</f>
        <v>0</v>
      </c>
      <c r="BG183" s="3">
        <f>IF(AV183&lt;'CDO Param'!K$15,1,0)</f>
        <v>0</v>
      </c>
      <c r="BH183" s="3">
        <f>IF(AW183&lt;'CDO Param'!L$15,1,0)</f>
        <v>0</v>
      </c>
      <c r="BJ183" s="37">
        <f>AY183*'CDO Param'!C$6*AC183</f>
        <v>0</v>
      </c>
      <c r="BK183" s="37">
        <f>AZ183*'CDO Param'!D$6*AD183</f>
        <v>0</v>
      </c>
      <c r="BL183" s="37">
        <f>BA183*'CDO Param'!E$6*AE183</f>
        <v>0</v>
      </c>
      <c r="BM183" s="37">
        <f>BB183*'CDO Param'!F$6*AF183</f>
        <v>0</v>
      </c>
      <c r="BN183" s="37">
        <f>BC183*'CDO Param'!G$6*AG183</f>
        <v>0</v>
      </c>
      <c r="BO183" s="37">
        <f>BD183*'CDO Param'!H$6*AH183</f>
        <v>0</v>
      </c>
      <c r="BP183" s="37">
        <f>BE183*'CDO Param'!I$6*AI183</f>
        <v>1373.7465760235646</v>
      </c>
      <c r="BQ183" s="37">
        <f>BF183*'CDO Param'!J$6*AJ183</f>
        <v>0</v>
      </c>
      <c r="BR183" s="37">
        <f>BG183*'CDO Param'!K$6*AK183</f>
        <v>0</v>
      </c>
      <c r="BS183" s="37">
        <f>BH183*'CDO Param'!L$6*AL183</f>
        <v>0</v>
      </c>
      <c r="BU183" s="38">
        <f t="shared" si="14"/>
        <v>1373.7465760235646</v>
      </c>
      <c r="BV183" s="38">
        <f>AVERAGE(BU$5:BU183)</f>
        <v>6941.9988262035922</v>
      </c>
      <c r="CF183" s="5">
        <f>BU183/'CDO Param'!$M$6</f>
        <v>1.4309860166912131E-2</v>
      </c>
      <c r="CG183" s="5">
        <f t="shared" si="15"/>
        <v>0</v>
      </c>
      <c r="CH183" s="5">
        <f t="shared" si="16"/>
        <v>0</v>
      </c>
    </row>
    <row r="184" spans="1:86" x14ac:dyDescent="0.2">
      <c r="A184" s="3">
        <v>181</v>
      </c>
      <c r="B184" s="3">
        <v>180</v>
      </c>
      <c r="C184">
        <v>-1.4503984857583418</v>
      </c>
      <c r="D184">
        <v>-0.7233188625832554</v>
      </c>
      <c r="E184">
        <v>-0.51030838221777231</v>
      </c>
      <c r="F184">
        <v>1.1545125744305551</v>
      </c>
      <c r="G184">
        <v>-1.022954165819101E-2</v>
      </c>
      <c r="H184">
        <v>1.3583667168859392</v>
      </c>
      <c r="I184">
        <v>1.1457927939773072</v>
      </c>
      <c r="J184">
        <v>-0.46599666347901803</v>
      </c>
      <c r="K184">
        <v>-6.3835159380687401E-2</v>
      </c>
      <c r="L184">
        <v>0.74488980317255482</v>
      </c>
      <c r="M184">
        <v>-0.97324573289370164</v>
      </c>
      <c r="N184">
        <v>0.7648532118764706</v>
      </c>
      <c r="O184">
        <v>0.9455879990127869</v>
      </c>
      <c r="P184">
        <v>-0.92239133664406836</v>
      </c>
      <c r="R184" s="33">
        <v>0.55605851698483266</v>
      </c>
      <c r="S184" s="33">
        <v>0.67549496408342147</v>
      </c>
      <c r="T184" s="33">
        <v>4.3861350065032646E-2</v>
      </c>
      <c r="U184" s="33">
        <v>0.17771054300372979</v>
      </c>
      <c r="V184" s="33">
        <v>0.78109626368670548</v>
      </c>
      <c r="W184" s="33">
        <v>0.88490378245939671</v>
      </c>
      <c r="X184" s="33">
        <v>0.57787179508147379</v>
      </c>
      <c r="Y184" s="33">
        <v>0.29125993433001446</v>
      </c>
      <c r="Z184" s="33">
        <v>0.20571628455338828</v>
      </c>
      <c r="AA184" s="33">
        <v>0.47359448879658922</v>
      </c>
      <c r="AC184" s="36">
        <f t="shared" si="18"/>
        <v>0.59417366576488739</v>
      </c>
      <c r="AD184" s="36">
        <f t="shared" si="18"/>
        <v>0.77816546826603239</v>
      </c>
      <c r="AE184" s="36">
        <f t="shared" si="18"/>
        <v>2.8454350768549446E-3</v>
      </c>
      <c r="AF184" s="36">
        <f t="shared" si="18"/>
        <v>6.2287576851397637E-2</v>
      </c>
      <c r="AG184" s="36">
        <f t="shared" si="18"/>
        <v>0.9024082574881962</v>
      </c>
      <c r="AH184" s="36">
        <f t="shared" si="17"/>
        <v>0.97591873102953453</v>
      </c>
      <c r="AI184" s="36">
        <f t="shared" si="17"/>
        <v>0.63001862329898861</v>
      </c>
      <c r="AJ184" s="36">
        <f t="shared" si="17"/>
        <v>0.1779299516461435</v>
      </c>
      <c r="AK184" s="36">
        <f t="shared" si="17"/>
        <v>8.542788025163886E-2</v>
      </c>
      <c r="AL184" s="36">
        <f t="shared" si="17"/>
        <v>0.45541281027958957</v>
      </c>
      <c r="AN184">
        <f>SQRT(Correlation)*$F184 + SQRT('CDO Param'!C$17 - Correlation)*HLOOKUP('CDO Param'!C$12,$C$4:$E$1004,$A184,FALSE) + SQRT(1-Correlation)*G184</f>
        <v>0.25309160239413292</v>
      </c>
      <c r="AO184">
        <f>SQRT(Correlation)*$F184 + SQRT('CDO Param'!D$17 - Correlation)*HLOOKUP('CDO Param'!D$12,$C$4:$E$1004,$A184,FALSE) + SQRT(1-Correlation)*H184</f>
        <v>1.5514560146493719</v>
      </c>
      <c r="AP184">
        <f>SQRT(Correlation)*$F184 + SQRT('CDO Param'!E$17 - Correlation)*HLOOKUP('CDO Param'!E$12,$C$4:$E$1004,$A184,FALSE) + SQRT(1-Correlation)*I184</f>
        <v>1.0683440493973044</v>
      </c>
      <c r="AQ184">
        <f>SQRT(Correlation)*$F184 + SQRT('CDO Param'!F$17 - Correlation)*HLOOKUP('CDO Param'!F$12,$C$4:$E$1004,$A184,FALSE) + SQRT(1-Correlation)*J184</f>
        <v>-0.19110274255197579</v>
      </c>
      <c r="AR184">
        <f>SQRT(Correlation)*$F184 + SQRT('CDO Param'!G$17 - Correlation)*HLOOKUP('CDO Param'!G$12,$C$4:$E$1004,$A184,FALSE) + SQRT(1-Correlation)*K184</f>
        <v>0.1904211595049837</v>
      </c>
      <c r="AS184">
        <f>SQRT(Correlation)*$F184 + SQRT('CDO Param'!H$17 - Correlation)*HLOOKUP('CDO Param'!H$12,$C$4:$E$1004,$A184,FALSE) + SQRT(1-Correlation)*L184</f>
        <v>0.96946071286990809</v>
      </c>
      <c r="AT184">
        <f>SQRT(Correlation)*$F184 + SQRT('CDO Param'!I$17 - Correlation)*HLOOKUP('CDO Param'!I$12,$C$4:$E$1004,$A184,FALSE) + SQRT(1-Correlation)*M184</f>
        <v>-0.67232146265735182</v>
      </c>
      <c r="AU184">
        <f>SQRT(Correlation)*$F184 + SQRT('CDO Param'!J$17 - Correlation)*HLOOKUP('CDO Param'!J$12,$C$4:$E$1004,$A184,FALSE) + SQRT(1-Correlation)*N184</f>
        <v>0.70695303029189827</v>
      </c>
      <c r="AV184">
        <f>SQRT(Correlation)*$F184 + SQRT('CDO Param'!K$17 - Correlation)*HLOOKUP('CDO Param'!K$12,$C$4:$E$1004,$A184,FALSE) + SQRT(1-Correlation)*O184</f>
        <v>0.87841310422483643</v>
      </c>
      <c r="AW184">
        <f>SQRT(Correlation)*$F184 + SQRT('CDO Param'!L$17 - Correlation)*HLOOKUP('CDO Param'!L$12,$C$4:$E$1004,$A184,FALSE) + SQRT(1-Correlation)*P184</f>
        <v>-0.89370769261631666</v>
      </c>
      <c r="AY184" s="3">
        <f>IF(AN184&lt;'CDO Param'!C$15,1,0)</f>
        <v>0</v>
      </c>
      <c r="AZ184" s="3">
        <f>IF(AO184&lt;'CDO Param'!D$15,1,0)</f>
        <v>0</v>
      </c>
      <c r="BA184" s="3">
        <f>IF(AP184&lt;'CDO Param'!E$15,1,0)</f>
        <v>0</v>
      </c>
      <c r="BB184" s="3">
        <f>IF(AQ184&lt;'CDO Param'!F$15,1,0)</f>
        <v>0</v>
      </c>
      <c r="BC184" s="3">
        <f>IF(AR184&lt;'CDO Param'!G$15,1,0)</f>
        <v>1</v>
      </c>
      <c r="BD184" s="3">
        <f>IF(AS184&lt;'CDO Param'!H$15,1,0)</f>
        <v>0</v>
      </c>
      <c r="BE184" s="3">
        <f>IF(AT184&lt;'CDO Param'!I$15,1,0)</f>
        <v>0</v>
      </c>
      <c r="BF184" s="3">
        <f>IF(AU184&lt;'CDO Param'!J$15,1,0)</f>
        <v>0</v>
      </c>
      <c r="BG184" s="3">
        <f>IF(AV184&lt;'CDO Param'!K$15,1,0)</f>
        <v>0</v>
      </c>
      <c r="BH184" s="3">
        <f>IF(AW184&lt;'CDO Param'!L$15,1,0)</f>
        <v>1</v>
      </c>
      <c r="BJ184" s="37">
        <f>AY184*'CDO Param'!C$6*AC184</f>
        <v>0</v>
      </c>
      <c r="BK184" s="37">
        <f>AZ184*'CDO Param'!D$6*AD184</f>
        <v>0</v>
      </c>
      <c r="BL184" s="37">
        <f>BA184*'CDO Param'!E$6*AE184</f>
        <v>0</v>
      </c>
      <c r="BM184" s="37">
        <f>BB184*'CDO Param'!F$6*AF184</f>
        <v>0</v>
      </c>
      <c r="BN184" s="37">
        <f>BC184*'CDO Param'!G$6*AG184</f>
        <v>9024.0825748819625</v>
      </c>
      <c r="BO184" s="37">
        <f>BD184*'CDO Param'!H$6*AH184</f>
        <v>0</v>
      </c>
      <c r="BP184" s="37">
        <f>BE184*'CDO Param'!I$6*AI184</f>
        <v>0</v>
      </c>
      <c r="BQ184" s="37">
        <f>BF184*'CDO Param'!J$6*AJ184</f>
        <v>0</v>
      </c>
      <c r="BR184" s="37">
        <f>BG184*'CDO Param'!K$6*AK184</f>
        <v>0</v>
      </c>
      <c r="BS184" s="37">
        <f>BH184*'CDO Param'!L$6*AL184</f>
        <v>4554.1281027958958</v>
      </c>
      <c r="BU184" s="38">
        <f t="shared" si="14"/>
        <v>13578.210677677858</v>
      </c>
      <c r="BV184" s="38">
        <f>AVERAGE(BU$5:BU184)</f>
        <v>6978.8666698228926</v>
      </c>
      <c r="CF184" s="5">
        <f>BU184/'CDO Param'!$M$6</f>
        <v>0.14143969455914435</v>
      </c>
      <c r="CG184" s="5">
        <f t="shared" si="15"/>
        <v>0.02</v>
      </c>
      <c r="CH184" s="5">
        <f t="shared" si="16"/>
        <v>1</v>
      </c>
    </row>
    <row r="185" spans="1:86" x14ac:dyDescent="0.2">
      <c r="A185" s="3">
        <v>182</v>
      </c>
      <c r="B185" s="3">
        <v>181</v>
      </c>
      <c r="C185">
        <v>-0.33241917662962805</v>
      </c>
      <c r="D185">
        <v>0.68972667577327229</v>
      </c>
      <c r="E185">
        <v>-0.79951519182941411</v>
      </c>
      <c r="F185">
        <v>-2.8847716748714447</v>
      </c>
      <c r="G185">
        <v>1.4189072317094542</v>
      </c>
      <c r="H185">
        <v>0.46023728828004096</v>
      </c>
      <c r="I185">
        <v>0.97369365903432481</v>
      </c>
      <c r="J185">
        <v>-1.3507178664440289</v>
      </c>
      <c r="K185">
        <v>0.30768205760978162</v>
      </c>
      <c r="L185">
        <v>-0.1964576767932158</v>
      </c>
      <c r="M185">
        <v>0.44397893361747265</v>
      </c>
      <c r="N185">
        <v>-0.22410858946386725</v>
      </c>
      <c r="O185">
        <v>-0.42927581489493605</v>
      </c>
      <c r="P185">
        <v>-0.82214000940439291</v>
      </c>
      <c r="R185" s="33">
        <v>0.70257320427455627</v>
      </c>
      <c r="S185" s="33">
        <v>0.14784424246654113</v>
      </c>
      <c r="T185" s="33">
        <v>0.81818313515660501</v>
      </c>
      <c r="U185" s="33">
        <v>0.20395257706006642</v>
      </c>
      <c r="V185" s="33">
        <v>0.8309626485365269</v>
      </c>
      <c r="W185" s="33">
        <v>0.98923395340760889</v>
      </c>
      <c r="X185" s="33">
        <v>5.5054921682483944E-2</v>
      </c>
      <c r="Y185" s="33">
        <v>0.3080687175076775</v>
      </c>
      <c r="Z185" s="33">
        <v>0.71093515153552178</v>
      </c>
      <c r="AA185" s="33">
        <v>0.68709185751485258</v>
      </c>
      <c r="AC185" s="36">
        <f t="shared" si="18"/>
        <v>0.81423175176727147</v>
      </c>
      <c r="AD185" s="36">
        <f t="shared" si="18"/>
        <v>4.1720743481970468E-2</v>
      </c>
      <c r="AE185" s="36">
        <f t="shared" si="18"/>
        <v>0.93455129495816958</v>
      </c>
      <c r="AF185" s="36">
        <f t="shared" si="18"/>
        <v>8.386199493474096E-2</v>
      </c>
      <c r="AG185" s="36">
        <f t="shared" si="18"/>
        <v>0.94412509317877047</v>
      </c>
      <c r="AH185" s="36">
        <f t="shared" si="17"/>
        <v>0.99987440149566875</v>
      </c>
      <c r="AI185" s="36">
        <f t="shared" si="17"/>
        <v>4.7119981761187041E-3</v>
      </c>
      <c r="AJ185" s="36">
        <f t="shared" si="17"/>
        <v>0.19962896179788764</v>
      </c>
      <c r="AK185" s="36">
        <f t="shared" si="17"/>
        <v>0.82482498789337688</v>
      </c>
      <c r="AL185" s="36">
        <f t="shared" si="17"/>
        <v>0.7939314848724347</v>
      </c>
      <c r="AN185">
        <f>SQRT(Correlation)*$F185 + SQRT('CDO Param'!C$17 - Correlation)*HLOOKUP('CDO Param'!C$12,$C$4:$E$1004,$A185,FALSE) + SQRT(1-Correlation)*G185</f>
        <v>0.5313907719135077</v>
      </c>
      <c r="AO185">
        <f>SQRT(Correlation)*$F185 + SQRT('CDO Param'!D$17 - Correlation)*HLOOKUP('CDO Param'!D$12,$C$4:$E$1004,$A185,FALSE) + SQRT(1-Correlation)*H185</f>
        <v>-0.37808339176100741</v>
      </c>
      <c r="AP185">
        <f>SQRT(Correlation)*$F185 + SQRT('CDO Param'!E$17 - Correlation)*HLOOKUP('CDO Param'!E$12,$C$4:$E$1004,$A185,FALSE) + SQRT(1-Correlation)*I185</f>
        <v>-7.6467837708778297E-2</v>
      </c>
      <c r="AQ185">
        <f>SQRT(Correlation)*$F185 + SQRT('CDO Param'!F$17 - Correlation)*HLOOKUP('CDO Param'!F$12,$C$4:$E$1004,$A185,FALSE) + SQRT(1-Correlation)*J185</f>
        <v>-2.3724254142845593</v>
      </c>
      <c r="AR185">
        <f>SQRT(Correlation)*$F185 + SQRT('CDO Param'!G$17 - Correlation)*HLOOKUP('CDO Param'!G$12,$C$4:$E$1004,$A185,FALSE) + SQRT(1-Correlation)*K185</f>
        <v>-0.7991291048464686</v>
      </c>
      <c r="AS185">
        <f>SQRT(Correlation)*$F185 + SQRT('CDO Param'!H$17 - Correlation)*HLOOKUP('CDO Param'!H$12,$C$4:$E$1004,$A185,FALSE) + SQRT(1-Correlation)*L185</f>
        <v>-1.0010789370398716</v>
      </c>
      <c r="AT185">
        <f>SQRT(Correlation)*$F185 + SQRT('CDO Param'!I$17 - Correlation)*HLOOKUP('CDO Param'!I$12,$C$4:$E$1004,$A185,FALSE) + SQRT(1-Correlation)*M185</f>
        <v>-0.66982653500151024</v>
      </c>
      <c r="AU185">
        <f>SQRT(Correlation)*$F185 + SQRT('CDO Param'!J$17 - Correlation)*HLOOKUP('CDO Param'!J$12,$C$4:$E$1004,$A185,FALSE) + SQRT(1-Correlation)*N185</f>
        <v>-1.2128028252263643</v>
      </c>
      <c r="AV185">
        <f>SQRT(Correlation)*$F185 + SQRT('CDO Param'!K$17 - Correlation)*HLOOKUP('CDO Param'!K$12,$C$4:$E$1004,$A185,FALSE) + SQRT(1-Correlation)*O185</f>
        <v>-1.4074415453001838</v>
      </c>
      <c r="AW185">
        <f>SQRT(Correlation)*$F185 + SQRT('CDO Param'!L$17 - Correlation)*HLOOKUP('CDO Param'!L$12,$C$4:$E$1004,$A185,FALSE) + SQRT(1-Correlation)*P185</f>
        <v>-1.7801452450333739</v>
      </c>
      <c r="AY185" s="3">
        <f>IF(AN185&lt;'CDO Param'!C$15,1,0)</f>
        <v>0</v>
      </c>
      <c r="AZ185" s="3">
        <f>IF(AO185&lt;'CDO Param'!D$15,1,0)</f>
        <v>0</v>
      </c>
      <c r="BA185" s="3">
        <f>IF(AP185&lt;'CDO Param'!E$15,1,0)</f>
        <v>0</v>
      </c>
      <c r="BB185" s="3">
        <f>IF(AQ185&lt;'CDO Param'!F$15,1,0)</f>
        <v>1</v>
      </c>
      <c r="BC185" s="3">
        <f>IF(AR185&lt;'CDO Param'!G$15,1,0)</f>
        <v>1</v>
      </c>
      <c r="BD185" s="3">
        <f>IF(AS185&lt;'CDO Param'!H$15,1,0)</f>
        <v>0</v>
      </c>
      <c r="BE185" s="3">
        <f>IF(AT185&lt;'CDO Param'!I$15,1,0)</f>
        <v>0</v>
      </c>
      <c r="BF185" s="3">
        <f>IF(AU185&lt;'CDO Param'!J$15,1,0)</f>
        <v>0</v>
      </c>
      <c r="BG185" s="3">
        <f>IF(AV185&lt;'CDO Param'!K$15,1,0)</f>
        <v>0</v>
      </c>
      <c r="BH185" s="3">
        <f>IF(AW185&lt;'CDO Param'!L$15,1,0)</f>
        <v>1</v>
      </c>
      <c r="BJ185" s="37">
        <f>AY185*'CDO Param'!C$6*AC185</f>
        <v>0</v>
      </c>
      <c r="BK185" s="37">
        <f>AZ185*'CDO Param'!D$6*AD185</f>
        <v>0</v>
      </c>
      <c r="BL185" s="37">
        <f>BA185*'CDO Param'!E$6*AE185</f>
        <v>0</v>
      </c>
      <c r="BM185" s="37">
        <f>BB185*'CDO Param'!F$6*AF185</f>
        <v>838.6199493474096</v>
      </c>
      <c r="BN185" s="37">
        <f>BC185*'CDO Param'!G$6*AG185</f>
        <v>9441.2509317877048</v>
      </c>
      <c r="BO185" s="37">
        <f>BD185*'CDO Param'!H$6*AH185</f>
        <v>0</v>
      </c>
      <c r="BP185" s="37">
        <f>BE185*'CDO Param'!I$6*AI185</f>
        <v>0</v>
      </c>
      <c r="BQ185" s="37">
        <f>BF185*'CDO Param'!J$6*AJ185</f>
        <v>0</v>
      </c>
      <c r="BR185" s="37">
        <f>BG185*'CDO Param'!K$6*AK185</f>
        <v>0</v>
      </c>
      <c r="BS185" s="37">
        <f>BH185*'CDO Param'!L$6*AL185</f>
        <v>7939.314848724347</v>
      </c>
      <c r="BU185" s="38">
        <f t="shared" si="14"/>
        <v>18219.185729859462</v>
      </c>
      <c r="BV185" s="38">
        <f>AVERAGE(BU$5:BU185)</f>
        <v>7040.9678800993379</v>
      </c>
      <c r="CF185" s="5">
        <f>BU185/'CDO Param'!$M$6</f>
        <v>0.18978318468603605</v>
      </c>
      <c r="CG185" s="5">
        <f t="shared" si="15"/>
        <v>0.02</v>
      </c>
      <c r="CH185" s="5">
        <f t="shared" si="16"/>
        <v>1</v>
      </c>
    </row>
    <row r="186" spans="1:86" x14ac:dyDescent="0.2">
      <c r="A186" s="3">
        <v>183</v>
      </c>
      <c r="B186" s="3">
        <v>182</v>
      </c>
      <c r="C186">
        <v>0.89486775323166512</v>
      </c>
      <c r="D186">
        <v>-2.2172389435581863</v>
      </c>
      <c r="E186">
        <v>0.21620962797896937</v>
      </c>
      <c r="F186">
        <v>-4.5838532969355583E-3</v>
      </c>
      <c r="G186">
        <v>0.73747969508985989</v>
      </c>
      <c r="H186">
        <v>-0.21404616745712701</v>
      </c>
      <c r="I186">
        <v>-0.8370534487767145</v>
      </c>
      <c r="J186">
        <v>1.5331033864640631</v>
      </c>
      <c r="K186">
        <v>-0.11294218893453944</v>
      </c>
      <c r="L186">
        <v>0.94747292678221129</v>
      </c>
      <c r="M186">
        <v>-0.65594349507591687</v>
      </c>
      <c r="N186">
        <v>-0.21531604943447746</v>
      </c>
      <c r="O186">
        <v>1.1665974852803629</v>
      </c>
      <c r="P186">
        <v>0.89086142907035537</v>
      </c>
      <c r="R186" s="33">
        <v>0.95284925212750637</v>
      </c>
      <c r="S186" s="33">
        <v>0.53738050700043349</v>
      </c>
      <c r="T186" s="33">
        <v>0.75418115628612281</v>
      </c>
      <c r="U186" s="33">
        <v>0.5226937008661654</v>
      </c>
      <c r="V186" s="33">
        <v>0.9130304576424092</v>
      </c>
      <c r="W186" s="33">
        <v>0.30290159597196692</v>
      </c>
      <c r="X186" s="33">
        <v>0.86712350084778089</v>
      </c>
      <c r="Y186" s="33">
        <v>0.74467874865265504</v>
      </c>
      <c r="Z186" s="33">
        <v>0.81572860517340184</v>
      </c>
      <c r="AA186" s="33">
        <v>0.95066714936432761</v>
      </c>
      <c r="AC186" s="36">
        <f t="shared" si="18"/>
        <v>0.99665913211983526</v>
      </c>
      <c r="AD186" s="36">
        <f t="shared" si="18"/>
        <v>0.56302648000484679</v>
      </c>
      <c r="AE186" s="36">
        <f t="shared" si="18"/>
        <v>0.87513957939956777</v>
      </c>
      <c r="AF186" s="36">
        <f t="shared" si="18"/>
        <v>0.53833423831298544</v>
      </c>
      <c r="AG186" s="36">
        <f t="shared" si="18"/>
        <v>0.98702510490628548</v>
      </c>
      <c r="AH186" s="36">
        <f t="shared" si="17"/>
        <v>0.19284682390550212</v>
      </c>
      <c r="AI186" s="36">
        <f t="shared" si="17"/>
        <v>0.96697732053802177</v>
      </c>
      <c r="AJ186" s="36">
        <f t="shared" si="17"/>
        <v>0.86475195710348463</v>
      </c>
      <c r="AK186" s="36">
        <f t="shared" si="17"/>
        <v>0.93262349258047939</v>
      </c>
      <c r="AL186" s="36">
        <f t="shared" si="17"/>
        <v>0.99630629323727637</v>
      </c>
      <c r="AN186">
        <f>SQRT(Correlation)*$F186 + SQRT('CDO Param'!C$17 - Correlation)*HLOOKUP('CDO Param'!C$12,$C$4:$E$1004,$A186,FALSE) + SQRT(1-Correlation)*G186</f>
        <v>0.38462018919511876</v>
      </c>
      <c r="AO186">
        <f>SQRT(Correlation)*$F186 + SQRT('CDO Param'!D$17 - Correlation)*HLOOKUP('CDO Param'!D$12,$C$4:$E$1004,$A186,FALSE) + SQRT(1-Correlation)*H186</f>
        <v>-0.51807650426631668</v>
      </c>
      <c r="AP186">
        <f>SQRT(Correlation)*$F186 + SQRT('CDO Param'!E$17 - Correlation)*HLOOKUP('CDO Param'!E$12,$C$4:$E$1004,$A186,FALSE) + SQRT(1-Correlation)*I186</f>
        <v>-0.55878841498367893</v>
      </c>
      <c r="AQ186">
        <f>SQRT(Correlation)*$F186 + SQRT('CDO Param'!F$17 - Correlation)*HLOOKUP('CDO Param'!F$12,$C$4:$E$1004,$A186,FALSE) + SQRT(1-Correlation)*J186</f>
        <v>1.5013259777903916</v>
      </c>
      <c r="AR186">
        <f>SQRT(Correlation)*$F186 + SQRT('CDO Param'!G$17 - Correlation)*HLOOKUP('CDO Param'!G$12,$C$4:$E$1004,$A186,FALSE) + SQRT(1-Correlation)*K186</f>
        <v>-6.0249967420210389E-2</v>
      </c>
      <c r="AS186">
        <f>SQRT(Correlation)*$F186 + SQRT('CDO Param'!H$17 - Correlation)*HLOOKUP('CDO Param'!H$12,$C$4:$E$1004,$A186,FALSE) + SQRT(1-Correlation)*L186</f>
        <v>0.5838372608053044</v>
      </c>
      <c r="AT186">
        <f>SQRT(Correlation)*$F186 + SQRT('CDO Param'!I$17 - Correlation)*HLOOKUP('CDO Param'!I$12,$C$4:$E$1004,$A186,FALSE) + SQRT(1-Correlation)*M186</f>
        <v>-0.57538623737614902</v>
      </c>
      <c r="AU186">
        <f>SQRT(Correlation)*$F186 + SQRT('CDO Param'!J$17 - Correlation)*HLOOKUP('CDO Param'!J$12,$C$4:$E$1004,$A186,FALSE) + SQRT(1-Correlation)*N186</f>
        <v>3.1043471545663892E-2</v>
      </c>
      <c r="AV186">
        <f>SQRT(Correlation)*$F186 + SQRT('CDO Param'!K$17 - Correlation)*HLOOKUP('CDO Param'!K$12,$C$4:$E$1004,$A186,FALSE) + SQRT(1-Correlation)*O186</f>
        <v>1.3420417612795819</v>
      </c>
      <c r="AW186">
        <f>SQRT(Correlation)*$F186 + SQRT('CDO Param'!L$17 - Correlation)*HLOOKUP('CDO Param'!L$12,$C$4:$E$1004,$A186,FALSE) + SQRT(1-Correlation)*P186</f>
        <v>1.08045557008283</v>
      </c>
      <c r="AY186" s="3">
        <f>IF(AN186&lt;'CDO Param'!C$15,1,0)</f>
        <v>0</v>
      </c>
      <c r="AZ186" s="3">
        <f>IF(AO186&lt;'CDO Param'!D$15,1,0)</f>
        <v>0</v>
      </c>
      <c r="BA186" s="3">
        <f>IF(AP186&lt;'CDO Param'!E$15,1,0)</f>
        <v>0</v>
      </c>
      <c r="BB186" s="3">
        <f>IF(AQ186&lt;'CDO Param'!F$15,1,0)</f>
        <v>0</v>
      </c>
      <c r="BC186" s="3">
        <f>IF(AR186&lt;'CDO Param'!G$15,1,0)</f>
        <v>1</v>
      </c>
      <c r="BD186" s="3">
        <f>IF(AS186&lt;'CDO Param'!H$15,1,0)</f>
        <v>0</v>
      </c>
      <c r="BE186" s="3">
        <f>IF(AT186&lt;'CDO Param'!I$15,1,0)</f>
        <v>0</v>
      </c>
      <c r="BF186" s="3">
        <f>IF(AU186&lt;'CDO Param'!J$15,1,0)</f>
        <v>0</v>
      </c>
      <c r="BG186" s="3">
        <f>IF(AV186&lt;'CDO Param'!K$15,1,0)</f>
        <v>0</v>
      </c>
      <c r="BH186" s="3">
        <f>IF(AW186&lt;'CDO Param'!L$15,1,0)</f>
        <v>0</v>
      </c>
      <c r="BJ186" s="37">
        <f>AY186*'CDO Param'!C$6*AC186</f>
        <v>0</v>
      </c>
      <c r="BK186" s="37">
        <f>AZ186*'CDO Param'!D$6*AD186</f>
        <v>0</v>
      </c>
      <c r="BL186" s="37">
        <f>BA186*'CDO Param'!E$6*AE186</f>
        <v>0</v>
      </c>
      <c r="BM186" s="37">
        <f>BB186*'CDO Param'!F$6*AF186</f>
        <v>0</v>
      </c>
      <c r="BN186" s="37">
        <f>BC186*'CDO Param'!G$6*AG186</f>
        <v>9870.2510490628556</v>
      </c>
      <c r="BO186" s="37">
        <f>BD186*'CDO Param'!H$6*AH186</f>
        <v>0</v>
      </c>
      <c r="BP186" s="37">
        <f>BE186*'CDO Param'!I$6*AI186</f>
        <v>0</v>
      </c>
      <c r="BQ186" s="37">
        <f>BF186*'CDO Param'!J$6*AJ186</f>
        <v>0</v>
      </c>
      <c r="BR186" s="37">
        <f>BG186*'CDO Param'!K$6*AK186</f>
        <v>0</v>
      </c>
      <c r="BS186" s="37">
        <f>BH186*'CDO Param'!L$6*AL186</f>
        <v>0</v>
      </c>
      <c r="BU186" s="38">
        <f t="shared" si="14"/>
        <v>9870.2510490628556</v>
      </c>
      <c r="BV186" s="38">
        <f>AVERAGE(BU$5:BU186)</f>
        <v>7056.51339201672</v>
      </c>
      <c r="CF186" s="5">
        <f>BU186/'CDO Param'!$M$6</f>
        <v>0.10281511509440475</v>
      </c>
      <c r="CG186" s="5">
        <f t="shared" si="15"/>
        <v>0.02</v>
      </c>
      <c r="CH186" s="5">
        <f t="shared" si="16"/>
        <v>1</v>
      </c>
    </row>
    <row r="187" spans="1:86" x14ac:dyDescent="0.2">
      <c r="A187" s="3">
        <v>184</v>
      </c>
      <c r="B187" s="3">
        <v>183</v>
      </c>
      <c r="C187">
        <v>-9.0514049588819034E-2</v>
      </c>
      <c r="D187">
        <v>1.8692389858188108</v>
      </c>
      <c r="E187">
        <v>-0.16584408513153903</v>
      </c>
      <c r="F187">
        <v>-0.18094169718096964</v>
      </c>
      <c r="G187">
        <v>1.134794729296118</v>
      </c>
      <c r="H187">
        <v>0.95472387329209596</v>
      </c>
      <c r="I187">
        <v>-0.88859223978943191</v>
      </c>
      <c r="J187">
        <v>0.74748641054611653</v>
      </c>
      <c r="K187">
        <v>-0.40548798097006511</v>
      </c>
      <c r="L187">
        <v>-0.2568879153841408</v>
      </c>
      <c r="M187">
        <v>0.91711399363703094</v>
      </c>
      <c r="N187">
        <v>-0.12456666809157468</v>
      </c>
      <c r="O187">
        <v>-0.18183300198870711</v>
      </c>
      <c r="P187">
        <v>2.4338442017324269</v>
      </c>
      <c r="R187" s="33">
        <v>0.86277936625423812</v>
      </c>
      <c r="S187" s="33">
        <v>0.73280863498002691</v>
      </c>
      <c r="T187" s="33">
        <v>0.31472810931258283</v>
      </c>
      <c r="U187" s="33">
        <v>0.63533321657932051</v>
      </c>
      <c r="V187" s="33">
        <v>4.5371048639235578E-2</v>
      </c>
      <c r="W187" s="33">
        <v>0.55121447963230985</v>
      </c>
      <c r="X187" s="33">
        <v>0.26175918023183903</v>
      </c>
      <c r="Y187" s="33">
        <v>0.38654215651868945</v>
      </c>
      <c r="Z187" s="33">
        <v>0.61402460961324379</v>
      </c>
      <c r="AA187" s="33">
        <v>0.91161376978811515</v>
      </c>
      <c r="AC187" s="36">
        <f t="shared" si="18"/>
        <v>0.96456345184705272</v>
      </c>
      <c r="AD187" s="36">
        <f t="shared" si="18"/>
        <v>0.85123760884970467</v>
      </c>
      <c r="AE187" s="36">
        <f t="shared" si="18"/>
        <v>0.20851181206515157</v>
      </c>
      <c r="AF187" s="36">
        <f t="shared" si="18"/>
        <v>0.7202177111960586</v>
      </c>
      <c r="AG187" s="36">
        <f t="shared" si="18"/>
        <v>3.0674086483330754E-3</v>
      </c>
      <c r="AH187" s="36">
        <f t="shared" si="17"/>
        <v>0.5861299284470618</v>
      </c>
      <c r="AI187" s="36">
        <f t="shared" si="17"/>
        <v>0.14250446914777393</v>
      </c>
      <c r="AJ187" s="36">
        <f t="shared" si="17"/>
        <v>0.31325443189624075</v>
      </c>
      <c r="AK187" s="36">
        <f t="shared" si="17"/>
        <v>0.68762760216771213</v>
      </c>
      <c r="AL187" s="36">
        <f t="shared" si="17"/>
        <v>0.98655317914968765</v>
      </c>
      <c r="AN187">
        <f>SQRT(Correlation)*$F187 + SQRT('CDO Param'!C$17 - Correlation)*HLOOKUP('CDO Param'!C$12,$C$4:$E$1004,$A187,FALSE) + SQRT(1-Correlation)*G187</f>
        <v>1.2836923302262973</v>
      </c>
      <c r="AO187">
        <f>SQRT(Correlation)*$F187 + SQRT('CDO Param'!D$17 - Correlation)*HLOOKUP('CDO Param'!D$12,$C$4:$E$1004,$A187,FALSE) + SQRT(1-Correlation)*H187</f>
        <v>1.1128621166696222</v>
      </c>
      <c r="AP187">
        <f>SQRT(Correlation)*$F187 + SQRT('CDO Param'!E$17 - Correlation)*HLOOKUP('CDO Param'!E$12,$C$4:$E$1004,$A187,FALSE) + SQRT(1-Correlation)*I187</f>
        <v>-0.92415917188130281</v>
      </c>
      <c r="AQ187">
        <f>SQRT(Correlation)*$F187 + SQRT('CDO Param'!F$17 - Correlation)*HLOOKUP('CDO Param'!F$12,$C$4:$E$1004,$A187,FALSE) + SQRT(1-Correlation)*J187</f>
        <v>0.61482521972395865</v>
      </c>
      <c r="AR187">
        <f>SQRT(Correlation)*$F187 + SQRT('CDO Param'!G$17 - Correlation)*HLOOKUP('CDO Param'!G$12,$C$4:$E$1004,$A187,FALSE) + SQRT(1-Correlation)*K187</f>
        <v>-0.47898232858739687</v>
      </c>
      <c r="AS187">
        <f>SQRT(Correlation)*$F187 + SQRT('CDO Param'!H$17 - Correlation)*HLOOKUP('CDO Param'!H$12,$C$4:$E$1004,$A187,FALSE) + SQRT(1-Correlation)*L187</f>
        <v>-3.6573750968632107E-2</v>
      </c>
      <c r="AT187">
        <f>SQRT(Correlation)*$F187 + SQRT('CDO Param'!I$17 - Correlation)*HLOOKUP('CDO Param'!I$12,$C$4:$E$1004,$A187,FALSE) + SQRT(1-Correlation)*M187</f>
        <v>0.77574807469098495</v>
      </c>
      <c r="AU187">
        <f>SQRT(Correlation)*$F187 + SQRT('CDO Param'!J$17 - Correlation)*HLOOKUP('CDO Param'!J$12,$C$4:$E$1004,$A187,FALSE) + SQRT(1-Correlation)*N187</f>
        <v>-0.19934087272805029</v>
      </c>
      <c r="AV187">
        <f>SQRT(Correlation)*$F187 + SQRT('CDO Param'!K$17 - Correlation)*HLOOKUP('CDO Param'!K$12,$C$4:$E$1004,$A187,FALSE) + SQRT(1-Correlation)*O187</f>
        <v>-0.25366848723684382</v>
      </c>
      <c r="AW187">
        <f>SQRT(Correlation)*$F187 + SQRT('CDO Param'!L$17 - Correlation)*HLOOKUP('CDO Param'!L$12,$C$4:$E$1004,$A187,FALSE) + SQRT(1-Correlation)*P187</f>
        <v>2.2277807890248669</v>
      </c>
      <c r="AY187" s="3">
        <f>IF(AN187&lt;'CDO Param'!C$15,1,0)</f>
        <v>0</v>
      </c>
      <c r="AZ187" s="3">
        <f>IF(AO187&lt;'CDO Param'!D$15,1,0)</f>
        <v>0</v>
      </c>
      <c r="BA187" s="3">
        <f>IF(AP187&lt;'CDO Param'!E$15,1,0)</f>
        <v>1</v>
      </c>
      <c r="BB187" s="3">
        <f>IF(AQ187&lt;'CDO Param'!F$15,1,0)</f>
        <v>0</v>
      </c>
      <c r="BC187" s="3">
        <f>IF(AR187&lt;'CDO Param'!G$15,1,0)</f>
        <v>1</v>
      </c>
      <c r="BD187" s="3">
        <f>IF(AS187&lt;'CDO Param'!H$15,1,0)</f>
        <v>0</v>
      </c>
      <c r="BE187" s="3">
        <f>IF(AT187&lt;'CDO Param'!I$15,1,0)</f>
        <v>0</v>
      </c>
      <c r="BF187" s="3">
        <f>IF(AU187&lt;'CDO Param'!J$15,1,0)</f>
        <v>0</v>
      </c>
      <c r="BG187" s="3">
        <f>IF(AV187&lt;'CDO Param'!K$15,1,0)</f>
        <v>0</v>
      </c>
      <c r="BH187" s="3">
        <f>IF(AW187&lt;'CDO Param'!L$15,1,0)</f>
        <v>0</v>
      </c>
      <c r="BJ187" s="37">
        <f>AY187*'CDO Param'!C$6*AC187</f>
        <v>0</v>
      </c>
      <c r="BK187" s="37">
        <f>AZ187*'CDO Param'!D$6*AD187</f>
        <v>0</v>
      </c>
      <c r="BL187" s="37">
        <f>BA187*'CDO Param'!E$6*AE187</f>
        <v>2085.1181206515157</v>
      </c>
      <c r="BM187" s="37">
        <f>BB187*'CDO Param'!F$6*AF187</f>
        <v>0</v>
      </c>
      <c r="BN187" s="37">
        <f>BC187*'CDO Param'!G$6*AG187</f>
        <v>30.674086483330754</v>
      </c>
      <c r="BO187" s="37">
        <f>BD187*'CDO Param'!H$6*AH187</f>
        <v>0</v>
      </c>
      <c r="BP187" s="37">
        <f>BE187*'CDO Param'!I$6*AI187</f>
        <v>0</v>
      </c>
      <c r="BQ187" s="37">
        <f>BF187*'CDO Param'!J$6*AJ187</f>
        <v>0</v>
      </c>
      <c r="BR187" s="37">
        <f>BG187*'CDO Param'!K$6*AK187</f>
        <v>0</v>
      </c>
      <c r="BS187" s="37">
        <f>BH187*'CDO Param'!L$6*AL187</f>
        <v>0</v>
      </c>
      <c r="BU187" s="38">
        <f t="shared" si="14"/>
        <v>2115.7922071348466</v>
      </c>
      <c r="BV187" s="38">
        <f>AVERAGE(BU$5:BU187)</f>
        <v>7029.514915596601</v>
      </c>
      <c r="CF187" s="5">
        <f>BU187/'CDO Param'!$M$6</f>
        <v>2.2039502157654652E-2</v>
      </c>
      <c r="CG187" s="5">
        <f t="shared" si="15"/>
        <v>0</v>
      </c>
      <c r="CH187" s="5">
        <f t="shared" si="16"/>
        <v>0</v>
      </c>
    </row>
    <row r="188" spans="1:86" x14ac:dyDescent="0.2">
      <c r="A188" s="3">
        <v>185</v>
      </c>
      <c r="B188" s="3">
        <v>184</v>
      </c>
      <c r="C188">
        <v>-0.10081635082315188</v>
      </c>
      <c r="D188">
        <v>0.21770574676338583</v>
      </c>
      <c r="E188">
        <v>0.73805836109386291</v>
      </c>
      <c r="F188">
        <v>0.43613340494630393</v>
      </c>
      <c r="G188">
        <v>0.42796955312951468</v>
      </c>
      <c r="H188">
        <v>0.8377355698030442</v>
      </c>
      <c r="I188">
        <v>-0.56149474403355271</v>
      </c>
      <c r="J188">
        <v>-4.6748027671128511E-2</v>
      </c>
      <c r="K188">
        <v>-0.97274778454448096</v>
      </c>
      <c r="L188">
        <v>1.0542908057686873</v>
      </c>
      <c r="M188">
        <v>-0.59218336900812574</v>
      </c>
      <c r="N188">
        <v>-0.68168446887284517</v>
      </c>
      <c r="O188">
        <v>-0.21422692952910438</v>
      </c>
      <c r="P188">
        <v>-2.0753850549226627</v>
      </c>
      <c r="R188" s="33">
        <v>0.49262882885179893</v>
      </c>
      <c r="S188" s="33">
        <v>0.61272651218470486</v>
      </c>
      <c r="T188" s="33">
        <v>9.449028833512696E-2</v>
      </c>
      <c r="U188" s="33">
        <v>9.8276048478798964E-2</v>
      </c>
      <c r="V188" s="33">
        <v>0.72554678317417709</v>
      </c>
      <c r="W188" s="33">
        <v>0.26478480839393326</v>
      </c>
      <c r="X188" s="33">
        <v>0.23827467683622366</v>
      </c>
      <c r="Y188" s="33">
        <v>0.68249358641099822</v>
      </c>
      <c r="Z188" s="33">
        <v>0.66970680964631346</v>
      </c>
      <c r="AA188" s="33">
        <v>0.76234972559025038</v>
      </c>
      <c r="AC188" s="36">
        <f t="shared" si="18"/>
        <v>0.48753657028662101</v>
      </c>
      <c r="AD188" s="36">
        <f t="shared" si="18"/>
        <v>0.68560633006999772</v>
      </c>
      <c r="AE188" s="36">
        <f t="shared" si="18"/>
        <v>1.5585244737118899E-2</v>
      </c>
      <c r="AF188" s="36">
        <f t="shared" si="18"/>
        <v>1.699770653323205E-2</v>
      </c>
      <c r="AG188" s="36">
        <f t="shared" si="18"/>
        <v>0.84268192085132776</v>
      </c>
      <c r="AH188" s="36">
        <f t="shared" si="17"/>
        <v>0.14597488307502096</v>
      </c>
      <c r="AI188" s="36">
        <f t="shared" si="17"/>
        <v>0.11689243748482618</v>
      </c>
      <c r="AJ188" s="36">
        <f t="shared" si="17"/>
        <v>0.78773588329408817</v>
      </c>
      <c r="AK188" s="36">
        <f t="shared" si="17"/>
        <v>0.77012530593208173</v>
      </c>
      <c r="AL188" s="36">
        <f t="shared" si="17"/>
        <v>0.88375584170884669</v>
      </c>
      <c r="AN188">
        <f>SQRT(Correlation)*$F188 + SQRT('CDO Param'!C$17 - Correlation)*HLOOKUP('CDO Param'!C$12,$C$4:$E$1004,$A188,FALSE) + SQRT(1-Correlation)*G188</f>
        <v>0.57471330142753341</v>
      </c>
      <c r="AO188">
        <f>SQRT(Correlation)*$F188 + SQRT('CDO Param'!D$17 - Correlation)*HLOOKUP('CDO Param'!D$12,$C$4:$E$1004,$A188,FALSE) + SQRT(1-Correlation)*H188</f>
        <v>0.9634514775543993</v>
      </c>
      <c r="AP188">
        <f>SQRT(Correlation)*$F188 + SQRT('CDO Param'!E$17 - Correlation)*HLOOKUP('CDO Param'!E$12,$C$4:$E$1004,$A188,FALSE) + SQRT(1-Correlation)*I188</f>
        <v>-0.42143669251300336</v>
      </c>
      <c r="AQ188">
        <f>SQRT(Correlation)*$F188 + SQRT('CDO Param'!F$17 - Correlation)*HLOOKUP('CDO Param'!F$12,$C$4:$E$1004,$A188,FALSE) + SQRT(1-Correlation)*J188</f>
        <v>0.25860328593988008</v>
      </c>
      <c r="AR188">
        <f>SQRT(Correlation)*$F188 + SQRT('CDO Param'!G$17 - Correlation)*HLOOKUP('CDO Param'!G$12,$C$4:$E$1004,$A188,FALSE) + SQRT(1-Correlation)*K188</f>
        <v>-0.6198772174047058</v>
      </c>
      <c r="AS188">
        <f>SQRT(Correlation)*$F188 + SQRT('CDO Param'!H$17 - Correlation)*HLOOKUP('CDO Param'!H$12,$C$4:$E$1004,$A188,FALSE) + SQRT(1-Correlation)*L188</f>
        <v>1.1688938130203927</v>
      </c>
      <c r="AT188">
        <f>SQRT(Correlation)*$F188 + SQRT('CDO Param'!I$17 - Correlation)*HLOOKUP('CDO Param'!I$12,$C$4:$E$1004,$A188,FALSE) + SQRT(1-Correlation)*M188</f>
        <v>-0.25884211255301021</v>
      </c>
      <c r="AU188">
        <f>SQRT(Correlation)*$F188 + SQRT('CDO Param'!J$17 - Correlation)*HLOOKUP('CDO Param'!J$12,$C$4:$E$1004,$A188,FALSE) + SQRT(1-Correlation)*N188</f>
        <v>-0.53545867706532713</v>
      </c>
      <c r="AV188">
        <f>SQRT(Correlation)*$F188 + SQRT('CDO Param'!K$17 - Correlation)*HLOOKUP('CDO Param'!K$12,$C$4:$E$1004,$A188,FALSE) + SQRT(1-Correlation)*O188</f>
        <v>-9.1989516942129299E-2</v>
      </c>
      <c r="AW188">
        <f>SQRT(Correlation)*$F188 + SQRT('CDO Param'!L$17 - Correlation)*HLOOKUP('CDO Param'!L$12,$C$4:$E$1004,$A188,FALSE) + SQRT(1-Correlation)*P188</f>
        <v>-1.8576391455340018</v>
      </c>
      <c r="AY188" s="3">
        <f>IF(AN188&lt;'CDO Param'!C$15,1,0)</f>
        <v>0</v>
      </c>
      <c r="AZ188" s="3">
        <f>IF(AO188&lt;'CDO Param'!D$15,1,0)</f>
        <v>0</v>
      </c>
      <c r="BA188" s="3">
        <f>IF(AP188&lt;'CDO Param'!E$15,1,0)</f>
        <v>0</v>
      </c>
      <c r="BB188" s="3">
        <f>IF(AQ188&lt;'CDO Param'!F$15,1,0)</f>
        <v>0</v>
      </c>
      <c r="BC188" s="3">
        <f>IF(AR188&lt;'CDO Param'!G$15,1,0)</f>
        <v>1</v>
      </c>
      <c r="BD188" s="3">
        <f>IF(AS188&lt;'CDO Param'!H$15,1,0)</f>
        <v>0</v>
      </c>
      <c r="BE188" s="3">
        <f>IF(AT188&lt;'CDO Param'!I$15,1,0)</f>
        <v>0</v>
      </c>
      <c r="BF188" s="3">
        <f>IF(AU188&lt;'CDO Param'!J$15,1,0)</f>
        <v>0</v>
      </c>
      <c r="BG188" s="3">
        <f>IF(AV188&lt;'CDO Param'!K$15,1,0)</f>
        <v>0</v>
      </c>
      <c r="BH188" s="3">
        <f>IF(AW188&lt;'CDO Param'!L$15,1,0)</f>
        <v>1</v>
      </c>
      <c r="BJ188" s="37">
        <f>AY188*'CDO Param'!C$6*AC188</f>
        <v>0</v>
      </c>
      <c r="BK188" s="37">
        <f>AZ188*'CDO Param'!D$6*AD188</f>
        <v>0</v>
      </c>
      <c r="BL188" s="37">
        <f>BA188*'CDO Param'!E$6*AE188</f>
        <v>0</v>
      </c>
      <c r="BM188" s="37">
        <f>BB188*'CDO Param'!F$6*AF188</f>
        <v>0</v>
      </c>
      <c r="BN188" s="37">
        <f>BC188*'CDO Param'!G$6*AG188</f>
        <v>8426.8192085132778</v>
      </c>
      <c r="BO188" s="37">
        <f>BD188*'CDO Param'!H$6*AH188</f>
        <v>0</v>
      </c>
      <c r="BP188" s="37">
        <f>BE188*'CDO Param'!I$6*AI188</f>
        <v>0</v>
      </c>
      <c r="BQ188" s="37">
        <f>BF188*'CDO Param'!J$6*AJ188</f>
        <v>0</v>
      </c>
      <c r="BR188" s="37">
        <f>BG188*'CDO Param'!K$6*AK188</f>
        <v>0</v>
      </c>
      <c r="BS188" s="37">
        <f>BH188*'CDO Param'!L$6*AL188</f>
        <v>8837.5584170884667</v>
      </c>
      <c r="BU188" s="38">
        <f t="shared" si="14"/>
        <v>17264.377625601745</v>
      </c>
      <c r="BV188" s="38">
        <f>AVERAGE(BU$5:BU188)</f>
        <v>7085.1391694553249</v>
      </c>
      <c r="CF188" s="5">
        <f>BU188/'CDO Param'!$M$6</f>
        <v>0.1798372669333515</v>
      </c>
      <c r="CG188" s="5">
        <f t="shared" si="15"/>
        <v>0.02</v>
      </c>
      <c r="CH188" s="5">
        <f t="shared" si="16"/>
        <v>1</v>
      </c>
    </row>
    <row r="189" spans="1:86" x14ac:dyDescent="0.2">
      <c r="A189" s="3">
        <v>186</v>
      </c>
      <c r="B189" s="3">
        <v>185</v>
      </c>
      <c r="C189">
        <v>1.3939461496192962</v>
      </c>
      <c r="D189">
        <v>-0.34175855034845881</v>
      </c>
      <c r="E189">
        <v>0.99313865575823002</v>
      </c>
      <c r="F189">
        <v>-0.18700006876315456</v>
      </c>
      <c r="G189">
        <v>1.4670740711153485</v>
      </c>
      <c r="H189">
        <v>0.54660745263390709</v>
      </c>
      <c r="I189">
        <v>1.3246699381852522</v>
      </c>
      <c r="J189">
        <v>2.3000029614195228</v>
      </c>
      <c r="K189">
        <v>0.69769157562404871</v>
      </c>
      <c r="L189">
        <v>-0.86398131315945648</v>
      </c>
      <c r="M189">
        <v>-0.9288032742915675</v>
      </c>
      <c r="N189">
        <v>-0.34930735637317412</v>
      </c>
      <c r="O189">
        <v>-1.0066059985547327</v>
      </c>
      <c r="P189">
        <v>0.65936546889133751</v>
      </c>
      <c r="R189" s="33">
        <v>0.81183799533724688</v>
      </c>
      <c r="S189" s="33">
        <v>0.56118763310890074</v>
      </c>
      <c r="T189" s="33">
        <v>0.88054966129388179</v>
      </c>
      <c r="U189" s="33">
        <v>0.39815736627120402</v>
      </c>
      <c r="V189" s="33">
        <v>0.83085492012596451</v>
      </c>
      <c r="W189" s="33">
        <v>0.17864255708579094</v>
      </c>
      <c r="X189" s="33">
        <v>0.44545694088817434</v>
      </c>
      <c r="Y189" s="33">
        <v>0.79480550754573454</v>
      </c>
      <c r="Z189" s="33">
        <v>0.29616532116018485</v>
      </c>
      <c r="AA189" s="33">
        <v>0.65055273922651669</v>
      </c>
      <c r="AC189" s="36">
        <f t="shared" si="18"/>
        <v>0.9295092843449031</v>
      </c>
      <c r="AD189" s="36">
        <f t="shared" si="18"/>
        <v>0.60266054330349028</v>
      </c>
      <c r="AE189" s="36">
        <f t="shared" si="18"/>
        <v>0.97386807588069901</v>
      </c>
      <c r="AF189" s="36">
        <f t="shared" si="18"/>
        <v>0.33148954612141884</v>
      </c>
      <c r="AG189" s="36">
        <f t="shared" si="18"/>
        <v>0.94404764611507763</v>
      </c>
      <c r="AH189" s="36">
        <f t="shared" si="17"/>
        <v>6.2998022865665276E-2</v>
      </c>
      <c r="AI189" s="36">
        <f t="shared" si="17"/>
        <v>0.4083399514747646</v>
      </c>
      <c r="AJ189" s="36">
        <f t="shared" si="17"/>
        <v>0.91503689214321748</v>
      </c>
      <c r="AK189" s="36">
        <f t="shared" si="17"/>
        <v>0.18415313527542168</v>
      </c>
      <c r="AL189" s="36">
        <f t="shared" si="17"/>
        <v>0.7427515629888457</v>
      </c>
      <c r="AN189">
        <f>SQRT(Correlation)*$F189 + SQRT('CDO Param'!C$17 - Correlation)*HLOOKUP('CDO Param'!C$12,$C$4:$E$1004,$A189,FALSE) + SQRT(1-Correlation)*G189</f>
        <v>1.2843220965841595</v>
      </c>
      <c r="AO189">
        <f>SQRT(Correlation)*$F189 + SQRT('CDO Param'!D$17 - Correlation)*HLOOKUP('CDO Param'!D$12,$C$4:$E$1004,$A189,FALSE) + SQRT(1-Correlation)*H189</f>
        <v>0.41109078921778164</v>
      </c>
      <c r="AP189">
        <f>SQRT(Correlation)*$F189 + SQRT('CDO Param'!E$17 - Correlation)*HLOOKUP('CDO Param'!E$12,$C$4:$E$1004,$A189,FALSE) + SQRT(1-Correlation)*I189</f>
        <v>1.566361117086857</v>
      </c>
      <c r="AQ189">
        <f>SQRT(Correlation)*$F189 + SQRT('CDO Param'!F$17 - Correlation)*HLOOKUP('CDO Param'!F$12,$C$4:$E$1004,$A189,FALSE) + SQRT(1-Correlation)*J189</f>
        <v>2.3449123355112707</v>
      </c>
      <c r="AR189">
        <f>SQRT(Correlation)*$F189 + SQRT('CDO Param'!G$17 - Correlation)*HLOOKUP('CDO Param'!G$12,$C$4:$E$1004,$A189,FALSE) + SQRT(1-Correlation)*K189</f>
        <v>0.82482628553093096</v>
      </c>
      <c r="AS189">
        <f>SQRT(Correlation)*$F189 + SQRT('CDO Param'!H$17 - Correlation)*HLOOKUP('CDO Param'!H$12,$C$4:$E$1004,$A189,FALSE) + SQRT(1-Correlation)*L189</f>
        <v>-0.92711121330807023</v>
      </c>
      <c r="AT189">
        <f>SQRT(Correlation)*$F189 + SQRT('CDO Param'!I$17 - Correlation)*HLOOKUP('CDO Param'!I$12,$C$4:$E$1004,$A189,FALSE) + SQRT(1-Correlation)*M189</f>
        <v>-0.71820221294919118</v>
      </c>
      <c r="AU189">
        <f>SQRT(Correlation)*$F189 + SQRT('CDO Param'!J$17 - Correlation)*HLOOKUP('CDO Param'!J$12,$C$4:$E$1004,$A189,FALSE) + SQRT(1-Correlation)*N189</f>
        <v>-2.1713183576507311E-2</v>
      </c>
      <c r="AV189">
        <f>SQRT(Correlation)*$F189 + SQRT('CDO Param'!K$17 - Correlation)*HLOOKUP('CDO Param'!K$12,$C$4:$E$1004,$A189,FALSE) + SQRT(1-Correlation)*O189</f>
        <v>-0.6452814272454328</v>
      </c>
      <c r="AW189">
        <f>SQRT(Correlation)*$F189 + SQRT('CDO Param'!L$17 - Correlation)*HLOOKUP('CDO Param'!L$12,$C$4:$E$1004,$A189,FALSE) + SQRT(1-Correlation)*P189</f>
        <v>0.93519787894935913</v>
      </c>
      <c r="AY189" s="3">
        <f>IF(AN189&lt;'CDO Param'!C$15,1,0)</f>
        <v>0</v>
      </c>
      <c r="AZ189" s="3">
        <f>IF(AO189&lt;'CDO Param'!D$15,1,0)</f>
        <v>0</v>
      </c>
      <c r="BA189" s="3">
        <f>IF(AP189&lt;'CDO Param'!E$15,1,0)</f>
        <v>0</v>
      </c>
      <c r="BB189" s="3">
        <f>IF(AQ189&lt;'CDO Param'!F$15,1,0)</f>
        <v>0</v>
      </c>
      <c r="BC189" s="3">
        <f>IF(AR189&lt;'CDO Param'!G$15,1,0)</f>
        <v>0</v>
      </c>
      <c r="BD189" s="3">
        <f>IF(AS189&lt;'CDO Param'!H$15,1,0)</f>
        <v>0</v>
      </c>
      <c r="BE189" s="3">
        <f>IF(AT189&lt;'CDO Param'!I$15,1,0)</f>
        <v>0</v>
      </c>
      <c r="BF189" s="3">
        <f>IF(AU189&lt;'CDO Param'!J$15,1,0)</f>
        <v>0</v>
      </c>
      <c r="BG189" s="3">
        <f>IF(AV189&lt;'CDO Param'!K$15,1,0)</f>
        <v>0</v>
      </c>
      <c r="BH189" s="3">
        <f>IF(AW189&lt;'CDO Param'!L$15,1,0)</f>
        <v>0</v>
      </c>
      <c r="BJ189" s="37">
        <f>AY189*'CDO Param'!C$6*AC189</f>
        <v>0</v>
      </c>
      <c r="BK189" s="37">
        <f>AZ189*'CDO Param'!D$6*AD189</f>
        <v>0</v>
      </c>
      <c r="BL189" s="37">
        <f>BA189*'CDO Param'!E$6*AE189</f>
        <v>0</v>
      </c>
      <c r="BM189" s="37">
        <f>BB189*'CDO Param'!F$6*AF189</f>
        <v>0</v>
      </c>
      <c r="BN189" s="37">
        <f>BC189*'CDO Param'!G$6*AG189</f>
        <v>0</v>
      </c>
      <c r="BO189" s="37">
        <f>BD189*'CDO Param'!H$6*AH189</f>
        <v>0</v>
      </c>
      <c r="BP189" s="37">
        <f>BE189*'CDO Param'!I$6*AI189</f>
        <v>0</v>
      </c>
      <c r="BQ189" s="37">
        <f>BF189*'CDO Param'!J$6*AJ189</f>
        <v>0</v>
      </c>
      <c r="BR189" s="37">
        <f>BG189*'CDO Param'!K$6*AK189</f>
        <v>0</v>
      </c>
      <c r="BS189" s="37">
        <f>BH189*'CDO Param'!L$6*AL189</f>
        <v>0</v>
      </c>
      <c r="BU189" s="38">
        <f t="shared" si="14"/>
        <v>0</v>
      </c>
      <c r="BV189" s="38">
        <f>AVERAGE(BU$5:BU189)</f>
        <v>7046.8411198907015</v>
      </c>
      <c r="CF189" s="5">
        <f>BU189/'CDO Param'!$M$6</f>
        <v>0</v>
      </c>
      <c r="CG189" s="5">
        <f t="shared" si="15"/>
        <v>0</v>
      </c>
      <c r="CH189" s="5">
        <f t="shared" si="16"/>
        <v>0</v>
      </c>
    </row>
    <row r="190" spans="1:86" x14ac:dyDescent="0.2">
      <c r="A190" s="3">
        <v>187</v>
      </c>
      <c r="B190" s="3">
        <v>186</v>
      </c>
      <c r="C190">
        <v>-1.4939541870262474</v>
      </c>
      <c r="D190">
        <v>-4.9748223318601958E-2</v>
      </c>
      <c r="E190">
        <v>-1.4481929611065425</v>
      </c>
      <c r="F190">
        <v>-1.6096419130917639</v>
      </c>
      <c r="G190">
        <v>-0.91717311079264618</v>
      </c>
      <c r="H190">
        <v>-0.53462599680642597</v>
      </c>
      <c r="I190">
        <v>2.1400410332717001E-2</v>
      </c>
      <c r="J190">
        <v>1.9728577171918005</v>
      </c>
      <c r="K190">
        <v>-0.42276042222511023</v>
      </c>
      <c r="L190">
        <v>-1.2472946764319204</v>
      </c>
      <c r="M190">
        <v>1.9649814930744469</v>
      </c>
      <c r="N190">
        <v>0.61631453718291596</v>
      </c>
      <c r="O190">
        <v>0.12303758012421895</v>
      </c>
      <c r="P190">
        <v>-0.26999487090506591</v>
      </c>
      <c r="R190" s="33">
        <v>0.83988818006584798</v>
      </c>
      <c r="S190" s="33">
        <v>6.42366707624107E-4</v>
      </c>
      <c r="T190" s="33">
        <v>0.79625725503836631</v>
      </c>
      <c r="U190" s="33">
        <v>0.69568542982250703</v>
      </c>
      <c r="V190" s="33">
        <v>0.38501902687597045</v>
      </c>
      <c r="W190" s="33">
        <v>1.4784704435050816E-2</v>
      </c>
      <c r="X190" s="33">
        <v>0.48652743989905689</v>
      </c>
      <c r="Y190" s="33">
        <v>6.6682383449134602E-2</v>
      </c>
      <c r="Z190" s="33">
        <v>0.73081862960514554</v>
      </c>
      <c r="AA190" s="33">
        <v>0.86870777368019692</v>
      </c>
      <c r="AC190" s="36">
        <f t="shared" si="18"/>
        <v>0.9503487322144597</v>
      </c>
      <c r="AD190" s="36">
        <f t="shared" si="18"/>
        <v>2.3900002166720672E-7</v>
      </c>
      <c r="AE190" s="36">
        <f t="shared" si="18"/>
        <v>0.91632333894917761</v>
      </c>
      <c r="AF190" s="36">
        <f t="shared" si="18"/>
        <v>0.80530826308517434</v>
      </c>
      <c r="AG190" s="36">
        <f t="shared" si="18"/>
        <v>0.31088574518800255</v>
      </c>
      <c r="AH190" s="36">
        <f t="shared" si="17"/>
        <v>2.5414911603946207E-4</v>
      </c>
      <c r="AI190" s="36">
        <f t="shared" si="17"/>
        <v>0.47722620644625607</v>
      </c>
      <c r="AJ190" s="36">
        <f t="shared" si="17"/>
        <v>7.2063362589131642E-3</v>
      </c>
      <c r="AK190" s="36">
        <f t="shared" si="17"/>
        <v>0.84891452297718206</v>
      </c>
      <c r="AL190" s="36">
        <f t="shared" si="17"/>
        <v>0.96783517157861998</v>
      </c>
      <c r="AN190">
        <f>SQRT(Correlation)*$F190 + SQRT('CDO Param'!C$17 - Correlation)*HLOOKUP('CDO Param'!C$12,$C$4:$E$1004,$A190,FALSE) + SQRT(1-Correlation)*G190</f>
        <v>-1.3861557391062078</v>
      </c>
      <c r="AO190">
        <f>SQRT(Correlation)*$F190 + SQRT('CDO Param'!D$17 - Correlation)*HLOOKUP('CDO Param'!D$12,$C$4:$E$1004,$A190,FALSE) + SQRT(1-Correlation)*H190</f>
        <v>-1.0232396813500544</v>
      </c>
      <c r="AP190">
        <f>SQRT(Correlation)*$F190 + SQRT('CDO Param'!E$17 - Correlation)*HLOOKUP('CDO Param'!E$12,$C$4:$E$1004,$A190,FALSE) + SQRT(1-Correlation)*I190</f>
        <v>-0.88397437930951439</v>
      </c>
      <c r="AQ190">
        <f>SQRT(Correlation)*$F190 + SQRT('CDO Param'!F$17 - Correlation)*HLOOKUP('CDO Param'!F$12,$C$4:$E$1004,$A190,FALSE) + SQRT(1-Correlation)*J190</f>
        <v>1.0387779089087534</v>
      </c>
      <c r="AR190">
        <f>SQRT(Correlation)*$F190 + SQRT('CDO Param'!G$17 - Correlation)*HLOOKUP('CDO Param'!G$12,$C$4:$E$1004,$A190,FALSE) + SQRT(1-Correlation)*K190</f>
        <v>-1.2339050084629168</v>
      </c>
      <c r="AS190">
        <f>SQRT(Correlation)*$F190 + SQRT('CDO Param'!H$17 - Correlation)*HLOOKUP('CDO Param'!H$12,$C$4:$E$1004,$A190,FALSE) + SQRT(1-Correlation)*L190</f>
        <v>-1.6993365547544736</v>
      </c>
      <c r="AT190">
        <f>SQRT(Correlation)*$F190 + SQRT('CDO Param'!I$17 - Correlation)*HLOOKUP('CDO Param'!I$12,$C$4:$E$1004,$A190,FALSE) + SQRT(1-Correlation)*M190</f>
        <v>1.0313058666369175</v>
      </c>
      <c r="AU190">
        <f>SQRT(Correlation)*$F190 + SQRT('CDO Param'!J$17 - Correlation)*HLOOKUP('CDO Param'!J$12,$C$4:$E$1004,$A190,FALSE) + SQRT(1-Correlation)*N190</f>
        <v>-0.31958928339242587</v>
      </c>
      <c r="AV190">
        <f>SQRT(Correlation)*$F190 + SQRT('CDO Param'!K$17 - Correlation)*HLOOKUP('CDO Param'!K$12,$C$4:$E$1004,$A190,FALSE) + SQRT(1-Correlation)*O190</f>
        <v>-0.78755289386719218</v>
      </c>
      <c r="AW190">
        <f>SQRT(Correlation)*$F190 + SQRT('CDO Param'!L$17 - Correlation)*HLOOKUP('CDO Param'!L$12,$C$4:$E$1004,$A190,FALSE) + SQRT(1-Correlation)*P190</f>
        <v>-1.1604162157505313</v>
      </c>
      <c r="AY190" s="3">
        <f>IF(AN190&lt;'CDO Param'!C$15,1,0)</f>
        <v>0</v>
      </c>
      <c r="AZ190" s="3">
        <f>IF(AO190&lt;'CDO Param'!D$15,1,0)</f>
        <v>0</v>
      </c>
      <c r="BA190" s="3">
        <f>IF(AP190&lt;'CDO Param'!E$15,1,0)</f>
        <v>1</v>
      </c>
      <c r="BB190" s="3">
        <f>IF(AQ190&lt;'CDO Param'!F$15,1,0)</f>
        <v>0</v>
      </c>
      <c r="BC190" s="3">
        <f>IF(AR190&lt;'CDO Param'!G$15,1,0)</f>
        <v>1</v>
      </c>
      <c r="BD190" s="3">
        <f>IF(AS190&lt;'CDO Param'!H$15,1,0)</f>
        <v>0</v>
      </c>
      <c r="BE190" s="3">
        <f>IF(AT190&lt;'CDO Param'!I$15,1,0)</f>
        <v>0</v>
      </c>
      <c r="BF190" s="3">
        <f>IF(AU190&lt;'CDO Param'!J$15,1,0)</f>
        <v>0</v>
      </c>
      <c r="BG190" s="3">
        <f>IF(AV190&lt;'CDO Param'!K$15,1,0)</f>
        <v>0</v>
      </c>
      <c r="BH190" s="3">
        <f>IF(AW190&lt;'CDO Param'!L$15,1,0)</f>
        <v>1</v>
      </c>
      <c r="BJ190" s="37">
        <f>AY190*'CDO Param'!C$6*AC190</f>
        <v>0</v>
      </c>
      <c r="BK190" s="37">
        <f>AZ190*'CDO Param'!D$6*AD190</f>
        <v>0</v>
      </c>
      <c r="BL190" s="37">
        <f>BA190*'CDO Param'!E$6*AE190</f>
        <v>9163.2333894917756</v>
      </c>
      <c r="BM190" s="37">
        <f>BB190*'CDO Param'!F$6*AF190</f>
        <v>0</v>
      </c>
      <c r="BN190" s="37">
        <f>BC190*'CDO Param'!G$6*AG190</f>
        <v>3108.8574518800256</v>
      </c>
      <c r="BO190" s="37">
        <f>BD190*'CDO Param'!H$6*AH190</f>
        <v>0</v>
      </c>
      <c r="BP190" s="37">
        <f>BE190*'CDO Param'!I$6*AI190</f>
        <v>0</v>
      </c>
      <c r="BQ190" s="37">
        <f>BF190*'CDO Param'!J$6*AJ190</f>
        <v>0</v>
      </c>
      <c r="BR190" s="37">
        <f>BG190*'CDO Param'!K$6*AK190</f>
        <v>0</v>
      </c>
      <c r="BS190" s="37">
        <f>BH190*'CDO Param'!L$6*AL190</f>
        <v>9678.3517157862007</v>
      </c>
      <c r="BU190" s="38">
        <f t="shared" si="14"/>
        <v>21950.442557158</v>
      </c>
      <c r="BV190" s="38">
        <f>AVERAGE(BU$5:BU190)</f>
        <v>7126.9680093383749</v>
      </c>
      <c r="CF190" s="5">
        <f>BU190/'CDO Param'!$M$6</f>
        <v>0.22865044330372916</v>
      </c>
      <c r="CG190" s="5">
        <f t="shared" si="15"/>
        <v>0.02</v>
      </c>
      <c r="CH190" s="5">
        <f t="shared" si="16"/>
        <v>1</v>
      </c>
    </row>
    <row r="191" spans="1:86" x14ac:dyDescent="0.2">
      <c r="A191" s="3">
        <v>188</v>
      </c>
      <c r="B191" s="3">
        <v>187</v>
      </c>
      <c r="C191">
        <v>1.4886745702824555</v>
      </c>
      <c r="D191">
        <v>-1.7186448530992493</v>
      </c>
      <c r="E191">
        <v>-2.471533662173897</v>
      </c>
      <c r="F191">
        <v>-0.50953985919477418</v>
      </c>
      <c r="G191">
        <v>-0.58805653679883108</v>
      </c>
      <c r="H191">
        <v>5.0692960940068588E-3</v>
      </c>
      <c r="I191">
        <v>-2.9612010621349327E-2</v>
      </c>
      <c r="J191">
        <v>2.0195602701278403</v>
      </c>
      <c r="K191">
        <v>-1.6674312064424157</v>
      </c>
      <c r="L191">
        <v>1.4903935152688064</v>
      </c>
      <c r="M191">
        <v>-1.2583222996909171</v>
      </c>
      <c r="N191">
        <v>-0.68471081249299459</v>
      </c>
      <c r="O191">
        <v>-0.39116685002227314</v>
      </c>
      <c r="P191">
        <v>-1.2998611964576412</v>
      </c>
      <c r="R191" s="33">
        <v>0.37155224307046841</v>
      </c>
      <c r="S191" s="33">
        <v>0.6785492853627304</v>
      </c>
      <c r="T191" s="33">
        <v>0.37783909140985417</v>
      </c>
      <c r="U191" s="33">
        <v>0.34160932541899819</v>
      </c>
      <c r="V191" s="33">
        <v>0.4279323171022964</v>
      </c>
      <c r="W191" s="33">
        <v>0.25845353829602408</v>
      </c>
      <c r="X191" s="33">
        <v>0.82861814127704969</v>
      </c>
      <c r="Y191" s="33">
        <v>0.58510044337487799</v>
      </c>
      <c r="Z191" s="33">
        <v>0.78315180157458031</v>
      </c>
      <c r="AA191" s="33">
        <v>0.43232906397074883</v>
      </c>
      <c r="AC191" s="36">
        <f t="shared" si="18"/>
        <v>0.29018684818012463</v>
      </c>
      <c r="AD191" s="36">
        <f t="shared" si="18"/>
        <v>0.78236278509580537</v>
      </c>
      <c r="AE191" s="36">
        <f t="shared" si="18"/>
        <v>0.29979420294521536</v>
      </c>
      <c r="AF191" s="36">
        <f t="shared" si="18"/>
        <v>0.24590855093203182</v>
      </c>
      <c r="AG191" s="36">
        <f t="shared" si="18"/>
        <v>0.37945222994829186</v>
      </c>
      <c r="AH191" s="36">
        <f t="shared" si="17"/>
        <v>0.1387567053682833</v>
      </c>
      <c r="AI191" s="36">
        <f t="shared" si="17"/>
        <v>0.94242706601769388</v>
      </c>
      <c r="AJ191" s="36">
        <f t="shared" si="17"/>
        <v>0.64173699774719817</v>
      </c>
      <c r="AK191" s="36">
        <f t="shared" si="17"/>
        <v>0.90435681485713548</v>
      </c>
      <c r="AL191" s="36">
        <f t="shared" si="17"/>
        <v>0.38666063801797818</v>
      </c>
      <c r="AN191">
        <f>SQRT(Correlation)*$F191 + SQRT('CDO Param'!C$17 - Correlation)*HLOOKUP('CDO Param'!C$12,$C$4:$E$1004,$A191,FALSE) + SQRT(1-Correlation)*G191</f>
        <v>-0.96206315215574334</v>
      </c>
      <c r="AO191">
        <f>SQRT(Correlation)*$F191 + SQRT('CDO Param'!D$17 - Correlation)*HLOOKUP('CDO Param'!D$12,$C$4:$E$1004,$A191,FALSE) + SQRT(1-Correlation)*H191</f>
        <v>-0.39937458084800792</v>
      </c>
      <c r="AP191">
        <f>SQRT(Correlation)*$F191 + SQRT('CDO Param'!E$17 - Correlation)*HLOOKUP('CDO Param'!E$12,$C$4:$E$1004,$A191,FALSE) + SQRT(1-Correlation)*I191</f>
        <v>0.20464319833946618</v>
      </c>
      <c r="AQ191">
        <f>SQRT(Correlation)*$F191 + SQRT('CDO Param'!F$17 - Correlation)*HLOOKUP('CDO Param'!F$12,$C$4:$E$1004,$A191,FALSE) + SQRT(1-Correlation)*J191</f>
        <v>1.202140718576985</v>
      </c>
      <c r="AR191">
        <f>SQRT(Correlation)*$F191 + SQRT('CDO Param'!G$17 - Correlation)*HLOOKUP('CDO Param'!G$12,$C$4:$E$1004,$A191,FALSE) + SQRT(1-Correlation)*K191</f>
        <v>-2.2956465152998189</v>
      </c>
      <c r="AS191">
        <f>SQRT(Correlation)*$F191 + SQRT('CDO Param'!H$17 - Correlation)*HLOOKUP('CDO Param'!H$12,$C$4:$E$1004,$A191,FALSE) + SQRT(1-Correlation)*L191</f>
        <v>1.009727698073045</v>
      </c>
      <c r="AT191">
        <f>SQRT(Correlation)*$F191 + SQRT('CDO Param'!I$17 - Correlation)*HLOOKUP('CDO Param'!I$12,$C$4:$E$1004,$A191,FALSE) + SQRT(1-Correlation)*M191</f>
        <v>-1.9075317283809672</v>
      </c>
      <c r="AU191">
        <f>SQRT(Correlation)*$F191 + SQRT('CDO Param'!J$17 - Correlation)*HLOOKUP('CDO Param'!J$12,$C$4:$E$1004,$A191,FALSE) + SQRT(1-Correlation)*N191</f>
        <v>-0.41683809356906631</v>
      </c>
      <c r="AV191">
        <f>SQRT(Correlation)*$F191 + SQRT('CDO Param'!K$17 - Correlation)*HLOOKUP('CDO Param'!K$12,$C$4:$E$1004,$A191,FALSE) + SQRT(1-Correlation)*O191</f>
        <v>-0.13835783912952607</v>
      </c>
      <c r="AW191">
        <f>SQRT(Correlation)*$F191 + SQRT('CDO Param'!L$17 - Correlation)*HLOOKUP('CDO Param'!L$12,$C$4:$E$1004,$A191,FALSE) + SQRT(1-Correlation)*P191</f>
        <v>-1.0004209886256872</v>
      </c>
      <c r="AY191" s="3">
        <f>IF(AN191&lt;'CDO Param'!C$15,1,0)</f>
        <v>0</v>
      </c>
      <c r="AZ191" s="3">
        <f>IF(AO191&lt;'CDO Param'!D$15,1,0)</f>
        <v>0</v>
      </c>
      <c r="BA191" s="3">
        <f>IF(AP191&lt;'CDO Param'!E$15,1,0)</f>
        <v>0</v>
      </c>
      <c r="BB191" s="3">
        <f>IF(AQ191&lt;'CDO Param'!F$15,1,0)</f>
        <v>0</v>
      </c>
      <c r="BC191" s="3">
        <f>IF(AR191&lt;'CDO Param'!G$15,1,0)</f>
        <v>1</v>
      </c>
      <c r="BD191" s="3">
        <f>IF(AS191&lt;'CDO Param'!H$15,1,0)</f>
        <v>0</v>
      </c>
      <c r="BE191" s="3">
        <f>IF(AT191&lt;'CDO Param'!I$15,1,0)</f>
        <v>1</v>
      </c>
      <c r="BF191" s="3">
        <f>IF(AU191&lt;'CDO Param'!J$15,1,0)</f>
        <v>0</v>
      </c>
      <c r="BG191" s="3">
        <f>IF(AV191&lt;'CDO Param'!K$15,1,0)</f>
        <v>0</v>
      </c>
      <c r="BH191" s="3">
        <f>IF(AW191&lt;'CDO Param'!L$15,1,0)</f>
        <v>1</v>
      </c>
      <c r="BJ191" s="37">
        <f>AY191*'CDO Param'!C$6*AC191</f>
        <v>0</v>
      </c>
      <c r="BK191" s="37">
        <f>AZ191*'CDO Param'!D$6*AD191</f>
        <v>0</v>
      </c>
      <c r="BL191" s="37">
        <f>BA191*'CDO Param'!E$6*AE191</f>
        <v>0</v>
      </c>
      <c r="BM191" s="37">
        <f>BB191*'CDO Param'!F$6*AF191</f>
        <v>0</v>
      </c>
      <c r="BN191" s="37">
        <f>BC191*'CDO Param'!G$6*AG191</f>
        <v>3794.5222994829187</v>
      </c>
      <c r="BO191" s="37">
        <f>BD191*'CDO Param'!H$6*AH191</f>
        <v>0</v>
      </c>
      <c r="BP191" s="37">
        <f>BE191*'CDO Param'!I$6*AI191</f>
        <v>7539.4165281415508</v>
      </c>
      <c r="BQ191" s="37">
        <f>BF191*'CDO Param'!J$6*AJ191</f>
        <v>0</v>
      </c>
      <c r="BR191" s="37">
        <f>BG191*'CDO Param'!K$6*AK191</f>
        <v>0</v>
      </c>
      <c r="BS191" s="37">
        <f>BH191*'CDO Param'!L$6*AL191</f>
        <v>3866.6063801797818</v>
      </c>
      <c r="BU191" s="38">
        <f t="shared" si="14"/>
        <v>15200.545207804251</v>
      </c>
      <c r="BV191" s="38">
        <f>AVERAGE(BU$5:BU191)</f>
        <v>7170.1422189558398</v>
      </c>
      <c r="CF191" s="5">
        <f>BU191/'CDO Param'!$M$6</f>
        <v>0.15833901258129429</v>
      </c>
      <c r="CG191" s="5">
        <f t="shared" si="15"/>
        <v>0.02</v>
      </c>
      <c r="CH191" s="5">
        <f t="shared" si="16"/>
        <v>1</v>
      </c>
    </row>
    <row r="192" spans="1:86" x14ac:dyDescent="0.2">
      <c r="A192" s="3">
        <v>189</v>
      </c>
      <c r="B192" s="3">
        <v>188</v>
      </c>
      <c r="C192">
        <v>-0.44989064917899668</v>
      </c>
      <c r="D192">
        <v>-1.5739442460471764</v>
      </c>
      <c r="E192">
        <v>0.27529722501640208</v>
      </c>
      <c r="F192">
        <v>0.560980879527051</v>
      </c>
      <c r="G192">
        <v>0.19378603610675782</v>
      </c>
      <c r="H192">
        <v>0.68448230194917414</v>
      </c>
      <c r="I192">
        <v>-0.15263822206179611</v>
      </c>
      <c r="J192">
        <v>-2.0902371034026146</v>
      </c>
      <c r="K192">
        <v>9.8534655990079045E-2</v>
      </c>
      <c r="L192">
        <v>-1.22090114018647</v>
      </c>
      <c r="M192">
        <v>0.29357579478528351</v>
      </c>
      <c r="N192">
        <v>-2.1068080968689173</v>
      </c>
      <c r="O192">
        <v>-0.69138422986725345</v>
      </c>
      <c r="P192">
        <v>-1.8523496692068875</v>
      </c>
      <c r="R192" s="33">
        <v>0.15457815637559544</v>
      </c>
      <c r="S192" s="33">
        <v>0.99507420463258134</v>
      </c>
      <c r="T192" s="33">
        <v>0.21215725979402533</v>
      </c>
      <c r="U192" s="33">
        <v>0.72706535818384277</v>
      </c>
      <c r="V192" s="33">
        <v>0.78747499584568437</v>
      </c>
      <c r="W192" s="33">
        <v>9.2255178416266653E-2</v>
      </c>
      <c r="X192" s="33">
        <v>0.53278364219366747</v>
      </c>
      <c r="Y192" s="33">
        <v>0.49467434896839518</v>
      </c>
      <c r="Z192" s="33">
        <v>0.9917831118180338</v>
      </c>
      <c r="AA192" s="33">
        <v>0.89876032569387942</v>
      </c>
      <c r="AC192" s="36">
        <f t="shared" si="18"/>
        <v>4.5984534365259927E-2</v>
      </c>
      <c r="AD192" s="36">
        <f t="shared" si="18"/>
        <v>0.99997790064783409</v>
      </c>
      <c r="AE192" s="36">
        <f t="shared" si="18"/>
        <v>9.1268875460998003E-2</v>
      </c>
      <c r="AF192" s="36">
        <f t="shared" si="18"/>
        <v>0.84448885135202767</v>
      </c>
      <c r="AG192" s="36">
        <f t="shared" si="18"/>
        <v>0.90839185467752559</v>
      </c>
      <c r="AH192" s="36">
        <f t="shared" si="17"/>
        <v>1.4782376031240579E-2</v>
      </c>
      <c r="AI192" s="36">
        <f t="shared" si="17"/>
        <v>0.55531320991901045</v>
      </c>
      <c r="AJ192" s="36">
        <f t="shared" si="17"/>
        <v>0.49099471561240998</v>
      </c>
      <c r="AK192" s="36">
        <f t="shared" si="17"/>
        <v>0.99993110011071185</v>
      </c>
      <c r="AL192" s="36">
        <f t="shared" si="17"/>
        <v>0.98185021574538889</v>
      </c>
      <c r="AN192">
        <f>SQRT(Correlation)*$F192 + SQRT('CDO Param'!C$17 - Correlation)*HLOOKUP('CDO Param'!C$12,$C$4:$E$1004,$A192,FALSE) + SQRT(1-Correlation)*G192</f>
        <v>0.13864997624299397</v>
      </c>
      <c r="AO192">
        <f>SQRT(Correlation)*$F192 + SQRT('CDO Param'!D$17 - Correlation)*HLOOKUP('CDO Param'!D$12,$C$4:$E$1004,$A192,FALSE) + SQRT(1-Correlation)*H192</f>
        <v>0.60416532806344914</v>
      </c>
      <c r="AP192">
        <f>SQRT(Correlation)*$F192 + SQRT('CDO Param'!E$17 - Correlation)*HLOOKUP('CDO Param'!E$12,$C$4:$E$1004,$A192,FALSE) + SQRT(1-Correlation)*I192</f>
        <v>-8.6437479093254235E-2</v>
      </c>
      <c r="AQ192">
        <f>SQRT(Correlation)*$F192 + SQRT('CDO Param'!F$17 - Correlation)*HLOOKUP('CDO Param'!F$12,$C$4:$E$1004,$A192,FALSE) + SQRT(1-Correlation)*J192</f>
        <v>-1.744016967737172</v>
      </c>
      <c r="AR192">
        <f>SQRT(Correlation)*$F192 + SQRT('CDO Param'!G$17 - Correlation)*HLOOKUP('CDO Param'!G$12,$C$4:$E$1004,$A192,FALSE) + SQRT(1-Correlation)*K192</f>
        <v>0.33243424364331431</v>
      </c>
      <c r="AS192">
        <f>SQRT(Correlation)*$F192 + SQRT('CDO Param'!H$17 - Correlation)*HLOOKUP('CDO Param'!H$12,$C$4:$E$1004,$A192,FALSE) + SQRT(1-Correlation)*L192</f>
        <v>-1.2034401198726341</v>
      </c>
      <c r="AT192">
        <f>SQRT(Correlation)*$F192 + SQRT('CDO Param'!I$17 - Correlation)*HLOOKUP('CDO Param'!I$12,$C$4:$E$1004,$A192,FALSE) + SQRT(1-Correlation)*M192</f>
        <v>0.51746651445107683</v>
      </c>
      <c r="AU192">
        <f>SQRT(Correlation)*$F192 + SQRT('CDO Param'!J$17 - Correlation)*HLOOKUP('CDO Param'!J$12,$C$4:$E$1004,$A192,FALSE) + SQRT(1-Correlation)*N192</f>
        <v>-1.9403258008762334</v>
      </c>
      <c r="AV192">
        <f>SQRT(Correlation)*$F192 + SQRT('CDO Param'!K$17 - Correlation)*HLOOKUP('CDO Param'!K$12,$C$4:$E$1004,$A192,FALSE) + SQRT(1-Correlation)*O192</f>
        <v>-0.59753681858968333</v>
      </c>
      <c r="AW192">
        <f>SQRT(Correlation)*$F192 + SQRT('CDO Param'!L$17 - Correlation)*HLOOKUP('CDO Param'!L$12,$C$4:$E$1004,$A192,FALSE) + SQRT(1-Correlation)*P192</f>
        <v>-1.6989253405050708</v>
      </c>
      <c r="AY192" s="3">
        <f>IF(AN192&lt;'CDO Param'!C$15,1,0)</f>
        <v>0</v>
      </c>
      <c r="AZ192" s="3">
        <f>IF(AO192&lt;'CDO Param'!D$15,1,0)</f>
        <v>0</v>
      </c>
      <c r="BA192" s="3">
        <f>IF(AP192&lt;'CDO Param'!E$15,1,0)</f>
        <v>0</v>
      </c>
      <c r="BB192" s="3">
        <f>IF(AQ192&lt;'CDO Param'!F$15,1,0)</f>
        <v>1</v>
      </c>
      <c r="BC192" s="3">
        <f>IF(AR192&lt;'CDO Param'!G$15,1,0)</f>
        <v>0</v>
      </c>
      <c r="BD192" s="3">
        <f>IF(AS192&lt;'CDO Param'!H$15,1,0)</f>
        <v>0</v>
      </c>
      <c r="BE192" s="3">
        <f>IF(AT192&lt;'CDO Param'!I$15,1,0)</f>
        <v>0</v>
      </c>
      <c r="BF192" s="3">
        <f>IF(AU192&lt;'CDO Param'!J$15,1,0)</f>
        <v>0</v>
      </c>
      <c r="BG192" s="3">
        <f>IF(AV192&lt;'CDO Param'!K$15,1,0)</f>
        <v>0</v>
      </c>
      <c r="BH192" s="3">
        <f>IF(AW192&lt;'CDO Param'!L$15,1,0)</f>
        <v>1</v>
      </c>
      <c r="BJ192" s="37">
        <f>AY192*'CDO Param'!C$6*AC192</f>
        <v>0</v>
      </c>
      <c r="BK192" s="37">
        <f>AZ192*'CDO Param'!D$6*AD192</f>
        <v>0</v>
      </c>
      <c r="BL192" s="37">
        <f>BA192*'CDO Param'!E$6*AE192</f>
        <v>0</v>
      </c>
      <c r="BM192" s="37">
        <f>BB192*'CDO Param'!F$6*AF192</f>
        <v>8444.8885135202763</v>
      </c>
      <c r="BN192" s="37">
        <f>BC192*'CDO Param'!G$6*AG192</f>
        <v>0</v>
      </c>
      <c r="BO192" s="37">
        <f>BD192*'CDO Param'!H$6*AH192</f>
        <v>0</v>
      </c>
      <c r="BP192" s="37">
        <f>BE192*'CDO Param'!I$6*AI192</f>
        <v>0</v>
      </c>
      <c r="BQ192" s="37">
        <f>BF192*'CDO Param'!J$6*AJ192</f>
        <v>0</v>
      </c>
      <c r="BR192" s="37">
        <f>BG192*'CDO Param'!K$6*AK192</f>
        <v>0</v>
      </c>
      <c r="BS192" s="37">
        <f>BH192*'CDO Param'!L$6*AL192</f>
        <v>9818.5021574538896</v>
      </c>
      <c r="BU192" s="38">
        <f t="shared" si="14"/>
        <v>18263.390670974164</v>
      </c>
      <c r="BV192" s="38">
        <f>AVERAGE(BU$5:BU192)</f>
        <v>7229.1488596580657</v>
      </c>
      <c r="CF192" s="5">
        <f>BU192/'CDO Param'!$M$6</f>
        <v>0.19024365282264755</v>
      </c>
      <c r="CG192" s="5">
        <f t="shared" si="15"/>
        <v>0.02</v>
      </c>
      <c r="CH192" s="5">
        <f t="shared" si="16"/>
        <v>1</v>
      </c>
    </row>
    <row r="193" spans="1:86" x14ac:dyDescent="0.2">
      <c r="A193" s="3">
        <v>190</v>
      </c>
      <c r="B193" s="3">
        <v>189</v>
      </c>
      <c r="C193">
        <v>0.28956947062397376</v>
      </c>
      <c r="D193">
        <v>-0.47811909098527394</v>
      </c>
      <c r="E193">
        <v>0.72992747846001294</v>
      </c>
      <c r="F193">
        <v>-0.61394530348479748</v>
      </c>
      <c r="G193">
        <v>0.25749272936081979</v>
      </c>
      <c r="H193">
        <v>-1.254009021067759</v>
      </c>
      <c r="I193">
        <v>-0.30676119422423653</v>
      </c>
      <c r="J193">
        <v>-8.4492057794705033E-2</v>
      </c>
      <c r="K193">
        <v>0.38623056752840057</v>
      </c>
      <c r="L193">
        <v>-0.80568042903905734</v>
      </c>
      <c r="M193">
        <v>-1.5305022316169925</v>
      </c>
      <c r="N193">
        <v>1.5378418538603</v>
      </c>
      <c r="O193">
        <v>-0.73637011155369692</v>
      </c>
      <c r="P193">
        <v>-0.64492382989556063</v>
      </c>
      <c r="R193" s="33">
        <v>0.46479393703154936</v>
      </c>
      <c r="S193" s="33">
        <v>0.79169968925029954</v>
      </c>
      <c r="T193" s="33">
        <v>9.667722978474444E-2</v>
      </c>
      <c r="U193" s="33">
        <v>0.85420099219968593</v>
      </c>
      <c r="V193" s="33">
        <v>0.55607590012069597</v>
      </c>
      <c r="W193" s="33">
        <v>0.96765332853777952</v>
      </c>
      <c r="X193" s="33">
        <v>0.34949273446085527</v>
      </c>
      <c r="Y193" s="33">
        <v>0.92438808359410063</v>
      </c>
      <c r="Z193" s="33">
        <v>0.190520966048595</v>
      </c>
      <c r="AA193" s="33">
        <v>8.5876378736401152E-2</v>
      </c>
      <c r="AC193" s="36">
        <f t="shared" si="18"/>
        <v>0.44062014948592021</v>
      </c>
      <c r="AD193" s="36">
        <f t="shared" si="18"/>
        <v>0.91225184986886176</v>
      </c>
      <c r="AE193" s="36">
        <f t="shared" si="18"/>
        <v>1.6393104577363767E-2</v>
      </c>
      <c r="AF193" s="36">
        <f t="shared" si="18"/>
        <v>0.95953116370544445</v>
      </c>
      <c r="AG193" s="36">
        <f t="shared" si="18"/>
        <v>0.59420248274603038</v>
      </c>
      <c r="AH193" s="36">
        <f t="shared" si="17"/>
        <v>0.99855294448753384</v>
      </c>
      <c r="AI193" s="36">
        <f t="shared" si="17"/>
        <v>0.25731476881784304</v>
      </c>
      <c r="AJ193" s="36">
        <f t="shared" si="17"/>
        <v>0.99048041496855066</v>
      </c>
      <c r="AK193" s="36">
        <f t="shared" si="17"/>
        <v>7.241378452141177E-2</v>
      </c>
      <c r="AL193" s="36">
        <f t="shared" si="17"/>
        <v>1.2616987995726761E-2</v>
      </c>
      <c r="AN193">
        <f>SQRT(Correlation)*$F193 + SQRT('CDO Param'!C$17 - Correlation)*HLOOKUP('CDO Param'!C$12,$C$4:$E$1004,$A193,FALSE) + SQRT(1-Correlation)*G193</f>
        <v>-1.7483750353563227E-2</v>
      </c>
      <c r="AO193">
        <f>SQRT(Correlation)*$F193 + SQRT('CDO Param'!D$17 - Correlation)*HLOOKUP('CDO Param'!D$12,$C$4:$E$1004,$A193,FALSE) + SQRT(1-Correlation)*H193</f>
        <v>-1.451420215959272</v>
      </c>
      <c r="AP193">
        <f>SQRT(Correlation)*$F193 + SQRT('CDO Param'!E$17 - Correlation)*HLOOKUP('CDO Param'!E$12,$C$4:$E$1004,$A193,FALSE) + SQRT(1-Correlation)*I193</f>
        <v>-0.40855289257332422</v>
      </c>
      <c r="AQ193">
        <f>SQRT(Correlation)*$F193 + SQRT('CDO Param'!F$17 - Correlation)*HLOOKUP('CDO Param'!F$12,$C$4:$E$1004,$A193,FALSE) + SQRT(1-Correlation)*J193</f>
        <v>-0.11108600977712227</v>
      </c>
      <c r="AR193">
        <f>SQRT(Correlation)*$F193 + SQRT('CDO Param'!G$17 - Correlation)*HLOOKUP('CDO Param'!G$12,$C$4:$E$1004,$A193,FALSE) + SQRT(1-Correlation)*K193</f>
        <v>0.33548068288139782</v>
      </c>
      <c r="AS193">
        <f>SQRT(Correlation)*$F193 + SQRT('CDO Param'!H$17 - Correlation)*HLOOKUP('CDO Param'!H$12,$C$4:$E$1004,$A193,FALSE) + SQRT(1-Correlation)*L193</f>
        <v>-1.02609836866314</v>
      </c>
      <c r="AT193">
        <f>SQRT(Correlation)*$F193 + SQRT('CDO Param'!I$17 - Correlation)*HLOOKUP('CDO Param'!I$12,$C$4:$E$1004,$A193,FALSE) + SQRT(1-Correlation)*M193</f>
        <v>-1.4828917104934467</v>
      </c>
      <c r="AU193">
        <f>SQRT(Correlation)*$F193 + SQRT('CDO Param'!J$17 - Correlation)*HLOOKUP('CDO Param'!J$12,$C$4:$E$1004,$A193,FALSE) + SQRT(1-Correlation)*N193</f>
        <v>1.3413912106775443</v>
      </c>
      <c r="AV193">
        <f>SQRT(Correlation)*$F193 + SQRT('CDO Param'!K$17 - Correlation)*HLOOKUP('CDO Param'!K$12,$C$4:$E$1004,$A193,FALSE) + SQRT(1-Correlation)*O193</f>
        <v>-0.81611569713734722</v>
      </c>
      <c r="AW193">
        <f>SQRT(Correlation)*$F193 + SQRT('CDO Param'!L$17 - Correlation)*HLOOKUP('CDO Param'!L$12,$C$4:$E$1004,$A193,FALSE) + SQRT(1-Correlation)*P193</f>
        <v>-0.72936213705945019</v>
      </c>
      <c r="AY193" s="3">
        <f>IF(AN193&lt;'CDO Param'!C$15,1,0)</f>
        <v>0</v>
      </c>
      <c r="AZ193" s="3">
        <f>IF(AO193&lt;'CDO Param'!D$15,1,0)</f>
        <v>0</v>
      </c>
      <c r="BA193" s="3">
        <f>IF(AP193&lt;'CDO Param'!E$15,1,0)</f>
        <v>0</v>
      </c>
      <c r="BB193" s="3">
        <f>IF(AQ193&lt;'CDO Param'!F$15,1,0)</f>
        <v>0</v>
      </c>
      <c r="BC193" s="3">
        <f>IF(AR193&lt;'CDO Param'!G$15,1,0)</f>
        <v>0</v>
      </c>
      <c r="BD193" s="3">
        <f>IF(AS193&lt;'CDO Param'!H$15,1,0)</f>
        <v>0</v>
      </c>
      <c r="BE193" s="3">
        <f>IF(AT193&lt;'CDO Param'!I$15,1,0)</f>
        <v>1</v>
      </c>
      <c r="BF193" s="3">
        <f>IF(AU193&lt;'CDO Param'!J$15,1,0)</f>
        <v>0</v>
      </c>
      <c r="BG193" s="3">
        <f>IF(AV193&lt;'CDO Param'!K$15,1,0)</f>
        <v>0</v>
      </c>
      <c r="BH193" s="3">
        <f>IF(AW193&lt;'CDO Param'!L$15,1,0)</f>
        <v>1</v>
      </c>
      <c r="BJ193" s="37">
        <f>AY193*'CDO Param'!C$6*AC193</f>
        <v>0</v>
      </c>
      <c r="BK193" s="37">
        <f>AZ193*'CDO Param'!D$6*AD193</f>
        <v>0</v>
      </c>
      <c r="BL193" s="37">
        <f>BA193*'CDO Param'!E$6*AE193</f>
        <v>0</v>
      </c>
      <c r="BM193" s="37">
        <f>BB193*'CDO Param'!F$6*AF193</f>
        <v>0</v>
      </c>
      <c r="BN193" s="37">
        <f>BC193*'CDO Param'!G$6*AG193</f>
        <v>0</v>
      </c>
      <c r="BO193" s="37">
        <f>BD193*'CDO Param'!H$6*AH193</f>
        <v>0</v>
      </c>
      <c r="BP193" s="37">
        <f>BE193*'CDO Param'!I$6*AI193</f>
        <v>2058.5181505427445</v>
      </c>
      <c r="BQ193" s="37">
        <f>BF193*'CDO Param'!J$6*AJ193</f>
        <v>0</v>
      </c>
      <c r="BR193" s="37">
        <f>BG193*'CDO Param'!K$6*AK193</f>
        <v>0</v>
      </c>
      <c r="BS193" s="37">
        <f>BH193*'CDO Param'!L$6*AL193</f>
        <v>126.16987995726761</v>
      </c>
      <c r="BU193" s="38">
        <f t="shared" si="14"/>
        <v>2184.6880305000122</v>
      </c>
      <c r="BV193" s="38">
        <f>AVERAGE(BU$5:BU193)</f>
        <v>7202.4585907207211</v>
      </c>
      <c r="CF193" s="5">
        <f>BU193/'CDO Param'!$M$6</f>
        <v>2.2757166984375129E-2</v>
      </c>
      <c r="CG193" s="5">
        <f t="shared" si="15"/>
        <v>0</v>
      </c>
      <c r="CH193" s="5">
        <f t="shared" si="16"/>
        <v>0</v>
      </c>
    </row>
    <row r="194" spans="1:86" x14ac:dyDescent="0.2">
      <c r="A194" s="3">
        <v>191</v>
      </c>
      <c r="B194" s="3">
        <v>190</v>
      </c>
      <c r="C194">
        <v>-0.77847175816714298</v>
      </c>
      <c r="D194">
        <v>0.58743808040162548</v>
      </c>
      <c r="E194">
        <v>-2.3647407942917198</v>
      </c>
      <c r="F194">
        <v>-0.33280002753599547</v>
      </c>
      <c r="G194">
        <v>0.20859260985162109</v>
      </c>
      <c r="H194">
        <v>-1.7483489500591531</v>
      </c>
      <c r="I194">
        <v>0.44238049667910673</v>
      </c>
      <c r="J194">
        <v>0.51168512982258108</v>
      </c>
      <c r="K194">
        <v>-0.38371808841475286</v>
      </c>
      <c r="L194">
        <v>-0.19053231881116517</v>
      </c>
      <c r="M194">
        <v>0.41532985051162541</v>
      </c>
      <c r="N194">
        <v>-0.64909158936643507</v>
      </c>
      <c r="O194">
        <v>0.12891973710793536</v>
      </c>
      <c r="P194">
        <v>5.7729039326659404E-2</v>
      </c>
      <c r="R194" s="33">
        <v>0.32429742269418083</v>
      </c>
      <c r="S194" s="33">
        <v>0.46678322109709641</v>
      </c>
      <c r="T194" s="33">
        <v>0.22559697889983513</v>
      </c>
      <c r="U194" s="33">
        <v>0.60842436952908729</v>
      </c>
      <c r="V194" s="33">
        <v>0.78837867536972217</v>
      </c>
      <c r="W194" s="33">
        <v>0.2803969389202059</v>
      </c>
      <c r="X194" s="33">
        <v>0.63135243190049772</v>
      </c>
      <c r="Y194" s="33">
        <v>0.14032295166529851</v>
      </c>
      <c r="Z194" s="33">
        <v>0.40784863867231114</v>
      </c>
      <c r="AA194" s="33">
        <v>0.71207016553360514</v>
      </c>
      <c r="AC194" s="36">
        <f t="shared" si="18"/>
        <v>0.22154822346350964</v>
      </c>
      <c r="AD194" s="36">
        <f t="shared" si="18"/>
        <v>0.44395935343182802</v>
      </c>
      <c r="AE194" s="36">
        <f t="shared" si="18"/>
        <v>0.10406987388740986</v>
      </c>
      <c r="AF194" s="36">
        <f t="shared" si="18"/>
        <v>0.67887995635210241</v>
      </c>
      <c r="AG194" s="36">
        <f t="shared" si="18"/>
        <v>0.90922444683771952</v>
      </c>
      <c r="AH194" s="36">
        <f t="shared" si="17"/>
        <v>0.16447978708318386</v>
      </c>
      <c r="AI194" s="36">
        <f t="shared" si="17"/>
        <v>0.71421768798768448</v>
      </c>
      <c r="AJ194" s="36">
        <f t="shared" si="17"/>
        <v>3.7215711594915164E-2</v>
      </c>
      <c r="AK194" s="36">
        <f t="shared" si="17"/>
        <v>0.34692170899855745</v>
      </c>
      <c r="AL194" s="36">
        <f t="shared" si="17"/>
        <v>0.82624218246571246</v>
      </c>
      <c r="AN194">
        <f>SQRT(Correlation)*$F194 + SQRT('CDO Param'!C$17 - Correlation)*HLOOKUP('CDO Param'!C$12,$C$4:$E$1004,$A194,FALSE) + SQRT(1-Correlation)*G194</f>
        <v>0.17572400586078951</v>
      </c>
      <c r="AO194">
        <f>SQRT(Correlation)*$F194 + SQRT('CDO Param'!D$17 - Correlation)*HLOOKUP('CDO Param'!D$12,$C$4:$E$1004,$A194,FALSE) + SQRT(1-Correlation)*H194</f>
        <v>-1.6807937672874809</v>
      </c>
      <c r="AP194">
        <f>SQRT(Correlation)*$F194 + SQRT('CDO Param'!E$17 - Correlation)*HLOOKUP('CDO Param'!E$12,$C$4:$E$1004,$A194,FALSE) + SQRT(1-Correlation)*I194</f>
        <v>0.10847411186496175</v>
      </c>
      <c r="AQ194">
        <f>SQRT(Correlation)*$F194 + SQRT('CDO Param'!F$17 - Correlation)*HLOOKUP('CDO Param'!F$12,$C$4:$E$1004,$A194,FALSE) + SQRT(1-Correlation)*J194</f>
        <v>-0.14858558923487158</v>
      </c>
      <c r="AR194">
        <f>SQRT(Correlation)*$F194 + SQRT('CDO Param'!G$17 - Correlation)*HLOOKUP('CDO Param'!G$12,$C$4:$E$1004,$A194,FALSE) + SQRT(1-Correlation)*K194</f>
        <v>-0.99803966739730954</v>
      </c>
      <c r="AS194">
        <f>SQRT(Correlation)*$F194 + SQRT('CDO Param'!H$17 - Correlation)*HLOOKUP('CDO Param'!H$12,$C$4:$E$1004,$A194,FALSE) + SQRT(1-Correlation)*L194</f>
        <v>-0.20291914779719861</v>
      </c>
      <c r="AT194">
        <f>SQRT(Correlation)*$F194 + SQRT('CDO Param'!I$17 - Correlation)*HLOOKUP('CDO Param'!I$12,$C$4:$E$1004,$A194,FALSE) + SQRT(1-Correlation)*M194</f>
        <v>-0.23999623339616744</v>
      </c>
      <c r="AU194">
        <f>SQRT(Correlation)*$F194 + SQRT('CDO Param'!J$17 - Correlation)*HLOOKUP('CDO Param'!J$12,$C$4:$E$1004,$A194,FALSE) + SQRT(1-Correlation)*N194</f>
        <v>-0.92698722645479692</v>
      </c>
      <c r="AV194">
        <f>SQRT(Correlation)*$F194 + SQRT('CDO Param'!K$17 - Correlation)*HLOOKUP('CDO Param'!K$12,$C$4:$E$1004,$A194,FALSE) + SQRT(1-Correlation)*O194</f>
        <v>-0.18890087533443622</v>
      </c>
      <c r="AW194">
        <f>SQRT(Correlation)*$F194 + SQRT('CDO Param'!L$17 - Correlation)*HLOOKUP('CDO Param'!L$12,$C$4:$E$1004,$A194,FALSE) + SQRT(1-Correlation)*P194</f>
        <v>-0.25643830129609452</v>
      </c>
      <c r="AY194" s="3">
        <f>IF(AN194&lt;'CDO Param'!C$15,1,0)</f>
        <v>0</v>
      </c>
      <c r="AZ194" s="3">
        <f>IF(AO194&lt;'CDO Param'!D$15,1,0)</f>
        <v>0</v>
      </c>
      <c r="BA194" s="3">
        <f>IF(AP194&lt;'CDO Param'!E$15,1,0)</f>
        <v>0</v>
      </c>
      <c r="BB194" s="3">
        <f>IF(AQ194&lt;'CDO Param'!F$15,1,0)</f>
        <v>0</v>
      </c>
      <c r="BC194" s="3">
        <f>IF(AR194&lt;'CDO Param'!G$15,1,0)</f>
        <v>1</v>
      </c>
      <c r="BD194" s="3">
        <f>IF(AS194&lt;'CDO Param'!H$15,1,0)</f>
        <v>0</v>
      </c>
      <c r="BE194" s="3">
        <f>IF(AT194&lt;'CDO Param'!I$15,1,0)</f>
        <v>0</v>
      </c>
      <c r="BF194" s="3">
        <f>IF(AU194&lt;'CDO Param'!J$15,1,0)</f>
        <v>0</v>
      </c>
      <c r="BG194" s="3">
        <f>IF(AV194&lt;'CDO Param'!K$15,1,0)</f>
        <v>0</v>
      </c>
      <c r="BH194" s="3">
        <f>IF(AW194&lt;'CDO Param'!L$15,1,0)</f>
        <v>0</v>
      </c>
      <c r="BJ194" s="37">
        <f>AY194*'CDO Param'!C$6*AC194</f>
        <v>0</v>
      </c>
      <c r="BK194" s="37">
        <f>AZ194*'CDO Param'!D$6*AD194</f>
        <v>0</v>
      </c>
      <c r="BL194" s="37">
        <f>BA194*'CDO Param'!E$6*AE194</f>
        <v>0</v>
      </c>
      <c r="BM194" s="37">
        <f>BB194*'CDO Param'!F$6*AF194</f>
        <v>0</v>
      </c>
      <c r="BN194" s="37">
        <f>BC194*'CDO Param'!G$6*AG194</f>
        <v>9092.2444683771955</v>
      </c>
      <c r="BO194" s="37">
        <f>BD194*'CDO Param'!H$6*AH194</f>
        <v>0</v>
      </c>
      <c r="BP194" s="37">
        <f>BE194*'CDO Param'!I$6*AI194</f>
        <v>0</v>
      </c>
      <c r="BQ194" s="37">
        <f>BF194*'CDO Param'!J$6*AJ194</f>
        <v>0</v>
      </c>
      <c r="BR194" s="37">
        <f>BG194*'CDO Param'!K$6*AK194</f>
        <v>0</v>
      </c>
      <c r="BS194" s="37">
        <f>BH194*'CDO Param'!L$6*AL194</f>
        <v>0</v>
      </c>
      <c r="BU194" s="38">
        <f t="shared" si="14"/>
        <v>9092.2444683771955</v>
      </c>
      <c r="BV194" s="38">
        <f>AVERAGE(BU$5:BU194)</f>
        <v>7212.404832182071</v>
      </c>
      <c r="CF194" s="5">
        <f>BU194/'CDO Param'!$M$6</f>
        <v>9.4710879878929122E-2</v>
      </c>
      <c r="CG194" s="5">
        <f t="shared" si="15"/>
        <v>0.02</v>
      </c>
      <c r="CH194" s="5">
        <f t="shared" si="16"/>
        <v>1</v>
      </c>
    </row>
    <row r="195" spans="1:86" x14ac:dyDescent="0.2">
      <c r="A195" s="3">
        <v>192</v>
      </c>
      <c r="B195" s="3">
        <v>191</v>
      </c>
      <c r="C195">
        <v>-0.3616946742113214</v>
      </c>
      <c r="D195">
        <v>0.31480908546654973</v>
      </c>
      <c r="E195">
        <v>1.6174226402654313</v>
      </c>
      <c r="F195">
        <v>-0.87891748989932239</v>
      </c>
      <c r="G195">
        <v>0.44994294512434863</v>
      </c>
      <c r="H195">
        <v>0.24500650397385471</v>
      </c>
      <c r="I195">
        <v>2.0620609575416893</v>
      </c>
      <c r="J195">
        <v>0.17539719010528643</v>
      </c>
      <c r="K195">
        <v>0.10477492651261855</v>
      </c>
      <c r="L195">
        <v>0.63666675487183966</v>
      </c>
      <c r="M195">
        <v>0.5198899089009501</v>
      </c>
      <c r="N195">
        <v>3.9044607547111809E-2</v>
      </c>
      <c r="O195">
        <v>-0.74566742114257067</v>
      </c>
      <c r="P195">
        <v>1.2268446880625561</v>
      </c>
      <c r="R195" s="33">
        <v>0.76327212330106275</v>
      </c>
      <c r="S195" s="33">
        <v>0.31457632096231741</v>
      </c>
      <c r="T195" s="33">
        <v>8.4226413669170067E-2</v>
      </c>
      <c r="U195" s="33">
        <v>0.5933345377414182</v>
      </c>
      <c r="V195" s="33">
        <v>0.17357582001647717</v>
      </c>
      <c r="W195" s="33">
        <v>0.28880701693185001</v>
      </c>
      <c r="X195" s="33">
        <v>0.97953357360304039</v>
      </c>
      <c r="Y195" s="33">
        <v>2.0771546298997266E-2</v>
      </c>
      <c r="Z195" s="33">
        <v>0.10737864724704002</v>
      </c>
      <c r="AA195" s="33">
        <v>0.71292428100152139</v>
      </c>
      <c r="AC195" s="36">
        <f t="shared" si="18"/>
        <v>0.88471035931538444</v>
      </c>
      <c r="AD195" s="36">
        <f t="shared" si="18"/>
        <v>0.20830759026636048</v>
      </c>
      <c r="AE195" s="36">
        <f t="shared" si="18"/>
        <v>1.2087059451285671E-2</v>
      </c>
      <c r="AF195" s="36">
        <f t="shared" si="18"/>
        <v>0.65497230867729661</v>
      </c>
      <c r="AG195" s="36">
        <f t="shared" si="18"/>
        <v>5.9185715328022317E-2</v>
      </c>
      <c r="AH195" s="36">
        <f t="shared" si="17"/>
        <v>0.17485264182157512</v>
      </c>
      <c r="AI195" s="36">
        <f t="shared" si="17"/>
        <v>0.99947653545386161</v>
      </c>
      <c r="AJ195" s="36">
        <f t="shared" si="17"/>
        <v>5.4096129014959626E-4</v>
      </c>
      <c r="AK195" s="36">
        <f t="shared" si="17"/>
        <v>2.0666491430684931E-2</v>
      </c>
      <c r="AL195" s="36">
        <f t="shared" si="17"/>
        <v>0.82730534537052658</v>
      </c>
      <c r="AN195">
        <f>SQRT(Correlation)*$F195 + SQRT('CDO Param'!C$17 - Correlation)*HLOOKUP('CDO Param'!C$12,$C$4:$E$1004,$A195,FALSE) + SQRT(1-Correlation)*G195</f>
        <v>0.19343597059364548</v>
      </c>
      <c r="AO195">
        <f>SQRT(Correlation)*$F195 + SQRT('CDO Param'!D$17 - Correlation)*HLOOKUP('CDO Param'!D$12,$C$4:$E$1004,$A195,FALSE) + SQRT(1-Correlation)*H195</f>
        <v>-9.8380828774013995E-4</v>
      </c>
      <c r="AP195">
        <f>SQRT(Correlation)*$F195 + SQRT('CDO Param'!E$17 - Correlation)*HLOOKUP('CDO Param'!E$12,$C$4:$E$1004,$A195,FALSE) + SQRT(1-Correlation)*I195</f>
        <v>1.5826092597878922</v>
      </c>
      <c r="AQ195">
        <f>SQRT(Correlation)*$F195 + SQRT('CDO Param'!F$17 - Correlation)*HLOOKUP('CDO Param'!F$12,$C$4:$E$1004,$A195,FALSE) + SQRT(1-Correlation)*J195</f>
        <v>0.2501249676319558</v>
      </c>
      <c r="AR195">
        <f>SQRT(Correlation)*$F195 + SQRT('CDO Param'!G$17 - Correlation)*HLOOKUP('CDO Param'!G$12,$C$4:$E$1004,$A195,FALSE) + SQRT(1-Correlation)*K195</f>
        <v>0.18312680569107093</v>
      </c>
      <c r="AS195">
        <f>SQRT(Correlation)*$F195 + SQRT('CDO Param'!H$17 - Correlation)*HLOOKUP('CDO Param'!H$12,$C$4:$E$1004,$A195,FALSE) + SQRT(1-Correlation)*L195</f>
        <v>0.37057773024945195</v>
      </c>
      <c r="AT195">
        <f>SQRT(Correlation)*$F195 + SQRT('CDO Param'!I$17 - Correlation)*HLOOKUP('CDO Param'!I$12,$C$4:$E$1004,$A195,FALSE) + SQRT(1-Correlation)*M195</f>
        <v>0.57693945625341425</v>
      </c>
      <c r="AU195">
        <f>SQRT(Correlation)*$F195 + SQRT('CDO Param'!J$17 - Correlation)*HLOOKUP('CDO Param'!J$12,$C$4:$E$1004,$A195,FALSE) + SQRT(1-Correlation)*N195</f>
        <v>-0.33659256313507585</v>
      </c>
      <c r="AV195">
        <f>SQRT(Correlation)*$F195 + SQRT('CDO Param'!K$17 - Correlation)*HLOOKUP('CDO Param'!K$12,$C$4:$E$1004,$A195,FALSE) + SQRT(1-Correlation)*O195</f>
        <v>-1.0810357585323132</v>
      </c>
      <c r="AW195">
        <f>SQRT(Correlation)*$F195 + SQRT('CDO Param'!L$17 - Correlation)*HLOOKUP('CDO Param'!L$12,$C$4:$E$1004,$A195,FALSE) + SQRT(1-Correlation)*P195</f>
        <v>0.79025353467298165</v>
      </c>
      <c r="AY195" s="3">
        <f>IF(AN195&lt;'CDO Param'!C$15,1,0)</f>
        <v>0</v>
      </c>
      <c r="AZ195" s="3">
        <f>IF(AO195&lt;'CDO Param'!D$15,1,0)</f>
        <v>0</v>
      </c>
      <c r="BA195" s="3">
        <f>IF(AP195&lt;'CDO Param'!E$15,1,0)</f>
        <v>0</v>
      </c>
      <c r="BB195" s="3">
        <f>IF(AQ195&lt;'CDO Param'!F$15,1,0)</f>
        <v>0</v>
      </c>
      <c r="BC195" s="3">
        <f>IF(AR195&lt;'CDO Param'!G$15,1,0)</f>
        <v>1</v>
      </c>
      <c r="BD195" s="3">
        <f>IF(AS195&lt;'CDO Param'!H$15,1,0)</f>
        <v>0</v>
      </c>
      <c r="BE195" s="3">
        <f>IF(AT195&lt;'CDO Param'!I$15,1,0)</f>
        <v>0</v>
      </c>
      <c r="BF195" s="3">
        <f>IF(AU195&lt;'CDO Param'!J$15,1,0)</f>
        <v>0</v>
      </c>
      <c r="BG195" s="3">
        <f>IF(AV195&lt;'CDO Param'!K$15,1,0)</f>
        <v>0</v>
      </c>
      <c r="BH195" s="3">
        <f>IF(AW195&lt;'CDO Param'!L$15,1,0)</f>
        <v>0</v>
      </c>
      <c r="BJ195" s="37">
        <f>AY195*'CDO Param'!C$6*AC195</f>
        <v>0</v>
      </c>
      <c r="BK195" s="37">
        <f>AZ195*'CDO Param'!D$6*AD195</f>
        <v>0</v>
      </c>
      <c r="BL195" s="37">
        <f>BA195*'CDO Param'!E$6*AE195</f>
        <v>0</v>
      </c>
      <c r="BM195" s="37">
        <f>BB195*'CDO Param'!F$6*AF195</f>
        <v>0</v>
      </c>
      <c r="BN195" s="37">
        <f>BC195*'CDO Param'!G$6*AG195</f>
        <v>591.8571532802232</v>
      </c>
      <c r="BO195" s="37">
        <f>BD195*'CDO Param'!H$6*AH195</f>
        <v>0</v>
      </c>
      <c r="BP195" s="37">
        <f>BE195*'CDO Param'!I$6*AI195</f>
        <v>0</v>
      </c>
      <c r="BQ195" s="37">
        <f>BF195*'CDO Param'!J$6*AJ195</f>
        <v>0</v>
      </c>
      <c r="BR195" s="37">
        <f>BG195*'CDO Param'!K$6*AK195</f>
        <v>0</v>
      </c>
      <c r="BS195" s="37">
        <f>BH195*'CDO Param'!L$6*AL195</f>
        <v>0</v>
      </c>
      <c r="BU195" s="38">
        <f t="shared" si="14"/>
        <v>591.8571532802232</v>
      </c>
      <c r="BV195" s="38">
        <f>AVERAGE(BU$5:BU195)</f>
        <v>7177.7422788893909</v>
      </c>
      <c r="CF195" s="5">
        <f>BU195/'CDO Param'!$M$6</f>
        <v>6.1651786800023247E-3</v>
      </c>
      <c r="CG195" s="5">
        <f t="shared" si="15"/>
        <v>0</v>
      </c>
      <c r="CH195" s="5">
        <f t="shared" si="16"/>
        <v>0</v>
      </c>
    </row>
    <row r="196" spans="1:86" x14ac:dyDescent="0.2">
      <c r="A196" s="3">
        <v>193</v>
      </c>
      <c r="B196" s="3">
        <v>192</v>
      </c>
      <c r="C196">
        <v>-0.73614273787825368</v>
      </c>
      <c r="D196">
        <v>-2.1266350813675672</v>
      </c>
      <c r="E196">
        <v>-1.2961709217051975</v>
      </c>
      <c r="F196">
        <v>-0.19771619008679409</v>
      </c>
      <c r="G196">
        <v>-0.26411726139485836</v>
      </c>
      <c r="H196">
        <v>1.7453794498578645</v>
      </c>
      <c r="I196">
        <v>3.2188836485147476</v>
      </c>
      <c r="J196">
        <v>-0.91516540123848245</v>
      </c>
      <c r="K196">
        <v>-1.0828853191924281</v>
      </c>
      <c r="L196">
        <v>-0.25938106773537584</v>
      </c>
      <c r="M196">
        <v>0.38874077290529385</v>
      </c>
      <c r="N196">
        <v>0.94255256044561975</v>
      </c>
      <c r="O196">
        <v>-1.0631333680066746</v>
      </c>
      <c r="P196">
        <v>1.103653630707413</v>
      </c>
      <c r="R196" s="33">
        <v>0.11839079257025886</v>
      </c>
      <c r="S196" s="33">
        <v>0.79405072834065682</v>
      </c>
      <c r="T196" s="33">
        <v>0.61059122141943833</v>
      </c>
      <c r="U196" s="33">
        <v>0.20665839650046938</v>
      </c>
      <c r="V196" s="33">
        <v>0.30766998338870238</v>
      </c>
      <c r="W196" s="33">
        <v>9.4108139208568323E-3</v>
      </c>
      <c r="X196" s="33">
        <v>0.16754956784078365</v>
      </c>
      <c r="Y196" s="33">
        <v>5.5867000508991538E-3</v>
      </c>
      <c r="Z196" s="33">
        <v>0.89566775546207456</v>
      </c>
      <c r="AA196" s="33">
        <v>0.4879660510867676</v>
      </c>
      <c r="AC196" s="36">
        <f t="shared" si="18"/>
        <v>2.562464220205829E-2</v>
      </c>
      <c r="AD196" s="36">
        <f t="shared" si="18"/>
        <v>0.91436418436580391</v>
      </c>
      <c r="AE196" s="36">
        <f t="shared" si="18"/>
        <v>0.68227304598538585</v>
      </c>
      <c r="AF196" s="36">
        <f t="shared" si="18"/>
        <v>8.6270242836049629E-2</v>
      </c>
      <c r="AG196" s="36">
        <f t="shared" si="18"/>
        <v>0.19910214056414985</v>
      </c>
      <c r="AH196" s="36">
        <f t="shared" si="17"/>
        <v>9.3142403327171164E-5</v>
      </c>
      <c r="AI196" s="36">
        <f t="shared" si="17"/>
        <v>5.4811001646479958E-2</v>
      </c>
      <c r="AJ196" s="36">
        <f t="shared" si="17"/>
        <v>2.9233931932003745E-5</v>
      </c>
      <c r="AK196" s="36">
        <f t="shared" si="17"/>
        <v>0.98060441419263722</v>
      </c>
      <c r="AL196" s="36">
        <f t="shared" si="17"/>
        <v>0.47965644571494709</v>
      </c>
      <c r="AN196">
        <f>SQRT(Correlation)*$F196 + SQRT('CDO Param'!C$17 - Correlation)*HLOOKUP('CDO Param'!C$12,$C$4:$E$1004,$A196,FALSE) + SQRT(1-Correlation)*G196</f>
        <v>-0.61383860113749356</v>
      </c>
      <c r="AO196">
        <f>SQRT(Correlation)*$F196 + SQRT('CDO Param'!D$17 - Correlation)*HLOOKUP('CDO Param'!D$12,$C$4:$E$1004,$A196,FALSE) + SQRT(1-Correlation)*H196</f>
        <v>1.2925373663154007</v>
      </c>
      <c r="AP196">
        <f>SQRT(Correlation)*$F196 + SQRT('CDO Param'!E$17 - Correlation)*HLOOKUP('CDO Param'!E$12,$C$4:$E$1004,$A196,FALSE) + SQRT(1-Correlation)*I196</f>
        <v>2.7964127452301275</v>
      </c>
      <c r="AQ196">
        <f>SQRT(Correlation)*$F196 + SQRT('CDO Param'!F$17 - Correlation)*HLOOKUP('CDO Param'!F$12,$C$4:$E$1004,$A196,FALSE) + SQRT(1-Correlation)*J196</f>
        <v>-1.2205581093442905</v>
      </c>
      <c r="AR196">
        <f>SQRT(Correlation)*$F196 + SQRT('CDO Param'!G$17 - Correlation)*HLOOKUP('CDO Param'!G$12,$C$4:$E$1004,$A196,FALSE) + SQRT(1-Correlation)*K196</f>
        <v>-1.3796711942576012</v>
      </c>
      <c r="AS196">
        <f>SQRT(Correlation)*$F196 + SQRT('CDO Param'!H$17 - Correlation)*HLOOKUP('CDO Param'!H$12,$C$4:$E$1004,$A196,FALSE) + SQRT(1-Correlation)*L196</f>
        <v>-0.60934545331640977</v>
      </c>
      <c r="AT196">
        <f>SQRT(Correlation)*$F196 + SQRT('CDO Param'!I$17 - Correlation)*HLOOKUP('CDO Param'!I$12,$C$4:$E$1004,$A196,FALSE) + SQRT(1-Correlation)*M196</f>
        <v>1.6435900290854732E-2</v>
      </c>
      <c r="AU196">
        <f>SQRT(Correlation)*$F196 + SQRT('CDO Param'!J$17 - Correlation)*HLOOKUP('CDO Param'!J$12,$C$4:$E$1004,$A196,FALSE) + SQRT(1-Correlation)*N196</f>
        <v>0.63689546114579265</v>
      </c>
      <c r="AV196">
        <f>SQRT(Correlation)*$F196 + SQRT('CDO Param'!K$17 - Correlation)*HLOOKUP('CDO Param'!K$12,$C$4:$E$1004,$A196,FALSE) + SQRT(1-Correlation)*O196</f>
        <v>-1.2658652803118366</v>
      </c>
      <c r="AW196">
        <f>SQRT(Correlation)*$F196 + SQRT('CDO Param'!L$17 - Correlation)*HLOOKUP('CDO Param'!L$12,$C$4:$E$1004,$A196,FALSE) + SQRT(1-Correlation)*P196</f>
        <v>0.78972935580121817</v>
      </c>
      <c r="AY196" s="3">
        <f>IF(AN196&lt;'CDO Param'!C$15,1,0)</f>
        <v>0</v>
      </c>
      <c r="AZ196" s="3">
        <f>IF(AO196&lt;'CDO Param'!D$15,1,0)</f>
        <v>0</v>
      </c>
      <c r="BA196" s="3">
        <f>IF(AP196&lt;'CDO Param'!E$15,1,0)</f>
        <v>0</v>
      </c>
      <c r="BB196" s="3">
        <f>IF(AQ196&lt;'CDO Param'!F$15,1,0)</f>
        <v>1</v>
      </c>
      <c r="BC196" s="3">
        <f>IF(AR196&lt;'CDO Param'!G$15,1,0)</f>
        <v>1</v>
      </c>
      <c r="BD196" s="3">
        <f>IF(AS196&lt;'CDO Param'!H$15,1,0)</f>
        <v>0</v>
      </c>
      <c r="BE196" s="3">
        <f>IF(AT196&lt;'CDO Param'!I$15,1,0)</f>
        <v>0</v>
      </c>
      <c r="BF196" s="3">
        <f>IF(AU196&lt;'CDO Param'!J$15,1,0)</f>
        <v>0</v>
      </c>
      <c r="BG196" s="3">
        <f>IF(AV196&lt;'CDO Param'!K$15,1,0)</f>
        <v>0</v>
      </c>
      <c r="BH196" s="3">
        <f>IF(AW196&lt;'CDO Param'!L$15,1,0)</f>
        <v>0</v>
      </c>
      <c r="BJ196" s="37">
        <f>AY196*'CDO Param'!C$6*AC196</f>
        <v>0</v>
      </c>
      <c r="BK196" s="37">
        <f>AZ196*'CDO Param'!D$6*AD196</f>
        <v>0</v>
      </c>
      <c r="BL196" s="37">
        <f>BA196*'CDO Param'!E$6*AE196</f>
        <v>0</v>
      </c>
      <c r="BM196" s="37">
        <f>BB196*'CDO Param'!F$6*AF196</f>
        <v>862.70242836049624</v>
      </c>
      <c r="BN196" s="37">
        <f>BC196*'CDO Param'!G$6*AG196</f>
        <v>1991.0214056414984</v>
      </c>
      <c r="BO196" s="37">
        <f>BD196*'CDO Param'!H$6*AH196</f>
        <v>0</v>
      </c>
      <c r="BP196" s="37">
        <f>BE196*'CDO Param'!I$6*AI196</f>
        <v>0</v>
      </c>
      <c r="BQ196" s="37">
        <f>BF196*'CDO Param'!J$6*AJ196</f>
        <v>0</v>
      </c>
      <c r="BR196" s="37">
        <f>BG196*'CDO Param'!K$6*AK196</f>
        <v>0</v>
      </c>
      <c r="BS196" s="37">
        <f>BH196*'CDO Param'!L$6*AL196</f>
        <v>0</v>
      </c>
      <c r="BU196" s="38">
        <f t="shared" si="14"/>
        <v>2853.7238340019949</v>
      </c>
      <c r="BV196" s="38">
        <f>AVERAGE(BU$5:BU196)</f>
        <v>7155.2213494889356</v>
      </c>
      <c r="CF196" s="5">
        <f>BU196/'CDO Param'!$M$6</f>
        <v>2.9726289937520779E-2</v>
      </c>
      <c r="CG196" s="5">
        <f t="shared" si="15"/>
        <v>0</v>
      </c>
      <c r="CH196" s="5">
        <f t="shared" si="16"/>
        <v>0</v>
      </c>
    </row>
    <row r="197" spans="1:86" x14ac:dyDescent="0.2">
      <c r="A197" s="3">
        <v>194</v>
      </c>
      <c r="B197" s="3">
        <v>193</v>
      </c>
      <c r="C197">
        <v>-0.8140978025039658</v>
      </c>
      <c r="D197">
        <v>2.1805863070767373</v>
      </c>
      <c r="E197">
        <v>-3.631157596828416E-3</v>
      </c>
      <c r="F197">
        <v>-0.25793838176468853</v>
      </c>
      <c r="G197">
        <v>-2.5089320843107998</v>
      </c>
      <c r="H197">
        <v>0.71072463470045477</v>
      </c>
      <c r="I197">
        <v>-0.29228999665065203</v>
      </c>
      <c r="J197">
        <v>-0.70641476668242831</v>
      </c>
      <c r="K197">
        <v>-1.3299472811922897</v>
      </c>
      <c r="L197">
        <v>-0.40425447878078558</v>
      </c>
      <c r="M197">
        <v>-2.2440508473664522</v>
      </c>
      <c r="N197">
        <v>0.37901827454334125</v>
      </c>
      <c r="O197">
        <v>-0.6272080099734012</v>
      </c>
      <c r="P197">
        <v>-0.68634790295618586</v>
      </c>
      <c r="R197" s="33">
        <v>0.24542061530306034</v>
      </c>
      <c r="S197" s="33">
        <v>0.78428139853490586</v>
      </c>
      <c r="T197" s="33">
        <v>0.41746517616206091</v>
      </c>
      <c r="U197" s="33">
        <v>0.33721575575751056</v>
      </c>
      <c r="V197" s="33">
        <v>0.58520701647978601</v>
      </c>
      <c r="W197" s="33">
        <v>0.57432597576376332</v>
      </c>
      <c r="X197" s="33">
        <v>0.69667466156961144</v>
      </c>
      <c r="Y197" s="33">
        <v>1.1037000460101757E-2</v>
      </c>
      <c r="Z197" s="33">
        <v>0.49886673293023681</v>
      </c>
      <c r="AA197" s="33">
        <v>0.45318035849052496</v>
      </c>
      <c r="AC197" s="36">
        <f t="shared" si="18"/>
        <v>0.12443360387709913</v>
      </c>
      <c r="AD197" s="36">
        <f t="shared" si="18"/>
        <v>0.90541939478481215</v>
      </c>
      <c r="AE197" s="36">
        <f t="shared" si="18"/>
        <v>0.36241194188513387</v>
      </c>
      <c r="AF197" s="36">
        <f t="shared" si="18"/>
        <v>0.23963482221102206</v>
      </c>
      <c r="AG197" s="36">
        <f t="shared" si="18"/>
        <v>0.64190909078031944</v>
      </c>
      <c r="AH197" s="36">
        <f t="shared" si="17"/>
        <v>0.62423899016446682</v>
      </c>
      <c r="AI197" s="36">
        <f t="shared" si="17"/>
        <v>0.8066006685279079</v>
      </c>
      <c r="AJ197" s="36">
        <f t="shared" si="17"/>
        <v>1.3273081152721916E-4</v>
      </c>
      <c r="AK197" s="36">
        <f t="shared" si="17"/>
        <v>0.49808361987914546</v>
      </c>
      <c r="AL197" s="36">
        <f t="shared" si="17"/>
        <v>0.42118989073873392</v>
      </c>
      <c r="AN197">
        <f>SQRT(Correlation)*$F197 + SQRT('CDO Param'!C$17 - Correlation)*HLOOKUP('CDO Param'!C$12,$C$4:$E$1004,$A197,FALSE) + SQRT(1-Correlation)*G197</f>
        <v>-2.1533677696248668</v>
      </c>
      <c r="AO197">
        <f>SQRT(Correlation)*$F197 + SQRT('CDO Param'!D$17 - Correlation)*HLOOKUP('CDO Param'!D$12,$C$4:$E$1004,$A197,FALSE) + SQRT(1-Correlation)*H197</f>
        <v>0.90106678515722671</v>
      </c>
      <c r="AP197">
        <f>SQRT(Correlation)*$F197 + SQRT('CDO Param'!E$17 - Correlation)*HLOOKUP('CDO Param'!E$12,$C$4:$E$1004,$A197,FALSE) + SQRT(1-Correlation)*I197</f>
        <v>-0.57424794907612697</v>
      </c>
      <c r="AQ197">
        <f>SQRT(Correlation)*$F197 + SQRT('CDO Param'!F$17 - Correlation)*HLOOKUP('CDO Param'!F$12,$C$4:$E$1004,$A197,FALSE) + SQRT(1-Correlation)*J197</f>
        <v>-0.75254312040566829</v>
      </c>
      <c r="AR197">
        <f>SQRT(Correlation)*$F197 + SQRT('CDO Param'!G$17 - Correlation)*HLOOKUP('CDO Param'!G$12,$C$4:$E$1004,$A197,FALSE) + SQRT(1-Correlation)*K197</f>
        <v>-1.3440780027126136</v>
      </c>
      <c r="AS197">
        <f>SQRT(Correlation)*$F197 + SQRT('CDO Param'!H$17 - Correlation)*HLOOKUP('CDO Param'!H$12,$C$4:$E$1004,$A197,FALSE) + SQRT(1-Correlation)*L197</f>
        <v>-0.15669527747759449</v>
      </c>
      <c r="AT197">
        <f>SQRT(Correlation)*$F197 + SQRT('CDO Param'!I$17 - Correlation)*HLOOKUP('CDO Param'!I$12,$C$4:$E$1004,$A197,FALSE) + SQRT(1-Correlation)*M197</f>
        <v>-2.211272788630454</v>
      </c>
      <c r="AU197">
        <f>SQRT(Correlation)*$F197 + SQRT('CDO Param'!J$17 - Correlation)*HLOOKUP('CDO Param'!J$12,$C$4:$E$1004,$A197,FALSE) + SQRT(1-Correlation)*N197</f>
        <v>6.2610995648779366E-2</v>
      </c>
      <c r="AV197">
        <f>SQRT(Correlation)*$F197 + SQRT('CDO Param'!K$17 - Correlation)*HLOOKUP('CDO Param'!K$12,$C$4:$E$1004,$A197,FALSE) + SQRT(1-Correlation)*O197</f>
        <v>-0.89197907453167846</v>
      </c>
      <c r="AW197">
        <f>SQRT(Correlation)*$F197 + SQRT('CDO Param'!L$17 - Correlation)*HLOOKUP('CDO Param'!L$12,$C$4:$E$1004,$A197,FALSE) + SQRT(1-Correlation)*P197</f>
        <v>-0.94808410325294101</v>
      </c>
      <c r="AY197" s="3">
        <f>IF(AN197&lt;'CDO Param'!C$15,1,0)</f>
        <v>0</v>
      </c>
      <c r="AZ197" s="3">
        <f>IF(AO197&lt;'CDO Param'!D$15,1,0)</f>
        <v>0</v>
      </c>
      <c r="BA197" s="3">
        <f>IF(AP197&lt;'CDO Param'!E$15,1,0)</f>
        <v>0</v>
      </c>
      <c r="BB197" s="3">
        <f>IF(AQ197&lt;'CDO Param'!F$15,1,0)</f>
        <v>0</v>
      </c>
      <c r="BC197" s="3">
        <f>IF(AR197&lt;'CDO Param'!G$15,1,0)</f>
        <v>1</v>
      </c>
      <c r="BD197" s="3">
        <f>IF(AS197&lt;'CDO Param'!H$15,1,0)</f>
        <v>0</v>
      </c>
      <c r="BE197" s="3">
        <f>IF(AT197&lt;'CDO Param'!I$15,1,0)</f>
        <v>1</v>
      </c>
      <c r="BF197" s="3">
        <f>IF(AU197&lt;'CDO Param'!J$15,1,0)</f>
        <v>0</v>
      </c>
      <c r="BG197" s="3">
        <f>IF(AV197&lt;'CDO Param'!K$15,1,0)</f>
        <v>0</v>
      </c>
      <c r="BH197" s="3">
        <f>IF(AW197&lt;'CDO Param'!L$15,1,0)</f>
        <v>1</v>
      </c>
      <c r="BJ197" s="37">
        <f>AY197*'CDO Param'!C$6*AC197</f>
        <v>0</v>
      </c>
      <c r="BK197" s="37">
        <f>AZ197*'CDO Param'!D$6*AD197</f>
        <v>0</v>
      </c>
      <c r="BL197" s="37">
        <f>BA197*'CDO Param'!E$6*AE197</f>
        <v>0</v>
      </c>
      <c r="BM197" s="37">
        <f>BB197*'CDO Param'!F$6*AF197</f>
        <v>0</v>
      </c>
      <c r="BN197" s="37">
        <f>BC197*'CDO Param'!G$6*AG197</f>
        <v>6419.0909078031946</v>
      </c>
      <c r="BO197" s="37">
        <f>BD197*'CDO Param'!H$6*AH197</f>
        <v>0</v>
      </c>
      <c r="BP197" s="37">
        <f>BE197*'CDO Param'!I$6*AI197</f>
        <v>6452.8053482232635</v>
      </c>
      <c r="BQ197" s="37">
        <f>BF197*'CDO Param'!J$6*AJ197</f>
        <v>0</v>
      </c>
      <c r="BR197" s="37">
        <f>BG197*'CDO Param'!K$6*AK197</f>
        <v>0</v>
      </c>
      <c r="BS197" s="37">
        <f>BH197*'CDO Param'!L$6*AL197</f>
        <v>4211.898907387339</v>
      </c>
      <c r="BU197" s="38">
        <f t="shared" si="14"/>
        <v>17083.795163413797</v>
      </c>
      <c r="BV197" s="38">
        <f>AVERAGE(BU$5:BU197)</f>
        <v>7206.6647371258514</v>
      </c>
      <c r="CF197" s="5">
        <f>BU197/'CDO Param'!$M$6</f>
        <v>0.17795619961889372</v>
      </c>
      <c r="CG197" s="5">
        <f t="shared" si="15"/>
        <v>0.02</v>
      </c>
      <c r="CH197" s="5">
        <f t="shared" si="16"/>
        <v>1</v>
      </c>
    </row>
    <row r="198" spans="1:86" x14ac:dyDescent="0.2">
      <c r="A198" s="3">
        <v>195</v>
      </c>
      <c r="B198" s="3">
        <v>194</v>
      </c>
      <c r="C198">
        <v>0.44952344069315586</v>
      </c>
      <c r="D198">
        <v>-1.0122607818630058</v>
      </c>
      <c r="E198">
        <v>1.7736056179273874</v>
      </c>
      <c r="F198">
        <v>-1.5735304259578697</v>
      </c>
      <c r="G198">
        <v>-0.222571543417871</v>
      </c>
      <c r="H198">
        <v>-0.30488536140182987</v>
      </c>
      <c r="I198">
        <v>-5.9001195040764287E-2</v>
      </c>
      <c r="J198">
        <v>-1.1747943062800914</v>
      </c>
      <c r="K198">
        <v>-2.0265815692255273E-2</v>
      </c>
      <c r="L198">
        <v>0.33315814107481856</v>
      </c>
      <c r="M198">
        <v>0.49171831051353365</v>
      </c>
      <c r="N198">
        <v>-0.50963762987521477</v>
      </c>
      <c r="O198">
        <v>0.53701342039857991</v>
      </c>
      <c r="P198">
        <v>-0.35266793929622509</v>
      </c>
      <c r="R198" s="33">
        <v>0.60228515025334672</v>
      </c>
      <c r="S198" s="33">
        <v>0.60652030799841528</v>
      </c>
      <c r="T198" s="33">
        <v>0.78681652936470536</v>
      </c>
      <c r="U198" s="33">
        <v>2.5409032602519279E-2</v>
      </c>
      <c r="V198" s="33">
        <v>4.9610950541501379E-2</v>
      </c>
      <c r="W198" s="33">
        <v>0.81124575101362806</v>
      </c>
      <c r="X198" s="33">
        <v>0.60733728604732884</v>
      </c>
      <c r="Y198" s="33">
        <v>0.51776659745619014</v>
      </c>
      <c r="Z198" s="33">
        <v>0.10320344618670803</v>
      </c>
      <c r="AA198" s="33">
        <v>0.5403200600018353</v>
      </c>
      <c r="AC198" s="36">
        <f t="shared" si="18"/>
        <v>0.66921054340459218</v>
      </c>
      <c r="AD198" s="36">
        <f t="shared" si="18"/>
        <v>0.67588976156187197</v>
      </c>
      <c r="AE198" s="36">
        <f t="shared" si="18"/>
        <v>0.90778281831448393</v>
      </c>
      <c r="AF198" s="36">
        <f t="shared" si="18"/>
        <v>8.4645364113370824E-4</v>
      </c>
      <c r="AG198" s="36">
        <f t="shared" si="18"/>
        <v>3.7400718753112221E-3</v>
      </c>
      <c r="AH198" s="36">
        <f t="shared" si="17"/>
        <v>0.92902894671783365</v>
      </c>
      <c r="AI198" s="36">
        <f t="shared" si="17"/>
        <v>0.67717374563326227</v>
      </c>
      <c r="AJ198" s="36">
        <f t="shared" si="17"/>
        <v>0.5300239163334115</v>
      </c>
      <c r="AK198" s="36">
        <f t="shared" si="17"/>
        <v>1.8935693021038362E-2</v>
      </c>
      <c r="AL198" s="36">
        <f t="shared" si="17"/>
        <v>0.5679502365884177</v>
      </c>
      <c r="AN198">
        <f>SQRT(Correlation)*$F198 + SQRT('CDO Param'!C$17 - Correlation)*HLOOKUP('CDO Param'!C$12,$C$4:$E$1004,$A198,FALSE) + SQRT(1-Correlation)*G198</f>
        <v>-0.85189920985894518</v>
      </c>
      <c r="AO198">
        <f>SQRT(Correlation)*$F198 + SQRT('CDO Param'!D$17 - Correlation)*HLOOKUP('CDO Param'!D$12,$C$4:$E$1004,$A198,FALSE) + SQRT(1-Correlation)*H198</f>
        <v>-0.92998895417909688</v>
      </c>
      <c r="AP198">
        <f>SQRT(Correlation)*$F198 + SQRT('CDO Param'!E$17 - Correlation)*HLOOKUP('CDO Param'!E$12,$C$4:$E$1004,$A198,FALSE) + SQRT(1-Correlation)*I198</f>
        <v>-0.4346347364035561</v>
      </c>
      <c r="AQ198">
        <f>SQRT(Correlation)*$F198 + SQRT('CDO Param'!F$17 - Correlation)*HLOOKUP('CDO Param'!F$12,$C$4:$E$1004,$A198,FALSE) + SQRT(1-Correlation)*J198</f>
        <v>-1.2155114756768273</v>
      </c>
      <c r="AR198">
        <f>SQRT(Correlation)*$F198 + SQRT('CDO Param'!G$17 - Correlation)*HLOOKUP('CDO Param'!G$12,$C$4:$E$1004,$A198,FALSE) + SQRT(1-Correlation)*K198</f>
        <v>-0.12022957953267741</v>
      </c>
      <c r="AS198">
        <f>SQRT(Correlation)*$F198 + SQRT('CDO Param'!H$17 - Correlation)*HLOOKUP('CDO Param'!H$12,$C$4:$E$1004,$A198,FALSE) + SQRT(1-Correlation)*L198</f>
        <v>-0.32468773994984895</v>
      </c>
      <c r="AT198">
        <f>SQRT(Correlation)*$F198 + SQRT('CDO Param'!I$17 - Correlation)*HLOOKUP('CDO Param'!I$12,$C$4:$E$1004,$A198,FALSE) + SQRT(1-Correlation)*M198</f>
        <v>0.3654812098657409</v>
      </c>
      <c r="AU198">
        <f>SQRT(Correlation)*$F198 + SQRT('CDO Param'!J$17 - Correlation)*HLOOKUP('CDO Param'!J$12,$C$4:$E$1004,$A198,FALSE) + SQRT(1-Correlation)*N198</f>
        <v>-0.86214599562402805</v>
      </c>
      <c r="AV198">
        <f>SQRT(Correlation)*$F198 + SQRT('CDO Param'!K$17 - Correlation)*HLOOKUP('CDO Param'!K$12,$C$4:$E$1004,$A198,FALSE) + SQRT(1-Correlation)*O198</f>
        <v>0.13079437465774962</v>
      </c>
      <c r="AW198">
        <f>SQRT(Correlation)*$F198 + SQRT('CDO Param'!L$17 - Correlation)*HLOOKUP('CDO Param'!L$12,$C$4:$E$1004,$A198,FALSE) + SQRT(1-Correlation)*P198</f>
        <v>-0.71323147187158342</v>
      </c>
      <c r="AY198" s="3">
        <f>IF(AN198&lt;'CDO Param'!C$15,1,0)</f>
        <v>0</v>
      </c>
      <c r="AZ198" s="3">
        <f>IF(AO198&lt;'CDO Param'!D$15,1,0)</f>
        <v>0</v>
      </c>
      <c r="BA198" s="3">
        <f>IF(AP198&lt;'CDO Param'!E$15,1,0)</f>
        <v>0</v>
      </c>
      <c r="BB198" s="3">
        <f>IF(AQ198&lt;'CDO Param'!F$15,1,0)</f>
        <v>1</v>
      </c>
      <c r="BC198" s="3">
        <f>IF(AR198&lt;'CDO Param'!G$15,1,0)</f>
        <v>1</v>
      </c>
      <c r="BD198" s="3">
        <f>IF(AS198&lt;'CDO Param'!H$15,1,0)</f>
        <v>0</v>
      </c>
      <c r="BE198" s="3">
        <f>IF(AT198&lt;'CDO Param'!I$15,1,0)</f>
        <v>0</v>
      </c>
      <c r="BF198" s="3">
        <f>IF(AU198&lt;'CDO Param'!J$15,1,0)</f>
        <v>0</v>
      </c>
      <c r="BG198" s="3">
        <f>IF(AV198&lt;'CDO Param'!K$15,1,0)</f>
        <v>0</v>
      </c>
      <c r="BH198" s="3">
        <f>IF(AW198&lt;'CDO Param'!L$15,1,0)</f>
        <v>1</v>
      </c>
      <c r="BJ198" s="37">
        <f>AY198*'CDO Param'!C$6*AC198</f>
        <v>0</v>
      </c>
      <c r="BK198" s="37">
        <f>AZ198*'CDO Param'!D$6*AD198</f>
        <v>0</v>
      </c>
      <c r="BL198" s="37">
        <f>BA198*'CDO Param'!E$6*AE198</f>
        <v>0</v>
      </c>
      <c r="BM198" s="37">
        <f>BB198*'CDO Param'!F$6*AF198</f>
        <v>8.4645364113370825</v>
      </c>
      <c r="BN198" s="37">
        <f>BC198*'CDO Param'!G$6*AG198</f>
        <v>37.400718753112223</v>
      </c>
      <c r="BO198" s="37">
        <f>BD198*'CDO Param'!H$6*AH198</f>
        <v>0</v>
      </c>
      <c r="BP198" s="37">
        <f>BE198*'CDO Param'!I$6*AI198</f>
        <v>0</v>
      </c>
      <c r="BQ198" s="37">
        <f>BF198*'CDO Param'!J$6*AJ198</f>
        <v>0</v>
      </c>
      <c r="BR198" s="37">
        <f>BG198*'CDO Param'!K$6*AK198</f>
        <v>0</v>
      </c>
      <c r="BS198" s="37">
        <f>BH198*'CDO Param'!L$6*AL198</f>
        <v>5679.5023658841774</v>
      </c>
      <c r="BU198" s="38">
        <f t="shared" ref="BU198:BU261" si="19">SUM(BJ198:BS198)</f>
        <v>5725.3676210486265</v>
      </c>
      <c r="BV198" s="38">
        <f>AVERAGE(BU$5:BU198)</f>
        <v>7199.0291849811229</v>
      </c>
      <c r="CF198" s="5">
        <f>BU198/'CDO Param'!$M$6</f>
        <v>5.9639246052589856E-2</v>
      </c>
      <c r="CG198" s="5">
        <f t="shared" ref="CG198:CG261" si="20">MIN(MAX(CF198-$CD$4,0),$CD$5)</f>
        <v>9.6392460525898532E-3</v>
      </c>
      <c r="CH198" s="5">
        <f t="shared" ref="CH198:CH261" si="21">CG198/$CD$5</f>
        <v>0.48196230262949263</v>
      </c>
    </row>
    <row r="199" spans="1:86" x14ac:dyDescent="0.2">
      <c r="A199" s="3">
        <v>196</v>
      </c>
      <c r="B199" s="3">
        <v>195</v>
      </c>
      <c r="C199">
        <v>1.9162416720064357</v>
      </c>
      <c r="D199">
        <v>-0.66176880864077248</v>
      </c>
      <c r="E199">
        <v>2.0290008251322433</v>
      </c>
      <c r="F199">
        <v>3.0142837204039097</v>
      </c>
      <c r="G199">
        <v>-0.36578285289579071</v>
      </c>
      <c r="H199">
        <v>7.6885271482751705E-2</v>
      </c>
      <c r="I199">
        <v>2.659703568497207E-2</v>
      </c>
      <c r="J199">
        <v>0.88727347247186117</v>
      </c>
      <c r="K199">
        <v>-0.64463165472261608</v>
      </c>
      <c r="L199">
        <v>0.86156433098949492</v>
      </c>
      <c r="M199">
        <v>0.39359633774438407</v>
      </c>
      <c r="N199">
        <v>2.2475069272331893</v>
      </c>
      <c r="O199">
        <v>-0.79998699220595881</v>
      </c>
      <c r="P199">
        <v>0.578652361582499</v>
      </c>
      <c r="R199" s="33">
        <v>0.15924845084513001</v>
      </c>
      <c r="S199" s="33">
        <v>0.4887133540998741</v>
      </c>
      <c r="T199" s="33">
        <v>0.80534235658372866</v>
      </c>
      <c r="U199" s="33">
        <v>0.38898710272693404</v>
      </c>
      <c r="V199" s="33">
        <v>0.70623553158074415</v>
      </c>
      <c r="W199" s="33">
        <v>0.70057927756597249</v>
      </c>
      <c r="X199" s="33">
        <v>0.63591805130053225</v>
      </c>
      <c r="Y199" s="33">
        <v>0.87468820804482705</v>
      </c>
      <c r="Z199" s="33">
        <v>0.88471260940875518</v>
      </c>
      <c r="AA199" s="33">
        <v>0.36482633294762407</v>
      </c>
      <c r="AC199" s="36">
        <f t="shared" si="18"/>
        <v>4.9069506343411708E-2</v>
      </c>
      <c r="AD199" s="36">
        <f t="shared" si="18"/>
        <v>0.4809190742893153</v>
      </c>
      <c r="AE199" s="36">
        <f t="shared" si="18"/>
        <v>0.92415057511782761</v>
      </c>
      <c r="AF199" s="36">
        <f t="shared" si="18"/>
        <v>0.31706787656974894</v>
      </c>
      <c r="AG199" s="36">
        <f t="shared" si="18"/>
        <v>0.81890414025341518</v>
      </c>
      <c r="AH199" s="36">
        <f t="shared" si="17"/>
        <v>0.81166666066449167</v>
      </c>
      <c r="AI199" s="36">
        <f t="shared" si="17"/>
        <v>0.72109560759480007</v>
      </c>
      <c r="AJ199" s="36">
        <f t="shared" si="17"/>
        <v>0.97096542383459228</v>
      </c>
      <c r="AK199" s="36">
        <f t="shared" si="17"/>
        <v>0.9758305780106713</v>
      </c>
      <c r="AL199" s="36">
        <f t="shared" si="17"/>
        <v>0.28002195004806746</v>
      </c>
      <c r="AN199">
        <f>SQRT(Correlation)*$F199 + SQRT('CDO Param'!C$17 - Correlation)*HLOOKUP('CDO Param'!C$12,$C$4:$E$1004,$A199,FALSE) + SQRT(1-Correlation)*G199</f>
        <v>0.51259988135522017</v>
      </c>
      <c r="AO199">
        <f>SQRT(Correlation)*$F199 + SQRT('CDO Param'!D$17 - Correlation)*HLOOKUP('CDO Param'!D$12,$C$4:$E$1004,$A199,FALSE) + SQRT(1-Correlation)*H199</f>
        <v>0.93255173753249077</v>
      </c>
      <c r="AP199">
        <f>SQRT(Correlation)*$F199 + SQRT('CDO Param'!E$17 - Correlation)*HLOOKUP('CDO Param'!E$12,$C$4:$E$1004,$A199,FALSE) + SQRT(1-Correlation)*I199</f>
        <v>1.485422262179001</v>
      </c>
      <c r="AQ199">
        <f>SQRT(Correlation)*$F199 + SQRT('CDO Param'!F$17 - Correlation)*HLOOKUP('CDO Param'!F$12,$C$4:$E$1004,$A199,FALSE) + SQRT(1-Correlation)*J199</f>
        <v>2.2486401083214744</v>
      </c>
      <c r="AR199">
        <f>SQRT(Correlation)*$F199 + SQRT('CDO Param'!G$17 - Correlation)*HLOOKUP('CDO Param'!G$12,$C$4:$E$1004,$A199,FALSE) + SQRT(1-Correlation)*K199</f>
        <v>0.79534729995412579</v>
      </c>
      <c r="AS199">
        <f>SQRT(Correlation)*$F199 + SQRT('CDO Param'!H$17 - Correlation)*HLOOKUP('CDO Param'!H$12,$C$4:$E$1004,$A199,FALSE) + SQRT(1-Correlation)*L199</f>
        <v>1.6769636556165233</v>
      </c>
      <c r="AT199">
        <f>SQRT(Correlation)*$F199 + SQRT('CDO Param'!I$17 - Correlation)*HLOOKUP('CDO Param'!I$12,$C$4:$E$1004,$A199,FALSE) + SQRT(1-Correlation)*M199</f>
        <v>1.7802968559760834</v>
      </c>
      <c r="AU199">
        <f>SQRT(Correlation)*$F199 + SQRT('CDO Param'!J$17 - Correlation)*HLOOKUP('CDO Param'!J$12,$C$4:$E$1004,$A199,FALSE) + SQRT(1-Correlation)*N199</f>
        <v>3.5923623827659728</v>
      </c>
      <c r="AV199">
        <f>SQRT(Correlation)*$F199 + SQRT('CDO Param'!K$17 - Correlation)*HLOOKUP('CDO Param'!K$12,$C$4:$E$1004,$A199,FALSE) + SQRT(1-Correlation)*O199</f>
        <v>0.70125580048355474</v>
      </c>
      <c r="AW199">
        <f>SQRT(Correlation)*$F199 + SQRT('CDO Param'!L$17 - Correlation)*HLOOKUP('CDO Param'!L$12,$C$4:$E$1004,$A199,FALSE) + SQRT(1-Correlation)*P199</f>
        <v>2.0091479294578178</v>
      </c>
      <c r="AY199" s="3">
        <f>IF(AN199&lt;'CDO Param'!C$15,1,0)</f>
        <v>0</v>
      </c>
      <c r="AZ199" s="3">
        <f>IF(AO199&lt;'CDO Param'!D$15,1,0)</f>
        <v>0</v>
      </c>
      <c r="BA199" s="3">
        <f>IF(AP199&lt;'CDO Param'!E$15,1,0)</f>
        <v>0</v>
      </c>
      <c r="BB199" s="3">
        <f>IF(AQ199&lt;'CDO Param'!F$15,1,0)</f>
        <v>0</v>
      </c>
      <c r="BC199" s="3">
        <f>IF(AR199&lt;'CDO Param'!G$15,1,0)</f>
        <v>0</v>
      </c>
      <c r="BD199" s="3">
        <f>IF(AS199&lt;'CDO Param'!H$15,1,0)</f>
        <v>0</v>
      </c>
      <c r="BE199" s="3">
        <f>IF(AT199&lt;'CDO Param'!I$15,1,0)</f>
        <v>0</v>
      </c>
      <c r="BF199" s="3">
        <f>IF(AU199&lt;'CDO Param'!J$15,1,0)</f>
        <v>0</v>
      </c>
      <c r="BG199" s="3">
        <f>IF(AV199&lt;'CDO Param'!K$15,1,0)</f>
        <v>0</v>
      </c>
      <c r="BH199" s="3">
        <f>IF(AW199&lt;'CDO Param'!L$15,1,0)</f>
        <v>0</v>
      </c>
      <c r="BJ199" s="37">
        <f>AY199*'CDO Param'!C$6*AC199</f>
        <v>0</v>
      </c>
      <c r="BK199" s="37">
        <f>AZ199*'CDO Param'!D$6*AD199</f>
        <v>0</v>
      </c>
      <c r="BL199" s="37">
        <f>BA199*'CDO Param'!E$6*AE199</f>
        <v>0</v>
      </c>
      <c r="BM199" s="37">
        <f>BB199*'CDO Param'!F$6*AF199</f>
        <v>0</v>
      </c>
      <c r="BN199" s="37">
        <f>BC199*'CDO Param'!G$6*AG199</f>
        <v>0</v>
      </c>
      <c r="BO199" s="37">
        <f>BD199*'CDO Param'!H$6*AH199</f>
        <v>0</v>
      </c>
      <c r="BP199" s="37">
        <f>BE199*'CDO Param'!I$6*AI199</f>
        <v>0</v>
      </c>
      <c r="BQ199" s="37">
        <f>BF199*'CDO Param'!J$6*AJ199</f>
        <v>0</v>
      </c>
      <c r="BR199" s="37">
        <f>BG199*'CDO Param'!K$6*AK199</f>
        <v>0</v>
      </c>
      <c r="BS199" s="37">
        <f>BH199*'CDO Param'!L$6*AL199</f>
        <v>0</v>
      </c>
      <c r="BU199" s="38">
        <f t="shared" si="19"/>
        <v>0</v>
      </c>
      <c r="BV199" s="38">
        <f>AVERAGE(BU$5:BU199)</f>
        <v>7162.1110865966048</v>
      </c>
      <c r="CF199" s="5">
        <f>BU199/'CDO Param'!$M$6</f>
        <v>0</v>
      </c>
      <c r="CG199" s="5">
        <f t="shared" si="20"/>
        <v>0</v>
      </c>
      <c r="CH199" s="5">
        <f t="shared" si="21"/>
        <v>0</v>
      </c>
    </row>
    <row r="200" spans="1:86" x14ac:dyDescent="0.2">
      <c r="A200" s="3">
        <v>197</v>
      </c>
      <c r="B200" s="3">
        <v>196</v>
      </c>
      <c r="C200">
        <v>-0.49162963478011079</v>
      </c>
      <c r="D200">
        <v>-0.83597115008160472</v>
      </c>
      <c r="E200">
        <v>-1.6413241610280238</v>
      </c>
      <c r="F200">
        <v>-0.76571950557990931</v>
      </c>
      <c r="G200">
        <v>0.99244289231137373</v>
      </c>
      <c r="H200">
        <v>0.34209278965136036</v>
      </c>
      <c r="I200">
        <v>-0.58447085393709131</v>
      </c>
      <c r="J200">
        <v>0.65466565501992591</v>
      </c>
      <c r="K200">
        <v>0.43466911847644951</v>
      </c>
      <c r="L200">
        <v>0.63130983107839711</v>
      </c>
      <c r="M200">
        <v>-0.4884577720076777</v>
      </c>
      <c r="N200">
        <v>-1.3837779988534749</v>
      </c>
      <c r="O200">
        <v>0.17176148503494915</v>
      </c>
      <c r="P200">
        <v>6.3646439230069518E-2</v>
      </c>
      <c r="R200" s="33">
        <v>0.63617785071776145</v>
      </c>
      <c r="S200" s="33">
        <v>0.24113701341726679</v>
      </c>
      <c r="T200" s="33">
        <v>0.7897845040027911</v>
      </c>
      <c r="U200" s="33">
        <v>0.90815877491056862</v>
      </c>
      <c r="V200" s="33">
        <v>0.42452992192680478</v>
      </c>
      <c r="W200" s="33">
        <v>7.439782380796868E-2</v>
      </c>
      <c r="X200" s="33">
        <v>0.40422474052953755</v>
      </c>
      <c r="Y200" s="33">
        <v>0.80521407993753169</v>
      </c>
      <c r="Z200" s="33">
        <v>0.23304151009444218</v>
      </c>
      <c r="AA200" s="33">
        <v>0.72866015728966338</v>
      </c>
      <c r="AC200" s="36">
        <f t="shared" si="18"/>
        <v>0.72148529450336296</v>
      </c>
      <c r="AD200" s="36">
        <f t="shared" si="18"/>
        <v>0.11988621355818074</v>
      </c>
      <c r="AE200" s="36">
        <f t="shared" si="18"/>
        <v>0.91051220340065853</v>
      </c>
      <c r="AF200" s="36">
        <f t="shared" si="18"/>
        <v>0.98536379767654325</v>
      </c>
      <c r="AG200" s="36">
        <f t="shared" si="18"/>
        <v>0.37389396272799508</v>
      </c>
      <c r="AH200" s="36">
        <f t="shared" si="17"/>
        <v>9.1844122304504516E-3</v>
      </c>
      <c r="AI200" s="36">
        <f t="shared" si="17"/>
        <v>0.34112917964029976</v>
      </c>
      <c r="AJ200" s="36">
        <f t="shared" si="17"/>
        <v>0.92404275019145621</v>
      </c>
      <c r="AK200" s="36">
        <f t="shared" si="17"/>
        <v>0.11151256498055427</v>
      </c>
      <c r="AL200" s="36">
        <f t="shared" si="17"/>
        <v>0.84637638943214921</v>
      </c>
      <c r="AN200">
        <f>SQRT(Correlation)*$F200 + SQRT('CDO Param'!C$17 - Correlation)*HLOOKUP('CDO Param'!C$12,$C$4:$E$1004,$A200,FALSE) + SQRT(1-Correlation)*G200</f>
        <v>0.58114805373988854</v>
      </c>
      <c r="AO200">
        <f>SQRT(Correlation)*$F200 + SQRT('CDO Param'!D$17 - Correlation)*HLOOKUP('CDO Param'!D$12,$C$4:$E$1004,$A200,FALSE) + SQRT(1-Correlation)*H200</f>
        <v>-3.5828226539103114E-2</v>
      </c>
      <c r="AP200">
        <f>SQRT(Correlation)*$F200 + SQRT('CDO Param'!E$17 - Correlation)*HLOOKUP('CDO Param'!E$12,$C$4:$E$1004,$A200,FALSE) + SQRT(1-Correlation)*I200</f>
        <v>-0.9266924810502607</v>
      </c>
      <c r="AQ200">
        <f>SQRT(Correlation)*$F200 + SQRT('CDO Param'!F$17 - Correlation)*HLOOKUP('CDO Param'!F$12,$C$4:$E$1004,$A200,FALSE) + SQRT(1-Correlation)*J200</f>
        <v>1.191736436250368E-2</v>
      </c>
      <c r="AR200">
        <f>SQRT(Correlation)*$F200 + SQRT('CDO Param'!G$17 - Correlation)*HLOOKUP('CDO Param'!G$12,$C$4:$E$1004,$A200,FALSE) + SQRT(1-Correlation)*K200</f>
        <v>-0.19678967548525189</v>
      </c>
      <c r="AS200">
        <f>SQRT(Correlation)*$F200 + SQRT('CDO Param'!H$17 - Correlation)*HLOOKUP('CDO Param'!H$12,$C$4:$E$1004,$A200,FALSE) + SQRT(1-Correlation)*L200</f>
        <v>0.23854715017431016</v>
      </c>
      <c r="AT200">
        <f>SQRT(Correlation)*$F200 + SQRT('CDO Param'!I$17 - Correlation)*HLOOKUP('CDO Param'!I$12,$C$4:$E$1004,$A200,FALSE) + SQRT(1-Correlation)*M200</f>
        <v>-1.0725447384688491</v>
      </c>
      <c r="AU200">
        <f>SQRT(Correlation)*$F200 + SQRT('CDO Param'!J$17 - Correlation)*HLOOKUP('CDO Param'!J$12,$C$4:$E$1004,$A200,FALSE) + SQRT(1-Correlation)*N200</f>
        <v>-1.6849818194448756</v>
      </c>
      <c r="AV200">
        <f>SQRT(Correlation)*$F200 + SQRT('CDO Param'!K$17 - Correlation)*HLOOKUP('CDO Param'!K$12,$C$4:$E$1004,$A200,FALSE) + SQRT(1-Correlation)*O200</f>
        <v>-0.2092674916218113</v>
      </c>
      <c r="AW200">
        <f>SQRT(Correlation)*$F200 + SQRT('CDO Param'!L$17 - Correlation)*HLOOKUP('CDO Param'!L$12,$C$4:$E$1004,$A200,FALSE) + SQRT(1-Correlation)*P200</f>
        <v>-0.31183442984486687</v>
      </c>
      <c r="AY200" s="3">
        <f>IF(AN200&lt;'CDO Param'!C$15,1,0)</f>
        <v>0</v>
      </c>
      <c r="AZ200" s="3">
        <f>IF(AO200&lt;'CDO Param'!D$15,1,0)</f>
        <v>0</v>
      </c>
      <c r="BA200" s="3">
        <f>IF(AP200&lt;'CDO Param'!E$15,1,0)</f>
        <v>1</v>
      </c>
      <c r="BB200" s="3">
        <f>IF(AQ200&lt;'CDO Param'!F$15,1,0)</f>
        <v>0</v>
      </c>
      <c r="BC200" s="3">
        <f>IF(AR200&lt;'CDO Param'!G$15,1,0)</f>
        <v>1</v>
      </c>
      <c r="BD200" s="3">
        <f>IF(AS200&lt;'CDO Param'!H$15,1,0)</f>
        <v>0</v>
      </c>
      <c r="BE200" s="3">
        <f>IF(AT200&lt;'CDO Param'!I$15,1,0)</f>
        <v>1</v>
      </c>
      <c r="BF200" s="3">
        <f>IF(AU200&lt;'CDO Param'!J$15,1,0)</f>
        <v>0</v>
      </c>
      <c r="BG200" s="3">
        <f>IF(AV200&lt;'CDO Param'!K$15,1,0)</f>
        <v>0</v>
      </c>
      <c r="BH200" s="3">
        <f>IF(AW200&lt;'CDO Param'!L$15,1,0)</f>
        <v>0</v>
      </c>
      <c r="BJ200" s="37">
        <f>AY200*'CDO Param'!C$6*AC200</f>
        <v>0</v>
      </c>
      <c r="BK200" s="37">
        <f>AZ200*'CDO Param'!D$6*AD200</f>
        <v>0</v>
      </c>
      <c r="BL200" s="37">
        <f>BA200*'CDO Param'!E$6*AE200</f>
        <v>9105.1220340065847</v>
      </c>
      <c r="BM200" s="37">
        <f>BB200*'CDO Param'!F$6*AF200</f>
        <v>0</v>
      </c>
      <c r="BN200" s="37">
        <f>BC200*'CDO Param'!G$6*AG200</f>
        <v>3738.9396272799509</v>
      </c>
      <c r="BO200" s="37">
        <f>BD200*'CDO Param'!H$6*AH200</f>
        <v>0</v>
      </c>
      <c r="BP200" s="37">
        <f>BE200*'CDO Param'!I$6*AI200</f>
        <v>2729.033437122398</v>
      </c>
      <c r="BQ200" s="37">
        <f>BF200*'CDO Param'!J$6*AJ200</f>
        <v>0</v>
      </c>
      <c r="BR200" s="37">
        <f>BG200*'CDO Param'!K$6*AK200</f>
        <v>0</v>
      </c>
      <c r="BS200" s="37">
        <f>BH200*'CDO Param'!L$6*AL200</f>
        <v>0</v>
      </c>
      <c r="BU200" s="38">
        <f t="shared" si="19"/>
        <v>15573.095098408934</v>
      </c>
      <c r="BV200" s="38">
        <f>AVERAGE(BU$5:BU200)</f>
        <v>7205.0242703303411</v>
      </c>
      <c r="CF200" s="5">
        <f>BU200/'CDO Param'!$M$6</f>
        <v>0.16221974060842639</v>
      </c>
      <c r="CG200" s="5">
        <f t="shared" si="20"/>
        <v>0.02</v>
      </c>
      <c r="CH200" s="5">
        <f t="shared" si="21"/>
        <v>1</v>
      </c>
    </row>
    <row r="201" spans="1:86" x14ac:dyDescent="0.2">
      <c r="A201" s="3">
        <v>198</v>
      </c>
      <c r="B201" s="3">
        <v>197</v>
      </c>
      <c r="C201">
        <v>1.7735692381393164</v>
      </c>
      <c r="D201">
        <v>-3.3480773709015921E-2</v>
      </c>
      <c r="E201">
        <v>-1.6247577150352299</v>
      </c>
      <c r="F201">
        <v>-0.82564383774297312</v>
      </c>
      <c r="G201">
        <v>-1.3950784705230035</v>
      </c>
      <c r="H201">
        <v>0.54954853112576529</v>
      </c>
      <c r="I201">
        <v>1.1637121133389883</v>
      </c>
      <c r="J201">
        <v>-2.6121779228560627</v>
      </c>
      <c r="K201">
        <v>0.25992449081968516</v>
      </c>
      <c r="L201">
        <v>1.157941369456239</v>
      </c>
      <c r="M201">
        <v>-0.58916157286148518</v>
      </c>
      <c r="N201">
        <v>-0.62258891375677194</v>
      </c>
      <c r="O201">
        <v>0.60372826737875585</v>
      </c>
      <c r="P201">
        <v>-3.7837253330508247E-2</v>
      </c>
      <c r="R201" s="33">
        <v>0.5912635673728136</v>
      </c>
      <c r="S201" s="33">
        <v>0.36677683487850093</v>
      </c>
      <c r="T201" s="33">
        <v>0.41826380296529447</v>
      </c>
      <c r="U201" s="33">
        <v>0.75973643770429145</v>
      </c>
      <c r="V201" s="33">
        <v>0.89030849602553452</v>
      </c>
      <c r="W201" s="33">
        <v>0.41489270115964705</v>
      </c>
      <c r="X201" s="33">
        <v>0.10162839018815588</v>
      </c>
      <c r="Y201" s="33">
        <v>6.8353892335833E-2</v>
      </c>
      <c r="Z201" s="33">
        <v>0.82386848834523396</v>
      </c>
      <c r="AA201" s="33">
        <v>0.75768361834701314</v>
      </c>
      <c r="AC201" s="36">
        <f t="shared" si="18"/>
        <v>0.65165536375050115</v>
      </c>
      <c r="AD201" s="36">
        <f t="shared" si="18"/>
        <v>0.28295737497472312</v>
      </c>
      <c r="AE201" s="36">
        <f t="shared" si="18"/>
        <v>0.36370574811251177</v>
      </c>
      <c r="AF201" s="36">
        <f t="shared" si="18"/>
        <v>0.88103116706582585</v>
      </c>
      <c r="AG201" s="36">
        <f t="shared" si="18"/>
        <v>0.9783395642398367</v>
      </c>
      <c r="AH201" s="36">
        <f t="shared" si="17"/>
        <v>0.35825193152068746</v>
      </c>
      <c r="AI201" s="36">
        <f t="shared" si="17"/>
        <v>1.8303923177648188E-2</v>
      </c>
      <c r="AJ201" s="36">
        <f t="shared" si="17"/>
        <v>7.612737194117444E-3</v>
      </c>
      <c r="AK201" s="36">
        <f t="shared" si="17"/>
        <v>0.93890662873059172</v>
      </c>
      <c r="AL201" s="36">
        <f t="shared" si="17"/>
        <v>0.87886979297705881</v>
      </c>
      <c r="AN201">
        <f>SQRT(Correlation)*$F201 + SQRT('CDO Param'!C$17 - Correlation)*HLOOKUP('CDO Param'!C$12,$C$4:$E$1004,$A201,FALSE) + SQRT(1-Correlation)*G201</f>
        <v>-1.589314047215862</v>
      </c>
      <c r="AO201">
        <f>SQRT(Correlation)*$F201 + SQRT('CDO Param'!D$17 - Correlation)*HLOOKUP('CDO Param'!D$12,$C$4:$E$1004,$A201,FALSE) + SQRT(1-Correlation)*H201</f>
        <v>0.25552111018637397</v>
      </c>
      <c r="AP201">
        <f>SQRT(Correlation)*$F201 + SQRT('CDO Param'!E$17 - Correlation)*HLOOKUP('CDO Param'!E$12,$C$4:$E$1004,$A201,FALSE) + SQRT(1-Correlation)*I201</f>
        <v>1.3121450530358278</v>
      </c>
      <c r="AQ201">
        <f>SQRT(Correlation)*$F201 + SQRT('CDO Param'!F$17 - Correlation)*HLOOKUP('CDO Param'!F$12,$C$4:$E$1004,$A201,FALSE) + SQRT(1-Correlation)*J201</f>
        <v>-3.1025279430634596</v>
      </c>
      <c r="AR201">
        <f>SQRT(Correlation)*$F201 + SQRT('CDO Param'!G$17 - Correlation)*HLOOKUP('CDO Param'!G$12,$C$4:$E$1004,$A201,FALSE) + SQRT(1-Correlation)*K201</f>
        <v>-0.37781235291871018</v>
      </c>
      <c r="AS201">
        <f>SQRT(Correlation)*$F201 + SQRT('CDO Param'!H$17 - Correlation)*HLOOKUP('CDO Param'!H$12,$C$4:$E$1004,$A201,FALSE) + SQRT(1-Correlation)*L201</f>
        <v>0.83269323456404076</v>
      </c>
      <c r="AT201">
        <f>SQRT(Correlation)*$F201 + SQRT('CDO Param'!I$17 - Correlation)*HLOOKUP('CDO Param'!I$12,$C$4:$E$1004,$A201,FALSE) + SQRT(1-Correlation)*M201</f>
        <v>-1.1833261201404914</v>
      </c>
      <c r="AU201">
        <f>SQRT(Correlation)*$F201 + SQRT('CDO Param'!J$17 - Correlation)*HLOOKUP('CDO Param'!J$12,$C$4:$E$1004,$A201,FALSE) + SQRT(1-Correlation)*N201</f>
        <v>-0.38248889666039787</v>
      </c>
      <c r="AV201">
        <f>SQRT(Correlation)*$F201 + SQRT('CDO Param'!K$17 - Correlation)*HLOOKUP('CDO Param'!K$12,$C$4:$E$1004,$A201,FALSE) + SQRT(1-Correlation)*O201</f>
        <v>0.78089773119526384</v>
      </c>
      <c r="AW201">
        <f>SQRT(Correlation)*$F201 + SQRT('CDO Param'!L$17 - Correlation)*HLOOKUP('CDO Param'!L$12,$C$4:$E$1004,$A201,FALSE) + SQRT(1-Correlation)*P201</f>
        <v>0.17225523709330404</v>
      </c>
      <c r="AY201" s="3">
        <f>IF(AN201&lt;'CDO Param'!C$15,1,0)</f>
        <v>0</v>
      </c>
      <c r="AZ201" s="3">
        <f>IF(AO201&lt;'CDO Param'!D$15,1,0)</f>
        <v>0</v>
      </c>
      <c r="BA201" s="3">
        <f>IF(AP201&lt;'CDO Param'!E$15,1,0)</f>
        <v>0</v>
      </c>
      <c r="BB201" s="3">
        <f>IF(AQ201&lt;'CDO Param'!F$15,1,0)</f>
        <v>1</v>
      </c>
      <c r="BC201" s="3">
        <f>IF(AR201&lt;'CDO Param'!G$15,1,0)</f>
        <v>1</v>
      </c>
      <c r="BD201" s="3">
        <f>IF(AS201&lt;'CDO Param'!H$15,1,0)</f>
        <v>0</v>
      </c>
      <c r="BE201" s="3">
        <f>IF(AT201&lt;'CDO Param'!I$15,1,0)</f>
        <v>1</v>
      </c>
      <c r="BF201" s="3">
        <f>IF(AU201&lt;'CDO Param'!J$15,1,0)</f>
        <v>0</v>
      </c>
      <c r="BG201" s="3">
        <f>IF(AV201&lt;'CDO Param'!K$15,1,0)</f>
        <v>0</v>
      </c>
      <c r="BH201" s="3">
        <f>IF(AW201&lt;'CDO Param'!L$15,1,0)</f>
        <v>0</v>
      </c>
      <c r="BJ201" s="37">
        <f>AY201*'CDO Param'!C$6*AC201</f>
        <v>0</v>
      </c>
      <c r="BK201" s="37">
        <f>AZ201*'CDO Param'!D$6*AD201</f>
        <v>0</v>
      </c>
      <c r="BL201" s="37">
        <f>BA201*'CDO Param'!E$6*AE201</f>
        <v>0</v>
      </c>
      <c r="BM201" s="37">
        <f>BB201*'CDO Param'!F$6*AF201</f>
        <v>8810.3116706582587</v>
      </c>
      <c r="BN201" s="37">
        <f>BC201*'CDO Param'!G$6*AG201</f>
        <v>9783.3956423983673</v>
      </c>
      <c r="BO201" s="37">
        <f>BD201*'CDO Param'!H$6*AH201</f>
        <v>0</v>
      </c>
      <c r="BP201" s="37">
        <f>BE201*'CDO Param'!I$6*AI201</f>
        <v>146.4313854211855</v>
      </c>
      <c r="BQ201" s="37">
        <f>BF201*'CDO Param'!J$6*AJ201</f>
        <v>0</v>
      </c>
      <c r="BR201" s="37">
        <f>BG201*'CDO Param'!K$6*AK201</f>
        <v>0</v>
      </c>
      <c r="BS201" s="37">
        <f>BH201*'CDO Param'!L$6*AL201</f>
        <v>0</v>
      </c>
      <c r="BU201" s="38">
        <f t="shared" si="19"/>
        <v>18740.138698477815</v>
      </c>
      <c r="BV201" s="38">
        <f>AVERAGE(BU$5:BU201)</f>
        <v>7263.5781506762669</v>
      </c>
      <c r="CF201" s="5">
        <f>BU201/'CDO Param'!$M$6</f>
        <v>0.19520977810914389</v>
      </c>
      <c r="CG201" s="5">
        <f t="shared" si="20"/>
        <v>0.02</v>
      </c>
      <c r="CH201" s="5">
        <f t="shared" si="21"/>
        <v>1</v>
      </c>
    </row>
    <row r="202" spans="1:86" x14ac:dyDescent="0.2">
      <c r="A202" s="3">
        <v>199</v>
      </c>
      <c r="B202" s="3">
        <v>198</v>
      </c>
      <c r="C202">
        <v>1.0964595276163891</v>
      </c>
      <c r="D202">
        <v>0.7161997928051278</v>
      </c>
      <c r="E202">
        <v>1.0332792044209782</v>
      </c>
      <c r="F202">
        <v>1.1368274499545805</v>
      </c>
      <c r="G202">
        <v>2.0003335521323606</v>
      </c>
      <c r="H202">
        <v>1.5731575331301428</v>
      </c>
      <c r="I202">
        <v>1.1007728062395472</v>
      </c>
      <c r="J202">
        <v>0.4907087713945657</v>
      </c>
      <c r="K202">
        <v>-0.52360292102093808</v>
      </c>
      <c r="L202">
        <v>0.69976977101759985</v>
      </c>
      <c r="M202">
        <v>-1.218850229633972</v>
      </c>
      <c r="N202">
        <v>-1.0160079000343103</v>
      </c>
      <c r="O202">
        <v>1.5769910532981157</v>
      </c>
      <c r="P202">
        <v>-0.54161091611604206</v>
      </c>
      <c r="R202" s="33">
        <v>0.38857355825070922</v>
      </c>
      <c r="S202" s="33">
        <v>0.7557935196700476</v>
      </c>
      <c r="T202" s="33">
        <v>0.62168509448956932</v>
      </c>
      <c r="U202" s="33">
        <v>0.66138308619213437</v>
      </c>
      <c r="V202" s="33">
        <v>0.86552963120189008</v>
      </c>
      <c r="W202" s="33">
        <v>0.95651161016733921</v>
      </c>
      <c r="X202" s="33">
        <v>9.063208247098703E-2</v>
      </c>
      <c r="Y202" s="33">
        <v>0.25341008987902203</v>
      </c>
      <c r="Z202" s="33">
        <v>6.3380596723119076E-2</v>
      </c>
      <c r="AA202" s="33">
        <v>0.23768912546229043</v>
      </c>
      <c r="AC202" s="36">
        <f t="shared" si="18"/>
        <v>0.31642190025045508</v>
      </c>
      <c r="AD202" s="36">
        <f t="shared" si="18"/>
        <v>0.8768634332061922</v>
      </c>
      <c r="AE202" s="36">
        <f t="shared" si="18"/>
        <v>0.69947463431734791</v>
      </c>
      <c r="AF202" s="36">
        <f t="shared" si="18"/>
        <v>0.75837100489175313</v>
      </c>
      <c r="AG202" s="36">
        <f t="shared" si="18"/>
        <v>0.9661021594290603</v>
      </c>
      <c r="AH202" s="36">
        <f t="shared" si="17"/>
        <v>0.99720799611147859</v>
      </c>
      <c r="AI202" s="36">
        <f t="shared" si="17"/>
        <v>1.4213737534279377E-2</v>
      </c>
      <c r="AJ202" s="36">
        <f t="shared" si="17"/>
        <v>0.13312771642027491</v>
      </c>
      <c r="AK202" s="36">
        <f t="shared" si="17"/>
        <v>6.4391849447501606E-3</v>
      </c>
      <c r="AL202" s="36">
        <f t="shared" si="17"/>
        <v>0.11628444475716465</v>
      </c>
      <c r="AN202">
        <f>SQRT(Correlation)*$F202 + SQRT('CDO Param'!C$17 - Correlation)*HLOOKUP('CDO Param'!C$12,$C$4:$E$1004,$A202,FALSE) + SQRT(1-Correlation)*G202</f>
        <v>2.3584653823191641</v>
      </c>
      <c r="AO202">
        <f>SQRT(Correlation)*$F202 + SQRT('CDO Param'!D$17 - Correlation)*HLOOKUP('CDO Param'!D$12,$C$4:$E$1004,$A202,FALSE) + SQRT(1-Correlation)*H202</f>
        <v>1.9532106277640511</v>
      </c>
      <c r="AP202">
        <f>SQRT(Correlation)*$F202 + SQRT('CDO Param'!E$17 - Correlation)*HLOOKUP('CDO Param'!E$12,$C$4:$E$1004,$A202,FALSE) + SQRT(1-Correlation)*I202</f>
        <v>1.6938771043454408</v>
      </c>
      <c r="AQ202">
        <f>SQRT(Correlation)*$F202 + SQRT('CDO Param'!F$17 - Correlation)*HLOOKUP('CDO Param'!F$12,$C$4:$E$1004,$A202,FALSE) + SQRT(1-Correlation)*J202</f>
        <v>1.0560718745568887</v>
      </c>
      <c r="AR202">
        <f>SQRT(Correlation)*$F202 + SQRT('CDO Param'!G$17 - Correlation)*HLOOKUP('CDO Param'!G$12,$C$4:$E$1004,$A202,FALSE) + SQRT(1-Correlation)*K202</f>
        <v>9.3811312944950265E-2</v>
      </c>
      <c r="AS202">
        <f>SQRT(Correlation)*$F202 + SQRT('CDO Param'!H$17 - Correlation)*HLOOKUP('CDO Param'!H$12,$C$4:$E$1004,$A202,FALSE) + SQRT(1-Correlation)*L202</f>
        <v>1.1246422451261662</v>
      </c>
      <c r="AT202">
        <f>SQRT(Correlation)*$F202 + SQRT('CDO Param'!I$17 - Correlation)*HLOOKUP('CDO Param'!I$12,$C$4:$E$1004,$A202,FALSE) + SQRT(1-Correlation)*M202</f>
        <v>-0.56575819675080619</v>
      </c>
      <c r="AU202">
        <f>SQRT(Correlation)*$F202 + SQRT('CDO Param'!J$17 - Correlation)*HLOOKUP('CDO Param'!J$12,$C$4:$E$1004,$A202,FALSE) + SQRT(1-Correlation)*N202</f>
        <v>-0.31427739733213822</v>
      </c>
      <c r="AV202">
        <f>SQRT(Correlation)*$F202 + SQRT('CDO Param'!K$17 - Correlation)*HLOOKUP('CDO Param'!K$12,$C$4:$E$1004,$A202,FALSE) + SQRT(1-Correlation)*O202</f>
        <v>2.145657401556798</v>
      </c>
      <c r="AW202">
        <f>SQRT(Correlation)*$F202 + SQRT('CDO Param'!L$17 - Correlation)*HLOOKUP('CDO Param'!L$12,$C$4:$E$1004,$A202,FALSE) + SQRT(1-Correlation)*P202</f>
        <v>0.13577509795666109</v>
      </c>
      <c r="AY202" s="3">
        <f>IF(AN202&lt;'CDO Param'!C$15,1,0)</f>
        <v>0</v>
      </c>
      <c r="AZ202" s="3">
        <f>IF(AO202&lt;'CDO Param'!D$15,1,0)</f>
        <v>0</v>
      </c>
      <c r="BA202" s="3">
        <f>IF(AP202&lt;'CDO Param'!E$15,1,0)</f>
        <v>0</v>
      </c>
      <c r="BB202" s="3">
        <f>IF(AQ202&lt;'CDO Param'!F$15,1,0)</f>
        <v>0</v>
      </c>
      <c r="BC202" s="3">
        <f>IF(AR202&lt;'CDO Param'!G$15,1,0)</f>
        <v>1</v>
      </c>
      <c r="BD202" s="3">
        <f>IF(AS202&lt;'CDO Param'!H$15,1,0)</f>
        <v>0</v>
      </c>
      <c r="BE202" s="3">
        <f>IF(AT202&lt;'CDO Param'!I$15,1,0)</f>
        <v>0</v>
      </c>
      <c r="BF202" s="3">
        <f>IF(AU202&lt;'CDO Param'!J$15,1,0)</f>
        <v>0</v>
      </c>
      <c r="BG202" s="3">
        <f>IF(AV202&lt;'CDO Param'!K$15,1,0)</f>
        <v>0</v>
      </c>
      <c r="BH202" s="3">
        <f>IF(AW202&lt;'CDO Param'!L$15,1,0)</f>
        <v>0</v>
      </c>
      <c r="BJ202" s="37">
        <f>AY202*'CDO Param'!C$6*AC202</f>
        <v>0</v>
      </c>
      <c r="BK202" s="37">
        <f>AZ202*'CDO Param'!D$6*AD202</f>
        <v>0</v>
      </c>
      <c r="BL202" s="37">
        <f>BA202*'CDO Param'!E$6*AE202</f>
        <v>0</v>
      </c>
      <c r="BM202" s="37">
        <f>BB202*'CDO Param'!F$6*AF202</f>
        <v>0</v>
      </c>
      <c r="BN202" s="37">
        <f>BC202*'CDO Param'!G$6*AG202</f>
        <v>9661.0215942906034</v>
      </c>
      <c r="BO202" s="37">
        <f>BD202*'CDO Param'!H$6*AH202</f>
        <v>0</v>
      </c>
      <c r="BP202" s="37">
        <f>BE202*'CDO Param'!I$6*AI202</f>
        <v>0</v>
      </c>
      <c r="BQ202" s="37">
        <f>BF202*'CDO Param'!J$6*AJ202</f>
        <v>0</v>
      </c>
      <c r="BR202" s="37">
        <f>BG202*'CDO Param'!K$6*AK202</f>
        <v>0</v>
      </c>
      <c r="BS202" s="37">
        <f>BH202*'CDO Param'!L$6*AL202</f>
        <v>0</v>
      </c>
      <c r="BU202" s="38">
        <f t="shared" si="19"/>
        <v>9661.0215942906034</v>
      </c>
      <c r="BV202" s="38">
        <f>AVERAGE(BU$5:BU202)</f>
        <v>7275.6864508965409</v>
      </c>
      <c r="CF202" s="5">
        <f>BU202/'CDO Param'!$M$6</f>
        <v>0.10063564160719378</v>
      </c>
      <c r="CG202" s="5">
        <f t="shared" si="20"/>
        <v>0.02</v>
      </c>
      <c r="CH202" s="5">
        <f t="shared" si="21"/>
        <v>1</v>
      </c>
    </row>
    <row r="203" spans="1:86" x14ac:dyDescent="0.2">
      <c r="A203" s="3">
        <v>200</v>
      </c>
      <c r="B203" s="3">
        <v>199</v>
      </c>
      <c r="C203">
        <v>2.1523919713217765</v>
      </c>
      <c r="D203">
        <v>0.18049831851385534</v>
      </c>
      <c r="E203">
        <v>-0.83306076703593135</v>
      </c>
      <c r="F203">
        <v>-0.22699055080011021</v>
      </c>
      <c r="G203">
        <v>-1.6045760276028886E-2</v>
      </c>
      <c r="H203">
        <v>1.3974249668535776</v>
      </c>
      <c r="I203">
        <v>-0.72391912908642553</v>
      </c>
      <c r="J203">
        <v>-0.81130565376952291</v>
      </c>
      <c r="K203">
        <v>1.055088887369493</v>
      </c>
      <c r="L203">
        <v>-0.39833480514062103</v>
      </c>
      <c r="M203">
        <v>0.35194602787669282</v>
      </c>
      <c r="N203">
        <v>-4.575667844619602E-2</v>
      </c>
      <c r="O203">
        <v>0.85309238784248009</v>
      </c>
      <c r="P203">
        <v>-0.48521883400098886</v>
      </c>
      <c r="R203" s="33">
        <v>0.84113164471515067</v>
      </c>
      <c r="S203" s="33">
        <v>0.89955272753702142</v>
      </c>
      <c r="T203" s="33">
        <v>0.78269171471832866</v>
      </c>
      <c r="U203" s="33">
        <v>0.69964927094972196</v>
      </c>
      <c r="V203" s="33">
        <v>5.2968519764472043E-3</v>
      </c>
      <c r="W203" s="33">
        <v>2.4191168148159595E-2</v>
      </c>
      <c r="X203" s="33">
        <v>0.58096306611828652</v>
      </c>
      <c r="Y203" s="33">
        <v>0.24625225004099879</v>
      </c>
      <c r="Z203" s="33">
        <v>0.76156643906681165</v>
      </c>
      <c r="AA203" s="33">
        <v>0.64714139590372399</v>
      </c>
      <c r="AC203" s="36">
        <f t="shared" si="18"/>
        <v>0.951185478756151</v>
      </c>
      <c r="AD203" s="36">
        <f t="shared" si="18"/>
        <v>0.98216225154718684</v>
      </c>
      <c r="AE203" s="36">
        <f t="shared" si="18"/>
        <v>0.90392235043160485</v>
      </c>
      <c r="AF203" s="36">
        <f t="shared" si="18"/>
        <v>0.81046516947030423</v>
      </c>
      <c r="AG203" s="36">
        <f t="shared" si="18"/>
        <v>2.5969946910924428E-5</v>
      </c>
      <c r="AH203" s="36">
        <f t="shared" si="17"/>
        <v>7.5895273967119291E-4</v>
      </c>
      <c r="AI203" s="36">
        <f t="shared" si="17"/>
        <v>0.63504071595878842</v>
      </c>
      <c r="AJ203" s="36">
        <f t="shared" si="17"/>
        <v>0.1253257236686654</v>
      </c>
      <c r="AK203" s="36">
        <f t="shared" si="17"/>
        <v>0.88294232814842566</v>
      </c>
      <c r="AL203" s="36">
        <f t="shared" si="17"/>
        <v>0.73775852727197466</v>
      </c>
      <c r="AN203">
        <f>SQRT(Correlation)*$F203 + SQRT('CDO Param'!C$17 - Correlation)*HLOOKUP('CDO Param'!C$12,$C$4:$E$1004,$A203,FALSE) + SQRT(1-Correlation)*G203</f>
        <v>-6.1476742562058137E-2</v>
      </c>
      <c r="AO203">
        <f>SQRT(Correlation)*$F203 + SQRT('CDO Param'!D$17 - Correlation)*HLOOKUP('CDO Param'!D$12,$C$4:$E$1004,$A203,FALSE) + SQRT(1-Correlation)*H203</f>
        <v>1.2794593285491147</v>
      </c>
      <c r="AP203">
        <f>SQRT(Correlation)*$F203 + SQRT('CDO Param'!E$17 - Correlation)*HLOOKUP('CDO Param'!E$12,$C$4:$E$1004,$A203,FALSE) + SQRT(1-Correlation)*I203</f>
        <v>-0.18908131368506731</v>
      </c>
      <c r="AQ203">
        <f>SQRT(Correlation)*$F203 + SQRT('CDO Param'!F$17 - Correlation)*HLOOKUP('CDO Param'!F$12,$C$4:$E$1004,$A203,FALSE) + SQRT(1-Correlation)*J203</f>
        <v>-1.0277308885795955</v>
      </c>
      <c r="AR203">
        <f>SQRT(Correlation)*$F203 + SQRT('CDO Param'!G$17 - Correlation)*HLOOKUP('CDO Param'!G$12,$C$4:$E$1004,$A203,FALSE) + SQRT(1-Correlation)*K203</f>
        <v>0.7428864401716414</v>
      </c>
      <c r="AS203">
        <f>SQRT(Correlation)*$F203 + SQRT('CDO Param'!H$17 - Correlation)*HLOOKUP('CDO Param'!H$12,$C$4:$E$1004,$A203,FALSE) + SQRT(1-Correlation)*L203</f>
        <v>-0.42414797445278024</v>
      </c>
      <c r="AT203">
        <f>SQRT(Correlation)*$F203 + SQRT('CDO Param'!I$17 - Correlation)*HLOOKUP('CDO Param'!I$12,$C$4:$E$1004,$A203,FALSE) + SQRT(1-Correlation)*M203</f>
        <v>7.5826553227342774E-2</v>
      </c>
      <c r="AU203">
        <f>SQRT(Correlation)*$F203 + SQRT('CDO Param'!J$17 - Correlation)*HLOOKUP('CDO Param'!J$12,$C$4:$E$1004,$A203,FALSE) + SQRT(1-Correlation)*N203</f>
        <v>0.45428007660232445</v>
      </c>
      <c r="AV203">
        <f>SQRT(Correlation)*$F203 + SQRT('CDO Param'!K$17 - Correlation)*HLOOKUP('CDO Param'!K$12,$C$4:$E$1004,$A203,FALSE) + SQRT(1-Correlation)*O203</f>
        <v>1.3070031732586904</v>
      </c>
      <c r="AW203">
        <f>SQRT(Correlation)*$F203 + SQRT('CDO Param'!L$17 - Correlation)*HLOOKUP('CDO Param'!L$12,$C$4:$E$1004,$A203,FALSE) + SQRT(1-Correlation)*P203</f>
        <v>3.7369669502215652E-2</v>
      </c>
      <c r="AY203" s="3">
        <f>IF(AN203&lt;'CDO Param'!C$15,1,0)</f>
        <v>0</v>
      </c>
      <c r="AZ203" s="3">
        <f>IF(AO203&lt;'CDO Param'!D$15,1,0)</f>
        <v>0</v>
      </c>
      <c r="BA203" s="3">
        <f>IF(AP203&lt;'CDO Param'!E$15,1,0)</f>
        <v>0</v>
      </c>
      <c r="BB203" s="3">
        <f>IF(AQ203&lt;'CDO Param'!F$15,1,0)</f>
        <v>1</v>
      </c>
      <c r="BC203" s="3">
        <f>IF(AR203&lt;'CDO Param'!G$15,1,0)</f>
        <v>0</v>
      </c>
      <c r="BD203" s="3">
        <f>IF(AS203&lt;'CDO Param'!H$15,1,0)</f>
        <v>0</v>
      </c>
      <c r="BE203" s="3">
        <f>IF(AT203&lt;'CDO Param'!I$15,1,0)</f>
        <v>0</v>
      </c>
      <c r="BF203" s="3">
        <f>IF(AU203&lt;'CDO Param'!J$15,1,0)</f>
        <v>0</v>
      </c>
      <c r="BG203" s="3">
        <f>IF(AV203&lt;'CDO Param'!K$15,1,0)</f>
        <v>0</v>
      </c>
      <c r="BH203" s="3">
        <f>IF(AW203&lt;'CDO Param'!L$15,1,0)</f>
        <v>0</v>
      </c>
      <c r="BJ203" s="37">
        <f>AY203*'CDO Param'!C$6*AC203</f>
        <v>0</v>
      </c>
      <c r="BK203" s="37">
        <f>AZ203*'CDO Param'!D$6*AD203</f>
        <v>0</v>
      </c>
      <c r="BL203" s="37">
        <f>BA203*'CDO Param'!E$6*AE203</f>
        <v>0</v>
      </c>
      <c r="BM203" s="37">
        <f>BB203*'CDO Param'!F$6*AF203</f>
        <v>8104.6516947030423</v>
      </c>
      <c r="BN203" s="37">
        <f>BC203*'CDO Param'!G$6*AG203</f>
        <v>0</v>
      </c>
      <c r="BO203" s="37">
        <f>BD203*'CDO Param'!H$6*AH203</f>
        <v>0</v>
      </c>
      <c r="BP203" s="37">
        <f>BE203*'CDO Param'!I$6*AI203</f>
        <v>0</v>
      </c>
      <c r="BQ203" s="37">
        <f>BF203*'CDO Param'!J$6*AJ203</f>
        <v>0</v>
      </c>
      <c r="BR203" s="37">
        <f>BG203*'CDO Param'!K$6*AK203</f>
        <v>0</v>
      </c>
      <c r="BS203" s="37">
        <f>BH203*'CDO Param'!L$6*AL203</f>
        <v>0</v>
      </c>
      <c r="BU203" s="38">
        <f t="shared" si="19"/>
        <v>8104.6516947030423</v>
      </c>
      <c r="BV203" s="38">
        <f>AVERAGE(BU$5:BU203)</f>
        <v>7279.8521053880313</v>
      </c>
      <c r="CF203" s="5">
        <f>BU203/'CDO Param'!$M$6</f>
        <v>8.442345515315669E-2</v>
      </c>
      <c r="CG203" s="5">
        <f t="shared" si="20"/>
        <v>0.02</v>
      </c>
      <c r="CH203" s="5">
        <f t="shared" si="21"/>
        <v>1</v>
      </c>
    </row>
    <row r="204" spans="1:86" x14ac:dyDescent="0.2">
      <c r="A204" s="3">
        <v>201</v>
      </c>
      <c r="B204" s="3">
        <v>200</v>
      </c>
      <c r="C204">
        <v>-0.31908712117001414</v>
      </c>
      <c r="D204">
        <v>0.91560650616884232</v>
      </c>
      <c r="E204">
        <v>0.87065700427046977</v>
      </c>
      <c r="F204">
        <v>0.74085164669668302</v>
      </c>
      <c r="G204">
        <v>0.30528099159710109</v>
      </c>
      <c r="H204">
        <v>-1.5279101717169397</v>
      </c>
      <c r="I204">
        <v>-0.41484099710942246</v>
      </c>
      <c r="J204">
        <v>0.66443817559047602</v>
      </c>
      <c r="K204">
        <v>-0.29900547815486789</v>
      </c>
      <c r="L204">
        <v>-1.0783492143673357</v>
      </c>
      <c r="M204">
        <v>-0.36016558624396566</v>
      </c>
      <c r="N204">
        <v>0.81018015407607891</v>
      </c>
      <c r="O204">
        <v>0.54164047469384968</v>
      </c>
      <c r="P204">
        <v>-0.90165030997013673</v>
      </c>
      <c r="R204" s="33">
        <v>0.50544095388867005</v>
      </c>
      <c r="S204" s="33">
        <v>0.94611200687760111</v>
      </c>
      <c r="T204" s="33">
        <v>0.3044995918425264</v>
      </c>
      <c r="U204" s="33">
        <v>0.72464009734086698</v>
      </c>
      <c r="V204" s="33">
        <v>2.6116007951142269E-2</v>
      </c>
      <c r="W204" s="33">
        <v>0.93174563484813344</v>
      </c>
      <c r="X204" s="33">
        <v>0.84888489257958011</v>
      </c>
      <c r="Y204" s="33">
        <v>0.20838958500343821</v>
      </c>
      <c r="Z204" s="33">
        <v>0.40375515278603658</v>
      </c>
      <c r="AA204" s="33">
        <v>0.91285287491644396</v>
      </c>
      <c r="AC204" s="36">
        <f t="shared" si="18"/>
        <v>0.50920022909164198</v>
      </c>
      <c r="AD204" s="36">
        <f t="shared" si="18"/>
        <v>0.99550670016289677</v>
      </c>
      <c r="AE204" s="36">
        <f t="shared" si="18"/>
        <v>0.19493386156635473</v>
      </c>
      <c r="AF204" s="36">
        <f t="shared" si="18"/>
        <v>0.84159861668380231</v>
      </c>
      <c r="AG204" s="36">
        <f t="shared" si="18"/>
        <v>8.9966395565977005E-4</v>
      </c>
      <c r="AH204" s="36">
        <f t="shared" si="17"/>
        <v>0.99241180225898029</v>
      </c>
      <c r="AI204" s="36">
        <f t="shared" si="17"/>
        <v>0.95623539414178127</v>
      </c>
      <c r="AJ204" s="36">
        <f t="shared" si="17"/>
        <v>8.7828864904519466E-2</v>
      </c>
      <c r="AK204" s="36">
        <f t="shared" si="17"/>
        <v>0.34038046009134704</v>
      </c>
      <c r="AL204" s="36">
        <f t="shared" si="17"/>
        <v>0.98696645007530415</v>
      </c>
      <c r="AN204">
        <f>SQRT(Correlation)*$F204 + SQRT('CDO Param'!C$17 - Correlation)*HLOOKUP('CDO Param'!C$12,$C$4:$E$1004,$A204,FALSE) + SQRT(1-Correlation)*G204</f>
        <v>0.65337915300735894</v>
      </c>
      <c r="AO204">
        <f>SQRT(Correlation)*$F204 + SQRT('CDO Param'!D$17 - Correlation)*HLOOKUP('CDO Param'!D$12,$C$4:$E$1004,$A204,FALSE) + SQRT(1-Correlation)*H204</f>
        <v>-1.0857386857624634</v>
      </c>
      <c r="AP204">
        <f>SQRT(Correlation)*$F204 + SQRT('CDO Param'!E$17 - Correlation)*HLOOKUP('CDO Param'!E$12,$C$4:$E$1004,$A204,FALSE) + SQRT(1-Correlation)*I204</f>
        <v>-0.24369738103748187</v>
      </c>
      <c r="AQ204">
        <f>SQRT(Correlation)*$F204 + SQRT('CDO Param'!F$17 - Correlation)*HLOOKUP('CDO Param'!F$12,$C$4:$E$1004,$A204,FALSE) + SQRT(1-Correlation)*J204</f>
        <v>1.0593040856181364</v>
      </c>
      <c r="AR204">
        <f>SQRT(Correlation)*$F204 + SQRT('CDO Param'!G$17 - Correlation)*HLOOKUP('CDO Param'!G$12,$C$4:$E$1004,$A204,FALSE) + SQRT(1-Correlation)*K204</f>
        <v>0.1453011826971663</v>
      </c>
      <c r="AS204">
        <f>SQRT(Correlation)*$F204 + SQRT('CDO Param'!H$17 - Correlation)*HLOOKUP('CDO Param'!H$12,$C$4:$E$1004,$A204,FALSE) + SQRT(1-Correlation)*L204</f>
        <v>-0.65924771406929472</v>
      </c>
      <c r="AT204">
        <f>SQRT(Correlation)*$F204 + SQRT('CDO Param'!I$17 - Correlation)*HLOOKUP('CDO Param'!I$12,$C$4:$E$1004,$A204,FALSE) + SQRT(1-Correlation)*M204</f>
        <v>8.7279609646075118E-2</v>
      </c>
      <c r="AU204">
        <f>SQRT(Correlation)*$F204 + SQRT('CDO Param'!J$17 - Correlation)*HLOOKUP('CDO Param'!J$12,$C$4:$E$1004,$A204,FALSE) + SQRT(1-Correlation)*N204</f>
        <v>0.91845972485081662</v>
      </c>
      <c r="AV204">
        <f>SQRT(Correlation)*$F204 + SQRT('CDO Param'!K$17 - Correlation)*HLOOKUP('CDO Param'!K$12,$C$4:$E$1004,$A204,FALSE) + SQRT(1-Correlation)*O204</f>
        <v>0.66370061615705578</v>
      </c>
      <c r="AW204">
        <f>SQRT(Correlation)*$F204 + SQRT('CDO Param'!L$17 - Correlation)*HLOOKUP('CDO Param'!L$12,$C$4:$E$1004,$A204,FALSE) + SQRT(1-Correlation)*P204</f>
        <v>-0.70552524548388873</v>
      </c>
      <c r="AY204" s="3">
        <f>IF(AN204&lt;'CDO Param'!C$15,1,0)</f>
        <v>0</v>
      </c>
      <c r="AZ204" s="3">
        <f>IF(AO204&lt;'CDO Param'!D$15,1,0)</f>
        <v>0</v>
      </c>
      <c r="BA204" s="3">
        <f>IF(AP204&lt;'CDO Param'!E$15,1,0)</f>
        <v>0</v>
      </c>
      <c r="BB204" s="3">
        <f>IF(AQ204&lt;'CDO Param'!F$15,1,0)</f>
        <v>0</v>
      </c>
      <c r="BC204" s="3">
        <f>IF(AR204&lt;'CDO Param'!G$15,1,0)</f>
        <v>1</v>
      </c>
      <c r="BD204" s="3">
        <f>IF(AS204&lt;'CDO Param'!H$15,1,0)</f>
        <v>0</v>
      </c>
      <c r="BE204" s="3">
        <f>IF(AT204&lt;'CDO Param'!I$15,1,0)</f>
        <v>0</v>
      </c>
      <c r="BF204" s="3">
        <f>IF(AU204&lt;'CDO Param'!J$15,1,0)</f>
        <v>0</v>
      </c>
      <c r="BG204" s="3">
        <f>IF(AV204&lt;'CDO Param'!K$15,1,0)</f>
        <v>0</v>
      </c>
      <c r="BH204" s="3">
        <f>IF(AW204&lt;'CDO Param'!L$15,1,0)</f>
        <v>1</v>
      </c>
      <c r="BJ204" s="37">
        <f>AY204*'CDO Param'!C$6*AC204</f>
        <v>0</v>
      </c>
      <c r="BK204" s="37">
        <f>AZ204*'CDO Param'!D$6*AD204</f>
        <v>0</v>
      </c>
      <c r="BL204" s="37">
        <f>BA204*'CDO Param'!E$6*AE204</f>
        <v>0</v>
      </c>
      <c r="BM204" s="37">
        <f>BB204*'CDO Param'!F$6*AF204</f>
        <v>0</v>
      </c>
      <c r="BN204" s="37">
        <f>BC204*'CDO Param'!G$6*AG204</f>
        <v>8.9966395565977013</v>
      </c>
      <c r="BO204" s="37">
        <f>BD204*'CDO Param'!H$6*AH204</f>
        <v>0</v>
      </c>
      <c r="BP204" s="37">
        <f>BE204*'CDO Param'!I$6*AI204</f>
        <v>0</v>
      </c>
      <c r="BQ204" s="37">
        <f>BF204*'CDO Param'!J$6*AJ204</f>
        <v>0</v>
      </c>
      <c r="BR204" s="37">
        <f>BG204*'CDO Param'!K$6*AK204</f>
        <v>0</v>
      </c>
      <c r="BS204" s="37">
        <f>BH204*'CDO Param'!L$6*AL204</f>
        <v>9869.6645007530424</v>
      </c>
      <c r="BU204" s="38">
        <f t="shared" si="19"/>
        <v>9878.6611403096394</v>
      </c>
      <c r="BV204" s="38">
        <f>AVERAGE(BU$5:BU204)</f>
        <v>7292.8461505626401</v>
      </c>
      <c r="CF204" s="5">
        <f>BU204/'CDO Param'!$M$6</f>
        <v>0.10290272021155875</v>
      </c>
      <c r="CG204" s="5">
        <f t="shared" si="20"/>
        <v>0.02</v>
      </c>
      <c r="CH204" s="5">
        <f t="shared" si="21"/>
        <v>1</v>
      </c>
    </row>
    <row r="205" spans="1:86" x14ac:dyDescent="0.2">
      <c r="A205" s="3">
        <v>202</v>
      </c>
      <c r="B205" s="3">
        <v>201</v>
      </c>
      <c r="C205">
        <v>-1.1376073416613508</v>
      </c>
      <c r="D205">
        <v>0.11244878805882763</v>
      </c>
      <c r="E205">
        <v>1.2152872841397766</v>
      </c>
      <c r="F205">
        <v>-0.56686076277401298</v>
      </c>
      <c r="G205">
        <v>0.82626684161368757</v>
      </c>
      <c r="H205">
        <v>1.1994461601716466</v>
      </c>
      <c r="I205">
        <v>-0.78023731475695968</v>
      </c>
      <c r="J205">
        <v>0.32938487493083812</v>
      </c>
      <c r="K205">
        <v>0.62465915107168257</v>
      </c>
      <c r="L205">
        <v>0.5380115908337757</v>
      </c>
      <c r="M205">
        <v>-1.001017153612338</v>
      </c>
      <c r="N205">
        <v>-0.29398961487459019</v>
      </c>
      <c r="O205">
        <v>-0.46001900955161545</v>
      </c>
      <c r="P205">
        <v>-5.1240931497886777E-2</v>
      </c>
      <c r="R205" s="33">
        <v>0.31826872067445366</v>
      </c>
      <c r="S205" s="33">
        <v>0.14238837554230746</v>
      </c>
      <c r="T205" s="33">
        <v>0.12142773956126894</v>
      </c>
      <c r="U205" s="33">
        <v>0.83601880624704938</v>
      </c>
      <c r="V205" s="33">
        <v>0.96807659415904279</v>
      </c>
      <c r="W205" s="33">
        <v>0.4633180310313208</v>
      </c>
      <c r="X205" s="33">
        <v>0.9861475434089767</v>
      </c>
      <c r="Y205" s="33">
        <v>0.18176207467064359</v>
      </c>
      <c r="Z205" s="33">
        <v>0.8751889895066568</v>
      </c>
      <c r="AA205" s="33">
        <v>0.30134663838024561</v>
      </c>
      <c r="AC205" s="36">
        <f t="shared" si="18"/>
        <v>0.21329837501006679</v>
      </c>
      <c r="AD205" s="36">
        <f t="shared" si="18"/>
        <v>3.8425807508219313E-2</v>
      </c>
      <c r="AE205" s="36">
        <f t="shared" si="18"/>
        <v>2.7092899026514815E-2</v>
      </c>
      <c r="AF205" s="36">
        <f t="shared" si="18"/>
        <v>0.94769753868461892</v>
      </c>
      <c r="AG205" s="36">
        <f t="shared" si="18"/>
        <v>0.99859466416725096</v>
      </c>
      <c r="AH205" s="36">
        <f t="shared" si="17"/>
        <v>0.43814459840878323</v>
      </c>
      <c r="AI205" s="36">
        <f t="shared" si="17"/>
        <v>0.99978009413955649</v>
      </c>
      <c r="AJ205" s="36">
        <f t="shared" si="17"/>
        <v>6.5405998830821058E-2</v>
      </c>
      <c r="AK205" s="36">
        <f t="shared" si="17"/>
        <v>0.97121980142362263</v>
      </c>
      <c r="AL205" s="36">
        <f t="shared" si="17"/>
        <v>0.19082503039964135</v>
      </c>
      <c r="AN205">
        <f>SQRT(Correlation)*$F205 + SQRT('CDO Param'!C$17 - Correlation)*HLOOKUP('CDO Param'!C$12,$C$4:$E$1004,$A205,FALSE) + SQRT(1-Correlation)*G205</f>
        <v>0.6205110998317489</v>
      </c>
      <c r="AO205">
        <f>SQRT(Correlation)*$F205 + SQRT('CDO Param'!D$17 - Correlation)*HLOOKUP('CDO Param'!D$12,$C$4:$E$1004,$A205,FALSE) + SQRT(1-Correlation)*H205</f>
        <v>0.9745400865255569</v>
      </c>
      <c r="AP205">
        <f>SQRT(Correlation)*$F205 + SQRT('CDO Param'!E$17 - Correlation)*HLOOKUP('CDO Param'!E$12,$C$4:$E$1004,$A205,FALSE) + SQRT(1-Correlation)*I205</f>
        <v>-1.2204378332480583</v>
      </c>
      <c r="AQ205">
        <f>SQRT(Correlation)*$F205 + SQRT('CDO Param'!F$17 - Correlation)*HLOOKUP('CDO Param'!F$12,$C$4:$E$1004,$A205,FALSE) + SQRT(1-Correlation)*J205</f>
        <v>0.40497131477548087</v>
      </c>
      <c r="AR205">
        <f>SQRT(Correlation)*$F205 + SQRT('CDO Param'!G$17 - Correlation)*HLOOKUP('CDO Param'!G$12,$C$4:$E$1004,$A205,FALSE) + SQRT(1-Correlation)*K205</f>
        <v>0.68509308889425524</v>
      </c>
      <c r="AS205">
        <f>SQRT(Correlation)*$F205 + SQRT('CDO Param'!H$17 - Correlation)*HLOOKUP('CDO Param'!H$12,$C$4:$E$1004,$A205,FALSE) + SQRT(1-Correlation)*L205</f>
        <v>0.34704815784148418</v>
      </c>
      <c r="AT205">
        <f>SQRT(Correlation)*$F205 + SQRT('CDO Param'!I$17 - Correlation)*HLOOKUP('CDO Param'!I$12,$C$4:$E$1004,$A205,FALSE) + SQRT(1-Correlation)*M205</f>
        <v>-0.85715886939595309</v>
      </c>
      <c r="AU205">
        <f>SQRT(Correlation)*$F205 + SQRT('CDO Param'!J$17 - Correlation)*HLOOKUP('CDO Param'!J$12,$C$4:$E$1004,$A205,FALSE) + SQRT(1-Correlation)*N205</f>
        <v>-0.75914276165417571</v>
      </c>
      <c r="AV205">
        <f>SQRT(Correlation)*$F205 + SQRT('CDO Param'!K$17 - Correlation)*HLOOKUP('CDO Param'!K$12,$C$4:$E$1004,$A205,FALSE) + SQRT(1-Correlation)*O205</f>
        <v>-0.9166520753697065</v>
      </c>
      <c r="AW205">
        <f>SQRT(Correlation)*$F205 + SQRT('CDO Param'!L$17 - Correlation)*HLOOKUP('CDO Param'!L$12,$C$4:$E$1004,$A205,FALSE) + SQRT(1-Correlation)*P205</f>
        <v>-0.52885114011094481</v>
      </c>
      <c r="AY205" s="3">
        <f>IF(AN205&lt;'CDO Param'!C$15,1,0)</f>
        <v>0</v>
      </c>
      <c r="AZ205" s="3">
        <f>IF(AO205&lt;'CDO Param'!D$15,1,0)</f>
        <v>0</v>
      </c>
      <c r="BA205" s="3">
        <f>IF(AP205&lt;'CDO Param'!E$15,1,0)</f>
        <v>1</v>
      </c>
      <c r="BB205" s="3">
        <f>IF(AQ205&lt;'CDO Param'!F$15,1,0)</f>
        <v>0</v>
      </c>
      <c r="BC205" s="3">
        <f>IF(AR205&lt;'CDO Param'!G$15,1,0)</f>
        <v>0</v>
      </c>
      <c r="BD205" s="3">
        <f>IF(AS205&lt;'CDO Param'!H$15,1,0)</f>
        <v>0</v>
      </c>
      <c r="BE205" s="3">
        <f>IF(AT205&lt;'CDO Param'!I$15,1,0)</f>
        <v>0</v>
      </c>
      <c r="BF205" s="3">
        <f>IF(AU205&lt;'CDO Param'!J$15,1,0)</f>
        <v>0</v>
      </c>
      <c r="BG205" s="3">
        <f>IF(AV205&lt;'CDO Param'!K$15,1,0)</f>
        <v>0</v>
      </c>
      <c r="BH205" s="3">
        <f>IF(AW205&lt;'CDO Param'!L$15,1,0)</f>
        <v>0</v>
      </c>
      <c r="BJ205" s="37">
        <f>AY205*'CDO Param'!C$6*AC205</f>
        <v>0</v>
      </c>
      <c r="BK205" s="37">
        <f>AZ205*'CDO Param'!D$6*AD205</f>
        <v>0</v>
      </c>
      <c r="BL205" s="37">
        <f>BA205*'CDO Param'!E$6*AE205</f>
        <v>270.92899026514817</v>
      </c>
      <c r="BM205" s="37">
        <f>BB205*'CDO Param'!F$6*AF205</f>
        <v>0</v>
      </c>
      <c r="BN205" s="37">
        <f>BC205*'CDO Param'!G$6*AG205</f>
        <v>0</v>
      </c>
      <c r="BO205" s="37">
        <f>BD205*'CDO Param'!H$6*AH205</f>
        <v>0</v>
      </c>
      <c r="BP205" s="37">
        <f>BE205*'CDO Param'!I$6*AI205</f>
        <v>0</v>
      </c>
      <c r="BQ205" s="37">
        <f>BF205*'CDO Param'!J$6*AJ205</f>
        <v>0</v>
      </c>
      <c r="BR205" s="37">
        <f>BG205*'CDO Param'!K$6*AK205</f>
        <v>0</v>
      </c>
      <c r="BS205" s="37">
        <f>BH205*'CDO Param'!L$6*AL205</f>
        <v>0</v>
      </c>
      <c r="BU205" s="38">
        <f t="shared" si="19"/>
        <v>270.92899026514817</v>
      </c>
      <c r="BV205" s="38">
        <f>AVERAGE(BU$5:BU205)</f>
        <v>7257.9112393173782</v>
      </c>
      <c r="CF205" s="5">
        <f>BU205/'CDO Param'!$M$6</f>
        <v>2.822176981928627E-3</v>
      </c>
      <c r="CG205" s="5">
        <f t="shared" si="20"/>
        <v>0</v>
      </c>
      <c r="CH205" s="5">
        <f t="shared" si="21"/>
        <v>0</v>
      </c>
    </row>
    <row r="206" spans="1:86" x14ac:dyDescent="0.2">
      <c r="A206" s="3">
        <v>203</v>
      </c>
      <c r="B206" s="3">
        <v>202</v>
      </c>
      <c r="C206">
        <v>-1.4204442777554505</v>
      </c>
      <c r="D206">
        <v>-9.7329575510229915E-2</v>
      </c>
      <c r="E206">
        <v>1.4475335774477571</v>
      </c>
      <c r="F206">
        <v>0.15056571101013105</v>
      </c>
      <c r="G206">
        <v>-0.69514953793259338</v>
      </c>
      <c r="H206">
        <v>-0.89889454102376476</v>
      </c>
      <c r="I206">
        <v>-0.14872625797579531</v>
      </c>
      <c r="J206">
        <v>1.6503645383636467</v>
      </c>
      <c r="K206">
        <v>-0.99325234259595163</v>
      </c>
      <c r="L206">
        <v>-1.6010926628950983</v>
      </c>
      <c r="M206">
        <v>2.0099196262890473</v>
      </c>
      <c r="N206">
        <v>0.13788849173579365</v>
      </c>
      <c r="O206">
        <v>-1.1616816664172802</v>
      </c>
      <c r="P206">
        <v>1.4151942195894662</v>
      </c>
      <c r="R206" s="33">
        <v>0.73295125678784734</v>
      </c>
      <c r="S206" s="33">
        <v>0.7117728333509401</v>
      </c>
      <c r="T206" s="33">
        <v>0.76601012924965939</v>
      </c>
      <c r="U206" s="33">
        <v>0.33224229902599112</v>
      </c>
      <c r="V206" s="33">
        <v>0.99631972983308126</v>
      </c>
      <c r="W206" s="33">
        <v>0.14569930459638095</v>
      </c>
      <c r="X206" s="33">
        <v>0.768212351374427</v>
      </c>
      <c r="Y206" s="33">
        <v>0.34498954999492948</v>
      </c>
      <c r="Z206" s="33">
        <v>0.23936676477983909</v>
      </c>
      <c r="AA206" s="33">
        <v>3.7215654755577282E-2</v>
      </c>
      <c r="AC206" s="36">
        <f t="shared" si="18"/>
        <v>0.8514034753637747</v>
      </c>
      <c r="AD206" s="36">
        <f t="shared" si="18"/>
        <v>0.82587141214451465</v>
      </c>
      <c r="AE206" s="36">
        <f t="shared" si="18"/>
        <v>0.88752150707885391</v>
      </c>
      <c r="AF206" s="36">
        <f t="shared" si="18"/>
        <v>0.23260705398145931</v>
      </c>
      <c r="AG206" s="36">
        <f t="shared" si="18"/>
        <v>0.99998843740386101</v>
      </c>
      <c r="AH206" s="36">
        <f t="shared" si="17"/>
        <v>4.0408320269315227E-2</v>
      </c>
      <c r="AI206" s="36">
        <f t="shared" si="17"/>
        <v>0.88975836971512612</v>
      </c>
      <c r="AJ206" s="36">
        <f t="shared" si="17"/>
        <v>0.25077612865357035</v>
      </c>
      <c r="AK206" s="36">
        <f t="shared" si="17"/>
        <v>0.11803042045991798</v>
      </c>
      <c r="AL206" s="36">
        <f t="shared" si="17"/>
        <v>1.9757072205910057E-3</v>
      </c>
      <c r="AN206">
        <f>SQRT(Correlation)*$F206 + SQRT('CDO Param'!C$17 - Correlation)*HLOOKUP('CDO Param'!C$12,$C$4:$E$1004,$A206,FALSE) + SQRT(1-Correlation)*G206</f>
        <v>-0.62562817842337126</v>
      </c>
      <c r="AO206">
        <f>SQRT(Correlation)*$F206 + SQRT('CDO Param'!D$17 - Correlation)*HLOOKUP('CDO Param'!D$12,$C$4:$E$1004,$A206,FALSE) + SQRT(1-Correlation)*H206</f>
        <v>-0.81891765991721577</v>
      </c>
      <c r="AP206">
        <f>SQRT(Correlation)*$F206 + SQRT('CDO Param'!E$17 - Correlation)*HLOOKUP('CDO Param'!E$12,$C$4:$E$1004,$A206,FALSE) + SQRT(1-Correlation)*I206</f>
        <v>-0.46929528950828636</v>
      </c>
      <c r="AQ206">
        <f>SQRT(Correlation)*$F206 + SQRT('CDO Param'!F$17 - Correlation)*HLOOKUP('CDO Param'!F$12,$C$4:$E$1004,$A206,FALSE) + SQRT(1-Correlation)*J206</f>
        <v>1.9369646795605726</v>
      </c>
      <c r="AR206">
        <f>SQRT(Correlation)*$F206 + SQRT('CDO Param'!G$17 - Correlation)*HLOOKUP('CDO Param'!G$12,$C$4:$E$1004,$A206,FALSE) + SQRT(1-Correlation)*K206</f>
        <v>-0.57099050185019151</v>
      </c>
      <c r="AS206">
        <f>SQRT(Correlation)*$F206 + SQRT('CDO Param'!H$17 - Correlation)*HLOOKUP('CDO Param'!H$12,$C$4:$E$1004,$A206,FALSE) + SQRT(1-Correlation)*L206</f>
        <v>-1.4850812900589891</v>
      </c>
      <c r="AT206">
        <f>SQRT(Correlation)*$F206 + SQRT('CDO Param'!I$17 - Correlation)*HLOOKUP('CDO Param'!I$12,$C$4:$E$1004,$A206,FALSE) + SQRT(1-Correlation)*M206</f>
        <v>2.2780685862044843</v>
      </c>
      <c r="AU206">
        <f>SQRT(Correlation)*$F206 + SQRT('CDO Param'!J$17 - Correlation)*HLOOKUP('CDO Param'!J$12,$C$4:$E$1004,$A206,FALSE) + SQRT(1-Correlation)*N206</f>
        <v>-0.19738866348197362</v>
      </c>
      <c r="AV206">
        <f>SQRT(Correlation)*$F206 + SQRT('CDO Param'!K$17 - Correlation)*HLOOKUP('CDO Param'!K$12,$C$4:$E$1004,$A206,FALSE) + SQRT(1-Correlation)*O206</f>
        <v>-1.4302691671666594</v>
      </c>
      <c r="AW206">
        <f>SQRT(Correlation)*$F206 + SQRT('CDO Param'!L$17 - Correlation)*HLOOKUP('CDO Param'!L$12,$C$4:$E$1004,$A206,FALSE) + SQRT(1-Correlation)*P206</f>
        <v>1.0143699470370606</v>
      </c>
      <c r="AY206" s="3">
        <f>IF(AN206&lt;'CDO Param'!C$15,1,0)</f>
        <v>0</v>
      </c>
      <c r="AZ206" s="3">
        <f>IF(AO206&lt;'CDO Param'!D$15,1,0)</f>
        <v>0</v>
      </c>
      <c r="BA206" s="3">
        <f>IF(AP206&lt;'CDO Param'!E$15,1,0)</f>
        <v>0</v>
      </c>
      <c r="BB206" s="3">
        <f>IF(AQ206&lt;'CDO Param'!F$15,1,0)</f>
        <v>0</v>
      </c>
      <c r="BC206" s="3">
        <f>IF(AR206&lt;'CDO Param'!G$15,1,0)</f>
        <v>1</v>
      </c>
      <c r="BD206" s="3">
        <f>IF(AS206&lt;'CDO Param'!H$15,1,0)</f>
        <v>0</v>
      </c>
      <c r="BE206" s="3">
        <f>IF(AT206&lt;'CDO Param'!I$15,1,0)</f>
        <v>0</v>
      </c>
      <c r="BF206" s="3">
        <f>IF(AU206&lt;'CDO Param'!J$15,1,0)</f>
        <v>0</v>
      </c>
      <c r="BG206" s="3">
        <f>IF(AV206&lt;'CDO Param'!K$15,1,0)</f>
        <v>0</v>
      </c>
      <c r="BH206" s="3">
        <f>IF(AW206&lt;'CDO Param'!L$15,1,0)</f>
        <v>0</v>
      </c>
      <c r="BJ206" s="37">
        <f>AY206*'CDO Param'!C$6*AC206</f>
        <v>0</v>
      </c>
      <c r="BK206" s="37">
        <f>AZ206*'CDO Param'!D$6*AD206</f>
        <v>0</v>
      </c>
      <c r="BL206" s="37">
        <f>BA206*'CDO Param'!E$6*AE206</f>
        <v>0</v>
      </c>
      <c r="BM206" s="37">
        <f>BB206*'CDO Param'!F$6*AF206</f>
        <v>0</v>
      </c>
      <c r="BN206" s="37">
        <f>BC206*'CDO Param'!G$6*AG206</f>
        <v>9999.884374038611</v>
      </c>
      <c r="BO206" s="37">
        <f>BD206*'CDO Param'!H$6*AH206</f>
        <v>0</v>
      </c>
      <c r="BP206" s="37">
        <f>BE206*'CDO Param'!I$6*AI206</f>
        <v>0</v>
      </c>
      <c r="BQ206" s="37">
        <f>BF206*'CDO Param'!J$6*AJ206</f>
        <v>0</v>
      </c>
      <c r="BR206" s="37">
        <f>BG206*'CDO Param'!K$6*AK206</f>
        <v>0</v>
      </c>
      <c r="BS206" s="37">
        <f>BH206*'CDO Param'!L$6*AL206</f>
        <v>0</v>
      </c>
      <c r="BU206" s="38">
        <f t="shared" si="19"/>
        <v>9999.884374038611</v>
      </c>
      <c r="BV206" s="38">
        <f>AVERAGE(BU$5:BU206)</f>
        <v>7271.4853637466913</v>
      </c>
      <c r="CF206" s="5">
        <f>BU206/'CDO Param'!$M$6</f>
        <v>0.10416546222956886</v>
      </c>
      <c r="CG206" s="5">
        <f t="shared" si="20"/>
        <v>0.02</v>
      </c>
      <c r="CH206" s="5">
        <f t="shared" si="21"/>
        <v>1</v>
      </c>
    </row>
    <row r="207" spans="1:86" x14ac:dyDescent="0.2">
      <c r="A207" s="3">
        <v>204</v>
      </c>
      <c r="B207" s="3">
        <v>203</v>
      </c>
      <c r="C207">
        <v>0.13148678590368945</v>
      </c>
      <c r="D207">
        <v>-0.23763163881085347</v>
      </c>
      <c r="E207">
        <v>-1.6933699953369796</v>
      </c>
      <c r="F207">
        <v>0.21971231944917236</v>
      </c>
      <c r="G207">
        <v>1.3301769286044873</v>
      </c>
      <c r="H207">
        <v>-0.53428038881975226</v>
      </c>
      <c r="I207">
        <v>4.6911736717447639E-2</v>
      </c>
      <c r="J207">
        <v>1.4793613445363007</v>
      </c>
      <c r="K207">
        <v>0.1024989160214318</v>
      </c>
      <c r="L207">
        <v>0.14571924111805856</v>
      </c>
      <c r="M207">
        <v>-1.2310488273215014</v>
      </c>
      <c r="N207">
        <v>5.5997588788159192E-2</v>
      </c>
      <c r="O207">
        <v>0.74035369834746234</v>
      </c>
      <c r="P207">
        <v>-1.4007082427269779</v>
      </c>
      <c r="R207" s="33">
        <v>0.48350947698741659</v>
      </c>
      <c r="S207" s="33">
        <v>0.34377972751100533</v>
      </c>
      <c r="T207" s="33">
        <v>0.90588027746690447</v>
      </c>
      <c r="U207" s="33">
        <v>0.12982338626395137</v>
      </c>
      <c r="V207" s="33">
        <v>0.94165293823073293</v>
      </c>
      <c r="W207" s="33">
        <v>0.3609328439277284</v>
      </c>
      <c r="X207" s="33">
        <v>0.198307893331306</v>
      </c>
      <c r="Y207" s="33">
        <v>0.96076321926003472</v>
      </c>
      <c r="Z207" s="33">
        <v>0.54742610340352449</v>
      </c>
      <c r="AA207" s="33">
        <v>0.59051990303700785</v>
      </c>
      <c r="AC207" s="36">
        <f t="shared" si="18"/>
        <v>0.47212997730562806</v>
      </c>
      <c r="AD207" s="36">
        <f t="shared" si="18"/>
        <v>0.24902993076670157</v>
      </c>
      <c r="AE207" s="36">
        <f t="shared" si="18"/>
        <v>0.98454945603347843</v>
      </c>
      <c r="AF207" s="36">
        <f t="shared" si="18"/>
        <v>3.1380198618743638E-2</v>
      </c>
      <c r="AG207" s="36">
        <f t="shared" si="18"/>
        <v>0.99464019788661395</v>
      </c>
      <c r="AH207" s="36">
        <f t="shared" si="17"/>
        <v>0.27419335722986293</v>
      </c>
      <c r="AI207" s="36">
        <f t="shared" si="17"/>
        <v>7.8947870131877401E-2</v>
      </c>
      <c r="AJ207" s="36">
        <f t="shared" si="17"/>
        <v>0.99777811636037705</v>
      </c>
      <c r="AK207" s="36">
        <f t="shared" si="17"/>
        <v>0.57982137747168871</v>
      </c>
      <c r="AL207" s="36">
        <f t="shared" si="17"/>
        <v>0.65046229577333037</v>
      </c>
      <c r="AN207">
        <f>SQRT(Correlation)*$F207 + SQRT('CDO Param'!C$17 - Correlation)*HLOOKUP('CDO Param'!C$12,$C$4:$E$1004,$A207,FALSE) + SQRT(1-Correlation)*G207</f>
        <v>1.2977895829194721</v>
      </c>
      <c r="AO207">
        <f>SQRT(Correlation)*$F207 + SQRT('CDO Param'!D$17 - Correlation)*HLOOKUP('CDO Param'!D$12,$C$4:$E$1004,$A207,FALSE) + SQRT(1-Correlation)*H207</f>
        <v>-0.47098993404896916</v>
      </c>
      <c r="AP207">
        <f>SQRT(Correlation)*$F207 + SQRT('CDO Param'!E$17 - Correlation)*HLOOKUP('CDO Param'!E$12,$C$4:$E$1004,$A207,FALSE) + SQRT(1-Correlation)*I207</f>
        <v>0.14877165067141079</v>
      </c>
      <c r="AQ207">
        <f>SQRT(Correlation)*$F207 + SQRT('CDO Param'!F$17 - Correlation)*HLOOKUP('CDO Param'!F$12,$C$4:$E$1004,$A207,FALSE) + SQRT(1-Correlation)*J207</f>
        <v>1.094275493225731</v>
      </c>
      <c r="AR207">
        <f>SQRT(Correlation)*$F207 + SQRT('CDO Param'!G$17 - Correlation)*HLOOKUP('CDO Param'!G$12,$C$4:$E$1004,$A207,FALSE) + SQRT(1-Correlation)*K207</f>
        <v>-0.21193089641959456</v>
      </c>
      <c r="AS207">
        <f>SQRT(Correlation)*$F207 + SQRT('CDO Param'!H$17 - Correlation)*HLOOKUP('CDO Param'!H$12,$C$4:$E$1004,$A207,FALSE) + SQRT(1-Correlation)*L207</f>
        <v>0.17411435755356208</v>
      </c>
      <c r="AT207">
        <f>SQRT(Correlation)*$F207 + SQRT('CDO Param'!I$17 - Correlation)*HLOOKUP('CDO Param'!I$12,$C$4:$E$1004,$A207,FALSE) + SQRT(1-Correlation)*M207</f>
        <v>-1.4770453676819886</v>
      </c>
      <c r="AU207">
        <f>SQRT(Correlation)*$F207 + SQRT('CDO Param'!J$17 - Correlation)*HLOOKUP('CDO Param'!J$12,$C$4:$E$1004,$A207,FALSE) + SQRT(1-Correlation)*N207</f>
        <v>0.15739124677945251</v>
      </c>
      <c r="AV207">
        <f>SQRT(Correlation)*$F207 + SQRT('CDO Param'!K$17 - Correlation)*HLOOKUP('CDO Param'!K$12,$C$4:$E$1004,$A207,FALSE) + SQRT(1-Correlation)*O207</f>
        <v>0.80662845783719095</v>
      </c>
      <c r="AW207">
        <f>SQRT(Correlation)*$F207 + SQRT('CDO Param'!L$17 - Correlation)*HLOOKUP('CDO Param'!L$12,$C$4:$E$1004,$A207,FALSE) + SQRT(1-Correlation)*P207</f>
        <v>-1.2245612457517439</v>
      </c>
      <c r="AY207" s="3">
        <f>IF(AN207&lt;'CDO Param'!C$15,1,0)</f>
        <v>0</v>
      </c>
      <c r="AZ207" s="3">
        <f>IF(AO207&lt;'CDO Param'!D$15,1,0)</f>
        <v>0</v>
      </c>
      <c r="BA207" s="3">
        <f>IF(AP207&lt;'CDO Param'!E$15,1,0)</f>
        <v>0</v>
      </c>
      <c r="BB207" s="3">
        <f>IF(AQ207&lt;'CDO Param'!F$15,1,0)</f>
        <v>0</v>
      </c>
      <c r="BC207" s="3">
        <f>IF(AR207&lt;'CDO Param'!G$15,1,0)</f>
        <v>1</v>
      </c>
      <c r="BD207" s="3">
        <f>IF(AS207&lt;'CDO Param'!H$15,1,0)</f>
        <v>0</v>
      </c>
      <c r="BE207" s="3">
        <f>IF(AT207&lt;'CDO Param'!I$15,1,0)</f>
        <v>1</v>
      </c>
      <c r="BF207" s="3">
        <f>IF(AU207&lt;'CDO Param'!J$15,1,0)</f>
        <v>0</v>
      </c>
      <c r="BG207" s="3">
        <f>IF(AV207&lt;'CDO Param'!K$15,1,0)</f>
        <v>0</v>
      </c>
      <c r="BH207" s="3">
        <f>IF(AW207&lt;'CDO Param'!L$15,1,0)</f>
        <v>1</v>
      </c>
      <c r="BJ207" s="37">
        <f>AY207*'CDO Param'!C$6*AC207</f>
        <v>0</v>
      </c>
      <c r="BK207" s="37">
        <f>AZ207*'CDO Param'!D$6*AD207</f>
        <v>0</v>
      </c>
      <c r="BL207" s="37">
        <f>BA207*'CDO Param'!E$6*AE207</f>
        <v>0</v>
      </c>
      <c r="BM207" s="37">
        <f>BB207*'CDO Param'!F$6*AF207</f>
        <v>0</v>
      </c>
      <c r="BN207" s="37">
        <f>BC207*'CDO Param'!G$6*AG207</f>
        <v>9946.401978866139</v>
      </c>
      <c r="BO207" s="37">
        <f>BD207*'CDO Param'!H$6*AH207</f>
        <v>0</v>
      </c>
      <c r="BP207" s="37">
        <f>BE207*'CDO Param'!I$6*AI207</f>
        <v>631.58296105501915</v>
      </c>
      <c r="BQ207" s="37">
        <f>BF207*'CDO Param'!J$6*AJ207</f>
        <v>0</v>
      </c>
      <c r="BR207" s="37">
        <f>BG207*'CDO Param'!K$6*AK207</f>
        <v>0</v>
      </c>
      <c r="BS207" s="37">
        <f>BH207*'CDO Param'!L$6*AL207</f>
        <v>6504.6229577333033</v>
      </c>
      <c r="BU207" s="38">
        <f t="shared" si="19"/>
        <v>17082.60789765446</v>
      </c>
      <c r="BV207" s="38">
        <f>AVERAGE(BU$5:BU207)</f>
        <v>7319.8160166230837</v>
      </c>
      <c r="CF207" s="5">
        <f>BU207/'CDO Param'!$M$6</f>
        <v>0.17794383226723395</v>
      </c>
      <c r="CG207" s="5">
        <f t="shared" si="20"/>
        <v>0.02</v>
      </c>
      <c r="CH207" s="5">
        <f t="shared" si="21"/>
        <v>1</v>
      </c>
    </row>
    <row r="208" spans="1:86" x14ac:dyDescent="0.2">
      <c r="A208" s="3">
        <v>205</v>
      </c>
      <c r="B208" s="3">
        <v>204</v>
      </c>
      <c r="C208">
        <v>-9.1074525698786601E-3</v>
      </c>
      <c r="D208">
        <v>0.11522161003085785</v>
      </c>
      <c r="E208">
        <v>-0.36783376344828866</v>
      </c>
      <c r="F208">
        <v>-0.15924570107017644</v>
      </c>
      <c r="G208">
        <v>-0.66557277023093775</v>
      </c>
      <c r="H208">
        <v>4.8954689191305079E-2</v>
      </c>
      <c r="I208">
        <v>0.28838940124842338</v>
      </c>
      <c r="J208">
        <v>0.48619767767377198</v>
      </c>
      <c r="K208">
        <v>-0.11347083272994496</v>
      </c>
      <c r="L208">
        <v>-0.50210474000778049</v>
      </c>
      <c r="M208">
        <v>-1.0855433174583595</v>
      </c>
      <c r="N208">
        <v>-1.2286136552575044E-2</v>
      </c>
      <c r="O208">
        <v>-1.1548763723112643</v>
      </c>
      <c r="P208">
        <v>-0.64902224039542489</v>
      </c>
      <c r="R208" s="33">
        <v>0.86801034299098434</v>
      </c>
      <c r="S208" s="33">
        <v>0.64983464947428304</v>
      </c>
      <c r="T208" s="33">
        <v>0.77095371427524539</v>
      </c>
      <c r="U208" s="33">
        <v>0.41907582404980243</v>
      </c>
      <c r="V208" s="33">
        <v>0.40737480502919055</v>
      </c>
      <c r="W208" s="33">
        <v>0.7483481256050748</v>
      </c>
      <c r="X208" s="33">
        <v>0.48694704449127757</v>
      </c>
      <c r="Y208" s="33">
        <v>0.11897676490199602</v>
      </c>
      <c r="Z208" s="33">
        <v>0.64248770784702514</v>
      </c>
      <c r="AA208" s="33">
        <v>0.29090578495101344</v>
      </c>
      <c r="AC208" s="36">
        <f t="shared" si="18"/>
        <v>0.96745900581422462</v>
      </c>
      <c r="AD208" s="36">
        <f t="shared" si="18"/>
        <v>0.74170337888311988</v>
      </c>
      <c r="AE208" s="36">
        <f t="shared" si="18"/>
        <v>0.8925125824310417</v>
      </c>
      <c r="AF208" s="36">
        <f t="shared" si="18"/>
        <v>0.36502236633022761</v>
      </c>
      <c r="AG208" s="36">
        <f t="shared" si="18"/>
        <v>0.34616287823311548</v>
      </c>
      <c r="AH208" s="36">
        <f t="shared" si="17"/>
        <v>0.86880914415255961</v>
      </c>
      <c r="AI208" s="36">
        <f t="shared" si="17"/>
        <v>0.47793498412135305</v>
      </c>
      <c r="AJ208" s="36">
        <f t="shared" si="17"/>
        <v>2.5904531813152221E-2</v>
      </c>
      <c r="AK208" s="36">
        <f t="shared" si="17"/>
        <v>0.73089254054294561</v>
      </c>
      <c r="AL208" s="36">
        <f t="shared" si="17"/>
        <v>0.17748422134129127</v>
      </c>
      <c r="AN208">
        <f>SQRT(Correlation)*$F208 + SQRT('CDO Param'!C$17 - Correlation)*HLOOKUP('CDO Param'!C$12,$C$4:$E$1004,$A208,FALSE) + SQRT(1-Correlation)*G208</f>
        <v>-0.66548088669409955</v>
      </c>
      <c r="AO208">
        <f>SQRT(Correlation)*$F208 + SQRT('CDO Param'!D$17 - Correlation)*HLOOKUP('CDO Param'!D$12,$C$4:$E$1004,$A208,FALSE) + SQRT(1-Correlation)*H208</f>
        <v>1.237938005824836E-2</v>
      </c>
      <c r="AP208">
        <f>SQRT(Correlation)*$F208 + SQRT('CDO Param'!E$17 - Correlation)*HLOOKUP('CDO Param'!E$12,$C$4:$E$1004,$A208,FALSE) + SQRT(1-Correlation)*I208</f>
        <v>0.22082269054423867</v>
      </c>
      <c r="AQ208">
        <f>SQRT(Correlation)*$F208 + SQRT('CDO Param'!F$17 - Correlation)*HLOOKUP('CDO Param'!F$12,$C$4:$E$1004,$A208,FALSE) + SQRT(1-Correlation)*J208</f>
        <v>0.32863957411385247</v>
      </c>
      <c r="AR208">
        <f>SQRT(Correlation)*$F208 + SQRT('CDO Param'!G$17 - Correlation)*HLOOKUP('CDO Param'!G$12,$C$4:$E$1004,$A208,FALSE) + SQRT(1-Correlation)*K208</f>
        <v>-0.24025592607298452</v>
      </c>
      <c r="AS208">
        <f>SQRT(Correlation)*$F208 + SQRT('CDO Param'!H$17 - Correlation)*HLOOKUP('CDO Param'!H$12,$C$4:$E$1004,$A208,FALSE) + SQRT(1-Correlation)*L208</f>
        <v>-0.51040149665617374</v>
      </c>
      <c r="AT208">
        <f>SQRT(Correlation)*$F208 + SQRT('CDO Param'!I$17 - Correlation)*HLOOKUP('CDO Param'!I$12,$C$4:$E$1004,$A208,FALSE) + SQRT(1-Correlation)*M208</f>
        <v>-1.1624448568292944</v>
      </c>
      <c r="AU208">
        <f>SQRT(Correlation)*$F208 + SQRT('CDO Param'!J$17 - Correlation)*HLOOKUP('CDO Param'!J$12,$C$4:$E$1004,$A208,FALSE) + SQRT(1-Correlation)*N208</f>
        <v>-6.4423170299924434E-2</v>
      </c>
      <c r="AV208">
        <f>SQRT(Correlation)*$F208 + SQRT('CDO Param'!K$17 - Correlation)*HLOOKUP('CDO Param'!K$12,$C$4:$E$1004,$A208,FALSE) + SQRT(1-Correlation)*O208</f>
        <v>-1.1483794434797918</v>
      </c>
      <c r="AW208">
        <f>SQRT(Correlation)*$F208 + SQRT('CDO Param'!L$17 - Correlation)*HLOOKUP('CDO Param'!L$12,$C$4:$E$1004,$A208,FALSE) + SQRT(1-Correlation)*P208</f>
        <v>-0.6684840772813937</v>
      </c>
      <c r="AY208" s="3">
        <f>IF(AN208&lt;'CDO Param'!C$15,1,0)</f>
        <v>0</v>
      </c>
      <c r="AZ208" s="3">
        <f>IF(AO208&lt;'CDO Param'!D$15,1,0)</f>
        <v>0</v>
      </c>
      <c r="BA208" s="3">
        <f>IF(AP208&lt;'CDO Param'!E$15,1,0)</f>
        <v>0</v>
      </c>
      <c r="BB208" s="3">
        <f>IF(AQ208&lt;'CDO Param'!F$15,1,0)</f>
        <v>0</v>
      </c>
      <c r="BC208" s="3">
        <f>IF(AR208&lt;'CDO Param'!G$15,1,0)</f>
        <v>1</v>
      </c>
      <c r="BD208" s="3">
        <f>IF(AS208&lt;'CDO Param'!H$15,1,0)</f>
        <v>0</v>
      </c>
      <c r="BE208" s="3">
        <f>IF(AT208&lt;'CDO Param'!I$15,1,0)</f>
        <v>1</v>
      </c>
      <c r="BF208" s="3">
        <f>IF(AU208&lt;'CDO Param'!J$15,1,0)</f>
        <v>0</v>
      </c>
      <c r="BG208" s="3">
        <f>IF(AV208&lt;'CDO Param'!K$15,1,0)</f>
        <v>0</v>
      </c>
      <c r="BH208" s="3">
        <f>IF(AW208&lt;'CDO Param'!L$15,1,0)</f>
        <v>1</v>
      </c>
      <c r="BJ208" s="37">
        <f>AY208*'CDO Param'!C$6*AC208</f>
        <v>0</v>
      </c>
      <c r="BK208" s="37">
        <f>AZ208*'CDO Param'!D$6*AD208</f>
        <v>0</v>
      </c>
      <c r="BL208" s="37">
        <f>BA208*'CDO Param'!E$6*AE208</f>
        <v>0</v>
      </c>
      <c r="BM208" s="37">
        <f>BB208*'CDO Param'!F$6*AF208</f>
        <v>0</v>
      </c>
      <c r="BN208" s="37">
        <f>BC208*'CDO Param'!G$6*AG208</f>
        <v>3461.628782331155</v>
      </c>
      <c r="BO208" s="37">
        <f>BD208*'CDO Param'!H$6*AH208</f>
        <v>0</v>
      </c>
      <c r="BP208" s="37">
        <f>BE208*'CDO Param'!I$6*AI208</f>
        <v>3823.4798729708245</v>
      </c>
      <c r="BQ208" s="37">
        <f>BF208*'CDO Param'!J$6*AJ208</f>
        <v>0</v>
      </c>
      <c r="BR208" s="37">
        <f>BG208*'CDO Param'!K$6*AK208</f>
        <v>0</v>
      </c>
      <c r="BS208" s="37">
        <f>BH208*'CDO Param'!L$6*AL208</f>
        <v>1774.8422134129128</v>
      </c>
      <c r="BU208" s="38">
        <f t="shared" si="19"/>
        <v>9059.9508687148918</v>
      </c>
      <c r="BV208" s="38">
        <f>AVERAGE(BU$5:BU208)</f>
        <v>7328.3460894274549</v>
      </c>
      <c r="CF208" s="5">
        <f>BU208/'CDO Param'!$M$6</f>
        <v>9.4374488215780122E-2</v>
      </c>
      <c r="CG208" s="5">
        <f t="shared" si="20"/>
        <v>0.02</v>
      </c>
      <c r="CH208" s="5">
        <f t="shared" si="21"/>
        <v>1</v>
      </c>
    </row>
    <row r="209" spans="1:86" x14ac:dyDescent="0.2">
      <c r="A209" s="3">
        <v>206</v>
      </c>
      <c r="B209" s="3">
        <v>205</v>
      </c>
      <c r="C209">
        <v>1.4683109839097597</v>
      </c>
      <c r="D209">
        <v>0.45655156100110617</v>
      </c>
      <c r="E209">
        <v>0.22090262064011768</v>
      </c>
      <c r="F209">
        <v>9.2056779976701364E-2</v>
      </c>
      <c r="G209">
        <v>1.1341762728989124</v>
      </c>
      <c r="H209">
        <v>0.37209701986284927</v>
      </c>
      <c r="I209">
        <v>-2.0434981706785038</v>
      </c>
      <c r="J209">
        <v>0.16901140043046325</v>
      </c>
      <c r="K209">
        <v>-0.37567929211945739</v>
      </c>
      <c r="L209">
        <v>0.20407469492056407</v>
      </c>
      <c r="M209">
        <v>-0.28905787985422648</v>
      </c>
      <c r="N209">
        <v>-2.1203686628723517</v>
      </c>
      <c r="O209">
        <v>2.1783534975838847E-2</v>
      </c>
      <c r="P209">
        <v>0.12487475942180026</v>
      </c>
      <c r="R209" s="33">
        <v>0.2535276716824284</v>
      </c>
      <c r="S209" s="33">
        <v>3.957796657438295E-2</v>
      </c>
      <c r="T209" s="33">
        <v>0.18688421565428573</v>
      </c>
      <c r="U209" s="33">
        <v>0.96301250158018081</v>
      </c>
      <c r="V209" s="33">
        <v>0.35111405809927454</v>
      </c>
      <c r="W209" s="33">
        <v>0.17397447450737211</v>
      </c>
      <c r="X209" s="33">
        <v>0.98899304540315314</v>
      </c>
      <c r="Y209" s="33">
        <v>6.1140907956818546E-3</v>
      </c>
      <c r="Z209" s="33">
        <v>0.75952400302492273</v>
      </c>
      <c r="AA209" s="33">
        <v>0.3199188398755709</v>
      </c>
      <c r="AC209" s="36">
        <f t="shared" si="18"/>
        <v>0.13325771700991343</v>
      </c>
      <c r="AD209" s="36">
        <f t="shared" si="18"/>
        <v>2.2650093259056429E-3</v>
      </c>
      <c r="AE209" s="36">
        <f t="shared" si="18"/>
        <v>6.9460017940729354E-2</v>
      </c>
      <c r="AF209" s="36">
        <f t="shared" si="18"/>
        <v>0.99805108854320457</v>
      </c>
      <c r="AG209" s="36">
        <f t="shared" si="18"/>
        <v>0.25968377466684489</v>
      </c>
      <c r="AH209" s="36">
        <f t="shared" si="17"/>
        <v>5.9481233611212242E-2</v>
      </c>
      <c r="AI209" s="36">
        <f t="shared" si="17"/>
        <v>0.99986807077086892</v>
      </c>
      <c r="AJ209" s="36">
        <f t="shared" si="17"/>
        <v>3.5722769052299715E-5</v>
      </c>
      <c r="AK209" s="36">
        <f t="shared" si="17"/>
        <v>0.88080835651897815</v>
      </c>
      <c r="AL209" s="36">
        <f t="shared" si="17"/>
        <v>0.21554406088352396</v>
      </c>
      <c r="AN209">
        <f>SQRT(Correlation)*$F209 + SQRT('CDO Param'!C$17 - Correlation)*HLOOKUP('CDO Param'!C$12,$C$4:$E$1004,$A209,FALSE) + SQRT(1-Correlation)*G209</f>
        <v>1.1696511379721528</v>
      </c>
      <c r="AO209">
        <f>SQRT(Correlation)*$F209 + SQRT('CDO Param'!D$17 - Correlation)*HLOOKUP('CDO Param'!D$12,$C$4:$E$1004,$A209,FALSE) + SQRT(1-Correlation)*H209</f>
        <v>0.44667927882602837</v>
      </c>
      <c r="AP209">
        <f>SQRT(Correlation)*$F209 + SQRT('CDO Param'!E$17 - Correlation)*HLOOKUP('CDO Param'!E$12,$C$4:$E$1004,$A209,FALSE) + SQRT(1-Correlation)*I209</f>
        <v>-1.5210431031677603</v>
      </c>
      <c r="AQ209">
        <f>SQRT(Correlation)*$F209 + SQRT('CDO Param'!F$17 - Correlation)*HLOOKUP('CDO Param'!F$12,$C$4:$E$1004,$A209,FALSE) + SQRT(1-Correlation)*J209</f>
        <v>0.23884453026315886</v>
      </c>
      <c r="AR209">
        <f>SQRT(Correlation)*$F209 + SQRT('CDO Param'!G$17 - Correlation)*HLOOKUP('CDO Param'!G$12,$C$4:$E$1004,$A209,FALSE) + SQRT(1-Correlation)*K209</f>
        <v>-0.27789443236251826</v>
      </c>
      <c r="AS209">
        <f>SQRT(Correlation)*$F209 + SQRT('CDO Param'!H$17 - Correlation)*HLOOKUP('CDO Param'!H$12,$C$4:$E$1004,$A209,FALSE) + SQRT(1-Correlation)*L209</f>
        <v>0.28727930545366615</v>
      </c>
      <c r="AT209">
        <f>SQRT(Correlation)*$F209 + SQRT('CDO Param'!I$17 - Correlation)*HLOOKUP('CDO Param'!I$12,$C$4:$E$1004,$A209,FALSE) + SQRT(1-Correlation)*M209</f>
        <v>-0.19571814529294579</v>
      </c>
      <c r="AU209">
        <f>SQRT(Correlation)*$F209 + SQRT('CDO Param'!J$17 - Correlation)*HLOOKUP('CDO Param'!J$12,$C$4:$E$1004,$A209,FALSE) + SQRT(1-Correlation)*N209</f>
        <v>-1.5939688552249862</v>
      </c>
      <c r="AV209">
        <f>SQRT(Correlation)*$F209 + SQRT('CDO Param'!K$17 - Correlation)*HLOOKUP('CDO Param'!K$12,$C$4:$E$1004,$A209,FALSE) + SQRT(1-Correlation)*O209</f>
        <v>0.43825515675579196</v>
      </c>
      <c r="AW209">
        <f>SQRT(Correlation)*$F209 + SQRT('CDO Param'!L$17 - Correlation)*HLOOKUP('CDO Param'!L$12,$C$4:$E$1004,$A209,FALSE) + SQRT(1-Correlation)*P209</f>
        <v>0.53605607956325241</v>
      </c>
      <c r="AY209" s="3">
        <f>IF(AN209&lt;'CDO Param'!C$15,1,0)</f>
        <v>0</v>
      </c>
      <c r="AZ209" s="3">
        <f>IF(AO209&lt;'CDO Param'!D$15,1,0)</f>
        <v>0</v>
      </c>
      <c r="BA209" s="3">
        <f>IF(AP209&lt;'CDO Param'!E$15,1,0)</f>
        <v>1</v>
      </c>
      <c r="BB209" s="3">
        <f>IF(AQ209&lt;'CDO Param'!F$15,1,0)</f>
        <v>0</v>
      </c>
      <c r="BC209" s="3">
        <f>IF(AR209&lt;'CDO Param'!G$15,1,0)</f>
        <v>1</v>
      </c>
      <c r="BD209" s="3">
        <f>IF(AS209&lt;'CDO Param'!H$15,1,0)</f>
        <v>0</v>
      </c>
      <c r="BE209" s="3">
        <f>IF(AT209&lt;'CDO Param'!I$15,1,0)</f>
        <v>0</v>
      </c>
      <c r="BF209" s="3">
        <f>IF(AU209&lt;'CDO Param'!J$15,1,0)</f>
        <v>0</v>
      </c>
      <c r="BG209" s="3">
        <f>IF(AV209&lt;'CDO Param'!K$15,1,0)</f>
        <v>0</v>
      </c>
      <c r="BH209" s="3">
        <f>IF(AW209&lt;'CDO Param'!L$15,1,0)</f>
        <v>0</v>
      </c>
      <c r="BJ209" s="37">
        <f>AY209*'CDO Param'!C$6*AC209</f>
        <v>0</v>
      </c>
      <c r="BK209" s="37">
        <f>AZ209*'CDO Param'!D$6*AD209</f>
        <v>0</v>
      </c>
      <c r="BL209" s="37">
        <f>BA209*'CDO Param'!E$6*AE209</f>
        <v>694.60017940729358</v>
      </c>
      <c r="BM209" s="37">
        <f>BB209*'CDO Param'!F$6*AF209</f>
        <v>0</v>
      </c>
      <c r="BN209" s="37">
        <f>BC209*'CDO Param'!G$6*AG209</f>
        <v>2596.8377466684487</v>
      </c>
      <c r="BO209" s="37">
        <f>BD209*'CDO Param'!H$6*AH209</f>
        <v>0</v>
      </c>
      <c r="BP209" s="37">
        <f>BE209*'CDO Param'!I$6*AI209</f>
        <v>0</v>
      </c>
      <c r="BQ209" s="37">
        <f>BF209*'CDO Param'!J$6*AJ209</f>
        <v>0</v>
      </c>
      <c r="BR209" s="37">
        <f>BG209*'CDO Param'!K$6*AK209</f>
        <v>0</v>
      </c>
      <c r="BS209" s="37">
        <f>BH209*'CDO Param'!L$6*AL209</f>
        <v>0</v>
      </c>
      <c r="BU209" s="38">
        <f t="shared" si="19"/>
        <v>3291.4379260757423</v>
      </c>
      <c r="BV209" s="38">
        <f>AVERAGE(BU$5:BU209)</f>
        <v>7308.6538544842761</v>
      </c>
      <c r="CF209" s="5">
        <f>BU209/'CDO Param'!$M$6</f>
        <v>3.4285811729955651E-2</v>
      </c>
      <c r="CG209" s="5">
        <f t="shared" si="20"/>
        <v>0</v>
      </c>
      <c r="CH209" s="5">
        <f t="shared" si="21"/>
        <v>0</v>
      </c>
    </row>
    <row r="210" spans="1:86" x14ac:dyDescent="0.2">
      <c r="A210" s="3">
        <v>207</v>
      </c>
      <c r="B210" s="3">
        <v>206</v>
      </c>
      <c r="C210">
        <v>0.29378156796155963</v>
      </c>
      <c r="D210">
        <v>0.50763674153131433</v>
      </c>
      <c r="E210">
        <v>2.0559127733577043E-2</v>
      </c>
      <c r="F210">
        <v>-0.41215344026568346</v>
      </c>
      <c r="G210">
        <v>-0.55534655984956771</v>
      </c>
      <c r="H210">
        <v>0.68384679252631031</v>
      </c>
      <c r="I210">
        <v>-1.5131536201806739</v>
      </c>
      <c r="J210">
        <v>-6.5200538301724009E-2</v>
      </c>
      <c r="K210">
        <v>0.35488369576341938</v>
      </c>
      <c r="L210">
        <v>2.2096355678513646</v>
      </c>
      <c r="M210">
        <v>-2.2396307031158358</v>
      </c>
      <c r="N210">
        <v>-1.6569083527429029</v>
      </c>
      <c r="O210">
        <v>0.42354258766863495</v>
      </c>
      <c r="P210">
        <v>0.50232529247296043</v>
      </c>
      <c r="R210" s="33">
        <v>0.87594178871993988</v>
      </c>
      <c r="S210" s="33">
        <v>0.95364301602991441</v>
      </c>
      <c r="T210" s="33">
        <v>0.87817041477103275</v>
      </c>
      <c r="U210" s="33">
        <v>0.4101610567468037</v>
      </c>
      <c r="V210" s="33">
        <v>0.57688074353005769</v>
      </c>
      <c r="W210" s="33">
        <v>0.63465650968004783</v>
      </c>
      <c r="X210" s="33">
        <v>0.6719581925645276</v>
      </c>
      <c r="Y210" s="33">
        <v>0.60134243201526927</v>
      </c>
      <c r="Z210" s="33">
        <v>0.76225488063052993</v>
      </c>
      <c r="AA210" s="33">
        <v>0.21777875731595733</v>
      </c>
      <c r="AC210" s="36">
        <f t="shared" si="18"/>
        <v>0.97159994727412746</v>
      </c>
      <c r="AD210" s="36">
        <f t="shared" si="18"/>
        <v>0.99678267938973053</v>
      </c>
      <c r="AE210" s="36">
        <f t="shared" si="18"/>
        <v>0.97270954195660941</v>
      </c>
      <c r="AF210" s="36">
        <f t="shared" si="18"/>
        <v>0.3506310844758167</v>
      </c>
      <c r="AG210" s="36">
        <f t="shared" si="18"/>
        <v>0.62840524202550041</v>
      </c>
      <c r="AH210" s="36">
        <f t="shared" si="17"/>
        <v>0.7192007480671182</v>
      </c>
      <c r="AI210" s="36">
        <f t="shared" si="17"/>
        <v>0.77326587632508192</v>
      </c>
      <c r="AJ210" s="36">
        <f t="shared" si="17"/>
        <v>0.66771860886776357</v>
      </c>
      <c r="AK210" s="36">
        <f t="shared" si="17"/>
        <v>0.88365748082303663</v>
      </c>
      <c r="AL210" s="36">
        <f t="shared" si="17"/>
        <v>9.6522921688586769E-2</v>
      </c>
      <c r="AN210">
        <f>SQRT(Correlation)*$F210 + SQRT('CDO Param'!C$17 - Correlation)*HLOOKUP('CDO Param'!C$12,$C$4:$E$1004,$A210,FALSE) + SQRT(1-Correlation)*G210</f>
        <v>-0.58539169116721934</v>
      </c>
      <c r="AO210">
        <f>SQRT(Correlation)*$F210 + SQRT('CDO Param'!D$17 - Correlation)*HLOOKUP('CDO Param'!D$12,$C$4:$E$1004,$A210,FALSE) + SQRT(1-Correlation)*H210</f>
        <v>0.59021034528700111</v>
      </c>
      <c r="AP210">
        <f>SQRT(Correlation)*$F210 + SQRT('CDO Param'!E$17 - Correlation)*HLOOKUP('CDO Param'!E$12,$C$4:$E$1004,$A210,FALSE) + SQRT(1-Correlation)*I210</f>
        <v>-1.4881106316613568</v>
      </c>
      <c r="AQ210">
        <f>SQRT(Correlation)*$F210 + SQRT('CDO Param'!F$17 - Correlation)*HLOOKUP('CDO Param'!F$12,$C$4:$E$1004,$A210,FALSE) + SQRT(1-Correlation)*J210</f>
        <v>-0.18759186266508177</v>
      </c>
      <c r="AR210">
        <f>SQRT(Correlation)*$F210 + SQRT('CDO Param'!G$17 - Correlation)*HLOOKUP('CDO Param'!G$12,$C$4:$E$1004,$A210,FALSE) + SQRT(1-Correlation)*K210</f>
        <v>0.21093503396686247</v>
      </c>
      <c r="AS210">
        <f>SQRT(Correlation)*$F210 + SQRT('CDO Param'!H$17 - Correlation)*HLOOKUP('CDO Param'!H$12,$C$4:$E$1004,$A210,FALSE) + SQRT(1-Correlation)*L210</f>
        <v>2.037700672790828</v>
      </c>
      <c r="AT210">
        <f>SQRT(Correlation)*$F210 + SQRT('CDO Param'!I$17 - Correlation)*HLOOKUP('CDO Param'!I$12,$C$4:$E$1004,$A210,FALSE) + SQRT(1-Correlation)*M210</f>
        <v>-2.2504374428014557</v>
      </c>
      <c r="AU210">
        <f>SQRT(Correlation)*$F210 + SQRT('CDO Param'!J$17 - Correlation)*HLOOKUP('CDO Param'!J$12,$C$4:$E$1004,$A210,FALSE) + SQRT(1-Correlation)*N210</f>
        <v>-1.6244883454588619</v>
      </c>
      <c r="AV210">
        <f>SQRT(Correlation)*$F210 + SQRT('CDO Param'!K$17 - Correlation)*HLOOKUP('CDO Param'!K$12,$C$4:$E$1004,$A210,FALSE) + SQRT(1-Correlation)*O210</f>
        <v>0.34920071412304887</v>
      </c>
      <c r="AW210">
        <f>SQRT(Correlation)*$F210 + SQRT('CDO Param'!L$17 - Correlation)*HLOOKUP('CDO Param'!L$12,$C$4:$E$1004,$A210,FALSE) + SQRT(1-Correlation)*P210</f>
        <v>0.42394055034615646</v>
      </c>
      <c r="AY210" s="3">
        <f>IF(AN210&lt;'CDO Param'!C$15,1,0)</f>
        <v>0</v>
      </c>
      <c r="AZ210" s="3">
        <f>IF(AO210&lt;'CDO Param'!D$15,1,0)</f>
        <v>0</v>
      </c>
      <c r="BA210" s="3">
        <f>IF(AP210&lt;'CDO Param'!E$15,1,0)</f>
        <v>1</v>
      </c>
      <c r="BB210" s="3">
        <f>IF(AQ210&lt;'CDO Param'!F$15,1,0)</f>
        <v>0</v>
      </c>
      <c r="BC210" s="3">
        <f>IF(AR210&lt;'CDO Param'!G$15,1,0)</f>
        <v>0</v>
      </c>
      <c r="BD210" s="3">
        <f>IF(AS210&lt;'CDO Param'!H$15,1,0)</f>
        <v>0</v>
      </c>
      <c r="BE210" s="3">
        <f>IF(AT210&lt;'CDO Param'!I$15,1,0)</f>
        <v>1</v>
      </c>
      <c r="BF210" s="3">
        <f>IF(AU210&lt;'CDO Param'!J$15,1,0)</f>
        <v>0</v>
      </c>
      <c r="BG210" s="3">
        <f>IF(AV210&lt;'CDO Param'!K$15,1,0)</f>
        <v>0</v>
      </c>
      <c r="BH210" s="3">
        <f>IF(AW210&lt;'CDO Param'!L$15,1,0)</f>
        <v>0</v>
      </c>
      <c r="BJ210" s="37">
        <f>AY210*'CDO Param'!C$6*AC210</f>
        <v>0</v>
      </c>
      <c r="BK210" s="37">
        <f>AZ210*'CDO Param'!D$6*AD210</f>
        <v>0</v>
      </c>
      <c r="BL210" s="37">
        <f>BA210*'CDO Param'!E$6*AE210</f>
        <v>9727.0954195660943</v>
      </c>
      <c r="BM210" s="37">
        <f>BB210*'CDO Param'!F$6*AF210</f>
        <v>0</v>
      </c>
      <c r="BN210" s="37">
        <f>BC210*'CDO Param'!G$6*AG210</f>
        <v>0</v>
      </c>
      <c r="BO210" s="37">
        <f>BD210*'CDO Param'!H$6*AH210</f>
        <v>0</v>
      </c>
      <c r="BP210" s="37">
        <f>BE210*'CDO Param'!I$6*AI210</f>
        <v>6186.127010600655</v>
      </c>
      <c r="BQ210" s="37">
        <f>BF210*'CDO Param'!J$6*AJ210</f>
        <v>0</v>
      </c>
      <c r="BR210" s="37">
        <f>BG210*'CDO Param'!K$6*AK210</f>
        <v>0</v>
      </c>
      <c r="BS210" s="37">
        <f>BH210*'CDO Param'!L$6*AL210</f>
        <v>0</v>
      </c>
      <c r="BU210" s="38">
        <f t="shared" si="19"/>
        <v>15913.222430166748</v>
      </c>
      <c r="BV210" s="38">
        <f>AVERAGE(BU$5:BU210)</f>
        <v>7350.4236048516668</v>
      </c>
      <c r="CF210" s="5">
        <f>BU210/'CDO Param'!$M$6</f>
        <v>0.1657627336475703</v>
      </c>
      <c r="CG210" s="5">
        <f t="shared" si="20"/>
        <v>0.02</v>
      </c>
      <c r="CH210" s="5">
        <f t="shared" si="21"/>
        <v>1</v>
      </c>
    </row>
    <row r="211" spans="1:86" x14ac:dyDescent="0.2">
      <c r="A211" s="3">
        <v>208</v>
      </c>
      <c r="B211" s="3">
        <v>207</v>
      </c>
      <c r="C211">
        <v>-1.0027270036516711</v>
      </c>
      <c r="D211">
        <v>-0.4152866495132912</v>
      </c>
      <c r="E211">
        <v>-2.4773180484771729</v>
      </c>
      <c r="F211">
        <v>-0.13088197192701045</v>
      </c>
      <c r="G211">
        <v>-0.16766762200859375</v>
      </c>
      <c r="H211">
        <v>6.8604322223109193E-2</v>
      </c>
      <c r="I211">
        <v>-1.1029874258383643</v>
      </c>
      <c r="J211">
        <v>-0.77401637099683285</v>
      </c>
      <c r="K211">
        <v>-7.9513711170875467E-2</v>
      </c>
      <c r="L211">
        <v>1.387534211971797</v>
      </c>
      <c r="M211">
        <v>-1.4520628610625863</v>
      </c>
      <c r="N211">
        <v>2.0630068320315331</v>
      </c>
      <c r="O211">
        <v>-0.45608430809807032</v>
      </c>
      <c r="P211">
        <v>-0.73419187174295075</v>
      </c>
      <c r="R211" s="33">
        <v>0.20757420929501494</v>
      </c>
      <c r="S211" s="33">
        <v>0.69973562131623535</v>
      </c>
      <c r="T211" s="33">
        <v>0.45658746196729477</v>
      </c>
      <c r="U211" s="33">
        <v>0.86547328432345449</v>
      </c>
      <c r="V211" s="33">
        <v>9.4896242998026431E-3</v>
      </c>
      <c r="W211" s="33">
        <v>0.49211560678301175</v>
      </c>
      <c r="X211" s="33">
        <v>0.98700320207839976</v>
      </c>
      <c r="Y211" s="33">
        <v>0.56281733166557613</v>
      </c>
      <c r="Z211" s="33">
        <v>0.27089330333792294</v>
      </c>
      <c r="AA211" s="33">
        <v>0.90374920047062879</v>
      </c>
      <c r="AC211" s="36">
        <f t="shared" si="18"/>
        <v>8.7093036747216523E-2</v>
      </c>
      <c r="AD211" s="36">
        <f t="shared" si="18"/>
        <v>0.81057686265221396</v>
      </c>
      <c r="AE211" s="36">
        <f t="shared" si="18"/>
        <v>0.42687782627528748</v>
      </c>
      <c r="AF211" s="36">
        <f t="shared" si="18"/>
        <v>0.96607099805419516</v>
      </c>
      <c r="AG211" s="36">
        <f t="shared" si="18"/>
        <v>9.4884586531439907E-5</v>
      </c>
      <c r="AH211" s="36">
        <f t="shared" si="17"/>
        <v>0.48666901563997572</v>
      </c>
      <c r="AI211" s="36">
        <f t="shared" si="17"/>
        <v>0.99980914334969928</v>
      </c>
      <c r="AJ211" s="36">
        <f t="shared" si="17"/>
        <v>0.60535016811955233</v>
      </c>
      <c r="AK211" s="36">
        <f t="shared" si="17"/>
        <v>0.15309696370958281</v>
      </c>
      <c r="AL211" s="36">
        <f t="shared" si="17"/>
        <v>0.9837661536504565</v>
      </c>
      <c r="AN211">
        <f>SQRT(Correlation)*$F211 + SQRT('CDO Param'!C$17 - Correlation)*HLOOKUP('CDO Param'!C$12,$C$4:$E$1004,$A211,FALSE) + SQRT(1-Correlation)*G211</f>
        <v>-0.25918238741917449</v>
      </c>
      <c r="AO211">
        <f>SQRT(Correlation)*$F211 + SQRT('CDO Param'!D$17 - Correlation)*HLOOKUP('CDO Param'!D$12,$C$4:$E$1004,$A211,FALSE) + SQRT(1-Correlation)*H211</f>
        <v>-3.503514012863547E-2</v>
      </c>
      <c r="AP211">
        <f>SQRT(Correlation)*$F211 + SQRT('CDO Param'!E$17 - Correlation)*HLOOKUP('CDO Param'!E$12,$C$4:$E$1004,$A211,FALSE) + SQRT(1-Correlation)*I211</f>
        <v>-1.3530708909020706</v>
      </c>
      <c r="AQ211">
        <f>SQRT(Correlation)*$F211 + SQRT('CDO Param'!F$17 - Correlation)*HLOOKUP('CDO Param'!F$12,$C$4:$E$1004,$A211,FALSE) + SQRT(1-Correlation)*J211</f>
        <v>-1.32963007300493</v>
      </c>
      <c r="AR211">
        <f>SQRT(Correlation)*$F211 + SQRT('CDO Param'!G$17 - Correlation)*HLOOKUP('CDO Param'!G$12,$C$4:$E$1004,$A211,FALSE) + SQRT(1-Correlation)*K211</f>
        <v>-0.67076699917638682</v>
      </c>
      <c r="AS211">
        <f>SQRT(Correlation)*$F211 + SQRT('CDO Param'!H$17 - Correlation)*HLOOKUP('CDO Param'!H$12,$C$4:$E$1004,$A211,FALSE) + SQRT(1-Correlation)*L211</f>
        <v>1.2162116175755502</v>
      </c>
      <c r="AT211">
        <f>SQRT(Correlation)*$F211 + SQRT('CDO Param'!I$17 - Correlation)*HLOOKUP('CDO Param'!I$12,$C$4:$E$1004,$A211,FALSE) + SQRT(1-Correlation)*M211</f>
        <v>-1.972881453432084</v>
      </c>
      <c r="AU211">
        <f>SQRT(Correlation)*$F211 + SQRT('CDO Param'!J$17 - Correlation)*HLOOKUP('CDO Param'!J$12,$C$4:$E$1004,$A211,FALSE) + SQRT(1-Correlation)*N211</f>
        <v>1.6504549832629325</v>
      </c>
      <c r="AV211">
        <f>SQRT(Correlation)*$F211 + SQRT('CDO Param'!K$17 - Correlation)*HLOOKUP('CDO Param'!K$12,$C$4:$E$1004,$A211,FALSE) + SQRT(1-Correlation)*O211</f>
        <v>-0.73936470764504869</v>
      </c>
      <c r="AW211">
        <f>SQRT(Correlation)*$F211 + SQRT('CDO Param'!L$17 - Correlation)*HLOOKUP('CDO Param'!L$12,$C$4:$E$1004,$A211,FALSE) + SQRT(1-Correlation)*P211</f>
        <v>-1.0032007083364671</v>
      </c>
      <c r="AY211" s="3">
        <f>IF(AN211&lt;'CDO Param'!C$15,1,0)</f>
        <v>0</v>
      </c>
      <c r="AZ211" s="3">
        <f>IF(AO211&lt;'CDO Param'!D$15,1,0)</f>
        <v>0</v>
      </c>
      <c r="BA211" s="3">
        <f>IF(AP211&lt;'CDO Param'!E$15,1,0)</f>
        <v>1</v>
      </c>
      <c r="BB211" s="3">
        <f>IF(AQ211&lt;'CDO Param'!F$15,1,0)</f>
        <v>1</v>
      </c>
      <c r="BC211" s="3">
        <f>IF(AR211&lt;'CDO Param'!G$15,1,0)</f>
        <v>1</v>
      </c>
      <c r="BD211" s="3">
        <f>IF(AS211&lt;'CDO Param'!H$15,1,0)</f>
        <v>0</v>
      </c>
      <c r="BE211" s="3">
        <f>IF(AT211&lt;'CDO Param'!I$15,1,0)</f>
        <v>1</v>
      </c>
      <c r="BF211" s="3">
        <f>IF(AU211&lt;'CDO Param'!J$15,1,0)</f>
        <v>0</v>
      </c>
      <c r="BG211" s="3">
        <f>IF(AV211&lt;'CDO Param'!K$15,1,0)</f>
        <v>0</v>
      </c>
      <c r="BH211" s="3">
        <f>IF(AW211&lt;'CDO Param'!L$15,1,0)</f>
        <v>1</v>
      </c>
      <c r="BJ211" s="37">
        <f>AY211*'CDO Param'!C$6*AC211</f>
        <v>0</v>
      </c>
      <c r="BK211" s="37">
        <f>AZ211*'CDO Param'!D$6*AD211</f>
        <v>0</v>
      </c>
      <c r="BL211" s="37">
        <f>BA211*'CDO Param'!E$6*AE211</f>
        <v>4268.778262752875</v>
      </c>
      <c r="BM211" s="37">
        <f>BB211*'CDO Param'!F$6*AF211</f>
        <v>9660.7099805419512</v>
      </c>
      <c r="BN211" s="37">
        <f>BC211*'CDO Param'!G$6*AG211</f>
        <v>0.94884586531439907</v>
      </c>
      <c r="BO211" s="37">
        <f>BD211*'CDO Param'!H$6*AH211</f>
        <v>0</v>
      </c>
      <c r="BP211" s="37">
        <f>BE211*'CDO Param'!I$6*AI211</f>
        <v>7998.4731467975944</v>
      </c>
      <c r="BQ211" s="37">
        <f>BF211*'CDO Param'!J$6*AJ211</f>
        <v>0</v>
      </c>
      <c r="BR211" s="37">
        <f>BG211*'CDO Param'!K$6*AK211</f>
        <v>0</v>
      </c>
      <c r="BS211" s="37">
        <f>BH211*'CDO Param'!L$6*AL211</f>
        <v>9837.6615365045654</v>
      </c>
      <c r="BU211" s="38">
        <f t="shared" si="19"/>
        <v>31766.571772462299</v>
      </c>
      <c r="BV211" s="38">
        <f>AVERAGE(BU$5:BU211)</f>
        <v>7468.3760114584811</v>
      </c>
      <c r="CF211" s="5">
        <f>BU211/'CDO Param'!$M$6</f>
        <v>0.33090178929648228</v>
      </c>
      <c r="CG211" s="5">
        <f t="shared" si="20"/>
        <v>0.02</v>
      </c>
      <c r="CH211" s="5">
        <f t="shared" si="21"/>
        <v>1</v>
      </c>
    </row>
    <row r="212" spans="1:86" x14ac:dyDescent="0.2">
      <c r="A212" s="3">
        <v>209</v>
      </c>
      <c r="B212" s="3">
        <v>208</v>
      </c>
      <c r="C212">
        <v>-0.24675841814314481</v>
      </c>
      <c r="D212">
        <v>-0.70454916567541659</v>
      </c>
      <c r="E212">
        <v>1.0339772416045889</v>
      </c>
      <c r="F212">
        <v>0.29577449822681956</v>
      </c>
      <c r="G212">
        <v>-1.0907160685746931</v>
      </c>
      <c r="H212">
        <v>-0.51852111937478185</v>
      </c>
      <c r="I212">
        <v>2.1441337594296783E-2</v>
      </c>
      <c r="J212">
        <v>-0.65249878389295191</v>
      </c>
      <c r="K212">
        <v>-1.495309334131889</v>
      </c>
      <c r="L212">
        <v>-1.456442078051623</v>
      </c>
      <c r="M212">
        <v>0.76657670433633029</v>
      </c>
      <c r="N212">
        <v>-0.12262034942978062</v>
      </c>
      <c r="O212">
        <v>-0.30538558348780498</v>
      </c>
      <c r="P212">
        <v>-0.6092545845604036</v>
      </c>
      <c r="R212" s="33">
        <v>0.31281230985783615</v>
      </c>
      <c r="S212" s="33">
        <v>0.43649178065196226</v>
      </c>
      <c r="T212" s="33">
        <v>0.11735741753008096</v>
      </c>
      <c r="U212" s="33">
        <v>0.42611642807075589</v>
      </c>
      <c r="V212" s="33">
        <v>0.73880658519398723</v>
      </c>
      <c r="W212" s="33">
        <v>0.12227735534416388</v>
      </c>
      <c r="X212" s="33">
        <v>0.11551126936241578</v>
      </c>
      <c r="Y212" s="33">
        <v>0.39790417412198342</v>
      </c>
      <c r="Z212" s="33">
        <v>0.57545446817551482</v>
      </c>
      <c r="AA212" s="33">
        <v>0.663246625877566</v>
      </c>
      <c r="AC212" s="36">
        <f t="shared" si="18"/>
        <v>0.20594018491164379</v>
      </c>
      <c r="AD212" s="36">
        <f t="shared" si="18"/>
        <v>0.39351065606697111</v>
      </c>
      <c r="AE212" s="36">
        <f t="shared" si="18"/>
        <v>2.5135016584505305E-2</v>
      </c>
      <c r="AF212" s="36">
        <f t="shared" si="18"/>
        <v>0.37648351020244192</v>
      </c>
      <c r="AG212" s="36">
        <f t="shared" si="18"/>
        <v>0.8581402220148665</v>
      </c>
      <c r="AH212" s="36">
        <f t="shared" si="17"/>
        <v>2.7511498932043861E-2</v>
      </c>
      <c r="AI212" s="36">
        <f t="shared" si="17"/>
        <v>2.4272875817997652E-2</v>
      </c>
      <c r="AJ212" s="36">
        <f t="shared" si="17"/>
        <v>0.33108892958662667</v>
      </c>
      <c r="AK212" s="36">
        <f t="shared" si="17"/>
        <v>0.62608057747866597</v>
      </c>
      <c r="AL212" s="36">
        <f t="shared" si="17"/>
        <v>0.761021888825132</v>
      </c>
      <c r="AN212">
        <f>SQRT(Correlation)*$F212 + SQRT('CDO Param'!C$17 - Correlation)*HLOOKUP('CDO Param'!C$12,$C$4:$E$1004,$A212,FALSE) + SQRT(1-Correlation)*G212</f>
        <v>-1.040850306898794</v>
      </c>
      <c r="AO212">
        <f>SQRT(Correlation)*$F212 + SQRT('CDO Param'!D$17 - Correlation)*HLOOKUP('CDO Param'!D$12,$C$4:$E$1004,$A212,FALSE) + SQRT(1-Correlation)*H212</f>
        <v>-0.49801851536397612</v>
      </c>
      <c r="AP212">
        <f>SQRT(Correlation)*$F212 + SQRT('CDO Param'!E$17 - Correlation)*HLOOKUP('CDO Param'!E$12,$C$4:$E$1004,$A212,FALSE) + SQRT(1-Correlation)*I212</f>
        <v>4.8587006850745296E-2</v>
      </c>
      <c r="AQ212">
        <f>SQRT(Correlation)*$F212 + SQRT('CDO Param'!F$17 - Correlation)*HLOOKUP('CDO Param'!F$12,$C$4:$E$1004,$A212,FALSE) + SQRT(1-Correlation)*J212</f>
        <v>-0.29427824951693832</v>
      </c>
      <c r="AR212">
        <f>SQRT(Correlation)*$F212 + SQRT('CDO Param'!G$17 - Correlation)*HLOOKUP('CDO Param'!G$12,$C$4:$E$1004,$A212,FALSE) + SQRT(1-Correlation)*K212</f>
        <v>-1.0938385419493812</v>
      </c>
      <c r="AS212">
        <f>SQRT(Correlation)*$F212 + SQRT('CDO Param'!H$17 - Correlation)*HLOOKUP('CDO Param'!H$12,$C$4:$E$1004,$A212,FALSE) + SQRT(1-Correlation)*L212</f>
        <v>-1.3878084637522214</v>
      </c>
      <c r="AT212">
        <f>SQRT(Correlation)*$F212 + SQRT('CDO Param'!I$17 - Correlation)*HLOOKUP('CDO Param'!I$12,$C$4:$E$1004,$A212,FALSE) + SQRT(1-Correlation)*M212</f>
        <v>1.0519749648390602</v>
      </c>
      <c r="AU212">
        <f>SQRT(Correlation)*$F212 + SQRT('CDO Param'!J$17 - Correlation)*HLOOKUP('CDO Param'!J$12,$C$4:$E$1004,$A212,FALSE) + SQRT(1-Correlation)*N212</f>
        <v>-8.8081909517977355E-2</v>
      </c>
      <c r="AV212">
        <f>SQRT(Correlation)*$F212 + SQRT('CDO Param'!K$17 - Correlation)*HLOOKUP('CDO Param'!K$12,$C$4:$E$1004,$A212,FALSE) + SQRT(1-Correlation)*O212</f>
        <v>-0.26146823453311796</v>
      </c>
      <c r="AW212">
        <f>SQRT(Correlation)*$F212 + SQRT('CDO Param'!L$17 - Correlation)*HLOOKUP('CDO Param'!L$12,$C$4:$E$1004,$A212,FALSE) + SQRT(1-Correlation)*P212</f>
        <v>-0.54974368064598589</v>
      </c>
      <c r="AY212" s="3">
        <f>IF(AN212&lt;'CDO Param'!C$15,1,0)</f>
        <v>0</v>
      </c>
      <c r="AZ212" s="3">
        <f>IF(AO212&lt;'CDO Param'!D$15,1,0)</f>
        <v>0</v>
      </c>
      <c r="BA212" s="3">
        <f>IF(AP212&lt;'CDO Param'!E$15,1,0)</f>
        <v>0</v>
      </c>
      <c r="BB212" s="3">
        <f>IF(AQ212&lt;'CDO Param'!F$15,1,0)</f>
        <v>0</v>
      </c>
      <c r="BC212" s="3">
        <f>IF(AR212&lt;'CDO Param'!G$15,1,0)</f>
        <v>1</v>
      </c>
      <c r="BD212" s="3">
        <f>IF(AS212&lt;'CDO Param'!H$15,1,0)</f>
        <v>0</v>
      </c>
      <c r="BE212" s="3">
        <f>IF(AT212&lt;'CDO Param'!I$15,1,0)</f>
        <v>0</v>
      </c>
      <c r="BF212" s="3">
        <f>IF(AU212&lt;'CDO Param'!J$15,1,0)</f>
        <v>0</v>
      </c>
      <c r="BG212" s="3">
        <f>IF(AV212&lt;'CDO Param'!K$15,1,0)</f>
        <v>0</v>
      </c>
      <c r="BH212" s="3">
        <f>IF(AW212&lt;'CDO Param'!L$15,1,0)</f>
        <v>1</v>
      </c>
      <c r="BJ212" s="37">
        <f>AY212*'CDO Param'!C$6*AC212</f>
        <v>0</v>
      </c>
      <c r="BK212" s="37">
        <f>AZ212*'CDO Param'!D$6*AD212</f>
        <v>0</v>
      </c>
      <c r="BL212" s="37">
        <f>BA212*'CDO Param'!E$6*AE212</f>
        <v>0</v>
      </c>
      <c r="BM212" s="37">
        <f>BB212*'CDO Param'!F$6*AF212</f>
        <v>0</v>
      </c>
      <c r="BN212" s="37">
        <f>BC212*'CDO Param'!G$6*AG212</f>
        <v>8581.4022201486659</v>
      </c>
      <c r="BO212" s="37">
        <f>BD212*'CDO Param'!H$6*AH212</f>
        <v>0</v>
      </c>
      <c r="BP212" s="37">
        <f>BE212*'CDO Param'!I$6*AI212</f>
        <v>0</v>
      </c>
      <c r="BQ212" s="37">
        <f>BF212*'CDO Param'!J$6*AJ212</f>
        <v>0</v>
      </c>
      <c r="BR212" s="37">
        <f>BG212*'CDO Param'!K$6*AK212</f>
        <v>0</v>
      </c>
      <c r="BS212" s="37">
        <f>BH212*'CDO Param'!L$6*AL212</f>
        <v>7610.2188882513201</v>
      </c>
      <c r="BU212" s="38">
        <f t="shared" si="19"/>
        <v>16191.621108399986</v>
      </c>
      <c r="BV212" s="38">
        <f>AVERAGE(BU$5:BU212)</f>
        <v>7510.3146898091609</v>
      </c>
      <c r="CF212" s="5">
        <f>BU212/'CDO Param'!$M$6</f>
        <v>0.16866271987916653</v>
      </c>
      <c r="CG212" s="5">
        <f t="shared" si="20"/>
        <v>0.02</v>
      </c>
      <c r="CH212" s="5">
        <f t="shared" si="21"/>
        <v>1</v>
      </c>
    </row>
    <row r="213" spans="1:86" x14ac:dyDescent="0.2">
      <c r="A213" s="3">
        <v>210</v>
      </c>
      <c r="B213" s="3">
        <v>209</v>
      </c>
      <c r="C213">
        <v>0.4884009285888169</v>
      </c>
      <c r="D213">
        <v>-0.47744606490596198</v>
      </c>
      <c r="E213">
        <v>0.81740381574491039</v>
      </c>
      <c r="F213">
        <v>0.19321760191814974</v>
      </c>
      <c r="G213">
        <v>-2.3147549654822797</v>
      </c>
      <c r="H213">
        <v>-0.42974306779797189</v>
      </c>
      <c r="I213">
        <v>-0.38145458347571548</v>
      </c>
      <c r="J213">
        <v>8.7229636847041547E-2</v>
      </c>
      <c r="K213">
        <v>0.35448124435788486</v>
      </c>
      <c r="L213">
        <v>-0.12559553397295531</v>
      </c>
      <c r="M213">
        <v>0.22365384211298078</v>
      </c>
      <c r="N213">
        <v>0.51844381232513115</v>
      </c>
      <c r="O213">
        <v>-1.7985348677029833</v>
      </c>
      <c r="P213">
        <v>0.92356458480935544</v>
      </c>
      <c r="R213" s="33">
        <v>0.18604112425169028</v>
      </c>
      <c r="S213" s="33">
        <v>0.79317529815862664</v>
      </c>
      <c r="T213" s="33">
        <v>0.89723615203855378</v>
      </c>
      <c r="U213" s="33">
        <v>0.84800731197372414</v>
      </c>
      <c r="V213" s="33">
        <v>0.45889234238252619</v>
      </c>
      <c r="W213" s="33">
        <v>0.60359842311758471</v>
      </c>
      <c r="X213" s="33">
        <v>0.67869733724682468</v>
      </c>
      <c r="Y213" s="33">
        <v>0.86614710738237344</v>
      </c>
      <c r="Z213" s="33">
        <v>0.33443377555088782</v>
      </c>
      <c r="AA213" s="33">
        <v>0.82846568377151419</v>
      </c>
      <c r="AC213" s="36">
        <f t="shared" si="18"/>
        <v>6.8784188475428304E-2</v>
      </c>
      <c r="AD213" s="36">
        <f t="shared" si="18"/>
        <v>0.91358063235360776</v>
      </c>
      <c r="AE213" s="36">
        <f t="shared" si="18"/>
        <v>0.9812417978061877</v>
      </c>
      <c r="AF213" s="36">
        <f t="shared" si="18"/>
        <v>0.95567828228445517</v>
      </c>
      <c r="AG213" s="36">
        <f t="shared" si="18"/>
        <v>0.4307317664471656</v>
      </c>
      <c r="AH213" s="36">
        <f t="shared" si="17"/>
        <v>0.67128579399695654</v>
      </c>
      <c r="AI213" s="36">
        <f t="shared" si="17"/>
        <v>0.78256543430798342</v>
      </c>
      <c r="AJ213" s="36">
        <f t="shared" si="17"/>
        <v>0.96644264520074497</v>
      </c>
      <c r="AK213" s="36">
        <f t="shared" si="17"/>
        <v>0.23569393014611198</v>
      </c>
      <c r="AL213" s="36">
        <f t="shared" si="17"/>
        <v>0.94231573776539546</v>
      </c>
      <c r="AN213">
        <f>SQRT(Correlation)*$F213 + SQRT('CDO Param'!C$17 - Correlation)*HLOOKUP('CDO Param'!C$12,$C$4:$E$1004,$A213,FALSE) + SQRT(1-Correlation)*G213</f>
        <v>-2.2023896742519931</v>
      </c>
      <c r="AO213">
        <f>SQRT(Correlation)*$F213 + SQRT('CDO Param'!D$17 - Correlation)*HLOOKUP('CDO Param'!D$12,$C$4:$E$1004,$A213,FALSE) + SQRT(1-Correlation)*H213</f>
        <v>-0.41411037029238595</v>
      </c>
      <c r="AP213">
        <f>SQRT(Correlation)*$F213 + SQRT('CDO Param'!E$17 - Correlation)*HLOOKUP('CDO Param'!E$12,$C$4:$E$1004,$A213,FALSE) + SQRT(1-Correlation)*I213</f>
        <v>-0.17156008198461695</v>
      </c>
      <c r="AQ213">
        <f>SQRT(Correlation)*$F213 + SQRT('CDO Param'!F$17 - Correlation)*HLOOKUP('CDO Param'!F$12,$C$4:$E$1004,$A213,FALSE) + SQRT(1-Correlation)*J213</f>
        <v>0.32663111988884042</v>
      </c>
      <c r="AR213">
        <f>SQRT(Correlation)*$F213 + SQRT('CDO Param'!G$17 - Correlation)*HLOOKUP('CDO Param'!G$12,$C$4:$E$1004,$A213,FALSE) + SQRT(1-Correlation)*K213</f>
        <v>0.58016825631152869</v>
      </c>
      <c r="AS213">
        <f>SQRT(Correlation)*$F213 + SQRT('CDO Param'!H$17 - Correlation)*HLOOKUP('CDO Param'!H$12,$C$4:$E$1004,$A213,FALSE) + SQRT(1-Correlation)*L213</f>
        <v>-0.12557068480933903</v>
      </c>
      <c r="AT213">
        <f>SQRT(Correlation)*$F213 + SQRT('CDO Param'!I$17 - Correlation)*HLOOKUP('CDO Param'!I$12,$C$4:$E$1004,$A213,FALSE) + SQRT(1-Correlation)*M213</f>
        <v>0.45605448487445188</v>
      </c>
      <c r="AU213">
        <f>SQRT(Correlation)*$F213 + SQRT('CDO Param'!J$17 - Correlation)*HLOOKUP('CDO Param'!J$12,$C$4:$E$1004,$A213,FALSE) + SQRT(1-Correlation)*N213</f>
        <v>0.68215849605409684</v>
      </c>
      <c r="AV213">
        <f>SQRT(Correlation)*$F213 + SQRT('CDO Param'!K$17 - Correlation)*HLOOKUP('CDO Param'!K$12,$C$4:$E$1004,$A213,FALSE) + SQRT(1-Correlation)*O213</f>
        <v>-1.515920479627701</v>
      </c>
      <c r="AW213">
        <f>SQRT(Correlation)*$F213 + SQRT('CDO Param'!L$17 - Correlation)*HLOOKUP('CDO Param'!L$12,$C$4:$E$1004,$A213,FALSE) + SQRT(1-Correlation)*P213</f>
        <v>1.0664898066032025</v>
      </c>
      <c r="AY213" s="3">
        <f>IF(AN213&lt;'CDO Param'!C$15,1,0)</f>
        <v>0</v>
      </c>
      <c r="AZ213" s="3">
        <f>IF(AO213&lt;'CDO Param'!D$15,1,0)</f>
        <v>0</v>
      </c>
      <c r="BA213" s="3">
        <f>IF(AP213&lt;'CDO Param'!E$15,1,0)</f>
        <v>0</v>
      </c>
      <c r="BB213" s="3">
        <f>IF(AQ213&lt;'CDO Param'!F$15,1,0)</f>
        <v>0</v>
      </c>
      <c r="BC213" s="3">
        <f>IF(AR213&lt;'CDO Param'!G$15,1,0)</f>
        <v>0</v>
      </c>
      <c r="BD213" s="3">
        <f>IF(AS213&lt;'CDO Param'!H$15,1,0)</f>
        <v>0</v>
      </c>
      <c r="BE213" s="3">
        <f>IF(AT213&lt;'CDO Param'!I$15,1,0)</f>
        <v>0</v>
      </c>
      <c r="BF213" s="3">
        <f>IF(AU213&lt;'CDO Param'!J$15,1,0)</f>
        <v>0</v>
      </c>
      <c r="BG213" s="3">
        <f>IF(AV213&lt;'CDO Param'!K$15,1,0)</f>
        <v>0</v>
      </c>
      <c r="BH213" s="3">
        <f>IF(AW213&lt;'CDO Param'!L$15,1,0)</f>
        <v>0</v>
      </c>
      <c r="BJ213" s="37">
        <f>AY213*'CDO Param'!C$6*AC213</f>
        <v>0</v>
      </c>
      <c r="BK213" s="37">
        <f>AZ213*'CDO Param'!D$6*AD213</f>
        <v>0</v>
      </c>
      <c r="BL213" s="37">
        <f>BA213*'CDO Param'!E$6*AE213</f>
        <v>0</v>
      </c>
      <c r="BM213" s="37">
        <f>BB213*'CDO Param'!F$6*AF213</f>
        <v>0</v>
      </c>
      <c r="BN213" s="37">
        <f>BC213*'CDO Param'!G$6*AG213</f>
        <v>0</v>
      </c>
      <c r="BO213" s="37">
        <f>BD213*'CDO Param'!H$6*AH213</f>
        <v>0</v>
      </c>
      <c r="BP213" s="37">
        <f>BE213*'CDO Param'!I$6*AI213</f>
        <v>0</v>
      </c>
      <c r="BQ213" s="37">
        <f>BF213*'CDO Param'!J$6*AJ213</f>
        <v>0</v>
      </c>
      <c r="BR213" s="37">
        <f>BG213*'CDO Param'!K$6*AK213</f>
        <v>0</v>
      </c>
      <c r="BS213" s="37">
        <f>BH213*'CDO Param'!L$6*AL213</f>
        <v>0</v>
      </c>
      <c r="BU213" s="38">
        <f t="shared" si="19"/>
        <v>0</v>
      </c>
      <c r="BV213" s="38">
        <f>AVERAGE(BU$5:BU213)</f>
        <v>7474.3801697622275</v>
      </c>
      <c r="CF213" s="5">
        <f>BU213/'CDO Param'!$M$6</f>
        <v>0</v>
      </c>
      <c r="CG213" s="5">
        <f t="shared" si="20"/>
        <v>0</v>
      </c>
      <c r="CH213" s="5">
        <f t="shared" si="21"/>
        <v>0</v>
      </c>
    </row>
    <row r="214" spans="1:86" x14ac:dyDescent="0.2">
      <c r="A214" s="3">
        <v>211</v>
      </c>
      <c r="B214" s="3">
        <v>210</v>
      </c>
      <c r="C214">
        <v>0.73915998655138537</v>
      </c>
      <c r="D214">
        <v>-8.2957285485463217E-3</v>
      </c>
      <c r="E214">
        <v>1.1530164556461386</v>
      </c>
      <c r="F214">
        <v>2.4831388145685196</v>
      </c>
      <c r="G214">
        <v>0.15516889106947929</v>
      </c>
      <c r="H214">
        <v>0.67972905526403338</v>
      </c>
      <c r="I214">
        <v>-0.88590013547218405</v>
      </c>
      <c r="J214">
        <v>1.6321610019076616</v>
      </c>
      <c r="K214">
        <v>-0.21888354240218177</v>
      </c>
      <c r="L214">
        <v>3.3006699595716782E-2</v>
      </c>
      <c r="M214">
        <v>0.7414905667246785</v>
      </c>
      <c r="N214">
        <v>1.1097699825768359</v>
      </c>
      <c r="O214">
        <v>-0.15856130630709231</v>
      </c>
      <c r="P214">
        <v>0.78330799624382053</v>
      </c>
      <c r="R214" s="33">
        <v>2.2747147838932998E-2</v>
      </c>
      <c r="S214" s="33">
        <v>0.31131372894687287</v>
      </c>
      <c r="T214" s="33">
        <v>0.24984241009216868</v>
      </c>
      <c r="U214" s="33">
        <v>0.10138641907898077</v>
      </c>
      <c r="V214" s="33">
        <v>1.5454604297622388E-3</v>
      </c>
      <c r="W214" s="33">
        <v>0.97455344301394808</v>
      </c>
      <c r="X214" s="33">
        <v>0.3197167354262046</v>
      </c>
      <c r="Y214" s="33">
        <v>0.47917230822107398</v>
      </c>
      <c r="Z214" s="33">
        <v>0.44898427159012494</v>
      </c>
      <c r="AA214" s="33">
        <v>7.8652615229903078E-2</v>
      </c>
      <c r="AC214" s="36">
        <f t="shared" si="18"/>
        <v>6.6195880619751655E-4</v>
      </c>
      <c r="AD214" s="36">
        <f t="shared" si="18"/>
        <v>0.20393766810888744</v>
      </c>
      <c r="AE214" s="36">
        <f t="shared" si="18"/>
        <v>0.12921138656002312</v>
      </c>
      <c r="AF214" s="36">
        <f t="shared" si="18"/>
        <v>1.8207890820718112E-2</v>
      </c>
      <c r="AG214" s="36">
        <f t="shared" si="18"/>
        <v>1.6814160218527181E-6</v>
      </c>
      <c r="AH214" s="36">
        <f t="shared" si="17"/>
        <v>0.99915076685071191</v>
      </c>
      <c r="AI214" s="36">
        <f t="shared" si="17"/>
        <v>0.21526850723738228</v>
      </c>
      <c r="AJ214" s="36">
        <f t="shared" si="17"/>
        <v>0.46481183489982686</v>
      </c>
      <c r="AK214" s="36">
        <f t="shared" si="17"/>
        <v>0.41420066421983431</v>
      </c>
      <c r="AL214" s="36">
        <f t="shared" si="17"/>
        <v>1.0387830521493726E-2</v>
      </c>
      <c r="AN214">
        <f>SQRT(Correlation)*$F214 + SQRT('CDO Param'!C$17 - Correlation)*HLOOKUP('CDO Param'!C$12,$C$4:$E$1004,$A214,FALSE) + SQRT(1-Correlation)*G214</f>
        <v>0.93127038219302472</v>
      </c>
      <c r="AO214">
        <f>SQRT(Correlation)*$F214 + SQRT('CDO Param'!D$17 - Correlation)*HLOOKUP('CDO Param'!D$12,$C$4:$E$1004,$A214,FALSE) + SQRT(1-Correlation)*H214</f>
        <v>1.4289118487870334</v>
      </c>
      <c r="AP214">
        <f>SQRT(Correlation)*$F214 + SQRT('CDO Param'!E$17 - Correlation)*HLOOKUP('CDO Param'!E$12,$C$4:$E$1004,$A214,FALSE) + SQRT(1-Correlation)*I214</f>
        <v>0.14036212812803506</v>
      </c>
      <c r="AQ214">
        <f>SQRT(Correlation)*$F214 + SQRT('CDO Param'!F$17 - Correlation)*HLOOKUP('CDO Param'!F$12,$C$4:$E$1004,$A214,FALSE) + SQRT(1-Correlation)*J214</f>
        <v>2.5914636396799571</v>
      </c>
      <c r="AR214">
        <f>SQRT(Correlation)*$F214 + SQRT('CDO Param'!G$17 - Correlation)*HLOOKUP('CDO Param'!G$12,$C$4:$E$1004,$A214,FALSE) + SQRT(1-Correlation)*K214</f>
        <v>0.83540859654568456</v>
      </c>
      <c r="AS214">
        <f>SQRT(Correlation)*$F214 + SQRT('CDO Param'!H$17 - Correlation)*HLOOKUP('CDO Param'!H$12,$C$4:$E$1004,$A214,FALSE) + SQRT(1-Correlation)*L214</f>
        <v>0.81537715148861734</v>
      </c>
      <c r="AT214">
        <f>SQRT(Correlation)*$F214 + SQRT('CDO Param'!I$17 - Correlation)*HLOOKUP('CDO Param'!I$12,$C$4:$E$1004,$A214,FALSE) + SQRT(1-Correlation)*M214</f>
        <v>1.7464994737544783</v>
      </c>
      <c r="AU214">
        <f>SQRT(Correlation)*$F214 + SQRT('CDO Param'!J$17 - Correlation)*HLOOKUP('CDO Param'!J$12,$C$4:$E$1004,$A214,FALSE) + SQRT(1-Correlation)*N214</f>
        <v>2.0336210375396373</v>
      </c>
      <c r="AV214">
        <f>SQRT(Correlation)*$F214 + SQRT('CDO Param'!K$17 - Correlation)*HLOOKUP('CDO Param'!K$12,$C$4:$E$1004,$A214,FALSE) + SQRT(1-Correlation)*O214</f>
        <v>0.83037632738057343</v>
      </c>
      <c r="AW214">
        <f>SQRT(Correlation)*$F214 + SQRT('CDO Param'!L$17 - Correlation)*HLOOKUP('CDO Param'!L$12,$C$4:$E$1004,$A214,FALSE) + SQRT(1-Correlation)*P214</f>
        <v>1.7239120036571105</v>
      </c>
      <c r="AY214" s="3">
        <f>IF(AN214&lt;'CDO Param'!C$15,1,0)</f>
        <v>0</v>
      </c>
      <c r="AZ214" s="3">
        <f>IF(AO214&lt;'CDO Param'!D$15,1,0)</f>
        <v>0</v>
      </c>
      <c r="BA214" s="3">
        <f>IF(AP214&lt;'CDO Param'!E$15,1,0)</f>
        <v>0</v>
      </c>
      <c r="BB214" s="3">
        <f>IF(AQ214&lt;'CDO Param'!F$15,1,0)</f>
        <v>0</v>
      </c>
      <c r="BC214" s="3">
        <f>IF(AR214&lt;'CDO Param'!G$15,1,0)</f>
        <v>0</v>
      </c>
      <c r="BD214" s="3">
        <f>IF(AS214&lt;'CDO Param'!H$15,1,0)</f>
        <v>0</v>
      </c>
      <c r="BE214" s="3">
        <f>IF(AT214&lt;'CDO Param'!I$15,1,0)</f>
        <v>0</v>
      </c>
      <c r="BF214" s="3">
        <f>IF(AU214&lt;'CDO Param'!J$15,1,0)</f>
        <v>0</v>
      </c>
      <c r="BG214" s="3">
        <f>IF(AV214&lt;'CDO Param'!K$15,1,0)</f>
        <v>0</v>
      </c>
      <c r="BH214" s="3">
        <f>IF(AW214&lt;'CDO Param'!L$15,1,0)</f>
        <v>0</v>
      </c>
      <c r="BJ214" s="37">
        <f>AY214*'CDO Param'!C$6*AC214</f>
        <v>0</v>
      </c>
      <c r="BK214" s="37">
        <f>AZ214*'CDO Param'!D$6*AD214</f>
        <v>0</v>
      </c>
      <c r="BL214" s="37">
        <f>BA214*'CDO Param'!E$6*AE214</f>
        <v>0</v>
      </c>
      <c r="BM214" s="37">
        <f>BB214*'CDO Param'!F$6*AF214</f>
        <v>0</v>
      </c>
      <c r="BN214" s="37">
        <f>BC214*'CDO Param'!G$6*AG214</f>
        <v>0</v>
      </c>
      <c r="BO214" s="37">
        <f>BD214*'CDO Param'!H$6*AH214</f>
        <v>0</v>
      </c>
      <c r="BP214" s="37">
        <f>BE214*'CDO Param'!I$6*AI214</f>
        <v>0</v>
      </c>
      <c r="BQ214" s="37">
        <f>BF214*'CDO Param'!J$6*AJ214</f>
        <v>0</v>
      </c>
      <c r="BR214" s="37">
        <f>BG214*'CDO Param'!K$6*AK214</f>
        <v>0</v>
      </c>
      <c r="BS214" s="37">
        <f>BH214*'CDO Param'!L$6*AL214</f>
        <v>0</v>
      </c>
      <c r="BU214" s="38">
        <f t="shared" si="19"/>
        <v>0</v>
      </c>
      <c r="BV214" s="38">
        <f>AVERAGE(BU$5:BU214)</f>
        <v>7438.78788323955</v>
      </c>
      <c r="CF214" s="5">
        <f>BU214/'CDO Param'!$M$6</f>
        <v>0</v>
      </c>
      <c r="CG214" s="5">
        <f t="shared" si="20"/>
        <v>0</v>
      </c>
      <c r="CH214" s="5">
        <f t="shared" si="21"/>
        <v>0</v>
      </c>
    </row>
    <row r="215" spans="1:86" x14ac:dyDescent="0.2">
      <c r="A215" s="3">
        <v>212</v>
      </c>
      <c r="B215" s="3">
        <v>211</v>
      </c>
      <c r="C215">
        <v>9.0032017396879382E-2</v>
      </c>
      <c r="D215">
        <v>-0.42859937821049243</v>
      </c>
      <c r="E215">
        <v>-0.38938196667004377</v>
      </c>
      <c r="F215">
        <v>-0.3715229013323551</v>
      </c>
      <c r="G215">
        <v>0.17930915419128723</v>
      </c>
      <c r="H215">
        <v>-0.35841821954818442</v>
      </c>
      <c r="I215">
        <v>0.75231127993902192</v>
      </c>
      <c r="J215">
        <v>0.71190925154951401</v>
      </c>
      <c r="K215">
        <v>0.14089323485677596</v>
      </c>
      <c r="L215">
        <v>-1.4330316844279878</v>
      </c>
      <c r="M215">
        <v>-1.5105661077541299</v>
      </c>
      <c r="N215">
        <v>-2.3423126549459994</v>
      </c>
      <c r="O215">
        <v>-1.6151443560374901</v>
      </c>
      <c r="P215">
        <v>-1.1769247976189945</v>
      </c>
      <c r="R215" s="33">
        <v>0.91450416898098963</v>
      </c>
      <c r="S215" s="33">
        <v>7.1568063493616912E-2</v>
      </c>
      <c r="T215" s="33">
        <v>0.84444313721938202</v>
      </c>
      <c r="U215" s="33">
        <v>0.5558072461540845</v>
      </c>
      <c r="V215" s="33">
        <v>0.45238611169736187</v>
      </c>
      <c r="W215" s="33">
        <v>0.25337929756072319</v>
      </c>
      <c r="X215" s="33">
        <v>0.54585410307434112</v>
      </c>
      <c r="Y215" s="33">
        <v>0.16991037045135646</v>
      </c>
      <c r="Z215" s="33">
        <v>0.68359617594796984</v>
      </c>
      <c r="AA215" s="33">
        <v>0.20092915752945895</v>
      </c>
      <c r="AC215" s="36">
        <f t="shared" si="18"/>
        <v>0.98750633062830917</v>
      </c>
      <c r="AD215" s="36">
        <f t="shared" si="18"/>
        <v>8.4285397722398611E-3</v>
      </c>
      <c r="AE215" s="36">
        <f t="shared" si="18"/>
        <v>0.95337764865850194</v>
      </c>
      <c r="AF215" s="36">
        <f t="shared" si="18"/>
        <v>0.59375708048307196</v>
      </c>
      <c r="AG215" s="36">
        <f t="shared" si="18"/>
        <v>0.41986556786221041</v>
      </c>
      <c r="AH215" s="36">
        <f t="shared" si="17"/>
        <v>0.13309368163044707</v>
      </c>
      <c r="AI215" s="36">
        <f t="shared" si="17"/>
        <v>0.57719933630819054</v>
      </c>
      <c r="AJ215" s="36">
        <f t="shared" si="17"/>
        <v>5.6504126699495373E-2</v>
      </c>
      <c r="AK215" s="36">
        <f t="shared" si="17"/>
        <v>0.78922824193323227</v>
      </c>
      <c r="AL215" s="36">
        <f t="shared" si="17"/>
        <v>8.1211380243636611E-2</v>
      </c>
      <c r="AN215">
        <f>SQRT(Correlation)*$F215 + SQRT('CDO Param'!C$17 - Correlation)*HLOOKUP('CDO Param'!C$12,$C$4:$E$1004,$A215,FALSE) + SQRT(1-Correlation)*G215</f>
        <v>-7.9913626925816605E-3</v>
      </c>
      <c r="AO215">
        <f>SQRT(Correlation)*$F215 + SQRT('CDO Param'!D$17 - Correlation)*HLOOKUP('CDO Param'!D$12,$C$4:$E$1004,$A215,FALSE) + SQRT(1-Correlation)*H215</f>
        <v>-0.5181243410637848</v>
      </c>
      <c r="AP215">
        <f>SQRT(Correlation)*$F215 + SQRT('CDO Param'!E$17 - Correlation)*HLOOKUP('CDO Param'!E$12,$C$4:$E$1004,$A215,FALSE) + SQRT(1-Correlation)*I215</f>
        <v>0.62003952190728828</v>
      </c>
      <c r="AQ215">
        <f>SQRT(Correlation)*$F215 + SQRT('CDO Param'!F$17 - Correlation)*HLOOKUP('CDO Param'!F$12,$C$4:$E$1004,$A215,FALSE) + SQRT(1-Correlation)*J215</f>
        <v>0.47082210489156351</v>
      </c>
      <c r="AR215">
        <f>SQRT(Correlation)*$F215 + SQRT('CDO Param'!G$17 - Correlation)*HLOOKUP('CDO Param'!G$12,$C$4:$E$1004,$A215,FALSE) + SQRT(1-Correlation)*K215</f>
        <v>-7.0891253064170462E-2</v>
      </c>
      <c r="AS215">
        <f>SQRT(Correlation)*$F215 + SQRT('CDO Param'!H$17 - Correlation)*HLOOKUP('CDO Param'!H$12,$C$4:$E$1004,$A215,FALSE) + SQRT(1-Correlation)*L215</f>
        <v>-1.5375921870554468</v>
      </c>
      <c r="AT215">
        <f>SQRT(Correlation)*$F215 + SQRT('CDO Param'!I$17 - Correlation)*HLOOKUP('CDO Param'!I$12,$C$4:$E$1004,$A215,FALSE) + SQRT(1-Correlation)*M215</f>
        <v>-1.6376031488086178</v>
      </c>
      <c r="AU215">
        <f>SQRT(Correlation)*$F215 + SQRT('CDO Param'!J$17 - Correlation)*HLOOKUP('CDO Param'!J$12,$C$4:$E$1004,$A215,FALSE) + SQRT(1-Correlation)*N215</f>
        <v>-2.3157785188654918</v>
      </c>
      <c r="AV215">
        <f>SQRT(Correlation)*$F215 + SQRT('CDO Param'!K$17 - Correlation)*HLOOKUP('CDO Param'!K$12,$C$4:$E$1004,$A215,FALSE) + SQRT(1-Correlation)*O215</f>
        <v>-1.6259260988191857</v>
      </c>
      <c r="AW215">
        <f>SQRT(Correlation)*$F215 + SQRT('CDO Param'!L$17 - Correlation)*HLOOKUP('CDO Param'!L$12,$C$4:$E$1004,$A215,FALSE) + SQRT(1-Correlation)*P215</f>
        <v>-1.2101945228684876</v>
      </c>
      <c r="AY215" s="3">
        <f>IF(AN215&lt;'CDO Param'!C$15,1,0)</f>
        <v>0</v>
      </c>
      <c r="AZ215" s="3">
        <f>IF(AO215&lt;'CDO Param'!D$15,1,0)</f>
        <v>0</v>
      </c>
      <c r="BA215" s="3">
        <f>IF(AP215&lt;'CDO Param'!E$15,1,0)</f>
        <v>0</v>
      </c>
      <c r="BB215" s="3">
        <f>IF(AQ215&lt;'CDO Param'!F$15,1,0)</f>
        <v>0</v>
      </c>
      <c r="BC215" s="3">
        <f>IF(AR215&lt;'CDO Param'!G$15,1,0)</f>
        <v>1</v>
      </c>
      <c r="BD215" s="3">
        <f>IF(AS215&lt;'CDO Param'!H$15,1,0)</f>
        <v>0</v>
      </c>
      <c r="BE215" s="3">
        <f>IF(AT215&lt;'CDO Param'!I$15,1,0)</f>
        <v>1</v>
      </c>
      <c r="BF215" s="3">
        <f>IF(AU215&lt;'CDO Param'!J$15,1,0)</f>
        <v>0</v>
      </c>
      <c r="BG215" s="3">
        <f>IF(AV215&lt;'CDO Param'!K$15,1,0)</f>
        <v>0</v>
      </c>
      <c r="BH215" s="3">
        <f>IF(AW215&lt;'CDO Param'!L$15,1,0)</f>
        <v>1</v>
      </c>
      <c r="BJ215" s="37">
        <f>AY215*'CDO Param'!C$6*AC215</f>
        <v>0</v>
      </c>
      <c r="BK215" s="37">
        <f>AZ215*'CDO Param'!D$6*AD215</f>
        <v>0</v>
      </c>
      <c r="BL215" s="37">
        <f>BA215*'CDO Param'!E$6*AE215</f>
        <v>0</v>
      </c>
      <c r="BM215" s="37">
        <f>BB215*'CDO Param'!F$6*AF215</f>
        <v>0</v>
      </c>
      <c r="BN215" s="37">
        <f>BC215*'CDO Param'!G$6*AG215</f>
        <v>4198.6556786221045</v>
      </c>
      <c r="BO215" s="37">
        <f>BD215*'CDO Param'!H$6*AH215</f>
        <v>0</v>
      </c>
      <c r="BP215" s="37">
        <f>BE215*'CDO Param'!I$6*AI215</f>
        <v>4617.5946904655239</v>
      </c>
      <c r="BQ215" s="37">
        <f>BF215*'CDO Param'!J$6*AJ215</f>
        <v>0</v>
      </c>
      <c r="BR215" s="37">
        <f>BG215*'CDO Param'!K$6*AK215</f>
        <v>0</v>
      </c>
      <c r="BS215" s="37">
        <f>BH215*'CDO Param'!L$6*AL215</f>
        <v>812.11380243636609</v>
      </c>
      <c r="BU215" s="38">
        <f t="shared" si="19"/>
        <v>9628.3641715239955</v>
      </c>
      <c r="BV215" s="38">
        <f>AVERAGE(BU$5:BU215)</f>
        <v>7449.1650220465854</v>
      </c>
      <c r="CF215" s="5">
        <f>BU215/'CDO Param'!$M$6</f>
        <v>0.10029546012004162</v>
      </c>
      <c r="CG215" s="5">
        <f t="shared" si="20"/>
        <v>0.02</v>
      </c>
      <c r="CH215" s="5">
        <f t="shared" si="21"/>
        <v>1</v>
      </c>
    </row>
    <row r="216" spans="1:86" x14ac:dyDescent="0.2">
      <c r="A216" s="3">
        <v>213</v>
      </c>
      <c r="B216" s="3">
        <v>212</v>
      </c>
      <c r="C216">
        <v>-0.43008640204789117</v>
      </c>
      <c r="D216">
        <v>-0.89927198132500052</v>
      </c>
      <c r="E216">
        <v>0.68697318056365475</v>
      </c>
      <c r="F216">
        <v>-0.67368318923399784</v>
      </c>
      <c r="G216">
        <v>-1.5664500097045675</v>
      </c>
      <c r="H216">
        <v>-0.6580910394404782</v>
      </c>
      <c r="I216">
        <v>0.89463128460920416</v>
      </c>
      <c r="J216">
        <v>-0.15809746400918812</v>
      </c>
      <c r="K216">
        <v>1.0335861588828266</v>
      </c>
      <c r="L216">
        <v>0.77135609899414703</v>
      </c>
      <c r="M216">
        <v>-0.53551389100903179</v>
      </c>
      <c r="N216">
        <v>-0.3938794179703109</v>
      </c>
      <c r="O216">
        <v>-0.66525444708531722</v>
      </c>
      <c r="P216">
        <v>-0.75573552749119699</v>
      </c>
      <c r="R216" s="33">
        <v>1.6350597616448345E-2</v>
      </c>
      <c r="S216" s="33">
        <v>0.8044941396473414</v>
      </c>
      <c r="T216" s="33">
        <v>0.13300505286688222</v>
      </c>
      <c r="U216" s="33">
        <v>0.41592353368919505</v>
      </c>
      <c r="V216" s="33">
        <v>0.42683071430159303</v>
      </c>
      <c r="W216" s="33">
        <v>0.74381526687360144</v>
      </c>
      <c r="X216" s="33">
        <v>0.30319034462011901</v>
      </c>
      <c r="Y216" s="33">
        <v>0.72012203034019195</v>
      </c>
      <c r="Z216" s="33">
        <v>9.0963927605638248E-2</v>
      </c>
      <c r="AA216" s="33">
        <v>0.83073126796201391</v>
      </c>
      <c r="AC216" s="36">
        <f t="shared" si="18"/>
        <v>3.1785997737821827E-4</v>
      </c>
      <c r="AD216" s="36">
        <f t="shared" si="18"/>
        <v>0.92343615875258411</v>
      </c>
      <c r="AE216" s="36">
        <f t="shared" si="18"/>
        <v>3.3092815091852086E-2</v>
      </c>
      <c r="AF216" s="36">
        <f t="shared" si="18"/>
        <v>0.3599175288640486</v>
      </c>
      <c r="AG216" s="36">
        <f t="shared" si="18"/>
        <v>0.37765066548442161</v>
      </c>
      <c r="AH216" s="36">
        <f t="shared" si="17"/>
        <v>0.86378887278032734</v>
      </c>
      <c r="AI216" s="36">
        <f t="shared" si="17"/>
        <v>0.19322324452904971</v>
      </c>
      <c r="AJ216" s="36">
        <f t="shared" si="17"/>
        <v>0.83615116270115108</v>
      </c>
      <c r="AK216" s="36">
        <f t="shared" si="17"/>
        <v>1.4329014032771087E-2</v>
      </c>
      <c r="AL216" s="36">
        <f t="shared" si="17"/>
        <v>0.94395868288343221</v>
      </c>
      <c r="AN216">
        <f>SQRT(Correlation)*$F216 + SQRT('CDO Param'!C$17 - Correlation)*HLOOKUP('CDO Param'!C$12,$C$4:$E$1004,$A216,FALSE) + SQRT(1-Correlation)*G216</f>
        <v>-1.8262785545975482</v>
      </c>
      <c r="AO216">
        <f>SQRT(Correlation)*$F216 + SQRT('CDO Param'!D$17 - Correlation)*HLOOKUP('CDO Param'!D$12,$C$4:$E$1004,$A216,FALSE) + SQRT(1-Correlation)*H216</f>
        <v>-0.96453357087364344</v>
      </c>
      <c r="AP216">
        <f>SQRT(Correlation)*$F216 + SQRT('CDO Param'!E$17 - Correlation)*HLOOKUP('CDO Param'!E$12,$C$4:$E$1004,$A216,FALSE) + SQRT(1-Correlation)*I216</f>
        <v>0.52189426147873574</v>
      </c>
      <c r="AQ216">
        <f>SQRT(Correlation)*$F216 + SQRT('CDO Param'!F$17 - Correlation)*HLOOKUP('CDO Param'!F$12,$C$4:$E$1004,$A216,FALSE) + SQRT(1-Correlation)*J216</f>
        <v>-0.20940988045826792</v>
      </c>
      <c r="AR216">
        <f>SQRT(Correlation)*$F216 + SQRT('CDO Param'!G$17 - Correlation)*HLOOKUP('CDO Param'!G$12,$C$4:$E$1004,$A216,FALSE) + SQRT(1-Correlation)*K216</f>
        <v>0.92112046913971335</v>
      </c>
      <c r="AS216">
        <f>SQRT(Correlation)*$F216 + SQRT('CDO Param'!H$17 - Correlation)*HLOOKUP('CDO Param'!H$12,$C$4:$E$1004,$A216,FALSE) + SQRT(1-Correlation)*L216</f>
        <v>0.39155905480538611</v>
      </c>
      <c r="AT216">
        <f>SQRT(Correlation)*$F216 + SQRT('CDO Param'!I$17 - Correlation)*HLOOKUP('CDO Param'!I$12,$C$4:$E$1004,$A216,FALSE) + SQRT(1-Correlation)*M216</f>
        <v>-0.5674585411629206</v>
      </c>
      <c r="AU216">
        <f>SQRT(Correlation)*$F216 + SQRT('CDO Param'!J$17 - Correlation)*HLOOKUP('CDO Param'!J$12,$C$4:$E$1004,$A216,FALSE) + SQRT(1-Correlation)*N216</f>
        <v>-0.70049432141778323</v>
      </c>
      <c r="AV216">
        <f>SQRT(Correlation)*$F216 + SQRT('CDO Param'!K$17 - Correlation)*HLOOKUP('CDO Param'!K$12,$C$4:$E$1004,$A216,FALSE) + SQRT(1-Correlation)*O216</f>
        <v>-0.9579432790471617</v>
      </c>
      <c r="AW216">
        <f>SQRT(Correlation)*$F216 + SQRT('CDO Param'!L$17 - Correlation)*HLOOKUP('CDO Param'!L$12,$C$4:$E$1004,$A216,FALSE) + SQRT(1-Correlation)*P216</f>
        <v>-1.0437811688177854</v>
      </c>
      <c r="AY216" s="3">
        <f>IF(AN216&lt;'CDO Param'!C$15,1,0)</f>
        <v>0</v>
      </c>
      <c r="AZ216" s="3">
        <f>IF(AO216&lt;'CDO Param'!D$15,1,0)</f>
        <v>0</v>
      </c>
      <c r="BA216" s="3">
        <f>IF(AP216&lt;'CDO Param'!E$15,1,0)</f>
        <v>0</v>
      </c>
      <c r="BB216" s="3">
        <f>IF(AQ216&lt;'CDO Param'!F$15,1,0)</f>
        <v>0</v>
      </c>
      <c r="BC216" s="3">
        <f>IF(AR216&lt;'CDO Param'!G$15,1,0)</f>
        <v>0</v>
      </c>
      <c r="BD216" s="3">
        <f>IF(AS216&lt;'CDO Param'!H$15,1,0)</f>
        <v>0</v>
      </c>
      <c r="BE216" s="3">
        <f>IF(AT216&lt;'CDO Param'!I$15,1,0)</f>
        <v>0</v>
      </c>
      <c r="BF216" s="3">
        <f>IF(AU216&lt;'CDO Param'!J$15,1,0)</f>
        <v>0</v>
      </c>
      <c r="BG216" s="3">
        <f>IF(AV216&lt;'CDO Param'!K$15,1,0)</f>
        <v>0</v>
      </c>
      <c r="BH216" s="3">
        <f>IF(AW216&lt;'CDO Param'!L$15,1,0)</f>
        <v>1</v>
      </c>
      <c r="BJ216" s="37">
        <f>AY216*'CDO Param'!C$6*AC216</f>
        <v>0</v>
      </c>
      <c r="BK216" s="37">
        <f>AZ216*'CDO Param'!D$6*AD216</f>
        <v>0</v>
      </c>
      <c r="BL216" s="37">
        <f>BA216*'CDO Param'!E$6*AE216</f>
        <v>0</v>
      </c>
      <c r="BM216" s="37">
        <f>BB216*'CDO Param'!F$6*AF216</f>
        <v>0</v>
      </c>
      <c r="BN216" s="37">
        <f>BC216*'CDO Param'!G$6*AG216</f>
        <v>0</v>
      </c>
      <c r="BO216" s="37">
        <f>BD216*'CDO Param'!H$6*AH216</f>
        <v>0</v>
      </c>
      <c r="BP216" s="37">
        <f>BE216*'CDO Param'!I$6*AI216</f>
        <v>0</v>
      </c>
      <c r="BQ216" s="37">
        <f>BF216*'CDO Param'!J$6*AJ216</f>
        <v>0</v>
      </c>
      <c r="BR216" s="37">
        <f>BG216*'CDO Param'!K$6*AK216</f>
        <v>0</v>
      </c>
      <c r="BS216" s="37">
        <f>BH216*'CDO Param'!L$6*AL216</f>
        <v>9439.5868288343227</v>
      </c>
      <c r="BU216" s="38">
        <f t="shared" si="19"/>
        <v>9439.5868288343227</v>
      </c>
      <c r="BV216" s="38">
        <f>AVERAGE(BU$5:BU216)</f>
        <v>7458.5538041540749</v>
      </c>
      <c r="CF216" s="5">
        <f>BU216/'CDO Param'!$M$6</f>
        <v>9.8329029467024195E-2</v>
      </c>
      <c r="CG216" s="5">
        <f t="shared" si="20"/>
        <v>0.02</v>
      </c>
      <c r="CH216" s="5">
        <f t="shared" si="21"/>
        <v>1</v>
      </c>
    </row>
    <row r="217" spans="1:86" x14ac:dyDescent="0.2">
      <c r="A217" s="3">
        <v>214</v>
      </c>
      <c r="B217" s="3">
        <v>213</v>
      </c>
      <c r="C217">
        <v>1.7575439414940774</v>
      </c>
      <c r="D217">
        <v>0.35317270885570906</v>
      </c>
      <c r="E217">
        <v>-0.80253812484443188</v>
      </c>
      <c r="F217">
        <v>0.24688915800652467</v>
      </c>
      <c r="G217">
        <v>-0.7196331353043206</v>
      </c>
      <c r="H217">
        <v>-0.37356699067458976</v>
      </c>
      <c r="I217">
        <v>0.7839321369829122</v>
      </c>
      <c r="J217">
        <v>0.28208546609675977</v>
      </c>
      <c r="K217">
        <v>-1.2612690625246614</v>
      </c>
      <c r="L217">
        <v>-0.51411234380793758</v>
      </c>
      <c r="M217">
        <v>-0.30442720344581176</v>
      </c>
      <c r="N217">
        <v>-0.23691200112807564</v>
      </c>
      <c r="O217">
        <v>0.63702600527903996</v>
      </c>
      <c r="P217">
        <v>0.40140321289072745</v>
      </c>
      <c r="R217" s="33">
        <v>0.10042063756865478</v>
      </c>
      <c r="S217" s="33">
        <v>0.76965561638104529</v>
      </c>
      <c r="T217" s="33">
        <v>0.60194451622755474</v>
      </c>
      <c r="U217" s="33">
        <v>0.88148423651302432</v>
      </c>
      <c r="V217" s="33">
        <v>0.10556307439951369</v>
      </c>
      <c r="W217" s="33">
        <v>0.19859143262663456</v>
      </c>
      <c r="X217" s="33">
        <v>0.72620815584725151</v>
      </c>
      <c r="Y217" s="33">
        <v>0.38047532475575585</v>
      </c>
      <c r="Z217" s="33">
        <v>0.6487831699889075</v>
      </c>
      <c r="AA217" s="33">
        <v>9.873800356813614E-2</v>
      </c>
      <c r="AC217" s="36">
        <f t="shared" si="18"/>
        <v>1.7827310779482651E-2</v>
      </c>
      <c r="AD217" s="36">
        <f t="shared" si="18"/>
        <v>0.89121259371540806</v>
      </c>
      <c r="AE217" s="36">
        <f t="shared" si="18"/>
        <v>0.66867167493677682</v>
      </c>
      <c r="AF217" s="36">
        <f t="shared" si="18"/>
        <v>0.97431580203420964</v>
      </c>
      <c r="AG217" s="36">
        <f t="shared" si="18"/>
        <v>1.990383534229553E-2</v>
      </c>
      <c r="AH217" s="36">
        <f t="shared" si="17"/>
        <v>7.9191161348725517E-2</v>
      </c>
      <c r="AI217" s="36">
        <f t="shared" si="17"/>
        <v>0.84347002811918947</v>
      </c>
      <c r="AJ217" s="36">
        <f t="shared" si="17"/>
        <v>0.30385218257216123</v>
      </c>
      <c r="AK217" s="36">
        <f t="shared" si="17"/>
        <v>0.74016579790392034</v>
      </c>
      <c r="AL217" s="36">
        <f t="shared" si="17"/>
        <v>1.7174603163429638E-2</v>
      </c>
      <c r="AN217">
        <f>SQRT(Correlation)*$F217 + SQRT('CDO Param'!C$17 - Correlation)*HLOOKUP('CDO Param'!C$12,$C$4:$E$1004,$A217,FALSE) + SQRT(1-Correlation)*G217</f>
        <v>-0.5546845658243742</v>
      </c>
      <c r="AO217">
        <f>SQRT(Correlation)*$F217 + SQRT('CDO Param'!D$17 - Correlation)*HLOOKUP('CDO Param'!D$12,$C$4:$E$1004,$A217,FALSE) + SQRT(1-Correlation)*H217</f>
        <v>-0.22637739439341509</v>
      </c>
      <c r="AP217">
        <f>SQRT(Correlation)*$F217 + SQRT('CDO Param'!E$17 - Correlation)*HLOOKUP('CDO Param'!E$12,$C$4:$E$1004,$A217,FALSE) + SQRT(1-Correlation)*I217</f>
        <v>1.2867789507970762</v>
      </c>
      <c r="AQ217">
        <f>SQRT(Correlation)*$F217 + SQRT('CDO Param'!F$17 - Correlation)*HLOOKUP('CDO Param'!F$12,$C$4:$E$1004,$A217,FALSE) + SQRT(1-Correlation)*J217</f>
        <v>0.16622999703023567</v>
      </c>
      <c r="AR217">
        <f>SQRT(Correlation)*$F217 + SQRT('CDO Param'!G$17 - Correlation)*HLOOKUP('CDO Param'!G$12,$C$4:$E$1004,$A217,FALSE) + SQRT(1-Correlation)*K217</f>
        <v>-1.2979246672435303</v>
      </c>
      <c r="AS217">
        <f>SQRT(Correlation)*$F217 + SQRT('CDO Param'!H$17 - Correlation)*HLOOKUP('CDO Param'!H$12,$C$4:$E$1004,$A217,FALSE) + SQRT(1-Correlation)*L217</f>
        <v>-0.35971042352963362</v>
      </c>
      <c r="AT217">
        <f>SQRT(Correlation)*$F217 + SQRT('CDO Param'!I$17 - Correlation)*HLOOKUP('CDO Param'!I$12,$C$4:$E$1004,$A217,FALSE) + SQRT(1-Correlation)*M217</f>
        <v>-0.39018477665982221</v>
      </c>
      <c r="AU217">
        <f>SQRT(Correlation)*$F217 + SQRT('CDO Param'!J$17 - Correlation)*HLOOKUP('CDO Param'!J$12,$C$4:$E$1004,$A217,FALSE) + SQRT(1-Correlation)*N217</f>
        <v>0.31832116705840996</v>
      </c>
      <c r="AV217">
        <f>SQRT(Correlation)*$F217 + SQRT('CDO Param'!K$17 - Correlation)*HLOOKUP('CDO Param'!K$12,$C$4:$E$1004,$A217,FALSE) + SQRT(1-Correlation)*O217</f>
        <v>1.1474115572684034</v>
      </c>
      <c r="AW217">
        <f>SQRT(Correlation)*$F217 + SQRT('CDO Param'!L$17 - Correlation)*HLOOKUP('CDO Param'!L$12,$C$4:$E$1004,$A217,FALSE) + SQRT(1-Correlation)*P217</f>
        <v>0.92388014948958763</v>
      </c>
      <c r="AY217" s="3">
        <f>IF(AN217&lt;'CDO Param'!C$15,1,0)</f>
        <v>0</v>
      </c>
      <c r="AZ217" s="3">
        <f>IF(AO217&lt;'CDO Param'!D$15,1,0)</f>
        <v>0</v>
      </c>
      <c r="BA217" s="3">
        <f>IF(AP217&lt;'CDO Param'!E$15,1,0)</f>
        <v>0</v>
      </c>
      <c r="BB217" s="3">
        <f>IF(AQ217&lt;'CDO Param'!F$15,1,0)</f>
        <v>0</v>
      </c>
      <c r="BC217" s="3">
        <f>IF(AR217&lt;'CDO Param'!G$15,1,0)</f>
        <v>1</v>
      </c>
      <c r="BD217" s="3">
        <f>IF(AS217&lt;'CDO Param'!H$15,1,0)</f>
        <v>0</v>
      </c>
      <c r="BE217" s="3">
        <f>IF(AT217&lt;'CDO Param'!I$15,1,0)</f>
        <v>0</v>
      </c>
      <c r="BF217" s="3">
        <f>IF(AU217&lt;'CDO Param'!J$15,1,0)</f>
        <v>0</v>
      </c>
      <c r="BG217" s="3">
        <f>IF(AV217&lt;'CDO Param'!K$15,1,0)</f>
        <v>0</v>
      </c>
      <c r="BH217" s="3">
        <f>IF(AW217&lt;'CDO Param'!L$15,1,0)</f>
        <v>0</v>
      </c>
      <c r="BJ217" s="37">
        <f>AY217*'CDO Param'!C$6*AC217</f>
        <v>0</v>
      </c>
      <c r="BK217" s="37">
        <f>AZ217*'CDO Param'!D$6*AD217</f>
        <v>0</v>
      </c>
      <c r="BL217" s="37">
        <f>BA217*'CDO Param'!E$6*AE217</f>
        <v>0</v>
      </c>
      <c r="BM217" s="37">
        <f>BB217*'CDO Param'!F$6*AF217</f>
        <v>0</v>
      </c>
      <c r="BN217" s="37">
        <f>BC217*'CDO Param'!G$6*AG217</f>
        <v>199.03835342295531</v>
      </c>
      <c r="BO217" s="37">
        <f>BD217*'CDO Param'!H$6*AH217</f>
        <v>0</v>
      </c>
      <c r="BP217" s="37">
        <f>BE217*'CDO Param'!I$6*AI217</f>
        <v>0</v>
      </c>
      <c r="BQ217" s="37">
        <f>BF217*'CDO Param'!J$6*AJ217</f>
        <v>0</v>
      </c>
      <c r="BR217" s="37">
        <f>BG217*'CDO Param'!K$6*AK217</f>
        <v>0</v>
      </c>
      <c r="BS217" s="37">
        <f>BH217*'CDO Param'!L$6*AL217</f>
        <v>0</v>
      </c>
      <c r="BU217" s="38">
        <f t="shared" si="19"/>
        <v>199.03835342295531</v>
      </c>
      <c r="BV217" s="38">
        <f>AVERAGE(BU$5:BU217)</f>
        <v>7424.4715719910182</v>
      </c>
      <c r="CF217" s="5">
        <f>BU217/'CDO Param'!$M$6</f>
        <v>2.073316181489118E-3</v>
      </c>
      <c r="CG217" s="5">
        <f t="shared" si="20"/>
        <v>0</v>
      </c>
      <c r="CH217" s="5">
        <f t="shared" si="21"/>
        <v>0</v>
      </c>
    </row>
    <row r="218" spans="1:86" x14ac:dyDescent="0.2">
      <c r="A218" s="3">
        <v>215</v>
      </c>
      <c r="B218" s="3">
        <v>214</v>
      </c>
      <c r="C218">
        <v>-0.37849986256333068</v>
      </c>
      <c r="D218">
        <v>-0.49020968617696781</v>
      </c>
      <c r="E218">
        <v>0.42228748498018831</v>
      </c>
      <c r="F218">
        <v>1.8029959392151795</v>
      </c>
      <c r="G218">
        <v>-1.3715225577470846</v>
      </c>
      <c r="H218">
        <v>-0.32143134376383387</v>
      </c>
      <c r="I218">
        <v>0.9799327926884871</v>
      </c>
      <c r="J218">
        <v>-1.6061676433309913</v>
      </c>
      <c r="K218">
        <v>0.16602029973000754</v>
      </c>
      <c r="L218">
        <v>0.19804474504780956</v>
      </c>
      <c r="M218">
        <v>0.71632939580013044</v>
      </c>
      <c r="N218">
        <v>7.1613612817600369E-2</v>
      </c>
      <c r="O218">
        <v>-0.63595393839932512</v>
      </c>
      <c r="P218">
        <v>-0.80385689216200262</v>
      </c>
      <c r="R218" s="33">
        <v>0.4896259696640195</v>
      </c>
      <c r="S218" s="33">
        <v>0.14367214317604535</v>
      </c>
      <c r="T218" s="33">
        <v>0.69771035979395279</v>
      </c>
      <c r="U218" s="33">
        <v>0.41801705696527708</v>
      </c>
      <c r="V218" s="33">
        <v>0.61267641541207041</v>
      </c>
      <c r="W218" s="33">
        <v>0.25251383066760091</v>
      </c>
      <c r="X218" s="33">
        <v>0.99995203036812697</v>
      </c>
      <c r="Y218" s="33">
        <v>0.19377439710953012</v>
      </c>
      <c r="Z218" s="33">
        <v>0.76629221987272256</v>
      </c>
      <c r="AA218" s="33">
        <v>7.3339400847134834E-2</v>
      </c>
      <c r="AC218" s="36">
        <f t="shared" si="18"/>
        <v>0.48246119265087489</v>
      </c>
      <c r="AD218" s="36">
        <f t="shared" si="18"/>
        <v>3.9188256400683075E-2</v>
      </c>
      <c r="AE218" s="36">
        <f t="shared" si="18"/>
        <v>0.80794992214602224</v>
      </c>
      <c r="AF218" s="36">
        <f t="shared" si="18"/>
        <v>0.36330589373963823</v>
      </c>
      <c r="AG218" s="36">
        <f t="shared" si="18"/>
        <v>0.68552824624223008</v>
      </c>
      <c r="AH218" s="36">
        <f t="shared" si="17"/>
        <v>0.13213873822762151</v>
      </c>
      <c r="AI218" s="36">
        <f t="shared" si="17"/>
        <v>0.9999999992512083</v>
      </c>
      <c r="AJ218" s="36">
        <f t="shared" si="17"/>
        <v>7.5109098305837729E-2</v>
      </c>
      <c r="AK218" s="36">
        <f t="shared" si="17"/>
        <v>0.88780924143199624</v>
      </c>
      <c r="AL218" s="36">
        <f t="shared" si="17"/>
        <v>8.8975479091675871E-3</v>
      </c>
      <c r="AN218">
        <f>SQRT(Correlation)*$F218 + SQRT('CDO Param'!C$17 - Correlation)*HLOOKUP('CDO Param'!C$12,$C$4:$E$1004,$A218,FALSE) + SQRT(1-Correlation)*G218</f>
        <v>-0.8003092840985464</v>
      </c>
      <c r="AO218">
        <f>SQRT(Correlation)*$F218 + SQRT('CDO Param'!D$17 - Correlation)*HLOOKUP('CDO Param'!D$12,$C$4:$E$1004,$A218,FALSE) + SQRT(1-Correlation)*H218</f>
        <v>0.19589471203695175</v>
      </c>
      <c r="AP218">
        <f>SQRT(Correlation)*$F218 + SQRT('CDO Param'!E$17 - Correlation)*HLOOKUP('CDO Param'!E$12,$C$4:$E$1004,$A218,FALSE) + SQRT(1-Correlation)*I218</f>
        <v>1.3996616008695411</v>
      </c>
      <c r="AQ218">
        <f>SQRT(Correlation)*$F218 + SQRT('CDO Param'!F$17 - Correlation)*HLOOKUP('CDO Param'!F$12,$C$4:$E$1004,$A218,FALSE) + SQRT(1-Correlation)*J218</f>
        <v>-0.85916068685550706</v>
      </c>
      <c r="AR218">
        <f>SQRT(Correlation)*$F218 + SQRT('CDO Param'!G$17 - Correlation)*HLOOKUP('CDO Param'!G$12,$C$4:$E$1004,$A218,FALSE) + SQRT(1-Correlation)*K218</f>
        <v>0.82208441573295732</v>
      </c>
      <c r="AS218">
        <f>SQRT(Correlation)*$F218 + SQRT('CDO Param'!H$17 - Correlation)*HLOOKUP('CDO Param'!H$12,$C$4:$E$1004,$A218,FALSE) + SQRT(1-Correlation)*L218</f>
        <v>0.68871300122916324</v>
      </c>
      <c r="AT218">
        <f>SQRT(Correlation)*$F218 + SQRT('CDO Param'!I$17 - Correlation)*HLOOKUP('CDO Param'!I$12,$C$4:$E$1004,$A218,FALSE) + SQRT(1-Correlation)*M218</f>
        <v>1.3441534639399586</v>
      </c>
      <c r="AU218">
        <f>SQRT(Correlation)*$F218 + SQRT('CDO Param'!J$17 - Correlation)*HLOOKUP('CDO Param'!J$12,$C$4:$E$1004,$A218,FALSE) + SQRT(1-Correlation)*N218</f>
        <v>0.53795436562709043</v>
      </c>
      <c r="AV218">
        <f>SQRT(Correlation)*$F218 + SQRT('CDO Param'!K$17 - Correlation)*HLOOKUP('CDO Param'!K$12,$C$4:$E$1004,$A218,FALSE) + SQRT(1-Correlation)*O218</f>
        <v>-0.1333031524549082</v>
      </c>
      <c r="AW218">
        <f>SQRT(Correlation)*$F218 + SQRT('CDO Param'!L$17 - Correlation)*HLOOKUP('CDO Param'!L$12,$C$4:$E$1004,$A218,FALSE) + SQRT(1-Correlation)*P218</f>
        <v>-0.29258988038290801</v>
      </c>
      <c r="AY218" s="3">
        <f>IF(AN218&lt;'CDO Param'!C$15,1,0)</f>
        <v>0</v>
      </c>
      <c r="AZ218" s="3">
        <f>IF(AO218&lt;'CDO Param'!D$15,1,0)</f>
        <v>0</v>
      </c>
      <c r="BA218" s="3">
        <f>IF(AP218&lt;'CDO Param'!E$15,1,0)</f>
        <v>0</v>
      </c>
      <c r="BB218" s="3">
        <f>IF(AQ218&lt;'CDO Param'!F$15,1,0)</f>
        <v>0</v>
      </c>
      <c r="BC218" s="3">
        <f>IF(AR218&lt;'CDO Param'!G$15,1,0)</f>
        <v>0</v>
      </c>
      <c r="BD218" s="3">
        <f>IF(AS218&lt;'CDO Param'!H$15,1,0)</f>
        <v>0</v>
      </c>
      <c r="BE218" s="3">
        <f>IF(AT218&lt;'CDO Param'!I$15,1,0)</f>
        <v>0</v>
      </c>
      <c r="BF218" s="3">
        <f>IF(AU218&lt;'CDO Param'!J$15,1,0)</f>
        <v>0</v>
      </c>
      <c r="BG218" s="3">
        <f>IF(AV218&lt;'CDO Param'!K$15,1,0)</f>
        <v>0</v>
      </c>
      <c r="BH218" s="3">
        <f>IF(AW218&lt;'CDO Param'!L$15,1,0)</f>
        <v>0</v>
      </c>
      <c r="BJ218" s="37">
        <f>AY218*'CDO Param'!C$6*AC218</f>
        <v>0</v>
      </c>
      <c r="BK218" s="37">
        <f>AZ218*'CDO Param'!D$6*AD218</f>
        <v>0</v>
      </c>
      <c r="BL218" s="37">
        <f>BA218*'CDO Param'!E$6*AE218</f>
        <v>0</v>
      </c>
      <c r="BM218" s="37">
        <f>BB218*'CDO Param'!F$6*AF218</f>
        <v>0</v>
      </c>
      <c r="BN218" s="37">
        <f>BC218*'CDO Param'!G$6*AG218</f>
        <v>0</v>
      </c>
      <c r="BO218" s="37">
        <f>BD218*'CDO Param'!H$6*AH218</f>
        <v>0</v>
      </c>
      <c r="BP218" s="37">
        <f>BE218*'CDO Param'!I$6*AI218</f>
        <v>0</v>
      </c>
      <c r="BQ218" s="37">
        <f>BF218*'CDO Param'!J$6*AJ218</f>
        <v>0</v>
      </c>
      <c r="BR218" s="37">
        <f>BG218*'CDO Param'!K$6*AK218</f>
        <v>0</v>
      </c>
      <c r="BS218" s="37">
        <f>BH218*'CDO Param'!L$6*AL218</f>
        <v>0</v>
      </c>
      <c r="BU218" s="38">
        <f t="shared" si="19"/>
        <v>0</v>
      </c>
      <c r="BV218" s="38">
        <f>AVERAGE(BU$5:BU218)</f>
        <v>7389.7777795985367</v>
      </c>
      <c r="CF218" s="5">
        <f>BU218/'CDO Param'!$M$6</f>
        <v>0</v>
      </c>
      <c r="CG218" s="5">
        <f t="shared" si="20"/>
        <v>0</v>
      </c>
      <c r="CH218" s="5">
        <f t="shared" si="21"/>
        <v>0</v>
      </c>
    </row>
    <row r="219" spans="1:86" x14ac:dyDescent="0.2">
      <c r="A219" s="3">
        <v>216</v>
      </c>
      <c r="B219" s="3">
        <v>215</v>
      </c>
      <c r="C219">
        <v>1.2793543646694161</v>
      </c>
      <c r="D219">
        <v>2.7498026611283422</v>
      </c>
      <c r="E219">
        <v>1.2312239050515927</v>
      </c>
      <c r="F219">
        <v>0.86920636022114195</v>
      </c>
      <c r="G219">
        <v>1.2179816621937789</v>
      </c>
      <c r="H219">
        <v>-1.4166562323225662</v>
      </c>
      <c r="I219">
        <v>1.0171879694098607</v>
      </c>
      <c r="J219">
        <v>0.76671540227835067</v>
      </c>
      <c r="K219">
        <v>-1.0745247891463805</v>
      </c>
      <c r="L219">
        <v>0.59628064263961278</v>
      </c>
      <c r="M219">
        <v>0.74036961450474337</v>
      </c>
      <c r="N219">
        <v>-0.98322061603539623</v>
      </c>
      <c r="O219">
        <v>-0.44609464566747192</v>
      </c>
      <c r="P219">
        <v>0.63279912865255028</v>
      </c>
      <c r="R219" s="33">
        <v>0.61531003779513294</v>
      </c>
      <c r="S219" s="33">
        <v>0.51580522279991081</v>
      </c>
      <c r="T219" s="33">
        <v>0.13837959810084643</v>
      </c>
      <c r="U219" s="33">
        <v>0.74590528092622077</v>
      </c>
      <c r="V219" s="33">
        <v>0.43005652699156505</v>
      </c>
      <c r="W219" s="33">
        <v>0.96004914723338985</v>
      </c>
      <c r="X219" s="33">
        <v>0.54601755158324616</v>
      </c>
      <c r="Y219" s="33">
        <v>0.91698945961752421</v>
      </c>
      <c r="Z219" s="33">
        <v>0.84184779172849278</v>
      </c>
      <c r="AA219" s="33">
        <v>0.93583558077730034</v>
      </c>
      <c r="AC219" s="36">
        <f t="shared" si="18"/>
        <v>0.68962528616757091</v>
      </c>
      <c r="AD219" s="36">
        <f t="shared" si="18"/>
        <v>0.52671306198790724</v>
      </c>
      <c r="AE219" s="36">
        <f t="shared" si="18"/>
        <v>3.6095811185464281E-2</v>
      </c>
      <c r="AF219" s="36">
        <f t="shared" si="18"/>
        <v>0.86611451619180935</v>
      </c>
      <c r="AG219" s="36">
        <f t="shared" si="18"/>
        <v>0.38293131099916078</v>
      </c>
      <c r="AH219" s="36">
        <f t="shared" si="17"/>
        <v>0.99768733727212977</v>
      </c>
      <c r="AI219" s="36">
        <f t="shared" si="17"/>
        <v>0.5774720755930618</v>
      </c>
      <c r="AJ219" s="36">
        <f t="shared" si="17"/>
        <v>0.98829555652450507</v>
      </c>
      <c r="AK219" s="36">
        <f t="shared" si="17"/>
        <v>0.95166401905349818</v>
      </c>
      <c r="AL219" s="36">
        <f t="shared" si="17"/>
        <v>0.99338296312235475</v>
      </c>
      <c r="AN219">
        <f>SQRT(Correlation)*$F219 + SQRT('CDO Param'!C$17 - Correlation)*HLOOKUP('CDO Param'!C$12,$C$4:$E$1004,$A219,FALSE) + SQRT(1-Correlation)*G219</f>
        <v>1.8192268674771326</v>
      </c>
      <c r="AO219">
        <f>SQRT(Correlation)*$F219 + SQRT('CDO Param'!D$17 - Correlation)*HLOOKUP('CDO Param'!D$12,$C$4:$E$1004,$A219,FALSE) + SQRT(1-Correlation)*H219</f>
        <v>-0.68021009946149547</v>
      </c>
      <c r="AP219">
        <f>SQRT(Correlation)*$F219 + SQRT('CDO Param'!E$17 - Correlation)*HLOOKUP('CDO Param'!E$12,$C$4:$E$1004,$A219,FALSE) + SQRT(1-Correlation)*I219</f>
        <v>1.5783417718214419</v>
      </c>
      <c r="AQ219">
        <f>SQRT(Correlation)*$F219 + SQRT('CDO Param'!F$17 - Correlation)*HLOOKUP('CDO Param'!F$12,$C$4:$E$1004,$A219,FALSE) + SQRT(1-Correlation)*J219</f>
        <v>1.2775473167217215</v>
      </c>
      <c r="AR219">
        <f>SQRT(Correlation)*$F219 + SQRT('CDO Param'!G$17 - Correlation)*HLOOKUP('CDO Param'!G$12,$C$4:$E$1004,$A219,FALSE) + SQRT(1-Correlation)*K219</f>
        <v>-0.46920650058225177</v>
      </c>
      <c r="AS219">
        <f>SQRT(Correlation)*$F219 + SQRT('CDO Param'!H$17 - Correlation)*HLOOKUP('CDO Param'!H$12,$C$4:$E$1004,$A219,FALSE) + SQRT(1-Correlation)*L219</f>
        <v>1.2294294938451191</v>
      </c>
      <c r="AT219">
        <f>SQRT(Correlation)*$F219 + SQRT('CDO Param'!I$17 - Correlation)*HLOOKUP('CDO Param'!I$12,$C$4:$E$1004,$A219,FALSE) + SQRT(1-Correlation)*M219</f>
        <v>1.2525535078869168</v>
      </c>
      <c r="AU219">
        <f>SQRT(Correlation)*$F219 + SQRT('CDO Param'!J$17 - Correlation)*HLOOKUP('CDO Param'!J$12,$C$4:$E$1004,$A219,FALSE) + SQRT(1-Correlation)*N219</f>
        <v>-0.31941244246732747</v>
      </c>
      <c r="AV219">
        <f>SQRT(Correlation)*$F219 + SQRT('CDO Param'!K$17 - Correlation)*HLOOKUP('CDO Param'!K$12,$C$4:$E$1004,$A219,FALSE) + SQRT(1-Correlation)*O219</f>
        <v>0.19014999456989745</v>
      </c>
      <c r="AW219">
        <f>SQRT(Correlation)*$F219 + SQRT('CDO Param'!L$17 - Correlation)*HLOOKUP('CDO Param'!L$12,$C$4:$E$1004,$A219,FALSE) + SQRT(1-Correlation)*P219</f>
        <v>1.2136784986379827</v>
      </c>
      <c r="AY219" s="3">
        <f>IF(AN219&lt;'CDO Param'!C$15,1,0)</f>
        <v>0</v>
      </c>
      <c r="AZ219" s="3">
        <f>IF(AO219&lt;'CDO Param'!D$15,1,0)</f>
        <v>0</v>
      </c>
      <c r="BA219" s="3">
        <f>IF(AP219&lt;'CDO Param'!E$15,1,0)</f>
        <v>0</v>
      </c>
      <c r="BB219" s="3">
        <f>IF(AQ219&lt;'CDO Param'!F$15,1,0)</f>
        <v>0</v>
      </c>
      <c r="BC219" s="3">
        <f>IF(AR219&lt;'CDO Param'!G$15,1,0)</f>
        <v>1</v>
      </c>
      <c r="BD219" s="3">
        <f>IF(AS219&lt;'CDO Param'!H$15,1,0)</f>
        <v>0</v>
      </c>
      <c r="BE219" s="3">
        <f>IF(AT219&lt;'CDO Param'!I$15,1,0)</f>
        <v>0</v>
      </c>
      <c r="BF219" s="3">
        <f>IF(AU219&lt;'CDO Param'!J$15,1,0)</f>
        <v>0</v>
      </c>
      <c r="BG219" s="3">
        <f>IF(AV219&lt;'CDO Param'!K$15,1,0)</f>
        <v>0</v>
      </c>
      <c r="BH219" s="3">
        <f>IF(AW219&lt;'CDO Param'!L$15,1,0)</f>
        <v>0</v>
      </c>
      <c r="BJ219" s="37">
        <f>AY219*'CDO Param'!C$6*AC219</f>
        <v>0</v>
      </c>
      <c r="BK219" s="37">
        <f>AZ219*'CDO Param'!D$6*AD219</f>
        <v>0</v>
      </c>
      <c r="BL219" s="37">
        <f>BA219*'CDO Param'!E$6*AE219</f>
        <v>0</v>
      </c>
      <c r="BM219" s="37">
        <f>BB219*'CDO Param'!F$6*AF219</f>
        <v>0</v>
      </c>
      <c r="BN219" s="37">
        <f>BC219*'CDO Param'!G$6*AG219</f>
        <v>3829.3131099916077</v>
      </c>
      <c r="BO219" s="37">
        <f>BD219*'CDO Param'!H$6*AH219</f>
        <v>0</v>
      </c>
      <c r="BP219" s="37">
        <f>BE219*'CDO Param'!I$6*AI219</f>
        <v>0</v>
      </c>
      <c r="BQ219" s="37">
        <f>BF219*'CDO Param'!J$6*AJ219</f>
        <v>0</v>
      </c>
      <c r="BR219" s="37">
        <f>BG219*'CDO Param'!K$6*AK219</f>
        <v>0</v>
      </c>
      <c r="BS219" s="37">
        <f>BH219*'CDO Param'!L$6*AL219</f>
        <v>0</v>
      </c>
      <c r="BU219" s="38">
        <f t="shared" si="19"/>
        <v>3829.3131099916077</v>
      </c>
      <c r="BV219" s="38">
        <f>AVERAGE(BU$5:BU219)</f>
        <v>7373.2174788096672</v>
      </c>
      <c r="CF219" s="5">
        <f>BU219/'CDO Param'!$M$6</f>
        <v>3.9888678229079245E-2</v>
      </c>
      <c r="CG219" s="5">
        <f t="shared" si="20"/>
        <v>0</v>
      </c>
      <c r="CH219" s="5">
        <f t="shared" si="21"/>
        <v>0</v>
      </c>
    </row>
    <row r="220" spans="1:86" x14ac:dyDescent="0.2">
      <c r="A220" s="3">
        <v>217</v>
      </c>
      <c r="B220" s="3">
        <v>216</v>
      </c>
      <c r="C220">
        <v>-1.8233095033792779E-2</v>
      </c>
      <c r="D220">
        <v>-1.9415347196627408</v>
      </c>
      <c r="E220">
        <v>0.27543478609004524</v>
      </c>
      <c r="F220">
        <v>-0.68129338615108281</v>
      </c>
      <c r="G220">
        <v>-1.1680185707518831E-2</v>
      </c>
      <c r="H220">
        <v>-0.89793502411339432</v>
      </c>
      <c r="I220">
        <v>0.661045760352863</v>
      </c>
      <c r="J220">
        <v>-1.140238055086229</v>
      </c>
      <c r="K220">
        <v>-1.4960596672608517</v>
      </c>
      <c r="L220">
        <v>-0.17156025933218189</v>
      </c>
      <c r="M220">
        <v>0.84811745182378218</v>
      </c>
      <c r="N220">
        <v>-1.3745034266321454</v>
      </c>
      <c r="O220">
        <v>0.22865037863084581</v>
      </c>
      <c r="P220">
        <v>-0.38741291064070538</v>
      </c>
      <c r="R220" s="33">
        <v>0.58860612408658775</v>
      </c>
      <c r="S220" s="33">
        <v>0.70312752328027395</v>
      </c>
      <c r="T220" s="33">
        <v>0.46428377156345352</v>
      </c>
      <c r="U220" s="33">
        <v>0.2173486669628642</v>
      </c>
      <c r="V220" s="33">
        <v>0.97904564485840762</v>
      </c>
      <c r="W220" s="33">
        <v>0.82015313525691314</v>
      </c>
      <c r="X220" s="33">
        <v>0.31374426293826863</v>
      </c>
      <c r="Y220" s="33">
        <v>9.9827203480446339E-2</v>
      </c>
      <c r="Z220" s="33">
        <v>0.79580889586164094</v>
      </c>
      <c r="AA220" s="33">
        <v>0.16011274660011415</v>
      </c>
      <c r="AC220" s="36">
        <f t="shared" si="18"/>
        <v>0.6473872523926516</v>
      </c>
      <c r="AD220" s="36">
        <f t="shared" si="18"/>
        <v>0.81494220558492081</v>
      </c>
      <c r="AE220" s="36">
        <f t="shared" si="18"/>
        <v>0.43976425691133036</v>
      </c>
      <c r="AF220" s="36">
        <f t="shared" si="18"/>
        <v>9.611582858855551E-2</v>
      </c>
      <c r="AG220" s="36">
        <f t="shared" si="18"/>
        <v>0.99944840408458679</v>
      </c>
      <c r="AH220" s="36">
        <f t="shared" si="17"/>
        <v>0.93607784792472215</v>
      </c>
      <c r="AI220" s="36">
        <f t="shared" si="17"/>
        <v>0.20718955021155985</v>
      </c>
      <c r="AJ220" s="36">
        <f t="shared" si="17"/>
        <v>1.7595611415503379E-2</v>
      </c>
      <c r="AK220" s="36">
        <f t="shared" si="17"/>
        <v>0.91592707756753233</v>
      </c>
      <c r="AL220" s="36">
        <f t="shared" si="17"/>
        <v>4.9651894118879734E-2</v>
      </c>
      <c r="AN220">
        <f>SQRT(Correlation)*$F220 + SQRT('CDO Param'!C$17 - Correlation)*HLOOKUP('CDO Param'!C$12,$C$4:$E$1004,$A220,FALSE) + SQRT(1-Correlation)*G220</f>
        <v>-0.50109915583998454</v>
      </c>
      <c r="AO220">
        <f>SQRT(Correlation)*$F220 + SQRT('CDO Param'!D$17 - Correlation)*HLOOKUP('CDO Param'!D$12,$C$4:$E$1004,$A220,FALSE) + SQRT(1-Correlation)*H220</f>
        <v>-1.3418743188520956</v>
      </c>
      <c r="AP220">
        <f>SQRT(Correlation)*$F220 + SQRT('CDO Param'!E$17 - Correlation)*HLOOKUP('CDO Param'!E$12,$C$4:$E$1004,$A220,FALSE) + SQRT(1-Correlation)*I220</f>
        <v>0.40685516308021752</v>
      </c>
      <c r="AQ220">
        <f>SQRT(Correlation)*$F220 + SQRT('CDO Param'!F$17 - Correlation)*HLOOKUP('CDO Param'!F$12,$C$4:$E$1004,$A220,FALSE) + SQRT(1-Correlation)*J220</f>
        <v>-1.2355795936599656</v>
      </c>
      <c r="AR220">
        <f>SQRT(Correlation)*$F220 + SQRT('CDO Param'!G$17 - Correlation)*HLOOKUP('CDO Param'!G$12,$C$4:$E$1004,$A220,FALSE) + SQRT(1-Correlation)*K220</f>
        <v>-1.5731416142154375</v>
      </c>
      <c r="AS220">
        <f>SQRT(Correlation)*$F220 + SQRT('CDO Param'!H$17 - Correlation)*HLOOKUP('CDO Param'!H$12,$C$4:$E$1004,$A220,FALSE) + SQRT(1-Correlation)*L220</f>
        <v>-0.65277471137878884</v>
      </c>
      <c r="AT220">
        <f>SQRT(Correlation)*$F220 + SQRT('CDO Param'!I$17 - Correlation)*HLOOKUP('CDO Param'!I$12,$C$4:$E$1004,$A220,FALSE) + SQRT(1-Correlation)*M220</f>
        <v>0.65074006633232506</v>
      </c>
      <c r="AU220">
        <f>SQRT(Correlation)*$F220 + SQRT('CDO Param'!J$17 - Correlation)*HLOOKUP('CDO Param'!J$12,$C$4:$E$1004,$A220,FALSE) + SQRT(1-Correlation)*N220</f>
        <v>-1.5242363529727623</v>
      </c>
      <c r="AV220">
        <f>SQRT(Correlation)*$F220 + SQRT('CDO Param'!K$17 - Correlation)*HLOOKUP('CDO Param'!K$12,$C$4:$E$1004,$A220,FALSE) + SQRT(1-Correlation)*O220</f>
        <v>-3.3511137136365832E-3</v>
      </c>
      <c r="AW220">
        <f>SQRT(Correlation)*$F220 + SQRT('CDO Param'!L$17 - Correlation)*HLOOKUP('CDO Param'!L$12,$C$4:$E$1004,$A220,FALSE) + SQRT(1-Correlation)*P220</f>
        <v>-0.58780006678761942</v>
      </c>
      <c r="AY220" s="3">
        <f>IF(AN220&lt;'CDO Param'!C$15,1,0)</f>
        <v>0</v>
      </c>
      <c r="AZ220" s="3">
        <f>IF(AO220&lt;'CDO Param'!D$15,1,0)</f>
        <v>0</v>
      </c>
      <c r="BA220" s="3">
        <f>IF(AP220&lt;'CDO Param'!E$15,1,0)</f>
        <v>0</v>
      </c>
      <c r="BB220" s="3">
        <f>IF(AQ220&lt;'CDO Param'!F$15,1,0)</f>
        <v>1</v>
      </c>
      <c r="BC220" s="3">
        <f>IF(AR220&lt;'CDO Param'!G$15,1,0)</f>
        <v>1</v>
      </c>
      <c r="BD220" s="3">
        <f>IF(AS220&lt;'CDO Param'!H$15,1,0)</f>
        <v>0</v>
      </c>
      <c r="BE220" s="3">
        <f>IF(AT220&lt;'CDO Param'!I$15,1,0)</f>
        <v>0</v>
      </c>
      <c r="BF220" s="3">
        <f>IF(AU220&lt;'CDO Param'!J$15,1,0)</f>
        <v>0</v>
      </c>
      <c r="BG220" s="3">
        <f>IF(AV220&lt;'CDO Param'!K$15,1,0)</f>
        <v>0</v>
      </c>
      <c r="BH220" s="3">
        <f>IF(AW220&lt;'CDO Param'!L$15,1,0)</f>
        <v>1</v>
      </c>
      <c r="BJ220" s="37">
        <f>AY220*'CDO Param'!C$6*AC220</f>
        <v>0</v>
      </c>
      <c r="BK220" s="37">
        <f>AZ220*'CDO Param'!D$6*AD220</f>
        <v>0</v>
      </c>
      <c r="BL220" s="37">
        <f>BA220*'CDO Param'!E$6*AE220</f>
        <v>0</v>
      </c>
      <c r="BM220" s="37">
        <f>BB220*'CDO Param'!F$6*AF220</f>
        <v>961.15828588555507</v>
      </c>
      <c r="BN220" s="37">
        <f>BC220*'CDO Param'!G$6*AG220</f>
        <v>9994.4840408458676</v>
      </c>
      <c r="BO220" s="37">
        <f>BD220*'CDO Param'!H$6*AH220</f>
        <v>0</v>
      </c>
      <c r="BP220" s="37">
        <f>BE220*'CDO Param'!I$6*AI220</f>
        <v>0</v>
      </c>
      <c r="BQ220" s="37">
        <f>BF220*'CDO Param'!J$6*AJ220</f>
        <v>0</v>
      </c>
      <c r="BR220" s="37">
        <f>BG220*'CDO Param'!K$6*AK220</f>
        <v>0</v>
      </c>
      <c r="BS220" s="37">
        <f>BH220*'CDO Param'!L$6*AL220</f>
        <v>496.51894118879733</v>
      </c>
      <c r="BU220" s="38">
        <f t="shared" si="19"/>
        <v>11452.161267920219</v>
      </c>
      <c r="BV220" s="38">
        <f>AVERAGE(BU$5:BU220)</f>
        <v>7392.1014778333265</v>
      </c>
      <c r="CF220" s="5">
        <f>BU220/'CDO Param'!$M$6</f>
        <v>0.11929334654083562</v>
      </c>
      <c r="CG220" s="5">
        <f t="shared" si="20"/>
        <v>0.02</v>
      </c>
      <c r="CH220" s="5">
        <f t="shared" si="21"/>
        <v>1</v>
      </c>
    </row>
    <row r="221" spans="1:86" x14ac:dyDescent="0.2">
      <c r="A221" s="3">
        <v>218</v>
      </c>
      <c r="B221" s="3">
        <v>217</v>
      </c>
      <c r="C221">
        <v>-0.18486502995074261</v>
      </c>
      <c r="D221">
        <v>-0.81793587014544755</v>
      </c>
      <c r="E221">
        <v>1.6744343156460673</v>
      </c>
      <c r="F221">
        <v>-2.8584327083081007</v>
      </c>
      <c r="G221">
        <v>0.75366415330790915</v>
      </c>
      <c r="H221">
        <v>0.24631958694953937</v>
      </c>
      <c r="I221">
        <v>7.1875092544360086E-2</v>
      </c>
      <c r="J221">
        <v>-2.3771099222358316</v>
      </c>
      <c r="K221">
        <v>0.33721107683959417</v>
      </c>
      <c r="L221">
        <v>-0.30030832931515761</v>
      </c>
      <c r="M221">
        <v>0.79784285844652914</v>
      </c>
      <c r="N221">
        <v>0.99597855296451598</v>
      </c>
      <c r="O221">
        <v>-1.2906389201816637</v>
      </c>
      <c r="P221">
        <v>-1.627477104193531</v>
      </c>
      <c r="R221" s="33">
        <v>1.4932108118632858E-2</v>
      </c>
      <c r="S221" s="33">
        <v>0.96394114986245572</v>
      </c>
      <c r="T221" s="33">
        <v>0.95890573829361503</v>
      </c>
      <c r="U221" s="33">
        <v>0.32874350078811099</v>
      </c>
      <c r="V221" s="33">
        <v>0.19201774578169814</v>
      </c>
      <c r="W221" s="33">
        <v>0.2422533530007365</v>
      </c>
      <c r="X221" s="33">
        <v>0.55210388337825611</v>
      </c>
      <c r="Y221" s="33">
        <v>0.20996793834956731</v>
      </c>
      <c r="Z221" s="33">
        <v>0.93113984117803161</v>
      </c>
      <c r="AA221" s="33">
        <v>0.66731067917650133</v>
      </c>
      <c r="AC221" s="36">
        <f t="shared" si="18"/>
        <v>2.5981371211068857E-4</v>
      </c>
      <c r="AD221" s="36">
        <f t="shared" si="18"/>
        <v>0.99815808506942072</v>
      </c>
      <c r="AE221" s="36">
        <f t="shared" si="18"/>
        <v>0.99753781180806</v>
      </c>
      <c r="AF221" s="36">
        <f t="shared" si="18"/>
        <v>0.22771115606151152</v>
      </c>
      <c r="AG221" s="36">
        <f t="shared" si="18"/>
        <v>7.3647602775402041E-2</v>
      </c>
      <c r="AH221" s="36">
        <f t="shared" si="17"/>
        <v>0.12106357051008457</v>
      </c>
      <c r="AI221" s="36">
        <f t="shared" si="17"/>
        <v>0.58760879222891549</v>
      </c>
      <c r="AJ221" s="36">
        <f t="shared" si="17"/>
        <v>8.9261975183745193E-2</v>
      </c>
      <c r="AK221" s="36">
        <f t="shared" si="17"/>
        <v>0.99226176782070086</v>
      </c>
      <c r="AL221" s="36">
        <f t="shared" si="17"/>
        <v>0.76676454172395547</v>
      </c>
      <c r="AN221">
        <f>SQRT(Correlation)*$F221 + SQRT('CDO Param'!C$17 - Correlation)*HLOOKUP('CDO Param'!C$12,$C$4:$E$1004,$A221,FALSE) + SQRT(1-Correlation)*G221</f>
        <v>-0.30460079514624827</v>
      </c>
      <c r="AO221">
        <f>SQRT(Correlation)*$F221 + SQRT('CDO Param'!D$17 - Correlation)*HLOOKUP('CDO Param'!D$12,$C$4:$E$1004,$A221,FALSE) + SQRT(1-Correlation)*H221</f>
        <v>-0.78591011160711421</v>
      </c>
      <c r="AP221">
        <f>SQRT(Correlation)*$F221 + SQRT('CDO Param'!E$17 - Correlation)*HLOOKUP('CDO Param'!E$12,$C$4:$E$1004,$A221,FALSE) + SQRT(1-Correlation)*I221</f>
        <v>-0.88463977935127824</v>
      </c>
      <c r="AQ221">
        <f>SQRT(Correlation)*$F221 + SQRT('CDO Param'!F$17 - Correlation)*HLOOKUP('CDO Param'!F$12,$C$4:$E$1004,$A221,FALSE) + SQRT(1-Correlation)*J221</f>
        <v>-2.7846253751487251</v>
      </c>
      <c r="AR221">
        <f>SQRT(Correlation)*$F221 + SQRT('CDO Param'!G$17 - Correlation)*HLOOKUP('CDO Param'!G$12,$C$4:$E$1004,$A221,FALSE) + SQRT(1-Correlation)*K221</f>
        <v>-0.20959437777808443</v>
      </c>
      <c r="AS221">
        <f>SQRT(Correlation)*$F221 + SQRT('CDO Param'!H$17 - Correlation)*HLOOKUP('CDO Param'!H$12,$C$4:$E$1004,$A221,FALSE) + SQRT(1-Correlation)*L221</f>
        <v>-1.3044868860155869</v>
      </c>
      <c r="AT221">
        <f>SQRT(Correlation)*$F221 + SQRT('CDO Param'!I$17 - Correlation)*HLOOKUP('CDO Param'!I$12,$C$4:$E$1004,$A221,FALSE) + SQRT(1-Correlation)*M221</f>
        <v>0.22739929998366659</v>
      </c>
      <c r="AU221">
        <f>SQRT(Correlation)*$F221 + SQRT('CDO Param'!J$17 - Correlation)*HLOOKUP('CDO Param'!J$12,$C$4:$E$1004,$A221,FALSE) + SQRT(1-Correlation)*N221</f>
        <v>-7.9582607799923988E-3</v>
      </c>
      <c r="AV221">
        <f>SQRT(Correlation)*$F221 + SQRT('CDO Param'!K$17 - Correlation)*HLOOKUP('CDO Param'!K$12,$C$4:$E$1004,$A221,FALSE) + SQRT(1-Correlation)*O221</f>
        <v>-2.177234066584242</v>
      </c>
      <c r="AW221">
        <f>SQRT(Correlation)*$F221 + SQRT('CDO Param'!L$17 - Correlation)*HLOOKUP('CDO Param'!L$12,$C$4:$E$1004,$A221,FALSE) + SQRT(1-Correlation)*P221</f>
        <v>-2.4967868259019661</v>
      </c>
      <c r="AY221" s="3">
        <f>IF(AN221&lt;'CDO Param'!C$15,1,0)</f>
        <v>0</v>
      </c>
      <c r="AZ221" s="3">
        <f>IF(AO221&lt;'CDO Param'!D$15,1,0)</f>
        <v>0</v>
      </c>
      <c r="BA221" s="3">
        <f>IF(AP221&lt;'CDO Param'!E$15,1,0)</f>
        <v>1</v>
      </c>
      <c r="BB221" s="3">
        <f>IF(AQ221&lt;'CDO Param'!F$15,1,0)</f>
        <v>1</v>
      </c>
      <c r="BC221" s="3">
        <f>IF(AR221&lt;'CDO Param'!G$15,1,0)</f>
        <v>1</v>
      </c>
      <c r="BD221" s="3">
        <f>IF(AS221&lt;'CDO Param'!H$15,1,0)</f>
        <v>0</v>
      </c>
      <c r="BE221" s="3">
        <f>IF(AT221&lt;'CDO Param'!I$15,1,0)</f>
        <v>0</v>
      </c>
      <c r="BF221" s="3">
        <f>IF(AU221&lt;'CDO Param'!J$15,1,0)</f>
        <v>0</v>
      </c>
      <c r="BG221" s="3">
        <f>IF(AV221&lt;'CDO Param'!K$15,1,0)</f>
        <v>0</v>
      </c>
      <c r="BH221" s="3">
        <f>IF(AW221&lt;'CDO Param'!L$15,1,0)</f>
        <v>1</v>
      </c>
      <c r="BJ221" s="37">
        <f>AY221*'CDO Param'!C$6*AC221</f>
        <v>0</v>
      </c>
      <c r="BK221" s="37">
        <f>AZ221*'CDO Param'!D$6*AD221</f>
        <v>0</v>
      </c>
      <c r="BL221" s="37">
        <f>BA221*'CDO Param'!E$6*AE221</f>
        <v>9975.3781180806</v>
      </c>
      <c r="BM221" s="37">
        <f>BB221*'CDO Param'!F$6*AF221</f>
        <v>2277.1115606151152</v>
      </c>
      <c r="BN221" s="37">
        <f>BC221*'CDO Param'!G$6*AG221</f>
        <v>736.47602775402038</v>
      </c>
      <c r="BO221" s="37">
        <f>BD221*'CDO Param'!H$6*AH221</f>
        <v>0</v>
      </c>
      <c r="BP221" s="37">
        <f>BE221*'CDO Param'!I$6*AI221</f>
        <v>0</v>
      </c>
      <c r="BQ221" s="37">
        <f>BF221*'CDO Param'!J$6*AJ221</f>
        <v>0</v>
      </c>
      <c r="BR221" s="37">
        <f>BG221*'CDO Param'!K$6*AK221</f>
        <v>0</v>
      </c>
      <c r="BS221" s="37">
        <f>BH221*'CDO Param'!L$6*AL221</f>
        <v>7667.6454172395552</v>
      </c>
      <c r="BU221" s="38">
        <f t="shared" si="19"/>
        <v>20656.61112368929</v>
      </c>
      <c r="BV221" s="38">
        <f>AVERAGE(BU$5:BU221)</f>
        <v>7453.2282503948745</v>
      </c>
      <c r="CF221" s="5">
        <f>BU221/'CDO Param'!$M$6</f>
        <v>0.21517303253843012</v>
      </c>
      <c r="CG221" s="5">
        <f t="shared" si="20"/>
        <v>0.02</v>
      </c>
      <c r="CH221" s="5">
        <f t="shared" si="21"/>
        <v>1</v>
      </c>
    </row>
    <row r="222" spans="1:86" x14ac:dyDescent="0.2">
      <c r="A222" s="3">
        <v>219</v>
      </c>
      <c r="B222" s="3">
        <v>218</v>
      </c>
      <c r="C222">
        <v>1.2772534319083206</v>
      </c>
      <c r="D222">
        <v>0.50909306992252823</v>
      </c>
      <c r="E222">
        <v>-1.3214230420999229</v>
      </c>
      <c r="F222">
        <v>0.21782511794299353</v>
      </c>
      <c r="G222">
        <v>0.13692670108866878</v>
      </c>
      <c r="H222">
        <v>0.64186224335571751</v>
      </c>
      <c r="I222">
        <v>-1.3041108104516752</v>
      </c>
      <c r="J222">
        <v>-1.1833344615297392</v>
      </c>
      <c r="K222">
        <v>1.3741737348027527</v>
      </c>
      <c r="L222">
        <v>0.11994984561169986</v>
      </c>
      <c r="M222">
        <v>0.99891622085124254</v>
      </c>
      <c r="N222">
        <v>-1.4694342098664492</v>
      </c>
      <c r="O222">
        <v>1.3046519597992301</v>
      </c>
      <c r="P222">
        <v>-0.17609750102565158</v>
      </c>
      <c r="R222" s="33">
        <v>0.49058491945759625</v>
      </c>
      <c r="S222" s="33">
        <v>0.2607413238197292</v>
      </c>
      <c r="T222" s="33">
        <v>0.27942943818840638</v>
      </c>
      <c r="U222" s="33">
        <v>0.37056763254598141</v>
      </c>
      <c r="V222" s="33">
        <v>0.13020020030913884</v>
      </c>
      <c r="W222" s="33">
        <v>0.27476659569645606</v>
      </c>
      <c r="X222" s="33">
        <v>2.1738703372766593E-3</v>
      </c>
      <c r="Y222" s="33">
        <v>0.53623875860880998</v>
      </c>
      <c r="Z222" s="33">
        <v>0.56481593827009946</v>
      </c>
      <c r="AA222" s="33">
        <v>0.86147450556115923</v>
      </c>
      <c r="AC222" s="36">
        <f t="shared" si="18"/>
        <v>0.48408180331532735</v>
      </c>
      <c r="AD222" s="36">
        <f t="shared" si="18"/>
        <v>0.14134558384691639</v>
      </c>
      <c r="AE222" s="36">
        <f t="shared" si="18"/>
        <v>0.1633043880813258</v>
      </c>
      <c r="AF222" s="36">
        <f t="shared" si="18"/>
        <v>0.28869135360006987</v>
      </c>
      <c r="AG222" s="36">
        <f t="shared" si="18"/>
        <v>3.1580503450439647E-2</v>
      </c>
      <c r="AH222" s="36">
        <f t="shared" si="17"/>
        <v>0.15769212706074789</v>
      </c>
      <c r="AI222" s="36">
        <f t="shared" si="17"/>
        <v>3.5888417166594943E-6</v>
      </c>
      <c r="AJ222" s="36">
        <f t="shared" si="17"/>
        <v>0.56111217542614478</v>
      </c>
      <c r="AK222" s="36">
        <f t="shared" si="17"/>
        <v>0.60864383866456562</v>
      </c>
      <c r="AL222" s="36">
        <f t="shared" si="17"/>
        <v>0.96382074131270057</v>
      </c>
      <c r="AN222">
        <f>SQRT(Correlation)*$F222 + SQRT('CDO Param'!C$17 - Correlation)*HLOOKUP('CDO Param'!C$12,$C$4:$E$1004,$A222,FALSE) + SQRT(1-Correlation)*G222</f>
        <v>0.27077905720890161</v>
      </c>
      <c r="AO222">
        <f>SQRT(Correlation)*$F222 + SQRT('CDO Param'!D$17 - Correlation)*HLOOKUP('CDO Param'!D$12,$C$4:$E$1004,$A222,FALSE) + SQRT(1-Correlation)*H222</f>
        <v>0.74980297274972996</v>
      </c>
      <c r="AP222">
        <f>SQRT(Correlation)*$F222 + SQRT('CDO Param'!E$17 - Correlation)*HLOOKUP('CDO Param'!E$12,$C$4:$E$1004,$A222,FALSE) + SQRT(1-Correlation)*I222</f>
        <v>-0.83037630004983776</v>
      </c>
      <c r="AQ222">
        <f>SQRT(Correlation)*$F222 + SQRT('CDO Param'!F$17 - Correlation)*HLOOKUP('CDO Param'!F$12,$C$4:$E$1004,$A222,FALSE) + SQRT(1-Correlation)*J222</f>
        <v>-1.3492064641483941</v>
      </c>
      <c r="AR222">
        <f>SQRT(Correlation)*$F222 + SQRT('CDO Param'!G$17 - Correlation)*HLOOKUP('CDO Param'!G$12,$C$4:$E$1004,$A222,FALSE) + SQRT(1-Correlation)*K222</f>
        <v>1.0770588463395352</v>
      </c>
      <c r="AS222">
        <f>SQRT(Correlation)*$F222 + SQRT('CDO Param'!H$17 - Correlation)*HLOOKUP('CDO Param'!H$12,$C$4:$E$1004,$A222,FALSE) + SQRT(1-Correlation)*L222</f>
        <v>0.25467339796448385</v>
      </c>
      <c r="AT222">
        <f>SQRT(Correlation)*$F222 + SQRT('CDO Param'!I$17 - Correlation)*HLOOKUP('CDO Param'!I$12,$C$4:$E$1004,$A222,FALSE) + SQRT(1-Correlation)*M222</f>
        <v>0.72105831038577994</v>
      </c>
      <c r="AU222">
        <f>SQRT(Correlation)*$F222 + SQRT('CDO Param'!J$17 - Correlation)*HLOOKUP('CDO Param'!J$12,$C$4:$E$1004,$A222,FALSE) + SQRT(1-Correlation)*N222</f>
        <v>-0.98721584785156791</v>
      </c>
      <c r="AV222">
        <f>SQRT(Correlation)*$F222 + SQRT('CDO Param'!K$17 - Correlation)*HLOOKUP('CDO Param'!K$12,$C$4:$E$1004,$A222,FALSE) + SQRT(1-Correlation)*O222</f>
        <v>1.6445133686631856</v>
      </c>
      <c r="AW222">
        <f>SQRT(Correlation)*$F222 + SQRT('CDO Param'!L$17 - Correlation)*HLOOKUP('CDO Param'!L$12,$C$4:$E$1004,$A222,FALSE) + SQRT(1-Correlation)*P222</f>
        <v>0.239751086581317</v>
      </c>
      <c r="AY222" s="3">
        <f>IF(AN222&lt;'CDO Param'!C$15,1,0)</f>
        <v>0</v>
      </c>
      <c r="AZ222" s="3">
        <f>IF(AO222&lt;'CDO Param'!D$15,1,0)</f>
        <v>0</v>
      </c>
      <c r="BA222" s="3">
        <f>IF(AP222&lt;'CDO Param'!E$15,1,0)</f>
        <v>1</v>
      </c>
      <c r="BB222" s="3">
        <f>IF(AQ222&lt;'CDO Param'!F$15,1,0)</f>
        <v>1</v>
      </c>
      <c r="BC222" s="3">
        <f>IF(AR222&lt;'CDO Param'!G$15,1,0)</f>
        <v>0</v>
      </c>
      <c r="BD222" s="3">
        <f>IF(AS222&lt;'CDO Param'!H$15,1,0)</f>
        <v>0</v>
      </c>
      <c r="BE222" s="3">
        <f>IF(AT222&lt;'CDO Param'!I$15,1,0)</f>
        <v>0</v>
      </c>
      <c r="BF222" s="3">
        <f>IF(AU222&lt;'CDO Param'!J$15,1,0)</f>
        <v>0</v>
      </c>
      <c r="BG222" s="3">
        <f>IF(AV222&lt;'CDO Param'!K$15,1,0)</f>
        <v>0</v>
      </c>
      <c r="BH222" s="3">
        <f>IF(AW222&lt;'CDO Param'!L$15,1,0)</f>
        <v>0</v>
      </c>
      <c r="BJ222" s="37">
        <f>AY222*'CDO Param'!C$6*AC222</f>
        <v>0</v>
      </c>
      <c r="BK222" s="37">
        <f>AZ222*'CDO Param'!D$6*AD222</f>
        <v>0</v>
      </c>
      <c r="BL222" s="37">
        <f>BA222*'CDO Param'!E$6*AE222</f>
        <v>1633.0438808132581</v>
      </c>
      <c r="BM222" s="37">
        <f>BB222*'CDO Param'!F$6*AF222</f>
        <v>2886.9135360006985</v>
      </c>
      <c r="BN222" s="37">
        <f>BC222*'CDO Param'!G$6*AG222</f>
        <v>0</v>
      </c>
      <c r="BO222" s="37">
        <f>BD222*'CDO Param'!H$6*AH222</f>
        <v>0</v>
      </c>
      <c r="BP222" s="37">
        <f>BE222*'CDO Param'!I$6*AI222</f>
        <v>0</v>
      </c>
      <c r="BQ222" s="37">
        <f>BF222*'CDO Param'!J$6*AJ222</f>
        <v>0</v>
      </c>
      <c r="BR222" s="37">
        <f>BG222*'CDO Param'!K$6*AK222</f>
        <v>0</v>
      </c>
      <c r="BS222" s="37">
        <f>BH222*'CDO Param'!L$6*AL222</f>
        <v>0</v>
      </c>
      <c r="BU222" s="38">
        <f t="shared" si="19"/>
        <v>4519.957416813957</v>
      </c>
      <c r="BV222" s="38">
        <f>AVERAGE(BU$5:BU222)</f>
        <v>7439.7728795986322</v>
      </c>
      <c r="CF222" s="5">
        <f>BU222/'CDO Param'!$M$6</f>
        <v>4.708288975847872E-2</v>
      </c>
      <c r="CG222" s="5">
        <f t="shared" si="20"/>
        <v>0</v>
      </c>
      <c r="CH222" s="5">
        <f t="shared" si="21"/>
        <v>0</v>
      </c>
    </row>
    <row r="223" spans="1:86" x14ac:dyDescent="0.2">
      <c r="A223" s="3">
        <v>220</v>
      </c>
      <c r="B223" s="3">
        <v>219</v>
      </c>
      <c r="C223">
        <v>0.97846623248187825</v>
      </c>
      <c r="D223">
        <v>-1.372754923067987</v>
      </c>
      <c r="E223">
        <v>-1.0249459592159837</v>
      </c>
      <c r="F223">
        <v>1.8152559277950786</v>
      </c>
      <c r="G223">
        <v>-1.3561930245487019</v>
      </c>
      <c r="H223">
        <v>1.4542729331878945</v>
      </c>
      <c r="I223">
        <v>-0.9501400199951604</v>
      </c>
      <c r="J223">
        <v>-0.39286533137783408</v>
      </c>
      <c r="K223">
        <v>0.12099917512387037</v>
      </c>
      <c r="L223">
        <v>0.94879169409978203</v>
      </c>
      <c r="M223">
        <v>1.2927034731546883</v>
      </c>
      <c r="N223">
        <v>1.7388219930580817</v>
      </c>
      <c r="O223">
        <v>-0.36329311114968732</v>
      </c>
      <c r="P223">
        <v>-1.0514804671402089</v>
      </c>
      <c r="R223" s="33">
        <v>0.80201496640314118</v>
      </c>
      <c r="S223" s="33">
        <v>0.46554033759308061</v>
      </c>
      <c r="T223" s="33">
        <v>0.33645392690620102</v>
      </c>
      <c r="U223" s="33">
        <v>0.78114951252059528</v>
      </c>
      <c r="V223" s="33">
        <v>0.77985693364397479</v>
      </c>
      <c r="W223" s="33">
        <v>5.5483754284439496E-2</v>
      </c>
      <c r="X223" s="33">
        <v>0.51545825857457628</v>
      </c>
      <c r="Y223" s="33">
        <v>0.30695186290282378</v>
      </c>
      <c r="Z223" s="33">
        <v>0.93995980775913213</v>
      </c>
      <c r="AA223" s="33">
        <v>0.90448900773398999</v>
      </c>
      <c r="AC223" s="36">
        <f t="shared" si="18"/>
        <v>0.9213287016731061</v>
      </c>
      <c r="AD223" s="36">
        <f t="shared" si="18"/>
        <v>0.44187271719638316</v>
      </c>
      <c r="AE223" s="36">
        <f t="shared" si="18"/>
        <v>0.23855317528906259</v>
      </c>
      <c r="AF223" s="36">
        <f t="shared" si="18"/>
        <v>0.90245897841221256</v>
      </c>
      <c r="AG223" s="36">
        <f t="shared" si="18"/>
        <v>0.90122411137182235</v>
      </c>
      <c r="AH223" s="36">
        <f t="shared" ref="AH223:AL273" si="22">BETAINV(W223,0.45,0.45)</f>
        <v>4.793798682820068E-3</v>
      </c>
      <c r="AI223" s="36">
        <f t="shared" si="22"/>
        <v>0.52612723770550418</v>
      </c>
      <c r="AJ223" s="36">
        <f t="shared" si="22"/>
        <v>0.19815478714666487</v>
      </c>
      <c r="AK223" s="36">
        <f t="shared" si="22"/>
        <v>0.99428919218268674</v>
      </c>
      <c r="AL223" s="36">
        <f t="shared" si="22"/>
        <v>0.98404045424813624</v>
      </c>
      <c r="AN223">
        <f>SQRT(Correlation)*$F223 + SQRT('CDO Param'!C$17 - Correlation)*HLOOKUP('CDO Param'!C$12,$C$4:$E$1004,$A223,FALSE) + SQRT(1-Correlation)*G223</f>
        <v>-0.906700207528222</v>
      </c>
      <c r="AO223">
        <f>SQRT(Correlation)*$F223 + SQRT('CDO Param'!D$17 - Correlation)*HLOOKUP('CDO Param'!D$12,$C$4:$E$1004,$A223,FALSE) + SQRT(1-Correlation)*H223</f>
        <v>1.7595419063160282</v>
      </c>
      <c r="AP223">
        <f>SQRT(Correlation)*$F223 + SQRT('CDO Param'!E$17 - Correlation)*HLOOKUP('CDO Param'!E$12,$C$4:$E$1004,$A223,FALSE) + SQRT(1-Correlation)*I223</f>
        <v>-6.8469809241193613E-2</v>
      </c>
      <c r="AQ223">
        <f>SQRT(Correlation)*$F223 + SQRT('CDO Param'!F$17 - Correlation)*HLOOKUP('CDO Param'!F$12,$C$4:$E$1004,$A223,FALSE) + SQRT(1-Correlation)*J223</f>
        <v>-2.7855335272838067E-2</v>
      </c>
      <c r="AR223">
        <f>SQRT(Correlation)*$F223 + SQRT('CDO Param'!G$17 - Correlation)*HLOOKUP('CDO Param'!G$12,$C$4:$E$1004,$A223,FALSE) + SQRT(1-Correlation)*K223</f>
        <v>0.45963933950629854</v>
      </c>
      <c r="AS223">
        <f>SQRT(Correlation)*$F223 + SQRT('CDO Param'!H$17 - Correlation)*HLOOKUP('CDO Param'!H$12,$C$4:$E$1004,$A223,FALSE) + SQRT(1-Correlation)*L223</f>
        <v>1.2800002973152576</v>
      </c>
      <c r="AT223">
        <f>SQRT(Correlation)*$F223 + SQRT('CDO Param'!I$17 - Correlation)*HLOOKUP('CDO Param'!I$12,$C$4:$E$1004,$A223,FALSE) + SQRT(1-Correlation)*M223</f>
        <v>1.5712156373021369</v>
      </c>
      <c r="AU223">
        <f>SQRT(Correlation)*$F223 + SQRT('CDO Param'!J$17 - Correlation)*HLOOKUP('CDO Param'!J$12,$C$4:$E$1004,$A223,FALSE) + SQRT(1-Correlation)*N223</f>
        <v>2.4825035416347045</v>
      </c>
      <c r="AV223">
        <f>SQRT(Correlation)*$F223 + SQRT('CDO Param'!K$17 - Correlation)*HLOOKUP('CDO Param'!K$12,$C$4:$E$1004,$A223,FALSE) + SQRT(1-Correlation)*O223</f>
        <v>0.48826205169307901</v>
      </c>
      <c r="AW223">
        <f>SQRT(Correlation)*$F223 + SQRT('CDO Param'!L$17 - Correlation)*HLOOKUP('CDO Param'!L$12,$C$4:$E$1004,$A223,FALSE) + SQRT(1-Correlation)*P223</f>
        <v>-0.16460979886467197</v>
      </c>
      <c r="AY223" s="3">
        <f>IF(AN223&lt;'CDO Param'!C$15,1,0)</f>
        <v>0</v>
      </c>
      <c r="AZ223" s="3">
        <f>IF(AO223&lt;'CDO Param'!D$15,1,0)</f>
        <v>0</v>
      </c>
      <c r="BA223" s="3">
        <f>IF(AP223&lt;'CDO Param'!E$15,1,0)</f>
        <v>0</v>
      </c>
      <c r="BB223" s="3">
        <f>IF(AQ223&lt;'CDO Param'!F$15,1,0)</f>
        <v>0</v>
      </c>
      <c r="BC223" s="3">
        <f>IF(AR223&lt;'CDO Param'!G$15,1,0)</f>
        <v>0</v>
      </c>
      <c r="BD223" s="3">
        <f>IF(AS223&lt;'CDO Param'!H$15,1,0)</f>
        <v>0</v>
      </c>
      <c r="BE223" s="3">
        <f>IF(AT223&lt;'CDO Param'!I$15,1,0)</f>
        <v>0</v>
      </c>
      <c r="BF223" s="3">
        <f>IF(AU223&lt;'CDO Param'!J$15,1,0)</f>
        <v>0</v>
      </c>
      <c r="BG223" s="3">
        <f>IF(AV223&lt;'CDO Param'!K$15,1,0)</f>
        <v>0</v>
      </c>
      <c r="BH223" s="3">
        <f>IF(AW223&lt;'CDO Param'!L$15,1,0)</f>
        <v>0</v>
      </c>
      <c r="BJ223" s="37">
        <f>AY223*'CDO Param'!C$6*AC223</f>
        <v>0</v>
      </c>
      <c r="BK223" s="37">
        <f>AZ223*'CDO Param'!D$6*AD223</f>
        <v>0</v>
      </c>
      <c r="BL223" s="37">
        <f>BA223*'CDO Param'!E$6*AE223</f>
        <v>0</v>
      </c>
      <c r="BM223" s="37">
        <f>BB223*'CDO Param'!F$6*AF223</f>
        <v>0</v>
      </c>
      <c r="BN223" s="37">
        <f>BC223*'CDO Param'!G$6*AG223</f>
        <v>0</v>
      </c>
      <c r="BO223" s="37">
        <f>BD223*'CDO Param'!H$6*AH223</f>
        <v>0</v>
      </c>
      <c r="BP223" s="37">
        <f>BE223*'CDO Param'!I$6*AI223</f>
        <v>0</v>
      </c>
      <c r="BQ223" s="37">
        <f>BF223*'CDO Param'!J$6*AJ223</f>
        <v>0</v>
      </c>
      <c r="BR223" s="37">
        <f>BG223*'CDO Param'!K$6*AK223</f>
        <v>0</v>
      </c>
      <c r="BS223" s="37">
        <f>BH223*'CDO Param'!L$6*AL223</f>
        <v>0</v>
      </c>
      <c r="BU223" s="38">
        <f t="shared" si="19"/>
        <v>0</v>
      </c>
      <c r="BV223" s="38">
        <f>AVERAGE(BU$5:BU223)</f>
        <v>7405.8013139383647</v>
      </c>
      <c r="CF223" s="5">
        <f>BU223/'CDO Param'!$M$6</f>
        <v>0</v>
      </c>
      <c r="CG223" s="5">
        <f t="shared" si="20"/>
        <v>0</v>
      </c>
      <c r="CH223" s="5">
        <f t="shared" si="21"/>
        <v>0</v>
      </c>
    </row>
    <row r="224" spans="1:86" x14ac:dyDescent="0.2">
      <c r="A224" s="3">
        <v>221</v>
      </c>
      <c r="B224" s="3">
        <v>220</v>
      </c>
      <c r="C224">
        <v>0.11029783308913466</v>
      </c>
      <c r="D224">
        <v>-0.44058651837985963</v>
      </c>
      <c r="E224">
        <v>-0.7886387720645871</v>
      </c>
      <c r="F224">
        <v>0.14047145668882877</v>
      </c>
      <c r="G224">
        <v>-0.57895931604434736</v>
      </c>
      <c r="H224">
        <v>1.6134163161041215</v>
      </c>
      <c r="I224">
        <v>0.60662159739877097</v>
      </c>
      <c r="J224">
        <v>0.35841367207467556</v>
      </c>
      <c r="K224">
        <v>-0.86769887275295332</v>
      </c>
      <c r="L224">
        <v>-1.704006535874214</v>
      </c>
      <c r="M224">
        <v>0.52391897042980418</v>
      </c>
      <c r="N224">
        <v>-1.3909766494180076</v>
      </c>
      <c r="O224">
        <v>-1.1144993550260551</v>
      </c>
      <c r="P224">
        <v>-5.190031515667215E-2</v>
      </c>
      <c r="R224" s="33">
        <v>0.74675298516953037</v>
      </c>
      <c r="S224" s="33">
        <v>0.67742174429698931</v>
      </c>
      <c r="T224" s="33">
        <v>0.42725639949890615</v>
      </c>
      <c r="U224" s="33">
        <v>0.89830637811604253</v>
      </c>
      <c r="V224" s="33">
        <v>0.83529699632678978</v>
      </c>
      <c r="W224" s="33">
        <v>0.83661726435488892</v>
      </c>
      <c r="X224" s="33">
        <v>2.6362012618389916E-2</v>
      </c>
      <c r="Y224" s="33">
        <v>6.6346077279348895E-2</v>
      </c>
      <c r="Z224" s="33">
        <v>7.8520834016856195E-2</v>
      </c>
      <c r="AA224" s="33">
        <v>0.69965732130206071</v>
      </c>
      <c r="AC224" s="36">
        <f t="shared" ref="AC224:AG274" si="23">BETAINV(R224,0.45,0.45)</f>
        <v>0.86705248455323136</v>
      </c>
      <c r="AD224" s="36">
        <f t="shared" si="23"/>
        <v>0.78081698380997522</v>
      </c>
      <c r="AE224" s="36">
        <f t="shared" si="23"/>
        <v>0.37834661368501821</v>
      </c>
      <c r="AF224" s="36">
        <f t="shared" si="23"/>
        <v>0.98167014130688779</v>
      </c>
      <c r="AG224" s="36">
        <f t="shared" si="23"/>
        <v>0.94719503187762677</v>
      </c>
      <c r="AH224" s="36">
        <f t="shared" si="22"/>
        <v>0.94811227802577158</v>
      </c>
      <c r="AI224" s="36">
        <f t="shared" si="22"/>
        <v>9.1859818055312049E-4</v>
      </c>
      <c r="AJ224" s="36">
        <f t="shared" si="22"/>
        <v>7.1260378305942809E-3</v>
      </c>
      <c r="AK224" s="36">
        <f t="shared" si="22"/>
        <v>1.0349345384134926E-2</v>
      </c>
      <c r="AL224" s="36">
        <f t="shared" si="22"/>
        <v>0.81047558367899064</v>
      </c>
      <c r="AN224">
        <f>SQRT(Correlation)*$F224 + SQRT('CDO Param'!C$17 - Correlation)*HLOOKUP('CDO Param'!C$12,$C$4:$E$1004,$A224,FALSE) + SQRT(1-Correlation)*G224</f>
        <v>-0.56713640141333588</v>
      </c>
      <c r="AO224">
        <f>SQRT(Correlation)*$F224 + SQRT('CDO Param'!D$17 - Correlation)*HLOOKUP('CDO Param'!D$12,$C$4:$E$1004,$A224,FALSE) + SQRT(1-Correlation)*H224</f>
        <v>1.5127337438588535</v>
      </c>
      <c r="AP224">
        <f>SQRT(Correlation)*$F224 + SQRT('CDO Param'!E$17 - Correlation)*HLOOKUP('CDO Param'!E$12,$C$4:$E$1004,$A224,FALSE) + SQRT(1-Correlation)*I224</f>
        <v>0.64909481627709242</v>
      </c>
      <c r="AQ224">
        <f>SQRT(Correlation)*$F224 + SQRT('CDO Param'!F$17 - Correlation)*HLOOKUP('CDO Param'!F$12,$C$4:$E$1004,$A224,FALSE) + SQRT(1-Correlation)*J224</f>
        <v>0.20809704902520001</v>
      </c>
      <c r="AR224">
        <f>SQRT(Correlation)*$F224 + SQRT('CDO Param'!G$17 - Correlation)*HLOOKUP('CDO Param'!G$12,$C$4:$E$1004,$A224,FALSE) + SQRT(1-Correlation)*K224</f>
        <v>-0.95509544378298339</v>
      </c>
      <c r="AS224">
        <f>SQRT(Correlation)*$F224 + SQRT('CDO Param'!H$17 - Correlation)*HLOOKUP('CDO Param'!H$12,$C$4:$E$1004,$A224,FALSE) + SQRT(1-Correlation)*L224</f>
        <v>-1.6344499083840951</v>
      </c>
      <c r="AT224">
        <f>SQRT(Correlation)*$F224 + SQRT('CDO Param'!I$17 - Correlation)*HLOOKUP('CDO Param'!I$12,$C$4:$E$1004,$A224,FALSE) + SQRT(1-Correlation)*M224</f>
        <v>0.36510916131357773</v>
      </c>
      <c r="AU224">
        <f>SQRT(Correlation)*$F224 + SQRT('CDO Param'!J$17 - Correlation)*HLOOKUP('CDO Param'!J$12,$C$4:$E$1004,$A224,FALSE) + SQRT(1-Correlation)*N224</f>
        <v>-1.2459932766929733</v>
      </c>
      <c r="AV224">
        <f>SQRT(Correlation)*$F224 + SQRT('CDO Param'!K$17 - Correlation)*HLOOKUP('CDO Param'!K$12,$C$4:$E$1004,$A224,FALSE) + SQRT(1-Correlation)*O224</f>
        <v>-0.98370388521313301</v>
      </c>
      <c r="AW224">
        <f>SQRT(Correlation)*$F224 + SQRT('CDO Param'!L$17 - Correlation)*HLOOKUP('CDO Param'!L$12,$C$4:$E$1004,$A224,FALSE) + SQRT(1-Correlation)*P224</f>
        <v>2.4366076435462673E-2</v>
      </c>
      <c r="AY224" s="3">
        <f>IF(AN224&lt;'CDO Param'!C$15,1,0)</f>
        <v>0</v>
      </c>
      <c r="AZ224" s="3">
        <f>IF(AO224&lt;'CDO Param'!D$15,1,0)</f>
        <v>0</v>
      </c>
      <c r="BA224" s="3">
        <f>IF(AP224&lt;'CDO Param'!E$15,1,0)</f>
        <v>0</v>
      </c>
      <c r="BB224" s="3">
        <f>IF(AQ224&lt;'CDO Param'!F$15,1,0)</f>
        <v>0</v>
      </c>
      <c r="BC224" s="3">
        <f>IF(AR224&lt;'CDO Param'!G$15,1,0)</f>
        <v>1</v>
      </c>
      <c r="BD224" s="3">
        <f>IF(AS224&lt;'CDO Param'!H$15,1,0)</f>
        <v>0</v>
      </c>
      <c r="BE224" s="3">
        <f>IF(AT224&lt;'CDO Param'!I$15,1,0)</f>
        <v>0</v>
      </c>
      <c r="BF224" s="3">
        <f>IF(AU224&lt;'CDO Param'!J$15,1,0)</f>
        <v>0</v>
      </c>
      <c r="BG224" s="3">
        <f>IF(AV224&lt;'CDO Param'!K$15,1,0)</f>
        <v>0</v>
      </c>
      <c r="BH224" s="3">
        <f>IF(AW224&lt;'CDO Param'!L$15,1,0)</f>
        <v>0</v>
      </c>
      <c r="BJ224" s="37">
        <f>AY224*'CDO Param'!C$6*AC224</f>
        <v>0</v>
      </c>
      <c r="BK224" s="37">
        <f>AZ224*'CDO Param'!D$6*AD224</f>
        <v>0</v>
      </c>
      <c r="BL224" s="37">
        <f>BA224*'CDO Param'!E$6*AE224</f>
        <v>0</v>
      </c>
      <c r="BM224" s="37">
        <f>BB224*'CDO Param'!F$6*AF224</f>
        <v>0</v>
      </c>
      <c r="BN224" s="37">
        <f>BC224*'CDO Param'!G$6*AG224</f>
        <v>9471.9503187762675</v>
      </c>
      <c r="BO224" s="37">
        <f>BD224*'CDO Param'!H$6*AH224</f>
        <v>0</v>
      </c>
      <c r="BP224" s="37">
        <f>BE224*'CDO Param'!I$6*AI224</f>
        <v>0</v>
      </c>
      <c r="BQ224" s="37">
        <f>BF224*'CDO Param'!J$6*AJ224</f>
        <v>0</v>
      </c>
      <c r="BR224" s="37">
        <f>BG224*'CDO Param'!K$6*AK224</f>
        <v>0</v>
      </c>
      <c r="BS224" s="37">
        <f>BH224*'CDO Param'!L$6*AL224</f>
        <v>0</v>
      </c>
      <c r="BU224" s="38">
        <f t="shared" si="19"/>
        <v>9471.9503187762675</v>
      </c>
      <c r="BV224" s="38">
        <f>AVERAGE(BU$5:BU224)</f>
        <v>7415.192900323992</v>
      </c>
      <c r="CF224" s="5">
        <f>BU224/'CDO Param'!$M$6</f>
        <v>9.8666149153919455E-2</v>
      </c>
      <c r="CG224" s="5">
        <f t="shared" si="20"/>
        <v>0.02</v>
      </c>
      <c r="CH224" s="5">
        <f t="shared" si="21"/>
        <v>1</v>
      </c>
    </row>
    <row r="225" spans="1:86" x14ac:dyDescent="0.2">
      <c r="A225" s="3">
        <v>222</v>
      </c>
      <c r="B225" s="3">
        <v>221</v>
      </c>
      <c r="C225">
        <v>0.4285266186343506</v>
      </c>
      <c r="D225">
        <v>-0.7831090442778077</v>
      </c>
      <c r="E225">
        <v>-0.14079546417633537</v>
      </c>
      <c r="F225">
        <v>-0.80834297477849759</v>
      </c>
      <c r="G225">
        <v>-0.96665417004260235</v>
      </c>
      <c r="H225">
        <v>-0.27766077437263448</v>
      </c>
      <c r="I225">
        <v>-0.18509354049456306</v>
      </c>
      <c r="J225">
        <v>-7.4987838161177933E-3</v>
      </c>
      <c r="K225">
        <v>-0.78479843068635091</v>
      </c>
      <c r="L225">
        <v>-1.198559402837418</v>
      </c>
      <c r="M225">
        <v>0.48786887418827973</v>
      </c>
      <c r="N225">
        <v>-0.22695644474879373</v>
      </c>
      <c r="O225">
        <v>0.5682340997736901</v>
      </c>
      <c r="P225">
        <v>-1.7098318494390696</v>
      </c>
      <c r="R225" s="33">
        <v>0.14059912373339717</v>
      </c>
      <c r="S225" s="33">
        <v>4.9472587206155334E-2</v>
      </c>
      <c r="T225" s="33">
        <v>0.48577317385271807</v>
      </c>
      <c r="U225" s="33">
        <v>0.38973294263227515</v>
      </c>
      <c r="V225" s="33">
        <v>0.24156682064829713</v>
      </c>
      <c r="W225" s="33">
        <v>1.3554635929667687E-2</v>
      </c>
      <c r="X225" s="33">
        <v>0.81276606992481559</v>
      </c>
      <c r="Y225" s="33">
        <v>0.15933722637562883</v>
      </c>
      <c r="Z225" s="33">
        <v>0.98076369519381024</v>
      </c>
      <c r="AA225" s="33">
        <v>0.69542512236881304</v>
      </c>
      <c r="AC225" s="36">
        <f t="shared" si="23"/>
        <v>3.7376331152602832E-2</v>
      </c>
      <c r="AD225" s="36">
        <f t="shared" si="23"/>
        <v>3.716964178824919E-3</v>
      </c>
      <c r="AE225" s="36">
        <f t="shared" si="23"/>
        <v>0.47595226119611778</v>
      </c>
      <c r="AF225" s="36">
        <f t="shared" si="23"/>
        <v>0.31823389434487903</v>
      </c>
      <c r="AG225" s="36">
        <f t="shared" si="23"/>
        <v>0.12033886674508011</v>
      </c>
      <c r="AH225" s="36">
        <f t="shared" si="22"/>
        <v>2.095381415227448E-4</v>
      </c>
      <c r="AI225" s="36">
        <f t="shared" si="22"/>
        <v>0.93025866088200337</v>
      </c>
      <c r="AJ225" s="36">
        <f t="shared" si="22"/>
        <v>4.912916077596291E-2</v>
      </c>
      <c r="AK225" s="36">
        <f t="shared" si="22"/>
        <v>0.99954388397460914</v>
      </c>
      <c r="AL225" s="36">
        <f t="shared" si="22"/>
        <v>0.80496758138871538</v>
      </c>
      <c r="AN225">
        <f>SQRT(Correlation)*$F225 + SQRT('CDO Param'!C$17 - Correlation)*HLOOKUP('CDO Param'!C$12,$C$4:$E$1004,$A225,FALSE) + SQRT(1-Correlation)*G225</f>
        <v>-1.2834175023233785</v>
      </c>
      <c r="AO225">
        <f>SQRT(Correlation)*$F225 + SQRT('CDO Param'!D$17 - Correlation)*HLOOKUP('CDO Param'!D$12,$C$4:$E$1004,$A225,FALSE) + SQRT(1-Correlation)*H225</f>
        <v>-0.62978097538417077</v>
      </c>
      <c r="AP225">
        <f>SQRT(Correlation)*$F225 + SQRT('CDO Param'!E$17 - Correlation)*HLOOKUP('CDO Param'!E$12,$C$4:$E$1004,$A225,FALSE) + SQRT(1-Correlation)*I225</f>
        <v>-0.31783815722604702</v>
      </c>
      <c r="AQ225">
        <f>SQRT(Correlation)*$F225 + SQRT('CDO Param'!F$17 - Correlation)*HLOOKUP('CDO Param'!F$12,$C$4:$E$1004,$A225,FALSE) + SQRT(1-Correlation)*J225</f>
        <v>-0.29421728693384419</v>
      </c>
      <c r="AR225">
        <f>SQRT(Correlation)*$F225 + SQRT('CDO Param'!G$17 - Correlation)*HLOOKUP('CDO Param'!G$12,$C$4:$E$1004,$A225,FALSE) + SQRT(1-Correlation)*K225</f>
        <v>-1.0316284795001966</v>
      </c>
      <c r="AS225">
        <f>SQRT(Correlation)*$F225 + SQRT('CDO Param'!H$17 - Correlation)*HLOOKUP('CDO Param'!H$12,$C$4:$E$1004,$A225,FALSE) + SQRT(1-Correlation)*L225</f>
        <v>-1.5034221234063363</v>
      </c>
      <c r="AT225">
        <f>SQRT(Correlation)*$F225 + SQRT('CDO Param'!I$17 - Correlation)*HLOOKUP('CDO Param'!I$12,$C$4:$E$1004,$A225,FALSE) + SQRT(1-Correlation)*M225</f>
        <v>0.17572973660932667</v>
      </c>
      <c r="AU225">
        <f>SQRT(Correlation)*$F225 + SQRT('CDO Param'!J$17 - Correlation)*HLOOKUP('CDO Param'!J$12,$C$4:$E$1004,$A225,FALSE) + SQRT(1-Correlation)*N225</f>
        <v>-0.35755279529992345</v>
      </c>
      <c r="AV225">
        <f>SQRT(Correlation)*$F225 + SQRT('CDO Param'!K$17 - Correlation)*HLOOKUP('CDO Param'!K$12,$C$4:$E$1004,$A225,FALSE) + SQRT(1-Correlation)*O225</f>
        <v>0.39683119305625048</v>
      </c>
      <c r="AW225">
        <f>SQRT(Correlation)*$F225 + SQRT('CDO Param'!L$17 - Correlation)*HLOOKUP('CDO Param'!L$12,$C$4:$E$1004,$A225,FALSE) + SQRT(1-Correlation)*P225</f>
        <v>-1.7643319248194846</v>
      </c>
      <c r="AY225" s="3">
        <f>IF(AN225&lt;'CDO Param'!C$15,1,0)</f>
        <v>0</v>
      </c>
      <c r="AZ225" s="3">
        <f>IF(AO225&lt;'CDO Param'!D$15,1,0)</f>
        <v>0</v>
      </c>
      <c r="BA225" s="3">
        <f>IF(AP225&lt;'CDO Param'!E$15,1,0)</f>
        <v>0</v>
      </c>
      <c r="BB225" s="3">
        <f>IF(AQ225&lt;'CDO Param'!F$15,1,0)</f>
        <v>0</v>
      </c>
      <c r="BC225" s="3">
        <f>IF(AR225&lt;'CDO Param'!G$15,1,0)</f>
        <v>1</v>
      </c>
      <c r="BD225" s="3">
        <f>IF(AS225&lt;'CDO Param'!H$15,1,0)</f>
        <v>0</v>
      </c>
      <c r="BE225" s="3">
        <f>IF(AT225&lt;'CDO Param'!I$15,1,0)</f>
        <v>0</v>
      </c>
      <c r="BF225" s="3">
        <f>IF(AU225&lt;'CDO Param'!J$15,1,0)</f>
        <v>0</v>
      </c>
      <c r="BG225" s="3">
        <f>IF(AV225&lt;'CDO Param'!K$15,1,0)</f>
        <v>0</v>
      </c>
      <c r="BH225" s="3">
        <f>IF(AW225&lt;'CDO Param'!L$15,1,0)</f>
        <v>1</v>
      </c>
      <c r="BJ225" s="37">
        <f>AY225*'CDO Param'!C$6*AC225</f>
        <v>0</v>
      </c>
      <c r="BK225" s="37">
        <f>AZ225*'CDO Param'!D$6*AD225</f>
        <v>0</v>
      </c>
      <c r="BL225" s="37">
        <f>BA225*'CDO Param'!E$6*AE225</f>
        <v>0</v>
      </c>
      <c r="BM225" s="37">
        <f>BB225*'CDO Param'!F$6*AF225</f>
        <v>0</v>
      </c>
      <c r="BN225" s="37">
        <f>BC225*'CDO Param'!G$6*AG225</f>
        <v>1203.3886674508012</v>
      </c>
      <c r="BO225" s="37">
        <f>BD225*'CDO Param'!H$6*AH225</f>
        <v>0</v>
      </c>
      <c r="BP225" s="37">
        <f>BE225*'CDO Param'!I$6*AI225</f>
        <v>0</v>
      </c>
      <c r="BQ225" s="37">
        <f>BF225*'CDO Param'!J$6*AJ225</f>
        <v>0</v>
      </c>
      <c r="BR225" s="37">
        <f>BG225*'CDO Param'!K$6*AK225</f>
        <v>0</v>
      </c>
      <c r="BS225" s="37">
        <f>BH225*'CDO Param'!L$6*AL225</f>
        <v>8049.6758138871537</v>
      </c>
      <c r="BU225" s="38">
        <f t="shared" si="19"/>
        <v>9253.0644813379549</v>
      </c>
      <c r="BV225" s="38">
        <f>AVERAGE(BU$5:BU225)</f>
        <v>7423.5090613240554</v>
      </c>
      <c r="CF225" s="5">
        <f>BU225/'CDO Param'!$M$6</f>
        <v>9.638608834727036E-2</v>
      </c>
      <c r="CG225" s="5">
        <f t="shared" si="20"/>
        <v>0.02</v>
      </c>
      <c r="CH225" s="5">
        <f t="shared" si="21"/>
        <v>1</v>
      </c>
    </row>
    <row r="226" spans="1:86" x14ac:dyDescent="0.2">
      <c r="A226" s="3">
        <v>223</v>
      </c>
      <c r="B226" s="3">
        <v>222</v>
      </c>
      <c r="C226">
        <v>0.24910377760534175</v>
      </c>
      <c r="D226">
        <v>0.17781189853849355</v>
      </c>
      <c r="E226">
        <v>-4.5129127101972699E-2</v>
      </c>
      <c r="F226">
        <v>0.33550577427376993</v>
      </c>
      <c r="G226">
        <v>0.17338152247248217</v>
      </c>
      <c r="H226">
        <v>-0.72806415118975565</v>
      </c>
      <c r="I226">
        <v>1.0761323210317641</v>
      </c>
      <c r="J226">
        <v>-0.47710045691928826</v>
      </c>
      <c r="K226">
        <v>1.0519624993321486</v>
      </c>
      <c r="L226">
        <v>-0.47151388571364805</v>
      </c>
      <c r="M226">
        <v>-0.43132331484230235</v>
      </c>
      <c r="N226">
        <v>0.51204096962464973</v>
      </c>
      <c r="O226">
        <v>-0.13495650819095317</v>
      </c>
      <c r="P226">
        <v>-0.38456619222415611</v>
      </c>
      <c r="R226" s="33">
        <v>1.003165264149739E-2</v>
      </c>
      <c r="S226" s="33">
        <v>0.60198594564664454</v>
      </c>
      <c r="T226" s="33">
        <v>0.57778848315486153</v>
      </c>
      <c r="U226" s="33">
        <v>0.89103638375691896</v>
      </c>
      <c r="V226" s="33">
        <v>0.64850180253782397</v>
      </c>
      <c r="W226" s="33">
        <v>0.36979525320688039</v>
      </c>
      <c r="X226" s="33">
        <v>0.14882064803914197</v>
      </c>
      <c r="Y226" s="33">
        <v>0.2286315938591173</v>
      </c>
      <c r="Z226" s="33">
        <v>0.61119799018427634</v>
      </c>
      <c r="AA226" s="33">
        <v>0.40462102713278542</v>
      </c>
      <c r="AC226" s="36">
        <f t="shared" si="23"/>
        <v>1.0734981992909304E-4</v>
      </c>
      <c r="AD226" s="36">
        <f t="shared" si="23"/>
        <v>0.66873722751752585</v>
      </c>
      <c r="AE226" s="36">
        <f t="shared" si="23"/>
        <v>0.62988305689578139</v>
      </c>
      <c r="AF226" s="36">
        <f t="shared" si="23"/>
        <v>0.97865508168477588</v>
      </c>
      <c r="AG226" s="36">
        <f t="shared" si="23"/>
        <v>0.73975380084547737</v>
      </c>
      <c r="AH226" s="36">
        <f t="shared" si="22"/>
        <v>0.28751997843558963</v>
      </c>
      <c r="AI226" s="36">
        <f t="shared" si="22"/>
        <v>4.232549158374941E-2</v>
      </c>
      <c r="AJ226" s="36">
        <f t="shared" si="22"/>
        <v>0.1070737145585083</v>
      </c>
      <c r="AK226" s="36">
        <f t="shared" si="22"/>
        <v>0.68322129548857979</v>
      </c>
      <c r="AL226" s="36">
        <f t="shared" si="22"/>
        <v>0.34176136587143191</v>
      </c>
      <c r="AN226">
        <f>SQRT(Correlation)*$F226 + SQRT('CDO Param'!C$17 - Correlation)*HLOOKUP('CDO Param'!C$12,$C$4:$E$1004,$A226,FALSE) + SQRT(1-Correlation)*G226</f>
        <v>0.29572679589100204</v>
      </c>
      <c r="AO226">
        <f>SQRT(Correlation)*$F226 + SQRT('CDO Param'!D$17 - Correlation)*HLOOKUP('CDO Param'!D$12,$C$4:$E$1004,$A226,FALSE) + SQRT(1-Correlation)*H226</f>
        <v>-0.5594596588122569</v>
      </c>
      <c r="AP226">
        <f>SQRT(Correlation)*$F226 + SQRT('CDO Param'!E$17 - Correlation)*HLOOKUP('CDO Param'!E$12,$C$4:$E$1004,$A226,FALSE) + SQRT(1-Correlation)*I226</f>
        <v>1.1929116655585594</v>
      </c>
      <c r="AQ226">
        <f>SQRT(Correlation)*$F226 + SQRT('CDO Param'!F$17 - Correlation)*HLOOKUP('CDO Param'!F$12,$C$4:$E$1004,$A226,FALSE) + SQRT(1-Correlation)*J226</f>
        <v>-0.35661217308377757</v>
      </c>
      <c r="AR226">
        <f>SQRT(Correlation)*$F226 + SQRT('CDO Param'!G$17 - Correlation)*HLOOKUP('CDO Param'!G$12,$C$4:$E$1004,$A226,FALSE) + SQRT(1-Correlation)*K226</f>
        <v>1.093984315179704</v>
      </c>
      <c r="AS226">
        <f>SQRT(Correlation)*$F226 + SQRT('CDO Param'!H$17 - Correlation)*HLOOKUP('CDO Param'!H$12,$C$4:$E$1004,$A226,FALSE) + SQRT(1-Correlation)*L226</f>
        <v>-0.31607470684464828</v>
      </c>
      <c r="AT226">
        <f>SQRT(Correlation)*$F226 + SQRT('CDO Param'!I$17 - Correlation)*HLOOKUP('CDO Param'!I$12,$C$4:$E$1004,$A226,FALSE) + SQRT(1-Correlation)*M226</f>
        <v>-0.31318416296285562</v>
      </c>
      <c r="AU226">
        <f>SQRT(Correlation)*$F226 + SQRT('CDO Param'!J$17 - Correlation)*HLOOKUP('CDO Param'!J$12,$C$4:$E$1004,$A226,FALSE) + SQRT(1-Correlation)*N226</f>
        <v>0.65776762190388693</v>
      </c>
      <c r="AV226">
        <f>SQRT(Correlation)*$F226 + SQRT('CDO Param'!K$17 - Correlation)*HLOOKUP('CDO Param'!K$12,$C$4:$E$1004,$A226,FALSE) + SQRT(1-Correlation)*O226</f>
        <v>4.3971920819416671E-2</v>
      </c>
      <c r="AW226">
        <f>SQRT(Correlation)*$F226 + SQRT('CDO Param'!L$17 - Correlation)*HLOOKUP('CDO Param'!L$12,$C$4:$E$1004,$A226,FALSE) + SQRT(1-Correlation)*P226</f>
        <v>-0.19282861745454893</v>
      </c>
      <c r="AY226" s="3">
        <f>IF(AN226&lt;'CDO Param'!C$15,1,0)</f>
        <v>0</v>
      </c>
      <c r="AZ226" s="3">
        <f>IF(AO226&lt;'CDO Param'!D$15,1,0)</f>
        <v>0</v>
      </c>
      <c r="BA226" s="3">
        <f>IF(AP226&lt;'CDO Param'!E$15,1,0)</f>
        <v>0</v>
      </c>
      <c r="BB226" s="3">
        <f>IF(AQ226&lt;'CDO Param'!F$15,1,0)</f>
        <v>0</v>
      </c>
      <c r="BC226" s="3">
        <f>IF(AR226&lt;'CDO Param'!G$15,1,0)</f>
        <v>0</v>
      </c>
      <c r="BD226" s="3">
        <f>IF(AS226&lt;'CDO Param'!H$15,1,0)</f>
        <v>0</v>
      </c>
      <c r="BE226" s="3">
        <f>IF(AT226&lt;'CDO Param'!I$15,1,0)</f>
        <v>0</v>
      </c>
      <c r="BF226" s="3">
        <f>IF(AU226&lt;'CDO Param'!J$15,1,0)</f>
        <v>0</v>
      </c>
      <c r="BG226" s="3">
        <f>IF(AV226&lt;'CDO Param'!K$15,1,0)</f>
        <v>0</v>
      </c>
      <c r="BH226" s="3">
        <f>IF(AW226&lt;'CDO Param'!L$15,1,0)</f>
        <v>0</v>
      </c>
      <c r="BJ226" s="37">
        <f>AY226*'CDO Param'!C$6*AC226</f>
        <v>0</v>
      </c>
      <c r="BK226" s="37">
        <f>AZ226*'CDO Param'!D$6*AD226</f>
        <v>0</v>
      </c>
      <c r="BL226" s="37">
        <f>BA226*'CDO Param'!E$6*AE226</f>
        <v>0</v>
      </c>
      <c r="BM226" s="37">
        <f>BB226*'CDO Param'!F$6*AF226</f>
        <v>0</v>
      </c>
      <c r="BN226" s="37">
        <f>BC226*'CDO Param'!G$6*AG226</f>
        <v>0</v>
      </c>
      <c r="BO226" s="37">
        <f>BD226*'CDO Param'!H$6*AH226</f>
        <v>0</v>
      </c>
      <c r="BP226" s="37">
        <f>BE226*'CDO Param'!I$6*AI226</f>
        <v>0</v>
      </c>
      <c r="BQ226" s="37">
        <f>BF226*'CDO Param'!J$6*AJ226</f>
        <v>0</v>
      </c>
      <c r="BR226" s="37">
        <f>BG226*'CDO Param'!K$6*AK226</f>
        <v>0</v>
      </c>
      <c r="BS226" s="37">
        <f>BH226*'CDO Param'!L$6*AL226</f>
        <v>0</v>
      </c>
      <c r="BU226" s="38">
        <f t="shared" si="19"/>
        <v>0</v>
      </c>
      <c r="BV226" s="38">
        <f>AVERAGE(BU$5:BU226)</f>
        <v>7390.069831318091</v>
      </c>
      <c r="CF226" s="5">
        <f>BU226/'CDO Param'!$M$6</f>
        <v>0</v>
      </c>
      <c r="CG226" s="5">
        <f t="shared" si="20"/>
        <v>0</v>
      </c>
      <c r="CH226" s="5">
        <f t="shared" si="21"/>
        <v>0</v>
      </c>
    </row>
    <row r="227" spans="1:86" x14ac:dyDescent="0.2">
      <c r="A227" s="3">
        <v>224</v>
      </c>
      <c r="B227" s="3">
        <v>223</v>
      </c>
      <c r="C227">
        <v>-1.0668668437574524</v>
      </c>
      <c r="D227">
        <v>-2.2428866941481829</v>
      </c>
      <c r="E227">
        <v>-0.57585111790103838</v>
      </c>
      <c r="F227">
        <v>0.44867192627862096</v>
      </c>
      <c r="G227">
        <v>1.2623559086932801</v>
      </c>
      <c r="H227">
        <v>1.9776234694290906</v>
      </c>
      <c r="I227">
        <v>1.1360452845110558</v>
      </c>
      <c r="J227">
        <v>-0.75249545261613093</v>
      </c>
      <c r="K227">
        <v>-0.50555058805912267</v>
      </c>
      <c r="L227">
        <v>0.8101164894469548</v>
      </c>
      <c r="M227">
        <v>-0.25411054593860172</v>
      </c>
      <c r="N227">
        <v>1.0232110980723519</v>
      </c>
      <c r="O227">
        <v>0.7727817319391761</v>
      </c>
      <c r="P227">
        <v>-0.2833814960467862</v>
      </c>
      <c r="R227" s="33">
        <v>0.46560302072465559</v>
      </c>
      <c r="S227" s="33">
        <v>0.38996931928674194</v>
      </c>
      <c r="T227" s="33">
        <v>0.2143492522716286</v>
      </c>
      <c r="U227" s="33">
        <v>0.56788292926171935</v>
      </c>
      <c r="V227" s="33">
        <v>0.40839210171643275</v>
      </c>
      <c r="W227" s="33">
        <v>0.84605354808552824</v>
      </c>
      <c r="X227" s="33">
        <v>0.62198267347271674</v>
      </c>
      <c r="Y227" s="33">
        <v>0.66279305595103333</v>
      </c>
      <c r="Z227" s="33">
        <v>0.56289136901632486</v>
      </c>
      <c r="AA227" s="33">
        <v>0.51523905737103848</v>
      </c>
      <c r="AC227" s="36">
        <f t="shared" si="23"/>
        <v>0.44197792716701778</v>
      </c>
      <c r="AD227" s="36">
        <f t="shared" si="23"/>
        <v>0.31860369875134881</v>
      </c>
      <c r="AE227" s="36">
        <f t="shared" si="23"/>
        <v>9.3300338996368665E-2</v>
      </c>
      <c r="AF227" s="36">
        <f t="shared" si="23"/>
        <v>0.6136875651314031</v>
      </c>
      <c r="AG227" s="36">
        <f t="shared" si="23"/>
        <v>0.34779257630057642</v>
      </c>
      <c r="AH227" s="36">
        <f t="shared" si="22"/>
        <v>0.95442470203267615</v>
      </c>
      <c r="AI227" s="36">
        <f t="shared" si="22"/>
        <v>0.69993197647803651</v>
      </c>
      <c r="AJ227" s="36">
        <f t="shared" si="22"/>
        <v>0.76037769922340259</v>
      </c>
      <c r="AK227" s="36">
        <f t="shared" si="22"/>
        <v>0.60547227546209892</v>
      </c>
      <c r="AL227" s="36">
        <f t="shared" si="22"/>
        <v>0.52575711169955897</v>
      </c>
      <c r="AN227">
        <f>SQRT(Correlation)*$F227 + SQRT('CDO Param'!C$17 - Correlation)*HLOOKUP('CDO Param'!C$12,$C$4:$E$1004,$A227,FALSE) + SQRT(1-Correlation)*G227</f>
        <v>1.0222664095212024</v>
      </c>
      <c r="AO227">
        <f>SQRT(Correlation)*$F227 + SQRT('CDO Param'!D$17 - Correlation)*HLOOKUP('CDO Param'!D$12,$C$4:$E$1004,$A227,FALSE) + SQRT(1-Correlation)*H227</f>
        <v>1.7008287980285972</v>
      </c>
      <c r="AP227">
        <f>SQRT(Correlation)*$F227 + SQRT('CDO Param'!E$17 - Correlation)*HLOOKUP('CDO Param'!E$12,$C$4:$E$1004,$A227,FALSE) + SQRT(1-Correlation)*I227</f>
        <v>0.93736327310598022</v>
      </c>
      <c r="AQ227">
        <f>SQRT(Correlation)*$F227 + SQRT('CDO Param'!F$17 - Correlation)*HLOOKUP('CDO Param'!F$12,$C$4:$E$1004,$A227,FALSE) + SQRT(1-Correlation)*J227</f>
        <v>-0.70076157128892225</v>
      </c>
      <c r="AR227">
        <f>SQRT(Correlation)*$F227 + SQRT('CDO Param'!G$17 - Correlation)*HLOOKUP('CDO Param'!G$12,$C$4:$E$1004,$A227,FALSE) + SQRT(1-Correlation)*K227</f>
        <v>-0.46648910274434224</v>
      </c>
      <c r="AS227">
        <f>SQRT(Correlation)*$F227 + SQRT('CDO Param'!H$17 - Correlation)*HLOOKUP('CDO Param'!H$12,$C$4:$E$1004,$A227,FALSE) + SQRT(1-Correlation)*L227</f>
        <v>0.59323442576214946</v>
      </c>
      <c r="AT227">
        <f>SQRT(Correlation)*$F227 + SQRT('CDO Param'!I$17 - Correlation)*HLOOKUP('CDO Param'!I$12,$C$4:$E$1004,$A227,FALSE) + SQRT(1-Correlation)*M227</f>
        <v>-0.22795213432348632</v>
      </c>
      <c r="AU227">
        <f>SQRT(Correlation)*$F227 + SQRT('CDO Param'!J$17 - Correlation)*HLOOKUP('CDO Param'!J$12,$C$4:$E$1004,$A227,FALSE) + SQRT(1-Correlation)*N227</f>
        <v>0.83031936498246406</v>
      </c>
      <c r="AV227">
        <f>SQRT(Correlation)*$F227 + SQRT('CDO Param'!K$17 - Correlation)*HLOOKUP('CDO Param'!K$12,$C$4:$E$1004,$A227,FALSE) + SQRT(1-Correlation)*O227</f>
        <v>0.5927412079905432</v>
      </c>
      <c r="AW227">
        <f>SQRT(Correlation)*$F227 + SQRT('CDO Param'!L$17 - Correlation)*HLOOKUP('CDO Param'!L$12,$C$4:$E$1004,$A227,FALSE) + SQRT(1-Correlation)*P227</f>
        <v>-0.40922320641485621</v>
      </c>
      <c r="AY227" s="3">
        <f>IF(AN227&lt;'CDO Param'!C$15,1,0)</f>
        <v>0</v>
      </c>
      <c r="AZ227" s="3">
        <f>IF(AO227&lt;'CDO Param'!D$15,1,0)</f>
        <v>0</v>
      </c>
      <c r="BA227" s="3">
        <f>IF(AP227&lt;'CDO Param'!E$15,1,0)</f>
        <v>0</v>
      </c>
      <c r="BB227" s="3">
        <f>IF(AQ227&lt;'CDO Param'!F$15,1,0)</f>
        <v>0</v>
      </c>
      <c r="BC227" s="3">
        <f>IF(AR227&lt;'CDO Param'!G$15,1,0)</f>
        <v>1</v>
      </c>
      <c r="BD227" s="3">
        <f>IF(AS227&lt;'CDO Param'!H$15,1,0)</f>
        <v>0</v>
      </c>
      <c r="BE227" s="3">
        <f>IF(AT227&lt;'CDO Param'!I$15,1,0)</f>
        <v>0</v>
      </c>
      <c r="BF227" s="3">
        <f>IF(AU227&lt;'CDO Param'!J$15,1,0)</f>
        <v>0</v>
      </c>
      <c r="BG227" s="3">
        <f>IF(AV227&lt;'CDO Param'!K$15,1,0)</f>
        <v>0</v>
      </c>
      <c r="BH227" s="3">
        <f>IF(AW227&lt;'CDO Param'!L$15,1,0)</f>
        <v>0</v>
      </c>
      <c r="BJ227" s="37">
        <f>AY227*'CDO Param'!C$6*AC227</f>
        <v>0</v>
      </c>
      <c r="BK227" s="37">
        <f>AZ227*'CDO Param'!D$6*AD227</f>
        <v>0</v>
      </c>
      <c r="BL227" s="37">
        <f>BA227*'CDO Param'!E$6*AE227</f>
        <v>0</v>
      </c>
      <c r="BM227" s="37">
        <f>BB227*'CDO Param'!F$6*AF227</f>
        <v>0</v>
      </c>
      <c r="BN227" s="37">
        <f>BC227*'CDO Param'!G$6*AG227</f>
        <v>3477.9257630057641</v>
      </c>
      <c r="BO227" s="37">
        <f>BD227*'CDO Param'!H$6*AH227</f>
        <v>0</v>
      </c>
      <c r="BP227" s="37">
        <f>BE227*'CDO Param'!I$6*AI227</f>
        <v>0</v>
      </c>
      <c r="BQ227" s="37">
        <f>BF227*'CDO Param'!J$6*AJ227</f>
        <v>0</v>
      </c>
      <c r="BR227" s="37">
        <f>BG227*'CDO Param'!K$6*AK227</f>
        <v>0</v>
      </c>
      <c r="BS227" s="37">
        <f>BH227*'CDO Param'!L$6*AL227</f>
        <v>0</v>
      </c>
      <c r="BU227" s="38">
        <f t="shared" si="19"/>
        <v>3477.9257630057641</v>
      </c>
      <c r="BV227" s="38">
        <f>AVERAGE(BU$5:BU227)</f>
        <v>7372.5265843749867</v>
      </c>
      <c r="CF227" s="5">
        <f>BU227/'CDO Param'!$M$6</f>
        <v>3.6228393364643376E-2</v>
      </c>
      <c r="CG227" s="5">
        <f t="shared" si="20"/>
        <v>0</v>
      </c>
      <c r="CH227" s="5">
        <f t="shared" si="21"/>
        <v>0</v>
      </c>
    </row>
    <row r="228" spans="1:86" x14ac:dyDescent="0.2">
      <c r="A228" s="3">
        <v>225</v>
      </c>
      <c r="B228" s="3">
        <v>224</v>
      </c>
      <c r="C228">
        <v>0.12096052159904502</v>
      </c>
      <c r="D228">
        <v>0.21538426153711043</v>
      </c>
      <c r="E228">
        <v>0.17907609617395792</v>
      </c>
      <c r="F228">
        <v>0.18642367649590597</v>
      </c>
      <c r="G228">
        <v>-0.61977289078640752</v>
      </c>
      <c r="H228">
        <v>-0.53893245421932079</v>
      </c>
      <c r="I228">
        <v>1.742137101246044E-2</v>
      </c>
      <c r="J228">
        <v>-0.51776282816717867</v>
      </c>
      <c r="K228">
        <v>1.6965896065812558</v>
      </c>
      <c r="L228">
        <v>0.20934635358571541</v>
      </c>
      <c r="M228">
        <v>2.221077011199668</v>
      </c>
      <c r="N228">
        <v>0.26303382583137136</v>
      </c>
      <c r="O228">
        <v>-2.1192045096540824</v>
      </c>
      <c r="P228">
        <v>-0.43474074118421413</v>
      </c>
      <c r="R228" s="33">
        <v>0.62283723504414656</v>
      </c>
      <c r="S228" s="33">
        <v>2.5409386970759083E-2</v>
      </c>
      <c r="T228" s="33">
        <v>5.5566817547924266E-2</v>
      </c>
      <c r="U228" s="33">
        <v>0.91150252796313846</v>
      </c>
      <c r="V228" s="33">
        <v>0.62298747646761476</v>
      </c>
      <c r="W228" s="33">
        <v>0.55051699120109765</v>
      </c>
      <c r="X228" s="33">
        <v>0.53907111684748488</v>
      </c>
      <c r="Y228" s="33">
        <v>0.16826085567859042</v>
      </c>
      <c r="Z228" s="33">
        <v>0.9602013900690719</v>
      </c>
      <c r="AA228" s="33">
        <v>0.10476289089059591</v>
      </c>
      <c r="AC228" s="36">
        <f t="shared" si="23"/>
        <v>0.70124411345365845</v>
      </c>
      <c r="AD228" s="36">
        <f t="shared" si="23"/>
        <v>8.4647986649727619E-4</v>
      </c>
      <c r="AE228" s="36">
        <f t="shared" si="23"/>
        <v>4.8097322557010087E-3</v>
      </c>
      <c r="AF228" s="36">
        <f t="shared" si="23"/>
        <v>0.9865157347897342</v>
      </c>
      <c r="AG228" s="36">
        <f t="shared" si="23"/>
        <v>0.70147461426596358</v>
      </c>
      <c r="AH228" s="36">
        <f t="shared" si="22"/>
        <v>0.5849695748483178</v>
      </c>
      <c r="AI228" s="36">
        <f t="shared" si="22"/>
        <v>0.56585912459363974</v>
      </c>
      <c r="AJ228" s="36">
        <f t="shared" si="22"/>
        <v>5.5318318108205172E-2</v>
      </c>
      <c r="AK228" s="36">
        <f t="shared" si="22"/>
        <v>0.99770685908221235</v>
      </c>
      <c r="AL228" s="36">
        <f t="shared" si="22"/>
        <v>1.9572607820996842E-2</v>
      </c>
      <c r="AN228">
        <f>SQRT(Correlation)*$F228 + SQRT('CDO Param'!C$17 - Correlation)*HLOOKUP('CDO Param'!C$12,$C$4:$E$1004,$A228,FALSE) + SQRT(1-Correlation)*G228</f>
        <v>-0.49855591294385437</v>
      </c>
      <c r="AO228">
        <f>SQRT(Correlation)*$F228 + SQRT('CDO Param'!D$17 - Correlation)*HLOOKUP('CDO Param'!D$12,$C$4:$E$1004,$A228,FALSE) + SQRT(1-Correlation)*H228</f>
        <v>-0.42186394096554725</v>
      </c>
      <c r="AP228">
        <f>SQRT(Correlation)*$F228 + SQRT('CDO Param'!E$17 - Correlation)*HLOOKUP('CDO Param'!E$12,$C$4:$E$1004,$A228,FALSE) + SQRT(1-Correlation)*I228</f>
        <v>0.10748285232038164</v>
      </c>
      <c r="AQ228">
        <f>SQRT(Correlation)*$F228 + SQRT('CDO Param'!F$17 - Correlation)*HLOOKUP('CDO Param'!F$12,$C$4:$E$1004,$A228,FALSE) + SQRT(1-Correlation)*J228</f>
        <v>-0.39219797226362846</v>
      </c>
      <c r="AR228">
        <f>SQRT(Correlation)*$F228 + SQRT('CDO Param'!G$17 - Correlation)*HLOOKUP('CDO Param'!G$12,$C$4:$E$1004,$A228,FALSE) + SQRT(1-Correlation)*K228</f>
        <v>1.7085211985797013</v>
      </c>
      <c r="AS228">
        <f>SQRT(Correlation)*$F228 + SQRT('CDO Param'!H$17 - Correlation)*HLOOKUP('CDO Param'!H$12,$C$4:$E$1004,$A228,FALSE) + SQRT(1-Correlation)*L228</f>
        <v>0.28801566628424102</v>
      </c>
      <c r="AT228">
        <f>SQRT(Correlation)*$F228 + SQRT('CDO Param'!I$17 - Correlation)*HLOOKUP('CDO Param'!I$12,$C$4:$E$1004,$A228,FALSE) + SQRT(1-Correlation)*M228</f>
        <v>2.2060936393790511</v>
      </c>
      <c r="AU228">
        <f>SQRT(Correlation)*$F228 + SQRT('CDO Param'!J$17 - Correlation)*HLOOKUP('CDO Param'!J$12,$C$4:$E$1004,$A228,FALSE) + SQRT(1-Correlation)*N228</f>
        <v>0.34049128600026884</v>
      </c>
      <c r="AV228">
        <f>SQRT(Correlation)*$F228 + SQRT('CDO Param'!K$17 - Correlation)*HLOOKUP('CDO Param'!K$12,$C$4:$E$1004,$A228,FALSE) + SQRT(1-Correlation)*O228</f>
        <v>-1.9194984348504376</v>
      </c>
      <c r="AW228">
        <f>SQRT(Correlation)*$F228 + SQRT('CDO Param'!L$17 - Correlation)*HLOOKUP('CDO Param'!L$12,$C$4:$E$1004,$A228,FALSE) + SQRT(1-Correlation)*P228</f>
        <v>-0.32147579153184602</v>
      </c>
      <c r="AY228" s="3">
        <f>IF(AN228&lt;'CDO Param'!C$15,1,0)</f>
        <v>0</v>
      </c>
      <c r="AZ228" s="3">
        <f>IF(AO228&lt;'CDO Param'!D$15,1,0)</f>
        <v>0</v>
      </c>
      <c r="BA228" s="3">
        <f>IF(AP228&lt;'CDO Param'!E$15,1,0)</f>
        <v>0</v>
      </c>
      <c r="BB228" s="3">
        <f>IF(AQ228&lt;'CDO Param'!F$15,1,0)</f>
        <v>0</v>
      </c>
      <c r="BC228" s="3">
        <f>IF(AR228&lt;'CDO Param'!G$15,1,0)</f>
        <v>0</v>
      </c>
      <c r="BD228" s="3">
        <f>IF(AS228&lt;'CDO Param'!H$15,1,0)</f>
        <v>0</v>
      </c>
      <c r="BE228" s="3">
        <f>IF(AT228&lt;'CDO Param'!I$15,1,0)</f>
        <v>0</v>
      </c>
      <c r="BF228" s="3">
        <f>IF(AU228&lt;'CDO Param'!J$15,1,0)</f>
        <v>0</v>
      </c>
      <c r="BG228" s="3">
        <f>IF(AV228&lt;'CDO Param'!K$15,1,0)</f>
        <v>0</v>
      </c>
      <c r="BH228" s="3">
        <f>IF(AW228&lt;'CDO Param'!L$15,1,0)</f>
        <v>0</v>
      </c>
      <c r="BJ228" s="37">
        <f>AY228*'CDO Param'!C$6*AC228</f>
        <v>0</v>
      </c>
      <c r="BK228" s="37">
        <f>AZ228*'CDO Param'!D$6*AD228</f>
        <v>0</v>
      </c>
      <c r="BL228" s="37">
        <f>BA228*'CDO Param'!E$6*AE228</f>
        <v>0</v>
      </c>
      <c r="BM228" s="37">
        <f>BB228*'CDO Param'!F$6*AF228</f>
        <v>0</v>
      </c>
      <c r="BN228" s="37">
        <f>BC228*'CDO Param'!G$6*AG228</f>
        <v>0</v>
      </c>
      <c r="BO228" s="37">
        <f>BD228*'CDO Param'!H$6*AH228</f>
        <v>0</v>
      </c>
      <c r="BP228" s="37">
        <f>BE228*'CDO Param'!I$6*AI228</f>
        <v>0</v>
      </c>
      <c r="BQ228" s="37">
        <f>BF228*'CDO Param'!J$6*AJ228</f>
        <v>0</v>
      </c>
      <c r="BR228" s="37">
        <f>BG228*'CDO Param'!K$6*AK228</f>
        <v>0</v>
      </c>
      <c r="BS228" s="37">
        <f>BH228*'CDO Param'!L$6*AL228</f>
        <v>0</v>
      </c>
      <c r="BU228" s="38">
        <f t="shared" si="19"/>
        <v>0</v>
      </c>
      <c r="BV228" s="38">
        <f>AVERAGE(BU$5:BU228)</f>
        <v>7339.6135192661695</v>
      </c>
      <c r="CF228" s="5">
        <f>BU228/'CDO Param'!$M$6</f>
        <v>0</v>
      </c>
      <c r="CG228" s="5">
        <f t="shared" si="20"/>
        <v>0</v>
      </c>
      <c r="CH228" s="5">
        <f t="shared" si="21"/>
        <v>0</v>
      </c>
    </row>
    <row r="229" spans="1:86" x14ac:dyDescent="0.2">
      <c r="A229" s="3">
        <v>226</v>
      </c>
      <c r="B229" s="3">
        <v>225</v>
      </c>
      <c r="C229">
        <v>0.93763219410902821</v>
      </c>
      <c r="D229">
        <v>0.92771188064943999</v>
      </c>
      <c r="E229">
        <v>1.1873271432705224</v>
      </c>
      <c r="F229">
        <v>1.5458635971299373</v>
      </c>
      <c r="G229">
        <v>0.30453406907327008</v>
      </c>
      <c r="H229">
        <v>-0.58246314438292757</v>
      </c>
      <c r="I229">
        <v>-1.2864620657637715</v>
      </c>
      <c r="J229">
        <v>-0.62831759350956418</v>
      </c>
      <c r="K229">
        <v>-1.0634357749950141</v>
      </c>
      <c r="L229">
        <v>0.5648848855344113</v>
      </c>
      <c r="M229">
        <v>1.4045554053154774</v>
      </c>
      <c r="N229">
        <v>-1.060011527442839</v>
      </c>
      <c r="O229">
        <v>0.77964386946405284</v>
      </c>
      <c r="P229">
        <v>-0.17606907931622118</v>
      </c>
      <c r="R229" s="33">
        <v>0.74990719824559393</v>
      </c>
      <c r="S229" s="33">
        <v>0.69028091369675515</v>
      </c>
      <c r="T229" s="33">
        <v>0.55131650136379362</v>
      </c>
      <c r="U229" s="33">
        <v>0.97643842127939617</v>
      </c>
      <c r="V229" s="33">
        <v>5.464428107004812E-4</v>
      </c>
      <c r="W229" s="33">
        <v>0.1840643194429876</v>
      </c>
      <c r="X229" s="33">
        <v>0.56901687829243808</v>
      </c>
      <c r="Y229" s="33">
        <v>0.46667346100633661</v>
      </c>
      <c r="Z229" s="33">
        <v>0.38085913349914324</v>
      </c>
      <c r="AA229" s="33">
        <v>9.9456720100462775E-2</v>
      </c>
      <c r="AC229" s="36">
        <f t="shared" si="23"/>
        <v>0.87051553613297639</v>
      </c>
      <c r="AD229" s="36">
        <f t="shared" si="23"/>
        <v>0.79818441355099479</v>
      </c>
      <c r="AE229" s="36">
        <f t="shared" si="23"/>
        <v>0.58629960963571515</v>
      </c>
      <c r="AF229" s="36">
        <f t="shared" si="23"/>
        <v>0.99928423253452436</v>
      </c>
      <c r="AG229" s="36">
        <f t="shared" si="23"/>
        <v>1.6684485683924733E-7</v>
      </c>
      <c r="AH229" s="36">
        <f t="shared" si="22"/>
        <v>6.7212765209142419E-2</v>
      </c>
      <c r="AI229" s="36">
        <f t="shared" si="22"/>
        <v>0.61554900865826434</v>
      </c>
      <c r="AJ229" s="36">
        <f t="shared" si="22"/>
        <v>0.44377503644300914</v>
      </c>
      <c r="AK229" s="36">
        <f t="shared" si="22"/>
        <v>0.30444439771509152</v>
      </c>
      <c r="AL229" s="36">
        <f t="shared" si="22"/>
        <v>1.7451790314550197E-2</v>
      </c>
      <c r="AN229">
        <f>SQRT(Correlation)*$F229 + SQRT('CDO Param'!C$17 - Correlation)*HLOOKUP('CDO Param'!C$12,$C$4:$E$1004,$A229,FALSE) + SQRT(1-Correlation)*G229</f>
        <v>0.90894964926323485</v>
      </c>
      <c r="AO229">
        <f>SQRT(Correlation)*$F229 + SQRT('CDO Param'!D$17 - Correlation)*HLOOKUP('CDO Param'!D$12,$C$4:$E$1004,$A229,FALSE) + SQRT(1-Correlation)*H229</f>
        <v>6.7470207439993768E-2</v>
      </c>
      <c r="AP229">
        <f>SQRT(Correlation)*$F229 + SQRT('CDO Param'!E$17 - Correlation)*HLOOKUP('CDO Param'!E$12,$C$4:$E$1004,$A229,FALSE) + SQRT(1-Correlation)*I229</f>
        <v>-0.48352592279246542</v>
      </c>
      <c r="AQ229">
        <f>SQRT(Correlation)*$F229 + SQRT('CDO Param'!F$17 - Correlation)*HLOOKUP('CDO Param'!F$12,$C$4:$E$1004,$A229,FALSE) + SQRT(1-Correlation)*J229</f>
        <v>0.15826500544168975</v>
      </c>
      <c r="AR229">
        <f>SQRT(Correlation)*$F229 + SQRT('CDO Param'!G$17 - Correlation)*HLOOKUP('CDO Param'!G$12,$C$4:$E$1004,$A229,FALSE) + SQRT(1-Correlation)*K229</f>
        <v>-0.25452434601166884</v>
      </c>
      <c r="AS229">
        <f>SQRT(Correlation)*$F229 + SQRT('CDO Param'!H$17 - Correlation)*HLOOKUP('CDO Param'!H$12,$C$4:$E$1004,$A229,FALSE) + SQRT(1-Correlation)*L229</f>
        <v>1.1559401204737343</v>
      </c>
      <c r="AT229">
        <f>SQRT(Correlation)*$F229 + SQRT('CDO Param'!I$17 - Correlation)*HLOOKUP('CDO Param'!I$12,$C$4:$E$1004,$A229,FALSE) + SQRT(1-Correlation)*M229</f>
        <v>2.0868176664848681</v>
      </c>
      <c r="AU229">
        <f>SQRT(Correlation)*$F229 + SQRT('CDO Param'!J$17 - Correlation)*HLOOKUP('CDO Param'!J$12,$C$4:$E$1004,$A229,FALSE) + SQRT(1-Correlation)*N229</f>
        <v>-0.26869607925284889</v>
      </c>
      <c r="AV229">
        <f>SQRT(Correlation)*$F229 + SQRT('CDO Param'!K$17 - Correlation)*HLOOKUP('CDO Param'!K$12,$C$4:$E$1004,$A229,FALSE) + SQRT(1-Correlation)*O229</f>
        <v>1.4765542699612082</v>
      </c>
      <c r="AW229">
        <f>SQRT(Correlation)*$F229 + SQRT('CDO Param'!L$17 - Correlation)*HLOOKUP('CDO Param'!L$12,$C$4:$E$1004,$A229,FALSE) + SQRT(1-Correlation)*P229</f>
        <v>0.56988535772275606</v>
      </c>
      <c r="AY229" s="3">
        <f>IF(AN229&lt;'CDO Param'!C$15,1,0)</f>
        <v>0</v>
      </c>
      <c r="AZ229" s="3">
        <f>IF(AO229&lt;'CDO Param'!D$15,1,0)</f>
        <v>0</v>
      </c>
      <c r="BA229" s="3">
        <f>IF(AP229&lt;'CDO Param'!E$15,1,0)</f>
        <v>0</v>
      </c>
      <c r="BB229" s="3">
        <f>IF(AQ229&lt;'CDO Param'!F$15,1,0)</f>
        <v>0</v>
      </c>
      <c r="BC229" s="3">
        <f>IF(AR229&lt;'CDO Param'!G$15,1,0)</f>
        <v>1</v>
      </c>
      <c r="BD229" s="3">
        <f>IF(AS229&lt;'CDO Param'!H$15,1,0)</f>
        <v>0</v>
      </c>
      <c r="BE229" s="3">
        <f>IF(AT229&lt;'CDO Param'!I$15,1,0)</f>
        <v>0</v>
      </c>
      <c r="BF229" s="3">
        <f>IF(AU229&lt;'CDO Param'!J$15,1,0)</f>
        <v>0</v>
      </c>
      <c r="BG229" s="3">
        <f>IF(AV229&lt;'CDO Param'!K$15,1,0)</f>
        <v>0</v>
      </c>
      <c r="BH229" s="3">
        <f>IF(AW229&lt;'CDO Param'!L$15,1,0)</f>
        <v>0</v>
      </c>
      <c r="BJ229" s="37">
        <f>AY229*'CDO Param'!C$6*AC229</f>
        <v>0</v>
      </c>
      <c r="BK229" s="37">
        <f>AZ229*'CDO Param'!D$6*AD229</f>
        <v>0</v>
      </c>
      <c r="BL229" s="37">
        <f>BA229*'CDO Param'!E$6*AE229</f>
        <v>0</v>
      </c>
      <c r="BM229" s="37">
        <f>BB229*'CDO Param'!F$6*AF229</f>
        <v>0</v>
      </c>
      <c r="BN229" s="37">
        <f>BC229*'CDO Param'!G$6*AG229</f>
        <v>1.6684485683924732E-3</v>
      </c>
      <c r="BO229" s="37">
        <f>BD229*'CDO Param'!H$6*AH229</f>
        <v>0</v>
      </c>
      <c r="BP229" s="37">
        <f>BE229*'CDO Param'!I$6*AI229</f>
        <v>0</v>
      </c>
      <c r="BQ229" s="37">
        <f>BF229*'CDO Param'!J$6*AJ229</f>
        <v>0</v>
      </c>
      <c r="BR229" s="37">
        <f>BG229*'CDO Param'!K$6*AK229</f>
        <v>0</v>
      </c>
      <c r="BS229" s="37">
        <f>BH229*'CDO Param'!L$6*AL229</f>
        <v>0</v>
      </c>
      <c r="BU229" s="38">
        <f t="shared" si="19"/>
        <v>1.6684485683924732E-3</v>
      </c>
      <c r="BV229" s="38">
        <f>AVERAGE(BU$5:BU229)</f>
        <v>7306.9930221514251</v>
      </c>
      <c r="CF229" s="5">
        <f>BU229/'CDO Param'!$M$6</f>
        <v>1.7379672587421596E-8</v>
      </c>
      <c r="CG229" s="5">
        <f t="shared" si="20"/>
        <v>0</v>
      </c>
      <c r="CH229" s="5">
        <f t="shared" si="21"/>
        <v>0</v>
      </c>
    </row>
    <row r="230" spans="1:86" x14ac:dyDescent="0.2">
      <c r="A230" s="3">
        <v>227</v>
      </c>
      <c r="B230" s="3">
        <v>226</v>
      </c>
      <c r="C230">
        <v>-2.0249171939212829</v>
      </c>
      <c r="D230">
        <v>-0.3986701813118998</v>
      </c>
      <c r="E230">
        <v>0.14455281416303478</v>
      </c>
      <c r="F230">
        <v>-0.50655899030971341</v>
      </c>
      <c r="G230">
        <v>1.0109079084941186</v>
      </c>
      <c r="H230">
        <v>0.24504402063030284</v>
      </c>
      <c r="I230">
        <v>-0.73795263233478181</v>
      </c>
      <c r="J230">
        <v>-0.92848267740919255</v>
      </c>
      <c r="K230">
        <v>0.68346935222507454</v>
      </c>
      <c r="L230">
        <v>-1.5498289940296672</v>
      </c>
      <c r="M230">
        <v>-0.36375922718434595</v>
      </c>
      <c r="N230">
        <v>-0.75370053309598006</v>
      </c>
      <c r="O230">
        <v>-0.76748619903810322</v>
      </c>
      <c r="P230">
        <v>-2.6627822080627084</v>
      </c>
      <c r="R230" s="33">
        <v>0.56909472847780895</v>
      </c>
      <c r="S230" s="33">
        <v>0.77510152653562903</v>
      </c>
      <c r="T230" s="33">
        <v>0.13135648431785241</v>
      </c>
      <c r="U230" s="33">
        <v>0.70843193014544992</v>
      </c>
      <c r="V230" s="33">
        <v>0.61544995457653418</v>
      </c>
      <c r="W230" s="33">
        <v>0.86738656781026469</v>
      </c>
      <c r="X230" s="33">
        <v>0.16604518711848426</v>
      </c>
      <c r="Y230" s="33">
        <v>0.72145990036495955</v>
      </c>
      <c r="Z230" s="33">
        <v>0.57654543387542734</v>
      </c>
      <c r="AA230" s="33">
        <v>0.99910714430692937</v>
      </c>
      <c r="AC230" s="36">
        <f t="shared" si="23"/>
        <v>0.61567673641723475</v>
      </c>
      <c r="AD230" s="36">
        <f t="shared" si="23"/>
        <v>0.89661567052311031</v>
      </c>
      <c r="AE230" s="36">
        <f t="shared" si="23"/>
        <v>3.2199389334371588E-2</v>
      </c>
      <c r="AF230" s="36">
        <f t="shared" si="23"/>
        <v>0.82168183888625157</v>
      </c>
      <c r="AG230" s="36">
        <f t="shared" si="23"/>
        <v>0.6898424973100743</v>
      </c>
      <c r="AH230" s="36">
        <f t="shared" si="22"/>
        <v>0.96712059680612561</v>
      </c>
      <c r="AI230" s="36">
        <f t="shared" si="22"/>
        <v>5.3745998964359991E-2</v>
      </c>
      <c r="AJ230" s="36">
        <f t="shared" si="22"/>
        <v>0.83777276057824956</v>
      </c>
      <c r="AK230" s="36">
        <f t="shared" si="22"/>
        <v>0.62785901724861193</v>
      </c>
      <c r="AL230" s="36">
        <f t="shared" si="22"/>
        <v>0.99999950321121656</v>
      </c>
      <c r="AN230">
        <f>SQRT(Correlation)*$F230 + SQRT('CDO Param'!C$17 - Correlation)*HLOOKUP('CDO Param'!C$12,$C$4:$E$1004,$A230,FALSE) + SQRT(1-Correlation)*G230</f>
        <v>0.74246295306165877</v>
      </c>
      <c r="AO230">
        <f>SQRT(Correlation)*$F230 + SQRT('CDO Param'!D$17 - Correlation)*HLOOKUP('CDO Param'!D$12,$C$4:$E$1004,$A230,FALSE) + SQRT(1-Correlation)*H230</f>
        <v>1.5900674065225162E-2</v>
      </c>
      <c r="AP230">
        <f>SQRT(Correlation)*$F230 + SQRT('CDO Param'!E$17 - Correlation)*HLOOKUP('CDO Param'!E$12,$C$4:$E$1004,$A230,FALSE) + SQRT(1-Correlation)*I230</f>
        <v>-1.3960140869712512</v>
      </c>
      <c r="AQ230">
        <f>SQRT(Correlation)*$F230 + SQRT('CDO Param'!F$17 - Correlation)*HLOOKUP('CDO Param'!F$12,$C$4:$E$1004,$A230,FALSE) + SQRT(1-Correlation)*J230</f>
        <v>-1.0087010345679657</v>
      </c>
      <c r="AR230">
        <f>SQRT(Correlation)*$F230 + SQRT('CDO Param'!G$17 - Correlation)*HLOOKUP('CDO Param'!G$12,$C$4:$E$1004,$A230,FALSE) + SQRT(1-Correlation)*K230</f>
        <v>0.52053093320469024</v>
      </c>
      <c r="AS230">
        <f>SQRT(Correlation)*$F230 + SQRT('CDO Param'!H$17 - Correlation)*HLOOKUP('CDO Param'!H$12,$C$4:$E$1004,$A230,FALSE) + SQRT(1-Correlation)*L230</f>
        <v>-1.6868653770642634</v>
      </c>
      <c r="AT230">
        <f>SQRT(Correlation)*$F230 + SQRT('CDO Param'!I$17 - Correlation)*HLOOKUP('CDO Param'!I$12,$C$4:$E$1004,$A230,FALSE) + SQRT(1-Correlation)*M230</f>
        <v>-0.47295732932219314</v>
      </c>
      <c r="AU230">
        <f>SQRT(Correlation)*$F230 + SQRT('CDO Param'!J$17 - Correlation)*HLOOKUP('CDO Param'!J$12,$C$4:$E$1004,$A230,FALSE) + SQRT(1-Correlation)*N230</f>
        <v>-1.4109538574027571</v>
      </c>
      <c r="AV230">
        <f>SQRT(Correlation)*$F230 + SQRT('CDO Param'!K$17 - Correlation)*HLOOKUP('CDO Param'!K$12,$C$4:$E$1004,$A230,FALSE) + SQRT(1-Correlation)*O230</f>
        <v>-1.424032088434553</v>
      </c>
      <c r="AW230">
        <f>SQRT(Correlation)*$F230 + SQRT('CDO Param'!L$17 - Correlation)*HLOOKUP('CDO Param'!L$12,$C$4:$E$1004,$A230,FALSE) + SQRT(1-Correlation)*P230</f>
        <v>-3.2220677570579919</v>
      </c>
      <c r="AY230" s="3">
        <f>IF(AN230&lt;'CDO Param'!C$15,1,0)</f>
        <v>0</v>
      </c>
      <c r="AZ230" s="3">
        <f>IF(AO230&lt;'CDO Param'!D$15,1,0)</f>
        <v>0</v>
      </c>
      <c r="BA230" s="3">
        <f>IF(AP230&lt;'CDO Param'!E$15,1,0)</f>
        <v>1</v>
      </c>
      <c r="BB230" s="3">
        <f>IF(AQ230&lt;'CDO Param'!F$15,1,0)</f>
        <v>1</v>
      </c>
      <c r="BC230" s="3">
        <f>IF(AR230&lt;'CDO Param'!G$15,1,0)</f>
        <v>0</v>
      </c>
      <c r="BD230" s="3">
        <f>IF(AS230&lt;'CDO Param'!H$15,1,0)</f>
        <v>0</v>
      </c>
      <c r="BE230" s="3">
        <f>IF(AT230&lt;'CDO Param'!I$15,1,0)</f>
        <v>0</v>
      </c>
      <c r="BF230" s="3">
        <f>IF(AU230&lt;'CDO Param'!J$15,1,0)</f>
        <v>0</v>
      </c>
      <c r="BG230" s="3">
        <f>IF(AV230&lt;'CDO Param'!K$15,1,0)</f>
        <v>0</v>
      </c>
      <c r="BH230" s="3">
        <f>IF(AW230&lt;'CDO Param'!L$15,1,0)</f>
        <v>1</v>
      </c>
      <c r="BJ230" s="37">
        <f>AY230*'CDO Param'!C$6*AC230</f>
        <v>0</v>
      </c>
      <c r="BK230" s="37">
        <f>AZ230*'CDO Param'!D$6*AD230</f>
        <v>0</v>
      </c>
      <c r="BL230" s="37">
        <f>BA230*'CDO Param'!E$6*AE230</f>
        <v>321.99389334371585</v>
      </c>
      <c r="BM230" s="37">
        <f>BB230*'CDO Param'!F$6*AF230</f>
        <v>8216.8183888625153</v>
      </c>
      <c r="BN230" s="37">
        <f>BC230*'CDO Param'!G$6*AG230</f>
        <v>0</v>
      </c>
      <c r="BO230" s="37">
        <f>BD230*'CDO Param'!H$6*AH230</f>
        <v>0</v>
      </c>
      <c r="BP230" s="37">
        <f>BE230*'CDO Param'!I$6*AI230</f>
        <v>0</v>
      </c>
      <c r="BQ230" s="37">
        <f>BF230*'CDO Param'!J$6*AJ230</f>
        <v>0</v>
      </c>
      <c r="BR230" s="37">
        <f>BG230*'CDO Param'!K$6*AK230</f>
        <v>0</v>
      </c>
      <c r="BS230" s="37">
        <f>BH230*'CDO Param'!L$6*AL230</f>
        <v>9999.9950321121651</v>
      </c>
      <c r="BU230" s="38">
        <f t="shared" si="19"/>
        <v>18538.807314318394</v>
      </c>
      <c r="BV230" s="38">
        <f>AVERAGE(BU$5:BU230)</f>
        <v>7356.6913154795975</v>
      </c>
      <c r="CF230" s="5">
        <f>BU230/'CDO Param'!$M$6</f>
        <v>0.19311257619081659</v>
      </c>
      <c r="CG230" s="5">
        <f t="shared" si="20"/>
        <v>0.02</v>
      </c>
      <c r="CH230" s="5">
        <f t="shared" si="21"/>
        <v>1</v>
      </c>
    </row>
    <row r="231" spans="1:86" x14ac:dyDescent="0.2">
      <c r="A231" s="3">
        <v>228</v>
      </c>
      <c r="B231" s="3">
        <v>227</v>
      </c>
      <c r="C231">
        <v>-1.1398674359952565</v>
      </c>
      <c r="D231">
        <v>-0.33604351301619317</v>
      </c>
      <c r="E231">
        <v>-2.0402421796461567</v>
      </c>
      <c r="F231">
        <v>-0.35385937735554762</v>
      </c>
      <c r="G231">
        <v>-8.3637132775038481E-2</v>
      </c>
      <c r="H231">
        <v>-0.34232925827382132</v>
      </c>
      <c r="I231">
        <v>-0.73897354013752192</v>
      </c>
      <c r="J231">
        <v>1.7969068721868098</v>
      </c>
      <c r="K231">
        <v>-2.3634856916032732</v>
      </c>
      <c r="L231">
        <v>-1.0996450328093488</v>
      </c>
      <c r="M231">
        <v>-0.15692648958065547</v>
      </c>
      <c r="N231">
        <v>0.27160240279044956</v>
      </c>
      <c r="O231">
        <v>-0.11217480277991854</v>
      </c>
      <c r="P231">
        <v>1.5320529200835153</v>
      </c>
      <c r="R231" s="33">
        <v>0.99377436656214968</v>
      </c>
      <c r="S231" s="33">
        <v>0.36577881004930418</v>
      </c>
      <c r="T231" s="33">
        <v>0.64446049865542931</v>
      </c>
      <c r="U231" s="33">
        <v>0.4476009018009533</v>
      </c>
      <c r="V231" s="33">
        <v>0.82835656862163753</v>
      </c>
      <c r="W231" s="33">
        <v>0.18884882386254559</v>
      </c>
      <c r="X231" s="33">
        <v>0.9821826578034939</v>
      </c>
      <c r="Y231" s="33">
        <v>0.54392970332127522</v>
      </c>
      <c r="Z231" s="33">
        <v>0.82652372067166668</v>
      </c>
      <c r="AA231" s="33">
        <v>0.3841733287014874</v>
      </c>
      <c r="AC231" s="36">
        <f t="shared" si="23"/>
        <v>0.99996281283994815</v>
      </c>
      <c r="AD231" s="36">
        <f t="shared" si="23"/>
        <v>0.28145410937355031</v>
      </c>
      <c r="AE231" s="36">
        <f t="shared" si="23"/>
        <v>0.7338107691578637</v>
      </c>
      <c r="AF231" s="36">
        <f t="shared" si="23"/>
        <v>0.41190052820035039</v>
      </c>
      <c r="AG231" s="36">
        <f t="shared" si="23"/>
        <v>0.94223599099461608</v>
      </c>
      <c r="AH231" s="36">
        <f t="shared" si="22"/>
        <v>7.1047911358796026E-2</v>
      </c>
      <c r="AI231" s="36">
        <f t="shared" si="22"/>
        <v>0.99961528921044573</v>
      </c>
      <c r="AJ231" s="36">
        <f t="shared" si="22"/>
        <v>0.57398625366277656</v>
      </c>
      <c r="AK231" s="36">
        <f t="shared" si="22"/>
        <v>0.9408879547715876</v>
      </c>
      <c r="AL231" s="36">
        <f t="shared" si="22"/>
        <v>0.30957290498391149</v>
      </c>
      <c r="AN231">
        <f>SQRT(Correlation)*$F231 + SQRT('CDO Param'!C$17 - Correlation)*HLOOKUP('CDO Param'!C$12,$C$4:$E$1004,$A231,FALSE) + SQRT(1-Correlation)*G231</f>
        <v>-0.23876904071126631</v>
      </c>
      <c r="AO231">
        <f>SQRT(Correlation)*$F231 + SQRT('CDO Param'!D$17 - Correlation)*HLOOKUP('CDO Param'!D$12,$C$4:$E$1004,$A231,FALSE) + SQRT(1-Correlation)*H231</f>
        <v>-0.48418593950914901</v>
      </c>
      <c r="AP231">
        <f>SQRT(Correlation)*$F231 + SQRT('CDO Param'!E$17 - Correlation)*HLOOKUP('CDO Param'!E$12,$C$4:$E$1004,$A231,FALSE) + SQRT(1-Correlation)*I231</f>
        <v>-1.1145325919374105</v>
      </c>
      <c r="AQ231">
        <f>SQRT(Correlation)*$F231 + SQRT('CDO Param'!F$17 - Correlation)*HLOOKUP('CDO Param'!F$12,$C$4:$E$1004,$A231,FALSE) + SQRT(1-Correlation)*J231</f>
        <v>1.1365833569854473</v>
      </c>
      <c r="AR231">
        <f>SQRT(Correlation)*$F231 + SQRT('CDO Param'!G$17 - Correlation)*HLOOKUP('CDO Param'!G$12,$C$4:$E$1004,$A231,FALSE) + SQRT(1-Correlation)*K231</f>
        <v>-2.8103115816157613</v>
      </c>
      <c r="AS231">
        <f>SQRT(Correlation)*$F231 + SQRT('CDO Param'!H$17 - Correlation)*HLOOKUP('CDO Param'!H$12,$C$4:$E$1004,$A231,FALSE) + SQRT(1-Correlation)*L231</f>
        <v>-1.2026387661611924</v>
      </c>
      <c r="AT231">
        <f>SQRT(Correlation)*$F231 + SQRT('CDO Param'!I$17 - Correlation)*HLOOKUP('CDO Param'!I$12,$C$4:$E$1004,$A231,FALSE) + SQRT(1-Correlation)*M231</f>
        <v>-0.71698572049723419</v>
      </c>
      <c r="AU231">
        <f>SQRT(Correlation)*$F231 + SQRT('CDO Param'!J$17 - Correlation)*HLOOKUP('CDO Param'!J$12,$C$4:$E$1004,$A231,FALSE) + SQRT(1-Correlation)*N231</f>
        <v>-0.15581607346999465</v>
      </c>
      <c r="AV231">
        <f>SQRT(Correlation)*$F231 + SQRT('CDO Param'!K$17 - Correlation)*HLOOKUP('CDO Param'!K$12,$C$4:$E$1004,$A231,FALSE) + SQRT(1-Correlation)*O231</f>
        <v>-0.51989909856710148</v>
      </c>
      <c r="AW231">
        <f>SQRT(Correlation)*$F231 + SQRT('CDO Param'!L$17 - Correlation)*HLOOKUP('CDO Param'!L$12,$C$4:$E$1004,$A231,FALSE) + SQRT(1-Correlation)*P231</f>
        <v>1.0399522803050671</v>
      </c>
      <c r="AY231" s="3">
        <f>IF(AN231&lt;'CDO Param'!C$15,1,0)</f>
        <v>0</v>
      </c>
      <c r="AZ231" s="3">
        <f>IF(AO231&lt;'CDO Param'!D$15,1,0)</f>
        <v>0</v>
      </c>
      <c r="BA231" s="3">
        <f>IF(AP231&lt;'CDO Param'!E$15,1,0)</f>
        <v>1</v>
      </c>
      <c r="BB231" s="3">
        <f>IF(AQ231&lt;'CDO Param'!F$15,1,0)</f>
        <v>0</v>
      </c>
      <c r="BC231" s="3">
        <f>IF(AR231&lt;'CDO Param'!G$15,1,0)</f>
        <v>1</v>
      </c>
      <c r="BD231" s="3">
        <f>IF(AS231&lt;'CDO Param'!H$15,1,0)</f>
        <v>0</v>
      </c>
      <c r="BE231" s="3">
        <f>IF(AT231&lt;'CDO Param'!I$15,1,0)</f>
        <v>0</v>
      </c>
      <c r="BF231" s="3">
        <f>IF(AU231&lt;'CDO Param'!J$15,1,0)</f>
        <v>0</v>
      </c>
      <c r="BG231" s="3">
        <f>IF(AV231&lt;'CDO Param'!K$15,1,0)</f>
        <v>0</v>
      </c>
      <c r="BH231" s="3">
        <f>IF(AW231&lt;'CDO Param'!L$15,1,0)</f>
        <v>0</v>
      </c>
      <c r="BJ231" s="37">
        <f>AY231*'CDO Param'!C$6*AC231</f>
        <v>0</v>
      </c>
      <c r="BK231" s="37">
        <f>AZ231*'CDO Param'!D$6*AD231</f>
        <v>0</v>
      </c>
      <c r="BL231" s="37">
        <f>BA231*'CDO Param'!E$6*AE231</f>
        <v>7338.1076915786371</v>
      </c>
      <c r="BM231" s="37">
        <f>BB231*'CDO Param'!F$6*AF231</f>
        <v>0</v>
      </c>
      <c r="BN231" s="37">
        <f>BC231*'CDO Param'!G$6*AG231</f>
        <v>9422.3599099461608</v>
      </c>
      <c r="BO231" s="37">
        <f>BD231*'CDO Param'!H$6*AH231</f>
        <v>0</v>
      </c>
      <c r="BP231" s="37">
        <f>BE231*'CDO Param'!I$6*AI231</f>
        <v>0</v>
      </c>
      <c r="BQ231" s="37">
        <f>BF231*'CDO Param'!J$6*AJ231</f>
        <v>0</v>
      </c>
      <c r="BR231" s="37">
        <f>BG231*'CDO Param'!K$6*AK231</f>
        <v>0</v>
      </c>
      <c r="BS231" s="37">
        <f>BH231*'CDO Param'!L$6*AL231</f>
        <v>0</v>
      </c>
      <c r="BU231" s="38">
        <f t="shared" si="19"/>
        <v>16760.467601524797</v>
      </c>
      <c r="BV231" s="38">
        <f>AVERAGE(BU$5:BU231)</f>
        <v>7398.1176427308983</v>
      </c>
      <c r="CF231" s="5">
        <f>BU231/'CDO Param'!$M$6</f>
        <v>0.17458820418254997</v>
      </c>
      <c r="CG231" s="5">
        <f t="shared" si="20"/>
        <v>0.02</v>
      </c>
      <c r="CH231" s="5">
        <f t="shared" si="21"/>
        <v>1</v>
      </c>
    </row>
    <row r="232" spans="1:86" x14ac:dyDescent="0.2">
      <c r="A232" s="3">
        <v>229</v>
      </c>
      <c r="B232" s="3">
        <v>228</v>
      </c>
      <c r="C232">
        <v>-0.57542820286471397</v>
      </c>
      <c r="D232">
        <v>-0.57780425777309574</v>
      </c>
      <c r="E232">
        <v>-3.8335201679728925E-3</v>
      </c>
      <c r="F232">
        <v>2.3500615498051047</v>
      </c>
      <c r="G232">
        <v>-0.63310835685115308</v>
      </c>
      <c r="H232">
        <v>0.86813315647304989</v>
      </c>
      <c r="I232">
        <v>1.6990543372230604</v>
      </c>
      <c r="J232">
        <v>-1.2415739547577687E-2</v>
      </c>
      <c r="K232">
        <v>-0.65935182647081092</v>
      </c>
      <c r="L232">
        <v>-2.2051426640246063</v>
      </c>
      <c r="M232">
        <v>0.31568788472213782</v>
      </c>
      <c r="N232">
        <v>0.15038949641166255</v>
      </c>
      <c r="O232">
        <v>-1.4158058547764085</v>
      </c>
      <c r="P232">
        <v>1.5809928299859166</v>
      </c>
      <c r="R232" s="33">
        <v>0.80113548589923211</v>
      </c>
      <c r="S232" s="33">
        <v>0.68411150839371215</v>
      </c>
      <c r="T232" s="33">
        <v>0.8621215731194809</v>
      </c>
      <c r="U232" s="33">
        <v>0.67727941911540901</v>
      </c>
      <c r="V232" s="33">
        <v>3.5197072678803037E-2</v>
      </c>
      <c r="W232" s="33">
        <v>0.55720051264259984</v>
      </c>
      <c r="X232" s="33">
        <v>0.86901598417619985</v>
      </c>
      <c r="Y232" s="33">
        <v>0.55164604939131345</v>
      </c>
      <c r="Z232" s="33">
        <v>0.51515211980564157</v>
      </c>
      <c r="AA232" s="33">
        <v>0.16167757341716327</v>
      </c>
      <c r="AC232" s="36">
        <f t="shared" si="23"/>
        <v>0.92057416502369882</v>
      </c>
      <c r="AD232" s="36">
        <f t="shared" si="23"/>
        <v>0.78992429080674786</v>
      </c>
      <c r="AE232" s="36">
        <f t="shared" si="23"/>
        <v>0.96419006386596351</v>
      </c>
      <c r="AF232" s="36">
        <f t="shared" si="23"/>
        <v>0.78062155538100353</v>
      </c>
      <c r="AG232" s="36">
        <f t="shared" si="23"/>
        <v>1.7455821164704313E-3</v>
      </c>
      <c r="AH232" s="36">
        <f t="shared" si="22"/>
        <v>0.59606605156324632</v>
      </c>
      <c r="AI232" s="36">
        <f t="shared" si="22"/>
        <v>0.96800066706630039</v>
      </c>
      <c r="AJ232" s="36">
        <f t="shared" si="22"/>
        <v>0.58684763244394789</v>
      </c>
      <c r="AK232" s="36">
        <f t="shared" si="22"/>
        <v>0.52561031140307368</v>
      </c>
      <c r="AL232" s="36">
        <f t="shared" si="22"/>
        <v>5.0715435146438906E-2</v>
      </c>
      <c r="AN232">
        <f>SQRT(Correlation)*$F232 + SQRT('CDO Param'!C$17 - Correlation)*HLOOKUP('CDO Param'!C$12,$C$4:$E$1004,$A232,FALSE) + SQRT(1-Correlation)*G232</f>
        <v>6.0821528122079638E-2</v>
      </c>
      <c r="AO232">
        <f>SQRT(Correlation)*$F232 + SQRT('CDO Param'!D$17 - Correlation)*HLOOKUP('CDO Param'!D$12,$C$4:$E$1004,$A232,FALSE) + SQRT(1-Correlation)*H232</f>
        <v>1.4850242781528289</v>
      </c>
      <c r="AP232">
        <f>SQRT(Correlation)*$F232 + SQRT('CDO Param'!E$17 - Correlation)*HLOOKUP('CDO Param'!E$12,$C$4:$E$1004,$A232,FALSE) + SQRT(1-Correlation)*I232</f>
        <v>2.202775193885453</v>
      </c>
      <c r="AQ232">
        <f>SQRT(Correlation)*$F232 + SQRT('CDO Param'!F$17 - Correlation)*HLOOKUP('CDO Param'!F$12,$C$4:$E$1004,$A232,FALSE) + SQRT(1-Correlation)*J232</f>
        <v>0.73051890798633368</v>
      </c>
      <c r="AR232">
        <f>SQRT(Correlation)*$F232 + SQRT('CDO Param'!G$17 - Correlation)*HLOOKUP('CDO Param'!G$12,$C$4:$E$1004,$A232,FALSE) + SQRT(1-Correlation)*K232</f>
        <v>0.11678144741610696</v>
      </c>
      <c r="AS232">
        <f>SQRT(Correlation)*$F232 + SQRT('CDO Param'!H$17 - Correlation)*HLOOKUP('CDO Param'!H$12,$C$4:$E$1004,$A232,FALSE) + SQRT(1-Correlation)*L232</f>
        <v>-1.4305411630557863</v>
      </c>
      <c r="AT232">
        <f>SQRT(Correlation)*$F232 + SQRT('CDO Param'!I$17 - Correlation)*HLOOKUP('CDO Param'!I$12,$C$4:$E$1004,$A232,FALSE) + SQRT(1-Correlation)*M232</f>
        <v>1.041785336360854</v>
      </c>
      <c r="AU232">
        <f>SQRT(Correlation)*$F232 + SQRT('CDO Param'!J$17 - Correlation)*HLOOKUP('CDO Param'!J$12,$C$4:$E$1004,$A232,FALSE) + SQRT(1-Correlation)*N232</f>
        <v>0.7335827251296223</v>
      </c>
      <c r="AV232">
        <f>SQRT(Correlation)*$F232 + SQRT('CDO Param'!K$17 - Correlation)*HLOOKUP('CDO Param'!K$12,$C$4:$E$1004,$A232,FALSE) + SQRT(1-Correlation)*O232</f>
        <v>-0.75224064602685969</v>
      </c>
      <c r="AW232">
        <f>SQRT(Correlation)*$F232 + SQRT('CDO Param'!L$17 - Correlation)*HLOOKUP('CDO Param'!L$12,$C$4:$E$1004,$A232,FALSE) + SQRT(1-Correlation)*P232</f>
        <v>2.0907722138269049</v>
      </c>
      <c r="AY232" s="3">
        <f>IF(AN232&lt;'CDO Param'!C$15,1,0)</f>
        <v>0</v>
      </c>
      <c r="AZ232" s="3">
        <f>IF(AO232&lt;'CDO Param'!D$15,1,0)</f>
        <v>0</v>
      </c>
      <c r="BA232" s="3">
        <f>IF(AP232&lt;'CDO Param'!E$15,1,0)</f>
        <v>0</v>
      </c>
      <c r="BB232" s="3">
        <f>IF(AQ232&lt;'CDO Param'!F$15,1,0)</f>
        <v>0</v>
      </c>
      <c r="BC232" s="3">
        <f>IF(AR232&lt;'CDO Param'!G$15,1,0)</f>
        <v>1</v>
      </c>
      <c r="BD232" s="3">
        <f>IF(AS232&lt;'CDO Param'!H$15,1,0)</f>
        <v>0</v>
      </c>
      <c r="BE232" s="3">
        <f>IF(AT232&lt;'CDO Param'!I$15,1,0)</f>
        <v>0</v>
      </c>
      <c r="BF232" s="3">
        <f>IF(AU232&lt;'CDO Param'!J$15,1,0)</f>
        <v>0</v>
      </c>
      <c r="BG232" s="3">
        <f>IF(AV232&lt;'CDO Param'!K$15,1,0)</f>
        <v>0</v>
      </c>
      <c r="BH232" s="3">
        <f>IF(AW232&lt;'CDO Param'!L$15,1,0)</f>
        <v>0</v>
      </c>
      <c r="BJ232" s="37">
        <f>AY232*'CDO Param'!C$6*AC232</f>
        <v>0</v>
      </c>
      <c r="BK232" s="37">
        <f>AZ232*'CDO Param'!D$6*AD232</f>
        <v>0</v>
      </c>
      <c r="BL232" s="37">
        <f>BA232*'CDO Param'!E$6*AE232</f>
        <v>0</v>
      </c>
      <c r="BM232" s="37">
        <f>BB232*'CDO Param'!F$6*AF232</f>
        <v>0</v>
      </c>
      <c r="BN232" s="37">
        <f>BC232*'CDO Param'!G$6*AG232</f>
        <v>17.455821164704311</v>
      </c>
      <c r="BO232" s="37">
        <f>BD232*'CDO Param'!H$6*AH232</f>
        <v>0</v>
      </c>
      <c r="BP232" s="37">
        <f>BE232*'CDO Param'!I$6*AI232</f>
        <v>0</v>
      </c>
      <c r="BQ232" s="37">
        <f>BF232*'CDO Param'!J$6*AJ232</f>
        <v>0</v>
      </c>
      <c r="BR232" s="37">
        <f>BG232*'CDO Param'!K$6*AK232</f>
        <v>0</v>
      </c>
      <c r="BS232" s="37">
        <f>BH232*'CDO Param'!L$6*AL232</f>
        <v>0</v>
      </c>
      <c r="BU232" s="38">
        <f t="shared" si="19"/>
        <v>17.455821164704311</v>
      </c>
      <c r="BV232" s="38">
        <f>AVERAGE(BU$5:BU232)</f>
        <v>7365.7463189520986</v>
      </c>
      <c r="CF232" s="5">
        <f>BU232/'CDO Param'!$M$6</f>
        <v>1.818314704656699E-4</v>
      </c>
      <c r="CG232" s="5">
        <f t="shared" si="20"/>
        <v>0</v>
      </c>
      <c r="CH232" s="5">
        <f t="shared" si="21"/>
        <v>0</v>
      </c>
    </row>
    <row r="233" spans="1:86" x14ac:dyDescent="0.2">
      <c r="A233" s="3">
        <v>230</v>
      </c>
      <c r="B233" s="3">
        <v>229</v>
      </c>
      <c r="C233">
        <v>-2.3188476916402578</v>
      </c>
      <c r="D233">
        <v>0.83473423728719354</v>
      </c>
      <c r="E233">
        <v>-1.2712143870885484</v>
      </c>
      <c r="F233">
        <v>-0.10716917131503578</v>
      </c>
      <c r="G233">
        <v>-0.5294009497447405</v>
      </c>
      <c r="H233">
        <v>1.3681346899829805</v>
      </c>
      <c r="I233">
        <v>0.60687170844175853</v>
      </c>
      <c r="J233">
        <v>-1.7789534467738122</v>
      </c>
      <c r="K233">
        <v>-0.40558461478212848</v>
      </c>
      <c r="L233">
        <v>0.83532540884334594</v>
      </c>
      <c r="M233">
        <v>1.2761074685840867</v>
      </c>
      <c r="N233">
        <v>-0.88476781456847675</v>
      </c>
      <c r="O233">
        <v>-1.3852604752173647</v>
      </c>
      <c r="P233">
        <v>0.68685267251566984</v>
      </c>
      <c r="R233" s="33">
        <v>0.31497642226283273</v>
      </c>
      <c r="S233" s="33">
        <v>0.80872897142950861</v>
      </c>
      <c r="T233" s="33">
        <v>0.30782281575157439</v>
      </c>
      <c r="U233" s="33">
        <v>0.5780643367106395</v>
      </c>
      <c r="V233" s="33">
        <v>0.52730709571731604</v>
      </c>
      <c r="W233" s="33">
        <v>0.45035772093122717</v>
      </c>
      <c r="X233" s="33">
        <v>0.16221569113536538</v>
      </c>
      <c r="Y233" s="33">
        <v>0.35912091208580926</v>
      </c>
      <c r="Z233" s="33">
        <v>0.74516942619586801</v>
      </c>
      <c r="AA233" s="33">
        <v>6.2546073953875375E-2</v>
      </c>
      <c r="AC233" s="36">
        <f t="shared" si="23"/>
        <v>0.20884607646977796</v>
      </c>
      <c r="AD233" s="36">
        <f t="shared" si="23"/>
        <v>0.92696924774852651</v>
      </c>
      <c r="AE233" s="36">
        <f t="shared" si="23"/>
        <v>0.19930399997493264</v>
      </c>
      <c r="AF233" s="36">
        <f t="shared" si="23"/>
        <v>0.63033188673445473</v>
      </c>
      <c r="AG233" s="36">
        <f t="shared" si="23"/>
        <v>0.54610488308321847</v>
      </c>
      <c r="AH233" s="36">
        <f t="shared" si="22"/>
        <v>0.41648634323795286</v>
      </c>
      <c r="AI233" s="36">
        <f t="shared" si="22"/>
        <v>5.1083882052709688E-2</v>
      </c>
      <c r="AJ233" s="36">
        <f t="shared" si="22"/>
        <v>0.27149516843647031</v>
      </c>
      <c r="AK233" s="36">
        <f t="shared" si="22"/>
        <v>0.86529782149783774</v>
      </c>
      <c r="AL233" s="36">
        <f t="shared" si="22"/>
        <v>6.252735375480583E-3</v>
      </c>
      <c r="AN233">
        <f>SQRT(Correlation)*$F233 + SQRT('CDO Param'!C$17 - Correlation)*HLOOKUP('CDO Param'!C$12,$C$4:$E$1004,$A233,FALSE) + SQRT(1-Correlation)*G233</f>
        <v>-0.41807445869087323</v>
      </c>
      <c r="AO233">
        <f>SQRT(Correlation)*$F233 + SQRT('CDO Param'!D$17 - Correlation)*HLOOKUP('CDO Param'!D$12,$C$4:$E$1004,$A233,FALSE) + SQRT(1-Correlation)*H233</f>
        <v>1.3820859101744125</v>
      </c>
      <c r="AP233">
        <f>SQRT(Correlation)*$F233 + SQRT('CDO Param'!E$17 - Correlation)*HLOOKUP('CDO Param'!E$12,$C$4:$E$1004,$A233,FALSE) + SQRT(1-Correlation)*I233</f>
        <v>-7.1670245804383526E-2</v>
      </c>
      <c r="AQ233">
        <f>SQRT(Correlation)*$F233 + SQRT('CDO Param'!F$17 - Correlation)*HLOOKUP('CDO Param'!F$12,$C$4:$E$1004,$A233,FALSE) + SQRT(1-Correlation)*J233</f>
        <v>-2.0058054689451112</v>
      </c>
      <c r="AR233">
        <f>SQRT(Correlation)*$F233 + SQRT('CDO Param'!G$17 - Correlation)*HLOOKUP('CDO Param'!G$12,$C$4:$E$1004,$A233,FALSE) + SQRT(1-Correlation)*K233</f>
        <v>-0.70291339597145885</v>
      </c>
      <c r="AS233">
        <f>SQRT(Correlation)*$F233 + SQRT('CDO Param'!H$17 - Correlation)*HLOOKUP('CDO Param'!H$12,$C$4:$E$1004,$A233,FALSE) + SQRT(1-Correlation)*L233</f>
        <v>0.8766186441109407</v>
      </c>
      <c r="AT233">
        <f>SQRT(Correlation)*$F233 + SQRT('CDO Param'!I$17 - Correlation)*HLOOKUP('CDO Param'!I$12,$C$4:$E$1004,$A233,FALSE) + SQRT(1-Correlation)*M233</f>
        <v>0.89247979598184168</v>
      </c>
      <c r="AU233">
        <f>SQRT(Correlation)*$F233 + SQRT('CDO Param'!J$17 - Correlation)*HLOOKUP('CDO Param'!J$12,$C$4:$E$1004,$A233,FALSE) + SQRT(1-Correlation)*N233</f>
        <v>-1.4867637479962288</v>
      </c>
      <c r="AV233">
        <f>SQRT(Correlation)*$F233 + SQRT('CDO Param'!K$17 - Correlation)*HLOOKUP('CDO Param'!K$12,$C$4:$E$1004,$A233,FALSE) + SQRT(1-Correlation)*O233</f>
        <v>-1.9615727759506925</v>
      </c>
      <c r="AW233">
        <f>SQRT(Correlation)*$F233 + SQRT('CDO Param'!L$17 - Correlation)*HLOOKUP('CDO Param'!L$12,$C$4:$E$1004,$A233,FALSE) + SQRT(1-Correlation)*P233</f>
        <v>4.2063589745143792E-3</v>
      </c>
      <c r="AY233" s="3">
        <f>IF(AN233&lt;'CDO Param'!C$15,1,0)</f>
        <v>0</v>
      </c>
      <c r="AZ233" s="3">
        <f>IF(AO233&lt;'CDO Param'!D$15,1,0)</f>
        <v>0</v>
      </c>
      <c r="BA233" s="3">
        <f>IF(AP233&lt;'CDO Param'!E$15,1,0)</f>
        <v>0</v>
      </c>
      <c r="BB233" s="3">
        <f>IF(AQ233&lt;'CDO Param'!F$15,1,0)</f>
        <v>1</v>
      </c>
      <c r="BC233" s="3">
        <f>IF(AR233&lt;'CDO Param'!G$15,1,0)</f>
        <v>1</v>
      </c>
      <c r="BD233" s="3">
        <f>IF(AS233&lt;'CDO Param'!H$15,1,0)</f>
        <v>0</v>
      </c>
      <c r="BE233" s="3">
        <f>IF(AT233&lt;'CDO Param'!I$15,1,0)</f>
        <v>0</v>
      </c>
      <c r="BF233" s="3">
        <f>IF(AU233&lt;'CDO Param'!J$15,1,0)</f>
        <v>0</v>
      </c>
      <c r="BG233" s="3">
        <f>IF(AV233&lt;'CDO Param'!K$15,1,0)</f>
        <v>0</v>
      </c>
      <c r="BH233" s="3">
        <f>IF(AW233&lt;'CDO Param'!L$15,1,0)</f>
        <v>0</v>
      </c>
      <c r="BJ233" s="37">
        <f>AY233*'CDO Param'!C$6*AC233</f>
        <v>0</v>
      </c>
      <c r="BK233" s="37">
        <f>AZ233*'CDO Param'!D$6*AD233</f>
        <v>0</v>
      </c>
      <c r="BL233" s="37">
        <f>BA233*'CDO Param'!E$6*AE233</f>
        <v>0</v>
      </c>
      <c r="BM233" s="37">
        <f>BB233*'CDO Param'!F$6*AF233</f>
        <v>6303.3188673445475</v>
      </c>
      <c r="BN233" s="37">
        <f>BC233*'CDO Param'!G$6*AG233</f>
        <v>5461.0488308321846</v>
      </c>
      <c r="BO233" s="37">
        <f>BD233*'CDO Param'!H$6*AH233</f>
        <v>0</v>
      </c>
      <c r="BP233" s="37">
        <f>BE233*'CDO Param'!I$6*AI233</f>
        <v>0</v>
      </c>
      <c r="BQ233" s="37">
        <f>BF233*'CDO Param'!J$6*AJ233</f>
        <v>0</v>
      </c>
      <c r="BR233" s="37">
        <f>BG233*'CDO Param'!K$6*AK233</f>
        <v>0</v>
      </c>
      <c r="BS233" s="37">
        <f>BH233*'CDO Param'!L$6*AL233</f>
        <v>0</v>
      </c>
      <c r="BU233" s="38">
        <f t="shared" si="19"/>
        <v>11764.367698176731</v>
      </c>
      <c r="BV233" s="38">
        <f>AVERAGE(BU$5:BU233)</f>
        <v>7384.9542725731671</v>
      </c>
      <c r="CF233" s="5">
        <f>BU233/'CDO Param'!$M$6</f>
        <v>0.12254549685600762</v>
      </c>
      <c r="CG233" s="5">
        <f t="shared" si="20"/>
        <v>0.02</v>
      </c>
      <c r="CH233" s="5">
        <f t="shared" si="21"/>
        <v>1</v>
      </c>
    </row>
    <row r="234" spans="1:86" x14ac:dyDescent="0.2">
      <c r="A234" s="3">
        <v>231</v>
      </c>
      <c r="B234" s="3">
        <v>230</v>
      </c>
      <c r="C234">
        <v>-2.5199187803082168</v>
      </c>
      <c r="D234">
        <v>-0.25640702006057836</v>
      </c>
      <c r="E234">
        <v>1.5580235412926413</v>
      </c>
      <c r="F234">
        <v>0.3608579390856903</v>
      </c>
      <c r="G234">
        <v>0.14820216165389866</v>
      </c>
      <c r="H234">
        <v>0.18946707314171363</v>
      </c>
      <c r="I234">
        <v>-0.46289869715110399</v>
      </c>
      <c r="J234">
        <v>-1.177579633804271</v>
      </c>
      <c r="K234">
        <v>-1.0877351996896323</v>
      </c>
      <c r="L234">
        <v>-0.39181372812890913</v>
      </c>
      <c r="M234">
        <v>-1.4227498468244448</v>
      </c>
      <c r="N234">
        <v>1.541370693303179</v>
      </c>
      <c r="O234">
        <v>-8.8213027993333526E-2</v>
      </c>
      <c r="P234">
        <v>0.82029373515979387</v>
      </c>
      <c r="R234" s="33">
        <v>0.21186494278342693</v>
      </c>
      <c r="S234" s="33">
        <v>0.81409336105645325</v>
      </c>
      <c r="T234" s="33">
        <v>0.46711927580978685</v>
      </c>
      <c r="U234" s="33">
        <v>0.87366853508803455</v>
      </c>
      <c r="V234" s="33">
        <v>0.74706922459745273</v>
      </c>
      <c r="W234" s="33">
        <v>0.99245780938885075</v>
      </c>
      <c r="X234" s="33">
        <v>0.23840239841416591</v>
      </c>
      <c r="Y234" s="33">
        <v>0.82911014688625473</v>
      </c>
      <c r="Z234" s="33">
        <v>0.85423871728323342</v>
      </c>
      <c r="AA234" s="33">
        <v>0.19012137930380243</v>
      </c>
      <c r="AC234" s="36">
        <f t="shared" si="23"/>
        <v>9.0999636889061222E-2</v>
      </c>
      <c r="AD234" s="36">
        <f t="shared" si="23"/>
        <v>0.93132330493881532</v>
      </c>
      <c r="AE234" s="36">
        <f t="shared" si="23"/>
        <v>0.44452373315625915</v>
      </c>
      <c r="AF234" s="36">
        <f t="shared" si="23"/>
        <v>0.97044377619237254</v>
      </c>
      <c r="AG234" s="36">
        <f t="shared" si="23"/>
        <v>0.86740161104577984</v>
      </c>
      <c r="AH234" s="36">
        <f t="shared" si="22"/>
        <v>0.99994304499620101</v>
      </c>
      <c r="AI234" s="36">
        <f t="shared" si="22"/>
        <v>0.11702525505188043</v>
      </c>
      <c r="AJ234" s="36">
        <f t="shared" si="22"/>
        <v>0.94278558317252337</v>
      </c>
      <c r="AK234" s="36">
        <f t="shared" si="22"/>
        <v>0.95955406699679602</v>
      </c>
      <c r="AL234" s="36">
        <f t="shared" si="22"/>
        <v>7.2086185853471207E-2</v>
      </c>
      <c r="AN234">
        <f>SQRT(Correlation)*$F234 + SQRT('CDO Param'!C$17 - Correlation)*HLOOKUP('CDO Param'!C$12,$C$4:$E$1004,$A234,FALSE) + SQRT(1-Correlation)*G234</f>
        <v>0.21844878689680997</v>
      </c>
      <c r="AO234">
        <f>SQRT(Correlation)*$F234 + SQRT('CDO Param'!D$17 - Correlation)*HLOOKUP('CDO Param'!D$12,$C$4:$E$1004,$A234,FALSE) + SQRT(1-Correlation)*H234</f>
        <v>0.25759611922083281</v>
      </c>
      <c r="AP234">
        <f>SQRT(Correlation)*$F234 + SQRT('CDO Param'!E$17 - Correlation)*HLOOKUP('CDO Param'!E$12,$C$4:$E$1004,$A234,FALSE) + SQRT(1-Correlation)*I234</f>
        <v>-0.99173880442776219</v>
      </c>
      <c r="AQ234">
        <f>SQRT(Correlation)*$F234 + SQRT('CDO Param'!F$17 - Correlation)*HLOOKUP('CDO Param'!F$12,$C$4:$E$1004,$A234,FALSE) + SQRT(1-Correlation)*J234</f>
        <v>-0.6546521759005145</v>
      </c>
      <c r="AR234">
        <f>SQRT(Correlation)*$F234 + SQRT('CDO Param'!G$17 - Correlation)*HLOOKUP('CDO Param'!G$12,$C$4:$E$1004,$A234,FALSE) + SQRT(1-Correlation)*K234</f>
        <v>-0.5694182618331568</v>
      </c>
      <c r="AS234">
        <f>SQRT(Correlation)*$F234 + SQRT('CDO Param'!H$17 - Correlation)*HLOOKUP('CDO Param'!H$12,$C$4:$E$1004,$A234,FALSE) + SQRT(1-Correlation)*L234</f>
        <v>-0.29385526842202681</v>
      </c>
      <c r="AT234">
        <f>SQRT(Correlation)*$F234 + SQRT('CDO Param'!I$17 - Correlation)*HLOOKUP('CDO Param'!I$12,$C$4:$E$1004,$A234,FALSE) + SQRT(1-Correlation)*M234</f>
        <v>-0.88724106217223986</v>
      </c>
      <c r="AU234">
        <f>SQRT(Correlation)*$F234 + SQRT('CDO Param'!J$17 - Correlation)*HLOOKUP('CDO Param'!J$12,$C$4:$E$1004,$A234,FALSE) + SQRT(1-Correlation)*N234</f>
        <v>0.90967809109009989</v>
      </c>
      <c r="AV234">
        <f>SQRT(Correlation)*$F234 + SQRT('CDO Param'!K$17 - Correlation)*HLOOKUP('CDO Param'!K$12,$C$4:$E$1004,$A234,FALSE) + SQRT(1-Correlation)*O234</f>
        <v>-0.63628076807890477</v>
      </c>
      <c r="AW234">
        <f>SQRT(Correlation)*$F234 + SQRT('CDO Param'!L$17 - Correlation)*HLOOKUP('CDO Param'!L$12,$C$4:$E$1004,$A234,FALSE) + SQRT(1-Correlation)*P234</f>
        <v>0.22560442429040106</v>
      </c>
      <c r="AY234" s="3">
        <f>IF(AN234&lt;'CDO Param'!C$15,1,0)</f>
        <v>0</v>
      </c>
      <c r="AZ234" s="3">
        <f>IF(AO234&lt;'CDO Param'!D$15,1,0)</f>
        <v>0</v>
      </c>
      <c r="BA234" s="3">
        <f>IF(AP234&lt;'CDO Param'!E$15,1,0)</f>
        <v>1</v>
      </c>
      <c r="BB234" s="3">
        <f>IF(AQ234&lt;'CDO Param'!F$15,1,0)</f>
        <v>0</v>
      </c>
      <c r="BC234" s="3">
        <f>IF(AR234&lt;'CDO Param'!G$15,1,0)</f>
        <v>1</v>
      </c>
      <c r="BD234" s="3">
        <f>IF(AS234&lt;'CDO Param'!H$15,1,0)</f>
        <v>0</v>
      </c>
      <c r="BE234" s="3">
        <f>IF(AT234&lt;'CDO Param'!I$15,1,0)</f>
        <v>0</v>
      </c>
      <c r="BF234" s="3">
        <f>IF(AU234&lt;'CDO Param'!J$15,1,0)</f>
        <v>0</v>
      </c>
      <c r="BG234" s="3">
        <f>IF(AV234&lt;'CDO Param'!K$15,1,0)</f>
        <v>0</v>
      </c>
      <c r="BH234" s="3">
        <f>IF(AW234&lt;'CDO Param'!L$15,1,0)</f>
        <v>0</v>
      </c>
      <c r="BJ234" s="37">
        <f>AY234*'CDO Param'!C$6*AC234</f>
        <v>0</v>
      </c>
      <c r="BK234" s="37">
        <f>AZ234*'CDO Param'!D$6*AD234</f>
        <v>0</v>
      </c>
      <c r="BL234" s="37">
        <f>BA234*'CDO Param'!E$6*AE234</f>
        <v>4445.2373315625919</v>
      </c>
      <c r="BM234" s="37">
        <f>BB234*'CDO Param'!F$6*AF234</f>
        <v>0</v>
      </c>
      <c r="BN234" s="37">
        <f>BC234*'CDO Param'!G$6*AG234</f>
        <v>8674.0161104577983</v>
      </c>
      <c r="BO234" s="37">
        <f>BD234*'CDO Param'!H$6*AH234</f>
        <v>0</v>
      </c>
      <c r="BP234" s="37">
        <f>BE234*'CDO Param'!I$6*AI234</f>
        <v>0</v>
      </c>
      <c r="BQ234" s="37">
        <f>BF234*'CDO Param'!J$6*AJ234</f>
        <v>0</v>
      </c>
      <c r="BR234" s="37">
        <f>BG234*'CDO Param'!K$6*AK234</f>
        <v>0</v>
      </c>
      <c r="BS234" s="37">
        <f>BH234*'CDO Param'!L$6*AL234</f>
        <v>0</v>
      </c>
      <c r="BU234" s="38">
        <f t="shared" si="19"/>
        <v>13119.25344202039</v>
      </c>
      <c r="BV234" s="38">
        <f>AVERAGE(BU$5:BU234)</f>
        <v>7409.8860080925033</v>
      </c>
      <c r="CF234" s="5">
        <f>BU234/'CDO Param'!$M$6</f>
        <v>0.13665889002104573</v>
      </c>
      <c r="CG234" s="5">
        <f t="shared" si="20"/>
        <v>0.02</v>
      </c>
      <c r="CH234" s="5">
        <f t="shared" si="21"/>
        <v>1</v>
      </c>
    </row>
    <row r="235" spans="1:86" x14ac:dyDescent="0.2">
      <c r="A235" s="3">
        <v>232</v>
      </c>
      <c r="B235" s="3">
        <v>231</v>
      </c>
      <c r="C235">
        <v>-0.3799857495323522</v>
      </c>
      <c r="D235">
        <v>-1.4839451978332363</v>
      </c>
      <c r="E235">
        <v>-0.84050498116994277</v>
      </c>
      <c r="F235">
        <v>0.50774133342201822</v>
      </c>
      <c r="G235">
        <v>-1.1427528079366311</v>
      </c>
      <c r="H235">
        <v>-0.60935235524084419</v>
      </c>
      <c r="I235">
        <v>-1.0860412658075802</v>
      </c>
      <c r="J235">
        <v>0.3748641574929934</v>
      </c>
      <c r="K235">
        <v>-0.46316813495650422</v>
      </c>
      <c r="L235">
        <v>1.9895196601282805E-3</v>
      </c>
      <c r="M235">
        <v>0.97541715149418451</v>
      </c>
      <c r="N235">
        <v>-0.59226977100479417</v>
      </c>
      <c r="O235">
        <v>0.71880549512570724</v>
      </c>
      <c r="P235">
        <v>-0.3731759079528274</v>
      </c>
      <c r="R235" s="33">
        <v>0.37002195900772789</v>
      </c>
      <c r="S235" s="33">
        <v>0.95906504288272232</v>
      </c>
      <c r="T235" s="33">
        <v>6.1757299146501955E-3</v>
      </c>
      <c r="U235" s="33">
        <v>0.79549267552583136</v>
      </c>
      <c r="V235" s="33">
        <v>0.84539756264788912</v>
      </c>
      <c r="W235" s="33">
        <v>0.59683542307318904</v>
      </c>
      <c r="X235" s="33">
        <v>1.2955591088605854E-2</v>
      </c>
      <c r="Y235" s="33">
        <v>0.74461942619859212</v>
      </c>
      <c r="Z235" s="33">
        <v>0.8186961197381355</v>
      </c>
      <c r="AA235" s="33">
        <v>0.82568443884406451</v>
      </c>
      <c r="AC235" s="36">
        <f t="shared" si="23"/>
        <v>0.28786363421689415</v>
      </c>
      <c r="AD235" s="36">
        <f t="shared" si="23"/>
        <v>0.9975589527042108</v>
      </c>
      <c r="AE235" s="36">
        <f t="shared" si="23"/>
        <v>3.6528000161788937E-5</v>
      </c>
      <c r="AF235" s="36">
        <f t="shared" si="23"/>
        <v>0.91564703856309859</v>
      </c>
      <c r="AG235" s="36">
        <f t="shared" si="23"/>
        <v>0.95399969748846836</v>
      </c>
      <c r="AH235" s="36">
        <f t="shared" si="22"/>
        <v>0.66056054294536759</v>
      </c>
      <c r="AI235" s="36">
        <f t="shared" si="22"/>
        <v>1.8951464464388501E-4</v>
      </c>
      <c r="AJ235" s="36">
        <f t="shared" si="22"/>
        <v>0.86468589319512179</v>
      </c>
      <c r="AK235" s="36">
        <f t="shared" si="22"/>
        <v>0.93495058263829744</v>
      </c>
      <c r="AL235" s="36">
        <f t="shared" si="22"/>
        <v>0.94026532049817746</v>
      </c>
      <c r="AN235">
        <f>SQRT(Correlation)*$F235 + SQRT('CDO Param'!C$17 - Correlation)*HLOOKUP('CDO Param'!C$12,$C$4:$E$1004,$A235,FALSE) + SQRT(1-Correlation)*G235</f>
        <v>-1.133410137566772</v>
      </c>
      <c r="AO235">
        <f>SQRT(Correlation)*$F235 + SQRT('CDO Param'!D$17 - Correlation)*HLOOKUP('CDO Param'!D$12,$C$4:$E$1004,$A235,FALSE) + SQRT(1-Correlation)*H235</f>
        <v>-0.62738203692169592</v>
      </c>
      <c r="AP235">
        <f>SQRT(Correlation)*$F235 + SQRT('CDO Param'!E$17 - Correlation)*HLOOKUP('CDO Param'!E$12,$C$4:$E$1004,$A235,FALSE) + SQRT(1-Correlation)*I235</f>
        <v>-0.97028208178394282</v>
      </c>
      <c r="AQ235">
        <f>SQRT(Correlation)*$F235 + SQRT('CDO Param'!F$17 - Correlation)*HLOOKUP('CDO Param'!F$12,$C$4:$E$1004,$A235,FALSE) + SQRT(1-Correlation)*J235</f>
        <v>0.32824664550151816</v>
      </c>
      <c r="AR235">
        <f>SQRT(Correlation)*$F235 + SQRT('CDO Param'!G$17 - Correlation)*HLOOKUP('CDO Param'!G$12,$C$4:$E$1004,$A235,FALSE) + SQRT(1-Correlation)*K235</f>
        <v>-0.46678059357230384</v>
      </c>
      <c r="AS235">
        <f>SQRT(Correlation)*$F235 + SQRT('CDO Param'!H$17 - Correlation)*HLOOKUP('CDO Param'!H$12,$C$4:$E$1004,$A235,FALSE) + SQRT(1-Correlation)*L235</f>
        <v>-4.7412210804256678E-2</v>
      </c>
      <c r="AT235">
        <f>SQRT(Correlation)*$F235 + SQRT('CDO Param'!I$17 - Correlation)*HLOOKUP('CDO Param'!I$12,$C$4:$E$1004,$A235,FALSE) + SQRT(1-Correlation)*M235</f>
        <v>0.89798124050467854</v>
      </c>
      <c r="AU235">
        <f>SQRT(Correlation)*$F235 + SQRT('CDO Param'!J$17 - Correlation)*HLOOKUP('CDO Param'!J$12,$C$4:$E$1004,$A235,FALSE) + SQRT(1-Correlation)*N235</f>
        <v>-0.50184931161110358</v>
      </c>
      <c r="AV235">
        <f>SQRT(Correlation)*$F235 + SQRT('CDO Param'!K$17 - Correlation)*HLOOKUP('CDO Param'!K$12,$C$4:$E$1004,$A235,FALSE) + SQRT(1-Correlation)*O235</f>
        <v>0.74194589585403548</v>
      </c>
      <c r="AW235">
        <f>SQRT(Correlation)*$F235 + SQRT('CDO Param'!L$17 - Correlation)*HLOOKUP('CDO Param'!L$12,$C$4:$E$1004,$A235,FALSE) + SQRT(1-Correlation)*P235</f>
        <v>-0.29399862302833618</v>
      </c>
      <c r="AY235" s="3">
        <f>IF(AN235&lt;'CDO Param'!C$15,1,0)</f>
        <v>0</v>
      </c>
      <c r="AZ235" s="3">
        <f>IF(AO235&lt;'CDO Param'!D$15,1,0)</f>
        <v>0</v>
      </c>
      <c r="BA235" s="3">
        <f>IF(AP235&lt;'CDO Param'!E$15,1,0)</f>
        <v>1</v>
      </c>
      <c r="BB235" s="3">
        <f>IF(AQ235&lt;'CDO Param'!F$15,1,0)</f>
        <v>0</v>
      </c>
      <c r="BC235" s="3">
        <f>IF(AR235&lt;'CDO Param'!G$15,1,0)</f>
        <v>1</v>
      </c>
      <c r="BD235" s="3">
        <f>IF(AS235&lt;'CDO Param'!H$15,1,0)</f>
        <v>0</v>
      </c>
      <c r="BE235" s="3">
        <f>IF(AT235&lt;'CDO Param'!I$15,1,0)</f>
        <v>0</v>
      </c>
      <c r="BF235" s="3">
        <f>IF(AU235&lt;'CDO Param'!J$15,1,0)</f>
        <v>0</v>
      </c>
      <c r="BG235" s="3">
        <f>IF(AV235&lt;'CDO Param'!K$15,1,0)</f>
        <v>0</v>
      </c>
      <c r="BH235" s="3">
        <f>IF(AW235&lt;'CDO Param'!L$15,1,0)</f>
        <v>0</v>
      </c>
      <c r="BJ235" s="37">
        <f>AY235*'CDO Param'!C$6*AC235</f>
        <v>0</v>
      </c>
      <c r="BK235" s="37">
        <f>AZ235*'CDO Param'!D$6*AD235</f>
        <v>0</v>
      </c>
      <c r="BL235" s="37">
        <f>BA235*'CDO Param'!E$6*AE235</f>
        <v>0.36528000161788937</v>
      </c>
      <c r="BM235" s="37">
        <f>BB235*'CDO Param'!F$6*AF235</f>
        <v>0</v>
      </c>
      <c r="BN235" s="37">
        <f>BC235*'CDO Param'!G$6*AG235</f>
        <v>9539.9969748846834</v>
      </c>
      <c r="BO235" s="37">
        <f>BD235*'CDO Param'!H$6*AH235</f>
        <v>0</v>
      </c>
      <c r="BP235" s="37">
        <f>BE235*'CDO Param'!I$6*AI235</f>
        <v>0</v>
      </c>
      <c r="BQ235" s="37">
        <f>BF235*'CDO Param'!J$6*AJ235</f>
        <v>0</v>
      </c>
      <c r="BR235" s="37">
        <f>BG235*'CDO Param'!K$6*AK235</f>
        <v>0</v>
      </c>
      <c r="BS235" s="37">
        <f>BH235*'CDO Param'!L$6*AL235</f>
        <v>0</v>
      </c>
      <c r="BU235" s="38">
        <f t="shared" si="19"/>
        <v>9540.3622548863004</v>
      </c>
      <c r="BV235" s="38">
        <f>AVERAGE(BU$5:BU235)</f>
        <v>7419.1088489877138</v>
      </c>
      <c r="CF235" s="5">
        <f>BU235/'CDO Param'!$M$6</f>
        <v>9.9378773488398964E-2</v>
      </c>
      <c r="CG235" s="5">
        <f t="shared" si="20"/>
        <v>0.02</v>
      </c>
      <c r="CH235" s="5">
        <f t="shared" si="21"/>
        <v>1</v>
      </c>
    </row>
    <row r="236" spans="1:86" x14ac:dyDescent="0.2">
      <c r="A236" s="3">
        <v>233</v>
      </c>
      <c r="B236" s="3">
        <v>232</v>
      </c>
      <c r="C236">
        <v>-0.73509340836608317</v>
      </c>
      <c r="D236">
        <v>0.40448185245622881</v>
      </c>
      <c r="E236">
        <v>-0.28017439035465941</v>
      </c>
      <c r="F236">
        <v>0.81068719737231731</v>
      </c>
      <c r="G236">
        <v>-1.0072312761622015</v>
      </c>
      <c r="H236">
        <v>-0.78903667599661276</v>
      </c>
      <c r="I236">
        <v>-0.61775722315360326</v>
      </c>
      <c r="J236">
        <v>-0.11564111446205061</v>
      </c>
      <c r="K236">
        <v>1.0261010174872354</v>
      </c>
      <c r="L236">
        <v>-0.71142949309432879</v>
      </c>
      <c r="M236">
        <v>1.5969544620020315</v>
      </c>
      <c r="N236">
        <v>-0.52979999054514337</v>
      </c>
      <c r="O236">
        <v>0.2348474481550511</v>
      </c>
      <c r="P236">
        <v>0.86133468357729726</v>
      </c>
      <c r="R236" s="33">
        <v>0.27836365219129422</v>
      </c>
      <c r="S236" s="33">
        <v>0.45790237908153908</v>
      </c>
      <c r="T236" s="33">
        <v>0.96528522342689582</v>
      </c>
      <c r="U236" s="33">
        <v>0.54875013583747212</v>
      </c>
      <c r="V236" s="33">
        <v>0.84353302039370548</v>
      </c>
      <c r="W236" s="33">
        <v>0.25947375700784558</v>
      </c>
      <c r="X236" s="33">
        <v>0.97543403086039893</v>
      </c>
      <c r="Y236" s="33">
        <v>0.11975667072448724</v>
      </c>
      <c r="Z236" s="33">
        <v>0.75036486645711808</v>
      </c>
      <c r="AA236" s="33">
        <v>0.38231054478432541</v>
      </c>
      <c r="AC236" s="36">
        <f t="shared" si="23"/>
        <v>0.16201390560152912</v>
      </c>
      <c r="AD236" s="36">
        <f t="shared" si="23"/>
        <v>0.42907588934106566</v>
      </c>
      <c r="AE236" s="36">
        <f t="shared" si="23"/>
        <v>0.99830709324476552</v>
      </c>
      <c r="AF236" s="36">
        <f t="shared" si="23"/>
        <v>0.58202789968487711</v>
      </c>
      <c r="AG236" s="36">
        <f t="shared" si="23"/>
        <v>0.9527804057052256</v>
      </c>
      <c r="AH236" s="36">
        <f t="shared" si="22"/>
        <v>0.13990847152224689</v>
      </c>
      <c r="AI236" s="36">
        <f t="shared" si="22"/>
        <v>0.99921467702789357</v>
      </c>
      <c r="AJ236" s="36">
        <f t="shared" si="22"/>
        <v>2.6279579940068333E-2</v>
      </c>
      <c r="AK236" s="36">
        <f t="shared" si="22"/>
        <v>0.87101446507900915</v>
      </c>
      <c r="AL236" s="36">
        <f t="shared" si="22"/>
        <v>0.30668713300052997</v>
      </c>
      <c r="AN236">
        <f>SQRT(Correlation)*$F236 + SQRT('CDO Param'!C$17 - Correlation)*HLOOKUP('CDO Param'!C$12,$C$4:$E$1004,$A236,FALSE) + SQRT(1-Correlation)*G236</f>
        <v>-0.64197931545794673</v>
      </c>
      <c r="AO236">
        <f>SQRT(Correlation)*$F236 + SQRT('CDO Param'!D$17 - Correlation)*HLOOKUP('CDO Param'!D$12,$C$4:$E$1004,$A236,FALSE) + SQRT(1-Correlation)*H236</f>
        <v>-0.43498174255604283</v>
      </c>
      <c r="AP236">
        <f>SQRT(Correlation)*$F236 + SQRT('CDO Param'!E$17 - Correlation)*HLOOKUP('CDO Param'!E$12,$C$4:$E$1004,$A236,FALSE) + SQRT(1-Correlation)*I236</f>
        <v>-0.52418159338633852</v>
      </c>
      <c r="AQ236">
        <f>SQRT(Correlation)*$F236 + SQRT('CDO Param'!F$17 - Correlation)*HLOOKUP('CDO Param'!F$12,$C$4:$E$1004,$A236,FALSE) + SQRT(1-Correlation)*J236</f>
        <v>8.4006109266646187E-2</v>
      </c>
      <c r="AR236">
        <f>SQRT(Correlation)*$F236 + SQRT('CDO Param'!G$17 - Correlation)*HLOOKUP('CDO Param'!G$12,$C$4:$E$1004,$A236,FALSE) + SQRT(1-Correlation)*K236</f>
        <v>1.1671578005275198</v>
      </c>
      <c r="AS236">
        <f>SQRT(Correlation)*$F236 + SQRT('CDO Param'!H$17 - Correlation)*HLOOKUP('CDO Param'!H$12,$C$4:$E$1004,$A236,FALSE) + SQRT(1-Correlation)*L236</f>
        <v>-0.36135710432789458</v>
      </c>
      <c r="AT236">
        <f>SQRT(Correlation)*$F236 + SQRT('CDO Param'!I$17 - Correlation)*HLOOKUP('CDO Param'!I$12,$C$4:$E$1004,$A236,FALSE) + SQRT(1-Correlation)*M236</f>
        <v>1.7087169289733124</v>
      </c>
      <c r="AU236">
        <f>SQRT(Correlation)*$F236 + SQRT('CDO Param'!J$17 - Correlation)*HLOOKUP('CDO Param'!J$12,$C$4:$E$1004,$A236,FALSE) + SQRT(1-Correlation)*N236</f>
        <v>-0.44073803586794863</v>
      </c>
      <c r="AV236">
        <f>SQRT(Correlation)*$F236 + SQRT('CDO Param'!K$17 - Correlation)*HLOOKUP('CDO Param'!K$12,$C$4:$E$1004,$A236,FALSE) + SQRT(1-Correlation)*O236</f>
        <v>0.28467021812402993</v>
      </c>
      <c r="AW236">
        <f>SQRT(Correlation)*$F236 + SQRT('CDO Param'!L$17 - Correlation)*HLOOKUP('CDO Param'!L$12,$C$4:$E$1004,$A236,FALSE) + SQRT(1-Correlation)*P236</f>
        <v>0.87900819481095493</v>
      </c>
      <c r="AY236" s="3">
        <f>IF(AN236&lt;'CDO Param'!C$15,1,0)</f>
        <v>0</v>
      </c>
      <c r="AZ236" s="3">
        <f>IF(AO236&lt;'CDO Param'!D$15,1,0)</f>
        <v>0</v>
      </c>
      <c r="BA236" s="3">
        <f>IF(AP236&lt;'CDO Param'!E$15,1,0)</f>
        <v>0</v>
      </c>
      <c r="BB236" s="3">
        <f>IF(AQ236&lt;'CDO Param'!F$15,1,0)</f>
        <v>0</v>
      </c>
      <c r="BC236" s="3">
        <f>IF(AR236&lt;'CDO Param'!G$15,1,0)</f>
        <v>0</v>
      </c>
      <c r="BD236" s="3">
        <f>IF(AS236&lt;'CDO Param'!H$15,1,0)</f>
        <v>0</v>
      </c>
      <c r="BE236" s="3">
        <f>IF(AT236&lt;'CDO Param'!I$15,1,0)</f>
        <v>0</v>
      </c>
      <c r="BF236" s="3">
        <f>IF(AU236&lt;'CDO Param'!J$15,1,0)</f>
        <v>0</v>
      </c>
      <c r="BG236" s="3">
        <f>IF(AV236&lt;'CDO Param'!K$15,1,0)</f>
        <v>0</v>
      </c>
      <c r="BH236" s="3">
        <f>IF(AW236&lt;'CDO Param'!L$15,1,0)</f>
        <v>0</v>
      </c>
      <c r="BJ236" s="37">
        <f>AY236*'CDO Param'!C$6*AC236</f>
        <v>0</v>
      </c>
      <c r="BK236" s="37">
        <f>AZ236*'CDO Param'!D$6*AD236</f>
        <v>0</v>
      </c>
      <c r="BL236" s="37">
        <f>BA236*'CDO Param'!E$6*AE236</f>
        <v>0</v>
      </c>
      <c r="BM236" s="37">
        <f>BB236*'CDO Param'!F$6*AF236</f>
        <v>0</v>
      </c>
      <c r="BN236" s="37">
        <f>BC236*'CDO Param'!G$6*AG236</f>
        <v>0</v>
      </c>
      <c r="BO236" s="37">
        <f>BD236*'CDO Param'!H$6*AH236</f>
        <v>0</v>
      </c>
      <c r="BP236" s="37">
        <f>BE236*'CDO Param'!I$6*AI236</f>
        <v>0</v>
      </c>
      <c r="BQ236" s="37">
        <f>BF236*'CDO Param'!J$6*AJ236</f>
        <v>0</v>
      </c>
      <c r="BR236" s="37">
        <f>BG236*'CDO Param'!K$6*AK236</f>
        <v>0</v>
      </c>
      <c r="BS236" s="37">
        <f>BH236*'CDO Param'!L$6*AL236</f>
        <v>0</v>
      </c>
      <c r="BU236" s="38">
        <f t="shared" si="19"/>
        <v>0</v>
      </c>
      <c r="BV236" s="38">
        <f>AVERAGE(BU$5:BU236)</f>
        <v>7387.1299315351807</v>
      </c>
      <c r="CF236" s="5">
        <f>BU236/'CDO Param'!$M$6</f>
        <v>0</v>
      </c>
      <c r="CG236" s="5">
        <f t="shared" si="20"/>
        <v>0</v>
      </c>
      <c r="CH236" s="5">
        <f t="shared" si="21"/>
        <v>0</v>
      </c>
    </row>
    <row r="237" spans="1:86" x14ac:dyDescent="0.2">
      <c r="A237" s="3">
        <v>234</v>
      </c>
      <c r="B237" s="3">
        <v>233</v>
      </c>
      <c r="C237">
        <v>0.21856749299331568</v>
      </c>
      <c r="D237">
        <v>-0.78732682595727965</v>
      </c>
      <c r="E237">
        <v>0.44711669033858925</v>
      </c>
      <c r="F237">
        <v>-0.22101176000433043</v>
      </c>
      <c r="G237">
        <v>0.21564119379036129</v>
      </c>
      <c r="H237">
        <v>-0.6602090252272319</v>
      </c>
      <c r="I237">
        <v>-0.27755277187679894</v>
      </c>
      <c r="J237">
        <v>-1.1705674296536017</v>
      </c>
      <c r="K237">
        <v>0.64441110225743614</v>
      </c>
      <c r="L237">
        <v>2.2214226191863418</v>
      </c>
      <c r="M237">
        <v>0.8529377737431787</v>
      </c>
      <c r="N237">
        <v>0.2530327947170008</v>
      </c>
      <c r="O237">
        <v>-1.0131907401955687</v>
      </c>
      <c r="P237">
        <v>-0.73508203968231101</v>
      </c>
      <c r="R237" s="33">
        <v>0.49332619015747969</v>
      </c>
      <c r="S237" s="33">
        <v>0.33327797676123583</v>
      </c>
      <c r="T237" s="33">
        <v>0.40295542609084184</v>
      </c>
      <c r="U237" s="33">
        <v>0.47184630877889988</v>
      </c>
      <c r="V237" s="33">
        <v>0.32091164697004093</v>
      </c>
      <c r="W237" s="33">
        <v>0.56205062547794105</v>
      </c>
      <c r="X237" s="33">
        <v>0.38486240775550828</v>
      </c>
      <c r="Y237" s="33">
        <v>0.38248714682761914</v>
      </c>
      <c r="Z237" s="33">
        <v>0.4614767317946426</v>
      </c>
      <c r="AA237" s="33">
        <v>3.9431272558603098E-2</v>
      </c>
      <c r="AC237" s="36">
        <f t="shared" si="23"/>
        <v>0.48871546099472657</v>
      </c>
      <c r="AD237" s="36">
        <f t="shared" si="23"/>
        <v>0.23406395505483787</v>
      </c>
      <c r="AE237" s="36">
        <f t="shared" si="23"/>
        <v>0.33910637030326435</v>
      </c>
      <c r="AF237" s="36">
        <f t="shared" si="23"/>
        <v>0.45247041859824511</v>
      </c>
      <c r="AG237" s="36">
        <f t="shared" si="23"/>
        <v>0.21689971508136782</v>
      </c>
      <c r="AH237" s="36">
        <f t="shared" si="22"/>
        <v>0.60408524131869035</v>
      </c>
      <c r="AI237" s="36">
        <f t="shared" si="22"/>
        <v>0.31064248690615281</v>
      </c>
      <c r="AJ237" s="36">
        <f t="shared" si="22"/>
        <v>0.30696036541631844</v>
      </c>
      <c r="AK237" s="36">
        <f t="shared" si="22"/>
        <v>0.43505855077145472</v>
      </c>
      <c r="AL237" s="36">
        <f t="shared" si="22"/>
        <v>2.2464115361979032E-3</v>
      </c>
      <c r="AN237">
        <f>SQRT(Correlation)*$F237 + SQRT('CDO Param'!C$17 - Correlation)*HLOOKUP('CDO Param'!C$12,$C$4:$E$1004,$A237,FALSE) + SQRT(1-Correlation)*G237</f>
        <v>2.334031626207636E-2</v>
      </c>
      <c r="AO237">
        <f>SQRT(Correlation)*$F237 + SQRT('CDO Param'!D$17 - Correlation)*HLOOKUP('CDO Param'!D$12,$C$4:$E$1004,$A237,FALSE) + SQRT(1-Correlation)*H237</f>
        <v>-0.80756415811379867</v>
      </c>
      <c r="AP237">
        <f>SQRT(Correlation)*$F237 + SQRT('CDO Param'!E$17 - Correlation)*HLOOKUP('CDO Param'!E$12,$C$4:$E$1004,$A237,FALSE) + SQRT(1-Correlation)*I237</f>
        <v>-0.27537221102244591</v>
      </c>
      <c r="AQ237">
        <f>SQRT(Correlation)*$F237 + SQRT('CDO Param'!F$17 - Correlation)*HLOOKUP('CDO Param'!F$12,$C$4:$E$1004,$A237,FALSE) + SQRT(1-Correlation)*J237</f>
        <v>-1.0804094935367297</v>
      </c>
      <c r="AR237">
        <f>SQRT(Correlation)*$F237 + SQRT('CDO Param'!G$17 - Correlation)*HLOOKUP('CDO Param'!G$12,$C$4:$E$1004,$A237,FALSE) + SQRT(1-Correlation)*K237</f>
        <v>0.64143032600751337</v>
      </c>
      <c r="AS237">
        <f>SQRT(Correlation)*$F237 + SQRT('CDO Param'!H$17 - Correlation)*HLOOKUP('CDO Param'!H$12,$C$4:$E$1004,$A237,FALSE) + SQRT(1-Correlation)*L237</f>
        <v>1.9261916540751958</v>
      </c>
      <c r="AT237">
        <f>SQRT(Correlation)*$F237 + SQRT('CDO Param'!I$17 - Correlation)*HLOOKUP('CDO Param'!I$12,$C$4:$E$1004,$A237,FALSE) + SQRT(1-Correlation)*M237</f>
        <v>0.83925609644410359</v>
      </c>
      <c r="AU237">
        <f>SQRT(Correlation)*$F237 + SQRT('CDO Param'!J$17 - Correlation)*HLOOKUP('CDO Param'!J$12,$C$4:$E$1004,$A237,FALSE) + SQRT(1-Correlation)*N237</f>
        <v>0.22798545419176058</v>
      </c>
      <c r="AV237">
        <f>SQRT(Correlation)*$F237 + SQRT('CDO Param'!K$17 - Correlation)*HLOOKUP('CDO Param'!K$12,$C$4:$E$1004,$A237,FALSE) + SQRT(1-Correlation)*O237</f>
        <v>-0.97325966497827565</v>
      </c>
      <c r="AW237">
        <f>SQRT(Correlation)*$F237 + SQRT('CDO Param'!L$17 - Correlation)*HLOOKUP('CDO Param'!L$12,$C$4:$E$1004,$A237,FALSE) + SQRT(1-Correlation)*P237</f>
        <v>-0.70942258575881578</v>
      </c>
      <c r="AY237" s="3">
        <f>IF(AN237&lt;'CDO Param'!C$15,1,0)</f>
        <v>0</v>
      </c>
      <c r="AZ237" s="3">
        <f>IF(AO237&lt;'CDO Param'!D$15,1,0)</f>
        <v>0</v>
      </c>
      <c r="BA237" s="3">
        <f>IF(AP237&lt;'CDO Param'!E$15,1,0)</f>
        <v>0</v>
      </c>
      <c r="BB237" s="3">
        <f>IF(AQ237&lt;'CDO Param'!F$15,1,0)</f>
        <v>1</v>
      </c>
      <c r="BC237" s="3">
        <f>IF(AR237&lt;'CDO Param'!G$15,1,0)</f>
        <v>0</v>
      </c>
      <c r="BD237" s="3">
        <f>IF(AS237&lt;'CDO Param'!H$15,1,0)</f>
        <v>0</v>
      </c>
      <c r="BE237" s="3">
        <f>IF(AT237&lt;'CDO Param'!I$15,1,0)</f>
        <v>0</v>
      </c>
      <c r="BF237" s="3">
        <f>IF(AU237&lt;'CDO Param'!J$15,1,0)</f>
        <v>0</v>
      </c>
      <c r="BG237" s="3">
        <f>IF(AV237&lt;'CDO Param'!K$15,1,0)</f>
        <v>0</v>
      </c>
      <c r="BH237" s="3">
        <f>IF(AW237&lt;'CDO Param'!L$15,1,0)</f>
        <v>1</v>
      </c>
      <c r="BJ237" s="37">
        <f>AY237*'CDO Param'!C$6*AC237</f>
        <v>0</v>
      </c>
      <c r="BK237" s="37">
        <f>AZ237*'CDO Param'!D$6*AD237</f>
        <v>0</v>
      </c>
      <c r="BL237" s="37">
        <f>BA237*'CDO Param'!E$6*AE237</f>
        <v>0</v>
      </c>
      <c r="BM237" s="37">
        <f>BB237*'CDO Param'!F$6*AF237</f>
        <v>4524.7041859824512</v>
      </c>
      <c r="BN237" s="37">
        <f>BC237*'CDO Param'!G$6*AG237</f>
        <v>0</v>
      </c>
      <c r="BO237" s="37">
        <f>BD237*'CDO Param'!H$6*AH237</f>
        <v>0</v>
      </c>
      <c r="BP237" s="37">
        <f>BE237*'CDO Param'!I$6*AI237</f>
        <v>0</v>
      </c>
      <c r="BQ237" s="37">
        <f>BF237*'CDO Param'!J$6*AJ237</f>
        <v>0</v>
      </c>
      <c r="BR237" s="37">
        <f>BG237*'CDO Param'!K$6*AK237</f>
        <v>0</v>
      </c>
      <c r="BS237" s="37">
        <f>BH237*'CDO Param'!L$6*AL237</f>
        <v>22.464115361979033</v>
      </c>
      <c r="BU237" s="38">
        <f t="shared" si="19"/>
        <v>4547.1683013444299</v>
      </c>
      <c r="BV237" s="38">
        <f>AVERAGE(BU$5:BU237)</f>
        <v>7374.9412550107563</v>
      </c>
      <c r="CF237" s="5">
        <f>BU237/'CDO Param'!$M$6</f>
        <v>4.736633647233781E-2</v>
      </c>
      <c r="CG237" s="5">
        <f t="shared" si="20"/>
        <v>0</v>
      </c>
      <c r="CH237" s="5">
        <f t="shared" si="21"/>
        <v>0</v>
      </c>
    </row>
    <row r="238" spans="1:86" x14ac:dyDescent="0.2">
      <c r="A238" s="3">
        <v>235</v>
      </c>
      <c r="B238" s="3">
        <v>234</v>
      </c>
      <c r="C238">
        <v>1.0284907148161437</v>
      </c>
      <c r="D238">
        <v>-8.4733073890674859E-2</v>
      </c>
      <c r="E238">
        <v>-1.7023739928845316</v>
      </c>
      <c r="F238">
        <v>0.52355744628584944</v>
      </c>
      <c r="G238">
        <v>1.9944491214118898</v>
      </c>
      <c r="H238">
        <v>0.18179207472712733</v>
      </c>
      <c r="I238">
        <v>0.635101287116413</v>
      </c>
      <c r="J238">
        <v>-1.1811039257736411</v>
      </c>
      <c r="K238">
        <v>-0.39381575334118679</v>
      </c>
      <c r="L238">
        <v>0.38284724723780528</v>
      </c>
      <c r="M238">
        <v>-1.0732082955655642</v>
      </c>
      <c r="N238">
        <v>0.46651393859065138</v>
      </c>
      <c r="O238">
        <v>0.33869582694023848</v>
      </c>
      <c r="P238">
        <v>0.78020093496888876</v>
      </c>
      <c r="R238" s="33">
        <v>0.7213978924422515</v>
      </c>
      <c r="S238" s="33">
        <v>0.53437827692105355</v>
      </c>
      <c r="T238" s="33">
        <v>0.29570021214694725</v>
      </c>
      <c r="U238" s="33">
        <v>0.83346555374258458</v>
      </c>
      <c r="V238" s="33">
        <v>5.5561751618777286E-2</v>
      </c>
      <c r="W238" s="33">
        <v>0.82635945678984724</v>
      </c>
      <c r="X238" s="33">
        <v>0.62339026696206545</v>
      </c>
      <c r="Y238" s="33">
        <v>0.32021683143461904</v>
      </c>
      <c r="Z238" s="33">
        <v>0.88428592164268993</v>
      </c>
      <c r="AA238" s="33">
        <v>0.19348504868963967</v>
      </c>
      <c r="AC238" s="36">
        <f t="shared" si="23"/>
        <v>0.83769776032046761</v>
      </c>
      <c r="AD238" s="36">
        <f t="shared" si="23"/>
        <v>0.55799068146994091</v>
      </c>
      <c r="AE238" s="36">
        <f t="shared" si="23"/>
        <v>0.18355915388288194</v>
      </c>
      <c r="AF238" s="36">
        <f t="shared" si="23"/>
        <v>0.94590882650382935</v>
      </c>
      <c r="AG238" s="36">
        <f t="shared" si="23"/>
        <v>4.8087596574371127E-3</v>
      </c>
      <c r="AH238" s="36">
        <f t="shared" si="22"/>
        <v>0.94076635764029337</v>
      </c>
      <c r="AI238" s="36">
        <f t="shared" si="22"/>
        <v>0.70209229901645887</v>
      </c>
      <c r="AJ238" s="36">
        <f t="shared" si="22"/>
        <v>0.21595060554176079</v>
      </c>
      <c r="AK238" s="36">
        <f t="shared" si="22"/>
        <v>0.97563320203482728</v>
      </c>
      <c r="AL238" s="36">
        <f t="shared" si="22"/>
        <v>7.4867367653959446E-2</v>
      </c>
      <c r="AN238">
        <f>SQRT(Correlation)*$F238 + SQRT('CDO Param'!C$17 - Correlation)*HLOOKUP('CDO Param'!C$12,$C$4:$E$1004,$A238,FALSE) + SQRT(1-Correlation)*G238</f>
        <v>2.0456809056876604</v>
      </c>
      <c r="AO238">
        <f>SQRT(Correlation)*$F238 + SQRT('CDO Param'!D$17 - Correlation)*HLOOKUP('CDO Param'!D$12,$C$4:$E$1004,$A238,FALSE) + SQRT(1-Correlation)*H238</f>
        <v>0.32604344040425604</v>
      </c>
      <c r="AP238">
        <f>SQRT(Correlation)*$F238 + SQRT('CDO Param'!E$17 - Correlation)*HLOOKUP('CDO Param'!E$12,$C$4:$E$1004,$A238,FALSE) + SQRT(1-Correlation)*I238</f>
        <v>1.0401864509924368</v>
      </c>
      <c r="AQ238">
        <f>SQRT(Correlation)*$F238 + SQRT('CDO Param'!F$17 - Correlation)*HLOOKUP('CDO Param'!F$12,$C$4:$E$1004,$A238,FALSE) + SQRT(1-Correlation)*J238</f>
        <v>-1.3355925631446477</v>
      </c>
      <c r="AR238">
        <f>SQRT(Correlation)*$F238 + SQRT('CDO Param'!G$17 - Correlation)*HLOOKUP('CDO Param'!G$12,$C$4:$E$1004,$A238,FALSE) + SQRT(1-Correlation)*K238</f>
        <v>-0.58870542320526553</v>
      </c>
      <c r="AS238">
        <f>SQRT(Correlation)*$F238 + SQRT('CDO Param'!H$17 - Correlation)*HLOOKUP('CDO Param'!H$12,$C$4:$E$1004,$A238,FALSE) + SQRT(1-Correlation)*L238</f>
        <v>0.51678112455180103</v>
      </c>
      <c r="AT238">
        <f>SQRT(Correlation)*$F238 + SQRT('CDO Param'!I$17 - Correlation)*HLOOKUP('CDO Param'!I$12,$C$4:$E$1004,$A238,FALSE) + SQRT(1-Correlation)*M238</f>
        <v>-1.2332337808336107</v>
      </c>
      <c r="AU238">
        <f>SQRT(Correlation)*$F238 + SQRT('CDO Param'!J$17 - Correlation)*HLOOKUP('CDO Param'!J$12,$C$4:$E$1004,$A238,FALSE) + SQRT(1-Correlation)*N238</f>
        <v>0.88025044918342576</v>
      </c>
      <c r="AV238">
        <f>SQRT(Correlation)*$F238 + SQRT('CDO Param'!K$17 - Correlation)*HLOOKUP('CDO Param'!K$12,$C$4:$E$1004,$A238,FALSE) + SQRT(1-Correlation)*O238</f>
        <v>0.75899154147232339</v>
      </c>
      <c r="AW238">
        <f>SQRT(Correlation)*$F238 + SQRT('CDO Param'!L$17 - Correlation)*HLOOKUP('CDO Param'!L$12,$C$4:$E$1004,$A238,FALSE) + SQRT(1-Correlation)*P238</f>
        <v>1.1778400634630917</v>
      </c>
      <c r="AY238" s="3">
        <f>IF(AN238&lt;'CDO Param'!C$15,1,0)</f>
        <v>0</v>
      </c>
      <c r="AZ238" s="3">
        <f>IF(AO238&lt;'CDO Param'!D$15,1,0)</f>
        <v>0</v>
      </c>
      <c r="BA238" s="3">
        <f>IF(AP238&lt;'CDO Param'!E$15,1,0)</f>
        <v>0</v>
      </c>
      <c r="BB238" s="3">
        <f>IF(AQ238&lt;'CDO Param'!F$15,1,0)</f>
        <v>1</v>
      </c>
      <c r="BC238" s="3">
        <f>IF(AR238&lt;'CDO Param'!G$15,1,0)</f>
        <v>1</v>
      </c>
      <c r="BD238" s="3">
        <f>IF(AS238&lt;'CDO Param'!H$15,1,0)</f>
        <v>0</v>
      </c>
      <c r="BE238" s="3">
        <f>IF(AT238&lt;'CDO Param'!I$15,1,0)</f>
        <v>1</v>
      </c>
      <c r="BF238" s="3">
        <f>IF(AU238&lt;'CDO Param'!J$15,1,0)</f>
        <v>0</v>
      </c>
      <c r="BG238" s="3">
        <f>IF(AV238&lt;'CDO Param'!K$15,1,0)</f>
        <v>0</v>
      </c>
      <c r="BH238" s="3">
        <f>IF(AW238&lt;'CDO Param'!L$15,1,0)</f>
        <v>0</v>
      </c>
      <c r="BJ238" s="37">
        <f>AY238*'CDO Param'!C$6*AC238</f>
        <v>0</v>
      </c>
      <c r="BK238" s="37">
        <f>AZ238*'CDO Param'!D$6*AD238</f>
        <v>0</v>
      </c>
      <c r="BL238" s="37">
        <f>BA238*'CDO Param'!E$6*AE238</f>
        <v>0</v>
      </c>
      <c r="BM238" s="37">
        <f>BB238*'CDO Param'!F$6*AF238</f>
        <v>9459.0882650382937</v>
      </c>
      <c r="BN238" s="37">
        <f>BC238*'CDO Param'!G$6*AG238</f>
        <v>48.087596574371126</v>
      </c>
      <c r="BO238" s="37">
        <f>BD238*'CDO Param'!H$6*AH238</f>
        <v>0</v>
      </c>
      <c r="BP238" s="37">
        <f>BE238*'CDO Param'!I$6*AI238</f>
        <v>5616.7383921316705</v>
      </c>
      <c r="BQ238" s="37">
        <f>BF238*'CDO Param'!J$6*AJ238</f>
        <v>0</v>
      </c>
      <c r="BR238" s="37">
        <f>BG238*'CDO Param'!K$6*AK238</f>
        <v>0</v>
      </c>
      <c r="BS238" s="37">
        <f>BH238*'CDO Param'!L$6*AL238</f>
        <v>0</v>
      </c>
      <c r="BU238" s="38">
        <f t="shared" si="19"/>
        <v>15123.914253744335</v>
      </c>
      <c r="BV238" s="38">
        <f>AVERAGE(BU$5:BU238)</f>
        <v>7408.0565242361135</v>
      </c>
      <c r="CF238" s="5">
        <f>BU238/'CDO Param'!$M$6</f>
        <v>0.1575407734765035</v>
      </c>
      <c r="CG238" s="5">
        <f t="shared" si="20"/>
        <v>0.02</v>
      </c>
      <c r="CH238" s="5">
        <f t="shared" si="21"/>
        <v>1</v>
      </c>
    </row>
    <row r="239" spans="1:86" x14ac:dyDescent="0.2">
      <c r="A239" s="3">
        <v>236</v>
      </c>
      <c r="B239" s="3">
        <v>235</v>
      </c>
      <c r="C239">
        <v>-0.86857880887691863</v>
      </c>
      <c r="D239">
        <v>-0.6388086148945149</v>
      </c>
      <c r="E239">
        <v>0.21217829271336086</v>
      </c>
      <c r="F239">
        <v>2.4979453883133829</v>
      </c>
      <c r="G239">
        <v>-1.9177696231054142</v>
      </c>
      <c r="H239">
        <v>-0.33057290238502901</v>
      </c>
      <c r="I239">
        <v>0.58048954088008031</v>
      </c>
      <c r="J239">
        <v>0.58746877584781032</v>
      </c>
      <c r="K239">
        <v>-0.89478362497175112</v>
      </c>
      <c r="L239">
        <v>1.1745100891857874</v>
      </c>
      <c r="M239">
        <v>0.14560782801709138</v>
      </c>
      <c r="N239">
        <v>-0.34074219001922756</v>
      </c>
      <c r="O239">
        <v>-0.61495711634051986</v>
      </c>
      <c r="P239">
        <v>2.1044434106443077</v>
      </c>
      <c r="R239" s="33">
        <v>0.90321332677417121</v>
      </c>
      <c r="S239" s="33">
        <v>0.30638309349603166</v>
      </c>
      <c r="T239" s="33">
        <v>0.38065238780372423</v>
      </c>
      <c r="U239" s="33">
        <v>0.62468181719290172</v>
      </c>
      <c r="V239" s="33">
        <v>2.7301561100083201E-2</v>
      </c>
      <c r="W239" s="33">
        <v>0.85733740909832412</v>
      </c>
      <c r="X239" s="33">
        <v>0.26983471553299332</v>
      </c>
      <c r="Y239" s="33">
        <v>0.11206396301838754</v>
      </c>
      <c r="Z239" s="33">
        <v>0.45902645003936554</v>
      </c>
      <c r="AA239" s="33">
        <v>0.85754581161660415</v>
      </c>
      <c r="AC239" s="36">
        <f t="shared" si="23"/>
        <v>0.98356588612536044</v>
      </c>
      <c r="AD239" s="36">
        <f t="shared" si="23"/>
        <v>0.1974057875768547</v>
      </c>
      <c r="AE239" s="36">
        <f t="shared" si="23"/>
        <v>0.30412534568803851</v>
      </c>
      <c r="AF239" s="36">
        <f t="shared" si="23"/>
        <v>0.70407017012514128</v>
      </c>
      <c r="AG239" s="36">
        <f t="shared" si="23"/>
        <v>9.9291237550901612E-4</v>
      </c>
      <c r="AH239" s="36">
        <f t="shared" si="22"/>
        <v>0.96141199590950599</v>
      </c>
      <c r="AI239" s="36">
        <f t="shared" si="22"/>
        <v>0.15185172731472657</v>
      </c>
      <c r="AJ239" s="36">
        <f t="shared" si="22"/>
        <v>2.2706129050268531E-2</v>
      </c>
      <c r="AK239" s="36">
        <f t="shared" si="22"/>
        <v>0.43095614966377305</v>
      </c>
      <c r="AL239" s="36">
        <f t="shared" si="22"/>
        <v>0.96153529752586131</v>
      </c>
      <c r="AN239">
        <f>SQRT(Correlation)*$F239 + SQRT('CDO Param'!C$17 - Correlation)*HLOOKUP('CDO Param'!C$12,$C$4:$E$1004,$A239,FALSE) + SQRT(1-Correlation)*G239</f>
        <v>-1.1197775018647906</v>
      </c>
      <c r="AO239">
        <f>SQRT(Correlation)*$F239 + SQRT('CDO Param'!D$17 - Correlation)*HLOOKUP('CDO Param'!D$12,$C$4:$E$1004,$A239,FALSE) + SQRT(1-Correlation)*H239</f>
        <v>0.38596951780318461</v>
      </c>
      <c r="AP239">
        <f>SQRT(Correlation)*$F239 + SQRT('CDO Param'!E$17 - Correlation)*HLOOKUP('CDO Param'!E$12,$C$4:$E$1004,$A239,FALSE) + SQRT(1-Correlation)*I239</f>
        <v>1.1108160696694442</v>
      </c>
      <c r="AQ239">
        <f>SQRT(Correlation)*$F239 + SQRT('CDO Param'!F$17 - Correlation)*HLOOKUP('CDO Param'!F$12,$C$4:$E$1004,$A239,FALSE) + SQRT(1-Correlation)*J239</f>
        <v>1.3946860141370947</v>
      </c>
      <c r="AR239">
        <f>SQRT(Correlation)*$F239 + SQRT('CDO Param'!G$17 - Correlation)*HLOOKUP('CDO Param'!G$12,$C$4:$E$1004,$A239,FALSE) + SQRT(1-Correlation)*K239</f>
        <v>-1.15020820156988E-2</v>
      </c>
      <c r="AS239">
        <f>SQRT(Correlation)*$F239 + SQRT('CDO Param'!H$17 - Correlation)*HLOOKUP('CDO Param'!H$12,$C$4:$E$1004,$A239,FALSE) + SQRT(1-Correlation)*L239</f>
        <v>1.8138166140863201</v>
      </c>
      <c r="AT239">
        <f>SQRT(Correlation)*$F239 + SQRT('CDO Param'!I$17 - Correlation)*HLOOKUP('CDO Param'!I$12,$C$4:$E$1004,$A239,FALSE) + SQRT(1-Correlation)*M239</f>
        <v>0.97549991286932236</v>
      </c>
      <c r="AU239">
        <f>SQRT(Correlation)*$F239 + SQRT('CDO Param'!J$17 - Correlation)*HLOOKUP('CDO Param'!J$12,$C$4:$E$1004,$A239,FALSE) + SQRT(1-Correlation)*N239</f>
        <v>0.23685891293110539</v>
      </c>
      <c r="AV239">
        <f>SQRT(Correlation)*$F239 + SQRT('CDO Param'!K$17 - Correlation)*HLOOKUP('CDO Param'!K$12,$C$4:$E$1004,$A239,FALSE) + SQRT(1-Correlation)*O239</f>
        <v>-2.3284207746056773E-2</v>
      </c>
      <c r="AW239">
        <f>SQRT(Correlation)*$F239 + SQRT('CDO Param'!L$17 - Correlation)*HLOOKUP('CDO Param'!L$12,$C$4:$E$1004,$A239,FALSE) + SQRT(1-Correlation)*P239</f>
        <v>2.5565656529142147</v>
      </c>
      <c r="AY239" s="3">
        <f>IF(AN239&lt;'CDO Param'!C$15,1,0)</f>
        <v>0</v>
      </c>
      <c r="AZ239" s="3">
        <f>IF(AO239&lt;'CDO Param'!D$15,1,0)</f>
        <v>0</v>
      </c>
      <c r="BA239" s="3">
        <f>IF(AP239&lt;'CDO Param'!E$15,1,0)</f>
        <v>0</v>
      </c>
      <c r="BB239" s="3">
        <f>IF(AQ239&lt;'CDO Param'!F$15,1,0)</f>
        <v>0</v>
      </c>
      <c r="BC239" s="3">
        <f>IF(AR239&lt;'CDO Param'!G$15,1,0)</f>
        <v>1</v>
      </c>
      <c r="BD239" s="3">
        <f>IF(AS239&lt;'CDO Param'!H$15,1,0)</f>
        <v>0</v>
      </c>
      <c r="BE239" s="3">
        <f>IF(AT239&lt;'CDO Param'!I$15,1,0)</f>
        <v>0</v>
      </c>
      <c r="BF239" s="3">
        <f>IF(AU239&lt;'CDO Param'!J$15,1,0)</f>
        <v>0</v>
      </c>
      <c r="BG239" s="3">
        <f>IF(AV239&lt;'CDO Param'!K$15,1,0)</f>
        <v>0</v>
      </c>
      <c r="BH239" s="3">
        <f>IF(AW239&lt;'CDO Param'!L$15,1,0)</f>
        <v>0</v>
      </c>
      <c r="BJ239" s="37">
        <f>AY239*'CDO Param'!C$6*AC239</f>
        <v>0</v>
      </c>
      <c r="BK239" s="37">
        <f>AZ239*'CDO Param'!D$6*AD239</f>
        <v>0</v>
      </c>
      <c r="BL239" s="37">
        <f>BA239*'CDO Param'!E$6*AE239</f>
        <v>0</v>
      </c>
      <c r="BM239" s="37">
        <f>BB239*'CDO Param'!F$6*AF239</f>
        <v>0</v>
      </c>
      <c r="BN239" s="37">
        <f>BC239*'CDO Param'!G$6*AG239</f>
        <v>9.9291237550901617</v>
      </c>
      <c r="BO239" s="37">
        <f>BD239*'CDO Param'!H$6*AH239</f>
        <v>0</v>
      </c>
      <c r="BP239" s="37">
        <f>BE239*'CDO Param'!I$6*AI239</f>
        <v>0</v>
      </c>
      <c r="BQ239" s="37">
        <f>BF239*'CDO Param'!J$6*AJ239</f>
        <v>0</v>
      </c>
      <c r="BR239" s="37">
        <f>BG239*'CDO Param'!K$6*AK239</f>
        <v>0</v>
      </c>
      <c r="BS239" s="37">
        <f>BH239*'CDO Param'!L$6*AL239</f>
        <v>0</v>
      </c>
      <c r="BU239" s="38">
        <f t="shared" si="19"/>
        <v>9.9291237550901617</v>
      </c>
      <c r="BV239" s="38">
        <f>AVERAGE(BU$5:BU239)</f>
        <v>7376.5751310425767</v>
      </c>
      <c r="CF239" s="5">
        <f>BU239/'CDO Param'!$M$6</f>
        <v>1.0342837244885585E-4</v>
      </c>
      <c r="CG239" s="5">
        <f t="shared" si="20"/>
        <v>0</v>
      </c>
      <c r="CH239" s="5">
        <f t="shared" si="21"/>
        <v>0</v>
      </c>
    </row>
    <row r="240" spans="1:86" x14ac:dyDescent="0.2">
      <c r="A240" s="3">
        <v>237</v>
      </c>
      <c r="B240" s="3">
        <v>236</v>
      </c>
      <c r="C240">
        <v>-1.9542676454875618</v>
      </c>
      <c r="D240">
        <v>0.13813973964715842</v>
      </c>
      <c r="E240">
        <v>0.82506858234410174</v>
      </c>
      <c r="F240">
        <v>0.85245346781448461</v>
      </c>
      <c r="G240">
        <v>-0.41024691199709196</v>
      </c>
      <c r="H240">
        <v>-1.7989532352657989</v>
      </c>
      <c r="I240">
        <v>-0.6246398243092699</v>
      </c>
      <c r="J240">
        <v>-0.24078417482087389</v>
      </c>
      <c r="K240">
        <v>5.4205884225666523E-3</v>
      </c>
      <c r="L240">
        <v>1.0183043741562869</v>
      </c>
      <c r="M240">
        <v>-0.71357135311700404</v>
      </c>
      <c r="N240">
        <v>0.82221959019079804</v>
      </c>
      <c r="O240">
        <v>0.17593833945284132</v>
      </c>
      <c r="P240">
        <v>-1.2168493412900716</v>
      </c>
      <c r="R240" s="33">
        <v>0.77245584026559067</v>
      </c>
      <c r="S240" s="33">
        <v>0.66530734378160317</v>
      </c>
      <c r="T240" s="33">
        <v>0.8205269374048928</v>
      </c>
      <c r="U240" s="33">
        <v>0.59623696403402693</v>
      </c>
      <c r="V240" s="33">
        <v>0.95465451989073979</v>
      </c>
      <c r="W240" s="33">
        <v>0.87851580366423154</v>
      </c>
      <c r="X240" s="33">
        <v>0.21511218474018956</v>
      </c>
      <c r="Y240" s="33">
        <v>0.39048892836574883</v>
      </c>
      <c r="Z240" s="33">
        <v>0.9474190431402153</v>
      </c>
      <c r="AA240" s="33">
        <v>0.27185805759944864</v>
      </c>
      <c r="AC240" s="36">
        <f t="shared" si="23"/>
        <v>0.89400745736105847</v>
      </c>
      <c r="AD240" s="36">
        <f t="shared" si="23"/>
        <v>0.76394039099263955</v>
      </c>
      <c r="AE240" s="36">
        <f t="shared" si="23"/>
        <v>0.93636542460831551</v>
      </c>
      <c r="AF240" s="36">
        <f t="shared" si="23"/>
        <v>0.65960697442818761</v>
      </c>
      <c r="AG240" s="36">
        <f t="shared" si="23"/>
        <v>0.9969364269308103</v>
      </c>
      <c r="AH240" s="36">
        <f t="shared" si="22"/>
        <v>0.97287939151212166</v>
      </c>
      <c r="AI240" s="36">
        <f t="shared" si="22"/>
        <v>9.4012577799757469E-2</v>
      </c>
      <c r="AJ240" s="36">
        <f t="shared" si="22"/>
        <v>0.31941705369687207</v>
      </c>
      <c r="AK240" s="36">
        <f t="shared" si="22"/>
        <v>0.99574491687746258</v>
      </c>
      <c r="AL240" s="36">
        <f t="shared" si="22"/>
        <v>0.15423581167855424</v>
      </c>
      <c r="AN240">
        <f>SQRT(Correlation)*$F240 + SQRT('CDO Param'!C$17 - Correlation)*HLOOKUP('CDO Param'!C$12,$C$4:$E$1004,$A240,FALSE) + SQRT(1-Correlation)*G240</f>
        <v>-0.10008902839698919</v>
      </c>
      <c r="AO240">
        <f>SQRT(Correlation)*$F240 + SQRT('CDO Param'!D$17 - Correlation)*HLOOKUP('CDO Param'!D$12,$C$4:$E$1004,$A240,FALSE) + SQRT(1-Correlation)*H240</f>
        <v>-1.4175315231791488</v>
      </c>
      <c r="AP240">
        <f>SQRT(Correlation)*$F240 + SQRT('CDO Param'!E$17 - Correlation)*HLOOKUP('CDO Param'!E$12,$C$4:$E$1004,$A240,FALSE) + SQRT(1-Correlation)*I240</f>
        <v>-0.84006653138111353</v>
      </c>
      <c r="AQ240">
        <f>SQRT(Correlation)*$F240 + SQRT('CDO Param'!F$17 - Correlation)*HLOOKUP('CDO Param'!F$12,$C$4:$E$1004,$A240,FALSE) + SQRT(1-Correlation)*J240</f>
        <v>0.2256324742949222</v>
      </c>
      <c r="AR240">
        <f>SQRT(Correlation)*$F240 + SQRT('CDO Param'!G$17 - Correlation)*HLOOKUP('CDO Param'!G$12,$C$4:$E$1004,$A240,FALSE) + SQRT(1-Correlation)*K240</f>
        <v>0.45920282108445526</v>
      </c>
      <c r="AS240">
        <f>SQRT(Correlation)*$F240 + SQRT('CDO Param'!H$17 - Correlation)*HLOOKUP('CDO Param'!H$12,$C$4:$E$1004,$A240,FALSE) + SQRT(1-Correlation)*L240</f>
        <v>1.2551537171853016</v>
      </c>
      <c r="AT240">
        <f>SQRT(Correlation)*$F240 + SQRT('CDO Param'!I$17 - Correlation)*HLOOKUP('CDO Param'!I$12,$C$4:$E$1004,$A240,FALSE) + SQRT(1-Correlation)*M240</f>
        <v>-0.22289282528704679</v>
      </c>
      <c r="AU240">
        <f>SQRT(Correlation)*$F240 + SQRT('CDO Param'!J$17 - Correlation)*HLOOKUP('CDO Param'!J$12,$C$4:$E$1004,$A240,FALSE) + SQRT(1-Correlation)*N240</f>
        <v>0.53254482978224627</v>
      </c>
      <c r="AV240">
        <f>SQRT(Correlation)*$F240 + SQRT('CDO Param'!K$17 - Correlation)*HLOOKUP('CDO Param'!K$12,$C$4:$E$1004,$A240,FALSE) + SQRT(1-Correlation)*O240</f>
        <v>-8.0571398636049507E-2</v>
      </c>
      <c r="AW240">
        <f>SQRT(Correlation)*$F240 + SQRT('CDO Param'!L$17 - Correlation)*HLOOKUP('CDO Param'!L$12,$C$4:$E$1004,$A240,FALSE) + SQRT(1-Correlation)*P240</f>
        <v>-1.401885809087362</v>
      </c>
      <c r="AY240" s="3">
        <f>IF(AN240&lt;'CDO Param'!C$15,1,0)</f>
        <v>0</v>
      </c>
      <c r="AZ240" s="3">
        <f>IF(AO240&lt;'CDO Param'!D$15,1,0)</f>
        <v>0</v>
      </c>
      <c r="BA240" s="3">
        <f>IF(AP240&lt;'CDO Param'!E$15,1,0)</f>
        <v>1</v>
      </c>
      <c r="BB240" s="3">
        <f>IF(AQ240&lt;'CDO Param'!F$15,1,0)</f>
        <v>0</v>
      </c>
      <c r="BC240" s="3">
        <f>IF(AR240&lt;'CDO Param'!G$15,1,0)</f>
        <v>0</v>
      </c>
      <c r="BD240" s="3">
        <f>IF(AS240&lt;'CDO Param'!H$15,1,0)</f>
        <v>0</v>
      </c>
      <c r="BE240" s="3">
        <f>IF(AT240&lt;'CDO Param'!I$15,1,0)</f>
        <v>0</v>
      </c>
      <c r="BF240" s="3">
        <f>IF(AU240&lt;'CDO Param'!J$15,1,0)</f>
        <v>0</v>
      </c>
      <c r="BG240" s="3">
        <f>IF(AV240&lt;'CDO Param'!K$15,1,0)</f>
        <v>0</v>
      </c>
      <c r="BH240" s="3">
        <f>IF(AW240&lt;'CDO Param'!L$15,1,0)</f>
        <v>1</v>
      </c>
      <c r="BJ240" s="37">
        <f>AY240*'CDO Param'!C$6*AC240</f>
        <v>0</v>
      </c>
      <c r="BK240" s="37">
        <f>AZ240*'CDO Param'!D$6*AD240</f>
        <v>0</v>
      </c>
      <c r="BL240" s="37">
        <f>BA240*'CDO Param'!E$6*AE240</f>
        <v>9363.6542460831552</v>
      </c>
      <c r="BM240" s="37">
        <f>BB240*'CDO Param'!F$6*AF240</f>
        <v>0</v>
      </c>
      <c r="BN240" s="37">
        <f>BC240*'CDO Param'!G$6*AG240</f>
        <v>0</v>
      </c>
      <c r="BO240" s="37">
        <f>BD240*'CDO Param'!H$6*AH240</f>
        <v>0</v>
      </c>
      <c r="BP240" s="37">
        <f>BE240*'CDO Param'!I$6*AI240</f>
        <v>0</v>
      </c>
      <c r="BQ240" s="37">
        <f>BF240*'CDO Param'!J$6*AJ240</f>
        <v>0</v>
      </c>
      <c r="BR240" s="37">
        <f>BG240*'CDO Param'!K$6*AK240</f>
        <v>0</v>
      </c>
      <c r="BS240" s="37">
        <f>BH240*'CDO Param'!L$6*AL240</f>
        <v>1542.3581167855425</v>
      </c>
      <c r="BU240" s="38">
        <f t="shared" si="19"/>
        <v>10906.012362868698</v>
      </c>
      <c r="BV240" s="38">
        <f>AVERAGE(BU$5:BU240)</f>
        <v>7391.5303735503148</v>
      </c>
      <c r="CF240" s="5">
        <f>BU240/'CDO Param'!$M$6</f>
        <v>0.11360429544654893</v>
      </c>
      <c r="CG240" s="5">
        <f t="shared" si="20"/>
        <v>0.02</v>
      </c>
      <c r="CH240" s="5">
        <f t="shared" si="21"/>
        <v>1</v>
      </c>
    </row>
    <row r="241" spans="1:86" x14ac:dyDescent="0.2">
      <c r="A241" s="3">
        <v>238</v>
      </c>
      <c r="B241" s="3">
        <v>237</v>
      </c>
      <c r="C241">
        <v>0.10401208783150651</v>
      </c>
      <c r="D241">
        <v>-0.92464233603095636</v>
      </c>
      <c r="E241">
        <v>5.4582187658525072E-2</v>
      </c>
      <c r="F241">
        <v>0.37084646464791149</v>
      </c>
      <c r="G241">
        <v>-0.86197246673691552</v>
      </c>
      <c r="H241">
        <v>-9.5343466455233283E-2</v>
      </c>
      <c r="I241">
        <v>-0.8840606824378483</v>
      </c>
      <c r="J241">
        <v>-0.55007831178954802</v>
      </c>
      <c r="K241">
        <v>-1.5036221157060936</v>
      </c>
      <c r="L241">
        <v>1.7685624698060565</v>
      </c>
      <c r="M241">
        <v>-0.80737663665786386</v>
      </c>
      <c r="N241">
        <v>0.9987093108065892</v>
      </c>
      <c r="O241">
        <v>-0.73884621087927371</v>
      </c>
      <c r="P241">
        <v>0.29387592803686857</v>
      </c>
      <c r="R241" s="33">
        <v>0.11837407393305287</v>
      </c>
      <c r="S241" s="33">
        <v>0.51306059281949912</v>
      </c>
      <c r="T241" s="33">
        <v>9.3835173218434296E-3</v>
      </c>
      <c r="U241" s="33">
        <v>0.70877562822251372</v>
      </c>
      <c r="V241" s="33">
        <v>0.39198353578894563</v>
      </c>
      <c r="W241" s="33">
        <v>6.7286004809330224E-2</v>
      </c>
      <c r="X241" s="33">
        <v>0.87588283041300385</v>
      </c>
      <c r="Y241" s="33">
        <v>0.96273075135551889</v>
      </c>
      <c r="Z241" s="33">
        <v>0.61573803220677092</v>
      </c>
      <c r="AA241" s="33">
        <v>0.7091072991998435</v>
      </c>
      <c r="AC241" s="36">
        <f t="shared" si="23"/>
        <v>2.5616680433553148E-2</v>
      </c>
      <c r="AD241" s="36">
        <f t="shared" si="23"/>
        <v>0.52207791693049277</v>
      </c>
      <c r="AE241" s="36">
        <f t="shared" si="23"/>
        <v>9.2543122059517412E-5</v>
      </c>
      <c r="AF241" s="36">
        <f t="shared" si="23"/>
        <v>0.822114828938599</v>
      </c>
      <c r="AG241" s="36">
        <f t="shared" si="23"/>
        <v>0.32175995727992068</v>
      </c>
      <c r="AH241" s="36">
        <f t="shared" si="22"/>
        <v>7.3516935861633074E-3</v>
      </c>
      <c r="AI241" s="36">
        <f t="shared" si="22"/>
        <v>0.97157027209844515</v>
      </c>
      <c r="AJ241" s="36">
        <f t="shared" si="22"/>
        <v>0.99801796931772757</v>
      </c>
      <c r="AK241" s="36">
        <f t="shared" si="22"/>
        <v>0.69028957290533666</v>
      </c>
      <c r="AL241" s="36">
        <f t="shared" si="22"/>
        <v>0.82253223705832712</v>
      </c>
      <c r="AN241">
        <f>SQRT(Correlation)*$F241 + SQRT('CDO Param'!C$17 - Correlation)*HLOOKUP('CDO Param'!C$12,$C$4:$E$1004,$A241,FALSE) + SQRT(1-Correlation)*G241</f>
        <v>-0.83123110671779432</v>
      </c>
      <c r="AO241">
        <f>SQRT(Correlation)*$F241 + SQRT('CDO Param'!D$17 - Correlation)*HLOOKUP('CDO Param'!D$12,$C$4:$E$1004,$A241,FALSE) + SQRT(1-Correlation)*H241</f>
        <v>-0.10394297834939981</v>
      </c>
      <c r="AP241">
        <f>SQRT(Correlation)*$F241 + SQRT('CDO Param'!E$17 - Correlation)*HLOOKUP('CDO Param'!E$12,$C$4:$E$1004,$A241,FALSE) + SQRT(1-Correlation)*I241</f>
        <v>-0.69390264306639715</v>
      </c>
      <c r="AQ241">
        <f>SQRT(Correlation)*$F241 + SQRT('CDO Param'!F$17 - Correlation)*HLOOKUP('CDO Param'!F$12,$C$4:$E$1004,$A241,FALSE) + SQRT(1-Correlation)*J241</f>
        <v>-0.39237320976720469</v>
      </c>
      <c r="AR241">
        <f>SQRT(Correlation)*$F241 + SQRT('CDO Param'!G$17 - Correlation)*HLOOKUP('CDO Param'!G$12,$C$4:$E$1004,$A241,FALSE) + SQRT(1-Correlation)*K241</f>
        <v>-1.2969842905023856</v>
      </c>
      <c r="AS241">
        <f>SQRT(Correlation)*$F241 + SQRT('CDO Param'!H$17 - Correlation)*HLOOKUP('CDO Param'!H$12,$C$4:$E$1004,$A241,FALSE) + SQRT(1-Correlation)*L241</f>
        <v>1.6643134525188912</v>
      </c>
      <c r="AT241">
        <f>SQRT(Correlation)*$F241 + SQRT('CDO Param'!I$17 - Correlation)*HLOOKUP('CDO Param'!I$12,$C$4:$E$1004,$A241,FALSE) + SQRT(1-Correlation)*M241</f>
        <v>-0.63646783318615108</v>
      </c>
      <c r="AU241">
        <f>SQRT(Correlation)*$F241 + SQRT('CDO Param'!J$17 - Correlation)*HLOOKUP('CDO Param'!J$12,$C$4:$E$1004,$A241,FALSE) + SQRT(1-Correlation)*N241</f>
        <v>1.0922498035952795</v>
      </c>
      <c r="AV241">
        <f>SQRT(Correlation)*$F241 + SQRT('CDO Param'!K$17 - Correlation)*HLOOKUP('CDO Param'!K$12,$C$4:$E$1004,$A241,FALSE) + SQRT(1-Correlation)*O241</f>
        <v>-0.55614009926354613</v>
      </c>
      <c r="AW241">
        <f>SQRT(Correlation)*$F241 + SQRT('CDO Param'!L$17 - Correlation)*HLOOKUP('CDO Param'!L$12,$C$4:$E$1004,$A241,FALSE) + SQRT(1-Correlation)*P241</f>
        <v>0.42358614545320061</v>
      </c>
      <c r="AY241" s="3">
        <f>IF(AN241&lt;'CDO Param'!C$15,1,0)</f>
        <v>0</v>
      </c>
      <c r="AZ241" s="3">
        <f>IF(AO241&lt;'CDO Param'!D$15,1,0)</f>
        <v>0</v>
      </c>
      <c r="BA241" s="3">
        <f>IF(AP241&lt;'CDO Param'!E$15,1,0)</f>
        <v>0</v>
      </c>
      <c r="BB241" s="3">
        <f>IF(AQ241&lt;'CDO Param'!F$15,1,0)</f>
        <v>0</v>
      </c>
      <c r="BC241" s="3">
        <f>IF(AR241&lt;'CDO Param'!G$15,1,0)</f>
        <v>1</v>
      </c>
      <c r="BD241" s="3">
        <f>IF(AS241&lt;'CDO Param'!H$15,1,0)</f>
        <v>0</v>
      </c>
      <c r="BE241" s="3">
        <f>IF(AT241&lt;'CDO Param'!I$15,1,0)</f>
        <v>0</v>
      </c>
      <c r="BF241" s="3">
        <f>IF(AU241&lt;'CDO Param'!J$15,1,0)</f>
        <v>0</v>
      </c>
      <c r="BG241" s="3">
        <f>IF(AV241&lt;'CDO Param'!K$15,1,0)</f>
        <v>0</v>
      </c>
      <c r="BH241" s="3">
        <f>IF(AW241&lt;'CDO Param'!L$15,1,0)</f>
        <v>0</v>
      </c>
      <c r="BJ241" s="37">
        <f>AY241*'CDO Param'!C$6*AC241</f>
        <v>0</v>
      </c>
      <c r="BK241" s="37">
        <f>AZ241*'CDO Param'!D$6*AD241</f>
        <v>0</v>
      </c>
      <c r="BL241" s="37">
        <f>BA241*'CDO Param'!E$6*AE241</f>
        <v>0</v>
      </c>
      <c r="BM241" s="37">
        <f>BB241*'CDO Param'!F$6*AF241</f>
        <v>0</v>
      </c>
      <c r="BN241" s="37">
        <f>BC241*'CDO Param'!G$6*AG241</f>
        <v>3217.5995727992067</v>
      </c>
      <c r="BO241" s="37">
        <f>BD241*'CDO Param'!H$6*AH241</f>
        <v>0</v>
      </c>
      <c r="BP241" s="37">
        <f>BE241*'CDO Param'!I$6*AI241</f>
        <v>0</v>
      </c>
      <c r="BQ241" s="37">
        <f>BF241*'CDO Param'!J$6*AJ241</f>
        <v>0</v>
      </c>
      <c r="BR241" s="37">
        <f>BG241*'CDO Param'!K$6*AK241</f>
        <v>0</v>
      </c>
      <c r="BS241" s="37">
        <f>BH241*'CDO Param'!L$6*AL241</f>
        <v>0</v>
      </c>
      <c r="BU241" s="38">
        <f t="shared" si="19"/>
        <v>3217.5995727992067</v>
      </c>
      <c r="BV241" s="38">
        <f>AVERAGE(BU$5:BU241)</f>
        <v>7373.9188511842767</v>
      </c>
      <c r="CF241" s="5">
        <f>BU241/'CDO Param'!$M$6</f>
        <v>3.3516662216658402E-2</v>
      </c>
      <c r="CG241" s="5">
        <f t="shared" si="20"/>
        <v>0</v>
      </c>
      <c r="CH241" s="5">
        <f t="shared" si="21"/>
        <v>0</v>
      </c>
    </row>
    <row r="242" spans="1:86" x14ac:dyDescent="0.2">
      <c r="A242" s="3">
        <v>239</v>
      </c>
      <c r="B242" s="3">
        <v>238</v>
      </c>
      <c r="C242">
        <v>1.6438571037724614</v>
      </c>
      <c r="D242">
        <v>-0.54421434469986707</v>
      </c>
      <c r="E242">
        <v>1.4203715181793086</v>
      </c>
      <c r="F242">
        <v>1.4363922673510388</v>
      </c>
      <c r="G242">
        <v>2.1983396436553448</v>
      </c>
      <c r="H242">
        <v>-0.43577756514423527</v>
      </c>
      <c r="I242">
        <v>1.3608314475277439E-3</v>
      </c>
      <c r="J242">
        <v>0.31786157705937512</v>
      </c>
      <c r="K242">
        <v>-0.20019797375425696</v>
      </c>
      <c r="L242">
        <v>-1.4179204299580306</v>
      </c>
      <c r="M242">
        <v>0.67113660406903364</v>
      </c>
      <c r="N242">
        <v>-0.45002934712101705</v>
      </c>
      <c r="O242">
        <v>1.1413885658839718</v>
      </c>
      <c r="P242">
        <v>1.8146329239243641</v>
      </c>
      <c r="R242" s="33">
        <v>0.96637765176891244</v>
      </c>
      <c r="S242" s="33">
        <v>0.90919328011069134</v>
      </c>
      <c r="T242" s="33">
        <v>0.8114588203893317</v>
      </c>
      <c r="U242" s="33">
        <v>0.18839428349788967</v>
      </c>
      <c r="V242" s="33">
        <v>0.34272274903148542</v>
      </c>
      <c r="W242" s="33">
        <v>0.14124297217523818</v>
      </c>
      <c r="X242" s="33">
        <v>0.87063334922801394</v>
      </c>
      <c r="Y242" s="33">
        <v>0.73470047523020787</v>
      </c>
      <c r="Z242" s="33">
        <v>0.11088719410397448</v>
      </c>
      <c r="AA242" s="33">
        <v>0.68107130549897965</v>
      </c>
      <c r="AC242" s="36">
        <f t="shared" si="23"/>
        <v>0.99842313809652072</v>
      </c>
      <c r="AD242" s="36">
        <f t="shared" si="23"/>
        <v>0.98572565976365956</v>
      </c>
      <c r="AE242" s="36">
        <f t="shared" si="23"/>
        <v>0.92920194675901269</v>
      </c>
      <c r="AF242" s="36">
        <f t="shared" si="23"/>
        <v>7.0678907002095961E-2</v>
      </c>
      <c r="AG242" s="36">
        <f t="shared" si="23"/>
        <v>0.24750801401217393</v>
      </c>
      <c r="AH242" s="36">
        <f t="shared" si="22"/>
        <v>3.7752208693730326E-2</v>
      </c>
      <c r="AI242" s="36">
        <f t="shared" si="22"/>
        <v>0.96886168131536843</v>
      </c>
      <c r="AJ242" s="36">
        <f t="shared" si="22"/>
        <v>0.85343094015655374</v>
      </c>
      <c r="AK242" s="36">
        <f t="shared" si="22"/>
        <v>2.2184140024064412E-2</v>
      </c>
      <c r="AL242" s="36">
        <f t="shared" si="22"/>
        <v>0.78580457998673103</v>
      </c>
      <c r="AN242">
        <f>SQRT(Correlation)*$F242 + SQRT('CDO Param'!C$17 - Correlation)*HLOOKUP('CDO Param'!C$12,$C$4:$E$1004,$A242,FALSE) + SQRT(1-Correlation)*G242</f>
        <v>2.4627916904951697</v>
      </c>
      <c r="AO242">
        <f>SQRT(Correlation)*$F242 + SQRT('CDO Param'!D$17 - Correlation)*HLOOKUP('CDO Param'!D$12,$C$4:$E$1004,$A242,FALSE) + SQRT(1-Correlation)*H242</f>
        <v>-3.615131060042992E-2</v>
      </c>
      <c r="AP242">
        <f>SQRT(Correlation)*$F242 + SQRT('CDO Param'!E$17 - Correlation)*HLOOKUP('CDO Param'!E$12,$C$4:$E$1004,$A242,FALSE) + SQRT(1-Correlation)*I242</f>
        <v>0.8904418246448943</v>
      </c>
      <c r="AQ242">
        <f>SQRT(Correlation)*$F242 + SQRT('CDO Param'!F$17 - Correlation)*HLOOKUP('CDO Param'!F$12,$C$4:$E$1004,$A242,FALSE) + SQRT(1-Correlation)*J242</f>
        <v>1.0733818138718563</v>
      </c>
      <c r="AR242">
        <f>SQRT(Correlation)*$F242 + SQRT('CDO Param'!G$17 - Correlation)*HLOOKUP('CDO Param'!G$12,$C$4:$E$1004,$A242,FALSE) + SQRT(1-Correlation)*K242</f>
        <v>0.581907370619412</v>
      </c>
      <c r="AS242">
        <f>SQRT(Correlation)*$F242 + SQRT('CDO Param'!H$17 - Correlation)*HLOOKUP('CDO Param'!H$12,$C$4:$E$1004,$A242,FALSE) + SQRT(1-Correlation)*L242</f>
        <v>-0.96789384274876111</v>
      </c>
      <c r="AT242">
        <f>SQRT(Correlation)*$F242 + SQRT('CDO Param'!I$17 - Correlation)*HLOOKUP('CDO Param'!I$12,$C$4:$E$1004,$A242,FALSE) + SQRT(1-Correlation)*M242</f>
        <v>1.4085279316142634</v>
      </c>
      <c r="AU242">
        <f>SQRT(Correlation)*$F242 + SQRT('CDO Param'!J$17 - Correlation)*HLOOKUP('CDO Param'!J$12,$C$4:$E$1004,$A242,FALSE) + SQRT(1-Correlation)*N242</f>
        <v>0.46221550133287681</v>
      </c>
      <c r="AV242">
        <f>SQRT(Correlation)*$F242 + SQRT('CDO Param'!K$17 - Correlation)*HLOOKUP('CDO Param'!K$12,$C$4:$E$1004,$A242,FALSE) + SQRT(1-Correlation)*O242</f>
        <v>1.9719670956191153</v>
      </c>
      <c r="AW242">
        <f>SQRT(Correlation)*$F242 + SQRT('CDO Param'!L$17 - Correlation)*HLOOKUP('CDO Param'!L$12,$C$4:$E$1004,$A242,FALSE) + SQRT(1-Correlation)*P242</f>
        <v>2.6106627735987757</v>
      </c>
      <c r="AY242" s="3">
        <f>IF(AN242&lt;'CDO Param'!C$15,1,0)</f>
        <v>0</v>
      </c>
      <c r="AZ242" s="3">
        <f>IF(AO242&lt;'CDO Param'!D$15,1,0)</f>
        <v>0</v>
      </c>
      <c r="BA242" s="3">
        <f>IF(AP242&lt;'CDO Param'!E$15,1,0)</f>
        <v>0</v>
      </c>
      <c r="BB242" s="3">
        <f>IF(AQ242&lt;'CDO Param'!F$15,1,0)</f>
        <v>0</v>
      </c>
      <c r="BC242" s="3">
        <f>IF(AR242&lt;'CDO Param'!G$15,1,0)</f>
        <v>0</v>
      </c>
      <c r="BD242" s="3">
        <f>IF(AS242&lt;'CDO Param'!H$15,1,0)</f>
        <v>0</v>
      </c>
      <c r="BE242" s="3">
        <f>IF(AT242&lt;'CDO Param'!I$15,1,0)</f>
        <v>0</v>
      </c>
      <c r="BF242" s="3">
        <f>IF(AU242&lt;'CDO Param'!J$15,1,0)</f>
        <v>0</v>
      </c>
      <c r="BG242" s="3">
        <f>IF(AV242&lt;'CDO Param'!K$15,1,0)</f>
        <v>0</v>
      </c>
      <c r="BH242" s="3">
        <f>IF(AW242&lt;'CDO Param'!L$15,1,0)</f>
        <v>0</v>
      </c>
      <c r="BJ242" s="37">
        <f>AY242*'CDO Param'!C$6*AC242</f>
        <v>0</v>
      </c>
      <c r="BK242" s="37">
        <f>AZ242*'CDO Param'!D$6*AD242</f>
        <v>0</v>
      </c>
      <c r="BL242" s="37">
        <f>BA242*'CDO Param'!E$6*AE242</f>
        <v>0</v>
      </c>
      <c r="BM242" s="37">
        <f>BB242*'CDO Param'!F$6*AF242</f>
        <v>0</v>
      </c>
      <c r="BN242" s="37">
        <f>BC242*'CDO Param'!G$6*AG242</f>
        <v>0</v>
      </c>
      <c r="BO242" s="37">
        <f>BD242*'CDO Param'!H$6*AH242</f>
        <v>0</v>
      </c>
      <c r="BP242" s="37">
        <f>BE242*'CDO Param'!I$6*AI242</f>
        <v>0</v>
      </c>
      <c r="BQ242" s="37">
        <f>BF242*'CDO Param'!J$6*AJ242</f>
        <v>0</v>
      </c>
      <c r="BR242" s="37">
        <f>BG242*'CDO Param'!K$6*AK242</f>
        <v>0</v>
      </c>
      <c r="BS242" s="37">
        <f>BH242*'CDO Param'!L$6*AL242</f>
        <v>0</v>
      </c>
      <c r="BU242" s="38">
        <f t="shared" si="19"/>
        <v>0</v>
      </c>
      <c r="BV242" s="38">
        <f>AVERAGE(BU$5:BU242)</f>
        <v>7342.9359988683764</v>
      </c>
      <c r="CF242" s="5">
        <f>BU242/'CDO Param'!$M$6</f>
        <v>0</v>
      </c>
      <c r="CG242" s="5">
        <f t="shared" si="20"/>
        <v>0</v>
      </c>
      <c r="CH242" s="5">
        <f t="shared" si="21"/>
        <v>0</v>
      </c>
    </row>
    <row r="243" spans="1:86" x14ac:dyDescent="0.2">
      <c r="A243" s="3">
        <v>240</v>
      </c>
      <c r="B243" s="3">
        <v>239</v>
      </c>
      <c r="C243">
        <v>-0.57717215895536356</v>
      </c>
      <c r="D243">
        <v>-0.66234179030288942</v>
      </c>
      <c r="E243">
        <v>1.2485543265938759</v>
      </c>
      <c r="F243">
        <v>-1.3732210391026456</v>
      </c>
      <c r="G243">
        <v>1.5315299606299959</v>
      </c>
      <c r="H243">
        <v>-0.85643023339798674</v>
      </c>
      <c r="I243">
        <v>-1.0254689186695032</v>
      </c>
      <c r="J243">
        <v>-0.62864046412869357</v>
      </c>
      <c r="K243">
        <v>-0.34679374039114919</v>
      </c>
      <c r="L243">
        <v>-2.0676543499575928</v>
      </c>
      <c r="M243">
        <v>2.112028596457094</v>
      </c>
      <c r="N243">
        <v>8.3505256043281406E-2</v>
      </c>
      <c r="O243">
        <v>0.69849875217187218</v>
      </c>
      <c r="P243">
        <v>-0.17230831872439012</v>
      </c>
      <c r="R243" s="33">
        <v>0.76543152135118442</v>
      </c>
      <c r="S243" s="33">
        <v>0.60757934935743885</v>
      </c>
      <c r="T243" s="33">
        <v>0.58612465047562712</v>
      </c>
      <c r="U243" s="33">
        <v>0.99700054386490977</v>
      </c>
      <c r="V243" s="33">
        <v>0.5881407375392228</v>
      </c>
      <c r="W243" s="33">
        <v>0.88137582171772411</v>
      </c>
      <c r="X243" s="33">
        <v>0.28343560978930238</v>
      </c>
      <c r="Y243" s="33">
        <v>0.70229372880528385</v>
      </c>
      <c r="Z243" s="33">
        <v>0.45070003040633166</v>
      </c>
      <c r="AA243" s="33">
        <v>0.91541103921616962</v>
      </c>
      <c r="AC243" s="36">
        <f t="shared" si="23"/>
        <v>0.88693021568372299</v>
      </c>
      <c r="AD243" s="36">
        <f t="shared" si="23"/>
        <v>0.67755389720072956</v>
      </c>
      <c r="AE243" s="36">
        <f t="shared" si="23"/>
        <v>0.64339004112750675</v>
      </c>
      <c r="AF243" s="36">
        <f t="shared" si="23"/>
        <v>0.99999266094599737</v>
      </c>
      <c r="AG243" s="36">
        <f t="shared" si="23"/>
        <v>0.64663845072093817</v>
      </c>
      <c r="AH243" s="36">
        <f t="shared" si="22"/>
        <v>0.97426407622744671</v>
      </c>
      <c r="AI243" s="36">
        <f t="shared" si="22"/>
        <v>0.16819556494147306</v>
      </c>
      <c r="AJ243" s="36">
        <f t="shared" si="22"/>
        <v>0.8138731183313217</v>
      </c>
      <c r="AK243" s="36">
        <f t="shared" si="22"/>
        <v>0.41705632063002618</v>
      </c>
      <c r="AL243" s="36">
        <f t="shared" si="22"/>
        <v>0.98779755758665044</v>
      </c>
      <c r="AN243">
        <f>SQRT(Correlation)*$F243 + SQRT('CDO Param'!C$17 - Correlation)*HLOOKUP('CDO Param'!C$12,$C$4:$E$1004,$A243,FALSE) + SQRT(1-Correlation)*G243</f>
        <v>0.92501699839360529</v>
      </c>
      <c r="AO243">
        <f>SQRT(Correlation)*$F243 + SQRT('CDO Param'!D$17 - Correlation)*HLOOKUP('CDO Param'!D$12,$C$4:$E$1004,$A243,FALSE) + SQRT(1-Correlation)*H243</f>
        <v>-1.3404009540902062</v>
      </c>
      <c r="AP243">
        <f>SQRT(Correlation)*$F243 + SQRT('CDO Param'!E$17 - Correlation)*HLOOKUP('CDO Param'!E$12,$C$4:$E$1004,$A243,FALSE) + SQRT(1-Correlation)*I243</f>
        <v>-1.5598012568810422</v>
      </c>
      <c r="AQ243">
        <f>SQRT(Correlation)*$F243 + SQRT('CDO Param'!F$17 - Correlation)*HLOOKUP('CDO Param'!F$12,$C$4:$E$1004,$A243,FALSE) + SQRT(1-Correlation)*J243</f>
        <v>-0.75144609545382723</v>
      </c>
      <c r="AR243">
        <f>SQRT(Correlation)*$F243 + SQRT('CDO Param'!G$17 - Correlation)*HLOOKUP('CDO Param'!G$12,$C$4:$E$1004,$A243,FALSE) + SQRT(1-Correlation)*K243</f>
        <v>-0.48406281603376156</v>
      </c>
      <c r="AS243">
        <f>SQRT(Correlation)*$F243 + SQRT('CDO Param'!H$17 - Correlation)*HLOOKUP('CDO Param'!H$12,$C$4:$E$1004,$A243,FALSE) + SQRT(1-Correlation)*L243</f>
        <v>-2.489469043666293</v>
      </c>
      <c r="AT243">
        <f>SQRT(Correlation)*$F243 + SQRT('CDO Param'!I$17 - Correlation)*HLOOKUP('CDO Param'!I$12,$C$4:$E$1004,$A243,FALSE) + SQRT(1-Correlation)*M243</f>
        <v>1.8485808678077009</v>
      </c>
      <c r="AU243">
        <f>SQRT(Correlation)*$F243 + SQRT('CDO Param'!J$17 - Correlation)*HLOOKUP('CDO Param'!J$12,$C$4:$E$1004,$A243,FALSE) + SQRT(1-Correlation)*N243</f>
        <v>-0.50773597936167103</v>
      </c>
      <c r="AV243">
        <f>SQRT(Correlation)*$F243 + SQRT('CDO Param'!K$17 - Correlation)*HLOOKUP('CDO Param'!K$12,$C$4:$E$1004,$A243,FALSE) + SQRT(1-Correlation)*O243</f>
        <v>7.5698078825216286E-2</v>
      </c>
      <c r="AW243">
        <f>SQRT(Correlation)*$F243 + SQRT('CDO Param'!L$17 - Correlation)*HLOOKUP('CDO Param'!L$12,$C$4:$E$1004,$A243,FALSE) + SQRT(1-Correlation)*P243</f>
        <v>-0.75042204515835742</v>
      </c>
      <c r="AY243" s="3">
        <f>IF(AN243&lt;'CDO Param'!C$15,1,0)</f>
        <v>0</v>
      </c>
      <c r="AZ243" s="3">
        <f>IF(AO243&lt;'CDO Param'!D$15,1,0)</f>
        <v>0</v>
      </c>
      <c r="BA243" s="3">
        <f>IF(AP243&lt;'CDO Param'!E$15,1,0)</f>
        <v>1</v>
      </c>
      <c r="BB243" s="3">
        <f>IF(AQ243&lt;'CDO Param'!F$15,1,0)</f>
        <v>0</v>
      </c>
      <c r="BC243" s="3">
        <f>IF(AR243&lt;'CDO Param'!G$15,1,0)</f>
        <v>1</v>
      </c>
      <c r="BD243" s="3">
        <f>IF(AS243&lt;'CDO Param'!H$15,1,0)</f>
        <v>0</v>
      </c>
      <c r="BE243" s="3">
        <f>IF(AT243&lt;'CDO Param'!I$15,1,0)</f>
        <v>0</v>
      </c>
      <c r="BF243" s="3">
        <f>IF(AU243&lt;'CDO Param'!J$15,1,0)</f>
        <v>0</v>
      </c>
      <c r="BG243" s="3">
        <f>IF(AV243&lt;'CDO Param'!K$15,1,0)</f>
        <v>0</v>
      </c>
      <c r="BH243" s="3">
        <f>IF(AW243&lt;'CDO Param'!L$15,1,0)</f>
        <v>1</v>
      </c>
      <c r="BJ243" s="37">
        <f>AY243*'CDO Param'!C$6*AC243</f>
        <v>0</v>
      </c>
      <c r="BK243" s="37">
        <f>AZ243*'CDO Param'!D$6*AD243</f>
        <v>0</v>
      </c>
      <c r="BL243" s="37">
        <f>BA243*'CDO Param'!E$6*AE243</f>
        <v>6433.9004112750672</v>
      </c>
      <c r="BM243" s="37">
        <f>BB243*'CDO Param'!F$6*AF243</f>
        <v>0</v>
      </c>
      <c r="BN243" s="37">
        <f>BC243*'CDO Param'!G$6*AG243</f>
        <v>6466.3845072093818</v>
      </c>
      <c r="BO243" s="37">
        <f>BD243*'CDO Param'!H$6*AH243</f>
        <v>0</v>
      </c>
      <c r="BP243" s="37">
        <f>BE243*'CDO Param'!I$6*AI243</f>
        <v>0</v>
      </c>
      <c r="BQ243" s="37">
        <f>BF243*'CDO Param'!J$6*AJ243</f>
        <v>0</v>
      </c>
      <c r="BR243" s="37">
        <f>BG243*'CDO Param'!K$6*AK243</f>
        <v>0</v>
      </c>
      <c r="BS243" s="37">
        <f>BH243*'CDO Param'!L$6*AL243</f>
        <v>9877.9755758665051</v>
      </c>
      <c r="BU243" s="38">
        <f t="shared" si="19"/>
        <v>22778.260494350954</v>
      </c>
      <c r="BV243" s="38">
        <f>AVERAGE(BU$5:BU243)</f>
        <v>7407.5189465482199</v>
      </c>
      <c r="CF243" s="5">
        <f>BU243/'CDO Param'!$M$6</f>
        <v>0.23727354681615578</v>
      </c>
      <c r="CG243" s="5">
        <f t="shared" si="20"/>
        <v>0.02</v>
      </c>
      <c r="CH243" s="5">
        <f t="shared" si="21"/>
        <v>1</v>
      </c>
    </row>
    <row r="244" spans="1:86" x14ac:dyDescent="0.2">
      <c r="A244" s="3">
        <v>241</v>
      </c>
      <c r="B244" s="3">
        <v>240</v>
      </c>
      <c r="C244">
        <v>1.0957501217490062</v>
      </c>
      <c r="D244">
        <v>1.2689315553870983</v>
      </c>
      <c r="E244">
        <v>0.73448973125778139</v>
      </c>
      <c r="F244">
        <v>-0.6235075034055626</v>
      </c>
      <c r="G244">
        <v>0.3976219886681065</v>
      </c>
      <c r="H244">
        <v>1.650523699936457</v>
      </c>
      <c r="I244">
        <v>-0.1740090738167055</v>
      </c>
      <c r="J244">
        <v>0.33554329093021806</v>
      </c>
      <c r="K244">
        <v>0.87723947217455134</v>
      </c>
      <c r="L244">
        <v>0.45764863898511976</v>
      </c>
      <c r="M244">
        <v>-0.79347046266775578</v>
      </c>
      <c r="N244">
        <v>7.5665411713998765E-2</v>
      </c>
      <c r="O244">
        <v>-0.37149789022805635</v>
      </c>
      <c r="P244">
        <v>0.60937281887163408</v>
      </c>
      <c r="R244" s="33">
        <v>0.31333610616314045</v>
      </c>
      <c r="S244" s="33">
        <v>0.23993628390130414</v>
      </c>
      <c r="T244" s="33">
        <v>0.60912352921866042</v>
      </c>
      <c r="U244" s="33">
        <v>0.53915557802615477</v>
      </c>
      <c r="V244" s="33">
        <v>0.58779988558394825</v>
      </c>
      <c r="W244" s="33">
        <v>0.15267700941892201</v>
      </c>
      <c r="X244" s="33">
        <v>4.2497303822309387E-2</v>
      </c>
      <c r="Y244" s="33">
        <v>0.25218534155384886</v>
      </c>
      <c r="Z244" s="33">
        <v>0.47903549553781538</v>
      </c>
      <c r="AA244" s="33">
        <v>0.14957350406310219</v>
      </c>
      <c r="AC244" s="36">
        <f t="shared" si="23"/>
        <v>0.20664200174062811</v>
      </c>
      <c r="AD244" s="36">
        <f t="shared" si="23"/>
        <v>0.11862595759523627</v>
      </c>
      <c r="AE244" s="36">
        <f t="shared" si="23"/>
        <v>0.67997592407012242</v>
      </c>
      <c r="AF244" s="36">
        <f t="shared" si="23"/>
        <v>0.56600057951971994</v>
      </c>
      <c r="AG244" s="36">
        <f t="shared" si="23"/>
        <v>0.64608977243832511</v>
      </c>
      <c r="AH244" s="36">
        <f t="shared" si="22"/>
        <v>4.4758709043927744E-2</v>
      </c>
      <c r="AI244" s="36">
        <f t="shared" si="22"/>
        <v>2.6527127986635344E-3</v>
      </c>
      <c r="AJ244" s="36">
        <f t="shared" si="22"/>
        <v>0.13177712743829034</v>
      </c>
      <c r="AK244" s="36">
        <f t="shared" si="22"/>
        <v>0.4645811160256752</v>
      </c>
      <c r="AL244" s="36">
        <f t="shared" si="22"/>
        <v>4.2794906603799379E-2</v>
      </c>
      <c r="AN244">
        <f>SQRT(Correlation)*$F244 + SQRT('CDO Param'!C$17 - Correlation)*HLOOKUP('CDO Param'!C$12,$C$4:$E$1004,$A244,FALSE) + SQRT(1-Correlation)*G244</f>
        <v>0.35950097622554827</v>
      </c>
      <c r="AO244">
        <f>SQRT(Correlation)*$F244 + SQRT('CDO Param'!D$17 - Correlation)*HLOOKUP('CDO Param'!D$12,$C$4:$E$1004,$A244,FALSE) + SQRT(1-Correlation)*H244</f>
        <v>1.5481079038047396</v>
      </c>
      <c r="AP244">
        <f>SQRT(Correlation)*$F244 + SQRT('CDO Param'!E$17 - Correlation)*HLOOKUP('CDO Param'!E$12,$C$4:$E$1004,$A244,FALSE) + SQRT(1-Correlation)*I244</f>
        <v>-7.2341654814162687E-2</v>
      </c>
      <c r="AQ244">
        <f>SQRT(Correlation)*$F244 + SQRT('CDO Param'!F$17 - Correlation)*HLOOKUP('CDO Param'!F$12,$C$4:$E$1004,$A244,FALSE) + SQRT(1-Correlation)*J244</f>
        <v>0.28539082776852037</v>
      </c>
      <c r="AR244">
        <f>SQRT(Correlation)*$F244 + SQRT('CDO Param'!G$17 - Correlation)*HLOOKUP('CDO Param'!G$12,$C$4:$E$1004,$A244,FALSE) + SQRT(1-Correlation)*K244</f>
        <v>0.79928894753276336</v>
      </c>
      <c r="AS244">
        <f>SQRT(Correlation)*$F244 + SQRT('CDO Param'!H$17 - Correlation)*HLOOKUP('CDO Param'!H$12,$C$4:$E$1004,$A244,FALSE) + SQRT(1-Correlation)*L244</f>
        <v>0.41644725681921735</v>
      </c>
      <c r="AT244">
        <f>SQRT(Correlation)*$F244 + SQRT('CDO Param'!I$17 - Correlation)*HLOOKUP('CDO Param'!I$12,$C$4:$E$1004,$A244,FALSE) + SQRT(1-Correlation)*M244</f>
        <v>-0.78568566353919556</v>
      </c>
      <c r="AU244">
        <f>SQRT(Correlation)*$F244 + SQRT('CDO Param'!J$17 - Correlation)*HLOOKUP('CDO Param'!J$12,$C$4:$E$1004,$A244,FALSE) + SQRT(1-Correlation)*N244</f>
        <v>0.16452035955817113</v>
      </c>
      <c r="AV244">
        <f>SQRT(Correlation)*$F244 + SQRT('CDO Param'!K$17 - Correlation)*HLOOKUP('CDO Param'!K$12,$C$4:$E$1004,$A244,FALSE) + SQRT(1-Correlation)*O244</f>
        <v>-0.25969599649537545</v>
      </c>
      <c r="AW244">
        <f>SQRT(Correlation)*$F244 + SQRT('CDO Param'!L$17 - Correlation)*HLOOKUP('CDO Param'!L$12,$C$4:$E$1004,$A244,FALSE) + SQRT(1-Correlation)*P244</f>
        <v>0.67083966277446494</v>
      </c>
      <c r="AY244" s="3">
        <f>IF(AN244&lt;'CDO Param'!C$15,1,0)</f>
        <v>0</v>
      </c>
      <c r="AZ244" s="3">
        <f>IF(AO244&lt;'CDO Param'!D$15,1,0)</f>
        <v>0</v>
      </c>
      <c r="BA244" s="3">
        <f>IF(AP244&lt;'CDO Param'!E$15,1,0)</f>
        <v>0</v>
      </c>
      <c r="BB244" s="3">
        <f>IF(AQ244&lt;'CDO Param'!F$15,1,0)</f>
        <v>0</v>
      </c>
      <c r="BC244" s="3">
        <f>IF(AR244&lt;'CDO Param'!G$15,1,0)</f>
        <v>0</v>
      </c>
      <c r="BD244" s="3">
        <f>IF(AS244&lt;'CDO Param'!H$15,1,0)</f>
        <v>0</v>
      </c>
      <c r="BE244" s="3">
        <f>IF(AT244&lt;'CDO Param'!I$15,1,0)</f>
        <v>0</v>
      </c>
      <c r="BF244" s="3">
        <f>IF(AU244&lt;'CDO Param'!J$15,1,0)</f>
        <v>0</v>
      </c>
      <c r="BG244" s="3">
        <f>IF(AV244&lt;'CDO Param'!K$15,1,0)</f>
        <v>0</v>
      </c>
      <c r="BH244" s="3">
        <f>IF(AW244&lt;'CDO Param'!L$15,1,0)</f>
        <v>0</v>
      </c>
      <c r="BJ244" s="37">
        <f>AY244*'CDO Param'!C$6*AC244</f>
        <v>0</v>
      </c>
      <c r="BK244" s="37">
        <f>AZ244*'CDO Param'!D$6*AD244</f>
        <v>0</v>
      </c>
      <c r="BL244" s="37">
        <f>BA244*'CDO Param'!E$6*AE244</f>
        <v>0</v>
      </c>
      <c r="BM244" s="37">
        <f>BB244*'CDO Param'!F$6*AF244</f>
        <v>0</v>
      </c>
      <c r="BN244" s="37">
        <f>BC244*'CDO Param'!G$6*AG244</f>
        <v>0</v>
      </c>
      <c r="BO244" s="37">
        <f>BD244*'CDO Param'!H$6*AH244</f>
        <v>0</v>
      </c>
      <c r="BP244" s="37">
        <f>BE244*'CDO Param'!I$6*AI244</f>
        <v>0</v>
      </c>
      <c r="BQ244" s="37">
        <f>BF244*'CDO Param'!J$6*AJ244</f>
        <v>0</v>
      </c>
      <c r="BR244" s="37">
        <f>BG244*'CDO Param'!K$6*AK244</f>
        <v>0</v>
      </c>
      <c r="BS244" s="37">
        <f>BH244*'CDO Param'!L$6*AL244</f>
        <v>0</v>
      </c>
      <c r="BU244" s="38">
        <f t="shared" si="19"/>
        <v>0</v>
      </c>
      <c r="BV244" s="38">
        <f>AVERAGE(BU$5:BU244)</f>
        <v>7376.654284270935</v>
      </c>
      <c r="CF244" s="5">
        <f>BU244/'CDO Param'!$M$6</f>
        <v>0</v>
      </c>
      <c r="CG244" s="5">
        <f t="shared" si="20"/>
        <v>0</v>
      </c>
      <c r="CH244" s="5">
        <f t="shared" si="21"/>
        <v>0</v>
      </c>
    </row>
    <row r="245" spans="1:86" x14ac:dyDescent="0.2">
      <c r="A245" s="3">
        <v>242</v>
      </c>
      <c r="B245" s="3">
        <v>241</v>
      </c>
      <c r="C245">
        <v>2.0137849787715822</v>
      </c>
      <c r="D245">
        <v>-1.15693637781078</v>
      </c>
      <c r="E245">
        <v>-0.94177721621235833</v>
      </c>
      <c r="F245">
        <v>1.9938488549087197</v>
      </c>
      <c r="G245">
        <v>-2.0425613911356777</v>
      </c>
      <c r="H245">
        <v>-0.38903863242012449</v>
      </c>
      <c r="I245">
        <v>-0.46075228965491988</v>
      </c>
      <c r="J245">
        <v>-1.542211975902319</v>
      </c>
      <c r="K245">
        <v>0.88711658463580534</v>
      </c>
      <c r="L245">
        <v>0.13833869161317125</v>
      </c>
      <c r="M245">
        <v>-1.194409833260579</v>
      </c>
      <c r="N245">
        <v>-0.57120587371173315</v>
      </c>
      <c r="O245">
        <v>-2.3427855921909213</v>
      </c>
      <c r="P245">
        <v>0.99986209534108639</v>
      </c>
      <c r="R245" s="33">
        <v>0.88188278855843605</v>
      </c>
      <c r="S245" s="33">
        <v>0.80402730163374325</v>
      </c>
      <c r="T245" s="33">
        <v>0.28685855832270279</v>
      </c>
      <c r="U245" s="33">
        <v>0.23178972966586692</v>
      </c>
      <c r="V245" s="33">
        <v>0.68998649422544356</v>
      </c>
      <c r="W245" s="33">
        <v>0.60300844703009748</v>
      </c>
      <c r="X245" s="33">
        <v>0.76296923484791501</v>
      </c>
      <c r="Y245" s="33">
        <v>0.22393008890744767</v>
      </c>
      <c r="Z245" s="33">
        <v>0.59300426747324142</v>
      </c>
      <c r="AA245" s="33">
        <v>0.62272342276886261</v>
      </c>
      <c r="AC245" s="36">
        <f t="shared" si="23"/>
        <v>0.974505476366061</v>
      </c>
      <c r="AD245" s="36">
        <f t="shared" si="23"/>
        <v>0.92304151979217297</v>
      </c>
      <c r="AE245" s="36">
        <f t="shared" si="23"/>
        <v>0.17242479584711251</v>
      </c>
      <c r="AF245" s="36">
        <f t="shared" si="23"/>
        <v>0.11024373384910983</v>
      </c>
      <c r="AG245" s="36">
        <f t="shared" si="23"/>
        <v>0.79779329833232537</v>
      </c>
      <c r="AH245" s="36">
        <f t="shared" si="22"/>
        <v>0.67035395776790696</v>
      </c>
      <c r="AI245" s="36">
        <f t="shared" si="22"/>
        <v>0.88439733849930957</v>
      </c>
      <c r="AJ245" s="36">
        <f t="shared" si="22"/>
        <v>0.10243756139031703</v>
      </c>
      <c r="AK245" s="36">
        <f t="shared" si="22"/>
        <v>0.65444388562221234</v>
      </c>
      <c r="AL245" s="36">
        <f t="shared" si="22"/>
        <v>0.70106946495793987</v>
      </c>
      <c r="AN245">
        <f>SQRT(Correlation)*$F245 + SQRT('CDO Param'!C$17 - Correlation)*HLOOKUP('CDO Param'!C$12,$C$4:$E$1004,$A245,FALSE) + SQRT(1-Correlation)*G245</f>
        <v>-1.4708490194805062</v>
      </c>
      <c r="AO245">
        <f>SQRT(Correlation)*$F245 + SQRT('CDO Param'!D$17 - Correlation)*HLOOKUP('CDO Param'!D$12,$C$4:$E$1004,$A245,FALSE) + SQRT(1-Correlation)*H245</f>
        <v>9.7820404659348825E-2</v>
      </c>
      <c r="AP245">
        <f>SQRT(Correlation)*$F245 + SQRT('CDO Param'!E$17 - Correlation)*HLOOKUP('CDO Param'!E$12,$C$4:$E$1004,$A245,FALSE) + SQRT(1-Correlation)*I245</f>
        <v>0.72619979220756903</v>
      </c>
      <c r="AQ245">
        <f>SQRT(Correlation)*$F245 + SQRT('CDO Param'!F$17 - Correlation)*HLOOKUP('CDO Param'!F$12,$C$4:$E$1004,$A245,FALSE) + SQRT(1-Correlation)*J245</f>
        <v>-1.0431481619401315</v>
      </c>
      <c r="AR245">
        <f>SQRT(Correlation)*$F245 + SQRT('CDO Param'!G$17 - Correlation)*HLOOKUP('CDO Param'!G$12,$C$4:$E$1004,$A245,FALSE) + SQRT(1-Correlation)*K245</f>
        <v>1.2615152689194833</v>
      </c>
      <c r="AS245">
        <f>SQRT(Correlation)*$F245 + SQRT('CDO Param'!H$17 - Correlation)*HLOOKUP('CDO Param'!H$12,$C$4:$E$1004,$A245,FALSE) + SQRT(1-Correlation)*L245</f>
        <v>0.59813446374031032</v>
      </c>
      <c r="AT245">
        <f>SQRT(Correlation)*$F245 + SQRT('CDO Param'!I$17 - Correlation)*HLOOKUP('CDO Param'!I$12,$C$4:$E$1004,$A245,FALSE) + SQRT(1-Correlation)*M245</f>
        <v>-0.71319407818973035</v>
      </c>
      <c r="AU245">
        <f>SQRT(Correlation)*$F245 + SQRT('CDO Param'!J$17 - Correlation)*HLOOKUP('CDO Param'!J$12,$C$4:$E$1004,$A245,FALSE) + SQRT(1-Correlation)*N245</f>
        <v>0.62141432180305178</v>
      </c>
      <c r="AV245">
        <f>SQRT(Correlation)*$F245 + SQRT('CDO Param'!K$17 - Correlation)*HLOOKUP('CDO Param'!K$12,$C$4:$E$1004,$A245,FALSE) + SQRT(1-Correlation)*O245</f>
        <v>-1.0592537682831851</v>
      </c>
      <c r="AW245">
        <f>SQRT(Correlation)*$F245 + SQRT('CDO Param'!L$17 - Correlation)*HLOOKUP('CDO Param'!L$12,$C$4:$E$1004,$A245,FALSE) + SQRT(1-Correlation)*P245</f>
        <v>2.1118602641456032</v>
      </c>
      <c r="AY245" s="3">
        <f>IF(AN245&lt;'CDO Param'!C$15,1,0)</f>
        <v>0</v>
      </c>
      <c r="AZ245" s="3">
        <f>IF(AO245&lt;'CDO Param'!D$15,1,0)</f>
        <v>0</v>
      </c>
      <c r="BA245" s="3">
        <f>IF(AP245&lt;'CDO Param'!E$15,1,0)</f>
        <v>0</v>
      </c>
      <c r="BB245" s="3">
        <f>IF(AQ245&lt;'CDO Param'!F$15,1,0)</f>
        <v>1</v>
      </c>
      <c r="BC245" s="3">
        <f>IF(AR245&lt;'CDO Param'!G$15,1,0)</f>
        <v>0</v>
      </c>
      <c r="BD245" s="3">
        <f>IF(AS245&lt;'CDO Param'!H$15,1,0)</f>
        <v>0</v>
      </c>
      <c r="BE245" s="3">
        <f>IF(AT245&lt;'CDO Param'!I$15,1,0)</f>
        <v>0</v>
      </c>
      <c r="BF245" s="3">
        <f>IF(AU245&lt;'CDO Param'!J$15,1,0)</f>
        <v>0</v>
      </c>
      <c r="BG245" s="3">
        <f>IF(AV245&lt;'CDO Param'!K$15,1,0)</f>
        <v>0</v>
      </c>
      <c r="BH245" s="3">
        <f>IF(AW245&lt;'CDO Param'!L$15,1,0)</f>
        <v>0</v>
      </c>
      <c r="BJ245" s="37">
        <f>AY245*'CDO Param'!C$6*AC245</f>
        <v>0</v>
      </c>
      <c r="BK245" s="37">
        <f>AZ245*'CDO Param'!D$6*AD245</f>
        <v>0</v>
      </c>
      <c r="BL245" s="37">
        <f>BA245*'CDO Param'!E$6*AE245</f>
        <v>0</v>
      </c>
      <c r="BM245" s="37">
        <f>BB245*'CDO Param'!F$6*AF245</f>
        <v>1102.4373384910984</v>
      </c>
      <c r="BN245" s="37">
        <f>BC245*'CDO Param'!G$6*AG245</f>
        <v>0</v>
      </c>
      <c r="BO245" s="37">
        <f>BD245*'CDO Param'!H$6*AH245</f>
        <v>0</v>
      </c>
      <c r="BP245" s="37">
        <f>BE245*'CDO Param'!I$6*AI245</f>
        <v>0</v>
      </c>
      <c r="BQ245" s="37">
        <f>BF245*'CDO Param'!J$6*AJ245</f>
        <v>0</v>
      </c>
      <c r="BR245" s="37">
        <f>BG245*'CDO Param'!K$6*AK245</f>
        <v>0</v>
      </c>
      <c r="BS245" s="37">
        <f>BH245*'CDO Param'!L$6*AL245</f>
        <v>0</v>
      </c>
      <c r="BU245" s="38">
        <f t="shared" si="19"/>
        <v>1102.4373384910984</v>
      </c>
      <c r="BV245" s="38">
        <f>AVERAGE(BU$5:BU245)</f>
        <v>7350.6201890602306</v>
      </c>
      <c r="CF245" s="5">
        <f>BU245/'CDO Param'!$M$6</f>
        <v>1.1483722275948943E-2</v>
      </c>
      <c r="CG245" s="5">
        <f t="shared" si="20"/>
        <v>0</v>
      </c>
      <c r="CH245" s="5">
        <f t="shared" si="21"/>
        <v>0</v>
      </c>
    </row>
    <row r="246" spans="1:86" x14ac:dyDescent="0.2">
      <c r="A246" s="3">
        <v>243</v>
      </c>
      <c r="B246" s="3">
        <v>242</v>
      </c>
      <c r="C246">
        <v>1.3906810636399314</v>
      </c>
      <c r="D246">
        <v>-0.88023170974338427</v>
      </c>
      <c r="E246">
        <v>0.47955609261407517</v>
      </c>
      <c r="F246">
        <v>-1.1754082152037881</v>
      </c>
      <c r="G246">
        <v>-0.18711375560087617</v>
      </c>
      <c r="H246">
        <v>-0.91318042905186303</v>
      </c>
      <c r="I246">
        <v>1.3159387890482321</v>
      </c>
      <c r="J246">
        <v>1.2346390576567501E-2</v>
      </c>
      <c r="K246">
        <v>-0.56875023801694624</v>
      </c>
      <c r="L246">
        <v>-2.2317726688925177</v>
      </c>
      <c r="M246">
        <v>-0.30067667466937564</v>
      </c>
      <c r="N246">
        <v>-0.17912952898768708</v>
      </c>
      <c r="O246">
        <v>0.92804611995234154</v>
      </c>
      <c r="P246">
        <v>-0.39916585592436604</v>
      </c>
      <c r="R246" s="33">
        <v>0.11256647627454552</v>
      </c>
      <c r="S246" s="33">
        <v>0.90476674628665987</v>
      </c>
      <c r="T246" s="33">
        <v>0.41470483989208229</v>
      </c>
      <c r="U246" s="33">
        <v>0.94424406622734114</v>
      </c>
      <c r="V246" s="33">
        <v>0.91002108292189476</v>
      </c>
      <c r="W246" s="33">
        <v>0.72434066828542421</v>
      </c>
      <c r="X246" s="33">
        <v>0.99361187312454535</v>
      </c>
      <c r="Y246" s="33">
        <v>0.63475160423421839</v>
      </c>
      <c r="Z246" s="33">
        <v>0.27021236450886932</v>
      </c>
      <c r="AA246" s="33">
        <v>0.45921030056626083</v>
      </c>
      <c r="AC246" s="36">
        <f t="shared" si="23"/>
        <v>2.2931021383760328E-2</v>
      </c>
      <c r="AD246" s="36">
        <f t="shared" si="23"/>
        <v>0.98414277953127804</v>
      </c>
      <c r="AE246" s="36">
        <f t="shared" si="23"/>
        <v>0.35794859108852273</v>
      </c>
      <c r="AF246" s="36">
        <f t="shared" si="23"/>
        <v>0.99515388263007465</v>
      </c>
      <c r="AG246" s="36">
        <f t="shared" si="23"/>
        <v>0.98601168562661279</v>
      </c>
      <c r="AH246" s="36">
        <f t="shared" si="22"/>
        <v>0.84124013095463002</v>
      </c>
      <c r="AI246" s="36">
        <f t="shared" si="22"/>
        <v>0.99996062148903975</v>
      </c>
      <c r="AJ246" s="36">
        <f t="shared" si="22"/>
        <v>0.71934373207246616</v>
      </c>
      <c r="AK246" s="36">
        <f t="shared" si="22"/>
        <v>0.15229543639156753</v>
      </c>
      <c r="AL246" s="36">
        <f t="shared" si="22"/>
        <v>0.43126378586307701</v>
      </c>
      <c r="AN246">
        <f>SQRT(Correlation)*$F246 + SQRT('CDO Param'!C$17 - Correlation)*HLOOKUP('CDO Param'!C$12,$C$4:$E$1004,$A246,FALSE) + SQRT(1-Correlation)*G246</f>
        <v>-0.67369197102078471</v>
      </c>
      <c r="AO246">
        <f>SQRT(Correlation)*$F246 + SQRT('CDO Param'!D$17 - Correlation)*HLOOKUP('CDO Param'!D$12,$C$4:$E$1004,$A246,FALSE) + SQRT(1-Correlation)*H246</f>
        <v>-1.3624992973948324</v>
      </c>
      <c r="AP246">
        <f>SQRT(Correlation)*$F246 + SQRT('CDO Param'!E$17 - Correlation)*HLOOKUP('CDO Param'!E$12,$C$4:$E$1004,$A246,FALSE) + SQRT(1-Correlation)*I246</f>
        <v>1.2446520611149483</v>
      </c>
      <c r="AQ246">
        <f>SQRT(Correlation)*$F246 + SQRT('CDO Param'!F$17 - Correlation)*HLOOKUP('CDO Param'!F$12,$C$4:$E$1004,$A246,FALSE) + SQRT(1-Correlation)*J246</f>
        <v>-0.25275189730960912</v>
      </c>
      <c r="AR246">
        <f>SQRT(Correlation)*$F246 + SQRT('CDO Param'!G$17 - Correlation)*HLOOKUP('CDO Param'!G$12,$C$4:$E$1004,$A246,FALSE) + SQRT(1-Correlation)*K246</f>
        <v>-0.80402856340973816</v>
      </c>
      <c r="AS246">
        <f>SQRT(Correlation)*$F246 + SQRT('CDO Param'!H$17 - Correlation)*HLOOKUP('CDO Param'!H$12,$C$4:$E$1004,$A246,FALSE) + SQRT(1-Correlation)*L246</f>
        <v>-2.6134257322706786</v>
      </c>
      <c r="AT246">
        <f>SQRT(Correlation)*$F246 + SQRT('CDO Param'!I$17 - Correlation)*HLOOKUP('CDO Param'!I$12,$C$4:$E$1004,$A246,FALSE) + SQRT(1-Correlation)*M246</f>
        <v>-0.54971165121301158</v>
      </c>
      <c r="AU246">
        <f>SQRT(Correlation)*$F246 + SQRT('CDO Param'!J$17 - Correlation)*HLOOKUP('CDO Param'!J$12,$C$4:$E$1004,$A246,FALSE) + SQRT(1-Correlation)*N246</f>
        <v>-0.1736942816502019</v>
      </c>
      <c r="AV246">
        <f>SQRT(Correlation)*$F246 + SQRT('CDO Param'!K$17 - Correlation)*HLOOKUP('CDO Param'!K$12,$C$4:$E$1004,$A246,FALSE) + SQRT(1-Correlation)*O246</f>
        <v>0.87666476450744235</v>
      </c>
      <c r="AW246">
        <f>SQRT(Correlation)*$F246 + SQRT('CDO Param'!L$17 - Correlation)*HLOOKUP('CDO Param'!L$12,$C$4:$E$1004,$A246,FALSE) + SQRT(1-Correlation)*P246</f>
        <v>-0.38243906997941157</v>
      </c>
      <c r="AY246" s="3">
        <f>IF(AN246&lt;'CDO Param'!C$15,1,0)</f>
        <v>0</v>
      </c>
      <c r="AZ246" s="3">
        <f>IF(AO246&lt;'CDO Param'!D$15,1,0)</f>
        <v>0</v>
      </c>
      <c r="BA246" s="3">
        <f>IF(AP246&lt;'CDO Param'!E$15,1,0)</f>
        <v>0</v>
      </c>
      <c r="BB246" s="3">
        <f>IF(AQ246&lt;'CDO Param'!F$15,1,0)</f>
        <v>0</v>
      </c>
      <c r="BC246" s="3">
        <f>IF(AR246&lt;'CDO Param'!G$15,1,0)</f>
        <v>1</v>
      </c>
      <c r="BD246" s="3">
        <f>IF(AS246&lt;'CDO Param'!H$15,1,0)</f>
        <v>0</v>
      </c>
      <c r="BE246" s="3">
        <f>IF(AT246&lt;'CDO Param'!I$15,1,0)</f>
        <v>0</v>
      </c>
      <c r="BF246" s="3">
        <f>IF(AU246&lt;'CDO Param'!J$15,1,0)</f>
        <v>0</v>
      </c>
      <c r="BG246" s="3">
        <f>IF(AV246&lt;'CDO Param'!K$15,1,0)</f>
        <v>0</v>
      </c>
      <c r="BH246" s="3">
        <f>IF(AW246&lt;'CDO Param'!L$15,1,0)</f>
        <v>0</v>
      </c>
      <c r="BJ246" s="37">
        <f>AY246*'CDO Param'!C$6*AC246</f>
        <v>0</v>
      </c>
      <c r="BK246" s="37">
        <f>AZ246*'CDO Param'!D$6*AD246</f>
        <v>0</v>
      </c>
      <c r="BL246" s="37">
        <f>BA246*'CDO Param'!E$6*AE246</f>
        <v>0</v>
      </c>
      <c r="BM246" s="37">
        <f>BB246*'CDO Param'!F$6*AF246</f>
        <v>0</v>
      </c>
      <c r="BN246" s="37">
        <f>BC246*'CDO Param'!G$6*AG246</f>
        <v>9860.1168562661278</v>
      </c>
      <c r="BO246" s="37">
        <f>BD246*'CDO Param'!H$6*AH246</f>
        <v>0</v>
      </c>
      <c r="BP246" s="37">
        <f>BE246*'CDO Param'!I$6*AI246</f>
        <v>0</v>
      </c>
      <c r="BQ246" s="37">
        <f>BF246*'CDO Param'!J$6*AJ246</f>
        <v>0</v>
      </c>
      <c r="BR246" s="37">
        <f>BG246*'CDO Param'!K$6*AK246</f>
        <v>0</v>
      </c>
      <c r="BS246" s="37">
        <f>BH246*'CDO Param'!L$6*AL246</f>
        <v>0</v>
      </c>
      <c r="BU246" s="38">
        <f t="shared" si="19"/>
        <v>9860.1168562661278</v>
      </c>
      <c r="BV246" s="38">
        <f>AVERAGE(BU$5:BU246)</f>
        <v>7360.9900099990982</v>
      </c>
      <c r="CF246" s="5">
        <f>BU246/'CDO Param'!$M$6</f>
        <v>0.10270955058610549</v>
      </c>
      <c r="CG246" s="5">
        <f t="shared" si="20"/>
        <v>0.02</v>
      </c>
      <c r="CH246" s="5">
        <f t="shared" si="21"/>
        <v>1</v>
      </c>
    </row>
    <row r="247" spans="1:86" x14ac:dyDescent="0.2">
      <c r="A247" s="3">
        <v>244</v>
      </c>
      <c r="B247" s="3">
        <v>243</v>
      </c>
      <c r="C247">
        <v>-9.6247276815120131E-3</v>
      </c>
      <c r="D247">
        <v>0.96254780146409757</v>
      </c>
      <c r="E247">
        <v>-0.47608068598492537</v>
      </c>
      <c r="F247">
        <v>1.8518130673328415</v>
      </c>
      <c r="G247">
        <v>0.61908622228656895</v>
      </c>
      <c r="H247">
        <v>1.3203793969296385</v>
      </c>
      <c r="I247">
        <v>2.5939152692444623</v>
      </c>
      <c r="J247">
        <v>-0.65741687649278902</v>
      </c>
      <c r="K247">
        <v>-0.10280132300977129</v>
      </c>
      <c r="L247">
        <v>-0.18090531739289872</v>
      </c>
      <c r="M247">
        <v>-1.2088821677025408</v>
      </c>
      <c r="N247">
        <v>-1.0866961019928567</v>
      </c>
      <c r="O247">
        <v>-0.79882283898768947</v>
      </c>
      <c r="P247">
        <v>-0.29266971068864223</v>
      </c>
      <c r="R247" s="33">
        <v>0.94752161714598615</v>
      </c>
      <c r="S247" s="33">
        <v>0.99581937258868447</v>
      </c>
      <c r="T247" s="33">
        <v>0.7361950980202272</v>
      </c>
      <c r="U247" s="33">
        <v>0.23101242595865037</v>
      </c>
      <c r="V247" s="33">
        <v>0.62584308703702085</v>
      </c>
      <c r="W247" s="33">
        <v>0.54476383120974703</v>
      </c>
      <c r="X247" s="33">
        <v>0.84571114221853727</v>
      </c>
      <c r="Y247" s="33">
        <v>0.8671672669552114</v>
      </c>
      <c r="Z247" s="33">
        <v>0.48025571623828994</v>
      </c>
      <c r="AA247" s="33">
        <v>0.65782281693901068</v>
      </c>
      <c r="AC247" s="36">
        <f t="shared" si="23"/>
        <v>0.99576331132784102</v>
      </c>
      <c r="AD247" s="36">
        <f t="shared" si="23"/>
        <v>0.99998465097222022</v>
      </c>
      <c r="AE247" s="36">
        <f t="shared" si="23"/>
        <v>0.85515325449964541</v>
      </c>
      <c r="AF247" s="36">
        <f t="shared" si="23"/>
        <v>0.10945936325197496</v>
      </c>
      <c r="AG247" s="36">
        <f t="shared" si="23"/>
        <v>0.70584494110125373</v>
      </c>
      <c r="AH247" s="36">
        <f t="shared" si="22"/>
        <v>0.57537939010204542</v>
      </c>
      <c r="AI247" s="36">
        <f t="shared" si="22"/>
        <v>0.95420311936829538</v>
      </c>
      <c r="AJ247" s="36">
        <f t="shared" si="22"/>
        <v>0.96700118017518988</v>
      </c>
      <c r="AK247" s="36">
        <f t="shared" si="22"/>
        <v>0.46663916615280415</v>
      </c>
      <c r="AL247" s="36">
        <f t="shared" si="22"/>
        <v>0.75327618546420616</v>
      </c>
      <c r="AN247">
        <f>SQRT(Correlation)*$F247 + SQRT('CDO Param'!C$17 - Correlation)*HLOOKUP('CDO Param'!C$12,$C$4:$E$1004,$A247,FALSE) + SQRT(1-Correlation)*G247</f>
        <v>1.3090362840262015</v>
      </c>
      <c r="AO247">
        <f>SQRT(Correlation)*$F247 + SQRT('CDO Param'!D$17 - Correlation)*HLOOKUP('CDO Param'!D$12,$C$4:$E$1004,$A247,FALSE) + SQRT(1-Correlation)*H247</f>
        <v>1.9743414058469038</v>
      </c>
      <c r="AP247">
        <f>SQRT(Correlation)*$F247 + SQRT('CDO Param'!E$17 - Correlation)*HLOOKUP('CDO Param'!E$12,$C$4:$E$1004,$A247,FALSE) + SQRT(1-Correlation)*I247</f>
        <v>3.0438523382656757</v>
      </c>
      <c r="AQ247">
        <f>SQRT(Correlation)*$F247 + SQRT('CDO Param'!F$17 - Correlation)*HLOOKUP('CDO Param'!F$12,$C$4:$E$1004,$A247,FALSE) + SQRT(1-Correlation)*J247</f>
        <v>-0.1445405788854961</v>
      </c>
      <c r="AR247">
        <f>SQRT(Correlation)*$F247 + SQRT('CDO Param'!G$17 - Correlation)*HLOOKUP('CDO Param'!G$12,$C$4:$E$1004,$A247,FALSE) + SQRT(1-Correlation)*K247</f>
        <v>0.38161393354288425</v>
      </c>
      <c r="AS247">
        <f>SQRT(Correlation)*$F247 + SQRT('CDO Param'!H$17 - Correlation)*HLOOKUP('CDO Param'!H$12,$C$4:$E$1004,$A247,FALSE) + SQRT(1-Correlation)*L247</f>
        <v>0.55009767175057578</v>
      </c>
      <c r="AT247">
        <f>SQRT(Correlation)*$F247 + SQRT('CDO Param'!I$17 - Correlation)*HLOOKUP('CDO Param'!I$12,$C$4:$E$1004,$A247,FALSE) + SQRT(1-Correlation)*M247</f>
        <v>-0.66770649011075045</v>
      </c>
      <c r="AU247">
        <f>SQRT(Correlation)*$F247 + SQRT('CDO Param'!J$17 - Correlation)*HLOOKUP('CDO Param'!J$12,$C$4:$E$1004,$A247,FALSE) + SQRT(1-Correlation)*N247</f>
        <v>-0.44788219624196801</v>
      </c>
      <c r="AV247">
        <f>SQRT(Correlation)*$F247 + SQRT('CDO Param'!K$17 - Correlation)*HLOOKUP('CDO Param'!K$12,$C$4:$E$1004,$A247,FALSE) + SQRT(1-Correlation)*O247</f>
        <v>-0.17478163967366311</v>
      </c>
      <c r="AW247">
        <f>SQRT(Correlation)*$F247 + SQRT('CDO Param'!L$17 - Correlation)*HLOOKUP('CDO Param'!L$12,$C$4:$E$1004,$A247,FALSE) + SQRT(1-Correlation)*P247</f>
        <v>0.30539737939966188</v>
      </c>
      <c r="AY247" s="3">
        <f>IF(AN247&lt;'CDO Param'!C$15,1,0)</f>
        <v>0</v>
      </c>
      <c r="AZ247" s="3">
        <f>IF(AO247&lt;'CDO Param'!D$15,1,0)</f>
        <v>0</v>
      </c>
      <c r="BA247" s="3">
        <f>IF(AP247&lt;'CDO Param'!E$15,1,0)</f>
        <v>0</v>
      </c>
      <c r="BB247" s="3">
        <f>IF(AQ247&lt;'CDO Param'!F$15,1,0)</f>
        <v>0</v>
      </c>
      <c r="BC247" s="3">
        <f>IF(AR247&lt;'CDO Param'!G$15,1,0)</f>
        <v>0</v>
      </c>
      <c r="BD247" s="3">
        <f>IF(AS247&lt;'CDO Param'!H$15,1,0)</f>
        <v>0</v>
      </c>
      <c r="BE247" s="3">
        <f>IF(AT247&lt;'CDO Param'!I$15,1,0)</f>
        <v>0</v>
      </c>
      <c r="BF247" s="3">
        <f>IF(AU247&lt;'CDO Param'!J$15,1,0)</f>
        <v>0</v>
      </c>
      <c r="BG247" s="3">
        <f>IF(AV247&lt;'CDO Param'!K$15,1,0)</f>
        <v>0</v>
      </c>
      <c r="BH247" s="3">
        <f>IF(AW247&lt;'CDO Param'!L$15,1,0)</f>
        <v>0</v>
      </c>
      <c r="BJ247" s="37">
        <f>AY247*'CDO Param'!C$6*AC247</f>
        <v>0</v>
      </c>
      <c r="BK247" s="37">
        <f>AZ247*'CDO Param'!D$6*AD247</f>
        <v>0</v>
      </c>
      <c r="BL247" s="37">
        <f>BA247*'CDO Param'!E$6*AE247</f>
        <v>0</v>
      </c>
      <c r="BM247" s="37">
        <f>BB247*'CDO Param'!F$6*AF247</f>
        <v>0</v>
      </c>
      <c r="BN247" s="37">
        <f>BC247*'CDO Param'!G$6*AG247</f>
        <v>0</v>
      </c>
      <c r="BO247" s="37">
        <f>BD247*'CDO Param'!H$6*AH247</f>
        <v>0</v>
      </c>
      <c r="BP247" s="37">
        <f>BE247*'CDO Param'!I$6*AI247</f>
        <v>0</v>
      </c>
      <c r="BQ247" s="37">
        <f>BF247*'CDO Param'!J$6*AJ247</f>
        <v>0</v>
      </c>
      <c r="BR247" s="37">
        <f>BG247*'CDO Param'!K$6*AK247</f>
        <v>0</v>
      </c>
      <c r="BS247" s="37">
        <f>BH247*'CDO Param'!L$6*AL247</f>
        <v>0</v>
      </c>
      <c r="BU247" s="38">
        <f t="shared" si="19"/>
        <v>0</v>
      </c>
      <c r="BV247" s="38">
        <f>AVERAGE(BU$5:BU247)</f>
        <v>7330.6978700402542</v>
      </c>
      <c r="CF247" s="5">
        <f>BU247/'CDO Param'!$M$6</f>
        <v>0</v>
      </c>
      <c r="CG247" s="5">
        <f t="shared" si="20"/>
        <v>0</v>
      </c>
      <c r="CH247" s="5">
        <f t="shared" si="21"/>
        <v>0</v>
      </c>
    </row>
    <row r="248" spans="1:86" x14ac:dyDescent="0.2">
      <c r="A248" s="3">
        <v>245</v>
      </c>
      <c r="B248" s="3">
        <v>244</v>
      </c>
      <c r="C248">
        <v>0.84750809037359431</v>
      </c>
      <c r="D248">
        <v>1.7750789993442595</v>
      </c>
      <c r="E248">
        <v>-0.52668156058643945</v>
      </c>
      <c r="F248">
        <v>-0.73622686613816768</v>
      </c>
      <c r="G248">
        <v>2.4933251552283764</v>
      </c>
      <c r="H248">
        <v>0.37592371882055886</v>
      </c>
      <c r="I248">
        <v>1.6382227840949781</v>
      </c>
      <c r="J248">
        <v>-1.323453489021631</v>
      </c>
      <c r="K248">
        <v>-0.2482352101651486</v>
      </c>
      <c r="L248">
        <v>-2.2201857063919306</v>
      </c>
      <c r="M248">
        <v>1.3044927982264198</v>
      </c>
      <c r="N248">
        <v>1.8929586076410487</v>
      </c>
      <c r="O248">
        <v>0.10290477803209797</v>
      </c>
      <c r="P248">
        <v>-0.62213985074777156</v>
      </c>
      <c r="R248" s="33">
        <v>2.808429395225099E-2</v>
      </c>
      <c r="S248" s="33">
        <v>1.272845548238999E-2</v>
      </c>
      <c r="T248" s="33">
        <v>0.92715129252856188</v>
      </c>
      <c r="U248" s="33">
        <v>0.63177352754016103</v>
      </c>
      <c r="V248" s="33">
        <v>0.21767736748684074</v>
      </c>
      <c r="W248" s="33">
        <v>0.50351535133249836</v>
      </c>
      <c r="X248" s="33">
        <v>0.58250984530081495</v>
      </c>
      <c r="Y248" s="33">
        <v>0.24296997079764027</v>
      </c>
      <c r="Z248" s="33">
        <v>0.59629919593981429</v>
      </c>
      <c r="AA248" s="33">
        <v>5.8616045889731518E-4</v>
      </c>
      <c r="AC248" s="36">
        <f t="shared" si="23"/>
        <v>1.0572565425502191E-3</v>
      </c>
      <c r="AD248" s="36">
        <f t="shared" si="23"/>
        <v>1.8221072039005426E-4</v>
      </c>
      <c r="AE248" s="36">
        <f t="shared" si="23"/>
        <v>0.99123376304546762</v>
      </c>
      <c r="AF248" s="36">
        <f t="shared" si="23"/>
        <v>0.71485438192741435</v>
      </c>
      <c r="AG248" s="36">
        <f t="shared" si="23"/>
        <v>9.6426877092265426E-2</v>
      </c>
      <c r="AH248" s="36">
        <f t="shared" si="22"/>
        <v>0.50594440018404008</v>
      </c>
      <c r="AI248" s="36">
        <f t="shared" si="22"/>
        <v>0.63754760846413461</v>
      </c>
      <c r="AJ248" s="36">
        <f t="shared" si="22"/>
        <v>0.12182223325521958</v>
      </c>
      <c r="AK248" s="36">
        <f t="shared" si="22"/>
        <v>0.65970616629124468</v>
      </c>
      <c r="AL248" s="36">
        <f t="shared" si="22"/>
        <v>1.9499700212131102E-7</v>
      </c>
      <c r="AN248">
        <f>SQRT(Correlation)*$F248 + SQRT('CDO Param'!C$17 - Correlation)*HLOOKUP('CDO Param'!C$12,$C$4:$E$1004,$A248,FALSE) + SQRT(1-Correlation)*G248</f>
        <v>2.3835946337295466</v>
      </c>
      <c r="AO248">
        <f>SQRT(Correlation)*$F248 + SQRT('CDO Param'!D$17 - Correlation)*HLOOKUP('CDO Param'!D$12,$C$4:$E$1004,$A248,FALSE) + SQRT(1-Correlation)*H248</f>
        <v>0.37485125574128275</v>
      </c>
      <c r="AP248">
        <f>SQRT(Correlation)*$F248 + SQRT('CDO Param'!E$17 - Correlation)*HLOOKUP('CDO Param'!E$12,$C$4:$E$1004,$A248,FALSE) + SQRT(1-Correlation)*I248</f>
        <v>1.5455687807206466</v>
      </c>
      <c r="AQ248">
        <f>SQRT(Correlation)*$F248 + SQRT('CDO Param'!F$17 - Correlation)*HLOOKUP('CDO Param'!F$12,$C$4:$E$1004,$A248,FALSE) + SQRT(1-Correlation)*J248</f>
        <v>-1.6061231751386458</v>
      </c>
      <c r="AR248">
        <f>SQRT(Correlation)*$F248 + SQRT('CDO Param'!G$17 - Correlation)*HLOOKUP('CDO Param'!G$12,$C$4:$E$1004,$A248,FALSE) + SQRT(1-Correlation)*K248</f>
        <v>-0.58608155222888114</v>
      </c>
      <c r="AS248">
        <f>SQRT(Correlation)*$F248 + SQRT('CDO Param'!H$17 - Correlation)*HLOOKUP('CDO Param'!H$12,$C$4:$E$1004,$A248,FALSE) + SQRT(1-Correlation)*L248</f>
        <v>-2.0880343958693253</v>
      </c>
      <c r="AT248">
        <f>SQRT(Correlation)*$F248 + SQRT('CDO Param'!I$17 - Correlation)*HLOOKUP('CDO Param'!I$12,$C$4:$E$1004,$A248,FALSE) + SQRT(1-Correlation)*M248</f>
        <v>0.88696557574743773</v>
      </c>
      <c r="AU248">
        <f>SQRT(Correlation)*$F248 + SQRT('CDO Param'!J$17 - Correlation)*HLOOKUP('CDO Param'!J$12,$C$4:$E$1004,$A248,FALSE) + SQRT(1-Correlation)*N248</f>
        <v>1.7872324019339467</v>
      </c>
      <c r="AV248">
        <f>SQRT(Correlation)*$F248 + SQRT('CDO Param'!K$17 - Correlation)*HLOOKUP('CDO Param'!K$12,$C$4:$E$1004,$A248,FALSE) + SQRT(1-Correlation)*O248</f>
        <v>8.9038231172574894E-2</v>
      </c>
      <c r="AW248">
        <f>SQRT(Correlation)*$F248 + SQRT('CDO Param'!L$17 - Correlation)*HLOOKUP('CDO Param'!L$12,$C$4:$E$1004,$A248,FALSE) + SQRT(1-Correlation)*P248</f>
        <v>-0.59879949849212222</v>
      </c>
      <c r="AY248" s="3">
        <f>IF(AN248&lt;'CDO Param'!C$15,1,0)</f>
        <v>0</v>
      </c>
      <c r="AZ248" s="3">
        <f>IF(AO248&lt;'CDO Param'!D$15,1,0)</f>
        <v>0</v>
      </c>
      <c r="BA248" s="3">
        <f>IF(AP248&lt;'CDO Param'!E$15,1,0)</f>
        <v>0</v>
      </c>
      <c r="BB248" s="3">
        <f>IF(AQ248&lt;'CDO Param'!F$15,1,0)</f>
        <v>1</v>
      </c>
      <c r="BC248" s="3">
        <f>IF(AR248&lt;'CDO Param'!G$15,1,0)</f>
        <v>1</v>
      </c>
      <c r="BD248" s="3">
        <f>IF(AS248&lt;'CDO Param'!H$15,1,0)</f>
        <v>0</v>
      </c>
      <c r="BE248" s="3">
        <f>IF(AT248&lt;'CDO Param'!I$15,1,0)</f>
        <v>0</v>
      </c>
      <c r="BF248" s="3">
        <f>IF(AU248&lt;'CDO Param'!J$15,1,0)</f>
        <v>0</v>
      </c>
      <c r="BG248" s="3">
        <f>IF(AV248&lt;'CDO Param'!K$15,1,0)</f>
        <v>0</v>
      </c>
      <c r="BH248" s="3">
        <f>IF(AW248&lt;'CDO Param'!L$15,1,0)</f>
        <v>1</v>
      </c>
      <c r="BJ248" s="37">
        <f>AY248*'CDO Param'!C$6*AC248</f>
        <v>0</v>
      </c>
      <c r="BK248" s="37">
        <f>AZ248*'CDO Param'!D$6*AD248</f>
        <v>0</v>
      </c>
      <c r="BL248" s="37">
        <f>BA248*'CDO Param'!E$6*AE248</f>
        <v>0</v>
      </c>
      <c r="BM248" s="37">
        <f>BB248*'CDO Param'!F$6*AF248</f>
        <v>7148.5438192741431</v>
      </c>
      <c r="BN248" s="37">
        <f>BC248*'CDO Param'!G$6*AG248</f>
        <v>964.26877092265431</v>
      </c>
      <c r="BO248" s="37">
        <f>BD248*'CDO Param'!H$6*AH248</f>
        <v>0</v>
      </c>
      <c r="BP248" s="37">
        <f>BE248*'CDO Param'!I$6*AI248</f>
        <v>0</v>
      </c>
      <c r="BQ248" s="37">
        <f>BF248*'CDO Param'!J$6*AJ248</f>
        <v>0</v>
      </c>
      <c r="BR248" s="37">
        <f>BG248*'CDO Param'!K$6*AK248</f>
        <v>0</v>
      </c>
      <c r="BS248" s="37">
        <f>BH248*'CDO Param'!L$6*AL248</f>
        <v>1.9499700212131101E-3</v>
      </c>
      <c r="BU248" s="38">
        <f t="shared" si="19"/>
        <v>8112.8145401668189</v>
      </c>
      <c r="BV248" s="38">
        <f>AVERAGE(BU$5:BU248)</f>
        <v>7333.9032662292975</v>
      </c>
      <c r="CF248" s="5">
        <f>BU248/'CDO Param'!$M$6</f>
        <v>8.4508484793404365E-2</v>
      </c>
      <c r="CG248" s="5">
        <f t="shared" si="20"/>
        <v>0.02</v>
      </c>
      <c r="CH248" s="5">
        <f t="shared" si="21"/>
        <v>1</v>
      </c>
    </row>
    <row r="249" spans="1:86" x14ac:dyDescent="0.2">
      <c r="A249" s="3">
        <v>246</v>
      </c>
      <c r="B249" s="3">
        <v>245</v>
      </c>
      <c r="C249">
        <v>-0.82555970948305912</v>
      </c>
      <c r="D249">
        <v>0.75835032475879416</v>
      </c>
      <c r="E249">
        <v>-0.81913412941503339</v>
      </c>
      <c r="F249">
        <v>-4.5795331971021369E-2</v>
      </c>
      <c r="G249">
        <v>0.12862074072472751</v>
      </c>
      <c r="H249">
        <v>8.5094598034629598E-2</v>
      </c>
      <c r="I249">
        <v>-0.32591401577519719</v>
      </c>
      <c r="J249">
        <v>-0.47032699512783438</v>
      </c>
      <c r="K249">
        <v>-0.12731675269606058</v>
      </c>
      <c r="L249">
        <v>-1.0823464435816277</v>
      </c>
      <c r="M249">
        <v>-0.2316676273039775</v>
      </c>
      <c r="N249">
        <v>1.5998330127331428</v>
      </c>
      <c r="O249">
        <v>0.46660034058731981</v>
      </c>
      <c r="P249">
        <v>-0.99526459962362424</v>
      </c>
      <c r="R249" s="33">
        <v>0.85159883268717618</v>
      </c>
      <c r="S249" s="33">
        <v>0.82158097337073688</v>
      </c>
      <c r="T249" s="33">
        <v>0.31141944197538285</v>
      </c>
      <c r="U249" s="33">
        <v>2.6561280259192587E-2</v>
      </c>
      <c r="V249" s="33">
        <v>0.41543731624979402</v>
      </c>
      <c r="W249" s="33">
        <v>0.25497421028789796</v>
      </c>
      <c r="X249" s="33">
        <v>0.35155230870077031</v>
      </c>
      <c r="Y249" s="33">
        <v>0.53965233384615385</v>
      </c>
      <c r="Z249" s="33">
        <v>0.93677495230770436</v>
      </c>
      <c r="AA249" s="33">
        <v>0.37662343558698119</v>
      </c>
      <c r="AC249" s="36">
        <f t="shared" si="23"/>
        <v>0.95793487940980337</v>
      </c>
      <c r="AD249" s="36">
        <f t="shared" si="23"/>
        <v>0.93717274456352317</v>
      </c>
      <c r="AE249" s="36">
        <f t="shared" si="23"/>
        <v>0.20407866773236372</v>
      </c>
      <c r="AF249" s="36">
        <f t="shared" si="23"/>
        <v>9.3409419352722767E-4</v>
      </c>
      <c r="AG249" s="36">
        <f t="shared" si="23"/>
        <v>0.35913167624721354</v>
      </c>
      <c r="AH249" s="36">
        <f t="shared" si="22"/>
        <v>0.13486186379641396</v>
      </c>
      <c r="AI249" s="36">
        <f t="shared" si="22"/>
        <v>0.26032545913864774</v>
      </c>
      <c r="AJ249" s="36">
        <f t="shared" si="22"/>
        <v>0.56683242222212005</v>
      </c>
      <c r="AK249" s="36">
        <f t="shared" si="22"/>
        <v>0.99359579498089945</v>
      </c>
      <c r="AL249" s="36">
        <f t="shared" si="22"/>
        <v>0.29792870737877769</v>
      </c>
      <c r="AN249">
        <f>SQRT(Correlation)*$F249 + SQRT('CDO Param'!C$17 - Correlation)*HLOOKUP('CDO Param'!C$12,$C$4:$E$1004,$A249,FALSE) + SQRT(1-Correlation)*G249</f>
        <v>0.2147855244156317</v>
      </c>
      <c r="AO249">
        <f>SQRT(Correlation)*$F249 + SQRT('CDO Param'!D$17 - Correlation)*HLOOKUP('CDO Param'!D$12,$C$4:$E$1004,$A249,FALSE) + SQRT(1-Correlation)*H249</f>
        <v>0.17349299981697236</v>
      </c>
      <c r="AP249">
        <f>SQRT(Correlation)*$F249 + SQRT('CDO Param'!E$17 - Correlation)*HLOOKUP('CDO Param'!E$12,$C$4:$E$1004,$A249,FALSE) + SQRT(1-Correlation)*I249</f>
        <v>-0.54209350726238748</v>
      </c>
      <c r="AQ249">
        <f>SQRT(Correlation)*$F249 + SQRT('CDO Param'!F$17 - Correlation)*HLOOKUP('CDO Param'!F$12,$C$4:$E$1004,$A249,FALSE) + SQRT(1-Correlation)*J249</f>
        <v>-0.64383708002946982</v>
      </c>
      <c r="AR249">
        <f>SQRT(Correlation)*$F249 + SQRT('CDO Param'!G$17 - Correlation)*HLOOKUP('CDO Param'!G$12,$C$4:$E$1004,$A249,FALSE) + SQRT(1-Correlation)*K249</f>
        <v>-0.31842899197418839</v>
      </c>
      <c r="AS249">
        <f>SQRT(Correlation)*$F249 + SQRT('CDO Param'!H$17 - Correlation)*HLOOKUP('CDO Param'!H$12,$C$4:$E$1004,$A249,FALSE) + SQRT(1-Correlation)*L249</f>
        <v>-0.93403881782306564</v>
      </c>
      <c r="AT249">
        <f>SQRT(Correlation)*$F249 + SQRT('CDO Param'!I$17 - Correlation)*HLOOKUP('CDO Param'!I$12,$C$4:$E$1004,$A249,FALSE) + SQRT(1-Correlation)*M249</f>
        <v>-0.41742492385168262</v>
      </c>
      <c r="AU249">
        <f>SQRT(Correlation)*$F249 + SQRT('CDO Param'!J$17 - Correlation)*HLOOKUP('CDO Param'!J$12,$C$4:$E$1004,$A249,FALSE) + SQRT(1-Correlation)*N249</f>
        <v>1.2848305349538813</v>
      </c>
      <c r="AV249">
        <f>SQRT(Correlation)*$F249 + SQRT('CDO Param'!K$17 - Correlation)*HLOOKUP('CDO Param'!K$12,$C$4:$E$1004,$A249,FALSE) + SQRT(1-Correlation)*O249</f>
        <v>0.20975162608398537</v>
      </c>
      <c r="AW249">
        <f>SQRT(Correlation)*$F249 + SQRT('CDO Param'!L$17 - Correlation)*HLOOKUP('CDO Param'!L$12,$C$4:$E$1004,$A249,FALSE) + SQRT(1-Correlation)*P249</f>
        <v>-1.1770952266997501</v>
      </c>
      <c r="AY249" s="3">
        <f>IF(AN249&lt;'CDO Param'!C$15,1,0)</f>
        <v>0</v>
      </c>
      <c r="AZ249" s="3">
        <f>IF(AO249&lt;'CDO Param'!D$15,1,0)</f>
        <v>0</v>
      </c>
      <c r="BA249" s="3">
        <f>IF(AP249&lt;'CDO Param'!E$15,1,0)</f>
        <v>0</v>
      </c>
      <c r="BB249" s="3">
        <f>IF(AQ249&lt;'CDO Param'!F$15,1,0)</f>
        <v>0</v>
      </c>
      <c r="BC249" s="3">
        <f>IF(AR249&lt;'CDO Param'!G$15,1,0)</f>
        <v>1</v>
      </c>
      <c r="BD249" s="3">
        <f>IF(AS249&lt;'CDO Param'!H$15,1,0)</f>
        <v>0</v>
      </c>
      <c r="BE249" s="3">
        <f>IF(AT249&lt;'CDO Param'!I$15,1,0)</f>
        <v>0</v>
      </c>
      <c r="BF249" s="3">
        <f>IF(AU249&lt;'CDO Param'!J$15,1,0)</f>
        <v>0</v>
      </c>
      <c r="BG249" s="3">
        <f>IF(AV249&lt;'CDO Param'!K$15,1,0)</f>
        <v>0</v>
      </c>
      <c r="BH249" s="3">
        <f>IF(AW249&lt;'CDO Param'!L$15,1,0)</f>
        <v>1</v>
      </c>
      <c r="BJ249" s="37">
        <f>AY249*'CDO Param'!C$6*AC249</f>
        <v>0</v>
      </c>
      <c r="BK249" s="37">
        <f>AZ249*'CDO Param'!D$6*AD249</f>
        <v>0</v>
      </c>
      <c r="BL249" s="37">
        <f>BA249*'CDO Param'!E$6*AE249</f>
        <v>0</v>
      </c>
      <c r="BM249" s="37">
        <f>BB249*'CDO Param'!F$6*AF249</f>
        <v>0</v>
      </c>
      <c r="BN249" s="37">
        <f>BC249*'CDO Param'!G$6*AG249</f>
        <v>3591.3167624721355</v>
      </c>
      <c r="BO249" s="37">
        <f>BD249*'CDO Param'!H$6*AH249</f>
        <v>0</v>
      </c>
      <c r="BP249" s="37">
        <f>BE249*'CDO Param'!I$6*AI249</f>
        <v>0</v>
      </c>
      <c r="BQ249" s="37">
        <f>BF249*'CDO Param'!J$6*AJ249</f>
        <v>0</v>
      </c>
      <c r="BR249" s="37">
        <f>BG249*'CDO Param'!K$6*AK249</f>
        <v>0</v>
      </c>
      <c r="BS249" s="37">
        <f>BH249*'CDO Param'!L$6*AL249</f>
        <v>2979.287073787777</v>
      </c>
      <c r="BU249" s="38">
        <f t="shared" si="19"/>
        <v>6570.603836259912</v>
      </c>
      <c r="BV249" s="38">
        <f>AVERAGE(BU$5:BU249)</f>
        <v>7330.7877583518712</v>
      </c>
      <c r="CF249" s="5">
        <f>BU249/'CDO Param'!$M$6</f>
        <v>6.8443789961040752E-2</v>
      </c>
      <c r="CG249" s="5">
        <f t="shared" si="20"/>
        <v>1.8443789961040749E-2</v>
      </c>
      <c r="CH249" s="5">
        <f t="shared" si="21"/>
        <v>0.92218949805203743</v>
      </c>
    </row>
    <row r="250" spans="1:86" x14ac:dyDescent="0.2">
      <c r="A250" s="3">
        <v>247</v>
      </c>
      <c r="B250" s="3">
        <v>246</v>
      </c>
      <c r="C250">
        <v>0.93638391263084486</v>
      </c>
      <c r="D250">
        <v>-0.80784957390278578</v>
      </c>
      <c r="E250">
        <v>0.14410147741727997</v>
      </c>
      <c r="F250">
        <v>0.11321048987156246</v>
      </c>
      <c r="G250">
        <v>1.7494221538072452</v>
      </c>
      <c r="H250">
        <v>1.2400323612382635</v>
      </c>
      <c r="I250">
        <v>0.14101487977313809</v>
      </c>
      <c r="J250">
        <v>1.173882537841564</v>
      </c>
      <c r="K250">
        <v>-0.14284182725532446</v>
      </c>
      <c r="L250">
        <v>2.2517269826494157</v>
      </c>
      <c r="M250">
        <v>-8.3216491475468501E-2</v>
      </c>
      <c r="N250">
        <v>-0.93329163064481691</v>
      </c>
      <c r="O250">
        <v>1.0388089322077576</v>
      </c>
      <c r="P250">
        <v>-0.67501787270884961</v>
      </c>
      <c r="R250" s="33">
        <v>0.91008191039323894</v>
      </c>
      <c r="S250" s="33">
        <v>0.74666797916715399</v>
      </c>
      <c r="T250" s="33">
        <v>0.24872586235810346</v>
      </c>
      <c r="U250" s="33">
        <v>0.3355686526445526</v>
      </c>
      <c r="V250" s="33">
        <v>0.90234499699545323</v>
      </c>
      <c r="W250" s="33">
        <v>0.71236450258286876</v>
      </c>
      <c r="X250" s="33">
        <v>0.71019491027584059</v>
      </c>
      <c r="Y250" s="33">
        <v>0.24585700605337368</v>
      </c>
      <c r="Z250" s="33">
        <v>0.11870073905154166</v>
      </c>
      <c r="AA250" s="33">
        <v>3.3212392606405726E-3</v>
      </c>
      <c r="AC250" s="36">
        <f t="shared" si="23"/>
        <v>0.98603257923512722</v>
      </c>
      <c r="AD250" s="36">
        <f t="shared" si="23"/>
        <v>0.86695856551341255</v>
      </c>
      <c r="AE250" s="36">
        <f t="shared" si="23"/>
        <v>0.12799696802284799</v>
      </c>
      <c r="AF250" s="36">
        <f t="shared" si="23"/>
        <v>0.23729858359485947</v>
      </c>
      <c r="AG250" s="36">
        <f t="shared" si="23"/>
        <v>0.98323855146913175</v>
      </c>
      <c r="AH250" s="36">
        <f t="shared" si="22"/>
        <v>0.82660887974411745</v>
      </c>
      <c r="AI250" s="36">
        <f t="shared" si="22"/>
        <v>0.82389802568081838</v>
      </c>
      <c r="AJ250" s="36">
        <f t="shared" si="22"/>
        <v>0.12490135875632555</v>
      </c>
      <c r="AK250" s="36">
        <f t="shared" si="22"/>
        <v>2.5772485270850808E-2</v>
      </c>
      <c r="AL250" s="36">
        <f t="shared" si="22"/>
        <v>9.2042860054853389E-6</v>
      </c>
      <c r="AN250">
        <f>SQRT(Correlation)*$F250 + SQRT('CDO Param'!C$17 - Correlation)*HLOOKUP('CDO Param'!C$12,$C$4:$E$1004,$A250,FALSE) + SQRT(1-Correlation)*G250</f>
        <v>1.581200696481182</v>
      </c>
      <c r="AO250">
        <f>SQRT(Correlation)*$F250 + SQRT('CDO Param'!D$17 - Correlation)*HLOOKUP('CDO Param'!D$12,$C$4:$E$1004,$A250,FALSE) + SQRT(1-Correlation)*H250</f>
        <v>1.0979511080735733</v>
      </c>
      <c r="AP250">
        <f>SQRT(Correlation)*$F250 + SQRT('CDO Param'!E$17 - Correlation)*HLOOKUP('CDO Param'!E$12,$C$4:$E$1004,$A250,FALSE) + SQRT(1-Correlation)*I250</f>
        <v>0.41732265796941825</v>
      </c>
      <c r="AQ250">
        <f>SQRT(Correlation)*$F250 + SQRT('CDO Param'!F$17 - Correlation)*HLOOKUP('CDO Param'!F$12,$C$4:$E$1004,$A250,FALSE) + SQRT(1-Correlation)*J250</f>
        <v>1.1816651277415169</v>
      </c>
      <c r="AR250">
        <f>SQRT(Correlation)*$F250 + SQRT('CDO Param'!G$17 - Correlation)*HLOOKUP('CDO Param'!G$12,$C$4:$E$1004,$A250,FALSE) + SQRT(1-Correlation)*K250</f>
        <v>-6.7489285562068041E-2</v>
      </c>
      <c r="AS250">
        <f>SQRT(Correlation)*$F250 + SQRT('CDO Param'!H$17 - Correlation)*HLOOKUP('CDO Param'!H$12,$C$4:$E$1004,$A250,FALSE) + SQRT(1-Correlation)*L250</f>
        <v>2.0577288981338713</v>
      </c>
      <c r="AT250">
        <f>SQRT(Correlation)*$F250 + SQRT('CDO Param'!I$17 - Correlation)*HLOOKUP('CDO Param'!I$12,$C$4:$E$1004,$A250,FALSE) + SQRT(1-Correlation)*M250</f>
        <v>-1.0923725367064971E-2</v>
      </c>
      <c r="AU250">
        <f>SQRT(Correlation)*$F250 + SQRT('CDO Param'!J$17 - Correlation)*HLOOKUP('CDO Param'!J$12,$C$4:$E$1004,$A250,FALSE) + SQRT(1-Correlation)*N250</f>
        <v>-0.60185398545102586</v>
      </c>
      <c r="AV250">
        <f>SQRT(Correlation)*$F250 + SQRT('CDO Param'!K$17 - Correlation)*HLOOKUP('CDO Param'!K$12,$C$4:$E$1004,$A250,FALSE) + SQRT(1-Correlation)*O250</f>
        <v>1.2690448806032291</v>
      </c>
      <c r="AW250">
        <f>SQRT(Correlation)*$F250 + SQRT('CDO Param'!L$17 - Correlation)*HLOOKUP('CDO Param'!L$12,$C$4:$E$1004,$A250,FALSE) + SQRT(1-Correlation)*P250</f>
        <v>-0.35683398497243241</v>
      </c>
      <c r="AY250" s="3">
        <f>IF(AN250&lt;'CDO Param'!C$15,1,0)</f>
        <v>0</v>
      </c>
      <c r="AZ250" s="3">
        <f>IF(AO250&lt;'CDO Param'!D$15,1,0)</f>
        <v>0</v>
      </c>
      <c r="BA250" s="3">
        <f>IF(AP250&lt;'CDO Param'!E$15,1,0)</f>
        <v>0</v>
      </c>
      <c r="BB250" s="3">
        <f>IF(AQ250&lt;'CDO Param'!F$15,1,0)</f>
        <v>0</v>
      </c>
      <c r="BC250" s="3">
        <f>IF(AR250&lt;'CDO Param'!G$15,1,0)</f>
        <v>1</v>
      </c>
      <c r="BD250" s="3">
        <f>IF(AS250&lt;'CDO Param'!H$15,1,0)</f>
        <v>0</v>
      </c>
      <c r="BE250" s="3">
        <f>IF(AT250&lt;'CDO Param'!I$15,1,0)</f>
        <v>0</v>
      </c>
      <c r="BF250" s="3">
        <f>IF(AU250&lt;'CDO Param'!J$15,1,0)</f>
        <v>0</v>
      </c>
      <c r="BG250" s="3">
        <f>IF(AV250&lt;'CDO Param'!K$15,1,0)</f>
        <v>0</v>
      </c>
      <c r="BH250" s="3">
        <f>IF(AW250&lt;'CDO Param'!L$15,1,0)</f>
        <v>0</v>
      </c>
      <c r="BJ250" s="37">
        <f>AY250*'CDO Param'!C$6*AC250</f>
        <v>0</v>
      </c>
      <c r="BK250" s="37">
        <f>AZ250*'CDO Param'!D$6*AD250</f>
        <v>0</v>
      </c>
      <c r="BL250" s="37">
        <f>BA250*'CDO Param'!E$6*AE250</f>
        <v>0</v>
      </c>
      <c r="BM250" s="37">
        <f>BB250*'CDO Param'!F$6*AF250</f>
        <v>0</v>
      </c>
      <c r="BN250" s="37">
        <f>BC250*'CDO Param'!G$6*AG250</f>
        <v>9832.3855146913174</v>
      </c>
      <c r="BO250" s="37">
        <f>BD250*'CDO Param'!H$6*AH250</f>
        <v>0</v>
      </c>
      <c r="BP250" s="37">
        <f>BE250*'CDO Param'!I$6*AI250</f>
        <v>0</v>
      </c>
      <c r="BQ250" s="37">
        <f>BF250*'CDO Param'!J$6*AJ250</f>
        <v>0</v>
      </c>
      <c r="BR250" s="37">
        <f>BG250*'CDO Param'!K$6*AK250</f>
        <v>0</v>
      </c>
      <c r="BS250" s="37">
        <f>BH250*'CDO Param'!L$6*AL250</f>
        <v>0</v>
      </c>
      <c r="BU250" s="38">
        <f t="shared" si="19"/>
        <v>9832.3855146913174</v>
      </c>
      <c r="BV250" s="38">
        <f>AVERAGE(BU$5:BU250)</f>
        <v>7340.9568549223559</v>
      </c>
      <c r="CF250" s="5">
        <f>BU250/'CDO Param'!$M$6</f>
        <v>0.10242068244470122</v>
      </c>
      <c r="CG250" s="5">
        <f t="shared" si="20"/>
        <v>0.02</v>
      </c>
      <c r="CH250" s="5">
        <f t="shared" si="21"/>
        <v>1</v>
      </c>
    </row>
    <row r="251" spans="1:86" x14ac:dyDescent="0.2">
      <c r="A251" s="3">
        <v>248</v>
      </c>
      <c r="B251" s="3">
        <v>247</v>
      </c>
      <c r="C251">
        <v>1.4951001503504813</v>
      </c>
      <c r="D251">
        <v>-0.32687239581719041</v>
      </c>
      <c r="E251">
        <v>-0.74892113843816333</v>
      </c>
      <c r="F251">
        <v>-7.9343180914293043E-2</v>
      </c>
      <c r="G251">
        <v>-1.5844716472201981</v>
      </c>
      <c r="H251">
        <v>-0.47029857341840398</v>
      </c>
      <c r="I251">
        <v>0.31686454349255655</v>
      </c>
      <c r="J251">
        <v>-1.5429895938723348</v>
      </c>
      <c r="K251">
        <v>-0.73164756031474099</v>
      </c>
      <c r="L251">
        <v>-0.13872977433493361</v>
      </c>
      <c r="M251">
        <v>-0.55484179029008374</v>
      </c>
      <c r="N251">
        <v>0.38340886021615006</v>
      </c>
      <c r="O251">
        <v>0.38259940993157215</v>
      </c>
      <c r="P251">
        <v>0.25958456717489753</v>
      </c>
      <c r="R251" s="33">
        <v>0.82006825358610058</v>
      </c>
      <c r="S251" s="33">
        <v>0.88713802159164945</v>
      </c>
      <c r="T251" s="33">
        <v>0.12872889085147943</v>
      </c>
      <c r="U251" s="33">
        <v>0.54646854081492335</v>
      </c>
      <c r="V251" s="33">
        <v>0.49676547641715291</v>
      </c>
      <c r="W251" s="33">
        <v>0.13736214308876643</v>
      </c>
      <c r="X251" s="33">
        <v>0.6455388928975625</v>
      </c>
      <c r="Y251" s="33">
        <v>0.57217292933360342</v>
      </c>
      <c r="Z251" s="33">
        <v>0.5104233098730554</v>
      </c>
      <c r="AA251" s="33">
        <v>0.68456903644118883</v>
      </c>
      <c r="AC251" s="36">
        <f t="shared" si="23"/>
        <v>0.93601245344186956</v>
      </c>
      <c r="AD251" s="36">
        <f t="shared" si="23"/>
        <v>0.97693617501402152</v>
      </c>
      <c r="AE251" s="36">
        <f t="shared" si="23"/>
        <v>3.080223749186372E-2</v>
      </c>
      <c r="AF251" s="36">
        <f t="shared" si="23"/>
        <v>0.57822448633724477</v>
      </c>
      <c r="AG251" s="36">
        <f t="shared" si="23"/>
        <v>0.49453045309229221</v>
      </c>
      <c r="AH251" s="36">
        <f t="shared" si="22"/>
        <v>3.5516699137548707E-2</v>
      </c>
      <c r="AI251" s="36">
        <f t="shared" si="22"/>
        <v>0.73540125821393909</v>
      </c>
      <c r="AJ251" s="36">
        <f t="shared" si="22"/>
        <v>0.6207199698594541</v>
      </c>
      <c r="AK251" s="36">
        <f t="shared" si="22"/>
        <v>0.51762208370097673</v>
      </c>
      <c r="AL251" s="36">
        <f t="shared" si="22"/>
        <v>0.79054148528487589</v>
      </c>
      <c r="AN251">
        <f>SQRT(Correlation)*$F251 + SQRT('CDO Param'!C$17 - Correlation)*HLOOKUP('CDO Param'!C$12,$C$4:$E$1004,$A251,FALSE) + SQRT(1-Correlation)*G251</f>
        <v>-1.5744790423345902</v>
      </c>
      <c r="AO251">
        <f>SQRT(Correlation)*$F251 + SQRT('CDO Param'!D$17 - Correlation)*HLOOKUP('CDO Param'!D$12,$C$4:$E$1004,$A251,FALSE) + SQRT(1-Correlation)*H251</f>
        <v>-0.51748165608122554</v>
      </c>
      <c r="AP251">
        <f>SQRT(Correlation)*$F251 + SQRT('CDO Param'!E$17 - Correlation)*HLOOKUP('CDO Param'!E$12,$C$4:$E$1004,$A251,FALSE) + SQRT(1-Correlation)*I251</f>
        <v>0.67107990160285758</v>
      </c>
      <c r="AQ251">
        <f>SQRT(Correlation)*$F251 + SQRT('CDO Param'!F$17 - Correlation)*HLOOKUP('CDO Param'!F$12,$C$4:$E$1004,$A251,FALSE) + SQRT(1-Correlation)*J251</f>
        <v>-1.6563628311550525</v>
      </c>
      <c r="AR251">
        <f>SQRT(Correlation)*$F251 + SQRT('CDO Param'!G$17 - Correlation)*HLOOKUP('CDO Param'!G$12,$C$4:$E$1004,$A251,FALSE) + SQRT(1-Correlation)*K251</f>
        <v>-0.88665619491262371</v>
      </c>
      <c r="AS251">
        <f>SQRT(Correlation)*$F251 + SQRT('CDO Param'!H$17 - Correlation)*HLOOKUP('CDO Param'!H$12,$C$4:$E$1004,$A251,FALSE) + SQRT(1-Correlation)*L251</f>
        <v>-0.20292787423607078</v>
      </c>
      <c r="AT251">
        <f>SQRT(Correlation)*$F251 + SQRT('CDO Param'!I$17 - Correlation)*HLOOKUP('CDO Param'!I$12,$C$4:$E$1004,$A251,FALSE) + SQRT(1-Correlation)*M251</f>
        <v>-0.71892351389127118</v>
      </c>
      <c r="AU251">
        <f>SQRT(Correlation)*$F251 + SQRT('CDO Param'!J$17 - Correlation)*HLOOKUP('CDO Param'!J$12,$C$4:$E$1004,$A251,FALSE) + SQRT(1-Correlation)*N251</f>
        <v>0.73420938345871423</v>
      </c>
      <c r="AV251">
        <f>SQRT(Correlation)*$F251 + SQRT('CDO Param'!K$17 - Correlation)*HLOOKUP('CDO Param'!K$12,$C$4:$E$1004,$A251,FALSE) + SQRT(1-Correlation)*O251</f>
        <v>0.73344147149313288</v>
      </c>
      <c r="AW251">
        <f>SQRT(Correlation)*$F251 + SQRT('CDO Param'!L$17 - Correlation)*HLOOKUP('CDO Param'!L$12,$C$4:$E$1004,$A251,FALSE) + SQRT(1-Correlation)*P251</f>
        <v>0.61673934475756553</v>
      </c>
      <c r="AY251" s="3">
        <f>IF(AN251&lt;'CDO Param'!C$15,1,0)</f>
        <v>0</v>
      </c>
      <c r="AZ251" s="3">
        <f>IF(AO251&lt;'CDO Param'!D$15,1,0)</f>
        <v>0</v>
      </c>
      <c r="BA251" s="3">
        <f>IF(AP251&lt;'CDO Param'!E$15,1,0)</f>
        <v>0</v>
      </c>
      <c r="BB251" s="3">
        <f>IF(AQ251&lt;'CDO Param'!F$15,1,0)</f>
        <v>1</v>
      </c>
      <c r="BC251" s="3">
        <f>IF(AR251&lt;'CDO Param'!G$15,1,0)</f>
        <v>1</v>
      </c>
      <c r="BD251" s="3">
        <f>IF(AS251&lt;'CDO Param'!H$15,1,0)</f>
        <v>0</v>
      </c>
      <c r="BE251" s="3">
        <f>IF(AT251&lt;'CDO Param'!I$15,1,0)</f>
        <v>0</v>
      </c>
      <c r="BF251" s="3">
        <f>IF(AU251&lt;'CDO Param'!J$15,1,0)</f>
        <v>0</v>
      </c>
      <c r="BG251" s="3">
        <f>IF(AV251&lt;'CDO Param'!K$15,1,0)</f>
        <v>0</v>
      </c>
      <c r="BH251" s="3">
        <f>IF(AW251&lt;'CDO Param'!L$15,1,0)</f>
        <v>0</v>
      </c>
      <c r="BJ251" s="37">
        <f>AY251*'CDO Param'!C$6*AC251</f>
        <v>0</v>
      </c>
      <c r="BK251" s="37">
        <f>AZ251*'CDO Param'!D$6*AD251</f>
        <v>0</v>
      </c>
      <c r="BL251" s="37">
        <f>BA251*'CDO Param'!E$6*AE251</f>
        <v>0</v>
      </c>
      <c r="BM251" s="37">
        <f>BB251*'CDO Param'!F$6*AF251</f>
        <v>5782.244863372448</v>
      </c>
      <c r="BN251" s="37">
        <f>BC251*'CDO Param'!G$6*AG251</f>
        <v>4945.3045309229219</v>
      </c>
      <c r="BO251" s="37">
        <f>BD251*'CDO Param'!H$6*AH251</f>
        <v>0</v>
      </c>
      <c r="BP251" s="37">
        <f>BE251*'CDO Param'!I$6*AI251</f>
        <v>0</v>
      </c>
      <c r="BQ251" s="37">
        <f>BF251*'CDO Param'!J$6*AJ251</f>
        <v>0</v>
      </c>
      <c r="BR251" s="37">
        <f>BG251*'CDO Param'!K$6*AK251</f>
        <v>0</v>
      </c>
      <c r="BS251" s="37">
        <f>BH251*'CDO Param'!L$6*AL251</f>
        <v>0</v>
      </c>
      <c r="BU251" s="38">
        <f t="shared" si="19"/>
        <v>10727.549394295369</v>
      </c>
      <c r="BV251" s="38">
        <f>AVERAGE(BU$5:BU251)</f>
        <v>7354.6677558914771</v>
      </c>
      <c r="CF251" s="5">
        <f>BU251/'CDO Param'!$M$6</f>
        <v>0.11174530619057677</v>
      </c>
      <c r="CG251" s="5">
        <f t="shared" si="20"/>
        <v>0.02</v>
      </c>
      <c r="CH251" s="5">
        <f t="shared" si="21"/>
        <v>1</v>
      </c>
    </row>
    <row r="252" spans="1:86" x14ac:dyDescent="0.2">
      <c r="A252" s="3">
        <v>249</v>
      </c>
      <c r="B252" s="3">
        <v>248</v>
      </c>
      <c r="C252">
        <v>0.4369690032035578</v>
      </c>
      <c r="D252">
        <v>-0.29826196623616852</v>
      </c>
      <c r="E252">
        <v>1.3526141628972255</v>
      </c>
      <c r="F252">
        <v>0.69440375227713957</v>
      </c>
      <c r="G252">
        <v>1.2564260032377206</v>
      </c>
      <c r="H252">
        <v>2.3666689230594784</v>
      </c>
      <c r="I252">
        <v>-0.96842541097430512</v>
      </c>
      <c r="J252">
        <v>1.655394044064451</v>
      </c>
      <c r="K252">
        <v>0.71299609771813266</v>
      </c>
      <c r="L252">
        <v>-0.79861365520628169</v>
      </c>
      <c r="M252">
        <v>-0.23145048544392921</v>
      </c>
      <c r="N252">
        <v>-0.34278627936146222</v>
      </c>
      <c r="O252">
        <v>-0.41334942579851486</v>
      </c>
      <c r="P252">
        <v>1.4547185855917633</v>
      </c>
      <c r="R252" s="33">
        <v>0.55179546705996407</v>
      </c>
      <c r="S252" s="33">
        <v>2.6414876816056147E-2</v>
      </c>
      <c r="T252" s="33">
        <v>0.95483464745564139</v>
      </c>
      <c r="U252" s="33">
        <v>0.90591978696450581</v>
      </c>
      <c r="V252" s="33">
        <v>0.79385951244917674</v>
      </c>
      <c r="W252" s="33">
        <v>0.39682573331372151</v>
      </c>
      <c r="X252" s="33">
        <v>0.4500998037169221</v>
      </c>
      <c r="Y252" s="33">
        <v>0.82740107030952403</v>
      </c>
      <c r="Z252" s="33">
        <v>0.12978869216972436</v>
      </c>
      <c r="AA252" s="33">
        <v>0.35854929655722773</v>
      </c>
      <c r="AC252" s="36">
        <f t="shared" si="23"/>
        <v>0.58709606803440129</v>
      </c>
      <c r="AD252" s="36">
        <f t="shared" si="23"/>
        <v>9.2269527562297742E-4</v>
      </c>
      <c r="AE252" s="36">
        <f t="shared" si="23"/>
        <v>0.99696337363060805</v>
      </c>
      <c r="AF252" s="36">
        <f t="shared" si="23"/>
        <v>0.98456378041085102</v>
      </c>
      <c r="AG252" s="36">
        <f t="shared" si="23"/>
        <v>0.91419334051067691</v>
      </c>
      <c r="AH252" s="36">
        <f t="shared" si="22"/>
        <v>0.32938406417653626</v>
      </c>
      <c r="AI252" s="36">
        <f t="shared" si="22"/>
        <v>0.4160569679377813</v>
      </c>
      <c r="AJ252" s="36">
        <f t="shared" si="22"/>
        <v>0.94153523580062704</v>
      </c>
      <c r="AK252" s="36">
        <f t="shared" si="22"/>
        <v>3.1361790209251797E-2</v>
      </c>
      <c r="AL252" s="36">
        <f t="shared" si="22"/>
        <v>0.27064587116166261</v>
      </c>
      <c r="AN252">
        <f>SQRT(Correlation)*$F252 + SQRT('CDO Param'!C$17 - Correlation)*HLOOKUP('CDO Param'!C$12,$C$4:$E$1004,$A252,FALSE) + SQRT(1-Correlation)*G252</f>
        <v>1.3693595000251704</v>
      </c>
      <c r="AO252">
        <f>SQRT(Correlation)*$F252 + SQRT('CDO Param'!D$17 - Correlation)*HLOOKUP('CDO Param'!D$12,$C$4:$E$1004,$A252,FALSE) + SQRT(1-Correlation)*H252</f>
        <v>2.4226284148389077</v>
      </c>
      <c r="AP252">
        <f>SQRT(Correlation)*$F252 + SQRT('CDO Param'!E$17 - Correlation)*HLOOKUP('CDO Param'!E$12,$C$4:$E$1004,$A252,FALSE) + SQRT(1-Correlation)*I252</f>
        <v>-0.58352813419067839</v>
      </c>
      <c r="AQ252">
        <f>SQRT(Correlation)*$F252 + SQRT('CDO Param'!F$17 - Correlation)*HLOOKUP('CDO Param'!F$12,$C$4:$E$1004,$A252,FALSE) + SQRT(1-Correlation)*J252</f>
        <v>2.0924881501492676</v>
      </c>
      <c r="AR252">
        <f>SQRT(Correlation)*$F252 + SQRT('CDO Param'!G$17 - Correlation)*HLOOKUP('CDO Param'!G$12,$C$4:$E$1004,$A252,FALSE) + SQRT(1-Correlation)*K252</f>
        <v>1.1984509583334111</v>
      </c>
      <c r="AS252">
        <f>SQRT(Correlation)*$F252 + SQRT('CDO Param'!H$17 - Correlation)*HLOOKUP('CDO Param'!H$12,$C$4:$E$1004,$A252,FALSE) + SQRT(1-Correlation)*L252</f>
        <v>-0.58022230077208714</v>
      </c>
      <c r="AT252">
        <f>SQRT(Correlation)*$F252 + SQRT('CDO Param'!I$17 - Correlation)*HLOOKUP('CDO Param'!I$12,$C$4:$E$1004,$A252,FALSE) + SQRT(1-Correlation)*M252</f>
        <v>0.30247025898668733</v>
      </c>
      <c r="AU252">
        <f>SQRT(Correlation)*$F252 + SQRT('CDO Param'!J$17 - Correlation)*HLOOKUP('CDO Param'!J$12,$C$4:$E$1004,$A252,FALSE) + SQRT(1-Correlation)*N252</f>
        <v>1.0005260577252872E-2</v>
      </c>
      <c r="AV252">
        <f>SQRT(Correlation)*$F252 + SQRT('CDO Param'!K$17 - Correlation)*HLOOKUP('CDO Param'!K$12,$C$4:$E$1004,$A252,FALSE) + SQRT(1-Correlation)*O252</f>
        <v>-5.693681790547156E-2</v>
      </c>
      <c r="AW252">
        <f>SQRT(Correlation)*$F252 + SQRT('CDO Param'!L$17 - Correlation)*HLOOKUP('CDO Param'!L$12,$C$4:$E$1004,$A252,FALSE) + SQRT(1-Correlation)*P252</f>
        <v>1.7152681041229221</v>
      </c>
      <c r="AY252" s="3">
        <f>IF(AN252&lt;'CDO Param'!C$15,1,0)</f>
        <v>0</v>
      </c>
      <c r="AZ252" s="3">
        <f>IF(AO252&lt;'CDO Param'!D$15,1,0)</f>
        <v>0</v>
      </c>
      <c r="BA252" s="3">
        <f>IF(AP252&lt;'CDO Param'!E$15,1,0)</f>
        <v>0</v>
      </c>
      <c r="BB252" s="3">
        <f>IF(AQ252&lt;'CDO Param'!F$15,1,0)</f>
        <v>0</v>
      </c>
      <c r="BC252" s="3">
        <f>IF(AR252&lt;'CDO Param'!G$15,1,0)</f>
        <v>0</v>
      </c>
      <c r="BD252" s="3">
        <f>IF(AS252&lt;'CDO Param'!H$15,1,0)</f>
        <v>0</v>
      </c>
      <c r="BE252" s="3">
        <f>IF(AT252&lt;'CDO Param'!I$15,1,0)</f>
        <v>0</v>
      </c>
      <c r="BF252" s="3">
        <f>IF(AU252&lt;'CDO Param'!J$15,1,0)</f>
        <v>0</v>
      </c>
      <c r="BG252" s="3">
        <f>IF(AV252&lt;'CDO Param'!K$15,1,0)</f>
        <v>0</v>
      </c>
      <c r="BH252" s="3">
        <f>IF(AW252&lt;'CDO Param'!L$15,1,0)</f>
        <v>0</v>
      </c>
      <c r="BJ252" s="37">
        <f>AY252*'CDO Param'!C$6*AC252</f>
        <v>0</v>
      </c>
      <c r="BK252" s="37">
        <f>AZ252*'CDO Param'!D$6*AD252</f>
        <v>0</v>
      </c>
      <c r="BL252" s="37">
        <f>BA252*'CDO Param'!E$6*AE252</f>
        <v>0</v>
      </c>
      <c r="BM252" s="37">
        <f>BB252*'CDO Param'!F$6*AF252</f>
        <v>0</v>
      </c>
      <c r="BN252" s="37">
        <f>BC252*'CDO Param'!G$6*AG252</f>
        <v>0</v>
      </c>
      <c r="BO252" s="37">
        <f>BD252*'CDO Param'!H$6*AH252</f>
        <v>0</v>
      </c>
      <c r="BP252" s="37">
        <f>BE252*'CDO Param'!I$6*AI252</f>
        <v>0</v>
      </c>
      <c r="BQ252" s="37">
        <f>BF252*'CDO Param'!J$6*AJ252</f>
        <v>0</v>
      </c>
      <c r="BR252" s="37">
        <f>BG252*'CDO Param'!K$6*AK252</f>
        <v>0</v>
      </c>
      <c r="BS252" s="37">
        <f>BH252*'CDO Param'!L$6*AL252</f>
        <v>0</v>
      </c>
      <c r="BU252" s="38">
        <f t="shared" si="19"/>
        <v>0</v>
      </c>
      <c r="BV252" s="38">
        <f>AVERAGE(BU$5:BU252)</f>
        <v>7325.0118375209477</v>
      </c>
      <c r="CF252" s="5">
        <f>BU252/'CDO Param'!$M$6</f>
        <v>0</v>
      </c>
      <c r="CG252" s="5">
        <f t="shared" si="20"/>
        <v>0</v>
      </c>
      <c r="CH252" s="5">
        <f t="shared" si="21"/>
        <v>0</v>
      </c>
    </row>
    <row r="253" spans="1:86" x14ac:dyDescent="0.2">
      <c r="A253" s="3">
        <v>250</v>
      </c>
      <c r="B253" s="3">
        <v>249</v>
      </c>
      <c r="C253">
        <v>-0.81352027336833999</v>
      </c>
      <c r="D253">
        <v>-5.892047738598194E-2</v>
      </c>
      <c r="E253">
        <v>0.42736360228445847</v>
      </c>
      <c r="F253">
        <v>-0.90258254203945398</v>
      </c>
      <c r="G253">
        <v>1.8004811863647774</v>
      </c>
      <c r="H253">
        <v>0.7081234798533842</v>
      </c>
      <c r="I253">
        <v>0.96022631623782218</v>
      </c>
      <c r="J253">
        <v>4.6240984374890104E-2</v>
      </c>
      <c r="K253">
        <v>-0.14962779459892772</v>
      </c>
      <c r="L253">
        <v>1.8727860151557252</v>
      </c>
      <c r="M253">
        <v>0.15759496818645857</v>
      </c>
      <c r="N253">
        <v>0.92193431555642746</v>
      </c>
      <c r="O253">
        <v>0.31089825824892614</v>
      </c>
      <c r="P253">
        <v>2.0549305190797895</v>
      </c>
      <c r="R253" s="33">
        <v>0.13802723732685077</v>
      </c>
      <c r="S253" s="33">
        <v>0.8237777523807146</v>
      </c>
      <c r="T253" s="33">
        <v>0.2326842626708952</v>
      </c>
      <c r="U253" s="33">
        <v>0.72440270973574494</v>
      </c>
      <c r="V253" s="33">
        <v>3.6342528665597798E-2</v>
      </c>
      <c r="W253" s="33">
        <v>0.80887928270217002</v>
      </c>
      <c r="X253" s="33">
        <v>0.83410437537082671</v>
      </c>
      <c r="Y253" s="33">
        <v>0.79223685748513639</v>
      </c>
      <c r="Z253" s="33">
        <v>0.12486375268775213</v>
      </c>
      <c r="AA253" s="33">
        <v>0.58509142305007733</v>
      </c>
      <c r="AC253" s="36">
        <f t="shared" si="23"/>
        <v>3.5894694057869062E-2</v>
      </c>
      <c r="AD253" s="36">
        <f t="shared" si="23"/>
        <v>0.93883832776194043</v>
      </c>
      <c r="AE253" s="36">
        <f t="shared" si="23"/>
        <v>0.11114973875691005</v>
      </c>
      <c r="AF253" s="36">
        <f t="shared" si="23"/>
        <v>0.84131443860467314</v>
      </c>
      <c r="AG253" s="36">
        <f t="shared" si="23"/>
        <v>1.8742479845075145E-3</v>
      </c>
      <c r="AH253" s="36">
        <f t="shared" si="22"/>
        <v>0.92709309959823494</v>
      </c>
      <c r="AI253" s="36">
        <f t="shared" si="22"/>
        <v>0.94635928931221425</v>
      </c>
      <c r="AJ253" s="36">
        <f t="shared" si="22"/>
        <v>0.91273673629191387</v>
      </c>
      <c r="AK253" s="36">
        <f t="shared" si="22"/>
        <v>2.8806933293129802E-2</v>
      </c>
      <c r="AL253" s="36">
        <f t="shared" si="22"/>
        <v>0.64172243090736858</v>
      </c>
      <c r="AN253">
        <f>SQRT(Correlation)*$F253 + SQRT('CDO Param'!C$17 - Correlation)*HLOOKUP('CDO Param'!C$12,$C$4:$E$1004,$A253,FALSE) + SQRT(1-Correlation)*G253</f>
        <v>1.4143321552214281</v>
      </c>
      <c r="AO253">
        <f>SQRT(Correlation)*$F253 + SQRT('CDO Param'!D$17 - Correlation)*HLOOKUP('CDO Param'!D$12,$C$4:$E$1004,$A253,FALSE) + SQRT(1-Correlation)*H253</f>
        <v>0.37803064355730454</v>
      </c>
      <c r="AP253">
        <f>SQRT(Correlation)*$F253 + SQRT('CDO Param'!E$17 - Correlation)*HLOOKUP('CDO Param'!E$12,$C$4:$E$1004,$A253,FALSE) + SQRT(1-Correlation)*I253</f>
        <v>0.41029177466426658</v>
      </c>
      <c r="AQ253">
        <f>SQRT(Correlation)*$F253 + SQRT('CDO Param'!F$17 - Correlation)*HLOOKUP('CDO Param'!F$12,$C$4:$E$1004,$A253,FALSE) + SQRT(1-Correlation)*J253</f>
        <v>-0.1459922047713389</v>
      </c>
      <c r="AR253">
        <f>SQRT(Correlation)*$F253 + SQRT('CDO Param'!G$17 - Correlation)*HLOOKUP('CDO Param'!G$12,$C$4:$E$1004,$A253,FALSE) + SQRT(1-Correlation)*K253</f>
        <v>-0.3318096439933475</v>
      </c>
      <c r="AS253">
        <f>SQRT(Correlation)*$F253 + SQRT('CDO Param'!H$17 - Correlation)*HLOOKUP('CDO Param'!H$12,$C$4:$E$1004,$A253,FALSE) + SQRT(1-Correlation)*L253</f>
        <v>1.4829265386638022</v>
      </c>
      <c r="AT253">
        <f>SQRT(Correlation)*$F253 + SQRT('CDO Param'!I$17 - Correlation)*HLOOKUP('CDO Param'!I$12,$C$4:$E$1004,$A253,FALSE) + SQRT(1-Correlation)*M253</f>
        <v>-4.0352540157916589E-2</v>
      </c>
      <c r="AU253">
        <f>SQRT(Correlation)*$F253 + SQRT('CDO Param'!J$17 - Correlation)*HLOOKUP('CDO Param'!J$12,$C$4:$E$1004,$A253,FALSE) + SQRT(1-Correlation)*N253</f>
        <v>0.37396479316888842</v>
      </c>
      <c r="AV253">
        <f>SQRT(Correlation)*$F253 + SQRT('CDO Param'!K$17 - Correlation)*HLOOKUP('CDO Param'!K$12,$C$4:$E$1004,$A253,FALSE) + SQRT(1-Correlation)*O253</f>
        <v>-0.20571490890537464</v>
      </c>
      <c r="AW253">
        <f>SQRT(Correlation)*$F253 + SQRT('CDO Param'!L$17 - Correlation)*HLOOKUP('CDO Param'!L$12,$C$4:$E$1004,$A253,FALSE) + SQRT(1-Correlation)*P253</f>
        <v>1.4488193682061428</v>
      </c>
      <c r="AY253" s="3">
        <f>IF(AN253&lt;'CDO Param'!C$15,1,0)</f>
        <v>0</v>
      </c>
      <c r="AZ253" s="3">
        <f>IF(AO253&lt;'CDO Param'!D$15,1,0)</f>
        <v>0</v>
      </c>
      <c r="BA253" s="3">
        <f>IF(AP253&lt;'CDO Param'!E$15,1,0)</f>
        <v>0</v>
      </c>
      <c r="BB253" s="3">
        <f>IF(AQ253&lt;'CDO Param'!F$15,1,0)</f>
        <v>0</v>
      </c>
      <c r="BC253" s="3">
        <f>IF(AR253&lt;'CDO Param'!G$15,1,0)</f>
        <v>1</v>
      </c>
      <c r="BD253" s="3">
        <f>IF(AS253&lt;'CDO Param'!H$15,1,0)</f>
        <v>0</v>
      </c>
      <c r="BE253" s="3">
        <f>IF(AT253&lt;'CDO Param'!I$15,1,0)</f>
        <v>0</v>
      </c>
      <c r="BF253" s="3">
        <f>IF(AU253&lt;'CDO Param'!J$15,1,0)</f>
        <v>0</v>
      </c>
      <c r="BG253" s="3">
        <f>IF(AV253&lt;'CDO Param'!K$15,1,0)</f>
        <v>0</v>
      </c>
      <c r="BH253" s="3">
        <f>IF(AW253&lt;'CDO Param'!L$15,1,0)</f>
        <v>0</v>
      </c>
      <c r="BJ253" s="37">
        <f>AY253*'CDO Param'!C$6*AC253</f>
        <v>0</v>
      </c>
      <c r="BK253" s="37">
        <f>AZ253*'CDO Param'!D$6*AD253</f>
        <v>0</v>
      </c>
      <c r="BL253" s="37">
        <f>BA253*'CDO Param'!E$6*AE253</f>
        <v>0</v>
      </c>
      <c r="BM253" s="37">
        <f>BB253*'CDO Param'!F$6*AF253</f>
        <v>0</v>
      </c>
      <c r="BN253" s="37">
        <f>BC253*'CDO Param'!G$6*AG253</f>
        <v>18.742479845075145</v>
      </c>
      <c r="BO253" s="37">
        <f>BD253*'CDO Param'!H$6*AH253</f>
        <v>0</v>
      </c>
      <c r="BP253" s="37">
        <f>BE253*'CDO Param'!I$6*AI253</f>
        <v>0</v>
      </c>
      <c r="BQ253" s="37">
        <f>BF253*'CDO Param'!J$6*AJ253</f>
        <v>0</v>
      </c>
      <c r="BR253" s="37">
        <f>BG253*'CDO Param'!K$6*AK253</f>
        <v>0</v>
      </c>
      <c r="BS253" s="37">
        <f>BH253*'CDO Param'!L$6*AL253</f>
        <v>0</v>
      </c>
      <c r="BU253" s="38">
        <f t="shared" si="19"/>
        <v>18.742479845075145</v>
      </c>
      <c r="BV253" s="38">
        <f>AVERAGE(BU$5:BU253)</f>
        <v>7295.6693903013656</v>
      </c>
      <c r="CF253" s="5">
        <f>BU253/'CDO Param'!$M$6</f>
        <v>1.9523416505286609E-4</v>
      </c>
      <c r="CG253" s="5">
        <f t="shared" si="20"/>
        <v>0</v>
      </c>
      <c r="CH253" s="5">
        <f t="shared" si="21"/>
        <v>0</v>
      </c>
    </row>
    <row r="254" spans="1:86" x14ac:dyDescent="0.2">
      <c r="A254" s="3">
        <v>251</v>
      </c>
      <c r="B254" s="3">
        <v>250</v>
      </c>
      <c r="C254">
        <v>0.91365791377029382</v>
      </c>
      <c r="D254">
        <v>-1.297114522458287</v>
      </c>
      <c r="E254">
        <v>-0.66137545218225569</v>
      </c>
      <c r="F254">
        <v>-0.83228769653942436</v>
      </c>
      <c r="G254">
        <v>-3.7127847463125363E-2</v>
      </c>
      <c r="H254">
        <v>0.28428871701180469</v>
      </c>
      <c r="I254">
        <v>-0.53832309276913293</v>
      </c>
      <c r="J254">
        <v>-1.775565579009708</v>
      </c>
      <c r="K254">
        <v>-2.0075003703823313</v>
      </c>
      <c r="L254">
        <v>0.27379769562685397</v>
      </c>
      <c r="M254">
        <v>0.34533741199993528</v>
      </c>
      <c r="N254">
        <v>0.79407868724956643</v>
      </c>
      <c r="O254">
        <v>-0.12768168744514696</v>
      </c>
      <c r="P254">
        <v>0.56255885283462703</v>
      </c>
      <c r="R254" s="33">
        <v>0.63154720265024678</v>
      </c>
      <c r="S254" s="33">
        <v>0.41383494269747051</v>
      </c>
      <c r="T254" s="33">
        <v>0.32388191638695163</v>
      </c>
      <c r="U254" s="33">
        <v>0.48336871549643984</v>
      </c>
      <c r="V254" s="33">
        <v>0.97800134866405342</v>
      </c>
      <c r="W254" s="33">
        <v>0.26866699674570327</v>
      </c>
      <c r="X254" s="33">
        <v>0.4862143050349384</v>
      </c>
      <c r="Y254" s="33">
        <v>0.80382472220986367</v>
      </c>
      <c r="Z254" s="33">
        <v>0.88210618117922268</v>
      </c>
      <c r="AA254" s="33">
        <v>0.55858707919651041</v>
      </c>
      <c r="AC254" s="36">
        <f t="shared" si="23"/>
        <v>0.71451223842212808</v>
      </c>
      <c r="AD254" s="36">
        <f t="shared" si="23"/>
        <v>0.35654478164846637</v>
      </c>
      <c r="AE254" s="36">
        <f t="shared" si="23"/>
        <v>0.22097565813312023</v>
      </c>
      <c r="AF254" s="36">
        <f t="shared" si="23"/>
        <v>0.47189235633673776</v>
      </c>
      <c r="AG254" s="36">
        <f t="shared" si="23"/>
        <v>0.99938546318561083</v>
      </c>
      <c r="AH254" s="36">
        <f t="shared" si="22"/>
        <v>0.15048344716660536</v>
      </c>
      <c r="AI254" s="36">
        <f t="shared" si="22"/>
        <v>0.47669730554631179</v>
      </c>
      <c r="AJ254" s="36">
        <f t="shared" si="22"/>
        <v>0.92286995211826506</v>
      </c>
      <c r="AK254" s="36">
        <f t="shared" si="22"/>
        <v>0.97461146157040934</v>
      </c>
      <c r="AL254" s="36">
        <f t="shared" si="22"/>
        <v>0.59836159866456384</v>
      </c>
      <c r="AN254">
        <f>SQRT(Correlation)*$F254 + SQRT('CDO Param'!C$17 - Correlation)*HLOOKUP('CDO Param'!C$12,$C$4:$E$1004,$A254,FALSE) + SQRT(1-Correlation)*G254</f>
        <v>-0.48185474270195727</v>
      </c>
      <c r="AO254">
        <f>SQRT(Correlation)*$F254 + SQRT('CDO Param'!D$17 - Correlation)*HLOOKUP('CDO Param'!D$12,$C$4:$E$1004,$A254,FALSE) + SQRT(1-Correlation)*H254</f>
        <v>-0.17693221626781502</v>
      </c>
      <c r="AP254">
        <f>SQRT(Correlation)*$F254 + SQRT('CDO Param'!E$17 - Correlation)*HLOOKUP('CDO Param'!E$12,$C$4:$E$1004,$A254,FALSE) + SQRT(1-Correlation)*I254</f>
        <v>-0.53215944370270651</v>
      </c>
      <c r="AQ254">
        <f>SQRT(Correlation)*$F254 + SQRT('CDO Param'!F$17 - Correlation)*HLOOKUP('CDO Param'!F$12,$C$4:$E$1004,$A254,FALSE) + SQRT(1-Correlation)*J254</f>
        <v>-2.0955299353327805</v>
      </c>
      <c r="AR254">
        <f>SQRT(Correlation)*$F254 + SQRT('CDO Param'!G$17 - Correlation)*HLOOKUP('CDO Param'!G$12,$C$4:$E$1004,$A254,FALSE) + SQRT(1-Correlation)*K254</f>
        <v>-2.3155625981448185</v>
      </c>
      <c r="AS254">
        <f>SQRT(Correlation)*$F254 + SQRT('CDO Param'!H$17 - Correlation)*HLOOKUP('CDO Param'!H$12,$C$4:$E$1004,$A254,FALSE) + SQRT(1-Correlation)*L254</f>
        <v>-0.18688487303520857</v>
      </c>
      <c r="AT254">
        <f>SQRT(Correlation)*$F254 + SQRT('CDO Param'!I$17 - Correlation)*HLOOKUP('CDO Param'!I$12,$C$4:$E$1004,$A254,FALSE) + SQRT(1-Correlation)*M254</f>
        <v>-8.3464690976552958E-2</v>
      </c>
      <c r="AU254">
        <f>SQRT(Correlation)*$F254 + SQRT('CDO Param'!J$17 - Correlation)*HLOOKUP('CDO Param'!J$12,$C$4:$E$1004,$A254,FALSE) + SQRT(1-Correlation)*N254</f>
        <v>0.73186787129380837</v>
      </c>
      <c r="AV254">
        <f>SQRT(Correlation)*$F254 + SQRT('CDO Param'!K$17 - Correlation)*HLOOKUP('CDO Param'!K$12,$C$4:$E$1004,$A254,FALSE) + SQRT(1-Correlation)*O254</f>
        <v>-0.14259080098384963</v>
      </c>
      <c r="AW254">
        <f>SQRT(Correlation)*$F254 + SQRT('CDO Param'!L$17 - Correlation)*HLOOKUP('CDO Param'!L$12,$C$4:$E$1004,$A254,FALSE) + SQRT(1-Correlation)*P254</f>
        <v>0.51222887121693483</v>
      </c>
      <c r="AY254" s="3">
        <f>IF(AN254&lt;'CDO Param'!C$15,1,0)</f>
        <v>0</v>
      </c>
      <c r="AZ254" s="3">
        <f>IF(AO254&lt;'CDO Param'!D$15,1,0)</f>
        <v>0</v>
      </c>
      <c r="BA254" s="3">
        <f>IF(AP254&lt;'CDO Param'!E$15,1,0)</f>
        <v>0</v>
      </c>
      <c r="BB254" s="3">
        <f>IF(AQ254&lt;'CDO Param'!F$15,1,0)</f>
        <v>1</v>
      </c>
      <c r="BC254" s="3">
        <f>IF(AR254&lt;'CDO Param'!G$15,1,0)</f>
        <v>1</v>
      </c>
      <c r="BD254" s="3">
        <f>IF(AS254&lt;'CDO Param'!H$15,1,0)</f>
        <v>0</v>
      </c>
      <c r="BE254" s="3">
        <f>IF(AT254&lt;'CDO Param'!I$15,1,0)</f>
        <v>0</v>
      </c>
      <c r="BF254" s="3">
        <f>IF(AU254&lt;'CDO Param'!J$15,1,0)</f>
        <v>0</v>
      </c>
      <c r="BG254" s="3">
        <f>IF(AV254&lt;'CDO Param'!K$15,1,0)</f>
        <v>0</v>
      </c>
      <c r="BH254" s="3">
        <f>IF(AW254&lt;'CDO Param'!L$15,1,0)</f>
        <v>0</v>
      </c>
      <c r="BJ254" s="37">
        <f>AY254*'CDO Param'!C$6*AC254</f>
        <v>0</v>
      </c>
      <c r="BK254" s="37">
        <f>AZ254*'CDO Param'!D$6*AD254</f>
        <v>0</v>
      </c>
      <c r="BL254" s="37">
        <f>BA254*'CDO Param'!E$6*AE254</f>
        <v>0</v>
      </c>
      <c r="BM254" s="37">
        <f>BB254*'CDO Param'!F$6*AF254</f>
        <v>4718.9235633673779</v>
      </c>
      <c r="BN254" s="37">
        <f>BC254*'CDO Param'!G$6*AG254</f>
        <v>9993.8546318561075</v>
      </c>
      <c r="BO254" s="37">
        <f>BD254*'CDO Param'!H$6*AH254</f>
        <v>0</v>
      </c>
      <c r="BP254" s="37">
        <f>BE254*'CDO Param'!I$6*AI254</f>
        <v>0</v>
      </c>
      <c r="BQ254" s="37">
        <f>BF254*'CDO Param'!J$6*AJ254</f>
        <v>0</v>
      </c>
      <c r="BR254" s="37">
        <f>BG254*'CDO Param'!K$6*AK254</f>
        <v>0</v>
      </c>
      <c r="BS254" s="37">
        <f>BH254*'CDO Param'!L$6*AL254</f>
        <v>0</v>
      </c>
      <c r="BU254" s="38">
        <f t="shared" si="19"/>
        <v>14712.778195223485</v>
      </c>
      <c r="BV254" s="38">
        <f>AVERAGE(BU$5:BU254)</f>
        <v>7325.3378255210546</v>
      </c>
      <c r="CF254" s="5">
        <f>BU254/'CDO Param'!$M$6</f>
        <v>0.15325810620024463</v>
      </c>
      <c r="CG254" s="5">
        <f t="shared" si="20"/>
        <v>0.02</v>
      </c>
      <c r="CH254" s="5">
        <f t="shared" si="21"/>
        <v>1</v>
      </c>
    </row>
    <row r="255" spans="1:86" x14ac:dyDescent="0.2">
      <c r="A255" s="3">
        <v>252</v>
      </c>
      <c r="B255" s="3">
        <v>251</v>
      </c>
      <c r="C255">
        <v>0.29604507290059701</v>
      </c>
      <c r="D255">
        <v>-1.2876489563495852</v>
      </c>
      <c r="E255">
        <v>0.80086010711966082</v>
      </c>
      <c r="F255">
        <v>1.133685145759955</v>
      </c>
      <c r="G255">
        <v>1.4088300304138102</v>
      </c>
      <c r="H255">
        <v>0.84312887338455766</v>
      </c>
      <c r="I255">
        <v>0.49575419325265102</v>
      </c>
      <c r="J255">
        <v>-0.65678818828018848</v>
      </c>
      <c r="K255">
        <v>1.0487610779819079</v>
      </c>
      <c r="L255">
        <v>1.6306739780702628</v>
      </c>
      <c r="M255">
        <v>0.78185166785260662</v>
      </c>
      <c r="N255">
        <v>-0.39291080611292273</v>
      </c>
      <c r="O255">
        <v>-0.62508092923962977</v>
      </c>
      <c r="P255">
        <v>1.8898299458669499</v>
      </c>
      <c r="R255" s="33">
        <v>0.17304005575042219</v>
      </c>
      <c r="S255" s="33">
        <v>0.28421699734601052</v>
      </c>
      <c r="T255" s="33">
        <v>0.83507439439886921</v>
      </c>
      <c r="U255" s="33">
        <v>9.5346661794626461E-2</v>
      </c>
      <c r="V255" s="33">
        <v>0.49134478228694983</v>
      </c>
      <c r="W255" s="33">
        <v>3.1755896765625055E-2</v>
      </c>
      <c r="X255" s="33">
        <v>0.72135693986032012</v>
      </c>
      <c r="Y255" s="33">
        <v>0.84608823240086817</v>
      </c>
      <c r="Z255" s="33">
        <v>0.20492196139177399</v>
      </c>
      <c r="AA255" s="33">
        <v>0.12340511154541983</v>
      </c>
      <c r="AC255" s="36">
        <f t="shared" si="23"/>
        <v>5.8789753809897226E-2</v>
      </c>
      <c r="AD255" s="36">
        <f t="shared" si="23"/>
        <v>0.1691569621975138</v>
      </c>
      <c r="AE255" s="36">
        <f t="shared" si="23"/>
        <v>0.94703955817862728</v>
      </c>
      <c r="AF255" s="36">
        <f t="shared" si="23"/>
        <v>1.5898959598354589E-2</v>
      </c>
      <c r="AG255" s="36">
        <f t="shared" si="23"/>
        <v>0.48536609171771905</v>
      </c>
      <c r="AH255" s="36">
        <f t="shared" si="22"/>
        <v>1.3890100723548595E-3</v>
      </c>
      <c r="AI255" s="36">
        <f t="shared" si="22"/>
        <v>0.83764821863751437</v>
      </c>
      <c r="AJ255" s="36">
        <f t="shared" si="22"/>
        <v>0.95444711605961263</v>
      </c>
      <c r="AK255" s="36">
        <f t="shared" si="22"/>
        <v>8.4720860949240487E-2</v>
      </c>
      <c r="AL255" s="36">
        <f t="shared" si="22"/>
        <v>2.8072438140046049E-2</v>
      </c>
      <c r="AN255">
        <f>SQRT(Correlation)*$F255 + SQRT('CDO Param'!C$17 - Correlation)*HLOOKUP('CDO Param'!C$12,$C$4:$E$1004,$A255,FALSE) + SQRT(1-Correlation)*G255</f>
        <v>1.5129351788912084</v>
      </c>
      <c r="AO255">
        <f>SQRT(Correlation)*$F255 + SQRT('CDO Param'!D$17 - Correlation)*HLOOKUP('CDO Param'!D$12,$C$4:$E$1004,$A255,FALSE) + SQRT(1-Correlation)*H255</f>
        <v>0.97626393952970569</v>
      </c>
      <c r="AP255">
        <f>SQRT(Correlation)*$F255 + SQRT('CDO Param'!E$17 - Correlation)*HLOOKUP('CDO Param'!E$12,$C$4:$E$1004,$A255,FALSE) + SQRT(1-Correlation)*I255</f>
        <v>0.9071426080635373</v>
      </c>
      <c r="AQ255">
        <f>SQRT(Correlation)*$F255 + SQRT('CDO Param'!F$17 - Correlation)*HLOOKUP('CDO Param'!F$12,$C$4:$E$1004,$A255,FALSE) + SQRT(1-Correlation)*J255</f>
        <v>-8.5503499569394625E-2</v>
      </c>
      <c r="AR255">
        <f>SQRT(Correlation)*$F255 + SQRT('CDO Param'!G$17 - Correlation)*HLOOKUP('CDO Param'!G$12,$C$4:$E$1004,$A255,FALSE) + SQRT(1-Correlation)*K255</f>
        <v>1.5325226033357646</v>
      </c>
      <c r="AS255">
        <f>SQRT(Correlation)*$F255 + SQRT('CDO Param'!H$17 - Correlation)*HLOOKUP('CDO Param'!H$12,$C$4:$E$1004,$A255,FALSE) + SQRT(1-Correlation)*L255</f>
        <v>1.7233948268064776</v>
      </c>
      <c r="AT255">
        <f>SQRT(Correlation)*$F255 + SQRT('CDO Param'!I$17 - Correlation)*HLOOKUP('CDO Param'!I$12,$C$4:$E$1004,$A255,FALSE) + SQRT(1-Correlation)*M255</f>
        <v>1.2793101038535819</v>
      </c>
      <c r="AU255">
        <f>SQRT(Correlation)*$F255 + SQRT('CDO Param'!J$17 - Correlation)*HLOOKUP('CDO Param'!J$12,$C$4:$E$1004,$A255,FALSE) + SQRT(1-Correlation)*N255</f>
        <v>6.4080965603347084E-2</v>
      </c>
      <c r="AV255">
        <f>SQRT(Correlation)*$F255 + SQRT('CDO Param'!K$17 - Correlation)*HLOOKUP('CDO Param'!K$12,$C$4:$E$1004,$A255,FALSE) + SQRT(1-Correlation)*O255</f>
        <v>-0.15617495251329122</v>
      </c>
      <c r="AW255">
        <f>SQRT(Correlation)*$F255 + SQRT('CDO Param'!L$17 - Correlation)*HLOOKUP('CDO Param'!L$12,$C$4:$E$1004,$A255,FALSE) + SQRT(1-Correlation)*P255</f>
        <v>2.2296789907859225</v>
      </c>
      <c r="AY255" s="3">
        <f>IF(AN255&lt;'CDO Param'!C$15,1,0)</f>
        <v>0</v>
      </c>
      <c r="AZ255" s="3">
        <f>IF(AO255&lt;'CDO Param'!D$15,1,0)</f>
        <v>0</v>
      </c>
      <c r="BA255" s="3">
        <f>IF(AP255&lt;'CDO Param'!E$15,1,0)</f>
        <v>0</v>
      </c>
      <c r="BB255" s="3">
        <f>IF(AQ255&lt;'CDO Param'!F$15,1,0)</f>
        <v>0</v>
      </c>
      <c r="BC255" s="3">
        <f>IF(AR255&lt;'CDO Param'!G$15,1,0)</f>
        <v>0</v>
      </c>
      <c r="BD255" s="3">
        <f>IF(AS255&lt;'CDO Param'!H$15,1,0)</f>
        <v>0</v>
      </c>
      <c r="BE255" s="3">
        <f>IF(AT255&lt;'CDO Param'!I$15,1,0)</f>
        <v>0</v>
      </c>
      <c r="BF255" s="3">
        <f>IF(AU255&lt;'CDO Param'!J$15,1,0)</f>
        <v>0</v>
      </c>
      <c r="BG255" s="3">
        <f>IF(AV255&lt;'CDO Param'!K$15,1,0)</f>
        <v>0</v>
      </c>
      <c r="BH255" s="3">
        <f>IF(AW255&lt;'CDO Param'!L$15,1,0)</f>
        <v>0</v>
      </c>
      <c r="BJ255" s="37">
        <f>AY255*'CDO Param'!C$6*AC255</f>
        <v>0</v>
      </c>
      <c r="BK255" s="37">
        <f>AZ255*'CDO Param'!D$6*AD255</f>
        <v>0</v>
      </c>
      <c r="BL255" s="37">
        <f>BA255*'CDO Param'!E$6*AE255</f>
        <v>0</v>
      </c>
      <c r="BM255" s="37">
        <f>BB255*'CDO Param'!F$6*AF255</f>
        <v>0</v>
      </c>
      <c r="BN255" s="37">
        <f>BC255*'CDO Param'!G$6*AG255</f>
        <v>0</v>
      </c>
      <c r="BO255" s="37">
        <f>BD255*'CDO Param'!H$6*AH255</f>
        <v>0</v>
      </c>
      <c r="BP255" s="37">
        <f>BE255*'CDO Param'!I$6*AI255</f>
        <v>0</v>
      </c>
      <c r="BQ255" s="37">
        <f>BF255*'CDO Param'!J$6*AJ255</f>
        <v>0</v>
      </c>
      <c r="BR255" s="37">
        <f>BG255*'CDO Param'!K$6*AK255</f>
        <v>0</v>
      </c>
      <c r="BS255" s="37">
        <f>BH255*'CDO Param'!L$6*AL255</f>
        <v>0</v>
      </c>
      <c r="BU255" s="38">
        <f t="shared" si="19"/>
        <v>0</v>
      </c>
      <c r="BV255" s="38">
        <f>AVERAGE(BU$5:BU255)</f>
        <v>7296.1532126703733</v>
      </c>
      <c r="CF255" s="5">
        <f>BU255/'CDO Param'!$M$6</f>
        <v>0</v>
      </c>
      <c r="CG255" s="5">
        <f t="shared" si="20"/>
        <v>0</v>
      </c>
      <c r="CH255" s="5">
        <f t="shared" si="21"/>
        <v>0</v>
      </c>
    </row>
    <row r="256" spans="1:86" x14ac:dyDescent="0.2">
      <c r="A256" s="3">
        <v>253</v>
      </c>
      <c r="B256" s="3">
        <v>252</v>
      </c>
      <c r="C256">
        <v>-1.7410093278158456</v>
      </c>
      <c r="D256">
        <v>8.0669906310504302E-2</v>
      </c>
      <c r="E256">
        <v>0.86829459178261459</v>
      </c>
      <c r="F256">
        <v>-0.22456106307799928</v>
      </c>
      <c r="G256">
        <v>-0.33208266358997207</v>
      </c>
      <c r="H256">
        <v>-1.1024303603335284</v>
      </c>
      <c r="I256">
        <v>-0.65514541347511113</v>
      </c>
      <c r="J256">
        <v>0.61511400417657569</v>
      </c>
      <c r="K256">
        <v>1.2308100849622861</v>
      </c>
      <c r="L256">
        <v>0.59753119785455056</v>
      </c>
      <c r="M256">
        <v>0.818769194665947</v>
      </c>
      <c r="N256">
        <v>-1.7075990399462171</v>
      </c>
      <c r="O256">
        <v>-1.4374518286786042</v>
      </c>
      <c r="P256">
        <v>-5.6176077123382129E-2</v>
      </c>
      <c r="R256" s="33">
        <v>6.9709743871218408E-2</v>
      </c>
      <c r="S256" s="33">
        <v>0.61166524356774299</v>
      </c>
      <c r="T256" s="33">
        <v>0.25774864305637246</v>
      </c>
      <c r="U256" s="33">
        <v>0.98144384845227184</v>
      </c>
      <c r="V256" s="33">
        <v>0.12676093733253002</v>
      </c>
      <c r="W256" s="33">
        <v>0.47107374783189676</v>
      </c>
      <c r="X256" s="33">
        <v>0.33647981068886806</v>
      </c>
      <c r="Y256" s="33">
        <v>0.2161782478057678</v>
      </c>
      <c r="Z256" s="33">
        <v>0.30781087153954939</v>
      </c>
      <c r="AA256" s="33">
        <v>0.37731796520637256</v>
      </c>
      <c r="AC256" s="36">
        <f t="shared" si="23"/>
        <v>7.9513489490840063E-3</v>
      </c>
      <c r="AD256" s="36">
        <f t="shared" si="23"/>
        <v>0.68395094241023857</v>
      </c>
      <c r="AE256" s="36">
        <f t="shared" si="23"/>
        <v>0.13796348687605364</v>
      </c>
      <c r="AF256" s="36">
        <f t="shared" si="23"/>
        <v>0.99957894438249573</v>
      </c>
      <c r="AG256" s="36">
        <f t="shared" si="23"/>
        <v>2.9777417904664809E-2</v>
      </c>
      <c r="AH256" s="36">
        <f t="shared" si="22"/>
        <v>0.45117068314426062</v>
      </c>
      <c r="AI256" s="36">
        <f t="shared" si="22"/>
        <v>0.23858989485597643</v>
      </c>
      <c r="AJ256" s="36">
        <f t="shared" si="22"/>
        <v>9.5012276457029907E-2</v>
      </c>
      <c r="AK256" s="36">
        <f t="shared" si="22"/>
        <v>0.19928822113845712</v>
      </c>
      <c r="AL256" s="36">
        <f t="shared" si="22"/>
        <v>0.29899405416898983</v>
      </c>
      <c r="AN256">
        <f>SQRT(Correlation)*$F256 + SQRT('CDO Param'!C$17 - Correlation)*HLOOKUP('CDO Param'!C$12,$C$4:$E$1004,$A256,FALSE) + SQRT(1-Correlation)*G256</f>
        <v>-0.37464527227348771</v>
      </c>
      <c r="AO256">
        <f>SQRT(Correlation)*$F256 + SQRT('CDO Param'!D$17 - Correlation)*HLOOKUP('CDO Param'!D$12,$C$4:$E$1004,$A256,FALSE) + SQRT(1-Correlation)*H256</f>
        <v>-1.1054612658657816</v>
      </c>
      <c r="AP256">
        <f>SQRT(Correlation)*$F256 + SQRT('CDO Param'!E$17 - Correlation)*HLOOKUP('CDO Param'!E$12,$C$4:$E$1004,$A256,FALSE) + SQRT(1-Correlation)*I256</f>
        <v>-1.1531657260342034</v>
      </c>
      <c r="AQ256">
        <f>SQRT(Correlation)*$F256 + SQRT('CDO Param'!F$17 - Correlation)*HLOOKUP('CDO Param'!F$12,$C$4:$E$1004,$A256,FALSE) + SQRT(1-Correlation)*J256</f>
        <v>0.70669251201990491</v>
      </c>
      <c r="AR256">
        <f>SQRT(Correlation)*$F256 + SQRT('CDO Param'!G$17 - Correlation)*HLOOKUP('CDO Param'!G$12,$C$4:$E$1004,$A256,FALSE) + SQRT(1-Correlation)*K256</f>
        <v>1.2907931005364683</v>
      </c>
      <c r="AS256">
        <f>SQRT(Correlation)*$F256 + SQRT('CDO Param'!H$17 - Correlation)*HLOOKUP('CDO Param'!H$12,$C$4:$E$1004,$A256,FALSE) + SQRT(1-Correlation)*L256</f>
        <v>0.5072638717151754</v>
      </c>
      <c r="AT256">
        <f>SQRT(Correlation)*$F256 + SQRT('CDO Param'!I$17 - Correlation)*HLOOKUP('CDO Param'!I$12,$C$4:$E$1004,$A256,FALSE) + SQRT(1-Correlation)*M256</f>
        <v>0.89989678979846732</v>
      </c>
      <c r="AU256">
        <f>SQRT(Correlation)*$F256 + SQRT('CDO Param'!J$17 - Correlation)*HLOOKUP('CDO Param'!J$12,$C$4:$E$1004,$A256,FALSE) + SQRT(1-Correlation)*N256</f>
        <v>-2.1516109034400355</v>
      </c>
      <c r="AV256">
        <f>SQRT(Correlation)*$F256 + SQRT('CDO Param'!K$17 - Correlation)*HLOOKUP('CDO Param'!K$12,$C$4:$E$1004,$A256,FALSE) + SQRT(1-Correlation)*O256</f>
        <v>-1.8953267560955278</v>
      </c>
      <c r="AW256">
        <f>SQRT(Correlation)*$F256 + SQRT('CDO Param'!L$17 - Correlation)*HLOOKUP('CDO Param'!L$12,$C$4:$E$1004,$A256,FALSE) + SQRT(1-Correlation)*P256</f>
        <v>-0.58493352059291759</v>
      </c>
      <c r="AY256" s="3">
        <f>IF(AN256&lt;'CDO Param'!C$15,1,0)</f>
        <v>0</v>
      </c>
      <c r="AZ256" s="3">
        <f>IF(AO256&lt;'CDO Param'!D$15,1,0)</f>
        <v>0</v>
      </c>
      <c r="BA256" s="3">
        <f>IF(AP256&lt;'CDO Param'!E$15,1,0)</f>
        <v>1</v>
      </c>
      <c r="BB256" s="3">
        <f>IF(AQ256&lt;'CDO Param'!F$15,1,0)</f>
        <v>0</v>
      </c>
      <c r="BC256" s="3">
        <f>IF(AR256&lt;'CDO Param'!G$15,1,0)</f>
        <v>0</v>
      </c>
      <c r="BD256" s="3">
        <f>IF(AS256&lt;'CDO Param'!H$15,1,0)</f>
        <v>0</v>
      </c>
      <c r="BE256" s="3">
        <f>IF(AT256&lt;'CDO Param'!I$15,1,0)</f>
        <v>0</v>
      </c>
      <c r="BF256" s="3">
        <f>IF(AU256&lt;'CDO Param'!J$15,1,0)</f>
        <v>0</v>
      </c>
      <c r="BG256" s="3">
        <f>IF(AV256&lt;'CDO Param'!K$15,1,0)</f>
        <v>0</v>
      </c>
      <c r="BH256" s="3">
        <f>IF(AW256&lt;'CDO Param'!L$15,1,0)</f>
        <v>1</v>
      </c>
      <c r="BJ256" s="37">
        <f>AY256*'CDO Param'!C$6*AC256</f>
        <v>0</v>
      </c>
      <c r="BK256" s="37">
        <f>AZ256*'CDO Param'!D$6*AD256</f>
        <v>0</v>
      </c>
      <c r="BL256" s="37">
        <f>BA256*'CDO Param'!E$6*AE256</f>
        <v>1379.6348687605364</v>
      </c>
      <c r="BM256" s="37">
        <f>BB256*'CDO Param'!F$6*AF256</f>
        <v>0</v>
      </c>
      <c r="BN256" s="37">
        <f>BC256*'CDO Param'!G$6*AG256</f>
        <v>0</v>
      </c>
      <c r="BO256" s="37">
        <f>BD256*'CDO Param'!H$6*AH256</f>
        <v>0</v>
      </c>
      <c r="BP256" s="37">
        <f>BE256*'CDO Param'!I$6*AI256</f>
        <v>0</v>
      </c>
      <c r="BQ256" s="37">
        <f>BF256*'CDO Param'!J$6*AJ256</f>
        <v>0</v>
      </c>
      <c r="BR256" s="37">
        <f>BG256*'CDO Param'!K$6*AK256</f>
        <v>0</v>
      </c>
      <c r="BS256" s="37">
        <f>BH256*'CDO Param'!L$6*AL256</f>
        <v>2989.9405416898985</v>
      </c>
      <c r="BU256" s="38">
        <f t="shared" si="19"/>
        <v>4369.5754104504349</v>
      </c>
      <c r="BV256" s="38">
        <f>AVERAGE(BU$5:BU256)</f>
        <v>7284.5398086933092</v>
      </c>
      <c r="CF256" s="5">
        <f>BU256/'CDO Param'!$M$6</f>
        <v>4.5516410525525366E-2</v>
      </c>
      <c r="CG256" s="5">
        <f t="shared" si="20"/>
        <v>0</v>
      </c>
      <c r="CH256" s="5">
        <f t="shared" si="21"/>
        <v>0</v>
      </c>
    </row>
    <row r="257" spans="1:86" x14ac:dyDescent="0.2">
      <c r="A257" s="3">
        <v>254</v>
      </c>
      <c r="B257" s="3">
        <v>253</v>
      </c>
      <c r="C257">
        <v>-1.8295668269274756</v>
      </c>
      <c r="D257">
        <v>0.51499569053703453</v>
      </c>
      <c r="E257">
        <v>0.86558884504484013</v>
      </c>
      <c r="F257">
        <v>0.47398771130247042</v>
      </c>
      <c r="G257">
        <v>-2.02817318495363E-3</v>
      </c>
      <c r="H257">
        <v>1.3153521649655886</v>
      </c>
      <c r="I257">
        <v>1.0268172445648815</v>
      </c>
      <c r="J257">
        <v>-1.4125907910056412</v>
      </c>
      <c r="K257">
        <v>1.1507268027344253</v>
      </c>
      <c r="L257">
        <v>-0.18415221347822808</v>
      </c>
      <c r="M257">
        <v>0.5122637958265841</v>
      </c>
      <c r="N257">
        <v>0.66920506469614338</v>
      </c>
      <c r="O257">
        <v>1.9901835912605748</v>
      </c>
      <c r="P257">
        <v>0.37028939914307557</v>
      </c>
      <c r="R257" s="33">
        <v>0.58304122350320275</v>
      </c>
      <c r="S257" s="33">
        <v>0.17384341832894992</v>
      </c>
      <c r="T257" s="33">
        <v>0.78633185466114985</v>
      </c>
      <c r="U257" s="33">
        <v>0.87948128994530128</v>
      </c>
      <c r="V257" s="33">
        <v>0.44204011067843069</v>
      </c>
      <c r="W257" s="33">
        <v>0.36814017238474461</v>
      </c>
      <c r="X257" s="33">
        <v>0.33187727040232962</v>
      </c>
      <c r="Y257" s="33">
        <v>0.86128365195416079</v>
      </c>
      <c r="Z257" s="33">
        <v>0.5943383935812574</v>
      </c>
      <c r="AA257" s="33">
        <v>4.5380920192869809E-2</v>
      </c>
      <c r="AC257" s="36">
        <f t="shared" si="23"/>
        <v>0.63840787820546763</v>
      </c>
      <c r="AD257" s="36">
        <f t="shared" si="23"/>
        <v>5.9383999391462272E-2</v>
      </c>
      <c r="AE257" s="36">
        <f t="shared" si="23"/>
        <v>0.90733325327797576</v>
      </c>
      <c r="AF257" s="36">
        <f t="shared" si="23"/>
        <v>0.97335117568019003</v>
      </c>
      <c r="AG257" s="36">
        <f t="shared" si="23"/>
        <v>0.40267646288487868</v>
      </c>
      <c r="AH257" s="36">
        <f t="shared" si="22"/>
        <v>0.28501519085320903</v>
      </c>
      <c r="AI257" s="36">
        <f t="shared" si="22"/>
        <v>0.23209439426973943</v>
      </c>
      <c r="AJ257" s="36">
        <f t="shared" si="22"/>
        <v>0.96371142585125447</v>
      </c>
      <c r="AK257" s="36">
        <f t="shared" si="22"/>
        <v>0.65657715401126804</v>
      </c>
      <c r="AL257" s="36">
        <f t="shared" si="22"/>
        <v>3.0688902011772137E-3</v>
      </c>
      <c r="AN257">
        <f>SQRT(Correlation)*$F257 + SQRT('CDO Param'!C$17 - Correlation)*HLOOKUP('CDO Param'!C$12,$C$4:$E$1004,$A257,FALSE) + SQRT(1-Correlation)*G257</f>
        <v>0.22079537005061189</v>
      </c>
      <c r="AO257">
        <f>SQRT(Correlation)*$F257 + SQRT('CDO Param'!D$17 - Correlation)*HLOOKUP('CDO Param'!D$12,$C$4:$E$1004,$A257,FALSE) + SQRT(1-Correlation)*H257</f>
        <v>1.4705720940341693</v>
      </c>
      <c r="AP257">
        <f>SQRT(Correlation)*$F257 + SQRT('CDO Param'!E$17 - Correlation)*HLOOKUP('CDO Param'!E$12,$C$4:$E$1004,$A257,FALSE) + SQRT(1-Correlation)*I257</f>
        <v>0.63995456203120171</v>
      </c>
      <c r="AQ257">
        <f>SQRT(Correlation)*$F257 + SQRT('CDO Param'!F$17 - Correlation)*HLOOKUP('CDO Param'!F$12,$C$4:$E$1004,$A257,FALSE) + SQRT(1-Correlation)*J257</f>
        <v>-0.99666166553382218</v>
      </c>
      <c r="AR257">
        <f>SQRT(Correlation)*$F257 + SQRT('CDO Param'!G$17 - Correlation)*HLOOKUP('CDO Param'!G$12,$C$4:$E$1004,$A257,FALSE) + SQRT(1-Correlation)*K257</f>
        <v>1.4351149232464113</v>
      </c>
      <c r="AS257">
        <f>SQRT(Correlation)*$F257 + SQRT('CDO Param'!H$17 - Correlation)*HLOOKUP('CDO Param'!H$12,$C$4:$E$1004,$A257,FALSE) + SQRT(1-Correlation)*L257</f>
        <v>4.8017334850903648E-2</v>
      </c>
      <c r="AT257">
        <f>SQRT(Correlation)*$F257 + SQRT('CDO Param'!I$17 - Correlation)*HLOOKUP('CDO Param'!I$12,$C$4:$E$1004,$A257,FALSE) + SQRT(1-Correlation)*M257</f>
        <v>0.82941573216983233</v>
      </c>
      <c r="AU257">
        <f>SQRT(Correlation)*$F257 + SQRT('CDO Param'!J$17 - Correlation)*HLOOKUP('CDO Param'!J$12,$C$4:$E$1004,$A257,FALSE) + SQRT(1-Correlation)*N257</f>
        <v>0.30069385981029367</v>
      </c>
      <c r="AV257">
        <f>SQRT(Correlation)*$F257 + SQRT('CDO Param'!K$17 - Correlation)*HLOOKUP('CDO Param'!K$12,$C$4:$E$1004,$A257,FALSE) + SQRT(1-Correlation)*O257</f>
        <v>1.5538841250453466</v>
      </c>
      <c r="AW257">
        <f>SQRT(Correlation)*$F257 + SQRT('CDO Param'!L$17 - Correlation)*HLOOKUP('CDO Param'!L$12,$C$4:$E$1004,$A257,FALSE) + SQRT(1-Correlation)*P257</f>
        <v>1.7117560374445007E-2</v>
      </c>
      <c r="AY257" s="3">
        <f>IF(AN257&lt;'CDO Param'!C$15,1,0)</f>
        <v>0</v>
      </c>
      <c r="AZ257" s="3">
        <f>IF(AO257&lt;'CDO Param'!D$15,1,0)</f>
        <v>0</v>
      </c>
      <c r="BA257" s="3">
        <f>IF(AP257&lt;'CDO Param'!E$15,1,0)</f>
        <v>0</v>
      </c>
      <c r="BB257" s="3">
        <f>IF(AQ257&lt;'CDO Param'!F$15,1,0)</f>
        <v>1</v>
      </c>
      <c r="BC257" s="3">
        <f>IF(AR257&lt;'CDO Param'!G$15,1,0)</f>
        <v>0</v>
      </c>
      <c r="BD257" s="3">
        <f>IF(AS257&lt;'CDO Param'!H$15,1,0)</f>
        <v>0</v>
      </c>
      <c r="BE257" s="3">
        <f>IF(AT257&lt;'CDO Param'!I$15,1,0)</f>
        <v>0</v>
      </c>
      <c r="BF257" s="3">
        <f>IF(AU257&lt;'CDO Param'!J$15,1,0)</f>
        <v>0</v>
      </c>
      <c r="BG257" s="3">
        <f>IF(AV257&lt;'CDO Param'!K$15,1,0)</f>
        <v>0</v>
      </c>
      <c r="BH257" s="3">
        <f>IF(AW257&lt;'CDO Param'!L$15,1,0)</f>
        <v>0</v>
      </c>
      <c r="BJ257" s="37">
        <f>AY257*'CDO Param'!C$6*AC257</f>
        <v>0</v>
      </c>
      <c r="BK257" s="37">
        <f>AZ257*'CDO Param'!D$6*AD257</f>
        <v>0</v>
      </c>
      <c r="BL257" s="37">
        <f>BA257*'CDO Param'!E$6*AE257</f>
        <v>0</v>
      </c>
      <c r="BM257" s="37">
        <f>BB257*'CDO Param'!F$6*AF257</f>
        <v>9733.5117568018995</v>
      </c>
      <c r="BN257" s="37">
        <f>BC257*'CDO Param'!G$6*AG257</f>
        <v>0</v>
      </c>
      <c r="BO257" s="37">
        <f>BD257*'CDO Param'!H$6*AH257</f>
        <v>0</v>
      </c>
      <c r="BP257" s="37">
        <f>BE257*'CDO Param'!I$6*AI257</f>
        <v>0</v>
      </c>
      <c r="BQ257" s="37">
        <f>BF257*'CDO Param'!J$6*AJ257</f>
        <v>0</v>
      </c>
      <c r="BR257" s="37">
        <f>BG257*'CDO Param'!K$6*AK257</f>
        <v>0</v>
      </c>
      <c r="BS257" s="37">
        <f>BH257*'CDO Param'!L$6*AL257</f>
        <v>0</v>
      </c>
      <c r="BU257" s="38">
        <f t="shared" si="19"/>
        <v>9733.5117568018995</v>
      </c>
      <c r="BV257" s="38">
        <f>AVERAGE(BU$5:BU257)</f>
        <v>7294.2195397135019</v>
      </c>
      <c r="CF257" s="5">
        <f>BU257/'CDO Param'!$M$6</f>
        <v>0.10139074746668646</v>
      </c>
      <c r="CG257" s="5">
        <f t="shared" si="20"/>
        <v>0.02</v>
      </c>
      <c r="CH257" s="5">
        <f t="shared" si="21"/>
        <v>1</v>
      </c>
    </row>
    <row r="258" spans="1:86" x14ac:dyDescent="0.2">
      <c r="A258" s="3">
        <v>255</v>
      </c>
      <c r="B258" s="3">
        <v>254</v>
      </c>
      <c r="C258">
        <v>0.55079453886719421</v>
      </c>
      <c r="D258">
        <v>-0.71989006755757146</v>
      </c>
      <c r="E258">
        <v>-1.9877643353538588</v>
      </c>
      <c r="F258">
        <v>-1.6053809304139577</v>
      </c>
      <c r="G258">
        <v>-1.9389790395507589</v>
      </c>
      <c r="H258">
        <v>-0.79129904406727292</v>
      </c>
      <c r="I258">
        <v>-0.99374119599815458</v>
      </c>
      <c r="J258">
        <v>-1.5834348232601769</v>
      </c>
      <c r="K258">
        <v>-0.5208607944950927</v>
      </c>
      <c r="L258">
        <v>0.86076624938868918</v>
      </c>
      <c r="M258">
        <v>1.6907051758607849</v>
      </c>
      <c r="N258">
        <v>-0.93399421530193649</v>
      </c>
      <c r="O258">
        <v>0.85870851762592793</v>
      </c>
      <c r="P258">
        <v>-0.18721721062320285</v>
      </c>
      <c r="R258" s="33">
        <v>0.71712568156287337</v>
      </c>
      <c r="S258" s="33">
        <v>0.7313300272130081</v>
      </c>
      <c r="T258" s="33">
        <v>0.46376736902807253</v>
      </c>
      <c r="U258" s="33">
        <v>0.5381712548146822</v>
      </c>
      <c r="V258" s="33">
        <v>4.4279670363422327E-2</v>
      </c>
      <c r="W258" s="33">
        <v>0.20841979803909538</v>
      </c>
      <c r="X258" s="33">
        <v>0.9115456430760891</v>
      </c>
      <c r="Y258" s="33">
        <v>0.34762317982857266</v>
      </c>
      <c r="Z258" s="33">
        <v>0.50278337882029978</v>
      </c>
      <c r="AA258" s="33">
        <v>0.28024783277895665</v>
      </c>
      <c r="AC258" s="36">
        <f t="shared" si="23"/>
        <v>0.83249354806305309</v>
      </c>
      <c r="AD258" s="36">
        <f t="shared" si="23"/>
        <v>0.84951307276247245</v>
      </c>
      <c r="AE258" s="36">
        <f t="shared" si="23"/>
        <v>0.43889810116213535</v>
      </c>
      <c r="AF258" s="36">
        <f t="shared" si="23"/>
        <v>0.56435167882589177</v>
      </c>
      <c r="AG258" s="36">
        <f t="shared" si="23"/>
        <v>2.9060262384413907E-3</v>
      </c>
      <c r="AH258" s="36">
        <f t="shared" si="22"/>
        <v>8.7856189514250907E-2</v>
      </c>
      <c r="AI258" s="36">
        <f t="shared" si="22"/>
        <v>0.9865302541808223</v>
      </c>
      <c r="AJ258" s="36">
        <f t="shared" si="22"/>
        <v>0.25459276340844283</v>
      </c>
      <c r="AK258" s="36">
        <f t="shared" si="22"/>
        <v>0.50470669243975763</v>
      </c>
      <c r="AL258" s="36">
        <f t="shared" si="22"/>
        <v>0.16429839786413197</v>
      </c>
      <c r="AN258">
        <f>SQRT(Correlation)*$F258 + SQRT('CDO Param'!C$17 - Correlation)*HLOOKUP('CDO Param'!C$12,$C$4:$E$1004,$A258,FALSE) + SQRT(1-Correlation)*G258</f>
        <v>-2.4489508850184301</v>
      </c>
      <c r="AO258">
        <f>SQRT(Correlation)*$F258 + SQRT('CDO Param'!D$17 - Correlation)*HLOOKUP('CDO Param'!D$12,$C$4:$E$1004,$A258,FALSE) + SQRT(1-Correlation)*H258</f>
        <v>-1.360166041796558</v>
      </c>
      <c r="AP258">
        <f>SQRT(Correlation)*$F258 + SQRT('CDO Param'!E$17 - Correlation)*HLOOKUP('CDO Param'!E$12,$C$4:$E$1004,$A258,FALSE) + SQRT(1-Correlation)*I258</f>
        <v>-1.3046851631255203</v>
      </c>
      <c r="AQ258">
        <f>SQRT(Correlation)*$F258 + SQRT('CDO Param'!F$17 - Correlation)*HLOOKUP('CDO Param'!F$12,$C$4:$E$1004,$A258,FALSE) + SQRT(1-Correlation)*J258</f>
        <v>-2.4543218133194271</v>
      </c>
      <c r="AR258">
        <f>SQRT(Correlation)*$F258 + SQRT('CDO Param'!G$17 - Correlation)*HLOOKUP('CDO Param'!G$12,$C$4:$E$1004,$A258,FALSE) + SQRT(1-Correlation)*K258</f>
        <v>-1.4462755792877457</v>
      </c>
      <c r="AS258">
        <f>SQRT(Correlation)*$F258 + SQRT('CDO Param'!H$17 - Correlation)*HLOOKUP('CDO Param'!H$12,$C$4:$E$1004,$A258,FALSE) + SQRT(1-Correlation)*L258</f>
        <v>0.20712070939403404</v>
      </c>
      <c r="AT258">
        <f>SQRT(Correlation)*$F258 + SQRT('CDO Param'!I$17 - Correlation)*HLOOKUP('CDO Param'!I$12,$C$4:$E$1004,$A258,FALSE) + SQRT(1-Correlation)*M258</f>
        <v>0.65180011932575321</v>
      </c>
      <c r="AU258">
        <f>SQRT(Correlation)*$F258 + SQRT('CDO Param'!J$17 - Correlation)*HLOOKUP('CDO Param'!J$12,$C$4:$E$1004,$A258,FALSE) + SQRT(1-Correlation)*N258</f>
        <v>-1.2480042004300718</v>
      </c>
      <c r="AV258">
        <f>SQRT(Correlation)*$F258 + SQRT('CDO Param'!K$17 - Correlation)*HLOOKUP('CDO Param'!K$12,$C$4:$E$1004,$A258,FALSE) + SQRT(1-Correlation)*O258</f>
        <v>0.45270294066810401</v>
      </c>
      <c r="AW258">
        <f>SQRT(Correlation)*$F258 + SQRT('CDO Param'!L$17 - Correlation)*HLOOKUP('CDO Param'!L$12,$C$4:$E$1004,$A258,FALSE) + SQRT(1-Correlation)*P258</f>
        <v>-0.53954932872316674</v>
      </c>
      <c r="AY258" s="3">
        <f>IF(AN258&lt;'CDO Param'!C$15,1,0)</f>
        <v>0</v>
      </c>
      <c r="AZ258" s="3">
        <f>IF(AO258&lt;'CDO Param'!D$15,1,0)</f>
        <v>0</v>
      </c>
      <c r="BA258" s="3">
        <f>IF(AP258&lt;'CDO Param'!E$15,1,0)</f>
        <v>1</v>
      </c>
      <c r="BB258" s="3">
        <f>IF(AQ258&lt;'CDO Param'!F$15,1,0)</f>
        <v>1</v>
      </c>
      <c r="BC258" s="3">
        <f>IF(AR258&lt;'CDO Param'!G$15,1,0)</f>
        <v>1</v>
      </c>
      <c r="BD258" s="3">
        <f>IF(AS258&lt;'CDO Param'!H$15,1,0)</f>
        <v>0</v>
      </c>
      <c r="BE258" s="3">
        <f>IF(AT258&lt;'CDO Param'!I$15,1,0)</f>
        <v>0</v>
      </c>
      <c r="BF258" s="3">
        <f>IF(AU258&lt;'CDO Param'!J$15,1,0)</f>
        <v>0</v>
      </c>
      <c r="BG258" s="3">
        <f>IF(AV258&lt;'CDO Param'!K$15,1,0)</f>
        <v>0</v>
      </c>
      <c r="BH258" s="3">
        <f>IF(AW258&lt;'CDO Param'!L$15,1,0)</f>
        <v>0</v>
      </c>
      <c r="BJ258" s="37">
        <f>AY258*'CDO Param'!C$6*AC258</f>
        <v>0</v>
      </c>
      <c r="BK258" s="37">
        <f>AZ258*'CDO Param'!D$6*AD258</f>
        <v>0</v>
      </c>
      <c r="BL258" s="37">
        <f>BA258*'CDO Param'!E$6*AE258</f>
        <v>4388.9810116213539</v>
      </c>
      <c r="BM258" s="37">
        <f>BB258*'CDO Param'!F$6*AF258</f>
        <v>5643.5167882589176</v>
      </c>
      <c r="BN258" s="37">
        <f>BC258*'CDO Param'!G$6*AG258</f>
        <v>29.060262384413907</v>
      </c>
      <c r="BO258" s="37">
        <f>BD258*'CDO Param'!H$6*AH258</f>
        <v>0</v>
      </c>
      <c r="BP258" s="37">
        <f>BE258*'CDO Param'!I$6*AI258</f>
        <v>0</v>
      </c>
      <c r="BQ258" s="37">
        <f>BF258*'CDO Param'!J$6*AJ258</f>
        <v>0</v>
      </c>
      <c r="BR258" s="37">
        <f>BG258*'CDO Param'!K$6*AK258</f>
        <v>0</v>
      </c>
      <c r="BS258" s="37">
        <f>BH258*'CDO Param'!L$6*AL258</f>
        <v>0</v>
      </c>
      <c r="BU258" s="38">
        <f t="shared" si="19"/>
        <v>10061.558062264685</v>
      </c>
      <c r="BV258" s="38">
        <f>AVERAGE(BU$5:BU258)</f>
        <v>7305.1145732668529</v>
      </c>
      <c r="CF258" s="5">
        <f>BU258/'CDO Param'!$M$6</f>
        <v>0.1048078964819238</v>
      </c>
      <c r="CG258" s="5">
        <f t="shared" si="20"/>
        <v>0.02</v>
      </c>
      <c r="CH258" s="5">
        <f t="shared" si="21"/>
        <v>1</v>
      </c>
    </row>
    <row r="259" spans="1:86" x14ac:dyDescent="0.2">
      <c r="A259" s="3">
        <v>256</v>
      </c>
      <c r="B259" s="3">
        <v>255</v>
      </c>
      <c r="C259">
        <v>-4.7452886065002531E-3</v>
      </c>
      <c r="D259">
        <v>0.25010308490891475</v>
      </c>
      <c r="E259">
        <v>-1.1475663086457644</v>
      </c>
      <c r="F259">
        <v>0.46557033783756196</v>
      </c>
      <c r="G259">
        <v>1.8148284652852453</v>
      </c>
      <c r="H259">
        <v>8.6861291492823511E-2</v>
      </c>
      <c r="I259">
        <v>-0.92706841314793564</v>
      </c>
      <c r="J259">
        <v>1.4174474927131087</v>
      </c>
      <c r="K259">
        <v>-1.3325529835128691</v>
      </c>
      <c r="L259">
        <v>-1.0752432899607811</v>
      </c>
      <c r="M259">
        <v>-2.0748484530486166</v>
      </c>
      <c r="N259">
        <v>-0.40989561966853216</v>
      </c>
      <c r="O259">
        <v>-0.82984115579165518</v>
      </c>
      <c r="P259">
        <v>-1.2535110727185383</v>
      </c>
      <c r="R259" s="33">
        <v>0.12532551592463884</v>
      </c>
      <c r="S259" s="33">
        <v>0.34594614540503649</v>
      </c>
      <c r="T259" s="33">
        <v>0.31686582244786704</v>
      </c>
      <c r="U259" s="33">
        <v>0.56387788130151006</v>
      </c>
      <c r="V259" s="33">
        <v>9.5551034480124267E-2</v>
      </c>
      <c r="W259" s="33">
        <v>0.92623650744847785</v>
      </c>
      <c r="X259" s="33">
        <v>0.25698068656818041</v>
      </c>
      <c r="Y259" s="33">
        <v>7.4399151408299405E-2</v>
      </c>
      <c r="Z259" s="33">
        <v>0.42653771928815998</v>
      </c>
      <c r="AA259" s="33">
        <v>0.81944807610448822</v>
      </c>
      <c r="AC259" s="36">
        <f t="shared" si="23"/>
        <v>2.9041564227722149E-2</v>
      </c>
      <c r="AD259" s="36">
        <f t="shared" si="23"/>
        <v>0.25215999031858632</v>
      </c>
      <c r="AE259" s="36">
        <f t="shared" si="23"/>
        <v>0.21139655857774639</v>
      </c>
      <c r="AF259" s="36">
        <f t="shared" si="23"/>
        <v>0.60709860307528329</v>
      </c>
      <c r="AG259" s="36">
        <f t="shared" si="23"/>
        <v>1.5974327603357558E-2</v>
      </c>
      <c r="AH259" s="36">
        <f t="shared" si="22"/>
        <v>0.99098810611535948</v>
      </c>
      <c r="AI259" s="36">
        <f t="shared" si="22"/>
        <v>0.1371016973916761</v>
      </c>
      <c r="AJ259" s="36">
        <f t="shared" si="22"/>
        <v>9.1847751663176637E-3</v>
      </c>
      <c r="AK259" s="36">
        <f t="shared" si="22"/>
        <v>0.37717181203918243</v>
      </c>
      <c r="AL259" s="36">
        <f t="shared" si="22"/>
        <v>0.93553361712144467</v>
      </c>
      <c r="AN259">
        <f>SQRT(Correlation)*$F259 + SQRT('CDO Param'!C$17 - Correlation)*HLOOKUP('CDO Param'!C$12,$C$4:$E$1004,$A259,FALSE) + SQRT(1-Correlation)*G259</f>
        <v>1.9042936391677894</v>
      </c>
      <c r="AO259">
        <f>SQRT(Correlation)*$F259 + SQRT('CDO Param'!D$17 - Correlation)*HLOOKUP('CDO Param'!D$12,$C$4:$E$1004,$A259,FALSE) + SQRT(1-Correlation)*H259</f>
        <v>0.26500004181136927</v>
      </c>
      <c r="AP259">
        <f>SQRT(Correlation)*$F259 + SQRT('CDO Param'!E$17 - Correlation)*HLOOKUP('CDO Param'!E$12,$C$4:$E$1004,$A259,FALSE) + SQRT(1-Correlation)*I259</f>
        <v>-0.73352353720076591</v>
      </c>
      <c r="AQ259">
        <f>SQRT(Correlation)*$F259 + SQRT('CDO Param'!F$17 - Correlation)*HLOOKUP('CDO Param'!F$12,$C$4:$E$1004,$A259,FALSE) + SQRT(1-Correlation)*J259</f>
        <v>1.2353314025765367</v>
      </c>
      <c r="AR259">
        <f>SQRT(Correlation)*$F259 + SQRT('CDO Param'!G$17 - Correlation)*HLOOKUP('CDO Param'!G$12,$C$4:$E$1004,$A259,FALSE) + SQRT(1-Correlation)*K259</f>
        <v>-1.3735481188500072</v>
      </c>
      <c r="AS259">
        <f>SQRT(Correlation)*$F259 + SQRT('CDO Param'!H$17 - Correlation)*HLOOKUP('CDO Param'!H$12,$C$4:$E$1004,$A259,FALSE) + SQRT(1-Correlation)*L259</f>
        <v>-0.83746916520164838</v>
      </c>
      <c r="AT259">
        <f>SQRT(Correlation)*$F259 + SQRT('CDO Param'!I$17 - Correlation)*HLOOKUP('CDO Param'!I$12,$C$4:$E$1004,$A259,FALSE) + SQRT(1-Correlation)*M259</f>
        <v>-2.0777514330171347</v>
      </c>
      <c r="AU259">
        <f>SQRT(Correlation)*$F259 + SQRT('CDO Param'!J$17 - Correlation)*HLOOKUP('CDO Param'!J$12,$C$4:$E$1004,$A259,FALSE) + SQRT(1-Correlation)*N259</f>
        <v>-0.24289034582072819</v>
      </c>
      <c r="AV259">
        <f>SQRT(Correlation)*$F259 + SQRT('CDO Param'!K$17 - Correlation)*HLOOKUP('CDO Param'!K$12,$C$4:$E$1004,$A259,FALSE) + SQRT(1-Correlation)*O259</f>
        <v>-0.64128566203160364</v>
      </c>
      <c r="AW259">
        <f>SQRT(Correlation)*$F259 + SQRT('CDO Param'!L$17 - Correlation)*HLOOKUP('CDO Param'!L$12,$C$4:$E$1004,$A259,FALSE) + SQRT(1-Correlation)*P259</f>
        <v>-1.0432142361065864</v>
      </c>
      <c r="AY259" s="3">
        <f>IF(AN259&lt;'CDO Param'!C$15,1,0)</f>
        <v>0</v>
      </c>
      <c r="AZ259" s="3">
        <f>IF(AO259&lt;'CDO Param'!D$15,1,0)</f>
        <v>0</v>
      </c>
      <c r="BA259" s="3">
        <f>IF(AP259&lt;'CDO Param'!E$15,1,0)</f>
        <v>1</v>
      </c>
      <c r="BB259" s="3">
        <f>IF(AQ259&lt;'CDO Param'!F$15,1,0)</f>
        <v>0</v>
      </c>
      <c r="BC259" s="3">
        <f>IF(AR259&lt;'CDO Param'!G$15,1,0)</f>
        <v>1</v>
      </c>
      <c r="BD259" s="3">
        <f>IF(AS259&lt;'CDO Param'!H$15,1,0)</f>
        <v>0</v>
      </c>
      <c r="BE259" s="3">
        <f>IF(AT259&lt;'CDO Param'!I$15,1,0)</f>
        <v>1</v>
      </c>
      <c r="BF259" s="3">
        <f>IF(AU259&lt;'CDO Param'!J$15,1,0)</f>
        <v>0</v>
      </c>
      <c r="BG259" s="3">
        <f>IF(AV259&lt;'CDO Param'!K$15,1,0)</f>
        <v>0</v>
      </c>
      <c r="BH259" s="3">
        <f>IF(AW259&lt;'CDO Param'!L$15,1,0)</f>
        <v>1</v>
      </c>
      <c r="BJ259" s="37">
        <f>AY259*'CDO Param'!C$6*AC259</f>
        <v>0</v>
      </c>
      <c r="BK259" s="37">
        <f>AZ259*'CDO Param'!D$6*AD259</f>
        <v>0</v>
      </c>
      <c r="BL259" s="37">
        <f>BA259*'CDO Param'!E$6*AE259</f>
        <v>2113.9655857774637</v>
      </c>
      <c r="BM259" s="37">
        <f>BB259*'CDO Param'!F$6*AF259</f>
        <v>0</v>
      </c>
      <c r="BN259" s="37">
        <f>BC259*'CDO Param'!G$6*AG259</f>
        <v>159.7432760335756</v>
      </c>
      <c r="BO259" s="37">
        <f>BD259*'CDO Param'!H$6*AH259</f>
        <v>0</v>
      </c>
      <c r="BP259" s="37">
        <f>BE259*'CDO Param'!I$6*AI259</f>
        <v>1096.8135791334089</v>
      </c>
      <c r="BQ259" s="37">
        <f>BF259*'CDO Param'!J$6*AJ259</f>
        <v>0</v>
      </c>
      <c r="BR259" s="37">
        <f>BG259*'CDO Param'!K$6*AK259</f>
        <v>0</v>
      </c>
      <c r="BS259" s="37">
        <f>BH259*'CDO Param'!L$6*AL259</f>
        <v>9355.3361712144469</v>
      </c>
      <c r="BU259" s="38">
        <f t="shared" si="19"/>
        <v>12725.858612158896</v>
      </c>
      <c r="BV259" s="38">
        <f>AVERAGE(BU$5:BU259)</f>
        <v>7326.3723930272135</v>
      </c>
      <c r="CF259" s="5">
        <f>BU259/'CDO Param'!$M$6</f>
        <v>0.1325610272099885</v>
      </c>
      <c r="CG259" s="5">
        <f t="shared" si="20"/>
        <v>0.02</v>
      </c>
      <c r="CH259" s="5">
        <f t="shared" si="21"/>
        <v>1</v>
      </c>
    </row>
    <row r="260" spans="1:86" x14ac:dyDescent="0.2">
      <c r="A260" s="3">
        <v>257</v>
      </c>
      <c r="B260" s="3">
        <v>256</v>
      </c>
      <c r="C260">
        <v>1.267430889129173</v>
      </c>
      <c r="D260">
        <v>5.221409082878381E-2</v>
      </c>
      <c r="E260">
        <v>-0.15107161743799224</v>
      </c>
      <c r="F260">
        <v>-0.60483216657303274</v>
      </c>
      <c r="G260">
        <v>-0.39229803405760322</v>
      </c>
      <c r="H260">
        <v>-1.4574106899090111</v>
      </c>
      <c r="I260">
        <v>7.7230879469425417E-2</v>
      </c>
      <c r="J260">
        <v>0.9300129022449255</v>
      </c>
      <c r="K260">
        <v>1.3433736967272125</v>
      </c>
      <c r="L260">
        <v>5.6206772569566965E-3</v>
      </c>
      <c r="M260">
        <v>-0.87631860878900625</v>
      </c>
      <c r="N260">
        <v>8.6217823991319165E-2</v>
      </c>
      <c r="O260">
        <v>1.1678321243380196</v>
      </c>
      <c r="P260">
        <v>-3.1229865271598101</v>
      </c>
      <c r="R260" s="33">
        <v>0.46381508813417288</v>
      </c>
      <c r="S260" s="33">
        <v>0.34018627104358107</v>
      </c>
      <c r="T260" s="33">
        <v>0.51065742946726145</v>
      </c>
      <c r="U260" s="33">
        <v>0.61941705626408428</v>
      </c>
      <c r="V260" s="33">
        <v>0.54246463046523963</v>
      </c>
      <c r="W260" s="33">
        <v>0.20304422928162116</v>
      </c>
      <c r="X260" s="33">
        <v>0.56436153620684593</v>
      </c>
      <c r="Y260" s="33">
        <v>0.22433902845920017</v>
      </c>
      <c r="Z260" s="33">
        <v>0.4660513137774781</v>
      </c>
      <c r="AA260" s="33">
        <v>0.92443065807429636</v>
      </c>
      <c r="AC260" s="36">
        <f t="shared" si="23"/>
        <v>0.43897813130374436</v>
      </c>
      <c r="AD260" s="36">
        <f t="shared" si="23"/>
        <v>0.24386989797645944</v>
      </c>
      <c r="AE260" s="36">
        <f t="shared" si="23"/>
        <v>0.51801770959935167</v>
      </c>
      <c r="AF260" s="36">
        <f t="shared" si="23"/>
        <v>0.69598179785682923</v>
      </c>
      <c r="AG260" s="36">
        <f t="shared" si="23"/>
        <v>0.57153777405627149</v>
      </c>
      <c r="AH260" s="36">
        <f t="shared" si="22"/>
        <v>8.3061174980724628E-2</v>
      </c>
      <c r="AI260" s="36">
        <f t="shared" si="22"/>
        <v>0.60789546301903419</v>
      </c>
      <c r="AJ260" s="36">
        <f t="shared" si="22"/>
        <v>0.10283685516619721</v>
      </c>
      <c r="AK260" s="36">
        <f t="shared" si="22"/>
        <v>0.44273044403115974</v>
      </c>
      <c r="AL260" s="36">
        <f t="shared" si="22"/>
        <v>0.99049227922624161</v>
      </c>
      <c r="AN260">
        <f>SQRT(Correlation)*$F260 + SQRT('CDO Param'!C$17 - Correlation)*HLOOKUP('CDO Param'!C$12,$C$4:$E$1004,$A260,FALSE) + SQRT(1-Correlation)*G260</f>
        <v>-0.55604713007930928</v>
      </c>
      <c r="AO260">
        <f>SQRT(Correlation)*$F260 + SQRT('CDO Param'!D$17 - Correlation)*HLOOKUP('CDO Param'!D$12,$C$4:$E$1004,$A260,FALSE) + SQRT(1-Correlation)*H260</f>
        <v>-1.5665017172277647</v>
      </c>
      <c r="AP260">
        <f>SQRT(Correlation)*$F260 + SQRT('CDO Param'!E$17 - Correlation)*HLOOKUP('CDO Param'!E$12,$C$4:$E$1004,$A260,FALSE) + SQRT(1-Correlation)*I260</f>
        <v>0.21733361425560901</v>
      </c>
      <c r="AQ260">
        <f>SQRT(Correlation)*$F260 + SQRT('CDO Param'!F$17 - Correlation)*HLOOKUP('CDO Param'!F$12,$C$4:$E$1004,$A260,FALSE) + SQRT(1-Correlation)*J260</f>
        <v>0.65724234187451247</v>
      </c>
      <c r="AR260">
        <f>SQRT(Correlation)*$F260 + SQRT('CDO Param'!G$17 - Correlation)*HLOOKUP('CDO Param'!G$12,$C$4:$E$1004,$A260,FALSE) + SQRT(1-Correlation)*K260</f>
        <v>1.0493908236687493</v>
      </c>
      <c r="AS260">
        <f>SQRT(Correlation)*$F260 + SQRT('CDO Param'!H$17 - Correlation)*HLOOKUP('CDO Param'!H$12,$C$4:$E$1004,$A260,FALSE) + SQRT(1-Correlation)*L260</f>
        <v>-0.1785482946734023</v>
      </c>
      <c r="AT260">
        <f>SQRT(Correlation)*$F260 + SQRT('CDO Param'!I$17 - Correlation)*HLOOKUP('CDO Param'!I$12,$C$4:$E$1004,$A260,FALSE) + SQRT(1-Correlation)*M260</f>
        <v>-1.0563941933857257</v>
      </c>
      <c r="AU260">
        <f>SQRT(Correlation)*$F260 + SQRT('CDO Param'!J$17 - Correlation)*HLOOKUP('CDO Param'!J$12,$C$4:$E$1004,$A260,FALSE) + SQRT(1-Correlation)*N260</f>
        <v>0.22585937842403617</v>
      </c>
      <c r="AV260">
        <f>SQRT(Correlation)*$F260 + SQRT('CDO Param'!K$17 - Correlation)*HLOOKUP('CDO Param'!K$12,$C$4:$E$1004,$A260,FALSE) + SQRT(1-Correlation)*O260</f>
        <v>1.2519688000955429</v>
      </c>
      <c r="AW260">
        <f>SQRT(Correlation)*$F260 + SQRT('CDO Param'!L$17 - Correlation)*HLOOKUP('CDO Param'!L$12,$C$4:$E$1004,$A260,FALSE) + SQRT(1-Correlation)*P260</f>
        <v>-2.8186591895440762</v>
      </c>
      <c r="AY260" s="3">
        <f>IF(AN260&lt;'CDO Param'!C$15,1,0)</f>
        <v>0</v>
      </c>
      <c r="AZ260" s="3">
        <f>IF(AO260&lt;'CDO Param'!D$15,1,0)</f>
        <v>0</v>
      </c>
      <c r="BA260" s="3">
        <f>IF(AP260&lt;'CDO Param'!E$15,1,0)</f>
        <v>0</v>
      </c>
      <c r="BB260" s="3">
        <f>IF(AQ260&lt;'CDO Param'!F$15,1,0)</f>
        <v>0</v>
      </c>
      <c r="BC260" s="3">
        <f>IF(AR260&lt;'CDO Param'!G$15,1,0)</f>
        <v>0</v>
      </c>
      <c r="BD260" s="3">
        <f>IF(AS260&lt;'CDO Param'!H$15,1,0)</f>
        <v>0</v>
      </c>
      <c r="BE260" s="3">
        <f>IF(AT260&lt;'CDO Param'!I$15,1,0)</f>
        <v>1</v>
      </c>
      <c r="BF260" s="3">
        <f>IF(AU260&lt;'CDO Param'!J$15,1,0)</f>
        <v>0</v>
      </c>
      <c r="BG260" s="3">
        <f>IF(AV260&lt;'CDO Param'!K$15,1,0)</f>
        <v>0</v>
      </c>
      <c r="BH260" s="3">
        <f>IF(AW260&lt;'CDO Param'!L$15,1,0)</f>
        <v>1</v>
      </c>
      <c r="BJ260" s="37">
        <f>AY260*'CDO Param'!C$6*AC260</f>
        <v>0</v>
      </c>
      <c r="BK260" s="37">
        <f>AZ260*'CDO Param'!D$6*AD260</f>
        <v>0</v>
      </c>
      <c r="BL260" s="37">
        <f>BA260*'CDO Param'!E$6*AE260</f>
        <v>0</v>
      </c>
      <c r="BM260" s="37">
        <f>BB260*'CDO Param'!F$6*AF260</f>
        <v>0</v>
      </c>
      <c r="BN260" s="37">
        <f>BC260*'CDO Param'!G$6*AG260</f>
        <v>0</v>
      </c>
      <c r="BO260" s="37">
        <f>BD260*'CDO Param'!H$6*AH260</f>
        <v>0</v>
      </c>
      <c r="BP260" s="37">
        <f>BE260*'CDO Param'!I$6*AI260</f>
        <v>4863.1637041522736</v>
      </c>
      <c r="BQ260" s="37">
        <f>BF260*'CDO Param'!J$6*AJ260</f>
        <v>0</v>
      </c>
      <c r="BR260" s="37">
        <f>BG260*'CDO Param'!K$6*AK260</f>
        <v>0</v>
      </c>
      <c r="BS260" s="37">
        <f>BH260*'CDO Param'!L$6*AL260</f>
        <v>9904.9227922624159</v>
      </c>
      <c r="BU260" s="38">
        <f t="shared" si="19"/>
        <v>14768.086496414689</v>
      </c>
      <c r="BV260" s="38">
        <f>AVERAGE(BU$5:BU260)</f>
        <v>7355.4415887435707</v>
      </c>
      <c r="CF260" s="5">
        <f>BU260/'CDO Param'!$M$6</f>
        <v>0.153834234337653</v>
      </c>
      <c r="CG260" s="5">
        <f t="shared" si="20"/>
        <v>0.02</v>
      </c>
      <c r="CH260" s="5">
        <f t="shared" si="21"/>
        <v>1</v>
      </c>
    </row>
    <row r="261" spans="1:86" x14ac:dyDescent="0.2">
      <c r="A261" s="3">
        <v>258</v>
      </c>
      <c r="B261" s="3">
        <v>257</v>
      </c>
      <c r="C261">
        <v>-1.6696503735147417</v>
      </c>
      <c r="D261">
        <v>-0.25300096240243874</v>
      </c>
      <c r="E261">
        <v>-1.6852118278620765</v>
      </c>
      <c r="F261">
        <v>-0.7290736903087236</v>
      </c>
      <c r="G261">
        <v>0.41903149394784123</v>
      </c>
      <c r="H261">
        <v>-2.1822779672220349</v>
      </c>
      <c r="I261">
        <v>-0.11736233318515588</v>
      </c>
      <c r="J261">
        <v>-0.29776629162370227</v>
      </c>
      <c r="K261">
        <v>-1.3781482266495004</v>
      </c>
      <c r="L261">
        <v>-1.228006567544071</v>
      </c>
      <c r="M261">
        <v>-1.2622786016436294</v>
      </c>
      <c r="N261">
        <v>-0.66988036451220978</v>
      </c>
      <c r="O261">
        <v>-0.2396029685769463</v>
      </c>
      <c r="P261">
        <v>-0.84728299043490551</v>
      </c>
      <c r="R261" s="33">
        <v>0.90607025469935976</v>
      </c>
      <c r="S261" s="33">
        <v>0.32277073213959612</v>
      </c>
      <c r="T261" s="33">
        <v>0.80769507019207587</v>
      </c>
      <c r="U261" s="33">
        <v>0.93104471821852253</v>
      </c>
      <c r="V261" s="33">
        <v>6.8579098707334654E-2</v>
      </c>
      <c r="W261" s="33">
        <v>0.60891197417346388</v>
      </c>
      <c r="X261" s="33">
        <v>0.98354993340724606</v>
      </c>
      <c r="Y261" s="33">
        <v>0.5237307755852727</v>
      </c>
      <c r="Z261" s="33">
        <v>0.34314526167844667</v>
      </c>
      <c r="AA261" s="33">
        <v>0.24241302965321254</v>
      </c>
      <c r="AC261" s="36">
        <f t="shared" si="23"/>
        <v>0.98461826743061698</v>
      </c>
      <c r="AD261" s="36">
        <f t="shared" si="23"/>
        <v>0.21944732432499739</v>
      </c>
      <c r="AE261" s="36">
        <f t="shared" si="23"/>
        <v>0.92611445982686025</v>
      </c>
      <c r="AF261" s="36">
        <f t="shared" si="23"/>
        <v>0.99223806342497267</v>
      </c>
      <c r="AG261" s="36">
        <f t="shared" si="23"/>
        <v>7.6684238136588319E-3</v>
      </c>
      <c r="AH261" s="36">
        <f t="shared" si="22"/>
        <v>0.67964441586658975</v>
      </c>
      <c r="AI261" s="36">
        <f t="shared" si="22"/>
        <v>0.9996778274484609</v>
      </c>
      <c r="AJ261" s="36">
        <f t="shared" si="22"/>
        <v>0.54008201938907563</v>
      </c>
      <c r="AK261" s="36">
        <f t="shared" si="22"/>
        <v>0.24811596697849964</v>
      </c>
      <c r="AL261" s="36">
        <f t="shared" si="22"/>
        <v>0.12123242108127874</v>
      </c>
      <c r="AN261">
        <f>SQRT(Correlation)*$F261 + SQRT('CDO Param'!C$17 - Correlation)*HLOOKUP('CDO Param'!C$12,$C$4:$E$1004,$A261,FALSE) + SQRT(1-Correlation)*G261</f>
        <v>0.13119509608519492</v>
      </c>
      <c r="AO261">
        <f>SQRT(Correlation)*$F261 + SQRT('CDO Param'!D$17 - Correlation)*HLOOKUP('CDO Param'!D$12,$C$4:$E$1004,$A261,FALSE) + SQRT(1-Correlation)*H261</f>
        <v>-2.3366237427874479</v>
      </c>
      <c r="AP261">
        <f>SQRT(Correlation)*$F261 + SQRT('CDO Param'!E$17 - Correlation)*HLOOKUP('CDO Param'!E$12,$C$4:$E$1004,$A261,FALSE) + SQRT(1-Correlation)*I261</f>
        <v>-0.7836409961355878</v>
      </c>
      <c r="AQ261">
        <f>SQRT(Correlation)*$F261 + SQRT('CDO Param'!F$17 - Correlation)*HLOOKUP('CDO Param'!F$12,$C$4:$E$1004,$A261,FALSE) + SQRT(1-Correlation)*J261</f>
        <v>-0.88986407229245224</v>
      </c>
      <c r="AR261">
        <f>SQRT(Correlation)*$F261 + SQRT('CDO Param'!G$17 - Correlation)*HLOOKUP('CDO Param'!G$12,$C$4:$E$1004,$A261,FALSE) + SQRT(1-Correlation)*K261</f>
        <v>-1.9148043695669221</v>
      </c>
      <c r="AS261">
        <f>SQRT(Correlation)*$F261 + SQRT('CDO Param'!H$17 - Correlation)*HLOOKUP('CDO Param'!H$12,$C$4:$E$1004,$A261,FALSE) + SQRT(1-Correlation)*L261</f>
        <v>-1.4313224041056773</v>
      </c>
      <c r="AT261">
        <f>SQRT(Correlation)*$F261 + SQRT('CDO Param'!I$17 - Correlation)*HLOOKUP('CDO Param'!I$12,$C$4:$E$1004,$A261,FALSE) + SQRT(1-Correlation)*M261</f>
        <v>-1.8048807915724763</v>
      </c>
      <c r="AU261">
        <f>SQRT(Correlation)*$F261 + SQRT('CDO Param'!J$17 - Correlation)*HLOOKUP('CDO Param'!J$12,$C$4:$E$1004,$A261,FALSE) + SQRT(1-Correlation)*N261</f>
        <v>-1.3078056243273144</v>
      </c>
      <c r="AV261">
        <f>SQRT(Correlation)*$F261 + SQRT('CDO Param'!K$17 - Correlation)*HLOOKUP('CDO Param'!K$12,$C$4:$E$1004,$A261,FALSE) + SQRT(1-Correlation)*O261</f>
        <v>-0.89960864527486184</v>
      </c>
      <c r="AW261">
        <f>SQRT(Correlation)*$F261 + SQRT('CDO Param'!L$17 - Correlation)*HLOOKUP('CDO Param'!L$12,$C$4:$E$1004,$A261,FALSE) + SQRT(1-Correlation)*P261</f>
        <v>-1.4761045325704789</v>
      </c>
      <c r="AY261" s="3">
        <f>IF(AN261&lt;'CDO Param'!C$15,1,0)</f>
        <v>0</v>
      </c>
      <c r="AZ261" s="3">
        <f>IF(AO261&lt;'CDO Param'!D$15,1,0)</f>
        <v>1</v>
      </c>
      <c r="BA261" s="3">
        <f>IF(AP261&lt;'CDO Param'!E$15,1,0)</f>
        <v>1</v>
      </c>
      <c r="BB261" s="3">
        <f>IF(AQ261&lt;'CDO Param'!F$15,1,0)</f>
        <v>0</v>
      </c>
      <c r="BC261" s="3">
        <f>IF(AR261&lt;'CDO Param'!G$15,1,0)</f>
        <v>1</v>
      </c>
      <c r="BD261" s="3">
        <f>IF(AS261&lt;'CDO Param'!H$15,1,0)</f>
        <v>0</v>
      </c>
      <c r="BE261" s="3">
        <f>IF(AT261&lt;'CDO Param'!I$15,1,0)</f>
        <v>1</v>
      </c>
      <c r="BF261" s="3">
        <f>IF(AU261&lt;'CDO Param'!J$15,1,0)</f>
        <v>0</v>
      </c>
      <c r="BG261" s="3">
        <f>IF(AV261&lt;'CDO Param'!K$15,1,0)</f>
        <v>0</v>
      </c>
      <c r="BH261" s="3">
        <f>IF(AW261&lt;'CDO Param'!L$15,1,0)</f>
        <v>1</v>
      </c>
      <c r="BJ261" s="37">
        <f>AY261*'CDO Param'!C$6*AC261</f>
        <v>0</v>
      </c>
      <c r="BK261" s="37">
        <f>AZ261*'CDO Param'!D$6*AD261</f>
        <v>1975.0259189249764</v>
      </c>
      <c r="BL261" s="37">
        <f>BA261*'CDO Param'!E$6*AE261</f>
        <v>9261.1445982686018</v>
      </c>
      <c r="BM261" s="37">
        <f>BB261*'CDO Param'!F$6*AF261</f>
        <v>0</v>
      </c>
      <c r="BN261" s="37">
        <f>BC261*'CDO Param'!G$6*AG261</f>
        <v>76.68423813658832</v>
      </c>
      <c r="BO261" s="37">
        <f>BD261*'CDO Param'!H$6*AH261</f>
        <v>0</v>
      </c>
      <c r="BP261" s="37">
        <f>BE261*'CDO Param'!I$6*AI261</f>
        <v>7997.4226195876872</v>
      </c>
      <c r="BQ261" s="37">
        <f>BF261*'CDO Param'!J$6*AJ261</f>
        <v>0</v>
      </c>
      <c r="BR261" s="37">
        <f>BG261*'CDO Param'!K$6*AK261</f>
        <v>0</v>
      </c>
      <c r="BS261" s="37">
        <f>BH261*'CDO Param'!L$6*AL261</f>
        <v>1212.3242108127874</v>
      </c>
      <c r="BU261" s="38">
        <f t="shared" si="19"/>
        <v>20522.601585730641</v>
      </c>
      <c r="BV261" s="38">
        <f>AVERAGE(BU$5:BU261)</f>
        <v>7406.6756743349606</v>
      </c>
      <c r="CF261" s="5">
        <f>BU261/'CDO Param'!$M$6</f>
        <v>0.21377709985136084</v>
      </c>
      <c r="CG261" s="5">
        <f t="shared" si="20"/>
        <v>0.02</v>
      </c>
      <c r="CH261" s="5">
        <f t="shared" si="21"/>
        <v>1</v>
      </c>
    </row>
    <row r="262" spans="1:86" x14ac:dyDescent="0.2">
      <c r="A262" s="3">
        <v>259</v>
      </c>
      <c r="B262" s="3">
        <v>258</v>
      </c>
      <c r="C262">
        <v>0.90833054855465889</v>
      </c>
      <c r="D262">
        <v>0.4762728167406749</v>
      </c>
      <c r="E262">
        <v>-0.88359229266643524</v>
      </c>
      <c r="F262">
        <v>0.30931687433621846</v>
      </c>
      <c r="G262">
        <v>1.117007286666194</v>
      </c>
      <c r="H262">
        <v>0.13051021596766077</v>
      </c>
      <c r="I262">
        <v>-1.272001100005582</v>
      </c>
      <c r="J262">
        <v>-1.7404545360477641</v>
      </c>
      <c r="K262">
        <v>-0.7206108421087265</v>
      </c>
      <c r="L262">
        <v>-0.53177473091636784</v>
      </c>
      <c r="M262">
        <v>-1.3496332940121647</v>
      </c>
      <c r="N262">
        <v>0.10996927812811919</v>
      </c>
      <c r="O262">
        <v>-0.34242702895426191</v>
      </c>
      <c r="P262">
        <v>0.28864178602816537</v>
      </c>
      <c r="R262" s="33">
        <v>0.2357893815430763</v>
      </c>
      <c r="S262" s="33">
        <v>0.9121355944835281</v>
      </c>
      <c r="T262" s="33">
        <v>0.26293648465673275</v>
      </c>
      <c r="U262" s="33">
        <v>0.17349762570741475</v>
      </c>
      <c r="V262" s="33">
        <v>0.97459526451984202</v>
      </c>
      <c r="W262" s="33">
        <v>2.2610784984478161E-2</v>
      </c>
      <c r="X262" s="33">
        <v>1.9463234124455244E-2</v>
      </c>
      <c r="Y262" s="33">
        <v>0.1185759297192916</v>
      </c>
      <c r="Z262" s="33">
        <v>0.90565079213383182</v>
      </c>
      <c r="AA262" s="33">
        <v>0.27286339331085951</v>
      </c>
      <c r="AC262" s="36">
        <f t="shared" si="23"/>
        <v>0.11432232946685546</v>
      </c>
      <c r="AD262" s="36">
        <f t="shared" si="23"/>
        <v>0.98672807333225743</v>
      </c>
      <c r="AE262" s="36">
        <f t="shared" si="23"/>
        <v>0.14385030481307234</v>
      </c>
      <c r="AF262" s="36">
        <f t="shared" si="23"/>
        <v>5.9127839707811387E-2</v>
      </c>
      <c r="AG262" s="36">
        <f t="shared" si="23"/>
        <v>0.99915386433601894</v>
      </c>
      <c r="AH262" s="36">
        <f t="shared" si="22"/>
        <v>6.5317491958131004E-4</v>
      </c>
      <c r="AI262" s="36">
        <f t="shared" si="22"/>
        <v>4.6815742707793608E-4</v>
      </c>
      <c r="AJ262" s="36">
        <f t="shared" si="22"/>
        <v>2.5712897008465536E-2</v>
      </c>
      <c r="AK262" s="36">
        <f t="shared" si="22"/>
        <v>0.98446611266994111</v>
      </c>
      <c r="AL262" s="36">
        <f t="shared" si="22"/>
        <v>0.15542660094364727</v>
      </c>
      <c r="AN262">
        <f>SQRT(Correlation)*$F262 + SQRT('CDO Param'!C$17 - Correlation)*HLOOKUP('CDO Param'!C$12,$C$4:$E$1004,$A262,FALSE) + SQRT(1-Correlation)*G262</f>
        <v>1.2248558885060237</v>
      </c>
      <c r="AO262">
        <f>SQRT(Correlation)*$F262 + SQRT('CDO Param'!D$17 - Correlation)*HLOOKUP('CDO Param'!D$12,$C$4:$E$1004,$A262,FALSE) + SQRT(1-Correlation)*H262</f>
        <v>0.2889825939585684</v>
      </c>
      <c r="AP262">
        <f>SQRT(Correlation)*$F262 + SQRT('CDO Param'!E$17 - Correlation)*HLOOKUP('CDO Param'!E$12,$C$4:$E$1004,$A262,FALSE) + SQRT(1-Correlation)*I262</f>
        <v>-0.86858994054267269</v>
      </c>
      <c r="AQ262">
        <f>SQRT(Correlation)*$F262 + SQRT('CDO Param'!F$17 - Correlation)*HLOOKUP('CDO Param'!F$12,$C$4:$E$1004,$A262,FALSE) + SQRT(1-Correlation)*J262</f>
        <v>-1.7509028082818201</v>
      </c>
      <c r="AR262">
        <f>SQRT(Correlation)*$F262 + SQRT('CDO Param'!G$17 - Correlation)*HLOOKUP('CDO Param'!G$12,$C$4:$E$1004,$A262,FALSE) + SQRT(1-Correlation)*K262</f>
        <v>-0.78339412921971507</v>
      </c>
      <c r="AS262">
        <f>SQRT(Correlation)*$F262 + SQRT('CDO Param'!H$17 - Correlation)*HLOOKUP('CDO Param'!H$12,$C$4:$E$1004,$A262,FALSE) + SQRT(1-Correlation)*L262</f>
        <v>-0.3393160737005812</v>
      </c>
      <c r="AT262">
        <f>SQRT(Correlation)*$F262 + SQRT('CDO Param'!I$17 - Correlation)*HLOOKUP('CDO Param'!I$12,$C$4:$E$1004,$A262,FALSE) + SQRT(1-Correlation)*M262</f>
        <v>-1.3801372234392895</v>
      </c>
      <c r="AU262">
        <f>SQRT(Correlation)*$F262 + SQRT('CDO Param'!J$17 - Correlation)*HLOOKUP('CDO Param'!J$12,$C$4:$E$1004,$A262,FALSE) + SQRT(1-Correlation)*N262</f>
        <v>0.44246227559332252</v>
      </c>
      <c r="AV262">
        <f>SQRT(Correlation)*$F262 + SQRT('CDO Param'!K$17 - Correlation)*HLOOKUP('CDO Param'!K$12,$C$4:$E$1004,$A262,FALSE) + SQRT(1-Correlation)*O262</f>
        <v>1.3281454964536199E-2</v>
      </c>
      <c r="AW262">
        <f>SQRT(Correlation)*$F262 + SQRT('CDO Param'!L$17 - Correlation)*HLOOKUP('CDO Param'!L$12,$C$4:$E$1004,$A262,FALSE) + SQRT(1-Correlation)*P262</f>
        <v>0.61196589965889481</v>
      </c>
      <c r="AY262" s="3">
        <f>IF(AN262&lt;'CDO Param'!C$15,1,0)</f>
        <v>0</v>
      </c>
      <c r="AZ262" s="3">
        <f>IF(AO262&lt;'CDO Param'!D$15,1,0)</f>
        <v>0</v>
      </c>
      <c r="BA262" s="3">
        <f>IF(AP262&lt;'CDO Param'!E$15,1,0)</f>
        <v>1</v>
      </c>
      <c r="BB262" s="3">
        <f>IF(AQ262&lt;'CDO Param'!F$15,1,0)</f>
        <v>1</v>
      </c>
      <c r="BC262" s="3">
        <f>IF(AR262&lt;'CDO Param'!G$15,1,0)</f>
        <v>1</v>
      </c>
      <c r="BD262" s="3">
        <f>IF(AS262&lt;'CDO Param'!H$15,1,0)</f>
        <v>0</v>
      </c>
      <c r="BE262" s="3">
        <f>IF(AT262&lt;'CDO Param'!I$15,1,0)</f>
        <v>1</v>
      </c>
      <c r="BF262" s="3">
        <f>IF(AU262&lt;'CDO Param'!J$15,1,0)</f>
        <v>0</v>
      </c>
      <c r="BG262" s="3">
        <f>IF(AV262&lt;'CDO Param'!K$15,1,0)</f>
        <v>0</v>
      </c>
      <c r="BH262" s="3">
        <f>IF(AW262&lt;'CDO Param'!L$15,1,0)</f>
        <v>0</v>
      </c>
      <c r="BJ262" s="37">
        <f>AY262*'CDO Param'!C$6*AC262</f>
        <v>0</v>
      </c>
      <c r="BK262" s="37">
        <f>AZ262*'CDO Param'!D$6*AD262</f>
        <v>0</v>
      </c>
      <c r="BL262" s="37">
        <f>BA262*'CDO Param'!E$6*AE262</f>
        <v>1438.5030481307235</v>
      </c>
      <c r="BM262" s="37">
        <f>BB262*'CDO Param'!F$6*AF262</f>
        <v>591.27839707811393</v>
      </c>
      <c r="BN262" s="37">
        <f>BC262*'CDO Param'!G$6*AG262</f>
        <v>9991.5386433601889</v>
      </c>
      <c r="BO262" s="37">
        <f>BD262*'CDO Param'!H$6*AH262</f>
        <v>0</v>
      </c>
      <c r="BP262" s="37">
        <f>BE262*'CDO Param'!I$6*AI262</f>
        <v>3.7452594166234885</v>
      </c>
      <c r="BQ262" s="37">
        <f>BF262*'CDO Param'!J$6*AJ262</f>
        <v>0</v>
      </c>
      <c r="BR262" s="37">
        <f>BG262*'CDO Param'!K$6*AK262</f>
        <v>0</v>
      </c>
      <c r="BS262" s="37">
        <f>BH262*'CDO Param'!L$6*AL262</f>
        <v>0</v>
      </c>
      <c r="BU262" s="38">
        <f t="shared" ref="BU262:BU325" si="24">SUM(BJ262:BS262)</f>
        <v>12025.06534798565</v>
      </c>
      <c r="BV262" s="38">
        <f>AVERAGE(BU$5:BU262)</f>
        <v>7424.5764095041486</v>
      </c>
      <c r="CF262" s="5">
        <f>BU262/'CDO Param'!$M$6</f>
        <v>0.12526109737485053</v>
      </c>
      <c r="CG262" s="5">
        <f t="shared" ref="CG262:CG325" si="25">MIN(MAX(CF262-$CD$4,0),$CD$5)</f>
        <v>0.02</v>
      </c>
      <c r="CH262" s="5">
        <f t="shared" ref="CH262:CH325" si="26">CG262/$CD$5</f>
        <v>1</v>
      </c>
    </row>
    <row r="263" spans="1:86" x14ac:dyDescent="0.2">
      <c r="A263" s="3">
        <v>260</v>
      </c>
      <c r="B263" s="3">
        <v>259</v>
      </c>
      <c r="C263">
        <v>-0.49384880185243674</v>
      </c>
      <c r="D263">
        <v>-0.21896539692534134</v>
      </c>
      <c r="E263">
        <v>2.1573214326053858</v>
      </c>
      <c r="F263">
        <v>-1.6944886738201603</v>
      </c>
      <c r="G263">
        <v>0.73441924541839398</v>
      </c>
      <c r="H263">
        <v>0.69211409936542623</v>
      </c>
      <c r="I263">
        <v>0.91323045126046054</v>
      </c>
      <c r="J263">
        <v>-0.48043602873804048</v>
      </c>
      <c r="K263">
        <v>1.3399812814895995</v>
      </c>
      <c r="L263">
        <v>-0.65519770942046307</v>
      </c>
      <c r="M263">
        <v>-0.13193812264944427</v>
      </c>
      <c r="N263">
        <v>-0.23601046450494323</v>
      </c>
      <c r="O263">
        <v>0.28638396543101408</v>
      </c>
      <c r="P263">
        <v>0.79473693403997459</v>
      </c>
      <c r="R263" s="33">
        <v>1.5051375615900092E-2</v>
      </c>
      <c r="S263" s="33">
        <v>0.96846997643284027</v>
      </c>
      <c r="T263" s="33">
        <v>7.4893906747407243E-2</v>
      </c>
      <c r="U263" s="33">
        <v>0.74189070367342358</v>
      </c>
      <c r="V263" s="33">
        <v>0.95705663923037076</v>
      </c>
      <c r="W263" s="33">
        <v>0.25093554484235847</v>
      </c>
      <c r="X263" s="33">
        <v>0.47370216551874866</v>
      </c>
      <c r="Y263" s="33">
        <v>0.51229587360857798</v>
      </c>
      <c r="Z263" s="33">
        <v>0.15674773936939787</v>
      </c>
      <c r="AA263" s="33">
        <v>0.45925558146985973</v>
      </c>
      <c r="AC263" s="36">
        <f t="shared" si="23"/>
        <v>2.6444735869016206E-4</v>
      </c>
      <c r="AD263" s="36">
        <f t="shared" si="23"/>
        <v>0.99863283819227</v>
      </c>
      <c r="AE263" s="36">
        <f t="shared" si="23"/>
        <v>9.3205744110297136E-3</v>
      </c>
      <c r="AF263" s="36">
        <f t="shared" si="23"/>
        <v>0.86163093235632693</v>
      </c>
      <c r="AG263" s="36">
        <f t="shared" si="23"/>
        <v>0.99728508042628394</v>
      </c>
      <c r="AH263" s="36">
        <f t="shared" si="22"/>
        <v>0.13040554206081603</v>
      </c>
      <c r="AI263" s="36">
        <f t="shared" si="22"/>
        <v>0.45559409997471678</v>
      </c>
      <c r="AJ263" s="36">
        <f t="shared" si="22"/>
        <v>0.52078606376317227</v>
      </c>
      <c r="AK263" s="36">
        <f t="shared" si="22"/>
        <v>4.7404638654368739E-2</v>
      </c>
      <c r="AL263" s="36">
        <f t="shared" si="22"/>
        <v>0.4313395586635011</v>
      </c>
      <c r="AN263">
        <f>SQRT(Correlation)*$F263 + SQRT('CDO Param'!C$17 - Correlation)*HLOOKUP('CDO Param'!C$12,$C$4:$E$1004,$A263,FALSE) + SQRT(1-Correlation)*G263</f>
        <v>0.12992052063008541</v>
      </c>
      <c r="AO263">
        <f>SQRT(Correlation)*$F263 + SQRT('CDO Param'!D$17 - Correlation)*HLOOKUP('CDO Param'!D$12,$C$4:$E$1004,$A263,FALSE) + SQRT(1-Correlation)*H263</f>
        <v>8.9786335148047236E-2</v>
      </c>
      <c r="AP263">
        <f>SQRT(Correlation)*$F263 + SQRT('CDO Param'!E$17 - Correlation)*HLOOKUP('CDO Param'!E$12,$C$4:$E$1004,$A263,FALSE) + SQRT(1-Correlation)*I263</f>
        <v>0.19986199702207275</v>
      </c>
      <c r="AQ263">
        <f>SQRT(Correlation)*$F263 + SQRT('CDO Param'!F$17 - Correlation)*HLOOKUP('CDO Param'!F$12,$C$4:$E$1004,$A263,FALSE) + SQRT(1-Correlation)*J263</f>
        <v>-0.50923426684619211</v>
      </c>
      <c r="AR263">
        <f>SQRT(Correlation)*$F263 + SQRT('CDO Param'!G$17 - Correlation)*HLOOKUP('CDO Param'!G$12,$C$4:$E$1004,$A263,FALSE) + SQRT(1-Correlation)*K263</f>
        <v>1.2177652308488107</v>
      </c>
      <c r="AS263">
        <f>SQRT(Correlation)*$F263 + SQRT('CDO Param'!H$17 - Correlation)*HLOOKUP('CDO Param'!H$12,$C$4:$E$1004,$A263,FALSE) + SQRT(1-Correlation)*L263</f>
        <v>-1.1883858751133534</v>
      </c>
      <c r="AT263">
        <f>SQRT(Correlation)*$F263 + SQRT('CDO Param'!I$17 - Correlation)*HLOOKUP('CDO Param'!I$12,$C$4:$E$1004,$A263,FALSE) + SQRT(1-Correlation)*M263</f>
        <v>-0.17862012393436441</v>
      </c>
      <c r="AU263">
        <f>SQRT(Correlation)*$F263 + SQRT('CDO Param'!J$17 - Correlation)*HLOOKUP('CDO Param'!J$12,$C$4:$E$1004,$A263,FALSE) + SQRT(1-Correlation)*N263</f>
        <v>-0.89040366520084313</v>
      </c>
      <c r="AV263">
        <f>SQRT(Correlation)*$F263 + SQRT('CDO Param'!K$17 - Correlation)*HLOOKUP('CDO Param'!K$12,$C$4:$E$1004,$A263,FALSE) + SQRT(1-Correlation)*O263</f>
        <v>-0.39481679452598112</v>
      </c>
      <c r="AW263">
        <f>SQRT(Correlation)*$F263 + SQRT('CDO Param'!L$17 - Correlation)*HLOOKUP('CDO Param'!L$12,$C$4:$E$1004,$A263,FALSE) + SQRT(1-Correlation)*P263</f>
        <v>8.7449176307736853E-2</v>
      </c>
      <c r="AY263" s="3">
        <f>IF(AN263&lt;'CDO Param'!C$15,1,0)</f>
        <v>0</v>
      </c>
      <c r="AZ263" s="3">
        <f>IF(AO263&lt;'CDO Param'!D$15,1,0)</f>
        <v>0</v>
      </c>
      <c r="BA263" s="3">
        <f>IF(AP263&lt;'CDO Param'!E$15,1,0)</f>
        <v>0</v>
      </c>
      <c r="BB263" s="3">
        <f>IF(AQ263&lt;'CDO Param'!F$15,1,0)</f>
        <v>0</v>
      </c>
      <c r="BC263" s="3">
        <f>IF(AR263&lt;'CDO Param'!G$15,1,0)</f>
        <v>0</v>
      </c>
      <c r="BD263" s="3">
        <f>IF(AS263&lt;'CDO Param'!H$15,1,0)</f>
        <v>0</v>
      </c>
      <c r="BE263" s="3">
        <f>IF(AT263&lt;'CDO Param'!I$15,1,0)</f>
        <v>0</v>
      </c>
      <c r="BF263" s="3">
        <f>IF(AU263&lt;'CDO Param'!J$15,1,0)</f>
        <v>0</v>
      </c>
      <c r="BG263" s="3">
        <f>IF(AV263&lt;'CDO Param'!K$15,1,0)</f>
        <v>0</v>
      </c>
      <c r="BH263" s="3">
        <f>IF(AW263&lt;'CDO Param'!L$15,1,0)</f>
        <v>0</v>
      </c>
      <c r="BJ263" s="37">
        <f>AY263*'CDO Param'!C$6*AC263</f>
        <v>0</v>
      </c>
      <c r="BK263" s="37">
        <f>AZ263*'CDO Param'!D$6*AD263</f>
        <v>0</v>
      </c>
      <c r="BL263" s="37">
        <f>BA263*'CDO Param'!E$6*AE263</f>
        <v>0</v>
      </c>
      <c r="BM263" s="37">
        <f>BB263*'CDO Param'!F$6*AF263</f>
        <v>0</v>
      </c>
      <c r="BN263" s="37">
        <f>BC263*'CDO Param'!G$6*AG263</f>
        <v>0</v>
      </c>
      <c r="BO263" s="37">
        <f>BD263*'CDO Param'!H$6*AH263</f>
        <v>0</v>
      </c>
      <c r="BP263" s="37">
        <f>BE263*'CDO Param'!I$6*AI263</f>
        <v>0</v>
      </c>
      <c r="BQ263" s="37">
        <f>BF263*'CDO Param'!J$6*AJ263</f>
        <v>0</v>
      </c>
      <c r="BR263" s="37">
        <f>BG263*'CDO Param'!K$6*AK263</f>
        <v>0</v>
      </c>
      <c r="BS263" s="37">
        <f>BH263*'CDO Param'!L$6*AL263</f>
        <v>0</v>
      </c>
      <c r="BU263" s="38">
        <f t="shared" si="24"/>
        <v>0</v>
      </c>
      <c r="BV263" s="38">
        <f>AVERAGE(BU$5:BU263)</f>
        <v>7395.9100913207349</v>
      </c>
      <c r="CF263" s="5">
        <f>BU263/'CDO Param'!$M$6</f>
        <v>0</v>
      </c>
      <c r="CG263" s="5">
        <f t="shared" si="25"/>
        <v>0</v>
      </c>
      <c r="CH263" s="5">
        <f t="shared" si="26"/>
        <v>0</v>
      </c>
    </row>
    <row r="264" spans="1:86" x14ac:dyDescent="0.2">
      <c r="A264" s="3">
        <v>261</v>
      </c>
      <c r="B264" s="3">
        <v>260</v>
      </c>
      <c r="C264">
        <v>0.42550595935608726</v>
      </c>
      <c r="D264">
        <v>0.40235363485408016</v>
      </c>
      <c r="E264">
        <v>-0.71227532316697761</v>
      </c>
      <c r="F264">
        <v>0.59291892284818459</v>
      </c>
      <c r="G264">
        <v>1.2049849829054438</v>
      </c>
      <c r="H264">
        <v>-0.70408646024588961</v>
      </c>
      <c r="I264">
        <v>-0.62488879848388024</v>
      </c>
      <c r="J264">
        <v>-1.9018716557184234</v>
      </c>
      <c r="K264">
        <v>0.20731363292725291</v>
      </c>
      <c r="L264">
        <v>0.38484813558170572</v>
      </c>
      <c r="M264">
        <v>0.28465819923439994</v>
      </c>
      <c r="N264">
        <v>0.45605702325701714</v>
      </c>
      <c r="O264">
        <v>0.2453646175126778</v>
      </c>
      <c r="P264">
        <v>-0.47871822062006686</v>
      </c>
      <c r="R264" s="33">
        <v>0.70855776393253256</v>
      </c>
      <c r="S264" s="33">
        <v>0.73033841407407929</v>
      </c>
      <c r="T264" s="33">
        <v>0.79772534305123866</v>
      </c>
      <c r="U264" s="33">
        <v>0.36984066216733336</v>
      </c>
      <c r="V264" s="33">
        <v>0.9120090463720304</v>
      </c>
      <c r="W264" s="33">
        <v>0.13604237471522873</v>
      </c>
      <c r="X264" s="33">
        <v>0.46419183884942522</v>
      </c>
      <c r="Y264" s="33">
        <v>0.67223554229002236</v>
      </c>
      <c r="Z264" s="33">
        <v>0.26275926840620084</v>
      </c>
      <c r="AA264" s="33">
        <v>0.19502410301706946</v>
      </c>
      <c r="AC264" s="36">
        <f t="shared" si="23"/>
        <v>0.82184041662464691</v>
      </c>
      <c r="AD264" s="36">
        <f t="shared" si="23"/>
        <v>0.84835149151022304</v>
      </c>
      <c r="AE264" s="36">
        <f t="shared" si="23"/>
        <v>0.91761429012555173</v>
      </c>
      <c r="AF264" s="36">
        <f t="shared" si="23"/>
        <v>0.28758880158714401</v>
      </c>
      <c r="AG264" s="36">
        <f t="shared" si="23"/>
        <v>0.98668577370017385</v>
      </c>
      <c r="AH264" s="36">
        <f t="shared" si="22"/>
        <v>3.4772905746615457E-2</v>
      </c>
      <c r="AI264" s="36">
        <f t="shared" si="22"/>
        <v>0.43961004442897794</v>
      </c>
      <c r="AJ264" s="36">
        <f t="shared" si="22"/>
        <v>0.77365160569487157</v>
      </c>
      <c r="AK264" s="36">
        <f t="shared" si="22"/>
        <v>0.14364734965762532</v>
      </c>
      <c r="AL264" s="36">
        <f t="shared" si="22"/>
        <v>7.6157663251490926E-2</v>
      </c>
      <c r="AN264">
        <f>SQRT(Correlation)*$F264 + SQRT('CDO Param'!C$17 - Correlation)*HLOOKUP('CDO Param'!C$12,$C$4:$E$1004,$A264,FALSE) + SQRT(1-Correlation)*G264</f>
        <v>1.3875479508135449</v>
      </c>
      <c r="AO264">
        <f>SQRT(Correlation)*$F264 + SQRT('CDO Param'!D$17 - Correlation)*HLOOKUP('CDO Param'!D$12,$C$4:$E$1004,$A264,FALSE) + SQRT(1-Correlation)*H264</f>
        <v>-0.42355624208931608</v>
      </c>
      <c r="AP264">
        <f>SQRT(Correlation)*$F264 + SQRT('CDO Param'!E$17 - Correlation)*HLOOKUP('CDO Param'!E$12,$C$4:$E$1004,$A264,FALSE) + SQRT(1-Correlation)*I264</f>
        <v>-0.29274584487590266</v>
      </c>
      <c r="AQ264">
        <f>SQRT(Correlation)*$F264 + SQRT('CDO Param'!F$17 - Correlation)*HLOOKUP('CDO Param'!F$12,$C$4:$E$1004,$A264,FALSE) + SQRT(1-Correlation)*J264</f>
        <v>-1.7760460525440531</v>
      </c>
      <c r="AR264">
        <f>SQRT(Correlation)*$F264 + SQRT('CDO Param'!G$17 - Correlation)*HLOOKUP('CDO Param'!G$12,$C$4:$E$1004,$A264,FALSE) + SQRT(1-Correlation)*K264</f>
        <v>0.22490280328795192</v>
      </c>
      <c r="AS264">
        <f>SQRT(Correlation)*$F264 + SQRT('CDO Param'!H$17 - Correlation)*HLOOKUP('CDO Param'!H$12,$C$4:$E$1004,$A264,FALSE) + SQRT(1-Correlation)*L264</f>
        <v>0.6094978216417104</v>
      </c>
      <c r="AT264">
        <f>SQRT(Correlation)*$F264 + SQRT('CDO Param'!I$17 - Correlation)*HLOOKUP('CDO Param'!I$12,$C$4:$E$1004,$A264,FALSE) + SQRT(1-Correlation)*M264</f>
        <v>0.29827830153850277</v>
      </c>
      <c r="AU264">
        <f>SQRT(Correlation)*$F264 + SQRT('CDO Param'!J$17 - Correlation)*HLOOKUP('CDO Param'!J$12,$C$4:$E$1004,$A264,FALSE) + SQRT(1-Correlation)*N264</f>
        <v>0.73272940230717465</v>
      </c>
      <c r="AV264">
        <f>SQRT(Correlation)*$F264 + SQRT('CDO Param'!K$17 - Correlation)*HLOOKUP('CDO Param'!K$12,$C$4:$E$1004,$A264,FALSE) + SQRT(1-Correlation)*O264</f>
        <v>0.53284903595143773</v>
      </c>
      <c r="AW264">
        <f>SQRT(Correlation)*$F264 + SQRT('CDO Param'!L$17 - Correlation)*HLOOKUP('CDO Param'!L$12,$C$4:$E$1004,$A264,FALSE) + SQRT(1-Correlation)*P264</f>
        <v>-0.15407625899011074</v>
      </c>
      <c r="AY264" s="3">
        <f>IF(AN264&lt;'CDO Param'!C$15,1,0)</f>
        <v>0</v>
      </c>
      <c r="AZ264" s="3">
        <f>IF(AO264&lt;'CDO Param'!D$15,1,0)</f>
        <v>0</v>
      </c>
      <c r="BA264" s="3">
        <f>IF(AP264&lt;'CDO Param'!E$15,1,0)</f>
        <v>0</v>
      </c>
      <c r="BB264" s="3">
        <f>IF(AQ264&lt;'CDO Param'!F$15,1,0)</f>
        <v>1</v>
      </c>
      <c r="BC264" s="3">
        <f>IF(AR264&lt;'CDO Param'!G$15,1,0)</f>
        <v>0</v>
      </c>
      <c r="BD264" s="3">
        <f>IF(AS264&lt;'CDO Param'!H$15,1,0)</f>
        <v>0</v>
      </c>
      <c r="BE264" s="3">
        <f>IF(AT264&lt;'CDO Param'!I$15,1,0)</f>
        <v>0</v>
      </c>
      <c r="BF264" s="3">
        <f>IF(AU264&lt;'CDO Param'!J$15,1,0)</f>
        <v>0</v>
      </c>
      <c r="BG264" s="3">
        <f>IF(AV264&lt;'CDO Param'!K$15,1,0)</f>
        <v>0</v>
      </c>
      <c r="BH264" s="3">
        <f>IF(AW264&lt;'CDO Param'!L$15,1,0)</f>
        <v>0</v>
      </c>
      <c r="BJ264" s="37">
        <f>AY264*'CDO Param'!C$6*AC264</f>
        <v>0</v>
      </c>
      <c r="BK264" s="37">
        <f>AZ264*'CDO Param'!D$6*AD264</f>
        <v>0</v>
      </c>
      <c r="BL264" s="37">
        <f>BA264*'CDO Param'!E$6*AE264</f>
        <v>0</v>
      </c>
      <c r="BM264" s="37">
        <f>BB264*'CDO Param'!F$6*AF264</f>
        <v>2875.8880158714401</v>
      </c>
      <c r="BN264" s="37">
        <f>BC264*'CDO Param'!G$6*AG264</f>
        <v>0</v>
      </c>
      <c r="BO264" s="37">
        <f>BD264*'CDO Param'!H$6*AH264</f>
        <v>0</v>
      </c>
      <c r="BP264" s="37">
        <f>BE264*'CDO Param'!I$6*AI264</f>
        <v>0</v>
      </c>
      <c r="BQ264" s="37">
        <f>BF264*'CDO Param'!J$6*AJ264</f>
        <v>0</v>
      </c>
      <c r="BR264" s="37">
        <f>BG264*'CDO Param'!K$6*AK264</f>
        <v>0</v>
      </c>
      <c r="BS264" s="37">
        <f>BH264*'CDO Param'!L$6*AL264</f>
        <v>0</v>
      </c>
      <c r="BU264" s="38">
        <f t="shared" si="24"/>
        <v>2875.8880158714401</v>
      </c>
      <c r="BV264" s="38">
        <f>AVERAGE(BU$5:BU264)</f>
        <v>7378.5253910305455</v>
      </c>
      <c r="CF264" s="5">
        <f>BU264/'CDO Param'!$M$6</f>
        <v>2.9957166831994168E-2</v>
      </c>
      <c r="CG264" s="5">
        <f t="shared" si="25"/>
        <v>0</v>
      </c>
      <c r="CH264" s="5">
        <f t="shared" si="26"/>
        <v>0</v>
      </c>
    </row>
    <row r="265" spans="1:86" x14ac:dyDescent="0.2">
      <c r="A265" s="3">
        <v>262</v>
      </c>
      <c r="B265" s="3">
        <v>261</v>
      </c>
      <c r="C265">
        <v>-0.91171841631876305</v>
      </c>
      <c r="D265">
        <v>9.5135419542202726E-2</v>
      </c>
      <c r="E265">
        <v>-0.19697381503647193</v>
      </c>
      <c r="F265">
        <v>-0.32746584111009724</v>
      </c>
      <c r="G265">
        <v>-0.12919826986035332</v>
      </c>
      <c r="H265">
        <v>0.30993419386504684</v>
      </c>
      <c r="I265">
        <v>0.9127143130172044</v>
      </c>
      <c r="J265">
        <v>-1.8116679711965844</v>
      </c>
      <c r="K265">
        <v>0.15275190889951773</v>
      </c>
      <c r="L265">
        <v>0.62189315030991565</v>
      </c>
      <c r="M265">
        <v>-0.17452521205996163</v>
      </c>
      <c r="N265">
        <v>-0.76598553278017789</v>
      </c>
      <c r="O265">
        <v>9.9134922493249178E-3</v>
      </c>
      <c r="P265">
        <v>1.9331037037773058</v>
      </c>
      <c r="R265" s="33">
        <v>0.77009940788620124</v>
      </c>
      <c r="S265" s="33">
        <v>6.0748343384241843E-2</v>
      </c>
      <c r="T265" s="33">
        <v>0.99740725895269178</v>
      </c>
      <c r="U265" s="33">
        <v>0.4238012178911833</v>
      </c>
      <c r="V265" s="33">
        <v>0.82706909711801868</v>
      </c>
      <c r="W265" s="33">
        <v>0.55031526254039043</v>
      </c>
      <c r="X265" s="33">
        <v>0.14861751634097542</v>
      </c>
      <c r="Y265" s="33">
        <v>0.81459714277395845</v>
      </c>
      <c r="Z265" s="33">
        <v>0.93417860191975655</v>
      </c>
      <c r="AA265" s="33">
        <v>0.73976246534835666</v>
      </c>
      <c r="AC265" s="36">
        <f t="shared" si="23"/>
        <v>0.89165788128609802</v>
      </c>
      <c r="AD265" s="36">
        <f t="shared" si="23"/>
        <v>5.8612335182695648E-3</v>
      </c>
      <c r="AE265" s="36">
        <f t="shared" si="23"/>
        <v>0.99999469102472449</v>
      </c>
      <c r="AF265" s="36">
        <f t="shared" si="23"/>
        <v>0.37270587287427387</v>
      </c>
      <c r="AG265" s="36">
        <f t="shared" si="23"/>
        <v>0.94129074859509454</v>
      </c>
      <c r="AH265" s="36">
        <f t="shared" si="22"/>
        <v>0.58463387862945204</v>
      </c>
      <c r="AI265" s="36">
        <f t="shared" si="22"/>
        <v>4.219930258793142E-2</v>
      </c>
      <c r="AJ265" s="36">
        <f t="shared" si="22"/>
        <v>0.931725213676728</v>
      </c>
      <c r="AK265" s="36">
        <f t="shared" si="22"/>
        <v>0.99299825713451695</v>
      </c>
      <c r="AL265" s="36">
        <f t="shared" si="22"/>
        <v>0.85922639933494782</v>
      </c>
      <c r="AN265">
        <f>SQRT(Correlation)*$F265 + SQRT('CDO Param'!C$17 - Correlation)*HLOOKUP('CDO Param'!C$12,$C$4:$E$1004,$A265,FALSE) + SQRT(1-Correlation)*G265</f>
        <v>-0.2126678520767474</v>
      </c>
      <c r="AO265">
        <f>SQRT(Correlation)*$F265 + SQRT('CDO Param'!D$17 - Correlation)*HLOOKUP('CDO Param'!D$12,$C$4:$E$1004,$A265,FALSE) + SQRT(1-Correlation)*H265</f>
        <v>0.20392978189131281</v>
      </c>
      <c r="AP265">
        <f>SQRT(Correlation)*$F265 + SQRT('CDO Param'!E$17 - Correlation)*HLOOKUP('CDO Param'!E$12,$C$4:$E$1004,$A265,FALSE) + SQRT(1-Correlation)*I265</f>
        <v>0.5211050137402895</v>
      </c>
      <c r="AQ265">
        <f>SQRT(Correlation)*$F265 + SQRT('CDO Param'!F$17 - Correlation)*HLOOKUP('CDO Param'!F$12,$C$4:$E$1004,$A265,FALSE) + SQRT(1-Correlation)*J265</f>
        <v>-1.8662976212892319</v>
      </c>
      <c r="AR265">
        <f>SQRT(Correlation)*$F265 + SQRT('CDO Param'!G$17 - Correlation)*HLOOKUP('CDO Param'!G$12,$C$4:$E$1004,$A265,FALSE) + SQRT(1-Correlation)*K265</f>
        <v>-2.6852906836669077E-3</v>
      </c>
      <c r="AS265">
        <f>SQRT(Correlation)*$F265 + SQRT('CDO Param'!H$17 - Correlation)*HLOOKUP('CDO Param'!H$12,$C$4:$E$1004,$A265,FALSE) + SQRT(1-Correlation)*L265</f>
        <v>0.49988003354782762</v>
      </c>
      <c r="AT265">
        <f>SQRT(Correlation)*$F265 + SQRT('CDO Param'!I$17 - Correlation)*HLOOKUP('CDO Param'!I$12,$C$4:$E$1004,$A265,FALSE) + SQRT(1-Correlation)*M265</f>
        <v>-0.31316762917198271</v>
      </c>
      <c r="AU265">
        <f>SQRT(Correlation)*$F265 + SQRT('CDO Param'!J$17 - Correlation)*HLOOKUP('CDO Param'!J$12,$C$4:$E$1004,$A265,FALSE) + SQRT(1-Correlation)*N265</f>
        <v>-1.0714494924076599</v>
      </c>
      <c r="AV265">
        <f>SQRT(Correlation)*$F265 + SQRT('CDO Param'!K$17 - Correlation)*HLOOKUP('CDO Param'!K$12,$C$4:$E$1004,$A265,FALSE) + SQRT(1-Correlation)*O265</f>
        <v>-0.33536704638849307</v>
      </c>
      <c r="AW265">
        <f>SQRT(Correlation)*$F265 + SQRT('CDO Param'!L$17 - Correlation)*HLOOKUP('CDO Param'!L$12,$C$4:$E$1004,$A265,FALSE) + SQRT(1-Correlation)*P265</f>
        <v>1.489131386262337</v>
      </c>
      <c r="AY265" s="3">
        <f>IF(AN265&lt;'CDO Param'!C$15,1,0)</f>
        <v>0</v>
      </c>
      <c r="AZ265" s="3">
        <f>IF(AO265&lt;'CDO Param'!D$15,1,0)</f>
        <v>0</v>
      </c>
      <c r="BA265" s="3">
        <f>IF(AP265&lt;'CDO Param'!E$15,1,0)</f>
        <v>0</v>
      </c>
      <c r="BB265" s="3">
        <f>IF(AQ265&lt;'CDO Param'!F$15,1,0)</f>
        <v>1</v>
      </c>
      <c r="BC265" s="3">
        <f>IF(AR265&lt;'CDO Param'!G$15,1,0)</f>
        <v>1</v>
      </c>
      <c r="BD265" s="3">
        <f>IF(AS265&lt;'CDO Param'!H$15,1,0)</f>
        <v>0</v>
      </c>
      <c r="BE265" s="3">
        <f>IF(AT265&lt;'CDO Param'!I$15,1,0)</f>
        <v>0</v>
      </c>
      <c r="BF265" s="3">
        <f>IF(AU265&lt;'CDO Param'!J$15,1,0)</f>
        <v>0</v>
      </c>
      <c r="BG265" s="3">
        <f>IF(AV265&lt;'CDO Param'!K$15,1,0)</f>
        <v>0</v>
      </c>
      <c r="BH265" s="3">
        <f>IF(AW265&lt;'CDO Param'!L$15,1,0)</f>
        <v>0</v>
      </c>
      <c r="BJ265" s="37">
        <f>AY265*'CDO Param'!C$6*AC265</f>
        <v>0</v>
      </c>
      <c r="BK265" s="37">
        <f>AZ265*'CDO Param'!D$6*AD265</f>
        <v>0</v>
      </c>
      <c r="BL265" s="37">
        <f>BA265*'CDO Param'!E$6*AE265</f>
        <v>0</v>
      </c>
      <c r="BM265" s="37">
        <f>BB265*'CDO Param'!F$6*AF265</f>
        <v>3727.0587287427388</v>
      </c>
      <c r="BN265" s="37">
        <f>BC265*'CDO Param'!G$6*AG265</f>
        <v>9412.9074859509456</v>
      </c>
      <c r="BO265" s="37">
        <f>BD265*'CDO Param'!H$6*AH265</f>
        <v>0</v>
      </c>
      <c r="BP265" s="37">
        <f>BE265*'CDO Param'!I$6*AI265</f>
        <v>0</v>
      </c>
      <c r="BQ265" s="37">
        <f>BF265*'CDO Param'!J$6*AJ265</f>
        <v>0</v>
      </c>
      <c r="BR265" s="37">
        <f>BG265*'CDO Param'!K$6*AK265</f>
        <v>0</v>
      </c>
      <c r="BS265" s="37">
        <f>BH265*'CDO Param'!L$6*AL265</f>
        <v>0</v>
      </c>
      <c r="BU265" s="38">
        <f t="shared" si="24"/>
        <v>13139.966214693684</v>
      </c>
      <c r="BV265" s="38">
        <f>AVERAGE(BU$5:BU265)</f>
        <v>7400.5998769449634</v>
      </c>
      <c r="CF265" s="5">
        <f>BU265/'CDO Param'!$M$6</f>
        <v>0.13687464806972588</v>
      </c>
      <c r="CG265" s="5">
        <f t="shared" si="25"/>
        <v>0.02</v>
      </c>
      <c r="CH265" s="5">
        <f t="shared" si="26"/>
        <v>1</v>
      </c>
    </row>
    <row r="266" spans="1:86" x14ac:dyDescent="0.2">
      <c r="A266" s="3">
        <v>263</v>
      </c>
      <c r="B266" s="3">
        <v>262</v>
      </c>
      <c r="C266">
        <v>0.65085487221949734</v>
      </c>
      <c r="D266">
        <v>-0.58061118579644244</v>
      </c>
      <c r="E266">
        <v>0.21569690034084488</v>
      </c>
      <c r="F266">
        <v>-2.1457526599988341</v>
      </c>
      <c r="G266">
        <v>-2.6068664737977087</v>
      </c>
      <c r="H266">
        <v>0.80244490163750015</v>
      </c>
      <c r="I266">
        <v>-0.6968605248403037</v>
      </c>
      <c r="J266">
        <v>-0.92682284957845695</v>
      </c>
      <c r="K266">
        <v>2.5845292839221656</v>
      </c>
      <c r="L266">
        <v>-1.6251306078629568</v>
      </c>
      <c r="M266">
        <v>-1.284902282350231</v>
      </c>
      <c r="N266">
        <v>0.99216777016408741</v>
      </c>
      <c r="O266">
        <v>1.7830643628258258E-2</v>
      </c>
      <c r="P266">
        <v>-1.6729518392821774</v>
      </c>
      <c r="R266" s="33">
        <v>0.18775510982971411</v>
      </c>
      <c r="S266" s="33">
        <v>0.60013090800500046</v>
      </c>
      <c r="T266" s="33">
        <v>0.40017084004365411</v>
      </c>
      <c r="U266" s="33">
        <v>0.67130861369488226</v>
      </c>
      <c r="V266" s="33">
        <v>0.68387036988691907</v>
      </c>
      <c r="W266" s="33">
        <v>0.80930668944926309</v>
      </c>
      <c r="X266" s="33">
        <v>1.7529573765364279E-2</v>
      </c>
      <c r="Y266" s="33">
        <v>0.61954627447740462</v>
      </c>
      <c r="Z266" s="33">
        <v>0.71423514174029001</v>
      </c>
      <c r="AA266" s="33">
        <v>0.15002722905484364</v>
      </c>
      <c r="AC266" s="36">
        <f t="shared" si="23"/>
        <v>7.0161665851468394E-2</v>
      </c>
      <c r="AD266" s="36">
        <f t="shared" si="23"/>
        <v>0.66579854668116034</v>
      </c>
      <c r="AE266" s="36">
        <f t="shared" si="23"/>
        <v>0.33468014542299473</v>
      </c>
      <c r="AF266" s="36">
        <f t="shared" si="23"/>
        <v>0.77236146379094994</v>
      </c>
      <c r="AG266" s="36">
        <f t="shared" si="23"/>
        <v>0.78959870564569035</v>
      </c>
      <c r="AH266" s="36">
        <f t="shared" si="22"/>
        <v>0.9274446874178115</v>
      </c>
      <c r="AI266" s="36">
        <f t="shared" si="22"/>
        <v>3.7104111017550361E-4</v>
      </c>
      <c r="AJ266" s="36">
        <f t="shared" si="22"/>
        <v>0.69618113432969719</v>
      </c>
      <c r="AK266" s="36">
        <f t="shared" si="22"/>
        <v>0.8289315149815033</v>
      </c>
      <c r="AL266" s="36">
        <f t="shared" si="22"/>
        <v>4.3079123833700148E-2</v>
      </c>
      <c r="AN266">
        <f>SQRT(Correlation)*$F266 + SQRT('CDO Param'!C$17 - Correlation)*HLOOKUP('CDO Param'!C$12,$C$4:$E$1004,$A266,FALSE) + SQRT(1-Correlation)*G266</f>
        <v>-3.2337480753777279</v>
      </c>
      <c r="AO266">
        <f>SQRT(Correlation)*$F266 + SQRT('CDO Param'!D$17 - Correlation)*HLOOKUP('CDO Param'!D$12,$C$4:$E$1004,$A266,FALSE) + SQRT(1-Correlation)*H266</f>
        <v>6.0868435127936493E-4</v>
      </c>
      <c r="AP266">
        <f>SQRT(Correlation)*$F266 + SQRT('CDO Param'!E$17 - Correlation)*HLOOKUP('CDO Param'!E$12,$C$4:$E$1004,$A266,FALSE) + SQRT(1-Correlation)*I266</f>
        <v>-1.1674464979340791</v>
      </c>
      <c r="AQ266">
        <f>SQRT(Correlation)*$F266 + SQRT('CDO Param'!F$17 - Correlation)*HLOOKUP('CDO Param'!F$12,$C$4:$E$1004,$A266,FALSE) + SQRT(1-Correlation)*J266</f>
        <v>-1.509576634572972</v>
      </c>
      <c r="AR266">
        <f>SQRT(Correlation)*$F266 + SQRT('CDO Param'!G$17 - Correlation)*HLOOKUP('CDO Param'!G$12,$C$4:$E$1004,$A266,FALSE) + SQRT(1-Correlation)*K266</f>
        <v>1.8215844880531065</v>
      </c>
      <c r="AS266">
        <f>SQRT(Correlation)*$F266 + SQRT('CDO Param'!H$17 - Correlation)*HLOOKUP('CDO Param'!H$12,$C$4:$E$1004,$A266,FALSE) + SQRT(1-Correlation)*L266</f>
        <v>-2.3023916562682705</v>
      </c>
      <c r="AT266">
        <f>SQRT(Correlation)*$F266 + SQRT('CDO Param'!I$17 - Correlation)*HLOOKUP('CDO Param'!I$12,$C$4:$E$1004,$A266,FALSE) + SQRT(1-Correlation)*M266</f>
        <v>-1.8492806118189558</v>
      </c>
      <c r="AU266">
        <f>SQRT(Correlation)*$F266 + SQRT('CDO Param'!J$17 - Correlation)*HLOOKUP('CDO Param'!J$12,$C$4:$E$1004,$A266,FALSE) + SQRT(1-Correlation)*N266</f>
        <v>0.43490643547132279</v>
      </c>
      <c r="AV266">
        <f>SQRT(Correlation)*$F266 + SQRT('CDO Param'!K$17 - Correlation)*HLOOKUP('CDO Param'!K$12,$C$4:$E$1004,$A266,FALSE) + SQRT(1-Correlation)*O266</f>
        <v>-0.48943092314374831</v>
      </c>
      <c r="AW266">
        <f>SQRT(Correlation)*$F266 + SQRT('CDO Param'!L$17 - Correlation)*HLOOKUP('CDO Param'!L$12,$C$4:$E$1004,$A266,FALSE) + SQRT(1-Correlation)*P266</f>
        <v>-2.0934480253172572</v>
      </c>
      <c r="AY266" s="3">
        <f>IF(AN266&lt;'CDO Param'!C$15,1,0)</f>
        <v>1</v>
      </c>
      <c r="AZ266" s="3">
        <f>IF(AO266&lt;'CDO Param'!D$15,1,0)</f>
        <v>0</v>
      </c>
      <c r="BA266" s="3">
        <f>IF(AP266&lt;'CDO Param'!E$15,1,0)</f>
        <v>1</v>
      </c>
      <c r="BB266" s="3">
        <f>IF(AQ266&lt;'CDO Param'!F$15,1,0)</f>
        <v>1</v>
      </c>
      <c r="BC266" s="3">
        <f>IF(AR266&lt;'CDO Param'!G$15,1,0)</f>
        <v>0</v>
      </c>
      <c r="BD266" s="3">
        <f>IF(AS266&lt;'CDO Param'!H$15,1,0)</f>
        <v>0</v>
      </c>
      <c r="BE266" s="3">
        <f>IF(AT266&lt;'CDO Param'!I$15,1,0)</f>
        <v>1</v>
      </c>
      <c r="BF266" s="3">
        <f>IF(AU266&lt;'CDO Param'!J$15,1,0)</f>
        <v>0</v>
      </c>
      <c r="BG266" s="3">
        <f>IF(AV266&lt;'CDO Param'!K$15,1,0)</f>
        <v>0</v>
      </c>
      <c r="BH266" s="3">
        <f>IF(AW266&lt;'CDO Param'!L$15,1,0)</f>
        <v>1</v>
      </c>
      <c r="BJ266" s="37">
        <f>AY266*'CDO Param'!C$6*AC266</f>
        <v>701.61665851468399</v>
      </c>
      <c r="BK266" s="37">
        <f>AZ266*'CDO Param'!D$6*AD266</f>
        <v>0</v>
      </c>
      <c r="BL266" s="37">
        <f>BA266*'CDO Param'!E$6*AE266</f>
        <v>3346.8014542299475</v>
      </c>
      <c r="BM266" s="37">
        <f>BB266*'CDO Param'!F$6*AF266</f>
        <v>7723.6146379094998</v>
      </c>
      <c r="BN266" s="37">
        <f>BC266*'CDO Param'!G$6*AG266</f>
        <v>0</v>
      </c>
      <c r="BO266" s="37">
        <f>BD266*'CDO Param'!H$6*AH266</f>
        <v>0</v>
      </c>
      <c r="BP266" s="37">
        <f>BE266*'CDO Param'!I$6*AI266</f>
        <v>2.968328881404029</v>
      </c>
      <c r="BQ266" s="37">
        <f>BF266*'CDO Param'!J$6*AJ266</f>
        <v>0</v>
      </c>
      <c r="BR266" s="37">
        <f>BG266*'CDO Param'!K$6*AK266</f>
        <v>0</v>
      </c>
      <c r="BS266" s="37">
        <f>BH266*'CDO Param'!L$6*AL266</f>
        <v>430.79123833700146</v>
      </c>
      <c r="BU266" s="38">
        <f t="shared" si="24"/>
        <v>12205.792317872538</v>
      </c>
      <c r="BV266" s="38">
        <f>AVERAGE(BU$5:BU266)</f>
        <v>7418.9403061088096</v>
      </c>
      <c r="CF266" s="5">
        <f>BU266/'CDO Param'!$M$6</f>
        <v>0.12714366997783894</v>
      </c>
      <c r="CG266" s="5">
        <f t="shared" si="25"/>
        <v>0.02</v>
      </c>
      <c r="CH266" s="5">
        <f t="shared" si="26"/>
        <v>1</v>
      </c>
    </row>
    <row r="267" spans="1:86" x14ac:dyDescent="0.2">
      <c r="A267" s="3">
        <v>264</v>
      </c>
      <c r="B267" s="3">
        <v>263</v>
      </c>
      <c r="C267">
        <v>0.69551106207654811</v>
      </c>
      <c r="D267">
        <v>0.29828584047209006</v>
      </c>
      <c r="E267">
        <v>-0.68588178692152724</v>
      </c>
      <c r="F267">
        <v>0.60047796068829484</v>
      </c>
      <c r="G267">
        <v>-0.51738084039243404</v>
      </c>
      <c r="H267">
        <v>-0.85427700469153933</v>
      </c>
      <c r="I267">
        <v>-0.97852989711100236</v>
      </c>
      <c r="J267">
        <v>0.74753415901795961</v>
      </c>
      <c r="K267">
        <v>0.2029651113844011</v>
      </c>
      <c r="L267">
        <v>-1.310047537117498</v>
      </c>
      <c r="M267">
        <v>-0.92527670858544298</v>
      </c>
      <c r="N267">
        <v>0.65959284256678075</v>
      </c>
      <c r="O267">
        <v>-0.55415512179024518</v>
      </c>
      <c r="P267">
        <v>0.25366148292960133</v>
      </c>
      <c r="R267" s="33">
        <v>0.50763872475719019</v>
      </c>
      <c r="S267" s="33">
        <v>0.8840469940956901</v>
      </c>
      <c r="T267" s="33">
        <v>0.1778297662631747</v>
      </c>
      <c r="U267" s="33">
        <v>0.78488158517744466</v>
      </c>
      <c r="V267" s="33">
        <v>0.5048020773123959</v>
      </c>
      <c r="W267" s="33">
        <v>0.20851338943862979</v>
      </c>
      <c r="X267" s="33">
        <v>0.48453629505100487</v>
      </c>
      <c r="Y267" s="33">
        <v>0.60151092223893432</v>
      </c>
      <c r="Z267" s="33">
        <v>0.59407006976849863</v>
      </c>
      <c r="AA267" s="33">
        <v>0.5356625991573849</v>
      </c>
      <c r="AC267" s="36">
        <f t="shared" si="23"/>
        <v>0.51291570978669099</v>
      </c>
      <c r="AD267" s="36">
        <f t="shared" si="23"/>
        <v>0.97552230355436942</v>
      </c>
      <c r="AE267" s="36">
        <f t="shared" si="23"/>
        <v>6.2378226437216647E-2</v>
      </c>
      <c r="AF267" s="36">
        <f t="shared" si="23"/>
        <v>0.90598159508715526</v>
      </c>
      <c r="AG267" s="36">
        <f t="shared" si="23"/>
        <v>0.50812005001034344</v>
      </c>
      <c r="AH267" s="36">
        <f t="shared" si="22"/>
        <v>8.7940860202600932E-2</v>
      </c>
      <c r="AI267" s="36">
        <f t="shared" si="22"/>
        <v>0.47386356617280506</v>
      </c>
      <c r="AJ267" s="36">
        <f t="shared" si="22"/>
        <v>0.6679853959391544</v>
      </c>
      <c r="AK267" s="36">
        <f t="shared" si="22"/>
        <v>0.6561483814059953</v>
      </c>
      <c r="AL267" s="36">
        <f t="shared" si="22"/>
        <v>0.56014577972787594</v>
      </c>
      <c r="AN267">
        <f>SQRT(Correlation)*$F267 + SQRT('CDO Param'!C$17 - Correlation)*HLOOKUP('CDO Param'!C$12,$C$4:$E$1004,$A267,FALSE) + SQRT(1-Correlation)*G267</f>
        <v>-0.25875876985488594</v>
      </c>
      <c r="AO267">
        <f>SQRT(Correlation)*$F267 + SQRT('CDO Param'!D$17 - Correlation)*HLOOKUP('CDO Param'!D$12,$C$4:$E$1004,$A267,FALSE) + SQRT(1-Correlation)*H267</f>
        <v>-0.57836653410272887</v>
      </c>
      <c r="AP267">
        <f>SQRT(Correlation)*$F267 + SQRT('CDO Param'!E$17 - Correlation)*HLOOKUP('CDO Param'!E$12,$C$4:$E$1004,$A267,FALSE) + SQRT(1-Correlation)*I267</f>
        <v>-0.55441223554659413</v>
      </c>
      <c r="AQ267">
        <f>SQRT(Correlation)*$F267 + SQRT('CDO Param'!F$17 - Correlation)*HLOOKUP('CDO Param'!F$12,$C$4:$E$1004,$A267,FALSE) + SQRT(1-Correlation)*J267</f>
        <v>0.74569314542482523</v>
      </c>
      <c r="AR267">
        <f>SQRT(Correlation)*$F267 + SQRT('CDO Param'!G$17 - Correlation)*HLOOKUP('CDO Param'!G$12,$C$4:$E$1004,$A267,FALSE) + SQRT(1-Correlation)*K267</f>
        <v>0.22906958529959354</v>
      </c>
      <c r="AS267">
        <f>SQRT(Correlation)*$F267 + SQRT('CDO Param'!H$17 - Correlation)*HLOOKUP('CDO Param'!H$12,$C$4:$E$1004,$A267,FALSE) + SQRT(1-Correlation)*L267</f>
        <v>-1.010748425958826</v>
      </c>
      <c r="AT267">
        <f>SQRT(Correlation)*$F267 + SQRT('CDO Param'!I$17 - Correlation)*HLOOKUP('CDO Param'!I$12,$C$4:$E$1004,$A267,FALSE) + SQRT(1-Correlation)*M267</f>
        <v>-0.84127458546791212</v>
      </c>
      <c r="AU267">
        <f>SQRT(Correlation)*$F267 + SQRT('CDO Param'!J$17 - Correlation)*HLOOKUP('CDO Param'!J$12,$C$4:$E$1004,$A267,FALSE) + SQRT(1-Correlation)*N267</f>
        <v>0.99964744774246828</v>
      </c>
      <c r="AV267">
        <f>SQRT(Correlation)*$F267 + SQRT('CDO Param'!K$17 - Correlation)*HLOOKUP('CDO Param'!K$12,$C$4:$E$1004,$A267,FALSE) + SQRT(1-Correlation)*O267</f>
        <v>-0.15181497408585243</v>
      </c>
      <c r="AW267">
        <f>SQRT(Correlation)*$F267 + SQRT('CDO Param'!L$17 - Correlation)*HLOOKUP('CDO Param'!L$12,$C$4:$E$1004,$A267,FALSE) + SQRT(1-Correlation)*P267</f>
        <v>0.61454714669973975</v>
      </c>
      <c r="AY267" s="3">
        <f>IF(AN267&lt;'CDO Param'!C$15,1,0)</f>
        <v>0</v>
      </c>
      <c r="AZ267" s="3">
        <f>IF(AO267&lt;'CDO Param'!D$15,1,0)</f>
        <v>0</v>
      </c>
      <c r="BA267" s="3">
        <f>IF(AP267&lt;'CDO Param'!E$15,1,0)</f>
        <v>0</v>
      </c>
      <c r="BB267" s="3">
        <f>IF(AQ267&lt;'CDO Param'!F$15,1,0)</f>
        <v>0</v>
      </c>
      <c r="BC267" s="3">
        <f>IF(AR267&lt;'CDO Param'!G$15,1,0)</f>
        <v>0</v>
      </c>
      <c r="BD267" s="3">
        <f>IF(AS267&lt;'CDO Param'!H$15,1,0)</f>
        <v>0</v>
      </c>
      <c r="BE267" s="3">
        <f>IF(AT267&lt;'CDO Param'!I$15,1,0)</f>
        <v>0</v>
      </c>
      <c r="BF267" s="3">
        <f>IF(AU267&lt;'CDO Param'!J$15,1,0)</f>
        <v>0</v>
      </c>
      <c r="BG267" s="3">
        <f>IF(AV267&lt;'CDO Param'!K$15,1,0)</f>
        <v>0</v>
      </c>
      <c r="BH267" s="3">
        <f>IF(AW267&lt;'CDO Param'!L$15,1,0)</f>
        <v>0</v>
      </c>
      <c r="BJ267" s="37">
        <f>AY267*'CDO Param'!C$6*AC267</f>
        <v>0</v>
      </c>
      <c r="BK267" s="37">
        <f>AZ267*'CDO Param'!D$6*AD267</f>
        <v>0</v>
      </c>
      <c r="BL267" s="37">
        <f>BA267*'CDO Param'!E$6*AE267</f>
        <v>0</v>
      </c>
      <c r="BM267" s="37">
        <f>BB267*'CDO Param'!F$6*AF267</f>
        <v>0</v>
      </c>
      <c r="BN267" s="37">
        <f>BC267*'CDO Param'!G$6*AG267</f>
        <v>0</v>
      </c>
      <c r="BO267" s="37">
        <f>BD267*'CDO Param'!H$6*AH267</f>
        <v>0</v>
      </c>
      <c r="BP267" s="37">
        <f>BE267*'CDO Param'!I$6*AI267</f>
        <v>0</v>
      </c>
      <c r="BQ267" s="37">
        <f>BF267*'CDO Param'!J$6*AJ267</f>
        <v>0</v>
      </c>
      <c r="BR267" s="37">
        <f>BG267*'CDO Param'!K$6*AK267</f>
        <v>0</v>
      </c>
      <c r="BS267" s="37">
        <f>BH267*'CDO Param'!L$6*AL267</f>
        <v>0</v>
      </c>
      <c r="BU267" s="38">
        <f t="shared" si="24"/>
        <v>0</v>
      </c>
      <c r="BV267" s="38">
        <f>AVERAGE(BU$5:BU267)</f>
        <v>7390.731407606494</v>
      </c>
      <c r="CF267" s="5">
        <f>BU267/'CDO Param'!$M$6</f>
        <v>0</v>
      </c>
      <c r="CG267" s="5">
        <f t="shared" si="25"/>
        <v>0</v>
      </c>
      <c r="CH267" s="5">
        <f t="shared" si="26"/>
        <v>0</v>
      </c>
    </row>
    <row r="268" spans="1:86" x14ac:dyDescent="0.2">
      <c r="A268" s="3">
        <v>265</v>
      </c>
      <c r="B268" s="3">
        <v>264</v>
      </c>
      <c r="C268">
        <v>-0.70686837716493756</v>
      </c>
      <c r="D268">
        <v>-1.0878397915803362</v>
      </c>
      <c r="E268">
        <v>1.7916954675456509</v>
      </c>
      <c r="F268">
        <v>0.59807462093885988</v>
      </c>
      <c r="G268">
        <v>1.0028338692791294</v>
      </c>
      <c r="H268">
        <v>2.1808773453813046</v>
      </c>
      <c r="I268">
        <v>0.47433559302589856</v>
      </c>
      <c r="J268">
        <v>0.21146206563571468</v>
      </c>
      <c r="K268">
        <v>1.0991016097250395</v>
      </c>
      <c r="L268">
        <v>0.17563024812261574</v>
      </c>
      <c r="M268">
        <v>-1.3859835235052742</v>
      </c>
      <c r="N268">
        <v>1.2590567166625988</v>
      </c>
      <c r="O268">
        <v>2.2342283045873046</v>
      </c>
      <c r="P268">
        <v>2.1026244212407619</v>
      </c>
      <c r="R268" s="33">
        <v>0.88130403816760705</v>
      </c>
      <c r="S268" s="33">
        <v>7.6969482971806766E-2</v>
      </c>
      <c r="T268" s="33">
        <v>0.62610030715637854</v>
      </c>
      <c r="U268" s="33">
        <v>0.86786237725422832</v>
      </c>
      <c r="V268" s="33">
        <v>0.1629745118147575</v>
      </c>
      <c r="W268" s="33">
        <v>0.1126200706291106</v>
      </c>
      <c r="X268" s="33">
        <v>0.80552706346173164</v>
      </c>
      <c r="Y268" s="33">
        <v>0.49335560132439976</v>
      </c>
      <c r="Z268" s="33">
        <v>0.82759145918655741</v>
      </c>
      <c r="AA268" s="33">
        <v>0.32965454847070136</v>
      </c>
      <c r="AC268" s="36">
        <f t="shared" si="23"/>
        <v>0.97422979689709399</v>
      </c>
      <c r="AD268" s="36">
        <f t="shared" si="23"/>
        <v>9.902129281461192E-3</v>
      </c>
      <c r="AE268" s="36">
        <f t="shared" si="23"/>
        <v>0.70623758830948224</v>
      </c>
      <c r="AF268" s="36">
        <f t="shared" si="23"/>
        <v>0.96737890011454475</v>
      </c>
      <c r="AG268" s="36">
        <f t="shared" si="23"/>
        <v>5.1605802162010349E-2</v>
      </c>
      <c r="AH268" s="36">
        <f t="shared" si="22"/>
        <v>2.295507700845003E-2</v>
      </c>
      <c r="AI268" s="36">
        <f t="shared" si="22"/>
        <v>0.924305697510308</v>
      </c>
      <c r="AJ268" s="36">
        <f t="shared" si="22"/>
        <v>0.4887651822003225</v>
      </c>
      <c r="AK268" s="36">
        <f t="shared" si="22"/>
        <v>0.94167521342171834</v>
      </c>
      <c r="AL268" s="36">
        <f t="shared" si="22"/>
        <v>0.22898212086047351</v>
      </c>
      <c r="AN268">
        <f>SQRT(Correlation)*$F268 + SQRT('CDO Param'!C$17 - Correlation)*HLOOKUP('CDO Param'!C$12,$C$4:$E$1004,$A268,FALSE) + SQRT(1-Correlation)*G268</f>
        <v>0.98665576510114195</v>
      </c>
      <c r="AO268">
        <f>SQRT(Correlation)*$F268 + SQRT('CDO Param'!D$17 - Correlation)*HLOOKUP('CDO Param'!D$12,$C$4:$E$1004,$A268,FALSE) + SQRT(1-Correlation)*H268</f>
        <v>2.1042459352566452</v>
      </c>
      <c r="AP268">
        <f>SQRT(Correlation)*$F268 + SQRT('CDO Param'!E$17 - Correlation)*HLOOKUP('CDO Param'!E$12,$C$4:$E$1004,$A268,FALSE) + SQRT(1-Correlation)*I268</f>
        <v>0.45210226250199526</v>
      </c>
      <c r="AQ268">
        <f>SQRT(Correlation)*$F268 + SQRT('CDO Param'!F$17 - Correlation)*HLOOKUP('CDO Param'!F$12,$C$4:$E$1004,$A268,FALSE) + SQRT(1-Correlation)*J268</f>
        <v>0.79037361717176113</v>
      </c>
      <c r="AR268">
        <f>SQRT(Correlation)*$F268 + SQRT('CDO Param'!G$17 - Correlation)*HLOOKUP('CDO Param'!G$12,$C$4:$E$1004,$A268,FALSE) + SQRT(1-Correlation)*K268</f>
        <v>1.6324624273384762</v>
      </c>
      <c r="AS268">
        <f>SQRT(Correlation)*$F268 + SQRT('CDO Param'!H$17 - Correlation)*HLOOKUP('CDO Param'!H$12,$C$4:$E$1004,$A268,FALSE) + SQRT(1-Correlation)*L268</f>
        <v>0.20190150562305276</v>
      </c>
      <c r="AT268">
        <f>SQRT(Correlation)*$F268 + SQRT('CDO Param'!I$17 - Correlation)*HLOOKUP('CDO Param'!I$12,$C$4:$E$1004,$A268,FALSE) + SQRT(1-Correlation)*M268</f>
        <v>-0.72509633279075825</v>
      </c>
      <c r="AU268">
        <f>SQRT(Correlation)*$F268 + SQRT('CDO Param'!J$17 - Correlation)*HLOOKUP('CDO Param'!J$12,$C$4:$E$1004,$A268,FALSE) + SQRT(1-Correlation)*N268</f>
        <v>1.1965540861235651</v>
      </c>
      <c r="AV268">
        <f>SQRT(Correlation)*$F268 + SQRT('CDO Param'!K$17 - Correlation)*HLOOKUP('CDO Param'!K$12,$C$4:$E$1004,$A268,FALSE) + SQRT(1-Correlation)*O268</f>
        <v>2.1216830843211314</v>
      </c>
      <c r="AW268">
        <f>SQRT(Correlation)*$F268 + SQRT('CDO Param'!L$17 - Correlation)*HLOOKUP('CDO Param'!L$12,$C$4:$E$1004,$A268,FALSE) + SQRT(1-Correlation)*P268</f>
        <v>1.9968326782316783</v>
      </c>
      <c r="AY268" s="3">
        <f>IF(AN268&lt;'CDO Param'!C$15,1,0)</f>
        <v>0</v>
      </c>
      <c r="AZ268" s="3">
        <f>IF(AO268&lt;'CDO Param'!D$15,1,0)</f>
        <v>0</v>
      </c>
      <c r="BA268" s="3">
        <f>IF(AP268&lt;'CDO Param'!E$15,1,0)</f>
        <v>0</v>
      </c>
      <c r="BB268" s="3">
        <f>IF(AQ268&lt;'CDO Param'!F$15,1,0)</f>
        <v>0</v>
      </c>
      <c r="BC268" s="3">
        <f>IF(AR268&lt;'CDO Param'!G$15,1,0)</f>
        <v>0</v>
      </c>
      <c r="BD268" s="3">
        <f>IF(AS268&lt;'CDO Param'!H$15,1,0)</f>
        <v>0</v>
      </c>
      <c r="BE268" s="3">
        <f>IF(AT268&lt;'CDO Param'!I$15,1,0)</f>
        <v>0</v>
      </c>
      <c r="BF268" s="3">
        <f>IF(AU268&lt;'CDO Param'!J$15,1,0)</f>
        <v>0</v>
      </c>
      <c r="BG268" s="3">
        <f>IF(AV268&lt;'CDO Param'!K$15,1,0)</f>
        <v>0</v>
      </c>
      <c r="BH268" s="3">
        <f>IF(AW268&lt;'CDO Param'!L$15,1,0)</f>
        <v>0</v>
      </c>
      <c r="BJ268" s="37">
        <f>AY268*'CDO Param'!C$6*AC268</f>
        <v>0</v>
      </c>
      <c r="BK268" s="37">
        <f>AZ268*'CDO Param'!D$6*AD268</f>
        <v>0</v>
      </c>
      <c r="BL268" s="37">
        <f>BA268*'CDO Param'!E$6*AE268</f>
        <v>0</v>
      </c>
      <c r="BM268" s="37">
        <f>BB268*'CDO Param'!F$6*AF268</f>
        <v>0</v>
      </c>
      <c r="BN268" s="37">
        <f>BC268*'CDO Param'!G$6*AG268</f>
        <v>0</v>
      </c>
      <c r="BO268" s="37">
        <f>BD268*'CDO Param'!H$6*AH268</f>
        <v>0</v>
      </c>
      <c r="BP268" s="37">
        <f>BE268*'CDO Param'!I$6*AI268</f>
        <v>0</v>
      </c>
      <c r="BQ268" s="37">
        <f>BF268*'CDO Param'!J$6*AJ268</f>
        <v>0</v>
      </c>
      <c r="BR268" s="37">
        <f>BG268*'CDO Param'!K$6*AK268</f>
        <v>0</v>
      </c>
      <c r="BS268" s="37">
        <f>BH268*'CDO Param'!L$6*AL268</f>
        <v>0</v>
      </c>
      <c r="BU268" s="38">
        <f t="shared" si="24"/>
        <v>0</v>
      </c>
      <c r="BV268" s="38">
        <f>AVERAGE(BU$5:BU268)</f>
        <v>7362.7362128807126</v>
      </c>
      <c r="CF268" s="5">
        <f>BU268/'CDO Param'!$M$6</f>
        <v>0</v>
      </c>
      <c r="CG268" s="5">
        <f t="shared" si="25"/>
        <v>0</v>
      </c>
      <c r="CH268" s="5">
        <f t="shared" si="26"/>
        <v>0</v>
      </c>
    </row>
    <row r="269" spans="1:86" x14ac:dyDescent="0.2">
      <c r="A269" s="3">
        <v>266</v>
      </c>
      <c r="B269" s="3">
        <v>265</v>
      </c>
      <c r="C269">
        <v>0.48677520680939779</v>
      </c>
      <c r="D269">
        <v>-2.0765310182468966</v>
      </c>
      <c r="E269">
        <v>-1.8998616724275053</v>
      </c>
      <c r="F269">
        <v>1.2541863725346047</v>
      </c>
      <c r="G269">
        <v>-0.98400050774216652</v>
      </c>
      <c r="H269">
        <v>-1.2593613973876927</v>
      </c>
      <c r="I269">
        <v>-1.3690669220522977</v>
      </c>
      <c r="J269">
        <v>0.89730974650592543</v>
      </c>
      <c r="K269">
        <v>-9.6777057478902861E-2</v>
      </c>
      <c r="L269">
        <v>0.28768795345968101</v>
      </c>
      <c r="M269">
        <v>-0.94059714683680795</v>
      </c>
      <c r="N269">
        <v>-0.6172604116727598</v>
      </c>
      <c r="O269">
        <v>-0.80810195868252777</v>
      </c>
      <c r="P269">
        <v>-0.44069793148082681</v>
      </c>
      <c r="R269" s="33">
        <v>0.50399614707752882</v>
      </c>
      <c r="S269" s="33">
        <v>0.6632439320270177</v>
      </c>
      <c r="T269" s="33">
        <v>0.14076557808591314</v>
      </c>
      <c r="U269" s="33">
        <v>0.84707088994191537</v>
      </c>
      <c r="V269" s="33">
        <v>0.72044725377133456</v>
      </c>
      <c r="W269" s="33">
        <v>0.55699413481959803</v>
      </c>
      <c r="X269" s="33">
        <v>0.4004239129835851</v>
      </c>
      <c r="Y269" s="33">
        <v>0.92470551511491905</v>
      </c>
      <c r="Z269" s="33">
        <v>0.52559253644458603</v>
      </c>
      <c r="AA269" s="33">
        <v>0.63376002415724098</v>
      </c>
      <c r="AC269" s="36">
        <f t="shared" si="23"/>
        <v>0.50675736655407855</v>
      </c>
      <c r="AD269" s="36">
        <f t="shared" si="23"/>
        <v>0.76101806477337619</v>
      </c>
      <c r="AE269" s="36">
        <f t="shared" si="23"/>
        <v>3.7473316369036308E-2</v>
      </c>
      <c r="AF269" s="36">
        <f t="shared" si="23"/>
        <v>0.95507973884285469</v>
      </c>
      <c r="AG269" s="36">
        <f t="shared" si="23"/>
        <v>0.83654601456755651</v>
      </c>
      <c r="AH269" s="36">
        <f t="shared" si="22"/>
        <v>0.59572418098410052</v>
      </c>
      <c r="AI269" s="36">
        <f t="shared" si="22"/>
        <v>0.33508176386881072</v>
      </c>
      <c r="AJ269" s="36">
        <f t="shared" si="22"/>
        <v>0.99056867988930097</v>
      </c>
      <c r="AK269" s="36">
        <f t="shared" si="22"/>
        <v>0.54321826756638214</v>
      </c>
      <c r="AL269" s="36">
        <f t="shared" si="22"/>
        <v>0.71785159613650817</v>
      </c>
      <c r="AN269">
        <f>SQRT(Correlation)*$F269 + SQRT('CDO Param'!C$17 - Correlation)*HLOOKUP('CDO Param'!C$12,$C$4:$E$1004,$A269,FALSE) + SQRT(1-Correlation)*G269</f>
        <v>-0.83056212508215632</v>
      </c>
      <c r="AO269">
        <f>SQRT(Correlation)*$F269 + SQRT('CDO Param'!D$17 - Correlation)*HLOOKUP('CDO Param'!D$12,$C$4:$E$1004,$A269,FALSE) + SQRT(1-Correlation)*H269</f>
        <v>-1.0917924020251977</v>
      </c>
      <c r="AP269">
        <f>SQRT(Correlation)*$F269 + SQRT('CDO Param'!E$17 - Correlation)*HLOOKUP('CDO Param'!E$12,$C$4:$E$1004,$A269,FALSE) + SQRT(1-Correlation)*I269</f>
        <v>-0.77341375394808964</v>
      </c>
      <c r="AQ269">
        <f>SQRT(Correlation)*$F269 + SQRT('CDO Param'!F$17 - Correlation)*HLOOKUP('CDO Param'!F$12,$C$4:$E$1004,$A269,FALSE) + SQRT(1-Correlation)*J269</f>
        <v>0.82304933970405758</v>
      </c>
      <c r="AR269">
        <f>SQRT(Correlation)*$F269 + SQRT('CDO Param'!G$17 - Correlation)*HLOOKUP('CDO Param'!G$12,$C$4:$E$1004,$A269,FALSE) + SQRT(1-Correlation)*K269</f>
        <v>-0.12002420804876389</v>
      </c>
      <c r="AS269">
        <f>SQRT(Correlation)*$F269 + SQRT('CDO Param'!H$17 - Correlation)*HLOOKUP('CDO Param'!H$12,$C$4:$E$1004,$A269,FALSE) + SQRT(1-Correlation)*L269</f>
        <v>0.37586747838359524</v>
      </c>
      <c r="AT269">
        <f>SQRT(Correlation)*$F269 + SQRT('CDO Param'!I$17 - Correlation)*HLOOKUP('CDO Param'!I$12,$C$4:$E$1004,$A269,FALSE) + SQRT(1-Correlation)*M269</f>
        <v>-0.92054223338210051</v>
      </c>
      <c r="AU269">
        <f>SQRT(Correlation)*$F269 + SQRT('CDO Param'!J$17 - Correlation)*HLOOKUP('CDO Param'!J$12,$C$4:$E$1004,$A269,FALSE) + SQRT(1-Correlation)*N269</f>
        <v>-6.0187474185381729E-2</v>
      </c>
      <c r="AV269">
        <f>SQRT(Correlation)*$F269 + SQRT('CDO Param'!K$17 - Correlation)*HLOOKUP('CDO Param'!K$12,$C$4:$E$1004,$A269,FALSE) + SQRT(1-Correlation)*O269</f>
        <v>-0.24123566240767058</v>
      </c>
      <c r="AW269">
        <f>SQRT(Correlation)*$F269 + SQRT('CDO Param'!L$17 - Correlation)*HLOOKUP('CDO Param'!L$12,$C$4:$E$1004,$A269,FALSE) + SQRT(1-Correlation)*P269</f>
        <v>0.10731440183507979</v>
      </c>
      <c r="AY269" s="3">
        <f>IF(AN269&lt;'CDO Param'!C$15,1,0)</f>
        <v>0</v>
      </c>
      <c r="AZ269" s="3">
        <f>IF(AO269&lt;'CDO Param'!D$15,1,0)</f>
        <v>0</v>
      </c>
      <c r="BA269" s="3">
        <f>IF(AP269&lt;'CDO Param'!E$15,1,0)</f>
        <v>1</v>
      </c>
      <c r="BB269" s="3">
        <f>IF(AQ269&lt;'CDO Param'!F$15,1,0)</f>
        <v>0</v>
      </c>
      <c r="BC269" s="3">
        <f>IF(AR269&lt;'CDO Param'!G$15,1,0)</f>
        <v>1</v>
      </c>
      <c r="BD269" s="3">
        <f>IF(AS269&lt;'CDO Param'!H$15,1,0)</f>
        <v>0</v>
      </c>
      <c r="BE269" s="3">
        <f>IF(AT269&lt;'CDO Param'!I$15,1,0)</f>
        <v>0</v>
      </c>
      <c r="BF269" s="3">
        <f>IF(AU269&lt;'CDO Param'!J$15,1,0)</f>
        <v>0</v>
      </c>
      <c r="BG269" s="3">
        <f>IF(AV269&lt;'CDO Param'!K$15,1,0)</f>
        <v>0</v>
      </c>
      <c r="BH269" s="3">
        <f>IF(AW269&lt;'CDO Param'!L$15,1,0)</f>
        <v>0</v>
      </c>
      <c r="BJ269" s="37">
        <f>AY269*'CDO Param'!C$6*AC269</f>
        <v>0</v>
      </c>
      <c r="BK269" s="37">
        <f>AZ269*'CDO Param'!D$6*AD269</f>
        <v>0</v>
      </c>
      <c r="BL269" s="37">
        <f>BA269*'CDO Param'!E$6*AE269</f>
        <v>374.73316369036309</v>
      </c>
      <c r="BM269" s="37">
        <f>BB269*'CDO Param'!F$6*AF269</f>
        <v>0</v>
      </c>
      <c r="BN269" s="37">
        <f>BC269*'CDO Param'!G$6*AG269</f>
        <v>8365.4601456755645</v>
      </c>
      <c r="BO269" s="37">
        <f>BD269*'CDO Param'!H$6*AH269</f>
        <v>0</v>
      </c>
      <c r="BP269" s="37">
        <f>BE269*'CDO Param'!I$6*AI269</f>
        <v>0</v>
      </c>
      <c r="BQ269" s="37">
        <f>BF269*'CDO Param'!J$6*AJ269</f>
        <v>0</v>
      </c>
      <c r="BR269" s="37">
        <f>BG269*'CDO Param'!K$6*AK269</f>
        <v>0</v>
      </c>
      <c r="BS269" s="37">
        <f>BH269*'CDO Param'!L$6*AL269</f>
        <v>0</v>
      </c>
      <c r="BU269" s="38">
        <f t="shared" si="24"/>
        <v>8740.1933093659281</v>
      </c>
      <c r="BV269" s="38">
        <f>AVERAGE(BU$5:BU269)</f>
        <v>7367.9341641882038</v>
      </c>
      <c r="CF269" s="5">
        <f>BU269/'CDO Param'!$M$6</f>
        <v>9.1043680305895089E-2</v>
      </c>
      <c r="CG269" s="5">
        <f t="shared" si="25"/>
        <v>0.02</v>
      </c>
      <c r="CH269" s="5">
        <f t="shared" si="26"/>
        <v>1</v>
      </c>
    </row>
    <row r="270" spans="1:86" x14ac:dyDescent="0.2">
      <c r="A270" s="3">
        <v>267</v>
      </c>
      <c r="B270" s="3">
        <v>266</v>
      </c>
      <c r="C270">
        <v>9.6086978373932652E-2</v>
      </c>
      <c r="D270">
        <v>0.80132167568081059</v>
      </c>
      <c r="E270">
        <v>0.78256334745674394</v>
      </c>
      <c r="F270">
        <v>0.76062860898673534</v>
      </c>
      <c r="G270">
        <v>0.38777784538979176</v>
      </c>
      <c r="H270">
        <v>0.98608779808273539</v>
      </c>
      <c r="I270">
        <v>2.2995436665951274E-2</v>
      </c>
      <c r="J270">
        <v>0.4408661880006548</v>
      </c>
      <c r="K270">
        <v>-3.1111540010897443E-2</v>
      </c>
      <c r="L270">
        <v>1.5034129319246858</v>
      </c>
      <c r="M270">
        <v>0.21088908397359774</v>
      </c>
      <c r="N270">
        <v>-1.2588770914589986</v>
      </c>
      <c r="O270">
        <v>0.13772819329460617</v>
      </c>
      <c r="P270">
        <v>-1.5391788110719062</v>
      </c>
      <c r="R270" s="33">
        <v>0.60472601074945465</v>
      </c>
      <c r="S270" s="33">
        <v>0.63006266608371519</v>
      </c>
      <c r="T270" s="33">
        <v>0.46322886900195331</v>
      </c>
      <c r="U270" s="33">
        <v>0.48760131582971722</v>
      </c>
      <c r="V270" s="33">
        <v>0.11531515005757806</v>
      </c>
      <c r="W270" s="33">
        <v>0.10172701771451487</v>
      </c>
      <c r="X270" s="33">
        <v>0.72598672785143681</v>
      </c>
      <c r="Y270" s="33">
        <v>0.65893499909850539</v>
      </c>
      <c r="Z270" s="33">
        <v>0.72052984857956404</v>
      </c>
      <c r="AA270" s="33">
        <v>0.94516507673317807</v>
      </c>
      <c r="AC270" s="36">
        <f t="shared" si="23"/>
        <v>0.67306469505782029</v>
      </c>
      <c r="AD270" s="36">
        <f t="shared" si="23"/>
        <v>0.71226466188593585</v>
      </c>
      <c r="AE270" s="36">
        <f t="shared" si="23"/>
        <v>0.43799509963532818</v>
      </c>
      <c r="AF270" s="36">
        <f t="shared" si="23"/>
        <v>0.47904024750030955</v>
      </c>
      <c r="AG270" s="36">
        <f t="shared" si="23"/>
        <v>2.4182236699404655E-2</v>
      </c>
      <c r="AH270" s="36">
        <f t="shared" si="22"/>
        <v>1.8343144236123793E-2</v>
      </c>
      <c r="AI270" s="36">
        <f t="shared" si="22"/>
        <v>0.84320636661077009</v>
      </c>
      <c r="AJ270" s="36">
        <f t="shared" si="22"/>
        <v>0.75487198736926731</v>
      </c>
      <c r="AK270" s="36">
        <f t="shared" si="22"/>
        <v>0.83664622531757082</v>
      </c>
      <c r="AL270" s="36">
        <f t="shared" si="22"/>
        <v>0.99532966794874078</v>
      </c>
      <c r="AN270">
        <f>SQRT(Correlation)*$F270 + SQRT('CDO Param'!C$17 - Correlation)*HLOOKUP('CDO Param'!C$12,$C$4:$E$1004,$A270,FALSE) + SQRT(1-Correlation)*G270</f>
        <v>0.72173424922081386</v>
      </c>
      <c r="AO270">
        <f>SQRT(Correlation)*$F270 + SQRT('CDO Param'!D$17 - Correlation)*HLOOKUP('CDO Param'!D$12,$C$4:$E$1004,$A270,FALSE) + SQRT(1-Correlation)*H270</f>
        <v>1.2893409083980023</v>
      </c>
      <c r="AP270">
        <f>SQRT(Correlation)*$F270 + SQRT('CDO Param'!E$17 - Correlation)*HLOOKUP('CDO Param'!E$12,$C$4:$E$1004,$A270,FALSE) + SQRT(1-Correlation)*I270</f>
        <v>0.28776949738564334</v>
      </c>
      <c r="AQ270">
        <f>SQRT(Correlation)*$F270 + SQRT('CDO Param'!F$17 - Correlation)*HLOOKUP('CDO Param'!F$12,$C$4:$E$1004,$A270,FALSE) + SQRT(1-Correlation)*J270</f>
        <v>0.83376075918109593</v>
      </c>
      <c r="AR270">
        <f>SQRT(Correlation)*$F270 + SQRT('CDO Param'!G$17 - Correlation)*HLOOKUP('CDO Param'!G$12,$C$4:$E$1004,$A270,FALSE) + SQRT(1-Correlation)*K270</f>
        <v>0.38600337156470821</v>
      </c>
      <c r="AS270">
        <f>SQRT(Correlation)*$F270 + SQRT('CDO Param'!H$17 - Correlation)*HLOOKUP('CDO Param'!H$12,$C$4:$E$1004,$A270,FALSE) + SQRT(1-Correlation)*L270</f>
        <v>1.7801186225356074</v>
      </c>
      <c r="AT270">
        <f>SQRT(Correlation)*$F270 + SQRT('CDO Param'!I$17 - Correlation)*HLOOKUP('CDO Param'!I$12,$C$4:$E$1004,$A270,FALSE) + SQRT(1-Correlation)*M270</f>
        <v>0.6155853216566014</v>
      </c>
      <c r="AU270">
        <f>SQRT(Correlation)*$F270 + SQRT('CDO Param'!J$17 - Correlation)*HLOOKUP('CDO Param'!J$12,$C$4:$E$1004,$A270,FALSE) + SQRT(1-Correlation)*N270</f>
        <v>-0.9283215602762841</v>
      </c>
      <c r="AV270">
        <f>SQRT(Correlation)*$F270 + SQRT('CDO Param'!K$17 - Correlation)*HLOOKUP('CDO Param'!K$12,$C$4:$E$1004,$A270,FALSE) + SQRT(1-Correlation)*O270</f>
        <v>0.39661454733854262</v>
      </c>
      <c r="AW270">
        <f>SQRT(Correlation)*$F270 + SQRT('CDO Param'!L$17 - Correlation)*HLOOKUP('CDO Param'!L$12,$C$4:$E$1004,$A270,FALSE) + SQRT(1-Correlation)*P270</f>
        <v>-1.1942391200878877</v>
      </c>
      <c r="AY270" s="3">
        <f>IF(AN270&lt;'CDO Param'!C$15,1,0)</f>
        <v>0</v>
      </c>
      <c r="AZ270" s="3">
        <f>IF(AO270&lt;'CDO Param'!D$15,1,0)</f>
        <v>0</v>
      </c>
      <c r="BA270" s="3">
        <f>IF(AP270&lt;'CDO Param'!E$15,1,0)</f>
        <v>0</v>
      </c>
      <c r="BB270" s="3">
        <f>IF(AQ270&lt;'CDO Param'!F$15,1,0)</f>
        <v>0</v>
      </c>
      <c r="BC270" s="3">
        <f>IF(AR270&lt;'CDO Param'!G$15,1,0)</f>
        <v>0</v>
      </c>
      <c r="BD270" s="3">
        <f>IF(AS270&lt;'CDO Param'!H$15,1,0)</f>
        <v>0</v>
      </c>
      <c r="BE270" s="3">
        <f>IF(AT270&lt;'CDO Param'!I$15,1,0)</f>
        <v>0</v>
      </c>
      <c r="BF270" s="3">
        <f>IF(AU270&lt;'CDO Param'!J$15,1,0)</f>
        <v>0</v>
      </c>
      <c r="BG270" s="3">
        <f>IF(AV270&lt;'CDO Param'!K$15,1,0)</f>
        <v>0</v>
      </c>
      <c r="BH270" s="3">
        <f>IF(AW270&lt;'CDO Param'!L$15,1,0)</f>
        <v>1</v>
      </c>
      <c r="BJ270" s="37">
        <f>AY270*'CDO Param'!C$6*AC270</f>
        <v>0</v>
      </c>
      <c r="BK270" s="37">
        <f>AZ270*'CDO Param'!D$6*AD270</f>
        <v>0</v>
      </c>
      <c r="BL270" s="37">
        <f>BA270*'CDO Param'!E$6*AE270</f>
        <v>0</v>
      </c>
      <c r="BM270" s="37">
        <f>BB270*'CDO Param'!F$6*AF270</f>
        <v>0</v>
      </c>
      <c r="BN270" s="37">
        <f>BC270*'CDO Param'!G$6*AG270</f>
        <v>0</v>
      </c>
      <c r="BO270" s="37">
        <f>BD270*'CDO Param'!H$6*AH270</f>
        <v>0</v>
      </c>
      <c r="BP270" s="37">
        <f>BE270*'CDO Param'!I$6*AI270</f>
        <v>0</v>
      </c>
      <c r="BQ270" s="37">
        <f>BF270*'CDO Param'!J$6*AJ270</f>
        <v>0</v>
      </c>
      <c r="BR270" s="37">
        <f>BG270*'CDO Param'!K$6*AK270</f>
        <v>0</v>
      </c>
      <c r="BS270" s="37">
        <f>BH270*'CDO Param'!L$6*AL270</f>
        <v>9953.2966794874083</v>
      </c>
      <c r="BU270" s="38">
        <f t="shared" si="24"/>
        <v>9953.2966794874083</v>
      </c>
      <c r="BV270" s="38">
        <f>AVERAGE(BU$5:BU270)</f>
        <v>7377.6535721404571</v>
      </c>
      <c r="CF270" s="5">
        <f>BU270/'CDO Param'!$M$6</f>
        <v>0.1036801737446605</v>
      </c>
      <c r="CG270" s="5">
        <f t="shared" si="25"/>
        <v>0.02</v>
      </c>
      <c r="CH270" s="5">
        <f t="shared" si="26"/>
        <v>1</v>
      </c>
    </row>
    <row r="271" spans="1:86" x14ac:dyDescent="0.2">
      <c r="A271" s="3">
        <v>268</v>
      </c>
      <c r="B271" s="3">
        <v>267</v>
      </c>
      <c r="C271">
        <v>-1.9330673239892349</v>
      </c>
      <c r="D271">
        <v>1.1006727618223522</v>
      </c>
      <c r="E271">
        <v>-0.46485638449667022</v>
      </c>
      <c r="F271">
        <v>-0.53673943511967082</v>
      </c>
      <c r="G271">
        <v>-0.73630872066132724</v>
      </c>
      <c r="H271">
        <v>0.17987986211664975</v>
      </c>
      <c r="I271">
        <v>-1.1238398656132631</v>
      </c>
      <c r="J271">
        <v>2.7866917662322521</v>
      </c>
      <c r="K271">
        <v>-0.67756445787381381</v>
      </c>
      <c r="L271">
        <v>-0.39240376281668432</v>
      </c>
      <c r="M271">
        <v>-0.21873802324989811</v>
      </c>
      <c r="N271">
        <v>-7.3848696047207341E-2</v>
      </c>
      <c r="O271">
        <v>0.80096924648387358</v>
      </c>
      <c r="P271">
        <v>-1.5100522432476282</v>
      </c>
      <c r="R271" s="33">
        <v>0.38944465452313642</v>
      </c>
      <c r="S271" s="33">
        <v>0.39630857035345796</v>
      </c>
      <c r="T271" s="33">
        <v>0.75814193056809809</v>
      </c>
      <c r="U271" s="33">
        <v>9.142705802406513E-2</v>
      </c>
      <c r="V271" s="33">
        <v>0.61456421046264664</v>
      </c>
      <c r="W271" s="33">
        <v>0.98068524570236226</v>
      </c>
      <c r="X271" s="33">
        <v>0.37692451960263984</v>
      </c>
      <c r="Y271" s="33">
        <v>0.97040096156783451</v>
      </c>
      <c r="Z271" s="33">
        <v>0.52896107059389408</v>
      </c>
      <c r="AA271" s="33">
        <v>0.24871347157690371</v>
      </c>
      <c r="AC271" s="36">
        <f t="shared" si="23"/>
        <v>0.3177830465263658</v>
      </c>
      <c r="AD271" s="36">
        <f t="shared" si="23"/>
        <v>0.32856737457722668</v>
      </c>
      <c r="AE271" s="36">
        <f t="shared" si="23"/>
        <v>0.87935394311298809</v>
      </c>
      <c r="AF271" s="36">
        <f t="shared" si="23"/>
        <v>1.4490740492216721E-2</v>
      </c>
      <c r="AG271" s="36">
        <f t="shared" si="23"/>
        <v>0.68846666604046769</v>
      </c>
      <c r="AH271" s="36">
        <f t="shared" si="22"/>
        <v>0.99953974076597052</v>
      </c>
      <c r="AI271" s="36">
        <f t="shared" si="22"/>
        <v>0.29839039596293671</v>
      </c>
      <c r="AJ271" s="36">
        <f t="shared" si="22"/>
        <v>0.99881188961811374</v>
      </c>
      <c r="AK271" s="36">
        <f t="shared" si="22"/>
        <v>0.54888788587074355</v>
      </c>
      <c r="AL271" s="36">
        <f t="shared" si="22"/>
        <v>0.1279835213060676</v>
      </c>
      <c r="AN271">
        <f>SQRT(Correlation)*$F271 + SQRT('CDO Param'!C$17 - Correlation)*HLOOKUP('CDO Param'!C$12,$C$4:$E$1004,$A271,FALSE) + SQRT(1-Correlation)*G271</f>
        <v>-0.71259706325099326</v>
      </c>
      <c r="AO271">
        <f>SQRT(Correlation)*$F271 + SQRT('CDO Param'!D$17 - Correlation)*HLOOKUP('CDO Param'!D$12,$C$4:$E$1004,$A271,FALSE) + SQRT(1-Correlation)*H271</f>
        <v>0.15657574309504407</v>
      </c>
      <c r="AP271">
        <f>SQRT(Correlation)*$F271 + SQRT('CDO Param'!E$17 - Correlation)*HLOOKUP('CDO Param'!E$12,$C$4:$E$1004,$A271,FALSE) + SQRT(1-Correlation)*I271</f>
        <v>-1.7473415633737335</v>
      </c>
      <c r="AQ271">
        <f>SQRT(Correlation)*$F271 + SQRT('CDO Param'!F$17 - Correlation)*HLOOKUP('CDO Param'!F$12,$C$4:$E$1004,$A271,FALSE) + SQRT(1-Correlation)*J271</f>
        <v>2.3700109753874581</v>
      </c>
      <c r="AR271">
        <f>SQRT(Correlation)*$F271 + SQRT('CDO Param'!G$17 - Correlation)*HLOOKUP('CDO Param'!G$12,$C$4:$E$1004,$A271,FALSE) + SQRT(1-Correlation)*K271</f>
        <v>-0.91647104458950446</v>
      </c>
      <c r="AS271">
        <f>SQRT(Correlation)*$F271 + SQRT('CDO Param'!H$17 - Correlation)*HLOOKUP('CDO Param'!H$12,$C$4:$E$1004,$A271,FALSE) + SQRT(1-Correlation)*L271</f>
        <v>-0.3863401736270145</v>
      </c>
      <c r="AT271">
        <f>SQRT(Correlation)*$F271 + SQRT('CDO Param'!I$17 - Correlation)*HLOOKUP('CDO Param'!I$12,$C$4:$E$1004,$A271,FALSE) + SQRT(1-Correlation)*M271</f>
        <v>-0.48119006935772968</v>
      </c>
      <c r="AU271">
        <f>SQRT(Correlation)*$F271 + SQRT('CDO Param'!J$17 - Correlation)*HLOOKUP('CDO Param'!J$12,$C$4:$E$1004,$A271,FALSE) + SQRT(1-Correlation)*N271</f>
        <v>-0.75123247770589141</v>
      </c>
      <c r="AV271">
        <f>SQRT(Correlation)*$F271 + SQRT('CDO Param'!K$17 - Correlation)*HLOOKUP('CDO Param'!K$12,$C$4:$E$1004,$A271,FALSE) + SQRT(1-Correlation)*O271</f>
        <v>7.8692693208259223E-2</v>
      </c>
      <c r="AW271">
        <f>SQRT(Correlation)*$F271 + SQRT('CDO Param'!L$17 - Correlation)*HLOOKUP('CDO Param'!L$12,$C$4:$E$1004,$A271,FALSE) + SQRT(1-Correlation)*P271</f>
        <v>-2.1137347955358337</v>
      </c>
      <c r="AY271" s="3">
        <f>IF(AN271&lt;'CDO Param'!C$15,1,0)</f>
        <v>0</v>
      </c>
      <c r="AZ271" s="3">
        <f>IF(AO271&lt;'CDO Param'!D$15,1,0)</f>
        <v>0</v>
      </c>
      <c r="BA271" s="3">
        <f>IF(AP271&lt;'CDO Param'!E$15,1,0)</f>
        <v>1</v>
      </c>
      <c r="BB271" s="3">
        <f>IF(AQ271&lt;'CDO Param'!F$15,1,0)</f>
        <v>0</v>
      </c>
      <c r="BC271" s="3">
        <f>IF(AR271&lt;'CDO Param'!G$15,1,0)</f>
        <v>1</v>
      </c>
      <c r="BD271" s="3">
        <f>IF(AS271&lt;'CDO Param'!H$15,1,0)</f>
        <v>0</v>
      </c>
      <c r="BE271" s="3">
        <f>IF(AT271&lt;'CDO Param'!I$15,1,0)</f>
        <v>0</v>
      </c>
      <c r="BF271" s="3">
        <f>IF(AU271&lt;'CDO Param'!J$15,1,0)</f>
        <v>0</v>
      </c>
      <c r="BG271" s="3">
        <f>IF(AV271&lt;'CDO Param'!K$15,1,0)</f>
        <v>0</v>
      </c>
      <c r="BH271" s="3">
        <f>IF(AW271&lt;'CDO Param'!L$15,1,0)</f>
        <v>1</v>
      </c>
      <c r="BJ271" s="37">
        <f>AY271*'CDO Param'!C$6*AC271</f>
        <v>0</v>
      </c>
      <c r="BK271" s="37">
        <f>AZ271*'CDO Param'!D$6*AD271</f>
        <v>0</v>
      </c>
      <c r="BL271" s="37">
        <f>BA271*'CDO Param'!E$6*AE271</f>
        <v>8793.5394311298805</v>
      </c>
      <c r="BM271" s="37">
        <f>BB271*'CDO Param'!F$6*AF271</f>
        <v>0</v>
      </c>
      <c r="BN271" s="37">
        <f>BC271*'CDO Param'!G$6*AG271</f>
        <v>6884.6666604046768</v>
      </c>
      <c r="BO271" s="37">
        <f>BD271*'CDO Param'!H$6*AH271</f>
        <v>0</v>
      </c>
      <c r="BP271" s="37">
        <f>BE271*'CDO Param'!I$6*AI271</f>
        <v>0</v>
      </c>
      <c r="BQ271" s="37">
        <f>BF271*'CDO Param'!J$6*AJ271</f>
        <v>0</v>
      </c>
      <c r="BR271" s="37">
        <f>BG271*'CDO Param'!K$6*AK271</f>
        <v>0</v>
      </c>
      <c r="BS271" s="37">
        <f>BH271*'CDO Param'!L$6*AL271</f>
        <v>1279.8352130606761</v>
      </c>
      <c r="BU271" s="38">
        <f t="shared" si="24"/>
        <v>16958.041304595234</v>
      </c>
      <c r="BV271" s="38">
        <f>AVERAGE(BU$5:BU271)</f>
        <v>7413.5351741346694</v>
      </c>
      <c r="CF271" s="5">
        <f>BU271/'CDO Param'!$M$6</f>
        <v>0.1766462635895337</v>
      </c>
      <c r="CG271" s="5">
        <f t="shared" si="25"/>
        <v>0.02</v>
      </c>
      <c r="CH271" s="5">
        <f t="shared" si="26"/>
        <v>1</v>
      </c>
    </row>
    <row r="272" spans="1:86" x14ac:dyDescent="0.2">
      <c r="A272" s="3">
        <v>269</v>
      </c>
      <c r="B272" s="3">
        <v>268</v>
      </c>
      <c r="C272">
        <v>-1.2391456039040349</v>
      </c>
      <c r="D272">
        <v>-0.42207830119878054</v>
      </c>
      <c r="E272">
        <v>-0.55373789109580684</v>
      </c>
      <c r="F272">
        <v>-0.84366092778509483</v>
      </c>
      <c r="G272">
        <v>0.88949946075445041</v>
      </c>
      <c r="H272">
        <v>-0.45925389713374898</v>
      </c>
      <c r="I272">
        <v>-1.3287399269756861</v>
      </c>
      <c r="J272">
        <v>0.49398295232094824</v>
      </c>
      <c r="K272">
        <v>0.69358407017716672</v>
      </c>
      <c r="L272">
        <v>0.17861225387605373</v>
      </c>
      <c r="M272">
        <v>0.70893520387471654</v>
      </c>
      <c r="N272">
        <v>-1.5007162801339291</v>
      </c>
      <c r="O272">
        <v>-0.60758793551940471</v>
      </c>
      <c r="P272">
        <v>1.9017443264601752</v>
      </c>
      <c r="R272" s="33">
        <v>0.1273167930204965</v>
      </c>
      <c r="S272" s="33">
        <v>0.8133402954849136</v>
      </c>
      <c r="T272" s="33">
        <v>0.81034621494372661</v>
      </c>
      <c r="U272" s="33">
        <v>0.48883455921375868</v>
      </c>
      <c r="V272" s="33">
        <v>0.84243670564258322</v>
      </c>
      <c r="W272" s="33">
        <v>0.83371173489546013</v>
      </c>
      <c r="X272" s="33">
        <v>0.193128387999315</v>
      </c>
      <c r="Y272" s="33">
        <v>0.90881710448712905</v>
      </c>
      <c r="Z272" s="33">
        <v>0.48907511517828101</v>
      </c>
      <c r="AA272" s="33">
        <v>0.88546080136925953</v>
      </c>
      <c r="AC272" s="36">
        <f t="shared" si="23"/>
        <v>3.0065009791405913E-2</v>
      </c>
      <c r="AD272" s="36">
        <f t="shared" si="23"/>
        <v>0.9307202808179682</v>
      </c>
      <c r="AE272" s="36">
        <f t="shared" si="23"/>
        <v>0.92829621156189357</v>
      </c>
      <c r="AF272" s="36">
        <f t="shared" si="23"/>
        <v>0.48112387295013687</v>
      </c>
      <c r="AG272" s="36">
        <f t="shared" si="23"/>
        <v>0.95205569652308886</v>
      </c>
      <c r="AH272" s="36">
        <f t="shared" si="22"/>
        <v>0.94608265167427441</v>
      </c>
      <c r="AI272" s="36">
        <f t="shared" si="22"/>
        <v>7.4569944251301978E-2</v>
      </c>
      <c r="AJ272" s="36">
        <f t="shared" si="22"/>
        <v>0.98559464435144828</v>
      </c>
      <c r="AK272" s="36">
        <f t="shared" si="22"/>
        <v>0.48153034744384443</v>
      </c>
      <c r="AL272" s="36">
        <f t="shared" si="22"/>
        <v>0.97617459662088391</v>
      </c>
      <c r="AN272">
        <f>SQRT(Correlation)*$F272 + SQRT('CDO Param'!C$17 - Correlation)*HLOOKUP('CDO Param'!C$12,$C$4:$E$1004,$A272,FALSE) + SQRT(1-Correlation)*G272</f>
        <v>0.51737338577964098</v>
      </c>
      <c r="AO272">
        <f>SQRT(Correlation)*$F272 + SQRT('CDO Param'!D$17 - Correlation)*HLOOKUP('CDO Param'!D$12,$C$4:$E$1004,$A272,FALSE) + SQRT(1-Correlation)*H272</f>
        <v>-0.76216639803844088</v>
      </c>
      <c r="AP272">
        <f>SQRT(Correlation)*$F272 + SQRT('CDO Param'!E$17 - Correlation)*HLOOKUP('CDO Param'!E$12,$C$4:$E$1004,$A272,FALSE) + SQRT(1-Correlation)*I272</f>
        <v>-1.8551894972567686</v>
      </c>
      <c r="AQ272">
        <f>SQRT(Correlation)*$F272 + SQRT('CDO Param'!F$17 - Correlation)*HLOOKUP('CDO Param'!F$12,$C$4:$E$1004,$A272,FALSE) + SQRT(1-Correlation)*J272</f>
        <v>7.8024809298633591E-2</v>
      </c>
      <c r="AR272">
        <f>SQRT(Correlation)*$F272 + SQRT('CDO Param'!G$17 - Correlation)*HLOOKUP('CDO Param'!G$12,$C$4:$E$1004,$A272,FALSE) + SQRT(1-Correlation)*K272</f>
        <v>0.26738305608104018</v>
      </c>
      <c r="AS272">
        <f>SQRT(Correlation)*$F272 + SQRT('CDO Param'!H$17 - Correlation)*HLOOKUP('CDO Param'!H$12,$C$4:$E$1004,$A272,FALSE) + SQRT(1-Correlation)*L272</f>
        <v>-0.15703343418367421</v>
      </c>
      <c r="AT272">
        <f>SQRT(Correlation)*$F272 + SQRT('CDO Param'!I$17 - Correlation)*HLOOKUP('CDO Param'!I$12,$C$4:$E$1004,$A272,FALSE) + SQRT(1-Correlation)*M272</f>
        <v>0.2819464202260461</v>
      </c>
      <c r="AU272">
        <f>SQRT(Correlation)*$F272 + SQRT('CDO Param'!J$17 - Correlation)*HLOOKUP('CDO Param'!J$12,$C$4:$E$1004,$A272,FALSE) + SQRT(1-Correlation)*N272</f>
        <v>-2.0183405911576306</v>
      </c>
      <c r="AV272">
        <f>SQRT(Correlation)*$F272 + SQRT('CDO Param'!K$17 - Correlation)*HLOOKUP('CDO Param'!K$12,$C$4:$E$1004,$A272,FALSE) + SQRT(1-Correlation)*O272</f>
        <v>-1.1710446476063276</v>
      </c>
      <c r="AW272">
        <f>SQRT(Correlation)*$F272 + SQRT('CDO Param'!L$17 - Correlation)*HLOOKUP('CDO Param'!L$12,$C$4:$E$1004,$A272,FALSE) + SQRT(1-Correlation)*P272</f>
        <v>1.2095169585930161</v>
      </c>
      <c r="AY272" s="3">
        <f>IF(AN272&lt;'CDO Param'!C$15,1,0)</f>
        <v>0</v>
      </c>
      <c r="AZ272" s="3">
        <f>IF(AO272&lt;'CDO Param'!D$15,1,0)</f>
        <v>0</v>
      </c>
      <c r="BA272" s="3">
        <f>IF(AP272&lt;'CDO Param'!E$15,1,0)</f>
        <v>1</v>
      </c>
      <c r="BB272" s="3">
        <f>IF(AQ272&lt;'CDO Param'!F$15,1,0)</f>
        <v>0</v>
      </c>
      <c r="BC272" s="3">
        <f>IF(AR272&lt;'CDO Param'!G$15,1,0)</f>
        <v>0</v>
      </c>
      <c r="BD272" s="3">
        <f>IF(AS272&lt;'CDO Param'!H$15,1,0)</f>
        <v>0</v>
      </c>
      <c r="BE272" s="3">
        <f>IF(AT272&lt;'CDO Param'!I$15,1,0)</f>
        <v>0</v>
      </c>
      <c r="BF272" s="3">
        <f>IF(AU272&lt;'CDO Param'!J$15,1,0)</f>
        <v>0</v>
      </c>
      <c r="BG272" s="3">
        <f>IF(AV272&lt;'CDO Param'!K$15,1,0)</f>
        <v>0</v>
      </c>
      <c r="BH272" s="3">
        <f>IF(AW272&lt;'CDO Param'!L$15,1,0)</f>
        <v>0</v>
      </c>
      <c r="BJ272" s="37">
        <f>AY272*'CDO Param'!C$6*AC272</f>
        <v>0</v>
      </c>
      <c r="BK272" s="37">
        <f>AZ272*'CDO Param'!D$6*AD272</f>
        <v>0</v>
      </c>
      <c r="BL272" s="37">
        <f>BA272*'CDO Param'!E$6*AE272</f>
        <v>9282.9621156189351</v>
      </c>
      <c r="BM272" s="37">
        <f>BB272*'CDO Param'!F$6*AF272</f>
        <v>0</v>
      </c>
      <c r="BN272" s="37">
        <f>BC272*'CDO Param'!G$6*AG272</f>
        <v>0</v>
      </c>
      <c r="BO272" s="37">
        <f>BD272*'CDO Param'!H$6*AH272</f>
        <v>0</v>
      </c>
      <c r="BP272" s="37">
        <f>BE272*'CDO Param'!I$6*AI272</f>
        <v>0</v>
      </c>
      <c r="BQ272" s="37">
        <f>BF272*'CDO Param'!J$6*AJ272</f>
        <v>0</v>
      </c>
      <c r="BR272" s="37">
        <f>BG272*'CDO Param'!K$6*AK272</f>
        <v>0</v>
      </c>
      <c r="BS272" s="37">
        <f>BH272*'CDO Param'!L$6*AL272</f>
        <v>0</v>
      </c>
      <c r="BU272" s="38">
        <f t="shared" si="24"/>
        <v>9282.9621156189351</v>
      </c>
      <c r="BV272" s="38">
        <f>AVERAGE(BU$5:BU272)</f>
        <v>7420.5106477969239</v>
      </c>
      <c r="CF272" s="5">
        <f>BU272/'CDO Param'!$M$6</f>
        <v>9.6697522037697242E-2</v>
      </c>
      <c r="CG272" s="5">
        <f t="shared" si="25"/>
        <v>0.02</v>
      </c>
      <c r="CH272" s="5">
        <f t="shared" si="26"/>
        <v>1</v>
      </c>
    </row>
    <row r="273" spans="1:86" x14ac:dyDescent="0.2">
      <c r="A273" s="3">
        <v>270</v>
      </c>
      <c r="B273" s="3">
        <v>269</v>
      </c>
      <c r="C273">
        <v>-0.58941850511473604</v>
      </c>
      <c r="D273">
        <v>3.142340574413538</v>
      </c>
      <c r="E273">
        <v>1.3571752788266167</v>
      </c>
      <c r="F273">
        <v>0.92981736088404432</v>
      </c>
      <c r="G273">
        <v>-1.6193553165066987</v>
      </c>
      <c r="H273">
        <v>-3.3060132409445941E-2</v>
      </c>
      <c r="I273">
        <v>1.1242082109674811</v>
      </c>
      <c r="J273">
        <v>-0.48314859668607824</v>
      </c>
      <c r="K273">
        <v>0.58406385505804792</v>
      </c>
      <c r="L273">
        <v>1.6439844330307096</v>
      </c>
      <c r="M273">
        <v>-1.0549001672188751</v>
      </c>
      <c r="N273">
        <v>-0.31740455597173423</v>
      </c>
      <c r="O273">
        <v>-1.6270860214717686E-2</v>
      </c>
      <c r="P273">
        <v>-0.22260564946918748</v>
      </c>
      <c r="R273" s="33">
        <v>0.93968861314453589</v>
      </c>
      <c r="S273" s="33">
        <v>0.34652112021414616</v>
      </c>
      <c r="T273" s="33">
        <v>0.98046743915438073</v>
      </c>
      <c r="U273" s="33">
        <v>0.71624986767594234</v>
      </c>
      <c r="V273" s="33">
        <v>1.1526029562356896E-2</v>
      </c>
      <c r="W273" s="33">
        <v>0.71797885453234378</v>
      </c>
      <c r="X273" s="33">
        <v>7.0608125101126795E-2</v>
      </c>
      <c r="Y273" s="33">
        <v>0.71075857463793768</v>
      </c>
      <c r="Z273" s="33">
        <v>0.71936393981769864</v>
      </c>
      <c r="AA273" s="33">
        <v>0.34973651606111628</v>
      </c>
      <c r="AC273" s="36">
        <f t="shared" si="23"/>
        <v>0.99423183757687406</v>
      </c>
      <c r="AD273" s="36">
        <f t="shared" si="23"/>
        <v>0.25299311516339573</v>
      </c>
      <c r="AE273" s="36">
        <f t="shared" si="23"/>
        <v>0.99952812951374603</v>
      </c>
      <c r="AF273" s="36">
        <f t="shared" si="23"/>
        <v>0.83141774428136317</v>
      </c>
      <c r="AG273" s="36">
        <f t="shared" si="23"/>
        <v>1.4615410700266436E-4</v>
      </c>
      <c r="AH273" s="36">
        <f t="shared" si="22"/>
        <v>0.8335386303991088</v>
      </c>
      <c r="AI273" s="36">
        <f t="shared" si="22"/>
        <v>8.180146842076309E-3</v>
      </c>
      <c r="AJ273" s="36">
        <f t="shared" si="22"/>
        <v>0.82460406298795152</v>
      </c>
      <c r="AK273" s="36">
        <f t="shared" si="22"/>
        <v>0.83522913478576943</v>
      </c>
      <c r="AL273" s="36">
        <f t="shared" si="22"/>
        <v>0.25767047426012529</v>
      </c>
      <c r="AN273">
        <f>SQRT(Correlation)*$F273 + SQRT('CDO Param'!C$17 - Correlation)*HLOOKUP('CDO Param'!C$12,$C$4:$E$1004,$A273,FALSE) + SQRT(1-Correlation)*G273</f>
        <v>-0.79782720975008647</v>
      </c>
      <c r="AO273">
        <f>SQRT(Correlation)*$F273 + SQRT('CDO Param'!D$17 - Correlation)*HLOOKUP('CDO Param'!D$12,$C$4:$E$1004,$A273,FALSE) + SQRT(1-Correlation)*H273</f>
        <v>0.70706453718094209</v>
      </c>
      <c r="AP273">
        <f>SQRT(Correlation)*$F273 + SQRT('CDO Param'!E$17 - Correlation)*HLOOKUP('CDO Param'!E$12,$C$4:$E$1004,$A273,FALSE) + SQRT(1-Correlation)*I273</f>
        <v>1.2046061418448266</v>
      </c>
      <c r="AQ273">
        <f>SQRT(Correlation)*$F273 + SQRT('CDO Param'!F$17 - Correlation)*HLOOKUP('CDO Param'!F$12,$C$4:$E$1004,$A273,FALSE) + SQRT(1-Correlation)*J273</f>
        <v>0.13915268076726173</v>
      </c>
      <c r="AR273">
        <f>SQRT(Correlation)*$F273 + SQRT('CDO Param'!G$17 - Correlation)*HLOOKUP('CDO Param'!G$12,$C$4:$E$1004,$A273,FALSE) + SQRT(1-Correlation)*K273</f>
        <v>1.151599309208454</v>
      </c>
      <c r="AS273">
        <f>SQRT(Correlation)*$F273 + SQRT('CDO Param'!H$17 - Correlation)*HLOOKUP('CDO Param'!H$12,$C$4:$E$1004,$A273,FALSE) + SQRT(1-Correlation)*L273</f>
        <v>2.2980487065003996</v>
      </c>
      <c r="AT273">
        <f>SQRT(Correlation)*$F273 + SQRT('CDO Param'!I$17 - Correlation)*HLOOKUP('CDO Param'!I$12,$C$4:$E$1004,$A273,FALSE) + SQRT(1-Correlation)*M273</f>
        <v>-0.40325848483135296</v>
      </c>
      <c r="AU273">
        <f>SQRT(Correlation)*$F273 + SQRT('CDO Param'!J$17 - Correlation)*HLOOKUP('CDO Param'!J$12,$C$4:$E$1004,$A273,FALSE) + SQRT(1-Correlation)*N273</f>
        <v>-0.16302781240679479</v>
      </c>
      <c r="AV273">
        <f>SQRT(Correlation)*$F273 + SQRT('CDO Param'!K$17 - Correlation)*HLOOKUP('CDO Param'!K$12,$C$4:$E$1004,$A273,FALSE) + SQRT(1-Correlation)*O273</f>
        <v>0.12265269523811168</v>
      </c>
      <c r="AW273">
        <f>SQRT(Correlation)*$F273 + SQRT('CDO Param'!L$17 - Correlation)*HLOOKUP('CDO Param'!L$12,$C$4:$E$1004,$A273,FALSE) + SQRT(1-Correlation)*P273</f>
        <v>-7.3093673134376452E-2</v>
      </c>
      <c r="AY273" s="3">
        <f>IF(AN273&lt;'CDO Param'!C$15,1,0)</f>
        <v>0</v>
      </c>
      <c r="AZ273" s="3">
        <f>IF(AO273&lt;'CDO Param'!D$15,1,0)</f>
        <v>0</v>
      </c>
      <c r="BA273" s="3">
        <f>IF(AP273&lt;'CDO Param'!E$15,1,0)</f>
        <v>0</v>
      </c>
      <c r="BB273" s="3">
        <f>IF(AQ273&lt;'CDO Param'!F$15,1,0)</f>
        <v>0</v>
      </c>
      <c r="BC273" s="3">
        <f>IF(AR273&lt;'CDO Param'!G$15,1,0)</f>
        <v>0</v>
      </c>
      <c r="BD273" s="3">
        <f>IF(AS273&lt;'CDO Param'!H$15,1,0)</f>
        <v>0</v>
      </c>
      <c r="BE273" s="3">
        <f>IF(AT273&lt;'CDO Param'!I$15,1,0)</f>
        <v>0</v>
      </c>
      <c r="BF273" s="3">
        <f>IF(AU273&lt;'CDO Param'!J$15,1,0)</f>
        <v>0</v>
      </c>
      <c r="BG273" s="3">
        <f>IF(AV273&lt;'CDO Param'!K$15,1,0)</f>
        <v>0</v>
      </c>
      <c r="BH273" s="3">
        <f>IF(AW273&lt;'CDO Param'!L$15,1,0)</f>
        <v>0</v>
      </c>
      <c r="BJ273" s="37">
        <f>AY273*'CDO Param'!C$6*AC273</f>
        <v>0</v>
      </c>
      <c r="BK273" s="37">
        <f>AZ273*'CDO Param'!D$6*AD273</f>
        <v>0</v>
      </c>
      <c r="BL273" s="37">
        <f>BA273*'CDO Param'!E$6*AE273</f>
        <v>0</v>
      </c>
      <c r="BM273" s="37">
        <f>BB273*'CDO Param'!F$6*AF273</f>
        <v>0</v>
      </c>
      <c r="BN273" s="37">
        <f>BC273*'CDO Param'!G$6*AG273</f>
        <v>0</v>
      </c>
      <c r="BO273" s="37">
        <f>BD273*'CDO Param'!H$6*AH273</f>
        <v>0</v>
      </c>
      <c r="BP273" s="37">
        <f>BE273*'CDO Param'!I$6*AI273</f>
        <v>0</v>
      </c>
      <c r="BQ273" s="37">
        <f>BF273*'CDO Param'!J$6*AJ273</f>
        <v>0</v>
      </c>
      <c r="BR273" s="37">
        <f>BG273*'CDO Param'!K$6*AK273</f>
        <v>0</v>
      </c>
      <c r="BS273" s="37">
        <f>BH273*'CDO Param'!L$6*AL273</f>
        <v>0</v>
      </c>
      <c r="BU273" s="38">
        <f t="shared" si="24"/>
        <v>0</v>
      </c>
      <c r="BV273" s="38">
        <f>AVERAGE(BU$5:BU273)</f>
        <v>7392.9251063553002</v>
      </c>
      <c r="CF273" s="5">
        <f>BU273/'CDO Param'!$M$6</f>
        <v>0</v>
      </c>
      <c r="CG273" s="5">
        <f t="shared" si="25"/>
        <v>0</v>
      </c>
      <c r="CH273" s="5">
        <f t="shared" si="26"/>
        <v>0</v>
      </c>
    </row>
    <row r="274" spans="1:86" x14ac:dyDescent="0.2">
      <c r="A274" s="3">
        <v>271</v>
      </c>
      <c r="B274" s="3">
        <v>270</v>
      </c>
      <c r="C274">
        <v>-0.99609678727574646</v>
      </c>
      <c r="D274">
        <v>0.49963318815571256</v>
      </c>
      <c r="E274">
        <v>-0.69694578996859491</v>
      </c>
      <c r="F274">
        <v>-0.18598711903905496</v>
      </c>
      <c r="G274">
        <v>0.26892394089372829</v>
      </c>
      <c r="H274">
        <v>-1.0594521882012486</v>
      </c>
      <c r="I274">
        <v>1.4191346053848974</v>
      </c>
      <c r="J274">
        <v>-0.74188619691994973</v>
      </c>
      <c r="K274">
        <v>-1.1879751582455356</v>
      </c>
      <c r="L274">
        <v>2.0060042515979148E-2</v>
      </c>
      <c r="M274">
        <v>2.6957422960549593</v>
      </c>
      <c r="N274">
        <v>2.0454808691283688</v>
      </c>
      <c r="O274">
        <v>-1.4384886526386254</v>
      </c>
      <c r="P274">
        <v>-2.3364009393844754</v>
      </c>
      <c r="R274" s="33">
        <v>2.1625439180818124E-2</v>
      </c>
      <c r="S274" s="33">
        <v>0.45875631201023065</v>
      </c>
      <c r="T274" s="33">
        <v>0.31733595594639702</v>
      </c>
      <c r="U274" s="33">
        <v>0.46541159109464453</v>
      </c>
      <c r="V274" s="33">
        <v>0.1726115276909487</v>
      </c>
      <c r="W274" s="33">
        <v>8.194590177477612E-2</v>
      </c>
      <c r="X274" s="33">
        <v>0.26477112866228963</v>
      </c>
      <c r="Y274" s="33">
        <v>8.3594271020774862E-3</v>
      </c>
      <c r="Z274" s="33">
        <v>0.49689130461630004</v>
      </c>
      <c r="AA274" s="33">
        <v>0.25215668615519848</v>
      </c>
      <c r="AC274" s="36">
        <f t="shared" si="23"/>
        <v>5.9161350856756138E-4</v>
      </c>
      <c r="AD274" s="36">
        <f t="shared" si="23"/>
        <v>0.4305041822074876</v>
      </c>
      <c r="AE274" s="36">
        <f t="shared" si="23"/>
        <v>0.21203312494142493</v>
      </c>
      <c r="AF274" s="36">
        <f t="shared" si="23"/>
        <v>0.44165663273387962</v>
      </c>
      <c r="AG274" s="36">
        <f t="shared" si="23"/>
        <v>5.8474032601294752E-2</v>
      </c>
      <c r="AH274" s="36">
        <f t="shared" ref="AH274:AL324" si="27">BETAINV(W274,0.45,0.45)</f>
        <v>1.1374904102375594E-2</v>
      </c>
      <c r="AI274" s="36">
        <f t="shared" si="27"/>
        <v>0.14595910651706009</v>
      </c>
      <c r="AJ274" s="36">
        <f t="shared" si="27"/>
        <v>7.1584033568763205E-5</v>
      </c>
      <c r="AK274" s="36">
        <f t="shared" si="27"/>
        <v>0.49474321851534298</v>
      </c>
      <c r="AL274" s="36">
        <f t="shared" si="27"/>
        <v>0.13174560462540599</v>
      </c>
      <c r="AN274">
        <f>SQRT(Correlation)*$F274 + SQRT('CDO Param'!C$17 - Correlation)*HLOOKUP('CDO Param'!C$12,$C$4:$E$1004,$A274,FALSE) + SQRT(1-Correlation)*G274</f>
        <v>0.26696816310032723</v>
      </c>
      <c r="AO274">
        <f>SQRT(Correlation)*$F274 + SQRT('CDO Param'!D$17 - Correlation)*HLOOKUP('CDO Param'!D$12,$C$4:$E$1004,$A274,FALSE) + SQRT(1-Correlation)*H274</f>
        <v>-0.99324008410107056</v>
      </c>
      <c r="AP274">
        <f>SQRT(Correlation)*$F274 + SQRT('CDO Param'!E$17 - Correlation)*HLOOKUP('CDO Param'!E$12,$C$4:$E$1004,$A274,FALSE) + SQRT(1-Correlation)*I274</f>
        <v>1.0239525685643276</v>
      </c>
      <c r="AQ274">
        <f>SQRT(Correlation)*$F274 + SQRT('CDO Param'!F$17 - Correlation)*HLOOKUP('CDO Param'!F$12,$C$4:$E$1004,$A274,FALSE) + SQRT(1-Correlation)*J274</f>
        <v>-0.91847115153400571</v>
      </c>
      <c r="AR274">
        <f>SQRT(Correlation)*$F274 + SQRT('CDO Param'!G$17 - Correlation)*HLOOKUP('CDO Param'!G$12,$C$4:$E$1004,$A274,FALSE) + SQRT(1-Correlation)*K274</f>
        <v>-1.3416682985882906</v>
      </c>
      <c r="AS274">
        <f>SQRT(Correlation)*$F274 + SQRT('CDO Param'!H$17 - Correlation)*HLOOKUP('CDO Param'!H$12,$C$4:$E$1004,$A274,FALSE) + SQRT(1-Correlation)*L274</f>
        <v>3.0875139221616266E-2</v>
      </c>
      <c r="AT274">
        <f>SQRT(Correlation)*$F274 + SQRT('CDO Param'!I$17 - Correlation)*HLOOKUP('CDO Param'!I$12,$C$4:$E$1004,$A274,FALSE) + SQRT(1-Correlation)*M274</f>
        <v>2.342749584653848</v>
      </c>
      <c r="AU274">
        <f>SQRT(Correlation)*$F274 + SQRT('CDO Param'!J$17 - Correlation)*HLOOKUP('CDO Param'!J$12,$C$4:$E$1004,$A274,FALSE) + SQRT(1-Correlation)*N274</f>
        <v>1.6181568077741009</v>
      </c>
      <c r="AV274">
        <f>SQRT(Correlation)*$F274 + SQRT('CDO Param'!K$17 - Correlation)*HLOOKUP('CDO Param'!K$12,$C$4:$E$1004,$A274,FALSE) + SQRT(1-Correlation)*O274</f>
        <v>-1.6870268884432824</v>
      </c>
      <c r="AW274">
        <f>SQRT(Correlation)*$F274 + SQRT('CDO Param'!L$17 - Correlation)*HLOOKUP('CDO Param'!L$12,$C$4:$E$1004,$A274,FALSE) + SQRT(1-Correlation)*P274</f>
        <v>-2.5388612779934139</v>
      </c>
      <c r="AY274" s="3">
        <f>IF(AN274&lt;'CDO Param'!C$15,1,0)</f>
        <v>0</v>
      </c>
      <c r="AZ274" s="3">
        <f>IF(AO274&lt;'CDO Param'!D$15,1,0)</f>
        <v>0</v>
      </c>
      <c r="BA274" s="3">
        <f>IF(AP274&lt;'CDO Param'!E$15,1,0)</f>
        <v>0</v>
      </c>
      <c r="BB274" s="3">
        <f>IF(AQ274&lt;'CDO Param'!F$15,1,0)</f>
        <v>1</v>
      </c>
      <c r="BC274" s="3">
        <f>IF(AR274&lt;'CDO Param'!G$15,1,0)</f>
        <v>1</v>
      </c>
      <c r="BD274" s="3">
        <f>IF(AS274&lt;'CDO Param'!H$15,1,0)</f>
        <v>0</v>
      </c>
      <c r="BE274" s="3">
        <f>IF(AT274&lt;'CDO Param'!I$15,1,0)</f>
        <v>0</v>
      </c>
      <c r="BF274" s="3">
        <f>IF(AU274&lt;'CDO Param'!J$15,1,0)</f>
        <v>0</v>
      </c>
      <c r="BG274" s="3">
        <f>IF(AV274&lt;'CDO Param'!K$15,1,0)</f>
        <v>0</v>
      </c>
      <c r="BH274" s="3">
        <f>IF(AW274&lt;'CDO Param'!L$15,1,0)</f>
        <v>1</v>
      </c>
      <c r="BJ274" s="37">
        <f>AY274*'CDO Param'!C$6*AC274</f>
        <v>0</v>
      </c>
      <c r="BK274" s="37">
        <f>AZ274*'CDO Param'!D$6*AD274</f>
        <v>0</v>
      </c>
      <c r="BL274" s="37">
        <f>BA274*'CDO Param'!E$6*AE274</f>
        <v>0</v>
      </c>
      <c r="BM274" s="37">
        <f>BB274*'CDO Param'!F$6*AF274</f>
        <v>4416.5663273387963</v>
      </c>
      <c r="BN274" s="37">
        <f>BC274*'CDO Param'!G$6*AG274</f>
        <v>584.74032601294755</v>
      </c>
      <c r="BO274" s="37">
        <f>BD274*'CDO Param'!H$6*AH274</f>
        <v>0</v>
      </c>
      <c r="BP274" s="37">
        <f>BE274*'CDO Param'!I$6*AI274</f>
        <v>0</v>
      </c>
      <c r="BQ274" s="37">
        <f>BF274*'CDO Param'!J$6*AJ274</f>
        <v>0</v>
      </c>
      <c r="BR274" s="37">
        <f>BG274*'CDO Param'!K$6*AK274</f>
        <v>0</v>
      </c>
      <c r="BS274" s="37">
        <f>BH274*'CDO Param'!L$6*AL274</f>
        <v>1317.4560462540599</v>
      </c>
      <c r="BU274" s="38">
        <f t="shared" si="24"/>
        <v>6318.7626996058043</v>
      </c>
      <c r="BV274" s="38">
        <f>AVERAGE(BU$5:BU274)</f>
        <v>7388.9467270710429</v>
      </c>
      <c r="CF274" s="5">
        <f>BU274/'CDO Param'!$M$6</f>
        <v>6.5820444787560467E-2</v>
      </c>
      <c r="CG274" s="5">
        <f t="shared" si="25"/>
        <v>1.5820444787560464E-2</v>
      </c>
      <c r="CH274" s="5">
        <f t="shared" si="26"/>
        <v>0.79102223937802318</v>
      </c>
    </row>
    <row r="275" spans="1:86" x14ac:dyDescent="0.2">
      <c r="A275" s="3">
        <v>272</v>
      </c>
      <c r="B275" s="3">
        <v>271</v>
      </c>
      <c r="C275">
        <v>0.29901457310188562</v>
      </c>
      <c r="D275">
        <v>0.59772901295218617</v>
      </c>
      <c r="E275">
        <v>1.2737973520415835</v>
      </c>
      <c r="F275">
        <v>1.424255060555879</v>
      </c>
      <c r="G275">
        <v>0.60991851569269784</v>
      </c>
      <c r="H275">
        <v>-2.2858148440718651</v>
      </c>
      <c r="I275">
        <v>-1.2568762031150982</v>
      </c>
      <c r="J275">
        <v>0.36164465200272389</v>
      </c>
      <c r="K275">
        <v>1.2573764252010733E-3</v>
      </c>
      <c r="L275">
        <v>1.4697388905915432</v>
      </c>
      <c r="M275">
        <v>0.80284507930628024</v>
      </c>
      <c r="N275">
        <v>-0.88258957475773059</v>
      </c>
      <c r="O275">
        <v>1.8861010175896809</v>
      </c>
      <c r="P275">
        <v>0.97299789558746852</v>
      </c>
      <c r="R275" s="33">
        <v>0.99742421042054152</v>
      </c>
      <c r="S275" s="33">
        <v>0.7087045380420538</v>
      </c>
      <c r="T275" s="33">
        <v>0.19717087279873474</v>
      </c>
      <c r="U275" s="33">
        <v>0.85085912833495958</v>
      </c>
      <c r="V275" s="33">
        <v>0.38936992566537576</v>
      </c>
      <c r="W275" s="33">
        <v>0.14034065797009537</v>
      </c>
      <c r="X275" s="33">
        <v>0.70543850339271064</v>
      </c>
      <c r="Y275" s="33">
        <v>0.30492652128679981</v>
      </c>
      <c r="Z275" s="33">
        <v>0.90004326724449324</v>
      </c>
      <c r="AA275" s="33">
        <v>2.7192578198012234E-2</v>
      </c>
      <c r="AC275" s="36">
        <f t="shared" ref="AC275:AG325" si="28">BETAINV(R275,0.45,0.45)</f>
        <v>0.99999476785062336</v>
      </c>
      <c r="AD275" s="36">
        <f t="shared" si="28"/>
        <v>0.82202530689604536</v>
      </c>
      <c r="AE275" s="36">
        <f t="shared" si="28"/>
        <v>7.7976030907380436E-2</v>
      </c>
      <c r="AF275" s="36">
        <f t="shared" si="28"/>
        <v>0.95747517757698586</v>
      </c>
      <c r="AG275" s="36">
        <f t="shared" si="28"/>
        <v>0.31766621024895503</v>
      </c>
      <c r="AH275" s="36">
        <f t="shared" si="27"/>
        <v>3.7225998474315777E-2</v>
      </c>
      <c r="AI275" s="36">
        <f t="shared" si="27"/>
        <v>0.81789161985462067</v>
      </c>
      <c r="AJ275" s="36">
        <f t="shared" si="27"/>
        <v>0.19549303211752864</v>
      </c>
      <c r="AK275" s="36">
        <f t="shared" si="27"/>
        <v>0.98235395505445644</v>
      </c>
      <c r="AL275" s="36">
        <f t="shared" si="27"/>
        <v>9.8412929885855686E-4</v>
      </c>
      <c r="AN275">
        <f>SQRT(Correlation)*$F275 + SQRT('CDO Param'!C$17 - Correlation)*HLOOKUP('CDO Param'!C$12,$C$4:$E$1004,$A275,FALSE) + SQRT(1-Correlation)*G275</f>
        <v>1.1135401527212709</v>
      </c>
      <c r="AO275">
        <f>SQRT(Correlation)*$F275 + SQRT('CDO Param'!D$17 - Correlation)*HLOOKUP('CDO Param'!D$12,$C$4:$E$1004,$A275,FALSE) + SQRT(1-Correlation)*H275</f>
        <v>-1.6335937212950693</v>
      </c>
      <c r="AP275">
        <f>SQRT(Correlation)*$F275 + SQRT('CDO Param'!E$17 - Correlation)*HLOOKUP('CDO Param'!E$12,$C$4:$E$1004,$A275,FALSE) + SQRT(1-Correlation)*I275</f>
        <v>-0.66287664569350357</v>
      </c>
      <c r="AQ275">
        <f>SQRT(Correlation)*$F275 + SQRT('CDO Param'!F$17 - Correlation)*HLOOKUP('CDO Param'!F$12,$C$4:$E$1004,$A275,FALSE) + SQRT(1-Correlation)*J275</f>
        <v>1.0783049840944574</v>
      </c>
      <c r="AR275">
        <f>SQRT(Correlation)*$F275 + SQRT('CDO Param'!G$17 - Correlation)*HLOOKUP('CDO Param'!G$12,$C$4:$E$1004,$A275,FALSE) + SQRT(1-Correlation)*K275</f>
        <v>0.73641159492413366</v>
      </c>
      <c r="AS275">
        <f>SQRT(Correlation)*$F275 + SQRT('CDO Param'!H$17 - Correlation)*HLOOKUP('CDO Param'!H$12,$C$4:$E$1004,$A275,FALSE) + SQRT(1-Correlation)*L275</f>
        <v>1.9292373817113366</v>
      </c>
      <c r="AT275">
        <f>SQRT(Correlation)*$F275 + SQRT('CDO Param'!I$17 - Correlation)*HLOOKUP('CDO Param'!I$12,$C$4:$E$1004,$A275,FALSE) + SQRT(1-Correlation)*M275</f>
        <v>1.4968644605700911</v>
      </c>
      <c r="AU275">
        <f>SQRT(Correlation)*$F275 + SQRT('CDO Param'!J$17 - Correlation)*HLOOKUP('CDO Param'!J$12,$C$4:$E$1004,$A275,FALSE) + SQRT(1-Correlation)*N275</f>
        <v>-0.30779717268722917</v>
      </c>
      <c r="AV275">
        <f>SQRT(Correlation)*$F275 + SQRT('CDO Param'!K$17 - Correlation)*HLOOKUP('CDO Param'!K$12,$C$4:$E$1004,$A275,FALSE) + SQRT(1-Correlation)*O275</f>
        <v>2.318813349742344</v>
      </c>
      <c r="AW275">
        <f>SQRT(Correlation)*$F275 + SQRT('CDO Param'!L$17 - Correlation)*HLOOKUP('CDO Param'!L$12,$C$4:$E$1004,$A275,FALSE) + SQRT(1-Correlation)*P275</f>
        <v>1.4525676685010642</v>
      </c>
      <c r="AY275" s="3">
        <f>IF(AN275&lt;'CDO Param'!C$15,1,0)</f>
        <v>0</v>
      </c>
      <c r="AZ275" s="3">
        <f>IF(AO275&lt;'CDO Param'!D$15,1,0)</f>
        <v>0</v>
      </c>
      <c r="BA275" s="3">
        <f>IF(AP275&lt;'CDO Param'!E$15,1,0)</f>
        <v>0</v>
      </c>
      <c r="BB275" s="3">
        <f>IF(AQ275&lt;'CDO Param'!F$15,1,0)</f>
        <v>0</v>
      </c>
      <c r="BC275" s="3">
        <f>IF(AR275&lt;'CDO Param'!G$15,1,0)</f>
        <v>0</v>
      </c>
      <c r="BD275" s="3">
        <f>IF(AS275&lt;'CDO Param'!H$15,1,0)</f>
        <v>0</v>
      </c>
      <c r="BE275" s="3">
        <f>IF(AT275&lt;'CDO Param'!I$15,1,0)</f>
        <v>0</v>
      </c>
      <c r="BF275" s="3">
        <f>IF(AU275&lt;'CDO Param'!J$15,1,0)</f>
        <v>0</v>
      </c>
      <c r="BG275" s="3">
        <f>IF(AV275&lt;'CDO Param'!K$15,1,0)</f>
        <v>0</v>
      </c>
      <c r="BH275" s="3">
        <f>IF(AW275&lt;'CDO Param'!L$15,1,0)</f>
        <v>0</v>
      </c>
      <c r="BJ275" s="37">
        <f>AY275*'CDO Param'!C$6*AC275</f>
        <v>0</v>
      </c>
      <c r="BK275" s="37">
        <f>AZ275*'CDO Param'!D$6*AD275</f>
        <v>0</v>
      </c>
      <c r="BL275" s="37">
        <f>BA275*'CDO Param'!E$6*AE275</f>
        <v>0</v>
      </c>
      <c r="BM275" s="37">
        <f>BB275*'CDO Param'!F$6*AF275</f>
        <v>0</v>
      </c>
      <c r="BN275" s="37">
        <f>BC275*'CDO Param'!G$6*AG275</f>
        <v>0</v>
      </c>
      <c r="BO275" s="37">
        <f>BD275*'CDO Param'!H$6*AH275</f>
        <v>0</v>
      </c>
      <c r="BP275" s="37">
        <f>BE275*'CDO Param'!I$6*AI275</f>
        <v>0</v>
      </c>
      <c r="BQ275" s="37">
        <f>BF275*'CDO Param'!J$6*AJ275</f>
        <v>0</v>
      </c>
      <c r="BR275" s="37">
        <f>BG275*'CDO Param'!K$6*AK275</f>
        <v>0</v>
      </c>
      <c r="BS275" s="37">
        <f>BH275*'CDO Param'!L$6*AL275</f>
        <v>0</v>
      </c>
      <c r="BU275" s="38">
        <f t="shared" si="24"/>
        <v>0</v>
      </c>
      <c r="BV275" s="38">
        <f>AVERAGE(BU$5:BU275)</f>
        <v>7361.68124099329</v>
      </c>
      <c r="CF275" s="5">
        <f>BU275/'CDO Param'!$M$6</f>
        <v>0</v>
      </c>
      <c r="CG275" s="5">
        <f t="shared" si="25"/>
        <v>0</v>
      </c>
      <c r="CH275" s="5">
        <f t="shared" si="26"/>
        <v>0</v>
      </c>
    </row>
    <row r="276" spans="1:86" x14ac:dyDescent="0.2">
      <c r="A276" s="3">
        <v>273</v>
      </c>
      <c r="B276" s="3">
        <v>272</v>
      </c>
      <c r="C276">
        <v>-0.88078877524822019</v>
      </c>
      <c r="D276">
        <v>-0.49279378799838014</v>
      </c>
      <c r="E276">
        <v>-0.51752749641309492</v>
      </c>
      <c r="F276">
        <v>-1.0059852684207726</v>
      </c>
      <c r="G276">
        <v>-0.66386519392835908</v>
      </c>
      <c r="H276">
        <v>0.50309608923271298</v>
      </c>
      <c r="I276">
        <v>0.56573071560706012</v>
      </c>
      <c r="J276">
        <v>0.67371956902206875</v>
      </c>
      <c r="K276">
        <v>-1.0848134479601867</v>
      </c>
      <c r="L276">
        <v>-0.8223150871344842</v>
      </c>
      <c r="M276">
        <v>1.9682920537889004</v>
      </c>
      <c r="N276">
        <v>1.5324258129112422</v>
      </c>
      <c r="O276">
        <v>-1.5877049008850008</v>
      </c>
      <c r="P276">
        <v>-0.99997350844205357</v>
      </c>
      <c r="R276" s="33">
        <v>2.5661773991613544E-2</v>
      </c>
      <c r="S276" s="33">
        <v>0.29743547704882711</v>
      </c>
      <c r="T276" s="33">
        <v>0.99806275963693059</v>
      </c>
      <c r="U276" s="33">
        <v>0.440801217891649</v>
      </c>
      <c r="V276" s="33">
        <v>0.54606910494438798</v>
      </c>
      <c r="W276" s="33">
        <v>0.78344680032853353</v>
      </c>
      <c r="X276" s="33">
        <v>0.39037312166317045</v>
      </c>
      <c r="Y276" s="33">
        <v>1.0557929058819045E-3</v>
      </c>
      <c r="Z276" s="33">
        <v>0.74471136915716873</v>
      </c>
      <c r="AA276" s="33">
        <v>0.36398142453468468</v>
      </c>
      <c r="AC276" s="36">
        <f t="shared" si="28"/>
        <v>8.6527149818668974E-4</v>
      </c>
      <c r="AD276" s="36">
        <f t="shared" si="28"/>
        <v>0.18577938401545036</v>
      </c>
      <c r="AE276" s="36">
        <f t="shared" si="28"/>
        <v>0.99999722200197494</v>
      </c>
      <c r="AF276" s="36">
        <f t="shared" si="28"/>
        <v>0.40062643930755298</v>
      </c>
      <c r="AG276" s="36">
        <f t="shared" si="28"/>
        <v>0.57755809501786648</v>
      </c>
      <c r="AH276" s="36">
        <f t="shared" si="27"/>
        <v>0.90463487546951826</v>
      </c>
      <c r="AI276" s="36">
        <f t="shared" si="27"/>
        <v>0.31923572656478444</v>
      </c>
      <c r="AJ276" s="36">
        <f t="shared" si="27"/>
        <v>7.2101432720638407E-7</v>
      </c>
      <c r="AK276" s="36">
        <f t="shared" si="27"/>
        <v>0.86478827825130267</v>
      </c>
      <c r="AL276" s="36">
        <f t="shared" si="27"/>
        <v>0.27875358907754716</v>
      </c>
      <c r="AN276">
        <f>SQRT(Correlation)*$F276 + SQRT('CDO Param'!C$17 - Correlation)*HLOOKUP('CDO Param'!C$12,$C$4:$E$1004,$A276,FALSE) + SQRT(1-Correlation)*G276</f>
        <v>-1.0176098615595017</v>
      </c>
      <c r="AO276">
        <f>SQRT(Correlation)*$F276 + SQRT('CDO Param'!D$17 - Correlation)*HLOOKUP('CDO Param'!D$12,$C$4:$E$1004,$A276,FALSE) + SQRT(1-Correlation)*H276</f>
        <v>8.9466817247003672E-2</v>
      </c>
      <c r="AP276">
        <f>SQRT(Correlation)*$F276 + SQRT('CDO Param'!E$17 - Correlation)*HLOOKUP('CDO Param'!E$12,$C$4:$E$1004,$A276,FALSE) + SQRT(1-Correlation)*I276</f>
        <v>-1.4455998676362269E-2</v>
      </c>
      <c r="AQ276">
        <f>SQRT(Correlation)*$F276 + SQRT('CDO Param'!F$17 - Correlation)*HLOOKUP('CDO Param'!F$12,$C$4:$E$1004,$A276,FALSE) + SQRT(1-Correlation)*J276</f>
        <v>0.20530336240198105</v>
      </c>
      <c r="AR276">
        <f>SQRT(Correlation)*$F276 + SQRT('CDO Param'!G$17 - Correlation)*HLOOKUP('CDO Param'!G$12,$C$4:$E$1004,$A276,FALSE) + SQRT(1-Correlation)*K276</f>
        <v>-1.4629875398794652</v>
      </c>
      <c r="AS276">
        <f>SQRT(Correlation)*$F276 + SQRT('CDO Param'!H$17 - Correlation)*HLOOKUP('CDO Param'!H$12,$C$4:$E$1004,$A276,FALSE) + SQRT(1-Correlation)*L276</f>
        <v>-1.1679286288220401</v>
      </c>
      <c r="AT276">
        <f>SQRT(Correlation)*$F276 + SQRT('CDO Param'!I$17 - Correlation)*HLOOKUP('CDO Param'!I$12,$C$4:$E$1004,$A276,FALSE) + SQRT(1-Correlation)*M276</f>
        <v>1.4334426568160272</v>
      </c>
      <c r="AU276">
        <f>SQRT(Correlation)*$F276 + SQRT('CDO Param'!J$17 - Correlation)*HLOOKUP('CDO Param'!J$12,$C$4:$E$1004,$A276,FALSE) + SQRT(1-Correlation)*N276</f>
        <v>0.9026314944434316</v>
      </c>
      <c r="AV276">
        <f>SQRT(Correlation)*$F276 + SQRT('CDO Param'!K$17 - Correlation)*HLOOKUP('CDO Param'!K$12,$C$4:$E$1004,$A276,FALSE) + SQRT(1-Correlation)*O276</f>
        <v>-2.0573844014694922</v>
      </c>
      <c r="AW276">
        <f>SQRT(Correlation)*$F276 + SQRT('CDO Param'!L$17 - Correlation)*HLOOKUP('CDO Param'!L$12,$C$4:$E$1004,$A276,FALSE) + SQRT(1-Correlation)*P276</f>
        <v>-1.4998134457188961</v>
      </c>
      <c r="AY276" s="3">
        <f>IF(AN276&lt;'CDO Param'!C$15,1,0)</f>
        <v>0</v>
      </c>
      <c r="AZ276" s="3">
        <f>IF(AO276&lt;'CDO Param'!D$15,1,0)</f>
        <v>0</v>
      </c>
      <c r="BA276" s="3">
        <f>IF(AP276&lt;'CDO Param'!E$15,1,0)</f>
        <v>0</v>
      </c>
      <c r="BB276" s="3">
        <f>IF(AQ276&lt;'CDO Param'!F$15,1,0)</f>
        <v>0</v>
      </c>
      <c r="BC276" s="3">
        <f>IF(AR276&lt;'CDO Param'!G$15,1,0)</f>
        <v>1</v>
      </c>
      <c r="BD276" s="3">
        <f>IF(AS276&lt;'CDO Param'!H$15,1,0)</f>
        <v>0</v>
      </c>
      <c r="BE276" s="3">
        <f>IF(AT276&lt;'CDO Param'!I$15,1,0)</f>
        <v>0</v>
      </c>
      <c r="BF276" s="3">
        <f>IF(AU276&lt;'CDO Param'!J$15,1,0)</f>
        <v>0</v>
      </c>
      <c r="BG276" s="3">
        <f>IF(AV276&lt;'CDO Param'!K$15,1,0)</f>
        <v>0</v>
      </c>
      <c r="BH276" s="3">
        <f>IF(AW276&lt;'CDO Param'!L$15,1,0)</f>
        <v>1</v>
      </c>
      <c r="BJ276" s="37">
        <f>AY276*'CDO Param'!C$6*AC276</f>
        <v>0</v>
      </c>
      <c r="BK276" s="37">
        <f>AZ276*'CDO Param'!D$6*AD276</f>
        <v>0</v>
      </c>
      <c r="BL276" s="37">
        <f>BA276*'CDO Param'!E$6*AE276</f>
        <v>0</v>
      </c>
      <c r="BM276" s="37">
        <f>BB276*'CDO Param'!F$6*AF276</f>
        <v>0</v>
      </c>
      <c r="BN276" s="37">
        <f>BC276*'CDO Param'!G$6*AG276</f>
        <v>5775.5809501786644</v>
      </c>
      <c r="BO276" s="37">
        <f>BD276*'CDO Param'!H$6*AH276</f>
        <v>0</v>
      </c>
      <c r="BP276" s="37">
        <f>BE276*'CDO Param'!I$6*AI276</f>
        <v>0</v>
      </c>
      <c r="BQ276" s="37">
        <f>BF276*'CDO Param'!J$6*AJ276</f>
        <v>0</v>
      </c>
      <c r="BR276" s="37">
        <f>BG276*'CDO Param'!K$6*AK276</f>
        <v>0</v>
      </c>
      <c r="BS276" s="37">
        <f>BH276*'CDO Param'!L$6*AL276</f>
        <v>2787.5358907754717</v>
      </c>
      <c r="BU276" s="38">
        <f t="shared" si="24"/>
        <v>8563.1168409541351</v>
      </c>
      <c r="BV276" s="38">
        <f>AVERAGE(BU$5:BU276)</f>
        <v>7366.0982836402045</v>
      </c>
      <c r="CF276" s="5">
        <f>BU276/'CDO Param'!$M$6</f>
        <v>8.9199133759938903E-2</v>
      </c>
      <c r="CG276" s="5">
        <f t="shared" si="25"/>
        <v>0.02</v>
      </c>
      <c r="CH276" s="5">
        <f t="shared" si="26"/>
        <v>1</v>
      </c>
    </row>
    <row r="277" spans="1:86" x14ac:dyDescent="0.2">
      <c r="A277" s="3">
        <v>274</v>
      </c>
      <c r="B277" s="3">
        <v>273</v>
      </c>
      <c r="C277">
        <v>0.32512502912140917</v>
      </c>
      <c r="D277">
        <v>-0.42648252929211594</v>
      </c>
      <c r="E277">
        <v>-0.52340169531817082</v>
      </c>
      <c r="F277">
        <v>0.42925421439576894</v>
      </c>
      <c r="G277">
        <v>0.41410203266423196</v>
      </c>
      <c r="H277">
        <v>0.54002839533495717</v>
      </c>
      <c r="I277">
        <v>1.0380267667642329</v>
      </c>
      <c r="J277">
        <v>-0.89532022684579715</v>
      </c>
      <c r="K277">
        <v>-7.5069692684337497E-2</v>
      </c>
      <c r="L277">
        <v>0.32127672966453247</v>
      </c>
      <c r="M277">
        <v>-0.92961045083939098</v>
      </c>
      <c r="N277">
        <v>1.0301096153852995</v>
      </c>
      <c r="O277">
        <v>-1.3438921087072231</v>
      </c>
      <c r="P277">
        <v>-1.3831231626681983</v>
      </c>
      <c r="R277" s="33">
        <v>0.43580215444592857</v>
      </c>
      <c r="S277" s="33">
        <v>0.5268097727218688</v>
      </c>
      <c r="T277" s="33">
        <v>9.1850136449490735E-2</v>
      </c>
      <c r="U277" s="33">
        <v>0.72524330659082314</v>
      </c>
      <c r="V277" s="33">
        <v>0.16425387196440897</v>
      </c>
      <c r="W277" s="33">
        <v>0.61482610582133113</v>
      </c>
      <c r="X277" s="33">
        <v>0.38236053911147666</v>
      </c>
      <c r="Y277" s="33">
        <v>0.33358084658793213</v>
      </c>
      <c r="Z277" s="33">
        <v>0.49328860337533459</v>
      </c>
      <c r="AA277" s="33">
        <v>0.70155692924817881</v>
      </c>
      <c r="AC277" s="36">
        <f t="shared" si="28"/>
        <v>0.39237419509074295</v>
      </c>
      <c r="AD277" s="36">
        <f t="shared" si="28"/>
        <v>0.54526776558558909</v>
      </c>
      <c r="AE277" s="36">
        <f t="shared" si="28"/>
        <v>1.4639340782930397E-2</v>
      </c>
      <c r="AF277" s="36">
        <f t="shared" si="28"/>
        <v>0.84231969835106901</v>
      </c>
      <c r="AG277" s="36">
        <f t="shared" si="28"/>
        <v>5.2491999996890484E-2</v>
      </c>
      <c r="AH277" s="36">
        <f t="shared" si="27"/>
        <v>0.6888736609126842</v>
      </c>
      <c r="AI277" s="36">
        <f t="shared" si="27"/>
        <v>0.30676447488003639</v>
      </c>
      <c r="AJ277" s="36">
        <f t="shared" si="27"/>
        <v>0.2344906627510118</v>
      </c>
      <c r="AK277" s="36">
        <f t="shared" si="27"/>
        <v>0.48865191863790763</v>
      </c>
      <c r="AL277" s="36">
        <f t="shared" si="27"/>
        <v>0.81292622387506652</v>
      </c>
      <c r="AN277">
        <f>SQRT(Correlation)*$F277 + SQRT('CDO Param'!C$17 - Correlation)*HLOOKUP('CDO Param'!C$12,$C$4:$E$1004,$A277,FALSE) + SQRT(1-Correlation)*G277</f>
        <v>0.46828004564500281</v>
      </c>
      <c r="AO277">
        <f>SQRT(Correlation)*$F277 + SQRT('CDO Param'!D$17 - Correlation)*HLOOKUP('CDO Param'!D$12,$C$4:$E$1004,$A277,FALSE) + SQRT(1-Correlation)*H277</f>
        <v>0.58774428269497148</v>
      </c>
      <c r="AP277">
        <f>SQRT(Correlation)*$F277 + SQRT('CDO Param'!E$17 - Correlation)*HLOOKUP('CDO Param'!E$12,$C$4:$E$1004,$A277,FALSE) + SQRT(1-Correlation)*I277</f>
        <v>1.2065207550360788</v>
      </c>
      <c r="AQ277">
        <f>SQRT(Correlation)*$F277 + SQRT('CDO Param'!F$17 - Correlation)*HLOOKUP('CDO Param'!F$12,$C$4:$E$1004,$A277,FALSE) + SQRT(1-Correlation)*J277</f>
        <v>-0.83066942137072441</v>
      </c>
      <c r="AR277">
        <f>SQRT(Correlation)*$F277 + SQRT('CDO Param'!G$17 - Correlation)*HLOOKUP('CDO Param'!G$12,$C$4:$E$1004,$A277,FALSE) + SQRT(1-Correlation)*K277</f>
        <v>-5.2511439394735321E-2</v>
      </c>
      <c r="AS277">
        <f>SQRT(Correlation)*$F277 + SQRT('CDO Param'!H$17 - Correlation)*HLOOKUP('CDO Param'!H$12,$C$4:$E$1004,$A277,FALSE) + SQRT(1-Correlation)*L277</f>
        <v>0.38021823105270969</v>
      </c>
      <c r="AT277">
        <f>SQRT(Correlation)*$F277 + SQRT('CDO Param'!I$17 - Correlation)*HLOOKUP('CDO Param'!I$12,$C$4:$E$1004,$A277,FALSE) + SQRT(1-Correlation)*M277</f>
        <v>-0.86319998415985788</v>
      </c>
      <c r="AU277">
        <f>SQRT(Correlation)*$F277 + SQRT('CDO Param'!J$17 - Correlation)*HLOOKUP('CDO Param'!J$12,$C$4:$E$1004,$A277,FALSE) + SQRT(1-Correlation)*N277</f>
        <v>1.1990098857547471</v>
      </c>
      <c r="AV277">
        <f>SQRT(Correlation)*$F277 + SQRT('CDO Param'!K$17 - Correlation)*HLOOKUP('CDO Param'!K$12,$C$4:$E$1004,$A277,FALSE) + SQRT(1-Correlation)*O277</f>
        <v>-1.0531658994349531</v>
      </c>
      <c r="AW277">
        <f>SQRT(Correlation)*$F277 + SQRT('CDO Param'!L$17 - Correlation)*HLOOKUP('CDO Param'!L$12,$C$4:$E$1004,$A277,FALSE) + SQRT(1-Correlation)*P277</f>
        <v>-1.0903837450926486</v>
      </c>
      <c r="AY277" s="3">
        <f>IF(AN277&lt;'CDO Param'!C$15,1,0)</f>
        <v>0</v>
      </c>
      <c r="AZ277" s="3">
        <f>IF(AO277&lt;'CDO Param'!D$15,1,0)</f>
        <v>0</v>
      </c>
      <c r="BA277" s="3">
        <f>IF(AP277&lt;'CDO Param'!E$15,1,0)</f>
        <v>0</v>
      </c>
      <c r="BB277" s="3">
        <f>IF(AQ277&lt;'CDO Param'!F$15,1,0)</f>
        <v>0</v>
      </c>
      <c r="BC277" s="3">
        <f>IF(AR277&lt;'CDO Param'!G$15,1,0)</f>
        <v>1</v>
      </c>
      <c r="BD277" s="3">
        <f>IF(AS277&lt;'CDO Param'!H$15,1,0)</f>
        <v>0</v>
      </c>
      <c r="BE277" s="3">
        <f>IF(AT277&lt;'CDO Param'!I$15,1,0)</f>
        <v>0</v>
      </c>
      <c r="BF277" s="3">
        <f>IF(AU277&lt;'CDO Param'!J$15,1,0)</f>
        <v>0</v>
      </c>
      <c r="BG277" s="3">
        <f>IF(AV277&lt;'CDO Param'!K$15,1,0)</f>
        <v>0</v>
      </c>
      <c r="BH277" s="3">
        <f>IF(AW277&lt;'CDO Param'!L$15,1,0)</f>
        <v>1</v>
      </c>
      <c r="BJ277" s="37">
        <f>AY277*'CDO Param'!C$6*AC277</f>
        <v>0</v>
      </c>
      <c r="BK277" s="37">
        <f>AZ277*'CDO Param'!D$6*AD277</f>
        <v>0</v>
      </c>
      <c r="BL277" s="37">
        <f>BA277*'CDO Param'!E$6*AE277</f>
        <v>0</v>
      </c>
      <c r="BM277" s="37">
        <f>BB277*'CDO Param'!F$6*AF277</f>
        <v>0</v>
      </c>
      <c r="BN277" s="37">
        <f>BC277*'CDO Param'!G$6*AG277</f>
        <v>524.91999996890479</v>
      </c>
      <c r="BO277" s="37">
        <f>BD277*'CDO Param'!H$6*AH277</f>
        <v>0</v>
      </c>
      <c r="BP277" s="37">
        <f>BE277*'CDO Param'!I$6*AI277</f>
        <v>0</v>
      </c>
      <c r="BQ277" s="37">
        <f>BF277*'CDO Param'!J$6*AJ277</f>
        <v>0</v>
      </c>
      <c r="BR277" s="37">
        <f>BG277*'CDO Param'!K$6*AK277</f>
        <v>0</v>
      </c>
      <c r="BS277" s="37">
        <f>BH277*'CDO Param'!L$6*AL277</f>
        <v>8129.2622387506653</v>
      </c>
      <c r="BU277" s="38">
        <f t="shared" si="24"/>
        <v>8654.1822387195698</v>
      </c>
      <c r="BV277" s="38">
        <f>AVERAGE(BU$5:BU277)</f>
        <v>7370.8165398859173</v>
      </c>
      <c r="CF277" s="5">
        <f>BU277/'CDO Param'!$M$6</f>
        <v>9.0147731653328858E-2</v>
      </c>
      <c r="CG277" s="5">
        <f t="shared" si="25"/>
        <v>0.02</v>
      </c>
      <c r="CH277" s="5">
        <f t="shared" si="26"/>
        <v>1</v>
      </c>
    </row>
    <row r="278" spans="1:86" x14ac:dyDescent="0.2">
      <c r="A278" s="3">
        <v>275</v>
      </c>
      <c r="B278" s="3">
        <v>274</v>
      </c>
      <c r="C278">
        <v>-0.68017811827303376</v>
      </c>
      <c r="D278">
        <v>1.5407749742735177</v>
      </c>
      <c r="E278">
        <v>-0.68698682298418134</v>
      </c>
      <c r="F278">
        <v>-0.18407604329695459</v>
      </c>
      <c r="G278">
        <v>-0.84020939539186656</v>
      </c>
      <c r="H278">
        <v>-1.7299271348747425</v>
      </c>
      <c r="I278">
        <v>1.2628561307792552</v>
      </c>
      <c r="J278">
        <v>-3.1029685487737879E-2</v>
      </c>
      <c r="K278">
        <v>-6.2590288507635705E-2</v>
      </c>
      <c r="L278">
        <v>-1.2556529327412136</v>
      </c>
      <c r="M278">
        <v>-0.33445985536673106</v>
      </c>
      <c r="N278">
        <v>-1.6109197531477548</v>
      </c>
      <c r="O278">
        <v>0.96941221272572875</v>
      </c>
      <c r="P278">
        <v>-0.89570448835729621</v>
      </c>
      <c r="R278" s="33">
        <v>6.7309874141267448E-2</v>
      </c>
      <c r="S278" s="33">
        <v>0.27705469228190122</v>
      </c>
      <c r="T278" s="33">
        <v>0.45821318191392962</v>
      </c>
      <c r="U278" s="33">
        <v>0.18894842741496323</v>
      </c>
      <c r="V278" s="33">
        <v>0.65621956328685371</v>
      </c>
      <c r="W278" s="33">
        <v>8.2200162150990297E-2</v>
      </c>
      <c r="X278" s="33">
        <v>0.53812527169386171</v>
      </c>
      <c r="Y278" s="33">
        <v>0.2714413587336621</v>
      </c>
      <c r="Z278" s="33">
        <v>0.11491623665900726</v>
      </c>
      <c r="AA278" s="33">
        <v>0.39718952793497103</v>
      </c>
      <c r="AC278" s="36">
        <f t="shared" si="28"/>
        <v>7.3574741146012548E-3</v>
      </c>
      <c r="AD278" s="36">
        <f t="shared" si="28"/>
        <v>0.16043520106775586</v>
      </c>
      <c r="AE278" s="36">
        <f t="shared" si="28"/>
        <v>0.42959566536989569</v>
      </c>
      <c r="AF278" s="36">
        <f t="shared" si="28"/>
        <v>7.1128901769503081E-2</v>
      </c>
      <c r="AG278" s="36">
        <f t="shared" si="28"/>
        <v>0.75096904691834054</v>
      </c>
      <c r="AH278" s="36">
        <f t="shared" si="27"/>
        <v>1.1453140845316906E-2</v>
      </c>
      <c r="AI278" s="36">
        <f t="shared" si="27"/>
        <v>0.56427463035268866</v>
      </c>
      <c r="AJ278" s="36">
        <f t="shared" si="27"/>
        <v>0.1537434517842817</v>
      </c>
      <c r="AK278" s="36">
        <f t="shared" si="27"/>
        <v>2.3998434733397984E-2</v>
      </c>
      <c r="AL278" s="36">
        <f t="shared" si="27"/>
        <v>0.32995889861163469</v>
      </c>
      <c r="AN278">
        <f>SQRT(Correlation)*$F278 + SQRT('CDO Param'!C$17 - Correlation)*HLOOKUP('CDO Param'!C$12,$C$4:$E$1004,$A278,FALSE) + SQRT(1-Correlation)*G278</f>
        <v>-0.63740408970413232</v>
      </c>
      <c r="AO278">
        <f>SQRT(Correlation)*$F278 + SQRT('CDO Param'!D$17 - Correlation)*HLOOKUP('CDO Param'!D$12,$C$4:$E$1004,$A278,FALSE) + SQRT(1-Correlation)*H278</f>
        <v>-1.4814644491307947</v>
      </c>
      <c r="AP278">
        <f>SQRT(Correlation)*$F278 + SQRT('CDO Param'!E$17 - Correlation)*HLOOKUP('CDO Param'!E$12,$C$4:$E$1004,$A278,FALSE) + SQRT(1-Correlation)*I278</f>
        <v>0.95988234834412745</v>
      </c>
      <c r="AQ278">
        <f>SQRT(Correlation)*$F278 + SQRT('CDO Param'!F$17 - Correlation)*HLOOKUP('CDO Param'!F$12,$C$4:$E$1004,$A278,FALSE) + SQRT(1-Correlation)*J278</f>
        <v>-0.24126222389891644</v>
      </c>
      <c r="AR278">
        <f>SQRT(Correlation)*$F278 + SQRT('CDO Param'!G$17 - Correlation)*HLOOKUP('CDO Param'!G$12,$C$4:$E$1004,$A278,FALSE) + SQRT(1-Correlation)*K278</f>
        <v>-0.27120324086029612</v>
      </c>
      <c r="AS278">
        <f>SQRT(Correlation)*$F278 + SQRT('CDO Param'!H$17 - Correlation)*HLOOKUP('CDO Param'!H$12,$C$4:$E$1004,$A278,FALSE) + SQRT(1-Correlation)*L278</f>
        <v>-1.0315284348704825</v>
      </c>
      <c r="AT278">
        <f>SQRT(Correlation)*$F278 + SQRT('CDO Param'!I$17 - Correlation)*HLOOKUP('CDO Param'!I$12,$C$4:$E$1004,$A278,FALSE) + SQRT(1-Correlation)*M278</f>
        <v>-0.52912135818774741</v>
      </c>
      <c r="AU278">
        <f>SQRT(Correlation)*$F278 + SQRT('CDO Param'!J$17 - Correlation)*HLOOKUP('CDO Param'!J$12,$C$4:$E$1004,$A278,FALSE) + SQRT(1-Correlation)*N278</f>
        <v>-1.7664208350777788</v>
      </c>
      <c r="AV278">
        <f>SQRT(Correlation)*$F278 + SQRT('CDO Param'!K$17 - Correlation)*HLOOKUP('CDO Param'!K$12,$C$4:$E$1004,$A278,FALSE) + SQRT(1-Correlation)*O278</f>
        <v>0.68149700437224348</v>
      </c>
      <c r="AW278">
        <f>SQRT(Correlation)*$F278 + SQRT('CDO Param'!L$17 - Correlation)*HLOOKUP('CDO Param'!L$12,$C$4:$E$1004,$A278,FALSE) + SQRT(1-Correlation)*P278</f>
        <v>-1.087908058860295</v>
      </c>
      <c r="AY278" s="3">
        <f>IF(AN278&lt;'CDO Param'!C$15,1,0)</f>
        <v>0</v>
      </c>
      <c r="AZ278" s="3">
        <f>IF(AO278&lt;'CDO Param'!D$15,1,0)</f>
        <v>0</v>
      </c>
      <c r="BA278" s="3">
        <f>IF(AP278&lt;'CDO Param'!E$15,1,0)</f>
        <v>0</v>
      </c>
      <c r="BB278" s="3">
        <f>IF(AQ278&lt;'CDO Param'!F$15,1,0)</f>
        <v>0</v>
      </c>
      <c r="BC278" s="3">
        <f>IF(AR278&lt;'CDO Param'!G$15,1,0)</f>
        <v>1</v>
      </c>
      <c r="BD278" s="3">
        <f>IF(AS278&lt;'CDO Param'!H$15,1,0)</f>
        <v>0</v>
      </c>
      <c r="BE278" s="3">
        <f>IF(AT278&lt;'CDO Param'!I$15,1,0)</f>
        <v>0</v>
      </c>
      <c r="BF278" s="3">
        <f>IF(AU278&lt;'CDO Param'!J$15,1,0)</f>
        <v>0</v>
      </c>
      <c r="BG278" s="3">
        <f>IF(AV278&lt;'CDO Param'!K$15,1,0)</f>
        <v>0</v>
      </c>
      <c r="BH278" s="3">
        <f>IF(AW278&lt;'CDO Param'!L$15,1,0)</f>
        <v>1</v>
      </c>
      <c r="BJ278" s="37">
        <f>AY278*'CDO Param'!C$6*AC278</f>
        <v>0</v>
      </c>
      <c r="BK278" s="37">
        <f>AZ278*'CDO Param'!D$6*AD278</f>
        <v>0</v>
      </c>
      <c r="BL278" s="37">
        <f>BA278*'CDO Param'!E$6*AE278</f>
        <v>0</v>
      </c>
      <c r="BM278" s="37">
        <f>BB278*'CDO Param'!F$6*AF278</f>
        <v>0</v>
      </c>
      <c r="BN278" s="37">
        <f>BC278*'CDO Param'!G$6*AG278</f>
        <v>7509.6904691834052</v>
      </c>
      <c r="BO278" s="37">
        <f>BD278*'CDO Param'!H$6*AH278</f>
        <v>0</v>
      </c>
      <c r="BP278" s="37">
        <f>BE278*'CDO Param'!I$6*AI278</f>
        <v>0</v>
      </c>
      <c r="BQ278" s="37">
        <f>BF278*'CDO Param'!J$6*AJ278</f>
        <v>0</v>
      </c>
      <c r="BR278" s="37">
        <f>BG278*'CDO Param'!K$6*AK278</f>
        <v>0</v>
      </c>
      <c r="BS278" s="37">
        <f>BH278*'CDO Param'!L$6*AL278</f>
        <v>3299.5889861163469</v>
      </c>
      <c r="BU278" s="38">
        <f t="shared" si="24"/>
        <v>10809.279455299751</v>
      </c>
      <c r="BV278" s="38">
        <f>AVERAGE(BU$5:BU278)</f>
        <v>7383.3656746137049</v>
      </c>
      <c r="CF278" s="5">
        <f>BU278/'CDO Param'!$M$6</f>
        <v>0.11259666099270574</v>
      </c>
      <c r="CG278" s="5">
        <f t="shared" si="25"/>
        <v>0.02</v>
      </c>
      <c r="CH278" s="5">
        <f t="shared" si="26"/>
        <v>1</v>
      </c>
    </row>
    <row r="279" spans="1:86" x14ac:dyDescent="0.2">
      <c r="A279" s="3">
        <v>276</v>
      </c>
      <c r="B279" s="3">
        <v>275</v>
      </c>
      <c r="C279">
        <v>0.66878669713332783</v>
      </c>
      <c r="D279">
        <v>-0.57486658988636918</v>
      </c>
      <c r="E279">
        <v>-0.91709125626948662</v>
      </c>
      <c r="F279">
        <v>0.6254276740946807</v>
      </c>
      <c r="G279">
        <v>1.5393425201182254</v>
      </c>
      <c r="H279">
        <v>-0.47976755013223737</v>
      </c>
      <c r="I279">
        <v>1.3050021152594127</v>
      </c>
      <c r="J279">
        <v>-0.16413878256571479</v>
      </c>
      <c r="K279">
        <v>1.1174233804922551</v>
      </c>
      <c r="L279">
        <v>-1.7180991562781855</v>
      </c>
      <c r="M279">
        <v>0.99262706498848274</v>
      </c>
      <c r="N279">
        <v>-0.28349177227937616</v>
      </c>
      <c r="O279">
        <v>0.98466898634796962</v>
      </c>
      <c r="P279">
        <v>0.39281303543248214</v>
      </c>
      <c r="R279" s="33">
        <v>0.56439600305836457</v>
      </c>
      <c r="S279" s="33">
        <v>0.80362340193410564</v>
      </c>
      <c r="T279" s="33">
        <v>0.49851630651322953</v>
      </c>
      <c r="U279" s="33">
        <v>0.5635635678486729</v>
      </c>
      <c r="V279" s="33">
        <v>0.81288483264524714</v>
      </c>
      <c r="W279" s="33">
        <v>0.15538226866879606</v>
      </c>
      <c r="X279" s="33">
        <v>0.50978951645539583</v>
      </c>
      <c r="Y279" s="33">
        <v>3.2403065838107405E-2</v>
      </c>
      <c r="Z279" s="33">
        <v>0.59832754107114283</v>
      </c>
      <c r="AA279" s="33">
        <v>9.098278269683141E-2</v>
      </c>
      <c r="AC279" s="36">
        <f t="shared" si="28"/>
        <v>0.60795223786300023</v>
      </c>
      <c r="AD279" s="36">
        <f t="shared" si="28"/>
        <v>0.9226992600559325</v>
      </c>
      <c r="AE279" s="36">
        <f t="shared" si="28"/>
        <v>0.49749104574602748</v>
      </c>
      <c r="AF279" s="36">
        <f t="shared" si="28"/>
        <v>0.60658057830903611</v>
      </c>
      <c r="AG279" s="36">
        <f t="shared" si="28"/>
        <v>0.93035426219699957</v>
      </c>
      <c r="AH279" s="36">
        <f t="shared" si="27"/>
        <v>4.6508232497359039E-2</v>
      </c>
      <c r="AI279" s="36">
        <f t="shared" si="27"/>
        <v>0.51655101067023146</v>
      </c>
      <c r="AJ279" s="36">
        <f t="shared" si="27"/>
        <v>1.4526647251340563E-3</v>
      </c>
      <c r="AK279" s="36">
        <f t="shared" si="27"/>
        <v>0.6629349178172681</v>
      </c>
      <c r="AL279" s="36">
        <f t="shared" si="27"/>
        <v>1.4335579077033735E-2</v>
      </c>
      <c r="AN279">
        <f>SQRT(Correlation)*$F279 + SQRT('CDO Param'!C$17 - Correlation)*HLOOKUP('CDO Param'!C$12,$C$4:$E$1004,$A279,FALSE) + SQRT(1-Correlation)*G279</f>
        <v>1.5768277222019678</v>
      </c>
      <c r="AO279">
        <f>SQRT(Correlation)*$F279 + SQRT('CDO Param'!D$17 - Correlation)*HLOOKUP('CDO Param'!D$12,$C$4:$E$1004,$A279,FALSE) + SQRT(1-Correlation)*H279</f>
        <v>-0.33866827837024582</v>
      </c>
      <c r="AP279">
        <f>SQRT(Correlation)*$F279 + SQRT('CDO Param'!E$17 - Correlation)*HLOOKUP('CDO Param'!E$12,$C$4:$E$1004,$A279,FALSE) + SQRT(1-Correlation)*I279</f>
        <v>1.6127556349275702</v>
      </c>
      <c r="AQ279">
        <f>SQRT(Correlation)*$F279 + SQRT('CDO Param'!F$17 - Correlation)*HLOOKUP('CDO Param'!F$12,$C$4:$E$1004,$A279,FALSE) + SQRT(1-Correlation)*J279</f>
        <v>-0.16300596445729582</v>
      </c>
      <c r="AR279">
        <f>SQRT(Correlation)*$F279 + SQRT('CDO Param'!G$17 - Correlation)*HLOOKUP('CDO Param'!G$12,$C$4:$E$1004,$A279,FALSE) + SQRT(1-Correlation)*K279</f>
        <v>1.0527906550492894</v>
      </c>
      <c r="AS279">
        <f>SQRT(Correlation)*$F279 + SQRT('CDO Param'!H$17 - Correlation)*HLOOKUP('CDO Param'!H$12,$C$4:$E$1004,$A279,FALSE) + SQRT(1-Correlation)*L279</f>
        <v>-1.5134527905689736</v>
      </c>
      <c r="AT279">
        <f>SQRT(Correlation)*$F279 + SQRT('CDO Param'!I$17 - Correlation)*HLOOKUP('CDO Param'!I$12,$C$4:$E$1004,$A279,FALSE) + SQRT(1-Correlation)*M279</f>
        <v>0.93439847487261807</v>
      </c>
      <c r="AU279">
        <f>SQRT(Correlation)*$F279 + SQRT('CDO Param'!J$17 - Correlation)*HLOOKUP('CDO Param'!J$12,$C$4:$E$1004,$A279,FALSE) + SQRT(1-Correlation)*N279</f>
        <v>0.10577801476419002</v>
      </c>
      <c r="AV279">
        <f>SQRT(Correlation)*$F279 + SQRT('CDO Param'!K$17 - Correlation)*HLOOKUP('CDO Param'!K$12,$C$4:$E$1004,$A279,FALSE) + SQRT(1-Correlation)*O279</f>
        <v>1.3088609457170219</v>
      </c>
      <c r="AW279">
        <f>SQRT(Correlation)*$F279 + SQRT('CDO Param'!L$17 - Correlation)*HLOOKUP('CDO Param'!L$12,$C$4:$E$1004,$A279,FALSE) + SQRT(1-Correlation)*P279</f>
        <v>0.7473770902316943</v>
      </c>
      <c r="AY279" s="3">
        <f>IF(AN279&lt;'CDO Param'!C$15,1,0)</f>
        <v>0</v>
      </c>
      <c r="AZ279" s="3">
        <f>IF(AO279&lt;'CDO Param'!D$15,1,0)</f>
        <v>0</v>
      </c>
      <c r="BA279" s="3">
        <f>IF(AP279&lt;'CDO Param'!E$15,1,0)</f>
        <v>0</v>
      </c>
      <c r="BB279" s="3">
        <f>IF(AQ279&lt;'CDO Param'!F$15,1,0)</f>
        <v>0</v>
      </c>
      <c r="BC279" s="3">
        <f>IF(AR279&lt;'CDO Param'!G$15,1,0)</f>
        <v>0</v>
      </c>
      <c r="BD279" s="3">
        <f>IF(AS279&lt;'CDO Param'!H$15,1,0)</f>
        <v>0</v>
      </c>
      <c r="BE279" s="3">
        <f>IF(AT279&lt;'CDO Param'!I$15,1,0)</f>
        <v>0</v>
      </c>
      <c r="BF279" s="3">
        <f>IF(AU279&lt;'CDO Param'!J$15,1,0)</f>
        <v>0</v>
      </c>
      <c r="BG279" s="3">
        <f>IF(AV279&lt;'CDO Param'!K$15,1,0)</f>
        <v>0</v>
      </c>
      <c r="BH279" s="3">
        <f>IF(AW279&lt;'CDO Param'!L$15,1,0)</f>
        <v>0</v>
      </c>
      <c r="BJ279" s="37">
        <f>AY279*'CDO Param'!C$6*AC279</f>
        <v>0</v>
      </c>
      <c r="BK279" s="37">
        <f>AZ279*'CDO Param'!D$6*AD279</f>
        <v>0</v>
      </c>
      <c r="BL279" s="37">
        <f>BA279*'CDO Param'!E$6*AE279</f>
        <v>0</v>
      </c>
      <c r="BM279" s="37">
        <f>BB279*'CDO Param'!F$6*AF279</f>
        <v>0</v>
      </c>
      <c r="BN279" s="37">
        <f>BC279*'CDO Param'!G$6*AG279</f>
        <v>0</v>
      </c>
      <c r="BO279" s="37">
        <f>BD279*'CDO Param'!H$6*AH279</f>
        <v>0</v>
      </c>
      <c r="BP279" s="37">
        <f>BE279*'CDO Param'!I$6*AI279</f>
        <v>0</v>
      </c>
      <c r="BQ279" s="37">
        <f>BF279*'CDO Param'!J$6*AJ279</f>
        <v>0</v>
      </c>
      <c r="BR279" s="37">
        <f>BG279*'CDO Param'!K$6*AK279</f>
        <v>0</v>
      </c>
      <c r="BS279" s="37">
        <f>BH279*'CDO Param'!L$6*AL279</f>
        <v>0</v>
      </c>
      <c r="BU279" s="38">
        <f t="shared" si="24"/>
        <v>0</v>
      </c>
      <c r="BV279" s="38">
        <f>AVERAGE(BU$5:BU279)</f>
        <v>7356.5170721605637</v>
      </c>
      <c r="CF279" s="5">
        <f>BU279/'CDO Param'!$M$6</f>
        <v>0</v>
      </c>
      <c r="CG279" s="5">
        <f t="shared" si="25"/>
        <v>0</v>
      </c>
      <c r="CH279" s="5">
        <f t="shared" si="26"/>
        <v>0</v>
      </c>
    </row>
    <row r="280" spans="1:86" x14ac:dyDescent="0.2">
      <c r="A280" s="3">
        <v>277</v>
      </c>
      <c r="B280" s="3">
        <v>276</v>
      </c>
      <c r="C280">
        <v>-1.1391648513381369</v>
      </c>
      <c r="D280">
        <v>0.38663870327582117</v>
      </c>
      <c r="E280">
        <v>0.68054760049562901</v>
      </c>
      <c r="F280">
        <v>0.93629751063417643</v>
      </c>
      <c r="G280">
        <v>-0.96302755991928279</v>
      </c>
      <c r="H280">
        <v>0.39794031181372702</v>
      </c>
      <c r="I280">
        <v>1.3756880434812047</v>
      </c>
      <c r="J280">
        <v>-2.0403376765898429E-2</v>
      </c>
      <c r="K280">
        <v>0.53602889238391072</v>
      </c>
      <c r="L280">
        <v>0.35790776564681437</v>
      </c>
      <c r="M280">
        <v>-2.1993218979332596</v>
      </c>
      <c r="N280">
        <v>-1.4206852938514203</v>
      </c>
      <c r="O280">
        <v>1.9583512766985223</v>
      </c>
      <c r="P280">
        <v>-0.70394662543549202</v>
      </c>
      <c r="R280" s="33">
        <v>0.14762878564541637</v>
      </c>
      <c r="S280" s="33">
        <v>0.19700034251296908</v>
      </c>
      <c r="T280" s="33">
        <v>0.98475661547144722</v>
      </c>
      <c r="U280" s="33">
        <v>0.80443622861264097</v>
      </c>
      <c r="V280" s="33">
        <v>0.15969429265693497</v>
      </c>
      <c r="W280" s="33">
        <v>0.98197668510581215</v>
      </c>
      <c r="X280" s="33">
        <v>8.2146573384360683E-2</v>
      </c>
      <c r="Y280" s="33">
        <v>0.63745887094990294</v>
      </c>
      <c r="Z280" s="33">
        <v>0.77124405501933957</v>
      </c>
      <c r="AA280" s="33">
        <v>0.29883271004018963</v>
      </c>
      <c r="AC280" s="36">
        <f t="shared" si="28"/>
        <v>4.1587914168520895E-2</v>
      </c>
      <c r="AD280" s="36">
        <f t="shared" si="28"/>
        <v>7.7830796967483309E-2</v>
      </c>
      <c r="AE280" s="36">
        <f t="shared" si="28"/>
        <v>0.99972799819138203</v>
      </c>
      <c r="AF280" s="36">
        <f t="shared" si="28"/>
        <v>0.92338725956580647</v>
      </c>
      <c r="AG280" s="36">
        <f t="shared" si="28"/>
        <v>4.936948017339525E-2</v>
      </c>
      <c r="AH280" s="36">
        <f t="shared" si="27"/>
        <v>0.99960533782634076</v>
      </c>
      <c r="AI280" s="36">
        <f t="shared" si="27"/>
        <v>1.1436627158711738E-2</v>
      </c>
      <c r="AJ280" s="36">
        <f t="shared" si="27"/>
        <v>0.72340406786405942</v>
      </c>
      <c r="AK280" s="36">
        <f t="shared" si="27"/>
        <v>0.89280231188468262</v>
      </c>
      <c r="AL280" s="36">
        <f t="shared" si="27"/>
        <v>0.18757534169377812</v>
      </c>
      <c r="AN280">
        <f>SQRT(Correlation)*$F280 + SQRT('CDO Param'!C$17 - Correlation)*HLOOKUP('CDO Param'!C$12,$C$4:$E$1004,$A280,FALSE) + SQRT(1-Correlation)*G280</f>
        <v>-0.56284592175169046</v>
      </c>
      <c r="AO280">
        <f>SQRT(Correlation)*$F280 + SQRT('CDO Param'!D$17 - Correlation)*HLOOKUP('CDO Param'!D$12,$C$4:$E$1004,$A280,FALSE) + SQRT(1-Correlation)*H280</f>
        <v>0.72828156734476979</v>
      </c>
      <c r="AP280">
        <f>SQRT(Correlation)*$F280 + SQRT('CDO Param'!E$17 - Correlation)*HLOOKUP('CDO Param'!E$12,$C$4:$E$1004,$A280,FALSE) + SQRT(1-Correlation)*I280</f>
        <v>1.2997808503987223</v>
      </c>
      <c r="AQ280">
        <f>SQRT(Correlation)*$F280 + SQRT('CDO Param'!F$17 - Correlation)*HLOOKUP('CDO Param'!F$12,$C$4:$E$1004,$A280,FALSE) + SQRT(1-Correlation)*J280</f>
        <v>0.42890199701659198</v>
      </c>
      <c r="AR280">
        <f>SQRT(Correlation)*$F280 + SQRT('CDO Param'!G$17 - Correlation)*HLOOKUP('CDO Param'!G$12,$C$4:$E$1004,$A280,FALSE) + SQRT(1-Correlation)*K280</f>
        <v>0.956779997255364</v>
      </c>
      <c r="AS280">
        <f>SQRT(Correlation)*$F280 + SQRT('CDO Param'!H$17 - Correlation)*HLOOKUP('CDO Param'!H$12,$C$4:$E$1004,$A280,FALSE) + SQRT(1-Correlation)*L280</f>
        <v>0.69030335941778365</v>
      </c>
      <c r="AT280">
        <f>SQRT(Correlation)*$F280 + SQRT('CDO Param'!I$17 - Correlation)*HLOOKUP('CDO Param'!I$12,$C$4:$E$1004,$A280,FALSE) + SQRT(1-Correlation)*M280</f>
        <v>-1.6382016118278084</v>
      </c>
      <c r="AU280">
        <f>SQRT(Correlation)*$F280 + SQRT('CDO Param'!J$17 - Correlation)*HLOOKUP('CDO Param'!J$12,$C$4:$E$1004,$A280,FALSE) + SQRT(1-Correlation)*N280</f>
        <v>-1.3530918298425143</v>
      </c>
      <c r="AV280">
        <f>SQRT(Correlation)*$F280 + SQRT('CDO Param'!K$17 - Correlation)*HLOOKUP('CDO Param'!K$12,$C$4:$E$1004,$A280,FALSE) + SQRT(1-Correlation)*O280</f>
        <v>1.8525437281401032</v>
      </c>
      <c r="AW280">
        <f>SQRT(Correlation)*$F280 + SQRT('CDO Param'!L$17 - Correlation)*HLOOKUP('CDO Param'!L$12,$C$4:$E$1004,$A280,FALSE) + SQRT(1-Correlation)*P280</f>
        <v>-0.67313382604935768</v>
      </c>
      <c r="AY280" s="3">
        <f>IF(AN280&lt;'CDO Param'!C$15,1,0)</f>
        <v>0</v>
      </c>
      <c r="AZ280" s="3">
        <f>IF(AO280&lt;'CDO Param'!D$15,1,0)</f>
        <v>0</v>
      </c>
      <c r="BA280" s="3">
        <f>IF(AP280&lt;'CDO Param'!E$15,1,0)</f>
        <v>0</v>
      </c>
      <c r="BB280" s="3">
        <f>IF(AQ280&lt;'CDO Param'!F$15,1,0)</f>
        <v>0</v>
      </c>
      <c r="BC280" s="3">
        <f>IF(AR280&lt;'CDO Param'!G$15,1,0)</f>
        <v>0</v>
      </c>
      <c r="BD280" s="3">
        <f>IF(AS280&lt;'CDO Param'!H$15,1,0)</f>
        <v>0</v>
      </c>
      <c r="BE280" s="3">
        <f>IF(AT280&lt;'CDO Param'!I$15,1,0)</f>
        <v>1</v>
      </c>
      <c r="BF280" s="3">
        <f>IF(AU280&lt;'CDO Param'!J$15,1,0)</f>
        <v>0</v>
      </c>
      <c r="BG280" s="3">
        <f>IF(AV280&lt;'CDO Param'!K$15,1,0)</f>
        <v>0</v>
      </c>
      <c r="BH280" s="3">
        <f>IF(AW280&lt;'CDO Param'!L$15,1,0)</f>
        <v>1</v>
      </c>
      <c r="BJ280" s="37">
        <f>AY280*'CDO Param'!C$6*AC280</f>
        <v>0</v>
      </c>
      <c r="BK280" s="37">
        <f>AZ280*'CDO Param'!D$6*AD280</f>
        <v>0</v>
      </c>
      <c r="BL280" s="37">
        <f>BA280*'CDO Param'!E$6*AE280</f>
        <v>0</v>
      </c>
      <c r="BM280" s="37">
        <f>BB280*'CDO Param'!F$6*AF280</f>
        <v>0</v>
      </c>
      <c r="BN280" s="37">
        <f>BC280*'CDO Param'!G$6*AG280</f>
        <v>0</v>
      </c>
      <c r="BO280" s="37">
        <f>BD280*'CDO Param'!H$6*AH280</f>
        <v>0</v>
      </c>
      <c r="BP280" s="37">
        <f>BE280*'CDO Param'!I$6*AI280</f>
        <v>91.493017269693908</v>
      </c>
      <c r="BQ280" s="37">
        <f>BF280*'CDO Param'!J$6*AJ280</f>
        <v>0</v>
      </c>
      <c r="BR280" s="37">
        <f>BG280*'CDO Param'!K$6*AK280</f>
        <v>0</v>
      </c>
      <c r="BS280" s="37">
        <f>BH280*'CDO Param'!L$6*AL280</f>
        <v>1875.7534169377811</v>
      </c>
      <c r="BU280" s="38">
        <f t="shared" si="24"/>
        <v>1967.246434207475</v>
      </c>
      <c r="BV280" s="38">
        <f>AVERAGE(BU$5:BU280)</f>
        <v>7336.9907292694297</v>
      </c>
      <c r="CF280" s="5">
        <f>BU280/'CDO Param'!$M$6</f>
        <v>2.0492150356327864E-2</v>
      </c>
      <c r="CG280" s="5">
        <f t="shared" si="25"/>
        <v>0</v>
      </c>
      <c r="CH280" s="5">
        <f t="shared" si="26"/>
        <v>0</v>
      </c>
    </row>
    <row r="281" spans="1:86" x14ac:dyDescent="0.2">
      <c r="A281" s="3">
        <v>278</v>
      </c>
      <c r="B281" s="3">
        <v>277</v>
      </c>
      <c r="C281">
        <v>2.9075454222038388</v>
      </c>
      <c r="D281">
        <v>9.5645873443572782E-2</v>
      </c>
      <c r="E281">
        <v>0.96850044428720139</v>
      </c>
      <c r="F281">
        <v>-0.28277440833335277</v>
      </c>
      <c r="G281">
        <v>-0.10041048881248571</v>
      </c>
      <c r="H281">
        <v>-0.33273636290687136</v>
      </c>
      <c r="I281">
        <v>2.2294261725619435</v>
      </c>
      <c r="J281">
        <v>-0.50236167226103134</v>
      </c>
      <c r="K281">
        <v>0.30747742130188271</v>
      </c>
      <c r="L281">
        <v>-1.2247619451954961</v>
      </c>
      <c r="M281">
        <v>-0.35919583751820028</v>
      </c>
      <c r="N281">
        <v>1.2376267477520742</v>
      </c>
      <c r="O281">
        <v>-1.4912393453414552</v>
      </c>
      <c r="P281">
        <v>-1.9898925529560074</v>
      </c>
      <c r="R281" s="33">
        <v>0.48135764546755594</v>
      </c>
      <c r="S281" s="33">
        <v>0.17794737321229065</v>
      </c>
      <c r="T281" s="33">
        <v>0.76150157896871751</v>
      </c>
      <c r="U281" s="33">
        <v>0.55703772723536837</v>
      </c>
      <c r="V281" s="33">
        <v>0.13308164483545426</v>
      </c>
      <c r="W281" s="33">
        <v>0.7032047494795195</v>
      </c>
      <c r="X281" s="33">
        <v>0.76222450228511562</v>
      </c>
      <c r="Y281" s="33">
        <v>0.70720990593880872</v>
      </c>
      <c r="Z281" s="33">
        <v>7.6889113558870334E-2</v>
      </c>
      <c r="AA281" s="33">
        <v>0.27533158393359353</v>
      </c>
      <c r="AC281" s="36">
        <f t="shared" si="28"/>
        <v>0.46849824124050132</v>
      </c>
      <c r="AD281" s="36">
        <f t="shared" si="28"/>
        <v>6.246771340010944E-2</v>
      </c>
      <c r="AE281" s="36">
        <f t="shared" si="28"/>
        <v>0.88287484371839753</v>
      </c>
      <c r="AF281" s="36">
        <f t="shared" si="28"/>
        <v>0.59579639729160305</v>
      </c>
      <c r="AG281" s="36">
        <f t="shared" si="28"/>
        <v>3.3134639293920548E-2</v>
      </c>
      <c r="AH281" s="36">
        <f t="shared" si="27"/>
        <v>0.81504109223846921</v>
      </c>
      <c r="AI281" s="36">
        <f t="shared" si="27"/>
        <v>0.88362596794362014</v>
      </c>
      <c r="AJ281" s="36">
        <f t="shared" si="27"/>
        <v>0.82013866857387774</v>
      </c>
      <c r="AK281" s="36">
        <f t="shared" si="27"/>
        <v>9.8792535676446823E-3</v>
      </c>
      <c r="AL281" s="36">
        <f t="shared" si="27"/>
        <v>0.15836749798728278</v>
      </c>
      <c r="AN281">
        <f>SQRT(Correlation)*$F281 + SQRT('CDO Param'!C$17 - Correlation)*HLOOKUP('CDO Param'!C$12,$C$4:$E$1004,$A281,FALSE) + SQRT(1-Correlation)*G281</f>
        <v>-0.1711525039785903</v>
      </c>
      <c r="AO281">
        <f>SQRT(Correlation)*$F281 + SQRT('CDO Param'!D$17 - Correlation)*HLOOKUP('CDO Param'!D$12,$C$4:$E$1004,$A281,FALSE) + SQRT(1-Correlation)*H281</f>
        <v>-0.39155618043692053</v>
      </c>
      <c r="AP281">
        <f>SQRT(Correlation)*$F281 + SQRT('CDO Param'!E$17 - Correlation)*HLOOKUP('CDO Param'!E$12,$C$4:$E$1004,$A281,FALSE) + SQRT(1-Correlation)*I281</f>
        <v>2.7948624659897745</v>
      </c>
      <c r="AQ281">
        <f>SQRT(Correlation)*$F281 + SQRT('CDO Param'!F$17 - Correlation)*HLOOKUP('CDO Param'!F$12,$C$4:$E$1004,$A281,FALSE) + SQRT(1-Correlation)*J281</f>
        <v>-0.34943996452226278</v>
      </c>
      <c r="AR281">
        <f>SQRT(Correlation)*$F281 + SQRT('CDO Param'!G$17 - Correlation)*HLOOKUP('CDO Param'!G$12,$C$4:$E$1004,$A281,FALSE) + SQRT(1-Correlation)*K281</f>
        <v>0.41884085764924112</v>
      </c>
      <c r="AS281">
        <f>SQRT(Correlation)*$F281 + SQRT('CDO Param'!H$17 - Correlation)*HLOOKUP('CDO Param'!H$12,$C$4:$E$1004,$A281,FALSE) + SQRT(1-Correlation)*L281</f>
        <v>-1.237805951787923</v>
      </c>
      <c r="AT281">
        <f>SQRT(Correlation)*$F281 + SQRT('CDO Param'!I$17 - Correlation)*HLOOKUP('CDO Param'!I$12,$C$4:$E$1004,$A281,FALSE) + SQRT(1-Correlation)*M281</f>
        <v>-0.21362092825027895</v>
      </c>
      <c r="AU281">
        <f>SQRT(Correlation)*$F281 + SQRT('CDO Param'!J$17 - Correlation)*HLOOKUP('CDO Param'!J$12,$C$4:$E$1004,$A281,FALSE) + SQRT(1-Correlation)*N281</f>
        <v>1.8539589166565453</v>
      </c>
      <c r="AV281">
        <f>SQRT(Correlation)*$F281 + SQRT('CDO Param'!K$17 - Correlation)*HLOOKUP('CDO Param'!K$12,$C$4:$E$1004,$A281,FALSE) + SQRT(1-Correlation)*O281</f>
        <v>-0.73487076847764443</v>
      </c>
      <c r="AW281">
        <f>SQRT(Correlation)*$F281 + SQRT('CDO Param'!L$17 - Correlation)*HLOOKUP('CDO Param'!L$12,$C$4:$E$1004,$A281,FALSE) + SQRT(1-Correlation)*P281</f>
        <v>-1.2079347380608851</v>
      </c>
      <c r="AY281" s="3">
        <f>IF(AN281&lt;'CDO Param'!C$15,1,0)</f>
        <v>0</v>
      </c>
      <c r="AZ281" s="3">
        <f>IF(AO281&lt;'CDO Param'!D$15,1,0)</f>
        <v>0</v>
      </c>
      <c r="BA281" s="3">
        <f>IF(AP281&lt;'CDO Param'!E$15,1,0)</f>
        <v>0</v>
      </c>
      <c r="BB281" s="3">
        <f>IF(AQ281&lt;'CDO Param'!F$15,1,0)</f>
        <v>0</v>
      </c>
      <c r="BC281" s="3">
        <f>IF(AR281&lt;'CDO Param'!G$15,1,0)</f>
        <v>0</v>
      </c>
      <c r="BD281" s="3">
        <f>IF(AS281&lt;'CDO Param'!H$15,1,0)</f>
        <v>0</v>
      </c>
      <c r="BE281" s="3">
        <f>IF(AT281&lt;'CDO Param'!I$15,1,0)</f>
        <v>0</v>
      </c>
      <c r="BF281" s="3">
        <f>IF(AU281&lt;'CDO Param'!J$15,1,0)</f>
        <v>0</v>
      </c>
      <c r="BG281" s="3">
        <f>IF(AV281&lt;'CDO Param'!K$15,1,0)</f>
        <v>0</v>
      </c>
      <c r="BH281" s="3">
        <f>IF(AW281&lt;'CDO Param'!L$15,1,0)</f>
        <v>1</v>
      </c>
      <c r="BJ281" s="37">
        <f>AY281*'CDO Param'!C$6*AC281</f>
        <v>0</v>
      </c>
      <c r="BK281" s="37">
        <f>AZ281*'CDO Param'!D$6*AD281</f>
        <v>0</v>
      </c>
      <c r="BL281" s="37">
        <f>BA281*'CDO Param'!E$6*AE281</f>
        <v>0</v>
      </c>
      <c r="BM281" s="37">
        <f>BB281*'CDO Param'!F$6*AF281</f>
        <v>0</v>
      </c>
      <c r="BN281" s="37">
        <f>BC281*'CDO Param'!G$6*AG281</f>
        <v>0</v>
      </c>
      <c r="BO281" s="37">
        <f>BD281*'CDO Param'!H$6*AH281</f>
        <v>0</v>
      </c>
      <c r="BP281" s="37">
        <f>BE281*'CDO Param'!I$6*AI281</f>
        <v>0</v>
      </c>
      <c r="BQ281" s="37">
        <f>BF281*'CDO Param'!J$6*AJ281</f>
        <v>0</v>
      </c>
      <c r="BR281" s="37">
        <f>BG281*'CDO Param'!K$6*AK281</f>
        <v>0</v>
      </c>
      <c r="BS281" s="37">
        <f>BH281*'CDO Param'!L$6*AL281</f>
        <v>1583.6749798728279</v>
      </c>
      <c r="BU281" s="38">
        <f t="shared" si="24"/>
        <v>1583.6749798728279</v>
      </c>
      <c r="BV281" s="38">
        <f>AVERAGE(BU$5:BU281)</f>
        <v>7316.2206363113191</v>
      </c>
      <c r="CF281" s="5">
        <f>BU281/'CDO Param'!$M$6</f>
        <v>1.6496614373675292E-2</v>
      </c>
      <c r="CG281" s="5">
        <f t="shared" si="25"/>
        <v>0</v>
      </c>
      <c r="CH281" s="5">
        <f t="shared" si="26"/>
        <v>0</v>
      </c>
    </row>
    <row r="282" spans="1:86" x14ac:dyDescent="0.2">
      <c r="A282" s="3">
        <v>279</v>
      </c>
      <c r="B282" s="3">
        <v>278</v>
      </c>
      <c r="C282">
        <v>0.32506022762390785</v>
      </c>
      <c r="D282">
        <v>-0.34540107662905939</v>
      </c>
      <c r="E282">
        <v>0.88917204266181216</v>
      </c>
      <c r="F282">
        <v>-0.65585481934249401</v>
      </c>
      <c r="G282">
        <v>1.2627560863620602</v>
      </c>
      <c r="H282">
        <v>-0.8924325811676681</v>
      </c>
      <c r="I282">
        <v>-0.11150746104249265</v>
      </c>
      <c r="J282">
        <v>-0.28672275220742449</v>
      </c>
      <c r="K282">
        <v>-1.7733782442519441</v>
      </c>
      <c r="L282">
        <v>-1.5164050637395121</v>
      </c>
      <c r="M282">
        <v>0.1391651949234074</v>
      </c>
      <c r="N282">
        <v>0.26160591914958786</v>
      </c>
      <c r="O282">
        <v>0.7372273103101179</v>
      </c>
      <c r="P282">
        <v>-1.1604424798861146</v>
      </c>
      <c r="R282" s="33">
        <v>0.49793117190614861</v>
      </c>
      <c r="S282" s="33">
        <v>0.72920622664001133</v>
      </c>
      <c r="T282" s="33">
        <v>0.76905113866974184</v>
      </c>
      <c r="U282" s="33">
        <v>0.44248762235161271</v>
      </c>
      <c r="V282" s="33">
        <v>0.88946886355498289</v>
      </c>
      <c r="W282" s="33">
        <v>0.30318976859710633</v>
      </c>
      <c r="X282" s="33">
        <v>0.71044081156628247</v>
      </c>
      <c r="Y282" s="33">
        <v>0.37871999450899663</v>
      </c>
      <c r="Z282" s="33">
        <v>0.14694771270591195</v>
      </c>
      <c r="AA282" s="33">
        <v>0.75020744826188657</v>
      </c>
      <c r="AC282" s="36">
        <f t="shared" si="28"/>
        <v>0.496501587108862</v>
      </c>
      <c r="AD282" s="36">
        <f t="shared" si="28"/>
        <v>0.84702031053220761</v>
      </c>
      <c r="AE282" s="36">
        <f t="shared" si="28"/>
        <v>0.890604659810317</v>
      </c>
      <c r="AF282" s="36">
        <f t="shared" si="28"/>
        <v>0.40341743278713937</v>
      </c>
      <c r="AG282" s="36">
        <f t="shared" si="28"/>
        <v>0.97797251423865839</v>
      </c>
      <c r="AH282" s="36">
        <f t="shared" si="27"/>
        <v>0.19322249330402827</v>
      </c>
      <c r="AI282" s="36">
        <f t="shared" si="27"/>
        <v>0.82420618877601903</v>
      </c>
      <c r="AJ282" s="36">
        <f t="shared" si="27"/>
        <v>0.30114828843312202</v>
      </c>
      <c r="AK282" s="36">
        <f t="shared" si="27"/>
        <v>4.1169497639243803E-2</v>
      </c>
      <c r="AL282" s="36">
        <f t="shared" si="27"/>
        <v>0.87084295675733325</v>
      </c>
      <c r="AN282">
        <f>SQRT(Correlation)*$F282 + SQRT('CDO Param'!C$17 - Correlation)*HLOOKUP('CDO Param'!C$12,$C$4:$E$1004,$A282,FALSE) + SQRT(1-Correlation)*G282</f>
        <v>0.94170901558855635</v>
      </c>
      <c r="AO282">
        <f>SQRT(Correlation)*$F282 + SQRT('CDO Param'!D$17 - Correlation)*HLOOKUP('CDO Param'!D$12,$C$4:$E$1004,$A282,FALSE) + SQRT(1-Correlation)*H282</f>
        <v>-1.1028824774446384</v>
      </c>
      <c r="AP282">
        <f>SQRT(Correlation)*$F282 + SQRT('CDO Param'!E$17 - Correlation)*HLOOKUP('CDO Param'!E$12,$C$4:$E$1004,$A282,FALSE) + SQRT(1-Correlation)*I282</f>
        <v>-0.22718191790999395</v>
      </c>
      <c r="AQ282">
        <f>SQRT(Correlation)*$F282 + SQRT('CDO Param'!F$17 - Correlation)*HLOOKUP('CDO Param'!F$12,$C$4:$E$1004,$A282,FALSE) + SQRT(1-Correlation)*J282</f>
        <v>-0.28058367743389795</v>
      </c>
      <c r="AR282">
        <f>SQRT(Correlation)*$F282 + SQRT('CDO Param'!G$17 - Correlation)*HLOOKUP('CDO Param'!G$12,$C$4:$E$1004,$A282,FALSE) + SQRT(1-Correlation)*K282</f>
        <v>-1.690948912691602</v>
      </c>
      <c r="AS282">
        <f>SQRT(Correlation)*$F282 + SQRT('CDO Param'!H$17 - Correlation)*HLOOKUP('CDO Param'!H$12,$C$4:$E$1004,$A282,FALSE) + SQRT(1-Correlation)*L282</f>
        <v>-1.694834750103662</v>
      </c>
      <c r="AT282">
        <f>SQRT(Correlation)*$F282 + SQRT('CDO Param'!I$17 - Correlation)*HLOOKUP('CDO Param'!I$12,$C$4:$E$1004,$A282,FALSE) + SQRT(1-Correlation)*M282</f>
        <v>0.12344910485014252</v>
      </c>
      <c r="AU282">
        <f>SQRT(Correlation)*$F282 + SQRT('CDO Param'!J$17 - Correlation)*HLOOKUP('CDO Param'!J$12,$C$4:$E$1004,$A282,FALSE) + SQRT(1-Correlation)*N282</f>
        <v>0.12678451415740422</v>
      </c>
      <c r="AV282">
        <f>SQRT(Correlation)*$F282 + SQRT('CDO Param'!K$17 - Correlation)*HLOOKUP('CDO Param'!K$12,$C$4:$E$1004,$A282,FALSE) + SQRT(1-Correlation)*O282</f>
        <v>0.57799858414694938</v>
      </c>
      <c r="AW282">
        <f>SQRT(Correlation)*$F282 + SQRT('CDO Param'!L$17 - Correlation)*HLOOKUP('CDO Param'!L$12,$C$4:$E$1004,$A282,FALSE) + SQRT(1-Correlation)*P282</f>
        <v>-1.2222890510272391</v>
      </c>
      <c r="AY282" s="3">
        <f>IF(AN282&lt;'CDO Param'!C$15,1,0)</f>
        <v>0</v>
      </c>
      <c r="AZ282" s="3">
        <f>IF(AO282&lt;'CDO Param'!D$15,1,0)</f>
        <v>0</v>
      </c>
      <c r="BA282" s="3">
        <f>IF(AP282&lt;'CDO Param'!E$15,1,0)</f>
        <v>0</v>
      </c>
      <c r="BB282" s="3">
        <f>IF(AQ282&lt;'CDO Param'!F$15,1,0)</f>
        <v>0</v>
      </c>
      <c r="BC282" s="3">
        <f>IF(AR282&lt;'CDO Param'!G$15,1,0)</f>
        <v>1</v>
      </c>
      <c r="BD282" s="3">
        <f>IF(AS282&lt;'CDO Param'!H$15,1,0)</f>
        <v>0</v>
      </c>
      <c r="BE282" s="3">
        <f>IF(AT282&lt;'CDO Param'!I$15,1,0)</f>
        <v>0</v>
      </c>
      <c r="BF282" s="3">
        <f>IF(AU282&lt;'CDO Param'!J$15,1,0)</f>
        <v>0</v>
      </c>
      <c r="BG282" s="3">
        <f>IF(AV282&lt;'CDO Param'!K$15,1,0)</f>
        <v>0</v>
      </c>
      <c r="BH282" s="3">
        <f>IF(AW282&lt;'CDO Param'!L$15,1,0)</f>
        <v>1</v>
      </c>
      <c r="BJ282" s="37">
        <f>AY282*'CDO Param'!C$6*AC282</f>
        <v>0</v>
      </c>
      <c r="BK282" s="37">
        <f>AZ282*'CDO Param'!D$6*AD282</f>
        <v>0</v>
      </c>
      <c r="BL282" s="37">
        <f>BA282*'CDO Param'!E$6*AE282</f>
        <v>0</v>
      </c>
      <c r="BM282" s="37">
        <f>BB282*'CDO Param'!F$6*AF282</f>
        <v>0</v>
      </c>
      <c r="BN282" s="37">
        <f>BC282*'CDO Param'!G$6*AG282</f>
        <v>9779.7251423865837</v>
      </c>
      <c r="BO282" s="37">
        <f>BD282*'CDO Param'!H$6*AH282</f>
        <v>0</v>
      </c>
      <c r="BP282" s="37">
        <f>BE282*'CDO Param'!I$6*AI282</f>
        <v>0</v>
      </c>
      <c r="BQ282" s="37">
        <f>BF282*'CDO Param'!J$6*AJ282</f>
        <v>0</v>
      </c>
      <c r="BR282" s="37">
        <f>BG282*'CDO Param'!K$6*AK282</f>
        <v>0</v>
      </c>
      <c r="BS282" s="37">
        <f>BH282*'CDO Param'!L$6*AL282</f>
        <v>8708.429567573332</v>
      </c>
      <c r="BU282" s="38">
        <f t="shared" si="24"/>
        <v>18488.154709959916</v>
      </c>
      <c r="BV282" s="38">
        <f>AVERAGE(BU$5:BU282)</f>
        <v>7356.4074495258819</v>
      </c>
      <c r="CF282" s="5">
        <f>BU282/'CDO Param'!$M$6</f>
        <v>0.19258494489541578</v>
      </c>
      <c r="CG282" s="5">
        <f t="shared" si="25"/>
        <v>0.02</v>
      </c>
      <c r="CH282" s="5">
        <f t="shared" si="26"/>
        <v>1</v>
      </c>
    </row>
    <row r="283" spans="1:86" x14ac:dyDescent="0.2">
      <c r="A283" s="3">
        <v>280</v>
      </c>
      <c r="B283" s="3">
        <v>279</v>
      </c>
      <c r="C283">
        <v>-1.012908796838019</v>
      </c>
      <c r="D283">
        <v>1.0002941053244285</v>
      </c>
      <c r="E283">
        <v>0.4490266292123124</v>
      </c>
      <c r="F283">
        <v>-0.34738150134216994</v>
      </c>
      <c r="G283">
        <v>-0.49399659474147484</v>
      </c>
      <c r="H283">
        <v>-0.95025825430639088</v>
      </c>
      <c r="I283">
        <v>0.99136741482652724</v>
      </c>
      <c r="J283">
        <v>-0.77370486906147562</v>
      </c>
      <c r="K283">
        <v>-2.0373954612296075</v>
      </c>
      <c r="L283">
        <v>0.4503772288444452</v>
      </c>
      <c r="M283">
        <v>-0.72511738835601136</v>
      </c>
      <c r="N283">
        <v>-1.8639639165485278</v>
      </c>
      <c r="O283">
        <v>0.71516979005536996</v>
      </c>
      <c r="P283">
        <v>2.0881998352706432E-2</v>
      </c>
      <c r="R283" s="33">
        <v>0.73658293752771942</v>
      </c>
      <c r="S283" s="33">
        <v>0.74943102837979381</v>
      </c>
      <c r="T283" s="33">
        <v>0.68729397919368651</v>
      </c>
      <c r="U283" s="33">
        <v>0.34990830828897113</v>
      </c>
      <c r="V283" s="33">
        <v>0.90893741273737394</v>
      </c>
      <c r="W283" s="33">
        <v>0.51109587704348181</v>
      </c>
      <c r="X283" s="33">
        <v>0.98840546979960309</v>
      </c>
      <c r="Y283" s="33">
        <v>0.1307309219291112</v>
      </c>
      <c r="Z283" s="33">
        <v>0.19460486257197562</v>
      </c>
      <c r="AA283" s="33">
        <v>0.7239252471942107</v>
      </c>
      <c r="AC283" s="36">
        <f t="shared" si="28"/>
        <v>0.85559865849917882</v>
      </c>
      <c r="AD283" s="36">
        <f t="shared" si="28"/>
        <v>0.86999548041736907</v>
      </c>
      <c r="AE283" s="36">
        <f t="shared" si="28"/>
        <v>0.79420210949130576</v>
      </c>
      <c r="AF283" s="36">
        <f t="shared" si="28"/>
        <v>0.25792124489104912</v>
      </c>
      <c r="AG283" s="36">
        <f t="shared" si="28"/>
        <v>0.98563661618713039</v>
      </c>
      <c r="AH283" s="36">
        <f t="shared" si="27"/>
        <v>0.51875858454546042</v>
      </c>
      <c r="AI283" s="36">
        <f t="shared" si="27"/>
        <v>0.99985190873897722</v>
      </c>
      <c r="AJ283" s="36">
        <f t="shared" si="27"/>
        <v>3.1863772077051329E-2</v>
      </c>
      <c r="AK283" s="36">
        <f t="shared" si="27"/>
        <v>7.5805081578521366E-2</v>
      </c>
      <c r="AL283" s="36">
        <f t="shared" si="27"/>
        <v>0.8407421772695074</v>
      </c>
      <c r="AN283">
        <f>SQRT(Correlation)*$F283 + SQRT('CDO Param'!C$17 - Correlation)*HLOOKUP('CDO Param'!C$12,$C$4:$E$1004,$A283,FALSE) + SQRT(1-Correlation)*G283</f>
        <v>-0.43703504583890829</v>
      </c>
      <c r="AO283">
        <f>SQRT(Correlation)*$F283 + SQRT('CDO Param'!D$17 - Correlation)*HLOOKUP('CDO Param'!D$12,$C$4:$E$1004,$A283,FALSE) + SQRT(1-Correlation)*H283</f>
        <v>-0.86988286180895358</v>
      </c>
      <c r="AP283">
        <f>SQRT(Correlation)*$F283 + SQRT('CDO Param'!E$17 - Correlation)*HLOOKUP('CDO Param'!E$12,$C$4:$E$1004,$A283,FALSE) + SQRT(1-Correlation)*I283</f>
        <v>0.56265155483012741</v>
      </c>
      <c r="AQ283">
        <f>SQRT(Correlation)*$F283 + SQRT('CDO Param'!F$17 - Correlation)*HLOOKUP('CDO Param'!F$12,$C$4:$E$1004,$A283,FALSE) + SQRT(1-Correlation)*J283</f>
        <v>-0.74344715636135883</v>
      </c>
      <c r="AR283">
        <f>SQRT(Correlation)*$F283 + SQRT('CDO Param'!G$17 - Correlation)*HLOOKUP('CDO Param'!G$12,$C$4:$E$1004,$A283,FALSE) + SQRT(1-Correlation)*K283</f>
        <v>-1.942289315054829</v>
      </c>
      <c r="AS283">
        <f>SQRT(Correlation)*$F283 + SQRT('CDO Param'!H$17 - Correlation)*HLOOKUP('CDO Param'!H$12,$C$4:$E$1004,$A283,FALSE) + SQRT(1-Correlation)*L283</f>
        <v>0.4588766277131564</v>
      </c>
      <c r="AT283">
        <f>SQRT(Correlation)*$F283 + SQRT('CDO Param'!I$17 - Correlation)*HLOOKUP('CDO Param'!I$12,$C$4:$E$1004,$A283,FALSE) + SQRT(1-Correlation)*M283</f>
        <v>-0.69735302492173334</v>
      </c>
      <c r="AU283">
        <f>SQRT(Correlation)*$F283 + SQRT('CDO Param'!J$17 - Correlation)*HLOOKUP('CDO Param'!J$12,$C$4:$E$1004,$A283,FALSE) + SQRT(1-Correlation)*N283</f>
        <v>-2.1461535896457242</v>
      </c>
      <c r="AV283">
        <f>SQRT(Correlation)*$F283 + SQRT('CDO Param'!K$17 - Correlation)*HLOOKUP('CDO Param'!K$12,$C$4:$E$1004,$A283,FALSE) + SQRT(1-Correlation)*O283</f>
        <v>0.30062748124850769</v>
      </c>
      <c r="AW283">
        <f>SQRT(Correlation)*$F283 + SQRT('CDO Param'!L$17 - Correlation)*HLOOKUP('CDO Param'!L$12,$C$4:$E$1004,$A283,FALSE) + SQRT(1-Correlation)*P283</f>
        <v>-0.35803175078018329</v>
      </c>
      <c r="AY283" s="3">
        <f>IF(AN283&lt;'CDO Param'!C$15,1,0)</f>
        <v>0</v>
      </c>
      <c r="AZ283" s="3">
        <f>IF(AO283&lt;'CDO Param'!D$15,1,0)</f>
        <v>0</v>
      </c>
      <c r="BA283" s="3">
        <f>IF(AP283&lt;'CDO Param'!E$15,1,0)</f>
        <v>0</v>
      </c>
      <c r="BB283" s="3">
        <f>IF(AQ283&lt;'CDO Param'!F$15,1,0)</f>
        <v>0</v>
      </c>
      <c r="BC283" s="3">
        <f>IF(AR283&lt;'CDO Param'!G$15,1,0)</f>
        <v>1</v>
      </c>
      <c r="BD283" s="3">
        <f>IF(AS283&lt;'CDO Param'!H$15,1,0)</f>
        <v>0</v>
      </c>
      <c r="BE283" s="3">
        <f>IF(AT283&lt;'CDO Param'!I$15,1,0)</f>
        <v>0</v>
      </c>
      <c r="BF283" s="3">
        <f>IF(AU283&lt;'CDO Param'!J$15,1,0)</f>
        <v>0</v>
      </c>
      <c r="BG283" s="3">
        <f>IF(AV283&lt;'CDO Param'!K$15,1,0)</f>
        <v>0</v>
      </c>
      <c r="BH283" s="3">
        <f>IF(AW283&lt;'CDO Param'!L$15,1,0)</f>
        <v>0</v>
      </c>
      <c r="BJ283" s="37">
        <f>AY283*'CDO Param'!C$6*AC283</f>
        <v>0</v>
      </c>
      <c r="BK283" s="37">
        <f>AZ283*'CDO Param'!D$6*AD283</f>
        <v>0</v>
      </c>
      <c r="BL283" s="37">
        <f>BA283*'CDO Param'!E$6*AE283</f>
        <v>0</v>
      </c>
      <c r="BM283" s="37">
        <f>BB283*'CDO Param'!F$6*AF283</f>
        <v>0</v>
      </c>
      <c r="BN283" s="37">
        <f>BC283*'CDO Param'!G$6*AG283</f>
        <v>9856.3661618713031</v>
      </c>
      <c r="BO283" s="37">
        <f>BD283*'CDO Param'!H$6*AH283</f>
        <v>0</v>
      </c>
      <c r="BP283" s="37">
        <f>BE283*'CDO Param'!I$6*AI283</f>
        <v>0</v>
      </c>
      <c r="BQ283" s="37">
        <f>BF283*'CDO Param'!J$6*AJ283</f>
        <v>0</v>
      </c>
      <c r="BR283" s="37">
        <f>BG283*'CDO Param'!K$6*AK283</f>
        <v>0</v>
      </c>
      <c r="BS283" s="37">
        <f>BH283*'CDO Param'!L$6*AL283</f>
        <v>0</v>
      </c>
      <c r="BU283" s="38">
        <f t="shared" si="24"/>
        <v>9856.3661618713031</v>
      </c>
      <c r="BV283" s="38">
        <f>AVERAGE(BU$5:BU283)</f>
        <v>7365.3678750181598</v>
      </c>
      <c r="CF283" s="5">
        <f>BU283/'CDO Param'!$M$6</f>
        <v>0.10267048085282607</v>
      </c>
      <c r="CG283" s="5">
        <f t="shared" si="25"/>
        <v>0.02</v>
      </c>
      <c r="CH283" s="5">
        <f t="shared" si="26"/>
        <v>1</v>
      </c>
    </row>
    <row r="284" spans="1:86" x14ac:dyDescent="0.2">
      <c r="A284" s="3">
        <v>281</v>
      </c>
      <c r="B284" s="3">
        <v>280</v>
      </c>
      <c r="C284">
        <v>4.8430592869408429E-3</v>
      </c>
      <c r="D284">
        <v>-1.6870535546331666</v>
      </c>
      <c r="E284">
        <v>0.523118615092244</v>
      </c>
      <c r="F284">
        <v>1.9363869796507061</v>
      </c>
      <c r="G284">
        <v>-1.1366842045390513</v>
      </c>
      <c r="H284">
        <v>6.9580892159137875E-2</v>
      </c>
      <c r="I284">
        <v>0.4265848474460654</v>
      </c>
      <c r="J284">
        <v>-0.45510205382015556</v>
      </c>
      <c r="K284">
        <v>-0.95325958682224154</v>
      </c>
      <c r="L284">
        <v>-1.7685533748590387</v>
      </c>
      <c r="M284">
        <v>0.85055717136128806</v>
      </c>
      <c r="N284">
        <v>-2.6435600375407375E-2</v>
      </c>
      <c r="O284">
        <v>-0.61309265220188536</v>
      </c>
      <c r="P284">
        <v>-0.41989210330939386</v>
      </c>
      <c r="R284" s="33">
        <v>1.1629593098363649E-2</v>
      </c>
      <c r="S284" s="33">
        <v>0.45857120419785902</v>
      </c>
      <c r="T284" s="33">
        <v>0.20622895341656589</v>
      </c>
      <c r="U284" s="33">
        <v>9.0020072222696645E-2</v>
      </c>
      <c r="V284" s="33">
        <v>0.96735384686261128</v>
      </c>
      <c r="W284" s="33">
        <v>0.31610421990794324</v>
      </c>
      <c r="X284" s="33">
        <v>0.76362399280240012</v>
      </c>
      <c r="Y284" s="33">
        <v>0.22844702993912949</v>
      </c>
      <c r="Z284" s="33">
        <v>0.50923218694945438</v>
      </c>
      <c r="AA284" s="33">
        <v>0.66536605947900851</v>
      </c>
      <c r="AC284" s="36">
        <f t="shared" si="28"/>
        <v>1.49088246991387E-4</v>
      </c>
      <c r="AD284" s="36">
        <f t="shared" si="28"/>
        <v>0.4301945154017513</v>
      </c>
      <c r="AE284" s="36">
        <f t="shared" si="28"/>
        <v>8.5885757668003687E-2</v>
      </c>
      <c r="AF284" s="36">
        <f t="shared" si="28"/>
        <v>1.4002460345492794E-2</v>
      </c>
      <c r="AG284" s="36">
        <f t="shared" si="28"/>
        <v>0.99852302033894214</v>
      </c>
      <c r="AH284" s="36">
        <f t="shared" si="27"/>
        <v>0.21036697591001832</v>
      </c>
      <c r="AI284" s="36">
        <f t="shared" si="27"/>
        <v>0.88507348991743084</v>
      </c>
      <c r="AJ284" s="36">
        <f t="shared" si="27"/>
        <v>0.10688983905016956</v>
      </c>
      <c r="AK284" s="36">
        <f t="shared" si="27"/>
        <v>0.51560908779015491</v>
      </c>
      <c r="AL284" s="36">
        <f t="shared" si="27"/>
        <v>0.76402334806265459</v>
      </c>
      <c r="AN284">
        <f>SQRT(Correlation)*$F284 + SQRT('CDO Param'!C$17 - Correlation)*HLOOKUP('CDO Param'!C$12,$C$4:$E$1004,$A284,FALSE) + SQRT(1-Correlation)*G284</f>
        <v>-0.70459939302619312</v>
      </c>
      <c r="AO284">
        <f>SQRT(Correlation)*$F284 + SQRT('CDO Param'!D$17 - Correlation)*HLOOKUP('CDO Param'!D$12,$C$4:$E$1004,$A284,FALSE) + SQRT(1-Correlation)*H284</f>
        <v>0.43976415723266671</v>
      </c>
      <c r="AP284">
        <f>SQRT(Correlation)*$F284 + SQRT('CDO Param'!E$17 - Correlation)*HLOOKUP('CDO Param'!E$12,$C$4:$E$1004,$A284,FALSE) + SQRT(1-Correlation)*I284</f>
        <v>1.0183146017383422</v>
      </c>
      <c r="AQ284">
        <f>SQRT(Correlation)*$F284 + SQRT('CDO Param'!F$17 - Correlation)*HLOOKUP('CDO Param'!F$12,$C$4:$E$1004,$A284,FALSE) + SQRT(1-Correlation)*J284</f>
        <v>0.29756448971554783</v>
      </c>
      <c r="AR284">
        <f>SQRT(Correlation)*$F284 + SQRT('CDO Param'!G$17 - Correlation)*HLOOKUP('CDO Param'!G$12,$C$4:$E$1004,$A284,FALSE) + SQRT(1-Correlation)*K284</f>
        <v>-0.17502924164157874</v>
      </c>
      <c r="AS284">
        <f>SQRT(Correlation)*$F284 + SQRT('CDO Param'!H$17 - Correlation)*HLOOKUP('CDO Param'!H$12,$C$4:$E$1004,$A284,FALSE) + SQRT(1-Correlation)*L284</f>
        <v>-1.3040431214618007</v>
      </c>
      <c r="AT284">
        <f>SQRT(Correlation)*$F284 + SQRT('CDO Param'!I$17 - Correlation)*HLOOKUP('CDO Param'!I$12,$C$4:$E$1004,$A284,FALSE) + SQRT(1-Correlation)*M284</f>
        <v>1.5362215895907583</v>
      </c>
      <c r="AU284">
        <f>SQRT(Correlation)*$F284 + SQRT('CDO Param'!J$17 - Correlation)*HLOOKUP('CDO Param'!J$12,$C$4:$E$1004,$A284,FALSE) + SQRT(1-Correlation)*N284</f>
        <v>0.58854166921474682</v>
      </c>
      <c r="AV284">
        <f>SQRT(Correlation)*$F284 + SQRT('CDO Param'!K$17 - Correlation)*HLOOKUP('CDO Param'!K$12,$C$4:$E$1004,$A284,FALSE) + SQRT(1-Correlation)*O284</f>
        <v>3.1989922463412479E-2</v>
      </c>
      <c r="AW284">
        <f>SQRT(Correlation)*$F284 + SQRT('CDO Param'!L$17 - Correlation)*HLOOKUP('CDO Param'!L$12,$C$4:$E$1004,$A284,FALSE) + SQRT(1-Correlation)*P284</f>
        <v>0.21527605637191083</v>
      </c>
      <c r="AY284" s="3">
        <f>IF(AN284&lt;'CDO Param'!C$15,1,0)</f>
        <v>0</v>
      </c>
      <c r="AZ284" s="3">
        <f>IF(AO284&lt;'CDO Param'!D$15,1,0)</f>
        <v>0</v>
      </c>
      <c r="BA284" s="3">
        <f>IF(AP284&lt;'CDO Param'!E$15,1,0)</f>
        <v>0</v>
      </c>
      <c r="BB284" s="3">
        <f>IF(AQ284&lt;'CDO Param'!F$15,1,0)</f>
        <v>0</v>
      </c>
      <c r="BC284" s="3">
        <f>IF(AR284&lt;'CDO Param'!G$15,1,0)</f>
        <v>1</v>
      </c>
      <c r="BD284" s="3">
        <f>IF(AS284&lt;'CDO Param'!H$15,1,0)</f>
        <v>0</v>
      </c>
      <c r="BE284" s="3">
        <f>IF(AT284&lt;'CDO Param'!I$15,1,0)</f>
        <v>0</v>
      </c>
      <c r="BF284" s="3">
        <f>IF(AU284&lt;'CDO Param'!J$15,1,0)</f>
        <v>0</v>
      </c>
      <c r="BG284" s="3">
        <f>IF(AV284&lt;'CDO Param'!K$15,1,0)</f>
        <v>0</v>
      </c>
      <c r="BH284" s="3">
        <f>IF(AW284&lt;'CDO Param'!L$15,1,0)</f>
        <v>0</v>
      </c>
      <c r="BJ284" s="37">
        <f>AY284*'CDO Param'!C$6*AC284</f>
        <v>0</v>
      </c>
      <c r="BK284" s="37">
        <f>AZ284*'CDO Param'!D$6*AD284</f>
        <v>0</v>
      </c>
      <c r="BL284" s="37">
        <f>BA284*'CDO Param'!E$6*AE284</f>
        <v>0</v>
      </c>
      <c r="BM284" s="37">
        <f>BB284*'CDO Param'!F$6*AF284</f>
        <v>0</v>
      </c>
      <c r="BN284" s="37">
        <f>BC284*'CDO Param'!G$6*AG284</f>
        <v>9985.2302033894211</v>
      </c>
      <c r="BO284" s="37">
        <f>BD284*'CDO Param'!H$6*AH284</f>
        <v>0</v>
      </c>
      <c r="BP284" s="37">
        <f>BE284*'CDO Param'!I$6*AI284</f>
        <v>0</v>
      </c>
      <c r="BQ284" s="37">
        <f>BF284*'CDO Param'!J$6*AJ284</f>
        <v>0</v>
      </c>
      <c r="BR284" s="37">
        <f>BG284*'CDO Param'!K$6*AK284</f>
        <v>0</v>
      </c>
      <c r="BS284" s="37">
        <f>BH284*'CDO Param'!L$6*AL284</f>
        <v>0</v>
      </c>
      <c r="BU284" s="38">
        <f t="shared" si="24"/>
        <v>9985.2302033894211</v>
      </c>
      <c r="BV284" s="38">
        <f>AVERAGE(BU$5:BU284)</f>
        <v>7374.7245261909138</v>
      </c>
      <c r="CF284" s="5">
        <f>BU284/'CDO Param'!$M$6</f>
        <v>0.1040128146186398</v>
      </c>
      <c r="CG284" s="5">
        <f t="shared" si="25"/>
        <v>0.02</v>
      </c>
      <c r="CH284" s="5">
        <f t="shared" si="26"/>
        <v>1</v>
      </c>
    </row>
    <row r="285" spans="1:86" x14ac:dyDescent="0.2">
      <c r="A285" s="3">
        <v>282</v>
      </c>
      <c r="B285" s="3">
        <v>281</v>
      </c>
      <c r="C285">
        <v>0.52371092351677362</v>
      </c>
      <c r="D285">
        <v>-0.24000200937734917</v>
      </c>
      <c r="E285">
        <v>0.24624569050502032</v>
      </c>
      <c r="F285">
        <v>1.1298743629595265</v>
      </c>
      <c r="G285">
        <v>-0.1241244262928376</v>
      </c>
      <c r="H285">
        <v>-0.31514900911133736</v>
      </c>
      <c r="I285">
        <v>1.1807378541561775</v>
      </c>
      <c r="J285">
        <v>-0.17407046470907517</v>
      </c>
      <c r="K285">
        <v>-0.7518178790633101</v>
      </c>
      <c r="L285">
        <v>0.61538457885035314</v>
      </c>
      <c r="M285">
        <v>-0.28460931389417965</v>
      </c>
      <c r="N285">
        <v>0.36038386497239117</v>
      </c>
      <c r="O285">
        <v>0.20308675630076323</v>
      </c>
      <c r="P285">
        <v>1.2634836821234785</v>
      </c>
      <c r="R285" s="33">
        <v>0.80736166369512752</v>
      </c>
      <c r="S285" s="33">
        <v>0.32748172400867648</v>
      </c>
      <c r="T285" s="33">
        <v>0.9853354138253887</v>
      </c>
      <c r="U285" s="33">
        <v>0.53230016330829832</v>
      </c>
      <c r="V285" s="33">
        <v>0.36884472256938217</v>
      </c>
      <c r="W285" s="33">
        <v>0.17325222360587317</v>
      </c>
      <c r="X285" s="33">
        <v>0.85012214391032337</v>
      </c>
      <c r="Y285" s="33">
        <v>2.872700804319559E-3</v>
      </c>
      <c r="Z285" s="33">
        <v>0.2814824181988288</v>
      </c>
      <c r="AA285" s="33">
        <v>0.87500266771530855</v>
      </c>
      <c r="AC285" s="36">
        <f t="shared" si="28"/>
        <v>0.92583773898824229</v>
      </c>
      <c r="AD285" s="36">
        <f t="shared" si="28"/>
        <v>0.22595544015298813</v>
      </c>
      <c r="AE285" s="36">
        <f t="shared" si="28"/>
        <v>0.99975041620195526</v>
      </c>
      <c r="AF285" s="36">
        <f t="shared" si="28"/>
        <v>0.554501071553817</v>
      </c>
      <c r="AG285" s="36">
        <f t="shared" si="28"/>
        <v>0.28608056937199738</v>
      </c>
      <c r="AH285" s="36">
        <f t="shared" si="27"/>
        <v>5.894639454716584E-2</v>
      </c>
      <c r="AI285" s="36">
        <f t="shared" si="27"/>
        <v>0.95701455380081413</v>
      </c>
      <c r="AJ285" s="36">
        <f t="shared" si="27"/>
        <v>6.6675889509020793E-6</v>
      </c>
      <c r="AK285" s="36">
        <f t="shared" si="27"/>
        <v>0.16580294612612592</v>
      </c>
      <c r="AL285" s="36">
        <f t="shared" si="27"/>
        <v>0.97112529670504677</v>
      </c>
      <c r="AN285">
        <f>SQRT(Correlation)*$F285 + SQRT('CDO Param'!C$17 - Correlation)*HLOOKUP('CDO Param'!C$12,$C$4:$E$1004,$A285,FALSE) + SQRT(1-Correlation)*G285</f>
        <v>0.20560146590844766</v>
      </c>
      <c r="AO285">
        <f>SQRT(Correlation)*$F285 + SQRT('CDO Param'!D$17 - Correlation)*HLOOKUP('CDO Param'!D$12,$C$4:$E$1004,$A285,FALSE) + SQRT(1-Correlation)*H285</f>
        <v>2.4379634671469808E-2</v>
      </c>
      <c r="AP285">
        <f>SQRT(Correlation)*$F285 + SQRT('CDO Param'!E$17 - Correlation)*HLOOKUP('CDO Param'!E$12,$C$4:$E$1004,$A285,FALSE) + SQRT(1-Correlation)*I285</f>
        <v>1.6160048135436931</v>
      </c>
      <c r="AQ285">
        <f>SQRT(Correlation)*$F285 + SQRT('CDO Param'!F$17 - Correlation)*HLOOKUP('CDO Param'!F$12,$C$4:$E$1004,$A285,FALSE) + SQRT(1-Correlation)*J285</f>
        <v>0.24722211343855791</v>
      </c>
      <c r="AR285">
        <f>SQRT(Correlation)*$F285 + SQRT('CDO Param'!G$17 - Correlation)*HLOOKUP('CDO Param'!G$12,$C$4:$E$1004,$A285,FALSE) + SQRT(1-Correlation)*K285</f>
        <v>-0.30087720905117443</v>
      </c>
      <c r="AS285">
        <f>SQRT(Correlation)*$F285 + SQRT('CDO Param'!H$17 - Correlation)*HLOOKUP('CDO Param'!H$12,$C$4:$E$1004,$A285,FALSE) + SQRT(1-Correlation)*L285</f>
        <v>0.90716130784574411</v>
      </c>
      <c r="AT285">
        <f>SQRT(Correlation)*$F285 + SQRT('CDO Param'!I$17 - Correlation)*HLOOKUP('CDO Param'!I$12,$C$4:$E$1004,$A285,FALSE) + SQRT(1-Correlation)*M285</f>
        <v>0.14235575343092466</v>
      </c>
      <c r="AU285">
        <f>SQRT(Correlation)*$F285 + SQRT('CDO Param'!J$17 - Correlation)*HLOOKUP('CDO Param'!J$12,$C$4:$E$1004,$A285,FALSE) + SQRT(1-Correlation)*N285</f>
        <v>0.83774868551592307</v>
      </c>
      <c r="AV285">
        <f>SQRT(Correlation)*$F285 + SQRT('CDO Param'!K$17 - Correlation)*HLOOKUP('CDO Param'!K$12,$C$4:$E$1004,$A285,FALSE) + SQRT(1-Correlation)*O285</f>
        <v>0.68852354568751306</v>
      </c>
      <c r="AW285">
        <f>SQRT(Correlation)*$F285 + SQRT('CDO Param'!L$17 - Correlation)*HLOOKUP('CDO Param'!L$12,$C$4:$E$1004,$A285,FALSE) + SQRT(1-Correlation)*P285</f>
        <v>1.6945043985196326</v>
      </c>
      <c r="AY285" s="3">
        <f>IF(AN285&lt;'CDO Param'!C$15,1,0)</f>
        <v>0</v>
      </c>
      <c r="AZ285" s="3">
        <f>IF(AO285&lt;'CDO Param'!D$15,1,0)</f>
        <v>0</v>
      </c>
      <c r="BA285" s="3">
        <f>IF(AP285&lt;'CDO Param'!E$15,1,0)</f>
        <v>0</v>
      </c>
      <c r="BB285" s="3">
        <f>IF(AQ285&lt;'CDO Param'!F$15,1,0)</f>
        <v>0</v>
      </c>
      <c r="BC285" s="3">
        <f>IF(AR285&lt;'CDO Param'!G$15,1,0)</f>
        <v>1</v>
      </c>
      <c r="BD285" s="3">
        <f>IF(AS285&lt;'CDO Param'!H$15,1,0)</f>
        <v>0</v>
      </c>
      <c r="BE285" s="3">
        <f>IF(AT285&lt;'CDO Param'!I$15,1,0)</f>
        <v>0</v>
      </c>
      <c r="BF285" s="3">
        <f>IF(AU285&lt;'CDO Param'!J$15,1,0)</f>
        <v>0</v>
      </c>
      <c r="BG285" s="3">
        <f>IF(AV285&lt;'CDO Param'!K$15,1,0)</f>
        <v>0</v>
      </c>
      <c r="BH285" s="3">
        <f>IF(AW285&lt;'CDO Param'!L$15,1,0)</f>
        <v>0</v>
      </c>
      <c r="BJ285" s="37">
        <f>AY285*'CDO Param'!C$6*AC285</f>
        <v>0</v>
      </c>
      <c r="BK285" s="37">
        <f>AZ285*'CDO Param'!D$6*AD285</f>
        <v>0</v>
      </c>
      <c r="BL285" s="37">
        <f>BA285*'CDO Param'!E$6*AE285</f>
        <v>0</v>
      </c>
      <c r="BM285" s="37">
        <f>BB285*'CDO Param'!F$6*AF285</f>
        <v>0</v>
      </c>
      <c r="BN285" s="37">
        <f>BC285*'CDO Param'!G$6*AG285</f>
        <v>2860.805693719974</v>
      </c>
      <c r="BO285" s="37">
        <f>BD285*'CDO Param'!H$6*AH285</f>
        <v>0</v>
      </c>
      <c r="BP285" s="37">
        <f>BE285*'CDO Param'!I$6*AI285</f>
        <v>0</v>
      </c>
      <c r="BQ285" s="37">
        <f>BF285*'CDO Param'!J$6*AJ285</f>
        <v>0</v>
      </c>
      <c r="BR285" s="37">
        <f>BG285*'CDO Param'!K$6*AK285</f>
        <v>0</v>
      </c>
      <c r="BS285" s="37">
        <f>BH285*'CDO Param'!L$6*AL285</f>
        <v>0</v>
      </c>
      <c r="BU285" s="38">
        <f t="shared" si="24"/>
        <v>2860.805693719974</v>
      </c>
      <c r="BV285" s="38">
        <f>AVERAGE(BU$5:BU285)</f>
        <v>7358.6607581038288</v>
      </c>
      <c r="CF285" s="5">
        <f>BU285/'CDO Param'!$M$6</f>
        <v>2.9800059309583061E-2</v>
      </c>
      <c r="CG285" s="5">
        <f t="shared" si="25"/>
        <v>0</v>
      </c>
      <c r="CH285" s="5">
        <f t="shared" si="26"/>
        <v>0</v>
      </c>
    </row>
    <row r="286" spans="1:86" x14ac:dyDescent="0.2">
      <c r="A286" s="3">
        <v>283</v>
      </c>
      <c r="B286" s="3">
        <v>282</v>
      </c>
      <c r="C286">
        <v>-0.299505700240843</v>
      </c>
      <c r="D286">
        <v>-1.6408057490480132</v>
      </c>
      <c r="E286">
        <v>-0.27364194465917535</v>
      </c>
      <c r="F286">
        <v>1.4910574464011006</v>
      </c>
      <c r="G286">
        <v>0.18822561287379358</v>
      </c>
      <c r="H286">
        <v>-1.0587677934381645</v>
      </c>
      <c r="I286">
        <v>0.10808207662194036</v>
      </c>
      <c r="J286">
        <v>0.79747223935555667</v>
      </c>
      <c r="K286">
        <v>-1.9084473024122417</v>
      </c>
      <c r="L286">
        <v>-0.27402620617067441</v>
      </c>
      <c r="M286">
        <v>1.1944962352572475</v>
      </c>
      <c r="N286">
        <v>-2.8010981623083353</v>
      </c>
      <c r="O286">
        <v>0.84029124991502613</v>
      </c>
      <c r="P286">
        <v>-0.42367219066363759</v>
      </c>
      <c r="R286" s="33">
        <v>0.16983629119109189</v>
      </c>
      <c r="S286" s="33">
        <v>0.43854604868150598</v>
      </c>
      <c r="T286" s="33">
        <v>0.64344019007097941</v>
      </c>
      <c r="U286" s="33">
        <v>0.29927452295053497</v>
      </c>
      <c r="V286" s="33">
        <v>0.90690722964094361</v>
      </c>
      <c r="W286" s="33">
        <v>0.38980857533859486</v>
      </c>
      <c r="X286" s="33">
        <v>0.51272571576420489</v>
      </c>
      <c r="Y286" s="33">
        <v>0.38110484899073133</v>
      </c>
      <c r="Z286" s="33">
        <v>0.22919698722157486</v>
      </c>
      <c r="AA286" s="33">
        <v>0.11376423300884861</v>
      </c>
      <c r="AC286" s="36">
        <f t="shared" si="28"/>
        <v>5.64505932943715E-2</v>
      </c>
      <c r="AD286" s="36">
        <f t="shared" si="28"/>
        <v>0.39689969412867609</v>
      </c>
      <c r="AE286" s="36">
        <f t="shared" si="28"/>
        <v>0.73230287548362871</v>
      </c>
      <c r="AF286" s="36">
        <f t="shared" si="28"/>
        <v>0.18814475517732443</v>
      </c>
      <c r="AG286" s="36">
        <f t="shared" si="28"/>
        <v>0.98491944787634089</v>
      </c>
      <c r="AH286" s="36">
        <f t="shared" si="27"/>
        <v>0.31835220582136176</v>
      </c>
      <c r="AI286" s="36">
        <f t="shared" si="27"/>
        <v>0.52151222285492527</v>
      </c>
      <c r="AJ286" s="36">
        <f t="shared" si="27"/>
        <v>0.30482372283186565</v>
      </c>
      <c r="AK286" s="36">
        <f t="shared" si="27"/>
        <v>0.10763795092172979</v>
      </c>
      <c r="AL286" s="36">
        <f t="shared" si="27"/>
        <v>2.3471862775313525E-2</v>
      </c>
      <c r="AN286">
        <f>SQRT(Correlation)*$F286 + SQRT('CDO Param'!C$17 - Correlation)*HLOOKUP('CDO Param'!C$12,$C$4:$E$1004,$A286,FALSE) + SQRT(1-Correlation)*G286</f>
        <v>0.41803528612453633</v>
      </c>
      <c r="AO286">
        <f>SQRT(Correlation)*$F286 + SQRT('CDO Param'!D$17 - Correlation)*HLOOKUP('CDO Param'!D$12,$C$4:$E$1004,$A286,FALSE) + SQRT(1-Correlation)*H286</f>
        <v>-0.7649665312227365</v>
      </c>
      <c r="AP286">
        <f>SQRT(Correlation)*$F286 + SQRT('CDO Param'!E$17 - Correlation)*HLOOKUP('CDO Param'!E$12,$C$4:$E$1004,$A286,FALSE) + SQRT(1-Correlation)*I286</f>
        <v>0.49480766627968897</v>
      </c>
      <c r="AQ286">
        <f>SQRT(Correlation)*$F286 + SQRT('CDO Param'!F$17 - Correlation)*HLOOKUP('CDO Param'!F$12,$C$4:$E$1004,$A286,FALSE) + SQRT(1-Correlation)*J286</f>
        <v>1.1668741604384341</v>
      </c>
      <c r="AR286">
        <f>SQRT(Correlation)*$F286 + SQRT('CDO Param'!G$17 - Correlation)*HLOOKUP('CDO Param'!G$12,$C$4:$E$1004,$A286,FALSE) + SQRT(1-Correlation)*K286</f>
        <v>-1.4001865147051757</v>
      </c>
      <c r="AS286">
        <f>SQRT(Correlation)*$F286 + SQRT('CDO Param'!H$17 - Correlation)*HLOOKUP('CDO Param'!H$12,$C$4:$E$1004,$A286,FALSE) + SQRT(1-Correlation)*L286</f>
        <v>-2.0495294096418815E-2</v>
      </c>
      <c r="AT286">
        <f>SQRT(Correlation)*$F286 + SQRT('CDO Param'!I$17 - Correlation)*HLOOKUP('CDO Param'!I$12,$C$4:$E$1004,$A286,FALSE) + SQRT(1-Correlation)*M286</f>
        <v>1.5435241942756439</v>
      </c>
      <c r="AU286">
        <f>SQRT(Correlation)*$F286 + SQRT('CDO Param'!J$17 - Correlation)*HLOOKUP('CDO Param'!J$12,$C$4:$E$1004,$A286,FALSE) + SQRT(1-Correlation)*N286</f>
        <v>-2.265083037412067</v>
      </c>
      <c r="AV286">
        <f>SQRT(Correlation)*$F286 + SQRT('CDO Param'!K$17 - Correlation)*HLOOKUP('CDO Param'!K$12,$C$4:$E$1004,$A286,FALSE) + SQRT(1-Correlation)*O286</f>
        <v>1.1894422796622137</v>
      </c>
      <c r="AW286">
        <f>SQRT(Correlation)*$F286 + SQRT('CDO Param'!L$17 - Correlation)*HLOOKUP('CDO Param'!L$12,$C$4:$E$1004,$A286,FALSE) + SQRT(1-Correlation)*P286</f>
        <v>-9.6587257612275601E-3</v>
      </c>
      <c r="AY286" s="3">
        <f>IF(AN286&lt;'CDO Param'!C$15,1,0)</f>
        <v>0</v>
      </c>
      <c r="AZ286" s="3">
        <f>IF(AO286&lt;'CDO Param'!D$15,1,0)</f>
        <v>0</v>
      </c>
      <c r="BA286" s="3">
        <f>IF(AP286&lt;'CDO Param'!E$15,1,0)</f>
        <v>0</v>
      </c>
      <c r="BB286" s="3">
        <f>IF(AQ286&lt;'CDO Param'!F$15,1,0)</f>
        <v>0</v>
      </c>
      <c r="BC286" s="3">
        <f>IF(AR286&lt;'CDO Param'!G$15,1,0)</f>
        <v>1</v>
      </c>
      <c r="BD286" s="3">
        <f>IF(AS286&lt;'CDO Param'!H$15,1,0)</f>
        <v>0</v>
      </c>
      <c r="BE286" s="3">
        <f>IF(AT286&lt;'CDO Param'!I$15,1,0)</f>
        <v>0</v>
      </c>
      <c r="BF286" s="3">
        <f>IF(AU286&lt;'CDO Param'!J$15,1,0)</f>
        <v>0</v>
      </c>
      <c r="BG286" s="3">
        <f>IF(AV286&lt;'CDO Param'!K$15,1,0)</f>
        <v>0</v>
      </c>
      <c r="BH286" s="3">
        <f>IF(AW286&lt;'CDO Param'!L$15,1,0)</f>
        <v>0</v>
      </c>
      <c r="BJ286" s="37">
        <f>AY286*'CDO Param'!C$6*AC286</f>
        <v>0</v>
      </c>
      <c r="BK286" s="37">
        <f>AZ286*'CDO Param'!D$6*AD286</f>
        <v>0</v>
      </c>
      <c r="BL286" s="37">
        <f>BA286*'CDO Param'!E$6*AE286</f>
        <v>0</v>
      </c>
      <c r="BM286" s="37">
        <f>BB286*'CDO Param'!F$6*AF286</f>
        <v>0</v>
      </c>
      <c r="BN286" s="37">
        <f>BC286*'CDO Param'!G$6*AG286</f>
        <v>9849.1944787634093</v>
      </c>
      <c r="BO286" s="37">
        <f>BD286*'CDO Param'!H$6*AH286</f>
        <v>0</v>
      </c>
      <c r="BP286" s="37">
        <f>BE286*'CDO Param'!I$6*AI286</f>
        <v>0</v>
      </c>
      <c r="BQ286" s="37">
        <f>BF286*'CDO Param'!J$6*AJ286</f>
        <v>0</v>
      </c>
      <c r="BR286" s="37">
        <f>BG286*'CDO Param'!K$6*AK286</f>
        <v>0</v>
      </c>
      <c r="BS286" s="37">
        <f>BH286*'CDO Param'!L$6*AL286</f>
        <v>0</v>
      </c>
      <c r="BU286" s="38">
        <f t="shared" si="24"/>
        <v>9849.1944787634093</v>
      </c>
      <c r="BV286" s="38">
        <f>AVERAGE(BU$5:BU286)</f>
        <v>7367.4924379643244</v>
      </c>
      <c r="CF286" s="5">
        <f>BU286/'CDO Param'!$M$6</f>
        <v>0.10259577582045218</v>
      </c>
      <c r="CG286" s="5">
        <f t="shared" si="25"/>
        <v>0.02</v>
      </c>
      <c r="CH286" s="5">
        <f t="shared" si="26"/>
        <v>1</v>
      </c>
    </row>
    <row r="287" spans="1:86" x14ac:dyDescent="0.2">
      <c r="A287" s="3">
        <v>284</v>
      </c>
      <c r="B287" s="3">
        <v>283</v>
      </c>
      <c r="C287">
        <v>2.9056081984890625E-2</v>
      </c>
      <c r="D287">
        <v>-0.33501009966130368</v>
      </c>
      <c r="E287">
        <v>0.16533476809854619</v>
      </c>
      <c r="F287">
        <v>-0.54742713473387994</v>
      </c>
      <c r="G287">
        <v>-0.36844539863523096</v>
      </c>
      <c r="H287">
        <v>0.99675389719777741</v>
      </c>
      <c r="I287">
        <v>-0.6489244697149843</v>
      </c>
      <c r="J287">
        <v>-9.8635837275651284E-2</v>
      </c>
      <c r="K287">
        <v>-0.79261781138484366</v>
      </c>
      <c r="L287">
        <v>0.51644860832311679</v>
      </c>
      <c r="M287">
        <v>-0.42600390770530794</v>
      </c>
      <c r="N287">
        <v>-0.75005345934187062</v>
      </c>
      <c r="O287">
        <v>0.39675342122791335</v>
      </c>
      <c r="P287">
        <v>0.16315880202455446</v>
      </c>
      <c r="R287" s="33">
        <v>3.5464179718617435E-2</v>
      </c>
      <c r="S287" s="33">
        <v>4.646853080320569E-2</v>
      </c>
      <c r="T287" s="33">
        <v>0.99659720947807529</v>
      </c>
      <c r="U287" s="33">
        <v>0.80929969801069224</v>
      </c>
      <c r="V287" s="33">
        <v>0.90002446570434813</v>
      </c>
      <c r="W287" s="33">
        <v>0.71119509297944372</v>
      </c>
      <c r="X287" s="33">
        <v>5.5927705511417104E-2</v>
      </c>
      <c r="Y287" s="33">
        <v>0.97694653038724633</v>
      </c>
      <c r="Z287" s="33">
        <v>0.54033621844851232</v>
      </c>
      <c r="AA287" s="33">
        <v>0.43082346414719869</v>
      </c>
      <c r="AC287" s="36">
        <f t="shared" si="28"/>
        <v>1.775136671762615E-3</v>
      </c>
      <c r="AD287" s="36">
        <f t="shared" si="28"/>
        <v>3.2345285302574035E-3</v>
      </c>
      <c r="AE287" s="36">
        <f t="shared" si="28"/>
        <v>0.99999028592960604</v>
      </c>
      <c r="AF287" s="36">
        <f t="shared" si="28"/>
        <v>0.92743894314187614</v>
      </c>
      <c r="AG287" s="36">
        <f t="shared" si="28"/>
        <v>0.98234662800488981</v>
      </c>
      <c r="AH287" s="36">
        <f t="shared" si="27"/>
        <v>0.82514999516774912</v>
      </c>
      <c r="AI287" s="36">
        <f t="shared" si="27"/>
        <v>4.8792955936028202E-3</v>
      </c>
      <c r="AJ287" s="36">
        <f t="shared" si="27"/>
        <v>0.99931807386825677</v>
      </c>
      <c r="AK287" s="36">
        <f t="shared" si="27"/>
        <v>0.56797728212510901</v>
      </c>
      <c r="AL287" s="36">
        <f t="shared" si="27"/>
        <v>0.38418905276867849</v>
      </c>
      <c r="AN287">
        <f>SQRT(Correlation)*$F287 + SQRT('CDO Param'!C$17 - Correlation)*HLOOKUP('CDO Param'!C$12,$C$4:$E$1004,$A287,FALSE) + SQRT(1-Correlation)*G287</f>
        <v>-0.57002723844999836</v>
      </c>
      <c r="AO287">
        <f>SQRT(Correlation)*$F287 + SQRT('CDO Param'!D$17 - Correlation)*HLOOKUP('CDO Param'!D$12,$C$4:$E$1004,$A287,FALSE) + SQRT(1-Correlation)*H287</f>
        <v>0.72511453201709908</v>
      </c>
      <c r="AP287">
        <f>SQRT(Correlation)*$F287 + SQRT('CDO Param'!E$17 - Correlation)*HLOOKUP('CDO Param'!E$12,$C$4:$E$1004,$A287,FALSE) + SQRT(1-Correlation)*I287</f>
        <v>-0.78104794928819299</v>
      </c>
      <c r="AQ287">
        <f>SQRT(Correlation)*$F287 + SQRT('CDO Param'!F$17 - Correlation)*HLOOKUP('CDO Param'!F$12,$C$4:$E$1004,$A287,FALSE) + SQRT(1-Correlation)*J287</f>
        <v>-0.22971585323528076</v>
      </c>
      <c r="AR287">
        <f>SQRT(Correlation)*$F287 + SQRT('CDO Param'!G$17 - Correlation)*HLOOKUP('CDO Param'!G$12,$C$4:$E$1004,$A287,FALSE) + SQRT(1-Correlation)*K287</f>
        <v>-0.88808496122079561</v>
      </c>
      <c r="AS287">
        <f>SQRT(Correlation)*$F287 + SQRT('CDO Param'!H$17 - Correlation)*HLOOKUP('CDO Param'!H$12,$C$4:$E$1004,$A287,FALSE) + SQRT(1-Correlation)*L287</f>
        <v>0.26945692649638125</v>
      </c>
      <c r="AT287">
        <f>SQRT(Correlation)*$F287 + SQRT('CDO Param'!I$17 - Correlation)*HLOOKUP('CDO Param'!I$12,$C$4:$E$1004,$A287,FALSE) + SQRT(1-Correlation)*M287</f>
        <v>-0.54028447396692036</v>
      </c>
      <c r="AU287">
        <f>SQRT(Correlation)*$F287 + SQRT('CDO Param'!J$17 - Correlation)*HLOOKUP('CDO Param'!J$12,$C$4:$E$1004,$A287,FALSE) + SQRT(1-Correlation)*N287</f>
        <v>-0.87698733269594364</v>
      </c>
      <c r="AV287">
        <f>SQRT(Correlation)*$F287 + SQRT('CDO Param'!K$17 - Correlation)*HLOOKUP('CDO Param'!K$12,$C$4:$E$1004,$A287,FALSE) + SQRT(1-Correlation)*O287</f>
        <v>0.21096920099002059</v>
      </c>
      <c r="AW287">
        <f>SQRT(Correlation)*$F287 + SQRT('CDO Param'!L$17 - Correlation)*HLOOKUP('CDO Param'!L$12,$C$4:$E$1004,$A287,FALSE) + SQRT(1-Correlation)*P287</f>
        <v>-1.0638112762675789E-2</v>
      </c>
      <c r="AY287" s="3">
        <f>IF(AN287&lt;'CDO Param'!C$15,1,0)</f>
        <v>0</v>
      </c>
      <c r="AZ287" s="3">
        <f>IF(AO287&lt;'CDO Param'!D$15,1,0)</f>
        <v>0</v>
      </c>
      <c r="BA287" s="3">
        <f>IF(AP287&lt;'CDO Param'!E$15,1,0)</f>
        <v>1</v>
      </c>
      <c r="BB287" s="3">
        <f>IF(AQ287&lt;'CDO Param'!F$15,1,0)</f>
        <v>0</v>
      </c>
      <c r="BC287" s="3">
        <f>IF(AR287&lt;'CDO Param'!G$15,1,0)</f>
        <v>1</v>
      </c>
      <c r="BD287" s="3">
        <f>IF(AS287&lt;'CDO Param'!H$15,1,0)</f>
        <v>0</v>
      </c>
      <c r="BE287" s="3">
        <f>IF(AT287&lt;'CDO Param'!I$15,1,0)</f>
        <v>0</v>
      </c>
      <c r="BF287" s="3">
        <f>IF(AU287&lt;'CDO Param'!J$15,1,0)</f>
        <v>0</v>
      </c>
      <c r="BG287" s="3">
        <f>IF(AV287&lt;'CDO Param'!K$15,1,0)</f>
        <v>0</v>
      </c>
      <c r="BH287" s="3">
        <f>IF(AW287&lt;'CDO Param'!L$15,1,0)</f>
        <v>0</v>
      </c>
      <c r="BJ287" s="37">
        <f>AY287*'CDO Param'!C$6*AC287</f>
        <v>0</v>
      </c>
      <c r="BK287" s="37">
        <f>AZ287*'CDO Param'!D$6*AD287</f>
        <v>0</v>
      </c>
      <c r="BL287" s="37">
        <f>BA287*'CDO Param'!E$6*AE287</f>
        <v>9999.9028592960603</v>
      </c>
      <c r="BM287" s="37">
        <f>BB287*'CDO Param'!F$6*AF287</f>
        <v>0</v>
      </c>
      <c r="BN287" s="37">
        <f>BC287*'CDO Param'!G$6*AG287</f>
        <v>9823.4662800488986</v>
      </c>
      <c r="BO287" s="37">
        <f>BD287*'CDO Param'!H$6*AH287</f>
        <v>0</v>
      </c>
      <c r="BP287" s="37">
        <f>BE287*'CDO Param'!I$6*AI287</f>
        <v>0</v>
      </c>
      <c r="BQ287" s="37">
        <f>BF287*'CDO Param'!J$6*AJ287</f>
        <v>0</v>
      </c>
      <c r="BR287" s="37">
        <f>BG287*'CDO Param'!K$6*AK287</f>
        <v>0</v>
      </c>
      <c r="BS287" s="37">
        <f>BH287*'CDO Param'!L$6*AL287</f>
        <v>0</v>
      </c>
      <c r="BU287" s="38">
        <f t="shared" si="24"/>
        <v>19823.369139344959</v>
      </c>
      <c r="BV287" s="38">
        <f>AVERAGE(BU$5:BU287)</f>
        <v>7411.5061365557758</v>
      </c>
      <c r="CF287" s="5">
        <f>BU287/'CDO Param'!$M$6</f>
        <v>0.20649342853484332</v>
      </c>
      <c r="CG287" s="5">
        <f t="shared" si="25"/>
        <v>0.02</v>
      </c>
      <c r="CH287" s="5">
        <f t="shared" si="26"/>
        <v>1</v>
      </c>
    </row>
    <row r="288" spans="1:86" x14ac:dyDescent="0.2">
      <c r="A288" s="3">
        <v>285</v>
      </c>
      <c r="B288" s="3">
        <v>284</v>
      </c>
      <c r="C288">
        <v>0.38455482354038395</v>
      </c>
      <c r="D288">
        <v>-1.6903823052416556</v>
      </c>
      <c r="E288">
        <v>-0.41440330278419424</v>
      </c>
      <c r="F288">
        <v>0.78605125963804312</v>
      </c>
      <c r="G288">
        <v>-1.6225976651185192</v>
      </c>
      <c r="H288">
        <v>0.3580157681426499</v>
      </c>
      <c r="I288">
        <v>0.51867573347408324</v>
      </c>
      <c r="J288">
        <v>-0.25036570150405169</v>
      </c>
      <c r="K288">
        <v>-0.95692485047038645</v>
      </c>
      <c r="L288">
        <v>-6.8198460212443024E-2</v>
      </c>
      <c r="M288">
        <v>0.2123920239682775</v>
      </c>
      <c r="N288">
        <v>1.6877902453416027</v>
      </c>
      <c r="O288">
        <v>-2.8131807994213887E-2</v>
      </c>
      <c r="P288">
        <v>1.2700911611318588</v>
      </c>
      <c r="R288" s="33">
        <v>0.84996192196847964</v>
      </c>
      <c r="S288" s="33">
        <v>0.31002252423671189</v>
      </c>
      <c r="T288" s="33">
        <v>0.54856484641719838</v>
      </c>
      <c r="U288" s="33">
        <v>0.72937373385269832</v>
      </c>
      <c r="V288" s="33">
        <v>0.58434486230106319</v>
      </c>
      <c r="W288" s="33">
        <v>8.4100693969102899E-2</v>
      </c>
      <c r="X288" s="33">
        <v>0.48036353871243237</v>
      </c>
      <c r="Y288" s="33">
        <v>0.46999513985123259</v>
      </c>
      <c r="Z288" s="33">
        <v>0.20831547966614156</v>
      </c>
      <c r="AA288" s="33">
        <v>0.15826674884104483</v>
      </c>
      <c r="AC288" s="36">
        <f t="shared" si="28"/>
        <v>0.95691406817578895</v>
      </c>
      <c r="AD288" s="36">
        <f t="shared" si="28"/>
        <v>0.20221868695873926</v>
      </c>
      <c r="AE288" s="36">
        <f t="shared" si="28"/>
        <v>0.58171921924764525</v>
      </c>
      <c r="AF288" s="36">
        <f t="shared" si="28"/>
        <v>0.8472175895836338</v>
      </c>
      <c r="AG288" s="36">
        <f t="shared" si="28"/>
        <v>0.64051631943416121</v>
      </c>
      <c r="AH288" s="36">
        <f t="shared" si="27"/>
        <v>1.2047187372586445E-2</v>
      </c>
      <c r="AI288" s="36">
        <f t="shared" si="27"/>
        <v>0.46682105242758953</v>
      </c>
      <c r="AJ288" s="36">
        <f t="shared" si="27"/>
        <v>0.44935667743195779</v>
      </c>
      <c r="AK288" s="36">
        <f t="shared" si="27"/>
        <v>8.7761862073391969E-2</v>
      </c>
      <c r="AL288" s="36">
        <f t="shared" si="27"/>
        <v>4.8412353392835179E-2</v>
      </c>
      <c r="AN288">
        <f>SQRT(Correlation)*$F288 + SQRT('CDO Param'!C$17 - Correlation)*HLOOKUP('CDO Param'!C$12,$C$4:$E$1004,$A288,FALSE) + SQRT(1-Correlation)*G288</f>
        <v>-1.5298162287104646</v>
      </c>
      <c r="AO288">
        <f>SQRT(Correlation)*$F288 + SQRT('CDO Param'!D$17 - Correlation)*HLOOKUP('CDO Param'!D$12,$C$4:$E$1004,$A288,FALSE) + SQRT(1-Correlation)*H288</f>
        <v>0.34915865531889245</v>
      </c>
      <c r="AP288">
        <f>SQRT(Correlation)*$F288 + SQRT('CDO Param'!E$17 - Correlation)*HLOOKUP('CDO Param'!E$12,$C$4:$E$1004,$A288,FALSE) + SQRT(1-Correlation)*I288</f>
        <v>0.84237388211684072</v>
      </c>
      <c r="AQ288">
        <f>SQRT(Correlation)*$F288 + SQRT('CDO Param'!F$17 - Correlation)*HLOOKUP('CDO Param'!F$12,$C$4:$E$1004,$A288,FALSE) + SQRT(1-Correlation)*J288</f>
        <v>-8.1609921124122992E-2</v>
      </c>
      <c r="AR288">
        <f>SQRT(Correlation)*$F288 + SQRT('CDO Param'!G$17 - Correlation)*HLOOKUP('CDO Param'!G$12,$C$4:$E$1004,$A288,FALSE) + SQRT(1-Correlation)*K288</f>
        <v>-0.75191078483326967</v>
      </c>
      <c r="AS288">
        <f>SQRT(Correlation)*$F288 + SQRT('CDO Param'!H$17 - Correlation)*HLOOKUP('CDO Param'!H$12,$C$4:$E$1004,$A288,FALSE) + SQRT(1-Correlation)*L288</f>
        <v>-5.5183664513071939E-2</v>
      </c>
      <c r="AT288">
        <f>SQRT(Correlation)*$F288 + SQRT('CDO Param'!I$17 - Correlation)*HLOOKUP('CDO Param'!I$12,$C$4:$E$1004,$A288,FALSE) + SQRT(1-Correlation)*M288</f>
        <v>0.35740060407532048</v>
      </c>
      <c r="AU288">
        <f>SQRT(Correlation)*$F288 + SQRT('CDO Param'!J$17 - Correlation)*HLOOKUP('CDO Param'!J$12,$C$4:$E$1004,$A288,FALSE) + SQRT(1-Correlation)*N288</f>
        <v>1.9514932930340356</v>
      </c>
      <c r="AV288">
        <f>SQRT(Correlation)*$F288 + SQRT('CDO Param'!K$17 - Correlation)*HLOOKUP('CDO Param'!K$12,$C$4:$E$1004,$A288,FALSE) + SQRT(1-Correlation)*O288</f>
        <v>0.32362670027780349</v>
      </c>
      <c r="AW288">
        <f>SQRT(Correlation)*$F288 + SQRT('CDO Param'!L$17 - Correlation)*HLOOKUP('CDO Param'!L$12,$C$4:$E$1004,$A288,FALSE) + SQRT(1-Correlation)*P288</f>
        <v>1.5552291482332565</v>
      </c>
      <c r="AY288" s="3">
        <f>IF(AN288&lt;'CDO Param'!C$15,1,0)</f>
        <v>0</v>
      </c>
      <c r="AZ288" s="3">
        <f>IF(AO288&lt;'CDO Param'!D$15,1,0)</f>
        <v>0</v>
      </c>
      <c r="BA288" s="3">
        <f>IF(AP288&lt;'CDO Param'!E$15,1,0)</f>
        <v>0</v>
      </c>
      <c r="BB288" s="3">
        <f>IF(AQ288&lt;'CDO Param'!F$15,1,0)</f>
        <v>0</v>
      </c>
      <c r="BC288" s="3">
        <f>IF(AR288&lt;'CDO Param'!G$15,1,0)</f>
        <v>1</v>
      </c>
      <c r="BD288" s="3">
        <f>IF(AS288&lt;'CDO Param'!H$15,1,0)</f>
        <v>0</v>
      </c>
      <c r="BE288" s="3">
        <f>IF(AT288&lt;'CDO Param'!I$15,1,0)</f>
        <v>0</v>
      </c>
      <c r="BF288" s="3">
        <f>IF(AU288&lt;'CDO Param'!J$15,1,0)</f>
        <v>0</v>
      </c>
      <c r="BG288" s="3">
        <f>IF(AV288&lt;'CDO Param'!K$15,1,0)</f>
        <v>0</v>
      </c>
      <c r="BH288" s="3">
        <f>IF(AW288&lt;'CDO Param'!L$15,1,0)</f>
        <v>0</v>
      </c>
      <c r="BJ288" s="37">
        <f>AY288*'CDO Param'!C$6*AC288</f>
        <v>0</v>
      </c>
      <c r="BK288" s="37">
        <f>AZ288*'CDO Param'!D$6*AD288</f>
        <v>0</v>
      </c>
      <c r="BL288" s="37">
        <f>BA288*'CDO Param'!E$6*AE288</f>
        <v>0</v>
      </c>
      <c r="BM288" s="37">
        <f>BB288*'CDO Param'!F$6*AF288</f>
        <v>0</v>
      </c>
      <c r="BN288" s="37">
        <f>BC288*'CDO Param'!G$6*AG288</f>
        <v>6405.1631943416123</v>
      </c>
      <c r="BO288" s="37">
        <f>BD288*'CDO Param'!H$6*AH288</f>
        <v>0</v>
      </c>
      <c r="BP288" s="37">
        <f>BE288*'CDO Param'!I$6*AI288</f>
        <v>0</v>
      </c>
      <c r="BQ288" s="37">
        <f>BF288*'CDO Param'!J$6*AJ288</f>
        <v>0</v>
      </c>
      <c r="BR288" s="37">
        <f>BG288*'CDO Param'!K$6*AK288</f>
        <v>0</v>
      </c>
      <c r="BS288" s="37">
        <f>BH288*'CDO Param'!L$6*AL288</f>
        <v>0</v>
      </c>
      <c r="BU288" s="38">
        <f t="shared" si="24"/>
        <v>6405.1631943416123</v>
      </c>
      <c r="BV288" s="38">
        <f>AVERAGE(BU$5:BU288)</f>
        <v>7407.9626754916417</v>
      </c>
      <c r="CF288" s="5">
        <f>BU288/'CDO Param'!$M$6</f>
        <v>6.6720449941058468E-2</v>
      </c>
      <c r="CG288" s="5">
        <f t="shared" si="25"/>
        <v>1.6720449941058466E-2</v>
      </c>
      <c r="CH288" s="5">
        <f t="shared" si="26"/>
        <v>0.83602249705292331</v>
      </c>
    </row>
    <row r="289" spans="1:86" x14ac:dyDescent="0.2">
      <c r="A289" s="3">
        <v>286</v>
      </c>
      <c r="B289" s="3">
        <v>285</v>
      </c>
      <c r="C289">
        <v>-0.68063172875554301</v>
      </c>
      <c r="D289">
        <v>-0.15822251953068189</v>
      </c>
      <c r="E289">
        <v>-1.9900380721082911</v>
      </c>
      <c r="F289">
        <v>-2.3392203729599714</v>
      </c>
      <c r="G289">
        <v>-0.28754584491252899</v>
      </c>
      <c r="H289">
        <v>0.63463176047662273</v>
      </c>
      <c r="I289">
        <v>0.11993392945441883</v>
      </c>
      <c r="J289">
        <v>0.63270817918237299</v>
      </c>
      <c r="K289">
        <v>2.2932727006264031</v>
      </c>
      <c r="L289">
        <v>7.0494934334419668E-2</v>
      </c>
      <c r="M289">
        <v>0.77776576290489174</v>
      </c>
      <c r="N289">
        <v>-1.1201700544916093</v>
      </c>
      <c r="O289">
        <v>-1.2348300515441224</v>
      </c>
      <c r="P289">
        <v>0.42761826080095489</v>
      </c>
      <c r="R289" s="33">
        <v>0.9892477714406549</v>
      </c>
      <c r="S289" s="33">
        <v>0.28729460308667953</v>
      </c>
      <c r="T289" s="33">
        <v>0.56039407782274953</v>
      </c>
      <c r="U289" s="33">
        <v>0.54326596695150531</v>
      </c>
      <c r="V289" s="33">
        <v>0.67110655394899965</v>
      </c>
      <c r="W289" s="33">
        <v>0.28785222083695799</v>
      </c>
      <c r="X289" s="33">
        <v>0.93227560675343291</v>
      </c>
      <c r="Y289" s="33">
        <v>0.7561227049474244</v>
      </c>
      <c r="Z289" s="33">
        <v>0.15430205136272221</v>
      </c>
      <c r="AA289" s="33">
        <v>0.35457725327209444</v>
      </c>
      <c r="AC289" s="36">
        <f t="shared" si="28"/>
        <v>0.99987475942769011</v>
      </c>
      <c r="AD289" s="36">
        <f t="shared" si="28"/>
        <v>0.17296684087512659</v>
      </c>
      <c r="AE289" s="36">
        <f t="shared" si="28"/>
        <v>0.60134963201037861</v>
      </c>
      <c r="AF289" s="36">
        <f t="shared" si="28"/>
        <v>0.57287723793165424</v>
      </c>
      <c r="AG289" s="36">
        <f t="shared" si="28"/>
        <v>0.7720798499490048</v>
      </c>
      <c r="AH289" s="36">
        <f t="shared" si="27"/>
        <v>0.17366109058897783</v>
      </c>
      <c r="AI289" s="36">
        <f t="shared" si="27"/>
        <v>0.99254174448297916</v>
      </c>
      <c r="AJ289" s="36">
        <f t="shared" si="27"/>
        <v>0.87721398870539158</v>
      </c>
      <c r="AK289" s="36">
        <f t="shared" si="27"/>
        <v>4.5805429914320482E-2</v>
      </c>
      <c r="AL289" s="36">
        <f t="shared" si="27"/>
        <v>0.26476988100940607</v>
      </c>
      <c r="AN289">
        <f>SQRT(Correlation)*$F289 + SQRT('CDO Param'!C$17 - Correlation)*HLOOKUP('CDO Param'!C$12,$C$4:$E$1004,$A289,FALSE) + SQRT(1-Correlation)*G289</f>
        <v>-1.0348924165538589</v>
      </c>
      <c r="AO289">
        <f>SQRT(Correlation)*$F289 + SQRT('CDO Param'!D$17 - Correlation)*HLOOKUP('CDO Param'!D$12,$C$4:$E$1004,$A289,FALSE) + SQRT(1-Correlation)*H289</f>
        <v>-0.16003792448495324</v>
      </c>
      <c r="AP289">
        <f>SQRT(Correlation)*$F289 + SQRT('CDO Param'!E$17 - Correlation)*HLOOKUP('CDO Param'!E$12,$C$4:$E$1004,$A289,FALSE) + SQRT(1-Correlation)*I289</f>
        <v>-0.80602534588994412</v>
      </c>
      <c r="AQ289">
        <f>SQRT(Correlation)*$F289 + SQRT('CDO Param'!F$17 - Correlation)*HLOOKUP('CDO Param'!F$12,$C$4:$E$1004,$A289,FALSE) + SQRT(1-Correlation)*J289</f>
        <v>-0.58447279133661378</v>
      </c>
      <c r="AR289">
        <f>SQRT(Correlation)*$F289 + SQRT('CDO Param'!G$17 - Correlation)*HLOOKUP('CDO Param'!G$12,$C$4:$E$1004,$A289,FALSE) + SQRT(1-Correlation)*K289</f>
        <v>0.99087703549258199</v>
      </c>
      <c r="AS289">
        <f>SQRT(Correlation)*$F289 + SQRT('CDO Param'!H$17 - Correlation)*HLOOKUP('CDO Param'!H$12,$C$4:$E$1004,$A289,FALSE) + SQRT(1-Correlation)*L289</f>
        <v>-0.69522510926128778</v>
      </c>
      <c r="AT289">
        <f>SQRT(Correlation)*$F289 + SQRT('CDO Param'!I$17 - Correlation)*HLOOKUP('CDO Param'!I$12,$C$4:$E$1004,$A289,FALSE) + SQRT(1-Correlation)*M289</f>
        <v>-0.4468590844034962</v>
      </c>
      <c r="AU289">
        <f>SQRT(Correlation)*$F289 + SQRT('CDO Param'!J$17 - Correlation)*HLOOKUP('CDO Param'!J$12,$C$4:$E$1004,$A289,FALSE) + SQRT(1-Correlation)*N289</f>
        <v>-1.9824912833054436</v>
      </c>
      <c r="AV289">
        <f>SQRT(Correlation)*$F289 + SQRT('CDO Param'!K$17 - Correlation)*HLOOKUP('CDO Param'!K$12,$C$4:$E$1004,$A289,FALSE) + SQRT(1-Correlation)*O289</f>
        <v>-2.0912673074636841</v>
      </c>
      <c r="AW289">
        <f>SQRT(Correlation)*$F289 + SQRT('CDO Param'!L$17 - Correlation)*HLOOKUP('CDO Param'!L$12,$C$4:$E$1004,$A289,FALSE) + SQRT(1-Correlation)*P289</f>
        <v>-0.51413035966964526</v>
      </c>
      <c r="AY289" s="3">
        <f>IF(AN289&lt;'CDO Param'!C$15,1,0)</f>
        <v>0</v>
      </c>
      <c r="AZ289" s="3">
        <f>IF(AO289&lt;'CDO Param'!D$15,1,0)</f>
        <v>0</v>
      </c>
      <c r="BA289" s="3">
        <f>IF(AP289&lt;'CDO Param'!E$15,1,0)</f>
        <v>1</v>
      </c>
      <c r="BB289" s="3">
        <f>IF(AQ289&lt;'CDO Param'!F$15,1,0)</f>
        <v>0</v>
      </c>
      <c r="BC289" s="3">
        <f>IF(AR289&lt;'CDO Param'!G$15,1,0)</f>
        <v>0</v>
      </c>
      <c r="BD289" s="3">
        <f>IF(AS289&lt;'CDO Param'!H$15,1,0)</f>
        <v>0</v>
      </c>
      <c r="BE289" s="3">
        <f>IF(AT289&lt;'CDO Param'!I$15,1,0)</f>
        <v>0</v>
      </c>
      <c r="BF289" s="3">
        <f>IF(AU289&lt;'CDO Param'!J$15,1,0)</f>
        <v>0</v>
      </c>
      <c r="BG289" s="3">
        <f>IF(AV289&lt;'CDO Param'!K$15,1,0)</f>
        <v>0</v>
      </c>
      <c r="BH289" s="3">
        <f>IF(AW289&lt;'CDO Param'!L$15,1,0)</f>
        <v>0</v>
      </c>
      <c r="BJ289" s="37">
        <f>AY289*'CDO Param'!C$6*AC289</f>
        <v>0</v>
      </c>
      <c r="BK289" s="37">
        <f>AZ289*'CDO Param'!D$6*AD289</f>
        <v>0</v>
      </c>
      <c r="BL289" s="37">
        <f>BA289*'CDO Param'!E$6*AE289</f>
        <v>6013.4963201037863</v>
      </c>
      <c r="BM289" s="37">
        <f>BB289*'CDO Param'!F$6*AF289</f>
        <v>0</v>
      </c>
      <c r="BN289" s="37">
        <f>BC289*'CDO Param'!G$6*AG289</f>
        <v>0</v>
      </c>
      <c r="BO289" s="37">
        <f>BD289*'CDO Param'!H$6*AH289</f>
        <v>0</v>
      </c>
      <c r="BP289" s="37">
        <f>BE289*'CDO Param'!I$6*AI289</f>
        <v>0</v>
      </c>
      <c r="BQ289" s="37">
        <f>BF289*'CDO Param'!J$6*AJ289</f>
        <v>0</v>
      </c>
      <c r="BR289" s="37">
        <f>BG289*'CDO Param'!K$6*AK289</f>
        <v>0</v>
      </c>
      <c r="BS289" s="37">
        <f>BH289*'CDO Param'!L$6*AL289</f>
        <v>0</v>
      </c>
      <c r="BU289" s="38">
        <f t="shared" si="24"/>
        <v>6013.4963201037863</v>
      </c>
      <c r="BV289" s="38">
        <f>AVERAGE(BU$5:BU289)</f>
        <v>7403.0698110867716</v>
      </c>
      <c r="CF289" s="5">
        <f>BU289/'CDO Param'!$M$6</f>
        <v>6.2640586667747772E-2</v>
      </c>
      <c r="CG289" s="5">
        <f t="shared" si="25"/>
        <v>1.2640586667747769E-2</v>
      </c>
      <c r="CH289" s="5">
        <f t="shared" si="26"/>
        <v>0.63202933338738843</v>
      </c>
    </row>
    <row r="290" spans="1:86" x14ac:dyDescent="0.2">
      <c r="A290" s="3">
        <v>287</v>
      </c>
      <c r="B290" s="3">
        <v>286</v>
      </c>
      <c r="C290">
        <v>0.39120322981034406</v>
      </c>
      <c r="D290">
        <v>-1.9139179130434059E-2</v>
      </c>
      <c r="E290">
        <v>-0.92758682512794621</v>
      </c>
      <c r="F290">
        <v>-1.1281349543423858</v>
      </c>
      <c r="G290">
        <v>0.58137288760917727</v>
      </c>
      <c r="H290">
        <v>0.60497768572531641</v>
      </c>
      <c r="I290">
        <v>-8.8501792561146431E-2</v>
      </c>
      <c r="J290">
        <v>1.1116230780316982</v>
      </c>
      <c r="K290">
        <v>-1.0593748811515979</v>
      </c>
      <c r="L290">
        <v>-0.78008042692090385</v>
      </c>
      <c r="M290">
        <v>-0.22410858946386725</v>
      </c>
      <c r="N290">
        <v>-0.43869476940017194</v>
      </c>
      <c r="O290">
        <v>0.59322701417841017</v>
      </c>
      <c r="P290">
        <v>0.29249349609017372</v>
      </c>
      <c r="R290" s="33">
        <v>0.37989574409085125</v>
      </c>
      <c r="S290" s="33">
        <v>0.90777093493741512</v>
      </c>
      <c r="T290" s="33">
        <v>0.90610349313640204</v>
      </c>
      <c r="U290" s="33">
        <v>0.88140914350813682</v>
      </c>
      <c r="V290" s="33">
        <v>0.84347494125528022</v>
      </c>
      <c r="W290" s="33">
        <v>0.28333767749524569</v>
      </c>
      <c r="X290" s="33">
        <v>5.6345662594002512E-2</v>
      </c>
      <c r="Y290" s="33">
        <v>1.5512174002599052E-3</v>
      </c>
      <c r="Z290" s="33">
        <v>7.1310846168226957E-2</v>
      </c>
      <c r="AA290" s="33">
        <v>0.5213915493904574</v>
      </c>
      <c r="AC290" s="36">
        <f t="shared" si="28"/>
        <v>0.30295857016834354</v>
      </c>
      <c r="AD290" s="36">
        <f t="shared" si="28"/>
        <v>0.98522686828191264</v>
      </c>
      <c r="AE290" s="36">
        <f t="shared" si="28"/>
        <v>0.98463028958945209</v>
      </c>
      <c r="AF290" s="36">
        <f t="shared" si="28"/>
        <v>0.97427998032593166</v>
      </c>
      <c r="AG290" s="36">
        <f t="shared" si="28"/>
        <v>0.95274215768844428</v>
      </c>
      <c r="AH290" s="36">
        <f t="shared" si="27"/>
        <v>0.16807524129923598</v>
      </c>
      <c r="AI290" s="36">
        <f t="shared" si="27"/>
        <v>4.9605430656887231E-3</v>
      </c>
      <c r="AJ290" s="36">
        <f t="shared" si="27"/>
        <v>1.6953664101607436E-6</v>
      </c>
      <c r="AK290" s="36">
        <f t="shared" si="27"/>
        <v>8.3615848934064773E-3</v>
      </c>
      <c r="AL290" s="36">
        <f t="shared" si="27"/>
        <v>0.53613899231595674</v>
      </c>
      <c r="AN290">
        <f>SQRT(Correlation)*$F290 + SQRT('CDO Param'!C$17 - Correlation)*HLOOKUP('CDO Param'!C$12,$C$4:$E$1004,$A290,FALSE) + SQRT(1-Correlation)*G290</f>
        <v>0.19208446336713009</v>
      </c>
      <c r="AO290">
        <f>SQRT(Correlation)*$F290 + SQRT('CDO Param'!D$17 - Correlation)*HLOOKUP('CDO Param'!D$12,$C$4:$E$1004,$A290,FALSE) + SQRT(1-Correlation)*H290</f>
        <v>0.21447794109376545</v>
      </c>
      <c r="AP290">
        <f>SQRT(Correlation)*$F290 + SQRT('CDO Param'!E$17 - Correlation)*HLOOKUP('CDO Param'!E$12,$C$4:$E$1004,$A290,FALSE) + SQRT(1-Correlation)*I290</f>
        <v>-0.33720512301114886</v>
      </c>
      <c r="AQ290">
        <f>SQRT(Correlation)*$F290 + SQRT('CDO Param'!F$17 - Correlation)*HLOOKUP('CDO Param'!F$12,$C$4:$E$1004,$A290,FALSE) + SQRT(1-Correlation)*J290</f>
        <v>0.49041593187704535</v>
      </c>
      <c r="AR290">
        <f>SQRT(Correlation)*$F290 + SQRT('CDO Param'!G$17 - Correlation)*HLOOKUP('CDO Param'!G$12,$C$4:$E$1004,$A290,FALSE) + SQRT(1-Correlation)*K290</f>
        <v>-1.5691735721018989</v>
      </c>
      <c r="AS290">
        <f>SQRT(Correlation)*$F290 + SQRT('CDO Param'!H$17 - Correlation)*HLOOKUP('CDO Param'!H$12,$C$4:$E$1004,$A290,FALSE) + SQRT(1-Correlation)*L290</f>
        <v>-1.0995035572030707</v>
      </c>
      <c r="AT290">
        <f>SQRT(Correlation)*$F290 + SQRT('CDO Param'!I$17 - Correlation)*HLOOKUP('CDO Param'!I$12,$C$4:$E$1004,$A290,FALSE) + SQRT(1-Correlation)*M290</f>
        <v>-0.77677039175315998</v>
      </c>
      <c r="AU290">
        <f>SQRT(Correlation)*$F290 + SQRT('CDO Param'!J$17 - Correlation)*HLOOKUP('CDO Param'!J$12,$C$4:$E$1004,$A290,FALSE) + SQRT(1-Correlation)*N290</f>
        <v>-0.66942735123292274</v>
      </c>
      <c r="AV290">
        <f>SQRT(Correlation)*$F290 + SQRT('CDO Param'!K$17 - Correlation)*HLOOKUP('CDO Param'!K$12,$C$4:$E$1004,$A290,FALSE) + SQRT(1-Correlation)*O290</f>
        <v>0.30953960974257499</v>
      </c>
      <c r="AW290">
        <f>SQRT(Correlation)*$F290 + SQRT('CDO Param'!L$17 - Correlation)*HLOOKUP('CDO Param'!L$12,$C$4:$E$1004,$A290,FALSE) + SQRT(1-Correlation)*P290</f>
        <v>2.4238743968293008E-2</v>
      </c>
      <c r="AY290" s="3">
        <f>IF(AN290&lt;'CDO Param'!C$15,1,0)</f>
        <v>0</v>
      </c>
      <c r="AZ290" s="3">
        <f>IF(AO290&lt;'CDO Param'!D$15,1,0)</f>
        <v>0</v>
      </c>
      <c r="BA290" s="3">
        <f>IF(AP290&lt;'CDO Param'!E$15,1,0)</f>
        <v>0</v>
      </c>
      <c r="BB290" s="3">
        <f>IF(AQ290&lt;'CDO Param'!F$15,1,0)</f>
        <v>0</v>
      </c>
      <c r="BC290" s="3">
        <f>IF(AR290&lt;'CDO Param'!G$15,1,0)</f>
        <v>1</v>
      </c>
      <c r="BD290" s="3">
        <f>IF(AS290&lt;'CDO Param'!H$15,1,0)</f>
        <v>0</v>
      </c>
      <c r="BE290" s="3">
        <f>IF(AT290&lt;'CDO Param'!I$15,1,0)</f>
        <v>0</v>
      </c>
      <c r="BF290" s="3">
        <f>IF(AU290&lt;'CDO Param'!J$15,1,0)</f>
        <v>0</v>
      </c>
      <c r="BG290" s="3">
        <f>IF(AV290&lt;'CDO Param'!K$15,1,0)</f>
        <v>0</v>
      </c>
      <c r="BH290" s="3">
        <f>IF(AW290&lt;'CDO Param'!L$15,1,0)</f>
        <v>0</v>
      </c>
      <c r="BJ290" s="37">
        <f>AY290*'CDO Param'!C$6*AC290</f>
        <v>0</v>
      </c>
      <c r="BK290" s="37">
        <f>AZ290*'CDO Param'!D$6*AD290</f>
        <v>0</v>
      </c>
      <c r="BL290" s="37">
        <f>BA290*'CDO Param'!E$6*AE290</f>
        <v>0</v>
      </c>
      <c r="BM290" s="37">
        <f>BB290*'CDO Param'!F$6*AF290</f>
        <v>0</v>
      </c>
      <c r="BN290" s="37">
        <f>BC290*'CDO Param'!G$6*AG290</f>
        <v>9527.4215768844424</v>
      </c>
      <c r="BO290" s="37">
        <f>BD290*'CDO Param'!H$6*AH290</f>
        <v>0</v>
      </c>
      <c r="BP290" s="37">
        <f>BE290*'CDO Param'!I$6*AI290</f>
        <v>0</v>
      </c>
      <c r="BQ290" s="37">
        <f>BF290*'CDO Param'!J$6*AJ290</f>
        <v>0</v>
      </c>
      <c r="BR290" s="37">
        <f>BG290*'CDO Param'!K$6*AK290</f>
        <v>0</v>
      </c>
      <c r="BS290" s="37">
        <f>BH290*'CDO Param'!L$6*AL290</f>
        <v>0</v>
      </c>
      <c r="BU290" s="38">
        <f t="shared" si="24"/>
        <v>9527.4215768844424</v>
      </c>
      <c r="BV290" s="38">
        <f>AVERAGE(BU$5:BU290)</f>
        <v>7410.4976144636867</v>
      </c>
      <c r="CF290" s="5">
        <f>BU290/'CDO Param'!$M$6</f>
        <v>9.9243974759212941E-2</v>
      </c>
      <c r="CG290" s="5">
        <f t="shared" si="25"/>
        <v>0.02</v>
      </c>
      <c r="CH290" s="5">
        <f t="shared" si="26"/>
        <v>1</v>
      </c>
    </row>
    <row r="291" spans="1:86" x14ac:dyDescent="0.2">
      <c r="A291" s="3">
        <v>288</v>
      </c>
      <c r="B291" s="3">
        <v>287</v>
      </c>
      <c r="C291">
        <v>-1.4903662304277532</v>
      </c>
      <c r="D291">
        <v>0.41249222704209387</v>
      </c>
      <c r="E291">
        <v>0.84915882325731218</v>
      </c>
      <c r="F291">
        <v>1.6477906683576293</v>
      </c>
      <c r="G291">
        <v>0.61308810472837649</v>
      </c>
      <c r="H291">
        <v>0.36591018215403892</v>
      </c>
      <c r="I291">
        <v>-0.60228103393455967</v>
      </c>
      <c r="J291">
        <v>0.25984718377003446</v>
      </c>
      <c r="K291">
        <v>-0.33846731639641803</v>
      </c>
      <c r="L291">
        <v>0.42758188101288397</v>
      </c>
      <c r="M291">
        <v>-0.17686829778540414</v>
      </c>
      <c r="N291">
        <v>0.66338202486804221</v>
      </c>
      <c r="O291">
        <v>0.54024440032662824</v>
      </c>
      <c r="P291">
        <v>-1.2747159416903742</v>
      </c>
      <c r="R291" s="33">
        <v>2.7770605416861646E-2</v>
      </c>
      <c r="S291" s="33">
        <v>0.74056524119366207</v>
      </c>
      <c r="T291" s="33">
        <v>0.68000874187797711</v>
      </c>
      <c r="U291" s="33">
        <v>0.90692474316196736</v>
      </c>
      <c r="V291" s="33">
        <v>0.68415832318559211</v>
      </c>
      <c r="W291" s="33">
        <v>0.64893778024657522</v>
      </c>
      <c r="X291" s="33">
        <v>0.69727260419040571</v>
      </c>
      <c r="Y291" s="33">
        <v>6.0658628149264787E-2</v>
      </c>
      <c r="Z291" s="33">
        <v>0.48956330469323478</v>
      </c>
      <c r="AA291" s="33">
        <v>9.0461979196622022E-2</v>
      </c>
      <c r="AC291" s="36">
        <f t="shared" si="28"/>
        <v>1.031203351450661E-3</v>
      </c>
      <c r="AD291" s="36">
        <f t="shared" si="28"/>
        <v>0.86013563576779506</v>
      </c>
      <c r="AE291" s="36">
        <f t="shared" si="28"/>
        <v>0.78435716826971214</v>
      </c>
      <c r="AF291" s="36">
        <f t="shared" si="28"/>
        <v>0.98492571557359798</v>
      </c>
      <c r="AG291" s="36">
        <f t="shared" si="28"/>
        <v>0.78998747653507706</v>
      </c>
      <c r="AH291" s="36">
        <f t="shared" si="27"/>
        <v>0.74039208940998202</v>
      </c>
      <c r="AI291" s="36">
        <f t="shared" si="27"/>
        <v>0.80738011958277411</v>
      </c>
      <c r="AJ291" s="36">
        <f t="shared" si="27"/>
        <v>5.8420578434026319E-3</v>
      </c>
      <c r="AK291" s="36">
        <f t="shared" si="27"/>
        <v>0.48235529665653537</v>
      </c>
      <c r="AL291" s="36">
        <f t="shared" si="27"/>
        <v>1.4154842619265683E-2</v>
      </c>
      <c r="AN291">
        <f>SQRT(Correlation)*$F291 + SQRT('CDO Param'!C$17 - Correlation)*HLOOKUP('CDO Param'!C$12,$C$4:$E$1004,$A291,FALSE) + SQRT(1-Correlation)*G291</f>
        <v>1.1610388172930215</v>
      </c>
      <c r="AO291">
        <f>SQRT(Correlation)*$F291 + SQRT('CDO Param'!D$17 - Correlation)*HLOOKUP('CDO Param'!D$12,$C$4:$E$1004,$A291,FALSE) + SQRT(1-Correlation)*H291</f>
        <v>0.92654525049992431</v>
      </c>
      <c r="AP291">
        <f>SQRT(Correlation)*$F291 + SQRT('CDO Param'!E$17 - Correlation)*HLOOKUP('CDO Param'!E$12,$C$4:$E$1004,$A291,FALSE) + SQRT(1-Correlation)*I291</f>
        <v>-0.44461063652024813</v>
      </c>
      <c r="AQ291">
        <f>SQRT(Correlation)*$F291 + SQRT('CDO Param'!F$17 - Correlation)*HLOOKUP('CDO Param'!F$12,$C$4:$E$1004,$A291,FALSE) + SQRT(1-Correlation)*J291</f>
        <v>0.95746753045592747</v>
      </c>
      <c r="AR291">
        <f>SQRT(Correlation)*$F291 + SQRT('CDO Param'!G$17 - Correlation)*HLOOKUP('CDO Param'!G$12,$C$4:$E$1004,$A291,FALSE) + SQRT(1-Correlation)*K291</f>
        <v>0.38985655716657269</v>
      </c>
      <c r="AS291">
        <f>SQRT(Correlation)*$F291 + SQRT('CDO Param'!H$17 - Correlation)*HLOOKUP('CDO Param'!H$12,$C$4:$E$1004,$A291,FALSE) + SQRT(1-Correlation)*L291</f>
        <v>0.98505216116971162</v>
      </c>
      <c r="AT291">
        <f>SQRT(Correlation)*$F291 + SQRT('CDO Param'!I$17 - Correlation)*HLOOKUP('CDO Param'!I$12,$C$4:$E$1004,$A291,FALSE) + SQRT(1-Correlation)*M291</f>
        <v>0.54316284710419571</v>
      </c>
      <c r="AU291">
        <f>SQRT(Correlation)*$F291 + SQRT('CDO Param'!J$17 - Correlation)*HLOOKUP('CDO Param'!J$12,$C$4:$E$1004,$A291,FALSE) + SQRT(1-Correlation)*N291</f>
        <v>0.75610276832530554</v>
      </c>
      <c r="AV291">
        <f>SQRT(Correlation)*$F291 + SQRT('CDO Param'!K$17 - Correlation)*HLOOKUP('CDO Param'!K$12,$C$4:$E$1004,$A291,FALSE) + SQRT(1-Correlation)*O291</f>
        <v>0.63928416056125115</v>
      </c>
      <c r="AW291">
        <f>SQRT(Correlation)*$F291 + SQRT('CDO Param'!L$17 - Correlation)*HLOOKUP('CDO Param'!L$12,$C$4:$E$1004,$A291,FALSE) + SQRT(1-Correlation)*P291</f>
        <v>-1.0825384025343272</v>
      </c>
      <c r="AY291" s="3">
        <f>IF(AN291&lt;'CDO Param'!C$15,1,0)</f>
        <v>0</v>
      </c>
      <c r="AZ291" s="3">
        <f>IF(AO291&lt;'CDO Param'!D$15,1,0)</f>
        <v>0</v>
      </c>
      <c r="BA291" s="3">
        <f>IF(AP291&lt;'CDO Param'!E$15,1,0)</f>
        <v>0</v>
      </c>
      <c r="BB291" s="3">
        <f>IF(AQ291&lt;'CDO Param'!F$15,1,0)</f>
        <v>0</v>
      </c>
      <c r="BC291" s="3">
        <f>IF(AR291&lt;'CDO Param'!G$15,1,0)</f>
        <v>0</v>
      </c>
      <c r="BD291" s="3">
        <f>IF(AS291&lt;'CDO Param'!H$15,1,0)</f>
        <v>0</v>
      </c>
      <c r="BE291" s="3">
        <f>IF(AT291&lt;'CDO Param'!I$15,1,0)</f>
        <v>0</v>
      </c>
      <c r="BF291" s="3">
        <f>IF(AU291&lt;'CDO Param'!J$15,1,0)</f>
        <v>0</v>
      </c>
      <c r="BG291" s="3">
        <f>IF(AV291&lt;'CDO Param'!K$15,1,0)</f>
        <v>0</v>
      </c>
      <c r="BH291" s="3">
        <f>IF(AW291&lt;'CDO Param'!L$15,1,0)</f>
        <v>1</v>
      </c>
      <c r="BJ291" s="37">
        <f>AY291*'CDO Param'!C$6*AC291</f>
        <v>0</v>
      </c>
      <c r="BK291" s="37">
        <f>AZ291*'CDO Param'!D$6*AD291</f>
        <v>0</v>
      </c>
      <c r="BL291" s="37">
        <f>BA291*'CDO Param'!E$6*AE291</f>
        <v>0</v>
      </c>
      <c r="BM291" s="37">
        <f>BB291*'CDO Param'!F$6*AF291</f>
        <v>0</v>
      </c>
      <c r="BN291" s="37">
        <f>BC291*'CDO Param'!G$6*AG291</f>
        <v>0</v>
      </c>
      <c r="BO291" s="37">
        <f>BD291*'CDO Param'!H$6*AH291</f>
        <v>0</v>
      </c>
      <c r="BP291" s="37">
        <f>BE291*'CDO Param'!I$6*AI291</f>
        <v>0</v>
      </c>
      <c r="BQ291" s="37">
        <f>BF291*'CDO Param'!J$6*AJ291</f>
        <v>0</v>
      </c>
      <c r="BR291" s="37">
        <f>BG291*'CDO Param'!K$6*AK291</f>
        <v>0</v>
      </c>
      <c r="BS291" s="37">
        <f>BH291*'CDO Param'!L$6*AL291</f>
        <v>141.54842619265682</v>
      </c>
      <c r="BU291" s="38">
        <f t="shared" si="24"/>
        <v>141.54842619265682</v>
      </c>
      <c r="BV291" s="38">
        <f>AVERAGE(BU$5:BU291)</f>
        <v>7385.1702653756347</v>
      </c>
      <c r="CF291" s="5">
        <f>BU291/'CDO Param'!$M$6</f>
        <v>1.4744627728401753E-3</v>
      </c>
      <c r="CG291" s="5">
        <f t="shared" si="25"/>
        <v>0</v>
      </c>
      <c r="CH291" s="5">
        <f t="shared" si="26"/>
        <v>0</v>
      </c>
    </row>
    <row r="292" spans="1:86" x14ac:dyDescent="0.2">
      <c r="A292" s="3">
        <v>289</v>
      </c>
      <c r="B292" s="3">
        <v>288</v>
      </c>
      <c r="C292">
        <v>1.6373587641282938</v>
      </c>
      <c r="D292">
        <v>1.7349339032080024</v>
      </c>
      <c r="E292">
        <v>0.22632320906268433</v>
      </c>
      <c r="F292">
        <v>0.20058564587088767</v>
      </c>
      <c r="G292">
        <v>-8.5242390923667699E-2</v>
      </c>
      <c r="H292">
        <v>0.3437207851675339</v>
      </c>
      <c r="I292">
        <v>0.1574562702444382</v>
      </c>
      <c r="J292">
        <v>1.2883538147434592</v>
      </c>
      <c r="K292">
        <v>-0.58594196161720902</v>
      </c>
      <c r="L292">
        <v>-0.15689010979258455</v>
      </c>
      <c r="M292">
        <v>1.035082277667243</v>
      </c>
      <c r="N292">
        <v>0.39323140299529769</v>
      </c>
      <c r="O292">
        <v>0.5967251581751043</v>
      </c>
      <c r="P292">
        <v>-0.60921479416720103</v>
      </c>
      <c r="R292" s="33">
        <v>0.39448435762640294</v>
      </c>
      <c r="S292" s="33">
        <v>9.8598626953828442E-2</v>
      </c>
      <c r="T292" s="33">
        <v>0.14712321299459935</v>
      </c>
      <c r="U292" s="33">
        <v>0.69984080023124851</v>
      </c>
      <c r="V292" s="33">
        <v>0.22432948659375751</v>
      </c>
      <c r="W292" s="33">
        <v>0.30568118128258792</v>
      </c>
      <c r="X292" s="33">
        <v>0.58361381645482679</v>
      </c>
      <c r="Y292" s="33">
        <v>0.79741315627350151</v>
      </c>
      <c r="Z292" s="33">
        <v>0.12291748874025303</v>
      </c>
      <c r="AA292" s="33">
        <v>0.87423325743257685</v>
      </c>
      <c r="AC292" s="36">
        <f t="shared" si="28"/>
        <v>0.32569119466110541</v>
      </c>
      <c r="AD292" s="36">
        <f t="shared" si="28"/>
        <v>1.7121127355929456E-2</v>
      </c>
      <c r="AE292" s="36">
        <f t="shared" si="28"/>
        <v>4.1277103125002983E-2</v>
      </c>
      <c r="AF292" s="36">
        <f t="shared" si="28"/>
        <v>0.81071287285154459</v>
      </c>
      <c r="AG292" s="36">
        <f t="shared" si="28"/>
        <v>0.10282752974690228</v>
      </c>
      <c r="AH292" s="36">
        <f t="shared" si="27"/>
        <v>0.19648307769855763</v>
      </c>
      <c r="AI292" s="36">
        <f t="shared" si="27"/>
        <v>0.63933432604931584</v>
      </c>
      <c r="AJ292" s="36">
        <f t="shared" si="27"/>
        <v>0.91734061185540638</v>
      </c>
      <c r="AK292" s="36">
        <f t="shared" si="27"/>
        <v>2.7829155143210955E-2</v>
      </c>
      <c r="AL292" s="36">
        <f t="shared" si="27"/>
        <v>0.97073329085931326</v>
      </c>
      <c r="AN292">
        <f>SQRT(Correlation)*$F292 + SQRT('CDO Param'!C$17 - Correlation)*HLOOKUP('CDO Param'!C$12,$C$4:$E$1004,$A292,FALSE) + SQRT(1-Correlation)*G292</f>
        <v>0.22791942370738383</v>
      </c>
      <c r="AO292">
        <f>SQRT(Correlation)*$F292 + SQRT('CDO Param'!D$17 - Correlation)*HLOOKUP('CDO Param'!D$12,$C$4:$E$1004,$A292,FALSE) + SQRT(1-Correlation)*H292</f>
        <v>0.63486962434380834</v>
      </c>
      <c r="AP292">
        <f>SQRT(Correlation)*$F292 + SQRT('CDO Param'!E$17 - Correlation)*HLOOKUP('CDO Param'!E$12,$C$4:$E$1004,$A292,FALSE) + SQRT(1-Correlation)*I292</f>
        <v>0.64601129413057512</v>
      </c>
      <c r="AQ292">
        <f>SQRT(Correlation)*$F292 + SQRT('CDO Param'!F$17 - Correlation)*HLOOKUP('CDO Param'!F$12,$C$4:$E$1004,$A292,FALSE) + SQRT(1-Correlation)*J292</f>
        <v>1.3362779047505868</v>
      </c>
      <c r="AR292">
        <f>SQRT(Correlation)*$F292 + SQRT('CDO Param'!G$17 - Correlation)*HLOOKUP('CDO Param'!G$12,$C$4:$E$1004,$A292,FALSE) + SQRT(1-Correlation)*K292</f>
        <v>-0.44183519388940012</v>
      </c>
      <c r="AS292">
        <f>SQRT(Correlation)*$F292 + SQRT('CDO Param'!H$17 - Correlation)*HLOOKUP('CDO Param'!H$12,$C$4:$E$1004,$A292,FALSE) + SQRT(1-Correlation)*L292</f>
        <v>0.15994842947302379</v>
      </c>
      <c r="AT292">
        <f>SQRT(Correlation)*$F292 + SQRT('CDO Param'!I$17 - Correlation)*HLOOKUP('CDO Param'!I$12,$C$4:$E$1004,$A292,FALSE) + SQRT(1-Correlation)*M292</f>
        <v>1.096003427654799</v>
      </c>
      <c r="AU292">
        <f>SQRT(Correlation)*$F292 + SQRT('CDO Param'!J$17 - Correlation)*HLOOKUP('CDO Param'!J$12,$C$4:$E$1004,$A292,FALSE) + SQRT(1-Correlation)*N292</f>
        <v>0.86968722466695825</v>
      </c>
      <c r="AV292">
        <f>SQRT(Correlation)*$F292 + SQRT('CDO Param'!K$17 - Correlation)*HLOOKUP('CDO Param'!K$12,$C$4:$E$1004,$A292,FALSE) + SQRT(1-Correlation)*O292</f>
        <v>1.0627383514636211</v>
      </c>
      <c r="AW292">
        <f>SQRT(Correlation)*$F292 + SQRT('CDO Param'!L$17 - Correlation)*HLOOKUP('CDO Param'!L$12,$C$4:$E$1004,$A292,FALSE) + SQRT(1-Correlation)*P292</f>
        <v>-8.1316739775356639E-2</v>
      </c>
      <c r="AY292" s="3">
        <f>IF(AN292&lt;'CDO Param'!C$15,1,0)</f>
        <v>0</v>
      </c>
      <c r="AZ292" s="3">
        <f>IF(AO292&lt;'CDO Param'!D$15,1,0)</f>
        <v>0</v>
      </c>
      <c r="BA292" s="3">
        <f>IF(AP292&lt;'CDO Param'!E$15,1,0)</f>
        <v>0</v>
      </c>
      <c r="BB292" s="3">
        <f>IF(AQ292&lt;'CDO Param'!F$15,1,0)</f>
        <v>0</v>
      </c>
      <c r="BC292" s="3">
        <f>IF(AR292&lt;'CDO Param'!G$15,1,0)</f>
        <v>1</v>
      </c>
      <c r="BD292" s="3">
        <f>IF(AS292&lt;'CDO Param'!H$15,1,0)</f>
        <v>0</v>
      </c>
      <c r="BE292" s="3">
        <f>IF(AT292&lt;'CDO Param'!I$15,1,0)</f>
        <v>0</v>
      </c>
      <c r="BF292" s="3">
        <f>IF(AU292&lt;'CDO Param'!J$15,1,0)</f>
        <v>0</v>
      </c>
      <c r="BG292" s="3">
        <f>IF(AV292&lt;'CDO Param'!K$15,1,0)</f>
        <v>0</v>
      </c>
      <c r="BH292" s="3">
        <f>IF(AW292&lt;'CDO Param'!L$15,1,0)</f>
        <v>0</v>
      </c>
      <c r="BJ292" s="37">
        <f>AY292*'CDO Param'!C$6*AC292</f>
        <v>0</v>
      </c>
      <c r="BK292" s="37">
        <f>AZ292*'CDO Param'!D$6*AD292</f>
        <v>0</v>
      </c>
      <c r="BL292" s="37">
        <f>BA292*'CDO Param'!E$6*AE292</f>
        <v>0</v>
      </c>
      <c r="BM292" s="37">
        <f>BB292*'CDO Param'!F$6*AF292</f>
        <v>0</v>
      </c>
      <c r="BN292" s="37">
        <f>BC292*'CDO Param'!G$6*AG292</f>
        <v>1028.2752974690227</v>
      </c>
      <c r="BO292" s="37">
        <f>BD292*'CDO Param'!H$6*AH292</f>
        <v>0</v>
      </c>
      <c r="BP292" s="37">
        <f>BE292*'CDO Param'!I$6*AI292</f>
        <v>0</v>
      </c>
      <c r="BQ292" s="37">
        <f>BF292*'CDO Param'!J$6*AJ292</f>
        <v>0</v>
      </c>
      <c r="BR292" s="37">
        <f>BG292*'CDO Param'!K$6*AK292</f>
        <v>0</v>
      </c>
      <c r="BS292" s="37">
        <f>BH292*'CDO Param'!L$6*AL292</f>
        <v>0</v>
      </c>
      <c r="BU292" s="38">
        <f t="shared" si="24"/>
        <v>1028.2752974690227</v>
      </c>
      <c r="BV292" s="38">
        <f>AVERAGE(BU$5:BU292)</f>
        <v>7363.0977134037366</v>
      </c>
      <c r="CF292" s="5">
        <f>BU292/'CDO Param'!$M$6</f>
        <v>1.071120101530232E-2</v>
      </c>
      <c r="CG292" s="5">
        <f t="shared" si="25"/>
        <v>0</v>
      </c>
      <c r="CH292" s="5">
        <f t="shared" si="26"/>
        <v>0</v>
      </c>
    </row>
    <row r="293" spans="1:86" x14ac:dyDescent="0.2">
      <c r="A293" s="3">
        <v>290</v>
      </c>
      <c r="B293" s="3">
        <v>289</v>
      </c>
      <c r="C293">
        <v>1.3167800716473721</v>
      </c>
      <c r="D293">
        <v>-1.0709482012316585</v>
      </c>
      <c r="E293">
        <v>-0.78091943578328937</v>
      </c>
      <c r="F293">
        <v>1.1452357284724712</v>
      </c>
      <c r="G293">
        <v>-0.30910541681805626</v>
      </c>
      <c r="H293">
        <v>-5.7615352488937788E-2</v>
      </c>
      <c r="I293">
        <v>-0.25124222702288534</v>
      </c>
      <c r="J293">
        <v>-6.6773964135791175E-2</v>
      </c>
      <c r="K293">
        <v>-1.2152668205089867</v>
      </c>
      <c r="L293">
        <v>0.27692294679582119</v>
      </c>
      <c r="M293">
        <v>0.87554781202925369</v>
      </c>
      <c r="N293">
        <v>1.665875970502384</v>
      </c>
      <c r="O293">
        <v>-8.1322468759026378E-2</v>
      </c>
      <c r="P293">
        <v>0.97409611043985933</v>
      </c>
      <c r="R293" s="33">
        <v>0.23835766931919272</v>
      </c>
      <c r="S293" s="33">
        <v>7.7348247672127682E-2</v>
      </c>
      <c r="T293" s="33">
        <v>0.99199862544983564</v>
      </c>
      <c r="U293" s="33">
        <v>0.52089793538716522</v>
      </c>
      <c r="V293" s="33">
        <v>0.73160005208645018</v>
      </c>
      <c r="W293" s="33">
        <v>2.0754169682391998E-3</v>
      </c>
      <c r="X293" s="33">
        <v>0.88153298519623136</v>
      </c>
      <c r="Y293" s="33">
        <v>0.92488219306100261</v>
      </c>
      <c r="Z293" s="33">
        <v>0.4950187762710353</v>
      </c>
      <c r="AA293" s="33">
        <v>0.78057278729070578</v>
      </c>
      <c r="AC293" s="36">
        <f t="shared" si="28"/>
        <v>0.11697873311326554</v>
      </c>
      <c r="AD293" s="36">
        <f t="shared" si="28"/>
        <v>1.0010325804947316E-2</v>
      </c>
      <c r="AE293" s="36">
        <f t="shared" si="28"/>
        <v>0.99993505158445739</v>
      </c>
      <c r="AF293" s="36">
        <f t="shared" si="28"/>
        <v>0.53530662391438022</v>
      </c>
      <c r="AG293" s="36">
        <f t="shared" si="28"/>
        <v>0.84982868140215539</v>
      </c>
      <c r="AH293" s="36">
        <f t="shared" si="27"/>
        <v>3.2376124824830107E-6</v>
      </c>
      <c r="AI293" s="36">
        <f t="shared" si="27"/>
        <v>0.97433904236749158</v>
      </c>
      <c r="AJ293" s="36">
        <f t="shared" si="27"/>
        <v>0.9906176129427382</v>
      </c>
      <c r="AK293" s="36">
        <f t="shared" si="27"/>
        <v>0.49157705415771874</v>
      </c>
      <c r="AL293" s="36">
        <f t="shared" si="27"/>
        <v>0.90190894396000698</v>
      </c>
      <c r="AN293">
        <f>SQRT(Correlation)*$F293 + SQRT('CDO Param'!C$17 - Correlation)*HLOOKUP('CDO Param'!C$12,$C$4:$E$1004,$A293,FALSE) + SQRT(1-Correlation)*G293</f>
        <v>-8.254275737280492E-2</v>
      </c>
      <c r="AO293">
        <f>SQRT(Correlation)*$F293 + SQRT('CDO Param'!D$17 - Correlation)*HLOOKUP('CDO Param'!D$12,$C$4:$E$1004,$A293,FALSE) + SQRT(1-Correlation)*H293</f>
        <v>0.15604166628187904</v>
      </c>
      <c r="AP293">
        <f>SQRT(Correlation)*$F293 + SQRT('CDO Param'!E$17 - Correlation)*HLOOKUP('CDO Param'!E$12,$C$4:$E$1004,$A293,FALSE) + SQRT(1-Correlation)*I293</f>
        <v>0.47219329153036488</v>
      </c>
      <c r="AQ293">
        <f>SQRT(Correlation)*$F293 + SQRT('CDO Param'!F$17 - Correlation)*HLOOKUP('CDO Param'!F$12,$C$4:$E$1004,$A293,FALSE) + SQRT(1-Correlation)*J293</f>
        <v>0.12418909712104484</v>
      </c>
      <c r="AR293">
        <f>SQRT(Correlation)*$F293 + SQRT('CDO Param'!G$17 - Correlation)*HLOOKUP('CDO Param'!G$12,$C$4:$E$1004,$A293,FALSE) + SQRT(1-Correlation)*K293</f>
        <v>-0.9653668936505333</v>
      </c>
      <c r="AS293">
        <f>SQRT(Correlation)*$F293 + SQRT('CDO Param'!H$17 - Correlation)*HLOOKUP('CDO Param'!H$12,$C$4:$E$1004,$A293,FALSE) + SQRT(1-Correlation)*L293</f>
        <v>0.47341256337155402</v>
      </c>
      <c r="AT293">
        <f>SQRT(Correlation)*$F293 + SQRT('CDO Param'!I$17 - Correlation)*HLOOKUP('CDO Param'!I$12,$C$4:$E$1004,$A293,FALSE) + SQRT(1-Correlation)*M293</f>
        <v>1.0181540275581176</v>
      </c>
      <c r="AU293">
        <f>SQRT(Correlation)*$F293 + SQRT('CDO Param'!J$17 - Correlation)*HLOOKUP('CDO Param'!J$12,$C$4:$E$1004,$A293,FALSE) + SQRT(1-Correlation)*N293</f>
        <v>2.2909313059112937</v>
      </c>
      <c r="AV293">
        <f>SQRT(Correlation)*$F293 + SQRT('CDO Param'!K$17 - Correlation)*HLOOKUP('CDO Param'!K$12,$C$4:$E$1004,$A293,FALSE) + SQRT(1-Correlation)*O293</f>
        <v>0.63339332820406868</v>
      </c>
      <c r="AW293">
        <f>SQRT(Correlation)*$F293 + SQRT('CDO Param'!L$17 - Correlation)*HLOOKUP('CDO Param'!L$12,$C$4:$E$1004,$A293,FALSE) + SQRT(1-Correlation)*P293</f>
        <v>1.634651306742255</v>
      </c>
      <c r="AY293" s="3">
        <f>IF(AN293&lt;'CDO Param'!C$15,1,0)</f>
        <v>0</v>
      </c>
      <c r="AZ293" s="3">
        <f>IF(AO293&lt;'CDO Param'!D$15,1,0)</f>
        <v>0</v>
      </c>
      <c r="BA293" s="3">
        <f>IF(AP293&lt;'CDO Param'!E$15,1,0)</f>
        <v>0</v>
      </c>
      <c r="BB293" s="3">
        <f>IF(AQ293&lt;'CDO Param'!F$15,1,0)</f>
        <v>0</v>
      </c>
      <c r="BC293" s="3">
        <f>IF(AR293&lt;'CDO Param'!G$15,1,0)</f>
        <v>1</v>
      </c>
      <c r="BD293" s="3">
        <f>IF(AS293&lt;'CDO Param'!H$15,1,0)</f>
        <v>0</v>
      </c>
      <c r="BE293" s="3">
        <f>IF(AT293&lt;'CDO Param'!I$15,1,0)</f>
        <v>0</v>
      </c>
      <c r="BF293" s="3">
        <f>IF(AU293&lt;'CDO Param'!J$15,1,0)</f>
        <v>0</v>
      </c>
      <c r="BG293" s="3">
        <f>IF(AV293&lt;'CDO Param'!K$15,1,0)</f>
        <v>0</v>
      </c>
      <c r="BH293" s="3">
        <f>IF(AW293&lt;'CDO Param'!L$15,1,0)</f>
        <v>0</v>
      </c>
      <c r="BJ293" s="37">
        <f>AY293*'CDO Param'!C$6*AC293</f>
        <v>0</v>
      </c>
      <c r="BK293" s="37">
        <f>AZ293*'CDO Param'!D$6*AD293</f>
        <v>0</v>
      </c>
      <c r="BL293" s="37">
        <f>BA293*'CDO Param'!E$6*AE293</f>
        <v>0</v>
      </c>
      <c r="BM293" s="37">
        <f>BB293*'CDO Param'!F$6*AF293</f>
        <v>0</v>
      </c>
      <c r="BN293" s="37">
        <f>BC293*'CDO Param'!G$6*AG293</f>
        <v>8498.2868140215542</v>
      </c>
      <c r="BO293" s="37">
        <f>BD293*'CDO Param'!H$6*AH293</f>
        <v>0</v>
      </c>
      <c r="BP293" s="37">
        <f>BE293*'CDO Param'!I$6*AI293</f>
        <v>0</v>
      </c>
      <c r="BQ293" s="37">
        <f>BF293*'CDO Param'!J$6*AJ293</f>
        <v>0</v>
      </c>
      <c r="BR293" s="37">
        <f>BG293*'CDO Param'!K$6*AK293</f>
        <v>0</v>
      </c>
      <c r="BS293" s="37">
        <f>BH293*'CDO Param'!L$6*AL293</f>
        <v>0</v>
      </c>
      <c r="BU293" s="38">
        <f t="shared" si="24"/>
        <v>8498.2868140215542</v>
      </c>
      <c r="BV293" s="38">
        <f>AVERAGE(BU$5:BU293)</f>
        <v>7367.0257033712724</v>
      </c>
      <c r="CF293" s="5">
        <f>BU293/'CDO Param'!$M$6</f>
        <v>8.8523820979391182E-2</v>
      </c>
      <c r="CG293" s="5">
        <f t="shared" si="25"/>
        <v>0.02</v>
      </c>
      <c r="CH293" s="5">
        <f t="shared" si="26"/>
        <v>1</v>
      </c>
    </row>
    <row r="294" spans="1:86" x14ac:dyDescent="0.2">
      <c r="A294" s="3">
        <v>291</v>
      </c>
      <c r="B294" s="3">
        <v>290</v>
      </c>
      <c r="C294">
        <v>0.74820263762376271</v>
      </c>
      <c r="D294">
        <v>-0.6496213700302178</v>
      </c>
      <c r="E294">
        <v>0.44873672777612228</v>
      </c>
      <c r="F294">
        <v>1.9240997062297538</v>
      </c>
      <c r="G294">
        <v>-0.43109139369335026</v>
      </c>
      <c r="H294">
        <v>-1.2548639460874256</v>
      </c>
      <c r="I294">
        <v>0.74801846494665369</v>
      </c>
      <c r="J294">
        <v>-1.7092952475650236</v>
      </c>
      <c r="K294">
        <v>-0.17620095604797825</v>
      </c>
      <c r="L294">
        <v>-1.0273674888594542</v>
      </c>
      <c r="M294">
        <v>0.6632478743995307</v>
      </c>
      <c r="N294">
        <v>2.1155028662178665</v>
      </c>
      <c r="O294">
        <v>-1.8332139006815851</v>
      </c>
      <c r="P294">
        <v>-1.22985284178867</v>
      </c>
      <c r="R294" s="33">
        <v>8.6835994891280299E-2</v>
      </c>
      <c r="S294" s="33">
        <v>0.45256613774810273</v>
      </c>
      <c r="T294" s="33">
        <v>0.27907713236244264</v>
      </c>
      <c r="U294" s="33">
        <v>0.44936361557308752</v>
      </c>
      <c r="V294" s="33">
        <v>0.4542869368820856</v>
      </c>
      <c r="W294" s="33">
        <v>0.20054817721273199</v>
      </c>
      <c r="X294" s="33">
        <v>0.61321441438664426</v>
      </c>
      <c r="Y294" s="33">
        <v>0.29466259632942388</v>
      </c>
      <c r="Z294" s="33">
        <v>0.39425650862709455</v>
      </c>
      <c r="AA294" s="33">
        <v>0.26914049557835817</v>
      </c>
      <c r="AC294" s="36">
        <f t="shared" si="28"/>
        <v>1.2930879507810902E-2</v>
      </c>
      <c r="AD294" s="36">
        <f t="shared" si="28"/>
        <v>0.42016568711523106</v>
      </c>
      <c r="AE294" s="36">
        <f t="shared" si="28"/>
        <v>0.16287730474171111</v>
      </c>
      <c r="AF294" s="36">
        <f t="shared" si="28"/>
        <v>0.41483176357181173</v>
      </c>
      <c r="AG294" s="36">
        <f t="shared" si="28"/>
        <v>0.42303603162802716</v>
      </c>
      <c r="AH294" s="36">
        <f t="shared" si="27"/>
        <v>8.0880401957975717E-2</v>
      </c>
      <c r="AI294" s="36">
        <f t="shared" si="27"/>
        <v>0.68636650129193988</v>
      </c>
      <c r="AJ294" s="36">
        <f t="shared" si="27"/>
        <v>0.18223698672418479</v>
      </c>
      <c r="AK294" s="36">
        <f t="shared" si="27"/>
        <v>0.325332455926232</v>
      </c>
      <c r="AL294" s="36">
        <f t="shared" si="27"/>
        <v>0.15103759682593215</v>
      </c>
      <c r="AN294">
        <f>SQRT(Correlation)*$F294 + SQRT('CDO Param'!C$17 - Correlation)*HLOOKUP('CDO Param'!C$12,$C$4:$E$1004,$A294,FALSE) + SQRT(1-Correlation)*G294</f>
        <v>0.10761421137407678</v>
      </c>
      <c r="AO294">
        <f>SQRT(Correlation)*$F294 + SQRT('CDO Param'!D$17 - Correlation)*HLOOKUP('CDO Param'!D$12,$C$4:$E$1004,$A294,FALSE) + SQRT(1-Correlation)*H294</f>
        <v>-0.67388505047462421</v>
      </c>
      <c r="AP294">
        <f>SQRT(Correlation)*$F294 + SQRT('CDO Param'!E$17 - Correlation)*HLOOKUP('CDO Param'!E$12,$C$4:$E$1004,$A294,FALSE) + SQRT(1-Correlation)*I294</f>
        <v>1.5160421869664686</v>
      </c>
      <c r="AQ294">
        <f>SQRT(Correlation)*$F294 + SQRT('CDO Param'!F$17 - Correlation)*HLOOKUP('CDO Param'!F$12,$C$4:$E$1004,$A294,FALSE) + SQRT(1-Correlation)*J294</f>
        <v>-0.91278551837654409</v>
      </c>
      <c r="AR294">
        <f>SQRT(Correlation)*$F294 + SQRT('CDO Param'!G$17 - Correlation)*HLOOKUP('CDO Param'!G$12,$C$4:$E$1004,$A294,FALSE) + SQRT(1-Correlation)*K294</f>
        <v>0.54163543032226225</v>
      </c>
      <c r="AS294">
        <f>SQRT(Correlation)*$F294 + SQRT('CDO Param'!H$17 - Correlation)*HLOOKUP('CDO Param'!H$12,$C$4:$E$1004,$A294,FALSE) + SQRT(1-Correlation)*L294</f>
        <v>-0.45806296113678469</v>
      </c>
      <c r="AT294">
        <f>SQRT(Correlation)*$F294 + SQRT('CDO Param'!I$17 - Correlation)*HLOOKUP('CDO Param'!I$12,$C$4:$E$1004,$A294,FALSE) + SQRT(1-Correlation)*M294</f>
        <v>1.3380065153358516</v>
      </c>
      <c r="AU294">
        <f>SQRT(Correlation)*$F294 + SQRT('CDO Param'!J$17 - Correlation)*HLOOKUP('CDO Param'!J$12,$C$4:$E$1004,$A294,FALSE) + SQRT(1-Correlation)*N294</f>
        <v>2.8133517987970751</v>
      </c>
      <c r="AV294">
        <f>SQRT(Correlation)*$F294 + SQRT('CDO Param'!K$17 - Correlation)*HLOOKUP('CDO Param'!K$12,$C$4:$E$1004,$A294,FALSE) + SQRT(1-Correlation)*O294</f>
        <v>-0.93272984669245851</v>
      </c>
      <c r="AW294">
        <f>SQRT(Correlation)*$F294 + SQRT('CDO Param'!L$17 - Correlation)*HLOOKUP('CDO Param'!L$12,$C$4:$E$1004,$A294,FALSE) + SQRT(1-Correlation)*P294</f>
        <v>-0.36033128742667753</v>
      </c>
      <c r="AY294" s="3">
        <f>IF(AN294&lt;'CDO Param'!C$15,1,0)</f>
        <v>0</v>
      </c>
      <c r="AZ294" s="3">
        <f>IF(AO294&lt;'CDO Param'!D$15,1,0)</f>
        <v>0</v>
      </c>
      <c r="BA294" s="3">
        <f>IF(AP294&lt;'CDO Param'!E$15,1,0)</f>
        <v>0</v>
      </c>
      <c r="BB294" s="3">
        <f>IF(AQ294&lt;'CDO Param'!F$15,1,0)</f>
        <v>0</v>
      </c>
      <c r="BC294" s="3">
        <f>IF(AR294&lt;'CDO Param'!G$15,1,0)</f>
        <v>0</v>
      </c>
      <c r="BD294" s="3">
        <f>IF(AS294&lt;'CDO Param'!H$15,1,0)</f>
        <v>0</v>
      </c>
      <c r="BE294" s="3">
        <f>IF(AT294&lt;'CDO Param'!I$15,1,0)</f>
        <v>0</v>
      </c>
      <c r="BF294" s="3">
        <f>IF(AU294&lt;'CDO Param'!J$15,1,0)</f>
        <v>0</v>
      </c>
      <c r="BG294" s="3">
        <f>IF(AV294&lt;'CDO Param'!K$15,1,0)</f>
        <v>0</v>
      </c>
      <c r="BH294" s="3">
        <f>IF(AW294&lt;'CDO Param'!L$15,1,0)</f>
        <v>0</v>
      </c>
      <c r="BJ294" s="37">
        <f>AY294*'CDO Param'!C$6*AC294</f>
        <v>0</v>
      </c>
      <c r="BK294" s="37">
        <f>AZ294*'CDO Param'!D$6*AD294</f>
        <v>0</v>
      </c>
      <c r="BL294" s="37">
        <f>BA294*'CDO Param'!E$6*AE294</f>
        <v>0</v>
      </c>
      <c r="BM294" s="37">
        <f>BB294*'CDO Param'!F$6*AF294</f>
        <v>0</v>
      </c>
      <c r="BN294" s="37">
        <f>BC294*'CDO Param'!G$6*AG294</f>
        <v>0</v>
      </c>
      <c r="BO294" s="37">
        <f>BD294*'CDO Param'!H$6*AH294</f>
        <v>0</v>
      </c>
      <c r="BP294" s="37">
        <f>BE294*'CDO Param'!I$6*AI294</f>
        <v>0</v>
      </c>
      <c r="BQ294" s="37">
        <f>BF294*'CDO Param'!J$6*AJ294</f>
        <v>0</v>
      </c>
      <c r="BR294" s="37">
        <f>BG294*'CDO Param'!K$6*AK294</f>
        <v>0</v>
      </c>
      <c r="BS294" s="37">
        <f>BH294*'CDO Param'!L$6*AL294</f>
        <v>0</v>
      </c>
      <c r="BU294" s="38">
        <f t="shared" si="24"/>
        <v>0</v>
      </c>
      <c r="BV294" s="38">
        <f>AVERAGE(BU$5:BU294)</f>
        <v>7341.6221664630948</v>
      </c>
      <c r="CF294" s="5">
        <f>BU294/'CDO Param'!$M$6</f>
        <v>0</v>
      </c>
      <c r="CG294" s="5">
        <f t="shared" si="25"/>
        <v>0</v>
      </c>
      <c r="CH294" s="5">
        <f t="shared" si="26"/>
        <v>0</v>
      </c>
    </row>
    <row r="295" spans="1:86" x14ac:dyDescent="0.2">
      <c r="A295" s="3">
        <v>292</v>
      </c>
      <c r="B295" s="3">
        <v>291</v>
      </c>
      <c r="C295">
        <v>-0.5681772563548293</v>
      </c>
      <c r="D295">
        <v>-0.55147211242001504</v>
      </c>
      <c r="E295">
        <v>-1.8095215637004003</v>
      </c>
      <c r="F295">
        <v>-0.60647835198324174</v>
      </c>
      <c r="G295">
        <v>-0.98559894468053244</v>
      </c>
      <c r="H295">
        <v>2.4418795874225907E-2</v>
      </c>
      <c r="I295">
        <v>-0.79916389950085431</v>
      </c>
      <c r="J295">
        <v>0.60719457906088792</v>
      </c>
      <c r="K295">
        <v>0.95554014478693716</v>
      </c>
      <c r="L295">
        <v>0.38897269405424595</v>
      </c>
      <c r="M295">
        <v>-0.62939420786278788</v>
      </c>
      <c r="N295">
        <v>-0.78727680374868214</v>
      </c>
      <c r="O295">
        <v>1.3856742953066714</v>
      </c>
      <c r="P295">
        <v>-0.48983565648086369</v>
      </c>
      <c r="R295" s="33">
        <v>0.44430918546594178</v>
      </c>
      <c r="S295" s="33">
        <v>0.50448012608312076</v>
      </c>
      <c r="T295" s="33">
        <v>0.79747907901065385</v>
      </c>
      <c r="U295" s="33">
        <v>0.2308809320586179</v>
      </c>
      <c r="V295" s="33">
        <v>0.41582510919115745</v>
      </c>
      <c r="W295" s="33">
        <v>0.77261017578309876</v>
      </c>
      <c r="X295" s="33">
        <v>0.2592243865408117</v>
      </c>
      <c r="Y295" s="33">
        <v>0.78426459142205518</v>
      </c>
      <c r="Z295" s="33">
        <v>0.13498803048161231</v>
      </c>
      <c r="AA295" s="33">
        <v>0.74382830445832959</v>
      </c>
      <c r="AC295" s="36">
        <f t="shared" si="28"/>
        <v>0.40643597824363203</v>
      </c>
      <c r="AD295" s="36">
        <f t="shared" si="28"/>
        <v>0.50757569557095472</v>
      </c>
      <c r="AE295" s="36">
        <f t="shared" si="28"/>
        <v>0.91739844080185984</v>
      </c>
      <c r="AF295" s="36">
        <f t="shared" si="28"/>
        <v>0.10932694098151195</v>
      </c>
      <c r="AG295" s="36">
        <f t="shared" si="28"/>
        <v>0.35975841608767911</v>
      </c>
      <c r="AH295" s="36">
        <f t="shared" si="27"/>
        <v>0.89416047320996228</v>
      </c>
      <c r="AI295" s="36">
        <f t="shared" si="27"/>
        <v>0.13962654194007032</v>
      </c>
      <c r="AJ295" s="36">
        <f t="shared" si="27"/>
        <v>0.90540362764086013</v>
      </c>
      <c r="AK295" s="36">
        <f t="shared" si="27"/>
        <v>3.4184693218097015E-2</v>
      </c>
      <c r="AL295" s="36">
        <f t="shared" si="27"/>
        <v>0.86380343779896895</v>
      </c>
      <c r="AN295">
        <f>SQRT(Correlation)*$F295 + SQRT('CDO Param'!C$17 - Correlation)*HLOOKUP('CDO Param'!C$12,$C$4:$E$1004,$A295,FALSE) + SQRT(1-Correlation)*G295</f>
        <v>-1.2047964858453599</v>
      </c>
      <c r="AO295">
        <f>SQRT(Correlation)*$F295 + SQRT('CDO Param'!D$17 - Correlation)*HLOOKUP('CDO Param'!D$12,$C$4:$E$1004,$A295,FALSE) + SQRT(1-Correlation)*H295</f>
        <v>-0.2466095246463437</v>
      </c>
      <c r="AP295">
        <f>SQRT(Correlation)*$F295 + SQRT('CDO Param'!E$17 - Correlation)*HLOOKUP('CDO Param'!E$12,$C$4:$E$1004,$A295,FALSE) + SQRT(1-Correlation)*I295</f>
        <v>-1.1002643103384011</v>
      </c>
      <c r="AQ295">
        <f>SQRT(Correlation)*$F295 + SQRT('CDO Param'!F$17 - Correlation)*HLOOKUP('CDO Param'!F$12,$C$4:$E$1004,$A295,FALSE) + SQRT(1-Correlation)*J295</f>
        <v>-2.0371260881938524E-2</v>
      </c>
      <c r="AR295">
        <f>SQRT(Correlation)*$F295 + SQRT('CDO Param'!G$17 - Correlation)*HLOOKUP('CDO Param'!G$12,$C$4:$E$1004,$A295,FALSE) + SQRT(1-Correlation)*K295</f>
        <v>0.31009835927232188</v>
      </c>
      <c r="AS295">
        <f>SQRT(Correlation)*$F295 + SQRT('CDO Param'!H$17 - Correlation)*HLOOKUP('CDO Param'!H$12,$C$4:$E$1004,$A295,FALSE) + SQRT(1-Correlation)*L295</f>
        <v>9.92366697962489E-2</v>
      </c>
      <c r="AT295">
        <f>SQRT(Correlation)*$F295 + SQRT('CDO Param'!I$17 - Correlation)*HLOOKUP('CDO Param'!I$12,$C$4:$E$1004,$A295,FALSE) + SQRT(1-Correlation)*M295</f>
        <v>-1.1935023895929753</v>
      </c>
      <c r="AU295">
        <f>SQRT(Correlation)*$F295 + SQRT('CDO Param'!J$17 - Correlation)*HLOOKUP('CDO Param'!J$12,$C$4:$E$1004,$A295,FALSE) + SQRT(1-Correlation)*N295</f>
        <v>-1.0889872211359881</v>
      </c>
      <c r="AV295">
        <f>SQRT(Correlation)*$F295 + SQRT('CDO Param'!K$17 - Correlation)*HLOOKUP('CDO Param'!K$12,$C$4:$E$1004,$A295,FALSE) + SQRT(1-Correlation)*O295</f>
        <v>0.97245519401833336</v>
      </c>
      <c r="AW295">
        <f>SQRT(Correlation)*$F295 + SQRT('CDO Param'!L$17 - Correlation)*HLOOKUP('CDO Param'!L$12,$C$4:$E$1004,$A295,FALSE) + SQRT(1-Correlation)*P295</f>
        <v>-0.80680977257002562</v>
      </c>
      <c r="AY295" s="3">
        <f>IF(AN295&lt;'CDO Param'!C$15,1,0)</f>
        <v>0</v>
      </c>
      <c r="AZ295" s="3">
        <f>IF(AO295&lt;'CDO Param'!D$15,1,0)</f>
        <v>0</v>
      </c>
      <c r="BA295" s="3">
        <f>IF(AP295&lt;'CDO Param'!E$15,1,0)</f>
        <v>1</v>
      </c>
      <c r="BB295" s="3">
        <f>IF(AQ295&lt;'CDO Param'!F$15,1,0)</f>
        <v>0</v>
      </c>
      <c r="BC295" s="3">
        <f>IF(AR295&lt;'CDO Param'!G$15,1,0)</f>
        <v>0</v>
      </c>
      <c r="BD295" s="3">
        <f>IF(AS295&lt;'CDO Param'!H$15,1,0)</f>
        <v>0</v>
      </c>
      <c r="BE295" s="3">
        <f>IF(AT295&lt;'CDO Param'!I$15,1,0)</f>
        <v>1</v>
      </c>
      <c r="BF295" s="3">
        <f>IF(AU295&lt;'CDO Param'!J$15,1,0)</f>
        <v>0</v>
      </c>
      <c r="BG295" s="3">
        <f>IF(AV295&lt;'CDO Param'!K$15,1,0)</f>
        <v>0</v>
      </c>
      <c r="BH295" s="3">
        <f>IF(AW295&lt;'CDO Param'!L$15,1,0)</f>
        <v>1</v>
      </c>
      <c r="BJ295" s="37">
        <f>AY295*'CDO Param'!C$6*AC295</f>
        <v>0</v>
      </c>
      <c r="BK295" s="37">
        <f>AZ295*'CDO Param'!D$6*AD295</f>
        <v>0</v>
      </c>
      <c r="BL295" s="37">
        <f>BA295*'CDO Param'!E$6*AE295</f>
        <v>9173.9844080185976</v>
      </c>
      <c r="BM295" s="37">
        <f>BB295*'CDO Param'!F$6*AF295</f>
        <v>0</v>
      </c>
      <c r="BN295" s="37">
        <f>BC295*'CDO Param'!G$6*AG295</f>
        <v>0</v>
      </c>
      <c r="BO295" s="37">
        <f>BD295*'CDO Param'!H$6*AH295</f>
        <v>0</v>
      </c>
      <c r="BP295" s="37">
        <f>BE295*'CDO Param'!I$6*AI295</f>
        <v>1117.0123355205626</v>
      </c>
      <c r="BQ295" s="37">
        <f>BF295*'CDO Param'!J$6*AJ295</f>
        <v>0</v>
      </c>
      <c r="BR295" s="37">
        <f>BG295*'CDO Param'!K$6*AK295</f>
        <v>0</v>
      </c>
      <c r="BS295" s="37">
        <f>BH295*'CDO Param'!L$6*AL295</f>
        <v>8638.0343779896903</v>
      </c>
      <c r="BU295" s="38">
        <f t="shared" si="24"/>
        <v>18929.031121528853</v>
      </c>
      <c r="BV295" s="38">
        <f>AVERAGE(BU$5:BU295)</f>
        <v>7381.4414412227707</v>
      </c>
      <c r="CF295" s="5">
        <f>BU295/'CDO Param'!$M$6</f>
        <v>0.19717740751592555</v>
      </c>
      <c r="CG295" s="5">
        <f t="shared" si="25"/>
        <v>0.02</v>
      </c>
      <c r="CH295" s="5">
        <f t="shared" si="26"/>
        <v>1</v>
      </c>
    </row>
    <row r="296" spans="1:86" x14ac:dyDescent="0.2">
      <c r="A296" s="3">
        <v>293</v>
      </c>
      <c r="B296" s="3">
        <v>292</v>
      </c>
      <c r="C296">
        <v>1.2148666428402066</v>
      </c>
      <c r="D296">
        <v>-0.3702211870404426</v>
      </c>
      <c r="E296">
        <v>0.57889110394171439</v>
      </c>
      <c r="F296">
        <v>-1.1970450941589661</v>
      </c>
      <c r="G296">
        <v>0.34302729545743205</v>
      </c>
      <c r="H296">
        <v>-0.90384673967491835</v>
      </c>
      <c r="I296">
        <v>-0.44541366150951944</v>
      </c>
      <c r="J296">
        <v>1.149073796113953</v>
      </c>
      <c r="K296">
        <v>0.53476469474844635</v>
      </c>
      <c r="L296">
        <v>-0.53843677960685454</v>
      </c>
      <c r="M296">
        <v>-0.31430545277544297</v>
      </c>
      <c r="N296">
        <v>-0.63384732129634358</v>
      </c>
      <c r="O296">
        <v>0.70181386035983451</v>
      </c>
      <c r="P296">
        <v>0.9415293789061252</v>
      </c>
      <c r="R296" s="33">
        <v>0.5223130311455173</v>
      </c>
      <c r="S296" s="33">
        <v>0.51511446270864203</v>
      </c>
      <c r="T296" s="33">
        <v>0.52877474414593295</v>
      </c>
      <c r="U296" s="33">
        <v>0.11712486069515574</v>
      </c>
      <c r="V296" s="33">
        <v>0.51753370348249272</v>
      </c>
      <c r="W296" s="33">
        <v>0.18895443025462069</v>
      </c>
      <c r="X296" s="33">
        <v>0.75710928941010935</v>
      </c>
      <c r="Y296" s="33">
        <v>0.73582711570701897</v>
      </c>
      <c r="Z296" s="33">
        <v>4.6333687867193336E-2</v>
      </c>
      <c r="AA296" s="33">
        <v>0.73029198391842287</v>
      </c>
      <c r="AC296" s="36">
        <f t="shared" si="28"/>
        <v>0.53769256465387061</v>
      </c>
      <c r="AD296" s="36">
        <f t="shared" si="28"/>
        <v>0.52554672394519852</v>
      </c>
      <c r="AE296" s="36">
        <f t="shared" si="28"/>
        <v>0.5485744524650713</v>
      </c>
      <c r="AF296" s="36">
        <f t="shared" si="28"/>
        <v>2.5025525698663478E-2</v>
      </c>
      <c r="AG296" s="36">
        <f t="shared" si="28"/>
        <v>0.52963085778703189</v>
      </c>
      <c r="AH296" s="36">
        <f t="shared" si="27"/>
        <v>7.1133784342222672E-2</v>
      </c>
      <c r="AI296" s="36">
        <f t="shared" si="27"/>
        <v>0.87826178772420094</v>
      </c>
      <c r="AJ296" s="36">
        <f t="shared" si="27"/>
        <v>0.85473007568040038</v>
      </c>
      <c r="AK296" s="36">
        <f t="shared" si="27"/>
        <v>3.2137331575629968E-3</v>
      </c>
      <c r="AL296" s="36">
        <f t="shared" si="27"/>
        <v>0.84829700404416086</v>
      </c>
      <c r="AN296">
        <f>SQRT(Correlation)*$F296 + SQRT('CDO Param'!C$17 - Correlation)*HLOOKUP('CDO Param'!C$12,$C$4:$E$1004,$A296,FALSE) + SQRT(1-Correlation)*G296</f>
        <v>-0.10547181235044661</v>
      </c>
      <c r="AO296">
        <f>SQRT(Correlation)*$F296 + SQRT('CDO Param'!D$17 - Correlation)*HLOOKUP('CDO Param'!D$12,$C$4:$E$1004,$A296,FALSE) + SQRT(1-Correlation)*H296</f>
        <v>-1.2883603842533571</v>
      </c>
      <c r="AP296">
        <f>SQRT(Correlation)*$F296 + SQRT('CDO Param'!E$17 - Correlation)*HLOOKUP('CDO Param'!E$12,$C$4:$E$1004,$A296,FALSE) + SQRT(1-Correlation)*I296</f>
        <v>-0.47967189603859989</v>
      </c>
      <c r="AQ296">
        <f>SQRT(Correlation)*$F296 + SQRT('CDO Param'!F$17 - Correlation)*HLOOKUP('CDO Param'!F$12,$C$4:$E$1004,$A296,FALSE) + SQRT(1-Correlation)*J296</f>
        <v>0.84101220865186033</v>
      </c>
      <c r="AR296">
        <f>SQRT(Correlation)*$F296 + SQRT('CDO Param'!G$17 - Correlation)*HLOOKUP('CDO Param'!G$12,$C$4:$E$1004,$A296,FALSE) + SQRT(1-Correlation)*K296</f>
        <v>0.258227424345984</v>
      </c>
      <c r="AS296">
        <f>SQRT(Correlation)*$F296 + SQRT('CDO Param'!H$17 - Correlation)*HLOOKUP('CDO Param'!H$12,$C$4:$E$1004,$A296,FALSE) + SQRT(1-Correlation)*L296</f>
        <v>-0.94170205819547959</v>
      </c>
      <c r="AT296">
        <f>SQRT(Correlation)*$F296 + SQRT('CDO Param'!I$17 - Correlation)*HLOOKUP('CDO Param'!I$12,$C$4:$E$1004,$A296,FALSE) + SQRT(1-Correlation)*M296</f>
        <v>-0.54727124348321554</v>
      </c>
      <c r="AU296">
        <f>SQRT(Correlation)*$F296 + SQRT('CDO Param'!J$17 - Correlation)*HLOOKUP('CDO Param'!J$12,$C$4:$E$1004,$A296,FALSE) + SQRT(1-Correlation)*N296</f>
        <v>-0.65843576186889263</v>
      </c>
      <c r="AV296">
        <f>SQRT(Correlation)*$F296 + SQRT('CDO Param'!K$17 - Correlation)*HLOOKUP('CDO Param'!K$12,$C$4:$E$1004,$A296,FALSE) + SQRT(1-Correlation)*O296</f>
        <v>0.60868369302273673</v>
      </c>
      <c r="AW296">
        <f>SQRT(Correlation)*$F296 + SQRT('CDO Param'!L$17 - Correlation)*HLOOKUP('CDO Param'!L$12,$C$4:$E$1004,$A296,FALSE) + SQRT(1-Correlation)*P296</f>
        <v>0.83609780175112092</v>
      </c>
      <c r="AY296" s="3">
        <f>IF(AN296&lt;'CDO Param'!C$15,1,0)</f>
        <v>0</v>
      </c>
      <c r="AZ296" s="3">
        <f>IF(AO296&lt;'CDO Param'!D$15,1,0)</f>
        <v>0</v>
      </c>
      <c r="BA296" s="3">
        <f>IF(AP296&lt;'CDO Param'!E$15,1,0)</f>
        <v>0</v>
      </c>
      <c r="BB296" s="3">
        <f>IF(AQ296&lt;'CDO Param'!F$15,1,0)</f>
        <v>0</v>
      </c>
      <c r="BC296" s="3">
        <f>IF(AR296&lt;'CDO Param'!G$15,1,0)</f>
        <v>0</v>
      </c>
      <c r="BD296" s="3">
        <f>IF(AS296&lt;'CDO Param'!H$15,1,0)</f>
        <v>0</v>
      </c>
      <c r="BE296" s="3">
        <f>IF(AT296&lt;'CDO Param'!I$15,1,0)</f>
        <v>0</v>
      </c>
      <c r="BF296" s="3">
        <f>IF(AU296&lt;'CDO Param'!J$15,1,0)</f>
        <v>0</v>
      </c>
      <c r="BG296" s="3">
        <f>IF(AV296&lt;'CDO Param'!K$15,1,0)</f>
        <v>0</v>
      </c>
      <c r="BH296" s="3">
        <f>IF(AW296&lt;'CDO Param'!L$15,1,0)</f>
        <v>0</v>
      </c>
      <c r="BJ296" s="37">
        <f>AY296*'CDO Param'!C$6*AC296</f>
        <v>0</v>
      </c>
      <c r="BK296" s="37">
        <f>AZ296*'CDO Param'!D$6*AD296</f>
        <v>0</v>
      </c>
      <c r="BL296" s="37">
        <f>BA296*'CDO Param'!E$6*AE296</f>
        <v>0</v>
      </c>
      <c r="BM296" s="37">
        <f>BB296*'CDO Param'!F$6*AF296</f>
        <v>0</v>
      </c>
      <c r="BN296" s="37">
        <f>BC296*'CDO Param'!G$6*AG296</f>
        <v>0</v>
      </c>
      <c r="BO296" s="37">
        <f>BD296*'CDO Param'!H$6*AH296</f>
        <v>0</v>
      </c>
      <c r="BP296" s="37">
        <f>BE296*'CDO Param'!I$6*AI296</f>
        <v>0</v>
      </c>
      <c r="BQ296" s="37">
        <f>BF296*'CDO Param'!J$6*AJ296</f>
        <v>0</v>
      </c>
      <c r="BR296" s="37">
        <f>BG296*'CDO Param'!K$6*AK296</f>
        <v>0</v>
      </c>
      <c r="BS296" s="37">
        <f>BH296*'CDO Param'!L$6*AL296</f>
        <v>0</v>
      </c>
      <c r="BU296" s="38">
        <f t="shared" si="24"/>
        <v>0</v>
      </c>
      <c r="BV296" s="38">
        <f>AVERAGE(BU$5:BU296)</f>
        <v>7356.1625321774873</v>
      </c>
      <c r="CF296" s="5">
        <f>BU296/'CDO Param'!$M$6</f>
        <v>0</v>
      </c>
      <c r="CG296" s="5">
        <f t="shared" si="25"/>
        <v>0</v>
      </c>
      <c r="CH296" s="5">
        <f t="shared" si="26"/>
        <v>0</v>
      </c>
    </row>
    <row r="297" spans="1:86" x14ac:dyDescent="0.2">
      <c r="A297" s="3">
        <v>294</v>
      </c>
      <c r="B297" s="3">
        <v>293</v>
      </c>
      <c r="C297">
        <v>0.67376277002040297</v>
      </c>
      <c r="D297">
        <v>0.43924273995799012</v>
      </c>
      <c r="E297">
        <v>0.26645125217328314</v>
      </c>
      <c r="F297">
        <v>-0.33559445000719279</v>
      </c>
      <c r="G297">
        <v>1.1098290997324511</v>
      </c>
      <c r="H297">
        <v>0.40594727579446044</v>
      </c>
      <c r="I297">
        <v>-0.15372961570392363</v>
      </c>
      <c r="J297">
        <v>0.78265770753205288</v>
      </c>
      <c r="K297">
        <v>-0.44989633352088276</v>
      </c>
      <c r="L297">
        <v>0.47126263780228328</v>
      </c>
      <c r="M297">
        <v>-0.98382770374882966</v>
      </c>
      <c r="N297">
        <v>0.91790298029081896</v>
      </c>
      <c r="O297">
        <v>1.4153283700579777</v>
      </c>
      <c r="P297">
        <v>1.1942711353185587</v>
      </c>
      <c r="R297" s="33">
        <v>1.7373716932429801E-2</v>
      </c>
      <c r="S297" s="33">
        <v>6.0483347652705082E-5</v>
      </c>
      <c r="T297" s="33">
        <v>1.6543623999014323E-2</v>
      </c>
      <c r="U297" s="33">
        <v>4.8688551433705048E-2</v>
      </c>
      <c r="V297" s="33">
        <v>0.3084839462807793</v>
      </c>
      <c r="W297" s="33">
        <v>0.68968514105756074</v>
      </c>
      <c r="X297" s="33">
        <v>0.53816575442355397</v>
      </c>
      <c r="Y297" s="33">
        <v>0.95183459667108705</v>
      </c>
      <c r="Z297" s="33">
        <v>0.48406625095944211</v>
      </c>
      <c r="AA297" s="33">
        <v>0.70147987534360956</v>
      </c>
      <c r="AC297" s="36">
        <f t="shared" si="28"/>
        <v>3.6375090933061821E-4</v>
      </c>
      <c r="AD297" s="36">
        <f t="shared" si="28"/>
        <v>1.2533456557771017E-9</v>
      </c>
      <c r="AE297" s="36">
        <f t="shared" si="28"/>
        <v>3.2625800468001062E-4</v>
      </c>
      <c r="AF297" s="36">
        <f t="shared" si="28"/>
        <v>3.5875048414355949E-3</v>
      </c>
      <c r="AG297" s="36">
        <f t="shared" si="28"/>
        <v>0.20017818702764861</v>
      </c>
      <c r="AH297" s="36">
        <f t="shared" si="27"/>
        <v>0.79739265026041584</v>
      </c>
      <c r="AI297" s="36">
        <f t="shared" si="27"/>
        <v>0.5643424625614355</v>
      </c>
      <c r="AJ297" s="36">
        <f t="shared" si="27"/>
        <v>0.99649747988184423</v>
      </c>
      <c r="AK297" s="36">
        <f t="shared" si="27"/>
        <v>0.47306994086600856</v>
      </c>
      <c r="AL297" s="36">
        <f t="shared" si="27"/>
        <v>0.81282708085478095</v>
      </c>
      <c r="AN297">
        <f>SQRT(Correlation)*$F297 + SQRT('CDO Param'!C$17 - Correlation)*HLOOKUP('CDO Param'!C$12,$C$4:$E$1004,$A297,FALSE) + SQRT(1-Correlation)*G297</f>
        <v>1.0088703513954411</v>
      </c>
      <c r="AO297">
        <f>SQRT(Correlation)*$F297 + SQRT('CDO Param'!D$17 - Correlation)*HLOOKUP('CDO Param'!D$12,$C$4:$E$1004,$A297,FALSE) + SQRT(1-Correlation)*H297</f>
        <v>0.34110942122413707</v>
      </c>
      <c r="AP297">
        <f>SQRT(Correlation)*$F297 + SQRT('CDO Param'!E$17 - Correlation)*HLOOKUP('CDO Param'!E$12,$C$4:$E$1004,$A297,FALSE) + SQRT(1-Correlation)*I297</f>
        <v>-7.370412883466114E-2</v>
      </c>
      <c r="AQ297">
        <f>SQRT(Correlation)*$F297 + SQRT('CDO Param'!F$17 - Correlation)*HLOOKUP('CDO Param'!F$12,$C$4:$E$1004,$A297,FALSE) + SQRT(1-Correlation)*J297</f>
        <v>0.69595032326767836</v>
      </c>
      <c r="AR297">
        <f>SQRT(Correlation)*$F297 + SQRT('CDO Param'!G$17 - Correlation)*HLOOKUP('CDO Param'!G$12,$C$4:$E$1004,$A297,FALSE) + SQRT(1-Correlation)*K297</f>
        <v>-0.47335310942390901</v>
      </c>
      <c r="AS297">
        <f>SQRT(Correlation)*$F297 + SQRT('CDO Param'!H$17 - Correlation)*HLOOKUP('CDO Param'!H$12,$C$4:$E$1004,$A297,FALSE) + SQRT(1-Correlation)*L297</f>
        <v>0.40307301426708164</v>
      </c>
      <c r="AT297">
        <f>SQRT(Correlation)*$F297 + SQRT('CDO Param'!I$17 - Correlation)*HLOOKUP('CDO Param'!I$12,$C$4:$E$1004,$A297,FALSE) + SQRT(1-Correlation)*M297</f>
        <v>-0.97988488266438756</v>
      </c>
      <c r="AU297">
        <f>SQRT(Correlation)*$F297 + SQRT('CDO Param'!J$17 - Correlation)*HLOOKUP('CDO Param'!J$12,$C$4:$E$1004,$A297,FALSE) + SQRT(1-Correlation)*N297</f>
        <v>0.94293581663206505</v>
      </c>
      <c r="AV297">
        <f>SQRT(Correlation)*$F297 + SQRT('CDO Param'!K$17 - Correlation)*HLOOKUP('CDO Param'!K$12,$C$4:$E$1004,$A297,FALSE) + SQRT(1-Correlation)*O297</f>
        <v>1.4148349759304355</v>
      </c>
      <c r="AW297">
        <f>SQRT(Correlation)*$F297 + SQRT('CDO Param'!L$17 - Correlation)*HLOOKUP('CDO Param'!L$12,$C$4:$E$1004,$A297,FALSE) + SQRT(1-Correlation)*P297</f>
        <v>1.2051216694199167</v>
      </c>
      <c r="AY297" s="3">
        <f>IF(AN297&lt;'CDO Param'!C$15,1,0)</f>
        <v>0</v>
      </c>
      <c r="AZ297" s="3">
        <f>IF(AO297&lt;'CDO Param'!D$15,1,0)</f>
        <v>0</v>
      </c>
      <c r="BA297" s="3">
        <f>IF(AP297&lt;'CDO Param'!E$15,1,0)</f>
        <v>0</v>
      </c>
      <c r="BB297" s="3">
        <f>IF(AQ297&lt;'CDO Param'!F$15,1,0)</f>
        <v>0</v>
      </c>
      <c r="BC297" s="3">
        <f>IF(AR297&lt;'CDO Param'!G$15,1,0)</f>
        <v>1</v>
      </c>
      <c r="BD297" s="3">
        <f>IF(AS297&lt;'CDO Param'!H$15,1,0)</f>
        <v>0</v>
      </c>
      <c r="BE297" s="3">
        <f>IF(AT297&lt;'CDO Param'!I$15,1,0)</f>
        <v>1</v>
      </c>
      <c r="BF297" s="3">
        <f>IF(AU297&lt;'CDO Param'!J$15,1,0)</f>
        <v>0</v>
      </c>
      <c r="BG297" s="3">
        <f>IF(AV297&lt;'CDO Param'!K$15,1,0)</f>
        <v>0</v>
      </c>
      <c r="BH297" s="3">
        <f>IF(AW297&lt;'CDO Param'!L$15,1,0)</f>
        <v>0</v>
      </c>
      <c r="BJ297" s="37">
        <f>AY297*'CDO Param'!C$6*AC297</f>
        <v>0</v>
      </c>
      <c r="BK297" s="37">
        <f>AZ297*'CDO Param'!D$6*AD297</f>
        <v>0</v>
      </c>
      <c r="BL297" s="37">
        <f>BA297*'CDO Param'!E$6*AE297</f>
        <v>0</v>
      </c>
      <c r="BM297" s="37">
        <f>BB297*'CDO Param'!F$6*AF297</f>
        <v>0</v>
      </c>
      <c r="BN297" s="37">
        <f>BC297*'CDO Param'!G$6*AG297</f>
        <v>2001.7818702764862</v>
      </c>
      <c r="BO297" s="37">
        <f>BD297*'CDO Param'!H$6*AH297</f>
        <v>0</v>
      </c>
      <c r="BP297" s="37">
        <f>BE297*'CDO Param'!I$6*AI297</f>
        <v>4514.7397004914837</v>
      </c>
      <c r="BQ297" s="37">
        <f>BF297*'CDO Param'!J$6*AJ297</f>
        <v>0</v>
      </c>
      <c r="BR297" s="37">
        <f>BG297*'CDO Param'!K$6*AK297</f>
        <v>0</v>
      </c>
      <c r="BS297" s="37">
        <f>BH297*'CDO Param'!L$6*AL297</f>
        <v>0</v>
      </c>
      <c r="BU297" s="38">
        <f t="shared" si="24"/>
        <v>6516.5215707679699</v>
      </c>
      <c r="BV297" s="38">
        <f>AVERAGE(BU$5:BU297)</f>
        <v>7353.2968633672153</v>
      </c>
      <c r="CF297" s="5">
        <f>BU297/'CDO Param'!$M$6</f>
        <v>6.7880433028833023E-2</v>
      </c>
      <c r="CG297" s="5">
        <f t="shared" si="25"/>
        <v>1.788043302883302E-2</v>
      </c>
      <c r="CH297" s="5">
        <f t="shared" si="26"/>
        <v>0.89402165144165102</v>
      </c>
    </row>
    <row r="298" spans="1:86" x14ac:dyDescent="0.2">
      <c r="A298" s="3">
        <v>295</v>
      </c>
      <c r="B298" s="3">
        <v>294</v>
      </c>
      <c r="C298">
        <v>-0.62928165789344348</v>
      </c>
      <c r="D298">
        <v>-1.0661574378900696</v>
      </c>
      <c r="E298">
        <v>-0.34710865293163806</v>
      </c>
      <c r="F298">
        <v>0.98834334494313225</v>
      </c>
      <c r="G298">
        <v>0.83756276580970734</v>
      </c>
      <c r="H298">
        <v>-6.6850134317064658E-2</v>
      </c>
      <c r="I298">
        <v>0.2629167283885181</v>
      </c>
      <c r="J298">
        <v>-0.65363565227016807</v>
      </c>
      <c r="K298">
        <v>1.3383328223426361</v>
      </c>
      <c r="L298">
        <v>0.6629238669120241</v>
      </c>
      <c r="M298">
        <v>-0.69344650910352357</v>
      </c>
      <c r="N298">
        <v>-1.0302096598024946</v>
      </c>
      <c r="O298">
        <v>4.8494257498532534E-2</v>
      </c>
      <c r="P298">
        <v>6.6468146542320028E-2</v>
      </c>
      <c r="R298" s="33">
        <v>0.77226490004559278</v>
      </c>
      <c r="S298" s="33">
        <v>0.45617506627746629</v>
      </c>
      <c r="T298" s="33">
        <v>0.93433892537576091</v>
      </c>
      <c r="U298" s="33">
        <v>0.43431879041451904</v>
      </c>
      <c r="V298" s="33">
        <v>0.59591049682158537</v>
      </c>
      <c r="W298" s="33">
        <v>0.46772008038485424</v>
      </c>
      <c r="X298" s="33">
        <v>0.9713910282456274</v>
      </c>
      <c r="Y298" s="33">
        <v>0.16901172426017547</v>
      </c>
      <c r="Z298" s="33">
        <v>0.5800496407691621</v>
      </c>
      <c r="AA298" s="33">
        <v>0.89431240730654094</v>
      </c>
      <c r="AC298" s="36">
        <f t="shared" si="28"/>
        <v>0.89381800150042379</v>
      </c>
      <c r="AD298" s="36">
        <f t="shared" si="28"/>
        <v>0.42618877544546407</v>
      </c>
      <c r="AE298" s="36">
        <f t="shared" si="28"/>
        <v>0.99303599915247398</v>
      </c>
      <c r="AF298" s="36">
        <f t="shared" si="28"/>
        <v>0.38993188451670097</v>
      </c>
      <c r="AG298" s="36">
        <f t="shared" si="28"/>
        <v>0.65908649014379039</v>
      </c>
      <c r="AH298" s="36">
        <f t="shared" si="27"/>
        <v>0.44553293691428569</v>
      </c>
      <c r="AI298" s="36">
        <f t="shared" si="27"/>
        <v>0.99889836701914336</v>
      </c>
      <c r="AJ298" s="36">
        <f t="shared" si="27"/>
        <v>5.5856491333615893E-2</v>
      </c>
      <c r="AK298" s="36">
        <f t="shared" si="27"/>
        <v>0.63355841182878292</v>
      </c>
      <c r="AL298" s="36">
        <f t="shared" si="27"/>
        <v>0.98004435222378516</v>
      </c>
      <c r="AN298">
        <f>SQRT(Correlation)*$F298 + SQRT('CDO Param'!C$17 - Correlation)*HLOOKUP('CDO Param'!C$12,$C$4:$E$1004,$A298,FALSE) + SQRT(1-Correlation)*G298</f>
        <v>0.95634598419273031</v>
      </c>
      <c r="AO298">
        <f>SQRT(Correlation)*$F298 + SQRT('CDO Param'!D$17 - Correlation)*HLOOKUP('CDO Param'!D$12,$C$4:$E$1004,$A298,FALSE) + SQRT(1-Correlation)*H298</f>
        <v>9.8344571301034384E-2</v>
      </c>
      <c r="AP298">
        <f>SQRT(Correlation)*$F298 + SQRT('CDO Param'!E$17 - Correlation)*HLOOKUP('CDO Param'!E$12,$C$4:$E$1004,$A298,FALSE) + SQRT(1-Correlation)*I298</f>
        <v>0.39547403988919849</v>
      </c>
      <c r="AQ298">
        <f>SQRT(Correlation)*$F298 + SQRT('CDO Param'!F$17 - Correlation)*HLOOKUP('CDO Param'!F$12,$C$4:$E$1004,$A298,FALSE) + SQRT(1-Correlation)*J298</f>
        <v>-0.38516747264343848</v>
      </c>
      <c r="AR298">
        <f>SQRT(Correlation)*$F298 + SQRT('CDO Param'!G$17 - Correlation)*HLOOKUP('CDO Param'!G$12,$C$4:$E$1004,$A298,FALSE) + SQRT(1-Correlation)*K298</f>
        <v>1.5045797494648876</v>
      </c>
      <c r="AS298">
        <f>SQRT(Correlation)*$F298 + SQRT('CDO Param'!H$17 - Correlation)*HLOOKUP('CDO Param'!H$12,$C$4:$E$1004,$A298,FALSE) + SQRT(1-Correlation)*L298</f>
        <v>0.79066897761856592</v>
      </c>
      <c r="AT298">
        <f>SQRT(Correlation)*$F298 + SQRT('CDO Param'!I$17 - Correlation)*HLOOKUP('CDO Param'!I$12,$C$4:$E$1004,$A298,FALSE) + SQRT(1-Correlation)*M298</f>
        <v>-0.42293536760232303</v>
      </c>
      <c r="AU298">
        <f>SQRT(Correlation)*$F298 + SQRT('CDO Param'!J$17 - Correlation)*HLOOKUP('CDO Param'!J$12,$C$4:$E$1004,$A298,FALSE) + SQRT(1-Correlation)*N298</f>
        <v>-0.8312933668560003</v>
      </c>
      <c r="AV298">
        <f>SQRT(Correlation)*$F298 + SQRT('CDO Param'!K$17 - Correlation)*HLOOKUP('CDO Param'!K$12,$C$4:$E$1004,$A298,FALSE) + SQRT(1-Correlation)*O298</f>
        <v>0.19205502302914673</v>
      </c>
      <c r="AW298">
        <f>SQRT(Correlation)*$F298 + SQRT('CDO Param'!L$17 - Correlation)*HLOOKUP('CDO Param'!L$12,$C$4:$E$1004,$A298,FALSE) + SQRT(1-Correlation)*P298</f>
        <v>0.20910655136600106</v>
      </c>
      <c r="AY298" s="3">
        <f>IF(AN298&lt;'CDO Param'!C$15,1,0)</f>
        <v>0</v>
      </c>
      <c r="AZ298" s="3">
        <f>IF(AO298&lt;'CDO Param'!D$15,1,0)</f>
        <v>0</v>
      </c>
      <c r="BA298" s="3">
        <f>IF(AP298&lt;'CDO Param'!E$15,1,0)</f>
        <v>0</v>
      </c>
      <c r="BB298" s="3">
        <f>IF(AQ298&lt;'CDO Param'!F$15,1,0)</f>
        <v>0</v>
      </c>
      <c r="BC298" s="3">
        <f>IF(AR298&lt;'CDO Param'!G$15,1,0)</f>
        <v>0</v>
      </c>
      <c r="BD298" s="3">
        <f>IF(AS298&lt;'CDO Param'!H$15,1,0)</f>
        <v>0</v>
      </c>
      <c r="BE298" s="3">
        <f>IF(AT298&lt;'CDO Param'!I$15,1,0)</f>
        <v>0</v>
      </c>
      <c r="BF298" s="3">
        <f>IF(AU298&lt;'CDO Param'!J$15,1,0)</f>
        <v>0</v>
      </c>
      <c r="BG298" s="3">
        <f>IF(AV298&lt;'CDO Param'!K$15,1,0)</f>
        <v>0</v>
      </c>
      <c r="BH298" s="3">
        <f>IF(AW298&lt;'CDO Param'!L$15,1,0)</f>
        <v>0</v>
      </c>
      <c r="BJ298" s="37">
        <f>AY298*'CDO Param'!C$6*AC298</f>
        <v>0</v>
      </c>
      <c r="BK298" s="37">
        <f>AZ298*'CDO Param'!D$6*AD298</f>
        <v>0</v>
      </c>
      <c r="BL298" s="37">
        <f>BA298*'CDO Param'!E$6*AE298</f>
        <v>0</v>
      </c>
      <c r="BM298" s="37">
        <f>BB298*'CDO Param'!F$6*AF298</f>
        <v>0</v>
      </c>
      <c r="BN298" s="37">
        <f>BC298*'CDO Param'!G$6*AG298</f>
        <v>0</v>
      </c>
      <c r="BO298" s="37">
        <f>BD298*'CDO Param'!H$6*AH298</f>
        <v>0</v>
      </c>
      <c r="BP298" s="37">
        <f>BE298*'CDO Param'!I$6*AI298</f>
        <v>0</v>
      </c>
      <c r="BQ298" s="37">
        <f>BF298*'CDO Param'!J$6*AJ298</f>
        <v>0</v>
      </c>
      <c r="BR298" s="37">
        <f>BG298*'CDO Param'!K$6*AK298</f>
        <v>0</v>
      </c>
      <c r="BS298" s="37">
        <f>BH298*'CDO Param'!L$6*AL298</f>
        <v>0</v>
      </c>
      <c r="BU298" s="38">
        <f t="shared" si="24"/>
        <v>0</v>
      </c>
      <c r="BV298" s="38">
        <f>AVERAGE(BU$5:BU298)</f>
        <v>7328.2856495462383</v>
      </c>
      <c r="CF298" s="5">
        <f>BU298/'CDO Param'!$M$6</f>
        <v>0</v>
      </c>
      <c r="CG298" s="5">
        <f t="shared" si="25"/>
        <v>0</v>
      </c>
      <c r="CH298" s="5">
        <f t="shared" si="26"/>
        <v>0</v>
      </c>
    </row>
    <row r="299" spans="1:86" x14ac:dyDescent="0.2">
      <c r="A299" s="3">
        <v>296</v>
      </c>
      <c r="B299" s="3">
        <v>295</v>
      </c>
      <c r="C299">
        <v>1.0035228115157224</v>
      </c>
      <c r="D299">
        <v>-1.8316131900064647</v>
      </c>
      <c r="E299">
        <v>-1.2241616786923259</v>
      </c>
      <c r="F299">
        <v>0.77482809501816519</v>
      </c>
      <c r="G299">
        <v>0.15175942280620802</v>
      </c>
      <c r="H299">
        <v>-0.99822045740438625</v>
      </c>
      <c r="I299">
        <v>0.72690454544499516</v>
      </c>
      <c r="J299">
        <v>-0.93473090601037256</v>
      </c>
      <c r="K299">
        <v>0.28269141694181599</v>
      </c>
      <c r="L299">
        <v>-2.3359461920335889</v>
      </c>
      <c r="M299">
        <v>0.89142304204870015</v>
      </c>
      <c r="N299">
        <v>2.7172791305929422</v>
      </c>
      <c r="O299">
        <v>0.48794504436955322</v>
      </c>
      <c r="P299">
        <v>1.1083193385275081</v>
      </c>
      <c r="R299" s="33">
        <v>0.70862960103369765</v>
      </c>
      <c r="S299" s="33">
        <v>0.93770457335640889</v>
      </c>
      <c r="T299" s="33">
        <v>7.6440116426181102E-4</v>
      </c>
      <c r="U299" s="33">
        <v>0.84729036774825783</v>
      </c>
      <c r="V299" s="33">
        <v>0.40921074497011062</v>
      </c>
      <c r="W299" s="33">
        <v>0.60499071264871895</v>
      </c>
      <c r="X299" s="33">
        <v>7.8907487019387768E-2</v>
      </c>
      <c r="Y299" s="33">
        <v>0.19813433485018758</v>
      </c>
      <c r="Z299" s="33">
        <v>4.3765827102477582E-2</v>
      </c>
      <c r="AA299" s="33">
        <v>0.57225611134071652</v>
      </c>
      <c r="AC299" s="36">
        <f t="shared" si="28"/>
        <v>0.82193091962945819</v>
      </c>
      <c r="AD299" s="36">
        <f t="shared" si="28"/>
        <v>0.99380268015812379</v>
      </c>
      <c r="AE299" s="36">
        <f t="shared" si="28"/>
        <v>3.5177165743982954E-7</v>
      </c>
      <c r="AF299" s="36">
        <f t="shared" si="28"/>
        <v>0.95522040265156094</v>
      </c>
      <c r="AG299" s="36">
        <f t="shared" si="28"/>
        <v>0.34910545997569703</v>
      </c>
      <c r="AH299" s="36">
        <f t="shared" si="27"/>
        <v>0.67348189803517355</v>
      </c>
      <c r="AI299" s="36">
        <f t="shared" si="27"/>
        <v>1.0462483428287143E-2</v>
      </c>
      <c r="AJ299" s="36">
        <f t="shared" si="27"/>
        <v>7.879913380183913E-2</v>
      </c>
      <c r="AK299" s="36">
        <f t="shared" si="27"/>
        <v>2.8316973002566769E-3</v>
      </c>
      <c r="AL299" s="36">
        <f t="shared" si="27"/>
        <v>0.62085605694233059</v>
      </c>
      <c r="AN299">
        <f>SQRT(Correlation)*$F299 + SQRT('CDO Param'!C$17 - Correlation)*HLOOKUP('CDO Param'!C$12,$C$4:$E$1004,$A299,FALSE) + SQRT(1-Correlation)*G299</f>
        <v>0.12996456583985336</v>
      </c>
      <c r="AO299">
        <f>SQRT(Correlation)*$F299 + SQRT('CDO Param'!D$17 - Correlation)*HLOOKUP('CDO Param'!D$12,$C$4:$E$1004,$A299,FALSE) + SQRT(1-Correlation)*H299</f>
        <v>-0.96100213961006797</v>
      </c>
      <c r="AP299">
        <f>SQRT(Correlation)*$F299 + SQRT('CDO Param'!E$17 - Correlation)*HLOOKUP('CDO Param'!E$12,$C$4:$E$1004,$A299,FALSE) + SQRT(1-Correlation)*I299</f>
        <v>1.2001315385004387</v>
      </c>
      <c r="AQ299">
        <f>SQRT(Correlation)*$F299 + SQRT('CDO Param'!F$17 - Correlation)*HLOOKUP('CDO Param'!F$12,$C$4:$E$1004,$A299,FALSE) + SQRT(1-Correlation)*J299</f>
        <v>-0.91547231406961804</v>
      </c>
      <c r="AR299">
        <f>SQRT(Correlation)*$F299 + SQRT('CDO Param'!G$17 - Correlation)*HLOOKUP('CDO Param'!G$12,$C$4:$E$1004,$A299,FALSE) + SQRT(1-Correlation)*K299</f>
        <v>0.23947591038898183</v>
      </c>
      <c r="AS299">
        <f>SQRT(Correlation)*$F299 + SQRT('CDO Param'!H$17 - Correlation)*HLOOKUP('CDO Param'!H$12,$C$4:$E$1004,$A299,FALSE) + SQRT(1-Correlation)*L299</f>
        <v>-2.2300802014251464</v>
      </c>
      <c r="AT299">
        <f>SQRT(Correlation)*$F299 + SQRT('CDO Param'!I$17 - Correlation)*HLOOKUP('CDO Param'!I$12,$C$4:$E$1004,$A299,FALSE) + SQRT(1-Correlation)*M299</f>
        <v>0.81696943612302964</v>
      </c>
      <c r="AU299">
        <f>SQRT(Correlation)*$F299 + SQRT('CDO Param'!J$17 - Correlation)*HLOOKUP('CDO Param'!J$12,$C$4:$E$1004,$A299,FALSE) + SQRT(1-Correlation)*N299</f>
        <v>3.0883666642945165</v>
      </c>
      <c r="AV299">
        <f>SQRT(Correlation)*$F299 + SQRT('CDO Param'!K$17 - Correlation)*HLOOKUP('CDO Param'!K$12,$C$4:$E$1004,$A299,FALSE) + SQRT(1-Correlation)*O299</f>
        <v>0.9734346509196834</v>
      </c>
      <c r="AW299">
        <f>SQRT(Correlation)*$F299 + SQRT('CDO Param'!L$17 - Correlation)*HLOOKUP('CDO Param'!L$12,$C$4:$E$1004,$A299,FALSE) + SQRT(1-Correlation)*P299</f>
        <v>1.5619733823272117</v>
      </c>
      <c r="AY299" s="3">
        <f>IF(AN299&lt;'CDO Param'!C$15,1,0)</f>
        <v>0</v>
      </c>
      <c r="AZ299" s="3">
        <f>IF(AO299&lt;'CDO Param'!D$15,1,0)</f>
        <v>0</v>
      </c>
      <c r="BA299" s="3">
        <f>IF(AP299&lt;'CDO Param'!E$15,1,0)</f>
        <v>0</v>
      </c>
      <c r="BB299" s="3">
        <f>IF(AQ299&lt;'CDO Param'!F$15,1,0)</f>
        <v>1</v>
      </c>
      <c r="BC299" s="3">
        <f>IF(AR299&lt;'CDO Param'!G$15,1,0)</f>
        <v>0</v>
      </c>
      <c r="BD299" s="3">
        <f>IF(AS299&lt;'CDO Param'!H$15,1,0)</f>
        <v>0</v>
      </c>
      <c r="BE299" s="3">
        <f>IF(AT299&lt;'CDO Param'!I$15,1,0)</f>
        <v>0</v>
      </c>
      <c r="BF299" s="3">
        <f>IF(AU299&lt;'CDO Param'!J$15,1,0)</f>
        <v>0</v>
      </c>
      <c r="BG299" s="3">
        <f>IF(AV299&lt;'CDO Param'!K$15,1,0)</f>
        <v>0</v>
      </c>
      <c r="BH299" s="3">
        <f>IF(AW299&lt;'CDO Param'!L$15,1,0)</f>
        <v>0</v>
      </c>
      <c r="BJ299" s="37">
        <f>AY299*'CDO Param'!C$6*AC299</f>
        <v>0</v>
      </c>
      <c r="BK299" s="37">
        <f>AZ299*'CDO Param'!D$6*AD299</f>
        <v>0</v>
      </c>
      <c r="BL299" s="37">
        <f>BA299*'CDO Param'!E$6*AE299</f>
        <v>0</v>
      </c>
      <c r="BM299" s="37">
        <f>BB299*'CDO Param'!F$6*AF299</f>
        <v>9552.2040265156102</v>
      </c>
      <c r="BN299" s="37">
        <f>BC299*'CDO Param'!G$6*AG299</f>
        <v>0</v>
      </c>
      <c r="BO299" s="37">
        <f>BD299*'CDO Param'!H$6*AH299</f>
        <v>0</v>
      </c>
      <c r="BP299" s="37">
        <f>BE299*'CDO Param'!I$6*AI299</f>
        <v>0</v>
      </c>
      <c r="BQ299" s="37">
        <f>BF299*'CDO Param'!J$6*AJ299</f>
        <v>0</v>
      </c>
      <c r="BR299" s="37">
        <f>BG299*'CDO Param'!K$6*AK299</f>
        <v>0</v>
      </c>
      <c r="BS299" s="37">
        <f>BH299*'CDO Param'!L$6*AL299</f>
        <v>0</v>
      </c>
      <c r="BU299" s="38">
        <f t="shared" si="24"/>
        <v>9552.2040265156102</v>
      </c>
      <c r="BV299" s="38">
        <f>AVERAGE(BU$5:BU299)</f>
        <v>7335.824355908846</v>
      </c>
      <c r="CF299" s="5">
        <f>BU299/'CDO Param'!$M$6</f>
        <v>9.9502125276204278E-2</v>
      </c>
      <c r="CG299" s="5">
        <f t="shared" si="25"/>
        <v>0.02</v>
      </c>
      <c r="CH299" s="5">
        <f t="shared" si="26"/>
        <v>1</v>
      </c>
    </row>
    <row r="300" spans="1:86" x14ac:dyDescent="0.2">
      <c r="A300" s="3">
        <v>297</v>
      </c>
      <c r="B300" s="3">
        <v>296</v>
      </c>
      <c r="C300">
        <v>-0.89335117081645876</v>
      </c>
      <c r="D300">
        <v>-0.63951802076189779</v>
      </c>
      <c r="E300">
        <v>0.54665861171088181</v>
      </c>
      <c r="F300">
        <v>-0.46635022954433225</v>
      </c>
      <c r="G300">
        <v>-0.40022769098868594</v>
      </c>
      <c r="H300">
        <v>1.4135912351775914</v>
      </c>
      <c r="I300">
        <v>0.24896394279494416</v>
      </c>
      <c r="J300">
        <v>0.59271997088217176</v>
      </c>
      <c r="K300">
        <v>0.72383727456326596</v>
      </c>
      <c r="L300">
        <v>-0.33139258448500186</v>
      </c>
      <c r="M300">
        <v>4.729031388706062E-2</v>
      </c>
      <c r="N300">
        <v>-8.7449052443844266E-2</v>
      </c>
      <c r="O300">
        <v>1.2537793736555614</v>
      </c>
      <c r="P300">
        <v>1.4050465324544348</v>
      </c>
      <c r="R300" s="33">
        <v>0.90846330342277104</v>
      </c>
      <c r="S300" s="33">
        <v>0.54274062651337152</v>
      </c>
      <c r="T300" s="33">
        <v>0.84170981023540248</v>
      </c>
      <c r="U300" s="33">
        <v>0.61678062640911924</v>
      </c>
      <c r="V300" s="33">
        <v>0.23198805806785266</v>
      </c>
      <c r="W300" s="33">
        <v>2.3291946399627228E-2</v>
      </c>
      <c r="X300" s="33">
        <v>0.46774313853482863</v>
      </c>
      <c r="Y300" s="33">
        <v>0.35892935486460542</v>
      </c>
      <c r="Z300" s="33">
        <v>0.52566720942299217</v>
      </c>
      <c r="AA300" s="33">
        <v>0.8887887722294725</v>
      </c>
      <c r="AC300" s="36">
        <f t="shared" si="28"/>
        <v>0.98547082938081576</v>
      </c>
      <c r="AD300" s="36">
        <f t="shared" si="28"/>
        <v>0.57199917742484263</v>
      </c>
      <c r="AE300" s="36">
        <f t="shared" si="28"/>
        <v>0.95157200909625927</v>
      </c>
      <c r="AF300" s="36">
        <f t="shared" si="28"/>
        <v>0.69190596523244619</v>
      </c>
      <c r="AG300" s="36">
        <f t="shared" si="28"/>
        <v>0.1104442975834462</v>
      </c>
      <c r="AH300" s="36">
        <f t="shared" si="27"/>
        <v>6.9769710719564553E-4</v>
      </c>
      <c r="AI300" s="36">
        <f t="shared" si="27"/>
        <v>0.44557167388137409</v>
      </c>
      <c r="AJ300" s="36">
        <f t="shared" si="27"/>
        <v>0.27121045336551292</v>
      </c>
      <c r="AK300" s="36">
        <f t="shared" si="27"/>
        <v>0.5433440203163854</v>
      </c>
      <c r="AL300" s="36">
        <f t="shared" si="27"/>
        <v>0.97767277650327733</v>
      </c>
      <c r="AN300">
        <f>SQRT(Correlation)*$F300 + SQRT('CDO Param'!C$17 - Correlation)*HLOOKUP('CDO Param'!C$12,$C$4:$E$1004,$A300,FALSE) + SQRT(1-Correlation)*G300</f>
        <v>-0.61760372296287969</v>
      </c>
      <c r="AO300">
        <f>SQRT(Correlation)*$F300 + SQRT('CDO Param'!D$17 - Correlation)*HLOOKUP('CDO Param'!D$12,$C$4:$E$1004,$A300,FALSE) + SQRT(1-Correlation)*H300</f>
        <v>1.1031359979789856</v>
      </c>
      <c r="AP300">
        <f>SQRT(Correlation)*$F300 + SQRT('CDO Param'!E$17 - Correlation)*HLOOKUP('CDO Param'!E$12,$C$4:$E$1004,$A300,FALSE) + SQRT(1-Correlation)*I300</f>
        <v>-0.14764346006675003</v>
      </c>
      <c r="AQ300">
        <f>SQRT(Correlation)*$F300 + SQRT('CDO Param'!F$17 - Correlation)*HLOOKUP('CDO Param'!F$12,$C$4:$E$1004,$A300,FALSE) + SQRT(1-Correlation)*J300</f>
        <v>0.53706722715377886</v>
      </c>
      <c r="AR300">
        <f>SQRT(Correlation)*$F300 + SQRT('CDO Param'!G$17 - Correlation)*HLOOKUP('CDO Param'!G$12,$C$4:$E$1004,$A300,FALSE) + SQRT(1-Correlation)*K300</f>
        <v>0.66145602324145014</v>
      </c>
      <c r="AS300">
        <f>SQRT(Correlation)*$F300 + SQRT('CDO Param'!H$17 - Correlation)*HLOOKUP('CDO Param'!H$12,$C$4:$E$1004,$A300,FALSE) + SQRT(1-Correlation)*L300</f>
        <v>-0.55230100710330632</v>
      </c>
      <c r="AT300">
        <f>SQRT(Correlation)*$F300 + SQRT('CDO Param'!I$17 - Correlation)*HLOOKUP('CDO Param'!I$12,$C$4:$E$1004,$A300,FALSE) + SQRT(1-Correlation)*M300</f>
        <v>1.9627221301096336E-2</v>
      </c>
      <c r="AU300">
        <f>SQRT(Correlation)*$F300 + SQRT('CDO Param'!J$17 - Correlation)*HLOOKUP('CDO Param'!J$12,$C$4:$E$1004,$A300,FALSE) + SQRT(1-Correlation)*N300</f>
        <v>-0.46679284989693559</v>
      </c>
      <c r="AV300">
        <f>SQRT(Correlation)*$F300 + SQRT('CDO Param'!K$17 - Correlation)*HLOOKUP('CDO Param'!K$12,$C$4:$E$1004,$A300,FALSE) + SQRT(1-Correlation)*O300</f>
        <v>0.80560815681414821</v>
      </c>
      <c r="AW300">
        <f>SQRT(Correlation)*$F300 + SQRT('CDO Param'!L$17 - Correlation)*HLOOKUP('CDO Param'!L$12,$C$4:$E$1004,$A300,FALSE) + SQRT(1-Correlation)*P300</f>
        <v>0.94911278391019427</v>
      </c>
      <c r="AY300" s="3">
        <f>IF(AN300&lt;'CDO Param'!C$15,1,0)</f>
        <v>0</v>
      </c>
      <c r="AZ300" s="3">
        <f>IF(AO300&lt;'CDO Param'!D$15,1,0)</f>
        <v>0</v>
      </c>
      <c r="BA300" s="3">
        <f>IF(AP300&lt;'CDO Param'!E$15,1,0)</f>
        <v>0</v>
      </c>
      <c r="BB300" s="3">
        <f>IF(AQ300&lt;'CDO Param'!F$15,1,0)</f>
        <v>0</v>
      </c>
      <c r="BC300" s="3">
        <f>IF(AR300&lt;'CDO Param'!G$15,1,0)</f>
        <v>0</v>
      </c>
      <c r="BD300" s="3">
        <f>IF(AS300&lt;'CDO Param'!H$15,1,0)</f>
        <v>0</v>
      </c>
      <c r="BE300" s="3">
        <f>IF(AT300&lt;'CDO Param'!I$15,1,0)</f>
        <v>0</v>
      </c>
      <c r="BF300" s="3">
        <f>IF(AU300&lt;'CDO Param'!J$15,1,0)</f>
        <v>0</v>
      </c>
      <c r="BG300" s="3">
        <f>IF(AV300&lt;'CDO Param'!K$15,1,0)</f>
        <v>0</v>
      </c>
      <c r="BH300" s="3">
        <f>IF(AW300&lt;'CDO Param'!L$15,1,0)</f>
        <v>0</v>
      </c>
      <c r="BJ300" s="37">
        <f>AY300*'CDO Param'!C$6*AC300</f>
        <v>0</v>
      </c>
      <c r="BK300" s="37">
        <f>AZ300*'CDO Param'!D$6*AD300</f>
        <v>0</v>
      </c>
      <c r="BL300" s="37">
        <f>BA300*'CDO Param'!E$6*AE300</f>
        <v>0</v>
      </c>
      <c r="BM300" s="37">
        <f>BB300*'CDO Param'!F$6*AF300</f>
        <v>0</v>
      </c>
      <c r="BN300" s="37">
        <f>BC300*'CDO Param'!G$6*AG300</f>
        <v>0</v>
      </c>
      <c r="BO300" s="37">
        <f>BD300*'CDO Param'!H$6*AH300</f>
        <v>0</v>
      </c>
      <c r="BP300" s="37">
        <f>BE300*'CDO Param'!I$6*AI300</f>
        <v>0</v>
      </c>
      <c r="BQ300" s="37">
        <f>BF300*'CDO Param'!J$6*AJ300</f>
        <v>0</v>
      </c>
      <c r="BR300" s="37">
        <f>BG300*'CDO Param'!K$6*AK300</f>
        <v>0</v>
      </c>
      <c r="BS300" s="37">
        <f>BH300*'CDO Param'!L$6*AL300</f>
        <v>0</v>
      </c>
      <c r="BU300" s="38">
        <f t="shared" si="24"/>
        <v>0</v>
      </c>
      <c r="BV300" s="38">
        <f>AVERAGE(BU$5:BU300)</f>
        <v>7311.041165517262</v>
      </c>
      <c r="CF300" s="5">
        <f>BU300/'CDO Param'!$M$6</f>
        <v>0</v>
      </c>
      <c r="CG300" s="5">
        <f t="shared" si="25"/>
        <v>0</v>
      </c>
      <c r="CH300" s="5">
        <f t="shared" si="26"/>
        <v>0</v>
      </c>
    </row>
    <row r="301" spans="1:86" x14ac:dyDescent="0.2">
      <c r="A301" s="3">
        <v>298</v>
      </c>
      <c r="B301" s="3">
        <v>297</v>
      </c>
      <c r="C301">
        <v>-0.31738068173581269</v>
      </c>
      <c r="D301">
        <v>-0.82796304923249409</v>
      </c>
      <c r="E301">
        <v>-1.8079936126014218</v>
      </c>
      <c r="F301">
        <v>0.3877664767060196</v>
      </c>
      <c r="G301">
        <v>0.73351657192688435</v>
      </c>
      <c r="H301">
        <v>-1.0882786227739416</v>
      </c>
      <c r="I301">
        <v>-0.41511043491482269</v>
      </c>
      <c r="J301">
        <v>-1.353689640382072</v>
      </c>
      <c r="K301">
        <v>0.33952574085560627</v>
      </c>
      <c r="L301">
        <v>-1.7947513697436079</v>
      </c>
      <c r="M301">
        <v>1.1620841178228147</v>
      </c>
      <c r="N301">
        <v>-0.13213252714194823</v>
      </c>
      <c r="O301">
        <v>-1.1909696695511229</v>
      </c>
      <c r="P301">
        <v>0.27090663934359327</v>
      </c>
      <c r="R301" s="33">
        <v>0.87289486074489298</v>
      </c>
      <c r="S301" s="33">
        <v>0.74392453941699332</v>
      </c>
      <c r="T301" s="33">
        <v>0.13973398140619228</v>
      </c>
      <c r="U301" s="33">
        <v>0.50902549387376084</v>
      </c>
      <c r="V301" s="33">
        <v>0.19147553629776254</v>
      </c>
      <c r="W301" s="33">
        <v>0.12933855649518713</v>
      </c>
      <c r="X301" s="33">
        <v>0.79311901461012613</v>
      </c>
      <c r="Y301" s="33">
        <v>0.95127855239029901</v>
      </c>
      <c r="Z301" s="33">
        <v>0.13863002375635786</v>
      </c>
      <c r="AA301" s="33">
        <v>0.95480927310642283</v>
      </c>
      <c r="AC301" s="36">
        <f t="shared" si="28"/>
        <v>0.97004467058875332</v>
      </c>
      <c r="AD301" s="36">
        <f t="shared" si="28"/>
        <v>0.8639109249582152</v>
      </c>
      <c r="AE301" s="36">
        <f t="shared" si="28"/>
        <v>3.6874392535502259E-2</v>
      </c>
      <c r="AF301" s="36">
        <f t="shared" si="28"/>
        <v>0.51525974743370062</v>
      </c>
      <c r="AG301" s="36">
        <f t="shared" si="28"/>
        <v>7.3199431345332286E-2</v>
      </c>
      <c r="AH301" s="36">
        <f t="shared" si="27"/>
        <v>3.1123472918833269E-2</v>
      </c>
      <c r="AI301" s="36">
        <f t="shared" si="27"/>
        <v>0.91353013424907392</v>
      </c>
      <c r="AJ301" s="36">
        <f t="shared" si="27"/>
        <v>0.99640711388856529</v>
      </c>
      <c r="AK301" s="36">
        <f t="shared" si="27"/>
        <v>3.6239108453816872E-2</v>
      </c>
      <c r="AL301" s="36">
        <f t="shared" si="27"/>
        <v>0.99695958558032571</v>
      </c>
      <c r="AN301">
        <f>SQRT(Correlation)*$F301 + SQRT('CDO Param'!C$17 - Correlation)*HLOOKUP('CDO Param'!C$12,$C$4:$E$1004,$A301,FALSE) + SQRT(1-Correlation)*G301</f>
        <v>0.70140578995843084</v>
      </c>
      <c r="AO301">
        <f>SQRT(Correlation)*$F301 + SQRT('CDO Param'!D$17 - Correlation)*HLOOKUP('CDO Param'!D$12,$C$4:$E$1004,$A301,FALSE) + SQRT(1-Correlation)*H301</f>
        <v>-1.0269008837229265</v>
      </c>
      <c r="AP301">
        <f>SQRT(Correlation)*$F301 + SQRT('CDO Param'!E$17 - Correlation)*HLOOKUP('CDO Param'!E$12,$C$4:$E$1004,$A301,FALSE) + SQRT(1-Correlation)*I301</f>
        <v>-0.35515684526612235</v>
      </c>
      <c r="AQ301">
        <f>SQRT(Correlation)*$F301 + SQRT('CDO Param'!F$17 - Correlation)*HLOOKUP('CDO Param'!F$12,$C$4:$E$1004,$A301,FALSE) + SQRT(1-Correlation)*J301</f>
        <v>-1.5658798879757332</v>
      </c>
      <c r="AR301">
        <f>SQRT(Correlation)*$F301 + SQRT('CDO Param'!G$17 - Correlation)*HLOOKUP('CDO Param'!G$12,$C$4:$E$1004,$A301,FALSE) + SQRT(1-Correlation)*K301</f>
        <v>4.0445264206685538E-2</v>
      </c>
      <c r="AS301">
        <f>SQRT(Correlation)*$F301 + SQRT('CDO Param'!H$17 - Correlation)*HLOOKUP('CDO Param'!H$12,$C$4:$E$1004,$A301,FALSE) + SQRT(1-Correlation)*L301</f>
        <v>-1.6971197793009158</v>
      </c>
      <c r="AT301">
        <f>SQRT(Correlation)*$F301 + SQRT('CDO Param'!I$17 - Correlation)*HLOOKUP('CDO Param'!I$12,$C$4:$E$1004,$A301,FALSE) + SQRT(1-Correlation)*M301</f>
        <v>0.82079265810701463</v>
      </c>
      <c r="AU301">
        <f>SQRT(Correlation)*$F301 + SQRT('CDO Param'!J$17 - Correlation)*HLOOKUP('CDO Param'!J$12,$C$4:$E$1004,$A301,FALSE) + SQRT(1-Correlation)*N301</f>
        <v>-8.6700430444717688E-2</v>
      </c>
      <c r="AV301">
        <f>SQRT(Correlation)*$F301 + SQRT('CDO Param'!K$17 - Correlation)*HLOOKUP('CDO Param'!K$12,$C$4:$E$1004,$A301,FALSE) + SQRT(1-Correlation)*O301</f>
        <v>-1.0912015428038351</v>
      </c>
      <c r="AW301">
        <f>SQRT(Correlation)*$F301 + SQRT('CDO Param'!L$17 - Correlation)*HLOOKUP('CDO Param'!L$12,$C$4:$E$1004,$A301,FALSE) + SQRT(1-Correlation)*P301</f>
        <v>0.29565609526031594</v>
      </c>
      <c r="AY301" s="3">
        <f>IF(AN301&lt;'CDO Param'!C$15,1,0)</f>
        <v>0</v>
      </c>
      <c r="AZ301" s="3">
        <f>IF(AO301&lt;'CDO Param'!D$15,1,0)</f>
        <v>0</v>
      </c>
      <c r="BA301" s="3">
        <f>IF(AP301&lt;'CDO Param'!E$15,1,0)</f>
        <v>0</v>
      </c>
      <c r="BB301" s="3">
        <f>IF(AQ301&lt;'CDO Param'!F$15,1,0)</f>
        <v>1</v>
      </c>
      <c r="BC301" s="3">
        <f>IF(AR301&lt;'CDO Param'!G$15,1,0)</f>
        <v>1</v>
      </c>
      <c r="BD301" s="3">
        <f>IF(AS301&lt;'CDO Param'!H$15,1,0)</f>
        <v>0</v>
      </c>
      <c r="BE301" s="3">
        <f>IF(AT301&lt;'CDO Param'!I$15,1,0)</f>
        <v>0</v>
      </c>
      <c r="BF301" s="3">
        <f>IF(AU301&lt;'CDO Param'!J$15,1,0)</f>
        <v>0</v>
      </c>
      <c r="BG301" s="3">
        <f>IF(AV301&lt;'CDO Param'!K$15,1,0)</f>
        <v>0</v>
      </c>
      <c r="BH301" s="3">
        <f>IF(AW301&lt;'CDO Param'!L$15,1,0)</f>
        <v>0</v>
      </c>
      <c r="BJ301" s="37">
        <f>AY301*'CDO Param'!C$6*AC301</f>
        <v>0</v>
      </c>
      <c r="BK301" s="37">
        <f>AZ301*'CDO Param'!D$6*AD301</f>
        <v>0</v>
      </c>
      <c r="BL301" s="37">
        <f>BA301*'CDO Param'!E$6*AE301</f>
        <v>0</v>
      </c>
      <c r="BM301" s="37">
        <f>BB301*'CDO Param'!F$6*AF301</f>
        <v>5152.5974743370061</v>
      </c>
      <c r="BN301" s="37">
        <f>BC301*'CDO Param'!G$6*AG301</f>
        <v>731.99431345332289</v>
      </c>
      <c r="BO301" s="37">
        <f>BD301*'CDO Param'!H$6*AH301</f>
        <v>0</v>
      </c>
      <c r="BP301" s="37">
        <f>BE301*'CDO Param'!I$6*AI301</f>
        <v>0</v>
      </c>
      <c r="BQ301" s="37">
        <f>BF301*'CDO Param'!J$6*AJ301</f>
        <v>0</v>
      </c>
      <c r="BR301" s="37">
        <f>BG301*'CDO Param'!K$6*AK301</f>
        <v>0</v>
      </c>
      <c r="BS301" s="37">
        <f>BH301*'CDO Param'!L$6*AL301</f>
        <v>0</v>
      </c>
      <c r="BU301" s="38">
        <f t="shared" si="24"/>
        <v>5884.5917877903294</v>
      </c>
      <c r="BV301" s="38">
        <f>AVERAGE(BU$5:BU301)</f>
        <v>7306.2383056595963</v>
      </c>
      <c r="CF301" s="5">
        <f>BU301/'CDO Param'!$M$6</f>
        <v>6.1297831122815928E-2</v>
      </c>
      <c r="CG301" s="5">
        <f t="shared" si="25"/>
        <v>1.1297831122815925E-2</v>
      </c>
      <c r="CH301" s="5">
        <f t="shared" si="26"/>
        <v>0.56489155614079622</v>
      </c>
    </row>
    <row r="302" spans="1:86" x14ac:dyDescent="0.2">
      <c r="A302" s="3">
        <v>299</v>
      </c>
      <c r="B302" s="3">
        <v>298</v>
      </c>
      <c r="C302">
        <v>1.7774755178834312</v>
      </c>
      <c r="D302">
        <v>-0.37525410334637854</v>
      </c>
      <c r="E302">
        <v>-0.71680688051856123</v>
      </c>
      <c r="F302">
        <v>0.30344153856276534</v>
      </c>
      <c r="G302">
        <v>-0.55499185691587627</v>
      </c>
      <c r="H302">
        <v>0.78740640674368478</v>
      </c>
      <c r="I302">
        <v>0.59297690313542262</v>
      </c>
      <c r="J302">
        <v>-0.79157189247780479</v>
      </c>
      <c r="K302">
        <v>0.95162022262229584</v>
      </c>
      <c r="L302">
        <v>1.9872277334798127</v>
      </c>
      <c r="M302">
        <v>1.3131284504197538</v>
      </c>
      <c r="N302">
        <v>0.15333739611378405</v>
      </c>
      <c r="O302">
        <v>0.29290276870597154</v>
      </c>
      <c r="P302">
        <v>0.51932374844909646</v>
      </c>
      <c r="R302" s="33">
        <v>0.47945309964914484</v>
      </c>
      <c r="S302" s="33">
        <v>0.16824580317747118</v>
      </c>
      <c r="T302" s="33">
        <v>0.70721400375813903</v>
      </c>
      <c r="U302" s="33">
        <v>0.14576116304181572</v>
      </c>
      <c r="V302" s="33">
        <v>0.80786724379652519</v>
      </c>
      <c r="W302" s="33">
        <v>0.82476648819854781</v>
      </c>
      <c r="X302" s="33">
        <v>0.85036715299373822</v>
      </c>
      <c r="Y302" s="33">
        <v>0.120740365758883</v>
      </c>
      <c r="Z302" s="33">
        <v>0.28332730954667895</v>
      </c>
      <c r="AA302" s="33">
        <v>0.88209155103289127</v>
      </c>
      <c r="AC302" s="36">
        <f t="shared" si="28"/>
        <v>0.4652853832731132</v>
      </c>
      <c r="AD302" s="36">
        <f t="shared" si="28"/>
        <v>5.5307557042067274E-2</v>
      </c>
      <c r="AE302" s="36">
        <f t="shared" si="28"/>
        <v>0.82014385284222113</v>
      </c>
      <c r="AF302" s="36">
        <f t="shared" si="28"/>
        <v>4.0445860358162694E-2</v>
      </c>
      <c r="AG302" s="36">
        <f t="shared" si="28"/>
        <v>0.92625715555307897</v>
      </c>
      <c r="AH302" s="36">
        <f t="shared" si="27"/>
        <v>0.93958047654883625</v>
      </c>
      <c r="AI302" s="36">
        <f t="shared" si="27"/>
        <v>0.9571679766454777</v>
      </c>
      <c r="AJ302" s="36">
        <f t="shared" si="27"/>
        <v>2.675674466728321E-2</v>
      </c>
      <c r="AK302" s="36">
        <f t="shared" si="27"/>
        <v>0.16806250502355721</v>
      </c>
      <c r="AL302" s="36">
        <f t="shared" si="27"/>
        <v>0.9746045277585218</v>
      </c>
      <c r="AN302">
        <f>SQRT(Correlation)*$F302 + SQRT('CDO Param'!C$17 - Correlation)*HLOOKUP('CDO Param'!C$12,$C$4:$E$1004,$A302,FALSE) + SQRT(1-Correlation)*G302</f>
        <v>-0.48362380958257722</v>
      </c>
      <c r="AO302">
        <f>SQRT(Correlation)*$F302 + SQRT('CDO Param'!D$17 - Correlation)*HLOOKUP('CDO Param'!D$12,$C$4:$E$1004,$A302,FALSE) + SQRT(1-Correlation)*H302</f>
        <v>0.78988700248325827</v>
      </c>
      <c r="AP302">
        <f>SQRT(Correlation)*$F302 + SQRT('CDO Param'!E$17 - Correlation)*HLOOKUP('CDO Param'!E$12,$C$4:$E$1004,$A302,FALSE) + SQRT(1-Correlation)*I302</f>
        <v>1.1287797421732382</v>
      </c>
      <c r="AQ302">
        <f>SQRT(Correlation)*$F302 + SQRT('CDO Param'!F$17 - Correlation)*HLOOKUP('CDO Param'!F$12,$C$4:$E$1004,$A302,FALSE) + SQRT(1-Correlation)*J302</f>
        <v>-0.81527728490142226</v>
      </c>
      <c r="AR302">
        <f>SQRT(Correlation)*$F302 + SQRT('CDO Param'!G$17 - Correlation)*HLOOKUP('CDO Param'!G$12,$C$4:$E$1004,$A302,FALSE) + SQRT(1-Correlation)*K302</f>
        <v>0.83845995998739198</v>
      </c>
      <c r="AS302">
        <f>SQRT(Correlation)*$F302 + SQRT('CDO Param'!H$17 - Correlation)*HLOOKUP('CDO Param'!H$12,$C$4:$E$1004,$A302,FALSE) + SQRT(1-Correlation)*L302</f>
        <v>1.9281374558026312</v>
      </c>
      <c r="AT302">
        <f>SQRT(Correlation)*$F302 + SQRT('CDO Param'!I$17 - Correlation)*HLOOKUP('CDO Param'!I$12,$C$4:$E$1004,$A302,FALSE) + SQRT(1-Correlation)*M302</f>
        <v>1.1814167778066809</v>
      </c>
      <c r="AU302">
        <f>SQRT(Correlation)*$F302 + SQRT('CDO Param'!J$17 - Correlation)*HLOOKUP('CDO Param'!J$12,$C$4:$E$1004,$A302,FALSE) + SQRT(1-Correlation)*N302</f>
        <v>0.71170108469864823</v>
      </c>
      <c r="AV302">
        <f>SQRT(Correlation)*$F302 + SQRT('CDO Param'!K$17 - Correlation)*HLOOKUP('CDO Param'!K$12,$C$4:$E$1004,$A302,FALSE) + SQRT(1-Correlation)*O302</f>
        <v>0.84410442266305341</v>
      </c>
      <c r="AW302">
        <f>SQRT(Correlation)*$F302 + SQRT('CDO Param'!L$17 - Correlation)*HLOOKUP('CDO Param'!L$12,$C$4:$E$1004,$A302,FALSE) + SQRT(1-Correlation)*P302</f>
        <v>1.0589062244735898</v>
      </c>
      <c r="AY302" s="3">
        <f>IF(AN302&lt;'CDO Param'!C$15,1,0)</f>
        <v>0</v>
      </c>
      <c r="AZ302" s="3">
        <f>IF(AO302&lt;'CDO Param'!D$15,1,0)</f>
        <v>0</v>
      </c>
      <c r="BA302" s="3">
        <f>IF(AP302&lt;'CDO Param'!E$15,1,0)</f>
        <v>0</v>
      </c>
      <c r="BB302" s="3">
        <f>IF(AQ302&lt;'CDO Param'!F$15,1,0)</f>
        <v>0</v>
      </c>
      <c r="BC302" s="3">
        <f>IF(AR302&lt;'CDO Param'!G$15,1,0)</f>
        <v>0</v>
      </c>
      <c r="BD302" s="3">
        <f>IF(AS302&lt;'CDO Param'!H$15,1,0)</f>
        <v>0</v>
      </c>
      <c r="BE302" s="3">
        <f>IF(AT302&lt;'CDO Param'!I$15,1,0)</f>
        <v>0</v>
      </c>
      <c r="BF302" s="3">
        <f>IF(AU302&lt;'CDO Param'!J$15,1,0)</f>
        <v>0</v>
      </c>
      <c r="BG302" s="3">
        <f>IF(AV302&lt;'CDO Param'!K$15,1,0)</f>
        <v>0</v>
      </c>
      <c r="BH302" s="3">
        <f>IF(AW302&lt;'CDO Param'!L$15,1,0)</f>
        <v>0</v>
      </c>
      <c r="BJ302" s="37">
        <f>AY302*'CDO Param'!C$6*AC302</f>
        <v>0</v>
      </c>
      <c r="BK302" s="37">
        <f>AZ302*'CDO Param'!D$6*AD302</f>
        <v>0</v>
      </c>
      <c r="BL302" s="37">
        <f>BA302*'CDO Param'!E$6*AE302</f>
        <v>0</v>
      </c>
      <c r="BM302" s="37">
        <f>BB302*'CDO Param'!F$6*AF302</f>
        <v>0</v>
      </c>
      <c r="BN302" s="37">
        <f>BC302*'CDO Param'!G$6*AG302</f>
        <v>0</v>
      </c>
      <c r="BO302" s="37">
        <f>BD302*'CDO Param'!H$6*AH302</f>
        <v>0</v>
      </c>
      <c r="BP302" s="37">
        <f>BE302*'CDO Param'!I$6*AI302</f>
        <v>0</v>
      </c>
      <c r="BQ302" s="37">
        <f>BF302*'CDO Param'!J$6*AJ302</f>
        <v>0</v>
      </c>
      <c r="BR302" s="37">
        <f>BG302*'CDO Param'!K$6*AK302</f>
        <v>0</v>
      </c>
      <c r="BS302" s="37">
        <f>BH302*'CDO Param'!L$6*AL302</f>
        <v>0</v>
      </c>
      <c r="BU302" s="38">
        <f t="shared" si="24"/>
        <v>0</v>
      </c>
      <c r="BV302" s="38">
        <f>AVERAGE(BU$5:BU302)</f>
        <v>7281.7207274526845</v>
      </c>
      <c r="CF302" s="5">
        <f>BU302/'CDO Param'!$M$6</f>
        <v>0</v>
      </c>
      <c r="CG302" s="5">
        <f t="shared" si="25"/>
        <v>0</v>
      </c>
      <c r="CH302" s="5">
        <f t="shared" si="26"/>
        <v>0</v>
      </c>
    </row>
    <row r="303" spans="1:86" x14ac:dyDescent="0.2">
      <c r="A303" s="3">
        <v>300</v>
      </c>
      <c r="B303" s="3">
        <v>299</v>
      </c>
      <c r="C303">
        <v>-0.85211695477482863</v>
      </c>
      <c r="D303">
        <v>2.8408976504579186</v>
      </c>
      <c r="E303">
        <v>-0.86221234596450813</v>
      </c>
      <c r="F303">
        <v>-0.73000137490453199</v>
      </c>
      <c r="G303">
        <v>1.277965111512458</v>
      </c>
      <c r="H303">
        <v>0.51045617510681041</v>
      </c>
      <c r="I303">
        <v>-1.1677093425532803</v>
      </c>
      <c r="J303">
        <v>-0.21097434910188895</v>
      </c>
      <c r="K303">
        <v>-0.42177020986855496</v>
      </c>
      <c r="L303">
        <v>-0.92904429038753733</v>
      </c>
      <c r="M303">
        <v>-0.48304627853212878</v>
      </c>
      <c r="N303">
        <v>-0.43671889216057025</v>
      </c>
      <c r="O303">
        <v>0.72014927354757674</v>
      </c>
      <c r="P303">
        <v>-0.47255980462068692</v>
      </c>
      <c r="R303" s="33">
        <v>0.31269820980387658</v>
      </c>
      <c r="S303" s="33">
        <v>0.5188121737534237</v>
      </c>
      <c r="T303" s="33">
        <v>0.67620427379207881</v>
      </c>
      <c r="U303" s="33">
        <v>0.9652296234691653</v>
      </c>
      <c r="V303" s="33">
        <v>0.61428164626205417</v>
      </c>
      <c r="W303" s="33">
        <v>0.23162872634438272</v>
      </c>
      <c r="X303" s="33">
        <v>0.98400367004051981</v>
      </c>
      <c r="Y303" s="33">
        <v>0.14968237101551254</v>
      </c>
      <c r="Z303" s="33">
        <v>0.71160965771954954</v>
      </c>
      <c r="AA303" s="33">
        <v>2.3517292469515137E-2</v>
      </c>
      <c r="AC303" s="36">
        <f t="shared" si="28"/>
        <v>0.20578743511463479</v>
      </c>
      <c r="AD303" s="36">
        <f t="shared" si="28"/>
        <v>0.53178829442099951</v>
      </c>
      <c r="AE303" s="36">
        <f t="shared" si="28"/>
        <v>0.77914303835583587</v>
      </c>
      <c r="AF303" s="36">
        <f t="shared" si="28"/>
        <v>0.99830106590889034</v>
      </c>
      <c r="AG303" s="36">
        <f t="shared" si="28"/>
        <v>0.68802737141638404</v>
      </c>
      <c r="AH303" s="36">
        <f t="shared" si="27"/>
        <v>0.11008104506438046</v>
      </c>
      <c r="AI303" s="36">
        <f t="shared" si="27"/>
        <v>0.99969724054082831</v>
      </c>
      <c r="AJ303" s="36">
        <f t="shared" si="27"/>
        <v>4.2863011677816337E-2</v>
      </c>
      <c r="AK303" s="36">
        <f t="shared" si="27"/>
        <v>0.82566778794547313</v>
      </c>
      <c r="AL303" s="36">
        <f t="shared" si="27"/>
        <v>7.1278203170825497E-4</v>
      </c>
      <c r="AN303">
        <f>SQRT(Correlation)*$F303 + SQRT('CDO Param'!C$17 - Correlation)*HLOOKUP('CDO Param'!C$12,$C$4:$E$1004,$A303,FALSE) + SQRT(1-Correlation)*G303</f>
        <v>1.3833010514669957</v>
      </c>
      <c r="AO303">
        <f>SQRT(Correlation)*$F303 + SQRT('CDO Param'!D$17 - Correlation)*HLOOKUP('CDO Param'!D$12,$C$4:$E$1004,$A303,FALSE) + SQRT(1-Correlation)*H303</f>
        <v>0.65517814239444394</v>
      </c>
      <c r="AP303">
        <f>SQRT(Correlation)*$F303 + SQRT('CDO Param'!E$17 - Correlation)*HLOOKUP('CDO Param'!E$12,$C$4:$E$1004,$A303,FALSE) + SQRT(1-Correlation)*I303</f>
        <v>-1.5640820092607104</v>
      </c>
      <c r="AQ303">
        <f>SQRT(Correlation)*$F303 + SQRT('CDO Param'!F$17 - Correlation)*HLOOKUP('CDO Param'!F$12,$C$4:$E$1004,$A303,FALSE) + SQRT(1-Correlation)*J303</f>
        <v>-0.62379108694694141</v>
      </c>
      <c r="AR303">
        <f>SQRT(Correlation)*$F303 + SQRT('CDO Param'!G$17 - Correlation)*HLOOKUP('CDO Param'!G$12,$C$4:$E$1004,$A303,FALSE) + SQRT(1-Correlation)*K303</f>
        <v>-0.82376959935445904</v>
      </c>
      <c r="AS303">
        <f>SQRT(Correlation)*$F303 + SQRT('CDO Param'!H$17 - Correlation)*HLOOKUP('CDO Param'!H$12,$C$4:$E$1004,$A303,FALSE) + SQRT(1-Correlation)*L303</f>
        <v>-0.7104519067559838</v>
      </c>
      <c r="AT303">
        <f>SQRT(Correlation)*$F303 + SQRT('CDO Param'!I$17 - Correlation)*HLOOKUP('CDO Param'!I$12,$C$4:$E$1004,$A303,FALSE) + SQRT(1-Correlation)*M303</f>
        <v>-0.88190118226578806</v>
      </c>
      <c r="AU303">
        <f>SQRT(Correlation)*$F303 + SQRT('CDO Param'!J$17 - Correlation)*HLOOKUP('CDO Param'!J$12,$C$4:$E$1004,$A303,FALSE) + SQRT(1-Correlation)*N303</f>
        <v>-0.87060357793872378</v>
      </c>
      <c r="AV303">
        <f>SQRT(Correlation)*$F303 + SQRT('CDO Param'!K$17 - Correlation)*HLOOKUP('CDO Param'!K$12,$C$4:$E$1004,$A303,FALSE) + SQRT(1-Correlation)*O303</f>
        <v>0.22689792891492944</v>
      </c>
      <c r="AW303">
        <f>SQRT(Correlation)*$F303 + SQRT('CDO Param'!L$17 - Correlation)*HLOOKUP('CDO Param'!L$12,$C$4:$E$1004,$A303,FALSE) + SQRT(1-Correlation)*P303</f>
        <v>-0.90460525297652694</v>
      </c>
      <c r="AY303" s="3">
        <f>IF(AN303&lt;'CDO Param'!C$15,1,0)</f>
        <v>0</v>
      </c>
      <c r="AZ303" s="3">
        <f>IF(AO303&lt;'CDO Param'!D$15,1,0)</f>
        <v>0</v>
      </c>
      <c r="BA303" s="3">
        <f>IF(AP303&lt;'CDO Param'!E$15,1,0)</f>
        <v>1</v>
      </c>
      <c r="BB303" s="3">
        <f>IF(AQ303&lt;'CDO Param'!F$15,1,0)</f>
        <v>0</v>
      </c>
      <c r="BC303" s="3">
        <f>IF(AR303&lt;'CDO Param'!G$15,1,0)</f>
        <v>1</v>
      </c>
      <c r="BD303" s="3">
        <f>IF(AS303&lt;'CDO Param'!H$15,1,0)</f>
        <v>0</v>
      </c>
      <c r="BE303" s="3">
        <f>IF(AT303&lt;'CDO Param'!I$15,1,0)</f>
        <v>0</v>
      </c>
      <c r="BF303" s="3">
        <f>IF(AU303&lt;'CDO Param'!J$15,1,0)</f>
        <v>0</v>
      </c>
      <c r="BG303" s="3">
        <f>IF(AV303&lt;'CDO Param'!K$15,1,0)</f>
        <v>0</v>
      </c>
      <c r="BH303" s="3">
        <f>IF(AW303&lt;'CDO Param'!L$15,1,0)</f>
        <v>1</v>
      </c>
      <c r="BJ303" s="37">
        <f>AY303*'CDO Param'!C$6*AC303</f>
        <v>0</v>
      </c>
      <c r="BK303" s="37">
        <f>AZ303*'CDO Param'!D$6*AD303</f>
        <v>0</v>
      </c>
      <c r="BL303" s="37">
        <f>BA303*'CDO Param'!E$6*AE303</f>
        <v>7791.4303835583587</v>
      </c>
      <c r="BM303" s="37">
        <f>BB303*'CDO Param'!F$6*AF303</f>
        <v>0</v>
      </c>
      <c r="BN303" s="37">
        <f>BC303*'CDO Param'!G$6*AG303</f>
        <v>6880.2737141638399</v>
      </c>
      <c r="BO303" s="37">
        <f>BD303*'CDO Param'!H$6*AH303</f>
        <v>0</v>
      </c>
      <c r="BP303" s="37">
        <f>BE303*'CDO Param'!I$6*AI303</f>
        <v>0</v>
      </c>
      <c r="BQ303" s="37">
        <f>BF303*'CDO Param'!J$6*AJ303</f>
        <v>0</v>
      </c>
      <c r="BR303" s="37">
        <f>BG303*'CDO Param'!K$6*AK303</f>
        <v>0</v>
      </c>
      <c r="BS303" s="37">
        <f>BH303*'CDO Param'!L$6*AL303</f>
        <v>7.1278203170825494</v>
      </c>
      <c r="BU303" s="38">
        <f t="shared" si="24"/>
        <v>14678.831918039281</v>
      </c>
      <c r="BV303" s="38">
        <f>AVERAGE(BU$5:BU303)</f>
        <v>7306.4602297623396</v>
      </c>
      <c r="CF303" s="5">
        <f>BU303/'CDO Param'!$M$6</f>
        <v>0.15290449914624252</v>
      </c>
      <c r="CG303" s="5">
        <f t="shared" si="25"/>
        <v>0.02</v>
      </c>
      <c r="CH303" s="5">
        <f t="shared" si="26"/>
        <v>1</v>
      </c>
    </row>
    <row r="304" spans="1:86" x14ac:dyDescent="0.2">
      <c r="A304" s="3">
        <v>301</v>
      </c>
      <c r="B304" s="3">
        <v>300</v>
      </c>
      <c r="C304">
        <v>-1.590924512129277</v>
      </c>
      <c r="D304">
        <v>-0.39002770790830255</v>
      </c>
      <c r="E304">
        <v>-0.92593836598098278</v>
      </c>
      <c r="F304">
        <v>-1.6408375813625753</v>
      </c>
      <c r="G304">
        <v>-0.44006583266309462</v>
      </c>
      <c r="H304">
        <v>-0.30464775591099169</v>
      </c>
      <c r="I304">
        <v>2.4152541300281882</v>
      </c>
      <c r="J304">
        <v>1.0786516213556752</v>
      </c>
      <c r="K304">
        <v>0.75280922828824259</v>
      </c>
      <c r="L304">
        <v>-0.60168758864165284</v>
      </c>
      <c r="M304">
        <v>1.436046659364365</v>
      </c>
      <c r="N304">
        <v>-0.99389808383421041</v>
      </c>
      <c r="O304">
        <v>-0.22293875190371182</v>
      </c>
      <c r="P304">
        <v>2.0992411009501666</v>
      </c>
      <c r="R304" s="33">
        <v>0.25513453514088624</v>
      </c>
      <c r="S304" s="33">
        <v>4.6132112874710987E-2</v>
      </c>
      <c r="T304" s="33">
        <v>0.34242108526752379</v>
      </c>
      <c r="U304" s="33">
        <v>7.1180091272657786E-2</v>
      </c>
      <c r="V304" s="33">
        <v>0.32379401955930237</v>
      </c>
      <c r="W304" s="33">
        <v>6.0867331950397851E-3</v>
      </c>
      <c r="X304" s="33">
        <v>0.29972480903366805</v>
      </c>
      <c r="Y304" s="33">
        <v>0.47486542885883964</v>
      </c>
      <c r="Z304" s="33">
        <v>6.3262830517842816E-2</v>
      </c>
      <c r="AA304" s="33">
        <v>0.25839251338429403</v>
      </c>
      <c r="AC304" s="36">
        <f t="shared" si="28"/>
        <v>0.13504020581541745</v>
      </c>
      <c r="AD304" s="36">
        <f t="shared" si="28"/>
        <v>3.1827834860947801E-3</v>
      </c>
      <c r="AE304" s="36">
        <f t="shared" si="28"/>
        <v>0.24707428723493804</v>
      </c>
      <c r="AF304" s="36">
        <f t="shared" si="28"/>
        <v>8.3276604002556001E-3</v>
      </c>
      <c r="AG304" s="36">
        <f t="shared" si="28"/>
        <v>0.22085461159301931</v>
      </c>
      <c r="AH304" s="36">
        <f t="shared" si="27"/>
        <v>3.5368540047198243E-5</v>
      </c>
      <c r="AI304" s="36">
        <f t="shared" si="27"/>
        <v>0.18872583918170949</v>
      </c>
      <c r="AJ304" s="36">
        <f t="shared" si="27"/>
        <v>0.45755303313262308</v>
      </c>
      <c r="AK304" s="36">
        <f t="shared" si="27"/>
        <v>6.4126920619342375E-3</v>
      </c>
      <c r="AL304" s="36">
        <f t="shared" si="27"/>
        <v>0.1386879510522927</v>
      </c>
      <c r="AN304">
        <f>SQRT(Correlation)*$F304 + SQRT('CDO Param'!C$17 - Correlation)*HLOOKUP('CDO Param'!C$12,$C$4:$E$1004,$A304,FALSE) + SQRT(1-Correlation)*G304</f>
        <v>-0.99151975566345008</v>
      </c>
      <c r="AO304">
        <f>SQRT(Correlation)*$F304 + SQRT('CDO Param'!D$17 - Correlation)*HLOOKUP('CDO Param'!D$12,$C$4:$E$1004,$A304,FALSE) + SQRT(1-Correlation)*H304</f>
        <v>-0.8630508879946075</v>
      </c>
      <c r="AP304">
        <f>SQRT(Correlation)*$F304 + SQRT('CDO Param'!E$17 - Correlation)*HLOOKUP('CDO Param'!E$12,$C$4:$E$1004,$A304,FALSE) + SQRT(1-Correlation)*I304</f>
        <v>1.3515137895774245</v>
      </c>
      <c r="AQ304">
        <f>SQRT(Correlation)*$F304 + SQRT('CDO Param'!F$17 - Correlation)*HLOOKUP('CDO Param'!F$12,$C$4:$E$1004,$A304,FALSE) + SQRT(1-Correlation)*J304</f>
        <v>0.29737426191362148</v>
      </c>
      <c r="AR304">
        <f>SQRT(Correlation)*$F304 + SQRT('CDO Param'!G$17 - Correlation)*HLOOKUP('CDO Param'!G$12,$C$4:$E$1004,$A304,FALSE) + SQRT(1-Correlation)*K304</f>
        <v>-1.1746974186262249E-2</v>
      </c>
      <c r="AS304">
        <f>SQRT(Correlation)*$F304 + SQRT('CDO Param'!H$17 - Correlation)*HLOOKUP('CDO Param'!H$12,$C$4:$E$1004,$A304,FALSE) + SQRT(1-Correlation)*L304</f>
        <v>-1.1448476161619041</v>
      </c>
      <c r="AT304">
        <f>SQRT(Correlation)*$F304 + SQRT('CDO Param'!I$17 - Correlation)*HLOOKUP('CDO Param'!I$12,$C$4:$E$1004,$A304,FALSE) + SQRT(1-Correlation)*M304</f>
        <v>0.63642896527859416</v>
      </c>
      <c r="AU304">
        <f>SQRT(Correlation)*$F304 + SQRT('CDO Param'!J$17 - Correlation)*HLOOKUP('CDO Param'!J$12,$C$4:$E$1004,$A304,FALSE) + SQRT(1-Correlation)*N304</f>
        <v>-1.8826919762257663</v>
      </c>
      <c r="AV304">
        <f>SQRT(Correlation)*$F304 + SQRT('CDO Param'!K$17 - Correlation)*HLOOKUP('CDO Param'!K$12,$C$4:$E$1004,$A304,FALSE) + SQRT(1-Correlation)*O304</f>
        <v>-1.1512957345471202</v>
      </c>
      <c r="AW304">
        <f>SQRT(Correlation)*$F304 + SQRT('CDO Param'!L$17 - Correlation)*HLOOKUP('CDO Param'!L$12,$C$4:$E$1004,$A304,FALSE) + SQRT(1-Correlation)*P304</f>
        <v>1.0517175069247537</v>
      </c>
      <c r="AY304" s="3">
        <f>IF(AN304&lt;'CDO Param'!C$15,1,0)</f>
        <v>0</v>
      </c>
      <c r="AZ304" s="3">
        <f>IF(AO304&lt;'CDO Param'!D$15,1,0)</f>
        <v>0</v>
      </c>
      <c r="BA304" s="3">
        <f>IF(AP304&lt;'CDO Param'!E$15,1,0)</f>
        <v>0</v>
      </c>
      <c r="BB304" s="3">
        <f>IF(AQ304&lt;'CDO Param'!F$15,1,0)</f>
        <v>0</v>
      </c>
      <c r="BC304" s="3">
        <f>IF(AR304&lt;'CDO Param'!G$15,1,0)</f>
        <v>1</v>
      </c>
      <c r="BD304" s="3">
        <f>IF(AS304&lt;'CDO Param'!H$15,1,0)</f>
        <v>0</v>
      </c>
      <c r="BE304" s="3">
        <f>IF(AT304&lt;'CDO Param'!I$15,1,0)</f>
        <v>0</v>
      </c>
      <c r="BF304" s="3">
        <f>IF(AU304&lt;'CDO Param'!J$15,1,0)</f>
        <v>0</v>
      </c>
      <c r="BG304" s="3">
        <f>IF(AV304&lt;'CDO Param'!K$15,1,0)</f>
        <v>0</v>
      </c>
      <c r="BH304" s="3">
        <f>IF(AW304&lt;'CDO Param'!L$15,1,0)</f>
        <v>0</v>
      </c>
      <c r="BJ304" s="37">
        <f>AY304*'CDO Param'!C$6*AC304</f>
        <v>0</v>
      </c>
      <c r="BK304" s="37">
        <f>AZ304*'CDO Param'!D$6*AD304</f>
        <v>0</v>
      </c>
      <c r="BL304" s="37">
        <f>BA304*'CDO Param'!E$6*AE304</f>
        <v>0</v>
      </c>
      <c r="BM304" s="37">
        <f>BB304*'CDO Param'!F$6*AF304</f>
        <v>0</v>
      </c>
      <c r="BN304" s="37">
        <f>BC304*'CDO Param'!G$6*AG304</f>
        <v>2208.5461159301931</v>
      </c>
      <c r="BO304" s="37">
        <f>BD304*'CDO Param'!H$6*AH304</f>
        <v>0</v>
      </c>
      <c r="BP304" s="37">
        <f>BE304*'CDO Param'!I$6*AI304</f>
        <v>0</v>
      </c>
      <c r="BQ304" s="37">
        <f>BF304*'CDO Param'!J$6*AJ304</f>
        <v>0</v>
      </c>
      <c r="BR304" s="37">
        <f>BG304*'CDO Param'!K$6*AK304</f>
        <v>0</v>
      </c>
      <c r="BS304" s="37">
        <f>BH304*'CDO Param'!L$6*AL304</f>
        <v>0</v>
      </c>
      <c r="BU304" s="38">
        <f t="shared" si="24"/>
        <v>2208.5461159301931</v>
      </c>
      <c r="BV304" s="38">
        <f>AVERAGE(BU$5:BU304)</f>
        <v>7289.4671827162319</v>
      </c>
      <c r="CF304" s="5">
        <f>BU304/'CDO Param'!$M$6</f>
        <v>2.3005688707606178E-2</v>
      </c>
      <c r="CG304" s="5">
        <f t="shared" si="25"/>
        <v>0</v>
      </c>
      <c r="CH304" s="5">
        <f t="shared" si="26"/>
        <v>0</v>
      </c>
    </row>
    <row r="305" spans="1:86" x14ac:dyDescent="0.2">
      <c r="A305" s="3">
        <v>302</v>
      </c>
      <c r="B305" s="3">
        <v>301</v>
      </c>
      <c r="C305">
        <v>-0.86476575233973563</v>
      </c>
      <c r="D305">
        <v>1.0508506420592312</v>
      </c>
      <c r="E305">
        <v>-1.9648541638161987</v>
      </c>
      <c r="F305">
        <v>0.15003934095147997</v>
      </c>
      <c r="G305">
        <v>0.6842537914053537</v>
      </c>
      <c r="H305">
        <v>-0.75650405051419511</v>
      </c>
      <c r="I305">
        <v>-1.3376666174735874</v>
      </c>
      <c r="J305">
        <v>-1.3915405361331068</v>
      </c>
      <c r="K305">
        <v>0.50518906391516794</v>
      </c>
      <c r="L305">
        <v>-1.4418083083000965</v>
      </c>
      <c r="M305">
        <v>-1.2058899301337078</v>
      </c>
      <c r="N305">
        <v>0.93900553110870533</v>
      </c>
      <c r="O305">
        <v>1.12733687274158</v>
      </c>
      <c r="P305">
        <v>-0.11771135177696124</v>
      </c>
      <c r="R305" s="33">
        <v>0.80297244982932348</v>
      </c>
      <c r="S305" s="33">
        <v>0.55796428143883325</v>
      </c>
      <c r="T305" s="33">
        <v>0.70567814247015781</v>
      </c>
      <c r="U305" s="33">
        <v>0.33254049594166712</v>
      </c>
      <c r="V305" s="33">
        <v>8.1152915992379615E-3</v>
      </c>
      <c r="W305" s="33">
        <v>0.39370590839241909</v>
      </c>
      <c r="X305" s="33">
        <v>1.5202351387218736E-2</v>
      </c>
      <c r="Y305" s="33">
        <v>0.50591976498529301</v>
      </c>
      <c r="Z305" s="33">
        <v>0.99349010782013192</v>
      </c>
      <c r="AA305" s="33">
        <v>0.58824213295627481</v>
      </c>
      <c r="AC305" s="36">
        <f t="shared" si="28"/>
        <v>0.92214604048103999</v>
      </c>
      <c r="AD305" s="36">
        <f t="shared" si="28"/>
        <v>0.59733080817978412</v>
      </c>
      <c r="AE305" s="36">
        <f t="shared" si="28"/>
        <v>0.81819630400757237</v>
      </c>
      <c r="AF305" s="36">
        <f t="shared" si="28"/>
        <v>0.23302617447133364</v>
      </c>
      <c r="AG305" s="36">
        <f t="shared" si="28"/>
        <v>6.7021110106473642E-5</v>
      </c>
      <c r="AH305" s="36">
        <f t="shared" si="27"/>
        <v>0.32446602417703352</v>
      </c>
      <c r="AI305" s="36">
        <f t="shared" si="27"/>
        <v>2.7037755733035507E-4</v>
      </c>
      <c r="AJ305" s="36">
        <f t="shared" si="27"/>
        <v>0.5100097471665791</v>
      </c>
      <c r="AK305" s="36">
        <f t="shared" si="27"/>
        <v>0.99995893405535008</v>
      </c>
      <c r="AL305" s="36">
        <f t="shared" si="27"/>
        <v>0.64680162860689849</v>
      </c>
      <c r="AN305">
        <f>SQRT(Correlation)*$F305 + SQRT('CDO Param'!C$17 - Correlation)*HLOOKUP('CDO Param'!C$12,$C$4:$E$1004,$A305,FALSE) + SQRT(1-Correlation)*G305</f>
        <v>0.84519947214058833</v>
      </c>
      <c r="AO305">
        <f>SQRT(Correlation)*$F305 + SQRT('CDO Param'!D$17 - Correlation)*HLOOKUP('CDO Param'!D$12,$C$4:$E$1004,$A305,FALSE) + SQRT(1-Correlation)*H305</f>
        <v>-0.52162342902379</v>
      </c>
      <c r="AP305">
        <f>SQRT(Correlation)*$F305 + SQRT('CDO Param'!E$17 - Correlation)*HLOOKUP('CDO Param'!E$12,$C$4:$E$1004,$A305,FALSE) + SQRT(1-Correlation)*I305</f>
        <v>-1.450370885054854</v>
      </c>
      <c r="AQ305">
        <f>SQRT(Correlation)*$F305 + SQRT('CDO Param'!F$17 - Correlation)*HLOOKUP('CDO Param'!F$12,$C$4:$E$1004,$A305,FALSE) + SQRT(1-Correlation)*J305</f>
        <v>-1.7120394072026635</v>
      </c>
      <c r="AR305">
        <f>SQRT(Correlation)*$F305 + SQRT('CDO Param'!G$17 - Correlation)*HLOOKUP('CDO Param'!G$12,$C$4:$E$1004,$A305,FALSE) + SQRT(1-Correlation)*K305</f>
        <v>8.7356285281165735E-2</v>
      </c>
      <c r="AS305">
        <f>SQRT(Correlation)*$F305 + SQRT('CDO Param'!H$17 - Correlation)*HLOOKUP('CDO Param'!H$12,$C$4:$E$1004,$A305,FALSE) + SQRT(1-Correlation)*L305</f>
        <v>-1.1717601324681786</v>
      </c>
      <c r="AT305">
        <f>SQRT(Correlation)*$F305 + SQRT('CDO Param'!I$17 - Correlation)*HLOOKUP('CDO Param'!I$12,$C$4:$E$1004,$A305,FALSE) + SQRT(1-Correlation)*M305</f>
        <v>-1.5359157780180772</v>
      </c>
      <c r="AU305">
        <f>SQRT(Correlation)*$F305 + SQRT('CDO Param'!J$17 - Correlation)*HLOOKUP('CDO Param'!J$12,$C$4:$E$1004,$A305,FALSE) + SQRT(1-Correlation)*N305</f>
        <v>0.70946995744194474</v>
      </c>
      <c r="AV305">
        <f>SQRT(Correlation)*$F305 + SQRT('CDO Param'!K$17 - Correlation)*HLOOKUP('CDO Param'!K$12,$C$4:$E$1004,$A305,FALSE) + SQRT(1-Correlation)*O305</f>
        <v>0.88813675574849826</v>
      </c>
      <c r="AW305">
        <f>SQRT(Correlation)*$F305 + SQRT('CDO Param'!L$17 - Correlation)*HLOOKUP('CDO Param'!L$12,$C$4:$E$1004,$A305,FALSE) + SQRT(1-Correlation)*P305</f>
        <v>-0.29301970011968792</v>
      </c>
      <c r="AY305" s="3">
        <f>IF(AN305&lt;'CDO Param'!C$15,1,0)</f>
        <v>0</v>
      </c>
      <c r="AZ305" s="3">
        <f>IF(AO305&lt;'CDO Param'!D$15,1,0)</f>
        <v>0</v>
      </c>
      <c r="BA305" s="3">
        <f>IF(AP305&lt;'CDO Param'!E$15,1,0)</f>
        <v>1</v>
      </c>
      <c r="BB305" s="3">
        <f>IF(AQ305&lt;'CDO Param'!F$15,1,0)</f>
        <v>1</v>
      </c>
      <c r="BC305" s="3">
        <f>IF(AR305&lt;'CDO Param'!G$15,1,0)</f>
        <v>1</v>
      </c>
      <c r="BD305" s="3">
        <f>IF(AS305&lt;'CDO Param'!H$15,1,0)</f>
        <v>0</v>
      </c>
      <c r="BE305" s="3">
        <f>IF(AT305&lt;'CDO Param'!I$15,1,0)</f>
        <v>1</v>
      </c>
      <c r="BF305" s="3">
        <f>IF(AU305&lt;'CDO Param'!J$15,1,0)</f>
        <v>0</v>
      </c>
      <c r="BG305" s="3">
        <f>IF(AV305&lt;'CDO Param'!K$15,1,0)</f>
        <v>0</v>
      </c>
      <c r="BH305" s="3">
        <f>IF(AW305&lt;'CDO Param'!L$15,1,0)</f>
        <v>0</v>
      </c>
      <c r="BJ305" s="37">
        <f>AY305*'CDO Param'!C$6*AC305</f>
        <v>0</v>
      </c>
      <c r="BK305" s="37">
        <f>AZ305*'CDO Param'!D$6*AD305</f>
        <v>0</v>
      </c>
      <c r="BL305" s="37">
        <f>BA305*'CDO Param'!E$6*AE305</f>
        <v>8181.9630400757242</v>
      </c>
      <c r="BM305" s="37">
        <f>BB305*'CDO Param'!F$6*AF305</f>
        <v>2330.2617447133366</v>
      </c>
      <c r="BN305" s="37">
        <f>BC305*'CDO Param'!G$6*AG305</f>
        <v>0.67021110106473647</v>
      </c>
      <c r="BO305" s="37">
        <f>BD305*'CDO Param'!H$6*AH305</f>
        <v>0</v>
      </c>
      <c r="BP305" s="37">
        <f>BE305*'CDO Param'!I$6*AI305</f>
        <v>2.1630204586428405</v>
      </c>
      <c r="BQ305" s="37">
        <f>BF305*'CDO Param'!J$6*AJ305</f>
        <v>0</v>
      </c>
      <c r="BR305" s="37">
        <f>BG305*'CDO Param'!K$6*AK305</f>
        <v>0</v>
      </c>
      <c r="BS305" s="37">
        <f>BH305*'CDO Param'!L$6*AL305</f>
        <v>0</v>
      </c>
      <c r="BU305" s="38">
        <f t="shared" si="24"/>
        <v>10515.05801634877</v>
      </c>
      <c r="BV305" s="38">
        <f>AVERAGE(BU$5:BU305)</f>
        <v>7300.1834313329509</v>
      </c>
      <c r="CF305" s="5">
        <f>BU305/'CDO Param'!$M$6</f>
        <v>0.10953185433696636</v>
      </c>
      <c r="CG305" s="5">
        <f t="shared" si="25"/>
        <v>0.02</v>
      </c>
      <c r="CH305" s="5">
        <f t="shared" si="26"/>
        <v>1</v>
      </c>
    </row>
    <row r="306" spans="1:86" x14ac:dyDescent="0.2">
      <c r="A306" s="3">
        <v>303</v>
      </c>
      <c r="B306" s="3">
        <v>302</v>
      </c>
      <c r="C306">
        <v>-1.5317664292524569</v>
      </c>
      <c r="D306">
        <v>-0.28263684725970961</v>
      </c>
      <c r="E306">
        <v>-0.39376459426421206</v>
      </c>
      <c r="F306">
        <v>-0.48970832722261548</v>
      </c>
      <c r="G306">
        <v>0.37223685467324685</v>
      </c>
      <c r="H306">
        <v>1.2583382158481982</v>
      </c>
      <c r="I306">
        <v>0.86192130765994079</v>
      </c>
      <c r="J306">
        <v>-0.53115854825591668</v>
      </c>
      <c r="K306">
        <v>0.46995864977361634</v>
      </c>
      <c r="L306">
        <v>-0.42275019040971529</v>
      </c>
      <c r="M306">
        <v>-0.9779068932402879</v>
      </c>
      <c r="N306">
        <v>-0.37206064007477835</v>
      </c>
      <c r="O306">
        <v>-0.80454583439859562</v>
      </c>
      <c r="P306">
        <v>0.15081127457960974</v>
      </c>
      <c r="R306" s="33">
        <v>0.58552859611135377</v>
      </c>
      <c r="S306" s="33">
        <v>0.9791148435227176</v>
      </c>
      <c r="T306" s="33">
        <v>0.98317508631533712</v>
      </c>
      <c r="U306" s="33">
        <v>0.22367570187136332</v>
      </c>
      <c r="V306" s="33">
        <v>0.31752135200310561</v>
      </c>
      <c r="W306" s="33">
        <v>0.58136311619606018</v>
      </c>
      <c r="X306" s="33">
        <v>0.96989390718280055</v>
      </c>
      <c r="Y306" s="33">
        <v>6.8980213286811585E-3</v>
      </c>
      <c r="Z306" s="33">
        <v>0.93504447114423128</v>
      </c>
      <c r="AA306" s="33">
        <v>0.29242652109471451</v>
      </c>
      <c r="AC306" s="36">
        <f t="shared" si="28"/>
        <v>0.64242825190879216</v>
      </c>
      <c r="AD306" s="36">
        <f t="shared" si="28"/>
        <v>0.99945244299843095</v>
      </c>
      <c r="AE306" s="36">
        <f t="shared" si="28"/>
        <v>0.99966128793562226</v>
      </c>
      <c r="AF306" s="36">
        <f t="shared" si="28"/>
        <v>0.10218955648836374</v>
      </c>
      <c r="AG306" s="36">
        <f t="shared" si="28"/>
        <v>0.2122843649718385</v>
      </c>
      <c r="AH306" s="36">
        <f t="shared" si="27"/>
        <v>0.63568947398285758</v>
      </c>
      <c r="AI306" s="36">
        <f t="shared" si="27"/>
        <v>0.99876620747868949</v>
      </c>
      <c r="AJ306" s="36">
        <f t="shared" si="27"/>
        <v>4.6705864557035454E-5</v>
      </c>
      <c r="AK306" s="36">
        <f t="shared" si="27"/>
        <v>0.99320076994284801</v>
      </c>
      <c r="AL306" s="36">
        <f t="shared" si="27"/>
        <v>0.1794016146756191</v>
      </c>
      <c r="AN306">
        <f>SQRT(Correlation)*$F306 + SQRT('CDO Param'!C$17 - Correlation)*HLOOKUP('CDO Param'!C$12,$C$4:$E$1004,$A306,FALSE) + SQRT(1-Correlation)*G306</f>
        <v>0.15830463036780984</v>
      </c>
      <c r="AO306">
        <f>SQRT(Correlation)*$F306 + SQRT('CDO Param'!D$17 - Correlation)*HLOOKUP('CDO Param'!D$12,$C$4:$E$1004,$A306,FALSE) + SQRT(1-Correlation)*H306</f>
        <v>0.99893419209431211</v>
      </c>
      <c r="AP306">
        <f>SQRT(Correlation)*$F306 + SQRT('CDO Param'!E$17 - Correlation)*HLOOKUP('CDO Param'!E$12,$C$4:$E$1004,$A306,FALSE) + SQRT(1-Correlation)*I306</f>
        <v>0.2575636746494524</v>
      </c>
      <c r="AQ306">
        <f>SQRT(Correlation)*$F306 + SQRT('CDO Param'!F$17 - Correlation)*HLOOKUP('CDO Param'!F$12,$C$4:$E$1004,$A306,FALSE) + SQRT(1-Correlation)*J306</f>
        <v>-0.74680905365533656</v>
      </c>
      <c r="AR306">
        <f>SQRT(Correlation)*$F306 + SQRT('CDO Param'!G$17 - Correlation)*HLOOKUP('CDO Param'!G$12,$C$4:$E$1004,$A306,FALSE) + SQRT(1-Correlation)*K306</f>
        <v>0.20293411150641016</v>
      </c>
      <c r="AS306">
        <f>SQRT(Correlation)*$F306 + SQRT('CDO Param'!H$17 - Correlation)*HLOOKUP('CDO Param'!H$12,$C$4:$E$1004,$A306,FALSE) + SQRT(1-Correlation)*L306</f>
        <v>-0.59588630146892707</v>
      </c>
      <c r="AT306">
        <f>SQRT(Correlation)*$F306 + SQRT('CDO Param'!I$17 - Correlation)*HLOOKUP('CDO Param'!I$12,$C$4:$E$1004,$A306,FALSE) + SQRT(1-Correlation)*M306</f>
        <v>-1.1706317469737186</v>
      </c>
      <c r="AU306">
        <f>SQRT(Correlation)*$F306 + SQRT('CDO Param'!J$17 - Correlation)*HLOOKUP('CDO Param'!J$12,$C$4:$E$1004,$A306,FALSE) + SQRT(1-Correlation)*N306</f>
        <v>-0.91309438926231778</v>
      </c>
      <c r="AV306">
        <f>SQRT(Correlation)*$F306 + SQRT('CDO Param'!K$17 - Correlation)*HLOOKUP('CDO Param'!K$12,$C$4:$E$1004,$A306,FALSE) + SQRT(1-Correlation)*O306</f>
        <v>-1.323385869771454</v>
      </c>
      <c r="AW306">
        <f>SQRT(Correlation)*$F306 + SQRT('CDO Param'!L$17 - Correlation)*HLOOKUP('CDO Param'!L$12,$C$4:$E$1004,$A306,FALSE) + SQRT(1-Correlation)*P306</f>
        <v>-0.41705453681000604</v>
      </c>
      <c r="AY306" s="3">
        <f>IF(AN306&lt;'CDO Param'!C$15,1,0)</f>
        <v>0</v>
      </c>
      <c r="AZ306" s="3">
        <f>IF(AO306&lt;'CDO Param'!D$15,1,0)</f>
        <v>0</v>
      </c>
      <c r="BA306" s="3">
        <f>IF(AP306&lt;'CDO Param'!E$15,1,0)</f>
        <v>0</v>
      </c>
      <c r="BB306" s="3">
        <f>IF(AQ306&lt;'CDO Param'!F$15,1,0)</f>
        <v>0</v>
      </c>
      <c r="BC306" s="3">
        <f>IF(AR306&lt;'CDO Param'!G$15,1,0)</f>
        <v>1</v>
      </c>
      <c r="BD306" s="3">
        <f>IF(AS306&lt;'CDO Param'!H$15,1,0)</f>
        <v>0</v>
      </c>
      <c r="BE306" s="3">
        <f>IF(AT306&lt;'CDO Param'!I$15,1,0)</f>
        <v>1</v>
      </c>
      <c r="BF306" s="3">
        <f>IF(AU306&lt;'CDO Param'!J$15,1,0)</f>
        <v>0</v>
      </c>
      <c r="BG306" s="3">
        <f>IF(AV306&lt;'CDO Param'!K$15,1,0)</f>
        <v>0</v>
      </c>
      <c r="BH306" s="3">
        <f>IF(AW306&lt;'CDO Param'!L$15,1,0)</f>
        <v>0</v>
      </c>
      <c r="BJ306" s="37">
        <f>AY306*'CDO Param'!C$6*AC306</f>
        <v>0</v>
      </c>
      <c r="BK306" s="37">
        <f>AZ306*'CDO Param'!D$6*AD306</f>
        <v>0</v>
      </c>
      <c r="BL306" s="37">
        <f>BA306*'CDO Param'!E$6*AE306</f>
        <v>0</v>
      </c>
      <c r="BM306" s="37">
        <f>BB306*'CDO Param'!F$6*AF306</f>
        <v>0</v>
      </c>
      <c r="BN306" s="37">
        <f>BC306*'CDO Param'!G$6*AG306</f>
        <v>2122.8436497183852</v>
      </c>
      <c r="BO306" s="37">
        <f>BD306*'CDO Param'!H$6*AH306</f>
        <v>0</v>
      </c>
      <c r="BP306" s="37">
        <f>BE306*'CDO Param'!I$6*AI306</f>
        <v>7990.1296598295157</v>
      </c>
      <c r="BQ306" s="37">
        <f>BF306*'CDO Param'!J$6*AJ306</f>
        <v>0</v>
      </c>
      <c r="BR306" s="37">
        <f>BG306*'CDO Param'!K$6*AK306</f>
        <v>0</v>
      </c>
      <c r="BS306" s="37">
        <f>BH306*'CDO Param'!L$6*AL306</f>
        <v>0</v>
      </c>
      <c r="BU306" s="38">
        <f t="shared" si="24"/>
        <v>10112.9733095479</v>
      </c>
      <c r="BV306" s="38">
        <f>AVERAGE(BU$5:BU306)</f>
        <v>7309.4973051018751</v>
      </c>
      <c r="CF306" s="5">
        <f>BU306/'CDO Param'!$M$6</f>
        <v>0.1053434719744573</v>
      </c>
      <c r="CG306" s="5">
        <f t="shared" si="25"/>
        <v>0.02</v>
      </c>
      <c r="CH306" s="5">
        <f t="shared" si="26"/>
        <v>1</v>
      </c>
    </row>
    <row r="307" spans="1:86" x14ac:dyDescent="0.2">
      <c r="A307" s="3">
        <v>304</v>
      </c>
      <c r="B307" s="3">
        <v>303</v>
      </c>
      <c r="C307">
        <v>1.1317911230435129</v>
      </c>
      <c r="D307">
        <v>1.8626360542839393</v>
      </c>
      <c r="E307">
        <v>0.44269654608797282</v>
      </c>
      <c r="F307">
        <v>-0.73986029747175053</v>
      </c>
      <c r="G307">
        <v>-0.16277681424980983</v>
      </c>
      <c r="H307">
        <v>1.1608676686591934</v>
      </c>
      <c r="I307">
        <v>-0.5376034550863551</v>
      </c>
      <c r="J307">
        <v>-0.7870767149142921</v>
      </c>
      <c r="K307">
        <v>1.2462260201573372</v>
      </c>
      <c r="L307">
        <v>0.60939100876566954</v>
      </c>
      <c r="M307">
        <v>-1.4360057321027853</v>
      </c>
      <c r="N307">
        <v>1.5362047633971088</v>
      </c>
      <c r="O307">
        <v>1.093271748686675</v>
      </c>
      <c r="P307">
        <v>-1.1298607205389999</v>
      </c>
      <c r="R307" s="33">
        <v>0.81254003886717374</v>
      </c>
      <c r="S307" s="33">
        <v>0.36043324058895615</v>
      </c>
      <c r="T307" s="33">
        <v>0.80147457858616233</v>
      </c>
      <c r="U307" s="33">
        <v>0.38324229763040424</v>
      </c>
      <c r="V307" s="33">
        <v>0.15329627420441075</v>
      </c>
      <c r="W307" s="33">
        <v>0.45048055353131172</v>
      </c>
      <c r="X307" s="33">
        <v>0.22666320075591243</v>
      </c>
      <c r="Y307" s="33">
        <v>0.52841510462035202</v>
      </c>
      <c r="Z307" s="33">
        <v>7.2663354255567941E-2</v>
      </c>
      <c r="AA307" s="33">
        <v>0.25299497333029053</v>
      </c>
      <c r="AC307" s="36">
        <f t="shared" si="28"/>
        <v>0.93007652664677831</v>
      </c>
      <c r="AD307" s="36">
        <f t="shared" si="28"/>
        <v>0.27344847180037485</v>
      </c>
      <c r="AE307" s="36">
        <f t="shared" si="28"/>
        <v>0.92086551325926258</v>
      </c>
      <c r="AF307" s="36">
        <f t="shared" si="28"/>
        <v>0.30812954749575983</v>
      </c>
      <c r="AG307" s="36">
        <f t="shared" si="28"/>
        <v>4.5156094474473281E-2</v>
      </c>
      <c r="AH307" s="36">
        <f t="shared" si="27"/>
        <v>0.41669085696094743</v>
      </c>
      <c r="AI307" s="36">
        <f t="shared" si="27"/>
        <v>0.10512055726389681</v>
      </c>
      <c r="AJ307" s="36">
        <f t="shared" si="27"/>
        <v>0.54796941657466913</v>
      </c>
      <c r="AK307" s="36">
        <f t="shared" si="27"/>
        <v>8.7169127256406954E-3</v>
      </c>
      <c r="AL307" s="36">
        <f t="shared" si="27"/>
        <v>0.13266922849877738</v>
      </c>
      <c r="AN307">
        <f>SQRT(Correlation)*$F307 + SQRT('CDO Param'!C$17 - Correlation)*HLOOKUP('CDO Param'!C$12,$C$4:$E$1004,$A307,FALSE) + SQRT(1-Correlation)*G307</f>
        <v>-0.12497149704936478</v>
      </c>
      <c r="AO307">
        <f>SQRT(Correlation)*$F307 + SQRT('CDO Param'!D$17 - Correlation)*HLOOKUP('CDO Param'!D$12,$C$4:$E$1004,$A307,FALSE) + SQRT(1-Correlation)*H307</f>
        <v>1.1307479164431153</v>
      </c>
      <c r="AP307">
        <f>SQRT(Correlation)*$F307 + SQRT('CDO Param'!E$17 - Correlation)*HLOOKUP('CDO Param'!E$12,$C$4:$E$1004,$A307,FALSE) + SQRT(1-Correlation)*I307</f>
        <v>-0.44453600308435542</v>
      </c>
      <c r="AQ307">
        <f>SQRT(Correlation)*$F307 + SQRT('CDO Param'!F$17 - Correlation)*HLOOKUP('CDO Param'!F$12,$C$4:$E$1004,$A307,FALSE) + SQRT(1-Correlation)*J307</f>
        <v>-0.88166094571199194</v>
      </c>
      <c r="AR307">
        <f>SQRT(Correlation)*$F307 + SQRT('CDO Param'!G$17 - Correlation)*HLOOKUP('CDO Param'!G$12,$C$4:$E$1004,$A307,FALSE) + SQRT(1-Correlation)*K307</f>
        <v>1.0472993989308916</v>
      </c>
      <c r="AS307">
        <f>SQRT(Correlation)*$F307 + SQRT('CDO Param'!H$17 - Correlation)*HLOOKUP('CDO Param'!H$12,$C$4:$E$1004,$A307,FALSE) + SQRT(1-Correlation)*L307</f>
        <v>0.60757121993744567</v>
      </c>
      <c r="AT307">
        <f>SQRT(Correlation)*$F307 + SQRT('CDO Param'!I$17 - Correlation)*HLOOKUP('CDO Param'!I$12,$C$4:$E$1004,$A307,FALSE) + SQRT(1-Correlation)*M307</f>
        <v>-1.4972890659390501</v>
      </c>
      <c r="AU307">
        <f>SQRT(Correlation)*$F307 + SQRT('CDO Param'!J$17 - Correlation)*HLOOKUP('CDO Param'!J$12,$C$4:$E$1004,$A307,FALSE) + SQRT(1-Correlation)*N307</f>
        <v>1.5228512171507975</v>
      </c>
      <c r="AV307">
        <f>SQRT(Correlation)*$F307 + SQRT('CDO Param'!K$17 - Correlation)*HLOOKUP('CDO Param'!K$12,$C$4:$E$1004,$A307,FALSE) + SQRT(1-Correlation)*O307</f>
        <v>1.1026480639398464</v>
      </c>
      <c r="AW307">
        <f>SQRT(Correlation)*$F307 + SQRT('CDO Param'!L$17 - Correlation)*HLOOKUP('CDO Param'!L$12,$C$4:$E$1004,$A307,FALSE) + SQRT(1-Correlation)*P307</f>
        <v>-1.0064005789683492</v>
      </c>
      <c r="AY307" s="3">
        <f>IF(AN307&lt;'CDO Param'!C$15,1,0)</f>
        <v>0</v>
      </c>
      <c r="AZ307" s="3">
        <f>IF(AO307&lt;'CDO Param'!D$15,1,0)</f>
        <v>0</v>
      </c>
      <c r="BA307" s="3">
        <f>IF(AP307&lt;'CDO Param'!E$15,1,0)</f>
        <v>0</v>
      </c>
      <c r="BB307" s="3">
        <f>IF(AQ307&lt;'CDO Param'!F$15,1,0)</f>
        <v>0</v>
      </c>
      <c r="BC307" s="3">
        <f>IF(AR307&lt;'CDO Param'!G$15,1,0)</f>
        <v>0</v>
      </c>
      <c r="BD307" s="3">
        <f>IF(AS307&lt;'CDO Param'!H$15,1,0)</f>
        <v>0</v>
      </c>
      <c r="BE307" s="3">
        <f>IF(AT307&lt;'CDO Param'!I$15,1,0)</f>
        <v>1</v>
      </c>
      <c r="BF307" s="3">
        <f>IF(AU307&lt;'CDO Param'!J$15,1,0)</f>
        <v>0</v>
      </c>
      <c r="BG307" s="3">
        <f>IF(AV307&lt;'CDO Param'!K$15,1,0)</f>
        <v>0</v>
      </c>
      <c r="BH307" s="3">
        <f>IF(AW307&lt;'CDO Param'!L$15,1,0)</f>
        <v>1</v>
      </c>
      <c r="BJ307" s="37">
        <f>AY307*'CDO Param'!C$6*AC307</f>
        <v>0</v>
      </c>
      <c r="BK307" s="37">
        <f>AZ307*'CDO Param'!D$6*AD307</f>
        <v>0</v>
      </c>
      <c r="BL307" s="37">
        <f>BA307*'CDO Param'!E$6*AE307</f>
        <v>0</v>
      </c>
      <c r="BM307" s="37">
        <f>BB307*'CDO Param'!F$6*AF307</f>
        <v>0</v>
      </c>
      <c r="BN307" s="37">
        <f>BC307*'CDO Param'!G$6*AG307</f>
        <v>0</v>
      </c>
      <c r="BO307" s="37">
        <f>BD307*'CDO Param'!H$6*AH307</f>
        <v>0</v>
      </c>
      <c r="BP307" s="37">
        <f>BE307*'CDO Param'!I$6*AI307</f>
        <v>840.96445811117451</v>
      </c>
      <c r="BQ307" s="37">
        <f>BF307*'CDO Param'!J$6*AJ307</f>
        <v>0</v>
      </c>
      <c r="BR307" s="37">
        <f>BG307*'CDO Param'!K$6*AK307</f>
        <v>0</v>
      </c>
      <c r="BS307" s="37">
        <f>BH307*'CDO Param'!L$6*AL307</f>
        <v>1326.6922849877737</v>
      </c>
      <c r="BU307" s="38">
        <f t="shared" si="24"/>
        <v>2167.656743098948</v>
      </c>
      <c r="BV307" s="38">
        <f>AVERAGE(BU$5:BU307)</f>
        <v>7292.5275342701825</v>
      </c>
      <c r="CF307" s="5">
        <f>BU307/'CDO Param'!$M$6</f>
        <v>2.2579757740614041E-2</v>
      </c>
      <c r="CG307" s="5">
        <f t="shared" si="25"/>
        <v>0</v>
      </c>
      <c r="CH307" s="5">
        <f t="shared" si="26"/>
        <v>0</v>
      </c>
    </row>
    <row r="308" spans="1:86" x14ac:dyDescent="0.2">
      <c r="A308" s="3">
        <v>305</v>
      </c>
      <c r="B308" s="3">
        <v>304</v>
      </c>
      <c r="C308">
        <v>0.25921849555743393</v>
      </c>
      <c r="D308">
        <v>0.31430545277544297</v>
      </c>
      <c r="E308">
        <v>0.63893935475789476</v>
      </c>
      <c r="F308">
        <v>-0.54472138799610548</v>
      </c>
      <c r="G308">
        <v>2.2704625735059381</v>
      </c>
      <c r="H308">
        <v>-0.8085544322966598</v>
      </c>
      <c r="I308">
        <v>-1.039115886669606</v>
      </c>
      <c r="J308">
        <v>0.14441411622101441</v>
      </c>
      <c r="K308">
        <v>-0.13715180102735758</v>
      </c>
      <c r="L308">
        <v>0.73656678978295531</v>
      </c>
      <c r="M308">
        <v>0.66211669036420062</v>
      </c>
      <c r="N308">
        <v>1.2181317288195714</v>
      </c>
      <c r="O308">
        <v>0.14528836800309364</v>
      </c>
      <c r="P308">
        <v>-0.69036332206451334</v>
      </c>
      <c r="R308" s="33">
        <v>8.6516762192601696E-2</v>
      </c>
      <c r="S308" s="33">
        <v>8.7222171056653447E-2</v>
      </c>
      <c r="T308" s="33">
        <v>0.9430289491745778</v>
      </c>
      <c r="U308" s="33">
        <v>0.48754877712929101</v>
      </c>
      <c r="V308" s="33">
        <v>0.2322972119936241</v>
      </c>
      <c r="W308" s="33">
        <v>0.21924197684006858</v>
      </c>
      <c r="X308" s="33">
        <v>0.79990475103254655</v>
      </c>
      <c r="Y308" s="33">
        <v>0.99915060400923272</v>
      </c>
      <c r="Z308" s="33">
        <v>0.72420158317508254</v>
      </c>
      <c r="AA308" s="33">
        <v>0.65600842361152567</v>
      </c>
      <c r="AC308" s="36">
        <f t="shared" si="28"/>
        <v>1.2825993275505159E-2</v>
      </c>
      <c r="AD308" s="36">
        <f t="shared" si="28"/>
        <v>1.3058380462095351E-2</v>
      </c>
      <c r="AE308" s="36">
        <f t="shared" si="28"/>
        <v>0.99491651378334933</v>
      </c>
      <c r="AF308" s="36">
        <f t="shared" si="28"/>
        <v>0.47895148940127041</v>
      </c>
      <c r="AG308" s="36">
        <f t="shared" si="28"/>
        <v>0.11075728612616821</v>
      </c>
      <c r="AH308" s="36">
        <f t="shared" si="27"/>
        <v>9.7914227537102924E-2</v>
      </c>
      <c r="AI308" s="36">
        <f t="shared" si="27"/>
        <v>0.91951219923741712</v>
      </c>
      <c r="AJ308" s="36">
        <f t="shared" si="27"/>
        <v>0.999999555354535</v>
      </c>
      <c r="AK308" s="36">
        <f t="shared" si="27"/>
        <v>0.84107349096239425</v>
      </c>
      <c r="AL308" s="36">
        <f t="shared" si="27"/>
        <v>0.75066462047933191</v>
      </c>
      <c r="AN308">
        <f>SQRT(Correlation)*$F308 + SQRT('CDO Param'!C$17 - Correlation)*HLOOKUP('CDO Param'!C$12,$C$4:$E$1004,$A308,FALSE) + SQRT(1-Correlation)*G308</f>
        <v>2.0261433981105554</v>
      </c>
      <c r="AO308">
        <f>SQRT(Correlation)*$F308 + SQRT('CDO Param'!D$17 - Correlation)*HLOOKUP('CDO Param'!D$12,$C$4:$E$1004,$A308,FALSE) + SQRT(1-Correlation)*H308</f>
        <v>-0.89486860970787085</v>
      </c>
      <c r="AP308">
        <f>SQRT(Correlation)*$F308 + SQRT('CDO Param'!E$17 - Correlation)*HLOOKUP('CDO Param'!E$12,$C$4:$E$1004,$A308,FALSE) + SQRT(1-Correlation)*I308</f>
        <v>-1.0894651466026781</v>
      </c>
      <c r="AQ308">
        <f>SQRT(Correlation)*$F308 + SQRT('CDO Param'!F$17 - Correlation)*HLOOKUP('CDO Param'!F$12,$C$4:$E$1004,$A308,FALSE) + SQRT(1-Correlation)*J308</f>
        <v>0.10761841550785312</v>
      </c>
      <c r="AR308">
        <f>SQRT(Correlation)*$F308 + SQRT('CDO Param'!G$17 - Correlation)*HLOOKUP('CDO Param'!G$12,$C$4:$E$1004,$A308,FALSE) + SQRT(1-Correlation)*K308</f>
        <v>-0.15949846748595048</v>
      </c>
      <c r="AS308">
        <f>SQRT(Correlation)*$F308 + SQRT('CDO Param'!H$17 - Correlation)*HLOOKUP('CDO Param'!H$12,$C$4:$E$1004,$A308,FALSE) + SQRT(1-Correlation)*L308</f>
        <v>0.57096208714245866</v>
      </c>
      <c r="AT308">
        <f>SQRT(Correlation)*$F308 + SQRT('CDO Param'!I$17 - Correlation)*HLOOKUP('CDO Param'!I$12,$C$4:$E$1004,$A308,FALSE) + SQRT(1-Correlation)*M308</f>
        <v>0.59875420095525167</v>
      </c>
      <c r="AU308">
        <f>SQRT(Correlation)*$F308 + SQRT('CDO Param'!J$17 - Correlation)*HLOOKUP('CDO Param'!J$12,$C$4:$E$1004,$A308,FALSE) + SQRT(1-Correlation)*N308</f>
        <v>1.0519479657762525</v>
      </c>
      <c r="AV308">
        <f>SQRT(Correlation)*$F308 + SQRT('CDO Param'!K$17 - Correlation)*HLOOKUP('CDO Param'!K$12,$C$4:$E$1004,$A308,FALSE) + SQRT(1-Correlation)*O308</f>
        <v>3.4159387945279118E-2</v>
      </c>
      <c r="AW308">
        <f>SQRT(Correlation)*$F308 + SQRT('CDO Param'!L$17 - Correlation)*HLOOKUP('CDO Param'!L$12,$C$4:$E$1004,$A308,FALSE) + SQRT(1-Correlation)*P308</f>
        <v>-0.75860941340954402</v>
      </c>
      <c r="AY308" s="3">
        <f>IF(AN308&lt;'CDO Param'!C$15,1,0)</f>
        <v>0</v>
      </c>
      <c r="AZ308" s="3">
        <f>IF(AO308&lt;'CDO Param'!D$15,1,0)</f>
        <v>0</v>
      </c>
      <c r="BA308" s="3">
        <f>IF(AP308&lt;'CDO Param'!E$15,1,0)</f>
        <v>1</v>
      </c>
      <c r="BB308" s="3">
        <f>IF(AQ308&lt;'CDO Param'!F$15,1,0)</f>
        <v>0</v>
      </c>
      <c r="BC308" s="3">
        <f>IF(AR308&lt;'CDO Param'!G$15,1,0)</f>
        <v>1</v>
      </c>
      <c r="BD308" s="3">
        <f>IF(AS308&lt;'CDO Param'!H$15,1,0)</f>
        <v>0</v>
      </c>
      <c r="BE308" s="3">
        <f>IF(AT308&lt;'CDO Param'!I$15,1,0)</f>
        <v>0</v>
      </c>
      <c r="BF308" s="3">
        <f>IF(AU308&lt;'CDO Param'!J$15,1,0)</f>
        <v>0</v>
      </c>
      <c r="BG308" s="3">
        <f>IF(AV308&lt;'CDO Param'!K$15,1,0)</f>
        <v>0</v>
      </c>
      <c r="BH308" s="3">
        <f>IF(AW308&lt;'CDO Param'!L$15,1,0)</f>
        <v>1</v>
      </c>
      <c r="BJ308" s="37">
        <f>AY308*'CDO Param'!C$6*AC308</f>
        <v>0</v>
      </c>
      <c r="BK308" s="37">
        <f>AZ308*'CDO Param'!D$6*AD308</f>
        <v>0</v>
      </c>
      <c r="BL308" s="37">
        <f>BA308*'CDO Param'!E$6*AE308</f>
        <v>9949.1651378334936</v>
      </c>
      <c r="BM308" s="37">
        <f>BB308*'CDO Param'!F$6*AF308</f>
        <v>0</v>
      </c>
      <c r="BN308" s="37">
        <f>BC308*'CDO Param'!G$6*AG308</f>
        <v>1107.5728612616822</v>
      </c>
      <c r="BO308" s="37">
        <f>BD308*'CDO Param'!H$6*AH308</f>
        <v>0</v>
      </c>
      <c r="BP308" s="37">
        <f>BE308*'CDO Param'!I$6*AI308</f>
        <v>0</v>
      </c>
      <c r="BQ308" s="37">
        <f>BF308*'CDO Param'!J$6*AJ308</f>
        <v>0</v>
      </c>
      <c r="BR308" s="37">
        <f>BG308*'CDO Param'!K$6*AK308</f>
        <v>0</v>
      </c>
      <c r="BS308" s="37">
        <f>BH308*'CDO Param'!L$6*AL308</f>
        <v>7506.6462047933192</v>
      </c>
      <c r="BU308" s="38">
        <f t="shared" si="24"/>
        <v>18563.384203888494</v>
      </c>
      <c r="BV308" s="38">
        <f>AVERAGE(BU$5:BU308)</f>
        <v>7329.6027206834005</v>
      </c>
      <c r="CF308" s="5">
        <f>BU308/'CDO Param'!$M$6</f>
        <v>0.19336858545717181</v>
      </c>
      <c r="CG308" s="5">
        <f t="shared" si="25"/>
        <v>0.02</v>
      </c>
      <c r="CH308" s="5">
        <f t="shared" si="26"/>
        <v>1</v>
      </c>
    </row>
    <row r="309" spans="1:86" x14ac:dyDescent="0.2">
      <c r="A309" s="3">
        <v>306</v>
      </c>
      <c r="B309" s="3">
        <v>305</v>
      </c>
      <c r="C309">
        <v>-0.1834359864005819</v>
      </c>
      <c r="D309">
        <v>-1.1387260201445315</v>
      </c>
      <c r="E309">
        <v>-0.35433231460046954</v>
      </c>
      <c r="F309">
        <v>-0.19083927327301353</v>
      </c>
      <c r="G309">
        <v>0.36855908547295257</v>
      </c>
      <c r="H309">
        <v>1.1127622201456688</v>
      </c>
      <c r="I309">
        <v>-0.65239646573900245</v>
      </c>
      <c r="J309">
        <v>0.29738544071733486</v>
      </c>
      <c r="K309">
        <v>-6.9543375502689742E-2</v>
      </c>
      <c r="L309">
        <v>0.21113805814820807</v>
      </c>
      <c r="M309">
        <v>0.62988874560687691</v>
      </c>
      <c r="N309">
        <v>1.3596945791505277E-3</v>
      </c>
      <c r="O309">
        <v>0.2913520802394487</v>
      </c>
      <c r="P309">
        <v>0.63386551119037904</v>
      </c>
      <c r="R309" s="33">
        <v>0.53357563891148918</v>
      </c>
      <c r="S309" s="33">
        <v>0.80576318539947422</v>
      </c>
      <c r="T309" s="33">
        <v>0.46185700896282539</v>
      </c>
      <c r="U309" s="33">
        <v>0.43074963820667456</v>
      </c>
      <c r="V309" s="33">
        <v>0.60916933957914321</v>
      </c>
      <c r="W309" s="33">
        <v>0.30909030666066811</v>
      </c>
      <c r="X309" s="33">
        <v>0.88078404584936054</v>
      </c>
      <c r="Y309" s="33">
        <v>0.33745859020271274</v>
      </c>
      <c r="Z309" s="33">
        <v>0.6665255369928319</v>
      </c>
      <c r="AA309" s="33">
        <v>0.29470023852526223</v>
      </c>
      <c r="AC309" s="36">
        <f t="shared" si="28"/>
        <v>0.55664323831912632</v>
      </c>
      <c r="AD309" s="36">
        <f t="shared" si="28"/>
        <v>0.92450376628512454</v>
      </c>
      <c r="AE309" s="36">
        <f t="shared" si="28"/>
        <v>0.43569567923862179</v>
      </c>
      <c r="AF309" s="36">
        <f t="shared" si="28"/>
        <v>0.38406794439001463</v>
      </c>
      <c r="AG309" s="36">
        <f t="shared" si="28"/>
        <v>0.6800476960594849</v>
      </c>
      <c r="AH309" s="36">
        <f t="shared" si="27"/>
        <v>0.20098134021885736</v>
      </c>
      <c r="AI309" s="36">
        <f t="shared" si="27"/>
        <v>0.97398075148477981</v>
      </c>
      <c r="AJ309" s="36">
        <f t="shared" si="27"/>
        <v>0.23997998680267985</v>
      </c>
      <c r="AK309" s="36">
        <f t="shared" si="27"/>
        <v>0.76565925290773729</v>
      </c>
      <c r="AL309" s="36">
        <f t="shared" si="27"/>
        <v>0.18228488039079202</v>
      </c>
      <c r="AN309">
        <f>SQRT(Correlation)*$F309 + SQRT('CDO Param'!C$17 - Correlation)*HLOOKUP('CDO Param'!C$12,$C$4:$E$1004,$A309,FALSE) + SQRT(1-Correlation)*G309</f>
        <v>0.12825699352600647</v>
      </c>
      <c r="AO309">
        <f>SQRT(Correlation)*$F309 + SQRT('CDO Param'!D$17 - Correlation)*HLOOKUP('CDO Param'!D$12,$C$4:$E$1004,$A309,FALSE) + SQRT(1-Correlation)*H309</f>
        <v>0.83427007774684947</v>
      </c>
      <c r="AP309">
        <f>SQRT(Correlation)*$F309 + SQRT('CDO Param'!E$17 - Correlation)*HLOOKUP('CDO Param'!E$12,$C$4:$E$1004,$A309,FALSE) + SQRT(1-Correlation)*I309</f>
        <v>-0.7277989079607543</v>
      </c>
      <c r="AQ309">
        <f>SQRT(Correlation)*$F309 + SQRT('CDO Param'!F$17 - Correlation)*HLOOKUP('CDO Param'!F$12,$C$4:$E$1004,$A309,FALSE) + SQRT(1-Correlation)*J309</f>
        <v>0.14254480942937578</v>
      </c>
      <c r="AR309">
        <f>SQRT(Correlation)*$F309 + SQRT('CDO Param'!G$17 - Correlation)*HLOOKUP('CDO Param'!G$12,$C$4:$E$1004,$A309,FALSE) + SQRT(1-Correlation)*K309</f>
        <v>-0.20555443009200802</v>
      </c>
      <c r="AS309">
        <f>SQRT(Correlation)*$F309 + SQRT('CDO Param'!H$17 - Correlation)*HLOOKUP('CDO Param'!H$12,$C$4:$E$1004,$A309,FALSE) + SQRT(1-Correlation)*L309</f>
        <v>-2.1085705858932186E-2</v>
      </c>
      <c r="AT309">
        <f>SQRT(Correlation)*$F309 + SQRT('CDO Param'!I$17 - Correlation)*HLOOKUP('CDO Param'!I$12,$C$4:$E$1004,$A309,FALSE) + SQRT(1-Correlation)*M309</f>
        <v>0.45798514132468204</v>
      </c>
      <c r="AU309">
        <f>SQRT(Correlation)*$F309 + SQRT('CDO Param'!J$17 - Correlation)*HLOOKUP('CDO Param'!J$12,$C$4:$E$1004,$A309,FALSE) + SQRT(1-Correlation)*N309</f>
        <v>-0.10759135766928858</v>
      </c>
      <c r="AV309">
        <f>SQRT(Correlation)*$F309 + SQRT('CDO Param'!K$17 - Correlation)*HLOOKUP('CDO Param'!K$12,$C$4:$E$1004,$A309,FALSE) + SQRT(1-Correlation)*O309</f>
        <v>0.16751957516845958</v>
      </c>
      <c r="AW309">
        <f>SQRT(Correlation)*$F309 + SQRT('CDO Param'!L$17 - Correlation)*HLOOKUP('CDO Param'!L$12,$C$4:$E$1004,$A309,FALSE) + SQRT(1-Correlation)*P309</f>
        <v>0.49245634646958514</v>
      </c>
      <c r="AY309" s="3">
        <f>IF(AN309&lt;'CDO Param'!C$15,1,0)</f>
        <v>0</v>
      </c>
      <c r="AZ309" s="3">
        <f>IF(AO309&lt;'CDO Param'!D$15,1,0)</f>
        <v>0</v>
      </c>
      <c r="BA309" s="3">
        <f>IF(AP309&lt;'CDO Param'!E$15,1,0)</f>
        <v>1</v>
      </c>
      <c r="BB309" s="3">
        <f>IF(AQ309&lt;'CDO Param'!F$15,1,0)</f>
        <v>0</v>
      </c>
      <c r="BC309" s="3">
        <f>IF(AR309&lt;'CDO Param'!G$15,1,0)</f>
        <v>1</v>
      </c>
      <c r="BD309" s="3">
        <f>IF(AS309&lt;'CDO Param'!H$15,1,0)</f>
        <v>0</v>
      </c>
      <c r="BE309" s="3">
        <f>IF(AT309&lt;'CDO Param'!I$15,1,0)</f>
        <v>0</v>
      </c>
      <c r="BF309" s="3">
        <f>IF(AU309&lt;'CDO Param'!J$15,1,0)</f>
        <v>0</v>
      </c>
      <c r="BG309" s="3">
        <f>IF(AV309&lt;'CDO Param'!K$15,1,0)</f>
        <v>0</v>
      </c>
      <c r="BH309" s="3">
        <f>IF(AW309&lt;'CDO Param'!L$15,1,0)</f>
        <v>0</v>
      </c>
      <c r="BJ309" s="37">
        <f>AY309*'CDO Param'!C$6*AC309</f>
        <v>0</v>
      </c>
      <c r="BK309" s="37">
        <f>AZ309*'CDO Param'!D$6*AD309</f>
        <v>0</v>
      </c>
      <c r="BL309" s="37">
        <f>BA309*'CDO Param'!E$6*AE309</f>
        <v>4356.9567923862178</v>
      </c>
      <c r="BM309" s="37">
        <f>BB309*'CDO Param'!F$6*AF309</f>
        <v>0</v>
      </c>
      <c r="BN309" s="37">
        <f>BC309*'CDO Param'!G$6*AG309</f>
        <v>6800.4769605948486</v>
      </c>
      <c r="BO309" s="37">
        <f>BD309*'CDO Param'!H$6*AH309</f>
        <v>0</v>
      </c>
      <c r="BP309" s="37">
        <f>BE309*'CDO Param'!I$6*AI309</f>
        <v>0</v>
      </c>
      <c r="BQ309" s="37">
        <f>BF309*'CDO Param'!J$6*AJ309</f>
        <v>0</v>
      </c>
      <c r="BR309" s="37">
        <f>BG309*'CDO Param'!K$6*AK309</f>
        <v>0</v>
      </c>
      <c r="BS309" s="37">
        <f>BH309*'CDO Param'!L$6*AL309</f>
        <v>0</v>
      </c>
      <c r="BU309" s="38">
        <f t="shared" si="24"/>
        <v>11157.433752981065</v>
      </c>
      <c r="BV309" s="38">
        <f>AVERAGE(BU$5:BU309)</f>
        <v>7342.1529863630649</v>
      </c>
      <c r="CF309" s="5">
        <f>BU309/'CDO Param'!$M$6</f>
        <v>0.11622326826021943</v>
      </c>
      <c r="CG309" s="5">
        <f t="shared" si="25"/>
        <v>0.02</v>
      </c>
      <c r="CH309" s="5">
        <f t="shared" si="26"/>
        <v>1</v>
      </c>
    </row>
    <row r="310" spans="1:86" x14ac:dyDescent="0.2">
      <c r="A310" s="3">
        <v>307</v>
      </c>
      <c r="B310" s="3">
        <v>306</v>
      </c>
      <c r="C310">
        <v>-0.39277892938116565</v>
      </c>
      <c r="D310">
        <v>-3.9968881537788548E-2</v>
      </c>
      <c r="E310">
        <v>0.19694766706379596</v>
      </c>
      <c r="F310">
        <v>-1.3391354514169507</v>
      </c>
      <c r="G310">
        <v>-1.5838986655580811</v>
      </c>
      <c r="H310">
        <v>-0.21266146177367773</v>
      </c>
      <c r="I310">
        <v>-0.58982209338864777</v>
      </c>
      <c r="J310">
        <v>0.11663814802886918</v>
      </c>
      <c r="K310">
        <v>0.81505049820407294</v>
      </c>
      <c r="L310">
        <v>-0.90269168140366673</v>
      </c>
      <c r="M310">
        <v>-5.4672000260325149E-2</v>
      </c>
      <c r="N310">
        <v>-1.2510872693383135</v>
      </c>
      <c r="O310">
        <v>-0.46910940909583587</v>
      </c>
      <c r="P310">
        <v>0.72688067120907363</v>
      </c>
      <c r="R310" s="33">
        <v>2.6908894082023248E-2</v>
      </c>
      <c r="S310" s="33">
        <v>0.2577828365647154</v>
      </c>
      <c r="T310" s="33">
        <v>0.55613414317189447</v>
      </c>
      <c r="U310" s="33">
        <v>0.94654429002969731</v>
      </c>
      <c r="V310" s="33">
        <v>0.56988252912176895</v>
      </c>
      <c r="W310" s="33">
        <v>1.5666949570023896E-2</v>
      </c>
      <c r="X310" s="33">
        <v>0.31442142339163526</v>
      </c>
      <c r="Y310" s="33">
        <v>0.48086294321383488</v>
      </c>
      <c r="Z310" s="33">
        <v>0.86348659492260149</v>
      </c>
      <c r="AA310" s="33">
        <v>0.61920086416378661</v>
      </c>
      <c r="AC310" s="36">
        <f t="shared" si="28"/>
        <v>9.614677118546975E-4</v>
      </c>
      <c r="AD310" s="36">
        <f t="shared" si="28"/>
        <v>0.13800191636049794</v>
      </c>
      <c r="AE310" s="36">
        <f t="shared" si="28"/>
        <v>0.59429903285631014</v>
      </c>
      <c r="AF310" s="36">
        <f t="shared" si="28"/>
        <v>0.99558627345220008</v>
      </c>
      <c r="AG310" s="36">
        <f t="shared" si="28"/>
        <v>0.61696877521060278</v>
      </c>
      <c r="AH310" s="36">
        <f t="shared" si="27"/>
        <v>2.890814192087916E-4</v>
      </c>
      <c r="AI310" s="36">
        <f t="shared" si="27"/>
        <v>0.20809926882674762</v>
      </c>
      <c r="AJ310" s="36">
        <f t="shared" si="27"/>
        <v>0.46766356324727376</v>
      </c>
      <c r="AK310" s="36">
        <f t="shared" si="27"/>
        <v>0.96496258895570475</v>
      </c>
      <c r="AL310" s="36">
        <f t="shared" si="27"/>
        <v>0.69564820193968724</v>
      </c>
      <c r="AN310">
        <f>SQRT(Correlation)*$F310 + SQRT('CDO Param'!C$17 - Correlation)*HLOOKUP('CDO Param'!C$12,$C$4:$E$1004,$A310,FALSE) + SQRT(1-Correlation)*G310</f>
        <v>-1.9317424754493426</v>
      </c>
      <c r="AO310">
        <f>SQRT(Correlation)*$F310 + SQRT('CDO Param'!D$17 - Correlation)*HLOOKUP('CDO Param'!D$12,$C$4:$E$1004,$A310,FALSE) + SQRT(1-Correlation)*H310</f>
        <v>-0.63087264255359043</v>
      </c>
      <c r="AP310">
        <f>SQRT(Correlation)*$F310 + SQRT('CDO Param'!E$17 - Correlation)*HLOOKUP('CDO Param'!E$12,$C$4:$E$1004,$A310,FALSE) + SQRT(1-Correlation)*I310</f>
        <v>-1.086945717751409</v>
      </c>
      <c r="AQ310">
        <f>SQRT(Correlation)*$F310 + SQRT('CDO Param'!F$17 - Correlation)*HLOOKUP('CDO Param'!F$12,$C$4:$E$1004,$A310,FALSE) + SQRT(1-Correlation)*J310</f>
        <v>-0.26878031208853609</v>
      </c>
      <c r="AR310">
        <f>SQRT(Correlation)*$F310 + SQRT('CDO Param'!G$17 - Correlation)*HLOOKUP('CDO Param'!G$12,$C$4:$E$1004,$A310,FALSE) + SQRT(1-Correlation)*K310</f>
        <v>0.39379181967488647</v>
      </c>
      <c r="AS310">
        <f>SQRT(Correlation)*$F310 + SQRT('CDO Param'!H$17 - Correlation)*HLOOKUP('CDO Param'!H$12,$C$4:$E$1004,$A310,FALSE) + SQRT(1-Correlation)*L310</f>
        <v>-1.2854927870666888</v>
      </c>
      <c r="AT310">
        <f>SQRT(Correlation)*$F310 + SQRT('CDO Param'!I$17 - Correlation)*HLOOKUP('CDO Param'!I$12,$C$4:$E$1004,$A310,FALSE) + SQRT(1-Correlation)*M310</f>
        <v>-0.43129938855705158</v>
      </c>
      <c r="AU310">
        <f>SQRT(Correlation)*$F310 + SQRT('CDO Param'!J$17 - Correlation)*HLOOKUP('CDO Param'!J$12,$C$4:$E$1004,$A310,FALSE) + SQRT(1-Correlation)*N310</f>
        <v>-1.7142769457572913</v>
      </c>
      <c r="AV310">
        <f>SQRT(Correlation)*$F310 + SQRT('CDO Param'!K$17 - Correlation)*HLOOKUP('CDO Param'!K$12,$C$4:$E$1004,$A310,FALSE) + SQRT(1-Correlation)*O310</f>
        <v>-0.97242761029997393</v>
      </c>
      <c r="AW310">
        <f>SQRT(Correlation)*$F310 + SQRT('CDO Param'!L$17 - Correlation)*HLOOKUP('CDO Param'!L$12,$C$4:$E$1004,$A310,FALSE) + SQRT(1-Correlation)*P310</f>
        <v>0.16218820351938645</v>
      </c>
      <c r="AY310" s="3">
        <f>IF(AN310&lt;'CDO Param'!C$15,1,0)</f>
        <v>0</v>
      </c>
      <c r="AZ310" s="3">
        <f>IF(AO310&lt;'CDO Param'!D$15,1,0)</f>
        <v>0</v>
      </c>
      <c r="BA310" s="3">
        <f>IF(AP310&lt;'CDO Param'!E$15,1,0)</f>
        <v>1</v>
      </c>
      <c r="BB310" s="3">
        <f>IF(AQ310&lt;'CDO Param'!F$15,1,0)</f>
        <v>0</v>
      </c>
      <c r="BC310" s="3">
        <f>IF(AR310&lt;'CDO Param'!G$15,1,0)</f>
        <v>0</v>
      </c>
      <c r="BD310" s="3">
        <f>IF(AS310&lt;'CDO Param'!H$15,1,0)</f>
        <v>0</v>
      </c>
      <c r="BE310" s="3">
        <f>IF(AT310&lt;'CDO Param'!I$15,1,0)</f>
        <v>0</v>
      </c>
      <c r="BF310" s="3">
        <f>IF(AU310&lt;'CDO Param'!J$15,1,0)</f>
        <v>0</v>
      </c>
      <c r="BG310" s="3">
        <f>IF(AV310&lt;'CDO Param'!K$15,1,0)</f>
        <v>0</v>
      </c>
      <c r="BH310" s="3">
        <f>IF(AW310&lt;'CDO Param'!L$15,1,0)</f>
        <v>0</v>
      </c>
      <c r="BJ310" s="37">
        <f>AY310*'CDO Param'!C$6*AC310</f>
        <v>0</v>
      </c>
      <c r="BK310" s="37">
        <f>AZ310*'CDO Param'!D$6*AD310</f>
        <v>0</v>
      </c>
      <c r="BL310" s="37">
        <f>BA310*'CDO Param'!E$6*AE310</f>
        <v>5942.9903285631017</v>
      </c>
      <c r="BM310" s="37">
        <f>BB310*'CDO Param'!F$6*AF310</f>
        <v>0</v>
      </c>
      <c r="BN310" s="37">
        <f>BC310*'CDO Param'!G$6*AG310</f>
        <v>0</v>
      </c>
      <c r="BO310" s="37">
        <f>BD310*'CDO Param'!H$6*AH310</f>
        <v>0</v>
      </c>
      <c r="BP310" s="37">
        <f>BE310*'CDO Param'!I$6*AI310</f>
        <v>0</v>
      </c>
      <c r="BQ310" s="37">
        <f>BF310*'CDO Param'!J$6*AJ310</f>
        <v>0</v>
      </c>
      <c r="BR310" s="37">
        <f>BG310*'CDO Param'!K$6*AK310</f>
        <v>0</v>
      </c>
      <c r="BS310" s="37">
        <f>BH310*'CDO Param'!L$6*AL310</f>
        <v>0</v>
      </c>
      <c r="BU310" s="38">
        <f t="shared" si="24"/>
        <v>5942.9903285631017</v>
      </c>
      <c r="BV310" s="38">
        <f>AVERAGE(BU$5:BU310)</f>
        <v>7337.58055937679</v>
      </c>
      <c r="CF310" s="5">
        <f>BU310/'CDO Param'!$M$6</f>
        <v>6.1906149255865642E-2</v>
      </c>
      <c r="CG310" s="5">
        <f t="shared" si="25"/>
        <v>1.1906149255865639E-2</v>
      </c>
      <c r="CH310" s="5">
        <f t="shared" si="26"/>
        <v>0.59530746279328195</v>
      </c>
    </row>
    <row r="311" spans="1:86" x14ac:dyDescent="0.2">
      <c r="A311" s="3">
        <v>308</v>
      </c>
      <c r="B311" s="3">
        <v>307</v>
      </c>
      <c r="C311">
        <v>-1.6088279153336771</v>
      </c>
      <c r="D311">
        <v>0.13294993550516665</v>
      </c>
      <c r="E311">
        <v>-0.47933781388564967</v>
      </c>
      <c r="F311">
        <v>0.43828094931086525</v>
      </c>
      <c r="G311">
        <v>0.67628434408106841</v>
      </c>
      <c r="H311">
        <v>0.94201368483481929</v>
      </c>
      <c r="I311">
        <v>0.93617472884943709</v>
      </c>
      <c r="J311">
        <v>0.35023731470573694</v>
      </c>
      <c r="K311">
        <v>0.55212467486853711</v>
      </c>
      <c r="L311">
        <v>0.57616034609964117</v>
      </c>
      <c r="M311">
        <v>-0.95135192168527283</v>
      </c>
      <c r="N311">
        <v>-0.96269104687962681</v>
      </c>
      <c r="O311">
        <v>-1.43178112921305</v>
      </c>
      <c r="P311">
        <v>-1.4632541933679022</v>
      </c>
      <c r="R311" s="33">
        <v>0.90892400076097069</v>
      </c>
      <c r="S311" s="33">
        <v>0.28568078963350541</v>
      </c>
      <c r="T311" s="33">
        <v>0.43703137032549427</v>
      </c>
      <c r="U311" s="33">
        <v>0.18624106058210185</v>
      </c>
      <c r="V311" s="33">
        <v>0.15350520338560697</v>
      </c>
      <c r="W311" s="33">
        <v>0.96195330189631945</v>
      </c>
      <c r="X311" s="33">
        <v>0.54914497144014807</v>
      </c>
      <c r="Y311" s="33">
        <v>0.47953499456845922</v>
      </c>
      <c r="Z311" s="33">
        <v>0.54465371209413449</v>
      </c>
      <c r="AA311" s="33">
        <v>0.99493916611882816</v>
      </c>
      <c r="AC311" s="36">
        <f t="shared" si="28"/>
        <v>0.98563194044967106</v>
      </c>
      <c r="AD311" s="36">
        <f t="shared" si="28"/>
        <v>0.17096442387525415</v>
      </c>
      <c r="AE311" s="36">
        <f t="shared" si="28"/>
        <v>0.39440030882269522</v>
      </c>
      <c r="AF311" s="36">
        <f t="shared" si="28"/>
        <v>6.8944154846025493E-2</v>
      </c>
      <c r="AG311" s="36">
        <f t="shared" si="28"/>
        <v>4.5290580743785044E-2</v>
      </c>
      <c r="AH311" s="36">
        <f t="shared" si="27"/>
        <v>0.99792498986629075</v>
      </c>
      <c r="AI311" s="36">
        <f t="shared" si="27"/>
        <v>0.58268555274273293</v>
      </c>
      <c r="AJ311" s="36">
        <f t="shared" si="27"/>
        <v>0.46542350370107133</v>
      </c>
      <c r="AK311" s="36">
        <f t="shared" si="27"/>
        <v>0.57519550977757294</v>
      </c>
      <c r="AL311" s="36">
        <f t="shared" si="27"/>
        <v>0.99997653173905143</v>
      </c>
      <c r="AN311">
        <f>SQRT(Correlation)*$F311 + SQRT('CDO Param'!C$17 - Correlation)*HLOOKUP('CDO Param'!C$12,$C$4:$E$1004,$A311,FALSE) + SQRT(1-Correlation)*G311</f>
        <v>0.79897822764187376</v>
      </c>
      <c r="AO311">
        <f>SQRT(Correlation)*$F311 + SQRT('CDO Param'!D$17 - Correlation)*HLOOKUP('CDO Param'!D$12,$C$4:$E$1004,$A311,FALSE) + SQRT(1-Correlation)*H311</f>
        <v>1.051071215016931</v>
      </c>
      <c r="AP311">
        <f>SQRT(Correlation)*$F311 + SQRT('CDO Param'!E$17 - Correlation)*HLOOKUP('CDO Param'!E$12,$C$4:$E$1004,$A311,FALSE) + SQRT(1-Correlation)*I311</f>
        <v>0.6010740781776045</v>
      </c>
      <c r="AQ311">
        <f>SQRT(Correlation)*$F311 + SQRT('CDO Param'!F$17 - Correlation)*HLOOKUP('CDO Param'!F$12,$C$4:$E$1004,$A311,FALSE) + SQRT(1-Correlation)*J311</f>
        <v>0.36367770270026262</v>
      </c>
      <c r="AR311">
        <f>SQRT(Correlation)*$F311 + SQRT('CDO Param'!G$17 - Correlation)*HLOOKUP('CDO Param'!G$12,$C$4:$E$1004,$A311,FALSE) + SQRT(1-Correlation)*K311</f>
        <v>0.55520486937421976</v>
      </c>
      <c r="AS311">
        <f>SQRT(Correlation)*$F311 + SQRT('CDO Param'!H$17 - Correlation)*HLOOKUP('CDO Param'!H$12,$C$4:$E$1004,$A311,FALSE) + SQRT(1-Correlation)*L311</f>
        <v>0.70399226302285045</v>
      </c>
      <c r="AT311">
        <f>SQRT(Correlation)*$F311 + SQRT('CDO Param'!I$17 - Correlation)*HLOOKUP('CDO Param'!I$12,$C$4:$E$1004,$A311,FALSE) + SQRT(1-Correlation)*M311</f>
        <v>-0.8711182667862104</v>
      </c>
      <c r="AU311">
        <f>SQRT(Correlation)*$F311 + SQRT('CDO Param'!J$17 - Correlation)*HLOOKUP('CDO Param'!J$12,$C$4:$E$1004,$A311,FALSE) + SQRT(1-Correlation)*N311</f>
        <v>-1.2003481684962911</v>
      </c>
      <c r="AV311">
        <f>SQRT(Correlation)*$F311 + SQRT('CDO Param'!K$17 - Correlation)*HLOOKUP('CDO Param'!K$12,$C$4:$E$1004,$A311,FALSE) + SQRT(1-Correlation)*O311</f>
        <v>-1.6453660948871498</v>
      </c>
      <c r="AW311">
        <f>SQRT(Correlation)*$F311 + SQRT('CDO Param'!L$17 - Correlation)*HLOOKUP('CDO Param'!L$12,$C$4:$E$1004,$A311,FALSE) + SQRT(1-Correlation)*P311</f>
        <v>-1.6752240651893304</v>
      </c>
      <c r="AY311" s="3">
        <f>IF(AN311&lt;'CDO Param'!C$15,1,0)</f>
        <v>0</v>
      </c>
      <c r="AZ311" s="3">
        <f>IF(AO311&lt;'CDO Param'!D$15,1,0)</f>
        <v>0</v>
      </c>
      <c r="BA311" s="3">
        <f>IF(AP311&lt;'CDO Param'!E$15,1,0)</f>
        <v>0</v>
      </c>
      <c r="BB311" s="3">
        <f>IF(AQ311&lt;'CDO Param'!F$15,1,0)</f>
        <v>0</v>
      </c>
      <c r="BC311" s="3">
        <f>IF(AR311&lt;'CDO Param'!G$15,1,0)</f>
        <v>0</v>
      </c>
      <c r="BD311" s="3">
        <f>IF(AS311&lt;'CDO Param'!H$15,1,0)</f>
        <v>0</v>
      </c>
      <c r="BE311" s="3">
        <f>IF(AT311&lt;'CDO Param'!I$15,1,0)</f>
        <v>0</v>
      </c>
      <c r="BF311" s="3">
        <f>IF(AU311&lt;'CDO Param'!J$15,1,0)</f>
        <v>0</v>
      </c>
      <c r="BG311" s="3">
        <f>IF(AV311&lt;'CDO Param'!K$15,1,0)</f>
        <v>0</v>
      </c>
      <c r="BH311" s="3">
        <f>IF(AW311&lt;'CDO Param'!L$15,1,0)</f>
        <v>1</v>
      </c>
      <c r="BJ311" s="37">
        <f>AY311*'CDO Param'!C$6*AC311</f>
        <v>0</v>
      </c>
      <c r="BK311" s="37">
        <f>AZ311*'CDO Param'!D$6*AD311</f>
        <v>0</v>
      </c>
      <c r="BL311" s="37">
        <f>BA311*'CDO Param'!E$6*AE311</f>
        <v>0</v>
      </c>
      <c r="BM311" s="37">
        <f>BB311*'CDO Param'!F$6*AF311</f>
        <v>0</v>
      </c>
      <c r="BN311" s="37">
        <f>BC311*'CDO Param'!G$6*AG311</f>
        <v>0</v>
      </c>
      <c r="BO311" s="37">
        <f>BD311*'CDO Param'!H$6*AH311</f>
        <v>0</v>
      </c>
      <c r="BP311" s="37">
        <f>BE311*'CDO Param'!I$6*AI311</f>
        <v>0</v>
      </c>
      <c r="BQ311" s="37">
        <f>BF311*'CDO Param'!J$6*AJ311</f>
        <v>0</v>
      </c>
      <c r="BR311" s="37">
        <f>BG311*'CDO Param'!K$6*AK311</f>
        <v>0</v>
      </c>
      <c r="BS311" s="37">
        <f>BH311*'CDO Param'!L$6*AL311</f>
        <v>9999.7653173905146</v>
      </c>
      <c r="BU311" s="38">
        <f t="shared" si="24"/>
        <v>9999.7653173905146</v>
      </c>
      <c r="BV311" s="38">
        <f>AVERAGE(BU$5:BU311)</f>
        <v>7346.2521709664115</v>
      </c>
      <c r="CF311" s="5">
        <f>BU311/'CDO Param'!$M$6</f>
        <v>0.1041642220561512</v>
      </c>
      <c r="CG311" s="5">
        <f t="shared" si="25"/>
        <v>0.02</v>
      </c>
      <c r="CH311" s="5">
        <f t="shared" si="26"/>
        <v>1</v>
      </c>
    </row>
    <row r="312" spans="1:86" x14ac:dyDescent="0.2">
      <c r="A312" s="3">
        <v>309</v>
      </c>
      <c r="B312" s="3">
        <v>308</v>
      </c>
      <c r="C312">
        <v>-1.7314187061856501</v>
      </c>
      <c r="D312">
        <v>-4.9128630053019151E-2</v>
      </c>
      <c r="E312">
        <v>-0.74626996138249524</v>
      </c>
      <c r="F312">
        <v>0.40780264498607721</v>
      </c>
      <c r="G312">
        <v>1.2317946129769552</v>
      </c>
      <c r="H312">
        <v>0.9125733413384296</v>
      </c>
      <c r="I312">
        <v>-0.21472715161507949</v>
      </c>
      <c r="J312">
        <v>0.65111180447274819</v>
      </c>
      <c r="K312">
        <v>-0.22097992768976837</v>
      </c>
      <c r="L312">
        <v>0.81102825788548216</v>
      </c>
      <c r="M312">
        <v>0.85236024460755289</v>
      </c>
      <c r="N312">
        <v>1.283472101931693</v>
      </c>
      <c r="O312">
        <v>1.7252432371606119</v>
      </c>
      <c r="P312">
        <v>-1.7172669686260633</v>
      </c>
      <c r="R312" s="33">
        <v>0.94256495914541416</v>
      </c>
      <c r="S312" s="33">
        <v>0.68926835697575861</v>
      </c>
      <c r="T312" s="33">
        <v>0.53327569157503341</v>
      </c>
      <c r="U312" s="33">
        <v>0.7645483015871366</v>
      </c>
      <c r="V312" s="33">
        <v>0.7633047750048827</v>
      </c>
      <c r="W312" s="33">
        <v>0.86335350706398184</v>
      </c>
      <c r="X312" s="33">
        <v>0.38239322434290929</v>
      </c>
      <c r="Y312" s="33">
        <v>0.88292153127627515</v>
      </c>
      <c r="Z312" s="33">
        <v>0.26217616035704322</v>
      </c>
      <c r="AA312" s="33">
        <v>0.3947271208254281</v>
      </c>
      <c r="AC312" s="36">
        <f t="shared" si="28"/>
        <v>0.99482423413341814</v>
      </c>
      <c r="AD312" s="36">
        <f t="shared" si="28"/>
        <v>0.79683800118280945</v>
      </c>
      <c r="AE312" s="36">
        <f t="shared" si="28"/>
        <v>0.5561395779941638</v>
      </c>
      <c r="AF312" s="36">
        <f t="shared" si="28"/>
        <v>0.88602476718287293</v>
      </c>
      <c r="AG312" s="36">
        <f t="shared" si="28"/>
        <v>0.8847440790608202</v>
      </c>
      <c r="AH312" s="36">
        <f t="shared" si="27"/>
        <v>0.96488766144907567</v>
      </c>
      <c r="AI312" s="36">
        <f t="shared" si="27"/>
        <v>0.30681504259416947</v>
      </c>
      <c r="AJ312" s="36">
        <f t="shared" si="27"/>
        <v>0.97499628562272744</v>
      </c>
      <c r="AK312" s="36">
        <f t="shared" si="27"/>
        <v>0.14298047713523129</v>
      </c>
      <c r="AL312" s="36">
        <f t="shared" si="27"/>
        <v>0.3260735388444575</v>
      </c>
      <c r="AN312">
        <f>SQRT(Correlation)*$F312 + SQRT('CDO Param'!C$17 - Correlation)*HLOOKUP('CDO Param'!C$12,$C$4:$E$1004,$A312,FALSE) + SQRT(1-Correlation)*G312</f>
        <v>1.29059365786736</v>
      </c>
      <c r="AO312">
        <f>SQRT(Correlation)*$F312 + SQRT('CDO Param'!D$17 - Correlation)*HLOOKUP('CDO Param'!D$12,$C$4:$E$1004,$A312,FALSE) + SQRT(1-Correlation)*H312</f>
        <v>0.98775376908144452</v>
      </c>
      <c r="AP312">
        <f>SQRT(Correlation)*$F312 + SQRT('CDO Param'!E$17 - Correlation)*HLOOKUP('CDO Param'!E$12,$C$4:$E$1004,$A312,FALSE) + SQRT(1-Correlation)*I312</f>
        <v>-0.53283987416472567</v>
      </c>
      <c r="AQ312">
        <f>SQRT(Correlation)*$F312 + SQRT('CDO Param'!F$17 - Correlation)*HLOOKUP('CDO Param'!F$12,$C$4:$E$1004,$A312,FALSE) + SQRT(1-Correlation)*J312</f>
        <v>0.57978637714479264</v>
      </c>
      <c r="AR312">
        <f>SQRT(Correlation)*$F312 + SQRT('CDO Param'!G$17 - Correlation)*HLOOKUP('CDO Param'!G$12,$C$4:$E$1004,$A312,FALSE) + SQRT(1-Correlation)*K312</f>
        <v>-0.24755248352572887</v>
      </c>
      <c r="AS312">
        <f>SQRT(Correlation)*$F312 + SQRT('CDO Param'!H$17 - Correlation)*HLOOKUP('CDO Param'!H$12,$C$4:$E$1004,$A312,FALSE) + SQRT(1-Correlation)*L312</f>
        <v>0.89141964441048771</v>
      </c>
      <c r="AT312">
        <f>SQRT(Correlation)*$F312 + SQRT('CDO Param'!I$17 - Correlation)*HLOOKUP('CDO Param'!I$12,$C$4:$E$1004,$A312,FALSE) + SQRT(1-Correlation)*M312</f>
        <v>0.77070741105940055</v>
      </c>
      <c r="AU312">
        <f>SQRT(Correlation)*$F312 + SQRT('CDO Param'!J$17 - Correlation)*HLOOKUP('CDO Param'!J$12,$C$4:$E$1004,$A312,FALSE) + SQRT(1-Correlation)*N312</f>
        <v>0.88847673482684442</v>
      </c>
      <c r="AV312">
        <f>SQRT(Correlation)*$F312 + SQRT('CDO Param'!K$17 - Correlation)*HLOOKUP('CDO Param'!K$12,$C$4:$E$1004,$A312,FALSE) + SQRT(1-Correlation)*O312</f>
        <v>1.3075776323793349</v>
      </c>
      <c r="AW312">
        <f>SQRT(Correlation)*$F312 + SQRT('CDO Param'!L$17 - Correlation)*HLOOKUP('CDO Param'!L$12,$C$4:$E$1004,$A312,FALSE) + SQRT(1-Correlation)*P312</f>
        <v>-1.9582743032189214</v>
      </c>
      <c r="AY312" s="3">
        <f>IF(AN312&lt;'CDO Param'!C$15,1,0)</f>
        <v>0</v>
      </c>
      <c r="AZ312" s="3">
        <f>IF(AO312&lt;'CDO Param'!D$15,1,0)</f>
        <v>0</v>
      </c>
      <c r="BA312" s="3">
        <f>IF(AP312&lt;'CDO Param'!E$15,1,0)</f>
        <v>0</v>
      </c>
      <c r="BB312" s="3">
        <f>IF(AQ312&lt;'CDO Param'!F$15,1,0)</f>
        <v>0</v>
      </c>
      <c r="BC312" s="3">
        <f>IF(AR312&lt;'CDO Param'!G$15,1,0)</f>
        <v>1</v>
      </c>
      <c r="BD312" s="3">
        <f>IF(AS312&lt;'CDO Param'!H$15,1,0)</f>
        <v>0</v>
      </c>
      <c r="BE312" s="3">
        <f>IF(AT312&lt;'CDO Param'!I$15,1,0)</f>
        <v>0</v>
      </c>
      <c r="BF312" s="3">
        <f>IF(AU312&lt;'CDO Param'!J$15,1,0)</f>
        <v>0</v>
      </c>
      <c r="BG312" s="3">
        <f>IF(AV312&lt;'CDO Param'!K$15,1,0)</f>
        <v>0</v>
      </c>
      <c r="BH312" s="3">
        <f>IF(AW312&lt;'CDO Param'!L$15,1,0)</f>
        <v>1</v>
      </c>
      <c r="BJ312" s="37">
        <f>AY312*'CDO Param'!C$6*AC312</f>
        <v>0</v>
      </c>
      <c r="BK312" s="37">
        <f>AZ312*'CDO Param'!D$6*AD312</f>
        <v>0</v>
      </c>
      <c r="BL312" s="37">
        <f>BA312*'CDO Param'!E$6*AE312</f>
        <v>0</v>
      </c>
      <c r="BM312" s="37">
        <f>BB312*'CDO Param'!F$6*AF312</f>
        <v>0</v>
      </c>
      <c r="BN312" s="37">
        <f>BC312*'CDO Param'!G$6*AG312</f>
        <v>8847.4407906082015</v>
      </c>
      <c r="BO312" s="37">
        <f>BD312*'CDO Param'!H$6*AH312</f>
        <v>0</v>
      </c>
      <c r="BP312" s="37">
        <f>BE312*'CDO Param'!I$6*AI312</f>
        <v>0</v>
      </c>
      <c r="BQ312" s="37">
        <f>BF312*'CDO Param'!J$6*AJ312</f>
        <v>0</v>
      </c>
      <c r="BR312" s="37">
        <f>BG312*'CDO Param'!K$6*AK312</f>
        <v>0</v>
      </c>
      <c r="BS312" s="37">
        <f>BH312*'CDO Param'!L$6*AL312</f>
        <v>3260.7353884445752</v>
      </c>
      <c r="BU312" s="38">
        <f t="shared" si="24"/>
        <v>12108.176179052776</v>
      </c>
      <c r="BV312" s="38">
        <f>AVERAGE(BU$5:BU312)</f>
        <v>7361.7129632004589</v>
      </c>
      <c r="CF312" s="5">
        <f>BU312/'CDO Param'!$M$6</f>
        <v>0.12612683519846643</v>
      </c>
      <c r="CG312" s="5">
        <f t="shared" si="25"/>
        <v>0.02</v>
      </c>
      <c r="CH312" s="5">
        <f t="shared" si="26"/>
        <v>1</v>
      </c>
    </row>
    <row r="313" spans="1:86" x14ac:dyDescent="0.2">
      <c r="A313" s="3">
        <v>310</v>
      </c>
      <c r="B313" s="3">
        <v>309</v>
      </c>
      <c r="C313">
        <v>-1.1912061381735839</v>
      </c>
      <c r="D313">
        <v>0.94825963969924487</v>
      </c>
      <c r="E313">
        <v>0.30854721444484312</v>
      </c>
      <c r="F313">
        <v>0.95129962573992088</v>
      </c>
      <c r="G313">
        <v>0.26311113288102206</v>
      </c>
      <c r="H313">
        <v>4.940147846355103E-2</v>
      </c>
      <c r="I313">
        <v>0.27774035515903961</v>
      </c>
      <c r="J313">
        <v>-1.3481076166499406</v>
      </c>
      <c r="K313">
        <v>0.41506950765324291</v>
      </c>
      <c r="L313">
        <v>0.41518433135934174</v>
      </c>
      <c r="M313">
        <v>-0.32712250686017796</v>
      </c>
      <c r="N313">
        <v>0.34168692764069419</v>
      </c>
      <c r="O313">
        <v>0.55066493587219156</v>
      </c>
      <c r="P313">
        <v>-0.48440369937452488</v>
      </c>
      <c r="R313" s="33">
        <v>0.17871971297018216</v>
      </c>
      <c r="S313" s="33">
        <v>0.7422158898516632</v>
      </c>
      <c r="T313" s="33">
        <v>0.42246073690357655</v>
      </c>
      <c r="U313" s="33">
        <v>0.29760513841063024</v>
      </c>
      <c r="V313" s="33">
        <v>0.84956126746235472</v>
      </c>
      <c r="W313" s="33">
        <v>0.57622223979617571</v>
      </c>
      <c r="X313" s="33">
        <v>0.56718425432554642</v>
      </c>
      <c r="Y313" s="33">
        <v>0.66576244945906216</v>
      </c>
      <c r="Z313" s="33">
        <v>0.46948805845784397</v>
      </c>
      <c r="AA313" s="33">
        <v>0.68579850098388195</v>
      </c>
      <c r="AC313" s="36">
        <f t="shared" si="28"/>
        <v>6.3057021774757069E-2</v>
      </c>
      <c r="AD313" s="36">
        <f t="shared" si="28"/>
        <v>0.86199665218569421</v>
      </c>
      <c r="AE313" s="36">
        <f t="shared" si="28"/>
        <v>0.37052254488021941</v>
      </c>
      <c r="AF313" s="36">
        <f t="shared" si="28"/>
        <v>0.18599707038617114</v>
      </c>
      <c r="AG313" s="36">
        <f t="shared" si="28"/>
        <v>0.95666225220040024</v>
      </c>
      <c r="AH313" s="36">
        <f t="shared" si="27"/>
        <v>0.62733235889314698</v>
      </c>
      <c r="AI313" s="36">
        <f t="shared" si="27"/>
        <v>0.6125397366330313</v>
      </c>
      <c r="AJ313" s="36">
        <f t="shared" si="27"/>
        <v>0.76458310151037556</v>
      </c>
      <c r="AK313" s="36">
        <f t="shared" si="27"/>
        <v>0.44850412092150632</v>
      </c>
      <c r="AL313" s="36">
        <f t="shared" si="27"/>
        <v>0.79219636182546638</v>
      </c>
      <c r="AN313">
        <f>SQRT(Correlation)*$F313 + SQRT('CDO Param'!C$17 - Correlation)*HLOOKUP('CDO Param'!C$12,$C$4:$E$1004,$A313,FALSE) + SQRT(1-Correlation)*G313</f>
        <v>0.68454065706713374</v>
      </c>
      <c r="AO313">
        <f>SQRT(Correlation)*$F313 + SQRT('CDO Param'!D$17 - Correlation)*HLOOKUP('CDO Param'!D$12,$C$4:$E$1004,$A313,FALSE) + SQRT(1-Correlation)*H313</f>
        <v>0.48179787728913182</v>
      </c>
      <c r="AP313">
        <f>SQRT(Correlation)*$F313 + SQRT('CDO Param'!E$17 - Correlation)*HLOOKUP('CDO Param'!E$12,$C$4:$E$1004,$A313,FALSE) + SQRT(1-Correlation)*I313</f>
        <v>0.24915147141229316</v>
      </c>
      <c r="AQ313">
        <f>SQRT(Correlation)*$F313 + SQRT('CDO Param'!F$17 - Correlation)*HLOOKUP('CDO Param'!F$12,$C$4:$E$1004,$A313,FALSE) + SQRT(1-Correlation)*J313</f>
        <v>-0.90910656985340665</v>
      </c>
      <c r="AR313">
        <f>SQRT(Correlation)*$F313 + SQRT('CDO Param'!G$17 - Correlation)*HLOOKUP('CDO Param'!G$12,$C$4:$E$1004,$A313,FALSE) + SQRT(1-Correlation)*K313</f>
        <v>0.76359011947775812</v>
      </c>
      <c r="AS313">
        <f>SQRT(Correlation)*$F313 + SQRT('CDO Param'!H$17 - Correlation)*HLOOKUP('CDO Param'!H$12,$C$4:$E$1004,$A313,FALSE) + SQRT(1-Correlation)*L313</f>
        <v>0.8288099605446364</v>
      </c>
      <c r="AT313">
        <f>SQRT(Correlation)*$F313 + SQRT('CDO Param'!I$17 - Correlation)*HLOOKUP('CDO Param'!I$12,$C$4:$E$1004,$A313,FALSE) + SQRT(1-Correlation)*M313</f>
        <v>5.9484951362411165E-2</v>
      </c>
      <c r="AU313">
        <f>SQRT(Correlation)*$F313 + SQRT('CDO Param'!J$17 - Correlation)*HLOOKUP('CDO Param'!J$12,$C$4:$E$1004,$A313,FALSE) + SQRT(1-Correlation)*N313</f>
        <v>0.30981651669321547</v>
      </c>
      <c r="AV313">
        <f>SQRT(Correlation)*$F313 + SQRT('CDO Param'!K$17 - Correlation)*HLOOKUP('CDO Param'!K$12,$C$4:$E$1004,$A313,FALSE) + SQRT(1-Correlation)*O313</f>
        <v>0.50807046276229983</v>
      </c>
      <c r="AW313">
        <f>SQRT(Correlation)*$F313 + SQRT('CDO Param'!L$17 - Correlation)*HLOOKUP('CDO Param'!L$12,$C$4:$E$1004,$A313,FALSE) + SQRT(1-Correlation)*P313</f>
        <v>-0.47388186383219943</v>
      </c>
      <c r="AY313" s="3">
        <f>IF(AN313&lt;'CDO Param'!C$15,1,0)</f>
        <v>0</v>
      </c>
      <c r="AZ313" s="3">
        <f>IF(AO313&lt;'CDO Param'!D$15,1,0)</f>
        <v>0</v>
      </c>
      <c r="BA313" s="3">
        <f>IF(AP313&lt;'CDO Param'!E$15,1,0)</f>
        <v>0</v>
      </c>
      <c r="BB313" s="3">
        <f>IF(AQ313&lt;'CDO Param'!F$15,1,0)</f>
        <v>0</v>
      </c>
      <c r="BC313" s="3">
        <f>IF(AR313&lt;'CDO Param'!G$15,1,0)</f>
        <v>0</v>
      </c>
      <c r="BD313" s="3">
        <f>IF(AS313&lt;'CDO Param'!H$15,1,0)</f>
        <v>0</v>
      </c>
      <c r="BE313" s="3">
        <f>IF(AT313&lt;'CDO Param'!I$15,1,0)</f>
        <v>0</v>
      </c>
      <c r="BF313" s="3">
        <f>IF(AU313&lt;'CDO Param'!J$15,1,0)</f>
        <v>0</v>
      </c>
      <c r="BG313" s="3">
        <f>IF(AV313&lt;'CDO Param'!K$15,1,0)</f>
        <v>0</v>
      </c>
      <c r="BH313" s="3">
        <f>IF(AW313&lt;'CDO Param'!L$15,1,0)</f>
        <v>0</v>
      </c>
      <c r="BJ313" s="37">
        <f>AY313*'CDO Param'!C$6*AC313</f>
        <v>0</v>
      </c>
      <c r="BK313" s="37">
        <f>AZ313*'CDO Param'!D$6*AD313</f>
        <v>0</v>
      </c>
      <c r="BL313" s="37">
        <f>BA313*'CDO Param'!E$6*AE313</f>
        <v>0</v>
      </c>
      <c r="BM313" s="37">
        <f>BB313*'CDO Param'!F$6*AF313</f>
        <v>0</v>
      </c>
      <c r="BN313" s="37">
        <f>BC313*'CDO Param'!G$6*AG313</f>
        <v>0</v>
      </c>
      <c r="BO313" s="37">
        <f>BD313*'CDO Param'!H$6*AH313</f>
        <v>0</v>
      </c>
      <c r="BP313" s="37">
        <f>BE313*'CDO Param'!I$6*AI313</f>
        <v>0</v>
      </c>
      <c r="BQ313" s="37">
        <f>BF313*'CDO Param'!J$6*AJ313</f>
        <v>0</v>
      </c>
      <c r="BR313" s="37">
        <f>BG313*'CDO Param'!K$6*AK313</f>
        <v>0</v>
      </c>
      <c r="BS313" s="37">
        <f>BH313*'CDO Param'!L$6*AL313</f>
        <v>0</v>
      </c>
      <c r="BU313" s="38">
        <f t="shared" si="24"/>
        <v>0</v>
      </c>
      <c r="BV313" s="38">
        <f>AVERAGE(BU$5:BU313)</f>
        <v>7337.8886494036933</v>
      </c>
      <c r="CF313" s="5">
        <f>BU313/'CDO Param'!$M$6</f>
        <v>0</v>
      </c>
      <c r="CG313" s="5">
        <f t="shared" si="25"/>
        <v>0</v>
      </c>
      <c r="CH313" s="5">
        <f t="shared" si="26"/>
        <v>0</v>
      </c>
    </row>
    <row r="314" spans="1:86" x14ac:dyDescent="0.2">
      <c r="A314" s="3">
        <v>311</v>
      </c>
      <c r="B314" s="3">
        <v>310</v>
      </c>
      <c r="C314">
        <v>-0.72393959271721542</v>
      </c>
      <c r="D314">
        <v>1.6815374692669138</v>
      </c>
      <c r="E314">
        <v>-0.40160330172511749</v>
      </c>
      <c r="F314">
        <v>-1.2380223779473454</v>
      </c>
      <c r="G314">
        <v>0.52410769058042206</v>
      </c>
      <c r="H314">
        <v>-0.86512727648369037</v>
      </c>
      <c r="I314">
        <v>1.2429813978087623</v>
      </c>
      <c r="J314">
        <v>0.52979203246650286</v>
      </c>
      <c r="K314">
        <v>-0.35699031286640093</v>
      </c>
      <c r="L314">
        <v>0.69177531258901581</v>
      </c>
      <c r="M314">
        <v>-1.9080107449553907</v>
      </c>
      <c r="N314">
        <v>1.1135921340610366</v>
      </c>
      <c r="O314">
        <v>-0.66518055064079817</v>
      </c>
      <c r="P314">
        <v>0.31739091355120763</v>
      </c>
      <c r="R314" s="33">
        <v>0.21540603610473036</v>
      </c>
      <c r="S314" s="33">
        <v>0.32924881220294572</v>
      </c>
      <c r="T314" s="33">
        <v>0.684786694908881</v>
      </c>
      <c r="U314" s="33">
        <v>0.20998133356216425</v>
      </c>
      <c r="V314" s="33">
        <v>0.15627317929466869</v>
      </c>
      <c r="W314" s="33">
        <v>0.48332440549662542</v>
      </c>
      <c r="X314" s="33">
        <v>0.2332831817834094</v>
      </c>
      <c r="Y314" s="33">
        <v>0.79043623376192351</v>
      </c>
      <c r="Z314" s="33">
        <v>0.86178083664820571</v>
      </c>
      <c r="AA314" s="33">
        <v>0.95052154639294439</v>
      </c>
      <c r="AC314" s="36">
        <f t="shared" si="28"/>
        <v>9.4287616304888369E-2</v>
      </c>
      <c r="AD314" s="36">
        <f t="shared" si="28"/>
        <v>0.22841575672699452</v>
      </c>
      <c r="AE314" s="36">
        <f t="shared" si="28"/>
        <v>0.79083484370408319</v>
      </c>
      <c r="AF314" s="36">
        <f t="shared" si="28"/>
        <v>8.9274187017391995E-2</v>
      </c>
      <c r="AG314" s="36">
        <f t="shared" si="28"/>
        <v>4.7092084231812527E-2</v>
      </c>
      <c r="AH314" s="36">
        <f t="shared" si="27"/>
        <v>0.47181755760195282</v>
      </c>
      <c r="AI314" s="36">
        <f t="shared" si="27"/>
        <v>0.11175833313024242</v>
      </c>
      <c r="AJ314" s="36">
        <f t="shared" si="27"/>
        <v>0.91110610115693258</v>
      </c>
      <c r="AK314" s="36">
        <f t="shared" si="27"/>
        <v>0.96399583400945155</v>
      </c>
      <c r="AL314" s="36">
        <f t="shared" si="27"/>
        <v>0.99628205768186939</v>
      </c>
      <c r="AN314">
        <f>SQRT(Correlation)*$F314 + SQRT('CDO Param'!C$17 - Correlation)*HLOOKUP('CDO Param'!C$12,$C$4:$E$1004,$A314,FALSE) + SQRT(1-Correlation)*G314</f>
        <v>0.34352047104391059</v>
      </c>
      <c r="AO314">
        <f>SQRT(Correlation)*$F314 + SQRT('CDO Param'!D$17 - Correlation)*HLOOKUP('CDO Param'!D$12,$C$4:$E$1004,$A314,FALSE) + SQRT(1-Correlation)*H314</f>
        <v>-0.97442353927756842</v>
      </c>
      <c r="AP314">
        <f>SQRT(Correlation)*$F314 + SQRT('CDO Param'!E$17 - Correlation)*HLOOKUP('CDO Param'!E$12,$C$4:$E$1004,$A314,FALSE) + SQRT(1-Correlation)*I314</f>
        <v>0.59616222837519783</v>
      </c>
      <c r="AQ314">
        <f>SQRT(Correlation)*$F314 + SQRT('CDO Param'!F$17 - Correlation)*HLOOKUP('CDO Param'!F$12,$C$4:$E$1004,$A314,FALSE) + SQRT(1-Correlation)*J314</f>
        <v>2.1306573519492278E-2</v>
      </c>
      <c r="AR314">
        <f>SQRT(Correlation)*$F314 + SQRT('CDO Param'!G$17 - Correlation)*HLOOKUP('CDO Param'!G$12,$C$4:$E$1004,$A314,FALSE) + SQRT(1-Correlation)*K314</f>
        <v>-0.81996902650389658</v>
      </c>
      <c r="AS314">
        <f>SQRT(Correlation)*$F314 + SQRT('CDO Param'!H$17 - Correlation)*HLOOKUP('CDO Param'!H$12,$C$4:$E$1004,$A314,FALSE) + SQRT(1-Correlation)*L314</f>
        <v>0.5025839436673103</v>
      </c>
      <c r="AT314">
        <f>SQRT(Correlation)*$F314 + SQRT('CDO Param'!I$17 - Correlation)*HLOOKUP('CDO Param'!I$12,$C$4:$E$1004,$A314,FALSE) + SQRT(1-Correlation)*M314</f>
        <v>-2.2913962053618122</v>
      </c>
      <c r="AU314">
        <f>SQRT(Correlation)*$F314 + SQRT('CDO Param'!J$17 - Correlation)*HLOOKUP('CDO Param'!J$12,$C$4:$E$1004,$A314,FALSE) + SQRT(1-Correlation)*N314</f>
        <v>0.47341279491067778</v>
      </c>
      <c r="AV314">
        <f>SQRT(Correlation)*$F314 + SQRT('CDO Param'!K$17 - Correlation)*HLOOKUP('CDO Param'!K$12,$C$4:$E$1004,$A314,FALSE) + SQRT(1-Correlation)*O314</f>
        <v>-1.2140791420944255</v>
      </c>
      <c r="AW314">
        <f>SQRT(Correlation)*$F314 + SQRT('CDO Param'!L$17 - Correlation)*HLOOKUP('CDO Param'!L$12,$C$4:$E$1004,$A314,FALSE) + SQRT(1-Correlation)*P314</f>
        <v>-0.28193000487443115</v>
      </c>
      <c r="AY314" s="3">
        <f>IF(AN314&lt;'CDO Param'!C$15,1,0)</f>
        <v>0</v>
      </c>
      <c r="AZ314" s="3">
        <f>IF(AO314&lt;'CDO Param'!D$15,1,0)</f>
        <v>0</v>
      </c>
      <c r="BA314" s="3">
        <f>IF(AP314&lt;'CDO Param'!E$15,1,0)</f>
        <v>0</v>
      </c>
      <c r="BB314" s="3">
        <f>IF(AQ314&lt;'CDO Param'!F$15,1,0)</f>
        <v>0</v>
      </c>
      <c r="BC314" s="3">
        <f>IF(AR314&lt;'CDO Param'!G$15,1,0)</f>
        <v>1</v>
      </c>
      <c r="BD314" s="3">
        <f>IF(AS314&lt;'CDO Param'!H$15,1,0)</f>
        <v>0</v>
      </c>
      <c r="BE314" s="3">
        <f>IF(AT314&lt;'CDO Param'!I$15,1,0)</f>
        <v>1</v>
      </c>
      <c r="BF314" s="3">
        <f>IF(AU314&lt;'CDO Param'!J$15,1,0)</f>
        <v>0</v>
      </c>
      <c r="BG314" s="3">
        <f>IF(AV314&lt;'CDO Param'!K$15,1,0)</f>
        <v>0</v>
      </c>
      <c r="BH314" s="3">
        <f>IF(AW314&lt;'CDO Param'!L$15,1,0)</f>
        <v>0</v>
      </c>
      <c r="BJ314" s="37">
        <f>AY314*'CDO Param'!C$6*AC314</f>
        <v>0</v>
      </c>
      <c r="BK314" s="37">
        <f>AZ314*'CDO Param'!D$6*AD314</f>
        <v>0</v>
      </c>
      <c r="BL314" s="37">
        <f>BA314*'CDO Param'!E$6*AE314</f>
        <v>0</v>
      </c>
      <c r="BM314" s="37">
        <f>BB314*'CDO Param'!F$6*AF314</f>
        <v>0</v>
      </c>
      <c r="BN314" s="37">
        <f>BC314*'CDO Param'!G$6*AG314</f>
        <v>470.92084231812527</v>
      </c>
      <c r="BO314" s="37">
        <f>BD314*'CDO Param'!H$6*AH314</f>
        <v>0</v>
      </c>
      <c r="BP314" s="37">
        <f>BE314*'CDO Param'!I$6*AI314</f>
        <v>894.06666504193936</v>
      </c>
      <c r="BQ314" s="37">
        <f>BF314*'CDO Param'!J$6*AJ314</f>
        <v>0</v>
      </c>
      <c r="BR314" s="37">
        <f>BG314*'CDO Param'!K$6*AK314</f>
        <v>0</v>
      </c>
      <c r="BS314" s="37">
        <f>BH314*'CDO Param'!L$6*AL314</f>
        <v>0</v>
      </c>
      <c r="BU314" s="38">
        <f t="shared" si="24"/>
        <v>1364.9875073600647</v>
      </c>
      <c r="BV314" s="38">
        <f>AVERAGE(BU$5:BU314)</f>
        <v>7318.6212263648431</v>
      </c>
      <c r="CF314" s="5">
        <f>BU314/'CDO Param'!$M$6</f>
        <v>1.4218619868334007E-2</v>
      </c>
      <c r="CG314" s="5">
        <f t="shared" si="25"/>
        <v>0</v>
      </c>
      <c r="CH314" s="5">
        <f t="shared" si="26"/>
        <v>0</v>
      </c>
    </row>
    <row r="315" spans="1:86" x14ac:dyDescent="0.2">
      <c r="A315" s="3">
        <v>312</v>
      </c>
      <c r="B315" s="3">
        <v>311</v>
      </c>
      <c r="C315">
        <v>-0.22346171135723125</v>
      </c>
      <c r="D315">
        <v>-0.23327629605773836</v>
      </c>
      <c r="E315">
        <v>-0.12552845873869956</v>
      </c>
      <c r="F315">
        <v>0.15314981283154339</v>
      </c>
      <c r="G315">
        <v>-0.33116066333604977</v>
      </c>
      <c r="H315">
        <v>2.1031337382737547</v>
      </c>
      <c r="I315">
        <v>-1.5677233022870496</v>
      </c>
      <c r="J315">
        <v>0.69416159931279253</v>
      </c>
      <c r="K315">
        <v>0.29215016184025444</v>
      </c>
      <c r="L315">
        <v>1.0685562301659957</v>
      </c>
      <c r="M315">
        <v>0.62605636230728123</v>
      </c>
      <c r="N315">
        <v>-0.23799771042831708</v>
      </c>
      <c r="O315">
        <v>0.40515942600904964</v>
      </c>
      <c r="P315">
        <v>0.19544131646398455</v>
      </c>
      <c r="R315" s="33">
        <v>0.4156302262170381</v>
      </c>
      <c r="S315" s="33">
        <v>0.49721202975940521</v>
      </c>
      <c r="T315" s="33">
        <v>0.64258416632310678</v>
      </c>
      <c r="U315" s="33">
        <v>0.91208339245621273</v>
      </c>
      <c r="V315" s="33">
        <v>0.38557701156734348</v>
      </c>
      <c r="W315" s="33">
        <v>0.39283341234216163</v>
      </c>
      <c r="X315" s="33">
        <v>0.35116123470997496</v>
      </c>
      <c r="Y315" s="33">
        <v>0.96687177054904017</v>
      </c>
      <c r="Z315" s="33">
        <v>0.21384761771832017</v>
      </c>
      <c r="AA315" s="33">
        <v>0.13691099180696112</v>
      </c>
      <c r="AC315" s="36">
        <f t="shared" si="28"/>
        <v>0.35944341883838987</v>
      </c>
      <c r="AD315" s="36">
        <f t="shared" si="28"/>
        <v>0.49528554372330907</v>
      </c>
      <c r="AE315" s="36">
        <f t="shared" si="28"/>
        <v>0.73103548339751456</v>
      </c>
      <c r="AF315" s="36">
        <f t="shared" si="28"/>
        <v>0.98671063327227304</v>
      </c>
      <c r="AG315" s="36">
        <f t="shared" si="28"/>
        <v>0.31175286460170276</v>
      </c>
      <c r="AH315" s="36">
        <f t="shared" si="27"/>
        <v>0.3230944074409407</v>
      </c>
      <c r="AI315" s="36">
        <f t="shared" si="27"/>
        <v>0.2597528232940759</v>
      </c>
      <c r="AJ315" s="36">
        <f t="shared" si="27"/>
        <v>0.99847414385148303</v>
      </c>
      <c r="AK315" s="36">
        <f t="shared" si="27"/>
        <v>9.2833492134812651E-2</v>
      </c>
      <c r="AL315" s="36">
        <f t="shared" si="27"/>
        <v>3.5261501356870603E-2</v>
      </c>
      <c r="AN315">
        <f>SQRT(Correlation)*$F315 + SQRT('CDO Param'!C$17 - Correlation)*HLOOKUP('CDO Param'!C$12,$C$4:$E$1004,$A315,FALSE) + SQRT(1-Correlation)*G315</f>
        <v>-0.29872661726712524</v>
      </c>
      <c r="AO315">
        <f>SQRT(Correlation)*$F315 + SQRT('CDO Param'!D$17 - Correlation)*HLOOKUP('CDO Param'!D$12,$C$4:$E$1004,$A315,FALSE) + SQRT(1-Correlation)*H315</f>
        <v>2.0106478240779659</v>
      </c>
      <c r="AP315">
        <f>SQRT(Correlation)*$F315 + SQRT('CDO Param'!E$17 - Correlation)*HLOOKUP('CDO Param'!E$12,$C$4:$E$1004,$A315,FALSE) + SQRT(1-Correlation)*I315</f>
        <v>-1.497965101246318</v>
      </c>
      <c r="AQ315">
        <f>SQRT(Correlation)*$F315 + SQRT('CDO Param'!F$17 - Correlation)*HLOOKUP('CDO Param'!F$12,$C$4:$E$1004,$A315,FALSE) + SQRT(1-Correlation)*J315</f>
        <v>0.67890072190864414</v>
      </c>
      <c r="AR315">
        <f>SQRT(Correlation)*$F315 + SQRT('CDO Param'!G$17 - Correlation)*HLOOKUP('CDO Param'!G$12,$C$4:$E$1004,$A315,FALSE) + SQRT(1-Correlation)*K315</f>
        <v>0.29751918555316881</v>
      </c>
      <c r="AS315">
        <f>SQRT(Correlation)*$F315 + SQRT('CDO Param'!H$17 - Correlation)*HLOOKUP('CDO Param'!H$12,$C$4:$E$1004,$A315,FALSE) + SQRT(1-Correlation)*L315</f>
        <v>1.029161421597415</v>
      </c>
      <c r="AT315">
        <f>SQRT(Correlation)*$F315 + SQRT('CDO Param'!I$17 - Correlation)*HLOOKUP('CDO Param'!I$12,$C$4:$E$1004,$A315,FALSE) + SQRT(1-Correlation)*M315</f>
        <v>0.61429042105174381</v>
      </c>
      <c r="AU315">
        <f>SQRT(Correlation)*$F315 + SQRT('CDO Param'!J$17 - Correlation)*HLOOKUP('CDO Param'!J$12,$C$4:$E$1004,$A315,FALSE) + SQRT(1-Correlation)*N315</f>
        <v>-0.23647664125960435</v>
      </c>
      <c r="AV315">
        <f>SQRT(Correlation)*$F315 + SQRT('CDO Param'!K$17 - Correlation)*HLOOKUP('CDO Param'!K$12,$C$4:$E$1004,$A315,FALSE) + SQRT(1-Correlation)*O315</f>
        <v>0.37367579210052093</v>
      </c>
      <c r="AW315">
        <f>SQRT(Correlation)*$F315 + SQRT('CDO Param'!L$17 - Correlation)*HLOOKUP('CDO Param'!L$12,$C$4:$E$1004,$A315,FALSE) + SQRT(1-Correlation)*P315</f>
        <v>0.17471972427638968</v>
      </c>
      <c r="AY315" s="3">
        <f>IF(AN315&lt;'CDO Param'!C$15,1,0)</f>
        <v>0</v>
      </c>
      <c r="AZ315" s="3">
        <f>IF(AO315&lt;'CDO Param'!D$15,1,0)</f>
        <v>0</v>
      </c>
      <c r="BA315" s="3">
        <f>IF(AP315&lt;'CDO Param'!E$15,1,0)</f>
        <v>1</v>
      </c>
      <c r="BB315" s="3">
        <f>IF(AQ315&lt;'CDO Param'!F$15,1,0)</f>
        <v>0</v>
      </c>
      <c r="BC315" s="3">
        <f>IF(AR315&lt;'CDO Param'!G$15,1,0)</f>
        <v>0</v>
      </c>
      <c r="BD315" s="3">
        <f>IF(AS315&lt;'CDO Param'!H$15,1,0)</f>
        <v>0</v>
      </c>
      <c r="BE315" s="3">
        <f>IF(AT315&lt;'CDO Param'!I$15,1,0)</f>
        <v>0</v>
      </c>
      <c r="BF315" s="3">
        <f>IF(AU315&lt;'CDO Param'!J$15,1,0)</f>
        <v>0</v>
      </c>
      <c r="BG315" s="3">
        <f>IF(AV315&lt;'CDO Param'!K$15,1,0)</f>
        <v>0</v>
      </c>
      <c r="BH315" s="3">
        <f>IF(AW315&lt;'CDO Param'!L$15,1,0)</f>
        <v>0</v>
      </c>
      <c r="BJ315" s="37">
        <f>AY315*'CDO Param'!C$6*AC315</f>
        <v>0</v>
      </c>
      <c r="BK315" s="37">
        <f>AZ315*'CDO Param'!D$6*AD315</f>
        <v>0</v>
      </c>
      <c r="BL315" s="37">
        <f>BA315*'CDO Param'!E$6*AE315</f>
        <v>7310.354833975146</v>
      </c>
      <c r="BM315" s="37">
        <f>BB315*'CDO Param'!F$6*AF315</f>
        <v>0</v>
      </c>
      <c r="BN315" s="37">
        <f>BC315*'CDO Param'!G$6*AG315</f>
        <v>0</v>
      </c>
      <c r="BO315" s="37">
        <f>BD315*'CDO Param'!H$6*AH315</f>
        <v>0</v>
      </c>
      <c r="BP315" s="37">
        <f>BE315*'CDO Param'!I$6*AI315</f>
        <v>0</v>
      </c>
      <c r="BQ315" s="37">
        <f>BF315*'CDO Param'!J$6*AJ315</f>
        <v>0</v>
      </c>
      <c r="BR315" s="37">
        <f>BG315*'CDO Param'!K$6*AK315</f>
        <v>0</v>
      </c>
      <c r="BS315" s="37">
        <f>BH315*'CDO Param'!L$6*AL315</f>
        <v>0</v>
      </c>
      <c r="BU315" s="38">
        <f t="shared" si="24"/>
        <v>7310.354833975146</v>
      </c>
      <c r="BV315" s="38">
        <f>AVERAGE(BU$5:BU315)</f>
        <v>7318.5946463250039</v>
      </c>
      <c r="CF315" s="5">
        <f>BU315/'CDO Param'!$M$6</f>
        <v>7.6149529520574438E-2</v>
      </c>
      <c r="CG315" s="5">
        <f t="shared" si="25"/>
        <v>0.02</v>
      </c>
      <c r="CH315" s="5">
        <f t="shared" si="26"/>
        <v>1</v>
      </c>
    </row>
    <row r="316" spans="1:86" x14ac:dyDescent="0.2">
      <c r="A316" s="3">
        <v>313</v>
      </c>
      <c r="B316" s="3">
        <v>312</v>
      </c>
      <c r="C316">
        <v>0.3559614469850203</v>
      </c>
      <c r="D316">
        <v>-1.8541504687163979</v>
      </c>
      <c r="E316">
        <v>-0.13789531294605695</v>
      </c>
      <c r="F316">
        <v>0.73507408160367049</v>
      </c>
      <c r="G316">
        <v>-1.2443933883332647</v>
      </c>
      <c r="H316">
        <v>1.4957595340092666</v>
      </c>
      <c r="I316">
        <v>1.3627959560835734</v>
      </c>
      <c r="J316">
        <v>0.36022811400471255</v>
      </c>
      <c r="K316">
        <v>0.2466731530148536</v>
      </c>
      <c r="L316">
        <v>0.95351879281224683</v>
      </c>
      <c r="M316">
        <v>-1.517482814961113</v>
      </c>
      <c r="N316">
        <v>-0.62829258240526542</v>
      </c>
      <c r="O316">
        <v>-0.58206751418765634</v>
      </c>
      <c r="P316">
        <v>-0.41701014197315089</v>
      </c>
      <c r="R316" s="33">
        <v>6.3039299595653686E-2</v>
      </c>
      <c r="S316" s="33">
        <v>0.5015083041514774</v>
      </c>
      <c r="T316" s="33">
        <v>0.85006787388123006</v>
      </c>
      <c r="U316" s="33">
        <v>9.0756321833821166E-2</v>
      </c>
      <c r="V316" s="33">
        <v>0.34150106103229388</v>
      </c>
      <c r="W316" s="33">
        <v>0.60833276976287964</v>
      </c>
      <c r="X316" s="33">
        <v>0.24886140471736967</v>
      </c>
      <c r="Y316" s="33">
        <v>0.61362908483186229</v>
      </c>
      <c r="Z316" s="33">
        <v>0.26402876910941153</v>
      </c>
      <c r="AA316" s="33">
        <v>0.53152242187947152</v>
      </c>
      <c r="AC316" s="36">
        <f t="shared" si="28"/>
        <v>6.3625702839515703E-3</v>
      </c>
      <c r="AD316" s="36">
        <f t="shared" si="28"/>
        <v>0.50255057096801448</v>
      </c>
      <c r="AE316" s="36">
        <f t="shared" si="28"/>
        <v>0.95698053132992056</v>
      </c>
      <c r="AF316" s="36">
        <f t="shared" si="28"/>
        <v>1.4256836748566643E-2</v>
      </c>
      <c r="AG316" s="36">
        <f t="shared" si="28"/>
        <v>0.24575323105983518</v>
      </c>
      <c r="AH316" s="36">
        <f t="shared" si="27"/>
        <v>0.67873628860331436</v>
      </c>
      <c r="AI316" s="36">
        <f t="shared" si="27"/>
        <v>0.12814410451385694</v>
      </c>
      <c r="AJ316" s="36">
        <f t="shared" si="27"/>
        <v>0.68701214228630003</v>
      </c>
      <c r="AK316" s="36">
        <f t="shared" si="27"/>
        <v>0.14510412502641359</v>
      </c>
      <c r="AL316" s="36">
        <f t="shared" si="27"/>
        <v>0.55319430182313867</v>
      </c>
      <c r="AN316">
        <f>SQRT(Correlation)*$F316 + SQRT('CDO Param'!C$17 - Correlation)*HLOOKUP('CDO Param'!C$12,$C$4:$E$1004,$A316,FALSE) + SQRT(1-Correlation)*G316</f>
        <v>-1.2103008629877638</v>
      </c>
      <c r="AO316">
        <f>SQRT(Correlation)*$F316 + SQRT('CDO Param'!D$17 - Correlation)*HLOOKUP('CDO Param'!D$12,$C$4:$E$1004,$A316,FALSE) + SQRT(1-Correlation)*H316</f>
        <v>1.3892364485429023</v>
      </c>
      <c r="AP316">
        <f>SQRT(Correlation)*$F316 + SQRT('CDO Param'!E$17 - Correlation)*HLOOKUP('CDO Param'!E$12,$C$4:$E$1004,$A316,FALSE) + SQRT(1-Correlation)*I316</f>
        <v>1.6194911433745818</v>
      </c>
      <c r="AQ316">
        <f>SQRT(Correlation)*$F316 + SQRT('CDO Param'!F$17 - Correlation)*HLOOKUP('CDO Param'!F$12,$C$4:$E$1004,$A316,FALSE) + SQRT(1-Correlation)*J316</f>
        <v>0.54335890057431568</v>
      </c>
      <c r="AR316">
        <f>SQRT(Correlation)*$F316 + SQRT('CDO Param'!G$17 - Correlation)*HLOOKUP('CDO Param'!G$12,$C$4:$E$1004,$A316,FALSE) + SQRT(1-Correlation)*K316</f>
        <v>0.43563120567245889</v>
      </c>
      <c r="AS316">
        <f>SQRT(Correlation)*$F316 + SQRT('CDO Param'!H$17 - Correlation)*HLOOKUP('CDO Param'!H$12,$C$4:$E$1004,$A316,FALSE) + SQRT(1-Correlation)*L316</f>
        <v>0.87482171384675833</v>
      </c>
      <c r="AT316">
        <f>SQRT(Correlation)*$F316 + SQRT('CDO Param'!I$17 - Correlation)*HLOOKUP('CDO Param'!I$12,$C$4:$E$1004,$A316,FALSE) + SQRT(1-Correlation)*M316</f>
        <v>-1.2379940963024778</v>
      </c>
      <c r="AU316">
        <f>SQRT(Correlation)*$F316 + SQRT('CDO Param'!J$17 - Correlation)*HLOOKUP('CDO Param'!J$12,$C$4:$E$1004,$A316,FALSE) + SQRT(1-Correlation)*N316</f>
        <v>-0.2694212980295872</v>
      </c>
      <c r="AV316">
        <f>SQRT(Correlation)*$F316 + SQRT('CDO Param'!K$17 - Correlation)*HLOOKUP('CDO Param'!K$12,$C$4:$E$1004,$A316,FALSE) + SQRT(1-Correlation)*O316</f>
        <v>-0.22556834786029584</v>
      </c>
      <c r="AW316">
        <f>SQRT(Correlation)*$F316 + SQRT('CDO Param'!L$17 - Correlation)*HLOOKUP('CDO Param'!L$12,$C$4:$E$1004,$A316,FALSE) + SQRT(1-Correlation)*P316</f>
        <v>-6.8981175620287605E-2</v>
      </c>
      <c r="AY316" s="3">
        <f>IF(AN316&lt;'CDO Param'!C$15,1,0)</f>
        <v>0</v>
      </c>
      <c r="AZ316" s="3">
        <f>IF(AO316&lt;'CDO Param'!D$15,1,0)</f>
        <v>0</v>
      </c>
      <c r="BA316" s="3">
        <f>IF(AP316&lt;'CDO Param'!E$15,1,0)</f>
        <v>0</v>
      </c>
      <c r="BB316" s="3">
        <f>IF(AQ316&lt;'CDO Param'!F$15,1,0)</f>
        <v>0</v>
      </c>
      <c r="BC316" s="3">
        <f>IF(AR316&lt;'CDO Param'!G$15,1,0)</f>
        <v>0</v>
      </c>
      <c r="BD316" s="3">
        <f>IF(AS316&lt;'CDO Param'!H$15,1,0)</f>
        <v>0</v>
      </c>
      <c r="BE316" s="3">
        <f>IF(AT316&lt;'CDO Param'!I$15,1,0)</f>
        <v>1</v>
      </c>
      <c r="BF316" s="3">
        <f>IF(AU316&lt;'CDO Param'!J$15,1,0)</f>
        <v>0</v>
      </c>
      <c r="BG316" s="3">
        <f>IF(AV316&lt;'CDO Param'!K$15,1,0)</f>
        <v>0</v>
      </c>
      <c r="BH316" s="3">
        <f>IF(AW316&lt;'CDO Param'!L$15,1,0)</f>
        <v>0</v>
      </c>
      <c r="BJ316" s="37">
        <f>AY316*'CDO Param'!C$6*AC316</f>
        <v>0</v>
      </c>
      <c r="BK316" s="37">
        <f>AZ316*'CDO Param'!D$6*AD316</f>
        <v>0</v>
      </c>
      <c r="BL316" s="37">
        <f>BA316*'CDO Param'!E$6*AE316</f>
        <v>0</v>
      </c>
      <c r="BM316" s="37">
        <f>BB316*'CDO Param'!F$6*AF316</f>
        <v>0</v>
      </c>
      <c r="BN316" s="37">
        <f>BC316*'CDO Param'!G$6*AG316</f>
        <v>0</v>
      </c>
      <c r="BO316" s="37">
        <f>BD316*'CDO Param'!H$6*AH316</f>
        <v>0</v>
      </c>
      <c r="BP316" s="37">
        <f>BE316*'CDO Param'!I$6*AI316</f>
        <v>1025.1528361108556</v>
      </c>
      <c r="BQ316" s="37">
        <f>BF316*'CDO Param'!J$6*AJ316</f>
        <v>0</v>
      </c>
      <c r="BR316" s="37">
        <f>BG316*'CDO Param'!K$6*AK316</f>
        <v>0</v>
      </c>
      <c r="BS316" s="37">
        <f>BH316*'CDO Param'!L$6*AL316</f>
        <v>0</v>
      </c>
      <c r="BU316" s="38">
        <f t="shared" si="24"/>
        <v>1025.1528361108556</v>
      </c>
      <c r="BV316" s="38">
        <f>AVERAGE(BU$5:BU316)</f>
        <v>7298.423358471754</v>
      </c>
      <c r="CF316" s="5">
        <f>BU316/'CDO Param'!$M$6</f>
        <v>1.0678675376154745E-2</v>
      </c>
      <c r="CG316" s="5">
        <f t="shared" si="25"/>
        <v>0</v>
      </c>
      <c r="CH316" s="5">
        <f t="shared" si="26"/>
        <v>0</v>
      </c>
    </row>
    <row r="317" spans="1:86" x14ac:dyDescent="0.2">
      <c r="A317" s="3">
        <v>314</v>
      </c>
      <c r="B317" s="3">
        <v>313</v>
      </c>
      <c r="C317">
        <v>-0.2277351995871868</v>
      </c>
      <c r="D317">
        <v>0.96670191851444542</v>
      </c>
      <c r="E317">
        <v>0.88072738435585052</v>
      </c>
      <c r="F317">
        <v>0.32370735425502062</v>
      </c>
      <c r="G317">
        <v>0.37056224755360745</v>
      </c>
      <c r="H317">
        <v>-0.1981811692530755</v>
      </c>
      <c r="I317">
        <v>-0.41680436879687477</v>
      </c>
      <c r="J317">
        <v>0.44074226934753824</v>
      </c>
      <c r="K317">
        <v>0.62922254073782824</v>
      </c>
      <c r="L317">
        <v>0.98145392257720232</v>
      </c>
      <c r="M317">
        <v>-0.3691798156069126</v>
      </c>
      <c r="N317">
        <v>-0.7067592378007248</v>
      </c>
      <c r="O317">
        <v>-0.53714188652520534</v>
      </c>
      <c r="P317">
        <v>1.2507257451943588</v>
      </c>
      <c r="R317" s="33">
        <v>0.2973445282770994</v>
      </c>
      <c r="S317" s="33">
        <v>0.46948675320925504</v>
      </c>
      <c r="T317" s="33">
        <v>0.66386118794971205</v>
      </c>
      <c r="U317" s="33">
        <v>0.51498587080975333</v>
      </c>
      <c r="V317" s="33">
        <v>0.36753069952480993</v>
      </c>
      <c r="W317" s="33">
        <v>8.8466913480529055E-2</v>
      </c>
      <c r="X317" s="33">
        <v>0.86341486725183891</v>
      </c>
      <c r="Y317" s="33">
        <v>0.41367390165742202</v>
      </c>
      <c r="Z317" s="33">
        <v>0.61726515629201439</v>
      </c>
      <c r="AA317" s="33">
        <v>0.37548179988538932</v>
      </c>
      <c r="AC317" s="36">
        <f t="shared" si="28"/>
        <v>0.185662735482475</v>
      </c>
      <c r="AD317" s="36">
        <f t="shared" si="28"/>
        <v>0.44850192661916671</v>
      </c>
      <c r="AE317" s="36">
        <f t="shared" si="28"/>
        <v>0.76189368552007886</v>
      </c>
      <c r="AF317" s="36">
        <f t="shared" si="28"/>
        <v>0.52532958131616758</v>
      </c>
      <c r="AG317" s="36">
        <f t="shared" si="28"/>
        <v>0.28409464356870567</v>
      </c>
      <c r="AH317" s="36">
        <f t="shared" si="27"/>
        <v>1.3473973473557443E-2</v>
      </c>
      <c r="AI317" s="36">
        <f t="shared" si="27"/>
        <v>0.96492221733313188</v>
      </c>
      <c r="AJ317" s="36">
        <f t="shared" si="27"/>
        <v>0.35628504745693923</v>
      </c>
      <c r="AK317" s="36">
        <f t="shared" si="27"/>
        <v>0.69265628119200928</v>
      </c>
      <c r="AL317" s="36">
        <f t="shared" si="27"/>
        <v>0.29618016010272197</v>
      </c>
      <c r="AN317">
        <f>SQRT(Correlation)*$F317 + SQRT('CDO Param'!C$17 - Correlation)*HLOOKUP('CDO Param'!C$12,$C$4:$E$1004,$A317,FALSE) + SQRT(1-Correlation)*G317</f>
        <v>0.59062376501497549</v>
      </c>
      <c r="AO317">
        <f>SQRT(Correlation)*$F317 + SQRT('CDO Param'!D$17 - Correlation)*HLOOKUP('CDO Param'!D$12,$C$4:$E$1004,$A317,FALSE) + SQRT(1-Correlation)*H317</f>
        <v>5.106638461429347E-2</v>
      </c>
      <c r="AP317">
        <f>SQRT(Correlation)*$F317 + SQRT('CDO Param'!E$17 - Correlation)*HLOOKUP('CDO Param'!E$12,$C$4:$E$1004,$A317,FALSE) + SQRT(1-Correlation)*I317</f>
        <v>-0.35330316004113105</v>
      </c>
      <c r="AQ317">
        <f>SQRT(Correlation)*$F317 + SQRT('CDO Param'!F$17 - Correlation)*HLOOKUP('CDO Param'!F$12,$C$4:$E$1004,$A317,FALSE) + SQRT(1-Correlation)*J317</f>
        <v>0.7174267132607034</v>
      </c>
      <c r="AR317">
        <f>SQRT(Correlation)*$F317 + SQRT('CDO Param'!G$17 - Correlation)*HLOOKUP('CDO Param'!G$12,$C$4:$E$1004,$A317,FALSE) + SQRT(1-Correlation)*K317</f>
        <v>0.89623479874069956</v>
      </c>
      <c r="AS317">
        <f>SQRT(Correlation)*$F317 + SQRT('CDO Param'!H$17 - Correlation)*HLOOKUP('CDO Param'!H$12,$C$4:$E$1004,$A317,FALSE) + SQRT(1-Correlation)*L317</f>
        <v>1.1701664940279621</v>
      </c>
      <c r="AT317">
        <f>SQRT(Correlation)*$F317 + SQRT('CDO Param'!I$17 - Correlation)*HLOOKUP('CDO Param'!I$12,$C$4:$E$1004,$A317,FALSE) + SQRT(1-Correlation)*M317</f>
        <v>-5.0932841457833444E-2</v>
      </c>
      <c r="AU317">
        <f>SQRT(Correlation)*$F317 + SQRT('CDO Param'!J$17 - Correlation)*HLOOKUP('CDO Param'!J$12,$C$4:$E$1004,$A317,FALSE) + SQRT(1-Correlation)*N317</f>
        <v>-0.62837850145350815</v>
      </c>
      <c r="AV317">
        <f>SQRT(Correlation)*$F317 + SQRT('CDO Param'!K$17 - Correlation)*HLOOKUP('CDO Param'!K$12,$C$4:$E$1004,$A317,FALSE) + SQRT(1-Correlation)*O317</f>
        <v>-0.46746535323885585</v>
      </c>
      <c r="AW317">
        <f>SQRT(Correlation)*$F317 + SQRT('CDO Param'!L$17 - Correlation)*HLOOKUP('CDO Param'!L$12,$C$4:$E$1004,$A317,FALSE) + SQRT(1-Correlation)*P317</f>
        <v>1.2286548080986215</v>
      </c>
      <c r="AY317" s="3">
        <f>IF(AN317&lt;'CDO Param'!C$15,1,0)</f>
        <v>0</v>
      </c>
      <c r="AZ317" s="3">
        <f>IF(AO317&lt;'CDO Param'!D$15,1,0)</f>
        <v>0</v>
      </c>
      <c r="BA317" s="3">
        <f>IF(AP317&lt;'CDO Param'!E$15,1,0)</f>
        <v>0</v>
      </c>
      <c r="BB317" s="3">
        <f>IF(AQ317&lt;'CDO Param'!F$15,1,0)</f>
        <v>0</v>
      </c>
      <c r="BC317" s="3">
        <f>IF(AR317&lt;'CDO Param'!G$15,1,0)</f>
        <v>0</v>
      </c>
      <c r="BD317" s="3">
        <f>IF(AS317&lt;'CDO Param'!H$15,1,0)</f>
        <v>0</v>
      </c>
      <c r="BE317" s="3">
        <f>IF(AT317&lt;'CDO Param'!I$15,1,0)</f>
        <v>0</v>
      </c>
      <c r="BF317" s="3">
        <f>IF(AU317&lt;'CDO Param'!J$15,1,0)</f>
        <v>0</v>
      </c>
      <c r="BG317" s="3">
        <f>IF(AV317&lt;'CDO Param'!K$15,1,0)</f>
        <v>0</v>
      </c>
      <c r="BH317" s="3">
        <f>IF(AW317&lt;'CDO Param'!L$15,1,0)</f>
        <v>0</v>
      </c>
      <c r="BJ317" s="37">
        <f>AY317*'CDO Param'!C$6*AC317</f>
        <v>0</v>
      </c>
      <c r="BK317" s="37">
        <f>AZ317*'CDO Param'!D$6*AD317</f>
        <v>0</v>
      </c>
      <c r="BL317" s="37">
        <f>BA317*'CDO Param'!E$6*AE317</f>
        <v>0</v>
      </c>
      <c r="BM317" s="37">
        <f>BB317*'CDO Param'!F$6*AF317</f>
        <v>0</v>
      </c>
      <c r="BN317" s="37">
        <f>BC317*'CDO Param'!G$6*AG317</f>
        <v>0</v>
      </c>
      <c r="BO317" s="37">
        <f>BD317*'CDO Param'!H$6*AH317</f>
        <v>0</v>
      </c>
      <c r="BP317" s="37">
        <f>BE317*'CDO Param'!I$6*AI317</f>
        <v>0</v>
      </c>
      <c r="BQ317" s="37">
        <f>BF317*'CDO Param'!J$6*AJ317</f>
        <v>0</v>
      </c>
      <c r="BR317" s="37">
        <f>BG317*'CDO Param'!K$6*AK317</f>
        <v>0</v>
      </c>
      <c r="BS317" s="37">
        <f>BH317*'CDO Param'!L$6*AL317</f>
        <v>0</v>
      </c>
      <c r="BU317" s="38">
        <f t="shared" si="24"/>
        <v>0</v>
      </c>
      <c r="BV317" s="38">
        <f>AVERAGE(BU$5:BU317)</f>
        <v>7275.1057119590641</v>
      </c>
      <c r="CF317" s="5">
        <f>BU317/'CDO Param'!$M$6</f>
        <v>0</v>
      </c>
      <c r="CG317" s="5">
        <f t="shared" si="25"/>
        <v>0</v>
      </c>
      <c r="CH317" s="5">
        <f t="shared" si="26"/>
        <v>0</v>
      </c>
    </row>
    <row r="318" spans="1:86" x14ac:dyDescent="0.2">
      <c r="A318" s="3">
        <v>315</v>
      </c>
      <c r="B318" s="3">
        <v>314</v>
      </c>
      <c r="C318">
        <v>0.17268121155211702</v>
      </c>
      <c r="D318">
        <v>0.16839067029650323</v>
      </c>
      <c r="E318">
        <v>-0.67337850850890391</v>
      </c>
      <c r="F318">
        <v>0.27355213205737527</v>
      </c>
      <c r="G318">
        <v>-1.6145304471137933</v>
      </c>
      <c r="H318">
        <v>-0.71550630309502594</v>
      </c>
      <c r="I318">
        <v>0.6615596248593647</v>
      </c>
      <c r="J318">
        <v>1.2255600267963018</v>
      </c>
      <c r="K318">
        <v>-0.95571067504351959</v>
      </c>
      <c r="L318">
        <v>0.31030936042952817</v>
      </c>
      <c r="M318">
        <v>-0.78685616244911216</v>
      </c>
      <c r="N318">
        <v>2.1696541807614267</v>
      </c>
      <c r="O318">
        <v>0.30842784326523542</v>
      </c>
      <c r="P318">
        <v>-0.86748514149803668</v>
      </c>
      <c r="R318" s="33">
        <v>0.72261067373799659</v>
      </c>
      <c r="S318" s="33">
        <v>0.91759351450837845</v>
      </c>
      <c r="T318" s="33">
        <v>0.99419834231687632</v>
      </c>
      <c r="U318" s="33">
        <v>0.49153931974039383</v>
      </c>
      <c r="V318" s="33">
        <v>0.30134687679882483</v>
      </c>
      <c r="W318" s="33">
        <v>0.73695835784867325</v>
      </c>
      <c r="X318" s="33">
        <v>5.9120362652056085E-2</v>
      </c>
      <c r="Y318" s="33">
        <v>0.63593509310667173</v>
      </c>
      <c r="Z318" s="33">
        <v>0.16110984383202617</v>
      </c>
      <c r="AA318" s="33">
        <v>0.77314528486372214</v>
      </c>
      <c r="AC318" s="36">
        <f t="shared" si="28"/>
        <v>0.83916185874672689</v>
      </c>
      <c r="AD318" s="36">
        <f t="shared" si="28"/>
        <v>0.98848315846907708</v>
      </c>
      <c r="AE318" s="36">
        <f t="shared" si="28"/>
        <v>0.99996820754813109</v>
      </c>
      <c r="AF318" s="36">
        <f t="shared" si="28"/>
        <v>0.48569490825599271</v>
      </c>
      <c r="AG318" s="36">
        <f t="shared" si="28"/>
        <v>0.19082533971150345</v>
      </c>
      <c r="AH318" s="36">
        <f t="shared" si="27"/>
        <v>0.85602920262106297</v>
      </c>
      <c r="AI318" s="36">
        <f t="shared" si="27"/>
        <v>5.5186058192569836E-3</v>
      </c>
      <c r="AJ318" s="36">
        <f t="shared" si="27"/>
        <v>0.72112117513640894</v>
      </c>
      <c r="AK318" s="36">
        <f t="shared" si="27"/>
        <v>5.0328218141800128E-2</v>
      </c>
      <c r="AL318" s="36">
        <f t="shared" si="27"/>
        <v>0.89469017644468884</v>
      </c>
      <c r="AN318">
        <f>SQRT(Correlation)*$F318 + SQRT('CDO Param'!C$17 - Correlation)*HLOOKUP('CDO Param'!C$12,$C$4:$E$1004,$A318,FALSE) + SQRT(1-Correlation)*G318</f>
        <v>-1.4213592527901961</v>
      </c>
      <c r="AO318">
        <f>SQRT(Correlation)*$F318 + SQRT('CDO Param'!D$17 - Correlation)*HLOOKUP('CDO Param'!D$12,$C$4:$E$1004,$A318,FALSE) + SQRT(1-Correlation)*H318</f>
        <v>-0.56847006281543178</v>
      </c>
      <c r="AP318">
        <f>SQRT(Correlation)*$F318 + SQRT('CDO Param'!E$17 - Correlation)*HLOOKUP('CDO Param'!E$12,$C$4:$E$1004,$A318,FALSE) + SQRT(1-Correlation)*I318</f>
        <v>0.7598025005643132</v>
      </c>
      <c r="AQ318">
        <f>SQRT(Correlation)*$F318 + SQRT('CDO Param'!F$17 - Correlation)*HLOOKUP('CDO Param'!F$12,$C$4:$E$1004,$A318,FALSE) + SQRT(1-Correlation)*J318</f>
        <v>1.0986010958283055</v>
      </c>
      <c r="AR318">
        <f>SQRT(Correlation)*$F318 + SQRT('CDO Param'!G$17 - Correlation)*HLOOKUP('CDO Param'!G$12,$C$4:$E$1004,$A318,FALSE) + SQRT(1-Correlation)*K318</f>
        <v>-0.97073398753405515</v>
      </c>
      <c r="AS318">
        <f>SQRT(Correlation)*$F318 + SQRT('CDO Param'!H$17 - Correlation)*HLOOKUP('CDO Param'!H$12,$C$4:$E$1004,$A318,FALSE) + SQRT(1-Correlation)*L318</f>
        <v>0.40470412404891831</v>
      </c>
      <c r="AT318">
        <f>SQRT(Correlation)*$F318 + SQRT('CDO Param'!I$17 - Correlation)*HLOOKUP('CDO Param'!I$12,$C$4:$E$1004,$A318,FALSE) + SQRT(1-Correlation)*M318</f>
        <v>-0.81054453163528062</v>
      </c>
      <c r="AU318">
        <f>SQRT(Correlation)*$F318 + SQRT('CDO Param'!J$17 - Correlation)*HLOOKUP('CDO Param'!J$12,$C$4:$E$1004,$A318,FALSE) + SQRT(1-Correlation)*N318</f>
        <v>2.1905066176295063</v>
      </c>
      <c r="AV318">
        <f>SQRT(Correlation)*$F318 + SQRT('CDO Param'!K$17 - Correlation)*HLOOKUP('CDO Param'!K$12,$C$4:$E$1004,$A318,FALSE) + SQRT(1-Correlation)*O318</f>
        <v>0.42479227735514091</v>
      </c>
      <c r="AW318">
        <f>SQRT(Correlation)*$F318 + SQRT('CDO Param'!L$17 - Correlation)*HLOOKUP('CDO Param'!L$12,$C$4:$E$1004,$A318,FALSE) + SQRT(1-Correlation)*P318</f>
        <v>-0.69077673125050365</v>
      </c>
      <c r="AY318" s="3">
        <f>IF(AN318&lt;'CDO Param'!C$15,1,0)</f>
        <v>0</v>
      </c>
      <c r="AZ318" s="3">
        <f>IF(AO318&lt;'CDO Param'!D$15,1,0)</f>
        <v>0</v>
      </c>
      <c r="BA318" s="3">
        <f>IF(AP318&lt;'CDO Param'!E$15,1,0)</f>
        <v>0</v>
      </c>
      <c r="BB318" s="3">
        <f>IF(AQ318&lt;'CDO Param'!F$15,1,0)</f>
        <v>0</v>
      </c>
      <c r="BC318" s="3">
        <f>IF(AR318&lt;'CDO Param'!G$15,1,0)</f>
        <v>1</v>
      </c>
      <c r="BD318" s="3">
        <f>IF(AS318&lt;'CDO Param'!H$15,1,0)</f>
        <v>0</v>
      </c>
      <c r="BE318" s="3">
        <f>IF(AT318&lt;'CDO Param'!I$15,1,0)</f>
        <v>0</v>
      </c>
      <c r="BF318" s="3">
        <f>IF(AU318&lt;'CDO Param'!J$15,1,0)</f>
        <v>0</v>
      </c>
      <c r="BG318" s="3">
        <f>IF(AV318&lt;'CDO Param'!K$15,1,0)</f>
        <v>0</v>
      </c>
      <c r="BH318" s="3">
        <f>IF(AW318&lt;'CDO Param'!L$15,1,0)</f>
        <v>1</v>
      </c>
      <c r="BJ318" s="37">
        <f>AY318*'CDO Param'!C$6*AC318</f>
        <v>0</v>
      </c>
      <c r="BK318" s="37">
        <f>AZ318*'CDO Param'!D$6*AD318</f>
        <v>0</v>
      </c>
      <c r="BL318" s="37">
        <f>BA318*'CDO Param'!E$6*AE318</f>
        <v>0</v>
      </c>
      <c r="BM318" s="37">
        <f>BB318*'CDO Param'!F$6*AF318</f>
        <v>0</v>
      </c>
      <c r="BN318" s="37">
        <f>BC318*'CDO Param'!G$6*AG318</f>
        <v>1908.2533971150344</v>
      </c>
      <c r="BO318" s="37">
        <f>BD318*'CDO Param'!H$6*AH318</f>
        <v>0</v>
      </c>
      <c r="BP318" s="37">
        <f>BE318*'CDO Param'!I$6*AI318</f>
        <v>0</v>
      </c>
      <c r="BQ318" s="37">
        <f>BF318*'CDO Param'!J$6*AJ318</f>
        <v>0</v>
      </c>
      <c r="BR318" s="37">
        <f>BG318*'CDO Param'!K$6*AK318</f>
        <v>0</v>
      </c>
      <c r="BS318" s="37">
        <f>BH318*'CDO Param'!L$6*AL318</f>
        <v>8946.9017644468877</v>
      </c>
      <c r="BU318" s="38">
        <f t="shared" si="24"/>
        <v>10855.155161561923</v>
      </c>
      <c r="BV318" s="38">
        <f>AVERAGE(BU$5:BU318)</f>
        <v>7286.507143327226</v>
      </c>
      <c r="CF318" s="5">
        <f>BU318/'CDO Param'!$M$6</f>
        <v>0.11307453293293669</v>
      </c>
      <c r="CG318" s="5">
        <f t="shared" si="25"/>
        <v>0.02</v>
      </c>
      <c r="CH318" s="5">
        <f t="shared" si="26"/>
        <v>1</v>
      </c>
    </row>
    <row r="319" spans="1:86" x14ac:dyDescent="0.2">
      <c r="A319" s="3">
        <v>316</v>
      </c>
      <c r="B319" s="3">
        <v>315</v>
      </c>
      <c r="C319">
        <v>-1.8889113562181592</v>
      </c>
      <c r="D319">
        <v>0.48513356887269765</v>
      </c>
      <c r="E319">
        <v>-1.1914562492165715</v>
      </c>
      <c r="F319">
        <v>2.4080873117782176</v>
      </c>
      <c r="G319">
        <v>-0.71881459007272497</v>
      </c>
      <c r="H319">
        <v>0.24724499780859333</v>
      </c>
      <c r="I319">
        <v>0.11763631846406497</v>
      </c>
      <c r="J319">
        <v>-0.15646605788788293</v>
      </c>
      <c r="K319">
        <v>0.40206487028626725</v>
      </c>
      <c r="L319">
        <v>-0.13560907063947525</v>
      </c>
      <c r="M319">
        <v>-2.1656887838616967</v>
      </c>
      <c r="N319">
        <v>1.3738008419750258</v>
      </c>
      <c r="O319">
        <v>0.18540276869316585</v>
      </c>
      <c r="P319">
        <v>0.10891653801081702</v>
      </c>
      <c r="R319" s="33">
        <v>0.25280270457863935</v>
      </c>
      <c r="S319" s="33">
        <v>0.85505585319132349</v>
      </c>
      <c r="T319" s="33">
        <v>0.92372458657423251</v>
      </c>
      <c r="U319" s="33">
        <v>3.9126553125272766E-2</v>
      </c>
      <c r="V319" s="33">
        <v>0.59997837645932028</v>
      </c>
      <c r="W319" s="33">
        <v>0.83657315179546043</v>
      </c>
      <c r="X319" s="33">
        <v>0.28496222630374235</v>
      </c>
      <c r="Y319" s="33">
        <v>0.36013748699805581</v>
      </c>
      <c r="Z319" s="33">
        <v>0.83074397632421182</v>
      </c>
      <c r="AA319" s="33">
        <v>0.31401008102763911</v>
      </c>
      <c r="AC319" s="36">
        <f t="shared" si="28"/>
        <v>0.13245712118850564</v>
      </c>
      <c r="AD319" s="36">
        <f t="shared" si="28"/>
        <v>0.96004848247907992</v>
      </c>
      <c r="AE319" s="36">
        <f t="shared" si="28"/>
        <v>0.99029447576458907</v>
      </c>
      <c r="AF319" s="36">
        <f t="shared" si="28"/>
        <v>2.2080481167892512E-3</v>
      </c>
      <c r="AG319" s="36">
        <f t="shared" si="28"/>
        <v>0.66555659457463168</v>
      </c>
      <c r="AH319" s="36">
        <f t="shared" si="27"/>
        <v>0.94808176603204153</v>
      </c>
      <c r="AI319" s="36">
        <f t="shared" si="27"/>
        <v>0.17007610639884166</v>
      </c>
      <c r="AJ319" s="36">
        <f t="shared" si="27"/>
        <v>0.27300784440545506</v>
      </c>
      <c r="AK319" s="36">
        <f t="shared" si="27"/>
        <v>0.94396782945898283</v>
      </c>
      <c r="AL319" s="36">
        <f t="shared" si="27"/>
        <v>0.20754646569498397</v>
      </c>
      <c r="AN319">
        <f>SQRT(Correlation)*$F319 + SQRT('CDO Param'!C$17 - Correlation)*HLOOKUP('CDO Param'!C$12,$C$4:$E$1004,$A319,FALSE) + SQRT(1-Correlation)*G319</f>
        <v>0.14818492224632074</v>
      </c>
      <c r="AO319">
        <f>SQRT(Correlation)*$F319 + SQRT('CDO Param'!D$17 - Correlation)*HLOOKUP('CDO Param'!D$12,$C$4:$E$1004,$A319,FALSE) + SQRT(1-Correlation)*H319</f>
        <v>1.0646695181908898</v>
      </c>
      <c r="AP319">
        <f>SQRT(Correlation)*$F319 + SQRT('CDO Param'!E$17 - Correlation)*HLOOKUP('CDO Param'!E$12,$C$4:$E$1004,$A319,FALSE) + SQRT(1-Correlation)*I319</f>
        <v>0.37334471182822926</v>
      </c>
      <c r="AQ319">
        <f>SQRT(Correlation)*$F319 + SQRT('CDO Param'!F$17 - Correlation)*HLOOKUP('CDO Param'!F$12,$C$4:$E$1004,$A319,FALSE) + SQRT(1-Correlation)*J319</f>
        <v>0.34664961860056065</v>
      </c>
      <c r="AR319">
        <f>SQRT(Correlation)*$F319 + SQRT('CDO Param'!G$17 - Correlation)*HLOOKUP('CDO Param'!G$12,$C$4:$E$1004,$A319,FALSE) + SQRT(1-Correlation)*K319</f>
        <v>0.87651858160402807</v>
      </c>
      <c r="AS319">
        <f>SQRT(Correlation)*$F319 + SQRT('CDO Param'!H$17 - Correlation)*HLOOKUP('CDO Param'!H$12,$C$4:$E$1004,$A319,FALSE) + SQRT(1-Correlation)*L319</f>
        <v>0.70146225786351901</v>
      </c>
      <c r="AT319">
        <f>SQRT(Correlation)*$F319 + SQRT('CDO Param'!I$17 - Correlation)*HLOOKUP('CDO Param'!I$12,$C$4:$E$1004,$A319,FALSE) + SQRT(1-Correlation)*M319</f>
        <v>-1.5594664235943205</v>
      </c>
      <c r="AU319">
        <f>SQRT(Correlation)*$F319 + SQRT('CDO Param'!J$17 - Correlation)*HLOOKUP('CDO Param'!J$12,$C$4:$E$1004,$A319,FALSE) + SQRT(1-Correlation)*N319</f>
        <v>1.5650470148866598</v>
      </c>
      <c r="AV319">
        <f>SQRT(Correlation)*$F319 + SQRT('CDO Param'!K$17 - Correlation)*HLOOKUP('CDO Param'!K$12,$C$4:$E$1004,$A319,FALSE) + SQRT(1-Correlation)*O319</f>
        <v>0.43763361132874867</v>
      </c>
      <c r="AW319">
        <f>SQRT(Correlation)*$F319 + SQRT('CDO Param'!L$17 - Correlation)*HLOOKUP('CDO Param'!L$12,$C$4:$E$1004,$A319,FALSE) + SQRT(1-Correlation)*P319</f>
        <v>0.36507240174956557</v>
      </c>
      <c r="AY319" s="3">
        <f>IF(AN319&lt;'CDO Param'!C$15,1,0)</f>
        <v>0</v>
      </c>
      <c r="AZ319" s="3">
        <f>IF(AO319&lt;'CDO Param'!D$15,1,0)</f>
        <v>0</v>
      </c>
      <c r="BA319" s="3">
        <f>IF(AP319&lt;'CDO Param'!E$15,1,0)</f>
        <v>0</v>
      </c>
      <c r="BB319" s="3">
        <f>IF(AQ319&lt;'CDO Param'!F$15,1,0)</f>
        <v>0</v>
      </c>
      <c r="BC319" s="3">
        <f>IF(AR319&lt;'CDO Param'!G$15,1,0)</f>
        <v>0</v>
      </c>
      <c r="BD319" s="3">
        <f>IF(AS319&lt;'CDO Param'!H$15,1,0)</f>
        <v>0</v>
      </c>
      <c r="BE319" s="3">
        <f>IF(AT319&lt;'CDO Param'!I$15,1,0)</f>
        <v>1</v>
      </c>
      <c r="BF319" s="3">
        <f>IF(AU319&lt;'CDO Param'!J$15,1,0)</f>
        <v>0</v>
      </c>
      <c r="BG319" s="3">
        <f>IF(AV319&lt;'CDO Param'!K$15,1,0)</f>
        <v>0</v>
      </c>
      <c r="BH319" s="3">
        <f>IF(AW319&lt;'CDO Param'!L$15,1,0)</f>
        <v>0</v>
      </c>
      <c r="BJ319" s="37">
        <f>AY319*'CDO Param'!C$6*AC319</f>
        <v>0</v>
      </c>
      <c r="BK319" s="37">
        <f>AZ319*'CDO Param'!D$6*AD319</f>
        <v>0</v>
      </c>
      <c r="BL319" s="37">
        <f>BA319*'CDO Param'!E$6*AE319</f>
        <v>0</v>
      </c>
      <c r="BM319" s="37">
        <f>BB319*'CDO Param'!F$6*AF319</f>
        <v>0</v>
      </c>
      <c r="BN319" s="37">
        <f>BC319*'CDO Param'!G$6*AG319</f>
        <v>0</v>
      </c>
      <c r="BO319" s="37">
        <f>BD319*'CDO Param'!H$6*AH319</f>
        <v>0</v>
      </c>
      <c r="BP319" s="37">
        <f>BE319*'CDO Param'!I$6*AI319</f>
        <v>1360.6088511907333</v>
      </c>
      <c r="BQ319" s="37">
        <f>BF319*'CDO Param'!J$6*AJ319</f>
        <v>0</v>
      </c>
      <c r="BR319" s="37">
        <f>BG319*'CDO Param'!K$6*AK319</f>
        <v>0</v>
      </c>
      <c r="BS319" s="37">
        <f>BH319*'CDO Param'!L$6*AL319</f>
        <v>0</v>
      </c>
      <c r="BU319" s="38">
        <f t="shared" si="24"/>
        <v>1360.6088511907333</v>
      </c>
      <c r="BV319" s="38">
        <f>AVERAGE(BU$5:BU319)</f>
        <v>7267.6947677966336</v>
      </c>
      <c r="CF319" s="5">
        <f>BU319/'CDO Param'!$M$6</f>
        <v>1.4173008866570138E-2</v>
      </c>
      <c r="CG319" s="5">
        <f t="shared" si="25"/>
        <v>0</v>
      </c>
      <c r="CH319" s="5">
        <f t="shared" si="26"/>
        <v>0</v>
      </c>
    </row>
    <row r="320" spans="1:86" x14ac:dyDescent="0.2">
      <c r="A320" s="3">
        <v>317</v>
      </c>
      <c r="B320" s="3">
        <v>316</v>
      </c>
      <c r="C320">
        <v>-0.40490931496606208</v>
      </c>
      <c r="D320">
        <v>-2.3857501219026744</v>
      </c>
      <c r="E320">
        <v>-0.71947169999475591</v>
      </c>
      <c r="F320">
        <v>1.8833361536962911</v>
      </c>
      <c r="G320">
        <v>0.51139977585989982</v>
      </c>
      <c r="H320">
        <v>0.44655280362349004</v>
      </c>
      <c r="I320">
        <v>-1.7552338249515742</v>
      </c>
      <c r="J320">
        <v>0.59184230849496089</v>
      </c>
      <c r="K320">
        <v>0.94492406788049266</v>
      </c>
      <c r="L320">
        <v>-0.41763883018575143</v>
      </c>
      <c r="M320">
        <v>0.1070156940841116</v>
      </c>
      <c r="N320">
        <v>0.4560547495202627</v>
      </c>
      <c r="O320">
        <v>0.21781715986435302</v>
      </c>
      <c r="P320">
        <v>9.808900358621031E-3</v>
      </c>
      <c r="R320" s="33">
        <v>0.56743183153096211</v>
      </c>
      <c r="S320" s="33">
        <v>0.82679254087935783</v>
      </c>
      <c r="T320" s="33">
        <v>0.90223455936752006</v>
      </c>
      <c r="U320" s="33">
        <v>0.85623928990971265</v>
      </c>
      <c r="V320" s="33">
        <v>0.81374551254033367</v>
      </c>
      <c r="W320" s="33">
        <v>0.620829265388115</v>
      </c>
      <c r="X320" s="33">
        <v>0.27746337804825205</v>
      </c>
      <c r="Y320" s="33">
        <v>0.32699485697177932</v>
      </c>
      <c r="Z320" s="33">
        <v>0.8025611246947949</v>
      </c>
      <c r="AA320" s="33">
        <v>0.64482274541855922</v>
      </c>
      <c r="AC320" s="36">
        <f t="shared" si="28"/>
        <v>0.6129465515411352</v>
      </c>
      <c r="AD320" s="36">
        <f t="shared" si="28"/>
        <v>0.94108667237083776</v>
      </c>
      <c r="AE320" s="36">
        <f t="shared" si="28"/>
        <v>0.98319666946812534</v>
      </c>
      <c r="AF320" s="36">
        <f t="shared" si="28"/>
        <v>0.96075885081355339</v>
      </c>
      <c r="AG320" s="36">
        <f t="shared" si="28"/>
        <v>0.93104509570819893</v>
      </c>
      <c r="AH320" s="36">
        <f t="shared" si="27"/>
        <v>0.69815811486749568</v>
      </c>
      <c r="AI320" s="36">
        <f t="shared" si="27"/>
        <v>0.16092736937792451</v>
      </c>
      <c r="AJ320" s="36">
        <f t="shared" si="27"/>
        <v>0.2252793971631015</v>
      </c>
      <c r="AK320" s="36">
        <f t="shared" si="27"/>
        <v>0.92179544643121136</v>
      </c>
      <c r="AL320" s="36">
        <f t="shared" si="27"/>
        <v>0.7343454086347474</v>
      </c>
      <c r="AN320">
        <f>SQRT(Correlation)*$F320 + SQRT('CDO Param'!C$17 - Correlation)*HLOOKUP('CDO Param'!C$12,$C$4:$E$1004,$A320,FALSE) + SQRT(1-Correlation)*G320</f>
        <v>0.74332359264438286</v>
      </c>
      <c r="AO320">
        <f>SQRT(Correlation)*$F320 + SQRT('CDO Param'!D$17 - Correlation)*HLOOKUP('CDO Param'!D$12,$C$4:$E$1004,$A320,FALSE) + SQRT(1-Correlation)*H320</f>
        <v>0.68180435315455568</v>
      </c>
      <c r="AP320">
        <f>SQRT(Correlation)*$F320 + SQRT('CDO Param'!E$17 - Correlation)*HLOOKUP('CDO Param'!E$12,$C$4:$E$1004,$A320,FALSE) + SQRT(1-Correlation)*I320</f>
        <v>-1.1767267644561277</v>
      </c>
      <c r="AQ320">
        <f>SQRT(Correlation)*$F320 + SQRT('CDO Param'!F$17 - Correlation)*HLOOKUP('CDO Param'!F$12,$C$4:$E$1004,$A320,FALSE) + SQRT(1-Correlation)*J320</f>
        <v>0.99615533478339058</v>
      </c>
      <c r="AR320">
        <f>SQRT(Correlation)*$F320 + SQRT('CDO Param'!G$17 - Correlation)*HLOOKUP('CDO Param'!G$12,$C$4:$E$1004,$A320,FALSE) + SQRT(1-Correlation)*K320</f>
        <v>1.3311181027587349</v>
      </c>
      <c r="AS320">
        <f>SQRT(Correlation)*$F320 + SQRT('CDO Param'!H$17 - Correlation)*HLOOKUP('CDO Param'!H$12,$C$4:$E$1004,$A320,FALSE) + SQRT(1-Correlation)*L320</f>
        <v>-0.13803981615525746</v>
      </c>
      <c r="AT320">
        <f>SQRT(Correlation)*$F320 + SQRT('CDO Param'!I$17 - Correlation)*HLOOKUP('CDO Param'!I$12,$C$4:$E$1004,$A320,FALSE) + SQRT(1-Correlation)*M320</f>
        <v>0.53620842324144125</v>
      </c>
      <c r="AU320">
        <f>SQRT(Correlation)*$F320 + SQRT('CDO Param'!J$17 - Correlation)*HLOOKUP('CDO Param'!J$12,$C$4:$E$1004,$A320,FALSE) + SQRT(1-Correlation)*N320</f>
        <v>0.92108577331523367</v>
      </c>
      <c r="AV320">
        <f>SQRT(Correlation)*$F320 + SQRT('CDO Param'!K$17 - Correlation)*HLOOKUP('CDO Param'!K$12,$C$4:$E$1004,$A320,FALSE) + SQRT(1-Correlation)*O320</f>
        <v>0.69507375104086033</v>
      </c>
      <c r="AW320">
        <f>SQRT(Correlation)*$F320 + SQRT('CDO Param'!L$17 - Correlation)*HLOOKUP('CDO Param'!L$12,$C$4:$E$1004,$A320,FALSE) + SQRT(1-Correlation)*P320</f>
        <v>0.49773978939121538</v>
      </c>
      <c r="AY320" s="3">
        <f>IF(AN320&lt;'CDO Param'!C$15,1,0)</f>
        <v>0</v>
      </c>
      <c r="AZ320" s="3">
        <f>IF(AO320&lt;'CDO Param'!D$15,1,0)</f>
        <v>0</v>
      </c>
      <c r="BA320" s="3">
        <f>IF(AP320&lt;'CDO Param'!E$15,1,0)</f>
        <v>1</v>
      </c>
      <c r="BB320" s="3">
        <f>IF(AQ320&lt;'CDO Param'!F$15,1,0)</f>
        <v>0</v>
      </c>
      <c r="BC320" s="3">
        <f>IF(AR320&lt;'CDO Param'!G$15,1,0)</f>
        <v>0</v>
      </c>
      <c r="BD320" s="3">
        <f>IF(AS320&lt;'CDO Param'!H$15,1,0)</f>
        <v>0</v>
      </c>
      <c r="BE320" s="3">
        <f>IF(AT320&lt;'CDO Param'!I$15,1,0)</f>
        <v>0</v>
      </c>
      <c r="BF320" s="3">
        <f>IF(AU320&lt;'CDO Param'!J$15,1,0)</f>
        <v>0</v>
      </c>
      <c r="BG320" s="3">
        <f>IF(AV320&lt;'CDO Param'!K$15,1,0)</f>
        <v>0</v>
      </c>
      <c r="BH320" s="3">
        <f>IF(AW320&lt;'CDO Param'!L$15,1,0)</f>
        <v>0</v>
      </c>
      <c r="BJ320" s="37">
        <f>AY320*'CDO Param'!C$6*AC320</f>
        <v>0</v>
      </c>
      <c r="BK320" s="37">
        <f>AZ320*'CDO Param'!D$6*AD320</f>
        <v>0</v>
      </c>
      <c r="BL320" s="37">
        <f>BA320*'CDO Param'!E$6*AE320</f>
        <v>9831.966694681254</v>
      </c>
      <c r="BM320" s="37">
        <f>BB320*'CDO Param'!F$6*AF320</f>
        <v>0</v>
      </c>
      <c r="BN320" s="37">
        <f>BC320*'CDO Param'!G$6*AG320</f>
        <v>0</v>
      </c>
      <c r="BO320" s="37">
        <f>BD320*'CDO Param'!H$6*AH320</f>
        <v>0</v>
      </c>
      <c r="BP320" s="37">
        <f>BE320*'CDO Param'!I$6*AI320</f>
        <v>0</v>
      </c>
      <c r="BQ320" s="37">
        <f>BF320*'CDO Param'!J$6*AJ320</f>
        <v>0</v>
      </c>
      <c r="BR320" s="37">
        <f>BG320*'CDO Param'!K$6*AK320</f>
        <v>0</v>
      </c>
      <c r="BS320" s="37">
        <f>BH320*'CDO Param'!L$6*AL320</f>
        <v>0</v>
      </c>
      <c r="BU320" s="38">
        <f t="shared" si="24"/>
        <v>9831.966694681254</v>
      </c>
      <c r="BV320" s="38">
        <f>AVERAGE(BU$5:BU320)</f>
        <v>7275.8095523753836</v>
      </c>
      <c r="CF320" s="5">
        <f>BU320/'CDO Param'!$M$6</f>
        <v>0.10241631973626306</v>
      </c>
      <c r="CG320" s="5">
        <f t="shared" si="25"/>
        <v>0.02</v>
      </c>
      <c r="CH320" s="5">
        <f t="shared" si="26"/>
        <v>1</v>
      </c>
    </row>
    <row r="321" spans="1:86" x14ac:dyDescent="0.2">
      <c r="A321" s="3">
        <v>318</v>
      </c>
      <c r="B321" s="3">
        <v>317</v>
      </c>
      <c r="C321">
        <v>-0.61740593082504347</v>
      </c>
      <c r="D321">
        <v>-0.87951093519222923</v>
      </c>
      <c r="E321">
        <v>1.881662683445029</v>
      </c>
      <c r="F321">
        <v>-0.26130919650313444</v>
      </c>
      <c r="G321">
        <v>-1.0119265425601043</v>
      </c>
      <c r="H321">
        <v>-0.51153847380192019</v>
      </c>
      <c r="I321">
        <v>2.3346728994511068E-2</v>
      </c>
      <c r="J321">
        <v>-1.9276285456726328</v>
      </c>
      <c r="K321">
        <v>1.7806632968131453</v>
      </c>
      <c r="L321">
        <v>-2.4178916646633297</v>
      </c>
      <c r="M321">
        <v>-0.9025347935676109</v>
      </c>
      <c r="N321">
        <v>-0.91665469881263562</v>
      </c>
      <c r="O321">
        <v>0.18740138330031186</v>
      </c>
      <c r="P321">
        <v>0.5630909072351642</v>
      </c>
      <c r="R321" s="33">
        <v>0.53588224972406506</v>
      </c>
      <c r="S321" s="33">
        <v>0.57297111236163001</v>
      </c>
      <c r="T321" s="33">
        <v>0.92548546191560355</v>
      </c>
      <c r="U321" s="33">
        <v>0.63415841554950847</v>
      </c>
      <c r="V321" s="33">
        <v>0.30049014058918233</v>
      </c>
      <c r="W321" s="33">
        <v>0.33779288238742988</v>
      </c>
      <c r="X321" s="33">
        <v>0.28497428553410542</v>
      </c>
      <c r="Y321" s="33">
        <v>0.56281697170940082</v>
      </c>
      <c r="Z321" s="33">
        <v>0.2648435199003869</v>
      </c>
      <c r="AA321" s="33">
        <v>0.22503896580312352</v>
      </c>
      <c r="AC321" s="36">
        <f t="shared" si="28"/>
        <v>0.56051423074384832</v>
      </c>
      <c r="AD321" s="36">
        <f t="shared" si="28"/>
        <v>0.62202537743085062</v>
      </c>
      <c r="AE321" s="36">
        <f t="shared" si="28"/>
        <v>0.99078365087049414</v>
      </c>
      <c r="AF321" s="36">
        <f t="shared" si="28"/>
        <v>0.71845141611185936</v>
      </c>
      <c r="AG321" s="36">
        <f t="shared" si="28"/>
        <v>0.18971521626028862</v>
      </c>
      <c r="AH321" s="36">
        <f t="shared" si="27"/>
        <v>0.24045545506677976</v>
      </c>
      <c r="AI321" s="36">
        <f t="shared" si="27"/>
        <v>0.17009099782605333</v>
      </c>
      <c r="AJ321" s="36">
        <f t="shared" si="27"/>
        <v>0.6053495744381171</v>
      </c>
      <c r="AK321" s="36">
        <f t="shared" si="27"/>
        <v>0.14604260269792271</v>
      </c>
      <c r="AL321" s="36">
        <f t="shared" si="27"/>
        <v>0.10352203787536161</v>
      </c>
      <c r="AN321">
        <f>SQRT(Correlation)*$F321 + SQRT('CDO Param'!C$17 - Correlation)*HLOOKUP('CDO Param'!C$12,$C$4:$E$1004,$A321,FALSE) + SQRT(1-Correlation)*G321</f>
        <v>-1.167012662511044</v>
      </c>
      <c r="AO321">
        <f>SQRT(Correlation)*$F321 + SQRT('CDO Param'!D$17 - Correlation)*HLOOKUP('CDO Param'!D$12,$C$4:$E$1004,$A321,FALSE) + SQRT(1-Correlation)*H321</f>
        <v>-0.69230285913640255</v>
      </c>
      <c r="AP321">
        <f>SQRT(Correlation)*$F321 + SQRT('CDO Param'!E$17 - Correlation)*HLOOKUP('CDO Param'!E$12,$C$4:$E$1004,$A321,FALSE) + SQRT(1-Correlation)*I321</f>
        <v>-0.22383482668257806</v>
      </c>
      <c r="AQ321">
        <f>SQRT(Correlation)*$F321 + SQRT('CDO Param'!F$17 - Correlation)*HLOOKUP('CDO Param'!F$12,$C$4:$E$1004,$A321,FALSE) + SQRT(1-Correlation)*J321</f>
        <v>-1.4905896624840946</v>
      </c>
      <c r="AR321">
        <f>SQRT(Correlation)*$F321 + SQRT('CDO Param'!G$17 - Correlation)*HLOOKUP('CDO Param'!G$12,$C$4:$E$1004,$A321,FALSE) + SQRT(1-Correlation)*K321</f>
        <v>2.0274048727791296</v>
      </c>
      <c r="AS321">
        <f>SQRT(Correlation)*$F321 + SQRT('CDO Param'!H$17 - Correlation)*HLOOKUP('CDO Param'!H$12,$C$4:$E$1004,$A321,FALSE) + SQRT(1-Correlation)*L321</f>
        <v>-2.5008282914919251</v>
      </c>
      <c r="AT321">
        <f>SQRT(Correlation)*$F321 + SQRT('CDO Param'!I$17 - Correlation)*HLOOKUP('CDO Param'!I$12,$C$4:$E$1004,$A321,FALSE) + SQRT(1-Correlation)*M321</f>
        <v>-0.51810034092612667</v>
      </c>
      <c r="AU321">
        <f>SQRT(Correlation)*$F321 + SQRT('CDO Param'!J$17 - Correlation)*HLOOKUP('CDO Param'!J$12,$C$4:$E$1004,$A321,FALSE) + SQRT(1-Correlation)*N321</f>
        <v>-1.1155984813868538</v>
      </c>
      <c r="AV321">
        <f>SQRT(Correlation)*$F321 + SQRT('CDO Param'!K$17 - Correlation)*HLOOKUP('CDO Param'!K$12,$C$4:$E$1004,$A321,FALSE) + SQRT(1-Correlation)*O321</f>
        <v>-6.8198916175214064E-2</v>
      </c>
      <c r="AW321">
        <f>SQRT(Correlation)*$F321 + SQRT('CDO Param'!L$17 - Correlation)*HLOOKUP('CDO Param'!L$12,$C$4:$E$1004,$A321,FALSE) + SQRT(1-Correlation)*P321</f>
        <v>0.28821146043432905</v>
      </c>
      <c r="AY321" s="3">
        <f>IF(AN321&lt;'CDO Param'!C$15,1,0)</f>
        <v>0</v>
      </c>
      <c r="AZ321" s="3">
        <f>IF(AO321&lt;'CDO Param'!D$15,1,0)</f>
        <v>0</v>
      </c>
      <c r="BA321" s="3">
        <f>IF(AP321&lt;'CDO Param'!E$15,1,0)</f>
        <v>0</v>
      </c>
      <c r="BB321" s="3">
        <f>IF(AQ321&lt;'CDO Param'!F$15,1,0)</f>
        <v>1</v>
      </c>
      <c r="BC321" s="3">
        <f>IF(AR321&lt;'CDO Param'!G$15,1,0)</f>
        <v>0</v>
      </c>
      <c r="BD321" s="3">
        <f>IF(AS321&lt;'CDO Param'!H$15,1,0)</f>
        <v>0</v>
      </c>
      <c r="BE321" s="3">
        <f>IF(AT321&lt;'CDO Param'!I$15,1,0)</f>
        <v>0</v>
      </c>
      <c r="BF321" s="3">
        <f>IF(AU321&lt;'CDO Param'!J$15,1,0)</f>
        <v>0</v>
      </c>
      <c r="BG321" s="3">
        <f>IF(AV321&lt;'CDO Param'!K$15,1,0)</f>
        <v>0</v>
      </c>
      <c r="BH321" s="3">
        <f>IF(AW321&lt;'CDO Param'!L$15,1,0)</f>
        <v>0</v>
      </c>
      <c r="BJ321" s="37">
        <f>AY321*'CDO Param'!C$6*AC321</f>
        <v>0</v>
      </c>
      <c r="BK321" s="37">
        <f>AZ321*'CDO Param'!D$6*AD321</f>
        <v>0</v>
      </c>
      <c r="BL321" s="37">
        <f>BA321*'CDO Param'!E$6*AE321</f>
        <v>0</v>
      </c>
      <c r="BM321" s="37">
        <f>BB321*'CDO Param'!F$6*AF321</f>
        <v>7184.5141611185936</v>
      </c>
      <c r="BN321" s="37">
        <f>BC321*'CDO Param'!G$6*AG321</f>
        <v>0</v>
      </c>
      <c r="BO321" s="37">
        <f>BD321*'CDO Param'!H$6*AH321</f>
        <v>0</v>
      </c>
      <c r="BP321" s="37">
        <f>BE321*'CDO Param'!I$6*AI321</f>
        <v>0</v>
      </c>
      <c r="BQ321" s="37">
        <f>BF321*'CDO Param'!J$6*AJ321</f>
        <v>0</v>
      </c>
      <c r="BR321" s="37">
        <f>BG321*'CDO Param'!K$6*AK321</f>
        <v>0</v>
      </c>
      <c r="BS321" s="37">
        <f>BH321*'CDO Param'!L$6*AL321</f>
        <v>0</v>
      </c>
      <c r="BU321" s="38">
        <f t="shared" si="24"/>
        <v>7184.5141611185936</v>
      </c>
      <c r="BV321" s="38">
        <f>AVERAGE(BU$5:BU321)</f>
        <v>7275.5215542957094</v>
      </c>
      <c r="CF321" s="5">
        <f>BU321/'CDO Param'!$M$6</f>
        <v>7.4838689178318679E-2</v>
      </c>
      <c r="CG321" s="5">
        <f t="shared" si="25"/>
        <v>0.02</v>
      </c>
      <c r="CH321" s="5">
        <f t="shared" si="26"/>
        <v>1</v>
      </c>
    </row>
    <row r="322" spans="1:86" x14ac:dyDescent="0.2">
      <c r="A322" s="3">
        <v>319</v>
      </c>
      <c r="B322" s="3">
        <v>318</v>
      </c>
      <c r="C322">
        <v>0.4134858500037808</v>
      </c>
      <c r="D322">
        <v>0.80165818872046657</v>
      </c>
      <c r="E322">
        <v>-0.22475660443888046</v>
      </c>
      <c r="F322">
        <v>1.3772432794212364</v>
      </c>
      <c r="G322">
        <v>0.10890403245866764</v>
      </c>
      <c r="H322">
        <v>-0.6266873242566362</v>
      </c>
      <c r="I322">
        <v>-1.2068221622030251</v>
      </c>
      <c r="J322">
        <v>0.85480451161856763</v>
      </c>
      <c r="K322">
        <v>-0.5481422249431489</v>
      </c>
      <c r="L322">
        <v>-0.72648845161893405</v>
      </c>
      <c r="M322">
        <v>1.856969902291894</v>
      </c>
      <c r="N322">
        <v>1.4966190065024421</v>
      </c>
      <c r="O322">
        <v>0.83085978985764086</v>
      </c>
      <c r="P322">
        <v>0.62962271840660833</v>
      </c>
      <c r="R322" s="33">
        <v>0.22989825309715153</v>
      </c>
      <c r="S322" s="33">
        <v>0.8999398038256633</v>
      </c>
      <c r="T322" s="33">
        <v>0.28828289792327344</v>
      </c>
      <c r="U322" s="33">
        <v>0.17066539645691653</v>
      </c>
      <c r="V322" s="33">
        <v>0.37331825139621189</v>
      </c>
      <c r="W322" s="33">
        <v>0.35985121613361465</v>
      </c>
      <c r="X322" s="33">
        <v>1.9389557661204392E-2</v>
      </c>
      <c r="Y322" s="33">
        <v>0.88029561186223082</v>
      </c>
      <c r="Z322" s="33">
        <v>0.12834856851415177</v>
      </c>
      <c r="AA322" s="33">
        <v>0.15439101734868763</v>
      </c>
      <c r="AC322" s="36">
        <f t="shared" si="28"/>
        <v>0.10833977414952396</v>
      </c>
      <c r="AD322" s="36">
        <f t="shared" si="28"/>
        <v>0.98231361451263421</v>
      </c>
      <c r="AE322" s="36">
        <f t="shared" si="28"/>
        <v>0.1741981223874855</v>
      </c>
      <c r="AF322" s="36">
        <f t="shared" si="28"/>
        <v>5.7051242865258617E-2</v>
      </c>
      <c r="AG322" s="36">
        <f t="shared" si="28"/>
        <v>0.29287546121433894</v>
      </c>
      <c r="AH322" s="36">
        <f t="shared" si="27"/>
        <v>0.27258157731442767</v>
      </c>
      <c r="AI322" s="36">
        <f t="shared" si="27"/>
        <v>4.6422906839852895E-4</v>
      </c>
      <c r="AJ322" s="36">
        <f t="shared" si="27"/>
        <v>0.9737456524264213</v>
      </c>
      <c r="AK322" s="36">
        <f t="shared" si="27"/>
        <v>3.0602742667927972E-2</v>
      </c>
      <c r="AL322" s="36">
        <f t="shared" si="27"/>
        <v>4.5863100621237649E-2</v>
      </c>
      <c r="AN322">
        <f>SQRT(Correlation)*$F322 + SQRT('CDO Param'!C$17 - Correlation)*HLOOKUP('CDO Param'!C$12,$C$4:$E$1004,$A322,FALSE) + SQRT(1-Correlation)*G322</f>
        <v>0.65220959048456362</v>
      </c>
      <c r="AO322">
        <f>SQRT(Correlation)*$F322 + SQRT('CDO Param'!D$17 - Correlation)*HLOOKUP('CDO Param'!D$12,$C$4:$E$1004,$A322,FALSE) + SQRT(1-Correlation)*H322</f>
        <v>-4.5633643821562764E-2</v>
      </c>
      <c r="AP322">
        <f>SQRT(Correlation)*$F322 + SQRT('CDO Param'!E$17 - Correlation)*HLOOKUP('CDO Param'!E$12,$C$4:$E$1004,$A322,FALSE) + SQRT(1-Correlation)*I322</f>
        <v>-0.59997139051072068</v>
      </c>
      <c r="AQ322">
        <f>SQRT(Correlation)*$F322 + SQRT('CDO Param'!F$17 - Correlation)*HLOOKUP('CDO Param'!F$12,$C$4:$E$1004,$A322,FALSE) + SQRT(1-Correlation)*J322</f>
        <v>1.196204224192106</v>
      </c>
      <c r="AR322">
        <f>SQRT(Correlation)*$F322 + SQRT('CDO Param'!G$17 - Correlation)*HLOOKUP('CDO Param'!G$12,$C$4:$E$1004,$A322,FALSE) + SQRT(1-Correlation)*K322</f>
        <v>-0.13474791283846854</v>
      </c>
      <c r="AS322">
        <f>SQRT(Correlation)*$F322 + SQRT('CDO Param'!H$17 - Correlation)*HLOOKUP('CDO Param'!H$12,$C$4:$E$1004,$A322,FALSE) + SQRT(1-Correlation)*L322</f>
        <v>-0.14031330647678686</v>
      </c>
      <c r="AT322">
        <f>SQRT(Correlation)*$F322 + SQRT('CDO Param'!I$17 - Correlation)*HLOOKUP('CDO Param'!I$12,$C$4:$E$1004,$A322,FALSE) + SQRT(1-Correlation)*M322</f>
        <v>2.1469417922081586</v>
      </c>
      <c r="AU322">
        <f>SQRT(Correlation)*$F322 + SQRT('CDO Param'!J$17 - Correlation)*HLOOKUP('CDO Param'!J$12,$C$4:$E$1004,$A322,FALSE) + SQRT(1-Correlation)*N322</f>
        <v>1.9647380935023173</v>
      </c>
      <c r="AV322">
        <f>SQRT(Correlation)*$F322 + SQRT('CDO Param'!K$17 - Correlation)*HLOOKUP('CDO Param'!K$12,$C$4:$E$1004,$A322,FALSE) + SQRT(1-Correlation)*O322</f>
        <v>1.3331434441482009</v>
      </c>
      <c r="AW322">
        <f>SQRT(Correlation)*$F322 + SQRT('CDO Param'!L$17 - Correlation)*HLOOKUP('CDO Param'!L$12,$C$4:$E$1004,$A322,FALSE) + SQRT(1-Correlation)*P322</f>
        <v>1.1422331955140084</v>
      </c>
      <c r="AY322" s="3">
        <f>IF(AN322&lt;'CDO Param'!C$15,1,0)</f>
        <v>0</v>
      </c>
      <c r="AZ322" s="3">
        <f>IF(AO322&lt;'CDO Param'!D$15,1,0)</f>
        <v>0</v>
      </c>
      <c r="BA322" s="3">
        <f>IF(AP322&lt;'CDO Param'!E$15,1,0)</f>
        <v>0</v>
      </c>
      <c r="BB322" s="3">
        <f>IF(AQ322&lt;'CDO Param'!F$15,1,0)</f>
        <v>0</v>
      </c>
      <c r="BC322" s="3">
        <f>IF(AR322&lt;'CDO Param'!G$15,1,0)</f>
        <v>1</v>
      </c>
      <c r="BD322" s="3">
        <f>IF(AS322&lt;'CDO Param'!H$15,1,0)</f>
        <v>0</v>
      </c>
      <c r="BE322" s="3">
        <f>IF(AT322&lt;'CDO Param'!I$15,1,0)</f>
        <v>0</v>
      </c>
      <c r="BF322" s="3">
        <f>IF(AU322&lt;'CDO Param'!J$15,1,0)</f>
        <v>0</v>
      </c>
      <c r="BG322" s="3">
        <f>IF(AV322&lt;'CDO Param'!K$15,1,0)</f>
        <v>0</v>
      </c>
      <c r="BH322" s="3">
        <f>IF(AW322&lt;'CDO Param'!L$15,1,0)</f>
        <v>0</v>
      </c>
      <c r="BJ322" s="37">
        <f>AY322*'CDO Param'!C$6*AC322</f>
        <v>0</v>
      </c>
      <c r="BK322" s="37">
        <f>AZ322*'CDO Param'!D$6*AD322</f>
        <v>0</v>
      </c>
      <c r="BL322" s="37">
        <f>BA322*'CDO Param'!E$6*AE322</f>
        <v>0</v>
      </c>
      <c r="BM322" s="37">
        <f>BB322*'CDO Param'!F$6*AF322</f>
        <v>0</v>
      </c>
      <c r="BN322" s="37">
        <f>BC322*'CDO Param'!G$6*AG322</f>
        <v>2928.7546121433893</v>
      </c>
      <c r="BO322" s="37">
        <f>BD322*'CDO Param'!H$6*AH322</f>
        <v>0</v>
      </c>
      <c r="BP322" s="37">
        <f>BE322*'CDO Param'!I$6*AI322</f>
        <v>0</v>
      </c>
      <c r="BQ322" s="37">
        <f>BF322*'CDO Param'!J$6*AJ322</f>
        <v>0</v>
      </c>
      <c r="BR322" s="37">
        <f>BG322*'CDO Param'!K$6*AK322</f>
        <v>0</v>
      </c>
      <c r="BS322" s="37">
        <f>BH322*'CDO Param'!L$6*AL322</f>
        <v>0</v>
      </c>
      <c r="BU322" s="38">
        <f t="shared" si="24"/>
        <v>2928.7546121433893</v>
      </c>
      <c r="BV322" s="38">
        <f>AVERAGE(BU$5:BU322)</f>
        <v>7261.8524758612693</v>
      </c>
      <c r="CF322" s="5">
        <f>BU322/'CDO Param'!$M$6</f>
        <v>3.0507860543160306E-2</v>
      </c>
      <c r="CG322" s="5">
        <f t="shared" si="25"/>
        <v>0</v>
      </c>
      <c r="CH322" s="5">
        <f t="shared" si="26"/>
        <v>0</v>
      </c>
    </row>
    <row r="323" spans="1:86" x14ac:dyDescent="0.2">
      <c r="A323" s="3">
        <v>320</v>
      </c>
      <c r="B323" s="3">
        <v>319</v>
      </c>
      <c r="C323">
        <v>-1.7434558685636148</v>
      </c>
      <c r="D323">
        <v>-1.3279668564791791</v>
      </c>
      <c r="E323">
        <v>0.94994447863427922</v>
      </c>
      <c r="F323">
        <v>0.91036326921312138</v>
      </c>
      <c r="G323">
        <v>0.33536252885824069</v>
      </c>
      <c r="H323">
        <v>0.4369690032035578</v>
      </c>
      <c r="I323">
        <v>0.69136149249970913</v>
      </c>
      <c r="J323">
        <v>1.0275061868014745</v>
      </c>
      <c r="K323">
        <v>0.86753743744338863</v>
      </c>
      <c r="L323">
        <v>-0.80261088442057371</v>
      </c>
      <c r="M323">
        <v>1.6795183910289779</v>
      </c>
      <c r="N323">
        <v>-1.654084371693898</v>
      </c>
      <c r="O323">
        <v>-6.8197323344065808E-2</v>
      </c>
      <c r="P323">
        <v>0.21980213205097243</v>
      </c>
      <c r="R323" s="33">
        <v>0.84982857939313561</v>
      </c>
      <c r="S323" s="33">
        <v>6.893386043092882E-2</v>
      </c>
      <c r="T323" s="33">
        <v>0.57139226262056841</v>
      </c>
      <c r="U323" s="33">
        <v>0.38975786389306089</v>
      </c>
      <c r="V323" s="33">
        <v>0.66041845067423699</v>
      </c>
      <c r="W323" s="33">
        <v>0.65290048190061956</v>
      </c>
      <c r="X323" s="33">
        <v>0.29839930371306805</v>
      </c>
      <c r="Y323" s="33">
        <v>0.1970975055345788</v>
      </c>
      <c r="Z323" s="33">
        <v>0.6177755196661574</v>
      </c>
      <c r="AA323" s="33">
        <v>0.95315902910808059</v>
      </c>
      <c r="AC323" s="36">
        <f t="shared" si="28"/>
        <v>0.95683034639070197</v>
      </c>
      <c r="AD323" s="36">
        <f t="shared" si="28"/>
        <v>7.7565949780473735E-3</v>
      </c>
      <c r="AE323" s="36">
        <f t="shared" si="28"/>
        <v>0.61944227922669071</v>
      </c>
      <c r="AF323" s="36">
        <f t="shared" si="28"/>
        <v>0.31827287699631018</v>
      </c>
      <c r="AG323" s="36">
        <f t="shared" si="28"/>
        <v>0.75699450616434039</v>
      </c>
      <c r="AH323" s="36">
        <f t="shared" si="27"/>
        <v>0.74616779200082251</v>
      </c>
      <c r="AI323" s="36">
        <f t="shared" si="27"/>
        <v>0.1870174722526812</v>
      </c>
      <c r="AJ323" s="36">
        <f t="shared" si="27"/>
        <v>7.7913530182969634E-2</v>
      </c>
      <c r="AK323" s="36">
        <f t="shared" si="27"/>
        <v>0.69344599581922617</v>
      </c>
      <c r="AL323" s="36">
        <f t="shared" si="27"/>
        <v>0.99670765176948184</v>
      </c>
      <c r="AN323">
        <f>SQRT(Correlation)*$F323 + SQRT('CDO Param'!C$17 - Correlation)*HLOOKUP('CDO Param'!C$12,$C$4:$E$1004,$A323,FALSE) + SQRT(1-Correlation)*G323</f>
        <v>0.41823209892536495</v>
      </c>
      <c r="AO323">
        <f>SQRT(Correlation)*$F323 + SQRT('CDO Param'!D$17 - Correlation)*HLOOKUP('CDO Param'!D$12,$C$4:$E$1004,$A323,FALSE) + SQRT(1-Correlation)*H323</f>
        <v>0.51462446411056528</v>
      </c>
      <c r="AP323">
        <f>SQRT(Correlation)*$F323 + SQRT('CDO Param'!E$17 - Correlation)*HLOOKUP('CDO Param'!E$12,$C$4:$E$1004,$A323,FALSE) + SQRT(1-Correlation)*I323</f>
        <v>0.48249017873325628</v>
      </c>
      <c r="AQ323">
        <f>SQRT(Correlation)*$F323 + SQRT('CDO Param'!F$17 - Correlation)*HLOOKUP('CDO Param'!F$12,$C$4:$E$1004,$A323,FALSE) + SQRT(1-Correlation)*J323</f>
        <v>1.4750741438568653</v>
      </c>
      <c r="AR323">
        <f>SQRT(Correlation)*$F323 + SQRT('CDO Param'!G$17 - Correlation)*HLOOKUP('CDO Param'!G$12,$C$4:$E$1004,$A323,FALSE) + SQRT(1-Correlation)*K323</f>
        <v>1.3233144631308202</v>
      </c>
      <c r="AS323">
        <f>SQRT(Correlation)*$F323 + SQRT('CDO Param'!H$17 - Correlation)*HLOOKUP('CDO Param'!H$12,$C$4:$E$1004,$A323,FALSE) + SQRT(1-Correlation)*L323</f>
        <v>-0.661344271877781</v>
      </c>
      <c r="AT323">
        <f>SQRT(Correlation)*$F323 + SQRT('CDO Param'!I$17 - Correlation)*HLOOKUP('CDO Param'!I$12,$C$4:$E$1004,$A323,FALSE) + SQRT(1-Correlation)*M323</f>
        <v>2.0936272321325982</v>
      </c>
      <c r="AU323">
        <f>SQRT(Correlation)*$F323 + SQRT('CDO Param'!J$17 - Correlation)*HLOOKUP('CDO Param'!J$12,$C$4:$E$1004,$A323,FALSE) + SQRT(1-Correlation)*N323</f>
        <v>-1.7425951391088721</v>
      </c>
      <c r="AV323">
        <f>SQRT(Correlation)*$F323 + SQRT('CDO Param'!K$17 - Correlation)*HLOOKUP('CDO Param'!K$12,$C$4:$E$1004,$A323,FALSE) + SQRT(1-Correlation)*O323</f>
        <v>-0.23809058374475889</v>
      </c>
      <c r="AW323">
        <f>SQRT(Correlation)*$F323 + SQRT('CDO Param'!L$17 - Correlation)*HLOOKUP('CDO Param'!L$12,$C$4:$E$1004,$A323,FALSE) + SQRT(1-Correlation)*P323</f>
        <v>3.5129689436157796E-2</v>
      </c>
      <c r="AY323" s="3">
        <f>IF(AN323&lt;'CDO Param'!C$15,1,0)</f>
        <v>0</v>
      </c>
      <c r="AZ323" s="3">
        <f>IF(AO323&lt;'CDO Param'!D$15,1,0)</f>
        <v>0</v>
      </c>
      <c r="BA323" s="3">
        <f>IF(AP323&lt;'CDO Param'!E$15,1,0)</f>
        <v>0</v>
      </c>
      <c r="BB323" s="3">
        <f>IF(AQ323&lt;'CDO Param'!F$15,1,0)</f>
        <v>0</v>
      </c>
      <c r="BC323" s="3">
        <f>IF(AR323&lt;'CDO Param'!G$15,1,0)</f>
        <v>0</v>
      </c>
      <c r="BD323" s="3">
        <f>IF(AS323&lt;'CDO Param'!H$15,1,0)</f>
        <v>0</v>
      </c>
      <c r="BE323" s="3">
        <f>IF(AT323&lt;'CDO Param'!I$15,1,0)</f>
        <v>0</v>
      </c>
      <c r="BF323" s="3">
        <f>IF(AU323&lt;'CDO Param'!J$15,1,0)</f>
        <v>0</v>
      </c>
      <c r="BG323" s="3">
        <f>IF(AV323&lt;'CDO Param'!K$15,1,0)</f>
        <v>0</v>
      </c>
      <c r="BH323" s="3">
        <f>IF(AW323&lt;'CDO Param'!L$15,1,0)</f>
        <v>0</v>
      </c>
      <c r="BJ323" s="37">
        <f>AY323*'CDO Param'!C$6*AC323</f>
        <v>0</v>
      </c>
      <c r="BK323" s="37">
        <f>AZ323*'CDO Param'!D$6*AD323</f>
        <v>0</v>
      </c>
      <c r="BL323" s="37">
        <f>BA323*'CDO Param'!E$6*AE323</f>
        <v>0</v>
      </c>
      <c r="BM323" s="37">
        <f>BB323*'CDO Param'!F$6*AF323</f>
        <v>0</v>
      </c>
      <c r="BN323" s="37">
        <f>BC323*'CDO Param'!G$6*AG323</f>
        <v>0</v>
      </c>
      <c r="BO323" s="37">
        <f>BD323*'CDO Param'!H$6*AH323</f>
        <v>0</v>
      </c>
      <c r="BP323" s="37">
        <f>BE323*'CDO Param'!I$6*AI323</f>
        <v>0</v>
      </c>
      <c r="BQ323" s="37">
        <f>BF323*'CDO Param'!J$6*AJ323</f>
        <v>0</v>
      </c>
      <c r="BR323" s="37">
        <f>BG323*'CDO Param'!K$6*AK323</f>
        <v>0</v>
      </c>
      <c r="BS323" s="37">
        <f>BH323*'CDO Param'!L$6*AL323</f>
        <v>0</v>
      </c>
      <c r="BU323" s="38">
        <f t="shared" si="24"/>
        <v>0</v>
      </c>
      <c r="BV323" s="38">
        <f>AVERAGE(BU$5:BU323)</f>
        <v>7239.0880480372525</v>
      </c>
      <c r="CF323" s="5">
        <f>BU323/'CDO Param'!$M$6</f>
        <v>0</v>
      </c>
      <c r="CG323" s="5">
        <f t="shared" si="25"/>
        <v>0</v>
      </c>
      <c r="CH323" s="5">
        <f t="shared" si="26"/>
        <v>0</v>
      </c>
    </row>
    <row r="324" spans="1:86" x14ac:dyDescent="0.2">
      <c r="A324" s="3">
        <v>321</v>
      </c>
      <c r="B324" s="3">
        <v>320</v>
      </c>
      <c r="C324">
        <v>-2.0761490304721519E-2</v>
      </c>
      <c r="D324">
        <v>0.91394213086459786</v>
      </c>
      <c r="E324">
        <v>-8.7666194303892553E-2</v>
      </c>
      <c r="F324">
        <v>-0.50396693040966056</v>
      </c>
      <c r="G324">
        <v>-1.080891252058791</v>
      </c>
      <c r="H324">
        <v>0.99102180683985353</v>
      </c>
      <c r="I324">
        <v>0.86180079961195588</v>
      </c>
      <c r="J324">
        <v>0.6629238669120241</v>
      </c>
      <c r="K324">
        <v>-0.71195472628460266</v>
      </c>
      <c r="L324">
        <v>-0.81301095633534715</v>
      </c>
      <c r="M324">
        <v>0.35369566830922849</v>
      </c>
      <c r="N324">
        <v>3.3844571589725092E-3</v>
      </c>
      <c r="O324">
        <v>-0.86783757069497369</v>
      </c>
      <c r="P324">
        <v>-0.23305574359255843</v>
      </c>
      <c r="R324" s="33">
        <v>0.74380221950998637</v>
      </c>
      <c r="S324" s="33">
        <v>8.3903304340272822E-2</v>
      </c>
      <c r="T324" s="33">
        <v>0.16283604696525078</v>
      </c>
      <c r="U324" s="33">
        <v>0.78544134496964579</v>
      </c>
      <c r="V324" s="33">
        <v>0.91268490483643716</v>
      </c>
      <c r="W324" s="33">
        <v>0.49519558599926328</v>
      </c>
      <c r="X324" s="33">
        <v>0.75221388961757252</v>
      </c>
      <c r="Y324" s="33">
        <v>0.45884280254079157</v>
      </c>
      <c r="Z324" s="33">
        <v>0.77098230308433169</v>
      </c>
      <c r="AA324" s="33">
        <v>0.89956793836297833</v>
      </c>
      <c r="AC324" s="36">
        <f t="shared" si="28"/>
        <v>0.86377429611478096</v>
      </c>
      <c r="AD324" s="36">
        <f t="shared" si="28"/>
        <v>1.198472951818642E-2</v>
      </c>
      <c r="AE324" s="36">
        <f t="shared" si="28"/>
        <v>5.1510359585241861E-2</v>
      </c>
      <c r="AF324" s="36">
        <f t="shared" si="28"/>
        <v>0.90650443817020565</v>
      </c>
      <c r="AG324" s="36">
        <f t="shared" si="28"/>
        <v>0.98691083809827529</v>
      </c>
      <c r="AH324" s="36">
        <f t="shared" si="27"/>
        <v>0.49187599915993291</v>
      </c>
      <c r="AI324" s="36">
        <f t="shared" si="27"/>
        <v>0.87302098626771429</v>
      </c>
      <c r="AJ324" s="36">
        <f t="shared" si="27"/>
        <v>0.43064888244927291</v>
      </c>
      <c r="AK324" s="36">
        <f t="shared" si="27"/>
        <v>0.89254112784224748</v>
      </c>
      <c r="AL324" s="36">
        <f t="shared" si="27"/>
        <v>0.98216821276454569</v>
      </c>
      <c r="AN324">
        <f>SQRT(Correlation)*$F324 + SQRT('CDO Param'!C$17 - Correlation)*HLOOKUP('CDO Param'!C$12,$C$4:$E$1004,$A324,FALSE) + SQRT(1-Correlation)*G324</f>
        <v>-1.0555408787176053</v>
      </c>
      <c r="AO324">
        <f>SQRT(Correlation)*$F324 + SQRT('CDO Param'!D$17 - Correlation)*HLOOKUP('CDO Param'!D$12,$C$4:$E$1004,$A324,FALSE) + SQRT(1-Correlation)*H324</f>
        <v>0.91004843527228929</v>
      </c>
      <c r="AP324">
        <f>SQRT(Correlation)*$F324 + SQRT('CDO Param'!E$17 - Correlation)*HLOOKUP('CDO Param'!E$12,$C$4:$E$1004,$A324,FALSE) + SQRT(1-Correlation)*I324</f>
        <v>0.65271471426929284</v>
      </c>
      <c r="AQ324">
        <f>SQRT(Correlation)*$F324 + SQRT('CDO Param'!F$17 - Correlation)*HLOOKUP('CDO Param'!F$12,$C$4:$E$1004,$A324,FALSE) + SQRT(1-Correlation)*J324</f>
        <v>0.44993370688946777</v>
      </c>
      <c r="AR324">
        <f>SQRT(Correlation)*$F324 + SQRT('CDO Param'!G$17 - Correlation)*HLOOKUP('CDO Param'!G$12,$C$4:$E$1004,$A324,FALSE) + SQRT(1-Correlation)*K324</f>
        <v>-0.85439065132335867</v>
      </c>
      <c r="AS324">
        <f>SQRT(Correlation)*$F324 + SQRT('CDO Param'!H$17 - Correlation)*HLOOKUP('CDO Param'!H$12,$C$4:$E$1004,$A324,FALSE) + SQRT(1-Correlation)*L324</f>
        <v>-0.8014073162879416</v>
      </c>
      <c r="AT324">
        <f>SQRT(Correlation)*$F324 + SQRT('CDO Param'!I$17 - Correlation)*HLOOKUP('CDO Param'!I$12,$C$4:$E$1004,$A324,FALSE) + SQRT(1-Correlation)*M324</f>
        <v>0.15657407958874842</v>
      </c>
      <c r="AU324">
        <f>SQRT(Correlation)*$F324 + SQRT('CDO Param'!J$17 - Correlation)*HLOOKUP('CDO Param'!J$12,$C$4:$E$1004,$A324,FALSE) + SQRT(1-Correlation)*N324</f>
        <v>-0.16165053258946266</v>
      </c>
      <c r="AV324">
        <f>SQRT(Correlation)*$F324 + SQRT('CDO Param'!K$17 - Correlation)*HLOOKUP('CDO Param'!K$12,$C$4:$E$1004,$A324,FALSE) + SQRT(1-Correlation)*O324</f>
        <v>-0.98816431930820081</v>
      </c>
      <c r="AW324">
        <f>SQRT(Correlation)*$F324 + SQRT('CDO Param'!L$17 - Correlation)*HLOOKUP('CDO Param'!L$12,$C$4:$E$1004,$A324,FALSE) + SQRT(1-Correlation)*P324</f>
        <v>-0.38595740203015061</v>
      </c>
      <c r="AY324" s="3">
        <f>IF(AN324&lt;'CDO Param'!C$15,1,0)</f>
        <v>0</v>
      </c>
      <c r="AZ324" s="3">
        <f>IF(AO324&lt;'CDO Param'!D$15,1,0)</f>
        <v>0</v>
      </c>
      <c r="BA324" s="3">
        <f>IF(AP324&lt;'CDO Param'!E$15,1,0)</f>
        <v>0</v>
      </c>
      <c r="BB324" s="3">
        <f>IF(AQ324&lt;'CDO Param'!F$15,1,0)</f>
        <v>0</v>
      </c>
      <c r="BC324" s="3">
        <f>IF(AR324&lt;'CDO Param'!G$15,1,0)</f>
        <v>1</v>
      </c>
      <c r="BD324" s="3">
        <f>IF(AS324&lt;'CDO Param'!H$15,1,0)</f>
        <v>0</v>
      </c>
      <c r="BE324" s="3">
        <f>IF(AT324&lt;'CDO Param'!I$15,1,0)</f>
        <v>0</v>
      </c>
      <c r="BF324" s="3">
        <f>IF(AU324&lt;'CDO Param'!J$15,1,0)</f>
        <v>0</v>
      </c>
      <c r="BG324" s="3">
        <f>IF(AV324&lt;'CDO Param'!K$15,1,0)</f>
        <v>0</v>
      </c>
      <c r="BH324" s="3">
        <f>IF(AW324&lt;'CDO Param'!L$15,1,0)</f>
        <v>0</v>
      </c>
      <c r="BJ324" s="37">
        <f>AY324*'CDO Param'!C$6*AC324</f>
        <v>0</v>
      </c>
      <c r="BK324" s="37">
        <f>AZ324*'CDO Param'!D$6*AD324</f>
        <v>0</v>
      </c>
      <c r="BL324" s="37">
        <f>BA324*'CDO Param'!E$6*AE324</f>
        <v>0</v>
      </c>
      <c r="BM324" s="37">
        <f>BB324*'CDO Param'!F$6*AF324</f>
        <v>0</v>
      </c>
      <c r="BN324" s="37">
        <f>BC324*'CDO Param'!G$6*AG324</f>
        <v>9869.1083809827524</v>
      </c>
      <c r="BO324" s="37">
        <f>BD324*'CDO Param'!H$6*AH324</f>
        <v>0</v>
      </c>
      <c r="BP324" s="37">
        <f>BE324*'CDO Param'!I$6*AI324</f>
        <v>0</v>
      </c>
      <c r="BQ324" s="37">
        <f>BF324*'CDO Param'!J$6*AJ324</f>
        <v>0</v>
      </c>
      <c r="BR324" s="37">
        <f>BG324*'CDO Param'!K$6*AK324</f>
        <v>0</v>
      </c>
      <c r="BS324" s="37">
        <f>BH324*'CDO Param'!L$6*AL324</f>
        <v>0</v>
      </c>
      <c r="BU324" s="38">
        <f t="shared" si="24"/>
        <v>9869.1083809827524</v>
      </c>
      <c r="BV324" s="38">
        <f>AVERAGE(BU$5:BU324)</f>
        <v>7247.3068615777065</v>
      </c>
      <c r="CF324" s="5">
        <f>BU324/'CDO Param'!$M$6</f>
        <v>0.10280321230190367</v>
      </c>
      <c r="CG324" s="5">
        <f t="shared" si="25"/>
        <v>0.02</v>
      </c>
      <c r="CH324" s="5">
        <f t="shared" si="26"/>
        <v>1</v>
      </c>
    </row>
    <row r="325" spans="1:86" x14ac:dyDescent="0.2">
      <c r="A325" s="3">
        <v>322</v>
      </c>
      <c r="B325" s="3">
        <v>321</v>
      </c>
      <c r="C325">
        <v>1.2182181308162399</v>
      </c>
      <c r="D325">
        <v>-0.12267264537513256</v>
      </c>
      <c r="E325">
        <v>-1.7551974451635033</v>
      </c>
      <c r="F325">
        <v>0.9773020792636089</v>
      </c>
      <c r="G325">
        <v>-1.1508018360473216</v>
      </c>
      <c r="H325">
        <v>-0.50636799642234109</v>
      </c>
      <c r="I325">
        <v>1.8846640159608796</v>
      </c>
      <c r="J325">
        <v>-0.84204884842620231</v>
      </c>
      <c r="K325">
        <v>-0.27361920729163103</v>
      </c>
      <c r="L325">
        <v>4.2784904508152977E-2</v>
      </c>
      <c r="M325">
        <v>-0.56516455515520647</v>
      </c>
      <c r="N325">
        <v>-5.7443685363978148E-2</v>
      </c>
      <c r="O325">
        <v>0.12247483027749695</v>
      </c>
      <c r="P325">
        <v>0.37701511246268637</v>
      </c>
      <c r="R325" s="33">
        <v>3.8340066577466234E-2</v>
      </c>
      <c r="S325" s="33">
        <v>0.38149896747502449</v>
      </c>
      <c r="T325" s="33">
        <v>0.85314635273681316</v>
      </c>
      <c r="U325" s="33">
        <v>0.83075044761912453</v>
      </c>
      <c r="V325" s="33">
        <v>0.42277313462587685</v>
      </c>
      <c r="W325" s="33">
        <v>0.54807365711223044</v>
      </c>
      <c r="X325" s="33">
        <v>0.47395508525611602</v>
      </c>
      <c r="Y325" s="33">
        <v>0.76311789954226361</v>
      </c>
      <c r="Z325" s="33">
        <v>0.72253760682537105</v>
      </c>
      <c r="AA325" s="33">
        <v>0.68955791401190591</v>
      </c>
      <c r="AC325" s="36">
        <f t="shared" si="28"/>
        <v>2.1107044340214621E-3</v>
      </c>
      <c r="AD325" s="36">
        <f t="shared" si="28"/>
        <v>0.30543245061158303</v>
      </c>
      <c r="AE325" s="36">
        <f t="shared" si="28"/>
        <v>0.95888811638141935</v>
      </c>
      <c r="AF325" s="36">
        <f t="shared" si="28"/>
        <v>0.94397248674016221</v>
      </c>
      <c r="AG325" s="36">
        <f t="shared" si="28"/>
        <v>0.3710311092090709</v>
      </c>
      <c r="AH325" s="36">
        <f t="shared" ref="AH325:AL375" si="29">BETAINV(W325,0.45,0.45)</f>
        <v>0.58090075896868865</v>
      </c>
      <c r="AI325" s="36">
        <f t="shared" si="29"/>
        <v>0.45601995318952754</v>
      </c>
      <c r="AJ325" s="36">
        <f t="shared" si="29"/>
        <v>0.88455102711019151</v>
      </c>
      <c r="AK325" s="36">
        <f t="shared" si="29"/>
        <v>0.83907381748224186</v>
      </c>
      <c r="AL325" s="36">
        <f t="shared" si="29"/>
        <v>0.79722340463076125</v>
      </c>
      <c r="AN325">
        <f>SQRT(Correlation)*$F325 + SQRT('CDO Param'!C$17 - Correlation)*HLOOKUP('CDO Param'!C$12,$C$4:$E$1004,$A325,FALSE) + SQRT(1-Correlation)*G325</f>
        <v>-0.80004495985698776</v>
      </c>
      <c r="AO325">
        <f>SQRT(Correlation)*$F325 + SQRT('CDO Param'!D$17 - Correlation)*HLOOKUP('CDO Param'!D$12,$C$4:$E$1004,$A325,FALSE) + SQRT(1-Correlation)*H325</f>
        <v>-0.18868133950620541</v>
      </c>
      <c r="AP325">
        <f>SQRT(Correlation)*$F325 + SQRT('CDO Param'!E$17 - Correlation)*HLOOKUP('CDO Param'!E$12,$C$4:$E$1004,$A325,FALSE) + SQRT(1-Correlation)*I325</f>
        <v>2.4193095493050074</v>
      </c>
      <c r="AQ325">
        <f>SQRT(Correlation)*$F325 + SQRT('CDO Param'!F$17 - Correlation)*HLOOKUP('CDO Param'!F$12,$C$4:$E$1004,$A325,FALSE) + SQRT(1-Correlation)*J325</f>
        <v>-0.88226170552742023</v>
      </c>
      <c r="AR325">
        <f>SQRT(Correlation)*$F325 + SQRT('CDO Param'!G$17 - Correlation)*HLOOKUP('CDO Param'!G$12,$C$4:$E$1004,$A325,FALSE) + SQRT(1-Correlation)*K325</f>
        <v>-0.34300199886620525</v>
      </c>
      <c r="AS325">
        <f>SQRT(Correlation)*$F325 + SQRT('CDO Param'!H$17 - Correlation)*HLOOKUP('CDO Param'!H$12,$C$4:$E$1004,$A325,FALSE) + SQRT(1-Correlation)*L325</f>
        <v>0.33229084568254275</v>
      </c>
      <c r="AT325">
        <f>SQRT(Correlation)*$F325 + SQRT('CDO Param'!I$17 - Correlation)*HLOOKUP('CDO Param'!I$12,$C$4:$E$1004,$A325,FALSE) + SQRT(1-Correlation)*M325</f>
        <v>-0.61958620100870632</v>
      </c>
      <c r="AU325">
        <f>SQRT(Correlation)*$F325 + SQRT('CDO Param'!J$17 - Correlation)*HLOOKUP('CDO Param'!J$12,$C$4:$E$1004,$A325,FALSE) + SQRT(1-Correlation)*N325</f>
        <v>0.57686441004283906</v>
      </c>
      <c r="AV325">
        <f>SQRT(Correlation)*$F325 + SQRT('CDO Param'!K$17 - Correlation)*HLOOKUP('CDO Param'!K$12,$C$4:$E$1004,$A325,FALSE) + SQRT(1-Correlation)*O325</f>
        <v>0.74755010084194662</v>
      </c>
      <c r="AW325">
        <f>SQRT(Correlation)*$F325 + SQRT('CDO Param'!L$17 - Correlation)*HLOOKUP('CDO Param'!L$12,$C$4:$E$1004,$A325,FALSE) + SQRT(1-Correlation)*P325</f>
        <v>0.9890282152321006</v>
      </c>
      <c r="AY325" s="3">
        <f>IF(AN325&lt;'CDO Param'!C$15,1,0)</f>
        <v>0</v>
      </c>
      <c r="AZ325" s="3">
        <f>IF(AO325&lt;'CDO Param'!D$15,1,0)</f>
        <v>0</v>
      </c>
      <c r="BA325" s="3">
        <f>IF(AP325&lt;'CDO Param'!E$15,1,0)</f>
        <v>0</v>
      </c>
      <c r="BB325" s="3">
        <f>IF(AQ325&lt;'CDO Param'!F$15,1,0)</f>
        <v>0</v>
      </c>
      <c r="BC325" s="3">
        <f>IF(AR325&lt;'CDO Param'!G$15,1,0)</f>
        <v>1</v>
      </c>
      <c r="BD325" s="3">
        <f>IF(AS325&lt;'CDO Param'!H$15,1,0)</f>
        <v>0</v>
      </c>
      <c r="BE325" s="3">
        <f>IF(AT325&lt;'CDO Param'!I$15,1,0)</f>
        <v>0</v>
      </c>
      <c r="BF325" s="3">
        <f>IF(AU325&lt;'CDO Param'!J$15,1,0)</f>
        <v>0</v>
      </c>
      <c r="BG325" s="3">
        <f>IF(AV325&lt;'CDO Param'!K$15,1,0)</f>
        <v>0</v>
      </c>
      <c r="BH325" s="3">
        <f>IF(AW325&lt;'CDO Param'!L$15,1,0)</f>
        <v>0</v>
      </c>
      <c r="BJ325" s="37">
        <f>AY325*'CDO Param'!C$6*AC325</f>
        <v>0</v>
      </c>
      <c r="BK325" s="37">
        <f>AZ325*'CDO Param'!D$6*AD325</f>
        <v>0</v>
      </c>
      <c r="BL325" s="37">
        <f>BA325*'CDO Param'!E$6*AE325</f>
        <v>0</v>
      </c>
      <c r="BM325" s="37">
        <f>BB325*'CDO Param'!F$6*AF325</f>
        <v>0</v>
      </c>
      <c r="BN325" s="37">
        <f>BC325*'CDO Param'!G$6*AG325</f>
        <v>3710.3110920907088</v>
      </c>
      <c r="BO325" s="37">
        <f>BD325*'CDO Param'!H$6*AH325</f>
        <v>0</v>
      </c>
      <c r="BP325" s="37">
        <f>BE325*'CDO Param'!I$6*AI325</f>
        <v>0</v>
      </c>
      <c r="BQ325" s="37">
        <f>BF325*'CDO Param'!J$6*AJ325</f>
        <v>0</v>
      </c>
      <c r="BR325" s="37">
        <f>BG325*'CDO Param'!K$6*AK325</f>
        <v>0</v>
      </c>
      <c r="BS325" s="37">
        <f>BH325*'CDO Param'!L$6*AL325</f>
        <v>0</v>
      </c>
      <c r="BU325" s="38">
        <f t="shared" si="24"/>
        <v>3710.3110920907088</v>
      </c>
      <c r="BV325" s="38">
        <f>AVERAGE(BU$5:BU325)</f>
        <v>7236.2881831680907</v>
      </c>
      <c r="CF325" s="5">
        <f>BU325/'CDO Param'!$M$6</f>
        <v>3.8649073875944885E-2</v>
      </c>
      <c r="CG325" s="5">
        <f t="shared" si="25"/>
        <v>0</v>
      </c>
      <c r="CH325" s="5">
        <f t="shared" si="26"/>
        <v>0</v>
      </c>
    </row>
    <row r="326" spans="1:86" x14ac:dyDescent="0.2">
      <c r="A326" s="3">
        <v>323</v>
      </c>
      <c r="B326" s="3">
        <v>322</v>
      </c>
      <c r="C326">
        <v>0.72952616392285563</v>
      </c>
      <c r="D326">
        <v>0.74547187978168949</v>
      </c>
      <c r="E326">
        <v>-1.1617566997301765</v>
      </c>
      <c r="F326">
        <v>0.40845407056622207</v>
      </c>
      <c r="G326">
        <v>1.347825673292391</v>
      </c>
      <c r="H326">
        <v>0.18102582544088364</v>
      </c>
      <c r="I326">
        <v>0.49480604502605274</v>
      </c>
      <c r="J326">
        <v>0.354392568624462</v>
      </c>
      <c r="K326">
        <v>1.2473265087464824</v>
      </c>
      <c r="L326">
        <v>-1.1817724043794442</v>
      </c>
      <c r="M326">
        <v>-1.1905535757250618</v>
      </c>
      <c r="N326">
        <v>2.0906645659124479</v>
      </c>
      <c r="O326">
        <v>0.78560788097092882</v>
      </c>
      <c r="P326">
        <v>1.1427914614614565</v>
      </c>
      <c r="R326" s="33">
        <v>0.39986079810180736</v>
      </c>
      <c r="S326" s="33">
        <v>0.46043369707671633</v>
      </c>
      <c r="T326" s="33">
        <v>0.50914676837117723</v>
      </c>
      <c r="U326" s="33">
        <v>0.22973601437627153</v>
      </c>
      <c r="V326" s="33">
        <v>0.17319362199548335</v>
      </c>
      <c r="W326" s="33">
        <v>0.86520487808864788</v>
      </c>
      <c r="X326" s="33">
        <v>0.49838603590539937</v>
      </c>
      <c r="Y326" s="33">
        <v>0.37410546204732054</v>
      </c>
      <c r="Z326" s="33">
        <v>0.59050062931631719</v>
      </c>
      <c r="AA326" s="33">
        <v>0.54407691934335833</v>
      </c>
      <c r="AC326" s="36">
        <f t="shared" ref="AC326:AG376" si="30">BETAINV(R326,0.45,0.45)</f>
        <v>0.33418829856284232</v>
      </c>
      <c r="AD326" s="36">
        <f t="shared" si="30"/>
        <v>0.43331162614420649</v>
      </c>
      <c r="AE326" s="36">
        <f t="shared" si="30"/>
        <v>0.51546471939047267</v>
      </c>
      <c r="AF326" s="36">
        <f t="shared" si="30"/>
        <v>0.10817721045523661</v>
      </c>
      <c r="AG326" s="36">
        <f t="shared" si="30"/>
        <v>5.8903108268001304E-2</v>
      </c>
      <c r="AH326" s="36">
        <f t="shared" si="29"/>
        <v>0.9659223534258039</v>
      </c>
      <c r="AI326" s="36">
        <f t="shared" si="29"/>
        <v>0.49727075794942105</v>
      </c>
      <c r="AJ326" s="36">
        <f t="shared" si="29"/>
        <v>0.2940765054691824</v>
      </c>
      <c r="AK326" s="36">
        <f t="shared" si="29"/>
        <v>0.65043136093222231</v>
      </c>
      <c r="AL326" s="36">
        <f t="shared" si="29"/>
        <v>0.57423217694386197</v>
      </c>
      <c r="AN326">
        <f>SQRT(Correlation)*$F326 + SQRT('CDO Param'!C$17 - Correlation)*HLOOKUP('CDO Param'!C$12,$C$4:$E$1004,$A326,FALSE) + SQRT(1-Correlation)*G326</f>
        <v>1.5132498674673232</v>
      </c>
      <c r="AO326">
        <f>SQRT(Correlation)*$F326 + SQRT('CDO Param'!D$17 - Correlation)*HLOOKUP('CDO Param'!D$12,$C$4:$E$1004,$A326,FALSE) + SQRT(1-Correlation)*H326</f>
        <v>0.40632633964271747</v>
      </c>
      <c r="AP326">
        <f>SQRT(Correlation)*$F326 + SQRT('CDO Param'!E$17 - Correlation)*HLOOKUP('CDO Param'!E$12,$C$4:$E$1004,$A326,FALSE) + SQRT(1-Correlation)*I326</f>
        <v>0.79159322941176868</v>
      </c>
      <c r="AQ326">
        <f>SQRT(Correlation)*$F326 + SQRT('CDO Param'!F$17 - Correlation)*HLOOKUP('CDO Param'!F$12,$C$4:$E$1004,$A326,FALSE) + SQRT(1-Correlation)*J326</f>
        <v>0.20559413367163937</v>
      </c>
      <c r="AR326">
        <f>SQRT(Correlation)*$F326 + SQRT('CDO Param'!G$17 - Correlation)*HLOOKUP('CDO Param'!G$12,$C$4:$E$1004,$A326,FALSE) + SQRT(1-Correlation)*K326</f>
        <v>1.0527056489278377</v>
      </c>
      <c r="AS326">
        <f>SQRT(Correlation)*$F326 + SQRT('CDO Param'!H$17 - Correlation)*HLOOKUP('CDO Param'!H$12,$C$4:$E$1004,$A326,FALSE) + SQRT(1-Correlation)*L326</f>
        <v>-0.88653757960063317</v>
      </c>
      <c r="AT326">
        <f>SQRT(Correlation)*$F326 + SQRT('CDO Param'!I$17 - Correlation)*HLOOKUP('CDO Param'!I$12,$C$4:$E$1004,$A326,FALSE) + SQRT(1-Correlation)*M326</f>
        <v>-1.260070469860292</v>
      </c>
      <c r="AU326">
        <f>SQRT(Correlation)*$F326 + SQRT('CDO Param'!J$17 - Correlation)*HLOOKUP('CDO Param'!J$12,$C$4:$E$1004,$A326,FALSE) + SQRT(1-Correlation)*N326</f>
        <v>2.3055575542282889</v>
      </c>
      <c r="AV326">
        <f>SQRT(Correlation)*$F326 + SQRT('CDO Param'!K$17 - Correlation)*HLOOKUP('CDO Param'!K$12,$C$4:$E$1004,$A326,FALSE) + SQRT(1-Correlation)*O326</f>
        <v>1.067472074215098</v>
      </c>
      <c r="AW326">
        <f>SQRT(Correlation)*$F326 + SQRT('CDO Param'!L$17 - Correlation)*HLOOKUP('CDO Param'!L$12,$C$4:$E$1004,$A326,FALSE) + SQRT(1-Correlation)*P326</f>
        <v>1.4063261713643431</v>
      </c>
      <c r="AY326" s="3">
        <f>IF(AN326&lt;'CDO Param'!C$15,1,0)</f>
        <v>0</v>
      </c>
      <c r="AZ326" s="3">
        <f>IF(AO326&lt;'CDO Param'!D$15,1,0)</f>
        <v>0</v>
      </c>
      <c r="BA326" s="3">
        <f>IF(AP326&lt;'CDO Param'!E$15,1,0)</f>
        <v>0</v>
      </c>
      <c r="BB326" s="3">
        <f>IF(AQ326&lt;'CDO Param'!F$15,1,0)</f>
        <v>0</v>
      </c>
      <c r="BC326" s="3">
        <f>IF(AR326&lt;'CDO Param'!G$15,1,0)</f>
        <v>0</v>
      </c>
      <c r="BD326" s="3">
        <f>IF(AS326&lt;'CDO Param'!H$15,1,0)</f>
        <v>0</v>
      </c>
      <c r="BE326" s="3">
        <f>IF(AT326&lt;'CDO Param'!I$15,1,0)</f>
        <v>1</v>
      </c>
      <c r="BF326" s="3">
        <f>IF(AU326&lt;'CDO Param'!J$15,1,0)</f>
        <v>0</v>
      </c>
      <c r="BG326" s="3">
        <f>IF(AV326&lt;'CDO Param'!K$15,1,0)</f>
        <v>0</v>
      </c>
      <c r="BH326" s="3">
        <f>IF(AW326&lt;'CDO Param'!L$15,1,0)</f>
        <v>0</v>
      </c>
      <c r="BJ326" s="37">
        <f>AY326*'CDO Param'!C$6*AC326</f>
        <v>0</v>
      </c>
      <c r="BK326" s="37">
        <f>AZ326*'CDO Param'!D$6*AD326</f>
        <v>0</v>
      </c>
      <c r="BL326" s="37">
        <f>BA326*'CDO Param'!E$6*AE326</f>
        <v>0</v>
      </c>
      <c r="BM326" s="37">
        <f>BB326*'CDO Param'!F$6*AF326</f>
        <v>0</v>
      </c>
      <c r="BN326" s="37">
        <f>BC326*'CDO Param'!G$6*AG326</f>
        <v>0</v>
      </c>
      <c r="BO326" s="37">
        <f>BD326*'CDO Param'!H$6*AH326</f>
        <v>0</v>
      </c>
      <c r="BP326" s="37">
        <f>BE326*'CDO Param'!I$6*AI326</f>
        <v>3978.1660635953685</v>
      </c>
      <c r="BQ326" s="37">
        <f>BF326*'CDO Param'!J$6*AJ326</f>
        <v>0</v>
      </c>
      <c r="BR326" s="37">
        <f>BG326*'CDO Param'!K$6*AK326</f>
        <v>0</v>
      </c>
      <c r="BS326" s="37">
        <f>BH326*'CDO Param'!L$6*AL326</f>
        <v>0</v>
      </c>
      <c r="BU326" s="38">
        <f t="shared" ref="BU326:BU389" si="31">SUM(BJ326:BS326)</f>
        <v>3978.1660635953685</v>
      </c>
      <c r="BV326" s="38">
        <f>AVERAGE(BU$5:BU326)</f>
        <v>7226.1697914923989</v>
      </c>
      <c r="CF326" s="5">
        <f>BU326/'CDO Param'!$M$6</f>
        <v>4.1439229829118421E-2</v>
      </c>
      <c r="CG326" s="5">
        <f t="shared" ref="CG326:CG389" si="32">MIN(MAX(CF326-$CD$4,0),$CD$5)</f>
        <v>0</v>
      </c>
      <c r="CH326" s="5">
        <f t="shared" ref="CH326:CH389" si="33">CG326/$CD$5</f>
        <v>0</v>
      </c>
    </row>
    <row r="327" spans="1:86" x14ac:dyDescent="0.2">
      <c r="A327" s="3">
        <v>324</v>
      </c>
      <c r="B327" s="3">
        <v>323</v>
      </c>
      <c r="C327">
        <v>1.0890153134823777</v>
      </c>
      <c r="D327">
        <v>0.44493617679108866</v>
      </c>
      <c r="E327">
        <v>-0.72642933446331881</v>
      </c>
      <c r="F327">
        <v>-0.25779854695429094</v>
      </c>
      <c r="G327">
        <v>1.3480212146532722</v>
      </c>
      <c r="H327">
        <v>-1.2449709174688905</v>
      </c>
      <c r="I327">
        <v>-1.0778785508591682</v>
      </c>
      <c r="J327">
        <v>-1.1372253538866062</v>
      </c>
      <c r="K327">
        <v>0.31277636480808724</v>
      </c>
      <c r="L327">
        <v>1.9254184735473245</v>
      </c>
      <c r="M327">
        <v>0.58962655202776659</v>
      </c>
      <c r="N327">
        <v>-0.37947302189422771</v>
      </c>
      <c r="O327">
        <v>1.2513487490650732</v>
      </c>
      <c r="P327">
        <v>-5.0999915401916951E-2</v>
      </c>
      <c r="R327" s="33">
        <v>0.30078340382351698</v>
      </c>
      <c r="S327" s="33">
        <v>0.26666806184997227</v>
      </c>
      <c r="T327" s="33">
        <v>0.89011551248380705</v>
      </c>
      <c r="U327" s="33">
        <v>0.17141831534515056</v>
      </c>
      <c r="V327" s="33">
        <v>2.7626005945553075E-2</v>
      </c>
      <c r="W327" s="33">
        <v>0.3102819269105242</v>
      </c>
      <c r="X327" s="33">
        <v>0.90834558518060748</v>
      </c>
      <c r="Y327" s="33">
        <v>0.564250130469096</v>
      </c>
      <c r="Z327" s="33">
        <v>0.35194279409569817</v>
      </c>
      <c r="AA327" s="33">
        <v>0.10254036639935354</v>
      </c>
      <c r="AC327" s="36">
        <f t="shared" si="30"/>
        <v>0.19009490784411137</v>
      </c>
      <c r="AD327" s="36">
        <f t="shared" si="30"/>
        <v>0.14815421076884974</v>
      </c>
      <c r="AE327" s="36">
        <f t="shared" si="30"/>
        <v>0.97825549392496269</v>
      </c>
      <c r="AF327" s="36">
        <f t="shared" si="30"/>
        <v>5.7599545409320399E-2</v>
      </c>
      <c r="AG327" s="36">
        <f t="shared" si="30"/>
        <v>1.0193139072739146E-3</v>
      </c>
      <c r="AH327" s="36">
        <f t="shared" si="29"/>
        <v>0.20256355086984626</v>
      </c>
      <c r="AI327" s="36">
        <f t="shared" si="29"/>
        <v>0.9854295057797432</v>
      </c>
      <c r="AJ327" s="36">
        <f t="shared" si="29"/>
        <v>0.60771194113230365</v>
      </c>
      <c r="AK327" s="36">
        <f t="shared" si="29"/>
        <v>0.2608976814291018</v>
      </c>
      <c r="AL327" s="36">
        <f t="shared" si="29"/>
        <v>1.866831561599407E-2</v>
      </c>
      <c r="AN327">
        <f>SQRT(Correlation)*$F327 + SQRT('CDO Param'!C$17 - Correlation)*HLOOKUP('CDO Param'!C$12,$C$4:$E$1004,$A327,FALSE) + SQRT(1-Correlation)*G327</f>
        <v>1.2602456307344225</v>
      </c>
      <c r="AO327">
        <f>SQRT(Correlation)*$F327 + SQRT('CDO Param'!D$17 - Correlation)*HLOOKUP('CDO Param'!D$12,$C$4:$E$1004,$A327,FALSE) + SQRT(1-Correlation)*H327</f>
        <v>-1.1996826969862644</v>
      </c>
      <c r="AP327">
        <f>SQRT(Correlation)*$F327 + SQRT('CDO Param'!E$17 - Correlation)*HLOOKUP('CDO Param'!E$12,$C$4:$E$1004,$A327,FALSE) + SQRT(1-Correlation)*I327</f>
        <v>-0.81596206777118474</v>
      </c>
      <c r="AQ327">
        <f>SQRT(Correlation)*$F327 + SQRT('CDO Param'!F$17 - Correlation)*HLOOKUP('CDO Param'!F$12,$C$4:$E$1004,$A327,FALSE) + SQRT(1-Correlation)*J327</f>
        <v>-1.3228242952085416</v>
      </c>
      <c r="AR327">
        <f>SQRT(Correlation)*$F327 + SQRT('CDO Param'!G$17 - Correlation)*HLOOKUP('CDO Param'!G$12,$C$4:$E$1004,$A327,FALSE) + SQRT(1-Correlation)*K327</f>
        <v>5.2768117461653413E-2</v>
      </c>
      <c r="AS327">
        <f>SQRT(Correlation)*$F327 + SQRT('CDO Param'!H$17 - Correlation)*HLOOKUP('CDO Param'!H$12,$C$4:$E$1004,$A327,FALSE) + SQRT(1-Correlation)*L327</f>
        <v>1.8080127665873584</v>
      </c>
      <c r="AT327">
        <f>SQRT(Correlation)*$F327 + SQRT('CDO Param'!I$17 - Correlation)*HLOOKUP('CDO Param'!I$12,$C$4:$E$1004,$A327,FALSE) + SQRT(1-Correlation)*M327</f>
        <v>0.31541126613912096</v>
      </c>
      <c r="AU327">
        <f>SQRT(Correlation)*$F327 + SQRT('CDO Param'!J$17 - Correlation)*HLOOKUP('CDO Param'!J$12,$C$4:$E$1004,$A327,FALSE) + SQRT(1-Correlation)*N327</f>
        <v>-0.15339640717601138</v>
      </c>
      <c r="AV327">
        <f>SQRT(Correlation)*$F327 + SQRT('CDO Param'!K$17 - Correlation)*HLOOKUP('CDO Param'!K$12,$C$4:$E$1004,$A327,FALSE) + SQRT(1-Correlation)*O327</f>
        <v>1.3937369690302379</v>
      </c>
      <c r="AW327">
        <f>SQRT(Correlation)*$F327 + SQRT('CDO Param'!L$17 - Correlation)*HLOOKUP('CDO Param'!L$12,$C$4:$E$1004,$A327,FALSE) + SQRT(1-Correlation)*P327</f>
        <v>0.15822054281201164</v>
      </c>
      <c r="AY327" s="3">
        <f>IF(AN327&lt;'CDO Param'!C$15,1,0)</f>
        <v>0</v>
      </c>
      <c r="AZ327" s="3">
        <f>IF(AO327&lt;'CDO Param'!D$15,1,0)</f>
        <v>0</v>
      </c>
      <c r="BA327" s="3">
        <f>IF(AP327&lt;'CDO Param'!E$15,1,0)</f>
        <v>1</v>
      </c>
      <c r="BB327" s="3">
        <f>IF(AQ327&lt;'CDO Param'!F$15,1,0)</f>
        <v>1</v>
      </c>
      <c r="BC327" s="3">
        <f>IF(AR327&lt;'CDO Param'!G$15,1,0)</f>
        <v>1</v>
      </c>
      <c r="BD327" s="3">
        <f>IF(AS327&lt;'CDO Param'!H$15,1,0)</f>
        <v>0</v>
      </c>
      <c r="BE327" s="3">
        <f>IF(AT327&lt;'CDO Param'!I$15,1,0)</f>
        <v>0</v>
      </c>
      <c r="BF327" s="3">
        <f>IF(AU327&lt;'CDO Param'!J$15,1,0)</f>
        <v>0</v>
      </c>
      <c r="BG327" s="3">
        <f>IF(AV327&lt;'CDO Param'!K$15,1,0)</f>
        <v>0</v>
      </c>
      <c r="BH327" s="3">
        <f>IF(AW327&lt;'CDO Param'!L$15,1,0)</f>
        <v>0</v>
      </c>
      <c r="BJ327" s="37">
        <f>AY327*'CDO Param'!C$6*AC327</f>
        <v>0</v>
      </c>
      <c r="BK327" s="37">
        <f>AZ327*'CDO Param'!D$6*AD327</f>
        <v>0</v>
      </c>
      <c r="BL327" s="37">
        <f>BA327*'CDO Param'!E$6*AE327</f>
        <v>9782.5549392496268</v>
      </c>
      <c r="BM327" s="37">
        <f>BB327*'CDO Param'!F$6*AF327</f>
        <v>575.99545409320399</v>
      </c>
      <c r="BN327" s="37">
        <f>BC327*'CDO Param'!G$6*AG327</f>
        <v>10.193139072739147</v>
      </c>
      <c r="BO327" s="37">
        <f>BD327*'CDO Param'!H$6*AH327</f>
        <v>0</v>
      </c>
      <c r="BP327" s="37">
        <f>BE327*'CDO Param'!I$6*AI327</f>
        <v>0</v>
      </c>
      <c r="BQ327" s="37">
        <f>BF327*'CDO Param'!J$6*AJ327</f>
        <v>0</v>
      </c>
      <c r="BR327" s="37">
        <f>BG327*'CDO Param'!K$6*AK327</f>
        <v>0</v>
      </c>
      <c r="BS327" s="37">
        <f>BH327*'CDO Param'!L$6*AL327</f>
        <v>0</v>
      </c>
      <c r="BU327" s="38">
        <f t="shared" si="31"/>
        <v>10368.743532415569</v>
      </c>
      <c r="BV327" s="38">
        <f>AVERAGE(BU$5:BU327)</f>
        <v>7235.8991219596537</v>
      </c>
      <c r="CF327" s="5">
        <f>BU327/'CDO Param'!$M$6</f>
        <v>0.10800774512932884</v>
      </c>
      <c r="CG327" s="5">
        <f t="shared" si="32"/>
        <v>0.02</v>
      </c>
      <c r="CH327" s="5">
        <f t="shared" si="33"/>
        <v>1</v>
      </c>
    </row>
    <row r="328" spans="1:86" x14ac:dyDescent="0.2">
      <c r="A328" s="3">
        <v>325</v>
      </c>
      <c r="B328" s="3">
        <v>324</v>
      </c>
      <c r="C328">
        <v>0.49226628107135184</v>
      </c>
      <c r="D328">
        <v>-0.62506614995072596</v>
      </c>
      <c r="E328">
        <v>-1.6280091585940681</v>
      </c>
      <c r="F328">
        <v>0.15408204490086064</v>
      </c>
      <c r="G328">
        <v>0.13631051842821762</v>
      </c>
      <c r="H328">
        <v>0.37134441299713217</v>
      </c>
      <c r="I328">
        <v>-0.48294282350980211</v>
      </c>
      <c r="J328">
        <v>1.6201329344767146</v>
      </c>
      <c r="K328">
        <v>1.3929638953413814</v>
      </c>
      <c r="L328">
        <v>1.4446914065047167</v>
      </c>
      <c r="M328">
        <v>0.5491551746672485</v>
      </c>
      <c r="N328">
        <v>0.27911596589547116</v>
      </c>
      <c r="O328">
        <v>1.7203637980856001</v>
      </c>
      <c r="P328">
        <v>0.32221123547060415</v>
      </c>
      <c r="R328" s="33">
        <v>0.39593807393495833</v>
      </c>
      <c r="S328" s="33">
        <v>0.53120862484500209</v>
      </c>
      <c r="T328" s="33">
        <v>2.3357769950925266E-2</v>
      </c>
      <c r="U328" s="33">
        <v>0.5740395652009358</v>
      </c>
      <c r="V328" s="33">
        <v>0.88297233212877635</v>
      </c>
      <c r="W328" s="33">
        <v>0.11598608834482081</v>
      </c>
      <c r="X328" s="33">
        <v>0.37818681140345839</v>
      </c>
      <c r="Y328" s="33">
        <v>0.18573925792506862</v>
      </c>
      <c r="Z328" s="33">
        <v>0.71970794662819615</v>
      </c>
      <c r="AA328" s="33">
        <v>0.13145898009252688</v>
      </c>
      <c r="AC328" s="36">
        <f t="shared" si="30"/>
        <v>0.32798264689562956</v>
      </c>
      <c r="AD328" s="36">
        <f t="shared" si="30"/>
        <v>0.55266694153132234</v>
      </c>
      <c r="AE328" s="36">
        <f t="shared" si="30"/>
        <v>7.0208507848064448E-4</v>
      </c>
      <c r="AF328" s="36">
        <f t="shared" si="30"/>
        <v>0.62377128075899624</v>
      </c>
      <c r="AG328" s="36">
        <f t="shared" si="30"/>
        <v>0.9750201581021869</v>
      </c>
      <c r="AH328" s="36">
        <f t="shared" si="29"/>
        <v>2.4493072980548512E-2</v>
      </c>
      <c r="AI328" s="36">
        <f t="shared" si="29"/>
        <v>0.30032847404958463</v>
      </c>
      <c r="AJ328" s="36">
        <f t="shared" si="29"/>
        <v>6.8543027907317797E-2</v>
      </c>
      <c r="AK328" s="36">
        <f t="shared" si="29"/>
        <v>0.83564781653442366</v>
      </c>
      <c r="AL328" s="36">
        <f t="shared" si="29"/>
        <v>3.2254557130932685E-2</v>
      </c>
      <c r="AN328">
        <f>SQRT(Correlation)*$F328 + SQRT('CDO Param'!C$17 - Correlation)*HLOOKUP('CDO Param'!C$12,$C$4:$E$1004,$A328,FALSE) + SQRT(1-Correlation)*G328</f>
        <v>8.9642830359696973E-2</v>
      </c>
      <c r="AO328">
        <f>SQRT(Correlation)*$F328 + SQRT('CDO Param'!D$17 - Correlation)*HLOOKUP('CDO Param'!D$12,$C$4:$E$1004,$A328,FALSE) + SQRT(1-Correlation)*H328</f>
        <v>0.31261556061299156</v>
      </c>
      <c r="AP328">
        <f>SQRT(Correlation)*$F328 + SQRT('CDO Param'!E$17 - Correlation)*HLOOKUP('CDO Param'!E$12,$C$4:$E$1004,$A328,FALSE) + SQRT(1-Correlation)*I328</f>
        <v>-0.27919335388105904</v>
      </c>
      <c r="AQ328">
        <f>SQRT(Correlation)*$F328 + SQRT('CDO Param'!F$17 - Correlation)*HLOOKUP('CDO Param'!F$12,$C$4:$E$1004,$A328,FALSE) + SQRT(1-Correlation)*J328</f>
        <v>1.2216841617410745</v>
      </c>
      <c r="AR328">
        <f>SQRT(Correlation)*$F328 + SQRT('CDO Param'!G$17 - Correlation)*HLOOKUP('CDO Param'!G$12,$C$4:$E$1004,$A328,FALSE) + SQRT(1-Correlation)*K328</f>
        <v>1.0061726884792006</v>
      </c>
      <c r="AS328">
        <f>SQRT(Correlation)*$F328 + SQRT('CDO Param'!H$17 - Correlation)*HLOOKUP('CDO Param'!H$12,$C$4:$E$1004,$A328,FALSE) + SQRT(1-Correlation)*L328</f>
        <v>1.3308819263663703</v>
      </c>
      <c r="AT328">
        <f>SQRT(Correlation)*$F328 + SQRT('CDO Param'!I$17 - Correlation)*HLOOKUP('CDO Param'!I$12,$C$4:$E$1004,$A328,FALSE) + SQRT(1-Correlation)*M328</f>
        <v>0.20566544842627943</v>
      </c>
      <c r="AU328">
        <f>SQRT(Correlation)*$F328 + SQRT('CDO Param'!J$17 - Correlation)*HLOOKUP('CDO Param'!J$12,$C$4:$E$1004,$A328,FALSE) + SQRT(1-Correlation)*N328</f>
        <v>0.44375909176031753</v>
      </c>
      <c r="AV328">
        <f>SQRT(Correlation)*$F328 + SQRT('CDO Param'!K$17 - Correlation)*HLOOKUP('CDO Param'!K$12,$C$4:$E$1004,$A328,FALSE) + SQRT(1-Correlation)*O328</f>
        <v>1.8110468385106027</v>
      </c>
      <c r="AW328">
        <f>SQRT(Correlation)*$F328 + SQRT('CDO Param'!L$17 - Correlation)*HLOOKUP('CDO Param'!L$12,$C$4:$E$1004,$A328,FALSE) + SQRT(1-Correlation)*P328</f>
        <v>0.48464285423123066</v>
      </c>
      <c r="AY328" s="3">
        <f>IF(AN328&lt;'CDO Param'!C$15,1,0)</f>
        <v>0</v>
      </c>
      <c r="AZ328" s="3">
        <f>IF(AO328&lt;'CDO Param'!D$15,1,0)</f>
        <v>0</v>
      </c>
      <c r="BA328" s="3">
        <f>IF(AP328&lt;'CDO Param'!E$15,1,0)</f>
        <v>0</v>
      </c>
      <c r="BB328" s="3">
        <f>IF(AQ328&lt;'CDO Param'!F$15,1,0)</f>
        <v>0</v>
      </c>
      <c r="BC328" s="3">
        <f>IF(AR328&lt;'CDO Param'!G$15,1,0)</f>
        <v>0</v>
      </c>
      <c r="BD328" s="3">
        <f>IF(AS328&lt;'CDO Param'!H$15,1,0)</f>
        <v>0</v>
      </c>
      <c r="BE328" s="3">
        <f>IF(AT328&lt;'CDO Param'!I$15,1,0)</f>
        <v>0</v>
      </c>
      <c r="BF328" s="3">
        <f>IF(AU328&lt;'CDO Param'!J$15,1,0)</f>
        <v>0</v>
      </c>
      <c r="BG328" s="3">
        <f>IF(AV328&lt;'CDO Param'!K$15,1,0)</f>
        <v>0</v>
      </c>
      <c r="BH328" s="3">
        <f>IF(AW328&lt;'CDO Param'!L$15,1,0)</f>
        <v>0</v>
      </c>
      <c r="BJ328" s="37">
        <f>AY328*'CDO Param'!C$6*AC328</f>
        <v>0</v>
      </c>
      <c r="BK328" s="37">
        <f>AZ328*'CDO Param'!D$6*AD328</f>
        <v>0</v>
      </c>
      <c r="BL328" s="37">
        <f>BA328*'CDO Param'!E$6*AE328</f>
        <v>0</v>
      </c>
      <c r="BM328" s="37">
        <f>BB328*'CDO Param'!F$6*AF328</f>
        <v>0</v>
      </c>
      <c r="BN328" s="37">
        <f>BC328*'CDO Param'!G$6*AG328</f>
        <v>0</v>
      </c>
      <c r="BO328" s="37">
        <f>BD328*'CDO Param'!H$6*AH328</f>
        <v>0</v>
      </c>
      <c r="BP328" s="37">
        <f>BE328*'CDO Param'!I$6*AI328</f>
        <v>0</v>
      </c>
      <c r="BQ328" s="37">
        <f>BF328*'CDO Param'!J$6*AJ328</f>
        <v>0</v>
      </c>
      <c r="BR328" s="37">
        <f>BG328*'CDO Param'!K$6*AK328</f>
        <v>0</v>
      </c>
      <c r="BS328" s="37">
        <f>BH328*'CDO Param'!L$6*AL328</f>
        <v>0</v>
      </c>
      <c r="BU328" s="38">
        <f t="shared" si="31"/>
        <v>0</v>
      </c>
      <c r="BV328" s="38">
        <f>AVERAGE(BU$5:BU328)</f>
        <v>7213.5660999782967</v>
      </c>
      <c r="CF328" s="5">
        <f>BU328/'CDO Param'!$M$6</f>
        <v>0</v>
      </c>
      <c r="CG328" s="5">
        <f t="shared" si="32"/>
        <v>0</v>
      </c>
      <c r="CH328" s="5">
        <f t="shared" si="33"/>
        <v>0</v>
      </c>
    </row>
    <row r="329" spans="1:86" x14ac:dyDescent="0.2">
      <c r="A329" s="3">
        <v>326</v>
      </c>
      <c r="B329" s="3">
        <v>325</v>
      </c>
      <c r="C329">
        <v>-1.1696101864799857</v>
      </c>
      <c r="D329">
        <v>1.7078309610951692</v>
      </c>
      <c r="E329">
        <v>-0.57470288084005006</v>
      </c>
      <c r="F329">
        <v>2.0400511857587844</v>
      </c>
      <c r="G329">
        <v>0.14628312783315778</v>
      </c>
      <c r="H329">
        <v>1.0100757208419964</v>
      </c>
      <c r="I329">
        <v>-0.67377982304606121</v>
      </c>
      <c r="J329">
        <v>0.10175426723435521</v>
      </c>
      <c r="K329">
        <v>0.21522055249079131</v>
      </c>
      <c r="L329">
        <v>-5.5547388910781592E-3</v>
      </c>
      <c r="M329">
        <v>-0.65229187384829856</v>
      </c>
      <c r="N329">
        <v>-0.87426769823650829</v>
      </c>
      <c r="O329">
        <v>1.2848431651946157</v>
      </c>
      <c r="P329">
        <v>2.3115353542380035</v>
      </c>
      <c r="R329" s="33">
        <v>0.43107841509910227</v>
      </c>
      <c r="S329" s="33">
        <v>0.13492257061177984</v>
      </c>
      <c r="T329" s="33">
        <v>0.6436442721838338</v>
      </c>
      <c r="U329" s="33">
        <v>0.72928259369418147</v>
      </c>
      <c r="V329" s="33">
        <v>5.2552218107763782E-2</v>
      </c>
      <c r="W329" s="33">
        <v>0.24512973718584039</v>
      </c>
      <c r="X329" s="33">
        <v>0.89549288241914138</v>
      </c>
      <c r="Y329" s="33">
        <v>0.54887481850985198</v>
      </c>
      <c r="Z329" s="33">
        <v>0.93907469508195052</v>
      </c>
      <c r="AA329" s="33">
        <v>2.8400242341868692E-2</v>
      </c>
      <c r="AC329" s="36">
        <f t="shared" si="30"/>
        <v>0.38460734986325101</v>
      </c>
      <c r="AD329" s="36">
        <f t="shared" si="30"/>
        <v>3.414834899984974E-2</v>
      </c>
      <c r="AE329" s="36">
        <f t="shared" si="30"/>
        <v>0.73260472253717257</v>
      </c>
      <c r="AF329" s="36">
        <f t="shared" si="30"/>
        <v>0.84711026489085728</v>
      </c>
      <c r="AG329" s="36">
        <f t="shared" si="30"/>
        <v>4.2499250420548612E-3</v>
      </c>
      <c r="AH329" s="36">
        <f t="shared" si="29"/>
        <v>0.12412227980529342</v>
      </c>
      <c r="AI329" s="36">
        <f t="shared" si="29"/>
        <v>0.98053263521634038</v>
      </c>
      <c r="AJ329" s="36">
        <f t="shared" si="29"/>
        <v>0.58223559323755403</v>
      </c>
      <c r="AK329" s="36">
        <f t="shared" si="29"/>
        <v>0.99410084209503247</v>
      </c>
      <c r="AL329" s="36">
        <f t="shared" si="29"/>
        <v>1.0838588846615975E-3</v>
      </c>
      <c r="AN329">
        <f>SQRT(Correlation)*$F329 + SQRT('CDO Param'!C$17 - Correlation)*HLOOKUP('CDO Param'!C$12,$C$4:$E$1004,$A329,FALSE) + SQRT(1-Correlation)*G329</f>
        <v>1.0254209599365531</v>
      </c>
      <c r="AO329">
        <f>SQRT(Correlation)*$F329 + SQRT('CDO Param'!D$17 - Correlation)*HLOOKUP('CDO Param'!D$12,$C$4:$E$1004,$A329,FALSE) + SQRT(1-Correlation)*H329</f>
        <v>1.8448865659037832</v>
      </c>
      <c r="AP329">
        <f>SQRT(Correlation)*$F329 + SQRT('CDO Param'!E$17 - Correlation)*HLOOKUP('CDO Param'!E$12,$C$4:$E$1004,$A329,FALSE) + SQRT(1-Correlation)*I329</f>
        <v>-0.30353260408611948</v>
      </c>
      <c r="AQ329">
        <f>SQRT(Correlation)*$F329 + SQRT('CDO Param'!F$17 - Correlation)*HLOOKUP('CDO Param'!F$12,$C$4:$E$1004,$A329,FALSE) + SQRT(1-Correlation)*J329</f>
        <v>0.61314593202077183</v>
      </c>
      <c r="AR329">
        <f>SQRT(Correlation)*$F329 + SQRT('CDO Param'!G$17 - Correlation)*HLOOKUP('CDO Param'!G$12,$C$4:$E$1004,$A329,FALSE) + SQRT(1-Correlation)*K329</f>
        <v>0.72078950173538803</v>
      </c>
      <c r="AS329">
        <f>SQRT(Correlation)*$F329 + SQRT('CDO Param'!H$17 - Correlation)*HLOOKUP('CDO Param'!H$12,$C$4:$E$1004,$A329,FALSE) + SQRT(1-Correlation)*L329</f>
        <v>0.88137491176365068</v>
      </c>
      <c r="AT329">
        <f>SQRT(Correlation)*$F329 + SQRT('CDO Param'!I$17 - Correlation)*HLOOKUP('CDO Param'!I$12,$C$4:$E$1004,$A329,FALSE) + SQRT(1-Correlation)*M329</f>
        <v>-0.10220504798378316</v>
      </c>
      <c r="AU329">
        <f>SQRT(Correlation)*$F329 + SQRT('CDO Param'!J$17 - Correlation)*HLOOKUP('CDO Param'!J$12,$C$4:$E$1004,$A329,FALSE) + SQRT(1-Correlation)*N329</f>
        <v>-0.4937321027409326</v>
      </c>
      <c r="AV329">
        <f>SQRT(Correlation)*$F329 + SQRT('CDO Param'!K$17 - Correlation)*HLOOKUP('CDO Param'!K$12,$C$4:$E$1004,$A329,FALSE) + SQRT(1-Correlation)*O329</f>
        <v>1.5545803120355983</v>
      </c>
      <c r="AW329">
        <f>SQRT(Correlation)*$F329 + SQRT('CDO Param'!L$17 - Correlation)*HLOOKUP('CDO Param'!L$12,$C$4:$E$1004,$A329,FALSE) + SQRT(1-Correlation)*P329</f>
        <v>2.5285860440199812</v>
      </c>
      <c r="AY329" s="3">
        <f>IF(AN329&lt;'CDO Param'!C$15,1,0)</f>
        <v>0</v>
      </c>
      <c r="AZ329" s="3">
        <f>IF(AO329&lt;'CDO Param'!D$15,1,0)</f>
        <v>0</v>
      </c>
      <c r="BA329" s="3">
        <f>IF(AP329&lt;'CDO Param'!E$15,1,0)</f>
        <v>0</v>
      </c>
      <c r="BB329" s="3">
        <f>IF(AQ329&lt;'CDO Param'!F$15,1,0)</f>
        <v>0</v>
      </c>
      <c r="BC329" s="3">
        <f>IF(AR329&lt;'CDO Param'!G$15,1,0)</f>
        <v>0</v>
      </c>
      <c r="BD329" s="3">
        <f>IF(AS329&lt;'CDO Param'!H$15,1,0)</f>
        <v>0</v>
      </c>
      <c r="BE329" s="3">
        <f>IF(AT329&lt;'CDO Param'!I$15,1,0)</f>
        <v>0</v>
      </c>
      <c r="BF329" s="3">
        <f>IF(AU329&lt;'CDO Param'!J$15,1,0)</f>
        <v>0</v>
      </c>
      <c r="BG329" s="3">
        <f>IF(AV329&lt;'CDO Param'!K$15,1,0)</f>
        <v>0</v>
      </c>
      <c r="BH329" s="3">
        <f>IF(AW329&lt;'CDO Param'!L$15,1,0)</f>
        <v>0</v>
      </c>
      <c r="BJ329" s="37">
        <f>AY329*'CDO Param'!C$6*AC329</f>
        <v>0</v>
      </c>
      <c r="BK329" s="37">
        <f>AZ329*'CDO Param'!D$6*AD329</f>
        <v>0</v>
      </c>
      <c r="BL329" s="37">
        <f>BA329*'CDO Param'!E$6*AE329</f>
        <v>0</v>
      </c>
      <c r="BM329" s="37">
        <f>BB329*'CDO Param'!F$6*AF329</f>
        <v>0</v>
      </c>
      <c r="BN329" s="37">
        <f>BC329*'CDO Param'!G$6*AG329</f>
        <v>0</v>
      </c>
      <c r="BO329" s="37">
        <f>BD329*'CDO Param'!H$6*AH329</f>
        <v>0</v>
      </c>
      <c r="BP329" s="37">
        <f>BE329*'CDO Param'!I$6*AI329</f>
        <v>0</v>
      </c>
      <c r="BQ329" s="37">
        <f>BF329*'CDO Param'!J$6*AJ329</f>
        <v>0</v>
      </c>
      <c r="BR329" s="37">
        <f>BG329*'CDO Param'!K$6*AK329</f>
        <v>0</v>
      </c>
      <c r="BS329" s="37">
        <f>BH329*'CDO Param'!L$6*AL329</f>
        <v>0</v>
      </c>
      <c r="BU329" s="38">
        <f t="shared" si="31"/>
        <v>0</v>
      </c>
      <c r="BV329" s="38">
        <f>AVERAGE(BU$5:BU329)</f>
        <v>7191.3705119783635</v>
      </c>
      <c r="CF329" s="5">
        <f>BU329/'CDO Param'!$M$6</f>
        <v>0</v>
      </c>
      <c r="CG329" s="5">
        <f t="shared" si="32"/>
        <v>0</v>
      </c>
      <c r="CH329" s="5">
        <f t="shared" si="33"/>
        <v>0</v>
      </c>
    </row>
    <row r="330" spans="1:86" x14ac:dyDescent="0.2">
      <c r="A330" s="3">
        <v>327</v>
      </c>
      <c r="B330" s="3">
        <v>326</v>
      </c>
      <c r="C330">
        <v>-0.9098789632844273</v>
      </c>
      <c r="D330">
        <v>-1.2100417734473012</v>
      </c>
      <c r="E330">
        <v>-0.25691520022519398</v>
      </c>
      <c r="F330">
        <v>2.550450517446734E-2</v>
      </c>
      <c r="G330">
        <v>-2.5355575417052023E-2</v>
      </c>
      <c r="H330">
        <v>1.6443664208054543E-2</v>
      </c>
      <c r="I330">
        <v>0.68424128585320432</v>
      </c>
      <c r="J330">
        <v>-0.99065118774888106</v>
      </c>
      <c r="K330">
        <v>0.56869566833483987</v>
      </c>
      <c r="L330">
        <v>0.45843989937566221</v>
      </c>
      <c r="M330">
        <v>2.2559288481716067</v>
      </c>
      <c r="N330">
        <v>0.48321680878871121</v>
      </c>
      <c r="O330">
        <v>0.49970140025834553</v>
      </c>
      <c r="P330">
        <v>0.37921836337773129</v>
      </c>
      <c r="R330" s="33">
        <v>0.32287303978711041</v>
      </c>
      <c r="S330" s="33">
        <v>0.52717970196492026</v>
      </c>
      <c r="T330" s="33">
        <v>0.30925092441460628</v>
      </c>
      <c r="U330" s="33">
        <v>0.58028663628748001</v>
      </c>
      <c r="V330" s="33">
        <v>0.87749608367564902</v>
      </c>
      <c r="W330" s="33">
        <v>7.6678336633685201E-2</v>
      </c>
      <c r="X330" s="33">
        <v>0.73280380234718501</v>
      </c>
      <c r="Y330" s="33">
        <v>0.23350604913826381</v>
      </c>
      <c r="Z330" s="33">
        <v>0.53616786680005857</v>
      </c>
      <c r="AA330" s="33">
        <v>0.37333730858440384</v>
      </c>
      <c r="AC330" s="36">
        <f t="shared" si="30"/>
        <v>0.2195878641777419</v>
      </c>
      <c r="AD330" s="36">
        <f t="shared" si="30"/>
        <v>0.54589046147065323</v>
      </c>
      <c r="AE330" s="36">
        <f t="shared" si="30"/>
        <v>0.20119430791562623</v>
      </c>
      <c r="AF330" s="36">
        <f t="shared" si="30"/>
        <v>0.63394314181741707</v>
      </c>
      <c r="AG330" s="36">
        <f t="shared" si="30"/>
        <v>0.97237629650053647</v>
      </c>
      <c r="AH330" s="36">
        <f t="shared" si="29"/>
        <v>9.8193965163678211E-3</v>
      </c>
      <c r="AI330" s="36">
        <f t="shared" si="29"/>
        <v>0.85123198711622117</v>
      </c>
      <c r="AJ330" s="36">
        <f t="shared" si="29"/>
        <v>0.11198520876400961</v>
      </c>
      <c r="AK330" s="36">
        <f t="shared" si="29"/>
        <v>0.56099328184003583</v>
      </c>
      <c r="AL330" s="36">
        <f t="shared" si="29"/>
        <v>0.29290451800924872</v>
      </c>
      <c r="AN330">
        <f>SQRT(Correlation)*$F330 + SQRT('CDO Param'!C$17 - Correlation)*HLOOKUP('CDO Param'!C$12,$C$4:$E$1004,$A330,FALSE) + SQRT(1-Correlation)*G330</f>
        <v>-0.18711492692064724</v>
      </c>
      <c r="AO330">
        <f>SQRT(Correlation)*$F330 + SQRT('CDO Param'!D$17 - Correlation)*HLOOKUP('CDO Param'!D$12,$C$4:$E$1004,$A330,FALSE) + SQRT(1-Correlation)*H330</f>
        <v>-0.14746068641709742</v>
      </c>
      <c r="AP330">
        <f>SQRT(Correlation)*$F330 + SQRT('CDO Param'!E$17 - Correlation)*HLOOKUP('CDO Param'!E$12,$C$4:$E$1004,$A330,FALSE) + SQRT(1-Correlation)*I330</f>
        <v>0.41646216641824252</v>
      </c>
      <c r="AQ330">
        <f>SQRT(Correlation)*$F330 + SQRT('CDO Param'!F$17 - Correlation)*HLOOKUP('CDO Param'!F$12,$C$4:$E$1004,$A330,FALSE) + SQRT(1-Correlation)*J330</f>
        <v>-0.98919698853223081</v>
      </c>
      <c r="AR330">
        <f>SQRT(Correlation)*$F330 + SQRT('CDO Param'!G$17 - Correlation)*HLOOKUP('CDO Param'!G$12,$C$4:$E$1004,$A330,FALSE) + SQRT(1-Correlation)*K330</f>
        <v>0.49012932970197343</v>
      </c>
      <c r="AS330">
        <f>SQRT(Correlation)*$F330 + SQRT('CDO Param'!H$17 - Correlation)*HLOOKUP('CDO Param'!H$12,$C$4:$E$1004,$A330,FALSE) + SQRT(1-Correlation)*L330</f>
        <v>0.2718537596876191</v>
      </c>
      <c r="AT330">
        <f>SQRT(Correlation)*$F330 + SQRT('CDO Param'!I$17 - Correlation)*HLOOKUP('CDO Param'!I$12,$C$4:$E$1004,$A330,FALSE) + SQRT(1-Correlation)*M330</f>
        <v>2.0907792673297729</v>
      </c>
      <c r="AU330">
        <f>SQRT(Correlation)*$F330 + SQRT('CDO Param'!J$17 - Correlation)*HLOOKUP('CDO Param'!J$12,$C$4:$E$1004,$A330,FALSE) + SQRT(1-Correlation)*N330</f>
        <v>0.22575360252781931</v>
      </c>
      <c r="AV330">
        <f>SQRT(Correlation)*$F330 + SQRT('CDO Param'!K$17 - Correlation)*HLOOKUP('CDO Param'!K$12,$C$4:$E$1004,$A330,FALSE) + SQRT(1-Correlation)*O330</f>
        <v>0.24139225913024739</v>
      </c>
      <c r="AW330">
        <f>SQRT(Correlation)*$F330 + SQRT('CDO Param'!L$17 - Correlation)*HLOOKUP('CDO Param'!L$12,$C$4:$E$1004,$A330,FALSE) + SQRT(1-Correlation)*P330</f>
        <v>0.12709201434320458</v>
      </c>
      <c r="AY330" s="3">
        <f>IF(AN330&lt;'CDO Param'!C$15,1,0)</f>
        <v>0</v>
      </c>
      <c r="AZ330" s="3">
        <f>IF(AO330&lt;'CDO Param'!D$15,1,0)</f>
        <v>0</v>
      </c>
      <c r="BA330" s="3">
        <f>IF(AP330&lt;'CDO Param'!E$15,1,0)</f>
        <v>0</v>
      </c>
      <c r="BB330" s="3">
        <f>IF(AQ330&lt;'CDO Param'!F$15,1,0)</f>
        <v>1</v>
      </c>
      <c r="BC330" s="3">
        <f>IF(AR330&lt;'CDO Param'!G$15,1,0)</f>
        <v>0</v>
      </c>
      <c r="BD330" s="3">
        <f>IF(AS330&lt;'CDO Param'!H$15,1,0)</f>
        <v>0</v>
      </c>
      <c r="BE330" s="3">
        <f>IF(AT330&lt;'CDO Param'!I$15,1,0)</f>
        <v>0</v>
      </c>
      <c r="BF330" s="3">
        <f>IF(AU330&lt;'CDO Param'!J$15,1,0)</f>
        <v>0</v>
      </c>
      <c r="BG330" s="3">
        <f>IF(AV330&lt;'CDO Param'!K$15,1,0)</f>
        <v>0</v>
      </c>
      <c r="BH330" s="3">
        <f>IF(AW330&lt;'CDO Param'!L$15,1,0)</f>
        <v>0</v>
      </c>
      <c r="BJ330" s="37">
        <f>AY330*'CDO Param'!C$6*AC330</f>
        <v>0</v>
      </c>
      <c r="BK330" s="37">
        <f>AZ330*'CDO Param'!D$6*AD330</f>
        <v>0</v>
      </c>
      <c r="BL330" s="37">
        <f>BA330*'CDO Param'!E$6*AE330</f>
        <v>0</v>
      </c>
      <c r="BM330" s="37">
        <f>BB330*'CDO Param'!F$6*AF330</f>
        <v>6339.4314181741711</v>
      </c>
      <c r="BN330" s="37">
        <f>BC330*'CDO Param'!G$6*AG330</f>
        <v>0</v>
      </c>
      <c r="BO330" s="37">
        <f>BD330*'CDO Param'!H$6*AH330</f>
        <v>0</v>
      </c>
      <c r="BP330" s="37">
        <f>BE330*'CDO Param'!I$6*AI330</f>
        <v>0</v>
      </c>
      <c r="BQ330" s="37">
        <f>BF330*'CDO Param'!J$6*AJ330</f>
        <v>0</v>
      </c>
      <c r="BR330" s="37">
        <f>BG330*'CDO Param'!K$6*AK330</f>
        <v>0</v>
      </c>
      <c r="BS330" s="37">
        <f>BH330*'CDO Param'!L$6*AL330</f>
        <v>0</v>
      </c>
      <c r="BU330" s="38">
        <f t="shared" si="31"/>
        <v>6339.4314181741711</v>
      </c>
      <c r="BV330" s="38">
        <f>AVERAGE(BU$5:BU330)</f>
        <v>7188.7572018746687</v>
      </c>
      <c r="CF330" s="5">
        <f>BU330/'CDO Param'!$M$6</f>
        <v>6.6035743939314287E-2</v>
      </c>
      <c r="CG330" s="5">
        <f t="shared" si="32"/>
        <v>1.6035743939314284E-2</v>
      </c>
      <c r="CH330" s="5">
        <f t="shared" si="33"/>
        <v>0.80178719696571421</v>
      </c>
    </row>
    <row r="331" spans="1:86" x14ac:dyDescent="0.2">
      <c r="A331" s="3">
        <v>328</v>
      </c>
      <c r="B331" s="3">
        <v>327</v>
      </c>
      <c r="C331">
        <v>4.2829242374864407E-2</v>
      </c>
      <c r="D331">
        <v>0.36914343581884168</v>
      </c>
      <c r="E331">
        <v>9.133259482041467E-2</v>
      </c>
      <c r="F331">
        <v>0.21193955035414547</v>
      </c>
      <c r="G331">
        <v>2.2956737666390836</v>
      </c>
      <c r="H331">
        <v>0.48947981667879503</v>
      </c>
      <c r="I331">
        <v>3.0334922485053539</v>
      </c>
      <c r="J331">
        <v>0.47644448386563454</v>
      </c>
      <c r="K331">
        <v>-0.78647644841112196</v>
      </c>
      <c r="L331">
        <v>1.0478106560185552</v>
      </c>
      <c r="M331">
        <v>-0.60456841310951859</v>
      </c>
      <c r="N331">
        <v>0.93267317424761131</v>
      </c>
      <c r="O331">
        <v>-9.4557890406576917E-2</v>
      </c>
      <c r="P331">
        <v>-0.16505964595125988</v>
      </c>
      <c r="R331" s="33">
        <v>0.68014537807560771</v>
      </c>
      <c r="S331" s="33">
        <v>0.20336931673966782</v>
      </c>
      <c r="T331" s="33">
        <v>2.8106443597053384E-2</v>
      </c>
      <c r="U331" s="33">
        <v>0.38499753567622857</v>
      </c>
      <c r="V331" s="33">
        <v>0.65358211037404002</v>
      </c>
      <c r="W331" s="33">
        <v>0.75452905649064528</v>
      </c>
      <c r="X331" s="33">
        <v>0.36985243827563358</v>
      </c>
      <c r="Y331" s="33">
        <v>0.10993009857364469</v>
      </c>
      <c r="Z331" s="33">
        <v>0.59516672724632858</v>
      </c>
      <c r="AA331" s="33">
        <v>0.96718482904470748</v>
      </c>
      <c r="AC331" s="36">
        <f t="shared" si="30"/>
        <v>0.78454351052592308</v>
      </c>
      <c r="AD331" s="36">
        <f t="shared" si="30"/>
        <v>8.3347338038630481E-2</v>
      </c>
      <c r="AE331" s="36">
        <f t="shared" si="30"/>
        <v>1.0591096723137645E-3</v>
      </c>
      <c r="AF331" s="36">
        <f t="shared" si="30"/>
        <v>0.31085236200084082</v>
      </c>
      <c r="AG331" s="36">
        <f t="shared" si="30"/>
        <v>0.7471565371851574</v>
      </c>
      <c r="AH331" s="36">
        <f t="shared" si="29"/>
        <v>0.87551249297843903</v>
      </c>
      <c r="AI331" s="36">
        <f t="shared" si="29"/>
        <v>0.28760665068429825</v>
      </c>
      <c r="AJ331" s="36">
        <f t="shared" si="29"/>
        <v>2.1764401421900018E-2</v>
      </c>
      <c r="AK331" s="36">
        <f t="shared" si="29"/>
        <v>0.65789991662861425</v>
      </c>
      <c r="AL331" s="36">
        <f t="shared" si="29"/>
        <v>0.99850598351740105</v>
      </c>
      <c r="AN331">
        <f>SQRT(Correlation)*$F331 + SQRT('CDO Param'!C$17 - Correlation)*HLOOKUP('CDO Param'!C$12,$C$4:$E$1004,$A331,FALSE) + SQRT(1-Correlation)*G331</f>
        <v>2.2970932960619166</v>
      </c>
      <c r="AO331">
        <f>SQRT(Correlation)*$F331 + SQRT('CDO Param'!D$17 - Correlation)*HLOOKUP('CDO Param'!D$12,$C$4:$E$1004,$A331,FALSE) + SQRT(1-Correlation)*H331</f>
        <v>0.58358726269470551</v>
      </c>
      <c r="AP331">
        <f>SQRT(Correlation)*$F331 + SQRT('CDO Param'!E$17 - Correlation)*HLOOKUP('CDO Param'!E$12,$C$4:$E$1004,$A331,FALSE) + SQRT(1-Correlation)*I331</f>
        <v>2.9561761538783524</v>
      </c>
      <c r="AQ331">
        <f>SQRT(Correlation)*$F331 + SQRT('CDO Param'!F$17 - Correlation)*HLOOKUP('CDO Param'!F$12,$C$4:$E$1004,$A331,FALSE) + SQRT(1-Correlation)*J331</f>
        <v>0.53943868388871874</v>
      </c>
      <c r="AR331">
        <f>SQRT(Correlation)*$F331 + SQRT('CDO Param'!G$17 - Correlation)*HLOOKUP('CDO Param'!G$12,$C$4:$E$1004,$A331,FALSE) + SQRT(1-Correlation)*K331</f>
        <v>-0.65867331132062412</v>
      </c>
      <c r="AS331">
        <f>SQRT(Correlation)*$F331 + SQRT('CDO Param'!H$17 - Correlation)*HLOOKUP('CDO Param'!H$12,$C$4:$E$1004,$A331,FALSE) + SQRT(1-Correlation)*L331</f>
        <v>1.1132664047628607</v>
      </c>
      <c r="AT331">
        <f>SQRT(Correlation)*$F331 + SQRT('CDO Param'!I$17 - Correlation)*HLOOKUP('CDO Param'!I$12,$C$4:$E$1004,$A331,FALSE) + SQRT(1-Correlation)*M331</f>
        <v>-0.48610019644880975</v>
      </c>
      <c r="AU331">
        <f>SQRT(Correlation)*$F331 + SQRT('CDO Param'!J$17 - Correlation)*HLOOKUP('CDO Param'!J$12,$C$4:$E$1004,$A331,FALSE) + SQRT(1-Correlation)*N331</f>
        <v>0.96316418590409003</v>
      </c>
      <c r="AV331">
        <f>SQRT(Correlation)*$F331 + SQRT('CDO Param'!K$17 - Correlation)*HLOOKUP('CDO Param'!K$12,$C$4:$E$1004,$A331,FALSE) + SQRT(1-Correlation)*O331</f>
        <v>-1.1352768371985802E-2</v>
      </c>
      <c r="AW331">
        <f>SQRT(Correlation)*$F331 + SQRT('CDO Param'!L$17 - Correlation)*HLOOKUP('CDO Param'!L$12,$C$4:$E$1004,$A331,FALSE) + SQRT(1-Correlation)*P331</f>
        <v>-7.8236606340466724E-2</v>
      </c>
      <c r="AY331" s="3">
        <f>IF(AN331&lt;'CDO Param'!C$15,1,0)</f>
        <v>0</v>
      </c>
      <c r="AZ331" s="3">
        <f>IF(AO331&lt;'CDO Param'!D$15,1,0)</f>
        <v>0</v>
      </c>
      <c r="BA331" s="3">
        <f>IF(AP331&lt;'CDO Param'!E$15,1,0)</f>
        <v>0</v>
      </c>
      <c r="BB331" s="3">
        <f>IF(AQ331&lt;'CDO Param'!F$15,1,0)</f>
        <v>0</v>
      </c>
      <c r="BC331" s="3">
        <f>IF(AR331&lt;'CDO Param'!G$15,1,0)</f>
        <v>1</v>
      </c>
      <c r="BD331" s="3">
        <f>IF(AS331&lt;'CDO Param'!H$15,1,0)</f>
        <v>0</v>
      </c>
      <c r="BE331" s="3">
        <f>IF(AT331&lt;'CDO Param'!I$15,1,0)</f>
        <v>0</v>
      </c>
      <c r="BF331" s="3">
        <f>IF(AU331&lt;'CDO Param'!J$15,1,0)</f>
        <v>0</v>
      </c>
      <c r="BG331" s="3">
        <f>IF(AV331&lt;'CDO Param'!K$15,1,0)</f>
        <v>0</v>
      </c>
      <c r="BH331" s="3">
        <f>IF(AW331&lt;'CDO Param'!L$15,1,0)</f>
        <v>0</v>
      </c>
      <c r="BJ331" s="37">
        <f>AY331*'CDO Param'!C$6*AC331</f>
        <v>0</v>
      </c>
      <c r="BK331" s="37">
        <f>AZ331*'CDO Param'!D$6*AD331</f>
        <v>0</v>
      </c>
      <c r="BL331" s="37">
        <f>BA331*'CDO Param'!E$6*AE331</f>
        <v>0</v>
      </c>
      <c r="BM331" s="37">
        <f>BB331*'CDO Param'!F$6*AF331</f>
        <v>0</v>
      </c>
      <c r="BN331" s="37">
        <f>BC331*'CDO Param'!G$6*AG331</f>
        <v>7471.5653718515741</v>
      </c>
      <c r="BO331" s="37">
        <f>BD331*'CDO Param'!H$6*AH331</f>
        <v>0</v>
      </c>
      <c r="BP331" s="37">
        <f>BE331*'CDO Param'!I$6*AI331</f>
        <v>0</v>
      </c>
      <c r="BQ331" s="37">
        <f>BF331*'CDO Param'!J$6*AJ331</f>
        <v>0</v>
      </c>
      <c r="BR331" s="37">
        <f>BG331*'CDO Param'!K$6*AK331</f>
        <v>0</v>
      </c>
      <c r="BS331" s="37">
        <f>BH331*'CDO Param'!L$6*AL331</f>
        <v>0</v>
      </c>
      <c r="BU331" s="38">
        <f t="shared" si="31"/>
        <v>7471.5653718515741</v>
      </c>
      <c r="BV331" s="38">
        <f>AVERAGE(BU$5:BU331)</f>
        <v>7189.6220586635882</v>
      </c>
      <c r="CF331" s="5">
        <f>BU331/'CDO Param'!$M$6</f>
        <v>7.7828805956787234E-2</v>
      </c>
      <c r="CG331" s="5">
        <f t="shared" si="32"/>
        <v>0.02</v>
      </c>
      <c r="CH331" s="5">
        <f t="shared" si="33"/>
        <v>1</v>
      </c>
    </row>
    <row r="332" spans="1:86" x14ac:dyDescent="0.2">
      <c r="A332" s="3">
        <v>329</v>
      </c>
      <c r="B332" s="3">
        <v>328</v>
      </c>
      <c r="C332">
        <v>0.77393679021042772</v>
      </c>
      <c r="D332">
        <v>-1.761791281751357</v>
      </c>
      <c r="E332">
        <v>-0.38706048144376837</v>
      </c>
      <c r="F332">
        <v>-1.0953772289212793</v>
      </c>
      <c r="G332">
        <v>-1.2404916560626589</v>
      </c>
      <c r="H332">
        <v>-2.1717823983635753</v>
      </c>
      <c r="I332">
        <v>-1.8793616618495435</v>
      </c>
      <c r="J332">
        <v>1.0271651262883097</v>
      </c>
      <c r="K332">
        <v>-9.9093995231669396E-2</v>
      </c>
      <c r="L332">
        <v>-0.98797272585215978</v>
      </c>
      <c r="M332">
        <v>0.59390231399447657</v>
      </c>
      <c r="N332">
        <v>-0.21699634089600295</v>
      </c>
      <c r="O332">
        <v>1.1655856724246405</v>
      </c>
      <c r="P332">
        <v>-0.3197169462509919</v>
      </c>
      <c r="R332" s="33">
        <v>0.47542175439904527</v>
      </c>
      <c r="S332" s="33">
        <v>0.41342618475362014</v>
      </c>
      <c r="T332" s="33">
        <v>0.45388715409389097</v>
      </c>
      <c r="U332" s="33">
        <v>0.48139885602584054</v>
      </c>
      <c r="V332" s="33">
        <v>0.8705732263021978</v>
      </c>
      <c r="W332" s="33">
        <v>0.72421446103798903</v>
      </c>
      <c r="X332" s="33">
        <v>0.87244666548094096</v>
      </c>
      <c r="Y332" s="33">
        <v>0.2111067381739182</v>
      </c>
      <c r="Z332" s="33">
        <v>7.0948489043371976E-2</v>
      </c>
      <c r="AA332" s="33">
        <v>0.43125535195286169</v>
      </c>
      <c r="AC332" s="36">
        <f t="shared" si="30"/>
        <v>0.4584901415610097</v>
      </c>
      <c r="AD332" s="36">
        <f t="shared" si="30"/>
        <v>0.35588560934661057</v>
      </c>
      <c r="AE332" s="36">
        <f t="shared" si="30"/>
        <v>0.42236892297482248</v>
      </c>
      <c r="AF332" s="36">
        <f t="shared" si="30"/>
        <v>0.46856777746701767</v>
      </c>
      <c r="AG332" s="36">
        <f t="shared" si="30"/>
        <v>0.96882989809377817</v>
      </c>
      <c r="AH332" s="36">
        <f t="shared" si="29"/>
        <v>0.84108892340259234</v>
      </c>
      <c r="AI332" s="36">
        <f t="shared" si="29"/>
        <v>0.96981216001294979</v>
      </c>
      <c r="AJ332" s="36">
        <f t="shared" si="29"/>
        <v>9.0303127811567463E-2</v>
      </c>
      <c r="AK332" s="36">
        <f t="shared" si="29"/>
        <v>8.2677555215383211E-3</v>
      </c>
      <c r="AL332" s="36">
        <f t="shared" si="29"/>
        <v>0.38489770470384205</v>
      </c>
      <c r="AN332">
        <f>SQRT(Correlation)*$F332 + SQRT('CDO Param'!C$17 - Correlation)*HLOOKUP('CDO Param'!C$12,$C$4:$E$1004,$A332,FALSE) + SQRT(1-Correlation)*G332</f>
        <v>-1.7723773219975023</v>
      </c>
      <c r="AO332">
        <f>SQRT(Correlation)*$F332 + SQRT('CDO Param'!D$17 - Correlation)*HLOOKUP('CDO Param'!D$12,$C$4:$E$1004,$A332,FALSE) + SQRT(1-Correlation)*H332</f>
        <v>-2.6558772948474467</v>
      </c>
      <c r="AP332">
        <f>SQRT(Correlation)*$F332 + SQRT('CDO Param'!E$17 - Correlation)*HLOOKUP('CDO Param'!E$12,$C$4:$E$1004,$A332,FALSE) + SQRT(1-Correlation)*I332</f>
        <v>-1.924543285902574</v>
      </c>
      <c r="AQ332">
        <f>SQRT(Correlation)*$F332 + SQRT('CDO Param'!F$17 - Correlation)*HLOOKUP('CDO Param'!F$12,$C$4:$E$1004,$A332,FALSE) + SQRT(1-Correlation)*J332</f>
        <v>0.54151635081096927</v>
      </c>
      <c r="AR332">
        <f>SQRT(Correlation)*$F332 + SQRT('CDO Param'!G$17 - Correlation)*HLOOKUP('CDO Param'!G$12,$C$4:$E$1004,$A332,FALSE) + SQRT(1-Correlation)*K332</f>
        <v>-0.52694686705207883</v>
      </c>
      <c r="AS332">
        <f>SQRT(Correlation)*$F332 + SQRT('CDO Param'!H$17 - Correlation)*HLOOKUP('CDO Param'!H$12,$C$4:$E$1004,$A332,FALSE) + SQRT(1-Correlation)*L332</f>
        <v>-1.5328168304652183</v>
      </c>
      <c r="AT332">
        <f>SQRT(Correlation)*$F332 + SQRT('CDO Param'!I$17 - Correlation)*HLOOKUP('CDO Param'!I$12,$C$4:$E$1004,$A332,FALSE) + SQRT(1-Correlation)*M332</f>
        <v>0.13048715712141501</v>
      </c>
      <c r="AU332">
        <f>SQRT(Correlation)*$F332 + SQRT('CDO Param'!J$17 - Correlation)*HLOOKUP('CDO Param'!J$12,$C$4:$E$1004,$A332,FALSE) + SQRT(1-Correlation)*N332</f>
        <v>-0.34748507065556822</v>
      </c>
      <c r="AV332">
        <f>SQRT(Correlation)*$F332 + SQRT('CDO Param'!K$17 - Correlation)*HLOOKUP('CDO Param'!K$12,$C$4:$E$1004,$A332,FALSE) + SQRT(1-Correlation)*O332</f>
        <v>0.96414739356677914</v>
      </c>
      <c r="AW332">
        <f>SQRT(Correlation)*$F332 + SQRT('CDO Param'!L$17 - Correlation)*HLOOKUP('CDO Param'!L$12,$C$4:$E$1004,$A332,FALSE) + SQRT(1-Correlation)*P332</f>
        <v>-0.44493439332148443</v>
      </c>
      <c r="AY332" s="3">
        <f>IF(AN332&lt;'CDO Param'!C$15,1,0)</f>
        <v>0</v>
      </c>
      <c r="AZ332" s="3">
        <f>IF(AO332&lt;'CDO Param'!D$15,1,0)</f>
        <v>1</v>
      </c>
      <c r="BA332" s="3">
        <f>IF(AP332&lt;'CDO Param'!E$15,1,0)</f>
        <v>1</v>
      </c>
      <c r="BB332" s="3">
        <f>IF(AQ332&lt;'CDO Param'!F$15,1,0)</f>
        <v>0</v>
      </c>
      <c r="BC332" s="3">
        <f>IF(AR332&lt;'CDO Param'!G$15,1,0)</f>
        <v>1</v>
      </c>
      <c r="BD332" s="3">
        <f>IF(AS332&lt;'CDO Param'!H$15,1,0)</f>
        <v>0</v>
      </c>
      <c r="BE332" s="3">
        <f>IF(AT332&lt;'CDO Param'!I$15,1,0)</f>
        <v>0</v>
      </c>
      <c r="BF332" s="3">
        <f>IF(AU332&lt;'CDO Param'!J$15,1,0)</f>
        <v>0</v>
      </c>
      <c r="BG332" s="3">
        <f>IF(AV332&lt;'CDO Param'!K$15,1,0)</f>
        <v>0</v>
      </c>
      <c r="BH332" s="3">
        <f>IF(AW332&lt;'CDO Param'!L$15,1,0)</f>
        <v>0</v>
      </c>
      <c r="BJ332" s="37">
        <f>AY332*'CDO Param'!C$6*AC332</f>
        <v>0</v>
      </c>
      <c r="BK332" s="37">
        <f>AZ332*'CDO Param'!D$6*AD332</f>
        <v>3202.9704841194953</v>
      </c>
      <c r="BL332" s="37">
        <f>BA332*'CDO Param'!E$6*AE332</f>
        <v>4223.6892297482245</v>
      </c>
      <c r="BM332" s="37">
        <f>BB332*'CDO Param'!F$6*AF332</f>
        <v>0</v>
      </c>
      <c r="BN332" s="37">
        <f>BC332*'CDO Param'!G$6*AG332</f>
        <v>9688.2989809377814</v>
      </c>
      <c r="BO332" s="37">
        <f>BD332*'CDO Param'!H$6*AH332</f>
        <v>0</v>
      </c>
      <c r="BP332" s="37">
        <f>BE332*'CDO Param'!I$6*AI332</f>
        <v>0</v>
      </c>
      <c r="BQ332" s="37">
        <f>BF332*'CDO Param'!J$6*AJ332</f>
        <v>0</v>
      </c>
      <c r="BR332" s="37">
        <f>BG332*'CDO Param'!K$6*AK332</f>
        <v>0</v>
      </c>
      <c r="BS332" s="37">
        <f>BH332*'CDO Param'!L$6*AL332</f>
        <v>0</v>
      </c>
      <c r="BU332" s="38">
        <f t="shared" si="31"/>
        <v>17114.9586948055</v>
      </c>
      <c r="BV332" s="38">
        <f>AVERAGE(BU$5:BU332)</f>
        <v>7219.8822313347528</v>
      </c>
      <c r="CF332" s="5">
        <f>BU332/'CDO Param'!$M$6</f>
        <v>0.1782808197375573</v>
      </c>
      <c r="CG332" s="5">
        <f t="shared" si="32"/>
        <v>0.02</v>
      </c>
      <c r="CH332" s="5">
        <f t="shared" si="33"/>
        <v>1</v>
      </c>
    </row>
    <row r="333" spans="1:86" x14ac:dyDescent="0.2">
      <c r="A333" s="3">
        <v>330</v>
      </c>
      <c r="B333" s="3">
        <v>329</v>
      </c>
      <c r="C333">
        <v>0.7057531092868885</v>
      </c>
      <c r="D333">
        <v>0.31647459763917141</v>
      </c>
      <c r="E333">
        <v>0.19396111383684911</v>
      </c>
      <c r="F333">
        <v>-0.12658574632951058</v>
      </c>
      <c r="G333">
        <v>-2.6691486709751189</v>
      </c>
      <c r="H333">
        <v>1.3166527423891239</v>
      </c>
      <c r="I333">
        <v>5.1754796004388481E-2</v>
      </c>
      <c r="J333">
        <v>-0.33649030228843912</v>
      </c>
      <c r="K333">
        <v>-0.89285322246723808</v>
      </c>
      <c r="L333">
        <v>0.14566694517270662</v>
      </c>
      <c r="M333">
        <v>0.71269369072979316</v>
      </c>
      <c r="N333">
        <v>0.35200855563743971</v>
      </c>
      <c r="O333">
        <v>1.1453630577307194</v>
      </c>
      <c r="P333">
        <v>0.91326683104853146</v>
      </c>
      <c r="R333" s="33">
        <v>0.10870027174646979</v>
      </c>
      <c r="S333" s="33">
        <v>0.92546724291772919</v>
      </c>
      <c r="T333" s="33">
        <v>0.32795171827448144</v>
      </c>
      <c r="U333" s="33">
        <v>0.88452903920995496</v>
      </c>
      <c r="V333" s="33">
        <v>0.2795620017124163</v>
      </c>
      <c r="W333" s="33">
        <v>0.59856278058074541</v>
      </c>
      <c r="X333" s="33">
        <v>4.4653220588645536E-2</v>
      </c>
      <c r="Y333" s="33">
        <v>0.48667843336550448</v>
      </c>
      <c r="Z333" s="33">
        <v>0.60442957403344544</v>
      </c>
      <c r="AA333" s="33">
        <v>0.64785078011818731</v>
      </c>
      <c r="AC333" s="36">
        <f t="shared" si="30"/>
        <v>2.1231379755867665E-2</v>
      </c>
      <c r="AD333" s="36">
        <f t="shared" si="30"/>
        <v>0.99077866009701221</v>
      </c>
      <c r="AE333" s="36">
        <f t="shared" si="30"/>
        <v>0.22660880246553433</v>
      </c>
      <c r="AF333" s="36">
        <f t="shared" si="30"/>
        <v>0.97574576816837155</v>
      </c>
      <c r="AG333" s="36">
        <f t="shared" si="30"/>
        <v>0.16346521663396557</v>
      </c>
      <c r="AH333" s="36">
        <f t="shared" si="29"/>
        <v>0.66330883910527305</v>
      </c>
      <c r="AI333" s="36">
        <f t="shared" si="29"/>
        <v>2.9607250291329348E-3</v>
      </c>
      <c r="AJ333" s="36">
        <f t="shared" si="29"/>
        <v>0.47748125226010335</v>
      </c>
      <c r="AK333" s="36">
        <f t="shared" si="29"/>
        <v>0.67259729528540968</v>
      </c>
      <c r="AL333" s="36">
        <f t="shared" si="29"/>
        <v>0.73879963892611933</v>
      </c>
      <c r="AN333">
        <f>SQRT(Correlation)*$F333 + SQRT('CDO Param'!C$17 - Correlation)*HLOOKUP('CDO Param'!C$12,$C$4:$E$1004,$A333,FALSE) + SQRT(1-Correlation)*G333</f>
        <v>-2.5274504251263883</v>
      </c>
      <c r="AO333">
        <f>SQRT(Correlation)*$F333 + SQRT('CDO Param'!D$17 - Correlation)*HLOOKUP('CDO Param'!D$12,$C$4:$E$1004,$A333,FALSE) + SQRT(1-Correlation)*H333</f>
        <v>1.2538128050784008</v>
      </c>
      <c r="AP333">
        <f>SQRT(Correlation)*$F333 + SQRT('CDO Param'!E$17 - Correlation)*HLOOKUP('CDO Param'!E$12,$C$4:$E$1004,$A333,FALSE) + SQRT(1-Correlation)*I333</f>
        <v>0.19579370421038922</v>
      </c>
      <c r="AQ333">
        <f>SQRT(Correlation)*$F333 + SQRT('CDO Param'!F$17 - Correlation)*HLOOKUP('CDO Param'!F$12,$C$4:$E$1004,$A333,FALSE) + SQRT(1-Correlation)*J333</f>
        <v>-0.31588163395528907</v>
      </c>
      <c r="AR333">
        <f>SQRT(Correlation)*$F333 + SQRT('CDO Param'!G$17 - Correlation)*HLOOKUP('CDO Param'!G$12,$C$4:$E$1004,$A333,FALSE) + SQRT(1-Correlation)*K333</f>
        <v>-0.84369384398352676</v>
      </c>
      <c r="AS333">
        <f>SQRT(Correlation)*$F333 + SQRT('CDO Param'!H$17 - Correlation)*HLOOKUP('CDO Param'!H$12,$C$4:$E$1004,$A333,FALSE) + SQRT(1-Correlation)*L333</f>
        <v>0.14291813700481984</v>
      </c>
      <c r="AT333">
        <f>SQRT(Correlation)*$F333 + SQRT('CDO Param'!I$17 - Correlation)*HLOOKUP('CDO Param'!I$12,$C$4:$E$1004,$A333,FALSE) + SQRT(1-Correlation)*M333</f>
        <v>0.67946169680305479</v>
      </c>
      <c r="AU333">
        <f>SQRT(Correlation)*$F333 + SQRT('CDO Param'!J$17 - Correlation)*HLOOKUP('CDO Param'!J$12,$C$4:$E$1004,$A333,FALSE) + SQRT(1-Correlation)*N333</f>
        <v>0.4806394311511385</v>
      </c>
      <c r="AV333">
        <f>SQRT(Correlation)*$F333 + SQRT('CDO Param'!K$17 - Correlation)*HLOOKUP('CDO Param'!K$12,$C$4:$E$1004,$A333,FALSE) + SQRT(1-Correlation)*O333</f>
        <v>1.2332815967202144</v>
      </c>
      <c r="AW333">
        <f>SQRT(Correlation)*$F333 + SQRT('CDO Param'!L$17 - Correlation)*HLOOKUP('CDO Param'!L$12,$C$4:$E$1004,$A333,FALSE) + SQRT(1-Correlation)*P333</f>
        <v>1.0130957829262766</v>
      </c>
      <c r="AY333" s="3">
        <f>IF(AN333&lt;'CDO Param'!C$15,1,0)</f>
        <v>0</v>
      </c>
      <c r="AZ333" s="3">
        <f>IF(AO333&lt;'CDO Param'!D$15,1,0)</f>
        <v>0</v>
      </c>
      <c r="BA333" s="3">
        <f>IF(AP333&lt;'CDO Param'!E$15,1,0)</f>
        <v>0</v>
      </c>
      <c r="BB333" s="3">
        <f>IF(AQ333&lt;'CDO Param'!F$15,1,0)</f>
        <v>0</v>
      </c>
      <c r="BC333" s="3">
        <f>IF(AR333&lt;'CDO Param'!G$15,1,0)</f>
        <v>1</v>
      </c>
      <c r="BD333" s="3">
        <f>IF(AS333&lt;'CDO Param'!H$15,1,0)</f>
        <v>0</v>
      </c>
      <c r="BE333" s="3">
        <f>IF(AT333&lt;'CDO Param'!I$15,1,0)</f>
        <v>0</v>
      </c>
      <c r="BF333" s="3">
        <f>IF(AU333&lt;'CDO Param'!J$15,1,0)</f>
        <v>0</v>
      </c>
      <c r="BG333" s="3">
        <f>IF(AV333&lt;'CDO Param'!K$15,1,0)</f>
        <v>0</v>
      </c>
      <c r="BH333" s="3">
        <f>IF(AW333&lt;'CDO Param'!L$15,1,0)</f>
        <v>0</v>
      </c>
      <c r="BJ333" s="37">
        <f>AY333*'CDO Param'!C$6*AC333</f>
        <v>0</v>
      </c>
      <c r="BK333" s="37">
        <f>AZ333*'CDO Param'!D$6*AD333</f>
        <v>0</v>
      </c>
      <c r="BL333" s="37">
        <f>BA333*'CDO Param'!E$6*AE333</f>
        <v>0</v>
      </c>
      <c r="BM333" s="37">
        <f>BB333*'CDO Param'!F$6*AF333</f>
        <v>0</v>
      </c>
      <c r="BN333" s="37">
        <f>BC333*'CDO Param'!G$6*AG333</f>
        <v>1634.6521663396557</v>
      </c>
      <c r="BO333" s="37">
        <f>BD333*'CDO Param'!H$6*AH333</f>
        <v>0</v>
      </c>
      <c r="BP333" s="37">
        <f>BE333*'CDO Param'!I$6*AI333</f>
        <v>0</v>
      </c>
      <c r="BQ333" s="37">
        <f>BF333*'CDO Param'!J$6*AJ333</f>
        <v>0</v>
      </c>
      <c r="BR333" s="37">
        <f>BG333*'CDO Param'!K$6*AK333</f>
        <v>0</v>
      </c>
      <c r="BS333" s="37">
        <f>BH333*'CDO Param'!L$6*AL333</f>
        <v>0</v>
      </c>
      <c r="BU333" s="38">
        <f t="shared" si="31"/>
        <v>1634.6521663396557</v>
      </c>
      <c r="BV333" s="38">
        <f>AVERAGE(BU$5:BU333)</f>
        <v>7202.9058481584752</v>
      </c>
      <c r="CF333" s="5">
        <f>BU333/'CDO Param'!$M$6</f>
        <v>1.7027626732704745E-2</v>
      </c>
      <c r="CG333" s="5">
        <f t="shared" si="32"/>
        <v>0</v>
      </c>
      <c r="CH333" s="5">
        <f t="shared" si="33"/>
        <v>0</v>
      </c>
    </row>
    <row r="334" spans="1:86" x14ac:dyDescent="0.2">
      <c r="A334" s="3">
        <v>331</v>
      </c>
      <c r="B334" s="3">
        <v>330</v>
      </c>
      <c r="C334">
        <v>-6.4006826505647041E-2</v>
      </c>
      <c r="D334">
        <v>1.302673808822874</v>
      </c>
      <c r="E334">
        <v>0.69756197262904607</v>
      </c>
      <c r="F334">
        <v>0.32178377296077088</v>
      </c>
      <c r="G334">
        <v>-0.25150598048639949</v>
      </c>
      <c r="H334">
        <v>0.70484475145349279</v>
      </c>
      <c r="I334">
        <v>0.53654503062716685</v>
      </c>
      <c r="J334">
        <v>0.37028598853794392</v>
      </c>
      <c r="K334">
        <v>0.48503352445550263</v>
      </c>
      <c r="L334">
        <v>4.2495003071962856E-2</v>
      </c>
      <c r="M334">
        <v>-0.39329052015091293</v>
      </c>
      <c r="N334">
        <v>1.3459930414683186</v>
      </c>
      <c r="O334">
        <v>0.3039099283341784</v>
      </c>
      <c r="P334">
        <v>-0.56133103498723358</v>
      </c>
      <c r="R334" s="33">
        <v>0.42806144637431087</v>
      </c>
      <c r="S334" s="33">
        <v>0.42872921304252426</v>
      </c>
      <c r="T334" s="33">
        <v>0.65188360570551995</v>
      </c>
      <c r="U334" s="33">
        <v>0.20776109267387591</v>
      </c>
      <c r="V334" s="33">
        <v>0.84068456983225637</v>
      </c>
      <c r="W334" s="33">
        <v>0.38556517073212432</v>
      </c>
      <c r="X334" s="33">
        <v>0.19382449481348715</v>
      </c>
      <c r="Y334" s="33">
        <v>0.60828433027876738</v>
      </c>
      <c r="Z334" s="33">
        <v>0.43473899524413934</v>
      </c>
      <c r="AA334" s="33">
        <v>0.65829306824984635</v>
      </c>
      <c r="AC334" s="36">
        <f t="shared" si="30"/>
        <v>0.37966352866412029</v>
      </c>
      <c r="AD334" s="36">
        <f t="shared" si="30"/>
        <v>0.38075661796344545</v>
      </c>
      <c r="AE334" s="36">
        <f t="shared" si="30"/>
        <v>0.74469014885226525</v>
      </c>
      <c r="AF334" s="36">
        <f t="shared" si="30"/>
        <v>8.7261415934397249E-2</v>
      </c>
      <c r="AG334" s="36">
        <f t="shared" si="30"/>
        <v>0.9508854891084414</v>
      </c>
      <c r="AH334" s="36">
        <f t="shared" si="29"/>
        <v>0.31173445615230683</v>
      </c>
      <c r="AI334" s="36">
        <f t="shared" si="29"/>
        <v>7.5150991477956272E-2</v>
      </c>
      <c r="AJ334" s="36">
        <f t="shared" si="29"/>
        <v>0.67866030717669079</v>
      </c>
      <c r="AK334" s="36">
        <f t="shared" si="29"/>
        <v>0.39062343316357773</v>
      </c>
      <c r="AL334" s="36">
        <f t="shared" si="29"/>
        <v>0.75395138843868947</v>
      </c>
      <c r="AN334">
        <f>SQRT(Correlation)*$F334 + SQRT('CDO Param'!C$17 - Correlation)*HLOOKUP('CDO Param'!C$12,$C$4:$E$1004,$A334,FALSE) + SQRT(1-Correlation)*G334</f>
        <v>4.7383337395140751E-2</v>
      </c>
      <c r="AO334">
        <f>SQRT(Correlation)*$F334 + SQRT('CDO Param'!D$17 - Correlation)*HLOOKUP('CDO Param'!D$12,$C$4:$E$1004,$A334,FALSE) + SQRT(1-Correlation)*H334</f>
        <v>0.95465730386490055</v>
      </c>
      <c r="AP334">
        <f>SQRT(Correlation)*$F334 + SQRT('CDO Param'!E$17 - Correlation)*HLOOKUP('CDO Param'!E$12,$C$4:$E$1004,$A334,FALSE) + SQRT(1-Correlation)*I334</f>
        <v>0.59383365835740853</v>
      </c>
      <c r="AQ334">
        <f>SQRT(Correlation)*$F334 + SQRT('CDO Param'!F$17 - Correlation)*HLOOKUP('CDO Param'!F$12,$C$4:$E$1004,$A334,FALSE) + SQRT(1-Correlation)*J334</f>
        <v>0.60902069542366477</v>
      </c>
      <c r="AR334">
        <f>SQRT(Correlation)*$F334 + SQRT('CDO Param'!G$17 - Correlation)*HLOOKUP('CDO Param'!G$12,$C$4:$E$1004,$A334,FALSE) + SQRT(1-Correlation)*K334</f>
        <v>0.71787976624110417</v>
      </c>
      <c r="AS334">
        <f>SQRT(Correlation)*$F334 + SQRT('CDO Param'!H$17 - Correlation)*HLOOKUP('CDO Param'!H$12,$C$4:$E$1004,$A334,FALSE) + SQRT(1-Correlation)*L334</f>
        <v>0.32629716010738286</v>
      </c>
      <c r="AT334">
        <f>SQRT(Correlation)*$F334 + SQRT('CDO Param'!I$17 - Correlation)*HLOOKUP('CDO Param'!I$12,$C$4:$E$1004,$A334,FALSE) + SQRT(1-Correlation)*M334</f>
        <v>-0.11537158515317669</v>
      </c>
      <c r="AU334">
        <f>SQRT(Correlation)*$F334 + SQRT('CDO Param'!J$17 - Correlation)*HLOOKUP('CDO Param'!J$12,$C$4:$E$1004,$A334,FALSE) + SQRT(1-Correlation)*N334</f>
        <v>1.3617434668826205</v>
      </c>
      <c r="AV334">
        <f>SQRT(Correlation)*$F334 + SQRT('CDO Param'!K$17 - Correlation)*HLOOKUP('CDO Param'!K$12,$C$4:$E$1004,$A334,FALSE) + SQRT(1-Correlation)*O334</f>
        <v>0.37313662227177763</v>
      </c>
      <c r="AW334">
        <f>SQRT(Correlation)*$F334 + SQRT('CDO Param'!L$17 - Correlation)*HLOOKUP('CDO Param'!L$12,$C$4:$E$1004,$A334,FALSE) + SQRT(1-Correlation)*P334</f>
        <v>-0.44770302842038312</v>
      </c>
      <c r="AY334" s="3">
        <f>IF(AN334&lt;'CDO Param'!C$15,1,0)</f>
        <v>0</v>
      </c>
      <c r="AZ334" s="3">
        <f>IF(AO334&lt;'CDO Param'!D$15,1,0)</f>
        <v>0</v>
      </c>
      <c r="BA334" s="3">
        <f>IF(AP334&lt;'CDO Param'!E$15,1,0)</f>
        <v>0</v>
      </c>
      <c r="BB334" s="3">
        <f>IF(AQ334&lt;'CDO Param'!F$15,1,0)</f>
        <v>0</v>
      </c>
      <c r="BC334" s="3">
        <f>IF(AR334&lt;'CDO Param'!G$15,1,0)</f>
        <v>0</v>
      </c>
      <c r="BD334" s="3">
        <f>IF(AS334&lt;'CDO Param'!H$15,1,0)</f>
        <v>0</v>
      </c>
      <c r="BE334" s="3">
        <f>IF(AT334&lt;'CDO Param'!I$15,1,0)</f>
        <v>0</v>
      </c>
      <c r="BF334" s="3">
        <f>IF(AU334&lt;'CDO Param'!J$15,1,0)</f>
        <v>0</v>
      </c>
      <c r="BG334" s="3">
        <f>IF(AV334&lt;'CDO Param'!K$15,1,0)</f>
        <v>0</v>
      </c>
      <c r="BH334" s="3">
        <f>IF(AW334&lt;'CDO Param'!L$15,1,0)</f>
        <v>0</v>
      </c>
      <c r="BJ334" s="37">
        <f>AY334*'CDO Param'!C$6*AC334</f>
        <v>0</v>
      </c>
      <c r="BK334" s="37">
        <f>AZ334*'CDO Param'!D$6*AD334</f>
        <v>0</v>
      </c>
      <c r="BL334" s="37">
        <f>BA334*'CDO Param'!E$6*AE334</f>
        <v>0</v>
      </c>
      <c r="BM334" s="37">
        <f>BB334*'CDO Param'!F$6*AF334</f>
        <v>0</v>
      </c>
      <c r="BN334" s="37">
        <f>BC334*'CDO Param'!G$6*AG334</f>
        <v>0</v>
      </c>
      <c r="BO334" s="37">
        <f>BD334*'CDO Param'!H$6*AH334</f>
        <v>0</v>
      </c>
      <c r="BP334" s="37">
        <f>BE334*'CDO Param'!I$6*AI334</f>
        <v>0</v>
      </c>
      <c r="BQ334" s="37">
        <f>BF334*'CDO Param'!J$6*AJ334</f>
        <v>0</v>
      </c>
      <c r="BR334" s="37">
        <f>BG334*'CDO Param'!K$6*AK334</f>
        <v>0</v>
      </c>
      <c r="BS334" s="37">
        <f>BH334*'CDO Param'!L$6*AL334</f>
        <v>0</v>
      </c>
      <c r="BU334" s="38">
        <f t="shared" si="31"/>
        <v>0</v>
      </c>
      <c r="BV334" s="38">
        <f>AVERAGE(BU$5:BU334)</f>
        <v>7181.0788607398135</v>
      </c>
      <c r="CF334" s="5">
        <f>BU334/'CDO Param'!$M$6</f>
        <v>0</v>
      </c>
      <c r="CG334" s="5">
        <f t="shared" si="32"/>
        <v>0</v>
      </c>
      <c r="CH334" s="5">
        <f t="shared" si="33"/>
        <v>0</v>
      </c>
    </row>
    <row r="335" spans="1:86" x14ac:dyDescent="0.2">
      <c r="A335" s="3">
        <v>332</v>
      </c>
      <c r="B335" s="3">
        <v>331</v>
      </c>
      <c r="C335">
        <v>-0.21864934751647525</v>
      </c>
      <c r="D335">
        <v>2.976207724714186E-2</v>
      </c>
      <c r="E335">
        <v>-1.9441358745098114</v>
      </c>
      <c r="F335">
        <v>-1.6180001694010571</v>
      </c>
      <c r="G335">
        <v>1.5283558241208084</v>
      </c>
      <c r="H335">
        <v>0.22825361156719737</v>
      </c>
      <c r="I335">
        <v>0.70681835495634004</v>
      </c>
      <c r="J335">
        <v>-2.1355299395509064</v>
      </c>
      <c r="K335">
        <v>1.5437626643688418</v>
      </c>
      <c r="L335">
        <v>-0.38969119486864656</v>
      </c>
      <c r="M335">
        <v>-0.61531636674772017</v>
      </c>
      <c r="N335">
        <v>2.1282721718307585</v>
      </c>
      <c r="O335">
        <v>-1.7731645129970275</v>
      </c>
      <c r="P335">
        <v>-0.36263145375414751</v>
      </c>
      <c r="R335" s="33">
        <v>0.93159807516802018</v>
      </c>
      <c r="S335" s="33">
        <v>0.36884934891427373</v>
      </c>
      <c r="T335" s="33">
        <v>0.25100720219826661</v>
      </c>
      <c r="U335" s="33">
        <v>0.67804734626693997</v>
      </c>
      <c r="V335" s="33">
        <v>0.94174870845943159</v>
      </c>
      <c r="W335" s="33">
        <v>0.9705430776674967</v>
      </c>
      <c r="X335" s="33">
        <v>0.91750635761651511</v>
      </c>
      <c r="Y335" s="33">
        <v>0.52935246076870357</v>
      </c>
      <c r="Z335" s="33">
        <v>0.82680813960116739</v>
      </c>
      <c r="AA335" s="33">
        <v>0.16440227681975919</v>
      </c>
      <c r="AC335" s="36">
        <f t="shared" si="30"/>
        <v>0.99237540442703542</v>
      </c>
      <c r="AD335" s="36">
        <f t="shared" si="30"/>
        <v>0.28608756938698798</v>
      </c>
      <c r="AE335" s="36">
        <f t="shared" si="30"/>
        <v>0.1304840010019381</v>
      </c>
      <c r="AF335" s="36">
        <f t="shared" si="30"/>
        <v>0.78167518770126887</v>
      </c>
      <c r="AG335" s="36">
        <f t="shared" si="30"/>
        <v>0.99465968868502452</v>
      </c>
      <c r="AH335" s="36">
        <f t="shared" si="29"/>
        <v>0.99882452360652552</v>
      </c>
      <c r="AI335" s="36">
        <f t="shared" si="29"/>
        <v>0.98845619176338606</v>
      </c>
      <c r="AJ335" s="36">
        <f t="shared" si="29"/>
        <v>0.54954620239661778</v>
      </c>
      <c r="AK335" s="36">
        <f t="shared" si="29"/>
        <v>0.94109819268755224</v>
      </c>
      <c r="AL335" s="36">
        <f t="shared" si="29"/>
        <v>5.2595305941919517E-2</v>
      </c>
      <c r="AN335">
        <f>SQRT(Correlation)*$F335 + SQRT('CDO Param'!C$17 - Correlation)*HLOOKUP('CDO Param'!C$12,$C$4:$E$1004,$A335,FALSE) + SQRT(1-Correlation)*G335</f>
        <v>0.94247805816580821</v>
      </c>
      <c r="AO335">
        <f>SQRT(Correlation)*$F335 + SQRT('CDO Param'!D$17 - Correlation)*HLOOKUP('CDO Param'!D$12,$C$4:$E$1004,$A335,FALSE) + SQRT(1-Correlation)*H335</f>
        <v>-0.29090719664232156</v>
      </c>
      <c r="AP335">
        <f>SQRT(Correlation)*$F335 + SQRT('CDO Param'!E$17 - Correlation)*HLOOKUP('CDO Param'!E$12,$C$4:$E$1004,$A335,FALSE) + SQRT(1-Correlation)*I335</f>
        <v>0.10104100933254456</v>
      </c>
      <c r="AQ335">
        <f>SQRT(Correlation)*$F335 + SQRT('CDO Param'!F$17 - Correlation)*HLOOKUP('CDO Param'!F$12,$C$4:$E$1004,$A335,FALSE) + SQRT(1-Correlation)*J335</f>
        <v>-2.9723201624133235</v>
      </c>
      <c r="AR335">
        <f>SQRT(Correlation)*$F335 + SQRT('CDO Param'!G$17 - Correlation)*HLOOKUP('CDO Param'!G$12,$C$4:$E$1004,$A335,FALSE) + SQRT(1-Correlation)*K335</f>
        <v>0.51816327956612562</v>
      </c>
      <c r="AS335">
        <f>SQRT(Correlation)*$F335 + SQRT('CDO Param'!H$17 - Correlation)*HLOOKUP('CDO Param'!H$12,$C$4:$E$1004,$A335,FALSE) + SQRT(1-Correlation)*L335</f>
        <v>-0.87714111362506431</v>
      </c>
      <c r="AT335">
        <f>SQRT(Correlation)*$F335 + SQRT('CDO Param'!I$17 - Correlation)*HLOOKUP('CDO Param'!I$12,$C$4:$E$1004,$A335,FALSE) + SQRT(1-Correlation)*M335</f>
        <v>-1.5301189364252421</v>
      </c>
      <c r="AU335">
        <f>SQRT(Correlation)*$F335 + SQRT('CDO Param'!J$17 - Correlation)*HLOOKUP('CDO Param'!J$12,$C$4:$E$1004,$A335,FALSE) + SQRT(1-Correlation)*N335</f>
        <v>1.4495505043514592</v>
      </c>
      <c r="AV335">
        <f>SQRT(Correlation)*$F335 + SQRT('CDO Param'!K$17 - Correlation)*HLOOKUP('CDO Param'!K$12,$C$4:$E$1004,$A335,FALSE) + SQRT(1-Correlation)*O335</f>
        <v>-2.2516773169462279</v>
      </c>
      <c r="AW335">
        <f>SQRT(Correlation)*$F335 + SQRT('CDO Param'!L$17 - Correlation)*HLOOKUP('CDO Param'!L$12,$C$4:$E$1004,$A335,FALSE) + SQRT(1-Correlation)*P335</f>
        <v>-0.91352816229441181</v>
      </c>
      <c r="AY335" s="3">
        <f>IF(AN335&lt;'CDO Param'!C$15,1,0)</f>
        <v>0</v>
      </c>
      <c r="AZ335" s="3">
        <f>IF(AO335&lt;'CDO Param'!D$15,1,0)</f>
        <v>0</v>
      </c>
      <c r="BA335" s="3">
        <f>IF(AP335&lt;'CDO Param'!E$15,1,0)</f>
        <v>0</v>
      </c>
      <c r="BB335" s="3">
        <f>IF(AQ335&lt;'CDO Param'!F$15,1,0)</f>
        <v>1</v>
      </c>
      <c r="BC335" s="3">
        <f>IF(AR335&lt;'CDO Param'!G$15,1,0)</f>
        <v>0</v>
      </c>
      <c r="BD335" s="3">
        <f>IF(AS335&lt;'CDO Param'!H$15,1,0)</f>
        <v>0</v>
      </c>
      <c r="BE335" s="3">
        <f>IF(AT335&lt;'CDO Param'!I$15,1,0)</f>
        <v>1</v>
      </c>
      <c r="BF335" s="3">
        <f>IF(AU335&lt;'CDO Param'!J$15,1,0)</f>
        <v>0</v>
      </c>
      <c r="BG335" s="3">
        <f>IF(AV335&lt;'CDO Param'!K$15,1,0)</f>
        <v>1</v>
      </c>
      <c r="BH335" s="3">
        <f>IF(AW335&lt;'CDO Param'!L$15,1,0)</f>
        <v>1</v>
      </c>
      <c r="BJ335" s="37">
        <f>AY335*'CDO Param'!C$6*AC335</f>
        <v>0</v>
      </c>
      <c r="BK335" s="37">
        <f>AZ335*'CDO Param'!D$6*AD335</f>
        <v>0</v>
      </c>
      <c r="BL335" s="37">
        <f>BA335*'CDO Param'!E$6*AE335</f>
        <v>0</v>
      </c>
      <c r="BM335" s="37">
        <f>BB335*'CDO Param'!F$6*AF335</f>
        <v>7816.751877012689</v>
      </c>
      <c r="BN335" s="37">
        <f>BC335*'CDO Param'!G$6*AG335</f>
        <v>0</v>
      </c>
      <c r="BO335" s="37">
        <f>BD335*'CDO Param'!H$6*AH335</f>
        <v>0</v>
      </c>
      <c r="BP335" s="37">
        <f>BE335*'CDO Param'!I$6*AI335</f>
        <v>7907.6495341070886</v>
      </c>
      <c r="BQ335" s="37">
        <f>BF335*'CDO Param'!J$6*AJ335</f>
        <v>0</v>
      </c>
      <c r="BR335" s="37">
        <f>BG335*'CDO Param'!K$6*AK335</f>
        <v>9410.9819268755218</v>
      </c>
      <c r="BS335" s="37">
        <f>BH335*'CDO Param'!L$6*AL335</f>
        <v>525.95305941919514</v>
      </c>
      <c r="BU335" s="38">
        <f t="shared" si="31"/>
        <v>25661.336397414496</v>
      </c>
      <c r="BV335" s="38">
        <f>AVERAGE(BU$5:BU335)</f>
        <v>7236.9104545062019</v>
      </c>
      <c r="CF335" s="5">
        <f>BU335/'CDO Param'!$M$6</f>
        <v>0.26730558747306765</v>
      </c>
      <c r="CG335" s="5">
        <f t="shared" si="32"/>
        <v>0.02</v>
      </c>
      <c r="CH335" s="5">
        <f t="shared" si="33"/>
        <v>1</v>
      </c>
    </row>
    <row r="336" spans="1:86" x14ac:dyDescent="0.2">
      <c r="A336" s="3">
        <v>333</v>
      </c>
      <c r="B336" s="3">
        <v>332</v>
      </c>
      <c r="C336">
        <v>-0.52420773499761708</v>
      </c>
      <c r="D336">
        <v>1.7564707377459854</v>
      </c>
      <c r="E336">
        <v>-1.6093736121547408</v>
      </c>
      <c r="F336">
        <v>-0.75030811785836704</v>
      </c>
      <c r="G336">
        <v>-0.33819219424913172</v>
      </c>
      <c r="H336">
        <v>-0.22723270376445726</v>
      </c>
      <c r="I336">
        <v>1.358039298793301</v>
      </c>
      <c r="J336">
        <v>2.6231282390654087</v>
      </c>
      <c r="K336">
        <v>0.78013158599787857</v>
      </c>
      <c r="L336">
        <v>1.0126996130566113</v>
      </c>
      <c r="M336">
        <v>0.83565055319922976</v>
      </c>
      <c r="N336">
        <v>-0.16106014300021343</v>
      </c>
      <c r="O336">
        <v>-0.71707063398207538</v>
      </c>
      <c r="P336">
        <v>0.34296022022317629</v>
      </c>
      <c r="R336" s="33">
        <v>0.109066509692495</v>
      </c>
      <c r="S336" s="33">
        <v>8.0828401763377897E-2</v>
      </c>
      <c r="T336" s="33">
        <v>0.48294843709233609</v>
      </c>
      <c r="U336" s="33">
        <v>0.91438221089280314</v>
      </c>
      <c r="V336" s="33">
        <v>2.1818475342271139E-2</v>
      </c>
      <c r="W336" s="33">
        <v>0.70311507755104219</v>
      </c>
      <c r="X336" s="33">
        <v>0.25510840036678517</v>
      </c>
      <c r="Y336" s="33">
        <v>0.606884964558708</v>
      </c>
      <c r="Z336" s="33">
        <v>0.91559933820534467</v>
      </c>
      <c r="AA336" s="33">
        <v>0.47807721722781527</v>
      </c>
      <c r="AC336" s="36">
        <f t="shared" si="30"/>
        <v>2.138936840627096E-2</v>
      </c>
      <c r="AD336" s="36">
        <f t="shared" si="30"/>
        <v>1.1034499327939233E-2</v>
      </c>
      <c r="AE336" s="36">
        <f t="shared" si="30"/>
        <v>0.47118292181058619</v>
      </c>
      <c r="AF336" s="36">
        <f t="shared" si="30"/>
        <v>0.98746688103824387</v>
      </c>
      <c r="AG336" s="36">
        <f t="shared" si="30"/>
        <v>6.0341030429885496E-4</v>
      </c>
      <c r="AH336" s="36">
        <f t="shared" si="29"/>
        <v>0.81492626696711234</v>
      </c>
      <c r="AI336" s="36">
        <f t="shared" si="29"/>
        <v>0.13501112657521075</v>
      </c>
      <c r="AJ336" s="36">
        <f t="shared" si="29"/>
        <v>0.67646304608495778</v>
      </c>
      <c r="AK336" s="36">
        <f t="shared" si="29"/>
        <v>0.9878575592831258</v>
      </c>
      <c r="AL336" s="36">
        <f t="shared" si="29"/>
        <v>0.46296532649285271</v>
      </c>
      <c r="AN336">
        <f>SQRT(Correlation)*$F336 + SQRT('CDO Param'!C$17 - Correlation)*HLOOKUP('CDO Param'!C$12,$C$4:$E$1004,$A336,FALSE) + SQRT(1-Correlation)*G336</f>
        <v>-0.30970307222667126</v>
      </c>
      <c r="AO336">
        <f>SQRT(Correlation)*$F336 + SQRT('CDO Param'!D$17 - Correlation)*HLOOKUP('CDO Param'!D$12,$C$4:$E$1004,$A336,FALSE) + SQRT(1-Correlation)*H336</f>
        <v>-0.20443765684366566</v>
      </c>
      <c r="AP336">
        <f>SQRT(Correlation)*$F336 + SQRT('CDO Param'!E$17 - Correlation)*HLOOKUP('CDO Param'!E$12,$C$4:$E$1004,$A336,FALSE) + SQRT(1-Correlation)*I336</f>
        <v>0.91238861071277166</v>
      </c>
      <c r="AQ336">
        <f>SQRT(Correlation)*$F336 + SQRT('CDO Param'!F$17 - Correlation)*HLOOKUP('CDO Param'!F$12,$C$4:$E$1004,$A336,FALSE) + SQRT(1-Correlation)*J336</f>
        <v>1.8913828093141203</v>
      </c>
      <c r="AR336">
        <f>SQRT(Correlation)*$F336 + SQRT('CDO Param'!G$17 - Correlation)*HLOOKUP('CDO Param'!G$12,$C$4:$E$1004,$A336,FALSE) + SQRT(1-Correlation)*K336</f>
        <v>0.14296266618595754</v>
      </c>
      <c r="AS336">
        <f>SQRT(Correlation)*$F336 + SQRT('CDO Param'!H$17 - Correlation)*HLOOKUP('CDO Param'!H$12,$C$4:$E$1004,$A336,FALSE) + SQRT(1-Correlation)*L336</f>
        <v>0.97186542283756006</v>
      </c>
      <c r="AT336">
        <f>SQRT(Correlation)*$F336 + SQRT('CDO Param'!I$17 - Correlation)*HLOOKUP('CDO Param'!I$12,$C$4:$E$1004,$A336,FALSE) + SQRT(1-Correlation)*M336</f>
        <v>0.19563258309489373</v>
      </c>
      <c r="AU336">
        <f>SQRT(Correlation)*$F336 + SQRT('CDO Param'!J$17 - Correlation)*HLOOKUP('CDO Param'!J$12,$C$4:$E$1004,$A336,FALSE) + SQRT(1-Correlation)*N336</f>
        <v>-0.5287556577945941</v>
      </c>
      <c r="AV336">
        <f>SQRT(Correlation)*$F336 + SQRT('CDO Param'!K$17 - Correlation)*HLOOKUP('CDO Param'!K$12,$C$4:$E$1004,$A336,FALSE) + SQRT(1-Correlation)*O336</f>
        <v>-1.0562335241299523</v>
      </c>
      <c r="AW336">
        <f>SQRT(Correlation)*$F336 + SQRT('CDO Param'!L$17 - Correlation)*HLOOKUP('CDO Param'!L$12,$C$4:$E$1004,$A336,FALSE) + SQRT(1-Correlation)*P336</f>
        <v>-5.0599957327210843E-2</v>
      </c>
      <c r="AY336" s="3">
        <f>IF(AN336&lt;'CDO Param'!C$15,1,0)</f>
        <v>0</v>
      </c>
      <c r="AZ336" s="3">
        <f>IF(AO336&lt;'CDO Param'!D$15,1,0)</f>
        <v>0</v>
      </c>
      <c r="BA336" s="3">
        <f>IF(AP336&lt;'CDO Param'!E$15,1,0)</f>
        <v>0</v>
      </c>
      <c r="BB336" s="3">
        <f>IF(AQ336&lt;'CDO Param'!F$15,1,0)</f>
        <v>0</v>
      </c>
      <c r="BC336" s="3">
        <f>IF(AR336&lt;'CDO Param'!G$15,1,0)</f>
        <v>1</v>
      </c>
      <c r="BD336" s="3">
        <f>IF(AS336&lt;'CDO Param'!H$15,1,0)</f>
        <v>0</v>
      </c>
      <c r="BE336" s="3">
        <f>IF(AT336&lt;'CDO Param'!I$15,1,0)</f>
        <v>0</v>
      </c>
      <c r="BF336" s="3">
        <f>IF(AU336&lt;'CDO Param'!J$15,1,0)</f>
        <v>0</v>
      </c>
      <c r="BG336" s="3">
        <f>IF(AV336&lt;'CDO Param'!K$15,1,0)</f>
        <v>0</v>
      </c>
      <c r="BH336" s="3">
        <f>IF(AW336&lt;'CDO Param'!L$15,1,0)</f>
        <v>0</v>
      </c>
      <c r="BJ336" s="37">
        <f>AY336*'CDO Param'!C$6*AC336</f>
        <v>0</v>
      </c>
      <c r="BK336" s="37">
        <f>AZ336*'CDO Param'!D$6*AD336</f>
        <v>0</v>
      </c>
      <c r="BL336" s="37">
        <f>BA336*'CDO Param'!E$6*AE336</f>
        <v>0</v>
      </c>
      <c r="BM336" s="37">
        <f>BB336*'CDO Param'!F$6*AF336</f>
        <v>0</v>
      </c>
      <c r="BN336" s="37">
        <f>BC336*'CDO Param'!G$6*AG336</f>
        <v>6.0341030429885496</v>
      </c>
      <c r="BO336" s="37">
        <f>BD336*'CDO Param'!H$6*AH336</f>
        <v>0</v>
      </c>
      <c r="BP336" s="37">
        <f>BE336*'CDO Param'!I$6*AI336</f>
        <v>0</v>
      </c>
      <c r="BQ336" s="37">
        <f>BF336*'CDO Param'!J$6*AJ336</f>
        <v>0</v>
      </c>
      <c r="BR336" s="37">
        <f>BG336*'CDO Param'!K$6*AK336</f>
        <v>0</v>
      </c>
      <c r="BS336" s="37">
        <f>BH336*'CDO Param'!L$6*AL336</f>
        <v>0</v>
      </c>
      <c r="BU336" s="38">
        <f t="shared" si="31"/>
        <v>6.0341030429885496</v>
      </c>
      <c r="BV336" s="38">
        <f>AVERAGE(BU$5:BU336)</f>
        <v>7215.1307064596258</v>
      </c>
      <c r="CF336" s="5">
        <f>BU336/'CDO Param'!$M$6</f>
        <v>6.2855240031130721E-5</v>
      </c>
      <c r="CG336" s="5">
        <f t="shared" si="32"/>
        <v>0</v>
      </c>
      <c r="CH336" s="5">
        <f t="shared" si="33"/>
        <v>0</v>
      </c>
    </row>
    <row r="337" spans="1:86" x14ac:dyDescent="0.2">
      <c r="A337" s="3">
        <v>334</v>
      </c>
      <c r="B337" s="3">
        <v>333</v>
      </c>
      <c r="C337">
        <v>0.70652731665177271</v>
      </c>
      <c r="D337">
        <v>0.44057514969608746</v>
      </c>
      <c r="E337">
        <v>0.57032366385101341</v>
      </c>
      <c r="F337">
        <v>-5.3091753215994686E-4</v>
      </c>
      <c r="G337">
        <v>1.5607110981363803</v>
      </c>
      <c r="H337">
        <v>-0.21248638404358644</v>
      </c>
      <c r="I337">
        <v>-0.19535150386218447</v>
      </c>
      <c r="J337">
        <v>1.610710569366347</v>
      </c>
      <c r="K337">
        <v>0.78526682045776397</v>
      </c>
      <c r="L337">
        <v>-0.86381760411313735</v>
      </c>
      <c r="M337">
        <v>1.489534042775631</v>
      </c>
      <c r="N337">
        <v>-0.8172219168045558</v>
      </c>
      <c r="O337">
        <v>-0.29941247703391127</v>
      </c>
      <c r="P337">
        <v>7.0373289418057539E-2</v>
      </c>
      <c r="R337" s="33">
        <v>4.378994789151007E-2</v>
      </c>
      <c r="S337" s="33">
        <v>0.97765421260970375</v>
      </c>
      <c r="T337" s="33">
        <v>0.43435133129095255</v>
      </c>
      <c r="U337" s="33">
        <v>0.14282500703950646</v>
      </c>
      <c r="V337" s="33">
        <v>0.45989331298502784</v>
      </c>
      <c r="W337" s="33">
        <v>0.4269113393625763</v>
      </c>
      <c r="X337" s="33">
        <v>9.8880666819811183E-2</v>
      </c>
      <c r="Y337" s="33">
        <v>0.88736724056646565</v>
      </c>
      <c r="Z337" s="33">
        <v>0.98121220058817982</v>
      </c>
      <c r="AA337" s="33">
        <v>0.23345528553866562</v>
      </c>
      <c r="AC337" s="36">
        <f t="shared" si="30"/>
        <v>2.8351628261988077E-3</v>
      </c>
      <c r="AD337" s="36">
        <f t="shared" si="30"/>
        <v>0.99936371079531483</v>
      </c>
      <c r="AE337" s="36">
        <f t="shared" si="30"/>
        <v>0.38998542972436107</v>
      </c>
      <c r="AF337" s="36">
        <f t="shared" si="30"/>
        <v>3.8684242264975494E-2</v>
      </c>
      <c r="AG337" s="36">
        <f t="shared" si="30"/>
        <v>0.43240692175613221</v>
      </c>
      <c r="AH337" s="36">
        <f t="shared" si="29"/>
        <v>0.37778245730448851</v>
      </c>
      <c r="AI337" s="36">
        <f t="shared" si="29"/>
        <v>1.7229433325467874E-2</v>
      </c>
      <c r="AJ337" s="36">
        <f t="shared" si="29"/>
        <v>0.97703922568606538</v>
      </c>
      <c r="AK337" s="36">
        <f t="shared" si="29"/>
        <v>0.9995671764637124</v>
      </c>
      <c r="AL337" s="36">
        <f t="shared" si="29"/>
        <v>0.11193351272747845</v>
      </c>
      <c r="AN337">
        <f>SQRT(Correlation)*$F337 + SQRT('CDO Param'!C$17 - Correlation)*HLOOKUP('CDO Param'!C$12,$C$4:$E$1004,$A337,FALSE) + SQRT(1-Correlation)*G337</f>
        <v>1.5427593962134025</v>
      </c>
      <c r="AO337">
        <f>SQRT(Correlation)*$F337 + SQRT('CDO Param'!D$17 - Correlation)*HLOOKUP('CDO Param'!D$12,$C$4:$E$1004,$A337,FALSE) + SQRT(1-Correlation)*H337</f>
        <v>-0.13944343927595543</v>
      </c>
      <c r="AP337">
        <f>SQRT(Correlation)*$F337 + SQRT('CDO Param'!E$17 - Correlation)*HLOOKUP('CDO Param'!E$12,$C$4:$E$1004,$A337,FALSE) + SQRT(1-Correlation)*I337</f>
        <v>1.4349576051985447E-3</v>
      </c>
      <c r="AQ337">
        <f>SQRT(Correlation)*$F337 + SQRT('CDO Param'!F$17 - Correlation)*HLOOKUP('CDO Param'!F$12,$C$4:$E$1004,$A337,FALSE) + SQRT(1-Correlation)*J337</f>
        <v>1.6554145724409135</v>
      </c>
      <c r="AR337">
        <f>SQRT(Correlation)*$F337 + SQRT('CDO Param'!G$17 - Correlation)*HLOOKUP('CDO Param'!G$12,$C$4:$E$1004,$A337,FALSE) + SQRT(1-Correlation)*K337</f>
        <v>0.87232987437113851</v>
      </c>
      <c r="AS337">
        <f>SQRT(Correlation)*$F337 + SQRT('CDO Param'!H$17 - Correlation)*HLOOKUP('CDO Param'!H$12,$C$4:$E$1004,$A337,FALSE) + SQRT(1-Correlation)*L337</f>
        <v>-0.75735048925480197</v>
      </c>
      <c r="AT337">
        <f>SQRT(Correlation)*$F337 + SQRT('CDO Param'!I$17 - Correlation)*HLOOKUP('CDO Param'!I$12,$C$4:$E$1004,$A337,FALSE) + SQRT(1-Correlation)*M337</f>
        <v>1.5404564255485271</v>
      </c>
      <c r="AU337">
        <f>SQRT(Correlation)*$F337 + SQRT('CDO Param'!J$17 - Correlation)*HLOOKUP('CDO Param'!J$12,$C$4:$E$1004,$A337,FALSE) + SQRT(1-Correlation)*N337</f>
        <v>-0.58852311670500523</v>
      </c>
      <c r="AV337">
        <f>SQRT(Correlation)*$F337 + SQRT('CDO Param'!K$17 - Correlation)*HLOOKUP('CDO Param'!K$12,$C$4:$E$1004,$A337,FALSE) + SQRT(1-Correlation)*O337</f>
        <v>-9.7285949621701284E-2</v>
      </c>
      <c r="AW337">
        <f>SQRT(Correlation)*$F337 + SQRT('CDO Param'!L$17 - Correlation)*HLOOKUP('CDO Param'!L$12,$C$4:$E$1004,$A337,FALSE) + SQRT(1-Correlation)*P337</f>
        <v>0.25352363086808954</v>
      </c>
      <c r="AY337" s="3">
        <f>IF(AN337&lt;'CDO Param'!C$15,1,0)</f>
        <v>0</v>
      </c>
      <c r="AZ337" s="3">
        <f>IF(AO337&lt;'CDO Param'!D$15,1,0)</f>
        <v>0</v>
      </c>
      <c r="BA337" s="3">
        <f>IF(AP337&lt;'CDO Param'!E$15,1,0)</f>
        <v>0</v>
      </c>
      <c r="BB337" s="3">
        <f>IF(AQ337&lt;'CDO Param'!F$15,1,0)</f>
        <v>0</v>
      </c>
      <c r="BC337" s="3">
        <f>IF(AR337&lt;'CDO Param'!G$15,1,0)</f>
        <v>0</v>
      </c>
      <c r="BD337" s="3">
        <f>IF(AS337&lt;'CDO Param'!H$15,1,0)</f>
        <v>0</v>
      </c>
      <c r="BE337" s="3">
        <f>IF(AT337&lt;'CDO Param'!I$15,1,0)</f>
        <v>0</v>
      </c>
      <c r="BF337" s="3">
        <f>IF(AU337&lt;'CDO Param'!J$15,1,0)</f>
        <v>0</v>
      </c>
      <c r="BG337" s="3">
        <f>IF(AV337&lt;'CDO Param'!K$15,1,0)</f>
        <v>0</v>
      </c>
      <c r="BH337" s="3">
        <f>IF(AW337&lt;'CDO Param'!L$15,1,0)</f>
        <v>0</v>
      </c>
      <c r="BJ337" s="37">
        <f>AY337*'CDO Param'!C$6*AC337</f>
        <v>0</v>
      </c>
      <c r="BK337" s="37">
        <f>AZ337*'CDO Param'!D$6*AD337</f>
        <v>0</v>
      </c>
      <c r="BL337" s="37">
        <f>BA337*'CDO Param'!E$6*AE337</f>
        <v>0</v>
      </c>
      <c r="BM337" s="37">
        <f>BB337*'CDO Param'!F$6*AF337</f>
        <v>0</v>
      </c>
      <c r="BN337" s="37">
        <f>BC337*'CDO Param'!G$6*AG337</f>
        <v>0</v>
      </c>
      <c r="BO337" s="37">
        <f>BD337*'CDO Param'!H$6*AH337</f>
        <v>0</v>
      </c>
      <c r="BP337" s="37">
        <f>BE337*'CDO Param'!I$6*AI337</f>
        <v>0</v>
      </c>
      <c r="BQ337" s="37">
        <f>BF337*'CDO Param'!J$6*AJ337</f>
        <v>0</v>
      </c>
      <c r="BR337" s="37">
        <f>BG337*'CDO Param'!K$6*AK337</f>
        <v>0</v>
      </c>
      <c r="BS337" s="37">
        <f>BH337*'CDO Param'!L$6*AL337</f>
        <v>0</v>
      </c>
      <c r="BU337" s="38">
        <f t="shared" si="31"/>
        <v>0</v>
      </c>
      <c r="BV337" s="38">
        <f>AVERAGE(BU$5:BU337)</f>
        <v>7193.4636472810689</v>
      </c>
      <c r="CF337" s="5">
        <f>BU337/'CDO Param'!$M$6</f>
        <v>0</v>
      </c>
      <c r="CG337" s="5">
        <f t="shared" si="32"/>
        <v>0</v>
      </c>
      <c r="CH337" s="5">
        <f t="shared" si="33"/>
        <v>0</v>
      </c>
    </row>
    <row r="338" spans="1:86" x14ac:dyDescent="0.2">
      <c r="A338" s="3">
        <v>335</v>
      </c>
      <c r="B338" s="3">
        <v>334</v>
      </c>
      <c r="C338">
        <v>1.8309219740331173</v>
      </c>
      <c r="D338">
        <v>1.7772708815755323</v>
      </c>
      <c r="E338">
        <v>-0.41515022530802526</v>
      </c>
      <c r="F338">
        <v>-1.9814524421235546</v>
      </c>
      <c r="G338">
        <v>6.2209437601268291E-3</v>
      </c>
      <c r="H338">
        <v>-0.80939457802742254</v>
      </c>
      <c r="I338">
        <v>-1.3789167496724986</v>
      </c>
      <c r="J338">
        <v>-1.1659130905172788</v>
      </c>
      <c r="K338">
        <v>1.3124008546583354E-2</v>
      </c>
      <c r="L338">
        <v>-9.2882146418560296E-4</v>
      </c>
      <c r="M338">
        <v>-0.60734691942343488</v>
      </c>
      <c r="N338">
        <v>-0.46737568482058123</v>
      </c>
      <c r="O338">
        <v>-0.89714376372285187</v>
      </c>
      <c r="P338">
        <v>-0.55648115449002944</v>
      </c>
      <c r="R338" s="33">
        <v>0.68298404835303506</v>
      </c>
      <c r="S338" s="33">
        <v>0.91290066945967296</v>
      </c>
      <c r="T338" s="33">
        <v>0.12155160872337949</v>
      </c>
      <c r="U338" s="33">
        <v>0.91788781383907792</v>
      </c>
      <c r="V338" s="33">
        <v>0.94048719338164066</v>
      </c>
      <c r="W338" s="33">
        <v>0.76825916523498439</v>
      </c>
      <c r="X338" s="33">
        <v>0.131790104383505</v>
      </c>
      <c r="Y338" s="33">
        <v>0.99628437356850341</v>
      </c>
      <c r="Z338" s="33">
        <v>0.55146656583597253</v>
      </c>
      <c r="AA338" s="33">
        <v>0.49857200519115291</v>
      </c>
      <c r="AC338" s="36">
        <f t="shared" si="30"/>
        <v>0.78840024838532441</v>
      </c>
      <c r="AD338" s="36">
        <f t="shared" si="30"/>
        <v>0.98698225053560129</v>
      </c>
      <c r="AE338" s="36">
        <f t="shared" si="30"/>
        <v>2.7153714895625257E-2</v>
      </c>
      <c r="AF338" s="36">
        <f t="shared" si="30"/>
        <v>0.98857396263937058</v>
      </c>
      <c r="AG338" s="36">
        <f t="shared" si="30"/>
        <v>0.99439983157827272</v>
      </c>
      <c r="AH338" s="36">
        <f t="shared" si="29"/>
        <v>0.8898056851496986</v>
      </c>
      <c r="AI338" s="36">
        <f t="shared" si="29"/>
        <v>3.2433126145200643E-2</v>
      </c>
      <c r="AJ338" s="36">
        <f t="shared" si="29"/>
        <v>0.99998818910677167</v>
      </c>
      <c r="AK338" s="36">
        <f t="shared" si="29"/>
        <v>0.58654917439021359</v>
      </c>
      <c r="AL338" s="36">
        <f t="shared" si="29"/>
        <v>0.49758523246161324</v>
      </c>
      <c r="AN338">
        <f>SQRT(Correlation)*$F338 + SQRT('CDO Param'!C$17 - Correlation)*HLOOKUP('CDO Param'!C$12,$C$4:$E$1004,$A338,FALSE) + SQRT(1-Correlation)*G338</f>
        <v>-0.3693445153245053</v>
      </c>
      <c r="AO338">
        <f>SQRT(Correlation)*$F338 + SQRT('CDO Param'!D$17 - Correlation)*HLOOKUP('CDO Param'!D$12,$C$4:$E$1004,$A338,FALSE) + SQRT(1-Correlation)*H338</f>
        <v>-1.1431053384751082</v>
      </c>
      <c r="AP338">
        <f>SQRT(Correlation)*$F338 + SQRT('CDO Param'!E$17 - Correlation)*HLOOKUP('CDO Param'!E$12,$C$4:$E$1004,$A338,FALSE) + SQRT(1-Correlation)*I338</f>
        <v>-1.4503291477322313</v>
      </c>
      <c r="AQ338">
        <f>SQRT(Correlation)*$F338 + SQRT('CDO Param'!F$17 - Correlation)*HLOOKUP('CDO Param'!F$12,$C$4:$E$1004,$A338,FALSE) + SQRT(1-Correlation)*J338</f>
        <v>-1.8255029676598484</v>
      </c>
      <c r="AR338">
        <f>SQRT(Correlation)*$F338 + SQRT('CDO Param'!G$17 - Correlation)*HLOOKUP('CDO Param'!G$12,$C$4:$E$1004,$A338,FALSE) + SQRT(1-Correlation)*K338</f>
        <v>-0.70697016399603352</v>
      </c>
      <c r="AS338">
        <f>SQRT(Correlation)*$F338 + SQRT('CDO Param'!H$17 - Correlation)*HLOOKUP('CDO Param'!H$12,$C$4:$E$1004,$A338,FALSE) + SQRT(1-Correlation)*L338</f>
        <v>-0.3761273781777929</v>
      </c>
      <c r="AT338">
        <f>SQRT(Correlation)*$F338 + SQRT('CDO Param'!I$17 - Correlation)*HLOOKUP('CDO Param'!I$12,$C$4:$E$1004,$A338,FALSE) + SQRT(1-Correlation)*M338</f>
        <v>-1.2956005702870932</v>
      </c>
      <c r="AU338">
        <f>SQRT(Correlation)*$F338 + SQRT('CDO Param'!J$17 - Correlation)*HLOOKUP('CDO Param'!J$12,$C$4:$E$1004,$A338,FALSE) + SQRT(1-Correlation)*N338</f>
        <v>-0.58556536402003712</v>
      </c>
      <c r="AV338">
        <f>SQRT(Correlation)*$F338 + SQRT('CDO Param'!K$17 - Correlation)*HLOOKUP('CDO Param'!K$12,$C$4:$E$1004,$A338,FALSE) + SQRT(1-Correlation)*O338</f>
        <v>-0.99327916250987669</v>
      </c>
      <c r="AW338">
        <f>SQRT(Correlation)*$F338 + SQRT('CDO Param'!L$17 - Correlation)*HLOOKUP('CDO Param'!L$12,$C$4:$E$1004,$A338,FALSE) + SQRT(1-Correlation)*P338</f>
        <v>-0.67009823486038933</v>
      </c>
      <c r="AY338" s="3">
        <f>IF(AN338&lt;'CDO Param'!C$15,1,0)</f>
        <v>0</v>
      </c>
      <c r="AZ338" s="3">
        <f>IF(AO338&lt;'CDO Param'!D$15,1,0)</f>
        <v>0</v>
      </c>
      <c r="BA338" s="3">
        <f>IF(AP338&lt;'CDO Param'!E$15,1,0)</f>
        <v>1</v>
      </c>
      <c r="BB338" s="3">
        <f>IF(AQ338&lt;'CDO Param'!F$15,1,0)</f>
        <v>1</v>
      </c>
      <c r="BC338" s="3">
        <f>IF(AR338&lt;'CDO Param'!G$15,1,0)</f>
        <v>1</v>
      </c>
      <c r="BD338" s="3">
        <f>IF(AS338&lt;'CDO Param'!H$15,1,0)</f>
        <v>0</v>
      </c>
      <c r="BE338" s="3">
        <f>IF(AT338&lt;'CDO Param'!I$15,1,0)</f>
        <v>1</v>
      </c>
      <c r="BF338" s="3">
        <f>IF(AU338&lt;'CDO Param'!J$15,1,0)</f>
        <v>0</v>
      </c>
      <c r="BG338" s="3">
        <f>IF(AV338&lt;'CDO Param'!K$15,1,0)</f>
        <v>0</v>
      </c>
      <c r="BH338" s="3">
        <f>IF(AW338&lt;'CDO Param'!L$15,1,0)</f>
        <v>1</v>
      </c>
      <c r="BJ338" s="37">
        <f>AY338*'CDO Param'!C$6*AC338</f>
        <v>0</v>
      </c>
      <c r="BK338" s="37">
        <f>AZ338*'CDO Param'!D$6*AD338</f>
        <v>0</v>
      </c>
      <c r="BL338" s="37">
        <f>BA338*'CDO Param'!E$6*AE338</f>
        <v>271.53714895625257</v>
      </c>
      <c r="BM338" s="37">
        <f>BB338*'CDO Param'!F$6*AF338</f>
        <v>9885.7396263937062</v>
      </c>
      <c r="BN338" s="37">
        <f>BC338*'CDO Param'!G$6*AG338</f>
        <v>9943.9983157827264</v>
      </c>
      <c r="BO338" s="37">
        <f>BD338*'CDO Param'!H$6*AH338</f>
        <v>0</v>
      </c>
      <c r="BP338" s="37">
        <f>BE338*'CDO Param'!I$6*AI338</f>
        <v>259.46500916160517</v>
      </c>
      <c r="BQ338" s="37">
        <f>BF338*'CDO Param'!J$6*AJ338</f>
        <v>0</v>
      </c>
      <c r="BR338" s="37">
        <f>BG338*'CDO Param'!K$6*AK338</f>
        <v>0</v>
      </c>
      <c r="BS338" s="37">
        <f>BH338*'CDO Param'!L$6*AL338</f>
        <v>4975.8523246161321</v>
      </c>
      <c r="BU338" s="38">
        <f t="shared" si="31"/>
        <v>25336.592424910425</v>
      </c>
      <c r="BV338" s="38">
        <f>AVERAGE(BU$5:BU338)</f>
        <v>7247.7843921242702</v>
      </c>
      <c r="CF338" s="5">
        <f>BU338/'CDO Param'!$M$6</f>
        <v>0.26392283775948361</v>
      </c>
      <c r="CG338" s="5">
        <f t="shared" si="32"/>
        <v>0.02</v>
      </c>
      <c r="CH338" s="5">
        <f t="shared" si="33"/>
        <v>1</v>
      </c>
    </row>
    <row r="339" spans="1:86" x14ac:dyDescent="0.2">
      <c r="A339" s="3">
        <v>336</v>
      </c>
      <c r="B339" s="3">
        <v>335</v>
      </c>
      <c r="C339">
        <v>-0.73910996434278786</v>
      </c>
      <c r="D339">
        <v>1.0027997632278129</v>
      </c>
      <c r="E339">
        <v>1.0241910786135122</v>
      </c>
      <c r="F339">
        <v>-0.62850517679180484</v>
      </c>
      <c r="G339">
        <v>-1.2474447430577129</v>
      </c>
      <c r="H339">
        <v>3.3112428354797885E-2</v>
      </c>
      <c r="I339">
        <v>-5.7510760598233901E-2</v>
      </c>
      <c r="J339">
        <v>-1.2842428986914456</v>
      </c>
      <c r="K339">
        <v>0.74708168540382758</v>
      </c>
      <c r="L339">
        <v>-0.55782493291189894</v>
      </c>
      <c r="M339">
        <v>4.2393821786390617E-2</v>
      </c>
      <c r="N339">
        <v>0.43995896703563631</v>
      </c>
      <c r="O339">
        <v>1.9019171304535121</v>
      </c>
      <c r="P339">
        <v>-7.5785919761983678E-2</v>
      </c>
      <c r="R339" s="33">
        <v>0.49969124770708906</v>
      </c>
      <c r="S339" s="33">
        <v>0.31080021304581323</v>
      </c>
      <c r="T339" s="33">
        <v>0.61918066098316604</v>
      </c>
      <c r="U339" s="33">
        <v>0.56936914407153105</v>
      </c>
      <c r="V339" s="33">
        <v>0.38720441022291985</v>
      </c>
      <c r="W339" s="33">
        <v>0.74452261661389962</v>
      </c>
      <c r="X339" s="33">
        <v>0.19161742981132932</v>
      </c>
      <c r="Y339" s="33">
        <v>0.51414283901180269</v>
      </c>
      <c r="Z339" s="33">
        <v>0.19869527136846224</v>
      </c>
      <c r="AA339" s="33">
        <v>0.47142588974508731</v>
      </c>
      <c r="AC339" s="36">
        <f t="shared" si="30"/>
        <v>0.4994778916219873</v>
      </c>
      <c r="AD339" s="36">
        <f t="shared" si="30"/>
        <v>0.20325331015486278</v>
      </c>
      <c r="AE339" s="36">
        <f t="shared" si="30"/>
        <v>0.69561702157234251</v>
      </c>
      <c r="AF339" s="36">
        <f t="shared" si="30"/>
        <v>0.61612689638943285</v>
      </c>
      <c r="AG339" s="36">
        <f t="shared" si="30"/>
        <v>0.31428601093224035</v>
      </c>
      <c r="AH339" s="36">
        <f t="shared" si="29"/>
        <v>0.86457804994509158</v>
      </c>
      <c r="AI339" s="36">
        <f t="shared" si="29"/>
        <v>7.3316581731547606E-2</v>
      </c>
      <c r="AJ339" s="36">
        <f t="shared" si="29"/>
        <v>0.52390589400453635</v>
      </c>
      <c r="AK339" s="36">
        <f t="shared" si="29"/>
        <v>7.9280354450119245E-2</v>
      </c>
      <c r="AL339" s="36">
        <f t="shared" si="29"/>
        <v>0.45176307223999523</v>
      </c>
      <c r="AN339">
        <f>SQRT(Correlation)*$F339 + SQRT('CDO Param'!C$17 - Correlation)*HLOOKUP('CDO Param'!C$12,$C$4:$E$1004,$A339,FALSE) + SQRT(1-Correlation)*G339</f>
        <v>-1.2403634784165269</v>
      </c>
      <c r="AO339">
        <f>SQRT(Correlation)*$F339 + SQRT('CDO Param'!D$17 - Correlation)*HLOOKUP('CDO Param'!D$12,$C$4:$E$1004,$A339,FALSE) + SQRT(1-Correlation)*H339</f>
        <v>-2.5520277698669075E-2</v>
      </c>
      <c r="AP339">
        <f>SQRT(Correlation)*$F339 + SQRT('CDO Param'!E$17 - Correlation)*HLOOKUP('CDO Param'!E$12,$C$4:$E$1004,$A339,FALSE) + SQRT(1-Correlation)*I339</f>
        <v>-0.4488604017426997</v>
      </c>
      <c r="AQ339">
        <f>SQRT(Correlation)*$F339 + SQRT('CDO Param'!F$17 - Correlation)*HLOOKUP('CDO Param'!F$12,$C$4:$E$1004,$A339,FALSE) + SQRT(1-Correlation)*J339</f>
        <v>-1.1880744892425783</v>
      </c>
      <c r="AR339">
        <f>SQRT(Correlation)*$F339 + SQRT('CDO Param'!G$17 - Correlation)*HLOOKUP('CDO Param'!G$12,$C$4:$E$1004,$A339,FALSE) + SQRT(1-Correlation)*K339</f>
        <v>0.73900921660801377</v>
      </c>
      <c r="AS339">
        <f>SQRT(Correlation)*$F339 + SQRT('CDO Param'!H$17 - Correlation)*HLOOKUP('CDO Param'!H$12,$C$4:$E$1004,$A339,FALSE) + SQRT(1-Correlation)*L339</f>
        <v>-0.58613268252642703</v>
      </c>
      <c r="AT339">
        <f>SQRT(Correlation)*$F339 + SQRT('CDO Param'!I$17 - Correlation)*HLOOKUP('CDO Param'!I$12,$C$4:$E$1004,$A339,FALSE) + SQRT(1-Correlation)*M339</f>
        <v>7.0483610055252971E-2</v>
      </c>
      <c r="AU339">
        <f>SQRT(Correlation)*$F339 + SQRT('CDO Param'!J$17 - Correlation)*HLOOKUP('CDO Param'!J$12,$C$4:$E$1004,$A339,FALSE) + SQRT(1-Correlation)*N339</f>
        <v>2.3080820149291081E-2</v>
      </c>
      <c r="AV339">
        <f>SQRT(Correlation)*$F339 + SQRT('CDO Param'!K$17 - Correlation)*HLOOKUP('CDO Param'!K$12,$C$4:$E$1004,$A339,FALSE) + SQRT(1-Correlation)*O339</f>
        <v>1.4100161122324335</v>
      </c>
      <c r="AW339">
        <f>SQRT(Correlation)*$F339 + SQRT('CDO Param'!L$17 - Correlation)*HLOOKUP('CDO Param'!L$12,$C$4:$E$1004,$A339,FALSE) + SQRT(1-Correlation)*P339</f>
        <v>-0.46619774001056391</v>
      </c>
      <c r="AY339" s="3">
        <f>IF(AN339&lt;'CDO Param'!C$15,1,0)</f>
        <v>0</v>
      </c>
      <c r="AZ339" s="3">
        <f>IF(AO339&lt;'CDO Param'!D$15,1,0)</f>
        <v>0</v>
      </c>
      <c r="BA339" s="3">
        <f>IF(AP339&lt;'CDO Param'!E$15,1,0)</f>
        <v>0</v>
      </c>
      <c r="BB339" s="3">
        <f>IF(AQ339&lt;'CDO Param'!F$15,1,0)</f>
        <v>1</v>
      </c>
      <c r="BC339" s="3">
        <f>IF(AR339&lt;'CDO Param'!G$15,1,0)</f>
        <v>0</v>
      </c>
      <c r="BD339" s="3">
        <f>IF(AS339&lt;'CDO Param'!H$15,1,0)</f>
        <v>0</v>
      </c>
      <c r="BE339" s="3">
        <f>IF(AT339&lt;'CDO Param'!I$15,1,0)</f>
        <v>0</v>
      </c>
      <c r="BF339" s="3">
        <f>IF(AU339&lt;'CDO Param'!J$15,1,0)</f>
        <v>0</v>
      </c>
      <c r="BG339" s="3">
        <f>IF(AV339&lt;'CDO Param'!K$15,1,0)</f>
        <v>0</v>
      </c>
      <c r="BH339" s="3">
        <f>IF(AW339&lt;'CDO Param'!L$15,1,0)</f>
        <v>0</v>
      </c>
      <c r="BJ339" s="37">
        <f>AY339*'CDO Param'!C$6*AC339</f>
        <v>0</v>
      </c>
      <c r="BK339" s="37">
        <f>AZ339*'CDO Param'!D$6*AD339</f>
        <v>0</v>
      </c>
      <c r="BL339" s="37">
        <f>BA339*'CDO Param'!E$6*AE339</f>
        <v>0</v>
      </c>
      <c r="BM339" s="37">
        <f>BB339*'CDO Param'!F$6*AF339</f>
        <v>6161.2689638943284</v>
      </c>
      <c r="BN339" s="37">
        <f>BC339*'CDO Param'!G$6*AG339</f>
        <v>0</v>
      </c>
      <c r="BO339" s="37">
        <f>BD339*'CDO Param'!H$6*AH339</f>
        <v>0</v>
      </c>
      <c r="BP339" s="37">
        <f>BE339*'CDO Param'!I$6*AI339</f>
        <v>0</v>
      </c>
      <c r="BQ339" s="37">
        <f>BF339*'CDO Param'!J$6*AJ339</f>
        <v>0</v>
      </c>
      <c r="BR339" s="37">
        <f>BG339*'CDO Param'!K$6*AK339</f>
        <v>0</v>
      </c>
      <c r="BS339" s="37">
        <f>BH339*'CDO Param'!L$6*AL339</f>
        <v>0</v>
      </c>
      <c r="BU339" s="38">
        <f t="shared" si="31"/>
        <v>6161.2689638943284</v>
      </c>
      <c r="BV339" s="38">
        <f>AVERAGE(BU$5:BU339)</f>
        <v>7244.5410624877632</v>
      </c>
      <c r="CF339" s="5">
        <f>BU339/'CDO Param'!$M$6</f>
        <v>6.4179885040565918E-2</v>
      </c>
      <c r="CG339" s="5">
        <f t="shared" si="32"/>
        <v>1.4179885040565915E-2</v>
      </c>
      <c r="CH339" s="5">
        <f t="shared" si="33"/>
        <v>0.70899425202829569</v>
      </c>
    </row>
    <row r="340" spans="1:86" x14ac:dyDescent="0.2">
      <c r="A340" s="3">
        <v>337</v>
      </c>
      <c r="B340" s="3">
        <v>336</v>
      </c>
      <c r="C340">
        <v>0.99578755907714367</v>
      </c>
      <c r="D340">
        <v>0.44746002458850853</v>
      </c>
      <c r="E340">
        <v>0.1228931978403125</v>
      </c>
      <c r="F340">
        <v>-0.47314415496657602</v>
      </c>
      <c r="G340">
        <v>0.126924533105921</v>
      </c>
      <c r="H340">
        <v>-0.68025087784917559</v>
      </c>
      <c r="I340">
        <v>-1.7482125258538872</v>
      </c>
      <c r="J340">
        <v>1.1075917427660897</v>
      </c>
      <c r="K340">
        <v>9.5419636636506766E-2</v>
      </c>
      <c r="L340">
        <v>-0.45526348912972026</v>
      </c>
      <c r="M340">
        <v>-0.85496822066488676</v>
      </c>
      <c r="N340">
        <v>1.6446256267954595</v>
      </c>
      <c r="O340">
        <v>-0.66265101850149222</v>
      </c>
      <c r="P340">
        <v>-0.73084152063529473</v>
      </c>
      <c r="R340" s="33">
        <v>0.25492894568244412</v>
      </c>
      <c r="S340" s="33">
        <v>0.59079008483830375</v>
      </c>
      <c r="T340" s="33">
        <v>0.40895587737157751</v>
      </c>
      <c r="U340" s="33">
        <v>0.32143098410285592</v>
      </c>
      <c r="V340" s="33">
        <v>0.2905498166990233</v>
      </c>
      <c r="W340" s="33">
        <v>0.27076926048415212</v>
      </c>
      <c r="X340" s="33">
        <v>0.81896095714483452</v>
      </c>
      <c r="Y340" s="33">
        <v>0.27680673323422983</v>
      </c>
      <c r="Z340" s="33">
        <v>0.29076546770090494</v>
      </c>
      <c r="AA340" s="33">
        <v>0.89521564910896856</v>
      </c>
      <c r="AC340" s="36">
        <f t="shared" si="30"/>
        <v>0.13481153220076739</v>
      </c>
      <c r="AD340" s="36">
        <f t="shared" si="30"/>
        <v>0.65089587145380001</v>
      </c>
      <c r="AE340" s="36">
        <f t="shared" si="30"/>
        <v>0.34869658526396763</v>
      </c>
      <c r="AF340" s="36">
        <f t="shared" si="30"/>
        <v>0.2176102039802337</v>
      </c>
      <c r="AG340" s="36">
        <f t="shared" si="30"/>
        <v>0.17703668783299653</v>
      </c>
      <c r="AH340" s="36">
        <f t="shared" si="29"/>
        <v>0.15295081263728719</v>
      </c>
      <c r="AI340" s="36">
        <f t="shared" si="29"/>
        <v>0.93515623266208769</v>
      </c>
      <c r="AJ340" s="36">
        <f t="shared" si="29"/>
        <v>0.16013691815325279</v>
      </c>
      <c r="AK340" s="36">
        <f t="shared" si="29"/>
        <v>0.17730775225297118</v>
      </c>
      <c r="AL340" s="36">
        <f t="shared" si="29"/>
        <v>0.98041854812409102</v>
      </c>
      <c r="AN340">
        <f>SQRT(Correlation)*$F340 + SQRT('CDO Param'!C$17 - Correlation)*HLOOKUP('CDO Param'!C$12,$C$4:$E$1004,$A340,FALSE) + SQRT(1-Correlation)*G340</f>
        <v>3.4070269080728563E-2</v>
      </c>
      <c r="AO340">
        <f>SQRT(Correlation)*$F340 + SQRT('CDO Param'!D$17 - Correlation)*HLOOKUP('CDO Param'!D$12,$C$4:$E$1004,$A340,FALSE) + SQRT(1-Correlation)*H340</f>
        <v>-0.73168356188943129</v>
      </c>
      <c r="AP340">
        <f>SQRT(Correlation)*$F340 + SQRT('CDO Param'!E$17 - Correlation)*HLOOKUP('CDO Param'!E$12,$C$4:$E$1004,$A340,FALSE) + SQRT(1-Correlation)*I340</f>
        <v>-1.5446607198522735</v>
      </c>
      <c r="AQ340">
        <f>SQRT(Correlation)*$F340 + SQRT('CDO Param'!F$17 - Correlation)*HLOOKUP('CDO Param'!F$12,$C$4:$E$1004,$A340,FALSE) + SQRT(1-Correlation)*J340</f>
        <v>0.92861222272617239</v>
      </c>
      <c r="AR340">
        <f>SQRT(Correlation)*$F340 + SQRT('CDO Param'!G$17 - Correlation)*HLOOKUP('CDO Param'!G$12,$C$4:$E$1004,$A340,FALSE) + SQRT(1-Correlation)*K340</f>
        <v>-3.1618549111575148E-2</v>
      </c>
      <c r="AS340">
        <f>SQRT(Correlation)*$F340 + SQRT('CDO Param'!H$17 - Correlation)*HLOOKUP('CDO Param'!H$12,$C$4:$E$1004,$A340,FALSE) + SQRT(1-Correlation)*L340</f>
        <v>-0.51824178393928544</v>
      </c>
      <c r="AT340">
        <f>SQRT(Correlation)*$F340 + SQRT('CDO Param'!I$17 - Correlation)*HLOOKUP('CDO Param'!I$12,$C$4:$E$1004,$A340,FALSE) + SQRT(1-Correlation)*M340</f>
        <v>-0.93323563600342219</v>
      </c>
      <c r="AU340">
        <f>SQRT(Correlation)*$F340 + SQRT('CDO Param'!J$17 - Correlation)*HLOOKUP('CDO Param'!J$12,$C$4:$E$1004,$A340,FALSE) + SQRT(1-Correlation)*N340</f>
        <v>1.6740681685547212</v>
      </c>
      <c r="AV340">
        <f>SQRT(Correlation)*$F340 + SQRT('CDO Param'!K$17 - Correlation)*HLOOKUP('CDO Param'!K$12,$C$4:$E$1004,$A340,FALSE) + SQRT(1-Correlation)*O340</f>
        <v>-0.51480664882051641</v>
      </c>
      <c r="AW340">
        <f>SQRT(Correlation)*$F340 + SQRT('CDO Param'!L$17 - Correlation)*HLOOKUP('CDO Param'!L$12,$C$4:$E$1004,$A340,FALSE) + SQRT(1-Correlation)*P340</f>
        <v>-0.57949783928053278</v>
      </c>
      <c r="AY340" s="3">
        <f>IF(AN340&lt;'CDO Param'!C$15,1,0)</f>
        <v>0</v>
      </c>
      <c r="AZ340" s="3">
        <f>IF(AO340&lt;'CDO Param'!D$15,1,0)</f>
        <v>0</v>
      </c>
      <c r="BA340" s="3">
        <f>IF(AP340&lt;'CDO Param'!E$15,1,0)</f>
        <v>1</v>
      </c>
      <c r="BB340" s="3">
        <f>IF(AQ340&lt;'CDO Param'!F$15,1,0)</f>
        <v>0</v>
      </c>
      <c r="BC340" s="3">
        <f>IF(AR340&lt;'CDO Param'!G$15,1,0)</f>
        <v>1</v>
      </c>
      <c r="BD340" s="3">
        <f>IF(AS340&lt;'CDO Param'!H$15,1,0)</f>
        <v>0</v>
      </c>
      <c r="BE340" s="3">
        <f>IF(AT340&lt;'CDO Param'!I$15,1,0)</f>
        <v>0</v>
      </c>
      <c r="BF340" s="3">
        <f>IF(AU340&lt;'CDO Param'!J$15,1,0)</f>
        <v>0</v>
      </c>
      <c r="BG340" s="3">
        <f>IF(AV340&lt;'CDO Param'!K$15,1,0)</f>
        <v>0</v>
      </c>
      <c r="BH340" s="3">
        <f>IF(AW340&lt;'CDO Param'!L$15,1,0)</f>
        <v>1</v>
      </c>
      <c r="BJ340" s="37">
        <f>AY340*'CDO Param'!C$6*AC340</f>
        <v>0</v>
      </c>
      <c r="BK340" s="37">
        <f>AZ340*'CDO Param'!D$6*AD340</f>
        <v>0</v>
      </c>
      <c r="BL340" s="37">
        <f>BA340*'CDO Param'!E$6*AE340</f>
        <v>3486.9658526396761</v>
      </c>
      <c r="BM340" s="37">
        <f>BB340*'CDO Param'!F$6*AF340</f>
        <v>0</v>
      </c>
      <c r="BN340" s="37">
        <f>BC340*'CDO Param'!G$6*AG340</f>
        <v>1770.3668783299654</v>
      </c>
      <c r="BO340" s="37">
        <f>BD340*'CDO Param'!H$6*AH340</f>
        <v>0</v>
      </c>
      <c r="BP340" s="37">
        <f>BE340*'CDO Param'!I$6*AI340</f>
        <v>0</v>
      </c>
      <c r="BQ340" s="37">
        <f>BF340*'CDO Param'!J$6*AJ340</f>
        <v>0</v>
      </c>
      <c r="BR340" s="37">
        <f>BG340*'CDO Param'!K$6*AK340</f>
        <v>0</v>
      </c>
      <c r="BS340" s="37">
        <f>BH340*'CDO Param'!L$6*AL340</f>
        <v>9804.185481240911</v>
      </c>
      <c r="BU340" s="38">
        <f t="shared" si="31"/>
        <v>15061.518212210553</v>
      </c>
      <c r="BV340" s="38">
        <f>AVERAGE(BU$5:BU340)</f>
        <v>7267.8058754333661</v>
      </c>
      <c r="CF340" s="5">
        <f>BU340/'CDO Param'!$M$6</f>
        <v>0.1568908147105266</v>
      </c>
      <c r="CG340" s="5">
        <f t="shared" si="32"/>
        <v>0.02</v>
      </c>
      <c r="CH340" s="5">
        <f t="shared" si="33"/>
        <v>1</v>
      </c>
    </row>
    <row r="341" spans="1:86" x14ac:dyDescent="0.2">
      <c r="A341" s="3">
        <v>338</v>
      </c>
      <c r="B341" s="3">
        <v>337</v>
      </c>
      <c r="C341">
        <v>0.21166329133848194</v>
      </c>
      <c r="D341">
        <v>-0.16719695850042626</v>
      </c>
      <c r="E341">
        <v>0.35353878047317266</v>
      </c>
      <c r="F341">
        <v>-0.9142263479589019</v>
      </c>
      <c r="G341">
        <v>-0.58420823734195437</v>
      </c>
      <c r="H341">
        <v>-0.73914407039410435</v>
      </c>
      <c r="I341">
        <v>-1.3489261618815362</v>
      </c>
      <c r="J341">
        <v>-0.11661768439807929</v>
      </c>
      <c r="K341">
        <v>-0.38906136978766881</v>
      </c>
      <c r="L341">
        <v>-0.91574747784761712</v>
      </c>
      <c r="M341">
        <v>0.18796754375216551</v>
      </c>
      <c r="N341">
        <v>-0.15318278201448265</v>
      </c>
      <c r="O341">
        <v>-0.23202233023766894</v>
      </c>
      <c r="P341">
        <v>0.33148353395517915</v>
      </c>
      <c r="R341" s="33">
        <v>0.88941457443377681</v>
      </c>
      <c r="S341" s="33">
        <v>0.39075250848697152</v>
      </c>
      <c r="T341" s="33">
        <v>0.3774101405299316</v>
      </c>
      <c r="U341" s="33">
        <v>0.13223188656020532</v>
      </c>
      <c r="V341" s="33">
        <v>0.42131741737076894</v>
      </c>
      <c r="W341" s="33">
        <v>8.183375051330484E-2</v>
      </c>
      <c r="X341" s="33">
        <v>0.37984487711444725</v>
      </c>
      <c r="Y341" s="33">
        <v>5.2849662514799119E-2</v>
      </c>
      <c r="Z341" s="33">
        <v>0.24427788622876531</v>
      </c>
      <c r="AA341" s="33">
        <v>0.57843384685853205</v>
      </c>
      <c r="AC341" s="36">
        <f t="shared" si="30"/>
        <v>0.97794866727644802</v>
      </c>
      <c r="AD341" s="36">
        <f t="shared" si="30"/>
        <v>0.31982987259743784</v>
      </c>
      <c r="AE341" s="36">
        <f t="shared" si="30"/>
        <v>0.29913553316227226</v>
      </c>
      <c r="AF341" s="36">
        <f t="shared" si="30"/>
        <v>3.267218702059254E-2</v>
      </c>
      <c r="AG341" s="36">
        <f t="shared" si="30"/>
        <v>0.36866264175154512</v>
      </c>
      <c r="AH341" s="36">
        <f t="shared" si="29"/>
        <v>1.1340487439570116E-2</v>
      </c>
      <c r="AI341" s="36">
        <f t="shared" si="29"/>
        <v>0.30288018118883625</v>
      </c>
      <c r="AJ341" s="36">
        <f t="shared" si="29"/>
        <v>4.3034767218748677E-3</v>
      </c>
      <c r="AK341" s="36">
        <f t="shared" si="29"/>
        <v>0.12321267062564081</v>
      </c>
      <c r="AL341" s="36">
        <f t="shared" si="29"/>
        <v>0.63093290708592431</v>
      </c>
      <c r="AN341">
        <f>SQRT(Correlation)*$F341 + SQRT('CDO Param'!C$17 - Correlation)*HLOOKUP('CDO Param'!C$12,$C$4:$E$1004,$A341,FALSE) + SQRT(1-Correlation)*G341</f>
        <v>-0.86697757362850192</v>
      </c>
      <c r="AO341">
        <f>SQRT(Correlation)*$F341 + SQRT('CDO Param'!D$17 - Correlation)*HLOOKUP('CDO Param'!D$12,$C$4:$E$1004,$A341,FALSE) + SQRT(1-Correlation)*H341</f>
        <v>-1.0139626107146194</v>
      </c>
      <c r="AP341">
        <f>SQRT(Correlation)*$F341 + SQRT('CDO Param'!E$17 - Correlation)*HLOOKUP('CDO Param'!E$12,$C$4:$E$1004,$A341,FALSE) + SQRT(1-Correlation)*I341</f>
        <v>-1.5128066326728695</v>
      </c>
      <c r="AQ341">
        <f>SQRT(Correlation)*$F341 + SQRT('CDO Param'!F$17 - Correlation)*HLOOKUP('CDO Param'!F$12,$C$4:$E$1004,$A341,FALSE) + SQRT(1-Correlation)*J341</f>
        <v>-0.32068333051252074</v>
      </c>
      <c r="AR341">
        <f>SQRT(Correlation)*$F341 + SQRT('CDO Param'!G$17 - Correlation)*HLOOKUP('CDO Param'!G$12,$C$4:$E$1004,$A341,FALSE) + SQRT(1-Correlation)*K341</f>
        <v>-0.57914610450095316</v>
      </c>
      <c r="AS341">
        <f>SQRT(Correlation)*$F341 + SQRT('CDO Param'!H$17 - Correlation)*HLOOKUP('CDO Param'!H$12,$C$4:$E$1004,$A341,FALSE) + SQRT(1-Correlation)*L341</f>
        <v>-1.1815033137445765</v>
      </c>
      <c r="AT341">
        <f>SQRT(Correlation)*$F341 + SQRT('CDO Param'!I$17 - Correlation)*HLOOKUP('CDO Param'!I$12,$C$4:$E$1004,$A341,FALSE) + SQRT(1-Correlation)*M341</f>
        <v>-3.1728411733478318E-2</v>
      </c>
      <c r="AU341">
        <f>SQRT(Correlation)*$F341 + SQRT('CDO Param'!J$17 - Correlation)*HLOOKUP('CDO Param'!J$12,$C$4:$E$1004,$A341,FALSE) + SQRT(1-Correlation)*N341</f>
        <v>-0.37842485943852466</v>
      </c>
      <c r="AV341">
        <f>SQRT(Correlation)*$F341 + SQRT('CDO Param'!K$17 - Correlation)*HLOOKUP('CDO Param'!K$12,$C$4:$E$1004,$A341,FALSE) + SQRT(1-Correlation)*O341</f>
        <v>-0.45321862206370955</v>
      </c>
      <c r="AW341">
        <f>SQRT(Correlation)*$F341 + SQRT('CDO Param'!L$17 - Correlation)*HLOOKUP('CDO Param'!L$12,$C$4:$E$1004,$A341,FALSE) + SQRT(1-Correlation)*P341</f>
        <v>8.1369979649566465E-2</v>
      </c>
      <c r="AY341" s="3">
        <f>IF(AN341&lt;'CDO Param'!C$15,1,0)</f>
        <v>0</v>
      </c>
      <c r="AZ341" s="3">
        <f>IF(AO341&lt;'CDO Param'!D$15,1,0)</f>
        <v>0</v>
      </c>
      <c r="BA341" s="3">
        <f>IF(AP341&lt;'CDO Param'!E$15,1,0)</f>
        <v>1</v>
      </c>
      <c r="BB341" s="3">
        <f>IF(AQ341&lt;'CDO Param'!F$15,1,0)</f>
        <v>0</v>
      </c>
      <c r="BC341" s="3">
        <f>IF(AR341&lt;'CDO Param'!G$15,1,0)</f>
        <v>1</v>
      </c>
      <c r="BD341" s="3">
        <f>IF(AS341&lt;'CDO Param'!H$15,1,0)</f>
        <v>0</v>
      </c>
      <c r="BE341" s="3">
        <f>IF(AT341&lt;'CDO Param'!I$15,1,0)</f>
        <v>0</v>
      </c>
      <c r="BF341" s="3">
        <f>IF(AU341&lt;'CDO Param'!J$15,1,0)</f>
        <v>0</v>
      </c>
      <c r="BG341" s="3">
        <f>IF(AV341&lt;'CDO Param'!K$15,1,0)</f>
        <v>0</v>
      </c>
      <c r="BH341" s="3">
        <f>IF(AW341&lt;'CDO Param'!L$15,1,0)</f>
        <v>0</v>
      </c>
      <c r="BJ341" s="37">
        <f>AY341*'CDO Param'!C$6*AC341</f>
        <v>0</v>
      </c>
      <c r="BK341" s="37">
        <f>AZ341*'CDO Param'!D$6*AD341</f>
        <v>0</v>
      </c>
      <c r="BL341" s="37">
        <f>BA341*'CDO Param'!E$6*AE341</f>
        <v>2991.3553316227226</v>
      </c>
      <c r="BM341" s="37">
        <f>BB341*'CDO Param'!F$6*AF341</f>
        <v>0</v>
      </c>
      <c r="BN341" s="37">
        <f>BC341*'CDO Param'!G$6*AG341</f>
        <v>3686.6264175154511</v>
      </c>
      <c r="BO341" s="37">
        <f>BD341*'CDO Param'!H$6*AH341</f>
        <v>0</v>
      </c>
      <c r="BP341" s="37">
        <f>BE341*'CDO Param'!I$6*AI341</f>
        <v>0</v>
      </c>
      <c r="BQ341" s="37">
        <f>BF341*'CDO Param'!J$6*AJ341</f>
        <v>0</v>
      </c>
      <c r="BR341" s="37">
        <f>BG341*'CDO Param'!K$6*AK341</f>
        <v>0</v>
      </c>
      <c r="BS341" s="37">
        <f>BH341*'CDO Param'!L$6*AL341</f>
        <v>0</v>
      </c>
      <c r="BU341" s="38">
        <f t="shared" si="31"/>
        <v>6677.9817491381737</v>
      </c>
      <c r="BV341" s="38">
        <f>AVERAGE(BU$5:BU341)</f>
        <v>7266.0556554740342</v>
      </c>
      <c r="CF341" s="5">
        <f>BU341/'CDO Param'!$M$6</f>
        <v>6.956230988685598E-2</v>
      </c>
      <c r="CG341" s="5">
        <f t="shared" si="32"/>
        <v>1.9562309886855977E-2</v>
      </c>
      <c r="CH341" s="5">
        <f t="shared" si="33"/>
        <v>0.97811549434279887</v>
      </c>
    </row>
    <row r="342" spans="1:86" x14ac:dyDescent="0.2">
      <c r="A342" s="3">
        <v>339</v>
      </c>
      <c r="B342" s="3">
        <v>338</v>
      </c>
      <c r="C342">
        <v>-1.5022669686004519</v>
      </c>
      <c r="D342">
        <v>3.0013325158506632E-2</v>
      </c>
      <c r="E342">
        <v>0.55840359891590197</v>
      </c>
      <c r="F342">
        <v>1.3029693946009502</v>
      </c>
      <c r="G342">
        <v>0.26640009309630841</v>
      </c>
      <c r="H342">
        <v>0.90256207840866409</v>
      </c>
      <c r="I342">
        <v>1.6452850104542449</v>
      </c>
      <c r="J342">
        <v>-0.24963242140074726</v>
      </c>
      <c r="K342">
        <v>1.5038585843285546</v>
      </c>
      <c r="L342">
        <v>0.12127088666602504</v>
      </c>
      <c r="M342">
        <v>0.34683921512623783</v>
      </c>
      <c r="N342">
        <v>-0.62119852373143658</v>
      </c>
      <c r="O342">
        <v>-0.24044538804446347</v>
      </c>
      <c r="P342">
        <v>0.55689952205284499</v>
      </c>
      <c r="R342" s="33">
        <v>0.73766415134894858</v>
      </c>
      <c r="S342" s="33">
        <v>0.921391721778266</v>
      </c>
      <c r="T342" s="33">
        <v>0.83066792731670103</v>
      </c>
      <c r="U342" s="33">
        <v>3.585441179380492E-2</v>
      </c>
      <c r="V342" s="33">
        <v>0.60509901847927783</v>
      </c>
      <c r="W342" s="33">
        <v>0.89920358122289346</v>
      </c>
      <c r="X342" s="33">
        <v>0.91458961317063758</v>
      </c>
      <c r="Y342" s="33">
        <v>0.5076285589056222</v>
      </c>
      <c r="Z342" s="33">
        <v>0.7131895267931696</v>
      </c>
      <c r="AA342" s="33">
        <v>0.57637681280094055</v>
      </c>
      <c r="AC342" s="36">
        <f t="shared" si="30"/>
        <v>0.8568370363981862</v>
      </c>
      <c r="AD342" s="36">
        <f t="shared" si="30"/>
        <v>0.98962512625295918</v>
      </c>
      <c r="AE342" s="36">
        <f t="shared" si="30"/>
        <v>0.94391308327204859</v>
      </c>
      <c r="AF342" s="36">
        <f t="shared" si="30"/>
        <v>1.8188048788253795E-3</v>
      </c>
      <c r="AG342" s="36">
        <f t="shared" si="30"/>
        <v>0.67365255792935841</v>
      </c>
      <c r="AH342" s="36">
        <f t="shared" si="29"/>
        <v>0.98202512308143908</v>
      </c>
      <c r="AI342" s="36">
        <f t="shared" si="29"/>
        <v>0.98753392889632852</v>
      </c>
      <c r="AJ342" s="36">
        <f t="shared" si="29"/>
        <v>0.51289852535804714</v>
      </c>
      <c r="AK342" s="36">
        <f t="shared" si="29"/>
        <v>0.8276349331767191</v>
      </c>
      <c r="AL342" s="36">
        <f t="shared" si="29"/>
        <v>0.62758426289150493</v>
      </c>
      <c r="AN342">
        <f>SQRT(Correlation)*$F342 + SQRT('CDO Param'!C$17 - Correlation)*HLOOKUP('CDO Param'!C$12,$C$4:$E$1004,$A342,FALSE) + SQRT(1-Correlation)*G342</f>
        <v>0.66900894491164742</v>
      </c>
      <c r="AO342">
        <f>SQRT(Correlation)*$F342 + SQRT('CDO Param'!D$17 - Correlation)*HLOOKUP('CDO Param'!D$12,$C$4:$E$1004,$A342,FALSE) + SQRT(1-Correlation)*H342</f>
        <v>1.2725251952321355</v>
      </c>
      <c r="AP342">
        <f>SQRT(Correlation)*$F342 + SQRT('CDO Param'!E$17 - Correlation)*HLOOKUP('CDO Param'!E$12,$C$4:$E$1004,$A342,FALSE) + SQRT(1-Correlation)*I342</f>
        <v>1.5754270306194098</v>
      </c>
      <c r="AQ342">
        <f>SQRT(Correlation)*$F342 + SQRT('CDO Param'!F$17 - Correlation)*HLOOKUP('CDO Param'!F$12,$C$4:$E$1004,$A342,FALSE) + SQRT(1-Correlation)*J342</f>
        <v>0.30007583261382209</v>
      </c>
      <c r="AR342">
        <f>SQRT(Correlation)*$F342 + SQRT('CDO Param'!G$17 - Correlation)*HLOOKUP('CDO Param'!G$12,$C$4:$E$1004,$A342,FALSE) + SQRT(1-Correlation)*K342</f>
        <v>1.9635834630310085</v>
      </c>
      <c r="AS342">
        <f>SQRT(Correlation)*$F342 + SQRT('CDO Param'!H$17 - Correlation)*HLOOKUP('CDO Param'!H$12,$C$4:$E$1004,$A342,FALSE) + SQRT(1-Correlation)*L342</f>
        <v>0.53132729071191231</v>
      </c>
      <c r="AT342">
        <f>SQRT(Correlation)*$F342 + SQRT('CDO Param'!I$17 - Correlation)*HLOOKUP('CDO Param'!I$12,$C$4:$E$1004,$A342,FALSE) + SQRT(1-Correlation)*M342</f>
        <v>0.86593851194782956</v>
      </c>
      <c r="AU342">
        <f>SQRT(Correlation)*$F342 + SQRT('CDO Param'!J$17 - Correlation)*HLOOKUP('CDO Param'!J$12,$C$4:$E$1004,$A342,FALSE) + SQRT(1-Correlation)*N342</f>
        <v>-0.57474804356904685</v>
      </c>
      <c r="AV342">
        <f>SQRT(Correlation)*$F342 + SQRT('CDO Param'!K$17 - Correlation)*HLOOKUP('CDO Param'!K$12,$C$4:$E$1004,$A342,FALSE) + SQRT(1-Correlation)*O342</f>
        <v>-0.21353390306245434</v>
      </c>
      <c r="AW342">
        <f>SQRT(Correlation)*$F342 + SQRT('CDO Param'!L$17 - Correlation)*HLOOKUP('CDO Param'!L$12,$C$4:$E$1004,$A342,FALSE) + SQRT(1-Correlation)*P342</f>
        <v>0.54289389593245052</v>
      </c>
      <c r="AY342" s="3">
        <f>IF(AN342&lt;'CDO Param'!C$15,1,0)</f>
        <v>0</v>
      </c>
      <c r="AZ342" s="3">
        <f>IF(AO342&lt;'CDO Param'!D$15,1,0)</f>
        <v>0</v>
      </c>
      <c r="BA342" s="3">
        <f>IF(AP342&lt;'CDO Param'!E$15,1,0)</f>
        <v>0</v>
      </c>
      <c r="BB342" s="3">
        <f>IF(AQ342&lt;'CDO Param'!F$15,1,0)</f>
        <v>0</v>
      </c>
      <c r="BC342" s="3">
        <f>IF(AR342&lt;'CDO Param'!G$15,1,0)</f>
        <v>0</v>
      </c>
      <c r="BD342" s="3">
        <f>IF(AS342&lt;'CDO Param'!H$15,1,0)</f>
        <v>0</v>
      </c>
      <c r="BE342" s="3">
        <f>IF(AT342&lt;'CDO Param'!I$15,1,0)</f>
        <v>0</v>
      </c>
      <c r="BF342" s="3">
        <f>IF(AU342&lt;'CDO Param'!J$15,1,0)</f>
        <v>0</v>
      </c>
      <c r="BG342" s="3">
        <f>IF(AV342&lt;'CDO Param'!K$15,1,0)</f>
        <v>0</v>
      </c>
      <c r="BH342" s="3">
        <f>IF(AW342&lt;'CDO Param'!L$15,1,0)</f>
        <v>0</v>
      </c>
      <c r="BJ342" s="37">
        <f>AY342*'CDO Param'!C$6*AC342</f>
        <v>0</v>
      </c>
      <c r="BK342" s="37">
        <f>AZ342*'CDO Param'!D$6*AD342</f>
        <v>0</v>
      </c>
      <c r="BL342" s="37">
        <f>BA342*'CDO Param'!E$6*AE342</f>
        <v>0</v>
      </c>
      <c r="BM342" s="37">
        <f>BB342*'CDO Param'!F$6*AF342</f>
        <v>0</v>
      </c>
      <c r="BN342" s="37">
        <f>BC342*'CDO Param'!G$6*AG342</f>
        <v>0</v>
      </c>
      <c r="BO342" s="37">
        <f>BD342*'CDO Param'!H$6*AH342</f>
        <v>0</v>
      </c>
      <c r="BP342" s="37">
        <f>BE342*'CDO Param'!I$6*AI342</f>
        <v>0</v>
      </c>
      <c r="BQ342" s="37">
        <f>BF342*'CDO Param'!J$6*AJ342</f>
        <v>0</v>
      </c>
      <c r="BR342" s="37">
        <f>BG342*'CDO Param'!K$6*AK342</f>
        <v>0</v>
      </c>
      <c r="BS342" s="37">
        <f>BH342*'CDO Param'!L$6*AL342</f>
        <v>0</v>
      </c>
      <c r="BU342" s="38">
        <f t="shared" si="31"/>
        <v>0</v>
      </c>
      <c r="BV342" s="38">
        <f>AVERAGE(BU$5:BU342)</f>
        <v>7244.5584493927499</v>
      </c>
      <c r="CF342" s="5">
        <f>BU342/'CDO Param'!$M$6</f>
        <v>0</v>
      </c>
      <c r="CG342" s="5">
        <f t="shared" si="32"/>
        <v>0</v>
      </c>
      <c r="CH342" s="5">
        <f t="shared" si="33"/>
        <v>0</v>
      </c>
    </row>
    <row r="343" spans="1:86" x14ac:dyDescent="0.2">
      <c r="A343" s="3">
        <v>340</v>
      </c>
      <c r="B343" s="3">
        <v>339</v>
      </c>
      <c r="C343">
        <v>-0.93201833806233481</v>
      </c>
      <c r="D343">
        <v>0.86124600784387439</v>
      </c>
      <c r="E343">
        <v>-0.94099959824234247</v>
      </c>
      <c r="F343">
        <v>-0.32242041925201192</v>
      </c>
      <c r="G343">
        <v>0.11596625881793443</v>
      </c>
      <c r="H343">
        <v>-0.46996092351037078</v>
      </c>
      <c r="I343">
        <v>0.40137251744454261</v>
      </c>
      <c r="J343">
        <v>-0.96763187684700824</v>
      </c>
      <c r="K343">
        <v>-0.5705624062102288</v>
      </c>
      <c r="L343">
        <v>0.46959257815615274</v>
      </c>
      <c r="M343">
        <v>-1.0800613381434232</v>
      </c>
      <c r="N343">
        <v>1.65183337230701</v>
      </c>
      <c r="O343">
        <v>0.4639196049538441</v>
      </c>
      <c r="P343">
        <v>-2.032102202065289</v>
      </c>
      <c r="R343" s="33">
        <v>0.16509274540706201</v>
      </c>
      <c r="S343" s="33">
        <v>0.71377205649100806</v>
      </c>
      <c r="T343" s="33">
        <v>0.36695344437237526</v>
      </c>
      <c r="U343" s="33">
        <v>0.38653956651060822</v>
      </c>
      <c r="V343" s="33">
        <v>0.57049434379231856</v>
      </c>
      <c r="W343" s="33">
        <v>0.29843611749747589</v>
      </c>
      <c r="X343" s="33">
        <v>0.81582678007698939</v>
      </c>
      <c r="Y343" s="33">
        <v>0.60069275395976973</v>
      </c>
      <c r="Z343" s="33">
        <v>0.84311580184992208</v>
      </c>
      <c r="AA343" s="33">
        <v>0.24728169164028097</v>
      </c>
      <c r="AC343" s="36">
        <f t="shared" si="30"/>
        <v>5.307733466869128E-2</v>
      </c>
      <c r="AD343" s="36">
        <f t="shared" si="30"/>
        <v>0.82835780734262898</v>
      </c>
      <c r="AE343" s="36">
        <f t="shared" si="30"/>
        <v>0.28322366928972248</v>
      </c>
      <c r="AF343" s="36">
        <f t="shared" si="30"/>
        <v>0.3132503994829739</v>
      </c>
      <c r="AG343" s="36">
        <f t="shared" si="30"/>
        <v>0.61797156071793558</v>
      </c>
      <c r="AH343" s="36">
        <f t="shared" si="29"/>
        <v>0.18706483066865981</v>
      </c>
      <c r="AI343" s="36">
        <f t="shared" si="29"/>
        <v>0.93270114847636021</v>
      </c>
      <c r="AJ343" s="36">
        <f t="shared" si="29"/>
        <v>0.66668935660376361</v>
      </c>
      <c r="AK343" s="36">
        <f t="shared" si="29"/>
        <v>0.952505286892531</v>
      </c>
      <c r="AL343" s="36">
        <f t="shared" si="29"/>
        <v>0.12643419479974036</v>
      </c>
      <c r="AN343">
        <f>SQRT(Correlation)*$F343 + SQRT('CDO Param'!C$17 - Correlation)*HLOOKUP('CDO Param'!C$12,$C$4:$E$1004,$A343,FALSE) + SQRT(1-Correlation)*G343</f>
        <v>0.12985554246295067</v>
      </c>
      <c r="AO343">
        <f>SQRT(Correlation)*$F343 + SQRT('CDO Param'!D$17 - Correlation)*HLOOKUP('CDO Param'!D$12,$C$4:$E$1004,$A343,FALSE) + SQRT(1-Correlation)*H343</f>
        <v>-0.42600378928571059</v>
      </c>
      <c r="AP343">
        <f>SQRT(Correlation)*$F343 + SQRT('CDO Param'!E$17 - Correlation)*HLOOKUP('CDO Param'!E$12,$C$4:$E$1004,$A343,FALSE) + SQRT(1-Correlation)*I343</f>
        <v>3.2228240711383693E-2</v>
      </c>
      <c r="AQ343">
        <f>SQRT(Correlation)*$F343 + SQRT('CDO Param'!F$17 - Correlation)*HLOOKUP('CDO Param'!F$12,$C$4:$E$1004,$A343,FALSE) + SQRT(1-Correlation)*J343</f>
        <v>-1.2303483959712913</v>
      </c>
      <c r="AR343">
        <f>SQRT(Correlation)*$F343 + SQRT('CDO Param'!G$17 - Correlation)*HLOOKUP('CDO Param'!G$12,$C$4:$E$1004,$A343,FALSE) + SQRT(1-Correlation)*K343</f>
        <v>-0.85365522101241975</v>
      </c>
      <c r="AS343">
        <f>SQRT(Correlation)*$F343 + SQRT('CDO Param'!H$17 - Correlation)*HLOOKUP('CDO Param'!H$12,$C$4:$E$1004,$A343,FALSE) + SQRT(1-Correlation)*L343</f>
        <v>0.46533492537019583</v>
      </c>
      <c r="AT343">
        <f>SQRT(Correlation)*$F343 + SQRT('CDO Param'!I$17 - Correlation)*HLOOKUP('CDO Param'!I$12,$C$4:$E$1004,$A343,FALSE) + SQRT(1-Correlation)*M343</f>
        <v>-1.337008348112017</v>
      </c>
      <c r="AU343">
        <f>SQRT(Correlation)*$F343 + SQRT('CDO Param'!J$17 - Correlation)*HLOOKUP('CDO Param'!J$12,$C$4:$E$1004,$A343,FALSE) + SQRT(1-Correlation)*N343</f>
        <v>1.2185195685853742</v>
      </c>
      <c r="AV343">
        <f>SQRT(Correlation)*$F343 + SQRT('CDO Param'!K$17 - Correlation)*HLOOKUP('CDO Param'!K$12,$C$4:$E$1004,$A343,FALSE) + SQRT(1-Correlation)*O343</f>
        <v>9.1565617973161928E-2</v>
      </c>
      <c r="AW343">
        <f>SQRT(Correlation)*$F343 + SQRT('CDO Param'!L$17 - Correlation)*HLOOKUP('CDO Param'!L$12,$C$4:$E$1004,$A343,FALSE) + SQRT(1-Correlation)*P343</f>
        <v>-2.2763685819157522</v>
      </c>
      <c r="AY343" s="3">
        <f>IF(AN343&lt;'CDO Param'!C$15,1,0)</f>
        <v>0</v>
      </c>
      <c r="AZ343" s="3">
        <f>IF(AO343&lt;'CDO Param'!D$15,1,0)</f>
        <v>0</v>
      </c>
      <c r="BA343" s="3">
        <f>IF(AP343&lt;'CDO Param'!E$15,1,0)</f>
        <v>0</v>
      </c>
      <c r="BB343" s="3">
        <f>IF(AQ343&lt;'CDO Param'!F$15,1,0)</f>
        <v>1</v>
      </c>
      <c r="BC343" s="3">
        <f>IF(AR343&lt;'CDO Param'!G$15,1,0)</f>
        <v>1</v>
      </c>
      <c r="BD343" s="3">
        <f>IF(AS343&lt;'CDO Param'!H$15,1,0)</f>
        <v>0</v>
      </c>
      <c r="BE343" s="3">
        <f>IF(AT343&lt;'CDO Param'!I$15,1,0)</f>
        <v>1</v>
      </c>
      <c r="BF343" s="3">
        <f>IF(AU343&lt;'CDO Param'!J$15,1,0)</f>
        <v>0</v>
      </c>
      <c r="BG343" s="3">
        <f>IF(AV343&lt;'CDO Param'!K$15,1,0)</f>
        <v>0</v>
      </c>
      <c r="BH343" s="3">
        <f>IF(AW343&lt;'CDO Param'!L$15,1,0)</f>
        <v>1</v>
      </c>
      <c r="BJ343" s="37">
        <f>AY343*'CDO Param'!C$6*AC343</f>
        <v>0</v>
      </c>
      <c r="BK343" s="37">
        <f>AZ343*'CDO Param'!D$6*AD343</f>
        <v>0</v>
      </c>
      <c r="BL343" s="37">
        <f>BA343*'CDO Param'!E$6*AE343</f>
        <v>0</v>
      </c>
      <c r="BM343" s="37">
        <f>BB343*'CDO Param'!F$6*AF343</f>
        <v>3132.503994829739</v>
      </c>
      <c r="BN343" s="37">
        <f>BC343*'CDO Param'!G$6*AG343</f>
        <v>6179.7156071793561</v>
      </c>
      <c r="BO343" s="37">
        <f>BD343*'CDO Param'!H$6*AH343</f>
        <v>0</v>
      </c>
      <c r="BP343" s="37">
        <f>BE343*'CDO Param'!I$6*AI343</f>
        <v>7461.6091878108818</v>
      </c>
      <c r="BQ343" s="37">
        <f>BF343*'CDO Param'!J$6*AJ343</f>
        <v>0</v>
      </c>
      <c r="BR343" s="37">
        <f>BG343*'CDO Param'!K$6*AK343</f>
        <v>0</v>
      </c>
      <c r="BS343" s="37">
        <f>BH343*'CDO Param'!L$6*AL343</f>
        <v>1264.3419479974036</v>
      </c>
      <c r="BU343" s="38">
        <f t="shared" si="31"/>
        <v>18038.170737817381</v>
      </c>
      <c r="BV343" s="38">
        <f>AVERAGE(BU$5:BU343)</f>
        <v>7276.398013665389</v>
      </c>
      <c r="CF343" s="5">
        <f>BU343/'CDO Param'!$M$6</f>
        <v>0.18789761185226439</v>
      </c>
      <c r="CG343" s="5">
        <f t="shared" si="32"/>
        <v>0.02</v>
      </c>
      <c r="CH343" s="5">
        <f t="shared" si="33"/>
        <v>1</v>
      </c>
    </row>
    <row r="344" spans="1:86" x14ac:dyDescent="0.2">
      <c r="A344" s="3">
        <v>341</v>
      </c>
      <c r="B344" s="3">
        <v>340</v>
      </c>
      <c r="C344">
        <v>-1.0487542567716446</v>
      </c>
      <c r="D344">
        <v>8.2072801887989044E-2</v>
      </c>
      <c r="E344">
        <v>-0.91381252786959521</v>
      </c>
      <c r="F344">
        <v>-1.4256420399760827</v>
      </c>
      <c r="G344">
        <v>1.2747568689519539</v>
      </c>
      <c r="H344">
        <v>-0.95198402050300501</v>
      </c>
      <c r="I344">
        <v>-6.3155312091112137E-2</v>
      </c>
      <c r="J344">
        <v>-0.47381263357237913</v>
      </c>
      <c r="K344">
        <v>0.11845713743241504</v>
      </c>
      <c r="L344">
        <v>1.323974174738396</v>
      </c>
      <c r="M344">
        <v>-1.642929419176653</v>
      </c>
      <c r="N344">
        <v>0.50109861149394419</v>
      </c>
      <c r="O344">
        <v>1.3283033695188351</v>
      </c>
      <c r="P344">
        <v>-1.2673785931838211</v>
      </c>
      <c r="R344" s="33">
        <v>6.339139820234449E-2</v>
      </c>
      <c r="S344" s="33">
        <v>0.41922958680392691</v>
      </c>
      <c r="T344" s="33">
        <v>0.99166541359930549</v>
      </c>
      <c r="U344" s="33">
        <v>0.92060636352775915</v>
      </c>
      <c r="V344" s="33">
        <v>0.63115181104799356</v>
      </c>
      <c r="W344" s="33">
        <v>0.76848828362696253</v>
      </c>
      <c r="X344" s="33">
        <v>0.98258291836016942</v>
      </c>
      <c r="Y344" s="33">
        <v>0.27110887936833727</v>
      </c>
      <c r="Z344" s="33">
        <v>0.52693554364467765</v>
      </c>
      <c r="AA344" s="33">
        <v>0.20568203609701341</v>
      </c>
      <c r="AC344" s="36">
        <f t="shared" si="30"/>
        <v>6.4416178520285226E-3</v>
      </c>
      <c r="AD344" s="36">
        <f t="shared" si="30"/>
        <v>0.36527180410366411</v>
      </c>
      <c r="AE344" s="36">
        <f t="shared" si="30"/>
        <v>0.99992888780134093</v>
      </c>
      <c r="AF344" s="36">
        <f t="shared" si="30"/>
        <v>0.98939431452565052</v>
      </c>
      <c r="AG344" s="36">
        <f t="shared" si="30"/>
        <v>0.71391418573027643</v>
      </c>
      <c r="AH344" s="36">
        <f t="shared" si="29"/>
        <v>0.89003711716715417</v>
      </c>
      <c r="AI344" s="36">
        <f t="shared" si="29"/>
        <v>0.99963422869212804</v>
      </c>
      <c r="AJ344" s="36">
        <f t="shared" si="29"/>
        <v>0.15335111157583381</v>
      </c>
      <c r="AK344" s="36">
        <f t="shared" si="29"/>
        <v>0.54547948252821721</v>
      </c>
      <c r="AL344" s="36">
        <f t="shared" si="29"/>
        <v>8.5397335576619632E-2</v>
      </c>
      <c r="AN344">
        <f>SQRT(Correlation)*$F344 + SQRT('CDO Param'!C$17 - Correlation)*HLOOKUP('CDO Param'!C$12,$C$4:$E$1004,$A344,FALSE) + SQRT(1-Correlation)*G344</f>
        <v>0.77011980016175741</v>
      </c>
      <c r="AO344">
        <f>SQRT(Correlation)*$F344 + SQRT('CDO Param'!D$17 - Correlation)*HLOOKUP('CDO Param'!D$12,$C$4:$E$1004,$A344,FALSE) + SQRT(1-Correlation)*H344</f>
        <v>-1.3423520907503075</v>
      </c>
      <c r="AP344">
        <f>SQRT(Correlation)*$F344 + SQRT('CDO Param'!E$17 - Correlation)*HLOOKUP('CDO Param'!E$12,$C$4:$E$1004,$A344,FALSE) + SQRT(1-Correlation)*I344</f>
        <v>-0.78821628218914497</v>
      </c>
      <c r="AQ344">
        <f>SQRT(Correlation)*$F344 + SQRT('CDO Param'!F$17 - Correlation)*HLOOKUP('CDO Param'!F$12,$C$4:$E$1004,$A344,FALSE) + SQRT(1-Correlation)*J344</f>
        <v>-1.1046604224175021</v>
      </c>
      <c r="AR344">
        <f>SQRT(Correlation)*$F344 + SQRT('CDO Param'!G$17 - Correlation)*HLOOKUP('CDO Param'!G$12,$C$4:$E$1004,$A344,FALSE) + SQRT(1-Correlation)*K344</f>
        <v>-0.54278398272505135</v>
      </c>
      <c r="AS344">
        <f>SQRT(Correlation)*$F344 + SQRT('CDO Param'!H$17 - Correlation)*HLOOKUP('CDO Param'!H$12,$C$4:$E$1004,$A344,FALSE) + SQRT(1-Correlation)*L344</f>
        <v>0.81681143613639995</v>
      </c>
      <c r="AT344">
        <f>SQRT(Correlation)*$F344 + SQRT('CDO Param'!I$17 - Correlation)*HLOOKUP('CDO Param'!I$12,$C$4:$E$1004,$A344,FALSE) + SQRT(1-Correlation)*M344</f>
        <v>-2.2137819903907801</v>
      </c>
      <c r="AU344">
        <f>SQRT(Correlation)*$F344 + SQRT('CDO Param'!J$17 - Correlation)*HLOOKUP('CDO Param'!J$12,$C$4:$E$1004,$A344,FALSE) + SQRT(1-Correlation)*N344</f>
        <v>-0.25291800902453115</v>
      </c>
      <c r="AV344">
        <f>SQRT(Correlation)*$F344 + SQRT('CDO Param'!K$17 - Correlation)*HLOOKUP('CDO Param'!K$12,$C$4:$E$1004,$A344,FALSE) + SQRT(1-Correlation)*O344</f>
        <v>0.53183732898159963</v>
      </c>
      <c r="AW344">
        <f>SQRT(Correlation)*$F344 + SQRT('CDO Param'!L$17 - Correlation)*HLOOKUP('CDO Param'!L$12,$C$4:$E$1004,$A344,FALSE) + SQRT(1-Correlation)*P344</f>
        <v>-1.9306427960853869</v>
      </c>
      <c r="AY344" s="3">
        <f>IF(AN344&lt;'CDO Param'!C$15,1,0)</f>
        <v>0</v>
      </c>
      <c r="AZ344" s="3">
        <f>IF(AO344&lt;'CDO Param'!D$15,1,0)</f>
        <v>0</v>
      </c>
      <c r="BA344" s="3">
        <f>IF(AP344&lt;'CDO Param'!E$15,1,0)</f>
        <v>1</v>
      </c>
      <c r="BB344" s="3">
        <f>IF(AQ344&lt;'CDO Param'!F$15,1,0)</f>
        <v>1</v>
      </c>
      <c r="BC344" s="3">
        <f>IF(AR344&lt;'CDO Param'!G$15,1,0)</f>
        <v>1</v>
      </c>
      <c r="BD344" s="3">
        <f>IF(AS344&lt;'CDO Param'!H$15,1,0)</f>
        <v>0</v>
      </c>
      <c r="BE344" s="3">
        <f>IF(AT344&lt;'CDO Param'!I$15,1,0)</f>
        <v>1</v>
      </c>
      <c r="BF344" s="3">
        <f>IF(AU344&lt;'CDO Param'!J$15,1,0)</f>
        <v>0</v>
      </c>
      <c r="BG344" s="3">
        <f>IF(AV344&lt;'CDO Param'!K$15,1,0)</f>
        <v>0</v>
      </c>
      <c r="BH344" s="3">
        <f>IF(AW344&lt;'CDO Param'!L$15,1,0)</f>
        <v>1</v>
      </c>
      <c r="BJ344" s="37">
        <f>AY344*'CDO Param'!C$6*AC344</f>
        <v>0</v>
      </c>
      <c r="BK344" s="37">
        <f>AZ344*'CDO Param'!D$6*AD344</f>
        <v>0</v>
      </c>
      <c r="BL344" s="37">
        <f>BA344*'CDO Param'!E$6*AE344</f>
        <v>9999.288878013409</v>
      </c>
      <c r="BM344" s="37">
        <f>BB344*'CDO Param'!F$6*AF344</f>
        <v>9893.9431452565059</v>
      </c>
      <c r="BN344" s="37">
        <f>BC344*'CDO Param'!G$6*AG344</f>
        <v>7139.141857302764</v>
      </c>
      <c r="BO344" s="37">
        <f>BD344*'CDO Param'!H$6*AH344</f>
        <v>0</v>
      </c>
      <c r="BP344" s="37">
        <f>BE344*'CDO Param'!I$6*AI344</f>
        <v>7997.0738295370247</v>
      </c>
      <c r="BQ344" s="37">
        <f>BF344*'CDO Param'!J$6*AJ344</f>
        <v>0</v>
      </c>
      <c r="BR344" s="37">
        <f>BG344*'CDO Param'!K$6*AK344</f>
        <v>0</v>
      </c>
      <c r="BS344" s="37">
        <f>BH344*'CDO Param'!L$6*AL344</f>
        <v>853.97335576619628</v>
      </c>
      <c r="BU344" s="38">
        <f t="shared" si="31"/>
        <v>35883.421065875897</v>
      </c>
      <c r="BV344" s="38">
        <f>AVERAGE(BU$5:BU344)</f>
        <v>7360.5363167601254</v>
      </c>
      <c r="CF344" s="5">
        <f>BU344/'CDO Param'!$M$6</f>
        <v>0.37378563610287391</v>
      </c>
      <c r="CG344" s="5">
        <f t="shared" si="32"/>
        <v>0.02</v>
      </c>
      <c r="CH344" s="5">
        <f t="shared" si="33"/>
        <v>1</v>
      </c>
    </row>
    <row r="345" spans="1:86" x14ac:dyDescent="0.2">
      <c r="A345" s="3">
        <v>342</v>
      </c>
      <c r="B345" s="3">
        <v>341</v>
      </c>
      <c r="C345">
        <v>1.2115287972847</v>
      </c>
      <c r="D345">
        <v>-1.2050304576405324</v>
      </c>
      <c r="E345">
        <v>0.27466967367217876</v>
      </c>
      <c r="F345">
        <v>-0.27635110200208146</v>
      </c>
      <c r="G345">
        <v>1.1599604476941749</v>
      </c>
      <c r="H345">
        <v>-0.88672550191404298</v>
      </c>
      <c r="I345">
        <v>-0.78020320870564319</v>
      </c>
      <c r="J345">
        <v>0.83535837802628521</v>
      </c>
      <c r="K345">
        <v>-1.6006106307031587</v>
      </c>
      <c r="L345">
        <v>1.12337147584185</v>
      </c>
      <c r="M345">
        <v>-0.41338807932334021</v>
      </c>
      <c r="N345">
        <v>0.47046000872796867</v>
      </c>
      <c r="O345">
        <v>-0.40015038393903524</v>
      </c>
      <c r="P345">
        <v>-0.26373868422524538</v>
      </c>
      <c r="R345" s="33">
        <v>0.89798068250435437</v>
      </c>
      <c r="S345" s="33">
        <v>0.36133085068377241</v>
      </c>
      <c r="T345" s="33">
        <v>0.88760744216274812</v>
      </c>
      <c r="U345" s="33">
        <v>1.8280429308433287E-2</v>
      </c>
      <c r="V345" s="33">
        <v>0.23917538683823095</v>
      </c>
      <c r="W345" s="33">
        <v>0.82072659014758031</v>
      </c>
      <c r="X345" s="33">
        <v>0.95180061038201702</v>
      </c>
      <c r="Y345" s="33">
        <v>0.91285869056026392</v>
      </c>
      <c r="Z345" s="33">
        <v>0.41601224635542011</v>
      </c>
      <c r="AA345" s="33">
        <v>0.91782449554550671</v>
      </c>
      <c r="AC345" s="36">
        <f t="shared" si="30"/>
        <v>0.98154035117646155</v>
      </c>
      <c r="AD345" s="36">
        <f t="shared" si="30"/>
        <v>0.27478726302501044</v>
      </c>
      <c r="AE345" s="36">
        <f t="shared" si="30"/>
        <v>0.9771469479536754</v>
      </c>
      <c r="AF345" s="36">
        <f t="shared" si="30"/>
        <v>4.07280777899147E-4</v>
      </c>
      <c r="AG345" s="36">
        <f t="shared" si="30"/>
        <v>0.11783062006309653</v>
      </c>
      <c r="AH345" s="36">
        <f t="shared" si="29"/>
        <v>0.93651875087055791</v>
      </c>
      <c r="AI345" s="36">
        <f t="shared" si="29"/>
        <v>0.99649199275628453</v>
      </c>
      <c r="AJ345" s="36">
        <f t="shared" si="29"/>
        <v>0.9869683732324479</v>
      </c>
      <c r="AK345" s="36">
        <f t="shared" si="29"/>
        <v>0.3600609560311982</v>
      </c>
      <c r="AL345" s="36">
        <f t="shared" si="29"/>
        <v>0.98855445917453011</v>
      </c>
      <c r="AN345">
        <f>SQRT(Correlation)*$F345 + SQRT('CDO Param'!C$17 - Correlation)*HLOOKUP('CDO Param'!C$12,$C$4:$E$1004,$A345,FALSE) + SQRT(1-Correlation)*G345</f>
        <v>0.84262816987746103</v>
      </c>
      <c r="AO345">
        <f>SQRT(Correlation)*$F345 + SQRT('CDO Param'!D$17 - Correlation)*HLOOKUP('CDO Param'!D$12,$C$4:$E$1004,$A345,FALSE) + SQRT(1-Correlation)*H345</f>
        <v>-1.0990286068705108</v>
      </c>
      <c r="AP345">
        <f>SQRT(Correlation)*$F345 + SQRT('CDO Param'!E$17 - Correlation)*HLOOKUP('CDO Param'!E$12,$C$4:$E$1004,$A345,FALSE) + SQRT(1-Correlation)*I345</f>
        <v>-0.50701525442602224</v>
      </c>
      <c r="AQ345">
        <f>SQRT(Correlation)*$F345 + SQRT('CDO Param'!F$17 - Correlation)*HLOOKUP('CDO Param'!F$12,$C$4:$E$1004,$A345,FALSE) + SQRT(1-Correlation)*J345</f>
        <v>0.76651865566656219</v>
      </c>
      <c r="AR345">
        <f>SQRT(Correlation)*$F345 + SQRT('CDO Param'!G$17 - Correlation)*HLOOKUP('CDO Param'!G$12,$C$4:$E$1004,$A345,FALSE) + SQRT(1-Correlation)*K345</f>
        <v>-1.5444444574837275</v>
      </c>
      <c r="AS345">
        <f>SQRT(Correlation)*$F345 + SQRT('CDO Param'!H$17 - Correlation)*HLOOKUP('CDO Param'!H$12,$C$4:$E$1004,$A345,FALSE) + SQRT(1-Correlation)*L345</f>
        <v>0.80791682338831994</v>
      </c>
      <c r="AT345">
        <f>SQRT(Correlation)*$F345 + SQRT('CDO Param'!I$17 - Correlation)*HLOOKUP('CDO Param'!I$12,$C$4:$E$1004,$A345,FALSE) + SQRT(1-Correlation)*M345</f>
        <v>-0.41814625192077576</v>
      </c>
      <c r="AU345">
        <f>SQRT(Correlation)*$F345 + SQRT('CDO Param'!J$17 - Correlation)*HLOOKUP('CDO Param'!J$12,$C$4:$E$1004,$A345,FALSE) + SQRT(1-Correlation)*N345</f>
        <v>0.67946805143936351</v>
      </c>
      <c r="AV345">
        <f>SQRT(Correlation)*$F345 + SQRT('CDO Param'!K$17 - Correlation)*HLOOKUP('CDO Param'!K$12,$C$4:$E$1004,$A345,FALSE) + SQRT(1-Correlation)*O345</f>
        <v>-0.14646548719302263</v>
      </c>
      <c r="AW345">
        <f>SQRT(Correlation)*$F345 + SQRT('CDO Param'!L$17 - Correlation)*HLOOKUP('CDO Param'!L$12,$C$4:$E$1004,$A345,FALSE) + SQRT(1-Correlation)*P345</f>
        <v>-1.7053986015868133E-2</v>
      </c>
      <c r="AY345" s="3">
        <f>IF(AN345&lt;'CDO Param'!C$15,1,0)</f>
        <v>0</v>
      </c>
      <c r="AZ345" s="3">
        <f>IF(AO345&lt;'CDO Param'!D$15,1,0)</f>
        <v>0</v>
      </c>
      <c r="BA345" s="3">
        <f>IF(AP345&lt;'CDO Param'!E$15,1,0)</f>
        <v>0</v>
      </c>
      <c r="BB345" s="3">
        <f>IF(AQ345&lt;'CDO Param'!F$15,1,0)</f>
        <v>0</v>
      </c>
      <c r="BC345" s="3">
        <f>IF(AR345&lt;'CDO Param'!G$15,1,0)</f>
        <v>1</v>
      </c>
      <c r="BD345" s="3">
        <f>IF(AS345&lt;'CDO Param'!H$15,1,0)</f>
        <v>0</v>
      </c>
      <c r="BE345" s="3">
        <f>IF(AT345&lt;'CDO Param'!I$15,1,0)</f>
        <v>0</v>
      </c>
      <c r="BF345" s="3">
        <f>IF(AU345&lt;'CDO Param'!J$15,1,0)</f>
        <v>0</v>
      </c>
      <c r="BG345" s="3">
        <f>IF(AV345&lt;'CDO Param'!K$15,1,0)</f>
        <v>0</v>
      </c>
      <c r="BH345" s="3">
        <f>IF(AW345&lt;'CDO Param'!L$15,1,0)</f>
        <v>0</v>
      </c>
      <c r="BJ345" s="37">
        <f>AY345*'CDO Param'!C$6*AC345</f>
        <v>0</v>
      </c>
      <c r="BK345" s="37">
        <f>AZ345*'CDO Param'!D$6*AD345</f>
        <v>0</v>
      </c>
      <c r="BL345" s="37">
        <f>BA345*'CDO Param'!E$6*AE345</f>
        <v>0</v>
      </c>
      <c r="BM345" s="37">
        <f>BB345*'CDO Param'!F$6*AF345</f>
        <v>0</v>
      </c>
      <c r="BN345" s="37">
        <f>BC345*'CDO Param'!G$6*AG345</f>
        <v>1178.3062006309653</v>
      </c>
      <c r="BO345" s="37">
        <f>BD345*'CDO Param'!H$6*AH345</f>
        <v>0</v>
      </c>
      <c r="BP345" s="37">
        <f>BE345*'CDO Param'!I$6*AI345</f>
        <v>0</v>
      </c>
      <c r="BQ345" s="37">
        <f>BF345*'CDO Param'!J$6*AJ345</f>
        <v>0</v>
      </c>
      <c r="BR345" s="37">
        <f>BG345*'CDO Param'!K$6*AK345</f>
        <v>0</v>
      </c>
      <c r="BS345" s="37">
        <f>BH345*'CDO Param'!L$6*AL345</f>
        <v>0</v>
      </c>
      <c r="BU345" s="38">
        <f t="shared" si="31"/>
        <v>1178.3062006309653</v>
      </c>
      <c r="BV345" s="38">
        <f>AVERAGE(BU$5:BU345)</f>
        <v>7342.4066096747028</v>
      </c>
      <c r="CF345" s="5">
        <f>BU345/'CDO Param'!$M$6</f>
        <v>1.2274022923239222E-2</v>
      </c>
      <c r="CG345" s="5">
        <f t="shared" si="32"/>
        <v>0</v>
      </c>
      <c r="CH345" s="5">
        <f t="shared" si="33"/>
        <v>0</v>
      </c>
    </row>
    <row r="346" spans="1:86" x14ac:dyDescent="0.2">
      <c r="A346" s="3">
        <v>343</v>
      </c>
      <c r="B346" s="3">
        <v>342</v>
      </c>
      <c r="C346">
        <v>-0.20839934222749434</v>
      </c>
      <c r="D346">
        <v>-0.62666231315233745</v>
      </c>
      <c r="E346">
        <v>-0.65866515797097236</v>
      </c>
      <c r="F346">
        <v>-0.73572437031543814</v>
      </c>
      <c r="G346">
        <v>0.16396256796724629</v>
      </c>
      <c r="H346">
        <v>1.8153014025301673</v>
      </c>
      <c r="I346">
        <v>-1.0573171493888367</v>
      </c>
      <c r="J346">
        <v>-1.2960026651853696</v>
      </c>
      <c r="K346">
        <v>-7.2668626671656966E-2</v>
      </c>
      <c r="L346">
        <v>0.47156504479062278</v>
      </c>
      <c r="M346">
        <v>1.9983235688414425</v>
      </c>
      <c r="N346">
        <v>-1.1753763828892261</v>
      </c>
      <c r="O346">
        <v>6.6914935814565979E-2</v>
      </c>
      <c r="P346">
        <v>0.97089923656312749</v>
      </c>
      <c r="R346" s="33">
        <v>0.87629663333124319</v>
      </c>
      <c r="S346" s="33">
        <v>0.9175163982051967</v>
      </c>
      <c r="T346" s="33">
        <v>0.6981046347404386</v>
      </c>
      <c r="U346" s="33">
        <v>4.4596082551682403E-2</v>
      </c>
      <c r="V346" s="33">
        <v>0.52635944612620378</v>
      </c>
      <c r="W346" s="33">
        <v>0.52321104310602462</v>
      </c>
      <c r="X346" s="33">
        <v>0.60800148295611212</v>
      </c>
      <c r="Y346" s="33">
        <v>0.68092404337642898</v>
      </c>
      <c r="Z346" s="33">
        <v>0.29039702764265102</v>
      </c>
      <c r="AA346" s="33">
        <v>0.70284359003549612</v>
      </c>
      <c r="AC346" s="36">
        <f t="shared" si="30"/>
        <v>0.97177819990061765</v>
      </c>
      <c r="AD346" s="36">
        <f t="shared" si="30"/>
        <v>0.98845930011066463</v>
      </c>
      <c r="AE346" s="36">
        <f t="shared" si="30"/>
        <v>0.8084625224071198</v>
      </c>
      <c r="AF346" s="36">
        <f t="shared" si="30"/>
        <v>2.9523220896421534E-3</v>
      </c>
      <c r="AG346" s="36">
        <f t="shared" si="30"/>
        <v>0.54450963314042089</v>
      </c>
      <c r="AH346" s="36">
        <f t="shared" si="29"/>
        <v>0.5392061809969706</v>
      </c>
      <c r="AI346" s="36">
        <f t="shared" si="29"/>
        <v>0.67821653341370647</v>
      </c>
      <c r="AJ346" s="36">
        <f t="shared" si="29"/>
        <v>0.78560421379639755</v>
      </c>
      <c r="AK346" s="36">
        <f t="shared" si="29"/>
        <v>0.17684474664406208</v>
      </c>
      <c r="AL346" s="36">
        <f t="shared" si="29"/>
        <v>0.81457844144612523</v>
      </c>
      <c r="AN346">
        <f>SQRT(Correlation)*$F346 + SQRT('CDO Param'!C$17 - Correlation)*HLOOKUP('CDO Param'!C$12,$C$4:$E$1004,$A346,FALSE) + SQRT(1-Correlation)*G346</f>
        <v>-0.16573135852181015</v>
      </c>
      <c r="AO346">
        <f>SQRT(Correlation)*$F346 + SQRT('CDO Param'!D$17 - Correlation)*HLOOKUP('CDO Param'!D$12,$C$4:$E$1004,$A346,FALSE) + SQRT(1-Correlation)*H346</f>
        <v>1.4008662132502334</v>
      </c>
      <c r="AP346">
        <f>SQRT(Correlation)*$F346 + SQRT('CDO Param'!E$17 - Correlation)*HLOOKUP('CDO Param'!E$12,$C$4:$E$1004,$A346,FALSE) + SQRT(1-Correlation)*I346</f>
        <v>-1.2908528776889043</v>
      </c>
      <c r="AQ346">
        <f>SQRT(Correlation)*$F346 + SQRT('CDO Param'!F$17 - Correlation)*HLOOKUP('CDO Param'!F$12,$C$4:$E$1004,$A346,FALSE) + SQRT(1-Correlation)*J346</f>
        <v>-1.609434563482681</v>
      </c>
      <c r="AR346">
        <f>SQRT(Correlation)*$F346 + SQRT('CDO Param'!G$17 - Correlation)*HLOOKUP('CDO Param'!G$12,$C$4:$E$1004,$A346,FALSE) + SQRT(1-Correlation)*K346</f>
        <v>-0.44887799320803801</v>
      </c>
      <c r="AS346">
        <f>SQRT(Correlation)*$F346 + SQRT('CDO Param'!H$17 - Correlation)*HLOOKUP('CDO Param'!H$12,$C$4:$E$1004,$A346,FALSE) + SQRT(1-Correlation)*L346</f>
        <v>0.12608597367949737</v>
      </c>
      <c r="AT346">
        <f>SQRT(Correlation)*$F346 + SQRT('CDO Param'!I$17 - Correlation)*HLOOKUP('CDO Param'!I$12,$C$4:$E$1004,$A346,FALSE) + SQRT(1-Correlation)*M346</f>
        <v>1.5158377130682037</v>
      </c>
      <c r="AU346">
        <f>SQRT(Correlation)*$F346 + SQRT('CDO Param'!J$17 - Correlation)*HLOOKUP('CDO Param'!J$12,$C$4:$E$1004,$A346,FALSE) + SQRT(1-Correlation)*N346</f>
        <v>-1.4028537006913695</v>
      </c>
      <c r="AV346">
        <f>SQRT(Correlation)*$F346 + SQRT('CDO Param'!K$17 - Correlation)*HLOOKUP('CDO Param'!K$12,$C$4:$E$1004,$A346,FALSE) + SQRT(1-Correlation)*O346</f>
        <v>-0.22431267532393406</v>
      </c>
      <c r="AW346">
        <f>SQRT(Correlation)*$F346 + SQRT('CDO Param'!L$17 - Correlation)*HLOOKUP('CDO Param'!L$12,$C$4:$E$1004,$A346,FALSE) + SQRT(1-Correlation)*P346</f>
        <v>0.63328213249609877</v>
      </c>
      <c r="AY346" s="3">
        <f>IF(AN346&lt;'CDO Param'!C$15,1,0)</f>
        <v>0</v>
      </c>
      <c r="AZ346" s="3">
        <f>IF(AO346&lt;'CDO Param'!D$15,1,0)</f>
        <v>0</v>
      </c>
      <c r="BA346" s="3">
        <f>IF(AP346&lt;'CDO Param'!E$15,1,0)</f>
        <v>1</v>
      </c>
      <c r="BB346" s="3">
        <f>IF(AQ346&lt;'CDO Param'!F$15,1,0)</f>
        <v>1</v>
      </c>
      <c r="BC346" s="3">
        <f>IF(AR346&lt;'CDO Param'!G$15,1,0)</f>
        <v>1</v>
      </c>
      <c r="BD346" s="3">
        <f>IF(AS346&lt;'CDO Param'!H$15,1,0)</f>
        <v>0</v>
      </c>
      <c r="BE346" s="3">
        <f>IF(AT346&lt;'CDO Param'!I$15,1,0)</f>
        <v>0</v>
      </c>
      <c r="BF346" s="3">
        <f>IF(AU346&lt;'CDO Param'!J$15,1,0)</f>
        <v>0</v>
      </c>
      <c r="BG346" s="3">
        <f>IF(AV346&lt;'CDO Param'!K$15,1,0)</f>
        <v>0</v>
      </c>
      <c r="BH346" s="3">
        <f>IF(AW346&lt;'CDO Param'!L$15,1,0)</f>
        <v>0</v>
      </c>
      <c r="BJ346" s="37">
        <f>AY346*'CDO Param'!C$6*AC346</f>
        <v>0</v>
      </c>
      <c r="BK346" s="37">
        <f>AZ346*'CDO Param'!D$6*AD346</f>
        <v>0</v>
      </c>
      <c r="BL346" s="37">
        <f>BA346*'CDO Param'!E$6*AE346</f>
        <v>8084.6252240711983</v>
      </c>
      <c r="BM346" s="37">
        <f>BB346*'CDO Param'!F$6*AF346</f>
        <v>29.523220896421535</v>
      </c>
      <c r="BN346" s="37">
        <f>BC346*'CDO Param'!G$6*AG346</f>
        <v>5445.0963314042092</v>
      </c>
      <c r="BO346" s="37">
        <f>BD346*'CDO Param'!H$6*AH346</f>
        <v>0</v>
      </c>
      <c r="BP346" s="37">
        <f>BE346*'CDO Param'!I$6*AI346</f>
        <v>0</v>
      </c>
      <c r="BQ346" s="37">
        <f>BF346*'CDO Param'!J$6*AJ346</f>
        <v>0</v>
      </c>
      <c r="BR346" s="37">
        <f>BG346*'CDO Param'!K$6*AK346</f>
        <v>0</v>
      </c>
      <c r="BS346" s="37">
        <f>BH346*'CDO Param'!L$6*AL346</f>
        <v>0</v>
      </c>
      <c r="BU346" s="38">
        <f t="shared" si="31"/>
        <v>13559.24477637183</v>
      </c>
      <c r="BV346" s="38">
        <f>AVERAGE(BU$5:BU346)</f>
        <v>7360.5844990510104</v>
      </c>
      <c r="CF346" s="5">
        <f>BU346/'CDO Param'!$M$6</f>
        <v>0.14124213308720657</v>
      </c>
      <c r="CG346" s="5">
        <f t="shared" si="32"/>
        <v>0.02</v>
      </c>
      <c r="CH346" s="5">
        <f t="shared" si="33"/>
        <v>1</v>
      </c>
    </row>
    <row r="347" spans="1:86" x14ac:dyDescent="0.2">
      <c r="A347" s="3">
        <v>344</v>
      </c>
      <c r="B347" s="3">
        <v>343</v>
      </c>
      <c r="C347">
        <v>-0.21698269847547635</v>
      </c>
      <c r="D347">
        <v>0.57819988796836697</v>
      </c>
      <c r="E347">
        <v>0.66160964706796221</v>
      </c>
      <c r="F347">
        <v>1.7962975107366219</v>
      </c>
      <c r="G347">
        <v>-0.88818524091038853</v>
      </c>
      <c r="H347">
        <v>0.29417037694656756</v>
      </c>
      <c r="I347">
        <v>0.97000565801863559</v>
      </c>
      <c r="J347">
        <v>0.45093884182278998</v>
      </c>
      <c r="K347">
        <v>0.34054210118483752</v>
      </c>
      <c r="L347">
        <v>-7.2736838774289936E-2</v>
      </c>
      <c r="M347">
        <v>-0.76733385867555626</v>
      </c>
      <c r="N347">
        <v>0.72061197897710372</v>
      </c>
      <c r="O347">
        <v>0.54274437388812657</v>
      </c>
      <c r="P347">
        <v>0.19096205505775288</v>
      </c>
      <c r="R347" s="33">
        <v>0.6922177265827627</v>
      </c>
      <c r="S347" s="33">
        <v>0.10333067649199193</v>
      </c>
      <c r="T347" s="33">
        <v>0.67867980090839775</v>
      </c>
      <c r="U347" s="33">
        <v>0.57141386744166434</v>
      </c>
      <c r="V347" s="33">
        <v>0.75287009205337152</v>
      </c>
      <c r="W347" s="33">
        <v>0.48763714101521166</v>
      </c>
      <c r="X347" s="33">
        <v>0.71742904266222807</v>
      </c>
      <c r="Y347" s="33">
        <v>0.82992002406619492</v>
      </c>
      <c r="Z347" s="33">
        <v>0.46584448053773703</v>
      </c>
      <c r="AA347" s="33">
        <v>0.44818439774596336</v>
      </c>
      <c r="AC347" s="36">
        <f t="shared" si="30"/>
        <v>0.80074955615866394</v>
      </c>
      <c r="AD347" s="36">
        <f t="shared" si="30"/>
        <v>1.8987231411401118E-2</v>
      </c>
      <c r="AE347" s="36">
        <f t="shared" si="30"/>
        <v>0.78254143498030471</v>
      </c>
      <c r="AF347" s="36">
        <f t="shared" si="30"/>
        <v>0.61947765139684485</v>
      </c>
      <c r="AG347" s="36">
        <f t="shared" si="30"/>
        <v>0.87372952998113174</v>
      </c>
      <c r="AH347" s="36">
        <f t="shared" si="29"/>
        <v>0.47910077045335414</v>
      </c>
      <c r="AI347" s="36">
        <f t="shared" si="29"/>
        <v>0.83286547550651857</v>
      </c>
      <c r="AJ347" s="36">
        <f t="shared" si="29"/>
        <v>0.94337320903367217</v>
      </c>
      <c r="AK347" s="36">
        <f t="shared" si="29"/>
        <v>0.4423832300668134</v>
      </c>
      <c r="AL347" s="36">
        <f t="shared" si="29"/>
        <v>0.41287045519903598</v>
      </c>
      <c r="AN347">
        <f>SQRT(Correlation)*$F347 + SQRT('CDO Param'!C$17 - Correlation)*HLOOKUP('CDO Param'!C$12,$C$4:$E$1004,$A347,FALSE) + SQRT(1-Correlation)*G347</f>
        <v>-0.1927975423720617</v>
      </c>
      <c r="AO347">
        <f>SQRT(Correlation)*$F347 + SQRT('CDO Param'!D$17 - Correlation)*HLOOKUP('CDO Param'!D$12,$C$4:$E$1004,$A347,FALSE) + SQRT(1-Correlation)*H347</f>
        <v>0.92888348464502823</v>
      </c>
      <c r="AP347">
        <f>SQRT(Correlation)*$F347 + SQRT('CDO Param'!E$17 - Correlation)*HLOOKUP('CDO Param'!E$12,$C$4:$E$1004,$A347,FALSE) + SQRT(1-Correlation)*I347</f>
        <v>1.4308590898016444</v>
      </c>
      <c r="AQ347">
        <f>SQRT(Correlation)*$F347 + SQRT('CDO Param'!F$17 - Correlation)*HLOOKUP('CDO Param'!F$12,$C$4:$E$1004,$A347,FALSE) + SQRT(1-Correlation)*J347</f>
        <v>1.143777711142733</v>
      </c>
      <c r="AR347">
        <f>SQRT(Correlation)*$F347 + SQRT('CDO Param'!G$17 - Correlation)*HLOOKUP('CDO Param'!G$12,$C$4:$E$1004,$A347,FALSE) + SQRT(1-Correlation)*K347</f>
        <v>1.0390461671402931</v>
      </c>
      <c r="AS347">
        <f>SQRT(Correlation)*$F347 + SQRT('CDO Param'!H$17 - Correlation)*HLOOKUP('CDO Param'!H$12,$C$4:$E$1004,$A347,FALSE) + SQRT(1-Correlation)*L347</f>
        <v>0.58080473715643388</v>
      </c>
      <c r="AT347">
        <f>SQRT(Correlation)*$F347 + SQRT('CDO Param'!I$17 - Correlation)*HLOOKUP('CDO Param'!I$12,$C$4:$E$1004,$A347,FALSE) + SQRT(1-Correlation)*M347</f>
        <v>-1.1977252290943818E-2</v>
      </c>
      <c r="AU347">
        <f>SQRT(Correlation)*$F347 + SQRT('CDO Param'!J$17 - Correlation)*HLOOKUP('CDO Param'!J$12,$C$4:$E$1004,$A347,FALSE) + SQRT(1-Correlation)*N347</f>
        <v>1.1942634718555727</v>
      </c>
      <c r="AV347">
        <f>SQRT(Correlation)*$F347 + SQRT('CDO Param'!K$17 - Correlation)*HLOOKUP('CDO Param'!K$12,$C$4:$E$1004,$A347,FALSE) + SQRT(1-Correlation)*O347</f>
        <v>1.0255234456434157</v>
      </c>
      <c r="AW347">
        <f>SQRT(Correlation)*$F347 + SQRT('CDO Param'!L$17 - Correlation)*HLOOKUP('CDO Param'!L$12,$C$4:$E$1004,$A347,FALSE) + SQRT(1-Correlation)*P347</f>
        <v>0.69179343521955927</v>
      </c>
      <c r="AY347" s="3">
        <f>IF(AN347&lt;'CDO Param'!C$15,1,0)</f>
        <v>0</v>
      </c>
      <c r="AZ347" s="3">
        <f>IF(AO347&lt;'CDO Param'!D$15,1,0)</f>
        <v>0</v>
      </c>
      <c r="BA347" s="3">
        <f>IF(AP347&lt;'CDO Param'!E$15,1,0)</f>
        <v>0</v>
      </c>
      <c r="BB347" s="3">
        <f>IF(AQ347&lt;'CDO Param'!F$15,1,0)</f>
        <v>0</v>
      </c>
      <c r="BC347" s="3">
        <f>IF(AR347&lt;'CDO Param'!G$15,1,0)</f>
        <v>0</v>
      </c>
      <c r="BD347" s="3">
        <f>IF(AS347&lt;'CDO Param'!H$15,1,0)</f>
        <v>0</v>
      </c>
      <c r="BE347" s="3">
        <f>IF(AT347&lt;'CDO Param'!I$15,1,0)</f>
        <v>0</v>
      </c>
      <c r="BF347" s="3">
        <f>IF(AU347&lt;'CDO Param'!J$15,1,0)</f>
        <v>0</v>
      </c>
      <c r="BG347" s="3">
        <f>IF(AV347&lt;'CDO Param'!K$15,1,0)</f>
        <v>0</v>
      </c>
      <c r="BH347" s="3">
        <f>IF(AW347&lt;'CDO Param'!L$15,1,0)</f>
        <v>0</v>
      </c>
      <c r="BJ347" s="37">
        <f>AY347*'CDO Param'!C$6*AC347</f>
        <v>0</v>
      </c>
      <c r="BK347" s="37">
        <f>AZ347*'CDO Param'!D$6*AD347</f>
        <v>0</v>
      </c>
      <c r="BL347" s="37">
        <f>BA347*'CDO Param'!E$6*AE347</f>
        <v>0</v>
      </c>
      <c r="BM347" s="37">
        <f>BB347*'CDO Param'!F$6*AF347</f>
        <v>0</v>
      </c>
      <c r="BN347" s="37">
        <f>BC347*'CDO Param'!G$6*AG347</f>
        <v>0</v>
      </c>
      <c r="BO347" s="37">
        <f>BD347*'CDO Param'!H$6*AH347</f>
        <v>0</v>
      </c>
      <c r="BP347" s="37">
        <f>BE347*'CDO Param'!I$6*AI347</f>
        <v>0</v>
      </c>
      <c r="BQ347" s="37">
        <f>BF347*'CDO Param'!J$6*AJ347</f>
        <v>0</v>
      </c>
      <c r="BR347" s="37">
        <f>BG347*'CDO Param'!K$6*AK347</f>
        <v>0</v>
      </c>
      <c r="BS347" s="37">
        <f>BH347*'CDO Param'!L$6*AL347</f>
        <v>0</v>
      </c>
      <c r="BU347" s="38">
        <f t="shared" si="31"/>
        <v>0</v>
      </c>
      <c r="BV347" s="38">
        <f>AVERAGE(BU$5:BU347)</f>
        <v>7339.1250690246225</v>
      </c>
      <c r="CF347" s="5">
        <f>BU347/'CDO Param'!$M$6</f>
        <v>0</v>
      </c>
      <c r="CG347" s="5">
        <f t="shared" si="32"/>
        <v>0</v>
      </c>
      <c r="CH347" s="5">
        <f t="shared" si="33"/>
        <v>0</v>
      </c>
    </row>
    <row r="348" spans="1:86" x14ac:dyDescent="0.2">
      <c r="A348" s="3">
        <v>345</v>
      </c>
      <c r="B348" s="3">
        <v>344</v>
      </c>
      <c r="C348">
        <v>-0.95736140792723745</v>
      </c>
      <c r="D348">
        <v>-0.9866721484286245</v>
      </c>
      <c r="E348">
        <v>-1.3996168490848504</v>
      </c>
      <c r="F348">
        <v>0.30718638299731538</v>
      </c>
      <c r="G348">
        <v>-0.68785993789788336</v>
      </c>
      <c r="H348">
        <v>0.42762962948472705</v>
      </c>
      <c r="I348">
        <v>0.59628519011312164</v>
      </c>
      <c r="J348">
        <v>0.84831754065817222</v>
      </c>
      <c r="K348">
        <v>-1.9792605598922819</v>
      </c>
      <c r="L348">
        <v>0.18127025214198511</v>
      </c>
      <c r="M348">
        <v>-0.52570385378203355</v>
      </c>
      <c r="N348">
        <v>-3.096147338510491E-2</v>
      </c>
      <c r="O348">
        <v>1.4837132766842842</v>
      </c>
      <c r="P348">
        <v>-0.56691760619287379</v>
      </c>
      <c r="R348" s="33">
        <v>0.63517291640638041</v>
      </c>
      <c r="S348" s="33">
        <v>0.35120604203604444</v>
      </c>
      <c r="T348" s="33">
        <v>0.71994849979875075</v>
      </c>
      <c r="U348" s="33">
        <v>0.17443611760364663</v>
      </c>
      <c r="V348" s="33">
        <v>0.74782856448918045</v>
      </c>
      <c r="W348" s="33">
        <v>0.75468336965641158</v>
      </c>
      <c r="X348" s="33">
        <v>0.9633938153103897</v>
      </c>
      <c r="Y348" s="33">
        <v>0.75985392171882737</v>
      </c>
      <c r="Z348" s="33">
        <v>0.86486232833231913</v>
      </c>
      <c r="AA348" s="33">
        <v>0.7411522812867315</v>
      </c>
      <c r="AC348" s="36">
        <f t="shared" si="30"/>
        <v>0.71997692223461052</v>
      </c>
      <c r="AD348" s="36">
        <f t="shared" si="30"/>
        <v>0.25981841025711072</v>
      </c>
      <c r="AE348" s="36">
        <f t="shared" si="30"/>
        <v>0.83594030791369034</v>
      </c>
      <c r="AF348" s="36">
        <f t="shared" si="30"/>
        <v>5.9824392256717956E-2</v>
      </c>
      <c r="AG348" s="36">
        <f t="shared" si="30"/>
        <v>0.86823817055806396</v>
      </c>
      <c r="AH348" s="36">
        <f t="shared" si="29"/>
        <v>0.87567773250144354</v>
      </c>
      <c r="AI348" s="36">
        <f t="shared" si="29"/>
        <v>0.99809542391442019</v>
      </c>
      <c r="AJ348" s="36">
        <f t="shared" si="29"/>
        <v>0.8811543041372123</v>
      </c>
      <c r="AK348" s="36">
        <f t="shared" si="29"/>
        <v>0.96573214690172926</v>
      </c>
      <c r="AL348" s="36">
        <f t="shared" si="29"/>
        <v>0.86079880873179015</v>
      </c>
      <c r="AN348">
        <f>SQRT(Correlation)*$F348 + SQRT('CDO Param'!C$17 - Correlation)*HLOOKUP('CDO Param'!C$12,$C$4:$E$1004,$A348,FALSE) + SQRT(1-Correlation)*G348</f>
        <v>-0.69495688422810775</v>
      </c>
      <c r="AO348">
        <f>SQRT(Correlation)*$F348 + SQRT('CDO Param'!D$17 - Correlation)*HLOOKUP('CDO Param'!D$12,$C$4:$E$1004,$A348,FALSE) + SQRT(1-Correlation)*H348</f>
        <v>0.36328943749736792</v>
      </c>
      <c r="AP348">
        <f>SQRT(Correlation)*$F348 + SQRT('CDO Param'!E$17 - Correlation)*HLOOKUP('CDO Param'!E$12,$C$4:$E$1004,$A348,FALSE) + SQRT(1-Correlation)*I348</f>
        <v>0.4095326443626145</v>
      </c>
      <c r="AQ348">
        <f>SQRT(Correlation)*$F348 + SQRT('CDO Param'!F$17 - Correlation)*HLOOKUP('CDO Param'!F$12,$C$4:$E$1004,$A348,FALSE) + SQRT(1-Correlation)*J348</f>
        <v>0.58896170421095051</v>
      </c>
      <c r="AR348">
        <f>SQRT(Correlation)*$F348 + SQRT('CDO Param'!G$17 - Correlation)*HLOOKUP('CDO Param'!G$12,$C$4:$E$1004,$A348,FALSE) + SQRT(1-Correlation)*K348</f>
        <v>-2.0935144137146615</v>
      </c>
      <c r="AS348">
        <f>SQRT(Correlation)*$F348 + SQRT('CDO Param'!H$17 - Correlation)*HLOOKUP('CDO Param'!H$12,$C$4:$E$1004,$A348,FALSE) + SQRT(1-Correlation)*L348</f>
        <v>0.12957241089418448</v>
      </c>
      <c r="AT348">
        <f>SQRT(Correlation)*$F348 + SQRT('CDO Param'!I$17 - Correlation)*HLOOKUP('CDO Param'!I$12,$C$4:$E$1004,$A348,FALSE) + SQRT(1-Correlation)*M348</f>
        <v>-0.71454944385854979</v>
      </c>
      <c r="AU348">
        <f>SQRT(Correlation)*$F348 + SQRT('CDO Param'!J$17 - Correlation)*HLOOKUP('CDO Param'!J$12,$C$4:$E$1004,$A348,FALSE) + SQRT(1-Correlation)*N348</f>
        <v>-0.18552578905606384</v>
      </c>
      <c r="AV348">
        <f>SQRT(Correlation)*$F348 + SQRT('CDO Param'!K$17 - Correlation)*HLOOKUP('CDO Param'!K$12,$C$4:$E$1004,$A348,FALSE) + SQRT(1-Correlation)*O348</f>
        <v>1.2514208483136018</v>
      </c>
      <c r="AW348">
        <f>SQRT(Correlation)*$F348 + SQRT('CDO Param'!L$17 - Correlation)*HLOOKUP('CDO Param'!L$12,$C$4:$E$1004,$A348,FALSE) + SQRT(1-Correlation)*P348</f>
        <v>-0.69397842073853722</v>
      </c>
      <c r="AY348" s="3">
        <f>IF(AN348&lt;'CDO Param'!C$15,1,0)</f>
        <v>0</v>
      </c>
      <c r="AZ348" s="3">
        <f>IF(AO348&lt;'CDO Param'!D$15,1,0)</f>
        <v>0</v>
      </c>
      <c r="BA348" s="3">
        <f>IF(AP348&lt;'CDO Param'!E$15,1,0)</f>
        <v>0</v>
      </c>
      <c r="BB348" s="3">
        <f>IF(AQ348&lt;'CDO Param'!F$15,1,0)</f>
        <v>0</v>
      </c>
      <c r="BC348" s="3">
        <f>IF(AR348&lt;'CDO Param'!G$15,1,0)</f>
        <v>1</v>
      </c>
      <c r="BD348" s="3">
        <f>IF(AS348&lt;'CDO Param'!H$15,1,0)</f>
        <v>0</v>
      </c>
      <c r="BE348" s="3">
        <f>IF(AT348&lt;'CDO Param'!I$15,1,0)</f>
        <v>0</v>
      </c>
      <c r="BF348" s="3">
        <f>IF(AU348&lt;'CDO Param'!J$15,1,0)</f>
        <v>0</v>
      </c>
      <c r="BG348" s="3">
        <f>IF(AV348&lt;'CDO Param'!K$15,1,0)</f>
        <v>0</v>
      </c>
      <c r="BH348" s="3">
        <f>IF(AW348&lt;'CDO Param'!L$15,1,0)</f>
        <v>1</v>
      </c>
      <c r="BJ348" s="37">
        <f>AY348*'CDO Param'!C$6*AC348</f>
        <v>0</v>
      </c>
      <c r="BK348" s="37">
        <f>AZ348*'CDO Param'!D$6*AD348</f>
        <v>0</v>
      </c>
      <c r="BL348" s="37">
        <f>BA348*'CDO Param'!E$6*AE348</f>
        <v>0</v>
      </c>
      <c r="BM348" s="37">
        <f>BB348*'CDO Param'!F$6*AF348</f>
        <v>0</v>
      </c>
      <c r="BN348" s="37">
        <f>BC348*'CDO Param'!G$6*AG348</f>
        <v>8682.3817055806394</v>
      </c>
      <c r="BO348" s="37">
        <f>BD348*'CDO Param'!H$6*AH348</f>
        <v>0</v>
      </c>
      <c r="BP348" s="37">
        <f>BE348*'CDO Param'!I$6*AI348</f>
        <v>0</v>
      </c>
      <c r="BQ348" s="37">
        <f>BF348*'CDO Param'!J$6*AJ348</f>
        <v>0</v>
      </c>
      <c r="BR348" s="37">
        <f>BG348*'CDO Param'!K$6*AK348</f>
        <v>0</v>
      </c>
      <c r="BS348" s="37">
        <f>BH348*'CDO Param'!L$6*AL348</f>
        <v>8607.9880873179009</v>
      </c>
      <c r="BU348" s="38">
        <f t="shared" si="31"/>
        <v>17290.369792898542</v>
      </c>
      <c r="BV348" s="38">
        <f>AVERAGE(BU$5:BU348)</f>
        <v>7368.0531060126286</v>
      </c>
      <c r="CF348" s="5">
        <f>BU348/'CDO Param'!$M$6</f>
        <v>0.18010801867602649</v>
      </c>
      <c r="CG348" s="5">
        <f t="shared" si="32"/>
        <v>0.02</v>
      </c>
      <c r="CH348" s="5">
        <f t="shared" si="33"/>
        <v>1</v>
      </c>
    </row>
    <row r="349" spans="1:86" x14ac:dyDescent="0.2">
      <c r="A349" s="3">
        <v>346</v>
      </c>
      <c r="B349" s="3">
        <v>345</v>
      </c>
      <c r="C349">
        <v>-7.8489392763003707E-2</v>
      </c>
      <c r="D349">
        <v>-0.70352825787267648</v>
      </c>
      <c r="E349">
        <v>-0.88707338363747112</v>
      </c>
      <c r="F349">
        <v>0.71334966378344689</v>
      </c>
      <c r="G349">
        <v>-1.6479134501423687</v>
      </c>
      <c r="H349">
        <v>-1.5451405488420278</v>
      </c>
      <c r="I349">
        <v>1.0355438462283928</v>
      </c>
      <c r="J349">
        <v>-8.5963165474822745E-2</v>
      </c>
      <c r="K349">
        <v>0.92501977633219212</v>
      </c>
      <c r="L349">
        <v>-1.11712324724067</v>
      </c>
      <c r="M349">
        <v>-1.7978436517296359</v>
      </c>
      <c r="N349">
        <v>0.67180508267483674</v>
      </c>
      <c r="O349">
        <v>1.253288246516604</v>
      </c>
      <c r="P349">
        <v>-0.19810613594017923</v>
      </c>
      <c r="R349" s="33">
        <v>0.5463915860962083</v>
      </c>
      <c r="S349" s="33">
        <v>0.20338751897373586</v>
      </c>
      <c r="T349" s="33">
        <v>0.33403139157874107</v>
      </c>
      <c r="U349" s="33">
        <v>6.5598263901471277E-2</v>
      </c>
      <c r="V349" s="33">
        <v>0.51002139202785746</v>
      </c>
      <c r="W349" s="33">
        <v>0.92953581219983095</v>
      </c>
      <c r="X349" s="33">
        <v>0.70839564255829701</v>
      </c>
      <c r="Y349" s="33">
        <v>5.5644772972746181E-3</v>
      </c>
      <c r="Z349" s="33">
        <v>0.52216993529450606</v>
      </c>
      <c r="AA349" s="33">
        <v>0.11010249476418947</v>
      </c>
      <c r="AC349" s="36">
        <f t="shared" si="30"/>
        <v>0.57809611252141568</v>
      </c>
      <c r="AD349" s="36">
        <f t="shared" si="30"/>
        <v>8.3363375374787982E-2</v>
      </c>
      <c r="AE349" s="36">
        <f t="shared" si="30"/>
        <v>0.23512597563819579</v>
      </c>
      <c r="AF349" s="36">
        <f t="shared" si="30"/>
        <v>6.9492448373068951E-3</v>
      </c>
      <c r="AG349" s="36">
        <f t="shared" si="30"/>
        <v>0.51694287653044668</v>
      </c>
      <c r="AH349" s="36">
        <f t="shared" si="29"/>
        <v>0.99185674908163235</v>
      </c>
      <c r="AI349" s="36">
        <f t="shared" si="29"/>
        <v>0.82163609740493981</v>
      </c>
      <c r="AJ349" s="36">
        <f t="shared" si="29"/>
        <v>2.8976148042601783E-5</v>
      </c>
      <c r="AK349" s="36">
        <f t="shared" si="29"/>
        <v>0.53745133815546597</v>
      </c>
      <c r="AL349" s="36">
        <f t="shared" si="29"/>
        <v>2.183968828898656E-2</v>
      </c>
      <c r="AN349">
        <f>SQRT(Correlation)*$F349 + SQRT('CDO Param'!C$17 - Correlation)*HLOOKUP('CDO Param'!C$12,$C$4:$E$1004,$A349,FALSE) + SQRT(1-Correlation)*G349</f>
        <v>-1.4372609165953869</v>
      </c>
      <c r="AO349">
        <f>SQRT(Correlation)*$F349 + SQRT('CDO Param'!D$17 - Correlation)*HLOOKUP('CDO Param'!D$12,$C$4:$E$1004,$A349,FALSE) + SQRT(1-Correlation)*H349</f>
        <v>-1.3397619816395596</v>
      </c>
      <c r="AP349">
        <f>SQRT(Correlation)*$F349 + SQRT('CDO Param'!E$17 - Correlation)*HLOOKUP('CDO Param'!E$12,$C$4:$E$1004,$A349,FALSE) + SQRT(1-Correlation)*I349</f>
        <v>1.1872177805022295</v>
      </c>
      <c r="AQ349">
        <f>SQRT(Correlation)*$F349 + SQRT('CDO Param'!F$17 - Correlation)*HLOOKUP('CDO Param'!F$12,$C$4:$E$1004,$A349,FALSE) + SQRT(1-Correlation)*J349</f>
        <v>-5.432648745082852E-2</v>
      </c>
      <c r="AR349">
        <f>SQRT(Correlation)*$F349 + SQRT('CDO Param'!G$17 - Correlation)*HLOOKUP('CDO Param'!G$12,$C$4:$E$1004,$A349,FALSE) + SQRT(1-Correlation)*K349</f>
        <v>0.90477614405546103</v>
      </c>
      <c r="AS349">
        <f>SQRT(Correlation)*$F349 + SQRT('CDO Param'!H$17 - Correlation)*HLOOKUP('CDO Param'!H$12,$C$4:$E$1004,$A349,FALSE) + SQRT(1-Correlation)*L349</f>
        <v>-0.93370911633370202</v>
      </c>
      <c r="AT349">
        <f>SQRT(Correlation)*$F349 + SQRT('CDO Param'!I$17 - Correlation)*HLOOKUP('CDO Param'!I$12,$C$4:$E$1004,$A349,FALSE) + SQRT(1-Correlation)*M349</f>
        <v>-1.6783589130193617</v>
      </c>
      <c r="AU349">
        <f>SQRT(Correlation)*$F349 + SQRT('CDO Param'!J$17 - Correlation)*HLOOKUP('CDO Param'!J$12,$C$4:$E$1004,$A349,FALSE) + SQRT(1-Correlation)*N349</f>
        <v>0.84214489066542586</v>
      </c>
      <c r="AV349">
        <f>SQRT(Correlation)*$F349 + SQRT('CDO Param'!K$17 - Correlation)*HLOOKUP('CDO Param'!K$12,$C$4:$E$1004,$A349,FALSE) + SQRT(1-Correlation)*O349</f>
        <v>1.3937882562996808</v>
      </c>
      <c r="AW349">
        <f>SQRT(Correlation)*$F349 + SQRT('CDO Param'!L$17 - Correlation)*HLOOKUP('CDO Param'!L$12,$C$4:$E$1004,$A349,FALSE) + SQRT(1-Correlation)*P349</f>
        <v>1.6874646778591129E-2</v>
      </c>
      <c r="AY349" s="3">
        <f>IF(AN349&lt;'CDO Param'!C$15,1,0)</f>
        <v>0</v>
      </c>
      <c r="AZ349" s="3">
        <f>IF(AO349&lt;'CDO Param'!D$15,1,0)</f>
        <v>0</v>
      </c>
      <c r="BA349" s="3">
        <f>IF(AP349&lt;'CDO Param'!E$15,1,0)</f>
        <v>0</v>
      </c>
      <c r="BB349" s="3">
        <f>IF(AQ349&lt;'CDO Param'!F$15,1,0)</f>
        <v>0</v>
      </c>
      <c r="BC349" s="3">
        <f>IF(AR349&lt;'CDO Param'!G$15,1,0)</f>
        <v>0</v>
      </c>
      <c r="BD349" s="3">
        <f>IF(AS349&lt;'CDO Param'!H$15,1,0)</f>
        <v>0</v>
      </c>
      <c r="BE349" s="3">
        <f>IF(AT349&lt;'CDO Param'!I$15,1,0)</f>
        <v>1</v>
      </c>
      <c r="BF349" s="3">
        <f>IF(AU349&lt;'CDO Param'!J$15,1,0)</f>
        <v>0</v>
      </c>
      <c r="BG349" s="3">
        <f>IF(AV349&lt;'CDO Param'!K$15,1,0)</f>
        <v>0</v>
      </c>
      <c r="BH349" s="3">
        <f>IF(AW349&lt;'CDO Param'!L$15,1,0)</f>
        <v>0</v>
      </c>
      <c r="BJ349" s="37">
        <f>AY349*'CDO Param'!C$6*AC349</f>
        <v>0</v>
      </c>
      <c r="BK349" s="37">
        <f>AZ349*'CDO Param'!D$6*AD349</f>
        <v>0</v>
      </c>
      <c r="BL349" s="37">
        <f>BA349*'CDO Param'!E$6*AE349</f>
        <v>0</v>
      </c>
      <c r="BM349" s="37">
        <f>BB349*'CDO Param'!F$6*AF349</f>
        <v>0</v>
      </c>
      <c r="BN349" s="37">
        <f>BC349*'CDO Param'!G$6*AG349</f>
        <v>0</v>
      </c>
      <c r="BO349" s="37">
        <f>BD349*'CDO Param'!H$6*AH349</f>
        <v>0</v>
      </c>
      <c r="BP349" s="37">
        <f>BE349*'CDO Param'!I$6*AI349</f>
        <v>6573.0887792395188</v>
      </c>
      <c r="BQ349" s="37">
        <f>BF349*'CDO Param'!J$6*AJ349</f>
        <v>0</v>
      </c>
      <c r="BR349" s="37">
        <f>BG349*'CDO Param'!K$6*AK349</f>
        <v>0</v>
      </c>
      <c r="BS349" s="37">
        <f>BH349*'CDO Param'!L$6*AL349</f>
        <v>0</v>
      </c>
      <c r="BU349" s="38">
        <f t="shared" si="31"/>
        <v>6573.0887792395188</v>
      </c>
      <c r="BV349" s="38">
        <f>AVERAGE(BU$5:BU349)</f>
        <v>7365.7488615871989</v>
      </c>
      <c r="CF349" s="5">
        <f>BU349/'CDO Param'!$M$6</f>
        <v>6.8469674783744994E-2</v>
      </c>
      <c r="CG349" s="5">
        <f t="shared" si="32"/>
        <v>1.8469674783744991E-2</v>
      </c>
      <c r="CH349" s="5">
        <f t="shared" si="33"/>
        <v>0.92348373918724957</v>
      </c>
    </row>
    <row r="350" spans="1:86" x14ac:dyDescent="0.2">
      <c r="A350" s="3">
        <v>347</v>
      </c>
      <c r="B350" s="3">
        <v>346</v>
      </c>
      <c r="C350">
        <v>0.974846443568822</v>
      </c>
      <c r="D350">
        <v>0.35309767554281279</v>
      </c>
      <c r="E350">
        <v>0.63484208112640772</v>
      </c>
      <c r="F350">
        <v>1.2807822713511996</v>
      </c>
      <c r="G350">
        <v>-1.9169965526089072</v>
      </c>
      <c r="H350">
        <v>-0.85856981968390755</v>
      </c>
      <c r="I350">
        <v>-0.76001015258952975</v>
      </c>
      <c r="J350">
        <v>-0.1124044501921162</v>
      </c>
      <c r="K350">
        <v>-0.23899588086351287</v>
      </c>
      <c r="L350">
        <v>-1.0214489520876668</v>
      </c>
      <c r="M350">
        <v>-0.74342096922919154</v>
      </c>
      <c r="N350">
        <v>-0.51103711484756786</v>
      </c>
      <c r="O350">
        <v>-9.0178673417540267E-2</v>
      </c>
      <c r="P350">
        <v>0.44529997467179783</v>
      </c>
      <c r="R350" s="33">
        <v>0.49262950173235942</v>
      </c>
      <c r="S350" s="33">
        <v>0.62403561576457489</v>
      </c>
      <c r="T350" s="33">
        <v>0.16659415521034698</v>
      </c>
      <c r="U350" s="33">
        <v>0.94796662030181222</v>
      </c>
      <c r="V350" s="33">
        <v>0.47498741255839699</v>
      </c>
      <c r="W350" s="33">
        <v>0.113442868978457</v>
      </c>
      <c r="X350" s="33">
        <v>0.6342989209267772</v>
      </c>
      <c r="Y350" s="33">
        <v>0.66196401634345015</v>
      </c>
      <c r="Z350" s="33">
        <v>0.62922268436719786</v>
      </c>
      <c r="AA350" s="33">
        <v>0.34565615949484341</v>
      </c>
      <c r="AC350" s="36">
        <f t="shared" si="30"/>
        <v>0.48753770775698529</v>
      </c>
      <c r="AD350" s="36">
        <f t="shared" si="30"/>
        <v>0.70308110498914889</v>
      </c>
      <c r="AE350" s="36">
        <f t="shared" si="30"/>
        <v>5.41333768981321E-2</v>
      </c>
      <c r="AF350" s="36">
        <f t="shared" si="30"/>
        <v>0.99584260805396219</v>
      </c>
      <c r="AG350" s="36">
        <f t="shared" si="30"/>
        <v>0.45775849585152878</v>
      </c>
      <c r="AH350" s="36">
        <f t="shared" si="29"/>
        <v>2.3326087813191308E-2</v>
      </c>
      <c r="AI350" s="36">
        <f t="shared" si="29"/>
        <v>0.71866285985627676</v>
      </c>
      <c r="AJ350" s="36">
        <f t="shared" si="29"/>
        <v>0.75919855659325119</v>
      </c>
      <c r="AK350" s="36">
        <f t="shared" si="29"/>
        <v>0.71099037643956964</v>
      </c>
      <c r="AL350" s="36">
        <f t="shared" si="29"/>
        <v>0.25174018763291678</v>
      </c>
      <c r="AN350">
        <f>SQRT(Correlation)*$F350 + SQRT('CDO Param'!C$17 - Correlation)*HLOOKUP('CDO Param'!C$12,$C$4:$E$1004,$A350,FALSE) + SQRT(1-Correlation)*G350</f>
        <v>-1.3636681432976159</v>
      </c>
      <c r="AO350">
        <f>SQRT(Correlation)*$F350 + SQRT('CDO Param'!D$17 - Correlation)*HLOOKUP('CDO Param'!D$12,$C$4:$E$1004,$A350,FALSE) + SQRT(1-Correlation)*H350</f>
        <v>-0.35955637956149689</v>
      </c>
      <c r="AP350">
        <f>SQRT(Correlation)*$F350 + SQRT('CDO Param'!E$17 - Correlation)*HLOOKUP('CDO Param'!E$12,$C$4:$E$1004,$A350,FALSE) + SQRT(1-Correlation)*I350</f>
        <v>-5.8069896071261451E-2</v>
      </c>
      <c r="AQ350">
        <f>SQRT(Correlation)*$F350 + SQRT('CDO Param'!F$17 - Correlation)*HLOOKUP('CDO Param'!F$12,$C$4:$E$1004,$A350,FALSE) + SQRT(1-Correlation)*J350</f>
        <v>0.44033769673715828</v>
      </c>
      <c r="AR350">
        <f>SQRT(Correlation)*$F350 + SQRT('CDO Param'!G$17 - Correlation)*HLOOKUP('CDO Param'!G$12,$C$4:$E$1004,$A350,FALSE) + SQRT(1-Correlation)*K350</f>
        <v>0.32024252078288473</v>
      </c>
      <c r="AS350">
        <f>SQRT(Correlation)*$F350 + SQRT('CDO Param'!H$17 - Correlation)*HLOOKUP('CDO Param'!H$12,$C$4:$E$1004,$A350,FALSE) + SQRT(1-Correlation)*L350</f>
        <v>-0.51407709207390151</v>
      </c>
      <c r="AT350">
        <f>SQRT(Correlation)*$F350 + SQRT('CDO Param'!I$17 - Correlation)*HLOOKUP('CDO Param'!I$12,$C$4:$E$1004,$A350,FALSE) + SQRT(1-Correlation)*M350</f>
        <v>-0.1582971356672892</v>
      </c>
      <c r="AU350">
        <f>SQRT(Correlation)*$F350 + SQRT('CDO Param'!J$17 - Correlation)*HLOOKUP('CDO Param'!J$12,$C$4:$E$1004,$A350,FALSE) + SQRT(1-Correlation)*N350</f>
        <v>0.17812666649943792</v>
      </c>
      <c r="AV350">
        <f>SQRT(Correlation)*$F350 + SQRT('CDO Param'!K$17 - Correlation)*HLOOKUP('CDO Param'!K$12,$C$4:$E$1004,$A350,FALSE) + SQRT(1-Correlation)*O350</f>
        <v>0.57738804072767547</v>
      </c>
      <c r="AW350">
        <f>SQRT(Correlation)*$F350 + SQRT('CDO Param'!L$17 - Correlation)*HLOOKUP('CDO Param'!L$12,$C$4:$E$1004,$A350,FALSE) + SQRT(1-Correlation)*P350</f>
        <v>1.0853876906326994</v>
      </c>
      <c r="AY350" s="3">
        <f>IF(AN350&lt;'CDO Param'!C$15,1,0)</f>
        <v>0</v>
      </c>
      <c r="AZ350" s="3">
        <f>IF(AO350&lt;'CDO Param'!D$15,1,0)</f>
        <v>0</v>
      </c>
      <c r="BA350" s="3">
        <f>IF(AP350&lt;'CDO Param'!E$15,1,0)</f>
        <v>0</v>
      </c>
      <c r="BB350" s="3">
        <f>IF(AQ350&lt;'CDO Param'!F$15,1,0)</f>
        <v>0</v>
      </c>
      <c r="BC350" s="3">
        <f>IF(AR350&lt;'CDO Param'!G$15,1,0)</f>
        <v>0</v>
      </c>
      <c r="BD350" s="3">
        <f>IF(AS350&lt;'CDO Param'!H$15,1,0)</f>
        <v>0</v>
      </c>
      <c r="BE350" s="3">
        <f>IF(AT350&lt;'CDO Param'!I$15,1,0)</f>
        <v>0</v>
      </c>
      <c r="BF350" s="3">
        <f>IF(AU350&lt;'CDO Param'!J$15,1,0)</f>
        <v>0</v>
      </c>
      <c r="BG350" s="3">
        <f>IF(AV350&lt;'CDO Param'!K$15,1,0)</f>
        <v>0</v>
      </c>
      <c r="BH350" s="3">
        <f>IF(AW350&lt;'CDO Param'!L$15,1,0)</f>
        <v>0</v>
      </c>
      <c r="BJ350" s="37">
        <f>AY350*'CDO Param'!C$6*AC350</f>
        <v>0</v>
      </c>
      <c r="BK350" s="37">
        <f>AZ350*'CDO Param'!D$6*AD350</f>
        <v>0</v>
      </c>
      <c r="BL350" s="37">
        <f>BA350*'CDO Param'!E$6*AE350</f>
        <v>0</v>
      </c>
      <c r="BM350" s="37">
        <f>BB350*'CDO Param'!F$6*AF350</f>
        <v>0</v>
      </c>
      <c r="BN350" s="37">
        <f>BC350*'CDO Param'!G$6*AG350</f>
        <v>0</v>
      </c>
      <c r="BO350" s="37">
        <f>BD350*'CDO Param'!H$6*AH350</f>
        <v>0</v>
      </c>
      <c r="BP350" s="37">
        <f>BE350*'CDO Param'!I$6*AI350</f>
        <v>0</v>
      </c>
      <c r="BQ350" s="37">
        <f>BF350*'CDO Param'!J$6*AJ350</f>
        <v>0</v>
      </c>
      <c r="BR350" s="37">
        <f>BG350*'CDO Param'!K$6*AK350</f>
        <v>0</v>
      </c>
      <c r="BS350" s="37">
        <f>BH350*'CDO Param'!L$6*AL350</f>
        <v>0</v>
      </c>
      <c r="BU350" s="38">
        <f t="shared" si="31"/>
        <v>0</v>
      </c>
      <c r="BV350" s="38">
        <f>AVERAGE(BU$5:BU350)</f>
        <v>7344.460570079721</v>
      </c>
      <c r="CF350" s="5">
        <f>BU350/'CDO Param'!$M$6</f>
        <v>0</v>
      </c>
      <c r="CG350" s="5">
        <f t="shared" si="32"/>
        <v>0</v>
      </c>
      <c r="CH350" s="5">
        <f t="shared" si="33"/>
        <v>0</v>
      </c>
    </row>
    <row r="351" spans="1:86" x14ac:dyDescent="0.2">
      <c r="A351" s="3">
        <v>348</v>
      </c>
      <c r="B351" s="3">
        <v>347</v>
      </c>
      <c r="C351">
        <v>-0.15032924238767009</v>
      </c>
      <c r="D351">
        <v>0.52129962568869814</v>
      </c>
      <c r="E351">
        <v>0.71059730544220656</v>
      </c>
      <c r="F351">
        <v>-0.46780655793554615</v>
      </c>
      <c r="G351">
        <v>0.23638222046429291</v>
      </c>
      <c r="H351">
        <v>0.88495198724558577</v>
      </c>
      <c r="I351">
        <v>0.67981090978719294</v>
      </c>
      <c r="J351">
        <v>0.30457613320322707</v>
      </c>
      <c r="K351">
        <v>0.11590941539907362</v>
      </c>
      <c r="L351">
        <v>1.5302475731004961</v>
      </c>
      <c r="M351">
        <v>8.5817646322539076E-2</v>
      </c>
      <c r="N351">
        <v>-0.83050736066070385</v>
      </c>
      <c r="O351">
        <v>1.5510613593505695</v>
      </c>
      <c r="P351">
        <v>-1.1566544344532304</v>
      </c>
      <c r="R351" s="33">
        <v>0.44307262983316215</v>
      </c>
      <c r="S351" s="33">
        <v>0.72168960595582132</v>
      </c>
      <c r="T351" s="33">
        <v>0.43720729948822751</v>
      </c>
      <c r="U351" s="33">
        <v>0.14308249863939476</v>
      </c>
      <c r="V351" s="33">
        <v>0.78755463230775424</v>
      </c>
      <c r="W351" s="33">
        <v>0.43070519642471577</v>
      </c>
      <c r="X351" s="33">
        <v>0.86223631019808178</v>
      </c>
      <c r="Y351" s="33">
        <v>0.60566549916084178</v>
      </c>
      <c r="Z351" s="33">
        <v>0.42004439626822454</v>
      </c>
      <c r="AA351" s="33">
        <v>0.68616808004964525</v>
      </c>
      <c r="AC351" s="36">
        <f t="shared" si="30"/>
        <v>0.40438642746195891</v>
      </c>
      <c r="AD351" s="36">
        <f t="shared" si="30"/>
        <v>0.83805046170405195</v>
      </c>
      <c r="AE351" s="36">
        <f t="shared" si="30"/>
        <v>0.39469045682783621</v>
      </c>
      <c r="AF351" s="36">
        <f t="shared" si="30"/>
        <v>3.8837075872528E-2</v>
      </c>
      <c r="AG351" s="36">
        <f t="shared" si="30"/>
        <v>0.90846537769490643</v>
      </c>
      <c r="AH351" s="36">
        <f t="shared" si="29"/>
        <v>0.3839950433106249</v>
      </c>
      <c r="AI351" s="36">
        <f t="shared" si="29"/>
        <v>0.96425534218669862</v>
      </c>
      <c r="AJ351" s="36">
        <f t="shared" si="29"/>
        <v>0.67454476125820428</v>
      </c>
      <c r="AK351" s="36">
        <f t="shared" si="29"/>
        <v>0.36659427048830889</v>
      </c>
      <c r="AL351" s="36">
        <f t="shared" si="29"/>
        <v>0.79269277978361863</v>
      </c>
      <c r="AN351">
        <f>SQRT(Correlation)*$F351 + SQRT('CDO Param'!C$17 - Correlation)*HLOOKUP('CDO Param'!C$12,$C$4:$E$1004,$A351,FALSE) + SQRT(1-Correlation)*G351</f>
        <v>0.15004134183748227</v>
      </c>
      <c r="AO351">
        <f>SQRT(Correlation)*$F351 + SQRT('CDO Param'!D$17 - Correlation)*HLOOKUP('CDO Param'!D$12,$C$4:$E$1004,$A351,FALSE) + SQRT(1-Correlation)*H351</f>
        <v>0.76532864720341165</v>
      </c>
      <c r="AP351">
        <f>SQRT(Correlation)*$F351 + SQRT('CDO Param'!E$17 - Correlation)*HLOOKUP('CDO Param'!E$12,$C$4:$E$1004,$A351,FALSE) + SQRT(1-Correlation)*I351</f>
        <v>0.45721845418979778</v>
      </c>
      <c r="AQ351">
        <f>SQRT(Correlation)*$F351 + SQRT('CDO Param'!F$17 - Correlation)*HLOOKUP('CDO Param'!F$12,$C$4:$E$1004,$A351,FALSE) + SQRT(1-Correlation)*J351</f>
        <v>0.29990725577042132</v>
      </c>
      <c r="AR351">
        <f>SQRT(Correlation)*$F351 + SQRT('CDO Param'!G$17 - Correlation)*HLOOKUP('CDO Param'!G$12,$C$4:$E$1004,$A351,FALSE) + SQRT(1-Correlation)*K351</f>
        <v>0.12092229169161142</v>
      </c>
      <c r="AS351">
        <f>SQRT(Correlation)*$F351 + SQRT('CDO Param'!H$17 - Correlation)*HLOOKUP('CDO Param'!H$12,$C$4:$E$1004,$A351,FALSE) + SQRT(1-Correlation)*L351</f>
        <v>1.3775097918096866</v>
      </c>
      <c r="AT351">
        <f>SQRT(Correlation)*$F351 + SQRT('CDO Param'!I$17 - Correlation)*HLOOKUP('CDO Param'!I$12,$C$4:$E$1004,$A351,FALSE) + SQRT(1-Correlation)*M351</f>
        <v>9.2374732959910152E-2</v>
      </c>
      <c r="AU351">
        <f>SQRT(Correlation)*$F351 + SQRT('CDO Param'!J$17 - Correlation)*HLOOKUP('CDO Param'!J$12,$C$4:$E$1004,$A351,FALSE) + SQRT(1-Correlation)*N351</f>
        <v>-0.97559526372466077</v>
      </c>
      <c r="AV351">
        <f>SQRT(Correlation)*$F351 + SQRT('CDO Param'!K$17 - Correlation)*HLOOKUP('CDO Param'!K$12,$C$4:$E$1004,$A351,FALSE) + SQRT(1-Correlation)*O351</f>
        <v>1.2837592041095747</v>
      </c>
      <c r="AW351">
        <f>SQRT(Correlation)*$F351 + SQRT('CDO Param'!L$17 - Correlation)*HLOOKUP('CDO Param'!L$12,$C$4:$E$1004,$A351,FALSE) + SQRT(1-Correlation)*P351</f>
        <v>-1.2850055453396791</v>
      </c>
      <c r="AY351" s="3">
        <f>IF(AN351&lt;'CDO Param'!C$15,1,0)</f>
        <v>0</v>
      </c>
      <c r="AZ351" s="3">
        <f>IF(AO351&lt;'CDO Param'!D$15,1,0)</f>
        <v>0</v>
      </c>
      <c r="BA351" s="3">
        <f>IF(AP351&lt;'CDO Param'!E$15,1,0)</f>
        <v>0</v>
      </c>
      <c r="BB351" s="3">
        <f>IF(AQ351&lt;'CDO Param'!F$15,1,0)</f>
        <v>0</v>
      </c>
      <c r="BC351" s="3">
        <f>IF(AR351&lt;'CDO Param'!G$15,1,0)</f>
        <v>1</v>
      </c>
      <c r="BD351" s="3">
        <f>IF(AS351&lt;'CDO Param'!H$15,1,0)</f>
        <v>0</v>
      </c>
      <c r="BE351" s="3">
        <f>IF(AT351&lt;'CDO Param'!I$15,1,0)</f>
        <v>0</v>
      </c>
      <c r="BF351" s="3">
        <f>IF(AU351&lt;'CDO Param'!J$15,1,0)</f>
        <v>0</v>
      </c>
      <c r="BG351" s="3">
        <f>IF(AV351&lt;'CDO Param'!K$15,1,0)</f>
        <v>0</v>
      </c>
      <c r="BH351" s="3">
        <f>IF(AW351&lt;'CDO Param'!L$15,1,0)</f>
        <v>1</v>
      </c>
      <c r="BJ351" s="37">
        <f>AY351*'CDO Param'!C$6*AC351</f>
        <v>0</v>
      </c>
      <c r="BK351" s="37">
        <f>AZ351*'CDO Param'!D$6*AD351</f>
        <v>0</v>
      </c>
      <c r="BL351" s="37">
        <f>BA351*'CDO Param'!E$6*AE351</f>
        <v>0</v>
      </c>
      <c r="BM351" s="37">
        <f>BB351*'CDO Param'!F$6*AF351</f>
        <v>0</v>
      </c>
      <c r="BN351" s="37">
        <f>BC351*'CDO Param'!G$6*AG351</f>
        <v>9084.6537769490642</v>
      </c>
      <c r="BO351" s="37">
        <f>BD351*'CDO Param'!H$6*AH351</f>
        <v>0</v>
      </c>
      <c r="BP351" s="37">
        <f>BE351*'CDO Param'!I$6*AI351</f>
        <v>0</v>
      </c>
      <c r="BQ351" s="37">
        <f>BF351*'CDO Param'!J$6*AJ351</f>
        <v>0</v>
      </c>
      <c r="BR351" s="37">
        <f>BG351*'CDO Param'!K$6*AK351</f>
        <v>0</v>
      </c>
      <c r="BS351" s="37">
        <f>BH351*'CDO Param'!L$6*AL351</f>
        <v>7926.9277978361861</v>
      </c>
      <c r="BU351" s="38">
        <f t="shared" si="31"/>
        <v>17011.58157478525</v>
      </c>
      <c r="BV351" s="38">
        <f>AVERAGE(BU$5:BU351)</f>
        <v>7372.3197084218118</v>
      </c>
      <c r="CF351" s="5">
        <f>BU351/'CDO Param'!$M$6</f>
        <v>0.17720397473734636</v>
      </c>
      <c r="CG351" s="5">
        <f t="shared" si="32"/>
        <v>0.02</v>
      </c>
      <c r="CH351" s="5">
        <f t="shared" si="33"/>
        <v>1</v>
      </c>
    </row>
    <row r="352" spans="1:86" x14ac:dyDescent="0.2">
      <c r="A352" s="3">
        <v>349</v>
      </c>
      <c r="B352" s="3">
        <v>348</v>
      </c>
      <c r="C352">
        <v>-1.0623853086144663</v>
      </c>
      <c r="D352">
        <v>0.61744913182337768</v>
      </c>
      <c r="E352">
        <v>0.97272504717693664</v>
      </c>
      <c r="F352">
        <v>0.56823182603693567</v>
      </c>
      <c r="G352">
        <v>-1.8034643289865926</v>
      </c>
      <c r="H352">
        <v>-0.52936002248316072</v>
      </c>
      <c r="I352">
        <v>-1.0012877282861155</v>
      </c>
      <c r="J352">
        <v>-0.56205408327514306</v>
      </c>
      <c r="K352">
        <v>-0.58897853705275338</v>
      </c>
      <c r="L352">
        <v>-0.51941242418251932</v>
      </c>
      <c r="M352">
        <v>-0.57072838899330236</v>
      </c>
      <c r="N352">
        <v>0.62104845710564405</v>
      </c>
      <c r="O352">
        <v>0.69670704760937952</v>
      </c>
      <c r="P352">
        <v>-2.2678250388707966</v>
      </c>
      <c r="R352" s="33">
        <v>0.4269213943867578</v>
      </c>
      <c r="S352" s="33">
        <v>0.26787545823858838</v>
      </c>
      <c r="T352" s="33">
        <v>0.18282661595513422</v>
      </c>
      <c r="U352" s="33">
        <v>0.76693435794065445</v>
      </c>
      <c r="V352" s="33">
        <v>0.86575390857912315</v>
      </c>
      <c r="W352" s="33">
        <v>0.72594148932301505</v>
      </c>
      <c r="X352" s="33">
        <v>0.89861105191456669</v>
      </c>
      <c r="Y352" s="33">
        <v>0.95594952812229728</v>
      </c>
      <c r="Z352" s="33">
        <v>0.64371915145019032</v>
      </c>
      <c r="AA352" s="33">
        <v>0.98777842334833854</v>
      </c>
      <c r="AC352" s="36">
        <f t="shared" si="30"/>
        <v>0.37779889420530421</v>
      </c>
      <c r="AD352" s="36">
        <f t="shared" si="30"/>
        <v>0.14955914579603485</v>
      </c>
      <c r="AE352" s="36">
        <f t="shared" si="30"/>
        <v>6.623830787418758E-2</v>
      </c>
      <c r="AF352" s="36">
        <f t="shared" si="30"/>
        <v>0.88846290569926067</v>
      </c>
      <c r="AG352" s="36">
        <f t="shared" si="30"/>
        <v>0.96622604039016169</v>
      </c>
      <c r="AH352" s="36">
        <f t="shared" si="29"/>
        <v>0.84315247518189085</v>
      </c>
      <c r="AI352" s="36">
        <f t="shared" si="29"/>
        <v>0.98179110688906768</v>
      </c>
      <c r="AJ352" s="36">
        <f t="shared" si="29"/>
        <v>0.99712725848673944</v>
      </c>
      <c r="AK352" s="36">
        <f t="shared" si="29"/>
        <v>0.73271544267510014</v>
      </c>
      <c r="AL352" s="36">
        <f t="shared" si="29"/>
        <v>0.99983352167776818</v>
      </c>
      <c r="AN352">
        <f>SQRT(Correlation)*$F352 + SQRT('CDO Param'!C$17 - Correlation)*HLOOKUP('CDO Param'!C$12,$C$4:$E$1004,$A352,FALSE) + SQRT(1-Correlation)*G352</f>
        <v>-1.4439053129821173</v>
      </c>
      <c r="AO352">
        <f>SQRT(Correlation)*$F352 + SQRT('CDO Param'!D$17 - Correlation)*HLOOKUP('CDO Param'!D$12,$C$4:$E$1004,$A352,FALSE) + SQRT(1-Correlation)*H352</f>
        <v>-0.23518383742807902</v>
      </c>
      <c r="AP352">
        <f>SQRT(Correlation)*$F352 + SQRT('CDO Param'!E$17 - Correlation)*HLOOKUP('CDO Param'!E$12,$C$4:$E$1004,$A352,FALSE) + SQRT(1-Correlation)*I352</f>
        <v>-1.0512949957528985</v>
      </c>
      <c r="AQ352">
        <f>SQRT(Correlation)*$F352 + SQRT('CDO Param'!F$17 - Correlation)*HLOOKUP('CDO Param'!F$12,$C$4:$E$1004,$A352,FALSE) + SQRT(1-Correlation)*J352</f>
        <v>-0.13601270758646011</v>
      </c>
      <c r="AR352">
        <f>SQRT(Correlation)*$F352 + SQRT('CDO Param'!G$17 - Correlation)*HLOOKUP('CDO Param'!G$12,$C$4:$E$1004,$A352,FALSE) + SQRT(1-Correlation)*K352</f>
        <v>-0.16155548719441215</v>
      </c>
      <c r="AS352">
        <f>SQRT(Correlation)*$F352 + SQRT('CDO Param'!H$17 - Correlation)*HLOOKUP('CDO Param'!H$12,$C$4:$E$1004,$A352,FALSE) + SQRT(1-Correlation)*L352</f>
        <v>-0.22574671706454486</v>
      </c>
      <c r="AT352">
        <f>SQRT(Correlation)*$F352 + SQRT('CDO Param'!I$17 - Correlation)*HLOOKUP('CDO Param'!I$12,$C$4:$E$1004,$A352,FALSE) + SQRT(1-Correlation)*M352</f>
        <v>-0.14424187654346199</v>
      </c>
      <c r="AU352">
        <f>SQRT(Correlation)*$F352 + SQRT('CDO Param'!J$17 - Correlation)*HLOOKUP('CDO Param'!J$12,$C$4:$E$1004,$A352,FALSE) + SQRT(1-Correlation)*N352</f>
        <v>0.48778824715124564</v>
      </c>
      <c r="AV352">
        <f>SQRT(Correlation)*$F352 + SQRT('CDO Param'!K$17 - Correlation)*HLOOKUP('CDO Param'!K$12,$C$4:$E$1004,$A352,FALSE) + SQRT(1-Correlation)*O352</f>
        <v>0.55956428831618266</v>
      </c>
      <c r="AW352">
        <f>SQRT(Correlation)*$F352 + SQRT('CDO Param'!L$17 - Correlation)*HLOOKUP('CDO Param'!L$12,$C$4:$E$1004,$A352,FALSE) + SQRT(1-Correlation)*P352</f>
        <v>-2.2528377886624016</v>
      </c>
      <c r="AY352" s="3">
        <f>IF(AN352&lt;'CDO Param'!C$15,1,0)</f>
        <v>0</v>
      </c>
      <c r="AZ352" s="3">
        <f>IF(AO352&lt;'CDO Param'!D$15,1,0)</f>
        <v>0</v>
      </c>
      <c r="BA352" s="3">
        <f>IF(AP352&lt;'CDO Param'!E$15,1,0)</f>
        <v>1</v>
      </c>
      <c r="BB352" s="3">
        <f>IF(AQ352&lt;'CDO Param'!F$15,1,0)</f>
        <v>0</v>
      </c>
      <c r="BC352" s="3">
        <f>IF(AR352&lt;'CDO Param'!G$15,1,0)</f>
        <v>1</v>
      </c>
      <c r="BD352" s="3">
        <f>IF(AS352&lt;'CDO Param'!H$15,1,0)</f>
        <v>0</v>
      </c>
      <c r="BE352" s="3">
        <f>IF(AT352&lt;'CDO Param'!I$15,1,0)</f>
        <v>0</v>
      </c>
      <c r="BF352" s="3">
        <f>IF(AU352&lt;'CDO Param'!J$15,1,0)</f>
        <v>0</v>
      </c>
      <c r="BG352" s="3">
        <f>IF(AV352&lt;'CDO Param'!K$15,1,0)</f>
        <v>0</v>
      </c>
      <c r="BH352" s="3">
        <f>IF(AW352&lt;'CDO Param'!L$15,1,0)</f>
        <v>1</v>
      </c>
      <c r="BJ352" s="37">
        <f>AY352*'CDO Param'!C$6*AC352</f>
        <v>0</v>
      </c>
      <c r="BK352" s="37">
        <f>AZ352*'CDO Param'!D$6*AD352</f>
        <v>0</v>
      </c>
      <c r="BL352" s="37">
        <f>BA352*'CDO Param'!E$6*AE352</f>
        <v>662.38307874187581</v>
      </c>
      <c r="BM352" s="37">
        <f>BB352*'CDO Param'!F$6*AF352</f>
        <v>0</v>
      </c>
      <c r="BN352" s="37">
        <f>BC352*'CDO Param'!G$6*AG352</f>
        <v>9662.2604039016169</v>
      </c>
      <c r="BO352" s="37">
        <f>BD352*'CDO Param'!H$6*AH352</f>
        <v>0</v>
      </c>
      <c r="BP352" s="37">
        <f>BE352*'CDO Param'!I$6*AI352</f>
        <v>0</v>
      </c>
      <c r="BQ352" s="37">
        <f>BF352*'CDO Param'!J$6*AJ352</f>
        <v>0</v>
      </c>
      <c r="BR352" s="37">
        <f>BG352*'CDO Param'!K$6*AK352</f>
        <v>0</v>
      </c>
      <c r="BS352" s="37">
        <f>BH352*'CDO Param'!L$6*AL352</f>
        <v>9998.3352167776811</v>
      </c>
      <c r="BU352" s="38">
        <f t="shared" si="31"/>
        <v>20322.978699421175</v>
      </c>
      <c r="BV352" s="38">
        <f>AVERAGE(BU$5:BU352)</f>
        <v>7409.5342457522693</v>
      </c>
      <c r="CF352" s="5">
        <f>BU352/'CDO Param'!$M$6</f>
        <v>0.21169769478563724</v>
      </c>
      <c r="CG352" s="5">
        <f t="shared" si="32"/>
        <v>0.02</v>
      </c>
      <c r="CH352" s="5">
        <f t="shared" si="33"/>
        <v>1</v>
      </c>
    </row>
    <row r="353" spans="1:86" x14ac:dyDescent="0.2">
      <c r="A353" s="3">
        <v>350</v>
      </c>
      <c r="B353" s="3">
        <v>349</v>
      </c>
      <c r="C353">
        <v>-1.0800135896715801</v>
      </c>
      <c r="D353">
        <v>-1.6709600458852947</v>
      </c>
      <c r="E353">
        <v>-1.5804926078999415</v>
      </c>
      <c r="F353">
        <v>-1.1640258890110999</v>
      </c>
      <c r="G353">
        <v>1.5114346751943231</v>
      </c>
      <c r="H353">
        <v>1.0147664397663902</v>
      </c>
      <c r="I353">
        <v>-1.3479575500241481</v>
      </c>
      <c r="J353">
        <v>-1.4560328054358251</v>
      </c>
      <c r="K353">
        <v>0.62037088355282322</v>
      </c>
      <c r="L353">
        <v>-2.2513086150866002</v>
      </c>
      <c r="M353">
        <v>0.70147621045180131</v>
      </c>
      <c r="N353">
        <v>-1.5492423699470237</v>
      </c>
      <c r="O353">
        <v>9.5102450359263457E-2</v>
      </c>
      <c r="P353">
        <v>-0.82471729001554195</v>
      </c>
      <c r="R353" s="33">
        <v>0.59196121552584746</v>
      </c>
      <c r="S353" s="33">
        <v>9.214934291883807E-2</v>
      </c>
      <c r="T353" s="33">
        <v>0.75400643691141456</v>
      </c>
      <c r="U353" s="33">
        <v>0.58618517014486027</v>
      </c>
      <c r="V353" s="33">
        <v>1.4154624666159332E-2</v>
      </c>
      <c r="W353" s="33">
        <v>0.89677676413989471</v>
      </c>
      <c r="X353" s="33">
        <v>0.12707489921109513</v>
      </c>
      <c r="Y353" s="33">
        <v>0.74783104087590757</v>
      </c>
      <c r="Z353" s="33">
        <v>0.79630400137803703</v>
      </c>
      <c r="AA353" s="33">
        <v>0.48135116066846584</v>
      </c>
      <c r="AC353" s="36">
        <f t="shared" si="30"/>
        <v>0.6527736575327211</v>
      </c>
      <c r="AD353" s="36">
        <f t="shared" si="30"/>
        <v>1.4744928892375756E-2</v>
      </c>
      <c r="AE353" s="36">
        <f t="shared" si="30"/>
        <v>0.87495209962335352</v>
      </c>
      <c r="AF353" s="36">
        <f t="shared" si="30"/>
        <v>0.64348765978101352</v>
      </c>
      <c r="AG353" s="36">
        <f t="shared" si="30"/>
        <v>2.3070696842972648E-4</v>
      </c>
      <c r="AH353" s="36">
        <f t="shared" si="29"/>
        <v>0.98105629554974949</v>
      </c>
      <c r="AI353" s="36">
        <f t="shared" si="29"/>
        <v>2.9939676263427337E-2</v>
      </c>
      <c r="AJ353" s="36">
        <f t="shared" si="29"/>
        <v>0.86824089473678256</v>
      </c>
      <c r="AK353" s="36">
        <f t="shared" si="29"/>
        <v>0.91636459967265838</v>
      </c>
      <c r="AL353" s="36">
        <f t="shared" si="29"/>
        <v>0.46848729924035065</v>
      </c>
      <c r="AN353">
        <f>SQRT(Correlation)*$F353 + SQRT('CDO Param'!C$17 - Correlation)*HLOOKUP('CDO Param'!C$12,$C$4:$E$1004,$A353,FALSE) + SQRT(1-Correlation)*G353</f>
        <v>0.82946609007605843</v>
      </c>
      <c r="AO353">
        <f>SQRT(Correlation)*$F353 + SQRT('CDO Param'!D$17 - Correlation)*HLOOKUP('CDO Param'!D$12,$C$4:$E$1004,$A353,FALSE) + SQRT(1-Correlation)*H353</f>
        <v>0.35828523045335803</v>
      </c>
      <c r="AP353">
        <f>SQRT(Correlation)*$F353 + SQRT('CDO Param'!E$17 - Correlation)*HLOOKUP('CDO Param'!E$12,$C$4:$E$1004,$A353,FALSE) + SQRT(1-Correlation)*I353</f>
        <v>-1.932626857740859</v>
      </c>
      <c r="AQ353">
        <f>SQRT(Correlation)*$F353 + SQRT('CDO Param'!F$17 - Correlation)*HLOOKUP('CDO Param'!F$12,$C$4:$E$1004,$A353,FALSE) + SQRT(1-Correlation)*J353</f>
        <v>-2.1028202013183632</v>
      </c>
      <c r="AR353">
        <f>SQRT(Correlation)*$F353 + SQRT('CDO Param'!G$17 - Correlation)*HLOOKUP('CDO Param'!G$12,$C$4:$E$1004,$A353,FALSE) + SQRT(1-Correlation)*K353</f>
        <v>-0.13297070156435919</v>
      </c>
      <c r="AS353">
        <f>SQRT(Correlation)*$F353 + SQRT('CDO Param'!H$17 - Correlation)*HLOOKUP('CDO Param'!H$12,$C$4:$E$1004,$A353,FALSE) + SQRT(1-Correlation)*L353</f>
        <v>-2.7401856242650897</v>
      </c>
      <c r="AT353">
        <f>SQRT(Correlation)*$F353 + SQRT('CDO Param'!I$17 - Correlation)*HLOOKUP('CDO Param'!I$12,$C$4:$E$1004,$A353,FALSE) + SQRT(1-Correlation)*M353</f>
        <v>-5.6027432552371637E-2</v>
      </c>
      <c r="AU353">
        <f>SQRT(Correlation)*$F353 + SQRT('CDO Param'!J$17 - Correlation)*HLOOKUP('CDO Param'!J$12,$C$4:$E$1004,$A353,FALSE) + SQRT(1-Correlation)*N353</f>
        <v>-2.1235824045527965</v>
      </c>
      <c r="AV353">
        <f>SQRT(Correlation)*$F353 + SQRT('CDO Param'!K$17 - Correlation)*HLOOKUP('CDO Param'!K$12,$C$4:$E$1004,$A353,FALSE) + SQRT(1-Correlation)*O353</f>
        <v>-0.56361993729234838</v>
      </c>
      <c r="AW353">
        <f>SQRT(Correlation)*$F353 + SQRT('CDO Param'!L$17 - Correlation)*HLOOKUP('CDO Param'!L$12,$C$4:$E$1004,$A353,FALSE) + SQRT(1-Correlation)*P353</f>
        <v>-1.4362375622030861</v>
      </c>
      <c r="AY353" s="3">
        <f>IF(AN353&lt;'CDO Param'!C$15,1,0)</f>
        <v>0</v>
      </c>
      <c r="AZ353" s="3">
        <f>IF(AO353&lt;'CDO Param'!D$15,1,0)</f>
        <v>0</v>
      </c>
      <c r="BA353" s="3">
        <f>IF(AP353&lt;'CDO Param'!E$15,1,0)</f>
        <v>1</v>
      </c>
      <c r="BB353" s="3">
        <f>IF(AQ353&lt;'CDO Param'!F$15,1,0)</f>
        <v>1</v>
      </c>
      <c r="BC353" s="3">
        <f>IF(AR353&lt;'CDO Param'!G$15,1,0)</f>
        <v>1</v>
      </c>
      <c r="BD353" s="3">
        <f>IF(AS353&lt;'CDO Param'!H$15,1,0)</f>
        <v>1</v>
      </c>
      <c r="BE353" s="3">
        <f>IF(AT353&lt;'CDO Param'!I$15,1,0)</f>
        <v>0</v>
      </c>
      <c r="BF353" s="3">
        <f>IF(AU353&lt;'CDO Param'!J$15,1,0)</f>
        <v>0</v>
      </c>
      <c r="BG353" s="3">
        <f>IF(AV353&lt;'CDO Param'!K$15,1,0)</f>
        <v>0</v>
      </c>
      <c r="BH353" s="3">
        <f>IF(AW353&lt;'CDO Param'!L$15,1,0)</f>
        <v>1</v>
      </c>
      <c r="BJ353" s="37">
        <f>AY353*'CDO Param'!C$6*AC353</f>
        <v>0</v>
      </c>
      <c r="BK353" s="37">
        <f>AZ353*'CDO Param'!D$6*AD353</f>
        <v>0</v>
      </c>
      <c r="BL353" s="37">
        <f>BA353*'CDO Param'!E$6*AE353</f>
        <v>8749.5209962335357</v>
      </c>
      <c r="BM353" s="37">
        <f>BB353*'CDO Param'!F$6*AF353</f>
        <v>6434.8765978101355</v>
      </c>
      <c r="BN353" s="37">
        <f>BC353*'CDO Param'!G$6*AG353</f>
        <v>2.3070696842972649</v>
      </c>
      <c r="BO353" s="37">
        <f>BD353*'CDO Param'!H$6*AH353</f>
        <v>8829.506659947745</v>
      </c>
      <c r="BP353" s="37">
        <f>BE353*'CDO Param'!I$6*AI353</f>
        <v>0</v>
      </c>
      <c r="BQ353" s="37">
        <f>BF353*'CDO Param'!J$6*AJ353</f>
        <v>0</v>
      </c>
      <c r="BR353" s="37">
        <f>BG353*'CDO Param'!K$6*AK353</f>
        <v>0</v>
      </c>
      <c r="BS353" s="37">
        <f>BH353*'CDO Param'!L$6*AL353</f>
        <v>4684.8729924035069</v>
      </c>
      <c r="BU353" s="38">
        <f t="shared" si="31"/>
        <v>28701.084316079221</v>
      </c>
      <c r="BV353" s="38">
        <f>AVERAGE(BU$5:BU353)</f>
        <v>7470.5415525440367</v>
      </c>
      <c r="CF353" s="5">
        <f>BU353/'CDO Param'!$M$6</f>
        <v>0.29896962829249191</v>
      </c>
      <c r="CG353" s="5">
        <f t="shared" si="32"/>
        <v>0.02</v>
      </c>
      <c r="CH353" s="5">
        <f t="shared" si="33"/>
        <v>1</v>
      </c>
    </row>
    <row r="354" spans="1:86" x14ac:dyDescent="0.2">
      <c r="A354" s="3">
        <v>351</v>
      </c>
      <c r="B354" s="3">
        <v>350</v>
      </c>
      <c r="C354">
        <v>4.3701220420189202E-3</v>
      </c>
      <c r="D354">
        <v>1.6266130842268467</v>
      </c>
      <c r="E354">
        <v>0.1398336735292105</v>
      </c>
      <c r="F354">
        <v>0.85785359260626137</v>
      </c>
      <c r="G354">
        <v>-0.12049099495925475</v>
      </c>
      <c r="H354">
        <v>0.13541239241021685</v>
      </c>
      <c r="I354">
        <v>0.4615276338881813</v>
      </c>
      <c r="J354">
        <v>0.29615193852805533</v>
      </c>
      <c r="K354">
        <v>0.15001432984718122</v>
      </c>
      <c r="L354">
        <v>0.23102643353922758</v>
      </c>
      <c r="M354">
        <v>1.1018846635124646</v>
      </c>
      <c r="N354">
        <v>0.67736891651293263</v>
      </c>
      <c r="O354">
        <v>0.3012928573298268</v>
      </c>
      <c r="P354">
        <v>6.4110281527973711E-2</v>
      </c>
      <c r="R354" s="33">
        <v>6.895735490552958E-2</v>
      </c>
      <c r="S354" s="33">
        <v>0.96626389723562822</v>
      </c>
      <c r="T354" s="33">
        <v>0.99732083920264658</v>
      </c>
      <c r="U354" s="33">
        <v>0.97134447888068132</v>
      </c>
      <c r="V354" s="33">
        <v>0.38665654761095369</v>
      </c>
      <c r="W354" s="33">
        <v>0.53659569729892331</v>
      </c>
      <c r="X354" s="33">
        <v>0.56388450300501869</v>
      </c>
      <c r="Y354" s="33">
        <v>0.20684200534915645</v>
      </c>
      <c r="Z354" s="33">
        <v>0.39358390327244247</v>
      </c>
      <c r="AA354" s="33">
        <v>0.96466229994067099</v>
      </c>
      <c r="AC354" s="36">
        <f t="shared" si="30"/>
        <v>7.7624536327408943E-3</v>
      </c>
      <c r="AD354" s="36">
        <f t="shared" si="30"/>
        <v>0.99841126518848866</v>
      </c>
      <c r="AE354" s="36">
        <f t="shared" si="30"/>
        <v>0.99999428976116544</v>
      </c>
      <c r="AF354" s="36">
        <f t="shared" si="30"/>
        <v>0.99889438149582466</v>
      </c>
      <c r="AG354" s="36">
        <f t="shared" si="30"/>
        <v>0.31343254418086336</v>
      </c>
      <c r="AH354" s="36">
        <f t="shared" si="29"/>
        <v>0.5617107432289844</v>
      </c>
      <c r="AI354" s="36">
        <f t="shared" si="29"/>
        <v>0.60710951498230936</v>
      </c>
      <c r="AJ354" s="36">
        <f t="shared" si="29"/>
        <v>8.6434890944945539E-2</v>
      </c>
      <c r="AK354" s="36">
        <f t="shared" si="29"/>
        <v>0.32427412464481009</v>
      </c>
      <c r="AL354" s="36">
        <f t="shared" si="29"/>
        <v>0.99823889186384274</v>
      </c>
      <c r="AN354">
        <f>SQRT(Correlation)*$F354 + SQRT('CDO Param'!C$17 - Correlation)*HLOOKUP('CDO Param'!C$12,$C$4:$E$1004,$A354,FALSE) + SQRT(1-Correlation)*G354</f>
        <v>0.38700715912077654</v>
      </c>
      <c r="AO354">
        <f>SQRT(Correlation)*$F354 + SQRT('CDO Param'!D$17 - Correlation)*HLOOKUP('CDO Param'!D$12,$C$4:$E$1004,$A354,FALSE) + SQRT(1-Correlation)*H354</f>
        <v>0.62977842863274502</v>
      </c>
      <c r="AP354">
        <f>SQRT(Correlation)*$F354 + SQRT('CDO Param'!E$17 - Correlation)*HLOOKUP('CDO Param'!E$12,$C$4:$E$1004,$A354,FALSE) + SQRT(1-Correlation)*I354</f>
        <v>0.71027690863010484</v>
      </c>
      <c r="AQ354">
        <f>SQRT(Correlation)*$F354 + SQRT('CDO Param'!F$17 - Correlation)*HLOOKUP('CDO Param'!F$12,$C$4:$E$1004,$A354,FALSE) + SQRT(1-Correlation)*J354</f>
        <v>0.58349928288172792</v>
      </c>
      <c r="AR354">
        <f>SQRT(Correlation)*$F354 + SQRT('CDO Param'!G$17 - Correlation)*HLOOKUP('CDO Param'!G$12,$C$4:$E$1004,$A354,FALSE) + SQRT(1-Correlation)*K354</f>
        <v>0.44486097430914084</v>
      </c>
      <c r="AS354">
        <f>SQRT(Correlation)*$F354 + SQRT('CDO Param'!H$17 - Correlation)*HLOOKUP('CDO Param'!H$12,$C$4:$E$1004,$A354,FALSE) + SQRT(1-Correlation)*L354</f>
        <v>0.72048587251095242</v>
      </c>
      <c r="AT354">
        <f>SQRT(Correlation)*$F354 + SQRT('CDO Param'!I$17 - Correlation)*HLOOKUP('CDO Param'!I$12,$C$4:$E$1004,$A354,FALSE) + SQRT(1-Correlation)*M354</f>
        <v>1.3478844617671648</v>
      </c>
      <c r="AU354">
        <f>SQRT(Correlation)*$F354 + SQRT('CDO Param'!J$17 - Correlation)*HLOOKUP('CDO Param'!J$12,$C$4:$E$1004,$A354,FALSE) + SQRT(1-Correlation)*N354</f>
        <v>0.91504192848600707</v>
      </c>
      <c r="AV354">
        <f>SQRT(Correlation)*$F354 + SQRT('CDO Param'!K$17 - Correlation)*HLOOKUP('CDO Param'!K$12,$C$4:$E$1004,$A354,FALSE) + SQRT(1-Correlation)*O354</f>
        <v>0.55826485234233802</v>
      </c>
      <c r="AW354">
        <f>SQRT(Correlation)*$F354 + SQRT('CDO Param'!L$17 - Correlation)*HLOOKUP('CDO Param'!L$12,$C$4:$E$1004,$A354,FALSE) + SQRT(1-Correlation)*P354</f>
        <v>0.33325370409052002</v>
      </c>
      <c r="AY354" s="3">
        <f>IF(AN354&lt;'CDO Param'!C$15,1,0)</f>
        <v>0</v>
      </c>
      <c r="AZ354" s="3">
        <f>IF(AO354&lt;'CDO Param'!D$15,1,0)</f>
        <v>0</v>
      </c>
      <c r="BA354" s="3">
        <f>IF(AP354&lt;'CDO Param'!E$15,1,0)</f>
        <v>0</v>
      </c>
      <c r="BB354" s="3">
        <f>IF(AQ354&lt;'CDO Param'!F$15,1,0)</f>
        <v>0</v>
      </c>
      <c r="BC354" s="3">
        <f>IF(AR354&lt;'CDO Param'!G$15,1,0)</f>
        <v>0</v>
      </c>
      <c r="BD354" s="3">
        <f>IF(AS354&lt;'CDO Param'!H$15,1,0)</f>
        <v>0</v>
      </c>
      <c r="BE354" s="3">
        <f>IF(AT354&lt;'CDO Param'!I$15,1,0)</f>
        <v>0</v>
      </c>
      <c r="BF354" s="3">
        <f>IF(AU354&lt;'CDO Param'!J$15,1,0)</f>
        <v>0</v>
      </c>
      <c r="BG354" s="3">
        <f>IF(AV354&lt;'CDO Param'!K$15,1,0)</f>
        <v>0</v>
      </c>
      <c r="BH354" s="3">
        <f>IF(AW354&lt;'CDO Param'!L$15,1,0)</f>
        <v>0</v>
      </c>
      <c r="BJ354" s="37">
        <f>AY354*'CDO Param'!C$6*AC354</f>
        <v>0</v>
      </c>
      <c r="BK354" s="37">
        <f>AZ354*'CDO Param'!D$6*AD354</f>
        <v>0</v>
      </c>
      <c r="BL354" s="37">
        <f>BA354*'CDO Param'!E$6*AE354</f>
        <v>0</v>
      </c>
      <c r="BM354" s="37">
        <f>BB354*'CDO Param'!F$6*AF354</f>
        <v>0</v>
      </c>
      <c r="BN354" s="37">
        <f>BC354*'CDO Param'!G$6*AG354</f>
        <v>0</v>
      </c>
      <c r="BO354" s="37">
        <f>BD354*'CDO Param'!H$6*AH354</f>
        <v>0</v>
      </c>
      <c r="BP354" s="37">
        <f>BE354*'CDO Param'!I$6*AI354</f>
        <v>0</v>
      </c>
      <c r="BQ354" s="37">
        <f>BF354*'CDO Param'!J$6*AJ354</f>
        <v>0</v>
      </c>
      <c r="BR354" s="37">
        <f>BG354*'CDO Param'!K$6*AK354</f>
        <v>0</v>
      </c>
      <c r="BS354" s="37">
        <f>BH354*'CDO Param'!L$6*AL354</f>
        <v>0</v>
      </c>
      <c r="BU354" s="38">
        <f t="shared" si="31"/>
        <v>0</v>
      </c>
      <c r="BV354" s="38">
        <f>AVERAGE(BU$5:BU354)</f>
        <v>7449.1971481081964</v>
      </c>
      <c r="CF354" s="5">
        <f>BU354/'CDO Param'!$M$6</f>
        <v>0</v>
      </c>
      <c r="CG354" s="5">
        <f t="shared" si="32"/>
        <v>0</v>
      </c>
      <c r="CH354" s="5">
        <f t="shared" si="33"/>
        <v>0</v>
      </c>
    </row>
    <row r="355" spans="1:86" x14ac:dyDescent="0.2">
      <c r="A355" s="3">
        <v>352</v>
      </c>
      <c r="B355" s="3">
        <v>351</v>
      </c>
      <c r="C355">
        <v>-1.5209707271424122</v>
      </c>
      <c r="D355">
        <v>-1.752923708409071</v>
      </c>
      <c r="E355">
        <v>-1.7236197891179472</v>
      </c>
      <c r="F355">
        <v>1.2259533832548186</v>
      </c>
      <c r="G355">
        <v>-0.23295797291211784</v>
      </c>
      <c r="H355">
        <v>7.6971673479420133E-2</v>
      </c>
      <c r="I355">
        <v>-1.3422300071397331</v>
      </c>
      <c r="J355">
        <v>0.27634087018668652</v>
      </c>
      <c r="K355">
        <v>-1.6125159163493663</v>
      </c>
      <c r="L355">
        <v>1.3741282600676641</v>
      </c>
      <c r="M355">
        <v>-0.17986621969612315</v>
      </c>
      <c r="N355">
        <v>1.8450464267516509</v>
      </c>
      <c r="O355">
        <v>3.3743390304152854E-2</v>
      </c>
      <c r="P355">
        <v>0.54649262892780825</v>
      </c>
      <c r="R355" s="33">
        <v>7.9275102857162758E-2</v>
      </c>
      <c r="S355" s="33">
        <v>0.37665372033447664</v>
      </c>
      <c r="T355" s="33">
        <v>0.41907766154924297</v>
      </c>
      <c r="U355" s="33">
        <v>0.438257658126884</v>
      </c>
      <c r="V355" s="33">
        <v>0.79646013853906661</v>
      </c>
      <c r="W355" s="33">
        <v>0.10554842609239203</v>
      </c>
      <c r="X355" s="33">
        <v>0.95239733483288314</v>
      </c>
      <c r="Y355" s="33">
        <v>0.94200653626676956</v>
      </c>
      <c r="Z355" s="33">
        <v>0.30385503559552834</v>
      </c>
      <c r="AA355" s="33">
        <v>0.89158325404468142</v>
      </c>
      <c r="AC355" s="36">
        <f t="shared" si="30"/>
        <v>1.0570672096253769E-2</v>
      </c>
      <c r="AD355" s="36">
        <f t="shared" si="30"/>
        <v>0.29797513641670947</v>
      </c>
      <c r="AE355" s="36">
        <f t="shared" si="30"/>
        <v>0.36502534693251321</v>
      </c>
      <c r="AF355" s="36">
        <f t="shared" si="30"/>
        <v>0.39642358754002316</v>
      </c>
      <c r="AG355" s="36">
        <f t="shared" si="30"/>
        <v>0.91650234063483682</v>
      </c>
      <c r="AH355" s="36">
        <f t="shared" si="29"/>
        <v>1.9897744909076722E-2</v>
      </c>
      <c r="AI355" s="36">
        <f t="shared" si="29"/>
        <v>0.99658765087622425</v>
      </c>
      <c r="AJ355" s="36">
        <f t="shared" si="29"/>
        <v>0.99471196785141247</v>
      </c>
      <c r="AK355" s="36">
        <f t="shared" si="29"/>
        <v>0.1940909199562928</v>
      </c>
      <c r="AL355" s="36">
        <f t="shared" si="29"/>
        <v>0.97889049562087438</v>
      </c>
      <c r="AN355">
        <f>SQRT(Correlation)*$F355 + SQRT('CDO Param'!C$17 - Correlation)*HLOOKUP('CDO Param'!C$12,$C$4:$E$1004,$A355,FALSE) + SQRT(1-Correlation)*G355</f>
        <v>-8.1223686645719384E-2</v>
      </c>
      <c r="AO355">
        <f>SQRT(Correlation)*$F355 + SQRT('CDO Param'!D$17 - Correlation)*HLOOKUP('CDO Param'!D$12,$C$4:$E$1004,$A355,FALSE) + SQRT(1-Correlation)*H355</f>
        <v>0.21280139245663438</v>
      </c>
      <c r="AP355">
        <f>SQRT(Correlation)*$F355 + SQRT('CDO Param'!E$17 - Correlation)*HLOOKUP('CDO Param'!E$12,$C$4:$E$1004,$A355,FALSE) + SQRT(1-Correlation)*I355</f>
        <v>-1.288081719831021</v>
      </c>
      <c r="AQ355">
        <f>SQRT(Correlation)*$F355 + SQRT('CDO Param'!F$17 - Correlation)*HLOOKUP('CDO Param'!F$12,$C$4:$E$1004,$A355,FALSE) + SQRT(1-Correlation)*J355</f>
        <v>0.26442736615915213</v>
      </c>
      <c r="AR355">
        <f>SQRT(Correlation)*$F355 + SQRT('CDO Param'!G$17 - Correlation)*HLOOKUP('CDO Param'!G$12,$C$4:$E$1004,$A355,FALSE) + SQRT(1-Correlation)*K355</f>
        <v>-1.5274995196369656</v>
      </c>
      <c r="AS355">
        <f>SQRT(Correlation)*$F355 + SQRT('CDO Param'!H$17 - Correlation)*HLOOKUP('CDO Param'!H$12,$C$4:$E$1004,$A355,FALSE) + SQRT(1-Correlation)*L355</f>
        <v>1.4433921811091166</v>
      </c>
      <c r="AT355">
        <f>SQRT(Correlation)*$F355 + SQRT('CDO Param'!I$17 - Correlation)*HLOOKUP('CDO Param'!I$12,$C$4:$E$1004,$A355,FALSE) + SQRT(1-Correlation)*M355</f>
        <v>-0.16836868046489892</v>
      </c>
      <c r="AU355">
        <f>SQRT(Correlation)*$F355 + SQRT('CDO Param'!J$17 - Correlation)*HLOOKUP('CDO Param'!J$12,$C$4:$E$1004,$A355,FALSE) + SQRT(1-Correlation)*N355</f>
        <v>1.7356341992717375</v>
      </c>
      <c r="AV355">
        <f>SQRT(Correlation)*$F355 + SQRT('CDO Param'!K$17 - Correlation)*HLOOKUP('CDO Param'!K$12,$C$4:$E$1004,$A355,FALSE) + SQRT(1-Correlation)*O355</f>
        <v>1.728126088581499E-2</v>
      </c>
      <c r="AW355">
        <f>SQRT(Correlation)*$F355 + SQRT('CDO Param'!L$17 - Correlation)*HLOOKUP('CDO Param'!L$12,$C$4:$E$1004,$A355,FALSE) + SQRT(1-Correlation)*P355</f>
        <v>0.50371789965619418</v>
      </c>
      <c r="AY355" s="3">
        <f>IF(AN355&lt;'CDO Param'!C$15,1,0)</f>
        <v>0</v>
      </c>
      <c r="AZ355" s="3">
        <f>IF(AO355&lt;'CDO Param'!D$15,1,0)</f>
        <v>0</v>
      </c>
      <c r="BA355" s="3">
        <f>IF(AP355&lt;'CDO Param'!E$15,1,0)</f>
        <v>1</v>
      </c>
      <c r="BB355" s="3">
        <f>IF(AQ355&lt;'CDO Param'!F$15,1,0)</f>
        <v>0</v>
      </c>
      <c r="BC355" s="3">
        <f>IF(AR355&lt;'CDO Param'!G$15,1,0)</f>
        <v>1</v>
      </c>
      <c r="BD355" s="3">
        <f>IF(AS355&lt;'CDO Param'!H$15,1,0)</f>
        <v>0</v>
      </c>
      <c r="BE355" s="3">
        <f>IF(AT355&lt;'CDO Param'!I$15,1,0)</f>
        <v>0</v>
      </c>
      <c r="BF355" s="3">
        <f>IF(AU355&lt;'CDO Param'!J$15,1,0)</f>
        <v>0</v>
      </c>
      <c r="BG355" s="3">
        <f>IF(AV355&lt;'CDO Param'!K$15,1,0)</f>
        <v>0</v>
      </c>
      <c r="BH355" s="3">
        <f>IF(AW355&lt;'CDO Param'!L$15,1,0)</f>
        <v>0</v>
      </c>
      <c r="BJ355" s="37">
        <f>AY355*'CDO Param'!C$6*AC355</f>
        <v>0</v>
      </c>
      <c r="BK355" s="37">
        <f>AZ355*'CDO Param'!D$6*AD355</f>
        <v>0</v>
      </c>
      <c r="BL355" s="37">
        <f>BA355*'CDO Param'!E$6*AE355</f>
        <v>3650.2534693251318</v>
      </c>
      <c r="BM355" s="37">
        <f>BB355*'CDO Param'!F$6*AF355</f>
        <v>0</v>
      </c>
      <c r="BN355" s="37">
        <f>BC355*'CDO Param'!G$6*AG355</f>
        <v>9165.0234063483676</v>
      </c>
      <c r="BO355" s="37">
        <f>BD355*'CDO Param'!H$6*AH355</f>
        <v>0</v>
      </c>
      <c r="BP355" s="37">
        <f>BE355*'CDO Param'!I$6*AI355</f>
        <v>0</v>
      </c>
      <c r="BQ355" s="37">
        <f>BF355*'CDO Param'!J$6*AJ355</f>
        <v>0</v>
      </c>
      <c r="BR355" s="37">
        <f>BG355*'CDO Param'!K$6*AK355</f>
        <v>0</v>
      </c>
      <c r="BS355" s="37">
        <f>BH355*'CDO Param'!L$6*AL355</f>
        <v>0</v>
      </c>
      <c r="BU355" s="38">
        <f t="shared" si="31"/>
        <v>12815.276875673499</v>
      </c>
      <c r="BV355" s="38">
        <f>AVERAGE(BU$5:BU355)</f>
        <v>7464.4851245400059</v>
      </c>
      <c r="CF355" s="5">
        <f>BU355/'CDO Param'!$M$6</f>
        <v>0.13349246745493229</v>
      </c>
      <c r="CG355" s="5">
        <f t="shared" si="32"/>
        <v>0.02</v>
      </c>
      <c r="CH355" s="5">
        <f t="shared" si="33"/>
        <v>1</v>
      </c>
    </row>
    <row r="356" spans="1:86" x14ac:dyDescent="0.2">
      <c r="A356" s="3">
        <v>353</v>
      </c>
      <c r="B356" s="3">
        <v>352</v>
      </c>
      <c r="C356">
        <v>-0.68864665081491694</v>
      </c>
      <c r="D356">
        <v>-0.19272874851594679</v>
      </c>
      <c r="E356">
        <v>-0.8381016414205078</v>
      </c>
      <c r="F356">
        <v>-9.4712504505878314E-3</v>
      </c>
      <c r="G356">
        <v>2.4699693312868476</v>
      </c>
      <c r="H356">
        <v>-0.13731096260016784</v>
      </c>
      <c r="I356">
        <v>0.56823978411557619</v>
      </c>
      <c r="J356">
        <v>-1.4061652109376155</v>
      </c>
      <c r="K356">
        <v>0.9505833986622747</v>
      </c>
      <c r="L356">
        <v>0.12664031601161696</v>
      </c>
      <c r="M356">
        <v>-0.3397178716113558</v>
      </c>
      <c r="N356">
        <v>0.6713241873512743</v>
      </c>
      <c r="O356">
        <v>-0.45003389459452592</v>
      </c>
      <c r="P356">
        <v>1.0405187822470907</v>
      </c>
      <c r="R356" s="33">
        <v>0.83975072896096425</v>
      </c>
      <c r="S356" s="33">
        <v>0.69050164692592886</v>
      </c>
      <c r="T356" s="33">
        <v>0.26117988408598114</v>
      </c>
      <c r="U356" s="33">
        <v>0.65031183308470619</v>
      </c>
      <c r="V356" s="33">
        <v>0.79097865465608364</v>
      </c>
      <c r="W356" s="33">
        <v>0.97824880479753429</v>
      </c>
      <c r="X356" s="33">
        <v>0.42766223215854832</v>
      </c>
      <c r="Y356" s="33">
        <v>0.71913588872139156</v>
      </c>
      <c r="Z356" s="33">
        <v>0.51688174042705526</v>
      </c>
      <c r="AA356" s="33">
        <v>0.2314113575180114</v>
      </c>
      <c r="AC356" s="36">
        <f t="shared" si="30"/>
        <v>0.95025578403981603</v>
      </c>
      <c r="AD356" s="36">
        <f t="shared" si="30"/>
        <v>0.79847743774675684</v>
      </c>
      <c r="AE356" s="36">
        <f t="shared" si="30"/>
        <v>0.14184437612125536</v>
      </c>
      <c r="AF356" s="36">
        <f t="shared" si="30"/>
        <v>0.74240008674644731</v>
      </c>
      <c r="AG356" s="36">
        <f t="shared" si="30"/>
        <v>0.91159889310888254</v>
      </c>
      <c r="AH356" s="36">
        <f t="shared" si="29"/>
        <v>0.9994007158451379</v>
      </c>
      <c r="AI356" s="36">
        <f t="shared" si="29"/>
        <v>0.37901036189984028</v>
      </c>
      <c r="AJ356" s="36">
        <f t="shared" si="29"/>
        <v>0.8349513205064083</v>
      </c>
      <c r="AK356" s="36">
        <f t="shared" si="29"/>
        <v>0.52853042361098312</v>
      </c>
      <c r="AL356" s="36">
        <f t="shared" si="29"/>
        <v>0.10986158442612974</v>
      </c>
      <c r="AN356">
        <f>SQRT(Correlation)*$F356 + SQRT('CDO Param'!C$17 - Correlation)*HLOOKUP('CDO Param'!C$12,$C$4:$E$1004,$A356,FALSE) + SQRT(1-Correlation)*G356</f>
        <v>2.3129676179164087</v>
      </c>
      <c r="AO356">
        <f>SQRT(Correlation)*$F356 + SQRT('CDO Param'!D$17 - Correlation)*HLOOKUP('CDO Param'!D$12,$C$4:$E$1004,$A356,FALSE) + SQRT(1-Correlation)*H356</f>
        <v>-0.1605156502304379</v>
      </c>
      <c r="AP356">
        <f>SQRT(Correlation)*$F356 + SQRT('CDO Param'!E$17 - Correlation)*HLOOKUP('CDO Param'!E$12,$C$4:$E$1004,$A356,FALSE) + SQRT(1-Correlation)*I356</f>
        <v>0.3538857421815208</v>
      </c>
      <c r="AQ356">
        <f>SQRT(Correlation)*$F356 + SQRT('CDO Param'!F$17 - Correlation)*HLOOKUP('CDO Param'!F$12,$C$4:$E$1004,$A356,FALSE) + SQRT(1-Correlation)*J356</f>
        <v>-1.5244057465146097</v>
      </c>
      <c r="AR356">
        <f>SQRT(Correlation)*$F356 + SQRT('CDO Param'!G$17 - Correlation)*HLOOKUP('CDO Param'!G$12,$C$4:$E$1004,$A356,FALSE) + SQRT(1-Correlation)*K356</f>
        <v>0.71140229711657677</v>
      </c>
      <c r="AS356">
        <f>SQRT(Correlation)*$F356 + SQRT('CDO Param'!H$17 - Correlation)*HLOOKUP('CDO Param'!H$12,$C$4:$E$1004,$A356,FALSE) + SQRT(1-Correlation)*L356</f>
        <v>8.9890519287640164E-2</v>
      </c>
      <c r="AT356">
        <f>SQRT(Correlation)*$F356 + SQRT('CDO Param'!I$17 - Correlation)*HLOOKUP('CDO Param'!I$12,$C$4:$E$1004,$A356,FALSE) + SQRT(1-Correlation)*M356</f>
        <v>-0.51268496744537828</v>
      </c>
      <c r="AU356">
        <f>SQRT(Correlation)*$F356 + SQRT('CDO Param'!J$17 - Correlation)*HLOOKUP('CDO Param'!J$12,$C$4:$E$1004,$A356,FALSE) + SQRT(1-Correlation)*N356</f>
        <v>0.45168019382073199</v>
      </c>
      <c r="AV356">
        <f>SQRT(Correlation)*$F356 + SQRT('CDO Param'!K$17 - Correlation)*HLOOKUP('CDO Param'!K$12,$C$4:$E$1004,$A356,FALSE) + SQRT(1-Correlation)*O356</f>
        <v>-0.61213348965520809</v>
      </c>
      <c r="AW356">
        <f>SQRT(Correlation)*$F356 + SQRT('CDO Param'!L$17 - Correlation)*HLOOKUP('CDO Param'!L$12,$C$4:$E$1004,$A356,FALSE) + SQRT(1-Correlation)*P356</f>
        <v>0.80192893972891843</v>
      </c>
      <c r="AY356" s="3">
        <f>IF(AN356&lt;'CDO Param'!C$15,1,0)</f>
        <v>0</v>
      </c>
      <c r="AZ356" s="3">
        <f>IF(AO356&lt;'CDO Param'!D$15,1,0)</f>
        <v>0</v>
      </c>
      <c r="BA356" s="3">
        <f>IF(AP356&lt;'CDO Param'!E$15,1,0)</f>
        <v>0</v>
      </c>
      <c r="BB356" s="3">
        <f>IF(AQ356&lt;'CDO Param'!F$15,1,0)</f>
        <v>1</v>
      </c>
      <c r="BC356" s="3">
        <f>IF(AR356&lt;'CDO Param'!G$15,1,0)</f>
        <v>0</v>
      </c>
      <c r="BD356" s="3">
        <f>IF(AS356&lt;'CDO Param'!H$15,1,0)</f>
        <v>0</v>
      </c>
      <c r="BE356" s="3">
        <f>IF(AT356&lt;'CDO Param'!I$15,1,0)</f>
        <v>0</v>
      </c>
      <c r="BF356" s="3">
        <f>IF(AU356&lt;'CDO Param'!J$15,1,0)</f>
        <v>0</v>
      </c>
      <c r="BG356" s="3">
        <f>IF(AV356&lt;'CDO Param'!K$15,1,0)</f>
        <v>0</v>
      </c>
      <c r="BH356" s="3">
        <f>IF(AW356&lt;'CDO Param'!L$15,1,0)</f>
        <v>0</v>
      </c>
      <c r="BJ356" s="37">
        <f>AY356*'CDO Param'!C$6*AC356</f>
        <v>0</v>
      </c>
      <c r="BK356" s="37">
        <f>AZ356*'CDO Param'!D$6*AD356</f>
        <v>0</v>
      </c>
      <c r="BL356" s="37">
        <f>BA356*'CDO Param'!E$6*AE356</f>
        <v>0</v>
      </c>
      <c r="BM356" s="37">
        <f>BB356*'CDO Param'!F$6*AF356</f>
        <v>7424.0008674644732</v>
      </c>
      <c r="BN356" s="37">
        <f>BC356*'CDO Param'!G$6*AG356</f>
        <v>0</v>
      </c>
      <c r="BO356" s="37">
        <f>BD356*'CDO Param'!H$6*AH356</f>
        <v>0</v>
      </c>
      <c r="BP356" s="37">
        <f>BE356*'CDO Param'!I$6*AI356</f>
        <v>0</v>
      </c>
      <c r="BQ356" s="37">
        <f>BF356*'CDO Param'!J$6*AJ356</f>
        <v>0</v>
      </c>
      <c r="BR356" s="37">
        <f>BG356*'CDO Param'!K$6*AK356</f>
        <v>0</v>
      </c>
      <c r="BS356" s="37">
        <f>BH356*'CDO Param'!L$6*AL356</f>
        <v>0</v>
      </c>
      <c r="BU356" s="38">
        <f t="shared" si="31"/>
        <v>7424.0008674644732</v>
      </c>
      <c r="BV356" s="38">
        <f>AVERAGE(BU$5:BU356)</f>
        <v>7464.3701124460413</v>
      </c>
      <c r="CF356" s="5">
        <f>BU356/'CDO Param'!$M$6</f>
        <v>7.733334236942159E-2</v>
      </c>
      <c r="CG356" s="5">
        <f t="shared" si="32"/>
        <v>0.02</v>
      </c>
      <c r="CH356" s="5">
        <f t="shared" si="33"/>
        <v>1</v>
      </c>
    </row>
    <row r="357" spans="1:86" x14ac:dyDescent="0.2">
      <c r="A357" s="3">
        <v>354</v>
      </c>
      <c r="B357" s="3">
        <v>353</v>
      </c>
      <c r="C357">
        <v>1.4327997632790357</v>
      </c>
      <c r="D357">
        <v>2.272245183121413</v>
      </c>
      <c r="E357">
        <v>-1.2098962542950176</v>
      </c>
      <c r="F357">
        <v>-0.29180569072195794</v>
      </c>
      <c r="G357">
        <v>-0.37705149225075729</v>
      </c>
      <c r="H357">
        <v>-2.3536267690360546</v>
      </c>
      <c r="I357">
        <v>-0.74668378147180192</v>
      </c>
      <c r="J357">
        <v>0.6250763817661209</v>
      </c>
      <c r="K357">
        <v>-2.6154884835705161</v>
      </c>
      <c r="L357">
        <v>1.1738188732124399</v>
      </c>
      <c r="M357">
        <v>-0.73791397880995646</v>
      </c>
      <c r="N357">
        <v>-0.32982484299282078</v>
      </c>
      <c r="O357">
        <v>-7.9181745604728349E-2</v>
      </c>
      <c r="P357">
        <v>-1.0810140338435303</v>
      </c>
      <c r="R357" s="33">
        <v>0.33068580521768232</v>
      </c>
      <c r="S357" s="33">
        <v>0.83632829358630267</v>
      </c>
      <c r="T357" s="33">
        <v>0.16963030498923282</v>
      </c>
      <c r="U357" s="33">
        <v>0.97653595403606819</v>
      </c>
      <c r="V357" s="33">
        <v>0.63977948419739472</v>
      </c>
      <c r="W357" s="33">
        <v>0.77379090561242347</v>
      </c>
      <c r="X357" s="33">
        <v>0.10375062800187181</v>
      </c>
      <c r="Y357" s="33">
        <v>0.73680482745953124</v>
      </c>
      <c r="Z357" s="33">
        <v>0.47873511234239446</v>
      </c>
      <c r="AA357" s="33">
        <v>0.10103313862394223</v>
      </c>
      <c r="AC357" s="36">
        <f t="shared" si="30"/>
        <v>0.23042408206804912</v>
      </c>
      <c r="AD357" s="36">
        <f t="shared" si="30"/>
        <v>0.94791223175562545</v>
      </c>
      <c r="AE357" s="36">
        <f t="shared" si="30"/>
        <v>5.6301875206575869E-2</v>
      </c>
      <c r="AF357" s="36">
        <f t="shared" si="30"/>
        <v>0.99929079835488643</v>
      </c>
      <c r="AG357" s="36">
        <f t="shared" si="30"/>
        <v>0.72686848006407923</v>
      </c>
      <c r="AH357" s="36">
        <f t="shared" si="29"/>
        <v>0.89532755798377717</v>
      </c>
      <c r="AI357" s="36">
        <f t="shared" si="29"/>
        <v>1.9157881559084853E-2</v>
      </c>
      <c r="AJ357" s="36">
        <f t="shared" si="29"/>
        <v>0.85585320008372601</v>
      </c>
      <c r="AK357" s="36">
        <f t="shared" si="29"/>
        <v>0.46407458359625076</v>
      </c>
      <c r="AL357" s="36">
        <f t="shared" si="29"/>
        <v>1.8068172105243641E-2</v>
      </c>
      <c r="AN357">
        <f>SQRT(Correlation)*$F357 + SQRT('CDO Param'!C$17 - Correlation)*HLOOKUP('CDO Param'!C$12,$C$4:$E$1004,$A357,FALSE) + SQRT(1-Correlation)*G357</f>
        <v>-0.12863551939059742</v>
      </c>
      <c r="AO357">
        <f>SQRT(Correlation)*$F357 + SQRT('CDO Param'!D$17 - Correlation)*HLOOKUP('CDO Param'!D$12,$C$4:$E$1004,$A357,FALSE) + SQRT(1-Correlation)*H357</f>
        <v>-2.0037794718163804</v>
      </c>
      <c r="AP357">
        <f>SQRT(Correlation)*$F357 + SQRT('CDO Param'!E$17 - Correlation)*HLOOKUP('CDO Param'!E$12,$C$4:$E$1004,$A357,FALSE) + SQRT(1-Correlation)*I357</f>
        <v>-0.42156030887664886</v>
      </c>
      <c r="AQ357">
        <f>SQRT(Correlation)*$F357 + SQRT('CDO Param'!F$17 - Correlation)*HLOOKUP('CDO Param'!F$12,$C$4:$E$1004,$A357,FALSE) + SQRT(1-Correlation)*J357</f>
        <v>0.23018143466675745</v>
      </c>
      <c r="AR357">
        <f>SQRT(Correlation)*$F357 + SQRT('CDO Param'!G$17 - Correlation)*HLOOKUP('CDO Param'!G$12,$C$4:$E$1004,$A357,FALSE) + SQRT(1-Correlation)*K357</f>
        <v>-2.8440883293274224</v>
      </c>
      <c r="AS357">
        <f>SQRT(Correlation)*$F357 + SQRT('CDO Param'!H$17 - Correlation)*HLOOKUP('CDO Param'!H$12,$C$4:$E$1004,$A357,FALSE) + SQRT(1-Correlation)*L357</f>
        <v>1.3426492937658341</v>
      </c>
      <c r="AT357">
        <f>SQRT(Correlation)*$F357 + SQRT('CDO Param'!I$17 - Correlation)*HLOOKUP('CDO Param'!I$12,$C$4:$E$1004,$A357,FALSE) + SQRT(1-Correlation)*M357</f>
        <v>-1.0628647558156146</v>
      </c>
      <c r="AU357">
        <f>SQRT(Correlation)*$F357 + SQRT('CDO Param'!J$17 - Correlation)*HLOOKUP('CDO Param'!J$12,$C$4:$E$1004,$A357,FALSE) + SQRT(1-Correlation)*N357</f>
        <v>-2.6093196298572763E-2</v>
      </c>
      <c r="AV357">
        <f>SQRT(Correlation)*$F357 + SQRT('CDO Param'!K$17 - Correlation)*HLOOKUP('CDO Param'!K$12,$C$4:$E$1004,$A357,FALSE) + SQRT(1-Correlation)*O357</f>
        <v>0.21168772396515886</v>
      </c>
      <c r="AW357">
        <f>SQRT(Correlation)*$F357 + SQRT('CDO Param'!L$17 - Correlation)*HLOOKUP('CDO Param'!L$12,$C$4:$E$1004,$A357,FALSE) + SQRT(1-Correlation)*P357</f>
        <v>-0.7387338353347207</v>
      </c>
      <c r="AY357" s="3">
        <f>IF(AN357&lt;'CDO Param'!C$15,1,0)</f>
        <v>0</v>
      </c>
      <c r="AZ357" s="3">
        <f>IF(AO357&lt;'CDO Param'!D$15,1,0)</f>
        <v>1</v>
      </c>
      <c r="BA357" s="3">
        <f>IF(AP357&lt;'CDO Param'!E$15,1,0)</f>
        <v>0</v>
      </c>
      <c r="BB357" s="3">
        <f>IF(AQ357&lt;'CDO Param'!F$15,1,0)</f>
        <v>0</v>
      </c>
      <c r="BC357" s="3">
        <f>IF(AR357&lt;'CDO Param'!G$15,1,0)</f>
        <v>1</v>
      </c>
      <c r="BD357" s="3">
        <f>IF(AS357&lt;'CDO Param'!H$15,1,0)</f>
        <v>0</v>
      </c>
      <c r="BE357" s="3">
        <f>IF(AT357&lt;'CDO Param'!I$15,1,0)</f>
        <v>1</v>
      </c>
      <c r="BF357" s="3">
        <f>IF(AU357&lt;'CDO Param'!J$15,1,0)</f>
        <v>0</v>
      </c>
      <c r="BG357" s="3">
        <f>IF(AV357&lt;'CDO Param'!K$15,1,0)</f>
        <v>0</v>
      </c>
      <c r="BH357" s="3">
        <f>IF(AW357&lt;'CDO Param'!L$15,1,0)</f>
        <v>1</v>
      </c>
      <c r="BJ357" s="37">
        <f>AY357*'CDO Param'!C$6*AC357</f>
        <v>0</v>
      </c>
      <c r="BK357" s="37">
        <f>AZ357*'CDO Param'!D$6*AD357</f>
        <v>8531.2100858006288</v>
      </c>
      <c r="BL357" s="37">
        <f>BA357*'CDO Param'!E$6*AE357</f>
        <v>0</v>
      </c>
      <c r="BM357" s="37">
        <f>BB357*'CDO Param'!F$6*AF357</f>
        <v>0</v>
      </c>
      <c r="BN357" s="37">
        <f>BC357*'CDO Param'!G$6*AG357</f>
        <v>7268.6848006407927</v>
      </c>
      <c r="BO357" s="37">
        <f>BD357*'CDO Param'!H$6*AH357</f>
        <v>0</v>
      </c>
      <c r="BP357" s="37">
        <f>BE357*'CDO Param'!I$6*AI357</f>
        <v>153.26305247267882</v>
      </c>
      <c r="BQ357" s="37">
        <f>BF357*'CDO Param'!J$6*AJ357</f>
        <v>0</v>
      </c>
      <c r="BR357" s="37">
        <f>BG357*'CDO Param'!K$6*AK357</f>
        <v>0</v>
      </c>
      <c r="BS357" s="37">
        <f>BH357*'CDO Param'!L$6*AL357</f>
        <v>180.68172105243642</v>
      </c>
      <c r="BU357" s="38">
        <f t="shared" si="31"/>
        <v>16133.839659966538</v>
      </c>
      <c r="BV357" s="38">
        <f>AVERAGE(BU$5:BU357)</f>
        <v>7488.9295162633798</v>
      </c>
      <c r="CF357" s="5">
        <f>BU357/'CDO Param'!$M$6</f>
        <v>0.16806082979131809</v>
      </c>
      <c r="CG357" s="5">
        <f t="shared" si="32"/>
        <v>0.02</v>
      </c>
      <c r="CH357" s="5">
        <f t="shared" si="33"/>
        <v>1</v>
      </c>
    </row>
    <row r="358" spans="1:86" x14ac:dyDescent="0.2">
      <c r="A358" s="3">
        <v>355</v>
      </c>
      <c r="B358" s="3">
        <v>354</v>
      </c>
      <c r="C358">
        <v>-0.29213424568297341</v>
      </c>
      <c r="D358">
        <v>1.1267457011854276</v>
      </c>
      <c r="E358">
        <v>-0.38853613659739494</v>
      </c>
      <c r="F358">
        <v>-0.68646727413579356</v>
      </c>
      <c r="G358">
        <v>-1.7899947124533355</v>
      </c>
      <c r="H358">
        <v>-0.59808144214912318</v>
      </c>
      <c r="I358">
        <v>-1.1823885870398954</v>
      </c>
      <c r="J358">
        <v>-1.5208888726192527</v>
      </c>
      <c r="K358">
        <v>-1.5000023267930374</v>
      </c>
      <c r="L358">
        <v>0.91383526523713954</v>
      </c>
      <c r="M358">
        <v>2.2898530005477369</v>
      </c>
      <c r="N358">
        <v>1.1551856005098671</v>
      </c>
      <c r="O358">
        <v>0.88624801719561219</v>
      </c>
      <c r="P358">
        <v>0.32083448786579538</v>
      </c>
      <c r="R358" s="33">
        <v>6.3960852596890577E-2</v>
      </c>
      <c r="S358" s="33">
        <v>0.9900495959399499</v>
      </c>
      <c r="T358" s="33">
        <v>0.763558962737936</v>
      </c>
      <c r="U358" s="33">
        <v>0.1354867364910835</v>
      </c>
      <c r="V358" s="33">
        <v>0.12558020564056011</v>
      </c>
      <c r="W358" s="33">
        <v>0.62651620089379889</v>
      </c>
      <c r="X358" s="33">
        <v>0.85778842207872696</v>
      </c>
      <c r="Y358" s="33">
        <v>0.85000987716485277</v>
      </c>
      <c r="Z358" s="33">
        <v>0.1160055096801396</v>
      </c>
      <c r="AA358" s="33">
        <v>0.70460119410632238</v>
      </c>
      <c r="AC358" s="36">
        <f t="shared" si="30"/>
        <v>6.5705923719269815E-3</v>
      </c>
      <c r="AD358" s="36">
        <f t="shared" si="30"/>
        <v>0.9998945726570555</v>
      </c>
      <c r="AE358" s="36">
        <f t="shared" si="30"/>
        <v>0.88500641994561624</v>
      </c>
      <c r="AF358" s="36">
        <f t="shared" si="30"/>
        <v>3.4462255067422433E-2</v>
      </c>
      <c r="AG358" s="36">
        <f t="shared" si="30"/>
        <v>2.9171411680222404E-2</v>
      </c>
      <c r="AH358" s="36">
        <f t="shared" si="29"/>
        <v>0.70687209458827549</v>
      </c>
      <c r="AI358" s="36">
        <f t="shared" si="29"/>
        <v>0.96167857587289651</v>
      </c>
      <c r="AJ358" s="36">
        <f t="shared" si="29"/>
        <v>0.9569441569290017</v>
      </c>
      <c r="AK358" s="36">
        <f t="shared" si="29"/>
        <v>2.4502102321545181E-2</v>
      </c>
      <c r="AL358" s="36">
        <f t="shared" si="29"/>
        <v>0.8168253290976335</v>
      </c>
      <c r="AN358">
        <f>SQRT(Correlation)*$F358 + SQRT('CDO Param'!C$17 - Correlation)*HLOOKUP('CDO Param'!C$12,$C$4:$E$1004,$A358,FALSE) + SQRT(1-Correlation)*G358</f>
        <v>-1.7558721946506404</v>
      </c>
      <c r="AO358">
        <f>SQRT(Correlation)*$F358 + SQRT('CDO Param'!D$17 - Correlation)*HLOOKUP('CDO Param'!D$12,$C$4:$E$1004,$A358,FALSE) + SQRT(1-Correlation)*H358</f>
        <v>-0.62512398238826661</v>
      </c>
      <c r="AP358">
        <f>SQRT(Correlation)*$F358 + SQRT('CDO Param'!E$17 - Correlation)*HLOOKUP('CDO Param'!E$12,$C$4:$E$1004,$A358,FALSE) + SQRT(1-Correlation)*I358</f>
        <v>-1.4160837732261844</v>
      </c>
      <c r="AQ358">
        <f>SQRT(Correlation)*$F358 + SQRT('CDO Param'!F$17 - Correlation)*HLOOKUP('CDO Param'!F$12,$C$4:$E$1004,$A358,FALSE) + SQRT(1-Correlation)*J358</f>
        <v>-1.7468012055030826</v>
      </c>
      <c r="AR358">
        <f>SQRT(Correlation)*$F358 + SQRT('CDO Param'!G$17 - Correlation)*HLOOKUP('CDO Param'!G$12,$C$4:$E$1004,$A358,FALSE) + SQRT(1-Correlation)*K358</f>
        <v>-1.7269864883237853</v>
      </c>
      <c r="AS358">
        <f>SQRT(Correlation)*$F358 + SQRT('CDO Param'!H$17 - Correlation)*HLOOKUP('CDO Param'!H$12,$C$4:$E$1004,$A358,FALSE) + SQRT(1-Correlation)*L358</f>
        <v>0.80920614595260665</v>
      </c>
      <c r="AT358">
        <f>SQRT(Correlation)*$F358 + SQRT('CDO Param'!I$17 - Correlation)*HLOOKUP('CDO Param'!I$12,$C$4:$E$1004,$A358,FALSE) + SQRT(1-Correlation)*M358</f>
        <v>1.8683859627521699</v>
      </c>
      <c r="AU358">
        <f>SQRT(Correlation)*$F358 + SQRT('CDO Param'!J$17 - Correlation)*HLOOKUP('CDO Param'!J$12,$C$4:$E$1004,$A358,FALSE) + SQRT(1-Correlation)*N358</f>
        <v>0.80153381645627453</v>
      </c>
      <c r="AV358">
        <f>SQRT(Correlation)*$F358 + SQRT('CDO Param'!K$17 - Correlation)*HLOOKUP('CDO Param'!K$12,$C$4:$E$1004,$A358,FALSE) + SQRT(1-Correlation)*O358</f>
        <v>0.54639722294797233</v>
      </c>
      <c r="AW358">
        <f>SQRT(Correlation)*$F358 + SQRT('CDO Param'!L$17 - Correlation)*HLOOKUP('CDO Param'!L$12,$C$4:$E$1004,$A358,FALSE) + SQRT(1-Correlation)*P358</f>
        <v>9.9988511809808167E-3</v>
      </c>
      <c r="AY358" s="3">
        <f>IF(AN358&lt;'CDO Param'!C$15,1,0)</f>
        <v>0</v>
      </c>
      <c r="AZ358" s="3">
        <f>IF(AO358&lt;'CDO Param'!D$15,1,0)</f>
        <v>0</v>
      </c>
      <c r="BA358" s="3">
        <f>IF(AP358&lt;'CDO Param'!E$15,1,0)</f>
        <v>1</v>
      </c>
      <c r="BB358" s="3">
        <f>IF(AQ358&lt;'CDO Param'!F$15,1,0)</f>
        <v>1</v>
      </c>
      <c r="BC358" s="3">
        <f>IF(AR358&lt;'CDO Param'!G$15,1,0)</f>
        <v>1</v>
      </c>
      <c r="BD358" s="3">
        <f>IF(AS358&lt;'CDO Param'!H$15,1,0)</f>
        <v>0</v>
      </c>
      <c r="BE358" s="3">
        <f>IF(AT358&lt;'CDO Param'!I$15,1,0)</f>
        <v>0</v>
      </c>
      <c r="BF358" s="3">
        <f>IF(AU358&lt;'CDO Param'!J$15,1,0)</f>
        <v>0</v>
      </c>
      <c r="BG358" s="3">
        <f>IF(AV358&lt;'CDO Param'!K$15,1,0)</f>
        <v>0</v>
      </c>
      <c r="BH358" s="3">
        <f>IF(AW358&lt;'CDO Param'!L$15,1,0)</f>
        <v>0</v>
      </c>
      <c r="BJ358" s="37">
        <f>AY358*'CDO Param'!C$6*AC358</f>
        <v>0</v>
      </c>
      <c r="BK358" s="37">
        <f>AZ358*'CDO Param'!D$6*AD358</f>
        <v>0</v>
      </c>
      <c r="BL358" s="37">
        <f>BA358*'CDO Param'!E$6*AE358</f>
        <v>8850.0641994561629</v>
      </c>
      <c r="BM358" s="37">
        <f>BB358*'CDO Param'!F$6*AF358</f>
        <v>344.62255067422433</v>
      </c>
      <c r="BN358" s="37">
        <f>BC358*'CDO Param'!G$6*AG358</f>
        <v>291.71411680222405</v>
      </c>
      <c r="BO358" s="37">
        <f>BD358*'CDO Param'!H$6*AH358</f>
        <v>0</v>
      </c>
      <c r="BP358" s="37">
        <f>BE358*'CDO Param'!I$6*AI358</f>
        <v>0</v>
      </c>
      <c r="BQ358" s="37">
        <f>BF358*'CDO Param'!J$6*AJ358</f>
        <v>0</v>
      </c>
      <c r="BR358" s="37">
        <f>BG358*'CDO Param'!K$6*AK358</f>
        <v>0</v>
      </c>
      <c r="BS358" s="37">
        <f>BH358*'CDO Param'!L$6*AL358</f>
        <v>0</v>
      </c>
      <c r="BU358" s="38">
        <f t="shared" si="31"/>
        <v>9486.4008669326122</v>
      </c>
      <c r="BV358" s="38">
        <f>AVERAGE(BU$5:BU358)</f>
        <v>7494.5720907002988</v>
      </c>
      <c r="CF358" s="5">
        <f>BU358/'CDO Param'!$M$6</f>
        <v>9.8816675697214709E-2</v>
      </c>
      <c r="CG358" s="5">
        <f t="shared" si="32"/>
        <v>0.02</v>
      </c>
      <c r="CH358" s="5">
        <f t="shared" si="33"/>
        <v>1</v>
      </c>
    </row>
    <row r="359" spans="1:86" x14ac:dyDescent="0.2">
      <c r="A359" s="3">
        <v>356</v>
      </c>
      <c r="B359" s="3">
        <v>355</v>
      </c>
      <c r="C359">
        <v>-0.36153892324364278</v>
      </c>
      <c r="D359">
        <v>-0.13731778381043114</v>
      </c>
      <c r="E359">
        <v>0.4243622697686078</v>
      </c>
      <c r="F359">
        <v>-0.97188603831455112</v>
      </c>
      <c r="G359">
        <v>-9.3536982603836805E-2</v>
      </c>
      <c r="H359">
        <v>-0.68595113589253742</v>
      </c>
      <c r="I359">
        <v>0.74577428677002899</v>
      </c>
      <c r="J359">
        <v>0.39238557292264886</v>
      </c>
      <c r="K359">
        <v>-8.0624431575415656E-2</v>
      </c>
      <c r="L359">
        <v>-1.052285369951278E-2</v>
      </c>
      <c r="M359">
        <v>1.6040894479374401</v>
      </c>
      <c r="N359">
        <v>0.22223503037821501</v>
      </c>
      <c r="O359">
        <v>-0.22326503312797286</v>
      </c>
      <c r="P359">
        <v>1.0219241630693432</v>
      </c>
      <c r="R359" s="33">
        <v>0.23226934495953347</v>
      </c>
      <c r="S359" s="33">
        <v>0.75088073487900231</v>
      </c>
      <c r="T359" s="33">
        <v>5.2511111391946259E-2</v>
      </c>
      <c r="U359" s="33">
        <v>0.55424916444078509</v>
      </c>
      <c r="V359" s="33">
        <v>0.26570675627594198</v>
      </c>
      <c r="W359" s="33">
        <v>0.73345272975668907</v>
      </c>
      <c r="X359" s="33">
        <v>0.14002902067267756</v>
      </c>
      <c r="Y359" s="33">
        <v>0.46775044569175245</v>
      </c>
      <c r="Z359" s="33">
        <v>0.48174074128351208</v>
      </c>
      <c r="AA359" s="33">
        <v>0.61663875198766527</v>
      </c>
      <c r="AC359" s="36">
        <f t="shared" si="30"/>
        <v>0.11072905594983549</v>
      </c>
      <c r="AD359" s="36">
        <f t="shared" si="30"/>
        <v>0.8715757590828459</v>
      </c>
      <c r="AE359" s="36">
        <f t="shared" si="30"/>
        <v>4.2425530933376072E-3</v>
      </c>
      <c r="AF359" s="36">
        <f t="shared" si="30"/>
        <v>0.59117227171708797</v>
      </c>
      <c r="AG359" s="36">
        <f t="shared" si="30"/>
        <v>0.14703993755694558</v>
      </c>
      <c r="AH359" s="36">
        <f t="shared" si="29"/>
        <v>0.85198601186879142</v>
      </c>
      <c r="AI359" s="36">
        <f t="shared" si="29"/>
        <v>3.704516531075619E-2</v>
      </c>
      <c r="AJ359" s="36">
        <f t="shared" si="29"/>
        <v>0.44558394975119142</v>
      </c>
      <c r="AK359" s="36">
        <f t="shared" si="29"/>
        <v>0.46914467991320186</v>
      </c>
      <c r="AL359" s="36">
        <f t="shared" si="29"/>
        <v>0.69168616072359779</v>
      </c>
      <c r="AN359">
        <f>SQRT(Correlation)*$F359 + SQRT('CDO Param'!C$17 - Correlation)*HLOOKUP('CDO Param'!C$12,$C$4:$E$1004,$A359,FALSE) + SQRT(1-Correlation)*G359</f>
        <v>-0.41549399108743973</v>
      </c>
      <c r="AO359">
        <f>SQRT(Correlation)*$F359 + SQRT('CDO Param'!D$17 - Correlation)*HLOOKUP('CDO Param'!D$12,$C$4:$E$1004,$A359,FALSE) + SQRT(1-Correlation)*H359</f>
        <v>-0.97750740384116686</v>
      </c>
      <c r="AP359">
        <f>SQRT(Correlation)*$F359 + SQRT('CDO Param'!E$17 - Correlation)*HLOOKUP('CDO Param'!E$12,$C$4:$E$1004,$A359,FALSE) + SQRT(1-Correlation)*I359</f>
        <v>0.30451205123782044</v>
      </c>
      <c r="AQ359">
        <f>SQRT(Correlation)*$F359 + SQRT('CDO Param'!F$17 - Correlation)*HLOOKUP('CDO Param'!F$12,$C$4:$E$1004,$A359,FALSE) + SQRT(1-Correlation)*J359</f>
        <v>0.15980257693740452</v>
      </c>
      <c r="AR359">
        <f>SQRT(Correlation)*$F359 + SQRT('CDO Param'!G$17 - Correlation)*HLOOKUP('CDO Param'!G$12,$C$4:$E$1004,$A359,FALSE) + SQRT(1-Correlation)*K359</f>
        <v>-0.28893411414070769</v>
      </c>
      <c r="AS359">
        <f>SQRT(Correlation)*$F359 + SQRT('CDO Param'!H$17 - Correlation)*HLOOKUP('CDO Param'!H$12,$C$4:$E$1004,$A359,FALSE) + SQRT(1-Correlation)*L359</f>
        <v>-0.33673987349369516</v>
      </c>
      <c r="AT359">
        <f>SQRT(Correlation)*$F359 + SQRT('CDO Param'!I$17 - Correlation)*HLOOKUP('CDO Param'!I$12,$C$4:$E$1004,$A359,FALSE) + SQRT(1-Correlation)*M359</f>
        <v>1.3093258053470243</v>
      </c>
      <c r="AU359">
        <f>SQRT(Correlation)*$F359 + SQRT('CDO Param'!J$17 - Correlation)*HLOOKUP('CDO Param'!J$12,$C$4:$E$1004,$A359,FALSE) + SQRT(1-Correlation)*N359</f>
        <v>-0.19216089717487919</v>
      </c>
      <c r="AV359">
        <f>SQRT(Correlation)*$F359 + SQRT('CDO Param'!K$17 - Correlation)*HLOOKUP('CDO Param'!K$12,$C$4:$E$1004,$A359,FALSE) + SQRT(1-Correlation)*O359</f>
        <v>-0.61479936670364288</v>
      </c>
      <c r="AW359">
        <f>SQRT(Correlation)*$F359 + SQRT('CDO Param'!L$17 - Correlation)*HLOOKUP('CDO Param'!L$12,$C$4:$E$1004,$A359,FALSE) + SQRT(1-Correlation)*P359</f>
        <v>0.56649082664169526</v>
      </c>
      <c r="AY359" s="3">
        <f>IF(AN359&lt;'CDO Param'!C$15,1,0)</f>
        <v>0</v>
      </c>
      <c r="AZ359" s="3">
        <f>IF(AO359&lt;'CDO Param'!D$15,1,0)</f>
        <v>0</v>
      </c>
      <c r="BA359" s="3">
        <f>IF(AP359&lt;'CDO Param'!E$15,1,0)</f>
        <v>0</v>
      </c>
      <c r="BB359" s="3">
        <f>IF(AQ359&lt;'CDO Param'!F$15,1,0)</f>
        <v>0</v>
      </c>
      <c r="BC359" s="3">
        <f>IF(AR359&lt;'CDO Param'!G$15,1,0)</f>
        <v>1</v>
      </c>
      <c r="BD359" s="3">
        <f>IF(AS359&lt;'CDO Param'!H$15,1,0)</f>
        <v>0</v>
      </c>
      <c r="BE359" s="3">
        <f>IF(AT359&lt;'CDO Param'!I$15,1,0)</f>
        <v>0</v>
      </c>
      <c r="BF359" s="3">
        <f>IF(AU359&lt;'CDO Param'!J$15,1,0)</f>
        <v>0</v>
      </c>
      <c r="BG359" s="3">
        <f>IF(AV359&lt;'CDO Param'!K$15,1,0)</f>
        <v>0</v>
      </c>
      <c r="BH359" s="3">
        <f>IF(AW359&lt;'CDO Param'!L$15,1,0)</f>
        <v>0</v>
      </c>
      <c r="BJ359" s="37">
        <f>AY359*'CDO Param'!C$6*AC359</f>
        <v>0</v>
      </c>
      <c r="BK359" s="37">
        <f>AZ359*'CDO Param'!D$6*AD359</f>
        <v>0</v>
      </c>
      <c r="BL359" s="37">
        <f>BA359*'CDO Param'!E$6*AE359</f>
        <v>0</v>
      </c>
      <c r="BM359" s="37">
        <f>BB359*'CDO Param'!F$6*AF359</f>
        <v>0</v>
      </c>
      <c r="BN359" s="37">
        <f>BC359*'CDO Param'!G$6*AG359</f>
        <v>1470.3993755694557</v>
      </c>
      <c r="BO359" s="37">
        <f>BD359*'CDO Param'!H$6*AH359</f>
        <v>0</v>
      </c>
      <c r="BP359" s="37">
        <f>BE359*'CDO Param'!I$6*AI359</f>
        <v>0</v>
      </c>
      <c r="BQ359" s="37">
        <f>BF359*'CDO Param'!J$6*AJ359</f>
        <v>0</v>
      </c>
      <c r="BR359" s="37">
        <f>BG359*'CDO Param'!K$6*AK359</f>
        <v>0</v>
      </c>
      <c r="BS359" s="37">
        <f>BH359*'CDO Param'!L$6*AL359</f>
        <v>0</v>
      </c>
      <c r="BU359" s="38">
        <f t="shared" si="31"/>
        <v>1470.3993755694557</v>
      </c>
      <c r="BV359" s="38">
        <f>AVERAGE(BU$5:BU359)</f>
        <v>7477.6025900942968</v>
      </c>
      <c r="CF359" s="5">
        <f>BU359/'CDO Param'!$M$6</f>
        <v>1.5316660162181832E-2</v>
      </c>
      <c r="CG359" s="5">
        <f t="shared" si="32"/>
        <v>0</v>
      </c>
      <c r="CH359" s="5">
        <f t="shared" si="33"/>
        <v>0</v>
      </c>
    </row>
    <row r="360" spans="1:86" x14ac:dyDescent="0.2">
      <c r="A360" s="3">
        <v>357</v>
      </c>
      <c r="B360" s="3">
        <v>356</v>
      </c>
      <c r="C360">
        <v>0.41566636355128139</v>
      </c>
      <c r="D360">
        <v>0.56796352509991266</v>
      </c>
      <c r="E360">
        <v>1.6555077309021726E-2</v>
      </c>
      <c r="F360">
        <v>-0.42391548049636185</v>
      </c>
      <c r="G360">
        <v>-2.0653351384680718</v>
      </c>
      <c r="H360">
        <v>0.9288100955018308</v>
      </c>
      <c r="I360">
        <v>0.43429281504359096</v>
      </c>
      <c r="J360">
        <v>-0.14841930351394694</v>
      </c>
      <c r="K360">
        <v>2.250071702292189</v>
      </c>
      <c r="L360">
        <v>0.19699655240401626</v>
      </c>
      <c r="M360">
        <v>1.1535166777321137</v>
      </c>
      <c r="N360">
        <v>-1.5080559023772366</v>
      </c>
      <c r="O360">
        <v>-0.25463805286563002</v>
      </c>
      <c r="P360">
        <v>-0.20741481421282515</v>
      </c>
      <c r="R360" s="33">
        <v>0.84750465669087349</v>
      </c>
      <c r="S360" s="33">
        <v>1.0765003511107063E-2</v>
      </c>
      <c r="T360" s="33">
        <v>0.92741401117640265</v>
      </c>
      <c r="U360" s="33">
        <v>4.7285841799939908E-2</v>
      </c>
      <c r="V360" s="33">
        <v>0.73314313159004929</v>
      </c>
      <c r="W360" s="33">
        <v>0.93661263395874417</v>
      </c>
      <c r="X360" s="33">
        <v>0.64853894461343942</v>
      </c>
      <c r="Y360" s="33">
        <v>0.99404211807718601</v>
      </c>
      <c r="Z360" s="33">
        <v>0.86587852326495507</v>
      </c>
      <c r="AA360" s="33">
        <v>0.82034051409938391</v>
      </c>
      <c r="AC360" s="36">
        <f t="shared" si="30"/>
        <v>0.95535751779260003</v>
      </c>
      <c r="AD360" s="36">
        <f t="shared" si="30"/>
        <v>1.2557146552892411E-4</v>
      </c>
      <c r="AE360" s="36">
        <f t="shared" si="30"/>
        <v>0.99130363006735722</v>
      </c>
      <c r="AF360" s="36">
        <f t="shared" si="30"/>
        <v>3.3621492240708591E-3</v>
      </c>
      <c r="AG360" s="36">
        <f t="shared" si="30"/>
        <v>0.85162648964596233</v>
      </c>
      <c r="AH360" s="36">
        <f t="shared" si="29"/>
        <v>0.99355929040399615</v>
      </c>
      <c r="AI360" s="36">
        <f t="shared" si="29"/>
        <v>0.7398082000963091</v>
      </c>
      <c r="AJ360" s="36">
        <f t="shared" si="29"/>
        <v>0.99996627377874248</v>
      </c>
      <c r="AK360" s="36">
        <f t="shared" si="29"/>
        <v>0.9662947680330306</v>
      </c>
      <c r="AL360" s="36">
        <f t="shared" si="29"/>
        <v>0.936222086901071</v>
      </c>
      <c r="AN360">
        <f>SQRT(Correlation)*$F360 + SQRT('CDO Param'!C$17 - Correlation)*HLOOKUP('CDO Param'!C$12,$C$4:$E$1004,$A360,FALSE) + SQRT(1-Correlation)*G360</f>
        <v>-2.013080624105871</v>
      </c>
      <c r="AO360">
        <f>SQRT(Correlation)*$F360 + SQRT('CDO Param'!D$17 - Correlation)*HLOOKUP('CDO Param'!D$12,$C$4:$E$1004,$A360,FALSE) + SQRT(1-Correlation)*H360</f>
        <v>0.8274149512989234</v>
      </c>
      <c r="AP360">
        <f>SQRT(Correlation)*$F360 + SQRT('CDO Param'!E$17 - Correlation)*HLOOKUP('CDO Param'!E$12,$C$4:$E$1004,$A360,FALSE) + SQRT(1-Correlation)*I360</f>
        <v>0.38792747735100208</v>
      </c>
      <c r="AQ360">
        <f>SQRT(Correlation)*$F360 + SQRT('CDO Param'!F$17 - Correlation)*HLOOKUP('CDO Param'!F$12,$C$4:$E$1004,$A360,FALSE) + SQRT(1-Correlation)*J360</f>
        <v>-0.2711549319057166</v>
      </c>
      <c r="AR360">
        <f>SQRT(Correlation)*$F360 + SQRT('CDO Param'!G$17 - Correlation)*HLOOKUP('CDO Param'!G$12,$C$4:$E$1004,$A360,FALSE) + SQRT(1-Correlation)*K360</f>
        <v>2.0042534258269424</v>
      </c>
      <c r="AS360">
        <f>SQRT(Correlation)*$F360 + SQRT('CDO Param'!H$17 - Correlation)*HLOOKUP('CDO Param'!H$12,$C$4:$E$1004,$A360,FALSE) + SQRT(1-Correlation)*L360</f>
        <v>0.13315566567485687</v>
      </c>
      <c r="AT360">
        <f>SQRT(Correlation)*$F360 + SQRT('CDO Param'!I$17 - Correlation)*HLOOKUP('CDO Param'!I$12,$C$4:$E$1004,$A360,FALSE) + SQRT(1-Correlation)*M360</f>
        <v>0.96396998863342798</v>
      </c>
      <c r="AU360">
        <f>SQRT(Correlation)*$F360 + SQRT('CDO Param'!J$17 - Correlation)*HLOOKUP('CDO Param'!J$12,$C$4:$E$1004,$A360,FALSE) + SQRT(1-Correlation)*N360</f>
        <v>-1.4547463098559739</v>
      </c>
      <c r="AV360">
        <f>SQRT(Correlation)*$F360 + SQRT('CDO Param'!K$17 - Correlation)*HLOOKUP('CDO Param'!K$12,$C$4:$E$1004,$A360,FALSE) + SQRT(1-Correlation)*O360</f>
        <v>-0.26564973054592056</v>
      </c>
      <c r="AW360">
        <f>SQRT(Correlation)*$F360 + SQRT('CDO Param'!L$17 - Correlation)*HLOOKUP('CDO Param'!L$12,$C$4:$E$1004,$A360,FALSE) + SQRT(1-Correlation)*P360</f>
        <v>-0.22084983275615111</v>
      </c>
      <c r="AY360" s="3">
        <f>IF(AN360&lt;'CDO Param'!C$15,1,0)</f>
        <v>0</v>
      </c>
      <c r="AZ360" s="3">
        <f>IF(AO360&lt;'CDO Param'!D$15,1,0)</f>
        <v>0</v>
      </c>
      <c r="BA360" s="3">
        <f>IF(AP360&lt;'CDO Param'!E$15,1,0)</f>
        <v>0</v>
      </c>
      <c r="BB360" s="3">
        <f>IF(AQ360&lt;'CDO Param'!F$15,1,0)</f>
        <v>0</v>
      </c>
      <c r="BC360" s="3">
        <f>IF(AR360&lt;'CDO Param'!G$15,1,0)</f>
        <v>0</v>
      </c>
      <c r="BD360" s="3">
        <f>IF(AS360&lt;'CDO Param'!H$15,1,0)</f>
        <v>0</v>
      </c>
      <c r="BE360" s="3">
        <f>IF(AT360&lt;'CDO Param'!I$15,1,0)</f>
        <v>0</v>
      </c>
      <c r="BF360" s="3">
        <f>IF(AU360&lt;'CDO Param'!J$15,1,0)</f>
        <v>0</v>
      </c>
      <c r="BG360" s="3">
        <f>IF(AV360&lt;'CDO Param'!K$15,1,0)</f>
        <v>0</v>
      </c>
      <c r="BH360" s="3">
        <f>IF(AW360&lt;'CDO Param'!L$15,1,0)</f>
        <v>0</v>
      </c>
      <c r="BJ360" s="37">
        <f>AY360*'CDO Param'!C$6*AC360</f>
        <v>0</v>
      </c>
      <c r="BK360" s="37">
        <f>AZ360*'CDO Param'!D$6*AD360</f>
        <v>0</v>
      </c>
      <c r="BL360" s="37">
        <f>BA360*'CDO Param'!E$6*AE360</f>
        <v>0</v>
      </c>
      <c r="BM360" s="37">
        <f>BB360*'CDO Param'!F$6*AF360</f>
        <v>0</v>
      </c>
      <c r="BN360" s="37">
        <f>BC360*'CDO Param'!G$6*AG360</f>
        <v>0</v>
      </c>
      <c r="BO360" s="37">
        <f>BD360*'CDO Param'!H$6*AH360</f>
        <v>0</v>
      </c>
      <c r="BP360" s="37">
        <f>BE360*'CDO Param'!I$6*AI360</f>
        <v>0</v>
      </c>
      <c r="BQ360" s="37">
        <f>BF360*'CDO Param'!J$6*AJ360</f>
        <v>0</v>
      </c>
      <c r="BR360" s="37">
        <f>BG360*'CDO Param'!K$6*AK360</f>
        <v>0</v>
      </c>
      <c r="BS360" s="37">
        <f>BH360*'CDO Param'!L$6*AL360</f>
        <v>0</v>
      </c>
      <c r="BU360" s="38">
        <f t="shared" si="31"/>
        <v>0</v>
      </c>
      <c r="BV360" s="38">
        <f>AVERAGE(BU$5:BU360)</f>
        <v>7456.5980884367282</v>
      </c>
      <c r="CF360" s="5">
        <f>BU360/'CDO Param'!$M$6</f>
        <v>0</v>
      </c>
      <c r="CG360" s="5">
        <f t="shared" si="32"/>
        <v>0</v>
      </c>
      <c r="CH360" s="5">
        <f t="shared" si="33"/>
        <v>0</v>
      </c>
    </row>
    <row r="361" spans="1:86" x14ac:dyDescent="0.2">
      <c r="A361" s="3">
        <v>358</v>
      </c>
      <c r="B361" s="3">
        <v>357</v>
      </c>
      <c r="C361">
        <v>0.47368985178763978</v>
      </c>
      <c r="D361">
        <v>-6.184563972055912E-3</v>
      </c>
      <c r="E361">
        <v>-1.8075752450386062</v>
      </c>
      <c r="F361">
        <v>0.57386387197766453</v>
      </c>
      <c r="G361">
        <v>-1.1715542314050253</v>
      </c>
      <c r="H361">
        <v>-0.24358428163395729</v>
      </c>
      <c r="I361">
        <v>-0.61025502873235382</v>
      </c>
      <c r="J361">
        <v>-1.176117621071171</v>
      </c>
      <c r="K361">
        <v>-1.7387856132700108</v>
      </c>
      <c r="L361">
        <v>0.51225015340605751</v>
      </c>
      <c r="M361">
        <v>0.45374122237262782</v>
      </c>
      <c r="N361">
        <v>0.25121948965534102</v>
      </c>
      <c r="O361">
        <v>-0.31033550840220414</v>
      </c>
      <c r="P361">
        <v>0.29506168175430503</v>
      </c>
      <c r="R361" s="33">
        <v>0.46302046834631844</v>
      </c>
      <c r="S361" s="33">
        <v>0.98501149657415765</v>
      </c>
      <c r="T361" s="33">
        <v>8.8222921867027376E-2</v>
      </c>
      <c r="U361" s="33">
        <v>0.7626478191291205</v>
      </c>
      <c r="V361" s="33">
        <v>0.82189610312781114</v>
      </c>
      <c r="W361" s="33">
        <v>0.60780526912203303</v>
      </c>
      <c r="X361" s="33">
        <v>0.38315813400929705</v>
      </c>
      <c r="Y361" s="33">
        <v>0.73875829425582584</v>
      </c>
      <c r="Z361" s="33">
        <v>0.31065155766469033</v>
      </c>
      <c r="AA361" s="33">
        <v>0.12072967045043115</v>
      </c>
      <c r="AC361" s="36">
        <f t="shared" si="30"/>
        <v>0.43764569656687813</v>
      </c>
      <c r="AD361" s="36">
        <f t="shared" si="30"/>
        <v>0.99973800089402354</v>
      </c>
      <c r="AE361" s="36">
        <f t="shared" si="30"/>
        <v>1.3391953048197586E-2</v>
      </c>
      <c r="AF361" s="36">
        <f t="shared" si="30"/>
        <v>0.88406472689374183</v>
      </c>
      <c r="AG361" s="36">
        <f t="shared" si="30"/>
        <v>0.93741308581630001</v>
      </c>
      <c r="AH361" s="36">
        <f t="shared" si="29"/>
        <v>0.67790857941060922</v>
      </c>
      <c r="AI361" s="36">
        <f t="shared" si="29"/>
        <v>0.30799917172174984</v>
      </c>
      <c r="AJ361" s="36">
        <f t="shared" si="29"/>
        <v>0.85808524673300735</v>
      </c>
      <c r="AK361" s="36">
        <f t="shared" si="29"/>
        <v>0.20305537435503243</v>
      </c>
      <c r="AL361" s="36">
        <f t="shared" si="29"/>
        <v>2.6751531948337123E-2</v>
      </c>
      <c r="AN361">
        <f>SQRT(Correlation)*$F361 + SQRT('CDO Param'!C$17 - Correlation)*HLOOKUP('CDO Param'!C$12,$C$4:$E$1004,$A361,FALSE) + SQRT(1-Correlation)*G361</f>
        <v>-0.93083687128574932</v>
      </c>
      <c r="AO361">
        <f>SQRT(Correlation)*$F361 + SQRT('CDO Param'!D$17 - Correlation)*HLOOKUP('CDO Param'!D$12,$C$4:$E$1004,$A361,FALSE) + SQRT(1-Correlation)*H361</f>
        <v>-5.0487278845162797E-2</v>
      </c>
      <c r="AP361">
        <f>SQRT(Correlation)*$F361 + SQRT('CDO Param'!E$17 - Correlation)*HLOOKUP('CDO Param'!E$12,$C$4:$E$1004,$A361,FALSE) + SQRT(1-Correlation)*I361</f>
        <v>-0.27214050843593696</v>
      </c>
      <c r="AQ361">
        <f>SQRT(Correlation)*$F361 + SQRT('CDO Param'!F$17 - Correlation)*HLOOKUP('CDO Param'!F$12,$C$4:$E$1004,$A361,FALSE) + SQRT(1-Correlation)*J361</f>
        <v>-1.3384775656550696</v>
      </c>
      <c r="AR361">
        <f>SQRT(Correlation)*$F361 + SQRT('CDO Param'!G$17 - Correlation)*HLOOKUP('CDO Param'!G$12,$C$4:$E$1004,$A361,FALSE) + SQRT(1-Correlation)*K361</f>
        <v>-1.8722712922017255</v>
      </c>
      <c r="AS361">
        <f>SQRT(Correlation)*$F361 + SQRT('CDO Param'!H$17 - Correlation)*HLOOKUP('CDO Param'!H$12,$C$4:$E$1004,$A361,FALSE) + SQRT(1-Correlation)*L361</f>
        <v>0.6665602257687453</v>
      </c>
      <c r="AT361">
        <f>SQRT(Correlation)*$F361 + SQRT('CDO Param'!I$17 - Correlation)*HLOOKUP('CDO Param'!I$12,$C$4:$E$1004,$A361,FALSE) + SQRT(1-Correlation)*M361</f>
        <v>0.20774229729998944</v>
      </c>
      <c r="AU361">
        <f>SQRT(Correlation)*$F361 + SQRT('CDO Param'!J$17 - Correlation)*HLOOKUP('CDO Param'!J$12,$C$4:$E$1004,$A361,FALSE) + SQRT(1-Correlation)*N361</f>
        <v>0.54512597885457936</v>
      </c>
      <c r="AV361">
        <f>SQRT(Correlation)*$F361 + SQRT('CDO Param'!K$17 - Correlation)*HLOOKUP('CDO Param'!K$12,$C$4:$E$1004,$A361,FALSE) + SQRT(1-Correlation)*O361</f>
        <v>1.2388131260597512E-2</v>
      </c>
      <c r="AW361">
        <f>SQRT(Correlation)*$F361 + SQRT('CDO Param'!L$17 - Correlation)*HLOOKUP('CDO Param'!L$12,$C$4:$E$1004,$A361,FALSE) + SQRT(1-Correlation)*P361</f>
        <v>0.58671833424878872</v>
      </c>
      <c r="AY361" s="3">
        <f>IF(AN361&lt;'CDO Param'!C$15,1,0)</f>
        <v>0</v>
      </c>
      <c r="AZ361" s="3">
        <f>IF(AO361&lt;'CDO Param'!D$15,1,0)</f>
        <v>0</v>
      </c>
      <c r="BA361" s="3">
        <f>IF(AP361&lt;'CDO Param'!E$15,1,0)</f>
        <v>0</v>
      </c>
      <c r="BB361" s="3">
        <f>IF(AQ361&lt;'CDO Param'!F$15,1,0)</f>
        <v>1</v>
      </c>
      <c r="BC361" s="3">
        <f>IF(AR361&lt;'CDO Param'!G$15,1,0)</f>
        <v>1</v>
      </c>
      <c r="BD361" s="3">
        <f>IF(AS361&lt;'CDO Param'!H$15,1,0)</f>
        <v>0</v>
      </c>
      <c r="BE361" s="3">
        <f>IF(AT361&lt;'CDO Param'!I$15,1,0)</f>
        <v>0</v>
      </c>
      <c r="BF361" s="3">
        <f>IF(AU361&lt;'CDO Param'!J$15,1,0)</f>
        <v>0</v>
      </c>
      <c r="BG361" s="3">
        <f>IF(AV361&lt;'CDO Param'!K$15,1,0)</f>
        <v>0</v>
      </c>
      <c r="BH361" s="3">
        <f>IF(AW361&lt;'CDO Param'!L$15,1,0)</f>
        <v>0</v>
      </c>
      <c r="BJ361" s="37">
        <f>AY361*'CDO Param'!C$6*AC361</f>
        <v>0</v>
      </c>
      <c r="BK361" s="37">
        <f>AZ361*'CDO Param'!D$6*AD361</f>
        <v>0</v>
      </c>
      <c r="BL361" s="37">
        <f>BA361*'CDO Param'!E$6*AE361</f>
        <v>0</v>
      </c>
      <c r="BM361" s="37">
        <f>BB361*'CDO Param'!F$6*AF361</f>
        <v>8840.6472689374186</v>
      </c>
      <c r="BN361" s="37">
        <f>BC361*'CDO Param'!G$6*AG361</f>
        <v>9374.1308581630001</v>
      </c>
      <c r="BO361" s="37">
        <f>BD361*'CDO Param'!H$6*AH361</f>
        <v>0</v>
      </c>
      <c r="BP361" s="37">
        <f>BE361*'CDO Param'!I$6*AI361</f>
        <v>0</v>
      </c>
      <c r="BQ361" s="37">
        <f>BF361*'CDO Param'!J$6*AJ361</f>
        <v>0</v>
      </c>
      <c r="BR361" s="37">
        <f>BG361*'CDO Param'!K$6*AK361</f>
        <v>0</v>
      </c>
      <c r="BS361" s="37">
        <f>BH361*'CDO Param'!L$6*AL361</f>
        <v>0</v>
      </c>
      <c r="BU361" s="38">
        <f t="shared" si="31"/>
        <v>18214.778127100421</v>
      </c>
      <c r="BV361" s="38">
        <f>AVERAGE(BU$5:BU361)</f>
        <v>7486.733046528223</v>
      </c>
      <c r="CF361" s="5">
        <f>BU361/'CDO Param'!$M$6</f>
        <v>0.18973727215729605</v>
      </c>
      <c r="CG361" s="5">
        <f t="shared" si="32"/>
        <v>0.02</v>
      </c>
      <c r="CH361" s="5">
        <f t="shared" si="33"/>
        <v>1</v>
      </c>
    </row>
    <row r="362" spans="1:86" x14ac:dyDescent="0.2">
      <c r="A362" s="3">
        <v>359</v>
      </c>
      <c r="B362" s="3">
        <v>358</v>
      </c>
      <c r="C362">
        <v>0.14579427443095483</v>
      </c>
      <c r="D362">
        <v>1.2451710063032806</v>
      </c>
      <c r="E362">
        <v>-5.7106035455944948E-2</v>
      </c>
      <c r="F362">
        <v>0.24723021851968952</v>
      </c>
      <c r="G362">
        <v>-0.11713837011484429</v>
      </c>
      <c r="H362">
        <v>1.1583642844925635</v>
      </c>
      <c r="I362">
        <v>0.60868842410854995</v>
      </c>
      <c r="J362">
        <v>-0.98021473604603671</v>
      </c>
      <c r="K362">
        <v>0.75325715442886576</v>
      </c>
      <c r="L362">
        <v>0.10689291229937226</v>
      </c>
      <c r="M362">
        <v>1.0840358299901709</v>
      </c>
      <c r="N362">
        <v>1.2738746590912342</v>
      </c>
      <c r="O362">
        <v>0.10972485142701771</v>
      </c>
      <c r="P362">
        <v>0.6341088010231033</v>
      </c>
      <c r="R362" s="33">
        <v>0.10357126039619151</v>
      </c>
      <c r="S362" s="33">
        <v>0.72217347879063964</v>
      </c>
      <c r="T362" s="33">
        <v>0.5696580342807146</v>
      </c>
      <c r="U362" s="33">
        <v>0.24258215597019631</v>
      </c>
      <c r="V362" s="33">
        <v>7.8295391089420477E-2</v>
      </c>
      <c r="W362" s="33">
        <v>0.91063803989004255</v>
      </c>
      <c r="X362" s="33">
        <v>9.35364319447132E-2</v>
      </c>
      <c r="Y362" s="33">
        <v>6.681169479471244E-2</v>
      </c>
      <c r="Z362" s="33">
        <v>0.90415441473208102</v>
      </c>
      <c r="AA362" s="33">
        <v>0.1232484020866679</v>
      </c>
      <c r="AC362" s="36">
        <f t="shared" si="30"/>
        <v>1.9084893568065982E-2</v>
      </c>
      <c r="AD362" s="36">
        <f t="shared" si="30"/>
        <v>0.83863474574801378</v>
      </c>
      <c r="AE362" s="36">
        <f t="shared" si="30"/>
        <v>0.61660068273881974</v>
      </c>
      <c r="AF362" s="36">
        <f t="shared" si="30"/>
        <v>0.12141138590299819</v>
      </c>
      <c r="AG362" s="36">
        <f t="shared" si="30"/>
        <v>1.0283687676139595E-2</v>
      </c>
      <c r="AH362" s="36">
        <f t="shared" si="29"/>
        <v>0.98622281909665821</v>
      </c>
      <c r="AI362" s="36">
        <f t="shared" si="29"/>
        <v>1.5239799434442657E-2</v>
      </c>
      <c r="AJ362" s="36">
        <f t="shared" si="29"/>
        <v>7.2373422000158701E-3</v>
      </c>
      <c r="AK362" s="36">
        <f t="shared" si="29"/>
        <v>0.98391670940002496</v>
      </c>
      <c r="AL362" s="36">
        <f t="shared" si="29"/>
        <v>2.7994129875574401E-2</v>
      </c>
      <c r="AN362">
        <f>SQRT(Correlation)*$F362 + SQRT('CDO Param'!C$17 - Correlation)*HLOOKUP('CDO Param'!C$12,$C$4:$E$1004,$A362,FALSE) + SQRT(1-Correlation)*G362</f>
        <v>0.14314761686430924</v>
      </c>
      <c r="AO362">
        <f>SQRT(Correlation)*$F362 + SQRT('CDO Param'!D$17 - Correlation)*HLOOKUP('CDO Param'!D$12,$C$4:$E$1004,$A362,FALSE) + SQRT(1-Correlation)*H362</f>
        <v>1.3531956819094502</v>
      </c>
      <c r="AP362">
        <f>SQRT(Correlation)*$F362 + SQRT('CDO Param'!E$17 - Correlation)*HLOOKUP('CDO Param'!E$12,$C$4:$E$1004,$A362,FALSE) + SQRT(1-Correlation)*I362</f>
        <v>0.69420714063494604</v>
      </c>
      <c r="AQ362">
        <f>SQRT(Correlation)*$F362 + SQRT('CDO Param'!F$17 - Correlation)*HLOOKUP('CDO Param'!F$12,$C$4:$E$1004,$A362,FALSE) + SQRT(1-Correlation)*J362</f>
        <v>-0.86450158661603249</v>
      </c>
      <c r="AR362">
        <f>SQRT(Correlation)*$F362 + SQRT('CDO Param'!G$17 - Correlation)*HLOOKUP('CDO Param'!G$12,$C$4:$E$1004,$A362,FALSE) + SQRT(1-Correlation)*K362</f>
        <v>0.78001424351755699</v>
      </c>
      <c r="AS362">
        <f>SQRT(Correlation)*$F362 + SQRT('CDO Param'!H$17 - Correlation)*HLOOKUP('CDO Param'!H$12,$C$4:$E$1004,$A362,FALSE) + SQRT(1-Correlation)*L362</f>
        <v>0.35568235273151427</v>
      </c>
      <c r="AT362">
        <f>SQRT(Correlation)*$F362 + SQRT('CDO Param'!I$17 - Correlation)*HLOOKUP('CDO Param'!I$12,$C$4:$E$1004,$A362,FALSE) + SQRT(1-Correlation)*M362</f>
        <v>1.0938184483738369</v>
      </c>
      <c r="AU362">
        <f>SQRT(Correlation)*$F362 + SQRT('CDO Param'!J$17 - Correlation)*HLOOKUP('CDO Param'!J$12,$C$4:$E$1004,$A362,FALSE) + SQRT(1-Correlation)*N362</f>
        <v>1.3252582118561231</v>
      </c>
      <c r="AV362">
        <f>SQRT(Correlation)*$F362 + SQRT('CDO Param'!K$17 - Correlation)*HLOOKUP('CDO Param'!K$12,$C$4:$E$1004,$A362,FALSE) + SQRT(1-Correlation)*O362</f>
        <v>0.22084873289636281</v>
      </c>
      <c r="AW362">
        <f>SQRT(Correlation)*$F362 + SQRT('CDO Param'!L$17 - Correlation)*HLOOKUP('CDO Param'!L$12,$C$4:$E$1004,$A362,FALSE) + SQRT(1-Correlation)*P362</f>
        <v>0.71832302764393163</v>
      </c>
      <c r="AY362" s="3">
        <f>IF(AN362&lt;'CDO Param'!C$15,1,0)</f>
        <v>0</v>
      </c>
      <c r="AZ362" s="3">
        <f>IF(AO362&lt;'CDO Param'!D$15,1,0)</f>
        <v>0</v>
      </c>
      <c r="BA362" s="3">
        <f>IF(AP362&lt;'CDO Param'!E$15,1,0)</f>
        <v>0</v>
      </c>
      <c r="BB362" s="3">
        <f>IF(AQ362&lt;'CDO Param'!F$15,1,0)</f>
        <v>0</v>
      </c>
      <c r="BC362" s="3">
        <f>IF(AR362&lt;'CDO Param'!G$15,1,0)</f>
        <v>0</v>
      </c>
      <c r="BD362" s="3">
        <f>IF(AS362&lt;'CDO Param'!H$15,1,0)</f>
        <v>0</v>
      </c>
      <c r="BE362" s="3">
        <f>IF(AT362&lt;'CDO Param'!I$15,1,0)</f>
        <v>0</v>
      </c>
      <c r="BF362" s="3">
        <f>IF(AU362&lt;'CDO Param'!J$15,1,0)</f>
        <v>0</v>
      </c>
      <c r="BG362" s="3">
        <f>IF(AV362&lt;'CDO Param'!K$15,1,0)</f>
        <v>0</v>
      </c>
      <c r="BH362" s="3">
        <f>IF(AW362&lt;'CDO Param'!L$15,1,0)</f>
        <v>0</v>
      </c>
      <c r="BJ362" s="37">
        <f>AY362*'CDO Param'!C$6*AC362</f>
        <v>0</v>
      </c>
      <c r="BK362" s="37">
        <f>AZ362*'CDO Param'!D$6*AD362</f>
        <v>0</v>
      </c>
      <c r="BL362" s="37">
        <f>BA362*'CDO Param'!E$6*AE362</f>
        <v>0</v>
      </c>
      <c r="BM362" s="37">
        <f>BB362*'CDO Param'!F$6*AF362</f>
        <v>0</v>
      </c>
      <c r="BN362" s="37">
        <f>BC362*'CDO Param'!G$6*AG362</f>
        <v>0</v>
      </c>
      <c r="BO362" s="37">
        <f>BD362*'CDO Param'!H$6*AH362</f>
        <v>0</v>
      </c>
      <c r="BP362" s="37">
        <f>BE362*'CDO Param'!I$6*AI362</f>
        <v>0</v>
      </c>
      <c r="BQ362" s="37">
        <f>BF362*'CDO Param'!J$6*AJ362</f>
        <v>0</v>
      </c>
      <c r="BR362" s="37">
        <f>BG362*'CDO Param'!K$6*AK362</f>
        <v>0</v>
      </c>
      <c r="BS362" s="37">
        <f>BH362*'CDO Param'!L$6*AL362</f>
        <v>0</v>
      </c>
      <c r="BU362" s="38">
        <f t="shared" si="31"/>
        <v>0</v>
      </c>
      <c r="BV362" s="38">
        <f>AVERAGE(BU$5:BU362)</f>
        <v>7465.8203843870833</v>
      </c>
      <c r="CF362" s="5">
        <f>BU362/'CDO Param'!$M$6</f>
        <v>0</v>
      </c>
      <c r="CG362" s="5">
        <f t="shared" si="32"/>
        <v>0</v>
      </c>
      <c r="CH362" s="5">
        <f t="shared" si="33"/>
        <v>0</v>
      </c>
    </row>
    <row r="363" spans="1:86" x14ac:dyDescent="0.2">
      <c r="A363" s="3">
        <v>360</v>
      </c>
      <c r="B363" s="3">
        <v>359</v>
      </c>
      <c r="C363">
        <v>0.46954255594755523</v>
      </c>
      <c r="D363">
        <v>0.86903128249105066</v>
      </c>
      <c r="E363">
        <v>-1.3829958334099501</v>
      </c>
      <c r="F363">
        <v>0.99823864729842171</v>
      </c>
      <c r="G363">
        <v>-0.48629999582772143</v>
      </c>
      <c r="H363">
        <v>1.4910210666130297</v>
      </c>
      <c r="I363">
        <v>-1.0705889508244582E-2</v>
      </c>
      <c r="J363">
        <v>0.57631041272543371</v>
      </c>
      <c r="K363">
        <v>-2.0755942387040704</v>
      </c>
      <c r="L363">
        <v>0.70463556767208502</v>
      </c>
      <c r="M363">
        <v>0.26201291802863125</v>
      </c>
      <c r="N363">
        <v>-0.23373104340862483</v>
      </c>
      <c r="O363">
        <v>-3.5229277273174375E-2</v>
      </c>
      <c r="P363">
        <v>-0.43786599235318135</v>
      </c>
      <c r="R363" s="33">
        <v>0.43589387062745816</v>
      </c>
      <c r="S363" s="33">
        <v>6.8283635689077735E-2</v>
      </c>
      <c r="T363" s="33">
        <v>0.64306502632939488</v>
      </c>
      <c r="U363" s="33">
        <v>0.9938975181402161</v>
      </c>
      <c r="V363" s="33">
        <v>0.43558738261255781</v>
      </c>
      <c r="W363" s="33">
        <v>0.91713956925884799</v>
      </c>
      <c r="X363" s="33">
        <v>0.36474053345841378</v>
      </c>
      <c r="Y363" s="33">
        <v>0.19414583556081441</v>
      </c>
      <c r="Z363" s="33">
        <v>9.0582706076364362E-3</v>
      </c>
      <c r="AA363" s="33">
        <v>0.24235410254558273</v>
      </c>
      <c r="AC363" s="36">
        <f t="shared" si="30"/>
        <v>0.39252530082956516</v>
      </c>
      <c r="AD363" s="36">
        <f t="shared" si="30"/>
        <v>7.5954102050874907E-3</v>
      </c>
      <c r="AE363" s="36">
        <f t="shared" si="30"/>
        <v>0.73174768079559427</v>
      </c>
      <c r="AF363" s="36">
        <f t="shared" si="30"/>
        <v>0.99996442778176786</v>
      </c>
      <c r="AG363" s="36">
        <f t="shared" si="30"/>
        <v>0.39202039508343228</v>
      </c>
      <c r="AH363" s="36">
        <f t="shared" si="29"/>
        <v>0.98834233009064243</v>
      </c>
      <c r="AI363" s="36">
        <f t="shared" si="29"/>
        <v>0.27989306103866152</v>
      </c>
      <c r="AJ363" s="36">
        <f t="shared" si="29"/>
        <v>7.5419986713061021E-2</v>
      </c>
      <c r="AK363" s="36">
        <f t="shared" si="29"/>
        <v>8.5565763748787316E-5</v>
      </c>
      <c r="AL363" s="36">
        <f t="shared" si="29"/>
        <v>0.12117009543666965</v>
      </c>
      <c r="AN363">
        <f>SQRT(Correlation)*$F363 + SQRT('CDO Param'!C$17 - Correlation)*HLOOKUP('CDO Param'!C$12,$C$4:$E$1004,$A363,FALSE) + SQRT(1-Correlation)*G363</f>
        <v>-2.2774323914410921E-2</v>
      </c>
      <c r="AO363">
        <f>SQRT(Correlation)*$F363 + SQRT('CDO Param'!D$17 - Correlation)*HLOOKUP('CDO Param'!D$12,$C$4:$E$1004,$A363,FALSE) + SQRT(1-Correlation)*H363</f>
        <v>1.8530771429066266</v>
      </c>
      <c r="AP363">
        <f>SQRT(Correlation)*$F363 + SQRT('CDO Param'!E$17 - Correlation)*HLOOKUP('CDO Param'!E$12,$C$4:$E$1004,$A363,FALSE) + SQRT(1-Correlation)*I363</f>
        <v>0.42974356211949055</v>
      </c>
      <c r="AQ363">
        <f>SQRT(Correlation)*$F363 + SQRT('CDO Param'!F$17 - Correlation)*HLOOKUP('CDO Param'!F$12,$C$4:$E$1004,$A363,FALSE) + SQRT(1-Correlation)*J363</f>
        <v>0.55315957082170508</v>
      </c>
      <c r="AR363">
        <f>SQRT(Correlation)*$F363 + SQRT('CDO Param'!G$17 - Correlation)*HLOOKUP('CDO Param'!G$12,$C$4:$E$1004,$A363,FALSE) + SQRT(1-Correlation)*K363</f>
        <v>-1.9626580800119351</v>
      </c>
      <c r="AS363">
        <f>SQRT(Correlation)*$F363 + SQRT('CDO Param'!H$17 - Correlation)*HLOOKUP('CDO Param'!H$12,$C$4:$E$1004,$A363,FALSE) + SQRT(1-Correlation)*L363</f>
        <v>1.1070463542322326</v>
      </c>
      <c r="AT363">
        <f>SQRT(Correlation)*$F363 + SQRT('CDO Param'!I$17 - Correlation)*HLOOKUP('CDO Param'!I$12,$C$4:$E$1004,$A363,FALSE) + SQRT(1-Correlation)*M363</f>
        <v>0.25499078698372862</v>
      </c>
      <c r="AU363">
        <f>SQRT(Correlation)*$F363 + SQRT('CDO Param'!J$17 - Correlation)*HLOOKUP('CDO Param'!J$12,$C$4:$E$1004,$A363,FALSE) + SQRT(1-Correlation)*N363</f>
        <v>0.21816332356905443</v>
      </c>
      <c r="AV363">
        <f>SQRT(Correlation)*$F363 + SQRT('CDO Param'!K$17 - Correlation)*HLOOKUP('CDO Param'!K$12,$C$4:$E$1004,$A363,FALSE) + SQRT(1-Correlation)*O363</f>
        <v>0.40647863373528537</v>
      </c>
      <c r="AW363">
        <f>SQRT(Correlation)*$F363 + SQRT('CDO Param'!L$17 - Correlation)*HLOOKUP('CDO Param'!L$12,$C$4:$E$1004,$A363,FALSE) + SQRT(1-Correlation)*P363</f>
        <v>2.4503906956959309E-2</v>
      </c>
      <c r="AY363" s="3">
        <f>IF(AN363&lt;'CDO Param'!C$15,1,0)</f>
        <v>0</v>
      </c>
      <c r="AZ363" s="3">
        <f>IF(AO363&lt;'CDO Param'!D$15,1,0)</f>
        <v>0</v>
      </c>
      <c r="BA363" s="3">
        <f>IF(AP363&lt;'CDO Param'!E$15,1,0)</f>
        <v>0</v>
      </c>
      <c r="BB363" s="3">
        <f>IF(AQ363&lt;'CDO Param'!F$15,1,0)</f>
        <v>0</v>
      </c>
      <c r="BC363" s="3">
        <f>IF(AR363&lt;'CDO Param'!G$15,1,0)</f>
        <v>1</v>
      </c>
      <c r="BD363" s="3">
        <f>IF(AS363&lt;'CDO Param'!H$15,1,0)</f>
        <v>0</v>
      </c>
      <c r="BE363" s="3">
        <f>IF(AT363&lt;'CDO Param'!I$15,1,0)</f>
        <v>0</v>
      </c>
      <c r="BF363" s="3">
        <f>IF(AU363&lt;'CDO Param'!J$15,1,0)</f>
        <v>0</v>
      </c>
      <c r="BG363" s="3">
        <f>IF(AV363&lt;'CDO Param'!K$15,1,0)</f>
        <v>0</v>
      </c>
      <c r="BH363" s="3">
        <f>IF(AW363&lt;'CDO Param'!L$15,1,0)</f>
        <v>0</v>
      </c>
      <c r="BJ363" s="37">
        <f>AY363*'CDO Param'!C$6*AC363</f>
        <v>0</v>
      </c>
      <c r="BK363" s="37">
        <f>AZ363*'CDO Param'!D$6*AD363</f>
        <v>0</v>
      </c>
      <c r="BL363" s="37">
        <f>BA363*'CDO Param'!E$6*AE363</f>
        <v>0</v>
      </c>
      <c r="BM363" s="37">
        <f>BB363*'CDO Param'!F$6*AF363</f>
        <v>0</v>
      </c>
      <c r="BN363" s="37">
        <f>BC363*'CDO Param'!G$6*AG363</f>
        <v>3920.2039508343228</v>
      </c>
      <c r="BO363" s="37">
        <f>BD363*'CDO Param'!H$6*AH363</f>
        <v>0</v>
      </c>
      <c r="BP363" s="37">
        <f>BE363*'CDO Param'!I$6*AI363</f>
        <v>0</v>
      </c>
      <c r="BQ363" s="37">
        <f>BF363*'CDO Param'!J$6*AJ363</f>
        <v>0</v>
      </c>
      <c r="BR363" s="37">
        <f>BG363*'CDO Param'!K$6*AK363</f>
        <v>0</v>
      </c>
      <c r="BS363" s="37">
        <f>BH363*'CDO Param'!L$6*AL363</f>
        <v>0</v>
      </c>
      <c r="BU363" s="38">
        <f t="shared" si="31"/>
        <v>3920.2039508343228</v>
      </c>
      <c r="BV363" s="38">
        <f>AVERAGE(BU$5:BU363)</f>
        <v>7455.9440154913937</v>
      </c>
      <c r="CF363" s="5">
        <f>BU363/'CDO Param'!$M$6</f>
        <v>4.0835457821190864E-2</v>
      </c>
      <c r="CG363" s="5">
        <f t="shared" si="32"/>
        <v>0</v>
      </c>
      <c r="CH363" s="5">
        <f t="shared" si="33"/>
        <v>0</v>
      </c>
    </row>
    <row r="364" spans="1:86" x14ac:dyDescent="0.2">
      <c r="A364" s="3">
        <v>361</v>
      </c>
      <c r="B364" s="3">
        <v>360</v>
      </c>
      <c r="C364">
        <v>0.75431671575643122</v>
      </c>
      <c r="D364">
        <v>0.18976152205141261</v>
      </c>
      <c r="E364">
        <v>-0.64456116888322867</v>
      </c>
      <c r="F364">
        <v>1.2412306205078494</v>
      </c>
      <c r="G364">
        <v>-0.59285071074555162</v>
      </c>
      <c r="H364">
        <v>-6.6518168750917539E-3</v>
      </c>
      <c r="I364">
        <v>1.291418811888434</v>
      </c>
      <c r="J364">
        <v>-0.78783841672702692</v>
      </c>
      <c r="K364">
        <v>-1.0318717613699846</v>
      </c>
      <c r="L364">
        <v>1.7986621969612315</v>
      </c>
      <c r="M364">
        <v>-0.40262875700136647</v>
      </c>
      <c r="N364">
        <v>-1.4853958418825641</v>
      </c>
      <c r="O364">
        <v>1.9053095456911251</v>
      </c>
      <c r="P364">
        <v>-0.8797837836027611</v>
      </c>
      <c r="R364" s="33">
        <v>0.24540148360906239</v>
      </c>
      <c r="S364" s="33">
        <v>0.46273501751140461</v>
      </c>
      <c r="T364" s="33">
        <v>0.18743931417699872</v>
      </c>
      <c r="U364" s="33">
        <v>0.2925533728173717</v>
      </c>
      <c r="V364" s="33">
        <v>0.94453694156582324</v>
      </c>
      <c r="W364" s="33">
        <v>0.83237689679133564</v>
      </c>
      <c r="X364" s="33">
        <v>0.75850437197764609</v>
      </c>
      <c r="Y364" s="33">
        <v>0.18297982829761683</v>
      </c>
      <c r="Z364" s="33">
        <v>0.34197419804612833</v>
      </c>
      <c r="AA364" s="33">
        <v>0.56034656127930926</v>
      </c>
      <c r="AC364" s="36">
        <f t="shared" si="30"/>
        <v>0.12441311610056655</v>
      </c>
      <c r="AD364" s="36">
        <f t="shared" si="30"/>
        <v>0.43716716696210162</v>
      </c>
      <c r="AE364" s="36">
        <f t="shared" si="30"/>
        <v>6.990682615292422E-2</v>
      </c>
      <c r="AF364" s="36">
        <f t="shared" si="30"/>
        <v>0.17956195385035445</v>
      </c>
      <c r="AG364" s="36">
        <f t="shared" si="30"/>
        <v>0.99521016678612195</v>
      </c>
      <c r="AH364" s="36">
        <f t="shared" si="29"/>
        <v>0.94513666245022243</v>
      </c>
      <c r="AI364" s="36">
        <f t="shared" si="29"/>
        <v>0.87973616602748572</v>
      </c>
      <c r="AJ364" s="36">
        <f t="shared" si="29"/>
        <v>6.6358539430524943E-2</v>
      </c>
      <c r="AK364" s="36">
        <f t="shared" si="29"/>
        <v>0.24643227766738066</v>
      </c>
      <c r="AL364" s="36">
        <f t="shared" si="29"/>
        <v>0.60127111172113434</v>
      </c>
      <c r="AN364">
        <f>SQRT(Correlation)*$F364 + SQRT('CDO Param'!C$17 - Correlation)*HLOOKUP('CDO Param'!C$12,$C$4:$E$1004,$A364,FALSE) + SQRT(1-Correlation)*G364</f>
        <v>-0.14307964947662349</v>
      </c>
      <c r="AO364">
        <f>SQRT(Correlation)*$F364 + SQRT('CDO Param'!D$17 - Correlation)*HLOOKUP('CDO Param'!D$12,$C$4:$E$1004,$A364,FALSE) + SQRT(1-Correlation)*H364</f>
        <v>0.4130374504739675</v>
      </c>
      <c r="AP364">
        <f>SQRT(Correlation)*$F364 + SQRT('CDO Param'!E$17 - Correlation)*HLOOKUP('CDO Param'!E$12,$C$4:$E$1004,$A364,FALSE) + SQRT(1-Correlation)*I364</f>
        <v>1.8172324878287376</v>
      </c>
      <c r="AQ364">
        <f>SQRT(Correlation)*$F364 + SQRT('CDO Param'!F$17 - Correlation)*HLOOKUP('CDO Param'!F$12,$C$4:$E$1004,$A364,FALSE) + SQRT(1-Correlation)*J364</f>
        <v>-0.49902582020456232</v>
      </c>
      <c r="AR364">
        <f>SQRT(Correlation)*$F364 + SQRT('CDO Param'!G$17 - Correlation)*HLOOKUP('CDO Param'!G$12,$C$4:$E$1004,$A364,FALSE) + SQRT(1-Correlation)*K364</f>
        <v>-0.73053617843474117</v>
      </c>
      <c r="AS364">
        <f>SQRT(Correlation)*$F364 + SQRT('CDO Param'!H$17 - Correlation)*HLOOKUP('CDO Param'!H$12,$C$4:$E$1004,$A364,FALSE) + SQRT(1-Correlation)*L364</f>
        <v>2.1257087031370214</v>
      </c>
      <c r="AT364">
        <f>SQRT(Correlation)*$F364 + SQRT('CDO Param'!I$17 - Correlation)*HLOOKUP('CDO Param'!I$12,$C$4:$E$1004,$A364,FALSE) + SQRT(1-Correlation)*M364</f>
        <v>-0.13358384977510659</v>
      </c>
      <c r="AU364">
        <f>SQRT(Correlation)*$F364 + SQRT('CDO Param'!J$17 - Correlation)*HLOOKUP('CDO Param'!J$12,$C$4:$E$1004,$A364,FALSE) + SQRT(1-Correlation)*N364</f>
        <v>-0.81708519598572826</v>
      </c>
      <c r="AV364">
        <f>SQRT(Correlation)*$F364 + SQRT('CDO Param'!K$17 - Correlation)*HLOOKUP('CDO Param'!K$12,$C$4:$E$1004,$A364,FALSE) + SQRT(1-Correlation)*O364</f>
        <v>2.3996203738153246</v>
      </c>
      <c r="AW364">
        <f>SQRT(Correlation)*$F364 + SQRT('CDO Param'!L$17 - Correlation)*HLOOKUP('CDO Param'!L$12,$C$4:$E$1004,$A364,FALSE) + SQRT(1-Correlation)*P364</f>
        <v>-0.24255115119768478</v>
      </c>
      <c r="AY364" s="3">
        <f>IF(AN364&lt;'CDO Param'!C$15,1,0)</f>
        <v>0</v>
      </c>
      <c r="AZ364" s="3">
        <f>IF(AO364&lt;'CDO Param'!D$15,1,0)</f>
        <v>0</v>
      </c>
      <c r="BA364" s="3">
        <f>IF(AP364&lt;'CDO Param'!E$15,1,0)</f>
        <v>0</v>
      </c>
      <c r="BB364" s="3">
        <f>IF(AQ364&lt;'CDO Param'!F$15,1,0)</f>
        <v>0</v>
      </c>
      <c r="BC364" s="3">
        <f>IF(AR364&lt;'CDO Param'!G$15,1,0)</f>
        <v>1</v>
      </c>
      <c r="BD364" s="3">
        <f>IF(AS364&lt;'CDO Param'!H$15,1,0)</f>
        <v>0</v>
      </c>
      <c r="BE364" s="3">
        <f>IF(AT364&lt;'CDO Param'!I$15,1,0)</f>
        <v>0</v>
      </c>
      <c r="BF364" s="3">
        <f>IF(AU364&lt;'CDO Param'!J$15,1,0)</f>
        <v>0</v>
      </c>
      <c r="BG364" s="3">
        <f>IF(AV364&lt;'CDO Param'!K$15,1,0)</f>
        <v>0</v>
      </c>
      <c r="BH364" s="3">
        <f>IF(AW364&lt;'CDO Param'!L$15,1,0)</f>
        <v>0</v>
      </c>
      <c r="BJ364" s="37">
        <f>AY364*'CDO Param'!C$6*AC364</f>
        <v>0</v>
      </c>
      <c r="BK364" s="37">
        <f>AZ364*'CDO Param'!D$6*AD364</f>
        <v>0</v>
      </c>
      <c r="BL364" s="37">
        <f>BA364*'CDO Param'!E$6*AE364</f>
        <v>0</v>
      </c>
      <c r="BM364" s="37">
        <f>BB364*'CDO Param'!F$6*AF364</f>
        <v>0</v>
      </c>
      <c r="BN364" s="37">
        <f>BC364*'CDO Param'!G$6*AG364</f>
        <v>9952.1016678612195</v>
      </c>
      <c r="BO364" s="37">
        <f>BD364*'CDO Param'!H$6*AH364</f>
        <v>0</v>
      </c>
      <c r="BP364" s="37">
        <f>BE364*'CDO Param'!I$6*AI364</f>
        <v>0</v>
      </c>
      <c r="BQ364" s="37">
        <f>BF364*'CDO Param'!J$6*AJ364</f>
        <v>0</v>
      </c>
      <c r="BR364" s="37">
        <f>BG364*'CDO Param'!K$6*AK364</f>
        <v>0</v>
      </c>
      <c r="BS364" s="37">
        <f>BH364*'CDO Param'!L$6*AL364</f>
        <v>0</v>
      </c>
      <c r="BU364" s="38">
        <f t="shared" si="31"/>
        <v>9952.1016678612195</v>
      </c>
      <c r="BV364" s="38">
        <f>AVERAGE(BU$5:BU364)</f>
        <v>7462.8777867479757</v>
      </c>
      <c r="CF364" s="5">
        <f>BU364/'CDO Param'!$M$6</f>
        <v>0.1036677257068877</v>
      </c>
      <c r="CG364" s="5">
        <f t="shared" si="32"/>
        <v>0.02</v>
      </c>
      <c r="CH364" s="5">
        <f t="shared" si="33"/>
        <v>1</v>
      </c>
    </row>
    <row r="365" spans="1:86" x14ac:dyDescent="0.2">
      <c r="A365" s="3">
        <v>362</v>
      </c>
      <c r="B365" s="3">
        <v>361</v>
      </c>
      <c r="C365">
        <v>0.59973558563797269</v>
      </c>
      <c r="D365">
        <v>-0.87346734289894812</v>
      </c>
      <c r="E365">
        <v>0.18193873074778821</v>
      </c>
      <c r="F365">
        <v>-1.0417147677799221</v>
      </c>
      <c r="G365">
        <v>-0.22947460820432752</v>
      </c>
      <c r="H365">
        <v>-0.63575384956493508</v>
      </c>
      <c r="I365">
        <v>-0.50889184421976097</v>
      </c>
      <c r="J365">
        <v>-1.3404996934696101</v>
      </c>
      <c r="K365">
        <v>-0.45640717871719971</v>
      </c>
      <c r="L365">
        <v>-0.57591478253016248</v>
      </c>
      <c r="M365">
        <v>-0.73296973823744338</v>
      </c>
      <c r="N365">
        <v>0.43125737647642381</v>
      </c>
      <c r="O365">
        <v>1.3336739357328042</v>
      </c>
      <c r="P365">
        <v>1.6375497580156662</v>
      </c>
      <c r="R365" s="33">
        <v>0.74465542135045648</v>
      </c>
      <c r="S365" s="33">
        <v>0.42366663712247582</v>
      </c>
      <c r="T365" s="33">
        <v>0.56517011745142287</v>
      </c>
      <c r="U365" s="33">
        <v>0.81416400606472228</v>
      </c>
      <c r="V365" s="33">
        <v>0.65444992978798688</v>
      </c>
      <c r="W365" s="33">
        <v>0.3399699466954777</v>
      </c>
      <c r="X365" s="33">
        <v>0.8748941108933157</v>
      </c>
      <c r="Y365" s="33">
        <v>0.34532178395675578</v>
      </c>
      <c r="Z365" s="33">
        <v>0.82322296119445137</v>
      </c>
      <c r="AA365" s="33">
        <v>0.90830879514492524</v>
      </c>
      <c r="AC365" s="36">
        <f t="shared" si="30"/>
        <v>0.86472598065246498</v>
      </c>
      <c r="AD365" s="36">
        <f t="shared" si="30"/>
        <v>0.37248654258283298</v>
      </c>
      <c r="AE365" s="36">
        <f t="shared" si="30"/>
        <v>0.60922695794279536</v>
      </c>
      <c r="AF365" s="36">
        <f t="shared" si="30"/>
        <v>0.93137973681956132</v>
      </c>
      <c r="AG365" s="36">
        <f t="shared" si="30"/>
        <v>0.74841333042037372</v>
      </c>
      <c r="AH365" s="36">
        <f t="shared" si="29"/>
        <v>0.24356054710559602</v>
      </c>
      <c r="AI365" s="36">
        <f t="shared" si="29"/>
        <v>0.97107015910912275</v>
      </c>
      <c r="AJ365" s="36">
        <f t="shared" si="29"/>
        <v>0.25125644058848529</v>
      </c>
      <c r="AK365" s="36">
        <f t="shared" si="29"/>
        <v>0.93841985853931942</v>
      </c>
      <c r="AL365" s="36">
        <f t="shared" si="29"/>
        <v>0.98541657802691973</v>
      </c>
      <c r="AN365">
        <f>SQRT(Correlation)*$F365 + SQRT('CDO Param'!C$17 - Correlation)*HLOOKUP('CDO Param'!C$12,$C$4:$E$1004,$A365,FALSE) + SQRT(1-Correlation)*G365</f>
        <v>-0.67064479823369316</v>
      </c>
      <c r="AO365">
        <f>SQRT(Correlation)*$F365 + SQRT('CDO Param'!D$17 - Correlation)*HLOOKUP('CDO Param'!D$12,$C$4:$E$1004,$A365,FALSE) + SQRT(1-Correlation)*H365</f>
        <v>-1.0560751288571351</v>
      </c>
      <c r="AP365">
        <f>SQRT(Correlation)*$F365 + SQRT('CDO Param'!E$17 - Correlation)*HLOOKUP('CDO Param'!E$12,$C$4:$E$1004,$A365,FALSE) + SQRT(1-Correlation)*I365</f>
        <v>-0.65352120576782935</v>
      </c>
      <c r="AQ365">
        <f>SQRT(Correlation)*$F365 + SQRT('CDO Param'!F$17 - Correlation)*HLOOKUP('CDO Param'!F$12,$C$4:$E$1004,$A365,FALSE) + SQRT(1-Correlation)*J365</f>
        <v>-1.5604460671090379</v>
      </c>
      <c r="AR365">
        <f>SQRT(Correlation)*$F365 + SQRT('CDO Param'!G$17 - Correlation)*HLOOKUP('CDO Param'!G$12,$C$4:$E$1004,$A365,FALSE) + SQRT(1-Correlation)*K365</f>
        <v>-0.72172226443194865</v>
      </c>
      <c r="AS365">
        <f>SQRT(Correlation)*$F365 + SQRT('CDO Param'!H$17 - Correlation)*HLOOKUP('CDO Param'!H$12,$C$4:$E$1004,$A365,FALSE) + SQRT(1-Correlation)*L365</f>
        <v>-0.99930680539032113</v>
      </c>
      <c r="AT365">
        <f>SQRT(Correlation)*$F365 + SQRT('CDO Param'!I$17 - Correlation)*HLOOKUP('CDO Param'!I$12,$C$4:$E$1004,$A365,FALSE) + SQRT(1-Correlation)*M365</f>
        <v>-0.98409254551490488</v>
      </c>
      <c r="AU365">
        <f>SQRT(Correlation)*$F365 + SQRT('CDO Param'!J$17 - Correlation)*HLOOKUP('CDO Param'!J$12,$C$4:$E$1004,$A365,FALSE) + SQRT(1-Correlation)*N365</f>
        <v>0.23838265758184757</v>
      </c>
      <c r="AV365">
        <f>SQRT(Correlation)*$F365 + SQRT('CDO Param'!K$17 - Correlation)*HLOOKUP('CDO Param'!K$12,$C$4:$E$1004,$A365,FALSE) + SQRT(1-Correlation)*O365</f>
        <v>1.0944901752325875</v>
      </c>
      <c r="AW365">
        <f>SQRT(Correlation)*$F365 + SQRT('CDO Param'!L$17 - Correlation)*HLOOKUP('CDO Param'!L$12,$C$4:$E$1004,$A365,FALSE) + SQRT(1-Correlation)*P365</f>
        <v>1.3827720925137046</v>
      </c>
      <c r="AY365" s="3">
        <f>IF(AN365&lt;'CDO Param'!C$15,1,0)</f>
        <v>0</v>
      </c>
      <c r="AZ365" s="3">
        <f>IF(AO365&lt;'CDO Param'!D$15,1,0)</f>
        <v>0</v>
      </c>
      <c r="BA365" s="3">
        <f>IF(AP365&lt;'CDO Param'!E$15,1,0)</f>
        <v>0</v>
      </c>
      <c r="BB365" s="3">
        <f>IF(AQ365&lt;'CDO Param'!F$15,1,0)</f>
        <v>1</v>
      </c>
      <c r="BC365" s="3">
        <f>IF(AR365&lt;'CDO Param'!G$15,1,0)</f>
        <v>1</v>
      </c>
      <c r="BD365" s="3">
        <f>IF(AS365&lt;'CDO Param'!H$15,1,0)</f>
        <v>0</v>
      </c>
      <c r="BE365" s="3">
        <f>IF(AT365&lt;'CDO Param'!I$15,1,0)</f>
        <v>1</v>
      </c>
      <c r="BF365" s="3">
        <f>IF(AU365&lt;'CDO Param'!J$15,1,0)</f>
        <v>0</v>
      </c>
      <c r="BG365" s="3">
        <f>IF(AV365&lt;'CDO Param'!K$15,1,0)</f>
        <v>0</v>
      </c>
      <c r="BH365" s="3">
        <f>IF(AW365&lt;'CDO Param'!L$15,1,0)</f>
        <v>0</v>
      </c>
      <c r="BJ365" s="37">
        <f>AY365*'CDO Param'!C$6*AC365</f>
        <v>0</v>
      </c>
      <c r="BK365" s="37">
        <f>AZ365*'CDO Param'!D$6*AD365</f>
        <v>0</v>
      </c>
      <c r="BL365" s="37">
        <f>BA365*'CDO Param'!E$6*AE365</f>
        <v>0</v>
      </c>
      <c r="BM365" s="37">
        <f>BB365*'CDO Param'!F$6*AF365</f>
        <v>9313.7973681956137</v>
      </c>
      <c r="BN365" s="37">
        <f>BC365*'CDO Param'!G$6*AG365</f>
        <v>7484.1333042037377</v>
      </c>
      <c r="BO365" s="37">
        <f>BD365*'CDO Param'!H$6*AH365</f>
        <v>0</v>
      </c>
      <c r="BP365" s="37">
        <f>BE365*'CDO Param'!I$6*AI365</f>
        <v>7768.561272872982</v>
      </c>
      <c r="BQ365" s="37">
        <f>BF365*'CDO Param'!J$6*AJ365</f>
        <v>0</v>
      </c>
      <c r="BR365" s="37">
        <f>BG365*'CDO Param'!K$6*AK365</f>
        <v>0</v>
      </c>
      <c r="BS365" s="37">
        <f>BH365*'CDO Param'!L$6*AL365</f>
        <v>0</v>
      </c>
      <c r="BU365" s="38">
        <f t="shared" si="31"/>
        <v>24566.491945272333</v>
      </c>
      <c r="BV365" s="38">
        <f>AVERAGE(BU$5:BU365)</f>
        <v>7510.2562193200647</v>
      </c>
      <c r="CF365" s="5">
        <f>BU365/'CDO Param'!$M$6</f>
        <v>0.2559009577632535</v>
      </c>
      <c r="CG365" s="5">
        <f t="shared" si="32"/>
        <v>0.02</v>
      </c>
      <c r="CH365" s="5">
        <f t="shared" si="33"/>
        <v>1</v>
      </c>
    </row>
    <row r="366" spans="1:86" x14ac:dyDescent="0.2">
      <c r="A366" s="3">
        <v>363</v>
      </c>
      <c r="B366" s="3">
        <v>362</v>
      </c>
      <c r="C366">
        <v>1.358139343210496</v>
      </c>
      <c r="D366">
        <v>0.54395400184148457</v>
      </c>
      <c r="E366">
        <v>0.18417040337226354</v>
      </c>
      <c r="F366">
        <v>-0.62551180235459469</v>
      </c>
      <c r="G366">
        <v>0.24902192308218218</v>
      </c>
      <c r="H366">
        <v>-1.3062981452094391</v>
      </c>
      <c r="I366">
        <v>1.078203695215052</v>
      </c>
      <c r="J366">
        <v>-1.3175599633541424</v>
      </c>
      <c r="K366">
        <v>1.4519082469632849</v>
      </c>
      <c r="L366">
        <v>0.41623820834502112</v>
      </c>
      <c r="M366">
        <v>1.0319877219444606</v>
      </c>
      <c r="N366">
        <v>-2.2525910026161E-2</v>
      </c>
      <c r="O366">
        <v>-6.4803771238075569E-2</v>
      </c>
      <c r="P366">
        <v>-0.55023065215209499</v>
      </c>
      <c r="R366" s="33">
        <v>0.94592000075891614</v>
      </c>
      <c r="S366" s="33">
        <v>7.7452755103564239E-2</v>
      </c>
      <c r="T366" s="33">
        <v>0.74845502560420663</v>
      </c>
      <c r="U366" s="33">
        <v>0.28361532990057736</v>
      </c>
      <c r="V366" s="33">
        <v>0.7228496390035607</v>
      </c>
      <c r="W366" s="33">
        <v>0.9338827328448569</v>
      </c>
      <c r="X366" s="33">
        <v>0.76709092351006858</v>
      </c>
      <c r="Y366" s="33">
        <v>0.49715143372172088</v>
      </c>
      <c r="Z366" s="33">
        <v>0.62414656096331145</v>
      </c>
      <c r="AA366" s="33">
        <v>3.1250110376277056E-2</v>
      </c>
      <c r="AC366" s="36">
        <f t="shared" si="30"/>
        <v>0.99547110648460591</v>
      </c>
      <c r="AD366" s="36">
        <f t="shared" si="30"/>
        <v>1.0040291724324876E-2</v>
      </c>
      <c r="AE366" s="36">
        <f t="shared" si="30"/>
        <v>0.86892647870009831</v>
      </c>
      <c r="AF366" s="36">
        <f t="shared" si="30"/>
        <v>0.16841647473613419</v>
      </c>
      <c r="AG366" s="36">
        <f t="shared" si="30"/>
        <v>0.83944964800368727</v>
      </c>
      <c r="AH366" s="36">
        <f t="shared" si="29"/>
        <v>0.99292831347787469</v>
      </c>
      <c r="AI366" s="36">
        <f t="shared" si="29"/>
        <v>0.88862200306818573</v>
      </c>
      <c r="AJ366" s="36">
        <f t="shared" si="29"/>
        <v>0.49518307930409766</v>
      </c>
      <c r="AK366" s="36">
        <f t="shared" si="29"/>
        <v>0.7032509905106793</v>
      </c>
      <c r="AL366" s="36">
        <f t="shared" si="29"/>
        <v>1.3403500984909996E-3</v>
      </c>
      <c r="AN366">
        <f>SQRT(Correlation)*$F366 + SQRT('CDO Param'!C$17 - Correlation)*HLOOKUP('CDO Param'!C$12,$C$4:$E$1004,$A366,FALSE) + SQRT(1-Correlation)*G366</f>
        <v>0.1153654520718613</v>
      </c>
      <c r="AO366">
        <f>SQRT(Correlation)*$F366 + SQRT('CDO Param'!D$17 - Correlation)*HLOOKUP('CDO Param'!D$12,$C$4:$E$1004,$A366,FALSE) + SQRT(1-Correlation)*H366</f>
        <v>-1.3601407198391842</v>
      </c>
      <c r="AP366">
        <f>SQRT(Correlation)*$F366 + SQRT('CDO Param'!E$17 - Correlation)*HLOOKUP('CDO Param'!E$12,$C$4:$E$1004,$A366,FALSE) + SQRT(1-Correlation)*I366</f>
        <v>1.1843995324618644</v>
      </c>
      <c r="AQ366">
        <f>SQRT(Correlation)*$F366 + SQRT('CDO Param'!F$17 - Correlation)*HLOOKUP('CDO Param'!F$12,$C$4:$E$1004,$A366,FALSE) + SQRT(1-Correlation)*J366</f>
        <v>-1.4065695771514874</v>
      </c>
      <c r="AR366">
        <f>SQRT(Correlation)*$F366 + SQRT('CDO Param'!G$17 - Correlation)*HLOOKUP('CDO Param'!G$12,$C$4:$E$1004,$A366,FALSE) + SQRT(1-Correlation)*K366</f>
        <v>1.2207786584585034</v>
      </c>
      <c r="AS366">
        <f>SQRT(Correlation)*$F366 + SQRT('CDO Param'!H$17 - Correlation)*HLOOKUP('CDO Param'!H$12,$C$4:$E$1004,$A366,FALSE) + SQRT(1-Correlation)*L366</f>
        <v>0.27400074906276689</v>
      </c>
      <c r="AT366">
        <f>SQRT(Correlation)*$F366 + SQRT('CDO Param'!I$17 - Correlation)*HLOOKUP('CDO Param'!I$12,$C$4:$E$1004,$A366,FALSE) + SQRT(1-Correlation)*M366</f>
        <v>0.82240706986454204</v>
      </c>
      <c r="AU366">
        <f>SQRT(Correlation)*$F366 + SQRT('CDO Param'!J$17 - Correlation)*HLOOKUP('CDO Param'!J$12,$C$4:$E$1004,$A366,FALSE) + SQRT(1-Correlation)*N366</f>
        <v>0.14015574029979033</v>
      </c>
      <c r="AV366">
        <f>SQRT(Correlation)*$F366 + SQRT('CDO Param'!K$17 - Correlation)*HLOOKUP('CDO Param'!K$12,$C$4:$E$1004,$A366,FALSE) + SQRT(1-Correlation)*O366</f>
        <v>0.10004743949074932</v>
      </c>
      <c r="AW366">
        <f>SQRT(Correlation)*$F366 + SQRT('CDO Param'!L$17 - Correlation)*HLOOKUP('CDO Param'!L$12,$C$4:$E$1004,$A366,FALSE) + SQRT(1-Correlation)*P366</f>
        <v>-0.3604689348571366</v>
      </c>
      <c r="AY366" s="3">
        <f>IF(AN366&lt;'CDO Param'!C$15,1,0)</f>
        <v>0</v>
      </c>
      <c r="AZ366" s="3">
        <f>IF(AO366&lt;'CDO Param'!D$15,1,0)</f>
        <v>0</v>
      </c>
      <c r="BA366" s="3">
        <f>IF(AP366&lt;'CDO Param'!E$15,1,0)</f>
        <v>0</v>
      </c>
      <c r="BB366" s="3">
        <f>IF(AQ366&lt;'CDO Param'!F$15,1,0)</f>
        <v>1</v>
      </c>
      <c r="BC366" s="3">
        <f>IF(AR366&lt;'CDO Param'!G$15,1,0)</f>
        <v>0</v>
      </c>
      <c r="BD366" s="3">
        <f>IF(AS366&lt;'CDO Param'!H$15,1,0)</f>
        <v>0</v>
      </c>
      <c r="BE366" s="3">
        <f>IF(AT366&lt;'CDO Param'!I$15,1,0)</f>
        <v>0</v>
      </c>
      <c r="BF366" s="3">
        <f>IF(AU366&lt;'CDO Param'!J$15,1,0)</f>
        <v>0</v>
      </c>
      <c r="BG366" s="3">
        <f>IF(AV366&lt;'CDO Param'!K$15,1,0)</f>
        <v>0</v>
      </c>
      <c r="BH366" s="3">
        <f>IF(AW366&lt;'CDO Param'!L$15,1,0)</f>
        <v>0</v>
      </c>
      <c r="BJ366" s="37">
        <f>AY366*'CDO Param'!C$6*AC366</f>
        <v>0</v>
      </c>
      <c r="BK366" s="37">
        <f>AZ366*'CDO Param'!D$6*AD366</f>
        <v>0</v>
      </c>
      <c r="BL366" s="37">
        <f>BA366*'CDO Param'!E$6*AE366</f>
        <v>0</v>
      </c>
      <c r="BM366" s="37">
        <f>BB366*'CDO Param'!F$6*AF366</f>
        <v>1684.1647473613418</v>
      </c>
      <c r="BN366" s="37">
        <f>BC366*'CDO Param'!G$6*AG366</f>
        <v>0</v>
      </c>
      <c r="BO366" s="37">
        <f>BD366*'CDO Param'!H$6*AH366</f>
        <v>0</v>
      </c>
      <c r="BP366" s="37">
        <f>BE366*'CDO Param'!I$6*AI366</f>
        <v>0</v>
      </c>
      <c r="BQ366" s="37">
        <f>BF366*'CDO Param'!J$6*AJ366</f>
        <v>0</v>
      </c>
      <c r="BR366" s="37">
        <f>BG366*'CDO Param'!K$6*AK366</f>
        <v>0</v>
      </c>
      <c r="BS366" s="37">
        <f>BH366*'CDO Param'!L$6*AL366</f>
        <v>0</v>
      </c>
      <c r="BU366" s="38">
        <f t="shared" si="31"/>
        <v>1684.1647473613418</v>
      </c>
      <c r="BV366" s="38">
        <f>AVERAGE(BU$5:BU366)</f>
        <v>7494.1620439831631</v>
      </c>
      <c r="CF366" s="5">
        <f>BU366/'CDO Param'!$M$6</f>
        <v>1.7543382785013977E-2</v>
      </c>
      <c r="CG366" s="5">
        <f t="shared" si="32"/>
        <v>0</v>
      </c>
      <c r="CH366" s="5">
        <f t="shared" si="33"/>
        <v>0</v>
      </c>
    </row>
    <row r="367" spans="1:86" x14ac:dyDescent="0.2">
      <c r="A367" s="3">
        <v>364</v>
      </c>
      <c r="B367" s="3">
        <v>363</v>
      </c>
      <c r="C367">
        <v>-0.85911324276821688</v>
      </c>
      <c r="D367">
        <v>-0.19546860130503774</v>
      </c>
      <c r="E367">
        <v>-0.90673211161629297</v>
      </c>
      <c r="F367">
        <v>0.5275433068163693</v>
      </c>
      <c r="G367">
        <v>-0.68181179813109338</v>
      </c>
      <c r="H367">
        <v>0.65245785663137212</v>
      </c>
      <c r="I367">
        <v>0.55982468438742217</v>
      </c>
      <c r="J367">
        <v>1.6931699065025896</v>
      </c>
      <c r="K367">
        <v>-1.1198039828741457</v>
      </c>
      <c r="L367">
        <v>-0.20258084987290204</v>
      </c>
      <c r="M367">
        <v>-0.18318814909434877</v>
      </c>
      <c r="N367">
        <v>-1.5796422303537838</v>
      </c>
      <c r="O367">
        <v>0.21030473362770863</v>
      </c>
      <c r="P367">
        <v>-0.60728098105755635</v>
      </c>
      <c r="R367" s="33">
        <v>0.22060509408852322</v>
      </c>
      <c r="S367" s="33">
        <v>0.70981634580987341</v>
      </c>
      <c r="T367" s="33">
        <v>0.88332402654146958</v>
      </c>
      <c r="U367" s="33">
        <v>2.6914082480088846E-2</v>
      </c>
      <c r="V367" s="33">
        <v>0.34498424285323559</v>
      </c>
      <c r="W367" s="33">
        <v>0.15016963433016539</v>
      </c>
      <c r="X367" s="33">
        <v>0.90104418708991452</v>
      </c>
      <c r="Y367" s="33">
        <v>0.84965242019372644</v>
      </c>
      <c r="Z367" s="33">
        <v>0.10822619595947965</v>
      </c>
      <c r="AA367" s="33">
        <v>0.95767549097429749</v>
      </c>
      <c r="AC367" s="36">
        <f t="shared" si="30"/>
        <v>9.9219133740113236E-2</v>
      </c>
      <c r="AD367" s="36">
        <f t="shared" si="30"/>
        <v>0.82342315318298143</v>
      </c>
      <c r="AE367" s="36">
        <f t="shared" si="30"/>
        <v>0.97518509221634897</v>
      </c>
      <c r="AF367" s="36">
        <f t="shared" si="30"/>
        <v>9.6187957436594989E-4</v>
      </c>
      <c r="AG367" s="36">
        <f t="shared" si="30"/>
        <v>0.2507684588260895</v>
      </c>
      <c r="AH367" s="36">
        <f t="shared" si="29"/>
        <v>4.3168531495897035E-2</v>
      </c>
      <c r="AI367" s="36">
        <f t="shared" si="29"/>
        <v>0.98274164759359417</v>
      </c>
      <c r="AJ367" s="36">
        <f t="shared" si="29"/>
        <v>0.95671961046316656</v>
      </c>
      <c r="AK367" s="36">
        <f t="shared" si="29"/>
        <v>2.1027807352076544E-2</v>
      </c>
      <c r="AL367" s="36">
        <f t="shared" si="29"/>
        <v>0.99737117263685882</v>
      </c>
      <c r="AN367">
        <f>SQRT(Correlation)*$F367 + SQRT('CDO Param'!C$17 - Correlation)*HLOOKUP('CDO Param'!C$12,$C$4:$E$1004,$A367,FALSE) + SQRT(1-Correlation)*G367</f>
        <v>-0.50764305860744929</v>
      </c>
      <c r="AO367">
        <f>SQRT(Correlation)*$F367 + SQRT('CDO Param'!D$17 - Correlation)*HLOOKUP('CDO Param'!D$12,$C$4:$E$1004,$A367,FALSE) + SQRT(1-Correlation)*H367</f>
        <v>0.75815627796132679</v>
      </c>
      <c r="AP367">
        <f>SQRT(Correlation)*$F367 + SQRT('CDO Param'!E$17 - Correlation)*HLOOKUP('CDO Param'!E$12,$C$4:$E$1004,$A367,FALSE) + SQRT(1-Correlation)*I367</f>
        <v>0.47062017046572718</v>
      </c>
      <c r="AQ367">
        <f>SQRT(Correlation)*$F367 + SQRT('CDO Param'!F$17 - Correlation)*HLOOKUP('CDO Param'!F$12,$C$4:$E$1004,$A367,FALSE) + SQRT(1-Correlation)*J367</f>
        <v>1.5703543885568367</v>
      </c>
      <c r="AR367">
        <f>SQRT(Correlation)*$F367 + SQRT('CDO Param'!G$17 - Correlation)*HLOOKUP('CDO Param'!G$12,$C$4:$E$1004,$A367,FALSE) + SQRT(1-Correlation)*K367</f>
        <v>-1.0982669581470657</v>
      </c>
      <c r="AS367">
        <f>SQRT(Correlation)*$F367 + SQRT('CDO Param'!H$17 - Correlation)*HLOOKUP('CDO Param'!H$12,$C$4:$E$1004,$A367,FALSE) + SQRT(1-Correlation)*L367</f>
        <v>-5.3004662085993276E-2</v>
      </c>
      <c r="AT367">
        <f>SQRT(Correlation)*$F367 + SQRT('CDO Param'!I$17 - Correlation)*HLOOKUP('CDO Param'!I$12,$C$4:$E$1004,$A367,FALSE) + SQRT(1-Correlation)*M367</f>
        <v>-0.20971515995051601</v>
      </c>
      <c r="AU367">
        <f>SQRT(Correlation)*$F367 + SQRT('CDO Param'!J$17 - Correlation)*HLOOKUP('CDO Param'!J$12,$C$4:$E$1004,$A367,FALSE) + SQRT(1-Correlation)*N367</f>
        <v>-1.5590563582809174</v>
      </c>
      <c r="AV367">
        <f>SQRT(Correlation)*$F367 + SQRT('CDO Param'!K$17 - Correlation)*HLOOKUP('CDO Param'!K$12,$C$4:$E$1004,$A367,FALSE) + SQRT(1-Correlation)*O367</f>
        <v>0.139036430844549</v>
      </c>
      <c r="AW367">
        <f>SQRT(Correlation)*$F367 + SQRT('CDO Param'!L$17 - Correlation)*HLOOKUP('CDO Param'!L$12,$C$4:$E$1004,$A367,FALSE) + SQRT(1-Correlation)*P367</f>
        <v>-0.63659348140205463</v>
      </c>
      <c r="AY367" s="3">
        <f>IF(AN367&lt;'CDO Param'!C$15,1,0)</f>
        <v>0</v>
      </c>
      <c r="AZ367" s="3">
        <f>IF(AO367&lt;'CDO Param'!D$15,1,0)</f>
        <v>0</v>
      </c>
      <c r="BA367" s="3">
        <f>IF(AP367&lt;'CDO Param'!E$15,1,0)</f>
        <v>0</v>
      </c>
      <c r="BB367" s="3">
        <f>IF(AQ367&lt;'CDO Param'!F$15,1,0)</f>
        <v>0</v>
      </c>
      <c r="BC367" s="3">
        <f>IF(AR367&lt;'CDO Param'!G$15,1,0)</f>
        <v>1</v>
      </c>
      <c r="BD367" s="3">
        <f>IF(AS367&lt;'CDO Param'!H$15,1,0)</f>
        <v>0</v>
      </c>
      <c r="BE367" s="3">
        <f>IF(AT367&lt;'CDO Param'!I$15,1,0)</f>
        <v>0</v>
      </c>
      <c r="BF367" s="3">
        <f>IF(AU367&lt;'CDO Param'!J$15,1,0)</f>
        <v>0</v>
      </c>
      <c r="BG367" s="3">
        <f>IF(AV367&lt;'CDO Param'!K$15,1,0)</f>
        <v>0</v>
      </c>
      <c r="BH367" s="3">
        <f>IF(AW367&lt;'CDO Param'!L$15,1,0)</f>
        <v>1</v>
      </c>
      <c r="BJ367" s="37">
        <f>AY367*'CDO Param'!C$6*AC367</f>
        <v>0</v>
      </c>
      <c r="BK367" s="37">
        <f>AZ367*'CDO Param'!D$6*AD367</f>
        <v>0</v>
      </c>
      <c r="BL367" s="37">
        <f>BA367*'CDO Param'!E$6*AE367</f>
        <v>0</v>
      </c>
      <c r="BM367" s="37">
        <f>BB367*'CDO Param'!F$6*AF367</f>
        <v>0</v>
      </c>
      <c r="BN367" s="37">
        <f>BC367*'CDO Param'!G$6*AG367</f>
        <v>2507.684588260895</v>
      </c>
      <c r="BO367" s="37">
        <f>BD367*'CDO Param'!H$6*AH367</f>
        <v>0</v>
      </c>
      <c r="BP367" s="37">
        <f>BE367*'CDO Param'!I$6*AI367</f>
        <v>0</v>
      </c>
      <c r="BQ367" s="37">
        <f>BF367*'CDO Param'!J$6*AJ367</f>
        <v>0</v>
      </c>
      <c r="BR367" s="37">
        <f>BG367*'CDO Param'!K$6*AK367</f>
        <v>0</v>
      </c>
      <c r="BS367" s="37">
        <f>BH367*'CDO Param'!L$6*AL367</f>
        <v>9973.7117263685886</v>
      </c>
      <c r="BU367" s="38">
        <f t="shared" si="31"/>
        <v>12481.396314629485</v>
      </c>
      <c r="BV367" s="38">
        <f>AVERAGE(BU$5:BU367)</f>
        <v>7507.9009813678631</v>
      </c>
      <c r="CF367" s="5">
        <f>BU367/'CDO Param'!$M$6</f>
        <v>0.13001454494405712</v>
      </c>
      <c r="CG367" s="5">
        <f t="shared" si="32"/>
        <v>0.02</v>
      </c>
      <c r="CH367" s="5">
        <f t="shared" si="33"/>
        <v>1</v>
      </c>
    </row>
    <row r="368" spans="1:86" x14ac:dyDescent="0.2">
      <c r="A368" s="3">
        <v>365</v>
      </c>
      <c r="B368" s="3">
        <v>364</v>
      </c>
      <c r="C368">
        <v>0.47384446588694118</v>
      </c>
      <c r="D368">
        <v>-3.3796823117882013E-2</v>
      </c>
      <c r="E368">
        <v>1.5143177733989432</v>
      </c>
      <c r="F368">
        <v>0.38276198210951407</v>
      </c>
      <c r="G368">
        <v>0.28862814360763878</v>
      </c>
      <c r="H368">
        <v>-0.77346612670226023</v>
      </c>
      <c r="I368">
        <v>-0.81230609794147313</v>
      </c>
      <c r="J368">
        <v>-1.8261562217958272</v>
      </c>
      <c r="K368">
        <v>2.1789401216665283</v>
      </c>
      <c r="L368">
        <v>-6.4388814280391671E-2</v>
      </c>
      <c r="M368">
        <v>-1.4874512999085709</v>
      </c>
      <c r="N368">
        <v>-0.24137875698215794</v>
      </c>
      <c r="O368">
        <v>0.32813431971590035</v>
      </c>
      <c r="P368">
        <v>0.82722408478730358</v>
      </c>
      <c r="R368" s="33">
        <v>0.65197680501825028</v>
      </c>
      <c r="S368" s="33">
        <v>0.77416194173235542</v>
      </c>
      <c r="T368" s="33">
        <v>0.33975469569664202</v>
      </c>
      <c r="U368" s="33">
        <v>0.2571705734623459</v>
      </c>
      <c r="V368" s="33">
        <v>0.26582818164761557</v>
      </c>
      <c r="W368" s="33">
        <v>0.77424895147525186</v>
      </c>
      <c r="X368" s="33">
        <v>0.80212744455883622</v>
      </c>
      <c r="Y368" s="33">
        <v>0.35596070036103983</v>
      </c>
      <c r="Z368" s="33">
        <v>0.63149096799618143</v>
      </c>
      <c r="AA368" s="33">
        <v>0.46869911182145546</v>
      </c>
      <c r="AC368" s="36">
        <f t="shared" si="30"/>
        <v>0.74482570784293256</v>
      </c>
      <c r="AD368" s="36">
        <f t="shared" si="30"/>
        <v>0.89569300871705315</v>
      </c>
      <c r="AE368" s="36">
        <f t="shared" si="30"/>
        <v>0.24325287652212665</v>
      </c>
      <c r="AF368" s="36">
        <f t="shared" si="30"/>
        <v>0.1373145533160991</v>
      </c>
      <c r="AG368" s="36">
        <f t="shared" si="30"/>
        <v>0.14718047356962174</v>
      </c>
      <c r="AH368" s="36">
        <f t="shared" si="29"/>
        <v>0.89577861876329701</v>
      </c>
      <c r="AI368" s="36">
        <f t="shared" si="29"/>
        <v>0.92142493933298242</v>
      </c>
      <c r="AJ368" s="36">
        <f t="shared" si="29"/>
        <v>0.26681135136178735</v>
      </c>
      <c r="AK368" s="36">
        <f t="shared" si="29"/>
        <v>0.71442720544634042</v>
      </c>
      <c r="AL368" s="36">
        <f t="shared" si="29"/>
        <v>0.44717799597593416</v>
      </c>
      <c r="AN368">
        <f>SQRT(Correlation)*$F368 + SQRT('CDO Param'!C$17 - Correlation)*HLOOKUP('CDO Param'!C$12,$C$4:$E$1004,$A368,FALSE) + SQRT(1-Correlation)*G368</f>
        <v>0.39007707314471729</v>
      </c>
      <c r="AO368">
        <f>SQRT(Correlation)*$F368 + SQRT('CDO Param'!D$17 - Correlation)*HLOOKUP('CDO Param'!D$12,$C$4:$E$1004,$A368,FALSE) + SQRT(1-Correlation)*H368</f>
        <v>-0.61751402205343153</v>
      </c>
      <c r="AP368">
        <f>SQRT(Correlation)*$F368 + SQRT('CDO Param'!E$17 - Correlation)*HLOOKUP('CDO Param'!E$12,$C$4:$E$1004,$A368,FALSE) + SQRT(1-Correlation)*I368</f>
        <v>-0.52421379981688432</v>
      </c>
      <c r="AQ368">
        <f>SQRT(Correlation)*$F368 + SQRT('CDO Param'!F$17 - Correlation)*HLOOKUP('CDO Param'!F$12,$C$4:$E$1004,$A368,FALSE) + SQRT(1-Correlation)*J368</f>
        <v>-1.2727921926444463</v>
      </c>
      <c r="AR368">
        <f>SQRT(Correlation)*$F368 + SQRT('CDO Param'!G$17 - Correlation)*HLOOKUP('CDO Param'!G$12,$C$4:$E$1004,$A368,FALSE) + SQRT(1-Correlation)*K368</f>
        <v>2.5267758154814741</v>
      </c>
      <c r="AS368">
        <f>SQRT(Correlation)*$F368 + SQRT('CDO Param'!H$17 - Correlation)*HLOOKUP('CDO Param'!H$12,$C$4:$E$1004,$A368,FALSE) + SQRT(1-Correlation)*L368</f>
        <v>5.5175781267741197E-2</v>
      </c>
      <c r="AT368">
        <f>SQRT(Correlation)*$F368 + SQRT('CDO Param'!I$17 - Correlation)*HLOOKUP('CDO Param'!I$12,$C$4:$E$1004,$A368,FALSE) + SQRT(1-Correlation)*M368</f>
        <v>-0.95146849028250258</v>
      </c>
      <c r="AU368">
        <f>SQRT(Correlation)*$F368 + SQRT('CDO Param'!J$17 - Correlation)*HLOOKUP('CDO Param'!J$12,$C$4:$E$1004,$A368,FALSE) + SQRT(1-Correlation)*N368</f>
        <v>1.7415432951608995E-2</v>
      </c>
      <c r="AV368">
        <f>SQRT(Correlation)*$F368 + SQRT('CDO Param'!K$17 - Correlation)*HLOOKUP('CDO Param'!K$12,$C$4:$E$1004,$A368,FALSE) + SQRT(1-Correlation)*O368</f>
        <v>0.55770297683641812</v>
      </c>
      <c r="AW368">
        <f>SQRT(Correlation)*$F368 + SQRT('CDO Param'!L$17 - Correlation)*HLOOKUP('CDO Param'!L$12,$C$4:$E$1004,$A368,FALSE) + SQRT(1-Correlation)*P368</f>
        <v>1.0311811011876131</v>
      </c>
      <c r="AY368" s="3">
        <f>IF(AN368&lt;'CDO Param'!C$15,1,0)</f>
        <v>0</v>
      </c>
      <c r="AZ368" s="3">
        <f>IF(AO368&lt;'CDO Param'!D$15,1,0)</f>
        <v>0</v>
      </c>
      <c r="BA368" s="3">
        <f>IF(AP368&lt;'CDO Param'!E$15,1,0)</f>
        <v>0</v>
      </c>
      <c r="BB368" s="3">
        <f>IF(AQ368&lt;'CDO Param'!F$15,1,0)</f>
        <v>1</v>
      </c>
      <c r="BC368" s="3">
        <f>IF(AR368&lt;'CDO Param'!G$15,1,0)</f>
        <v>0</v>
      </c>
      <c r="BD368" s="3">
        <f>IF(AS368&lt;'CDO Param'!H$15,1,0)</f>
        <v>0</v>
      </c>
      <c r="BE368" s="3">
        <f>IF(AT368&lt;'CDO Param'!I$15,1,0)</f>
        <v>0</v>
      </c>
      <c r="BF368" s="3">
        <f>IF(AU368&lt;'CDO Param'!J$15,1,0)</f>
        <v>0</v>
      </c>
      <c r="BG368" s="3">
        <f>IF(AV368&lt;'CDO Param'!K$15,1,0)</f>
        <v>0</v>
      </c>
      <c r="BH368" s="3">
        <f>IF(AW368&lt;'CDO Param'!L$15,1,0)</f>
        <v>0</v>
      </c>
      <c r="BJ368" s="37">
        <f>AY368*'CDO Param'!C$6*AC368</f>
        <v>0</v>
      </c>
      <c r="BK368" s="37">
        <f>AZ368*'CDO Param'!D$6*AD368</f>
        <v>0</v>
      </c>
      <c r="BL368" s="37">
        <f>BA368*'CDO Param'!E$6*AE368</f>
        <v>0</v>
      </c>
      <c r="BM368" s="37">
        <f>BB368*'CDO Param'!F$6*AF368</f>
        <v>1373.1455331609909</v>
      </c>
      <c r="BN368" s="37">
        <f>BC368*'CDO Param'!G$6*AG368</f>
        <v>0</v>
      </c>
      <c r="BO368" s="37">
        <f>BD368*'CDO Param'!H$6*AH368</f>
        <v>0</v>
      </c>
      <c r="BP368" s="37">
        <f>BE368*'CDO Param'!I$6*AI368</f>
        <v>0</v>
      </c>
      <c r="BQ368" s="37">
        <f>BF368*'CDO Param'!J$6*AJ368</f>
        <v>0</v>
      </c>
      <c r="BR368" s="37">
        <f>BG368*'CDO Param'!K$6*AK368</f>
        <v>0</v>
      </c>
      <c r="BS368" s="37">
        <f>BH368*'CDO Param'!L$6*AL368</f>
        <v>0</v>
      </c>
      <c r="BU368" s="38">
        <f t="shared" si="31"/>
        <v>1373.1455331609909</v>
      </c>
      <c r="BV368" s="38">
        <f>AVERAGE(BU$5:BU368)</f>
        <v>7491.0472576090524</v>
      </c>
      <c r="CF368" s="5">
        <f>BU368/'CDO Param'!$M$6</f>
        <v>1.4303599303760323E-2</v>
      </c>
      <c r="CG368" s="5">
        <f t="shared" si="32"/>
        <v>0</v>
      </c>
      <c r="CH368" s="5">
        <f t="shared" si="33"/>
        <v>0</v>
      </c>
    </row>
    <row r="369" spans="1:86" x14ac:dyDescent="0.2">
      <c r="A369" s="3">
        <v>366</v>
      </c>
      <c r="B369" s="3">
        <v>365</v>
      </c>
      <c r="C369">
        <v>-0.1236674052051967</v>
      </c>
      <c r="D369">
        <v>-2.8558133635669947</v>
      </c>
      <c r="E369">
        <v>-1.4326587916002609</v>
      </c>
      <c r="F369">
        <v>-0.21334130906325299</v>
      </c>
      <c r="G369">
        <v>0.91109995992155746</v>
      </c>
      <c r="H369">
        <v>1.2268901627976447</v>
      </c>
      <c r="I369">
        <v>-0.32349589673685841</v>
      </c>
      <c r="J369">
        <v>0.52263658290030435</v>
      </c>
      <c r="K369">
        <v>0.22713152247888502</v>
      </c>
      <c r="L369">
        <v>-0.17767320059647318</v>
      </c>
      <c r="M369">
        <v>-0.15831801647436805</v>
      </c>
      <c r="N369">
        <v>-0.27730266083381139</v>
      </c>
      <c r="O369">
        <v>0.64292862589354627</v>
      </c>
      <c r="P369">
        <v>1.3424596545519307</v>
      </c>
      <c r="R369" s="33">
        <v>0.42597238320204073</v>
      </c>
      <c r="S369" s="33">
        <v>0.31784447669882537</v>
      </c>
      <c r="T369" s="33">
        <v>1.2119877157788667E-2</v>
      </c>
      <c r="U369" s="33">
        <v>0.69877539095411789</v>
      </c>
      <c r="V369" s="33">
        <v>0.31799576586019052</v>
      </c>
      <c r="W369" s="33">
        <v>0.55483681222183479</v>
      </c>
      <c r="X369" s="33">
        <v>0.14230301237772358</v>
      </c>
      <c r="Y369" s="33">
        <v>0.68672903240040362</v>
      </c>
      <c r="Z369" s="33">
        <v>0.85484755358418807</v>
      </c>
      <c r="AA369" s="33">
        <v>0.42283308944796821</v>
      </c>
      <c r="AC369" s="36">
        <f t="shared" si="30"/>
        <v>0.37624823378457911</v>
      </c>
      <c r="AD369" s="36">
        <f t="shared" si="30"/>
        <v>0.21272253402462352</v>
      </c>
      <c r="AE369" s="36">
        <f t="shared" si="30"/>
        <v>1.6341567445716168E-4</v>
      </c>
      <c r="AF369" s="36">
        <f t="shared" si="30"/>
        <v>0.80933325645135534</v>
      </c>
      <c r="AG369" s="36">
        <f t="shared" si="30"/>
        <v>0.21292781238091885</v>
      </c>
      <c r="AH369" s="36">
        <f t="shared" si="29"/>
        <v>0.59214749118308063</v>
      </c>
      <c r="AI369" s="36">
        <f t="shared" si="29"/>
        <v>3.8375389378533173E-2</v>
      </c>
      <c r="AJ369" s="36">
        <f t="shared" si="29"/>
        <v>0.79344532810401214</v>
      </c>
      <c r="AK369" s="36">
        <f t="shared" si="29"/>
        <v>0.95992275323089815</v>
      </c>
      <c r="AL369" s="36">
        <f t="shared" si="29"/>
        <v>0.37112872998912233</v>
      </c>
      <c r="AN369">
        <f>SQRT(Correlation)*$F369 + SQRT('CDO Param'!C$17 - Correlation)*HLOOKUP('CDO Param'!C$12,$C$4:$E$1004,$A369,FALSE) + SQRT(1-Correlation)*G369</f>
        <v>0.39300787023161676</v>
      </c>
      <c r="AO369">
        <f>SQRT(Correlation)*$F369 + SQRT('CDO Param'!D$17 - Correlation)*HLOOKUP('CDO Param'!D$12,$C$4:$E$1004,$A369,FALSE) + SQRT(1-Correlation)*H369</f>
        <v>0.69259276138814418</v>
      </c>
      <c r="AP369">
        <f>SQRT(Correlation)*$F369 + SQRT('CDO Param'!E$17 - Correlation)*HLOOKUP('CDO Param'!E$12,$C$4:$E$1004,$A369,FALSE) + SQRT(1-Correlation)*I369</f>
        <v>-0.40707891973207205</v>
      </c>
      <c r="AQ369">
        <f>SQRT(Correlation)*$F369 + SQRT('CDO Param'!F$17 - Correlation)*HLOOKUP('CDO Param'!F$12,$C$4:$E$1004,$A369,FALSE) + SQRT(1-Correlation)*J369</f>
        <v>0.10799990692544242</v>
      </c>
      <c r="AR369">
        <f>SQRT(Correlation)*$F369 + SQRT('CDO Param'!G$17 - Correlation)*HLOOKUP('CDO Param'!G$12,$C$4:$E$1004,$A369,FALSE) + SQRT(1-Correlation)*K369</f>
        <v>-0.17234080838576601</v>
      </c>
      <c r="AS369">
        <f>SQRT(Correlation)*$F369 + SQRT('CDO Param'!H$17 - Correlation)*HLOOKUP('CDO Param'!H$12,$C$4:$E$1004,$A369,FALSE) + SQRT(1-Correlation)*L369</f>
        <v>-0.63989304251750989</v>
      </c>
      <c r="AT369">
        <f>SQRT(Correlation)*$F369 + SQRT('CDO Param'!I$17 - Correlation)*HLOOKUP('CDO Param'!I$12,$C$4:$E$1004,$A369,FALSE) + SQRT(1-Correlation)*M369</f>
        <v>-0.53801034823198812</v>
      </c>
      <c r="AU369">
        <f>SQRT(Correlation)*$F369 + SQRT('CDO Param'!J$17 - Correlation)*HLOOKUP('CDO Param'!J$12,$C$4:$E$1004,$A369,FALSE) + SQRT(1-Correlation)*N369</f>
        <v>-0.363256168347944</v>
      </c>
      <c r="AV369">
        <f>SQRT(Correlation)*$F369 + SQRT('CDO Param'!K$17 - Correlation)*HLOOKUP('CDO Param'!K$12,$C$4:$E$1004,$A369,FALSE) + SQRT(1-Correlation)*O369</f>
        <v>0.50975188371383362</v>
      </c>
      <c r="AW369">
        <f>SQRT(Correlation)*$F369 + SQRT('CDO Param'!L$17 - Correlation)*HLOOKUP('CDO Param'!L$12,$C$4:$E$1004,$A369,FALSE) + SQRT(1-Correlation)*P369</f>
        <v>1.1733852870701384</v>
      </c>
      <c r="AY369" s="3">
        <f>IF(AN369&lt;'CDO Param'!C$15,1,0)</f>
        <v>0</v>
      </c>
      <c r="AZ369" s="3">
        <f>IF(AO369&lt;'CDO Param'!D$15,1,0)</f>
        <v>0</v>
      </c>
      <c r="BA369" s="3">
        <f>IF(AP369&lt;'CDO Param'!E$15,1,0)</f>
        <v>0</v>
      </c>
      <c r="BB369" s="3">
        <f>IF(AQ369&lt;'CDO Param'!F$15,1,0)</f>
        <v>0</v>
      </c>
      <c r="BC369" s="3">
        <f>IF(AR369&lt;'CDO Param'!G$15,1,0)</f>
        <v>1</v>
      </c>
      <c r="BD369" s="3">
        <f>IF(AS369&lt;'CDO Param'!H$15,1,0)</f>
        <v>0</v>
      </c>
      <c r="BE369" s="3">
        <f>IF(AT369&lt;'CDO Param'!I$15,1,0)</f>
        <v>0</v>
      </c>
      <c r="BF369" s="3">
        <f>IF(AU369&lt;'CDO Param'!J$15,1,0)</f>
        <v>0</v>
      </c>
      <c r="BG369" s="3">
        <f>IF(AV369&lt;'CDO Param'!K$15,1,0)</f>
        <v>0</v>
      </c>
      <c r="BH369" s="3">
        <f>IF(AW369&lt;'CDO Param'!L$15,1,0)</f>
        <v>0</v>
      </c>
      <c r="BJ369" s="37">
        <f>AY369*'CDO Param'!C$6*AC369</f>
        <v>0</v>
      </c>
      <c r="BK369" s="37">
        <f>AZ369*'CDO Param'!D$6*AD369</f>
        <v>0</v>
      </c>
      <c r="BL369" s="37">
        <f>BA369*'CDO Param'!E$6*AE369</f>
        <v>0</v>
      </c>
      <c r="BM369" s="37">
        <f>BB369*'CDO Param'!F$6*AF369</f>
        <v>0</v>
      </c>
      <c r="BN369" s="37">
        <f>BC369*'CDO Param'!G$6*AG369</f>
        <v>2129.2781238091884</v>
      </c>
      <c r="BO369" s="37">
        <f>BD369*'CDO Param'!H$6*AH369</f>
        <v>0</v>
      </c>
      <c r="BP369" s="37">
        <f>BE369*'CDO Param'!I$6*AI369</f>
        <v>0</v>
      </c>
      <c r="BQ369" s="37">
        <f>BF369*'CDO Param'!J$6*AJ369</f>
        <v>0</v>
      </c>
      <c r="BR369" s="37">
        <f>BG369*'CDO Param'!K$6*AK369</f>
        <v>0</v>
      </c>
      <c r="BS369" s="37">
        <f>BH369*'CDO Param'!L$6*AL369</f>
        <v>0</v>
      </c>
      <c r="BU369" s="38">
        <f t="shared" si="31"/>
        <v>2129.2781238091884</v>
      </c>
      <c r="BV369" s="38">
        <f>AVERAGE(BU$5:BU369)</f>
        <v>7476.357479160285</v>
      </c>
      <c r="CF369" s="5">
        <f>BU369/'CDO Param'!$M$6</f>
        <v>2.2179980456345713E-2</v>
      </c>
      <c r="CG369" s="5">
        <f t="shared" si="32"/>
        <v>0</v>
      </c>
      <c r="CH369" s="5">
        <f t="shared" si="33"/>
        <v>0</v>
      </c>
    </row>
    <row r="370" spans="1:86" x14ac:dyDescent="0.2">
      <c r="A370" s="3">
        <v>367</v>
      </c>
      <c r="B370" s="3">
        <v>366</v>
      </c>
      <c r="C370">
        <v>-2.1701180230593309</v>
      </c>
      <c r="D370">
        <v>1.7395723261870444</v>
      </c>
      <c r="E370">
        <v>-8.0092377174878493E-2</v>
      </c>
      <c r="F370">
        <v>-1.3610861060442403</v>
      </c>
      <c r="G370">
        <v>1.2598820831044577</v>
      </c>
      <c r="H370">
        <v>-2.3346728994511068E-2</v>
      </c>
      <c r="I370">
        <v>1.9522212824085727</v>
      </c>
      <c r="J370">
        <v>-0.98953250926570036</v>
      </c>
      <c r="K370">
        <v>-0.48789729589771014</v>
      </c>
      <c r="L370">
        <v>-0.20499328456935473</v>
      </c>
      <c r="M370">
        <v>0.19903040993085597</v>
      </c>
      <c r="N370">
        <v>-0.68434815148066264</v>
      </c>
      <c r="O370">
        <v>-0.60614866015384905</v>
      </c>
      <c r="P370">
        <v>-2.7719215722754598</v>
      </c>
      <c r="R370" s="33">
        <v>0.55573435200179666</v>
      </c>
      <c r="S370" s="33">
        <v>0.22725409419613615</v>
      </c>
      <c r="T370" s="33">
        <v>0.45956115446033008</v>
      </c>
      <c r="U370" s="33">
        <v>0.84432301476799088</v>
      </c>
      <c r="V370" s="33">
        <v>0.53690920562339439</v>
      </c>
      <c r="W370" s="33">
        <v>0.83301891239034898</v>
      </c>
      <c r="X370" s="33">
        <v>0.54886054459440548</v>
      </c>
      <c r="Y370" s="33">
        <v>0.69917299817277723</v>
      </c>
      <c r="Z370" s="33">
        <v>5.802898670454928E-4</v>
      </c>
      <c r="AA370" s="33">
        <v>0.75293179543359756</v>
      </c>
      <c r="AC370" s="36">
        <f t="shared" si="30"/>
        <v>0.59363621438765746</v>
      </c>
      <c r="AD370" s="36">
        <f t="shared" si="30"/>
        <v>0.10570504593719851</v>
      </c>
      <c r="AE370" s="36">
        <f t="shared" si="30"/>
        <v>0.43185094885070496</v>
      </c>
      <c r="AF370" s="36">
        <f t="shared" si="30"/>
        <v>0.95329904882275263</v>
      </c>
      <c r="AG370" s="36">
        <f t="shared" si="30"/>
        <v>0.56223639910071299</v>
      </c>
      <c r="AH370" s="36">
        <f t="shared" si="29"/>
        <v>0.94559271840481651</v>
      </c>
      <c r="AI370" s="36">
        <f t="shared" si="29"/>
        <v>0.58221181688700474</v>
      </c>
      <c r="AJ370" s="36">
        <f t="shared" si="29"/>
        <v>0.80984861798768837</v>
      </c>
      <c r="AK370" s="36">
        <f t="shared" si="29"/>
        <v>1.9068363436558642E-7</v>
      </c>
      <c r="AL370" s="36">
        <f t="shared" si="29"/>
        <v>0.87379605913667047</v>
      </c>
      <c r="AN370">
        <f>SQRT(Correlation)*$F370 + SQRT('CDO Param'!C$17 - Correlation)*HLOOKUP('CDO Param'!C$12,$C$4:$E$1004,$A370,FALSE) + SQRT(1-Correlation)*G370</f>
        <v>1.0108285487256243</v>
      </c>
      <c r="AO370">
        <f>SQRT(Correlation)*$F370 + SQRT('CDO Param'!D$17 - Correlation)*HLOOKUP('CDO Param'!D$12,$C$4:$E$1004,$A370,FALSE) + SQRT(1-Correlation)*H370</f>
        <v>-0.20654919288986828</v>
      </c>
      <c r="AP370">
        <f>SQRT(Correlation)*$F370 + SQRT('CDO Param'!E$17 - Correlation)*HLOOKUP('CDO Param'!E$12,$C$4:$E$1004,$A370,FALSE) + SQRT(1-Correlation)*I370</f>
        <v>0.84746724558142894</v>
      </c>
      <c r="AQ370">
        <f>SQRT(Correlation)*$F370 + SQRT('CDO Param'!F$17 - Correlation)*HLOOKUP('CDO Param'!F$12,$C$4:$E$1004,$A370,FALSE) + SQRT(1-Correlation)*J370</f>
        <v>-1.3870753830735705</v>
      </c>
      <c r="AR370">
        <f>SQRT(Correlation)*$F370 + SQRT('CDO Param'!G$17 - Correlation)*HLOOKUP('CDO Param'!G$12,$C$4:$E$1004,$A370,FALSE) + SQRT(1-Correlation)*K370</f>
        <v>-0.91118243443735225</v>
      </c>
      <c r="AS370">
        <f>SQRT(Correlation)*$F370 + SQRT('CDO Param'!H$17 - Correlation)*HLOOKUP('CDO Param'!H$12,$C$4:$E$1004,$A370,FALSE) + SQRT(1-Correlation)*L370</f>
        <v>-0.37887424631212691</v>
      </c>
      <c r="AT370">
        <f>SQRT(Correlation)*$F370 + SQRT('CDO Param'!I$17 - Correlation)*HLOOKUP('CDO Param'!I$12,$C$4:$E$1004,$A370,FALSE) + SQRT(1-Correlation)*M370</f>
        <v>-0.25950559294963504</v>
      </c>
      <c r="AU370">
        <f>SQRT(Correlation)*$F370 + SQRT('CDO Param'!J$17 - Correlation)*HLOOKUP('CDO Param'!J$12,$C$4:$E$1004,$A370,FALSE) + SQRT(1-Correlation)*N370</f>
        <v>-1.6538021404997869</v>
      </c>
      <c r="AV370">
        <f>SQRT(Correlation)*$F370 + SQRT('CDO Param'!K$17 - Correlation)*HLOOKUP('CDO Param'!K$12,$C$4:$E$1004,$A370,FALSE) + SQRT(1-Correlation)*O370</f>
        <v>-1.579615589161993</v>
      </c>
      <c r="AW370">
        <f>SQRT(Correlation)*$F370 + SQRT('CDO Param'!L$17 - Correlation)*HLOOKUP('CDO Param'!L$12,$C$4:$E$1004,$A370,FALSE) + SQRT(1-Correlation)*P370</f>
        <v>-3.6342481782619882</v>
      </c>
      <c r="AY370" s="3">
        <f>IF(AN370&lt;'CDO Param'!C$15,1,0)</f>
        <v>0</v>
      </c>
      <c r="AZ370" s="3">
        <f>IF(AO370&lt;'CDO Param'!D$15,1,0)</f>
        <v>0</v>
      </c>
      <c r="BA370" s="3">
        <f>IF(AP370&lt;'CDO Param'!E$15,1,0)</f>
        <v>0</v>
      </c>
      <c r="BB370" s="3">
        <f>IF(AQ370&lt;'CDO Param'!F$15,1,0)</f>
        <v>1</v>
      </c>
      <c r="BC370" s="3">
        <f>IF(AR370&lt;'CDO Param'!G$15,1,0)</f>
        <v>1</v>
      </c>
      <c r="BD370" s="3">
        <f>IF(AS370&lt;'CDO Param'!H$15,1,0)</f>
        <v>0</v>
      </c>
      <c r="BE370" s="3">
        <f>IF(AT370&lt;'CDO Param'!I$15,1,0)</f>
        <v>0</v>
      </c>
      <c r="BF370" s="3">
        <f>IF(AU370&lt;'CDO Param'!J$15,1,0)</f>
        <v>0</v>
      </c>
      <c r="BG370" s="3">
        <f>IF(AV370&lt;'CDO Param'!K$15,1,0)</f>
        <v>0</v>
      </c>
      <c r="BH370" s="3">
        <f>IF(AW370&lt;'CDO Param'!L$15,1,0)</f>
        <v>1</v>
      </c>
      <c r="BJ370" s="37">
        <f>AY370*'CDO Param'!C$6*AC370</f>
        <v>0</v>
      </c>
      <c r="BK370" s="37">
        <f>AZ370*'CDO Param'!D$6*AD370</f>
        <v>0</v>
      </c>
      <c r="BL370" s="37">
        <f>BA370*'CDO Param'!E$6*AE370</f>
        <v>0</v>
      </c>
      <c r="BM370" s="37">
        <f>BB370*'CDO Param'!F$6*AF370</f>
        <v>9532.9904882275259</v>
      </c>
      <c r="BN370" s="37">
        <f>BC370*'CDO Param'!G$6*AG370</f>
        <v>5622.3639910071297</v>
      </c>
      <c r="BO370" s="37">
        <f>BD370*'CDO Param'!H$6*AH370</f>
        <v>0</v>
      </c>
      <c r="BP370" s="37">
        <f>BE370*'CDO Param'!I$6*AI370</f>
        <v>0</v>
      </c>
      <c r="BQ370" s="37">
        <f>BF370*'CDO Param'!J$6*AJ370</f>
        <v>0</v>
      </c>
      <c r="BR370" s="37">
        <f>BG370*'CDO Param'!K$6*AK370</f>
        <v>0</v>
      </c>
      <c r="BS370" s="37">
        <f>BH370*'CDO Param'!L$6*AL370</f>
        <v>8737.9605913667056</v>
      </c>
      <c r="BU370" s="38">
        <f t="shared" si="31"/>
        <v>23893.315070601362</v>
      </c>
      <c r="BV370" s="38">
        <f>AVERAGE(BU$5:BU370)</f>
        <v>7521.2125545467361</v>
      </c>
      <c r="CF370" s="5">
        <f>BU370/'CDO Param'!$M$6</f>
        <v>0.24888869865209753</v>
      </c>
      <c r="CG370" s="5">
        <f t="shared" si="32"/>
        <v>0.02</v>
      </c>
      <c r="CH370" s="5">
        <f t="shared" si="33"/>
        <v>1</v>
      </c>
    </row>
    <row r="371" spans="1:86" x14ac:dyDescent="0.2">
      <c r="A371" s="3">
        <v>368</v>
      </c>
      <c r="B371" s="3">
        <v>367</v>
      </c>
      <c r="C371">
        <v>0.95350060291821137</v>
      </c>
      <c r="D371">
        <v>-1.6807371139293537</v>
      </c>
      <c r="E371">
        <v>1.7177080735564232</v>
      </c>
      <c r="F371">
        <v>2.1196501620579511</v>
      </c>
      <c r="G371">
        <v>2.1312280296115205</v>
      </c>
      <c r="H371">
        <v>-1.3119006325723603</v>
      </c>
      <c r="I371">
        <v>1.3451426639221609</v>
      </c>
      <c r="J371">
        <v>-0.49167056204169057</v>
      </c>
      <c r="K371">
        <v>2.0028346625622362</v>
      </c>
      <c r="L371">
        <v>-0.82602582551771775</v>
      </c>
      <c r="M371">
        <v>-0.65330937104590703</v>
      </c>
      <c r="N371">
        <v>0.44926537157152779</v>
      </c>
      <c r="O371">
        <v>-7.8705397754674777E-3</v>
      </c>
      <c r="P371">
        <v>0.6014806785969995</v>
      </c>
      <c r="R371" s="33">
        <v>0.52468585247392108</v>
      </c>
      <c r="S371" s="33">
        <v>0.39512252919148771</v>
      </c>
      <c r="T371" s="33">
        <v>0.82434812133402946</v>
      </c>
      <c r="U371" s="33">
        <v>0.81887526103243014</v>
      </c>
      <c r="V371" s="33">
        <v>0.8365121720528752</v>
      </c>
      <c r="W371" s="33">
        <v>0.26007569267418035</v>
      </c>
      <c r="X371" s="33">
        <v>9.2166774949136554E-2</v>
      </c>
      <c r="Y371" s="33">
        <v>4.6986570138012322E-2</v>
      </c>
      <c r="Z371" s="33">
        <v>0.70328430957313826</v>
      </c>
      <c r="AA371" s="33">
        <v>9.9390995735018972E-2</v>
      </c>
      <c r="AC371" s="36">
        <f t="shared" si="30"/>
        <v>0.54169113068552011</v>
      </c>
      <c r="AD371" s="36">
        <f t="shared" si="30"/>
        <v>0.32669656667046115</v>
      </c>
      <c r="AE371" s="36">
        <f t="shared" si="30"/>
        <v>0.93926701764980225</v>
      </c>
      <c r="AF371" s="36">
        <f t="shared" si="30"/>
        <v>0.93508972488161479</v>
      </c>
      <c r="AG371" s="36">
        <f t="shared" si="30"/>
        <v>0.94803957190613086</v>
      </c>
      <c r="AH371" s="36">
        <f t="shared" si="29"/>
        <v>0.14059007774097615</v>
      </c>
      <c r="AI371" s="36">
        <f t="shared" si="29"/>
        <v>1.4751093223343356E-2</v>
      </c>
      <c r="AJ371" s="36">
        <f t="shared" si="29"/>
        <v>3.3151046405733896E-3</v>
      </c>
      <c r="AK371" s="36">
        <f t="shared" si="29"/>
        <v>0.8151429438953921</v>
      </c>
      <c r="AL371" s="36">
        <f t="shared" si="29"/>
        <v>1.7426342797014417E-2</v>
      </c>
      <c r="AN371">
        <f>SQRT(Correlation)*$F371 + SQRT('CDO Param'!C$17 - Correlation)*HLOOKUP('CDO Param'!C$12,$C$4:$E$1004,$A371,FALSE) + SQRT(1-Correlation)*G371</f>
        <v>2.4544605493840992</v>
      </c>
      <c r="AO371">
        <f>SQRT(Correlation)*$F371 + SQRT('CDO Param'!D$17 - Correlation)*HLOOKUP('CDO Param'!D$12,$C$4:$E$1004,$A371,FALSE) + SQRT(1-Correlation)*H371</f>
        <v>-0.81197810546875826</v>
      </c>
      <c r="AP371">
        <f>SQRT(Correlation)*$F371 + SQRT('CDO Param'!E$17 - Correlation)*HLOOKUP('CDO Param'!E$12,$C$4:$E$1004,$A371,FALSE) + SQRT(1-Correlation)*I371</f>
        <v>2.1986791612701175</v>
      </c>
      <c r="AQ371">
        <f>SQRT(Correlation)*$F371 + SQRT('CDO Param'!F$17 - Correlation)*HLOOKUP('CDO Param'!F$12,$C$4:$E$1004,$A371,FALSE) + SQRT(1-Correlation)*J371</f>
        <v>0.58794378692999083</v>
      </c>
      <c r="AR371">
        <f>SQRT(Correlation)*$F371 + SQRT('CDO Param'!G$17 - Correlation)*HLOOKUP('CDO Param'!G$12,$C$4:$E$1004,$A371,FALSE) + SQRT(1-Correlation)*K371</f>
        <v>2.9544392304114817</v>
      </c>
      <c r="AS371">
        <f>SQRT(Correlation)*$F371 + SQRT('CDO Param'!H$17 - Correlation)*HLOOKUP('CDO Param'!H$12,$C$4:$E$1004,$A371,FALSE) + SQRT(1-Correlation)*L371</f>
        <v>-0.3510367910725028</v>
      </c>
      <c r="AT371">
        <f>SQRT(Correlation)*$F371 + SQRT('CDO Param'!I$17 - Correlation)*HLOOKUP('CDO Param'!I$12,$C$4:$E$1004,$A371,FALSE) + SQRT(1-Correlation)*M371</f>
        <v>0.43459974851091365</v>
      </c>
      <c r="AU371">
        <f>SQRT(Correlation)*$F371 + SQRT('CDO Param'!J$17 - Correlation)*HLOOKUP('CDO Param'!J$12,$C$4:$E$1004,$A371,FALSE) + SQRT(1-Correlation)*N371</f>
        <v>1.3487753369143545</v>
      </c>
      <c r="AV371">
        <f>SQRT(Correlation)*$F371 + SQRT('CDO Param'!K$17 - Correlation)*HLOOKUP('CDO Param'!K$12,$C$4:$E$1004,$A371,FALSE) + SQRT(1-Correlation)*O371</f>
        <v>0.91509813288035979</v>
      </c>
      <c r="AW371">
        <f>SQRT(Correlation)*$F371 + SQRT('CDO Param'!L$17 - Correlation)*HLOOKUP('CDO Param'!L$12,$C$4:$E$1004,$A371,FALSE) + SQRT(1-Correlation)*P371</f>
        <v>1.4931794563970506</v>
      </c>
      <c r="AY371" s="3">
        <f>IF(AN371&lt;'CDO Param'!C$15,1,0)</f>
        <v>0</v>
      </c>
      <c r="AZ371" s="3">
        <f>IF(AO371&lt;'CDO Param'!D$15,1,0)</f>
        <v>0</v>
      </c>
      <c r="BA371" s="3">
        <f>IF(AP371&lt;'CDO Param'!E$15,1,0)</f>
        <v>0</v>
      </c>
      <c r="BB371" s="3">
        <f>IF(AQ371&lt;'CDO Param'!F$15,1,0)</f>
        <v>0</v>
      </c>
      <c r="BC371" s="3">
        <f>IF(AR371&lt;'CDO Param'!G$15,1,0)</f>
        <v>0</v>
      </c>
      <c r="BD371" s="3">
        <f>IF(AS371&lt;'CDO Param'!H$15,1,0)</f>
        <v>0</v>
      </c>
      <c r="BE371" s="3">
        <f>IF(AT371&lt;'CDO Param'!I$15,1,0)</f>
        <v>0</v>
      </c>
      <c r="BF371" s="3">
        <f>IF(AU371&lt;'CDO Param'!J$15,1,0)</f>
        <v>0</v>
      </c>
      <c r="BG371" s="3">
        <f>IF(AV371&lt;'CDO Param'!K$15,1,0)</f>
        <v>0</v>
      </c>
      <c r="BH371" s="3">
        <f>IF(AW371&lt;'CDO Param'!L$15,1,0)</f>
        <v>0</v>
      </c>
      <c r="BJ371" s="37">
        <f>AY371*'CDO Param'!C$6*AC371</f>
        <v>0</v>
      </c>
      <c r="BK371" s="37">
        <f>AZ371*'CDO Param'!D$6*AD371</f>
        <v>0</v>
      </c>
      <c r="BL371" s="37">
        <f>BA371*'CDO Param'!E$6*AE371</f>
        <v>0</v>
      </c>
      <c r="BM371" s="37">
        <f>BB371*'CDO Param'!F$6*AF371</f>
        <v>0</v>
      </c>
      <c r="BN371" s="37">
        <f>BC371*'CDO Param'!G$6*AG371</f>
        <v>0</v>
      </c>
      <c r="BO371" s="37">
        <f>BD371*'CDO Param'!H$6*AH371</f>
        <v>0</v>
      </c>
      <c r="BP371" s="37">
        <f>BE371*'CDO Param'!I$6*AI371</f>
        <v>0</v>
      </c>
      <c r="BQ371" s="37">
        <f>BF371*'CDO Param'!J$6*AJ371</f>
        <v>0</v>
      </c>
      <c r="BR371" s="37">
        <f>BG371*'CDO Param'!K$6*AK371</f>
        <v>0</v>
      </c>
      <c r="BS371" s="37">
        <f>BH371*'CDO Param'!L$6*AL371</f>
        <v>0</v>
      </c>
      <c r="BU371" s="38">
        <f t="shared" si="31"/>
        <v>0</v>
      </c>
      <c r="BV371" s="38">
        <f>AVERAGE(BU$5:BU371)</f>
        <v>7500.7187873681341</v>
      </c>
      <c r="CF371" s="5">
        <f>BU371/'CDO Param'!$M$6</f>
        <v>0</v>
      </c>
      <c r="CG371" s="5">
        <f t="shared" si="32"/>
        <v>0</v>
      </c>
      <c r="CH371" s="5">
        <f t="shared" si="33"/>
        <v>0</v>
      </c>
    </row>
    <row r="372" spans="1:86" x14ac:dyDescent="0.2">
      <c r="A372" s="3">
        <v>369</v>
      </c>
      <c r="B372" s="3">
        <v>368</v>
      </c>
      <c r="C372">
        <v>1.4127590475254692</v>
      </c>
      <c r="D372">
        <v>0.16534841051907279</v>
      </c>
      <c r="E372">
        <v>-1.1062252269766759</v>
      </c>
      <c r="F372">
        <v>0.10613803169690073</v>
      </c>
      <c r="G372">
        <v>0.93694325187243521</v>
      </c>
      <c r="H372">
        <v>1.7283764464082196</v>
      </c>
      <c r="I372">
        <v>0.73873820838343818</v>
      </c>
      <c r="J372">
        <v>0.97904148788074963</v>
      </c>
      <c r="K372">
        <v>-0.37402060115709901</v>
      </c>
      <c r="L372">
        <v>1.598618837306276</v>
      </c>
      <c r="M372">
        <v>-0.23572852114739362</v>
      </c>
      <c r="N372">
        <v>-0.11407450983824674</v>
      </c>
      <c r="O372">
        <v>-0.57013949117390439</v>
      </c>
      <c r="P372">
        <v>-1.3525004760595039</v>
      </c>
      <c r="R372" s="33">
        <v>0.46446531846395939</v>
      </c>
      <c r="S372" s="33">
        <v>0.26860742376586766</v>
      </c>
      <c r="T372" s="33">
        <v>0.48497123293810118</v>
      </c>
      <c r="U372" s="33">
        <v>0.91151199066616218</v>
      </c>
      <c r="V372" s="33">
        <v>0.78202712618840264</v>
      </c>
      <c r="W372" s="33">
        <v>0.52990984848230605</v>
      </c>
      <c r="X372" s="33">
        <v>0.19482344211769451</v>
      </c>
      <c r="Y372" s="33">
        <v>0.39759167209155472</v>
      </c>
      <c r="Z372" s="33">
        <v>0.32323284275980335</v>
      </c>
      <c r="AA372" s="33">
        <v>0.57438826401456644</v>
      </c>
      <c r="AC372" s="36">
        <f t="shared" si="30"/>
        <v>0.44006881143462084</v>
      </c>
      <c r="AD372" s="36">
        <f t="shared" si="30"/>
        <v>0.15041379242339942</v>
      </c>
      <c r="AE372" s="36">
        <f t="shared" si="30"/>
        <v>0.47459798270116038</v>
      </c>
      <c r="AF372" s="36">
        <f t="shared" si="30"/>
        <v>0.98651892216451431</v>
      </c>
      <c r="AG372" s="36">
        <f t="shared" si="30"/>
        <v>0.90329306452005242</v>
      </c>
      <c r="AH372" s="36">
        <f t="shared" si="29"/>
        <v>0.55048356105772356</v>
      </c>
      <c r="AI372" s="36">
        <f t="shared" si="29"/>
        <v>7.598880417115729E-2</v>
      </c>
      <c r="AJ372" s="36">
        <f t="shared" si="29"/>
        <v>0.33059465485252931</v>
      </c>
      <c r="AK372" s="36">
        <f t="shared" si="29"/>
        <v>0.22008240728421724</v>
      </c>
      <c r="AL372" s="36">
        <f t="shared" si="29"/>
        <v>0.62434069023409378</v>
      </c>
      <c r="AN372">
        <f>SQRT(Correlation)*$F372 + SQRT('CDO Param'!C$17 - Correlation)*HLOOKUP('CDO Param'!C$12,$C$4:$E$1004,$A372,FALSE) + SQRT(1-Correlation)*G372</f>
        <v>0.94581000339274091</v>
      </c>
      <c r="AO372">
        <f>SQRT(Correlation)*$F372 + SQRT('CDO Param'!D$17 - Correlation)*HLOOKUP('CDO Param'!D$12,$C$4:$E$1004,$A372,FALSE) + SQRT(1-Correlation)*H372</f>
        <v>1.6966294565716029</v>
      </c>
      <c r="AP372">
        <f>SQRT(Correlation)*$F372 + SQRT('CDO Param'!E$17 - Correlation)*HLOOKUP('CDO Param'!E$12,$C$4:$E$1004,$A372,FALSE) + SQRT(1-Correlation)*I372</f>
        <v>1.1081733027989502</v>
      </c>
      <c r="AQ372">
        <f>SQRT(Correlation)*$F372 + SQRT('CDO Param'!F$17 - Correlation)*HLOOKUP('CDO Param'!F$12,$C$4:$E$1004,$A372,FALSE) + SQRT(1-Correlation)*J372</f>
        <v>0.71500461970942875</v>
      </c>
      <c r="AR372">
        <f>SQRT(Correlation)*$F372 + SQRT('CDO Param'!G$17 - Correlation)*HLOOKUP('CDO Param'!G$12,$C$4:$E$1004,$A372,FALSE) + SQRT(1-Correlation)*K372</f>
        <v>-0.56862278538611533</v>
      </c>
      <c r="AS372">
        <f>SQRT(Correlation)*$F372 + SQRT('CDO Param'!H$17 - Correlation)*HLOOKUP('CDO Param'!H$12,$C$4:$E$1004,$A372,FALSE) + SQRT(1-Correlation)*L372</f>
        <v>1.5735305800216215</v>
      </c>
      <c r="AT372">
        <f>SQRT(Correlation)*$F372 + SQRT('CDO Param'!I$17 - Correlation)*HLOOKUP('CDO Param'!I$12,$C$4:$E$1004,$A372,FALSE) + SQRT(1-Correlation)*M372</f>
        <v>-0.43742739882824255</v>
      </c>
      <c r="AU372">
        <f>SQRT(Correlation)*$F372 + SQRT('CDO Param'!J$17 - Correlation)*HLOOKUP('CDO Param'!J$12,$C$4:$E$1004,$A372,FALSE) + SQRT(1-Correlation)*N372</f>
        <v>0.2991241206569788</v>
      </c>
      <c r="AV372">
        <f>SQRT(Correlation)*$F372 + SQRT('CDO Param'!K$17 - Correlation)*HLOOKUP('CDO Param'!K$12,$C$4:$E$1004,$A372,FALSE) + SQRT(1-Correlation)*O372</f>
        <v>-0.13353710996187884</v>
      </c>
      <c r="AW372">
        <f>SQRT(Correlation)*$F372 + SQRT('CDO Param'!L$17 - Correlation)*HLOOKUP('CDO Param'!L$12,$C$4:$E$1004,$A372,FALSE) + SQRT(1-Correlation)*P372</f>
        <v>-0.8757499093691975</v>
      </c>
      <c r="AY372" s="3">
        <f>IF(AN372&lt;'CDO Param'!C$15,1,0)</f>
        <v>0</v>
      </c>
      <c r="AZ372" s="3">
        <f>IF(AO372&lt;'CDO Param'!D$15,1,0)</f>
        <v>0</v>
      </c>
      <c r="BA372" s="3">
        <f>IF(AP372&lt;'CDO Param'!E$15,1,0)</f>
        <v>0</v>
      </c>
      <c r="BB372" s="3">
        <f>IF(AQ372&lt;'CDO Param'!F$15,1,0)</f>
        <v>0</v>
      </c>
      <c r="BC372" s="3">
        <f>IF(AR372&lt;'CDO Param'!G$15,1,0)</f>
        <v>1</v>
      </c>
      <c r="BD372" s="3">
        <f>IF(AS372&lt;'CDO Param'!H$15,1,0)</f>
        <v>0</v>
      </c>
      <c r="BE372" s="3">
        <f>IF(AT372&lt;'CDO Param'!I$15,1,0)</f>
        <v>0</v>
      </c>
      <c r="BF372" s="3">
        <f>IF(AU372&lt;'CDO Param'!J$15,1,0)</f>
        <v>0</v>
      </c>
      <c r="BG372" s="3">
        <f>IF(AV372&lt;'CDO Param'!K$15,1,0)</f>
        <v>0</v>
      </c>
      <c r="BH372" s="3">
        <f>IF(AW372&lt;'CDO Param'!L$15,1,0)</f>
        <v>1</v>
      </c>
      <c r="BJ372" s="37">
        <f>AY372*'CDO Param'!C$6*AC372</f>
        <v>0</v>
      </c>
      <c r="BK372" s="37">
        <f>AZ372*'CDO Param'!D$6*AD372</f>
        <v>0</v>
      </c>
      <c r="BL372" s="37">
        <f>BA372*'CDO Param'!E$6*AE372</f>
        <v>0</v>
      </c>
      <c r="BM372" s="37">
        <f>BB372*'CDO Param'!F$6*AF372</f>
        <v>0</v>
      </c>
      <c r="BN372" s="37">
        <f>BC372*'CDO Param'!G$6*AG372</f>
        <v>9032.9306452005239</v>
      </c>
      <c r="BO372" s="37">
        <f>BD372*'CDO Param'!H$6*AH372</f>
        <v>0</v>
      </c>
      <c r="BP372" s="37">
        <f>BE372*'CDO Param'!I$6*AI372</f>
        <v>0</v>
      </c>
      <c r="BQ372" s="37">
        <f>BF372*'CDO Param'!J$6*AJ372</f>
        <v>0</v>
      </c>
      <c r="BR372" s="37">
        <f>BG372*'CDO Param'!K$6*AK372</f>
        <v>0</v>
      </c>
      <c r="BS372" s="37">
        <f>BH372*'CDO Param'!L$6*AL372</f>
        <v>6243.4069023409374</v>
      </c>
      <c r="BU372" s="38">
        <f t="shared" si="31"/>
        <v>15276.337547541461</v>
      </c>
      <c r="BV372" s="38">
        <f>AVERAGE(BU$5:BU372)</f>
        <v>7521.8481861729533</v>
      </c>
      <c r="CF372" s="5">
        <f>BU372/'CDO Param'!$M$6</f>
        <v>0.15912851612022355</v>
      </c>
      <c r="CG372" s="5">
        <f t="shared" si="32"/>
        <v>0.02</v>
      </c>
      <c r="CH372" s="5">
        <f t="shared" si="33"/>
        <v>1</v>
      </c>
    </row>
    <row r="373" spans="1:86" x14ac:dyDescent="0.2">
      <c r="A373" s="3">
        <v>370</v>
      </c>
      <c r="B373" s="3">
        <v>369</v>
      </c>
      <c r="C373">
        <v>0.92063601186964661</v>
      </c>
      <c r="D373">
        <v>-0.18982632354891393</v>
      </c>
      <c r="E373">
        <v>-0.48693323151383083</v>
      </c>
      <c r="F373">
        <v>1.4455599739449099</v>
      </c>
      <c r="G373">
        <v>0.6823051990068052</v>
      </c>
      <c r="H373">
        <v>1.2114355740777683</v>
      </c>
      <c r="I373">
        <v>-1.3553312783187721</v>
      </c>
      <c r="J373">
        <v>-0.71872136686579324</v>
      </c>
      <c r="K373">
        <v>-1.404837348673027</v>
      </c>
      <c r="L373">
        <v>-1.0737403499661013</v>
      </c>
      <c r="M373">
        <v>0.47632056521251798</v>
      </c>
      <c r="N373">
        <v>-6.4305822888854891E-2</v>
      </c>
      <c r="O373">
        <v>0.3062098130612867</v>
      </c>
      <c r="P373">
        <v>-2.802553353831172</v>
      </c>
      <c r="R373" s="33">
        <v>0.74355329281815952</v>
      </c>
      <c r="S373" s="33">
        <v>0.90019239480616176</v>
      </c>
      <c r="T373" s="33">
        <v>0.53357950715980473</v>
      </c>
      <c r="U373" s="33">
        <v>0.87077683483752277</v>
      </c>
      <c r="V373" s="33">
        <v>0.14626311424479965</v>
      </c>
      <c r="W373" s="33">
        <v>0.24416111234769278</v>
      </c>
      <c r="X373" s="33">
        <v>0.61581522767237162</v>
      </c>
      <c r="Y373" s="33">
        <v>6.531489550383524E-3</v>
      </c>
      <c r="Z373" s="33">
        <v>0.77474487329588504</v>
      </c>
      <c r="AA373" s="33">
        <v>0.13708548393896106</v>
      </c>
      <c r="AC373" s="36">
        <f t="shared" si="30"/>
        <v>0.86349605395449902</v>
      </c>
      <c r="AD373" s="36">
        <f t="shared" si="30"/>
        <v>0.98241201258450928</v>
      </c>
      <c r="AE373" s="36">
        <f t="shared" si="30"/>
        <v>0.55664973331968215</v>
      </c>
      <c r="AF373" s="36">
        <f t="shared" si="30"/>
        <v>0.96893746341411946</v>
      </c>
      <c r="AG373" s="36">
        <f t="shared" si="30"/>
        <v>4.0751159067771499E-2</v>
      </c>
      <c r="AH373" s="36">
        <f t="shared" si="29"/>
        <v>0.12308822551241881</v>
      </c>
      <c r="AI373" s="36">
        <f t="shared" si="29"/>
        <v>0.69040934145762023</v>
      </c>
      <c r="AJ373" s="36">
        <f t="shared" si="29"/>
        <v>4.1369312393256679E-5</v>
      </c>
      <c r="AK373" s="36">
        <f t="shared" si="29"/>
        <v>0.8962659104368641</v>
      </c>
      <c r="AL373" s="36">
        <f t="shared" si="29"/>
        <v>3.5360088773760297E-2</v>
      </c>
      <c r="AN373">
        <f>SQRT(Correlation)*$F373 + SQRT('CDO Param'!C$17 - Correlation)*HLOOKUP('CDO Param'!C$12,$C$4:$E$1004,$A373,FALSE) + SQRT(1-Correlation)*G373</f>
        <v>1.0775722515489157</v>
      </c>
      <c r="AO373">
        <f>SQRT(Correlation)*$F373 + SQRT('CDO Param'!D$17 - Correlation)*HLOOKUP('CDO Param'!D$12,$C$4:$E$1004,$A373,FALSE) + SQRT(1-Correlation)*H373</f>
        <v>1.5795494008699422</v>
      </c>
      <c r="AP373">
        <f>SQRT(Correlation)*$F373 + SQRT('CDO Param'!E$17 - Correlation)*HLOOKUP('CDO Param'!E$12,$C$4:$E$1004,$A373,FALSE) + SQRT(1-Correlation)*I373</f>
        <v>-0.58507655232077493</v>
      </c>
      <c r="AQ373">
        <f>SQRT(Correlation)*$F373 + SQRT('CDO Param'!F$17 - Correlation)*HLOOKUP('CDO Param'!F$12,$C$4:$E$1004,$A373,FALSE) + SQRT(1-Correlation)*J373</f>
        <v>-0.33359433611051348</v>
      </c>
      <c r="AR373">
        <f>SQRT(Correlation)*$F373 + SQRT('CDO Param'!G$17 - Correlation)*HLOOKUP('CDO Param'!G$12,$C$4:$E$1004,$A373,FALSE) + SQRT(1-Correlation)*K373</f>
        <v>-0.98450110857656636</v>
      </c>
      <c r="AS373">
        <f>SQRT(Correlation)*$F373 + SQRT('CDO Param'!H$17 - Correlation)*HLOOKUP('CDO Param'!H$12,$C$4:$E$1004,$A373,FALSE) + SQRT(1-Correlation)*L373</f>
        <v>-0.58835883137762623</v>
      </c>
      <c r="AT373">
        <f>SQRT(Correlation)*$F373 + SQRT('CDO Param'!I$17 - Correlation)*HLOOKUP('CDO Param'!I$12,$C$4:$E$1004,$A373,FALSE) + SQRT(1-Correlation)*M373</f>
        <v>0.8001219853221968</v>
      </c>
      <c r="AU373">
        <f>SQRT(Correlation)*$F373 + SQRT('CDO Param'!J$17 - Correlation)*HLOOKUP('CDO Param'!J$12,$C$4:$E$1004,$A373,FALSE) + SQRT(1-Correlation)*N373</f>
        <v>0.63969773460364554</v>
      </c>
      <c r="AV373">
        <f>SQRT(Correlation)*$F373 + SQRT('CDO Param'!K$17 - Correlation)*HLOOKUP('CDO Param'!K$12,$C$4:$E$1004,$A373,FALSE) + SQRT(1-Correlation)*O373</f>
        <v>0.9911997300961094</v>
      </c>
      <c r="AW373">
        <f>SQRT(Correlation)*$F373 + SQRT('CDO Param'!L$17 - Correlation)*HLOOKUP('CDO Param'!L$12,$C$4:$E$1004,$A373,FALSE) + SQRT(1-Correlation)*P373</f>
        <v>-1.9580319639293879</v>
      </c>
      <c r="AY373" s="3">
        <f>IF(AN373&lt;'CDO Param'!C$15,1,0)</f>
        <v>0</v>
      </c>
      <c r="AZ373" s="3">
        <f>IF(AO373&lt;'CDO Param'!D$15,1,0)</f>
        <v>0</v>
      </c>
      <c r="BA373" s="3">
        <f>IF(AP373&lt;'CDO Param'!E$15,1,0)</f>
        <v>0</v>
      </c>
      <c r="BB373" s="3">
        <f>IF(AQ373&lt;'CDO Param'!F$15,1,0)</f>
        <v>0</v>
      </c>
      <c r="BC373" s="3">
        <f>IF(AR373&lt;'CDO Param'!G$15,1,0)</f>
        <v>1</v>
      </c>
      <c r="BD373" s="3">
        <f>IF(AS373&lt;'CDO Param'!H$15,1,0)</f>
        <v>0</v>
      </c>
      <c r="BE373" s="3">
        <f>IF(AT373&lt;'CDO Param'!I$15,1,0)</f>
        <v>0</v>
      </c>
      <c r="BF373" s="3">
        <f>IF(AU373&lt;'CDO Param'!J$15,1,0)</f>
        <v>0</v>
      </c>
      <c r="BG373" s="3">
        <f>IF(AV373&lt;'CDO Param'!K$15,1,0)</f>
        <v>0</v>
      </c>
      <c r="BH373" s="3">
        <f>IF(AW373&lt;'CDO Param'!L$15,1,0)</f>
        <v>1</v>
      </c>
      <c r="BJ373" s="37">
        <f>AY373*'CDO Param'!C$6*AC373</f>
        <v>0</v>
      </c>
      <c r="BK373" s="37">
        <f>AZ373*'CDO Param'!D$6*AD373</f>
        <v>0</v>
      </c>
      <c r="BL373" s="37">
        <f>BA373*'CDO Param'!E$6*AE373</f>
        <v>0</v>
      </c>
      <c r="BM373" s="37">
        <f>BB373*'CDO Param'!F$6*AF373</f>
        <v>0</v>
      </c>
      <c r="BN373" s="37">
        <f>BC373*'CDO Param'!G$6*AG373</f>
        <v>407.51159067771499</v>
      </c>
      <c r="BO373" s="37">
        <f>BD373*'CDO Param'!H$6*AH373</f>
        <v>0</v>
      </c>
      <c r="BP373" s="37">
        <f>BE373*'CDO Param'!I$6*AI373</f>
        <v>0</v>
      </c>
      <c r="BQ373" s="37">
        <f>BF373*'CDO Param'!J$6*AJ373</f>
        <v>0</v>
      </c>
      <c r="BR373" s="37">
        <f>BG373*'CDO Param'!K$6*AK373</f>
        <v>0</v>
      </c>
      <c r="BS373" s="37">
        <f>BH373*'CDO Param'!L$6*AL373</f>
        <v>353.60088773760299</v>
      </c>
      <c r="BU373" s="38">
        <f t="shared" si="31"/>
        <v>761.11247841531804</v>
      </c>
      <c r="BV373" s="38">
        <f>AVERAGE(BU$5:BU373)</f>
        <v>7503.5264091871613</v>
      </c>
      <c r="CF373" s="5">
        <f>BU373/'CDO Param'!$M$6</f>
        <v>7.9282549834928957E-3</v>
      </c>
      <c r="CG373" s="5">
        <f t="shared" si="32"/>
        <v>0</v>
      </c>
      <c r="CH373" s="5">
        <f t="shared" si="33"/>
        <v>0</v>
      </c>
    </row>
    <row r="374" spans="1:86" x14ac:dyDescent="0.2">
      <c r="A374" s="3">
        <v>371</v>
      </c>
      <c r="B374" s="3">
        <v>370</v>
      </c>
      <c r="C374">
        <v>0.26438328859512694</v>
      </c>
      <c r="D374">
        <v>-0.99059889180352911</v>
      </c>
      <c r="E374">
        <v>1.5006480680312961</v>
      </c>
      <c r="F374">
        <v>0.70019382292230148</v>
      </c>
      <c r="G374">
        <v>-0.42359147300885525</v>
      </c>
      <c r="H374">
        <v>-2.3739630705676973</v>
      </c>
      <c r="I374">
        <v>1.2145073924330063</v>
      </c>
      <c r="J374">
        <v>1.7791171558201313</v>
      </c>
      <c r="K374">
        <v>1.1923566489713266</v>
      </c>
      <c r="L374">
        <v>1.7598858903511427</v>
      </c>
      <c r="M374">
        <v>1.5367368177976459</v>
      </c>
      <c r="N374">
        <v>1.7331785784335807</v>
      </c>
      <c r="O374">
        <v>1.9219169189454988</v>
      </c>
      <c r="P374">
        <v>-1.8027276382781565</v>
      </c>
      <c r="R374" s="33">
        <v>0.99572856211835914</v>
      </c>
      <c r="S374" s="33">
        <v>0.20994352326260113</v>
      </c>
      <c r="T374" s="33">
        <v>0.52079547453708741</v>
      </c>
      <c r="U374" s="33">
        <v>9.5405448272547436E-3</v>
      </c>
      <c r="V374" s="33">
        <v>0.3479369116704617</v>
      </c>
      <c r="W374" s="33">
        <v>0.77567444545015429</v>
      </c>
      <c r="X374" s="33">
        <v>0.76040468074400192</v>
      </c>
      <c r="Y374" s="33">
        <v>0.12146926444092265</v>
      </c>
      <c r="Z374" s="33">
        <v>0.5339274585870688</v>
      </c>
      <c r="AA374" s="33">
        <v>0.71879647286552772</v>
      </c>
      <c r="AC374" s="36">
        <f t="shared" si="30"/>
        <v>0.99998390022047501</v>
      </c>
      <c r="AD374" s="36">
        <f t="shared" si="30"/>
        <v>8.9239719141087706E-2</v>
      </c>
      <c r="AE374" s="36">
        <f t="shared" si="30"/>
        <v>0.53513383321579466</v>
      </c>
      <c r="AF374" s="36">
        <f t="shared" si="30"/>
        <v>9.60196850886481E-5</v>
      </c>
      <c r="AG374" s="36">
        <f t="shared" si="30"/>
        <v>0.2550488157413342</v>
      </c>
      <c r="AH374" s="36">
        <f t="shared" si="29"/>
        <v>0.89717631298333811</v>
      </c>
      <c r="AI374" s="36">
        <f t="shared" si="29"/>
        <v>0.88173075520483979</v>
      </c>
      <c r="AJ374" s="36">
        <f t="shared" si="29"/>
        <v>2.7113278314778898E-2</v>
      </c>
      <c r="AK374" s="36">
        <f t="shared" si="29"/>
        <v>0.55723391908375464</v>
      </c>
      <c r="AL374" s="36">
        <f t="shared" si="29"/>
        <v>0.83453745813733604</v>
      </c>
      <c r="AN374">
        <f>SQRT(Correlation)*$F374 + SQRT('CDO Param'!C$17 - Correlation)*HLOOKUP('CDO Param'!C$12,$C$4:$E$1004,$A374,FALSE) + SQRT(1-Correlation)*G374</f>
        <v>-0.32052526600463804</v>
      </c>
      <c r="AO374">
        <f>SQRT(Correlation)*$F374 + SQRT('CDO Param'!D$17 - Correlation)*HLOOKUP('CDO Param'!D$12,$C$4:$E$1004,$A374,FALSE) + SQRT(1-Correlation)*H374</f>
        <v>-2.1708102256008099</v>
      </c>
      <c r="AP374">
        <f>SQRT(Correlation)*$F374 + SQRT('CDO Param'!E$17 - Correlation)*HLOOKUP('CDO Param'!E$12,$C$4:$E$1004,$A374,FALSE) + SQRT(1-Correlation)*I374</f>
        <v>1.4435528502039954</v>
      </c>
      <c r="AQ374">
        <f>SQRT(Correlation)*$F374 + SQRT('CDO Param'!F$17 - Correlation)*HLOOKUP('CDO Param'!F$12,$C$4:$E$1004,$A374,FALSE) + SQRT(1-Correlation)*J374</f>
        <v>2.2447945684453714</v>
      </c>
      <c r="AR374">
        <f>SQRT(Correlation)*$F374 + SQRT('CDO Param'!G$17 - Correlation)*HLOOKUP('CDO Param'!G$12,$C$4:$E$1004,$A374,FALSE) + SQRT(1-Correlation)*K374</f>
        <v>1.6881446756422565</v>
      </c>
      <c r="AS374">
        <f>SQRT(Correlation)*$F374 + SQRT('CDO Param'!H$17 - Correlation)*HLOOKUP('CDO Param'!H$12,$C$4:$E$1004,$A374,FALSE) + SQRT(1-Correlation)*L374</f>
        <v>1.7509032402863649</v>
      </c>
      <c r="AT374">
        <f>SQRT(Correlation)*$F374 + SQRT('CDO Param'!I$17 - Correlation)*HLOOKUP('CDO Param'!I$12,$C$4:$E$1004,$A374,FALSE) + SQRT(1-Correlation)*M374</f>
        <v>2.0148523899876016</v>
      </c>
      <c r="AU374">
        <f>SQRT(Correlation)*$F374 + SQRT('CDO Param'!J$17 - Correlation)*HLOOKUP('CDO Param'!J$12,$C$4:$E$1004,$A374,FALSE) + SQRT(1-Correlation)*N374</f>
        <v>1.9356075415427918</v>
      </c>
      <c r="AV374">
        <f>SQRT(Correlation)*$F374 + SQRT('CDO Param'!K$17 - Correlation)*HLOOKUP('CDO Param'!K$12,$C$4:$E$1004,$A374,FALSE) + SQRT(1-Correlation)*O374</f>
        <v>2.1146604528882191</v>
      </c>
      <c r="AW374">
        <f>SQRT(Correlation)*$F374 + SQRT('CDO Param'!L$17 - Correlation)*HLOOKUP('CDO Param'!L$12,$C$4:$E$1004,$A374,FALSE) + SQRT(1-Correlation)*P374</f>
        <v>-1.4188476297246138</v>
      </c>
      <c r="AY374" s="3">
        <f>IF(AN374&lt;'CDO Param'!C$15,1,0)</f>
        <v>0</v>
      </c>
      <c r="AZ374" s="3">
        <f>IF(AO374&lt;'CDO Param'!D$15,1,0)</f>
        <v>1</v>
      </c>
      <c r="BA374" s="3">
        <f>IF(AP374&lt;'CDO Param'!E$15,1,0)</f>
        <v>0</v>
      </c>
      <c r="BB374" s="3">
        <f>IF(AQ374&lt;'CDO Param'!F$15,1,0)</f>
        <v>0</v>
      </c>
      <c r="BC374" s="3">
        <f>IF(AR374&lt;'CDO Param'!G$15,1,0)</f>
        <v>0</v>
      </c>
      <c r="BD374" s="3">
        <f>IF(AS374&lt;'CDO Param'!H$15,1,0)</f>
        <v>0</v>
      </c>
      <c r="BE374" s="3">
        <f>IF(AT374&lt;'CDO Param'!I$15,1,0)</f>
        <v>0</v>
      </c>
      <c r="BF374" s="3">
        <f>IF(AU374&lt;'CDO Param'!J$15,1,0)</f>
        <v>0</v>
      </c>
      <c r="BG374" s="3">
        <f>IF(AV374&lt;'CDO Param'!K$15,1,0)</f>
        <v>0</v>
      </c>
      <c r="BH374" s="3">
        <f>IF(AW374&lt;'CDO Param'!L$15,1,0)</f>
        <v>1</v>
      </c>
      <c r="BJ374" s="37">
        <f>AY374*'CDO Param'!C$6*AC374</f>
        <v>0</v>
      </c>
      <c r="BK374" s="37">
        <f>AZ374*'CDO Param'!D$6*AD374</f>
        <v>803.15747226978931</v>
      </c>
      <c r="BL374" s="37">
        <f>BA374*'CDO Param'!E$6*AE374</f>
        <v>0</v>
      </c>
      <c r="BM374" s="37">
        <f>BB374*'CDO Param'!F$6*AF374</f>
        <v>0</v>
      </c>
      <c r="BN374" s="37">
        <f>BC374*'CDO Param'!G$6*AG374</f>
        <v>0</v>
      </c>
      <c r="BO374" s="37">
        <f>BD374*'CDO Param'!H$6*AH374</f>
        <v>0</v>
      </c>
      <c r="BP374" s="37">
        <f>BE374*'CDO Param'!I$6*AI374</f>
        <v>0</v>
      </c>
      <c r="BQ374" s="37">
        <f>BF374*'CDO Param'!J$6*AJ374</f>
        <v>0</v>
      </c>
      <c r="BR374" s="37">
        <f>BG374*'CDO Param'!K$6*AK374</f>
        <v>0</v>
      </c>
      <c r="BS374" s="37">
        <f>BH374*'CDO Param'!L$6*AL374</f>
        <v>8345.3745813733603</v>
      </c>
      <c r="BU374" s="38">
        <f t="shared" si="31"/>
        <v>9148.53205364315</v>
      </c>
      <c r="BV374" s="38">
        <f>AVERAGE(BU$5:BU374)</f>
        <v>7507.9723703883938</v>
      </c>
      <c r="CF374" s="5">
        <f>BU374/'CDO Param'!$M$6</f>
        <v>9.5297208892116139E-2</v>
      </c>
      <c r="CG374" s="5">
        <f t="shared" si="32"/>
        <v>0.02</v>
      </c>
      <c r="CH374" s="5">
        <f t="shared" si="33"/>
        <v>1</v>
      </c>
    </row>
    <row r="375" spans="1:86" x14ac:dyDescent="0.2">
      <c r="A375" s="3">
        <v>372</v>
      </c>
      <c r="B375" s="3">
        <v>371</v>
      </c>
      <c r="C375">
        <v>-0.62407139012066182</v>
      </c>
      <c r="D375">
        <v>0.2083822892018361</v>
      </c>
      <c r="E375">
        <v>0.42189640225842595</v>
      </c>
      <c r="F375">
        <v>0.10347775969421491</v>
      </c>
      <c r="G375">
        <v>-1.3599628800875507</v>
      </c>
      <c r="H375">
        <v>1.1658130461000837</v>
      </c>
      <c r="I375">
        <v>-1.0353051038691774</v>
      </c>
      <c r="J375">
        <v>-7.5239086072542705E-2</v>
      </c>
      <c r="K375">
        <v>-1.7253114492632449E-2</v>
      </c>
      <c r="L375">
        <v>0.90919911599485204</v>
      </c>
      <c r="M375">
        <v>-8.3008444562437944E-2</v>
      </c>
      <c r="N375">
        <v>0.16517105905222706</v>
      </c>
      <c r="O375">
        <v>1.752587195369415</v>
      </c>
      <c r="P375">
        <v>-8.0156041804002598E-2</v>
      </c>
      <c r="R375" s="33">
        <v>0.81231945092432178</v>
      </c>
      <c r="S375" s="33">
        <v>0.6530116850757095</v>
      </c>
      <c r="T375" s="33">
        <v>0.1673910674487199</v>
      </c>
      <c r="U375" s="33">
        <v>0.34167061063538801</v>
      </c>
      <c r="V375" s="33">
        <v>0.45795294896604166</v>
      </c>
      <c r="W375" s="33">
        <v>0.81521327226199825</v>
      </c>
      <c r="X375" s="33">
        <v>0.28946690740504621</v>
      </c>
      <c r="Y375" s="33">
        <v>7.0312756612111241E-2</v>
      </c>
      <c r="Z375" s="33">
        <v>0.74650037975353212</v>
      </c>
      <c r="AA375" s="33">
        <v>0.43188251761341584</v>
      </c>
      <c r="AC375" s="36">
        <f t="shared" si="30"/>
        <v>0.92989854546016559</v>
      </c>
      <c r="AD375" s="36">
        <f t="shared" si="30"/>
        <v>0.7463291949210018</v>
      </c>
      <c r="AE375" s="36">
        <f t="shared" si="30"/>
        <v>5.4698283236013924E-2</v>
      </c>
      <c r="AF375" s="36">
        <f t="shared" si="30"/>
        <v>0.24599648896725546</v>
      </c>
      <c r="AG375" s="36">
        <f t="shared" si="30"/>
        <v>0.42916045484333376</v>
      </c>
      <c r="AH375" s="36">
        <f t="shared" si="29"/>
        <v>0.93221511720595585</v>
      </c>
      <c r="AI375" s="36">
        <f t="shared" si="29"/>
        <v>0.17567822505188799</v>
      </c>
      <c r="AJ375" s="36">
        <f t="shared" si="29"/>
        <v>8.1045322523910553E-3</v>
      </c>
      <c r="AK375" s="36">
        <f t="shared" si="29"/>
        <v>0.86677330253450813</v>
      </c>
      <c r="AL375" s="36">
        <f t="shared" si="29"/>
        <v>0.38592725116429244</v>
      </c>
      <c r="AN375">
        <f>SQRT(Correlation)*$F375 + SQRT('CDO Param'!C$17 - Correlation)*HLOOKUP('CDO Param'!C$12,$C$4:$E$1004,$A375,FALSE) + SQRT(1-Correlation)*G375</f>
        <v>-1.2279818235724451</v>
      </c>
      <c r="AO375">
        <f>SQRT(Correlation)*$F375 + SQRT('CDO Param'!D$17 - Correlation)*HLOOKUP('CDO Param'!D$12,$C$4:$E$1004,$A375,FALSE) + SQRT(1-Correlation)*H375</f>
        <v>1.1681796122198309</v>
      </c>
      <c r="AP375">
        <f>SQRT(Correlation)*$F375 + SQRT('CDO Param'!E$17 - Correlation)*HLOOKUP('CDO Param'!E$12,$C$4:$E$1004,$A375,FALSE) + SQRT(1-Correlation)*I375</f>
        <v>-1.1145678895075763</v>
      </c>
      <c r="AQ375">
        <f>SQRT(Correlation)*$F375 + SQRT('CDO Param'!F$17 - Correlation)*HLOOKUP('CDO Param'!F$12,$C$4:$E$1004,$A375,FALSE) + SQRT(1-Correlation)*J375</f>
        <v>5.5683379954166085E-2</v>
      </c>
      <c r="AR375">
        <f>SQRT(Correlation)*$F375 + SQRT('CDO Param'!G$17 - Correlation)*HLOOKUP('CDO Param'!G$12,$C$4:$E$1004,$A375,FALSE) + SQRT(1-Correlation)*K375</f>
        <v>0.11069370271325871</v>
      </c>
      <c r="AS375">
        <f>SQRT(Correlation)*$F375 + SQRT('CDO Param'!H$17 - Correlation)*HLOOKUP('CDO Param'!H$12,$C$4:$E$1004,$A375,FALSE) + SQRT(1-Correlation)*L375</f>
        <v>0.92473426268189551</v>
      </c>
      <c r="AT375">
        <f>SQRT(Correlation)*$F375 + SQRT('CDO Param'!I$17 - Correlation)*HLOOKUP('CDO Param'!I$12,$C$4:$E$1004,$A375,FALSE) + SQRT(1-Correlation)*M375</f>
        <v>4.8312719318235511E-2</v>
      </c>
      <c r="AU375">
        <f>SQRT(Correlation)*$F375 + SQRT('CDO Param'!J$17 - Correlation)*HLOOKUP('CDO Param'!J$12,$C$4:$E$1004,$A375,FALSE) + SQRT(1-Correlation)*N375</f>
        <v>2.4303795963727448E-2</v>
      </c>
      <c r="AV375">
        <f>SQRT(Correlation)*$F375 + SQRT('CDO Param'!K$17 - Correlation)*HLOOKUP('CDO Param'!K$12,$C$4:$E$1004,$A375,FALSE) + SQRT(1-Correlation)*O375</f>
        <v>1.5302589715437214</v>
      </c>
      <c r="AW375">
        <f>SQRT(Correlation)*$F375 + SQRT('CDO Param'!L$17 - Correlation)*HLOOKUP('CDO Param'!L$12,$C$4:$E$1004,$A375,FALSE) + SQRT(1-Correlation)*P375</f>
        <v>-0.20843392717773152</v>
      </c>
      <c r="AY375" s="3">
        <f>IF(AN375&lt;'CDO Param'!C$15,1,0)</f>
        <v>0</v>
      </c>
      <c r="AZ375" s="3">
        <f>IF(AO375&lt;'CDO Param'!D$15,1,0)</f>
        <v>0</v>
      </c>
      <c r="BA375" s="3">
        <f>IF(AP375&lt;'CDO Param'!E$15,1,0)</f>
        <v>1</v>
      </c>
      <c r="BB375" s="3">
        <f>IF(AQ375&lt;'CDO Param'!F$15,1,0)</f>
        <v>0</v>
      </c>
      <c r="BC375" s="3">
        <f>IF(AR375&lt;'CDO Param'!G$15,1,0)</f>
        <v>1</v>
      </c>
      <c r="BD375" s="3">
        <f>IF(AS375&lt;'CDO Param'!H$15,1,0)</f>
        <v>0</v>
      </c>
      <c r="BE375" s="3">
        <f>IF(AT375&lt;'CDO Param'!I$15,1,0)</f>
        <v>0</v>
      </c>
      <c r="BF375" s="3">
        <f>IF(AU375&lt;'CDO Param'!J$15,1,0)</f>
        <v>0</v>
      </c>
      <c r="BG375" s="3">
        <f>IF(AV375&lt;'CDO Param'!K$15,1,0)</f>
        <v>0</v>
      </c>
      <c r="BH375" s="3">
        <f>IF(AW375&lt;'CDO Param'!L$15,1,0)</f>
        <v>0</v>
      </c>
      <c r="BJ375" s="37">
        <f>AY375*'CDO Param'!C$6*AC375</f>
        <v>0</v>
      </c>
      <c r="BK375" s="37">
        <f>AZ375*'CDO Param'!D$6*AD375</f>
        <v>0</v>
      </c>
      <c r="BL375" s="37">
        <f>BA375*'CDO Param'!E$6*AE375</f>
        <v>546.98283236013924</v>
      </c>
      <c r="BM375" s="37">
        <f>BB375*'CDO Param'!F$6*AF375</f>
        <v>0</v>
      </c>
      <c r="BN375" s="37">
        <f>BC375*'CDO Param'!G$6*AG375</f>
        <v>4291.6045484333372</v>
      </c>
      <c r="BO375" s="37">
        <f>BD375*'CDO Param'!H$6*AH375</f>
        <v>0</v>
      </c>
      <c r="BP375" s="37">
        <f>BE375*'CDO Param'!I$6*AI375</f>
        <v>0</v>
      </c>
      <c r="BQ375" s="37">
        <f>BF375*'CDO Param'!J$6*AJ375</f>
        <v>0</v>
      </c>
      <c r="BR375" s="37">
        <f>BG375*'CDO Param'!K$6*AK375</f>
        <v>0</v>
      </c>
      <c r="BS375" s="37">
        <f>BH375*'CDO Param'!L$6*AL375</f>
        <v>0</v>
      </c>
      <c r="BU375" s="38">
        <f t="shared" si="31"/>
        <v>4838.5873807934768</v>
      </c>
      <c r="BV375" s="38">
        <f>AVERAGE(BU$5:BU375)</f>
        <v>7500.7772625997286</v>
      </c>
      <c r="CF375" s="5">
        <f>BU375/'CDO Param'!$M$6</f>
        <v>5.0401951883265385E-2</v>
      </c>
      <c r="CG375" s="5">
        <f t="shared" si="32"/>
        <v>4.0195188326538206E-4</v>
      </c>
      <c r="CH375" s="5">
        <f t="shared" si="33"/>
        <v>2.0097594163269103E-2</v>
      </c>
    </row>
    <row r="376" spans="1:86" x14ac:dyDescent="0.2">
      <c r="A376" s="3">
        <v>373</v>
      </c>
      <c r="B376" s="3">
        <v>372</v>
      </c>
      <c r="C376">
        <v>0.31782292353454977</v>
      </c>
      <c r="D376">
        <v>0.24172891244234052</v>
      </c>
      <c r="E376">
        <v>0.39106794247345533</v>
      </c>
      <c r="F376">
        <v>-0.93498101705336012</v>
      </c>
      <c r="G376">
        <v>7.1458998718298972E-2</v>
      </c>
      <c r="H376">
        <v>-0.73685214374563657</v>
      </c>
      <c r="I376">
        <v>0.82354745245538652</v>
      </c>
      <c r="J376">
        <v>1.3809767551720142</v>
      </c>
      <c r="K376">
        <v>-0.81045072874985635</v>
      </c>
      <c r="L376">
        <v>2.2224412532523274</v>
      </c>
      <c r="M376">
        <v>-0.31863237381912768</v>
      </c>
      <c r="N376">
        <v>0.44390617404133081</v>
      </c>
      <c r="O376">
        <v>1.8743867258308455</v>
      </c>
      <c r="P376">
        <v>-0.20103925635339692</v>
      </c>
      <c r="R376" s="33">
        <v>0.64947352868014641</v>
      </c>
      <c r="S376" s="33">
        <v>0.70159652722142474</v>
      </c>
      <c r="T376" s="33">
        <v>0.73283301048578364</v>
      </c>
      <c r="U376" s="33">
        <v>0.72440723456647582</v>
      </c>
      <c r="V376" s="33">
        <v>0.11239135875943645</v>
      </c>
      <c r="W376" s="33">
        <v>0.96156666984854577</v>
      </c>
      <c r="X376" s="33">
        <v>5.1020144508695298E-2</v>
      </c>
      <c r="Y376" s="33">
        <v>0.4955687576418597</v>
      </c>
      <c r="Z376" s="33">
        <v>2.4109686736068541E-2</v>
      </c>
      <c r="AA376" s="33">
        <v>0.2115049731039931</v>
      </c>
      <c r="AC376" s="36">
        <f t="shared" si="30"/>
        <v>0.74117567921646255</v>
      </c>
      <c r="AD376" s="36">
        <f t="shared" si="30"/>
        <v>0.81297716478462534</v>
      </c>
      <c r="AE376" s="36">
        <f t="shared" si="30"/>
        <v>0.85126596306126956</v>
      </c>
      <c r="AF376" s="36">
        <f t="shared" si="30"/>
        <v>0.84131985743117477</v>
      </c>
      <c r="AG376" s="36">
        <f t="shared" si="30"/>
        <v>2.2852514983083605E-2</v>
      </c>
      <c r="AH376" s="36">
        <f t="shared" ref="AH376:AL426" si="34">BETAINV(W376,0.45,0.45)</f>
        <v>0.99787787811010364</v>
      </c>
      <c r="AI376" s="36">
        <f t="shared" si="34"/>
        <v>3.9798961612145479E-3</v>
      </c>
      <c r="AJ376" s="36">
        <f t="shared" si="34"/>
        <v>0.49250695780658471</v>
      </c>
      <c r="AK376" s="36">
        <f t="shared" si="34"/>
        <v>7.5328532291319523E-4</v>
      </c>
      <c r="AL376" s="36">
        <f t="shared" si="34"/>
        <v>9.0668627746850555E-2</v>
      </c>
      <c r="AN376">
        <f>SQRT(Correlation)*$F376 + SQRT('CDO Param'!C$17 - Correlation)*HLOOKUP('CDO Param'!C$12,$C$4:$E$1004,$A376,FALSE) + SQRT(1-Correlation)*G376</f>
        <v>-0.19368936907210621</v>
      </c>
      <c r="AO376">
        <f>SQRT(Correlation)*$F376 + SQRT('CDO Param'!D$17 - Correlation)*HLOOKUP('CDO Param'!D$12,$C$4:$E$1004,$A376,FALSE) + SQRT(1-Correlation)*H376</f>
        <v>-0.96052064955577121</v>
      </c>
      <c r="AP376">
        <f>SQRT(Correlation)*$F376 + SQRT('CDO Param'!E$17 - Correlation)*HLOOKUP('CDO Param'!E$12,$C$4:$E$1004,$A376,FALSE) + SQRT(1-Correlation)*I376</f>
        <v>0.56970679666833124</v>
      </c>
      <c r="AQ376">
        <f>SQRT(Correlation)*$F376 + SQRT('CDO Param'!F$17 - Correlation)*HLOOKUP('CDO Param'!F$12,$C$4:$E$1004,$A376,FALSE) + SQRT(1-Correlation)*J376</f>
        <v>1.1018880746559105</v>
      </c>
      <c r="AR376">
        <f>SQRT(Correlation)*$F376 + SQRT('CDO Param'!G$17 - Correlation)*HLOOKUP('CDO Param'!G$12,$C$4:$E$1004,$A376,FALSE) + SQRT(1-Correlation)*K376</f>
        <v>-0.97708257822962885</v>
      </c>
      <c r="AS376">
        <f>SQRT(Correlation)*$F376 + SQRT('CDO Param'!H$17 - Correlation)*HLOOKUP('CDO Param'!H$12,$C$4:$E$1004,$A376,FALSE) + SQRT(1-Correlation)*L376</f>
        <v>1.8469115702073655</v>
      </c>
      <c r="AT376">
        <f>SQRT(Correlation)*$F376 + SQRT('CDO Param'!I$17 - Correlation)*HLOOKUP('CDO Param'!I$12,$C$4:$E$1004,$A376,FALSE) + SQRT(1-Correlation)*M376</f>
        <v>-0.51050271923216695</v>
      </c>
      <c r="AU376">
        <f>SQRT(Correlation)*$F376 + SQRT('CDO Param'!J$17 - Correlation)*HLOOKUP('CDO Param'!J$12,$C$4:$E$1004,$A376,FALSE) + SQRT(1-Correlation)*N376</f>
        <v>0.20954745658637156</v>
      </c>
      <c r="AV376">
        <f>SQRT(Correlation)*$F376 + SQRT('CDO Param'!K$17 - Correlation)*HLOOKUP('CDO Param'!K$12,$C$4:$E$1004,$A376,FALSE) + SQRT(1-Correlation)*O376</f>
        <v>1.5666204642551673</v>
      </c>
      <c r="AW376">
        <f>SQRT(Correlation)*$F376 + SQRT('CDO Param'!L$17 - Correlation)*HLOOKUP('CDO Param'!L$12,$C$4:$E$1004,$A376,FALSE) + SQRT(1-Correlation)*P376</f>
        <v>-0.40230150138310683</v>
      </c>
      <c r="AY376" s="3">
        <f>IF(AN376&lt;'CDO Param'!C$15,1,0)</f>
        <v>0</v>
      </c>
      <c r="AZ376" s="3">
        <f>IF(AO376&lt;'CDO Param'!D$15,1,0)</f>
        <v>0</v>
      </c>
      <c r="BA376" s="3">
        <f>IF(AP376&lt;'CDO Param'!E$15,1,0)</f>
        <v>0</v>
      </c>
      <c r="BB376" s="3">
        <f>IF(AQ376&lt;'CDO Param'!F$15,1,0)</f>
        <v>0</v>
      </c>
      <c r="BC376" s="3">
        <f>IF(AR376&lt;'CDO Param'!G$15,1,0)</f>
        <v>1</v>
      </c>
      <c r="BD376" s="3">
        <f>IF(AS376&lt;'CDO Param'!H$15,1,0)</f>
        <v>0</v>
      </c>
      <c r="BE376" s="3">
        <f>IF(AT376&lt;'CDO Param'!I$15,1,0)</f>
        <v>0</v>
      </c>
      <c r="BF376" s="3">
        <f>IF(AU376&lt;'CDO Param'!J$15,1,0)</f>
        <v>0</v>
      </c>
      <c r="BG376" s="3">
        <f>IF(AV376&lt;'CDO Param'!K$15,1,0)</f>
        <v>0</v>
      </c>
      <c r="BH376" s="3">
        <f>IF(AW376&lt;'CDO Param'!L$15,1,0)</f>
        <v>0</v>
      </c>
      <c r="BJ376" s="37">
        <f>AY376*'CDO Param'!C$6*AC376</f>
        <v>0</v>
      </c>
      <c r="BK376" s="37">
        <f>AZ376*'CDO Param'!D$6*AD376</f>
        <v>0</v>
      </c>
      <c r="BL376" s="37">
        <f>BA376*'CDO Param'!E$6*AE376</f>
        <v>0</v>
      </c>
      <c r="BM376" s="37">
        <f>BB376*'CDO Param'!F$6*AF376</f>
        <v>0</v>
      </c>
      <c r="BN376" s="37">
        <f>BC376*'CDO Param'!G$6*AG376</f>
        <v>228.52514983083606</v>
      </c>
      <c r="BO376" s="37">
        <f>BD376*'CDO Param'!H$6*AH376</f>
        <v>0</v>
      </c>
      <c r="BP376" s="37">
        <f>BE376*'CDO Param'!I$6*AI376</f>
        <v>0</v>
      </c>
      <c r="BQ376" s="37">
        <f>BF376*'CDO Param'!J$6*AJ376</f>
        <v>0</v>
      </c>
      <c r="BR376" s="37">
        <f>BG376*'CDO Param'!K$6*AK376</f>
        <v>0</v>
      </c>
      <c r="BS376" s="37">
        <f>BH376*'CDO Param'!L$6*AL376</f>
        <v>0</v>
      </c>
      <c r="BU376" s="38">
        <f t="shared" si="31"/>
        <v>228.52514983083606</v>
      </c>
      <c r="BV376" s="38">
        <f>AVERAGE(BU$5:BU376)</f>
        <v>7481.2281977804569</v>
      </c>
      <c r="CF376" s="5">
        <f>BU376/'CDO Param'!$M$6</f>
        <v>2.3804703107378755E-3</v>
      </c>
      <c r="CG376" s="5">
        <f t="shared" si="32"/>
        <v>0</v>
      </c>
      <c r="CH376" s="5">
        <f t="shared" si="33"/>
        <v>0</v>
      </c>
    </row>
    <row r="377" spans="1:86" x14ac:dyDescent="0.2">
      <c r="A377" s="3">
        <v>374</v>
      </c>
      <c r="B377" s="3">
        <v>373</v>
      </c>
      <c r="C377">
        <v>0.13040335034020245</v>
      </c>
      <c r="D377">
        <v>-0.55751797845005058</v>
      </c>
      <c r="E377">
        <v>-0.60022557590855286</v>
      </c>
      <c r="F377">
        <v>-0.27782220968219917</v>
      </c>
      <c r="G377">
        <v>-0.28996510081924498</v>
      </c>
      <c r="H377">
        <v>-0.91386255007819273</v>
      </c>
      <c r="I377">
        <v>1.2149325812060852</v>
      </c>
      <c r="J377">
        <v>-0.45485080590879079</v>
      </c>
      <c r="K377">
        <v>0.50481162361393217</v>
      </c>
      <c r="L377">
        <v>1.0158146324101835</v>
      </c>
      <c r="M377">
        <v>-0.56354110711254179</v>
      </c>
      <c r="N377">
        <v>0.70622490966343321</v>
      </c>
      <c r="O377">
        <v>1.3649696484208107</v>
      </c>
      <c r="P377">
        <v>-0.28873955670860596</v>
      </c>
      <c r="R377" s="33">
        <v>0.76408295881193267</v>
      </c>
      <c r="S377" s="33">
        <v>0.9422887521527189</v>
      </c>
      <c r="T377" s="33">
        <v>4.7057430747457517E-2</v>
      </c>
      <c r="U377" s="33">
        <v>0.89423857251845229</v>
      </c>
      <c r="V377" s="33">
        <v>0.46768831762843222</v>
      </c>
      <c r="W377" s="33">
        <v>0.4375543810602065</v>
      </c>
      <c r="X377" s="33">
        <v>0.97648247889079265</v>
      </c>
      <c r="Y377" s="33">
        <v>0.74102271755273585</v>
      </c>
      <c r="Z377" s="33">
        <v>0.36881390883066406</v>
      </c>
      <c r="AA377" s="33">
        <v>0.65536571697116164</v>
      </c>
      <c r="AC377" s="36">
        <f t="shared" ref="AC377:AG427" si="35">BETAINV(R377,0.45,0.45)</f>
        <v>0.88554632044999093</v>
      </c>
      <c r="AD377" s="36">
        <f t="shared" si="35"/>
        <v>0.99476886974530787</v>
      </c>
      <c r="AE377" s="36">
        <f t="shared" si="35"/>
        <v>3.3262108799537084E-3</v>
      </c>
      <c r="AF377" s="36">
        <f t="shared" si="35"/>
        <v>0.98001359506855756</v>
      </c>
      <c r="AG377" s="36">
        <f t="shared" si="35"/>
        <v>0.44547957707800351</v>
      </c>
      <c r="AH377" s="36">
        <f t="shared" si="34"/>
        <v>0.39526299447641261</v>
      </c>
      <c r="AI377" s="36">
        <f t="shared" si="34"/>
        <v>0.99928720257279702</v>
      </c>
      <c r="AJ377" s="36">
        <f t="shared" si="34"/>
        <v>0.86065256688066483</v>
      </c>
      <c r="AK377" s="36">
        <f t="shared" si="34"/>
        <v>0.28603394726002829</v>
      </c>
      <c r="AL377" s="36">
        <f t="shared" si="34"/>
        <v>0.74973711000353438</v>
      </c>
      <c r="AN377">
        <f>SQRT(Correlation)*$F377 + SQRT('CDO Param'!C$17 - Correlation)*HLOOKUP('CDO Param'!C$12,$C$4:$E$1004,$A377,FALSE) + SQRT(1-Correlation)*G377</f>
        <v>-0.44178509352150364</v>
      </c>
      <c r="AO377">
        <f>SQRT(Correlation)*$F377 + SQRT('CDO Param'!D$17 - Correlation)*HLOOKUP('CDO Param'!D$12,$C$4:$E$1004,$A377,FALSE) + SQRT(1-Correlation)*H377</f>
        <v>-1.0336661833297853</v>
      </c>
      <c r="AP377">
        <f>SQRT(Correlation)*$F377 + SQRT('CDO Param'!E$17 - Correlation)*HLOOKUP('CDO Param'!E$12,$C$4:$E$1004,$A377,FALSE) + SQRT(1-Correlation)*I377</f>
        <v>1.0992326348429298</v>
      </c>
      <c r="AQ377">
        <f>SQRT(Correlation)*$F377 + SQRT('CDO Param'!F$17 - Correlation)*HLOOKUP('CDO Param'!F$12,$C$4:$E$1004,$A377,FALSE) + SQRT(1-Correlation)*J377</f>
        <v>-0.65357897834469758</v>
      </c>
      <c r="AR377">
        <f>SQRT(Correlation)*$F377 + SQRT('CDO Param'!G$17 - Correlation)*HLOOKUP('CDO Param'!G$12,$C$4:$E$1004,$A377,FALSE) + SQRT(1-Correlation)*K377</f>
        <v>0.25683674031008807</v>
      </c>
      <c r="AS377">
        <f>SQRT(Correlation)*$F377 + SQRT('CDO Param'!H$17 - Correlation)*HLOOKUP('CDO Param'!H$12,$C$4:$E$1004,$A377,FALSE) + SQRT(1-Correlation)*L377</f>
        <v>0.79698633032611066</v>
      </c>
      <c r="AT377">
        <f>SQRT(Correlation)*$F377 + SQRT('CDO Param'!I$17 - Correlation)*HLOOKUP('CDO Param'!I$12,$C$4:$E$1004,$A377,FALSE) + SQRT(1-Correlation)*M377</f>
        <v>-0.75669165175677577</v>
      </c>
      <c r="AU377">
        <f>SQRT(Correlation)*$F377 + SQRT('CDO Param'!J$17 - Correlation)*HLOOKUP('CDO Param'!J$12,$C$4:$E$1004,$A377,FALSE) + SQRT(1-Correlation)*N377</f>
        <v>0.61663016326024922</v>
      </c>
      <c r="AV377">
        <f>SQRT(Correlation)*$F377 + SQRT('CDO Param'!K$17 - Correlation)*HLOOKUP('CDO Param'!K$12,$C$4:$E$1004,$A377,FALSE) + SQRT(1-Correlation)*O377</f>
        <v>1.2415702945980223</v>
      </c>
      <c r="AW377">
        <f>SQRT(Correlation)*$F377 + SQRT('CDO Param'!L$17 - Correlation)*HLOOKUP('CDO Param'!L$12,$C$4:$E$1004,$A377,FALSE) + SQRT(1-Correlation)*P377</f>
        <v>-0.32727600814064645</v>
      </c>
      <c r="AY377" s="3">
        <f>IF(AN377&lt;'CDO Param'!C$15,1,0)</f>
        <v>0</v>
      </c>
      <c r="AZ377" s="3">
        <f>IF(AO377&lt;'CDO Param'!D$15,1,0)</f>
        <v>0</v>
      </c>
      <c r="BA377" s="3">
        <f>IF(AP377&lt;'CDO Param'!E$15,1,0)</f>
        <v>0</v>
      </c>
      <c r="BB377" s="3">
        <f>IF(AQ377&lt;'CDO Param'!F$15,1,0)</f>
        <v>0</v>
      </c>
      <c r="BC377" s="3">
        <f>IF(AR377&lt;'CDO Param'!G$15,1,0)</f>
        <v>0</v>
      </c>
      <c r="BD377" s="3">
        <f>IF(AS377&lt;'CDO Param'!H$15,1,0)</f>
        <v>0</v>
      </c>
      <c r="BE377" s="3">
        <f>IF(AT377&lt;'CDO Param'!I$15,1,0)</f>
        <v>0</v>
      </c>
      <c r="BF377" s="3">
        <f>IF(AU377&lt;'CDO Param'!J$15,1,0)</f>
        <v>0</v>
      </c>
      <c r="BG377" s="3">
        <f>IF(AV377&lt;'CDO Param'!K$15,1,0)</f>
        <v>0</v>
      </c>
      <c r="BH377" s="3">
        <f>IF(AW377&lt;'CDO Param'!L$15,1,0)</f>
        <v>0</v>
      </c>
      <c r="BJ377" s="37">
        <f>AY377*'CDO Param'!C$6*AC377</f>
        <v>0</v>
      </c>
      <c r="BK377" s="37">
        <f>AZ377*'CDO Param'!D$6*AD377</f>
        <v>0</v>
      </c>
      <c r="BL377" s="37">
        <f>BA377*'CDO Param'!E$6*AE377</f>
        <v>0</v>
      </c>
      <c r="BM377" s="37">
        <f>BB377*'CDO Param'!F$6*AF377</f>
        <v>0</v>
      </c>
      <c r="BN377" s="37">
        <f>BC377*'CDO Param'!G$6*AG377</f>
        <v>0</v>
      </c>
      <c r="BO377" s="37">
        <f>BD377*'CDO Param'!H$6*AH377</f>
        <v>0</v>
      </c>
      <c r="BP377" s="37">
        <f>BE377*'CDO Param'!I$6*AI377</f>
        <v>0</v>
      </c>
      <c r="BQ377" s="37">
        <f>BF377*'CDO Param'!J$6*AJ377</f>
        <v>0</v>
      </c>
      <c r="BR377" s="37">
        <f>BG377*'CDO Param'!K$6*AK377</f>
        <v>0</v>
      </c>
      <c r="BS377" s="37">
        <f>BH377*'CDO Param'!L$6*AL377</f>
        <v>0</v>
      </c>
      <c r="BU377" s="38">
        <f t="shared" si="31"/>
        <v>0</v>
      </c>
      <c r="BV377" s="38">
        <f>AVERAGE(BU$5:BU377)</f>
        <v>7461.1712857220637</v>
      </c>
      <c r="CF377" s="5">
        <f>BU377/'CDO Param'!$M$6</f>
        <v>0</v>
      </c>
      <c r="CG377" s="5">
        <f t="shared" si="32"/>
        <v>0</v>
      </c>
      <c r="CH377" s="5">
        <f t="shared" si="33"/>
        <v>0</v>
      </c>
    </row>
    <row r="378" spans="1:86" x14ac:dyDescent="0.2">
      <c r="A378" s="3">
        <v>375</v>
      </c>
      <c r="B378" s="3">
        <v>374</v>
      </c>
      <c r="C378">
        <v>-1.517382770543918</v>
      </c>
      <c r="D378">
        <v>-1.2124814929848071</v>
      </c>
      <c r="E378">
        <v>0.11458269000286236</v>
      </c>
      <c r="F378">
        <v>-5.7367515182704665E-2</v>
      </c>
      <c r="G378">
        <v>-1.5638715922250412</v>
      </c>
      <c r="H378">
        <v>-0.43370164348743856</v>
      </c>
      <c r="I378">
        <v>-0.96647454483900219</v>
      </c>
      <c r="J378">
        <v>-1.0654775906004943</v>
      </c>
      <c r="K378">
        <v>1.5701925804023631</v>
      </c>
      <c r="L378">
        <v>-1.3834414858138189</v>
      </c>
      <c r="M378">
        <v>-0.16601234165136702</v>
      </c>
      <c r="N378">
        <v>-7.1145223046187311E-2</v>
      </c>
      <c r="O378">
        <v>1.1168208402523305</v>
      </c>
      <c r="P378">
        <v>1.170742507383693</v>
      </c>
      <c r="R378" s="33">
        <v>0.73160513431374219</v>
      </c>
      <c r="S378" s="33">
        <v>8.7492411065610315E-2</v>
      </c>
      <c r="T378" s="33">
        <v>0.48495277971259915</v>
      </c>
      <c r="U378" s="33">
        <v>0.60136862965364413</v>
      </c>
      <c r="V378" s="33">
        <v>0.20255858879655533</v>
      </c>
      <c r="W378" s="33">
        <v>0.40220190370557918</v>
      </c>
      <c r="X378" s="33">
        <v>0.80739557966934317</v>
      </c>
      <c r="Y378" s="33">
        <v>0.89750750264968138</v>
      </c>
      <c r="Z378" s="33">
        <v>0.40859703319547558</v>
      </c>
      <c r="AA378" s="33">
        <v>0.29033691635836706</v>
      </c>
      <c r="AC378" s="36">
        <f t="shared" si="35"/>
        <v>0.84983461870029353</v>
      </c>
      <c r="AD378" s="36">
        <f t="shared" si="35"/>
        <v>1.314800757096856E-2</v>
      </c>
      <c r="AE378" s="36">
        <f t="shared" si="35"/>
        <v>0.47456682217543872</v>
      </c>
      <c r="AF378" s="36">
        <f t="shared" si="35"/>
        <v>0.66776009404302061</v>
      </c>
      <c r="AG378" s="36">
        <f t="shared" si="35"/>
        <v>8.2634599787777485E-2</v>
      </c>
      <c r="AH378" s="36">
        <f t="shared" si="34"/>
        <v>0.33790706283430533</v>
      </c>
      <c r="AI378" s="36">
        <f t="shared" si="34"/>
        <v>0.9258659124957842</v>
      </c>
      <c r="AJ378" s="36">
        <f t="shared" si="34"/>
        <v>0.98135090751783904</v>
      </c>
      <c r="AK378" s="36">
        <f t="shared" si="34"/>
        <v>0.34812111245020383</v>
      </c>
      <c r="AL378" s="36">
        <f t="shared" si="34"/>
        <v>0.17676925651343114</v>
      </c>
      <c r="AN378">
        <f>SQRT(Correlation)*$F378 + SQRT('CDO Param'!C$17 - Correlation)*HLOOKUP('CDO Param'!C$12,$C$4:$E$1004,$A378,FALSE) + SQRT(1-Correlation)*G378</f>
        <v>-1.6732308381582732</v>
      </c>
      <c r="AO378">
        <f>SQRT(Correlation)*$F378 + SQRT('CDO Param'!D$17 - Correlation)*HLOOKUP('CDO Param'!D$12,$C$4:$E$1004,$A378,FALSE) + SQRT(1-Correlation)*H378</f>
        <v>-0.60105748383230428</v>
      </c>
      <c r="AP378">
        <f>SQRT(Correlation)*$F378 + SQRT('CDO Param'!E$17 - Correlation)*HLOOKUP('CDO Param'!E$12,$C$4:$E$1004,$A378,FALSE) + SQRT(1-Correlation)*I378</f>
        <v>-1.3364812053032367</v>
      </c>
      <c r="AQ378">
        <f>SQRT(Correlation)*$F378 + SQRT('CDO Param'!F$17 - Correlation)*HLOOKUP('CDO Param'!F$12,$C$4:$E$1004,$A378,FALSE) + SQRT(1-Correlation)*J378</f>
        <v>-1.0033205274288373</v>
      </c>
      <c r="AR378">
        <f>SQRT(Correlation)*$F378 + SQRT('CDO Param'!G$17 - Correlation)*HLOOKUP('CDO Param'!G$12,$C$4:$E$1004,$A378,FALSE) + SQRT(1-Correlation)*K378</f>
        <v>1.4970957429715153</v>
      </c>
      <c r="AS378">
        <f>SQRT(Correlation)*$F378 + SQRT('CDO Param'!H$17 - Correlation)*HLOOKUP('CDO Param'!H$12,$C$4:$E$1004,$A378,FALSE) + SQRT(1-Correlation)*L378</f>
        <v>-1.5020598097404696</v>
      </c>
      <c r="AT378">
        <f>SQRT(Correlation)*$F378 + SQRT('CDO Param'!I$17 - Correlation)*HLOOKUP('CDO Param'!I$12,$C$4:$E$1004,$A378,FALSE) + SQRT(1-Correlation)*M378</f>
        <v>-0.15001286857395268</v>
      </c>
      <c r="AU378">
        <f>SQRT(Correlation)*$F378 + SQRT('CDO Param'!J$17 - Correlation)*HLOOKUP('CDO Param'!J$12,$C$4:$E$1004,$A378,FALSE) + SQRT(1-Correlation)*N378</f>
        <v>-0.48709723146349937</v>
      </c>
      <c r="AV378">
        <f>SQRT(Correlation)*$F378 + SQRT('CDO Param'!K$17 - Correlation)*HLOOKUP('CDO Param'!K$12,$C$4:$E$1004,$A378,FALSE) + SQRT(1-Correlation)*O378</f>
        <v>0.63990633143862397</v>
      </c>
      <c r="AW378">
        <f>SQRT(Correlation)*$F378 + SQRT('CDO Param'!L$17 - Correlation)*HLOOKUP('CDO Param'!L$12,$C$4:$E$1004,$A378,FALSE) + SQRT(1-Correlation)*P378</f>
        <v>0.69106091644918699</v>
      </c>
      <c r="AY378" s="3">
        <f>IF(AN378&lt;'CDO Param'!C$15,1,0)</f>
        <v>0</v>
      </c>
      <c r="AZ378" s="3">
        <f>IF(AO378&lt;'CDO Param'!D$15,1,0)</f>
        <v>0</v>
      </c>
      <c r="BA378" s="3">
        <f>IF(AP378&lt;'CDO Param'!E$15,1,0)</f>
        <v>1</v>
      </c>
      <c r="BB378" s="3">
        <f>IF(AQ378&lt;'CDO Param'!F$15,1,0)</f>
        <v>1</v>
      </c>
      <c r="BC378" s="3">
        <f>IF(AR378&lt;'CDO Param'!G$15,1,0)</f>
        <v>0</v>
      </c>
      <c r="BD378" s="3">
        <f>IF(AS378&lt;'CDO Param'!H$15,1,0)</f>
        <v>0</v>
      </c>
      <c r="BE378" s="3">
        <f>IF(AT378&lt;'CDO Param'!I$15,1,0)</f>
        <v>0</v>
      </c>
      <c r="BF378" s="3">
        <f>IF(AU378&lt;'CDO Param'!J$15,1,0)</f>
        <v>0</v>
      </c>
      <c r="BG378" s="3">
        <f>IF(AV378&lt;'CDO Param'!K$15,1,0)</f>
        <v>0</v>
      </c>
      <c r="BH378" s="3">
        <f>IF(AW378&lt;'CDO Param'!L$15,1,0)</f>
        <v>0</v>
      </c>
      <c r="BJ378" s="37">
        <f>AY378*'CDO Param'!C$6*AC378</f>
        <v>0</v>
      </c>
      <c r="BK378" s="37">
        <f>AZ378*'CDO Param'!D$6*AD378</f>
        <v>0</v>
      </c>
      <c r="BL378" s="37">
        <f>BA378*'CDO Param'!E$6*AE378</f>
        <v>4745.6682217543876</v>
      </c>
      <c r="BM378" s="37">
        <f>BB378*'CDO Param'!F$6*AF378</f>
        <v>6677.6009404302058</v>
      </c>
      <c r="BN378" s="37">
        <f>BC378*'CDO Param'!G$6*AG378</f>
        <v>0</v>
      </c>
      <c r="BO378" s="37">
        <f>BD378*'CDO Param'!H$6*AH378</f>
        <v>0</v>
      </c>
      <c r="BP378" s="37">
        <f>BE378*'CDO Param'!I$6*AI378</f>
        <v>0</v>
      </c>
      <c r="BQ378" s="37">
        <f>BF378*'CDO Param'!J$6*AJ378</f>
        <v>0</v>
      </c>
      <c r="BR378" s="37">
        <f>BG378*'CDO Param'!K$6*AK378</f>
        <v>0</v>
      </c>
      <c r="BS378" s="37">
        <f>BH378*'CDO Param'!L$6*AL378</f>
        <v>0</v>
      </c>
      <c r="BU378" s="38">
        <f t="shared" si="31"/>
        <v>11423.269162184593</v>
      </c>
      <c r="BV378" s="38">
        <f>AVERAGE(BU$5:BU378)</f>
        <v>7471.7651303115354</v>
      </c>
      <c r="CF378" s="5">
        <f>BU378/'CDO Param'!$M$6</f>
        <v>0.11899238710608952</v>
      </c>
      <c r="CG378" s="5">
        <f t="shared" si="32"/>
        <v>0.02</v>
      </c>
      <c r="CH378" s="5">
        <f t="shared" si="33"/>
        <v>1</v>
      </c>
    </row>
    <row r="379" spans="1:86" x14ac:dyDescent="0.2">
      <c r="A379" s="3">
        <v>376</v>
      </c>
      <c r="B379" s="3">
        <v>375</v>
      </c>
      <c r="C379">
        <v>1.0379017112427391</v>
      </c>
      <c r="D379">
        <v>-1.2746545507980045</v>
      </c>
      <c r="E379">
        <v>-1.1091901797044557</v>
      </c>
      <c r="F379">
        <v>0.51345523388590664</v>
      </c>
      <c r="G379">
        <v>0.68375129558262415</v>
      </c>
      <c r="H379">
        <v>0.15142177289817482</v>
      </c>
      <c r="I379">
        <v>1.398320819134824</v>
      </c>
      <c r="J379">
        <v>-1.3826593203702942E-2</v>
      </c>
      <c r="K379">
        <v>0.83174427345511504</v>
      </c>
      <c r="L379">
        <v>1.5215073290164582</v>
      </c>
      <c r="M379">
        <v>-0.70634769144817255</v>
      </c>
      <c r="N379">
        <v>-0.15223349691950716</v>
      </c>
      <c r="O379">
        <v>0.52002633310621604</v>
      </c>
      <c r="P379">
        <v>-0.48881929615163244</v>
      </c>
      <c r="R379" s="33">
        <v>0.69255323507476285</v>
      </c>
      <c r="S379" s="33">
        <v>0.74222190153888512</v>
      </c>
      <c r="T379" s="33">
        <v>0.5234991640427612</v>
      </c>
      <c r="U379" s="33">
        <v>0.45045006668681747</v>
      </c>
      <c r="V379" s="33">
        <v>0.7142708053413177</v>
      </c>
      <c r="W379" s="33">
        <v>0.74942537152647293</v>
      </c>
      <c r="X379" s="33">
        <v>0.59221924543018423</v>
      </c>
      <c r="Y379" s="33">
        <v>0.42885794510546044</v>
      </c>
      <c r="Z379" s="33">
        <v>0.81548338747373006</v>
      </c>
      <c r="AA379" s="33">
        <v>0.82929327098154149</v>
      </c>
      <c r="AC379" s="36">
        <f t="shared" si="35"/>
        <v>0.80119253215792507</v>
      </c>
      <c r="AD379" s="36">
        <f t="shared" si="35"/>
        <v>0.8620034090061488</v>
      </c>
      <c r="AE379" s="36">
        <f t="shared" si="35"/>
        <v>0.53969173084437705</v>
      </c>
      <c r="AF379" s="36">
        <f t="shared" si="35"/>
        <v>0.41664009552642733</v>
      </c>
      <c r="AG379" s="36">
        <f t="shared" si="35"/>
        <v>0.82897566318589833</v>
      </c>
      <c r="AH379" s="36">
        <f t="shared" si="34"/>
        <v>0.86998929634164868</v>
      </c>
      <c r="AI379" s="36">
        <f t="shared" si="34"/>
        <v>0.65318703173979276</v>
      </c>
      <c r="AJ379" s="36">
        <f t="shared" si="34"/>
        <v>0.38096742038175413</v>
      </c>
      <c r="AK379" s="36">
        <f t="shared" si="34"/>
        <v>0.93242932689838343</v>
      </c>
      <c r="AL379" s="36">
        <f t="shared" si="34"/>
        <v>0.94291872755992778</v>
      </c>
      <c r="AN379">
        <f>SQRT(Correlation)*$F379 + SQRT('CDO Param'!C$17 - Correlation)*HLOOKUP('CDO Param'!C$12,$C$4:$E$1004,$A379,FALSE) + SQRT(1-Correlation)*G379</f>
        <v>0.63076886039311653</v>
      </c>
      <c r="AO379">
        <f>SQRT(Correlation)*$F379 + SQRT('CDO Param'!D$17 - Correlation)*HLOOKUP('CDO Param'!D$12,$C$4:$E$1004,$A379,FALSE) + SQRT(1-Correlation)*H379</f>
        <v>0.12575673316317737</v>
      </c>
      <c r="AP379">
        <f>SQRT(Correlation)*$F379 + SQRT('CDO Param'!E$17 - Correlation)*HLOOKUP('CDO Param'!E$12,$C$4:$E$1004,$A379,FALSE) + SQRT(1-Correlation)*I379</f>
        <v>1.7635353893185799</v>
      </c>
      <c r="AQ379">
        <f>SQRT(Correlation)*$F379 + SQRT('CDO Param'!F$17 - Correlation)*HLOOKUP('CDO Param'!F$12,$C$4:$E$1004,$A379,FALSE) + SQRT(1-Correlation)*J379</f>
        <v>-9.8770720659335468E-2</v>
      </c>
      <c r="AR379">
        <f>SQRT(Correlation)*$F379 + SQRT('CDO Param'!G$17 - Correlation)*HLOOKUP('CDO Param'!G$12,$C$4:$E$1004,$A379,FALSE) + SQRT(1-Correlation)*K379</f>
        <v>0.70340823785798323</v>
      </c>
      <c r="AS379">
        <f>SQRT(Correlation)*$F379 + SQRT('CDO Param'!H$17 - Correlation)*HLOOKUP('CDO Param'!H$12,$C$4:$E$1004,$A379,FALSE) + SQRT(1-Correlation)*L379</f>
        <v>1.4255340171528428</v>
      </c>
      <c r="AT379">
        <f>SQRT(Correlation)*$F379 + SQRT('CDO Param'!I$17 - Correlation)*HLOOKUP('CDO Param'!I$12,$C$4:$E$1004,$A379,FALSE) + SQRT(1-Correlation)*M379</f>
        <v>-0.75575392011146281</v>
      </c>
      <c r="AU379">
        <f>SQRT(Correlation)*$F379 + SQRT('CDO Param'!J$17 - Correlation)*HLOOKUP('CDO Param'!J$12,$C$4:$E$1004,$A379,FALSE) + SQRT(1-Correlation)*N379</f>
        <v>0.29255040695769841</v>
      </c>
      <c r="AV379">
        <f>SQRT(Correlation)*$F379 + SQRT('CDO Param'!K$17 - Correlation)*HLOOKUP('CDO Param'!K$12,$C$4:$E$1004,$A379,FALSE) + SQRT(1-Correlation)*O379</f>
        <v>0.93031207965337925</v>
      </c>
      <c r="AW379">
        <f>SQRT(Correlation)*$F379 + SQRT('CDO Param'!L$17 - Correlation)*HLOOKUP('CDO Param'!L$12,$C$4:$E$1004,$A379,FALSE) + SQRT(1-Correlation)*P379</f>
        <v>-2.6762919134802277E-2</v>
      </c>
      <c r="AY379" s="3">
        <f>IF(AN379&lt;'CDO Param'!C$15,1,0)</f>
        <v>0</v>
      </c>
      <c r="AZ379" s="3">
        <f>IF(AO379&lt;'CDO Param'!D$15,1,0)</f>
        <v>0</v>
      </c>
      <c r="BA379" s="3">
        <f>IF(AP379&lt;'CDO Param'!E$15,1,0)</f>
        <v>0</v>
      </c>
      <c r="BB379" s="3">
        <f>IF(AQ379&lt;'CDO Param'!F$15,1,0)</f>
        <v>0</v>
      </c>
      <c r="BC379" s="3">
        <f>IF(AR379&lt;'CDO Param'!G$15,1,0)</f>
        <v>0</v>
      </c>
      <c r="BD379" s="3">
        <f>IF(AS379&lt;'CDO Param'!H$15,1,0)</f>
        <v>0</v>
      </c>
      <c r="BE379" s="3">
        <f>IF(AT379&lt;'CDO Param'!I$15,1,0)</f>
        <v>0</v>
      </c>
      <c r="BF379" s="3">
        <f>IF(AU379&lt;'CDO Param'!J$15,1,0)</f>
        <v>0</v>
      </c>
      <c r="BG379" s="3">
        <f>IF(AV379&lt;'CDO Param'!K$15,1,0)</f>
        <v>0</v>
      </c>
      <c r="BH379" s="3">
        <f>IF(AW379&lt;'CDO Param'!L$15,1,0)</f>
        <v>0</v>
      </c>
      <c r="BJ379" s="37">
        <f>AY379*'CDO Param'!C$6*AC379</f>
        <v>0</v>
      </c>
      <c r="BK379" s="37">
        <f>AZ379*'CDO Param'!D$6*AD379</f>
        <v>0</v>
      </c>
      <c r="BL379" s="37">
        <f>BA379*'CDO Param'!E$6*AE379</f>
        <v>0</v>
      </c>
      <c r="BM379" s="37">
        <f>BB379*'CDO Param'!F$6*AF379</f>
        <v>0</v>
      </c>
      <c r="BN379" s="37">
        <f>BC379*'CDO Param'!G$6*AG379</f>
        <v>0</v>
      </c>
      <c r="BO379" s="37">
        <f>BD379*'CDO Param'!H$6*AH379</f>
        <v>0</v>
      </c>
      <c r="BP379" s="37">
        <f>BE379*'CDO Param'!I$6*AI379</f>
        <v>0</v>
      </c>
      <c r="BQ379" s="37">
        <f>BF379*'CDO Param'!J$6*AJ379</f>
        <v>0</v>
      </c>
      <c r="BR379" s="37">
        <f>BG379*'CDO Param'!K$6*AK379</f>
        <v>0</v>
      </c>
      <c r="BS379" s="37">
        <f>BH379*'CDO Param'!L$6*AL379</f>
        <v>0</v>
      </c>
      <c r="BU379" s="38">
        <f t="shared" si="31"/>
        <v>0</v>
      </c>
      <c r="BV379" s="38">
        <f>AVERAGE(BU$5:BU379)</f>
        <v>7451.8404232973717</v>
      </c>
      <c r="CF379" s="5">
        <f>BU379/'CDO Param'!$M$6</f>
        <v>0</v>
      </c>
      <c r="CG379" s="5">
        <f t="shared" si="32"/>
        <v>0</v>
      </c>
      <c r="CH379" s="5">
        <f t="shared" si="33"/>
        <v>0</v>
      </c>
    </row>
    <row r="380" spans="1:86" x14ac:dyDescent="0.2">
      <c r="A380" s="3">
        <v>377</v>
      </c>
      <c r="B380" s="3">
        <v>376</v>
      </c>
      <c r="C380">
        <v>1.4883744370308705</v>
      </c>
      <c r="D380">
        <v>0.41814587348198984</v>
      </c>
      <c r="E380">
        <v>0.18215018826595042</v>
      </c>
      <c r="F380">
        <v>0.37558379517577123</v>
      </c>
      <c r="G380">
        <v>0.9224572750099469</v>
      </c>
      <c r="H380">
        <v>1.3583007785200607</v>
      </c>
      <c r="I380">
        <v>0.51302549763931893</v>
      </c>
      <c r="J380">
        <v>-0.73706360126379877</v>
      </c>
      <c r="K380">
        <v>0.58369323596707545</v>
      </c>
      <c r="L380">
        <v>1.0681787898647599</v>
      </c>
      <c r="M380">
        <v>-0.49906702770385891</v>
      </c>
      <c r="N380">
        <v>-1.2096370483050123</v>
      </c>
      <c r="O380">
        <v>0.5357537702366244</v>
      </c>
      <c r="P380">
        <v>-1.7229649529326707</v>
      </c>
      <c r="R380" s="33">
        <v>0.93200538676791145</v>
      </c>
      <c r="S380" s="33">
        <v>0.21453540828755843</v>
      </c>
      <c r="T380" s="33">
        <v>0.69660708899451751</v>
      </c>
      <c r="U380" s="33">
        <v>0.87534473085559195</v>
      </c>
      <c r="V380" s="33">
        <v>0.91889148993365999</v>
      </c>
      <c r="W380" s="33">
        <v>0.80927131502389504</v>
      </c>
      <c r="X380" s="33">
        <v>0.42299160660383833</v>
      </c>
      <c r="Y380" s="33">
        <v>0.21993219071064712</v>
      </c>
      <c r="Z380" s="33">
        <v>0.40032927384615374</v>
      </c>
      <c r="AA380" s="33">
        <v>0.33410553230629558</v>
      </c>
      <c r="AC380" s="36">
        <f t="shared" si="35"/>
        <v>0.99247564312954828</v>
      </c>
      <c r="AD380" s="36">
        <f t="shared" si="35"/>
        <v>9.3473879330942283E-2</v>
      </c>
      <c r="AE380" s="36">
        <f t="shared" si="35"/>
        <v>0.80651250116421647</v>
      </c>
      <c r="AF380" s="36">
        <f t="shared" si="35"/>
        <v>0.97129866850837132</v>
      </c>
      <c r="AG380" s="36">
        <f t="shared" si="35"/>
        <v>0.98888070415727314</v>
      </c>
      <c r="AH380" s="36">
        <f t="shared" si="34"/>
        <v>0.92741562086552309</v>
      </c>
      <c r="AI380" s="36">
        <f t="shared" si="34"/>
        <v>0.37138686167908463</v>
      </c>
      <c r="AJ380" s="36">
        <f t="shared" si="34"/>
        <v>9.857390861216897E-2</v>
      </c>
      <c r="AK380" s="36">
        <f t="shared" si="34"/>
        <v>0.33493155927020263</v>
      </c>
      <c r="AL380" s="36">
        <f t="shared" si="34"/>
        <v>0.23523058413848885</v>
      </c>
      <c r="AN380">
        <f>SQRT(Correlation)*$F380 + SQRT('CDO Param'!C$17 - Correlation)*HLOOKUP('CDO Param'!C$12,$C$4:$E$1004,$A380,FALSE) + SQRT(1-Correlation)*G380</f>
        <v>1.0530245910005434</v>
      </c>
      <c r="AO380">
        <f>SQRT(Correlation)*$F380 + SQRT('CDO Param'!D$17 - Correlation)*HLOOKUP('CDO Param'!D$12,$C$4:$E$1004,$A380,FALSE) + SQRT(1-Correlation)*H380</f>
        <v>1.4665020433444087</v>
      </c>
      <c r="AP380">
        <f>SQRT(Correlation)*$F380 + SQRT('CDO Param'!E$17 - Correlation)*HLOOKUP('CDO Param'!E$12,$C$4:$E$1004,$A380,FALSE) + SQRT(1-Correlation)*I380</f>
        <v>0.99925560739797969</v>
      </c>
      <c r="AQ380">
        <f>SQRT(Correlation)*$F380 + SQRT('CDO Param'!F$17 - Correlation)*HLOOKUP('CDO Param'!F$12,$C$4:$E$1004,$A380,FALSE) + SQRT(1-Correlation)*J380</f>
        <v>-0.53973988331166467</v>
      </c>
      <c r="AR380">
        <f>SQRT(Correlation)*$F380 + SQRT('CDO Param'!G$17 - Correlation)*HLOOKUP('CDO Param'!G$12,$C$4:$E$1004,$A380,FALSE) + SQRT(1-Correlation)*K380</f>
        <v>0.71324006895528669</v>
      </c>
      <c r="AS380">
        <f>SQRT(Correlation)*$F380 + SQRT('CDO Param'!H$17 - Correlation)*HLOOKUP('CDO Param'!H$12,$C$4:$E$1004,$A380,FALSE) + SQRT(1-Correlation)*L380</f>
        <v>1.1912681583099243</v>
      </c>
      <c r="AT380">
        <f>SQRT(Correlation)*$F380 + SQRT('CDO Param'!I$17 - Correlation)*HLOOKUP('CDO Param'!I$12,$C$4:$E$1004,$A380,FALSE) + SQRT(1-Correlation)*M380</f>
        <v>-0.31395650898209926</v>
      </c>
      <c r="AU380">
        <f>SQRT(Correlation)*$F380 + SQRT('CDO Param'!J$17 - Correlation)*HLOOKUP('CDO Param'!J$12,$C$4:$E$1004,$A380,FALSE) + SQRT(1-Correlation)*N380</f>
        <v>-0.6350055781165832</v>
      </c>
      <c r="AV380">
        <f>SQRT(Correlation)*$F380 + SQRT('CDO Param'!K$17 - Correlation)*HLOOKUP('CDO Param'!K$12,$C$4:$E$1004,$A380,FALSE) + SQRT(1-Correlation)*O380</f>
        <v>1.0208175400045825</v>
      </c>
      <c r="AW380">
        <f>SQRT(Correlation)*$F380 + SQRT('CDO Param'!L$17 - Correlation)*HLOOKUP('CDO Param'!L$12,$C$4:$E$1004,$A380,FALSE) + SQRT(1-Correlation)*P380</f>
        <v>-1.1219911876601096</v>
      </c>
      <c r="AY380" s="3">
        <f>IF(AN380&lt;'CDO Param'!C$15,1,0)</f>
        <v>0</v>
      </c>
      <c r="AZ380" s="3">
        <f>IF(AO380&lt;'CDO Param'!D$15,1,0)</f>
        <v>0</v>
      </c>
      <c r="BA380" s="3">
        <f>IF(AP380&lt;'CDO Param'!E$15,1,0)</f>
        <v>0</v>
      </c>
      <c r="BB380" s="3">
        <f>IF(AQ380&lt;'CDO Param'!F$15,1,0)</f>
        <v>0</v>
      </c>
      <c r="BC380" s="3">
        <f>IF(AR380&lt;'CDO Param'!G$15,1,0)</f>
        <v>0</v>
      </c>
      <c r="BD380" s="3">
        <f>IF(AS380&lt;'CDO Param'!H$15,1,0)</f>
        <v>0</v>
      </c>
      <c r="BE380" s="3">
        <f>IF(AT380&lt;'CDO Param'!I$15,1,0)</f>
        <v>0</v>
      </c>
      <c r="BF380" s="3">
        <f>IF(AU380&lt;'CDO Param'!J$15,1,0)</f>
        <v>0</v>
      </c>
      <c r="BG380" s="3">
        <f>IF(AV380&lt;'CDO Param'!K$15,1,0)</f>
        <v>0</v>
      </c>
      <c r="BH380" s="3">
        <f>IF(AW380&lt;'CDO Param'!L$15,1,0)</f>
        <v>1</v>
      </c>
      <c r="BJ380" s="37">
        <f>AY380*'CDO Param'!C$6*AC380</f>
        <v>0</v>
      </c>
      <c r="BK380" s="37">
        <f>AZ380*'CDO Param'!D$6*AD380</f>
        <v>0</v>
      </c>
      <c r="BL380" s="37">
        <f>BA380*'CDO Param'!E$6*AE380</f>
        <v>0</v>
      </c>
      <c r="BM380" s="37">
        <f>BB380*'CDO Param'!F$6*AF380</f>
        <v>0</v>
      </c>
      <c r="BN380" s="37">
        <f>BC380*'CDO Param'!G$6*AG380</f>
        <v>0</v>
      </c>
      <c r="BO380" s="37">
        <f>BD380*'CDO Param'!H$6*AH380</f>
        <v>0</v>
      </c>
      <c r="BP380" s="37">
        <f>BE380*'CDO Param'!I$6*AI380</f>
        <v>0</v>
      </c>
      <c r="BQ380" s="37">
        <f>BF380*'CDO Param'!J$6*AJ380</f>
        <v>0</v>
      </c>
      <c r="BR380" s="37">
        <f>BG380*'CDO Param'!K$6*AK380</f>
        <v>0</v>
      </c>
      <c r="BS380" s="37">
        <f>BH380*'CDO Param'!L$6*AL380</f>
        <v>2352.3058413848885</v>
      </c>
      <c r="BU380" s="38">
        <f t="shared" si="31"/>
        <v>2352.3058413848885</v>
      </c>
      <c r="BV380" s="38">
        <f>AVERAGE(BU$5:BU380)</f>
        <v>7438.2778313242006</v>
      </c>
      <c r="CF380" s="5">
        <f>BU380/'CDO Param'!$M$6</f>
        <v>2.4503185847759255E-2</v>
      </c>
      <c r="CG380" s="5">
        <f t="shared" si="32"/>
        <v>0</v>
      </c>
      <c r="CH380" s="5">
        <f t="shared" si="33"/>
        <v>0</v>
      </c>
    </row>
    <row r="381" spans="1:86" x14ac:dyDescent="0.2">
      <c r="A381" s="3">
        <v>378</v>
      </c>
      <c r="B381" s="3">
        <v>377</v>
      </c>
      <c r="C381">
        <v>-0.21613004719256423</v>
      </c>
      <c r="D381">
        <v>-1.2771170077030547</v>
      </c>
      <c r="E381">
        <v>0.91845095084863715</v>
      </c>
      <c r="F381">
        <v>0.10712483344832435</v>
      </c>
      <c r="G381">
        <v>-0.25262124836444855</v>
      </c>
      <c r="H381">
        <v>3.2871412258828059E-2</v>
      </c>
      <c r="I381">
        <v>1.108455762732774</v>
      </c>
      <c r="J381">
        <v>0.45819774641131517</v>
      </c>
      <c r="K381">
        <v>7.2820967034203932E-2</v>
      </c>
      <c r="L381">
        <v>-0.43487034417921677</v>
      </c>
      <c r="M381">
        <v>-1.7936872609425336</v>
      </c>
      <c r="N381">
        <v>-0.52240238801459782</v>
      </c>
      <c r="O381">
        <v>0.76563537731999531</v>
      </c>
      <c r="P381">
        <v>0.6592165391339222</v>
      </c>
      <c r="R381" s="33">
        <v>0.31168147191017936</v>
      </c>
      <c r="S381" s="33">
        <v>0.43049839438428095</v>
      </c>
      <c r="T381" s="33">
        <v>0.38651441661013031</v>
      </c>
      <c r="U381" s="33">
        <v>0.14779996646000071</v>
      </c>
      <c r="V381" s="33">
        <v>7.4036293231899059E-2</v>
      </c>
      <c r="W381" s="33">
        <v>0.32798034852742236</v>
      </c>
      <c r="X381" s="33">
        <v>0.36571770038721974</v>
      </c>
      <c r="Y381" s="33">
        <v>0.61739040800248757</v>
      </c>
      <c r="Z381" s="33">
        <v>0.48058729780865239</v>
      </c>
      <c r="AA381" s="33">
        <v>0.23071427002116771</v>
      </c>
      <c r="AC381" s="36">
        <f t="shared" si="35"/>
        <v>0.20442833401510718</v>
      </c>
      <c r="AD381" s="36">
        <f t="shared" si="35"/>
        <v>0.38365584865706742</v>
      </c>
      <c r="AE381" s="36">
        <f t="shared" si="35"/>
        <v>0.3132112441221353</v>
      </c>
      <c r="AF381" s="36">
        <f t="shared" si="35"/>
        <v>4.1693429094918931E-2</v>
      </c>
      <c r="AG381" s="36">
        <f t="shared" si="35"/>
        <v>9.0858687009235783E-3</v>
      </c>
      <c r="AH381" s="36">
        <f t="shared" si="34"/>
        <v>0.2266486265110253</v>
      </c>
      <c r="AI381" s="36">
        <f t="shared" si="34"/>
        <v>0.28136215045606516</v>
      </c>
      <c r="AJ381" s="36">
        <f t="shared" si="34"/>
        <v>0.69285014799848366</v>
      </c>
      <c r="AK381" s="36">
        <f t="shared" si="34"/>
        <v>0.46719852822361474</v>
      </c>
      <c r="AL381" s="36">
        <f t="shared" si="34"/>
        <v>0.10915921342197481</v>
      </c>
      <c r="AN381">
        <f>SQRT(Correlation)*$F381 + SQRT('CDO Param'!C$17 - Correlation)*HLOOKUP('CDO Param'!C$12,$C$4:$E$1004,$A381,FALSE) + SQRT(1-Correlation)*G381</f>
        <v>-0.38639333159283396</v>
      </c>
      <c r="AO381">
        <f>SQRT(Correlation)*$F381 + SQRT('CDO Param'!D$17 - Correlation)*HLOOKUP('CDO Param'!D$12,$C$4:$E$1004,$A381,FALSE) + SQRT(1-Correlation)*H381</f>
        <v>-0.11555121274352788</v>
      </c>
      <c r="AP381">
        <f>SQRT(Correlation)*$F381 + SQRT('CDO Param'!E$17 - Correlation)*HLOOKUP('CDO Param'!E$12,$C$4:$E$1004,$A381,FALSE) + SQRT(1-Correlation)*I381</f>
        <v>1.0282666799266975</v>
      </c>
      <c r="AQ381">
        <f>SQRT(Correlation)*$F381 + SQRT('CDO Param'!F$17 - Correlation)*HLOOKUP('CDO Param'!F$12,$C$4:$E$1004,$A381,FALSE) + SQRT(1-Correlation)*J381</f>
        <v>0.67393227200077588</v>
      </c>
      <c r="AR381">
        <f>SQRT(Correlation)*$F381 + SQRT('CDO Param'!G$17 - Correlation)*HLOOKUP('CDO Param'!G$12,$C$4:$E$1004,$A381,FALSE) + SQRT(1-Correlation)*K381</f>
        <v>0.30833175794921286</v>
      </c>
      <c r="AS381">
        <f>SQRT(Correlation)*$F381 + SQRT('CDO Param'!H$17 - Correlation)*HLOOKUP('CDO Param'!H$12,$C$4:$E$1004,$A381,FALSE) + SQRT(1-Correlation)*L381</f>
        <v>-0.55929000487711233</v>
      </c>
      <c r="AT381">
        <f>SQRT(Correlation)*$F381 + SQRT('CDO Param'!I$17 - Correlation)*HLOOKUP('CDO Param'!I$12,$C$4:$E$1004,$A381,FALSE) + SQRT(1-Correlation)*M381</f>
        <v>-1.4623934236061786</v>
      </c>
      <c r="AU381">
        <f>SQRT(Correlation)*$F381 + SQRT('CDO Param'!J$17 - Correlation)*HLOOKUP('CDO Param'!J$12,$C$4:$E$1004,$A381,FALSE) + SQRT(1-Correlation)*N381</f>
        <v>-0.51890120917688132</v>
      </c>
      <c r="AV381">
        <f>SQRT(Correlation)*$F381 + SQRT('CDO Param'!K$17 - Correlation)*HLOOKUP('CDO Param'!K$12,$C$4:$E$1004,$A381,FALSE) + SQRT(1-Correlation)*O381</f>
        <v>0.70303870605435426</v>
      </c>
      <c r="AW381">
        <f>SQRT(Correlation)*$F381 + SQRT('CDO Param'!L$17 - Correlation)*HLOOKUP('CDO Param'!L$12,$C$4:$E$1004,$A381,FALSE) + SQRT(1-Correlation)*P381</f>
        <v>0.60208093166928645</v>
      </c>
      <c r="AY381" s="3">
        <f>IF(AN381&lt;'CDO Param'!C$15,1,0)</f>
        <v>0</v>
      </c>
      <c r="AZ381" s="3">
        <f>IF(AO381&lt;'CDO Param'!D$15,1,0)</f>
        <v>0</v>
      </c>
      <c r="BA381" s="3">
        <f>IF(AP381&lt;'CDO Param'!E$15,1,0)</f>
        <v>0</v>
      </c>
      <c r="BB381" s="3">
        <f>IF(AQ381&lt;'CDO Param'!F$15,1,0)</f>
        <v>0</v>
      </c>
      <c r="BC381" s="3">
        <f>IF(AR381&lt;'CDO Param'!G$15,1,0)</f>
        <v>0</v>
      </c>
      <c r="BD381" s="3">
        <f>IF(AS381&lt;'CDO Param'!H$15,1,0)</f>
        <v>0</v>
      </c>
      <c r="BE381" s="3">
        <f>IF(AT381&lt;'CDO Param'!I$15,1,0)</f>
        <v>1</v>
      </c>
      <c r="BF381" s="3">
        <f>IF(AU381&lt;'CDO Param'!J$15,1,0)</f>
        <v>0</v>
      </c>
      <c r="BG381" s="3">
        <f>IF(AV381&lt;'CDO Param'!K$15,1,0)</f>
        <v>0</v>
      </c>
      <c r="BH381" s="3">
        <f>IF(AW381&lt;'CDO Param'!L$15,1,0)</f>
        <v>0</v>
      </c>
      <c r="BJ381" s="37">
        <f>AY381*'CDO Param'!C$6*AC381</f>
        <v>0</v>
      </c>
      <c r="BK381" s="37">
        <f>AZ381*'CDO Param'!D$6*AD381</f>
        <v>0</v>
      </c>
      <c r="BL381" s="37">
        <f>BA381*'CDO Param'!E$6*AE381</f>
        <v>0</v>
      </c>
      <c r="BM381" s="37">
        <f>BB381*'CDO Param'!F$6*AF381</f>
        <v>0</v>
      </c>
      <c r="BN381" s="37">
        <f>BC381*'CDO Param'!G$6*AG381</f>
        <v>0</v>
      </c>
      <c r="BO381" s="37">
        <f>BD381*'CDO Param'!H$6*AH381</f>
        <v>0</v>
      </c>
      <c r="BP381" s="37">
        <f>BE381*'CDO Param'!I$6*AI381</f>
        <v>2250.8972036485211</v>
      </c>
      <c r="BQ381" s="37">
        <f>BF381*'CDO Param'!J$6*AJ381</f>
        <v>0</v>
      </c>
      <c r="BR381" s="37">
        <f>BG381*'CDO Param'!K$6*AK381</f>
        <v>0</v>
      </c>
      <c r="BS381" s="37">
        <f>BH381*'CDO Param'!L$6*AL381</f>
        <v>0</v>
      </c>
      <c r="BU381" s="38">
        <f t="shared" si="31"/>
        <v>2250.8972036485211</v>
      </c>
      <c r="BV381" s="38">
        <f>AVERAGE(BU$5:BU381)</f>
        <v>7424.5182010120634</v>
      </c>
      <c r="CF381" s="5">
        <f>BU381/'CDO Param'!$M$6</f>
        <v>2.3446845871338762E-2</v>
      </c>
      <c r="CG381" s="5">
        <f t="shared" si="32"/>
        <v>0</v>
      </c>
      <c r="CH381" s="5">
        <f t="shared" si="33"/>
        <v>0</v>
      </c>
    </row>
    <row r="382" spans="1:86" x14ac:dyDescent="0.2">
      <c r="A382" s="3">
        <v>379</v>
      </c>
      <c r="B382" s="3">
        <v>378</v>
      </c>
      <c r="C382">
        <v>-0.63992615650931839</v>
      </c>
      <c r="D382">
        <v>-0.43634827306959778</v>
      </c>
      <c r="E382">
        <v>-1.9353683455847204</v>
      </c>
      <c r="F382">
        <v>-5.1951474233646877E-2</v>
      </c>
      <c r="G382">
        <v>-0.47360799726448022</v>
      </c>
      <c r="H382">
        <v>0.75978960012434982</v>
      </c>
      <c r="I382">
        <v>-0.1433090801583603</v>
      </c>
      <c r="J382">
        <v>1.2184364095446654</v>
      </c>
      <c r="K382">
        <v>7.4435320129850879E-2</v>
      </c>
      <c r="L382">
        <v>-1.109228833229281</v>
      </c>
      <c r="M382">
        <v>4.6538843889720738E-2</v>
      </c>
      <c r="N382">
        <v>-0.17049956113623921</v>
      </c>
      <c r="O382">
        <v>0.87930629888433032</v>
      </c>
      <c r="P382">
        <v>-1.3124190445523709</v>
      </c>
      <c r="R382" s="33">
        <v>0.61473624576569363</v>
      </c>
      <c r="S382" s="33">
        <v>0.87208258401233818</v>
      </c>
      <c r="T382" s="33">
        <v>9.1989495368669502E-2</v>
      </c>
      <c r="U382" s="33">
        <v>6.7448661228385137E-2</v>
      </c>
      <c r="V382" s="33">
        <v>0.60964926546888853</v>
      </c>
      <c r="W382" s="33">
        <v>0.37520473561026374</v>
      </c>
      <c r="X382" s="33">
        <v>6.5991401703092922E-2</v>
      </c>
      <c r="Y382" s="33">
        <v>0.1174884238827454</v>
      </c>
      <c r="Z382" s="33">
        <v>0.62794019730200068</v>
      </c>
      <c r="AA382" s="33">
        <v>0.79089605472557989</v>
      </c>
      <c r="AC382" s="36">
        <f t="shared" si="35"/>
        <v>0.68873403320308224</v>
      </c>
      <c r="AD382" s="36">
        <f t="shared" si="35"/>
        <v>0.96962257986555744</v>
      </c>
      <c r="AE382" s="36">
        <f t="shared" si="35"/>
        <v>1.4688468531546784E-2</v>
      </c>
      <c r="AF382" s="36">
        <f t="shared" si="35"/>
        <v>7.3911338654002847E-3</v>
      </c>
      <c r="AG382" s="36">
        <f t="shared" si="35"/>
        <v>0.68079932315772607</v>
      </c>
      <c r="AH382" s="36">
        <f t="shared" si="34"/>
        <v>0.2957562979889351</v>
      </c>
      <c r="AI382" s="36">
        <f t="shared" si="34"/>
        <v>7.0418854378256754E-3</v>
      </c>
      <c r="AJ382" s="36">
        <f t="shared" si="34"/>
        <v>2.519680893044288E-2</v>
      </c>
      <c r="AK382" s="36">
        <f t="shared" si="34"/>
        <v>0.70904125355869085</v>
      </c>
      <c r="AL382" s="36">
        <f t="shared" si="34"/>
        <v>0.91152393847833868</v>
      </c>
      <c r="AN382">
        <f>SQRT(Correlation)*$F382 + SQRT('CDO Param'!C$17 - Correlation)*HLOOKUP('CDO Param'!C$12,$C$4:$E$1004,$A382,FALSE) + SQRT(1-Correlation)*G382</f>
        <v>-0.52744146003546366</v>
      </c>
      <c r="AO382">
        <f>SQRT(Correlation)*$F382 + SQRT('CDO Param'!D$17 - Correlation)*HLOOKUP('CDO Param'!D$12,$C$4:$E$1004,$A382,FALSE) + SQRT(1-Correlation)*H382</f>
        <v>0.6426622404629514</v>
      </c>
      <c r="AP382">
        <f>SQRT(Correlation)*$F382 + SQRT('CDO Param'!E$17 - Correlation)*HLOOKUP('CDO Param'!E$12,$C$4:$E$1004,$A382,FALSE) + SQRT(1-Correlation)*I382</f>
        <v>-0.32169197620031154</v>
      </c>
      <c r="AQ382">
        <f>SQRT(Correlation)*$F382 + SQRT('CDO Param'!F$17 - Correlation)*HLOOKUP('CDO Param'!F$12,$C$4:$E$1004,$A382,FALSE) + SQRT(1-Correlation)*J382</f>
        <v>0.70672025461059818</v>
      </c>
      <c r="AR382">
        <f>SQRT(Correlation)*$F382 + SQRT('CDO Param'!G$17 - Correlation)*HLOOKUP('CDO Param'!G$12,$C$4:$E$1004,$A382,FALSE) + SQRT(1-Correlation)*K382</f>
        <v>-0.37857447186882864</v>
      </c>
      <c r="AS382">
        <f>SQRT(Correlation)*$F382 + SQRT('CDO Param'!H$17 - Correlation)*HLOOKUP('CDO Param'!H$12,$C$4:$E$1004,$A382,FALSE) + SQRT(1-Correlation)*L382</f>
        <v>-1.1304443310081755</v>
      </c>
      <c r="AT382">
        <f>SQRT(Correlation)*$F382 + SQRT('CDO Param'!I$17 - Correlation)*HLOOKUP('CDO Param'!I$12,$C$4:$E$1004,$A382,FALSE) + SQRT(1-Correlation)*M382</f>
        <v>-0.40503939295230307</v>
      </c>
      <c r="AU382">
        <f>SQRT(Correlation)*$F382 + SQRT('CDO Param'!J$17 - Correlation)*HLOOKUP('CDO Param'!J$12,$C$4:$E$1004,$A382,FALSE) + SQRT(1-Correlation)*N382</f>
        <v>-0.34748713136998544</v>
      </c>
      <c r="AV382">
        <f>SQRT(Correlation)*$F382 + SQRT('CDO Param'!K$17 - Correlation)*HLOOKUP('CDO Param'!K$12,$C$4:$E$1004,$A382,FALSE) + SQRT(1-Correlation)*O382</f>
        <v>0.6484461542270844</v>
      </c>
      <c r="AW382">
        <f>SQRT(Correlation)*$F382 + SQRT('CDO Param'!L$17 - Correlation)*HLOOKUP('CDO Param'!L$12,$C$4:$E$1004,$A382,FALSE) + SQRT(1-Correlation)*P382</f>
        <v>-1.4308070730053402</v>
      </c>
      <c r="AY382" s="3">
        <f>IF(AN382&lt;'CDO Param'!C$15,1,0)</f>
        <v>0</v>
      </c>
      <c r="AZ382" s="3">
        <f>IF(AO382&lt;'CDO Param'!D$15,1,0)</f>
        <v>0</v>
      </c>
      <c r="BA382" s="3">
        <f>IF(AP382&lt;'CDO Param'!E$15,1,0)</f>
        <v>0</v>
      </c>
      <c r="BB382" s="3">
        <f>IF(AQ382&lt;'CDO Param'!F$15,1,0)</f>
        <v>0</v>
      </c>
      <c r="BC382" s="3">
        <f>IF(AR382&lt;'CDO Param'!G$15,1,0)</f>
        <v>1</v>
      </c>
      <c r="BD382" s="3">
        <f>IF(AS382&lt;'CDO Param'!H$15,1,0)</f>
        <v>0</v>
      </c>
      <c r="BE382" s="3">
        <f>IF(AT382&lt;'CDO Param'!I$15,1,0)</f>
        <v>0</v>
      </c>
      <c r="BF382" s="3">
        <f>IF(AU382&lt;'CDO Param'!J$15,1,0)</f>
        <v>0</v>
      </c>
      <c r="BG382" s="3">
        <f>IF(AV382&lt;'CDO Param'!K$15,1,0)</f>
        <v>0</v>
      </c>
      <c r="BH382" s="3">
        <f>IF(AW382&lt;'CDO Param'!L$15,1,0)</f>
        <v>1</v>
      </c>
      <c r="BJ382" s="37">
        <f>AY382*'CDO Param'!C$6*AC382</f>
        <v>0</v>
      </c>
      <c r="BK382" s="37">
        <f>AZ382*'CDO Param'!D$6*AD382</f>
        <v>0</v>
      </c>
      <c r="BL382" s="37">
        <f>BA382*'CDO Param'!E$6*AE382</f>
        <v>0</v>
      </c>
      <c r="BM382" s="37">
        <f>BB382*'CDO Param'!F$6*AF382</f>
        <v>0</v>
      </c>
      <c r="BN382" s="37">
        <f>BC382*'CDO Param'!G$6*AG382</f>
        <v>6807.9932315772603</v>
      </c>
      <c r="BO382" s="37">
        <f>BD382*'CDO Param'!H$6*AH382</f>
        <v>0</v>
      </c>
      <c r="BP382" s="37">
        <f>BE382*'CDO Param'!I$6*AI382</f>
        <v>0</v>
      </c>
      <c r="BQ382" s="37">
        <f>BF382*'CDO Param'!J$6*AJ382</f>
        <v>0</v>
      </c>
      <c r="BR382" s="37">
        <f>BG382*'CDO Param'!K$6*AK382</f>
        <v>0</v>
      </c>
      <c r="BS382" s="37">
        <f>BH382*'CDO Param'!L$6*AL382</f>
        <v>9115.2393847833864</v>
      </c>
      <c r="BU382" s="38">
        <f t="shared" si="31"/>
        <v>15923.232616360647</v>
      </c>
      <c r="BV382" s="38">
        <f>AVERAGE(BU$5:BU382)</f>
        <v>7447.0015724812392</v>
      </c>
      <c r="CF382" s="5">
        <f>BU382/'CDO Param'!$M$6</f>
        <v>0.1658670064204234</v>
      </c>
      <c r="CG382" s="5">
        <f t="shared" si="32"/>
        <v>0.02</v>
      </c>
      <c r="CH382" s="5">
        <f t="shared" si="33"/>
        <v>1</v>
      </c>
    </row>
    <row r="383" spans="1:86" x14ac:dyDescent="0.2">
      <c r="A383" s="3">
        <v>380</v>
      </c>
      <c r="B383" s="3">
        <v>379</v>
      </c>
      <c r="C383">
        <v>-0.13655153452418745</v>
      </c>
      <c r="D383">
        <v>1.4139595805318095</v>
      </c>
      <c r="E383">
        <v>1.8494574760552496E-2</v>
      </c>
      <c r="F383">
        <v>0.68368649408512283</v>
      </c>
      <c r="G383">
        <v>-0.78188577390392311</v>
      </c>
      <c r="H383">
        <v>-3.4599452192196622E-2</v>
      </c>
      <c r="I383">
        <v>0.14490524335997179</v>
      </c>
      <c r="J383">
        <v>0.5338893060979899</v>
      </c>
      <c r="K383">
        <v>-0.78867515185265802</v>
      </c>
      <c r="L383">
        <v>-1.7519687389722094</v>
      </c>
      <c r="M383">
        <v>-0.18419996195007116</v>
      </c>
      <c r="N383">
        <v>-0.30791852623224258</v>
      </c>
      <c r="O383">
        <v>-1.4630950317950919</v>
      </c>
      <c r="P383">
        <v>-0.2343620053579798</v>
      </c>
      <c r="R383" s="33">
        <v>0.58999177282210058</v>
      </c>
      <c r="S383" s="33">
        <v>0.9917258210441684</v>
      </c>
      <c r="T383" s="33">
        <v>0.93587428933748706</v>
      </c>
      <c r="U383" s="33">
        <v>0.23918089514560109</v>
      </c>
      <c r="V383" s="33">
        <v>0.91330471211732589</v>
      </c>
      <c r="W383" s="33">
        <v>0.91229655589549641</v>
      </c>
      <c r="X383" s="33">
        <v>0.96821493560830829</v>
      </c>
      <c r="Y383" s="33">
        <v>0.78842276883703788</v>
      </c>
      <c r="Z383" s="33">
        <v>2.1475844095216991E-2</v>
      </c>
      <c r="AA383" s="33">
        <v>0.94451170831197484</v>
      </c>
      <c r="AC383" s="36">
        <f t="shared" si="35"/>
        <v>0.64961438104721214</v>
      </c>
      <c r="AD383" s="36">
        <f t="shared" si="35"/>
        <v>0.999930028050241</v>
      </c>
      <c r="AE383" s="36">
        <f t="shared" si="35"/>
        <v>0.99339180839142927</v>
      </c>
      <c r="AF383" s="36">
        <f t="shared" si="35"/>
        <v>0.11783636853410823</v>
      </c>
      <c r="AG383" s="36">
        <f t="shared" si="35"/>
        <v>0.98711540795590247</v>
      </c>
      <c r="AH383" s="36">
        <f t="shared" si="34"/>
        <v>0.98678177035160752</v>
      </c>
      <c r="AI383" s="36">
        <f t="shared" si="34"/>
        <v>0.99860815472671727</v>
      </c>
      <c r="AJ383" s="36">
        <f t="shared" si="34"/>
        <v>0.90926497545627671</v>
      </c>
      <c r="AK383" s="36">
        <f t="shared" si="34"/>
        <v>5.8255945453186708E-4</v>
      </c>
      <c r="AL383" s="36">
        <f t="shared" si="34"/>
        <v>0.99520533167899983</v>
      </c>
      <c r="AN383">
        <f>SQRT(Correlation)*$F383 + SQRT('CDO Param'!C$17 - Correlation)*HLOOKUP('CDO Param'!C$12,$C$4:$E$1004,$A383,FALSE) + SQRT(1-Correlation)*G383</f>
        <v>-0.32559724046198391</v>
      </c>
      <c r="AO383">
        <f>SQRT(Correlation)*$F383 + SQRT('CDO Param'!D$17 - Correlation)*HLOOKUP('CDO Param'!D$12,$C$4:$E$1004,$A383,FALSE) + SQRT(1-Correlation)*H383</f>
        <v>0.38334081180753399</v>
      </c>
      <c r="AP383">
        <f>SQRT(Correlation)*$F383 + SQRT('CDO Param'!E$17 - Correlation)*HLOOKUP('CDO Param'!E$12,$C$4:$E$1004,$A383,FALSE) + SQRT(1-Correlation)*I383</f>
        <v>0.31754169670644777</v>
      </c>
      <c r="AQ383">
        <f>SQRT(Correlation)*$F383 + SQRT('CDO Param'!F$17 - Correlation)*HLOOKUP('CDO Param'!F$12,$C$4:$E$1004,$A383,FALSE) + SQRT(1-Correlation)*J383</f>
        <v>0.72682803302131849</v>
      </c>
      <c r="AR383">
        <f>SQRT(Correlation)*$F383 + SQRT('CDO Param'!G$17 - Correlation)*HLOOKUP('CDO Param'!G$12,$C$4:$E$1004,$A383,FALSE) + SQRT(1-Correlation)*K383</f>
        <v>-0.5278667788316922</v>
      </c>
      <c r="AS383">
        <f>SQRT(Correlation)*$F383 + SQRT('CDO Param'!H$17 - Correlation)*HLOOKUP('CDO Param'!H$12,$C$4:$E$1004,$A383,FALSE) + SQRT(1-Correlation)*L383</f>
        <v>-1.2458987471455871</v>
      </c>
      <c r="AT383">
        <f>SQRT(Correlation)*$F383 + SQRT('CDO Param'!I$17 - Correlation)*HLOOKUP('CDO Param'!I$12,$C$4:$E$1004,$A383,FALSE) + SQRT(1-Correlation)*M383</f>
        <v>4.5588737914804556E-2</v>
      </c>
      <c r="AU383">
        <f>SQRT(Correlation)*$F383 + SQRT('CDO Param'!J$17 - Correlation)*HLOOKUP('CDO Param'!J$12,$C$4:$E$1004,$A383,FALSE) + SQRT(1-Correlation)*N383</f>
        <v>-0.1120446504659601</v>
      </c>
      <c r="AV383">
        <f>SQRT(Correlation)*$F383 + SQRT('CDO Param'!K$17 - Correlation)*HLOOKUP('CDO Param'!K$12,$C$4:$E$1004,$A383,FALSE) + SQRT(1-Correlation)*O383</f>
        <v>-1.2079413075937917</v>
      </c>
      <c r="AW383">
        <f>SQRT(Correlation)*$F383 + SQRT('CDO Param'!L$17 - Correlation)*HLOOKUP('CDO Param'!L$12,$C$4:$E$1004,$A383,FALSE) + SQRT(1-Correlation)*P383</f>
        <v>-4.2262807649843026E-2</v>
      </c>
      <c r="AY383" s="3">
        <f>IF(AN383&lt;'CDO Param'!C$15,1,0)</f>
        <v>0</v>
      </c>
      <c r="AZ383" s="3">
        <f>IF(AO383&lt;'CDO Param'!D$15,1,0)</f>
        <v>0</v>
      </c>
      <c r="BA383" s="3">
        <f>IF(AP383&lt;'CDO Param'!E$15,1,0)</f>
        <v>0</v>
      </c>
      <c r="BB383" s="3">
        <f>IF(AQ383&lt;'CDO Param'!F$15,1,0)</f>
        <v>0</v>
      </c>
      <c r="BC383" s="3">
        <f>IF(AR383&lt;'CDO Param'!G$15,1,0)</f>
        <v>1</v>
      </c>
      <c r="BD383" s="3">
        <f>IF(AS383&lt;'CDO Param'!H$15,1,0)</f>
        <v>0</v>
      </c>
      <c r="BE383" s="3">
        <f>IF(AT383&lt;'CDO Param'!I$15,1,0)</f>
        <v>0</v>
      </c>
      <c r="BF383" s="3">
        <f>IF(AU383&lt;'CDO Param'!J$15,1,0)</f>
        <v>0</v>
      </c>
      <c r="BG383" s="3">
        <f>IF(AV383&lt;'CDO Param'!K$15,1,0)</f>
        <v>0</v>
      </c>
      <c r="BH383" s="3">
        <f>IF(AW383&lt;'CDO Param'!L$15,1,0)</f>
        <v>0</v>
      </c>
      <c r="BJ383" s="37">
        <f>AY383*'CDO Param'!C$6*AC383</f>
        <v>0</v>
      </c>
      <c r="BK383" s="37">
        <f>AZ383*'CDO Param'!D$6*AD383</f>
        <v>0</v>
      </c>
      <c r="BL383" s="37">
        <f>BA383*'CDO Param'!E$6*AE383</f>
        <v>0</v>
      </c>
      <c r="BM383" s="37">
        <f>BB383*'CDO Param'!F$6*AF383</f>
        <v>0</v>
      </c>
      <c r="BN383" s="37">
        <f>BC383*'CDO Param'!G$6*AG383</f>
        <v>9871.1540795590245</v>
      </c>
      <c r="BO383" s="37">
        <f>BD383*'CDO Param'!H$6*AH383</f>
        <v>0</v>
      </c>
      <c r="BP383" s="37">
        <f>BE383*'CDO Param'!I$6*AI383</f>
        <v>0</v>
      </c>
      <c r="BQ383" s="37">
        <f>BF383*'CDO Param'!J$6*AJ383</f>
        <v>0</v>
      </c>
      <c r="BR383" s="37">
        <f>BG383*'CDO Param'!K$6*AK383</f>
        <v>0</v>
      </c>
      <c r="BS383" s="37">
        <f>BH383*'CDO Param'!L$6*AL383</f>
        <v>0</v>
      </c>
      <c r="BU383" s="38">
        <f t="shared" si="31"/>
        <v>9871.1540795590245</v>
      </c>
      <c r="BV383" s="38">
        <f>AVERAGE(BU$5:BU383)</f>
        <v>7453.3977532386998</v>
      </c>
      <c r="CF383" s="5">
        <f>BU383/'CDO Param'!$M$6</f>
        <v>0.10282452166207318</v>
      </c>
      <c r="CG383" s="5">
        <f t="shared" si="32"/>
        <v>0.02</v>
      </c>
      <c r="CH383" s="5">
        <f t="shared" si="33"/>
        <v>1</v>
      </c>
    </row>
    <row r="384" spans="1:86" x14ac:dyDescent="0.2">
      <c r="A384" s="3">
        <v>381</v>
      </c>
      <c r="B384" s="3">
        <v>380</v>
      </c>
      <c r="C384">
        <v>-0.34026584216917399</v>
      </c>
      <c r="D384">
        <v>-1.2289547157706693E-2</v>
      </c>
      <c r="E384">
        <v>-1.2723921827273443</v>
      </c>
      <c r="F384">
        <v>-0.57439365264144726</v>
      </c>
      <c r="G384">
        <v>1.1298516255919822</v>
      </c>
      <c r="H384">
        <v>-0.34284767025383189</v>
      </c>
      <c r="I384">
        <v>1.6809781300253235</v>
      </c>
      <c r="J384">
        <v>-0.17354295778204687</v>
      </c>
      <c r="K384">
        <v>0.54937800086918287</v>
      </c>
      <c r="L384">
        <v>1.2247573977219872</v>
      </c>
      <c r="M384">
        <v>0.31026615943119396</v>
      </c>
      <c r="N384">
        <v>1.5702607925049961</v>
      </c>
      <c r="O384">
        <v>-0.7902144716354087</v>
      </c>
      <c r="P384">
        <v>-5.0938524509547278E-2</v>
      </c>
      <c r="R384" s="33">
        <v>0.40828159936158059</v>
      </c>
      <c r="S384" s="33">
        <v>0.98884047008531195</v>
      </c>
      <c r="T384" s="33">
        <v>0.44178072383710215</v>
      </c>
      <c r="U384" s="33">
        <v>8.6255301761559815E-3</v>
      </c>
      <c r="V384" s="33">
        <v>0.96928567065358429</v>
      </c>
      <c r="W384" s="33">
        <v>0.78426667479065559</v>
      </c>
      <c r="X384" s="33">
        <v>0.17000320654828252</v>
      </c>
      <c r="Y384" s="33">
        <v>0.24389245698409734</v>
      </c>
      <c r="Z384" s="33">
        <v>0.10052453172417569</v>
      </c>
      <c r="AA384" s="33">
        <v>0.51580468822075276</v>
      </c>
      <c r="AC384" s="36">
        <f t="shared" si="35"/>
        <v>0.34761545735878818</v>
      </c>
      <c r="AD384" s="36">
        <f t="shared" si="35"/>
        <v>0.99986397259698734</v>
      </c>
      <c r="AE384" s="36">
        <f t="shared" si="35"/>
        <v>0.40224709341707615</v>
      </c>
      <c r="AF384" s="36">
        <f t="shared" si="35"/>
        <v>7.6746427579538535E-5</v>
      </c>
      <c r="AG384" s="36">
        <f t="shared" si="35"/>
        <v>0.99871015793175055</v>
      </c>
      <c r="AH384" s="36">
        <f t="shared" si="34"/>
        <v>0.90540558216774691</v>
      </c>
      <c r="AI384" s="36">
        <f t="shared" si="34"/>
        <v>5.6571251783262881E-2</v>
      </c>
      <c r="AJ384" s="36">
        <f t="shared" si="34"/>
        <v>0.12280214713253156</v>
      </c>
      <c r="AK384" s="36">
        <f t="shared" si="34"/>
        <v>1.7868043450769828E-2</v>
      </c>
      <c r="AL384" s="36">
        <f t="shared" si="34"/>
        <v>0.52671215942011329</v>
      </c>
      <c r="AN384">
        <f>SQRT(Correlation)*$F384 + SQRT('CDO Param'!C$17 - Correlation)*HLOOKUP('CDO Param'!C$12,$C$4:$E$1004,$A384,FALSE) + SQRT(1-Correlation)*G384</f>
        <v>0.88849414045869435</v>
      </c>
      <c r="AO384">
        <f>SQRT(Correlation)*$F384 + SQRT('CDO Param'!D$17 - Correlation)*HLOOKUP('CDO Param'!D$12,$C$4:$E$1004,$A384,FALSE) + SQRT(1-Correlation)*H384</f>
        <v>-0.50863108456098205</v>
      </c>
      <c r="AP384">
        <f>SQRT(Correlation)*$F384 + SQRT('CDO Param'!E$17 - Correlation)*HLOOKUP('CDO Param'!E$12,$C$4:$E$1004,$A384,FALSE) + SQRT(1-Correlation)*I384</f>
        <v>1.3230507749511937</v>
      </c>
      <c r="AQ384">
        <f>SQRT(Correlation)*$F384 + SQRT('CDO Param'!F$17 - Correlation)*HLOOKUP('CDO Param'!F$12,$C$4:$E$1004,$A384,FALSE) + SQRT(1-Correlation)*J384</f>
        <v>-0.63079206859293735</v>
      </c>
      <c r="AR384">
        <f>SQRT(Correlation)*$F384 + SQRT('CDO Param'!G$17 - Correlation)*HLOOKUP('CDO Param'!G$12,$C$4:$E$1004,$A384,FALSE) + SQRT(1-Correlation)*K384</f>
        <v>5.5030970690150394E-2</v>
      </c>
      <c r="AS384">
        <f>SQRT(Correlation)*$F384 + SQRT('CDO Param'!H$17 - Correlation)*HLOOKUP('CDO Param'!H$12,$C$4:$E$1004,$A384,FALSE) + SQRT(1-Correlation)*L384</f>
        <v>0.97852966136701802</v>
      </c>
      <c r="AT384">
        <f>SQRT(Correlation)*$F384 + SQRT('CDO Param'!I$17 - Correlation)*HLOOKUP('CDO Param'!I$12,$C$4:$E$1004,$A384,FALSE) + SQRT(1-Correlation)*M384</f>
        <v>-0.17181043964817244</v>
      </c>
      <c r="AU384">
        <f>SQRT(Correlation)*$F384 + SQRT('CDO Param'!J$17 - Correlation)*HLOOKUP('CDO Param'!J$12,$C$4:$E$1004,$A384,FALSE) + SQRT(1-Correlation)*N384</f>
        <v>1.2180150860410377</v>
      </c>
      <c r="AV384">
        <f>SQRT(Correlation)*$F384 + SQRT('CDO Param'!K$17 - Correlation)*HLOOKUP('CDO Param'!K$12,$C$4:$E$1004,$A384,FALSE) + SQRT(1-Correlation)*O384</f>
        <v>-1.021328372510339</v>
      </c>
      <c r="AW384">
        <f>SQRT(Correlation)*$F384 + SQRT('CDO Param'!L$17 - Correlation)*HLOOKUP('CDO Param'!L$12,$C$4:$E$1004,$A384,FALSE) + SQRT(1-Correlation)*P384</f>
        <v>-0.31998962882155962</v>
      </c>
      <c r="AY384" s="3">
        <f>IF(AN384&lt;'CDO Param'!C$15,1,0)</f>
        <v>0</v>
      </c>
      <c r="AZ384" s="3">
        <f>IF(AO384&lt;'CDO Param'!D$15,1,0)</f>
        <v>0</v>
      </c>
      <c r="BA384" s="3">
        <f>IF(AP384&lt;'CDO Param'!E$15,1,0)</f>
        <v>0</v>
      </c>
      <c r="BB384" s="3">
        <f>IF(AQ384&lt;'CDO Param'!F$15,1,0)</f>
        <v>0</v>
      </c>
      <c r="BC384" s="3">
        <f>IF(AR384&lt;'CDO Param'!G$15,1,0)</f>
        <v>1</v>
      </c>
      <c r="BD384" s="3">
        <f>IF(AS384&lt;'CDO Param'!H$15,1,0)</f>
        <v>0</v>
      </c>
      <c r="BE384" s="3">
        <f>IF(AT384&lt;'CDO Param'!I$15,1,0)</f>
        <v>0</v>
      </c>
      <c r="BF384" s="3">
        <f>IF(AU384&lt;'CDO Param'!J$15,1,0)</f>
        <v>0</v>
      </c>
      <c r="BG384" s="3">
        <f>IF(AV384&lt;'CDO Param'!K$15,1,0)</f>
        <v>0</v>
      </c>
      <c r="BH384" s="3">
        <f>IF(AW384&lt;'CDO Param'!L$15,1,0)</f>
        <v>0</v>
      </c>
      <c r="BJ384" s="37">
        <f>AY384*'CDO Param'!C$6*AC384</f>
        <v>0</v>
      </c>
      <c r="BK384" s="37">
        <f>AZ384*'CDO Param'!D$6*AD384</f>
        <v>0</v>
      </c>
      <c r="BL384" s="37">
        <f>BA384*'CDO Param'!E$6*AE384</f>
        <v>0</v>
      </c>
      <c r="BM384" s="37">
        <f>BB384*'CDO Param'!F$6*AF384</f>
        <v>0</v>
      </c>
      <c r="BN384" s="37">
        <f>BC384*'CDO Param'!G$6*AG384</f>
        <v>9987.1015793175047</v>
      </c>
      <c r="BO384" s="37">
        <f>BD384*'CDO Param'!H$6*AH384</f>
        <v>0</v>
      </c>
      <c r="BP384" s="37">
        <f>BE384*'CDO Param'!I$6*AI384</f>
        <v>0</v>
      </c>
      <c r="BQ384" s="37">
        <f>BF384*'CDO Param'!J$6*AJ384</f>
        <v>0</v>
      </c>
      <c r="BR384" s="37">
        <f>BG384*'CDO Param'!K$6*AK384</f>
        <v>0</v>
      </c>
      <c r="BS384" s="37">
        <f>BH384*'CDO Param'!L$6*AL384</f>
        <v>0</v>
      </c>
      <c r="BU384" s="38">
        <f t="shared" si="31"/>
        <v>9987.1015793175047</v>
      </c>
      <c r="BV384" s="38">
        <f>AVERAGE(BU$5:BU384)</f>
        <v>7460.0653948862755</v>
      </c>
      <c r="CF384" s="5">
        <f>BU384/'CDO Param'!$M$6</f>
        <v>0.10403230811789067</v>
      </c>
      <c r="CG384" s="5">
        <f t="shared" si="32"/>
        <v>0.02</v>
      </c>
      <c r="CH384" s="5">
        <f t="shared" si="33"/>
        <v>1</v>
      </c>
    </row>
    <row r="385" spans="1:86" x14ac:dyDescent="0.2">
      <c r="A385" s="3">
        <v>382</v>
      </c>
      <c r="B385" s="3">
        <v>381</v>
      </c>
      <c r="C385">
        <v>-1.2403552318573929</v>
      </c>
      <c r="D385">
        <v>1.156431608251296</v>
      </c>
      <c r="E385">
        <v>-1.2969712770427577</v>
      </c>
      <c r="F385">
        <v>-0.1553314632474212</v>
      </c>
      <c r="G385">
        <v>-0.94576762421638705</v>
      </c>
      <c r="H385">
        <v>-1.6360263543901965</v>
      </c>
      <c r="I385">
        <v>0.71750264396541752</v>
      </c>
      <c r="J385">
        <v>0.27147962100571021</v>
      </c>
      <c r="K385">
        <v>0.42345391193521209</v>
      </c>
      <c r="L385">
        <v>-1.0300800568074919</v>
      </c>
      <c r="M385">
        <v>-1.9052549760090187</v>
      </c>
      <c r="N385">
        <v>1.154128312919056</v>
      </c>
      <c r="O385">
        <v>-0.96227267931681126</v>
      </c>
      <c r="P385">
        <v>1.0110761650139466</v>
      </c>
      <c r="R385" s="33">
        <v>0.12939492619102586</v>
      </c>
      <c r="S385" s="33">
        <v>0.74052449257137465</v>
      </c>
      <c r="T385" s="33">
        <v>0.99514664709342027</v>
      </c>
      <c r="U385" s="33">
        <v>0.42969769911360822</v>
      </c>
      <c r="V385" s="33">
        <v>0.9292290024129809</v>
      </c>
      <c r="W385" s="33">
        <v>0.5518435549698042</v>
      </c>
      <c r="X385" s="33">
        <v>0.83462837749842012</v>
      </c>
      <c r="Y385" s="33">
        <v>0.59914061594714441</v>
      </c>
      <c r="Z385" s="33">
        <v>0.75633222365581065</v>
      </c>
      <c r="AA385" s="33">
        <v>0.67568298321016274</v>
      </c>
      <c r="AC385" s="36">
        <f t="shared" si="35"/>
        <v>3.1153263976090983E-2</v>
      </c>
      <c r="AD385" s="36">
        <f t="shared" si="35"/>
        <v>0.86008954858710918</v>
      </c>
      <c r="AE385" s="36">
        <f t="shared" si="35"/>
        <v>0.99997861640184049</v>
      </c>
      <c r="AF385" s="36">
        <f t="shared" si="35"/>
        <v>0.38234314501034944</v>
      </c>
      <c r="AG385" s="36">
        <f t="shared" si="35"/>
        <v>0.99177799377211961</v>
      </c>
      <c r="AH385" s="36">
        <f t="shared" si="34"/>
        <v>0.5871760182417729</v>
      </c>
      <c r="AI385" s="36">
        <f t="shared" si="34"/>
        <v>0.94672732870700615</v>
      </c>
      <c r="AJ385" s="36">
        <f t="shared" si="34"/>
        <v>0.66422685049324692</v>
      </c>
      <c r="AK385" s="36">
        <f t="shared" si="34"/>
        <v>0.87743686286331402</v>
      </c>
      <c r="AL385" s="36">
        <f t="shared" si="34"/>
        <v>0.77842476158533658</v>
      </c>
      <c r="AN385">
        <f>SQRT(Correlation)*$F385 + SQRT('CDO Param'!C$17 - Correlation)*HLOOKUP('CDO Param'!C$12,$C$4:$E$1004,$A385,FALSE) + SQRT(1-Correlation)*G385</f>
        <v>-0.78280994411126836</v>
      </c>
      <c r="AO385">
        <f>SQRT(Correlation)*$F385 + SQRT('CDO Param'!D$17 - Correlation)*HLOOKUP('CDO Param'!D$12,$C$4:$E$1004,$A385,FALSE) + SQRT(1-Correlation)*H385</f>
        <v>-1.4376468727607175</v>
      </c>
      <c r="AP385">
        <f>SQRT(Correlation)*$F385 + SQRT('CDO Param'!E$17 - Correlation)*HLOOKUP('CDO Param'!E$12,$C$4:$E$1004,$A385,FALSE) + SQRT(1-Correlation)*I385</f>
        <v>0.30339550493496509</v>
      </c>
      <c r="AQ385">
        <f>SQRT(Correlation)*$F385 + SQRT('CDO Param'!F$17 - Correlation)*HLOOKUP('CDO Param'!F$12,$C$4:$E$1004,$A385,FALSE) + SQRT(1-Correlation)*J385</f>
        <v>-8.1583533438889688E-2</v>
      </c>
      <c r="AR385">
        <f>SQRT(Correlation)*$F385 + SQRT('CDO Param'!G$17 - Correlation)*HLOOKUP('CDO Param'!G$12,$C$4:$E$1004,$A385,FALSE) + SQRT(1-Correlation)*K385</f>
        <v>6.2591938098998379E-2</v>
      </c>
      <c r="AS385">
        <f>SQRT(Correlation)*$F385 + SQRT('CDO Param'!H$17 - Correlation)*HLOOKUP('CDO Param'!H$12,$C$4:$E$1004,$A385,FALSE) + SQRT(1-Correlation)*L385</f>
        <v>-0.86279574072845933</v>
      </c>
      <c r="AT385">
        <f>SQRT(Correlation)*$F385 + SQRT('CDO Param'!I$17 - Correlation)*HLOOKUP('CDO Param'!I$12,$C$4:$E$1004,$A385,FALSE) + SQRT(1-Correlation)*M385</f>
        <v>-2.1466152899154789</v>
      </c>
      <c r="AU385">
        <f>SQRT(Correlation)*$F385 + SQRT('CDO Param'!J$17 - Correlation)*HLOOKUP('CDO Param'!J$12,$C$4:$E$1004,$A385,FALSE) + SQRT(1-Correlation)*N385</f>
        <v>0.71761498457141459</v>
      </c>
      <c r="AV385">
        <f>SQRT(Correlation)*$F385 + SQRT('CDO Param'!K$17 - Correlation)*HLOOKUP('CDO Param'!K$12,$C$4:$E$1004,$A385,FALSE) + SQRT(1-Correlation)*O385</f>
        <v>-1.2901792887402876</v>
      </c>
      <c r="AW385">
        <f>SQRT(Correlation)*$F385 + SQRT('CDO Param'!L$17 - Correlation)*HLOOKUP('CDO Param'!L$12,$C$4:$E$1004,$A385,FALSE) + SQRT(1-Correlation)*P385</f>
        <v>0.58190380110358553</v>
      </c>
      <c r="AY385" s="3">
        <f>IF(AN385&lt;'CDO Param'!C$15,1,0)</f>
        <v>0</v>
      </c>
      <c r="AZ385" s="3">
        <f>IF(AO385&lt;'CDO Param'!D$15,1,0)</f>
        <v>0</v>
      </c>
      <c r="BA385" s="3">
        <f>IF(AP385&lt;'CDO Param'!E$15,1,0)</f>
        <v>0</v>
      </c>
      <c r="BB385" s="3">
        <f>IF(AQ385&lt;'CDO Param'!F$15,1,0)</f>
        <v>0</v>
      </c>
      <c r="BC385" s="3">
        <f>IF(AR385&lt;'CDO Param'!G$15,1,0)</f>
        <v>1</v>
      </c>
      <c r="BD385" s="3">
        <f>IF(AS385&lt;'CDO Param'!H$15,1,0)</f>
        <v>0</v>
      </c>
      <c r="BE385" s="3">
        <f>IF(AT385&lt;'CDO Param'!I$15,1,0)</f>
        <v>1</v>
      </c>
      <c r="BF385" s="3">
        <f>IF(AU385&lt;'CDO Param'!J$15,1,0)</f>
        <v>0</v>
      </c>
      <c r="BG385" s="3">
        <f>IF(AV385&lt;'CDO Param'!K$15,1,0)</f>
        <v>0</v>
      </c>
      <c r="BH385" s="3">
        <f>IF(AW385&lt;'CDO Param'!L$15,1,0)</f>
        <v>0</v>
      </c>
      <c r="BJ385" s="37">
        <f>AY385*'CDO Param'!C$6*AC385</f>
        <v>0</v>
      </c>
      <c r="BK385" s="37">
        <f>AZ385*'CDO Param'!D$6*AD385</f>
        <v>0</v>
      </c>
      <c r="BL385" s="37">
        <f>BA385*'CDO Param'!E$6*AE385</f>
        <v>0</v>
      </c>
      <c r="BM385" s="37">
        <f>BB385*'CDO Param'!F$6*AF385</f>
        <v>0</v>
      </c>
      <c r="BN385" s="37">
        <f>BC385*'CDO Param'!G$6*AG385</f>
        <v>9917.7799377211959</v>
      </c>
      <c r="BO385" s="37">
        <f>BD385*'CDO Param'!H$6*AH385</f>
        <v>0</v>
      </c>
      <c r="BP385" s="37">
        <f>BE385*'CDO Param'!I$6*AI385</f>
        <v>7573.8186296560489</v>
      </c>
      <c r="BQ385" s="37">
        <f>BF385*'CDO Param'!J$6*AJ385</f>
        <v>0</v>
      </c>
      <c r="BR385" s="37">
        <f>BG385*'CDO Param'!K$6*AK385</f>
        <v>0</v>
      </c>
      <c r="BS385" s="37">
        <f>BH385*'CDO Param'!L$6*AL385</f>
        <v>0</v>
      </c>
      <c r="BU385" s="38">
        <f t="shared" si="31"/>
        <v>17491.598567377245</v>
      </c>
      <c r="BV385" s="38">
        <f>AVERAGE(BU$5:BU385)</f>
        <v>7486.3948782786401</v>
      </c>
      <c r="CF385" s="5">
        <f>BU385/'CDO Param'!$M$6</f>
        <v>0.18220415174351295</v>
      </c>
      <c r="CG385" s="5">
        <f t="shared" si="32"/>
        <v>0.02</v>
      </c>
      <c r="CH385" s="5">
        <f t="shared" si="33"/>
        <v>1</v>
      </c>
    </row>
    <row r="386" spans="1:86" x14ac:dyDescent="0.2">
      <c r="A386" s="3">
        <v>383</v>
      </c>
      <c r="B386" s="3">
        <v>382</v>
      </c>
      <c r="C386">
        <v>-0.6001585006742971</v>
      </c>
      <c r="D386">
        <v>0.43838099372806028</v>
      </c>
      <c r="E386">
        <v>-0.35195625969208777</v>
      </c>
      <c r="F386">
        <v>-4.1309249354526401E-2</v>
      </c>
      <c r="G386">
        <v>0.24104792828438804</v>
      </c>
      <c r="H386">
        <v>-0.78914581536082551</v>
      </c>
      <c r="I386">
        <v>0.60926367950742133</v>
      </c>
      <c r="J386">
        <v>-0.33081619221775327</v>
      </c>
      <c r="K386">
        <v>-0.94522874860558659</v>
      </c>
      <c r="L386">
        <v>-0.3665843451017281</v>
      </c>
      <c r="M386">
        <v>1.0734311217674986E-2</v>
      </c>
      <c r="N386">
        <v>-7.3312094173161313E-2</v>
      </c>
      <c r="O386">
        <v>-0.29488887776096817</v>
      </c>
      <c r="P386">
        <v>0.12757368494931143</v>
      </c>
      <c r="R386" s="33">
        <v>0.20389881320479269</v>
      </c>
      <c r="S386" s="33">
        <v>0.92735353295102418</v>
      </c>
      <c r="T386" s="33">
        <v>3.0828307862779267E-2</v>
      </c>
      <c r="U386" s="33">
        <v>0.13137024973117292</v>
      </c>
      <c r="V386" s="33">
        <v>0.93978723182333035</v>
      </c>
      <c r="W386" s="33">
        <v>4.005254713820878E-3</v>
      </c>
      <c r="X386" s="33">
        <v>0.31631597518749349</v>
      </c>
      <c r="Y386" s="33">
        <v>0.32259497620286187</v>
      </c>
      <c r="Z386" s="33">
        <v>0.85376504149928922</v>
      </c>
      <c r="AA386" s="33">
        <v>0.22905247855421737</v>
      </c>
      <c r="AC386" s="36">
        <f t="shared" si="35"/>
        <v>8.3814488566781226E-2</v>
      </c>
      <c r="AD386" s="36">
        <f t="shared" si="35"/>
        <v>0.9912875735778286</v>
      </c>
      <c r="AE386" s="36">
        <f t="shared" si="35"/>
        <v>1.300497612556246E-3</v>
      </c>
      <c r="AF386" s="36">
        <f t="shared" si="35"/>
        <v>3.2206795574739586E-2</v>
      </c>
      <c r="AG386" s="36">
        <f t="shared" si="35"/>
        <v>0.99425273058075225</v>
      </c>
      <c r="AH386" s="36">
        <f t="shared" si="34"/>
        <v>1.395476749511203E-5</v>
      </c>
      <c r="AI386" s="36">
        <f t="shared" si="34"/>
        <v>0.21065303676381986</v>
      </c>
      <c r="AJ386" s="36">
        <f t="shared" si="34"/>
        <v>0.21920597173926393</v>
      </c>
      <c r="AK386" s="36">
        <f t="shared" si="34"/>
        <v>0.9592659979418261</v>
      </c>
      <c r="AL386" s="36">
        <f t="shared" si="34"/>
        <v>0.10749360148100071</v>
      </c>
      <c r="AN386">
        <f>SQRT(Correlation)*$F386 + SQRT('CDO Param'!C$17 - Correlation)*HLOOKUP('CDO Param'!C$12,$C$4:$E$1004,$A386,FALSE) + SQRT(1-Correlation)*G386</f>
        <v>0.27761144663554432</v>
      </c>
      <c r="AO386">
        <f>SQRT(Correlation)*$F386 + SQRT('CDO Param'!D$17 - Correlation)*HLOOKUP('CDO Param'!D$12,$C$4:$E$1004,$A386,FALSE) + SQRT(1-Correlation)*H386</f>
        <v>-0.69971615171680235</v>
      </c>
      <c r="AP386">
        <f>SQRT(Correlation)*$F386 + SQRT('CDO Param'!E$17 - Correlation)*HLOOKUP('CDO Param'!E$12,$C$4:$E$1004,$A386,FALSE) + SQRT(1-Correlation)*I386</f>
        <v>0.40614813121771931</v>
      </c>
      <c r="AQ386">
        <f>SQRT(Correlation)*$F386 + SQRT('CDO Param'!F$17 - Correlation)*HLOOKUP('CDO Param'!F$12,$C$4:$E$1004,$A386,FALSE) + SQRT(1-Correlation)*J386</f>
        <v>-0.40560274009867303</v>
      </c>
      <c r="AR386">
        <f>SQRT(Correlation)*$F386 + SQRT('CDO Param'!G$17 - Correlation)*HLOOKUP('CDO Param'!G$12,$C$4:$E$1004,$A386,FALSE) + SQRT(1-Correlation)*K386</f>
        <v>-0.98848567045632996</v>
      </c>
      <c r="AS386">
        <f>SQRT(Correlation)*$F386 + SQRT('CDO Param'!H$17 - Correlation)*HLOOKUP('CDO Param'!H$12,$C$4:$E$1004,$A386,FALSE) + SQRT(1-Correlation)*L386</f>
        <v>-0.29883914248232779</v>
      </c>
      <c r="AT386">
        <f>SQRT(Correlation)*$F386 + SQRT('CDO Param'!I$17 - Correlation)*HLOOKUP('CDO Param'!I$12,$C$4:$E$1004,$A386,FALSE) + SQRT(1-Correlation)*M386</f>
        <v>-8.1579482048737606E-2</v>
      </c>
      <c r="AU386">
        <f>SQRT(Correlation)*$F386 + SQRT('CDO Param'!J$17 - Correlation)*HLOOKUP('CDO Param'!J$12,$C$4:$E$1004,$A386,FALSE) + SQRT(1-Correlation)*N386</f>
        <v>-0.24140010492695696</v>
      </c>
      <c r="AV386">
        <f>SQRT(Correlation)*$F386 + SQRT('CDO Param'!K$17 - Correlation)*HLOOKUP('CDO Param'!K$12,$C$4:$E$1004,$A386,FALSE) + SQRT(1-Correlation)*O386</f>
        <v>-0.4516062987524625</v>
      </c>
      <c r="AW386">
        <f>SQRT(Correlation)*$F386 + SQRT('CDO Param'!L$17 - Correlation)*HLOOKUP('CDO Param'!L$12,$C$4:$E$1004,$A386,FALSE) + SQRT(1-Correlation)*P386</f>
        <v>-5.0823121457602483E-2</v>
      </c>
      <c r="AY386" s="3">
        <f>IF(AN386&lt;'CDO Param'!C$15,1,0)</f>
        <v>0</v>
      </c>
      <c r="AZ386" s="3">
        <f>IF(AO386&lt;'CDO Param'!D$15,1,0)</f>
        <v>0</v>
      </c>
      <c r="BA386" s="3">
        <f>IF(AP386&lt;'CDO Param'!E$15,1,0)</f>
        <v>0</v>
      </c>
      <c r="BB386" s="3">
        <f>IF(AQ386&lt;'CDO Param'!F$15,1,0)</f>
        <v>0</v>
      </c>
      <c r="BC386" s="3">
        <f>IF(AR386&lt;'CDO Param'!G$15,1,0)</f>
        <v>1</v>
      </c>
      <c r="BD386" s="3">
        <f>IF(AS386&lt;'CDO Param'!H$15,1,0)</f>
        <v>0</v>
      </c>
      <c r="BE386" s="3">
        <f>IF(AT386&lt;'CDO Param'!I$15,1,0)</f>
        <v>0</v>
      </c>
      <c r="BF386" s="3">
        <f>IF(AU386&lt;'CDO Param'!J$15,1,0)</f>
        <v>0</v>
      </c>
      <c r="BG386" s="3">
        <f>IF(AV386&lt;'CDO Param'!K$15,1,0)</f>
        <v>0</v>
      </c>
      <c r="BH386" s="3">
        <f>IF(AW386&lt;'CDO Param'!L$15,1,0)</f>
        <v>0</v>
      </c>
      <c r="BJ386" s="37">
        <f>AY386*'CDO Param'!C$6*AC386</f>
        <v>0</v>
      </c>
      <c r="BK386" s="37">
        <f>AZ386*'CDO Param'!D$6*AD386</f>
        <v>0</v>
      </c>
      <c r="BL386" s="37">
        <f>BA386*'CDO Param'!E$6*AE386</f>
        <v>0</v>
      </c>
      <c r="BM386" s="37">
        <f>BB386*'CDO Param'!F$6*AF386</f>
        <v>0</v>
      </c>
      <c r="BN386" s="37">
        <f>BC386*'CDO Param'!G$6*AG386</f>
        <v>9942.5273058075218</v>
      </c>
      <c r="BO386" s="37">
        <f>BD386*'CDO Param'!H$6*AH386</f>
        <v>0</v>
      </c>
      <c r="BP386" s="37">
        <f>BE386*'CDO Param'!I$6*AI386</f>
        <v>0</v>
      </c>
      <c r="BQ386" s="37">
        <f>BF386*'CDO Param'!J$6*AJ386</f>
        <v>0</v>
      </c>
      <c r="BR386" s="37">
        <f>BG386*'CDO Param'!K$6*AK386</f>
        <v>0</v>
      </c>
      <c r="BS386" s="37">
        <f>BH386*'CDO Param'!L$6*AL386</f>
        <v>0</v>
      </c>
      <c r="BU386" s="38">
        <f t="shared" si="31"/>
        <v>9942.5273058075218</v>
      </c>
      <c r="BV386" s="38">
        <f>AVERAGE(BU$5:BU386)</f>
        <v>7492.8245443192918</v>
      </c>
      <c r="CF386" s="5">
        <f>BU386/'CDO Param'!$M$6</f>
        <v>0.10356799276882835</v>
      </c>
      <c r="CG386" s="5">
        <f t="shared" si="32"/>
        <v>0.02</v>
      </c>
      <c r="CH386" s="5">
        <f t="shared" si="33"/>
        <v>1</v>
      </c>
    </row>
    <row r="387" spans="1:86" x14ac:dyDescent="0.2">
      <c r="A387" s="3">
        <v>384</v>
      </c>
      <c r="B387" s="3">
        <v>383</v>
      </c>
      <c r="C387">
        <v>0.18040964278043248</v>
      </c>
      <c r="D387">
        <v>-0.12267037163837813</v>
      </c>
      <c r="E387">
        <v>-1.6497460819664411</v>
      </c>
      <c r="F387">
        <v>0.30282535590231419</v>
      </c>
      <c r="G387">
        <v>-0.42437477532075718</v>
      </c>
      <c r="H387">
        <v>-0.80890004028333351</v>
      </c>
      <c r="I387">
        <v>-7.3555384005885571E-2</v>
      </c>
      <c r="J387">
        <v>0.68763483795919456</v>
      </c>
      <c r="K387">
        <v>-1.0420808393973857</v>
      </c>
      <c r="L387">
        <v>2.1756932255811989</v>
      </c>
      <c r="M387">
        <v>-0.16171725292224437</v>
      </c>
      <c r="N387">
        <v>1.251473804586567</v>
      </c>
      <c r="O387">
        <v>1.0981807463394944</v>
      </c>
      <c r="P387">
        <v>-0.86276941146934405</v>
      </c>
      <c r="R387" s="33">
        <v>0.6850070607312988</v>
      </c>
      <c r="S387" s="33">
        <v>0.913669710938665</v>
      </c>
      <c r="T387" s="33">
        <v>4.6831746141813575E-2</v>
      </c>
      <c r="U387" s="33">
        <v>0.10115740546079231</v>
      </c>
      <c r="V387" s="33">
        <v>0.15251357953646852</v>
      </c>
      <c r="W387" s="33">
        <v>0.29573126942651873</v>
      </c>
      <c r="X387" s="33">
        <v>0.35544525149997569</v>
      </c>
      <c r="Y387" s="33">
        <v>0.96834196009130313</v>
      </c>
      <c r="Z387" s="33">
        <v>0.92332325453093422</v>
      </c>
      <c r="AA387" s="33">
        <v>0.2939389014122723</v>
      </c>
      <c r="AC387" s="36">
        <f t="shared" si="35"/>
        <v>0.79113168161117253</v>
      </c>
      <c r="AD387" s="36">
        <f t="shared" si="35"/>
        <v>0.98723505933983124</v>
      </c>
      <c r="AE387" s="36">
        <f t="shared" si="35"/>
        <v>3.2909093438568114E-3</v>
      </c>
      <c r="AF387" s="36">
        <f t="shared" si="35"/>
        <v>1.8117252095763408E-2</v>
      </c>
      <c r="AG387" s="36">
        <f t="shared" si="35"/>
        <v>4.4654142276560907E-2</v>
      </c>
      <c r="AH387" s="36">
        <f t="shared" si="34"/>
        <v>0.18359879102899582</v>
      </c>
      <c r="AI387" s="36">
        <f t="shared" si="34"/>
        <v>0.26605009135129049</v>
      </c>
      <c r="AJ387" s="36">
        <f t="shared" si="34"/>
        <v>0.99862047878473226</v>
      </c>
      <c r="AK387" s="36">
        <f t="shared" si="34"/>
        <v>0.99018105459399153</v>
      </c>
      <c r="AL387" s="36">
        <f t="shared" si="34"/>
        <v>0.18131724755806133</v>
      </c>
      <c r="AN387">
        <f>SQRT(Correlation)*$F387 + SQRT('CDO Param'!C$17 - Correlation)*HLOOKUP('CDO Param'!C$12,$C$4:$E$1004,$A387,FALSE) + SQRT(1-Correlation)*G387</f>
        <v>-0.32418368599773323</v>
      </c>
      <c r="AO387">
        <f>SQRT(Correlation)*$F387 + SQRT('CDO Param'!D$17 - Correlation)*HLOOKUP('CDO Param'!D$12,$C$4:$E$1004,$A387,FALSE) + SQRT(1-Correlation)*H387</f>
        <v>-0.68897638254617788</v>
      </c>
      <c r="AP387">
        <f>SQRT(Correlation)*$F387 + SQRT('CDO Param'!E$17 - Correlation)*HLOOKUP('CDO Param'!E$12,$C$4:$E$1004,$A387,FALSE) + SQRT(1-Correlation)*I387</f>
        <v>7.3712926393669526E-2</v>
      </c>
      <c r="AQ387">
        <f>SQRT(Correlation)*$F387 + SQRT('CDO Param'!F$17 - Correlation)*HLOOKUP('CDO Param'!F$12,$C$4:$E$1004,$A387,FALSE) + SQRT(1-Correlation)*J387</f>
        <v>0.37921503323071182</v>
      </c>
      <c r="AR387">
        <f>SQRT(Correlation)*$F387 + SQRT('CDO Param'!G$17 - Correlation)*HLOOKUP('CDO Param'!G$12,$C$4:$E$1004,$A387,FALSE) + SQRT(1-Correlation)*K387</f>
        <v>-1.2617373402536072</v>
      </c>
      <c r="AS387">
        <f>SQRT(Correlation)*$F387 + SQRT('CDO Param'!H$17 - Correlation)*HLOOKUP('CDO Param'!H$12,$C$4:$E$1004,$A387,FALSE) + SQRT(1-Correlation)*L387</f>
        <v>2.1424574002535408</v>
      </c>
      <c r="AT387">
        <f>SQRT(Correlation)*$F387 + SQRT('CDO Param'!I$17 - Correlation)*HLOOKUP('CDO Param'!I$12,$C$4:$E$1004,$A387,FALSE) + SQRT(1-Correlation)*M387</f>
        <v>-0.4265511095527913</v>
      </c>
      <c r="AU387">
        <f>SQRT(Correlation)*$F387 + SQRT('CDO Param'!J$17 - Correlation)*HLOOKUP('CDO Param'!J$12,$C$4:$E$1004,$A387,FALSE) + SQRT(1-Correlation)*N387</f>
        <v>1.3307459870407536</v>
      </c>
      <c r="AV387">
        <f>SQRT(Correlation)*$F387 + SQRT('CDO Param'!K$17 - Correlation)*HLOOKUP('CDO Param'!K$12,$C$4:$E$1004,$A387,FALSE) + SQRT(1-Correlation)*O387</f>
        <v>1.1853194229746711</v>
      </c>
      <c r="AW387">
        <f>SQRT(Correlation)*$F387 + SQRT('CDO Param'!L$17 - Correlation)*HLOOKUP('CDO Param'!L$12,$C$4:$E$1004,$A387,FALSE) + SQRT(1-Correlation)*P387</f>
        <v>-0.67500124004809292</v>
      </c>
      <c r="AY387" s="3">
        <f>IF(AN387&lt;'CDO Param'!C$15,1,0)</f>
        <v>0</v>
      </c>
      <c r="AZ387" s="3">
        <f>IF(AO387&lt;'CDO Param'!D$15,1,0)</f>
        <v>0</v>
      </c>
      <c r="BA387" s="3">
        <f>IF(AP387&lt;'CDO Param'!E$15,1,0)</f>
        <v>0</v>
      </c>
      <c r="BB387" s="3">
        <f>IF(AQ387&lt;'CDO Param'!F$15,1,0)</f>
        <v>0</v>
      </c>
      <c r="BC387" s="3">
        <f>IF(AR387&lt;'CDO Param'!G$15,1,0)</f>
        <v>1</v>
      </c>
      <c r="BD387" s="3">
        <f>IF(AS387&lt;'CDO Param'!H$15,1,0)</f>
        <v>0</v>
      </c>
      <c r="BE387" s="3">
        <f>IF(AT387&lt;'CDO Param'!I$15,1,0)</f>
        <v>0</v>
      </c>
      <c r="BF387" s="3">
        <f>IF(AU387&lt;'CDO Param'!J$15,1,0)</f>
        <v>0</v>
      </c>
      <c r="BG387" s="3">
        <f>IF(AV387&lt;'CDO Param'!K$15,1,0)</f>
        <v>0</v>
      </c>
      <c r="BH387" s="3">
        <f>IF(AW387&lt;'CDO Param'!L$15,1,0)</f>
        <v>1</v>
      </c>
      <c r="BJ387" s="37">
        <f>AY387*'CDO Param'!C$6*AC387</f>
        <v>0</v>
      </c>
      <c r="BK387" s="37">
        <f>AZ387*'CDO Param'!D$6*AD387</f>
        <v>0</v>
      </c>
      <c r="BL387" s="37">
        <f>BA387*'CDO Param'!E$6*AE387</f>
        <v>0</v>
      </c>
      <c r="BM387" s="37">
        <f>BB387*'CDO Param'!F$6*AF387</f>
        <v>0</v>
      </c>
      <c r="BN387" s="37">
        <f>BC387*'CDO Param'!G$6*AG387</f>
        <v>446.54142276560907</v>
      </c>
      <c r="BO387" s="37">
        <f>BD387*'CDO Param'!H$6*AH387</f>
        <v>0</v>
      </c>
      <c r="BP387" s="37">
        <f>BE387*'CDO Param'!I$6*AI387</f>
        <v>0</v>
      </c>
      <c r="BQ387" s="37">
        <f>BF387*'CDO Param'!J$6*AJ387</f>
        <v>0</v>
      </c>
      <c r="BR387" s="37">
        <f>BG387*'CDO Param'!K$6*AK387</f>
        <v>0</v>
      </c>
      <c r="BS387" s="37">
        <f>BH387*'CDO Param'!L$6*AL387</f>
        <v>1813.1724755806133</v>
      </c>
      <c r="BU387" s="38">
        <f t="shared" si="31"/>
        <v>2259.7138983462223</v>
      </c>
      <c r="BV387" s="38">
        <f>AVERAGE(BU$5:BU387)</f>
        <v>7479.1610700478222</v>
      </c>
      <c r="CF387" s="5">
        <f>BU387/'CDO Param'!$M$6</f>
        <v>2.3538686441106481E-2</v>
      </c>
      <c r="CG387" s="5">
        <f t="shared" si="32"/>
        <v>0</v>
      </c>
      <c r="CH387" s="5">
        <f t="shared" si="33"/>
        <v>0</v>
      </c>
    </row>
    <row r="388" spans="1:86" x14ac:dyDescent="0.2">
      <c r="A388" s="3">
        <v>385</v>
      </c>
      <c r="B388" s="3">
        <v>384</v>
      </c>
      <c r="C388">
        <v>0.78082621257635765</v>
      </c>
      <c r="D388">
        <v>1.3060571291134693</v>
      </c>
      <c r="E388">
        <v>-0.12013174455205444</v>
      </c>
      <c r="F388">
        <v>-0.59569401855696924</v>
      </c>
      <c r="G388">
        <v>4.0533905121264979E-2</v>
      </c>
      <c r="H388">
        <v>-0.80428208093508147</v>
      </c>
      <c r="I388">
        <v>0.98649252322502434</v>
      </c>
      <c r="J388">
        <v>-0.93155676950118504</v>
      </c>
      <c r="K388">
        <v>-0.30743990464543458</v>
      </c>
      <c r="L388">
        <v>-1.1276142686256208</v>
      </c>
      <c r="M388">
        <v>0.15585555956931785</v>
      </c>
      <c r="N388">
        <v>-0.520993808095227</v>
      </c>
      <c r="O388">
        <v>-1.9625804270617664</v>
      </c>
      <c r="P388">
        <v>0.28376916816341691</v>
      </c>
      <c r="R388" s="33">
        <v>0.2311160360607859</v>
      </c>
      <c r="S388" s="33">
        <v>0.36721807362847869</v>
      </c>
      <c r="T388" s="33">
        <v>0.83416347384181033</v>
      </c>
      <c r="U388" s="33">
        <v>0.78550485930661895</v>
      </c>
      <c r="V388" s="33">
        <v>0.98017036634505272</v>
      </c>
      <c r="W388" s="33">
        <v>0.72334716130203902</v>
      </c>
      <c r="X388" s="33">
        <v>0.29574000336962752</v>
      </c>
      <c r="Y388" s="33">
        <v>0.50223663332976243</v>
      </c>
      <c r="Z388" s="33">
        <v>9.1096373317342424E-2</v>
      </c>
      <c r="AA388" s="33">
        <v>5.6746344574143341E-2</v>
      </c>
      <c r="AC388" s="36">
        <f t="shared" si="35"/>
        <v>0.10956375932976743</v>
      </c>
      <c r="AD388" s="36">
        <f t="shared" si="35"/>
        <v>0.28362283698469853</v>
      </c>
      <c r="AE388" s="36">
        <f t="shared" si="35"/>
        <v>0.9464008636429857</v>
      </c>
      <c r="AF388" s="36">
        <f t="shared" si="35"/>
        <v>0.90656367283746819</v>
      </c>
      <c r="AG388" s="36">
        <f t="shared" si="35"/>
        <v>0.99951203581036996</v>
      </c>
      <c r="AH388" s="36">
        <f t="shared" si="34"/>
        <v>0.84004808537121489</v>
      </c>
      <c r="AI388" s="36">
        <f t="shared" si="34"/>
        <v>0.18360993846358906</v>
      </c>
      <c r="AJ388" s="36">
        <f t="shared" si="34"/>
        <v>0.5037821678089458</v>
      </c>
      <c r="AK388" s="36">
        <f t="shared" si="34"/>
        <v>1.4375164022127081E-2</v>
      </c>
      <c r="AL388" s="36">
        <f t="shared" si="34"/>
        <v>5.0391223032855079E-3</v>
      </c>
      <c r="AN388">
        <f>SQRT(Correlation)*$F388 + SQRT('CDO Param'!C$17 - Correlation)*HLOOKUP('CDO Param'!C$12,$C$4:$E$1004,$A388,FALSE) + SQRT(1-Correlation)*G388</f>
        <v>3.4783220598078729E-2</v>
      </c>
      <c r="AO388">
        <f>SQRT(Correlation)*$F388 + SQRT('CDO Param'!D$17 - Correlation)*HLOOKUP('CDO Param'!D$12,$C$4:$E$1004,$A388,FALSE) + SQRT(1-Correlation)*H388</f>
        <v>-0.76667959529965279</v>
      </c>
      <c r="AP388">
        <f>SQRT(Correlation)*$F388 + SQRT('CDO Param'!E$17 - Correlation)*HLOOKUP('CDO Param'!E$12,$C$4:$E$1004,$A388,FALSE) + SQRT(1-Correlation)*I388</f>
        <v>0.95408118928117558</v>
      </c>
      <c r="AQ388">
        <f>SQRT(Correlation)*$F388 + SQRT('CDO Param'!F$17 - Correlation)*HLOOKUP('CDO Param'!F$12,$C$4:$E$1004,$A388,FALSE) + SQRT(1-Correlation)*J388</f>
        <v>-1.0989896118369331</v>
      </c>
      <c r="AR388">
        <f>SQRT(Correlation)*$F388 + SQRT('CDO Param'!G$17 - Correlation)*HLOOKUP('CDO Param'!G$12,$C$4:$E$1004,$A388,FALSE) + SQRT(1-Correlation)*K388</f>
        <v>-0.50690036611663292</v>
      </c>
      <c r="AS388">
        <f>SQRT(Correlation)*$F388 + SQRT('CDO Param'!H$17 - Correlation)*HLOOKUP('CDO Param'!H$12,$C$4:$E$1004,$A388,FALSE) + SQRT(1-Correlation)*L388</f>
        <v>-1.0734194414838014</v>
      </c>
      <c r="AT388">
        <f>SQRT(Correlation)*$F388 + SQRT('CDO Param'!I$17 - Correlation)*HLOOKUP('CDO Param'!I$12,$C$4:$E$1004,$A388,FALSE) + SQRT(1-Correlation)*M388</f>
        <v>-6.7379697153537782E-2</v>
      </c>
      <c r="AU388">
        <f>SQRT(Correlation)*$F388 + SQRT('CDO Param'!J$17 - Correlation)*HLOOKUP('CDO Param'!J$12,$C$4:$E$1004,$A388,FALSE) + SQRT(1-Correlation)*N388</f>
        <v>-0.47604591528178986</v>
      </c>
      <c r="AV388">
        <f>SQRT(Correlation)*$F388 + SQRT('CDO Param'!K$17 - Correlation)*HLOOKUP('CDO Param'!K$12,$C$4:$E$1004,$A388,FALSE) + SQRT(1-Correlation)*O388</f>
        <v>-1.8436550633884559</v>
      </c>
      <c r="AW388">
        <f>SQRT(Correlation)*$F388 + SQRT('CDO Param'!L$17 - Correlation)*HLOOKUP('CDO Param'!L$12,$C$4:$E$1004,$A388,FALSE) + SQRT(1-Correlation)*P388</f>
        <v>0.28741927918420773</v>
      </c>
      <c r="AY388" s="3">
        <f>IF(AN388&lt;'CDO Param'!C$15,1,0)</f>
        <v>0</v>
      </c>
      <c r="AZ388" s="3">
        <f>IF(AO388&lt;'CDO Param'!D$15,1,0)</f>
        <v>0</v>
      </c>
      <c r="BA388" s="3">
        <f>IF(AP388&lt;'CDO Param'!E$15,1,0)</f>
        <v>0</v>
      </c>
      <c r="BB388" s="3">
        <f>IF(AQ388&lt;'CDO Param'!F$15,1,0)</f>
        <v>1</v>
      </c>
      <c r="BC388" s="3">
        <f>IF(AR388&lt;'CDO Param'!G$15,1,0)</f>
        <v>1</v>
      </c>
      <c r="BD388" s="3">
        <f>IF(AS388&lt;'CDO Param'!H$15,1,0)</f>
        <v>0</v>
      </c>
      <c r="BE388" s="3">
        <f>IF(AT388&lt;'CDO Param'!I$15,1,0)</f>
        <v>0</v>
      </c>
      <c r="BF388" s="3">
        <f>IF(AU388&lt;'CDO Param'!J$15,1,0)</f>
        <v>0</v>
      </c>
      <c r="BG388" s="3">
        <f>IF(AV388&lt;'CDO Param'!K$15,1,0)</f>
        <v>0</v>
      </c>
      <c r="BH388" s="3">
        <f>IF(AW388&lt;'CDO Param'!L$15,1,0)</f>
        <v>0</v>
      </c>
      <c r="BJ388" s="37">
        <f>AY388*'CDO Param'!C$6*AC388</f>
        <v>0</v>
      </c>
      <c r="BK388" s="37">
        <f>AZ388*'CDO Param'!D$6*AD388</f>
        <v>0</v>
      </c>
      <c r="BL388" s="37">
        <f>BA388*'CDO Param'!E$6*AE388</f>
        <v>0</v>
      </c>
      <c r="BM388" s="37">
        <f>BB388*'CDO Param'!F$6*AF388</f>
        <v>9065.6367283746822</v>
      </c>
      <c r="BN388" s="37">
        <f>BC388*'CDO Param'!G$6*AG388</f>
        <v>9995.1203581036989</v>
      </c>
      <c r="BO388" s="37">
        <f>BD388*'CDO Param'!H$6*AH388</f>
        <v>0</v>
      </c>
      <c r="BP388" s="37">
        <f>BE388*'CDO Param'!I$6*AI388</f>
        <v>0</v>
      </c>
      <c r="BQ388" s="37">
        <f>BF388*'CDO Param'!J$6*AJ388</f>
        <v>0</v>
      </c>
      <c r="BR388" s="37">
        <f>BG388*'CDO Param'!K$6*AK388</f>
        <v>0</v>
      </c>
      <c r="BS388" s="37">
        <f>BH388*'CDO Param'!L$6*AL388</f>
        <v>0</v>
      </c>
      <c r="BU388" s="38">
        <f t="shared" si="31"/>
        <v>19060.757086478381</v>
      </c>
      <c r="BV388" s="38">
        <f>AVERAGE(BU$5:BU388)</f>
        <v>7509.3214763406095</v>
      </c>
      <c r="CF388" s="5">
        <f>BU388/'CDO Param'!$M$6</f>
        <v>0.19854955298414981</v>
      </c>
      <c r="CG388" s="5">
        <f t="shared" si="32"/>
        <v>0.02</v>
      </c>
      <c r="CH388" s="5">
        <f t="shared" si="33"/>
        <v>1</v>
      </c>
    </row>
    <row r="389" spans="1:86" x14ac:dyDescent="0.2">
      <c r="A389" s="3">
        <v>386</v>
      </c>
      <c r="B389" s="3">
        <v>385</v>
      </c>
      <c r="C389">
        <v>1.6036847227951512</v>
      </c>
      <c r="D389">
        <v>1.6158264770638198</v>
      </c>
      <c r="E389">
        <v>-1.1809652278316207</v>
      </c>
      <c r="F389">
        <v>0.98481905297376215</v>
      </c>
      <c r="G389">
        <v>-0.58721752793644555</v>
      </c>
      <c r="H389">
        <v>-0.73500359576428309</v>
      </c>
      <c r="I389">
        <v>-0.67771566136798356</v>
      </c>
      <c r="J389">
        <v>9.8077634902438149E-2</v>
      </c>
      <c r="K389">
        <v>-1.5621208149241284</v>
      </c>
      <c r="L389">
        <v>0.83195800471003167</v>
      </c>
      <c r="M389">
        <v>1.5906016415101476</v>
      </c>
      <c r="N389">
        <v>-0.43310933506290894</v>
      </c>
      <c r="O389">
        <v>0.78550897342211101</v>
      </c>
      <c r="P389">
        <v>-0.29388729672064073</v>
      </c>
      <c r="R389" s="33">
        <v>0.73581325762710215</v>
      </c>
      <c r="S389" s="33">
        <v>0.81342093870668719</v>
      </c>
      <c r="T389" s="33">
        <v>0.16571684329105393</v>
      </c>
      <c r="U389" s="33">
        <v>0.20298519274358878</v>
      </c>
      <c r="V389" s="33">
        <v>0.57213444149686699</v>
      </c>
      <c r="W389" s="33">
        <v>0.86355823784300978</v>
      </c>
      <c r="X389" s="33">
        <v>0.82330342746493568</v>
      </c>
      <c r="Y389" s="33">
        <v>0.2607054031736708</v>
      </c>
      <c r="Z389" s="33">
        <v>0.67571113988557419</v>
      </c>
      <c r="AA389" s="33">
        <v>0.6771280568452217</v>
      </c>
      <c r="AC389" s="36">
        <f t="shared" si="35"/>
        <v>0.85471412790615009</v>
      </c>
      <c r="AD389" s="36">
        <f t="shared" si="35"/>
        <v>0.93078498495602624</v>
      </c>
      <c r="AE389" s="36">
        <f t="shared" si="35"/>
        <v>5.3514993614694258E-2</v>
      </c>
      <c r="AF389" s="36">
        <f t="shared" si="35"/>
        <v>8.3009260003223312E-2</v>
      </c>
      <c r="AG389" s="36">
        <f t="shared" si="35"/>
        <v>0.62065699961235055</v>
      </c>
      <c r="AH389" s="36">
        <f t="shared" si="34"/>
        <v>0.96500288827970637</v>
      </c>
      <c r="AI389" s="36">
        <f t="shared" si="34"/>
        <v>0.93848064376844298</v>
      </c>
      <c r="AJ389" s="36">
        <f t="shared" si="34"/>
        <v>0.14130476561071159</v>
      </c>
      <c r="AK389" s="36">
        <f t="shared" si="34"/>
        <v>0.77846358160799267</v>
      </c>
      <c r="AL389" s="36">
        <f t="shared" si="34"/>
        <v>0.78041364245292044</v>
      </c>
      <c r="AN389">
        <f>SQRT(Correlation)*$F389 + SQRT('CDO Param'!C$17 - Correlation)*HLOOKUP('CDO Param'!C$12,$C$4:$E$1004,$A389,FALSE) + SQRT(1-Correlation)*G389</f>
        <v>-1.7143960192586793E-2</v>
      </c>
      <c r="AO389">
        <f>SQRT(Correlation)*$F389 + SQRT('CDO Param'!D$17 - Correlation)*HLOOKUP('CDO Param'!D$12,$C$4:$E$1004,$A389,FALSE) + SQRT(1-Correlation)*H389</f>
        <v>-0.15734613442541667</v>
      </c>
      <c r="AP389">
        <f>SQRT(Correlation)*$F389 + SQRT('CDO Param'!E$17 - Correlation)*HLOOKUP('CDO Param'!E$12,$C$4:$E$1004,$A389,FALSE) + SQRT(1-Correlation)*I389</f>
        <v>9.2784696072599648E-2</v>
      </c>
      <c r="AQ389">
        <f>SQRT(Correlation)*$F389 + SQRT('CDO Param'!F$17 - Correlation)*HLOOKUP('CDO Param'!F$12,$C$4:$E$1004,$A389,FALSE) + SQRT(1-Correlation)*J389</f>
        <v>0.14039989034744699</v>
      </c>
      <c r="AR389">
        <f>SQRT(Correlation)*$F389 + SQRT('CDO Param'!G$17 - Correlation)*HLOOKUP('CDO Param'!G$12,$C$4:$E$1004,$A389,FALSE) + SQRT(1-Correlation)*K389</f>
        <v>-1.4346026504523706</v>
      </c>
      <c r="AS389">
        <f>SQRT(Correlation)*$F389 + SQRT('CDO Param'!H$17 - Correlation)*HLOOKUP('CDO Param'!H$12,$C$4:$E$1004,$A389,FALSE) + SQRT(1-Correlation)*L389</f>
        <v>1.3292041646310677</v>
      </c>
      <c r="AT389">
        <f>SQRT(Correlation)*$F389 + SQRT('CDO Param'!I$17 - Correlation)*HLOOKUP('CDO Param'!I$12,$C$4:$E$1004,$A389,FALSE) + SQRT(1-Correlation)*M389</f>
        <v>1.5563324873556157</v>
      </c>
      <c r="AU389">
        <f>SQRT(Correlation)*$F389 + SQRT('CDO Param'!J$17 - Correlation)*HLOOKUP('CDO Param'!J$12,$C$4:$E$1004,$A389,FALSE) + SQRT(1-Correlation)*N389</f>
        <v>0.32483863243571798</v>
      </c>
      <c r="AV389">
        <f>SQRT(Correlation)*$F389 + SQRT('CDO Param'!K$17 - Correlation)*HLOOKUP('CDO Param'!K$12,$C$4:$E$1004,$A389,FALSE) + SQRT(1-Correlation)*O389</f>
        <v>1.4809214683940251</v>
      </c>
      <c r="AW389">
        <f>SQRT(Correlation)*$F389 + SQRT('CDO Param'!L$17 - Correlation)*HLOOKUP('CDO Param'!L$12,$C$4:$E$1004,$A389,FALSE) + SQRT(1-Correlation)*P389</f>
        <v>0.45691625493157606</v>
      </c>
      <c r="AY389" s="3">
        <f>IF(AN389&lt;'CDO Param'!C$15,1,0)</f>
        <v>0</v>
      </c>
      <c r="AZ389" s="3">
        <f>IF(AO389&lt;'CDO Param'!D$15,1,0)</f>
        <v>0</v>
      </c>
      <c r="BA389" s="3">
        <f>IF(AP389&lt;'CDO Param'!E$15,1,0)</f>
        <v>0</v>
      </c>
      <c r="BB389" s="3">
        <f>IF(AQ389&lt;'CDO Param'!F$15,1,0)</f>
        <v>0</v>
      </c>
      <c r="BC389" s="3">
        <f>IF(AR389&lt;'CDO Param'!G$15,1,0)</f>
        <v>1</v>
      </c>
      <c r="BD389" s="3">
        <f>IF(AS389&lt;'CDO Param'!H$15,1,0)</f>
        <v>0</v>
      </c>
      <c r="BE389" s="3">
        <f>IF(AT389&lt;'CDO Param'!I$15,1,0)</f>
        <v>0</v>
      </c>
      <c r="BF389" s="3">
        <f>IF(AU389&lt;'CDO Param'!J$15,1,0)</f>
        <v>0</v>
      </c>
      <c r="BG389" s="3">
        <f>IF(AV389&lt;'CDO Param'!K$15,1,0)</f>
        <v>0</v>
      </c>
      <c r="BH389" s="3">
        <f>IF(AW389&lt;'CDO Param'!L$15,1,0)</f>
        <v>0</v>
      </c>
      <c r="BJ389" s="37">
        <f>AY389*'CDO Param'!C$6*AC389</f>
        <v>0</v>
      </c>
      <c r="BK389" s="37">
        <f>AZ389*'CDO Param'!D$6*AD389</f>
        <v>0</v>
      </c>
      <c r="BL389" s="37">
        <f>BA389*'CDO Param'!E$6*AE389</f>
        <v>0</v>
      </c>
      <c r="BM389" s="37">
        <f>BB389*'CDO Param'!F$6*AF389</f>
        <v>0</v>
      </c>
      <c r="BN389" s="37">
        <f>BC389*'CDO Param'!G$6*AG389</f>
        <v>6206.5699961235059</v>
      </c>
      <c r="BO389" s="37">
        <f>BD389*'CDO Param'!H$6*AH389</f>
        <v>0</v>
      </c>
      <c r="BP389" s="37">
        <f>BE389*'CDO Param'!I$6*AI389</f>
        <v>0</v>
      </c>
      <c r="BQ389" s="37">
        <f>BF389*'CDO Param'!J$6*AJ389</f>
        <v>0</v>
      </c>
      <c r="BR389" s="37">
        <f>BG389*'CDO Param'!K$6*AK389</f>
        <v>0</v>
      </c>
      <c r="BS389" s="37">
        <f>BH389*'CDO Param'!L$6*AL389</f>
        <v>0</v>
      </c>
      <c r="BU389" s="38">
        <f t="shared" si="31"/>
        <v>6206.5699961235059</v>
      </c>
      <c r="BV389" s="38">
        <f>AVERAGE(BU$5:BU389)</f>
        <v>7505.9377062621234</v>
      </c>
      <c r="CF389" s="5">
        <f>BU389/'CDO Param'!$M$6</f>
        <v>6.4651770792953187E-2</v>
      </c>
      <c r="CG389" s="5">
        <f t="shared" si="32"/>
        <v>1.4651770792953184E-2</v>
      </c>
      <c r="CH389" s="5">
        <f t="shared" si="33"/>
        <v>0.73258853964765913</v>
      </c>
    </row>
    <row r="390" spans="1:86" x14ac:dyDescent="0.2">
      <c r="A390" s="3">
        <v>387</v>
      </c>
      <c r="B390" s="3">
        <v>386</v>
      </c>
      <c r="C390">
        <v>2.2060521587263793</v>
      </c>
      <c r="D390">
        <v>0.88312617663177662</v>
      </c>
      <c r="E390">
        <v>-7.750259101158008E-2</v>
      </c>
      <c r="F390">
        <v>1.346531917079119</v>
      </c>
      <c r="G390">
        <v>-1.4396619008039124</v>
      </c>
      <c r="H390">
        <v>-0.80200152297038585</v>
      </c>
      <c r="I390">
        <v>1.3639282769872807</v>
      </c>
      <c r="J390">
        <v>0.35569883038988337</v>
      </c>
      <c r="K390">
        <v>-1.1816587175417226</v>
      </c>
      <c r="L390">
        <v>-1.1066276783822104E-2</v>
      </c>
      <c r="M390">
        <v>-0.50704329623840749</v>
      </c>
      <c r="N390">
        <v>2.4025939637795091</v>
      </c>
      <c r="O390">
        <v>-0.83655777416424826</v>
      </c>
      <c r="P390">
        <v>-0.60695128922816366</v>
      </c>
      <c r="R390" s="33">
        <v>0.49125139764102704</v>
      </c>
      <c r="S390" s="33">
        <v>0.46224015274189417</v>
      </c>
      <c r="T390" s="33">
        <v>0.87024713301577006</v>
      </c>
      <c r="U390" s="33">
        <v>0.2435645960474222</v>
      </c>
      <c r="V390" s="33">
        <v>0.59016576902482931</v>
      </c>
      <c r="W390" s="33">
        <v>0.91608000030558556</v>
      </c>
      <c r="X390" s="33">
        <v>0.55656513597656276</v>
      </c>
      <c r="Y390" s="33">
        <v>0.19024035809107143</v>
      </c>
      <c r="Z390" s="33">
        <v>0.36969843663726859</v>
      </c>
      <c r="AA390" s="33">
        <v>0.52162456257344436</v>
      </c>
      <c r="AC390" s="36">
        <f t="shared" si="35"/>
        <v>0.48520825097380738</v>
      </c>
      <c r="AD390" s="36">
        <f t="shared" si="35"/>
        <v>0.43633772864534831</v>
      </c>
      <c r="AE390" s="36">
        <f t="shared" si="35"/>
        <v>0.96865721231542445</v>
      </c>
      <c r="AF390" s="36">
        <f t="shared" si="35"/>
        <v>0.12245345017791999</v>
      </c>
      <c r="AG390" s="36">
        <f t="shared" si="35"/>
        <v>0.64989379009644788</v>
      </c>
      <c r="AH390" s="36">
        <f t="shared" si="34"/>
        <v>0.9880099945805495</v>
      </c>
      <c r="AI390" s="36">
        <f t="shared" si="34"/>
        <v>0.59501336919339598</v>
      </c>
      <c r="AJ390" s="36">
        <f t="shared" si="34"/>
        <v>7.2183651096694723E-2</v>
      </c>
      <c r="AK390" s="36">
        <f t="shared" si="34"/>
        <v>0.28737325845020412</v>
      </c>
      <c r="AL390" s="36">
        <f t="shared" si="34"/>
        <v>0.53653187804264113</v>
      </c>
      <c r="AN390">
        <f>SQRT(Correlation)*$F390 + SQRT('CDO Param'!C$17 - Correlation)*HLOOKUP('CDO Param'!C$12,$C$4:$E$1004,$A390,FALSE) + SQRT(1-Correlation)*G390</f>
        <v>-0.81507951849609195</v>
      </c>
      <c r="AO390">
        <f>SQRT(Correlation)*$F390 + SQRT('CDO Param'!D$17 - Correlation)*HLOOKUP('CDO Param'!D$12,$C$4:$E$1004,$A390,FALSE) + SQRT(1-Correlation)*H390</f>
        <v>-0.21014176821684516</v>
      </c>
      <c r="AP390">
        <f>SQRT(Correlation)*$F390 + SQRT('CDO Param'!E$17 - Correlation)*HLOOKUP('CDO Param'!E$12,$C$4:$E$1004,$A390,FALSE) + SQRT(1-Correlation)*I390</f>
        <v>2.3034132952476671</v>
      </c>
      <c r="AQ390">
        <f>SQRT(Correlation)*$F390 + SQRT('CDO Param'!F$17 - Correlation)*HLOOKUP('CDO Param'!F$12,$C$4:$E$1004,$A390,FALSE) + SQRT(1-Correlation)*J390</f>
        <v>0.74592621334185893</v>
      </c>
      <c r="AR390">
        <f>SQRT(Correlation)*$F390 + SQRT('CDO Param'!G$17 - Correlation)*HLOOKUP('CDO Param'!G$12,$C$4:$E$1004,$A390,FALSE) + SQRT(1-Correlation)*K390</f>
        <v>-0.71253921551274768</v>
      </c>
      <c r="AS390">
        <f>SQRT(Correlation)*$F390 + SQRT('CDO Param'!H$17 - Correlation)*HLOOKUP('CDO Param'!H$12,$C$4:$E$1004,$A390,FALSE) + SQRT(1-Correlation)*L390</f>
        <v>0.54020528967981918</v>
      </c>
      <c r="AT390">
        <f>SQRT(Correlation)*$F390 + SQRT('CDO Param'!I$17 - Correlation)*HLOOKUP('CDO Param'!I$12,$C$4:$E$1004,$A390,FALSE) + SQRT(1-Correlation)*M390</f>
        <v>-7.2542832714981964E-2</v>
      </c>
      <c r="AU390">
        <f>SQRT(Correlation)*$F390 + SQRT('CDO Param'!J$17 - Correlation)*HLOOKUP('CDO Param'!J$12,$C$4:$E$1004,$A390,FALSE) + SQRT(1-Correlation)*N390</f>
        <v>3.28877808456562</v>
      </c>
      <c r="AV390">
        <f>SQRT(Correlation)*$F390 + SQRT('CDO Param'!K$17 - Correlation)*HLOOKUP('CDO Param'!K$12,$C$4:$E$1004,$A390,FALSE) + SQRT(1-Correlation)*O390</f>
        <v>0.21584893092708302</v>
      </c>
      <c r="AW390">
        <f>SQRT(Correlation)*$F390 + SQRT('CDO Param'!L$17 - Correlation)*HLOOKUP('CDO Param'!L$12,$C$4:$E$1004,$A390,FALSE) + SQRT(1-Correlation)*P390</f>
        <v>0.43367276831003332</v>
      </c>
      <c r="AY390" s="3">
        <f>IF(AN390&lt;'CDO Param'!C$15,1,0)</f>
        <v>0</v>
      </c>
      <c r="AZ390" s="3">
        <f>IF(AO390&lt;'CDO Param'!D$15,1,0)</f>
        <v>0</v>
      </c>
      <c r="BA390" s="3">
        <f>IF(AP390&lt;'CDO Param'!E$15,1,0)</f>
        <v>0</v>
      </c>
      <c r="BB390" s="3">
        <f>IF(AQ390&lt;'CDO Param'!F$15,1,0)</f>
        <v>0</v>
      </c>
      <c r="BC390" s="3">
        <f>IF(AR390&lt;'CDO Param'!G$15,1,0)</f>
        <v>1</v>
      </c>
      <c r="BD390" s="3">
        <f>IF(AS390&lt;'CDO Param'!H$15,1,0)</f>
        <v>0</v>
      </c>
      <c r="BE390" s="3">
        <f>IF(AT390&lt;'CDO Param'!I$15,1,0)</f>
        <v>0</v>
      </c>
      <c r="BF390" s="3">
        <f>IF(AU390&lt;'CDO Param'!J$15,1,0)</f>
        <v>0</v>
      </c>
      <c r="BG390" s="3">
        <f>IF(AV390&lt;'CDO Param'!K$15,1,0)</f>
        <v>0</v>
      </c>
      <c r="BH390" s="3">
        <f>IF(AW390&lt;'CDO Param'!L$15,1,0)</f>
        <v>0</v>
      </c>
      <c r="BJ390" s="37">
        <f>AY390*'CDO Param'!C$6*AC390</f>
        <v>0</v>
      </c>
      <c r="BK390" s="37">
        <f>AZ390*'CDO Param'!D$6*AD390</f>
        <v>0</v>
      </c>
      <c r="BL390" s="37">
        <f>BA390*'CDO Param'!E$6*AE390</f>
        <v>0</v>
      </c>
      <c r="BM390" s="37">
        <f>BB390*'CDO Param'!F$6*AF390</f>
        <v>0</v>
      </c>
      <c r="BN390" s="37">
        <f>BC390*'CDO Param'!G$6*AG390</f>
        <v>6498.937900964479</v>
      </c>
      <c r="BO390" s="37">
        <f>BD390*'CDO Param'!H$6*AH390</f>
        <v>0</v>
      </c>
      <c r="BP390" s="37">
        <f>BE390*'CDO Param'!I$6*AI390</f>
        <v>0</v>
      </c>
      <c r="BQ390" s="37">
        <f>BF390*'CDO Param'!J$6*AJ390</f>
        <v>0</v>
      </c>
      <c r="BR390" s="37">
        <f>BG390*'CDO Param'!K$6*AK390</f>
        <v>0</v>
      </c>
      <c r="BS390" s="37">
        <f>BH390*'CDO Param'!L$6*AL390</f>
        <v>0</v>
      </c>
      <c r="BU390" s="38">
        <f t="shared" ref="BU390:BU453" si="36">SUM(BJ390:BS390)</f>
        <v>6498.937900964479</v>
      </c>
      <c r="BV390" s="38">
        <f>AVERAGE(BU$5:BU390)</f>
        <v>7503.3288984763785</v>
      </c>
      <c r="CF390" s="5">
        <f>BU390/'CDO Param'!$M$6</f>
        <v>6.7697269801713325E-2</v>
      </c>
      <c r="CG390" s="5">
        <f t="shared" ref="CG390:CG453" si="37">MIN(MAX(CF390-$CD$4,0),$CD$5)</f>
        <v>1.7697269801713322E-2</v>
      </c>
      <c r="CH390" s="5">
        <f t="shared" ref="CH390:CH453" si="38">CG390/$CD$5</f>
        <v>0.88486349008566612</v>
      </c>
    </row>
    <row r="391" spans="1:86" x14ac:dyDescent="0.2">
      <c r="A391" s="3">
        <v>388</v>
      </c>
      <c r="B391" s="3">
        <v>387</v>
      </c>
      <c r="C391">
        <v>4.9030859372578561E-2</v>
      </c>
      <c r="D391">
        <v>-0.35230868888902478</v>
      </c>
      <c r="E391">
        <v>-0.72538909989816602</v>
      </c>
      <c r="F391">
        <v>-1.185626388178207</v>
      </c>
      <c r="G391">
        <v>-0.53295593716029543</v>
      </c>
      <c r="H391">
        <v>-0.77949380283826031</v>
      </c>
      <c r="I391">
        <v>-0.49925688472285401</v>
      </c>
      <c r="J391">
        <v>2.2350104700308293</v>
      </c>
      <c r="K391">
        <v>-0.21557980289799161</v>
      </c>
      <c r="L391">
        <v>-1.0382109394413419</v>
      </c>
      <c r="M391">
        <v>-1.3459202818921767</v>
      </c>
      <c r="N391">
        <v>0.20789912014151923</v>
      </c>
      <c r="O391">
        <v>-1.5498926586587913E-2</v>
      </c>
      <c r="P391">
        <v>0.20325842342572287</v>
      </c>
      <c r="R391" s="33">
        <v>0.94402317187936191</v>
      </c>
      <c r="S391" s="33">
        <v>0.19744977643594602</v>
      </c>
      <c r="T391" s="33">
        <v>0.53839255894459437</v>
      </c>
      <c r="U391" s="33">
        <v>0.76373818179766562</v>
      </c>
      <c r="V391" s="33">
        <v>0.14762147336621836</v>
      </c>
      <c r="W391" s="33">
        <v>7.4102866032208725E-2</v>
      </c>
      <c r="X391" s="33">
        <v>0.44686940333194536</v>
      </c>
      <c r="Y391" s="33">
        <v>0.53406180000587455</v>
      </c>
      <c r="Z391" s="33">
        <v>0.97667269873277873</v>
      </c>
      <c r="AA391" s="33">
        <v>0.93804760181254132</v>
      </c>
      <c r="AC391" s="36">
        <f t="shared" si="35"/>
        <v>0.99511119344196719</v>
      </c>
      <c r="AD391" s="36">
        <f t="shared" si="35"/>
        <v>7.821385596281466E-2</v>
      </c>
      <c r="AE391" s="36">
        <f t="shared" si="35"/>
        <v>0.56472246802051984</v>
      </c>
      <c r="AF391" s="36">
        <f t="shared" si="35"/>
        <v>0.88519121555656399</v>
      </c>
      <c r="AG391" s="36">
        <f t="shared" si="35"/>
        <v>4.1583410051915091E-2</v>
      </c>
      <c r="AH391" s="36">
        <f t="shared" si="34"/>
        <v>9.1039711498767141E-3</v>
      </c>
      <c r="AI391" s="36">
        <f t="shared" si="34"/>
        <v>0.41068511319439444</v>
      </c>
      <c r="AJ391" s="36">
        <f t="shared" si="34"/>
        <v>0.55745944554645943</v>
      </c>
      <c r="AK391" s="36">
        <f t="shared" si="34"/>
        <v>0.99929994792383914</v>
      </c>
      <c r="AL391" s="36">
        <f t="shared" si="34"/>
        <v>0.99387808342079453</v>
      </c>
      <c r="AN391">
        <f>SQRT(Correlation)*$F391 + SQRT('CDO Param'!C$17 - Correlation)*HLOOKUP('CDO Param'!C$12,$C$4:$E$1004,$A391,FALSE) + SQRT(1-Correlation)*G391</f>
        <v>-0.93035835284191237</v>
      </c>
      <c r="AO391">
        <f>SQRT(Correlation)*$F391 + SQRT('CDO Param'!D$17 - Correlation)*HLOOKUP('CDO Param'!D$12,$C$4:$E$1004,$A391,FALSE) + SQRT(1-Correlation)*H391</f>
        <v>-1.1642447083476186</v>
      </c>
      <c r="AP391">
        <f>SQRT(Correlation)*$F391 + SQRT('CDO Param'!E$17 - Correlation)*HLOOKUP('CDO Param'!E$12,$C$4:$E$1004,$A391,FALSE) + SQRT(1-Correlation)*I391</f>
        <v>-0.83559230599074663</v>
      </c>
      <c r="AQ391">
        <f>SQRT(Correlation)*$F391 + SQRT('CDO Param'!F$17 - Correlation)*HLOOKUP('CDO Param'!F$12,$C$4:$E$1004,$A391,FALSE) + SQRT(1-Correlation)*J391</f>
        <v>1.5831871860711009</v>
      </c>
      <c r="AR391">
        <f>SQRT(Correlation)*$F391 + SQRT('CDO Param'!G$17 - Correlation)*HLOOKUP('CDO Param'!G$12,$C$4:$E$1004,$A391,FALSE) + SQRT(1-Correlation)*K391</f>
        <v>-0.74164687622152159</v>
      </c>
      <c r="AS391">
        <f>SQRT(Correlation)*$F391 + SQRT('CDO Param'!H$17 - Correlation)*HLOOKUP('CDO Param'!H$12,$C$4:$E$1004,$A391,FALSE) + SQRT(1-Correlation)*L391</f>
        <v>-1.4096853347624152</v>
      </c>
      <c r="AT391">
        <f>SQRT(Correlation)*$F391 + SQRT('CDO Param'!I$17 - Correlation)*HLOOKUP('CDO Param'!I$12,$C$4:$E$1004,$A391,FALSE) + SQRT(1-Correlation)*M391</f>
        <v>-1.8139820097537225</v>
      </c>
      <c r="AU391">
        <f>SQRT(Correlation)*$F391 + SQRT('CDO Param'!J$17 - Correlation)*HLOOKUP('CDO Param'!J$12,$C$4:$E$1004,$A391,FALSE) + SQRT(1-Correlation)*N391</f>
        <v>-0.16472521505978788</v>
      </c>
      <c r="AV391">
        <f>SQRT(Correlation)*$F391 + SQRT('CDO Param'!K$17 - Correlation)*HLOOKUP('CDO Param'!K$12,$C$4:$E$1004,$A391,FALSE) + SQRT(1-Correlation)*O391</f>
        <v>-0.37665921080785136</v>
      </c>
      <c r="AW391">
        <f>SQRT(Correlation)*$F391 + SQRT('CDO Param'!L$17 - Correlation)*HLOOKUP('CDO Param'!L$12,$C$4:$E$1004,$A391,FALSE) + SQRT(1-Correlation)*P391</f>
        <v>-0.16912776652538178</v>
      </c>
      <c r="AY391" s="3">
        <f>IF(AN391&lt;'CDO Param'!C$15,1,0)</f>
        <v>0</v>
      </c>
      <c r="AZ391" s="3">
        <f>IF(AO391&lt;'CDO Param'!D$15,1,0)</f>
        <v>0</v>
      </c>
      <c r="BA391" s="3">
        <f>IF(AP391&lt;'CDO Param'!E$15,1,0)</f>
        <v>1</v>
      </c>
      <c r="BB391" s="3">
        <f>IF(AQ391&lt;'CDO Param'!F$15,1,0)</f>
        <v>0</v>
      </c>
      <c r="BC391" s="3">
        <f>IF(AR391&lt;'CDO Param'!G$15,1,0)</f>
        <v>1</v>
      </c>
      <c r="BD391" s="3">
        <f>IF(AS391&lt;'CDO Param'!H$15,1,0)</f>
        <v>0</v>
      </c>
      <c r="BE391" s="3">
        <f>IF(AT391&lt;'CDO Param'!I$15,1,0)</f>
        <v>1</v>
      </c>
      <c r="BF391" s="3">
        <f>IF(AU391&lt;'CDO Param'!J$15,1,0)</f>
        <v>0</v>
      </c>
      <c r="BG391" s="3">
        <f>IF(AV391&lt;'CDO Param'!K$15,1,0)</f>
        <v>0</v>
      </c>
      <c r="BH391" s="3">
        <f>IF(AW391&lt;'CDO Param'!L$15,1,0)</f>
        <v>0</v>
      </c>
      <c r="BJ391" s="37">
        <f>AY391*'CDO Param'!C$6*AC391</f>
        <v>0</v>
      </c>
      <c r="BK391" s="37">
        <f>AZ391*'CDO Param'!D$6*AD391</f>
        <v>0</v>
      </c>
      <c r="BL391" s="37">
        <f>BA391*'CDO Param'!E$6*AE391</f>
        <v>5647.2246802051986</v>
      </c>
      <c r="BM391" s="37">
        <f>BB391*'CDO Param'!F$6*AF391</f>
        <v>0</v>
      </c>
      <c r="BN391" s="37">
        <f>BC391*'CDO Param'!G$6*AG391</f>
        <v>415.83410051915092</v>
      </c>
      <c r="BO391" s="37">
        <f>BD391*'CDO Param'!H$6*AH391</f>
        <v>0</v>
      </c>
      <c r="BP391" s="37">
        <f>BE391*'CDO Param'!I$6*AI391</f>
        <v>3285.4809055551555</v>
      </c>
      <c r="BQ391" s="37">
        <f>BF391*'CDO Param'!J$6*AJ391</f>
        <v>0</v>
      </c>
      <c r="BR391" s="37">
        <f>BG391*'CDO Param'!K$6*AK391</f>
        <v>0</v>
      </c>
      <c r="BS391" s="37">
        <f>BH391*'CDO Param'!L$6*AL391</f>
        <v>0</v>
      </c>
      <c r="BU391" s="38">
        <f t="shared" si="36"/>
        <v>9348.5396862795042</v>
      </c>
      <c r="BV391" s="38">
        <f>AVERAGE(BU$5:BU391)</f>
        <v>7508.0968850081699</v>
      </c>
      <c r="CF391" s="5">
        <f>BU391/'CDO Param'!$M$6</f>
        <v>9.7380621732078163E-2</v>
      </c>
      <c r="CG391" s="5">
        <f t="shared" si="37"/>
        <v>0.02</v>
      </c>
      <c r="CH391" s="5">
        <f t="shared" si="38"/>
        <v>1</v>
      </c>
    </row>
    <row r="392" spans="1:86" x14ac:dyDescent="0.2">
      <c r="A392" s="3">
        <v>389</v>
      </c>
      <c r="B392" s="3">
        <v>388</v>
      </c>
      <c r="C392">
        <v>-1.8768514564726502</v>
      </c>
      <c r="D392">
        <v>0.33253968467761297</v>
      </c>
      <c r="E392">
        <v>0.7119297151803039</v>
      </c>
      <c r="F392">
        <v>0.63430206864723004</v>
      </c>
      <c r="G392">
        <v>0.64220330386888236</v>
      </c>
      <c r="H392">
        <v>1.7055754142347723</v>
      </c>
      <c r="I392">
        <v>0.70088617576402612</v>
      </c>
      <c r="J392">
        <v>1.8000355339609087</v>
      </c>
      <c r="K392">
        <v>-0.97375504992669448</v>
      </c>
      <c r="L392">
        <v>0.37825884646736085</v>
      </c>
      <c r="M392">
        <v>8.0037807492772117E-2</v>
      </c>
      <c r="N392">
        <v>0.21878577172174118</v>
      </c>
      <c r="O392">
        <v>1.0003327588492539</v>
      </c>
      <c r="P392">
        <v>0.96993744591600262</v>
      </c>
      <c r="R392" s="33">
        <v>0.76604366338161922</v>
      </c>
      <c r="S392" s="33">
        <v>0.89585045487426707</v>
      </c>
      <c r="T392" s="33">
        <v>0.55859507180684953</v>
      </c>
      <c r="U392" s="33">
        <v>0.30737185771920339</v>
      </c>
      <c r="V392" s="33">
        <v>0.99881268665139222</v>
      </c>
      <c r="W392" s="33">
        <v>4.4824549949180593E-2</v>
      </c>
      <c r="X392" s="33">
        <v>0.36621099587819117</v>
      </c>
      <c r="Y392" s="33">
        <v>0.90820772475945188</v>
      </c>
      <c r="Z392" s="33">
        <v>0.24723003210836558</v>
      </c>
      <c r="AA392" s="33">
        <v>0.19514964530018608</v>
      </c>
      <c r="AC392" s="36">
        <f t="shared" si="35"/>
        <v>0.88755573066299132</v>
      </c>
      <c r="AD392" s="36">
        <f t="shared" si="35"/>
        <v>0.9806792529426025</v>
      </c>
      <c r="AE392" s="36">
        <f t="shared" si="35"/>
        <v>0.59837482411033682</v>
      </c>
      <c r="AF392" s="36">
        <f t="shared" si="35"/>
        <v>0.19870862260049002</v>
      </c>
      <c r="AG392" s="36">
        <f t="shared" si="35"/>
        <v>0.99999906406122707</v>
      </c>
      <c r="AH392" s="36">
        <f t="shared" si="34"/>
        <v>2.9859999191209482E-3</v>
      </c>
      <c r="AI392" s="36">
        <f t="shared" si="34"/>
        <v>0.28210475711103222</v>
      </c>
      <c r="AJ392" s="36">
        <f t="shared" si="34"/>
        <v>0.98538103064397753</v>
      </c>
      <c r="AK392" s="36">
        <f t="shared" si="34"/>
        <v>0.12637845991877092</v>
      </c>
      <c r="AL392" s="36">
        <f t="shared" si="34"/>
        <v>7.6263405113407734E-2</v>
      </c>
      <c r="AN392">
        <f>SQRT(Correlation)*$F392 + SQRT('CDO Param'!C$17 - Correlation)*HLOOKUP('CDO Param'!C$12,$C$4:$E$1004,$A392,FALSE) + SQRT(1-Correlation)*G392</f>
        <v>0.85685968769127541</v>
      </c>
      <c r="AO392">
        <f>SQRT(Correlation)*$F392 + SQRT('CDO Param'!D$17 - Correlation)*HLOOKUP('CDO Param'!D$12,$C$4:$E$1004,$A392,FALSE) + SQRT(1-Correlation)*H392</f>
        <v>1.8656630484081227</v>
      </c>
      <c r="AP392">
        <f>SQRT(Correlation)*$F392 + SQRT('CDO Param'!E$17 - Correlation)*HLOOKUP('CDO Param'!E$12,$C$4:$E$1004,$A392,FALSE) + SQRT(1-Correlation)*I392</f>
        <v>0.36893471476640088</v>
      </c>
      <c r="AQ392">
        <f>SQRT(Correlation)*$F392 + SQRT('CDO Param'!F$17 - Correlation)*HLOOKUP('CDO Param'!F$12,$C$4:$E$1004,$A392,FALSE) + SQRT(1-Correlation)*J392</f>
        <v>2.067439896948847</v>
      </c>
      <c r="AR392">
        <f>SQRT(Correlation)*$F392 + SQRT('CDO Param'!G$17 - Correlation)*HLOOKUP('CDO Param'!G$12,$C$4:$E$1004,$A392,FALSE) + SQRT(1-Correlation)*K392</f>
        <v>-0.56400890227510436</v>
      </c>
      <c r="AS392">
        <f>SQRT(Correlation)*$F392 + SQRT('CDO Param'!H$17 - Correlation)*HLOOKUP('CDO Param'!H$12,$C$4:$E$1004,$A392,FALSE) + SQRT(1-Correlation)*L392</f>
        <v>0.60645998934144663</v>
      </c>
      <c r="AT392">
        <f>SQRT(Correlation)*$F392 + SQRT('CDO Param'!I$17 - Correlation)*HLOOKUP('CDO Param'!I$12,$C$4:$E$1004,$A392,FALSE) + SQRT(1-Correlation)*M392</f>
        <v>0.43570678116367001</v>
      </c>
      <c r="AU392">
        <f>SQRT(Correlation)*$F392 + SQRT('CDO Param'!J$17 - Correlation)*HLOOKUP('CDO Param'!J$12,$C$4:$E$1004,$A392,FALSE) + SQRT(1-Correlation)*N392</f>
        <v>-8.8425886531919268E-2</v>
      </c>
      <c r="AV392">
        <f>SQRT(Correlation)*$F392 + SQRT('CDO Param'!K$17 - Correlation)*HLOOKUP('CDO Param'!K$12,$C$4:$E$1004,$A392,FALSE) + SQRT(1-Correlation)*O392</f>
        <v>0.65301468679765184</v>
      </c>
      <c r="AW392">
        <f>SQRT(Correlation)*$F392 + SQRT('CDO Param'!L$17 - Correlation)*HLOOKUP('CDO Param'!L$12,$C$4:$E$1004,$A392,FALSE) + SQRT(1-Correlation)*P392</f>
        <v>0.62417916107885763</v>
      </c>
      <c r="AY392" s="3">
        <f>IF(AN392&lt;'CDO Param'!C$15,1,0)</f>
        <v>0</v>
      </c>
      <c r="AZ392" s="3">
        <f>IF(AO392&lt;'CDO Param'!D$15,1,0)</f>
        <v>0</v>
      </c>
      <c r="BA392" s="3">
        <f>IF(AP392&lt;'CDO Param'!E$15,1,0)</f>
        <v>0</v>
      </c>
      <c r="BB392" s="3">
        <f>IF(AQ392&lt;'CDO Param'!F$15,1,0)</f>
        <v>0</v>
      </c>
      <c r="BC392" s="3">
        <f>IF(AR392&lt;'CDO Param'!G$15,1,0)</f>
        <v>1</v>
      </c>
      <c r="BD392" s="3">
        <f>IF(AS392&lt;'CDO Param'!H$15,1,0)</f>
        <v>0</v>
      </c>
      <c r="BE392" s="3">
        <f>IF(AT392&lt;'CDO Param'!I$15,1,0)</f>
        <v>0</v>
      </c>
      <c r="BF392" s="3">
        <f>IF(AU392&lt;'CDO Param'!J$15,1,0)</f>
        <v>0</v>
      </c>
      <c r="BG392" s="3">
        <f>IF(AV392&lt;'CDO Param'!K$15,1,0)</f>
        <v>0</v>
      </c>
      <c r="BH392" s="3">
        <f>IF(AW392&lt;'CDO Param'!L$15,1,0)</f>
        <v>0</v>
      </c>
      <c r="BJ392" s="37">
        <f>AY392*'CDO Param'!C$6*AC392</f>
        <v>0</v>
      </c>
      <c r="BK392" s="37">
        <f>AZ392*'CDO Param'!D$6*AD392</f>
        <v>0</v>
      </c>
      <c r="BL392" s="37">
        <f>BA392*'CDO Param'!E$6*AE392</f>
        <v>0</v>
      </c>
      <c r="BM392" s="37">
        <f>BB392*'CDO Param'!F$6*AF392</f>
        <v>0</v>
      </c>
      <c r="BN392" s="37">
        <f>BC392*'CDO Param'!G$6*AG392</f>
        <v>9999.99064061227</v>
      </c>
      <c r="BO392" s="37">
        <f>BD392*'CDO Param'!H$6*AH392</f>
        <v>0</v>
      </c>
      <c r="BP392" s="37">
        <f>BE392*'CDO Param'!I$6*AI392</f>
        <v>0</v>
      </c>
      <c r="BQ392" s="37">
        <f>BF392*'CDO Param'!J$6*AJ392</f>
        <v>0</v>
      </c>
      <c r="BR392" s="37">
        <f>BG392*'CDO Param'!K$6*AK392</f>
        <v>0</v>
      </c>
      <c r="BS392" s="37">
        <f>BH392*'CDO Param'!L$6*AL392</f>
        <v>0</v>
      </c>
      <c r="BU392" s="38">
        <f t="shared" si="36"/>
        <v>9999.99064061227</v>
      </c>
      <c r="BV392" s="38">
        <f>AVERAGE(BU$5:BU392)</f>
        <v>7514.5192915947782</v>
      </c>
      <c r="CF392" s="5">
        <f>BU392/'CDO Param'!$M$6</f>
        <v>0.10416656917304448</v>
      </c>
      <c r="CG392" s="5">
        <f t="shared" si="37"/>
        <v>0.02</v>
      </c>
      <c r="CH392" s="5">
        <f t="shared" si="38"/>
        <v>1</v>
      </c>
    </row>
    <row r="393" spans="1:86" x14ac:dyDescent="0.2">
      <c r="A393" s="3">
        <v>390</v>
      </c>
      <c r="B393" s="3">
        <v>389</v>
      </c>
      <c r="C393">
        <v>-0.29224679565231781</v>
      </c>
      <c r="D393">
        <v>0.43128011384396814</v>
      </c>
      <c r="E393">
        <v>-1.6889134712982923</v>
      </c>
      <c r="F393">
        <v>5.3198618843453005E-2</v>
      </c>
      <c r="G393">
        <v>-1.8286937120137736</v>
      </c>
      <c r="H393">
        <v>0.75832303991774097</v>
      </c>
      <c r="I393">
        <v>-1.5255955077009276</v>
      </c>
      <c r="J393">
        <v>-0.94980350695550442</v>
      </c>
      <c r="K393">
        <v>0.78093989941407926</v>
      </c>
      <c r="L393">
        <v>1.0009534889832139</v>
      </c>
      <c r="M393">
        <v>-0.36933670344296843</v>
      </c>
      <c r="N393">
        <v>-0.66370830609230325</v>
      </c>
      <c r="O393">
        <v>8.9966079031000845E-2</v>
      </c>
      <c r="P393">
        <v>1.3462158676702529</v>
      </c>
      <c r="R393" s="33">
        <v>0.88008856022734594</v>
      </c>
      <c r="S393" s="33">
        <v>0.64843174100314815</v>
      </c>
      <c r="T393" s="33">
        <v>0.19227103991074071</v>
      </c>
      <c r="U393" s="33">
        <v>0.49936777981900043</v>
      </c>
      <c r="V393" s="33">
        <v>0.87427541793988806</v>
      </c>
      <c r="W393" s="33">
        <v>0.94694931569832808</v>
      </c>
      <c r="X393" s="33">
        <v>0.37714894180053332</v>
      </c>
      <c r="Y393" s="33">
        <v>0.74226484156319161</v>
      </c>
      <c r="Z393" s="33">
        <v>0.24519215256217503</v>
      </c>
      <c r="AA393" s="33">
        <v>0.94450811247551258</v>
      </c>
      <c r="AC393" s="36">
        <f t="shared" si="35"/>
        <v>0.9736456501401709</v>
      </c>
      <c r="AD393" s="36">
        <f t="shared" si="35"/>
        <v>0.7396511758621358</v>
      </c>
      <c r="AE393" s="36">
        <f t="shared" si="35"/>
        <v>7.3857441535327417E-2</v>
      </c>
      <c r="AF393" s="36">
        <f t="shared" si="35"/>
        <v>0.49893089946167329</v>
      </c>
      <c r="AG393" s="36">
        <f t="shared" si="35"/>
        <v>0.97075484420289415</v>
      </c>
      <c r="AH393" s="36">
        <f t="shared" si="34"/>
        <v>0.99566012340933197</v>
      </c>
      <c r="AI393" s="36">
        <f t="shared" si="34"/>
        <v>0.29873467667624243</v>
      </c>
      <c r="AJ393" s="36">
        <f t="shared" si="34"/>
        <v>0.86205166689197665</v>
      </c>
      <c r="AK393" s="36">
        <f t="shared" si="34"/>
        <v>0.12418905136933305</v>
      </c>
      <c r="AL393" s="36">
        <f t="shared" si="34"/>
        <v>0.99520464244012585</v>
      </c>
      <c r="AN393">
        <f>SQRT(Correlation)*$F393 + SQRT('CDO Param'!C$17 - Correlation)*HLOOKUP('CDO Param'!C$12,$C$4:$E$1004,$A393,FALSE) + SQRT(1-Correlation)*G393</f>
        <v>-1.6570360828274215</v>
      </c>
      <c r="AO393">
        <f>SQRT(Correlation)*$F393 + SQRT('CDO Param'!D$17 - Correlation)*HLOOKUP('CDO Param'!D$12,$C$4:$E$1004,$A393,FALSE) + SQRT(1-Correlation)*H393</f>
        <v>0.79722350150689547</v>
      </c>
      <c r="AP393">
        <f>SQRT(Correlation)*$F393 + SQRT('CDO Param'!E$17 - Correlation)*HLOOKUP('CDO Param'!E$12,$C$4:$E$1004,$A393,FALSE) + SQRT(1-Correlation)*I393</f>
        <v>-1.5078053316198721</v>
      </c>
      <c r="AQ393">
        <f>SQRT(Correlation)*$F393 + SQRT('CDO Param'!F$17 - Correlation)*HLOOKUP('CDO Param'!F$12,$C$4:$E$1004,$A393,FALSE) + SQRT(1-Correlation)*J393</f>
        <v>-1.2618923760802576</v>
      </c>
      <c r="AR393">
        <f>SQRT(Correlation)*$F393 + SQRT('CDO Param'!G$17 - Correlation)*HLOOKUP('CDO Param'!G$12,$C$4:$E$1004,$A393,FALSE) + SQRT(1-Correlation)*K393</f>
        <v>0.38003498675361946</v>
      </c>
      <c r="AS393">
        <f>SQRT(Correlation)*$F393 + SQRT('CDO Param'!H$17 - Correlation)*HLOOKUP('CDO Param'!H$12,$C$4:$E$1004,$A393,FALSE) + SQRT(1-Correlation)*L393</f>
        <v>1.0274029561338056</v>
      </c>
      <c r="AT393">
        <f>SQRT(Correlation)*$F393 + SQRT('CDO Param'!I$17 - Correlation)*HLOOKUP('CDO Param'!I$12,$C$4:$E$1004,$A393,FALSE) + SQRT(1-Correlation)*M393</f>
        <v>-0.71121321451514552</v>
      </c>
      <c r="AU393">
        <f>SQRT(Correlation)*$F393 + SQRT('CDO Param'!J$17 - Correlation)*HLOOKUP('CDO Param'!J$12,$C$4:$E$1004,$A393,FALSE) + SQRT(1-Correlation)*N393</f>
        <v>-0.69014733865027422</v>
      </c>
      <c r="AV393">
        <f>SQRT(Correlation)*$F393 + SQRT('CDO Param'!K$17 - Correlation)*HLOOKUP('CDO Param'!K$12,$C$4:$E$1004,$A393,FALSE) + SQRT(1-Correlation)*O393</f>
        <v>2.4850962684694916E-2</v>
      </c>
      <c r="AW393">
        <f>SQRT(Correlation)*$F393 + SQRT('CDO Param'!L$17 - Correlation)*HLOOKUP('CDO Param'!L$12,$C$4:$E$1004,$A393,FALSE) + SQRT(1-Correlation)*P393</f>
        <v>1.2166341553462414</v>
      </c>
      <c r="AY393" s="3">
        <f>IF(AN393&lt;'CDO Param'!C$15,1,0)</f>
        <v>0</v>
      </c>
      <c r="AZ393" s="3">
        <f>IF(AO393&lt;'CDO Param'!D$15,1,0)</f>
        <v>0</v>
      </c>
      <c r="BA393" s="3">
        <f>IF(AP393&lt;'CDO Param'!E$15,1,0)</f>
        <v>1</v>
      </c>
      <c r="BB393" s="3">
        <f>IF(AQ393&lt;'CDO Param'!F$15,1,0)</f>
        <v>1</v>
      </c>
      <c r="BC393" s="3">
        <f>IF(AR393&lt;'CDO Param'!G$15,1,0)</f>
        <v>0</v>
      </c>
      <c r="BD393" s="3">
        <f>IF(AS393&lt;'CDO Param'!H$15,1,0)</f>
        <v>0</v>
      </c>
      <c r="BE393" s="3">
        <f>IF(AT393&lt;'CDO Param'!I$15,1,0)</f>
        <v>0</v>
      </c>
      <c r="BF393" s="3">
        <f>IF(AU393&lt;'CDO Param'!J$15,1,0)</f>
        <v>0</v>
      </c>
      <c r="BG393" s="3">
        <f>IF(AV393&lt;'CDO Param'!K$15,1,0)</f>
        <v>0</v>
      </c>
      <c r="BH393" s="3">
        <f>IF(AW393&lt;'CDO Param'!L$15,1,0)</f>
        <v>0</v>
      </c>
      <c r="BJ393" s="37">
        <f>AY393*'CDO Param'!C$6*AC393</f>
        <v>0</v>
      </c>
      <c r="BK393" s="37">
        <f>AZ393*'CDO Param'!D$6*AD393</f>
        <v>0</v>
      </c>
      <c r="BL393" s="37">
        <f>BA393*'CDO Param'!E$6*AE393</f>
        <v>738.57441535327416</v>
      </c>
      <c r="BM393" s="37">
        <f>BB393*'CDO Param'!F$6*AF393</f>
        <v>4989.3089946167329</v>
      </c>
      <c r="BN393" s="37">
        <f>BC393*'CDO Param'!G$6*AG393</f>
        <v>0</v>
      </c>
      <c r="BO393" s="37">
        <f>BD393*'CDO Param'!H$6*AH393</f>
        <v>0</v>
      </c>
      <c r="BP393" s="37">
        <f>BE393*'CDO Param'!I$6*AI393</f>
        <v>0</v>
      </c>
      <c r="BQ393" s="37">
        <f>BF393*'CDO Param'!J$6*AJ393</f>
        <v>0</v>
      </c>
      <c r="BR393" s="37">
        <f>BG393*'CDO Param'!K$6*AK393</f>
        <v>0</v>
      </c>
      <c r="BS393" s="37">
        <f>BH393*'CDO Param'!L$6*AL393</f>
        <v>0</v>
      </c>
      <c r="BU393" s="38">
        <f t="shared" si="36"/>
        <v>5727.8834099700071</v>
      </c>
      <c r="BV393" s="38">
        <f>AVERAGE(BU$5:BU393)</f>
        <v>7509.9263972975423</v>
      </c>
      <c r="CF393" s="5">
        <f>BU393/'CDO Param'!$M$6</f>
        <v>5.9665452187187572E-2</v>
      </c>
      <c r="CG393" s="5">
        <f t="shared" si="37"/>
        <v>9.665452187187569E-3</v>
      </c>
      <c r="CH393" s="5">
        <f t="shared" si="38"/>
        <v>0.48327260935937844</v>
      </c>
    </row>
    <row r="394" spans="1:86" x14ac:dyDescent="0.2">
      <c r="A394" s="3">
        <v>391</v>
      </c>
      <c r="B394" s="3">
        <v>390</v>
      </c>
      <c r="C394">
        <v>-0.76135620474815369</v>
      </c>
      <c r="D394">
        <v>0.53486246542888694</v>
      </c>
      <c r="E394">
        <v>1.1330394045216963</v>
      </c>
      <c r="F394">
        <v>0.49788241085479967</v>
      </c>
      <c r="G394">
        <v>1.1517113307490945</v>
      </c>
      <c r="H394">
        <v>0.94554479801445268</v>
      </c>
      <c r="I394">
        <v>2.5548797566443682</v>
      </c>
      <c r="J394">
        <v>0.61105765780666843</v>
      </c>
      <c r="K394">
        <v>-0.39508449845016003</v>
      </c>
      <c r="L394">
        <v>0.79603523772675544</v>
      </c>
      <c r="M394">
        <v>-2.1706091501982883</v>
      </c>
      <c r="N394">
        <v>0.75438265412230976</v>
      </c>
      <c r="O394">
        <v>-0.76728838394046761</v>
      </c>
      <c r="P394">
        <v>2.5957342586480081</v>
      </c>
      <c r="R394" s="33">
        <v>0.34784637594029605</v>
      </c>
      <c r="S394" s="33">
        <v>0.25404042855558939</v>
      </c>
      <c r="T394" s="33">
        <v>0.6574827337905218</v>
      </c>
      <c r="U394" s="33">
        <v>0.31230681730076054</v>
      </c>
      <c r="V394" s="33">
        <v>0.94067837388286291</v>
      </c>
      <c r="W394" s="33">
        <v>0.98142984927698496</v>
      </c>
      <c r="X394" s="33">
        <v>0.8914767982864179</v>
      </c>
      <c r="Y394" s="33">
        <v>5.0548799825156483E-2</v>
      </c>
      <c r="Z394" s="33">
        <v>0.57367866140495927</v>
      </c>
      <c r="AA394" s="33">
        <v>0.81726223314984803</v>
      </c>
      <c r="AC394" s="36">
        <f t="shared" si="35"/>
        <v>0.25491717930057262</v>
      </c>
      <c r="AD394" s="36">
        <f t="shared" si="35"/>
        <v>0.13382532045908702</v>
      </c>
      <c r="AE394" s="36">
        <f t="shared" si="35"/>
        <v>0.75278745603274388</v>
      </c>
      <c r="AF394" s="36">
        <f t="shared" si="35"/>
        <v>0.20526381515062486</v>
      </c>
      <c r="AG394" s="36">
        <f t="shared" si="35"/>
        <v>0.99443964685091046</v>
      </c>
      <c r="AH394" s="36">
        <f t="shared" si="34"/>
        <v>0.99957823827277692</v>
      </c>
      <c r="AI394" s="36">
        <f t="shared" si="34"/>
        <v>0.9788447791968099</v>
      </c>
      <c r="AJ394" s="36">
        <f t="shared" si="34"/>
        <v>3.8987710426869201E-3</v>
      </c>
      <c r="AK394" s="36">
        <f t="shared" si="34"/>
        <v>0.62318174295279793</v>
      </c>
      <c r="AL394" s="36">
        <f t="shared" si="34"/>
        <v>0.93383136436276004</v>
      </c>
      <c r="AN394">
        <f>SQRT(Correlation)*$F394 + SQRT('CDO Param'!C$17 - Correlation)*HLOOKUP('CDO Param'!C$12,$C$4:$E$1004,$A394,FALSE) + SQRT(1-Correlation)*G394</f>
        <v>1.3256945214422722</v>
      </c>
      <c r="AO394">
        <f>SQRT(Correlation)*$F394 + SQRT('CDO Param'!D$17 - Correlation)*HLOOKUP('CDO Param'!D$12,$C$4:$E$1004,$A394,FALSE) + SQRT(1-Correlation)*H394</f>
        <v>1.1301077752199329</v>
      </c>
      <c r="AP394">
        <f>SQRT(Correlation)*$F394 + SQRT('CDO Param'!E$17 - Correlation)*HLOOKUP('CDO Param'!E$12,$C$4:$E$1004,$A394,FALSE) + SQRT(1-Correlation)*I394</f>
        <v>2.3797800784896053</v>
      </c>
      <c r="AQ394">
        <f>SQRT(Correlation)*$F394 + SQRT('CDO Param'!F$17 - Correlation)*HLOOKUP('CDO Param'!F$12,$C$4:$E$1004,$A394,FALSE) + SQRT(1-Correlation)*J394</f>
        <v>0.99049974960038267</v>
      </c>
      <c r="AR394">
        <f>SQRT(Correlation)*$F394 + SQRT('CDO Param'!G$17 - Correlation)*HLOOKUP('CDO Param'!G$12,$C$4:$E$1004,$A394,FALSE) + SQRT(1-Correlation)*K394</f>
        <v>3.5989490494999388E-2</v>
      </c>
      <c r="AS394">
        <f>SQRT(Correlation)*$F394 + SQRT('CDO Param'!H$17 - Correlation)*HLOOKUP('CDO Param'!H$12,$C$4:$E$1004,$A394,FALSE) + SQRT(1-Correlation)*L394</f>
        <v>0.98827055247611817</v>
      </c>
      <c r="AT394">
        <f>SQRT(Correlation)*$F394 + SQRT('CDO Param'!I$17 - Correlation)*HLOOKUP('CDO Param'!I$12,$C$4:$E$1004,$A394,FALSE) + SQRT(1-Correlation)*M394</f>
        <v>-1.6484210918954045</v>
      </c>
      <c r="AU394">
        <f>SQRT(Correlation)*$F394 + SQRT('CDO Param'!J$17 - Correlation)*HLOOKUP('CDO Param'!J$12,$C$4:$E$1004,$A394,FALSE) + SQRT(1-Correlation)*N394</f>
        <v>0.67167854913858471</v>
      </c>
      <c r="AV394">
        <f>SQRT(Correlation)*$F394 + SQRT('CDO Param'!K$17 - Correlation)*HLOOKUP('CDO Param'!K$12,$C$4:$E$1004,$A394,FALSE) + SQRT(1-Correlation)*O394</f>
        <v>-0.7719053497987598</v>
      </c>
      <c r="AW394">
        <f>SQRT(Correlation)*$F394 + SQRT('CDO Param'!L$17 - Correlation)*HLOOKUP('CDO Param'!L$12,$C$4:$E$1004,$A394,FALSE) + SQRT(1-Correlation)*P394</f>
        <v>2.4185380621906298</v>
      </c>
      <c r="AY394" s="3">
        <f>IF(AN394&lt;'CDO Param'!C$15,1,0)</f>
        <v>0</v>
      </c>
      <c r="AZ394" s="3">
        <f>IF(AO394&lt;'CDO Param'!D$15,1,0)</f>
        <v>0</v>
      </c>
      <c r="BA394" s="3">
        <f>IF(AP394&lt;'CDO Param'!E$15,1,0)</f>
        <v>0</v>
      </c>
      <c r="BB394" s="3">
        <f>IF(AQ394&lt;'CDO Param'!F$15,1,0)</f>
        <v>0</v>
      </c>
      <c r="BC394" s="3">
        <f>IF(AR394&lt;'CDO Param'!G$15,1,0)</f>
        <v>1</v>
      </c>
      <c r="BD394" s="3">
        <f>IF(AS394&lt;'CDO Param'!H$15,1,0)</f>
        <v>0</v>
      </c>
      <c r="BE394" s="3">
        <f>IF(AT394&lt;'CDO Param'!I$15,1,0)</f>
        <v>1</v>
      </c>
      <c r="BF394" s="3">
        <f>IF(AU394&lt;'CDO Param'!J$15,1,0)</f>
        <v>0</v>
      </c>
      <c r="BG394" s="3">
        <f>IF(AV394&lt;'CDO Param'!K$15,1,0)</f>
        <v>0</v>
      </c>
      <c r="BH394" s="3">
        <f>IF(AW394&lt;'CDO Param'!L$15,1,0)</f>
        <v>0</v>
      </c>
      <c r="BJ394" s="37">
        <f>AY394*'CDO Param'!C$6*AC394</f>
        <v>0</v>
      </c>
      <c r="BK394" s="37">
        <f>AZ394*'CDO Param'!D$6*AD394</f>
        <v>0</v>
      </c>
      <c r="BL394" s="37">
        <f>BA394*'CDO Param'!E$6*AE394</f>
        <v>0</v>
      </c>
      <c r="BM394" s="37">
        <f>BB394*'CDO Param'!F$6*AF394</f>
        <v>0</v>
      </c>
      <c r="BN394" s="37">
        <f>BC394*'CDO Param'!G$6*AG394</f>
        <v>9944.396468509105</v>
      </c>
      <c r="BO394" s="37">
        <f>BD394*'CDO Param'!H$6*AH394</f>
        <v>0</v>
      </c>
      <c r="BP394" s="37">
        <f>BE394*'CDO Param'!I$6*AI394</f>
        <v>7830.7582335744792</v>
      </c>
      <c r="BQ394" s="37">
        <f>BF394*'CDO Param'!J$6*AJ394</f>
        <v>0</v>
      </c>
      <c r="BR394" s="37">
        <f>BG394*'CDO Param'!K$6*AK394</f>
        <v>0</v>
      </c>
      <c r="BS394" s="37">
        <f>BH394*'CDO Param'!L$6*AL394</f>
        <v>0</v>
      </c>
      <c r="BU394" s="38">
        <f t="shared" si="36"/>
        <v>17775.154702083586</v>
      </c>
      <c r="BV394" s="38">
        <f>AVERAGE(BU$5:BU394)</f>
        <v>7536.2474955149428</v>
      </c>
      <c r="CF394" s="5">
        <f>BU394/'CDO Param'!$M$6</f>
        <v>0.18515786148003735</v>
      </c>
      <c r="CG394" s="5">
        <f t="shared" si="37"/>
        <v>0.02</v>
      </c>
      <c r="CH394" s="5">
        <f t="shared" si="38"/>
        <v>1</v>
      </c>
    </row>
    <row r="395" spans="1:86" x14ac:dyDescent="0.2">
      <c r="A395" s="3">
        <v>392</v>
      </c>
      <c r="B395" s="3">
        <v>391</v>
      </c>
      <c r="C395">
        <v>0.45788965508108959</v>
      </c>
      <c r="D395">
        <v>0.34651748137548566</v>
      </c>
      <c r="E395">
        <v>-0.71091335485107265</v>
      </c>
      <c r="F395">
        <v>0.42865167415584438</v>
      </c>
      <c r="G395">
        <v>1.9131221051793545</v>
      </c>
      <c r="H395">
        <v>0.40116560739988927</v>
      </c>
      <c r="I395">
        <v>1.1997917681583203</v>
      </c>
      <c r="J395">
        <v>-0.41086991586780641</v>
      </c>
      <c r="K395">
        <v>-0.85216470324667171</v>
      </c>
      <c r="L395">
        <v>-2.4110704544000328</v>
      </c>
      <c r="M395">
        <v>0.41313114707008936</v>
      </c>
      <c r="N395">
        <v>0.62100525610730983</v>
      </c>
      <c r="O395">
        <v>6.0883849073434249E-2</v>
      </c>
      <c r="P395">
        <v>-6.9077259468031116E-2</v>
      </c>
      <c r="R395" s="33">
        <v>0.72635254949627093</v>
      </c>
      <c r="S395" s="33">
        <v>0.80729938382622757</v>
      </c>
      <c r="T395" s="33">
        <v>0.28074396740679813</v>
      </c>
      <c r="U395" s="33">
        <v>0.46386020605632111</v>
      </c>
      <c r="V395" s="33">
        <v>9.8483188589328516E-2</v>
      </c>
      <c r="W395" s="33">
        <v>0.20695062084447155</v>
      </c>
      <c r="X395" s="33">
        <v>0.21908453303346623</v>
      </c>
      <c r="Y395" s="33">
        <v>0.15374669346667205</v>
      </c>
      <c r="Z395" s="33">
        <v>2.0677094357403506E-2</v>
      </c>
      <c r="AA395" s="33">
        <v>0.51992486488070566</v>
      </c>
      <c r="AC395" s="36">
        <f t="shared" si="35"/>
        <v>0.84364185525736279</v>
      </c>
      <c r="AD395" s="36">
        <f t="shared" si="35"/>
        <v>0.92578598990092698</v>
      </c>
      <c r="AE395" s="36">
        <f t="shared" si="35"/>
        <v>0.16490229319868244</v>
      </c>
      <c r="AF395" s="36">
        <f t="shared" si="35"/>
        <v>0.43905380058197818</v>
      </c>
      <c r="AG395" s="36">
        <f t="shared" si="35"/>
        <v>1.7076904365928902E-2</v>
      </c>
      <c r="AH395" s="36">
        <f t="shared" si="34"/>
        <v>8.6532363634320528E-2</v>
      </c>
      <c r="AI395" s="36">
        <f t="shared" si="34"/>
        <v>9.7764052677440247E-2</v>
      </c>
      <c r="AJ395" s="36">
        <f t="shared" si="34"/>
        <v>4.5446287315577337E-2</v>
      </c>
      <c r="AK395" s="36">
        <f t="shared" si="34"/>
        <v>5.3551125389019025E-4</v>
      </c>
      <c r="AL395" s="36">
        <f t="shared" si="34"/>
        <v>0.53366544610765421</v>
      </c>
      <c r="AN395">
        <f>SQRT(Correlation)*$F395 + SQRT('CDO Param'!C$17 - Correlation)*HLOOKUP('CDO Param'!C$12,$C$4:$E$1004,$A395,FALSE) + SQRT(1-Correlation)*G395</f>
        <v>1.9995035218086299</v>
      </c>
      <c r="AO395">
        <f>SQRT(Correlation)*$F395 + SQRT('CDO Param'!D$17 - Correlation)*HLOOKUP('CDO Param'!D$12,$C$4:$E$1004,$A395,FALSE) + SQRT(1-Correlation)*H395</f>
        <v>0.56513564498630253</v>
      </c>
      <c r="AP395">
        <f>SQRT(Correlation)*$F395 + SQRT('CDO Param'!E$17 - Correlation)*HLOOKUP('CDO Param'!E$12,$C$4:$E$1004,$A395,FALSE) + SQRT(1-Correlation)*I395</f>
        <v>1.3949201884333435</v>
      </c>
      <c r="AQ395">
        <f>SQRT(Correlation)*$F395 + SQRT('CDO Param'!F$17 - Correlation)*HLOOKUP('CDO Param'!F$12,$C$4:$E$1004,$A395,FALSE) + SQRT(1-Correlation)*J395</f>
        <v>-0.41319892429347033</v>
      </c>
      <c r="AR395">
        <f>SQRT(Correlation)*$F395 + SQRT('CDO Param'!G$17 - Correlation)*HLOOKUP('CDO Param'!G$12,$C$4:$E$1004,$A395,FALSE) + SQRT(1-Correlation)*K395</f>
        <v>-0.83184791859655249</v>
      </c>
      <c r="AS395">
        <f>SQRT(Correlation)*$F395 + SQRT('CDO Param'!H$17 - Correlation)*HLOOKUP('CDO Param'!H$12,$C$4:$E$1004,$A395,FALSE) + SQRT(1-Correlation)*L395</f>
        <v>-2.1027857370186362</v>
      </c>
      <c r="AT395">
        <f>SQRT(Correlation)*$F395 + SQRT('CDO Param'!I$17 - Correlation)*HLOOKUP('CDO Param'!I$12,$C$4:$E$1004,$A395,FALSE) + SQRT(1-Correlation)*M395</f>
        <v>0.36851712169158163</v>
      </c>
      <c r="AU395">
        <f>SQRT(Correlation)*$F395 + SQRT('CDO Param'!J$17 - Correlation)*HLOOKUP('CDO Param'!J$12,$C$4:$E$1004,$A395,FALSE) + SQRT(1-Correlation)*N395</f>
        <v>0.84583509131363754</v>
      </c>
      <c r="AV395">
        <f>SQRT(Correlation)*$F395 + SQRT('CDO Param'!K$17 - Correlation)*HLOOKUP('CDO Param'!K$12,$C$4:$E$1004,$A395,FALSE) + SQRT(1-Correlation)*O395</f>
        <v>0.31445726758004616</v>
      </c>
      <c r="AW395">
        <f>SQRT(Correlation)*$F395 + SQRT('CDO Param'!L$17 - Correlation)*HLOOKUP('CDO Param'!L$12,$C$4:$E$1004,$A395,FALSE) + SQRT(1-Correlation)*P395</f>
        <v>0.191165334510628</v>
      </c>
      <c r="AY395" s="3">
        <f>IF(AN395&lt;'CDO Param'!C$15,1,0)</f>
        <v>0</v>
      </c>
      <c r="AZ395" s="3">
        <f>IF(AO395&lt;'CDO Param'!D$15,1,0)</f>
        <v>0</v>
      </c>
      <c r="BA395" s="3">
        <f>IF(AP395&lt;'CDO Param'!E$15,1,0)</f>
        <v>0</v>
      </c>
      <c r="BB395" s="3">
        <f>IF(AQ395&lt;'CDO Param'!F$15,1,0)</f>
        <v>0</v>
      </c>
      <c r="BC395" s="3">
        <f>IF(AR395&lt;'CDO Param'!G$15,1,0)</f>
        <v>1</v>
      </c>
      <c r="BD395" s="3">
        <f>IF(AS395&lt;'CDO Param'!H$15,1,0)</f>
        <v>0</v>
      </c>
      <c r="BE395" s="3">
        <f>IF(AT395&lt;'CDO Param'!I$15,1,0)</f>
        <v>0</v>
      </c>
      <c r="BF395" s="3">
        <f>IF(AU395&lt;'CDO Param'!J$15,1,0)</f>
        <v>0</v>
      </c>
      <c r="BG395" s="3">
        <f>IF(AV395&lt;'CDO Param'!K$15,1,0)</f>
        <v>0</v>
      </c>
      <c r="BH395" s="3">
        <f>IF(AW395&lt;'CDO Param'!L$15,1,0)</f>
        <v>0</v>
      </c>
      <c r="BJ395" s="37">
        <f>AY395*'CDO Param'!C$6*AC395</f>
        <v>0</v>
      </c>
      <c r="BK395" s="37">
        <f>AZ395*'CDO Param'!D$6*AD395</f>
        <v>0</v>
      </c>
      <c r="BL395" s="37">
        <f>BA395*'CDO Param'!E$6*AE395</f>
        <v>0</v>
      </c>
      <c r="BM395" s="37">
        <f>BB395*'CDO Param'!F$6*AF395</f>
        <v>0</v>
      </c>
      <c r="BN395" s="37">
        <f>BC395*'CDO Param'!G$6*AG395</f>
        <v>170.76904365928903</v>
      </c>
      <c r="BO395" s="37">
        <f>BD395*'CDO Param'!H$6*AH395</f>
        <v>0</v>
      </c>
      <c r="BP395" s="37">
        <f>BE395*'CDO Param'!I$6*AI395</f>
        <v>0</v>
      </c>
      <c r="BQ395" s="37">
        <f>BF395*'CDO Param'!J$6*AJ395</f>
        <v>0</v>
      </c>
      <c r="BR395" s="37">
        <f>BG395*'CDO Param'!K$6*AK395</f>
        <v>0</v>
      </c>
      <c r="BS395" s="37">
        <f>BH395*'CDO Param'!L$6*AL395</f>
        <v>0</v>
      </c>
      <c r="BU395" s="38">
        <f t="shared" si="36"/>
        <v>170.76904365928903</v>
      </c>
      <c r="BV395" s="38">
        <f>AVERAGE(BU$5:BU395)</f>
        <v>7517.4099547173582</v>
      </c>
      <c r="CF395" s="5">
        <f>BU395/'CDO Param'!$M$6</f>
        <v>1.7788442047842606E-3</v>
      </c>
      <c r="CG395" s="5">
        <f t="shared" si="37"/>
        <v>0</v>
      </c>
      <c r="CH395" s="5">
        <f t="shared" si="38"/>
        <v>0</v>
      </c>
    </row>
    <row r="396" spans="1:86" x14ac:dyDescent="0.2">
      <c r="A396" s="3">
        <v>393</v>
      </c>
      <c r="B396" s="3">
        <v>392</v>
      </c>
      <c r="C396">
        <v>0.53768189900438301</v>
      </c>
      <c r="D396">
        <v>0.32250682124868035</v>
      </c>
      <c r="E396">
        <v>-2.2821041056886315</v>
      </c>
      <c r="F396">
        <v>-0.69593625084962696</v>
      </c>
      <c r="G396">
        <v>-1.8077571439789608</v>
      </c>
      <c r="H396">
        <v>0.40039594750851393</v>
      </c>
      <c r="I396">
        <v>-1.159708062914433</v>
      </c>
      <c r="J396">
        <v>0.44712123781209812</v>
      </c>
      <c r="K396">
        <v>-1.1849579095724039E-2</v>
      </c>
      <c r="L396">
        <v>-1.6493686416652054</v>
      </c>
      <c r="M396">
        <v>0.1439207153453026</v>
      </c>
      <c r="N396">
        <v>-0.93069729700800963</v>
      </c>
      <c r="O396">
        <v>-1.1680867828545161</v>
      </c>
      <c r="P396">
        <v>-1.1080737749580294</v>
      </c>
      <c r="R396" s="33">
        <v>0.37720405001994411</v>
      </c>
      <c r="S396" s="33">
        <v>0.66846868520065617</v>
      </c>
      <c r="T396" s="33">
        <v>0.95319216742794599</v>
      </c>
      <c r="U396" s="33">
        <v>0.30075796148775052</v>
      </c>
      <c r="V396" s="33">
        <v>0.83905872462273512</v>
      </c>
      <c r="W396" s="33">
        <v>5.9984734309830111E-2</v>
      </c>
      <c r="X396" s="33">
        <v>0.1634295453147169</v>
      </c>
      <c r="Y396" s="33">
        <v>0.76036810444685077</v>
      </c>
      <c r="Z396" s="33">
        <v>0.50673143822081923</v>
      </c>
      <c r="AA396" s="33">
        <v>0.6352821773082401</v>
      </c>
      <c r="AC396" s="36">
        <f t="shared" si="35"/>
        <v>0.29881923604524524</v>
      </c>
      <c r="AD396" s="36">
        <f t="shared" si="35"/>
        <v>0.76839107783361538</v>
      </c>
      <c r="AE396" s="36">
        <f t="shared" si="35"/>
        <v>0.99671281911563048</v>
      </c>
      <c r="AF396" s="36">
        <f t="shared" si="35"/>
        <v>0.19006195467219295</v>
      </c>
      <c r="AG396" s="36">
        <f t="shared" si="35"/>
        <v>0.94978645553033347</v>
      </c>
      <c r="AH396" s="36">
        <f t="shared" si="34"/>
        <v>5.6991176803840374E-3</v>
      </c>
      <c r="AI396" s="36">
        <f t="shared" si="34"/>
        <v>5.1920099821002923E-2</v>
      </c>
      <c r="AJ396" s="36">
        <f t="shared" si="34"/>
        <v>0.8816925140482168</v>
      </c>
      <c r="AK396" s="36">
        <f t="shared" si="34"/>
        <v>0.51138196261196278</v>
      </c>
      <c r="AL396" s="36">
        <f t="shared" si="34"/>
        <v>0.72014105200490086</v>
      </c>
      <c r="AN396">
        <f>SQRT(Correlation)*$F396 + SQRT('CDO Param'!C$17 - Correlation)*HLOOKUP('CDO Param'!C$12,$C$4:$E$1004,$A396,FALSE) + SQRT(1-Correlation)*G396</f>
        <v>-1.8894540232638775</v>
      </c>
      <c r="AO396">
        <f>SQRT(Correlation)*$F396 + SQRT('CDO Param'!D$17 - Correlation)*HLOOKUP('CDO Param'!D$12,$C$4:$E$1004,$A396,FALSE) + SQRT(1-Correlation)*H396</f>
        <v>0.20538393416889802</v>
      </c>
      <c r="AP396">
        <f>SQRT(Correlation)*$F396 + SQRT('CDO Param'!E$17 - Correlation)*HLOOKUP('CDO Param'!E$12,$C$4:$E$1004,$A396,FALSE) + SQRT(1-Correlation)*I396</f>
        <v>-1.1780127768750939</v>
      </c>
      <c r="AQ396">
        <f>SQRT(Correlation)*$F396 + SQRT('CDO Param'!F$17 - Correlation)*HLOOKUP('CDO Param'!F$12,$C$4:$E$1004,$A396,FALSE) + SQRT(1-Correlation)*J396</f>
        <v>-0.30619190658541634</v>
      </c>
      <c r="AR396">
        <f>SQRT(Correlation)*$F396 + SQRT('CDO Param'!G$17 - Correlation)*HLOOKUP('CDO Param'!G$12,$C$4:$E$1004,$A396,FALSE) + SQRT(1-Correlation)*K396</f>
        <v>-0.74160985487846753</v>
      </c>
      <c r="AS396">
        <f>SQRT(Correlation)*$F396 + SQRT('CDO Param'!H$17 - Correlation)*HLOOKUP('CDO Param'!H$12,$C$4:$E$1004,$A396,FALSE) + SQRT(1-Correlation)*L396</f>
        <v>-1.7391934965155824</v>
      </c>
      <c r="AT396">
        <f>SQRT(Correlation)*$F396 + SQRT('CDO Param'!I$17 - Correlation)*HLOOKUP('CDO Param'!I$12,$C$4:$E$1004,$A396,FALSE) + SQRT(1-Correlation)*M396</f>
        <v>-0.59383317820985482</v>
      </c>
      <c r="AU396">
        <f>SQRT(Correlation)*$F396 + SQRT('CDO Param'!J$17 - Correlation)*HLOOKUP('CDO Param'!J$12,$C$4:$E$1004,$A396,FALSE) + SQRT(1-Correlation)*N396</f>
        <v>-0.9607540881859139</v>
      </c>
      <c r="AV396">
        <f>SQRT(Correlation)*$F396 + SQRT('CDO Param'!K$17 - Correlation)*HLOOKUP('CDO Param'!K$12,$C$4:$E$1004,$A396,FALSE) + SQRT(1-Correlation)*O396</f>
        <v>-1.1859615285412932</v>
      </c>
      <c r="AW396">
        <f>SQRT(Correlation)*$F396 + SQRT('CDO Param'!L$17 - Correlation)*HLOOKUP('CDO Param'!L$12,$C$4:$E$1004,$A396,FALSE) + SQRT(1-Correlation)*P396</f>
        <v>-1.129028190284123</v>
      </c>
      <c r="AY396" s="3">
        <f>IF(AN396&lt;'CDO Param'!C$15,1,0)</f>
        <v>0</v>
      </c>
      <c r="AZ396" s="3">
        <f>IF(AO396&lt;'CDO Param'!D$15,1,0)</f>
        <v>0</v>
      </c>
      <c r="BA396" s="3">
        <f>IF(AP396&lt;'CDO Param'!E$15,1,0)</f>
        <v>1</v>
      </c>
      <c r="BB396" s="3">
        <f>IF(AQ396&lt;'CDO Param'!F$15,1,0)</f>
        <v>0</v>
      </c>
      <c r="BC396" s="3">
        <f>IF(AR396&lt;'CDO Param'!G$15,1,0)</f>
        <v>1</v>
      </c>
      <c r="BD396" s="3">
        <f>IF(AS396&lt;'CDO Param'!H$15,1,0)</f>
        <v>0</v>
      </c>
      <c r="BE396" s="3">
        <f>IF(AT396&lt;'CDO Param'!I$15,1,0)</f>
        <v>0</v>
      </c>
      <c r="BF396" s="3">
        <f>IF(AU396&lt;'CDO Param'!J$15,1,0)</f>
        <v>0</v>
      </c>
      <c r="BG396" s="3">
        <f>IF(AV396&lt;'CDO Param'!K$15,1,0)</f>
        <v>0</v>
      </c>
      <c r="BH396" s="3">
        <f>IF(AW396&lt;'CDO Param'!L$15,1,0)</f>
        <v>1</v>
      </c>
      <c r="BJ396" s="37">
        <f>AY396*'CDO Param'!C$6*AC396</f>
        <v>0</v>
      </c>
      <c r="BK396" s="37">
        <f>AZ396*'CDO Param'!D$6*AD396</f>
        <v>0</v>
      </c>
      <c r="BL396" s="37">
        <f>BA396*'CDO Param'!E$6*AE396</f>
        <v>9967.1281911563055</v>
      </c>
      <c r="BM396" s="37">
        <f>BB396*'CDO Param'!F$6*AF396</f>
        <v>0</v>
      </c>
      <c r="BN396" s="37">
        <f>BC396*'CDO Param'!G$6*AG396</f>
        <v>9497.8645553033348</v>
      </c>
      <c r="BO396" s="37">
        <f>BD396*'CDO Param'!H$6*AH396</f>
        <v>0</v>
      </c>
      <c r="BP396" s="37">
        <f>BE396*'CDO Param'!I$6*AI396</f>
        <v>0</v>
      </c>
      <c r="BQ396" s="37">
        <f>BF396*'CDO Param'!J$6*AJ396</f>
        <v>0</v>
      </c>
      <c r="BR396" s="37">
        <f>BG396*'CDO Param'!K$6*AK396</f>
        <v>0</v>
      </c>
      <c r="BS396" s="37">
        <f>BH396*'CDO Param'!L$6*AL396</f>
        <v>7201.4105200490085</v>
      </c>
      <c r="BU396" s="38">
        <f t="shared" si="36"/>
        <v>26666.403266508649</v>
      </c>
      <c r="BV396" s="38">
        <f>AVERAGE(BU$5:BU396)</f>
        <v>7566.2594274515195</v>
      </c>
      <c r="CF396" s="5">
        <f>BU396/'CDO Param'!$M$6</f>
        <v>0.27777503402613174</v>
      </c>
      <c r="CG396" s="5">
        <f t="shared" si="37"/>
        <v>0.02</v>
      </c>
      <c r="CH396" s="5">
        <f t="shared" si="38"/>
        <v>1</v>
      </c>
    </row>
    <row r="397" spans="1:86" x14ac:dyDescent="0.2">
      <c r="A397" s="3">
        <v>394</v>
      </c>
      <c r="B397" s="3">
        <v>393</v>
      </c>
      <c r="C397">
        <v>0.56247017710120417</v>
      </c>
      <c r="D397">
        <v>1.5032901501399465</v>
      </c>
      <c r="E397">
        <v>-0.49379650590708479</v>
      </c>
      <c r="F397">
        <v>-1.2272539606783539</v>
      </c>
      <c r="G397">
        <v>-4.3095269575132988E-2</v>
      </c>
      <c r="H397">
        <v>0.33952801459236071</v>
      </c>
      <c r="I397">
        <v>-1.6789226719993167</v>
      </c>
      <c r="J397">
        <v>1.4671036296931561</v>
      </c>
      <c r="K397">
        <v>0.76949731919739861</v>
      </c>
      <c r="L397">
        <v>-1.8633636500453576</v>
      </c>
      <c r="M397">
        <v>-8.4535258793039247E-2</v>
      </c>
      <c r="N397">
        <v>-0.35613311410997994</v>
      </c>
      <c r="O397">
        <v>-1.021192019834416</v>
      </c>
      <c r="P397">
        <v>-0.69190150497888681</v>
      </c>
      <c r="R397" s="33">
        <v>0.18755401959063206</v>
      </c>
      <c r="S397" s="33">
        <v>0.22040725975316355</v>
      </c>
      <c r="T397" s="33">
        <v>0.38481467141994025</v>
      </c>
      <c r="U397" s="33">
        <v>0.58018255493612148</v>
      </c>
      <c r="V397" s="33">
        <v>0.1282008113936525</v>
      </c>
      <c r="W397" s="33">
        <v>0.6710370931173848</v>
      </c>
      <c r="X397" s="33">
        <v>0.12042402388547735</v>
      </c>
      <c r="Y397" s="33">
        <v>0.96656944321774385</v>
      </c>
      <c r="Z397" s="33">
        <v>0.13263216062105826</v>
      </c>
      <c r="AA397" s="33">
        <v>0.14872355812635438</v>
      </c>
      <c r="AC397" s="36">
        <f t="shared" si="35"/>
        <v>6.9999336195534376E-2</v>
      </c>
      <c r="AD397" s="36">
        <f t="shared" si="35"/>
        <v>9.9029222941337883E-2</v>
      </c>
      <c r="AE397" s="36">
        <f t="shared" si="35"/>
        <v>0.31056835504185382</v>
      </c>
      <c r="AF397" s="36">
        <f t="shared" si="35"/>
        <v>0.63377419145515435</v>
      </c>
      <c r="AG397" s="36">
        <f t="shared" si="35"/>
        <v>3.0525424128745628E-2</v>
      </c>
      <c r="AH397" s="36">
        <f t="shared" si="34"/>
        <v>0.77198301012205661</v>
      </c>
      <c r="AI397" s="36">
        <f t="shared" si="34"/>
        <v>2.6602794369262175E-2</v>
      </c>
      <c r="AJ397" s="36">
        <f t="shared" si="34"/>
        <v>0.99844304527493577</v>
      </c>
      <c r="AK397" s="36">
        <f t="shared" si="34"/>
        <v>3.2889592467181816E-2</v>
      </c>
      <c r="AL397" s="36">
        <f t="shared" si="34"/>
        <v>4.2265152903906589E-2</v>
      </c>
      <c r="AN397">
        <f>SQRT(Correlation)*$F397 + SQRT('CDO Param'!C$17 - Correlation)*HLOOKUP('CDO Param'!C$12,$C$4:$E$1004,$A397,FALSE) + SQRT(1-Correlation)*G397</f>
        <v>-0.21637820894056545</v>
      </c>
      <c r="AO397">
        <f>SQRT(Correlation)*$F397 + SQRT('CDO Param'!D$17 - Correlation)*HLOOKUP('CDO Param'!D$12,$C$4:$E$1004,$A397,FALSE) + SQRT(1-Correlation)*H397</f>
        <v>0.1466101101943714</v>
      </c>
      <c r="AP397">
        <f>SQRT(Correlation)*$F397 + SQRT('CDO Param'!E$17 - Correlation)*HLOOKUP('CDO Param'!E$12,$C$4:$E$1004,$A397,FALSE) + SQRT(1-Correlation)*I397</f>
        <v>-1.8320420551147003</v>
      </c>
      <c r="AQ397">
        <f>SQRT(Correlation)*$F397 + SQRT('CDO Param'!F$17 - Correlation)*HLOOKUP('CDO Param'!F$12,$C$4:$E$1004,$A397,FALSE) + SQRT(1-Correlation)*J397</f>
        <v>0.89330867625253907</v>
      </c>
      <c r="AR397">
        <f>SQRT(Correlation)*$F397 + SQRT('CDO Param'!G$17 - Correlation)*HLOOKUP('CDO Param'!G$12,$C$4:$E$1004,$A397,FALSE) + SQRT(1-Correlation)*K397</f>
        <v>0.23150122087057307</v>
      </c>
      <c r="AS397">
        <f>SQRT(Correlation)*$F397 + SQRT('CDO Param'!H$17 - Correlation)*HLOOKUP('CDO Param'!H$12,$C$4:$E$1004,$A397,FALSE) + SQRT(1-Correlation)*L397</f>
        <v>-1.9432364194621257</v>
      </c>
      <c r="AT397">
        <f>SQRT(Correlation)*$F397 + SQRT('CDO Param'!I$17 - Correlation)*HLOOKUP('CDO Param'!I$12,$C$4:$E$1004,$A397,FALSE) + SQRT(1-Correlation)*M397</f>
        <v>-0.57870522185997808</v>
      </c>
      <c r="AU397">
        <f>SQRT(Correlation)*$F397 + SQRT('CDO Param'!J$17 - Correlation)*HLOOKUP('CDO Param'!J$12,$C$4:$E$1004,$A397,FALSE) + SQRT(1-Correlation)*N397</f>
        <v>-0.57713369470946352</v>
      </c>
      <c r="AV397">
        <f>SQRT(Correlation)*$F397 + SQRT('CDO Param'!K$17 - Correlation)*HLOOKUP('CDO Param'!K$12,$C$4:$E$1004,$A397,FALSE) + SQRT(1-Correlation)*O397</f>
        <v>-1.2080639707899872</v>
      </c>
      <c r="AW397">
        <f>SQRT(Correlation)*$F397 + SQRT('CDO Param'!L$17 - Correlation)*HLOOKUP('CDO Param'!L$12,$C$4:$E$1004,$A397,FALSE) + SQRT(1-Correlation)*P397</f>
        <v>-0.89567155914009211</v>
      </c>
      <c r="AY397" s="3">
        <f>IF(AN397&lt;'CDO Param'!C$15,1,0)</f>
        <v>0</v>
      </c>
      <c r="AZ397" s="3">
        <f>IF(AO397&lt;'CDO Param'!D$15,1,0)</f>
        <v>0</v>
      </c>
      <c r="BA397" s="3">
        <f>IF(AP397&lt;'CDO Param'!E$15,1,0)</f>
        <v>1</v>
      </c>
      <c r="BB397" s="3">
        <f>IF(AQ397&lt;'CDO Param'!F$15,1,0)</f>
        <v>0</v>
      </c>
      <c r="BC397" s="3">
        <f>IF(AR397&lt;'CDO Param'!G$15,1,0)</f>
        <v>0</v>
      </c>
      <c r="BD397" s="3">
        <f>IF(AS397&lt;'CDO Param'!H$15,1,0)</f>
        <v>0</v>
      </c>
      <c r="BE397" s="3">
        <f>IF(AT397&lt;'CDO Param'!I$15,1,0)</f>
        <v>0</v>
      </c>
      <c r="BF397" s="3">
        <f>IF(AU397&lt;'CDO Param'!J$15,1,0)</f>
        <v>0</v>
      </c>
      <c r="BG397" s="3">
        <f>IF(AV397&lt;'CDO Param'!K$15,1,0)</f>
        <v>0</v>
      </c>
      <c r="BH397" s="3">
        <f>IF(AW397&lt;'CDO Param'!L$15,1,0)</f>
        <v>1</v>
      </c>
      <c r="BJ397" s="37">
        <f>AY397*'CDO Param'!C$6*AC397</f>
        <v>0</v>
      </c>
      <c r="BK397" s="37">
        <f>AZ397*'CDO Param'!D$6*AD397</f>
        <v>0</v>
      </c>
      <c r="BL397" s="37">
        <f>BA397*'CDO Param'!E$6*AE397</f>
        <v>3105.6835504185383</v>
      </c>
      <c r="BM397" s="37">
        <f>BB397*'CDO Param'!F$6*AF397</f>
        <v>0</v>
      </c>
      <c r="BN397" s="37">
        <f>BC397*'CDO Param'!G$6*AG397</f>
        <v>0</v>
      </c>
      <c r="BO397" s="37">
        <f>BD397*'CDO Param'!H$6*AH397</f>
        <v>0</v>
      </c>
      <c r="BP397" s="37">
        <f>BE397*'CDO Param'!I$6*AI397</f>
        <v>0</v>
      </c>
      <c r="BQ397" s="37">
        <f>BF397*'CDO Param'!J$6*AJ397</f>
        <v>0</v>
      </c>
      <c r="BR397" s="37">
        <f>BG397*'CDO Param'!K$6*AK397</f>
        <v>0</v>
      </c>
      <c r="BS397" s="37">
        <f>BH397*'CDO Param'!L$6*AL397</f>
        <v>422.65152903906591</v>
      </c>
      <c r="BU397" s="38">
        <f t="shared" si="36"/>
        <v>3528.335079457604</v>
      </c>
      <c r="BV397" s="38">
        <f>AVERAGE(BU$5:BU397)</f>
        <v>7555.984810789957</v>
      </c>
      <c r="CF397" s="5">
        <f>BU397/'CDO Param'!$M$6</f>
        <v>3.6753490411016707E-2</v>
      </c>
      <c r="CG397" s="5">
        <f t="shared" si="37"/>
        <v>0</v>
      </c>
      <c r="CH397" s="5">
        <f t="shared" si="38"/>
        <v>0</v>
      </c>
    </row>
    <row r="398" spans="1:86" x14ac:dyDescent="0.2">
      <c r="A398" s="3">
        <v>395</v>
      </c>
      <c r="B398" s="3">
        <v>394</v>
      </c>
      <c r="C398">
        <v>-0.5124252311361488</v>
      </c>
      <c r="D398">
        <v>-0.37338395486585796</v>
      </c>
      <c r="E398">
        <v>1.4852957974653691</v>
      </c>
      <c r="F398">
        <v>-0.51948973123217002</v>
      </c>
      <c r="G398">
        <v>0.97420524980407208</v>
      </c>
      <c r="H398">
        <v>-0.75218395068077371</v>
      </c>
      <c r="I398">
        <v>1.1711199476849288</v>
      </c>
      <c r="J398">
        <v>-1.1467113836260978</v>
      </c>
      <c r="K398">
        <v>-2.8196609491715208E-2</v>
      </c>
      <c r="L398">
        <v>-9.2741174739785492E-2</v>
      </c>
      <c r="M398">
        <v>0.15509613149333745</v>
      </c>
      <c r="N398">
        <v>-0.62403614720096812</v>
      </c>
      <c r="O398">
        <v>0.64447363001818303</v>
      </c>
      <c r="P398">
        <v>-0.44263288145884871</v>
      </c>
      <c r="R398" s="33">
        <v>0.5968414296381368</v>
      </c>
      <c r="S398" s="33">
        <v>0.11390792816593681</v>
      </c>
      <c r="T398" s="33">
        <v>0.4505486848999507</v>
      </c>
      <c r="U398" s="33">
        <v>0.371747113471733</v>
      </c>
      <c r="V398" s="33">
        <v>0.95373611941641945</v>
      </c>
      <c r="W398" s="33">
        <v>0.44295903176207052</v>
      </c>
      <c r="X398" s="33">
        <v>0.81244682511894351</v>
      </c>
      <c r="Y398" s="33">
        <v>0.79378977408343454</v>
      </c>
      <c r="Z398" s="33">
        <v>0.22473302028362313</v>
      </c>
      <c r="AA398" s="33">
        <v>8.7871906854152637E-2</v>
      </c>
      <c r="AC398" s="36">
        <f t="shared" si="35"/>
        <v>0.6605701100234298</v>
      </c>
      <c r="AD398" s="36">
        <f t="shared" si="35"/>
        <v>2.3537202542951902E-2</v>
      </c>
      <c r="AE398" s="36">
        <f t="shared" si="35"/>
        <v>0.41680430107412175</v>
      </c>
      <c r="AF398" s="36">
        <f t="shared" si="35"/>
        <v>0.29048312893435868</v>
      </c>
      <c r="AG398" s="36">
        <f t="shared" si="35"/>
        <v>0.99679700358619305</v>
      </c>
      <c r="AH398" s="36">
        <f t="shared" si="34"/>
        <v>0.4041982336720274</v>
      </c>
      <c r="AI398" s="36">
        <f t="shared" si="34"/>
        <v>0.9300013452911019</v>
      </c>
      <c r="AJ398" s="36">
        <f t="shared" si="34"/>
        <v>0.9141309897997747</v>
      </c>
      <c r="AK398" s="36">
        <f t="shared" si="34"/>
        <v>0.1032222692254717</v>
      </c>
      <c r="AL398" s="36">
        <f t="shared" si="34"/>
        <v>1.3274432008541047E-2</v>
      </c>
      <c r="AN398">
        <f>SQRT(Correlation)*$F398 + SQRT('CDO Param'!C$17 - Correlation)*HLOOKUP('CDO Param'!C$12,$C$4:$E$1004,$A398,FALSE) + SQRT(1-Correlation)*G398</f>
        <v>0.70713070689163504</v>
      </c>
      <c r="AO398">
        <f>SQRT(Correlation)*$F398 + SQRT('CDO Param'!D$17 - Correlation)*HLOOKUP('CDO Param'!D$12,$C$4:$E$1004,$A398,FALSE) + SQRT(1-Correlation)*H398</f>
        <v>-0.93066589354311802</v>
      </c>
      <c r="AP398">
        <f>SQRT(Correlation)*$F398 + SQRT('CDO Param'!E$17 - Correlation)*HLOOKUP('CDO Param'!E$12,$C$4:$E$1004,$A398,FALSE) + SQRT(1-Correlation)*I398</f>
        <v>0.81116988449614258</v>
      </c>
      <c r="AQ398">
        <f>SQRT(Correlation)*$F398 + SQRT('CDO Param'!F$17 - Correlation)*HLOOKUP('CDO Param'!F$12,$C$4:$E$1004,$A398,FALSE) + SQRT(1-Correlation)*J398</f>
        <v>-0.92002077752397859</v>
      </c>
      <c r="AR398">
        <f>SQRT(Correlation)*$F398 + SQRT('CDO Param'!G$17 - Correlation)*HLOOKUP('CDO Param'!G$12,$C$4:$E$1004,$A398,FALSE) + SQRT(1-Correlation)*K398</f>
        <v>0.14109550732005297</v>
      </c>
      <c r="AS398">
        <f>SQRT(Correlation)*$F398 + SQRT('CDO Param'!H$17 - Correlation)*HLOOKUP('CDO Param'!H$12,$C$4:$E$1004,$A398,FALSE) + SQRT(1-Correlation)*L398</f>
        <v>-0.30506354598783536</v>
      </c>
      <c r="AT398">
        <f>SQRT(Correlation)*$F398 + SQRT('CDO Param'!I$17 - Correlation)*HLOOKUP('CDO Param'!I$12,$C$4:$E$1004,$A398,FALSE) + SQRT(1-Correlation)*M398</f>
        <v>0.31498226934647133</v>
      </c>
      <c r="AU398">
        <f>SQRT(Correlation)*$F398 + SQRT('CDO Param'!J$17 - Correlation)*HLOOKUP('CDO Param'!J$12,$C$4:$E$1004,$A398,FALSE) + SQRT(1-Correlation)*N398</f>
        <v>-0.89186472011569118</v>
      </c>
      <c r="AV398">
        <f>SQRT(Correlation)*$F398 + SQRT('CDO Param'!K$17 - Correlation)*HLOOKUP('CDO Param'!K$12,$C$4:$E$1004,$A398,FALSE) + SQRT(1-Correlation)*O398</f>
        <v>0.31154931894589566</v>
      </c>
      <c r="AW398">
        <f>SQRT(Correlation)*$F398 + SQRT('CDO Param'!L$17 - Correlation)*HLOOKUP('CDO Param'!L$12,$C$4:$E$1004,$A398,FALSE) + SQRT(1-Correlation)*P398</f>
        <v>-0.71977047169432362</v>
      </c>
      <c r="AY398" s="3">
        <f>IF(AN398&lt;'CDO Param'!C$15,1,0)</f>
        <v>0</v>
      </c>
      <c r="AZ398" s="3">
        <f>IF(AO398&lt;'CDO Param'!D$15,1,0)</f>
        <v>0</v>
      </c>
      <c r="BA398" s="3">
        <f>IF(AP398&lt;'CDO Param'!E$15,1,0)</f>
        <v>0</v>
      </c>
      <c r="BB398" s="3">
        <f>IF(AQ398&lt;'CDO Param'!F$15,1,0)</f>
        <v>1</v>
      </c>
      <c r="BC398" s="3">
        <f>IF(AR398&lt;'CDO Param'!G$15,1,0)</f>
        <v>1</v>
      </c>
      <c r="BD398" s="3">
        <f>IF(AS398&lt;'CDO Param'!H$15,1,0)</f>
        <v>0</v>
      </c>
      <c r="BE398" s="3">
        <f>IF(AT398&lt;'CDO Param'!I$15,1,0)</f>
        <v>0</v>
      </c>
      <c r="BF398" s="3">
        <f>IF(AU398&lt;'CDO Param'!J$15,1,0)</f>
        <v>0</v>
      </c>
      <c r="BG398" s="3">
        <f>IF(AV398&lt;'CDO Param'!K$15,1,0)</f>
        <v>0</v>
      </c>
      <c r="BH398" s="3">
        <f>IF(AW398&lt;'CDO Param'!L$15,1,0)</f>
        <v>1</v>
      </c>
      <c r="BJ398" s="37">
        <f>AY398*'CDO Param'!C$6*AC398</f>
        <v>0</v>
      </c>
      <c r="BK398" s="37">
        <f>AZ398*'CDO Param'!D$6*AD398</f>
        <v>0</v>
      </c>
      <c r="BL398" s="37">
        <f>BA398*'CDO Param'!E$6*AE398</f>
        <v>0</v>
      </c>
      <c r="BM398" s="37">
        <f>BB398*'CDO Param'!F$6*AF398</f>
        <v>2904.8312893435868</v>
      </c>
      <c r="BN398" s="37">
        <f>BC398*'CDO Param'!G$6*AG398</f>
        <v>9967.9700358619302</v>
      </c>
      <c r="BO398" s="37">
        <f>BD398*'CDO Param'!H$6*AH398</f>
        <v>0</v>
      </c>
      <c r="BP398" s="37">
        <f>BE398*'CDO Param'!I$6*AI398</f>
        <v>0</v>
      </c>
      <c r="BQ398" s="37">
        <f>BF398*'CDO Param'!J$6*AJ398</f>
        <v>0</v>
      </c>
      <c r="BR398" s="37">
        <f>BG398*'CDO Param'!K$6*AK398</f>
        <v>0</v>
      </c>
      <c r="BS398" s="37">
        <f>BH398*'CDO Param'!L$6*AL398</f>
        <v>132.74432008541046</v>
      </c>
      <c r="BU398" s="38">
        <f t="shared" si="36"/>
        <v>13005.545645290927</v>
      </c>
      <c r="BV398" s="38">
        <f>AVERAGE(BU$5:BU398)</f>
        <v>7569.8161834663551</v>
      </c>
      <c r="CF398" s="5">
        <f>BU398/'CDO Param'!$M$6</f>
        <v>0.13547443380511384</v>
      </c>
      <c r="CG398" s="5">
        <f t="shared" si="37"/>
        <v>0.02</v>
      </c>
      <c r="CH398" s="5">
        <f t="shared" si="38"/>
        <v>1</v>
      </c>
    </row>
    <row r="399" spans="1:86" x14ac:dyDescent="0.2">
      <c r="A399" s="3">
        <v>396</v>
      </c>
      <c r="B399" s="3">
        <v>395</v>
      </c>
      <c r="C399">
        <v>0.72831198849598877</v>
      </c>
      <c r="D399">
        <v>0.88355818661511876</v>
      </c>
      <c r="E399">
        <v>-0.19025719666387886</v>
      </c>
      <c r="F399">
        <v>-0.20145876078458969</v>
      </c>
      <c r="G399">
        <v>0.83415216067805886</v>
      </c>
      <c r="H399">
        <v>-0.39199335333250929</v>
      </c>
      <c r="I399">
        <v>1.7832371668191627</v>
      </c>
      <c r="J399">
        <v>9.381665222463198E-2</v>
      </c>
      <c r="K399">
        <v>0.30872570278006606</v>
      </c>
      <c r="L399">
        <v>-1.3389944797381759</v>
      </c>
      <c r="M399">
        <v>-0.13723592928727157</v>
      </c>
      <c r="N399">
        <v>-0.7956737135828007</v>
      </c>
      <c r="O399">
        <v>0.67468363340594806</v>
      </c>
      <c r="P399">
        <v>-0.56810904425219633</v>
      </c>
      <c r="R399" s="33">
        <v>0.86313849774335438</v>
      </c>
      <c r="S399" s="33">
        <v>0.7687315725575814</v>
      </c>
      <c r="T399" s="33">
        <v>7.153997527041471E-2</v>
      </c>
      <c r="U399" s="33">
        <v>0.37236436986008864</v>
      </c>
      <c r="V399" s="33">
        <v>0.32796423850951911</v>
      </c>
      <c r="W399" s="33">
        <v>9.4956629488131328E-2</v>
      </c>
      <c r="X399" s="33">
        <v>0.93607180702317128</v>
      </c>
      <c r="Y399" s="33">
        <v>0.5588606384391247</v>
      </c>
      <c r="Z399" s="33">
        <v>0.7707502463696293</v>
      </c>
      <c r="AA399" s="33">
        <v>0.99939073435933834</v>
      </c>
      <c r="AC399" s="36">
        <f t="shared" si="35"/>
        <v>0.96476643350960889</v>
      </c>
      <c r="AD399" s="36">
        <f t="shared" si="35"/>
        <v>0.89028260604692155</v>
      </c>
      <c r="AE399" s="36">
        <f t="shared" si="35"/>
        <v>8.4212141104828709E-3</v>
      </c>
      <c r="AF399" s="36">
        <f t="shared" si="35"/>
        <v>0.29142225237394914</v>
      </c>
      <c r="AG399" s="36">
        <f t="shared" si="35"/>
        <v>0.22662621749940834</v>
      </c>
      <c r="AH399" s="36">
        <f t="shared" si="34"/>
        <v>1.575565965853603E-2</v>
      </c>
      <c r="AI399" s="36">
        <f t="shared" si="34"/>
        <v>0.99343684240980457</v>
      </c>
      <c r="AJ399" s="36">
        <f t="shared" si="34"/>
        <v>0.59881421480941188</v>
      </c>
      <c r="AK399" s="36">
        <f t="shared" si="34"/>
        <v>0.89230931745826247</v>
      </c>
      <c r="AL399" s="36">
        <f t="shared" si="34"/>
        <v>0.99999978750954965</v>
      </c>
      <c r="AN399">
        <f>SQRT(Correlation)*$F399 + SQRT('CDO Param'!C$17 - Correlation)*HLOOKUP('CDO Param'!C$12,$C$4:$E$1004,$A399,FALSE) + SQRT(1-Correlation)*G399</f>
        <v>0.85259336606627945</v>
      </c>
      <c r="AO399">
        <f>SQRT(Correlation)*$F399 + SQRT('CDO Param'!D$17 - Correlation)*HLOOKUP('CDO Param'!D$12,$C$4:$E$1004,$A399,FALSE) + SQRT(1-Correlation)*H399</f>
        <v>-0.31063040405510872</v>
      </c>
      <c r="AP399">
        <f>SQRT(Correlation)*$F399 + SQRT('CDO Param'!E$17 - Correlation)*HLOOKUP('CDO Param'!E$12,$C$4:$E$1004,$A399,FALSE) + SQRT(1-Correlation)*I399</f>
        <v>1.8207137025995583</v>
      </c>
      <c r="AQ399">
        <f>SQRT(Correlation)*$F399 + SQRT('CDO Param'!F$17 - Correlation)*HLOOKUP('CDO Param'!F$12,$C$4:$E$1004,$A399,FALSE) + SQRT(1-Correlation)*J399</f>
        <v>-1.7247365317807337E-2</v>
      </c>
      <c r="AR399">
        <f>SQRT(Correlation)*$F399 + SQRT('CDO Param'!G$17 - Correlation)*HLOOKUP('CDO Param'!G$12,$C$4:$E$1004,$A399,FALSE) + SQRT(1-Correlation)*K399</f>
        <v>0.18663326154402646</v>
      </c>
      <c r="AS399">
        <f>SQRT(Correlation)*$F399 + SQRT('CDO Param'!H$17 - Correlation)*HLOOKUP('CDO Param'!H$12,$C$4:$E$1004,$A399,FALSE) + SQRT(1-Correlation)*L399</f>
        <v>-1.2090345559111881</v>
      </c>
      <c r="AT399">
        <f>SQRT(Correlation)*$F399 + SQRT('CDO Param'!I$17 - Correlation)*HLOOKUP('CDO Param'!I$12,$C$4:$E$1004,$A399,FALSE) + SQRT(1-Correlation)*M399</f>
        <v>-0.23644309036960517</v>
      </c>
      <c r="AU399">
        <f>SQRT(Correlation)*$F399 + SQRT('CDO Param'!J$17 - Correlation)*HLOOKUP('CDO Param'!J$12,$C$4:$E$1004,$A399,FALSE) + SQRT(1-Correlation)*N399</f>
        <v>-0.62585597679853044</v>
      </c>
      <c r="AV399">
        <f>SQRT(Correlation)*$F399 + SQRT('CDO Param'!K$17 - Correlation)*HLOOKUP('CDO Param'!K$12,$C$4:$E$1004,$A399,FALSE) + SQRT(1-Correlation)*O399</f>
        <v>0.76904748045555937</v>
      </c>
      <c r="AW399">
        <f>SQRT(Correlation)*$F399 + SQRT('CDO Param'!L$17 - Correlation)*HLOOKUP('CDO Param'!L$12,$C$4:$E$1004,$A399,FALSE) + SQRT(1-Correlation)*P399</f>
        <v>-0.40996917577819814</v>
      </c>
      <c r="AY399" s="3">
        <f>IF(AN399&lt;'CDO Param'!C$15,1,0)</f>
        <v>0</v>
      </c>
      <c r="AZ399" s="3">
        <f>IF(AO399&lt;'CDO Param'!D$15,1,0)</f>
        <v>0</v>
      </c>
      <c r="BA399" s="3">
        <f>IF(AP399&lt;'CDO Param'!E$15,1,0)</f>
        <v>0</v>
      </c>
      <c r="BB399" s="3">
        <f>IF(AQ399&lt;'CDO Param'!F$15,1,0)</f>
        <v>0</v>
      </c>
      <c r="BC399" s="3">
        <f>IF(AR399&lt;'CDO Param'!G$15,1,0)</f>
        <v>1</v>
      </c>
      <c r="BD399" s="3">
        <f>IF(AS399&lt;'CDO Param'!H$15,1,0)</f>
        <v>0</v>
      </c>
      <c r="BE399" s="3">
        <f>IF(AT399&lt;'CDO Param'!I$15,1,0)</f>
        <v>0</v>
      </c>
      <c r="BF399" s="3">
        <f>IF(AU399&lt;'CDO Param'!J$15,1,0)</f>
        <v>0</v>
      </c>
      <c r="BG399" s="3">
        <f>IF(AV399&lt;'CDO Param'!K$15,1,0)</f>
        <v>0</v>
      </c>
      <c r="BH399" s="3">
        <f>IF(AW399&lt;'CDO Param'!L$15,1,0)</f>
        <v>0</v>
      </c>
      <c r="BJ399" s="37">
        <f>AY399*'CDO Param'!C$6*AC399</f>
        <v>0</v>
      </c>
      <c r="BK399" s="37">
        <f>AZ399*'CDO Param'!D$6*AD399</f>
        <v>0</v>
      </c>
      <c r="BL399" s="37">
        <f>BA399*'CDO Param'!E$6*AE399</f>
        <v>0</v>
      </c>
      <c r="BM399" s="37">
        <f>BB399*'CDO Param'!F$6*AF399</f>
        <v>0</v>
      </c>
      <c r="BN399" s="37">
        <f>BC399*'CDO Param'!G$6*AG399</f>
        <v>2266.2621749940836</v>
      </c>
      <c r="BO399" s="37">
        <f>BD399*'CDO Param'!H$6*AH399</f>
        <v>0</v>
      </c>
      <c r="BP399" s="37">
        <f>BE399*'CDO Param'!I$6*AI399</f>
        <v>0</v>
      </c>
      <c r="BQ399" s="37">
        <f>BF399*'CDO Param'!J$6*AJ399</f>
        <v>0</v>
      </c>
      <c r="BR399" s="37">
        <f>BG399*'CDO Param'!K$6*AK399</f>
        <v>0</v>
      </c>
      <c r="BS399" s="37">
        <f>BH399*'CDO Param'!L$6*AL399</f>
        <v>0</v>
      </c>
      <c r="BU399" s="38">
        <f t="shared" si="36"/>
        <v>2266.2621749940836</v>
      </c>
      <c r="BV399" s="38">
        <f>AVERAGE(BU$5:BU399)</f>
        <v>7556.3894644575657</v>
      </c>
      <c r="CF399" s="5">
        <f>BU399/'CDO Param'!$M$6</f>
        <v>2.3606897656188369E-2</v>
      </c>
      <c r="CG399" s="5">
        <f t="shared" si="37"/>
        <v>0</v>
      </c>
      <c r="CH399" s="5">
        <f t="shared" si="38"/>
        <v>0</v>
      </c>
    </row>
    <row r="400" spans="1:86" x14ac:dyDescent="0.2">
      <c r="A400" s="3">
        <v>397</v>
      </c>
      <c r="B400" s="3">
        <v>396</v>
      </c>
      <c r="C400">
        <v>0.43669274418789428</v>
      </c>
      <c r="D400">
        <v>-6.7016117100138217E-2</v>
      </c>
      <c r="E400">
        <v>-2.3380835045827553E-2</v>
      </c>
      <c r="F400">
        <v>-1.4344504961627536</v>
      </c>
      <c r="G400">
        <v>0.39813130570109934</v>
      </c>
      <c r="H400">
        <v>-1.2558484741020948</v>
      </c>
      <c r="I400">
        <v>0.72227635428134818</v>
      </c>
      <c r="J400">
        <v>-0.49749246500141453</v>
      </c>
      <c r="K400">
        <v>-0.15848627299419604</v>
      </c>
      <c r="L400">
        <v>-0.59844069255632348</v>
      </c>
      <c r="M400">
        <v>-1.2320538189669605</v>
      </c>
      <c r="N400">
        <v>-0.333554908138467</v>
      </c>
      <c r="O400">
        <v>0.8396136763622053</v>
      </c>
      <c r="P400">
        <v>-1.0690450835681986</v>
      </c>
      <c r="R400" s="33">
        <v>0.76007237739864386</v>
      </c>
      <c r="S400" s="33">
        <v>0.53644693900665597</v>
      </c>
      <c r="T400" s="33">
        <v>6.3703884865950744E-2</v>
      </c>
      <c r="U400" s="33">
        <v>0.67119294203407731</v>
      </c>
      <c r="V400" s="33">
        <v>0.73977676673781911</v>
      </c>
      <c r="W400" s="33">
        <v>0.42811856252519348</v>
      </c>
      <c r="X400" s="33">
        <v>0.388680360926632</v>
      </c>
      <c r="Y400" s="33">
        <v>0.5508260939041274</v>
      </c>
      <c r="Z400" s="33">
        <v>0.73416024666938939</v>
      </c>
      <c r="AA400" s="33">
        <v>3.1265772428021657E-2</v>
      </c>
      <c r="AC400" s="36">
        <f t="shared" si="35"/>
        <v>0.88138311007512382</v>
      </c>
      <c r="AD400" s="36">
        <f t="shared" si="35"/>
        <v>0.56146129518266874</v>
      </c>
      <c r="AE400" s="36">
        <f t="shared" si="35"/>
        <v>6.5122193205862421E-3</v>
      </c>
      <c r="AF400" s="36">
        <f t="shared" si="35"/>
        <v>0.77220026690164623</v>
      </c>
      <c r="AG400" s="36">
        <f t="shared" si="35"/>
        <v>0.85924262102635607</v>
      </c>
      <c r="AH400" s="36">
        <f t="shared" si="34"/>
        <v>0.37975699781476291</v>
      </c>
      <c r="AI400" s="36">
        <f t="shared" si="34"/>
        <v>0.31658869391777844</v>
      </c>
      <c r="AJ400" s="36">
        <f t="shared" si="34"/>
        <v>0.58548386775739947</v>
      </c>
      <c r="AK400" s="36">
        <f t="shared" si="34"/>
        <v>0.85280613033883301</v>
      </c>
      <c r="AL400" s="36">
        <f t="shared" si="34"/>
        <v>1.3418425994720842E-3</v>
      </c>
      <c r="AN400">
        <f>SQRT(Correlation)*$F400 + SQRT('CDO Param'!C$17 - Correlation)*HLOOKUP('CDO Param'!C$12,$C$4:$E$1004,$A400,FALSE) + SQRT(1-Correlation)*G400</f>
        <v>-8.5390065883675925E-2</v>
      </c>
      <c r="AO400">
        <f>SQRT(Correlation)*$F400 + SQRT('CDO Param'!D$17 - Correlation)*HLOOKUP('CDO Param'!D$12,$C$4:$E$1004,$A400,FALSE) + SQRT(1-Correlation)*H400</f>
        <v>-1.6544930582962327</v>
      </c>
      <c r="AP400">
        <f>SQRT(Correlation)*$F400 + SQRT('CDO Param'!E$17 - Correlation)*HLOOKUP('CDO Param'!E$12,$C$4:$E$1004,$A400,FALSE) + SQRT(1-Correlation)*I400</f>
        <v>0.34713647806699</v>
      </c>
      <c r="AQ400">
        <f>SQRT(Correlation)*$F400 + SQRT('CDO Param'!F$17 - Correlation)*HLOOKUP('CDO Param'!F$12,$C$4:$E$1004,$A400,FALSE) + SQRT(1-Correlation)*J400</f>
        <v>-0.93080398196943204</v>
      </c>
      <c r="AR400">
        <f>SQRT(Correlation)*$F400 + SQRT('CDO Param'!G$17 - Correlation)*HLOOKUP('CDO Param'!G$12,$C$4:$E$1004,$A400,FALSE) + SQRT(1-Correlation)*K400</f>
        <v>-0.60919446967647828</v>
      </c>
      <c r="AS400">
        <f>SQRT(Correlation)*$F400 + SQRT('CDO Param'!H$17 - Correlation)*HLOOKUP('CDO Param'!H$12,$C$4:$E$1004,$A400,FALSE) + SQRT(1-Correlation)*L400</f>
        <v>-1.0308212759353186</v>
      </c>
      <c r="AT400">
        <f>SQRT(Correlation)*$F400 + SQRT('CDO Param'!I$17 - Correlation)*HLOOKUP('CDO Param'!I$12,$C$4:$E$1004,$A400,FALSE) + SQRT(1-Correlation)*M400</f>
        <v>-1.6276700698699169</v>
      </c>
      <c r="AU400">
        <f>SQRT(Correlation)*$F400 + SQRT('CDO Param'!J$17 - Correlation)*HLOOKUP('CDO Param'!J$12,$C$4:$E$1004,$A400,FALSE) + SQRT(1-Correlation)*N400</f>
        <v>-0.65451300615027774</v>
      </c>
      <c r="AV400">
        <f>SQRT(Correlation)*$F400 + SQRT('CDO Param'!K$17 - Correlation)*HLOOKUP('CDO Param'!K$12,$C$4:$E$1004,$A400,FALSE) + SQRT(1-Correlation)*O400</f>
        <v>0.45845243576307282</v>
      </c>
      <c r="AW400">
        <f>SQRT(Correlation)*$F400 + SQRT('CDO Param'!L$17 - Correlation)*HLOOKUP('CDO Param'!L$12,$C$4:$E$1004,$A400,FALSE) + SQRT(1-Correlation)*P400</f>
        <v>-1.3522602514607065</v>
      </c>
      <c r="AY400" s="3">
        <f>IF(AN400&lt;'CDO Param'!C$15,1,0)</f>
        <v>0</v>
      </c>
      <c r="AZ400" s="3">
        <f>IF(AO400&lt;'CDO Param'!D$15,1,0)</f>
        <v>0</v>
      </c>
      <c r="BA400" s="3">
        <f>IF(AP400&lt;'CDO Param'!E$15,1,0)</f>
        <v>0</v>
      </c>
      <c r="BB400" s="3">
        <f>IF(AQ400&lt;'CDO Param'!F$15,1,0)</f>
        <v>1</v>
      </c>
      <c r="BC400" s="3">
        <f>IF(AR400&lt;'CDO Param'!G$15,1,0)</f>
        <v>1</v>
      </c>
      <c r="BD400" s="3">
        <f>IF(AS400&lt;'CDO Param'!H$15,1,0)</f>
        <v>0</v>
      </c>
      <c r="BE400" s="3">
        <f>IF(AT400&lt;'CDO Param'!I$15,1,0)</f>
        <v>1</v>
      </c>
      <c r="BF400" s="3">
        <f>IF(AU400&lt;'CDO Param'!J$15,1,0)</f>
        <v>0</v>
      </c>
      <c r="BG400" s="3">
        <f>IF(AV400&lt;'CDO Param'!K$15,1,0)</f>
        <v>0</v>
      </c>
      <c r="BH400" s="3">
        <f>IF(AW400&lt;'CDO Param'!L$15,1,0)</f>
        <v>1</v>
      </c>
      <c r="BJ400" s="37">
        <f>AY400*'CDO Param'!C$6*AC400</f>
        <v>0</v>
      </c>
      <c r="BK400" s="37">
        <f>AZ400*'CDO Param'!D$6*AD400</f>
        <v>0</v>
      </c>
      <c r="BL400" s="37">
        <f>BA400*'CDO Param'!E$6*AE400</f>
        <v>0</v>
      </c>
      <c r="BM400" s="37">
        <f>BB400*'CDO Param'!F$6*AF400</f>
        <v>7722.0026690164623</v>
      </c>
      <c r="BN400" s="37">
        <f>BC400*'CDO Param'!G$6*AG400</f>
        <v>8592.4262102635603</v>
      </c>
      <c r="BO400" s="37">
        <f>BD400*'CDO Param'!H$6*AH400</f>
        <v>0</v>
      </c>
      <c r="BP400" s="37">
        <f>BE400*'CDO Param'!I$6*AI400</f>
        <v>2532.7095513422273</v>
      </c>
      <c r="BQ400" s="37">
        <f>BF400*'CDO Param'!J$6*AJ400</f>
        <v>0</v>
      </c>
      <c r="BR400" s="37">
        <f>BG400*'CDO Param'!K$6*AK400</f>
        <v>0</v>
      </c>
      <c r="BS400" s="37">
        <f>BH400*'CDO Param'!L$6*AL400</f>
        <v>13.418425994720842</v>
      </c>
      <c r="BU400" s="38">
        <f t="shared" si="36"/>
        <v>18860.556856616971</v>
      </c>
      <c r="BV400" s="38">
        <f>AVERAGE(BU$5:BU400)</f>
        <v>7584.935341710493</v>
      </c>
      <c r="CF400" s="5">
        <f>BU400/'CDO Param'!$M$6</f>
        <v>0.19646413392309345</v>
      </c>
      <c r="CG400" s="5">
        <f t="shared" si="37"/>
        <v>0.02</v>
      </c>
      <c r="CH400" s="5">
        <f t="shared" si="38"/>
        <v>1</v>
      </c>
    </row>
    <row r="401" spans="1:86" x14ac:dyDescent="0.2">
      <c r="A401" s="3">
        <v>398</v>
      </c>
      <c r="B401" s="3">
        <v>397</v>
      </c>
      <c r="C401">
        <v>-0.22505219021695666</v>
      </c>
      <c r="D401">
        <v>0.64850382841541432</v>
      </c>
      <c r="E401">
        <v>-0.66097072703996673</v>
      </c>
      <c r="F401">
        <v>-0.97961674327962101</v>
      </c>
      <c r="G401">
        <v>-0.64259893406415358</v>
      </c>
      <c r="H401">
        <v>1.2276518646103796</v>
      </c>
      <c r="I401">
        <v>0.76988044384052046</v>
      </c>
      <c r="J401">
        <v>1.5551859178231098</v>
      </c>
      <c r="K401">
        <v>-0.24996893444040325</v>
      </c>
      <c r="L401">
        <v>0.65370386437280104</v>
      </c>
      <c r="M401">
        <v>-9.5125187726807781E-2</v>
      </c>
      <c r="N401">
        <v>0.36096480471314862</v>
      </c>
      <c r="O401">
        <v>-0.73633600550238043</v>
      </c>
      <c r="P401">
        <v>-0.15969703781593125</v>
      </c>
      <c r="R401" s="33">
        <v>0.48383719776004425</v>
      </c>
      <c r="S401" s="33">
        <v>0.85178275306326467</v>
      </c>
      <c r="T401" s="33">
        <v>0.91273073428903273</v>
      </c>
      <c r="U401" s="33">
        <v>0.26545119577341303</v>
      </c>
      <c r="V401" s="33">
        <v>0.43824736375280066</v>
      </c>
      <c r="W401" s="33">
        <v>0.62344259332094465</v>
      </c>
      <c r="X401" s="33">
        <v>0.19966594511627497</v>
      </c>
      <c r="Y401" s="33">
        <v>0.78553956923332979</v>
      </c>
      <c r="Z401" s="33">
        <v>0.56354010457337844</v>
      </c>
      <c r="AA401" s="33">
        <v>0.41853756477056892</v>
      </c>
      <c r="AC401" s="36">
        <f t="shared" si="35"/>
        <v>0.47268323303388105</v>
      </c>
      <c r="AD401" s="36">
        <f t="shared" si="35"/>
        <v>0.95804877210607764</v>
      </c>
      <c r="AE401" s="36">
        <f t="shared" si="35"/>
        <v>0.98692602418243025</v>
      </c>
      <c r="AF401" s="36">
        <f t="shared" si="35"/>
        <v>0.1467443551279711</v>
      </c>
      <c r="AG401" s="36">
        <f t="shared" si="35"/>
        <v>0.39640659445610288</v>
      </c>
      <c r="AH401" s="36">
        <f t="shared" si="34"/>
        <v>0.70217251248914947</v>
      </c>
      <c r="AI401" s="36">
        <f t="shared" si="34"/>
        <v>8.011656235554733E-2</v>
      </c>
      <c r="AJ401" s="36">
        <f t="shared" si="34"/>
        <v>0.90659603614347117</v>
      </c>
      <c r="AK401" s="36">
        <f t="shared" si="34"/>
        <v>0.60654190283216303</v>
      </c>
      <c r="AL401" s="36">
        <f t="shared" si="34"/>
        <v>0.36414950309718014</v>
      </c>
      <c r="AN401">
        <f>SQRT(Correlation)*$F401 + SQRT('CDO Param'!C$17 - Correlation)*HLOOKUP('CDO Param'!C$12,$C$4:$E$1004,$A401,FALSE) + SQRT(1-Correlation)*G401</f>
        <v>-0.82769259943213536</v>
      </c>
      <c r="AO401">
        <f>SQRT(Correlation)*$F401 + SQRT('CDO Param'!D$17 - Correlation)*HLOOKUP('CDO Param'!D$12,$C$4:$E$1004,$A401,FALSE) + SQRT(1-Correlation)*H401</f>
        <v>0.94658309643602823</v>
      </c>
      <c r="AP401">
        <f>SQRT(Correlation)*$F401 + SQRT('CDO Param'!E$17 - Correlation)*HLOOKUP('CDO Param'!E$12,$C$4:$E$1004,$A401,FALSE) + SQRT(1-Correlation)*I401</f>
        <v>0.36104749155476645</v>
      </c>
      <c r="AQ401">
        <f>SQRT(Correlation)*$F401 + SQRT('CDO Param'!F$17 - Correlation)*HLOOKUP('CDO Param'!F$12,$C$4:$E$1004,$A401,FALSE) + SQRT(1-Correlation)*J401</f>
        <v>1.0177993436422561</v>
      </c>
      <c r="AR401">
        <f>SQRT(Correlation)*$F401 + SQRT('CDO Param'!G$17 - Correlation)*HLOOKUP('CDO Param'!G$12,$C$4:$E$1004,$A401,FALSE) + SQRT(1-Correlation)*K401</f>
        <v>-0.69472091509498157</v>
      </c>
      <c r="AS401">
        <f>SQRT(Correlation)*$F401 + SQRT('CDO Param'!H$17 - Correlation)*HLOOKUP('CDO Param'!H$12,$C$4:$E$1004,$A401,FALSE) + SQRT(1-Correlation)*L401</f>
        <v>0.40208821466114514</v>
      </c>
      <c r="AT401">
        <f>SQRT(Correlation)*$F401 + SQRT('CDO Param'!I$17 - Correlation)*HLOOKUP('CDO Param'!I$12,$C$4:$E$1004,$A401,FALSE) + SQRT(1-Correlation)*M401</f>
        <v>-0.54782323878022943</v>
      </c>
      <c r="AU401">
        <f>SQRT(Correlation)*$F401 + SQRT('CDO Param'!J$17 - Correlation)*HLOOKUP('CDO Param'!J$12,$C$4:$E$1004,$A401,FALSE) + SQRT(1-Correlation)*N401</f>
        <v>-2.6883945597022396E-2</v>
      </c>
      <c r="AV401">
        <f>SQRT(Correlation)*$F401 + SQRT('CDO Param'!K$17 - Correlation)*HLOOKUP('CDO Param'!K$12,$C$4:$E$1004,$A401,FALSE) + SQRT(1-Correlation)*O401</f>
        <v>-1.0678748971857912</v>
      </c>
      <c r="AW401">
        <f>SQRT(Correlation)*$F401 + SQRT('CDO Param'!L$17 - Correlation)*HLOOKUP('CDO Param'!L$12,$C$4:$E$1004,$A401,FALSE) + SQRT(1-Correlation)*P401</f>
        <v>-0.52082713953656712</v>
      </c>
      <c r="AY401" s="3">
        <f>IF(AN401&lt;'CDO Param'!C$15,1,0)</f>
        <v>0</v>
      </c>
      <c r="AZ401" s="3">
        <f>IF(AO401&lt;'CDO Param'!D$15,1,0)</f>
        <v>0</v>
      </c>
      <c r="BA401" s="3">
        <f>IF(AP401&lt;'CDO Param'!E$15,1,0)</f>
        <v>0</v>
      </c>
      <c r="BB401" s="3">
        <f>IF(AQ401&lt;'CDO Param'!F$15,1,0)</f>
        <v>0</v>
      </c>
      <c r="BC401" s="3">
        <f>IF(AR401&lt;'CDO Param'!G$15,1,0)</f>
        <v>1</v>
      </c>
      <c r="BD401" s="3">
        <f>IF(AS401&lt;'CDO Param'!H$15,1,0)</f>
        <v>0</v>
      </c>
      <c r="BE401" s="3">
        <f>IF(AT401&lt;'CDO Param'!I$15,1,0)</f>
        <v>0</v>
      </c>
      <c r="BF401" s="3">
        <f>IF(AU401&lt;'CDO Param'!J$15,1,0)</f>
        <v>0</v>
      </c>
      <c r="BG401" s="3">
        <f>IF(AV401&lt;'CDO Param'!K$15,1,0)</f>
        <v>0</v>
      </c>
      <c r="BH401" s="3">
        <f>IF(AW401&lt;'CDO Param'!L$15,1,0)</f>
        <v>0</v>
      </c>
      <c r="BJ401" s="37">
        <f>AY401*'CDO Param'!C$6*AC401</f>
        <v>0</v>
      </c>
      <c r="BK401" s="37">
        <f>AZ401*'CDO Param'!D$6*AD401</f>
        <v>0</v>
      </c>
      <c r="BL401" s="37">
        <f>BA401*'CDO Param'!E$6*AE401</f>
        <v>0</v>
      </c>
      <c r="BM401" s="37">
        <f>BB401*'CDO Param'!F$6*AF401</f>
        <v>0</v>
      </c>
      <c r="BN401" s="37">
        <f>BC401*'CDO Param'!G$6*AG401</f>
        <v>3964.0659445610286</v>
      </c>
      <c r="BO401" s="37">
        <f>BD401*'CDO Param'!H$6*AH401</f>
        <v>0</v>
      </c>
      <c r="BP401" s="37">
        <f>BE401*'CDO Param'!I$6*AI401</f>
        <v>0</v>
      </c>
      <c r="BQ401" s="37">
        <f>BF401*'CDO Param'!J$6*AJ401</f>
        <v>0</v>
      </c>
      <c r="BR401" s="37">
        <f>BG401*'CDO Param'!K$6*AK401</f>
        <v>0</v>
      </c>
      <c r="BS401" s="37">
        <f>BH401*'CDO Param'!L$6*AL401</f>
        <v>0</v>
      </c>
      <c r="BU401" s="38">
        <f t="shared" si="36"/>
        <v>3964.0659445610286</v>
      </c>
      <c r="BV401" s="38">
        <f>AVERAGE(BU$5:BU401)</f>
        <v>7575.8147638839191</v>
      </c>
      <c r="CF401" s="5">
        <f>BU401/'CDO Param'!$M$6</f>
        <v>4.1292353589177384E-2</v>
      </c>
      <c r="CG401" s="5">
        <f t="shared" si="37"/>
        <v>0</v>
      </c>
      <c r="CH401" s="5">
        <f t="shared" si="38"/>
        <v>0</v>
      </c>
    </row>
    <row r="402" spans="1:86" x14ac:dyDescent="0.2">
      <c r="A402" s="3">
        <v>399</v>
      </c>
      <c r="B402" s="3">
        <v>398</v>
      </c>
      <c r="C402">
        <v>-0.64148935052799061</v>
      </c>
      <c r="D402">
        <v>-0.59342255553929135</v>
      </c>
      <c r="E402">
        <v>-0.57066472436417826</v>
      </c>
      <c r="F402">
        <v>1.5552541299257427</v>
      </c>
      <c r="G402">
        <v>0.10509893400012515</v>
      </c>
      <c r="H402">
        <v>1.2755799616570584</v>
      </c>
      <c r="I402">
        <v>0.31201011552184355</v>
      </c>
      <c r="J402">
        <v>-1.4050283425603993</v>
      </c>
      <c r="K402">
        <v>0.42563442548271269</v>
      </c>
      <c r="L402">
        <v>1.4107399692875333E-2</v>
      </c>
      <c r="M402">
        <v>-1.3543012755690143</v>
      </c>
      <c r="N402">
        <v>2.4393375497311354</v>
      </c>
      <c r="O402">
        <v>-0.39422502595698461</v>
      </c>
      <c r="P402">
        <v>-1.205664830195019</v>
      </c>
      <c r="R402" s="33">
        <v>0.36085109895134859</v>
      </c>
      <c r="S402" s="33">
        <v>0.82442007531617767</v>
      </c>
      <c r="T402" s="33">
        <v>2.8205838998875507E-2</v>
      </c>
      <c r="U402" s="33">
        <v>5.5536054100625246E-2</v>
      </c>
      <c r="V402" s="33">
        <v>0.39446126920844488</v>
      </c>
      <c r="W402" s="33">
        <v>0.71055158633298776</v>
      </c>
      <c r="X402" s="33">
        <v>0.24051149852597689</v>
      </c>
      <c r="Y402" s="33">
        <v>0.27675572609377824</v>
      </c>
      <c r="Z402" s="33">
        <v>0.43348845813120179</v>
      </c>
      <c r="AA402" s="33">
        <v>0.64051581110829292</v>
      </c>
      <c r="AC402" s="36">
        <f t="shared" si="35"/>
        <v>0.27407143177101806</v>
      </c>
      <c r="AD402" s="36">
        <f t="shared" si="35"/>
        <v>0.93932098817018672</v>
      </c>
      <c r="AE402" s="36">
        <f t="shared" si="35"/>
        <v>1.0674474568690498E-3</v>
      </c>
      <c r="AF402" s="36">
        <f t="shared" si="35"/>
        <v>4.8038276970857512E-3</v>
      </c>
      <c r="AG402" s="36">
        <f t="shared" si="35"/>
        <v>0.32565483778991894</v>
      </c>
      <c r="AH402" s="36">
        <f t="shared" si="34"/>
        <v>0.82434493523596752</v>
      </c>
      <c r="AI402" s="36">
        <f t="shared" si="34"/>
        <v>0.11922889835779792</v>
      </c>
      <c r="AJ402" s="36">
        <f t="shared" si="34"/>
        <v>0.16007558963363053</v>
      </c>
      <c r="AK402" s="36">
        <f t="shared" si="34"/>
        <v>0.38856608887375277</v>
      </c>
      <c r="AL402" s="36">
        <f t="shared" si="34"/>
        <v>0.72796460353224524</v>
      </c>
      <c r="AN402">
        <f>SQRT(Correlation)*$F402 + SQRT('CDO Param'!C$17 - Correlation)*HLOOKUP('CDO Param'!C$12,$C$4:$E$1004,$A402,FALSE) + SQRT(1-Correlation)*G402</f>
        <v>0.50759751979753398</v>
      </c>
      <c r="AO402">
        <f>SQRT(Correlation)*$F402 + SQRT('CDO Param'!D$17 - Correlation)*HLOOKUP('CDO Param'!D$12,$C$4:$E$1004,$A402,FALSE) + SQRT(1-Correlation)*H402</f>
        <v>1.6180133214206682</v>
      </c>
      <c r="AP402">
        <f>SQRT(Correlation)*$F402 + SQRT('CDO Param'!E$17 - Correlation)*HLOOKUP('CDO Param'!E$12,$C$4:$E$1004,$A402,FALSE) + SQRT(1-Correlation)*I402</f>
        <v>0.61809119549392255</v>
      </c>
      <c r="AQ402">
        <f>SQRT(Correlation)*$F402 + SQRT('CDO Param'!F$17 - Correlation)*HLOOKUP('CDO Param'!F$12,$C$4:$E$1004,$A402,FALSE) + SQRT(1-Correlation)*J402</f>
        <v>-0.96871689438371633</v>
      </c>
      <c r="AR402">
        <f>SQRT(Correlation)*$F402 + SQRT('CDO Param'!G$17 - Correlation)*HLOOKUP('CDO Param'!G$12,$C$4:$E$1004,$A402,FALSE) + SQRT(1-Correlation)*K402</f>
        <v>0.76800229802170583</v>
      </c>
      <c r="AS402">
        <f>SQRT(Correlation)*$F402 + SQRT('CDO Param'!H$17 - Correlation)*HLOOKUP('CDO Param'!H$12,$C$4:$E$1004,$A402,FALSE) + SQRT(1-Correlation)*L402</f>
        <v>0.42127537093625572</v>
      </c>
      <c r="AT402">
        <f>SQRT(Correlation)*$F402 + SQRT('CDO Param'!I$17 - Correlation)*HLOOKUP('CDO Param'!I$12,$C$4:$E$1004,$A402,FALSE) + SQRT(1-Correlation)*M402</f>
        <v>-0.92059297316989985</v>
      </c>
      <c r="AU402">
        <f>SQRT(Correlation)*$F402 + SQRT('CDO Param'!J$17 - Correlation)*HLOOKUP('CDO Param'!J$12,$C$4:$E$1004,$A402,FALSE) + SQRT(1-Correlation)*N402</f>
        <v>2.6362512018129305</v>
      </c>
      <c r="AV402">
        <f>SQRT(Correlation)*$F402 + SQRT('CDO Param'!K$17 - Correlation)*HLOOKUP('CDO Param'!K$12,$C$4:$E$1004,$A402,FALSE) + SQRT(1-Correlation)*O402</f>
        <v>-5.1902287723383345E-2</v>
      </c>
      <c r="AW402">
        <f>SQRT(Correlation)*$F402 + SQRT('CDO Param'!L$17 - Correlation)*HLOOKUP('CDO Param'!L$12,$C$4:$E$1004,$A402,FALSE) + SQRT(1-Correlation)*P402</f>
        <v>-0.82170167737738509</v>
      </c>
      <c r="AY402" s="3">
        <f>IF(AN402&lt;'CDO Param'!C$15,1,0)</f>
        <v>0</v>
      </c>
      <c r="AZ402" s="3">
        <f>IF(AO402&lt;'CDO Param'!D$15,1,0)</f>
        <v>0</v>
      </c>
      <c r="BA402" s="3">
        <f>IF(AP402&lt;'CDO Param'!E$15,1,0)</f>
        <v>0</v>
      </c>
      <c r="BB402" s="3">
        <f>IF(AQ402&lt;'CDO Param'!F$15,1,0)</f>
        <v>1</v>
      </c>
      <c r="BC402" s="3">
        <f>IF(AR402&lt;'CDO Param'!G$15,1,0)</f>
        <v>0</v>
      </c>
      <c r="BD402" s="3">
        <f>IF(AS402&lt;'CDO Param'!H$15,1,0)</f>
        <v>0</v>
      </c>
      <c r="BE402" s="3">
        <f>IF(AT402&lt;'CDO Param'!I$15,1,0)</f>
        <v>0</v>
      </c>
      <c r="BF402" s="3">
        <f>IF(AU402&lt;'CDO Param'!J$15,1,0)</f>
        <v>0</v>
      </c>
      <c r="BG402" s="3">
        <f>IF(AV402&lt;'CDO Param'!K$15,1,0)</f>
        <v>0</v>
      </c>
      <c r="BH402" s="3">
        <f>IF(AW402&lt;'CDO Param'!L$15,1,0)</f>
        <v>1</v>
      </c>
      <c r="BJ402" s="37">
        <f>AY402*'CDO Param'!C$6*AC402</f>
        <v>0</v>
      </c>
      <c r="BK402" s="37">
        <f>AZ402*'CDO Param'!D$6*AD402</f>
        <v>0</v>
      </c>
      <c r="BL402" s="37">
        <f>BA402*'CDO Param'!E$6*AE402</f>
        <v>0</v>
      </c>
      <c r="BM402" s="37">
        <f>BB402*'CDO Param'!F$6*AF402</f>
        <v>48.03827697085751</v>
      </c>
      <c r="BN402" s="37">
        <f>BC402*'CDO Param'!G$6*AG402</f>
        <v>0</v>
      </c>
      <c r="BO402" s="37">
        <f>BD402*'CDO Param'!H$6*AH402</f>
        <v>0</v>
      </c>
      <c r="BP402" s="37">
        <f>BE402*'CDO Param'!I$6*AI402</f>
        <v>0</v>
      </c>
      <c r="BQ402" s="37">
        <f>BF402*'CDO Param'!J$6*AJ402</f>
        <v>0</v>
      </c>
      <c r="BR402" s="37">
        <f>BG402*'CDO Param'!K$6*AK402</f>
        <v>0</v>
      </c>
      <c r="BS402" s="37">
        <f>BH402*'CDO Param'!L$6*AL402</f>
        <v>7279.646035322452</v>
      </c>
      <c r="BU402" s="38">
        <f t="shared" si="36"/>
        <v>7327.6843122933096</v>
      </c>
      <c r="BV402" s="38">
        <f>AVERAGE(BU$5:BU402)</f>
        <v>7575.1913205382143</v>
      </c>
      <c r="CF402" s="5">
        <f>BU402/'CDO Param'!$M$6</f>
        <v>7.6330044919721979E-2</v>
      </c>
      <c r="CG402" s="5">
        <f t="shared" si="37"/>
        <v>0.02</v>
      </c>
      <c r="CH402" s="5">
        <f t="shared" si="38"/>
        <v>1</v>
      </c>
    </row>
    <row r="403" spans="1:86" x14ac:dyDescent="0.2">
      <c r="A403" s="3">
        <v>400</v>
      </c>
      <c r="B403" s="3">
        <v>399</v>
      </c>
      <c r="C403">
        <v>0.13271574061946012</v>
      </c>
      <c r="D403">
        <v>-1.3424096323433332</v>
      </c>
      <c r="E403">
        <v>-1.1937481758650392</v>
      </c>
      <c r="F403">
        <v>0.7037829163891729</v>
      </c>
      <c r="G403">
        <v>-1.0780831871670671</v>
      </c>
      <c r="H403">
        <v>-0.38103507904452272</v>
      </c>
      <c r="I403">
        <v>-1.0284793461323716</v>
      </c>
      <c r="J403">
        <v>-0.3887930688506458</v>
      </c>
      <c r="K403">
        <v>1.025121036946075</v>
      </c>
      <c r="L403">
        <v>-0.36380583878781181</v>
      </c>
      <c r="M403">
        <v>1.4836359696346335</v>
      </c>
      <c r="N403">
        <v>-1.2153464012953918</v>
      </c>
      <c r="O403">
        <v>-0.3755462785193231</v>
      </c>
      <c r="P403">
        <v>-0.21224650481599383</v>
      </c>
      <c r="R403" s="33">
        <v>0.14923729707917072</v>
      </c>
      <c r="S403" s="33">
        <v>0.23125200962240436</v>
      </c>
      <c r="T403" s="33">
        <v>0.6525257237500165</v>
      </c>
      <c r="U403" s="33">
        <v>0.99983906652770893</v>
      </c>
      <c r="V403" s="33">
        <v>0.29519113120399004</v>
      </c>
      <c r="W403" s="33">
        <v>0.27734214546035146</v>
      </c>
      <c r="X403" s="33">
        <v>0.28943875212661863</v>
      </c>
      <c r="Y403" s="33">
        <v>0.5971069920794605</v>
      </c>
      <c r="Z403" s="33">
        <v>0.57721587949302788</v>
      </c>
      <c r="AA403" s="33">
        <v>0.26728663931940061</v>
      </c>
      <c r="AC403" s="36">
        <f t="shared" si="35"/>
        <v>4.2584941158643488E-2</v>
      </c>
      <c r="AD403" s="36">
        <f t="shared" si="35"/>
        <v>0.10970083720293132</v>
      </c>
      <c r="AE403" s="36">
        <f t="shared" si="35"/>
        <v>0.74562358496803605</v>
      </c>
      <c r="AF403" s="36">
        <f t="shared" si="35"/>
        <v>0.99999998897093301</v>
      </c>
      <c r="AG403" s="36">
        <f t="shared" si="35"/>
        <v>0.18290995491180201</v>
      </c>
      <c r="AH403" s="36">
        <f t="shared" si="34"/>
        <v>0.16078130258728729</v>
      </c>
      <c r="AI403" s="36">
        <f t="shared" si="34"/>
        <v>0.17564296583969358</v>
      </c>
      <c r="AJ403" s="36">
        <f t="shared" si="34"/>
        <v>0.6609930178615615</v>
      </c>
      <c r="AK403" s="36">
        <f t="shared" si="34"/>
        <v>0.62895100358414957</v>
      </c>
      <c r="AL403" s="36">
        <f t="shared" si="34"/>
        <v>0.14887324018278408</v>
      </c>
      <c r="AN403">
        <f>SQRT(Correlation)*$F403 + SQRT('CDO Param'!C$17 - Correlation)*HLOOKUP('CDO Param'!C$12,$C$4:$E$1004,$A403,FALSE) + SQRT(1-Correlation)*G403</f>
        <v>-0.99004920499592153</v>
      </c>
      <c r="AO403">
        <f>SQRT(Correlation)*$F403 + SQRT('CDO Param'!D$17 - Correlation)*HLOOKUP('CDO Param'!D$12,$C$4:$E$1004,$A403,FALSE) + SQRT(1-Correlation)*H403</f>
        <v>-0.32877130688235501</v>
      </c>
      <c r="AP403">
        <f>SQRT(Correlation)*$F403 + SQRT('CDO Param'!E$17 - Correlation)*HLOOKUP('CDO Param'!E$12,$C$4:$E$1004,$A403,FALSE) + SQRT(1-Correlation)*I403</f>
        <v>-0.71803219418084652</v>
      </c>
      <c r="AQ403">
        <f>SQRT(Correlation)*$F403 + SQRT('CDO Param'!F$17 - Correlation)*HLOOKUP('CDO Param'!F$12,$C$4:$E$1004,$A403,FALSE) + SQRT(1-Correlation)*J403</f>
        <v>-0.413215998330908</v>
      </c>
      <c r="AR403">
        <f>SQRT(Correlation)*$F403 + SQRT('CDO Param'!G$17 - Correlation)*HLOOKUP('CDO Param'!G$12,$C$4:$E$1004,$A403,FALSE) + SQRT(1-Correlation)*K403</f>
        <v>0.92814069871646809</v>
      </c>
      <c r="AS403">
        <f>SQRT(Correlation)*$F403 + SQRT('CDO Param'!H$17 - Correlation)*HLOOKUP('CDO Param'!H$12,$C$4:$E$1004,$A403,FALSE) + SQRT(1-Correlation)*L403</f>
        <v>-0.31242621441271384</v>
      </c>
      <c r="AT403">
        <f>SQRT(Correlation)*$F403 + SQRT('CDO Param'!I$17 - Correlation)*HLOOKUP('CDO Param'!I$12,$C$4:$E$1004,$A403,FALSE) + SQRT(1-Correlation)*M403</f>
        <v>1.3631261572648592</v>
      </c>
      <c r="AU403">
        <f>SQRT(Correlation)*$F403 + SQRT('CDO Param'!J$17 - Correlation)*HLOOKUP('CDO Param'!J$12,$C$4:$E$1004,$A403,FALSE) + SQRT(1-Correlation)*N403</f>
        <v>-0.89530984836988803</v>
      </c>
      <c r="AV403">
        <f>SQRT(Correlation)*$F403 + SQRT('CDO Param'!K$17 - Correlation)*HLOOKUP('CDO Param'!K$12,$C$4:$E$1004,$A403,FALSE) + SQRT(1-Correlation)*O403</f>
        <v>-9.8605498191460583E-2</v>
      </c>
      <c r="AW403">
        <f>SQRT(Correlation)*$F403 + SQRT('CDO Param'!L$17 - Correlation)*HLOOKUP('CDO Param'!L$12,$C$4:$E$1004,$A403,FALSE) + SQRT(1-Correlation)*P403</f>
        <v>5.6314269696316366E-2</v>
      </c>
      <c r="AY403" s="3">
        <f>IF(AN403&lt;'CDO Param'!C$15,1,0)</f>
        <v>0</v>
      </c>
      <c r="AZ403" s="3">
        <f>IF(AO403&lt;'CDO Param'!D$15,1,0)</f>
        <v>0</v>
      </c>
      <c r="BA403" s="3">
        <f>IF(AP403&lt;'CDO Param'!E$15,1,0)</f>
        <v>1</v>
      </c>
      <c r="BB403" s="3">
        <f>IF(AQ403&lt;'CDO Param'!F$15,1,0)</f>
        <v>0</v>
      </c>
      <c r="BC403" s="3">
        <f>IF(AR403&lt;'CDO Param'!G$15,1,0)</f>
        <v>0</v>
      </c>
      <c r="BD403" s="3">
        <f>IF(AS403&lt;'CDO Param'!H$15,1,0)</f>
        <v>0</v>
      </c>
      <c r="BE403" s="3">
        <f>IF(AT403&lt;'CDO Param'!I$15,1,0)</f>
        <v>0</v>
      </c>
      <c r="BF403" s="3">
        <f>IF(AU403&lt;'CDO Param'!J$15,1,0)</f>
        <v>0</v>
      </c>
      <c r="BG403" s="3">
        <f>IF(AV403&lt;'CDO Param'!K$15,1,0)</f>
        <v>0</v>
      </c>
      <c r="BH403" s="3">
        <f>IF(AW403&lt;'CDO Param'!L$15,1,0)</f>
        <v>0</v>
      </c>
      <c r="BJ403" s="37">
        <f>AY403*'CDO Param'!C$6*AC403</f>
        <v>0</v>
      </c>
      <c r="BK403" s="37">
        <f>AZ403*'CDO Param'!D$6*AD403</f>
        <v>0</v>
      </c>
      <c r="BL403" s="37">
        <f>BA403*'CDO Param'!E$6*AE403</f>
        <v>7456.2358496803608</v>
      </c>
      <c r="BM403" s="37">
        <f>BB403*'CDO Param'!F$6*AF403</f>
        <v>0</v>
      </c>
      <c r="BN403" s="37">
        <f>BC403*'CDO Param'!G$6*AG403</f>
        <v>0</v>
      </c>
      <c r="BO403" s="37">
        <f>BD403*'CDO Param'!H$6*AH403</f>
        <v>0</v>
      </c>
      <c r="BP403" s="37">
        <f>BE403*'CDO Param'!I$6*AI403</f>
        <v>0</v>
      </c>
      <c r="BQ403" s="37">
        <f>BF403*'CDO Param'!J$6*AJ403</f>
        <v>0</v>
      </c>
      <c r="BR403" s="37">
        <f>BG403*'CDO Param'!K$6*AK403</f>
        <v>0</v>
      </c>
      <c r="BS403" s="37">
        <f>BH403*'CDO Param'!L$6*AL403</f>
        <v>0</v>
      </c>
      <c r="BU403" s="38">
        <f t="shared" si="36"/>
        <v>7456.2358496803608</v>
      </c>
      <c r="BV403" s="38">
        <f>AVERAGE(BU$5:BU403)</f>
        <v>7574.8931865260392</v>
      </c>
      <c r="CF403" s="5">
        <f>BU403/'CDO Param'!$M$6</f>
        <v>7.7669123434170428E-2</v>
      </c>
      <c r="CG403" s="5">
        <f t="shared" si="37"/>
        <v>0.02</v>
      </c>
      <c r="CH403" s="5">
        <f t="shared" si="38"/>
        <v>1</v>
      </c>
    </row>
    <row r="404" spans="1:86" x14ac:dyDescent="0.2">
      <c r="A404" s="3">
        <v>401</v>
      </c>
      <c r="B404" s="3">
        <v>400</v>
      </c>
      <c r="C404">
        <v>2.5373083190061152</v>
      </c>
      <c r="D404">
        <v>-0.10130861483048648</v>
      </c>
      <c r="E404">
        <v>-0.297254700853955</v>
      </c>
      <c r="F404">
        <v>-1.1393103704904206</v>
      </c>
      <c r="G404">
        <v>-0.48915353545453399</v>
      </c>
      <c r="H404">
        <v>1.5980958778527565</v>
      </c>
      <c r="I404">
        <v>-0.1597072696313262</v>
      </c>
      <c r="J404">
        <v>-0.88217120719491504</v>
      </c>
      <c r="K404">
        <v>1.1267593436059542</v>
      </c>
      <c r="L404">
        <v>-0.26202201297564898</v>
      </c>
      <c r="M404">
        <v>9.0080902737099677E-2</v>
      </c>
      <c r="N404">
        <v>0.46681407184223644</v>
      </c>
      <c r="O404">
        <v>-0.14279294191510417</v>
      </c>
      <c r="P404">
        <v>-0.48813717512530275</v>
      </c>
      <c r="R404" s="33">
        <v>0.28654704116589719</v>
      </c>
      <c r="S404" s="33">
        <v>0.99612087523384063</v>
      </c>
      <c r="T404" s="33">
        <v>0.80355005515904632</v>
      </c>
      <c r="U404" s="33">
        <v>0.26577705809184216</v>
      </c>
      <c r="V404" s="33">
        <v>0.91501534959069242</v>
      </c>
      <c r="W404" s="33">
        <v>0.66298057076660011</v>
      </c>
      <c r="X404" s="33">
        <v>0.71445287424812698</v>
      </c>
      <c r="Y404" s="33">
        <v>0.80945748826929254</v>
      </c>
      <c r="Z404" s="33">
        <v>0.55200534199923523</v>
      </c>
      <c r="AA404" s="33">
        <v>0.55378298114695723</v>
      </c>
      <c r="AC404" s="36">
        <f t="shared" si="35"/>
        <v>0.1720380041370983</v>
      </c>
      <c r="AD404" s="36">
        <f t="shared" si="35"/>
        <v>0.99998700303672705</v>
      </c>
      <c r="AE404" s="36">
        <f t="shared" si="35"/>
        <v>0.92263702476141496</v>
      </c>
      <c r="AF404" s="36">
        <f t="shared" si="35"/>
        <v>0.1471212964397508</v>
      </c>
      <c r="AG404" s="36">
        <f t="shared" si="35"/>
        <v>0.98767094689947599</v>
      </c>
      <c r="AH404" s="36">
        <f t="shared" si="34"/>
        <v>0.76064409926036713</v>
      </c>
      <c r="AI404" s="36">
        <f t="shared" si="34"/>
        <v>0.82920096994167447</v>
      </c>
      <c r="AJ404" s="36">
        <f t="shared" si="34"/>
        <v>0.92756852998310713</v>
      </c>
      <c r="AK404" s="36">
        <f t="shared" si="34"/>
        <v>0.58744498425057678</v>
      </c>
      <c r="AL404" s="36">
        <f t="shared" si="34"/>
        <v>0.59039834524577306</v>
      </c>
      <c r="AN404">
        <f>SQRT(Correlation)*$F404 + SQRT('CDO Param'!C$17 - Correlation)*HLOOKUP('CDO Param'!C$12,$C$4:$E$1004,$A404,FALSE) + SQRT(1-Correlation)*G404</f>
        <v>-0.8386605642359285</v>
      </c>
      <c r="AO404">
        <f>SQRT(Correlation)*$F404 + SQRT('CDO Param'!D$17 - Correlation)*HLOOKUP('CDO Param'!D$12,$C$4:$E$1004,$A404,FALSE) + SQRT(1-Correlation)*H404</f>
        <v>1.1414780930344319</v>
      </c>
      <c r="AP404">
        <f>SQRT(Correlation)*$F404 + SQRT('CDO Param'!E$17 - Correlation)*HLOOKUP('CDO Param'!E$12,$C$4:$E$1004,$A404,FALSE) + SQRT(1-Correlation)*I404</f>
        <v>0.15951548862206139</v>
      </c>
      <c r="AQ404">
        <f>SQRT(Correlation)*$F404 + SQRT('CDO Param'!F$17 - Correlation)*HLOOKUP('CDO Param'!F$12,$C$4:$E$1004,$A404,FALSE) + SQRT(1-Correlation)*J404</f>
        <v>-1.2636508353209575</v>
      </c>
      <c r="AR404">
        <f>SQRT(Correlation)*$F404 + SQRT('CDO Param'!G$17 - Correlation)*HLOOKUP('CDO Param'!G$12,$C$4:$E$1004,$A404,FALSE) + SQRT(1-Correlation)*K404</f>
        <v>0.64218802516724627</v>
      </c>
      <c r="AS404">
        <f>SQRT(Correlation)*$F404 + SQRT('CDO Param'!H$17 - Correlation)*HLOOKUP('CDO Param'!H$12,$C$4:$E$1004,$A404,FALSE) + SQRT(1-Correlation)*L404</f>
        <v>-0.62318468239942548</v>
      </c>
      <c r="AT404">
        <f>SQRT(Correlation)*$F404 + SQRT('CDO Param'!I$17 - Correlation)*HLOOKUP('CDO Param'!I$12,$C$4:$E$1004,$A404,FALSE) + SQRT(1-Correlation)*M404</f>
        <v>-0.34129149713408319</v>
      </c>
      <c r="AU404">
        <f>SQRT(Correlation)*$F404 + SQRT('CDO Param'!J$17 - Correlation)*HLOOKUP('CDO Param'!J$12,$C$4:$E$1004,$A404,FALSE) + SQRT(1-Correlation)*N404</f>
        <v>0.75388582115023295</v>
      </c>
      <c r="AV404">
        <f>SQRT(Correlation)*$F404 + SQRT('CDO Param'!K$17 - Correlation)*HLOOKUP('CDO Param'!K$12,$C$4:$E$1004,$A404,FALSE) + SQRT(1-Correlation)*O404</f>
        <v>0.17556182882419413</v>
      </c>
      <c r="AW404">
        <f>SQRT(Correlation)*$F404 + SQRT('CDO Param'!L$17 - Correlation)*HLOOKUP('CDO Param'!L$12,$C$4:$E$1004,$A404,FALSE) + SQRT(1-Correlation)*P404</f>
        <v>-0.1520604773003828</v>
      </c>
      <c r="AY404" s="3">
        <f>IF(AN404&lt;'CDO Param'!C$15,1,0)</f>
        <v>0</v>
      </c>
      <c r="AZ404" s="3">
        <f>IF(AO404&lt;'CDO Param'!D$15,1,0)</f>
        <v>0</v>
      </c>
      <c r="BA404" s="3">
        <f>IF(AP404&lt;'CDO Param'!E$15,1,0)</f>
        <v>0</v>
      </c>
      <c r="BB404" s="3">
        <f>IF(AQ404&lt;'CDO Param'!F$15,1,0)</f>
        <v>1</v>
      </c>
      <c r="BC404" s="3">
        <f>IF(AR404&lt;'CDO Param'!G$15,1,0)</f>
        <v>0</v>
      </c>
      <c r="BD404" s="3">
        <f>IF(AS404&lt;'CDO Param'!H$15,1,0)</f>
        <v>0</v>
      </c>
      <c r="BE404" s="3">
        <f>IF(AT404&lt;'CDO Param'!I$15,1,0)</f>
        <v>0</v>
      </c>
      <c r="BF404" s="3">
        <f>IF(AU404&lt;'CDO Param'!J$15,1,0)</f>
        <v>0</v>
      </c>
      <c r="BG404" s="3">
        <f>IF(AV404&lt;'CDO Param'!K$15,1,0)</f>
        <v>0</v>
      </c>
      <c r="BH404" s="3">
        <f>IF(AW404&lt;'CDO Param'!L$15,1,0)</f>
        <v>0</v>
      </c>
      <c r="BJ404" s="37">
        <f>AY404*'CDO Param'!C$6*AC404</f>
        <v>0</v>
      </c>
      <c r="BK404" s="37">
        <f>AZ404*'CDO Param'!D$6*AD404</f>
        <v>0</v>
      </c>
      <c r="BL404" s="37">
        <f>BA404*'CDO Param'!E$6*AE404</f>
        <v>0</v>
      </c>
      <c r="BM404" s="37">
        <f>BB404*'CDO Param'!F$6*AF404</f>
        <v>1471.2129643975081</v>
      </c>
      <c r="BN404" s="37">
        <f>BC404*'CDO Param'!G$6*AG404</f>
        <v>0</v>
      </c>
      <c r="BO404" s="37">
        <f>BD404*'CDO Param'!H$6*AH404</f>
        <v>0</v>
      </c>
      <c r="BP404" s="37">
        <f>BE404*'CDO Param'!I$6*AI404</f>
        <v>0</v>
      </c>
      <c r="BQ404" s="37">
        <f>BF404*'CDO Param'!J$6*AJ404</f>
        <v>0</v>
      </c>
      <c r="BR404" s="37">
        <f>BG404*'CDO Param'!K$6*AK404</f>
        <v>0</v>
      </c>
      <c r="BS404" s="37">
        <f>BH404*'CDO Param'!L$6*AL404</f>
        <v>0</v>
      </c>
      <c r="BU404" s="38">
        <f t="shared" si="36"/>
        <v>1471.2129643975081</v>
      </c>
      <c r="BV404" s="38">
        <f>AVERAGE(BU$5:BU404)</f>
        <v>7559.6339859707177</v>
      </c>
      <c r="CF404" s="5">
        <f>BU404/'CDO Param'!$M$6</f>
        <v>1.5325135045807377E-2</v>
      </c>
      <c r="CG404" s="5">
        <f t="shared" si="37"/>
        <v>0</v>
      </c>
      <c r="CH404" s="5">
        <f t="shared" si="38"/>
        <v>0</v>
      </c>
    </row>
    <row r="405" spans="1:86" x14ac:dyDescent="0.2">
      <c r="A405" s="3">
        <v>402</v>
      </c>
      <c r="B405" s="3">
        <v>401</v>
      </c>
      <c r="C405">
        <v>2.5785266188904643</v>
      </c>
      <c r="D405">
        <v>-0.34439153751009144</v>
      </c>
      <c r="E405">
        <v>-0.85648935055360198</v>
      </c>
      <c r="F405">
        <v>0.30305272957775742</v>
      </c>
      <c r="G405">
        <v>0.81855432654265314</v>
      </c>
      <c r="H405">
        <v>-2.1404594008345157</v>
      </c>
      <c r="I405">
        <v>0.21536379790632054</v>
      </c>
      <c r="J405">
        <v>-0.17247430150746368</v>
      </c>
      <c r="K405">
        <v>0.73075170803349465</v>
      </c>
      <c r="L405">
        <v>1.6523290469194762</v>
      </c>
      <c r="M405">
        <v>7.656694833713118E-2</v>
      </c>
      <c r="N405">
        <v>-0.29719330996158533</v>
      </c>
      <c r="O405">
        <v>0.71937620305106975</v>
      </c>
      <c r="P405">
        <v>-0.49799155021901242</v>
      </c>
      <c r="R405" s="33">
        <v>0.43056413691051498</v>
      </c>
      <c r="S405" s="33">
        <v>0.49144905502509745</v>
      </c>
      <c r="T405" s="33">
        <v>0.78426780681324559</v>
      </c>
      <c r="U405" s="33">
        <v>0.18902911021794616</v>
      </c>
      <c r="V405" s="33">
        <v>1.2255433021232222E-2</v>
      </c>
      <c r="W405" s="33">
        <v>0.97706278784995093</v>
      </c>
      <c r="X405" s="33">
        <v>0.49427539412596982</v>
      </c>
      <c r="Y405" s="33">
        <v>0.28654907517440109</v>
      </c>
      <c r="Z405" s="33">
        <v>3.0306456159011674E-2</v>
      </c>
      <c r="AA405" s="33">
        <v>0.36060866450919243</v>
      </c>
      <c r="AC405" s="36">
        <f t="shared" si="35"/>
        <v>0.3837636721545043</v>
      </c>
      <c r="AD405" s="36">
        <f t="shared" si="35"/>
        <v>0.48554233764657145</v>
      </c>
      <c r="AE405" s="36">
        <f t="shared" si="35"/>
        <v>0.90540664417435113</v>
      </c>
      <c r="AF405" s="36">
        <f t="shared" si="35"/>
        <v>7.1194541550150051E-2</v>
      </c>
      <c r="AG405" s="36">
        <f t="shared" si="35"/>
        <v>1.6750483765951279E-4</v>
      </c>
      <c r="AH405" s="36">
        <f t="shared" si="34"/>
        <v>0.99932569041770214</v>
      </c>
      <c r="AI405" s="36">
        <f t="shared" si="34"/>
        <v>0.49032020179126912</v>
      </c>
      <c r="AJ405" s="36">
        <f t="shared" si="34"/>
        <v>0.17204052841313397</v>
      </c>
      <c r="AK405" s="36">
        <f t="shared" si="34"/>
        <v>1.2521051497699945E-3</v>
      </c>
      <c r="AL405" s="36">
        <f t="shared" si="34"/>
        <v>0.27370994163763379</v>
      </c>
      <c r="AN405">
        <f>SQRT(Correlation)*$F405 + SQRT('CDO Param'!C$17 - Correlation)*HLOOKUP('CDO Param'!C$12,$C$4:$E$1004,$A405,FALSE) + SQRT(1-Correlation)*G405</f>
        <v>0.82367818748635113</v>
      </c>
      <c r="AO405">
        <f>SQRT(Correlation)*$F405 + SQRT('CDO Param'!D$17 - Correlation)*HLOOKUP('CDO Param'!D$12,$C$4:$E$1004,$A405,FALSE) + SQRT(1-Correlation)*H405</f>
        <v>-1.9834887143785651</v>
      </c>
      <c r="AP405">
        <f>SQRT(Correlation)*$F405 + SQRT('CDO Param'!E$17 - Correlation)*HLOOKUP('CDO Param'!E$12,$C$4:$E$1004,$A405,FALSE) + SQRT(1-Correlation)*I405</f>
        <v>0.98235974399257087</v>
      </c>
      <c r="AQ405">
        <f>SQRT(Correlation)*$F405 + SQRT('CDO Param'!F$17 - Correlation)*HLOOKUP('CDO Param'!F$12,$C$4:$E$1004,$A405,FALSE) + SQRT(1-Correlation)*J405</f>
        <v>-0.2593066425076303</v>
      </c>
      <c r="AR405">
        <f>SQRT(Correlation)*$F405 + SQRT('CDO Param'!G$17 - Correlation)*HLOOKUP('CDO Param'!G$12,$C$4:$E$1004,$A405,FALSE) + SQRT(1-Correlation)*K405</f>
        <v>0.59756878710869077</v>
      </c>
      <c r="AS405">
        <f>SQRT(Correlation)*$F405 + SQRT('CDO Param'!H$17 - Correlation)*HLOOKUP('CDO Param'!H$12,$C$4:$E$1004,$A405,FALSE) + SQRT(1-Correlation)*L405</f>
        <v>1.6146663390445806</v>
      </c>
      <c r="AT405">
        <f>SQRT(Correlation)*$F405 + SQRT('CDO Param'!I$17 - Correlation)*HLOOKUP('CDO Param'!I$12,$C$4:$E$1004,$A405,FALSE) + SQRT(1-Correlation)*M405</f>
        <v>-2.3045368254438051E-2</v>
      </c>
      <c r="AU405">
        <f>SQRT(Correlation)*$F405 + SQRT('CDO Param'!J$17 - Correlation)*HLOOKUP('CDO Param'!J$12,$C$4:$E$1004,$A405,FALSE) + SQRT(1-Correlation)*N405</f>
        <v>0.49610537646121305</v>
      </c>
      <c r="AV405">
        <f>SQRT(Correlation)*$F405 + SQRT('CDO Param'!K$17 - Correlation)*HLOOKUP('CDO Param'!K$12,$C$4:$E$1004,$A405,FALSE) + SQRT(1-Correlation)*O405</f>
        <v>1.4605078947636634</v>
      </c>
      <c r="AW405">
        <f>SQRT(Correlation)*$F405 + SQRT('CDO Param'!L$17 - Correlation)*HLOOKUP('CDO Param'!L$12,$C$4:$E$1004,$A405,FALSE) + SQRT(1-Correlation)*P405</f>
        <v>0.30561143965105769</v>
      </c>
      <c r="AY405" s="3">
        <f>IF(AN405&lt;'CDO Param'!C$15,1,0)</f>
        <v>0</v>
      </c>
      <c r="AZ405" s="3">
        <f>IF(AO405&lt;'CDO Param'!D$15,1,0)</f>
        <v>1</v>
      </c>
      <c r="BA405" s="3">
        <f>IF(AP405&lt;'CDO Param'!E$15,1,0)</f>
        <v>0</v>
      </c>
      <c r="BB405" s="3">
        <f>IF(AQ405&lt;'CDO Param'!F$15,1,0)</f>
        <v>0</v>
      </c>
      <c r="BC405" s="3">
        <f>IF(AR405&lt;'CDO Param'!G$15,1,0)</f>
        <v>0</v>
      </c>
      <c r="BD405" s="3">
        <f>IF(AS405&lt;'CDO Param'!H$15,1,0)</f>
        <v>0</v>
      </c>
      <c r="BE405" s="3">
        <f>IF(AT405&lt;'CDO Param'!I$15,1,0)</f>
        <v>0</v>
      </c>
      <c r="BF405" s="3">
        <f>IF(AU405&lt;'CDO Param'!J$15,1,0)</f>
        <v>0</v>
      </c>
      <c r="BG405" s="3">
        <f>IF(AV405&lt;'CDO Param'!K$15,1,0)</f>
        <v>0</v>
      </c>
      <c r="BH405" s="3">
        <f>IF(AW405&lt;'CDO Param'!L$15,1,0)</f>
        <v>0</v>
      </c>
      <c r="BJ405" s="37">
        <f>AY405*'CDO Param'!C$6*AC405</f>
        <v>0</v>
      </c>
      <c r="BK405" s="37">
        <f>AZ405*'CDO Param'!D$6*AD405</f>
        <v>4369.8810388191432</v>
      </c>
      <c r="BL405" s="37">
        <f>BA405*'CDO Param'!E$6*AE405</f>
        <v>0</v>
      </c>
      <c r="BM405" s="37">
        <f>BB405*'CDO Param'!F$6*AF405</f>
        <v>0</v>
      </c>
      <c r="BN405" s="37">
        <f>BC405*'CDO Param'!G$6*AG405</f>
        <v>0</v>
      </c>
      <c r="BO405" s="37">
        <f>BD405*'CDO Param'!H$6*AH405</f>
        <v>0</v>
      </c>
      <c r="BP405" s="37">
        <f>BE405*'CDO Param'!I$6*AI405</f>
        <v>0</v>
      </c>
      <c r="BQ405" s="37">
        <f>BF405*'CDO Param'!J$6*AJ405</f>
        <v>0</v>
      </c>
      <c r="BR405" s="37">
        <f>BG405*'CDO Param'!K$6*AK405</f>
        <v>0</v>
      </c>
      <c r="BS405" s="37">
        <f>BH405*'CDO Param'!L$6*AL405</f>
        <v>0</v>
      </c>
      <c r="BU405" s="38">
        <f t="shared" si="36"/>
        <v>4369.8810388191432</v>
      </c>
      <c r="BV405" s="38">
        <f>AVERAGE(BU$5:BU405)</f>
        <v>7551.6794898431572</v>
      </c>
      <c r="CF405" s="5">
        <f>BU405/'CDO Param'!$M$6</f>
        <v>4.5519594154366072E-2</v>
      </c>
      <c r="CG405" s="5">
        <f t="shared" si="37"/>
        <v>0</v>
      </c>
      <c r="CH405" s="5">
        <f t="shared" si="38"/>
        <v>0</v>
      </c>
    </row>
    <row r="406" spans="1:86" x14ac:dyDescent="0.2">
      <c r="A406" s="3">
        <v>403</v>
      </c>
      <c r="B406" s="3">
        <v>402</v>
      </c>
      <c r="C406">
        <v>-4.63251126348041E-2</v>
      </c>
      <c r="D406">
        <v>1.1707447811204474</v>
      </c>
      <c r="E406">
        <v>1.0831354302354157</v>
      </c>
      <c r="F406">
        <v>-2.855667844414711</v>
      </c>
      <c r="G406">
        <v>-1.3218004824011587</v>
      </c>
      <c r="H406">
        <v>-1.9302297005197033</v>
      </c>
      <c r="I406">
        <v>-0.69433099270099774</v>
      </c>
      <c r="J406">
        <v>-2.4579094315413386E-2</v>
      </c>
      <c r="K406">
        <v>0.57491433835821226</v>
      </c>
      <c r="L406">
        <v>-1.3640055840369314</v>
      </c>
      <c r="M406">
        <v>-0.98617420007940382</v>
      </c>
      <c r="N406">
        <v>-1.0872986422327813</v>
      </c>
      <c r="O406">
        <v>1.9154413166688755</v>
      </c>
      <c r="P406">
        <v>-1.0876124179048929</v>
      </c>
      <c r="R406" s="33">
        <v>0.74982440599697853</v>
      </c>
      <c r="S406" s="33">
        <v>0.29879159121717869</v>
      </c>
      <c r="T406" s="33">
        <v>0.79027358712175566</v>
      </c>
      <c r="U406" s="33">
        <v>0.1281787553467689</v>
      </c>
      <c r="V406" s="33">
        <v>0.3003411131446907</v>
      </c>
      <c r="W406" s="33">
        <v>0.83308862281641394</v>
      </c>
      <c r="X406" s="33">
        <v>0.72048367546893832</v>
      </c>
      <c r="Y406" s="33">
        <v>0.16913360644557215</v>
      </c>
      <c r="Z406" s="33">
        <v>0.62852353073122147</v>
      </c>
      <c r="AA406" s="33">
        <v>0.59498099963878326</v>
      </c>
      <c r="AC406" s="36">
        <f t="shared" si="35"/>
        <v>0.87042518347051234</v>
      </c>
      <c r="AD406" s="36">
        <f t="shared" si="35"/>
        <v>0.18752238441580601</v>
      </c>
      <c r="AE406" s="36">
        <f t="shared" si="35"/>
        <v>0.91095807089646996</v>
      </c>
      <c r="AF406" s="36">
        <f t="shared" si="35"/>
        <v>3.0513891548263075E-2</v>
      </c>
      <c r="AG406" s="36">
        <f t="shared" si="35"/>
        <v>0.18952239109626184</v>
      </c>
      <c r="AH406" s="36">
        <f t="shared" si="34"/>
        <v>0.94564211848835378</v>
      </c>
      <c r="AI406" s="36">
        <f t="shared" si="34"/>
        <v>0.83659020769068249</v>
      </c>
      <c r="AJ406" s="36">
        <f t="shared" si="34"/>
        <v>5.5944102878078002E-2</v>
      </c>
      <c r="AK406" s="36">
        <f t="shared" si="34"/>
        <v>0.70992833168613578</v>
      </c>
      <c r="AL406" s="36">
        <f t="shared" si="34"/>
        <v>0.65760344590301423</v>
      </c>
      <c r="AN406">
        <f>SQRT(Correlation)*$F406 + SQRT('CDO Param'!C$17 - Correlation)*HLOOKUP('CDO Param'!C$12,$C$4:$E$1004,$A406,FALSE) + SQRT(1-Correlation)*G406</f>
        <v>-1.9914431891806688</v>
      </c>
      <c r="AO406">
        <f>SQRT(Correlation)*$F406 + SQRT('CDO Param'!D$17 - Correlation)*HLOOKUP('CDO Param'!D$12,$C$4:$E$1004,$A406,FALSE) + SQRT(1-Correlation)*H406</f>
        <v>-2.5686498264556654</v>
      </c>
      <c r="AP406">
        <f>SQRT(Correlation)*$F406 + SQRT('CDO Param'!E$17 - Correlation)*HLOOKUP('CDO Param'!E$12,$C$4:$E$1004,$A406,FALSE) + SQRT(1-Correlation)*I406</f>
        <v>-1.5739981517685278</v>
      </c>
      <c r="AQ406">
        <f>SQRT(Correlation)*$F406 + SQRT('CDO Param'!F$17 - Correlation)*HLOOKUP('CDO Param'!F$12,$C$4:$E$1004,$A406,FALSE) + SQRT(1-Correlation)*J406</f>
        <v>-0.68416279409913727</v>
      </c>
      <c r="AR406">
        <f>SQRT(Correlation)*$F406 + SQRT('CDO Param'!G$17 - Correlation)*HLOOKUP('CDO Param'!G$12,$C$4:$E$1004,$A406,FALSE) + SQRT(1-Correlation)*K406</f>
        <v>-0.1154333872306984</v>
      </c>
      <c r="AS406">
        <f>SQRT(Correlation)*$F406 + SQRT('CDO Param'!H$17 - Correlation)*HLOOKUP('CDO Param'!H$12,$C$4:$E$1004,$A406,FALSE) + SQRT(1-Correlation)*L406</f>
        <v>-2.0314824641950509</v>
      </c>
      <c r="AT406">
        <f>SQRT(Correlation)*$F406 + SQRT('CDO Param'!I$17 - Correlation)*HLOOKUP('CDO Param'!I$12,$C$4:$E$1004,$A406,FALSE) + SQRT(1-Correlation)*M406</f>
        <v>-1.5964120104245523</v>
      </c>
      <c r="AU406">
        <f>SQRT(Correlation)*$F406 + SQRT('CDO Param'!J$17 - Correlation)*HLOOKUP('CDO Param'!J$12,$C$4:$E$1004,$A406,FALSE) + SQRT(1-Correlation)*N406</f>
        <v>-1.9467999975534984</v>
      </c>
      <c r="AV406">
        <f>SQRT(Correlation)*$F406 + SQRT('CDO Param'!K$17 - Correlation)*HLOOKUP('CDO Param'!K$12,$C$4:$E$1004,$A406,FALSE) + SQRT(1-Correlation)*O406</f>
        <v>0.90184924984538928</v>
      </c>
      <c r="AW406">
        <f>SQRT(Correlation)*$F406 + SQRT('CDO Param'!L$17 - Correlation)*HLOOKUP('CDO Param'!L$12,$C$4:$E$1004,$A406,FALSE) + SQRT(1-Correlation)*P406</f>
        <v>-1.9470976712929655</v>
      </c>
      <c r="AY406" s="3">
        <f>IF(AN406&lt;'CDO Param'!C$15,1,0)</f>
        <v>0</v>
      </c>
      <c r="AZ406" s="3">
        <f>IF(AO406&lt;'CDO Param'!D$15,1,0)</f>
        <v>1</v>
      </c>
      <c r="BA406" s="3">
        <f>IF(AP406&lt;'CDO Param'!E$15,1,0)</f>
        <v>1</v>
      </c>
      <c r="BB406" s="3">
        <f>IF(AQ406&lt;'CDO Param'!F$15,1,0)</f>
        <v>0</v>
      </c>
      <c r="BC406" s="3">
        <f>IF(AR406&lt;'CDO Param'!G$15,1,0)</f>
        <v>1</v>
      </c>
      <c r="BD406" s="3">
        <f>IF(AS406&lt;'CDO Param'!H$15,1,0)</f>
        <v>0</v>
      </c>
      <c r="BE406" s="3">
        <f>IF(AT406&lt;'CDO Param'!I$15,1,0)</f>
        <v>1</v>
      </c>
      <c r="BF406" s="3">
        <f>IF(AU406&lt;'CDO Param'!J$15,1,0)</f>
        <v>0</v>
      </c>
      <c r="BG406" s="3">
        <f>IF(AV406&lt;'CDO Param'!K$15,1,0)</f>
        <v>0</v>
      </c>
      <c r="BH406" s="3">
        <f>IF(AW406&lt;'CDO Param'!L$15,1,0)</f>
        <v>1</v>
      </c>
      <c r="BJ406" s="37">
        <f>AY406*'CDO Param'!C$6*AC406</f>
        <v>0</v>
      </c>
      <c r="BK406" s="37">
        <f>AZ406*'CDO Param'!D$6*AD406</f>
        <v>1687.7014597422542</v>
      </c>
      <c r="BL406" s="37">
        <f>BA406*'CDO Param'!E$6*AE406</f>
        <v>9109.5807089646987</v>
      </c>
      <c r="BM406" s="37">
        <f>BB406*'CDO Param'!F$6*AF406</f>
        <v>0</v>
      </c>
      <c r="BN406" s="37">
        <f>BC406*'CDO Param'!G$6*AG406</f>
        <v>1895.2239109626184</v>
      </c>
      <c r="BO406" s="37">
        <f>BD406*'CDO Param'!H$6*AH406</f>
        <v>0</v>
      </c>
      <c r="BP406" s="37">
        <f>BE406*'CDO Param'!I$6*AI406</f>
        <v>6692.7216615254601</v>
      </c>
      <c r="BQ406" s="37">
        <f>BF406*'CDO Param'!J$6*AJ406</f>
        <v>0</v>
      </c>
      <c r="BR406" s="37">
        <f>BG406*'CDO Param'!K$6*AK406</f>
        <v>0</v>
      </c>
      <c r="BS406" s="37">
        <f>BH406*'CDO Param'!L$6*AL406</f>
        <v>6576.034459030142</v>
      </c>
      <c r="BU406" s="38">
        <f t="shared" si="36"/>
        <v>25961.262200225177</v>
      </c>
      <c r="BV406" s="38">
        <f>AVERAGE(BU$5:BU406)</f>
        <v>7597.4744717097792</v>
      </c>
      <c r="CF406" s="5">
        <f>BU406/'CDO Param'!$M$6</f>
        <v>0.27042981458567894</v>
      </c>
      <c r="CG406" s="5">
        <f t="shared" si="37"/>
        <v>0.02</v>
      </c>
      <c r="CH406" s="5">
        <f t="shared" si="38"/>
        <v>1</v>
      </c>
    </row>
    <row r="407" spans="1:86" x14ac:dyDescent="0.2">
      <c r="A407" s="3">
        <v>404</v>
      </c>
      <c r="B407" s="3">
        <v>403</v>
      </c>
      <c r="C407">
        <v>0.85175997810438275</v>
      </c>
      <c r="D407">
        <v>9.2468326329253614E-2</v>
      </c>
      <c r="E407">
        <v>0.30109049475868233</v>
      </c>
      <c r="F407">
        <v>-1.2569307727972046</v>
      </c>
      <c r="G407">
        <v>-5.6284079619217664E-2</v>
      </c>
      <c r="H407">
        <v>-0.50031417231366504</v>
      </c>
      <c r="I407">
        <v>0.62223762142821215</v>
      </c>
      <c r="J407">
        <v>-0.43437012209324166</v>
      </c>
      <c r="K407">
        <v>-1.3326143744052388</v>
      </c>
      <c r="L407">
        <v>1.9062645151279867</v>
      </c>
      <c r="M407">
        <v>-0.75245907282806002</v>
      </c>
      <c r="N407">
        <v>-3.5812490750686266E-2</v>
      </c>
      <c r="O407">
        <v>-0.18157493286707904</v>
      </c>
      <c r="P407">
        <v>0.50813241614378057</v>
      </c>
      <c r="R407" s="33">
        <v>0.84566092903058088</v>
      </c>
      <c r="S407" s="33">
        <v>2.3234216972828944E-2</v>
      </c>
      <c r="T407" s="33">
        <v>0.49748466233605737</v>
      </c>
      <c r="U407" s="33">
        <v>0.22471988211605692</v>
      </c>
      <c r="V407" s="33">
        <v>0.86705872456871846</v>
      </c>
      <c r="W407" s="33">
        <v>0.65598382645099607</v>
      </c>
      <c r="X407" s="33">
        <v>0.12017116189010961</v>
      </c>
      <c r="Y407" s="33">
        <v>0.71671788707222694</v>
      </c>
      <c r="Z407" s="33">
        <v>0.87752802291769905</v>
      </c>
      <c r="AA407" s="33">
        <v>0.61348117776842848</v>
      </c>
      <c r="AC407" s="36">
        <f t="shared" si="35"/>
        <v>0.95417057736252775</v>
      </c>
      <c r="AD407" s="36">
        <f t="shared" si="35"/>
        <v>6.9386115359481259E-4</v>
      </c>
      <c r="AE407" s="36">
        <f t="shared" si="35"/>
        <v>0.49574655237712212</v>
      </c>
      <c r="AF407" s="36">
        <f t="shared" si="35"/>
        <v>0.10320940578331381</v>
      </c>
      <c r="AG407" s="36">
        <f t="shared" si="35"/>
        <v>0.96694199013101123</v>
      </c>
      <c r="AH407" s="36">
        <f t="shared" si="34"/>
        <v>0.75062914679513926</v>
      </c>
      <c r="AI407" s="36">
        <f t="shared" si="34"/>
        <v>2.6480078753135218E-2</v>
      </c>
      <c r="AJ407" s="36">
        <f t="shared" si="34"/>
        <v>0.8319930108087229</v>
      </c>
      <c r="AK407" s="36">
        <f t="shared" si="34"/>
        <v>0.97239212922240326</v>
      </c>
      <c r="AL407" s="36">
        <f t="shared" si="34"/>
        <v>0.68678189696257985</v>
      </c>
      <c r="AN407">
        <f>SQRT(Correlation)*$F407 + SQRT('CDO Param'!C$17 - Correlation)*HLOOKUP('CDO Param'!C$12,$C$4:$E$1004,$A407,FALSE) + SQRT(1-Correlation)*G407</f>
        <v>-0.43779518048189758</v>
      </c>
      <c r="AO407">
        <f>SQRT(Correlation)*$F407 + SQRT('CDO Param'!D$17 - Correlation)*HLOOKUP('CDO Param'!D$12,$C$4:$E$1004,$A407,FALSE) + SQRT(1-Correlation)*H407</f>
        <v>-0.85903911325294136</v>
      </c>
      <c r="AP407">
        <f>SQRT(Correlation)*$F407 + SQRT('CDO Param'!E$17 - Correlation)*HLOOKUP('CDO Param'!E$12,$C$4:$E$1004,$A407,FALSE) + SQRT(1-Correlation)*I407</f>
        <v>0.41818453642634745</v>
      </c>
      <c r="AQ407">
        <f>SQRT(Correlation)*$F407 + SQRT('CDO Param'!F$17 - Correlation)*HLOOKUP('CDO Param'!F$12,$C$4:$E$1004,$A407,FALSE) + SQRT(1-Correlation)*J407</f>
        <v>-0.74223020895555281</v>
      </c>
      <c r="AR407">
        <f>SQRT(Correlation)*$F407 + SQRT('CDO Param'!G$17 - Correlation)*HLOOKUP('CDO Param'!G$12,$C$4:$E$1004,$A407,FALSE) + SQRT(1-Correlation)*K407</f>
        <v>-1.5943795286938158</v>
      </c>
      <c r="AS407">
        <f>SQRT(Correlation)*$F407 + SQRT('CDO Param'!H$17 - Correlation)*HLOOKUP('CDO Param'!H$12,$C$4:$E$1004,$A407,FALSE) + SQRT(1-Correlation)*L407</f>
        <v>1.4240418929672813</v>
      </c>
      <c r="AT407">
        <f>SQRT(Correlation)*$F407 + SQRT('CDO Param'!I$17 - Correlation)*HLOOKUP('CDO Param'!I$12,$C$4:$E$1004,$A407,FALSE) + SQRT(1-Correlation)*M407</f>
        <v>-1.0439958838120877</v>
      </c>
      <c r="AU407">
        <f>SQRT(Correlation)*$F407 + SQRT('CDO Param'!J$17 - Correlation)*HLOOKUP('CDO Param'!J$12,$C$4:$E$1004,$A407,FALSE) + SQRT(1-Correlation)*N407</f>
        <v>-0.20609661427804046</v>
      </c>
      <c r="AV407">
        <f>SQRT(Correlation)*$F407 + SQRT('CDO Param'!K$17 - Correlation)*HLOOKUP('CDO Param'!K$12,$C$4:$E$1004,$A407,FALSE) + SQRT(1-Correlation)*O407</f>
        <v>-0.34437900859691706</v>
      </c>
      <c r="AW407">
        <f>SQRT(Correlation)*$F407 + SQRT('CDO Param'!L$17 - Correlation)*HLOOKUP('CDO Param'!L$12,$C$4:$E$1004,$A407,FALSE) + SQRT(1-Correlation)*P407</f>
        <v>0.30993483395238197</v>
      </c>
      <c r="AY407" s="3">
        <f>IF(AN407&lt;'CDO Param'!C$15,1,0)</f>
        <v>0</v>
      </c>
      <c r="AZ407" s="3">
        <f>IF(AO407&lt;'CDO Param'!D$15,1,0)</f>
        <v>0</v>
      </c>
      <c r="BA407" s="3">
        <f>IF(AP407&lt;'CDO Param'!E$15,1,0)</f>
        <v>0</v>
      </c>
      <c r="BB407" s="3">
        <f>IF(AQ407&lt;'CDO Param'!F$15,1,0)</f>
        <v>0</v>
      </c>
      <c r="BC407" s="3">
        <f>IF(AR407&lt;'CDO Param'!G$15,1,0)</f>
        <v>1</v>
      </c>
      <c r="BD407" s="3">
        <f>IF(AS407&lt;'CDO Param'!H$15,1,0)</f>
        <v>0</v>
      </c>
      <c r="BE407" s="3">
        <f>IF(AT407&lt;'CDO Param'!I$15,1,0)</f>
        <v>1</v>
      </c>
      <c r="BF407" s="3">
        <f>IF(AU407&lt;'CDO Param'!J$15,1,0)</f>
        <v>0</v>
      </c>
      <c r="BG407" s="3">
        <f>IF(AV407&lt;'CDO Param'!K$15,1,0)</f>
        <v>0</v>
      </c>
      <c r="BH407" s="3">
        <f>IF(AW407&lt;'CDO Param'!L$15,1,0)</f>
        <v>0</v>
      </c>
      <c r="BJ407" s="37">
        <f>AY407*'CDO Param'!C$6*AC407</f>
        <v>0</v>
      </c>
      <c r="BK407" s="37">
        <f>AZ407*'CDO Param'!D$6*AD407</f>
        <v>0</v>
      </c>
      <c r="BL407" s="37">
        <f>BA407*'CDO Param'!E$6*AE407</f>
        <v>0</v>
      </c>
      <c r="BM407" s="37">
        <f>BB407*'CDO Param'!F$6*AF407</f>
        <v>0</v>
      </c>
      <c r="BN407" s="37">
        <f>BC407*'CDO Param'!G$6*AG407</f>
        <v>9669.4199013101115</v>
      </c>
      <c r="BO407" s="37">
        <f>BD407*'CDO Param'!H$6*AH407</f>
        <v>0</v>
      </c>
      <c r="BP407" s="37">
        <f>BE407*'CDO Param'!I$6*AI407</f>
        <v>211.84063002508174</v>
      </c>
      <c r="BQ407" s="37">
        <f>BF407*'CDO Param'!J$6*AJ407</f>
        <v>0</v>
      </c>
      <c r="BR407" s="37">
        <f>BG407*'CDO Param'!K$6*AK407</f>
        <v>0</v>
      </c>
      <c r="BS407" s="37">
        <f>BH407*'CDO Param'!L$6*AL407</f>
        <v>0</v>
      </c>
      <c r="BU407" s="38">
        <f t="shared" si="36"/>
        <v>9881.2605313351924</v>
      </c>
      <c r="BV407" s="38">
        <f>AVERAGE(BU$5:BU407)</f>
        <v>7603.1414346368892</v>
      </c>
      <c r="CF407" s="5">
        <f>BU407/'CDO Param'!$M$6</f>
        <v>0.10292979720140825</v>
      </c>
      <c r="CG407" s="5">
        <f t="shared" si="37"/>
        <v>0.02</v>
      </c>
      <c r="CH407" s="5">
        <f t="shared" si="38"/>
        <v>1</v>
      </c>
    </row>
    <row r="408" spans="1:86" x14ac:dyDescent="0.2">
      <c r="A408" s="3">
        <v>405</v>
      </c>
      <c r="B408" s="3">
        <v>404</v>
      </c>
      <c r="C408">
        <v>-0.17353499970340636</v>
      </c>
      <c r="D408">
        <v>-0.75058324000565335</v>
      </c>
      <c r="E408">
        <v>1.9623985281214118</v>
      </c>
      <c r="F408">
        <v>0.69573957262036856</v>
      </c>
      <c r="G408">
        <v>1.4487704902421683</v>
      </c>
      <c r="H408">
        <v>-0.50917378757731058</v>
      </c>
      <c r="I408">
        <v>-0.177435595105635</v>
      </c>
      <c r="J408">
        <v>-2.6657653506845236</v>
      </c>
      <c r="K408">
        <v>0.11548308975761756</v>
      </c>
      <c r="L408">
        <v>-1.2674399840761907</v>
      </c>
      <c r="M408">
        <v>0.53662233767681755</v>
      </c>
      <c r="N408">
        <v>-1.3410340216069017</v>
      </c>
      <c r="O408">
        <v>1.1234510566282552</v>
      </c>
      <c r="P408">
        <v>0.29690454539377242</v>
      </c>
      <c r="R408" s="33">
        <v>0.77815475397657363</v>
      </c>
      <c r="S408" s="33">
        <v>0.44695008427228317</v>
      </c>
      <c r="T408" s="33">
        <v>0.89006636426321528</v>
      </c>
      <c r="U408" s="33">
        <v>0.34538417185907444</v>
      </c>
      <c r="V408" s="33">
        <v>0.87177643546451644</v>
      </c>
      <c r="W408" s="33">
        <v>0.94655085212856105</v>
      </c>
      <c r="X408" s="33">
        <v>0.68017172472559462</v>
      </c>
      <c r="Y408" s="33">
        <v>0.64617746306870949</v>
      </c>
      <c r="Z408" s="33">
        <v>0.30462179579987275</v>
      </c>
      <c r="AA408" s="33">
        <v>0.77852200846118946</v>
      </c>
      <c r="AC408" s="36">
        <f t="shared" si="35"/>
        <v>0.89958632944435579</v>
      </c>
      <c r="AD408" s="36">
        <f t="shared" si="35"/>
        <v>0.41081913865754149</v>
      </c>
      <c r="AE408" s="36">
        <f t="shared" si="35"/>
        <v>0.97823405527393481</v>
      </c>
      <c r="AF408" s="36">
        <f t="shared" si="35"/>
        <v>0.25134667248681875</v>
      </c>
      <c r="AG408" s="36">
        <f t="shared" si="35"/>
        <v>0.96946267636386485</v>
      </c>
      <c r="AH408" s="36">
        <f t="shared" si="34"/>
        <v>0.99558747538536085</v>
      </c>
      <c r="AI408" s="36">
        <f t="shared" si="34"/>
        <v>0.78457943427436194</v>
      </c>
      <c r="AJ408" s="36">
        <f t="shared" si="34"/>
        <v>0.73634148273061251</v>
      </c>
      <c r="AK408" s="36">
        <f t="shared" si="34"/>
        <v>0.19509384994762263</v>
      </c>
      <c r="AL408" s="36">
        <f t="shared" si="34"/>
        <v>0.89994080409643917</v>
      </c>
      <c r="AN408">
        <f>SQRT(Correlation)*$F408 + SQRT('CDO Param'!C$17 - Correlation)*HLOOKUP('CDO Param'!C$12,$C$4:$E$1004,$A408,FALSE) + SQRT(1-Correlation)*G408</f>
        <v>1.4882880378098553</v>
      </c>
      <c r="AO408">
        <f>SQRT(Correlation)*$F408 + SQRT('CDO Param'!D$17 - Correlation)*HLOOKUP('CDO Param'!D$12,$C$4:$E$1004,$A408,FALSE) + SQRT(1-Correlation)*H408</f>
        <v>-0.36918099707105945</v>
      </c>
      <c r="AP408">
        <f>SQRT(Correlation)*$F408 + SQRT('CDO Param'!E$17 - Correlation)*HLOOKUP('CDO Param'!E$12,$C$4:$E$1004,$A408,FALSE) + SQRT(1-Correlation)*I408</f>
        <v>5.7689399247912443E-3</v>
      </c>
      <c r="AQ408">
        <f>SQRT(Correlation)*$F408 + SQRT('CDO Param'!F$17 - Correlation)*HLOOKUP('CDO Param'!F$12,$C$4:$E$1004,$A408,FALSE) + SQRT(1-Correlation)*J408</f>
        <v>-1.8701492431544287</v>
      </c>
      <c r="AR408">
        <f>SQRT(Correlation)*$F408 + SQRT('CDO Param'!G$17 - Correlation)*HLOOKUP('CDO Param'!G$12,$C$4:$E$1004,$A408,FALSE) + SQRT(1-Correlation)*K408</f>
        <v>0.76837470002206976</v>
      </c>
      <c r="AS408">
        <f>SQRT(Correlation)*$F408 + SQRT('CDO Param'!H$17 - Correlation)*HLOOKUP('CDO Param'!H$12,$C$4:$E$1004,$A408,FALSE) + SQRT(1-Correlation)*L408</f>
        <v>-1.0885354731658359</v>
      </c>
      <c r="AT408">
        <f>SQRT(Correlation)*$F408 + SQRT('CDO Param'!I$17 - Correlation)*HLOOKUP('CDO Param'!I$12,$C$4:$E$1004,$A408,FALSE) + SQRT(1-Correlation)*M408</f>
        <v>1.1679024706765695</v>
      </c>
      <c r="AU408">
        <f>SQRT(Correlation)*$F408 + SQRT('CDO Param'!J$17 - Correlation)*HLOOKUP('CDO Param'!J$12,$C$4:$E$1004,$A408,FALSE) + SQRT(1-Correlation)*N408</f>
        <v>-1.0981174529348188</v>
      </c>
      <c r="AV408">
        <f>SQRT(Correlation)*$F408 + SQRT('CDO Param'!K$17 - Correlation)*HLOOKUP('CDO Param'!K$12,$C$4:$E$1004,$A408,FALSE) + SQRT(1-Correlation)*O408</f>
        <v>1.2398983790815883</v>
      </c>
      <c r="AW408">
        <f>SQRT(Correlation)*$F408 + SQRT('CDO Param'!L$17 - Correlation)*HLOOKUP('CDO Param'!L$12,$C$4:$E$1004,$A408,FALSE) + SQRT(1-Correlation)*P408</f>
        <v>0.45576750881151318</v>
      </c>
      <c r="AY408" s="3">
        <f>IF(AN408&lt;'CDO Param'!C$15,1,0)</f>
        <v>0</v>
      </c>
      <c r="AZ408" s="3">
        <f>IF(AO408&lt;'CDO Param'!D$15,1,0)</f>
        <v>0</v>
      </c>
      <c r="BA408" s="3">
        <f>IF(AP408&lt;'CDO Param'!E$15,1,0)</f>
        <v>0</v>
      </c>
      <c r="BB408" s="3">
        <f>IF(AQ408&lt;'CDO Param'!F$15,1,0)</f>
        <v>1</v>
      </c>
      <c r="BC408" s="3">
        <f>IF(AR408&lt;'CDO Param'!G$15,1,0)</f>
        <v>0</v>
      </c>
      <c r="BD408" s="3">
        <f>IF(AS408&lt;'CDO Param'!H$15,1,0)</f>
        <v>0</v>
      </c>
      <c r="BE408" s="3">
        <f>IF(AT408&lt;'CDO Param'!I$15,1,0)</f>
        <v>0</v>
      </c>
      <c r="BF408" s="3">
        <f>IF(AU408&lt;'CDO Param'!J$15,1,0)</f>
        <v>0</v>
      </c>
      <c r="BG408" s="3">
        <f>IF(AV408&lt;'CDO Param'!K$15,1,0)</f>
        <v>0</v>
      </c>
      <c r="BH408" s="3">
        <f>IF(AW408&lt;'CDO Param'!L$15,1,0)</f>
        <v>0</v>
      </c>
      <c r="BJ408" s="37">
        <f>AY408*'CDO Param'!C$6*AC408</f>
        <v>0</v>
      </c>
      <c r="BK408" s="37">
        <f>AZ408*'CDO Param'!D$6*AD408</f>
        <v>0</v>
      </c>
      <c r="BL408" s="37">
        <f>BA408*'CDO Param'!E$6*AE408</f>
        <v>0</v>
      </c>
      <c r="BM408" s="37">
        <f>BB408*'CDO Param'!F$6*AF408</f>
        <v>2513.4667248681876</v>
      </c>
      <c r="BN408" s="37">
        <f>BC408*'CDO Param'!G$6*AG408</f>
        <v>0</v>
      </c>
      <c r="BO408" s="37">
        <f>BD408*'CDO Param'!H$6*AH408</f>
        <v>0</v>
      </c>
      <c r="BP408" s="37">
        <f>BE408*'CDO Param'!I$6*AI408</f>
        <v>0</v>
      </c>
      <c r="BQ408" s="37">
        <f>BF408*'CDO Param'!J$6*AJ408</f>
        <v>0</v>
      </c>
      <c r="BR408" s="37">
        <f>BG408*'CDO Param'!K$6*AK408</f>
        <v>0</v>
      </c>
      <c r="BS408" s="37">
        <f>BH408*'CDO Param'!L$6*AL408</f>
        <v>0</v>
      </c>
      <c r="BU408" s="38">
        <f t="shared" si="36"/>
        <v>2513.4667248681876</v>
      </c>
      <c r="BV408" s="38">
        <f>AVERAGE(BU$5:BU408)</f>
        <v>7590.5432299097392</v>
      </c>
      <c r="CF408" s="5">
        <f>BU408/'CDO Param'!$M$6</f>
        <v>2.6181945050710288E-2</v>
      </c>
      <c r="CG408" s="5">
        <f t="shared" si="37"/>
        <v>0</v>
      </c>
      <c r="CH408" s="5">
        <f t="shared" si="38"/>
        <v>0</v>
      </c>
    </row>
    <row r="409" spans="1:86" x14ac:dyDescent="0.2">
      <c r="A409" s="3">
        <v>406</v>
      </c>
      <c r="B409" s="3">
        <v>405</v>
      </c>
      <c r="C409">
        <v>-0.30085516300459858</v>
      </c>
      <c r="D409">
        <v>-0.81738107837736607</v>
      </c>
      <c r="E409">
        <v>0.28936597118445206</v>
      </c>
      <c r="F409">
        <v>-0.57058855418290477</v>
      </c>
      <c r="G409">
        <v>7.0145915742614307E-2</v>
      </c>
      <c r="H409">
        <v>-0.14286683835962322</v>
      </c>
      <c r="I409">
        <v>0.93096332420827821</v>
      </c>
      <c r="J409">
        <v>-1.7668935470283031</v>
      </c>
      <c r="K409">
        <v>-1.1078282113885507</v>
      </c>
      <c r="L409">
        <v>0.24440851120743901</v>
      </c>
      <c r="M409">
        <v>-1.3082785699225497</v>
      </c>
      <c r="N409">
        <v>-0.80094423537957482</v>
      </c>
      <c r="O409">
        <v>-1.5565774447168224</v>
      </c>
      <c r="P409">
        <v>0.88656179286772385</v>
      </c>
      <c r="R409" s="33">
        <v>0.61939620721125799</v>
      </c>
      <c r="S409" s="33">
        <v>0.19205459961297672</v>
      </c>
      <c r="T409" s="33">
        <v>0.86165569529945762</v>
      </c>
      <c r="U409" s="33">
        <v>0.84727089798416522</v>
      </c>
      <c r="V409" s="33">
        <v>8.1982419864266382E-2</v>
      </c>
      <c r="W409" s="33">
        <v>0.87853065872496494</v>
      </c>
      <c r="X409" s="33">
        <v>0.46478119048512595</v>
      </c>
      <c r="Y409" s="33">
        <v>0.57746848351204227</v>
      </c>
      <c r="Z409" s="33">
        <v>0.51280238689519575</v>
      </c>
      <c r="AA409" s="33">
        <v>0.66971654755515819</v>
      </c>
      <c r="AC409" s="36">
        <f t="shared" si="35"/>
        <v>0.69594963159403311</v>
      </c>
      <c r="AD409" s="36">
        <f t="shared" si="35"/>
        <v>7.3678115142421063E-2</v>
      </c>
      <c r="AE409" s="36">
        <f t="shared" si="35"/>
        <v>0.96392436005791748</v>
      </c>
      <c r="AF409" s="36">
        <f t="shared" si="35"/>
        <v>0.95520793378403224</v>
      </c>
      <c r="AG409" s="36">
        <f t="shared" si="35"/>
        <v>1.1386122908687017E-2</v>
      </c>
      <c r="AH409" s="36">
        <f t="shared" si="34"/>
        <v>0.97288668396952205</v>
      </c>
      <c r="AI409" s="36">
        <f t="shared" si="34"/>
        <v>0.44059876252881103</v>
      </c>
      <c r="AJ409" s="36">
        <f t="shared" si="34"/>
        <v>0.62936224411004593</v>
      </c>
      <c r="AK409" s="36">
        <f t="shared" si="34"/>
        <v>0.52164174295964139</v>
      </c>
      <c r="AL409" s="36">
        <f t="shared" si="34"/>
        <v>0.77013892580955512</v>
      </c>
      <c r="AN409">
        <f>SQRT(Correlation)*$F409 + SQRT('CDO Param'!C$17 - Correlation)*HLOOKUP('CDO Param'!C$12,$C$4:$E$1004,$A409,FALSE) + SQRT(1-Correlation)*G409</f>
        <v>-0.22948482577940232</v>
      </c>
      <c r="AO409">
        <f>SQRT(Correlation)*$F409 + SQRT('CDO Param'!D$17 - Correlation)*HLOOKUP('CDO Param'!D$12,$C$4:$E$1004,$A409,FALSE) + SQRT(1-Correlation)*H409</f>
        <v>-0.43156646786793612</v>
      </c>
      <c r="AP409">
        <f>SQRT(Correlation)*$F409 + SQRT('CDO Param'!E$17 - Correlation)*HLOOKUP('CDO Param'!E$12,$C$4:$E$1004,$A409,FALSE) + SQRT(1-Correlation)*I409</f>
        <v>0.62315461877394474</v>
      </c>
      <c r="AQ409">
        <f>SQRT(Correlation)*$F409 + SQRT('CDO Param'!F$17 - Correlation)*HLOOKUP('CDO Param'!F$12,$C$4:$E$1004,$A409,FALSE) + SQRT(1-Correlation)*J409</f>
        <v>-1.7919541431086505</v>
      </c>
      <c r="AR409">
        <f>SQRT(Correlation)*$F409 + SQRT('CDO Param'!G$17 - Correlation)*HLOOKUP('CDO Param'!G$12,$C$4:$E$1004,$A409,FALSE) + SQRT(1-Correlation)*K409</f>
        <v>-1.1667098668631615</v>
      </c>
      <c r="AS409">
        <f>SQRT(Correlation)*$F409 + SQRT('CDO Param'!H$17 - Correlation)*HLOOKUP('CDO Param'!H$12,$C$4:$E$1004,$A409,FALSE) + SQRT(1-Correlation)*L409</f>
        <v>-6.4164811986989922E-2</v>
      </c>
      <c r="AT409">
        <f>SQRT(Correlation)*$F409 + SQRT('CDO Param'!I$17 - Correlation)*HLOOKUP('CDO Param'!I$12,$C$4:$E$1004,$A409,FALSE) + SQRT(1-Correlation)*M409</f>
        <v>-1.3568737740926033</v>
      </c>
      <c r="AU409">
        <f>SQRT(Correlation)*$F409 + SQRT('CDO Param'!J$17 - Correlation)*HLOOKUP('CDO Param'!J$12,$C$4:$E$1004,$A409,FALSE) + SQRT(1-Correlation)*N409</f>
        <v>-1.0198771567744762</v>
      </c>
      <c r="AV409">
        <f>SQRT(Correlation)*$F409 + SQRT('CDO Param'!K$17 - Correlation)*HLOOKUP('CDO Param'!K$12,$C$4:$E$1004,$A409,FALSE) + SQRT(1-Correlation)*O409</f>
        <v>-1.7367337619250305</v>
      </c>
      <c r="AW409">
        <f>SQRT(Correlation)*$F409 + SQRT('CDO Param'!L$17 - Correlation)*HLOOKUP('CDO Param'!L$12,$C$4:$E$1004,$A409,FALSE) + SQRT(1-Correlation)*P409</f>
        <v>0.58103162758329452</v>
      </c>
      <c r="AY409" s="3">
        <f>IF(AN409&lt;'CDO Param'!C$15,1,0)</f>
        <v>0</v>
      </c>
      <c r="AZ409" s="3">
        <f>IF(AO409&lt;'CDO Param'!D$15,1,0)</f>
        <v>0</v>
      </c>
      <c r="BA409" s="3">
        <f>IF(AP409&lt;'CDO Param'!E$15,1,0)</f>
        <v>0</v>
      </c>
      <c r="BB409" s="3">
        <f>IF(AQ409&lt;'CDO Param'!F$15,1,0)</f>
        <v>1</v>
      </c>
      <c r="BC409" s="3">
        <f>IF(AR409&lt;'CDO Param'!G$15,1,0)</f>
        <v>1</v>
      </c>
      <c r="BD409" s="3">
        <f>IF(AS409&lt;'CDO Param'!H$15,1,0)</f>
        <v>0</v>
      </c>
      <c r="BE409" s="3">
        <f>IF(AT409&lt;'CDO Param'!I$15,1,0)</f>
        <v>1</v>
      </c>
      <c r="BF409" s="3">
        <f>IF(AU409&lt;'CDO Param'!J$15,1,0)</f>
        <v>0</v>
      </c>
      <c r="BG409" s="3">
        <f>IF(AV409&lt;'CDO Param'!K$15,1,0)</f>
        <v>0</v>
      </c>
      <c r="BH409" s="3">
        <f>IF(AW409&lt;'CDO Param'!L$15,1,0)</f>
        <v>0</v>
      </c>
      <c r="BJ409" s="37">
        <f>AY409*'CDO Param'!C$6*AC409</f>
        <v>0</v>
      </c>
      <c r="BK409" s="37">
        <f>AZ409*'CDO Param'!D$6*AD409</f>
        <v>0</v>
      </c>
      <c r="BL409" s="37">
        <f>BA409*'CDO Param'!E$6*AE409</f>
        <v>0</v>
      </c>
      <c r="BM409" s="37">
        <f>BB409*'CDO Param'!F$6*AF409</f>
        <v>9552.0793378403232</v>
      </c>
      <c r="BN409" s="37">
        <f>BC409*'CDO Param'!G$6*AG409</f>
        <v>113.86122908687017</v>
      </c>
      <c r="BO409" s="37">
        <f>BD409*'CDO Param'!H$6*AH409</f>
        <v>0</v>
      </c>
      <c r="BP409" s="37">
        <f>BE409*'CDO Param'!I$6*AI409</f>
        <v>3524.7901002304884</v>
      </c>
      <c r="BQ409" s="37">
        <f>BF409*'CDO Param'!J$6*AJ409</f>
        <v>0</v>
      </c>
      <c r="BR409" s="37">
        <f>BG409*'CDO Param'!K$6*AK409</f>
        <v>0</v>
      </c>
      <c r="BS409" s="37">
        <f>BH409*'CDO Param'!L$6*AL409</f>
        <v>0</v>
      </c>
      <c r="BU409" s="38">
        <f t="shared" si="36"/>
        <v>13190.730667157681</v>
      </c>
      <c r="BV409" s="38">
        <f>AVERAGE(BU$5:BU409)</f>
        <v>7604.3708532115861</v>
      </c>
      <c r="CF409" s="5">
        <f>BU409/'CDO Param'!$M$6</f>
        <v>0.13740344444955918</v>
      </c>
      <c r="CG409" s="5">
        <f t="shared" si="37"/>
        <v>0.02</v>
      </c>
      <c r="CH409" s="5">
        <f t="shared" si="38"/>
        <v>1</v>
      </c>
    </row>
    <row r="410" spans="1:86" x14ac:dyDescent="0.2">
      <c r="A410" s="3">
        <v>407</v>
      </c>
      <c r="B410" s="3">
        <v>406</v>
      </c>
      <c r="C410">
        <v>-1.7304046195931733</v>
      </c>
      <c r="D410">
        <v>1.8012906366493553</v>
      </c>
      <c r="E410">
        <v>0.97598103820928372</v>
      </c>
      <c r="F410">
        <v>-0.93273229140322655</v>
      </c>
      <c r="G410">
        <v>-0.58151954362983815</v>
      </c>
      <c r="H410">
        <v>-0.13930048226029612</v>
      </c>
      <c r="I410">
        <v>-1.2622649592231028E-2</v>
      </c>
      <c r="J410">
        <v>1.1174006431247108</v>
      </c>
      <c r="K410">
        <v>1.8064838513964787</v>
      </c>
      <c r="L410">
        <v>0.44667785914498381</v>
      </c>
      <c r="M410">
        <v>0.8471556611766573</v>
      </c>
      <c r="N410">
        <v>0.21312871467671357</v>
      </c>
      <c r="O410">
        <v>0.78506900536012836</v>
      </c>
      <c r="P410">
        <v>-0.76646756497211754</v>
      </c>
      <c r="R410" s="33">
        <v>0.92601475954335866</v>
      </c>
      <c r="S410" s="33">
        <v>0.53006364522970451</v>
      </c>
      <c r="T410" s="33">
        <v>0.77968537564374751</v>
      </c>
      <c r="U410" s="33">
        <v>0.17210844446537479</v>
      </c>
      <c r="V410" s="33">
        <v>0.62662612955394481</v>
      </c>
      <c r="W410" s="33">
        <v>0.70535941315133099</v>
      </c>
      <c r="X410" s="33">
        <v>0.97565683441965689</v>
      </c>
      <c r="Y410" s="33">
        <v>0.86441609117408102</v>
      </c>
      <c r="Z410" s="33">
        <v>0.24124436277954112</v>
      </c>
      <c r="AA410" s="33">
        <v>0.59400523574743669</v>
      </c>
      <c r="AC410" s="36">
        <f t="shared" si="35"/>
        <v>0.99092800024754479</v>
      </c>
      <c r="AD410" s="36">
        <f t="shared" si="35"/>
        <v>0.55074216642985019</v>
      </c>
      <c r="AE410" s="36">
        <f t="shared" si="35"/>
        <v>0.90105964105361325</v>
      </c>
      <c r="AF410" s="36">
        <f t="shared" si="35"/>
        <v>5.8104501363183285E-2</v>
      </c>
      <c r="AG410" s="36">
        <f t="shared" si="35"/>
        <v>0.70703973294470113</v>
      </c>
      <c r="AH410" s="36">
        <f t="shared" si="34"/>
        <v>0.81779101432351797</v>
      </c>
      <c r="AI410" s="36">
        <f t="shared" si="34"/>
        <v>0.99923041268998403</v>
      </c>
      <c r="AJ410" s="36">
        <f t="shared" si="34"/>
        <v>0.96548352369808799</v>
      </c>
      <c r="AK410" s="36">
        <f t="shared" si="34"/>
        <v>0.11999919305558174</v>
      </c>
      <c r="AL410" s="36">
        <f t="shared" si="34"/>
        <v>0.65604475776201343</v>
      </c>
      <c r="AN410">
        <f>SQRT(Correlation)*$F410 + SQRT('CDO Param'!C$17 - Correlation)*HLOOKUP('CDO Param'!C$12,$C$4:$E$1004,$A410,FALSE) + SQRT(1-Correlation)*G410</f>
        <v>-0.59189276252127465</v>
      </c>
      <c r="AO410">
        <f>SQRT(Correlation)*$F410 + SQRT('CDO Param'!D$17 - Correlation)*HLOOKUP('CDO Param'!D$12,$C$4:$E$1004,$A410,FALSE) + SQRT(1-Correlation)*H410</f>
        <v>-0.172366924920415</v>
      </c>
      <c r="AP410">
        <f>SQRT(Correlation)*$F410 + SQRT('CDO Param'!E$17 - Correlation)*HLOOKUP('CDO Param'!E$12,$C$4:$E$1004,$A410,FALSE) + SQRT(1-Correlation)*I410</f>
        <v>-0.76475277474358871</v>
      </c>
      <c r="AQ410">
        <f>SQRT(Correlation)*$F410 + SQRT('CDO Param'!F$17 - Correlation)*HLOOKUP('CDO Param'!F$12,$C$4:$E$1004,$A410,FALSE) + SQRT(1-Correlation)*J410</f>
        <v>0.98333947317978476</v>
      </c>
      <c r="AR410">
        <f>SQRT(Correlation)*$F410 + SQRT('CDO Param'!G$17 - Correlation)*HLOOKUP('CDO Param'!G$12,$C$4:$E$1004,$A410,FALSE) + SQRT(1-Correlation)*K410</f>
        <v>1.6370612038342749</v>
      </c>
      <c r="AS410">
        <f>SQRT(Correlation)*$F410 + SQRT('CDO Param'!H$17 - Correlation)*HLOOKUP('CDO Param'!H$12,$C$4:$E$1004,$A410,FALSE) + SQRT(1-Correlation)*L410</f>
        <v>0.3835409405901159</v>
      </c>
      <c r="AT410">
        <f>SQRT(Correlation)*$F410 + SQRT('CDO Param'!I$17 - Correlation)*HLOOKUP('CDO Param'!I$12,$C$4:$E$1004,$A410,FALSE) + SQRT(1-Correlation)*M410</f>
        <v>0.72696257242370399</v>
      </c>
      <c r="AU410">
        <f>SQRT(Correlation)*$F410 + SQRT('CDO Param'!J$17 - Correlation)*HLOOKUP('CDO Param'!J$12,$C$4:$E$1004,$A410,FALSE) + SQRT(1-Correlation)*N410</f>
        <v>-0.55058622594952344</v>
      </c>
      <c r="AV410">
        <f>SQRT(Correlation)*$F410 + SQRT('CDO Param'!K$17 - Correlation)*HLOOKUP('CDO Param'!K$12,$C$4:$E$1004,$A410,FALSE) + SQRT(1-Correlation)*O410</f>
        <v>-7.9960246960119052E-3</v>
      </c>
      <c r="AW410">
        <f>SQRT(Correlation)*$F410 + SQRT('CDO Param'!L$17 - Correlation)*HLOOKUP('CDO Param'!L$12,$C$4:$E$1004,$A410,FALSE) + SQRT(1-Correlation)*P410</f>
        <v>-1.4799128552847898</v>
      </c>
      <c r="AY410" s="3">
        <f>IF(AN410&lt;'CDO Param'!C$15,1,0)</f>
        <v>0</v>
      </c>
      <c r="AZ410" s="3">
        <f>IF(AO410&lt;'CDO Param'!D$15,1,0)</f>
        <v>0</v>
      </c>
      <c r="BA410" s="3">
        <f>IF(AP410&lt;'CDO Param'!E$15,1,0)</f>
        <v>1</v>
      </c>
      <c r="BB410" s="3">
        <f>IF(AQ410&lt;'CDO Param'!F$15,1,0)</f>
        <v>0</v>
      </c>
      <c r="BC410" s="3">
        <f>IF(AR410&lt;'CDO Param'!G$15,1,0)</f>
        <v>0</v>
      </c>
      <c r="BD410" s="3">
        <f>IF(AS410&lt;'CDO Param'!H$15,1,0)</f>
        <v>0</v>
      </c>
      <c r="BE410" s="3">
        <f>IF(AT410&lt;'CDO Param'!I$15,1,0)</f>
        <v>0</v>
      </c>
      <c r="BF410" s="3">
        <f>IF(AU410&lt;'CDO Param'!J$15,1,0)</f>
        <v>0</v>
      </c>
      <c r="BG410" s="3">
        <f>IF(AV410&lt;'CDO Param'!K$15,1,0)</f>
        <v>0</v>
      </c>
      <c r="BH410" s="3">
        <f>IF(AW410&lt;'CDO Param'!L$15,1,0)</f>
        <v>1</v>
      </c>
      <c r="BJ410" s="37">
        <f>AY410*'CDO Param'!C$6*AC410</f>
        <v>0</v>
      </c>
      <c r="BK410" s="37">
        <f>AZ410*'CDO Param'!D$6*AD410</f>
        <v>0</v>
      </c>
      <c r="BL410" s="37">
        <f>BA410*'CDO Param'!E$6*AE410</f>
        <v>9010.5964105361327</v>
      </c>
      <c r="BM410" s="37">
        <f>BB410*'CDO Param'!F$6*AF410</f>
        <v>0</v>
      </c>
      <c r="BN410" s="37">
        <f>BC410*'CDO Param'!G$6*AG410</f>
        <v>0</v>
      </c>
      <c r="BO410" s="37">
        <f>BD410*'CDO Param'!H$6*AH410</f>
        <v>0</v>
      </c>
      <c r="BP410" s="37">
        <f>BE410*'CDO Param'!I$6*AI410</f>
        <v>0</v>
      </c>
      <c r="BQ410" s="37">
        <f>BF410*'CDO Param'!J$6*AJ410</f>
        <v>0</v>
      </c>
      <c r="BR410" s="37">
        <f>BG410*'CDO Param'!K$6*AK410</f>
        <v>0</v>
      </c>
      <c r="BS410" s="37">
        <f>BH410*'CDO Param'!L$6*AL410</f>
        <v>6560.4475776201343</v>
      </c>
      <c r="BU410" s="38">
        <f t="shared" si="36"/>
        <v>15571.043988156267</v>
      </c>
      <c r="BV410" s="38">
        <f>AVERAGE(BU$5:BU410)</f>
        <v>7623.9932008346022</v>
      </c>
      <c r="CF410" s="5">
        <f>BU410/'CDO Param'!$M$6</f>
        <v>0.16219837487662778</v>
      </c>
      <c r="CG410" s="5">
        <f t="shared" si="37"/>
        <v>0.02</v>
      </c>
      <c r="CH410" s="5">
        <f t="shared" si="38"/>
        <v>1</v>
      </c>
    </row>
    <row r="411" spans="1:86" x14ac:dyDescent="0.2">
      <c r="A411" s="3">
        <v>408</v>
      </c>
      <c r="B411" s="3">
        <v>407</v>
      </c>
      <c r="C411">
        <v>-1.2987788977625314</v>
      </c>
      <c r="D411">
        <v>0.32119032766786404</v>
      </c>
      <c r="E411">
        <v>0.30602564038417768</v>
      </c>
      <c r="F411">
        <v>-0.13220869732322171</v>
      </c>
      <c r="G411">
        <v>0.29191937755967956</v>
      </c>
      <c r="H411">
        <v>-0.30962382879806682</v>
      </c>
      <c r="I411">
        <v>-0.9538757694826927</v>
      </c>
      <c r="J411">
        <v>-0.1921523562486982</v>
      </c>
      <c r="K411">
        <v>-3.2686511985957623</v>
      </c>
      <c r="L411">
        <v>-1.3697058420802932</v>
      </c>
      <c r="M411">
        <v>-1.077698925655568</v>
      </c>
      <c r="N411">
        <v>0.82308815763099119</v>
      </c>
      <c r="O411">
        <v>0.58282921600039117</v>
      </c>
      <c r="P411">
        <v>1.8826722225639969</v>
      </c>
      <c r="R411" s="33">
        <v>0.44599720716755709</v>
      </c>
      <c r="S411" s="33">
        <v>0.87506086513170078</v>
      </c>
      <c r="T411" s="33">
        <v>0.14796026849558588</v>
      </c>
      <c r="U411" s="33">
        <v>0.76823260531212789</v>
      </c>
      <c r="V411" s="33">
        <v>0.68539748093364639</v>
      </c>
      <c r="W411" s="33">
        <v>0.47546205179554507</v>
      </c>
      <c r="X411" s="33">
        <v>9.0704527725793668E-2</v>
      </c>
      <c r="Y411" s="33">
        <v>0.47099748741416142</v>
      </c>
      <c r="Z411" s="33">
        <v>5.4770969811254636E-2</v>
      </c>
      <c r="AA411" s="33">
        <v>0.53568961775660962</v>
      </c>
      <c r="AC411" s="36">
        <f t="shared" si="35"/>
        <v>0.4092367072024285</v>
      </c>
      <c r="AD411" s="36">
        <f t="shared" si="35"/>
        <v>0.97115483291147253</v>
      </c>
      <c r="AE411" s="36">
        <f t="shared" si="35"/>
        <v>4.1792365939913735E-2</v>
      </c>
      <c r="AF411" s="36">
        <f t="shared" si="35"/>
        <v>0.8897788418592476</v>
      </c>
      <c r="AG411" s="36">
        <f t="shared" si="35"/>
        <v>0.7916571676019255</v>
      </c>
      <c r="AH411" s="36">
        <f t="shared" si="34"/>
        <v>0.45855802725373213</v>
      </c>
      <c r="AI411" s="36">
        <f t="shared" si="34"/>
        <v>1.4238860533670846E-2</v>
      </c>
      <c r="AJ411" s="36">
        <f t="shared" si="34"/>
        <v>0.45104240440575849</v>
      </c>
      <c r="AK411" s="36">
        <f t="shared" si="34"/>
        <v>4.6582577214084146E-3</v>
      </c>
      <c r="AL411" s="36">
        <f t="shared" si="34"/>
        <v>0.56019110382336357</v>
      </c>
      <c r="AN411">
        <f>SQRT(Correlation)*$F411 + SQRT('CDO Param'!C$17 - Correlation)*HLOOKUP('CDO Param'!C$12,$C$4:$E$1004,$A411,FALSE) + SQRT(1-Correlation)*G411</f>
        <v>0.28055414861474637</v>
      </c>
      <c r="AO411">
        <f>SQRT(Correlation)*$F411 + SQRT('CDO Param'!D$17 - Correlation)*HLOOKUP('CDO Param'!D$12,$C$4:$E$1004,$A411,FALSE) + SQRT(1-Correlation)*H411</f>
        <v>-0.29011984431260124</v>
      </c>
      <c r="AP411">
        <f>SQRT(Correlation)*$F411 + SQRT('CDO Param'!E$17 - Correlation)*HLOOKUP('CDO Param'!E$12,$C$4:$E$1004,$A411,FALSE) + SQRT(1-Correlation)*I411</f>
        <v>-1.2903586690796554</v>
      </c>
      <c r="AQ411">
        <f>SQRT(Correlation)*$F411 + SQRT('CDO Param'!F$17 - Correlation)*HLOOKUP('CDO Param'!F$12,$C$4:$E$1004,$A411,FALSE) + SQRT(1-Correlation)*J411</f>
        <v>-0.15567037858101834</v>
      </c>
      <c r="AR411">
        <f>SQRT(Correlation)*$F411 + SQRT('CDO Param'!G$17 - Correlation)*HLOOKUP('CDO Param'!G$12,$C$4:$E$1004,$A411,FALSE) + SQRT(1-Correlation)*K411</f>
        <v>-3.074293446787419</v>
      </c>
      <c r="AS411">
        <f>SQRT(Correlation)*$F411 + SQRT('CDO Param'!H$17 - Correlation)*HLOOKUP('CDO Param'!H$12,$C$4:$E$1004,$A411,FALSE) + SQRT(1-Correlation)*L411</f>
        <v>-1.2958019448772122</v>
      </c>
      <c r="AT411">
        <f>SQRT(Correlation)*$F411 + SQRT('CDO Param'!I$17 - Correlation)*HLOOKUP('CDO Param'!I$12,$C$4:$E$1004,$A411,FALSE) + SQRT(1-Correlation)*M411</f>
        <v>-0.99577361862324587</v>
      </c>
      <c r="AU411">
        <f>SQRT(Correlation)*$F411 + SQRT('CDO Param'!J$17 - Correlation)*HLOOKUP('CDO Param'!J$12,$C$4:$E$1004,$A411,FALSE) + SQRT(1-Correlation)*N411</f>
        <v>0.39541732981134703</v>
      </c>
      <c r="AV411">
        <f>SQRT(Correlation)*$F411 + SQRT('CDO Param'!K$17 - Correlation)*HLOOKUP('CDO Param'!K$12,$C$4:$E$1004,$A411,FALSE) + SQRT(1-Correlation)*O411</f>
        <v>0.16748768467910347</v>
      </c>
      <c r="AW411">
        <f>SQRT(Correlation)*$F411 + SQRT('CDO Param'!L$17 - Correlation)*HLOOKUP('CDO Param'!L$12,$C$4:$E$1004,$A411,FALSE) + SQRT(1-Correlation)*P411</f>
        <v>1.4006270350937604</v>
      </c>
      <c r="AY411" s="3">
        <f>IF(AN411&lt;'CDO Param'!C$15,1,0)</f>
        <v>0</v>
      </c>
      <c r="AZ411" s="3">
        <f>IF(AO411&lt;'CDO Param'!D$15,1,0)</f>
        <v>0</v>
      </c>
      <c r="BA411" s="3">
        <f>IF(AP411&lt;'CDO Param'!E$15,1,0)</f>
        <v>1</v>
      </c>
      <c r="BB411" s="3">
        <f>IF(AQ411&lt;'CDO Param'!F$15,1,0)</f>
        <v>0</v>
      </c>
      <c r="BC411" s="3">
        <f>IF(AR411&lt;'CDO Param'!G$15,1,0)</f>
        <v>1</v>
      </c>
      <c r="BD411" s="3">
        <f>IF(AS411&lt;'CDO Param'!H$15,1,0)</f>
        <v>0</v>
      </c>
      <c r="BE411" s="3">
        <f>IF(AT411&lt;'CDO Param'!I$15,1,0)</f>
        <v>1</v>
      </c>
      <c r="BF411" s="3">
        <f>IF(AU411&lt;'CDO Param'!J$15,1,0)</f>
        <v>0</v>
      </c>
      <c r="BG411" s="3">
        <f>IF(AV411&lt;'CDO Param'!K$15,1,0)</f>
        <v>0</v>
      </c>
      <c r="BH411" s="3">
        <f>IF(AW411&lt;'CDO Param'!L$15,1,0)</f>
        <v>0</v>
      </c>
      <c r="BJ411" s="37">
        <f>AY411*'CDO Param'!C$6*AC411</f>
        <v>0</v>
      </c>
      <c r="BK411" s="37">
        <f>AZ411*'CDO Param'!D$6*AD411</f>
        <v>0</v>
      </c>
      <c r="BL411" s="37">
        <f>BA411*'CDO Param'!E$6*AE411</f>
        <v>417.92365939913736</v>
      </c>
      <c r="BM411" s="37">
        <f>BB411*'CDO Param'!F$6*AF411</f>
        <v>0</v>
      </c>
      <c r="BN411" s="37">
        <f>BC411*'CDO Param'!G$6*AG411</f>
        <v>7916.5716760192554</v>
      </c>
      <c r="BO411" s="37">
        <f>BD411*'CDO Param'!H$6*AH411</f>
        <v>0</v>
      </c>
      <c r="BP411" s="37">
        <f>BE411*'CDO Param'!I$6*AI411</f>
        <v>113.91088426936678</v>
      </c>
      <c r="BQ411" s="37">
        <f>BF411*'CDO Param'!J$6*AJ411</f>
        <v>0</v>
      </c>
      <c r="BR411" s="37">
        <f>BG411*'CDO Param'!K$6*AK411</f>
        <v>0</v>
      </c>
      <c r="BS411" s="37">
        <f>BH411*'CDO Param'!L$6*AL411</f>
        <v>0</v>
      </c>
      <c r="BU411" s="38">
        <f t="shared" si="36"/>
        <v>8448.4062196877603</v>
      </c>
      <c r="BV411" s="38">
        <f>AVERAGE(BU$5:BU411)</f>
        <v>7626.0187856475086</v>
      </c>
      <c r="CF411" s="5">
        <f>BU411/'CDO Param'!$M$6</f>
        <v>8.8004231455080836E-2</v>
      </c>
      <c r="CG411" s="5">
        <f t="shared" si="37"/>
        <v>0.02</v>
      </c>
      <c r="CH411" s="5">
        <f t="shared" si="38"/>
        <v>1</v>
      </c>
    </row>
    <row r="412" spans="1:86" x14ac:dyDescent="0.2">
      <c r="A412" s="3">
        <v>409</v>
      </c>
      <c r="B412" s="3">
        <v>408</v>
      </c>
      <c r="C412">
        <v>1.4883698895573616</v>
      </c>
      <c r="D412">
        <v>0.93691141955787316</v>
      </c>
      <c r="E412">
        <v>0.91589527073665522</v>
      </c>
      <c r="F412">
        <v>0.34933236747747287</v>
      </c>
      <c r="G412">
        <v>-2.5753979571163654</v>
      </c>
      <c r="H412">
        <v>-1.083258212020155</v>
      </c>
      <c r="I412">
        <v>-2.4363544071093202</v>
      </c>
      <c r="J412">
        <v>0.44874923332827166</v>
      </c>
      <c r="K412">
        <v>-0.34665276871237438</v>
      </c>
      <c r="L412">
        <v>1.3430735634756275</v>
      </c>
      <c r="M412">
        <v>0.49975369620369747</v>
      </c>
      <c r="N412">
        <v>1.693424565019086</v>
      </c>
      <c r="O412">
        <v>8.4667135524796322E-2</v>
      </c>
      <c r="P412">
        <v>3.5963694244856015E-2</v>
      </c>
      <c r="R412" s="33">
        <v>0.33540563533799983</v>
      </c>
      <c r="S412" s="33">
        <v>0.16251312576351368</v>
      </c>
      <c r="T412" s="33">
        <v>0.35810470737428624</v>
      </c>
      <c r="U412" s="33">
        <v>0.66581683962876759</v>
      </c>
      <c r="V412" s="33">
        <v>0.38362364069727417</v>
      </c>
      <c r="W412" s="33">
        <v>0.56252919908730736</v>
      </c>
      <c r="X412" s="33">
        <v>0.4282490603757319</v>
      </c>
      <c r="Y412" s="33">
        <v>0.58195773492658409</v>
      </c>
      <c r="Z412" s="33">
        <v>0.96365091109818357</v>
      </c>
      <c r="AA412" s="33">
        <v>8.0862827171042012E-2</v>
      </c>
      <c r="AC412" s="36">
        <f t="shared" si="35"/>
        <v>0.23706783208364421</v>
      </c>
      <c r="AD412" s="36">
        <f t="shared" si="35"/>
        <v>5.1288129963660861E-2</v>
      </c>
      <c r="AE412" s="36">
        <f t="shared" si="35"/>
        <v>0.26998594411265775</v>
      </c>
      <c r="AF412" s="36">
        <f t="shared" si="35"/>
        <v>0.76465986793058049</v>
      </c>
      <c r="AG412" s="36">
        <f t="shared" si="35"/>
        <v>0.30872048729122581</v>
      </c>
      <c r="AH412" s="36">
        <f t="shared" si="34"/>
        <v>0.60487489186017296</v>
      </c>
      <c r="AI412" s="36">
        <f t="shared" si="34"/>
        <v>0.37997057268372136</v>
      </c>
      <c r="AJ412" s="36">
        <f t="shared" si="34"/>
        <v>0.63665326102801567</v>
      </c>
      <c r="AK412" s="36">
        <f t="shared" si="34"/>
        <v>0.99812500063903287</v>
      </c>
      <c r="AL412" s="36">
        <f t="shared" si="34"/>
        <v>1.1044901822913419E-2</v>
      </c>
      <c r="AN412">
        <f>SQRT(Correlation)*$F412 + SQRT('CDO Param'!C$17 - Correlation)*HLOOKUP('CDO Param'!C$12,$C$4:$E$1004,$A412,FALSE) + SQRT(1-Correlation)*G412</f>
        <v>-2.2002691499568376</v>
      </c>
      <c r="AO412">
        <f>SQRT(Correlation)*$F412 + SQRT('CDO Param'!D$17 - Correlation)*HLOOKUP('CDO Param'!D$12,$C$4:$E$1004,$A412,FALSE) + SQRT(1-Correlation)*H412</f>
        <v>-0.78470109542671174</v>
      </c>
      <c r="AP412">
        <f>SQRT(Correlation)*$F412 + SQRT('CDO Param'!E$17 - Correlation)*HLOOKUP('CDO Param'!E$12,$C$4:$E$1004,$A412,FALSE) + SQRT(1-Correlation)*I412</f>
        <v>-1.8070744813270547</v>
      </c>
      <c r="AQ412">
        <f>SQRT(Correlation)*$F412 + SQRT('CDO Param'!F$17 - Correlation)*HLOOKUP('CDO Param'!F$12,$C$4:$E$1004,$A412,FALSE) + SQRT(1-Correlation)*J412</f>
        <v>0.74098990540005216</v>
      </c>
      <c r="AR412">
        <f>SQRT(Correlation)*$F412 + SQRT('CDO Param'!G$17 - Correlation)*HLOOKUP('CDO Param'!G$12,$C$4:$E$1004,$A412,FALSE) + SQRT(1-Correlation)*K412</f>
        <v>-1.3594689171849472E-2</v>
      </c>
      <c r="AS412">
        <f>SQRT(Correlation)*$F412 + SQRT('CDO Param'!H$17 - Correlation)*HLOOKUP('CDO Param'!H$12,$C$4:$E$1004,$A412,FALSE) + SQRT(1-Correlation)*L412</f>
        <v>1.517119335515386</v>
      </c>
      <c r="AT412">
        <f>SQRT(Correlation)*$F412 + SQRT('CDO Param'!I$17 - Correlation)*HLOOKUP('CDO Param'!I$12,$C$4:$E$1004,$A412,FALSE) + SQRT(1-Correlation)*M412</f>
        <v>0.78937698745600604</v>
      </c>
      <c r="AU412">
        <f>SQRT(Correlation)*$F412 + SQRT('CDO Param'!J$17 - Correlation)*HLOOKUP('CDO Param'!J$12,$C$4:$E$1004,$A412,FALSE) + SQRT(1-Correlation)*N412</f>
        <v>2.1107778541713822</v>
      </c>
      <c r="AV412">
        <f>SQRT(Correlation)*$F412 + SQRT('CDO Param'!K$17 - Correlation)*HLOOKUP('CDO Param'!K$12,$C$4:$E$1004,$A412,FALSE) + SQRT(1-Correlation)*O412</f>
        <v>0.58457655019547283</v>
      </c>
      <c r="AW412">
        <f>SQRT(Correlation)*$F412 + SQRT('CDO Param'!L$17 - Correlation)*HLOOKUP('CDO Param'!L$12,$C$4:$E$1004,$A412,FALSE) + SQRT(1-Correlation)*P412</f>
        <v>0.53837240889560956</v>
      </c>
      <c r="AY412" s="3">
        <f>IF(AN412&lt;'CDO Param'!C$15,1,0)</f>
        <v>0</v>
      </c>
      <c r="AZ412" s="3">
        <f>IF(AO412&lt;'CDO Param'!D$15,1,0)</f>
        <v>0</v>
      </c>
      <c r="BA412" s="3">
        <f>IF(AP412&lt;'CDO Param'!E$15,1,0)</f>
        <v>1</v>
      </c>
      <c r="BB412" s="3">
        <f>IF(AQ412&lt;'CDO Param'!F$15,1,0)</f>
        <v>0</v>
      </c>
      <c r="BC412" s="3">
        <f>IF(AR412&lt;'CDO Param'!G$15,1,0)</f>
        <v>1</v>
      </c>
      <c r="BD412" s="3">
        <f>IF(AS412&lt;'CDO Param'!H$15,1,0)</f>
        <v>0</v>
      </c>
      <c r="BE412" s="3">
        <f>IF(AT412&lt;'CDO Param'!I$15,1,0)</f>
        <v>0</v>
      </c>
      <c r="BF412" s="3">
        <f>IF(AU412&lt;'CDO Param'!J$15,1,0)</f>
        <v>0</v>
      </c>
      <c r="BG412" s="3">
        <f>IF(AV412&lt;'CDO Param'!K$15,1,0)</f>
        <v>0</v>
      </c>
      <c r="BH412" s="3">
        <f>IF(AW412&lt;'CDO Param'!L$15,1,0)</f>
        <v>0</v>
      </c>
      <c r="BJ412" s="37">
        <f>AY412*'CDO Param'!C$6*AC412</f>
        <v>0</v>
      </c>
      <c r="BK412" s="37">
        <f>AZ412*'CDO Param'!D$6*AD412</f>
        <v>0</v>
      </c>
      <c r="BL412" s="37">
        <f>BA412*'CDO Param'!E$6*AE412</f>
        <v>2699.8594411265776</v>
      </c>
      <c r="BM412" s="37">
        <f>BB412*'CDO Param'!F$6*AF412</f>
        <v>0</v>
      </c>
      <c r="BN412" s="37">
        <f>BC412*'CDO Param'!G$6*AG412</f>
        <v>3087.204872912258</v>
      </c>
      <c r="BO412" s="37">
        <f>BD412*'CDO Param'!H$6*AH412</f>
        <v>0</v>
      </c>
      <c r="BP412" s="37">
        <f>BE412*'CDO Param'!I$6*AI412</f>
        <v>0</v>
      </c>
      <c r="BQ412" s="37">
        <f>BF412*'CDO Param'!J$6*AJ412</f>
        <v>0</v>
      </c>
      <c r="BR412" s="37">
        <f>BG412*'CDO Param'!K$6*AK412</f>
        <v>0</v>
      </c>
      <c r="BS412" s="37">
        <f>BH412*'CDO Param'!L$6*AL412</f>
        <v>0</v>
      </c>
      <c r="BU412" s="38">
        <f t="shared" si="36"/>
        <v>5787.0643140388356</v>
      </c>
      <c r="BV412" s="38">
        <f>AVERAGE(BU$5:BU412)</f>
        <v>7621.5115442955275</v>
      </c>
      <c r="CF412" s="5">
        <f>BU412/'CDO Param'!$M$6</f>
        <v>6.0281919937904535E-2</v>
      </c>
      <c r="CG412" s="5">
        <f t="shared" si="37"/>
        <v>1.0281919937904532E-2</v>
      </c>
      <c r="CH412" s="5">
        <f t="shared" si="38"/>
        <v>0.51409599689522656</v>
      </c>
    </row>
    <row r="413" spans="1:86" x14ac:dyDescent="0.2">
      <c r="A413" s="3">
        <v>410</v>
      </c>
      <c r="B413" s="3">
        <v>409</v>
      </c>
      <c r="C413">
        <v>0.2165711521229241</v>
      </c>
      <c r="D413">
        <v>-1.4456327335210517</v>
      </c>
      <c r="E413">
        <v>-1.472499207011424</v>
      </c>
      <c r="F413">
        <v>-0.40408167478744872</v>
      </c>
      <c r="G413">
        <v>-1.3955445865576621</v>
      </c>
      <c r="H413">
        <v>6.4421783463330939E-2</v>
      </c>
      <c r="I413">
        <v>-1.0286362339684274</v>
      </c>
      <c r="J413">
        <v>0.60201045926078223</v>
      </c>
      <c r="K413">
        <v>1.1911288311239332</v>
      </c>
      <c r="L413">
        <v>1.3532871889765374</v>
      </c>
      <c r="M413">
        <v>-0.57363422456546687</v>
      </c>
      <c r="N413">
        <v>-0.87506577983731404</v>
      </c>
      <c r="O413">
        <v>-0.66869461079477333</v>
      </c>
      <c r="P413">
        <v>0.69792577050975524</v>
      </c>
      <c r="R413" s="33">
        <v>6.1536263703152662E-2</v>
      </c>
      <c r="S413" s="33">
        <v>0.239984058886759</v>
      </c>
      <c r="T413" s="33">
        <v>0.4120777097586904</v>
      </c>
      <c r="U413" s="33">
        <v>0.79006791430994305</v>
      </c>
      <c r="V413" s="33">
        <v>0.67143580721292451</v>
      </c>
      <c r="W413" s="33">
        <v>0.82161182762198703</v>
      </c>
      <c r="X413" s="33">
        <v>0.82998684273566437</v>
      </c>
      <c r="Y413" s="33">
        <v>0.58886585831123672</v>
      </c>
      <c r="Z413" s="33">
        <v>6.8480636956394017E-2</v>
      </c>
      <c r="AA413" s="33">
        <v>0.95406532611421557</v>
      </c>
      <c r="AC413" s="36">
        <f t="shared" si="35"/>
        <v>6.031120289147692E-3</v>
      </c>
      <c r="AD413" s="36">
        <f t="shared" si="35"/>
        <v>0.11867598001367084</v>
      </c>
      <c r="AE413" s="36">
        <f t="shared" si="35"/>
        <v>0.35371316519506935</v>
      </c>
      <c r="AF413" s="36">
        <f t="shared" si="35"/>
        <v>0.91077070605136756</v>
      </c>
      <c r="AG413" s="36">
        <f t="shared" si="35"/>
        <v>0.77253866612809952</v>
      </c>
      <c r="AH413" s="36">
        <f t="shared" si="34"/>
        <v>0.93719629717366182</v>
      </c>
      <c r="AI413" s="36">
        <f t="shared" si="34"/>
        <v>0.94342155091249746</v>
      </c>
      <c r="AJ413" s="36">
        <f t="shared" si="34"/>
        <v>0.64780498888716254</v>
      </c>
      <c r="AK413" s="36">
        <f t="shared" si="34"/>
        <v>7.6440499947014627E-3</v>
      </c>
      <c r="AL413" s="36">
        <f t="shared" si="34"/>
        <v>0.99684737203842788</v>
      </c>
      <c r="AN413">
        <f>SQRT(Correlation)*$F413 + SQRT('CDO Param'!C$17 - Correlation)*HLOOKUP('CDO Param'!C$12,$C$4:$E$1004,$A413,FALSE) + SQRT(1-Correlation)*G413</f>
        <v>-1.6561550280540371</v>
      </c>
      <c r="AO413">
        <f>SQRT(Correlation)*$F413 + SQRT('CDO Param'!D$17 - Correlation)*HLOOKUP('CDO Param'!D$12,$C$4:$E$1004,$A413,FALSE) + SQRT(1-Correlation)*H413</f>
        <v>-0.27110931709968461</v>
      </c>
      <c r="AP413">
        <f>SQRT(Correlation)*$F413 + SQRT('CDO Param'!E$17 - Correlation)*HLOOKUP('CDO Param'!E$12,$C$4:$E$1004,$A413,FALSE) + SQRT(1-Correlation)*I413</f>
        <v>-1.0463325192750055</v>
      </c>
      <c r="AQ413">
        <f>SQRT(Correlation)*$F413 + SQRT('CDO Param'!F$17 - Correlation)*HLOOKUP('CDO Param'!F$12,$C$4:$E$1004,$A413,FALSE) + SQRT(1-Correlation)*J413</f>
        <v>0.11407459027683819</v>
      </c>
      <c r="AR413">
        <f>SQRT(Correlation)*$F413 + SQRT('CDO Param'!G$17 - Correlation)*HLOOKUP('CDO Param'!G$12,$C$4:$E$1004,$A413,FALSE) + SQRT(1-Correlation)*K413</f>
        <v>0.67296135023812131</v>
      </c>
      <c r="AS413">
        <f>SQRT(Correlation)*$F413 + SQRT('CDO Param'!H$17 - Correlation)*HLOOKUP('CDO Param'!H$12,$C$4:$E$1004,$A413,FALSE) + SQRT(1-Correlation)*L413</f>
        <v>0.95161576654579694</v>
      </c>
      <c r="AT413">
        <f>SQRT(Correlation)*$F413 + SQRT('CDO Param'!I$17 - Correlation)*HLOOKUP('CDO Param'!I$12,$C$4:$E$1004,$A413,FALSE) + SQRT(1-Correlation)*M413</f>
        <v>-1.0012398857110014</v>
      </c>
      <c r="AU413">
        <f>SQRT(Correlation)*$F413 + SQRT('CDO Param'!J$17 - Correlation)*HLOOKUP('CDO Param'!J$12,$C$4:$E$1004,$A413,FALSE) + SQRT(1-Correlation)*N413</f>
        <v>-0.90064279436678563</v>
      </c>
      <c r="AV413">
        <f>SQRT(Correlation)*$F413 + SQRT('CDO Param'!K$17 - Correlation)*HLOOKUP('CDO Param'!K$12,$C$4:$E$1004,$A413,FALSE) + SQRT(1-Correlation)*O413</f>
        <v>-0.70486191309696811</v>
      </c>
      <c r="AW413">
        <f>SQRT(Correlation)*$F413 + SQRT('CDO Param'!L$17 - Correlation)*HLOOKUP('CDO Param'!L$12,$C$4:$E$1004,$A413,FALSE) + SQRT(1-Correlation)*P413</f>
        <v>0.59162801742206284</v>
      </c>
      <c r="AY413" s="3">
        <f>IF(AN413&lt;'CDO Param'!C$15,1,0)</f>
        <v>0</v>
      </c>
      <c r="AZ413" s="3">
        <f>IF(AO413&lt;'CDO Param'!D$15,1,0)</f>
        <v>0</v>
      </c>
      <c r="BA413" s="3">
        <f>IF(AP413&lt;'CDO Param'!E$15,1,0)</f>
        <v>1</v>
      </c>
      <c r="BB413" s="3">
        <f>IF(AQ413&lt;'CDO Param'!F$15,1,0)</f>
        <v>0</v>
      </c>
      <c r="BC413" s="3">
        <f>IF(AR413&lt;'CDO Param'!G$15,1,0)</f>
        <v>0</v>
      </c>
      <c r="BD413" s="3">
        <f>IF(AS413&lt;'CDO Param'!H$15,1,0)</f>
        <v>0</v>
      </c>
      <c r="BE413" s="3">
        <f>IF(AT413&lt;'CDO Param'!I$15,1,0)</f>
        <v>1</v>
      </c>
      <c r="BF413" s="3">
        <f>IF(AU413&lt;'CDO Param'!J$15,1,0)</f>
        <v>0</v>
      </c>
      <c r="BG413" s="3">
        <f>IF(AV413&lt;'CDO Param'!K$15,1,0)</f>
        <v>0</v>
      </c>
      <c r="BH413" s="3">
        <f>IF(AW413&lt;'CDO Param'!L$15,1,0)</f>
        <v>0</v>
      </c>
      <c r="BJ413" s="37">
        <f>AY413*'CDO Param'!C$6*AC413</f>
        <v>0</v>
      </c>
      <c r="BK413" s="37">
        <f>AZ413*'CDO Param'!D$6*AD413</f>
        <v>0</v>
      </c>
      <c r="BL413" s="37">
        <f>BA413*'CDO Param'!E$6*AE413</f>
        <v>3537.1316519506936</v>
      </c>
      <c r="BM413" s="37">
        <f>BB413*'CDO Param'!F$6*AF413</f>
        <v>0</v>
      </c>
      <c r="BN413" s="37">
        <f>BC413*'CDO Param'!G$6*AG413</f>
        <v>0</v>
      </c>
      <c r="BO413" s="37">
        <f>BD413*'CDO Param'!H$6*AH413</f>
        <v>0</v>
      </c>
      <c r="BP413" s="37">
        <f>BE413*'CDO Param'!I$6*AI413</f>
        <v>7547.3724072999794</v>
      </c>
      <c r="BQ413" s="37">
        <f>BF413*'CDO Param'!J$6*AJ413</f>
        <v>0</v>
      </c>
      <c r="BR413" s="37">
        <f>BG413*'CDO Param'!K$6*AK413</f>
        <v>0</v>
      </c>
      <c r="BS413" s="37">
        <f>BH413*'CDO Param'!L$6*AL413</f>
        <v>0</v>
      </c>
      <c r="BU413" s="38">
        <f t="shared" si="36"/>
        <v>11084.504059250674</v>
      </c>
      <c r="BV413" s="38">
        <f>AVERAGE(BU$5:BU413)</f>
        <v>7629.9785186597201</v>
      </c>
      <c r="CF413" s="5">
        <f>BU413/'CDO Param'!$M$6</f>
        <v>0.11546358395052786</v>
      </c>
      <c r="CG413" s="5">
        <f t="shared" si="37"/>
        <v>0.02</v>
      </c>
      <c r="CH413" s="5">
        <f t="shared" si="38"/>
        <v>1</v>
      </c>
    </row>
    <row r="414" spans="1:86" x14ac:dyDescent="0.2">
      <c r="A414" s="3">
        <v>411</v>
      </c>
      <c r="B414" s="3">
        <v>410</v>
      </c>
      <c r="C414">
        <v>-0.19120534489047714</v>
      </c>
      <c r="D414">
        <v>1.5453542800969444</v>
      </c>
      <c r="E414">
        <v>0.21809910322190262</v>
      </c>
      <c r="F414">
        <v>-0.73172031989088282</v>
      </c>
      <c r="G414">
        <v>-1.43158104037866</v>
      </c>
      <c r="H414">
        <v>0.11127781363029499</v>
      </c>
      <c r="I414">
        <v>-1.3880344340577722</v>
      </c>
      <c r="J414">
        <v>0.36187429941492155</v>
      </c>
      <c r="K414">
        <v>1.5370005712611601</v>
      </c>
      <c r="L414">
        <v>4.1734438127605245E-3</v>
      </c>
      <c r="M414">
        <v>-3.9073029256542213E-2</v>
      </c>
      <c r="N414">
        <v>0.19858816813211888</v>
      </c>
      <c r="O414">
        <v>-0.41971588871092536</v>
      </c>
      <c r="P414">
        <v>0.78607399700558744</v>
      </c>
      <c r="R414" s="33">
        <v>0.9759360016211569</v>
      </c>
      <c r="S414" s="33">
        <v>0.55637924678455075</v>
      </c>
      <c r="T414" s="33">
        <v>6.6000707943924097E-2</v>
      </c>
      <c r="U414" s="33">
        <v>0.27389841353236621</v>
      </c>
      <c r="V414" s="33">
        <v>0.41063623847935171</v>
      </c>
      <c r="W414" s="33">
        <v>0.5632601224646252</v>
      </c>
      <c r="X414" s="33">
        <v>0.71287826295610435</v>
      </c>
      <c r="Y414" s="33">
        <v>0.34496550324604169</v>
      </c>
      <c r="Z414" s="33">
        <v>0.83521305622310049</v>
      </c>
      <c r="AA414" s="33">
        <v>0.42583594165082833</v>
      </c>
      <c r="AC414" s="36">
        <f t="shared" si="35"/>
        <v>0.9992498823051611</v>
      </c>
      <c r="AD414" s="36">
        <f t="shared" si="35"/>
        <v>0.59470529966154428</v>
      </c>
      <c r="AE414" s="36">
        <f t="shared" si="35"/>
        <v>7.0440865178774377E-3</v>
      </c>
      <c r="AF414" s="36">
        <f t="shared" si="35"/>
        <v>0.15665684269797628</v>
      </c>
      <c r="AG414" s="36">
        <f t="shared" si="35"/>
        <v>0.35139456986131901</v>
      </c>
      <c r="AH414" s="36">
        <f t="shared" si="34"/>
        <v>0.60608034025773105</v>
      </c>
      <c r="AI414" s="36">
        <f t="shared" si="34"/>
        <v>0.82724813659919882</v>
      </c>
      <c r="AJ414" s="36">
        <f t="shared" si="34"/>
        <v>0.25074137722204271</v>
      </c>
      <c r="AK414" s="36">
        <f t="shared" si="34"/>
        <v>0.94713643277654636</v>
      </c>
      <c r="AL414" s="36">
        <f t="shared" si="34"/>
        <v>0.37602540588958044</v>
      </c>
      <c r="AN414">
        <f>SQRT(Correlation)*$F414 + SQRT('CDO Param'!C$17 - Correlation)*HLOOKUP('CDO Param'!C$12,$C$4:$E$1004,$A414,FALSE) + SQRT(1-Correlation)*G414</f>
        <v>-1.3709612067627919</v>
      </c>
      <c r="AO414">
        <f>SQRT(Correlation)*$F414 + SQRT('CDO Param'!D$17 - Correlation)*HLOOKUP('CDO Param'!D$12,$C$4:$E$1004,$A414,FALSE) + SQRT(1-Correlation)*H414</f>
        <v>9.2723219284859645E-2</v>
      </c>
      <c r="AP414">
        <f>SQRT(Correlation)*$F414 + SQRT('CDO Param'!E$17 - Correlation)*HLOOKUP('CDO Param'!E$12,$C$4:$E$1004,$A414,FALSE) + SQRT(1-Correlation)*I414</f>
        <v>-1.5987835460104791</v>
      </c>
      <c r="AQ414">
        <f>SQRT(Correlation)*$F414 + SQRT('CDO Param'!F$17 - Correlation)*HLOOKUP('CDO Param'!F$12,$C$4:$E$1004,$A414,FALSE) + SQRT(1-Correlation)*J414</f>
        <v>0.16068226380403874</v>
      </c>
      <c r="AR414">
        <f>SQRT(Correlation)*$F414 + SQRT('CDO Param'!G$17 - Correlation)*HLOOKUP('CDO Param'!G$12,$C$4:$E$1004,$A414,FALSE) + SQRT(1-Correlation)*K414</f>
        <v>1.2755049310049329</v>
      </c>
      <c r="AS414">
        <f>SQRT(Correlation)*$F414 + SQRT('CDO Param'!H$17 - Correlation)*HLOOKUP('CDO Param'!H$12,$C$4:$E$1004,$A414,FALSE) + SQRT(1-Correlation)*L414</f>
        <v>-8.8849075092608497E-3</v>
      </c>
      <c r="AT414">
        <f>SQRT(Correlation)*$F414 + SQRT('CDO Param'!I$17 - Correlation)*HLOOKUP('CDO Param'!I$12,$C$4:$E$1004,$A414,FALSE) + SQRT(1-Correlation)*M414</f>
        <v>-0.21968977030454884</v>
      </c>
      <c r="AU414">
        <f>SQRT(Correlation)*$F414 + SQRT('CDO Param'!J$17 - Correlation)*HLOOKUP('CDO Param'!J$12,$C$4:$E$1004,$A414,FALSE) + SQRT(1-Correlation)*N414</f>
        <v>-9.3581183003485141E-2</v>
      </c>
      <c r="AV414">
        <f>SQRT(Correlation)*$F414 + SQRT('CDO Param'!K$17 - Correlation)*HLOOKUP('CDO Param'!K$12,$C$4:$E$1004,$A414,FALSE) + SQRT(1-Correlation)*O414</f>
        <v>-0.6801559148473566</v>
      </c>
      <c r="AW414">
        <f>SQRT(Correlation)*$F414 + SQRT('CDO Param'!L$17 - Correlation)*HLOOKUP('CDO Param'!L$12,$C$4:$E$1004,$A414,FALSE) + SQRT(1-Correlation)*P414</f>
        <v>0.4637568106901368</v>
      </c>
      <c r="AY414" s="3">
        <f>IF(AN414&lt;'CDO Param'!C$15,1,0)</f>
        <v>0</v>
      </c>
      <c r="AZ414" s="3">
        <f>IF(AO414&lt;'CDO Param'!D$15,1,0)</f>
        <v>0</v>
      </c>
      <c r="BA414" s="3">
        <f>IF(AP414&lt;'CDO Param'!E$15,1,0)</f>
        <v>1</v>
      </c>
      <c r="BB414" s="3">
        <f>IF(AQ414&lt;'CDO Param'!F$15,1,0)</f>
        <v>0</v>
      </c>
      <c r="BC414" s="3">
        <f>IF(AR414&lt;'CDO Param'!G$15,1,0)</f>
        <v>0</v>
      </c>
      <c r="BD414" s="3">
        <f>IF(AS414&lt;'CDO Param'!H$15,1,0)</f>
        <v>0</v>
      </c>
      <c r="BE414" s="3">
        <f>IF(AT414&lt;'CDO Param'!I$15,1,0)</f>
        <v>0</v>
      </c>
      <c r="BF414" s="3">
        <f>IF(AU414&lt;'CDO Param'!J$15,1,0)</f>
        <v>0</v>
      </c>
      <c r="BG414" s="3">
        <f>IF(AV414&lt;'CDO Param'!K$15,1,0)</f>
        <v>0</v>
      </c>
      <c r="BH414" s="3">
        <f>IF(AW414&lt;'CDO Param'!L$15,1,0)</f>
        <v>0</v>
      </c>
      <c r="BJ414" s="37">
        <f>AY414*'CDO Param'!C$6*AC414</f>
        <v>0</v>
      </c>
      <c r="BK414" s="37">
        <f>AZ414*'CDO Param'!D$6*AD414</f>
        <v>0</v>
      </c>
      <c r="BL414" s="37">
        <f>BA414*'CDO Param'!E$6*AE414</f>
        <v>70.440865178774374</v>
      </c>
      <c r="BM414" s="37">
        <f>BB414*'CDO Param'!F$6*AF414</f>
        <v>0</v>
      </c>
      <c r="BN414" s="37">
        <f>BC414*'CDO Param'!G$6*AG414</f>
        <v>0</v>
      </c>
      <c r="BO414" s="37">
        <f>BD414*'CDO Param'!H$6*AH414</f>
        <v>0</v>
      </c>
      <c r="BP414" s="37">
        <f>BE414*'CDO Param'!I$6*AI414</f>
        <v>0</v>
      </c>
      <c r="BQ414" s="37">
        <f>BF414*'CDO Param'!J$6*AJ414</f>
        <v>0</v>
      </c>
      <c r="BR414" s="37">
        <f>BG414*'CDO Param'!K$6*AK414</f>
        <v>0</v>
      </c>
      <c r="BS414" s="37">
        <f>BH414*'CDO Param'!L$6*AL414</f>
        <v>0</v>
      </c>
      <c r="BU414" s="38">
        <f t="shared" si="36"/>
        <v>70.440865178774374</v>
      </c>
      <c r="BV414" s="38">
        <f>AVERAGE(BU$5:BU414)</f>
        <v>7611.5406219439128</v>
      </c>
      <c r="CF414" s="5">
        <f>BU414/'CDO Param'!$M$6</f>
        <v>7.3375901227889975E-4</v>
      </c>
      <c r="CG414" s="5">
        <f t="shared" si="37"/>
        <v>0</v>
      </c>
      <c r="CH414" s="5">
        <f t="shared" si="38"/>
        <v>0</v>
      </c>
    </row>
    <row r="415" spans="1:86" x14ac:dyDescent="0.2">
      <c r="A415" s="3">
        <v>412</v>
      </c>
      <c r="B415" s="3">
        <v>411</v>
      </c>
      <c r="C415">
        <v>-0.96127450888161547</v>
      </c>
      <c r="D415">
        <v>-0.39625433601031546</v>
      </c>
      <c r="E415">
        <v>7.1378281063516624E-2</v>
      </c>
      <c r="F415">
        <v>-1.5823206922505051</v>
      </c>
      <c r="G415">
        <v>-0.16416151993325911</v>
      </c>
      <c r="H415">
        <v>0.57204943004762754</v>
      </c>
      <c r="I415">
        <v>0.80037352745421231</v>
      </c>
      <c r="J415">
        <v>-0.97990096037392505</v>
      </c>
      <c r="K415">
        <v>-1.4074839782551862</v>
      </c>
      <c r="L415">
        <v>0.1165903995570261</v>
      </c>
      <c r="M415">
        <v>-7.0075429903226905E-2</v>
      </c>
      <c r="N415">
        <v>-1.9382150640012696</v>
      </c>
      <c r="O415">
        <v>2.6791167329065502</v>
      </c>
      <c r="P415">
        <v>1.867015271272976</v>
      </c>
      <c r="R415" s="33">
        <v>2.4671325471564812E-2</v>
      </c>
      <c r="S415" s="33">
        <v>0.65096720058981661</v>
      </c>
      <c r="T415" s="33">
        <v>0.80574031304835358</v>
      </c>
      <c r="U415" s="33">
        <v>7.744140367835825E-2</v>
      </c>
      <c r="V415" s="33">
        <v>0.55767162216718846</v>
      </c>
      <c r="W415" s="33">
        <v>0.78695376393709038</v>
      </c>
      <c r="X415" s="33">
        <v>0.33191049067858164</v>
      </c>
      <c r="Y415" s="33">
        <v>0.41961683492158391</v>
      </c>
      <c r="Z415" s="33">
        <v>0.50014452706097834</v>
      </c>
      <c r="AA415" s="33">
        <v>0.92906631386329719</v>
      </c>
      <c r="AC415" s="36">
        <f t="shared" si="35"/>
        <v>7.9282483237992391E-4</v>
      </c>
      <c r="AD415" s="36">
        <f t="shared" si="35"/>
        <v>0.74335584816285249</v>
      </c>
      <c r="AE415" s="36">
        <f t="shared" si="35"/>
        <v>0.92448459148260653</v>
      </c>
      <c r="AF415" s="36">
        <f t="shared" si="35"/>
        <v>1.003703451472869E-2</v>
      </c>
      <c r="AG415" s="36">
        <f t="shared" si="35"/>
        <v>0.59684626507836525</v>
      </c>
      <c r="AH415" s="36">
        <f t="shared" si="34"/>
        <v>0.90790991543474941</v>
      </c>
      <c r="AI415" s="36">
        <f t="shared" si="34"/>
        <v>0.23214103210723566</v>
      </c>
      <c r="AJ415" s="36">
        <f t="shared" si="34"/>
        <v>0.36590018373239069</v>
      </c>
      <c r="AK415" s="36">
        <f t="shared" si="34"/>
        <v>0.50024439916042163</v>
      </c>
      <c r="AL415" s="36">
        <f t="shared" si="34"/>
        <v>0.99173606529287905</v>
      </c>
      <c r="AN415">
        <f>SQRT(Correlation)*$F415 + SQRT('CDO Param'!C$17 - Correlation)*HLOOKUP('CDO Param'!C$12,$C$4:$E$1004,$A415,FALSE) + SQRT(1-Correlation)*G415</f>
        <v>-0.7121498553893566</v>
      </c>
      <c r="AO415">
        <f>SQRT(Correlation)*$F415 + SQRT('CDO Param'!D$17 - Correlation)*HLOOKUP('CDO Param'!D$12,$C$4:$E$1004,$A415,FALSE) + SQRT(1-Correlation)*H415</f>
        <v>-1.3718823300587157E-2</v>
      </c>
      <c r="AP415">
        <f>SQRT(Correlation)*$F415 + SQRT('CDO Param'!E$17 - Correlation)*HLOOKUP('CDO Param'!E$12,$C$4:$E$1004,$A415,FALSE) + SQRT(1-Correlation)*I415</f>
        <v>4.5979308483412584E-3</v>
      </c>
      <c r="AQ415">
        <f>SQRT(Correlation)*$F415 + SQRT('CDO Param'!F$17 - Correlation)*HLOOKUP('CDO Param'!F$12,$C$4:$E$1004,$A415,FALSE) + SQRT(1-Correlation)*J415</f>
        <v>-1.4140287436254839</v>
      </c>
      <c r="AR415">
        <f>SQRT(Correlation)*$F415 + SQRT('CDO Param'!G$17 - Correlation)*HLOOKUP('CDO Param'!G$12,$C$4:$E$1004,$A415,FALSE) + SQRT(1-Correlation)*K415</f>
        <v>-1.8196696112194704</v>
      </c>
      <c r="AS415">
        <f>SQRT(Correlation)*$F415 + SQRT('CDO Param'!H$17 - Correlation)*HLOOKUP('CDO Param'!H$12,$C$4:$E$1004,$A415,FALSE) + SQRT(1-Correlation)*L415</f>
        <v>-0.44580519847330047</v>
      </c>
      <c r="AT415">
        <f>SQRT(Correlation)*$F415 + SQRT('CDO Param'!I$17 - Correlation)*HLOOKUP('CDO Param'!I$12,$C$4:$E$1004,$A415,FALSE) + SQRT(1-Correlation)*M415</f>
        <v>-0.55089245872798376</v>
      </c>
      <c r="AU415">
        <f>SQRT(Correlation)*$F415 + SQRT('CDO Param'!J$17 - Correlation)*HLOOKUP('CDO Param'!J$12,$C$4:$E$1004,$A415,FALSE) + SQRT(1-Correlation)*N415</f>
        <v>-2.5934553260971565</v>
      </c>
      <c r="AV415">
        <f>SQRT(Correlation)*$F415 + SQRT('CDO Param'!K$17 - Correlation)*HLOOKUP('CDO Param'!K$12,$C$4:$E$1004,$A415,FALSE) + SQRT(1-Correlation)*O415</f>
        <v>1.7869302311868591</v>
      </c>
      <c r="AW415">
        <f>SQRT(Correlation)*$F415 + SQRT('CDO Param'!L$17 - Correlation)*HLOOKUP('CDO Param'!L$12,$C$4:$E$1004,$A415,FALSE) + SQRT(1-Correlation)*P415</f>
        <v>1.0165031382126772</v>
      </c>
      <c r="AY415" s="3">
        <f>IF(AN415&lt;'CDO Param'!C$15,1,0)</f>
        <v>0</v>
      </c>
      <c r="AZ415" s="3">
        <f>IF(AO415&lt;'CDO Param'!D$15,1,0)</f>
        <v>0</v>
      </c>
      <c r="BA415" s="3">
        <f>IF(AP415&lt;'CDO Param'!E$15,1,0)</f>
        <v>0</v>
      </c>
      <c r="BB415" s="3">
        <f>IF(AQ415&lt;'CDO Param'!F$15,1,0)</f>
        <v>1</v>
      </c>
      <c r="BC415" s="3">
        <f>IF(AR415&lt;'CDO Param'!G$15,1,0)</f>
        <v>1</v>
      </c>
      <c r="BD415" s="3">
        <f>IF(AS415&lt;'CDO Param'!H$15,1,0)</f>
        <v>0</v>
      </c>
      <c r="BE415" s="3">
        <f>IF(AT415&lt;'CDO Param'!I$15,1,0)</f>
        <v>0</v>
      </c>
      <c r="BF415" s="3">
        <f>IF(AU415&lt;'CDO Param'!J$15,1,0)</f>
        <v>1</v>
      </c>
      <c r="BG415" s="3">
        <f>IF(AV415&lt;'CDO Param'!K$15,1,0)</f>
        <v>0</v>
      </c>
      <c r="BH415" s="3">
        <f>IF(AW415&lt;'CDO Param'!L$15,1,0)</f>
        <v>0</v>
      </c>
      <c r="BJ415" s="37">
        <f>AY415*'CDO Param'!C$6*AC415</f>
        <v>0</v>
      </c>
      <c r="BK415" s="37">
        <f>AZ415*'CDO Param'!D$6*AD415</f>
        <v>0</v>
      </c>
      <c r="BL415" s="37">
        <f>BA415*'CDO Param'!E$6*AE415</f>
        <v>0</v>
      </c>
      <c r="BM415" s="37">
        <f>BB415*'CDO Param'!F$6*AF415</f>
        <v>100.3703451472869</v>
      </c>
      <c r="BN415" s="37">
        <f>BC415*'CDO Param'!G$6*AG415</f>
        <v>5968.4626507836529</v>
      </c>
      <c r="BO415" s="37">
        <f>BD415*'CDO Param'!H$6*AH415</f>
        <v>0</v>
      </c>
      <c r="BP415" s="37">
        <f>BE415*'CDO Param'!I$6*AI415</f>
        <v>0</v>
      </c>
      <c r="BQ415" s="37">
        <f>BF415*'CDO Param'!J$6*AJ415</f>
        <v>3659.0018373239068</v>
      </c>
      <c r="BR415" s="37">
        <f>BG415*'CDO Param'!K$6*AK415</f>
        <v>0</v>
      </c>
      <c r="BS415" s="37">
        <f>BH415*'CDO Param'!L$6*AL415</f>
        <v>0</v>
      </c>
      <c r="BU415" s="38">
        <f t="shared" si="36"/>
        <v>9727.8348332548467</v>
      </c>
      <c r="BV415" s="38">
        <f>AVERAGE(BU$5:BU415)</f>
        <v>7616.6897562780032</v>
      </c>
      <c r="CF415" s="5">
        <f>BU415/'CDO Param'!$M$6</f>
        <v>0.10133161284640466</v>
      </c>
      <c r="CG415" s="5">
        <f t="shared" si="37"/>
        <v>0.02</v>
      </c>
      <c r="CH415" s="5">
        <f t="shared" si="38"/>
        <v>1</v>
      </c>
    </row>
    <row r="416" spans="1:86" x14ac:dyDescent="0.2">
      <c r="A416" s="3">
        <v>413</v>
      </c>
      <c r="B416" s="3">
        <v>412</v>
      </c>
      <c r="C416">
        <v>0.94941924544400536</v>
      </c>
      <c r="D416">
        <v>0.49013351599569432</v>
      </c>
      <c r="E416">
        <v>1.2026112017338164</v>
      </c>
      <c r="F416">
        <v>0.19489448277454358</v>
      </c>
      <c r="G416">
        <v>-1.6722333384677768</v>
      </c>
      <c r="H416">
        <v>1.6248259271378629</v>
      </c>
      <c r="I416">
        <v>-0.36993696994613856</v>
      </c>
      <c r="J416">
        <v>-6.3437255448661745E-4</v>
      </c>
      <c r="K416">
        <v>-0.67336941356188618</v>
      </c>
      <c r="L416">
        <v>0.61477066992665641</v>
      </c>
      <c r="M416">
        <v>2.2667882149107754</v>
      </c>
      <c r="N416">
        <v>-0.42466126615181565</v>
      </c>
      <c r="O416">
        <v>-0.12219061318319291</v>
      </c>
      <c r="P416">
        <v>-0.70008809416322038</v>
      </c>
      <c r="R416" s="33">
        <v>0.81753710043501904</v>
      </c>
      <c r="S416" s="33">
        <v>0.3460470113652046</v>
      </c>
      <c r="T416" s="33">
        <v>1.2120014993529774E-2</v>
      </c>
      <c r="U416" s="33">
        <v>0.70109199625490792</v>
      </c>
      <c r="V416" s="33">
        <v>0.25318105623739823</v>
      </c>
      <c r="W416" s="33">
        <v>0.21401218195167007</v>
      </c>
      <c r="X416" s="33">
        <v>0.90274206171871263</v>
      </c>
      <c r="Y416" s="33">
        <v>0.38583130640249297</v>
      </c>
      <c r="Z416" s="33">
        <v>0.66676670669893112</v>
      </c>
      <c r="AA416" s="33">
        <v>0.34803948893586151</v>
      </c>
      <c r="AC416" s="36">
        <f t="shared" si="35"/>
        <v>0.93404666801901826</v>
      </c>
      <c r="AD416" s="36">
        <f t="shared" si="35"/>
        <v>0.25230607029986579</v>
      </c>
      <c r="AE416" s="36">
        <f t="shared" si="35"/>
        <v>1.6341980418013797E-4</v>
      </c>
      <c r="AF416" s="36">
        <f t="shared" si="35"/>
        <v>0.81232767051543864</v>
      </c>
      <c r="AG416" s="36">
        <f t="shared" si="35"/>
        <v>0.13287466225249703</v>
      </c>
      <c r="AH416" s="36">
        <f t="shared" si="34"/>
        <v>9.2986516658403739E-2</v>
      </c>
      <c r="AI416" s="36">
        <f t="shared" si="34"/>
        <v>0.98338866629301658</v>
      </c>
      <c r="AJ416" s="36">
        <f t="shared" si="34"/>
        <v>0.31214828498700248</v>
      </c>
      <c r="AK416" s="36">
        <f t="shared" si="34"/>
        <v>0.76599897352411639</v>
      </c>
      <c r="AL416" s="36">
        <f t="shared" si="34"/>
        <v>0.25519798993906456</v>
      </c>
      <c r="AN416">
        <f>SQRT(Correlation)*$F416 + SQRT('CDO Param'!C$17 - Correlation)*HLOOKUP('CDO Param'!C$12,$C$4:$E$1004,$A416,FALSE) + SQRT(1-Correlation)*G416</f>
        <v>-1.4554734451813585</v>
      </c>
      <c r="AO416">
        <f>SQRT(Correlation)*$F416 + SQRT('CDO Param'!D$17 - Correlation)*HLOOKUP('CDO Param'!D$12,$C$4:$E$1004,$A416,FALSE) + SQRT(1-Correlation)*H416</f>
        <v>1.6723916127814047</v>
      </c>
      <c r="AP416">
        <f>SQRT(Correlation)*$F416 + SQRT('CDO Param'!E$17 - Correlation)*HLOOKUP('CDO Param'!E$12,$C$4:$E$1004,$A416,FALSE) + SQRT(1-Correlation)*I416</f>
        <v>-3.8129256484172258E-2</v>
      </c>
      <c r="AQ416">
        <f>SQRT(Correlation)*$F416 + SQRT('CDO Param'!F$17 - Correlation)*HLOOKUP('CDO Param'!F$12,$C$4:$E$1004,$A416,FALSE) + SQRT(1-Correlation)*J416</f>
        <v>0.32994126800757051</v>
      </c>
      <c r="AR416">
        <f>SQRT(Correlation)*$F416 + SQRT('CDO Param'!G$17 - Correlation)*HLOOKUP('CDO Param'!G$12,$C$4:$E$1004,$A416,FALSE) + SQRT(1-Correlation)*K416</f>
        <v>-0.30827122940947693</v>
      </c>
      <c r="AS416">
        <f>SQRT(Correlation)*$F416 + SQRT('CDO Param'!H$17 - Correlation)*HLOOKUP('CDO Param'!H$12,$C$4:$E$1004,$A416,FALSE) + SQRT(1-Correlation)*L416</f>
        <v>0.71416906015701731</v>
      </c>
      <c r="AT416">
        <f>SQRT(Correlation)*$F416 + SQRT('CDO Param'!I$17 - Correlation)*HLOOKUP('CDO Param'!I$12,$C$4:$E$1004,$A416,FALSE) + SQRT(1-Correlation)*M416</f>
        <v>2.481007206358345</v>
      </c>
      <c r="AU416">
        <f>SQRT(Correlation)*$F416 + SQRT('CDO Param'!J$17 - Correlation)*HLOOKUP('CDO Param'!J$12,$C$4:$E$1004,$A416,FALSE) + SQRT(1-Correlation)*N416</f>
        <v>-9.0045282292067264E-2</v>
      </c>
      <c r="AV416">
        <f>SQRT(Correlation)*$F416 + SQRT('CDO Param'!K$17 - Correlation)*HLOOKUP('CDO Param'!K$12,$C$4:$E$1004,$A416,FALSE) + SQRT(1-Correlation)*O416</f>
        <v>0.19690357432969821</v>
      </c>
      <c r="AW416">
        <f>SQRT(Correlation)*$F416 + SQRT('CDO Param'!L$17 - Correlation)*HLOOKUP('CDO Param'!L$12,$C$4:$E$1004,$A416,FALSE) + SQRT(1-Correlation)*P416</f>
        <v>-0.35133811386151825</v>
      </c>
      <c r="AY416" s="3">
        <f>IF(AN416&lt;'CDO Param'!C$15,1,0)</f>
        <v>0</v>
      </c>
      <c r="AZ416" s="3">
        <f>IF(AO416&lt;'CDO Param'!D$15,1,0)</f>
        <v>0</v>
      </c>
      <c r="BA416" s="3">
        <f>IF(AP416&lt;'CDO Param'!E$15,1,0)</f>
        <v>0</v>
      </c>
      <c r="BB416" s="3">
        <f>IF(AQ416&lt;'CDO Param'!F$15,1,0)</f>
        <v>0</v>
      </c>
      <c r="BC416" s="3">
        <f>IF(AR416&lt;'CDO Param'!G$15,1,0)</f>
        <v>1</v>
      </c>
      <c r="BD416" s="3">
        <f>IF(AS416&lt;'CDO Param'!H$15,1,0)</f>
        <v>0</v>
      </c>
      <c r="BE416" s="3">
        <f>IF(AT416&lt;'CDO Param'!I$15,1,0)</f>
        <v>0</v>
      </c>
      <c r="BF416" s="3">
        <f>IF(AU416&lt;'CDO Param'!J$15,1,0)</f>
        <v>0</v>
      </c>
      <c r="BG416" s="3">
        <f>IF(AV416&lt;'CDO Param'!K$15,1,0)</f>
        <v>0</v>
      </c>
      <c r="BH416" s="3">
        <f>IF(AW416&lt;'CDO Param'!L$15,1,0)</f>
        <v>0</v>
      </c>
      <c r="BJ416" s="37">
        <f>AY416*'CDO Param'!C$6*AC416</f>
        <v>0</v>
      </c>
      <c r="BK416" s="37">
        <f>AZ416*'CDO Param'!D$6*AD416</f>
        <v>0</v>
      </c>
      <c r="BL416" s="37">
        <f>BA416*'CDO Param'!E$6*AE416</f>
        <v>0</v>
      </c>
      <c r="BM416" s="37">
        <f>BB416*'CDO Param'!F$6*AF416</f>
        <v>0</v>
      </c>
      <c r="BN416" s="37">
        <f>BC416*'CDO Param'!G$6*AG416</f>
        <v>1328.7466225249702</v>
      </c>
      <c r="BO416" s="37">
        <f>BD416*'CDO Param'!H$6*AH416</f>
        <v>0</v>
      </c>
      <c r="BP416" s="37">
        <f>BE416*'CDO Param'!I$6*AI416</f>
        <v>0</v>
      </c>
      <c r="BQ416" s="37">
        <f>BF416*'CDO Param'!J$6*AJ416</f>
        <v>0</v>
      </c>
      <c r="BR416" s="37">
        <f>BG416*'CDO Param'!K$6*AK416</f>
        <v>0</v>
      </c>
      <c r="BS416" s="37">
        <f>BH416*'CDO Param'!L$6*AL416</f>
        <v>0</v>
      </c>
      <c r="BU416" s="38">
        <f t="shared" si="36"/>
        <v>1328.7466225249702</v>
      </c>
      <c r="BV416" s="38">
        <f>AVERAGE(BU$5:BU416)</f>
        <v>7601.4277583805442</v>
      </c>
      <c r="CF416" s="5">
        <f>BU416/'CDO Param'!$M$6</f>
        <v>1.3841110651301773E-2</v>
      </c>
      <c r="CG416" s="5">
        <f t="shared" si="37"/>
        <v>0</v>
      </c>
      <c r="CH416" s="5">
        <f t="shared" si="38"/>
        <v>0</v>
      </c>
    </row>
    <row r="417" spans="1:86" x14ac:dyDescent="0.2">
      <c r="A417" s="3">
        <v>414</v>
      </c>
      <c r="B417" s="3">
        <v>413</v>
      </c>
      <c r="C417">
        <v>-0.77111508289817721</v>
      </c>
      <c r="D417">
        <v>8.1688540376489982E-2</v>
      </c>
      <c r="E417">
        <v>0.30349610824487172</v>
      </c>
      <c r="F417">
        <v>1.3282692634675186</v>
      </c>
      <c r="G417">
        <v>-2.57954525295645</v>
      </c>
      <c r="H417">
        <v>-1.0935036698356271</v>
      </c>
      <c r="I417">
        <v>-2.1650339476764202</v>
      </c>
      <c r="J417">
        <v>-0.40042323234956712</v>
      </c>
      <c r="K417">
        <v>0.55698592404951341</v>
      </c>
      <c r="L417">
        <v>0.44660168896371033</v>
      </c>
      <c r="M417">
        <v>-0.41230919123336207</v>
      </c>
      <c r="N417">
        <v>-0.44773969420930371</v>
      </c>
      <c r="O417">
        <v>0.70747773861512542</v>
      </c>
      <c r="P417">
        <v>-0.10542294148763176</v>
      </c>
      <c r="R417" s="33">
        <v>0.49969054502420618</v>
      </c>
      <c r="S417" s="33">
        <v>0.29899022183334001</v>
      </c>
      <c r="T417" s="33">
        <v>0.1286583529453065</v>
      </c>
      <c r="U417" s="33">
        <v>0.36093795176639126</v>
      </c>
      <c r="V417" s="33">
        <v>0.28415533773794555</v>
      </c>
      <c r="W417" s="33">
        <v>0.79876136165054579</v>
      </c>
      <c r="X417" s="33">
        <v>0.78220526072299357</v>
      </c>
      <c r="Y417" s="33">
        <v>0.5238169713522387</v>
      </c>
      <c r="Z417" s="33">
        <v>0.79183751707516492</v>
      </c>
      <c r="AA417" s="33">
        <v>0.41314948229731502</v>
      </c>
      <c r="AC417" s="36">
        <f t="shared" si="35"/>
        <v>0.49947670336693123</v>
      </c>
      <c r="AD417" s="36">
        <f t="shared" si="35"/>
        <v>0.18777826097220857</v>
      </c>
      <c r="AE417" s="36">
        <f t="shared" si="35"/>
        <v>3.0765185290080471E-2</v>
      </c>
      <c r="AF417" s="36">
        <f t="shared" si="35"/>
        <v>0.27420097636393859</v>
      </c>
      <c r="AG417" s="36">
        <f t="shared" si="35"/>
        <v>0.169081010677297</v>
      </c>
      <c r="AH417" s="36">
        <f t="shared" si="34"/>
        <v>0.91851925808990886</v>
      </c>
      <c r="AI417" s="36">
        <f t="shared" si="34"/>
        <v>0.90346193462756652</v>
      </c>
      <c r="AJ417" s="36">
        <f t="shared" si="34"/>
        <v>0.54022726096254525</v>
      </c>
      <c r="AK417" s="36">
        <f t="shared" si="34"/>
        <v>0.91237639052775643</v>
      </c>
      <c r="AL417" s="36">
        <f t="shared" si="34"/>
        <v>0.35543956310182173</v>
      </c>
      <c r="AN417">
        <f>SQRT(Correlation)*$F417 + SQRT('CDO Param'!C$17 - Correlation)*HLOOKUP('CDO Param'!C$12,$C$4:$E$1004,$A417,FALSE) + SQRT(1-Correlation)*G417</f>
        <v>-2.0155833720210179</v>
      </c>
      <c r="AO417">
        <f>SQRT(Correlation)*$F417 + SQRT('CDO Param'!D$17 - Correlation)*HLOOKUP('CDO Param'!D$12,$C$4:$E$1004,$A417,FALSE) + SQRT(1-Correlation)*H417</f>
        <v>-0.60580054190574928</v>
      </c>
      <c r="AP417">
        <f>SQRT(Correlation)*$F417 + SQRT('CDO Param'!E$17 - Correlation)*HLOOKUP('CDO Param'!E$12,$C$4:$E$1004,$A417,FALSE) + SQRT(1-Correlation)*I417</f>
        <v>-1.837913798173779</v>
      </c>
      <c r="AQ417">
        <f>SQRT(Correlation)*$F417 + SQRT('CDO Param'!F$17 - Correlation)*HLOOKUP('CDO Param'!F$12,$C$4:$E$1004,$A417,FALSE) + SQRT(1-Correlation)*J417</f>
        <v>0.10802458206794635</v>
      </c>
      <c r="AR417">
        <f>SQRT(Correlation)*$F417 + SQRT('CDO Param'!G$17 - Correlation)*HLOOKUP('CDO Param'!G$12,$C$4:$E$1004,$A417,FALSE) + SQRT(1-Correlation)*K417</f>
        <v>1.0163026581443861</v>
      </c>
      <c r="AS417">
        <f>SQRT(Correlation)*$F417 + SQRT('CDO Param'!H$17 - Correlation)*HLOOKUP('CDO Param'!H$12,$C$4:$E$1004,$A417,FALSE) + SQRT(1-Correlation)*L417</f>
        <v>0.85527168922527608</v>
      </c>
      <c r="AT417">
        <f>SQRT(Correlation)*$F417 + SQRT('CDO Param'!I$17 - Correlation)*HLOOKUP('CDO Param'!I$12,$C$4:$E$1004,$A417,FALSE) + SQRT(1-Correlation)*M417</f>
        <v>9.6748571393574956E-2</v>
      </c>
      <c r="AU417">
        <f>SQRT(Correlation)*$F417 + SQRT('CDO Param'!J$17 - Correlation)*HLOOKUP('CDO Param'!J$12,$C$4:$E$1004,$A417,FALSE) + SQRT(1-Correlation)*N417</f>
        <v>-0.2087454220713999</v>
      </c>
      <c r="AV417">
        <f>SQRT(Correlation)*$F417 + SQRT('CDO Param'!K$17 - Correlation)*HLOOKUP('CDO Param'!K$12,$C$4:$E$1004,$A417,FALSE) + SQRT(1-Correlation)*O417</f>
        <v>0.88719006206592743</v>
      </c>
      <c r="AW417">
        <f>SQRT(Correlation)*$F417 + SQRT('CDO Param'!L$17 - Correlation)*HLOOKUP('CDO Param'!L$12,$C$4:$E$1004,$A417,FALSE) + SQRT(1-Correlation)*P417</f>
        <v>0.116004763878538</v>
      </c>
      <c r="AY417" s="3">
        <f>IF(AN417&lt;'CDO Param'!C$15,1,0)</f>
        <v>0</v>
      </c>
      <c r="AZ417" s="3">
        <f>IF(AO417&lt;'CDO Param'!D$15,1,0)</f>
        <v>0</v>
      </c>
      <c r="BA417" s="3">
        <f>IF(AP417&lt;'CDO Param'!E$15,1,0)</f>
        <v>1</v>
      </c>
      <c r="BB417" s="3">
        <f>IF(AQ417&lt;'CDO Param'!F$15,1,0)</f>
        <v>0</v>
      </c>
      <c r="BC417" s="3">
        <f>IF(AR417&lt;'CDO Param'!G$15,1,0)</f>
        <v>0</v>
      </c>
      <c r="BD417" s="3">
        <f>IF(AS417&lt;'CDO Param'!H$15,1,0)</f>
        <v>0</v>
      </c>
      <c r="BE417" s="3">
        <f>IF(AT417&lt;'CDO Param'!I$15,1,0)</f>
        <v>0</v>
      </c>
      <c r="BF417" s="3">
        <f>IF(AU417&lt;'CDO Param'!J$15,1,0)</f>
        <v>0</v>
      </c>
      <c r="BG417" s="3">
        <f>IF(AV417&lt;'CDO Param'!K$15,1,0)</f>
        <v>0</v>
      </c>
      <c r="BH417" s="3">
        <f>IF(AW417&lt;'CDO Param'!L$15,1,0)</f>
        <v>0</v>
      </c>
      <c r="BJ417" s="37">
        <f>AY417*'CDO Param'!C$6*AC417</f>
        <v>0</v>
      </c>
      <c r="BK417" s="37">
        <f>AZ417*'CDO Param'!D$6*AD417</f>
        <v>0</v>
      </c>
      <c r="BL417" s="37">
        <f>BA417*'CDO Param'!E$6*AE417</f>
        <v>307.65185290080473</v>
      </c>
      <c r="BM417" s="37">
        <f>BB417*'CDO Param'!F$6*AF417</f>
        <v>0</v>
      </c>
      <c r="BN417" s="37">
        <f>BC417*'CDO Param'!G$6*AG417</f>
        <v>0</v>
      </c>
      <c r="BO417" s="37">
        <f>BD417*'CDO Param'!H$6*AH417</f>
        <v>0</v>
      </c>
      <c r="BP417" s="37">
        <f>BE417*'CDO Param'!I$6*AI417</f>
        <v>0</v>
      </c>
      <c r="BQ417" s="37">
        <f>BF417*'CDO Param'!J$6*AJ417</f>
        <v>0</v>
      </c>
      <c r="BR417" s="37">
        <f>BG417*'CDO Param'!K$6*AK417</f>
        <v>0</v>
      </c>
      <c r="BS417" s="37">
        <f>BH417*'CDO Param'!L$6*AL417</f>
        <v>0</v>
      </c>
      <c r="BU417" s="38">
        <f t="shared" si="36"/>
        <v>307.65185290080473</v>
      </c>
      <c r="BV417" s="38">
        <f>AVERAGE(BU$5:BU417)</f>
        <v>7583.7672840331352</v>
      </c>
      <c r="CF417" s="5">
        <f>BU417/'CDO Param'!$M$6</f>
        <v>3.2047068010500491E-3</v>
      </c>
      <c r="CG417" s="5">
        <f t="shared" si="37"/>
        <v>0</v>
      </c>
      <c r="CH417" s="5">
        <f t="shared" si="38"/>
        <v>0</v>
      </c>
    </row>
    <row r="418" spans="1:86" x14ac:dyDescent="0.2">
      <c r="A418" s="3">
        <v>415</v>
      </c>
      <c r="B418" s="3">
        <v>414</v>
      </c>
      <c r="C418">
        <v>1.5900559446890838</v>
      </c>
      <c r="D418">
        <v>0.34779077395796776</v>
      </c>
      <c r="E418">
        <v>-0.5895776666875463</v>
      </c>
      <c r="F418">
        <v>-0.52431801123020705</v>
      </c>
      <c r="G418">
        <v>0.20697711988759693</v>
      </c>
      <c r="H418">
        <v>-0.1470937149861129</v>
      </c>
      <c r="I418">
        <v>0.76615151556325145</v>
      </c>
      <c r="J418">
        <v>-0.46069317249930464</v>
      </c>
      <c r="K418">
        <v>-0.20947368284396362</v>
      </c>
      <c r="L418">
        <v>-0.9169139048026409</v>
      </c>
      <c r="M418">
        <v>-0.15607952263962943</v>
      </c>
      <c r="N418">
        <v>-0.78679249781998806</v>
      </c>
      <c r="O418">
        <v>-0.52088353186263703</v>
      </c>
      <c r="P418">
        <v>0.4358503247203771</v>
      </c>
      <c r="R418" s="33">
        <v>0.80334897097356106</v>
      </c>
      <c r="S418" s="33">
        <v>0.8861551526403777</v>
      </c>
      <c r="T418" s="33">
        <v>0.60965042682813964</v>
      </c>
      <c r="U418" s="33">
        <v>0.39472370054327122</v>
      </c>
      <c r="V418" s="33">
        <v>0.12123503075970106</v>
      </c>
      <c r="W418" s="33">
        <v>0.59716197829561402</v>
      </c>
      <c r="X418" s="33">
        <v>0.50136921438452287</v>
      </c>
      <c r="Y418" s="33">
        <v>0.51238616067561604</v>
      </c>
      <c r="Z418" s="33">
        <v>0.67420247507942954</v>
      </c>
      <c r="AA418" s="33">
        <v>0.32099865997256649</v>
      </c>
      <c r="AC418" s="36">
        <f t="shared" si="35"/>
        <v>0.92246627387270697</v>
      </c>
      <c r="AD418" s="36">
        <f t="shared" si="35"/>
        <v>0.97649149299869209</v>
      </c>
      <c r="AE418" s="36">
        <f t="shared" si="35"/>
        <v>0.68080114137333014</v>
      </c>
      <c r="AF418" s="36">
        <f t="shared" si="35"/>
        <v>0.32606815112585041</v>
      </c>
      <c r="AG418" s="36">
        <f t="shared" si="35"/>
        <v>2.699842999100531E-2</v>
      </c>
      <c r="AH418" s="36">
        <f t="shared" si="34"/>
        <v>0.66108056569302343</v>
      </c>
      <c r="AI418" s="36">
        <f t="shared" si="34"/>
        <v>0.5023153694735869</v>
      </c>
      <c r="AJ418" s="36">
        <f t="shared" si="34"/>
        <v>0.52093859538653864</v>
      </c>
      <c r="AK418" s="36">
        <f t="shared" si="34"/>
        <v>0.77637980170991239</v>
      </c>
      <c r="AL418" s="36">
        <f t="shared" si="34"/>
        <v>0.21701869045024352</v>
      </c>
      <c r="AN418">
        <f>SQRT(Correlation)*$F418 + SQRT('CDO Param'!C$17 - Correlation)*HLOOKUP('CDO Param'!C$12,$C$4:$E$1004,$A418,FALSE) + SQRT(1-Correlation)*G418</f>
        <v>7.9736866282201654E-2</v>
      </c>
      <c r="AO418">
        <f>SQRT(Correlation)*$F418 + SQRT('CDO Param'!D$17 - Correlation)*HLOOKUP('CDO Param'!D$12,$C$4:$E$1004,$A418,FALSE) + SQRT(1-Correlation)*H418</f>
        <v>-0.25616422108928827</v>
      </c>
      <c r="AP418">
        <f>SQRT(Correlation)*$F418 + SQRT('CDO Param'!E$17 - Correlation)*HLOOKUP('CDO Param'!E$12,$C$4:$E$1004,$A418,FALSE) + SQRT(1-Correlation)*I418</f>
        <v>0.98172049324994426</v>
      </c>
      <c r="AQ418">
        <f>SQRT(Correlation)*$F418 + SQRT('CDO Param'!F$17 - Correlation)*HLOOKUP('CDO Param'!F$12,$C$4:$E$1004,$A418,FALSE) + SQRT(1-Correlation)*J418</f>
        <v>-0.73468940572262098</v>
      </c>
      <c r="AR418">
        <f>SQRT(Correlation)*$F418 + SQRT('CDO Param'!G$17 - Correlation)*HLOOKUP('CDO Param'!G$12,$C$4:$E$1004,$A418,FALSE) + SQRT(1-Correlation)*K418</f>
        <v>-0.49636167174182511</v>
      </c>
      <c r="AS418">
        <f>SQRT(Correlation)*$F418 + SQRT('CDO Param'!H$17 - Correlation)*HLOOKUP('CDO Param'!H$12,$C$4:$E$1004,$A418,FALSE) + SQRT(1-Correlation)*L418</f>
        <v>-0.98647977767030459</v>
      </c>
      <c r="AT418">
        <f>SQRT(Correlation)*$F418 + SQRT('CDO Param'!I$17 - Correlation)*HLOOKUP('CDO Param'!I$12,$C$4:$E$1004,$A418,FALSE) + SQRT(1-Correlation)*M418</f>
        <v>-0.44570752374253986</v>
      </c>
      <c r="AU418">
        <f>SQRT(Correlation)*$F418 + SQRT('CDO Param'!J$17 - Correlation)*HLOOKUP('CDO Param'!J$12,$C$4:$E$1004,$A418,FALSE) + SQRT(1-Correlation)*N418</f>
        <v>-0.4915315550542686</v>
      </c>
      <c r="AV418">
        <f>SQRT(Correlation)*$F418 + SQRT('CDO Param'!K$17 - Correlation)*HLOOKUP('CDO Param'!K$12,$C$4:$E$1004,$A418,FALSE) + SQRT(1-Correlation)*O418</f>
        <v>-0.23926816024864705</v>
      </c>
      <c r="AW418">
        <f>SQRT(Correlation)*$F418 + SQRT('CDO Param'!L$17 - Correlation)*HLOOKUP('CDO Param'!L$12,$C$4:$E$1004,$A418,FALSE) + SQRT(1-Correlation)*P418</f>
        <v>0.66836927017111403</v>
      </c>
      <c r="AY418" s="3">
        <f>IF(AN418&lt;'CDO Param'!C$15,1,0)</f>
        <v>0</v>
      </c>
      <c r="AZ418" s="3">
        <f>IF(AO418&lt;'CDO Param'!D$15,1,0)</f>
        <v>0</v>
      </c>
      <c r="BA418" s="3">
        <f>IF(AP418&lt;'CDO Param'!E$15,1,0)</f>
        <v>0</v>
      </c>
      <c r="BB418" s="3">
        <f>IF(AQ418&lt;'CDO Param'!F$15,1,0)</f>
        <v>0</v>
      </c>
      <c r="BC418" s="3">
        <f>IF(AR418&lt;'CDO Param'!G$15,1,0)</f>
        <v>1</v>
      </c>
      <c r="BD418" s="3">
        <f>IF(AS418&lt;'CDO Param'!H$15,1,0)</f>
        <v>0</v>
      </c>
      <c r="BE418" s="3">
        <f>IF(AT418&lt;'CDO Param'!I$15,1,0)</f>
        <v>0</v>
      </c>
      <c r="BF418" s="3">
        <f>IF(AU418&lt;'CDO Param'!J$15,1,0)</f>
        <v>0</v>
      </c>
      <c r="BG418" s="3">
        <f>IF(AV418&lt;'CDO Param'!K$15,1,0)</f>
        <v>0</v>
      </c>
      <c r="BH418" s="3">
        <f>IF(AW418&lt;'CDO Param'!L$15,1,0)</f>
        <v>0</v>
      </c>
      <c r="BJ418" s="37">
        <f>AY418*'CDO Param'!C$6*AC418</f>
        <v>0</v>
      </c>
      <c r="BK418" s="37">
        <f>AZ418*'CDO Param'!D$6*AD418</f>
        <v>0</v>
      </c>
      <c r="BL418" s="37">
        <f>BA418*'CDO Param'!E$6*AE418</f>
        <v>0</v>
      </c>
      <c r="BM418" s="37">
        <f>BB418*'CDO Param'!F$6*AF418</f>
        <v>0</v>
      </c>
      <c r="BN418" s="37">
        <f>BC418*'CDO Param'!G$6*AG418</f>
        <v>269.9842999100531</v>
      </c>
      <c r="BO418" s="37">
        <f>BD418*'CDO Param'!H$6*AH418</f>
        <v>0</v>
      </c>
      <c r="BP418" s="37">
        <f>BE418*'CDO Param'!I$6*AI418</f>
        <v>0</v>
      </c>
      <c r="BQ418" s="37">
        <f>BF418*'CDO Param'!J$6*AJ418</f>
        <v>0</v>
      </c>
      <c r="BR418" s="37">
        <f>BG418*'CDO Param'!K$6*AK418</f>
        <v>0</v>
      </c>
      <c r="BS418" s="37">
        <f>BH418*'CDO Param'!L$6*AL418</f>
        <v>0</v>
      </c>
      <c r="BU418" s="38">
        <f t="shared" si="36"/>
        <v>269.9842999100531</v>
      </c>
      <c r="BV418" s="38">
        <f>AVERAGE(BU$5:BU418)</f>
        <v>7566.1011415594085</v>
      </c>
      <c r="CF418" s="5">
        <f>BU418/'CDO Param'!$M$6</f>
        <v>2.8123364573963863E-3</v>
      </c>
      <c r="CG418" s="5">
        <f t="shared" si="37"/>
        <v>0</v>
      </c>
      <c r="CH418" s="5">
        <f t="shared" si="38"/>
        <v>0</v>
      </c>
    </row>
    <row r="419" spans="1:86" x14ac:dyDescent="0.2">
      <c r="A419" s="3">
        <v>416</v>
      </c>
      <c r="B419" s="3">
        <v>415</v>
      </c>
      <c r="C419">
        <v>1.5308114598155953</v>
      </c>
      <c r="D419">
        <v>1.4543002180289477</v>
      </c>
      <c r="E419">
        <v>-0.69941279434715398</v>
      </c>
      <c r="F419">
        <v>0.5397987479227595</v>
      </c>
      <c r="G419">
        <v>4.4491343942354433E-2</v>
      </c>
      <c r="H419">
        <v>0.58275190895074047</v>
      </c>
      <c r="I419">
        <v>7.3882802098523825E-2</v>
      </c>
      <c r="J419">
        <v>-0.16763124222052284</v>
      </c>
      <c r="K419">
        <v>0.73130422606482171</v>
      </c>
      <c r="L419">
        <v>0.81347707237000577</v>
      </c>
      <c r="M419">
        <v>0.29109401111782063</v>
      </c>
      <c r="N419">
        <v>-1.4573242879123427</v>
      </c>
      <c r="O419">
        <v>0.61883838498033583</v>
      </c>
      <c r="P419">
        <v>7.2286638896912336E-2</v>
      </c>
      <c r="R419" s="33">
        <v>2.4478158924951293E-2</v>
      </c>
      <c r="S419" s="33">
        <v>0.40441705165636588</v>
      </c>
      <c r="T419" s="33">
        <v>3.7387188541417565E-2</v>
      </c>
      <c r="U419" s="33">
        <v>0.36647781560499121</v>
      </c>
      <c r="V419" s="33">
        <v>0.39264687308699214</v>
      </c>
      <c r="W419" s="33">
        <v>0.21599597307666948</v>
      </c>
      <c r="X419" s="33">
        <v>0.24431949958406365</v>
      </c>
      <c r="Y419" s="33">
        <v>0.2778295093578424</v>
      </c>
      <c r="Z419" s="33">
        <v>0.48056377725701954</v>
      </c>
      <c r="AA419" s="33">
        <v>0.83540435872758012</v>
      </c>
      <c r="AC419" s="36">
        <f t="shared" si="35"/>
        <v>7.7910041245044968E-4</v>
      </c>
      <c r="AD419" s="36">
        <f t="shared" si="35"/>
        <v>0.34143593011540074</v>
      </c>
      <c r="AE419" s="36">
        <f t="shared" si="35"/>
        <v>1.9959853036490478E-3</v>
      </c>
      <c r="AF419" s="36">
        <f t="shared" si="35"/>
        <v>0.28250669968033493</v>
      </c>
      <c r="AG419" s="36">
        <f t="shared" si="35"/>
        <v>0.32280137292311023</v>
      </c>
      <c r="AH419" s="36">
        <f t="shared" si="34"/>
        <v>9.4840979566242878E-2</v>
      </c>
      <c r="AI419" s="36">
        <f t="shared" si="34"/>
        <v>0.12325703205576488</v>
      </c>
      <c r="AJ419" s="36">
        <f t="shared" si="34"/>
        <v>0.16136885961056335</v>
      </c>
      <c r="AK419" s="36">
        <f t="shared" si="34"/>
        <v>0.4671588486870315</v>
      </c>
      <c r="AL419" s="36">
        <f t="shared" si="34"/>
        <v>0.94726993303393536</v>
      </c>
      <c r="AN419">
        <f>SQRT(Correlation)*$F419 + SQRT('CDO Param'!C$17 - Correlation)*HLOOKUP('CDO Param'!C$12,$C$4:$E$1004,$A419,FALSE) + SQRT(1-Correlation)*G419</f>
        <v>0.41857665627010165</v>
      </c>
      <c r="AO419">
        <f>SQRT(Correlation)*$F419 + SQRT('CDO Param'!D$17 - Correlation)*HLOOKUP('CDO Param'!D$12,$C$4:$E$1004,$A419,FALSE) + SQRT(1-Correlation)*H419</f>
        <v>0.92921546429279034</v>
      </c>
      <c r="AP419">
        <f>SQRT(Correlation)*$F419 + SQRT('CDO Param'!E$17 - Correlation)*HLOOKUP('CDO Param'!E$12,$C$4:$E$1004,$A419,FALSE) + SQRT(1-Correlation)*I419</f>
        <v>0.6458053751983226</v>
      </c>
      <c r="AQ419">
        <f>SQRT(Correlation)*$F419 + SQRT('CDO Param'!F$17 - Correlation)*HLOOKUP('CDO Param'!F$12,$C$4:$E$1004,$A419,FALSE) + SQRT(1-Correlation)*J419</f>
        <v>-0.14472306282110134</v>
      </c>
      <c r="AR419">
        <f>SQRT(Correlation)*$F419 + SQRT('CDO Param'!G$17 - Correlation)*HLOOKUP('CDO Param'!G$12,$C$4:$E$1004,$A419,FALSE) + SQRT(1-Correlation)*K419</f>
        <v>0.70808200196642246</v>
      </c>
      <c r="AS419">
        <f>SQRT(Correlation)*$F419 + SQRT('CDO Param'!H$17 - Correlation)*HLOOKUP('CDO Param'!H$12,$C$4:$E$1004,$A419,FALSE) + SQRT(1-Correlation)*L419</f>
        <v>1.1481005732686227</v>
      </c>
      <c r="AT419">
        <f>SQRT(Correlation)*$F419 + SQRT('CDO Param'!I$17 - Correlation)*HLOOKUP('CDO Param'!I$12,$C$4:$E$1004,$A419,FALSE) + SQRT(1-Correlation)*M419</f>
        <v>0.29046192341497579</v>
      </c>
      <c r="AU419">
        <f>SQRT(Correlation)*$F419 + SQRT('CDO Param'!J$17 - Correlation)*HLOOKUP('CDO Param'!J$12,$C$4:$E$1004,$A419,FALSE) + SQRT(1-Correlation)*N419</f>
        <v>-0.8068252169515161</v>
      </c>
      <c r="AV419">
        <f>SQRT(Correlation)*$F419 + SQRT('CDO Param'!K$17 - Correlation)*HLOOKUP('CDO Param'!K$12,$C$4:$E$1004,$A419,FALSE) + SQRT(1-Correlation)*O419</f>
        <v>1.1627956348576802</v>
      </c>
      <c r="AW419">
        <f>SQRT(Correlation)*$F419 + SQRT('CDO Param'!L$17 - Correlation)*HLOOKUP('CDO Param'!L$12,$C$4:$E$1004,$A419,FALSE) + SQRT(1-Correlation)*P419</f>
        <v>0.64429112182799098</v>
      </c>
      <c r="AY419" s="3">
        <f>IF(AN419&lt;'CDO Param'!C$15,1,0)</f>
        <v>0</v>
      </c>
      <c r="AZ419" s="3">
        <f>IF(AO419&lt;'CDO Param'!D$15,1,0)</f>
        <v>0</v>
      </c>
      <c r="BA419" s="3">
        <f>IF(AP419&lt;'CDO Param'!E$15,1,0)</f>
        <v>0</v>
      </c>
      <c r="BB419" s="3">
        <f>IF(AQ419&lt;'CDO Param'!F$15,1,0)</f>
        <v>0</v>
      </c>
      <c r="BC419" s="3">
        <f>IF(AR419&lt;'CDO Param'!G$15,1,0)</f>
        <v>0</v>
      </c>
      <c r="BD419" s="3">
        <f>IF(AS419&lt;'CDO Param'!H$15,1,0)</f>
        <v>0</v>
      </c>
      <c r="BE419" s="3">
        <f>IF(AT419&lt;'CDO Param'!I$15,1,0)</f>
        <v>0</v>
      </c>
      <c r="BF419" s="3">
        <f>IF(AU419&lt;'CDO Param'!J$15,1,0)</f>
        <v>0</v>
      </c>
      <c r="BG419" s="3">
        <f>IF(AV419&lt;'CDO Param'!K$15,1,0)</f>
        <v>0</v>
      </c>
      <c r="BH419" s="3">
        <f>IF(AW419&lt;'CDO Param'!L$15,1,0)</f>
        <v>0</v>
      </c>
      <c r="BJ419" s="37">
        <f>AY419*'CDO Param'!C$6*AC419</f>
        <v>0</v>
      </c>
      <c r="BK419" s="37">
        <f>AZ419*'CDO Param'!D$6*AD419</f>
        <v>0</v>
      </c>
      <c r="BL419" s="37">
        <f>BA419*'CDO Param'!E$6*AE419</f>
        <v>0</v>
      </c>
      <c r="BM419" s="37">
        <f>BB419*'CDO Param'!F$6*AF419</f>
        <v>0</v>
      </c>
      <c r="BN419" s="37">
        <f>BC419*'CDO Param'!G$6*AG419</f>
        <v>0</v>
      </c>
      <c r="BO419" s="37">
        <f>BD419*'CDO Param'!H$6*AH419</f>
        <v>0</v>
      </c>
      <c r="BP419" s="37">
        <f>BE419*'CDO Param'!I$6*AI419</f>
        <v>0</v>
      </c>
      <c r="BQ419" s="37">
        <f>BF419*'CDO Param'!J$6*AJ419</f>
        <v>0</v>
      </c>
      <c r="BR419" s="37">
        <f>BG419*'CDO Param'!K$6*AK419</f>
        <v>0</v>
      </c>
      <c r="BS419" s="37">
        <f>BH419*'CDO Param'!L$6*AL419</f>
        <v>0</v>
      </c>
      <c r="BU419" s="38">
        <f t="shared" si="36"/>
        <v>0</v>
      </c>
      <c r="BV419" s="38">
        <f>AVERAGE(BU$5:BU419)</f>
        <v>7547.8695725436028</v>
      </c>
      <c r="CF419" s="5">
        <f>BU419/'CDO Param'!$M$6</f>
        <v>0</v>
      </c>
      <c r="CG419" s="5">
        <f t="shared" si="37"/>
        <v>0</v>
      </c>
      <c r="CH419" s="5">
        <f t="shared" si="38"/>
        <v>0</v>
      </c>
    </row>
    <row r="420" spans="1:86" x14ac:dyDescent="0.2">
      <c r="A420" s="3">
        <v>417</v>
      </c>
      <c r="B420" s="3">
        <v>416</v>
      </c>
      <c r="C420">
        <v>0.73113824328174815</v>
      </c>
      <c r="D420">
        <v>0.71478098107036203</v>
      </c>
      <c r="E420">
        <v>-2.6767565941554494E-2</v>
      </c>
      <c r="F420">
        <v>1.5421710486407392</v>
      </c>
      <c r="G420">
        <v>-1.2627742762560956</v>
      </c>
      <c r="H420">
        <v>0.69373072619782761</v>
      </c>
      <c r="I420">
        <v>-0.38910116018087137</v>
      </c>
      <c r="J420">
        <v>1.505491127318237</v>
      </c>
      <c r="K420">
        <v>-1.4132456271909177</v>
      </c>
      <c r="L420">
        <v>-0.66620486904866993</v>
      </c>
      <c r="M420">
        <v>-1.1885231288033538</v>
      </c>
      <c r="N420">
        <v>0.49600430429563858</v>
      </c>
      <c r="O420">
        <v>0.6475738700828515</v>
      </c>
      <c r="P420">
        <v>-0.85119609138928354</v>
      </c>
      <c r="R420" s="33">
        <v>0.64105713443879841</v>
      </c>
      <c r="S420" s="33">
        <v>0.24725851288403314</v>
      </c>
      <c r="T420" s="33">
        <v>0.67382604194517526</v>
      </c>
      <c r="U420" s="33">
        <v>0.99428697256105347</v>
      </c>
      <c r="V420" s="33">
        <v>0.98114783362538915</v>
      </c>
      <c r="W420" s="33">
        <v>0.15163974191604171</v>
      </c>
      <c r="X420" s="33">
        <v>0.60914238291286971</v>
      </c>
      <c r="Y420" s="33">
        <v>0.8560296166017789</v>
      </c>
      <c r="Z420" s="33">
        <v>0.28976622609876385</v>
      </c>
      <c r="AA420" s="33">
        <v>0.10096204192422426</v>
      </c>
      <c r="AC420" s="36">
        <f t="shared" si="35"/>
        <v>0.72876946881465832</v>
      </c>
      <c r="AD420" s="36">
        <f t="shared" si="35"/>
        <v>0.12640918607364676</v>
      </c>
      <c r="AE420" s="36">
        <f t="shared" si="35"/>
        <v>0.77585867756498283</v>
      </c>
      <c r="AF420" s="36">
        <f t="shared" si="35"/>
        <v>0.99996927676898673</v>
      </c>
      <c r="AG420" s="36">
        <f t="shared" si="35"/>
        <v>0.9995638748812945</v>
      </c>
      <c r="AH420" s="36">
        <f t="shared" si="34"/>
        <v>4.409721351981661E-2</v>
      </c>
      <c r="AI420" s="36">
        <f t="shared" si="34"/>
        <v>0.68000546308986787</v>
      </c>
      <c r="AJ420" s="36">
        <f t="shared" si="34"/>
        <v>0.96063348241469215</v>
      </c>
      <c r="AK420" s="36">
        <f t="shared" si="34"/>
        <v>0.1760532549552396</v>
      </c>
      <c r="AL420" s="36">
        <f t="shared" si="34"/>
        <v>1.8040124327574108E-2</v>
      </c>
      <c r="AN420">
        <f>SQRT(Correlation)*$F420 + SQRT('CDO Param'!C$17 - Correlation)*HLOOKUP('CDO Param'!C$12,$C$4:$E$1004,$A420,FALSE) + SQRT(1-Correlation)*G420</f>
        <v>-0.60921026380887289</v>
      </c>
      <c r="AO420">
        <f>SQRT(Correlation)*$F420 + SQRT('CDO Param'!D$17 - Correlation)*HLOOKUP('CDO Param'!D$12,$C$4:$E$1004,$A420,FALSE) + SQRT(1-Correlation)*H420</f>
        <v>1.2468933545714436</v>
      </c>
      <c r="AP420">
        <f>SQRT(Correlation)*$F420 + SQRT('CDO Param'!E$17 - Correlation)*HLOOKUP('CDO Param'!E$12,$C$4:$E$1004,$A420,FALSE) + SQRT(1-Correlation)*I420</f>
        <v>0.31198453018504968</v>
      </c>
      <c r="AQ420">
        <f>SQRT(Correlation)*$F420 + SQRT('CDO Param'!F$17 - Correlation)*HLOOKUP('CDO Param'!F$12,$C$4:$E$1004,$A420,FALSE) + SQRT(1-Correlation)*J420</f>
        <v>1.9099261836738037</v>
      </c>
      <c r="AR420">
        <f>SQRT(Correlation)*$F420 + SQRT('CDO Param'!G$17 - Correlation)*HLOOKUP('CDO Param'!G$12,$C$4:$E$1004,$A420,FALSE) + SQRT(1-Correlation)*K420</f>
        <v>-0.85903062673519393</v>
      </c>
      <c r="AS420">
        <f>SQRT(Correlation)*$F420 + SQRT('CDO Param'!H$17 - Correlation)*HLOOKUP('CDO Param'!H$12,$C$4:$E$1004,$A420,FALSE) + SQRT(1-Correlation)*L420</f>
        <v>-4.3254831063292309E-2</v>
      </c>
      <c r="AT420">
        <f>SQRT(Correlation)*$F420 + SQRT('CDO Param'!I$17 - Correlation)*HLOOKUP('CDO Param'!I$12,$C$4:$E$1004,$A420,FALSE) + SQRT(1-Correlation)*M420</f>
        <v>-0.64584014581872839</v>
      </c>
      <c r="AU420">
        <f>SQRT(Correlation)*$F420 + SQRT('CDO Param'!J$17 - Correlation)*HLOOKUP('CDO Param'!J$12,$C$4:$E$1004,$A420,FALSE) + SQRT(1-Correlation)*N420</f>
        <v>1.1516693013471571</v>
      </c>
      <c r="AV420">
        <f>SQRT(Correlation)*$F420 + SQRT('CDO Param'!K$17 - Correlation)*HLOOKUP('CDO Param'!K$12,$C$4:$E$1004,$A420,FALSE) + SQRT(1-Correlation)*O420</f>
        <v>1.2954608169022546</v>
      </c>
      <c r="AW420">
        <f>SQRT(Correlation)*$F420 + SQRT('CDO Param'!L$17 - Correlation)*HLOOKUP('CDO Param'!L$12,$C$4:$E$1004,$A420,FALSE) + SQRT(1-Correlation)*P420</f>
        <v>-0.12639721316617203</v>
      </c>
      <c r="AY420" s="3">
        <f>IF(AN420&lt;'CDO Param'!C$15,1,0)</f>
        <v>0</v>
      </c>
      <c r="AZ420" s="3">
        <f>IF(AO420&lt;'CDO Param'!D$15,1,0)</f>
        <v>0</v>
      </c>
      <c r="BA420" s="3">
        <f>IF(AP420&lt;'CDO Param'!E$15,1,0)</f>
        <v>0</v>
      </c>
      <c r="BB420" s="3">
        <f>IF(AQ420&lt;'CDO Param'!F$15,1,0)</f>
        <v>0</v>
      </c>
      <c r="BC420" s="3">
        <f>IF(AR420&lt;'CDO Param'!G$15,1,0)</f>
        <v>1</v>
      </c>
      <c r="BD420" s="3">
        <f>IF(AS420&lt;'CDO Param'!H$15,1,0)</f>
        <v>0</v>
      </c>
      <c r="BE420" s="3">
        <f>IF(AT420&lt;'CDO Param'!I$15,1,0)</f>
        <v>0</v>
      </c>
      <c r="BF420" s="3">
        <f>IF(AU420&lt;'CDO Param'!J$15,1,0)</f>
        <v>0</v>
      </c>
      <c r="BG420" s="3">
        <f>IF(AV420&lt;'CDO Param'!K$15,1,0)</f>
        <v>0</v>
      </c>
      <c r="BH420" s="3">
        <f>IF(AW420&lt;'CDO Param'!L$15,1,0)</f>
        <v>0</v>
      </c>
      <c r="BJ420" s="37">
        <f>AY420*'CDO Param'!C$6*AC420</f>
        <v>0</v>
      </c>
      <c r="BK420" s="37">
        <f>AZ420*'CDO Param'!D$6*AD420</f>
        <v>0</v>
      </c>
      <c r="BL420" s="37">
        <f>BA420*'CDO Param'!E$6*AE420</f>
        <v>0</v>
      </c>
      <c r="BM420" s="37">
        <f>BB420*'CDO Param'!F$6*AF420</f>
        <v>0</v>
      </c>
      <c r="BN420" s="37">
        <f>BC420*'CDO Param'!G$6*AG420</f>
        <v>9995.6387488129458</v>
      </c>
      <c r="BO420" s="37">
        <f>BD420*'CDO Param'!H$6*AH420</f>
        <v>0</v>
      </c>
      <c r="BP420" s="37">
        <f>BE420*'CDO Param'!I$6*AI420</f>
        <v>0</v>
      </c>
      <c r="BQ420" s="37">
        <f>BF420*'CDO Param'!J$6*AJ420</f>
        <v>0</v>
      </c>
      <c r="BR420" s="37">
        <f>BG420*'CDO Param'!K$6*AK420</f>
        <v>0</v>
      </c>
      <c r="BS420" s="37">
        <f>BH420*'CDO Param'!L$6*AL420</f>
        <v>0</v>
      </c>
      <c r="BU420" s="38">
        <f t="shared" si="36"/>
        <v>9995.6387488129458</v>
      </c>
      <c r="BV420" s="38">
        <f>AVERAGE(BU$5:BU420)</f>
        <v>7553.7536330634812</v>
      </c>
      <c r="CF420" s="5">
        <f>BU420/'CDO Param'!$M$6</f>
        <v>0.10412123696680152</v>
      </c>
      <c r="CG420" s="5">
        <f t="shared" si="37"/>
        <v>0.02</v>
      </c>
      <c r="CH420" s="5">
        <f t="shared" si="38"/>
        <v>1</v>
      </c>
    </row>
    <row r="421" spans="1:86" x14ac:dyDescent="0.2">
      <c r="A421" s="3">
        <v>418</v>
      </c>
      <c r="B421" s="3">
        <v>417</v>
      </c>
      <c r="C421">
        <v>7.3393948696320876E-2</v>
      </c>
      <c r="D421">
        <v>-1.7387901607435197</v>
      </c>
      <c r="E421">
        <v>0.49754248721001204</v>
      </c>
      <c r="F421">
        <v>-0.9463201422477141</v>
      </c>
      <c r="G421">
        <v>0.47593402996426448</v>
      </c>
      <c r="H421">
        <v>-0.97759993877843954</v>
      </c>
      <c r="I421">
        <v>0.35387756724958308</v>
      </c>
      <c r="J421">
        <v>0.37320660339901224</v>
      </c>
      <c r="K421">
        <v>1.8127593648387119</v>
      </c>
      <c r="L421">
        <v>1.0853727872017771</v>
      </c>
      <c r="M421">
        <v>1.1194015314686112</v>
      </c>
      <c r="N421">
        <v>-1.0635699254635256</v>
      </c>
      <c r="O421">
        <v>-0.81941607277258299</v>
      </c>
      <c r="P421">
        <v>1.0486610335647129</v>
      </c>
      <c r="R421" s="33">
        <v>0.86903862043704772</v>
      </c>
      <c r="S421" s="33">
        <v>0.93209368546125182</v>
      </c>
      <c r="T421" s="33">
        <v>0.69857154725984272</v>
      </c>
      <c r="U421" s="33">
        <v>0.89199479617736988</v>
      </c>
      <c r="V421" s="33">
        <v>0.75653935305613063</v>
      </c>
      <c r="W421" s="33">
        <v>0.15690681438749043</v>
      </c>
      <c r="X421" s="33">
        <v>0.1328294105515021</v>
      </c>
      <c r="Y421" s="33">
        <v>0.46390313909570835</v>
      </c>
      <c r="Z421" s="33">
        <v>0.82005878156985101</v>
      </c>
      <c r="AA421" s="33">
        <v>0.72794184448567301</v>
      </c>
      <c r="AC421" s="36">
        <f t="shared" si="35"/>
        <v>0.96801280384841482</v>
      </c>
      <c r="AD421" s="36">
        <f t="shared" si="35"/>
        <v>0.99249727782288888</v>
      </c>
      <c r="AE421" s="36">
        <f t="shared" si="35"/>
        <v>0.80906881553637922</v>
      </c>
      <c r="AF421" s="36">
        <f t="shared" si="35"/>
        <v>0.97906672804528205</v>
      </c>
      <c r="AG421" s="36">
        <f t="shared" si="35"/>
        <v>0.87765700707058569</v>
      </c>
      <c r="AH421" s="36">
        <f t="shared" si="34"/>
        <v>4.7509650388651424E-2</v>
      </c>
      <c r="AI421" s="36">
        <f t="shared" si="34"/>
        <v>3.2997008900450132E-2</v>
      </c>
      <c r="AJ421" s="36">
        <f t="shared" si="34"/>
        <v>0.43912580694323611</v>
      </c>
      <c r="AK421" s="36">
        <f t="shared" si="34"/>
        <v>0.9360051538920563</v>
      </c>
      <c r="AL421" s="36">
        <f t="shared" si="34"/>
        <v>0.84552750653200981</v>
      </c>
      <c r="AN421">
        <f>SQRT(Correlation)*$F421 + SQRT('CDO Param'!C$17 - Correlation)*HLOOKUP('CDO Param'!C$12,$C$4:$E$1004,$A421,FALSE) + SQRT(1-Correlation)*G421</f>
        <v>-9.3644102063198287E-2</v>
      </c>
      <c r="AO421">
        <f>SQRT(Correlation)*$F421 + SQRT('CDO Param'!D$17 - Correlation)*HLOOKUP('CDO Param'!D$12,$C$4:$E$1004,$A421,FALSE) + SQRT(1-Correlation)*H421</f>
        <v>-1.472587501358479</v>
      </c>
      <c r="AP421">
        <f>SQRT(Correlation)*$F421 + SQRT('CDO Param'!E$17 - Correlation)*HLOOKUP('CDO Param'!E$12,$C$4:$E$1004,$A421,FALSE) + SQRT(1-Correlation)*I421</f>
        <v>5.5883246683445909E-2</v>
      </c>
      <c r="AQ421">
        <f>SQRT(Correlation)*$F421 + SQRT('CDO Param'!F$17 - Correlation)*HLOOKUP('CDO Param'!F$12,$C$4:$E$1004,$A421,FALSE) + SQRT(1-Correlation)*J421</f>
        <v>0.16605604915666478</v>
      </c>
      <c r="AR421">
        <f>SQRT(Correlation)*$F421 + SQRT('CDO Param'!G$17 - Correlation)*HLOOKUP('CDO Param'!G$12,$C$4:$E$1004,$A421,FALSE) + SQRT(1-Correlation)*K421</f>
        <v>1.5317357105970035</v>
      </c>
      <c r="AS421">
        <f>SQRT(Correlation)*$F421 + SQRT('CDO Param'!H$17 - Correlation)*HLOOKUP('CDO Param'!H$12,$C$4:$E$1004,$A421,FALSE) + SQRT(1-Correlation)*L421</f>
        <v>0.48452026811269167</v>
      </c>
      <c r="AT421">
        <f>SQRT(Correlation)*$F421 + SQRT('CDO Param'!I$17 - Correlation)*HLOOKUP('CDO Param'!I$12,$C$4:$E$1004,$A421,FALSE) + SQRT(1-Correlation)*M421</f>
        <v>0.8739587145062977</v>
      </c>
      <c r="AU421">
        <f>SQRT(Correlation)*$F421 + SQRT('CDO Param'!J$17 - Correlation)*HLOOKUP('CDO Param'!J$12,$C$4:$E$1004,$A421,FALSE) + SQRT(1-Correlation)*N421</f>
        <v>-1.2888255155170576</v>
      </c>
      <c r="AV421">
        <f>SQRT(Correlation)*$F421 + SQRT('CDO Param'!K$17 - Correlation)*HLOOKUP('CDO Param'!K$12,$C$4:$E$1004,$A421,FALSE) + SQRT(1-Correlation)*O421</f>
        <v>-1.0572008333144749</v>
      </c>
      <c r="AW421">
        <f>SQRT(Correlation)*$F421 + SQRT('CDO Param'!L$17 - Correlation)*HLOOKUP('CDO Param'!L$12,$C$4:$E$1004,$A421,FALSE) + SQRT(1-Correlation)*P421</f>
        <v>0.71501271693825119</v>
      </c>
      <c r="AY421" s="3">
        <f>IF(AN421&lt;'CDO Param'!C$15,1,0)</f>
        <v>0</v>
      </c>
      <c r="AZ421" s="3">
        <f>IF(AO421&lt;'CDO Param'!D$15,1,0)</f>
        <v>0</v>
      </c>
      <c r="BA421" s="3">
        <f>IF(AP421&lt;'CDO Param'!E$15,1,0)</f>
        <v>0</v>
      </c>
      <c r="BB421" s="3">
        <f>IF(AQ421&lt;'CDO Param'!F$15,1,0)</f>
        <v>0</v>
      </c>
      <c r="BC421" s="3">
        <f>IF(AR421&lt;'CDO Param'!G$15,1,0)</f>
        <v>0</v>
      </c>
      <c r="BD421" s="3">
        <f>IF(AS421&lt;'CDO Param'!H$15,1,0)</f>
        <v>0</v>
      </c>
      <c r="BE421" s="3">
        <f>IF(AT421&lt;'CDO Param'!I$15,1,0)</f>
        <v>0</v>
      </c>
      <c r="BF421" s="3">
        <f>IF(AU421&lt;'CDO Param'!J$15,1,0)</f>
        <v>0</v>
      </c>
      <c r="BG421" s="3">
        <f>IF(AV421&lt;'CDO Param'!K$15,1,0)</f>
        <v>0</v>
      </c>
      <c r="BH421" s="3">
        <f>IF(AW421&lt;'CDO Param'!L$15,1,0)</f>
        <v>0</v>
      </c>
      <c r="BJ421" s="37">
        <f>AY421*'CDO Param'!C$6*AC421</f>
        <v>0</v>
      </c>
      <c r="BK421" s="37">
        <f>AZ421*'CDO Param'!D$6*AD421</f>
        <v>0</v>
      </c>
      <c r="BL421" s="37">
        <f>BA421*'CDO Param'!E$6*AE421</f>
        <v>0</v>
      </c>
      <c r="BM421" s="37">
        <f>BB421*'CDO Param'!F$6*AF421</f>
        <v>0</v>
      </c>
      <c r="BN421" s="37">
        <f>BC421*'CDO Param'!G$6*AG421</f>
        <v>0</v>
      </c>
      <c r="BO421" s="37">
        <f>BD421*'CDO Param'!H$6*AH421</f>
        <v>0</v>
      </c>
      <c r="BP421" s="37">
        <f>BE421*'CDO Param'!I$6*AI421</f>
        <v>0</v>
      </c>
      <c r="BQ421" s="37">
        <f>BF421*'CDO Param'!J$6*AJ421</f>
        <v>0</v>
      </c>
      <c r="BR421" s="37">
        <f>BG421*'CDO Param'!K$6*AK421</f>
        <v>0</v>
      </c>
      <c r="BS421" s="37">
        <f>BH421*'CDO Param'!L$6*AL421</f>
        <v>0</v>
      </c>
      <c r="BU421" s="38">
        <f t="shared" si="36"/>
        <v>0</v>
      </c>
      <c r="BV421" s="38">
        <f>AVERAGE(BU$5:BU421)</f>
        <v>7535.6391159578134</v>
      </c>
      <c r="CF421" s="5">
        <f>BU421/'CDO Param'!$M$6</f>
        <v>0</v>
      </c>
      <c r="CG421" s="5">
        <f t="shared" si="37"/>
        <v>0</v>
      </c>
      <c r="CH421" s="5">
        <f t="shared" si="38"/>
        <v>0</v>
      </c>
    </row>
    <row r="422" spans="1:86" x14ac:dyDescent="0.2">
      <c r="A422" s="3">
        <v>419</v>
      </c>
      <c r="B422" s="3">
        <v>418</v>
      </c>
      <c r="C422">
        <v>0.15338059711211827</v>
      </c>
      <c r="D422">
        <v>1.080554739019135</v>
      </c>
      <c r="E422">
        <v>1.2796454029739834</v>
      </c>
      <c r="F422">
        <v>1.2817963579436764</v>
      </c>
      <c r="G422">
        <v>-2.14360625250265</v>
      </c>
      <c r="H422">
        <v>-0.11865040505654179</v>
      </c>
      <c r="I422">
        <v>0.8568849807488732</v>
      </c>
      <c r="J422">
        <v>1.7863021639641374</v>
      </c>
      <c r="K422">
        <v>0.56722910812823102</v>
      </c>
      <c r="L422">
        <v>-0.49508685151522513</v>
      </c>
      <c r="M422">
        <v>0.51815277402056381</v>
      </c>
      <c r="N422">
        <v>-0.44188254832988605</v>
      </c>
      <c r="O422">
        <v>-0.45548176785814576</v>
      </c>
      <c r="P422">
        <v>1.1389693099772558</v>
      </c>
      <c r="R422" s="33">
        <v>0.51858027070694612</v>
      </c>
      <c r="S422" s="33">
        <v>0.77860977164404921</v>
      </c>
      <c r="T422" s="33">
        <v>9.4432021535202873E-2</v>
      </c>
      <c r="U422" s="33">
        <v>0.11898594215465055</v>
      </c>
      <c r="V422" s="33">
        <v>0.79672979321178505</v>
      </c>
      <c r="W422" s="33">
        <v>0.63763451047131536</v>
      </c>
      <c r="X422" s="33">
        <v>0.72321749139726976</v>
      </c>
      <c r="Y422" s="33">
        <v>0.11637791391293421</v>
      </c>
      <c r="Z422" s="33">
        <v>0.96359913468528502</v>
      </c>
      <c r="AA422" s="33">
        <v>0.21065665558476776</v>
      </c>
      <c r="AC422" s="36">
        <f t="shared" si="35"/>
        <v>0.53139700197646778</v>
      </c>
      <c r="AD422" s="36">
        <f t="shared" si="35"/>
        <v>0.90002542256056972</v>
      </c>
      <c r="AE422" s="36">
        <f t="shared" si="35"/>
        <v>1.5564022799056687E-2</v>
      </c>
      <c r="AF422" s="36">
        <f t="shared" si="35"/>
        <v>2.5908928276620925E-2</v>
      </c>
      <c r="AG422" s="36">
        <f t="shared" si="35"/>
        <v>0.91673995711802048</v>
      </c>
      <c r="AH422" s="36">
        <f t="shared" si="34"/>
        <v>0.72366679830261926</v>
      </c>
      <c r="AI422" s="36">
        <f t="shared" si="34"/>
        <v>0.8398922096763668</v>
      </c>
      <c r="AJ422" s="36">
        <f t="shared" si="34"/>
        <v>2.4675585196593047E-2</v>
      </c>
      <c r="AK422" s="36">
        <f t="shared" si="34"/>
        <v>0.99811906462684741</v>
      </c>
      <c r="AL422" s="36">
        <f t="shared" si="34"/>
        <v>8.9890922572170087E-2</v>
      </c>
      <c r="AN422">
        <f>SQRT(Correlation)*$F422 + SQRT('CDO Param'!C$17 - Correlation)*HLOOKUP('CDO Param'!C$12,$C$4:$E$1004,$A422,FALSE) + SQRT(1-Correlation)*G422</f>
        <v>-1.4754503339041303</v>
      </c>
      <c r="AO422">
        <f>SQRT(Correlation)*$F422 + SQRT('CDO Param'!D$17 - Correlation)*HLOOKUP('CDO Param'!D$12,$C$4:$E$1004,$A422,FALSE) + SQRT(1-Correlation)*H422</f>
        <v>0.44559145785771659</v>
      </c>
      <c r="AP422">
        <f>SQRT(Correlation)*$F422 + SQRT('CDO Param'!E$17 - Correlation)*HLOOKUP('CDO Param'!E$12,$C$4:$E$1004,$A422,FALSE) + SQRT(1-Correlation)*I422</f>
        <v>1.2588327599379656</v>
      </c>
      <c r="AQ422">
        <f>SQRT(Correlation)*$F422 + SQRT('CDO Param'!F$17 - Correlation)*HLOOKUP('CDO Param'!F$12,$C$4:$E$1004,$A422,FALSE) + SQRT(1-Correlation)*J422</f>
        <v>2.3861120377998093</v>
      </c>
      <c r="AR422">
        <f>SQRT(Correlation)*$F422 + SQRT('CDO Param'!G$17 - Correlation)*HLOOKUP('CDO Param'!G$12,$C$4:$E$1004,$A422,FALSE) + SQRT(1-Correlation)*K422</f>
        <v>1.2295977906248834</v>
      </c>
      <c r="AS422">
        <f>SQRT(Correlation)*$F422 + SQRT('CDO Param'!H$17 - Correlation)*HLOOKUP('CDO Param'!H$12,$C$4:$E$1004,$A422,FALSE) + SQRT(1-Correlation)*L422</f>
        <v>8.8472488324877252E-2</v>
      </c>
      <c r="AT422">
        <f>SQRT(Correlation)*$F422 + SQRT('CDO Param'!I$17 - Correlation)*HLOOKUP('CDO Param'!I$12,$C$4:$E$1004,$A422,FALSE) + SQRT(1-Correlation)*M422</f>
        <v>1.1830398921273928</v>
      </c>
      <c r="AU422">
        <f>SQRT(Correlation)*$F422 + SQRT('CDO Param'!J$17 - Correlation)*HLOOKUP('CDO Param'!J$12,$C$4:$E$1004,$A422,FALSE) + SQRT(1-Correlation)*N422</f>
        <v>2.6713697050611829E-2</v>
      </c>
      <c r="AV422">
        <f>SQRT(Correlation)*$F422 + SQRT('CDO Param'!K$17 - Correlation)*HLOOKUP('CDO Param'!K$12,$C$4:$E$1004,$A422,FALSE) + SQRT(1-Correlation)*O422</f>
        <v>1.3812344617629424E-2</v>
      </c>
      <c r="AW422">
        <f>SQRT(Correlation)*$F422 + SQRT('CDO Param'!L$17 - Correlation)*HLOOKUP('CDO Param'!L$12,$C$4:$E$1004,$A422,FALSE) + SQRT(1-Correlation)*P422</f>
        <v>1.5264414517187146</v>
      </c>
      <c r="AY422" s="3">
        <f>IF(AN422&lt;'CDO Param'!C$15,1,0)</f>
        <v>0</v>
      </c>
      <c r="AZ422" s="3">
        <f>IF(AO422&lt;'CDO Param'!D$15,1,0)</f>
        <v>0</v>
      </c>
      <c r="BA422" s="3">
        <f>IF(AP422&lt;'CDO Param'!E$15,1,0)</f>
        <v>0</v>
      </c>
      <c r="BB422" s="3">
        <f>IF(AQ422&lt;'CDO Param'!F$15,1,0)</f>
        <v>0</v>
      </c>
      <c r="BC422" s="3">
        <f>IF(AR422&lt;'CDO Param'!G$15,1,0)</f>
        <v>0</v>
      </c>
      <c r="BD422" s="3">
        <f>IF(AS422&lt;'CDO Param'!H$15,1,0)</f>
        <v>0</v>
      </c>
      <c r="BE422" s="3">
        <f>IF(AT422&lt;'CDO Param'!I$15,1,0)</f>
        <v>0</v>
      </c>
      <c r="BF422" s="3">
        <f>IF(AU422&lt;'CDO Param'!J$15,1,0)</f>
        <v>0</v>
      </c>
      <c r="BG422" s="3">
        <f>IF(AV422&lt;'CDO Param'!K$15,1,0)</f>
        <v>0</v>
      </c>
      <c r="BH422" s="3">
        <f>IF(AW422&lt;'CDO Param'!L$15,1,0)</f>
        <v>0</v>
      </c>
      <c r="BJ422" s="37">
        <f>AY422*'CDO Param'!C$6*AC422</f>
        <v>0</v>
      </c>
      <c r="BK422" s="37">
        <f>AZ422*'CDO Param'!D$6*AD422</f>
        <v>0</v>
      </c>
      <c r="BL422" s="37">
        <f>BA422*'CDO Param'!E$6*AE422</f>
        <v>0</v>
      </c>
      <c r="BM422" s="37">
        <f>BB422*'CDO Param'!F$6*AF422</f>
        <v>0</v>
      </c>
      <c r="BN422" s="37">
        <f>BC422*'CDO Param'!G$6*AG422</f>
        <v>0</v>
      </c>
      <c r="BO422" s="37">
        <f>BD422*'CDO Param'!H$6*AH422</f>
        <v>0</v>
      </c>
      <c r="BP422" s="37">
        <f>BE422*'CDO Param'!I$6*AI422</f>
        <v>0</v>
      </c>
      <c r="BQ422" s="37">
        <f>BF422*'CDO Param'!J$6*AJ422</f>
        <v>0</v>
      </c>
      <c r="BR422" s="37">
        <f>BG422*'CDO Param'!K$6*AK422</f>
        <v>0</v>
      </c>
      <c r="BS422" s="37">
        <f>BH422*'CDO Param'!L$6*AL422</f>
        <v>0</v>
      </c>
      <c r="BU422" s="38">
        <f t="shared" si="36"/>
        <v>0</v>
      </c>
      <c r="BV422" s="38">
        <f>AVERAGE(BU$5:BU422)</f>
        <v>7517.6112711827946</v>
      </c>
      <c r="CF422" s="5">
        <f>BU422/'CDO Param'!$M$6</f>
        <v>0</v>
      </c>
      <c r="CG422" s="5">
        <f t="shared" si="37"/>
        <v>0</v>
      </c>
      <c r="CH422" s="5">
        <f t="shared" si="38"/>
        <v>0</v>
      </c>
    </row>
    <row r="423" spans="1:86" x14ac:dyDescent="0.2">
      <c r="A423" s="3">
        <v>420</v>
      </c>
      <c r="B423" s="3">
        <v>419</v>
      </c>
      <c r="C423">
        <v>-2.5021336114150472E-2</v>
      </c>
      <c r="D423">
        <v>0.43733507482102141</v>
      </c>
      <c r="E423">
        <v>2.3134089133236557</v>
      </c>
      <c r="F423">
        <v>0.6683831088594161</v>
      </c>
      <c r="G423">
        <v>0.1769501523085637</v>
      </c>
      <c r="H423">
        <v>0.81345206126570702</v>
      </c>
      <c r="I423">
        <v>-2.7697524274117313E-2</v>
      </c>
      <c r="J423">
        <v>0.88446768131689169</v>
      </c>
      <c r="K423">
        <v>0.14033957995707169</v>
      </c>
      <c r="L423">
        <v>-0.24107862373057287</v>
      </c>
      <c r="M423">
        <v>0.20922243493259884</v>
      </c>
      <c r="N423">
        <v>-0.92971959020360373</v>
      </c>
      <c r="O423">
        <v>-0.34098547985195182</v>
      </c>
      <c r="P423">
        <v>0.61106561588530894</v>
      </c>
      <c r="R423" s="33">
        <v>0.50641041319184488</v>
      </c>
      <c r="S423" s="33">
        <v>0.23981451533726161</v>
      </c>
      <c r="T423" s="33">
        <v>0.56255927335590095</v>
      </c>
      <c r="U423" s="33">
        <v>0.93370729262647556</v>
      </c>
      <c r="V423" s="33">
        <v>0.81846717317517248</v>
      </c>
      <c r="W423" s="33">
        <v>0.97777955512412806</v>
      </c>
      <c r="X423" s="33">
        <v>0.54098297121980365</v>
      </c>
      <c r="Y423" s="33">
        <v>0.30079729124009486</v>
      </c>
      <c r="Z423" s="33">
        <v>0.50007387227382227</v>
      </c>
      <c r="AA423" s="33">
        <v>0.74157130613064914</v>
      </c>
      <c r="AC423" s="36">
        <f t="shared" si="35"/>
        <v>0.51083924807711467</v>
      </c>
      <c r="AD423" s="36">
        <f t="shared" si="35"/>
        <v>0.11849850618867523</v>
      </c>
      <c r="AE423" s="36">
        <f t="shared" si="35"/>
        <v>0.60492450463613956</v>
      </c>
      <c r="AF423" s="36">
        <f t="shared" si="35"/>
        <v>0.99288665992009972</v>
      </c>
      <c r="AG423" s="36">
        <f t="shared" si="35"/>
        <v>0.93477253380278191</v>
      </c>
      <c r="AH423" s="36">
        <f t="shared" si="34"/>
        <v>0.99937161304218725</v>
      </c>
      <c r="AI423" s="36">
        <f t="shared" si="34"/>
        <v>0.56905961409544425</v>
      </c>
      <c r="AJ423" s="36">
        <f t="shared" si="34"/>
        <v>0.1901128959817254</v>
      </c>
      <c r="AK423" s="36">
        <f t="shared" si="34"/>
        <v>0.50012492001264364</v>
      </c>
      <c r="AL423" s="36">
        <f t="shared" si="34"/>
        <v>0.86127128774655481</v>
      </c>
      <c r="AN423">
        <f>SQRT(Correlation)*$F423 + SQRT('CDO Param'!C$17 - Correlation)*HLOOKUP('CDO Param'!C$12,$C$4:$E$1004,$A423,FALSE) + SQRT(1-Correlation)*G423</f>
        <v>0.44107947085196514</v>
      </c>
      <c r="AO423">
        <f>SQRT(Correlation)*$F423 + SQRT('CDO Param'!D$17 - Correlation)*HLOOKUP('CDO Param'!D$12,$C$4:$E$1004,$A423,FALSE) + SQRT(1-Correlation)*H423</f>
        <v>1.0449182010568756</v>
      </c>
      <c r="AP423">
        <f>SQRT(Correlation)*$F423 + SQRT('CDO Param'!E$17 - Correlation)*HLOOKUP('CDO Param'!E$12,$C$4:$E$1004,$A423,FALSE) + SQRT(1-Correlation)*I423</f>
        <v>0.17846509539893826</v>
      </c>
      <c r="AQ423">
        <f>SQRT(Correlation)*$F423 + SQRT('CDO Param'!F$17 - Correlation)*HLOOKUP('CDO Param'!F$12,$C$4:$E$1004,$A423,FALSE) + SQRT(1-Correlation)*J423</f>
        <v>1.567734973283363</v>
      </c>
      <c r="AR423">
        <f>SQRT(Correlation)*$F423 + SQRT('CDO Param'!G$17 - Correlation)*HLOOKUP('CDO Param'!G$12,$C$4:$E$1004,$A423,FALSE) + SQRT(1-Correlation)*K423</f>
        <v>0.86179307191326193</v>
      </c>
      <c r="AS423">
        <f>SQRT(Correlation)*$F423 + SQRT('CDO Param'!H$17 - Correlation)*HLOOKUP('CDO Param'!H$12,$C$4:$E$1004,$A423,FALSE) + SQRT(1-Correlation)*L423</f>
        <v>4.4502552919137461E-2</v>
      </c>
      <c r="AT423">
        <f>SQRT(Correlation)*$F423 + SQRT('CDO Param'!I$17 - Correlation)*HLOOKUP('CDO Param'!I$12,$C$4:$E$1004,$A423,FALSE) + SQRT(1-Correlation)*M423</f>
        <v>0.9271410859505802</v>
      </c>
      <c r="AU423">
        <f>SQRT(Correlation)*$F423 + SQRT('CDO Param'!J$17 - Correlation)*HLOOKUP('CDO Param'!J$12,$C$4:$E$1004,$A423,FALSE) + SQRT(1-Correlation)*N423</f>
        <v>-0.67726817302138498</v>
      </c>
      <c r="AV423">
        <f>SQRT(Correlation)*$F423 + SQRT('CDO Param'!K$17 - Correlation)*HLOOKUP('CDO Param'!K$12,$C$4:$E$1004,$A423,FALSE) + SQRT(1-Correlation)*O423</f>
        <v>-0.11874595553814465</v>
      </c>
      <c r="AW423">
        <f>SQRT(Correlation)*$F423 + SQRT('CDO Param'!L$17 - Correlation)*HLOOKUP('CDO Param'!L$12,$C$4:$E$1004,$A423,FALSE) + SQRT(1-Correlation)*P423</f>
        <v>0.78444901787848531</v>
      </c>
      <c r="AY423" s="3">
        <f>IF(AN423&lt;'CDO Param'!C$15,1,0)</f>
        <v>0</v>
      </c>
      <c r="AZ423" s="3">
        <f>IF(AO423&lt;'CDO Param'!D$15,1,0)</f>
        <v>0</v>
      </c>
      <c r="BA423" s="3">
        <f>IF(AP423&lt;'CDO Param'!E$15,1,0)</f>
        <v>0</v>
      </c>
      <c r="BB423" s="3">
        <f>IF(AQ423&lt;'CDO Param'!F$15,1,0)</f>
        <v>0</v>
      </c>
      <c r="BC423" s="3">
        <f>IF(AR423&lt;'CDO Param'!G$15,1,0)</f>
        <v>0</v>
      </c>
      <c r="BD423" s="3">
        <f>IF(AS423&lt;'CDO Param'!H$15,1,0)</f>
        <v>0</v>
      </c>
      <c r="BE423" s="3">
        <f>IF(AT423&lt;'CDO Param'!I$15,1,0)</f>
        <v>0</v>
      </c>
      <c r="BF423" s="3">
        <f>IF(AU423&lt;'CDO Param'!J$15,1,0)</f>
        <v>0</v>
      </c>
      <c r="BG423" s="3">
        <f>IF(AV423&lt;'CDO Param'!K$15,1,0)</f>
        <v>0</v>
      </c>
      <c r="BH423" s="3">
        <f>IF(AW423&lt;'CDO Param'!L$15,1,0)</f>
        <v>0</v>
      </c>
      <c r="BJ423" s="37">
        <f>AY423*'CDO Param'!C$6*AC423</f>
        <v>0</v>
      </c>
      <c r="BK423" s="37">
        <f>AZ423*'CDO Param'!D$6*AD423</f>
        <v>0</v>
      </c>
      <c r="BL423" s="37">
        <f>BA423*'CDO Param'!E$6*AE423</f>
        <v>0</v>
      </c>
      <c r="BM423" s="37">
        <f>BB423*'CDO Param'!F$6*AF423</f>
        <v>0</v>
      </c>
      <c r="BN423" s="37">
        <f>BC423*'CDO Param'!G$6*AG423</f>
        <v>0</v>
      </c>
      <c r="BO423" s="37">
        <f>BD423*'CDO Param'!H$6*AH423</f>
        <v>0</v>
      </c>
      <c r="BP423" s="37">
        <f>BE423*'CDO Param'!I$6*AI423</f>
        <v>0</v>
      </c>
      <c r="BQ423" s="37">
        <f>BF423*'CDO Param'!J$6*AJ423</f>
        <v>0</v>
      </c>
      <c r="BR423" s="37">
        <f>BG423*'CDO Param'!K$6*AK423</f>
        <v>0</v>
      </c>
      <c r="BS423" s="37">
        <f>BH423*'CDO Param'!L$6*AL423</f>
        <v>0</v>
      </c>
      <c r="BU423" s="38">
        <f t="shared" si="36"/>
        <v>0</v>
      </c>
      <c r="BV423" s="38">
        <f>AVERAGE(BU$5:BU423)</f>
        <v>7499.669478172812</v>
      </c>
      <c r="CF423" s="5">
        <f>BU423/'CDO Param'!$M$6</f>
        <v>0</v>
      </c>
      <c r="CG423" s="5">
        <f t="shared" si="37"/>
        <v>0</v>
      </c>
      <c r="CH423" s="5">
        <f t="shared" si="38"/>
        <v>0</v>
      </c>
    </row>
    <row r="424" spans="1:86" x14ac:dyDescent="0.2">
      <c r="A424" s="3">
        <v>421</v>
      </c>
      <c r="B424" s="3">
        <v>420</v>
      </c>
      <c r="C424">
        <v>-0.26277575670974329</v>
      </c>
      <c r="D424">
        <v>-1.6965077520580962</v>
      </c>
      <c r="E424">
        <v>0.1210855771205388</v>
      </c>
      <c r="F424">
        <v>0.40095073927659541</v>
      </c>
      <c r="G424">
        <v>0.13820908861816861</v>
      </c>
      <c r="H424">
        <v>-0.6564027899003122</v>
      </c>
      <c r="I424">
        <v>1.5570094547001645</v>
      </c>
      <c r="J424">
        <v>-1.6479134501423687</v>
      </c>
      <c r="K424">
        <v>-1.5860996427363716</v>
      </c>
      <c r="L424">
        <v>-0.78192670116550289</v>
      </c>
      <c r="M424">
        <v>-0.58377736422698945</v>
      </c>
      <c r="N424">
        <v>0.43988961806462612</v>
      </c>
      <c r="O424">
        <v>0.11468955563032068</v>
      </c>
      <c r="P424">
        <v>0.89318064055987634</v>
      </c>
      <c r="R424" s="33">
        <v>0.58894213782108484</v>
      </c>
      <c r="S424" s="33">
        <v>0.35051035897364391</v>
      </c>
      <c r="T424" s="33">
        <v>2.7603270033189686E-2</v>
      </c>
      <c r="U424" s="33">
        <v>0.92815944781906878</v>
      </c>
      <c r="V424" s="33">
        <v>0.57583949508883037</v>
      </c>
      <c r="W424" s="33">
        <v>0.13439395797177867</v>
      </c>
      <c r="X424" s="33">
        <v>0.7592516316842528</v>
      </c>
      <c r="Y424" s="33">
        <v>0.74217371723715853</v>
      </c>
      <c r="Z424" s="33">
        <v>0.71366560492369613</v>
      </c>
      <c r="AA424" s="33">
        <v>0.57782195255990232</v>
      </c>
      <c r="AC424" s="36">
        <f t="shared" si="35"/>
        <v>0.64792764736702568</v>
      </c>
      <c r="AD424" s="36">
        <f t="shared" si="35"/>
        <v>0.25880076786672657</v>
      </c>
      <c r="AE424" s="36">
        <f t="shared" si="35"/>
        <v>1.0174513760830626E-3</v>
      </c>
      <c r="AF424" s="36">
        <f t="shared" si="35"/>
        <v>0.99150021237158548</v>
      </c>
      <c r="AG424" s="36">
        <f t="shared" si="35"/>
        <v>0.62670844534240766</v>
      </c>
      <c r="AH424" s="36">
        <f t="shared" si="34"/>
        <v>3.3855607554721154E-2</v>
      </c>
      <c r="AI424" s="36">
        <f t="shared" si="34"/>
        <v>0.88052239180482206</v>
      </c>
      <c r="AJ424" s="36">
        <f t="shared" si="34"/>
        <v>0.8619492480873171</v>
      </c>
      <c r="AK424" s="36">
        <f t="shared" si="34"/>
        <v>0.82822580807710255</v>
      </c>
      <c r="AL424" s="36">
        <f t="shared" si="34"/>
        <v>0.62993752016254945</v>
      </c>
      <c r="AN424">
        <f>SQRT(Correlation)*$F424 + SQRT('CDO Param'!C$17 - Correlation)*HLOOKUP('CDO Param'!C$12,$C$4:$E$1004,$A424,FALSE) + SQRT(1-Correlation)*G424</f>
        <v>1.798598341191221E-2</v>
      </c>
      <c r="AO424">
        <f>SQRT(Correlation)*$F424 + SQRT('CDO Param'!D$17 - Correlation)*HLOOKUP('CDO Param'!D$12,$C$4:$E$1004,$A424,FALSE) + SQRT(1-Correlation)*H424</f>
        <v>-0.73584903417111436</v>
      </c>
      <c r="AP424">
        <f>SQRT(Correlation)*$F424 + SQRT('CDO Param'!E$17 - Correlation)*HLOOKUP('CDO Param'!E$12,$C$4:$E$1004,$A424,FALSE) + SQRT(1-Correlation)*I424</f>
        <v>1.5343766908619423</v>
      </c>
      <c r="AQ424">
        <f>SQRT(Correlation)*$F424 + SQRT('CDO Param'!F$17 - Correlation)*HLOOKUP('CDO Param'!F$12,$C$4:$E$1004,$A424,FALSE) + SQRT(1-Correlation)*J424</f>
        <v>-1.4094806520649938</v>
      </c>
      <c r="AR424">
        <f>SQRT(Correlation)*$F424 + SQRT('CDO Param'!G$17 - Correlation)*HLOOKUP('CDO Param'!G$12,$C$4:$E$1004,$A424,FALSE) + SQRT(1-Correlation)*K424</f>
        <v>-1.3508389253900133</v>
      </c>
      <c r="AS424">
        <f>SQRT(Correlation)*$F424 + SQRT('CDO Param'!H$17 - Correlation)*HLOOKUP('CDO Param'!H$12,$C$4:$E$1004,$A424,FALSE) + SQRT(1-Correlation)*L424</f>
        <v>-0.85493147229437549</v>
      </c>
      <c r="AT424">
        <f>SQRT(Correlation)*$F424 + SQRT('CDO Param'!I$17 - Correlation)*HLOOKUP('CDO Param'!I$12,$C$4:$E$1004,$A424,FALSE) + SQRT(1-Correlation)*M424</f>
        <v>-0.39995252050422714</v>
      </c>
      <c r="AU424">
        <f>SQRT(Correlation)*$F424 + SQRT('CDO Param'!J$17 - Correlation)*HLOOKUP('CDO Param'!J$12,$C$4:$E$1004,$A424,FALSE) + SQRT(1-Correlation)*N424</f>
        <v>0.47458375992488844</v>
      </c>
      <c r="AV424">
        <f>SQRT(Correlation)*$F424 + SQRT('CDO Param'!K$17 - Correlation)*HLOOKUP('CDO Param'!K$12,$C$4:$E$1004,$A424,FALSE) + SQRT(1-Correlation)*O424</f>
        <v>0.16607189216847859</v>
      </c>
      <c r="AW424">
        <f>SQRT(Correlation)*$F424 + SQRT('CDO Param'!L$17 - Correlation)*HLOOKUP('CDO Param'!L$12,$C$4:$E$1004,$A424,FALSE) + SQRT(1-Correlation)*P424</f>
        <v>0.90461338212237208</v>
      </c>
      <c r="AY424" s="3">
        <f>IF(AN424&lt;'CDO Param'!C$15,1,0)</f>
        <v>0</v>
      </c>
      <c r="AZ424" s="3">
        <f>IF(AO424&lt;'CDO Param'!D$15,1,0)</f>
        <v>0</v>
      </c>
      <c r="BA424" s="3">
        <f>IF(AP424&lt;'CDO Param'!E$15,1,0)</f>
        <v>0</v>
      </c>
      <c r="BB424" s="3">
        <f>IF(AQ424&lt;'CDO Param'!F$15,1,0)</f>
        <v>1</v>
      </c>
      <c r="BC424" s="3">
        <f>IF(AR424&lt;'CDO Param'!G$15,1,0)</f>
        <v>1</v>
      </c>
      <c r="BD424" s="3">
        <f>IF(AS424&lt;'CDO Param'!H$15,1,0)</f>
        <v>0</v>
      </c>
      <c r="BE424" s="3">
        <f>IF(AT424&lt;'CDO Param'!I$15,1,0)</f>
        <v>0</v>
      </c>
      <c r="BF424" s="3">
        <f>IF(AU424&lt;'CDO Param'!J$15,1,0)</f>
        <v>0</v>
      </c>
      <c r="BG424" s="3">
        <f>IF(AV424&lt;'CDO Param'!K$15,1,0)</f>
        <v>0</v>
      </c>
      <c r="BH424" s="3">
        <f>IF(AW424&lt;'CDO Param'!L$15,1,0)</f>
        <v>0</v>
      </c>
      <c r="BJ424" s="37">
        <f>AY424*'CDO Param'!C$6*AC424</f>
        <v>0</v>
      </c>
      <c r="BK424" s="37">
        <f>AZ424*'CDO Param'!D$6*AD424</f>
        <v>0</v>
      </c>
      <c r="BL424" s="37">
        <f>BA424*'CDO Param'!E$6*AE424</f>
        <v>0</v>
      </c>
      <c r="BM424" s="37">
        <f>BB424*'CDO Param'!F$6*AF424</f>
        <v>9915.0021237158544</v>
      </c>
      <c r="BN424" s="37">
        <f>BC424*'CDO Param'!G$6*AG424</f>
        <v>6267.0844534240769</v>
      </c>
      <c r="BO424" s="37">
        <f>BD424*'CDO Param'!H$6*AH424</f>
        <v>0</v>
      </c>
      <c r="BP424" s="37">
        <f>BE424*'CDO Param'!I$6*AI424</f>
        <v>0</v>
      </c>
      <c r="BQ424" s="37">
        <f>BF424*'CDO Param'!J$6*AJ424</f>
        <v>0</v>
      </c>
      <c r="BR424" s="37">
        <f>BG424*'CDO Param'!K$6*AK424</f>
        <v>0</v>
      </c>
      <c r="BS424" s="37">
        <f>BH424*'CDO Param'!L$6*AL424</f>
        <v>0</v>
      </c>
      <c r="BU424" s="38">
        <f t="shared" si="36"/>
        <v>16182.086577139931</v>
      </c>
      <c r="BV424" s="38">
        <f>AVERAGE(BU$5:BU424)</f>
        <v>7520.3418998370189</v>
      </c>
      <c r="CF424" s="5">
        <f>BU424/'CDO Param'!$M$6</f>
        <v>0.16856340184520763</v>
      </c>
      <c r="CG424" s="5">
        <f t="shared" si="37"/>
        <v>0.02</v>
      </c>
      <c r="CH424" s="5">
        <f t="shared" si="38"/>
        <v>1</v>
      </c>
    </row>
    <row r="425" spans="1:86" x14ac:dyDescent="0.2">
      <c r="A425" s="3">
        <v>422</v>
      </c>
      <c r="B425" s="3">
        <v>421</v>
      </c>
      <c r="C425">
        <v>1.345674718322698</v>
      </c>
      <c r="D425">
        <v>-0.24646283236506861</v>
      </c>
      <c r="E425">
        <v>0.10299004316038918</v>
      </c>
      <c r="F425">
        <v>0.67725636654358823</v>
      </c>
      <c r="G425">
        <v>-2.2327003534883261</v>
      </c>
      <c r="H425">
        <v>1.1190309123776387</v>
      </c>
      <c r="I425">
        <v>0.88934484665514901</v>
      </c>
      <c r="J425">
        <v>0.31964987101673614</v>
      </c>
      <c r="K425">
        <v>0.89098648459184915</v>
      </c>
      <c r="L425">
        <v>-1.8674290913622826</v>
      </c>
      <c r="M425">
        <v>0.47685944082331844</v>
      </c>
      <c r="N425">
        <v>0.52249106374802068</v>
      </c>
      <c r="O425">
        <v>0.64010691858129576</v>
      </c>
      <c r="P425">
        <v>2.4128894438035786E-2</v>
      </c>
      <c r="R425" s="33">
        <v>0.45355667427813479</v>
      </c>
      <c r="S425" s="33">
        <v>0.92702459261148451</v>
      </c>
      <c r="T425" s="33">
        <v>0.50232802122008424</v>
      </c>
      <c r="U425" s="33">
        <v>0.62705264595665622</v>
      </c>
      <c r="V425" s="33">
        <v>0.87382059352184671</v>
      </c>
      <c r="W425" s="33">
        <v>0.30271532167807003</v>
      </c>
      <c r="X425" s="33">
        <v>0.7364114433230885</v>
      </c>
      <c r="Y425" s="33">
        <v>0.86712793114927034</v>
      </c>
      <c r="Z425" s="33">
        <v>0.81913882578683028</v>
      </c>
      <c r="AA425" s="33">
        <v>0.26624499925703043</v>
      </c>
      <c r="AC425" s="36">
        <f t="shared" si="35"/>
        <v>0.42181757617065097</v>
      </c>
      <c r="AD425" s="36">
        <f t="shared" si="35"/>
        <v>0.99119995969200758</v>
      </c>
      <c r="AE425" s="36">
        <f t="shared" si="35"/>
        <v>0.50393670213957908</v>
      </c>
      <c r="AF425" s="36">
        <f t="shared" si="35"/>
        <v>0.70768986671983636</v>
      </c>
      <c r="AG425" s="36">
        <f t="shared" si="35"/>
        <v>0.97052188111121751</v>
      </c>
      <c r="AH425" s="36">
        <f t="shared" si="34"/>
        <v>0.19260415469614128</v>
      </c>
      <c r="AI425" s="36">
        <f t="shared" si="34"/>
        <v>0.85540178784156984</v>
      </c>
      <c r="AJ425" s="36">
        <f t="shared" si="34"/>
        <v>0.96697973618865762</v>
      </c>
      <c r="AK425" s="36">
        <f t="shared" si="34"/>
        <v>0.93529416310700952</v>
      </c>
      <c r="AL425" s="36">
        <f t="shared" si="34"/>
        <v>0.14766335708402686</v>
      </c>
      <c r="AN425">
        <f>SQRT(Correlation)*$F425 + SQRT('CDO Param'!C$17 - Correlation)*HLOOKUP('CDO Param'!C$12,$C$4:$E$1004,$A425,FALSE) + SQRT(1-Correlation)*G425</f>
        <v>-1.9388133751082499</v>
      </c>
      <c r="AO425">
        <f>SQRT(Correlation)*$F425 + SQRT('CDO Param'!D$17 - Correlation)*HLOOKUP('CDO Param'!D$12,$C$4:$E$1004,$A425,FALSE) + SQRT(1-Correlation)*H425</f>
        <v>1.2409180963724968</v>
      </c>
      <c r="AP425">
        <f>SQRT(Correlation)*$F425 + SQRT('CDO Param'!E$17 - Correlation)*HLOOKUP('CDO Param'!E$12,$C$4:$E$1004,$A425,FALSE) + SQRT(1-Correlation)*I425</f>
        <v>1.41390593506867</v>
      </c>
      <c r="AQ425">
        <f>SQRT(Correlation)*$F425 + SQRT('CDO Param'!F$17 - Correlation)*HLOOKUP('CDO Param'!F$12,$C$4:$E$1004,$A425,FALSE) + SQRT(1-Correlation)*J425</f>
        <v>0.54044303542156502</v>
      </c>
      <c r="AR425">
        <f>SQRT(Correlation)*$F425 + SQRT('CDO Param'!G$17 - Correlation)*HLOOKUP('CDO Param'!G$12,$C$4:$E$1004,$A425,FALSE) + SQRT(1-Correlation)*K425</f>
        <v>1.082460538285015</v>
      </c>
      <c r="AS425">
        <f>SQRT(Correlation)*$F425 + SQRT('CDO Param'!H$17 - Correlation)*HLOOKUP('CDO Param'!H$12,$C$4:$E$1004,$A425,FALSE) + SQRT(1-Correlation)*L425</f>
        <v>-1.5922866294714415</v>
      </c>
      <c r="AT425">
        <f>SQRT(Correlation)*$F425 + SQRT('CDO Param'!I$17 - Correlation)*HLOOKUP('CDO Param'!I$12,$C$4:$E$1004,$A425,FALSE) + SQRT(1-Correlation)*M425</f>
        <v>0.68958512859077592</v>
      </c>
      <c r="AU425">
        <f>SQRT(Correlation)*$F425 + SQRT('CDO Param'!J$17 - Correlation)*HLOOKUP('CDO Param'!J$12,$C$4:$E$1004,$A425,FALSE) + SQRT(1-Correlation)*N425</f>
        <v>1.0658778783980283</v>
      </c>
      <c r="AV425">
        <f>SQRT(Correlation)*$F425 + SQRT('CDO Param'!K$17 - Correlation)*HLOOKUP('CDO Param'!K$12,$C$4:$E$1004,$A425,FALSE) + SQRT(1-Correlation)*O425</f>
        <v>1.1774580754642903</v>
      </c>
      <c r="AW425">
        <f>SQRT(Correlation)*$F425 + SQRT('CDO Param'!L$17 - Correlation)*HLOOKUP('CDO Param'!L$12,$C$4:$E$1004,$A425,FALSE) + SQRT(1-Correlation)*P425</f>
        <v>0.59309001199342337</v>
      </c>
      <c r="AY425" s="3">
        <f>IF(AN425&lt;'CDO Param'!C$15,1,0)</f>
        <v>0</v>
      </c>
      <c r="AZ425" s="3">
        <f>IF(AO425&lt;'CDO Param'!D$15,1,0)</f>
        <v>0</v>
      </c>
      <c r="BA425" s="3">
        <f>IF(AP425&lt;'CDO Param'!E$15,1,0)</f>
        <v>0</v>
      </c>
      <c r="BB425" s="3">
        <f>IF(AQ425&lt;'CDO Param'!F$15,1,0)</f>
        <v>0</v>
      </c>
      <c r="BC425" s="3">
        <f>IF(AR425&lt;'CDO Param'!G$15,1,0)</f>
        <v>0</v>
      </c>
      <c r="BD425" s="3">
        <f>IF(AS425&lt;'CDO Param'!H$15,1,0)</f>
        <v>0</v>
      </c>
      <c r="BE425" s="3">
        <f>IF(AT425&lt;'CDO Param'!I$15,1,0)</f>
        <v>0</v>
      </c>
      <c r="BF425" s="3">
        <f>IF(AU425&lt;'CDO Param'!J$15,1,0)</f>
        <v>0</v>
      </c>
      <c r="BG425" s="3">
        <f>IF(AV425&lt;'CDO Param'!K$15,1,0)</f>
        <v>0</v>
      </c>
      <c r="BH425" s="3">
        <f>IF(AW425&lt;'CDO Param'!L$15,1,0)</f>
        <v>0</v>
      </c>
      <c r="BJ425" s="37">
        <f>AY425*'CDO Param'!C$6*AC425</f>
        <v>0</v>
      </c>
      <c r="BK425" s="37">
        <f>AZ425*'CDO Param'!D$6*AD425</f>
        <v>0</v>
      </c>
      <c r="BL425" s="37">
        <f>BA425*'CDO Param'!E$6*AE425</f>
        <v>0</v>
      </c>
      <c r="BM425" s="37">
        <f>BB425*'CDO Param'!F$6*AF425</f>
        <v>0</v>
      </c>
      <c r="BN425" s="37">
        <f>BC425*'CDO Param'!G$6*AG425</f>
        <v>0</v>
      </c>
      <c r="BO425" s="37">
        <f>BD425*'CDO Param'!H$6*AH425</f>
        <v>0</v>
      </c>
      <c r="BP425" s="37">
        <f>BE425*'CDO Param'!I$6*AI425</f>
        <v>0</v>
      </c>
      <c r="BQ425" s="37">
        <f>BF425*'CDO Param'!J$6*AJ425</f>
        <v>0</v>
      </c>
      <c r="BR425" s="37">
        <f>BG425*'CDO Param'!K$6*AK425</f>
        <v>0</v>
      </c>
      <c r="BS425" s="37">
        <f>BH425*'CDO Param'!L$6*AL425</f>
        <v>0</v>
      </c>
      <c r="BU425" s="38">
        <f t="shared" si="36"/>
        <v>0</v>
      </c>
      <c r="BV425" s="38">
        <f>AVERAGE(BU$5:BU425)</f>
        <v>7502.4788549442947</v>
      </c>
      <c r="CF425" s="5">
        <f>BU425/'CDO Param'!$M$6</f>
        <v>0</v>
      </c>
      <c r="CG425" s="5">
        <f t="shared" si="37"/>
        <v>0</v>
      </c>
      <c r="CH425" s="5">
        <f t="shared" si="38"/>
        <v>0</v>
      </c>
    </row>
    <row r="426" spans="1:86" x14ac:dyDescent="0.2">
      <c r="A426" s="3">
        <v>423</v>
      </c>
      <c r="B426" s="3">
        <v>422</v>
      </c>
      <c r="C426">
        <v>-0.61018795349809807</v>
      </c>
      <c r="D426">
        <v>0.95940777100622654</v>
      </c>
      <c r="E426">
        <v>-1.6246485756710172</v>
      </c>
      <c r="F426">
        <v>-2.561705514381174E-2</v>
      </c>
      <c r="G426">
        <v>0.68410713538469281</v>
      </c>
      <c r="H426">
        <v>-0.12925056580570526</v>
      </c>
      <c r="I426">
        <v>-0.59094190874020569</v>
      </c>
      <c r="J426">
        <v>-0.71968088377616368</v>
      </c>
      <c r="K426">
        <v>-1.2180362318758853</v>
      </c>
      <c r="L426">
        <v>0.65680637817422394</v>
      </c>
      <c r="M426">
        <v>-0.68974486566730775</v>
      </c>
      <c r="N426">
        <v>0.50669086704147048</v>
      </c>
      <c r="O426">
        <v>1.471457835577894</v>
      </c>
      <c r="P426">
        <v>0.53698158808401786</v>
      </c>
      <c r="R426" s="33">
        <v>0.77970251291045101</v>
      </c>
      <c r="S426" s="33">
        <v>0.46013448595075612</v>
      </c>
      <c r="T426" s="33">
        <v>0.48030537435799159</v>
      </c>
      <c r="U426" s="33">
        <v>0.49242683476415783</v>
      </c>
      <c r="V426" s="33">
        <v>0.21781188120032283</v>
      </c>
      <c r="W426" s="33">
        <v>0.76428733382573688</v>
      </c>
      <c r="X426" s="33">
        <v>0.37721960916054414</v>
      </c>
      <c r="Y426" s="33">
        <v>0.92997116126584412</v>
      </c>
      <c r="Z426" s="33">
        <v>2.5307395041597725E-2</v>
      </c>
      <c r="AA426" s="33">
        <v>0.34138846413297042</v>
      </c>
      <c r="AC426" s="36">
        <f t="shared" si="35"/>
        <v>0.9010760763411747</v>
      </c>
      <c r="AD426" s="36">
        <f t="shared" si="35"/>
        <v>0.43281066013179514</v>
      </c>
      <c r="AE426" s="36">
        <f t="shared" si="35"/>
        <v>0.46672293408076926</v>
      </c>
      <c r="AF426" s="36">
        <f t="shared" si="35"/>
        <v>0.48719511279404454</v>
      </c>
      <c r="AG426" s="36">
        <f t="shared" si="35"/>
        <v>9.6554309473992739E-2</v>
      </c>
      <c r="AH426" s="36">
        <f t="shared" si="34"/>
        <v>0.88575656886886078</v>
      </c>
      <c r="AI426" s="36">
        <f t="shared" si="34"/>
        <v>0.29884311172983213</v>
      </c>
      <c r="AJ426" s="36">
        <f t="shared" si="34"/>
        <v>0.99196779004985924</v>
      </c>
      <c r="AK426" s="36">
        <f t="shared" si="34"/>
        <v>8.3895027925022438E-4</v>
      </c>
      <c r="AL426" s="36">
        <f t="shared" si="34"/>
        <v>0.2455917342179583</v>
      </c>
      <c r="AN426">
        <f>SQRT(Correlation)*$F426 + SQRT('CDO Param'!C$17 - Correlation)*HLOOKUP('CDO Param'!C$12,$C$4:$E$1004,$A426,FALSE) + SQRT(1-Correlation)*G426</f>
        <v>0.7765809374568966</v>
      </c>
      <c r="AO426">
        <f>SQRT(Correlation)*$F426 + SQRT('CDO Param'!D$17 - Correlation)*HLOOKUP('CDO Param'!D$12,$C$4:$E$1004,$A426,FALSE) + SQRT(1-Correlation)*H426</f>
        <v>4.9620709968054288E-3</v>
      </c>
      <c r="AP426">
        <f>SQRT(Correlation)*$F426 + SQRT('CDO Param'!E$17 - Correlation)*HLOOKUP('CDO Param'!E$12,$C$4:$E$1004,$A426,FALSE) + SQRT(1-Correlation)*I426</f>
        <v>-0.73015810085632304</v>
      </c>
      <c r="AQ426">
        <f>SQRT(Correlation)*$F426 + SQRT('CDO Param'!F$17 - Correlation)*HLOOKUP('CDO Param'!F$12,$C$4:$E$1004,$A426,FALSE) + SQRT(1-Correlation)*J426</f>
        <v>-1.0541325239595978</v>
      </c>
      <c r="AR426">
        <f>SQRT(Correlation)*$F426 + SQRT('CDO Param'!G$17 - Correlation)*HLOOKUP('CDO Param'!G$12,$C$4:$E$1004,$A426,FALSE) + SQRT(1-Correlation)*K426</f>
        <v>-1.5269139191959535</v>
      </c>
      <c r="AS426">
        <f>SQRT(Correlation)*$F426 + SQRT('CDO Param'!H$17 - Correlation)*HLOOKUP('CDO Param'!H$12,$C$4:$E$1004,$A426,FALSE) + SQRT(1-Correlation)*L426</f>
        <v>0.75068116506719262</v>
      </c>
      <c r="AT426">
        <f>SQRT(Correlation)*$F426 + SQRT('CDO Param'!I$17 - Correlation)*HLOOKUP('CDO Param'!I$12,$C$4:$E$1004,$A426,FALSE) + SQRT(1-Correlation)*M426</f>
        <v>-1.0257327235695883</v>
      </c>
      <c r="AU426">
        <f>SQRT(Correlation)*$F426 + SQRT('CDO Param'!J$17 - Correlation)*HLOOKUP('CDO Param'!J$12,$C$4:$E$1004,$A426,FALSE) + SQRT(1-Correlation)*N426</f>
        <v>0.3111477809205776</v>
      </c>
      <c r="AV426">
        <f>SQRT(Correlation)*$F426 + SQRT('CDO Param'!K$17 - Correlation)*HLOOKUP('CDO Param'!K$12,$C$4:$E$1004,$A426,FALSE) + SQRT(1-Correlation)*O426</f>
        <v>1.2264060904819081</v>
      </c>
      <c r="AW426">
        <f>SQRT(Correlation)*$F426 + SQRT('CDO Param'!L$17 - Correlation)*HLOOKUP('CDO Param'!L$12,$C$4:$E$1004,$A426,FALSE) + SQRT(1-Correlation)*P426</f>
        <v>0.33988408205954956</v>
      </c>
      <c r="AY426" s="3">
        <f>IF(AN426&lt;'CDO Param'!C$15,1,0)</f>
        <v>0</v>
      </c>
      <c r="AZ426" s="3">
        <f>IF(AO426&lt;'CDO Param'!D$15,1,0)</f>
        <v>0</v>
      </c>
      <c r="BA426" s="3">
        <f>IF(AP426&lt;'CDO Param'!E$15,1,0)</f>
        <v>1</v>
      </c>
      <c r="BB426" s="3">
        <f>IF(AQ426&lt;'CDO Param'!F$15,1,0)</f>
        <v>1</v>
      </c>
      <c r="BC426" s="3">
        <f>IF(AR426&lt;'CDO Param'!G$15,1,0)</f>
        <v>1</v>
      </c>
      <c r="BD426" s="3">
        <f>IF(AS426&lt;'CDO Param'!H$15,1,0)</f>
        <v>0</v>
      </c>
      <c r="BE426" s="3">
        <f>IF(AT426&lt;'CDO Param'!I$15,1,0)</f>
        <v>1</v>
      </c>
      <c r="BF426" s="3">
        <f>IF(AU426&lt;'CDO Param'!J$15,1,0)</f>
        <v>0</v>
      </c>
      <c r="BG426" s="3">
        <f>IF(AV426&lt;'CDO Param'!K$15,1,0)</f>
        <v>0</v>
      </c>
      <c r="BH426" s="3">
        <f>IF(AW426&lt;'CDO Param'!L$15,1,0)</f>
        <v>0</v>
      </c>
      <c r="BJ426" s="37">
        <f>AY426*'CDO Param'!C$6*AC426</f>
        <v>0</v>
      </c>
      <c r="BK426" s="37">
        <f>AZ426*'CDO Param'!D$6*AD426</f>
        <v>0</v>
      </c>
      <c r="BL426" s="37">
        <f>BA426*'CDO Param'!E$6*AE426</f>
        <v>4667.229340807693</v>
      </c>
      <c r="BM426" s="37">
        <f>BB426*'CDO Param'!F$6*AF426</f>
        <v>4871.9511279404451</v>
      </c>
      <c r="BN426" s="37">
        <f>BC426*'CDO Param'!G$6*AG426</f>
        <v>965.54309473992737</v>
      </c>
      <c r="BO426" s="37">
        <f>BD426*'CDO Param'!H$6*AH426</f>
        <v>0</v>
      </c>
      <c r="BP426" s="37">
        <f>BE426*'CDO Param'!I$6*AI426</f>
        <v>2390.7448938386569</v>
      </c>
      <c r="BQ426" s="37">
        <f>BF426*'CDO Param'!J$6*AJ426</f>
        <v>0</v>
      </c>
      <c r="BR426" s="37">
        <f>BG426*'CDO Param'!K$6*AK426</f>
        <v>0</v>
      </c>
      <c r="BS426" s="37">
        <f>BH426*'CDO Param'!L$6*AL426</f>
        <v>0</v>
      </c>
      <c r="BU426" s="38">
        <f t="shared" si="36"/>
        <v>12895.468457326722</v>
      </c>
      <c r="BV426" s="38">
        <f>AVERAGE(BU$5:BU426)</f>
        <v>7515.258451158471</v>
      </c>
      <c r="CF426" s="5">
        <f>BU426/'CDO Param'!$M$6</f>
        <v>0.1343277964304867</v>
      </c>
      <c r="CG426" s="5">
        <f t="shared" si="37"/>
        <v>0.02</v>
      </c>
      <c r="CH426" s="5">
        <f t="shared" si="38"/>
        <v>1</v>
      </c>
    </row>
    <row r="427" spans="1:86" x14ac:dyDescent="0.2">
      <c r="A427" s="3">
        <v>424</v>
      </c>
      <c r="B427" s="3">
        <v>423</v>
      </c>
      <c r="C427">
        <v>-0.92895106718060561</v>
      </c>
      <c r="D427">
        <v>1.7454522094340064</v>
      </c>
      <c r="E427">
        <v>-1.2511782188084908</v>
      </c>
      <c r="F427">
        <v>0.55970076573430561</v>
      </c>
      <c r="G427">
        <v>-0.70623173087369651</v>
      </c>
      <c r="H427">
        <v>-1.6617332221358083</v>
      </c>
      <c r="I427">
        <v>-7.8557604865636677E-3</v>
      </c>
      <c r="J427">
        <v>0.94659299065824598</v>
      </c>
      <c r="K427">
        <v>-2.2972699298406951E-2</v>
      </c>
      <c r="L427">
        <v>-5.3375970310298726E-2</v>
      </c>
      <c r="M427">
        <v>0.7759899744996801</v>
      </c>
      <c r="N427">
        <v>-0.45283741201274097</v>
      </c>
      <c r="O427">
        <v>1.1118549991806503</v>
      </c>
      <c r="P427">
        <v>2.0698462321888655</v>
      </c>
      <c r="R427" s="33">
        <v>0.71591668283376686</v>
      </c>
      <c r="S427" s="33">
        <v>0.41168838711999745</v>
      </c>
      <c r="T427" s="33">
        <v>0.24672232579752912</v>
      </c>
      <c r="U427" s="33">
        <v>0.66212967907177733</v>
      </c>
      <c r="V427" s="33">
        <v>0.41351615936193437</v>
      </c>
      <c r="W427" s="33">
        <v>0.96609039603084812</v>
      </c>
      <c r="X427" s="33">
        <v>8.1286090463998775E-2</v>
      </c>
      <c r="Y427" s="33">
        <v>0.1753224284273211</v>
      </c>
      <c r="Z427" s="33">
        <v>0.6440545779858039</v>
      </c>
      <c r="AA427" s="33">
        <v>0.6252922074055729</v>
      </c>
      <c r="AC427" s="36">
        <f t="shared" si="35"/>
        <v>0.83100768442498807</v>
      </c>
      <c r="AD427" s="36">
        <f t="shared" si="35"/>
        <v>0.35308656668099886</v>
      </c>
      <c r="AE427" s="36">
        <f t="shared" si="35"/>
        <v>0.12583131669461509</v>
      </c>
      <c r="AF427" s="36">
        <f t="shared" si="35"/>
        <v>0.75943435258353809</v>
      </c>
      <c r="AG427" s="36">
        <f t="shared" si="35"/>
        <v>0.35603067870146804</v>
      </c>
      <c r="AH427" s="36">
        <f t="shared" ref="AH427:AL477" si="39">BETAINV(W427,0.45,0.45)</f>
        <v>0.99839306210992362</v>
      </c>
      <c r="AI427" s="36">
        <f t="shared" si="39"/>
        <v>1.1173237220270554E-2</v>
      </c>
      <c r="AJ427" s="36">
        <f t="shared" si="39"/>
        <v>6.0486073865990364E-2</v>
      </c>
      <c r="AK427" s="36">
        <f t="shared" si="39"/>
        <v>0.7332112239890729</v>
      </c>
      <c r="AL427" s="36">
        <f t="shared" si="39"/>
        <v>0.70500345637282813</v>
      </c>
      <c r="AN427">
        <f>SQRT(Correlation)*$F427 + SQRT('CDO Param'!C$17 - Correlation)*HLOOKUP('CDO Param'!C$12,$C$4:$E$1004,$A427,FALSE) + SQRT(1-Correlation)*G427</f>
        <v>-0.24615310614154273</v>
      </c>
      <c r="AO427">
        <f>SQRT(Correlation)*$F427 + SQRT('CDO Param'!D$17 - Correlation)*HLOOKUP('CDO Param'!D$12,$C$4:$E$1004,$A427,FALSE) + SQRT(1-Correlation)*H427</f>
        <v>-1.1526214121642671</v>
      </c>
      <c r="AP427">
        <f>SQRT(Correlation)*$F427 + SQRT('CDO Param'!E$17 - Correlation)*HLOOKUP('CDO Param'!E$12,$C$4:$E$1004,$A427,FALSE) + SQRT(1-Correlation)*I427</f>
        <v>-7.6237056371808942E-2</v>
      </c>
      <c r="AQ427">
        <f>SQRT(Correlation)*$F427 + SQRT('CDO Param'!F$17 - Correlation)*HLOOKUP('CDO Param'!F$12,$C$4:$E$1004,$A427,FALSE) + SQRT(1-Correlation)*J427</f>
        <v>0.79523792815294791</v>
      </c>
      <c r="AR427">
        <f>SQRT(Correlation)*$F427 + SQRT('CDO Param'!G$17 - Correlation)*HLOOKUP('CDO Param'!G$12,$C$4:$E$1004,$A427,FALSE) + SQRT(1-Correlation)*K427</f>
        <v>-0.1245728482717515</v>
      </c>
      <c r="AS427">
        <f>SQRT(Correlation)*$F427 + SQRT('CDO Param'!H$17 - Correlation)*HLOOKUP('CDO Param'!H$12,$C$4:$E$1004,$A427,FALSE) + SQRT(1-Correlation)*L427</f>
        <v>0.37320024994101803</v>
      </c>
      <c r="AT427">
        <f>SQRT(Correlation)*$F427 + SQRT('CDO Param'!I$17 - Correlation)*HLOOKUP('CDO Param'!I$12,$C$4:$E$1004,$A427,FALSE) + SQRT(1-Correlation)*M427</f>
        <v>0.63338969612627449</v>
      </c>
      <c r="AU427">
        <f>SQRT(Correlation)*$F427 + SQRT('CDO Param'!J$17 - Correlation)*HLOOKUP('CDO Param'!J$12,$C$4:$E$1004,$A427,FALSE) + SQRT(1-Correlation)*N427</f>
        <v>-0.49838371711362728</v>
      </c>
      <c r="AV427">
        <f>SQRT(Correlation)*$F427 + SQRT('CDO Param'!K$17 - Correlation)*HLOOKUP('CDO Param'!K$12,$C$4:$E$1004,$A427,FALSE) + SQRT(1-Correlation)*O427</f>
        <v>0.98601383997192993</v>
      </c>
      <c r="AW427">
        <f>SQRT(Correlation)*$F427 + SQRT('CDO Param'!L$17 - Correlation)*HLOOKUP('CDO Param'!L$12,$C$4:$E$1004,$A427,FALSE) + SQRT(1-Correlation)*P427</f>
        <v>1.8948441224056416</v>
      </c>
      <c r="AY427" s="3">
        <f>IF(AN427&lt;'CDO Param'!C$15,1,0)</f>
        <v>0</v>
      </c>
      <c r="AZ427" s="3">
        <f>IF(AO427&lt;'CDO Param'!D$15,1,0)</f>
        <v>0</v>
      </c>
      <c r="BA427" s="3">
        <f>IF(AP427&lt;'CDO Param'!E$15,1,0)</f>
        <v>0</v>
      </c>
      <c r="BB427" s="3">
        <f>IF(AQ427&lt;'CDO Param'!F$15,1,0)</f>
        <v>0</v>
      </c>
      <c r="BC427" s="3">
        <f>IF(AR427&lt;'CDO Param'!G$15,1,0)</f>
        <v>1</v>
      </c>
      <c r="BD427" s="3">
        <f>IF(AS427&lt;'CDO Param'!H$15,1,0)</f>
        <v>0</v>
      </c>
      <c r="BE427" s="3">
        <f>IF(AT427&lt;'CDO Param'!I$15,1,0)</f>
        <v>0</v>
      </c>
      <c r="BF427" s="3">
        <f>IF(AU427&lt;'CDO Param'!J$15,1,0)</f>
        <v>0</v>
      </c>
      <c r="BG427" s="3">
        <f>IF(AV427&lt;'CDO Param'!K$15,1,0)</f>
        <v>0</v>
      </c>
      <c r="BH427" s="3">
        <f>IF(AW427&lt;'CDO Param'!L$15,1,0)</f>
        <v>0</v>
      </c>
      <c r="BJ427" s="37">
        <f>AY427*'CDO Param'!C$6*AC427</f>
        <v>0</v>
      </c>
      <c r="BK427" s="37">
        <f>AZ427*'CDO Param'!D$6*AD427</f>
        <v>0</v>
      </c>
      <c r="BL427" s="37">
        <f>BA427*'CDO Param'!E$6*AE427</f>
        <v>0</v>
      </c>
      <c r="BM427" s="37">
        <f>BB427*'CDO Param'!F$6*AF427</f>
        <v>0</v>
      </c>
      <c r="BN427" s="37">
        <f>BC427*'CDO Param'!G$6*AG427</f>
        <v>3560.3067870146806</v>
      </c>
      <c r="BO427" s="37">
        <f>BD427*'CDO Param'!H$6*AH427</f>
        <v>0</v>
      </c>
      <c r="BP427" s="37">
        <f>BE427*'CDO Param'!I$6*AI427</f>
        <v>0</v>
      </c>
      <c r="BQ427" s="37">
        <f>BF427*'CDO Param'!J$6*AJ427</f>
        <v>0</v>
      </c>
      <c r="BR427" s="37">
        <f>BG427*'CDO Param'!K$6*AK427</f>
        <v>0</v>
      </c>
      <c r="BS427" s="37">
        <f>BH427*'CDO Param'!L$6*AL427</f>
        <v>0</v>
      </c>
      <c r="BU427" s="38">
        <f t="shared" si="36"/>
        <v>3560.3067870146806</v>
      </c>
      <c r="BV427" s="38">
        <f>AVERAGE(BU$5:BU427)</f>
        <v>7505.9086836309434</v>
      </c>
      <c r="CF427" s="5">
        <f>BU427/'CDO Param'!$M$6</f>
        <v>3.7086529031402922E-2</v>
      </c>
      <c r="CG427" s="5">
        <f t="shared" si="37"/>
        <v>0</v>
      </c>
      <c r="CH427" s="5">
        <f t="shared" si="38"/>
        <v>0</v>
      </c>
    </row>
    <row r="428" spans="1:86" x14ac:dyDescent="0.2">
      <c r="A428" s="3">
        <v>425</v>
      </c>
      <c r="B428" s="3">
        <v>424</v>
      </c>
      <c r="C428">
        <v>0.64918367570498958</v>
      </c>
      <c r="D428">
        <v>-1.7143429431598634</v>
      </c>
      <c r="E428">
        <v>0.28967406251467764</v>
      </c>
      <c r="F428">
        <v>1.6436888472526334</v>
      </c>
      <c r="G428">
        <v>0.33393007470294833</v>
      </c>
      <c r="H428">
        <v>0.21116761672601569</v>
      </c>
      <c r="I428">
        <v>1.4767238099011593</v>
      </c>
      <c r="J428">
        <v>0.27721171136363409</v>
      </c>
      <c r="K428">
        <v>0.45010210669715889</v>
      </c>
      <c r="L428">
        <v>0.17292450138484128</v>
      </c>
      <c r="M428">
        <v>-0.8015967978280969</v>
      </c>
      <c r="N428">
        <v>1.1897168405994307</v>
      </c>
      <c r="O428">
        <v>-0.6543132258229889</v>
      </c>
      <c r="P428">
        <v>-0.70436044552479871</v>
      </c>
      <c r="R428" s="33">
        <v>0.28612986546295222</v>
      </c>
      <c r="S428" s="33">
        <v>0.98464883583814322</v>
      </c>
      <c r="T428" s="33">
        <v>0.99298393167228616</v>
      </c>
      <c r="U428" s="33">
        <v>8.0939616114338683E-2</v>
      </c>
      <c r="V428" s="33">
        <v>0.35212803369021417</v>
      </c>
      <c r="W428" s="33">
        <v>0.21586223142960212</v>
      </c>
      <c r="X428" s="33">
        <v>0.99652363732295279</v>
      </c>
      <c r="Y428" s="33">
        <v>0.57277248686774285</v>
      </c>
      <c r="Z428" s="33">
        <v>0.5871867861539064</v>
      </c>
      <c r="AA428" s="33">
        <v>0.84831488870471483</v>
      </c>
      <c r="AC428" s="36">
        <f t="shared" ref="AC428:AG478" si="40">BETAINV(R428,0.45,0.45)</f>
        <v>0.17152061566875176</v>
      </c>
      <c r="AD428" s="36">
        <f t="shared" si="40"/>
        <v>0.99972370636113528</v>
      </c>
      <c r="AE428" s="36">
        <f t="shared" si="40"/>
        <v>0.99995149937993</v>
      </c>
      <c r="AF428" s="36">
        <f t="shared" si="40"/>
        <v>1.1068124725092186E-2</v>
      </c>
      <c r="AG428" s="36">
        <f t="shared" si="40"/>
        <v>0.26116929026857183</v>
      </c>
      <c r="AH428" s="36">
        <f t="shared" si="39"/>
        <v>9.4715389565419958E-2</v>
      </c>
      <c r="AI428" s="36">
        <f t="shared" si="39"/>
        <v>0.99998981302334422</v>
      </c>
      <c r="AJ428" s="36">
        <f t="shared" si="39"/>
        <v>0.62170062106493917</v>
      </c>
      <c r="AK428" s="36">
        <f t="shared" si="39"/>
        <v>0.64510231806552332</v>
      </c>
      <c r="AL428" s="36">
        <f t="shared" si="39"/>
        <v>0.95587396113478817</v>
      </c>
      <c r="AN428">
        <f>SQRT(Correlation)*$F428 + SQRT('CDO Param'!C$17 - Correlation)*HLOOKUP('CDO Param'!C$12,$C$4:$E$1004,$A428,FALSE) + SQRT(1-Correlation)*G428</f>
        <v>0.59412923270341067</v>
      </c>
      <c r="AO428">
        <f>SQRT(Correlation)*$F428 + SQRT('CDO Param'!D$17 - Correlation)*HLOOKUP('CDO Param'!D$12,$C$4:$E$1004,$A428,FALSE) + SQRT(1-Correlation)*H428</f>
        <v>0.47766653919306667</v>
      </c>
      <c r="AP428">
        <f>SQRT(Correlation)*$F428 + SQRT('CDO Param'!E$17 - Correlation)*HLOOKUP('CDO Param'!E$12,$C$4:$E$1004,$A428,FALSE) + SQRT(1-Correlation)*I428</f>
        <v>2.0924811225920643</v>
      </c>
      <c r="AQ428">
        <f>SQRT(Correlation)*$F428 + SQRT('CDO Param'!F$17 - Correlation)*HLOOKUP('CDO Param'!F$12,$C$4:$E$1004,$A428,FALSE) + SQRT(1-Correlation)*J428</f>
        <v>0.84753926229830556</v>
      </c>
      <c r="AR428">
        <f>SQRT(Correlation)*$F428 + SQRT('CDO Param'!G$17 - Correlation)*HLOOKUP('CDO Param'!G$12,$C$4:$E$1004,$A428,FALSE) + SQRT(1-Correlation)*K428</f>
        <v>1.0115574927445712</v>
      </c>
      <c r="AS428">
        <f>SQRT(Correlation)*$F428 + SQRT('CDO Param'!H$17 - Correlation)*HLOOKUP('CDO Param'!H$12,$C$4:$E$1004,$A428,FALSE) + SQRT(1-Correlation)*L428</f>
        <v>0.44138593440347512</v>
      </c>
      <c r="AT428">
        <f>SQRT(Correlation)*$F428 + SQRT('CDO Param'!I$17 - Correlation)*HLOOKUP('CDO Param'!I$12,$C$4:$E$1004,$A428,FALSE) + SQRT(1-Correlation)*M428</f>
        <v>-0.17590835216666367</v>
      </c>
      <c r="AU428">
        <f>SQRT(Correlation)*$F428 + SQRT('CDO Param'!J$17 - Correlation)*HLOOKUP('CDO Param'!J$12,$C$4:$E$1004,$A428,FALSE) + SQRT(1-Correlation)*N428</f>
        <v>1.8202024043914178</v>
      </c>
      <c r="AV428">
        <f>SQRT(Correlation)*$F428 + SQRT('CDO Param'!K$17 - Correlation)*HLOOKUP('CDO Param'!K$12,$C$4:$E$1004,$A428,FALSE) + SQRT(1-Correlation)*O428</f>
        <v>7.0801879273488799E-2</v>
      </c>
      <c r="AW428">
        <f>SQRT(Correlation)*$F428 + SQRT('CDO Param'!L$17 - Correlation)*HLOOKUP('CDO Param'!L$12,$C$4:$E$1004,$A428,FALSE) + SQRT(1-Correlation)*P428</f>
        <v>2.3322917828517253E-2</v>
      </c>
      <c r="AY428" s="3">
        <f>IF(AN428&lt;'CDO Param'!C$15,1,0)</f>
        <v>0</v>
      </c>
      <c r="AZ428" s="3">
        <f>IF(AO428&lt;'CDO Param'!D$15,1,0)</f>
        <v>0</v>
      </c>
      <c r="BA428" s="3">
        <f>IF(AP428&lt;'CDO Param'!E$15,1,0)</f>
        <v>0</v>
      </c>
      <c r="BB428" s="3">
        <f>IF(AQ428&lt;'CDO Param'!F$15,1,0)</f>
        <v>0</v>
      </c>
      <c r="BC428" s="3">
        <f>IF(AR428&lt;'CDO Param'!G$15,1,0)</f>
        <v>0</v>
      </c>
      <c r="BD428" s="3">
        <f>IF(AS428&lt;'CDO Param'!H$15,1,0)</f>
        <v>0</v>
      </c>
      <c r="BE428" s="3">
        <f>IF(AT428&lt;'CDO Param'!I$15,1,0)</f>
        <v>0</v>
      </c>
      <c r="BF428" s="3">
        <f>IF(AU428&lt;'CDO Param'!J$15,1,0)</f>
        <v>0</v>
      </c>
      <c r="BG428" s="3">
        <f>IF(AV428&lt;'CDO Param'!K$15,1,0)</f>
        <v>0</v>
      </c>
      <c r="BH428" s="3">
        <f>IF(AW428&lt;'CDO Param'!L$15,1,0)</f>
        <v>0</v>
      </c>
      <c r="BJ428" s="37">
        <f>AY428*'CDO Param'!C$6*AC428</f>
        <v>0</v>
      </c>
      <c r="BK428" s="37">
        <f>AZ428*'CDO Param'!D$6*AD428</f>
        <v>0</v>
      </c>
      <c r="BL428" s="37">
        <f>BA428*'CDO Param'!E$6*AE428</f>
        <v>0</v>
      </c>
      <c r="BM428" s="37">
        <f>BB428*'CDO Param'!F$6*AF428</f>
        <v>0</v>
      </c>
      <c r="BN428" s="37">
        <f>BC428*'CDO Param'!G$6*AG428</f>
        <v>0</v>
      </c>
      <c r="BO428" s="37">
        <f>BD428*'CDO Param'!H$6*AH428</f>
        <v>0</v>
      </c>
      <c r="BP428" s="37">
        <f>BE428*'CDO Param'!I$6*AI428</f>
        <v>0</v>
      </c>
      <c r="BQ428" s="37">
        <f>BF428*'CDO Param'!J$6*AJ428</f>
        <v>0</v>
      </c>
      <c r="BR428" s="37">
        <f>BG428*'CDO Param'!K$6*AK428</f>
        <v>0</v>
      </c>
      <c r="BS428" s="37">
        <f>BH428*'CDO Param'!L$6*AL428</f>
        <v>0</v>
      </c>
      <c r="BU428" s="38">
        <f t="shared" si="36"/>
        <v>0</v>
      </c>
      <c r="BV428" s="38">
        <f>AVERAGE(BU$5:BU428)</f>
        <v>7488.2060688110596</v>
      </c>
      <c r="CF428" s="5">
        <f>BU428/'CDO Param'!$M$6</f>
        <v>0</v>
      </c>
      <c r="CG428" s="5">
        <f t="shared" si="37"/>
        <v>0</v>
      </c>
      <c r="CH428" s="5">
        <f t="shared" si="38"/>
        <v>0</v>
      </c>
    </row>
    <row r="429" spans="1:86" x14ac:dyDescent="0.2">
      <c r="A429" s="3">
        <v>426</v>
      </c>
      <c r="B429" s="3">
        <v>425</v>
      </c>
      <c r="C429">
        <v>0.95903487817849964</v>
      </c>
      <c r="D429">
        <v>1.5679961506975815</v>
      </c>
      <c r="E429">
        <v>0.76680635174852796</v>
      </c>
      <c r="F429">
        <v>-7.786070455040317E-2</v>
      </c>
      <c r="G429">
        <v>1.8750961316982284</v>
      </c>
      <c r="H429">
        <v>-0.71132944867713377</v>
      </c>
      <c r="I429">
        <v>-0.10056737664854154</v>
      </c>
      <c r="J429">
        <v>-0.45066826714901254</v>
      </c>
      <c r="K429">
        <v>-2.9653892852365971</v>
      </c>
      <c r="L429">
        <v>-0.23976667762326542</v>
      </c>
      <c r="M429">
        <v>-1.1289034773653839</v>
      </c>
      <c r="N429">
        <v>2.4290420697070658</v>
      </c>
      <c r="O429">
        <v>0.77130835052230395</v>
      </c>
      <c r="P429">
        <v>-1.5801515473867767</v>
      </c>
      <c r="R429" s="33">
        <v>0.62833446014129302</v>
      </c>
      <c r="S429" s="33">
        <v>0.4172715947112402</v>
      </c>
      <c r="T429" s="33">
        <v>8.3692311813911568E-2</v>
      </c>
      <c r="U429" s="33">
        <v>0.6166846564117282</v>
      </c>
      <c r="V429" s="33">
        <v>0.61902031191579077</v>
      </c>
      <c r="W429" s="33">
        <v>0.8743823686961002</v>
      </c>
      <c r="X429" s="33">
        <v>0.74447067535690525</v>
      </c>
      <c r="Y429" s="33">
        <v>0.31864072350721839</v>
      </c>
      <c r="Z429" s="33">
        <v>0.39463998581964521</v>
      </c>
      <c r="AA429" s="33">
        <v>0.71424167077720246</v>
      </c>
      <c r="AC429" s="36">
        <f t="shared" si="40"/>
        <v>0.70964090745800812</v>
      </c>
      <c r="AD429" s="36">
        <f t="shared" si="40"/>
        <v>0.36209849703199259</v>
      </c>
      <c r="AE429" s="36">
        <f t="shared" si="40"/>
        <v>1.1918162445767915E-2</v>
      </c>
      <c r="AF429" s="36">
        <f t="shared" si="40"/>
        <v>0.69175728518334845</v>
      </c>
      <c r="AG429" s="36">
        <f t="shared" si="40"/>
        <v>0.69536951348835307</v>
      </c>
      <c r="AH429" s="36">
        <f t="shared" si="39"/>
        <v>0.9708094816976004</v>
      </c>
      <c r="AI429" s="36">
        <f t="shared" si="39"/>
        <v>0.86452017236748735</v>
      </c>
      <c r="AJ429" s="36">
        <f t="shared" si="39"/>
        <v>0.21380382070168658</v>
      </c>
      <c r="AK429" s="36">
        <f t="shared" si="39"/>
        <v>0.32593628936790853</v>
      </c>
      <c r="AL429" s="36">
        <f t="shared" si="39"/>
        <v>0.82893959769084224</v>
      </c>
      <c r="AN429">
        <f>SQRT(Correlation)*$F429 + SQRT('CDO Param'!C$17 - Correlation)*HLOOKUP('CDO Param'!C$12,$C$4:$E$1004,$A429,FALSE) + SQRT(1-Correlation)*G429</f>
        <v>1.9759988079272974</v>
      </c>
      <c r="AO429">
        <f>SQRT(Correlation)*$F429 + SQRT('CDO Param'!D$17 - Correlation)*HLOOKUP('CDO Param'!D$12,$C$4:$E$1004,$A429,FALSE) + SQRT(1-Correlation)*H429</f>
        <v>-0.47769994182541531</v>
      </c>
      <c r="AP429">
        <f>SQRT(Correlation)*$F429 + SQRT('CDO Param'!E$17 - Correlation)*HLOOKUP('CDO Param'!E$12,$C$4:$E$1004,$A429,FALSE) + SQRT(1-Correlation)*I429</f>
        <v>0.13370847141404585</v>
      </c>
      <c r="AQ429">
        <f>SQRT(Correlation)*$F429 + SQRT('CDO Param'!F$17 - Correlation)*HLOOKUP('CDO Param'!F$12,$C$4:$E$1004,$A429,FALSE) + SQRT(1-Correlation)*J429</f>
        <v>-0.28070006185727392</v>
      </c>
      <c r="AR429">
        <f>SQRT(Correlation)*$F429 + SQRT('CDO Param'!G$17 - Correlation)*HLOOKUP('CDO Param'!G$12,$C$4:$E$1004,$A429,FALSE) + SQRT(1-Correlation)*K429</f>
        <v>-2.6663738909735493</v>
      </c>
      <c r="AS429">
        <f>SQRT(Correlation)*$F429 + SQRT('CDO Param'!H$17 - Correlation)*HLOOKUP('CDO Param'!H$12,$C$4:$E$1004,$A429,FALSE) + SQRT(1-Correlation)*L429</f>
        <v>-3.0336216944192168E-2</v>
      </c>
      <c r="AT429">
        <f>SQRT(Correlation)*$F429 + SQRT('CDO Param'!I$17 - Correlation)*HLOOKUP('CDO Param'!I$12,$C$4:$E$1004,$A429,FALSE) + SQRT(1-Correlation)*M429</f>
        <v>-0.92413047793932468</v>
      </c>
      <c r="AU429">
        <f>SQRT(Correlation)*$F429 + SQRT('CDO Param'!J$17 - Correlation)*HLOOKUP('CDO Param'!J$12,$C$4:$E$1004,$A429,FALSE) + SQRT(1-Correlation)*N429</f>
        <v>2.5335067037624177</v>
      </c>
      <c r="AV429">
        <f>SQRT(Correlation)*$F429 + SQRT('CDO Param'!K$17 - Correlation)*HLOOKUP('CDO Param'!K$12,$C$4:$E$1004,$A429,FALSE) + SQRT(1-Correlation)*O429</f>
        <v>0.96084241175667351</v>
      </c>
      <c r="AW429">
        <f>SQRT(Correlation)*$F429 + SQRT('CDO Param'!L$17 - Correlation)*HLOOKUP('CDO Param'!L$12,$C$4:$E$1004,$A429,FALSE) + SQRT(1-Correlation)*P429</f>
        <v>-1.2699483194252374</v>
      </c>
      <c r="AY429" s="3">
        <f>IF(AN429&lt;'CDO Param'!C$15,1,0)</f>
        <v>0</v>
      </c>
      <c r="AZ429" s="3">
        <f>IF(AO429&lt;'CDO Param'!D$15,1,0)</f>
        <v>0</v>
      </c>
      <c r="BA429" s="3">
        <f>IF(AP429&lt;'CDO Param'!E$15,1,0)</f>
        <v>0</v>
      </c>
      <c r="BB429" s="3">
        <f>IF(AQ429&lt;'CDO Param'!F$15,1,0)</f>
        <v>0</v>
      </c>
      <c r="BC429" s="3">
        <f>IF(AR429&lt;'CDO Param'!G$15,1,0)</f>
        <v>1</v>
      </c>
      <c r="BD429" s="3">
        <f>IF(AS429&lt;'CDO Param'!H$15,1,0)</f>
        <v>0</v>
      </c>
      <c r="BE429" s="3">
        <f>IF(AT429&lt;'CDO Param'!I$15,1,0)</f>
        <v>0</v>
      </c>
      <c r="BF429" s="3">
        <f>IF(AU429&lt;'CDO Param'!J$15,1,0)</f>
        <v>0</v>
      </c>
      <c r="BG429" s="3">
        <f>IF(AV429&lt;'CDO Param'!K$15,1,0)</f>
        <v>0</v>
      </c>
      <c r="BH429" s="3">
        <f>IF(AW429&lt;'CDO Param'!L$15,1,0)</f>
        <v>1</v>
      </c>
      <c r="BJ429" s="37">
        <f>AY429*'CDO Param'!C$6*AC429</f>
        <v>0</v>
      </c>
      <c r="BK429" s="37">
        <f>AZ429*'CDO Param'!D$6*AD429</f>
        <v>0</v>
      </c>
      <c r="BL429" s="37">
        <f>BA429*'CDO Param'!E$6*AE429</f>
        <v>0</v>
      </c>
      <c r="BM429" s="37">
        <f>BB429*'CDO Param'!F$6*AF429</f>
        <v>0</v>
      </c>
      <c r="BN429" s="37">
        <f>BC429*'CDO Param'!G$6*AG429</f>
        <v>6953.695134883531</v>
      </c>
      <c r="BO429" s="37">
        <f>BD429*'CDO Param'!H$6*AH429</f>
        <v>0</v>
      </c>
      <c r="BP429" s="37">
        <f>BE429*'CDO Param'!I$6*AI429</f>
        <v>0</v>
      </c>
      <c r="BQ429" s="37">
        <f>BF429*'CDO Param'!J$6*AJ429</f>
        <v>0</v>
      </c>
      <c r="BR429" s="37">
        <f>BG429*'CDO Param'!K$6*AK429</f>
        <v>0</v>
      </c>
      <c r="BS429" s="37">
        <f>BH429*'CDO Param'!L$6*AL429</f>
        <v>8289.3959769084231</v>
      </c>
      <c r="BU429" s="38">
        <f t="shared" si="36"/>
        <v>15243.091111791953</v>
      </c>
      <c r="BV429" s="38">
        <f>AVERAGE(BU$5:BU429)</f>
        <v>7506.4528571474848</v>
      </c>
      <c r="CF429" s="5">
        <f>BU429/'CDO Param'!$M$6</f>
        <v>0.15878219908116617</v>
      </c>
      <c r="CG429" s="5">
        <f t="shared" si="37"/>
        <v>0.02</v>
      </c>
      <c r="CH429" s="5">
        <f t="shared" si="38"/>
        <v>1</v>
      </c>
    </row>
    <row r="430" spans="1:86" x14ac:dyDescent="0.2">
      <c r="A430" s="3">
        <v>427</v>
      </c>
      <c r="B430" s="3">
        <v>426</v>
      </c>
      <c r="C430">
        <v>0.26457428248249926</v>
      </c>
      <c r="D430">
        <v>0.25297595129813999</v>
      </c>
      <c r="E430">
        <v>0.79464143709628843</v>
      </c>
      <c r="F430">
        <v>3.1347735784947872</v>
      </c>
      <c r="G430">
        <v>0.11574684322113171</v>
      </c>
      <c r="H430">
        <v>1.0623011803545523</v>
      </c>
      <c r="I430">
        <v>1.7108141037169844</v>
      </c>
      <c r="J430">
        <v>1.4666238712379709</v>
      </c>
      <c r="K430">
        <v>0.46639456741104368</v>
      </c>
      <c r="L430">
        <v>1.4028478290128987</v>
      </c>
      <c r="M430">
        <v>1.1440783964644652</v>
      </c>
      <c r="N430">
        <v>-0.3903619472112041</v>
      </c>
      <c r="O430">
        <v>-1.3130261322658043</v>
      </c>
      <c r="P430">
        <v>0.60420688896556385</v>
      </c>
      <c r="R430" s="33">
        <v>0.25976075244125013</v>
      </c>
      <c r="S430" s="33">
        <v>0.79896628009107251</v>
      </c>
      <c r="T430" s="33">
        <v>0.22626949065656843</v>
      </c>
      <c r="U430" s="33">
        <v>0.91132946494562994</v>
      </c>
      <c r="V430" s="33">
        <v>0.71431734120208645</v>
      </c>
      <c r="W430" s="33">
        <v>0.5315535834671713</v>
      </c>
      <c r="X430" s="33">
        <v>0.82107733274860184</v>
      </c>
      <c r="Y430" s="33">
        <v>0.84673150575101908</v>
      </c>
      <c r="Z430" s="33">
        <v>1.641715737824196E-2</v>
      </c>
      <c r="AA430" s="33">
        <v>0.92316405611260055</v>
      </c>
      <c r="AC430" s="36">
        <f t="shared" si="40"/>
        <v>0.14023326270241146</v>
      </c>
      <c r="AD430" s="36">
        <f t="shared" si="40"/>
        <v>0.91869766220310445</v>
      </c>
      <c r="AE430" s="36">
        <f t="shared" si="40"/>
        <v>0.10473198786872601</v>
      </c>
      <c r="AF430" s="36">
        <f t="shared" si="40"/>
        <v>0.98645736890389812</v>
      </c>
      <c r="AG430" s="36">
        <f t="shared" si="40"/>
        <v>0.82903326275132583</v>
      </c>
      <c r="AH430" s="36">
        <f t="shared" si="39"/>
        <v>0.55324666770933617</v>
      </c>
      <c r="AI430" s="36">
        <f t="shared" si="39"/>
        <v>0.93678764958785943</v>
      </c>
      <c r="AJ430" s="36">
        <f t="shared" si="39"/>
        <v>0.95486177150729923</v>
      </c>
      <c r="AK430" s="36">
        <f t="shared" si="39"/>
        <v>3.2074220313412405E-4</v>
      </c>
      <c r="AL430" s="36">
        <f t="shared" si="39"/>
        <v>0.99013586439424939</v>
      </c>
      <c r="AN430">
        <f>SQRT(Correlation)*$F430 + SQRT('CDO Param'!C$17 - Correlation)*HLOOKUP('CDO Param'!C$12,$C$4:$E$1004,$A430,FALSE) + SQRT(1-Correlation)*G430</f>
        <v>1.1368857447899809</v>
      </c>
      <c r="AO430">
        <f>SQRT(Correlation)*$F430 + SQRT('CDO Param'!D$17 - Correlation)*HLOOKUP('CDO Param'!D$12,$C$4:$E$1004,$A430,FALSE) + SQRT(1-Correlation)*H430</f>
        <v>2.0348660351257326</v>
      </c>
      <c r="AP430">
        <f>SQRT(Correlation)*$F430 + SQRT('CDO Param'!E$17 - Correlation)*HLOOKUP('CDO Param'!E$12,$C$4:$E$1004,$A430,FALSE) + SQRT(1-Correlation)*I430</f>
        <v>2.6843229874367824</v>
      </c>
      <c r="AQ430">
        <f>SQRT(Correlation)*$F430 + SQRT('CDO Param'!F$17 - Correlation)*HLOOKUP('CDO Param'!F$12,$C$4:$E$1004,$A430,FALSE) + SQRT(1-Correlation)*J430</f>
        <v>2.5603512439702079</v>
      </c>
      <c r="AR430">
        <f>SQRT(Correlation)*$F430 + SQRT('CDO Param'!G$17 - Correlation)*HLOOKUP('CDO Param'!G$12,$C$4:$E$1004,$A430,FALSE) + SQRT(1-Correlation)*K430</f>
        <v>1.6114504092089093</v>
      </c>
      <c r="AS430">
        <f>SQRT(Correlation)*$F430 + SQRT('CDO Param'!H$17 - Correlation)*HLOOKUP('CDO Param'!H$12,$C$4:$E$1004,$A430,FALSE) + SQRT(1-Correlation)*L430</f>
        <v>2.3579369529149821</v>
      </c>
      <c r="AT430">
        <f>SQRT(Correlation)*$F430 + SQRT('CDO Param'!I$17 - Correlation)*HLOOKUP('CDO Param'!I$12,$C$4:$E$1004,$A430,FALSE) + SQRT(1-Correlation)*M430</f>
        <v>2.2543577391908096</v>
      </c>
      <c r="AU430">
        <f>SQRT(Correlation)*$F430 + SQRT('CDO Param'!J$17 - Correlation)*HLOOKUP('CDO Param'!J$12,$C$4:$E$1004,$A430,FALSE) + SQRT(1-Correlation)*N430</f>
        <v>0.69097236165747433</v>
      </c>
      <c r="AV430">
        <f>SQRT(Correlation)*$F430 + SQRT('CDO Param'!K$17 - Correlation)*HLOOKUP('CDO Param'!K$12,$C$4:$E$1004,$A430,FALSE) + SQRT(1-Correlation)*O430</f>
        <v>-0.18434374041321333</v>
      </c>
      <c r="AW430">
        <f>SQRT(Correlation)*$F430 + SQRT('CDO Param'!L$17 - Correlation)*HLOOKUP('CDO Param'!L$12,$C$4:$E$1004,$A430,FALSE) + SQRT(1-Correlation)*P430</f>
        <v>1.6345032052999118</v>
      </c>
      <c r="AY430" s="3">
        <f>IF(AN430&lt;'CDO Param'!C$15,1,0)</f>
        <v>0</v>
      </c>
      <c r="AZ430" s="3">
        <f>IF(AO430&lt;'CDO Param'!D$15,1,0)</f>
        <v>0</v>
      </c>
      <c r="BA430" s="3">
        <f>IF(AP430&lt;'CDO Param'!E$15,1,0)</f>
        <v>0</v>
      </c>
      <c r="BB430" s="3">
        <f>IF(AQ430&lt;'CDO Param'!F$15,1,0)</f>
        <v>0</v>
      </c>
      <c r="BC430" s="3">
        <f>IF(AR430&lt;'CDO Param'!G$15,1,0)</f>
        <v>0</v>
      </c>
      <c r="BD430" s="3">
        <f>IF(AS430&lt;'CDO Param'!H$15,1,0)</f>
        <v>0</v>
      </c>
      <c r="BE430" s="3">
        <f>IF(AT430&lt;'CDO Param'!I$15,1,0)</f>
        <v>0</v>
      </c>
      <c r="BF430" s="3">
        <f>IF(AU430&lt;'CDO Param'!J$15,1,0)</f>
        <v>0</v>
      </c>
      <c r="BG430" s="3">
        <f>IF(AV430&lt;'CDO Param'!K$15,1,0)</f>
        <v>0</v>
      </c>
      <c r="BH430" s="3">
        <f>IF(AW430&lt;'CDO Param'!L$15,1,0)</f>
        <v>0</v>
      </c>
      <c r="BJ430" s="37">
        <f>AY430*'CDO Param'!C$6*AC430</f>
        <v>0</v>
      </c>
      <c r="BK430" s="37">
        <f>AZ430*'CDO Param'!D$6*AD430</f>
        <v>0</v>
      </c>
      <c r="BL430" s="37">
        <f>BA430*'CDO Param'!E$6*AE430</f>
        <v>0</v>
      </c>
      <c r="BM430" s="37">
        <f>BB430*'CDO Param'!F$6*AF430</f>
        <v>0</v>
      </c>
      <c r="BN430" s="37">
        <f>BC430*'CDO Param'!G$6*AG430</f>
        <v>0</v>
      </c>
      <c r="BO430" s="37">
        <f>BD430*'CDO Param'!H$6*AH430</f>
        <v>0</v>
      </c>
      <c r="BP430" s="37">
        <f>BE430*'CDO Param'!I$6*AI430</f>
        <v>0</v>
      </c>
      <c r="BQ430" s="37">
        <f>BF430*'CDO Param'!J$6*AJ430</f>
        <v>0</v>
      </c>
      <c r="BR430" s="37">
        <f>BG430*'CDO Param'!K$6*AK430</f>
        <v>0</v>
      </c>
      <c r="BS430" s="37">
        <f>BH430*'CDO Param'!L$6*AL430</f>
        <v>0</v>
      </c>
      <c r="BU430" s="38">
        <f t="shared" si="36"/>
        <v>0</v>
      </c>
      <c r="BV430" s="38">
        <f>AVERAGE(BU$5:BU430)</f>
        <v>7488.8320757926786</v>
      </c>
      <c r="CF430" s="5">
        <f>BU430/'CDO Param'!$M$6</f>
        <v>0</v>
      </c>
      <c r="CG430" s="5">
        <f t="shared" si="37"/>
        <v>0</v>
      </c>
      <c r="CH430" s="5">
        <f t="shared" si="38"/>
        <v>0</v>
      </c>
    </row>
    <row r="431" spans="1:86" x14ac:dyDescent="0.2">
      <c r="A431" s="3">
        <v>428</v>
      </c>
      <c r="B431" s="3">
        <v>427</v>
      </c>
      <c r="C431">
        <v>-0.99757926363963634</v>
      </c>
      <c r="D431">
        <v>-0.85058218246558681</v>
      </c>
      <c r="E431">
        <v>-0.27598730412137229</v>
      </c>
      <c r="F431">
        <v>-0.31054923965712078</v>
      </c>
      <c r="G431">
        <v>-0.65687231654010247</v>
      </c>
      <c r="H431">
        <v>-0.26229486138618086</v>
      </c>
      <c r="I431">
        <v>0.73661112764966674</v>
      </c>
      <c r="J431">
        <v>1.8829086911864579</v>
      </c>
      <c r="K431">
        <v>-0.80676500147092156</v>
      </c>
      <c r="L431">
        <v>0.8594315659138374</v>
      </c>
      <c r="M431">
        <v>0.75278421718394384</v>
      </c>
      <c r="N431">
        <v>-1.0298640518158209</v>
      </c>
      <c r="O431">
        <v>1.1886322681675665</v>
      </c>
      <c r="P431">
        <v>0.44618332140089478</v>
      </c>
      <c r="R431" s="33">
        <v>0.61829108447688219</v>
      </c>
      <c r="S431" s="33">
        <v>0.6182568029585559</v>
      </c>
      <c r="T431" s="33">
        <v>4.2087324448901849E-2</v>
      </c>
      <c r="U431" s="33">
        <v>0.36166201269331483</v>
      </c>
      <c r="V431" s="33">
        <v>0.45344733654216274</v>
      </c>
      <c r="W431" s="33">
        <v>8.9385264129091646E-2</v>
      </c>
      <c r="X431" s="33">
        <v>0.29813421764324149</v>
      </c>
      <c r="Y431" s="33">
        <v>0.7417959299598802</v>
      </c>
      <c r="Z431" s="33">
        <v>0.36419483570577338</v>
      </c>
      <c r="AA431" s="33">
        <v>2.2603706932907787E-2</v>
      </c>
      <c r="AC431" s="36">
        <f t="shared" si="40"/>
        <v>0.69424312557345802</v>
      </c>
      <c r="AD431" s="36">
        <f t="shared" si="40"/>
        <v>0.69419014172732063</v>
      </c>
      <c r="AE431" s="36">
        <f t="shared" si="40"/>
        <v>2.596234198593457E-3</v>
      </c>
      <c r="AF431" s="36">
        <f t="shared" si="40"/>
        <v>0.27528175757198592</v>
      </c>
      <c r="AG431" s="36">
        <f t="shared" si="40"/>
        <v>0.42163518915846054</v>
      </c>
      <c r="AH431" s="36">
        <f t="shared" si="39"/>
        <v>1.3785124308924488E-2</v>
      </c>
      <c r="AI431" s="36">
        <f t="shared" si="39"/>
        <v>0.18667660712627032</v>
      </c>
      <c r="AJ431" s="36">
        <f t="shared" si="39"/>
        <v>0.86152426123195402</v>
      </c>
      <c r="AK431" s="36">
        <f t="shared" si="39"/>
        <v>0.27907377488295426</v>
      </c>
      <c r="AL431" s="36">
        <f t="shared" si="39"/>
        <v>6.5272074333293868E-4</v>
      </c>
      <c r="AN431">
        <f>SQRT(Correlation)*$F431 + SQRT('CDO Param'!C$17 - Correlation)*HLOOKUP('CDO Param'!C$12,$C$4:$E$1004,$A431,FALSE) + SQRT(1-Correlation)*G431</f>
        <v>-0.84165857378391828</v>
      </c>
      <c r="AO431">
        <f>SQRT(Correlation)*$F431 + SQRT('CDO Param'!D$17 - Correlation)*HLOOKUP('CDO Param'!D$12,$C$4:$E$1004,$A431,FALSE) + SQRT(1-Correlation)*H431</f>
        <v>-0.46732953229211727</v>
      </c>
      <c r="AP431">
        <f>SQRT(Correlation)*$F431 + SQRT('CDO Param'!E$17 - Correlation)*HLOOKUP('CDO Param'!E$12,$C$4:$E$1004,$A431,FALSE) + SQRT(1-Correlation)*I431</f>
        <v>0.33667171719785327</v>
      </c>
      <c r="AQ431">
        <f>SQRT(Correlation)*$F431 + SQRT('CDO Param'!F$17 - Correlation)*HLOOKUP('CDO Param'!F$12,$C$4:$E$1004,$A431,FALSE) + SQRT(1-Correlation)*J431</f>
        <v>1.6263670974935165</v>
      </c>
      <c r="AR431">
        <f>SQRT(Correlation)*$F431 + SQRT('CDO Param'!G$17 - Correlation)*HLOOKUP('CDO Param'!G$12,$C$4:$E$1004,$A431,FALSE) + SQRT(1-Correlation)*K431</f>
        <v>-0.92528141193639002</v>
      </c>
      <c r="AS431">
        <f>SQRT(Correlation)*$F431 + SQRT('CDO Param'!H$17 - Correlation)*HLOOKUP('CDO Param'!H$12,$C$4:$E$1004,$A431,FALSE) + SQRT(1-Correlation)*L431</f>
        <v>0.59683359426928395</v>
      </c>
      <c r="AT431">
        <f>SQRT(Correlation)*$F431 + SQRT('CDO Param'!I$17 - Correlation)*HLOOKUP('CDO Param'!I$12,$C$4:$E$1004,$A431,FALSE) + SQRT(1-Correlation)*M431</f>
        <v>0.55423688428920959</v>
      </c>
      <c r="AU431">
        <f>SQRT(Correlation)*$F431 + SQRT('CDO Param'!J$17 - Correlation)*HLOOKUP('CDO Param'!J$12,$C$4:$E$1004,$A431,FALSE) + SQRT(1-Correlation)*N431</f>
        <v>-1.3391537819818389</v>
      </c>
      <c r="AV431">
        <f>SQRT(Correlation)*$F431 + SQRT('CDO Param'!K$17 - Correlation)*HLOOKUP('CDO Param'!K$12,$C$4:$E$1004,$A431,FALSE) + SQRT(1-Correlation)*O431</f>
        <v>0.76549662357292914</v>
      </c>
      <c r="AW431">
        <f>SQRT(Correlation)*$F431 + SQRT('CDO Param'!L$17 - Correlation)*HLOOKUP('CDO Param'!L$12,$C$4:$E$1004,$A431,FALSE) + SQRT(1-Correlation)*P431</f>
        <v>6.1147708120192601E-2</v>
      </c>
      <c r="AY431" s="3">
        <f>IF(AN431&lt;'CDO Param'!C$15,1,0)</f>
        <v>0</v>
      </c>
      <c r="AZ431" s="3">
        <f>IF(AO431&lt;'CDO Param'!D$15,1,0)</f>
        <v>0</v>
      </c>
      <c r="BA431" s="3">
        <f>IF(AP431&lt;'CDO Param'!E$15,1,0)</f>
        <v>0</v>
      </c>
      <c r="BB431" s="3">
        <f>IF(AQ431&lt;'CDO Param'!F$15,1,0)</f>
        <v>0</v>
      </c>
      <c r="BC431" s="3">
        <f>IF(AR431&lt;'CDO Param'!G$15,1,0)</f>
        <v>1</v>
      </c>
      <c r="BD431" s="3">
        <f>IF(AS431&lt;'CDO Param'!H$15,1,0)</f>
        <v>0</v>
      </c>
      <c r="BE431" s="3">
        <f>IF(AT431&lt;'CDO Param'!I$15,1,0)</f>
        <v>0</v>
      </c>
      <c r="BF431" s="3">
        <f>IF(AU431&lt;'CDO Param'!J$15,1,0)</f>
        <v>0</v>
      </c>
      <c r="BG431" s="3">
        <f>IF(AV431&lt;'CDO Param'!K$15,1,0)</f>
        <v>0</v>
      </c>
      <c r="BH431" s="3">
        <f>IF(AW431&lt;'CDO Param'!L$15,1,0)</f>
        <v>0</v>
      </c>
      <c r="BJ431" s="37">
        <f>AY431*'CDO Param'!C$6*AC431</f>
        <v>0</v>
      </c>
      <c r="BK431" s="37">
        <f>AZ431*'CDO Param'!D$6*AD431</f>
        <v>0</v>
      </c>
      <c r="BL431" s="37">
        <f>BA431*'CDO Param'!E$6*AE431</f>
        <v>0</v>
      </c>
      <c r="BM431" s="37">
        <f>BB431*'CDO Param'!F$6*AF431</f>
        <v>0</v>
      </c>
      <c r="BN431" s="37">
        <f>BC431*'CDO Param'!G$6*AG431</f>
        <v>4216.3518915846053</v>
      </c>
      <c r="BO431" s="37">
        <f>BD431*'CDO Param'!H$6*AH431</f>
        <v>0</v>
      </c>
      <c r="BP431" s="37">
        <f>BE431*'CDO Param'!I$6*AI431</f>
        <v>0</v>
      </c>
      <c r="BQ431" s="37">
        <f>BF431*'CDO Param'!J$6*AJ431</f>
        <v>0</v>
      </c>
      <c r="BR431" s="37">
        <f>BG431*'CDO Param'!K$6*AK431</f>
        <v>0</v>
      </c>
      <c r="BS431" s="37">
        <f>BH431*'CDO Param'!L$6*AL431</f>
        <v>0</v>
      </c>
      <c r="BU431" s="38">
        <f t="shared" si="36"/>
        <v>4216.3518915846053</v>
      </c>
      <c r="BV431" s="38">
        <f>AVERAGE(BU$5:BU431)</f>
        <v>7481.1681877734563</v>
      </c>
      <c r="CF431" s="5">
        <f>BU431/'CDO Param'!$M$6</f>
        <v>4.3920332204006304E-2</v>
      </c>
      <c r="CG431" s="5">
        <f t="shared" si="37"/>
        <v>0</v>
      </c>
      <c r="CH431" s="5">
        <f t="shared" si="38"/>
        <v>0</v>
      </c>
    </row>
    <row r="432" spans="1:86" x14ac:dyDescent="0.2">
      <c r="A432" s="3">
        <v>429</v>
      </c>
      <c r="B432" s="3">
        <v>428</v>
      </c>
      <c r="C432">
        <v>0.84352450357982889</v>
      </c>
      <c r="D432">
        <v>-0.75295247370377183</v>
      </c>
      <c r="E432">
        <v>2.4683322408236563</v>
      </c>
      <c r="F432">
        <v>0.12834107110393234</v>
      </c>
      <c r="G432">
        <v>0.46379682316910475</v>
      </c>
      <c r="H432">
        <v>-0.56139697335311212</v>
      </c>
      <c r="I432">
        <v>-1.844000507844612</v>
      </c>
      <c r="J432">
        <v>0.72694774644332938</v>
      </c>
      <c r="K432">
        <v>-0.24356722860829905</v>
      </c>
      <c r="L432">
        <v>-0.30126784622552805</v>
      </c>
      <c r="M432">
        <v>0.36528831515170168</v>
      </c>
      <c r="N432">
        <v>-0.33833430279628374</v>
      </c>
      <c r="O432">
        <v>3.1160425351117738E-2</v>
      </c>
      <c r="P432">
        <v>-0.2612853222672129</v>
      </c>
      <c r="R432" s="33">
        <v>0.90050242138118597</v>
      </c>
      <c r="S432" s="33">
        <v>0.74419615359240965</v>
      </c>
      <c r="T432" s="33">
        <v>0.70475342762877857</v>
      </c>
      <c r="U432" s="33">
        <v>0.79085815688169481</v>
      </c>
      <c r="V432" s="33">
        <v>0.95304271064374724</v>
      </c>
      <c r="W432" s="33">
        <v>0.78883778945954408</v>
      </c>
      <c r="X432" s="33">
        <v>0.99672744655829271</v>
      </c>
      <c r="Y432" s="33">
        <v>0.9981943052253659</v>
      </c>
      <c r="Z432" s="33">
        <v>0.65168792272530862</v>
      </c>
      <c r="AA432" s="33">
        <v>0.91891724426248911</v>
      </c>
      <c r="AC432" s="36">
        <f t="shared" si="40"/>
        <v>0.98253237974951269</v>
      </c>
      <c r="AD432" s="36">
        <f t="shared" si="40"/>
        <v>0.86421408527114041</v>
      </c>
      <c r="AE432" s="36">
        <f t="shared" si="40"/>
        <v>0.81701939207130647</v>
      </c>
      <c r="AF432" s="36">
        <f t="shared" si="40"/>
        <v>0.91148953783213416</v>
      </c>
      <c r="AG432" s="36">
        <f t="shared" si="40"/>
        <v>0.99668947869733726</v>
      </c>
      <c r="AH432" s="36">
        <f t="shared" si="39"/>
        <v>0.90964600349851366</v>
      </c>
      <c r="AI432" s="36">
        <f t="shared" si="39"/>
        <v>0.99999109286326759</v>
      </c>
      <c r="AJ432" s="36">
        <f t="shared" si="39"/>
        <v>0.99999762388650226</v>
      </c>
      <c r="AK432" s="36">
        <f t="shared" si="39"/>
        <v>0.74440544206522818</v>
      </c>
      <c r="AL432" s="36">
        <f t="shared" si="39"/>
        <v>0.98888851544191292</v>
      </c>
      <c r="AN432">
        <f>SQRT(Correlation)*$F432 + SQRT('CDO Param'!C$17 - Correlation)*HLOOKUP('CDO Param'!C$12,$C$4:$E$1004,$A432,FALSE) + SQRT(1-Correlation)*G432</f>
        <v>0.37409775001939738</v>
      </c>
      <c r="AO432">
        <f>SQRT(Correlation)*$F432 + SQRT('CDO Param'!D$17 - Correlation)*HLOOKUP('CDO Param'!D$12,$C$4:$E$1004,$A432,FALSE) + SQRT(1-Correlation)*H432</f>
        <v>-0.59848648200622667</v>
      </c>
      <c r="AP432">
        <f>SQRT(Correlation)*$F432 + SQRT('CDO Param'!E$17 - Correlation)*HLOOKUP('CDO Param'!E$12,$C$4:$E$1004,$A432,FALSE) + SQRT(1-Correlation)*I432</f>
        <v>-1.4856118670593002</v>
      </c>
      <c r="AQ432">
        <f>SQRT(Correlation)*$F432 + SQRT('CDO Param'!F$17 - Correlation)*HLOOKUP('CDO Param'!F$12,$C$4:$E$1004,$A432,FALSE) + SQRT(1-Correlation)*J432</f>
        <v>1.2821640639632585</v>
      </c>
      <c r="AR432">
        <f>SQRT(Correlation)*$F432 + SQRT('CDO Param'!G$17 - Correlation)*HLOOKUP('CDO Param'!G$12,$C$4:$E$1004,$A432,FALSE) + SQRT(1-Correlation)*K432</f>
        <v>0.36145271662386769</v>
      </c>
      <c r="AS432">
        <f>SQRT(Correlation)*$F432 + SQRT('CDO Param'!H$17 - Correlation)*HLOOKUP('CDO Param'!H$12,$C$4:$E$1004,$A432,FALSE) + SQRT(1-Correlation)*L432</f>
        <v>-0.35170632376382882</v>
      </c>
      <c r="AT432">
        <f>SQRT(Correlation)*$F432 + SQRT('CDO Param'!I$17 - Correlation)*HLOOKUP('CDO Param'!I$12,$C$4:$E$1004,$A432,FALSE) + SQRT(1-Correlation)*M432</f>
        <v>0.93906380191444416</v>
      </c>
      <c r="AU432">
        <f>SQRT(Correlation)*$F432 + SQRT('CDO Param'!J$17 - Correlation)*HLOOKUP('CDO Param'!J$12,$C$4:$E$1004,$A432,FALSE) + SQRT(1-Correlation)*N432</f>
        <v>-5.7211485890850899E-2</v>
      </c>
      <c r="AV432">
        <f>SQRT(Correlation)*$F432 + SQRT('CDO Param'!K$17 - Correlation)*HLOOKUP('CDO Param'!K$12,$C$4:$E$1004,$A432,FALSE) + SQRT(1-Correlation)*O432</f>
        <v>0.29332199142030396</v>
      </c>
      <c r="AW432">
        <f>SQRT(Correlation)*$F432 + SQRT('CDO Param'!L$17 - Correlation)*HLOOKUP('CDO Param'!L$12,$C$4:$E$1004,$A432,FALSE) + SQRT(1-Correlation)*P432</f>
        <v>1.5883595068897832E-2</v>
      </c>
      <c r="AY432" s="3">
        <f>IF(AN432&lt;'CDO Param'!C$15,1,0)</f>
        <v>0</v>
      </c>
      <c r="AZ432" s="3">
        <f>IF(AO432&lt;'CDO Param'!D$15,1,0)</f>
        <v>0</v>
      </c>
      <c r="BA432" s="3">
        <f>IF(AP432&lt;'CDO Param'!E$15,1,0)</f>
        <v>1</v>
      </c>
      <c r="BB432" s="3">
        <f>IF(AQ432&lt;'CDO Param'!F$15,1,0)</f>
        <v>0</v>
      </c>
      <c r="BC432" s="3">
        <f>IF(AR432&lt;'CDO Param'!G$15,1,0)</f>
        <v>0</v>
      </c>
      <c r="BD432" s="3">
        <f>IF(AS432&lt;'CDO Param'!H$15,1,0)</f>
        <v>0</v>
      </c>
      <c r="BE432" s="3">
        <f>IF(AT432&lt;'CDO Param'!I$15,1,0)</f>
        <v>0</v>
      </c>
      <c r="BF432" s="3">
        <f>IF(AU432&lt;'CDO Param'!J$15,1,0)</f>
        <v>0</v>
      </c>
      <c r="BG432" s="3">
        <f>IF(AV432&lt;'CDO Param'!K$15,1,0)</f>
        <v>0</v>
      </c>
      <c r="BH432" s="3">
        <f>IF(AW432&lt;'CDO Param'!L$15,1,0)</f>
        <v>0</v>
      </c>
      <c r="BJ432" s="37">
        <f>AY432*'CDO Param'!C$6*AC432</f>
        <v>0</v>
      </c>
      <c r="BK432" s="37">
        <f>AZ432*'CDO Param'!D$6*AD432</f>
        <v>0</v>
      </c>
      <c r="BL432" s="37">
        <f>BA432*'CDO Param'!E$6*AE432</f>
        <v>8170.1939207130645</v>
      </c>
      <c r="BM432" s="37">
        <f>BB432*'CDO Param'!F$6*AF432</f>
        <v>0</v>
      </c>
      <c r="BN432" s="37">
        <f>BC432*'CDO Param'!G$6*AG432</f>
        <v>0</v>
      </c>
      <c r="BO432" s="37">
        <f>BD432*'CDO Param'!H$6*AH432</f>
        <v>0</v>
      </c>
      <c r="BP432" s="37">
        <f>BE432*'CDO Param'!I$6*AI432</f>
        <v>0</v>
      </c>
      <c r="BQ432" s="37">
        <f>BF432*'CDO Param'!J$6*AJ432</f>
        <v>0</v>
      </c>
      <c r="BR432" s="37">
        <f>BG432*'CDO Param'!K$6*AK432</f>
        <v>0</v>
      </c>
      <c r="BS432" s="37">
        <f>BH432*'CDO Param'!L$6*AL432</f>
        <v>0</v>
      </c>
      <c r="BU432" s="38">
        <f t="shared" si="36"/>
        <v>8170.1939207130645</v>
      </c>
      <c r="BV432" s="38">
        <f>AVERAGE(BU$5:BU432)</f>
        <v>7482.7780609812589</v>
      </c>
      <c r="CF432" s="5">
        <f>BU432/'CDO Param'!$M$6</f>
        <v>8.510618667409442E-2</v>
      </c>
      <c r="CG432" s="5">
        <f t="shared" si="37"/>
        <v>0.02</v>
      </c>
      <c r="CH432" s="5">
        <f t="shared" si="38"/>
        <v>1</v>
      </c>
    </row>
    <row r="433" spans="1:86" x14ac:dyDescent="0.2">
      <c r="A433" s="3">
        <v>430</v>
      </c>
      <c r="B433" s="3">
        <v>429</v>
      </c>
      <c r="C433">
        <v>-0.49703430704539642</v>
      </c>
      <c r="D433">
        <v>1.4823717719991691</v>
      </c>
      <c r="E433">
        <v>-0.55533291742904112</v>
      </c>
      <c r="F433">
        <v>-1.02127614809433</v>
      </c>
      <c r="G433">
        <v>1.337680259894114</v>
      </c>
      <c r="H433">
        <v>1.7587899492355064</v>
      </c>
      <c r="I433">
        <v>-0.32788761927804444</v>
      </c>
      <c r="J433">
        <v>0.7546668712166138</v>
      </c>
      <c r="K433">
        <v>0.40467057260684669</v>
      </c>
      <c r="L433">
        <v>0.12619921108125709</v>
      </c>
      <c r="M433">
        <v>-0.1814737515815068</v>
      </c>
      <c r="N433">
        <v>-0.34935510484501719</v>
      </c>
      <c r="O433">
        <v>1.0789699445012957</v>
      </c>
      <c r="P433">
        <v>1.8371883925283328</v>
      </c>
      <c r="R433" s="33">
        <v>0.2421243196549473</v>
      </c>
      <c r="S433" s="33">
        <v>0.38344044069919758</v>
      </c>
      <c r="T433" s="33">
        <v>0.48348683141334303</v>
      </c>
      <c r="U433" s="33">
        <v>0.96317556405587845</v>
      </c>
      <c r="V433" s="33">
        <v>9.1705087149378417E-2</v>
      </c>
      <c r="W433" s="33">
        <v>0.28739971960308019</v>
      </c>
      <c r="X433" s="33">
        <v>0.32708736896844925</v>
      </c>
      <c r="Y433" s="33">
        <v>0.35741025272636223</v>
      </c>
      <c r="Z433" s="33">
        <v>0.99411757196957129</v>
      </c>
      <c r="AA433" s="33">
        <v>0.13403209258524332</v>
      </c>
      <c r="AC433" s="36">
        <f t="shared" si="40"/>
        <v>0.1209272053342806</v>
      </c>
      <c r="AD433" s="36">
        <f t="shared" si="40"/>
        <v>0.30843655243300522</v>
      </c>
      <c r="AE433" s="36">
        <f t="shared" si="40"/>
        <v>0.47209174860098496</v>
      </c>
      <c r="AF433" s="36">
        <f t="shared" si="40"/>
        <v>0.99807011636897436</v>
      </c>
      <c r="AG433" s="36">
        <f t="shared" si="40"/>
        <v>1.4588301725463149E-2</v>
      </c>
      <c r="AH433" s="36">
        <f t="shared" si="39"/>
        <v>0.17309762140108759</v>
      </c>
      <c r="AI433" s="36">
        <f t="shared" si="39"/>
        <v>0.22540779463933075</v>
      </c>
      <c r="AJ433" s="36">
        <f t="shared" si="39"/>
        <v>0.26895624693970616</v>
      </c>
      <c r="AK433" s="36">
        <f t="shared" si="39"/>
        <v>0.99996721559989232</v>
      </c>
      <c r="AL433" s="36">
        <f t="shared" si="39"/>
        <v>3.36559804783296E-2</v>
      </c>
      <c r="AN433">
        <f>SQRT(Correlation)*$F433 + SQRT('CDO Param'!C$17 - Correlation)*HLOOKUP('CDO Param'!C$12,$C$4:$E$1004,$A433,FALSE) + SQRT(1-Correlation)*G433</f>
        <v>1.1557180723392912</v>
      </c>
      <c r="AO433">
        <f>SQRT(Correlation)*$F433 + SQRT('CDO Param'!D$17 - Correlation)*HLOOKUP('CDO Param'!D$12,$C$4:$E$1004,$A433,FALSE) + SQRT(1-Correlation)*H433</f>
        <v>1.5552178012647107</v>
      </c>
      <c r="AP433">
        <f>SQRT(Correlation)*$F433 + SQRT('CDO Param'!E$17 - Correlation)*HLOOKUP('CDO Param'!E$12,$C$4:$E$1004,$A433,FALSE) + SQRT(1-Correlation)*I433</f>
        <v>-0.76552029979572156</v>
      </c>
      <c r="AQ433">
        <f>SQRT(Correlation)*$F433 + SQRT('CDO Param'!F$17 - Correlation)*HLOOKUP('CDO Param'!F$12,$C$4:$E$1004,$A433,FALSE) + SQRT(1-Correlation)*J433</f>
        <v>0.26880776616562685</v>
      </c>
      <c r="AR433">
        <f>SQRT(Correlation)*$F433 + SQRT('CDO Param'!G$17 - Correlation)*HLOOKUP('CDO Param'!G$12,$C$4:$E$1004,$A433,FALSE) + SQRT(1-Correlation)*K433</f>
        <v>-6.322787670495944E-2</v>
      </c>
      <c r="AS433">
        <f>SQRT(Correlation)*$F433 + SQRT('CDO Param'!H$17 - Correlation)*HLOOKUP('CDO Param'!H$12,$C$4:$E$1004,$A433,FALSE) + SQRT(1-Correlation)*L433</f>
        <v>6.406235425814838E-3</v>
      </c>
      <c r="AT433">
        <f>SQRT(Correlation)*$F433 + SQRT('CDO Param'!I$17 - Correlation)*HLOOKUP('CDO Param'!I$12,$C$4:$E$1004,$A433,FALSE) + SQRT(1-Correlation)*M433</f>
        <v>-0.61929320730955617</v>
      </c>
      <c r="AU433">
        <f>SQRT(Correlation)*$F433 + SQRT('CDO Param'!J$17 - Correlation)*HLOOKUP('CDO Param'!J$12,$C$4:$E$1004,$A433,FALSE) + SQRT(1-Correlation)*N433</f>
        <v>-0.78588614480424901</v>
      </c>
      <c r="AV433">
        <f>SQRT(Correlation)*$F433 + SQRT('CDO Param'!K$17 - Correlation)*HLOOKUP('CDO Param'!K$12,$C$4:$E$1004,$A433,FALSE) + SQRT(1-Correlation)*O433</f>
        <v>0.56914197369777397</v>
      </c>
      <c r="AW433">
        <f>SQRT(Correlation)*$F433 + SQRT('CDO Param'!L$17 - Correlation)*HLOOKUP('CDO Param'!L$12,$C$4:$E$1004,$A433,FALSE) + SQRT(1-Correlation)*P433</f>
        <v>1.2884511516148054</v>
      </c>
      <c r="AY433" s="3">
        <f>IF(AN433&lt;'CDO Param'!C$15,1,0)</f>
        <v>0</v>
      </c>
      <c r="AZ433" s="3">
        <f>IF(AO433&lt;'CDO Param'!D$15,1,0)</f>
        <v>0</v>
      </c>
      <c r="BA433" s="3">
        <f>IF(AP433&lt;'CDO Param'!E$15,1,0)</f>
        <v>1</v>
      </c>
      <c r="BB433" s="3">
        <f>IF(AQ433&lt;'CDO Param'!F$15,1,0)</f>
        <v>0</v>
      </c>
      <c r="BC433" s="3">
        <f>IF(AR433&lt;'CDO Param'!G$15,1,0)</f>
        <v>1</v>
      </c>
      <c r="BD433" s="3">
        <f>IF(AS433&lt;'CDO Param'!H$15,1,0)</f>
        <v>0</v>
      </c>
      <c r="BE433" s="3">
        <f>IF(AT433&lt;'CDO Param'!I$15,1,0)</f>
        <v>0</v>
      </c>
      <c r="BF433" s="3">
        <f>IF(AU433&lt;'CDO Param'!J$15,1,0)</f>
        <v>0</v>
      </c>
      <c r="BG433" s="3">
        <f>IF(AV433&lt;'CDO Param'!K$15,1,0)</f>
        <v>0</v>
      </c>
      <c r="BH433" s="3">
        <f>IF(AW433&lt;'CDO Param'!L$15,1,0)</f>
        <v>0</v>
      </c>
      <c r="BJ433" s="37">
        <f>AY433*'CDO Param'!C$6*AC433</f>
        <v>0</v>
      </c>
      <c r="BK433" s="37">
        <f>AZ433*'CDO Param'!D$6*AD433</f>
        <v>0</v>
      </c>
      <c r="BL433" s="37">
        <f>BA433*'CDO Param'!E$6*AE433</f>
        <v>4720.9174860098492</v>
      </c>
      <c r="BM433" s="37">
        <f>BB433*'CDO Param'!F$6*AF433</f>
        <v>0</v>
      </c>
      <c r="BN433" s="37">
        <f>BC433*'CDO Param'!G$6*AG433</f>
        <v>145.88301725463148</v>
      </c>
      <c r="BO433" s="37">
        <f>BD433*'CDO Param'!H$6*AH433</f>
        <v>0</v>
      </c>
      <c r="BP433" s="37">
        <f>BE433*'CDO Param'!I$6*AI433</f>
        <v>0</v>
      </c>
      <c r="BQ433" s="37">
        <f>BF433*'CDO Param'!J$6*AJ433</f>
        <v>0</v>
      </c>
      <c r="BR433" s="37">
        <f>BG433*'CDO Param'!K$6*AK433</f>
        <v>0</v>
      </c>
      <c r="BS433" s="37">
        <f>BH433*'CDO Param'!L$6*AL433</f>
        <v>0</v>
      </c>
      <c r="BU433" s="38">
        <f t="shared" si="36"/>
        <v>4866.8005032644805</v>
      </c>
      <c r="BV433" s="38">
        <f>AVERAGE(BU$5:BU433)</f>
        <v>7476.6802111963716</v>
      </c>
      <c r="CF433" s="5">
        <f>BU433/'CDO Param'!$M$6</f>
        <v>5.069583857567167E-2</v>
      </c>
      <c r="CG433" s="5">
        <f t="shared" si="37"/>
        <v>6.9583857567166729E-4</v>
      </c>
      <c r="CH433" s="5">
        <f t="shared" si="38"/>
        <v>3.4791928783583365E-2</v>
      </c>
    </row>
    <row r="434" spans="1:86" x14ac:dyDescent="0.2">
      <c r="A434" s="3">
        <v>431</v>
      </c>
      <c r="B434" s="3">
        <v>430</v>
      </c>
      <c r="C434">
        <v>1.0084363566420507</v>
      </c>
      <c r="D434">
        <v>0.95555378720746376</v>
      </c>
      <c r="E434">
        <v>0.55563305068062618</v>
      </c>
      <c r="F434">
        <v>0.36374558476381935</v>
      </c>
      <c r="G434">
        <v>0.49115215006168</v>
      </c>
      <c r="H434">
        <v>1.573253030073829</v>
      </c>
      <c r="I434">
        <v>-1.6611284081591293</v>
      </c>
      <c r="J434">
        <v>2.7142732506035827E-2</v>
      </c>
      <c r="K434">
        <v>-7.7041022450430319E-2</v>
      </c>
      <c r="L434">
        <v>-0.12676423466473352</v>
      </c>
      <c r="M434">
        <v>0.89220293375547044</v>
      </c>
      <c r="N434">
        <v>1.5290879673557356E-2</v>
      </c>
      <c r="O434">
        <v>-2.0407878764672205</v>
      </c>
      <c r="P434">
        <v>0.93941935119801201</v>
      </c>
      <c r="R434" s="33">
        <v>0.6773800801846106</v>
      </c>
      <c r="S434" s="33">
        <v>0.72700766275031847</v>
      </c>
      <c r="T434" s="33">
        <v>0.81778784460285114</v>
      </c>
      <c r="U434" s="33">
        <v>0.56030424011885382</v>
      </c>
      <c r="V434" s="33">
        <v>3.3363677576819288E-2</v>
      </c>
      <c r="W434" s="33">
        <v>0.74332903360171665</v>
      </c>
      <c r="X434" s="33">
        <v>0.13106774405160349</v>
      </c>
      <c r="Y434" s="33">
        <v>0.85557427529970853</v>
      </c>
      <c r="Z434" s="33">
        <v>0.63684496220054332</v>
      </c>
      <c r="AA434" s="33">
        <v>0.45327970453225064</v>
      </c>
      <c r="AC434" s="36">
        <f t="shared" si="40"/>
        <v>0.78075978144484792</v>
      </c>
      <c r="AD434" s="36">
        <f t="shared" si="40"/>
        <v>0.84442037140912407</v>
      </c>
      <c r="AE434" s="36">
        <f t="shared" si="40"/>
        <v>0.93424276318935617</v>
      </c>
      <c r="AF434" s="36">
        <f t="shared" si="40"/>
        <v>0.60120117430270437</v>
      </c>
      <c r="AG434" s="36">
        <f t="shared" si="40"/>
        <v>1.5500455816527293E-3</v>
      </c>
      <c r="AH434" s="36">
        <f t="shared" si="39"/>
        <v>0.86324515920364153</v>
      </c>
      <c r="AI434" s="36">
        <f t="shared" si="39"/>
        <v>3.2044246399792392E-2</v>
      </c>
      <c r="AJ434" s="36">
        <f t="shared" si="39"/>
        <v>0.96036049709598315</v>
      </c>
      <c r="AK434" s="36">
        <f t="shared" si="39"/>
        <v>0.72248508663676003</v>
      </c>
      <c r="AL434" s="36">
        <f t="shared" si="39"/>
        <v>0.42135558391806238</v>
      </c>
      <c r="AN434">
        <f>SQRT(Correlation)*$F434 + SQRT('CDO Param'!C$17 - Correlation)*HLOOKUP('CDO Param'!C$12,$C$4:$E$1004,$A434,FALSE) + SQRT(1-Correlation)*G434</f>
        <v>0.71611000777804334</v>
      </c>
      <c r="AO434">
        <f>SQRT(Correlation)*$F434 + SQRT('CDO Param'!D$17 - Correlation)*HLOOKUP('CDO Param'!D$12,$C$4:$E$1004,$A434,FALSE) + SQRT(1-Correlation)*H434</f>
        <v>1.7426810394513321</v>
      </c>
      <c r="AP434">
        <f>SQRT(Correlation)*$F434 + SQRT('CDO Param'!E$17 - Correlation)*HLOOKUP('CDO Param'!E$12,$C$4:$E$1004,$A434,FALSE) + SQRT(1-Correlation)*I434</f>
        <v>-1.1940511417983615</v>
      </c>
      <c r="AQ434">
        <f>SQRT(Correlation)*$F434 + SQRT('CDO Param'!F$17 - Correlation)*HLOOKUP('CDO Param'!F$12,$C$4:$E$1004,$A434,FALSE) + SQRT(1-Correlation)*J434</f>
        <v>0.26501963784702648</v>
      </c>
      <c r="AR434">
        <f>SQRT(Correlation)*$F434 + SQRT('CDO Param'!G$17 - Correlation)*HLOOKUP('CDO Param'!G$12,$C$4:$E$1004,$A434,FALSE) + SQRT(1-Correlation)*K434</f>
        <v>0.16618224959163963</v>
      </c>
      <c r="AS434">
        <f>SQRT(Correlation)*$F434 + SQRT('CDO Param'!H$17 - Correlation)*HLOOKUP('CDO Param'!H$12,$C$4:$E$1004,$A434,FALSE) + SQRT(1-Correlation)*L434</f>
        <v>0.12990305399633925</v>
      </c>
      <c r="AT434">
        <f>SQRT(Correlation)*$F434 + SQRT('CDO Param'!I$17 - Correlation)*HLOOKUP('CDO Param'!I$12,$C$4:$E$1004,$A434,FALSE) + SQRT(1-Correlation)*M434</f>
        <v>1.0856878025805812</v>
      </c>
      <c r="AU434">
        <f>SQRT(Correlation)*$F434 + SQRT('CDO Param'!J$17 - Correlation)*HLOOKUP('CDO Param'!J$12,$C$4:$E$1004,$A434,FALSE) + SQRT(1-Correlation)*N434</f>
        <v>0.39633983709824538</v>
      </c>
      <c r="AV434">
        <f>SQRT(Correlation)*$F434 + SQRT('CDO Param'!K$17 - Correlation)*HLOOKUP('CDO Param'!K$12,$C$4:$E$1004,$A434,FALSE) + SQRT(1-Correlation)*O434</f>
        <v>-1.554227738328986</v>
      </c>
      <c r="AW434">
        <f>SQRT(Correlation)*$F434 + SQRT('CDO Param'!L$17 - Correlation)*HLOOKUP('CDO Param'!L$12,$C$4:$E$1004,$A434,FALSE) + SQRT(1-Correlation)*P434</f>
        <v>1.2730450832864455</v>
      </c>
      <c r="AY434" s="3">
        <f>IF(AN434&lt;'CDO Param'!C$15,1,0)</f>
        <v>0</v>
      </c>
      <c r="AZ434" s="3">
        <f>IF(AO434&lt;'CDO Param'!D$15,1,0)</f>
        <v>0</v>
      </c>
      <c r="BA434" s="3">
        <f>IF(AP434&lt;'CDO Param'!E$15,1,0)</f>
        <v>1</v>
      </c>
      <c r="BB434" s="3">
        <f>IF(AQ434&lt;'CDO Param'!F$15,1,0)</f>
        <v>0</v>
      </c>
      <c r="BC434" s="3">
        <f>IF(AR434&lt;'CDO Param'!G$15,1,0)</f>
        <v>1</v>
      </c>
      <c r="BD434" s="3">
        <f>IF(AS434&lt;'CDO Param'!H$15,1,0)</f>
        <v>0</v>
      </c>
      <c r="BE434" s="3">
        <f>IF(AT434&lt;'CDO Param'!I$15,1,0)</f>
        <v>0</v>
      </c>
      <c r="BF434" s="3">
        <f>IF(AU434&lt;'CDO Param'!J$15,1,0)</f>
        <v>0</v>
      </c>
      <c r="BG434" s="3">
        <f>IF(AV434&lt;'CDO Param'!K$15,1,0)</f>
        <v>0</v>
      </c>
      <c r="BH434" s="3">
        <f>IF(AW434&lt;'CDO Param'!L$15,1,0)</f>
        <v>0</v>
      </c>
      <c r="BJ434" s="37">
        <f>AY434*'CDO Param'!C$6*AC434</f>
        <v>0</v>
      </c>
      <c r="BK434" s="37">
        <f>AZ434*'CDO Param'!D$6*AD434</f>
        <v>0</v>
      </c>
      <c r="BL434" s="37">
        <f>BA434*'CDO Param'!E$6*AE434</f>
        <v>9342.4276318935608</v>
      </c>
      <c r="BM434" s="37">
        <f>BB434*'CDO Param'!F$6*AF434</f>
        <v>0</v>
      </c>
      <c r="BN434" s="37">
        <f>BC434*'CDO Param'!G$6*AG434</f>
        <v>15.500455816527294</v>
      </c>
      <c r="BO434" s="37">
        <f>BD434*'CDO Param'!H$6*AH434</f>
        <v>0</v>
      </c>
      <c r="BP434" s="37">
        <f>BE434*'CDO Param'!I$6*AI434</f>
        <v>0</v>
      </c>
      <c r="BQ434" s="37">
        <f>BF434*'CDO Param'!J$6*AJ434</f>
        <v>0</v>
      </c>
      <c r="BR434" s="37">
        <f>BG434*'CDO Param'!K$6*AK434</f>
        <v>0</v>
      </c>
      <c r="BS434" s="37">
        <f>BH434*'CDO Param'!L$6*AL434</f>
        <v>0</v>
      </c>
      <c r="BU434" s="38">
        <f t="shared" si="36"/>
        <v>9357.9280877100882</v>
      </c>
      <c r="BV434" s="38">
        <f>AVERAGE(BU$5:BU434)</f>
        <v>7481.0552062580309</v>
      </c>
      <c r="CF434" s="5">
        <f>BU434/'CDO Param'!$M$6</f>
        <v>9.747841758031342E-2</v>
      </c>
      <c r="CG434" s="5">
        <f t="shared" si="37"/>
        <v>0.02</v>
      </c>
      <c r="CH434" s="5">
        <f t="shared" si="38"/>
        <v>1</v>
      </c>
    </row>
    <row r="435" spans="1:86" x14ac:dyDescent="0.2">
      <c r="A435" s="3">
        <v>432</v>
      </c>
      <c r="B435" s="3">
        <v>431</v>
      </c>
      <c r="C435">
        <v>0.40398958844889421</v>
      </c>
      <c r="D435">
        <v>1.2783266356564127</v>
      </c>
      <c r="E435">
        <v>0.7426933734677732</v>
      </c>
      <c r="F435">
        <v>-0.39521751205029432</v>
      </c>
      <c r="G435">
        <v>1.7212732927873731</v>
      </c>
      <c r="H435">
        <v>-2.3480060917790979</v>
      </c>
      <c r="I435">
        <v>0.28072122404410038</v>
      </c>
      <c r="J435">
        <v>-0.50303128773521166</v>
      </c>
      <c r="K435">
        <v>0.43471345634316094</v>
      </c>
      <c r="L435">
        <v>-2.7781788958236575</v>
      </c>
      <c r="M435">
        <v>1.5267823982867412</v>
      </c>
      <c r="N435">
        <v>-0.48977653932524845</v>
      </c>
      <c r="O435">
        <v>-0.71652948463452049</v>
      </c>
      <c r="P435">
        <v>-0.15624436855432577</v>
      </c>
      <c r="R435" s="33">
        <v>0.27199407353624427</v>
      </c>
      <c r="S435" s="33">
        <v>0.4043939236571984</v>
      </c>
      <c r="T435" s="33">
        <v>0.64867490653352577</v>
      </c>
      <c r="U435" s="33">
        <v>0.27915410896723813</v>
      </c>
      <c r="V435" s="33">
        <v>0.74310941237169759</v>
      </c>
      <c r="W435" s="33">
        <v>0.43989373112092434</v>
      </c>
      <c r="X435" s="33">
        <v>0.29393894937538495</v>
      </c>
      <c r="Y435" s="33">
        <v>0.23192215209450673</v>
      </c>
      <c r="Z435" s="33">
        <v>0.9156102523746017</v>
      </c>
      <c r="AA435" s="33">
        <v>0.66151165993023275</v>
      </c>
      <c r="AC435" s="36">
        <f t="shared" si="40"/>
        <v>0.15439667763057083</v>
      </c>
      <c r="AD435" s="36">
        <f t="shared" si="40"/>
        <v>0.3413990353808436</v>
      </c>
      <c r="AE435" s="36">
        <f t="shared" si="40"/>
        <v>0.74000729886658667</v>
      </c>
      <c r="AF435" s="36">
        <f t="shared" si="40"/>
        <v>0.16297057747536101</v>
      </c>
      <c r="AG435" s="36">
        <f t="shared" si="40"/>
        <v>0.86299924662753524</v>
      </c>
      <c r="AH435" s="36">
        <f t="shared" si="39"/>
        <v>0.39912601126188374</v>
      </c>
      <c r="AI435" s="36">
        <f t="shared" si="39"/>
        <v>0.18131730844807337</v>
      </c>
      <c r="AJ435" s="36">
        <f t="shared" si="39"/>
        <v>0.11037762930851883</v>
      </c>
      <c r="AK435" s="36">
        <f t="shared" si="39"/>
        <v>0.98786103217026766</v>
      </c>
      <c r="AL435" s="36">
        <f t="shared" si="39"/>
        <v>0.75855425363398377</v>
      </c>
      <c r="AN435">
        <f>SQRT(Correlation)*$F435 + SQRT('CDO Param'!C$17 - Correlation)*HLOOKUP('CDO Param'!C$12,$C$4:$E$1004,$A435,FALSE) + SQRT(1-Correlation)*G435</f>
        <v>1.6887471598502022</v>
      </c>
      <c r="AO435">
        <f>SQRT(Correlation)*$F435 + SQRT('CDO Param'!D$17 - Correlation)*HLOOKUP('CDO Param'!D$12,$C$4:$E$1004,$A435,FALSE) + SQRT(1-Correlation)*H435</f>
        <v>-2.1717102273892825</v>
      </c>
      <c r="AP435">
        <f>SQRT(Correlation)*$F435 + SQRT('CDO Param'!E$17 - Correlation)*HLOOKUP('CDO Param'!E$12,$C$4:$E$1004,$A435,FALSE) + SQRT(1-Correlation)*I435</f>
        <v>0.24822238406204766</v>
      </c>
      <c r="AQ435">
        <f>SQRT(Correlation)*$F435 + SQRT('CDO Param'!F$17 - Correlation)*HLOOKUP('CDO Param'!F$12,$C$4:$E$1004,$A435,FALSE) + SQRT(1-Correlation)*J435</f>
        <v>-0.43612484504637694</v>
      </c>
      <c r="AR435">
        <f>SQRT(Correlation)*$F435 + SQRT('CDO Param'!G$17 - Correlation)*HLOOKUP('CDO Param'!G$12,$C$4:$E$1004,$A435,FALSE) + SQRT(1-Correlation)*K435</f>
        <v>0.45349793149542861</v>
      </c>
      <c r="AS435">
        <f>SQRT(Correlation)*$F435 + SQRT('CDO Param'!H$17 - Correlation)*HLOOKUP('CDO Param'!H$12,$C$4:$E$1004,$A435,FALSE) + SQRT(1-Correlation)*L435</f>
        <v>-2.5798079818619128</v>
      </c>
      <c r="AT435">
        <f>SQRT(Correlation)*$F435 + SQRT('CDO Param'!I$17 - Correlation)*HLOOKUP('CDO Param'!I$12,$C$4:$E$1004,$A435,FALSE) + SQRT(1-Correlation)*M435</f>
        <v>1.4895254970369993</v>
      </c>
      <c r="AU435">
        <f>SQRT(Correlation)*$F435 + SQRT('CDO Param'!J$17 - Correlation)*HLOOKUP('CDO Param'!J$12,$C$4:$E$1004,$A435,FALSE) + SQRT(1-Correlation)*N435</f>
        <v>-0.48273597523173051</v>
      </c>
      <c r="AV435">
        <f>SQRT(Correlation)*$F435 + SQRT('CDO Param'!K$17 - Correlation)*HLOOKUP('CDO Param'!K$12,$C$4:$E$1004,$A435,FALSE) + SQRT(1-Correlation)*O435</f>
        <v>-0.69785270723039849</v>
      </c>
      <c r="AW435">
        <f>SQRT(Correlation)*$F435 + SQRT('CDO Param'!L$17 - Correlation)*HLOOKUP('CDO Param'!L$12,$C$4:$E$1004,$A435,FALSE) + SQRT(1-Correlation)*P435</f>
        <v>-0.16631957545882442</v>
      </c>
      <c r="AY435" s="3">
        <f>IF(AN435&lt;'CDO Param'!C$15,1,0)</f>
        <v>0</v>
      </c>
      <c r="AZ435" s="3">
        <f>IF(AO435&lt;'CDO Param'!D$15,1,0)</f>
        <v>1</v>
      </c>
      <c r="BA435" s="3">
        <f>IF(AP435&lt;'CDO Param'!E$15,1,0)</f>
        <v>0</v>
      </c>
      <c r="BB435" s="3">
        <f>IF(AQ435&lt;'CDO Param'!F$15,1,0)</f>
        <v>0</v>
      </c>
      <c r="BC435" s="3">
        <f>IF(AR435&lt;'CDO Param'!G$15,1,0)</f>
        <v>0</v>
      </c>
      <c r="BD435" s="3">
        <f>IF(AS435&lt;'CDO Param'!H$15,1,0)</f>
        <v>0</v>
      </c>
      <c r="BE435" s="3">
        <f>IF(AT435&lt;'CDO Param'!I$15,1,0)</f>
        <v>0</v>
      </c>
      <c r="BF435" s="3">
        <f>IF(AU435&lt;'CDO Param'!J$15,1,0)</f>
        <v>0</v>
      </c>
      <c r="BG435" s="3">
        <f>IF(AV435&lt;'CDO Param'!K$15,1,0)</f>
        <v>0</v>
      </c>
      <c r="BH435" s="3">
        <f>IF(AW435&lt;'CDO Param'!L$15,1,0)</f>
        <v>0</v>
      </c>
      <c r="BJ435" s="37">
        <f>AY435*'CDO Param'!C$6*AC435</f>
        <v>0</v>
      </c>
      <c r="BK435" s="37">
        <f>AZ435*'CDO Param'!D$6*AD435</f>
        <v>3072.5913184275923</v>
      </c>
      <c r="BL435" s="37">
        <f>BA435*'CDO Param'!E$6*AE435</f>
        <v>0</v>
      </c>
      <c r="BM435" s="37">
        <f>BB435*'CDO Param'!F$6*AF435</f>
        <v>0</v>
      </c>
      <c r="BN435" s="37">
        <f>BC435*'CDO Param'!G$6*AG435</f>
        <v>0</v>
      </c>
      <c r="BO435" s="37">
        <f>BD435*'CDO Param'!H$6*AH435</f>
        <v>0</v>
      </c>
      <c r="BP435" s="37">
        <f>BE435*'CDO Param'!I$6*AI435</f>
        <v>0</v>
      </c>
      <c r="BQ435" s="37">
        <f>BF435*'CDO Param'!J$6*AJ435</f>
        <v>0</v>
      </c>
      <c r="BR435" s="37">
        <f>BG435*'CDO Param'!K$6*AK435</f>
        <v>0</v>
      </c>
      <c r="BS435" s="37">
        <f>BH435*'CDO Param'!L$6*AL435</f>
        <v>0</v>
      </c>
      <c r="BU435" s="38">
        <f t="shared" si="36"/>
        <v>3072.5913184275923</v>
      </c>
      <c r="BV435" s="38">
        <f>AVERAGE(BU$5:BU435)</f>
        <v>7470.8267517619042</v>
      </c>
      <c r="CF435" s="5">
        <f>BU435/'CDO Param'!$M$6</f>
        <v>3.2006159566954087E-2</v>
      </c>
      <c r="CG435" s="5">
        <f t="shared" si="37"/>
        <v>0</v>
      </c>
      <c r="CH435" s="5">
        <f t="shared" si="38"/>
        <v>0</v>
      </c>
    </row>
    <row r="436" spans="1:86" x14ac:dyDescent="0.2">
      <c r="A436" s="3">
        <v>433</v>
      </c>
      <c r="B436" s="3">
        <v>432</v>
      </c>
      <c r="C436">
        <v>-1.1731390259228647</v>
      </c>
      <c r="D436">
        <v>2.2861968318466097</v>
      </c>
      <c r="E436">
        <v>-1.3984345059725456</v>
      </c>
      <c r="F436">
        <v>-1.5412979337270372</v>
      </c>
      <c r="G436">
        <v>0.47123876356636174</v>
      </c>
      <c r="H436">
        <v>-2.1313826437108219</v>
      </c>
      <c r="I436">
        <v>0.83943405115860514</v>
      </c>
      <c r="J436">
        <v>-0.51355755203985609</v>
      </c>
      <c r="K436">
        <v>0.35245648177806288</v>
      </c>
      <c r="L436">
        <v>0.51540041567932349</v>
      </c>
      <c r="M436">
        <v>-0.89927198132500052</v>
      </c>
      <c r="N436">
        <v>0.70034730015322566</v>
      </c>
      <c r="O436">
        <v>-1.0701546671043616</v>
      </c>
      <c r="P436">
        <v>-0.78722905527683906</v>
      </c>
      <c r="R436" s="33">
        <v>2.6468447421895549E-2</v>
      </c>
      <c r="S436" s="33">
        <v>0.85519581979848247</v>
      </c>
      <c r="T436" s="33">
        <v>0.27614335309534488</v>
      </c>
      <c r="U436" s="33">
        <v>0.1413354734616985</v>
      </c>
      <c r="V436" s="33">
        <v>0.42530247076661443</v>
      </c>
      <c r="W436" s="33">
        <v>5.8626174488396465E-2</v>
      </c>
      <c r="X436" s="33">
        <v>0.3301146264793885</v>
      </c>
      <c r="Y436" s="33">
        <v>0.23652723908262666</v>
      </c>
      <c r="Z436" s="33">
        <v>0.31330726170600731</v>
      </c>
      <c r="AA436" s="33">
        <v>0.75514749286470351</v>
      </c>
      <c r="AC436" s="36">
        <f t="shared" si="40"/>
        <v>9.2685734183303584E-4</v>
      </c>
      <c r="AD436" s="36">
        <f t="shared" si="40"/>
        <v>0.96013284909370389</v>
      </c>
      <c r="AE436" s="36">
        <f t="shared" si="40"/>
        <v>0.15934011887696248</v>
      </c>
      <c r="AF436" s="36">
        <f t="shared" si="40"/>
        <v>3.7806374096085074E-2</v>
      </c>
      <c r="AG436" s="36">
        <f t="shared" si="40"/>
        <v>0.37515445171054401</v>
      </c>
      <c r="AH436" s="36">
        <f t="shared" si="39"/>
        <v>5.4168277378033869E-3</v>
      </c>
      <c r="AI436" s="36">
        <f t="shared" si="39"/>
        <v>0.22962499610528164</v>
      </c>
      <c r="AJ436" s="36">
        <f t="shared" si="39"/>
        <v>0.11508251477351897</v>
      </c>
      <c r="AK436" s="36">
        <f t="shared" si="39"/>
        <v>0.20660332875660467</v>
      </c>
      <c r="AL436" s="36">
        <f t="shared" si="39"/>
        <v>0.87617409420362513</v>
      </c>
      <c r="AN436">
        <f>SQRT(Correlation)*$F436 + SQRT('CDO Param'!C$17 - Correlation)*HLOOKUP('CDO Param'!C$12,$C$4:$E$1004,$A436,FALSE) + SQRT(1-Correlation)*G436</f>
        <v>0.28297219862570078</v>
      </c>
      <c r="AO436">
        <f>SQRT(Correlation)*$F436 + SQRT('CDO Param'!D$17 - Correlation)*HLOOKUP('CDO Param'!D$12,$C$4:$E$1004,$A436,FALSE) + SQRT(1-Correlation)*H436</f>
        <v>-2.186091261606887</v>
      </c>
      <c r="AP436">
        <f>SQRT(Correlation)*$F436 + SQRT('CDO Param'!E$17 - Correlation)*HLOOKUP('CDO Param'!E$12,$C$4:$E$1004,$A436,FALSE) + SQRT(1-Correlation)*I436</f>
        <v>-1.4275497894656874E-3</v>
      </c>
      <c r="AQ436">
        <f>SQRT(Correlation)*$F436 + SQRT('CDO Param'!F$17 - Correlation)*HLOOKUP('CDO Param'!F$12,$C$4:$E$1004,$A436,FALSE) + SQRT(1-Correlation)*J436</f>
        <v>-1.287304136300383</v>
      </c>
      <c r="AR436">
        <f>SQRT(Correlation)*$F436 + SQRT('CDO Param'!G$17 - Correlation)*HLOOKUP('CDO Param'!G$12,$C$4:$E$1004,$A436,FALSE) + SQRT(1-Correlation)*K436</f>
        <v>-0.46573108653997042</v>
      </c>
      <c r="AS436">
        <f>SQRT(Correlation)*$F436 + SQRT('CDO Param'!H$17 - Correlation)*HLOOKUP('CDO Param'!H$12,$C$4:$E$1004,$A436,FALSE) + SQRT(1-Correlation)*L436</f>
        <v>0.32486762039958478</v>
      </c>
      <c r="AT436">
        <f>SQRT(Correlation)*$F436 + SQRT('CDO Param'!I$17 - Correlation)*HLOOKUP('CDO Param'!I$12,$C$4:$E$1004,$A436,FALSE) + SQRT(1-Correlation)*M436</f>
        <v>-1.6532249731802855</v>
      </c>
      <c r="AU436">
        <f>SQRT(Correlation)*$F436 + SQRT('CDO Param'!J$17 - Correlation)*HLOOKUP('CDO Param'!J$12,$C$4:$E$1004,$A436,FALSE) + SQRT(1-Correlation)*N436</f>
        <v>-0.13337682744837975</v>
      </c>
      <c r="AV436">
        <f>SQRT(Correlation)*$F436 + SQRT('CDO Param'!K$17 - Correlation)*HLOOKUP('CDO Param'!K$12,$C$4:$E$1004,$A436,FALSE) + SQRT(1-Correlation)*O436</f>
        <v>-1.8130224729512303</v>
      </c>
      <c r="AW436">
        <f>SQRT(Correlation)*$F436 + SQRT('CDO Param'!L$17 - Correlation)*HLOOKUP('CDO Param'!L$12,$C$4:$E$1004,$A436,FALSE) + SQRT(1-Correlation)*P436</f>
        <v>-1.5446156704197369</v>
      </c>
      <c r="AY436" s="3">
        <f>IF(AN436&lt;'CDO Param'!C$15,1,0)</f>
        <v>0</v>
      </c>
      <c r="AZ436" s="3">
        <f>IF(AO436&lt;'CDO Param'!D$15,1,0)</f>
        <v>1</v>
      </c>
      <c r="BA436" s="3">
        <f>IF(AP436&lt;'CDO Param'!E$15,1,0)</f>
        <v>0</v>
      </c>
      <c r="BB436" s="3">
        <f>IF(AQ436&lt;'CDO Param'!F$15,1,0)</f>
        <v>1</v>
      </c>
      <c r="BC436" s="3">
        <f>IF(AR436&lt;'CDO Param'!G$15,1,0)</f>
        <v>1</v>
      </c>
      <c r="BD436" s="3">
        <f>IF(AS436&lt;'CDO Param'!H$15,1,0)</f>
        <v>0</v>
      </c>
      <c r="BE436" s="3">
        <f>IF(AT436&lt;'CDO Param'!I$15,1,0)</f>
        <v>1</v>
      </c>
      <c r="BF436" s="3">
        <f>IF(AU436&lt;'CDO Param'!J$15,1,0)</f>
        <v>0</v>
      </c>
      <c r="BG436" s="3">
        <f>IF(AV436&lt;'CDO Param'!K$15,1,0)</f>
        <v>0</v>
      </c>
      <c r="BH436" s="3">
        <f>IF(AW436&lt;'CDO Param'!L$15,1,0)</f>
        <v>1</v>
      </c>
      <c r="BJ436" s="37">
        <f>AY436*'CDO Param'!C$6*AC436</f>
        <v>0</v>
      </c>
      <c r="BK436" s="37">
        <f>AZ436*'CDO Param'!D$6*AD436</f>
        <v>8641.1956418433347</v>
      </c>
      <c r="BL436" s="37">
        <f>BA436*'CDO Param'!E$6*AE436</f>
        <v>0</v>
      </c>
      <c r="BM436" s="37">
        <f>BB436*'CDO Param'!F$6*AF436</f>
        <v>378.06374096085074</v>
      </c>
      <c r="BN436" s="37">
        <f>BC436*'CDO Param'!G$6*AG436</f>
        <v>3751.5445171054403</v>
      </c>
      <c r="BO436" s="37">
        <f>BD436*'CDO Param'!H$6*AH436</f>
        <v>0</v>
      </c>
      <c r="BP436" s="37">
        <f>BE436*'CDO Param'!I$6*AI436</f>
        <v>1836.9999688422531</v>
      </c>
      <c r="BQ436" s="37">
        <f>BF436*'CDO Param'!J$6*AJ436</f>
        <v>0</v>
      </c>
      <c r="BR436" s="37">
        <f>BG436*'CDO Param'!K$6*AK436</f>
        <v>0</v>
      </c>
      <c r="BS436" s="37">
        <f>BH436*'CDO Param'!L$6*AL436</f>
        <v>8761.740942036251</v>
      </c>
      <c r="BU436" s="38">
        <f t="shared" si="36"/>
        <v>23369.544810788131</v>
      </c>
      <c r="BV436" s="38">
        <f>AVERAGE(BU$5:BU436)</f>
        <v>7507.6293398615026</v>
      </c>
      <c r="CF436" s="5">
        <f>BU436/'CDO Param'!$M$6</f>
        <v>0.24343275844570969</v>
      </c>
      <c r="CG436" s="5">
        <f t="shared" si="37"/>
        <v>0.02</v>
      </c>
      <c r="CH436" s="5">
        <f t="shared" si="38"/>
        <v>1</v>
      </c>
    </row>
    <row r="437" spans="1:86" x14ac:dyDescent="0.2">
      <c r="A437" s="3">
        <v>434</v>
      </c>
      <c r="B437" s="3">
        <v>433</v>
      </c>
      <c r="C437">
        <v>-1.043044903781265</v>
      </c>
      <c r="D437">
        <v>-0.75230218499200419</v>
      </c>
      <c r="E437">
        <v>-0.58768819144461304</v>
      </c>
      <c r="F437">
        <v>-0.74932131610694341</v>
      </c>
      <c r="G437">
        <v>-0.3607522103266092</v>
      </c>
      <c r="H437">
        <v>-1.2437567420420237</v>
      </c>
      <c r="I437">
        <v>1.2679106475843582</v>
      </c>
      <c r="J437">
        <v>0.55742702897987328</v>
      </c>
      <c r="K437">
        <v>-0.83418171925586648</v>
      </c>
      <c r="L437">
        <v>2.5297595129813999E-2</v>
      </c>
      <c r="M437">
        <v>-1.2711825547739863</v>
      </c>
      <c r="N437">
        <v>-2.3549091565655544E-2</v>
      </c>
      <c r="O437">
        <v>0.29385432753770147</v>
      </c>
      <c r="P437">
        <v>0.87102762336144224</v>
      </c>
      <c r="R437" s="33">
        <v>0.76391257707211779</v>
      </c>
      <c r="S437" s="33">
        <v>7.8682851082963329E-2</v>
      </c>
      <c r="T437" s="33">
        <v>0.42267815136475401</v>
      </c>
      <c r="U437" s="33">
        <v>0.95168998742089139</v>
      </c>
      <c r="V437" s="33">
        <v>5.3618582921856353E-2</v>
      </c>
      <c r="W437" s="33">
        <v>0.16752316763974873</v>
      </c>
      <c r="X437" s="33">
        <v>0.56187852125702353</v>
      </c>
      <c r="Y437" s="33">
        <v>0.4923067667951373</v>
      </c>
      <c r="Z437" s="33">
        <v>0.19982952587298561</v>
      </c>
      <c r="AA437" s="33">
        <v>0.53484134726917432</v>
      </c>
      <c r="AC437" s="36">
        <f t="shared" si="40"/>
        <v>0.88537090071129909</v>
      </c>
      <c r="AD437" s="36">
        <f t="shared" si="40"/>
        <v>1.0396671508682329E-2</v>
      </c>
      <c r="AE437" s="36">
        <f t="shared" si="40"/>
        <v>0.37087646561826126</v>
      </c>
      <c r="AF437" s="36">
        <f t="shared" si="40"/>
        <v>0.99647409994666103</v>
      </c>
      <c r="AG437" s="36">
        <f t="shared" si="40"/>
        <v>4.4436162804695209E-3</v>
      </c>
      <c r="AH437" s="36">
        <f t="shared" si="39"/>
        <v>5.479221865568959E-2</v>
      </c>
      <c r="AI437" s="36">
        <f t="shared" si="39"/>
        <v>0.60380119476363792</v>
      </c>
      <c r="AJ437" s="36">
        <f t="shared" si="39"/>
        <v>0.48699214902809934</v>
      </c>
      <c r="AK437" s="36">
        <f t="shared" si="39"/>
        <v>8.0257916420176975E-2</v>
      </c>
      <c r="AL437" s="36">
        <f t="shared" si="39"/>
        <v>0.55876785639582693</v>
      </c>
      <c r="AN437">
        <f>SQRT(Correlation)*$F437 + SQRT('CDO Param'!C$17 - Correlation)*HLOOKUP('CDO Param'!C$12,$C$4:$E$1004,$A437,FALSE) + SQRT(1-Correlation)*G437</f>
        <v>-0.68558739779481637</v>
      </c>
      <c r="AO437">
        <f>SQRT(Correlation)*$F437 + SQRT('CDO Param'!D$17 - Correlation)*HLOOKUP('CDO Param'!D$12,$C$4:$E$1004,$A437,FALSE) + SQRT(1-Correlation)*H437</f>
        <v>-1.5232790491361452</v>
      </c>
      <c r="AP437">
        <f>SQRT(Correlation)*$F437 + SQRT('CDO Param'!E$17 - Correlation)*HLOOKUP('CDO Param'!E$12,$C$4:$E$1004,$A437,FALSE) + SQRT(1-Correlation)*I437</f>
        <v>0.6899257067945439</v>
      </c>
      <c r="AQ437">
        <f>SQRT(Correlation)*$F437 + SQRT('CDO Param'!F$17 - Correlation)*HLOOKUP('CDO Param'!F$12,$C$4:$E$1004,$A437,FALSE) + SQRT(1-Correlation)*J437</f>
        <v>0.16045443188942349</v>
      </c>
      <c r="AR437">
        <f>SQRT(Correlation)*$F437 + SQRT('CDO Param'!G$17 - Correlation)*HLOOKUP('CDO Param'!G$12,$C$4:$E$1004,$A437,FALSE) + SQRT(1-Correlation)*K437</f>
        <v>-1.1597415449828052</v>
      </c>
      <c r="AS437">
        <f>SQRT(Correlation)*$F437 + SQRT('CDO Param'!H$17 - Correlation)*HLOOKUP('CDO Param'!H$12,$C$4:$E$1004,$A437,FALSE) + SQRT(1-Correlation)*L437</f>
        <v>-0.31934839514265756</v>
      </c>
      <c r="AT437">
        <f>SQRT(Correlation)*$F437 + SQRT('CDO Param'!I$17 - Correlation)*HLOOKUP('CDO Param'!I$12,$C$4:$E$1004,$A437,FALSE) + SQRT(1-Correlation)*M437</f>
        <v>-1.5743169388729654</v>
      </c>
      <c r="AU437">
        <f>SQRT(Correlation)*$F437 + SQRT('CDO Param'!J$17 - Correlation)*HLOOKUP('CDO Param'!J$12,$C$4:$E$1004,$A437,FALSE) + SQRT(1-Correlation)*N437</f>
        <v>-0.53526057784174741</v>
      </c>
      <c r="AV437">
        <f>SQRT(Correlation)*$F437 + SQRT('CDO Param'!K$17 - Correlation)*HLOOKUP('CDO Param'!K$12,$C$4:$E$1004,$A437,FALSE) + SQRT(1-Correlation)*O437</f>
        <v>-0.23414525539426523</v>
      </c>
      <c r="AW437">
        <f>SQRT(Correlation)*$F437 + SQRT('CDO Param'!L$17 - Correlation)*HLOOKUP('CDO Param'!L$12,$C$4:$E$1004,$A437,FALSE) + SQRT(1-Correlation)*P437</f>
        <v>0.313409410434486</v>
      </c>
      <c r="AY437" s="3">
        <f>IF(AN437&lt;'CDO Param'!C$15,1,0)</f>
        <v>0</v>
      </c>
      <c r="AZ437" s="3">
        <f>IF(AO437&lt;'CDO Param'!D$15,1,0)</f>
        <v>0</v>
      </c>
      <c r="BA437" s="3">
        <f>IF(AP437&lt;'CDO Param'!E$15,1,0)</f>
        <v>0</v>
      </c>
      <c r="BB437" s="3">
        <f>IF(AQ437&lt;'CDO Param'!F$15,1,0)</f>
        <v>0</v>
      </c>
      <c r="BC437" s="3">
        <f>IF(AR437&lt;'CDO Param'!G$15,1,0)</f>
        <v>1</v>
      </c>
      <c r="BD437" s="3">
        <f>IF(AS437&lt;'CDO Param'!H$15,1,0)</f>
        <v>0</v>
      </c>
      <c r="BE437" s="3">
        <f>IF(AT437&lt;'CDO Param'!I$15,1,0)</f>
        <v>1</v>
      </c>
      <c r="BF437" s="3">
        <f>IF(AU437&lt;'CDO Param'!J$15,1,0)</f>
        <v>0</v>
      </c>
      <c r="BG437" s="3">
        <f>IF(AV437&lt;'CDO Param'!K$15,1,0)</f>
        <v>0</v>
      </c>
      <c r="BH437" s="3">
        <f>IF(AW437&lt;'CDO Param'!L$15,1,0)</f>
        <v>0</v>
      </c>
      <c r="BJ437" s="37">
        <f>AY437*'CDO Param'!C$6*AC437</f>
        <v>0</v>
      </c>
      <c r="BK437" s="37">
        <f>AZ437*'CDO Param'!D$6*AD437</f>
        <v>0</v>
      </c>
      <c r="BL437" s="37">
        <f>BA437*'CDO Param'!E$6*AE437</f>
        <v>0</v>
      </c>
      <c r="BM437" s="37">
        <f>BB437*'CDO Param'!F$6*AF437</f>
        <v>0</v>
      </c>
      <c r="BN437" s="37">
        <f>BC437*'CDO Param'!G$6*AG437</f>
        <v>44.436162804695208</v>
      </c>
      <c r="BO437" s="37">
        <f>BD437*'CDO Param'!H$6*AH437</f>
        <v>0</v>
      </c>
      <c r="BP437" s="37">
        <f>BE437*'CDO Param'!I$6*AI437</f>
        <v>4830.4095581091033</v>
      </c>
      <c r="BQ437" s="37">
        <f>BF437*'CDO Param'!J$6*AJ437</f>
        <v>0</v>
      </c>
      <c r="BR437" s="37">
        <f>BG437*'CDO Param'!K$6*AK437</f>
        <v>0</v>
      </c>
      <c r="BS437" s="37">
        <f>BH437*'CDO Param'!L$6*AL437</f>
        <v>0</v>
      </c>
      <c r="BU437" s="38">
        <f t="shared" si="36"/>
        <v>4874.8457209137987</v>
      </c>
      <c r="BV437" s="38">
        <f>AVERAGE(BU$5:BU437)</f>
        <v>7501.5490081780199</v>
      </c>
      <c r="CF437" s="5">
        <f>BU437/'CDO Param'!$M$6</f>
        <v>5.0779642926185406E-2</v>
      </c>
      <c r="CG437" s="5">
        <f t="shared" si="37"/>
        <v>7.7964292618540321E-4</v>
      </c>
      <c r="CH437" s="5">
        <f t="shared" si="38"/>
        <v>3.898214630927016E-2</v>
      </c>
    </row>
    <row r="438" spans="1:86" x14ac:dyDescent="0.2">
      <c r="A438" s="3">
        <v>435</v>
      </c>
      <c r="B438" s="3">
        <v>434</v>
      </c>
      <c r="C438">
        <v>-0.67745077103609219</v>
      </c>
      <c r="D438">
        <v>0.189479578693863</v>
      </c>
      <c r="E438">
        <v>-0.24984956326079555</v>
      </c>
      <c r="F438">
        <v>1.6569083527429029</v>
      </c>
      <c r="G438">
        <v>-0.40426471059618052</v>
      </c>
      <c r="H438">
        <v>1.6933381630224176</v>
      </c>
      <c r="I438">
        <v>-0.25851704776869155</v>
      </c>
      <c r="J438">
        <v>-0.66044322011293843</v>
      </c>
      <c r="K438">
        <v>-1.1619613360380754</v>
      </c>
      <c r="L438">
        <v>1.9404615159146488</v>
      </c>
      <c r="M438">
        <v>-0.52662358029920142</v>
      </c>
      <c r="N438">
        <v>-1.1925931175937876</v>
      </c>
      <c r="O438">
        <v>-0.65247832026216201</v>
      </c>
      <c r="P438">
        <v>-0.93214111984707415</v>
      </c>
      <c r="R438" s="33">
        <v>7.8523553013114047E-2</v>
      </c>
      <c r="S438" s="33">
        <v>0.74535549140784685</v>
      </c>
      <c r="T438" s="33">
        <v>0.18974409168108558</v>
      </c>
      <c r="U438" s="33">
        <v>2.8948884005168863E-2</v>
      </c>
      <c r="V438" s="33">
        <v>0.5438934748731058</v>
      </c>
      <c r="W438" s="33">
        <v>0.21763219228835412</v>
      </c>
      <c r="X438" s="33">
        <v>0.74425579036784162</v>
      </c>
      <c r="Y438" s="33">
        <v>0.70706871231415713</v>
      </c>
      <c r="Z438" s="33">
        <v>0.70384786403917143</v>
      </c>
      <c r="AA438" s="33">
        <v>0.57105090635411948</v>
      </c>
      <c r="AC438" s="36">
        <f t="shared" si="40"/>
        <v>1.0350138649255764E-2</v>
      </c>
      <c r="AD438" s="36">
        <f t="shared" si="40"/>
        <v>0.8655045455459317</v>
      </c>
      <c r="AE438" s="36">
        <f t="shared" si="40"/>
        <v>7.1777560560004686E-2</v>
      </c>
      <c r="AF438" s="36">
        <f t="shared" si="40"/>
        <v>1.130918117327981E-3</v>
      </c>
      <c r="AG438" s="36">
        <f t="shared" si="40"/>
        <v>0.57392573121774659</v>
      </c>
      <c r="AH438" s="36">
        <f t="shared" si="39"/>
        <v>9.6384098641046231E-2</v>
      </c>
      <c r="AI438" s="36">
        <f t="shared" si="39"/>
        <v>0.86428060649234684</v>
      </c>
      <c r="AJ438" s="36">
        <f t="shared" si="39"/>
        <v>0.81996000129762103</v>
      </c>
      <c r="AK438" s="36">
        <f t="shared" si="39"/>
        <v>0.81586371453671358</v>
      </c>
      <c r="AL438" s="36">
        <f t="shared" si="39"/>
        <v>0.61888330636478195</v>
      </c>
      <c r="AN438">
        <f>SQRT(Correlation)*$F438 + SQRT('CDO Param'!C$17 - Correlation)*HLOOKUP('CDO Param'!C$12,$C$4:$E$1004,$A438,FALSE) + SQRT(1-Correlation)*G438</f>
        <v>0.16723770694686613</v>
      </c>
      <c r="AO438">
        <f>SQRT(Correlation)*$F438 + SQRT('CDO Param'!D$17 - Correlation)*HLOOKUP('CDO Param'!D$12,$C$4:$E$1004,$A438,FALSE) + SQRT(1-Correlation)*H438</f>
        <v>2.157198519091593</v>
      </c>
      <c r="AP438">
        <f>SQRT(Correlation)*$F438 + SQRT('CDO Param'!E$17 - Correlation)*HLOOKUP('CDO Param'!E$12,$C$4:$E$1004,$A438,FALSE) + SQRT(1-Correlation)*I438</f>
        <v>9.9472994837996653E-2</v>
      </c>
      <c r="AQ438">
        <f>SQRT(Correlation)*$F438 + SQRT('CDO Param'!F$17 - Correlation)*HLOOKUP('CDO Param'!F$12,$C$4:$E$1004,$A438,FALSE) + SQRT(1-Correlation)*J438</f>
        <v>-0.15845908610929405</v>
      </c>
      <c r="AR438">
        <f>SQRT(Correlation)*$F438 + SQRT('CDO Param'!G$17 - Correlation)*HLOOKUP('CDO Param'!G$12,$C$4:$E$1004,$A438,FALSE) + SQRT(1-Correlation)*K438</f>
        <v>-0.63424094635723294</v>
      </c>
      <c r="AS438">
        <f>SQRT(Correlation)*$F438 + SQRT('CDO Param'!H$17 - Correlation)*HLOOKUP('CDO Param'!H$12,$C$4:$E$1004,$A438,FALSE) + SQRT(1-Correlation)*L438</f>
        <v>2.3916403165386955</v>
      </c>
      <c r="AT438">
        <f>SQRT(Correlation)*$F438 + SQRT('CDO Param'!I$17 - Correlation)*HLOOKUP('CDO Param'!I$12,$C$4:$E$1004,$A438,FALSE) + SQRT(1-Correlation)*M438</f>
        <v>-3.1506628866866171E-2</v>
      </c>
      <c r="AU438">
        <f>SQRT(Correlation)*$F438 + SQRT('CDO Param'!J$17 - Correlation)*HLOOKUP('CDO Param'!J$12,$C$4:$E$1004,$A438,FALSE) + SQRT(1-Correlation)*N438</f>
        <v>-0.78666937171373752</v>
      </c>
      <c r="AV438">
        <f>SQRT(Correlation)*$F438 + SQRT('CDO Param'!K$17 - Correlation)*HLOOKUP('CDO Param'!K$12,$C$4:$E$1004,$A438,FALSE) + SQRT(1-Correlation)*O438</f>
        <v>-0.27427148445528604</v>
      </c>
      <c r="AW438">
        <f>SQRT(Correlation)*$F438 + SQRT('CDO Param'!L$17 - Correlation)*HLOOKUP('CDO Param'!L$12,$C$4:$E$1004,$A438,FALSE) + SQRT(1-Correlation)*P438</f>
        <v>-0.53958291150754034</v>
      </c>
      <c r="AY438" s="3">
        <f>IF(AN438&lt;'CDO Param'!C$15,1,0)</f>
        <v>0</v>
      </c>
      <c r="AZ438" s="3">
        <f>IF(AO438&lt;'CDO Param'!D$15,1,0)</f>
        <v>0</v>
      </c>
      <c r="BA438" s="3">
        <f>IF(AP438&lt;'CDO Param'!E$15,1,0)</f>
        <v>0</v>
      </c>
      <c r="BB438" s="3">
        <f>IF(AQ438&lt;'CDO Param'!F$15,1,0)</f>
        <v>0</v>
      </c>
      <c r="BC438" s="3">
        <f>IF(AR438&lt;'CDO Param'!G$15,1,0)</f>
        <v>1</v>
      </c>
      <c r="BD438" s="3">
        <f>IF(AS438&lt;'CDO Param'!H$15,1,0)</f>
        <v>0</v>
      </c>
      <c r="BE438" s="3">
        <f>IF(AT438&lt;'CDO Param'!I$15,1,0)</f>
        <v>0</v>
      </c>
      <c r="BF438" s="3">
        <f>IF(AU438&lt;'CDO Param'!J$15,1,0)</f>
        <v>0</v>
      </c>
      <c r="BG438" s="3">
        <f>IF(AV438&lt;'CDO Param'!K$15,1,0)</f>
        <v>0</v>
      </c>
      <c r="BH438" s="3">
        <f>IF(AW438&lt;'CDO Param'!L$15,1,0)</f>
        <v>0</v>
      </c>
      <c r="BJ438" s="37">
        <f>AY438*'CDO Param'!C$6*AC438</f>
        <v>0</v>
      </c>
      <c r="BK438" s="37">
        <f>AZ438*'CDO Param'!D$6*AD438</f>
        <v>0</v>
      </c>
      <c r="BL438" s="37">
        <f>BA438*'CDO Param'!E$6*AE438</f>
        <v>0</v>
      </c>
      <c r="BM438" s="37">
        <f>BB438*'CDO Param'!F$6*AF438</f>
        <v>0</v>
      </c>
      <c r="BN438" s="37">
        <f>BC438*'CDO Param'!G$6*AG438</f>
        <v>5739.2573121774658</v>
      </c>
      <c r="BO438" s="37">
        <f>BD438*'CDO Param'!H$6*AH438</f>
        <v>0</v>
      </c>
      <c r="BP438" s="37">
        <f>BE438*'CDO Param'!I$6*AI438</f>
        <v>0</v>
      </c>
      <c r="BQ438" s="37">
        <f>BF438*'CDO Param'!J$6*AJ438</f>
        <v>0</v>
      </c>
      <c r="BR438" s="37">
        <f>BG438*'CDO Param'!K$6*AK438</f>
        <v>0</v>
      </c>
      <c r="BS438" s="37">
        <f>BH438*'CDO Param'!L$6*AL438</f>
        <v>0</v>
      </c>
      <c r="BU438" s="38">
        <f t="shared" si="36"/>
        <v>5739.2573121774658</v>
      </c>
      <c r="BV438" s="38">
        <f>AVERAGE(BU$5:BU438)</f>
        <v>7497.4884282333187</v>
      </c>
      <c r="CF438" s="5">
        <f>BU438/'CDO Param'!$M$6</f>
        <v>5.9783930335181937E-2</v>
      </c>
      <c r="CG438" s="5">
        <f t="shared" si="37"/>
        <v>9.783930335181934E-3</v>
      </c>
      <c r="CH438" s="5">
        <f t="shared" si="38"/>
        <v>0.4891965167590967</v>
      </c>
    </row>
    <row r="439" spans="1:86" x14ac:dyDescent="0.2">
      <c r="A439" s="3">
        <v>436</v>
      </c>
      <c r="B439" s="3">
        <v>435</v>
      </c>
      <c r="C439">
        <v>1.0178769116464537</v>
      </c>
      <c r="D439">
        <v>4.1312659959658049E-2</v>
      </c>
      <c r="E439">
        <v>-0.19547769625205547</v>
      </c>
      <c r="F439">
        <v>8.3123268268536776E-2</v>
      </c>
      <c r="G439">
        <v>-0.81835196397150867</v>
      </c>
      <c r="H439">
        <v>1.6708872863091528</v>
      </c>
      <c r="I439">
        <v>0.91478341346373782</v>
      </c>
      <c r="J439">
        <v>-0.94129973149392754</v>
      </c>
      <c r="K439">
        <v>-0.70937517193669919</v>
      </c>
      <c r="L439">
        <v>0.36305209505371749</v>
      </c>
      <c r="M439">
        <v>-0.43339582589396741</v>
      </c>
      <c r="N439">
        <v>-1.8163473214372061</v>
      </c>
      <c r="O439">
        <v>1.2363443602225743E-2</v>
      </c>
      <c r="P439">
        <v>-0.26280304155079648</v>
      </c>
      <c r="R439" s="33">
        <v>0.65258309368630085</v>
      </c>
      <c r="S439" s="33">
        <v>0.9640555856582036</v>
      </c>
      <c r="T439" s="33">
        <v>0.88222815742819949</v>
      </c>
      <c r="U439" s="33">
        <v>0.60864189574897376</v>
      </c>
      <c r="V439" s="33">
        <v>0.44434185300224549</v>
      </c>
      <c r="W439" s="33">
        <v>5.3523408739605642E-2</v>
      </c>
      <c r="X439" s="33">
        <v>0.56793068655204526</v>
      </c>
      <c r="Y439" s="33">
        <v>0.21104888022460458</v>
      </c>
      <c r="Z439" s="33">
        <v>9.8529934928999252E-2</v>
      </c>
      <c r="AA439" s="33">
        <v>0.99261635169043039</v>
      </c>
      <c r="AC439" s="36">
        <f t="shared" si="40"/>
        <v>0.74570692241661063</v>
      </c>
      <c r="AD439" s="36">
        <f t="shared" si="40"/>
        <v>0.99817104082011876</v>
      </c>
      <c r="AE439" s="36">
        <f t="shared" si="40"/>
        <v>0.97466923151924778</v>
      </c>
      <c r="AF439" s="36">
        <f t="shared" si="40"/>
        <v>0.67922105616003414</v>
      </c>
      <c r="AG439" s="36">
        <f t="shared" si="40"/>
        <v>0.40649014811384798</v>
      </c>
      <c r="AH439" s="36">
        <f t="shared" si="39"/>
        <v>4.4261369161053233E-3</v>
      </c>
      <c r="AI439" s="36">
        <f t="shared" si="39"/>
        <v>0.61376599862322823</v>
      </c>
      <c r="AJ439" s="36">
        <f t="shared" si="39"/>
        <v>9.025008663981364E-2</v>
      </c>
      <c r="AK439" s="36">
        <f t="shared" si="39"/>
        <v>1.7094804855413585E-2</v>
      </c>
      <c r="AL439" s="36">
        <f t="shared" si="39"/>
        <v>0.99994567134149093</v>
      </c>
      <c r="AN439">
        <f>SQRT(Correlation)*$F439 + SQRT('CDO Param'!C$17 - Correlation)*HLOOKUP('CDO Param'!C$12,$C$4:$E$1004,$A439,FALSE) + SQRT(1-Correlation)*G439</f>
        <v>-0.74422846231676276</v>
      </c>
      <c r="AO439">
        <f>SQRT(Correlation)*$F439 + SQRT('CDO Param'!D$17 - Correlation)*HLOOKUP('CDO Param'!D$12,$C$4:$E$1004,$A439,FALSE) + SQRT(1-Correlation)*H439</f>
        <v>1.6172712392762836</v>
      </c>
      <c r="AP439">
        <f>SQRT(Correlation)*$F439 + SQRT('CDO Param'!E$17 - Correlation)*HLOOKUP('CDO Param'!E$12,$C$4:$E$1004,$A439,FALSE) + SQRT(1-Correlation)*I439</f>
        <v>1.1634305484643614</v>
      </c>
      <c r="AQ439">
        <f>SQRT(Correlation)*$F439 + SQRT('CDO Param'!F$17 - Correlation)*HLOOKUP('CDO Param'!F$12,$C$4:$E$1004,$A439,FALSE) + SQRT(1-Correlation)*J439</f>
        <v>-0.9104195899896097</v>
      </c>
      <c r="AR439">
        <f>SQRT(Correlation)*$F439 + SQRT('CDO Param'!G$17 - Correlation)*HLOOKUP('CDO Param'!G$12,$C$4:$E$1004,$A439,FALSE) + SQRT(1-Correlation)*K439</f>
        <v>-0.69039663392994555</v>
      </c>
      <c r="AS439">
        <f>SQRT(Correlation)*$F439 + SQRT('CDO Param'!H$17 - Correlation)*HLOOKUP('CDO Param'!H$12,$C$4:$E$1004,$A439,FALSE) + SQRT(1-Correlation)*L439</f>
        <v>0.37654983672955267</v>
      </c>
      <c r="AT439">
        <f>SQRT(Correlation)*$F439 + SQRT('CDO Param'!I$17 - Correlation)*HLOOKUP('CDO Param'!I$12,$C$4:$E$1004,$A439,FALSE) + SQRT(1-Correlation)*M439</f>
        <v>-0.42857963773230273</v>
      </c>
      <c r="AU439">
        <f>SQRT(Correlation)*$F439 + SQRT('CDO Param'!J$17 - Correlation)*HLOOKUP('CDO Param'!J$12,$C$4:$E$1004,$A439,FALSE) + SQRT(1-Correlation)*N439</f>
        <v>-1.4275475645285893</v>
      </c>
      <c r="AV439">
        <f>SQRT(Correlation)*$F439 + SQRT('CDO Param'!K$17 - Correlation)*HLOOKUP('CDO Param'!K$12,$C$4:$E$1004,$A439,FALSE) + SQRT(1-Correlation)*O439</f>
        <v>0.30731979522949687</v>
      </c>
      <c r="AW439">
        <f>SQRT(Correlation)*$F439 + SQRT('CDO Param'!L$17 - Correlation)*HLOOKUP('CDO Param'!L$12,$C$4:$E$1004,$A439,FALSE) + SQRT(1-Correlation)*P439</f>
        <v>4.6273946581560033E-2</v>
      </c>
      <c r="AY439" s="3">
        <f>IF(AN439&lt;'CDO Param'!C$15,1,0)</f>
        <v>0</v>
      </c>
      <c r="AZ439" s="3">
        <f>IF(AO439&lt;'CDO Param'!D$15,1,0)</f>
        <v>0</v>
      </c>
      <c r="BA439" s="3">
        <f>IF(AP439&lt;'CDO Param'!E$15,1,0)</f>
        <v>0</v>
      </c>
      <c r="BB439" s="3">
        <f>IF(AQ439&lt;'CDO Param'!F$15,1,0)</f>
        <v>0</v>
      </c>
      <c r="BC439" s="3">
        <f>IF(AR439&lt;'CDO Param'!G$15,1,0)</f>
        <v>1</v>
      </c>
      <c r="BD439" s="3">
        <f>IF(AS439&lt;'CDO Param'!H$15,1,0)</f>
        <v>0</v>
      </c>
      <c r="BE439" s="3">
        <f>IF(AT439&lt;'CDO Param'!I$15,1,0)</f>
        <v>0</v>
      </c>
      <c r="BF439" s="3">
        <f>IF(AU439&lt;'CDO Param'!J$15,1,0)</f>
        <v>0</v>
      </c>
      <c r="BG439" s="3">
        <f>IF(AV439&lt;'CDO Param'!K$15,1,0)</f>
        <v>0</v>
      </c>
      <c r="BH439" s="3">
        <f>IF(AW439&lt;'CDO Param'!L$15,1,0)</f>
        <v>0</v>
      </c>
      <c r="BJ439" s="37">
        <f>AY439*'CDO Param'!C$6*AC439</f>
        <v>0</v>
      </c>
      <c r="BK439" s="37">
        <f>AZ439*'CDO Param'!D$6*AD439</f>
        <v>0</v>
      </c>
      <c r="BL439" s="37">
        <f>BA439*'CDO Param'!E$6*AE439</f>
        <v>0</v>
      </c>
      <c r="BM439" s="37">
        <f>BB439*'CDO Param'!F$6*AF439</f>
        <v>0</v>
      </c>
      <c r="BN439" s="37">
        <f>BC439*'CDO Param'!G$6*AG439</f>
        <v>4064.90148113848</v>
      </c>
      <c r="BO439" s="37">
        <f>BD439*'CDO Param'!H$6*AH439</f>
        <v>0</v>
      </c>
      <c r="BP439" s="37">
        <f>BE439*'CDO Param'!I$6*AI439</f>
        <v>0</v>
      </c>
      <c r="BQ439" s="37">
        <f>BF439*'CDO Param'!J$6*AJ439</f>
        <v>0</v>
      </c>
      <c r="BR439" s="37">
        <f>BG439*'CDO Param'!K$6*AK439</f>
        <v>0</v>
      </c>
      <c r="BS439" s="37">
        <f>BH439*'CDO Param'!L$6*AL439</f>
        <v>0</v>
      </c>
      <c r="BU439" s="38">
        <f t="shared" si="36"/>
        <v>4064.90148113848</v>
      </c>
      <c r="BV439" s="38">
        <f>AVERAGE(BU$5:BU439)</f>
        <v>7489.5974237572391</v>
      </c>
      <c r="CF439" s="5">
        <f>BU439/'CDO Param'!$M$6</f>
        <v>4.2342723761859165E-2</v>
      </c>
      <c r="CG439" s="5">
        <f t="shared" si="37"/>
        <v>0</v>
      </c>
      <c r="CH439" s="5">
        <f t="shared" si="38"/>
        <v>0</v>
      </c>
    </row>
    <row r="440" spans="1:86" x14ac:dyDescent="0.2">
      <c r="A440" s="3">
        <v>437</v>
      </c>
      <c r="B440" s="3">
        <v>436</v>
      </c>
      <c r="C440">
        <v>-5.3671556088374928E-2</v>
      </c>
      <c r="D440">
        <v>-1.2123450687795412</v>
      </c>
      <c r="E440">
        <v>2.1455343812704086</v>
      </c>
      <c r="F440">
        <v>0.85063675214769319</v>
      </c>
      <c r="G440">
        <v>1.0916164683294483</v>
      </c>
      <c r="H440">
        <v>-2.0840161596424878</v>
      </c>
      <c r="I440">
        <v>-0.62811409407004248</v>
      </c>
      <c r="J440">
        <v>-0.64859932535910048</v>
      </c>
      <c r="K440">
        <v>-0.76846163210575469</v>
      </c>
      <c r="L440">
        <v>-1.0793110050144605</v>
      </c>
      <c r="M440">
        <v>0.69974248617654666</v>
      </c>
      <c r="N440">
        <v>1.8504579202271998</v>
      </c>
      <c r="O440">
        <v>-1.3159842637833208</v>
      </c>
      <c r="P440">
        <v>-0.3505442691675853</v>
      </c>
      <c r="R440" s="33">
        <v>0.90302286106302532</v>
      </c>
      <c r="S440" s="33">
        <v>0.10522588626724942</v>
      </c>
      <c r="T440" s="33">
        <v>0.53147049366099319</v>
      </c>
      <c r="U440" s="33">
        <v>0.4245869603122524</v>
      </c>
      <c r="V440" s="33">
        <v>3.3041968025752329E-2</v>
      </c>
      <c r="W440" s="33">
        <v>0.33635660881938256</v>
      </c>
      <c r="X440" s="33">
        <v>0.14552442736249624</v>
      </c>
      <c r="Y440" s="33">
        <v>0.8290506814741766</v>
      </c>
      <c r="Z440" s="33">
        <v>0.85480353648532348</v>
      </c>
      <c r="AA440" s="33">
        <v>0.68303770883150294</v>
      </c>
      <c r="AC440" s="36">
        <f t="shared" si="40"/>
        <v>0.98349438501262665</v>
      </c>
      <c r="AD440" s="36">
        <f t="shared" si="40"/>
        <v>1.9763894671378238E-2</v>
      </c>
      <c r="AE440" s="36">
        <f t="shared" si="40"/>
        <v>0.5531070369462967</v>
      </c>
      <c r="AF440" s="36">
        <f t="shared" si="40"/>
        <v>0.37398699437998911</v>
      </c>
      <c r="AG440" s="36">
        <f t="shared" si="40"/>
        <v>1.5170461086149876E-3</v>
      </c>
      <c r="AH440" s="36">
        <f t="shared" si="39"/>
        <v>0.23841513582270876</v>
      </c>
      <c r="AI440" s="36">
        <f t="shared" si="39"/>
        <v>4.0302291716072594E-2</v>
      </c>
      <c r="AJ440" s="36">
        <f t="shared" si="39"/>
        <v>0.94274231306978917</v>
      </c>
      <c r="AK440" s="36">
        <f t="shared" si="39"/>
        <v>0.95989615794372329</v>
      </c>
      <c r="AL440" s="36">
        <f t="shared" si="39"/>
        <v>0.78847288442254626</v>
      </c>
      <c r="AN440">
        <f>SQRT(Correlation)*$F440 + SQRT('CDO Param'!C$17 - Correlation)*HLOOKUP('CDO Param'!C$12,$C$4:$E$1004,$A440,FALSE) + SQRT(1-Correlation)*G440</f>
        <v>1.133141787350102</v>
      </c>
      <c r="AO440">
        <f>SQRT(Correlation)*$F440 + SQRT('CDO Param'!D$17 - Correlation)*HLOOKUP('CDO Param'!D$12,$C$4:$E$1004,$A440,FALSE) + SQRT(1-Correlation)*H440</f>
        <v>-1.8795278475511346</v>
      </c>
      <c r="AP440">
        <f>SQRT(Correlation)*$F440 + SQRT('CDO Param'!E$17 - Correlation)*HLOOKUP('CDO Param'!E$12,$C$4:$E$1004,$A440,FALSE) + SQRT(1-Correlation)*I440</f>
        <v>-0.34108654947966438</v>
      </c>
      <c r="AQ440">
        <f>SQRT(Correlation)*$F440 + SQRT('CDO Param'!F$17 - Correlation)*HLOOKUP('CDO Param'!F$12,$C$4:$E$1004,$A440,FALSE) + SQRT(1-Correlation)*J440</f>
        <v>0.13343568518683246</v>
      </c>
      <c r="AR440">
        <f>SQRT(Correlation)*$F440 + SQRT('CDO Param'!G$17 - Correlation)*HLOOKUP('CDO Param'!G$12,$C$4:$E$1004,$A440,FALSE) + SQRT(1-Correlation)*K440</f>
        <v>1.9724316710474254E-2</v>
      </c>
      <c r="AS440">
        <f>SQRT(Correlation)*$F440 + SQRT('CDO Param'!H$17 - Correlation)*HLOOKUP('CDO Param'!H$12,$C$4:$E$1004,$A440,FALSE) + SQRT(1-Correlation)*L440</f>
        <v>-0.9263808478902662</v>
      </c>
      <c r="AT440">
        <f>SQRT(Correlation)*$F440 + SQRT('CDO Param'!I$17 - Correlation)*HLOOKUP('CDO Param'!I$12,$C$4:$E$1004,$A440,FALSE) + SQRT(1-Correlation)*M440</f>
        <v>1.4125850418538746</v>
      </c>
      <c r="AU440">
        <f>SQRT(Correlation)*$F440 + SQRT('CDO Param'!J$17 - Correlation)*HLOOKUP('CDO Param'!J$12,$C$4:$E$1004,$A440,FALSE) + SQRT(1-Correlation)*N440</f>
        <v>2.0102933234995484</v>
      </c>
      <c r="AV440">
        <f>SQRT(Correlation)*$F440 + SQRT('CDO Param'!K$17 - Correlation)*HLOOKUP('CDO Param'!K$12,$C$4:$E$1004,$A440,FALSE) + SQRT(1-Correlation)*O440</f>
        <v>-0.99365749071382381</v>
      </c>
      <c r="AW440">
        <f>SQRT(Correlation)*$F440 + SQRT('CDO Param'!L$17 - Correlation)*HLOOKUP('CDO Param'!L$12,$C$4:$E$1004,$A440,FALSE) + SQRT(1-Correlation)*P440</f>
        <v>-7.7760692551897603E-2</v>
      </c>
      <c r="AY440" s="3">
        <f>IF(AN440&lt;'CDO Param'!C$15,1,0)</f>
        <v>0</v>
      </c>
      <c r="AZ440" s="3">
        <f>IF(AO440&lt;'CDO Param'!D$15,1,0)</f>
        <v>1</v>
      </c>
      <c r="BA440" s="3">
        <f>IF(AP440&lt;'CDO Param'!E$15,1,0)</f>
        <v>0</v>
      </c>
      <c r="BB440" s="3">
        <f>IF(AQ440&lt;'CDO Param'!F$15,1,0)</f>
        <v>0</v>
      </c>
      <c r="BC440" s="3">
        <f>IF(AR440&lt;'CDO Param'!G$15,1,0)</f>
        <v>1</v>
      </c>
      <c r="BD440" s="3">
        <f>IF(AS440&lt;'CDO Param'!H$15,1,0)</f>
        <v>0</v>
      </c>
      <c r="BE440" s="3">
        <f>IF(AT440&lt;'CDO Param'!I$15,1,0)</f>
        <v>0</v>
      </c>
      <c r="BF440" s="3">
        <f>IF(AU440&lt;'CDO Param'!J$15,1,0)</f>
        <v>0</v>
      </c>
      <c r="BG440" s="3">
        <f>IF(AV440&lt;'CDO Param'!K$15,1,0)</f>
        <v>0</v>
      </c>
      <c r="BH440" s="3">
        <f>IF(AW440&lt;'CDO Param'!L$15,1,0)</f>
        <v>0</v>
      </c>
      <c r="BJ440" s="37">
        <f>AY440*'CDO Param'!C$6*AC440</f>
        <v>0</v>
      </c>
      <c r="BK440" s="37">
        <f>AZ440*'CDO Param'!D$6*AD440</f>
        <v>177.87505204240415</v>
      </c>
      <c r="BL440" s="37">
        <f>BA440*'CDO Param'!E$6*AE440</f>
        <v>0</v>
      </c>
      <c r="BM440" s="37">
        <f>BB440*'CDO Param'!F$6*AF440</f>
        <v>0</v>
      </c>
      <c r="BN440" s="37">
        <f>BC440*'CDO Param'!G$6*AG440</f>
        <v>15.170461086149876</v>
      </c>
      <c r="BO440" s="37">
        <f>BD440*'CDO Param'!H$6*AH440</f>
        <v>0</v>
      </c>
      <c r="BP440" s="37">
        <f>BE440*'CDO Param'!I$6*AI440</f>
        <v>0</v>
      </c>
      <c r="BQ440" s="37">
        <f>BF440*'CDO Param'!J$6*AJ440</f>
        <v>0</v>
      </c>
      <c r="BR440" s="37">
        <f>BG440*'CDO Param'!K$6*AK440</f>
        <v>0</v>
      </c>
      <c r="BS440" s="37">
        <f>BH440*'CDO Param'!L$6*AL440</f>
        <v>0</v>
      </c>
      <c r="BU440" s="38">
        <f t="shared" si="36"/>
        <v>193.04551312855403</v>
      </c>
      <c r="BV440" s="38">
        <f>AVERAGE(BU$5:BU440)</f>
        <v>7472.8622129530449</v>
      </c>
      <c r="CF440" s="5">
        <f>BU440/'CDO Param'!$M$6</f>
        <v>2.0108907617557713E-3</v>
      </c>
      <c r="CG440" s="5">
        <f t="shared" si="37"/>
        <v>0</v>
      </c>
      <c r="CH440" s="5">
        <f t="shared" si="38"/>
        <v>0</v>
      </c>
    </row>
    <row r="441" spans="1:86" x14ac:dyDescent="0.2">
      <c r="A441" s="3">
        <v>438</v>
      </c>
      <c r="B441" s="3">
        <v>437</v>
      </c>
      <c r="C441">
        <v>-0.36548954085446894</v>
      </c>
      <c r="D441">
        <v>1.0283520168741234</v>
      </c>
      <c r="E441">
        <v>-1.0632970770529937</v>
      </c>
      <c r="F441">
        <v>-0.33358446671627462</v>
      </c>
      <c r="G441">
        <v>0.26356474336353131</v>
      </c>
      <c r="H441">
        <v>-0.10014446161221713</v>
      </c>
      <c r="I441">
        <v>-1.0553776519373059</v>
      </c>
      <c r="J441">
        <v>0.10545477380219381</v>
      </c>
      <c r="K441">
        <v>-0.62063804762146901</v>
      </c>
      <c r="L441">
        <v>2.1798314264742658E-2</v>
      </c>
      <c r="M441">
        <v>0.39030965126585215</v>
      </c>
      <c r="N441">
        <v>0.19751041691051796</v>
      </c>
      <c r="O441">
        <v>-0.65453377828816883</v>
      </c>
      <c r="P441">
        <v>-1.6497097021783702</v>
      </c>
      <c r="R441" s="33">
        <v>0.81477233106958324</v>
      </c>
      <c r="S441" s="33">
        <v>0.87856828648530327</v>
      </c>
      <c r="T441" s="33">
        <v>9.7190958493012444E-2</v>
      </c>
      <c r="U441" s="33">
        <v>0.48843939206024606</v>
      </c>
      <c r="V441" s="33">
        <v>0.20086235655511839</v>
      </c>
      <c r="W441" s="33">
        <v>0.89362662187480679</v>
      </c>
      <c r="X441" s="33">
        <v>0.18263384987722797</v>
      </c>
      <c r="Y441" s="33">
        <v>0.52711488657030969</v>
      </c>
      <c r="Z441" s="33">
        <v>0.21989858719515548</v>
      </c>
      <c r="AA441" s="33">
        <v>0.83555498897822345</v>
      </c>
      <c r="AC441" s="36">
        <f t="shared" si="40"/>
        <v>0.931864694291199</v>
      </c>
      <c r="AD441" s="36">
        <f t="shared" si="40"/>
        <v>0.97290515101910768</v>
      </c>
      <c r="AE441" s="36">
        <f t="shared" si="40"/>
        <v>1.6586083201475772E-2</v>
      </c>
      <c r="AF441" s="36">
        <f t="shared" si="40"/>
        <v>0.48045617734513707</v>
      </c>
      <c r="AG441" s="36">
        <f t="shared" si="40"/>
        <v>8.1153297605506394E-2</v>
      </c>
      <c r="AH441" s="36">
        <f t="shared" si="39"/>
        <v>0.97975769386904932</v>
      </c>
      <c r="AI441" s="36">
        <f t="shared" si="39"/>
        <v>6.6087195266473636E-2</v>
      </c>
      <c r="AJ441" s="36">
        <f t="shared" si="39"/>
        <v>0.54578136444412384</v>
      </c>
      <c r="AK441" s="36">
        <f t="shared" si="39"/>
        <v>9.8541741342007189E-2</v>
      </c>
      <c r="AL441" s="36">
        <f t="shared" si="39"/>
        <v>0.94737492683216895</v>
      </c>
      <c r="AN441">
        <f>SQRT(Correlation)*$F441 + SQRT('CDO Param'!C$17 - Correlation)*HLOOKUP('CDO Param'!C$12,$C$4:$E$1004,$A441,FALSE) + SQRT(1-Correlation)*G441</f>
        <v>0.28998173621205747</v>
      </c>
      <c r="AO441">
        <f>SQRT(Correlation)*$F441 + SQRT('CDO Param'!D$17 - Correlation)*HLOOKUP('CDO Param'!D$12,$C$4:$E$1004,$A441,FALSE) + SQRT(1-Correlation)*H441</f>
        <v>-5.50631118956659E-2</v>
      </c>
      <c r="AP441">
        <f>SQRT(Correlation)*$F441 + SQRT('CDO Param'!E$17 - Correlation)*HLOOKUP('CDO Param'!E$12,$C$4:$E$1004,$A441,FALSE) + SQRT(1-Correlation)*I441</f>
        <v>-1.2034072654059069</v>
      </c>
      <c r="AQ441">
        <f>SQRT(Correlation)*$F441 + SQRT('CDO Param'!F$17 - Correlation)*HLOOKUP('CDO Param'!F$12,$C$4:$E$1004,$A441,FALSE) + SQRT(1-Correlation)*J441</f>
        <v>-0.24320594253850211</v>
      </c>
      <c r="AR441">
        <f>SQRT(Correlation)*$F441 + SQRT('CDO Param'!G$17 - Correlation)*HLOOKUP('CDO Param'!G$12,$C$4:$E$1004,$A441,FALSE) + SQRT(1-Correlation)*K441</f>
        <v>-0.93203807505750524</v>
      </c>
      <c r="AS441">
        <f>SQRT(Correlation)*$F441 + SQRT('CDO Param'!H$17 - Correlation)*HLOOKUP('CDO Param'!H$12,$C$4:$E$1004,$A441,FALSE) + SQRT(1-Correlation)*L441</f>
        <v>6.062196289672294E-2</v>
      </c>
      <c r="AT441">
        <f>SQRT(Correlation)*$F441 + SQRT('CDO Param'!I$17 - Correlation)*HLOOKUP('CDO Param'!I$12,$C$4:$E$1004,$A441,FALSE) + SQRT(1-Correlation)*M441</f>
        <v>2.7031122079496261E-2</v>
      </c>
      <c r="AU441">
        <f>SQRT(Correlation)*$F441 + SQRT('CDO Param'!J$17 - Correlation)*HLOOKUP('CDO Param'!J$12,$C$4:$E$1004,$A441,FALSE) + SQRT(1-Correlation)*N441</f>
        <v>-1.481328016321426E-2</v>
      </c>
      <c r="AV441">
        <f>SQRT(Correlation)*$F441 + SQRT('CDO Param'!K$17 - Correlation)*HLOOKUP('CDO Param'!K$12,$C$4:$E$1004,$A441,FALSE) + SQRT(1-Correlation)*O441</f>
        <v>-0.82313337734910008</v>
      </c>
      <c r="AW441">
        <f>SQRT(Correlation)*$F441 + SQRT('CDO Param'!L$17 - Correlation)*HLOOKUP('CDO Param'!L$12,$C$4:$E$1004,$A441,FALSE) + SQRT(1-Correlation)*P441</f>
        <v>-1.7672401549657235</v>
      </c>
      <c r="AY441" s="3">
        <f>IF(AN441&lt;'CDO Param'!C$15,1,0)</f>
        <v>0</v>
      </c>
      <c r="AZ441" s="3">
        <f>IF(AO441&lt;'CDO Param'!D$15,1,0)</f>
        <v>0</v>
      </c>
      <c r="BA441" s="3">
        <f>IF(AP441&lt;'CDO Param'!E$15,1,0)</f>
        <v>1</v>
      </c>
      <c r="BB441" s="3">
        <f>IF(AQ441&lt;'CDO Param'!F$15,1,0)</f>
        <v>0</v>
      </c>
      <c r="BC441" s="3">
        <f>IF(AR441&lt;'CDO Param'!G$15,1,0)</f>
        <v>1</v>
      </c>
      <c r="BD441" s="3">
        <f>IF(AS441&lt;'CDO Param'!H$15,1,0)</f>
        <v>0</v>
      </c>
      <c r="BE441" s="3">
        <f>IF(AT441&lt;'CDO Param'!I$15,1,0)</f>
        <v>0</v>
      </c>
      <c r="BF441" s="3">
        <f>IF(AU441&lt;'CDO Param'!J$15,1,0)</f>
        <v>0</v>
      </c>
      <c r="BG441" s="3">
        <f>IF(AV441&lt;'CDO Param'!K$15,1,0)</f>
        <v>0</v>
      </c>
      <c r="BH441" s="3">
        <f>IF(AW441&lt;'CDO Param'!L$15,1,0)</f>
        <v>1</v>
      </c>
      <c r="BJ441" s="37">
        <f>AY441*'CDO Param'!C$6*AC441</f>
        <v>0</v>
      </c>
      <c r="BK441" s="37">
        <f>AZ441*'CDO Param'!D$6*AD441</f>
        <v>0</v>
      </c>
      <c r="BL441" s="37">
        <f>BA441*'CDO Param'!E$6*AE441</f>
        <v>165.8608320147577</v>
      </c>
      <c r="BM441" s="37">
        <f>BB441*'CDO Param'!F$6*AF441</f>
        <v>0</v>
      </c>
      <c r="BN441" s="37">
        <f>BC441*'CDO Param'!G$6*AG441</f>
        <v>811.53297605506395</v>
      </c>
      <c r="BO441" s="37">
        <f>BD441*'CDO Param'!H$6*AH441</f>
        <v>0</v>
      </c>
      <c r="BP441" s="37">
        <f>BE441*'CDO Param'!I$6*AI441</f>
        <v>0</v>
      </c>
      <c r="BQ441" s="37">
        <f>BF441*'CDO Param'!J$6*AJ441</f>
        <v>0</v>
      </c>
      <c r="BR441" s="37">
        <f>BG441*'CDO Param'!K$6*AK441</f>
        <v>0</v>
      </c>
      <c r="BS441" s="37">
        <f>BH441*'CDO Param'!L$6*AL441</f>
        <v>9473.7492683216897</v>
      </c>
      <c r="BU441" s="38">
        <f t="shared" si="36"/>
        <v>10451.143076391512</v>
      </c>
      <c r="BV441" s="38">
        <f>AVERAGE(BU$5:BU441)</f>
        <v>7479.6775009700659</v>
      </c>
      <c r="CF441" s="5">
        <f>BU441/'CDO Param'!$M$6</f>
        <v>0.10886607371241158</v>
      </c>
      <c r="CG441" s="5">
        <f t="shared" si="37"/>
        <v>0.02</v>
      </c>
      <c r="CH441" s="5">
        <f t="shared" si="38"/>
        <v>1</v>
      </c>
    </row>
    <row r="442" spans="1:86" x14ac:dyDescent="0.2">
      <c r="A442" s="3">
        <v>439</v>
      </c>
      <c r="B442" s="3">
        <v>438</v>
      </c>
      <c r="C442">
        <v>1.7955107978195883</v>
      </c>
      <c r="D442">
        <v>-0.69837824412388727</v>
      </c>
      <c r="E442">
        <v>-0.8672327567182947</v>
      </c>
      <c r="F442">
        <v>-1.0831126928678714</v>
      </c>
      <c r="G442">
        <v>0.11905058272532187</v>
      </c>
      <c r="H442">
        <v>1.0794701665872708</v>
      </c>
      <c r="I442">
        <v>1.0044550435850397</v>
      </c>
      <c r="J442">
        <v>0.14825218386249617</v>
      </c>
      <c r="K442">
        <v>1.2894952305941842</v>
      </c>
      <c r="L442">
        <v>0.26879206416197121</v>
      </c>
      <c r="M442">
        <v>-0.57412080423091538</v>
      </c>
      <c r="N442">
        <v>-0.18209220797871239</v>
      </c>
      <c r="O442">
        <v>-0.57496663430356421</v>
      </c>
      <c r="P442">
        <v>0.27943883651460055</v>
      </c>
      <c r="R442" s="33">
        <v>0.17269975700075726</v>
      </c>
      <c r="S442" s="33">
        <v>0.56481591172740608</v>
      </c>
      <c r="T442" s="33">
        <v>0.86102840251337198</v>
      </c>
      <c r="U442" s="33">
        <v>0.3043610422426653</v>
      </c>
      <c r="V442" s="33">
        <v>0.39603697247618669</v>
      </c>
      <c r="W442" s="33">
        <v>0.19339640726959165</v>
      </c>
      <c r="X442" s="33">
        <v>0.41341698002694965</v>
      </c>
      <c r="Y442" s="33">
        <v>0.29918331294282496</v>
      </c>
      <c r="Z442" s="33">
        <v>0.37394063005873029</v>
      </c>
      <c r="AA442" s="33">
        <v>0.82016939708039605</v>
      </c>
      <c r="AC442" s="36">
        <f t="shared" si="40"/>
        <v>5.8538964515364368E-2</v>
      </c>
      <c r="AD442" s="36">
        <f t="shared" si="40"/>
        <v>0.60864379495836829</v>
      </c>
      <c r="AE442" s="36">
        <f t="shared" si="40"/>
        <v>0.96356495343924498</v>
      </c>
      <c r="AF442" s="36">
        <f t="shared" si="40"/>
        <v>0.19475253979101001</v>
      </c>
      <c r="AG442" s="36">
        <f t="shared" si="40"/>
        <v>0.3281387026413522</v>
      </c>
      <c r="AH442" s="36">
        <f t="shared" si="39"/>
        <v>7.4793392672250714E-2</v>
      </c>
      <c r="AI442" s="36">
        <f t="shared" si="39"/>
        <v>0.35587076904911635</v>
      </c>
      <c r="AJ442" s="36">
        <f t="shared" si="39"/>
        <v>0.18802714292543338</v>
      </c>
      <c r="AK442" s="36">
        <f t="shared" si="39"/>
        <v>0.29382489119268795</v>
      </c>
      <c r="AL442" s="36">
        <f t="shared" si="39"/>
        <v>0.93609037243740101</v>
      </c>
      <c r="AN442">
        <f>SQRT(Correlation)*$F442 + SQRT('CDO Param'!C$17 - Correlation)*HLOOKUP('CDO Param'!C$12,$C$4:$E$1004,$A442,FALSE) + SQRT(1-Correlation)*G442</f>
        <v>-0.3283346062060255</v>
      </c>
      <c r="AO442">
        <f>SQRT(Correlation)*$F442 + SQRT('CDO Param'!D$17 - Correlation)*HLOOKUP('CDO Param'!D$12,$C$4:$E$1004,$A442,FALSE) + SQRT(1-Correlation)*H442</f>
        <v>0.58279941212443021</v>
      </c>
      <c r="AP442">
        <f>SQRT(Correlation)*$F442 + SQRT('CDO Param'!E$17 - Correlation)*HLOOKUP('CDO Param'!E$12,$C$4:$E$1004,$A442,FALSE) + SQRT(1-Correlation)*I442</f>
        <v>1.0854469210178199</v>
      </c>
      <c r="AQ442">
        <f>SQRT(Correlation)*$F442 + SQRT('CDO Param'!F$17 - Correlation)*HLOOKUP('CDO Param'!F$12,$C$4:$E$1004,$A442,FALSE) + SQRT(1-Correlation)*J442</f>
        <v>-0.39578507611388891</v>
      </c>
      <c r="AR442">
        <f>SQRT(Correlation)*$F442 + SQRT('CDO Param'!G$17 - Correlation)*HLOOKUP('CDO Param'!G$12,$C$4:$E$1004,$A442,FALSE) + SQRT(1-Correlation)*K442</f>
        <v>0.68689314133674562</v>
      </c>
      <c r="AS442">
        <f>SQRT(Correlation)*$F442 + SQRT('CDO Param'!H$17 - Correlation)*HLOOKUP('CDO Param'!H$12,$C$4:$E$1004,$A442,FALSE) + SQRT(1-Correlation)*L442</f>
        <v>-0.18627736374173526</v>
      </c>
      <c r="AT442">
        <f>SQRT(Correlation)*$F442 + SQRT('CDO Param'!I$17 - Correlation)*HLOOKUP('CDO Param'!I$12,$C$4:$E$1004,$A442,FALSE) + SQRT(1-Correlation)*M442</f>
        <v>-1.0810882648809512</v>
      </c>
      <c r="AU442">
        <f>SQRT(Correlation)*$F442 + SQRT('CDO Param'!J$17 - Correlation)*HLOOKUP('CDO Param'!J$12,$C$4:$E$1004,$A442,FALSE) + SQRT(1-Correlation)*N442</f>
        <v>-4.0210638888452888E-2</v>
      </c>
      <c r="AV442">
        <f>SQRT(Correlation)*$F442 + SQRT('CDO Param'!K$17 - Correlation)*HLOOKUP('CDO Param'!K$12,$C$4:$E$1004,$A442,FALSE) + SQRT(1-Correlation)*O442</f>
        <v>-0.41292404537401695</v>
      </c>
      <c r="AW442">
        <f>SQRT(Correlation)*$F442 + SQRT('CDO Param'!L$17 - Correlation)*HLOOKUP('CDO Param'!L$12,$C$4:$E$1004,$A442,FALSE) + SQRT(1-Correlation)*P442</f>
        <v>0.39763615455416162</v>
      </c>
      <c r="AY442" s="3">
        <f>IF(AN442&lt;'CDO Param'!C$15,1,0)</f>
        <v>0</v>
      </c>
      <c r="AZ442" s="3">
        <f>IF(AO442&lt;'CDO Param'!D$15,1,0)</f>
        <v>0</v>
      </c>
      <c r="BA442" s="3">
        <f>IF(AP442&lt;'CDO Param'!E$15,1,0)</f>
        <v>0</v>
      </c>
      <c r="BB442" s="3">
        <f>IF(AQ442&lt;'CDO Param'!F$15,1,0)</f>
        <v>0</v>
      </c>
      <c r="BC442" s="3">
        <f>IF(AR442&lt;'CDO Param'!G$15,1,0)</f>
        <v>0</v>
      </c>
      <c r="BD442" s="3">
        <f>IF(AS442&lt;'CDO Param'!H$15,1,0)</f>
        <v>0</v>
      </c>
      <c r="BE442" s="3">
        <f>IF(AT442&lt;'CDO Param'!I$15,1,0)</f>
        <v>1</v>
      </c>
      <c r="BF442" s="3">
        <f>IF(AU442&lt;'CDO Param'!J$15,1,0)</f>
        <v>0</v>
      </c>
      <c r="BG442" s="3">
        <f>IF(AV442&lt;'CDO Param'!K$15,1,0)</f>
        <v>0</v>
      </c>
      <c r="BH442" s="3">
        <f>IF(AW442&lt;'CDO Param'!L$15,1,0)</f>
        <v>0</v>
      </c>
      <c r="BJ442" s="37">
        <f>AY442*'CDO Param'!C$6*AC442</f>
        <v>0</v>
      </c>
      <c r="BK442" s="37">
        <f>AZ442*'CDO Param'!D$6*AD442</f>
        <v>0</v>
      </c>
      <c r="BL442" s="37">
        <f>BA442*'CDO Param'!E$6*AE442</f>
        <v>0</v>
      </c>
      <c r="BM442" s="37">
        <f>BB442*'CDO Param'!F$6*AF442</f>
        <v>0</v>
      </c>
      <c r="BN442" s="37">
        <f>BC442*'CDO Param'!G$6*AG442</f>
        <v>0</v>
      </c>
      <c r="BO442" s="37">
        <f>BD442*'CDO Param'!H$6*AH442</f>
        <v>0</v>
      </c>
      <c r="BP442" s="37">
        <f>BE442*'CDO Param'!I$6*AI442</f>
        <v>2846.9661523929308</v>
      </c>
      <c r="BQ442" s="37">
        <f>BF442*'CDO Param'!J$6*AJ442</f>
        <v>0</v>
      </c>
      <c r="BR442" s="37">
        <f>BG442*'CDO Param'!K$6*AK442</f>
        <v>0</v>
      </c>
      <c r="BS442" s="37">
        <f>BH442*'CDO Param'!L$6*AL442</f>
        <v>0</v>
      </c>
      <c r="BU442" s="38">
        <f t="shared" si="36"/>
        <v>2846.9661523929308</v>
      </c>
      <c r="BV442" s="38">
        <f>AVERAGE(BU$5:BU442)</f>
        <v>7469.1005344208024</v>
      </c>
      <c r="CF442" s="5">
        <f>BU442/'CDO Param'!$M$6</f>
        <v>2.9655897420759695E-2</v>
      </c>
      <c r="CG442" s="5">
        <f t="shared" si="37"/>
        <v>0</v>
      </c>
      <c r="CH442" s="5">
        <f t="shared" si="38"/>
        <v>0</v>
      </c>
    </row>
    <row r="443" spans="1:86" x14ac:dyDescent="0.2">
      <c r="A443" s="3">
        <v>440</v>
      </c>
      <c r="B443" s="3">
        <v>439</v>
      </c>
      <c r="C443">
        <v>-1.7476941138738766</v>
      </c>
      <c r="D443">
        <v>-0.86180079961195588</v>
      </c>
      <c r="E443">
        <v>-0.64270125221810304</v>
      </c>
      <c r="F443">
        <v>0.30401224648812786</v>
      </c>
      <c r="G443">
        <v>1.5888190318946727</v>
      </c>
      <c r="H443">
        <v>1.7511320038465783</v>
      </c>
      <c r="I443">
        <v>-0.35369225770409685</v>
      </c>
      <c r="J443">
        <v>4.3770569391199388E-2</v>
      </c>
      <c r="K443">
        <v>1.2402756510709878</v>
      </c>
      <c r="L443">
        <v>-0.49095206122728996</v>
      </c>
      <c r="M443">
        <v>-0.68131043917674106</v>
      </c>
      <c r="N443">
        <v>-0.24331370696017984</v>
      </c>
      <c r="O443">
        <v>-1.8247646949021146</v>
      </c>
      <c r="P443">
        <v>0.64925643528113142</v>
      </c>
      <c r="R443" s="33">
        <v>0.58705673021592975</v>
      </c>
      <c r="S443" s="33">
        <v>0.66246473913195769</v>
      </c>
      <c r="T443" s="33">
        <v>4.4870590812000719E-2</v>
      </c>
      <c r="U443" s="33">
        <v>0.1400197772961202</v>
      </c>
      <c r="V443" s="33">
        <v>0.31239701589215407</v>
      </c>
      <c r="W443" s="33">
        <v>0.45664609943360374</v>
      </c>
      <c r="X443" s="33">
        <v>0.85099318057810569</v>
      </c>
      <c r="Y443" s="33">
        <v>0.64238597622252347</v>
      </c>
      <c r="Z443" s="33">
        <v>0.58110237195207848</v>
      </c>
      <c r="AA443" s="33">
        <v>0.58756539858298629</v>
      </c>
      <c r="AC443" s="36">
        <f t="shared" si="40"/>
        <v>0.6448927631200172</v>
      </c>
      <c r="AD443" s="36">
        <f t="shared" si="40"/>
        <v>0.75991099476603019</v>
      </c>
      <c r="AE443" s="36">
        <f t="shared" si="40"/>
        <v>2.9928120580559026E-3</v>
      </c>
      <c r="AF443" s="36">
        <f t="shared" si="40"/>
        <v>3.7039808785054723E-2</v>
      </c>
      <c r="AG443" s="36">
        <f t="shared" si="40"/>
        <v>0.20538443806297021</v>
      </c>
      <c r="AH443" s="36">
        <f t="shared" si="39"/>
        <v>0.42697581332586498</v>
      </c>
      <c r="AI443" s="36">
        <f t="shared" si="39"/>
        <v>0.9575586814997824</v>
      </c>
      <c r="AJ443" s="36">
        <f t="shared" si="39"/>
        <v>0.73074175476052039</v>
      </c>
      <c r="AK443" s="36">
        <f t="shared" si="39"/>
        <v>0.63526665781022951</v>
      </c>
      <c r="AL443" s="36">
        <f t="shared" si="39"/>
        <v>0.64571218966144661</v>
      </c>
      <c r="AN443">
        <f>SQRT(Correlation)*$F443 + SQRT('CDO Param'!C$17 - Correlation)*HLOOKUP('CDO Param'!C$12,$C$4:$E$1004,$A443,FALSE) + SQRT(1-Correlation)*G443</f>
        <v>1.4815461548444429</v>
      </c>
      <c r="AO443">
        <f>SQRT(Correlation)*$F443 + SQRT('CDO Param'!D$17 - Correlation)*HLOOKUP('CDO Param'!D$12,$C$4:$E$1004,$A443,FALSE) + SQRT(1-Correlation)*H443</f>
        <v>1.6355297603921573</v>
      </c>
      <c r="AP443">
        <f>SQRT(Correlation)*$F443 + SQRT('CDO Param'!E$17 - Correlation)*HLOOKUP('CDO Param'!E$12,$C$4:$E$1004,$A443,FALSE) + SQRT(1-Correlation)*I443</f>
        <v>-0.70180122329712158</v>
      </c>
      <c r="AQ443">
        <f>SQRT(Correlation)*$F443 + SQRT('CDO Param'!F$17 - Correlation)*HLOOKUP('CDO Param'!F$12,$C$4:$E$1004,$A443,FALSE) + SQRT(1-Correlation)*J443</f>
        <v>-6.0508472420987072E-3</v>
      </c>
      <c r="AR443">
        <f>SQRT(Correlation)*$F443 + SQRT('CDO Param'!G$17 - Correlation)*HLOOKUP('CDO Param'!G$12,$C$4:$E$1004,$A443,FALSE) + SQRT(1-Correlation)*K443</f>
        <v>1.1290535397800823</v>
      </c>
      <c r="AS443">
        <f>SQRT(Correlation)*$F443 + SQRT('CDO Param'!H$17 - Correlation)*HLOOKUP('CDO Param'!H$12,$C$4:$E$1004,$A443,FALSE) + SQRT(1-Correlation)*L443</f>
        <v>-0.49149794496862281</v>
      </c>
      <c r="AT443">
        <f>SQRT(Correlation)*$F443 + SQRT('CDO Param'!I$17 - Correlation)*HLOOKUP('CDO Param'!I$12,$C$4:$E$1004,$A443,FALSE) + SQRT(1-Correlation)*M443</f>
        <v>-0.69392308980412531</v>
      </c>
      <c r="AU443">
        <f>SQRT(Correlation)*$F443 + SQRT('CDO Param'!J$17 - Correlation)*HLOOKUP('CDO Param'!J$12,$C$4:$E$1004,$A443,FALSE) + SQRT(1-Correlation)*N443</f>
        <v>-0.59708693574334648</v>
      </c>
      <c r="AV443">
        <f>SQRT(Correlation)*$F443 + SQRT('CDO Param'!K$17 - Correlation)*HLOOKUP('CDO Param'!K$12,$C$4:$E$1004,$A443,FALSE) + SQRT(1-Correlation)*O443</f>
        <v>-2.0973830746893443</v>
      </c>
      <c r="AW443">
        <f>SQRT(Correlation)*$F443 + SQRT('CDO Param'!L$17 - Correlation)*HLOOKUP('CDO Param'!L$12,$C$4:$E$1004,$A443,FALSE) + SQRT(1-Correlation)*P443</f>
        <v>0.24967945053955687</v>
      </c>
      <c r="AY443" s="3">
        <f>IF(AN443&lt;'CDO Param'!C$15,1,0)</f>
        <v>0</v>
      </c>
      <c r="AZ443" s="3">
        <f>IF(AO443&lt;'CDO Param'!D$15,1,0)</f>
        <v>0</v>
      </c>
      <c r="BA443" s="3">
        <f>IF(AP443&lt;'CDO Param'!E$15,1,0)</f>
        <v>0</v>
      </c>
      <c r="BB443" s="3">
        <f>IF(AQ443&lt;'CDO Param'!F$15,1,0)</f>
        <v>0</v>
      </c>
      <c r="BC443" s="3">
        <f>IF(AR443&lt;'CDO Param'!G$15,1,0)</f>
        <v>0</v>
      </c>
      <c r="BD443" s="3">
        <f>IF(AS443&lt;'CDO Param'!H$15,1,0)</f>
        <v>0</v>
      </c>
      <c r="BE443" s="3">
        <f>IF(AT443&lt;'CDO Param'!I$15,1,0)</f>
        <v>0</v>
      </c>
      <c r="BF443" s="3">
        <f>IF(AU443&lt;'CDO Param'!J$15,1,0)</f>
        <v>0</v>
      </c>
      <c r="BG443" s="3">
        <f>IF(AV443&lt;'CDO Param'!K$15,1,0)</f>
        <v>0</v>
      </c>
      <c r="BH443" s="3">
        <f>IF(AW443&lt;'CDO Param'!L$15,1,0)</f>
        <v>0</v>
      </c>
      <c r="BJ443" s="37">
        <f>AY443*'CDO Param'!C$6*AC443</f>
        <v>0</v>
      </c>
      <c r="BK443" s="37">
        <f>AZ443*'CDO Param'!D$6*AD443</f>
        <v>0</v>
      </c>
      <c r="BL443" s="37">
        <f>BA443*'CDO Param'!E$6*AE443</f>
        <v>0</v>
      </c>
      <c r="BM443" s="37">
        <f>BB443*'CDO Param'!F$6*AF443</f>
        <v>0</v>
      </c>
      <c r="BN443" s="37">
        <f>BC443*'CDO Param'!G$6*AG443</f>
        <v>0</v>
      </c>
      <c r="BO443" s="37">
        <f>BD443*'CDO Param'!H$6*AH443</f>
        <v>0</v>
      </c>
      <c r="BP443" s="37">
        <f>BE443*'CDO Param'!I$6*AI443</f>
        <v>0</v>
      </c>
      <c r="BQ443" s="37">
        <f>BF443*'CDO Param'!J$6*AJ443</f>
        <v>0</v>
      </c>
      <c r="BR443" s="37">
        <f>BG443*'CDO Param'!K$6*AK443</f>
        <v>0</v>
      </c>
      <c r="BS443" s="37">
        <f>BH443*'CDO Param'!L$6*AL443</f>
        <v>0</v>
      </c>
      <c r="BU443" s="38">
        <f t="shared" si="36"/>
        <v>0</v>
      </c>
      <c r="BV443" s="38">
        <f>AVERAGE(BU$5:BU443)</f>
        <v>7452.0866379870422</v>
      </c>
      <c r="CF443" s="5">
        <f>BU443/'CDO Param'!$M$6</f>
        <v>0</v>
      </c>
      <c r="CG443" s="5">
        <f t="shared" si="37"/>
        <v>0</v>
      </c>
      <c r="CH443" s="5">
        <f t="shared" si="38"/>
        <v>0</v>
      </c>
    </row>
    <row r="444" spans="1:86" x14ac:dyDescent="0.2">
      <c r="A444" s="3">
        <v>441</v>
      </c>
      <c r="B444" s="3">
        <v>440</v>
      </c>
      <c r="C444">
        <v>-0.40795839595375583</v>
      </c>
      <c r="D444">
        <v>-0.43238514990662225</v>
      </c>
      <c r="E444">
        <v>-0.80251538747688755</v>
      </c>
      <c r="F444">
        <v>-1.0390840543550439</v>
      </c>
      <c r="G444">
        <v>0.45331830733630341</v>
      </c>
      <c r="H444">
        <v>-1.769217305991333</v>
      </c>
      <c r="I444">
        <v>1.1338033800711855</v>
      </c>
      <c r="J444">
        <v>-0.43266027205390856</v>
      </c>
      <c r="K444">
        <v>7.0351688918890432E-2</v>
      </c>
      <c r="L444">
        <v>0.92067466539447196</v>
      </c>
      <c r="M444">
        <v>-1.267967491003219</v>
      </c>
      <c r="N444">
        <v>-1.2084342415619176</v>
      </c>
      <c r="O444">
        <v>0.22137328414828517</v>
      </c>
      <c r="P444">
        <v>0.75869365900871344</v>
      </c>
      <c r="R444" s="33">
        <v>0.21165398425033968</v>
      </c>
      <c r="S444" s="33">
        <v>0.26851329545886876</v>
      </c>
      <c r="T444" s="33">
        <v>0.90295677720706757</v>
      </c>
      <c r="U444" s="33">
        <v>0.99455451918512328</v>
      </c>
      <c r="V444" s="33">
        <v>0.47780394436689277</v>
      </c>
      <c r="W444" s="33">
        <v>0.45089297436684972</v>
      </c>
      <c r="X444" s="33">
        <v>0.15822018364361495</v>
      </c>
      <c r="Y444" s="33">
        <v>0.20662649823661264</v>
      </c>
      <c r="Z444" s="33">
        <v>0.77155586274878862</v>
      </c>
      <c r="AA444" s="33">
        <v>0.53938521889009761</v>
      </c>
      <c r="AC444" s="36">
        <f t="shared" si="40"/>
        <v>9.0805578108606788E-2</v>
      </c>
      <c r="AD444" s="36">
        <f t="shared" si="40"/>
        <v>0.15030376417673352</v>
      </c>
      <c r="AE444" s="36">
        <f t="shared" si="40"/>
        <v>0.9834695378057785</v>
      </c>
      <c r="AF444" s="36">
        <f t="shared" si="40"/>
        <v>0.99997238288319834</v>
      </c>
      <c r="AG444" s="36">
        <f t="shared" si="40"/>
        <v>0.46250462827550015</v>
      </c>
      <c r="AH444" s="36">
        <f t="shared" si="39"/>
        <v>0.41737764421854823</v>
      </c>
      <c r="AI444" s="36">
        <f t="shared" si="39"/>
        <v>4.8381297429044276E-2</v>
      </c>
      <c r="AJ444" s="36">
        <f t="shared" si="39"/>
        <v>8.6241654552064409E-2</v>
      </c>
      <c r="AK444" s="36">
        <f t="shared" si="39"/>
        <v>0.89311304163038052</v>
      </c>
      <c r="AL444" s="36">
        <f t="shared" si="39"/>
        <v>0.56638515032156334</v>
      </c>
      <c r="AN444">
        <f>SQRT(Correlation)*$F444 + SQRT('CDO Param'!C$17 - Correlation)*HLOOKUP('CDO Param'!C$12,$C$4:$E$1004,$A444,FALSE) + SQRT(1-Correlation)*G444</f>
        <v>4.0319783341399684E-2</v>
      </c>
      <c r="AO444">
        <f>SQRT(Correlation)*$F444 + SQRT('CDO Param'!D$17 - Correlation)*HLOOKUP('CDO Param'!D$12,$C$4:$E$1004,$A444,FALSE) + SQRT(1-Correlation)*H444</f>
        <v>-2.0681626323449835</v>
      </c>
      <c r="AP444">
        <f>SQRT(Correlation)*$F444 + SQRT('CDO Param'!E$17 - Correlation)*HLOOKUP('CDO Param'!E$12,$C$4:$E$1004,$A444,FALSE) + SQRT(1-Correlation)*I444</f>
        <v>0.63909745463889256</v>
      </c>
      <c r="AQ444">
        <f>SQRT(Correlation)*$F444 + SQRT('CDO Param'!F$17 - Correlation)*HLOOKUP('CDO Param'!F$12,$C$4:$E$1004,$A444,FALSE) + SQRT(1-Correlation)*J444</f>
        <v>-0.91849269897873898</v>
      </c>
      <c r="AR444">
        <f>SQRT(Correlation)*$F444 + SQRT('CDO Param'!G$17 - Correlation)*HLOOKUP('CDO Param'!G$12,$C$4:$E$1004,$A444,FALSE) + SQRT(1-Correlation)*K444</f>
        <v>-0.44129365288420774</v>
      </c>
      <c r="AS444">
        <f>SQRT(Correlation)*$F444 + SQRT('CDO Param'!H$17 - Correlation)*HLOOKUP('CDO Param'!H$12,$C$4:$E$1004,$A444,FALSE) + SQRT(1-Correlation)*L444</f>
        <v>0.48369295446889982</v>
      </c>
      <c r="AT444">
        <f>SQRT(Correlation)*$F444 + SQRT('CDO Param'!I$17 - Correlation)*HLOOKUP('CDO Param'!I$12,$C$4:$E$1004,$A444,FALSE) + SQRT(1-Correlation)*M444</f>
        <v>-1.7109347063369735</v>
      </c>
      <c r="AU444">
        <f>SQRT(Correlation)*$F444 + SQRT('CDO Param'!J$17 - Correlation)*HLOOKUP('CDO Param'!J$12,$C$4:$E$1004,$A444,FALSE) + SQRT(1-Correlation)*N444</f>
        <v>-1.582944257069991</v>
      </c>
      <c r="AV444">
        <f>SQRT(Correlation)*$F444 + SQRT('CDO Param'!K$17 - Correlation)*HLOOKUP('CDO Param'!K$12,$C$4:$E$1004,$A444,FALSE) + SQRT(1-Correlation)*O444</f>
        <v>-0.22650973800179114</v>
      </c>
      <c r="AW444">
        <f>SQRT(Correlation)*$F444 + SQRT('CDO Param'!L$17 - Correlation)*HLOOKUP('CDO Param'!L$12,$C$4:$E$1004,$A444,FALSE) + SQRT(1-Correlation)*P444</f>
        <v>0.2832371273305383</v>
      </c>
      <c r="AY444" s="3">
        <f>IF(AN444&lt;'CDO Param'!C$15,1,0)</f>
        <v>0</v>
      </c>
      <c r="AZ444" s="3">
        <f>IF(AO444&lt;'CDO Param'!D$15,1,0)</f>
        <v>1</v>
      </c>
      <c r="BA444" s="3">
        <f>IF(AP444&lt;'CDO Param'!E$15,1,0)</f>
        <v>0</v>
      </c>
      <c r="BB444" s="3">
        <f>IF(AQ444&lt;'CDO Param'!F$15,1,0)</f>
        <v>1</v>
      </c>
      <c r="BC444" s="3">
        <f>IF(AR444&lt;'CDO Param'!G$15,1,0)</f>
        <v>1</v>
      </c>
      <c r="BD444" s="3">
        <f>IF(AS444&lt;'CDO Param'!H$15,1,0)</f>
        <v>0</v>
      </c>
      <c r="BE444" s="3">
        <f>IF(AT444&lt;'CDO Param'!I$15,1,0)</f>
        <v>1</v>
      </c>
      <c r="BF444" s="3">
        <f>IF(AU444&lt;'CDO Param'!J$15,1,0)</f>
        <v>0</v>
      </c>
      <c r="BG444" s="3">
        <f>IF(AV444&lt;'CDO Param'!K$15,1,0)</f>
        <v>0</v>
      </c>
      <c r="BH444" s="3">
        <f>IF(AW444&lt;'CDO Param'!L$15,1,0)</f>
        <v>0</v>
      </c>
      <c r="BJ444" s="37">
        <f>AY444*'CDO Param'!C$6*AC444</f>
        <v>0</v>
      </c>
      <c r="BK444" s="37">
        <f>AZ444*'CDO Param'!D$6*AD444</f>
        <v>1352.7338775906017</v>
      </c>
      <c r="BL444" s="37">
        <f>BA444*'CDO Param'!E$6*AE444</f>
        <v>0</v>
      </c>
      <c r="BM444" s="37">
        <f>BB444*'CDO Param'!F$6*AF444</f>
        <v>9999.7238288319841</v>
      </c>
      <c r="BN444" s="37">
        <f>BC444*'CDO Param'!G$6*AG444</f>
        <v>4625.0462827550018</v>
      </c>
      <c r="BO444" s="37">
        <f>BD444*'CDO Param'!H$6*AH444</f>
        <v>0</v>
      </c>
      <c r="BP444" s="37">
        <f>BE444*'CDO Param'!I$6*AI444</f>
        <v>387.05037943235419</v>
      </c>
      <c r="BQ444" s="37">
        <f>BF444*'CDO Param'!J$6*AJ444</f>
        <v>0</v>
      </c>
      <c r="BR444" s="37">
        <f>BG444*'CDO Param'!K$6*AK444</f>
        <v>0</v>
      </c>
      <c r="BS444" s="37">
        <f>BH444*'CDO Param'!L$6*AL444</f>
        <v>0</v>
      </c>
      <c r="BU444" s="38">
        <f t="shared" si="36"/>
        <v>16364.554368609941</v>
      </c>
      <c r="BV444" s="38">
        <f>AVERAGE(BU$5:BU444)</f>
        <v>7472.3422464657315</v>
      </c>
      <c r="CF444" s="5">
        <f>BU444/'CDO Param'!$M$6</f>
        <v>0.17046410800635356</v>
      </c>
      <c r="CG444" s="5">
        <f t="shared" si="37"/>
        <v>0.02</v>
      </c>
      <c r="CH444" s="5">
        <f t="shared" si="38"/>
        <v>1</v>
      </c>
    </row>
    <row r="445" spans="1:86" x14ac:dyDescent="0.2">
      <c r="A445" s="3">
        <v>442</v>
      </c>
      <c r="B445" s="3">
        <v>441</v>
      </c>
      <c r="C445">
        <v>1.4928764358046465</v>
      </c>
      <c r="D445">
        <v>-0.20869379113719333</v>
      </c>
      <c r="E445">
        <v>-0.54243741942627821</v>
      </c>
      <c r="F445">
        <v>0.20270931599952746</v>
      </c>
      <c r="G445">
        <v>-0.19942035578424111</v>
      </c>
      <c r="H445">
        <v>-0.86972704593790695</v>
      </c>
      <c r="I445">
        <v>0.5887409315619152</v>
      </c>
      <c r="J445">
        <v>-0.36563960748026147</v>
      </c>
      <c r="K445">
        <v>-0.18681930669117719</v>
      </c>
      <c r="L445">
        <v>-1.1840575098176487</v>
      </c>
      <c r="M445">
        <v>1.3385488273343071E-2</v>
      </c>
      <c r="N445">
        <v>-0.68024974098079838</v>
      </c>
      <c r="O445">
        <v>-1.646558303036727</v>
      </c>
      <c r="P445">
        <v>-0.26790985430125147</v>
      </c>
      <c r="R445" s="33">
        <v>0.44737388586968829</v>
      </c>
      <c r="S445" s="33">
        <v>1.2899811851279723E-2</v>
      </c>
      <c r="T445" s="33">
        <v>0.80713778445829532</v>
      </c>
      <c r="U445" s="33">
        <v>0.56474339056980949</v>
      </c>
      <c r="V445" s="33">
        <v>0.64216530678894623</v>
      </c>
      <c r="W445" s="33">
        <v>0.87231120181843225</v>
      </c>
      <c r="X445" s="33">
        <v>0.9343689623914514</v>
      </c>
      <c r="Y445" s="33">
        <v>0.9391509131245086</v>
      </c>
      <c r="Z445" s="33">
        <v>0.3093968836168744</v>
      </c>
      <c r="AA445" s="33">
        <v>3.3422948808140562E-2</v>
      </c>
      <c r="AC445" s="36">
        <f t="shared" si="40"/>
        <v>0.41152326817371054</v>
      </c>
      <c r="AD445" s="36">
        <f t="shared" si="40"/>
        <v>1.8770634303255713E-4</v>
      </c>
      <c r="AE445" s="36">
        <f t="shared" si="40"/>
        <v>0.92565162989002048</v>
      </c>
      <c r="AF445" s="36">
        <f t="shared" si="40"/>
        <v>0.60852437531546544</v>
      </c>
      <c r="AG445" s="36">
        <f t="shared" si="40"/>
        <v>0.73041457952424005</v>
      </c>
      <c r="AH445" s="36">
        <f t="shared" si="39"/>
        <v>0.96974169686685929</v>
      </c>
      <c r="AI445" s="36">
        <f t="shared" si="39"/>
        <v>0.99304305782731217</v>
      </c>
      <c r="AJ445" s="36">
        <f t="shared" si="39"/>
        <v>0.99411719267606002</v>
      </c>
      <c r="AK445" s="36">
        <f t="shared" si="39"/>
        <v>0.20138791990030153</v>
      </c>
      <c r="AL445" s="36">
        <f t="shared" si="39"/>
        <v>1.5561679113688981E-3</v>
      </c>
      <c r="AN445">
        <f>SQRT(Correlation)*$F445 + SQRT('CDO Param'!C$17 - Correlation)*HLOOKUP('CDO Param'!C$12,$C$4:$E$1004,$A445,FALSE) + SQRT(1-Correlation)*G445</f>
        <v>-0.15459820565539656</v>
      </c>
      <c r="AO445">
        <f>SQRT(Correlation)*$F445 + SQRT('CDO Param'!D$17 - Correlation)*HLOOKUP('CDO Param'!D$12,$C$4:$E$1004,$A445,FALSE) + SQRT(1-Correlation)*H445</f>
        <v>-0.79050696717570001</v>
      </c>
      <c r="AP445">
        <f>SQRT(Correlation)*$F445 + SQRT('CDO Param'!E$17 - Correlation)*HLOOKUP('CDO Param'!E$12,$C$4:$E$1004,$A445,FALSE) + SQRT(1-Correlation)*I445</f>
        <v>1.017608981529579</v>
      </c>
      <c r="AQ445">
        <f>SQRT(Correlation)*$F445 + SQRT('CDO Param'!F$17 - Correlation)*HLOOKUP('CDO Param'!F$12,$C$4:$E$1004,$A445,FALSE) + SQRT(1-Correlation)*J445</f>
        <v>-0.40406656891061021</v>
      </c>
      <c r="AR445">
        <f>SQRT(Correlation)*$F445 + SQRT('CDO Param'!G$17 - Correlation)*HLOOKUP('CDO Param'!G$12,$C$4:$E$1004,$A445,FALSE) + SQRT(1-Correlation)*K445</f>
        <v>-0.23442273619963683</v>
      </c>
      <c r="AS445">
        <f>SQRT(Correlation)*$F445 + SQRT('CDO Param'!H$17 - Correlation)*HLOOKUP('CDO Param'!H$12,$C$4:$E$1004,$A445,FALSE) + SQRT(1-Correlation)*L445</f>
        <v>-1.0887070283268814</v>
      </c>
      <c r="AT445">
        <f>SQRT(Correlation)*$F445 + SQRT('CDO Param'!I$17 - Correlation)*HLOOKUP('CDO Param'!I$12,$C$4:$E$1004,$A445,FALSE) + SQRT(1-Correlation)*M445</f>
        <v>-4.4491791027168874E-2</v>
      </c>
      <c r="AU445">
        <f>SQRT(Correlation)*$F445 + SQRT('CDO Param'!J$17 - Correlation)*HLOOKUP('CDO Param'!J$12,$C$4:$E$1004,$A445,FALSE) + SQRT(1-Correlation)*N445</f>
        <v>-0.18626127489358202</v>
      </c>
      <c r="AV445">
        <f>SQRT(Correlation)*$F445 + SQRT('CDO Param'!K$17 - Correlation)*HLOOKUP('CDO Param'!K$12,$C$4:$E$1004,$A445,FALSE) + SQRT(1-Correlation)*O445</f>
        <v>-1.10298206847925</v>
      </c>
      <c r="AW445">
        <f>SQRT(Correlation)*$F445 + SQRT('CDO Param'!L$17 - Correlation)*HLOOKUP('CDO Param'!L$12,$C$4:$E$1004,$A445,FALSE) + SQRT(1-Correlation)*P445</f>
        <v>0.2049186887193456</v>
      </c>
      <c r="AY445" s="3">
        <f>IF(AN445&lt;'CDO Param'!C$15,1,0)</f>
        <v>0</v>
      </c>
      <c r="AZ445" s="3">
        <f>IF(AO445&lt;'CDO Param'!D$15,1,0)</f>
        <v>0</v>
      </c>
      <c r="BA445" s="3">
        <f>IF(AP445&lt;'CDO Param'!E$15,1,0)</f>
        <v>0</v>
      </c>
      <c r="BB445" s="3">
        <f>IF(AQ445&lt;'CDO Param'!F$15,1,0)</f>
        <v>0</v>
      </c>
      <c r="BC445" s="3">
        <f>IF(AR445&lt;'CDO Param'!G$15,1,0)</f>
        <v>1</v>
      </c>
      <c r="BD445" s="3">
        <f>IF(AS445&lt;'CDO Param'!H$15,1,0)</f>
        <v>0</v>
      </c>
      <c r="BE445" s="3">
        <f>IF(AT445&lt;'CDO Param'!I$15,1,0)</f>
        <v>0</v>
      </c>
      <c r="BF445" s="3">
        <f>IF(AU445&lt;'CDO Param'!J$15,1,0)</f>
        <v>0</v>
      </c>
      <c r="BG445" s="3">
        <f>IF(AV445&lt;'CDO Param'!K$15,1,0)</f>
        <v>0</v>
      </c>
      <c r="BH445" s="3">
        <f>IF(AW445&lt;'CDO Param'!L$15,1,0)</f>
        <v>0</v>
      </c>
      <c r="BJ445" s="37">
        <f>AY445*'CDO Param'!C$6*AC445</f>
        <v>0</v>
      </c>
      <c r="BK445" s="37">
        <f>AZ445*'CDO Param'!D$6*AD445</f>
        <v>0</v>
      </c>
      <c r="BL445" s="37">
        <f>BA445*'CDO Param'!E$6*AE445</f>
        <v>0</v>
      </c>
      <c r="BM445" s="37">
        <f>BB445*'CDO Param'!F$6*AF445</f>
        <v>0</v>
      </c>
      <c r="BN445" s="37">
        <f>BC445*'CDO Param'!G$6*AG445</f>
        <v>7304.1457952424007</v>
      </c>
      <c r="BO445" s="37">
        <f>BD445*'CDO Param'!H$6*AH445</f>
        <v>0</v>
      </c>
      <c r="BP445" s="37">
        <f>BE445*'CDO Param'!I$6*AI445</f>
        <v>0</v>
      </c>
      <c r="BQ445" s="37">
        <f>BF445*'CDO Param'!J$6*AJ445</f>
        <v>0</v>
      </c>
      <c r="BR445" s="37">
        <f>BG445*'CDO Param'!K$6*AK445</f>
        <v>0</v>
      </c>
      <c r="BS445" s="37">
        <f>BH445*'CDO Param'!L$6*AL445</f>
        <v>0</v>
      </c>
      <c r="BU445" s="38">
        <f t="shared" si="36"/>
        <v>7304.1457952424007</v>
      </c>
      <c r="BV445" s="38">
        <f>AVERAGE(BU$5:BU445)</f>
        <v>7471.9608486171519</v>
      </c>
      <c r="CF445" s="5">
        <f>BU445/'CDO Param'!$M$6</f>
        <v>7.6084852033775005E-2</v>
      </c>
      <c r="CG445" s="5">
        <f t="shared" si="37"/>
        <v>0.02</v>
      </c>
      <c r="CH445" s="5">
        <f t="shared" si="38"/>
        <v>1</v>
      </c>
    </row>
    <row r="446" spans="1:86" x14ac:dyDescent="0.2">
      <c r="A446" s="3">
        <v>443</v>
      </c>
      <c r="B446" s="3">
        <v>442</v>
      </c>
      <c r="C446">
        <v>-0.19845401766360737</v>
      </c>
      <c r="D446">
        <v>-0.84069142758380622</v>
      </c>
      <c r="E446">
        <v>0.77322738434304483</v>
      </c>
      <c r="F446">
        <v>0.11763518159568775</v>
      </c>
      <c r="G446">
        <v>-0.16505055100424215</v>
      </c>
      <c r="H446">
        <v>0.96153144113486633</v>
      </c>
      <c r="I446">
        <v>-1.9674462237162516</v>
      </c>
      <c r="J446">
        <v>1.1665815691230819</v>
      </c>
      <c r="K446">
        <v>0.70566329668508843</v>
      </c>
      <c r="L446">
        <v>2.1242340153548867</v>
      </c>
      <c r="M446">
        <v>-0.77188587965792976</v>
      </c>
      <c r="N446">
        <v>-1.4522629498969764</v>
      </c>
      <c r="O446">
        <v>3.5414586818660609E-2</v>
      </c>
      <c r="P446">
        <v>1.329349288425874</v>
      </c>
      <c r="R446" s="33">
        <v>0.73950061841844605</v>
      </c>
      <c r="S446" s="33">
        <v>0.78689375882358004</v>
      </c>
      <c r="T446" s="33">
        <v>0.32340454790899742</v>
      </c>
      <c r="U446" s="33">
        <v>0.46023670651960963</v>
      </c>
      <c r="V446" s="33">
        <v>0.19832647507932338</v>
      </c>
      <c r="W446" s="33">
        <v>0.27306665818815429</v>
      </c>
      <c r="X446" s="33">
        <v>0.43132416830925463</v>
      </c>
      <c r="Y446" s="33">
        <v>0.26529677364290544</v>
      </c>
      <c r="Z446" s="33">
        <v>0.84287461631133898</v>
      </c>
      <c r="AA446" s="33">
        <v>0.19367634467486122</v>
      </c>
      <c r="AC446" s="36">
        <f t="shared" si="40"/>
        <v>0.85892924128568438</v>
      </c>
      <c r="AD446" s="36">
        <f t="shared" si="40"/>
        <v>0.90785435352764243</v>
      </c>
      <c r="AE446" s="36">
        <f t="shared" si="40"/>
        <v>0.22031856793446014</v>
      </c>
      <c r="AF446" s="36">
        <f t="shared" si="40"/>
        <v>0.43298179847745927</v>
      </c>
      <c r="AG446" s="36">
        <f t="shared" si="40"/>
        <v>7.8963802696913721E-2</v>
      </c>
      <c r="AH446" s="36">
        <f t="shared" si="39"/>
        <v>0.1556678616352053</v>
      </c>
      <c r="AI446" s="36">
        <f t="shared" si="39"/>
        <v>0.38501064509972566</v>
      </c>
      <c r="AJ446" s="36">
        <f t="shared" si="39"/>
        <v>0.14656588108222882</v>
      </c>
      <c r="AK446" s="36">
        <f t="shared" si="39"/>
        <v>0.95234586528931864</v>
      </c>
      <c r="AL446" s="36">
        <f t="shared" si="39"/>
        <v>7.5027138141524299E-2</v>
      </c>
      <c r="AN446">
        <f>SQRT(Correlation)*$F446 + SQRT('CDO Param'!C$17 - Correlation)*HLOOKUP('CDO Param'!C$12,$C$4:$E$1004,$A446,FALSE) + SQRT(1-Correlation)*G446</f>
        <v>-0.23827291225675132</v>
      </c>
      <c r="AO446">
        <f>SQRT(Correlation)*$F446 + SQRT('CDO Param'!D$17 - Correlation)*HLOOKUP('CDO Param'!D$12,$C$4:$E$1004,$A446,FALSE) + SQRT(1-Correlation)*H446</f>
        <v>0.83049660757009602</v>
      </c>
      <c r="AP446">
        <f>SQRT(Correlation)*$F446 + SQRT('CDO Param'!E$17 - Correlation)*HLOOKUP('CDO Param'!E$12,$C$4:$E$1004,$A446,FALSE) + SQRT(1-Correlation)*I446</f>
        <v>-1.8817898593131257</v>
      </c>
      <c r="AQ446">
        <f>SQRT(Correlation)*$F446 + SQRT('CDO Param'!F$17 - Correlation)*HLOOKUP('CDO Param'!F$12,$C$4:$E$1004,$A446,FALSE) + SQRT(1-Correlation)*J446</f>
        <v>1.3168148604671583</v>
      </c>
      <c r="AR446">
        <f>SQRT(Correlation)*$F446 + SQRT('CDO Param'!G$17 - Correlation)*HLOOKUP('CDO Param'!G$12,$C$4:$E$1004,$A446,FALSE) + SQRT(1-Correlation)*K446</f>
        <v>0.87954939363893769</v>
      </c>
      <c r="AS446">
        <f>SQRT(Correlation)*$F446 + SQRT('CDO Param'!H$17 - Correlation)*HLOOKUP('CDO Param'!H$12,$C$4:$E$1004,$A446,FALSE) + SQRT(1-Correlation)*L446</f>
        <v>1.9335331203329675</v>
      </c>
      <c r="AT446">
        <f>SQRT(Correlation)*$F446 + SQRT('CDO Param'!I$17 - Correlation)*HLOOKUP('CDO Param'!I$12,$C$4:$E$1004,$A446,FALSE) + SQRT(1-Correlation)*M446</f>
        <v>-0.52217683200597698</v>
      </c>
      <c r="AU446">
        <f>SQRT(Correlation)*$F446 + SQRT('CDO Param'!J$17 - Correlation)*HLOOKUP('CDO Param'!J$12,$C$4:$E$1004,$A446,FALSE) + SQRT(1-Correlation)*N446</f>
        <v>-1.3930440920057947</v>
      </c>
      <c r="AV446">
        <f>SQRT(Correlation)*$F446 + SQRT('CDO Param'!K$17 - Correlation)*HLOOKUP('CDO Param'!K$12,$C$4:$E$1004,$A446,FALSE) + SQRT(1-Correlation)*O446</f>
        <v>1.8290739961260113E-2</v>
      </c>
      <c r="AW446">
        <f>SQRT(Correlation)*$F446 + SQRT('CDO Param'!L$17 - Correlation)*HLOOKUP('CDO Param'!L$12,$C$4:$E$1004,$A446,FALSE) + SQRT(1-Correlation)*P446</f>
        <v>1.2458249801439987</v>
      </c>
      <c r="AY446" s="3">
        <f>IF(AN446&lt;'CDO Param'!C$15,1,0)</f>
        <v>0</v>
      </c>
      <c r="AZ446" s="3">
        <f>IF(AO446&lt;'CDO Param'!D$15,1,0)</f>
        <v>0</v>
      </c>
      <c r="BA446" s="3">
        <f>IF(AP446&lt;'CDO Param'!E$15,1,0)</f>
        <v>1</v>
      </c>
      <c r="BB446" s="3">
        <f>IF(AQ446&lt;'CDO Param'!F$15,1,0)</f>
        <v>0</v>
      </c>
      <c r="BC446" s="3">
        <f>IF(AR446&lt;'CDO Param'!G$15,1,0)</f>
        <v>0</v>
      </c>
      <c r="BD446" s="3">
        <f>IF(AS446&lt;'CDO Param'!H$15,1,0)</f>
        <v>0</v>
      </c>
      <c r="BE446" s="3">
        <f>IF(AT446&lt;'CDO Param'!I$15,1,0)</f>
        <v>0</v>
      </c>
      <c r="BF446" s="3">
        <f>IF(AU446&lt;'CDO Param'!J$15,1,0)</f>
        <v>0</v>
      </c>
      <c r="BG446" s="3">
        <f>IF(AV446&lt;'CDO Param'!K$15,1,0)</f>
        <v>0</v>
      </c>
      <c r="BH446" s="3">
        <f>IF(AW446&lt;'CDO Param'!L$15,1,0)</f>
        <v>0</v>
      </c>
      <c r="BJ446" s="37">
        <f>AY446*'CDO Param'!C$6*AC446</f>
        <v>0</v>
      </c>
      <c r="BK446" s="37">
        <f>AZ446*'CDO Param'!D$6*AD446</f>
        <v>0</v>
      </c>
      <c r="BL446" s="37">
        <f>BA446*'CDO Param'!E$6*AE446</f>
        <v>2203.1856793446013</v>
      </c>
      <c r="BM446" s="37">
        <f>BB446*'CDO Param'!F$6*AF446</f>
        <v>0</v>
      </c>
      <c r="BN446" s="37">
        <f>BC446*'CDO Param'!G$6*AG446</f>
        <v>0</v>
      </c>
      <c r="BO446" s="37">
        <f>BD446*'CDO Param'!H$6*AH446</f>
        <v>0</v>
      </c>
      <c r="BP446" s="37">
        <f>BE446*'CDO Param'!I$6*AI446</f>
        <v>0</v>
      </c>
      <c r="BQ446" s="37">
        <f>BF446*'CDO Param'!J$6*AJ446</f>
        <v>0</v>
      </c>
      <c r="BR446" s="37">
        <f>BG446*'CDO Param'!K$6*AK446</f>
        <v>0</v>
      </c>
      <c r="BS446" s="37">
        <f>BH446*'CDO Param'!L$6*AL446</f>
        <v>0</v>
      </c>
      <c r="BU446" s="38">
        <f t="shared" si="36"/>
        <v>2203.1856793446013</v>
      </c>
      <c r="BV446" s="38">
        <f>AVERAGE(BU$5:BU446)</f>
        <v>7460.0405428043177</v>
      </c>
      <c r="CF446" s="5">
        <f>BU446/'CDO Param'!$M$6</f>
        <v>2.2949850826506264E-2</v>
      </c>
      <c r="CG446" s="5">
        <f t="shared" si="37"/>
        <v>0</v>
      </c>
      <c r="CH446" s="5">
        <f t="shared" si="38"/>
        <v>0</v>
      </c>
    </row>
    <row r="447" spans="1:86" x14ac:dyDescent="0.2">
      <c r="A447" s="3">
        <v>444</v>
      </c>
      <c r="B447" s="3">
        <v>443</v>
      </c>
      <c r="C447">
        <v>3.2925163395702839</v>
      </c>
      <c r="D447">
        <v>0.26859652280109003</v>
      </c>
      <c r="E447">
        <v>-2.0943116396665573</v>
      </c>
      <c r="F447">
        <v>0.39001406548777595</v>
      </c>
      <c r="G447">
        <v>0.66193024395033717</v>
      </c>
      <c r="H447">
        <v>1.2399323168210685</v>
      </c>
      <c r="I447">
        <v>-0.69770976551808417</v>
      </c>
      <c r="J447">
        <v>0.55961209000088274</v>
      </c>
      <c r="K447">
        <v>0.64115965869859792</v>
      </c>
      <c r="L447">
        <v>-0.6415029929485172</v>
      </c>
      <c r="M447">
        <v>1.1186352821823675</v>
      </c>
      <c r="N447">
        <v>-0.27245391720498446</v>
      </c>
      <c r="O447">
        <v>-1.7170350474771112</v>
      </c>
      <c r="P447">
        <v>-7.5333446147851646E-2</v>
      </c>
      <c r="R447" s="33">
        <v>0.11832495039250933</v>
      </c>
      <c r="S447" s="33">
        <v>0.68744124690417263</v>
      </c>
      <c r="T447" s="33">
        <v>0.8250367184286177</v>
      </c>
      <c r="U447" s="33">
        <v>0.39212662977731166</v>
      </c>
      <c r="V447" s="33">
        <v>0.47226666727674504</v>
      </c>
      <c r="W447" s="33">
        <v>0.3858769202539124</v>
      </c>
      <c r="X447" s="33">
        <v>0.43339870750596687</v>
      </c>
      <c r="Y447" s="33">
        <v>0.13207705278511953</v>
      </c>
      <c r="Z447" s="33">
        <v>0.81902615950397506</v>
      </c>
      <c r="AA447" s="33">
        <v>0.3726627833082633</v>
      </c>
      <c r="AC447" s="36">
        <f t="shared" si="40"/>
        <v>2.5593294431070893E-2</v>
      </c>
      <c r="AD447" s="36">
        <f t="shared" si="40"/>
        <v>0.79439919780907509</v>
      </c>
      <c r="AE447" s="36">
        <f t="shared" si="40"/>
        <v>0.93978250127382834</v>
      </c>
      <c r="AF447" s="36">
        <f t="shared" si="40"/>
        <v>0.32198452752381873</v>
      </c>
      <c r="AG447" s="36">
        <f t="shared" si="40"/>
        <v>0.45317776868914389</v>
      </c>
      <c r="AH447" s="36">
        <f t="shared" si="39"/>
        <v>0.3122192290075691</v>
      </c>
      <c r="AI447" s="36">
        <f t="shared" si="39"/>
        <v>0.38841851739677585</v>
      </c>
      <c r="AJ447" s="36">
        <f t="shared" si="39"/>
        <v>3.2588295861993827E-2</v>
      </c>
      <c r="AK447" s="36">
        <f t="shared" si="39"/>
        <v>0.9352068120957775</v>
      </c>
      <c r="AL447" s="36">
        <f t="shared" si="39"/>
        <v>0.29187662491071886</v>
      </c>
      <c r="AN447">
        <f>SQRT(Correlation)*$F447 + SQRT('CDO Param'!C$17 - Correlation)*HLOOKUP('CDO Param'!C$12,$C$4:$E$1004,$A447,FALSE) + SQRT(1-Correlation)*G447</f>
        <v>0.78928072808968675</v>
      </c>
      <c r="AO447">
        <f>SQRT(Correlation)*$F447 + SQRT('CDO Param'!D$17 - Correlation)*HLOOKUP('CDO Param'!D$12,$C$4:$E$1004,$A447,FALSE) + SQRT(1-Correlation)*H447</f>
        <v>1.3376216408607253</v>
      </c>
      <c r="AP447">
        <f>SQRT(Correlation)*$F447 + SQRT('CDO Param'!E$17 - Correlation)*HLOOKUP('CDO Param'!E$12,$C$4:$E$1004,$A447,FALSE) + SQRT(1-Correlation)*I447</f>
        <v>0.33254561742256394</v>
      </c>
      <c r="AQ447">
        <f>SQRT(Correlation)*$F447 + SQRT('CDO Param'!F$17 - Correlation)*HLOOKUP('CDO Param'!F$12,$C$4:$E$1004,$A447,FALSE) + SQRT(1-Correlation)*J447</f>
        <v>0.18592560057897584</v>
      </c>
      <c r="AR447">
        <f>SQRT(Correlation)*$F447 + SQRT('CDO Param'!G$17 - Correlation)*HLOOKUP('CDO Param'!G$12,$C$4:$E$1004,$A447,FALSE) + SQRT(1-Correlation)*K447</f>
        <v>0.26328841699912514</v>
      </c>
      <c r="AS447">
        <f>SQRT(Correlation)*$F447 + SQRT('CDO Param'!H$17 - Correlation)*HLOOKUP('CDO Param'!H$12,$C$4:$E$1004,$A447,FALSE) + SQRT(1-Correlation)*L447</f>
        <v>-0.44726461388017502</v>
      </c>
      <c r="AT447">
        <f>SQRT(Correlation)*$F447 + SQRT('CDO Param'!I$17 - Correlation)*HLOOKUP('CDO Param'!I$12,$C$4:$E$1004,$A447,FALSE) + SQRT(1-Correlation)*M447</f>
        <v>0.71626156622443315</v>
      </c>
      <c r="AU447">
        <f>SQRT(Correlation)*$F447 + SQRT('CDO Param'!J$17 - Correlation)*HLOOKUP('CDO Param'!J$12,$C$4:$E$1004,$A447,FALSE) + SQRT(1-Correlation)*N447</f>
        <v>0.73597873811550452</v>
      </c>
      <c r="AV447">
        <f>SQRT(Correlation)*$F447 + SQRT('CDO Param'!K$17 - Correlation)*HLOOKUP('CDO Param'!K$12,$C$4:$E$1004,$A447,FALSE) + SQRT(1-Correlation)*O447</f>
        <v>-0.63447125285259565</v>
      </c>
      <c r="AW447">
        <f>SQRT(Correlation)*$F447 + SQRT('CDO Param'!L$17 - Correlation)*HLOOKUP('CDO Param'!L$12,$C$4:$E$1004,$A447,FALSE) + SQRT(1-Correlation)*P447</f>
        <v>0.92298363671125605</v>
      </c>
      <c r="AY447" s="3">
        <f>IF(AN447&lt;'CDO Param'!C$15,1,0)</f>
        <v>0</v>
      </c>
      <c r="AZ447" s="3">
        <f>IF(AO447&lt;'CDO Param'!D$15,1,0)</f>
        <v>0</v>
      </c>
      <c r="BA447" s="3">
        <f>IF(AP447&lt;'CDO Param'!E$15,1,0)</f>
        <v>0</v>
      </c>
      <c r="BB447" s="3">
        <f>IF(AQ447&lt;'CDO Param'!F$15,1,0)</f>
        <v>0</v>
      </c>
      <c r="BC447" s="3">
        <f>IF(AR447&lt;'CDO Param'!G$15,1,0)</f>
        <v>0</v>
      </c>
      <c r="BD447" s="3">
        <f>IF(AS447&lt;'CDO Param'!H$15,1,0)</f>
        <v>0</v>
      </c>
      <c r="BE447" s="3">
        <f>IF(AT447&lt;'CDO Param'!I$15,1,0)</f>
        <v>0</v>
      </c>
      <c r="BF447" s="3">
        <f>IF(AU447&lt;'CDO Param'!J$15,1,0)</f>
        <v>0</v>
      </c>
      <c r="BG447" s="3">
        <f>IF(AV447&lt;'CDO Param'!K$15,1,0)</f>
        <v>0</v>
      </c>
      <c r="BH447" s="3">
        <f>IF(AW447&lt;'CDO Param'!L$15,1,0)</f>
        <v>0</v>
      </c>
      <c r="BJ447" s="37">
        <f>AY447*'CDO Param'!C$6*AC447</f>
        <v>0</v>
      </c>
      <c r="BK447" s="37">
        <f>AZ447*'CDO Param'!D$6*AD447</f>
        <v>0</v>
      </c>
      <c r="BL447" s="37">
        <f>BA447*'CDO Param'!E$6*AE447</f>
        <v>0</v>
      </c>
      <c r="BM447" s="37">
        <f>BB447*'CDO Param'!F$6*AF447</f>
        <v>0</v>
      </c>
      <c r="BN447" s="37">
        <f>BC447*'CDO Param'!G$6*AG447</f>
        <v>0</v>
      </c>
      <c r="BO447" s="37">
        <f>BD447*'CDO Param'!H$6*AH447</f>
        <v>0</v>
      </c>
      <c r="BP447" s="37">
        <f>BE447*'CDO Param'!I$6*AI447</f>
        <v>0</v>
      </c>
      <c r="BQ447" s="37">
        <f>BF447*'CDO Param'!J$6*AJ447</f>
        <v>0</v>
      </c>
      <c r="BR447" s="37">
        <f>BG447*'CDO Param'!K$6*AK447</f>
        <v>0</v>
      </c>
      <c r="BS447" s="37">
        <f>BH447*'CDO Param'!L$6*AL447</f>
        <v>0</v>
      </c>
      <c r="BU447" s="38">
        <f t="shared" si="36"/>
        <v>0</v>
      </c>
      <c r="BV447" s="38">
        <f>AVERAGE(BU$5:BU447)</f>
        <v>7443.2007221659333</v>
      </c>
      <c r="CF447" s="5">
        <f>BU447/'CDO Param'!$M$6</f>
        <v>0</v>
      </c>
      <c r="CG447" s="5">
        <f t="shared" si="37"/>
        <v>0</v>
      </c>
      <c r="CH447" s="5">
        <f t="shared" si="38"/>
        <v>0</v>
      </c>
    </row>
    <row r="448" spans="1:86" x14ac:dyDescent="0.2">
      <c r="A448" s="3">
        <v>445</v>
      </c>
      <c r="B448" s="3">
        <v>444</v>
      </c>
      <c r="C448">
        <v>1.1103566066594794</v>
      </c>
      <c r="D448">
        <v>-6.4526375354034826E-2</v>
      </c>
      <c r="E448">
        <v>-1.032447016768856</v>
      </c>
      <c r="F448">
        <v>0.15286445886886213</v>
      </c>
      <c r="G448">
        <v>-4.2991814552806318E-2</v>
      </c>
      <c r="H448">
        <v>-0.44189050640852656</v>
      </c>
      <c r="I448">
        <v>-0.58589648688212037</v>
      </c>
      <c r="J448">
        <v>0.49697064241627231</v>
      </c>
      <c r="K448">
        <v>-8.0450490713701583E-2</v>
      </c>
      <c r="L448">
        <v>0.41243652049161028</v>
      </c>
      <c r="M448">
        <v>-0.11375732356100343</v>
      </c>
      <c r="N448">
        <v>-0.27717874218069483</v>
      </c>
      <c r="O448">
        <v>9.058339855982922E-2</v>
      </c>
      <c r="P448">
        <v>-1.7660840967437252</v>
      </c>
      <c r="R448" s="33">
        <v>0.34339906198130876</v>
      </c>
      <c r="S448" s="33">
        <v>0.50803471985647208</v>
      </c>
      <c r="T448" s="33">
        <v>0.53953662772641364</v>
      </c>
      <c r="U448" s="33">
        <v>0.99210219783340681</v>
      </c>
      <c r="V448" s="33">
        <v>0.26163898606860964</v>
      </c>
      <c r="W448" s="33">
        <v>0.36643885512204788</v>
      </c>
      <c r="X448" s="33">
        <v>0.73783803625862954</v>
      </c>
      <c r="Y448" s="33">
        <v>0.8438753987866805</v>
      </c>
      <c r="Z448" s="33">
        <v>1.3827407739044823E-2</v>
      </c>
      <c r="AA448" s="33">
        <v>0.39724187012633394</v>
      </c>
      <c r="AC448" s="36">
        <f t="shared" si="40"/>
        <v>0.24848142417431951</v>
      </c>
      <c r="AD448" s="36">
        <f t="shared" si="40"/>
        <v>0.51358508946440096</v>
      </c>
      <c r="AE448" s="36">
        <f t="shared" si="40"/>
        <v>0.56663868489218117</v>
      </c>
      <c r="AF448" s="36">
        <f t="shared" si="40"/>
        <v>0.99993690502748134</v>
      </c>
      <c r="AG448" s="36">
        <f t="shared" si="40"/>
        <v>0.14236739539783083</v>
      </c>
      <c r="AH448" s="36">
        <f t="shared" si="39"/>
        <v>0.28244799692749056</v>
      </c>
      <c r="AI448" s="36">
        <f t="shared" si="39"/>
        <v>0.85703574112228997</v>
      </c>
      <c r="AJ448" s="36">
        <f t="shared" si="39"/>
        <v>0.95300554999612264</v>
      </c>
      <c r="AK448" s="36">
        <f t="shared" si="39"/>
        <v>2.1902324988993805E-4</v>
      </c>
      <c r="AL448" s="36">
        <f t="shared" si="39"/>
        <v>0.33004162791320107</v>
      </c>
      <c r="AN448">
        <f>SQRT(Correlation)*$F448 + SQRT('CDO Param'!C$17 - Correlation)*HLOOKUP('CDO Param'!C$12,$C$4:$E$1004,$A448,FALSE) + SQRT(1-Correlation)*G448</f>
        <v>-1.5710376033045981E-3</v>
      </c>
      <c r="AO448">
        <f>SQRT(Correlation)*$F448 + SQRT('CDO Param'!D$17 - Correlation)*HLOOKUP('CDO Param'!D$12,$C$4:$E$1004,$A448,FALSE) + SQRT(1-Correlation)*H448</f>
        <v>-0.37999956418102487</v>
      </c>
      <c r="AP448">
        <f>SQRT(Correlation)*$F448 + SQRT('CDO Param'!E$17 - Correlation)*HLOOKUP('CDO Param'!E$12,$C$4:$E$1004,$A448,FALSE) + SQRT(1-Correlation)*I448</f>
        <v>-0.2137174803782117</v>
      </c>
      <c r="AQ448">
        <f>SQRT(Correlation)*$F448 + SQRT('CDO Param'!F$17 - Correlation)*HLOOKUP('CDO Param'!F$12,$C$4:$E$1004,$A448,FALSE) + SQRT(1-Correlation)*J448</f>
        <v>0.28894556314702219</v>
      </c>
      <c r="AR448">
        <f>SQRT(Correlation)*$F448 + SQRT('CDO Param'!G$17 - Correlation)*HLOOKUP('CDO Param'!G$12,$C$4:$E$1004,$A448,FALSE) + SQRT(1-Correlation)*K448</f>
        <v>-0.25884422179478628</v>
      </c>
      <c r="AS448">
        <f>SQRT(Correlation)*$F448 + SQRT('CDO Param'!H$17 - Correlation)*HLOOKUP('CDO Param'!H$12,$C$4:$E$1004,$A448,FALSE) + SQRT(1-Correlation)*L448</f>
        <v>0.43048621731228692</v>
      </c>
      <c r="AT448">
        <f>SQRT(Correlation)*$F448 + SQRT('CDO Param'!I$17 - Correlation)*HLOOKUP('CDO Param'!I$12,$C$4:$E$1004,$A448,FALSE) + SQRT(1-Correlation)*M448</f>
        <v>-0.29044185782798176</v>
      </c>
      <c r="AU448">
        <f>SQRT(Correlation)*$F448 + SQRT('CDO Param'!J$17 - Correlation)*HLOOKUP('CDO Param'!J$12,$C$4:$E$1004,$A448,FALSE) + SQRT(1-Correlation)*N448</f>
        <v>7.9157887831853235E-2</v>
      </c>
      <c r="AV448">
        <f>SQRT(Correlation)*$F448 + SQRT('CDO Param'!K$17 - Correlation)*HLOOKUP('CDO Param'!K$12,$C$4:$E$1004,$A448,FALSE) + SQRT(1-Correlation)*O448</f>
        <v>0.42804768840769081</v>
      </c>
      <c r="AW448">
        <f>SQRT(Correlation)*$F448 + SQRT('CDO Param'!L$17 - Correlation)*HLOOKUP('CDO Param'!L$12,$C$4:$E$1004,$A448,FALSE) + SQRT(1-Correlation)*P448</f>
        <v>-1.3333417544200721</v>
      </c>
      <c r="AY448" s="3">
        <f>IF(AN448&lt;'CDO Param'!C$15,1,0)</f>
        <v>0</v>
      </c>
      <c r="AZ448" s="3">
        <f>IF(AO448&lt;'CDO Param'!D$15,1,0)</f>
        <v>0</v>
      </c>
      <c r="BA448" s="3">
        <f>IF(AP448&lt;'CDO Param'!E$15,1,0)</f>
        <v>0</v>
      </c>
      <c r="BB448" s="3">
        <f>IF(AQ448&lt;'CDO Param'!F$15,1,0)</f>
        <v>0</v>
      </c>
      <c r="BC448" s="3">
        <f>IF(AR448&lt;'CDO Param'!G$15,1,0)</f>
        <v>1</v>
      </c>
      <c r="BD448" s="3">
        <f>IF(AS448&lt;'CDO Param'!H$15,1,0)</f>
        <v>0</v>
      </c>
      <c r="BE448" s="3">
        <f>IF(AT448&lt;'CDO Param'!I$15,1,0)</f>
        <v>0</v>
      </c>
      <c r="BF448" s="3">
        <f>IF(AU448&lt;'CDO Param'!J$15,1,0)</f>
        <v>0</v>
      </c>
      <c r="BG448" s="3">
        <f>IF(AV448&lt;'CDO Param'!K$15,1,0)</f>
        <v>0</v>
      </c>
      <c r="BH448" s="3">
        <f>IF(AW448&lt;'CDO Param'!L$15,1,0)</f>
        <v>1</v>
      </c>
      <c r="BJ448" s="37">
        <f>AY448*'CDO Param'!C$6*AC448</f>
        <v>0</v>
      </c>
      <c r="BK448" s="37">
        <f>AZ448*'CDO Param'!D$6*AD448</f>
        <v>0</v>
      </c>
      <c r="BL448" s="37">
        <f>BA448*'CDO Param'!E$6*AE448</f>
        <v>0</v>
      </c>
      <c r="BM448" s="37">
        <f>BB448*'CDO Param'!F$6*AF448</f>
        <v>0</v>
      </c>
      <c r="BN448" s="37">
        <f>BC448*'CDO Param'!G$6*AG448</f>
        <v>1423.6739539783084</v>
      </c>
      <c r="BO448" s="37">
        <f>BD448*'CDO Param'!H$6*AH448</f>
        <v>0</v>
      </c>
      <c r="BP448" s="37">
        <f>BE448*'CDO Param'!I$6*AI448</f>
        <v>0</v>
      </c>
      <c r="BQ448" s="37">
        <f>BF448*'CDO Param'!J$6*AJ448</f>
        <v>0</v>
      </c>
      <c r="BR448" s="37">
        <f>BG448*'CDO Param'!K$6*AK448</f>
        <v>0</v>
      </c>
      <c r="BS448" s="37">
        <f>BH448*'CDO Param'!L$6*AL448</f>
        <v>3300.4162791320109</v>
      </c>
      <c r="BU448" s="38">
        <f t="shared" si="36"/>
        <v>4724.0902331103189</v>
      </c>
      <c r="BV448" s="38">
        <f>AVERAGE(BU$5:BU448)</f>
        <v>7437.0765994428357</v>
      </c>
      <c r="CF448" s="5">
        <f>BU448/'CDO Param'!$M$6</f>
        <v>4.9209273261565822E-2</v>
      </c>
      <c r="CG448" s="5">
        <f t="shared" si="37"/>
        <v>0</v>
      </c>
      <c r="CH448" s="5">
        <f t="shared" si="38"/>
        <v>0</v>
      </c>
    </row>
    <row r="449" spans="1:86" x14ac:dyDescent="0.2">
      <c r="A449" s="3">
        <v>446</v>
      </c>
      <c r="B449" s="3">
        <v>445</v>
      </c>
      <c r="C449">
        <v>-0.58862042351393029</v>
      </c>
      <c r="D449">
        <v>0.5347123988030944</v>
      </c>
      <c r="E449">
        <v>2.527303877286613</v>
      </c>
      <c r="F449">
        <v>-0.47732669372635428</v>
      </c>
      <c r="G449">
        <v>9.5485575002385303E-3</v>
      </c>
      <c r="H449">
        <v>5.6346607379964553E-2</v>
      </c>
      <c r="I449">
        <v>-1.2501686796895228</v>
      </c>
      <c r="J449">
        <v>-1.071214228431927</v>
      </c>
      <c r="K449">
        <v>-0.79965502663981169</v>
      </c>
      <c r="L449">
        <v>-0.42546162148937583</v>
      </c>
      <c r="M449">
        <v>0.11615725270530675</v>
      </c>
      <c r="N449">
        <v>0.22987705960986204</v>
      </c>
      <c r="O449">
        <v>-0.35135713005729485</v>
      </c>
      <c r="P449">
        <v>-0.73548108048271388</v>
      </c>
      <c r="R449" s="33">
        <v>0.44411121329484099</v>
      </c>
      <c r="S449" s="33">
        <v>0.17716184639239771</v>
      </c>
      <c r="T449" s="33">
        <v>0.55915231702809798</v>
      </c>
      <c r="U449" s="33">
        <v>0.67299229124234627</v>
      </c>
      <c r="V449" s="33">
        <v>0.98143891011431761</v>
      </c>
      <c r="W449" s="33">
        <v>4.376229133632141E-2</v>
      </c>
      <c r="X449" s="33">
        <v>0.51283048955389787</v>
      </c>
      <c r="Y449" s="33">
        <v>0.14203793236149378</v>
      </c>
      <c r="Z449" s="33">
        <v>0.23152919962607751</v>
      </c>
      <c r="AA449" s="33">
        <v>0.31125811548496507</v>
      </c>
      <c r="AC449" s="36">
        <f t="shared" si="40"/>
        <v>0.40610772419332114</v>
      </c>
      <c r="AD449" s="36">
        <f t="shared" si="40"/>
        <v>6.1871256445496167E-2</v>
      </c>
      <c r="AE449" s="36">
        <f t="shared" si="40"/>
        <v>0.59929670814054303</v>
      </c>
      <c r="AF449" s="36">
        <f t="shared" si="40"/>
        <v>0.7747027675393594</v>
      </c>
      <c r="AG449" s="36">
        <f t="shared" si="40"/>
        <v>0.99957869537004818</v>
      </c>
      <c r="AH449" s="36">
        <f t="shared" si="39"/>
        <v>2.8311894985691942E-3</v>
      </c>
      <c r="AI449" s="36">
        <f t="shared" si="39"/>
        <v>0.52168921622055975</v>
      </c>
      <c r="AJ449" s="36">
        <f t="shared" si="39"/>
        <v>3.8219047707742954E-2</v>
      </c>
      <c r="AK449" s="36">
        <f t="shared" si="39"/>
        <v>0.10998053436576864</v>
      </c>
      <c r="AL449" s="36">
        <f t="shared" si="39"/>
        <v>0.203863507094625</v>
      </c>
      <c r="AN449">
        <f>SQRT(Correlation)*$F449 + SQRT('CDO Param'!C$17 - Correlation)*HLOOKUP('CDO Param'!C$12,$C$4:$E$1004,$A449,FALSE) + SQRT(1-Correlation)*G449</f>
        <v>-6.626564436069847E-2</v>
      </c>
      <c r="AO449">
        <f>SQRT(Correlation)*$F449 + SQRT('CDO Param'!D$17 - Correlation)*HLOOKUP('CDO Param'!D$12,$C$4:$E$1004,$A449,FALSE) + SQRT(1-Correlation)*H449</f>
        <v>-2.1869116058467544E-2</v>
      </c>
      <c r="AP449">
        <f>SQRT(Correlation)*$F449 + SQRT('CDO Param'!E$17 - Correlation)*HLOOKUP('CDO Param'!E$12,$C$4:$E$1004,$A449,FALSE) + SQRT(1-Correlation)*I449</f>
        <v>-1.4926924259077388</v>
      </c>
      <c r="AQ449">
        <f>SQRT(Correlation)*$F449 + SQRT('CDO Param'!F$17 - Correlation)*HLOOKUP('CDO Param'!F$12,$C$4:$E$1004,$A449,FALSE) + SQRT(1-Correlation)*J449</f>
        <v>-0.60206467422356025</v>
      </c>
      <c r="AR449">
        <f>SQRT(Correlation)*$F449 + SQRT('CDO Param'!G$17 - Correlation)*HLOOKUP('CDO Param'!G$12,$C$4:$E$1004,$A449,FALSE) + SQRT(1-Correlation)*K449</f>
        <v>-0.3444409950514512</v>
      </c>
      <c r="AS449">
        <f>SQRT(Correlation)*$F449 + SQRT('CDO Param'!H$17 - Correlation)*HLOOKUP('CDO Param'!H$12,$C$4:$E$1004,$A449,FALSE) + SQRT(1-Correlation)*L449</f>
        <v>-0.47895253565011014</v>
      </c>
      <c r="AT449">
        <f>SQRT(Correlation)*$F449 + SQRT('CDO Param'!I$17 - Correlation)*HLOOKUP('CDO Param'!I$12,$C$4:$E$1004,$A449,FALSE) + SQRT(1-Correlation)*M449</f>
        <v>0.52437481851283418</v>
      </c>
      <c r="AU449">
        <f>SQRT(Correlation)*$F449 + SQRT('CDO Param'!J$17 - Correlation)*HLOOKUP('CDO Param'!J$12,$C$4:$E$1004,$A449,FALSE) + SQRT(1-Correlation)*N449</f>
        <v>-8.8597752683587577E-2</v>
      </c>
      <c r="AV449">
        <f>SQRT(Correlation)*$F449 + SQRT('CDO Param'!K$17 - Correlation)*HLOOKUP('CDO Param'!K$12,$C$4:$E$1004,$A449,FALSE) + SQRT(1-Correlation)*O449</f>
        <v>-0.64000492067674386</v>
      </c>
      <c r="AW449">
        <f>SQRT(Correlation)*$F449 + SQRT('CDO Param'!L$17 - Correlation)*HLOOKUP('CDO Param'!L$12,$C$4:$E$1004,$A449,FALSE) + SQRT(1-Correlation)*P449</f>
        <v>-1.0044168968265224</v>
      </c>
      <c r="AY449" s="3">
        <f>IF(AN449&lt;'CDO Param'!C$15,1,0)</f>
        <v>0</v>
      </c>
      <c r="AZ449" s="3">
        <f>IF(AO449&lt;'CDO Param'!D$15,1,0)</f>
        <v>0</v>
      </c>
      <c r="BA449" s="3">
        <f>IF(AP449&lt;'CDO Param'!E$15,1,0)</f>
        <v>1</v>
      </c>
      <c r="BB449" s="3">
        <f>IF(AQ449&lt;'CDO Param'!F$15,1,0)</f>
        <v>0</v>
      </c>
      <c r="BC449" s="3">
        <f>IF(AR449&lt;'CDO Param'!G$15,1,0)</f>
        <v>1</v>
      </c>
      <c r="BD449" s="3">
        <f>IF(AS449&lt;'CDO Param'!H$15,1,0)</f>
        <v>0</v>
      </c>
      <c r="BE449" s="3">
        <f>IF(AT449&lt;'CDO Param'!I$15,1,0)</f>
        <v>0</v>
      </c>
      <c r="BF449" s="3">
        <f>IF(AU449&lt;'CDO Param'!J$15,1,0)</f>
        <v>0</v>
      </c>
      <c r="BG449" s="3">
        <f>IF(AV449&lt;'CDO Param'!K$15,1,0)</f>
        <v>0</v>
      </c>
      <c r="BH449" s="3">
        <f>IF(AW449&lt;'CDO Param'!L$15,1,0)</f>
        <v>1</v>
      </c>
      <c r="BJ449" s="37">
        <f>AY449*'CDO Param'!C$6*AC449</f>
        <v>0</v>
      </c>
      <c r="BK449" s="37">
        <f>AZ449*'CDO Param'!D$6*AD449</f>
        <v>0</v>
      </c>
      <c r="BL449" s="37">
        <f>BA449*'CDO Param'!E$6*AE449</f>
        <v>5992.9670814054307</v>
      </c>
      <c r="BM449" s="37">
        <f>BB449*'CDO Param'!F$6*AF449</f>
        <v>0</v>
      </c>
      <c r="BN449" s="37">
        <f>BC449*'CDO Param'!G$6*AG449</f>
        <v>9995.7869537004826</v>
      </c>
      <c r="BO449" s="37">
        <f>BD449*'CDO Param'!H$6*AH449</f>
        <v>0</v>
      </c>
      <c r="BP449" s="37">
        <f>BE449*'CDO Param'!I$6*AI449</f>
        <v>0</v>
      </c>
      <c r="BQ449" s="37">
        <f>BF449*'CDO Param'!J$6*AJ449</f>
        <v>0</v>
      </c>
      <c r="BR449" s="37">
        <f>BG449*'CDO Param'!K$6*AK449</f>
        <v>0</v>
      </c>
      <c r="BS449" s="37">
        <f>BH449*'CDO Param'!L$6*AL449</f>
        <v>2038.6350709462499</v>
      </c>
      <c r="BU449" s="38">
        <f t="shared" si="36"/>
        <v>18027.389106052164</v>
      </c>
      <c r="BV449" s="38">
        <f>AVERAGE(BU$5:BU449)</f>
        <v>7460.8750545138673</v>
      </c>
      <c r="CF449" s="5">
        <f>BU449/'CDO Param'!$M$6</f>
        <v>0.18778530318804337</v>
      </c>
      <c r="CG449" s="5">
        <f t="shared" si="37"/>
        <v>0.02</v>
      </c>
      <c r="CH449" s="5">
        <f t="shared" si="38"/>
        <v>1</v>
      </c>
    </row>
    <row r="450" spans="1:86" x14ac:dyDescent="0.2">
      <c r="A450" s="3">
        <v>447</v>
      </c>
      <c r="B450" s="3">
        <v>446</v>
      </c>
      <c r="C450">
        <v>0.85143028627499007</v>
      </c>
      <c r="D450">
        <v>-0.23686880012974143</v>
      </c>
      <c r="E450">
        <v>-2.1326013666111976</v>
      </c>
      <c r="F450">
        <v>0.15566456568194553</v>
      </c>
      <c r="G450">
        <v>-1.7841011867858469</v>
      </c>
      <c r="H450">
        <v>-0.59043713918072172</v>
      </c>
      <c r="I450">
        <v>-1.3699218470719643</v>
      </c>
      <c r="J450">
        <v>0.18491505215934012</v>
      </c>
      <c r="K450">
        <v>-0.43853333409060724</v>
      </c>
      <c r="L450">
        <v>0.56234398471133318</v>
      </c>
      <c r="M450">
        <v>-0.29364173315116204</v>
      </c>
      <c r="N450">
        <v>0.15250975593517069</v>
      </c>
      <c r="O450">
        <v>-1.1187057680217549</v>
      </c>
      <c r="P450">
        <v>-0.37896597859798931</v>
      </c>
      <c r="R450" s="33">
        <v>0.31514695580822738</v>
      </c>
      <c r="S450" s="33">
        <v>0.67488626887783698</v>
      </c>
      <c r="T450" s="33">
        <v>0.8135210298064729</v>
      </c>
      <c r="U450" s="33">
        <v>0.8479479573890325</v>
      </c>
      <c r="V450" s="33">
        <v>0.46131983746835953</v>
      </c>
      <c r="W450" s="33">
        <v>0.40250833071885089</v>
      </c>
      <c r="X450" s="33">
        <v>0.95751439172658803</v>
      </c>
      <c r="Y450" s="33">
        <v>0.94438174876588477</v>
      </c>
      <c r="Z450" s="33">
        <v>0.22405150822552458</v>
      </c>
      <c r="AA450" s="33">
        <v>0.63369874639143176</v>
      </c>
      <c r="AC450" s="36">
        <f t="shared" si="40"/>
        <v>0.20907576431523719</v>
      </c>
      <c r="AD450" s="36">
        <f t="shared" si="40"/>
        <v>0.77732521192003812</v>
      </c>
      <c r="AE450" s="36">
        <f t="shared" si="40"/>
        <v>0.93086525030198364</v>
      </c>
      <c r="AF450" s="36">
        <f t="shared" si="40"/>
        <v>0.95564046890232524</v>
      </c>
      <c r="AG450" s="36">
        <f t="shared" si="40"/>
        <v>0.43479571933311983</v>
      </c>
      <c r="AH450" s="36">
        <f t="shared" si="39"/>
        <v>0.33839463487784893</v>
      </c>
      <c r="AI450" s="36">
        <f t="shared" si="39"/>
        <v>0.99734890761739359</v>
      </c>
      <c r="AJ450" s="36">
        <f t="shared" si="39"/>
        <v>0.99518038699139066</v>
      </c>
      <c r="AK450" s="36">
        <f t="shared" si="39"/>
        <v>0.10255603777519608</v>
      </c>
      <c r="AL450" s="36">
        <f t="shared" si="39"/>
        <v>0.71775929821297701</v>
      </c>
      <c r="AN450">
        <f>SQRT(Correlation)*$F450 + SQRT('CDO Param'!C$17 - Correlation)*HLOOKUP('CDO Param'!C$12,$C$4:$E$1004,$A450,FALSE) + SQRT(1-Correlation)*G450</f>
        <v>-1.6768198470469022</v>
      </c>
      <c r="AO450">
        <f>SQRT(Correlation)*$F450 + SQRT('CDO Param'!D$17 - Correlation)*HLOOKUP('CDO Param'!D$12,$C$4:$E$1004,$A450,FALSE) + SQRT(1-Correlation)*H450</f>
        <v>-0.54441070160054661</v>
      </c>
      <c r="AP450">
        <f>SQRT(Correlation)*$F450 + SQRT('CDO Param'!E$17 - Correlation)*HLOOKUP('CDO Param'!E$12,$C$4:$E$1004,$A450,FALSE) + SQRT(1-Correlation)*I450</f>
        <v>-1.0251292384788844</v>
      </c>
      <c r="AQ450">
        <f>SQRT(Correlation)*$F450 + SQRT('CDO Param'!F$17 - Correlation)*HLOOKUP('CDO Param'!F$12,$C$4:$E$1004,$A450,FALSE) + SQRT(1-Correlation)*J450</f>
        <v>-0.25221288306987022</v>
      </c>
      <c r="AR450">
        <f>SQRT(Correlation)*$F450 + SQRT('CDO Param'!G$17 - Correlation)*HLOOKUP('CDO Param'!G$12,$C$4:$E$1004,$A450,FALSE) + SQRT(1-Correlation)*K450</f>
        <v>-0.84366795430174091</v>
      </c>
      <c r="AS450">
        <f>SQRT(Correlation)*$F450 + SQRT('CDO Param'!H$17 - Correlation)*HLOOKUP('CDO Param'!H$12,$C$4:$E$1004,$A450,FALSE) + SQRT(1-Correlation)*L450</f>
        <v>0.54921349694374599</v>
      </c>
      <c r="AT450">
        <f>SQRT(Correlation)*$F450 + SQRT('CDO Param'!I$17 - Correlation)*HLOOKUP('CDO Param'!I$12,$C$4:$E$1004,$A450,FALSE) + SQRT(1-Correlation)*M450</f>
        <v>-0.70621171246268899</v>
      </c>
      <c r="AU450">
        <f>SQRT(Correlation)*$F450 + SQRT('CDO Param'!J$17 - Correlation)*HLOOKUP('CDO Param'!J$12,$C$4:$E$1004,$A450,FALSE) + SQRT(1-Correlation)*N450</f>
        <v>0.4191761957182551</v>
      </c>
      <c r="AV450">
        <f>SQRT(Correlation)*$F450 + SQRT('CDO Param'!K$17 - Correlation)*HLOOKUP('CDO Param'!K$12,$C$4:$E$1004,$A450,FALSE) + SQRT(1-Correlation)*O450</f>
        <v>-0.78680474008221302</v>
      </c>
      <c r="AW450">
        <f>SQRT(Correlation)*$F450 + SQRT('CDO Param'!L$17 - Correlation)*HLOOKUP('CDO Param'!L$12,$C$4:$E$1004,$A450,FALSE) + SQRT(1-Correlation)*P450</f>
        <v>-8.502595695248244E-2</v>
      </c>
      <c r="AY450" s="3">
        <f>IF(AN450&lt;'CDO Param'!C$15,1,0)</f>
        <v>0</v>
      </c>
      <c r="AZ450" s="3">
        <f>IF(AO450&lt;'CDO Param'!D$15,1,0)</f>
        <v>0</v>
      </c>
      <c r="BA450" s="3">
        <f>IF(AP450&lt;'CDO Param'!E$15,1,0)</f>
        <v>1</v>
      </c>
      <c r="BB450" s="3">
        <f>IF(AQ450&lt;'CDO Param'!F$15,1,0)</f>
        <v>0</v>
      </c>
      <c r="BC450" s="3">
        <f>IF(AR450&lt;'CDO Param'!G$15,1,0)</f>
        <v>1</v>
      </c>
      <c r="BD450" s="3">
        <f>IF(AS450&lt;'CDO Param'!H$15,1,0)</f>
        <v>0</v>
      </c>
      <c r="BE450" s="3">
        <f>IF(AT450&lt;'CDO Param'!I$15,1,0)</f>
        <v>0</v>
      </c>
      <c r="BF450" s="3">
        <f>IF(AU450&lt;'CDO Param'!J$15,1,0)</f>
        <v>0</v>
      </c>
      <c r="BG450" s="3">
        <f>IF(AV450&lt;'CDO Param'!K$15,1,0)</f>
        <v>0</v>
      </c>
      <c r="BH450" s="3">
        <f>IF(AW450&lt;'CDO Param'!L$15,1,0)</f>
        <v>0</v>
      </c>
      <c r="BJ450" s="37">
        <f>AY450*'CDO Param'!C$6*AC450</f>
        <v>0</v>
      </c>
      <c r="BK450" s="37">
        <f>AZ450*'CDO Param'!D$6*AD450</f>
        <v>0</v>
      </c>
      <c r="BL450" s="37">
        <f>BA450*'CDO Param'!E$6*AE450</f>
        <v>9308.6525030198372</v>
      </c>
      <c r="BM450" s="37">
        <f>BB450*'CDO Param'!F$6*AF450</f>
        <v>0</v>
      </c>
      <c r="BN450" s="37">
        <f>BC450*'CDO Param'!G$6*AG450</f>
        <v>4347.9571933311981</v>
      </c>
      <c r="BO450" s="37">
        <f>BD450*'CDO Param'!H$6*AH450</f>
        <v>0</v>
      </c>
      <c r="BP450" s="37">
        <f>BE450*'CDO Param'!I$6*AI450</f>
        <v>0</v>
      </c>
      <c r="BQ450" s="37">
        <f>BF450*'CDO Param'!J$6*AJ450</f>
        <v>0</v>
      </c>
      <c r="BR450" s="37">
        <f>BG450*'CDO Param'!K$6*AK450</f>
        <v>0</v>
      </c>
      <c r="BS450" s="37">
        <f>BH450*'CDO Param'!L$6*AL450</f>
        <v>0</v>
      </c>
      <c r="BU450" s="38">
        <f t="shared" si="36"/>
        <v>13656.609696351035</v>
      </c>
      <c r="BV450" s="38">
        <f>AVERAGE(BU$5:BU450)</f>
        <v>7474.766836222022</v>
      </c>
      <c r="CF450" s="5">
        <f>BU450/'CDO Param'!$M$6</f>
        <v>0.14225635100365661</v>
      </c>
      <c r="CG450" s="5">
        <f t="shared" si="37"/>
        <v>0.02</v>
      </c>
      <c r="CH450" s="5">
        <f t="shared" si="38"/>
        <v>1</v>
      </c>
    </row>
    <row r="451" spans="1:86" x14ac:dyDescent="0.2">
      <c r="A451" s="3">
        <v>448</v>
      </c>
      <c r="B451" s="3">
        <v>447</v>
      </c>
      <c r="C451">
        <v>-1.544258338981308</v>
      </c>
      <c r="D451">
        <v>1.6878539099707268</v>
      </c>
      <c r="E451">
        <v>0.22842300495540258</v>
      </c>
      <c r="F451">
        <v>0.36330675357021391</v>
      </c>
      <c r="G451">
        <v>1.523430910310708</v>
      </c>
      <c r="H451">
        <v>-0.56994963415490929</v>
      </c>
      <c r="I451">
        <v>-0.95425320978392847</v>
      </c>
      <c r="J451">
        <v>0.90017238107975572</v>
      </c>
      <c r="K451">
        <v>-0.60690240388794336</v>
      </c>
      <c r="L451">
        <v>0.82323822425678372</v>
      </c>
      <c r="M451">
        <v>-0.167642610904295</v>
      </c>
      <c r="N451">
        <v>0.50101334636565298</v>
      </c>
      <c r="O451">
        <v>-0.24911969376262277</v>
      </c>
      <c r="P451">
        <v>-0.62707158576813526</v>
      </c>
      <c r="R451" s="33">
        <v>0.57483060079386017</v>
      </c>
      <c r="S451" s="33">
        <v>0.17790754240840093</v>
      </c>
      <c r="T451" s="33">
        <v>9.2065257994488461E-2</v>
      </c>
      <c r="U451" s="33">
        <v>0.34079111336767259</v>
      </c>
      <c r="V451" s="33">
        <v>0.6762423704733338</v>
      </c>
      <c r="W451" s="33">
        <v>0.6055205453212934</v>
      </c>
      <c r="X451" s="33">
        <v>0.9838052149786638</v>
      </c>
      <c r="Y451" s="33">
        <v>0.81424814640276511</v>
      </c>
      <c r="Z451" s="33">
        <v>6.8596591273600516E-2</v>
      </c>
      <c r="AA451" s="33">
        <v>0.90290953540378693</v>
      </c>
      <c r="AC451" s="36">
        <f t="shared" si="40"/>
        <v>0.62506273421908753</v>
      </c>
      <c r="AD451" s="36">
        <f t="shared" si="40"/>
        <v>6.2437398821845312E-2</v>
      </c>
      <c r="AE451" s="36">
        <f t="shared" si="40"/>
        <v>1.4715214306944823E-2</v>
      </c>
      <c r="AF451" s="36">
        <f t="shared" si="40"/>
        <v>0.24473561801593302</v>
      </c>
      <c r="AG451" s="36">
        <f t="shared" si="40"/>
        <v>0.77919549505111496</v>
      </c>
      <c r="AH451" s="36">
        <f t="shared" si="39"/>
        <v>0.67431652600935044</v>
      </c>
      <c r="AI451" s="36">
        <f t="shared" si="39"/>
        <v>0.99968883125725228</v>
      </c>
      <c r="AJ451" s="36">
        <f t="shared" si="39"/>
        <v>0.93144691805576896</v>
      </c>
      <c r="AK451" s="36">
        <f t="shared" si="39"/>
        <v>7.6727584598912596E-3</v>
      </c>
      <c r="AL451" s="36">
        <f t="shared" si="39"/>
        <v>0.98345176272913148</v>
      </c>
      <c r="AN451">
        <f>SQRT(Correlation)*$F451 + SQRT('CDO Param'!C$17 - Correlation)*HLOOKUP('CDO Param'!C$12,$C$4:$E$1004,$A451,FALSE) + SQRT(1-Correlation)*G451</f>
        <v>1.7988397324845034</v>
      </c>
      <c r="AO451">
        <f>SQRT(Correlation)*$F451 + SQRT('CDO Param'!D$17 - Correlation)*HLOOKUP('CDO Param'!D$12,$C$4:$E$1004,$A451,FALSE) + SQRT(1-Correlation)*H451</f>
        <v>-0.18711542651391866</v>
      </c>
      <c r="AP451">
        <f>SQRT(Correlation)*$F451 + SQRT('CDO Param'!E$17 - Correlation)*HLOOKUP('CDO Param'!E$12,$C$4:$E$1004,$A451,FALSE) + SQRT(1-Correlation)*I451</f>
        <v>-1.1989687516709897</v>
      </c>
      <c r="AQ451">
        <f>SQRT(Correlation)*$F451 + SQRT('CDO Param'!F$17 - Correlation)*HLOOKUP('CDO Param'!F$12,$C$4:$E$1004,$A451,FALSE) + SQRT(1-Correlation)*J451</f>
        <v>1.0199431230275704</v>
      </c>
      <c r="AR451">
        <f>SQRT(Correlation)*$F451 + SQRT('CDO Param'!G$17 - Correlation)*HLOOKUP('CDO Param'!G$12,$C$4:$E$1004,$A451,FALSE) + SQRT(1-Correlation)*K451</f>
        <v>-0.40979355438435527</v>
      </c>
      <c r="AS451">
        <f>SQRT(Correlation)*$F451 + SQRT('CDO Param'!H$17 - Correlation)*HLOOKUP('CDO Param'!H$12,$C$4:$E$1004,$A451,FALSE) + SQRT(1-Correlation)*L451</f>
        <v>1.1345786258080186</v>
      </c>
      <c r="AT451">
        <f>SQRT(Correlation)*$F451 + SQRT('CDO Param'!I$17 - Correlation)*HLOOKUP('CDO Param'!I$12,$C$4:$E$1004,$A451,FALSE) + SQRT(1-Correlation)*M451</f>
        <v>6.9248747243581543E-3</v>
      </c>
      <c r="AU451">
        <f>SQRT(Correlation)*$F451 + SQRT('CDO Param'!J$17 - Correlation)*HLOOKUP('CDO Param'!J$12,$C$4:$E$1004,$A451,FALSE) + SQRT(1-Correlation)*N451</f>
        <v>0.18161832435960834</v>
      </c>
      <c r="AV451">
        <f>SQRT(Correlation)*$F451 + SQRT('CDO Param'!K$17 - Correlation)*HLOOKUP('CDO Param'!K$12,$C$4:$E$1004,$A451,FALSE) + SQRT(1-Correlation)*O451</f>
        <v>-0.53002036212594272</v>
      </c>
      <c r="AW451">
        <f>SQRT(Correlation)*$F451 + SQRT('CDO Param'!L$17 - Correlation)*HLOOKUP('CDO Param'!L$12,$C$4:$E$1004,$A451,FALSE) + SQRT(1-Correlation)*P451</f>
        <v>-0.88857700953816388</v>
      </c>
      <c r="AY451" s="3">
        <f>IF(AN451&lt;'CDO Param'!C$15,1,0)</f>
        <v>0</v>
      </c>
      <c r="AZ451" s="3">
        <f>IF(AO451&lt;'CDO Param'!D$15,1,0)</f>
        <v>0</v>
      </c>
      <c r="BA451" s="3">
        <f>IF(AP451&lt;'CDO Param'!E$15,1,0)</f>
        <v>1</v>
      </c>
      <c r="BB451" s="3">
        <f>IF(AQ451&lt;'CDO Param'!F$15,1,0)</f>
        <v>0</v>
      </c>
      <c r="BC451" s="3">
        <f>IF(AR451&lt;'CDO Param'!G$15,1,0)</f>
        <v>1</v>
      </c>
      <c r="BD451" s="3">
        <f>IF(AS451&lt;'CDO Param'!H$15,1,0)</f>
        <v>0</v>
      </c>
      <c r="BE451" s="3">
        <f>IF(AT451&lt;'CDO Param'!I$15,1,0)</f>
        <v>0</v>
      </c>
      <c r="BF451" s="3">
        <f>IF(AU451&lt;'CDO Param'!J$15,1,0)</f>
        <v>0</v>
      </c>
      <c r="BG451" s="3">
        <f>IF(AV451&lt;'CDO Param'!K$15,1,0)</f>
        <v>0</v>
      </c>
      <c r="BH451" s="3">
        <f>IF(AW451&lt;'CDO Param'!L$15,1,0)</f>
        <v>1</v>
      </c>
      <c r="BJ451" s="37">
        <f>AY451*'CDO Param'!C$6*AC451</f>
        <v>0</v>
      </c>
      <c r="BK451" s="37">
        <f>AZ451*'CDO Param'!D$6*AD451</f>
        <v>0</v>
      </c>
      <c r="BL451" s="37">
        <f>BA451*'CDO Param'!E$6*AE451</f>
        <v>147.15214306944821</v>
      </c>
      <c r="BM451" s="37">
        <f>BB451*'CDO Param'!F$6*AF451</f>
        <v>0</v>
      </c>
      <c r="BN451" s="37">
        <f>BC451*'CDO Param'!G$6*AG451</f>
        <v>7791.9549505111499</v>
      </c>
      <c r="BO451" s="37">
        <f>BD451*'CDO Param'!H$6*AH451</f>
        <v>0</v>
      </c>
      <c r="BP451" s="37">
        <f>BE451*'CDO Param'!I$6*AI451</f>
        <v>0</v>
      </c>
      <c r="BQ451" s="37">
        <f>BF451*'CDO Param'!J$6*AJ451</f>
        <v>0</v>
      </c>
      <c r="BR451" s="37">
        <f>BG451*'CDO Param'!K$6*AK451</f>
        <v>0</v>
      </c>
      <c r="BS451" s="37">
        <f>BH451*'CDO Param'!L$6*AL451</f>
        <v>9834.5176272913141</v>
      </c>
      <c r="BU451" s="38">
        <f t="shared" si="36"/>
        <v>17773.624720871914</v>
      </c>
      <c r="BV451" s="38">
        <f>AVERAGE(BU$5:BU451)</f>
        <v>7497.8067867469663</v>
      </c>
      <c r="CF451" s="5">
        <f>BU451/'CDO Param'!$M$6</f>
        <v>0.1851419241757491</v>
      </c>
      <c r="CG451" s="5">
        <f t="shared" si="37"/>
        <v>0.02</v>
      </c>
      <c r="CH451" s="5">
        <f t="shared" si="38"/>
        <v>1</v>
      </c>
    </row>
    <row r="452" spans="1:86" x14ac:dyDescent="0.2">
      <c r="A452" s="3">
        <v>449</v>
      </c>
      <c r="B452" s="3">
        <v>448</v>
      </c>
      <c r="C452">
        <v>-3.143650246784091</v>
      </c>
      <c r="D452">
        <v>1.0977851161442231</v>
      </c>
      <c r="E452">
        <v>0.63816855799814221</v>
      </c>
      <c r="F452">
        <v>-2.0364132069516927</v>
      </c>
      <c r="G452">
        <v>1.3608314475277439E-3</v>
      </c>
      <c r="H452">
        <v>0.31351191864814609</v>
      </c>
      <c r="I452">
        <v>0.42941564970533364</v>
      </c>
      <c r="J452">
        <v>0.37288828025339171</v>
      </c>
      <c r="K452">
        <v>1.9391063688090071</v>
      </c>
      <c r="L452">
        <v>1.3560429579229094</v>
      </c>
      <c r="M452">
        <v>0.44754074224329088</v>
      </c>
      <c r="N452">
        <v>-1.7648335415287875</v>
      </c>
      <c r="O452">
        <v>-1.7340335034532472</v>
      </c>
      <c r="P452">
        <v>0.68491090132738464</v>
      </c>
      <c r="R452" s="33">
        <v>0.20056153144713562</v>
      </c>
      <c r="S452" s="33">
        <v>0.83765903200845193</v>
      </c>
      <c r="T452" s="33">
        <v>0.5353509660509187</v>
      </c>
      <c r="U452" s="33">
        <v>0.64368641778998381</v>
      </c>
      <c r="V452" s="33">
        <v>0.4376237962570152</v>
      </c>
      <c r="W452" s="33">
        <v>0.14314369165484966</v>
      </c>
      <c r="X452" s="33">
        <v>0.81602564305813319</v>
      </c>
      <c r="Y452" s="33">
        <v>0.94298287804377401</v>
      </c>
      <c r="Z452" s="33">
        <v>0.71323128170949934</v>
      </c>
      <c r="AA452" s="33">
        <v>0.27815169155511621</v>
      </c>
      <c r="AC452" s="36">
        <f t="shared" si="40"/>
        <v>8.0891992042020425E-2</v>
      </c>
      <c r="AD452" s="36">
        <f t="shared" si="40"/>
        <v>0.9488301422114549</v>
      </c>
      <c r="AE452" s="36">
        <f t="shared" si="40"/>
        <v>0.55962297086344681</v>
      </c>
      <c r="AF452" s="36">
        <f t="shared" si="40"/>
        <v>0.7326670430580644</v>
      </c>
      <c r="AG452" s="36">
        <f t="shared" si="40"/>
        <v>0.39537751915447511</v>
      </c>
      <c r="AH452" s="36">
        <f t="shared" si="39"/>
        <v>3.8873443639029989E-2</v>
      </c>
      <c r="AI452" s="36">
        <f t="shared" si="39"/>
        <v>0.93285830813156945</v>
      </c>
      <c r="AJ452" s="36">
        <f t="shared" si="39"/>
        <v>0.99490739163651654</v>
      </c>
      <c r="AK452" s="36">
        <f t="shared" si="39"/>
        <v>0.82768679182029836</v>
      </c>
      <c r="AL452" s="36">
        <f t="shared" si="39"/>
        <v>0.16175779923791436</v>
      </c>
      <c r="AN452">
        <f>SQRT(Correlation)*$F452 + SQRT('CDO Param'!C$17 - Correlation)*HLOOKUP('CDO Param'!C$12,$C$4:$E$1004,$A452,FALSE) + SQRT(1-Correlation)*G452</f>
        <v>-0.48742914107353863</v>
      </c>
      <c r="AO452">
        <f>SQRT(Correlation)*$F452 + SQRT('CDO Param'!D$17 - Correlation)*HLOOKUP('CDO Param'!D$12,$C$4:$E$1004,$A452,FALSE) + SQRT(1-Correlation)*H452</f>
        <v>-0.19129661817800248</v>
      </c>
      <c r="AP452">
        <f>SQRT(Correlation)*$F452 + SQRT('CDO Param'!E$17 - Correlation)*HLOOKUP('CDO Param'!E$12,$C$4:$E$1004,$A452,FALSE) + SQRT(1-Correlation)*I452</f>
        <v>-1.0683226205203116</v>
      </c>
      <c r="AQ452">
        <f>SQRT(Correlation)*$F452 + SQRT('CDO Param'!F$17 - Correlation)*HLOOKUP('CDO Param'!F$12,$C$4:$E$1004,$A452,FALSE) + SQRT(1-Correlation)*J452</f>
        <v>-0.14751868792766026</v>
      </c>
      <c r="AR452">
        <f>SQRT(Correlation)*$F452 + SQRT('CDO Param'!G$17 - Correlation)*HLOOKUP('CDO Param'!G$12,$C$4:$E$1004,$A452,FALSE) + SQRT(1-Correlation)*K452</f>
        <v>1.3383262537896525</v>
      </c>
      <c r="AS452">
        <f>SQRT(Correlation)*$F452 + SQRT('CDO Param'!H$17 - Correlation)*HLOOKUP('CDO Param'!H$12,$C$4:$E$1004,$A452,FALSE) + SQRT(1-Correlation)*L452</f>
        <v>0.79773516648120957</v>
      </c>
      <c r="AT452">
        <f>SQRT(Correlation)*$F452 + SQRT('CDO Param'!I$17 - Correlation)*HLOOKUP('CDO Param'!I$12,$C$4:$E$1004,$A452,FALSE) + SQRT(1-Correlation)*M452</f>
        <v>-7.669714407949213E-2</v>
      </c>
      <c r="AU452">
        <f>SQRT(Correlation)*$F452 + SQRT('CDO Param'!J$17 - Correlation)*HLOOKUP('CDO Param'!J$12,$C$4:$E$1004,$A452,FALSE) + SQRT(1-Correlation)*N452</f>
        <v>-3.1499701800049698</v>
      </c>
      <c r="AV452">
        <f>SQRT(Correlation)*$F452 + SQRT('CDO Param'!K$17 - Correlation)*HLOOKUP('CDO Param'!K$12,$C$4:$E$1004,$A452,FALSE) + SQRT(1-Correlation)*O452</f>
        <v>-3.120750698303385</v>
      </c>
      <c r="AW452">
        <f>SQRT(Correlation)*$F452 + SQRT('CDO Param'!L$17 - Correlation)*HLOOKUP('CDO Param'!L$12,$C$4:$E$1004,$A452,FALSE) + SQRT(1-Correlation)*P452</f>
        <v>-0.82593854257525834</v>
      </c>
      <c r="AY452" s="3">
        <f>IF(AN452&lt;'CDO Param'!C$15,1,0)</f>
        <v>0</v>
      </c>
      <c r="AZ452" s="3">
        <f>IF(AO452&lt;'CDO Param'!D$15,1,0)</f>
        <v>0</v>
      </c>
      <c r="BA452" s="3">
        <f>IF(AP452&lt;'CDO Param'!E$15,1,0)</f>
        <v>1</v>
      </c>
      <c r="BB452" s="3">
        <f>IF(AQ452&lt;'CDO Param'!F$15,1,0)</f>
        <v>0</v>
      </c>
      <c r="BC452" s="3">
        <f>IF(AR452&lt;'CDO Param'!G$15,1,0)</f>
        <v>0</v>
      </c>
      <c r="BD452" s="3">
        <f>IF(AS452&lt;'CDO Param'!H$15,1,0)</f>
        <v>0</v>
      </c>
      <c r="BE452" s="3">
        <f>IF(AT452&lt;'CDO Param'!I$15,1,0)</f>
        <v>0</v>
      </c>
      <c r="BF452" s="3">
        <f>IF(AU452&lt;'CDO Param'!J$15,1,0)</f>
        <v>1</v>
      </c>
      <c r="BG452" s="3">
        <f>IF(AV452&lt;'CDO Param'!K$15,1,0)</f>
        <v>1</v>
      </c>
      <c r="BH452" s="3">
        <f>IF(AW452&lt;'CDO Param'!L$15,1,0)</f>
        <v>1</v>
      </c>
      <c r="BJ452" s="37">
        <f>AY452*'CDO Param'!C$6*AC452</f>
        <v>0</v>
      </c>
      <c r="BK452" s="37">
        <f>AZ452*'CDO Param'!D$6*AD452</f>
        <v>0</v>
      </c>
      <c r="BL452" s="37">
        <f>BA452*'CDO Param'!E$6*AE452</f>
        <v>5596.2297086344679</v>
      </c>
      <c r="BM452" s="37">
        <f>BB452*'CDO Param'!F$6*AF452</f>
        <v>0</v>
      </c>
      <c r="BN452" s="37">
        <f>BC452*'CDO Param'!G$6*AG452</f>
        <v>0</v>
      </c>
      <c r="BO452" s="37">
        <f>BD452*'CDO Param'!H$6*AH452</f>
        <v>0</v>
      </c>
      <c r="BP452" s="37">
        <f>BE452*'CDO Param'!I$6*AI452</f>
        <v>0</v>
      </c>
      <c r="BQ452" s="37">
        <f>BF452*'CDO Param'!J$6*AJ452</f>
        <v>9949.0739163651651</v>
      </c>
      <c r="BR452" s="37">
        <f>BG452*'CDO Param'!K$6*AK452</f>
        <v>8276.8679182029828</v>
      </c>
      <c r="BS452" s="37">
        <f>BH452*'CDO Param'!L$6*AL452</f>
        <v>1617.5779923791436</v>
      </c>
      <c r="BU452" s="38">
        <f t="shared" si="36"/>
        <v>25439.749535581763</v>
      </c>
      <c r="BV452" s="38">
        <f>AVERAGE(BU$5:BU452)</f>
        <v>7537.8557660970428</v>
      </c>
      <c r="CF452" s="5">
        <f>BU452/'CDO Param'!$M$6</f>
        <v>0.26499739099564334</v>
      </c>
      <c r="CG452" s="5">
        <f t="shared" si="37"/>
        <v>0.02</v>
      </c>
      <c r="CH452" s="5">
        <f t="shared" si="38"/>
        <v>1</v>
      </c>
    </row>
    <row r="453" spans="1:86" x14ac:dyDescent="0.2">
      <c r="A453" s="3">
        <v>450</v>
      </c>
      <c r="B453" s="3">
        <v>449</v>
      </c>
      <c r="C453">
        <v>0.57389229368709493</v>
      </c>
      <c r="D453">
        <v>1.3558337741415016</v>
      </c>
      <c r="E453">
        <v>-1.2410873750923201</v>
      </c>
      <c r="F453">
        <v>-0.59195144785917364</v>
      </c>
      <c r="G453">
        <v>0.14011789062351454</v>
      </c>
      <c r="H453">
        <v>1.4840679796179757</v>
      </c>
      <c r="I453">
        <v>-1.4783427104703151</v>
      </c>
      <c r="J453">
        <v>0.6400534857675666</v>
      </c>
      <c r="K453">
        <v>-0.78605580711155199</v>
      </c>
      <c r="L453">
        <v>1.4101715350989252</v>
      </c>
      <c r="M453">
        <v>-1.111159235733794</v>
      </c>
      <c r="N453">
        <v>7.7520780905615538E-2</v>
      </c>
      <c r="O453">
        <v>0.70531768869841471</v>
      </c>
      <c r="P453">
        <v>-0.92710934040951543</v>
      </c>
      <c r="R453" s="33">
        <v>0.89547996683767062</v>
      </c>
      <c r="S453" s="33">
        <v>0.3318026407304232</v>
      </c>
      <c r="T453" s="33">
        <v>0.60698275622305586</v>
      </c>
      <c r="U453" s="33">
        <v>0.55918384090027951</v>
      </c>
      <c r="V453" s="33">
        <v>0.20281401099768187</v>
      </c>
      <c r="W453" s="33">
        <v>0.69508283803941817</v>
      </c>
      <c r="X453" s="33">
        <v>0.25725892850070209</v>
      </c>
      <c r="Y453" s="33">
        <v>0.75081131130029044</v>
      </c>
      <c r="Z453" s="33">
        <v>0.88570902398121965</v>
      </c>
      <c r="AA453" s="33">
        <v>0.11156605235839545</v>
      </c>
      <c r="AC453" s="36">
        <f t="shared" si="40"/>
        <v>0.98052732817469734</v>
      </c>
      <c r="AD453" s="36">
        <f t="shared" si="40"/>
        <v>0.23198963503174991</v>
      </c>
      <c r="AE453" s="36">
        <f t="shared" si="40"/>
        <v>0.67661673698811398</v>
      </c>
      <c r="AF453" s="36">
        <f t="shared" si="40"/>
        <v>0.59934884844961211</v>
      </c>
      <c r="AG453" s="36">
        <f t="shared" si="40"/>
        <v>8.2858819657340141E-2</v>
      </c>
      <c r="AH453" s="36">
        <f t="shared" si="39"/>
        <v>0.80451923340531895</v>
      </c>
      <c r="AI453" s="36">
        <f t="shared" si="39"/>
        <v>0.13741364798508254</v>
      </c>
      <c r="AJ453" s="36">
        <f t="shared" si="39"/>
        <v>0.87150028913312683</v>
      </c>
      <c r="AK453" s="36">
        <f t="shared" si="39"/>
        <v>0.97628814497408478</v>
      </c>
      <c r="AL453" s="36">
        <f t="shared" si="39"/>
        <v>2.2484470540973755E-2</v>
      </c>
      <c r="AN453">
        <f>SQRT(Correlation)*$F453 + SQRT('CDO Param'!C$17 - Correlation)*HLOOKUP('CDO Param'!C$12,$C$4:$E$1004,$A453,FALSE) + SQRT(1-Correlation)*G453</f>
        <v>0.13747986981709884</v>
      </c>
      <c r="AO453">
        <f>SQRT(Correlation)*$F453 + SQRT('CDO Param'!D$17 - Correlation)*HLOOKUP('CDO Param'!D$12,$C$4:$E$1004,$A453,FALSE) + SQRT(1-Correlation)*H453</f>
        <v>1.4124628726596455</v>
      </c>
      <c r="AP453">
        <f>SQRT(Correlation)*$F453 + SQRT('CDO Param'!E$17 - Correlation)*HLOOKUP('CDO Param'!E$12,$C$4:$E$1004,$A453,FALSE) + SQRT(1-Correlation)*I453</f>
        <v>-1.4378328933216038</v>
      </c>
      <c r="AQ453">
        <f>SQRT(Correlation)*$F453 + SQRT('CDO Param'!F$17 - Correlation)*HLOOKUP('CDO Param'!F$12,$C$4:$E$1004,$A453,FALSE) + SQRT(1-Correlation)*J453</f>
        <v>0.14250099418744278</v>
      </c>
      <c r="AR453">
        <f>SQRT(Correlation)*$F453 + SQRT('CDO Param'!G$17 - Correlation)*HLOOKUP('CDO Param'!G$12,$C$4:$E$1004,$A453,FALSE) + SQRT(1-Correlation)*K453</f>
        <v>-1.2104250731616055</v>
      </c>
      <c r="AS453">
        <f>SQRT(Correlation)*$F453 + SQRT('CDO Param'!H$17 - Correlation)*HLOOKUP('CDO Param'!H$12,$C$4:$E$1004,$A453,FALSE) + SQRT(1-Correlation)*L453</f>
        <v>1.342358549959106</v>
      </c>
      <c r="AT453">
        <f>SQRT(Correlation)*$F453 + SQRT('CDO Param'!I$17 - Correlation)*HLOOKUP('CDO Param'!I$12,$C$4:$E$1004,$A453,FALSE) + SQRT(1-Correlation)*M453</f>
        <v>-1.518845266034484</v>
      </c>
      <c r="AU453">
        <f>SQRT(Correlation)*$F453 + SQRT('CDO Param'!J$17 - Correlation)*HLOOKUP('CDO Param'!J$12,$C$4:$E$1004,$A453,FALSE) + SQRT(1-Correlation)*N453</f>
        <v>3.8188814993301096E-2</v>
      </c>
      <c r="AV453">
        <f>SQRT(Correlation)*$F453 + SQRT('CDO Param'!K$17 - Correlation)*HLOOKUP('CDO Param'!K$12,$C$4:$E$1004,$A453,FALSE) + SQRT(1-Correlation)*O453</f>
        <v>0.63376925598408818</v>
      </c>
      <c r="AW453">
        <f>SQRT(Correlation)*$F453 + SQRT('CDO Param'!L$17 - Correlation)*HLOOKUP('CDO Param'!L$12,$C$4:$E$1004,$A453,FALSE) + SQRT(1-Correlation)*P453</f>
        <v>-0.91488700181682514</v>
      </c>
      <c r="AY453" s="3">
        <f>IF(AN453&lt;'CDO Param'!C$15,1,0)</f>
        <v>0</v>
      </c>
      <c r="AZ453" s="3">
        <f>IF(AO453&lt;'CDO Param'!D$15,1,0)</f>
        <v>0</v>
      </c>
      <c r="BA453" s="3">
        <f>IF(AP453&lt;'CDO Param'!E$15,1,0)</f>
        <v>1</v>
      </c>
      <c r="BB453" s="3">
        <f>IF(AQ453&lt;'CDO Param'!F$15,1,0)</f>
        <v>0</v>
      </c>
      <c r="BC453" s="3">
        <f>IF(AR453&lt;'CDO Param'!G$15,1,0)</f>
        <v>1</v>
      </c>
      <c r="BD453" s="3">
        <f>IF(AS453&lt;'CDO Param'!H$15,1,0)</f>
        <v>0</v>
      </c>
      <c r="BE453" s="3">
        <f>IF(AT453&lt;'CDO Param'!I$15,1,0)</f>
        <v>1</v>
      </c>
      <c r="BF453" s="3">
        <f>IF(AU453&lt;'CDO Param'!J$15,1,0)</f>
        <v>0</v>
      </c>
      <c r="BG453" s="3">
        <f>IF(AV453&lt;'CDO Param'!K$15,1,0)</f>
        <v>0</v>
      </c>
      <c r="BH453" s="3">
        <f>IF(AW453&lt;'CDO Param'!L$15,1,0)</f>
        <v>1</v>
      </c>
      <c r="BJ453" s="37">
        <f>AY453*'CDO Param'!C$6*AC453</f>
        <v>0</v>
      </c>
      <c r="BK453" s="37">
        <f>AZ453*'CDO Param'!D$6*AD453</f>
        <v>0</v>
      </c>
      <c r="BL453" s="37">
        <f>BA453*'CDO Param'!E$6*AE453</f>
        <v>6766.1673698811401</v>
      </c>
      <c r="BM453" s="37">
        <f>BB453*'CDO Param'!F$6*AF453</f>
        <v>0</v>
      </c>
      <c r="BN453" s="37">
        <f>BC453*'CDO Param'!G$6*AG453</f>
        <v>828.58819657340143</v>
      </c>
      <c r="BO453" s="37">
        <f>BD453*'CDO Param'!H$6*AH453</f>
        <v>0</v>
      </c>
      <c r="BP453" s="37">
        <f>BE453*'CDO Param'!I$6*AI453</f>
        <v>1099.3091838806604</v>
      </c>
      <c r="BQ453" s="37">
        <f>BF453*'CDO Param'!J$6*AJ453</f>
        <v>0</v>
      </c>
      <c r="BR453" s="37">
        <f>BG453*'CDO Param'!K$6*AK453</f>
        <v>0</v>
      </c>
      <c r="BS453" s="37">
        <f>BH453*'CDO Param'!L$6*AL453</f>
        <v>224.84470540973754</v>
      </c>
      <c r="BU453" s="38">
        <f t="shared" si="36"/>
        <v>8918.9094557449389</v>
      </c>
      <c r="BV453" s="38">
        <f>AVERAGE(BU$5:BU453)</f>
        <v>7540.9316095038312</v>
      </c>
      <c r="CF453" s="5">
        <f>BU453/'CDO Param'!$M$6</f>
        <v>9.2905306830676451E-2</v>
      </c>
      <c r="CG453" s="5">
        <f t="shared" si="37"/>
        <v>0.02</v>
      </c>
      <c r="CH453" s="5">
        <f t="shared" si="38"/>
        <v>1</v>
      </c>
    </row>
    <row r="454" spans="1:86" x14ac:dyDescent="0.2">
      <c r="A454" s="3">
        <v>451</v>
      </c>
      <c r="B454" s="3">
        <v>450</v>
      </c>
      <c r="C454">
        <v>0.66040684032486752</v>
      </c>
      <c r="D454">
        <v>-0.95208406492020003</v>
      </c>
      <c r="E454">
        <v>-1.68788119481178</v>
      </c>
      <c r="F454">
        <v>0.45796241465723142</v>
      </c>
      <c r="G454">
        <v>-1.2327791409916244</v>
      </c>
      <c r="H454">
        <v>-1.3396584108704701</v>
      </c>
      <c r="I454">
        <v>0.32616412681818474</v>
      </c>
      <c r="J454">
        <v>-0.60736056184396148</v>
      </c>
      <c r="K454">
        <v>-0.71646809374215081</v>
      </c>
      <c r="L454">
        <v>0.68806230046902783</v>
      </c>
      <c r="M454">
        <v>-0.2432193468848709</v>
      </c>
      <c r="N454">
        <v>0.38847133509989362</v>
      </c>
      <c r="O454">
        <v>-1.0185954124608543</v>
      </c>
      <c r="P454">
        <v>0.25162307792925276</v>
      </c>
      <c r="R454" s="33">
        <v>9.064198755223396E-2</v>
      </c>
      <c r="S454" s="33">
        <v>0.4198847903962642</v>
      </c>
      <c r="T454" s="33">
        <v>3.6721900122576347E-3</v>
      </c>
      <c r="U454" s="33">
        <v>0.71849753601406585</v>
      </c>
      <c r="V454" s="33">
        <v>0.78808778840493776</v>
      </c>
      <c r="W454" s="33">
        <v>0.3914597217885124</v>
      </c>
      <c r="X454" s="33">
        <v>0.26354409952813018</v>
      </c>
      <c r="Y454" s="33">
        <v>0.38568076928410716</v>
      </c>
      <c r="Z454" s="33">
        <v>0.13668935798885737</v>
      </c>
      <c r="AA454" s="33">
        <v>0.33803971872573707</v>
      </c>
      <c r="AC454" s="36">
        <f t="shared" si="40"/>
        <v>1.4217171058425106E-2</v>
      </c>
      <c r="AD454" s="36">
        <f t="shared" si="40"/>
        <v>0.36633513670075757</v>
      </c>
      <c r="AE454" s="36">
        <f t="shared" si="40"/>
        <v>1.1506258593222767E-5</v>
      </c>
      <c r="AF454" s="36">
        <f t="shared" si="40"/>
        <v>0.83417257483930329</v>
      </c>
      <c r="AG454" s="36">
        <f t="shared" si="40"/>
        <v>0.90895685285298777</v>
      </c>
      <c r="AH454" s="36">
        <f t="shared" si="39"/>
        <v>0.32093827578542122</v>
      </c>
      <c r="AI454" s="36">
        <f t="shared" si="39"/>
        <v>0.14454716479566893</v>
      </c>
      <c r="AJ454" s="36">
        <f t="shared" si="39"/>
        <v>0.3119141863534205</v>
      </c>
      <c r="AK454" s="36">
        <f t="shared" si="39"/>
        <v>3.5136489329236756E-2</v>
      </c>
      <c r="AL454" s="36">
        <f t="shared" si="39"/>
        <v>0.24080676071646323</v>
      </c>
      <c r="AN454">
        <f>SQRT(Correlation)*$F454 + SQRT('CDO Param'!C$17 - Correlation)*HLOOKUP('CDO Param'!C$12,$C$4:$E$1004,$A454,FALSE) + SQRT(1-Correlation)*G454</f>
        <v>-1.1593415696500258</v>
      </c>
      <c r="AO454">
        <f>SQRT(Correlation)*$F454 + SQRT('CDO Param'!D$17 - Correlation)*HLOOKUP('CDO Param'!D$12,$C$4:$E$1004,$A454,FALSE) + SQRT(1-Correlation)*H454</f>
        <v>-1.2607361478919201</v>
      </c>
      <c r="AP454">
        <f>SQRT(Correlation)*$F454 + SQRT('CDO Param'!E$17 - Correlation)*HLOOKUP('CDO Param'!E$12,$C$4:$E$1004,$A454,FALSE) + SQRT(1-Correlation)*I454</f>
        <v>0.6289741172049288</v>
      </c>
      <c r="AQ454">
        <f>SQRT(Correlation)*$F454 + SQRT('CDO Param'!F$17 - Correlation)*HLOOKUP('CDO Param'!F$12,$C$4:$E$1004,$A454,FALSE) + SQRT(1-Correlation)*J454</f>
        <v>-0.80879409856347972</v>
      </c>
      <c r="AR454">
        <f>SQRT(Correlation)*$F454 + SQRT('CDO Param'!G$17 - Correlation)*HLOOKUP('CDO Param'!G$12,$C$4:$E$1004,$A454,FALSE) + SQRT(1-Correlation)*K454</f>
        <v>-0.91230259176680562</v>
      </c>
      <c r="AS454">
        <f>SQRT(Correlation)*$F454 + SQRT('CDO Param'!H$17 - Correlation)*HLOOKUP('CDO Param'!H$12,$C$4:$E$1004,$A454,FALSE) + SQRT(1-Correlation)*L454</f>
        <v>0.66292862406696862</v>
      </c>
      <c r="AT454">
        <f>SQRT(Correlation)*$F454 + SQRT('CDO Param'!I$17 - Correlation)*HLOOKUP('CDO Param'!I$12,$C$4:$E$1004,$A454,FALSE) + SQRT(1-Correlation)*M454</f>
        <v>-0.46333940979996868</v>
      </c>
      <c r="AU454">
        <f>SQRT(Correlation)*$F454 + SQRT('CDO Param'!J$17 - Correlation)*HLOOKUP('CDO Param'!J$12,$C$4:$E$1004,$A454,FALSE) + SQRT(1-Correlation)*N454</f>
        <v>0.68808392504994065</v>
      </c>
      <c r="AV454">
        <f>SQRT(Correlation)*$F454 + SQRT('CDO Param'!K$17 - Correlation)*HLOOKUP('CDO Param'!K$12,$C$4:$E$1004,$A454,FALSE) + SQRT(1-Correlation)*O454</f>
        <v>-0.64677679760319939</v>
      </c>
      <c r="AW454">
        <f>SQRT(Correlation)*$F454 + SQRT('CDO Param'!L$17 - Correlation)*HLOOKUP('CDO Param'!L$12,$C$4:$E$1004,$A454,FALSE) + SQRT(1-Correlation)*P454</f>
        <v>0.55825826910483223</v>
      </c>
      <c r="AY454" s="3">
        <f>IF(AN454&lt;'CDO Param'!C$15,1,0)</f>
        <v>0</v>
      </c>
      <c r="AZ454" s="3">
        <f>IF(AO454&lt;'CDO Param'!D$15,1,0)</f>
        <v>0</v>
      </c>
      <c r="BA454" s="3">
        <f>IF(AP454&lt;'CDO Param'!E$15,1,0)</f>
        <v>0</v>
      </c>
      <c r="BB454" s="3">
        <f>IF(AQ454&lt;'CDO Param'!F$15,1,0)</f>
        <v>0</v>
      </c>
      <c r="BC454" s="3">
        <f>IF(AR454&lt;'CDO Param'!G$15,1,0)</f>
        <v>1</v>
      </c>
      <c r="BD454" s="3">
        <f>IF(AS454&lt;'CDO Param'!H$15,1,0)</f>
        <v>0</v>
      </c>
      <c r="BE454" s="3">
        <f>IF(AT454&lt;'CDO Param'!I$15,1,0)</f>
        <v>0</v>
      </c>
      <c r="BF454" s="3">
        <f>IF(AU454&lt;'CDO Param'!J$15,1,0)</f>
        <v>0</v>
      </c>
      <c r="BG454" s="3">
        <f>IF(AV454&lt;'CDO Param'!K$15,1,0)</f>
        <v>0</v>
      </c>
      <c r="BH454" s="3">
        <f>IF(AW454&lt;'CDO Param'!L$15,1,0)</f>
        <v>0</v>
      </c>
      <c r="BJ454" s="37">
        <f>AY454*'CDO Param'!C$6*AC454</f>
        <v>0</v>
      </c>
      <c r="BK454" s="37">
        <f>AZ454*'CDO Param'!D$6*AD454</f>
        <v>0</v>
      </c>
      <c r="BL454" s="37">
        <f>BA454*'CDO Param'!E$6*AE454</f>
        <v>0</v>
      </c>
      <c r="BM454" s="37">
        <f>BB454*'CDO Param'!F$6*AF454</f>
        <v>0</v>
      </c>
      <c r="BN454" s="37">
        <f>BC454*'CDO Param'!G$6*AG454</f>
        <v>9089.5685285298769</v>
      </c>
      <c r="BO454" s="37">
        <f>BD454*'CDO Param'!H$6*AH454</f>
        <v>0</v>
      </c>
      <c r="BP454" s="37">
        <f>BE454*'CDO Param'!I$6*AI454</f>
        <v>0</v>
      </c>
      <c r="BQ454" s="37">
        <f>BF454*'CDO Param'!J$6*AJ454</f>
        <v>0</v>
      </c>
      <c r="BR454" s="37">
        <f>BG454*'CDO Param'!K$6*AK454</f>
        <v>0</v>
      </c>
      <c r="BS454" s="37">
        <f>BH454*'CDO Param'!L$6*AL454</f>
        <v>0</v>
      </c>
      <c r="BU454" s="38">
        <f t="shared" ref="BU454:BU517" si="41">SUM(BJ454:BS454)</f>
        <v>9089.5685285298769</v>
      </c>
      <c r="BV454" s="38">
        <f>AVERAGE(BU$5:BU454)</f>
        <v>7544.3730248794445</v>
      </c>
      <c r="CF454" s="5">
        <f>BU454/'CDO Param'!$M$6</f>
        <v>9.4683005505519557E-2</v>
      </c>
      <c r="CG454" s="5">
        <f t="shared" ref="CG454:CG517" si="42">MIN(MAX(CF454-$CD$4,0),$CD$5)</f>
        <v>0.02</v>
      </c>
      <c r="CH454" s="5">
        <f t="shared" ref="CH454:CH517" si="43">CG454/$CD$5</f>
        <v>1</v>
      </c>
    </row>
    <row r="455" spans="1:86" x14ac:dyDescent="0.2">
      <c r="A455" s="3">
        <v>452</v>
      </c>
      <c r="B455" s="3">
        <v>451</v>
      </c>
      <c r="C455">
        <v>-2.5404369807802141</v>
      </c>
      <c r="D455">
        <v>-0.34787149161275011</v>
      </c>
      <c r="E455">
        <v>-0.77712684287689626</v>
      </c>
      <c r="F455">
        <v>-1.807447915780358</v>
      </c>
      <c r="G455">
        <v>-1.5135765352169983</v>
      </c>
      <c r="H455">
        <v>0.18853938854590524</v>
      </c>
      <c r="I455">
        <v>-0.80683889791544061</v>
      </c>
      <c r="J455">
        <v>-0.13545673027692828</v>
      </c>
      <c r="K455">
        <v>-1.8852279026759788</v>
      </c>
      <c r="L455">
        <v>-0.99971202871529385</v>
      </c>
      <c r="M455">
        <v>0.49999243856291287</v>
      </c>
      <c r="N455">
        <v>-0.35854782254318707</v>
      </c>
      <c r="O455">
        <v>1.7478851077612489</v>
      </c>
      <c r="P455">
        <v>0.38396137824747711</v>
      </c>
      <c r="R455" s="33">
        <v>0.43355262346265494</v>
      </c>
      <c r="S455" s="33">
        <v>0.7189425368415856</v>
      </c>
      <c r="T455" s="33">
        <v>0.26721669652835311</v>
      </c>
      <c r="U455" s="33">
        <v>0.11101855203091099</v>
      </c>
      <c r="V455" s="33">
        <v>0.8888039835210908</v>
      </c>
      <c r="W455" s="33">
        <v>0.12855103897329004</v>
      </c>
      <c r="X455" s="33">
        <v>0.5573120240854621</v>
      </c>
      <c r="Y455" s="33">
        <v>0.74318880436159152</v>
      </c>
      <c r="Z455" s="33">
        <v>0.77423490526817507</v>
      </c>
      <c r="AA455" s="33">
        <v>0.56605284221752217</v>
      </c>
      <c r="AC455" s="36">
        <f t="shared" si="40"/>
        <v>0.38867159890240871</v>
      </c>
      <c r="AD455" s="36">
        <f t="shared" si="40"/>
        <v>0.83471561541213257</v>
      </c>
      <c r="AE455" s="36">
        <f t="shared" si="40"/>
        <v>0.14879186000789896</v>
      </c>
      <c r="AF455" s="36">
        <f t="shared" si="40"/>
        <v>2.2242084124445644E-2</v>
      </c>
      <c r="AG455" s="36">
        <f t="shared" si="40"/>
        <v>0.97767950441071128</v>
      </c>
      <c r="AH455" s="36">
        <f t="shared" si="39"/>
        <v>3.0708860879338933E-2</v>
      </c>
      <c r="AI455" s="36">
        <f t="shared" si="39"/>
        <v>0.59625075202504685</v>
      </c>
      <c r="AJ455" s="36">
        <f t="shared" si="39"/>
        <v>0.86308816640460917</v>
      </c>
      <c r="AK455" s="36">
        <f t="shared" si="39"/>
        <v>0.89576480082512933</v>
      </c>
      <c r="AL455" s="36">
        <f t="shared" si="39"/>
        <v>0.6106795241256372</v>
      </c>
      <c r="AN455">
        <f>SQRT(Correlation)*$F455 + SQRT('CDO Param'!C$17 - Correlation)*HLOOKUP('CDO Param'!C$12,$C$4:$E$1004,$A455,FALSE) + SQRT(1-Correlation)*G455</f>
        <v>-2.0566664540207151</v>
      </c>
      <c r="AO455">
        <f>SQRT(Correlation)*$F455 + SQRT('CDO Param'!D$17 - Correlation)*HLOOKUP('CDO Param'!D$12,$C$4:$E$1004,$A455,FALSE) + SQRT(1-Correlation)*H455</f>
        <v>-0.44189750580102677</v>
      </c>
      <c r="AP455">
        <f>SQRT(Correlation)*$F455 + SQRT('CDO Param'!E$17 - Correlation)*HLOOKUP('CDO Param'!E$12,$C$4:$E$1004,$A455,FALSE) + SQRT(1-Correlation)*I455</f>
        <v>-2.0091362505264967</v>
      </c>
      <c r="AQ455">
        <f>SQRT(Correlation)*$F455 + SQRT('CDO Param'!F$17 - Correlation)*HLOOKUP('CDO Param'!F$12,$C$4:$E$1004,$A455,FALSE) + SQRT(1-Correlation)*J455</f>
        <v>-0.87384159900252145</v>
      </c>
      <c r="AR455">
        <f>SQRT(Correlation)*$F455 + SQRT('CDO Param'!G$17 - Correlation)*HLOOKUP('CDO Param'!G$12,$C$4:$E$1004,$A455,FALSE) + SQRT(1-Correlation)*K455</f>
        <v>-2.5338202856677667</v>
      </c>
      <c r="AS455">
        <f>SQRT(Correlation)*$F455 + SQRT('CDO Param'!H$17 - Correlation)*HLOOKUP('CDO Param'!H$12,$C$4:$E$1004,$A455,FALSE) + SQRT(1-Correlation)*L455</f>
        <v>-1.5691717792415782</v>
      </c>
      <c r="AT455">
        <f>SQRT(Correlation)*$F455 + SQRT('CDO Param'!I$17 - Correlation)*HLOOKUP('CDO Param'!I$12,$C$4:$E$1004,$A455,FALSE) + SQRT(1-Correlation)*M455</f>
        <v>-0.27100158576408323</v>
      </c>
      <c r="AU455">
        <f>SQRT(Correlation)*$F455 + SQRT('CDO Param'!J$17 - Correlation)*HLOOKUP('CDO Param'!J$12,$C$4:$E$1004,$A455,FALSE) + SQRT(1-Correlation)*N455</f>
        <v>-1.5838499946557358</v>
      </c>
      <c r="AV455">
        <f>SQRT(Correlation)*$F455 + SQRT('CDO Param'!K$17 - Correlation)*HLOOKUP('CDO Param'!K$12,$C$4:$E$1004,$A455,FALSE) + SQRT(1-Correlation)*O455</f>
        <v>0.41448774478768469</v>
      </c>
      <c r="AW455">
        <f>SQRT(Correlation)*$F455 + SQRT('CDO Param'!L$17 - Correlation)*HLOOKUP('CDO Param'!L$12,$C$4:$E$1004,$A455,FALSE) + SQRT(1-Correlation)*P455</f>
        <v>-0.87944391721679738</v>
      </c>
      <c r="AY455" s="3">
        <f>IF(AN455&lt;'CDO Param'!C$15,1,0)</f>
        <v>0</v>
      </c>
      <c r="AZ455" s="3">
        <f>IF(AO455&lt;'CDO Param'!D$15,1,0)</f>
        <v>0</v>
      </c>
      <c r="BA455" s="3">
        <f>IF(AP455&lt;'CDO Param'!E$15,1,0)</f>
        <v>1</v>
      </c>
      <c r="BB455" s="3">
        <f>IF(AQ455&lt;'CDO Param'!F$15,1,0)</f>
        <v>0</v>
      </c>
      <c r="BC455" s="3">
        <f>IF(AR455&lt;'CDO Param'!G$15,1,0)</f>
        <v>1</v>
      </c>
      <c r="BD455" s="3">
        <f>IF(AS455&lt;'CDO Param'!H$15,1,0)</f>
        <v>0</v>
      </c>
      <c r="BE455" s="3">
        <f>IF(AT455&lt;'CDO Param'!I$15,1,0)</f>
        <v>0</v>
      </c>
      <c r="BF455" s="3">
        <f>IF(AU455&lt;'CDO Param'!J$15,1,0)</f>
        <v>0</v>
      </c>
      <c r="BG455" s="3">
        <f>IF(AV455&lt;'CDO Param'!K$15,1,0)</f>
        <v>0</v>
      </c>
      <c r="BH455" s="3">
        <f>IF(AW455&lt;'CDO Param'!L$15,1,0)</f>
        <v>1</v>
      </c>
      <c r="BJ455" s="37">
        <f>AY455*'CDO Param'!C$6*AC455</f>
        <v>0</v>
      </c>
      <c r="BK455" s="37">
        <f>AZ455*'CDO Param'!D$6*AD455</f>
        <v>0</v>
      </c>
      <c r="BL455" s="37">
        <f>BA455*'CDO Param'!E$6*AE455</f>
        <v>1487.9186000789896</v>
      </c>
      <c r="BM455" s="37">
        <f>BB455*'CDO Param'!F$6*AF455</f>
        <v>0</v>
      </c>
      <c r="BN455" s="37">
        <f>BC455*'CDO Param'!G$6*AG455</f>
        <v>9776.7950441071134</v>
      </c>
      <c r="BO455" s="37">
        <f>BD455*'CDO Param'!H$6*AH455</f>
        <v>0</v>
      </c>
      <c r="BP455" s="37">
        <f>BE455*'CDO Param'!I$6*AI455</f>
        <v>0</v>
      </c>
      <c r="BQ455" s="37">
        <f>BF455*'CDO Param'!J$6*AJ455</f>
        <v>0</v>
      </c>
      <c r="BR455" s="37">
        <f>BG455*'CDO Param'!K$6*AK455</f>
        <v>0</v>
      </c>
      <c r="BS455" s="37">
        <f>BH455*'CDO Param'!L$6*AL455</f>
        <v>6106.7952412563718</v>
      </c>
      <c r="BU455" s="38">
        <f t="shared" si="41"/>
        <v>17371.508885442476</v>
      </c>
      <c r="BV455" s="38">
        <f>AVERAGE(BU$5:BU455)</f>
        <v>7566.162683106857</v>
      </c>
      <c r="CF455" s="5">
        <f>BU455/'CDO Param'!$M$6</f>
        <v>0.18095321755669244</v>
      </c>
      <c r="CG455" s="5">
        <f t="shared" si="42"/>
        <v>0.02</v>
      </c>
      <c r="CH455" s="5">
        <f t="shared" si="43"/>
        <v>1</v>
      </c>
    </row>
    <row r="456" spans="1:86" x14ac:dyDescent="0.2">
      <c r="A456" s="3">
        <v>453</v>
      </c>
      <c r="B456" s="3">
        <v>452</v>
      </c>
      <c r="C456">
        <v>-1.3465387382893823</v>
      </c>
      <c r="D456">
        <v>-1.7766706150723621</v>
      </c>
      <c r="E456">
        <v>-2.9817783797625452E-2</v>
      </c>
      <c r="F456">
        <v>1.3144244803697802</v>
      </c>
      <c r="G456">
        <v>-0.72998886935238261</v>
      </c>
      <c r="H456">
        <v>1.788130248314701</v>
      </c>
      <c r="I456">
        <v>-0.83465238276403397</v>
      </c>
      <c r="J456">
        <v>-0.57567604017094709</v>
      </c>
      <c r="K456">
        <v>0.20299012248869985</v>
      </c>
      <c r="L456">
        <v>-0.64793766796356067</v>
      </c>
      <c r="M456">
        <v>0.90763705884455703</v>
      </c>
      <c r="N456">
        <v>0.10037183528766036</v>
      </c>
      <c r="O456">
        <v>-0.35007587939617224</v>
      </c>
      <c r="P456">
        <v>-0.48791207518661395</v>
      </c>
      <c r="R456" s="33">
        <v>0.65011914989450903</v>
      </c>
      <c r="S456" s="33">
        <v>0.55255227701391663</v>
      </c>
      <c r="T456" s="33">
        <v>0.7461197728971577</v>
      </c>
      <c r="U456" s="33">
        <v>3.5023082529671061E-2</v>
      </c>
      <c r="V456" s="33">
        <v>0.63294807618155524</v>
      </c>
      <c r="W456" s="33">
        <v>0.95831638339828529</v>
      </c>
      <c r="X456" s="33">
        <v>0.42345577498127512</v>
      </c>
      <c r="Y456" s="33">
        <v>2.1210110290539503E-2</v>
      </c>
      <c r="Z456" s="33">
        <v>0.4783236530974152</v>
      </c>
      <c r="AA456" s="33">
        <v>0.18563760825695358</v>
      </c>
      <c r="AC456" s="36">
        <f t="shared" si="40"/>
        <v>0.74211884257974448</v>
      </c>
      <c r="AD456" s="36">
        <f t="shared" si="40"/>
        <v>0.58835403395930452</v>
      </c>
      <c r="AE456" s="36">
        <f t="shared" si="40"/>
        <v>0.86635213734336503</v>
      </c>
      <c r="AF456" s="36">
        <f t="shared" si="40"/>
        <v>1.7264770860036091E-3</v>
      </c>
      <c r="AG456" s="36">
        <f t="shared" si="40"/>
        <v>0.71662780580639285</v>
      </c>
      <c r="AH456" s="36">
        <f t="shared" si="39"/>
        <v>0.99745872957645787</v>
      </c>
      <c r="AI456" s="36">
        <f t="shared" si="39"/>
        <v>0.37214295232371097</v>
      </c>
      <c r="AJ456" s="36">
        <f t="shared" si="39"/>
        <v>5.6666529735770643E-4</v>
      </c>
      <c r="AK456" s="36">
        <f t="shared" si="39"/>
        <v>0.4633808112895374</v>
      </c>
      <c r="AL456" s="36">
        <f t="shared" si="39"/>
        <v>6.8461917259175567E-2</v>
      </c>
      <c r="AN456">
        <f>SQRT(Correlation)*$F456 + SQRT('CDO Param'!C$17 - Correlation)*HLOOKUP('CDO Param'!C$12,$C$4:$E$1004,$A456,FALSE) + SQRT(1-Correlation)*G456</f>
        <v>-0.52812989906271346</v>
      </c>
      <c r="AO456">
        <f>SQRT(Correlation)*$F456 + SQRT('CDO Param'!D$17 - Correlation)*HLOOKUP('CDO Param'!D$12,$C$4:$E$1004,$A456,FALSE) + SQRT(1-Correlation)*H456</f>
        <v>1.8607676503697452</v>
      </c>
      <c r="AP456">
        <f>SQRT(Correlation)*$F456 + SQRT('CDO Param'!E$17 - Correlation)*HLOOKUP('CDO Param'!E$12,$C$4:$E$1004,$A456,FALSE) + SQRT(1-Correlation)*I456</f>
        <v>-0.73242392140396428</v>
      </c>
      <c r="AQ456">
        <f>SQRT(Correlation)*$F456 + SQRT('CDO Param'!F$17 - Correlation)*HLOOKUP('CDO Param'!F$12,$C$4:$E$1004,$A456,FALSE) + SQRT(1-Correlation)*J456</f>
        <v>-0.13714418652384369</v>
      </c>
      <c r="AR456">
        <f>SQRT(Correlation)*$F456 + SQRT('CDO Param'!G$17 - Correlation)*HLOOKUP('CDO Param'!G$12,$C$4:$E$1004,$A456,FALSE) + SQRT(1-Correlation)*K456</f>
        <v>0.60156339674844794</v>
      </c>
      <c r="AS456">
        <f>SQRT(Correlation)*$F456 + SQRT('CDO Param'!H$17 - Correlation)*HLOOKUP('CDO Param'!H$12,$C$4:$E$1004,$A456,FALSE) + SQRT(1-Correlation)*L456</f>
        <v>-0.45028929472015899</v>
      </c>
      <c r="AT456">
        <f>SQRT(Correlation)*$F456 + SQRT('CDO Param'!I$17 - Correlation)*HLOOKUP('CDO Param'!I$12,$C$4:$E$1004,$A456,FALSE) + SQRT(1-Correlation)*M456</f>
        <v>1.2700501762917131</v>
      </c>
      <c r="AU456">
        <f>SQRT(Correlation)*$F456 + SQRT('CDO Param'!J$17 - Correlation)*HLOOKUP('CDO Param'!J$12,$C$4:$E$1004,$A456,FALSE) + SQRT(1-Correlation)*N456</f>
        <v>0.15461793753441991</v>
      </c>
      <c r="AV456">
        <f>SQRT(Correlation)*$F456 + SQRT('CDO Param'!K$17 - Correlation)*HLOOKUP('CDO Param'!K$12,$C$4:$E$1004,$A456,FALSE) + SQRT(1-Correlation)*O456</f>
        <v>-0.27271428603115527</v>
      </c>
      <c r="AW456">
        <f>SQRT(Correlation)*$F456 + SQRT('CDO Param'!L$17 - Correlation)*HLOOKUP('CDO Param'!L$12,$C$4:$E$1004,$A456,FALSE) + SQRT(1-Correlation)*P456</f>
        <v>-0.40347718284436784</v>
      </c>
      <c r="AY456" s="3">
        <f>IF(AN456&lt;'CDO Param'!C$15,1,0)</f>
        <v>0</v>
      </c>
      <c r="AZ456" s="3">
        <f>IF(AO456&lt;'CDO Param'!D$15,1,0)</f>
        <v>0</v>
      </c>
      <c r="BA456" s="3">
        <f>IF(AP456&lt;'CDO Param'!E$15,1,0)</f>
        <v>1</v>
      </c>
      <c r="BB456" s="3">
        <f>IF(AQ456&lt;'CDO Param'!F$15,1,0)</f>
        <v>0</v>
      </c>
      <c r="BC456" s="3">
        <f>IF(AR456&lt;'CDO Param'!G$15,1,0)</f>
        <v>0</v>
      </c>
      <c r="BD456" s="3">
        <f>IF(AS456&lt;'CDO Param'!H$15,1,0)</f>
        <v>0</v>
      </c>
      <c r="BE456" s="3">
        <f>IF(AT456&lt;'CDO Param'!I$15,1,0)</f>
        <v>0</v>
      </c>
      <c r="BF456" s="3">
        <f>IF(AU456&lt;'CDO Param'!J$15,1,0)</f>
        <v>0</v>
      </c>
      <c r="BG456" s="3">
        <f>IF(AV456&lt;'CDO Param'!K$15,1,0)</f>
        <v>0</v>
      </c>
      <c r="BH456" s="3">
        <f>IF(AW456&lt;'CDO Param'!L$15,1,0)</f>
        <v>0</v>
      </c>
      <c r="BJ456" s="37">
        <f>AY456*'CDO Param'!C$6*AC456</f>
        <v>0</v>
      </c>
      <c r="BK456" s="37">
        <f>AZ456*'CDO Param'!D$6*AD456</f>
        <v>0</v>
      </c>
      <c r="BL456" s="37">
        <f>BA456*'CDO Param'!E$6*AE456</f>
        <v>8663.5213734336503</v>
      </c>
      <c r="BM456" s="37">
        <f>BB456*'CDO Param'!F$6*AF456</f>
        <v>0</v>
      </c>
      <c r="BN456" s="37">
        <f>BC456*'CDO Param'!G$6*AG456</f>
        <v>0</v>
      </c>
      <c r="BO456" s="37">
        <f>BD456*'CDO Param'!H$6*AH456</f>
        <v>0</v>
      </c>
      <c r="BP456" s="37">
        <f>BE456*'CDO Param'!I$6*AI456</f>
        <v>0</v>
      </c>
      <c r="BQ456" s="37">
        <f>BF456*'CDO Param'!J$6*AJ456</f>
        <v>0</v>
      </c>
      <c r="BR456" s="37">
        <f>BG456*'CDO Param'!K$6*AK456</f>
        <v>0</v>
      </c>
      <c r="BS456" s="37">
        <f>BH456*'CDO Param'!L$6*AL456</f>
        <v>0</v>
      </c>
      <c r="BU456" s="38">
        <f t="shared" si="41"/>
        <v>8663.5213734336503</v>
      </c>
      <c r="BV456" s="38">
        <f>AVERAGE(BU$5:BU456)</f>
        <v>7568.5904678199686</v>
      </c>
      <c r="CF456" s="5">
        <f>BU456/'CDO Param'!$M$6</f>
        <v>9.0245014306600521E-2</v>
      </c>
      <c r="CG456" s="5">
        <f t="shared" si="42"/>
        <v>0.02</v>
      </c>
      <c r="CH456" s="5">
        <f t="shared" si="43"/>
        <v>1</v>
      </c>
    </row>
    <row r="457" spans="1:86" x14ac:dyDescent="0.2">
      <c r="A457" s="3">
        <v>454</v>
      </c>
      <c r="B457" s="3">
        <v>453</v>
      </c>
      <c r="C457">
        <v>-0.44933813114766963</v>
      </c>
      <c r="D457">
        <v>0.24709152057766914</v>
      </c>
      <c r="E457">
        <v>0.11491351870063227</v>
      </c>
      <c r="F457">
        <v>-1.5241448636515997</v>
      </c>
      <c r="G457">
        <v>-0.78515199675166514</v>
      </c>
      <c r="H457">
        <v>-0.32219077183981426</v>
      </c>
      <c r="I457">
        <v>-2.5950066628865898</v>
      </c>
      <c r="J457">
        <v>-2.3521806724602357E-2</v>
      </c>
      <c r="K457">
        <v>0.83238091974635608</v>
      </c>
      <c r="L457">
        <v>1.7179809219669551</v>
      </c>
      <c r="M457">
        <v>2.1228333935141563</v>
      </c>
      <c r="N457">
        <v>-0.74413833317521494</v>
      </c>
      <c r="O457">
        <v>0.40429767977911979</v>
      </c>
      <c r="P457">
        <v>-0.66651864472078159</v>
      </c>
      <c r="R457" s="33">
        <v>1.1281974618920113E-2</v>
      </c>
      <c r="S457" s="33">
        <v>0.61614742019034341</v>
      </c>
      <c r="T457" s="33">
        <v>0.58969113910090698</v>
      </c>
      <c r="U457" s="33">
        <v>0.9389748689434374</v>
      </c>
      <c r="V457" s="33">
        <v>0.35062233235250334</v>
      </c>
      <c r="W457" s="33">
        <v>0.90953984852393155</v>
      </c>
      <c r="X457" s="33">
        <v>0.63623414171684256</v>
      </c>
      <c r="Y457" s="33">
        <v>0.18721983497367234</v>
      </c>
      <c r="Z457" s="33">
        <v>0.60376640251081737</v>
      </c>
      <c r="AA457" s="33">
        <v>0.50192699930720353</v>
      </c>
      <c r="AC457" s="36">
        <f t="shared" si="40"/>
        <v>1.3936619769989214E-4</v>
      </c>
      <c r="AD457" s="36">
        <f t="shared" si="40"/>
        <v>0.69092457675368446</v>
      </c>
      <c r="AE457" s="36">
        <f t="shared" si="40"/>
        <v>0.64913148015130306</v>
      </c>
      <c r="AF457" s="36">
        <f t="shared" si="40"/>
        <v>0.99407938948083108</v>
      </c>
      <c r="AG457" s="36">
        <f t="shared" si="40"/>
        <v>0.25896446563934178</v>
      </c>
      <c r="AH457" s="36">
        <f t="shared" si="39"/>
        <v>0.98584578947326085</v>
      </c>
      <c r="AI457" s="36">
        <f t="shared" si="39"/>
        <v>0.72156970410870758</v>
      </c>
      <c r="AJ457" s="36">
        <f t="shared" si="39"/>
        <v>6.9729989389237371E-2</v>
      </c>
      <c r="AK457" s="36">
        <f t="shared" si="39"/>
        <v>0.67155097329786662</v>
      </c>
      <c r="AL457" s="36">
        <f t="shared" si="39"/>
        <v>0.50325858260012513</v>
      </c>
      <c r="AN457">
        <f>SQRT(Correlation)*$F457 + SQRT('CDO Param'!C$17 - Correlation)*HLOOKUP('CDO Param'!C$12,$C$4:$E$1004,$A457,FALSE) + SQRT(1-Correlation)*G457</f>
        <v>-1.1918934931130662</v>
      </c>
      <c r="AO457">
        <f>SQRT(Correlation)*$F457 + SQRT('CDO Param'!D$17 - Correlation)*HLOOKUP('CDO Param'!D$12,$C$4:$E$1004,$A457,FALSE) + SQRT(1-Correlation)*H457</f>
        <v>-0.75268991139418606</v>
      </c>
      <c r="AP457">
        <f>SQRT(Correlation)*$F457 + SQRT('CDO Param'!E$17 - Correlation)*HLOOKUP('CDO Param'!E$12,$C$4:$E$1004,$A457,FALSE) + SQRT(1-Correlation)*I457</f>
        <v>-3.0627000996884171</v>
      </c>
      <c r="AQ457">
        <f>SQRT(Correlation)*$F457 + SQRT('CDO Param'!F$17 - Correlation)*HLOOKUP('CDO Param'!F$12,$C$4:$E$1004,$A457,FALSE) + SQRT(1-Correlation)*J457</f>
        <v>-0.47859622656335526</v>
      </c>
      <c r="AR457">
        <f>SQRT(Correlation)*$F457 + SQRT('CDO Param'!G$17 - Correlation)*HLOOKUP('CDO Param'!G$12,$C$4:$E$1004,$A457,FALSE) + SQRT(1-Correlation)*K457</f>
        <v>0.33338439479554033</v>
      </c>
      <c r="AS457">
        <f>SQRT(Correlation)*$F457 + SQRT('CDO Param'!H$17 - Correlation)*HLOOKUP('CDO Param'!H$12,$C$4:$E$1004,$A457,FALSE) + SQRT(1-Correlation)*L457</f>
        <v>1.1827868996757229</v>
      </c>
      <c r="AT457">
        <f>SQRT(Correlation)*$F457 + SQRT('CDO Param'!I$17 - Correlation)*HLOOKUP('CDO Param'!I$12,$C$4:$E$1004,$A457,FALSE) + SQRT(1-Correlation)*M457</f>
        <v>1.5576151035870212</v>
      </c>
      <c r="AU457">
        <f>SQRT(Correlation)*$F457 + SQRT('CDO Param'!J$17 - Correlation)*HLOOKUP('CDO Param'!J$12,$C$4:$E$1004,$A457,FALSE) + SQRT(1-Correlation)*N457</f>
        <v>-1.3068122284005845</v>
      </c>
      <c r="AV457">
        <f>SQRT(Correlation)*$F457 + SQRT('CDO Param'!K$17 - Correlation)*HLOOKUP('CDO Param'!K$12,$C$4:$E$1004,$A457,FALSE) + SQRT(1-Correlation)*O457</f>
        <v>-0.21731016403108361</v>
      </c>
      <c r="AW457">
        <f>SQRT(Correlation)*$F457 + SQRT('CDO Param'!L$17 - Correlation)*HLOOKUP('CDO Param'!L$12,$C$4:$E$1004,$A457,FALSE) + SQRT(1-Correlation)*P457</f>
        <v>-1.2331757263639793</v>
      </c>
      <c r="AY457" s="3">
        <f>IF(AN457&lt;'CDO Param'!C$15,1,0)</f>
        <v>0</v>
      </c>
      <c r="AZ457" s="3">
        <f>IF(AO457&lt;'CDO Param'!D$15,1,0)</f>
        <v>0</v>
      </c>
      <c r="BA457" s="3">
        <f>IF(AP457&lt;'CDO Param'!E$15,1,0)</f>
        <v>1</v>
      </c>
      <c r="BB457" s="3">
        <f>IF(AQ457&lt;'CDO Param'!F$15,1,0)</f>
        <v>0</v>
      </c>
      <c r="BC457" s="3">
        <f>IF(AR457&lt;'CDO Param'!G$15,1,0)</f>
        <v>0</v>
      </c>
      <c r="BD457" s="3">
        <f>IF(AS457&lt;'CDO Param'!H$15,1,0)</f>
        <v>0</v>
      </c>
      <c r="BE457" s="3">
        <f>IF(AT457&lt;'CDO Param'!I$15,1,0)</f>
        <v>0</v>
      </c>
      <c r="BF457" s="3">
        <f>IF(AU457&lt;'CDO Param'!J$15,1,0)</f>
        <v>0</v>
      </c>
      <c r="BG457" s="3">
        <f>IF(AV457&lt;'CDO Param'!K$15,1,0)</f>
        <v>0</v>
      </c>
      <c r="BH457" s="3">
        <f>IF(AW457&lt;'CDO Param'!L$15,1,0)</f>
        <v>1</v>
      </c>
      <c r="BJ457" s="37">
        <f>AY457*'CDO Param'!C$6*AC457</f>
        <v>0</v>
      </c>
      <c r="BK457" s="37">
        <f>AZ457*'CDO Param'!D$6*AD457</f>
        <v>0</v>
      </c>
      <c r="BL457" s="37">
        <f>BA457*'CDO Param'!E$6*AE457</f>
        <v>6491.3148015130309</v>
      </c>
      <c r="BM457" s="37">
        <f>BB457*'CDO Param'!F$6*AF457</f>
        <v>0</v>
      </c>
      <c r="BN457" s="37">
        <f>BC457*'CDO Param'!G$6*AG457</f>
        <v>0</v>
      </c>
      <c r="BO457" s="37">
        <f>BD457*'CDO Param'!H$6*AH457</f>
        <v>0</v>
      </c>
      <c r="BP457" s="37">
        <f>BE457*'CDO Param'!I$6*AI457</f>
        <v>0</v>
      </c>
      <c r="BQ457" s="37">
        <f>BF457*'CDO Param'!J$6*AJ457</f>
        <v>0</v>
      </c>
      <c r="BR457" s="37">
        <f>BG457*'CDO Param'!K$6*AK457</f>
        <v>0</v>
      </c>
      <c r="BS457" s="37">
        <f>BH457*'CDO Param'!L$6*AL457</f>
        <v>5032.585826001251</v>
      </c>
      <c r="BU457" s="38">
        <f t="shared" si="41"/>
        <v>11523.900627514282</v>
      </c>
      <c r="BV457" s="38">
        <f>AVERAGE(BU$5:BU457)</f>
        <v>7577.3218368259168</v>
      </c>
      <c r="CF457" s="5">
        <f>BU457/'CDO Param'!$M$6</f>
        <v>0.1200406315366071</v>
      </c>
      <c r="CG457" s="5">
        <f t="shared" si="42"/>
        <v>0.02</v>
      </c>
      <c r="CH457" s="5">
        <f t="shared" si="43"/>
        <v>1</v>
      </c>
    </row>
    <row r="458" spans="1:86" x14ac:dyDescent="0.2">
      <c r="A458" s="3">
        <v>455</v>
      </c>
      <c r="B458" s="3">
        <v>454</v>
      </c>
      <c r="C458">
        <v>-0.16971512195596006</v>
      </c>
      <c r="D458">
        <v>-0.50205699153593741</v>
      </c>
      <c r="E458">
        <v>-0.19214439817005768</v>
      </c>
      <c r="F458">
        <v>2.7841451810672879</v>
      </c>
      <c r="G458">
        <v>1.2553232409118209</v>
      </c>
      <c r="H458">
        <v>0.32810135053296108</v>
      </c>
      <c r="I458">
        <v>0.21854020815226249</v>
      </c>
      <c r="J458">
        <v>-0.71759586717234924</v>
      </c>
      <c r="K458">
        <v>1.315911504207179</v>
      </c>
      <c r="L458">
        <v>-0.19154867914039642</v>
      </c>
      <c r="M458">
        <v>1.9310300558572635</v>
      </c>
      <c r="N458">
        <v>0.22090148377174046</v>
      </c>
      <c r="O458">
        <v>0.49972982196777593</v>
      </c>
      <c r="P458">
        <v>0.88635260908631608</v>
      </c>
      <c r="R458" s="33">
        <v>0.88707735617043326</v>
      </c>
      <c r="S458" s="33">
        <v>0.10912515647202971</v>
      </c>
      <c r="T458" s="33">
        <v>6.6504825403217616E-2</v>
      </c>
      <c r="U458" s="33">
        <v>0.74660055187838181</v>
      </c>
      <c r="V458" s="33">
        <v>0.11547541996253441</v>
      </c>
      <c r="W458" s="33">
        <v>0.79538331031584331</v>
      </c>
      <c r="X458" s="33">
        <v>7.2964783791901909E-3</v>
      </c>
      <c r="Y458" s="33">
        <v>0.63191211904953803</v>
      </c>
      <c r="Z458" s="33">
        <v>0.54698486558486936</v>
      </c>
      <c r="AA458" s="33">
        <v>0.17463588489901083</v>
      </c>
      <c r="AC458" s="36">
        <f t="shared" si="40"/>
        <v>0.97690885999851518</v>
      </c>
      <c r="AD458" s="36">
        <f t="shared" si="40"/>
        <v>2.1414726143209321E-2</v>
      </c>
      <c r="AE458" s="36">
        <f t="shared" si="40"/>
        <v>7.1638802415016304E-3</v>
      </c>
      <c r="AF458" s="36">
        <f t="shared" si="40"/>
        <v>0.86688404638627214</v>
      </c>
      <c r="AG458" s="36">
        <f t="shared" si="40"/>
        <v>2.4256293961610477E-2</v>
      </c>
      <c r="AH458" s="36">
        <f t="shared" si="39"/>
        <v>0.91555007848537018</v>
      </c>
      <c r="AI458" s="36">
        <f t="shared" si="39"/>
        <v>5.2913641796945944E-5</v>
      </c>
      <c r="AJ458" s="36">
        <f t="shared" si="39"/>
        <v>0.71506382874972119</v>
      </c>
      <c r="AK458" s="36">
        <f t="shared" si="39"/>
        <v>0.57908565475019103</v>
      </c>
      <c r="AL458" s="36">
        <f t="shared" si="39"/>
        <v>5.9973202848225313E-2</v>
      </c>
      <c r="AN458">
        <f>SQRT(Correlation)*$F458 + SQRT('CDO Param'!C$17 - Correlation)*HLOOKUP('CDO Param'!C$12,$C$4:$E$1004,$A458,FALSE) + SQRT(1-Correlation)*G458</f>
        <v>2.0003266225317033</v>
      </c>
      <c r="AO458">
        <f>SQRT(Correlation)*$F458 + SQRT('CDO Param'!D$17 - Correlation)*HLOOKUP('CDO Param'!D$12,$C$4:$E$1004,$A458,FALSE) + SQRT(1-Correlation)*H458</f>
        <v>1.1206867015424546</v>
      </c>
      <c r="AP458">
        <f>SQRT(Correlation)*$F458 + SQRT('CDO Param'!E$17 - Correlation)*HLOOKUP('CDO Param'!E$12,$C$4:$E$1004,$A458,FALSE) + SQRT(1-Correlation)*I458</f>
        <v>1.0428470556597405</v>
      </c>
      <c r="AQ458">
        <f>SQRT(Correlation)*$F458 + SQRT('CDO Param'!F$17 - Correlation)*HLOOKUP('CDO Param'!F$12,$C$4:$E$1004,$A458,FALSE) + SQRT(1-Correlation)*J458</f>
        <v>0.15668800335856703</v>
      </c>
      <c r="AR458">
        <f>SQRT(Correlation)*$F458 + SQRT('CDO Param'!G$17 - Correlation)*HLOOKUP('CDO Param'!G$12,$C$4:$E$1004,$A458,FALSE) + SQRT(1-Correlation)*K458</f>
        <v>2.0858424830489288</v>
      </c>
      <c r="AS458">
        <f>SQRT(Correlation)*$F458 + SQRT('CDO Param'!H$17 - Correlation)*HLOOKUP('CDO Param'!H$12,$C$4:$E$1004,$A458,FALSE) + SQRT(1-Correlation)*L458</f>
        <v>0.62770339755988658</v>
      </c>
      <c r="AT458">
        <f>SQRT(Correlation)*$F458 + SQRT('CDO Param'!I$17 - Correlation)*HLOOKUP('CDO Param'!I$12,$C$4:$E$1004,$A458,FALSE) + SQRT(1-Correlation)*M458</f>
        <v>2.6693951793203863</v>
      </c>
      <c r="AU458">
        <f>SQRT(Correlation)*$F458 + SQRT('CDO Param'!J$17 - Correlation)*HLOOKUP('CDO Param'!J$12,$C$4:$E$1004,$A458,FALSE) + SQRT(1-Correlation)*N458</f>
        <v>1.0450871584020331</v>
      </c>
      <c r="AV458">
        <f>SQRT(Correlation)*$F458 + SQRT('CDO Param'!K$17 - Correlation)*HLOOKUP('CDO Param'!K$12,$C$4:$E$1004,$A458,FALSE) + SQRT(1-Correlation)*O458</f>
        <v>1.309606945871792</v>
      </c>
      <c r="AW458">
        <f>SQRT(Correlation)*$F458 + SQRT('CDO Param'!L$17 - Correlation)*HLOOKUP('CDO Param'!L$12,$C$4:$E$1004,$A458,FALSE) + SQRT(1-Correlation)*P458</f>
        <v>1.6763895266568904</v>
      </c>
      <c r="AY458" s="3">
        <f>IF(AN458&lt;'CDO Param'!C$15,1,0)</f>
        <v>0</v>
      </c>
      <c r="AZ458" s="3">
        <f>IF(AO458&lt;'CDO Param'!D$15,1,0)</f>
        <v>0</v>
      </c>
      <c r="BA458" s="3">
        <f>IF(AP458&lt;'CDO Param'!E$15,1,0)</f>
        <v>0</v>
      </c>
      <c r="BB458" s="3">
        <f>IF(AQ458&lt;'CDO Param'!F$15,1,0)</f>
        <v>0</v>
      </c>
      <c r="BC458" s="3">
        <f>IF(AR458&lt;'CDO Param'!G$15,1,0)</f>
        <v>0</v>
      </c>
      <c r="BD458" s="3">
        <f>IF(AS458&lt;'CDO Param'!H$15,1,0)</f>
        <v>0</v>
      </c>
      <c r="BE458" s="3">
        <f>IF(AT458&lt;'CDO Param'!I$15,1,0)</f>
        <v>0</v>
      </c>
      <c r="BF458" s="3">
        <f>IF(AU458&lt;'CDO Param'!J$15,1,0)</f>
        <v>0</v>
      </c>
      <c r="BG458" s="3">
        <f>IF(AV458&lt;'CDO Param'!K$15,1,0)</f>
        <v>0</v>
      </c>
      <c r="BH458" s="3">
        <f>IF(AW458&lt;'CDO Param'!L$15,1,0)</f>
        <v>0</v>
      </c>
      <c r="BJ458" s="37">
        <f>AY458*'CDO Param'!C$6*AC458</f>
        <v>0</v>
      </c>
      <c r="BK458" s="37">
        <f>AZ458*'CDO Param'!D$6*AD458</f>
        <v>0</v>
      </c>
      <c r="BL458" s="37">
        <f>BA458*'CDO Param'!E$6*AE458</f>
        <v>0</v>
      </c>
      <c r="BM458" s="37">
        <f>BB458*'CDO Param'!F$6*AF458</f>
        <v>0</v>
      </c>
      <c r="BN458" s="37">
        <f>BC458*'CDO Param'!G$6*AG458</f>
        <v>0</v>
      </c>
      <c r="BO458" s="37">
        <f>BD458*'CDO Param'!H$6*AH458</f>
        <v>0</v>
      </c>
      <c r="BP458" s="37">
        <f>BE458*'CDO Param'!I$6*AI458</f>
        <v>0</v>
      </c>
      <c r="BQ458" s="37">
        <f>BF458*'CDO Param'!J$6*AJ458</f>
        <v>0</v>
      </c>
      <c r="BR458" s="37">
        <f>BG458*'CDO Param'!K$6*AK458</f>
        <v>0</v>
      </c>
      <c r="BS458" s="37">
        <f>BH458*'CDO Param'!L$6*AL458</f>
        <v>0</v>
      </c>
      <c r="BU458" s="38">
        <f t="shared" si="41"/>
        <v>0</v>
      </c>
      <c r="BV458" s="38">
        <f>AVERAGE(BU$5:BU458)</f>
        <v>7560.631700621454</v>
      </c>
      <c r="CF458" s="5">
        <f>BU458/'CDO Param'!$M$6</f>
        <v>0</v>
      </c>
      <c r="CG458" s="5">
        <f t="shared" si="42"/>
        <v>0</v>
      </c>
      <c r="CH458" s="5">
        <f t="shared" si="43"/>
        <v>0</v>
      </c>
    </row>
    <row r="459" spans="1:86" x14ac:dyDescent="0.2">
      <c r="A459" s="3">
        <v>456</v>
      </c>
      <c r="B459" s="3">
        <v>455</v>
      </c>
      <c r="C459">
        <v>-1.2868304111179896</v>
      </c>
      <c r="D459">
        <v>-1.6542253433726728</v>
      </c>
      <c r="E459">
        <v>-0.75520574682741426</v>
      </c>
      <c r="F459">
        <v>-0.89339891928830184</v>
      </c>
      <c r="G459">
        <v>-1.2362852430669591</v>
      </c>
      <c r="H459">
        <v>-1.1804240784840658</v>
      </c>
      <c r="I459">
        <v>0.29416469260468148</v>
      </c>
      <c r="J459">
        <v>0.82804263001889922</v>
      </c>
      <c r="K459">
        <v>-0.3948787252738839</v>
      </c>
      <c r="L459">
        <v>-1.5583964341203682</v>
      </c>
      <c r="M459">
        <v>-0.87469288700958714</v>
      </c>
      <c r="N459">
        <v>1.702665031189099</v>
      </c>
      <c r="O459">
        <v>-0.87217586042243056</v>
      </c>
      <c r="P459">
        <v>-4.8017909648478962E-2</v>
      </c>
      <c r="R459" s="33">
        <v>0.10531749767498928</v>
      </c>
      <c r="S459" s="33">
        <v>7.1183423544831301E-2</v>
      </c>
      <c r="T459" s="33">
        <v>0.37979951797975203</v>
      </c>
      <c r="U459" s="33">
        <v>0.29049868569266923</v>
      </c>
      <c r="V459" s="33">
        <v>0.41141043669144178</v>
      </c>
      <c r="W459" s="33">
        <v>0.57520947306193848</v>
      </c>
      <c r="X459" s="33">
        <v>0.54561375200078532</v>
      </c>
      <c r="Y459" s="33">
        <v>0.13032987719882741</v>
      </c>
      <c r="Z459" s="33">
        <v>0.45424608069204075</v>
      </c>
      <c r="AA459" s="33">
        <v>0.51387819112924771</v>
      </c>
      <c r="AC459" s="36">
        <f t="shared" si="40"/>
        <v>1.9801862829424331E-2</v>
      </c>
      <c r="AD459" s="36">
        <f t="shared" si="40"/>
        <v>8.3285240277575084E-3</v>
      </c>
      <c r="AE459" s="36">
        <f t="shared" si="40"/>
        <v>0.30281028543680449</v>
      </c>
      <c r="AF459" s="36">
        <f t="shared" si="40"/>
        <v>0.17697244451928701</v>
      </c>
      <c r="AG459" s="36">
        <f t="shared" si="40"/>
        <v>0.35263938689336455</v>
      </c>
      <c r="AH459" s="36">
        <f t="shared" si="39"/>
        <v>0.6256809393987488</v>
      </c>
      <c r="AI459" s="36">
        <f t="shared" si="39"/>
        <v>0.57679822612491627</v>
      </c>
      <c r="AJ459" s="36">
        <f t="shared" si="39"/>
        <v>3.1649593276839201E-2</v>
      </c>
      <c r="AK459" s="36">
        <f t="shared" si="39"/>
        <v>0.42296784870604642</v>
      </c>
      <c r="AL459" s="36">
        <f t="shared" si="39"/>
        <v>0.52345891976522485</v>
      </c>
      <c r="AN459">
        <f>SQRT(Correlation)*$F459 + SQRT('CDO Param'!C$17 - Correlation)*HLOOKUP('CDO Param'!C$12,$C$4:$E$1004,$A459,FALSE) + SQRT(1-Correlation)*G459</f>
        <v>-1.6893034977142332</v>
      </c>
      <c r="AO459">
        <f>SQRT(Correlation)*$F459 + SQRT('CDO Param'!D$17 - Correlation)*HLOOKUP('CDO Param'!D$12,$C$4:$E$1004,$A459,FALSE) + SQRT(1-Correlation)*H459</f>
        <v>-1.6363089438647913</v>
      </c>
      <c r="AP459">
        <f>SQRT(Correlation)*$F459 + SQRT('CDO Param'!E$17 - Correlation)*HLOOKUP('CDO Param'!E$12,$C$4:$E$1004,$A459,FALSE) + SQRT(1-Correlation)*I459</f>
        <v>-0.34391173839149297</v>
      </c>
      <c r="AQ459">
        <f>SQRT(Correlation)*$F459 + SQRT('CDO Param'!F$17 - Correlation)*HLOOKUP('CDO Param'!F$12,$C$4:$E$1004,$A459,FALSE) + SQRT(1-Correlation)*J459</f>
        <v>0.33416353007389421</v>
      </c>
      <c r="AR459">
        <f>SQRT(Correlation)*$F459 + SQRT('CDO Param'!G$17 - Correlation)*HLOOKUP('CDO Param'!G$12,$C$4:$E$1004,$A459,FALSE) + SQRT(1-Correlation)*K459</f>
        <v>-0.82600153452166736</v>
      </c>
      <c r="AS459">
        <f>SQRT(Correlation)*$F459 + SQRT('CDO Param'!H$17 - Correlation)*HLOOKUP('CDO Param'!H$12,$C$4:$E$1004,$A459,FALSE) + SQRT(1-Correlation)*L459</f>
        <v>-1.9948850047817603</v>
      </c>
      <c r="AT459">
        <f>SQRT(Correlation)*$F459 + SQRT('CDO Param'!I$17 - Correlation)*HLOOKUP('CDO Param'!I$12,$C$4:$E$1004,$A459,FALSE) + SQRT(1-Correlation)*M459</f>
        <v>-1.2811932159284369</v>
      </c>
      <c r="AU459">
        <f>SQRT(Correlation)*$F459 + SQRT('CDO Param'!J$17 - Correlation)*HLOOKUP('CDO Param'!J$12,$C$4:$E$1004,$A459,FALSE) + SQRT(1-Correlation)*N459</f>
        <v>0.99230900812203759</v>
      </c>
      <c r="AV459">
        <f>SQRT(Correlation)*$F459 + SQRT('CDO Param'!K$17 - Correlation)*HLOOKUP('CDO Param'!K$12,$C$4:$E$1004,$A459,FALSE) + SQRT(1-Correlation)*O459</f>
        <v>-1.4503995408873138</v>
      </c>
      <c r="AW459">
        <f>SQRT(Correlation)*$F459 + SQRT('CDO Param'!L$17 - Correlation)*HLOOKUP('CDO Param'!L$12,$C$4:$E$1004,$A459,FALSE) + SQRT(1-Correlation)*P459</f>
        <v>-0.66853465803252843</v>
      </c>
      <c r="AY459" s="3">
        <f>IF(AN459&lt;'CDO Param'!C$15,1,0)</f>
        <v>0</v>
      </c>
      <c r="AZ459" s="3">
        <f>IF(AO459&lt;'CDO Param'!D$15,1,0)</f>
        <v>0</v>
      </c>
      <c r="BA459" s="3">
        <f>IF(AP459&lt;'CDO Param'!E$15,1,0)</f>
        <v>0</v>
      </c>
      <c r="BB459" s="3">
        <f>IF(AQ459&lt;'CDO Param'!F$15,1,0)</f>
        <v>0</v>
      </c>
      <c r="BC459" s="3">
        <f>IF(AR459&lt;'CDO Param'!G$15,1,0)</f>
        <v>1</v>
      </c>
      <c r="BD459" s="3">
        <f>IF(AS459&lt;'CDO Param'!H$15,1,0)</f>
        <v>0</v>
      </c>
      <c r="BE459" s="3">
        <f>IF(AT459&lt;'CDO Param'!I$15,1,0)</f>
        <v>1</v>
      </c>
      <c r="BF459" s="3">
        <f>IF(AU459&lt;'CDO Param'!J$15,1,0)</f>
        <v>0</v>
      </c>
      <c r="BG459" s="3">
        <f>IF(AV459&lt;'CDO Param'!K$15,1,0)</f>
        <v>0</v>
      </c>
      <c r="BH459" s="3">
        <f>IF(AW459&lt;'CDO Param'!L$15,1,0)</f>
        <v>1</v>
      </c>
      <c r="BJ459" s="37">
        <f>AY459*'CDO Param'!C$6*AC459</f>
        <v>0</v>
      </c>
      <c r="BK459" s="37">
        <f>AZ459*'CDO Param'!D$6*AD459</f>
        <v>0</v>
      </c>
      <c r="BL459" s="37">
        <f>BA459*'CDO Param'!E$6*AE459</f>
        <v>0</v>
      </c>
      <c r="BM459" s="37">
        <f>BB459*'CDO Param'!F$6*AF459</f>
        <v>0</v>
      </c>
      <c r="BN459" s="37">
        <f>BC459*'CDO Param'!G$6*AG459</f>
        <v>3526.3938689336455</v>
      </c>
      <c r="BO459" s="37">
        <f>BD459*'CDO Param'!H$6*AH459</f>
        <v>0</v>
      </c>
      <c r="BP459" s="37">
        <f>BE459*'CDO Param'!I$6*AI459</f>
        <v>4614.38580899933</v>
      </c>
      <c r="BQ459" s="37">
        <f>BF459*'CDO Param'!J$6*AJ459</f>
        <v>0</v>
      </c>
      <c r="BR459" s="37">
        <f>BG459*'CDO Param'!K$6*AK459</f>
        <v>0</v>
      </c>
      <c r="BS459" s="37">
        <f>BH459*'CDO Param'!L$6*AL459</f>
        <v>5234.5891976522489</v>
      </c>
      <c r="BU459" s="38">
        <f t="shared" si="41"/>
        <v>13375.368875585224</v>
      </c>
      <c r="BV459" s="38">
        <f>AVERAGE(BU$5:BU459)</f>
        <v>7573.4113427642314</v>
      </c>
      <c r="CF459" s="5">
        <f>BU459/'CDO Param'!$M$6</f>
        <v>0.13932675912067941</v>
      </c>
      <c r="CG459" s="5">
        <f t="shared" si="42"/>
        <v>0.02</v>
      </c>
      <c r="CH459" s="5">
        <f t="shared" si="43"/>
        <v>1</v>
      </c>
    </row>
    <row r="460" spans="1:86" x14ac:dyDescent="0.2">
      <c r="A460" s="3">
        <v>457</v>
      </c>
      <c r="B460" s="3">
        <v>456</v>
      </c>
      <c r="C460">
        <v>0.41011730900208931</v>
      </c>
      <c r="D460">
        <v>0.32329921850760002</v>
      </c>
      <c r="E460">
        <v>-1.6483681974932551</v>
      </c>
      <c r="F460">
        <v>-0.96388248493894935</v>
      </c>
      <c r="G460">
        <v>-1.6076000974862836</v>
      </c>
      <c r="H460">
        <v>1.4812985682510771</v>
      </c>
      <c r="I460">
        <v>1.1975953384535387</v>
      </c>
      <c r="J460">
        <v>-0.9867358130577486</v>
      </c>
      <c r="K460">
        <v>0.90995172286056913</v>
      </c>
      <c r="L460">
        <v>0.85670421867689583</v>
      </c>
      <c r="M460">
        <v>-1.175044417323079</v>
      </c>
      <c r="N460">
        <v>0.3799857495323522</v>
      </c>
      <c r="O460">
        <v>-0.50890207603515591</v>
      </c>
      <c r="P460">
        <v>-1.8321497918805107</v>
      </c>
      <c r="R460" s="33">
        <v>0.75075830926688314</v>
      </c>
      <c r="S460" s="33">
        <v>0.99490384850413716</v>
      </c>
      <c r="T460" s="33">
        <v>0.34898180903353815</v>
      </c>
      <c r="U460" s="33">
        <v>0.33726442667528261</v>
      </c>
      <c r="V460" s="33">
        <v>0.40321913147495086</v>
      </c>
      <c r="W460" s="33">
        <v>0.90394269949940154</v>
      </c>
      <c r="X460" s="33">
        <v>0.56495048644251677</v>
      </c>
      <c r="Y460" s="33">
        <v>0.12282563937959524</v>
      </c>
      <c r="Z460" s="33">
        <v>0.33052105285717226</v>
      </c>
      <c r="AA460" s="33">
        <v>6.7335370493743274E-2</v>
      </c>
      <c r="AC460" s="36">
        <f t="shared" si="40"/>
        <v>0.87144265695022383</v>
      </c>
      <c r="AD460" s="36">
        <f t="shared" si="40"/>
        <v>0.99997616624281926</v>
      </c>
      <c r="AE460" s="36">
        <f t="shared" si="40"/>
        <v>0.25656984314773967</v>
      </c>
      <c r="AF460" s="36">
        <f t="shared" si="40"/>
        <v>0.23970398800593898</v>
      </c>
      <c r="AG460" s="36">
        <f t="shared" si="40"/>
        <v>0.33952635321749941</v>
      </c>
      <c r="AH460" s="36">
        <f t="shared" si="39"/>
        <v>0.98383814211306331</v>
      </c>
      <c r="AI460" s="36">
        <f t="shared" si="39"/>
        <v>0.60886537842124921</v>
      </c>
      <c r="AJ460" s="36">
        <f t="shared" si="39"/>
        <v>2.7783456584614365E-2</v>
      </c>
      <c r="AK460" s="36">
        <f t="shared" si="39"/>
        <v>0.23019348167073608</v>
      </c>
      <c r="AL460" s="36">
        <f t="shared" si="39"/>
        <v>7.3636514046889175E-3</v>
      </c>
      <c r="AN460">
        <f>SQRT(Correlation)*$F460 + SQRT('CDO Param'!C$17 - Correlation)*HLOOKUP('CDO Param'!C$12,$C$4:$E$1004,$A460,FALSE) + SQRT(1-Correlation)*G460</f>
        <v>-1.7841883533928105</v>
      </c>
      <c r="AO460">
        <f>SQRT(Correlation)*$F460 + SQRT('CDO Param'!D$17 - Correlation)*HLOOKUP('CDO Param'!D$12,$C$4:$E$1004,$A460,FALSE) + SQRT(1-Correlation)*H460</f>
        <v>1.1461982201627405</v>
      </c>
      <c r="AP460">
        <f>SQRT(Correlation)*$F460 + SQRT('CDO Param'!E$17 - Correlation)*HLOOKUP('CDO Param'!E$12,$C$4:$E$1004,$A460,FALSE) + SQRT(1-Correlation)*I460</f>
        <v>0.93983913129727803</v>
      </c>
      <c r="AQ460">
        <f>SQRT(Correlation)*$F460 + SQRT('CDO Param'!F$17 - Correlation)*HLOOKUP('CDO Param'!F$12,$C$4:$E$1004,$A460,FALSE) + SQRT(1-Correlation)*J460</f>
        <v>-1.609492524505554</v>
      </c>
      <c r="AR460">
        <f>SQRT(Correlation)*$F460 + SQRT('CDO Param'!G$17 - Correlation)*HLOOKUP('CDO Param'!G$12,$C$4:$E$1004,$A460,FALSE) + SQRT(1-Correlation)*K460</f>
        <v>0.18986326244073781</v>
      </c>
      <c r="AS460">
        <f>SQRT(Correlation)*$F460 + SQRT('CDO Param'!H$17 - Correlation)*HLOOKUP('CDO Param'!H$12,$C$4:$E$1004,$A460,FALSE) + SQRT(1-Correlation)*L460</f>
        <v>0.55365599266499088</v>
      </c>
      <c r="AT460">
        <f>SQRT(Correlation)*$F460 + SQRT('CDO Param'!I$17 - Correlation)*HLOOKUP('CDO Param'!I$12,$C$4:$E$1004,$A460,FALSE) + SQRT(1-Correlation)*M460</f>
        <v>-1.7881377522512767</v>
      </c>
      <c r="AU460">
        <f>SQRT(Correlation)*$F460 + SQRT('CDO Param'!J$17 - Correlation)*HLOOKUP('CDO Param'!J$12,$C$4:$E$1004,$A460,FALSE) + SQRT(1-Correlation)*N460</f>
        <v>0.16418656996180192</v>
      </c>
      <c r="AV460">
        <f>SQRT(Correlation)*$F460 + SQRT('CDO Param'!K$17 - Correlation)*HLOOKUP('CDO Param'!K$12,$C$4:$E$1004,$A460,FALSE) + SQRT(1-Correlation)*O460</f>
        <v>-0.67908646399453154</v>
      </c>
      <c r="AW460">
        <f>SQRT(Correlation)*$F460 + SQRT('CDO Param'!L$17 - Correlation)*HLOOKUP('CDO Param'!L$12,$C$4:$E$1004,$A460,FALSE) + SQRT(1-Correlation)*P460</f>
        <v>-1.9344294712005117</v>
      </c>
      <c r="AY460" s="3">
        <f>IF(AN460&lt;'CDO Param'!C$15,1,0)</f>
        <v>0</v>
      </c>
      <c r="AZ460" s="3">
        <f>IF(AO460&lt;'CDO Param'!D$15,1,0)</f>
        <v>0</v>
      </c>
      <c r="BA460" s="3">
        <f>IF(AP460&lt;'CDO Param'!E$15,1,0)</f>
        <v>0</v>
      </c>
      <c r="BB460" s="3">
        <f>IF(AQ460&lt;'CDO Param'!F$15,1,0)</f>
        <v>1</v>
      </c>
      <c r="BC460" s="3">
        <f>IF(AR460&lt;'CDO Param'!G$15,1,0)</f>
        <v>1</v>
      </c>
      <c r="BD460" s="3">
        <f>IF(AS460&lt;'CDO Param'!H$15,1,0)</f>
        <v>0</v>
      </c>
      <c r="BE460" s="3">
        <f>IF(AT460&lt;'CDO Param'!I$15,1,0)</f>
        <v>1</v>
      </c>
      <c r="BF460" s="3">
        <f>IF(AU460&lt;'CDO Param'!J$15,1,0)</f>
        <v>0</v>
      </c>
      <c r="BG460" s="3">
        <f>IF(AV460&lt;'CDO Param'!K$15,1,0)</f>
        <v>0</v>
      </c>
      <c r="BH460" s="3">
        <f>IF(AW460&lt;'CDO Param'!L$15,1,0)</f>
        <v>1</v>
      </c>
      <c r="BJ460" s="37">
        <f>AY460*'CDO Param'!C$6*AC460</f>
        <v>0</v>
      </c>
      <c r="BK460" s="37">
        <f>AZ460*'CDO Param'!D$6*AD460</f>
        <v>0</v>
      </c>
      <c r="BL460" s="37">
        <f>BA460*'CDO Param'!E$6*AE460</f>
        <v>0</v>
      </c>
      <c r="BM460" s="37">
        <f>BB460*'CDO Param'!F$6*AF460</f>
        <v>2397.0398800593898</v>
      </c>
      <c r="BN460" s="37">
        <f>BC460*'CDO Param'!G$6*AG460</f>
        <v>3395.263532174994</v>
      </c>
      <c r="BO460" s="37">
        <f>BD460*'CDO Param'!H$6*AH460</f>
        <v>0</v>
      </c>
      <c r="BP460" s="37">
        <f>BE460*'CDO Param'!I$6*AI460</f>
        <v>4870.9230273699941</v>
      </c>
      <c r="BQ460" s="37">
        <f>BF460*'CDO Param'!J$6*AJ460</f>
        <v>0</v>
      </c>
      <c r="BR460" s="37">
        <f>BG460*'CDO Param'!K$6*AK460</f>
        <v>0</v>
      </c>
      <c r="BS460" s="37">
        <f>BH460*'CDO Param'!L$6*AL460</f>
        <v>73.636514046889175</v>
      </c>
      <c r="BU460" s="38">
        <f t="shared" si="41"/>
        <v>10736.862953651267</v>
      </c>
      <c r="BV460" s="38">
        <f>AVERAGE(BU$5:BU460)</f>
        <v>7580.3487366477557</v>
      </c>
      <c r="CF460" s="5">
        <f>BU460/'CDO Param'!$M$6</f>
        <v>0.11184232243386737</v>
      </c>
      <c r="CG460" s="5">
        <f t="shared" si="42"/>
        <v>0.02</v>
      </c>
      <c r="CH460" s="5">
        <f t="shared" si="43"/>
        <v>1</v>
      </c>
    </row>
    <row r="461" spans="1:86" x14ac:dyDescent="0.2">
      <c r="A461" s="3">
        <v>458</v>
      </c>
      <c r="B461" s="3">
        <v>457</v>
      </c>
      <c r="C461">
        <v>-0.15761997929075733</v>
      </c>
      <c r="D461">
        <v>-0.58710611483547837</v>
      </c>
      <c r="E461">
        <v>1.0812414075189736</v>
      </c>
      <c r="F461">
        <v>-2.2746826289221644</v>
      </c>
      <c r="G461">
        <v>0.38527900869667064</v>
      </c>
      <c r="H461">
        <v>-0.5460947249957826</v>
      </c>
      <c r="I461">
        <v>-1.6174863048945554</v>
      </c>
      <c r="J461">
        <v>1.0971484698529821</v>
      </c>
      <c r="K461">
        <v>-0.25398890102223959</v>
      </c>
      <c r="L461">
        <v>0.33742026062100194</v>
      </c>
      <c r="M461">
        <v>0.53415533329825848</v>
      </c>
      <c r="N461">
        <v>0.70375563154811971</v>
      </c>
      <c r="O461">
        <v>2.983433660119772</v>
      </c>
      <c r="P461">
        <v>-1.6918374967644922</v>
      </c>
      <c r="R461" s="33">
        <v>0.7055718883432317</v>
      </c>
      <c r="S461" s="33">
        <v>0.54672738469519067</v>
      </c>
      <c r="T461" s="33">
        <v>0.84715457206925127</v>
      </c>
      <c r="U461" s="33">
        <v>0.12689276790567336</v>
      </c>
      <c r="V461" s="33">
        <v>0.6867501906523249</v>
      </c>
      <c r="W461" s="33">
        <v>0.21045429362470949</v>
      </c>
      <c r="X461" s="33">
        <v>0.1053129504925166</v>
      </c>
      <c r="Y461" s="33">
        <v>0.99475892772654018</v>
      </c>
      <c r="Z461" s="33">
        <v>0.91329829996139666</v>
      </c>
      <c r="AA461" s="33">
        <v>0.80452745119320579</v>
      </c>
      <c r="AC461" s="36">
        <f t="shared" si="40"/>
        <v>0.81806123631829097</v>
      </c>
      <c r="AD461" s="36">
        <f t="shared" si="40"/>
        <v>0.57865624009328087</v>
      </c>
      <c r="AE461" s="36">
        <f t="shared" si="40"/>
        <v>0.95513339817862553</v>
      </c>
      <c r="AF461" s="36">
        <f t="shared" si="40"/>
        <v>2.9845491899443907E-2</v>
      </c>
      <c r="AG461" s="36">
        <f t="shared" si="40"/>
        <v>0.793473691277506</v>
      </c>
      <c r="AH461" s="36">
        <f t="shared" si="39"/>
        <v>8.9705895278705122E-2</v>
      </c>
      <c r="AI461" s="36">
        <f t="shared" si="39"/>
        <v>1.979997733284607E-2</v>
      </c>
      <c r="AJ461" s="36">
        <f t="shared" si="39"/>
        <v>0.99997463387799057</v>
      </c>
      <c r="AK461" s="36">
        <f t="shared" si="39"/>
        <v>0.98711330055026569</v>
      </c>
      <c r="AL461" s="36">
        <f t="shared" si="39"/>
        <v>0.92346427937508513</v>
      </c>
      <c r="AN461">
        <f>SQRT(Correlation)*$F461 + SQRT('CDO Param'!C$17 - Correlation)*HLOOKUP('CDO Param'!C$12,$C$4:$E$1004,$A461,FALSE) + SQRT(1-Correlation)*G461</f>
        <v>-0.43683938851662479</v>
      </c>
      <c r="AO461">
        <f>SQRT(Correlation)*$F461 + SQRT('CDO Param'!D$17 - Correlation)*HLOOKUP('CDO Param'!D$12,$C$4:$E$1004,$A461,FALSE) + SQRT(1-Correlation)*H461</f>
        <v>-1.3204180939136023</v>
      </c>
      <c r="AP461">
        <f>SQRT(Correlation)*$F461 + SQRT('CDO Param'!E$17 - Correlation)*HLOOKUP('CDO Param'!E$12,$C$4:$E$1004,$A461,FALSE) + SQRT(1-Correlation)*I461</f>
        <v>-2.2955023751061194</v>
      </c>
      <c r="AQ461">
        <f>SQRT(Correlation)*$F461 + SQRT('CDO Param'!F$17 - Correlation)*HLOOKUP('CDO Param'!F$12,$C$4:$E$1004,$A461,FALSE) + SQRT(1-Correlation)*J461</f>
        <v>0.56330155141983551</v>
      </c>
      <c r="AR461">
        <f>SQRT(Correlation)*$F461 + SQRT('CDO Param'!G$17 - Correlation)*HLOOKUP('CDO Param'!G$12,$C$4:$E$1004,$A461,FALSE) + SQRT(1-Correlation)*K461</f>
        <v>-0.71849990570137012</v>
      </c>
      <c r="AS461">
        <f>SQRT(Correlation)*$F461 + SQRT('CDO Param'!H$17 - Correlation)*HLOOKUP('CDO Param'!H$12,$C$4:$E$1004,$A461,FALSE) + SQRT(1-Correlation)*L461</f>
        <v>-0.48224218348161885</v>
      </c>
      <c r="AT461">
        <f>SQRT(Correlation)*$F461 + SQRT('CDO Param'!I$17 - Correlation)*HLOOKUP('CDO Param'!I$12,$C$4:$E$1004,$A461,FALSE) + SQRT(1-Correlation)*M461</f>
        <v>2.9199365853296966E-2</v>
      </c>
      <c r="AU461">
        <f>SQRT(Correlation)*$F461 + SQRT('CDO Param'!J$17 - Correlation)*HLOOKUP('CDO Param'!J$12,$C$4:$E$1004,$A461,FALSE) + SQRT(1-Correlation)*N461</f>
        <v>-9.3378919268521043E-2</v>
      </c>
      <c r="AV461">
        <f>SQRT(Correlation)*$F461 + SQRT('CDO Param'!K$17 - Correlation)*HLOOKUP('CDO Param'!K$12,$C$4:$E$1004,$A461,FALSE) + SQRT(1-Correlation)*O461</f>
        <v>2.0693135513701275</v>
      </c>
      <c r="AW461">
        <f>SQRT(Correlation)*$F461 + SQRT('CDO Param'!L$17 - Correlation)*HLOOKUP('CDO Param'!L$12,$C$4:$E$1004,$A461,FALSE) + SQRT(1-Correlation)*P461</f>
        <v>-2.3660381090232772</v>
      </c>
      <c r="AY461" s="3">
        <f>IF(AN461&lt;'CDO Param'!C$15,1,0)</f>
        <v>0</v>
      </c>
      <c r="AZ461" s="3">
        <f>IF(AO461&lt;'CDO Param'!D$15,1,0)</f>
        <v>0</v>
      </c>
      <c r="BA461" s="3">
        <f>IF(AP461&lt;'CDO Param'!E$15,1,0)</f>
        <v>1</v>
      </c>
      <c r="BB461" s="3">
        <f>IF(AQ461&lt;'CDO Param'!F$15,1,0)</f>
        <v>0</v>
      </c>
      <c r="BC461" s="3">
        <f>IF(AR461&lt;'CDO Param'!G$15,1,0)</f>
        <v>1</v>
      </c>
      <c r="BD461" s="3">
        <f>IF(AS461&lt;'CDO Param'!H$15,1,0)</f>
        <v>0</v>
      </c>
      <c r="BE461" s="3">
        <f>IF(AT461&lt;'CDO Param'!I$15,1,0)</f>
        <v>0</v>
      </c>
      <c r="BF461" s="3">
        <f>IF(AU461&lt;'CDO Param'!J$15,1,0)</f>
        <v>0</v>
      </c>
      <c r="BG461" s="3">
        <f>IF(AV461&lt;'CDO Param'!K$15,1,0)</f>
        <v>0</v>
      </c>
      <c r="BH461" s="3">
        <f>IF(AW461&lt;'CDO Param'!L$15,1,0)</f>
        <v>1</v>
      </c>
      <c r="BJ461" s="37">
        <f>AY461*'CDO Param'!C$6*AC461</f>
        <v>0</v>
      </c>
      <c r="BK461" s="37">
        <f>AZ461*'CDO Param'!D$6*AD461</f>
        <v>0</v>
      </c>
      <c r="BL461" s="37">
        <f>BA461*'CDO Param'!E$6*AE461</f>
        <v>9551.3339817862561</v>
      </c>
      <c r="BM461" s="37">
        <f>BB461*'CDO Param'!F$6*AF461</f>
        <v>0</v>
      </c>
      <c r="BN461" s="37">
        <f>BC461*'CDO Param'!G$6*AG461</f>
        <v>7934.7369127750599</v>
      </c>
      <c r="BO461" s="37">
        <f>BD461*'CDO Param'!H$6*AH461</f>
        <v>0</v>
      </c>
      <c r="BP461" s="37">
        <f>BE461*'CDO Param'!I$6*AI461</f>
        <v>0</v>
      </c>
      <c r="BQ461" s="37">
        <f>BF461*'CDO Param'!J$6*AJ461</f>
        <v>0</v>
      </c>
      <c r="BR461" s="37">
        <f>BG461*'CDO Param'!K$6*AK461</f>
        <v>0</v>
      </c>
      <c r="BS461" s="37">
        <f>BH461*'CDO Param'!L$6*AL461</f>
        <v>9234.6427937508506</v>
      </c>
      <c r="BU461" s="38">
        <f t="shared" si="41"/>
        <v>26720.713688312164</v>
      </c>
      <c r="BV461" s="38">
        <f>AVERAGE(BU$5:BU461)</f>
        <v>7622.2313733034762</v>
      </c>
      <c r="CF461" s="5">
        <f>BU461/'CDO Param'!$M$6</f>
        <v>0.27834076758658505</v>
      </c>
      <c r="CG461" s="5">
        <f t="shared" si="42"/>
        <v>0.02</v>
      </c>
      <c r="CH461" s="5">
        <f t="shared" si="43"/>
        <v>1</v>
      </c>
    </row>
    <row r="462" spans="1:86" x14ac:dyDescent="0.2">
      <c r="A462" s="3">
        <v>459</v>
      </c>
      <c r="B462" s="3">
        <v>458</v>
      </c>
      <c r="C462">
        <v>-2.5793269742280245</v>
      </c>
      <c r="D462">
        <v>-8.2410451796022244E-2</v>
      </c>
      <c r="E462">
        <v>0.15409000297950115</v>
      </c>
      <c r="F462">
        <v>-0.88817841970012523</v>
      </c>
      <c r="G462">
        <v>0.37525296647800133</v>
      </c>
      <c r="H462">
        <v>0.6811660568928346</v>
      </c>
      <c r="I462">
        <v>0.93062681116862223</v>
      </c>
      <c r="J462">
        <v>0.20020934243802913</v>
      </c>
      <c r="K462">
        <v>2.4374276108574122</v>
      </c>
      <c r="L462">
        <v>0.51002302825509105</v>
      </c>
      <c r="M462">
        <v>0.17062689039448742</v>
      </c>
      <c r="N462">
        <v>-1.8692207959247753</v>
      </c>
      <c r="O462">
        <v>0.21927007765043527</v>
      </c>
      <c r="P462">
        <v>-2.1879350242670625</v>
      </c>
      <c r="R462" s="33">
        <v>0.69287220420915274</v>
      </c>
      <c r="S462" s="33">
        <v>0.10313614322949953</v>
      </c>
      <c r="T462" s="33">
        <v>0.40915925819853288</v>
      </c>
      <c r="U462" s="33">
        <v>0.73965254274180747</v>
      </c>
      <c r="V462" s="33">
        <v>0.34028586155748269</v>
      </c>
      <c r="W462" s="33">
        <v>0.18447519661135747</v>
      </c>
      <c r="X462" s="33">
        <v>0.47462944708514465</v>
      </c>
      <c r="Y462" s="33">
        <v>9.7117160026504265E-2</v>
      </c>
      <c r="Z462" s="33">
        <v>0.2481085654572158</v>
      </c>
      <c r="AA462" s="33">
        <v>0.96065963942588295</v>
      </c>
      <c r="AC462" s="36">
        <f t="shared" si="40"/>
        <v>0.80161329292338879</v>
      </c>
      <c r="AD462" s="36">
        <f t="shared" si="40"/>
        <v>1.8908460525885233E-2</v>
      </c>
      <c r="AE462" s="36">
        <f t="shared" si="40"/>
        <v>0.34902285178587455</v>
      </c>
      <c r="AF462" s="36">
        <f t="shared" si="40"/>
        <v>0.85910168830617684</v>
      </c>
      <c r="AG462" s="36">
        <f t="shared" si="40"/>
        <v>0.24401236484440941</v>
      </c>
      <c r="AH462" s="36">
        <f t="shared" si="39"/>
        <v>6.7537859583167603E-2</v>
      </c>
      <c r="AI462" s="36">
        <f t="shared" si="39"/>
        <v>0.45715558082367103</v>
      </c>
      <c r="AJ462" s="36">
        <f t="shared" si="39"/>
        <v>1.6558286191288372E-2</v>
      </c>
      <c r="AK462" s="36">
        <f t="shared" si="39"/>
        <v>0.12732787196568607</v>
      </c>
      <c r="AL462" s="36">
        <f t="shared" si="39"/>
        <v>0.99776507201719178</v>
      </c>
      <c r="AN462">
        <f>SQRT(Correlation)*$F462 + SQRT('CDO Param'!C$17 - Correlation)*HLOOKUP('CDO Param'!C$12,$C$4:$E$1004,$A462,FALSE) + SQRT(1-Correlation)*G462</f>
        <v>6.347494649433022E-2</v>
      </c>
      <c r="AO462">
        <f>SQRT(Correlation)*$F462 + SQRT('CDO Param'!D$17 - Correlation)*HLOOKUP('CDO Param'!D$12,$C$4:$E$1004,$A462,FALSE) + SQRT(1-Correlation)*H462</f>
        <v>0.35368958602589923</v>
      </c>
      <c r="AP462">
        <f>SQRT(Correlation)*$F462 + SQRT('CDO Param'!E$17 - Correlation)*HLOOKUP('CDO Param'!E$12,$C$4:$E$1004,$A462,FALSE) + SQRT(1-Correlation)*I462</f>
        <v>-8.0422337385260945E-2</v>
      </c>
      <c r="AQ462">
        <f>SQRT(Correlation)*$F462 + SQRT('CDO Param'!F$17 - Correlation)*HLOOKUP('CDO Param'!F$12,$C$4:$E$1004,$A462,FALSE) + SQRT(1-Correlation)*J462</f>
        <v>-5.6475846069970942E-2</v>
      </c>
      <c r="AR462">
        <f>SQRT(Correlation)*$F462 + SQRT('CDO Param'!G$17 - Correlation)*HLOOKUP('CDO Param'!G$12,$C$4:$E$1004,$A462,FALSE) + SQRT(1-Correlation)*K462</f>
        <v>2.065935759272989</v>
      </c>
      <c r="AS462">
        <f>SQRT(Correlation)*$F462 + SQRT('CDO Param'!H$17 - Correlation)*HLOOKUP('CDO Param'!H$12,$C$4:$E$1004,$A462,FALSE) + SQRT(1-Correlation)*L462</f>
        <v>0.19132905317949117</v>
      </c>
      <c r="AT462">
        <f>SQRT(Correlation)*$F462 + SQRT('CDO Param'!I$17 - Correlation)*HLOOKUP('CDO Param'!I$12,$C$4:$E$1004,$A462,FALSE) + SQRT(1-Correlation)*M462</f>
        <v>-8.454022423905927E-2</v>
      </c>
      <c r="AU462">
        <f>SQRT(Correlation)*$F462 + SQRT('CDO Param'!J$17 - Correlation)*HLOOKUP('CDO Param'!J$12,$C$4:$E$1004,$A462,FALSE) + SQRT(1-Correlation)*N462</f>
        <v>-2.7365909993214643</v>
      </c>
      <c r="AV462">
        <f>SQRT(Correlation)*$F462 + SQRT('CDO Param'!K$17 - Correlation)*HLOOKUP('CDO Param'!K$12,$C$4:$E$1004,$A462,FALSE) + SQRT(1-Correlation)*O462</f>
        <v>-0.75527458942973502</v>
      </c>
      <c r="AW462">
        <f>SQRT(Correlation)*$F462 + SQRT('CDO Param'!L$17 - Correlation)*HLOOKUP('CDO Param'!L$12,$C$4:$E$1004,$A462,FALSE) + SQRT(1-Correlation)*P462</f>
        <v>-3.0389498646008497</v>
      </c>
      <c r="AY462" s="3">
        <f>IF(AN462&lt;'CDO Param'!C$15,1,0)</f>
        <v>0</v>
      </c>
      <c r="AZ462" s="3">
        <f>IF(AO462&lt;'CDO Param'!D$15,1,0)</f>
        <v>0</v>
      </c>
      <c r="BA462" s="3">
        <f>IF(AP462&lt;'CDO Param'!E$15,1,0)</f>
        <v>0</v>
      </c>
      <c r="BB462" s="3">
        <f>IF(AQ462&lt;'CDO Param'!F$15,1,0)</f>
        <v>0</v>
      </c>
      <c r="BC462" s="3">
        <f>IF(AR462&lt;'CDO Param'!G$15,1,0)</f>
        <v>0</v>
      </c>
      <c r="BD462" s="3">
        <f>IF(AS462&lt;'CDO Param'!H$15,1,0)</f>
        <v>0</v>
      </c>
      <c r="BE462" s="3">
        <f>IF(AT462&lt;'CDO Param'!I$15,1,0)</f>
        <v>0</v>
      </c>
      <c r="BF462" s="3">
        <f>IF(AU462&lt;'CDO Param'!J$15,1,0)</f>
        <v>1</v>
      </c>
      <c r="BG462" s="3">
        <f>IF(AV462&lt;'CDO Param'!K$15,1,0)</f>
        <v>0</v>
      </c>
      <c r="BH462" s="3">
        <f>IF(AW462&lt;'CDO Param'!L$15,1,0)</f>
        <v>1</v>
      </c>
      <c r="BJ462" s="37">
        <f>AY462*'CDO Param'!C$6*AC462</f>
        <v>0</v>
      </c>
      <c r="BK462" s="37">
        <f>AZ462*'CDO Param'!D$6*AD462</f>
        <v>0</v>
      </c>
      <c r="BL462" s="37">
        <f>BA462*'CDO Param'!E$6*AE462</f>
        <v>0</v>
      </c>
      <c r="BM462" s="37">
        <f>BB462*'CDO Param'!F$6*AF462</f>
        <v>0</v>
      </c>
      <c r="BN462" s="37">
        <f>BC462*'CDO Param'!G$6*AG462</f>
        <v>0</v>
      </c>
      <c r="BO462" s="37">
        <f>BD462*'CDO Param'!H$6*AH462</f>
        <v>0</v>
      </c>
      <c r="BP462" s="37">
        <f>BE462*'CDO Param'!I$6*AI462</f>
        <v>0</v>
      </c>
      <c r="BQ462" s="37">
        <f>BF462*'CDO Param'!J$6*AJ462</f>
        <v>165.58286191288371</v>
      </c>
      <c r="BR462" s="37">
        <f>BG462*'CDO Param'!K$6*AK462</f>
        <v>0</v>
      </c>
      <c r="BS462" s="37">
        <f>BH462*'CDO Param'!L$6*AL462</f>
        <v>9977.6507201719178</v>
      </c>
      <c r="BU462" s="38">
        <f t="shared" si="41"/>
        <v>10143.233582084802</v>
      </c>
      <c r="BV462" s="38">
        <f>AVERAGE(BU$5:BU462)</f>
        <v>7627.7357449383699</v>
      </c>
      <c r="CF462" s="5">
        <f>BU462/'CDO Param'!$M$6</f>
        <v>0.10565868314671668</v>
      </c>
      <c r="CG462" s="5">
        <f t="shared" si="42"/>
        <v>0.02</v>
      </c>
      <c r="CH462" s="5">
        <f t="shared" si="43"/>
        <v>1</v>
      </c>
    </row>
    <row r="463" spans="1:86" x14ac:dyDescent="0.2">
      <c r="A463" s="3">
        <v>460</v>
      </c>
      <c r="B463" s="3">
        <v>459</v>
      </c>
      <c r="C463">
        <v>1.7899037629831582</v>
      </c>
      <c r="D463">
        <v>0.26587713364278898</v>
      </c>
      <c r="E463">
        <v>-0.17326101442449726</v>
      </c>
      <c r="F463">
        <v>0.26770294425659813</v>
      </c>
      <c r="G463">
        <v>-0.6834943633293733</v>
      </c>
      <c r="H463">
        <v>0.83358827396295965</v>
      </c>
      <c r="I463">
        <v>0.45787146518705413</v>
      </c>
      <c r="J463">
        <v>0.15743353287689388</v>
      </c>
      <c r="K463">
        <v>0.6825871423643548</v>
      </c>
      <c r="L463">
        <v>-0.31505351216765121</v>
      </c>
      <c r="M463">
        <v>-1.8555965652922168E-2</v>
      </c>
      <c r="N463">
        <v>-1.3807402865495533</v>
      </c>
      <c r="O463">
        <v>-0.24536348064430058</v>
      </c>
      <c r="P463">
        <v>0.49501750254421495</v>
      </c>
      <c r="R463" s="33">
        <v>0.80655983081392935</v>
      </c>
      <c r="S463" s="33">
        <v>0.85107648971075034</v>
      </c>
      <c r="T463" s="33">
        <v>4.2562568580062396E-2</v>
      </c>
      <c r="U463" s="33">
        <v>0.34909012510864534</v>
      </c>
      <c r="V463" s="33">
        <v>0.1577327010024957</v>
      </c>
      <c r="W463" s="33">
        <v>1.3505748945058207E-2</v>
      </c>
      <c r="X463" s="33">
        <v>0.99112251959327724</v>
      </c>
      <c r="Y463" s="33">
        <v>0.79618680421085408</v>
      </c>
      <c r="Z463" s="33">
        <v>0.51161837182548753</v>
      </c>
      <c r="AA463" s="33">
        <v>0.76997527096885032</v>
      </c>
      <c r="AC463" s="36">
        <f t="shared" si="40"/>
        <v>0.92517009079379797</v>
      </c>
      <c r="AD463" s="36">
        <f t="shared" si="40"/>
        <v>0.95761053302076071</v>
      </c>
      <c r="AE463" s="36">
        <f t="shared" si="40"/>
        <v>2.66176519136184E-3</v>
      </c>
      <c r="AF463" s="36">
        <f t="shared" si="40"/>
        <v>0.25672770229496861</v>
      </c>
      <c r="AG463" s="36">
        <f t="shared" si="40"/>
        <v>4.8056802701305489E-2</v>
      </c>
      <c r="AH463" s="36">
        <f t="shared" si="39"/>
        <v>2.0786256716426934E-4</v>
      </c>
      <c r="AI463" s="36">
        <f t="shared" si="39"/>
        <v>0.99991818294737811</v>
      </c>
      <c r="AJ463" s="36">
        <f t="shared" si="39"/>
        <v>0.9162611362113221</v>
      </c>
      <c r="AK463" s="36">
        <f t="shared" si="39"/>
        <v>0.51964142042752937</v>
      </c>
      <c r="AL463" s="36">
        <f t="shared" si="39"/>
        <v>0.89153341476470227</v>
      </c>
      <c r="AN463">
        <f>SQRT(Correlation)*$F463 + SQRT('CDO Param'!C$17 - Correlation)*HLOOKUP('CDO Param'!C$12,$C$4:$E$1004,$A463,FALSE) + SQRT(1-Correlation)*G463</f>
        <v>-0.52616387795160036</v>
      </c>
      <c r="AO463">
        <f>SQRT(Correlation)*$F463 + SQRT('CDO Param'!D$17 - Correlation)*HLOOKUP('CDO Param'!D$12,$C$4:$E$1004,$A463,FALSE) + SQRT(1-Correlation)*H463</f>
        <v>0.91306708181006146</v>
      </c>
      <c r="AP463">
        <f>SQRT(Correlation)*$F463 + SQRT('CDO Param'!E$17 - Correlation)*HLOOKUP('CDO Param'!E$12,$C$4:$E$1004,$A463,FALSE) + SQRT(1-Correlation)*I463</f>
        <v>0.99259413845448319</v>
      </c>
      <c r="AQ463">
        <f>SQRT(Correlation)*$F463 + SQRT('CDO Param'!F$17 - Correlation)*HLOOKUP('CDO Param'!F$12,$C$4:$E$1004,$A463,FALSE) + SQRT(1-Correlation)*J463</f>
        <v>0.19526732660141508</v>
      </c>
      <c r="AR463">
        <f>SQRT(Correlation)*$F463 + SQRT('CDO Param'!G$17 - Correlation)*HLOOKUP('CDO Param'!G$12,$C$4:$E$1004,$A463,FALSE) + SQRT(1-Correlation)*K463</f>
        <v>0.69347178483311112</v>
      </c>
      <c r="AS463">
        <f>SQRT(Correlation)*$F463 + SQRT('CDO Param'!H$17 - Correlation)*HLOOKUP('CDO Param'!H$12,$C$4:$E$1004,$A463,FALSE) + SQRT(1-Correlation)*L463</f>
        <v>-0.17663019613495928</v>
      </c>
      <c r="AT463">
        <f>SQRT(Correlation)*$F463 + SQRT('CDO Param'!I$17 - Correlation)*HLOOKUP('CDO Param'!I$12,$C$4:$E$1004,$A463,FALSE) + SQRT(1-Correlation)*M463</f>
        <v>2.8309028713893125E-2</v>
      </c>
      <c r="AU463">
        <f>SQRT(Correlation)*$F463 + SQRT('CDO Param'!J$17 - Correlation)*HLOOKUP('CDO Param'!J$12,$C$4:$E$1004,$A463,FALSE) + SQRT(1-Correlation)*N463</f>
        <v>-0.75166612201743399</v>
      </c>
      <c r="AV463">
        <f>SQRT(Correlation)*$F463 + SQRT('CDO Param'!K$17 - Correlation)*HLOOKUP('CDO Param'!K$12,$C$4:$E$1004,$A463,FALSE) + SQRT(1-Correlation)*O463</f>
        <v>0.32544689073881916</v>
      </c>
      <c r="AW463">
        <f>SQRT(Correlation)*$F463 + SQRT('CDO Param'!L$17 - Correlation)*HLOOKUP('CDO Param'!L$12,$C$4:$E$1004,$A463,FALSE) + SQRT(1-Correlation)*P463</f>
        <v>1.0278339636839822</v>
      </c>
      <c r="AY463" s="3">
        <f>IF(AN463&lt;'CDO Param'!C$15,1,0)</f>
        <v>0</v>
      </c>
      <c r="AZ463" s="3">
        <f>IF(AO463&lt;'CDO Param'!D$15,1,0)</f>
        <v>0</v>
      </c>
      <c r="BA463" s="3">
        <f>IF(AP463&lt;'CDO Param'!E$15,1,0)</f>
        <v>0</v>
      </c>
      <c r="BB463" s="3">
        <f>IF(AQ463&lt;'CDO Param'!F$15,1,0)</f>
        <v>0</v>
      </c>
      <c r="BC463" s="3">
        <f>IF(AR463&lt;'CDO Param'!G$15,1,0)</f>
        <v>0</v>
      </c>
      <c r="BD463" s="3">
        <f>IF(AS463&lt;'CDO Param'!H$15,1,0)</f>
        <v>0</v>
      </c>
      <c r="BE463" s="3">
        <f>IF(AT463&lt;'CDO Param'!I$15,1,0)</f>
        <v>0</v>
      </c>
      <c r="BF463" s="3">
        <f>IF(AU463&lt;'CDO Param'!J$15,1,0)</f>
        <v>0</v>
      </c>
      <c r="BG463" s="3">
        <f>IF(AV463&lt;'CDO Param'!K$15,1,0)</f>
        <v>0</v>
      </c>
      <c r="BH463" s="3">
        <f>IF(AW463&lt;'CDO Param'!L$15,1,0)</f>
        <v>0</v>
      </c>
      <c r="BJ463" s="37">
        <f>AY463*'CDO Param'!C$6*AC463</f>
        <v>0</v>
      </c>
      <c r="BK463" s="37">
        <f>AZ463*'CDO Param'!D$6*AD463</f>
        <v>0</v>
      </c>
      <c r="BL463" s="37">
        <f>BA463*'CDO Param'!E$6*AE463</f>
        <v>0</v>
      </c>
      <c r="BM463" s="37">
        <f>BB463*'CDO Param'!F$6*AF463</f>
        <v>0</v>
      </c>
      <c r="BN463" s="37">
        <f>BC463*'CDO Param'!G$6*AG463</f>
        <v>0</v>
      </c>
      <c r="BO463" s="37">
        <f>BD463*'CDO Param'!H$6*AH463</f>
        <v>0</v>
      </c>
      <c r="BP463" s="37">
        <f>BE463*'CDO Param'!I$6*AI463</f>
        <v>0</v>
      </c>
      <c r="BQ463" s="37">
        <f>BF463*'CDO Param'!J$6*AJ463</f>
        <v>0</v>
      </c>
      <c r="BR463" s="37">
        <f>BG463*'CDO Param'!K$6*AK463</f>
        <v>0</v>
      </c>
      <c r="BS463" s="37">
        <f>BH463*'CDO Param'!L$6*AL463</f>
        <v>0</v>
      </c>
      <c r="BU463" s="38">
        <f t="shared" si="41"/>
        <v>0</v>
      </c>
      <c r="BV463" s="38">
        <f>AVERAGE(BU$5:BU463)</f>
        <v>7611.1175842740167</v>
      </c>
      <c r="CF463" s="5">
        <f>BU463/'CDO Param'!$M$6</f>
        <v>0</v>
      </c>
      <c r="CG463" s="5">
        <f t="shared" si="42"/>
        <v>0</v>
      </c>
      <c r="CH463" s="5">
        <f t="shared" si="43"/>
        <v>0</v>
      </c>
    </row>
    <row r="464" spans="1:86" x14ac:dyDescent="0.2">
      <c r="A464" s="3">
        <v>461</v>
      </c>
      <c r="B464" s="3">
        <v>460</v>
      </c>
      <c r="C464">
        <v>1.2476971278374549</v>
      </c>
      <c r="D464">
        <v>0.17584511624590959</v>
      </c>
      <c r="E464">
        <v>-8.8948581833392382E-3</v>
      </c>
      <c r="F464">
        <v>-0.62779236031929031</v>
      </c>
      <c r="G464">
        <v>-1.80936240212759</v>
      </c>
      <c r="H464">
        <v>0.15230398275889456</v>
      </c>
      <c r="I464">
        <v>0.74735680755111389</v>
      </c>
      <c r="J464">
        <v>0.47865569285931997</v>
      </c>
      <c r="K464">
        <v>-0.14727334018971305</v>
      </c>
      <c r="L464">
        <v>0.22177005121193361</v>
      </c>
      <c r="M464">
        <v>-0.32489424484083429</v>
      </c>
      <c r="N464">
        <v>0.8512711247021798</v>
      </c>
      <c r="O464">
        <v>0.93586095317732543</v>
      </c>
      <c r="P464">
        <v>-0.58570549299474806</v>
      </c>
      <c r="R464" s="33">
        <v>0.97437917346804359</v>
      </c>
      <c r="S464" s="33">
        <v>0.3907684774095046</v>
      </c>
      <c r="T464" s="33">
        <v>0.64579982154341409</v>
      </c>
      <c r="U464" s="33">
        <v>0.95760068016015021</v>
      </c>
      <c r="V464" s="33">
        <v>0.39463145164522878</v>
      </c>
      <c r="W464" s="33">
        <v>0.57080780135970921</v>
      </c>
      <c r="X464" s="33">
        <v>0.56671745263352868</v>
      </c>
      <c r="Y464" s="33">
        <v>0.82022641171711796</v>
      </c>
      <c r="Z464" s="33">
        <v>0.54530172960148271</v>
      </c>
      <c r="AA464" s="33">
        <v>0.8861694121203243</v>
      </c>
      <c r="AC464" s="36">
        <f t="shared" si="40"/>
        <v>0.99913779268286551</v>
      </c>
      <c r="AD464" s="36">
        <f t="shared" si="40"/>
        <v>0.31985488810009038</v>
      </c>
      <c r="AE464" s="36">
        <f t="shared" si="40"/>
        <v>0.73578558958423468</v>
      </c>
      <c r="AF464" s="36">
        <f t="shared" si="40"/>
        <v>0.99736084608020403</v>
      </c>
      <c r="AG464" s="36">
        <f t="shared" si="40"/>
        <v>0.32592284776570918</v>
      </c>
      <c r="AH464" s="36">
        <f t="shared" si="39"/>
        <v>0.61848511483300583</v>
      </c>
      <c r="AI464" s="36">
        <f t="shared" si="39"/>
        <v>0.61177246092648963</v>
      </c>
      <c r="AJ464" s="36">
        <f t="shared" si="39"/>
        <v>0.93613427397076421</v>
      </c>
      <c r="AK464" s="36">
        <f t="shared" si="39"/>
        <v>0.57627742413248995</v>
      </c>
      <c r="AL464" s="36">
        <f t="shared" si="39"/>
        <v>0.97649797705115216</v>
      </c>
      <c r="AN464">
        <f>SQRT(Correlation)*$F464 + SQRT('CDO Param'!C$17 - Correlation)*HLOOKUP('CDO Param'!C$12,$C$4:$E$1004,$A464,FALSE) + SQRT(1-Correlation)*G464</f>
        <v>-1.890169011818005</v>
      </c>
      <c r="AO464">
        <f>SQRT(Correlation)*$F464 + SQRT('CDO Param'!D$17 - Correlation)*HLOOKUP('CDO Param'!D$12,$C$4:$E$1004,$A464,FALSE) + SQRT(1-Correlation)*H464</f>
        <v>-2.9168876129066407E-2</v>
      </c>
      <c r="AP464">
        <f>SQRT(Correlation)*$F464 + SQRT('CDO Param'!E$17 - Correlation)*HLOOKUP('CDO Param'!E$12,$C$4:$E$1004,$A464,FALSE) + SQRT(1-Correlation)*I464</f>
        <v>0.84058917656063403</v>
      </c>
      <c r="AQ464">
        <f>SQRT(Correlation)*$F464 + SQRT('CDO Param'!F$17 - Correlation)*HLOOKUP('CDO Param'!F$12,$C$4:$E$1004,$A464,FALSE) + SQRT(1-Correlation)*J464</f>
        <v>0.2535783349514098</v>
      </c>
      <c r="AR464">
        <f>SQRT(Correlation)*$F464 + SQRT('CDO Param'!G$17 - Correlation)*HLOOKUP('CDO Param'!G$12,$C$4:$E$1004,$A464,FALSE) + SQRT(1-Correlation)*K464</f>
        <v>-0.34023008446711589</v>
      </c>
      <c r="AS464">
        <f>SQRT(Correlation)*$F464 + SQRT('CDO Param'!H$17 - Correlation)*HLOOKUP('CDO Param'!H$12,$C$4:$E$1004,$A464,FALSE) + SQRT(1-Correlation)*L464</f>
        <v>3.6732422793565422E-2</v>
      </c>
      <c r="AT464">
        <f>SQRT(Correlation)*$F464 + SQRT('CDO Param'!I$17 - Correlation)*HLOOKUP('CDO Param'!I$12,$C$4:$E$1004,$A464,FALSE) + SQRT(1-Correlation)*M464</f>
        <v>-0.50873607009425736</v>
      </c>
      <c r="AU464">
        <f>SQRT(Correlation)*$F464 + SQRT('CDO Param'!J$17 - Correlation)*HLOOKUP('CDO Param'!J$12,$C$4:$E$1004,$A464,FALSE) + SQRT(1-Correlation)*N464</f>
        <v>0.93917095367017434</v>
      </c>
      <c r="AV464">
        <f>SQRT(Correlation)*$F464 + SQRT('CDO Param'!K$17 - Correlation)*HLOOKUP('CDO Param'!K$12,$C$4:$E$1004,$A464,FALSE) + SQRT(1-Correlation)*O464</f>
        <v>1.0194199111295026</v>
      </c>
      <c r="AW464">
        <f>SQRT(Correlation)*$F464 + SQRT('CDO Param'!L$17 - Correlation)*HLOOKUP('CDO Param'!L$12,$C$4:$E$1004,$A464,FALSE) + SQRT(1-Correlation)*P464</f>
        <v>-0.42406476322801956</v>
      </c>
      <c r="AY464" s="3">
        <f>IF(AN464&lt;'CDO Param'!C$15,1,0)</f>
        <v>0</v>
      </c>
      <c r="AZ464" s="3">
        <f>IF(AO464&lt;'CDO Param'!D$15,1,0)</f>
        <v>0</v>
      </c>
      <c r="BA464" s="3">
        <f>IF(AP464&lt;'CDO Param'!E$15,1,0)</f>
        <v>0</v>
      </c>
      <c r="BB464" s="3">
        <f>IF(AQ464&lt;'CDO Param'!F$15,1,0)</f>
        <v>0</v>
      </c>
      <c r="BC464" s="3">
        <f>IF(AR464&lt;'CDO Param'!G$15,1,0)</f>
        <v>1</v>
      </c>
      <c r="BD464" s="3">
        <f>IF(AS464&lt;'CDO Param'!H$15,1,0)</f>
        <v>0</v>
      </c>
      <c r="BE464" s="3">
        <f>IF(AT464&lt;'CDO Param'!I$15,1,0)</f>
        <v>0</v>
      </c>
      <c r="BF464" s="3">
        <f>IF(AU464&lt;'CDO Param'!J$15,1,0)</f>
        <v>0</v>
      </c>
      <c r="BG464" s="3">
        <f>IF(AV464&lt;'CDO Param'!K$15,1,0)</f>
        <v>0</v>
      </c>
      <c r="BH464" s="3">
        <f>IF(AW464&lt;'CDO Param'!L$15,1,0)</f>
        <v>0</v>
      </c>
      <c r="BJ464" s="37">
        <f>AY464*'CDO Param'!C$6*AC464</f>
        <v>0</v>
      </c>
      <c r="BK464" s="37">
        <f>AZ464*'CDO Param'!D$6*AD464</f>
        <v>0</v>
      </c>
      <c r="BL464" s="37">
        <f>BA464*'CDO Param'!E$6*AE464</f>
        <v>0</v>
      </c>
      <c r="BM464" s="37">
        <f>BB464*'CDO Param'!F$6*AF464</f>
        <v>0</v>
      </c>
      <c r="BN464" s="37">
        <f>BC464*'CDO Param'!G$6*AG464</f>
        <v>3259.2284776570918</v>
      </c>
      <c r="BO464" s="37">
        <f>BD464*'CDO Param'!H$6*AH464</f>
        <v>0</v>
      </c>
      <c r="BP464" s="37">
        <f>BE464*'CDO Param'!I$6*AI464</f>
        <v>0</v>
      </c>
      <c r="BQ464" s="37">
        <f>BF464*'CDO Param'!J$6*AJ464</f>
        <v>0</v>
      </c>
      <c r="BR464" s="37">
        <f>BG464*'CDO Param'!K$6*AK464</f>
        <v>0</v>
      </c>
      <c r="BS464" s="37">
        <f>BH464*'CDO Param'!L$6*AL464</f>
        <v>0</v>
      </c>
      <c r="BU464" s="38">
        <f t="shared" si="41"/>
        <v>3259.2284776570918</v>
      </c>
      <c r="BV464" s="38">
        <f>AVERAGE(BU$5:BU464)</f>
        <v>7601.6569557813718</v>
      </c>
      <c r="CF464" s="5">
        <f>BU464/'CDO Param'!$M$6</f>
        <v>3.3950296642261374E-2</v>
      </c>
      <c r="CG464" s="5">
        <f t="shared" si="42"/>
        <v>0</v>
      </c>
      <c r="CH464" s="5">
        <f t="shared" si="43"/>
        <v>0</v>
      </c>
    </row>
    <row r="465" spans="1:86" x14ac:dyDescent="0.2">
      <c r="A465" s="3">
        <v>462</v>
      </c>
      <c r="B465" s="3">
        <v>461</v>
      </c>
      <c r="C465">
        <v>0.74474655775702558</v>
      </c>
      <c r="D465">
        <v>1.0655048754415475</v>
      </c>
      <c r="E465">
        <v>-1.020503077597823</v>
      </c>
      <c r="F465">
        <v>-0.15416276255564298</v>
      </c>
      <c r="G465">
        <v>1.3669159670826048</v>
      </c>
      <c r="H465">
        <v>4.8630681703798473E-2</v>
      </c>
      <c r="I465">
        <v>-0.15523937690886669</v>
      </c>
      <c r="J465">
        <v>0.7848893801565282</v>
      </c>
      <c r="K465">
        <v>-0.42766600927279796</v>
      </c>
      <c r="L465">
        <v>-1.620319380890578</v>
      </c>
      <c r="M465">
        <v>0.63979882725107018</v>
      </c>
      <c r="N465">
        <v>0.93583139459951781</v>
      </c>
      <c r="O465">
        <v>-1.0151370588573627</v>
      </c>
      <c r="P465">
        <v>-0.19167828213539906</v>
      </c>
      <c r="R465" s="33">
        <v>0.84930950629027069</v>
      </c>
      <c r="S465" s="33">
        <v>0.34487222057994094</v>
      </c>
      <c r="T465" s="33">
        <v>0.26741128706718387</v>
      </c>
      <c r="U465" s="33">
        <v>0.3815017381596853</v>
      </c>
      <c r="V465" s="33">
        <v>0.89971324983039558</v>
      </c>
      <c r="W465" s="33">
        <v>0.4805898994582658</v>
      </c>
      <c r="X465" s="33">
        <v>0.27444019507357859</v>
      </c>
      <c r="Y465" s="33">
        <v>0.51635860163548897</v>
      </c>
      <c r="Z465" s="33">
        <v>0.4390176876629785</v>
      </c>
      <c r="AA465" s="33">
        <v>0.57027655167983682</v>
      </c>
      <c r="AC465" s="36">
        <f t="shared" si="40"/>
        <v>0.95650362312579695</v>
      </c>
      <c r="AD465" s="36">
        <f t="shared" si="40"/>
        <v>0.25060658540175762</v>
      </c>
      <c r="AE465" s="36">
        <f t="shared" si="40"/>
        <v>0.14901832099022236</v>
      </c>
      <c r="AF465" s="36">
        <f t="shared" si="40"/>
        <v>0.30543673134227944</v>
      </c>
      <c r="AG465" s="36">
        <f t="shared" si="40"/>
        <v>0.98222510699840249</v>
      </c>
      <c r="AH465" s="36">
        <f t="shared" si="39"/>
        <v>0.46720291726101659</v>
      </c>
      <c r="AI465" s="36">
        <f t="shared" si="39"/>
        <v>0.1573025450285086</v>
      </c>
      <c r="AJ465" s="36">
        <f t="shared" si="39"/>
        <v>0.52764731850935032</v>
      </c>
      <c r="AK465" s="36">
        <f t="shared" si="39"/>
        <v>0.3976785584793075</v>
      </c>
      <c r="AL465" s="36">
        <f t="shared" si="39"/>
        <v>0.61761465496149082</v>
      </c>
      <c r="AN465">
        <f>SQRT(Correlation)*$F465 + SQRT('CDO Param'!C$17 - Correlation)*HLOOKUP('CDO Param'!C$12,$C$4:$E$1004,$A465,FALSE) + SQRT(1-Correlation)*G465</f>
        <v>1.3987049463662868</v>
      </c>
      <c r="AO465">
        <f>SQRT(Correlation)*$F465 + SQRT('CDO Param'!D$17 - Correlation)*HLOOKUP('CDO Param'!D$12,$C$4:$E$1004,$A465,FALSE) + SQRT(1-Correlation)*H465</f>
        <v>0.14806971406165825</v>
      </c>
      <c r="AP465">
        <f>SQRT(Correlation)*$F465 + SQRT('CDO Param'!E$17 - Correlation)*HLOOKUP('CDO Param'!E$12,$C$4:$E$1004,$A465,FALSE) + SQRT(1-Correlation)*I465</f>
        <v>1.0178680804835138E-3</v>
      </c>
      <c r="AQ465">
        <f>SQRT(Correlation)*$F465 + SQRT('CDO Param'!F$17 - Correlation)*HLOOKUP('CDO Param'!F$12,$C$4:$E$1004,$A465,FALSE) + SQRT(1-Correlation)*J465</f>
        <v>0.46766947449011598</v>
      </c>
      <c r="AR465">
        <f>SQRT(Correlation)*$F465 + SQRT('CDO Param'!G$17 - Correlation)*HLOOKUP('CDO Param'!G$12,$C$4:$E$1004,$A465,FALSE) + SQRT(1-Correlation)*K465</f>
        <v>-0.68266157142262229</v>
      </c>
      <c r="AS465">
        <f>SQRT(Correlation)*$F465 + SQRT('CDO Param'!H$17 - Correlation)*HLOOKUP('CDO Param'!H$12,$C$4:$E$1004,$A465,FALSE) + SQRT(1-Correlation)*L465</f>
        <v>-1.4352353356019862</v>
      </c>
      <c r="AT465">
        <f>SQRT(Correlation)*$F465 + SQRT('CDO Param'!I$17 - Correlation)*HLOOKUP('CDO Param'!I$12,$C$4:$E$1004,$A465,FALSE) + SQRT(1-Correlation)*M465</f>
        <v>0.33002449024379343</v>
      </c>
      <c r="AU465">
        <f>SQRT(Correlation)*$F465 + SQRT('CDO Param'!J$17 - Correlation)*HLOOKUP('CDO Param'!J$12,$C$4:$E$1004,$A465,FALSE) + SQRT(1-Correlation)*N465</f>
        <v>1.0360984860015763</v>
      </c>
      <c r="AV465">
        <f>SQRT(Correlation)*$F465 + SQRT('CDO Param'!K$17 - Correlation)*HLOOKUP('CDO Param'!K$12,$C$4:$E$1004,$A465,FALSE) + SQRT(1-Correlation)*O465</f>
        <v>-0.81475270081640738</v>
      </c>
      <c r="AW465">
        <f>SQRT(Correlation)*$F465 + SQRT('CDO Param'!L$17 - Correlation)*HLOOKUP('CDO Param'!L$12,$C$4:$E$1004,$A465,FALSE) + SQRT(1-Correlation)*P465</f>
        <v>-3.3551112707173314E-2</v>
      </c>
      <c r="AY465" s="3">
        <f>IF(AN465&lt;'CDO Param'!C$15,1,0)</f>
        <v>0</v>
      </c>
      <c r="AZ465" s="3">
        <f>IF(AO465&lt;'CDO Param'!D$15,1,0)</f>
        <v>0</v>
      </c>
      <c r="BA465" s="3">
        <f>IF(AP465&lt;'CDO Param'!E$15,1,0)</f>
        <v>0</v>
      </c>
      <c r="BB465" s="3">
        <f>IF(AQ465&lt;'CDO Param'!F$15,1,0)</f>
        <v>0</v>
      </c>
      <c r="BC465" s="3">
        <f>IF(AR465&lt;'CDO Param'!G$15,1,0)</f>
        <v>1</v>
      </c>
      <c r="BD465" s="3">
        <f>IF(AS465&lt;'CDO Param'!H$15,1,0)</f>
        <v>0</v>
      </c>
      <c r="BE465" s="3">
        <f>IF(AT465&lt;'CDO Param'!I$15,1,0)</f>
        <v>0</v>
      </c>
      <c r="BF465" s="3">
        <f>IF(AU465&lt;'CDO Param'!J$15,1,0)</f>
        <v>0</v>
      </c>
      <c r="BG465" s="3">
        <f>IF(AV465&lt;'CDO Param'!K$15,1,0)</f>
        <v>0</v>
      </c>
      <c r="BH465" s="3">
        <f>IF(AW465&lt;'CDO Param'!L$15,1,0)</f>
        <v>0</v>
      </c>
      <c r="BJ465" s="37">
        <f>AY465*'CDO Param'!C$6*AC465</f>
        <v>0</v>
      </c>
      <c r="BK465" s="37">
        <f>AZ465*'CDO Param'!D$6*AD465</f>
        <v>0</v>
      </c>
      <c r="BL465" s="37">
        <f>BA465*'CDO Param'!E$6*AE465</f>
        <v>0</v>
      </c>
      <c r="BM465" s="37">
        <f>BB465*'CDO Param'!F$6*AF465</f>
        <v>0</v>
      </c>
      <c r="BN465" s="37">
        <f>BC465*'CDO Param'!G$6*AG465</f>
        <v>9822.2510699840241</v>
      </c>
      <c r="BO465" s="37">
        <f>BD465*'CDO Param'!H$6*AH465</f>
        <v>0</v>
      </c>
      <c r="BP465" s="37">
        <f>BE465*'CDO Param'!I$6*AI465</f>
        <v>0</v>
      </c>
      <c r="BQ465" s="37">
        <f>BF465*'CDO Param'!J$6*AJ465</f>
        <v>0</v>
      </c>
      <c r="BR465" s="37">
        <f>BG465*'CDO Param'!K$6*AK465</f>
        <v>0</v>
      </c>
      <c r="BS465" s="37">
        <f>BH465*'CDO Param'!L$6*AL465</f>
        <v>0</v>
      </c>
      <c r="BU465" s="38">
        <f t="shared" si="41"/>
        <v>9822.2510699840241</v>
      </c>
      <c r="BV465" s="38">
        <f>AVERAGE(BU$5:BU465)</f>
        <v>7606.4738627536117</v>
      </c>
      <c r="CF465" s="5">
        <f>BU465/'CDO Param'!$M$6</f>
        <v>0.10231511531233359</v>
      </c>
      <c r="CG465" s="5">
        <f t="shared" si="42"/>
        <v>0.02</v>
      </c>
      <c r="CH465" s="5">
        <f t="shared" si="43"/>
        <v>1</v>
      </c>
    </row>
    <row r="466" spans="1:86" x14ac:dyDescent="0.2">
      <c r="A466" s="3">
        <v>463</v>
      </c>
      <c r="B466" s="3">
        <v>462</v>
      </c>
      <c r="C466">
        <v>-1.1911106412298977</v>
      </c>
      <c r="D466">
        <v>2.4638939066790044</v>
      </c>
      <c r="E466">
        <v>1.7323600332019851E-2</v>
      </c>
      <c r="F466">
        <v>-1.0617122825351544</v>
      </c>
      <c r="G466">
        <v>-0.55411874200217426</v>
      </c>
      <c r="H466">
        <v>0.88177102952613495</v>
      </c>
      <c r="I466">
        <v>-0.48242327466141433</v>
      </c>
      <c r="J466">
        <v>-1.7045022104866803</v>
      </c>
      <c r="K466">
        <v>1.4168381312629208</v>
      </c>
      <c r="L466">
        <v>0.24099222173390444</v>
      </c>
      <c r="M466">
        <v>1.0424582796986215</v>
      </c>
      <c r="N466">
        <v>-4.2152805690420792E-2</v>
      </c>
      <c r="O466">
        <v>1.6175727068912238</v>
      </c>
      <c r="P466">
        <v>-0.56175395002355799</v>
      </c>
      <c r="R466" s="33">
        <v>0.63800408301782052</v>
      </c>
      <c r="S466" s="33">
        <v>0.93462328050966526</v>
      </c>
      <c r="T466" s="33">
        <v>0.21347552594424948</v>
      </c>
      <c r="U466" s="33">
        <v>0.88316454500107311</v>
      </c>
      <c r="V466" s="33">
        <v>0.3465078330349679</v>
      </c>
      <c r="W466" s="33">
        <v>0.75714981870593034</v>
      </c>
      <c r="X466" s="33">
        <v>0.41700299057038642</v>
      </c>
      <c r="Y466" s="33">
        <v>0.56926251648425241</v>
      </c>
      <c r="Z466" s="33">
        <v>0.595114550830384</v>
      </c>
      <c r="AA466" s="33">
        <v>9.0255806264586652E-2</v>
      </c>
      <c r="AC466" s="36">
        <f t="shared" si="40"/>
        <v>0.7242193461456008</v>
      </c>
      <c r="AD466" s="36">
        <f t="shared" si="40"/>
        <v>0.99310266574480166</v>
      </c>
      <c r="AE466" s="36">
        <f t="shared" si="40"/>
        <v>9.2487951294419335E-2</v>
      </c>
      <c r="AF466" s="36">
        <f t="shared" si="40"/>
        <v>0.97511037273015266</v>
      </c>
      <c r="AG466" s="36">
        <f t="shared" si="40"/>
        <v>0.25297385106673181</v>
      </c>
      <c r="AH466" s="36">
        <f t="shared" si="39"/>
        <v>0.87830474080374721</v>
      </c>
      <c r="AI466" s="36">
        <f t="shared" si="39"/>
        <v>0.36166368318782621</v>
      </c>
      <c r="AJ466" s="36">
        <f t="shared" si="39"/>
        <v>0.61595199411610591</v>
      </c>
      <c r="AK466" s="36">
        <f t="shared" si="39"/>
        <v>0.65781663601709517</v>
      </c>
      <c r="AL466" s="36">
        <f t="shared" si="39"/>
        <v>1.4083636970218222E-2</v>
      </c>
      <c r="AN466">
        <f>SQRT(Correlation)*$F466 + SQRT('CDO Param'!C$17 - Correlation)*HLOOKUP('CDO Param'!C$12,$C$4:$E$1004,$A466,FALSE) + SQRT(1-Correlation)*G466</f>
        <v>-0.51297888102556644</v>
      </c>
      <c r="AO466">
        <f>SQRT(Correlation)*$F466 + SQRT('CDO Param'!D$17 - Correlation)*HLOOKUP('CDO Param'!D$12,$C$4:$E$1004,$A466,FALSE) + SQRT(1-Correlation)*H466</f>
        <v>0.84922576306490849</v>
      </c>
      <c r="AP466">
        <f>SQRT(Correlation)*$F466 + SQRT('CDO Param'!E$17 - Correlation)*HLOOKUP('CDO Param'!E$12,$C$4:$E$1004,$A466,FALSE) + SQRT(1-Correlation)*I466</f>
        <v>-1.1085480605865479</v>
      </c>
      <c r="AQ466">
        <f>SQRT(Correlation)*$F466 + SQRT('CDO Param'!F$17 - Correlation)*HLOOKUP('CDO Param'!F$12,$C$4:$E$1004,$A466,FALSE) + SQRT(1-Correlation)*J466</f>
        <v>-1.9489020070418812</v>
      </c>
      <c r="AR466">
        <f>SQRT(Correlation)*$F466 + SQRT('CDO Param'!G$17 - Correlation)*HLOOKUP('CDO Param'!G$12,$C$4:$E$1004,$A466,FALSE) + SQRT(1-Correlation)*K466</f>
        <v>1.0122614427072483</v>
      </c>
      <c r="AS466">
        <f>SQRT(Correlation)*$F466 + SQRT('CDO Param'!H$17 - Correlation)*HLOOKUP('CDO Param'!H$12,$C$4:$E$1004,$A466,FALSE) + SQRT(1-Correlation)*L466</f>
        <v>0.24132961036769907</v>
      </c>
      <c r="AT466">
        <f>SQRT(Correlation)*$F466 + SQRT('CDO Param'!I$17 - Correlation)*HLOOKUP('CDO Param'!I$12,$C$4:$E$1004,$A466,FALSE) + SQRT(1-Correlation)*M466</f>
        <v>0.65709353040156682</v>
      </c>
      <c r="AU466">
        <f>SQRT(Correlation)*$F466 + SQRT('CDO Param'!J$17 - Correlation)*HLOOKUP('CDO Param'!J$12,$C$4:$E$1004,$A466,FALSE) + SQRT(1-Correlation)*N466</f>
        <v>-0.69087082004889933</v>
      </c>
      <c r="AV466">
        <f>SQRT(Correlation)*$F466 + SQRT('CDO Param'!K$17 - Correlation)*HLOOKUP('CDO Param'!K$12,$C$4:$E$1004,$A466,FALSE) + SQRT(1-Correlation)*O466</f>
        <v>0.88368305308563477</v>
      </c>
      <c r="AW466">
        <f>SQRT(Correlation)*$F466 + SQRT('CDO Param'!L$17 - Correlation)*HLOOKUP('CDO Param'!L$12,$C$4:$E$1004,$A466,FALSE) + SQRT(1-Correlation)*P466</f>
        <v>-1.1838077473256809</v>
      </c>
      <c r="AY466" s="3">
        <f>IF(AN466&lt;'CDO Param'!C$15,1,0)</f>
        <v>0</v>
      </c>
      <c r="AZ466" s="3">
        <f>IF(AO466&lt;'CDO Param'!D$15,1,0)</f>
        <v>0</v>
      </c>
      <c r="BA466" s="3">
        <f>IF(AP466&lt;'CDO Param'!E$15,1,0)</f>
        <v>1</v>
      </c>
      <c r="BB466" s="3">
        <f>IF(AQ466&lt;'CDO Param'!F$15,1,0)</f>
        <v>1</v>
      </c>
      <c r="BC466" s="3">
        <f>IF(AR466&lt;'CDO Param'!G$15,1,0)</f>
        <v>0</v>
      </c>
      <c r="BD466" s="3">
        <f>IF(AS466&lt;'CDO Param'!H$15,1,0)</f>
        <v>0</v>
      </c>
      <c r="BE466" s="3">
        <f>IF(AT466&lt;'CDO Param'!I$15,1,0)</f>
        <v>0</v>
      </c>
      <c r="BF466" s="3">
        <f>IF(AU466&lt;'CDO Param'!J$15,1,0)</f>
        <v>0</v>
      </c>
      <c r="BG466" s="3">
        <f>IF(AV466&lt;'CDO Param'!K$15,1,0)</f>
        <v>0</v>
      </c>
      <c r="BH466" s="3">
        <f>IF(AW466&lt;'CDO Param'!L$15,1,0)</f>
        <v>1</v>
      </c>
      <c r="BJ466" s="37">
        <f>AY466*'CDO Param'!C$6*AC466</f>
        <v>0</v>
      </c>
      <c r="BK466" s="37">
        <f>AZ466*'CDO Param'!D$6*AD466</f>
        <v>0</v>
      </c>
      <c r="BL466" s="37">
        <f>BA466*'CDO Param'!E$6*AE466</f>
        <v>924.87951294419338</v>
      </c>
      <c r="BM466" s="37">
        <f>BB466*'CDO Param'!F$6*AF466</f>
        <v>9751.1037273015263</v>
      </c>
      <c r="BN466" s="37">
        <f>BC466*'CDO Param'!G$6*AG466</f>
        <v>0</v>
      </c>
      <c r="BO466" s="37">
        <f>BD466*'CDO Param'!H$6*AH466</f>
        <v>0</v>
      </c>
      <c r="BP466" s="37">
        <f>BE466*'CDO Param'!I$6*AI466</f>
        <v>0</v>
      </c>
      <c r="BQ466" s="37">
        <f>BF466*'CDO Param'!J$6*AJ466</f>
        <v>0</v>
      </c>
      <c r="BR466" s="37">
        <f>BG466*'CDO Param'!K$6*AK466</f>
        <v>0</v>
      </c>
      <c r="BS466" s="37">
        <f>BH466*'CDO Param'!L$6*AL466</f>
        <v>140.83636970218222</v>
      </c>
      <c r="BU466" s="38">
        <f t="shared" si="41"/>
        <v>10816.819609947901</v>
      </c>
      <c r="BV466" s="38">
        <f>AVERAGE(BU$5:BU466)</f>
        <v>7613.4226630722142</v>
      </c>
      <c r="CF466" s="5">
        <f>BU466/'CDO Param'!$M$6</f>
        <v>0.11267520427029064</v>
      </c>
      <c r="CG466" s="5">
        <f t="shared" si="42"/>
        <v>0.02</v>
      </c>
      <c r="CH466" s="5">
        <f t="shared" si="43"/>
        <v>1</v>
      </c>
    </row>
    <row r="467" spans="1:86" x14ac:dyDescent="0.2">
      <c r="A467" s="3">
        <v>464</v>
      </c>
      <c r="B467" s="3">
        <v>463</v>
      </c>
      <c r="C467">
        <v>2.3703614715486765</v>
      </c>
      <c r="D467">
        <v>0.37580775824608281</v>
      </c>
      <c r="E467">
        <v>-0.77217919169925153</v>
      </c>
      <c r="F467">
        <v>0.4137882569921203</v>
      </c>
      <c r="G467">
        <v>0.76515334512805566</v>
      </c>
      <c r="H467">
        <v>-0.44186435843585059</v>
      </c>
      <c r="I467">
        <v>-0.1516241354693193</v>
      </c>
      <c r="J467">
        <v>0.64223286244668998</v>
      </c>
      <c r="K467">
        <v>-1.2135069482610561</v>
      </c>
      <c r="L467">
        <v>-0.67134578785044141</v>
      </c>
      <c r="M467">
        <v>0.14920942703611217</v>
      </c>
      <c r="N467">
        <v>-0.67314658735995181</v>
      </c>
      <c r="O467">
        <v>1.4508896128972992</v>
      </c>
      <c r="P467">
        <v>-0.58967316363123246</v>
      </c>
      <c r="R467" s="33">
        <v>0.92933588890793539</v>
      </c>
      <c r="S467" s="33">
        <v>0.34828487567058058</v>
      </c>
      <c r="T467" s="33">
        <v>0.62390539544816381</v>
      </c>
      <c r="U467" s="33">
        <v>0.97798129728901262</v>
      </c>
      <c r="V467" s="33">
        <v>0.93166353643483646</v>
      </c>
      <c r="W467" s="33">
        <v>0.46905686029654781</v>
      </c>
      <c r="X467" s="33">
        <v>0.43865100407910113</v>
      </c>
      <c r="Y467" s="33">
        <v>0.40742555745291781</v>
      </c>
      <c r="Z467" s="33">
        <v>0.60134411118987208</v>
      </c>
      <c r="AA467" s="33">
        <v>0.79047676818001866</v>
      </c>
      <c r="AC467" s="36">
        <f t="shared" si="40"/>
        <v>0.99180547750492754</v>
      </c>
      <c r="AD467" s="36">
        <f t="shared" si="40"/>
        <v>0.25555497440215813</v>
      </c>
      <c r="AE467" s="36">
        <f t="shared" si="40"/>
        <v>0.70288166492076942</v>
      </c>
      <c r="AF467" s="36">
        <f t="shared" si="40"/>
        <v>0.99938421802928601</v>
      </c>
      <c r="AG467" s="36">
        <f t="shared" si="40"/>
        <v>0.99239156317224508</v>
      </c>
      <c r="AH467" s="36">
        <f t="shared" si="39"/>
        <v>0.44777927779654381</v>
      </c>
      <c r="AI467" s="36">
        <f t="shared" si="39"/>
        <v>0.39707299263567347</v>
      </c>
      <c r="AJ467" s="36">
        <f t="shared" si="39"/>
        <v>0.34624413622144706</v>
      </c>
      <c r="AK467" s="36">
        <f t="shared" si="39"/>
        <v>0.66772126796154585</v>
      </c>
      <c r="AL467" s="36">
        <f t="shared" si="39"/>
        <v>0.91114297388597487</v>
      </c>
      <c r="AN467">
        <f>SQRT(Correlation)*$F467 + SQRT('CDO Param'!C$17 - Correlation)*HLOOKUP('CDO Param'!C$12,$C$4:$E$1004,$A467,FALSE) + SQRT(1-Correlation)*G467</f>
        <v>0.90988677793875028</v>
      </c>
      <c r="AO467">
        <f>SQRT(Correlation)*$F467 + SQRT('CDO Param'!D$17 - Correlation)*HLOOKUP('CDO Param'!D$12,$C$4:$E$1004,$A467,FALSE) + SQRT(1-Correlation)*H467</f>
        <v>-0.23519075788361371</v>
      </c>
      <c r="AP467">
        <f>SQRT(Correlation)*$F467 + SQRT('CDO Param'!E$17 - Correlation)*HLOOKUP('CDO Param'!E$12,$C$4:$E$1004,$A467,FALSE) + SQRT(1-Correlation)*I467</f>
        <v>0.61414674831621818</v>
      </c>
      <c r="AQ467">
        <f>SQRT(Correlation)*$F467 + SQRT('CDO Param'!F$17 - Correlation)*HLOOKUP('CDO Param'!F$12,$C$4:$E$1004,$A467,FALSE) + SQRT(1-Correlation)*J467</f>
        <v>0.56746240982993046</v>
      </c>
      <c r="AR467">
        <f>SQRT(Correlation)*$F467 + SQRT('CDO Param'!G$17 - Correlation)*HLOOKUP('CDO Param'!G$12,$C$4:$E$1004,$A467,FALSE) + SQRT(1-Correlation)*K467</f>
        <v>-1.1930469541159301</v>
      </c>
      <c r="AS467">
        <f>SQRT(Correlation)*$F467 + SQRT('CDO Param'!H$17 - Correlation)*HLOOKUP('CDO Param'!H$12,$C$4:$E$1004,$A467,FALSE) + SQRT(1-Correlation)*L467</f>
        <v>-0.45289595718199388</v>
      </c>
      <c r="AT467">
        <f>SQRT(Correlation)*$F467 + SQRT('CDO Param'!I$17 - Correlation)*HLOOKUP('CDO Param'!I$12,$C$4:$E$1004,$A467,FALSE) + SQRT(1-Correlation)*M467</f>
        <v>9.9739311108429068E-2</v>
      </c>
      <c r="AU467">
        <f>SQRT(Correlation)*$F467 + SQRT('CDO Param'!J$17 - Correlation)*HLOOKUP('CDO Param'!J$12,$C$4:$E$1004,$A467,FALSE) + SQRT(1-Correlation)*N467</f>
        <v>0.11938710864922253</v>
      </c>
      <c r="AV467">
        <f>SQRT(Correlation)*$F467 + SQRT('CDO Param'!K$17 - Correlation)*HLOOKUP('CDO Param'!K$12,$C$4:$E$1004,$A467,FALSE) + SQRT(1-Correlation)*O467</f>
        <v>2.1344247762879531</v>
      </c>
      <c r="AW467">
        <f>SQRT(Correlation)*$F467 + SQRT('CDO Param'!L$17 - Correlation)*HLOOKUP('CDO Param'!L$12,$C$4:$E$1004,$A467,FALSE) + SQRT(1-Correlation)*P467</f>
        <v>0.19857695157175193</v>
      </c>
      <c r="AY467" s="3">
        <f>IF(AN467&lt;'CDO Param'!C$15,1,0)</f>
        <v>0</v>
      </c>
      <c r="AZ467" s="3">
        <f>IF(AO467&lt;'CDO Param'!D$15,1,0)</f>
        <v>0</v>
      </c>
      <c r="BA467" s="3">
        <f>IF(AP467&lt;'CDO Param'!E$15,1,0)</f>
        <v>0</v>
      </c>
      <c r="BB467" s="3">
        <f>IF(AQ467&lt;'CDO Param'!F$15,1,0)</f>
        <v>0</v>
      </c>
      <c r="BC467" s="3">
        <f>IF(AR467&lt;'CDO Param'!G$15,1,0)</f>
        <v>1</v>
      </c>
      <c r="BD467" s="3">
        <f>IF(AS467&lt;'CDO Param'!H$15,1,0)</f>
        <v>0</v>
      </c>
      <c r="BE467" s="3">
        <f>IF(AT467&lt;'CDO Param'!I$15,1,0)</f>
        <v>0</v>
      </c>
      <c r="BF467" s="3">
        <f>IF(AU467&lt;'CDO Param'!J$15,1,0)</f>
        <v>0</v>
      </c>
      <c r="BG467" s="3">
        <f>IF(AV467&lt;'CDO Param'!K$15,1,0)</f>
        <v>0</v>
      </c>
      <c r="BH467" s="3">
        <f>IF(AW467&lt;'CDO Param'!L$15,1,0)</f>
        <v>0</v>
      </c>
      <c r="BJ467" s="37">
        <f>AY467*'CDO Param'!C$6*AC467</f>
        <v>0</v>
      </c>
      <c r="BK467" s="37">
        <f>AZ467*'CDO Param'!D$6*AD467</f>
        <v>0</v>
      </c>
      <c r="BL467" s="37">
        <f>BA467*'CDO Param'!E$6*AE467</f>
        <v>0</v>
      </c>
      <c r="BM467" s="37">
        <f>BB467*'CDO Param'!F$6*AF467</f>
        <v>0</v>
      </c>
      <c r="BN467" s="37">
        <f>BC467*'CDO Param'!G$6*AG467</f>
        <v>9923.9156317224515</v>
      </c>
      <c r="BO467" s="37">
        <f>BD467*'CDO Param'!H$6*AH467</f>
        <v>0</v>
      </c>
      <c r="BP467" s="37">
        <f>BE467*'CDO Param'!I$6*AI467</f>
        <v>0</v>
      </c>
      <c r="BQ467" s="37">
        <f>BF467*'CDO Param'!J$6*AJ467</f>
        <v>0</v>
      </c>
      <c r="BR467" s="37">
        <f>BG467*'CDO Param'!K$6*AK467</f>
        <v>0</v>
      </c>
      <c r="BS467" s="37">
        <f>BH467*'CDO Param'!L$6*AL467</f>
        <v>0</v>
      </c>
      <c r="BU467" s="38">
        <f t="shared" si="41"/>
        <v>9923.9156317224515</v>
      </c>
      <c r="BV467" s="38">
        <f>AVERAGE(BU$5:BU467)</f>
        <v>7618.4129286632515</v>
      </c>
      <c r="CF467" s="5">
        <f>BU467/'CDO Param'!$M$6</f>
        <v>0.10337412116377553</v>
      </c>
      <c r="CG467" s="5">
        <f t="shared" si="42"/>
        <v>0.02</v>
      </c>
      <c r="CH467" s="5">
        <f t="shared" si="43"/>
        <v>1</v>
      </c>
    </row>
    <row r="468" spans="1:86" x14ac:dyDescent="0.2">
      <c r="A468" s="3">
        <v>465</v>
      </c>
      <c r="B468" s="3">
        <v>464</v>
      </c>
      <c r="C468">
        <v>-0.29282887226145249</v>
      </c>
      <c r="D468">
        <v>0.28588374334503897</v>
      </c>
      <c r="E468">
        <v>0.16219019016716629</v>
      </c>
      <c r="F468">
        <v>0.76556716521736234</v>
      </c>
      <c r="G468">
        <v>-0.24433688849967439</v>
      </c>
      <c r="H468">
        <v>-0.32238062885880936</v>
      </c>
      <c r="I468">
        <v>0.82656697486527264</v>
      </c>
      <c r="J468">
        <v>-0.4611899839801481</v>
      </c>
      <c r="K468">
        <v>-0.19968751985288691</v>
      </c>
      <c r="L468">
        <v>-0.15954128684825264</v>
      </c>
      <c r="M468">
        <v>-0.53338453653850593</v>
      </c>
      <c r="N468">
        <v>0.60390675571397878</v>
      </c>
      <c r="O468">
        <v>-3.269633452873677E-2</v>
      </c>
      <c r="P468">
        <v>-0.51217057261965238</v>
      </c>
      <c r="R468" s="33">
        <v>0.54304280157342688</v>
      </c>
      <c r="S468" s="33">
        <v>0.92036604458483218</v>
      </c>
      <c r="T468" s="33">
        <v>0.59211133727436482</v>
      </c>
      <c r="U468" s="33">
        <v>0.61524557024950421</v>
      </c>
      <c r="V468" s="33">
        <v>0.43229918341725093</v>
      </c>
      <c r="W468" s="33">
        <v>0.65237569373677284</v>
      </c>
      <c r="X468" s="33">
        <v>0.47828463394114962</v>
      </c>
      <c r="Y468" s="33">
        <v>0.52984264890190336</v>
      </c>
      <c r="Z468" s="33">
        <v>6.5400094289984598E-2</v>
      </c>
      <c r="AA468" s="33">
        <v>0.1793847317711379</v>
      </c>
      <c r="AC468" s="36">
        <f t="shared" si="40"/>
        <v>0.57250426723334036</v>
      </c>
      <c r="AD468" s="36">
        <f t="shared" si="40"/>
        <v>0.98932313386891191</v>
      </c>
      <c r="AE468" s="36">
        <f t="shared" si="40"/>
        <v>0.65301417400560546</v>
      </c>
      <c r="AF468" s="36">
        <f t="shared" si="40"/>
        <v>0.68952518927488171</v>
      </c>
      <c r="AG468" s="36">
        <f t="shared" si="40"/>
        <v>0.38661155474363451</v>
      </c>
      <c r="AH468" s="36">
        <f t="shared" si="39"/>
        <v>0.74540559969259179</v>
      </c>
      <c r="AI468" s="36">
        <f t="shared" si="39"/>
        <v>0.46331502408304176</v>
      </c>
      <c r="AJ468" s="36">
        <f t="shared" si="39"/>
        <v>0.55037056193300338</v>
      </c>
      <c r="AK468" s="36">
        <f t="shared" si="39"/>
        <v>6.9028012279449564E-3</v>
      </c>
      <c r="AL468" s="36">
        <f t="shared" si="39"/>
        <v>6.3566717046268068E-2</v>
      </c>
      <c r="AN468">
        <f>SQRT(Correlation)*$F468 + SQRT('CDO Param'!C$17 - Correlation)*HLOOKUP('CDO Param'!C$12,$C$4:$E$1004,$A468,FALSE) + SQRT(1-Correlation)*G468</f>
        <v>5.0725335885312556E-2</v>
      </c>
      <c r="AO468">
        <f>SQRT(Correlation)*$F468 + SQRT('CDO Param'!D$17 - Correlation)*HLOOKUP('CDO Param'!D$12,$C$4:$E$1004,$A468,FALSE) + SQRT(1-Correlation)*H468</f>
        <v>-2.3313457110789582E-2</v>
      </c>
      <c r="AP468">
        <f>SQRT(Correlation)*$F468 + SQRT('CDO Param'!E$17 - Correlation)*HLOOKUP('CDO Param'!E$12,$C$4:$E$1004,$A468,FALSE) + SQRT(1-Correlation)*I468</f>
        <v>0.94876864089702262</v>
      </c>
      <c r="AQ468">
        <f>SQRT(Correlation)*$F468 + SQRT('CDO Param'!F$17 - Correlation)*HLOOKUP('CDO Param'!F$12,$C$4:$E$1004,$A468,FALSE) + SQRT(1-Correlation)*J468</f>
        <v>-0.15916281158788037</v>
      </c>
      <c r="AR468">
        <f>SQRT(Correlation)*$F468 + SQRT('CDO Param'!G$17 - Correlation)*HLOOKUP('CDO Param'!G$12,$C$4:$E$1004,$A468,FALSE) + SQRT(1-Correlation)*K468</f>
        <v>8.8920208528705941E-2</v>
      </c>
      <c r="AS468">
        <f>SQRT(Correlation)*$F468 + SQRT('CDO Param'!H$17 - Correlation)*HLOOKUP('CDO Param'!H$12,$C$4:$E$1004,$A468,FALSE) + SQRT(1-Correlation)*L468</f>
        <v>0.13116950692016094</v>
      </c>
      <c r="AT468">
        <f>SQRT(Correlation)*$F468 + SQRT('CDO Param'!I$17 - Correlation)*HLOOKUP('CDO Param'!I$12,$C$4:$E$1004,$A468,FALSE) + SQRT(1-Correlation)*M468</f>
        <v>-0.22765257781022447</v>
      </c>
      <c r="AU468">
        <f>SQRT(Correlation)*$F468 + SQRT('CDO Param'!J$17 - Correlation)*HLOOKUP('CDO Param'!J$12,$C$4:$E$1004,$A468,FALSE) + SQRT(1-Correlation)*N468</f>
        <v>0.73753460984792296</v>
      </c>
      <c r="AV468">
        <f>SQRT(Correlation)*$F468 + SQRT('CDO Param'!K$17 - Correlation)*HLOOKUP('CDO Param'!K$12,$C$4:$E$1004,$A468,FALSE) + SQRT(1-Correlation)*O468</f>
        <v>0.13359989064731476</v>
      </c>
      <c r="AW468">
        <f>SQRT(Correlation)*$F468 + SQRT('CDO Param'!L$17 - Correlation)*HLOOKUP('CDO Param'!L$12,$C$4:$E$1004,$A468,FALSE) + SQRT(1-Correlation)*P468</f>
        <v>-0.32126931087503235</v>
      </c>
      <c r="AY468" s="3">
        <f>IF(AN468&lt;'CDO Param'!C$15,1,0)</f>
        <v>0</v>
      </c>
      <c r="AZ468" s="3">
        <f>IF(AO468&lt;'CDO Param'!D$15,1,0)</f>
        <v>0</v>
      </c>
      <c r="BA468" s="3">
        <f>IF(AP468&lt;'CDO Param'!E$15,1,0)</f>
        <v>0</v>
      </c>
      <c r="BB468" s="3">
        <f>IF(AQ468&lt;'CDO Param'!F$15,1,0)</f>
        <v>0</v>
      </c>
      <c r="BC468" s="3">
        <f>IF(AR468&lt;'CDO Param'!G$15,1,0)</f>
        <v>1</v>
      </c>
      <c r="BD468" s="3">
        <f>IF(AS468&lt;'CDO Param'!H$15,1,0)</f>
        <v>0</v>
      </c>
      <c r="BE468" s="3">
        <f>IF(AT468&lt;'CDO Param'!I$15,1,0)</f>
        <v>0</v>
      </c>
      <c r="BF468" s="3">
        <f>IF(AU468&lt;'CDO Param'!J$15,1,0)</f>
        <v>0</v>
      </c>
      <c r="BG468" s="3">
        <f>IF(AV468&lt;'CDO Param'!K$15,1,0)</f>
        <v>0</v>
      </c>
      <c r="BH468" s="3">
        <f>IF(AW468&lt;'CDO Param'!L$15,1,0)</f>
        <v>0</v>
      </c>
      <c r="BJ468" s="37">
        <f>AY468*'CDO Param'!C$6*AC468</f>
        <v>0</v>
      </c>
      <c r="BK468" s="37">
        <f>AZ468*'CDO Param'!D$6*AD468</f>
        <v>0</v>
      </c>
      <c r="BL468" s="37">
        <f>BA468*'CDO Param'!E$6*AE468</f>
        <v>0</v>
      </c>
      <c r="BM468" s="37">
        <f>BB468*'CDO Param'!F$6*AF468</f>
        <v>0</v>
      </c>
      <c r="BN468" s="37">
        <f>BC468*'CDO Param'!G$6*AG468</f>
        <v>3866.115547436345</v>
      </c>
      <c r="BO468" s="37">
        <f>BD468*'CDO Param'!H$6*AH468</f>
        <v>0</v>
      </c>
      <c r="BP468" s="37">
        <f>BE468*'CDO Param'!I$6*AI468</f>
        <v>0</v>
      </c>
      <c r="BQ468" s="37">
        <f>BF468*'CDO Param'!J$6*AJ468</f>
        <v>0</v>
      </c>
      <c r="BR468" s="37">
        <f>BG468*'CDO Param'!K$6*AK468</f>
        <v>0</v>
      </c>
      <c r="BS468" s="37">
        <f>BH468*'CDO Param'!L$6*AL468</f>
        <v>0</v>
      </c>
      <c r="BU468" s="38">
        <f t="shared" si="41"/>
        <v>3866.115547436345</v>
      </c>
      <c r="BV468" s="38">
        <f>AVERAGE(BU$5:BU468)</f>
        <v>7610.326080858883</v>
      </c>
      <c r="CF468" s="5">
        <f>BU468/'CDO Param'!$M$6</f>
        <v>4.0272036952461926E-2</v>
      </c>
      <c r="CG468" s="5">
        <f t="shared" si="42"/>
        <v>0</v>
      </c>
      <c r="CH468" s="5">
        <f t="shared" si="43"/>
        <v>0</v>
      </c>
    </row>
    <row r="469" spans="1:86" x14ac:dyDescent="0.2">
      <c r="A469" s="3">
        <v>466</v>
      </c>
      <c r="B469" s="3">
        <v>465</v>
      </c>
      <c r="C469">
        <v>0.84027078628423624</v>
      </c>
      <c r="D469">
        <v>-0.69985162554075941</v>
      </c>
      <c r="E469">
        <v>-0.11005795386154205</v>
      </c>
      <c r="F469">
        <v>-0.68424924393184483</v>
      </c>
      <c r="G469">
        <v>0.8253050509665627</v>
      </c>
      <c r="H469">
        <v>-0.51314827942405827</v>
      </c>
      <c r="I469">
        <v>-1.6888861864572391</v>
      </c>
      <c r="J469">
        <v>0.65666426962707192</v>
      </c>
      <c r="K469">
        <v>-6.7011569626629353E-2</v>
      </c>
      <c r="L469">
        <v>4.1077328205574304E-2</v>
      </c>
      <c r="M469">
        <v>1.0081316759169567</v>
      </c>
      <c r="N469">
        <v>-0.20752850105054677</v>
      </c>
      <c r="O469">
        <v>1.5729301594546996</v>
      </c>
      <c r="P469">
        <v>-0.19042545318370685</v>
      </c>
      <c r="R469" s="33">
        <v>0.91918687751478834</v>
      </c>
      <c r="S469" s="33">
        <v>0.77385039104793707</v>
      </c>
      <c r="T469" s="33">
        <v>0.10352234267793704</v>
      </c>
      <c r="U469" s="33">
        <v>0.90001338808797926</v>
      </c>
      <c r="V469" s="33">
        <v>0.52501359466696795</v>
      </c>
      <c r="W469" s="33">
        <v>0.90348556772968058</v>
      </c>
      <c r="X469" s="33">
        <v>0.88193683274180479</v>
      </c>
      <c r="Y469" s="33">
        <v>0.71234789151342026</v>
      </c>
      <c r="Z469" s="33">
        <v>0.43101266605361022</v>
      </c>
      <c r="AA469" s="33">
        <v>2.9878363027180714E-2</v>
      </c>
      <c r="AC469" s="36">
        <f t="shared" si="40"/>
        <v>0.98897011597871587</v>
      </c>
      <c r="AD469" s="36">
        <f t="shared" si="40"/>
        <v>0.89538618974990958</v>
      </c>
      <c r="AE469" s="36">
        <f t="shared" si="40"/>
        <v>1.9065014118593626E-2</v>
      </c>
      <c r="AF469" s="36">
        <f t="shared" si="40"/>
        <v>0.9823423102359834</v>
      </c>
      <c r="AG469" s="36">
        <f t="shared" si="40"/>
        <v>0.54224320069658694</v>
      </c>
      <c r="AH469" s="36">
        <f t="shared" si="39"/>
        <v>0.98366779439202601</v>
      </c>
      <c r="AI469" s="36">
        <f t="shared" si="39"/>
        <v>0.97453113848697392</v>
      </c>
      <c r="AJ469" s="36">
        <f t="shared" si="39"/>
        <v>0.82658819394937977</v>
      </c>
      <c r="AK469" s="36">
        <f t="shared" si="39"/>
        <v>0.38449946664990881</v>
      </c>
      <c r="AL469" s="36">
        <f t="shared" si="39"/>
        <v>1.2131584941662667E-3</v>
      </c>
      <c r="AN469">
        <f>SQRT(Correlation)*$F469 + SQRT('CDO Param'!C$17 - Correlation)*HLOOKUP('CDO Param'!C$12,$C$4:$E$1004,$A469,FALSE) + SQRT(1-Correlation)*G469</f>
        <v>0.46760054179256849</v>
      </c>
      <c r="AO469">
        <f>SQRT(Correlation)*$F469 + SQRT('CDO Param'!D$17 - Correlation)*HLOOKUP('CDO Param'!D$12,$C$4:$E$1004,$A469,FALSE) + SQRT(1-Correlation)*H469</f>
        <v>-0.80216777796909966</v>
      </c>
      <c r="AP469">
        <f>SQRT(Correlation)*$F469 + SQRT('CDO Param'!E$17 - Correlation)*HLOOKUP('CDO Param'!E$12,$C$4:$E$1004,$A469,FALSE) + SQRT(1-Correlation)*I469</f>
        <v>-1.5962819737614069</v>
      </c>
      <c r="AQ469">
        <f>SQRT(Correlation)*$F469 + SQRT('CDO Param'!F$17 - Correlation)*HLOOKUP('CDO Param'!F$12,$C$4:$E$1004,$A469,FALSE) + SQRT(1-Correlation)*J469</f>
        <v>0.38197810858457037</v>
      </c>
      <c r="AR469">
        <f>SQRT(Correlation)*$F469 + SQRT('CDO Param'!G$17 - Correlation)*HLOOKUP('CDO Param'!G$12,$C$4:$E$1004,$A469,FALSE) + SQRT(1-Correlation)*K469</f>
        <v>-0.30456107331810439</v>
      </c>
      <c r="AS469">
        <f>SQRT(Correlation)*$F469 + SQRT('CDO Param'!H$17 - Correlation)*HLOOKUP('CDO Param'!H$12,$C$4:$E$1004,$A469,FALSE) + SQRT(1-Correlation)*L469</f>
        <v>-0.27638320065896987</v>
      </c>
      <c r="AT469">
        <f>SQRT(Correlation)*$F469 + SQRT('CDO Param'!I$17 - Correlation)*HLOOKUP('CDO Param'!I$12,$C$4:$E$1004,$A469,FALSE) + SQRT(1-Correlation)*M469</f>
        <v>0.71540936674091826</v>
      </c>
      <c r="AU469">
        <f>SQRT(Correlation)*$F469 + SQRT('CDO Param'!J$17 - Correlation)*HLOOKUP('CDO Param'!J$12,$C$4:$E$1004,$A469,FALSE) + SQRT(1-Correlation)*N469</f>
        <v>-0.19094267917731064</v>
      </c>
      <c r="AV469">
        <f>SQRT(Correlation)*$F469 + SQRT('CDO Param'!K$17 - Correlation)*HLOOKUP('CDO Param'!K$12,$C$4:$E$1004,$A469,FALSE) + SQRT(1-Correlation)*O469</f>
        <v>1.4981487149134063</v>
      </c>
      <c r="AW469">
        <f>SQRT(Correlation)*$F469 + SQRT('CDO Param'!L$17 - Correlation)*HLOOKUP('CDO Param'!L$12,$C$4:$E$1004,$A469,FALSE) + SQRT(1-Correlation)*P469</f>
        <v>-0.17471730332028115</v>
      </c>
      <c r="AY469" s="3">
        <f>IF(AN469&lt;'CDO Param'!C$15,1,0)</f>
        <v>0</v>
      </c>
      <c r="AZ469" s="3">
        <f>IF(AO469&lt;'CDO Param'!D$15,1,0)</f>
        <v>0</v>
      </c>
      <c r="BA469" s="3">
        <f>IF(AP469&lt;'CDO Param'!E$15,1,0)</f>
        <v>1</v>
      </c>
      <c r="BB469" s="3">
        <f>IF(AQ469&lt;'CDO Param'!F$15,1,0)</f>
        <v>0</v>
      </c>
      <c r="BC469" s="3">
        <f>IF(AR469&lt;'CDO Param'!G$15,1,0)</f>
        <v>1</v>
      </c>
      <c r="BD469" s="3">
        <f>IF(AS469&lt;'CDO Param'!H$15,1,0)</f>
        <v>0</v>
      </c>
      <c r="BE469" s="3">
        <f>IF(AT469&lt;'CDO Param'!I$15,1,0)</f>
        <v>0</v>
      </c>
      <c r="BF469" s="3">
        <f>IF(AU469&lt;'CDO Param'!J$15,1,0)</f>
        <v>0</v>
      </c>
      <c r="BG469" s="3">
        <f>IF(AV469&lt;'CDO Param'!K$15,1,0)</f>
        <v>0</v>
      </c>
      <c r="BH469" s="3">
        <f>IF(AW469&lt;'CDO Param'!L$15,1,0)</f>
        <v>0</v>
      </c>
      <c r="BJ469" s="37">
        <f>AY469*'CDO Param'!C$6*AC469</f>
        <v>0</v>
      </c>
      <c r="BK469" s="37">
        <f>AZ469*'CDO Param'!D$6*AD469</f>
        <v>0</v>
      </c>
      <c r="BL469" s="37">
        <f>BA469*'CDO Param'!E$6*AE469</f>
        <v>190.65014118593626</v>
      </c>
      <c r="BM469" s="37">
        <f>BB469*'CDO Param'!F$6*AF469</f>
        <v>0</v>
      </c>
      <c r="BN469" s="37">
        <f>BC469*'CDO Param'!G$6*AG469</f>
        <v>5422.4320069658697</v>
      </c>
      <c r="BO469" s="37">
        <f>BD469*'CDO Param'!H$6*AH469</f>
        <v>0</v>
      </c>
      <c r="BP469" s="37">
        <f>BE469*'CDO Param'!I$6*AI469</f>
        <v>0</v>
      </c>
      <c r="BQ469" s="37">
        <f>BF469*'CDO Param'!J$6*AJ469</f>
        <v>0</v>
      </c>
      <c r="BR469" s="37">
        <f>BG469*'CDO Param'!K$6*AK469</f>
        <v>0</v>
      </c>
      <c r="BS469" s="37">
        <f>BH469*'CDO Param'!L$6*AL469</f>
        <v>0</v>
      </c>
      <c r="BU469" s="38">
        <f t="shared" si="41"/>
        <v>5613.082148151806</v>
      </c>
      <c r="BV469" s="38">
        <f>AVERAGE(BU$5:BU469)</f>
        <v>7606.0309326165025</v>
      </c>
      <c r="CF469" s="5">
        <f>BU469/'CDO Param'!$M$6</f>
        <v>5.8469605709914649E-2</v>
      </c>
      <c r="CG469" s="5">
        <f t="shared" si="42"/>
        <v>8.469605709914646E-3</v>
      </c>
      <c r="CH469" s="5">
        <f t="shared" si="43"/>
        <v>0.4234802854957323</v>
      </c>
    </row>
    <row r="470" spans="1:86" x14ac:dyDescent="0.2">
      <c r="A470" s="3">
        <v>467</v>
      </c>
      <c r="B470" s="3">
        <v>466</v>
      </c>
      <c r="C470">
        <v>-0.33011019695550203</v>
      </c>
      <c r="D470">
        <v>-1.7497495718998834</v>
      </c>
      <c r="E470">
        <v>0.36213577914168127</v>
      </c>
      <c r="F470">
        <v>0.40661007005837746</v>
      </c>
      <c r="G470">
        <v>7.5892785389441997E-2</v>
      </c>
      <c r="H470">
        <v>1.1350812201271765</v>
      </c>
      <c r="I470">
        <v>0.9598693395673763</v>
      </c>
      <c r="J470">
        <v>-3.5564880818128586</v>
      </c>
      <c r="K470">
        <v>-0.98655164038063958</v>
      </c>
      <c r="L470">
        <v>0.2064689397229813</v>
      </c>
      <c r="M470">
        <v>-1.2468854038161226</v>
      </c>
      <c r="N470">
        <v>-0.70695023168809712</v>
      </c>
      <c r="O470">
        <v>-0.54875499699846841</v>
      </c>
      <c r="P470">
        <v>0.52689983931486495</v>
      </c>
      <c r="R470" s="33">
        <v>0.16564739782626153</v>
      </c>
      <c r="S470" s="33">
        <v>3.5815265977669167E-2</v>
      </c>
      <c r="T470" s="33">
        <v>0.94717528668566386</v>
      </c>
      <c r="U470" s="33">
        <v>0.17504332595274008</v>
      </c>
      <c r="V470" s="33">
        <v>0.95317928770239435</v>
      </c>
      <c r="W470" s="33">
        <v>8.4288414141297535E-2</v>
      </c>
      <c r="X470" s="33">
        <v>0.6353764727876412</v>
      </c>
      <c r="Y470" s="33">
        <v>0.77237814188579945</v>
      </c>
      <c r="Z470" s="33">
        <v>0.35943067463088346</v>
      </c>
      <c r="AA470" s="33">
        <v>0.95134852125837865</v>
      </c>
      <c r="AC470" s="36">
        <f t="shared" si="40"/>
        <v>5.3466201601292077E-2</v>
      </c>
      <c r="AD470" s="36">
        <f t="shared" si="40"/>
        <v>1.814398038502628E-3</v>
      </c>
      <c r="AE470" s="36">
        <f t="shared" si="40"/>
        <v>0.99570102922609816</v>
      </c>
      <c r="AF470" s="36">
        <f t="shared" si="40"/>
        <v>6.0277303783387366E-2</v>
      </c>
      <c r="AG470" s="36">
        <f t="shared" si="40"/>
        <v>0.99671081127444006</v>
      </c>
      <c r="AH470" s="36">
        <f t="shared" si="39"/>
        <v>1.2106749293477208E-2</v>
      </c>
      <c r="AI470" s="36">
        <f t="shared" si="39"/>
        <v>0.72028267497030152</v>
      </c>
      <c r="AJ470" s="36">
        <f t="shared" si="39"/>
        <v>0.89393038279458181</v>
      </c>
      <c r="AK470" s="36">
        <f t="shared" si="39"/>
        <v>0.27195579229839217</v>
      </c>
      <c r="AL470" s="36">
        <f t="shared" si="39"/>
        <v>0.99641855434020932</v>
      </c>
      <c r="AN470">
        <f>SQRT(Correlation)*$F470 + SQRT('CDO Param'!C$17 - Correlation)*HLOOKUP('CDO Param'!C$12,$C$4:$E$1004,$A470,FALSE) + SQRT(1-Correlation)*G470</f>
        <v>-4.6872345497726828E-2</v>
      </c>
      <c r="AO470">
        <f>SQRT(Correlation)*$F470 + SQRT('CDO Param'!D$17 - Correlation)*HLOOKUP('CDO Param'!D$12,$C$4:$E$1004,$A470,FALSE) + SQRT(1-Correlation)*H470</f>
        <v>0.95796203202622843</v>
      </c>
      <c r="AP470">
        <f>SQRT(Correlation)*$F470 + SQRT('CDO Param'!E$17 - Correlation)*HLOOKUP('CDO Param'!E$12,$C$4:$E$1004,$A470,FALSE) + SQRT(1-Correlation)*I470</f>
        <v>0.95185445621377673</v>
      </c>
      <c r="AQ470">
        <f>SQRT(Correlation)*$F470 + SQRT('CDO Param'!F$17 - Correlation)*HLOOKUP('CDO Param'!F$12,$C$4:$E$1004,$A470,FALSE) + SQRT(1-Correlation)*J470</f>
        <v>-3.1644234269124922</v>
      </c>
      <c r="AR470">
        <f>SQRT(Correlation)*$F470 + SQRT('CDO Param'!G$17 - Correlation)*HLOOKUP('CDO Param'!G$12,$C$4:$E$1004,$A470,FALSE) + SQRT(1-Correlation)*K470</f>
        <v>-0.72636764787437391</v>
      </c>
      <c r="AS470">
        <f>SQRT(Correlation)*$F470 + SQRT('CDO Param'!H$17 - Correlation)*HLOOKUP('CDO Param'!H$12,$C$4:$E$1004,$A470,FALSE) + SQRT(1-Correlation)*L470</f>
        <v>7.7003071242168125E-2</v>
      </c>
      <c r="AT470">
        <f>SQRT(Correlation)*$F470 + SQRT('CDO Param'!I$17 - Correlation)*HLOOKUP('CDO Param'!I$12,$C$4:$E$1004,$A470,FALSE) + SQRT(1-Correlation)*M470</f>
        <v>-0.9733419411642501</v>
      </c>
      <c r="AU470">
        <f>SQRT(Correlation)*$F470 + SQRT('CDO Param'!J$17 - Correlation)*HLOOKUP('CDO Param'!J$12,$C$4:$E$1004,$A470,FALSE) + SQRT(1-Correlation)*N470</f>
        <v>-0.62942943190000911</v>
      </c>
      <c r="AV470">
        <f>SQRT(Correlation)*$F470 + SQRT('CDO Param'!K$17 - Correlation)*HLOOKUP('CDO Param'!K$12,$C$4:$E$1004,$A470,FALSE) + SQRT(1-Correlation)*O470</f>
        <v>-0.4793522549187772</v>
      </c>
      <c r="AW470">
        <f>SQRT(Correlation)*$F470 + SQRT('CDO Param'!L$17 - Correlation)*HLOOKUP('CDO Param'!L$12,$C$4:$E$1004,$A470,FALSE) + SQRT(1-Correlation)*P470</f>
        <v>0.54110352275894147</v>
      </c>
      <c r="AY470" s="3">
        <f>IF(AN470&lt;'CDO Param'!C$15,1,0)</f>
        <v>0</v>
      </c>
      <c r="AZ470" s="3">
        <f>IF(AO470&lt;'CDO Param'!D$15,1,0)</f>
        <v>0</v>
      </c>
      <c r="BA470" s="3">
        <f>IF(AP470&lt;'CDO Param'!E$15,1,0)</f>
        <v>0</v>
      </c>
      <c r="BB470" s="3">
        <f>IF(AQ470&lt;'CDO Param'!F$15,1,0)</f>
        <v>1</v>
      </c>
      <c r="BC470" s="3">
        <f>IF(AR470&lt;'CDO Param'!G$15,1,0)</f>
        <v>1</v>
      </c>
      <c r="BD470" s="3">
        <f>IF(AS470&lt;'CDO Param'!H$15,1,0)</f>
        <v>0</v>
      </c>
      <c r="BE470" s="3">
        <f>IF(AT470&lt;'CDO Param'!I$15,1,0)</f>
        <v>1</v>
      </c>
      <c r="BF470" s="3">
        <f>IF(AU470&lt;'CDO Param'!J$15,1,0)</f>
        <v>0</v>
      </c>
      <c r="BG470" s="3">
        <f>IF(AV470&lt;'CDO Param'!K$15,1,0)</f>
        <v>0</v>
      </c>
      <c r="BH470" s="3">
        <f>IF(AW470&lt;'CDO Param'!L$15,1,0)</f>
        <v>0</v>
      </c>
      <c r="BJ470" s="37">
        <f>AY470*'CDO Param'!C$6*AC470</f>
        <v>0</v>
      </c>
      <c r="BK470" s="37">
        <f>AZ470*'CDO Param'!D$6*AD470</f>
        <v>0</v>
      </c>
      <c r="BL470" s="37">
        <f>BA470*'CDO Param'!E$6*AE470</f>
        <v>0</v>
      </c>
      <c r="BM470" s="37">
        <f>BB470*'CDO Param'!F$6*AF470</f>
        <v>602.77303783387367</v>
      </c>
      <c r="BN470" s="37">
        <f>BC470*'CDO Param'!G$6*AG470</f>
        <v>9967.1081127444013</v>
      </c>
      <c r="BO470" s="37">
        <f>BD470*'CDO Param'!H$6*AH470</f>
        <v>0</v>
      </c>
      <c r="BP470" s="37">
        <f>BE470*'CDO Param'!I$6*AI470</f>
        <v>5762.2613997624121</v>
      </c>
      <c r="BQ470" s="37">
        <f>BF470*'CDO Param'!J$6*AJ470</f>
        <v>0</v>
      </c>
      <c r="BR470" s="37">
        <f>BG470*'CDO Param'!K$6*AK470</f>
        <v>0</v>
      </c>
      <c r="BS470" s="37">
        <f>BH470*'CDO Param'!L$6*AL470</f>
        <v>0</v>
      </c>
      <c r="BU470" s="38">
        <f t="shared" si="41"/>
        <v>16332.142550340686</v>
      </c>
      <c r="BV470" s="38">
        <f>AVERAGE(BU$5:BU470)</f>
        <v>7624.7564940279281</v>
      </c>
      <c r="CF470" s="5">
        <f>BU470/'CDO Param'!$M$6</f>
        <v>0.17012648489938215</v>
      </c>
      <c r="CG470" s="5">
        <f t="shared" si="42"/>
        <v>0.02</v>
      </c>
      <c r="CH470" s="5">
        <f t="shared" si="43"/>
        <v>1</v>
      </c>
    </row>
    <row r="471" spans="1:86" x14ac:dyDescent="0.2">
      <c r="A471" s="3">
        <v>468</v>
      </c>
      <c r="B471" s="3">
        <v>467</v>
      </c>
      <c r="C471">
        <v>-1.1539214028744027E-2</v>
      </c>
      <c r="D471">
        <v>0.20040715753566474</v>
      </c>
      <c r="E471">
        <v>-0.55440068535972387</v>
      </c>
      <c r="F471">
        <v>-1.1064685168094002</v>
      </c>
      <c r="G471">
        <v>0.10275698514305986</v>
      </c>
      <c r="H471">
        <v>-0.59210833569522947</v>
      </c>
      <c r="I471">
        <v>0.45189153752289712</v>
      </c>
      <c r="J471">
        <v>-0.23145958039094694</v>
      </c>
      <c r="K471">
        <v>-0.49731625040294603</v>
      </c>
      <c r="L471">
        <v>-5.4234305935096927E-2</v>
      </c>
      <c r="M471">
        <v>-1.8096579879056662</v>
      </c>
      <c r="N471">
        <v>-0.93416474555851892</v>
      </c>
      <c r="O471">
        <v>-1.5328123481594957</v>
      </c>
      <c r="P471">
        <v>-1.061589500750415</v>
      </c>
      <c r="R471" s="33">
        <v>0.31459678956987186</v>
      </c>
      <c r="S471" s="33">
        <v>0.42824230083648224</v>
      </c>
      <c r="T471" s="33">
        <v>0.46835015875676189</v>
      </c>
      <c r="U471" s="33">
        <v>0.56111822489701124</v>
      </c>
      <c r="V471" s="33">
        <v>0.71400584406871626</v>
      </c>
      <c r="W471" s="33">
        <v>0.29622126291330031</v>
      </c>
      <c r="X471" s="33">
        <v>0.59076578383835299</v>
      </c>
      <c r="Y471" s="33">
        <v>5.2897119919255897E-4</v>
      </c>
      <c r="Z471" s="33">
        <v>0.8904189448293387</v>
      </c>
      <c r="AA471" s="33">
        <v>0.27120574669502945</v>
      </c>
      <c r="AC471" s="36">
        <f t="shared" si="40"/>
        <v>0.20833512477628352</v>
      </c>
      <c r="AD471" s="36">
        <f t="shared" si="40"/>
        <v>0.37995950928545924</v>
      </c>
      <c r="AE471" s="36">
        <f t="shared" si="40"/>
        <v>0.44659157879383604</v>
      </c>
      <c r="AF471" s="36">
        <f t="shared" si="40"/>
        <v>0.60254591678787361</v>
      </c>
      <c r="AG471" s="36">
        <f t="shared" si="40"/>
        <v>0.82864754713057409</v>
      </c>
      <c r="AH471" s="36">
        <f t="shared" si="39"/>
        <v>0.18422463243557019</v>
      </c>
      <c r="AI471" s="36">
        <f t="shared" si="39"/>
        <v>0.65085687990759677</v>
      </c>
      <c r="AJ471" s="36">
        <f t="shared" si="39"/>
        <v>1.5522129151629351E-7</v>
      </c>
      <c r="AK471" s="36">
        <f t="shared" si="39"/>
        <v>0.97838760076586062</v>
      </c>
      <c r="AL471" s="36">
        <f t="shared" si="39"/>
        <v>0.15346537266527269</v>
      </c>
      <c r="AN471">
        <f>SQRT(Correlation)*$F471 + SQRT('CDO Param'!C$17 - Correlation)*HLOOKUP('CDO Param'!C$12,$C$4:$E$1004,$A471,FALSE) + SQRT(1-Correlation)*G471</f>
        <v>-0.22407037965699717</v>
      </c>
      <c r="AO471">
        <f>SQRT(Correlation)*$F471 + SQRT('CDO Param'!D$17 - Correlation)*HLOOKUP('CDO Param'!D$12,$C$4:$E$1004,$A471,FALSE) + SQRT(1-Correlation)*H471</f>
        <v>-0.88327750393079385</v>
      </c>
      <c r="AP471">
        <f>SQRT(Correlation)*$F471 + SQRT('CDO Param'!E$17 - Correlation)*HLOOKUP('CDO Param'!E$12,$C$4:$E$1004,$A471,FALSE) + SQRT(1-Correlation)*I471</f>
        <v>7.5752897875218383E-2</v>
      </c>
      <c r="AQ471">
        <f>SQRT(Correlation)*$F471 + SQRT('CDO Param'!F$17 - Correlation)*HLOOKUP('CDO Param'!F$12,$C$4:$E$1004,$A471,FALSE) + SQRT(1-Correlation)*J471</f>
        <v>-0.69344566725295376</v>
      </c>
      <c r="AR471">
        <f>SQRT(Correlation)*$F471 + SQRT('CDO Param'!G$17 - Correlation)*HLOOKUP('CDO Param'!G$12,$C$4:$E$1004,$A471,FALSE) + SQRT(1-Correlation)*K471</f>
        <v>-0.94565944976866412</v>
      </c>
      <c r="AS471">
        <f>SQRT(Correlation)*$F471 + SQRT('CDO Param'!H$17 - Correlation)*HLOOKUP('CDO Param'!H$12,$C$4:$E$1004,$A471,FALSE) + SQRT(1-Correlation)*L471</f>
        <v>-0.37300539544223116</v>
      </c>
      <c r="AT471">
        <f>SQRT(Correlation)*$F471 + SQRT('CDO Param'!I$17 - Correlation)*HLOOKUP('CDO Param'!I$12,$C$4:$E$1004,$A471,FALSE) + SQRT(1-Correlation)*M471</f>
        <v>-2.1906561374720863</v>
      </c>
      <c r="AU471">
        <f>SQRT(Correlation)*$F471 + SQRT('CDO Param'!J$17 - Correlation)*HLOOKUP('CDO Param'!J$12,$C$4:$E$1004,$A471,FALSE) + SQRT(1-Correlation)*N471</f>
        <v>-1.2391755480420958</v>
      </c>
      <c r="AV471">
        <f>SQRT(Correlation)*$F471 + SQRT('CDO Param'!K$17 - Correlation)*HLOOKUP('CDO Param'!K$12,$C$4:$E$1004,$A471,FALSE) + SQRT(1-Correlation)*O471</f>
        <v>-1.807102530047624</v>
      </c>
      <c r="AW471">
        <f>SQRT(Correlation)*$F471 + SQRT('CDO Param'!L$17 - Correlation)*HLOOKUP('CDO Param'!L$12,$C$4:$E$1004,$A471,FALSE) + SQRT(1-Correlation)*P471</f>
        <v>-1.3600612850508234</v>
      </c>
      <c r="AY471" s="3">
        <f>IF(AN471&lt;'CDO Param'!C$15,1,0)</f>
        <v>0</v>
      </c>
      <c r="AZ471" s="3">
        <f>IF(AO471&lt;'CDO Param'!D$15,1,0)</f>
        <v>0</v>
      </c>
      <c r="BA471" s="3">
        <f>IF(AP471&lt;'CDO Param'!E$15,1,0)</f>
        <v>0</v>
      </c>
      <c r="BB471" s="3">
        <f>IF(AQ471&lt;'CDO Param'!F$15,1,0)</f>
        <v>0</v>
      </c>
      <c r="BC471" s="3">
        <f>IF(AR471&lt;'CDO Param'!G$15,1,0)</f>
        <v>1</v>
      </c>
      <c r="BD471" s="3">
        <f>IF(AS471&lt;'CDO Param'!H$15,1,0)</f>
        <v>0</v>
      </c>
      <c r="BE471" s="3">
        <f>IF(AT471&lt;'CDO Param'!I$15,1,0)</f>
        <v>1</v>
      </c>
      <c r="BF471" s="3">
        <f>IF(AU471&lt;'CDO Param'!J$15,1,0)</f>
        <v>0</v>
      </c>
      <c r="BG471" s="3">
        <f>IF(AV471&lt;'CDO Param'!K$15,1,0)</f>
        <v>0</v>
      </c>
      <c r="BH471" s="3">
        <f>IF(AW471&lt;'CDO Param'!L$15,1,0)</f>
        <v>1</v>
      </c>
      <c r="BJ471" s="37">
        <f>AY471*'CDO Param'!C$6*AC471</f>
        <v>0</v>
      </c>
      <c r="BK471" s="37">
        <f>AZ471*'CDO Param'!D$6*AD471</f>
        <v>0</v>
      </c>
      <c r="BL471" s="37">
        <f>BA471*'CDO Param'!E$6*AE471</f>
        <v>0</v>
      </c>
      <c r="BM471" s="37">
        <f>BB471*'CDO Param'!F$6*AF471</f>
        <v>0</v>
      </c>
      <c r="BN471" s="37">
        <f>BC471*'CDO Param'!G$6*AG471</f>
        <v>8286.4754713057409</v>
      </c>
      <c r="BO471" s="37">
        <f>BD471*'CDO Param'!H$6*AH471</f>
        <v>0</v>
      </c>
      <c r="BP471" s="37">
        <f>BE471*'CDO Param'!I$6*AI471</f>
        <v>5206.855039260774</v>
      </c>
      <c r="BQ471" s="37">
        <f>BF471*'CDO Param'!J$6*AJ471</f>
        <v>0</v>
      </c>
      <c r="BR471" s="37">
        <f>BG471*'CDO Param'!K$6*AK471</f>
        <v>0</v>
      </c>
      <c r="BS471" s="37">
        <f>BH471*'CDO Param'!L$6*AL471</f>
        <v>1534.6537266527268</v>
      </c>
      <c r="BU471" s="38">
        <f t="shared" si="41"/>
        <v>15027.984237219242</v>
      </c>
      <c r="BV471" s="38">
        <f>AVERAGE(BU$5:BU471)</f>
        <v>7640.6092300947194</v>
      </c>
      <c r="CF471" s="5">
        <f>BU471/'CDO Param'!$M$6</f>
        <v>0.15654150247103377</v>
      </c>
      <c r="CG471" s="5">
        <f t="shared" si="42"/>
        <v>0.02</v>
      </c>
      <c r="CH471" s="5">
        <f t="shared" si="43"/>
        <v>1</v>
      </c>
    </row>
    <row r="472" spans="1:86" x14ac:dyDescent="0.2">
      <c r="A472" s="3">
        <v>469</v>
      </c>
      <c r="B472" s="3">
        <v>468</v>
      </c>
      <c r="C472">
        <v>0.69688098847109359</v>
      </c>
      <c r="D472">
        <v>-0.87960870587266982</v>
      </c>
      <c r="E472">
        <v>6.6670509113464504E-2</v>
      </c>
      <c r="F472">
        <v>1.4937540981918573</v>
      </c>
      <c r="G472">
        <v>2.1409505279734731E-2</v>
      </c>
      <c r="H472">
        <v>-1.7112142813857645</v>
      </c>
      <c r="I472">
        <v>-0.11687234291457571</v>
      </c>
      <c r="J472">
        <v>0.38055986806284636</v>
      </c>
      <c r="K472">
        <v>1.2025998330500443</v>
      </c>
      <c r="L472">
        <v>-1.1448264558566734E-2</v>
      </c>
      <c r="M472">
        <v>0.62957951740827411</v>
      </c>
      <c r="N472">
        <v>0.8414713192905765</v>
      </c>
      <c r="O472">
        <v>1.2824716577597428</v>
      </c>
      <c r="P472">
        <v>-2.2551648726221174</v>
      </c>
      <c r="R472" s="33">
        <v>0.15498470335965264</v>
      </c>
      <c r="S472" s="33">
        <v>0.82790936568188922</v>
      </c>
      <c r="T472" s="33">
        <v>0.67270901551130646</v>
      </c>
      <c r="U472" s="33">
        <v>0.22042369852793575</v>
      </c>
      <c r="V472" s="33">
        <v>0.66110115901618316</v>
      </c>
      <c r="W472" s="33">
        <v>0.12717958499080481</v>
      </c>
      <c r="X472" s="33">
        <v>0.50728494045663852</v>
      </c>
      <c r="Y472" s="33">
        <v>0.9379942547241199</v>
      </c>
      <c r="Z472" s="33">
        <v>0.86943914828330238</v>
      </c>
      <c r="AA472" s="33">
        <v>0.66376519746322427</v>
      </c>
      <c r="AC472" s="36">
        <f t="shared" si="40"/>
        <v>4.6248920300399468E-2</v>
      </c>
      <c r="AD472" s="36">
        <f t="shared" si="40"/>
        <v>0.94190855862390843</v>
      </c>
      <c r="AE472" s="36">
        <f t="shared" si="40"/>
        <v>0.77430950674247434</v>
      </c>
      <c r="AF472" s="36">
        <f t="shared" si="40"/>
        <v>9.9044996535801455E-2</v>
      </c>
      <c r="AG472" s="36">
        <f t="shared" si="40"/>
        <v>0.75796900801718681</v>
      </c>
      <c r="AH472" s="36">
        <f t="shared" si="39"/>
        <v>2.9993883325709621E-2</v>
      </c>
      <c r="AI472" s="36">
        <f t="shared" si="39"/>
        <v>0.51231766053895489</v>
      </c>
      <c r="AJ472" s="36">
        <f t="shared" si="39"/>
        <v>0.99386638998554244</v>
      </c>
      <c r="AK472" s="36">
        <f t="shared" si="39"/>
        <v>0.96822714812321919</v>
      </c>
      <c r="AL472" s="36">
        <f t="shared" si="39"/>
        <v>0.76175759603647863</v>
      </c>
      <c r="AN472">
        <f>SQRT(Correlation)*$F472 + SQRT('CDO Param'!C$17 - Correlation)*HLOOKUP('CDO Param'!C$12,$C$4:$E$1004,$A472,FALSE) + SQRT(1-Correlation)*G472</f>
        <v>0.36828190538545841</v>
      </c>
      <c r="AO472">
        <f>SQRT(Correlation)*$F472 + SQRT('CDO Param'!D$17 - Correlation)*HLOOKUP('CDO Param'!D$12,$C$4:$E$1004,$A472,FALSE) + SQRT(1-Correlation)*H472</f>
        <v>-1.2754293428291372</v>
      </c>
      <c r="AP472">
        <f>SQRT(Correlation)*$F472 + SQRT('CDO Param'!E$17 - Correlation)*HLOOKUP('CDO Param'!E$12,$C$4:$E$1004,$A472,FALSE) + SQRT(1-Correlation)*I472</f>
        <v>0.54586906061295548</v>
      </c>
      <c r="AQ472">
        <f>SQRT(Correlation)*$F472 + SQRT('CDO Param'!F$17 - Correlation)*HLOOKUP('CDO Param'!F$12,$C$4:$E$1004,$A472,FALSE) + SQRT(1-Correlation)*J472</f>
        <v>0.84830529123645948</v>
      </c>
      <c r="AR472">
        <f>SQRT(Correlation)*$F472 + SQRT('CDO Param'!G$17 - Correlation)*HLOOKUP('CDO Param'!G$12,$C$4:$E$1004,$A472,FALSE) + SQRT(1-Correlation)*K472</f>
        <v>1.6281608763498432</v>
      </c>
      <c r="AS472">
        <f>SQRT(Correlation)*$F472 + SQRT('CDO Param'!H$17 - Correlation)*HLOOKUP('CDO Param'!H$12,$C$4:$E$1004,$A472,FALSE) + SQRT(1-Correlation)*L472</f>
        <v>0.33711028792867392</v>
      </c>
      <c r="AT472">
        <f>SQRT(Correlation)*$F472 + SQRT('CDO Param'!I$17 - Correlation)*HLOOKUP('CDO Param'!I$12,$C$4:$E$1004,$A472,FALSE) + SQRT(1-Correlation)*M472</f>
        <v>1.0845460734568624</v>
      </c>
      <c r="AU472">
        <f>SQRT(Correlation)*$F472 + SQRT('CDO Param'!J$17 - Correlation)*HLOOKUP('CDO Param'!J$12,$C$4:$E$1004,$A472,FALSE) + SQRT(1-Correlation)*N472</f>
        <v>1.4550336867395468</v>
      </c>
      <c r="AV472">
        <f>SQRT(Correlation)*$F472 + SQRT('CDO Param'!K$17 - Correlation)*HLOOKUP('CDO Param'!K$12,$C$4:$E$1004,$A472,FALSE) + SQRT(1-Correlation)*O472</f>
        <v>1.8734033422798686</v>
      </c>
      <c r="AW472">
        <f>SQRT(Correlation)*$F472 + SQRT('CDO Param'!L$17 - Correlation)*HLOOKUP('CDO Param'!L$12,$C$4:$E$1004,$A472,FALSE) + SQRT(1-Correlation)*P472</f>
        <v>-1.4826933486667713</v>
      </c>
      <c r="AY472" s="3">
        <f>IF(AN472&lt;'CDO Param'!C$15,1,0)</f>
        <v>0</v>
      </c>
      <c r="AZ472" s="3">
        <f>IF(AO472&lt;'CDO Param'!D$15,1,0)</f>
        <v>0</v>
      </c>
      <c r="BA472" s="3">
        <f>IF(AP472&lt;'CDO Param'!E$15,1,0)</f>
        <v>0</v>
      </c>
      <c r="BB472" s="3">
        <f>IF(AQ472&lt;'CDO Param'!F$15,1,0)</f>
        <v>0</v>
      </c>
      <c r="BC472" s="3">
        <f>IF(AR472&lt;'CDO Param'!G$15,1,0)</f>
        <v>0</v>
      </c>
      <c r="BD472" s="3">
        <f>IF(AS472&lt;'CDO Param'!H$15,1,0)</f>
        <v>0</v>
      </c>
      <c r="BE472" s="3">
        <f>IF(AT472&lt;'CDO Param'!I$15,1,0)</f>
        <v>0</v>
      </c>
      <c r="BF472" s="3">
        <f>IF(AU472&lt;'CDO Param'!J$15,1,0)</f>
        <v>0</v>
      </c>
      <c r="BG472" s="3">
        <f>IF(AV472&lt;'CDO Param'!K$15,1,0)</f>
        <v>0</v>
      </c>
      <c r="BH472" s="3">
        <f>IF(AW472&lt;'CDO Param'!L$15,1,0)</f>
        <v>1</v>
      </c>
      <c r="BJ472" s="37">
        <f>AY472*'CDO Param'!C$6*AC472</f>
        <v>0</v>
      </c>
      <c r="BK472" s="37">
        <f>AZ472*'CDO Param'!D$6*AD472</f>
        <v>0</v>
      </c>
      <c r="BL472" s="37">
        <f>BA472*'CDO Param'!E$6*AE472</f>
        <v>0</v>
      </c>
      <c r="BM472" s="37">
        <f>BB472*'CDO Param'!F$6*AF472</f>
        <v>0</v>
      </c>
      <c r="BN472" s="37">
        <f>BC472*'CDO Param'!G$6*AG472</f>
        <v>0</v>
      </c>
      <c r="BO472" s="37">
        <f>BD472*'CDO Param'!H$6*AH472</f>
        <v>0</v>
      </c>
      <c r="BP472" s="37">
        <f>BE472*'CDO Param'!I$6*AI472</f>
        <v>0</v>
      </c>
      <c r="BQ472" s="37">
        <f>BF472*'CDO Param'!J$6*AJ472</f>
        <v>0</v>
      </c>
      <c r="BR472" s="37">
        <f>BG472*'CDO Param'!K$6*AK472</f>
        <v>0</v>
      </c>
      <c r="BS472" s="37">
        <f>BH472*'CDO Param'!L$6*AL472</f>
        <v>7617.5759603647866</v>
      </c>
      <c r="BU472" s="38">
        <f t="shared" si="41"/>
        <v>7617.5759603647866</v>
      </c>
      <c r="BV472" s="38">
        <f>AVERAGE(BU$5:BU472)</f>
        <v>7640.5600137064066</v>
      </c>
      <c r="CF472" s="5">
        <f>BU472/'CDO Param'!$M$6</f>
        <v>7.93497495871332E-2</v>
      </c>
      <c r="CG472" s="5">
        <f t="shared" si="42"/>
        <v>0.02</v>
      </c>
      <c r="CH472" s="5">
        <f t="shared" si="43"/>
        <v>1</v>
      </c>
    </row>
    <row r="473" spans="1:86" x14ac:dyDescent="0.2">
      <c r="A473" s="3">
        <v>470</v>
      </c>
      <c r="B473" s="3">
        <v>469</v>
      </c>
      <c r="C473">
        <v>0.57906163419829682</v>
      </c>
      <c r="D473">
        <v>-0.84212388173909858</v>
      </c>
      <c r="E473">
        <v>-1.8054515749099664</v>
      </c>
      <c r="F473">
        <v>0.33188825909746811</v>
      </c>
      <c r="G473">
        <v>0.34238723856105935</v>
      </c>
      <c r="H473">
        <v>-1.0885196388699114</v>
      </c>
      <c r="I473">
        <v>-0.14541569726134185</v>
      </c>
      <c r="J473">
        <v>1.3389035302679986</v>
      </c>
      <c r="K473">
        <v>-0.50206153900944628</v>
      </c>
      <c r="L473">
        <v>-0.25223698685294949</v>
      </c>
      <c r="M473">
        <v>-2.193664840888232</v>
      </c>
      <c r="N473">
        <v>-5.9292233345331624E-2</v>
      </c>
      <c r="O473">
        <v>-0.91471292762435041</v>
      </c>
      <c r="P473">
        <v>-1.0752410162240267</v>
      </c>
      <c r="R473" s="33">
        <v>0.9016737644102768</v>
      </c>
      <c r="S473" s="33">
        <v>0.43095844352196827</v>
      </c>
      <c r="T473" s="33">
        <v>0.11856027372114374</v>
      </c>
      <c r="U473" s="33">
        <v>0.64252043126268332</v>
      </c>
      <c r="V473" s="33">
        <v>0.84088823191862938</v>
      </c>
      <c r="W473" s="33">
        <v>0.80851385640376894</v>
      </c>
      <c r="X473" s="33">
        <v>0.69238457814435683</v>
      </c>
      <c r="Y473" s="33">
        <v>0.90760487220604202</v>
      </c>
      <c r="Z473" s="33">
        <v>0.11508716694781891</v>
      </c>
      <c r="AA473" s="33">
        <v>0.27001489199233003</v>
      </c>
      <c r="AC473" s="36">
        <f t="shared" si="40"/>
        <v>0.98298312321883241</v>
      </c>
      <c r="AD473" s="36">
        <f t="shared" si="40"/>
        <v>0.38441050122326331</v>
      </c>
      <c r="AE473" s="36">
        <f t="shared" si="40"/>
        <v>2.5705427510526985E-2</v>
      </c>
      <c r="AF473" s="36">
        <f t="shared" si="40"/>
        <v>0.73094103668351906</v>
      </c>
      <c r="AG473" s="36">
        <f t="shared" si="40"/>
        <v>0.95102226636762666</v>
      </c>
      <c r="AH473" s="36">
        <f t="shared" si="39"/>
        <v>0.92679181431897617</v>
      </c>
      <c r="AI473" s="36">
        <f t="shared" si="39"/>
        <v>0.80096990327093409</v>
      </c>
      <c r="AJ473" s="36">
        <f t="shared" si="39"/>
        <v>0.98516802750199517</v>
      </c>
      <c r="AK473" s="36">
        <f t="shared" si="39"/>
        <v>2.4077099877570431E-2</v>
      </c>
      <c r="AL473" s="36">
        <f t="shared" si="39"/>
        <v>0.15206334818171818</v>
      </c>
      <c r="AN473">
        <f>SQRT(Correlation)*$F473 + SQRT('CDO Param'!C$17 - Correlation)*HLOOKUP('CDO Param'!C$12,$C$4:$E$1004,$A473,FALSE) + SQRT(1-Correlation)*G473</f>
        <v>0.31067503595475277</v>
      </c>
      <c r="AO473">
        <f>SQRT(Correlation)*$F473 + SQRT('CDO Param'!D$17 - Correlation)*HLOOKUP('CDO Param'!D$12,$C$4:$E$1004,$A473,FALSE) + SQRT(1-Correlation)*H473</f>
        <v>-1.0468024197296228</v>
      </c>
      <c r="AP473">
        <f>SQRT(Correlation)*$F473 + SQRT('CDO Param'!E$17 - Correlation)*HLOOKUP('CDO Param'!E$12,$C$4:$E$1004,$A473,FALSE) + SQRT(1-Correlation)*I473</f>
        <v>0.12020414726213979</v>
      </c>
      <c r="AQ473">
        <f>SQRT(Correlation)*$F473 + SQRT('CDO Param'!F$17 - Correlation)*HLOOKUP('CDO Param'!F$12,$C$4:$E$1004,$A473,FALSE) + SQRT(1-Correlation)*J473</f>
        <v>0.9714364544494567</v>
      </c>
      <c r="AR473">
        <f>SQRT(Correlation)*$F473 + SQRT('CDO Param'!G$17 - Correlation)*HLOOKUP('CDO Param'!G$12,$C$4:$E$1004,$A473,FALSE) + SQRT(1-Correlation)*K473</f>
        <v>-0.77505635906846215</v>
      </c>
      <c r="AS473">
        <f>SQRT(Correlation)*$F473 + SQRT('CDO Param'!H$17 - Correlation)*HLOOKUP('CDO Param'!H$12,$C$4:$E$1004,$A473,FALSE) + SQRT(1-Correlation)*L473</f>
        <v>-0.25343503531174127</v>
      </c>
      <c r="AT473">
        <f>SQRT(Correlation)*$F473 + SQRT('CDO Param'!I$17 - Correlation)*HLOOKUP('CDO Param'!I$12,$C$4:$E$1004,$A473,FALSE) + SQRT(1-Correlation)*M473</f>
        <v>-2.3798521584879673</v>
      </c>
      <c r="AU473">
        <f>SQRT(Correlation)*$F473 + SQRT('CDO Param'!J$17 - Correlation)*HLOOKUP('CDO Param'!J$12,$C$4:$E$1004,$A473,FALSE) + SQRT(1-Correlation)*N473</f>
        <v>0.20190803904951479</v>
      </c>
      <c r="AV473">
        <f>SQRT(Correlation)*$F473 + SQRT('CDO Param'!K$17 - Correlation)*HLOOKUP('CDO Param'!K$12,$C$4:$E$1004,$A473,FALSE) + SQRT(1-Correlation)*O473</f>
        <v>-0.60961528641976503</v>
      </c>
      <c r="AW473">
        <f>SQRT(Correlation)*$F473 + SQRT('CDO Param'!L$17 - Correlation)*HLOOKUP('CDO Param'!L$12,$C$4:$E$1004,$A473,FALSE) + SQRT(1-Correlation)*P473</f>
        <v>-0.76190560294225107</v>
      </c>
      <c r="AY473" s="3">
        <f>IF(AN473&lt;'CDO Param'!C$15,1,0)</f>
        <v>0</v>
      </c>
      <c r="AZ473" s="3">
        <f>IF(AO473&lt;'CDO Param'!D$15,1,0)</f>
        <v>0</v>
      </c>
      <c r="BA473" s="3">
        <f>IF(AP473&lt;'CDO Param'!E$15,1,0)</f>
        <v>0</v>
      </c>
      <c r="BB473" s="3">
        <f>IF(AQ473&lt;'CDO Param'!F$15,1,0)</f>
        <v>0</v>
      </c>
      <c r="BC473" s="3">
        <f>IF(AR473&lt;'CDO Param'!G$15,1,0)</f>
        <v>1</v>
      </c>
      <c r="BD473" s="3">
        <f>IF(AS473&lt;'CDO Param'!H$15,1,0)</f>
        <v>0</v>
      </c>
      <c r="BE473" s="3">
        <f>IF(AT473&lt;'CDO Param'!I$15,1,0)</f>
        <v>1</v>
      </c>
      <c r="BF473" s="3">
        <f>IF(AU473&lt;'CDO Param'!J$15,1,0)</f>
        <v>0</v>
      </c>
      <c r="BG473" s="3">
        <f>IF(AV473&lt;'CDO Param'!K$15,1,0)</f>
        <v>0</v>
      </c>
      <c r="BH473" s="3">
        <f>IF(AW473&lt;'CDO Param'!L$15,1,0)</f>
        <v>1</v>
      </c>
      <c r="BJ473" s="37">
        <f>AY473*'CDO Param'!C$6*AC473</f>
        <v>0</v>
      </c>
      <c r="BK473" s="37">
        <f>AZ473*'CDO Param'!D$6*AD473</f>
        <v>0</v>
      </c>
      <c r="BL473" s="37">
        <f>BA473*'CDO Param'!E$6*AE473</f>
        <v>0</v>
      </c>
      <c r="BM473" s="37">
        <f>BB473*'CDO Param'!F$6*AF473</f>
        <v>0</v>
      </c>
      <c r="BN473" s="37">
        <f>BC473*'CDO Param'!G$6*AG473</f>
        <v>9510.2226636762662</v>
      </c>
      <c r="BO473" s="37">
        <f>BD473*'CDO Param'!H$6*AH473</f>
        <v>0</v>
      </c>
      <c r="BP473" s="37">
        <f>BE473*'CDO Param'!I$6*AI473</f>
        <v>6407.7592261674727</v>
      </c>
      <c r="BQ473" s="37">
        <f>BF473*'CDO Param'!J$6*AJ473</f>
        <v>0</v>
      </c>
      <c r="BR473" s="37">
        <f>BG473*'CDO Param'!K$6*AK473</f>
        <v>0</v>
      </c>
      <c r="BS473" s="37">
        <f>BH473*'CDO Param'!L$6*AL473</f>
        <v>1520.6334818171817</v>
      </c>
      <c r="BU473" s="38">
        <f t="shared" si="41"/>
        <v>17438.615371660919</v>
      </c>
      <c r="BV473" s="38">
        <f>AVERAGE(BU$5:BU473)</f>
        <v>7661.4513897361603</v>
      </c>
      <c r="CF473" s="5">
        <f>BU473/'CDO Param'!$M$6</f>
        <v>0.18165224345480124</v>
      </c>
      <c r="CG473" s="5">
        <f t="shared" si="42"/>
        <v>0.02</v>
      </c>
      <c r="CH473" s="5">
        <f t="shared" si="43"/>
        <v>1</v>
      </c>
    </row>
    <row r="474" spans="1:86" x14ac:dyDescent="0.2">
      <c r="A474" s="3">
        <v>471</v>
      </c>
      <c r="B474" s="3">
        <v>470</v>
      </c>
      <c r="C474">
        <v>-1.9030449038837105</v>
      </c>
      <c r="D474">
        <v>0.47433331928914413</v>
      </c>
      <c r="E474">
        <v>0.18509240362618584</v>
      </c>
      <c r="F474">
        <v>-0.55078089644666761</v>
      </c>
      <c r="G474">
        <v>-2.0665902411565185</v>
      </c>
      <c r="H474">
        <v>0.92905565907130949</v>
      </c>
      <c r="I474">
        <v>0.65094809542642906</v>
      </c>
      <c r="J474">
        <v>6.7769860834232531E-2</v>
      </c>
      <c r="K474">
        <v>0.13494513950718101</v>
      </c>
      <c r="L474">
        <v>0.18146124602935743</v>
      </c>
      <c r="M474">
        <v>0.1388343662256375</v>
      </c>
      <c r="N474">
        <v>-0.22656877263216302</v>
      </c>
      <c r="O474">
        <v>-0.6777963790227659</v>
      </c>
      <c r="P474">
        <v>-1.2130726645409595</v>
      </c>
      <c r="R474" s="33">
        <v>0.14028971509090146</v>
      </c>
      <c r="S474" s="33">
        <v>0.84924153278080816</v>
      </c>
      <c r="T474" s="33">
        <v>0.20244144704306566</v>
      </c>
      <c r="U474" s="33">
        <v>0.43340045280447254</v>
      </c>
      <c r="V474" s="33">
        <v>0.16141028476944672</v>
      </c>
      <c r="W474" s="33">
        <v>0.82265612009105094</v>
      </c>
      <c r="X474" s="33">
        <v>0.38141037029279878</v>
      </c>
      <c r="Y474" s="33">
        <v>0.36409351106923704</v>
      </c>
      <c r="Z474" s="33">
        <v>0.31964054066671083</v>
      </c>
      <c r="AA474" s="33">
        <v>0.19856698540903953</v>
      </c>
      <c r="AC474" s="36">
        <f t="shared" si="40"/>
        <v>3.719640611225155E-2</v>
      </c>
      <c r="AD474" s="36">
        <f t="shared" si="40"/>
        <v>0.95646074237064171</v>
      </c>
      <c r="AE474" s="36">
        <f t="shared" si="40"/>
        <v>8.2531869747076644E-2</v>
      </c>
      <c r="AF474" s="36">
        <f t="shared" si="40"/>
        <v>0.38842138697739859</v>
      </c>
      <c r="AG474" s="36">
        <f t="shared" si="40"/>
        <v>5.0532939798226199E-2</v>
      </c>
      <c r="AH474" s="36">
        <f t="shared" si="39"/>
        <v>0.93799078561906701</v>
      </c>
      <c r="AI474" s="36">
        <f t="shared" si="39"/>
        <v>0.30529557698218224</v>
      </c>
      <c r="AJ474" s="36">
        <f t="shared" si="39"/>
        <v>0.27892173968862527</v>
      </c>
      <c r="AK474" s="36">
        <f t="shared" si="39"/>
        <v>0.21516465814530122</v>
      </c>
      <c r="AL474" s="36">
        <f t="shared" si="39"/>
        <v>7.917016955949964E-2</v>
      </c>
      <c r="AN474">
        <f>SQRT(Correlation)*$F474 + SQRT('CDO Param'!C$17 - Correlation)*HLOOKUP('CDO Param'!C$12,$C$4:$E$1004,$A474,FALSE) + SQRT(1-Correlation)*G474</f>
        <v>-2.0676309968250379</v>
      </c>
      <c r="AO474">
        <f>SQRT(Correlation)*$F474 + SQRT('CDO Param'!D$17 - Correlation)*HLOOKUP('CDO Param'!D$12,$C$4:$E$1004,$A474,FALSE) + SQRT(1-Correlation)*H474</f>
        <v>0.77428823559459803</v>
      </c>
      <c r="AP474">
        <f>SQRT(Correlation)*$F474 + SQRT('CDO Param'!E$17 - Correlation)*HLOOKUP('CDO Param'!E$12,$C$4:$E$1004,$A474,FALSE) + SQRT(1-Correlation)*I474</f>
        <v>-6.0126981365747345E-2</v>
      </c>
      <c r="AQ474">
        <f>SQRT(Correlation)*$F474 + SQRT('CDO Param'!F$17 - Correlation)*HLOOKUP('CDO Param'!F$12,$C$4:$E$1004,$A474,FALSE) + SQRT(1-Correlation)*J474</f>
        <v>-6.8492157700739006E-2</v>
      </c>
      <c r="AR474">
        <f>SQRT(Correlation)*$F474 + SQRT('CDO Param'!G$17 - Correlation)*HLOOKUP('CDO Param'!G$12,$C$4:$E$1004,$A474,FALSE) + SQRT(1-Correlation)*K474</f>
        <v>-4.7640927818239087E-3</v>
      </c>
      <c r="AS474">
        <f>SQRT(Correlation)*$F474 + SQRT('CDO Param'!H$17 - Correlation)*HLOOKUP('CDO Param'!H$12,$C$4:$E$1004,$A474,FALSE) + SQRT(1-Correlation)*L474</f>
        <v>6.505790222582096E-2</v>
      </c>
      <c r="AT474">
        <f>SQRT(Correlation)*$F474 + SQRT('CDO Param'!I$17 - Correlation)*HLOOKUP('CDO Param'!I$12,$C$4:$E$1004,$A474,FALSE) + SQRT(1-Correlation)*M474</f>
        <v>-1.0744483516924308E-3</v>
      </c>
      <c r="AU474">
        <f>SQRT(Correlation)*$F474 + SQRT('CDO Param'!J$17 - Correlation)*HLOOKUP('CDO Param'!J$12,$C$4:$E$1004,$A474,FALSE) + SQRT(1-Correlation)*N474</f>
        <v>-0.89261257785053005</v>
      </c>
      <c r="AV474">
        <f>SQRT(Correlation)*$F474 + SQRT('CDO Param'!K$17 - Correlation)*HLOOKUP('CDO Param'!K$12,$C$4:$E$1004,$A474,FALSE) + SQRT(1-Correlation)*O474</f>
        <v>-1.3206846716526064</v>
      </c>
      <c r="AW474">
        <f>SQRT(Correlation)*$F474 + SQRT('CDO Param'!L$17 - Correlation)*HLOOKUP('CDO Param'!L$12,$C$4:$E$1004,$A474,FALSE) + SQRT(1-Correlation)*P474</f>
        <v>-1.8284923435662346</v>
      </c>
      <c r="AY474" s="3">
        <f>IF(AN474&lt;'CDO Param'!C$15,1,0)</f>
        <v>0</v>
      </c>
      <c r="AZ474" s="3">
        <f>IF(AO474&lt;'CDO Param'!D$15,1,0)</f>
        <v>0</v>
      </c>
      <c r="BA474" s="3">
        <f>IF(AP474&lt;'CDO Param'!E$15,1,0)</f>
        <v>0</v>
      </c>
      <c r="BB474" s="3">
        <f>IF(AQ474&lt;'CDO Param'!F$15,1,0)</f>
        <v>0</v>
      </c>
      <c r="BC474" s="3">
        <f>IF(AR474&lt;'CDO Param'!G$15,1,0)</f>
        <v>1</v>
      </c>
      <c r="BD474" s="3">
        <f>IF(AS474&lt;'CDO Param'!H$15,1,0)</f>
        <v>0</v>
      </c>
      <c r="BE474" s="3">
        <f>IF(AT474&lt;'CDO Param'!I$15,1,0)</f>
        <v>0</v>
      </c>
      <c r="BF474" s="3">
        <f>IF(AU474&lt;'CDO Param'!J$15,1,0)</f>
        <v>0</v>
      </c>
      <c r="BG474" s="3">
        <f>IF(AV474&lt;'CDO Param'!K$15,1,0)</f>
        <v>0</v>
      </c>
      <c r="BH474" s="3">
        <f>IF(AW474&lt;'CDO Param'!L$15,1,0)</f>
        <v>1</v>
      </c>
      <c r="BJ474" s="37">
        <f>AY474*'CDO Param'!C$6*AC474</f>
        <v>0</v>
      </c>
      <c r="BK474" s="37">
        <f>AZ474*'CDO Param'!D$6*AD474</f>
        <v>0</v>
      </c>
      <c r="BL474" s="37">
        <f>BA474*'CDO Param'!E$6*AE474</f>
        <v>0</v>
      </c>
      <c r="BM474" s="37">
        <f>BB474*'CDO Param'!F$6*AF474</f>
        <v>0</v>
      </c>
      <c r="BN474" s="37">
        <f>BC474*'CDO Param'!G$6*AG474</f>
        <v>505.32939798226198</v>
      </c>
      <c r="BO474" s="37">
        <f>BD474*'CDO Param'!H$6*AH474</f>
        <v>0</v>
      </c>
      <c r="BP474" s="37">
        <f>BE474*'CDO Param'!I$6*AI474</f>
        <v>0</v>
      </c>
      <c r="BQ474" s="37">
        <f>BF474*'CDO Param'!J$6*AJ474</f>
        <v>0</v>
      </c>
      <c r="BR474" s="37">
        <f>BG474*'CDO Param'!K$6*AK474</f>
        <v>0</v>
      </c>
      <c r="BS474" s="37">
        <f>BH474*'CDO Param'!L$6*AL474</f>
        <v>791.70169559499641</v>
      </c>
      <c r="BU474" s="38">
        <f t="shared" si="41"/>
        <v>1297.0310935772584</v>
      </c>
      <c r="BV474" s="38">
        <f>AVERAGE(BU$5:BU474)</f>
        <v>7647.910069957099</v>
      </c>
      <c r="CF474" s="5">
        <f>BU474/'CDO Param'!$M$6</f>
        <v>1.3510740558096441E-2</v>
      </c>
      <c r="CG474" s="5">
        <f t="shared" si="42"/>
        <v>0</v>
      </c>
      <c r="CH474" s="5">
        <f t="shared" si="43"/>
        <v>0</v>
      </c>
    </row>
    <row r="475" spans="1:86" x14ac:dyDescent="0.2">
      <c r="A475" s="3">
        <v>472</v>
      </c>
      <c r="B475" s="3">
        <v>471</v>
      </c>
      <c r="C475">
        <v>0.36994833862991072</v>
      </c>
      <c r="D475">
        <v>-6.6847860580310225E-3</v>
      </c>
      <c r="E475">
        <v>0.47299977268266957</v>
      </c>
      <c r="F475">
        <v>0.18666924006538466</v>
      </c>
      <c r="G475">
        <v>1.2154919204476755</v>
      </c>
      <c r="H475">
        <v>-1.1935344446101226</v>
      </c>
      <c r="I475">
        <v>-0.97352994998800568</v>
      </c>
      <c r="J475">
        <v>0.23777602109475993</v>
      </c>
      <c r="K475">
        <v>1.2581699593283702</v>
      </c>
      <c r="L475">
        <v>-0.53968960855854675</v>
      </c>
      <c r="M475">
        <v>-1.1940392141696066</v>
      </c>
      <c r="N475">
        <v>-3.6129677027929574E-3</v>
      </c>
      <c r="O475">
        <v>-0.5838023753312882</v>
      </c>
      <c r="P475">
        <v>5.1408051149337552E-2</v>
      </c>
      <c r="R475" s="33">
        <v>0.31532376972740689</v>
      </c>
      <c r="S475" s="33">
        <v>0.64659780852803861</v>
      </c>
      <c r="T475" s="33">
        <v>0.36936793074448032</v>
      </c>
      <c r="U475" s="33">
        <v>0.96681202248056053</v>
      </c>
      <c r="V475" s="33">
        <v>0.20966183077993888</v>
      </c>
      <c r="W475" s="33">
        <v>0.78638991843275252</v>
      </c>
      <c r="X475" s="33">
        <v>0.85535909927234011</v>
      </c>
      <c r="Y475" s="33">
        <v>2.0381470220341102E-2</v>
      </c>
      <c r="Z475" s="33">
        <v>0.55136999327287539</v>
      </c>
      <c r="AA475" s="33">
        <v>0.87547693721739428</v>
      </c>
      <c r="AC475" s="36">
        <f t="shared" si="40"/>
        <v>0.20931401890921705</v>
      </c>
      <c r="AD475" s="36">
        <f t="shared" si="40"/>
        <v>0.7369597502952423</v>
      </c>
      <c r="AE475" s="36">
        <f t="shared" si="40"/>
        <v>0.28687258091999962</v>
      </c>
      <c r="AF475" s="36">
        <f t="shared" si="40"/>
        <v>0.99846802524383427</v>
      </c>
      <c r="AG475" s="36">
        <f t="shared" si="40"/>
        <v>8.898313609884953E-2</v>
      </c>
      <c r="AH475" s="36">
        <f t="shared" si="39"/>
        <v>0.90738716786709472</v>
      </c>
      <c r="AI475" s="36">
        <f t="shared" si="39"/>
        <v>0.96023114902410511</v>
      </c>
      <c r="AJ475" s="36">
        <f t="shared" si="39"/>
        <v>5.1864906715164084E-4</v>
      </c>
      <c r="AK475" s="36">
        <f t="shared" si="39"/>
        <v>0.58638857216703544</v>
      </c>
      <c r="AL475" s="36">
        <f t="shared" si="39"/>
        <v>0.97136552688621836</v>
      </c>
      <c r="AN475">
        <f>SQRT(Correlation)*$F475 + SQRT('CDO Param'!C$17 - Correlation)*HLOOKUP('CDO Param'!C$12,$C$4:$E$1004,$A475,FALSE) + SQRT(1-Correlation)*G475</f>
        <v>1.211201509103508</v>
      </c>
      <c r="AO475">
        <f>SQRT(Correlation)*$F475 + SQRT('CDO Param'!D$17 - Correlation)*HLOOKUP('CDO Param'!D$12,$C$4:$E$1004,$A475,FALSE) + SQRT(1-Correlation)*H475</f>
        <v>-1.0742015679901649</v>
      </c>
      <c r="AP475">
        <f>SQRT(Correlation)*$F475 + SQRT('CDO Param'!E$17 - Correlation)*HLOOKUP('CDO Param'!E$12,$C$4:$E$1004,$A475,FALSE) + SQRT(1-Correlation)*I475</f>
        <v>-0.76666247674001031</v>
      </c>
      <c r="AQ475">
        <f>SQRT(Correlation)*$F475 + SQRT('CDO Param'!F$17 - Correlation)*HLOOKUP('CDO Param'!F$12,$C$4:$E$1004,$A475,FALSE) + SQRT(1-Correlation)*J475</f>
        <v>0.39037010116548254</v>
      </c>
      <c r="AR475">
        <f>SQRT(Correlation)*$F475 + SQRT('CDO Param'!G$17 - Correlation)*HLOOKUP('CDO Param'!G$12,$C$4:$E$1004,$A475,FALSE) + SQRT(1-Correlation)*K475</f>
        <v>1.358400787799696</v>
      </c>
      <c r="AS475">
        <f>SQRT(Correlation)*$F475 + SQRT('CDO Param'!H$17 - Correlation)*HLOOKUP('CDO Param'!H$12,$C$4:$E$1004,$A475,FALSE) + SQRT(1-Correlation)*L475</f>
        <v>-0.45390989251145847</v>
      </c>
      <c r="AT475">
        <f>SQRT(Correlation)*$F475 + SQRT('CDO Param'!I$17 - Correlation)*HLOOKUP('CDO Param'!I$12,$C$4:$E$1004,$A475,FALSE) + SQRT(1-Correlation)*M475</f>
        <v>-0.96796909842408896</v>
      </c>
      <c r="AU475">
        <f>SQRT(Correlation)*$F475 + SQRT('CDO Param'!J$17 - Correlation)*HLOOKUP('CDO Param'!J$12,$C$4:$E$1004,$A475,FALSE) + SQRT(1-Correlation)*N475</f>
        <v>0.15348156484952713</v>
      </c>
      <c r="AV475">
        <f>SQRT(Correlation)*$F475 + SQRT('CDO Param'!K$17 - Correlation)*HLOOKUP('CDO Param'!K$12,$C$4:$E$1004,$A475,FALSE) + SQRT(1-Correlation)*O475</f>
        <v>-0.39693443587344762</v>
      </c>
      <c r="AW475">
        <f>SQRT(Correlation)*$F475 + SQRT('CDO Param'!L$17 - Correlation)*HLOOKUP('CDO Param'!L$12,$C$4:$E$1004,$A475,FALSE) + SQRT(1-Correlation)*P475</f>
        <v>0.20567908647626582</v>
      </c>
      <c r="AY475" s="3">
        <f>IF(AN475&lt;'CDO Param'!C$15,1,0)</f>
        <v>0</v>
      </c>
      <c r="AZ475" s="3">
        <f>IF(AO475&lt;'CDO Param'!D$15,1,0)</f>
        <v>0</v>
      </c>
      <c r="BA475" s="3">
        <f>IF(AP475&lt;'CDO Param'!E$15,1,0)</f>
        <v>1</v>
      </c>
      <c r="BB475" s="3">
        <f>IF(AQ475&lt;'CDO Param'!F$15,1,0)</f>
        <v>0</v>
      </c>
      <c r="BC475" s="3">
        <f>IF(AR475&lt;'CDO Param'!G$15,1,0)</f>
        <v>0</v>
      </c>
      <c r="BD475" s="3">
        <f>IF(AS475&lt;'CDO Param'!H$15,1,0)</f>
        <v>0</v>
      </c>
      <c r="BE475" s="3">
        <f>IF(AT475&lt;'CDO Param'!I$15,1,0)</f>
        <v>1</v>
      </c>
      <c r="BF475" s="3">
        <f>IF(AU475&lt;'CDO Param'!J$15,1,0)</f>
        <v>0</v>
      </c>
      <c r="BG475" s="3">
        <f>IF(AV475&lt;'CDO Param'!K$15,1,0)</f>
        <v>0</v>
      </c>
      <c r="BH475" s="3">
        <f>IF(AW475&lt;'CDO Param'!L$15,1,0)</f>
        <v>0</v>
      </c>
      <c r="BJ475" s="37">
        <f>AY475*'CDO Param'!C$6*AC475</f>
        <v>0</v>
      </c>
      <c r="BK475" s="37">
        <f>AZ475*'CDO Param'!D$6*AD475</f>
        <v>0</v>
      </c>
      <c r="BL475" s="37">
        <f>BA475*'CDO Param'!E$6*AE475</f>
        <v>2868.7258091999961</v>
      </c>
      <c r="BM475" s="37">
        <f>BB475*'CDO Param'!F$6*AF475</f>
        <v>0</v>
      </c>
      <c r="BN475" s="37">
        <f>BC475*'CDO Param'!G$6*AG475</f>
        <v>0</v>
      </c>
      <c r="BO475" s="37">
        <f>BD475*'CDO Param'!H$6*AH475</f>
        <v>0</v>
      </c>
      <c r="BP475" s="37">
        <f>BE475*'CDO Param'!I$6*AI475</f>
        <v>7681.8491921928407</v>
      </c>
      <c r="BQ475" s="37">
        <f>BF475*'CDO Param'!J$6*AJ475</f>
        <v>0</v>
      </c>
      <c r="BR475" s="37">
        <f>BG475*'CDO Param'!K$6*AK475</f>
        <v>0</v>
      </c>
      <c r="BS475" s="37">
        <f>BH475*'CDO Param'!L$6*AL475</f>
        <v>0</v>
      </c>
      <c r="BU475" s="38">
        <f t="shared" si="41"/>
        <v>10550.575001392837</v>
      </c>
      <c r="BV475" s="38">
        <f>AVERAGE(BU$5:BU475)</f>
        <v>7654.0728405121645</v>
      </c>
      <c r="CF475" s="5">
        <f>BU475/'CDO Param'!$M$6</f>
        <v>0.10990182293117538</v>
      </c>
      <c r="CG475" s="5">
        <f t="shared" si="42"/>
        <v>0.02</v>
      </c>
      <c r="CH475" s="5">
        <f t="shared" si="43"/>
        <v>1</v>
      </c>
    </row>
    <row r="476" spans="1:86" x14ac:dyDescent="0.2">
      <c r="A476" s="3">
        <v>473</v>
      </c>
      <c r="B476" s="3">
        <v>472</v>
      </c>
      <c r="C476">
        <v>-1.723897185001988</v>
      </c>
      <c r="D476">
        <v>0.20701804714917671</v>
      </c>
      <c r="E476">
        <v>0.54981228458927944</v>
      </c>
      <c r="F476">
        <v>2.7328496798872948</v>
      </c>
      <c r="G476">
        <v>-0.72369630288449116</v>
      </c>
      <c r="H476">
        <v>-0.34811591831385158</v>
      </c>
      <c r="I476">
        <v>0.44922785491507966</v>
      </c>
      <c r="J476">
        <v>-0.61516630012192763</v>
      </c>
      <c r="K476">
        <v>0.90827825260930695</v>
      </c>
      <c r="L476">
        <v>-0.29306761462066788</v>
      </c>
      <c r="M476">
        <v>-0.69181623985059559</v>
      </c>
      <c r="N476">
        <v>0.69904672272969037</v>
      </c>
      <c r="O476">
        <v>-0.49260506784776226</v>
      </c>
      <c r="P476">
        <v>-0.1757121026457753</v>
      </c>
      <c r="R476" s="33">
        <v>0.14088381274644463</v>
      </c>
      <c r="S476" s="33">
        <v>0.83424082949489398</v>
      </c>
      <c r="T476" s="33">
        <v>8.5621320682401456E-2</v>
      </c>
      <c r="U476" s="33">
        <v>3.7536709121212694E-2</v>
      </c>
      <c r="V476" s="33">
        <v>0.87947020022173883</v>
      </c>
      <c r="W476" s="33">
        <v>0.25565512676520979</v>
      </c>
      <c r="X476" s="33">
        <v>0.7957155428806858</v>
      </c>
      <c r="Y476" s="33">
        <v>0.59112919568602429</v>
      </c>
      <c r="Z476" s="33">
        <v>0.10839189500938723</v>
      </c>
      <c r="AA476" s="33">
        <v>0.7425794227712692</v>
      </c>
      <c r="AC476" s="36">
        <f t="shared" si="40"/>
        <v>3.754228691540739E-2</v>
      </c>
      <c r="AD476" s="36">
        <f t="shared" si="40"/>
        <v>0.94645525618235271</v>
      </c>
      <c r="AE476" s="36">
        <f t="shared" si="40"/>
        <v>1.2534262320990242E-2</v>
      </c>
      <c r="AF476" s="36">
        <f t="shared" si="40"/>
        <v>2.013753826086778E-3</v>
      </c>
      <c r="AG476" s="36">
        <f t="shared" si="40"/>
        <v>0.97334578182889231</v>
      </c>
      <c r="AH476" s="36">
        <f t="shared" si="39"/>
        <v>0.13562005509910288</v>
      </c>
      <c r="AI476" s="36">
        <f t="shared" si="39"/>
        <v>0.9158444542419153</v>
      </c>
      <c r="AJ476" s="36">
        <f t="shared" si="39"/>
        <v>0.65143986706407775</v>
      </c>
      <c r="AK476" s="36">
        <f t="shared" si="39"/>
        <v>2.1098840035928094E-2</v>
      </c>
      <c r="AL476" s="36">
        <f t="shared" si="39"/>
        <v>0.86240496919591403</v>
      </c>
      <c r="AN476">
        <f>SQRT(Correlation)*$F476 + SQRT('CDO Param'!C$17 - Correlation)*HLOOKUP('CDO Param'!C$12,$C$4:$E$1004,$A476,FALSE) + SQRT(1-Correlation)*G476</f>
        <v>0.20692112671660323</v>
      </c>
      <c r="AO476">
        <f>SQRT(Correlation)*$F476 + SQRT('CDO Param'!D$17 - Correlation)*HLOOKUP('CDO Param'!D$12,$C$4:$E$1004,$A476,FALSE) + SQRT(1-Correlation)*H476</f>
        <v>0.56322796463415781</v>
      </c>
      <c r="AP476">
        <f>SQRT(Correlation)*$F476 + SQRT('CDO Param'!E$17 - Correlation)*HLOOKUP('CDO Param'!E$12,$C$4:$E$1004,$A476,FALSE) + SQRT(1-Correlation)*I476</f>
        <v>0.83427758837162869</v>
      </c>
      <c r="AQ476">
        <f>SQRT(Correlation)*$F476 + SQRT('CDO Param'!F$17 - Correlation)*HLOOKUP('CDO Param'!F$12,$C$4:$E$1004,$A476,FALSE) + SQRT(1-Correlation)*J476</f>
        <v>0.40354671900199635</v>
      </c>
      <c r="AR476">
        <f>SQRT(Correlation)*$F476 + SQRT('CDO Param'!G$17 - Correlation)*HLOOKUP('CDO Param'!G$12,$C$4:$E$1004,$A476,FALSE) + SQRT(1-Correlation)*K476</f>
        <v>1.8488131216841537</v>
      </c>
      <c r="AS476">
        <f>SQRT(Correlation)*$F476 + SQRT('CDO Param'!H$17 - Correlation)*HLOOKUP('CDO Param'!H$12,$C$4:$E$1004,$A476,FALSE) + SQRT(1-Correlation)*L476</f>
        <v>0.61545137093389357</v>
      </c>
      <c r="AT476">
        <f>SQRT(Correlation)*$F476 + SQRT('CDO Param'!I$17 - Correlation)*HLOOKUP('CDO Param'!I$12,$C$4:$E$1004,$A476,FALSE) + SQRT(1-Correlation)*M476</f>
        <v>0.33083020138483055</v>
      </c>
      <c r="AU476">
        <f>SQRT(Correlation)*$F476 + SQRT('CDO Param'!J$17 - Correlation)*HLOOKUP('CDO Param'!J$12,$C$4:$E$1004,$A476,FALSE) + SQRT(1-Correlation)*N476</f>
        <v>1.0712765758052389</v>
      </c>
      <c r="AV476">
        <f>SQRT(Correlation)*$F476 + SQRT('CDO Param'!K$17 - Correlation)*HLOOKUP('CDO Param'!K$12,$C$4:$E$1004,$A476,FALSE) + SQRT(1-Correlation)*O476</f>
        <v>-5.9223575007578966E-2</v>
      </c>
      <c r="AW476">
        <f>SQRT(Correlation)*$F476 + SQRT('CDO Param'!L$17 - Correlation)*HLOOKUP('CDO Param'!L$12,$C$4:$E$1004,$A476,FALSE) + SQRT(1-Correlation)*P476</f>
        <v>0.24140748834924869</v>
      </c>
      <c r="AY476" s="3">
        <f>IF(AN476&lt;'CDO Param'!C$15,1,0)</f>
        <v>0</v>
      </c>
      <c r="AZ476" s="3">
        <f>IF(AO476&lt;'CDO Param'!D$15,1,0)</f>
        <v>0</v>
      </c>
      <c r="BA476" s="3">
        <f>IF(AP476&lt;'CDO Param'!E$15,1,0)</f>
        <v>0</v>
      </c>
      <c r="BB476" s="3">
        <f>IF(AQ476&lt;'CDO Param'!F$15,1,0)</f>
        <v>0</v>
      </c>
      <c r="BC476" s="3">
        <f>IF(AR476&lt;'CDO Param'!G$15,1,0)</f>
        <v>0</v>
      </c>
      <c r="BD476" s="3">
        <f>IF(AS476&lt;'CDO Param'!H$15,1,0)</f>
        <v>0</v>
      </c>
      <c r="BE476" s="3">
        <f>IF(AT476&lt;'CDO Param'!I$15,1,0)</f>
        <v>0</v>
      </c>
      <c r="BF476" s="3">
        <f>IF(AU476&lt;'CDO Param'!J$15,1,0)</f>
        <v>0</v>
      </c>
      <c r="BG476" s="3">
        <f>IF(AV476&lt;'CDO Param'!K$15,1,0)</f>
        <v>0</v>
      </c>
      <c r="BH476" s="3">
        <f>IF(AW476&lt;'CDO Param'!L$15,1,0)</f>
        <v>0</v>
      </c>
      <c r="BJ476" s="37">
        <f>AY476*'CDO Param'!C$6*AC476</f>
        <v>0</v>
      </c>
      <c r="BK476" s="37">
        <f>AZ476*'CDO Param'!D$6*AD476</f>
        <v>0</v>
      </c>
      <c r="BL476" s="37">
        <f>BA476*'CDO Param'!E$6*AE476</f>
        <v>0</v>
      </c>
      <c r="BM476" s="37">
        <f>BB476*'CDO Param'!F$6*AF476</f>
        <v>0</v>
      </c>
      <c r="BN476" s="37">
        <f>BC476*'CDO Param'!G$6*AG476</f>
        <v>0</v>
      </c>
      <c r="BO476" s="37">
        <f>BD476*'CDO Param'!H$6*AH476</f>
        <v>0</v>
      </c>
      <c r="BP476" s="37">
        <f>BE476*'CDO Param'!I$6*AI476</f>
        <v>0</v>
      </c>
      <c r="BQ476" s="37">
        <f>BF476*'CDO Param'!J$6*AJ476</f>
        <v>0</v>
      </c>
      <c r="BR476" s="37">
        <f>BG476*'CDO Param'!K$6*AK476</f>
        <v>0</v>
      </c>
      <c r="BS476" s="37">
        <f>BH476*'CDO Param'!L$6*AL476</f>
        <v>0</v>
      </c>
      <c r="BU476" s="38">
        <f t="shared" si="41"/>
        <v>0</v>
      </c>
      <c r="BV476" s="38">
        <f>AVERAGE(BU$5:BU476)</f>
        <v>7637.8565844941304</v>
      </c>
      <c r="CF476" s="5">
        <f>BU476/'CDO Param'!$M$6</f>
        <v>0</v>
      </c>
      <c r="CG476" s="5">
        <f t="shared" si="42"/>
        <v>0</v>
      </c>
      <c r="CH476" s="5">
        <f t="shared" si="43"/>
        <v>0</v>
      </c>
    </row>
    <row r="477" spans="1:86" x14ac:dyDescent="0.2">
      <c r="A477" s="3">
        <v>474</v>
      </c>
      <c r="B477" s="3">
        <v>473</v>
      </c>
      <c r="C477">
        <v>-0.31319700610765722</v>
      </c>
      <c r="D477">
        <v>-0.25578401618986391</v>
      </c>
      <c r="E477">
        <v>2.0036532077938318</v>
      </c>
      <c r="F477">
        <v>-0.41537305150995962</v>
      </c>
      <c r="G477">
        <v>-8.1615780800348148E-2</v>
      </c>
      <c r="H477">
        <v>1.1048882697650697</v>
      </c>
      <c r="I477">
        <v>0.55335931392619386</v>
      </c>
      <c r="J477">
        <v>0.93938979262020439</v>
      </c>
      <c r="K477">
        <v>5.9443436839501373E-2</v>
      </c>
      <c r="L477">
        <v>0.97921201813733205</v>
      </c>
      <c r="M477">
        <v>-1.5060595615068451</v>
      </c>
      <c r="N477">
        <v>0.52869609135086648</v>
      </c>
      <c r="O477">
        <v>2.0082461560377851</v>
      </c>
      <c r="P477">
        <v>-1.5544537745881826</v>
      </c>
      <c r="R477" s="33">
        <v>0.53235851672122181</v>
      </c>
      <c r="S477" s="33">
        <v>0.34959053357578374</v>
      </c>
      <c r="T477" s="33">
        <v>0.56809780819718625</v>
      </c>
      <c r="U477" s="33">
        <v>1.9862370109121487E-2</v>
      </c>
      <c r="V477" s="33">
        <v>0.82685442400484088</v>
      </c>
      <c r="W477" s="33">
        <v>0.94230424936036772</v>
      </c>
      <c r="X477" s="33">
        <v>0.30751899970114183</v>
      </c>
      <c r="Y477" s="33">
        <v>0.47182797709099389</v>
      </c>
      <c r="Z477" s="33">
        <v>1.2810968334232908E-2</v>
      </c>
      <c r="AA477" s="33">
        <v>0.31394479345248305</v>
      </c>
      <c r="AC477" s="36">
        <f t="shared" si="40"/>
        <v>0.55459910101705434</v>
      </c>
      <c r="AD477" s="36">
        <f t="shared" si="40"/>
        <v>0.25745744778863106</v>
      </c>
      <c r="AE477" s="36">
        <f t="shared" si="40"/>
        <v>0.61404044284873482</v>
      </c>
      <c r="AF477" s="36">
        <f t="shared" si="40"/>
        <v>4.8975582515349927E-4</v>
      </c>
      <c r="AG477" s="36">
        <f t="shared" si="40"/>
        <v>0.94113236884320128</v>
      </c>
      <c r="AH477" s="36">
        <f t="shared" si="39"/>
        <v>0.99477198462296601</v>
      </c>
      <c r="AI477" s="36">
        <f t="shared" si="39"/>
        <v>0.19890280587916429</v>
      </c>
      <c r="AJ477" s="36">
        <f t="shared" si="39"/>
        <v>0.45243957369784199</v>
      </c>
      <c r="AK477" s="36">
        <f t="shared" si="39"/>
        <v>1.8484580614815788E-4</v>
      </c>
      <c r="AL477" s="36">
        <f t="shared" si="39"/>
        <v>0.20745878058065187</v>
      </c>
      <c r="AN477">
        <f>SQRT(Correlation)*$F477 + SQRT('CDO Param'!C$17 - Correlation)*HLOOKUP('CDO Param'!C$12,$C$4:$E$1004,$A477,FALSE) + SQRT(1-Correlation)*G477</f>
        <v>-0.24495334271863003</v>
      </c>
      <c r="AO477">
        <f>SQRT(Correlation)*$F477 + SQRT('CDO Param'!D$17 - Correlation)*HLOOKUP('CDO Param'!D$12,$C$4:$E$1004,$A477,FALSE) + SQRT(1-Correlation)*H477</f>
        <v>0.88066323312206407</v>
      </c>
      <c r="AP477">
        <f>SQRT(Correlation)*$F477 + SQRT('CDO Param'!E$17 - Correlation)*HLOOKUP('CDO Param'!E$12,$C$4:$E$1004,$A477,FALSE) + SQRT(1-Correlation)*I477</f>
        <v>0.31074610784679579</v>
      </c>
      <c r="AQ477">
        <f>SQRT(Correlation)*$F477 + SQRT('CDO Param'!F$17 - Correlation)*HLOOKUP('CDO Param'!F$12,$C$4:$E$1004,$A477,FALSE) + SQRT(1-Correlation)*J477</f>
        <v>1.2078613920715842</v>
      </c>
      <c r="AR477">
        <f>SQRT(Correlation)*$F477 + SQRT('CDO Param'!G$17 - Correlation)*HLOOKUP('CDO Param'!G$12,$C$4:$E$1004,$A477,FALSE) + SQRT(1-Correlation)*K477</f>
        <v>0.37307098116201598</v>
      </c>
      <c r="AS477">
        <f>SQRT(Correlation)*$F477 + SQRT('CDO Param'!H$17 - Correlation)*HLOOKUP('CDO Param'!H$12,$C$4:$E$1004,$A477,FALSE) + SQRT(1-Correlation)*L477</f>
        <v>0.76143627224123578</v>
      </c>
      <c r="AT477">
        <f>SQRT(Correlation)*$F477 + SQRT('CDO Param'!I$17 - Correlation)*HLOOKUP('CDO Param'!I$12,$C$4:$E$1004,$A477,FALSE) + SQRT(1-Correlation)*M477</f>
        <v>-1.1120955664171641</v>
      </c>
      <c r="AU477">
        <f>SQRT(Correlation)*$F477 + SQRT('CDO Param'!J$17 - Correlation)*HLOOKUP('CDO Param'!J$12,$C$4:$E$1004,$A477,FALSE) + SQRT(1-Correlation)*N477</f>
        <v>0.28734852051348037</v>
      </c>
      <c r="AV477">
        <f>SQRT(Correlation)*$F477 + SQRT('CDO Param'!K$17 - Correlation)*HLOOKUP('CDO Param'!K$12,$C$4:$E$1004,$A477,FALSE) + SQRT(1-Correlation)*O477</f>
        <v>1.6909729555115174</v>
      </c>
      <c r="AW477">
        <f>SQRT(Correlation)*$F477 + SQRT('CDO Param'!L$17 - Correlation)*HLOOKUP('CDO Param'!L$12,$C$4:$E$1004,$A477,FALSE) + SQRT(1-Correlation)*P477</f>
        <v>-1.6889009646390623</v>
      </c>
      <c r="AY477" s="3">
        <f>IF(AN477&lt;'CDO Param'!C$15,1,0)</f>
        <v>0</v>
      </c>
      <c r="AZ477" s="3">
        <f>IF(AO477&lt;'CDO Param'!D$15,1,0)</f>
        <v>0</v>
      </c>
      <c r="BA477" s="3">
        <f>IF(AP477&lt;'CDO Param'!E$15,1,0)</f>
        <v>0</v>
      </c>
      <c r="BB477" s="3">
        <f>IF(AQ477&lt;'CDO Param'!F$15,1,0)</f>
        <v>0</v>
      </c>
      <c r="BC477" s="3">
        <f>IF(AR477&lt;'CDO Param'!G$15,1,0)</f>
        <v>0</v>
      </c>
      <c r="BD477" s="3">
        <f>IF(AS477&lt;'CDO Param'!H$15,1,0)</f>
        <v>0</v>
      </c>
      <c r="BE477" s="3">
        <f>IF(AT477&lt;'CDO Param'!I$15,1,0)</f>
        <v>1</v>
      </c>
      <c r="BF477" s="3">
        <f>IF(AU477&lt;'CDO Param'!J$15,1,0)</f>
        <v>0</v>
      </c>
      <c r="BG477" s="3">
        <f>IF(AV477&lt;'CDO Param'!K$15,1,0)</f>
        <v>0</v>
      </c>
      <c r="BH477" s="3">
        <f>IF(AW477&lt;'CDO Param'!L$15,1,0)</f>
        <v>1</v>
      </c>
      <c r="BJ477" s="37">
        <f>AY477*'CDO Param'!C$6*AC477</f>
        <v>0</v>
      </c>
      <c r="BK477" s="37">
        <f>AZ477*'CDO Param'!D$6*AD477</f>
        <v>0</v>
      </c>
      <c r="BL477" s="37">
        <f>BA477*'CDO Param'!E$6*AE477</f>
        <v>0</v>
      </c>
      <c r="BM477" s="37">
        <f>BB477*'CDO Param'!F$6*AF477</f>
        <v>0</v>
      </c>
      <c r="BN477" s="37">
        <f>BC477*'CDO Param'!G$6*AG477</f>
        <v>0</v>
      </c>
      <c r="BO477" s="37">
        <f>BD477*'CDO Param'!H$6*AH477</f>
        <v>0</v>
      </c>
      <c r="BP477" s="37">
        <f>BE477*'CDO Param'!I$6*AI477</f>
        <v>1591.2224470333142</v>
      </c>
      <c r="BQ477" s="37">
        <f>BF477*'CDO Param'!J$6*AJ477</f>
        <v>0</v>
      </c>
      <c r="BR477" s="37">
        <f>BG477*'CDO Param'!K$6*AK477</f>
        <v>0</v>
      </c>
      <c r="BS477" s="37">
        <f>BH477*'CDO Param'!L$6*AL477</f>
        <v>2074.5878058065186</v>
      </c>
      <c r="BU477" s="38">
        <f t="shared" si="41"/>
        <v>3665.8102528398331</v>
      </c>
      <c r="BV477" s="38">
        <f>AVERAGE(BU$5:BU477)</f>
        <v>7629.4590235392589</v>
      </c>
      <c r="CF477" s="5">
        <f>BU477/'CDO Param'!$M$6</f>
        <v>3.8185523467081595E-2</v>
      </c>
      <c r="CG477" s="5">
        <f t="shared" si="42"/>
        <v>0</v>
      </c>
      <c r="CH477" s="5">
        <f t="shared" si="43"/>
        <v>0</v>
      </c>
    </row>
    <row r="478" spans="1:86" x14ac:dyDescent="0.2">
      <c r="A478" s="3">
        <v>475</v>
      </c>
      <c r="B478" s="3">
        <v>474</v>
      </c>
      <c r="C478">
        <v>-1.53139353642473</v>
      </c>
      <c r="D478">
        <v>1.5812884157639928</v>
      </c>
      <c r="E478">
        <v>0.20816514734178782</v>
      </c>
      <c r="F478">
        <v>-1.3852923075319268</v>
      </c>
      <c r="G478">
        <v>0.44090256778872572</v>
      </c>
      <c r="H478">
        <v>0.54884139899513684</v>
      </c>
      <c r="I478">
        <v>0.83619397628353909</v>
      </c>
      <c r="J478">
        <v>-2.3226129997055978</v>
      </c>
      <c r="K478">
        <v>0.6811444563936675</v>
      </c>
      <c r="L478">
        <v>0.56347744248341769</v>
      </c>
      <c r="M478">
        <v>1.1318888937239535</v>
      </c>
      <c r="N478">
        <v>0.19841195353365038</v>
      </c>
      <c r="O478">
        <v>-0.91853507910855114</v>
      </c>
      <c r="P478">
        <v>-0.5358026555768447</v>
      </c>
      <c r="R478" s="33">
        <v>0.47014355588245371</v>
      </c>
      <c r="S478" s="33">
        <v>0.7027437163995317</v>
      </c>
      <c r="T478" s="33">
        <v>1.3641526928935912E-2</v>
      </c>
      <c r="U478" s="33">
        <v>0.27314309462585629</v>
      </c>
      <c r="V478" s="33">
        <v>0.71599137676693092</v>
      </c>
      <c r="W478" s="33">
        <v>0.66706932180890322</v>
      </c>
      <c r="X478" s="33">
        <v>0.43409164223544844</v>
      </c>
      <c r="Y478" s="33">
        <v>0.77823105118155067</v>
      </c>
      <c r="Z478" s="33">
        <v>0.7292772083213912</v>
      </c>
      <c r="AA478" s="33">
        <v>0.96204025762250656</v>
      </c>
      <c r="AC478" s="36">
        <f t="shared" si="40"/>
        <v>0.44960624055638843</v>
      </c>
      <c r="AD478" s="36">
        <f t="shared" si="40"/>
        <v>0.81445041511198513</v>
      </c>
      <c r="AE478" s="36">
        <f t="shared" si="40"/>
        <v>2.1253455204974737E-4</v>
      </c>
      <c r="AF478" s="36">
        <f t="shared" si="40"/>
        <v>0.15575862958578443</v>
      </c>
      <c r="AG478" s="36">
        <f t="shared" si="40"/>
        <v>0.83109965029609956</v>
      </c>
      <c r="AH478" s="36">
        <f t="shared" ref="AH478:AL528" si="44">BETAINV(W478,0.45,0.45)</f>
        <v>0.76642498203292997</v>
      </c>
      <c r="AI478" s="36">
        <f t="shared" si="44"/>
        <v>0.38955815848634312</v>
      </c>
      <c r="AJ478" s="36">
        <f t="shared" si="44"/>
        <v>0.89966002205140472</v>
      </c>
      <c r="AK478" s="36">
        <f t="shared" si="44"/>
        <v>0.84710392212857821</v>
      </c>
      <c r="AL478" s="36">
        <f t="shared" si="44"/>
        <v>0.99793550564753464</v>
      </c>
      <c r="AN478">
        <f>SQRT(Correlation)*$F478 + SQRT('CDO Param'!C$17 - Correlation)*HLOOKUP('CDO Param'!C$12,$C$4:$E$1004,$A478,FALSE) + SQRT(1-Correlation)*G478</f>
        <v>0.20383696279730723</v>
      </c>
      <c r="AO478">
        <f>SQRT(Correlation)*$F478 + SQRT('CDO Param'!D$17 - Correlation)*HLOOKUP('CDO Param'!D$12,$C$4:$E$1004,$A478,FALSE) + SQRT(1-Correlation)*H478</f>
        <v>0.30623672917392303</v>
      </c>
      <c r="AP478">
        <f>SQRT(Correlation)*$F478 + SQRT('CDO Param'!E$17 - Correlation)*HLOOKUP('CDO Param'!E$12,$C$4:$E$1004,$A478,FALSE) + SQRT(1-Correlation)*I478</f>
        <v>-4.9953278135647761E-2</v>
      </c>
      <c r="AQ478">
        <f>SQRT(Correlation)*$F478 + SQRT('CDO Param'!F$17 - Correlation)*HLOOKUP('CDO Param'!F$12,$C$4:$E$1004,$A478,FALSE) + SQRT(1-Correlation)*J478</f>
        <v>-2.5949449103465856</v>
      </c>
      <c r="AR478">
        <f>SQRT(Correlation)*$F478 + SQRT('CDO Param'!G$17 - Correlation)*HLOOKUP('CDO Param'!G$12,$C$4:$E$1004,$A478,FALSE) + SQRT(1-Correlation)*K478</f>
        <v>0.25466961964948698</v>
      </c>
      <c r="AS478">
        <f>SQRT(Correlation)*$F478 + SQRT('CDO Param'!H$17 - Correlation)*HLOOKUP('CDO Param'!H$12,$C$4:$E$1004,$A478,FALSE) + SQRT(1-Correlation)*L478</f>
        <v>0.32012169918079608</v>
      </c>
      <c r="AT478">
        <f>SQRT(Correlation)*$F478 + SQRT('CDO Param'!I$17 - Correlation)*HLOOKUP('CDO Param'!I$12,$C$4:$E$1004,$A478,FALSE) + SQRT(1-Correlation)*M478</f>
        <v>0.68228333903390581</v>
      </c>
      <c r="AU478">
        <f>SQRT(Correlation)*$F478 + SQRT('CDO Param'!J$17 - Correlation)*HLOOKUP('CDO Param'!J$12,$C$4:$E$1004,$A478,FALSE) + SQRT(1-Correlation)*N478</f>
        <v>-0.65500643091533994</v>
      </c>
      <c r="AV478">
        <f>SQRT(Correlation)*$F478 + SQRT('CDO Param'!K$17 - Correlation)*HLOOKUP('CDO Param'!K$12,$C$4:$E$1004,$A478,FALSE) + SQRT(1-Correlation)*O478</f>
        <v>-1.7146354255900786</v>
      </c>
      <c r="AW478">
        <f>SQRT(Correlation)*$F478 + SQRT('CDO Param'!L$17 - Correlation)*HLOOKUP('CDO Param'!L$12,$C$4:$E$1004,$A478,FALSE) + SQRT(1-Correlation)*P478</f>
        <v>-1.3515435677631533</v>
      </c>
      <c r="AY478" s="3">
        <f>IF(AN478&lt;'CDO Param'!C$15,1,0)</f>
        <v>0</v>
      </c>
      <c r="AZ478" s="3">
        <f>IF(AO478&lt;'CDO Param'!D$15,1,0)</f>
        <v>0</v>
      </c>
      <c r="BA478" s="3">
        <f>IF(AP478&lt;'CDO Param'!E$15,1,0)</f>
        <v>0</v>
      </c>
      <c r="BB478" s="3">
        <f>IF(AQ478&lt;'CDO Param'!F$15,1,0)</f>
        <v>1</v>
      </c>
      <c r="BC478" s="3">
        <f>IF(AR478&lt;'CDO Param'!G$15,1,0)</f>
        <v>0</v>
      </c>
      <c r="BD478" s="3">
        <f>IF(AS478&lt;'CDO Param'!H$15,1,0)</f>
        <v>0</v>
      </c>
      <c r="BE478" s="3">
        <f>IF(AT478&lt;'CDO Param'!I$15,1,0)</f>
        <v>0</v>
      </c>
      <c r="BF478" s="3">
        <f>IF(AU478&lt;'CDO Param'!J$15,1,0)</f>
        <v>0</v>
      </c>
      <c r="BG478" s="3">
        <f>IF(AV478&lt;'CDO Param'!K$15,1,0)</f>
        <v>0</v>
      </c>
      <c r="BH478" s="3">
        <f>IF(AW478&lt;'CDO Param'!L$15,1,0)</f>
        <v>1</v>
      </c>
      <c r="BJ478" s="37">
        <f>AY478*'CDO Param'!C$6*AC478</f>
        <v>0</v>
      </c>
      <c r="BK478" s="37">
        <f>AZ478*'CDO Param'!D$6*AD478</f>
        <v>0</v>
      </c>
      <c r="BL478" s="37">
        <f>BA478*'CDO Param'!E$6*AE478</f>
        <v>0</v>
      </c>
      <c r="BM478" s="37">
        <f>BB478*'CDO Param'!F$6*AF478</f>
        <v>1557.5862958578443</v>
      </c>
      <c r="BN478" s="37">
        <f>BC478*'CDO Param'!G$6*AG478</f>
        <v>0</v>
      </c>
      <c r="BO478" s="37">
        <f>BD478*'CDO Param'!H$6*AH478</f>
        <v>0</v>
      </c>
      <c r="BP478" s="37">
        <f>BE478*'CDO Param'!I$6*AI478</f>
        <v>0</v>
      </c>
      <c r="BQ478" s="37">
        <f>BF478*'CDO Param'!J$6*AJ478</f>
        <v>0</v>
      </c>
      <c r="BR478" s="37">
        <f>BG478*'CDO Param'!K$6*AK478</f>
        <v>0</v>
      </c>
      <c r="BS478" s="37">
        <f>BH478*'CDO Param'!L$6*AL478</f>
        <v>9979.3550564753459</v>
      </c>
      <c r="BU478" s="38">
        <f t="shared" si="41"/>
        <v>11536.94135233319</v>
      </c>
      <c r="BV478" s="38">
        <f>AVERAGE(BU$5:BU478)</f>
        <v>7637.7026571443093</v>
      </c>
      <c r="CF478" s="5">
        <f>BU478/'CDO Param'!$M$6</f>
        <v>0.12017647242013739</v>
      </c>
      <c r="CG478" s="5">
        <f t="shared" si="42"/>
        <v>0.02</v>
      </c>
      <c r="CH478" s="5">
        <f t="shared" si="43"/>
        <v>1</v>
      </c>
    </row>
    <row r="479" spans="1:86" x14ac:dyDescent="0.2">
      <c r="A479" s="3">
        <v>476</v>
      </c>
      <c r="B479" s="3">
        <v>475</v>
      </c>
      <c r="C479">
        <v>0.4404864739626646</v>
      </c>
      <c r="D479">
        <v>-0.71494696385343559</v>
      </c>
      <c r="E479">
        <v>0.38049734030209947</v>
      </c>
      <c r="F479">
        <v>-0.93201151685207151</v>
      </c>
      <c r="G479">
        <v>-0.23284542294277344</v>
      </c>
      <c r="H479">
        <v>-0.64295591073459946</v>
      </c>
      <c r="I479">
        <v>1.5362957128672861</v>
      </c>
      <c r="J479">
        <v>-1.6715512174414471</v>
      </c>
      <c r="K479">
        <v>-1.4029183148522861</v>
      </c>
      <c r="L479">
        <v>1.6735930330469273</v>
      </c>
      <c r="M479">
        <v>-0.5225842869549524</v>
      </c>
      <c r="N479">
        <v>0.56479734666936565</v>
      </c>
      <c r="O479">
        <v>-0.2005378973990446</v>
      </c>
      <c r="P479">
        <v>1.0357734936405905</v>
      </c>
      <c r="R479" s="33">
        <v>1.0609861468248936E-2</v>
      </c>
      <c r="S479" s="33">
        <v>0.31994169685986901</v>
      </c>
      <c r="T479" s="33">
        <v>0.26009912381884603</v>
      </c>
      <c r="U479" s="33">
        <v>0.48597402334491446</v>
      </c>
      <c r="V479" s="33">
        <v>0.76541035797698909</v>
      </c>
      <c r="W479" s="33">
        <v>0.25188651925506372</v>
      </c>
      <c r="X479" s="33">
        <v>0.45672911985625009</v>
      </c>
      <c r="Y479" s="33">
        <v>0.24631742399480075</v>
      </c>
      <c r="Z479" s="33">
        <v>0.85694508061602015</v>
      </c>
      <c r="AA479" s="33">
        <v>0.675969913450987</v>
      </c>
      <c r="AC479" s="36">
        <f t="shared" ref="AC479:AG529" si="45">BETAINV(R479,0.45,0.45)</f>
        <v>1.2158547704836768E-4</v>
      </c>
      <c r="AD479" s="36">
        <f t="shared" si="45"/>
        <v>0.21557523344909196</v>
      </c>
      <c r="AE479" s="36">
        <f t="shared" si="45"/>
        <v>0.14061664099035534</v>
      </c>
      <c r="AF479" s="36">
        <f t="shared" si="45"/>
        <v>0.47629147686210938</v>
      </c>
      <c r="AG479" s="36">
        <f t="shared" si="45"/>
        <v>0.8869085601831217</v>
      </c>
      <c r="AH479" s="36">
        <f t="shared" si="44"/>
        <v>0.13144857636134902</v>
      </c>
      <c r="AI479" s="36">
        <f t="shared" si="44"/>
        <v>0.42711455128520426</v>
      </c>
      <c r="AJ479" s="36">
        <f t="shared" si="44"/>
        <v>0.12539576467973004</v>
      </c>
      <c r="AK479" s="36">
        <f t="shared" si="44"/>
        <v>0.96117930894747272</v>
      </c>
      <c r="AL479" s="36">
        <f t="shared" si="44"/>
        <v>0.77882023115430732</v>
      </c>
      <c r="AN479">
        <f>SQRT(Correlation)*$F479 + SQRT('CDO Param'!C$17 - Correlation)*HLOOKUP('CDO Param'!C$12,$C$4:$E$1004,$A479,FALSE) + SQRT(1-Correlation)*G479</f>
        <v>-0.61673325291531178</v>
      </c>
      <c r="AO479">
        <f>SQRT(Correlation)*$F479 + SQRT('CDO Param'!D$17 - Correlation)*HLOOKUP('CDO Param'!D$12,$C$4:$E$1004,$A479,FALSE) + SQRT(1-Correlation)*H479</f>
        <v>-1.0057982230387661</v>
      </c>
      <c r="AP479">
        <f>SQRT(Correlation)*$F479 + SQRT('CDO Param'!E$17 - Correlation)*HLOOKUP('CDO Param'!E$12,$C$4:$E$1004,$A479,FALSE) + SQRT(1-Correlation)*I479</f>
        <v>1.2792719303870008</v>
      </c>
      <c r="AQ479">
        <f>SQRT(Correlation)*$F479 + SQRT('CDO Param'!F$17 - Correlation)*HLOOKUP('CDO Param'!F$12,$C$4:$E$1004,$A479,FALSE) + SQRT(1-Correlation)*J479</f>
        <v>-1.7954188498814623</v>
      </c>
      <c r="AR479">
        <f>SQRT(Correlation)*$F479 + SQRT('CDO Param'!G$17 - Correlation)*HLOOKUP('CDO Param'!G$12,$C$4:$E$1004,$A479,FALSE) + SQRT(1-Correlation)*K479</f>
        <v>-1.5405713018882945</v>
      </c>
      <c r="AS479">
        <f>SQRT(Correlation)*$F479 + SQRT('CDO Param'!H$17 - Correlation)*HLOOKUP('CDO Param'!H$12,$C$4:$E$1004,$A479,FALSE) + SQRT(1-Correlation)*L479</f>
        <v>1.1918730690433268</v>
      </c>
      <c r="AT479">
        <f>SQRT(Correlation)*$F479 + SQRT('CDO Param'!I$17 - Correlation)*HLOOKUP('CDO Param'!I$12,$C$4:$E$1004,$A479,FALSE) + SQRT(1-Correlation)*M479</f>
        <v>-0.70541311291655895</v>
      </c>
      <c r="AU479">
        <f>SQRT(Correlation)*$F479 + SQRT('CDO Param'!J$17 - Correlation)*HLOOKUP('CDO Param'!J$12,$C$4:$E$1004,$A479,FALSE) + SQRT(1-Correlation)*N479</f>
        <v>0.35762765629167192</v>
      </c>
      <c r="AV479">
        <f>SQRT(Correlation)*$F479 + SQRT('CDO Param'!K$17 - Correlation)*HLOOKUP('CDO Param'!K$12,$C$4:$E$1004,$A479,FALSE) + SQRT(1-Correlation)*O479</f>
        <v>-0.36843310716544242</v>
      </c>
      <c r="AW479">
        <f>SQRT(Correlation)*$F479 + SQRT('CDO Param'!L$17 - Correlation)*HLOOKUP('CDO Param'!L$12,$C$4:$E$1004,$A479,FALSE) + SQRT(1-Correlation)*P479</f>
        <v>0.80443486070345704</v>
      </c>
      <c r="AY479" s="3">
        <f>IF(AN479&lt;'CDO Param'!C$15,1,0)</f>
        <v>0</v>
      </c>
      <c r="AZ479" s="3">
        <f>IF(AO479&lt;'CDO Param'!D$15,1,0)</f>
        <v>0</v>
      </c>
      <c r="BA479" s="3">
        <f>IF(AP479&lt;'CDO Param'!E$15,1,0)</f>
        <v>0</v>
      </c>
      <c r="BB479" s="3">
        <f>IF(AQ479&lt;'CDO Param'!F$15,1,0)</f>
        <v>1</v>
      </c>
      <c r="BC479" s="3">
        <f>IF(AR479&lt;'CDO Param'!G$15,1,0)</f>
        <v>1</v>
      </c>
      <c r="BD479" s="3">
        <f>IF(AS479&lt;'CDO Param'!H$15,1,0)</f>
        <v>0</v>
      </c>
      <c r="BE479" s="3">
        <f>IF(AT479&lt;'CDO Param'!I$15,1,0)</f>
        <v>0</v>
      </c>
      <c r="BF479" s="3">
        <f>IF(AU479&lt;'CDO Param'!J$15,1,0)</f>
        <v>0</v>
      </c>
      <c r="BG479" s="3">
        <f>IF(AV479&lt;'CDO Param'!K$15,1,0)</f>
        <v>0</v>
      </c>
      <c r="BH479" s="3">
        <f>IF(AW479&lt;'CDO Param'!L$15,1,0)</f>
        <v>0</v>
      </c>
      <c r="BJ479" s="37">
        <f>AY479*'CDO Param'!C$6*AC479</f>
        <v>0</v>
      </c>
      <c r="BK479" s="37">
        <f>AZ479*'CDO Param'!D$6*AD479</f>
        <v>0</v>
      </c>
      <c r="BL479" s="37">
        <f>BA479*'CDO Param'!E$6*AE479</f>
        <v>0</v>
      </c>
      <c r="BM479" s="37">
        <f>BB479*'CDO Param'!F$6*AF479</f>
        <v>4762.9147686210936</v>
      </c>
      <c r="BN479" s="37">
        <f>BC479*'CDO Param'!G$6*AG479</f>
        <v>8869.085601831217</v>
      </c>
      <c r="BO479" s="37">
        <f>BD479*'CDO Param'!H$6*AH479</f>
        <v>0</v>
      </c>
      <c r="BP479" s="37">
        <f>BE479*'CDO Param'!I$6*AI479</f>
        <v>0</v>
      </c>
      <c r="BQ479" s="37">
        <f>BF479*'CDO Param'!J$6*AJ479</f>
        <v>0</v>
      </c>
      <c r="BR479" s="37">
        <f>BG479*'CDO Param'!K$6*AK479</f>
        <v>0</v>
      </c>
      <c r="BS479" s="37">
        <f>BH479*'CDO Param'!L$6*AL479</f>
        <v>0</v>
      </c>
      <c r="BU479" s="38">
        <f t="shared" si="41"/>
        <v>13632.000370452311</v>
      </c>
      <c r="BV479" s="38">
        <f>AVERAGE(BU$5:BU479)</f>
        <v>7650.3222312775888</v>
      </c>
      <c r="CF479" s="5">
        <f>BU479/'CDO Param'!$M$6</f>
        <v>0.14200000385887823</v>
      </c>
      <c r="CG479" s="5">
        <f t="shared" si="42"/>
        <v>0.02</v>
      </c>
      <c r="CH479" s="5">
        <f t="shared" si="43"/>
        <v>1</v>
      </c>
    </row>
    <row r="480" spans="1:86" x14ac:dyDescent="0.2">
      <c r="A480" s="3">
        <v>477</v>
      </c>
      <c r="B480" s="3">
        <v>476</v>
      </c>
      <c r="C480">
        <v>-0.35259517972008325</v>
      </c>
      <c r="D480">
        <v>-1.3258159015094861E-2</v>
      </c>
      <c r="E480">
        <v>0.26085444915224798</v>
      </c>
      <c r="F480">
        <v>-0.19204890122637153</v>
      </c>
      <c r="G480">
        <v>0.45872980081185233</v>
      </c>
      <c r="H480">
        <v>0.6418406428565504</v>
      </c>
      <c r="I480">
        <v>1.9440176401985809</v>
      </c>
      <c r="J480">
        <v>1.3922090147389099</v>
      </c>
      <c r="K480">
        <v>-2.5173721951432526</v>
      </c>
      <c r="L480">
        <v>-0.36493133848125581</v>
      </c>
      <c r="M480">
        <v>1.120652086683549</v>
      </c>
      <c r="N480">
        <v>0.30891214919392951</v>
      </c>
      <c r="O480">
        <v>-0.55265672926907428</v>
      </c>
      <c r="P480">
        <v>-0.79360006566275842</v>
      </c>
      <c r="R480" s="33">
        <v>2.6335370739146775E-2</v>
      </c>
      <c r="S480" s="33">
        <v>0.61857601283983144</v>
      </c>
      <c r="T480" s="33">
        <v>0.40704779904663924</v>
      </c>
      <c r="U480" s="33">
        <v>0.25235857686603375</v>
      </c>
      <c r="V480" s="33">
        <v>0.39060138742933115</v>
      </c>
      <c r="W480" s="33">
        <v>0.83751852476853805</v>
      </c>
      <c r="X480" s="33">
        <v>0.1738457848196131</v>
      </c>
      <c r="Y480" s="33">
        <v>0.82610546323755074</v>
      </c>
      <c r="Z480" s="33">
        <v>0.35452063351614432</v>
      </c>
      <c r="AA480" s="33">
        <v>0.42828750583729125</v>
      </c>
      <c r="AC480" s="36">
        <f t="shared" si="45"/>
        <v>9.1653717094714808E-4</v>
      </c>
      <c r="AD480" s="36">
        <f t="shared" si="45"/>
        <v>0.69468338757351011</v>
      </c>
      <c r="AE480" s="36">
        <f t="shared" si="45"/>
        <v>0.34563943849872986</v>
      </c>
      <c r="AF480" s="36">
        <f t="shared" si="45"/>
        <v>0.13196777253225972</v>
      </c>
      <c r="AG480" s="36">
        <f t="shared" si="45"/>
        <v>0.31959316794135573</v>
      </c>
      <c r="AH480" s="36">
        <f t="shared" si="44"/>
        <v>0.94873362457106913</v>
      </c>
      <c r="AI480" s="36">
        <f t="shared" si="44"/>
        <v>5.938575442996135E-2</v>
      </c>
      <c r="AJ480" s="36">
        <f t="shared" si="44"/>
        <v>0.940578084172775</v>
      </c>
      <c r="AK480" s="36">
        <f t="shared" si="44"/>
        <v>0.26468644798477853</v>
      </c>
      <c r="AL480" s="36">
        <f t="shared" si="44"/>
        <v>0.38003349801840597</v>
      </c>
      <c r="AN480">
        <f>SQRT(Correlation)*$F480 + SQRT('CDO Param'!C$17 - Correlation)*HLOOKUP('CDO Param'!C$12,$C$4:$E$1004,$A480,FALSE) + SQRT(1-Correlation)*G480</f>
        <v>0.37258311851831483</v>
      </c>
      <c r="AO480">
        <f>SQRT(Correlation)*$F480 + SQRT('CDO Param'!D$17 - Correlation)*HLOOKUP('CDO Param'!D$12,$C$4:$E$1004,$A480,FALSE) + SQRT(1-Correlation)*H480</f>
        <v>0.54629731605808562</v>
      </c>
      <c r="AP480">
        <f>SQRT(Correlation)*$F480 + SQRT('CDO Param'!E$17 - Correlation)*HLOOKUP('CDO Param'!E$12,$C$4:$E$1004,$A480,FALSE) + SQRT(1-Correlation)*I480</f>
        <v>1.6902379554692164</v>
      </c>
      <c r="AQ480">
        <f>SQRT(Correlation)*$F480 + SQRT('CDO Param'!F$17 - Correlation)*HLOOKUP('CDO Param'!F$12,$C$4:$E$1004,$A480,FALSE) + SQRT(1-Correlation)*J480</f>
        <v>1.3183630727311304</v>
      </c>
      <c r="AR480">
        <f>SQRT(Correlation)*$F480 + SQRT('CDO Param'!G$17 - Correlation)*HLOOKUP('CDO Param'!G$12,$C$4:$E$1004,$A480,FALSE) + SQRT(1-Correlation)*K480</f>
        <v>-2.3905913234561975</v>
      </c>
      <c r="AS480">
        <f>SQRT(Correlation)*$F480 + SQRT('CDO Param'!H$17 - Correlation)*HLOOKUP('CDO Param'!H$12,$C$4:$E$1004,$A480,FALSE) + SQRT(1-Correlation)*L480</f>
        <v>-0.40881044758231455</v>
      </c>
      <c r="AT480">
        <f>SQRT(Correlation)*$F480 + SQRT('CDO Param'!I$17 - Correlation)*HLOOKUP('CDO Param'!I$12,$C$4:$E$1004,$A480,FALSE) + SQRT(1-Correlation)*M480</f>
        <v>1.0607415506151046</v>
      </c>
      <c r="AU480">
        <f>SQRT(Correlation)*$F480 + SQRT('CDO Param'!J$17 - Correlation)*HLOOKUP('CDO Param'!J$12,$C$4:$E$1004,$A480,FALSE) + SQRT(1-Correlation)*N480</f>
        <v>0.13904068560241903</v>
      </c>
      <c r="AV480">
        <f>SQRT(Correlation)*$F480 + SQRT('CDO Param'!K$17 - Correlation)*HLOOKUP('CDO Param'!K$12,$C$4:$E$1004,$A480,FALSE) + SQRT(1-Correlation)*O480</f>
        <v>-0.67831531951554558</v>
      </c>
      <c r="AW480">
        <f>SQRT(Correlation)*$F480 + SQRT('CDO Param'!L$17 - Correlation)*HLOOKUP('CDO Param'!L$12,$C$4:$E$1004,$A480,FALSE) + SQRT(1-Correlation)*P480</f>
        <v>-0.90689423852880025</v>
      </c>
      <c r="AY480" s="3">
        <f>IF(AN480&lt;'CDO Param'!C$15,1,0)</f>
        <v>0</v>
      </c>
      <c r="AZ480" s="3">
        <f>IF(AO480&lt;'CDO Param'!D$15,1,0)</f>
        <v>0</v>
      </c>
      <c r="BA480" s="3">
        <f>IF(AP480&lt;'CDO Param'!E$15,1,0)</f>
        <v>0</v>
      </c>
      <c r="BB480" s="3">
        <f>IF(AQ480&lt;'CDO Param'!F$15,1,0)</f>
        <v>0</v>
      </c>
      <c r="BC480" s="3">
        <f>IF(AR480&lt;'CDO Param'!G$15,1,0)</f>
        <v>1</v>
      </c>
      <c r="BD480" s="3">
        <f>IF(AS480&lt;'CDO Param'!H$15,1,0)</f>
        <v>0</v>
      </c>
      <c r="BE480" s="3">
        <f>IF(AT480&lt;'CDO Param'!I$15,1,0)</f>
        <v>0</v>
      </c>
      <c r="BF480" s="3">
        <f>IF(AU480&lt;'CDO Param'!J$15,1,0)</f>
        <v>0</v>
      </c>
      <c r="BG480" s="3">
        <f>IF(AV480&lt;'CDO Param'!K$15,1,0)</f>
        <v>0</v>
      </c>
      <c r="BH480" s="3">
        <f>IF(AW480&lt;'CDO Param'!L$15,1,0)</f>
        <v>1</v>
      </c>
      <c r="BJ480" s="37">
        <f>AY480*'CDO Param'!C$6*AC480</f>
        <v>0</v>
      </c>
      <c r="BK480" s="37">
        <f>AZ480*'CDO Param'!D$6*AD480</f>
        <v>0</v>
      </c>
      <c r="BL480" s="37">
        <f>BA480*'CDO Param'!E$6*AE480</f>
        <v>0</v>
      </c>
      <c r="BM480" s="37">
        <f>BB480*'CDO Param'!F$6*AF480</f>
        <v>0</v>
      </c>
      <c r="BN480" s="37">
        <f>BC480*'CDO Param'!G$6*AG480</f>
        <v>3195.931679413557</v>
      </c>
      <c r="BO480" s="37">
        <f>BD480*'CDO Param'!H$6*AH480</f>
        <v>0</v>
      </c>
      <c r="BP480" s="37">
        <f>BE480*'CDO Param'!I$6*AI480</f>
        <v>0</v>
      </c>
      <c r="BQ480" s="37">
        <f>BF480*'CDO Param'!J$6*AJ480</f>
        <v>0</v>
      </c>
      <c r="BR480" s="37">
        <f>BG480*'CDO Param'!K$6*AK480</f>
        <v>0</v>
      </c>
      <c r="BS480" s="37">
        <f>BH480*'CDO Param'!L$6*AL480</f>
        <v>3800.3349801840595</v>
      </c>
      <c r="BU480" s="38">
        <f t="shared" si="41"/>
        <v>6996.266659597617</v>
      </c>
      <c r="BV480" s="38">
        <f>AVERAGE(BU$5:BU480)</f>
        <v>7648.9481649505296</v>
      </c>
      <c r="CF480" s="5">
        <f>BU480/'CDO Param'!$M$6</f>
        <v>7.2877777704141847E-2</v>
      </c>
      <c r="CG480" s="5">
        <f t="shared" si="42"/>
        <v>0.02</v>
      </c>
      <c r="CH480" s="5">
        <f t="shared" si="43"/>
        <v>1</v>
      </c>
    </row>
    <row r="481" spans="1:86" x14ac:dyDescent="0.2">
      <c r="A481" s="3">
        <v>478</v>
      </c>
      <c r="B481" s="3">
        <v>477</v>
      </c>
      <c r="C481">
        <v>1.2155692274973262</v>
      </c>
      <c r="D481">
        <v>1.2558211892610416</v>
      </c>
      <c r="E481">
        <v>-1.0331268640584312</v>
      </c>
      <c r="F481">
        <v>-0.34715185392997228</v>
      </c>
      <c r="G481">
        <v>0.69388306656037457</v>
      </c>
      <c r="H481">
        <v>-1.0443636710988358</v>
      </c>
      <c r="I481">
        <v>-1.2964301276952028</v>
      </c>
      <c r="J481">
        <v>-0.73977616921183653</v>
      </c>
      <c r="K481">
        <v>1.1142651601403486</v>
      </c>
      <c r="L481">
        <v>0.47841353989497293</v>
      </c>
      <c r="M481">
        <v>2.9572402127087116</v>
      </c>
      <c r="N481">
        <v>1.3623184713651426</v>
      </c>
      <c r="O481">
        <v>-0.31986701287678443</v>
      </c>
      <c r="P481">
        <v>0.8729944056540262</v>
      </c>
      <c r="R481" s="33">
        <v>0.22811060735402192</v>
      </c>
      <c r="S481" s="33">
        <v>0.85497779904630866</v>
      </c>
      <c r="T481" s="33">
        <v>0.6118685713093116</v>
      </c>
      <c r="U481" s="33">
        <v>0.67507799559974946</v>
      </c>
      <c r="V481" s="33">
        <v>3.5872044989779611E-2</v>
      </c>
      <c r="W481" s="33">
        <v>0.90146014322594747</v>
      </c>
      <c r="X481" s="33">
        <v>0.84062719849898815</v>
      </c>
      <c r="Y481" s="33">
        <v>0.42132517249385137</v>
      </c>
      <c r="Z481" s="33">
        <v>0.21217410415977897</v>
      </c>
      <c r="AA481" s="33">
        <v>1.0168613405045407E-2</v>
      </c>
      <c r="AC481" s="36">
        <f t="shared" si="45"/>
        <v>0.10655506501073325</v>
      </c>
      <c r="AD481" s="36">
        <f t="shared" si="45"/>
        <v>0.96000139353888658</v>
      </c>
      <c r="AE481" s="36">
        <f t="shared" si="45"/>
        <v>0.68426829666826183</v>
      </c>
      <c r="AF481" s="36">
        <f t="shared" si="45"/>
        <v>0.77759001033811392</v>
      </c>
      <c r="AG481" s="36">
        <f t="shared" si="45"/>
        <v>1.8207918533131486E-3</v>
      </c>
      <c r="AH481" s="36">
        <f t="shared" si="44"/>
        <v>0.98290139448686342</v>
      </c>
      <c r="AI481" s="36">
        <f t="shared" si="44"/>
        <v>0.95084692322113784</v>
      </c>
      <c r="AJ481" s="36">
        <f t="shared" si="44"/>
        <v>0.36867525026214115</v>
      </c>
      <c r="AK481" s="36">
        <f t="shared" si="44"/>
        <v>9.1284401956709171E-2</v>
      </c>
      <c r="AL481" s="36">
        <f t="shared" si="44"/>
        <v>1.1063384417133452E-4</v>
      </c>
      <c r="AN481">
        <f>SQRT(Correlation)*$F481 + SQRT('CDO Param'!C$17 - Correlation)*HLOOKUP('CDO Param'!C$12,$C$4:$E$1004,$A481,FALSE) + SQRT(1-Correlation)*G481</f>
        <v>0.7260961565858689</v>
      </c>
      <c r="AO481">
        <f>SQRT(Correlation)*$F481 + SQRT('CDO Param'!D$17 - Correlation)*HLOOKUP('CDO Param'!D$12,$C$4:$E$1004,$A481,FALSE) + SQRT(1-Correlation)*H481</f>
        <v>-0.92294949132221693</v>
      </c>
      <c r="AP481">
        <f>SQRT(Correlation)*$F481 + SQRT('CDO Param'!E$17 - Correlation)*HLOOKUP('CDO Param'!E$12,$C$4:$E$1004,$A481,FALSE) + SQRT(1-Correlation)*I481</f>
        <v>-1.0180712767367301</v>
      </c>
      <c r="AQ481">
        <f>SQRT(Correlation)*$F481 + SQRT('CDO Param'!F$17 - Correlation)*HLOOKUP('CDO Param'!F$12,$C$4:$E$1004,$A481,FALSE) + SQRT(1-Correlation)*J481</f>
        <v>-1.0426065410055223</v>
      </c>
      <c r="AR481">
        <f>SQRT(Correlation)*$F481 + SQRT('CDO Param'!G$17 - Correlation)*HLOOKUP('CDO Param'!G$12,$C$4:$E$1004,$A481,FALSE) + SQRT(1-Correlation)*K481</f>
        <v>0.71629150204626735</v>
      </c>
      <c r="AS481">
        <f>SQRT(Correlation)*$F481 + SQRT('CDO Param'!H$17 - Correlation)*HLOOKUP('CDO Param'!H$12,$C$4:$E$1004,$A481,FALSE) + SQRT(1-Correlation)*L481</f>
        <v>0.52168381539955255</v>
      </c>
      <c r="AT481">
        <f>SQRT(Correlation)*$F481 + SQRT('CDO Param'!I$17 - Correlation)*HLOOKUP('CDO Param'!I$12,$C$4:$E$1004,$A481,FALSE) + SQRT(1-Correlation)*M481</f>
        <v>2.4646911531416409</v>
      </c>
      <c r="AU481">
        <f>SQRT(Correlation)*$F481 + SQRT('CDO Param'!J$17 - Correlation)*HLOOKUP('CDO Param'!J$12,$C$4:$E$1004,$A481,FALSE) + SQRT(1-Correlation)*N481</f>
        <v>1.5042391129070214</v>
      </c>
      <c r="AV481">
        <f>SQRT(Correlation)*$F481 + SQRT('CDO Param'!K$17 - Correlation)*HLOOKUP('CDO Param'!K$12,$C$4:$E$1004,$A481,FALSE) + SQRT(1-Correlation)*O481</f>
        <v>-9.1622160216310505E-2</v>
      </c>
      <c r="AW481">
        <f>SQRT(Correlation)*$F481 + SQRT('CDO Param'!L$17 - Correlation)*HLOOKUP('CDO Param'!L$12,$C$4:$E$1004,$A481,FALSE) + SQRT(1-Correlation)*P481</f>
        <v>1.0400255444327131</v>
      </c>
      <c r="AY481" s="3">
        <f>IF(AN481&lt;'CDO Param'!C$15,1,0)</f>
        <v>0</v>
      </c>
      <c r="AZ481" s="3">
        <f>IF(AO481&lt;'CDO Param'!D$15,1,0)</f>
        <v>0</v>
      </c>
      <c r="BA481" s="3">
        <f>IF(AP481&lt;'CDO Param'!E$15,1,0)</f>
        <v>1</v>
      </c>
      <c r="BB481" s="3">
        <f>IF(AQ481&lt;'CDO Param'!F$15,1,0)</f>
        <v>1</v>
      </c>
      <c r="BC481" s="3">
        <f>IF(AR481&lt;'CDO Param'!G$15,1,0)</f>
        <v>0</v>
      </c>
      <c r="BD481" s="3">
        <f>IF(AS481&lt;'CDO Param'!H$15,1,0)</f>
        <v>0</v>
      </c>
      <c r="BE481" s="3">
        <f>IF(AT481&lt;'CDO Param'!I$15,1,0)</f>
        <v>0</v>
      </c>
      <c r="BF481" s="3">
        <f>IF(AU481&lt;'CDO Param'!J$15,1,0)</f>
        <v>0</v>
      </c>
      <c r="BG481" s="3">
        <f>IF(AV481&lt;'CDO Param'!K$15,1,0)</f>
        <v>0</v>
      </c>
      <c r="BH481" s="3">
        <f>IF(AW481&lt;'CDO Param'!L$15,1,0)</f>
        <v>0</v>
      </c>
      <c r="BJ481" s="37">
        <f>AY481*'CDO Param'!C$6*AC481</f>
        <v>0</v>
      </c>
      <c r="BK481" s="37">
        <f>AZ481*'CDO Param'!D$6*AD481</f>
        <v>0</v>
      </c>
      <c r="BL481" s="37">
        <f>BA481*'CDO Param'!E$6*AE481</f>
        <v>6842.6829666826179</v>
      </c>
      <c r="BM481" s="37">
        <f>BB481*'CDO Param'!F$6*AF481</f>
        <v>7775.9001033811392</v>
      </c>
      <c r="BN481" s="37">
        <f>BC481*'CDO Param'!G$6*AG481</f>
        <v>0</v>
      </c>
      <c r="BO481" s="37">
        <f>BD481*'CDO Param'!H$6*AH481</f>
        <v>0</v>
      </c>
      <c r="BP481" s="37">
        <f>BE481*'CDO Param'!I$6*AI481</f>
        <v>0</v>
      </c>
      <c r="BQ481" s="37">
        <f>BF481*'CDO Param'!J$6*AJ481</f>
        <v>0</v>
      </c>
      <c r="BR481" s="37">
        <f>BG481*'CDO Param'!K$6*AK481</f>
        <v>0</v>
      </c>
      <c r="BS481" s="37">
        <f>BH481*'CDO Param'!L$6*AL481</f>
        <v>0</v>
      </c>
      <c r="BU481" s="38">
        <f t="shared" si="41"/>
        <v>14618.583070063756</v>
      </c>
      <c r="BV481" s="38">
        <f>AVERAGE(BU$5:BU481)</f>
        <v>7663.559558881585</v>
      </c>
      <c r="CF481" s="5">
        <f>BU481/'CDO Param'!$M$6</f>
        <v>0.15227690697983079</v>
      </c>
      <c r="CG481" s="5">
        <f t="shared" si="42"/>
        <v>0.02</v>
      </c>
      <c r="CH481" s="5">
        <f t="shared" si="43"/>
        <v>1</v>
      </c>
    </row>
    <row r="482" spans="1:86" x14ac:dyDescent="0.2">
      <c r="A482" s="3">
        <v>479</v>
      </c>
      <c r="B482" s="3">
        <v>478</v>
      </c>
      <c r="C482">
        <v>-0.62000253819860518</v>
      </c>
      <c r="D482">
        <v>-1.9017625163542107</v>
      </c>
      <c r="E482">
        <v>0.50620428737602197</v>
      </c>
      <c r="F482">
        <v>-2.0106745068915188</v>
      </c>
      <c r="G482">
        <v>0.77063759817974642</v>
      </c>
      <c r="H482">
        <v>0.58276327763451263</v>
      </c>
      <c r="I482">
        <v>0.25712438400660176</v>
      </c>
      <c r="J482">
        <v>0.56106955526047386</v>
      </c>
      <c r="K482">
        <v>-1.3268891052575782</v>
      </c>
      <c r="L482">
        <v>0.96166786534013227</v>
      </c>
      <c r="M482">
        <v>0.26854877432924695</v>
      </c>
      <c r="N482">
        <v>0.57096031014225446</v>
      </c>
      <c r="O482">
        <v>0.22626409190706909</v>
      </c>
      <c r="P482">
        <v>0.71622253017267212</v>
      </c>
      <c r="R482" s="33">
        <v>0.90388549859816469</v>
      </c>
      <c r="S482" s="33">
        <v>0.60357493935319362</v>
      </c>
      <c r="T482" s="33">
        <v>0.28400570912473172</v>
      </c>
      <c r="U482" s="33">
        <v>0.28395325936561139</v>
      </c>
      <c r="V482" s="33">
        <v>0.40243015783020769</v>
      </c>
      <c r="W482" s="33">
        <v>0.64366265230051367</v>
      </c>
      <c r="X482" s="33">
        <v>3.8197214732969748E-2</v>
      </c>
      <c r="Y482" s="33">
        <v>0.98058801702251097</v>
      </c>
      <c r="Z482" s="33">
        <v>0.74280209734235059</v>
      </c>
      <c r="AA482" s="33">
        <v>0.27485003288595472</v>
      </c>
      <c r="AC482" s="36">
        <f t="shared" si="45"/>
        <v>0.98381687937905171</v>
      </c>
      <c r="AD482" s="36">
        <f t="shared" si="45"/>
        <v>0.67124871675656972</v>
      </c>
      <c r="AE482" s="36">
        <f t="shared" si="45"/>
        <v>0.16889676219298222</v>
      </c>
      <c r="AF482" s="36">
        <f t="shared" si="45"/>
        <v>0.16883219786556555</v>
      </c>
      <c r="AG482" s="36">
        <f t="shared" si="45"/>
        <v>0.33827023194337685</v>
      </c>
      <c r="AH482" s="36">
        <f t="shared" si="44"/>
        <v>0.7326319017580647</v>
      </c>
      <c r="AI482" s="36">
        <f t="shared" si="44"/>
        <v>2.0932818349232536E-3</v>
      </c>
      <c r="AJ482" s="36">
        <f t="shared" si="44"/>
        <v>0.99953457716156002</v>
      </c>
      <c r="AK482" s="36">
        <f t="shared" si="44"/>
        <v>0.86265479913264675</v>
      </c>
      <c r="AL482" s="36">
        <f t="shared" si="44"/>
        <v>0.1577917843403224</v>
      </c>
      <c r="AN482">
        <f>SQRT(Correlation)*$F482 + SQRT('CDO Param'!C$17 - Correlation)*HLOOKUP('CDO Param'!C$12,$C$4:$E$1004,$A482,FALSE) + SQRT(1-Correlation)*G482</f>
        <v>-0.17368992356251467</v>
      </c>
      <c r="AO482">
        <f>SQRT(Correlation)*$F482 + SQRT('CDO Param'!D$17 - Correlation)*HLOOKUP('CDO Param'!D$12,$C$4:$E$1004,$A482,FALSE) + SQRT(1-Correlation)*H482</f>
        <v>-0.3519231535963665</v>
      </c>
      <c r="AP482">
        <f>SQRT(Correlation)*$F482 + SQRT('CDO Param'!E$17 - Correlation)*HLOOKUP('CDO Param'!E$12,$C$4:$E$1004,$A482,FALSE) + SQRT(1-Correlation)*I482</f>
        <v>-0.55593875170295592</v>
      </c>
      <c r="AQ482">
        <f>SQRT(Correlation)*$F482 + SQRT('CDO Param'!F$17 - Correlation)*HLOOKUP('CDO Param'!F$12,$C$4:$E$1004,$A482,FALSE) + SQRT(1-Correlation)*J482</f>
        <v>9.636928326391403E-3</v>
      </c>
      <c r="AR482">
        <f>SQRT(Correlation)*$F482 + SQRT('CDO Param'!G$17 - Correlation)*HLOOKUP('CDO Param'!G$12,$C$4:$E$1004,$A482,FALSE) + SQRT(1-Correlation)*K482</f>
        <v>-1.7814379203169044</v>
      </c>
      <c r="AS482">
        <f>SQRT(Correlation)*$F482 + SQRT('CDO Param'!H$17 - Correlation)*HLOOKUP('CDO Param'!H$12,$C$4:$E$1004,$A482,FALSE) + SQRT(1-Correlation)*L482</f>
        <v>7.537300314670925E-3</v>
      </c>
      <c r="AT482">
        <f>SQRT(Correlation)*$F482 + SQRT('CDO Param'!I$17 - Correlation)*HLOOKUP('CDO Param'!I$12,$C$4:$E$1004,$A482,FALSE) + SQRT(1-Correlation)*M482</f>
        <v>-0.26787265087575679</v>
      </c>
      <c r="AU482">
        <f>SQRT(Correlation)*$F482 + SQRT('CDO Param'!J$17 - Correlation)*HLOOKUP('CDO Param'!J$12,$C$4:$E$1004,$A482,FALSE) + SQRT(1-Correlation)*N482</f>
        <v>-0.25820785024984749</v>
      </c>
      <c r="AV482">
        <f>SQRT(Correlation)*$F482 + SQRT('CDO Param'!K$17 - Correlation)*HLOOKUP('CDO Param'!K$12,$C$4:$E$1004,$A482,FALSE) + SQRT(1-Correlation)*O482</f>
        <v>-0.58521539539074274</v>
      </c>
      <c r="AW482">
        <f>SQRT(Correlation)*$F482 + SQRT('CDO Param'!L$17 - Correlation)*HLOOKUP('CDO Param'!L$12,$C$4:$E$1004,$A482,FALSE) + SQRT(1-Correlation)*P482</f>
        <v>-0.12040000826925146</v>
      </c>
      <c r="AY482" s="3">
        <f>IF(AN482&lt;'CDO Param'!C$15,1,0)</f>
        <v>0</v>
      </c>
      <c r="AZ482" s="3">
        <f>IF(AO482&lt;'CDO Param'!D$15,1,0)</f>
        <v>0</v>
      </c>
      <c r="BA482" s="3">
        <f>IF(AP482&lt;'CDO Param'!E$15,1,0)</f>
        <v>0</v>
      </c>
      <c r="BB482" s="3">
        <f>IF(AQ482&lt;'CDO Param'!F$15,1,0)</f>
        <v>0</v>
      </c>
      <c r="BC482" s="3">
        <f>IF(AR482&lt;'CDO Param'!G$15,1,0)</f>
        <v>1</v>
      </c>
      <c r="BD482" s="3">
        <f>IF(AS482&lt;'CDO Param'!H$15,1,0)</f>
        <v>0</v>
      </c>
      <c r="BE482" s="3">
        <f>IF(AT482&lt;'CDO Param'!I$15,1,0)</f>
        <v>0</v>
      </c>
      <c r="BF482" s="3">
        <f>IF(AU482&lt;'CDO Param'!J$15,1,0)</f>
        <v>0</v>
      </c>
      <c r="BG482" s="3">
        <f>IF(AV482&lt;'CDO Param'!K$15,1,0)</f>
        <v>0</v>
      </c>
      <c r="BH482" s="3">
        <f>IF(AW482&lt;'CDO Param'!L$15,1,0)</f>
        <v>0</v>
      </c>
      <c r="BJ482" s="37">
        <f>AY482*'CDO Param'!C$6*AC482</f>
        <v>0</v>
      </c>
      <c r="BK482" s="37">
        <f>AZ482*'CDO Param'!D$6*AD482</f>
        <v>0</v>
      </c>
      <c r="BL482" s="37">
        <f>BA482*'CDO Param'!E$6*AE482</f>
        <v>0</v>
      </c>
      <c r="BM482" s="37">
        <f>BB482*'CDO Param'!F$6*AF482</f>
        <v>0</v>
      </c>
      <c r="BN482" s="37">
        <f>BC482*'CDO Param'!G$6*AG482</f>
        <v>3382.7023194337685</v>
      </c>
      <c r="BO482" s="37">
        <f>BD482*'CDO Param'!H$6*AH482</f>
        <v>0</v>
      </c>
      <c r="BP482" s="37">
        <f>BE482*'CDO Param'!I$6*AI482</f>
        <v>0</v>
      </c>
      <c r="BQ482" s="37">
        <f>BF482*'CDO Param'!J$6*AJ482</f>
        <v>0</v>
      </c>
      <c r="BR482" s="37">
        <f>BG482*'CDO Param'!K$6*AK482</f>
        <v>0</v>
      </c>
      <c r="BS482" s="37">
        <f>BH482*'CDO Param'!L$6*AL482</f>
        <v>0</v>
      </c>
      <c r="BU482" s="38">
        <f t="shared" si="41"/>
        <v>3382.7023194337685</v>
      </c>
      <c r="BV482" s="38">
        <f>AVERAGE(BU$5:BU482)</f>
        <v>7654.6037905982221</v>
      </c>
      <c r="CF482" s="5">
        <f>BU482/'CDO Param'!$M$6</f>
        <v>3.5236482494101752E-2</v>
      </c>
      <c r="CG482" s="5">
        <f t="shared" si="42"/>
        <v>0</v>
      </c>
      <c r="CH482" s="5">
        <f t="shared" si="43"/>
        <v>0</v>
      </c>
    </row>
    <row r="483" spans="1:86" x14ac:dyDescent="0.2">
      <c r="A483" s="3">
        <v>480</v>
      </c>
      <c r="B483" s="3">
        <v>479</v>
      </c>
      <c r="C483">
        <v>1.9411982066230848</v>
      </c>
      <c r="D483">
        <v>-1.527596396044828</v>
      </c>
      <c r="E483">
        <v>2.253564161946997</v>
      </c>
      <c r="F483">
        <v>-1.6663716451148503</v>
      </c>
      <c r="G483">
        <v>0.5415927262220066</v>
      </c>
      <c r="H483">
        <v>1.3171984392101876</v>
      </c>
      <c r="I483">
        <v>-1.5485056792385876</v>
      </c>
      <c r="J483">
        <v>-1.8537139112595469</v>
      </c>
      <c r="K483">
        <v>2.0394145394675434</v>
      </c>
      <c r="L483">
        <v>-1.9752678781514987</v>
      </c>
      <c r="M483">
        <v>-0.3509944690449629</v>
      </c>
      <c r="N483">
        <v>5.2827999752480537E-2</v>
      </c>
      <c r="O483">
        <v>0.12255895853741094</v>
      </c>
      <c r="P483">
        <v>-0.79689016274642199</v>
      </c>
      <c r="R483" s="33">
        <v>0.40450271424115763</v>
      </c>
      <c r="S483" s="33">
        <v>0.47711825113609352</v>
      </c>
      <c r="T483" s="33">
        <v>0.92644684432374635</v>
      </c>
      <c r="U483" s="33">
        <v>0.79211254920443175</v>
      </c>
      <c r="V483" s="33">
        <v>3.5614478884085303E-2</v>
      </c>
      <c r="W483" s="33">
        <v>0.57254660482171305</v>
      </c>
      <c r="X483" s="33">
        <v>0.7907872385302499</v>
      </c>
      <c r="Y483" s="33">
        <v>0.76111797791026436</v>
      </c>
      <c r="Z483" s="33">
        <v>0.10985473781351686</v>
      </c>
      <c r="AA483" s="33">
        <v>0.32857843177792545</v>
      </c>
      <c r="AC483" s="36">
        <f t="shared" si="45"/>
        <v>0.34157259178679333</v>
      </c>
      <c r="AD483" s="36">
        <f t="shared" si="45"/>
        <v>0.46134880539740075</v>
      </c>
      <c r="AE483" s="36">
        <f t="shared" si="45"/>
        <v>0.99104491779039194</v>
      </c>
      <c r="AF483" s="36">
        <f t="shared" si="45"/>
        <v>0.91262464558120926</v>
      </c>
      <c r="AG483" s="36">
        <f t="shared" si="45"/>
        <v>1.791886646003292E-3</v>
      </c>
      <c r="AH483" s="36">
        <f t="shared" si="44"/>
        <v>0.62133122677179187</v>
      </c>
      <c r="AI483" s="36">
        <f t="shared" si="44"/>
        <v>0.91142514595683777</v>
      </c>
      <c r="AJ483" s="36">
        <f t="shared" si="44"/>
        <v>0.88247534233808211</v>
      </c>
      <c r="AK483" s="36">
        <f t="shared" si="44"/>
        <v>2.1731534655131626E-2</v>
      </c>
      <c r="AL483" s="36">
        <f t="shared" si="44"/>
        <v>0.22748116856135303</v>
      </c>
      <c r="AN483">
        <f>SQRT(Correlation)*$F483 + SQRT('CDO Param'!C$17 - Correlation)*HLOOKUP('CDO Param'!C$12,$C$4:$E$1004,$A483,FALSE) + SQRT(1-Correlation)*G483</f>
        <v>-0.22918776308789568</v>
      </c>
      <c r="AO483">
        <f>SQRT(Correlation)*$F483 + SQRT('CDO Param'!D$17 - Correlation)*HLOOKUP('CDO Param'!D$12,$C$4:$E$1004,$A483,FALSE) + SQRT(1-Correlation)*H483</f>
        <v>0.50661642269655216</v>
      </c>
      <c r="AP483">
        <f>SQRT(Correlation)*$F483 + SQRT('CDO Param'!E$17 - Correlation)*HLOOKUP('CDO Param'!E$12,$C$4:$E$1004,$A483,FALSE) + SQRT(1-Correlation)*I483</f>
        <v>-1.4824016874975605</v>
      </c>
      <c r="AQ483">
        <f>SQRT(Correlation)*$F483 + SQRT('CDO Param'!F$17 - Correlation)*HLOOKUP('CDO Param'!F$12,$C$4:$E$1004,$A483,FALSE) + SQRT(1-Correlation)*J483</f>
        <v>-1.7816281438872137</v>
      </c>
      <c r="AR483">
        <f>SQRT(Correlation)*$F483 + SQRT('CDO Param'!G$17 - Correlation)*HLOOKUP('CDO Param'!G$12,$C$4:$E$1004,$A483,FALSE) + SQRT(1-Correlation)*K483</f>
        <v>1.9117177944828496</v>
      </c>
      <c r="AS483">
        <f>SQRT(Correlation)*$F483 + SQRT('CDO Param'!H$17 - Correlation)*HLOOKUP('CDO Param'!H$12,$C$4:$E$1004,$A483,FALSE) + SQRT(1-Correlation)*L483</f>
        <v>-2.6168913819783621</v>
      </c>
      <c r="AT483">
        <f>SQRT(Correlation)*$F483 + SQRT('CDO Param'!I$17 - Correlation)*HLOOKUP('CDO Param'!I$12,$C$4:$E$1004,$A483,FALSE) + SQRT(1-Correlation)*M483</f>
        <v>-0.35602330740245358</v>
      </c>
      <c r="AU483">
        <f>SQRT(Correlation)*$F483 + SQRT('CDO Param'!J$17 - Correlation)*HLOOKUP('CDO Param'!J$12,$C$4:$E$1004,$A483,FALSE) + SQRT(1-Correlation)*N483</f>
        <v>3.6756828367048792E-2</v>
      </c>
      <c r="AV483">
        <f>SQRT(Correlation)*$F483 + SQRT('CDO Param'!K$17 - Correlation)*HLOOKUP('CDO Param'!K$12,$C$4:$E$1004,$A483,FALSE) + SQRT(1-Correlation)*O483</f>
        <v>0.10290942432336102</v>
      </c>
      <c r="AW483">
        <f>SQRT(Correlation)*$F483 + SQRT('CDO Param'!L$17 - Correlation)*HLOOKUP('CDO Param'!L$12,$C$4:$E$1004,$A483,FALSE) + SQRT(1-Correlation)*P483</f>
        <v>-0.76935660044583243</v>
      </c>
      <c r="AY483" s="3">
        <f>IF(AN483&lt;'CDO Param'!C$15,1,0)</f>
        <v>0</v>
      </c>
      <c r="AZ483" s="3">
        <f>IF(AO483&lt;'CDO Param'!D$15,1,0)</f>
        <v>0</v>
      </c>
      <c r="BA483" s="3">
        <f>IF(AP483&lt;'CDO Param'!E$15,1,0)</f>
        <v>1</v>
      </c>
      <c r="BB483" s="3">
        <f>IF(AQ483&lt;'CDO Param'!F$15,1,0)</f>
        <v>1</v>
      </c>
      <c r="BC483" s="3">
        <f>IF(AR483&lt;'CDO Param'!G$15,1,0)</f>
        <v>0</v>
      </c>
      <c r="BD483" s="3">
        <f>IF(AS483&lt;'CDO Param'!H$15,1,0)</f>
        <v>0</v>
      </c>
      <c r="BE483" s="3">
        <f>IF(AT483&lt;'CDO Param'!I$15,1,0)</f>
        <v>0</v>
      </c>
      <c r="BF483" s="3">
        <f>IF(AU483&lt;'CDO Param'!J$15,1,0)</f>
        <v>0</v>
      </c>
      <c r="BG483" s="3">
        <f>IF(AV483&lt;'CDO Param'!K$15,1,0)</f>
        <v>0</v>
      </c>
      <c r="BH483" s="3">
        <f>IF(AW483&lt;'CDO Param'!L$15,1,0)</f>
        <v>1</v>
      </c>
      <c r="BJ483" s="37">
        <f>AY483*'CDO Param'!C$6*AC483</f>
        <v>0</v>
      </c>
      <c r="BK483" s="37">
        <f>AZ483*'CDO Param'!D$6*AD483</f>
        <v>0</v>
      </c>
      <c r="BL483" s="37">
        <f>BA483*'CDO Param'!E$6*AE483</f>
        <v>9910.4491779039199</v>
      </c>
      <c r="BM483" s="37">
        <f>BB483*'CDO Param'!F$6*AF483</f>
        <v>9126.2464558120919</v>
      </c>
      <c r="BN483" s="37">
        <f>BC483*'CDO Param'!G$6*AG483</f>
        <v>0</v>
      </c>
      <c r="BO483" s="37">
        <f>BD483*'CDO Param'!H$6*AH483</f>
        <v>0</v>
      </c>
      <c r="BP483" s="37">
        <f>BE483*'CDO Param'!I$6*AI483</f>
        <v>0</v>
      </c>
      <c r="BQ483" s="37">
        <f>BF483*'CDO Param'!J$6*AJ483</f>
        <v>0</v>
      </c>
      <c r="BR483" s="37">
        <f>BG483*'CDO Param'!K$6*AK483</f>
        <v>0</v>
      </c>
      <c r="BS483" s="37">
        <f>BH483*'CDO Param'!L$6*AL483</f>
        <v>2274.8116856135302</v>
      </c>
      <c r="BU483" s="38">
        <f t="shared" si="41"/>
        <v>21311.507319329543</v>
      </c>
      <c r="BV483" s="38">
        <f>AVERAGE(BU$5:BU483)</f>
        <v>7683.1150714515234</v>
      </c>
      <c r="CF483" s="5">
        <f>BU483/'CDO Param'!$M$6</f>
        <v>0.22199486790968273</v>
      </c>
      <c r="CG483" s="5">
        <f t="shared" si="42"/>
        <v>0.02</v>
      </c>
      <c r="CH483" s="5">
        <f t="shared" si="43"/>
        <v>1</v>
      </c>
    </row>
    <row r="484" spans="1:86" x14ac:dyDescent="0.2">
      <c r="A484" s="3">
        <v>481</v>
      </c>
      <c r="B484" s="3">
        <v>480</v>
      </c>
      <c r="C484">
        <v>0.90665253082988784</v>
      </c>
      <c r="D484">
        <v>-0.15044861356727779</v>
      </c>
      <c r="E484">
        <v>7.5385742093203589E-2</v>
      </c>
      <c r="F484">
        <v>-0.96321628006990068</v>
      </c>
      <c r="G484">
        <v>1.0670737538021058</v>
      </c>
      <c r="H484">
        <v>-1.2248051461938303</v>
      </c>
      <c r="I484">
        <v>-0.77272034104680642</v>
      </c>
      <c r="J484">
        <v>1.3863837011740543</v>
      </c>
      <c r="K484">
        <v>-1.1075621841882821</v>
      </c>
      <c r="L484">
        <v>0.17508455130155198</v>
      </c>
      <c r="M484">
        <v>-5.3671556088374928E-2</v>
      </c>
      <c r="N484">
        <v>0.83599616118590347</v>
      </c>
      <c r="O484">
        <v>-1.489061105530709</v>
      </c>
      <c r="P484">
        <v>0.98218606581212953</v>
      </c>
      <c r="R484" s="33">
        <v>0.41770289159272933</v>
      </c>
      <c r="S484" s="33">
        <v>0.33249899900169066</v>
      </c>
      <c r="T484" s="33">
        <v>0.31067622141478407</v>
      </c>
      <c r="U484" s="33">
        <v>0.53525331827590861</v>
      </c>
      <c r="V484" s="33">
        <v>2.5202631962114308E-3</v>
      </c>
      <c r="W484" s="33">
        <v>0.35806353872551749</v>
      </c>
      <c r="X484" s="33">
        <v>0.97389535977220876</v>
      </c>
      <c r="Y484" s="33">
        <v>0.25931169151296452</v>
      </c>
      <c r="Z484" s="33">
        <v>0.2515992583947253</v>
      </c>
      <c r="AA484" s="33">
        <v>0.62873584014770378</v>
      </c>
      <c r="AC484" s="36">
        <f t="shared" si="45"/>
        <v>0.36279693600236829</v>
      </c>
      <c r="AD484" s="36">
        <f t="shared" si="45"/>
        <v>0.23296783255468209</v>
      </c>
      <c r="AE484" s="36">
        <f t="shared" si="45"/>
        <v>0.20308820886231185</v>
      </c>
      <c r="AF484" s="36">
        <f t="shared" si="45"/>
        <v>0.55945913783175505</v>
      </c>
      <c r="AG484" s="36">
        <f t="shared" si="45"/>
        <v>4.9848028606931829E-6</v>
      </c>
      <c r="AH484" s="36">
        <f t="shared" si="44"/>
        <v>0.26992486356199569</v>
      </c>
      <c r="AI484" s="36">
        <f t="shared" si="44"/>
        <v>0.99910120574708561</v>
      </c>
      <c r="AJ484" s="36">
        <f t="shared" si="44"/>
        <v>0.13972521610411109</v>
      </c>
      <c r="AK484" s="36">
        <f t="shared" si="44"/>
        <v>0.13113309785290506</v>
      </c>
      <c r="AL484" s="36">
        <f t="shared" si="44"/>
        <v>0.7102509730820914</v>
      </c>
      <c r="AN484">
        <f>SQRT(Correlation)*$F484 + SQRT('CDO Param'!C$17 - Correlation)*HLOOKUP('CDO Param'!C$12,$C$4:$E$1004,$A484,FALSE) + SQRT(1-Correlation)*G484</f>
        <v>0.68644266860786285</v>
      </c>
      <c r="AO484">
        <f>SQRT(Correlation)*$F484 + SQRT('CDO Param'!D$17 - Correlation)*HLOOKUP('CDO Param'!D$12,$C$4:$E$1004,$A484,FALSE) + SQRT(1-Correlation)*H484</f>
        <v>-1.4878245649726656</v>
      </c>
      <c r="AP484">
        <f>SQRT(Correlation)*$F484 + SQRT('CDO Param'!E$17 - Correlation)*HLOOKUP('CDO Param'!E$12,$C$4:$E$1004,$A484,FALSE) + SQRT(1-Correlation)*I484</f>
        <v>-0.79778490184023521</v>
      </c>
      <c r="AQ484">
        <f>SQRT(Correlation)*$F484 + SQRT('CDO Param'!F$17 - Correlation)*HLOOKUP('CDO Param'!F$12,$C$4:$E$1004,$A484,FALSE) + SQRT(1-Correlation)*J484</f>
        <v>1.0275000939411931</v>
      </c>
      <c r="AR484">
        <f>SQRT(Correlation)*$F484 + SQRT('CDO Param'!G$17 - Correlation)*HLOOKUP('CDO Param'!G$12,$C$4:$E$1004,$A484,FALSE) + SQRT(1-Correlation)*K484</f>
        <v>-1.3384647137438566</v>
      </c>
      <c r="AS484">
        <f>SQRT(Correlation)*$F484 + SQRT('CDO Param'!H$17 - Correlation)*HLOOKUP('CDO Param'!H$12,$C$4:$E$1004,$A484,FALSE) + SQRT(1-Correlation)*L484</f>
        <v>-0.15977258984581022</v>
      </c>
      <c r="AT484">
        <f>SQRT(Correlation)*$F484 + SQRT('CDO Param'!I$17 - Correlation)*HLOOKUP('CDO Param'!I$12,$C$4:$E$1004,$A484,FALSE) + SQRT(1-Correlation)*M484</f>
        <v>-0.33865627689350919</v>
      </c>
      <c r="AU484">
        <f>SQRT(Correlation)*$F484 + SQRT('CDO Param'!J$17 - Correlation)*HLOOKUP('CDO Param'!J$12,$C$4:$E$1004,$A484,FALSE) + SQRT(1-Correlation)*N484</f>
        <v>0.72837757512617873</v>
      </c>
      <c r="AV484">
        <f>SQRT(Correlation)*$F484 + SQRT('CDO Param'!K$17 - Correlation)*HLOOKUP('CDO Param'!K$12,$C$4:$E$1004,$A484,FALSE) + SQRT(1-Correlation)*O484</f>
        <v>-1.4773654208188503</v>
      </c>
      <c r="AW484">
        <f>SQRT(Correlation)*$F484 + SQRT('CDO Param'!L$17 - Correlation)*HLOOKUP('CDO Param'!L$12,$C$4:$E$1004,$A484,FALSE) + SQRT(1-Correlation)*P484</f>
        <v>0.86706549598867688</v>
      </c>
      <c r="AY484" s="3">
        <f>IF(AN484&lt;'CDO Param'!C$15,1,0)</f>
        <v>0</v>
      </c>
      <c r="AZ484" s="3">
        <f>IF(AO484&lt;'CDO Param'!D$15,1,0)</f>
        <v>0</v>
      </c>
      <c r="BA484" s="3">
        <f>IF(AP484&lt;'CDO Param'!E$15,1,0)</f>
        <v>1</v>
      </c>
      <c r="BB484" s="3">
        <f>IF(AQ484&lt;'CDO Param'!F$15,1,0)</f>
        <v>0</v>
      </c>
      <c r="BC484" s="3">
        <f>IF(AR484&lt;'CDO Param'!G$15,1,0)</f>
        <v>1</v>
      </c>
      <c r="BD484" s="3">
        <f>IF(AS484&lt;'CDO Param'!H$15,1,0)</f>
        <v>0</v>
      </c>
      <c r="BE484" s="3">
        <f>IF(AT484&lt;'CDO Param'!I$15,1,0)</f>
        <v>0</v>
      </c>
      <c r="BF484" s="3">
        <f>IF(AU484&lt;'CDO Param'!J$15,1,0)</f>
        <v>0</v>
      </c>
      <c r="BG484" s="3">
        <f>IF(AV484&lt;'CDO Param'!K$15,1,0)</f>
        <v>0</v>
      </c>
      <c r="BH484" s="3">
        <f>IF(AW484&lt;'CDO Param'!L$15,1,0)</f>
        <v>0</v>
      </c>
      <c r="BJ484" s="37">
        <f>AY484*'CDO Param'!C$6*AC484</f>
        <v>0</v>
      </c>
      <c r="BK484" s="37">
        <f>AZ484*'CDO Param'!D$6*AD484</f>
        <v>0</v>
      </c>
      <c r="BL484" s="37">
        <f>BA484*'CDO Param'!E$6*AE484</f>
        <v>2030.8820886231185</v>
      </c>
      <c r="BM484" s="37">
        <f>BB484*'CDO Param'!F$6*AF484</f>
        <v>0</v>
      </c>
      <c r="BN484" s="37">
        <f>BC484*'CDO Param'!G$6*AG484</f>
        <v>4.9848028606931827E-2</v>
      </c>
      <c r="BO484" s="37">
        <f>BD484*'CDO Param'!H$6*AH484</f>
        <v>0</v>
      </c>
      <c r="BP484" s="37">
        <f>BE484*'CDO Param'!I$6*AI484</f>
        <v>0</v>
      </c>
      <c r="BQ484" s="37">
        <f>BF484*'CDO Param'!J$6*AJ484</f>
        <v>0</v>
      </c>
      <c r="BR484" s="37">
        <f>BG484*'CDO Param'!K$6*AK484</f>
        <v>0</v>
      </c>
      <c r="BS484" s="37">
        <f>BH484*'CDO Param'!L$6*AL484</f>
        <v>0</v>
      </c>
      <c r="BU484" s="38">
        <f t="shared" si="41"/>
        <v>2030.9319366517254</v>
      </c>
      <c r="BV484" s="38">
        <f>AVERAGE(BU$5:BU484)</f>
        <v>7671.3396899206909</v>
      </c>
      <c r="CF484" s="5">
        <f>BU484/'CDO Param'!$M$6</f>
        <v>2.1155541006788806E-2</v>
      </c>
      <c r="CG484" s="5">
        <f t="shared" si="42"/>
        <v>0</v>
      </c>
      <c r="CH484" s="5">
        <f t="shared" si="43"/>
        <v>0</v>
      </c>
    </row>
    <row r="485" spans="1:86" x14ac:dyDescent="0.2">
      <c r="A485" s="3">
        <v>482</v>
      </c>
      <c r="B485" s="3">
        <v>481</v>
      </c>
      <c r="C485">
        <v>-0.27685587156156544</v>
      </c>
      <c r="D485">
        <v>-3.8926373235881329E-2</v>
      </c>
      <c r="E485">
        <v>0.168079168361146</v>
      </c>
      <c r="F485">
        <v>0.30819592211628333</v>
      </c>
      <c r="G485">
        <v>0.54014662964618765</v>
      </c>
      <c r="H485">
        <v>9.0085450210608542E-2</v>
      </c>
      <c r="I485">
        <v>0.55838427215348929</v>
      </c>
      <c r="J485">
        <v>0.51251845434308052</v>
      </c>
      <c r="K485">
        <v>-0.6754180503776297</v>
      </c>
      <c r="L485">
        <v>0.81121470429934561</v>
      </c>
      <c r="M485">
        <v>0.53192252380540594</v>
      </c>
      <c r="N485">
        <v>0.75365051088738255</v>
      </c>
      <c r="O485">
        <v>5.7002580433618277E-2</v>
      </c>
      <c r="P485">
        <v>-8.0376594269182533E-4</v>
      </c>
      <c r="R485" s="33">
        <v>0.16326536245796147</v>
      </c>
      <c r="S485" s="33">
        <v>9.4683095856887799E-4</v>
      </c>
      <c r="T485" s="33">
        <v>0.91338792066713237</v>
      </c>
      <c r="U485" s="33">
        <v>0.31078265249299941</v>
      </c>
      <c r="V485" s="33">
        <v>0.3240404498409668</v>
      </c>
      <c r="W485" s="33">
        <v>0.14784047712937021</v>
      </c>
      <c r="X485" s="33">
        <v>0.75489911332488946</v>
      </c>
      <c r="Y485" s="33">
        <v>0.58939765141783174</v>
      </c>
      <c r="Z485" s="33">
        <v>6.3273794978518875E-3</v>
      </c>
      <c r="AA485" s="33">
        <v>0.34426722039667296</v>
      </c>
      <c r="AC485" s="36">
        <f t="shared" si="45"/>
        <v>5.1806582123089077E-2</v>
      </c>
      <c r="AD485" s="36">
        <f t="shared" si="45"/>
        <v>5.6600312819654741E-7</v>
      </c>
      <c r="AE485" s="36">
        <f t="shared" si="45"/>
        <v>0.98714273813700226</v>
      </c>
      <c r="AF485" s="36">
        <f t="shared" si="45"/>
        <v>0.20322992402581452</v>
      </c>
      <c r="AG485" s="36">
        <f t="shared" si="45"/>
        <v>0.22119404749902541</v>
      </c>
      <c r="AH485" s="36">
        <f t="shared" si="44"/>
        <v>4.1718420235250582E-2</v>
      </c>
      <c r="AI485" s="36">
        <f t="shared" si="44"/>
        <v>0.87590857855490212</v>
      </c>
      <c r="AJ485" s="36">
        <f t="shared" si="44"/>
        <v>0.64865989569131821</v>
      </c>
      <c r="AK485" s="36">
        <f t="shared" si="44"/>
        <v>3.8551207128467255E-5</v>
      </c>
      <c r="AL485" s="36">
        <f t="shared" si="44"/>
        <v>0.24973301544464602</v>
      </c>
      <c r="AN485">
        <f>SQRT(Correlation)*$F485 + SQRT('CDO Param'!C$17 - Correlation)*HLOOKUP('CDO Param'!C$12,$C$4:$E$1004,$A485,FALSE) + SQRT(1-Correlation)*G485</f>
        <v>0.60438317349352833</v>
      </c>
      <c r="AO485">
        <f>SQRT(Correlation)*$F485 + SQRT('CDO Param'!D$17 - Correlation)*HLOOKUP('CDO Param'!D$12,$C$4:$E$1004,$A485,FALSE) + SQRT(1-Correlation)*H485</f>
        <v>0.17741764946207905</v>
      </c>
      <c r="AP485">
        <f>SQRT(Correlation)*$F485 + SQRT('CDO Param'!E$17 - Correlation)*HLOOKUP('CDO Param'!E$12,$C$4:$E$1004,$A485,FALSE) + SQRT(1-Correlation)*I485</f>
        <v>0.5539407623164454</v>
      </c>
      <c r="AQ485">
        <f>SQRT(Correlation)*$F485 + SQRT('CDO Param'!F$17 - Correlation)*HLOOKUP('CDO Param'!F$12,$C$4:$E$1004,$A485,FALSE) + SQRT(1-Correlation)*J485</f>
        <v>0.62126145012999245</v>
      </c>
      <c r="AR485">
        <f>SQRT(Correlation)*$F485 + SQRT('CDO Param'!G$17 - Correlation)*HLOOKUP('CDO Param'!G$12,$C$4:$E$1004,$A485,FALSE) + SQRT(1-Correlation)*K485</f>
        <v>-0.50571407104305077</v>
      </c>
      <c r="AS485">
        <f>SQRT(Correlation)*$F485 + SQRT('CDO Param'!H$17 - Correlation)*HLOOKUP('CDO Param'!H$12,$C$4:$E$1004,$A485,FALSE) + SQRT(1-Correlation)*L485</f>
        <v>0.86154092855168918</v>
      </c>
      <c r="AT485">
        <f>SQRT(Correlation)*$F485 + SQRT('CDO Param'!I$17 - Correlation)*HLOOKUP('CDO Param'!I$12,$C$4:$E$1004,$A485,FALSE) + SQRT(1-Correlation)*M485</f>
        <v>0.6396697667431126</v>
      </c>
      <c r="AU485">
        <f>SQRT(Correlation)*$F485 + SQRT('CDO Param'!J$17 - Correlation)*HLOOKUP('CDO Param'!J$12,$C$4:$E$1004,$A485,FALSE) + SQRT(1-Correlation)*N485</f>
        <v>0.73918658167643425</v>
      </c>
      <c r="AV485">
        <f>SQRT(Correlation)*$F485 + SQRT('CDO Param'!K$17 - Correlation)*HLOOKUP('CDO Param'!K$12,$C$4:$E$1004,$A485,FALSE) + SQRT(1-Correlation)*O485</f>
        <v>7.8288325433492151E-2</v>
      </c>
      <c r="AW485">
        <f>SQRT(Correlation)*$F485 + SQRT('CDO Param'!L$17 - Correlation)*HLOOKUP('CDO Param'!L$12,$C$4:$E$1004,$A485,FALSE) + SQRT(1-Correlation)*P485</f>
        <v>2.3448410104963919E-2</v>
      </c>
      <c r="AY485" s="3">
        <f>IF(AN485&lt;'CDO Param'!C$15,1,0)</f>
        <v>0</v>
      </c>
      <c r="AZ485" s="3">
        <f>IF(AO485&lt;'CDO Param'!D$15,1,0)</f>
        <v>0</v>
      </c>
      <c r="BA485" s="3">
        <f>IF(AP485&lt;'CDO Param'!E$15,1,0)</f>
        <v>0</v>
      </c>
      <c r="BB485" s="3">
        <f>IF(AQ485&lt;'CDO Param'!F$15,1,0)</f>
        <v>0</v>
      </c>
      <c r="BC485" s="3">
        <f>IF(AR485&lt;'CDO Param'!G$15,1,0)</f>
        <v>1</v>
      </c>
      <c r="BD485" s="3">
        <f>IF(AS485&lt;'CDO Param'!H$15,1,0)</f>
        <v>0</v>
      </c>
      <c r="BE485" s="3">
        <f>IF(AT485&lt;'CDO Param'!I$15,1,0)</f>
        <v>0</v>
      </c>
      <c r="BF485" s="3">
        <f>IF(AU485&lt;'CDO Param'!J$15,1,0)</f>
        <v>0</v>
      </c>
      <c r="BG485" s="3">
        <f>IF(AV485&lt;'CDO Param'!K$15,1,0)</f>
        <v>0</v>
      </c>
      <c r="BH485" s="3">
        <f>IF(AW485&lt;'CDO Param'!L$15,1,0)</f>
        <v>0</v>
      </c>
      <c r="BJ485" s="37">
        <f>AY485*'CDO Param'!C$6*AC485</f>
        <v>0</v>
      </c>
      <c r="BK485" s="37">
        <f>AZ485*'CDO Param'!D$6*AD485</f>
        <v>0</v>
      </c>
      <c r="BL485" s="37">
        <f>BA485*'CDO Param'!E$6*AE485</f>
        <v>0</v>
      </c>
      <c r="BM485" s="37">
        <f>BB485*'CDO Param'!F$6*AF485</f>
        <v>0</v>
      </c>
      <c r="BN485" s="37">
        <f>BC485*'CDO Param'!G$6*AG485</f>
        <v>2211.9404749902542</v>
      </c>
      <c r="BO485" s="37">
        <f>BD485*'CDO Param'!H$6*AH485</f>
        <v>0</v>
      </c>
      <c r="BP485" s="37">
        <f>BE485*'CDO Param'!I$6*AI485</f>
        <v>0</v>
      </c>
      <c r="BQ485" s="37">
        <f>BF485*'CDO Param'!J$6*AJ485</f>
        <v>0</v>
      </c>
      <c r="BR485" s="37">
        <f>BG485*'CDO Param'!K$6*AK485</f>
        <v>0</v>
      </c>
      <c r="BS485" s="37">
        <f>BH485*'CDO Param'!L$6*AL485</f>
        <v>0</v>
      </c>
      <c r="BU485" s="38">
        <f t="shared" si="41"/>
        <v>2211.9404749902542</v>
      </c>
      <c r="BV485" s="38">
        <f>AVERAGE(BU$5:BU485)</f>
        <v>7659.9895876027485</v>
      </c>
      <c r="CF485" s="5">
        <f>BU485/'CDO Param'!$M$6</f>
        <v>2.3041046614481815E-2</v>
      </c>
      <c r="CG485" s="5">
        <f t="shared" si="42"/>
        <v>0</v>
      </c>
      <c r="CH485" s="5">
        <f t="shared" si="43"/>
        <v>0</v>
      </c>
    </row>
    <row r="486" spans="1:86" x14ac:dyDescent="0.2">
      <c r="A486" s="3">
        <v>483</v>
      </c>
      <c r="B486" s="3">
        <v>482</v>
      </c>
      <c r="C486">
        <v>-1.2137297744629905</v>
      </c>
      <c r="D486">
        <v>-0.86371301222243346</v>
      </c>
      <c r="E486">
        <v>-0.19580056687118486</v>
      </c>
      <c r="F486">
        <v>7.7443473855964839E-2</v>
      </c>
      <c r="G486">
        <v>-0.70223109105427284</v>
      </c>
      <c r="H486">
        <v>2.1039886632934213</v>
      </c>
      <c r="I486">
        <v>0.50538574214442633</v>
      </c>
      <c r="J486">
        <v>-0.72860530053731054</v>
      </c>
      <c r="K486">
        <v>-1.4448096408159472</v>
      </c>
      <c r="L486">
        <v>-2.1776213543489575</v>
      </c>
      <c r="M486">
        <v>-0.39769588511262555</v>
      </c>
      <c r="N486">
        <v>0.23809320737200323</v>
      </c>
      <c r="O486">
        <v>1.7944830688065849</v>
      </c>
      <c r="P486">
        <v>0.71330987339024432</v>
      </c>
      <c r="R486" s="33">
        <v>9.9173206882166312E-2</v>
      </c>
      <c r="S486" s="33">
        <v>0.80408806856912007</v>
      </c>
      <c r="T486" s="33">
        <v>0.3081684412007073</v>
      </c>
      <c r="U486" s="33">
        <v>0.3869912602878135</v>
      </c>
      <c r="V486" s="33">
        <v>0.16211165728145821</v>
      </c>
      <c r="W486" s="33">
        <v>0.61062392946827404</v>
      </c>
      <c r="X486" s="33">
        <v>0.75638257328252423</v>
      </c>
      <c r="Y486" s="33">
        <v>0.52190915938555693</v>
      </c>
      <c r="Z486" s="33">
        <v>0.72724179305473424</v>
      </c>
      <c r="AA486" s="33">
        <v>0.75281587091871349</v>
      </c>
      <c r="AC486" s="36">
        <f t="shared" si="45"/>
        <v>1.7342161483952147E-2</v>
      </c>
      <c r="AD486" s="36">
        <f t="shared" si="45"/>
        <v>0.92309294670543318</v>
      </c>
      <c r="AE486" s="36">
        <f t="shared" si="45"/>
        <v>0.19976081002493107</v>
      </c>
      <c r="AF486" s="36">
        <f t="shared" si="45"/>
        <v>0.31395388118853274</v>
      </c>
      <c r="AG486" s="36">
        <f t="shared" si="45"/>
        <v>5.1012542269135736E-2</v>
      </c>
      <c r="AH486" s="36">
        <f t="shared" si="44"/>
        <v>0.68232418291741581</v>
      </c>
      <c r="AI486" s="36">
        <f t="shared" si="44"/>
        <v>0.87749039339815138</v>
      </c>
      <c r="AJ486" s="36">
        <f t="shared" si="44"/>
        <v>0.53701170554902222</v>
      </c>
      <c r="AK486" s="36">
        <f t="shared" si="44"/>
        <v>0.84469818171839939</v>
      </c>
      <c r="AL486" s="36">
        <f t="shared" si="44"/>
        <v>0.87367105463437911</v>
      </c>
      <c r="AN486">
        <f>SQRT(Correlation)*$F486 + SQRT('CDO Param'!C$17 - Correlation)*HLOOKUP('CDO Param'!C$12,$C$4:$E$1004,$A486,FALSE) + SQRT(1-Correlation)*G486</f>
        <v>-0.76385259631323144</v>
      </c>
      <c r="AO486">
        <f>SQRT(Correlation)*$F486 + SQRT('CDO Param'!D$17 - Correlation)*HLOOKUP('CDO Param'!D$12,$C$4:$E$1004,$A486,FALSE) + SQRT(1-Correlation)*H486</f>
        <v>1.8983612152958416</v>
      </c>
      <c r="AP486">
        <f>SQRT(Correlation)*$F486 + SQRT('CDO Param'!E$17 - Correlation)*HLOOKUP('CDO Param'!E$12,$C$4:$E$1004,$A486,FALSE) + SQRT(1-Correlation)*I486</f>
        <v>0.1828180751689773</v>
      </c>
      <c r="AQ486">
        <f>SQRT(Correlation)*$F486 + SQRT('CDO Param'!F$17 - Correlation)*HLOOKUP('CDO Param'!F$12,$C$4:$E$1004,$A486,FALSE) + SQRT(1-Correlation)*J486</f>
        <v>-0.71050824051646266</v>
      </c>
      <c r="AR486">
        <f>SQRT(Correlation)*$F486 + SQRT('CDO Param'!G$17 - Correlation)*HLOOKUP('CDO Param'!G$12,$C$4:$E$1004,$A486,FALSE) + SQRT(1-Correlation)*K486</f>
        <v>-1.3899593361300921</v>
      </c>
      <c r="AS486">
        <f>SQRT(Correlation)*$F486 + SQRT('CDO Param'!H$17 - Correlation)*HLOOKUP('CDO Param'!H$12,$C$4:$E$1004,$A486,FALSE) + SQRT(1-Correlation)*L486</f>
        <v>-2.163530697207249</v>
      </c>
      <c r="AT486">
        <f>SQRT(Correlation)*$F486 + SQRT('CDO Param'!I$17 - Correlation)*HLOOKUP('CDO Param'!I$12,$C$4:$E$1004,$A486,FALSE) + SQRT(1-Correlation)*M486</f>
        <v>-0.39658000493540491</v>
      </c>
      <c r="AU486">
        <f>SQRT(Correlation)*$F486 + SQRT('CDO Param'!J$17 - Correlation)*HLOOKUP('CDO Param'!J$12,$C$4:$E$1004,$A486,FALSE) + SQRT(1-Correlation)*N486</f>
        <v>-7.075788826320667E-2</v>
      </c>
      <c r="AV486">
        <f>SQRT(Correlation)*$F486 + SQRT('CDO Param'!K$17 - Correlation)*HLOOKUP('CDO Param'!K$12,$C$4:$E$1004,$A486,FALSE) + SQRT(1-Correlation)*O486</f>
        <v>1.4057631785349343</v>
      </c>
      <c r="AW486">
        <f>SQRT(Correlation)*$F486 + SQRT('CDO Param'!L$17 - Correlation)*HLOOKUP('CDO Param'!L$12,$C$4:$E$1004,$A486,FALSE) + SQRT(1-Correlation)*P486</f>
        <v>0.38007222574354782</v>
      </c>
      <c r="AY486" s="3">
        <f>IF(AN486&lt;'CDO Param'!C$15,1,0)</f>
        <v>0</v>
      </c>
      <c r="AZ486" s="3">
        <f>IF(AO486&lt;'CDO Param'!D$15,1,0)</f>
        <v>0</v>
      </c>
      <c r="BA486" s="3">
        <f>IF(AP486&lt;'CDO Param'!E$15,1,0)</f>
        <v>0</v>
      </c>
      <c r="BB486" s="3">
        <f>IF(AQ486&lt;'CDO Param'!F$15,1,0)</f>
        <v>0</v>
      </c>
      <c r="BC486" s="3">
        <f>IF(AR486&lt;'CDO Param'!G$15,1,0)</f>
        <v>1</v>
      </c>
      <c r="BD486" s="3">
        <f>IF(AS486&lt;'CDO Param'!H$15,1,0)</f>
        <v>0</v>
      </c>
      <c r="BE486" s="3">
        <f>IF(AT486&lt;'CDO Param'!I$15,1,0)</f>
        <v>0</v>
      </c>
      <c r="BF486" s="3">
        <f>IF(AU486&lt;'CDO Param'!J$15,1,0)</f>
        <v>0</v>
      </c>
      <c r="BG486" s="3">
        <f>IF(AV486&lt;'CDO Param'!K$15,1,0)</f>
        <v>0</v>
      </c>
      <c r="BH486" s="3">
        <f>IF(AW486&lt;'CDO Param'!L$15,1,0)</f>
        <v>0</v>
      </c>
      <c r="BJ486" s="37">
        <f>AY486*'CDO Param'!C$6*AC486</f>
        <v>0</v>
      </c>
      <c r="BK486" s="37">
        <f>AZ486*'CDO Param'!D$6*AD486</f>
        <v>0</v>
      </c>
      <c r="BL486" s="37">
        <f>BA486*'CDO Param'!E$6*AE486</f>
        <v>0</v>
      </c>
      <c r="BM486" s="37">
        <f>BB486*'CDO Param'!F$6*AF486</f>
        <v>0</v>
      </c>
      <c r="BN486" s="37">
        <f>BC486*'CDO Param'!G$6*AG486</f>
        <v>510.12542269135736</v>
      </c>
      <c r="BO486" s="37">
        <f>BD486*'CDO Param'!H$6*AH486</f>
        <v>0</v>
      </c>
      <c r="BP486" s="37">
        <f>BE486*'CDO Param'!I$6*AI486</f>
        <v>0</v>
      </c>
      <c r="BQ486" s="37">
        <f>BF486*'CDO Param'!J$6*AJ486</f>
        <v>0</v>
      </c>
      <c r="BR486" s="37">
        <f>BG486*'CDO Param'!K$6*AK486</f>
        <v>0</v>
      </c>
      <c r="BS486" s="37">
        <f>BH486*'CDO Param'!L$6*AL486</f>
        <v>0</v>
      </c>
      <c r="BU486" s="38">
        <f t="shared" si="41"/>
        <v>510.12542269135736</v>
      </c>
      <c r="BV486" s="38">
        <f>AVERAGE(BU$5:BU486)</f>
        <v>7645.1558445220198</v>
      </c>
      <c r="CF486" s="5">
        <f>BU486/'CDO Param'!$M$6</f>
        <v>5.3138064863683058E-3</v>
      </c>
      <c r="CG486" s="5">
        <f t="shared" si="42"/>
        <v>0</v>
      </c>
      <c r="CH486" s="5">
        <f t="shared" si="43"/>
        <v>0</v>
      </c>
    </row>
    <row r="487" spans="1:86" x14ac:dyDescent="0.2">
      <c r="A487" s="3">
        <v>484</v>
      </c>
      <c r="B487" s="3">
        <v>483</v>
      </c>
      <c r="C487">
        <v>1.0060443855763879</v>
      </c>
      <c r="D487">
        <v>2.6091584004461765</v>
      </c>
      <c r="E487">
        <v>0.59449007494549733</v>
      </c>
      <c r="F487">
        <v>2.3766369849909097</v>
      </c>
      <c r="G487">
        <v>-0.92030859377700835</v>
      </c>
      <c r="H487">
        <v>2.0456809579627588E-2</v>
      </c>
      <c r="I487">
        <v>0.39443079913326073</v>
      </c>
      <c r="J487">
        <v>-0.97476004157215357</v>
      </c>
      <c r="K487">
        <v>-0.10366875358158723</v>
      </c>
      <c r="L487">
        <v>0.35637526707432698</v>
      </c>
      <c r="M487">
        <v>-0.32191678656090517</v>
      </c>
      <c r="N487">
        <v>0.6728225798724452</v>
      </c>
      <c r="O487">
        <v>-0.40901227293943521</v>
      </c>
      <c r="P487">
        <v>0.37854078982491046</v>
      </c>
      <c r="R487" s="33">
        <v>0.57634253081695297</v>
      </c>
      <c r="S487" s="33">
        <v>0.58891544052814848</v>
      </c>
      <c r="T487" s="33">
        <v>0.9018089565922548</v>
      </c>
      <c r="U487" s="33">
        <v>0.70313344602618988</v>
      </c>
      <c r="V487" s="33">
        <v>0.5638273621740878</v>
      </c>
      <c r="W487" s="33">
        <v>0.24647605989429916</v>
      </c>
      <c r="X487" s="33">
        <v>0.52313864348602424</v>
      </c>
      <c r="Y487" s="33">
        <v>0.39118106960839644</v>
      </c>
      <c r="Z487" s="33">
        <v>0.58023690831858521</v>
      </c>
      <c r="AA487" s="33">
        <v>4.1718110461588069E-2</v>
      </c>
      <c r="AC487" s="36">
        <f t="shared" si="45"/>
        <v>0.6275283976318502</v>
      </c>
      <c r="AD487" s="36">
        <f t="shared" si="45"/>
        <v>0.64788471898037636</v>
      </c>
      <c r="AE487" s="36">
        <f t="shared" si="45"/>
        <v>0.98303473668147912</v>
      </c>
      <c r="AF487" s="36">
        <f t="shared" si="45"/>
        <v>0.81494979034201442</v>
      </c>
      <c r="AG487" s="36">
        <f t="shared" si="45"/>
        <v>0.6070153506559508</v>
      </c>
      <c r="AH487" s="36">
        <f t="shared" si="44"/>
        <v>0.12556632423141117</v>
      </c>
      <c r="AI487" s="36">
        <f t="shared" si="44"/>
        <v>0.53908416458151553</v>
      </c>
      <c r="AJ487" s="36">
        <f t="shared" si="44"/>
        <v>0.32050141597692722</v>
      </c>
      <c r="AK487" s="36">
        <f t="shared" si="44"/>
        <v>0.63386242300372075</v>
      </c>
      <c r="AL487" s="36">
        <f t="shared" si="44"/>
        <v>2.5459414718451059E-3</v>
      </c>
      <c r="AN487">
        <f>SQRT(Correlation)*$F487 + SQRT('CDO Param'!C$17 - Correlation)*HLOOKUP('CDO Param'!C$12,$C$4:$E$1004,$A487,FALSE) + SQRT(1-Correlation)*G487</f>
        <v>0.24746793205713302</v>
      </c>
      <c r="AO487">
        <f>SQRT(Correlation)*$F487 + SQRT('CDO Param'!D$17 - Correlation)*HLOOKUP('CDO Param'!D$12,$C$4:$E$1004,$A487,FALSE) + SQRT(1-Correlation)*H487</f>
        <v>1.1399563576053282</v>
      </c>
      <c r="AP487">
        <f>SQRT(Correlation)*$F487 + SQRT('CDO Param'!E$17 - Correlation)*HLOOKUP('CDO Param'!E$12,$C$4:$E$1004,$A487,FALSE) + SQRT(1-Correlation)*I487</f>
        <v>1.3919228409839</v>
      </c>
      <c r="AQ487">
        <f>SQRT(Correlation)*$F487 + SQRT('CDO Param'!F$17 - Correlation)*HLOOKUP('CDO Param'!F$12,$C$4:$E$1004,$A487,FALSE) + SQRT(1-Correlation)*J487</f>
        <v>-4.0247944697150428E-2</v>
      </c>
      <c r="AR487">
        <f>SQRT(Correlation)*$F487 + SQRT('CDO Param'!G$17 - Correlation)*HLOOKUP('CDO Param'!G$12,$C$4:$E$1004,$A487,FALSE) + SQRT(1-Correlation)*K487</f>
        <v>0.78614181129680993</v>
      </c>
      <c r="AS487">
        <f>SQRT(Correlation)*$F487 + SQRT('CDO Param'!H$17 - Correlation)*HLOOKUP('CDO Param'!H$12,$C$4:$E$1004,$A487,FALSE) + SQRT(1-Correlation)*L487</f>
        <v>1.458636587737441</v>
      </c>
      <c r="AT487">
        <f>SQRT(Correlation)*$F487 + SQRT('CDO Param'!I$17 - Correlation)*HLOOKUP('CDO Param'!I$12,$C$4:$E$1004,$A487,FALSE) + SQRT(1-Correlation)*M487</f>
        <v>0.5790935475769533</v>
      </c>
      <c r="AU487">
        <f>SQRT(Correlation)*$F487 + SQRT('CDO Param'!J$17 - Correlation)*HLOOKUP('CDO Param'!J$12,$C$4:$E$1004,$A487,FALSE) + SQRT(1-Correlation)*N487</f>
        <v>1.6560284736857049</v>
      </c>
      <c r="AV487">
        <f>SQRT(Correlation)*$F487 + SQRT('CDO Param'!K$17 - Correlation)*HLOOKUP('CDO Param'!K$12,$C$4:$E$1004,$A487,FALSE) + SQRT(1-Correlation)*O487</f>
        <v>0.62970981757413802</v>
      </c>
      <c r="AW487">
        <f>SQRT(Correlation)*$F487 + SQRT('CDO Param'!L$17 - Correlation)*HLOOKUP('CDO Param'!L$12,$C$4:$E$1004,$A487,FALSE) + SQRT(1-Correlation)*P487</f>
        <v>1.3768482545472007</v>
      </c>
      <c r="AY487" s="3">
        <f>IF(AN487&lt;'CDO Param'!C$15,1,0)</f>
        <v>0</v>
      </c>
      <c r="AZ487" s="3">
        <f>IF(AO487&lt;'CDO Param'!D$15,1,0)</f>
        <v>0</v>
      </c>
      <c r="BA487" s="3">
        <f>IF(AP487&lt;'CDO Param'!E$15,1,0)</f>
        <v>0</v>
      </c>
      <c r="BB487" s="3">
        <f>IF(AQ487&lt;'CDO Param'!F$15,1,0)</f>
        <v>0</v>
      </c>
      <c r="BC487" s="3">
        <f>IF(AR487&lt;'CDO Param'!G$15,1,0)</f>
        <v>0</v>
      </c>
      <c r="BD487" s="3">
        <f>IF(AS487&lt;'CDO Param'!H$15,1,0)</f>
        <v>0</v>
      </c>
      <c r="BE487" s="3">
        <f>IF(AT487&lt;'CDO Param'!I$15,1,0)</f>
        <v>0</v>
      </c>
      <c r="BF487" s="3">
        <f>IF(AU487&lt;'CDO Param'!J$15,1,0)</f>
        <v>0</v>
      </c>
      <c r="BG487" s="3">
        <f>IF(AV487&lt;'CDO Param'!K$15,1,0)</f>
        <v>0</v>
      </c>
      <c r="BH487" s="3">
        <f>IF(AW487&lt;'CDO Param'!L$15,1,0)</f>
        <v>0</v>
      </c>
      <c r="BJ487" s="37">
        <f>AY487*'CDO Param'!C$6*AC487</f>
        <v>0</v>
      </c>
      <c r="BK487" s="37">
        <f>AZ487*'CDO Param'!D$6*AD487</f>
        <v>0</v>
      </c>
      <c r="BL487" s="37">
        <f>BA487*'CDO Param'!E$6*AE487</f>
        <v>0</v>
      </c>
      <c r="BM487" s="37">
        <f>BB487*'CDO Param'!F$6*AF487</f>
        <v>0</v>
      </c>
      <c r="BN487" s="37">
        <f>BC487*'CDO Param'!G$6*AG487</f>
        <v>0</v>
      </c>
      <c r="BO487" s="37">
        <f>BD487*'CDO Param'!H$6*AH487</f>
        <v>0</v>
      </c>
      <c r="BP487" s="37">
        <f>BE487*'CDO Param'!I$6*AI487</f>
        <v>0</v>
      </c>
      <c r="BQ487" s="37">
        <f>BF487*'CDO Param'!J$6*AJ487</f>
        <v>0</v>
      </c>
      <c r="BR487" s="37">
        <f>BG487*'CDO Param'!K$6*AK487</f>
        <v>0</v>
      </c>
      <c r="BS487" s="37">
        <f>BH487*'CDO Param'!L$6*AL487</f>
        <v>0</v>
      </c>
      <c r="BU487" s="38">
        <f t="shared" si="41"/>
        <v>0</v>
      </c>
      <c r="BV487" s="38">
        <f>AVERAGE(BU$5:BU487)</f>
        <v>7629.3273645126574</v>
      </c>
      <c r="CF487" s="5">
        <f>BU487/'CDO Param'!$M$6</f>
        <v>0</v>
      </c>
      <c r="CG487" s="5">
        <f t="shared" si="42"/>
        <v>0</v>
      </c>
      <c r="CH487" s="5">
        <f t="shared" si="43"/>
        <v>0</v>
      </c>
    </row>
    <row r="488" spans="1:86" x14ac:dyDescent="0.2">
      <c r="A488" s="3">
        <v>485</v>
      </c>
      <c r="B488" s="3">
        <v>484</v>
      </c>
      <c r="C488">
        <v>-0.55437794799217954</v>
      </c>
      <c r="D488">
        <v>0.57785996432357933</v>
      </c>
      <c r="E488">
        <v>0.90355797510710545</v>
      </c>
      <c r="F488">
        <v>-0.47857838580966927</v>
      </c>
      <c r="G488">
        <v>-2.079978003166616</v>
      </c>
      <c r="H488">
        <v>-0.35754965210799128</v>
      </c>
      <c r="I488">
        <v>-0.69753014031448402</v>
      </c>
      <c r="J488">
        <v>0.41155317376251332</v>
      </c>
      <c r="K488">
        <v>-2.0683910406660289</v>
      </c>
      <c r="L488">
        <v>-0.26123416319023818</v>
      </c>
      <c r="M488">
        <v>0.35798848330159672</v>
      </c>
      <c r="N488">
        <v>5.534957381314598E-2</v>
      </c>
      <c r="O488">
        <v>-0.17211164049513172</v>
      </c>
      <c r="P488">
        <v>-0.98765895018004812</v>
      </c>
      <c r="R488" s="33">
        <v>0.15628252791067704</v>
      </c>
      <c r="S488" s="33">
        <v>0.64044659474885401</v>
      </c>
      <c r="T488" s="33">
        <v>0.98591794398888855</v>
      </c>
      <c r="U488" s="33">
        <v>0.32288462124899248</v>
      </c>
      <c r="V488" s="33">
        <v>0.72182933181609465</v>
      </c>
      <c r="W488" s="33">
        <v>0.78557983310221691</v>
      </c>
      <c r="X488" s="33">
        <v>0.24025494895887325</v>
      </c>
      <c r="Y488" s="33">
        <v>0.96492715178286992</v>
      </c>
      <c r="Z488" s="33">
        <v>0.53064001469437039</v>
      </c>
      <c r="AA488" s="33">
        <v>0.46672696828224092</v>
      </c>
      <c r="AC488" s="36">
        <f t="shared" si="45"/>
        <v>4.7098230974847159E-2</v>
      </c>
      <c r="AD488" s="36">
        <f t="shared" si="45"/>
        <v>0.72786163008854809</v>
      </c>
      <c r="AE488" s="36">
        <f t="shared" si="45"/>
        <v>0.99977191301800228</v>
      </c>
      <c r="AF488" s="36">
        <f t="shared" si="45"/>
        <v>0.21960377585442434</v>
      </c>
      <c r="AG488" s="36">
        <f t="shared" si="45"/>
        <v>0.83821927913804417</v>
      </c>
      <c r="AH488" s="36">
        <f t="shared" si="44"/>
        <v>0.90663357097898967</v>
      </c>
      <c r="AI488" s="36">
        <f t="shared" si="44"/>
        <v>0.11895980308277963</v>
      </c>
      <c r="AJ488" s="36">
        <f t="shared" si="44"/>
        <v>0.99826807016682095</v>
      </c>
      <c r="AK488" s="36">
        <f t="shared" si="44"/>
        <v>0.55171118239491035</v>
      </c>
      <c r="AL488" s="36">
        <f t="shared" si="44"/>
        <v>0.44386488862322543</v>
      </c>
      <c r="AN488">
        <f>SQRT(Correlation)*$F488 + SQRT('CDO Param'!C$17 - Correlation)*HLOOKUP('CDO Param'!C$12,$C$4:$E$1004,$A488,FALSE) + SQRT(1-Correlation)*G488</f>
        <v>-2.0428584258552793</v>
      </c>
      <c r="AO488">
        <f>SQRT(Correlation)*$F488 + SQRT('CDO Param'!D$17 - Correlation)*HLOOKUP('CDO Param'!D$12,$C$4:$E$1004,$A488,FALSE) + SQRT(1-Correlation)*H488</f>
        <v>-0.40881941711727521</v>
      </c>
      <c r="AP488">
        <f>SQRT(Correlation)*$F488 + SQRT('CDO Param'!E$17 - Correlation)*HLOOKUP('CDO Param'!E$12,$C$4:$E$1004,$A488,FALSE) + SQRT(1-Correlation)*I488</f>
        <v>-0.95974958608427907</v>
      </c>
      <c r="AQ488">
        <f>SQRT(Correlation)*$F488 + SQRT('CDO Param'!F$17 - Correlation)*HLOOKUP('CDO Param'!F$12,$C$4:$E$1004,$A488,FALSE) + SQRT(1-Correlation)*J488</f>
        <v>0.44113555379479624</v>
      </c>
      <c r="AR488">
        <f>SQRT(Correlation)*$F488 + SQRT('CDO Param'!G$17 - Correlation)*HLOOKUP('CDO Param'!G$12,$C$4:$E$1004,$A488,FALSE) + SQRT(1-Correlation)*K488</f>
        <v>-1.9115461025305636</v>
      </c>
      <c r="AS488">
        <f>SQRT(Correlation)*$F488 + SQRT('CDO Param'!H$17 - Correlation)*HLOOKUP('CDO Param'!H$12,$C$4:$E$1004,$A488,FALSE) + SQRT(1-Correlation)*L488</f>
        <v>-0.31744652143743352</v>
      </c>
      <c r="AT488">
        <f>SQRT(Correlation)*$F488 + SQRT('CDO Param'!I$17 - Correlation)*HLOOKUP('CDO Param'!I$12,$C$4:$E$1004,$A488,FALSE) + SQRT(1-Correlation)*M488</f>
        <v>0.39031962658927899</v>
      </c>
      <c r="AU488">
        <f>SQRT(Correlation)*$F488 + SQRT('CDO Param'!J$17 - Correlation)*HLOOKUP('CDO Param'!J$12,$C$4:$E$1004,$A488,FALSE) + SQRT(1-Correlation)*N488</f>
        <v>-0.24550517585035103</v>
      </c>
      <c r="AV488">
        <f>SQRT(Correlation)*$F488 + SQRT('CDO Param'!K$17 - Correlation)*HLOOKUP('CDO Param'!K$12,$C$4:$E$1004,$A488,FALSE) + SQRT(1-Correlation)*O488</f>
        <v>-0.46129383081890263</v>
      </c>
      <c r="AW488">
        <f>SQRT(Correlation)*$F488 + SQRT('CDO Param'!L$17 - Correlation)*HLOOKUP('CDO Param'!L$12,$C$4:$E$1004,$A488,FALSE) + SQRT(1-Correlation)*P488</f>
        <v>-1.234989942287013</v>
      </c>
      <c r="AY488" s="3">
        <f>IF(AN488&lt;'CDO Param'!C$15,1,0)</f>
        <v>0</v>
      </c>
      <c r="AZ488" s="3">
        <f>IF(AO488&lt;'CDO Param'!D$15,1,0)</f>
        <v>0</v>
      </c>
      <c r="BA488" s="3">
        <f>IF(AP488&lt;'CDO Param'!E$15,1,0)</f>
        <v>1</v>
      </c>
      <c r="BB488" s="3">
        <f>IF(AQ488&lt;'CDO Param'!F$15,1,0)</f>
        <v>0</v>
      </c>
      <c r="BC488" s="3">
        <f>IF(AR488&lt;'CDO Param'!G$15,1,0)</f>
        <v>1</v>
      </c>
      <c r="BD488" s="3">
        <f>IF(AS488&lt;'CDO Param'!H$15,1,0)</f>
        <v>0</v>
      </c>
      <c r="BE488" s="3">
        <f>IF(AT488&lt;'CDO Param'!I$15,1,0)</f>
        <v>0</v>
      </c>
      <c r="BF488" s="3">
        <f>IF(AU488&lt;'CDO Param'!J$15,1,0)</f>
        <v>0</v>
      </c>
      <c r="BG488" s="3">
        <f>IF(AV488&lt;'CDO Param'!K$15,1,0)</f>
        <v>0</v>
      </c>
      <c r="BH488" s="3">
        <f>IF(AW488&lt;'CDO Param'!L$15,1,0)</f>
        <v>1</v>
      </c>
      <c r="BJ488" s="37">
        <f>AY488*'CDO Param'!C$6*AC488</f>
        <v>0</v>
      </c>
      <c r="BK488" s="37">
        <f>AZ488*'CDO Param'!D$6*AD488</f>
        <v>0</v>
      </c>
      <c r="BL488" s="37">
        <f>BA488*'CDO Param'!E$6*AE488</f>
        <v>9997.7191301800231</v>
      </c>
      <c r="BM488" s="37">
        <f>BB488*'CDO Param'!F$6*AF488</f>
        <v>0</v>
      </c>
      <c r="BN488" s="37">
        <f>BC488*'CDO Param'!G$6*AG488</f>
        <v>8382.1927913804411</v>
      </c>
      <c r="BO488" s="37">
        <f>BD488*'CDO Param'!H$6*AH488</f>
        <v>0</v>
      </c>
      <c r="BP488" s="37">
        <f>BE488*'CDO Param'!I$6*AI488</f>
        <v>0</v>
      </c>
      <c r="BQ488" s="37">
        <f>BF488*'CDO Param'!J$6*AJ488</f>
        <v>0</v>
      </c>
      <c r="BR488" s="37">
        <f>BG488*'CDO Param'!K$6*AK488</f>
        <v>0</v>
      </c>
      <c r="BS488" s="37">
        <f>BH488*'CDO Param'!L$6*AL488</f>
        <v>4438.648886232254</v>
      </c>
      <c r="BU488" s="38">
        <f t="shared" si="41"/>
        <v>22818.560807792721</v>
      </c>
      <c r="BV488" s="38">
        <f>AVERAGE(BU$5:BU488)</f>
        <v>7660.7100782384432</v>
      </c>
      <c r="CF488" s="5">
        <f>BU488/'CDO Param'!$M$6</f>
        <v>0.23769334174784085</v>
      </c>
      <c r="CG488" s="5">
        <f t="shared" si="42"/>
        <v>0.02</v>
      </c>
      <c r="CH488" s="5">
        <f t="shared" si="43"/>
        <v>1</v>
      </c>
    </row>
    <row r="489" spans="1:86" x14ac:dyDescent="0.2">
      <c r="A489" s="3">
        <v>486</v>
      </c>
      <c r="B489" s="3">
        <v>485</v>
      </c>
      <c r="C489">
        <v>-2.100368874380365</v>
      </c>
      <c r="D489">
        <v>-0.29088596420479007</v>
      </c>
      <c r="E489">
        <v>-0.64635059970896691</v>
      </c>
      <c r="F489">
        <v>1.9881463231286034</v>
      </c>
      <c r="G489">
        <v>0.68005647335667163</v>
      </c>
      <c r="H489">
        <v>1.4452461982727982</v>
      </c>
      <c r="I489">
        <v>-2.0718653104268014</v>
      </c>
      <c r="J489">
        <v>0.42573333303153049</v>
      </c>
      <c r="K489">
        <v>-1.2088457879144698</v>
      </c>
      <c r="L489">
        <v>-0.64289906731573865</v>
      </c>
      <c r="M489">
        <v>-0.65224412537645549</v>
      </c>
      <c r="N489">
        <v>-0.13387307262746617</v>
      </c>
      <c r="O489">
        <v>0.13955173017166089</v>
      </c>
      <c r="P489">
        <v>-0.94814595286152326</v>
      </c>
      <c r="R489" s="33">
        <v>0.28015591962270248</v>
      </c>
      <c r="S489" s="33">
        <v>0.58054109876069293</v>
      </c>
      <c r="T489" s="33">
        <v>0.15424687096581183</v>
      </c>
      <c r="U489" s="33">
        <v>0.42716032239941892</v>
      </c>
      <c r="V489" s="33">
        <v>0.28353856703431279</v>
      </c>
      <c r="W489" s="33">
        <v>0.43269614569502701</v>
      </c>
      <c r="X489" s="33">
        <v>0.32412069631932333</v>
      </c>
      <c r="Y489" s="33">
        <v>0.49654303886766687</v>
      </c>
      <c r="Z489" s="33">
        <v>0.39885424887708121</v>
      </c>
      <c r="AA489" s="33">
        <v>0.54336087710380598</v>
      </c>
      <c r="AC489" s="36">
        <f t="shared" si="45"/>
        <v>0.1641866285855354</v>
      </c>
      <c r="AD489" s="36">
        <f t="shared" si="45"/>
        <v>0.63435612242700867</v>
      </c>
      <c r="AE489" s="36">
        <f t="shared" si="45"/>
        <v>4.5769679238756411E-2</v>
      </c>
      <c r="AF489" s="36">
        <f t="shared" si="45"/>
        <v>0.37818951411272811</v>
      </c>
      <c r="AG489" s="36">
        <f t="shared" si="45"/>
        <v>0.16832210318374838</v>
      </c>
      <c r="AH489" s="36">
        <f t="shared" si="44"/>
        <v>0.38726372779228757</v>
      </c>
      <c r="AI489" s="36">
        <f t="shared" si="44"/>
        <v>0.22130462423210465</v>
      </c>
      <c r="AJ489" s="36">
        <f t="shared" si="44"/>
        <v>0.49415433167517253</v>
      </c>
      <c r="AK489" s="36">
        <f t="shared" si="44"/>
        <v>0.33259289012596227</v>
      </c>
      <c r="AL489" s="36">
        <f t="shared" si="44"/>
        <v>0.5730358450908406</v>
      </c>
      <c r="AN489">
        <f>SQRT(Correlation)*$F489 + SQRT('CDO Param'!C$17 - Correlation)*HLOOKUP('CDO Param'!C$12,$C$4:$E$1004,$A489,FALSE) + SQRT(1-Correlation)*G489</f>
        <v>1.2327278007139184</v>
      </c>
      <c r="AO489">
        <f>SQRT(Correlation)*$F489 + SQRT('CDO Param'!D$17 - Correlation)*HLOOKUP('CDO Param'!D$12,$C$4:$E$1004,$A489,FALSE) + SQRT(1-Correlation)*H489</f>
        <v>1.9586505125817149</v>
      </c>
      <c r="AP489">
        <f>SQRT(Correlation)*$F489 + SQRT('CDO Param'!E$17 - Correlation)*HLOOKUP('CDO Param'!E$12,$C$4:$E$1004,$A489,FALSE) + SQRT(1-Correlation)*I489</f>
        <v>-1.892542315845712</v>
      </c>
      <c r="AQ489">
        <f>SQRT(Correlation)*$F489 + SQRT('CDO Param'!F$17 - Correlation)*HLOOKUP('CDO Param'!F$12,$C$4:$E$1004,$A489,FALSE) + SQRT(1-Correlation)*J489</f>
        <v>0.88806478492323815</v>
      </c>
      <c r="AR489">
        <f>SQRT(Correlation)*$F489 + SQRT('CDO Param'!G$17 - Correlation)*HLOOKUP('CDO Param'!G$12,$C$4:$E$1004,$A489,FALSE) + SQRT(1-Correlation)*K489</f>
        <v>-0.66263312646032302</v>
      </c>
      <c r="AS489">
        <f>SQRT(Correlation)*$F489 + SQRT('CDO Param'!H$17 - Correlation)*HLOOKUP('CDO Param'!H$12,$C$4:$E$1004,$A489,FALSE) + SQRT(1-Correlation)*L489</f>
        <v>-2.2338024785384381E-2</v>
      </c>
      <c r="AT489">
        <f>SQRT(Correlation)*$F489 + SQRT('CDO Param'!I$17 - Correlation)*HLOOKUP('CDO Param'!I$12,$C$4:$E$1004,$A489,FALSE) + SQRT(1-Correlation)*M489</f>
        <v>-0.13459442554336043</v>
      </c>
      <c r="AU489">
        <f>SQRT(Correlation)*$F489 + SQRT('CDO Param'!J$17 - Correlation)*HLOOKUP('CDO Param'!J$12,$C$4:$E$1004,$A489,FALSE) + SQRT(1-Correlation)*N489</f>
        <v>-5.4001448093942889E-2</v>
      </c>
      <c r="AV489">
        <f>SQRT(Correlation)*$F489 + SQRT('CDO Param'!K$17 - Correlation)*HLOOKUP('CDO Param'!K$12,$C$4:$E$1004,$A489,FALSE) + SQRT(1-Correlation)*O489</f>
        <v>0.20539209559434432</v>
      </c>
      <c r="AW489">
        <f>SQRT(Correlation)*$F489 + SQRT('CDO Param'!L$17 - Correlation)*HLOOKUP('CDO Param'!L$12,$C$4:$E$1004,$A489,FALSE) + SQRT(1-Correlation)*P489</f>
        <v>-0.82648852962747921</v>
      </c>
      <c r="AY489" s="3">
        <f>IF(AN489&lt;'CDO Param'!C$15,1,0)</f>
        <v>0</v>
      </c>
      <c r="AZ489" s="3">
        <f>IF(AO489&lt;'CDO Param'!D$15,1,0)</f>
        <v>0</v>
      </c>
      <c r="BA489" s="3">
        <f>IF(AP489&lt;'CDO Param'!E$15,1,0)</f>
        <v>1</v>
      </c>
      <c r="BB489" s="3">
        <f>IF(AQ489&lt;'CDO Param'!F$15,1,0)</f>
        <v>0</v>
      </c>
      <c r="BC489" s="3">
        <f>IF(AR489&lt;'CDO Param'!G$15,1,0)</f>
        <v>1</v>
      </c>
      <c r="BD489" s="3">
        <f>IF(AS489&lt;'CDO Param'!H$15,1,0)</f>
        <v>0</v>
      </c>
      <c r="BE489" s="3">
        <f>IF(AT489&lt;'CDO Param'!I$15,1,0)</f>
        <v>0</v>
      </c>
      <c r="BF489" s="3">
        <f>IF(AU489&lt;'CDO Param'!J$15,1,0)</f>
        <v>0</v>
      </c>
      <c r="BG489" s="3">
        <f>IF(AV489&lt;'CDO Param'!K$15,1,0)</f>
        <v>0</v>
      </c>
      <c r="BH489" s="3">
        <f>IF(AW489&lt;'CDO Param'!L$15,1,0)</f>
        <v>1</v>
      </c>
      <c r="BJ489" s="37">
        <f>AY489*'CDO Param'!C$6*AC489</f>
        <v>0</v>
      </c>
      <c r="BK489" s="37">
        <f>AZ489*'CDO Param'!D$6*AD489</f>
        <v>0</v>
      </c>
      <c r="BL489" s="37">
        <f>BA489*'CDO Param'!E$6*AE489</f>
        <v>457.69679238756413</v>
      </c>
      <c r="BM489" s="37">
        <f>BB489*'CDO Param'!F$6*AF489</f>
        <v>0</v>
      </c>
      <c r="BN489" s="37">
        <f>BC489*'CDO Param'!G$6*AG489</f>
        <v>1683.2210318374837</v>
      </c>
      <c r="BO489" s="37">
        <f>BD489*'CDO Param'!H$6*AH489</f>
        <v>0</v>
      </c>
      <c r="BP489" s="37">
        <f>BE489*'CDO Param'!I$6*AI489</f>
        <v>0</v>
      </c>
      <c r="BQ489" s="37">
        <f>BF489*'CDO Param'!J$6*AJ489</f>
        <v>0</v>
      </c>
      <c r="BR489" s="37">
        <f>BG489*'CDO Param'!K$6*AK489</f>
        <v>0</v>
      </c>
      <c r="BS489" s="37">
        <f>BH489*'CDO Param'!L$6*AL489</f>
        <v>5730.3584509084058</v>
      </c>
      <c r="BU489" s="38">
        <f t="shared" si="41"/>
        <v>7871.276275133454</v>
      </c>
      <c r="BV489" s="38">
        <f>AVERAGE(BU$5:BU489)</f>
        <v>7661.1442353454431</v>
      </c>
      <c r="CF489" s="5">
        <f>BU489/'CDO Param'!$M$6</f>
        <v>8.199246119930681E-2</v>
      </c>
      <c r="CG489" s="5">
        <f t="shared" si="42"/>
        <v>0.02</v>
      </c>
      <c r="CH489" s="5">
        <f t="shared" si="43"/>
        <v>1</v>
      </c>
    </row>
    <row r="490" spans="1:86" x14ac:dyDescent="0.2">
      <c r="A490" s="3">
        <v>487</v>
      </c>
      <c r="B490" s="3">
        <v>486</v>
      </c>
      <c r="C490">
        <v>1.1158363122376613</v>
      </c>
      <c r="D490">
        <v>-0.12667896953644231</v>
      </c>
      <c r="E490">
        <v>-0.29845523386029527</v>
      </c>
      <c r="F490">
        <v>-0.40295049075211864</v>
      </c>
      <c r="G490">
        <v>-1.4318402463686652</v>
      </c>
      <c r="H490">
        <v>1.4368379197549075</v>
      </c>
      <c r="I490">
        <v>-1.625426193641033</v>
      </c>
      <c r="J490">
        <v>0.16993794815789443</v>
      </c>
      <c r="K490">
        <v>-5.2518771553877741E-2</v>
      </c>
      <c r="L490">
        <v>6.1636455939151347E-2</v>
      </c>
      <c r="M490">
        <v>3.7612153391819447E-2</v>
      </c>
      <c r="N490">
        <v>0.33991682357736863</v>
      </c>
      <c r="O490">
        <v>1.9878143575624563E-2</v>
      </c>
      <c r="P490">
        <v>0.75198613558313809</v>
      </c>
      <c r="R490" s="33">
        <v>0.26626148366660879</v>
      </c>
      <c r="S490" s="33">
        <v>5.6755984694117675E-2</v>
      </c>
      <c r="T490" s="33">
        <v>0.89783475403573121</v>
      </c>
      <c r="U490" s="33">
        <v>0.90871107853423394</v>
      </c>
      <c r="V490" s="33">
        <v>0.70709692486892306</v>
      </c>
      <c r="W490" s="33">
        <v>0.17801627199073147</v>
      </c>
      <c r="X490" s="33">
        <v>0.91948334822407152</v>
      </c>
      <c r="Y490" s="33">
        <v>0.75663360196940299</v>
      </c>
      <c r="Z490" s="33">
        <v>0.74094829975671517</v>
      </c>
      <c r="AA490" s="33">
        <v>0.11807401111259777</v>
      </c>
      <c r="AC490" s="36">
        <f t="shared" si="45"/>
        <v>0.147682469072379</v>
      </c>
      <c r="AD490" s="36">
        <f t="shared" si="45"/>
        <v>5.0410211908887533E-3</v>
      </c>
      <c r="AE490" s="36">
        <f t="shared" si="45"/>
        <v>0.98148203813612822</v>
      </c>
      <c r="AF490" s="36">
        <f t="shared" si="45"/>
        <v>0.98555760014040783</v>
      </c>
      <c r="AG490" s="36">
        <f t="shared" si="45"/>
        <v>0.81999570772496722</v>
      </c>
      <c r="AH490" s="36">
        <f t="shared" si="44"/>
        <v>6.2520168976435753E-2</v>
      </c>
      <c r="AI490" s="36">
        <f t="shared" si="44"/>
        <v>0.98905946102890019</v>
      </c>
      <c r="AJ490" s="36">
        <f t="shared" si="44"/>
        <v>0.87775711602595252</v>
      </c>
      <c r="AK490" s="36">
        <f t="shared" si="44"/>
        <v>0.86056853763563035</v>
      </c>
      <c r="AL490" s="36">
        <f t="shared" si="44"/>
        <v>2.5474009454807253E-2</v>
      </c>
      <c r="AN490">
        <f>SQRT(Correlation)*$F490 + SQRT('CDO Param'!C$17 - Correlation)*HLOOKUP('CDO Param'!C$12,$C$4:$E$1004,$A490,FALSE) + SQRT(1-Correlation)*G490</f>
        <v>-1.5037021723910049</v>
      </c>
      <c r="AO490">
        <f>SQRT(Correlation)*$F490 + SQRT('CDO Param'!D$17 - Correlation)*HLOOKUP('CDO Param'!D$12,$C$4:$E$1004,$A490,FALSE) + SQRT(1-Correlation)*H490</f>
        <v>1.2177648912926056</v>
      </c>
      <c r="AP490">
        <f>SQRT(Correlation)*$F490 + SQRT('CDO Param'!E$17 - Correlation)*HLOOKUP('CDO Param'!E$12,$C$4:$E$1004,$A490,FALSE) + SQRT(1-Correlation)*I490</f>
        <v>-1.3742162770233721</v>
      </c>
      <c r="AQ490">
        <f>SQRT(Correlation)*$F490 + SQRT('CDO Param'!F$17 - Correlation)*HLOOKUP('CDO Param'!F$12,$C$4:$E$1004,$A490,FALSE) + SQRT(1-Correlation)*J490</f>
        <v>-3.2943459498784161E-2</v>
      </c>
      <c r="AR490">
        <f>SQRT(Correlation)*$F490 + SQRT('CDO Param'!G$17 - Correlation)*HLOOKUP('CDO Param'!G$12,$C$4:$E$1004,$A490,FALSE) + SQRT(1-Correlation)*K490</f>
        <v>-0.24398443402844691</v>
      </c>
      <c r="AS490">
        <f>SQRT(Correlation)*$F490 + SQRT('CDO Param'!H$17 - Correlation)*HLOOKUP('CDO Param'!H$12,$C$4:$E$1004,$A490,FALSE) + SQRT(1-Correlation)*L490</f>
        <v>-8.6865768884020186E-2</v>
      </c>
      <c r="AT490">
        <f>SQRT(Correlation)*$F490 + SQRT('CDO Param'!I$17 - Correlation)*HLOOKUP('CDO Param'!I$12,$C$4:$E$1004,$A490,FALSE) + SQRT(1-Correlation)*M490</f>
        <v>-0.15847873089461958</v>
      </c>
      <c r="AU490">
        <f>SQRT(Correlation)*$F490 + SQRT('CDO Param'!J$17 - Correlation)*HLOOKUP('CDO Param'!J$12,$C$4:$E$1004,$A490,FALSE) + SQRT(1-Correlation)*N490</f>
        <v>0.49027181835192879</v>
      </c>
      <c r="AV490">
        <f>SQRT(Correlation)*$F490 + SQRT('CDO Param'!K$17 - Correlation)*HLOOKUP('CDO Param'!K$12,$C$4:$E$1004,$A490,FALSE) + SQRT(1-Correlation)*O490</f>
        <v>0.18665646790414123</v>
      </c>
      <c r="AW490">
        <f>SQRT(Correlation)*$F490 + SQRT('CDO Param'!L$17 - Correlation)*HLOOKUP('CDO Param'!L$12,$C$4:$E$1004,$A490,FALSE) + SQRT(1-Correlation)*P490</f>
        <v>0.88119509229096826</v>
      </c>
      <c r="AY490" s="3">
        <f>IF(AN490&lt;'CDO Param'!C$15,1,0)</f>
        <v>0</v>
      </c>
      <c r="AZ490" s="3">
        <f>IF(AO490&lt;'CDO Param'!D$15,1,0)</f>
        <v>0</v>
      </c>
      <c r="BA490" s="3">
        <f>IF(AP490&lt;'CDO Param'!E$15,1,0)</f>
        <v>1</v>
      </c>
      <c r="BB490" s="3">
        <f>IF(AQ490&lt;'CDO Param'!F$15,1,0)</f>
        <v>0</v>
      </c>
      <c r="BC490" s="3">
        <f>IF(AR490&lt;'CDO Param'!G$15,1,0)</f>
        <v>1</v>
      </c>
      <c r="BD490" s="3">
        <f>IF(AS490&lt;'CDO Param'!H$15,1,0)</f>
        <v>0</v>
      </c>
      <c r="BE490" s="3">
        <f>IF(AT490&lt;'CDO Param'!I$15,1,0)</f>
        <v>0</v>
      </c>
      <c r="BF490" s="3">
        <f>IF(AU490&lt;'CDO Param'!J$15,1,0)</f>
        <v>0</v>
      </c>
      <c r="BG490" s="3">
        <f>IF(AV490&lt;'CDO Param'!K$15,1,0)</f>
        <v>0</v>
      </c>
      <c r="BH490" s="3">
        <f>IF(AW490&lt;'CDO Param'!L$15,1,0)</f>
        <v>0</v>
      </c>
      <c r="BJ490" s="37">
        <f>AY490*'CDO Param'!C$6*AC490</f>
        <v>0</v>
      </c>
      <c r="BK490" s="37">
        <f>AZ490*'CDO Param'!D$6*AD490</f>
        <v>0</v>
      </c>
      <c r="BL490" s="37">
        <f>BA490*'CDO Param'!E$6*AE490</f>
        <v>9814.8203813612818</v>
      </c>
      <c r="BM490" s="37">
        <f>BB490*'CDO Param'!F$6*AF490</f>
        <v>0</v>
      </c>
      <c r="BN490" s="37">
        <f>BC490*'CDO Param'!G$6*AG490</f>
        <v>8199.9570772496718</v>
      </c>
      <c r="BO490" s="37">
        <f>BD490*'CDO Param'!H$6*AH490</f>
        <v>0</v>
      </c>
      <c r="BP490" s="37">
        <f>BE490*'CDO Param'!I$6*AI490</f>
        <v>0</v>
      </c>
      <c r="BQ490" s="37">
        <f>BF490*'CDO Param'!J$6*AJ490</f>
        <v>0</v>
      </c>
      <c r="BR490" s="37">
        <f>BG490*'CDO Param'!K$6*AK490</f>
        <v>0</v>
      </c>
      <c r="BS490" s="37">
        <f>BH490*'CDO Param'!L$6*AL490</f>
        <v>0</v>
      </c>
      <c r="BU490" s="38">
        <f t="shared" si="41"/>
        <v>18014.777458610952</v>
      </c>
      <c r="BV490" s="38">
        <f>AVERAGE(BU$5:BU490)</f>
        <v>7682.4480074097755</v>
      </c>
      <c r="CF490" s="5">
        <f>BU490/'CDO Param'!$M$6</f>
        <v>0.18765393186053075</v>
      </c>
      <c r="CG490" s="5">
        <f t="shared" si="42"/>
        <v>0.02</v>
      </c>
      <c r="CH490" s="5">
        <f t="shared" si="43"/>
        <v>1</v>
      </c>
    </row>
    <row r="491" spans="1:86" x14ac:dyDescent="0.2">
      <c r="A491" s="3">
        <v>488</v>
      </c>
      <c r="B491" s="3">
        <v>487</v>
      </c>
      <c r="C491">
        <v>-1.1779957276303321</v>
      </c>
      <c r="D491">
        <v>0.44694388634525239</v>
      </c>
      <c r="E491">
        <v>-0.21354026102926582</v>
      </c>
      <c r="F491">
        <v>0.66131406128988601</v>
      </c>
      <c r="G491">
        <v>0.16588955986662768</v>
      </c>
      <c r="H491">
        <v>0.55694044931442477</v>
      </c>
      <c r="I491">
        <v>-0.24529754227842204</v>
      </c>
      <c r="J491">
        <v>-1.1514839570736513</v>
      </c>
      <c r="K491">
        <v>1.6260855772998184</v>
      </c>
      <c r="L491">
        <v>0.27756186682381667</v>
      </c>
      <c r="M491">
        <v>1.5331534086726606</v>
      </c>
      <c r="N491">
        <v>0.14713464224769268</v>
      </c>
      <c r="O491">
        <v>-1.3072849469608627E-2</v>
      </c>
      <c r="P491">
        <v>1.0239841685688589</v>
      </c>
      <c r="R491" s="33">
        <v>0.46990476943082399</v>
      </c>
      <c r="S491" s="33">
        <v>0.68945982385867266</v>
      </c>
      <c r="T491" s="33">
        <v>0.75125959271158071</v>
      </c>
      <c r="U491" s="33">
        <v>0.41997470353728844</v>
      </c>
      <c r="V491" s="33">
        <v>0.51484235120697053</v>
      </c>
      <c r="W491" s="33">
        <v>0.95539673555428006</v>
      </c>
      <c r="X491" s="33">
        <v>0.35293446078567509</v>
      </c>
      <c r="Y491" s="33">
        <v>0.76948242484102136</v>
      </c>
      <c r="Z491" s="33">
        <v>0.69111430304642496</v>
      </c>
      <c r="AA491" s="33">
        <v>0.55809130126521522</v>
      </c>
      <c r="AC491" s="36">
        <f t="shared" si="45"/>
        <v>0.44920472547898604</v>
      </c>
      <c r="AD491" s="36">
        <f t="shared" si="45"/>
        <v>0.79709287921160965</v>
      </c>
      <c r="AE491" s="36">
        <f t="shared" si="45"/>
        <v>0.87198724669001038</v>
      </c>
      <c r="AF491" s="36">
        <f t="shared" si="45"/>
        <v>0.36648111315220266</v>
      </c>
      <c r="AG491" s="36">
        <f t="shared" si="45"/>
        <v>0.52508722527422247</v>
      </c>
      <c r="AH491" s="36">
        <f t="shared" si="44"/>
        <v>0.99704662243298969</v>
      </c>
      <c r="AI491" s="36">
        <f t="shared" si="44"/>
        <v>0.26235288902534365</v>
      </c>
      <c r="AJ491" s="36">
        <f t="shared" si="44"/>
        <v>0.89103857907097073</v>
      </c>
      <c r="AK491" s="36">
        <f t="shared" si="44"/>
        <v>0.79928982317565422</v>
      </c>
      <c r="AL491" s="36">
        <f t="shared" si="44"/>
        <v>0.59754107684234126</v>
      </c>
      <c r="AN491">
        <f>SQRT(Correlation)*$F491 + SQRT('CDO Param'!C$17 - Correlation)*HLOOKUP('CDO Param'!C$12,$C$4:$E$1004,$A491,FALSE) + SQRT(1-Correlation)*G491</f>
        <v>0.42970993357256287</v>
      </c>
      <c r="AO491">
        <f>SQRT(Correlation)*$F491 + SQRT('CDO Param'!D$17 - Correlation)*HLOOKUP('CDO Param'!D$12,$C$4:$E$1004,$A491,FALSE) + SQRT(1-Correlation)*H491</f>
        <v>0.80069338107948584</v>
      </c>
      <c r="AP491">
        <f>SQRT(Correlation)*$F491 + SQRT('CDO Param'!E$17 - Correlation)*HLOOKUP('CDO Param'!E$12,$C$4:$E$1004,$A491,FALSE) + SQRT(1-Correlation)*I491</f>
        <v>-0.33525218725579964</v>
      </c>
      <c r="AQ491">
        <f>SQRT(Correlation)*$F491 + SQRT('CDO Param'!F$17 - Correlation)*HLOOKUP('CDO Param'!F$12,$C$4:$E$1004,$A491,FALSE) + SQRT(1-Correlation)*J491</f>
        <v>-0.93101678377111352</v>
      </c>
      <c r="AR491">
        <f>SQRT(Correlation)*$F491 + SQRT('CDO Param'!G$17 - Correlation)*HLOOKUP('CDO Param'!G$12,$C$4:$E$1004,$A491,FALSE) + SQRT(1-Correlation)*K491</f>
        <v>1.7040170426629395</v>
      </c>
      <c r="AS491">
        <f>SQRT(Correlation)*$F491 + SQRT('CDO Param'!H$17 - Correlation)*HLOOKUP('CDO Param'!H$12,$C$4:$E$1004,$A491,FALSE) + SQRT(1-Correlation)*L491</f>
        <v>0.53565158603761831</v>
      </c>
      <c r="AT491">
        <f>SQRT(Correlation)*$F491 + SQRT('CDO Param'!I$17 - Correlation)*HLOOKUP('CDO Param'!I$12,$C$4:$E$1004,$A491,FALSE) + SQRT(1-Correlation)*M491</f>
        <v>1.6158538464347409</v>
      </c>
      <c r="AU491">
        <f>SQRT(Correlation)*$F491 + SQRT('CDO Param'!J$17 - Correlation)*HLOOKUP('CDO Param'!J$12,$C$4:$E$1004,$A491,FALSE) + SQRT(1-Correlation)*N491</f>
        <v>3.7041671821602645E-2</v>
      </c>
      <c r="AV491">
        <f>SQRT(Correlation)*$F491 + SQRT('CDO Param'!K$17 - Correlation)*HLOOKUP('CDO Param'!K$12,$C$4:$E$1004,$A491,FALSE) + SQRT(1-Correlation)*O491</f>
        <v>-0.11494449979316712</v>
      </c>
      <c r="AW491">
        <f>SQRT(Correlation)*$F491 + SQRT('CDO Param'!L$17 - Correlation)*HLOOKUP('CDO Param'!L$12,$C$4:$E$1004,$A491,FALSE) + SQRT(1-Correlation)*P491</f>
        <v>0.86889417234599731</v>
      </c>
      <c r="AY491" s="3">
        <f>IF(AN491&lt;'CDO Param'!C$15,1,0)</f>
        <v>0</v>
      </c>
      <c r="AZ491" s="3">
        <f>IF(AO491&lt;'CDO Param'!D$15,1,0)</f>
        <v>0</v>
      </c>
      <c r="BA491" s="3">
        <f>IF(AP491&lt;'CDO Param'!E$15,1,0)</f>
        <v>0</v>
      </c>
      <c r="BB491" s="3">
        <f>IF(AQ491&lt;'CDO Param'!F$15,1,0)</f>
        <v>1</v>
      </c>
      <c r="BC491" s="3">
        <f>IF(AR491&lt;'CDO Param'!G$15,1,0)</f>
        <v>0</v>
      </c>
      <c r="BD491" s="3">
        <f>IF(AS491&lt;'CDO Param'!H$15,1,0)</f>
        <v>0</v>
      </c>
      <c r="BE491" s="3">
        <f>IF(AT491&lt;'CDO Param'!I$15,1,0)</f>
        <v>0</v>
      </c>
      <c r="BF491" s="3">
        <f>IF(AU491&lt;'CDO Param'!J$15,1,0)</f>
        <v>0</v>
      </c>
      <c r="BG491" s="3">
        <f>IF(AV491&lt;'CDO Param'!K$15,1,0)</f>
        <v>0</v>
      </c>
      <c r="BH491" s="3">
        <f>IF(AW491&lt;'CDO Param'!L$15,1,0)</f>
        <v>0</v>
      </c>
      <c r="BJ491" s="37">
        <f>AY491*'CDO Param'!C$6*AC491</f>
        <v>0</v>
      </c>
      <c r="BK491" s="37">
        <f>AZ491*'CDO Param'!D$6*AD491</f>
        <v>0</v>
      </c>
      <c r="BL491" s="37">
        <f>BA491*'CDO Param'!E$6*AE491</f>
        <v>0</v>
      </c>
      <c r="BM491" s="37">
        <f>BB491*'CDO Param'!F$6*AF491</f>
        <v>3664.8111315220267</v>
      </c>
      <c r="BN491" s="37">
        <f>BC491*'CDO Param'!G$6*AG491</f>
        <v>0</v>
      </c>
      <c r="BO491" s="37">
        <f>BD491*'CDO Param'!H$6*AH491</f>
        <v>0</v>
      </c>
      <c r="BP491" s="37">
        <f>BE491*'CDO Param'!I$6*AI491</f>
        <v>0</v>
      </c>
      <c r="BQ491" s="37">
        <f>BF491*'CDO Param'!J$6*AJ491</f>
        <v>0</v>
      </c>
      <c r="BR491" s="37">
        <f>BG491*'CDO Param'!K$6*AK491</f>
        <v>0</v>
      </c>
      <c r="BS491" s="37">
        <f>BH491*'CDO Param'!L$6*AL491</f>
        <v>0</v>
      </c>
      <c r="BU491" s="38">
        <f t="shared" si="41"/>
        <v>3664.8111315220267</v>
      </c>
      <c r="BV491" s="38">
        <f>AVERAGE(BU$5:BU491)</f>
        <v>7674.1982396974799</v>
      </c>
      <c r="CF491" s="5">
        <f>BU491/'CDO Param'!$M$6</f>
        <v>3.8175115953354447E-2</v>
      </c>
      <c r="CG491" s="5">
        <f t="shared" si="42"/>
        <v>0</v>
      </c>
      <c r="CH491" s="5">
        <f t="shared" si="43"/>
        <v>0</v>
      </c>
    </row>
    <row r="492" spans="1:86" x14ac:dyDescent="0.2">
      <c r="A492" s="3">
        <v>489</v>
      </c>
      <c r="B492" s="3">
        <v>488</v>
      </c>
      <c r="C492">
        <v>1.0459325494593941</v>
      </c>
      <c r="D492">
        <v>4.4709622670779936E-2</v>
      </c>
      <c r="E492">
        <v>-0.91649098976631649</v>
      </c>
      <c r="F492">
        <v>2.6242196327075362</v>
      </c>
      <c r="G492">
        <v>-2.1438336261780933</v>
      </c>
      <c r="H492">
        <v>-0.52533096095430665</v>
      </c>
      <c r="I492">
        <v>0.41802195482887328</v>
      </c>
      <c r="J492">
        <v>0.88403567133354954</v>
      </c>
      <c r="K492">
        <v>0.25552253646310419</v>
      </c>
      <c r="L492">
        <v>-0.47450157580897212</v>
      </c>
      <c r="M492">
        <v>-0.20644620235543698</v>
      </c>
      <c r="N492">
        <v>-1.7223328541149385</v>
      </c>
      <c r="O492">
        <v>-0.32447360354126431</v>
      </c>
      <c r="P492">
        <v>-5.9314970712875947E-2</v>
      </c>
      <c r="R492" s="33">
        <v>0.84050036447145993</v>
      </c>
      <c r="S492" s="33">
        <v>0.28962567182706001</v>
      </c>
      <c r="T492" s="33">
        <v>0.73866639739771667</v>
      </c>
      <c r="U492" s="33">
        <v>0.76614106342482435</v>
      </c>
      <c r="V492" s="33">
        <v>0.53285298102202494</v>
      </c>
      <c r="W492" s="33">
        <v>0.66005203717390637</v>
      </c>
      <c r="X492" s="33">
        <v>0.49458878184416738</v>
      </c>
      <c r="Y492" s="33">
        <v>0.55365645492154003</v>
      </c>
      <c r="Z492" s="33">
        <v>0.30403786632420393</v>
      </c>
      <c r="AA492" s="33">
        <v>0.96441931089592137</v>
      </c>
      <c r="AC492" s="36">
        <f t="shared" si="45"/>
        <v>0.9507616074135965</v>
      </c>
      <c r="AD492" s="36">
        <f t="shared" si="45"/>
        <v>0.17587710507433543</v>
      </c>
      <c r="AE492" s="36">
        <f t="shared" si="45"/>
        <v>0.85798060267276832</v>
      </c>
      <c r="AF492" s="36">
        <f t="shared" si="45"/>
        <v>0.88765510485672872</v>
      </c>
      <c r="AG492" s="36">
        <f t="shared" si="45"/>
        <v>0.5554296706587396</v>
      </c>
      <c r="AH492" s="36">
        <f t="shared" si="44"/>
        <v>0.75647088234936566</v>
      </c>
      <c r="AI492" s="36">
        <f t="shared" si="44"/>
        <v>0.49085004552389017</v>
      </c>
      <c r="AJ492" s="36">
        <f t="shared" si="44"/>
        <v>0.59018825223391347</v>
      </c>
      <c r="AK492" s="36">
        <f t="shared" si="44"/>
        <v>0.19432986855836351</v>
      </c>
      <c r="AL492" s="36">
        <f t="shared" si="44"/>
        <v>0.99821188655616622</v>
      </c>
      <c r="AN492">
        <f>SQRT(Correlation)*$F492 + SQRT('CDO Param'!C$17 - Correlation)*HLOOKUP('CDO Param'!C$12,$C$4:$E$1004,$A492,FALSE) + SQRT(1-Correlation)*G492</f>
        <v>-1.1976451474906344</v>
      </c>
      <c r="AO492">
        <f>SQRT(Correlation)*$F492 + SQRT('CDO Param'!D$17 - Correlation)*HLOOKUP('CDO Param'!D$12,$C$4:$E$1004,$A492,FALSE) + SQRT(1-Correlation)*H492</f>
        <v>0.33780129885741383</v>
      </c>
      <c r="AP492">
        <f>SQRT(Correlation)*$F492 + SQRT('CDO Param'!E$17 - Correlation)*HLOOKUP('CDO Param'!E$12,$C$4:$E$1004,$A492,FALSE) + SQRT(1-Correlation)*I492</f>
        <v>1.5031493001549416</v>
      </c>
      <c r="AQ492">
        <f>SQRT(Correlation)*$F492 + SQRT('CDO Param'!F$17 - Correlation)*HLOOKUP('CDO Param'!F$12,$C$4:$E$1004,$A492,FALSE) + SQRT(1-Correlation)*J492</f>
        <v>1.4635873728752882</v>
      </c>
      <c r="AR492">
        <f>SQRT(Correlation)*$F492 + SQRT('CDO Param'!G$17 - Correlation)*HLOOKUP('CDO Param'!G$12,$C$4:$E$1004,$A492,FALSE) + SQRT(1-Correlation)*K492</f>
        <v>0.86732745921832677</v>
      </c>
      <c r="AS492">
        <f>SQRT(Correlation)*$F492 + SQRT('CDO Param'!H$17 - Correlation)*HLOOKUP('CDO Param'!H$12,$C$4:$E$1004,$A492,FALSE) + SQRT(1-Correlation)*L492</f>
        <v>0.38602228759496959</v>
      </c>
      <c r="AT492">
        <f>SQRT(Correlation)*$F492 + SQRT('CDO Param'!I$17 - Correlation)*HLOOKUP('CDO Param'!I$12,$C$4:$E$1004,$A492,FALSE) + SQRT(1-Correlation)*M492</f>
        <v>0.42906543247971674</v>
      </c>
      <c r="AU492">
        <f>SQRT(Correlation)*$F492 + SQRT('CDO Param'!J$17 - Correlation)*HLOOKUP('CDO Param'!J$12,$C$4:$E$1004,$A492,FALSE) + SQRT(1-Correlation)*N492</f>
        <v>-0.52736955899215099</v>
      </c>
      <c r="AV492">
        <f>SQRT(Correlation)*$F492 + SQRT('CDO Param'!K$17 - Correlation)*HLOOKUP('CDO Param'!K$12,$C$4:$E$1004,$A492,FALSE) + SQRT(1-Correlation)*O492</f>
        <v>0.79875616505250191</v>
      </c>
      <c r="AW492">
        <f>SQRT(Correlation)*$F492 + SQRT('CDO Param'!L$17 - Correlation)*HLOOKUP('CDO Param'!L$12,$C$4:$E$1004,$A492,FALSE) + SQRT(1-Correlation)*P492</f>
        <v>1.0503077313507025</v>
      </c>
      <c r="AY492" s="3">
        <f>IF(AN492&lt;'CDO Param'!C$15,1,0)</f>
        <v>0</v>
      </c>
      <c r="AZ492" s="3">
        <f>IF(AO492&lt;'CDO Param'!D$15,1,0)</f>
        <v>0</v>
      </c>
      <c r="BA492" s="3">
        <f>IF(AP492&lt;'CDO Param'!E$15,1,0)</f>
        <v>0</v>
      </c>
      <c r="BB492" s="3">
        <f>IF(AQ492&lt;'CDO Param'!F$15,1,0)</f>
        <v>0</v>
      </c>
      <c r="BC492" s="3">
        <f>IF(AR492&lt;'CDO Param'!G$15,1,0)</f>
        <v>0</v>
      </c>
      <c r="BD492" s="3">
        <f>IF(AS492&lt;'CDO Param'!H$15,1,0)</f>
        <v>0</v>
      </c>
      <c r="BE492" s="3">
        <f>IF(AT492&lt;'CDO Param'!I$15,1,0)</f>
        <v>0</v>
      </c>
      <c r="BF492" s="3">
        <f>IF(AU492&lt;'CDO Param'!J$15,1,0)</f>
        <v>0</v>
      </c>
      <c r="BG492" s="3">
        <f>IF(AV492&lt;'CDO Param'!K$15,1,0)</f>
        <v>0</v>
      </c>
      <c r="BH492" s="3">
        <f>IF(AW492&lt;'CDO Param'!L$15,1,0)</f>
        <v>0</v>
      </c>
      <c r="BJ492" s="37">
        <f>AY492*'CDO Param'!C$6*AC492</f>
        <v>0</v>
      </c>
      <c r="BK492" s="37">
        <f>AZ492*'CDO Param'!D$6*AD492</f>
        <v>0</v>
      </c>
      <c r="BL492" s="37">
        <f>BA492*'CDO Param'!E$6*AE492</f>
        <v>0</v>
      </c>
      <c r="BM492" s="37">
        <f>BB492*'CDO Param'!F$6*AF492</f>
        <v>0</v>
      </c>
      <c r="BN492" s="37">
        <f>BC492*'CDO Param'!G$6*AG492</f>
        <v>0</v>
      </c>
      <c r="BO492" s="37">
        <f>BD492*'CDO Param'!H$6*AH492</f>
        <v>0</v>
      </c>
      <c r="BP492" s="37">
        <f>BE492*'CDO Param'!I$6*AI492</f>
        <v>0</v>
      </c>
      <c r="BQ492" s="37">
        <f>BF492*'CDO Param'!J$6*AJ492</f>
        <v>0</v>
      </c>
      <c r="BR492" s="37">
        <f>BG492*'CDO Param'!K$6*AK492</f>
        <v>0</v>
      </c>
      <c r="BS492" s="37">
        <f>BH492*'CDO Param'!L$6*AL492</f>
        <v>0</v>
      </c>
      <c r="BU492" s="38">
        <f t="shared" si="41"/>
        <v>0</v>
      </c>
      <c r="BV492" s="38">
        <f>AVERAGE(BU$5:BU492)</f>
        <v>7658.4724236325264</v>
      </c>
      <c r="CF492" s="5">
        <f>BU492/'CDO Param'!$M$6</f>
        <v>0</v>
      </c>
      <c r="CG492" s="5">
        <f t="shared" si="42"/>
        <v>0</v>
      </c>
      <c r="CH492" s="5">
        <f t="shared" si="43"/>
        <v>0</v>
      </c>
    </row>
    <row r="493" spans="1:86" x14ac:dyDescent="0.2">
      <c r="A493" s="3">
        <v>490</v>
      </c>
      <c r="B493" s="3">
        <v>489</v>
      </c>
      <c r="C493">
        <v>-1.9174785848008469</v>
      </c>
      <c r="D493">
        <v>-0.52438963393797167</v>
      </c>
      <c r="E493">
        <v>-0.99402313935570419</v>
      </c>
      <c r="F493">
        <v>0.46886157178960275</v>
      </c>
      <c r="G493">
        <v>0.66556594902067445</v>
      </c>
      <c r="H493">
        <v>-0.13091835171508137</v>
      </c>
      <c r="I493">
        <v>-0.88038405010593124</v>
      </c>
      <c r="J493">
        <v>2.5952249416150153</v>
      </c>
      <c r="K493">
        <v>0.15254727259161882</v>
      </c>
      <c r="L493">
        <v>-0.30417936613957863</v>
      </c>
      <c r="M493">
        <v>2.3633401724509895</v>
      </c>
      <c r="N493">
        <v>0.83911572801298462</v>
      </c>
      <c r="O493">
        <v>0.83701252151513472</v>
      </c>
      <c r="P493">
        <v>1.1206884664716199</v>
      </c>
      <c r="R493" s="33">
        <v>0.99535822774998761</v>
      </c>
      <c r="S493" s="33">
        <v>0.98573379404178529</v>
      </c>
      <c r="T493" s="33">
        <v>0.2278764602857998</v>
      </c>
      <c r="U493" s="33">
        <v>0.91966802343710696</v>
      </c>
      <c r="V493" s="33">
        <v>0.86046990745722773</v>
      </c>
      <c r="W493" s="33">
        <v>0.91773463362722407</v>
      </c>
      <c r="X493" s="33">
        <v>0.36598737275506715</v>
      </c>
      <c r="Y493" s="33">
        <v>0.14977389441326908</v>
      </c>
      <c r="Z493" s="33">
        <v>0.24984340381335626</v>
      </c>
      <c r="AA493" s="33">
        <v>0.11808789107859502</v>
      </c>
      <c r="AC493" s="36">
        <f t="shared" si="45"/>
        <v>0.99998063296036044</v>
      </c>
      <c r="AD493" s="36">
        <f t="shared" si="45"/>
        <v>0.99976523242501547</v>
      </c>
      <c r="AE493" s="36">
        <f t="shared" si="45"/>
        <v>0.10632236554253727</v>
      </c>
      <c r="AF493" s="36">
        <f t="shared" si="45"/>
        <v>0.98911491542097241</v>
      </c>
      <c r="AG493" s="36">
        <f t="shared" si="45"/>
        <v>0.96324337729631693</v>
      </c>
      <c r="AH493" s="36">
        <f t="shared" si="44"/>
        <v>0.98852674862856516</v>
      </c>
      <c r="AI493" s="36">
        <f t="shared" si="44"/>
        <v>0.28176803396234312</v>
      </c>
      <c r="AJ493" s="36">
        <f t="shared" si="44"/>
        <v>4.2920310981345626E-2</v>
      </c>
      <c r="AK493" s="36">
        <f t="shared" si="44"/>
        <v>0.12921246977933901</v>
      </c>
      <c r="AL493" s="36">
        <f t="shared" si="44"/>
        <v>2.5480599553877183E-2</v>
      </c>
      <c r="AN493">
        <f>SQRT(Correlation)*$F493 + SQRT('CDO Param'!C$17 - Correlation)*HLOOKUP('CDO Param'!C$12,$C$4:$E$1004,$A493,FALSE) + SQRT(1-Correlation)*G493</f>
        <v>0.70551845377692868</v>
      </c>
      <c r="AO493">
        <f>SQRT(Correlation)*$F493 + SQRT('CDO Param'!D$17 - Correlation)*HLOOKUP('CDO Param'!D$12,$C$4:$E$1004,$A493,FALSE) + SQRT(1-Correlation)*H493</f>
        <v>-5.0092899490525367E-2</v>
      </c>
      <c r="AP493">
        <f>SQRT(Correlation)*$F493 + SQRT('CDO Param'!E$17 - Correlation)*HLOOKUP('CDO Param'!E$12,$C$4:$E$1004,$A493,FALSE) + SQRT(1-Correlation)*I493</f>
        <v>-1.194255744754906</v>
      </c>
      <c r="AQ493">
        <f>SQRT(Correlation)*$F493 + SQRT('CDO Param'!F$17 - Correlation)*HLOOKUP('CDO Param'!F$12,$C$4:$E$1004,$A493,FALSE) + SQRT(1-Correlation)*J493</f>
        <v>2.388043273131744</v>
      </c>
      <c r="AR493">
        <f>SQRT(Correlation)*$F493 + SQRT('CDO Param'!G$17 - Correlation)*HLOOKUP('CDO Param'!G$12,$C$4:$E$1004,$A493,FALSE) + SQRT(1-Correlation)*K493</f>
        <v>7.0715766008286995E-2</v>
      </c>
      <c r="AS493">
        <f>SQRT(Correlation)*$F493 + SQRT('CDO Param'!H$17 - Correlation)*HLOOKUP('CDO Param'!H$12,$C$4:$E$1004,$A493,FALSE) + SQRT(1-Correlation)*L493</f>
        <v>-0.21446273007833505</v>
      </c>
      <c r="AT493">
        <f>SQRT(Correlation)*$F493 + SQRT('CDO Param'!I$17 - Correlation)*HLOOKUP('CDO Param'!I$12,$C$4:$E$1004,$A493,FALSE) + SQRT(1-Correlation)*M493</f>
        <v>2.168058065553534</v>
      </c>
      <c r="AU493">
        <f>SQRT(Correlation)*$F493 + SQRT('CDO Param'!J$17 - Correlation)*HLOOKUP('CDO Param'!J$12,$C$4:$E$1004,$A493,FALSE) + SQRT(1-Correlation)*N493</f>
        <v>0.43700497574807379</v>
      </c>
      <c r="AV493">
        <f>SQRT(Correlation)*$F493 + SQRT('CDO Param'!K$17 - Correlation)*HLOOKUP('CDO Param'!K$12,$C$4:$E$1004,$A493,FALSE) + SQRT(1-Correlation)*O493</f>
        <v>0.43500969887121227</v>
      </c>
      <c r="AW493">
        <f>SQRT(Correlation)*$F493 + SQRT('CDO Param'!L$17 - Correlation)*HLOOKUP('CDO Param'!L$12,$C$4:$E$1004,$A493,FALSE) + SQRT(1-Correlation)*P493</f>
        <v>0.70412832991012664</v>
      </c>
      <c r="AY493" s="3">
        <f>IF(AN493&lt;'CDO Param'!C$15,1,0)</f>
        <v>0</v>
      </c>
      <c r="AZ493" s="3">
        <f>IF(AO493&lt;'CDO Param'!D$15,1,0)</f>
        <v>0</v>
      </c>
      <c r="BA493" s="3">
        <f>IF(AP493&lt;'CDO Param'!E$15,1,0)</f>
        <v>1</v>
      </c>
      <c r="BB493" s="3">
        <f>IF(AQ493&lt;'CDO Param'!F$15,1,0)</f>
        <v>0</v>
      </c>
      <c r="BC493" s="3">
        <f>IF(AR493&lt;'CDO Param'!G$15,1,0)</f>
        <v>1</v>
      </c>
      <c r="BD493" s="3">
        <f>IF(AS493&lt;'CDO Param'!H$15,1,0)</f>
        <v>0</v>
      </c>
      <c r="BE493" s="3">
        <f>IF(AT493&lt;'CDO Param'!I$15,1,0)</f>
        <v>0</v>
      </c>
      <c r="BF493" s="3">
        <f>IF(AU493&lt;'CDO Param'!J$15,1,0)</f>
        <v>0</v>
      </c>
      <c r="BG493" s="3">
        <f>IF(AV493&lt;'CDO Param'!K$15,1,0)</f>
        <v>0</v>
      </c>
      <c r="BH493" s="3">
        <f>IF(AW493&lt;'CDO Param'!L$15,1,0)</f>
        <v>0</v>
      </c>
      <c r="BJ493" s="37">
        <f>AY493*'CDO Param'!C$6*AC493</f>
        <v>0</v>
      </c>
      <c r="BK493" s="37">
        <f>AZ493*'CDO Param'!D$6*AD493</f>
        <v>0</v>
      </c>
      <c r="BL493" s="37">
        <f>BA493*'CDO Param'!E$6*AE493</f>
        <v>1063.2236554253727</v>
      </c>
      <c r="BM493" s="37">
        <f>BB493*'CDO Param'!F$6*AF493</f>
        <v>0</v>
      </c>
      <c r="BN493" s="37">
        <f>BC493*'CDO Param'!G$6*AG493</f>
        <v>9632.4337729631698</v>
      </c>
      <c r="BO493" s="37">
        <f>BD493*'CDO Param'!H$6*AH493</f>
        <v>0</v>
      </c>
      <c r="BP493" s="37">
        <f>BE493*'CDO Param'!I$6*AI493</f>
        <v>0</v>
      </c>
      <c r="BQ493" s="37">
        <f>BF493*'CDO Param'!J$6*AJ493</f>
        <v>0</v>
      </c>
      <c r="BR493" s="37">
        <f>BG493*'CDO Param'!K$6*AK493</f>
        <v>0</v>
      </c>
      <c r="BS493" s="37">
        <f>BH493*'CDO Param'!L$6*AL493</f>
        <v>0</v>
      </c>
      <c r="BU493" s="38">
        <f t="shared" si="41"/>
        <v>10695.657428388542</v>
      </c>
      <c r="BV493" s="38">
        <f>AVERAGE(BU$5:BU493)</f>
        <v>7664.6834359121904</v>
      </c>
      <c r="CF493" s="5">
        <f>BU493/'CDO Param'!$M$6</f>
        <v>0.11141309821238064</v>
      </c>
      <c r="CG493" s="5">
        <f t="shared" si="42"/>
        <v>0.02</v>
      </c>
      <c r="CH493" s="5">
        <f t="shared" si="43"/>
        <v>1</v>
      </c>
    </row>
    <row r="494" spans="1:86" x14ac:dyDescent="0.2">
      <c r="A494" s="3">
        <v>491</v>
      </c>
      <c r="B494" s="3">
        <v>490</v>
      </c>
      <c r="C494">
        <v>0.66997358771914151</v>
      </c>
      <c r="D494">
        <v>1.2649707059608772</v>
      </c>
      <c r="E494">
        <v>1.1421980161685497</v>
      </c>
      <c r="F494">
        <v>-1.312450876866933</v>
      </c>
      <c r="G494">
        <v>-0.36849314710707404</v>
      </c>
      <c r="H494">
        <v>9.8092414191341959E-2</v>
      </c>
      <c r="I494">
        <v>-0.99643784778891131</v>
      </c>
      <c r="J494">
        <v>-1.8453647498972714</v>
      </c>
      <c r="K494">
        <v>-1.318799149885308</v>
      </c>
      <c r="L494">
        <v>-0.15677869669161737</v>
      </c>
      <c r="M494">
        <v>0.22568428903468885</v>
      </c>
      <c r="N494">
        <v>1.9415710994508117</v>
      </c>
      <c r="O494">
        <v>-0.18248215383209754</v>
      </c>
      <c r="P494">
        <v>0.54946667660260573</v>
      </c>
      <c r="R494" s="33">
        <v>0.70318535794652315</v>
      </c>
      <c r="S494" s="33">
        <v>0.43631100721485494</v>
      </c>
      <c r="T494" s="33">
        <v>7.9098260066983409E-2</v>
      </c>
      <c r="U494" s="33">
        <v>0.4044569457901907</v>
      </c>
      <c r="V494" s="33">
        <v>0.7078878957349285</v>
      </c>
      <c r="W494" s="33">
        <v>0.47186361694329587</v>
      </c>
      <c r="X494" s="33">
        <v>0.61180996597363146</v>
      </c>
      <c r="Y494" s="33">
        <v>0.69009811882399863</v>
      </c>
      <c r="Z494" s="33">
        <v>0.47908307494552949</v>
      </c>
      <c r="AA494" s="33">
        <v>0.94924060951417344</v>
      </c>
      <c r="AC494" s="36">
        <f t="shared" si="45"/>
        <v>0.81501626386863202</v>
      </c>
      <c r="AD494" s="36">
        <f t="shared" si="45"/>
        <v>0.39321269110491813</v>
      </c>
      <c r="AE494" s="36">
        <f t="shared" si="45"/>
        <v>1.0518551990281661E-2</v>
      </c>
      <c r="AF494" s="36">
        <f t="shared" si="45"/>
        <v>0.34149957335829162</v>
      </c>
      <c r="AG494" s="36">
        <f t="shared" si="45"/>
        <v>0.82099553926730084</v>
      </c>
      <c r="AH494" s="36">
        <f t="shared" si="44"/>
        <v>0.4524995415021445</v>
      </c>
      <c r="AI494" s="36">
        <f t="shared" si="44"/>
        <v>0.68417683505109461</v>
      </c>
      <c r="AJ494" s="36">
        <f t="shared" si="44"/>
        <v>0.79794162023865467</v>
      </c>
      <c r="AK494" s="36">
        <f t="shared" si="44"/>
        <v>0.4646613522883784</v>
      </c>
      <c r="AL494" s="36">
        <f t="shared" si="44"/>
        <v>0.99606509641887186</v>
      </c>
      <c r="AN494">
        <f>SQRT(Correlation)*$F494 + SQRT('CDO Param'!C$17 - Correlation)*HLOOKUP('CDO Param'!C$12,$C$4:$E$1004,$A494,FALSE) + SQRT(1-Correlation)*G494</f>
        <v>-0.58572283006756831</v>
      </c>
      <c r="AO494">
        <f>SQRT(Correlation)*$F494 + SQRT('CDO Param'!D$17 - Correlation)*HLOOKUP('CDO Param'!D$12,$C$4:$E$1004,$A494,FALSE) + SQRT(1-Correlation)*H494</f>
        <v>-0.14308090095223688</v>
      </c>
      <c r="AP494">
        <f>SQRT(Correlation)*$F494 + SQRT('CDO Param'!E$17 - Correlation)*HLOOKUP('CDO Param'!E$12,$C$4:$E$1004,$A494,FALSE) + SQRT(1-Correlation)*I494</f>
        <v>-1.183079002732554</v>
      </c>
      <c r="AQ494">
        <f>SQRT(Correlation)*$F494 + SQRT('CDO Param'!F$17 - Correlation)*HLOOKUP('CDO Param'!F$12,$C$4:$E$1004,$A494,FALSE) + SQRT(1-Correlation)*J494</f>
        <v>-1.910296885045347</v>
      </c>
      <c r="AR494">
        <f>SQRT(Correlation)*$F494 + SQRT('CDO Param'!G$17 - Correlation)*HLOOKUP('CDO Param'!G$12,$C$4:$E$1004,$A494,FALSE) + SQRT(1-Correlation)*K494</f>
        <v>-1.4107528949860502</v>
      </c>
      <c r="AS494">
        <f>SQRT(Correlation)*$F494 + SQRT('CDO Param'!H$17 - Correlation)*HLOOKUP('CDO Param'!H$12,$C$4:$E$1004,$A494,FALSE) + SQRT(1-Correlation)*L494</f>
        <v>-0.38487286700248091</v>
      </c>
      <c r="AT494">
        <f>SQRT(Correlation)*$F494 + SQRT('CDO Param'!I$17 - Correlation)*HLOOKUP('CDO Param'!I$12,$C$4:$E$1004,$A494,FALSE) + SQRT(1-Correlation)*M494</f>
        <v>5.4472747632971802E-2</v>
      </c>
      <c r="AU494">
        <f>SQRT(Correlation)*$F494 + SQRT('CDO Param'!J$17 - Correlation)*HLOOKUP('CDO Param'!J$12,$C$4:$E$1004,$A494,FALSE) + SQRT(1-Correlation)*N494</f>
        <v>1.6041610150367447</v>
      </c>
      <c r="AV494">
        <f>SQRT(Correlation)*$F494 + SQRT('CDO Param'!K$17 - Correlation)*HLOOKUP('CDO Param'!K$12,$C$4:$E$1004,$A494,FALSE) + SQRT(1-Correlation)*O494</f>
        <v>-0.41089283052260916</v>
      </c>
      <c r="AW494">
        <f>SQRT(Correlation)*$F494 + SQRT('CDO Param'!L$17 - Correlation)*HLOOKUP('CDO Param'!L$12,$C$4:$E$1004,$A494,FALSE) + SQRT(1-Correlation)*P494</f>
        <v>0.28349479993840143</v>
      </c>
      <c r="AY494" s="3">
        <f>IF(AN494&lt;'CDO Param'!C$15,1,0)</f>
        <v>0</v>
      </c>
      <c r="AZ494" s="3">
        <f>IF(AO494&lt;'CDO Param'!D$15,1,0)</f>
        <v>0</v>
      </c>
      <c r="BA494" s="3">
        <f>IF(AP494&lt;'CDO Param'!E$15,1,0)</f>
        <v>1</v>
      </c>
      <c r="BB494" s="3">
        <f>IF(AQ494&lt;'CDO Param'!F$15,1,0)</f>
        <v>1</v>
      </c>
      <c r="BC494" s="3">
        <f>IF(AR494&lt;'CDO Param'!G$15,1,0)</f>
        <v>1</v>
      </c>
      <c r="BD494" s="3">
        <f>IF(AS494&lt;'CDO Param'!H$15,1,0)</f>
        <v>0</v>
      </c>
      <c r="BE494" s="3">
        <f>IF(AT494&lt;'CDO Param'!I$15,1,0)</f>
        <v>0</v>
      </c>
      <c r="BF494" s="3">
        <f>IF(AU494&lt;'CDO Param'!J$15,1,0)</f>
        <v>0</v>
      </c>
      <c r="BG494" s="3">
        <f>IF(AV494&lt;'CDO Param'!K$15,1,0)</f>
        <v>0</v>
      </c>
      <c r="BH494" s="3">
        <f>IF(AW494&lt;'CDO Param'!L$15,1,0)</f>
        <v>0</v>
      </c>
      <c r="BJ494" s="37">
        <f>AY494*'CDO Param'!C$6*AC494</f>
        <v>0</v>
      </c>
      <c r="BK494" s="37">
        <f>AZ494*'CDO Param'!D$6*AD494</f>
        <v>0</v>
      </c>
      <c r="BL494" s="37">
        <f>BA494*'CDO Param'!E$6*AE494</f>
        <v>105.18551990281661</v>
      </c>
      <c r="BM494" s="37">
        <f>BB494*'CDO Param'!F$6*AF494</f>
        <v>3414.9957335829163</v>
      </c>
      <c r="BN494" s="37">
        <f>BC494*'CDO Param'!G$6*AG494</f>
        <v>8209.9553926730077</v>
      </c>
      <c r="BO494" s="37">
        <f>BD494*'CDO Param'!H$6*AH494</f>
        <v>0</v>
      </c>
      <c r="BP494" s="37">
        <f>BE494*'CDO Param'!I$6*AI494</f>
        <v>0</v>
      </c>
      <c r="BQ494" s="37">
        <f>BF494*'CDO Param'!J$6*AJ494</f>
        <v>0</v>
      </c>
      <c r="BR494" s="37">
        <f>BG494*'CDO Param'!K$6*AK494</f>
        <v>0</v>
      </c>
      <c r="BS494" s="37">
        <f>BH494*'CDO Param'!L$6*AL494</f>
        <v>0</v>
      </c>
      <c r="BU494" s="38">
        <f t="shared" si="41"/>
        <v>11730.13664615874</v>
      </c>
      <c r="BV494" s="38">
        <f>AVERAGE(BU$5:BU494)</f>
        <v>7672.9802791984075</v>
      </c>
      <c r="CF494" s="5">
        <f>BU494/'CDO Param'!$M$6</f>
        <v>0.12218892339748688</v>
      </c>
      <c r="CG494" s="5">
        <f t="shared" si="42"/>
        <v>0.02</v>
      </c>
      <c r="CH494" s="5">
        <f t="shared" si="43"/>
        <v>1</v>
      </c>
    </row>
    <row r="495" spans="1:86" x14ac:dyDescent="0.2">
      <c r="A495" s="3">
        <v>492</v>
      </c>
      <c r="B495" s="3">
        <v>491</v>
      </c>
      <c r="C495">
        <v>-0.22759877538192086</v>
      </c>
      <c r="D495">
        <v>0.79656501839053817</v>
      </c>
      <c r="E495">
        <v>0.251035316978232</v>
      </c>
      <c r="F495">
        <v>4.2756482798722573E-2</v>
      </c>
      <c r="G495">
        <v>-1.3114504326949827</v>
      </c>
      <c r="H495">
        <v>-0.86772843133076094</v>
      </c>
      <c r="I495">
        <v>1.3479666449711658</v>
      </c>
      <c r="J495">
        <v>1.6650392353767529</v>
      </c>
      <c r="K495">
        <v>-1.5678733689128421</v>
      </c>
      <c r="L495">
        <v>-0.10991016097250395</v>
      </c>
      <c r="M495">
        <v>-1.8175069271819666</v>
      </c>
      <c r="N495">
        <v>-2.130236680386588</v>
      </c>
      <c r="O495">
        <v>0.2329625203856267</v>
      </c>
      <c r="P495">
        <v>8.1865891843335703E-3</v>
      </c>
      <c r="R495" s="33">
        <v>0.88692410471240246</v>
      </c>
      <c r="S495" s="33">
        <v>0.53342790134876406</v>
      </c>
      <c r="T495" s="33">
        <v>0.32273796867706717</v>
      </c>
      <c r="U495" s="33">
        <v>0.25703955546814927</v>
      </c>
      <c r="V495" s="33">
        <v>6.3808753184885131E-2</v>
      </c>
      <c r="W495" s="33">
        <v>0.43371477836450317</v>
      </c>
      <c r="X495" s="33">
        <v>0.44427997220506893</v>
      </c>
      <c r="Y495" s="33">
        <v>1.3492850593055064E-2</v>
      </c>
      <c r="Z495" s="33">
        <v>0.77433991747644726</v>
      </c>
      <c r="AA495" s="33">
        <v>0.33099302664911051</v>
      </c>
      <c r="AC495" s="36">
        <f t="shared" si="45"/>
        <v>0.97683978016309025</v>
      </c>
      <c r="AD495" s="36">
        <f t="shared" si="45"/>
        <v>0.55639517090872626</v>
      </c>
      <c r="AE495" s="36">
        <f t="shared" si="45"/>
        <v>0.21940232472873114</v>
      </c>
      <c r="AF495" s="36">
        <f t="shared" si="45"/>
        <v>0.13716767083438247</v>
      </c>
      <c r="AG495" s="36">
        <f t="shared" si="45"/>
        <v>6.5360069411481807E-3</v>
      </c>
      <c r="AH495" s="36">
        <f t="shared" si="44"/>
        <v>0.38893826328400533</v>
      </c>
      <c r="AI495" s="36">
        <f t="shared" si="44"/>
        <v>0.40638753737256933</v>
      </c>
      <c r="AJ495" s="36">
        <f t="shared" si="44"/>
        <v>2.0742171636751485E-4</v>
      </c>
      <c r="AK495" s="36">
        <f t="shared" si="44"/>
        <v>0.89586808489575476</v>
      </c>
      <c r="AL495" s="36">
        <f t="shared" si="44"/>
        <v>0.23085433096576369</v>
      </c>
      <c r="AN495">
        <f>SQRT(Correlation)*$F495 + SQRT('CDO Param'!C$17 - Correlation)*HLOOKUP('CDO Param'!C$12,$C$4:$E$1004,$A495,FALSE) + SQRT(1-Correlation)*G495</f>
        <v>-1.1179790294486849</v>
      </c>
      <c r="AO495">
        <f>SQRT(Correlation)*$F495 + SQRT('CDO Param'!D$17 - Correlation)*HLOOKUP('CDO Param'!D$12,$C$4:$E$1004,$A495,FALSE) + SQRT(1-Correlation)*H495</f>
        <v>-0.69702737777690038</v>
      </c>
      <c r="AP495">
        <f>SQRT(Correlation)*$F495 + SQRT('CDO Param'!E$17 - Correlation)*HLOOKUP('CDO Param'!E$12,$C$4:$E$1004,$A495,FALSE) + SQRT(1-Correlation)*I495</f>
        <v>1.2320972536151678</v>
      </c>
      <c r="AQ495">
        <f>SQRT(Correlation)*$F495 + SQRT('CDO Param'!F$17 - Correlation)*HLOOKUP('CDO Param'!F$12,$C$4:$E$1004,$A495,FALSE) + SQRT(1-Correlation)*J495</f>
        <v>1.6492489035905544</v>
      </c>
      <c r="AR495">
        <f>SQRT(Correlation)*$F495 + SQRT('CDO Param'!G$17 - Correlation)*HLOOKUP('CDO Param'!G$12,$C$4:$E$1004,$A495,FALSE) + SQRT(1-Correlation)*K495</f>
        <v>-1.4177612881559742</v>
      </c>
      <c r="AS495">
        <f>SQRT(Correlation)*$F495 + SQRT('CDO Param'!H$17 - Correlation)*HLOOKUP('CDO Param'!H$12,$C$4:$E$1004,$A495,FALSE) + SQRT(1-Correlation)*L495</f>
        <v>2.1902158269506769E-2</v>
      </c>
      <c r="AT495">
        <f>SQRT(Correlation)*$F495 + SQRT('CDO Param'!I$17 - Correlation)*HLOOKUP('CDO Param'!I$12,$C$4:$E$1004,$A495,FALSE) + SQRT(1-Correlation)*M495</f>
        <v>-1.6545844755188122</v>
      </c>
      <c r="AU495">
        <f>SQRT(Correlation)*$F495 + SQRT('CDO Param'!J$17 - Correlation)*HLOOKUP('CDO Param'!J$12,$C$4:$E$1004,$A495,FALSE) + SQRT(1-Correlation)*N495</f>
        <v>-2.0676161483754907</v>
      </c>
      <c r="AV495">
        <f>SQRT(Correlation)*$F495 + SQRT('CDO Param'!K$17 - Correlation)*HLOOKUP('CDO Param'!K$12,$C$4:$E$1004,$A495,FALSE) + SQRT(1-Correlation)*O495</f>
        <v>0.17431146336343253</v>
      </c>
      <c r="AW495">
        <f>SQRT(Correlation)*$F495 + SQRT('CDO Param'!L$17 - Correlation)*HLOOKUP('CDO Param'!L$12,$C$4:$E$1004,$A495,FALSE) + SQRT(1-Correlation)*P495</f>
        <v>-3.8929708370985611E-2</v>
      </c>
      <c r="AY495" s="3">
        <f>IF(AN495&lt;'CDO Param'!C$15,1,0)</f>
        <v>0</v>
      </c>
      <c r="AZ495" s="3">
        <f>IF(AO495&lt;'CDO Param'!D$15,1,0)</f>
        <v>0</v>
      </c>
      <c r="BA495" s="3">
        <f>IF(AP495&lt;'CDO Param'!E$15,1,0)</f>
        <v>0</v>
      </c>
      <c r="BB495" s="3">
        <f>IF(AQ495&lt;'CDO Param'!F$15,1,0)</f>
        <v>0</v>
      </c>
      <c r="BC495" s="3">
        <f>IF(AR495&lt;'CDO Param'!G$15,1,0)</f>
        <v>1</v>
      </c>
      <c r="BD495" s="3">
        <f>IF(AS495&lt;'CDO Param'!H$15,1,0)</f>
        <v>0</v>
      </c>
      <c r="BE495" s="3">
        <f>IF(AT495&lt;'CDO Param'!I$15,1,0)</f>
        <v>1</v>
      </c>
      <c r="BF495" s="3">
        <f>IF(AU495&lt;'CDO Param'!J$15,1,0)</f>
        <v>0</v>
      </c>
      <c r="BG495" s="3">
        <f>IF(AV495&lt;'CDO Param'!K$15,1,0)</f>
        <v>0</v>
      </c>
      <c r="BH495" s="3">
        <f>IF(AW495&lt;'CDO Param'!L$15,1,0)</f>
        <v>0</v>
      </c>
      <c r="BJ495" s="37">
        <f>AY495*'CDO Param'!C$6*AC495</f>
        <v>0</v>
      </c>
      <c r="BK495" s="37">
        <f>AZ495*'CDO Param'!D$6*AD495</f>
        <v>0</v>
      </c>
      <c r="BL495" s="37">
        <f>BA495*'CDO Param'!E$6*AE495</f>
        <v>0</v>
      </c>
      <c r="BM495" s="37">
        <f>BB495*'CDO Param'!F$6*AF495</f>
        <v>0</v>
      </c>
      <c r="BN495" s="37">
        <f>BC495*'CDO Param'!G$6*AG495</f>
        <v>65.360069411481803</v>
      </c>
      <c r="BO495" s="37">
        <f>BD495*'CDO Param'!H$6*AH495</f>
        <v>0</v>
      </c>
      <c r="BP495" s="37">
        <f>BE495*'CDO Param'!I$6*AI495</f>
        <v>3251.1002989805547</v>
      </c>
      <c r="BQ495" s="37">
        <f>BF495*'CDO Param'!J$6*AJ495</f>
        <v>0</v>
      </c>
      <c r="BR495" s="37">
        <f>BG495*'CDO Param'!K$6*AK495</f>
        <v>0</v>
      </c>
      <c r="BS495" s="37">
        <f>BH495*'CDO Param'!L$6*AL495</f>
        <v>0</v>
      </c>
      <c r="BU495" s="38">
        <f t="shared" si="41"/>
        <v>3316.4603683920363</v>
      </c>
      <c r="BV495" s="38">
        <f>AVERAGE(BU$5:BU495)</f>
        <v>7664.1075298892301</v>
      </c>
      <c r="CF495" s="5">
        <f>BU495/'CDO Param'!$M$6</f>
        <v>3.4546462170750379E-2</v>
      </c>
      <c r="CG495" s="5">
        <f t="shared" si="42"/>
        <v>0</v>
      </c>
      <c r="CH495" s="5">
        <f t="shared" si="43"/>
        <v>0</v>
      </c>
    </row>
    <row r="496" spans="1:86" x14ac:dyDescent="0.2">
      <c r="A496" s="3">
        <v>493</v>
      </c>
      <c r="B496" s="3">
        <v>492</v>
      </c>
      <c r="C496">
        <v>-0.28029262466588989</v>
      </c>
      <c r="D496">
        <v>-0.89776676759356633</v>
      </c>
      <c r="E496">
        <v>-5.1431925385259092E-3</v>
      </c>
      <c r="F496">
        <v>-0.12205987331981305</v>
      </c>
      <c r="G496">
        <v>-1.2149257599958219</v>
      </c>
      <c r="H496">
        <v>0.5135302671988029</v>
      </c>
      <c r="I496">
        <v>-0.85108013081480749</v>
      </c>
      <c r="J496">
        <v>-1.5139767128857784</v>
      </c>
      <c r="K496">
        <v>0.59123294704477303</v>
      </c>
      <c r="L496">
        <v>-0.25108192858169787</v>
      </c>
      <c r="M496">
        <v>4.4049102143617347E-2</v>
      </c>
      <c r="N496">
        <v>0.68170947997714393</v>
      </c>
      <c r="O496">
        <v>0.56970748119056225</v>
      </c>
      <c r="P496">
        <v>-0.12234295354573987</v>
      </c>
      <c r="R496" s="33">
        <v>0.99979889160012769</v>
      </c>
      <c r="S496" s="33">
        <v>0.61997112334704541</v>
      </c>
      <c r="T496" s="33">
        <v>0.85467009379280268</v>
      </c>
      <c r="U496" s="33">
        <v>0.44026637563494331</v>
      </c>
      <c r="V496" s="33">
        <v>0.55697529649221122</v>
      </c>
      <c r="W496" s="33">
        <v>8.3808144593522024E-2</v>
      </c>
      <c r="X496" s="33">
        <v>0.56348618332458944</v>
      </c>
      <c r="Y496" s="33">
        <v>0.51228313637538025</v>
      </c>
      <c r="Z496" s="33">
        <v>0.94267306101632908</v>
      </c>
      <c r="AA496" s="33">
        <v>0.50613650144363587</v>
      </c>
      <c r="AC496" s="36">
        <f t="shared" si="45"/>
        <v>0.99999998190269335</v>
      </c>
      <c r="AD496" s="36">
        <f t="shared" si="45"/>
        <v>0.69683623493185709</v>
      </c>
      <c r="AE496" s="36">
        <f t="shared" si="45"/>
        <v>0.95981547457247096</v>
      </c>
      <c r="AF496" s="36">
        <f t="shared" si="45"/>
        <v>0.3997420122738844</v>
      </c>
      <c r="AG496" s="36">
        <f t="shared" si="45"/>
        <v>0.59569297222489448</v>
      </c>
      <c r="AH496" s="36">
        <f t="shared" si="44"/>
        <v>1.1954682160287224E-2</v>
      </c>
      <c r="AI496" s="36">
        <f t="shared" si="44"/>
        <v>0.60645301944774388</v>
      </c>
      <c r="AJ496" s="36">
        <f t="shared" si="44"/>
        <v>0.52076454521745497</v>
      </c>
      <c r="AK496" s="36">
        <f t="shared" si="44"/>
        <v>0.99484581491287682</v>
      </c>
      <c r="AL496" s="36">
        <f t="shared" si="44"/>
        <v>0.51037617059249518</v>
      </c>
      <c r="AN496">
        <f>SQRT(Correlation)*$F496 + SQRT('CDO Param'!C$17 - Correlation)*HLOOKUP('CDO Param'!C$12,$C$4:$E$1004,$A496,FALSE) + SQRT(1-Correlation)*G496</f>
        <v>-1.3181418917974537</v>
      </c>
      <c r="AO496">
        <f>SQRT(Correlation)*$F496 + SQRT('CDO Param'!D$17 - Correlation)*HLOOKUP('CDO Param'!D$12,$C$4:$E$1004,$A496,FALSE) + SQRT(1-Correlation)*H496</f>
        <v>0.32161547261683165</v>
      </c>
      <c r="AP496">
        <f>SQRT(Correlation)*$F496 + SQRT('CDO Param'!E$17 - Correlation)*HLOOKUP('CDO Param'!E$12,$C$4:$E$1004,$A496,FALSE) + SQRT(1-Correlation)*I496</f>
        <v>-0.92016268438602833</v>
      </c>
      <c r="AQ496">
        <f>SQRT(Correlation)*$F496 + SQRT('CDO Param'!F$17 - Correlation)*HLOOKUP('CDO Param'!F$12,$C$4:$E$1004,$A496,FALSE) + SQRT(1-Correlation)*J496</f>
        <v>-1.4760331950261301</v>
      </c>
      <c r="AR496">
        <f>SQRT(Correlation)*$F496 + SQRT('CDO Param'!G$17 - Correlation)*HLOOKUP('CDO Param'!G$12,$C$4:$E$1004,$A496,FALSE) + SQRT(1-Correlation)*K496</f>
        <v>0.52114404824458593</v>
      </c>
      <c r="AS496">
        <f>SQRT(Correlation)*$F496 + SQRT('CDO Param'!H$17 - Correlation)*HLOOKUP('CDO Param'!H$12,$C$4:$E$1004,$A496,FALSE) + SQRT(1-Correlation)*L496</f>
        <v>-0.40375934700585897</v>
      </c>
      <c r="AT496">
        <f>SQRT(Correlation)*$F496 + SQRT('CDO Param'!I$17 - Correlation)*HLOOKUP('CDO Param'!I$12,$C$4:$E$1004,$A496,FALSE) + SQRT(1-Correlation)*M496</f>
        <v>2.0398736237967757E-3</v>
      </c>
      <c r="AU496">
        <f>SQRT(Correlation)*$F496 + SQRT('CDO Param'!J$17 - Correlation)*HLOOKUP('CDO Param'!J$12,$C$4:$E$1004,$A496,FALSE) + SQRT(1-Correlation)*N496</f>
        <v>0.53396921879764347</v>
      </c>
      <c r="AV496">
        <f>SQRT(Correlation)*$F496 + SQRT('CDO Param'!K$17 - Correlation)*HLOOKUP('CDO Param'!K$12,$C$4:$E$1004,$A496,FALSE) + SQRT(1-Correlation)*O496</f>
        <v>0.42771479320053951</v>
      </c>
      <c r="AW496">
        <f>SQRT(Correlation)*$F496 + SQRT('CDO Param'!L$17 - Correlation)*HLOOKUP('CDO Param'!L$12,$C$4:$E$1004,$A496,FALSE) + SQRT(1-Correlation)*P496</f>
        <v>-0.22882189564238736</v>
      </c>
      <c r="AY496" s="3">
        <f>IF(AN496&lt;'CDO Param'!C$15,1,0)</f>
        <v>0</v>
      </c>
      <c r="AZ496" s="3">
        <f>IF(AO496&lt;'CDO Param'!D$15,1,0)</f>
        <v>0</v>
      </c>
      <c r="BA496" s="3">
        <f>IF(AP496&lt;'CDO Param'!E$15,1,0)</f>
        <v>1</v>
      </c>
      <c r="BB496" s="3">
        <f>IF(AQ496&lt;'CDO Param'!F$15,1,0)</f>
        <v>1</v>
      </c>
      <c r="BC496" s="3">
        <f>IF(AR496&lt;'CDO Param'!G$15,1,0)</f>
        <v>0</v>
      </c>
      <c r="BD496" s="3">
        <f>IF(AS496&lt;'CDO Param'!H$15,1,0)</f>
        <v>0</v>
      </c>
      <c r="BE496" s="3">
        <f>IF(AT496&lt;'CDO Param'!I$15,1,0)</f>
        <v>0</v>
      </c>
      <c r="BF496" s="3">
        <f>IF(AU496&lt;'CDO Param'!J$15,1,0)</f>
        <v>0</v>
      </c>
      <c r="BG496" s="3">
        <f>IF(AV496&lt;'CDO Param'!K$15,1,0)</f>
        <v>0</v>
      </c>
      <c r="BH496" s="3">
        <f>IF(AW496&lt;'CDO Param'!L$15,1,0)</f>
        <v>0</v>
      </c>
      <c r="BJ496" s="37">
        <f>AY496*'CDO Param'!C$6*AC496</f>
        <v>0</v>
      </c>
      <c r="BK496" s="37">
        <f>AZ496*'CDO Param'!D$6*AD496</f>
        <v>0</v>
      </c>
      <c r="BL496" s="37">
        <f>BA496*'CDO Param'!E$6*AE496</f>
        <v>9598.1547457247088</v>
      </c>
      <c r="BM496" s="37">
        <f>BB496*'CDO Param'!F$6*AF496</f>
        <v>3997.4201227388439</v>
      </c>
      <c r="BN496" s="37">
        <f>BC496*'CDO Param'!G$6*AG496</f>
        <v>0</v>
      </c>
      <c r="BO496" s="37">
        <f>BD496*'CDO Param'!H$6*AH496</f>
        <v>0</v>
      </c>
      <c r="BP496" s="37">
        <f>BE496*'CDO Param'!I$6*AI496</f>
        <v>0</v>
      </c>
      <c r="BQ496" s="37">
        <f>BF496*'CDO Param'!J$6*AJ496</f>
        <v>0</v>
      </c>
      <c r="BR496" s="37">
        <f>BG496*'CDO Param'!K$6*AK496</f>
        <v>0</v>
      </c>
      <c r="BS496" s="37">
        <f>BH496*'CDO Param'!L$6*AL496</f>
        <v>0</v>
      </c>
      <c r="BU496" s="38">
        <f t="shared" si="41"/>
        <v>13595.574868463553</v>
      </c>
      <c r="BV496" s="38">
        <f>AVERAGE(BU$5:BU496)</f>
        <v>7676.1633578131614</v>
      </c>
      <c r="CF496" s="5">
        <f>BU496/'CDO Param'!$M$6</f>
        <v>0.14162057154649535</v>
      </c>
      <c r="CG496" s="5">
        <f t="shared" si="42"/>
        <v>0.02</v>
      </c>
      <c r="CH496" s="5">
        <f t="shared" si="43"/>
        <v>1</v>
      </c>
    </row>
    <row r="497" spans="1:86" x14ac:dyDescent="0.2">
      <c r="A497" s="3">
        <v>494</v>
      </c>
      <c r="B497" s="3">
        <v>493</v>
      </c>
      <c r="C497">
        <v>-0.75815364652953576</v>
      </c>
      <c r="D497">
        <v>-2.2220774553716183</v>
      </c>
      <c r="E497">
        <v>0.94812548923073336</v>
      </c>
      <c r="F497">
        <v>0.78329776442842558</v>
      </c>
      <c r="G497">
        <v>-4.8530637286603451E-2</v>
      </c>
      <c r="H497">
        <v>-0.75711341196438298</v>
      </c>
      <c r="I497">
        <v>-2.0537663658615202</v>
      </c>
      <c r="J497">
        <v>-1.1518841347424313</v>
      </c>
      <c r="K497">
        <v>0.17240608940483071</v>
      </c>
      <c r="L497">
        <v>0.79166056821122766</v>
      </c>
      <c r="M497">
        <v>0.27726287044060882</v>
      </c>
      <c r="N497">
        <v>-2.4847395252436399</v>
      </c>
      <c r="O497">
        <v>1.6449484974145889</v>
      </c>
      <c r="P497">
        <v>0.90213916337233968</v>
      </c>
      <c r="R497" s="33">
        <v>0.63617976318866931</v>
      </c>
      <c r="S497" s="33">
        <v>0.27327991196572776</v>
      </c>
      <c r="T497" s="33">
        <v>1.5480407986547987E-2</v>
      </c>
      <c r="U497" s="33">
        <v>0.17921702991203267</v>
      </c>
      <c r="V497" s="33">
        <v>0.10062173153302713</v>
      </c>
      <c r="W497" s="33">
        <v>0.14944187558695762</v>
      </c>
      <c r="X497" s="33">
        <v>0.66960298999659851</v>
      </c>
      <c r="Y497" s="33">
        <v>1.7452872832050954E-2</v>
      </c>
      <c r="Z497" s="33">
        <v>0.33043368828037462</v>
      </c>
      <c r="AA497" s="33">
        <v>0.59899892825586676</v>
      </c>
      <c r="AC497" s="36">
        <f t="shared" si="45"/>
        <v>0.72148816243782754</v>
      </c>
      <c r="AD497" s="36">
        <f t="shared" si="45"/>
        <v>0.15592115885684302</v>
      </c>
      <c r="AE497" s="36">
        <f t="shared" si="45"/>
        <v>2.8148893847336129E-4</v>
      </c>
      <c r="AF497" s="36">
        <f t="shared" si="45"/>
        <v>6.3437985660902085E-2</v>
      </c>
      <c r="AG497" s="36">
        <f t="shared" si="45"/>
        <v>1.7906196996293363E-2</v>
      </c>
      <c r="AH497" s="36">
        <f t="shared" si="44"/>
        <v>4.2712638344420968E-2</v>
      </c>
      <c r="AI497" s="36">
        <f t="shared" si="44"/>
        <v>0.7699800797463241</v>
      </c>
      <c r="AJ497" s="36">
        <f t="shared" si="44"/>
        <v>3.6744348579434248E-4</v>
      </c>
      <c r="AK497" s="36">
        <f t="shared" si="44"/>
        <v>0.23007123543603045</v>
      </c>
      <c r="AL497" s="36">
        <f t="shared" si="44"/>
        <v>0.66400181317198048</v>
      </c>
      <c r="AN497">
        <f>SQRT(Correlation)*$F497 + SQRT('CDO Param'!C$17 - Correlation)*HLOOKUP('CDO Param'!C$12,$C$4:$E$1004,$A497,FALSE) + SQRT(1-Correlation)*G497</f>
        <v>-0.11258891026936756</v>
      </c>
      <c r="AO497">
        <f>SQRT(Correlation)*$F497 + SQRT('CDO Param'!D$17 - Correlation)*HLOOKUP('CDO Param'!D$12,$C$4:$E$1004,$A497,FALSE) + SQRT(1-Correlation)*H497</f>
        <v>-0.78480955389246743</v>
      </c>
      <c r="AP497">
        <f>SQRT(Correlation)*$F497 + SQRT('CDO Param'!E$17 - Correlation)*HLOOKUP('CDO Param'!E$12,$C$4:$E$1004,$A497,FALSE) + SQRT(1-Correlation)*I497</f>
        <v>-1.9012619476489325</v>
      </c>
      <c r="AQ497">
        <f>SQRT(Correlation)*$F497 + SQRT('CDO Param'!F$17 - Correlation)*HLOOKUP('CDO Param'!F$12,$C$4:$E$1004,$A497,FALSE) + SQRT(1-Correlation)*J497</f>
        <v>-0.63306543323631137</v>
      </c>
      <c r="AR497">
        <f>SQRT(Correlation)*$F497 + SQRT('CDO Param'!G$17 - Correlation)*HLOOKUP('CDO Param'!G$12,$C$4:$E$1004,$A497,FALSE) + SQRT(1-Correlation)*K497</f>
        <v>0.62326658418376746</v>
      </c>
      <c r="AS497">
        <f>SQRT(Correlation)*$F497 + SQRT('CDO Param'!H$17 - Correlation)*HLOOKUP('CDO Param'!H$12,$C$4:$E$1004,$A497,FALSE) + SQRT(1-Correlation)*L497</f>
        <v>0.68448645355535187</v>
      </c>
      <c r="AT497">
        <f>SQRT(Correlation)*$F497 + SQRT('CDO Param'!I$17 - Correlation)*HLOOKUP('CDO Param'!I$12,$C$4:$E$1004,$A497,FALSE) + SQRT(1-Correlation)*M497</f>
        <v>0.72274246103974993</v>
      </c>
      <c r="AU497">
        <f>SQRT(Correlation)*$F497 + SQRT('CDO Param'!J$17 - Correlation)*HLOOKUP('CDO Param'!J$12,$C$4:$E$1004,$A497,FALSE) + SQRT(1-Correlation)*N497</f>
        <v>-2.3101189858628115</v>
      </c>
      <c r="AV497">
        <f>SQRT(Correlation)*$F497 + SQRT('CDO Param'!K$17 - Correlation)*HLOOKUP('CDO Param'!K$12,$C$4:$E$1004,$A497,FALSE) + SQRT(1-Correlation)*O497</f>
        <v>1.6076470673923018</v>
      </c>
      <c r="AW497">
        <f>SQRT(Correlation)*$F497 + SQRT('CDO Param'!L$17 - Correlation)*HLOOKUP('CDO Param'!L$12,$C$4:$E$1004,$A497,FALSE) + SQRT(1-Correlation)*P497</f>
        <v>0.90295625855039496</v>
      </c>
      <c r="AY497" s="3">
        <f>IF(AN497&lt;'CDO Param'!C$15,1,0)</f>
        <v>0</v>
      </c>
      <c r="AZ497" s="3">
        <f>IF(AO497&lt;'CDO Param'!D$15,1,0)</f>
        <v>0</v>
      </c>
      <c r="BA497" s="3">
        <f>IF(AP497&lt;'CDO Param'!E$15,1,0)</f>
        <v>1</v>
      </c>
      <c r="BB497" s="3">
        <f>IF(AQ497&lt;'CDO Param'!F$15,1,0)</f>
        <v>0</v>
      </c>
      <c r="BC497" s="3">
        <f>IF(AR497&lt;'CDO Param'!G$15,1,0)</f>
        <v>0</v>
      </c>
      <c r="BD497" s="3">
        <f>IF(AS497&lt;'CDO Param'!H$15,1,0)</f>
        <v>0</v>
      </c>
      <c r="BE497" s="3">
        <f>IF(AT497&lt;'CDO Param'!I$15,1,0)</f>
        <v>0</v>
      </c>
      <c r="BF497" s="3">
        <f>IF(AU497&lt;'CDO Param'!J$15,1,0)</f>
        <v>0</v>
      </c>
      <c r="BG497" s="3">
        <f>IF(AV497&lt;'CDO Param'!K$15,1,0)</f>
        <v>0</v>
      </c>
      <c r="BH497" s="3">
        <f>IF(AW497&lt;'CDO Param'!L$15,1,0)</f>
        <v>0</v>
      </c>
      <c r="BJ497" s="37">
        <f>AY497*'CDO Param'!C$6*AC497</f>
        <v>0</v>
      </c>
      <c r="BK497" s="37">
        <f>AZ497*'CDO Param'!D$6*AD497</f>
        <v>0</v>
      </c>
      <c r="BL497" s="37">
        <f>BA497*'CDO Param'!E$6*AE497</f>
        <v>2.8148893847336129</v>
      </c>
      <c r="BM497" s="37">
        <f>BB497*'CDO Param'!F$6*AF497</f>
        <v>0</v>
      </c>
      <c r="BN497" s="37">
        <f>BC497*'CDO Param'!G$6*AG497</f>
        <v>0</v>
      </c>
      <c r="BO497" s="37">
        <f>BD497*'CDO Param'!H$6*AH497</f>
        <v>0</v>
      </c>
      <c r="BP497" s="37">
        <f>BE497*'CDO Param'!I$6*AI497</f>
        <v>0</v>
      </c>
      <c r="BQ497" s="37">
        <f>BF497*'CDO Param'!J$6*AJ497</f>
        <v>0</v>
      </c>
      <c r="BR497" s="37">
        <f>BG497*'CDO Param'!K$6*AK497</f>
        <v>0</v>
      </c>
      <c r="BS497" s="37">
        <f>BH497*'CDO Param'!L$6*AL497</f>
        <v>0</v>
      </c>
      <c r="BU497" s="38">
        <f t="shared" si="41"/>
        <v>2.8148893847336129</v>
      </c>
      <c r="BV497" s="38">
        <f>AVERAGE(BU$5:BU497)</f>
        <v>7660.5987564573225</v>
      </c>
      <c r="CF497" s="5">
        <f>BU497/'CDO Param'!$M$6</f>
        <v>2.9321764424308469E-5</v>
      </c>
      <c r="CG497" s="5">
        <f t="shared" si="42"/>
        <v>0</v>
      </c>
      <c r="CH497" s="5">
        <f t="shared" si="43"/>
        <v>0</v>
      </c>
    </row>
    <row r="498" spans="1:86" x14ac:dyDescent="0.2">
      <c r="A498" s="3">
        <v>495</v>
      </c>
      <c r="B498" s="3">
        <v>494</v>
      </c>
      <c r="C498">
        <v>-1.5342766346293502</v>
      </c>
      <c r="D498">
        <v>-1.6648482414893806</v>
      </c>
      <c r="E498">
        <v>-0.6507468697236618</v>
      </c>
      <c r="F498">
        <v>-1.1866063687193673</v>
      </c>
      <c r="G498">
        <v>-1.7269940144615248</v>
      </c>
      <c r="H498">
        <v>-0.49742538976715878</v>
      </c>
      <c r="I498">
        <v>0.96738858701428398</v>
      </c>
      <c r="J498">
        <v>0.49776645028032362</v>
      </c>
      <c r="K498">
        <v>-0.89852051132766064</v>
      </c>
      <c r="L498">
        <v>-1.1810675459855702</v>
      </c>
      <c r="M498">
        <v>-7.9031678978935815E-2</v>
      </c>
      <c r="N498">
        <v>-1.0761755220300984</v>
      </c>
      <c r="O498">
        <v>3.7887275539105758E-2</v>
      </c>
      <c r="P498">
        <v>-5.3726125770481303E-2</v>
      </c>
      <c r="R498" s="33">
        <v>0.37498719635186123</v>
      </c>
      <c r="S498" s="33">
        <v>0.4098090857313057</v>
      </c>
      <c r="T498" s="33">
        <v>0.66130388605469093</v>
      </c>
      <c r="U498" s="33">
        <v>0.53441292118952277</v>
      </c>
      <c r="V498" s="33">
        <v>0.87796643230969384</v>
      </c>
      <c r="W498" s="33">
        <v>0.98182782902467425</v>
      </c>
      <c r="X498" s="33">
        <v>0.58032241770081339</v>
      </c>
      <c r="Y498" s="33">
        <v>0.47887429756991301</v>
      </c>
      <c r="Z498" s="33">
        <v>0.44031925752773848</v>
      </c>
      <c r="AA498" s="33">
        <v>0.44576126870036187</v>
      </c>
      <c r="AC498" s="36">
        <f t="shared" si="45"/>
        <v>0.29542363494957347</v>
      </c>
      <c r="AD498" s="36">
        <f t="shared" si="45"/>
        <v>0.35006583548682507</v>
      </c>
      <c r="AE498" s="36">
        <f t="shared" si="45"/>
        <v>0.75825809956665102</v>
      </c>
      <c r="AF498" s="36">
        <f t="shared" si="45"/>
        <v>0.55804883067547617</v>
      </c>
      <c r="AG498" s="36">
        <f t="shared" si="45"/>
        <v>0.97260896458596924</v>
      </c>
      <c r="AH498" s="36">
        <f t="shared" si="44"/>
        <v>0.99959805891430364</v>
      </c>
      <c r="AI498" s="36">
        <f t="shared" si="44"/>
        <v>0.63400121991814684</v>
      </c>
      <c r="AJ498" s="36">
        <f t="shared" si="44"/>
        <v>0.46430928487304585</v>
      </c>
      <c r="AK498" s="36">
        <f t="shared" si="44"/>
        <v>0.39982944298798662</v>
      </c>
      <c r="AL498" s="36">
        <f t="shared" si="44"/>
        <v>0.40884504597906929</v>
      </c>
      <c r="AN498">
        <f>SQRT(Correlation)*$F498 + SQRT('CDO Param'!C$17 - Correlation)*HLOOKUP('CDO Param'!C$12,$C$4:$E$1004,$A498,FALSE) + SQRT(1-Correlation)*G498</f>
        <v>-2.2490533547150617</v>
      </c>
      <c r="AO498">
        <f>SQRT(Correlation)*$F498 + SQRT('CDO Param'!D$17 - Correlation)*HLOOKUP('CDO Param'!D$12,$C$4:$E$1004,$A498,FALSE) + SQRT(1-Correlation)*H498</f>
        <v>-1.0825821366605761</v>
      </c>
      <c r="AP498">
        <f>SQRT(Correlation)*$F498 + SQRT('CDO Param'!E$17 - Correlation)*HLOOKUP('CDO Param'!E$12,$C$4:$E$1004,$A498,FALSE) + SQRT(1-Correlation)*I498</f>
        <v>0.13657607234302238</v>
      </c>
      <c r="AQ498">
        <f>SQRT(Correlation)*$F498 + SQRT('CDO Param'!F$17 - Correlation)*HLOOKUP('CDO Param'!F$12,$C$4:$E$1004,$A498,FALSE) + SQRT(1-Correlation)*J498</f>
        <v>-4.8526587095374107E-2</v>
      </c>
      <c r="AR498">
        <f>SQRT(Correlation)*$F498 + SQRT('CDO Param'!G$17 - Correlation)*HLOOKUP('CDO Param'!G$12,$C$4:$E$1004,$A498,FALSE) + SQRT(1-Correlation)*K498</f>
        <v>-1.3731607068585676</v>
      </c>
      <c r="AS498">
        <f>SQRT(Correlation)*$F498 + SQRT('CDO Param'!H$17 - Correlation)*HLOOKUP('CDO Param'!H$12,$C$4:$E$1004,$A498,FALSE) + SQRT(1-Correlation)*L498</f>
        <v>-1.7311420321082234</v>
      </c>
      <c r="AT498">
        <f>SQRT(Correlation)*$F498 + SQRT('CDO Param'!I$17 - Correlation)*HLOOKUP('CDO Param'!I$12,$C$4:$E$1004,$A498,FALSE) + SQRT(1-Correlation)*M498</f>
        <v>-0.59572533867041488</v>
      </c>
      <c r="AU498">
        <f>SQRT(Correlation)*$F498 + SQRT('CDO Param'!J$17 - Correlation)*HLOOKUP('CDO Param'!J$12,$C$4:$E$1004,$A498,FALSE) + SQRT(1-Correlation)*N498</f>
        <v>-1.8021190664028621</v>
      </c>
      <c r="AV498">
        <f>SQRT(Correlation)*$F498 + SQRT('CDO Param'!K$17 - Correlation)*HLOOKUP('CDO Param'!K$12,$C$4:$E$1004,$A498,FALSE) + SQRT(1-Correlation)*O498</f>
        <v>-0.7452262973695275</v>
      </c>
      <c r="AW498">
        <f>SQRT(Correlation)*$F498 + SQRT('CDO Param'!L$17 - Correlation)*HLOOKUP('CDO Param'!L$12,$C$4:$E$1004,$A498,FALSE) + SQRT(1-Correlation)*P498</f>
        <v>-0.83213840106953185</v>
      </c>
      <c r="AY498" s="3">
        <f>IF(AN498&lt;'CDO Param'!C$15,1,0)</f>
        <v>0</v>
      </c>
      <c r="AZ498" s="3">
        <f>IF(AO498&lt;'CDO Param'!D$15,1,0)</f>
        <v>0</v>
      </c>
      <c r="BA498" s="3">
        <f>IF(AP498&lt;'CDO Param'!E$15,1,0)</f>
        <v>0</v>
      </c>
      <c r="BB498" s="3">
        <f>IF(AQ498&lt;'CDO Param'!F$15,1,0)</f>
        <v>0</v>
      </c>
      <c r="BC498" s="3">
        <f>IF(AR498&lt;'CDO Param'!G$15,1,0)</f>
        <v>1</v>
      </c>
      <c r="BD498" s="3">
        <f>IF(AS498&lt;'CDO Param'!H$15,1,0)</f>
        <v>0</v>
      </c>
      <c r="BE498" s="3">
        <f>IF(AT498&lt;'CDO Param'!I$15,1,0)</f>
        <v>0</v>
      </c>
      <c r="BF498" s="3">
        <f>IF(AU498&lt;'CDO Param'!J$15,1,0)</f>
        <v>0</v>
      </c>
      <c r="BG498" s="3">
        <f>IF(AV498&lt;'CDO Param'!K$15,1,0)</f>
        <v>0</v>
      </c>
      <c r="BH498" s="3">
        <f>IF(AW498&lt;'CDO Param'!L$15,1,0)</f>
        <v>1</v>
      </c>
      <c r="BJ498" s="37">
        <f>AY498*'CDO Param'!C$6*AC498</f>
        <v>0</v>
      </c>
      <c r="BK498" s="37">
        <f>AZ498*'CDO Param'!D$6*AD498</f>
        <v>0</v>
      </c>
      <c r="BL498" s="37">
        <f>BA498*'CDO Param'!E$6*AE498</f>
        <v>0</v>
      </c>
      <c r="BM498" s="37">
        <f>BB498*'CDO Param'!F$6*AF498</f>
        <v>0</v>
      </c>
      <c r="BN498" s="37">
        <f>BC498*'CDO Param'!G$6*AG498</f>
        <v>9726.0896458596926</v>
      </c>
      <c r="BO498" s="37">
        <f>BD498*'CDO Param'!H$6*AH498</f>
        <v>0</v>
      </c>
      <c r="BP498" s="37">
        <f>BE498*'CDO Param'!I$6*AI498</f>
        <v>0</v>
      </c>
      <c r="BQ498" s="37">
        <f>BF498*'CDO Param'!J$6*AJ498</f>
        <v>0</v>
      </c>
      <c r="BR498" s="37">
        <f>BG498*'CDO Param'!K$6*AK498</f>
        <v>0</v>
      </c>
      <c r="BS498" s="37">
        <f>BH498*'CDO Param'!L$6*AL498</f>
        <v>4088.450459790693</v>
      </c>
      <c r="BU498" s="38">
        <f t="shared" si="41"/>
        <v>13814.540105650385</v>
      </c>
      <c r="BV498" s="38">
        <f>AVERAGE(BU$5:BU498)</f>
        <v>7673.056127609535</v>
      </c>
      <c r="CF498" s="5">
        <f>BU498/'CDO Param'!$M$6</f>
        <v>0.14390145943385818</v>
      </c>
      <c r="CG498" s="5">
        <f t="shared" si="42"/>
        <v>0.02</v>
      </c>
      <c r="CH498" s="5">
        <f t="shared" si="43"/>
        <v>1</v>
      </c>
    </row>
    <row r="499" spans="1:86" x14ac:dyDescent="0.2">
      <c r="A499" s="3">
        <v>496</v>
      </c>
      <c r="B499" s="3">
        <v>495</v>
      </c>
      <c r="C499">
        <v>-0.16683088688296266</v>
      </c>
      <c r="D499">
        <v>0.1656803760852199</v>
      </c>
      <c r="E499">
        <v>-0.43781142267107498</v>
      </c>
      <c r="F499">
        <v>-1.5141267795115709</v>
      </c>
      <c r="G499">
        <v>-0.23524762582383119</v>
      </c>
      <c r="H499">
        <v>0.22252834241953678</v>
      </c>
      <c r="I499">
        <v>-0.43548311623453628</v>
      </c>
      <c r="J499">
        <v>-0.51818233259837143</v>
      </c>
      <c r="K499">
        <v>-2.0058905647601932E-2</v>
      </c>
      <c r="L499">
        <v>-2.3179200070444494</v>
      </c>
      <c r="M499">
        <v>1.1741167327272706</v>
      </c>
      <c r="N499">
        <v>-0.72502416514907964</v>
      </c>
      <c r="O499">
        <v>3.0279352358775213E-2</v>
      </c>
      <c r="P499">
        <v>-8.1365669757360592E-3</v>
      </c>
      <c r="R499" s="33">
        <v>0.90964304698148879</v>
      </c>
      <c r="S499" s="33">
        <v>0.3706906178829682</v>
      </c>
      <c r="T499" s="33">
        <v>0.19721475904677752</v>
      </c>
      <c r="U499" s="33">
        <v>0.58845529918952622</v>
      </c>
      <c r="V499" s="33">
        <v>0.16821347836787509</v>
      </c>
      <c r="W499" s="33">
        <v>0.16393092887659136</v>
      </c>
      <c r="X499" s="33">
        <v>0.18712162887077854</v>
      </c>
      <c r="Y499" s="33">
        <v>0.95321643117499366</v>
      </c>
      <c r="Z499" s="33">
        <v>0.7085587581193814</v>
      </c>
      <c r="AA499" s="33">
        <v>0.74704771244295298</v>
      </c>
      <c r="AC499" s="36">
        <f t="shared" si="45"/>
        <v>0.985881454446909</v>
      </c>
      <c r="AD499" s="36">
        <f t="shared" si="45"/>
        <v>0.28887801446495748</v>
      </c>
      <c r="AE499" s="36">
        <f t="shared" si="45"/>
        <v>7.8013429156233507E-2</v>
      </c>
      <c r="AF499" s="36">
        <f t="shared" si="45"/>
        <v>0.64714462034233244</v>
      </c>
      <c r="AG499" s="36">
        <f t="shared" si="45"/>
        <v>5.5284451628201212E-2</v>
      </c>
      <c r="AH499" s="36">
        <f t="shared" si="44"/>
        <v>5.2267561077285876E-2</v>
      </c>
      <c r="AI499" s="36">
        <f t="shared" si="44"/>
        <v>6.9650937461481072E-2</v>
      </c>
      <c r="AJ499" s="36">
        <f t="shared" si="44"/>
        <v>0.99671659980468497</v>
      </c>
      <c r="AK499" s="36">
        <f t="shared" si="44"/>
        <v>0.82184166927274971</v>
      </c>
      <c r="AL499" s="36">
        <f t="shared" si="44"/>
        <v>0.86737787530831345</v>
      </c>
      <c r="AN499">
        <f>SQRT(Correlation)*$F499 + SQRT('CDO Param'!C$17 - Correlation)*HLOOKUP('CDO Param'!C$12,$C$4:$E$1004,$A499,FALSE) + SQRT(1-Correlation)*G499</f>
        <v>-0.67855367898843955</v>
      </c>
      <c r="AO499">
        <f>SQRT(Correlation)*$F499 + SQRT('CDO Param'!D$17 - Correlation)*HLOOKUP('CDO Param'!D$12,$C$4:$E$1004,$A499,FALSE) + SQRT(1-Correlation)*H499</f>
        <v>-0.24426926366705393</v>
      </c>
      <c r="AP499">
        <f>SQRT(Correlation)*$F499 + SQRT('CDO Param'!E$17 - Correlation)*HLOOKUP('CDO Param'!E$12,$C$4:$E$1004,$A499,FALSE) + SQRT(1-Correlation)*I499</f>
        <v>-0.93608379167557521</v>
      </c>
      <c r="AQ499">
        <f>SQRT(Correlation)*$F499 + SQRT('CDO Param'!F$17 - Correlation)*HLOOKUP('CDO Param'!F$12,$C$4:$E$1004,$A499,FALSE) + SQRT(1-Correlation)*J499</f>
        <v>-1.0682974634739864</v>
      </c>
      <c r="AR499">
        <f>SQRT(Correlation)*$F499 + SQRT('CDO Param'!G$17 - Correlation)*HLOOKUP('CDO Param'!G$12,$C$4:$E$1004,$A499,FALSE) + SQRT(1-Correlation)*K499</f>
        <v>-0.59573608795810606</v>
      </c>
      <c r="AS499">
        <f>SQRT(Correlation)*$F499 + SQRT('CDO Param'!H$17 - Correlation)*HLOOKUP('CDO Param'!H$12,$C$4:$E$1004,$A499,FALSE) + SQRT(1-Correlation)*L499</f>
        <v>-2.6543501823635327</v>
      </c>
      <c r="AT499">
        <f>SQRT(Correlation)*$F499 + SQRT('CDO Param'!I$17 - Correlation)*HLOOKUP('CDO Param'!I$12,$C$4:$E$1004,$A499,FALSE) + SQRT(1-Correlation)*M499</f>
        <v>0.53715839510694563</v>
      </c>
      <c r="AU499">
        <f>SQRT(Correlation)*$F499 + SQRT('CDO Param'!J$17 - Correlation)*HLOOKUP('CDO Param'!J$12,$C$4:$E$1004,$A499,FALSE) + SQRT(1-Correlation)*N499</f>
        <v>-1.2107665488808292</v>
      </c>
      <c r="AV499">
        <f>SQRT(Correlation)*$F499 + SQRT('CDO Param'!K$17 - Correlation)*HLOOKUP('CDO Param'!K$12,$C$4:$E$1004,$A499,FALSE) + SQRT(1-Correlation)*O499</f>
        <v>-0.49422271686232361</v>
      </c>
      <c r="AW499">
        <f>SQRT(Correlation)*$F499 + SQRT('CDO Param'!L$17 - Correlation)*HLOOKUP('CDO Param'!L$12,$C$4:$E$1004,$A499,FALSE) + SQRT(1-Correlation)*P499</f>
        <v>-0.53066725791423031</v>
      </c>
      <c r="AY499" s="3">
        <f>IF(AN499&lt;'CDO Param'!C$15,1,0)</f>
        <v>0</v>
      </c>
      <c r="AZ499" s="3">
        <f>IF(AO499&lt;'CDO Param'!D$15,1,0)</f>
        <v>0</v>
      </c>
      <c r="BA499" s="3">
        <f>IF(AP499&lt;'CDO Param'!E$15,1,0)</f>
        <v>1</v>
      </c>
      <c r="BB499" s="3">
        <f>IF(AQ499&lt;'CDO Param'!F$15,1,0)</f>
        <v>1</v>
      </c>
      <c r="BC499" s="3">
        <f>IF(AR499&lt;'CDO Param'!G$15,1,0)</f>
        <v>1</v>
      </c>
      <c r="BD499" s="3">
        <f>IF(AS499&lt;'CDO Param'!H$15,1,0)</f>
        <v>0</v>
      </c>
      <c r="BE499" s="3">
        <f>IF(AT499&lt;'CDO Param'!I$15,1,0)</f>
        <v>0</v>
      </c>
      <c r="BF499" s="3">
        <f>IF(AU499&lt;'CDO Param'!J$15,1,0)</f>
        <v>0</v>
      </c>
      <c r="BG499" s="3">
        <f>IF(AV499&lt;'CDO Param'!K$15,1,0)</f>
        <v>0</v>
      </c>
      <c r="BH499" s="3">
        <f>IF(AW499&lt;'CDO Param'!L$15,1,0)</f>
        <v>0</v>
      </c>
      <c r="BJ499" s="37">
        <f>AY499*'CDO Param'!C$6*AC499</f>
        <v>0</v>
      </c>
      <c r="BK499" s="37">
        <f>AZ499*'CDO Param'!D$6*AD499</f>
        <v>0</v>
      </c>
      <c r="BL499" s="37">
        <f>BA499*'CDO Param'!E$6*AE499</f>
        <v>780.13429156233508</v>
      </c>
      <c r="BM499" s="37">
        <f>BB499*'CDO Param'!F$6*AF499</f>
        <v>6471.4462034233247</v>
      </c>
      <c r="BN499" s="37">
        <f>BC499*'CDO Param'!G$6*AG499</f>
        <v>552.84451628201214</v>
      </c>
      <c r="BO499" s="37">
        <f>BD499*'CDO Param'!H$6*AH499</f>
        <v>0</v>
      </c>
      <c r="BP499" s="37">
        <f>BE499*'CDO Param'!I$6*AI499</f>
        <v>0</v>
      </c>
      <c r="BQ499" s="37">
        <f>BF499*'CDO Param'!J$6*AJ499</f>
        <v>0</v>
      </c>
      <c r="BR499" s="37">
        <f>BG499*'CDO Param'!K$6*AK499</f>
        <v>0</v>
      </c>
      <c r="BS499" s="37">
        <f>BH499*'CDO Param'!L$6*AL499</f>
        <v>0</v>
      </c>
      <c r="BU499" s="38">
        <f t="shared" si="41"/>
        <v>7804.4250112676727</v>
      </c>
      <c r="BV499" s="38">
        <f>AVERAGE(BU$5:BU499)</f>
        <v>7673.3215192936932</v>
      </c>
      <c r="CF499" s="5">
        <f>BU499/'CDO Param'!$M$6</f>
        <v>8.1296093867371591E-2</v>
      </c>
      <c r="CG499" s="5">
        <f t="shared" si="42"/>
        <v>0.02</v>
      </c>
      <c r="CH499" s="5">
        <f t="shared" si="43"/>
        <v>1</v>
      </c>
    </row>
    <row r="500" spans="1:86" x14ac:dyDescent="0.2">
      <c r="A500" s="3">
        <v>497</v>
      </c>
      <c r="B500" s="3">
        <v>496</v>
      </c>
      <c r="C500">
        <v>1.5907608030829579</v>
      </c>
      <c r="D500">
        <v>-1.2246619007783011</v>
      </c>
      <c r="E500">
        <v>0.46772925088589545</v>
      </c>
      <c r="F500">
        <v>0.3457603270362597</v>
      </c>
      <c r="G500">
        <v>-0.11355723472661339</v>
      </c>
      <c r="H500">
        <v>0.61862010625191033</v>
      </c>
      <c r="I500">
        <v>-0.45289198169484735</v>
      </c>
      <c r="J500">
        <v>0.11122438081656583</v>
      </c>
      <c r="K500">
        <v>0.61300511333683971</v>
      </c>
      <c r="L500">
        <v>-0.91804167823283933</v>
      </c>
      <c r="M500">
        <v>-6.486288839369081E-2</v>
      </c>
      <c r="N500">
        <v>1.2799773685401306</v>
      </c>
      <c r="O500">
        <v>0.38004145608283579</v>
      </c>
      <c r="P500">
        <v>0.40416807678411715</v>
      </c>
      <c r="R500" s="33">
        <v>0.63090302871116577</v>
      </c>
      <c r="S500" s="33">
        <v>0.58720354856327339</v>
      </c>
      <c r="T500" s="33">
        <v>0.1300407029362585</v>
      </c>
      <c r="U500" s="33">
        <v>0.5940942496965147</v>
      </c>
      <c r="V500" s="33">
        <v>0.94205464932231919</v>
      </c>
      <c r="W500" s="33">
        <v>0.1124911602179013</v>
      </c>
      <c r="X500" s="33">
        <v>0.63892978226716157</v>
      </c>
      <c r="Y500" s="33">
        <v>0.49285056418406337</v>
      </c>
      <c r="Z500" s="33">
        <v>0.33943224155317631</v>
      </c>
      <c r="AA500" s="33">
        <v>0.83768378423419021</v>
      </c>
      <c r="AC500" s="36">
        <f t="shared" si="45"/>
        <v>0.71353767661944034</v>
      </c>
      <c r="AD500" s="36">
        <f t="shared" si="45"/>
        <v>0.64512932457009464</v>
      </c>
      <c r="AE500" s="36">
        <f t="shared" si="45"/>
        <v>3.1495635895239259E-2</v>
      </c>
      <c r="AF500" s="36">
        <f t="shared" si="45"/>
        <v>0.65618702587919198</v>
      </c>
      <c r="AG500" s="36">
        <f t="shared" si="45"/>
        <v>0.9947216924830663</v>
      </c>
      <c r="AH500" s="36">
        <f t="shared" si="44"/>
        <v>2.2897238948526362E-2</v>
      </c>
      <c r="AI500" s="36">
        <f t="shared" si="44"/>
        <v>0.72560170319826867</v>
      </c>
      <c r="AJ500" s="36">
        <f t="shared" si="44"/>
        <v>0.48791140639249408</v>
      </c>
      <c r="AK500" s="36">
        <f t="shared" si="44"/>
        <v>0.24279224600459245</v>
      </c>
      <c r="AL500" s="36">
        <f t="shared" si="44"/>
        <v>0.94884713527796993</v>
      </c>
      <c r="AN500">
        <f>SQRT(Correlation)*$F500 + SQRT('CDO Param'!C$17 - Correlation)*HLOOKUP('CDO Param'!C$12,$C$4:$E$1004,$A500,FALSE) + SQRT(1-Correlation)*G500</f>
        <v>-0.17158418310224088</v>
      </c>
      <c r="AO500">
        <f>SQRT(Correlation)*$F500 + SQRT('CDO Param'!D$17 - Correlation)*HLOOKUP('CDO Param'!D$12,$C$4:$E$1004,$A500,FALSE) + SQRT(1-Correlation)*H500</f>
        <v>0.52302023149512056</v>
      </c>
      <c r="AP500">
        <f>SQRT(Correlation)*$F500 + SQRT('CDO Param'!E$17 - Correlation)*HLOOKUP('CDO Param'!E$12,$C$4:$E$1004,$A500,FALSE) + SQRT(1-Correlation)*I500</f>
        <v>0.10056370497571671</v>
      </c>
      <c r="AQ500">
        <f>SQRT(Correlation)*$F500 + SQRT('CDO Param'!F$17 - Correlation)*HLOOKUP('CDO Param'!F$12,$C$4:$E$1004,$A500,FALSE) + SQRT(1-Correlation)*J500</f>
        <v>0.31944316821720525</v>
      </c>
      <c r="AR500">
        <f>SQRT(Correlation)*$F500 + SQRT('CDO Param'!G$17 - Correlation)*HLOOKUP('CDO Param'!G$12,$C$4:$E$1004,$A500,FALSE) + SQRT(1-Correlation)*K500</f>
        <v>0.79547416844274133</v>
      </c>
      <c r="AS500">
        <f>SQRT(Correlation)*$F500 + SQRT('CDO Param'!H$17 - Correlation)*HLOOKUP('CDO Param'!H$12,$C$4:$E$1004,$A500,FALSE) + SQRT(1-Correlation)*L500</f>
        <v>-0.93478513819805953</v>
      </c>
      <c r="AT500">
        <f>SQRT(Correlation)*$F500 + SQRT('CDO Param'!I$17 - Correlation)*HLOOKUP('CDO Param'!I$12,$C$4:$E$1004,$A500,FALSE) + SQRT(1-Correlation)*M500</f>
        <v>0.15239211691811028</v>
      </c>
      <c r="AU500">
        <f>SQRT(Correlation)*$F500 + SQRT('CDO Param'!J$17 - Correlation)*HLOOKUP('CDO Param'!J$12,$C$4:$E$1004,$A500,FALSE) + SQRT(1-Correlation)*N500</f>
        <v>1.7445079152472864</v>
      </c>
      <c r="AV500">
        <f>SQRT(Correlation)*$F500 + SQRT('CDO Param'!K$17 - Correlation)*HLOOKUP('CDO Param'!K$12,$C$4:$E$1004,$A500,FALSE) + SQRT(1-Correlation)*O500</f>
        <v>0.89075374578320154</v>
      </c>
      <c r="AW500">
        <f>SQRT(Correlation)*$F500 + SQRT('CDO Param'!L$17 - Correlation)*HLOOKUP('CDO Param'!L$12,$C$4:$E$1004,$A500,FALSE) + SQRT(1-Correlation)*P500</f>
        <v>0.91364226788090686</v>
      </c>
      <c r="AY500" s="3">
        <f>IF(AN500&lt;'CDO Param'!C$15,1,0)</f>
        <v>0</v>
      </c>
      <c r="AZ500" s="3">
        <f>IF(AO500&lt;'CDO Param'!D$15,1,0)</f>
        <v>0</v>
      </c>
      <c r="BA500" s="3">
        <f>IF(AP500&lt;'CDO Param'!E$15,1,0)</f>
        <v>0</v>
      </c>
      <c r="BB500" s="3">
        <f>IF(AQ500&lt;'CDO Param'!F$15,1,0)</f>
        <v>0</v>
      </c>
      <c r="BC500" s="3">
        <f>IF(AR500&lt;'CDO Param'!G$15,1,0)</f>
        <v>0</v>
      </c>
      <c r="BD500" s="3">
        <f>IF(AS500&lt;'CDO Param'!H$15,1,0)</f>
        <v>0</v>
      </c>
      <c r="BE500" s="3">
        <f>IF(AT500&lt;'CDO Param'!I$15,1,0)</f>
        <v>0</v>
      </c>
      <c r="BF500" s="3">
        <f>IF(AU500&lt;'CDO Param'!J$15,1,0)</f>
        <v>0</v>
      </c>
      <c r="BG500" s="3">
        <f>IF(AV500&lt;'CDO Param'!K$15,1,0)</f>
        <v>0</v>
      </c>
      <c r="BH500" s="3">
        <f>IF(AW500&lt;'CDO Param'!L$15,1,0)</f>
        <v>0</v>
      </c>
      <c r="BJ500" s="37">
        <f>AY500*'CDO Param'!C$6*AC500</f>
        <v>0</v>
      </c>
      <c r="BK500" s="37">
        <f>AZ500*'CDO Param'!D$6*AD500</f>
        <v>0</v>
      </c>
      <c r="BL500" s="37">
        <f>BA500*'CDO Param'!E$6*AE500</f>
        <v>0</v>
      </c>
      <c r="BM500" s="37">
        <f>BB500*'CDO Param'!F$6*AF500</f>
        <v>0</v>
      </c>
      <c r="BN500" s="37">
        <f>BC500*'CDO Param'!G$6*AG500</f>
        <v>0</v>
      </c>
      <c r="BO500" s="37">
        <f>BD500*'CDO Param'!H$6*AH500</f>
        <v>0</v>
      </c>
      <c r="BP500" s="37">
        <f>BE500*'CDO Param'!I$6*AI500</f>
        <v>0</v>
      </c>
      <c r="BQ500" s="37">
        <f>BF500*'CDO Param'!J$6*AJ500</f>
        <v>0</v>
      </c>
      <c r="BR500" s="37">
        <f>BG500*'CDO Param'!K$6*AK500</f>
        <v>0</v>
      </c>
      <c r="BS500" s="37">
        <f>BH500*'CDO Param'!L$6*AL500</f>
        <v>0</v>
      </c>
      <c r="BU500" s="38">
        <f t="shared" si="41"/>
        <v>0</v>
      </c>
      <c r="BV500" s="38">
        <f>AVERAGE(BU$5:BU500)</f>
        <v>7657.8511130047946</v>
      </c>
      <c r="CF500" s="5">
        <f>BU500/'CDO Param'!$M$6</f>
        <v>0</v>
      </c>
      <c r="CG500" s="5">
        <f t="shared" si="42"/>
        <v>0</v>
      </c>
      <c r="CH500" s="5">
        <f t="shared" si="43"/>
        <v>0</v>
      </c>
    </row>
    <row r="501" spans="1:86" x14ac:dyDescent="0.2">
      <c r="A501" s="3">
        <v>498</v>
      </c>
      <c r="B501" s="3">
        <v>497</v>
      </c>
      <c r="C501">
        <v>-0.13114004104863852</v>
      </c>
      <c r="D501">
        <v>1.5938439901219681</v>
      </c>
      <c r="E501">
        <v>-0.10004328032664489</v>
      </c>
      <c r="F501">
        <v>0.57466195357847027</v>
      </c>
      <c r="G501">
        <v>0.40725126382312737</v>
      </c>
      <c r="H501">
        <v>-2.8190925149829127E-2</v>
      </c>
      <c r="I501">
        <v>3.0877345125190914E-3</v>
      </c>
      <c r="J501">
        <v>-0.83110307969036512</v>
      </c>
      <c r="K501">
        <v>-1.2315240383031778</v>
      </c>
      <c r="L501">
        <v>-1.8028049453278072</v>
      </c>
      <c r="M501">
        <v>-0.96369376478833146</v>
      </c>
      <c r="N501">
        <v>1.0351459422963671</v>
      </c>
      <c r="O501">
        <v>1.3035605661571026</v>
      </c>
      <c r="P501">
        <v>-0.52442601372604258</v>
      </c>
      <c r="R501" s="33">
        <v>0.95136162403568703</v>
      </c>
      <c r="S501" s="33">
        <v>0.53481516779158966</v>
      </c>
      <c r="T501" s="33">
        <v>0.63852507324820618</v>
      </c>
      <c r="U501" s="33">
        <v>0.69090608260170838</v>
      </c>
      <c r="V501" s="33">
        <v>5.8530286913053266E-2</v>
      </c>
      <c r="W501" s="33">
        <v>0.71853214768624496</v>
      </c>
      <c r="X501" s="33">
        <v>0.36980616271952454</v>
      </c>
      <c r="Y501" s="33">
        <v>0.33217682704896517</v>
      </c>
      <c r="Z501" s="33">
        <v>0.89593221195784034</v>
      </c>
      <c r="AA501" s="33">
        <v>0.93268637542272281</v>
      </c>
      <c r="AC501" s="36">
        <f t="shared" si="45"/>
        <v>0.9964206945230546</v>
      </c>
      <c r="AD501" s="36">
        <f t="shared" si="45"/>
        <v>0.55872392335780408</v>
      </c>
      <c r="AE501" s="36">
        <f t="shared" si="45"/>
        <v>0.72499763839263742</v>
      </c>
      <c r="AF501" s="36">
        <f t="shared" si="45"/>
        <v>0.79901387322038819</v>
      </c>
      <c r="AG501" s="36">
        <f t="shared" si="45"/>
        <v>5.3971996829990281E-3</v>
      </c>
      <c r="AH501" s="36">
        <f t="shared" si="44"/>
        <v>0.8342148400938012</v>
      </c>
      <c r="AI501" s="36">
        <f t="shared" si="44"/>
        <v>0.28753651271962666</v>
      </c>
      <c r="AJ501" s="36">
        <f t="shared" si="44"/>
        <v>0.23251507079207601</v>
      </c>
      <c r="AK501" s="36">
        <f t="shared" si="44"/>
        <v>0.98071269239613645</v>
      </c>
      <c r="AL501" s="36">
        <f t="shared" si="44"/>
        <v>0.99264161740232448</v>
      </c>
      <c r="AN501">
        <f>SQRT(Correlation)*$F501 + SQRT('CDO Param'!C$17 - Correlation)*HLOOKUP('CDO Param'!C$12,$C$4:$E$1004,$A501,FALSE) + SQRT(1-Correlation)*G501</f>
        <v>0.79348011660768947</v>
      </c>
      <c r="AO501">
        <f>SQRT(Correlation)*$F501 + SQRT('CDO Param'!D$17 - Correlation)*HLOOKUP('CDO Param'!D$12,$C$4:$E$1004,$A501,FALSE) + SQRT(1-Correlation)*H501</f>
        <v>0.38038338466249</v>
      </c>
      <c r="AP501">
        <f>SQRT(Correlation)*$F501 + SQRT('CDO Param'!E$17 - Correlation)*HLOOKUP('CDO Param'!E$12,$C$4:$E$1004,$A501,FALSE) + SQRT(1-Correlation)*I501</f>
        <v>0.14995695440208254</v>
      </c>
      <c r="AQ501">
        <f>SQRT(Correlation)*$F501 + SQRT('CDO Param'!F$17 - Correlation)*HLOOKUP('CDO Param'!F$12,$C$4:$E$1004,$A501,FALSE) + SQRT(1-Correlation)*J501</f>
        <v>-0.62909990241584757</v>
      </c>
      <c r="AR501">
        <f>SQRT(Correlation)*$F501 + SQRT('CDO Param'!G$17 - Correlation)*HLOOKUP('CDO Param'!G$12,$C$4:$E$1004,$A501,FALSE) + SQRT(1-Correlation)*K501</f>
        <v>-1.0089725780411991</v>
      </c>
      <c r="AS501">
        <f>SQRT(Correlation)*$F501 + SQRT('CDO Param'!H$17 - Correlation)*HLOOKUP('CDO Param'!H$12,$C$4:$E$1004,$A501,FALSE) + SQRT(1-Correlation)*L501</f>
        <v>-1.3031632967666353</v>
      </c>
      <c r="AT501">
        <f>SQRT(Correlation)*$F501 + SQRT('CDO Param'!I$17 - Correlation)*HLOOKUP('CDO Param'!I$12,$C$4:$E$1004,$A501,FALSE) + SQRT(1-Correlation)*M501</f>
        <v>-0.75488647084536342</v>
      </c>
      <c r="AU501">
        <f>SQRT(Correlation)*$F501 + SQRT('CDO Param'!J$17 - Correlation)*HLOOKUP('CDO Param'!J$12,$C$4:$E$1004,$A501,FALSE) + SQRT(1-Correlation)*N501</f>
        <v>1.1290533387425659</v>
      </c>
      <c r="AV501">
        <f>SQRT(Correlation)*$F501 + SQRT('CDO Param'!K$17 - Correlation)*HLOOKUP('CDO Param'!K$12,$C$4:$E$1004,$A501,FALSE) + SQRT(1-Correlation)*O501</f>
        <v>1.3836938093517566</v>
      </c>
      <c r="AW501">
        <f>SQRT(Correlation)*$F501 + SQRT('CDO Param'!L$17 - Correlation)*HLOOKUP('CDO Param'!L$12,$C$4:$E$1004,$A501,FALSE) + SQRT(1-Correlation)*P501</f>
        <v>-0.35048652804386454</v>
      </c>
      <c r="AY501" s="3">
        <f>IF(AN501&lt;'CDO Param'!C$15,1,0)</f>
        <v>0</v>
      </c>
      <c r="AZ501" s="3">
        <f>IF(AO501&lt;'CDO Param'!D$15,1,0)</f>
        <v>0</v>
      </c>
      <c r="BA501" s="3">
        <f>IF(AP501&lt;'CDO Param'!E$15,1,0)</f>
        <v>0</v>
      </c>
      <c r="BB501" s="3">
        <f>IF(AQ501&lt;'CDO Param'!F$15,1,0)</f>
        <v>0</v>
      </c>
      <c r="BC501" s="3">
        <f>IF(AR501&lt;'CDO Param'!G$15,1,0)</f>
        <v>1</v>
      </c>
      <c r="BD501" s="3">
        <f>IF(AS501&lt;'CDO Param'!H$15,1,0)</f>
        <v>0</v>
      </c>
      <c r="BE501" s="3">
        <f>IF(AT501&lt;'CDO Param'!I$15,1,0)</f>
        <v>0</v>
      </c>
      <c r="BF501" s="3">
        <f>IF(AU501&lt;'CDO Param'!J$15,1,0)</f>
        <v>0</v>
      </c>
      <c r="BG501" s="3">
        <f>IF(AV501&lt;'CDO Param'!K$15,1,0)</f>
        <v>0</v>
      </c>
      <c r="BH501" s="3">
        <f>IF(AW501&lt;'CDO Param'!L$15,1,0)</f>
        <v>0</v>
      </c>
      <c r="BJ501" s="37">
        <f>AY501*'CDO Param'!C$6*AC501</f>
        <v>0</v>
      </c>
      <c r="BK501" s="37">
        <f>AZ501*'CDO Param'!D$6*AD501</f>
        <v>0</v>
      </c>
      <c r="BL501" s="37">
        <f>BA501*'CDO Param'!E$6*AE501</f>
        <v>0</v>
      </c>
      <c r="BM501" s="37">
        <f>BB501*'CDO Param'!F$6*AF501</f>
        <v>0</v>
      </c>
      <c r="BN501" s="37">
        <f>BC501*'CDO Param'!G$6*AG501</f>
        <v>53.971996829990282</v>
      </c>
      <c r="BO501" s="37">
        <f>BD501*'CDO Param'!H$6*AH501</f>
        <v>0</v>
      </c>
      <c r="BP501" s="37">
        <f>BE501*'CDO Param'!I$6*AI501</f>
        <v>0</v>
      </c>
      <c r="BQ501" s="37">
        <f>BF501*'CDO Param'!J$6*AJ501</f>
        <v>0</v>
      </c>
      <c r="BR501" s="37">
        <f>BG501*'CDO Param'!K$6*AK501</f>
        <v>0</v>
      </c>
      <c r="BS501" s="37">
        <f>BH501*'CDO Param'!L$6*AL501</f>
        <v>0</v>
      </c>
      <c r="BU501" s="38">
        <f t="shared" si="41"/>
        <v>53.971996829990282</v>
      </c>
      <c r="BV501" s="38">
        <f>AVERAGE(BU$5:BU501)</f>
        <v>7642.5515574390502</v>
      </c>
      <c r="CF501" s="5">
        <f>BU501/'CDO Param'!$M$6</f>
        <v>5.6220830031239878E-4</v>
      </c>
      <c r="CG501" s="5">
        <f t="shared" si="42"/>
        <v>0</v>
      </c>
      <c r="CH501" s="5">
        <f t="shared" si="43"/>
        <v>0</v>
      </c>
    </row>
    <row r="502" spans="1:86" x14ac:dyDescent="0.2">
      <c r="A502" s="3">
        <v>499</v>
      </c>
      <c r="B502" s="3">
        <v>498</v>
      </c>
      <c r="C502">
        <v>1.6996273188851774</v>
      </c>
      <c r="D502">
        <v>0.92033133114455268</v>
      </c>
      <c r="E502">
        <v>0.23747588784317486</v>
      </c>
      <c r="F502">
        <v>-0.26716179490904324</v>
      </c>
      <c r="G502">
        <v>-0.64178493630606681</v>
      </c>
      <c r="H502">
        <v>-0.428076418756973</v>
      </c>
      <c r="I502">
        <v>9.8531245384947397E-2</v>
      </c>
      <c r="J502">
        <v>-1.3520639186026528</v>
      </c>
      <c r="K502">
        <v>3.0803494155406952</v>
      </c>
      <c r="L502">
        <v>0.32551611184317153</v>
      </c>
      <c r="M502">
        <v>-1.029270606522914</v>
      </c>
      <c r="N502">
        <v>-0.77021695688017644</v>
      </c>
      <c r="O502">
        <v>-0.3126683623122517</v>
      </c>
      <c r="P502">
        <v>0.55679947763564996</v>
      </c>
      <c r="R502" s="33">
        <v>0.65991172970268486</v>
      </c>
      <c r="S502" s="33">
        <v>0.13644111302515544</v>
      </c>
      <c r="T502" s="33">
        <v>0.16578661378742504</v>
      </c>
      <c r="U502" s="33">
        <v>0.37561792525258753</v>
      </c>
      <c r="V502" s="33">
        <v>1.0469720238107126E-2</v>
      </c>
      <c r="W502" s="33">
        <v>0.96458804186647196</v>
      </c>
      <c r="X502" s="33">
        <v>0.83121964979507945</v>
      </c>
      <c r="Y502" s="33">
        <v>0.30865410590016007</v>
      </c>
      <c r="Z502" s="33">
        <v>0.54955786399057038</v>
      </c>
      <c r="AA502" s="33">
        <v>0.41902008951595987</v>
      </c>
      <c r="AC502" s="36">
        <f t="shared" si="45"/>
        <v>0.75627026442030765</v>
      </c>
      <c r="AD502" s="36">
        <f t="shared" si="45"/>
        <v>3.4996746694368752E-2</v>
      </c>
      <c r="AE502" s="36">
        <f t="shared" si="45"/>
        <v>5.3564037250697173E-2</v>
      </c>
      <c r="AF502" s="36">
        <f t="shared" si="45"/>
        <v>0.29638848004821822</v>
      </c>
      <c r="AG502" s="36">
        <f t="shared" si="45"/>
        <v>1.1804558833306902E-4</v>
      </c>
      <c r="AH502" s="36">
        <f t="shared" si="44"/>
        <v>0.99823066291053553</v>
      </c>
      <c r="AI502" s="36">
        <f t="shared" si="44"/>
        <v>0.94430962986138622</v>
      </c>
      <c r="AJ502" s="36">
        <f t="shared" si="44"/>
        <v>0.20040343778163741</v>
      </c>
      <c r="AK502" s="36">
        <f t="shared" si="44"/>
        <v>0.58337310911022411</v>
      </c>
      <c r="AL502" s="36">
        <f t="shared" si="44"/>
        <v>0.3649319622161814</v>
      </c>
      <c r="AN502">
        <f>SQRT(Correlation)*$F502 + SQRT('CDO Param'!C$17 - Correlation)*HLOOKUP('CDO Param'!C$12,$C$4:$E$1004,$A502,FALSE) + SQRT(1-Correlation)*G502</f>
        <v>-0.56318012254496275</v>
      </c>
      <c r="AO502">
        <f>SQRT(Correlation)*$F502 + SQRT('CDO Param'!D$17 - Correlation)*HLOOKUP('CDO Param'!D$12,$C$4:$E$1004,$A502,FALSE) + SQRT(1-Correlation)*H502</f>
        <v>-0.36043842129500236</v>
      </c>
      <c r="AP502">
        <f>SQRT(Correlation)*$F502 + SQRT('CDO Param'!E$17 - Correlation)*HLOOKUP('CDO Param'!E$12,$C$4:$E$1004,$A502,FALSE) + SQRT(1-Correlation)*I502</f>
        <v>0.45867008998984632</v>
      </c>
      <c r="AQ502">
        <f>SQRT(Correlation)*$F502 + SQRT('CDO Param'!F$17 - Correlation)*HLOOKUP('CDO Param'!F$12,$C$4:$E$1004,$A502,FALSE) + SQRT(1-Correlation)*J502</f>
        <v>-1.3140632122207561</v>
      </c>
      <c r="AR502">
        <f>SQRT(Correlation)*$F502 + SQRT('CDO Param'!G$17 - Correlation)*HLOOKUP('CDO Param'!G$12,$C$4:$E$1004,$A502,FALSE) + SQRT(1-Correlation)*K502</f>
        <v>2.8908932879374296</v>
      </c>
      <c r="AS502">
        <f>SQRT(Correlation)*$F502 + SQRT('CDO Param'!H$17 - Correlation)*HLOOKUP('CDO Param'!H$12,$C$4:$E$1004,$A502,FALSE) + SQRT(1-Correlation)*L502</f>
        <v>0.35448222602097557</v>
      </c>
      <c r="AT502">
        <f>SQRT(Correlation)*$F502 + SQRT('CDO Param'!I$17 - Correlation)*HLOOKUP('CDO Param'!I$12,$C$4:$E$1004,$A502,FALSE) + SQRT(1-Correlation)*M502</f>
        <v>-1.0078345883283006</v>
      </c>
      <c r="AU502">
        <f>SQRT(Correlation)*$F502 + SQRT('CDO Param'!J$17 - Correlation)*HLOOKUP('CDO Param'!J$12,$C$4:$E$1004,$A502,FALSE) + SQRT(1-Correlation)*N502</f>
        <v>-0.3654968197104862</v>
      </c>
      <c r="AV502">
        <f>SQRT(Correlation)*$F502 + SQRT('CDO Param'!K$17 - Correlation)*HLOOKUP('CDO Param'!K$12,$C$4:$E$1004,$A502,FALSE) + SQRT(1-Correlation)*O502</f>
        <v>6.8571890002590064E-2</v>
      </c>
      <c r="AW502">
        <f>SQRT(Correlation)*$F502 + SQRT('CDO Param'!L$17 - Correlation)*HLOOKUP('CDO Param'!L$12,$C$4:$E$1004,$A502,FALSE) + SQRT(1-Correlation)*P502</f>
        <v>0.89342150795322162</v>
      </c>
      <c r="AY502" s="3">
        <f>IF(AN502&lt;'CDO Param'!C$15,1,0)</f>
        <v>0</v>
      </c>
      <c r="AZ502" s="3">
        <f>IF(AO502&lt;'CDO Param'!D$15,1,0)</f>
        <v>0</v>
      </c>
      <c r="BA502" s="3">
        <f>IF(AP502&lt;'CDO Param'!E$15,1,0)</f>
        <v>0</v>
      </c>
      <c r="BB502" s="3">
        <f>IF(AQ502&lt;'CDO Param'!F$15,1,0)</f>
        <v>1</v>
      </c>
      <c r="BC502" s="3">
        <f>IF(AR502&lt;'CDO Param'!G$15,1,0)</f>
        <v>0</v>
      </c>
      <c r="BD502" s="3">
        <f>IF(AS502&lt;'CDO Param'!H$15,1,0)</f>
        <v>0</v>
      </c>
      <c r="BE502" s="3">
        <f>IF(AT502&lt;'CDO Param'!I$15,1,0)</f>
        <v>1</v>
      </c>
      <c r="BF502" s="3">
        <f>IF(AU502&lt;'CDO Param'!J$15,1,0)</f>
        <v>0</v>
      </c>
      <c r="BG502" s="3">
        <f>IF(AV502&lt;'CDO Param'!K$15,1,0)</f>
        <v>0</v>
      </c>
      <c r="BH502" s="3">
        <f>IF(AW502&lt;'CDO Param'!L$15,1,0)</f>
        <v>0</v>
      </c>
      <c r="BJ502" s="37">
        <f>AY502*'CDO Param'!C$6*AC502</f>
        <v>0</v>
      </c>
      <c r="BK502" s="37">
        <f>AZ502*'CDO Param'!D$6*AD502</f>
        <v>0</v>
      </c>
      <c r="BL502" s="37">
        <f>BA502*'CDO Param'!E$6*AE502</f>
        <v>0</v>
      </c>
      <c r="BM502" s="37">
        <f>BB502*'CDO Param'!F$6*AF502</f>
        <v>2963.8848004821821</v>
      </c>
      <c r="BN502" s="37">
        <f>BC502*'CDO Param'!G$6*AG502</f>
        <v>0</v>
      </c>
      <c r="BO502" s="37">
        <f>BD502*'CDO Param'!H$6*AH502</f>
        <v>0</v>
      </c>
      <c r="BP502" s="37">
        <f>BE502*'CDO Param'!I$6*AI502</f>
        <v>7554.4770388910902</v>
      </c>
      <c r="BQ502" s="37">
        <f>BF502*'CDO Param'!J$6*AJ502</f>
        <v>0</v>
      </c>
      <c r="BR502" s="37">
        <f>BG502*'CDO Param'!K$6*AK502</f>
        <v>0</v>
      </c>
      <c r="BS502" s="37">
        <f>BH502*'CDO Param'!L$6*AL502</f>
        <v>0</v>
      </c>
      <c r="BU502" s="38">
        <f t="shared" si="41"/>
        <v>10518.361839373272</v>
      </c>
      <c r="BV502" s="38">
        <f>AVERAGE(BU$5:BU502)</f>
        <v>7648.3262768806853</v>
      </c>
      <c r="CF502" s="5">
        <f>BU502/'CDO Param'!$M$6</f>
        <v>0.10956626916013826</v>
      </c>
      <c r="CG502" s="5">
        <f t="shared" si="42"/>
        <v>0.02</v>
      </c>
      <c r="CH502" s="5">
        <f t="shared" si="43"/>
        <v>1</v>
      </c>
    </row>
    <row r="503" spans="1:86" x14ac:dyDescent="0.2">
      <c r="A503" s="3">
        <v>500</v>
      </c>
      <c r="B503" s="3">
        <v>499</v>
      </c>
      <c r="C503">
        <v>0.25637291400926188</v>
      </c>
      <c r="D503">
        <v>1.5692057786509395</v>
      </c>
      <c r="E503">
        <v>-1.0341409506509081</v>
      </c>
      <c r="F503">
        <v>1.0036592357209884</v>
      </c>
      <c r="G503">
        <v>-0.41933731154131237</v>
      </c>
      <c r="H503">
        <v>-1.2466762200347148</v>
      </c>
      <c r="I503">
        <v>1.159455678134691</v>
      </c>
      <c r="J503">
        <v>-8.1450934885651805E-2</v>
      </c>
      <c r="K503">
        <v>1.9447088561719283</v>
      </c>
      <c r="L503">
        <v>0.29534703571698628</v>
      </c>
      <c r="M503">
        <v>-0.28613499125640374</v>
      </c>
      <c r="N503">
        <v>0.91038145910715684</v>
      </c>
      <c r="O503">
        <v>0.54944166549830697</v>
      </c>
      <c r="P503">
        <v>-0.63633251556893811</v>
      </c>
      <c r="R503" s="33">
        <v>0.47064449473779857</v>
      </c>
      <c r="S503" s="33">
        <v>0.12202305818070799</v>
      </c>
      <c r="T503" s="33">
        <v>0.84153884315934913</v>
      </c>
      <c r="U503" s="33">
        <v>0.74333697918026564</v>
      </c>
      <c r="V503" s="33">
        <v>0.26460908272518269</v>
      </c>
      <c r="W503" s="33">
        <v>0.28485336214529972</v>
      </c>
      <c r="X503" s="33">
        <v>0.53045757605249877</v>
      </c>
      <c r="Y503" s="33">
        <v>0.40048071434743737</v>
      </c>
      <c r="Z503" s="33">
        <v>0.87936603737965502</v>
      </c>
      <c r="AA503" s="33">
        <v>0.50499023986281377</v>
      </c>
      <c r="AC503" s="36">
        <f t="shared" si="45"/>
        <v>0.45044867715121178</v>
      </c>
      <c r="AD503" s="36">
        <f t="shared" si="45"/>
        <v>2.7385848671162408E-2</v>
      </c>
      <c r="AE503" s="36">
        <f t="shared" si="45"/>
        <v>0.95145787671124582</v>
      </c>
      <c r="AF503" s="36">
        <f t="shared" si="45"/>
        <v>0.86325405213243345</v>
      </c>
      <c r="AG503" s="36">
        <f t="shared" si="45"/>
        <v>0.14577228138117704</v>
      </c>
      <c r="AH503" s="36">
        <f t="shared" si="44"/>
        <v>0.16994170051884891</v>
      </c>
      <c r="AI503" s="36">
        <f t="shared" si="44"/>
        <v>0.55140448223666394</v>
      </c>
      <c r="AJ503" s="36">
        <f t="shared" si="44"/>
        <v>0.33517192383160299</v>
      </c>
      <c r="AK503" s="36">
        <f t="shared" si="44"/>
        <v>0.97329509030676542</v>
      </c>
      <c r="AL503" s="36">
        <f t="shared" si="44"/>
        <v>0.5084381899844449</v>
      </c>
      <c r="AN503">
        <f>SQRT(Correlation)*$F503 + SQRT('CDO Param'!C$17 - Correlation)*HLOOKUP('CDO Param'!C$12,$C$4:$E$1004,$A503,FALSE) + SQRT(1-Correlation)*G503</f>
        <v>0.14148582367780616</v>
      </c>
      <c r="AO503">
        <f>SQRT(Correlation)*$F503 + SQRT('CDO Param'!D$17 - Correlation)*HLOOKUP('CDO Param'!D$12,$C$4:$E$1004,$A503,FALSE) + SQRT(1-Correlation)*H503</f>
        <v>-0.64339678063722705</v>
      </c>
      <c r="AP503">
        <f>SQRT(Correlation)*$F503 + SQRT('CDO Param'!E$17 - Correlation)*HLOOKUP('CDO Param'!E$12,$C$4:$E$1004,$A503,FALSE) + SQRT(1-Correlation)*I503</f>
        <v>1.4851710519665742</v>
      </c>
      <c r="AQ503">
        <f>SQRT(Correlation)*$F503 + SQRT('CDO Param'!F$17 - Correlation)*HLOOKUP('CDO Param'!F$12,$C$4:$E$1004,$A503,FALSE) + SQRT(1-Correlation)*J503</f>
        <v>8.8728300204287264E-3</v>
      </c>
      <c r="AR503">
        <f>SQRT(Correlation)*$F503 + SQRT('CDO Param'!G$17 - Correlation)*HLOOKUP('CDO Param'!G$12,$C$4:$E$1004,$A503,FALSE) + SQRT(1-Correlation)*K503</f>
        <v>1.9310567829782737</v>
      </c>
      <c r="AS503">
        <f>SQRT(Correlation)*$F503 + SQRT('CDO Param'!H$17 - Correlation)*HLOOKUP('CDO Param'!H$12,$C$4:$E$1004,$A503,FALSE) + SQRT(1-Correlation)*L503</f>
        <v>0.8194949272998876</v>
      </c>
      <c r="AT503">
        <f>SQRT(Correlation)*$F503 + SQRT('CDO Param'!I$17 - Correlation)*HLOOKUP('CDO Param'!I$12,$C$4:$E$1004,$A503,FALSE) + SQRT(1-Correlation)*M503</f>
        <v>-0.18530751563573347</v>
      </c>
      <c r="AU503">
        <f>SQRT(Correlation)*$F503 + SQRT('CDO Param'!J$17 - Correlation)*HLOOKUP('CDO Param'!J$12,$C$4:$E$1004,$A503,FALSE) + SQRT(1-Correlation)*N503</f>
        <v>1.248878500400177</v>
      </c>
      <c r="AV503">
        <f>SQRT(Correlation)*$F503 + SQRT('CDO Param'!K$17 - Correlation)*HLOOKUP('CDO Param'!K$12,$C$4:$E$1004,$A503,FALSE) + SQRT(1-Correlation)*O503</f>
        <v>0.90646094660166154</v>
      </c>
      <c r="AW503">
        <f>SQRT(Correlation)*$F503 + SQRT('CDO Param'!L$17 - Correlation)*HLOOKUP('CDO Param'!L$12,$C$4:$E$1004,$A503,FALSE) + SQRT(1-Correlation)*P503</f>
        <v>-0.21846321423635962</v>
      </c>
      <c r="AY503" s="3">
        <f>IF(AN503&lt;'CDO Param'!C$15,1,0)</f>
        <v>0</v>
      </c>
      <c r="AZ503" s="3">
        <f>IF(AO503&lt;'CDO Param'!D$15,1,0)</f>
        <v>0</v>
      </c>
      <c r="BA503" s="3">
        <f>IF(AP503&lt;'CDO Param'!E$15,1,0)</f>
        <v>0</v>
      </c>
      <c r="BB503" s="3">
        <f>IF(AQ503&lt;'CDO Param'!F$15,1,0)</f>
        <v>0</v>
      </c>
      <c r="BC503" s="3">
        <f>IF(AR503&lt;'CDO Param'!G$15,1,0)</f>
        <v>0</v>
      </c>
      <c r="BD503" s="3">
        <f>IF(AS503&lt;'CDO Param'!H$15,1,0)</f>
        <v>0</v>
      </c>
      <c r="BE503" s="3">
        <f>IF(AT503&lt;'CDO Param'!I$15,1,0)</f>
        <v>0</v>
      </c>
      <c r="BF503" s="3">
        <f>IF(AU503&lt;'CDO Param'!J$15,1,0)</f>
        <v>0</v>
      </c>
      <c r="BG503" s="3">
        <f>IF(AV503&lt;'CDO Param'!K$15,1,0)</f>
        <v>0</v>
      </c>
      <c r="BH503" s="3">
        <f>IF(AW503&lt;'CDO Param'!L$15,1,0)</f>
        <v>0</v>
      </c>
      <c r="BJ503" s="37">
        <f>AY503*'CDO Param'!C$6*AC503</f>
        <v>0</v>
      </c>
      <c r="BK503" s="37">
        <f>AZ503*'CDO Param'!D$6*AD503</f>
        <v>0</v>
      </c>
      <c r="BL503" s="37">
        <f>BA503*'CDO Param'!E$6*AE503</f>
        <v>0</v>
      </c>
      <c r="BM503" s="37">
        <f>BB503*'CDO Param'!F$6*AF503</f>
        <v>0</v>
      </c>
      <c r="BN503" s="37">
        <f>BC503*'CDO Param'!G$6*AG503</f>
        <v>0</v>
      </c>
      <c r="BO503" s="37">
        <f>BD503*'CDO Param'!H$6*AH503</f>
        <v>0</v>
      </c>
      <c r="BP503" s="37">
        <f>BE503*'CDO Param'!I$6*AI503</f>
        <v>0</v>
      </c>
      <c r="BQ503" s="37">
        <f>BF503*'CDO Param'!J$6*AJ503</f>
        <v>0</v>
      </c>
      <c r="BR503" s="37">
        <f>BG503*'CDO Param'!K$6*AK503</f>
        <v>0</v>
      </c>
      <c r="BS503" s="37">
        <f>BH503*'CDO Param'!L$6*AL503</f>
        <v>0</v>
      </c>
      <c r="BU503" s="38">
        <f t="shared" si="41"/>
        <v>0</v>
      </c>
      <c r="BV503" s="38">
        <f>AVERAGE(BU$5:BU503)</f>
        <v>7632.9989697125875</v>
      </c>
      <c r="CF503" s="5">
        <f>BU503/'CDO Param'!$M$6</f>
        <v>0</v>
      </c>
      <c r="CG503" s="5">
        <f t="shared" si="42"/>
        <v>0</v>
      </c>
      <c r="CH503" s="5">
        <f t="shared" si="43"/>
        <v>0</v>
      </c>
    </row>
    <row r="504" spans="1:86" x14ac:dyDescent="0.2">
      <c r="A504" s="3">
        <v>501</v>
      </c>
      <c r="B504" s="3">
        <v>500</v>
      </c>
      <c r="C504">
        <v>-1.0988605936290696</v>
      </c>
      <c r="D504">
        <v>-1.6874992070370354</v>
      </c>
      <c r="E504">
        <v>2.0906372810713947</v>
      </c>
      <c r="F504">
        <v>-0.49241634769714437</v>
      </c>
      <c r="G504">
        <v>0.11930183063668665</v>
      </c>
      <c r="H504">
        <v>6.9892394094495103E-2</v>
      </c>
      <c r="I504">
        <v>0.68802933128608856</v>
      </c>
      <c r="J504">
        <v>-0.73077671913779341</v>
      </c>
      <c r="K504">
        <v>1.4138959159026854</v>
      </c>
      <c r="L504">
        <v>-0.37777454053866677</v>
      </c>
      <c r="M504">
        <v>-1.9442722987150773E-2</v>
      </c>
      <c r="N504">
        <v>-1.0762914826045744</v>
      </c>
      <c r="O504">
        <v>-1.4221450328477658</v>
      </c>
      <c r="P504">
        <v>-0.22339349925459828</v>
      </c>
      <c r="R504" s="33">
        <v>0.37096137431029297</v>
      </c>
      <c r="S504" s="33">
        <v>0.74781803309350181</v>
      </c>
      <c r="T504" s="33">
        <v>0.57768220248524205</v>
      </c>
      <c r="U504" s="33">
        <v>0.10477716946265528</v>
      </c>
      <c r="V504" s="33">
        <v>0.98988715884736145</v>
      </c>
      <c r="W504" s="33">
        <v>3.3478747603240773E-2</v>
      </c>
      <c r="X504" s="33">
        <v>0.67731096766763876</v>
      </c>
      <c r="Y504" s="33">
        <v>0.56543359000488813</v>
      </c>
      <c r="Z504" s="33">
        <v>0.24234721215551125</v>
      </c>
      <c r="AA504" s="33">
        <v>0.12959469767734161</v>
      </c>
      <c r="AC504" s="36">
        <f t="shared" si="45"/>
        <v>0.28928909354009197</v>
      </c>
      <c r="AD504" s="36">
        <f t="shared" si="45"/>
        <v>0.86822658507730832</v>
      </c>
      <c r="AE504" s="36">
        <f t="shared" si="45"/>
        <v>0.62971009906467479</v>
      </c>
      <c r="AF504" s="36">
        <f t="shared" si="45"/>
        <v>1.9578492039434764E-2</v>
      </c>
      <c r="AG504" s="36">
        <f t="shared" si="45"/>
        <v>0.99989071002322605</v>
      </c>
      <c r="AH504" s="36">
        <f t="shared" si="44"/>
        <v>1.5619436746316575E-3</v>
      </c>
      <c r="AI504" s="36">
        <f t="shared" si="44"/>
        <v>0.7806648810220973</v>
      </c>
      <c r="AJ504" s="36">
        <f t="shared" si="44"/>
        <v>0.60966062694077139</v>
      </c>
      <c r="AK504" s="36">
        <f t="shared" si="44"/>
        <v>0.12116280864553813</v>
      </c>
      <c r="AL504" s="36">
        <f t="shared" si="44"/>
        <v>3.1258964216509227E-2</v>
      </c>
      <c r="AN504">
        <f>SQRT(Correlation)*$F504 + SQRT('CDO Param'!C$17 - Correlation)*HLOOKUP('CDO Param'!C$12,$C$4:$E$1004,$A504,FALSE) + SQRT(1-Correlation)*G504</f>
        <v>-0.28118449393912459</v>
      </c>
      <c r="AO504">
        <f>SQRT(Correlation)*$F504 + SQRT('CDO Param'!D$17 - Correlation)*HLOOKUP('CDO Param'!D$12,$C$4:$E$1004,$A504,FALSE) + SQRT(1-Correlation)*H504</f>
        <v>-0.32805840115278839</v>
      </c>
      <c r="AP504">
        <f>SQRT(Correlation)*$F504 + SQRT('CDO Param'!E$17 - Correlation)*HLOOKUP('CDO Param'!E$12,$C$4:$E$1004,$A504,FALSE) + SQRT(1-Correlation)*I504</f>
        <v>0.20627502795040498</v>
      </c>
      <c r="AQ504">
        <f>SQRT(Correlation)*$F504 + SQRT('CDO Param'!F$17 - Correlation)*HLOOKUP('CDO Param'!F$12,$C$4:$E$1004,$A504,FALSE) + SQRT(1-Correlation)*J504</f>
        <v>-0.38151068195551707</v>
      </c>
      <c r="AR504">
        <f>SQRT(Correlation)*$F504 + SQRT('CDO Param'!G$17 - Correlation)*HLOOKUP('CDO Param'!G$12,$C$4:$E$1004,$A504,FALSE) + SQRT(1-Correlation)*K504</f>
        <v>1.6531044266933701</v>
      </c>
      <c r="AS504">
        <f>SQRT(Correlation)*$F504 + SQRT('CDO Param'!H$17 - Correlation)*HLOOKUP('CDO Param'!H$12,$C$4:$E$1004,$A504,FALSE) + SQRT(1-Correlation)*L504</f>
        <v>-0.75275254512874024</v>
      </c>
      <c r="AT504">
        <f>SQRT(Correlation)*$F504 + SQRT('CDO Param'!I$17 - Correlation)*HLOOKUP('CDO Param'!I$12,$C$4:$E$1004,$A504,FALSE) + SQRT(1-Correlation)*M504</f>
        <v>0.29331999952812604</v>
      </c>
      <c r="AU504">
        <f>SQRT(Correlation)*$F504 + SQRT('CDO Param'!J$17 - Correlation)*HLOOKUP('CDO Param'!J$12,$C$4:$E$1004,$A504,FALSE) + SQRT(1-Correlation)*N504</f>
        <v>-1.4675066605905558</v>
      </c>
      <c r="AV504">
        <f>SQRT(Correlation)*$F504 + SQRT('CDO Param'!K$17 - Correlation)*HLOOKUP('CDO Param'!K$12,$C$4:$E$1004,$A504,FALSE) + SQRT(1-Correlation)*O504</f>
        <v>-1.7956121472777458</v>
      </c>
      <c r="AW504">
        <f>SQRT(Correlation)*$F504 + SQRT('CDO Param'!L$17 - Correlation)*HLOOKUP('CDO Param'!L$12,$C$4:$E$1004,$A504,FALSE) + SQRT(1-Correlation)*P504</f>
        <v>-0.65837658884546835</v>
      </c>
      <c r="AY504" s="3">
        <f>IF(AN504&lt;'CDO Param'!C$15,1,0)</f>
        <v>0</v>
      </c>
      <c r="AZ504" s="3">
        <f>IF(AO504&lt;'CDO Param'!D$15,1,0)</f>
        <v>0</v>
      </c>
      <c r="BA504" s="3">
        <f>IF(AP504&lt;'CDO Param'!E$15,1,0)</f>
        <v>0</v>
      </c>
      <c r="BB504" s="3">
        <f>IF(AQ504&lt;'CDO Param'!F$15,1,0)</f>
        <v>0</v>
      </c>
      <c r="BC504" s="3">
        <f>IF(AR504&lt;'CDO Param'!G$15,1,0)</f>
        <v>0</v>
      </c>
      <c r="BD504" s="3">
        <f>IF(AS504&lt;'CDO Param'!H$15,1,0)</f>
        <v>0</v>
      </c>
      <c r="BE504" s="3">
        <f>IF(AT504&lt;'CDO Param'!I$15,1,0)</f>
        <v>0</v>
      </c>
      <c r="BF504" s="3">
        <f>IF(AU504&lt;'CDO Param'!J$15,1,0)</f>
        <v>0</v>
      </c>
      <c r="BG504" s="3">
        <f>IF(AV504&lt;'CDO Param'!K$15,1,0)</f>
        <v>0</v>
      </c>
      <c r="BH504" s="3">
        <f>IF(AW504&lt;'CDO Param'!L$15,1,0)</f>
        <v>1</v>
      </c>
      <c r="BJ504" s="37">
        <f>AY504*'CDO Param'!C$6*AC504</f>
        <v>0</v>
      </c>
      <c r="BK504" s="37">
        <f>AZ504*'CDO Param'!D$6*AD504</f>
        <v>0</v>
      </c>
      <c r="BL504" s="37">
        <f>BA504*'CDO Param'!E$6*AE504</f>
        <v>0</v>
      </c>
      <c r="BM504" s="37">
        <f>BB504*'CDO Param'!F$6*AF504</f>
        <v>0</v>
      </c>
      <c r="BN504" s="37">
        <f>BC504*'CDO Param'!G$6*AG504</f>
        <v>0</v>
      </c>
      <c r="BO504" s="37">
        <f>BD504*'CDO Param'!H$6*AH504</f>
        <v>0</v>
      </c>
      <c r="BP504" s="37">
        <f>BE504*'CDO Param'!I$6*AI504</f>
        <v>0</v>
      </c>
      <c r="BQ504" s="37">
        <f>BF504*'CDO Param'!J$6*AJ504</f>
        <v>0</v>
      </c>
      <c r="BR504" s="37">
        <f>BG504*'CDO Param'!K$6*AK504</f>
        <v>0</v>
      </c>
      <c r="BS504" s="37">
        <f>BH504*'CDO Param'!L$6*AL504</f>
        <v>312.5896421650923</v>
      </c>
      <c r="BU504" s="38">
        <f t="shared" si="41"/>
        <v>312.5896421650923</v>
      </c>
      <c r="BV504" s="38">
        <f>AVERAGE(BU$5:BU504)</f>
        <v>7618.3581510574932</v>
      </c>
      <c r="CF504" s="5">
        <f>BU504/'CDO Param'!$M$6</f>
        <v>3.2561421058863783E-3</v>
      </c>
      <c r="CG504" s="5">
        <f t="shared" si="42"/>
        <v>0</v>
      </c>
      <c r="CH504" s="5">
        <f t="shared" si="43"/>
        <v>0</v>
      </c>
    </row>
    <row r="505" spans="1:86" x14ac:dyDescent="0.2">
      <c r="A505" s="3">
        <v>502</v>
      </c>
      <c r="B505" s="3">
        <v>501</v>
      </c>
      <c r="C505">
        <v>-2.4807195586618036</v>
      </c>
      <c r="D505">
        <v>0.703846581018297</v>
      </c>
      <c r="E505">
        <v>-5.7427769206697121E-2</v>
      </c>
      <c r="F505">
        <v>-0.8993970368464943</v>
      </c>
      <c r="G505">
        <v>-0.86266481957864016</v>
      </c>
      <c r="H505">
        <v>-0.62438971326628234</v>
      </c>
      <c r="I505">
        <v>0.78866378316888586</v>
      </c>
      <c r="J505">
        <v>1.2968394003110006</v>
      </c>
      <c r="K505">
        <v>1.6866943042259663</v>
      </c>
      <c r="L505">
        <v>0.58955947679351084</v>
      </c>
      <c r="M505">
        <v>2.0076731743756682</v>
      </c>
      <c r="N505">
        <v>0.12151417649874929</v>
      </c>
      <c r="O505">
        <v>-0.66262600739719346</v>
      </c>
      <c r="P505">
        <v>-0.35146058507962152</v>
      </c>
      <c r="R505" s="33">
        <v>9.8083863080518252E-2</v>
      </c>
      <c r="S505" s="33">
        <v>0.49548679427033604</v>
      </c>
      <c r="T505" s="33">
        <v>0.64655130153826967</v>
      </c>
      <c r="U505" s="33">
        <v>0.58772495369786626</v>
      </c>
      <c r="V505" s="33">
        <v>0.8932968000384498</v>
      </c>
      <c r="W505" s="33">
        <v>0.63931824622644029</v>
      </c>
      <c r="X505" s="33">
        <v>2.1764327782096495E-2</v>
      </c>
      <c r="Y505" s="33">
        <v>0.79305703369577274</v>
      </c>
      <c r="Z505" s="33">
        <v>0.90956532485297192</v>
      </c>
      <c r="AA505" s="33">
        <v>6.4414803900017775E-2</v>
      </c>
      <c r="AC505" s="36">
        <f t="shared" si="45"/>
        <v>1.6924404396416504E-2</v>
      </c>
      <c r="AD505" s="36">
        <f t="shared" si="45"/>
        <v>0.49236837296706082</v>
      </c>
      <c r="AE505" s="36">
        <f t="shared" si="45"/>
        <v>0.7368913704627208</v>
      </c>
      <c r="AF505" s="36">
        <f t="shared" si="45"/>
        <v>0.64596912422034813</v>
      </c>
      <c r="AG505" s="36">
        <f t="shared" si="45"/>
        <v>0.97961904374438991</v>
      </c>
      <c r="AH505" s="36">
        <f t="shared" si="44"/>
        <v>0.72618109333479741</v>
      </c>
      <c r="AI505" s="36">
        <f t="shared" si="44"/>
        <v>6.0008832608707979E-4</v>
      </c>
      <c r="AJ505" s="36">
        <f t="shared" si="44"/>
        <v>0.91347450742235237</v>
      </c>
      <c r="AK505" s="36">
        <f t="shared" si="44"/>
        <v>0.98585459852524115</v>
      </c>
      <c r="AL505" s="36">
        <f t="shared" si="44"/>
        <v>6.6744083060326772E-3</v>
      </c>
      <c r="AN505">
        <f>SQRT(Correlation)*$F505 + SQRT('CDO Param'!C$17 - Correlation)*HLOOKUP('CDO Param'!C$12,$C$4:$E$1004,$A505,FALSE) + SQRT(1-Correlation)*G505</f>
        <v>-1.0032710838035455</v>
      </c>
      <c r="AO505">
        <f>SQRT(Correlation)*$F505 + SQRT('CDO Param'!D$17 - Correlation)*HLOOKUP('CDO Param'!D$12,$C$4:$E$1004,$A505,FALSE) + SQRT(1-Correlation)*H505</f>
        <v>-0.777223470103801</v>
      </c>
      <c r="AP505">
        <f>SQRT(Correlation)*$F505 + SQRT('CDO Param'!E$17 - Correlation)*HLOOKUP('CDO Param'!E$12,$C$4:$E$1004,$A505,FALSE) + SQRT(1-Correlation)*I505</f>
        <v>-0.19255885932578065</v>
      </c>
      <c r="AQ505">
        <f>SQRT(Correlation)*$F505 + SQRT('CDO Param'!F$17 - Correlation)*HLOOKUP('CDO Param'!F$12,$C$4:$E$1004,$A505,FALSE) + SQRT(1-Correlation)*J505</f>
        <v>0.93303432403052566</v>
      </c>
      <c r="AR505">
        <f>SQRT(Correlation)*$F505 + SQRT('CDO Param'!G$17 - Correlation)*HLOOKUP('CDO Param'!G$12,$C$4:$E$1004,$A505,FALSE) + SQRT(1-Correlation)*K505</f>
        <v>1.3028831600377415</v>
      </c>
      <c r="AS505">
        <f>SQRT(Correlation)*$F505 + SQRT('CDO Param'!H$17 - Correlation)*HLOOKUP('CDO Param'!H$12,$C$4:$E$1004,$A505,FALSE) + SQRT(1-Correlation)*L505</f>
        <v>0.37442985118787353</v>
      </c>
      <c r="AT505">
        <f>SQRT(Correlation)*$F505 + SQRT('CDO Param'!I$17 - Correlation)*HLOOKUP('CDO Param'!I$12,$C$4:$E$1004,$A505,FALSE) + SQRT(1-Correlation)*M505</f>
        <v>1.6073904531758882</v>
      </c>
      <c r="AU505">
        <f>SQRT(Correlation)*$F505 + SQRT('CDO Param'!J$17 - Correlation)*HLOOKUP('CDO Param'!J$12,$C$4:$E$1004,$A505,FALSE) + SQRT(1-Correlation)*N505</f>
        <v>-0.82547254847470886</v>
      </c>
      <c r="AV505">
        <f>SQRT(Correlation)*$F505 + SQRT('CDO Param'!K$17 - Correlation)*HLOOKUP('CDO Param'!K$12,$C$4:$E$1004,$A505,FALSE) + SQRT(1-Correlation)*O505</f>
        <v>-1.5693732442670483</v>
      </c>
      <c r="AW505">
        <f>SQRT(Correlation)*$F505 + SQRT('CDO Param'!L$17 - Correlation)*HLOOKUP('CDO Param'!L$12,$C$4:$E$1004,$A505,FALSE) + SQRT(1-Correlation)*P505</f>
        <v>-1.2741758051835332</v>
      </c>
      <c r="AY505" s="3">
        <f>IF(AN505&lt;'CDO Param'!C$15,1,0)</f>
        <v>0</v>
      </c>
      <c r="AZ505" s="3">
        <f>IF(AO505&lt;'CDO Param'!D$15,1,0)</f>
        <v>0</v>
      </c>
      <c r="BA505" s="3">
        <f>IF(AP505&lt;'CDO Param'!E$15,1,0)</f>
        <v>0</v>
      </c>
      <c r="BB505" s="3">
        <f>IF(AQ505&lt;'CDO Param'!F$15,1,0)</f>
        <v>0</v>
      </c>
      <c r="BC505" s="3">
        <f>IF(AR505&lt;'CDO Param'!G$15,1,0)</f>
        <v>0</v>
      </c>
      <c r="BD505" s="3">
        <f>IF(AS505&lt;'CDO Param'!H$15,1,0)</f>
        <v>0</v>
      </c>
      <c r="BE505" s="3">
        <f>IF(AT505&lt;'CDO Param'!I$15,1,0)</f>
        <v>0</v>
      </c>
      <c r="BF505" s="3">
        <f>IF(AU505&lt;'CDO Param'!J$15,1,0)</f>
        <v>0</v>
      </c>
      <c r="BG505" s="3">
        <f>IF(AV505&lt;'CDO Param'!K$15,1,0)</f>
        <v>0</v>
      </c>
      <c r="BH505" s="3">
        <f>IF(AW505&lt;'CDO Param'!L$15,1,0)</f>
        <v>1</v>
      </c>
      <c r="BJ505" s="37">
        <f>AY505*'CDO Param'!C$6*AC505</f>
        <v>0</v>
      </c>
      <c r="BK505" s="37">
        <f>AZ505*'CDO Param'!D$6*AD505</f>
        <v>0</v>
      </c>
      <c r="BL505" s="37">
        <f>BA505*'CDO Param'!E$6*AE505</f>
        <v>0</v>
      </c>
      <c r="BM505" s="37">
        <f>BB505*'CDO Param'!F$6*AF505</f>
        <v>0</v>
      </c>
      <c r="BN505" s="37">
        <f>BC505*'CDO Param'!G$6*AG505</f>
        <v>0</v>
      </c>
      <c r="BO505" s="37">
        <f>BD505*'CDO Param'!H$6*AH505</f>
        <v>0</v>
      </c>
      <c r="BP505" s="37">
        <f>BE505*'CDO Param'!I$6*AI505</f>
        <v>0</v>
      </c>
      <c r="BQ505" s="37">
        <f>BF505*'CDO Param'!J$6*AJ505</f>
        <v>0</v>
      </c>
      <c r="BR505" s="37">
        <f>BG505*'CDO Param'!K$6*AK505</f>
        <v>0</v>
      </c>
      <c r="BS505" s="37">
        <f>BH505*'CDO Param'!L$6*AL505</f>
        <v>66.744083060326773</v>
      </c>
      <c r="BU505" s="38">
        <f t="shared" si="41"/>
        <v>66.744083060326773</v>
      </c>
      <c r="BV505" s="38">
        <f>AVERAGE(BU$5:BU505)</f>
        <v>7603.285069085443</v>
      </c>
      <c r="CF505" s="5">
        <f>BU505/'CDO Param'!$M$6</f>
        <v>6.9525086521173723E-4</v>
      </c>
      <c r="CG505" s="5">
        <f t="shared" si="42"/>
        <v>0</v>
      </c>
      <c r="CH505" s="5">
        <f t="shared" si="43"/>
        <v>0</v>
      </c>
    </row>
    <row r="506" spans="1:86" x14ac:dyDescent="0.2">
      <c r="A506" s="3">
        <v>503</v>
      </c>
      <c r="B506" s="3">
        <v>502</v>
      </c>
      <c r="C506">
        <v>0.2105559815390734</v>
      </c>
      <c r="D506">
        <v>0.41333350964123383</v>
      </c>
      <c r="E506">
        <v>2.0784136722795665</v>
      </c>
      <c r="F506">
        <v>1.3998987924424</v>
      </c>
      <c r="G506">
        <v>-8.5744886746397242E-2</v>
      </c>
      <c r="H506">
        <v>-0.58243585954187438</v>
      </c>
      <c r="I506">
        <v>-0.65639142121654004</v>
      </c>
      <c r="J506">
        <v>2.4964538170024753</v>
      </c>
      <c r="K506">
        <v>0.21294681573635899</v>
      </c>
      <c r="L506">
        <v>0.24381961338804103</v>
      </c>
      <c r="M506">
        <v>-0.65516815084265545</v>
      </c>
      <c r="N506">
        <v>0.28632143767026719</v>
      </c>
      <c r="O506">
        <v>-0.30497403713525273</v>
      </c>
      <c r="P506">
        <v>1.3250814845378045</v>
      </c>
      <c r="R506" s="33">
        <v>0.61960914759878494</v>
      </c>
      <c r="S506" s="33">
        <v>0.77094369277867658</v>
      </c>
      <c r="T506" s="33">
        <v>0.25064453121770386</v>
      </c>
      <c r="U506" s="33">
        <v>0.58263617594849137</v>
      </c>
      <c r="V506" s="33">
        <v>0.36620916629499251</v>
      </c>
      <c r="W506" s="33">
        <v>0.87745791993916866</v>
      </c>
      <c r="X506" s="33">
        <v>0.43526041760819983</v>
      </c>
      <c r="Y506" s="33">
        <v>0.42183874101463648</v>
      </c>
      <c r="Z506" s="33">
        <v>0.84372023299509669</v>
      </c>
      <c r="AA506" s="33">
        <v>0.40595594859028045</v>
      </c>
      <c r="AC506" s="36">
        <f t="shared" si="45"/>
        <v>0.69627810991918193</v>
      </c>
      <c r="AD506" s="36">
        <f t="shared" si="45"/>
        <v>0.89250257527892596</v>
      </c>
      <c r="AE506" s="36">
        <f t="shared" si="45"/>
        <v>0.13008713273979006</v>
      </c>
      <c r="AF506" s="36">
        <f t="shared" si="45"/>
        <v>0.6377521743204182</v>
      </c>
      <c r="AG506" s="36">
        <f t="shared" si="45"/>
        <v>0.28210200164967497</v>
      </c>
      <c r="AH506" s="36">
        <f t="shared" si="44"/>
        <v>0.97235737185022786</v>
      </c>
      <c r="AI506" s="36">
        <f t="shared" si="44"/>
        <v>0.39148189575908449</v>
      </c>
      <c r="AJ506" s="36">
        <f t="shared" si="44"/>
        <v>0.36951044446141101</v>
      </c>
      <c r="AK506" s="36">
        <f t="shared" si="44"/>
        <v>0.95290358437261502</v>
      </c>
      <c r="AL506" s="36">
        <f t="shared" si="44"/>
        <v>0.34389320252568395</v>
      </c>
      <c r="AN506">
        <f>SQRT(Correlation)*$F506 + SQRT('CDO Param'!C$17 - Correlation)*HLOOKUP('CDO Param'!C$12,$C$4:$E$1004,$A506,FALSE) + SQRT(1-Correlation)*G506</f>
        <v>0.41979631134597961</v>
      </c>
      <c r="AO506">
        <f>SQRT(Correlation)*$F506 + SQRT('CDO Param'!D$17 - Correlation)*HLOOKUP('CDO Param'!D$12,$C$4:$E$1004,$A506,FALSE) + SQRT(1-Correlation)*H506</f>
        <v>-5.140611883755164E-2</v>
      </c>
      <c r="AP506">
        <f>SQRT(Correlation)*$F506 + SQRT('CDO Param'!E$17 - Correlation)*HLOOKUP('CDO Param'!E$12,$C$4:$E$1004,$A506,FALSE) + SQRT(1-Correlation)*I506</f>
        <v>-0.12431283408709237</v>
      </c>
      <c r="AQ506">
        <f>SQRT(Correlation)*$F506 + SQRT('CDO Param'!F$17 - Correlation)*HLOOKUP('CDO Param'!F$12,$C$4:$E$1004,$A506,FALSE) + SQRT(1-Correlation)*J506</f>
        <v>3.2757783339866391</v>
      </c>
      <c r="AR506">
        <f>SQRT(Correlation)*$F506 + SQRT('CDO Param'!G$17 - Correlation)*HLOOKUP('CDO Param'!G$12,$C$4:$E$1004,$A506,FALSE) + SQRT(1-Correlation)*K506</f>
        <v>1.1094533809040614</v>
      </c>
      <c r="AS506">
        <f>SQRT(Correlation)*$F506 + SQRT('CDO Param'!H$17 - Correlation)*HLOOKUP('CDO Param'!H$12,$C$4:$E$1004,$A506,FALSE) + SQRT(1-Correlation)*L506</f>
        <v>0.73244864825388745</v>
      </c>
      <c r="AT506">
        <f>SQRT(Correlation)*$F506 + SQRT('CDO Param'!I$17 - Correlation)*HLOOKUP('CDO Param'!I$12,$C$4:$E$1004,$A506,FALSE) + SQRT(1-Correlation)*M506</f>
        <v>0.28588721132287043</v>
      </c>
      <c r="AU506">
        <f>SQRT(Correlation)*$F506 + SQRT('CDO Param'!J$17 - Correlation)*HLOOKUP('CDO Param'!J$12,$C$4:$E$1004,$A506,FALSE) + SQRT(1-Correlation)*N506</f>
        <v>0.77002310999627244</v>
      </c>
      <c r="AV506">
        <f>SQRT(Correlation)*$F506 + SQRT('CDO Param'!K$17 - Correlation)*HLOOKUP('CDO Param'!K$12,$C$4:$E$1004,$A506,FALSE) + SQRT(1-Correlation)*O506</f>
        <v>0.20907096883542736</v>
      </c>
      <c r="AW506">
        <f>SQRT(Correlation)*$F506 + SQRT('CDO Param'!L$17 - Correlation)*HLOOKUP('CDO Param'!L$12,$C$4:$E$1004,$A506,FALSE) + SQRT(1-Correlation)*P506</f>
        <v>1.755477417141674</v>
      </c>
      <c r="AY506" s="3">
        <f>IF(AN506&lt;'CDO Param'!C$15,1,0)</f>
        <v>0</v>
      </c>
      <c r="AZ506" s="3">
        <f>IF(AO506&lt;'CDO Param'!D$15,1,0)</f>
        <v>0</v>
      </c>
      <c r="BA506" s="3">
        <f>IF(AP506&lt;'CDO Param'!E$15,1,0)</f>
        <v>0</v>
      </c>
      <c r="BB506" s="3">
        <f>IF(AQ506&lt;'CDO Param'!F$15,1,0)</f>
        <v>0</v>
      </c>
      <c r="BC506" s="3">
        <f>IF(AR506&lt;'CDO Param'!G$15,1,0)</f>
        <v>0</v>
      </c>
      <c r="BD506" s="3">
        <f>IF(AS506&lt;'CDO Param'!H$15,1,0)</f>
        <v>0</v>
      </c>
      <c r="BE506" s="3">
        <f>IF(AT506&lt;'CDO Param'!I$15,1,0)</f>
        <v>0</v>
      </c>
      <c r="BF506" s="3">
        <f>IF(AU506&lt;'CDO Param'!J$15,1,0)</f>
        <v>0</v>
      </c>
      <c r="BG506" s="3">
        <f>IF(AV506&lt;'CDO Param'!K$15,1,0)</f>
        <v>0</v>
      </c>
      <c r="BH506" s="3">
        <f>IF(AW506&lt;'CDO Param'!L$15,1,0)</f>
        <v>0</v>
      </c>
      <c r="BJ506" s="37">
        <f>AY506*'CDO Param'!C$6*AC506</f>
        <v>0</v>
      </c>
      <c r="BK506" s="37">
        <f>AZ506*'CDO Param'!D$6*AD506</f>
        <v>0</v>
      </c>
      <c r="BL506" s="37">
        <f>BA506*'CDO Param'!E$6*AE506</f>
        <v>0</v>
      </c>
      <c r="BM506" s="37">
        <f>BB506*'CDO Param'!F$6*AF506</f>
        <v>0</v>
      </c>
      <c r="BN506" s="37">
        <f>BC506*'CDO Param'!G$6*AG506</f>
        <v>0</v>
      </c>
      <c r="BO506" s="37">
        <f>BD506*'CDO Param'!H$6*AH506</f>
        <v>0</v>
      </c>
      <c r="BP506" s="37">
        <f>BE506*'CDO Param'!I$6*AI506</f>
        <v>0</v>
      </c>
      <c r="BQ506" s="37">
        <f>BF506*'CDO Param'!J$6*AJ506</f>
        <v>0</v>
      </c>
      <c r="BR506" s="37">
        <f>BG506*'CDO Param'!K$6*AK506</f>
        <v>0</v>
      </c>
      <c r="BS506" s="37">
        <f>BH506*'CDO Param'!L$6*AL506</f>
        <v>0</v>
      </c>
      <c r="BU506" s="38">
        <f t="shared" si="41"/>
        <v>0</v>
      </c>
      <c r="BV506" s="38">
        <f>AVERAGE(BU$5:BU506)</f>
        <v>7588.1390828920457</v>
      </c>
      <c r="CF506" s="5">
        <f>BU506/'CDO Param'!$M$6</f>
        <v>0</v>
      </c>
      <c r="CG506" s="5">
        <f t="shared" si="42"/>
        <v>0</v>
      </c>
      <c r="CH506" s="5">
        <f t="shared" si="43"/>
        <v>0</v>
      </c>
    </row>
    <row r="507" spans="1:86" x14ac:dyDescent="0.2">
      <c r="A507" s="3">
        <v>504</v>
      </c>
      <c r="B507" s="3">
        <v>503</v>
      </c>
      <c r="C507">
        <v>-1.08482026917045</v>
      </c>
      <c r="D507">
        <v>-0.17067804947146215</v>
      </c>
      <c r="E507">
        <v>0.3410332283237949</v>
      </c>
      <c r="F507">
        <v>-0.89818058768287301</v>
      </c>
      <c r="G507">
        <v>0.35325228964211419</v>
      </c>
      <c r="H507">
        <v>0.56945282267406583</v>
      </c>
      <c r="I507">
        <v>-2.933811629191041</v>
      </c>
      <c r="J507">
        <v>-1.0922099136223551</v>
      </c>
      <c r="K507">
        <v>0.79767460192670114</v>
      </c>
      <c r="L507">
        <v>-2.3278153093997389</v>
      </c>
      <c r="M507">
        <v>-0.21998516785970423</v>
      </c>
      <c r="N507">
        <v>-0.51089728003717028</v>
      </c>
      <c r="O507">
        <v>-0.56614908316987567</v>
      </c>
      <c r="P507">
        <v>1.0418489182484336</v>
      </c>
      <c r="R507" s="33">
        <v>0.90162795684376174</v>
      </c>
      <c r="S507" s="33">
        <v>0.66107067310301149</v>
      </c>
      <c r="T507" s="33">
        <v>0.61480284231472893</v>
      </c>
      <c r="U507" s="33">
        <v>0.99137078364909192</v>
      </c>
      <c r="V507" s="33">
        <v>0.96876079028880258</v>
      </c>
      <c r="W507" s="33">
        <v>0.9626023839053709</v>
      </c>
      <c r="X507" s="33">
        <v>0.45826629756869108</v>
      </c>
      <c r="Y507" s="33">
        <v>8.1663236991345534E-2</v>
      </c>
      <c r="Z507" s="33">
        <v>0.51402411354427413</v>
      </c>
      <c r="AA507" s="33">
        <v>0.20327633861604907</v>
      </c>
      <c r="AC507" s="36">
        <f t="shared" si="45"/>
        <v>0.98296561565464868</v>
      </c>
      <c r="AD507" s="36">
        <f t="shared" si="45"/>
        <v>0.75792552349508346</v>
      </c>
      <c r="AE507" s="36">
        <f t="shared" si="45"/>
        <v>0.68883751507149849</v>
      </c>
      <c r="AF507" s="36">
        <f t="shared" si="45"/>
        <v>0.99992318067090924</v>
      </c>
      <c r="AG507" s="36">
        <f t="shared" si="45"/>
        <v>0.99866068813204856</v>
      </c>
      <c r="AH507" s="36">
        <f t="shared" si="44"/>
        <v>0.99800277832459217</v>
      </c>
      <c r="AI507" s="36">
        <f t="shared" si="44"/>
        <v>0.42968450273633679</v>
      </c>
      <c r="AJ507" s="36">
        <f t="shared" si="44"/>
        <v>1.128826935272789E-2</v>
      </c>
      <c r="AK507" s="36">
        <f t="shared" si="44"/>
        <v>0.52370537646456428</v>
      </c>
      <c r="AL507" s="36">
        <f t="shared" si="44"/>
        <v>8.3265442413515106E-2</v>
      </c>
      <c r="AN507">
        <f>SQRT(Correlation)*$F507 + SQRT('CDO Param'!C$17 - Correlation)*HLOOKUP('CDO Param'!C$12,$C$4:$E$1004,$A507,FALSE) + SQRT(1-Correlation)*G507</f>
        <v>2.6957385222737884E-2</v>
      </c>
      <c r="AO507">
        <f>SQRT(Correlation)*$F507 + SQRT('CDO Param'!D$17 - Correlation)*HLOOKUP('CDO Param'!D$12,$C$4:$E$1004,$A507,FALSE) + SQRT(1-Correlation)*H507</f>
        <v>0.23206321993976881</v>
      </c>
      <c r="AP507">
        <f>SQRT(Correlation)*$F507 + SQRT('CDO Param'!E$17 - Correlation)*HLOOKUP('CDO Param'!E$12,$C$4:$E$1004,$A507,FALSE) + SQRT(1-Correlation)*I507</f>
        <v>-3.3543041979052695</v>
      </c>
      <c r="AQ507">
        <f>SQRT(Correlation)*$F507 + SQRT('CDO Param'!F$17 - Correlation)*HLOOKUP('CDO Param'!F$12,$C$4:$E$1004,$A507,FALSE) + SQRT(1-Correlation)*J507</f>
        <v>-1.243933595629547</v>
      </c>
      <c r="AR507">
        <f>SQRT(Correlation)*$F507 + SQRT('CDO Param'!G$17 - Correlation)*HLOOKUP('CDO Param'!G$12,$C$4:$E$1004,$A507,FALSE) + SQRT(1-Correlation)*K507</f>
        <v>0.54896827951612914</v>
      </c>
      <c r="AS507">
        <f>SQRT(Correlation)*$F507 + SQRT('CDO Param'!H$17 - Correlation)*HLOOKUP('CDO Param'!H$12,$C$4:$E$1004,$A507,FALSE) + SQRT(1-Correlation)*L507</f>
        <v>-2.51652666693266</v>
      </c>
      <c r="AT507">
        <f>SQRT(Correlation)*$F507 + SQRT('CDO Param'!I$17 - Correlation)*HLOOKUP('CDO Param'!I$12,$C$4:$E$1004,$A507,FALSE) + SQRT(1-Correlation)*M507</f>
        <v>-0.41646854717816451</v>
      </c>
      <c r="AU507">
        <f>SQRT(Correlation)*$F507 + SQRT('CDO Param'!J$17 - Correlation)*HLOOKUP('CDO Param'!J$12,$C$4:$E$1004,$A507,FALSE) + SQRT(1-Correlation)*N507</f>
        <v>-1.0557258222560613</v>
      </c>
      <c r="AV507">
        <f>SQRT(Correlation)*$F507 + SQRT('CDO Param'!K$17 - Correlation)*HLOOKUP('CDO Param'!K$12,$C$4:$E$1004,$A507,FALSE) + SQRT(1-Correlation)*O507</f>
        <v>-1.108142285075234</v>
      </c>
      <c r="AW507">
        <f>SQRT(Correlation)*$F507 + SQRT('CDO Param'!L$17 - Correlation)*HLOOKUP('CDO Param'!L$12,$C$4:$E$1004,$A507,FALSE) + SQRT(1-Correlation)*P507</f>
        <v>0.41733856216892251</v>
      </c>
      <c r="AY507" s="3">
        <f>IF(AN507&lt;'CDO Param'!C$15,1,0)</f>
        <v>0</v>
      </c>
      <c r="AZ507" s="3">
        <f>IF(AO507&lt;'CDO Param'!D$15,1,0)</f>
        <v>0</v>
      </c>
      <c r="BA507" s="3">
        <f>IF(AP507&lt;'CDO Param'!E$15,1,0)</f>
        <v>1</v>
      </c>
      <c r="BB507" s="3">
        <f>IF(AQ507&lt;'CDO Param'!F$15,1,0)</f>
        <v>1</v>
      </c>
      <c r="BC507" s="3">
        <f>IF(AR507&lt;'CDO Param'!G$15,1,0)</f>
        <v>0</v>
      </c>
      <c r="BD507" s="3">
        <f>IF(AS507&lt;'CDO Param'!H$15,1,0)</f>
        <v>0</v>
      </c>
      <c r="BE507" s="3">
        <f>IF(AT507&lt;'CDO Param'!I$15,1,0)</f>
        <v>0</v>
      </c>
      <c r="BF507" s="3">
        <f>IF(AU507&lt;'CDO Param'!J$15,1,0)</f>
        <v>0</v>
      </c>
      <c r="BG507" s="3">
        <f>IF(AV507&lt;'CDO Param'!K$15,1,0)</f>
        <v>0</v>
      </c>
      <c r="BH507" s="3">
        <f>IF(AW507&lt;'CDO Param'!L$15,1,0)</f>
        <v>0</v>
      </c>
      <c r="BJ507" s="37">
        <f>AY507*'CDO Param'!C$6*AC507</f>
        <v>0</v>
      </c>
      <c r="BK507" s="37">
        <f>AZ507*'CDO Param'!D$6*AD507</f>
        <v>0</v>
      </c>
      <c r="BL507" s="37">
        <f>BA507*'CDO Param'!E$6*AE507</f>
        <v>6888.3751507149846</v>
      </c>
      <c r="BM507" s="37">
        <f>BB507*'CDO Param'!F$6*AF507</f>
        <v>9999.2318067090928</v>
      </c>
      <c r="BN507" s="37">
        <f>BC507*'CDO Param'!G$6*AG507</f>
        <v>0</v>
      </c>
      <c r="BO507" s="37">
        <f>BD507*'CDO Param'!H$6*AH507</f>
        <v>0</v>
      </c>
      <c r="BP507" s="37">
        <f>BE507*'CDO Param'!I$6*AI507</f>
        <v>0</v>
      </c>
      <c r="BQ507" s="37">
        <f>BF507*'CDO Param'!J$6*AJ507</f>
        <v>0</v>
      </c>
      <c r="BR507" s="37">
        <f>BG507*'CDO Param'!K$6*AK507</f>
        <v>0</v>
      </c>
      <c r="BS507" s="37">
        <f>BH507*'CDO Param'!L$6*AL507</f>
        <v>0</v>
      </c>
      <c r="BU507" s="38">
        <f t="shared" si="41"/>
        <v>16887.606957424076</v>
      </c>
      <c r="BV507" s="38">
        <f>AVERAGE(BU$5:BU507)</f>
        <v>7606.6270905948923</v>
      </c>
      <c r="CF507" s="5">
        <f>BU507/'CDO Param'!$M$6</f>
        <v>0.17591257247316747</v>
      </c>
      <c r="CG507" s="5">
        <f t="shared" si="42"/>
        <v>0.02</v>
      </c>
      <c r="CH507" s="5">
        <f t="shared" si="43"/>
        <v>1</v>
      </c>
    </row>
    <row r="508" spans="1:86" x14ac:dyDescent="0.2">
      <c r="A508" s="3">
        <v>505</v>
      </c>
      <c r="B508" s="3">
        <v>504</v>
      </c>
      <c r="C508">
        <v>-1.2321333997533657</v>
      </c>
      <c r="D508">
        <v>0.18566538528830279</v>
      </c>
      <c r="E508">
        <v>-0.60392721934476867</v>
      </c>
      <c r="F508">
        <v>-1.187272573588416</v>
      </c>
      <c r="G508">
        <v>0.97081283456645906</v>
      </c>
      <c r="H508">
        <v>-1.6211424735956825</v>
      </c>
      <c r="I508">
        <v>-0.64249661591020413</v>
      </c>
      <c r="J508">
        <v>-0.14258603187045082</v>
      </c>
      <c r="K508">
        <v>0.48550418796367012</v>
      </c>
      <c r="L508">
        <v>-0.45717229113506619</v>
      </c>
      <c r="M508">
        <v>0.42554120227578096</v>
      </c>
      <c r="N508">
        <v>1.5283239918062463</v>
      </c>
      <c r="O508">
        <v>6.7138898884877563E-2</v>
      </c>
      <c r="P508">
        <v>-0.43712702790799085</v>
      </c>
      <c r="R508" s="33">
        <v>0.46542311993680108</v>
      </c>
      <c r="S508" s="33">
        <v>0.36637677781580796</v>
      </c>
      <c r="T508" s="33">
        <v>0.69450475028460135</v>
      </c>
      <c r="U508" s="33">
        <v>0.54133803329492824</v>
      </c>
      <c r="V508" s="33">
        <v>0.26832558785952887</v>
      </c>
      <c r="W508" s="33">
        <v>0.74815515510186326</v>
      </c>
      <c r="X508" s="33">
        <v>0.24369179701604499</v>
      </c>
      <c r="Y508" s="33">
        <v>0.72803244866804795</v>
      </c>
      <c r="Z508" s="33">
        <v>4.1364763882646691E-2</v>
      </c>
      <c r="AA508" s="33">
        <v>0.21758657564296693</v>
      </c>
      <c r="AC508" s="36">
        <f t="shared" si="45"/>
        <v>0.44167598192010138</v>
      </c>
      <c r="AD508" s="36">
        <f t="shared" si="45"/>
        <v>0.28235447187409907</v>
      </c>
      <c r="AE508" s="36">
        <f t="shared" si="45"/>
        <v>0.80376104075510801</v>
      </c>
      <c r="AF508" s="36">
        <f t="shared" si="45"/>
        <v>0.56965365177102445</v>
      </c>
      <c r="AG508" s="36">
        <f t="shared" si="45"/>
        <v>0.15008445826893399</v>
      </c>
      <c r="AH508" s="36">
        <f t="shared" si="44"/>
        <v>0.86859721361612341</v>
      </c>
      <c r="AI508" s="36">
        <f t="shared" si="44"/>
        <v>0.12258867924683885</v>
      </c>
      <c r="AJ508" s="36">
        <f t="shared" si="44"/>
        <v>0.8456346960793405</v>
      </c>
      <c r="AK508" s="36">
        <f t="shared" si="44"/>
        <v>2.4983150784503735E-3</v>
      </c>
      <c r="AL508" s="36">
        <f t="shared" si="44"/>
        <v>9.6340911627505313E-2</v>
      </c>
      <c r="AN508">
        <f>SQRT(Correlation)*$F508 + SQRT('CDO Param'!C$17 - Correlation)*HLOOKUP('CDO Param'!C$12,$C$4:$E$1004,$A508,FALSE) + SQRT(1-Correlation)*G508</f>
        <v>0.5718024186811439</v>
      </c>
      <c r="AO508">
        <f>SQRT(Correlation)*$F508 + SQRT('CDO Param'!D$17 - Correlation)*HLOOKUP('CDO Param'!D$12,$C$4:$E$1004,$A508,FALSE) + SQRT(1-Correlation)*H508</f>
        <v>-1.8871422914656524</v>
      </c>
      <c r="AP508">
        <f>SQRT(Correlation)*$F508 + SQRT('CDO Param'!E$17 - Correlation)*HLOOKUP('CDO Param'!E$12,$C$4:$E$1004,$A508,FALSE) + SQRT(1-Correlation)*I508</f>
        <v>-1.3109662179473072</v>
      </c>
      <c r="AQ508">
        <f>SQRT(Correlation)*$F508 + SQRT('CDO Param'!F$17 - Correlation)*HLOOKUP('CDO Param'!F$12,$C$4:$E$1004,$A508,FALSE) + SQRT(1-Correlation)*J508</f>
        <v>-0.64575977216145442</v>
      </c>
      <c r="AR508">
        <f>SQRT(Correlation)*$F508 + SQRT('CDO Param'!G$17 - Correlation)*HLOOKUP('CDO Param'!G$12,$C$4:$E$1004,$A508,FALSE) + SQRT(1-Correlation)*K508</f>
        <v>-4.9901070935948366E-2</v>
      </c>
      <c r="AS508">
        <f>SQRT(Correlation)*$F508 + SQRT('CDO Param'!H$17 - Correlation)*HLOOKUP('CDO Param'!H$12,$C$4:$E$1004,$A508,FALSE) + SQRT(1-Correlation)*L508</f>
        <v>-0.78290321993645651</v>
      </c>
      <c r="AT508">
        <f>SQRT(Correlation)*$F508 + SQRT('CDO Param'!I$17 - Correlation)*HLOOKUP('CDO Param'!I$12,$C$4:$E$1004,$A508,FALSE) + SQRT(1-Correlation)*M508</f>
        <v>-0.10678695395929083</v>
      </c>
      <c r="AU508">
        <f>SQRT(Correlation)*$F508 + SQRT('CDO Param'!J$17 - Correlation)*HLOOKUP('CDO Param'!J$12,$C$4:$E$1004,$A508,FALSE) + SQRT(1-Correlation)*N508</f>
        <v>0.74845503565715554</v>
      </c>
      <c r="AV508">
        <f>SQRT(Correlation)*$F508 + SQRT('CDO Param'!K$17 - Correlation)*HLOOKUP('CDO Param'!K$12,$C$4:$E$1004,$A508,FALSE) + SQRT(1-Correlation)*O508</f>
        <v>-0.63774685735773495</v>
      </c>
      <c r="AW508">
        <f>SQRT(Correlation)*$F508 + SQRT('CDO Param'!L$17 - Correlation)*HLOOKUP('CDO Param'!L$12,$C$4:$E$1004,$A508,FALSE) + SQRT(1-Correlation)*P508</f>
        <v>-1.1161355198820924</v>
      </c>
      <c r="AY508" s="3">
        <f>IF(AN508&lt;'CDO Param'!C$15,1,0)</f>
        <v>0</v>
      </c>
      <c r="AZ508" s="3">
        <f>IF(AO508&lt;'CDO Param'!D$15,1,0)</f>
        <v>1</v>
      </c>
      <c r="BA508" s="3">
        <f>IF(AP508&lt;'CDO Param'!E$15,1,0)</f>
        <v>1</v>
      </c>
      <c r="BB508" s="3">
        <f>IF(AQ508&lt;'CDO Param'!F$15,1,0)</f>
        <v>0</v>
      </c>
      <c r="BC508" s="3">
        <f>IF(AR508&lt;'CDO Param'!G$15,1,0)</f>
        <v>1</v>
      </c>
      <c r="BD508" s="3">
        <f>IF(AS508&lt;'CDO Param'!H$15,1,0)</f>
        <v>0</v>
      </c>
      <c r="BE508" s="3">
        <f>IF(AT508&lt;'CDO Param'!I$15,1,0)</f>
        <v>0</v>
      </c>
      <c r="BF508" s="3">
        <f>IF(AU508&lt;'CDO Param'!J$15,1,0)</f>
        <v>0</v>
      </c>
      <c r="BG508" s="3">
        <f>IF(AV508&lt;'CDO Param'!K$15,1,0)</f>
        <v>0</v>
      </c>
      <c r="BH508" s="3">
        <f>IF(AW508&lt;'CDO Param'!L$15,1,0)</f>
        <v>1</v>
      </c>
      <c r="BJ508" s="37">
        <f>AY508*'CDO Param'!C$6*AC508</f>
        <v>0</v>
      </c>
      <c r="BK508" s="37">
        <f>AZ508*'CDO Param'!D$6*AD508</f>
        <v>2541.1902468668918</v>
      </c>
      <c r="BL508" s="37">
        <f>BA508*'CDO Param'!E$6*AE508</f>
        <v>8037.6104075510802</v>
      </c>
      <c r="BM508" s="37">
        <f>BB508*'CDO Param'!F$6*AF508</f>
        <v>0</v>
      </c>
      <c r="BN508" s="37">
        <f>BC508*'CDO Param'!G$6*AG508</f>
        <v>1500.8445826893399</v>
      </c>
      <c r="BO508" s="37">
        <f>BD508*'CDO Param'!H$6*AH508</f>
        <v>0</v>
      </c>
      <c r="BP508" s="37">
        <f>BE508*'CDO Param'!I$6*AI508</f>
        <v>0</v>
      </c>
      <c r="BQ508" s="37">
        <f>BF508*'CDO Param'!J$6*AJ508</f>
        <v>0</v>
      </c>
      <c r="BR508" s="37">
        <f>BG508*'CDO Param'!K$6*AK508</f>
        <v>0</v>
      </c>
      <c r="BS508" s="37">
        <f>BH508*'CDO Param'!L$6*AL508</f>
        <v>963.40911627505318</v>
      </c>
      <c r="BU508" s="38">
        <f t="shared" si="41"/>
        <v>13043.054353382366</v>
      </c>
      <c r="BV508" s="38">
        <f>AVERAGE(BU$5:BU508)</f>
        <v>7617.4136526242328</v>
      </c>
      <c r="CF508" s="5">
        <f>BU508/'CDO Param'!$M$6</f>
        <v>0.13586514951439965</v>
      </c>
      <c r="CG508" s="5">
        <f t="shared" si="42"/>
        <v>0.02</v>
      </c>
      <c r="CH508" s="5">
        <f t="shared" si="43"/>
        <v>1</v>
      </c>
    </row>
    <row r="509" spans="1:86" x14ac:dyDescent="0.2">
      <c r="A509" s="3">
        <v>506</v>
      </c>
      <c r="B509" s="3">
        <v>505</v>
      </c>
      <c r="C509">
        <v>-0.58531213653623126</v>
      </c>
      <c r="D509">
        <v>-0.24113546714943368</v>
      </c>
      <c r="E509">
        <v>-0.79692881627124734</v>
      </c>
      <c r="F509">
        <v>2.4499604478478432</v>
      </c>
      <c r="G509">
        <v>1.5739533409941941</v>
      </c>
      <c r="H509">
        <v>-0.21373807612690143</v>
      </c>
      <c r="I509">
        <v>-0.78481207310687751</v>
      </c>
      <c r="J509">
        <v>-1.6359672372345813</v>
      </c>
      <c r="K509">
        <v>1.1174847713846248</v>
      </c>
      <c r="L509">
        <v>-0.62125309341354296</v>
      </c>
      <c r="M509">
        <v>-1.2416876415954903</v>
      </c>
      <c r="N509">
        <v>-0.51364509090490174</v>
      </c>
      <c r="O509">
        <v>-1.1438760338933207</v>
      </c>
      <c r="P509">
        <v>-0.35819880395138171</v>
      </c>
      <c r="R509" s="33">
        <v>0.97757683134524931</v>
      </c>
      <c r="S509" s="33">
        <v>0.13380441960590167</v>
      </c>
      <c r="T509" s="33">
        <v>0.85088031638920325</v>
      </c>
      <c r="U509" s="33">
        <v>0.74547755333850041</v>
      </c>
      <c r="V509" s="33">
        <v>0.24123896017728325</v>
      </c>
      <c r="W509" s="33">
        <v>0.50320369959958067</v>
      </c>
      <c r="X509" s="33">
        <v>0.3445791701528147</v>
      </c>
      <c r="Y509" s="33">
        <v>0.34211275835619903</v>
      </c>
      <c r="Z509" s="33">
        <v>0.88912969263695629</v>
      </c>
      <c r="AA509" s="33">
        <v>0.60274414932483067</v>
      </c>
      <c r="AC509" s="36">
        <f t="shared" si="45"/>
        <v>0.99935880516447484</v>
      </c>
      <c r="AD509" s="36">
        <f t="shared" si="45"/>
        <v>3.3530703274418337E-2</v>
      </c>
      <c r="AE509" s="36">
        <f t="shared" si="45"/>
        <v>0.95748838179557783</v>
      </c>
      <c r="AF509" s="36">
        <f t="shared" si="45"/>
        <v>0.86564007990893677</v>
      </c>
      <c r="AG509" s="36">
        <f t="shared" si="45"/>
        <v>0.11999350589582931</v>
      </c>
      <c r="AH509" s="36">
        <f t="shared" si="44"/>
        <v>0.50541742611594498</v>
      </c>
      <c r="AI509" s="36">
        <f t="shared" si="44"/>
        <v>0.25018330534369898</v>
      </c>
      <c r="AJ509" s="36">
        <f t="shared" si="44"/>
        <v>0.24663127085300235</v>
      </c>
      <c r="AK509" s="36">
        <f t="shared" si="44"/>
        <v>0.97782330309639565</v>
      </c>
      <c r="AL509" s="36">
        <f t="shared" si="44"/>
        <v>0.66993627419070811</v>
      </c>
      <c r="AN509">
        <f>SQRT(Correlation)*$F509 + SQRT('CDO Param'!C$17 - Correlation)*HLOOKUP('CDO Param'!C$12,$C$4:$E$1004,$A509,FALSE) + SQRT(1-Correlation)*G509</f>
        <v>2.2338270609633422</v>
      </c>
      <c r="AO509">
        <f>SQRT(Correlation)*$F509 + SQRT('CDO Param'!D$17 - Correlation)*HLOOKUP('CDO Param'!D$12,$C$4:$E$1004,$A509,FALSE) + SQRT(1-Correlation)*H509</f>
        <v>0.53787407147230448</v>
      </c>
      <c r="AP509">
        <f>SQRT(Correlation)*$F509 + SQRT('CDO Param'!E$17 - Correlation)*HLOOKUP('CDO Param'!E$12,$C$4:$E$1004,$A509,FALSE) + SQRT(1-Correlation)*I509</f>
        <v>-0.1246516218746333</v>
      </c>
      <c r="AQ509">
        <f>SQRT(Correlation)*$F509 + SQRT('CDO Param'!F$17 - Correlation)*HLOOKUP('CDO Param'!F$12,$C$4:$E$1004,$A509,FALSE) + SQRT(1-Correlation)*J509</f>
        <v>-0.95546797551084961</v>
      </c>
      <c r="AR509">
        <f>SQRT(Correlation)*$F509 + SQRT('CDO Param'!G$17 - Correlation)*HLOOKUP('CDO Param'!G$12,$C$4:$E$1004,$A509,FALSE) + SQRT(1-Correlation)*K509</f>
        <v>1.6566859570498305</v>
      </c>
      <c r="AS509">
        <f>SQRT(Correlation)*$F509 + SQRT('CDO Param'!H$17 - Correlation)*HLOOKUP('CDO Param'!H$12,$C$4:$E$1004,$A509,FALSE) + SQRT(1-Correlation)*L509</f>
        <v>0.1512713808677012</v>
      </c>
      <c r="AT509">
        <f>SQRT(Correlation)*$F509 + SQRT('CDO Param'!I$17 - Correlation)*HLOOKUP('CDO Param'!I$12,$C$4:$E$1004,$A509,FALSE) + SQRT(1-Correlation)*M509</f>
        <v>-0.58142150836593365</v>
      </c>
      <c r="AU509">
        <f>SQRT(Correlation)*$F509 + SQRT('CDO Param'!J$17 - Correlation)*HLOOKUP('CDO Param'!J$12,$C$4:$E$1004,$A509,FALSE) + SQRT(1-Correlation)*N509</f>
        <v>0.13259996512314198</v>
      </c>
      <c r="AV509">
        <f>SQRT(Correlation)*$F509 + SQRT('CDO Param'!K$17 - Correlation)*HLOOKUP('CDO Param'!K$12,$C$4:$E$1004,$A509,FALSE) + SQRT(1-Correlation)*O509</f>
        <v>-0.46528960440459655</v>
      </c>
      <c r="AW509">
        <f>SQRT(Correlation)*$F509 + SQRT('CDO Param'!L$17 - Correlation)*HLOOKUP('CDO Param'!L$12,$C$4:$E$1004,$A509,FALSE) + SQRT(1-Correlation)*P509</f>
        <v>0.28006926129991394</v>
      </c>
      <c r="AY509" s="3">
        <f>IF(AN509&lt;'CDO Param'!C$15,1,0)</f>
        <v>0</v>
      </c>
      <c r="AZ509" s="3">
        <f>IF(AO509&lt;'CDO Param'!D$15,1,0)</f>
        <v>0</v>
      </c>
      <c r="BA509" s="3">
        <f>IF(AP509&lt;'CDO Param'!E$15,1,0)</f>
        <v>0</v>
      </c>
      <c r="BB509" s="3">
        <f>IF(AQ509&lt;'CDO Param'!F$15,1,0)</f>
        <v>1</v>
      </c>
      <c r="BC509" s="3">
        <f>IF(AR509&lt;'CDO Param'!G$15,1,0)</f>
        <v>0</v>
      </c>
      <c r="BD509" s="3">
        <f>IF(AS509&lt;'CDO Param'!H$15,1,0)</f>
        <v>0</v>
      </c>
      <c r="BE509" s="3">
        <f>IF(AT509&lt;'CDO Param'!I$15,1,0)</f>
        <v>0</v>
      </c>
      <c r="BF509" s="3">
        <f>IF(AU509&lt;'CDO Param'!J$15,1,0)</f>
        <v>0</v>
      </c>
      <c r="BG509" s="3">
        <f>IF(AV509&lt;'CDO Param'!K$15,1,0)</f>
        <v>0</v>
      </c>
      <c r="BH509" s="3">
        <f>IF(AW509&lt;'CDO Param'!L$15,1,0)</f>
        <v>0</v>
      </c>
      <c r="BJ509" s="37">
        <f>AY509*'CDO Param'!C$6*AC509</f>
        <v>0</v>
      </c>
      <c r="BK509" s="37">
        <f>AZ509*'CDO Param'!D$6*AD509</f>
        <v>0</v>
      </c>
      <c r="BL509" s="37">
        <f>BA509*'CDO Param'!E$6*AE509</f>
        <v>0</v>
      </c>
      <c r="BM509" s="37">
        <f>BB509*'CDO Param'!F$6*AF509</f>
        <v>8656.4007990893679</v>
      </c>
      <c r="BN509" s="37">
        <f>BC509*'CDO Param'!G$6*AG509</f>
        <v>0</v>
      </c>
      <c r="BO509" s="37">
        <f>BD509*'CDO Param'!H$6*AH509</f>
        <v>0</v>
      </c>
      <c r="BP509" s="37">
        <f>BE509*'CDO Param'!I$6*AI509</f>
        <v>0</v>
      </c>
      <c r="BQ509" s="37">
        <f>BF509*'CDO Param'!J$6*AJ509</f>
        <v>0</v>
      </c>
      <c r="BR509" s="37">
        <f>BG509*'CDO Param'!K$6*AK509</f>
        <v>0</v>
      </c>
      <c r="BS509" s="37">
        <f>BH509*'CDO Param'!L$6*AL509</f>
        <v>0</v>
      </c>
      <c r="BU509" s="38">
        <f t="shared" si="41"/>
        <v>8656.4007990893679</v>
      </c>
      <c r="BV509" s="38">
        <f>AVERAGE(BU$5:BU509)</f>
        <v>7619.4710529142631</v>
      </c>
      <c r="CF509" s="5">
        <f>BU509/'CDO Param'!$M$6</f>
        <v>9.0170841657180908E-2</v>
      </c>
      <c r="CG509" s="5">
        <f t="shared" si="42"/>
        <v>0.02</v>
      </c>
      <c r="CH509" s="5">
        <f t="shared" si="43"/>
        <v>1</v>
      </c>
    </row>
    <row r="510" spans="1:86" x14ac:dyDescent="0.2">
      <c r="A510" s="3">
        <v>507</v>
      </c>
      <c r="B510" s="3">
        <v>506</v>
      </c>
      <c r="C510">
        <v>-1.0174267117690761</v>
      </c>
      <c r="D510">
        <v>0.31262970878742635</v>
      </c>
      <c r="E510">
        <v>-1.8084847397403792</v>
      </c>
      <c r="F510">
        <v>-0.62716821958019864</v>
      </c>
      <c r="G510">
        <v>-8.2445694715715945E-2</v>
      </c>
      <c r="H510">
        <v>-0.44670741772279143</v>
      </c>
      <c r="I510">
        <v>-2.096539901685901</v>
      </c>
      <c r="J510">
        <v>0.88494971350883134</v>
      </c>
      <c r="K510">
        <v>0.6295431376202032</v>
      </c>
      <c r="L510">
        <v>0.25207782528013922</v>
      </c>
      <c r="M510">
        <v>1.688385964371264</v>
      </c>
      <c r="N510">
        <v>-0.12932673598697875</v>
      </c>
      <c r="O510">
        <v>0.74395188676135149</v>
      </c>
      <c r="P510">
        <v>-0.26493808036320843</v>
      </c>
      <c r="R510" s="33">
        <v>0.32091770242942391</v>
      </c>
      <c r="S510" s="33">
        <v>0.66382473132751174</v>
      </c>
      <c r="T510" s="33">
        <v>0.90225942148932226</v>
      </c>
      <c r="U510" s="33">
        <v>0.27409697103970543</v>
      </c>
      <c r="V510" s="33">
        <v>0.74779226432917278</v>
      </c>
      <c r="W510" s="33">
        <v>0.14458658040714756</v>
      </c>
      <c r="X510" s="33">
        <v>6.6656902929142545E-2</v>
      </c>
      <c r="Y510" s="33">
        <v>0.30256753009863546</v>
      </c>
      <c r="Z510" s="33">
        <v>0.25247836776658816</v>
      </c>
      <c r="AA510" s="33">
        <v>0.40392705304731014</v>
      </c>
      <c r="AC510" s="36">
        <f t="shared" si="45"/>
        <v>0.21690799404441252</v>
      </c>
      <c r="AD510" s="36">
        <f t="shared" si="45"/>
        <v>0.76184200299692695</v>
      </c>
      <c r="AE510" s="36">
        <f t="shared" si="45"/>
        <v>0.98320610302554878</v>
      </c>
      <c r="AF510" s="36">
        <f t="shared" si="45"/>
        <v>0.15689334812314051</v>
      </c>
      <c r="AG510" s="36">
        <f t="shared" si="45"/>
        <v>0.86819823511906968</v>
      </c>
      <c r="AH510" s="36">
        <f t="shared" si="44"/>
        <v>3.9736176611878615E-2</v>
      </c>
      <c r="AI510" s="36">
        <f t="shared" si="44"/>
        <v>7.2002351768971733E-3</v>
      </c>
      <c r="AJ510" s="36">
        <f t="shared" si="44"/>
        <v>0.19241170996676901</v>
      </c>
      <c r="AK510" s="36">
        <f t="shared" si="44"/>
        <v>0.13209967733784184</v>
      </c>
      <c r="AL510" s="36">
        <f t="shared" si="44"/>
        <v>0.34065449037711865</v>
      </c>
      <c r="AN510">
        <f>SQRT(Correlation)*$F510 + SQRT('CDO Param'!C$17 - Correlation)*HLOOKUP('CDO Param'!C$12,$C$4:$E$1004,$A510,FALSE) + SQRT(1-Correlation)*G510</f>
        <v>-0.23233034115078216</v>
      </c>
      <c r="AO510">
        <f>SQRT(Correlation)*$F510 + SQRT('CDO Param'!D$17 - Correlation)*HLOOKUP('CDO Param'!D$12,$C$4:$E$1004,$A510,FALSE) + SQRT(1-Correlation)*H510</f>
        <v>-0.57789935388669722</v>
      </c>
      <c r="AP510">
        <f>SQRT(Correlation)*$F510 + SQRT('CDO Param'!E$17 - Correlation)*HLOOKUP('CDO Param'!E$12,$C$4:$E$1004,$A510,FALSE) + SQRT(1-Correlation)*I510</f>
        <v>-2.456466199078001</v>
      </c>
      <c r="AQ510">
        <f>SQRT(Correlation)*$F510 + SQRT('CDO Param'!F$17 - Correlation)*HLOOKUP('CDO Param'!F$12,$C$4:$E$1004,$A510,FALSE) + SQRT(1-Correlation)*J510</f>
        <v>0.23681952639276127</v>
      </c>
      <c r="AR510">
        <f>SQRT(Correlation)*$F510 + SQRT('CDO Param'!G$17 - Correlation)*HLOOKUP('CDO Param'!G$12,$C$4:$E$1004,$A510,FALSE) + SQRT(1-Correlation)*K510</f>
        <v>-5.4804263650513052E-3</v>
      </c>
      <c r="AS510">
        <f>SQRT(Correlation)*$F510 + SQRT('CDO Param'!H$17 - Correlation)*HLOOKUP('CDO Param'!H$12,$C$4:$E$1004,$A510,FALSE) + SQRT(1-Correlation)*L510</f>
        <v>8.5026535074352705E-2</v>
      </c>
      <c r="AT510">
        <f>SQRT(Correlation)*$F510 + SQRT('CDO Param'!I$17 - Correlation)*HLOOKUP('CDO Param'!I$12,$C$4:$E$1004,$A510,FALSE) + SQRT(1-Correlation)*M510</f>
        <v>0.99902607863427395</v>
      </c>
      <c r="AU510">
        <f>SQRT(Correlation)*$F510 + SQRT('CDO Param'!J$17 - Correlation)*HLOOKUP('CDO Param'!J$12,$C$4:$E$1004,$A510,FALSE) + SQRT(1-Correlation)*N510</f>
        <v>-0.59020392507435582</v>
      </c>
      <c r="AV510">
        <f>SQRT(Correlation)*$F510 + SQRT('CDO Param'!K$17 - Correlation)*HLOOKUP('CDO Param'!K$12,$C$4:$E$1004,$A510,FALSE) + SQRT(1-Correlation)*O510</f>
        <v>0.23826091887154049</v>
      </c>
      <c r="AW510">
        <f>SQRT(Correlation)*$F510 + SQRT('CDO Param'!L$17 - Correlation)*HLOOKUP('CDO Param'!L$12,$C$4:$E$1004,$A510,FALSE) + SQRT(1-Correlation)*P510</f>
        <v>-0.71885614251026142</v>
      </c>
      <c r="AY510" s="3">
        <f>IF(AN510&lt;'CDO Param'!C$15,1,0)</f>
        <v>0</v>
      </c>
      <c r="AZ510" s="3">
        <f>IF(AO510&lt;'CDO Param'!D$15,1,0)</f>
        <v>0</v>
      </c>
      <c r="BA510" s="3">
        <f>IF(AP510&lt;'CDO Param'!E$15,1,0)</f>
        <v>1</v>
      </c>
      <c r="BB510" s="3">
        <f>IF(AQ510&lt;'CDO Param'!F$15,1,0)</f>
        <v>0</v>
      </c>
      <c r="BC510" s="3">
        <f>IF(AR510&lt;'CDO Param'!G$15,1,0)</f>
        <v>1</v>
      </c>
      <c r="BD510" s="3">
        <f>IF(AS510&lt;'CDO Param'!H$15,1,0)</f>
        <v>0</v>
      </c>
      <c r="BE510" s="3">
        <f>IF(AT510&lt;'CDO Param'!I$15,1,0)</f>
        <v>0</v>
      </c>
      <c r="BF510" s="3">
        <f>IF(AU510&lt;'CDO Param'!J$15,1,0)</f>
        <v>0</v>
      </c>
      <c r="BG510" s="3">
        <f>IF(AV510&lt;'CDO Param'!K$15,1,0)</f>
        <v>0</v>
      </c>
      <c r="BH510" s="3">
        <f>IF(AW510&lt;'CDO Param'!L$15,1,0)</f>
        <v>1</v>
      </c>
      <c r="BJ510" s="37">
        <f>AY510*'CDO Param'!C$6*AC510</f>
        <v>0</v>
      </c>
      <c r="BK510" s="37">
        <f>AZ510*'CDO Param'!D$6*AD510</f>
        <v>0</v>
      </c>
      <c r="BL510" s="37">
        <f>BA510*'CDO Param'!E$6*AE510</f>
        <v>9832.0610302554887</v>
      </c>
      <c r="BM510" s="37">
        <f>BB510*'CDO Param'!F$6*AF510</f>
        <v>0</v>
      </c>
      <c r="BN510" s="37">
        <f>BC510*'CDO Param'!G$6*AG510</f>
        <v>8681.9823511906961</v>
      </c>
      <c r="BO510" s="37">
        <f>BD510*'CDO Param'!H$6*AH510</f>
        <v>0</v>
      </c>
      <c r="BP510" s="37">
        <f>BE510*'CDO Param'!I$6*AI510</f>
        <v>0</v>
      </c>
      <c r="BQ510" s="37">
        <f>BF510*'CDO Param'!J$6*AJ510</f>
        <v>0</v>
      </c>
      <c r="BR510" s="37">
        <f>BG510*'CDO Param'!K$6*AK510</f>
        <v>0</v>
      </c>
      <c r="BS510" s="37">
        <f>BH510*'CDO Param'!L$6*AL510</f>
        <v>3406.5449037711865</v>
      </c>
      <c r="BU510" s="38">
        <f t="shared" si="41"/>
        <v>21920.588285217375</v>
      </c>
      <c r="BV510" s="38">
        <f>AVERAGE(BU$5:BU510)</f>
        <v>7647.7341304484589</v>
      </c>
      <c r="CF510" s="5">
        <f>BU510/'CDO Param'!$M$6</f>
        <v>0.22833946130434765</v>
      </c>
      <c r="CG510" s="5">
        <f t="shared" si="42"/>
        <v>0.02</v>
      </c>
      <c r="CH510" s="5">
        <f t="shared" si="43"/>
        <v>1</v>
      </c>
    </row>
    <row r="511" spans="1:86" x14ac:dyDescent="0.2">
      <c r="A511" s="3">
        <v>508</v>
      </c>
      <c r="B511" s="3">
        <v>507</v>
      </c>
      <c r="C511">
        <v>0.38880557440279517</v>
      </c>
      <c r="D511">
        <v>0.54183374231797643</v>
      </c>
      <c r="E511">
        <v>-0.52170662456774153</v>
      </c>
      <c r="F511">
        <v>-0.7340054253290873</v>
      </c>
      <c r="G511">
        <v>-0.36096480471314862</v>
      </c>
      <c r="H511">
        <v>0.73934870670200326</v>
      </c>
      <c r="I511">
        <v>1.6783587852842174</v>
      </c>
      <c r="J511">
        <v>-1.057155714079272</v>
      </c>
      <c r="K511">
        <v>0.5888182386115659</v>
      </c>
      <c r="L511">
        <v>0.81308371591148898</v>
      </c>
      <c r="M511">
        <v>0.58069417718797922</v>
      </c>
      <c r="N511">
        <v>1.183711901830975</v>
      </c>
      <c r="O511">
        <v>-0.39298356568906456</v>
      </c>
      <c r="P511">
        <v>0.88851038526627235</v>
      </c>
      <c r="R511" s="33">
        <v>0.80198056614118651</v>
      </c>
      <c r="S511" s="33">
        <v>0.88737513492227305</v>
      </c>
      <c r="T511" s="33">
        <v>0.11389263864322223</v>
      </c>
      <c r="U511" s="33">
        <v>0.1935776766359702</v>
      </c>
      <c r="V511" s="33">
        <v>0.46001122075133549</v>
      </c>
      <c r="W511" s="33">
        <v>0.40858716769543812</v>
      </c>
      <c r="X511" s="33">
        <v>0.12452745722817604</v>
      </c>
      <c r="Y511" s="33">
        <v>0.93297363395475486</v>
      </c>
      <c r="Z511" s="33">
        <v>0.48786587756493405</v>
      </c>
      <c r="AA511" s="33">
        <v>0.56180423384616351</v>
      </c>
      <c r="AC511" s="36">
        <f t="shared" si="45"/>
        <v>0.92129925656284972</v>
      </c>
      <c r="AD511" s="36">
        <f t="shared" si="45"/>
        <v>0.97704277036117104</v>
      </c>
      <c r="AE511" s="36">
        <f t="shared" si="45"/>
        <v>2.353024559381748E-2</v>
      </c>
      <c r="AF511" s="36">
        <f t="shared" si="45"/>
        <v>7.4944709056520717E-2</v>
      </c>
      <c r="AG511" s="36">
        <f t="shared" si="45"/>
        <v>0.43260430045703641</v>
      </c>
      <c r="AH511" s="36">
        <f t="shared" si="44"/>
        <v>0.34810529473945173</v>
      </c>
      <c r="AI511" s="36">
        <f t="shared" si="44"/>
        <v>2.8636694101556847E-2</v>
      </c>
      <c r="AJ511" s="36">
        <f t="shared" si="44"/>
        <v>0.99271102395135991</v>
      </c>
      <c r="AK511" s="36">
        <f t="shared" si="44"/>
        <v>0.47948720515776744</v>
      </c>
      <c r="AL511" s="36">
        <f t="shared" si="44"/>
        <v>0.60367857643300249</v>
      </c>
      <c r="AN511">
        <f>SQRT(Correlation)*$F511 + SQRT('CDO Param'!C$17 - Correlation)*HLOOKUP('CDO Param'!C$12,$C$4:$E$1004,$A511,FALSE) + SQRT(1-Correlation)*G511</f>
        <v>-0.49792731461774059</v>
      </c>
      <c r="AO511">
        <f>SQRT(Correlation)*$F511 + SQRT('CDO Param'!D$17 - Correlation)*HLOOKUP('CDO Param'!D$12,$C$4:$E$1004,$A511,FALSE) + SQRT(1-Correlation)*H511</f>
        <v>0.54592173628112728</v>
      </c>
      <c r="AP511">
        <f>SQRT(Correlation)*$F511 + SQRT('CDO Param'!E$17 - Correlation)*HLOOKUP('CDO Param'!E$12,$C$4:$E$1004,$A511,FALSE) + SQRT(1-Correlation)*I511</f>
        <v>1.4629863376619709</v>
      </c>
      <c r="AQ511">
        <f>SQRT(Correlation)*$F511 + SQRT('CDO Param'!F$17 - Correlation)*HLOOKUP('CDO Param'!F$12,$C$4:$E$1004,$A511,FALSE) + SQRT(1-Correlation)*J511</f>
        <v>-1.351676012966269</v>
      </c>
      <c r="AR511">
        <f>SQRT(Correlation)*$F511 + SQRT('CDO Param'!G$17 - Correlation)*HLOOKUP('CDO Param'!G$12,$C$4:$E$1004,$A511,FALSE) + SQRT(1-Correlation)*K511</f>
        <v>0.20983198497771532</v>
      </c>
      <c r="AS511">
        <f>SQRT(Correlation)*$F511 + SQRT('CDO Param'!H$17 - Correlation)*HLOOKUP('CDO Param'!H$12,$C$4:$E$1004,$A511,FALSE) + SQRT(1-Correlation)*L511</f>
        <v>0.61587290799976724</v>
      </c>
      <c r="AT511">
        <f>SQRT(Correlation)*$F511 + SQRT('CDO Param'!I$17 - Correlation)*HLOOKUP('CDO Param'!I$12,$C$4:$E$1004,$A511,FALSE) + SQRT(1-Correlation)*M511</f>
        <v>0.20212482359282208</v>
      </c>
      <c r="AU511">
        <f>SQRT(Correlation)*$F511 + SQRT('CDO Param'!J$17 - Correlation)*HLOOKUP('CDO Param'!J$12,$C$4:$E$1004,$A511,FALSE) + SQRT(1-Correlation)*N511</f>
        <v>0.99372310089714078</v>
      </c>
      <c r="AV511">
        <f>SQRT(Correlation)*$F511 + SQRT('CDO Param'!K$17 - Correlation)*HLOOKUP('CDO Param'!K$12,$C$4:$E$1004,$A511,FALSE) + SQRT(1-Correlation)*O511</f>
        <v>-0.50206155525106699</v>
      </c>
      <c r="AW511">
        <f>SQRT(Correlation)*$F511 + SQRT('CDO Param'!L$17 - Correlation)*HLOOKUP('CDO Param'!L$12,$C$4:$E$1004,$A511,FALSE) + SQRT(1-Correlation)*P511</f>
        <v>0.71367035257302525</v>
      </c>
      <c r="AY511" s="3">
        <f>IF(AN511&lt;'CDO Param'!C$15,1,0)</f>
        <v>0</v>
      </c>
      <c r="AZ511" s="3">
        <f>IF(AO511&lt;'CDO Param'!D$15,1,0)</f>
        <v>0</v>
      </c>
      <c r="BA511" s="3">
        <f>IF(AP511&lt;'CDO Param'!E$15,1,0)</f>
        <v>0</v>
      </c>
      <c r="BB511" s="3">
        <f>IF(AQ511&lt;'CDO Param'!F$15,1,0)</f>
        <v>1</v>
      </c>
      <c r="BC511" s="3">
        <f>IF(AR511&lt;'CDO Param'!G$15,1,0)</f>
        <v>0</v>
      </c>
      <c r="BD511" s="3">
        <f>IF(AS511&lt;'CDO Param'!H$15,1,0)</f>
        <v>0</v>
      </c>
      <c r="BE511" s="3">
        <f>IF(AT511&lt;'CDO Param'!I$15,1,0)</f>
        <v>0</v>
      </c>
      <c r="BF511" s="3">
        <f>IF(AU511&lt;'CDO Param'!J$15,1,0)</f>
        <v>0</v>
      </c>
      <c r="BG511" s="3">
        <f>IF(AV511&lt;'CDO Param'!K$15,1,0)</f>
        <v>0</v>
      </c>
      <c r="BH511" s="3">
        <f>IF(AW511&lt;'CDO Param'!L$15,1,0)</f>
        <v>0</v>
      </c>
      <c r="BJ511" s="37">
        <f>AY511*'CDO Param'!C$6*AC511</f>
        <v>0</v>
      </c>
      <c r="BK511" s="37">
        <f>AZ511*'CDO Param'!D$6*AD511</f>
        <v>0</v>
      </c>
      <c r="BL511" s="37">
        <f>BA511*'CDO Param'!E$6*AE511</f>
        <v>0</v>
      </c>
      <c r="BM511" s="37">
        <f>BB511*'CDO Param'!F$6*AF511</f>
        <v>749.44709056520719</v>
      </c>
      <c r="BN511" s="37">
        <f>BC511*'CDO Param'!G$6*AG511</f>
        <v>0</v>
      </c>
      <c r="BO511" s="37">
        <f>BD511*'CDO Param'!H$6*AH511</f>
        <v>0</v>
      </c>
      <c r="BP511" s="37">
        <f>BE511*'CDO Param'!I$6*AI511</f>
        <v>0</v>
      </c>
      <c r="BQ511" s="37">
        <f>BF511*'CDO Param'!J$6*AJ511</f>
        <v>0</v>
      </c>
      <c r="BR511" s="37">
        <f>BG511*'CDO Param'!K$6*AK511</f>
        <v>0</v>
      </c>
      <c r="BS511" s="37">
        <f>BH511*'CDO Param'!L$6*AL511</f>
        <v>0</v>
      </c>
      <c r="BU511" s="38">
        <f t="shared" si="41"/>
        <v>749.44709056520719</v>
      </c>
      <c r="BV511" s="38">
        <f>AVERAGE(BU$5:BU511)</f>
        <v>7634.1280416123973</v>
      </c>
      <c r="CF511" s="5">
        <f>BU511/'CDO Param'!$M$6</f>
        <v>7.8067405267209086E-3</v>
      </c>
      <c r="CG511" s="5">
        <f t="shared" si="42"/>
        <v>0</v>
      </c>
      <c r="CH511" s="5">
        <f t="shared" si="43"/>
        <v>0</v>
      </c>
    </row>
    <row r="512" spans="1:86" x14ac:dyDescent="0.2">
      <c r="A512" s="3">
        <v>509</v>
      </c>
      <c r="B512" s="3">
        <v>508</v>
      </c>
      <c r="C512">
        <v>1.0513053894101176</v>
      </c>
      <c r="D512">
        <v>1.0664552974049002</v>
      </c>
      <c r="E512">
        <v>0.73233195507782511</v>
      </c>
      <c r="F512">
        <v>0.77870367931609508</v>
      </c>
      <c r="G512">
        <v>0.76906530921405647</v>
      </c>
      <c r="H512">
        <v>1.1563838597794529</v>
      </c>
      <c r="I512">
        <v>1.4830038708169013</v>
      </c>
      <c r="J512">
        <v>0.53079702411196195</v>
      </c>
      <c r="K512">
        <v>-0.7867743079259526</v>
      </c>
      <c r="L512">
        <v>-0.29504462872864679</v>
      </c>
      <c r="M512">
        <v>0.12338546184764709</v>
      </c>
      <c r="N512">
        <v>0.54687916417606175</v>
      </c>
      <c r="O512">
        <v>-7.0676833274774253E-2</v>
      </c>
      <c r="P512">
        <v>2.9702641768381</v>
      </c>
      <c r="R512" s="33">
        <v>0.2437582524697102</v>
      </c>
      <c r="S512" s="33">
        <v>0.84494925841919577</v>
      </c>
      <c r="T512" s="33">
        <v>6.2186251423408397E-2</v>
      </c>
      <c r="U512" s="33">
        <v>0.16432767322488487</v>
      </c>
      <c r="V512" s="33">
        <v>0.85520389063991786</v>
      </c>
      <c r="W512" s="33">
        <v>0.4117899850997096</v>
      </c>
      <c r="X512" s="33">
        <v>0.95427957081900894</v>
      </c>
      <c r="Y512" s="33">
        <v>0.57674675508250794</v>
      </c>
      <c r="Z512" s="33">
        <v>0.38271267171144147</v>
      </c>
      <c r="AA512" s="33">
        <v>0.25187345419631968</v>
      </c>
      <c r="AC512" s="36">
        <f t="shared" si="45"/>
        <v>0.12265935702386412</v>
      </c>
      <c r="AD512" s="36">
        <f t="shared" si="45"/>
        <v>0.95370805877492004</v>
      </c>
      <c r="AE512" s="36">
        <f t="shared" si="45"/>
        <v>6.1732666044270103E-3</v>
      </c>
      <c r="AF512" s="36">
        <f t="shared" si="45"/>
        <v>5.2543360524332422E-2</v>
      </c>
      <c r="AG512" s="36">
        <f t="shared" si="45"/>
        <v>0.9601377110270144</v>
      </c>
      <c r="AH512" s="36">
        <f t="shared" si="44"/>
        <v>0.3532500576550468</v>
      </c>
      <c r="AI512" s="36">
        <f t="shared" si="44"/>
        <v>0.99687991638727402</v>
      </c>
      <c r="AJ512" s="36">
        <f t="shared" si="44"/>
        <v>0.62818699430660918</v>
      </c>
      <c r="AK512" s="36">
        <f t="shared" si="44"/>
        <v>0.30730939787379408</v>
      </c>
      <c r="AL512" s="36">
        <f t="shared" si="44"/>
        <v>0.13143422023961801</v>
      </c>
      <c r="AN512">
        <f>SQRT(Correlation)*$F512 + SQRT('CDO Param'!C$17 - Correlation)*HLOOKUP('CDO Param'!C$12,$C$4:$E$1004,$A512,FALSE) + SQRT(1-Correlation)*G512</f>
        <v>1.1266666933861145</v>
      </c>
      <c r="AO512">
        <f>SQRT(Correlation)*$F512 + SQRT('CDO Param'!D$17 - Correlation)*HLOOKUP('CDO Param'!D$12,$C$4:$E$1004,$A512,FALSE) + SQRT(1-Correlation)*H512</f>
        <v>1.4941093333326392</v>
      </c>
      <c r="AP512">
        <f>SQRT(Correlation)*$F512 + SQRT('CDO Param'!E$17 - Correlation)*HLOOKUP('CDO Param'!E$12,$C$4:$E$1004,$A512,FALSE) + SQRT(1-Correlation)*I512</f>
        <v>1.931297989323586</v>
      </c>
      <c r="AQ512">
        <f>SQRT(Correlation)*$F512 + SQRT('CDO Param'!F$17 - Correlation)*HLOOKUP('CDO Param'!F$12,$C$4:$E$1004,$A512,FALSE) + SQRT(1-Correlation)*J512</f>
        <v>0.91356039969408898</v>
      </c>
      <c r="AR512">
        <f>SQRT(Correlation)*$F512 + SQRT('CDO Param'!G$17 - Correlation)*HLOOKUP('CDO Param'!G$12,$C$4:$E$1004,$A512,FALSE) + SQRT(1-Correlation)*K512</f>
        <v>-0.3363975170004484</v>
      </c>
      <c r="AS512">
        <f>SQRT(Correlation)*$F512 + SQRT('CDO Param'!H$17 - Correlation)*HLOOKUP('CDO Param'!H$12,$C$4:$E$1004,$A512,FALSE) + SQRT(1-Correlation)*L512</f>
        <v>0.11716336797030313</v>
      </c>
      <c r="AT512">
        <f>SQRT(Correlation)*$F512 + SQRT('CDO Param'!I$17 - Correlation)*HLOOKUP('CDO Param'!I$12,$C$4:$E$1004,$A512,FALSE) + SQRT(1-Correlation)*M512</f>
        <v>0.52705585514126652</v>
      </c>
      <c r="AU512">
        <f>SQRT(Correlation)*$F512 + SQRT('CDO Param'!J$17 - Correlation)*HLOOKUP('CDO Param'!J$12,$C$4:$E$1004,$A512,FALSE) + SQRT(1-Correlation)*N512</f>
        <v>1.0432121152409843</v>
      </c>
      <c r="AV512">
        <f>SQRT(Correlation)*$F512 + SQRT('CDO Param'!K$17 - Correlation)*HLOOKUP('CDO Param'!K$12,$C$4:$E$1004,$A512,FALSE) + SQRT(1-Correlation)*O512</f>
        <v>0.45734705484845067</v>
      </c>
      <c r="AW512">
        <f>SQRT(Correlation)*$F512 + SQRT('CDO Param'!L$17 - Correlation)*HLOOKUP('CDO Param'!L$12,$C$4:$E$1004,$A512,FALSE) + SQRT(1-Correlation)*P512</f>
        <v>3.342237001499393</v>
      </c>
      <c r="AY512" s="3">
        <f>IF(AN512&lt;'CDO Param'!C$15,1,0)</f>
        <v>0</v>
      </c>
      <c r="AZ512" s="3">
        <f>IF(AO512&lt;'CDO Param'!D$15,1,0)</f>
        <v>0</v>
      </c>
      <c r="BA512" s="3">
        <f>IF(AP512&lt;'CDO Param'!E$15,1,0)</f>
        <v>0</v>
      </c>
      <c r="BB512" s="3">
        <f>IF(AQ512&lt;'CDO Param'!F$15,1,0)</f>
        <v>0</v>
      </c>
      <c r="BC512" s="3">
        <f>IF(AR512&lt;'CDO Param'!G$15,1,0)</f>
        <v>1</v>
      </c>
      <c r="BD512" s="3">
        <f>IF(AS512&lt;'CDO Param'!H$15,1,0)</f>
        <v>0</v>
      </c>
      <c r="BE512" s="3">
        <f>IF(AT512&lt;'CDO Param'!I$15,1,0)</f>
        <v>0</v>
      </c>
      <c r="BF512" s="3">
        <f>IF(AU512&lt;'CDO Param'!J$15,1,0)</f>
        <v>0</v>
      </c>
      <c r="BG512" s="3">
        <f>IF(AV512&lt;'CDO Param'!K$15,1,0)</f>
        <v>0</v>
      </c>
      <c r="BH512" s="3">
        <f>IF(AW512&lt;'CDO Param'!L$15,1,0)</f>
        <v>0</v>
      </c>
      <c r="BJ512" s="37">
        <f>AY512*'CDO Param'!C$6*AC512</f>
        <v>0</v>
      </c>
      <c r="BK512" s="37">
        <f>AZ512*'CDO Param'!D$6*AD512</f>
        <v>0</v>
      </c>
      <c r="BL512" s="37">
        <f>BA512*'CDO Param'!E$6*AE512</f>
        <v>0</v>
      </c>
      <c r="BM512" s="37">
        <f>BB512*'CDO Param'!F$6*AF512</f>
        <v>0</v>
      </c>
      <c r="BN512" s="37">
        <f>BC512*'CDO Param'!G$6*AG512</f>
        <v>9601.3771102701448</v>
      </c>
      <c r="BO512" s="37">
        <f>BD512*'CDO Param'!H$6*AH512</f>
        <v>0</v>
      </c>
      <c r="BP512" s="37">
        <f>BE512*'CDO Param'!I$6*AI512</f>
        <v>0</v>
      </c>
      <c r="BQ512" s="37">
        <f>BF512*'CDO Param'!J$6*AJ512</f>
        <v>0</v>
      </c>
      <c r="BR512" s="37">
        <f>BG512*'CDO Param'!K$6*AK512</f>
        <v>0</v>
      </c>
      <c r="BS512" s="37">
        <f>BH512*'CDO Param'!L$6*AL512</f>
        <v>0</v>
      </c>
      <c r="BU512" s="38">
        <f t="shared" si="41"/>
        <v>9601.3771102701448</v>
      </c>
      <c r="BV512" s="38">
        <f>AVERAGE(BU$5:BU512)</f>
        <v>7638.0005791491258</v>
      </c>
      <c r="CF512" s="5">
        <f>BU512/'CDO Param'!$M$6</f>
        <v>0.10001434489864734</v>
      </c>
      <c r="CG512" s="5">
        <f t="shared" si="42"/>
        <v>0.02</v>
      </c>
      <c r="CH512" s="5">
        <f t="shared" si="43"/>
        <v>1</v>
      </c>
    </row>
    <row r="513" spans="1:86" x14ac:dyDescent="0.2">
      <c r="A513" s="3">
        <v>510</v>
      </c>
      <c r="B513" s="3">
        <v>509</v>
      </c>
      <c r="C513">
        <v>2.5367626221850514</v>
      </c>
      <c r="D513">
        <v>-1.5183968571363948</v>
      </c>
      <c r="E513">
        <v>-0.42906549424515106</v>
      </c>
      <c r="F513">
        <v>2.0378956833155826</v>
      </c>
      <c r="G513">
        <v>0.67119799496140331</v>
      </c>
      <c r="H513">
        <v>0.37965378396620508</v>
      </c>
      <c r="I513">
        <v>-0.72342345447395928</v>
      </c>
      <c r="J513">
        <v>0.72403281592414714</v>
      </c>
      <c r="K513">
        <v>-0.30224782676668838</v>
      </c>
      <c r="L513">
        <v>-0.3596403530536918</v>
      </c>
      <c r="M513">
        <v>-1.3146723176760133</v>
      </c>
      <c r="N513">
        <v>-1.4685201676911674</v>
      </c>
      <c r="O513">
        <v>2.2677704691886902</v>
      </c>
      <c r="P513">
        <v>0.98188820629729889</v>
      </c>
      <c r="R513" s="33">
        <v>0.23714467754454568</v>
      </c>
      <c r="S513" s="33">
        <v>0.69059549117954233</v>
      </c>
      <c r="T513" s="33">
        <v>0.83842025456876501</v>
      </c>
      <c r="U513" s="33">
        <v>0.32921853723433731</v>
      </c>
      <c r="V513" s="33">
        <v>0.17595529750732486</v>
      </c>
      <c r="W513" s="33">
        <v>0.2806852056089254</v>
      </c>
      <c r="X513" s="33">
        <v>0.47625066920940329</v>
      </c>
      <c r="Y513" s="33">
        <v>0.34499740244122101</v>
      </c>
      <c r="Z513" s="33">
        <v>0.37134282960153314</v>
      </c>
      <c r="AA513" s="33">
        <v>0.15893711296792007</v>
      </c>
      <c r="AC513" s="36">
        <f t="shared" si="45"/>
        <v>0.11572048955082714</v>
      </c>
      <c r="AD513" s="36">
        <f t="shared" si="45"/>
        <v>0.79860196331301414</v>
      </c>
      <c r="AE513" s="36">
        <f t="shared" si="45"/>
        <v>0.94935139812574931</v>
      </c>
      <c r="AF513" s="36">
        <f t="shared" si="45"/>
        <v>0.22837351789692037</v>
      </c>
      <c r="AG513" s="36">
        <f t="shared" si="45"/>
        <v>6.0960839205811738E-2</v>
      </c>
      <c r="AH513" s="36">
        <f t="shared" si="44"/>
        <v>0.16483071723417997</v>
      </c>
      <c r="AI513" s="36">
        <f t="shared" si="44"/>
        <v>0.45988671440593781</v>
      </c>
      <c r="AJ513" s="36">
        <f t="shared" si="44"/>
        <v>0.25078747708695798</v>
      </c>
      <c r="AK513" s="36">
        <f t="shared" si="44"/>
        <v>0.28986856577104225</v>
      </c>
      <c r="AL513" s="36">
        <f t="shared" si="44"/>
        <v>4.8860595626365022E-2</v>
      </c>
      <c r="AN513">
        <f>SQRT(Correlation)*$F513 + SQRT('CDO Param'!C$17 - Correlation)*HLOOKUP('CDO Param'!C$12,$C$4:$E$1004,$A513,FALSE) + SQRT(1-Correlation)*G513</f>
        <v>1.066459783972423</v>
      </c>
      <c r="AO513">
        <f>SQRT(Correlation)*$F513 + SQRT('CDO Param'!D$17 - Correlation)*HLOOKUP('CDO Param'!D$12,$C$4:$E$1004,$A513,FALSE) + SQRT(1-Correlation)*H513</f>
        <v>0.78987666035796356</v>
      </c>
      <c r="AP513">
        <f>SQRT(Correlation)*$F513 + SQRT('CDO Param'!E$17 - Correlation)*HLOOKUP('CDO Param'!E$12,$C$4:$E$1004,$A513,FALSE) + SQRT(1-Correlation)*I513</f>
        <v>0.62930375398336769</v>
      </c>
      <c r="AQ513">
        <f>SQRT(Correlation)*$F513 + SQRT('CDO Param'!F$17 - Correlation)*HLOOKUP('CDO Param'!F$12,$C$4:$E$1004,$A513,FALSE) + SQRT(1-Correlation)*J513</f>
        <v>1.2353750778247943</v>
      </c>
      <c r="AR513">
        <f>SQRT(Correlation)*$F513 + SQRT('CDO Param'!G$17 - Correlation)*HLOOKUP('CDO Param'!G$12,$C$4:$E$1004,$A513,FALSE) + SQRT(1-Correlation)*K513</f>
        <v>0.26175977299145159</v>
      </c>
      <c r="AS513">
        <f>SQRT(Correlation)*$F513 + SQRT('CDO Param'!H$17 - Correlation)*HLOOKUP('CDO Param'!H$12,$C$4:$E$1004,$A513,FALSE) + SQRT(1-Correlation)*L513</f>
        <v>8.8520660220519354E-2</v>
      </c>
      <c r="AT513">
        <f>SQRT(Correlation)*$F513 + SQRT('CDO Param'!I$17 - Correlation)*HLOOKUP('CDO Param'!I$12,$C$4:$E$1004,$A513,FALSE) + SQRT(1-Correlation)*M513</f>
        <v>-0.69871043207151917</v>
      </c>
      <c r="AU513">
        <f>SQRT(Correlation)*$F513 + SQRT('CDO Param'!J$17 - Correlation)*HLOOKUP('CDO Param'!J$12,$C$4:$E$1004,$A513,FALSE) + SQRT(1-Correlation)*N513</f>
        <v>-7.7557053278131116E-2</v>
      </c>
      <c r="AV513">
        <f>SQRT(Correlation)*$F513 + SQRT('CDO Param'!K$17 - Correlation)*HLOOKUP('CDO Param'!K$12,$C$4:$E$1004,$A513,FALSE) + SQRT(1-Correlation)*O513</f>
        <v>3.4669994705923068</v>
      </c>
      <c r="AW513">
        <f>SQRT(Correlation)*$F513 + SQRT('CDO Param'!L$17 - Correlation)*HLOOKUP('CDO Param'!L$12,$C$4:$E$1004,$A513,FALSE) + SQRT(1-Correlation)*P513</f>
        <v>2.2471044445278436</v>
      </c>
      <c r="AY513" s="3">
        <f>IF(AN513&lt;'CDO Param'!C$15,1,0)</f>
        <v>0</v>
      </c>
      <c r="AZ513" s="3">
        <f>IF(AO513&lt;'CDO Param'!D$15,1,0)</f>
        <v>0</v>
      </c>
      <c r="BA513" s="3">
        <f>IF(AP513&lt;'CDO Param'!E$15,1,0)</f>
        <v>0</v>
      </c>
      <c r="BB513" s="3">
        <f>IF(AQ513&lt;'CDO Param'!F$15,1,0)</f>
        <v>0</v>
      </c>
      <c r="BC513" s="3">
        <f>IF(AR513&lt;'CDO Param'!G$15,1,0)</f>
        <v>0</v>
      </c>
      <c r="BD513" s="3">
        <f>IF(AS513&lt;'CDO Param'!H$15,1,0)</f>
        <v>0</v>
      </c>
      <c r="BE513" s="3">
        <f>IF(AT513&lt;'CDO Param'!I$15,1,0)</f>
        <v>0</v>
      </c>
      <c r="BF513" s="3">
        <f>IF(AU513&lt;'CDO Param'!J$15,1,0)</f>
        <v>0</v>
      </c>
      <c r="BG513" s="3">
        <f>IF(AV513&lt;'CDO Param'!K$15,1,0)</f>
        <v>0</v>
      </c>
      <c r="BH513" s="3">
        <f>IF(AW513&lt;'CDO Param'!L$15,1,0)</f>
        <v>0</v>
      </c>
      <c r="BJ513" s="37">
        <f>AY513*'CDO Param'!C$6*AC513</f>
        <v>0</v>
      </c>
      <c r="BK513" s="37">
        <f>AZ513*'CDO Param'!D$6*AD513</f>
        <v>0</v>
      </c>
      <c r="BL513" s="37">
        <f>BA513*'CDO Param'!E$6*AE513</f>
        <v>0</v>
      </c>
      <c r="BM513" s="37">
        <f>BB513*'CDO Param'!F$6*AF513</f>
        <v>0</v>
      </c>
      <c r="BN513" s="37">
        <f>BC513*'CDO Param'!G$6*AG513</f>
        <v>0</v>
      </c>
      <c r="BO513" s="37">
        <f>BD513*'CDO Param'!H$6*AH513</f>
        <v>0</v>
      </c>
      <c r="BP513" s="37">
        <f>BE513*'CDO Param'!I$6*AI513</f>
        <v>0</v>
      </c>
      <c r="BQ513" s="37">
        <f>BF513*'CDO Param'!J$6*AJ513</f>
        <v>0</v>
      </c>
      <c r="BR513" s="37">
        <f>BG513*'CDO Param'!K$6*AK513</f>
        <v>0</v>
      </c>
      <c r="BS513" s="37">
        <f>BH513*'CDO Param'!L$6*AL513</f>
        <v>0</v>
      </c>
      <c r="BU513" s="38">
        <f t="shared" si="41"/>
        <v>0</v>
      </c>
      <c r="BV513" s="38">
        <f>AVERAGE(BU$5:BU513)</f>
        <v>7622.9946841016817</v>
      </c>
      <c r="CF513" s="5">
        <f>BU513/'CDO Param'!$M$6</f>
        <v>0</v>
      </c>
      <c r="CG513" s="5">
        <f t="shared" si="42"/>
        <v>0</v>
      </c>
      <c r="CH513" s="5">
        <f t="shared" si="43"/>
        <v>0</v>
      </c>
    </row>
    <row r="514" spans="1:86" x14ac:dyDescent="0.2">
      <c r="A514" s="3">
        <v>511</v>
      </c>
      <c r="B514" s="3">
        <v>510</v>
      </c>
      <c r="C514">
        <v>-1.0081316759169567</v>
      </c>
      <c r="D514">
        <v>-3.022705641342327E-2</v>
      </c>
      <c r="E514">
        <v>1.0785788617795333</v>
      </c>
      <c r="F514">
        <v>0.21647679204761516</v>
      </c>
      <c r="G514">
        <v>0.59393073570390698</v>
      </c>
      <c r="H514">
        <v>0.19035724108107388</v>
      </c>
      <c r="I514">
        <v>-0.88788965513231233</v>
      </c>
      <c r="J514">
        <v>1.7096544979722239</v>
      </c>
      <c r="K514">
        <v>-1.1476845429569948</v>
      </c>
      <c r="L514">
        <v>-1.2261580195627175</v>
      </c>
      <c r="M514">
        <v>1.5737259673187509</v>
      </c>
      <c r="N514">
        <v>1.8251239453093149</v>
      </c>
      <c r="O514">
        <v>0.55660166253801435</v>
      </c>
      <c r="P514">
        <v>-0.10008307071984746</v>
      </c>
      <c r="R514" s="33">
        <v>0.25605765183272661</v>
      </c>
      <c r="S514" s="33">
        <v>0.56095435263633464</v>
      </c>
      <c r="T514" s="33">
        <v>0.95980475887647121</v>
      </c>
      <c r="U514" s="33">
        <v>0.438582436851497</v>
      </c>
      <c r="V514" s="33">
        <v>0.25501616311027492</v>
      </c>
      <c r="W514" s="33">
        <v>5.6653394390201846E-2</v>
      </c>
      <c r="X514" s="33">
        <v>0.17359951612241545</v>
      </c>
      <c r="Y514" s="33">
        <v>0.68706746943624109</v>
      </c>
      <c r="Z514" s="33">
        <v>0.54295881490360887</v>
      </c>
      <c r="AA514" s="33">
        <v>0.50880208495482904</v>
      </c>
      <c r="AC514" s="36">
        <f t="shared" si="45"/>
        <v>0.1360691883282294</v>
      </c>
      <c r="AD514" s="36">
        <f t="shared" si="45"/>
        <v>0.60227525991204145</v>
      </c>
      <c r="AE514" s="36">
        <f t="shared" si="45"/>
        <v>0.99765580982486379</v>
      </c>
      <c r="AF514" s="36">
        <f t="shared" si="45"/>
        <v>0.3969597753316364</v>
      </c>
      <c r="AG514" s="36">
        <f t="shared" si="45"/>
        <v>0.13490852067127773</v>
      </c>
      <c r="AH514" s="36">
        <f t="shared" si="44"/>
        <v>5.0208332831509937E-3</v>
      </c>
      <c r="AI514" s="36">
        <f t="shared" si="44"/>
        <v>5.9203259793832744E-2</v>
      </c>
      <c r="AJ514" s="36">
        <f t="shared" si="44"/>
        <v>0.79389882140983303</v>
      </c>
      <c r="AK514" s="36">
        <f t="shared" si="44"/>
        <v>0.57236389066473881</v>
      </c>
      <c r="AL514" s="36">
        <f t="shared" si="44"/>
        <v>0.51488214573417523</v>
      </c>
      <c r="AN514">
        <f>SQRT(Correlation)*$F514 + SQRT('CDO Param'!C$17 - Correlation)*HLOOKUP('CDO Param'!C$12,$C$4:$E$1004,$A514,FALSE) + SQRT(1-Correlation)*G514</f>
        <v>0.62763339019181141</v>
      </c>
      <c r="AO514">
        <f>SQRT(Correlation)*$F514 + SQRT('CDO Param'!D$17 - Correlation)*HLOOKUP('CDO Param'!D$12,$C$4:$E$1004,$A514,FALSE) + SQRT(1-Correlation)*H514</f>
        <v>0.24476995630725085</v>
      </c>
      <c r="AP514">
        <f>SQRT(Correlation)*$F514 + SQRT('CDO Param'!E$17 - Correlation)*HLOOKUP('CDO Param'!E$12,$C$4:$E$1004,$A514,FALSE) + SQRT(1-Correlation)*I514</f>
        <v>-1.0405966843204495</v>
      </c>
      <c r="AQ514">
        <f>SQRT(Correlation)*$F514 + SQRT('CDO Param'!F$17 - Correlation)*HLOOKUP('CDO Param'!F$12,$C$4:$E$1004,$A514,FALSE) + SQRT(1-Correlation)*J514</f>
        <v>1.9315542054102322</v>
      </c>
      <c r="AR514">
        <f>SQRT(Correlation)*$F514 + SQRT('CDO Param'!G$17 - Correlation)*HLOOKUP('CDO Param'!G$12,$C$4:$E$1004,$A514,FALSE) + SQRT(1-Correlation)*K514</f>
        <v>-0.77915561958699098</v>
      </c>
      <c r="AS514">
        <f>SQRT(Correlation)*$F514 + SQRT('CDO Param'!H$17 - Correlation)*HLOOKUP('CDO Param'!H$12,$C$4:$E$1004,$A514,FALSE) + SQRT(1-Correlation)*L514</f>
        <v>-1.0990544128991844</v>
      </c>
      <c r="AT514">
        <f>SQRT(Correlation)*$F514 + SQRT('CDO Param'!I$17 - Correlation)*HLOOKUP('CDO Param'!I$12,$C$4:$E$1004,$A514,FALSE) + SQRT(1-Correlation)*M514</f>
        <v>1.8026010786507354</v>
      </c>
      <c r="AU514">
        <f>SQRT(Correlation)*$F514 + SQRT('CDO Param'!J$17 - Correlation)*HLOOKUP('CDO Param'!J$12,$C$4:$E$1004,$A514,FALSE) + SQRT(1-Correlation)*N514</f>
        <v>1.5331940058024121</v>
      </c>
      <c r="AV514">
        <f>SQRT(Correlation)*$F514 + SQRT('CDO Param'!K$17 - Correlation)*HLOOKUP('CDO Param'!K$12,$C$4:$E$1004,$A514,FALSE) + SQRT(1-Correlation)*O514</f>
        <v>0.32976810293236836</v>
      </c>
      <c r="AW514">
        <f>SQRT(Correlation)*$F514 + SQRT('CDO Param'!L$17 - Correlation)*HLOOKUP('CDO Param'!L$12,$C$4:$E$1004,$A514,FALSE) + SQRT(1-Correlation)*P514</f>
        <v>-0.2932177355941219</v>
      </c>
      <c r="AY514" s="3">
        <f>IF(AN514&lt;'CDO Param'!C$15,1,0)</f>
        <v>0</v>
      </c>
      <c r="AZ514" s="3">
        <f>IF(AO514&lt;'CDO Param'!D$15,1,0)</f>
        <v>0</v>
      </c>
      <c r="BA514" s="3">
        <f>IF(AP514&lt;'CDO Param'!E$15,1,0)</f>
        <v>1</v>
      </c>
      <c r="BB514" s="3">
        <f>IF(AQ514&lt;'CDO Param'!F$15,1,0)</f>
        <v>0</v>
      </c>
      <c r="BC514" s="3">
        <f>IF(AR514&lt;'CDO Param'!G$15,1,0)</f>
        <v>1</v>
      </c>
      <c r="BD514" s="3">
        <f>IF(AS514&lt;'CDO Param'!H$15,1,0)</f>
        <v>0</v>
      </c>
      <c r="BE514" s="3">
        <f>IF(AT514&lt;'CDO Param'!I$15,1,0)</f>
        <v>0</v>
      </c>
      <c r="BF514" s="3">
        <f>IF(AU514&lt;'CDO Param'!J$15,1,0)</f>
        <v>0</v>
      </c>
      <c r="BG514" s="3">
        <f>IF(AV514&lt;'CDO Param'!K$15,1,0)</f>
        <v>0</v>
      </c>
      <c r="BH514" s="3">
        <f>IF(AW514&lt;'CDO Param'!L$15,1,0)</f>
        <v>0</v>
      </c>
      <c r="BJ514" s="37">
        <f>AY514*'CDO Param'!C$6*AC514</f>
        <v>0</v>
      </c>
      <c r="BK514" s="37">
        <f>AZ514*'CDO Param'!D$6*AD514</f>
        <v>0</v>
      </c>
      <c r="BL514" s="37">
        <f>BA514*'CDO Param'!E$6*AE514</f>
        <v>9976.5580982486372</v>
      </c>
      <c r="BM514" s="37">
        <f>BB514*'CDO Param'!F$6*AF514</f>
        <v>0</v>
      </c>
      <c r="BN514" s="37">
        <f>BC514*'CDO Param'!G$6*AG514</f>
        <v>1349.0852067127773</v>
      </c>
      <c r="BO514" s="37">
        <f>BD514*'CDO Param'!H$6*AH514</f>
        <v>0</v>
      </c>
      <c r="BP514" s="37">
        <f>BE514*'CDO Param'!I$6*AI514</f>
        <v>0</v>
      </c>
      <c r="BQ514" s="37">
        <f>BF514*'CDO Param'!J$6*AJ514</f>
        <v>0</v>
      </c>
      <c r="BR514" s="37">
        <f>BG514*'CDO Param'!K$6*AK514</f>
        <v>0</v>
      </c>
      <c r="BS514" s="37">
        <f>BH514*'CDO Param'!L$6*AL514</f>
        <v>0</v>
      </c>
      <c r="BU514" s="38">
        <f t="shared" si="41"/>
        <v>11325.643304961415</v>
      </c>
      <c r="BV514" s="38">
        <f>AVERAGE(BU$5:BU514)</f>
        <v>7630.2547794367001</v>
      </c>
      <c r="CF514" s="5">
        <f>BU514/'CDO Param'!$M$6</f>
        <v>0.11797545109334807</v>
      </c>
      <c r="CG514" s="5">
        <f t="shared" si="42"/>
        <v>0.02</v>
      </c>
      <c r="CH514" s="5">
        <f t="shared" si="43"/>
        <v>1</v>
      </c>
    </row>
    <row r="515" spans="1:86" x14ac:dyDescent="0.2">
      <c r="A515" s="3">
        <v>512</v>
      </c>
      <c r="B515" s="3">
        <v>511</v>
      </c>
      <c r="C515">
        <v>0.13446310731524136</v>
      </c>
      <c r="D515">
        <v>-6.3232619140762836E-3</v>
      </c>
      <c r="E515">
        <v>-1.2959162631887011</v>
      </c>
      <c r="F515">
        <v>-0.32987827580654994</v>
      </c>
      <c r="G515">
        <v>-1.1379324860172346</v>
      </c>
      <c r="H515">
        <v>-1.0668463801266626</v>
      </c>
      <c r="I515">
        <v>0.67729160946328193</v>
      </c>
      <c r="J515">
        <v>-0.84748080553254113</v>
      </c>
      <c r="K515">
        <v>1.239766334037995</v>
      </c>
      <c r="L515">
        <v>0.60223555919947103</v>
      </c>
      <c r="M515">
        <v>-1.0924804882961325</v>
      </c>
      <c r="N515">
        <v>0.80734253060654737</v>
      </c>
      <c r="O515">
        <v>2.3717075237073004</v>
      </c>
      <c r="P515">
        <v>-0.82315978033875581</v>
      </c>
      <c r="R515" s="33">
        <v>0.43664183581091548</v>
      </c>
      <c r="S515" s="33">
        <v>0.63933447405664923</v>
      </c>
      <c r="T515" s="33">
        <v>0.29450547010381961</v>
      </c>
      <c r="U515" s="33">
        <v>0.75343603489614841</v>
      </c>
      <c r="V515" s="33">
        <v>0.99943849956590614</v>
      </c>
      <c r="W515" s="33">
        <v>0.56286220418422583</v>
      </c>
      <c r="X515" s="33">
        <v>2.506572428395307E-2</v>
      </c>
      <c r="Y515" s="33">
        <v>0.27962804039922917</v>
      </c>
      <c r="Z515" s="33">
        <v>0.70847498984470725</v>
      </c>
      <c r="AA515" s="33">
        <v>0.33915431999562046</v>
      </c>
      <c r="AC515" s="36">
        <f t="shared" si="45"/>
        <v>0.39375802186113124</v>
      </c>
      <c r="AD515" s="36">
        <f t="shared" si="45"/>
        <v>0.72620528785627081</v>
      </c>
      <c r="AE515" s="36">
        <f t="shared" si="45"/>
        <v>0.18203712686392923</v>
      </c>
      <c r="AF515" s="36">
        <f t="shared" si="45"/>
        <v>0.8743391162623535</v>
      </c>
      <c r="AG515" s="36">
        <f t="shared" si="45"/>
        <v>0.99999982276601629</v>
      </c>
      <c r="AH515" s="36">
        <f t="shared" si="44"/>
        <v>0.60542417573754004</v>
      </c>
      <c r="AI515" s="36">
        <f t="shared" si="44"/>
        <v>8.2125632230523906E-4</v>
      </c>
      <c r="AJ515" s="36">
        <f t="shared" si="44"/>
        <v>0.16354536215031079</v>
      </c>
      <c r="AK515" s="36">
        <f t="shared" si="44"/>
        <v>0.82173611024263693</v>
      </c>
      <c r="AL515" s="36">
        <f t="shared" si="44"/>
        <v>0.24239549274604569</v>
      </c>
      <c r="AN515">
        <f>SQRT(Correlation)*$F515 + SQRT('CDO Param'!C$17 - Correlation)*HLOOKUP('CDO Param'!C$12,$C$4:$E$1004,$A515,FALSE) + SQRT(1-Correlation)*G515</f>
        <v>-1.1847484582851744</v>
      </c>
      <c r="AO515">
        <f>SQRT(Correlation)*$F515 + SQRT('CDO Param'!D$17 - Correlation)*HLOOKUP('CDO Param'!D$12,$C$4:$E$1004,$A515,FALSE) + SQRT(1-Correlation)*H515</f>
        <v>-1.1173102569033384</v>
      </c>
      <c r="AP515">
        <f>SQRT(Correlation)*$F515 + SQRT('CDO Param'!E$17 - Correlation)*HLOOKUP('CDO Param'!E$12,$C$4:$E$1004,$A515,FALSE) + SQRT(1-Correlation)*I515</f>
        <v>0.57379416183868703</v>
      </c>
      <c r="AQ515">
        <f>SQRT(Correlation)*$F515 + SQRT('CDO Param'!F$17 - Correlation)*HLOOKUP('CDO Param'!F$12,$C$4:$E$1004,$A515,FALSE) + SQRT(1-Correlation)*J515</f>
        <v>-1.1980832416066531</v>
      </c>
      <c r="AR515">
        <f>SQRT(Correlation)*$F515 + SQRT('CDO Param'!G$17 - Correlation)*HLOOKUP('CDO Param'!G$12,$C$4:$E$1004,$A515,FALSE) + SQRT(1-Correlation)*K515</f>
        <v>0.78205325860762409</v>
      </c>
      <c r="AS515">
        <f>SQRT(Correlation)*$F515 + SQRT('CDO Param'!H$17 - Correlation)*HLOOKUP('CDO Param'!H$12,$C$4:$E$1004,$A515,FALSE) + SQRT(1-Correlation)*L515</f>
        <v>0.46611990201312559</v>
      </c>
      <c r="AT515">
        <f>SQRT(Correlation)*$F515 + SQRT('CDO Param'!I$17 - Correlation)*HLOOKUP('CDO Param'!I$12,$C$4:$E$1004,$A515,FALSE) + SQRT(1-Correlation)*M515</f>
        <v>-1.4305103486721467</v>
      </c>
      <c r="AU515">
        <f>SQRT(Correlation)*$F515 + SQRT('CDO Param'!J$17 - Correlation)*HLOOKUP('CDO Param'!J$12,$C$4:$E$1004,$A515,FALSE) + SQRT(1-Correlation)*N515</f>
        <v>0.69717129862338756</v>
      </c>
      <c r="AV515">
        <f>SQRT(Correlation)*$F515 + SQRT('CDO Param'!K$17 - Correlation)*HLOOKUP('CDO Param'!K$12,$C$4:$E$1004,$A515,FALSE) + SQRT(1-Correlation)*O515</f>
        <v>2.1812582396329789</v>
      </c>
      <c r="AW515">
        <f>SQRT(Correlation)*$F515 + SQRT('CDO Param'!L$17 - Correlation)*HLOOKUP('CDO Param'!L$12,$C$4:$E$1004,$A515,FALSE) + SQRT(1-Correlation)*P515</f>
        <v>-0.84965901120318699</v>
      </c>
      <c r="AY515" s="3">
        <f>IF(AN515&lt;'CDO Param'!C$15,1,0)</f>
        <v>0</v>
      </c>
      <c r="AZ515" s="3">
        <f>IF(AO515&lt;'CDO Param'!D$15,1,0)</f>
        <v>0</v>
      </c>
      <c r="BA515" s="3">
        <f>IF(AP515&lt;'CDO Param'!E$15,1,0)</f>
        <v>0</v>
      </c>
      <c r="BB515" s="3">
        <f>IF(AQ515&lt;'CDO Param'!F$15,1,0)</f>
        <v>1</v>
      </c>
      <c r="BC515" s="3">
        <f>IF(AR515&lt;'CDO Param'!G$15,1,0)</f>
        <v>0</v>
      </c>
      <c r="BD515" s="3">
        <f>IF(AS515&lt;'CDO Param'!H$15,1,0)</f>
        <v>0</v>
      </c>
      <c r="BE515" s="3">
        <f>IF(AT515&lt;'CDO Param'!I$15,1,0)</f>
        <v>1</v>
      </c>
      <c r="BF515" s="3">
        <f>IF(AU515&lt;'CDO Param'!J$15,1,0)</f>
        <v>0</v>
      </c>
      <c r="BG515" s="3">
        <f>IF(AV515&lt;'CDO Param'!K$15,1,0)</f>
        <v>0</v>
      </c>
      <c r="BH515" s="3">
        <f>IF(AW515&lt;'CDO Param'!L$15,1,0)</f>
        <v>1</v>
      </c>
      <c r="BJ515" s="37">
        <f>AY515*'CDO Param'!C$6*AC515</f>
        <v>0</v>
      </c>
      <c r="BK515" s="37">
        <f>AZ515*'CDO Param'!D$6*AD515</f>
        <v>0</v>
      </c>
      <c r="BL515" s="37">
        <f>BA515*'CDO Param'!E$6*AE515</f>
        <v>0</v>
      </c>
      <c r="BM515" s="37">
        <f>BB515*'CDO Param'!F$6*AF515</f>
        <v>8743.3911626235349</v>
      </c>
      <c r="BN515" s="37">
        <f>BC515*'CDO Param'!G$6*AG515</f>
        <v>0</v>
      </c>
      <c r="BO515" s="37">
        <f>BD515*'CDO Param'!H$6*AH515</f>
        <v>0</v>
      </c>
      <c r="BP515" s="37">
        <f>BE515*'CDO Param'!I$6*AI515</f>
        <v>6.5700505784419123</v>
      </c>
      <c r="BQ515" s="37">
        <f>BF515*'CDO Param'!J$6*AJ515</f>
        <v>0</v>
      </c>
      <c r="BR515" s="37">
        <f>BG515*'CDO Param'!K$6*AK515</f>
        <v>0</v>
      </c>
      <c r="BS515" s="37">
        <f>BH515*'CDO Param'!L$6*AL515</f>
        <v>2423.9549274604569</v>
      </c>
      <c r="BU515" s="38">
        <f t="shared" si="41"/>
        <v>11173.916140662433</v>
      </c>
      <c r="BV515" s="38">
        <f>AVERAGE(BU$5:BU515)</f>
        <v>7637.1895374821524</v>
      </c>
      <c r="CF515" s="5">
        <f>BU515/'CDO Param'!$M$6</f>
        <v>0.11639495979856701</v>
      </c>
      <c r="CG515" s="5">
        <f t="shared" si="42"/>
        <v>0.02</v>
      </c>
      <c r="CH515" s="5">
        <f t="shared" si="43"/>
        <v>1</v>
      </c>
    </row>
    <row r="516" spans="1:86" x14ac:dyDescent="0.2">
      <c r="A516" s="3">
        <v>513</v>
      </c>
      <c r="B516" s="3">
        <v>512</v>
      </c>
      <c r="C516">
        <v>1.5506111594731919</v>
      </c>
      <c r="D516">
        <v>0.58377054301672615</v>
      </c>
      <c r="E516">
        <v>-0.5490915100381244</v>
      </c>
      <c r="F516">
        <v>-0.78808398029650562</v>
      </c>
      <c r="G516">
        <v>1.6217700249399059</v>
      </c>
      <c r="H516">
        <v>1.1365182217559777</v>
      </c>
      <c r="I516">
        <v>1.2307714314374607</v>
      </c>
      <c r="J516">
        <v>0.26198449631920084</v>
      </c>
      <c r="K516">
        <v>-0.76389596870285459</v>
      </c>
      <c r="L516">
        <v>1.7457114154240116</v>
      </c>
      <c r="M516">
        <v>-3.298055162304081E-2</v>
      </c>
      <c r="N516">
        <v>-0.23836264517740346</v>
      </c>
      <c r="O516">
        <v>-0.57176976042683236</v>
      </c>
      <c r="P516">
        <v>0.83126451499992982</v>
      </c>
      <c r="R516" s="33">
        <v>0.16665616639268407</v>
      </c>
      <c r="S516" s="33">
        <v>0.99018856184100201</v>
      </c>
      <c r="T516" s="33">
        <v>9.9158861720542821E-2</v>
      </c>
      <c r="U516" s="33">
        <v>0.56298893716325471</v>
      </c>
      <c r="V516" s="33">
        <v>0.15506690282144905</v>
      </c>
      <c r="W516" s="33">
        <v>0.20943572009421685</v>
      </c>
      <c r="X516" s="33">
        <v>0.98614762350271812</v>
      </c>
      <c r="Y516" s="33">
        <v>0.18310821018326479</v>
      </c>
      <c r="Z516" s="33">
        <v>0.49968855013125041</v>
      </c>
      <c r="AA516" s="33">
        <v>0.26546205592596067</v>
      </c>
      <c r="AC516" s="36">
        <f t="shared" si="45"/>
        <v>5.4177225626229786E-2</v>
      </c>
      <c r="AD516" s="36">
        <f t="shared" si="45"/>
        <v>0.99989781659730614</v>
      </c>
      <c r="AE516" s="36">
        <f t="shared" si="45"/>
        <v>1.7336624419405051E-2</v>
      </c>
      <c r="AF516" s="36">
        <f t="shared" si="45"/>
        <v>0.60563318030436464</v>
      </c>
      <c r="AG516" s="36">
        <f t="shared" si="45"/>
        <v>4.6302472733138263E-2</v>
      </c>
      <c r="AH516" s="36">
        <f t="shared" si="44"/>
        <v>8.8777445680340961E-2</v>
      </c>
      <c r="AI516" s="36">
        <f t="shared" si="44"/>
        <v>0.99978009696481562</v>
      </c>
      <c r="AJ516" s="36">
        <f t="shared" si="44"/>
        <v>6.6459371364775255E-2</v>
      </c>
      <c r="AK516" s="36">
        <f t="shared" si="44"/>
        <v>0.49947332995100552</v>
      </c>
      <c r="AL516" s="36">
        <f t="shared" si="44"/>
        <v>0.1467569105193422</v>
      </c>
      <c r="AN516">
        <f>SQRT(Correlation)*$F516 + SQRT('CDO Param'!C$17 - Correlation)*HLOOKUP('CDO Param'!C$12,$C$4:$E$1004,$A516,FALSE) + SQRT(1-Correlation)*G516</f>
        <v>1.3718897213414483</v>
      </c>
      <c r="AO516">
        <f>SQRT(Correlation)*$F516 + SQRT('CDO Param'!D$17 - Correlation)*HLOOKUP('CDO Param'!D$12,$C$4:$E$1004,$A516,FALSE) + SQRT(1-Correlation)*H516</f>
        <v>0.91153944031196055</v>
      </c>
      <c r="AP516">
        <f>SQRT(Correlation)*$F516 + SQRT('CDO Param'!E$17 - Correlation)*HLOOKUP('CDO Param'!E$12,$C$4:$E$1004,$A516,FALSE) + SQRT(1-Correlation)*I516</f>
        <v>1.3286514150123785</v>
      </c>
      <c r="AQ516">
        <f>SQRT(Correlation)*$F516 + SQRT('CDO Param'!F$17 - Correlation)*HLOOKUP('CDO Param'!F$12,$C$4:$E$1004,$A516,FALSE) + SQRT(1-Correlation)*J516</f>
        <v>-0.12345431474794499</v>
      </c>
      <c r="AR516">
        <f>SQRT(Correlation)*$F516 + SQRT('CDO Param'!G$17 - Correlation)*HLOOKUP('CDO Param'!G$12,$C$4:$E$1004,$A516,FALSE) + SQRT(1-Correlation)*K516</f>
        <v>-1.0966899777106633</v>
      </c>
      <c r="AS516">
        <f>SQRT(Correlation)*$F516 + SQRT('CDO Param'!H$17 - Correlation)*HLOOKUP('CDO Param'!H$12,$C$4:$E$1004,$A516,FALSE) + SQRT(1-Correlation)*L516</f>
        <v>1.4894708484308763</v>
      </c>
      <c r="AT516">
        <f>SQRT(Correlation)*$F516 + SQRT('CDO Param'!I$17 - Correlation)*HLOOKUP('CDO Param'!I$12,$C$4:$E$1004,$A516,FALSE) + SQRT(1-Correlation)*M516</f>
        <v>-0.40328272923941871</v>
      </c>
      <c r="AU516">
        <f>SQRT(Correlation)*$F516 + SQRT('CDO Param'!J$17 - Correlation)*HLOOKUP('CDO Param'!J$12,$C$4:$E$1004,$A516,FALSE) + SQRT(1-Correlation)*N516</f>
        <v>-6.5091546069006884E-2</v>
      </c>
      <c r="AV516">
        <f>SQRT(Correlation)*$F516 + SQRT('CDO Param'!K$17 - Correlation)*HLOOKUP('CDO Param'!K$12,$C$4:$E$1004,$A516,FALSE) + SQRT(1-Correlation)*O516</f>
        <v>-0.38138930775734287</v>
      </c>
      <c r="AW516">
        <f>SQRT(Correlation)*$F516 + SQRT('CDO Param'!L$17 - Correlation)*HLOOKUP('CDO Param'!L$12,$C$4:$E$1004,$A516,FALSE) + SQRT(1-Correlation)*P516</f>
        <v>0.94964587593243088</v>
      </c>
      <c r="AY516" s="3">
        <f>IF(AN516&lt;'CDO Param'!C$15,1,0)</f>
        <v>0</v>
      </c>
      <c r="AZ516" s="3">
        <f>IF(AO516&lt;'CDO Param'!D$15,1,0)</f>
        <v>0</v>
      </c>
      <c r="BA516" s="3">
        <f>IF(AP516&lt;'CDO Param'!E$15,1,0)</f>
        <v>0</v>
      </c>
      <c r="BB516" s="3">
        <f>IF(AQ516&lt;'CDO Param'!F$15,1,0)</f>
        <v>0</v>
      </c>
      <c r="BC516" s="3">
        <f>IF(AR516&lt;'CDO Param'!G$15,1,0)</f>
        <v>1</v>
      </c>
      <c r="BD516" s="3">
        <f>IF(AS516&lt;'CDO Param'!H$15,1,0)</f>
        <v>0</v>
      </c>
      <c r="BE516" s="3">
        <f>IF(AT516&lt;'CDO Param'!I$15,1,0)</f>
        <v>0</v>
      </c>
      <c r="BF516" s="3">
        <f>IF(AU516&lt;'CDO Param'!J$15,1,0)</f>
        <v>0</v>
      </c>
      <c r="BG516" s="3">
        <f>IF(AV516&lt;'CDO Param'!K$15,1,0)</f>
        <v>0</v>
      </c>
      <c r="BH516" s="3">
        <f>IF(AW516&lt;'CDO Param'!L$15,1,0)</f>
        <v>0</v>
      </c>
      <c r="BJ516" s="37">
        <f>AY516*'CDO Param'!C$6*AC516</f>
        <v>0</v>
      </c>
      <c r="BK516" s="37">
        <f>AZ516*'CDO Param'!D$6*AD516</f>
        <v>0</v>
      </c>
      <c r="BL516" s="37">
        <f>BA516*'CDO Param'!E$6*AE516</f>
        <v>0</v>
      </c>
      <c r="BM516" s="37">
        <f>BB516*'CDO Param'!F$6*AF516</f>
        <v>0</v>
      </c>
      <c r="BN516" s="37">
        <f>BC516*'CDO Param'!G$6*AG516</f>
        <v>463.02472733138262</v>
      </c>
      <c r="BO516" s="37">
        <f>BD516*'CDO Param'!H$6*AH516</f>
        <v>0</v>
      </c>
      <c r="BP516" s="37">
        <f>BE516*'CDO Param'!I$6*AI516</f>
        <v>0</v>
      </c>
      <c r="BQ516" s="37">
        <f>BF516*'CDO Param'!J$6*AJ516</f>
        <v>0</v>
      </c>
      <c r="BR516" s="37">
        <f>BG516*'CDO Param'!K$6*AK516</f>
        <v>0</v>
      </c>
      <c r="BS516" s="37">
        <f>BH516*'CDO Param'!L$6*AL516</f>
        <v>0</v>
      </c>
      <c r="BU516" s="38">
        <f t="shared" si="41"/>
        <v>463.02472733138262</v>
      </c>
      <c r="BV516" s="38">
        <f>AVERAGE(BU$5:BU516)</f>
        <v>7623.1774968373265</v>
      </c>
      <c r="CF516" s="5">
        <f>BU516/'CDO Param'!$M$6</f>
        <v>4.8231742430352356E-3</v>
      </c>
      <c r="CG516" s="5">
        <f t="shared" si="42"/>
        <v>0</v>
      </c>
      <c r="CH516" s="5">
        <f t="shared" si="43"/>
        <v>0</v>
      </c>
    </row>
    <row r="517" spans="1:86" x14ac:dyDescent="0.2">
      <c r="A517" s="3">
        <v>514</v>
      </c>
      <c r="B517" s="3">
        <v>513</v>
      </c>
      <c r="C517">
        <v>0.40415329749521334</v>
      </c>
      <c r="D517">
        <v>0.71364524956152309</v>
      </c>
      <c r="E517">
        <v>0.21540358829952311</v>
      </c>
      <c r="F517">
        <v>-0.36691062632598914</v>
      </c>
      <c r="G517">
        <v>-0.10316625775885768</v>
      </c>
      <c r="H517">
        <v>2.349952410440892</v>
      </c>
      <c r="I517">
        <v>-0.76437800089479424</v>
      </c>
      <c r="J517">
        <v>0.12396753845678177</v>
      </c>
      <c r="K517">
        <v>0.2107458385580685</v>
      </c>
      <c r="L517">
        <v>-0.96068333732546307</v>
      </c>
      <c r="M517">
        <v>0.13706653589906637</v>
      </c>
      <c r="N517">
        <v>0.43325599108356982</v>
      </c>
      <c r="O517">
        <v>-1.2260420589882415</v>
      </c>
      <c r="P517">
        <v>-0.49966615733865183</v>
      </c>
      <c r="R517" s="33">
        <v>0.62077394762112481</v>
      </c>
      <c r="S517" s="33">
        <v>0.34773766824404601</v>
      </c>
      <c r="T517" s="33">
        <v>0.42699017768119935</v>
      </c>
      <c r="U517" s="33">
        <v>0.42391628791760483</v>
      </c>
      <c r="V517" s="33">
        <v>0.7610510311839408</v>
      </c>
      <c r="W517" s="33">
        <v>0.98468110849367507</v>
      </c>
      <c r="X517" s="33">
        <v>0.53539045319677814</v>
      </c>
      <c r="Y517" s="33">
        <v>0.30734687825075668</v>
      </c>
      <c r="Z517" s="33">
        <v>0.57898276046802422</v>
      </c>
      <c r="AA517" s="33">
        <v>0.96325518608244842</v>
      </c>
      <c r="AC517" s="36">
        <f t="shared" si="45"/>
        <v>0.6980729578135072</v>
      </c>
      <c r="AD517" s="36">
        <f t="shared" si="45"/>
        <v>0.25475915381601599</v>
      </c>
      <c r="AE517" s="36">
        <f t="shared" si="45"/>
        <v>0.37791133807596172</v>
      </c>
      <c r="AF517" s="36">
        <f t="shared" si="45"/>
        <v>0.37289342878077619</v>
      </c>
      <c r="AG517" s="36">
        <f t="shared" si="45"/>
        <v>0.88240555418210243</v>
      </c>
      <c r="AH517" s="36">
        <f t="shared" si="44"/>
        <v>0.99972499534720782</v>
      </c>
      <c r="AI517" s="36">
        <f t="shared" si="44"/>
        <v>0.55968922020576906</v>
      </c>
      <c r="AJ517" s="36">
        <f t="shared" si="44"/>
        <v>0.19867566498384567</v>
      </c>
      <c r="AK517" s="36">
        <f t="shared" si="44"/>
        <v>0.63182532041872319</v>
      </c>
      <c r="AL517" s="36">
        <f t="shared" si="44"/>
        <v>0.99807937027024263</v>
      </c>
      <c r="AN517">
        <f>SQRT(Correlation)*$F517 + SQRT('CDO Param'!C$17 - Correlation)*HLOOKUP('CDO Param'!C$12,$C$4:$E$1004,$A517,FALSE) + SQRT(1-Correlation)*G517</f>
        <v>-0.11297475428380509</v>
      </c>
      <c r="AO517">
        <f>SQRT(Correlation)*$F517 + SQRT('CDO Param'!D$17 - Correlation)*HLOOKUP('CDO Param'!D$12,$C$4:$E$1004,$A517,FALSE) + SQRT(1-Correlation)*H517</f>
        <v>2.2142579543732173</v>
      </c>
      <c r="AP517">
        <f>SQRT(Correlation)*$F517 + SQRT('CDO Param'!E$17 - Correlation)*HLOOKUP('CDO Param'!E$12,$C$4:$E$1004,$A517,FALSE) + SQRT(1-Correlation)*I517</f>
        <v>-0.73425105886513453</v>
      </c>
      <c r="AQ517">
        <f>SQRT(Correlation)*$F517 + SQRT('CDO Param'!F$17 - Correlation)*HLOOKUP('CDO Param'!F$12,$C$4:$E$1004,$A517,FALSE) + SQRT(1-Correlation)*J517</f>
        <v>4.9744312146988462E-2</v>
      </c>
      <c r="AR517">
        <f>SQRT(Correlation)*$F517 + SQRT('CDO Param'!G$17 - Correlation)*HLOOKUP('CDO Param'!G$12,$C$4:$E$1004,$A517,FALSE) + SQRT(1-Correlation)*K517</f>
        <v>0.1320694360862944</v>
      </c>
      <c r="AS517">
        <f>SQRT(Correlation)*$F517 + SQRT('CDO Param'!H$17 - Correlation)*HLOOKUP('CDO Param'!H$12,$C$4:$E$1004,$A517,FALSE) + SQRT(1-Correlation)*L517</f>
        <v>-0.92648688546169722</v>
      </c>
      <c r="AT517">
        <f>SQRT(Correlation)*$F517 + SQRT('CDO Param'!I$17 - Correlation)*HLOOKUP('CDO Param'!I$12,$C$4:$E$1004,$A517,FALSE) + SQRT(1-Correlation)*M517</f>
        <v>6.2171112241690252E-2</v>
      </c>
      <c r="AU517">
        <f>SQRT(Correlation)*$F517 + SQRT('CDO Param'!J$17 - Correlation)*HLOOKUP('CDO Param'!J$12,$C$4:$E$1004,$A517,FALSE) + SQRT(1-Correlation)*N517</f>
        <v>0.40192430650230249</v>
      </c>
      <c r="AV517">
        <f>SQRT(Correlation)*$F517 + SQRT('CDO Param'!K$17 - Correlation)*HLOOKUP('CDO Param'!K$12,$C$4:$E$1004,$A517,FALSE) + SQRT(1-Correlation)*O517</f>
        <v>-1.1722240400886101</v>
      </c>
      <c r="AW517">
        <f>SQRT(Correlation)*$F517 + SQRT('CDO Param'!L$17 - Correlation)*HLOOKUP('CDO Param'!L$12,$C$4:$E$1004,$A517,FALSE) + SQRT(1-Correlation)*P517</f>
        <v>-0.48312335408726165</v>
      </c>
      <c r="AY517" s="3">
        <f>IF(AN517&lt;'CDO Param'!C$15,1,0)</f>
        <v>0</v>
      </c>
      <c r="AZ517" s="3">
        <f>IF(AO517&lt;'CDO Param'!D$15,1,0)</f>
        <v>0</v>
      </c>
      <c r="BA517" s="3">
        <f>IF(AP517&lt;'CDO Param'!E$15,1,0)</f>
        <v>1</v>
      </c>
      <c r="BB517" s="3">
        <f>IF(AQ517&lt;'CDO Param'!F$15,1,0)</f>
        <v>0</v>
      </c>
      <c r="BC517" s="3">
        <f>IF(AR517&lt;'CDO Param'!G$15,1,0)</f>
        <v>1</v>
      </c>
      <c r="BD517" s="3">
        <f>IF(AS517&lt;'CDO Param'!H$15,1,0)</f>
        <v>0</v>
      </c>
      <c r="BE517" s="3">
        <f>IF(AT517&lt;'CDO Param'!I$15,1,0)</f>
        <v>0</v>
      </c>
      <c r="BF517" s="3">
        <f>IF(AU517&lt;'CDO Param'!J$15,1,0)</f>
        <v>0</v>
      </c>
      <c r="BG517" s="3">
        <f>IF(AV517&lt;'CDO Param'!K$15,1,0)</f>
        <v>0</v>
      </c>
      <c r="BH517" s="3">
        <f>IF(AW517&lt;'CDO Param'!L$15,1,0)</f>
        <v>0</v>
      </c>
      <c r="BJ517" s="37">
        <f>AY517*'CDO Param'!C$6*AC517</f>
        <v>0</v>
      </c>
      <c r="BK517" s="37">
        <f>AZ517*'CDO Param'!D$6*AD517</f>
        <v>0</v>
      </c>
      <c r="BL517" s="37">
        <f>BA517*'CDO Param'!E$6*AE517</f>
        <v>3779.113380759617</v>
      </c>
      <c r="BM517" s="37">
        <f>BB517*'CDO Param'!F$6*AF517</f>
        <v>0</v>
      </c>
      <c r="BN517" s="37">
        <f>BC517*'CDO Param'!G$6*AG517</f>
        <v>8824.0555418210242</v>
      </c>
      <c r="BO517" s="37">
        <f>BD517*'CDO Param'!H$6*AH517</f>
        <v>0</v>
      </c>
      <c r="BP517" s="37">
        <f>BE517*'CDO Param'!I$6*AI517</f>
        <v>0</v>
      </c>
      <c r="BQ517" s="37">
        <f>BF517*'CDO Param'!J$6*AJ517</f>
        <v>0</v>
      </c>
      <c r="BR517" s="37">
        <f>BG517*'CDO Param'!K$6*AK517</f>
        <v>0</v>
      </c>
      <c r="BS517" s="37">
        <f>BH517*'CDO Param'!L$6*AL517</f>
        <v>0</v>
      </c>
      <c r="BU517" s="38">
        <f t="shared" si="41"/>
        <v>12603.16892258064</v>
      </c>
      <c r="BV517" s="38">
        <f>AVERAGE(BU$5:BU517)</f>
        <v>7632.8850824625579</v>
      </c>
      <c r="CF517" s="5">
        <f>BU517/'CDO Param'!$M$6</f>
        <v>0.131283009610215</v>
      </c>
      <c r="CG517" s="5">
        <f t="shared" si="42"/>
        <v>0.02</v>
      </c>
      <c r="CH517" s="5">
        <f t="shared" si="43"/>
        <v>1</v>
      </c>
    </row>
    <row r="518" spans="1:86" x14ac:dyDescent="0.2">
      <c r="A518" s="3">
        <v>515</v>
      </c>
      <c r="B518" s="3">
        <v>514</v>
      </c>
      <c r="C518">
        <v>0.16429339666501619</v>
      </c>
      <c r="D518">
        <v>0.51280039770063013</v>
      </c>
      <c r="E518">
        <v>1.3002636478631757</v>
      </c>
      <c r="F518">
        <v>-1.0266808203596156</v>
      </c>
      <c r="G518">
        <v>-0.10215785550826695</v>
      </c>
      <c r="H518">
        <v>0.56963472161442041</v>
      </c>
      <c r="I518">
        <v>-1.7524325812701136</v>
      </c>
      <c r="J518">
        <v>0.69510633693425916</v>
      </c>
      <c r="K518">
        <v>0.2251397290820023</v>
      </c>
      <c r="L518">
        <v>-0.23112079361453652</v>
      </c>
      <c r="M518">
        <v>4.952880772179924E-2</v>
      </c>
      <c r="N518">
        <v>-0.10109602044394705</v>
      </c>
      <c r="O518">
        <v>0.84531166066881269</v>
      </c>
      <c r="P518">
        <v>1.5126533980946988</v>
      </c>
      <c r="R518" s="33">
        <v>0.42991248771078533</v>
      </c>
      <c r="S518" s="33">
        <v>0.53918095516934106</v>
      </c>
      <c r="T518" s="33">
        <v>1.4313531114865807E-2</v>
      </c>
      <c r="U518" s="33">
        <v>0.56751744754962508</v>
      </c>
      <c r="V518" s="33">
        <v>0.26574096654809126</v>
      </c>
      <c r="W518" s="33">
        <v>0.308424773769651</v>
      </c>
      <c r="X518" s="33">
        <v>0.69517274652382954</v>
      </c>
      <c r="Y518" s="33">
        <v>0.76835082600282079</v>
      </c>
      <c r="Z518" s="33">
        <v>0.6723326294088422</v>
      </c>
      <c r="AA518" s="33">
        <v>0.89450247441162467</v>
      </c>
      <c r="AC518" s="36">
        <f t="shared" si="45"/>
        <v>0.38269518900267374</v>
      </c>
      <c r="AD518" s="36">
        <f t="shared" si="45"/>
        <v>0.56604307980728841</v>
      </c>
      <c r="AE518" s="36">
        <f t="shared" si="45"/>
        <v>2.3650157839406413E-4</v>
      </c>
      <c r="AF518" s="36">
        <f t="shared" si="45"/>
        <v>0.61308721426683621</v>
      </c>
      <c r="AG518" s="36">
        <f t="shared" si="45"/>
        <v>0.14707952586071643</v>
      </c>
      <c r="AH518" s="36">
        <f t="shared" si="44"/>
        <v>0.2000998812120853</v>
      </c>
      <c r="AI518" s="36">
        <f t="shared" si="44"/>
        <v>0.80463704335765873</v>
      </c>
      <c r="AJ518" s="36">
        <f t="shared" si="44"/>
        <v>0.8898982996453948</v>
      </c>
      <c r="AK518" s="36">
        <f t="shared" si="44"/>
        <v>0.77378657106128412</v>
      </c>
      <c r="AL518" s="36">
        <f t="shared" si="44"/>
        <v>0.98012341055556562</v>
      </c>
      <c r="AN518">
        <f>SQRT(Correlation)*$F518 + SQRT('CDO Param'!C$17 - Correlation)*HLOOKUP('CDO Param'!C$12,$C$4:$E$1004,$A518,FALSE) + SQRT(1-Correlation)*G518</f>
        <v>-0.34905950579815148</v>
      </c>
      <c r="AO518">
        <f>SQRT(Correlation)*$F518 + SQRT('CDO Param'!D$17 - Correlation)*HLOOKUP('CDO Param'!D$12,$C$4:$E$1004,$A518,FALSE) + SQRT(1-Correlation)*H518</f>
        <v>0.28825889187245368</v>
      </c>
      <c r="AP518">
        <f>SQRT(Correlation)*$F518 + SQRT('CDO Param'!E$17 - Correlation)*HLOOKUP('CDO Param'!E$12,$C$4:$E$1004,$A518,FALSE) + SQRT(1-Correlation)*I518</f>
        <v>-1.94370055608259</v>
      </c>
      <c r="AQ518">
        <f>SQRT(Correlation)*$F518 + SQRT('CDO Param'!F$17 - Correlation)*HLOOKUP('CDO Param'!F$12,$C$4:$E$1004,$A518,FALSE) + SQRT(1-Correlation)*J518</f>
        <v>0.62551858051333986</v>
      </c>
      <c r="AR518">
        <f>SQRT(Correlation)*$F518 + SQRT('CDO Param'!G$17 - Correlation)*HLOOKUP('CDO Param'!G$12,$C$4:$E$1004,$A518,FALSE) + SQRT(1-Correlation)*K518</f>
        <v>0.17966910900244837</v>
      </c>
      <c r="AS518">
        <f>SQRT(Correlation)*$F518 + SQRT('CDO Param'!H$17 - Correlation)*HLOOKUP('CDO Param'!H$12,$C$4:$E$1004,$A518,FALSE) + SQRT(1-Correlation)*L518</f>
        <v>-0.47140449124709161</v>
      </c>
      <c r="AT518">
        <f>SQRT(Correlation)*$F518 + SQRT('CDO Param'!I$17 - Correlation)*HLOOKUP('CDO Param'!I$12,$C$4:$E$1004,$A518,FALSE) + SQRT(1-Correlation)*M518</f>
        <v>1.3069960952761507E-2</v>
      </c>
      <c r="AU518">
        <f>SQRT(Correlation)*$F518 + SQRT('CDO Param'!J$17 - Correlation)*HLOOKUP('CDO Param'!J$12,$C$4:$E$1004,$A518,FALSE) + SQRT(1-Correlation)*N518</f>
        <v>-0.37710514136662943</v>
      </c>
      <c r="AV518">
        <f>SQRT(Correlation)*$F518 + SQRT('CDO Param'!K$17 - Correlation)*HLOOKUP('CDO Param'!K$12,$C$4:$E$1004,$A518,FALSE) + SQRT(1-Correlation)*O518</f>
        <v>0.52073601885176246</v>
      </c>
      <c r="AW518">
        <f>SQRT(Correlation)*$F518 + SQRT('CDO Param'!L$17 - Correlation)*HLOOKUP('CDO Param'!L$12,$C$4:$E$1004,$A518,FALSE) + SQRT(1-Correlation)*P518</f>
        <v>1.153831979239712</v>
      </c>
      <c r="AY518" s="3">
        <f>IF(AN518&lt;'CDO Param'!C$15,1,0)</f>
        <v>0</v>
      </c>
      <c r="AZ518" s="3">
        <f>IF(AO518&lt;'CDO Param'!D$15,1,0)</f>
        <v>0</v>
      </c>
      <c r="BA518" s="3">
        <f>IF(AP518&lt;'CDO Param'!E$15,1,0)</f>
        <v>1</v>
      </c>
      <c r="BB518" s="3">
        <f>IF(AQ518&lt;'CDO Param'!F$15,1,0)</f>
        <v>0</v>
      </c>
      <c r="BC518" s="3">
        <f>IF(AR518&lt;'CDO Param'!G$15,1,0)</f>
        <v>1</v>
      </c>
      <c r="BD518" s="3">
        <f>IF(AS518&lt;'CDO Param'!H$15,1,0)</f>
        <v>0</v>
      </c>
      <c r="BE518" s="3">
        <f>IF(AT518&lt;'CDO Param'!I$15,1,0)</f>
        <v>0</v>
      </c>
      <c r="BF518" s="3">
        <f>IF(AU518&lt;'CDO Param'!J$15,1,0)</f>
        <v>0</v>
      </c>
      <c r="BG518" s="3">
        <f>IF(AV518&lt;'CDO Param'!K$15,1,0)</f>
        <v>0</v>
      </c>
      <c r="BH518" s="3">
        <f>IF(AW518&lt;'CDO Param'!L$15,1,0)</f>
        <v>0</v>
      </c>
      <c r="BJ518" s="37">
        <f>AY518*'CDO Param'!C$6*AC518</f>
        <v>0</v>
      </c>
      <c r="BK518" s="37">
        <f>AZ518*'CDO Param'!D$6*AD518</f>
        <v>0</v>
      </c>
      <c r="BL518" s="37">
        <f>BA518*'CDO Param'!E$6*AE518</f>
        <v>2.3650157839406414</v>
      </c>
      <c r="BM518" s="37">
        <f>BB518*'CDO Param'!F$6*AF518</f>
        <v>0</v>
      </c>
      <c r="BN518" s="37">
        <f>BC518*'CDO Param'!G$6*AG518</f>
        <v>1470.7952586071642</v>
      </c>
      <c r="BO518" s="37">
        <f>BD518*'CDO Param'!H$6*AH518</f>
        <v>0</v>
      </c>
      <c r="BP518" s="37">
        <f>BE518*'CDO Param'!I$6*AI518</f>
        <v>0</v>
      </c>
      <c r="BQ518" s="37">
        <f>BF518*'CDO Param'!J$6*AJ518</f>
        <v>0</v>
      </c>
      <c r="BR518" s="37">
        <f>BG518*'CDO Param'!K$6*AK518</f>
        <v>0</v>
      </c>
      <c r="BS518" s="37">
        <f>BH518*'CDO Param'!L$6*AL518</f>
        <v>0</v>
      </c>
      <c r="BU518" s="38">
        <f t="shared" ref="BU518:BU581" si="46">SUM(BJ518:BS518)</f>
        <v>1473.1602743911048</v>
      </c>
      <c r="BV518" s="38">
        <f>AVERAGE(BU$5:BU518)</f>
        <v>7620.9011820577489</v>
      </c>
      <c r="CF518" s="5">
        <f>BU518/'CDO Param'!$M$6</f>
        <v>1.5345419524907342E-2</v>
      </c>
      <c r="CG518" s="5">
        <f t="shared" ref="CG518:CG581" si="47">MIN(MAX(CF518-$CD$4,0),$CD$5)</f>
        <v>0</v>
      </c>
      <c r="CH518" s="5">
        <f t="shared" ref="CH518:CH581" si="48">CG518/$CD$5</f>
        <v>0</v>
      </c>
    </row>
    <row r="519" spans="1:86" x14ac:dyDescent="0.2">
      <c r="A519" s="3">
        <v>516</v>
      </c>
      <c r="B519" s="3">
        <v>515</v>
      </c>
      <c r="C519">
        <v>-0.10930534699582495</v>
      </c>
      <c r="D519">
        <v>0.96282292361138389</v>
      </c>
      <c r="E519">
        <v>-4.0434997572447173E-2</v>
      </c>
      <c r="F519">
        <v>-1.5148953025345691</v>
      </c>
      <c r="G519">
        <v>0.73313003667863086</v>
      </c>
      <c r="H519">
        <v>-1.0208418643742334</v>
      </c>
      <c r="I519">
        <v>0.37025074561825022</v>
      </c>
      <c r="J519">
        <v>-7.9437540989601985E-2</v>
      </c>
      <c r="K519">
        <v>-0.18735590856522322</v>
      </c>
      <c r="L519">
        <v>0.21244431991362944</v>
      </c>
      <c r="M519">
        <v>-0.51944198276032694</v>
      </c>
      <c r="N519">
        <v>-1.2324903764238115</v>
      </c>
      <c r="O519">
        <v>2.6740599423646927</v>
      </c>
      <c r="P519">
        <v>-2.0403240341693163</v>
      </c>
      <c r="R519" s="33">
        <v>0.90308743617641152</v>
      </c>
      <c r="S519" s="33">
        <v>0.19053981694883659</v>
      </c>
      <c r="T519" s="33">
        <v>0.40270345909646871</v>
      </c>
      <c r="U519" s="33">
        <v>0.23703703434999895</v>
      </c>
      <c r="V519" s="33">
        <v>0.88143632043219933</v>
      </c>
      <c r="W519" s="33">
        <v>0.30023750397387777</v>
      </c>
      <c r="X519" s="33">
        <v>9.1729288963474931E-2</v>
      </c>
      <c r="Y519" s="33">
        <v>0.6941596091232074</v>
      </c>
      <c r="Z519" s="33">
        <v>0.74055053374755686</v>
      </c>
      <c r="AA519" s="33">
        <v>0.43282069518827865</v>
      </c>
      <c r="AC519" s="36">
        <f t="shared" si="45"/>
        <v>0.98351864541575384</v>
      </c>
      <c r="AD519" s="36">
        <f t="shared" si="45"/>
        <v>7.2429257920106654E-2</v>
      </c>
      <c r="AE519" s="36">
        <f t="shared" si="45"/>
        <v>0.33870521228488798</v>
      </c>
      <c r="AF519" s="36">
        <f t="shared" si="45"/>
        <v>0.11560914470560099</v>
      </c>
      <c r="AG519" s="36">
        <f t="shared" si="45"/>
        <v>0.97429294765432117</v>
      </c>
      <c r="AH519" s="36">
        <f t="shared" si="44"/>
        <v>0.18938838088921053</v>
      </c>
      <c r="AI519" s="36">
        <f t="shared" si="44"/>
        <v>1.4596810998087366E-2</v>
      </c>
      <c r="AJ519" s="36">
        <f t="shared" si="44"/>
        <v>0.80330778819175563</v>
      </c>
      <c r="AK519" s="36">
        <f t="shared" si="44"/>
        <v>0.86011900227629301</v>
      </c>
      <c r="AL519" s="36">
        <f t="shared" si="44"/>
        <v>0.38746839721035226</v>
      </c>
      <c r="AN519">
        <f>SQRT(Correlation)*$F519 + SQRT('CDO Param'!C$17 - Correlation)*HLOOKUP('CDO Param'!C$12,$C$4:$E$1004,$A519,FALSE) + SQRT(1-Correlation)*G519</f>
        <v>0.35261998749976231</v>
      </c>
      <c r="AO519">
        <f>SQRT(Correlation)*$F519 + SQRT('CDO Param'!D$17 - Correlation)*HLOOKUP('CDO Param'!D$12,$C$4:$E$1004,$A519,FALSE) + SQRT(1-Correlation)*H519</f>
        <v>-1.3113438602789982</v>
      </c>
      <c r="AP519">
        <f>SQRT(Correlation)*$F519 + SQRT('CDO Param'!E$17 - Correlation)*HLOOKUP('CDO Param'!E$12,$C$4:$E$1004,$A519,FALSE) + SQRT(1-Correlation)*I519</f>
        <v>-0.15672073532318254</v>
      </c>
      <c r="AQ519">
        <f>SQRT(Correlation)*$F519 + SQRT('CDO Param'!F$17 - Correlation)*HLOOKUP('CDO Param'!F$12,$C$4:$E$1004,$A519,FALSE) + SQRT(1-Correlation)*J519</f>
        <v>-0.56345456596915022</v>
      </c>
      <c r="AR519">
        <f>SQRT(Correlation)*$F519 + SQRT('CDO Param'!G$17 - Correlation)*HLOOKUP('CDO Param'!G$12,$C$4:$E$1004,$A519,FALSE) + SQRT(1-Correlation)*K519</f>
        <v>-0.6658349188410182</v>
      </c>
      <c r="AS519">
        <f>SQRT(Correlation)*$F519 + SQRT('CDO Param'!H$17 - Correlation)*HLOOKUP('CDO Param'!H$12,$C$4:$E$1004,$A519,FALSE) + SQRT(1-Correlation)*L519</f>
        <v>-0.14134585552865486</v>
      </c>
      <c r="AT519">
        <f>SQRT(Correlation)*$F519 + SQRT('CDO Param'!I$17 - Correlation)*HLOOKUP('CDO Param'!I$12,$C$4:$E$1004,$A519,FALSE) + SQRT(1-Correlation)*M519</f>
        <v>-0.98087943094507679</v>
      </c>
      <c r="AU519">
        <f>SQRT(Correlation)*$F519 + SQRT('CDO Param'!J$17 - Correlation)*HLOOKUP('CDO Param'!J$12,$C$4:$E$1004,$A519,FALSE) + SQRT(1-Correlation)*N519</f>
        <v>-1.6772144689032267</v>
      </c>
      <c r="AV519">
        <f>SQRT(Correlation)*$F519 + SQRT('CDO Param'!K$17 - Correlation)*HLOOKUP('CDO Param'!K$12,$C$4:$E$1004,$A519,FALSE) + SQRT(1-Correlation)*O519</f>
        <v>2.0288645715253377</v>
      </c>
      <c r="AW519">
        <f>SQRT(Correlation)*$F519 + SQRT('CDO Param'!L$17 - Correlation)*HLOOKUP('CDO Param'!L$12,$C$4:$E$1004,$A519,FALSE) + SQRT(1-Correlation)*P519</f>
        <v>-2.443592767609442</v>
      </c>
      <c r="AY519" s="3">
        <f>IF(AN519&lt;'CDO Param'!C$15,1,0)</f>
        <v>0</v>
      </c>
      <c r="AZ519" s="3">
        <f>IF(AO519&lt;'CDO Param'!D$15,1,0)</f>
        <v>0</v>
      </c>
      <c r="BA519" s="3">
        <f>IF(AP519&lt;'CDO Param'!E$15,1,0)</f>
        <v>0</v>
      </c>
      <c r="BB519" s="3">
        <f>IF(AQ519&lt;'CDO Param'!F$15,1,0)</f>
        <v>0</v>
      </c>
      <c r="BC519" s="3">
        <f>IF(AR519&lt;'CDO Param'!G$15,1,0)</f>
        <v>1</v>
      </c>
      <c r="BD519" s="3">
        <f>IF(AS519&lt;'CDO Param'!H$15,1,0)</f>
        <v>0</v>
      </c>
      <c r="BE519" s="3">
        <f>IF(AT519&lt;'CDO Param'!I$15,1,0)</f>
        <v>1</v>
      </c>
      <c r="BF519" s="3">
        <f>IF(AU519&lt;'CDO Param'!J$15,1,0)</f>
        <v>0</v>
      </c>
      <c r="BG519" s="3">
        <f>IF(AV519&lt;'CDO Param'!K$15,1,0)</f>
        <v>0</v>
      </c>
      <c r="BH519" s="3">
        <f>IF(AW519&lt;'CDO Param'!L$15,1,0)</f>
        <v>1</v>
      </c>
      <c r="BJ519" s="37">
        <f>AY519*'CDO Param'!C$6*AC519</f>
        <v>0</v>
      </c>
      <c r="BK519" s="37">
        <f>AZ519*'CDO Param'!D$6*AD519</f>
        <v>0</v>
      </c>
      <c r="BL519" s="37">
        <f>BA519*'CDO Param'!E$6*AE519</f>
        <v>0</v>
      </c>
      <c r="BM519" s="37">
        <f>BB519*'CDO Param'!F$6*AF519</f>
        <v>0</v>
      </c>
      <c r="BN519" s="37">
        <f>BC519*'CDO Param'!G$6*AG519</f>
        <v>9742.9294765432114</v>
      </c>
      <c r="BO519" s="37">
        <f>BD519*'CDO Param'!H$6*AH519</f>
        <v>0</v>
      </c>
      <c r="BP519" s="37">
        <f>BE519*'CDO Param'!I$6*AI519</f>
        <v>116.77448798469894</v>
      </c>
      <c r="BQ519" s="37">
        <f>BF519*'CDO Param'!J$6*AJ519</f>
        <v>0</v>
      </c>
      <c r="BR519" s="37">
        <f>BG519*'CDO Param'!K$6*AK519</f>
        <v>0</v>
      </c>
      <c r="BS519" s="37">
        <f>BH519*'CDO Param'!L$6*AL519</f>
        <v>3874.6839721035226</v>
      </c>
      <c r="BU519" s="38">
        <f t="shared" si="46"/>
        <v>13734.387936631434</v>
      </c>
      <c r="BV519" s="38">
        <f>AVERAGE(BU$5:BU519)</f>
        <v>7632.7720301248819</v>
      </c>
      <c r="CF519" s="5">
        <f>BU519/'CDO Param'!$M$6</f>
        <v>0.14306654100657742</v>
      </c>
      <c r="CG519" s="5">
        <f t="shared" si="47"/>
        <v>0.02</v>
      </c>
      <c r="CH519" s="5">
        <f t="shared" si="48"/>
        <v>1</v>
      </c>
    </row>
    <row r="520" spans="1:86" x14ac:dyDescent="0.2">
      <c r="A520" s="3">
        <v>517</v>
      </c>
      <c r="B520" s="3">
        <v>516</v>
      </c>
      <c r="C520">
        <v>-0.80237896327162161</v>
      </c>
      <c r="D520">
        <v>-0.10788653526105918</v>
      </c>
      <c r="E520">
        <v>4.7931507651810534E-2</v>
      </c>
      <c r="F520">
        <v>-1.4055831343284808</v>
      </c>
      <c r="G520">
        <v>-0.57423903854214586</v>
      </c>
      <c r="H520">
        <v>0.66457118919061031</v>
      </c>
      <c r="I520">
        <v>-1.2788495951099321</v>
      </c>
      <c r="J520">
        <v>0.46825562094454654</v>
      </c>
      <c r="K520">
        <v>-1.2655891623580828</v>
      </c>
      <c r="L520">
        <v>-0.60832917370134965</v>
      </c>
      <c r="M520">
        <v>0.98570581030799076</v>
      </c>
      <c r="N520">
        <v>1.5324440028052777</v>
      </c>
      <c r="O520">
        <v>-1.3116277841618285</v>
      </c>
      <c r="P520">
        <v>0.50226617531734519</v>
      </c>
      <c r="R520" s="33">
        <v>0.41742402939937268</v>
      </c>
      <c r="S520" s="33">
        <v>0.6456621152561447</v>
      </c>
      <c r="T520" s="33">
        <v>0.64317111002428973</v>
      </c>
      <c r="U520" s="33">
        <v>0.77684617823774282</v>
      </c>
      <c r="V520" s="33">
        <v>0.45371764174369983</v>
      </c>
      <c r="W520" s="33">
        <v>0.63240478636343256</v>
      </c>
      <c r="X520" s="33">
        <v>0.82724441021086859</v>
      </c>
      <c r="Y520" s="33">
        <v>0.49680241406746323</v>
      </c>
      <c r="Z520" s="33">
        <v>0.75817323185418417</v>
      </c>
      <c r="AA520" s="33">
        <v>0.61750777327339523</v>
      </c>
      <c r="AC520" s="36">
        <f t="shared" si="45"/>
        <v>0.36234531213006954</v>
      </c>
      <c r="AD520" s="36">
        <f t="shared" si="45"/>
        <v>0.73558278146993683</v>
      </c>
      <c r="AE520" s="36">
        <f t="shared" si="45"/>
        <v>0.73190471185211747</v>
      </c>
      <c r="AF520" s="36">
        <f t="shared" si="45"/>
        <v>0.89831831324953448</v>
      </c>
      <c r="AG520" s="36">
        <f t="shared" si="45"/>
        <v>0.42208610842162414</v>
      </c>
      <c r="AH520" s="36">
        <f t="shared" si="44"/>
        <v>0.71580796108032008</v>
      </c>
      <c r="AI520" s="36">
        <f t="shared" si="44"/>
        <v>0.94141992642272565</v>
      </c>
      <c r="AJ520" s="36">
        <f t="shared" si="44"/>
        <v>0.49459291159420715</v>
      </c>
      <c r="AK520" s="36">
        <f t="shared" si="44"/>
        <v>0.87938697548676437</v>
      </c>
      <c r="AL520" s="36">
        <f t="shared" si="44"/>
        <v>0.69303177404083338</v>
      </c>
      <c r="AN520">
        <f>SQRT(Correlation)*$F520 + SQRT('CDO Param'!C$17 - Correlation)*HLOOKUP('CDO Param'!C$12,$C$4:$E$1004,$A520,FALSE) + SQRT(1-Correlation)*G520</f>
        <v>-1.004512859609523</v>
      </c>
      <c r="AO520">
        <f>SQRT(Correlation)*$F520 + SQRT('CDO Param'!D$17 - Correlation)*HLOOKUP('CDO Param'!D$12,$C$4:$E$1004,$A520,FALSE) + SQRT(1-Correlation)*H520</f>
        <v>0.17072571289469624</v>
      </c>
      <c r="AP520">
        <f>SQRT(Correlation)*$F520 + SQRT('CDO Param'!E$17 - Correlation)*HLOOKUP('CDO Param'!E$12,$C$4:$E$1004,$A520,FALSE) + SQRT(1-Correlation)*I520</f>
        <v>-1.8699971855237492</v>
      </c>
      <c r="AQ520">
        <f>SQRT(Correlation)*$F520 + SQRT('CDO Param'!F$17 - Correlation)*HLOOKUP('CDO Param'!F$12,$C$4:$E$1004,$A520,FALSE) + SQRT(1-Correlation)*J520</f>
        <v>1.0459683226073047E-2</v>
      </c>
      <c r="AR520">
        <f>SQRT(Correlation)*$F520 + SQRT('CDO Param'!G$17 - Correlation)*HLOOKUP('CDO Param'!G$12,$C$4:$E$1004,$A520,FALSE) + SQRT(1-Correlation)*K520</f>
        <v>-1.6344099041051439</v>
      </c>
      <c r="AS520">
        <f>SQRT(Correlation)*$F520 + SQRT('CDO Param'!H$17 - Correlation)*HLOOKUP('CDO Param'!H$12,$C$4:$E$1004,$A520,FALSE) + SQRT(1-Correlation)*L520</f>
        <v>-1.036853601463344</v>
      </c>
      <c r="AT520">
        <f>SQRT(Correlation)*$F520 + SQRT('CDO Param'!I$17 - Correlation)*HLOOKUP('CDO Param'!I$12,$C$4:$E$1004,$A520,FALSE) + SQRT(1-Correlation)*M520</f>
        <v>0.50135603544824825</v>
      </c>
      <c r="AU520">
        <f>SQRT(Correlation)*$F520 + SQRT('CDO Param'!J$17 - Correlation)*HLOOKUP('CDO Param'!J$12,$C$4:$E$1004,$A520,FALSE) + SQRT(1-Correlation)*N520</f>
        <v>0.79703009673474701</v>
      </c>
      <c r="AV520">
        <f>SQRT(Correlation)*$F520 + SQRT('CDO Param'!K$17 - Correlation)*HLOOKUP('CDO Param'!K$12,$C$4:$E$1004,$A520,FALSE) + SQRT(1-Correlation)*O520</f>
        <v>-1.9010933060176254</v>
      </c>
      <c r="AW520">
        <f>SQRT(Correlation)*$F520 + SQRT('CDO Param'!L$17 - Correlation)*HLOOKUP('CDO Param'!L$12,$C$4:$E$1004,$A520,FALSE) + SQRT(1-Correlation)*P520</f>
        <v>-0.18028240222501801</v>
      </c>
      <c r="AY520" s="3">
        <f>IF(AN520&lt;'CDO Param'!C$15,1,0)</f>
        <v>0</v>
      </c>
      <c r="AZ520" s="3">
        <f>IF(AO520&lt;'CDO Param'!D$15,1,0)</f>
        <v>0</v>
      </c>
      <c r="BA520" s="3">
        <f>IF(AP520&lt;'CDO Param'!E$15,1,0)</f>
        <v>1</v>
      </c>
      <c r="BB520" s="3">
        <f>IF(AQ520&lt;'CDO Param'!F$15,1,0)</f>
        <v>0</v>
      </c>
      <c r="BC520" s="3">
        <f>IF(AR520&lt;'CDO Param'!G$15,1,0)</f>
        <v>1</v>
      </c>
      <c r="BD520" s="3">
        <f>IF(AS520&lt;'CDO Param'!H$15,1,0)</f>
        <v>0</v>
      </c>
      <c r="BE520" s="3">
        <f>IF(AT520&lt;'CDO Param'!I$15,1,0)</f>
        <v>0</v>
      </c>
      <c r="BF520" s="3">
        <f>IF(AU520&lt;'CDO Param'!J$15,1,0)</f>
        <v>0</v>
      </c>
      <c r="BG520" s="3">
        <f>IF(AV520&lt;'CDO Param'!K$15,1,0)</f>
        <v>0</v>
      </c>
      <c r="BH520" s="3">
        <f>IF(AW520&lt;'CDO Param'!L$15,1,0)</f>
        <v>0</v>
      </c>
      <c r="BJ520" s="37">
        <f>AY520*'CDO Param'!C$6*AC520</f>
        <v>0</v>
      </c>
      <c r="BK520" s="37">
        <f>AZ520*'CDO Param'!D$6*AD520</f>
        <v>0</v>
      </c>
      <c r="BL520" s="37">
        <f>BA520*'CDO Param'!E$6*AE520</f>
        <v>7319.0471185211745</v>
      </c>
      <c r="BM520" s="37">
        <f>BB520*'CDO Param'!F$6*AF520</f>
        <v>0</v>
      </c>
      <c r="BN520" s="37">
        <f>BC520*'CDO Param'!G$6*AG520</f>
        <v>4220.8610842162416</v>
      </c>
      <c r="BO520" s="37">
        <f>BD520*'CDO Param'!H$6*AH520</f>
        <v>0</v>
      </c>
      <c r="BP520" s="37">
        <f>BE520*'CDO Param'!I$6*AI520</f>
        <v>0</v>
      </c>
      <c r="BQ520" s="37">
        <f>BF520*'CDO Param'!J$6*AJ520</f>
        <v>0</v>
      </c>
      <c r="BR520" s="37">
        <f>BG520*'CDO Param'!K$6*AK520</f>
        <v>0</v>
      </c>
      <c r="BS520" s="37">
        <f>BH520*'CDO Param'!L$6*AL520</f>
        <v>0</v>
      </c>
      <c r="BU520" s="38">
        <f t="shared" si="46"/>
        <v>11539.908202737417</v>
      </c>
      <c r="BV520" s="38">
        <f>AVERAGE(BU$5:BU520)</f>
        <v>7640.3439994516511</v>
      </c>
      <c r="CF520" s="5">
        <f>BU520/'CDO Param'!$M$6</f>
        <v>0.12020737711184809</v>
      </c>
      <c r="CG520" s="5">
        <f t="shared" si="47"/>
        <v>0.02</v>
      </c>
      <c r="CH520" s="5">
        <f t="shared" si="48"/>
        <v>1</v>
      </c>
    </row>
    <row r="521" spans="1:86" x14ac:dyDescent="0.2">
      <c r="A521" s="3">
        <v>518</v>
      </c>
      <c r="B521" s="3">
        <v>517</v>
      </c>
      <c r="C521">
        <v>0.86520913100684993</v>
      </c>
      <c r="D521">
        <v>0.70196165324887261</v>
      </c>
      <c r="E521">
        <v>0.26592033464112319</v>
      </c>
      <c r="F521">
        <v>-4.8943320507532917E-2</v>
      </c>
      <c r="G521">
        <v>-8.7295575212920085E-2</v>
      </c>
      <c r="H521">
        <v>1.4457305042014923</v>
      </c>
      <c r="I521">
        <v>-1.0081726031785365</v>
      </c>
      <c r="J521">
        <v>-0.20373590814415365</v>
      </c>
      <c r="K521">
        <v>0.97706561064114794</v>
      </c>
      <c r="L521">
        <v>-1.0824805940501392</v>
      </c>
      <c r="M521">
        <v>1.3379599295149092</v>
      </c>
      <c r="N521">
        <v>0.60246065913815983</v>
      </c>
      <c r="O521">
        <v>-0.26275301934219897</v>
      </c>
      <c r="P521">
        <v>0.84303337644087151</v>
      </c>
      <c r="R521" s="33">
        <v>0.45314540595428338</v>
      </c>
      <c r="S521" s="33">
        <v>1.4837873640860371E-2</v>
      </c>
      <c r="T521" s="33">
        <v>0.38014228194027316</v>
      </c>
      <c r="U521" s="33">
        <v>5.1332570170672873E-2</v>
      </c>
      <c r="V521" s="33">
        <v>0.74650685849902543</v>
      </c>
      <c r="W521" s="33">
        <v>0.54077079311980436</v>
      </c>
      <c r="X521" s="33">
        <v>0.73471996455207467</v>
      </c>
      <c r="Y521" s="33">
        <v>0.43844422671871458</v>
      </c>
      <c r="Z521" s="33">
        <v>0.93211846143571586</v>
      </c>
      <c r="AA521" s="33">
        <v>0.11498135007684182</v>
      </c>
      <c r="AC521" s="36">
        <f t="shared" si="45"/>
        <v>0.42113159786435084</v>
      </c>
      <c r="AD521" s="36">
        <f t="shared" si="45"/>
        <v>2.561844471080271E-4</v>
      </c>
      <c r="AE521" s="36">
        <f t="shared" si="45"/>
        <v>0.303338588707876</v>
      </c>
      <c r="AF521" s="36">
        <f t="shared" si="45"/>
        <v>4.0341738194372718E-3</v>
      </c>
      <c r="AG521" s="36">
        <f t="shared" si="45"/>
        <v>0.86678046631501871</v>
      </c>
      <c r="AH521" s="36">
        <f t="shared" si="44"/>
        <v>0.56870457663637497</v>
      </c>
      <c r="AI521" s="36">
        <f t="shared" si="44"/>
        <v>0.85345345821590024</v>
      </c>
      <c r="AJ521" s="36">
        <f t="shared" si="44"/>
        <v>0.39673158303113476</v>
      </c>
      <c r="AK521" s="36">
        <f t="shared" si="44"/>
        <v>0.99250334225258907</v>
      </c>
      <c r="AL521" s="36">
        <f t="shared" si="44"/>
        <v>2.4028384796840888E-2</v>
      </c>
      <c r="AN521">
        <f>SQRT(Correlation)*$F521 + SQRT('CDO Param'!C$17 - Correlation)*HLOOKUP('CDO Param'!C$12,$C$4:$E$1004,$A521,FALSE) + SQRT(1-Correlation)*G521</f>
        <v>9.7927792528658408E-4</v>
      </c>
      <c r="AO521">
        <f>SQRT(Correlation)*$F521 + SQRT('CDO Param'!D$17 - Correlation)*HLOOKUP('CDO Param'!D$12,$C$4:$E$1004,$A521,FALSE) + SQRT(1-Correlation)*H521</f>
        <v>1.4553355149416001</v>
      </c>
      <c r="AP521">
        <f>SQRT(Correlation)*$F521 + SQRT('CDO Param'!E$17 - Correlation)*HLOOKUP('CDO Param'!E$12,$C$4:$E$1004,$A521,FALSE) + SQRT(1-Correlation)*I521</f>
        <v>-0.74300092782248628</v>
      </c>
      <c r="AQ521">
        <f>SQRT(Correlation)*$F521 + SQRT('CDO Param'!F$17 - Correlation)*HLOOKUP('CDO Param'!F$12,$C$4:$E$1004,$A521,FALSE) + SQRT(1-Correlation)*J521</f>
        <v>-0.14929649568935111</v>
      </c>
      <c r="AR521">
        <f>SQRT(Correlation)*$F521 + SQRT('CDO Param'!G$17 - Correlation)*HLOOKUP('CDO Param'!G$12,$C$4:$E$1004,$A521,FALSE) + SQRT(1-Correlation)*K521</f>
        <v>0.97091018349494451</v>
      </c>
      <c r="AS521">
        <f>SQRT(Correlation)*$F521 + SQRT('CDO Param'!H$17 - Correlation)*HLOOKUP('CDO Param'!H$12,$C$4:$E$1004,$A521,FALSE) + SQRT(1-Correlation)*L521</f>
        <v>-0.94313612791566903</v>
      </c>
      <c r="AT521">
        <f>SQRT(Correlation)*$F521 + SQRT('CDO Param'!I$17 - Correlation)*HLOOKUP('CDO Param'!I$12,$C$4:$E$1004,$A521,FALSE) + SQRT(1-Correlation)*M521</f>
        <v>1.313284596171798</v>
      </c>
      <c r="AU521">
        <f>SQRT(Correlation)*$F521 + SQRT('CDO Param'!J$17 - Correlation)*HLOOKUP('CDO Param'!J$12,$C$4:$E$1004,$A521,FALSE) + SQRT(1-Correlation)*N521</f>
        <v>0.78497994742197552</v>
      </c>
      <c r="AV521">
        <f>SQRT(Correlation)*$F521 + SQRT('CDO Param'!K$17 - Correlation)*HLOOKUP('CDO Param'!K$12,$C$4:$E$1004,$A521,FALSE) + SQRT(1-Correlation)*O521</f>
        <v>-3.5833818597188122E-2</v>
      </c>
      <c r="AW521">
        <f>SQRT(Correlation)*$F521 + SQRT('CDO Param'!L$17 - Correlation)*HLOOKUP('CDO Param'!L$12,$C$4:$E$1004,$A521,FALSE) + SQRT(1-Correlation)*P521</f>
        <v>1.013207266293686</v>
      </c>
      <c r="AY521" s="3">
        <f>IF(AN521&lt;'CDO Param'!C$15,1,0)</f>
        <v>0</v>
      </c>
      <c r="AZ521" s="3">
        <f>IF(AO521&lt;'CDO Param'!D$15,1,0)</f>
        <v>0</v>
      </c>
      <c r="BA521" s="3">
        <f>IF(AP521&lt;'CDO Param'!E$15,1,0)</f>
        <v>1</v>
      </c>
      <c r="BB521" s="3">
        <f>IF(AQ521&lt;'CDO Param'!F$15,1,0)</f>
        <v>0</v>
      </c>
      <c r="BC521" s="3">
        <f>IF(AR521&lt;'CDO Param'!G$15,1,0)</f>
        <v>0</v>
      </c>
      <c r="BD521" s="3">
        <f>IF(AS521&lt;'CDO Param'!H$15,1,0)</f>
        <v>0</v>
      </c>
      <c r="BE521" s="3">
        <f>IF(AT521&lt;'CDO Param'!I$15,1,0)</f>
        <v>0</v>
      </c>
      <c r="BF521" s="3">
        <f>IF(AU521&lt;'CDO Param'!J$15,1,0)</f>
        <v>0</v>
      </c>
      <c r="BG521" s="3">
        <f>IF(AV521&lt;'CDO Param'!K$15,1,0)</f>
        <v>0</v>
      </c>
      <c r="BH521" s="3">
        <f>IF(AW521&lt;'CDO Param'!L$15,1,0)</f>
        <v>0</v>
      </c>
      <c r="BJ521" s="37">
        <f>AY521*'CDO Param'!C$6*AC521</f>
        <v>0</v>
      </c>
      <c r="BK521" s="37">
        <f>AZ521*'CDO Param'!D$6*AD521</f>
        <v>0</v>
      </c>
      <c r="BL521" s="37">
        <f>BA521*'CDO Param'!E$6*AE521</f>
        <v>3033.3858870787599</v>
      </c>
      <c r="BM521" s="37">
        <f>BB521*'CDO Param'!F$6*AF521</f>
        <v>0</v>
      </c>
      <c r="BN521" s="37">
        <f>BC521*'CDO Param'!G$6*AG521</f>
        <v>0</v>
      </c>
      <c r="BO521" s="37">
        <f>BD521*'CDO Param'!H$6*AH521</f>
        <v>0</v>
      </c>
      <c r="BP521" s="37">
        <f>BE521*'CDO Param'!I$6*AI521</f>
        <v>0</v>
      </c>
      <c r="BQ521" s="37">
        <f>BF521*'CDO Param'!J$6*AJ521</f>
        <v>0</v>
      </c>
      <c r="BR521" s="37">
        <f>BG521*'CDO Param'!K$6*AK521</f>
        <v>0</v>
      </c>
      <c r="BS521" s="37">
        <f>BH521*'CDO Param'!L$6*AL521</f>
        <v>0</v>
      </c>
      <c r="BU521" s="38">
        <f t="shared" si="46"/>
        <v>3033.3858870787599</v>
      </c>
      <c r="BV521" s="38">
        <f>AVERAGE(BU$5:BU521)</f>
        <v>7631.4330553271384</v>
      </c>
      <c r="CF521" s="5">
        <f>BU521/'CDO Param'!$M$6</f>
        <v>3.1597769657070417E-2</v>
      </c>
      <c r="CG521" s="5">
        <f t="shared" si="47"/>
        <v>0</v>
      </c>
      <c r="CH521" s="5">
        <f t="shared" si="48"/>
        <v>0</v>
      </c>
    </row>
    <row r="522" spans="1:86" x14ac:dyDescent="0.2">
      <c r="A522" s="3">
        <v>519</v>
      </c>
      <c r="B522" s="3">
        <v>518</v>
      </c>
      <c r="C522">
        <v>-0.70068608692963608</v>
      </c>
      <c r="D522">
        <v>0.55488953876192681</v>
      </c>
      <c r="E522">
        <v>0.32471007216372527</v>
      </c>
      <c r="F522">
        <v>-1.3624276107293554</v>
      </c>
      <c r="G522">
        <v>-0.42325723370595369</v>
      </c>
      <c r="H522">
        <v>-1.5940258890623227</v>
      </c>
      <c r="I522">
        <v>-0.83037775766570121</v>
      </c>
      <c r="J522">
        <v>0.13727003533858806</v>
      </c>
      <c r="K522">
        <v>-2.0377319742692634</v>
      </c>
      <c r="L522">
        <v>-0.2838180535036372</v>
      </c>
      <c r="M522">
        <v>0.63007860262587201</v>
      </c>
      <c r="N522">
        <v>0.12315922504058108</v>
      </c>
      <c r="O522">
        <v>-0.8206052370951511</v>
      </c>
      <c r="P522">
        <v>-0.99647650131373666</v>
      </c>
      <c r="R522" s="33">
        <v>0.49155074148045419</v>
      </c>
      <c r="S522" s="33">
        <v>0.49331206199401623</v>
      </c>
      <c r="T522" s="33">
        <v>9.5825933430262814E-2</v>
      </c>
      <c r="U522" s="33">
        <v>0.54646316242705251</v>
      </c>
      <c r="V522" s="33">
        <v>0.40637091147078708</v>
      </c>
      <c r="W522" s="33">
        <v>0.87590908951866864</v>
      </c>
      <c r="X522" s="33">
        <v>0.40406754026378855</v>
      </c>
      <c r="Y522" s="33">
        <v>0.16314921349433681</v>
      </c>
      <c r="Z522" s="33">
        <v>4.8831199318557603E-2</v>
      </c>
      <c r="AA522" s="33">
        <v>0.70596694699766438</v>
      </c>
      <c r="AC522" s="36">
        <f t="shared" si="45"/>
        <v>0.48571421404230325</v>
      </c>
      <c r="AD522" s="36">
        <f t="shared" si="45"/>
        <v>0.48869157659602758</v>
      </c>
      <c r="AE522" s="36">
        <f t="shared" si="45"/>
        <v>1.607600832953093E-2</v>
      </c>
      <c r="AF522" s="36">
        <f t="shared" si="45"/>
        <v>0.57821551444245767</v>
      </c>
      <c r="AG522" s="36">
        <f t="shared" si="45"/>
        <v>0.34455659602738287</v>
      </c>
      <c r="AH522" s="36">
        <f t="shared" si="44"/>
        <v>0.97158349100016506</v>
      </c>
      <c r="AI522" s="36">
        <f t="shared" si="44"/>
        <v>0.34087848791259062</v>
      </c>
      <c r="AJ522" s="36">
        <f t="shared" si="44"/>
        <v>5.1726353568275894E-2</v>
      </c>
      <c r="AK522" s="36">
        <f t="shared" si="44"/>
        <v>3.6108716547970637E-3</v>
      </c>
      <c r="AL522" s="36">
        <f t="shared" si="44"/>
        <v>0.81856320848916253</v>
      </c>
      <c r="AN522">
        <f>SQRT(Correlation)*$F522 + SQRT('CDO Param'!C$17 - Correlation)*HLOOKUP('CDO Param'!C$12,$C$4:$E$1004,$A522,FALSE) + SQRT(1-Correlation)*G522</f>
        <v>-0.75390127696289655</v>
      </c>
      <c r="AO522">
        <f>SQRT(Correlation)*$F522 + SQRT('CDO Param'!D$17 - Correlation)*HLOOKUP('CDO Param'!D$12,$C$4:$E$1004,$A522,FALSE) + SQRT(1-Correlation)*H522</f>
        <v>-1.864589946180542</v>
      </c>
      <c r="AP522">
        <f>SQRT(Correlation)*$F522 + SQRT('CDO Param'!E$17 - Correlation)*HLOOKUP('CDO Param'!E$12,$C$4:$E$1004,$A522,FALSE) + SQRT(1-Correlation)*I522</f>
        <v>-1.4039870627845703</v>
      </c>
      <c r="AQ522">
        <f>SQRT(Correlation)*$F522 + SQRT('CDO Param'!F$17 - Correlation)*HLOOKUP('CDO Param'!F$12,$C$4:$E$1004,$A522,FALSE) + SQRT(1-Correlation)*J522</f>
        <v>-0.22800427041838472</v>
      </c>
      <c r="AR522">
        <f>SQRT(Correlation)*$F522 + SQRT('CDO Param'!G$17 - Correlation)*HLOOKUP('CDO Param'!G$12,$C$4:$E$1004,$A522,FALSE) + SQRT(1-Correlation)*K522</f>
        <v>-2.2913923501596565</v>
      </c>
      <c r="AS522">
        <f>SQRT(Correlation)*$F522 + SQRT('CDO Param'!H$17 - Correlation)*HLOOKUP('CDO Param'!H$12,$C$4:$E$1004,$A522,FALSE) + SQRT(1-Correlation)*L522</f>
        <v>-0.62161765561110305</v>
      </c>
      <c r="AT522">
        <f>SQRT(Correlation)*$F522 + SQRT('CDO Param'!I$17 - Correlation)*HLOOKUP('CDO Param'!I$12,$C$4:$E$1004,$A522,FALSE) + SQRT(1-Correlation)*M522</f>
        <v>0.23951498650326436</v>
      </c>
      <c r="AU522">
        <f>SQRT(Correlation)*$F522 + SQRT('CDO Param'!J$17 - Correlation)*HLOOKUP('CDO Param'!J$12,$C$4:$E$1004,$A522,FALSE) + SQRT(1-Correlation)*N522</f>
        <v>-0.49938245321763858</v>
      </c>
      <c r="AV522">
        <f>SQRT(Correlation)*$F522 + SQRT('CDO Param'!K$17 - Correlation)*HLOOKUP('CDO Param'!K$12,$C$4:$E$1004,$A522,FALSE) + SQRT(1-Correlation)*O522</f>
        <v>-1.3947160357394341</v>
      </c>
      <c r="AW522">
        <f>SQRT(Correlation)*$F522 + SQRT('CDO Param'!L$17 - Correlation)*HLOOKUP('CDO Param'!L$12,$C$4:$E$1004,$A522,FALSE) + SQRT(1-Correlation)*P522</f>
        <v>-1.5615621667106354</v>
      </c>
      <c r="AY522" s="3">
        <f>IF(AN522&lt;'CDO Param'!C$15,1,0)</f>
        <v>0</v>
      </c>
      <c r="AZ522" s="3">
        <f>IF(AO522&lt;'CDO Param'!D$15,1,0)</f>
        <v>1</v>
      </c>
      <c r="BA522" s="3">
        <f>IF(AP522&lt;'CDO Param'!E$15,1,0)</f>
        <v>1</v>
      </c>
      <c r="BB522" s="3">
        <f>IF(AQ522&lt;'CDO Param'!F$15,1,0)</f>
        <v>0</v>
      </c>
      <c r="BC522" s="3">
        <f>IF(AR522&lt;'CDO Param'!G$15,1,0)</f>
        <v>1</v>
      </c>
      <c r="BD522" s="3">
        <f>IF(AS522&lt;'CDO Param'!H$15,1,0)</f>
        <v>0</v>
      </c>
      <c r="BE522" s="3">
        <f>IF(AT522&lt;'CDO Param'!I$15,1,0)</f>
        <v>0</v>
      </c>
      <c r="BF522" s="3">
        <f>IF(AU522&lt;'CDO Param'!J$15,1,0)</f>
        <v>0</v>
      </c>
      <c r="BG522" s="3">
        <f>IF(AV522&lt;'CDO Param'!K$15,1,0)</f>
        <v>0</v>
      </c>
      <c r="BH522" s="3">
        <f>IF(AW522&lt;'CDO Param'!L$15,1,0)</f>
        <v>1</v>
      </c>
      <c r="BJ522" s="37">
        <f>AY522*'CDO Param'!C$6*AC522</f>
        <v>0</v>
      </c>
      <c r="BK522" s="37">
        <f>AZ522*'CDO Param'!D$6*AD522</f>
        <v>4398.2241893642486</v>
      </c>
      <c r="BL522" s="37">
        <f>BA522*'CDO Param'!E$6*AE522</f>
        <v>160.7600832953093</v>
      </c>
      <c r="BM522" s="37">
        <f>BB522*'CDO Param'!F$6*AF522</f>
        <v>0</v>
      </c>
      <c r="BN522" s="37">
        <f>BC522*'CDO Param'!G$6*AG522</f>
        <v>3445.5659602738288</v>
      </c>
      <c r="BO522" s="37">
        <f>BD522*'CDO Param'!H$6*AH522</f>
        <v>0</v>
      </c>
      <c r="BP522" s="37">
        <f>BE522*'CDO Param'!I$6*AI522</f>
        <v>0</v>
      </c>
      <c r="BQ522" s="37">
        <f>BF522*'CDO Param'!J$6*AJ522</f>
        <v>0</v>
      </c>
      <c r="BR522" s="37">
        <f>BG522*'CDO Param'!K$6*AK522</f>
        <v>0</v>
      </c>
      <c r="BS522" s="37">
        <f>BH522*'CDO Param'!L$6*AL522</f>
        <v>8185.6320848916257</v>
      </c>
      <c r="BU522" s="38">
        <f t="shared" si="46"/>
        <v>16190.182317825012</v>
      </c>
      <c r="BV522" s="38">
        <f>AVERAGE(BU$5:BU522)</f>
        <v>7647.955737301073</v>
      </c>
      <c r="CF522" s="5">
        <f>BU522/'CDO Param'!$M$6</f>
        <v>0.16864773247734388</v>
      </c>
      <c r="CG522" s="5">
        <f t="shared" si="47"/>
        <v>0.02</v>
      </c>
      <c r="CH522" s="5">
        <f t="shared" si="48"/>
        <v>1</v>
      </c>
    </row>
    <row r="523" spans="1:86" x14ac:dyDescent="0.2">
      <c r="A523" s="3">
        <v>520</v>
      </c>
      <c r="B523" s="3">
        <v>519</v>
      </c>
      <c r="C523">
        <v>1.1302518032607622</v>
      </c>
      <c r="D523">
        <v>-1.9113576854579151</v>
      </c>
      <c r="E523">
        <v>-0.68940607889089733</v>
      </c>
      <c r="F523">
        <v>0.79258597907028161</v>
      </c>
      <c r="G523">
        <v>-1.0670964911696501</v>
      </c>
      <c r="H523">
        <v>0.8233701009885408</v>
      </c>
      <c r="I523">
        <v>-1.4884608390275389</v>
      </c>
      <c r="J523">
        <v>-0.95919176601455547</v>
      </c>
      <c r="K523">
        <v>1.0847134035429917</v>
      </c>
      <c r="L523">
        <v>-0.19509798221406527</v>
      </c>
      <c r="M523">
        <v>0.28427621145965531</v>
      </c>
      <c r="N523">
        <v>-0.80986637840396725</v>
      </c>
      <c r="O523">
        <v>0.86636418927810155</v>
      </c>
      <c r="P523">
        <v>0.86963837020448409</v>
      </c>
      <c r="R523" s="33">
        <v>0.18647818974520927</v>
      </c>
      <c r="S523" s="33">
        <v>0.13893504773217022</v>
      </c>
      <c r="T523" s="33">
        <v>8.1347234585018469E-2</v>
      </c>
      <c r="U523" s="33">
        <v>0.20297167040546038</v>
      </c>
      <c r="V523" s="33">
        <v>0.34486450457240664</v>
      </c>
      <c r="W523" s="33">
        <v>0.13772834843850151</v>
      </c>
      <c r="X523" s="33">
        <v>0.80035220589505141</v>
      </c>
      <c r="Y523" s="33">
        <v>0.51952447812982117</v>
      </c>
      <c r="Z523" s="33">
        <v>0.64790392790357765</v>
      </c>
      <c r="AA523" s="33">
        <v>0.32131627542959351</v>
      </c>
      <c r="AC523" s="36">
        <f t="shared" si="45"/>
        <v>6.9134124024938418E-2</v>
      </c>
      <c r="AD523" s="36">
        <f t="shared" si="45"/>
        <v>3.6414053683375358E-2</v>
      </c>
      <c r="AE523" s="36">
        <f t="shared" si="45"/>
        <v>1.119184306285002E-2</v>
      </c>
      <c r="AF523" s="36">
        <f t="shared" si="45"/>
        <v>8.2997371146121407E-2</v>
      </c>
      <c r="AG523" s="36">
        <f t="shared" si="45"/>
        <v>0.25059543709390975</v>
      </c>
      <c r="AH523" s="36">
        <f t="shared" si="44"/>
        <v>3.5724563464056142E-2</v>
      </c>
      <c r="AI523" s="36">
        <f t="shared" si="44"/>
        <v>0.91989911465867769</v>
      </c>
      <c r="AJ523" s="36">
        <f t="shared" si="44"/>
        <v>0.53299003748431417</v>
      </c>
      <c r="AK523" s="36">
        <f t="shared" si="44"/>
        <v>0.73887758081544286</v>
      </c>
      <c r="AL523" s="36">
        <f t="shared" si="44"/>
        <v>0.21745319520702103</v>
      </c>
      <c r="AN523">
        <f>SQRT(Correlation)*$F523 + SQRT('CDO Param'!C$17 - Correlation)*HLOOKUP('CDO Param'!C$12,$C$4:$E$1004,$A523,FALSE) + SQRT(1-Correlation)*G523</f>
        <v>-1.0320057211753544</v>
      </c>
      <c r="AO523">
        <f>SQRT(Correlation)*$F523 + SQRT('CDO Param'!D$17 - Correlation)*HLOOKUP('CDO Param'!D$12,$C$4:$E$1004,$A523,FALSE) + SQRT(1-Correlation)*H523</f>
        <v>0.76144836032759378</v>
      </c>
      <c r="AP523">
        <f>SQRT(Correlation)*$F523 + SQRT('CDO Param'!E$17 - Correlation)*HLOOKUP('CDO Param'!E$12,$C$4:$E$1004,$A523,FALSE) + SQRT(1-Correlation)*I523</f>
        <v>-0.86240372521898911</v>
      </c>
      <c r="AQ523">
        <f>SQRT(Correlation)*$F523 + SQRT('CDO Param'!F$17 - Correlation)*HLOOKUP('CDO Param'!F$12,$C$4:$E$1004,$A523,FALSE) + SQRT(1-Correlation)*J523</f>
        <v>-0.81348740015808474</v>
      </c>
      <c r="AR523">
        <f>SQRT(Correlation)*$F523 + SQRT('CDO Param'!G$17 - Correlation)*HLOOKUP('CDO Param'!G$12,$C$4:$E$1004,$A523,FALSE) + SQRT(1-Correlation)*K523</f>
        <v>1.1255312970002638</v>
      </c>
      <c r="AS523">
        <f>SQRT(Correlation)*$F523 + SQRT('CDO Param'!H$17 - Correlation)*HLOOKUP('CDO Param'!H$12,$C$4:$E$1004,$A523,FALSE) + SQRT(1-Correlation)*L523</f>
        <v>-0.20475529980423959</v>
      </c>
      <c r="AT523">
        <f>SQRT(Correlation)*$F523 + SQRT('CDO Param'!I$17 - Correlation)*HLOOKUP('CDO Param'!I$12,$C$4:$E$1004,$A523,FALSE) + SQRT(1-Correlation)*M523</f>
        <v>0.36616990173235153</v>
      </c>
      <c r="AU523">
        <f>SQRT(Correlation)*$F523 + SQRT('CDO Param'!J$17 - Correlation)*HLOOKUP('CDO Param'!J$12,$C$4:$E$1004,$A523,FALSE) + SQRT(1-Correlation)*N523</f>
        <v>-0.21863249427580966</v>
      </c>
      <c r="AV523">
        <f>SQRT(Correlation)*$F523 + SQRT('CDO Param'!K$17 - Correlation)*HLOOKUP('CDO Param'!K$12,$C$4:$E$1004,$A523,FALSE) + SQRT(1-Correlation)*O523</f>
        <v>1.3715794489659001</v>
      </c>
      <c r="AW523">
        <f>SQRT(Correlation)*$F523 + SQRT('CDO Param'!L$17 - Correlation)*HLOOKUP('CDO Param'!L$12,$C$4:$E$1004,$A523,FALSE) + SQRT(1-Correlation)*P523</f>
        <v>1.3746856097255549</v>
      </c>
      <c r="AY523" s="3">
        <f>IF(AN523&lt;'CDO Param'!C$15,1,0)</f>
        <v>0</v>
      </c>
      <c r="AZ523" s="3">
        <f>IF(AO523&lt;'CDO Param'!D$15,1,0)</f>
        <v>0</v>
      </c>
      <c r="BA523" s="3">
        <f>IF(AP523&lt;'CDO Param'!E$15,1,0)</f>
        <v>1</v>
      </c>
      <c r="BB523" s="3">
        <f>IF(AQ523&lt;'CDO Param'!F$15,1,0)</f>
        <v>0</v>
      </c>
      <c r="BC523" s="3">
        <f>IF(AR523&lt;'CDO Param'!G$15,1,0)</f>
        <v>0</v>
      </c>
      <c r="BD523" s="3">
        <f>IF(AS523&lt;'CDO Param'!H$15,1,0)</f>
        <v>0</v>
      </c>
      <c r="BE523" s="3">
        <f>IF(AT523&lt;'CDO Param'!I$15,1,0)</f>
        <v>0</v>
      </c>
      <c r="BF523" s="3">
        <f>IF(AU523&lt;'CDO Param'!J$15,1,0)</f>
        <v>0</v>
      </c>
      <c r="BG523" s="3">
        <f>IF(AV523&lt;'CDO Param'!K$15,1,0)</f>
        <v>0</v>
      </c>
      <c r="BH523" s="3">
        <f>IF(AW523&lt;'CDO Param'!L$15,1,0)</f>
        <v>0</v>
      </c>
      <c r="BJ523" s="37">
        <f>AY523*'CDO Param'!C$6*AC523</f>
        <v>0</v>
      </c>
      <c r="BK523" s="37">
        <f>AZ523*'CDO Param'!D$6*AD523</f>
        <v>0</v>
      </c>
      <c r="BL523" s="37">
        <f>BA523*'CDO Param'!E$6*AE523</f>
        <v>111.9184306285002</v>
      </c>
      <c r="BM523" s="37">
        <f>BB523*'CDO Param'!F$6*AF523</f>
        <v>0</v>
      </c>
      <c r="BN523" s="37">
        <f>BC523*'CDO Param'!G$6*AG523</f>
        <v>0</v>
      </c>
      <c r="BO523" s="37">
        <f>BD523*'CDO Param'!H$6*AH523</f>
        <v>0</v>
      </c>
      <c r="BP523" s="37">
        <f>BE523*'CDO Param'!I$6*AI523</f>
        <v>0</v>
      </c>
      <c r="BQ523" s="37">
        <f>BF523*'CDO Param'!J$6*AJ523</f>
        <v>0</v>
      </c>
      <c r="BR523" s="37">
        <f>BG523*'CDO Param'!K$6*AK523</f>
        <v>0</v>
      </c>
      <c r="BS523" s="37">
        <f>BH523*'CDO Param'!L$6*AL523</f>
        <v>0</v>
      </c>
      <c r="BU523" s="38">
        <f t="shared" si="46"/>
        <v>111.9184306285002</v>
      </c>
      <c r="BV523" s="38">
        <f>AVERAGE(BU$5:BU523)</f>
        <v>7633.4354342053648</v>
      </c>
      <c r="CF523" s="5">
        <f>BU523/'CDO Param'!$M$6</f>
        <v>1.1658169857135438E-3</v>
      </c>
      <c r="CG523" s="5">
        <f t="shared" si="47"/>
        <v>0</v>
      </c>
      <c r="CH523" s="5">
        <f t="shared" si="48"/>
        <v>0</v>
      </c>
    </row>
    <row r="524" spans="1:86" x14ac:dyDescent="0.2">
      <c r="A524" s="3">
        <v>521</v>
      </c>
      <c r="B524" s="3">
        <v>520</v>
      </c>
      <c r="C524">
        <v>1.1260476640018169</v>
      </c>
      <c r="D524">
        <v>-3.6657183954957873E-2</v>
      </c>
      <c r="E524">
        <v>0.74099489211221226</v>
      </c>
      <c r="F524">
        <v>1.1160318535985425</v>
      </c>
      <c r="G524">
        <v>-1.6871854313649237</v>
      </c>
      <c r="H524">
        <v>-3.014406502188649E-2</v>
      </c>
      <c r="I524">
        <v>-0.22086283024691511</v>
      </c>
      <c r="J524">
        <v>0.15851355783524923</v>
      </c>
      <c r="K524">
        <v>1.2973964658158366</v>
      </c>
      <c r="L524">
        <v>0.15777686712681316</v>
      </c>
      <c r="M524">
        <v>-1.9403978512855247</v>
      </c>
      <c r="N524">
        <v>0.71115209721028805</v>
      </c>
      <c r="O524">
        <v>0.2968818080262281</v>
      </c>
      <c r="P524">
        <v>-0.7054859452182427</v>
      </c>
      <c r="R524" s="33">
        <v>0.36264114517841539</v>
      </c>
      <c r="S524" s="33">
        <v>0.90972701362787145</v>
      </c>
      <c r="T524" s="33">
        <v>0.7819180436348161</v>
      </c>
      <c r="U524" s="33">
        <v>0.69655937035407844</v>
      </c>
      <c r="V524" s="33">
        <v>7.3337540995952466E-2</v>
      </c>
      <c r="W524" s="33">
        <v>0.58405151897298713</v>
      </c>
      <c r="X524" s="33">
        <v>0.15387937899393933</v>
      </c>
      <c r="Y524" s="33">
        <v>0.25072275113813708</v>
      </c>
      <c r="Z524" s="33">
        <v>0.89727837866976778</v>
      </c>
      <c r="AA524" s="33">
        <v>0.55771030278769806</v>
      </c>
      <c r="AC524" s="36">
        <f t="shared" si="45"/>
        <v>0.27674557919686271</v>
      </c>
      <c r="AD524" s="36">
        <f t="shared" si="45"/>
        <v>0.98591043699561032</v>
      </c>
      <c r="AE524" s="36">
        <f t="shared" si="45"/>
        <v>0.9031895835774979</v>
      </c>
      <c r="AF524" s="36">
        <f t="shared" si="45"/>
        <v>0.80645022870257288</v>
      </c>
      <c r="AG524" s="36">
        <f t="shared" si="45"/>
        <v>8.8970481980778626E-3</v>
      </c>
      <c r="AH524" s="36">
        <f t="shared" si="44"/>
        <v>0.64004213864632198</v>
      </c>
      <c r="AI524" s="36">
        <f t="shared" si="44"/>
        <v>4.553195868311706E-2</v>
      </c>
      <c r="AJ524" s="36">
        <f t="shared" si="44"/>
        <v>0.13017268042274793</v>
      </c>
      <c r="AK524" s="36">
        <f t="shared" si="44"/>
        <v>0.98125879963976281</v>
      </c>
      <c r="AL524" s="36">
        <f t="shared" si="44"/>
        <v>0.59691031285653562</v>
      </c>
      <c r="AN524">
        <f>SQRT(Correlation)*$F524 + SQRT('CDO Param'!C$17 - Correlation)*HLOOKUP('CDO Param'!C$12,$C$4:$E$1004,$A524,FALSE) + SQRT(1-Correlation)*G524</f>
        <v>-1.2528684882537076</v>
      </c>
      <c r="AO524">
        <f>SQRT(Correlation)*$F524 + SQRT('CDO Param'!D$17 - Correlation)*HLOOKUP('CDO Param'!D$12,$C$4:$E$1004,$A524,FALSE) + SQRT(1-Correlation)*H524</f>
        <v>0.31913898017473474</v>
      </c>
      <c r="AP524">
        <f>SQRT(Correlation)*$F524 + SQRT('CDO Param'!E$17 - Correlation)*HLOOKUP('CDO Param'!E$12,$C$4:$E$1004,$A524,FALSE) + SQRT(1-Correlation)*I524</f>
        <v>0.44131558998708631</v>
      </c>
      <c r="AQ524">
        <f>SQRT(Correlation)*$F524 + SQRT('CDO Param'!F$17 - Correlation)*HLOOKUP('CDO Param'!F$12,$C$4:$E$1004,$A524,FALSE) + SQRT(1-Correlation)*J524</f>
        <v>0.66899091967426583</v>
      </c>
      <c r="AR524">
        <f>SQRT(Correlation)*$F524 + SQRT('CDO Param'!G$17 - Correlation)*HLOOKUP('CDO Param'!G$12,$C$4:$E$1004,$A524,FALSE) + SQRT(1-Correlation)*K524</f>
        <v>1.7494301129106491</v>
      </c>
      <c r="AS524">
        <f>SQRT(Correlation)*$F524 + SQRT('CDO Param'!H$17 - Correlation)*HLOOKUP('CDO Param'!H$12,$C$4:$E$1004,$A524,FALSE) + SQRT(1-Correlation)*L524</f>
        <v>0.49741642985828993</v>
      </c>
      <c r="AT524">
        <f>SQRT(Correlation)*$F524 + SQRT('CDO Param'!I$17 - Correlation)*HLOOKUP('CDO Param'!I$12,$C$4:$E$1004,$A524,FALSE) + SQRT(1-Correlation)*M524</f>
        <v>-1.3222112782462809</v>
      </c>
      <c r="AU524">
        <f>SQRT(Correlation)*$F524 + SQRT('CDO Param'!J$17 - Correlation)*HLOOKUP('CDO Param'!J$12,$C$4:$E$1004,$A524,FALSE) + SQRT(1-Correlation)*N524</f>
        <v>1.3255025851994962</v>
      </c>
      <c r="AV524">
        <f>SQRT(Correlation)*$F524 + SQRT('CDO Param'!K$17 - Correlation)*HLOOKUP('CDO Param'!K$12,$C$4:$E$1004,$A524,FALSE) + SQRT(1-Correlation)*O524</f>
        <v>0.93249128097202205</v>
      </c>
      <c r="AW524">
        <f>SQRT(Correlation)*$F524 + SQRT('CDO Param'!L$17 - Correlation)*HLOOKUP('CDO Param'!L$12,$C$4:$E$1004,$A524,FALSE) + SQRT(1-Correlation)*P524</f>
        <v>-1.8438265035426005E-2</v>
      </c>
      <c r="AY524" s="3">
        <f>IF(AN524&lt;'CDO Param'!C$15,1,0)</f>
        <v>0</v>
      </c>
      <c r="AZ524" s="3">
        <f>IF(AO524&lt;'CDO Param'!D$15,1,0)</f>
        <v>0</v>
      </c>
      <c r="BA524" s="3">
        <f>IF(AP524&lt;'CDO Param'!E$15,1,0)</f>
        <v>0</v>
      </c>
      <c r="BB524" s="3">
        <f>IF(AQ524&lt;'CDO Param'!F$15,1,0)</f>
        <v>0</v>
      </c>
      <c r="BC524" s="3">
        <f>IF(AR524&lt;'CDO Param'!G$15,1,0)</f>
        <v>0</v>
      </c>
      <c r="BD524" s="3">
        <f>IF(AS524&lt;'CDO Param'!H$15,1,0)</f>
        <v>0</v>
      </c>
      <c r="BE524" s="3">
        <f>IF(AT524&lt;'CDO Param'!I$15,1,0)</f>
        <v>1</v>
      </c>
      <c r="BF524" s="3">
        <f>IF(AU524&lt;'CDO Param'!J$15,1,0)</f>
        <v>0</v>
      </c>
      <c r="BG524" s="3">
        <f>IF(AV524&lt;'CDO Param'!K$15,1,0)</f>
        <v>0</v>
      </c>
      <c r="BH524" s="3">
        <f>IF(AW524&lt;'CDO Param'!L$15,1,0)</f>
        <v>0</v>
      </c>
      <c r="BJ524" s="37">
        <f>AY524*'CDO Param'!C$6*AC524</f>
        <v>0</v>
      </c>
      <c r="BK524" s="37">
        <f>AZ524*'CDO Param'!D$6*AD524</f>
        <v>0</v>
      </c>
      <c r="BL524" s="37">
        <f>BA524*'CDO Param'!E$6*AE524</f>
        <v>0</v>
      </c>
      <c r="BM524" s="37">
        <f>BB524*'CDO Param'!F$6*AF524</f>
        <v>0</v>
      </c>
      <c r="BN524" s="37">
        <f>BC524*'CDO Param'!G$6*AG524</f>
        <v>0</v>
      </c>
      <c r="BO524" s="37">
        <f>BD524*'CDO Param'!H$6*AH524</f>
        <v>0</v>
      </c>
      <c r="BP524" s="37">
        <f>BE524*'CDO Param'!I$6*AI524</f>
        <v>364.25566946493649</v>
      </c>
      <c r="BQ524" s="37">
        <f>BF524*'CDO Param'!J$6*AJ524</f>
        <v>0</v>
      </c>
      <c r="BR524" s="37">
        <f>BG524*'CDO Param'!K$6*AK524</f>
        <v>0</v>
      </c>
      <c r="BS524" s="37">
        <f>BH524*'CDO Param'!L$6*AL524</f>
        <v>0</v>
      </c>
      <c r="BU524" s="38">
        <f t="shared" si="46"/>
        <v>364.25566946493649</v>
      </c>
      <c r="BV524" s="38">
        <f>AVERAGE(BU$5:BU524)</f>
        <v>7619.4562423500947</v>
      </c>
      <c r="CF524" s="5">
        <f>BU524/'CDO Param'!$M$6</f>
        <v>3.7943298902597552E-3</v>
      </c>
      <c r="CG524" s="5">
        <f t="shared" si="47"/>
        <v>0</v>
      </c>
      <c r="CH524" s="5">
        <f t="shared" si="48"/>
        <v>0</v>
      </c>
    </row>
    <row r="525" spans="1:86" x14ac:dyDescent="0.2">
      <c r="A525" s="3">
        <v>522</v>
      </c>
      <c r="B525" s="3">
        <v>521</v>
      </c>
      <c r="C525">
        <v>1.6389822121709585</v>
      </c>
      <c r="D525">
        <v>-0.4095045369467698</v>
      </c>
      <c r="E525">
        <v>0.28650902095250785</v>
      </c>
      <c r="F525">
        <v>-0.18113496480509639</v>
      </c>
      <c r="G525">
        <v>0.22796257326263003</v>
      </c>
      <c r="H525">
        <v>1.0787221071950626</v>
      </c>
      <c r="I525">
        <v>-1.7795491658034734</v>
      </c>
      <c r="J525">
        <v>5.0811195251299068E-2</v>
      </c>
      <c r="K525">
        <v>-1.7103866412071511</v>
      </c>
      <c r="L525">
        <v>0.6343555014609592</v>
      </c>
      <c r="M525">
        <v>-1.8907212506746873</v>
      </c>
      <c r="N525">
        <v>1.7360434867441654</v>
      </c>
      <c r="O525">
        <v>-0.69056568463565782</v>
      </c>
      <c r="P525">
        <v>-0.3655361524579348</v>
      </c>
      <c r="R525" s="33">
        <v>0.4370589528405382</v>
      </c>
      <c r="S525" s="33">
        <v>0.64982039092565902</v>
      </c>
      <c r="T525" s="33">
        <v>0.53131028755163323</v>
      </c>
      <c r="U525" s="33">
        <v>0.73200288029946525</v>
      </c>
      <c r="V525" s="33">
        <v>0.77240919311177414</v>
      </c>
      <c r="W525" s="33">
        <v>0.88130862958790201</v>
      </c>
      <c r="X525" s="33">
        <v>0.1541374838697433</v>
      </c>
      <c r="Y525" s="33">
        <v>0.58869139877552701</v>
      </c>
      <c r="Z525" s="33">
        <v>0.13633922028184833</v>
      </c>
      <c r="AA525" s="33">
        <v>0.45327527702472886</v>
      </c>
      <c r="AC525" s="36">
        <f t="shared" si="45"/>
        <v>0.39444579608609304</v>
      </c>
      <c r="AD525" s="36">
        <f t="shared" si="45"/>
        <v>0.74168255042647802</v>
      </c>
      <c r="AE525" s="36">
        <f t="shared" si="45"/>
        <v>0.55283780077589151</v>
      </c>
      <c r="AF525" s="36">
        <f t="shared" si="45"/>
        <v>0.85029895455199767</v>
      </c>
      <c r="AG525" s="36">
        <f t="shared" si="45"/>
        <v>0.89396118797918089</v>
      </c>
      <c r="AH525" s="36">
        <f t="shared" si="44"/>
        <v>0.97423199020343088</v>
      </c>
      <c r="AI525" s="36">
        <f t="shared" si="44"/>
        <v>4.5698851939560699E-2</v>
      </c>
      <c r="AJ525" s="36">
        <f t="shared" si="44"/>
        <v>0.64752441531166571</v>
      </c>
      <c r="AK525" s="36">
        <f t="shared" si="44"/>
        <v>3.4939474427279744E-2</v>
      </c>
      <c r="AL525" s="36">
        <f t="shared" si="44"/>
        <v>0.42134819934184092</v>
      </c>
      <c r="AN525">
        <f>SQRT(Correlation)*$F525 + SQRT('CDO Param'!C$17 - Correlation)*HLOOKUP('CDO Param'!C$12,$C$4:$E$1004,$A525,FALSE) + SQRT(1-Correlation)*G525</f>
        <v>0.10107169356667595</v>
      </c>
      <c r="AO525">
        <f>SQRT(Correlation)*$F525 + SQRT('CDO Param'!D$17 - Correlation)*HLOOKUP('CDO Param'!D$12,$C$4:$E$1004,$A525,FALSE) + SQRT(1-Correlation)*H525</f>
        <v>0.9081730540656141</v>
      </c>
      <c r="AP525">
        <f>SQRT(Correlation)*$F525 + SQRT('CDO Param'!E$17 - Correlation)*HLOOKUP('CDO Param'!E$12,$C$4:$E$1004,$A525,FALSE) + SQRT(1-Correlation)*I525</f>
        <v>-1.3118745432590482</v>
      </c>
      <c r="AQ525">
        <f>SQRT(Correlation)*$F525 + SQRT('CDO Param'!F$17 - Correlation)*HLOOKUP('CDO Param'!F$12,$C$4:$E$1004,$A525,FALSE) + SQRT(1-Correlation)*J525</f>
        <v>5.4989191722708705E-2</v>
      </c>
      <c r="AR525">
        <f>SQRT(Correlation)*$F525 + SQRT('CDO Param'!G$17 - Correlation)*HLOOKUP('CDO Param'!G$12,$C$4:$E$1004,$A525,FALSE) + SQRT(1-Correlation)*K525</f>
        <v>-1.6158297802881232</v>
      </c>
      <c r="AS525">
        <f>SQRT(Correlation)*$F525 + SQRT('CDO Param'!H$17 - Correlation)*HLOOKUP('CDO Param'!H$12,$C$4:$E$1004,$A525,FALSE) + SQRT(1-Correlation)*L525</f>
        <v>0.48660987699427249</v>
      </c>
      <c r="AT525">
        <f>SQRT(Correlation)*$F525 + SQRT('CDO Param'!I$17 - Correlation)*HLOOKUP('CDO Param'!I$12,$C$4:$E$1004,$A525,FALSE) + SQRT(1-Correlation)*M525</f>
        <v>-1.7869102123504368</v>
      </c>
      <c r="AU525">
        <f>SQRT(Correlation)*$F525 + SQRT('CDO Param'!J$17 - Correlation)*HLOOKUP('CDO Param'!J$12,$C$4:$E$1004,$A525,FALSE) + SQRT(1-Correlation)*N525</f>
        <v>2.023309488962</v>
      </c>
      <c r="AV525">
        <f>SQRT(Correlation)*$F525 + SQRT('CDO Param'!K$17 - Correlation)*HLOOKUP('CDO Param'!K$12,$C$4:$E$1004,$A525,FALSE) + SQRT(1-Correlation)*O525</f>
        <v>-0.27877410282223536</v>
      </c>
      <c r="AW525">
        <f>SQRT(Correlation)*$F525 + SQRT('CDO Param'!L$17 - Correlation)*HLOOKUP('CDO Param'!L$12,$C$4:$E$1004,$A525,FALSE) + SQRT(1-Correlation)*P525</f>
        <v>2.9575985727942455E-2</v>
      </c>
      <c r="AY525" s="3">
        <f>IF(AN525&lt;'CDO Param'!C$15,1,0)</f>
        <v>0</v>
      </c>
      <c r="AZ525" s="3">
        <f>IF(AO525&lt;'CDO Param'!D$15,1,0)</f>
        <v>0</v>
      </c>
      <c r="BA525" s="3">
        <f>IF(AP525&lt;'CDO Param'!E$15,1,0)</f>
        <v>1</v>
      </c>
      <c r="BB525" s="3">
        <f>IF(AQ525&lt;'CDO Param'!F$15,1,0)</f>
        <v>0</v>
      </c>
      <c r="BC525" s="3">
        <f>IF(AR525&lt;'CDO Param'!G$15,1,0)</f>
        <v>1</v>
      </c>
      <c r="BD525" s="3">
        <f>IF(AS525&lt;'CDO Param'!H$15,1,0)</f>
        <v>0</v>
      </c>
      <c r="BE525" s="3">
        <f>IF(AT525&lt;'CDO Param'!I$15,1,0)</f>
        <v>1</v>
      </c>
      <c r="BF525" s="3">
        <f>IF(AU525&lt;'CDO Param'!J$15,1,0)</f>
        <v>0</v>
      </c>
      <c r="BG525" s="3">
        <f>IF(AV525&lt;'CDO Param'!K$15,1,0)</f>
        <v>0</v>
      </c>
      <c r="BH525" s="3">
        <f>IF(AW525&lt;'CDO Param'!L$15,1,0)</f>
        <v>0</v>
      </c>
      <c r="BJ525" s="37">
        <f>AY525*'CDO Param'!C$6*AC525</f>
        <v>0</v>
      </c>
      <c r="BK525" s="37">
        <f>AZ525*'CDO Param'!D$6*AD525</f>
        <v>0</v>
      </c>
      <c r="BL525" s="37">
        <f>BA525*'CDO Param'!E$6*AE525</f>
        <v>5528.3780077589154</v>
      </c>
      <c r="BM525" s="37">
        <f>BB525*'CDO Param'!F$6*AF525</f>
        <v>0</v>
      </c>
      <c r="BN525" s="37">
        <f>BC525*'CDO Param'!G$6*AG525</f>
        <v>8939.6118797918098</v>
      </c>
      <c r="BO525" s="37">
        <f>BD525*'CDO Param'!H$6*AH525</f>
        <v>0</v>
      </c>
      <c r="BP525" s="37">
        <f>BE525*'CDO Param'!I$6*AI525</f>
        <v>365.59081551648558</v>
      </c>
      <c r="BQ525" s="37">
        <f>BF525*'CDO Param'!J$6*AJ525</f>
        <v>0</v>
      </c>
      <c r="BR525" s="37">
        <f>BG525*'CDO Param'!K$6*AK525</f>
        <v>0</v>
      </c>
      <c r="BS525" s="37">
        <f>BH525*'CDO Param'!L$6*AL525</f>
        <v>0</v>
      </c>
      <c r="BU525" s="38">
        <f t="shared" si="46"/>
        <v>14833.580703067209</v>
      </c>
      <c r="BV525" s="38">
        <f>AVERAGE(BU$5:BU525)</f>
        <v>7633.3029303745034</v>
      </c>
      <c r="CF525" s="5">
        <f>BU525/'CDO Param'!$M$6</f>
        <v>0.1545164656569501</v>
      </c>
      <c r="CG525" s="5">
        <f t="shared" si="47"/>
        <v>0.02</v>
      </c>
      <c r="CH525" s="5">
        <f t="shared" si="48"/>
        <v>1</v>
      </c>
    </row>
    <row r="526" spans="1:86" x14ac:dyDescent="0.2">
      <c r="A526" s="3">
        <v>523</v>
      </c>
      <c r="B526" s="3">
        <v>522</v>
      </c>
      <c r="C526">
        <v>-1.4245142665458843</v>
      </c>
      <c r="D526">
        <v>0.23151642380980775</v>
      </c>
      <c r="E526">
        <v>-1.5284467735909857</v>
      </c>
      <c r="F526">
        <v>0.36012238524563145</v>
      </c>
      <c r="G526">
        <v>1.5173463907558471</v>
      </c>
      <c r="H526">
        <v>-0.14349097909871489</v>
      </c>
      <c r="I526">
        <v>0.45983824747963808</v>
      </c>
      <c r="J526">
        <v>-0.18606442608870566</v>
      </c>
      <c r="K526">
        <v>-1.2933242032886483</v>
      </c>
      <c r="L526">
        <v>-0.71390786615666002</v>
      </c>
      <c r="M526">
        <v>-1.6749254427850246</v>
      </c>
      <c r="N526">
        <v>-7.2327566158492118E-3</v>
      </c>
      <c r="O526">
        <v>3.2575917430222034</v>
      </c>
      <c r="P526">
        <v>0.13441422197502106</v>
      </c>
      <c r="R526" s="33">
        <v>0.19758095461762554</v>
      </c>
      <c r="S526" s="33">
        <v>0.74310425843256722</v>
      </c>
      <c r="T526" s="33">
        <v>0.35327147615760168</v>
      </c>
      <c r="U526" s="33">
        <v>0.43369978081141586</v>
      </c>
      <c r="V526" s="33">
        <v>0.19221609746674825</v>
      </c>
      <c r="W526" s="33">
        <v>0.57595012363789144</v>
      </c>
      <c r="X526" s="33">
        <v>0.99372798204129931</v>
      </c>
      <c r="Y526" s="33">
        <v>0.58619416811791913</v>
      </c>
      <c r="Z526" s="33">
        <v>0.16538355786604042</v>
      </c>
      <c r="AA526" s="33">
        <v>0.60145705454119347</v>
      </c>
      <c r="AC526" s="36">
        <f t="shared" si="45"/>
        <v>7.8325839501070096E-2</v>
      </c>
      <c r="AD526" s="36">
        <f t="shared" si="45"/>
        <v>0.86299347324377484</v>
      </c>
      <c r="AE526" s="36">
        <f t="shared" si="45"/>
        <v>0.26284809094815798</v>
      </c>
      <c r="AF526" s="36">
        <f t="shared" si="45"/>
        <v>0.38891359821268351</v>
      </c>
      <c r="AG526" s="36">
        <f t="shared" si="45"/>
        <v>7.3811899399477354E-2</v>
      </c>
      <c r="AH526" s="36">
        <f t="shared" si="44"/>
        <v>0.62688880523350099</v>
      </c>
      <c r="AI526" s="36">
        <f t="shared" si="44"/>
        <v>0.99996219434266775</v>
      </c>
      <c r="AJ526" s="36">
        <f t="shared" si="44"/>
        <v>0.64350217301533819</v>
      </c>
      <c r="AK526" s="36">
        <f t="shared" si="44"/>
        <v>5.3281039609650978E-2</v>
      </c>
      <c r="AL526" s="36">
        <f t="shared" si="44"/>
        <v>0.66790010838117486</v>
      </c>
      <c r="AN526">
        <f>SQRT(Correlation)*$F526 + SQRT('CDO Param'!C$17 - Correlation)*HLOOKUP('CDO Param'!C$12,$C$4:$E$1004,$A526,FALSE) + SQRT(1-Correlation)*G526</f>
        <v>1.5861032422925765</v>
      </c>
      <c r="AO526">
        <f>SQRT(Correlation)*$F526 + SQRT('CDO Param'!D$17 - Correlation)*HLOOKUP('CDO Param'!D$12,$C$4:$E$1004,$A526,FALSE) + SQRT(1-Correlation)*H526</f>
        <v>1.0494568733409648E-2</v>
      </c>
      <c r="AP526">
        <f>SQRT(Correlation)*$F526 + SQRT('CDO Param'!E$17 - Correlation)*HLOOKUP('CDO Param'!E$12,$C$4:$E$1004,$A526,FALSE) + SQRT(1-Correlation)*I526</f>
        <v>0.17323051373323378</v>
      </c>
      <c r="AQ526">
        <f>SQRT(Correlation)*$F526 + SQRT('CDO Param'!F$17 - Correlation)*HLOOKUP('CDO Param'!F$12,$C$4:$E$1004,$A526,FALSE) + SQRT(1-Correlation)*J526</f>
        <v>-0.40440660458679556</v>
      </c>
      <c r="AR526">
        <f>SQRT(Correlation)*$F526 + SQRT('CDO Param'!G$17 - Correlation)*HLOOKUP('CDO Param'!G$12,$C$4:$E$1004,$A526,FALSE) + SQRT(1-Correlation)*K526</f>
        <v>-1.4548454618195141</v>
      </c>
      <c r="AS526">
        <f>SQRT(Correlation)*$F526 + SQRT('CDO Param'!H$17 - Correlation)*HLOOKUP('CDO Param'!H$12,$C$4:$E$1004,$A526,FALSE) + SQRT(1-Correlation)*L526</f>
        <v>-0.53065040494442917</v>
      </c>
      <c r="AT526">
        <f>SQRT(Correlation)*$F526 + SQRT('CDO Param'!I$17 - Correlation)*HLOOKUP('CDO Param'!I$12,$C$4:$E$1004,$A526,FALSE) + SQRT(1-Correlation)*M526</f>
        <v>-1.8168641842451005</v>
      </c>
      <c r="AU526">
        <f>SQRT(Correlation)*$F526 + SQRT('CDO Param'!J$17 - Correlation)*HLOOKUP('CDO Param'!J$12,$C$4:$E$1004,$A526,FALSE) + SQRT(1-Correlation)*N526</f>
        <v>-0.2698719468558381</v>
      </c>
      <c r="AV526">
        <f>SQRT(Correlation)*$F526 + SQRT('CDO Param'!K$17 - Correlation)*HLOOKUP('CDO Param'!K$12,$C$4:$E$1004,$A526,FALSE) + SQRT(1-Correlation)*O526</f>
        <v>2.8274125270169082</v>
      </c>
      <c r="AW526">
        <f>SQRT(Correlation)*$F526 + SQRT('CDO Param'!L$17 - Correlation)*HLOOKUP('CDO Param'!L$12,$C$4:$E$1004,$A526,FALSE) + SQRT(1-Correlation)*P526</f>
        <v>-0.13549382404736077</v>
      </c>
      <c r="AY526" s="3">
        <f>IF(AN526&lt;'CDO Param'!C$15,1,0)</f>
        <v>0</v>
      </c>
      <c r="AZ526" s="3">
        <f>IF(AO526&lt;'CDO Param'!D$15,1,0)</f>
        <v>0</v>
      </c>
      <c r="BA526" s="3">
        <f>IF(AP526&lt;'CDO Param'!E$15,1,0)</f>
        <v>0</v>
      </c>
      <c r="BB526" s="3">
        <f>IF(AQ526&lt;'CDO Param'!F$15,1,0)</f>
        <v>0</v>
      </c>
      <c r="BC526" s="3">
        <f>IF(AR526&lt;'CDO Param'!G$15,1,0)</f>
        <v>1</v>
      </c>
      <c r="BD526" s="3">
        <f>IF(AS526&lt;'CDO Param'!H$15,1,0)</f>
        <v>0</v>
      </c>
      <c r="BE526" s="3">
        <f>IF(AT526&lt;'CDO Param'!I$15,1,0)</f>
        <v>1</v>
      </c>
      <c r="BF526" s="3">
        <f>IF(AU526&lt;'CDO Param'!J$15,1,0)</f>
        <v>0</v>
      </c>
      <c r="BG526" s="3">
        <f>IF(AV526&lt;'CDO Param'!K$15,1,0)</f>
        <v>0</v>
      </c>
      <c r="BH526" s="3">
        <f>IF(AW526&lt;'CDO Param'!L$15,1,0)</f>
        <v>0</v>
      </c>
      <c r="BJ526" s="37">
        <f>AY526*'CDO Param'!C$6*AC526</f>
        <v>0</v>
      </c>
      <c r="BK526" s="37">
        <f>AZ526*'CDO Param'!D$6*AD526</f>
        <v>0</v>
      </c>
      <c r="BL526" s="37">
        <f>BA526*'CDO Param'!E$6*AE526</f>
        <v>0</v>
      </c>
      <c r="BM526" s="37">
        <f>BB526*'CDO Param'!F$6*AF526</f>
        <v>0</v>
      </c>
      <c r="BN526" s="37">
        <f>BC526*'CDO Param'!G$6*AG526</f>
        <v>738.11899399477352</v>
      </c>
      <c r="BO526" s="37">
        <f>BD526*'CDO Param'!H$6*AH526</f>
        <v>0</v>
      </c>
      <c r="BP526" s="37">
        <f>BE526*'CDO Param'!I$6*AI526</f>
        <v>7999.6975547413422</v>
      </c>
      <c r="BQ526" s="37">
        <f>BF526*'CDO Param'!J$6*AJ526</f>
        <v>0</v>
      </c>
      <c r="BR526" s="37">
        <f>BG526*'CDO Param'!K$6*AK526</f>
        <v>0</v>
      </c>
      <c r="BS526" s="37">
        <f>BH526*'CDO Param'!L$6*AL526</f>
        <v>0</v>
      </c>
      <c r="BU526" s="38">
        <f t="shared" si="46"/>
        <v>8737.8165487361148</v>
      </c>
      <c r="BV526" s="38">
        <f>AVERAGE(BU$5:BU526)</f>
        <v>7635.4188568464615</v>
      </c>
      <c r="CF526" s="5">
        <f>BU526/'CDO Param'!$M$6</f>
        <v>9.1018922382667858E-2</v>
      </c>
      <c r="CG526" s="5">
        <f t="shared" si="47"/>
        <v>0.02</v>
      </c>
      <c r="CH526" s="5">
        <f t="shared" si="48"/>
        <v>1</v>
      </c>
    </row>
    <row r="527" spans="1:86" x14ac:dyDescent="0.2">
      <c r="A527" s="3">
        <v>524</v>
      </c>
      <c r="B527" s="3">
        <v>523</v>
      </c>
      <c r="C527">
        <v>-1.6627382137812674</v>
      </c>
      <c r="D527">
        <v>-0.7736821316939313</v>
      </c>
      <c r="E527">
        <v>-1.1046154213545378</v>
      </c>
      <c r="F527">
        <v>0.83320628618821502</v>
      </c>
      <c r="G527">
        <v>1.124817572417669</v>
      </c>
      <c r="H527">
        <v>-3.584659680200275E-2</v>
      </c>
      <c r="I527">
        <v>-0.85356305135064758</v>
      </c>
      <c r="J527">
        <v>-2.6060433810926042E-2</v>
      </c>
      <c r="K527">
        <v>0.78111952461767942</v>
      </c>
      <c r="L527">
        <v>0.6067921276553534</v>
      </c>
      <c r="M527">
        <v>0.22471340344054624</v>
      </c>
      <c r="N527">
        <v>0.31453055271413177</v>
      </c>
      <c r="O527">
        <v>-0.96574922281433828</v>
      </c>
      <c r="P527">
        <v>-0.86424165601783898</v>
      </c>
      <c r="R527" s="33">
        <v>0.68871567383814403</v>
      </c>
      <c r="S527" s="33">
        <v>0.24433019768648326</v>
      </c>
      <c r="T527" s="33">
        <v>0.45763251672388638</v>
      </c>
      <c r="U527" s="33">
        <v>0.42970857835826864</v>
      </c>
      <c r="V527" s="33">
        <v>0.11207646742094143</v>
      </c>
      <c r="W527" s="33">
        <v>0.6691879437627215</v>
      </c>
      <c r="X527" s="33">
        <v>4.1770820059706837E-2</v>
      </c>
      <c r="Y527" s="33">
        <v>4.2172743492840205E-2</v>
      </c>
      <c r="Z527" s="33">
        <v>0.79729988416531117</v>
      </c>
      <c r="AA527" s="33">
        <v>0.21915316638497317</v>
      </c>
      <c r="AC527" s="36">
        <f t="shared" si="45"/>
        <v>0.79610154212452655</v>
      </c>
      <c r="AD527" s="36">
        <f t="shared" si="45"/>
        <v>0.12326843786228381</v>
      </c>
      <c r="AE527" s="36">
        <f t="shared" si="45"/>
        <v>0.42862465051535226</v>
      </c>
      <c r="AF527" s="36">
        <f t="shared" si="45"/>
        <v>0.38236097473899716</v>
      </c>
      <c r="AG527" s="36">
        <f t="shared" si="45"/>
        <v>2.2711710766140699E-2</v>
      </c>
      <c r="AH527" s="36">
        <f t="shared" si="44"/>
        <v>0.76939914684068789</v>
      </c>
      <c r="AI527" s="36">
        <f t="shared" si="44"/>
        <v>2.5530883278472019E-3</v>
      </c>
      <c r="AJ527" s="36">
        <f t="shared" si="44"/>
        <v>2.6079465178487095E-3</v>
      </c>
      <c r="AK527" s="36">
        <f t="shared" si="44"/>
        <v>0.9172411996498373</v>
      </c>
      <c r="AL527" s="36">
        <f t="shared" si="44"/>
        <v>9.7829503432274201E-2</v>
      </c>
      <c r="AN527">
        <f>SQRT(Correlation)*$F527 + SQRT('CDO Param'!C$17 - Correlation)*HLOOKUP('CDO Param'!C$12,$C$4:$E$1004,$A527,FALSE) + SQRT(1-Correlation)*G527</f>
        <v>1.2211634304581238</v>
      </c>
      <c r="AO527">
        <f>SQRT(Correlation)*$F527 + SQRT('CDO Param'!D$17 - Correlation)*HLOOKUP('CDO Param'!D$12,$C$4:$E$1004,$A527,FALSE) + SQRT(1-Correlation)*H527</f>
        <v>0.12006071847374596</v>
      </c>
      <c r="AP527">
        <f>SQRT(Correlation)*$F527 + SQRT('CDO Param'!E$17 - Correlation)*HLOOKUP('CDO Param'!E$12,$C$4:$E$1004,$A527,FALSE) + SQRT(1-Correlation)*I527</f>
        <v>-0.98619722904380547</v>
      </c>
      <c r="AQ527">
        <f>SQRT(Correlation)*$F527 + SQRT('CDO Param'!F$17 - Correlation)*HLOOKUP('CDO Param'!F$12,$C$4:$E$1004,$A527,FALSE) + SQRT(1-Correlation)*J527</f>
        <v>-8.2396528982229683E-3</v>
      </c>
      <c r="AR527">
        <f>SQRT(Correlation)*$F527 + SQRT('CDO Param'!G$17 - Correlation)*HLOOKUP('CDO Param'!G$12,$C$4:$E$1004,$A527,FALSE) + SQRT(1-Correlation)*K527</f>
        <v>0.75751849218410305</v>
      </c>
      <c r="AS527">
        <f>SQRT(Correlation)*$F527 + SQRT('CDO Param'!H$17 - Correlation)*HLOOKUP('CDO Param'!H$12,$C$4:$E$1004,$A527,FALSE) + SQRT(1-Correlation)*L527</f>
        <v>0.72972134304692604</v>
      </c>
      <c r="AT527">
        <f>SQRT(Correlation)*$F527 + SQRT('CDO Param'!I$17 - Correlation)*HLOOKUP('CDO Param'!I$12,$C$4:$E$1004,$A527,FALSE) + SQRT(1-Correlation)*M527</f>
        <v>0.22966529809028655</v>
      </c>
      <c r="AU527">
        <f>SQRT(Correlation)*$F527 + SQRT('CDO Param'!J$17 - Correlation)*HLOOKUP('CDO Param'!J$12,$C$4:$E$1004,$A527,FALSE) + SQRT(1-Correlation)*N527</f>
        <v>0.12195366369208049</v>
      </c>
      <c r="AV527">
        <f>SQRT(Correlation)*$F527 + SQRT('CDO Param'!K$17 - Correlation)*HLOOKUP('CDO Param'!K$12,$C$4:$E$1004,$A527,FALSE) + SQRT(1-Correlation)*O527</f>
        <v>-1.0926263761836399</v>
      </c>
      <c r="AW527">
        <f>SQRT(Correlation)*$F527 + SQRT('CDO Param'!L$17 - Correlation)*HLOOKUP('CDO Param'!L$12,$C$4:$E$1004,$A527,FALSE) + SQRT(1-Correlation)*P527</f>
        <v>-0.99632784293805421</v>
      </c>
      <c r="AY527" s="3">
        <f>IF(AN527&lt;'CDO Param'!C$15,1,0)</f>
        <v>0</v>
      </c>
      <c r="AZ527" s="3">
        <f>IF(AO527&lt;'CDO Param'!D$15,1,0)</f>
        <v>0</v>
      </c>
      <c r="BA527" s="3">
        <f>IF(AP527&lt;'CDO Param'!E$15,1,0)</f>
        <v>1</v>
      </c>
      <c r="BB527" s="3">
        <f>IF(AQ527&lt;'CDO Param'!F$15,1,0)</f>
        <v>0</v>
      </c>
      <c r="BC527" s="3">
        <f>IF(AR527&lt;'CDO Param'!G$15,1,0)</f>
        <v>0</v>
      </c>
      <c r="BD527" s="3">
        <f>IF(AS527&lt;'CDO Param'!H$15,1,0)</f>
        <v>0</v>
      </c>
      <c r="BE527" s="3">
        <f>IF(AT527&lt;'CDO Param'!I$15,1,0)</f>
        <v>0</v>
      </c>
      <c r="BF527" s="3">
        <f>IF(AU527&lt;'CDO Param'!J$15,1,0)</f>
        <v>0</v>
      </c>
      <c r="BG527" s="3">
        <f>IF(AV527&lt;'CDO Param'!K$15,1,0)</f>
        <v>0</v>
      </c>
      <c r="BH527" s="3">
        <f>IF(AW527&lt;'CDO Param'!L$15,1,0)</f>
        <v>1</v>
      </c>
      <c r="BJ527" s="37">
        <f>AY527*'CDO Param'!C$6*AC527</f>
        <v>0</v>
      </c>
      <c r="BK527" s="37">
        <f>AZ527*'CDO Param'!D$6*AD527</f>
        <v>0</v>
      </c>
      <c r="BL527" s="37">
        <f>BA527*'CDO Param'!E$6*AE527</f>
        <v>4286.2465051535228</v>
      </c>
      <c r="BM527" s="37">
        <f>BB527*'CDO Param'!F$6*AF527</f>
        <v>0</v>
      </c>
      <c r="BN527" s="37">
        <f>BC527*'CDO Param'!G$6*AG527</f>
        <v>0</v>
      </c>
      <c r="BO527" s="37">
        <f>BD527*'CDO Param'!H$6*AH527</f>
        <v>0</v>
      </c>
      <c r="BP527" s="37">
        <f>BE527*'CDO Param'!I$6*AI527</f>
        <v>0</v>
      </c>
      <c r="BQ527" s="37">
        <f>BF527*'CDO Param'!J$6*AJ527</f>
        <v>0</v>
      </c>
      <c r="BR527" s="37">
        <f>BG527*'CDO Param'!K$6*AK527</f>
        <v>0</v>
      </c>
      <c r="BS527" s="37">
        <f>BH527*'CDO Param'!L$6*AL527</f>
        <v>978.29503432274203</v>
      </c>
      <c r="BU527" s="38">
        <f t="shared" si="46"/>
        <v>5264.5415394762649</v>
      </c>
      <c r="BV527" s="38">
        <f>AVERAGE(BU$5:BU527)</f>
        <v>7630.8856306182197</v>
      </c>
      <c r="CF527" s="5">
        <f>BU527/'CDO Param'!$M$6</f>
        <v>5.4838974369544428E-2</v>
      </c>
      <c r="CG527" s="5">
        <f t="shared" si="47"/>
        <v>4.8389743695444257E-3</v>
      </c>
      <c r="CH527" s="5">
        <f t="shared" si="48"/>
        <v>0.24194871847722127</v>
      </c>
    </row>
    <row r="528" spans="1:86" x14ac:dyDescent="0.2">
      <c r="A528" s="3">
        <v>525</v>
      </c>
      <c r="B528" s="3">
        <v>524</v>
      </c>
      <c r="C528">
        <v>2.0253355614840984</v>
      </c>
      <c r="D528">
        <v>-0.56651288105058484</v>
      </c>
      <c r="E528">
        <v>0.77360255090752617</v>
      </c>
      <c r="F528">
        <v>-1.5714567780378275</v>
      </c>
      <c r="G528">
        <v>-0.12353439160506241</v>
      </c>
      <c r="H528">
        <v>-0.5321021490090061</v>
      </c>
      <c r="I528">
        <v>-0.90978346634074114</v>
      </c>
      <c r="J528">
        <v>1.5693740351707675</v>
      </c>
      <c r="K528">
        <v>-4.1311523091280833E-2</v>
      </c>
      <c r="L528">
        <v>0.21220330381765962</v>
      </c>
      <c r="M528">
        <v>0.58689465731731616</v>
      </c>
      <c r="N528">
        <v>1.6108970157802105</v>
      </c>
      <c r="O528">
        <v>-1.1515521691762842</v>
      </c>
      <c r="P528">
        <v>0.57341935644217301</v>
      </c>
      <c r="R528" s="33">
        <v>0.30726743224415343</v>
      </c>
      <c r="S528" s="33">
        <v>0.24373372748668012</v>
      </c>
      <c r="T528" s="33">
        <v>0.43275786863302712</v>
      </c>
      <c r="U528" s="33">
        <v>0.36149811528692866</v>
      </c>
      <c r="V528" s="33">
        <v>0.69882362740990878</v>
      </c>
      <c r="W528" s="33">
        <v>0.12870587833631125</v>
      </c>
      <c r="X528" s="33">
        <v>0.1596971983833691</v>
      </c>
      <c r="Y528" s="33">
        <v>3.0813229284627937E-2</v>
      </c>
      <c r="Z528" s="33">
        <v>0.87794458674171216</v>
      </c>
      <c r="AA528" s="33">
        <v>0.61466936795724059</v>
      </c>
      <c r="AC528" s="36">
        <f t="shared" si="45"/>
        <v>0.1985708598916506</v>
      </c>
      <c r="AD528" s="36">
        <f t="shared" si="45"/>
        <v>0.12263327157398403</v>
      </c>
      <c r="AE528" s="36">
        <f t="shared" si="45"/>
        <v>0.38736515299293117</v>
      </c>
      <c r="AF528" s="36">
        <f t="shared" si="45"/>
        <v>0.2750369863343724</v>
      </c>
      <c r="AG528" s="36">
        <f t="shared" si="45"/>
        <v>0.80939580975784842</v>
      </c>
      <c r="AH528" s="36">
        <f t="shared" si="44"/>
        <v>3.0790146851280308E-2</v>
      </c>
      <c r="AI528" s="36">
        <f t="shared" si="44"/>
        <v>4.9371438348104535E-2</v>
      </c>
      <c r="AJ528" s="36">
        <f t="shared" si="44"/>
        <v>1.2990851928569556E-3</v>
      </c>
      <c r="AK528" s="36">
        <f t="shared" si="44"/>
        <v>0.97259818149488342</v>
      </c>
      <c r="AL528" s="36">
        <f t="shared" si="44"/>
        <v>0.68863010385920087</v>
      </c>
      <c r="AN528">
        <f>SQRT(Correlation)*$F528 + SQRT('CDO Param'!C$17 - Correlation)*HLOOKUP('CDO Param'!C$12,$C$4:$E$1004,$A528,FALSE) + SQRT(1-Correlation)*G528</f>
        <v>-0.69425030032555379</v>
      </c>
      <c r="AO528">
        <f>SQRT(Correlation)*$F528 + SQRT('CDO Param'!D$17 - Correlation)*HLOOKUP('CDO Param'!D$12,$C$4:$E$1004,$A528,FALSE) + SQRT(1-Correlation)*H528</f>
        <v>-1.0818517078966292</v>
      </c>
      <c r="AP528">
        <f>SQRT(Correlation)*$F528 + SQRT('CDO Param'!E$17 - Correlation)*HLOOKUP('CDO Param'!E$12,$C$4:$E$1004,$A528,FALSE) + SQRT(1-Correlation)*I528</f>
        <v>-0.82418122395665372</v>
      </c>
      <c r="AQ528">
        <f>SQRT(Correlation)*$F528 + SQRT('CDO Param'!F$17 - Correlation)*HLOOKUP('CDO Param'!F$12,$C$4:$E$1004,$A528,FALSE) + SQRT(1-Correlation)*J528</f>
        <v>1.1648834583893735</v>
      </c>
      <c r="AR528">
        <f>SQRT(Correlation)*$F528 + SQRT('CDO Param'!G$17 - Correlation)*HLOOKUP('CDO Param'!G$12,$C$4:$E$1004,$A528,FALSE) + SQRT(1-Correlation)*K528</f>
        <v>-0.36314702914499941</v>
      </c>
      <c r="AS528">
        <f>SQRT(Correlation)*$F528 + SQRT('CDO Param'!H$17 - Correlation)*HLOOKUP('CDO Param'!H$12,$C$4:$E$1004,$A528,FALSE) + SQRT(1-Correlation)*L528</f>
        <v>-0.37574155615204696</v>
      </c>
      <c r="AT528">
        <f>SQRT(Correlation)*$F528 + SQRT('CDO Param'!I$17 - Correlation)*HLOOKUP('CDO Param'!I$12,$C$4:$E$1004,$A528,FALSE) + SQRT(1-Correlation)*M528</f>
        <v>0.23282168194074448</v>
      </c>
      <c r="AU528">
        <f>SQRT(Correlation)*$F528 + SQRT('CDO Param'!J$17 - Correlation)*HLOOKUP('CDO Param'!J$12,$C$4:$E$1004,$A528,FALSE) + SQRT(1-Correlation)*N528</f>
        <v>1.5671462491534098</v>
      </c>
      <c r="AV528">
        <f>SQRT(Correlation)*$F528 + SQRT('CDO Param'!K$17 - Correlation)*HLOOKUP('CDO Param'!K$12,$C$4:$E$1004,$A528,FALSE) + SQRT(1-Correlation)*O528</f>
        <v>-1.0535431543280713</v>
      </c>
      <c r="AW528">
        <f>SQRT(Correlation)*$F528 + SQRT('CDO Param'!L$17 - Correlation)*HLOOKUP('CDO Param'!L$12,$C$4:$E$1004,$A528,FALSE) + SQRT(1-Correlation)*P528</f>
        <v>0.58290852163887297</v>
      </c>
      <c r="AY528" s="3">
        <f>IF(AN528&lt;'CDO Param'!C$15,1,0)</f>
        <v>0</v>
      </c>
      <c r="AZ528" s="3">
        <f>IF(AO528&lt;'CDO Param'!D$15,1,0)</f>
        <v>0</v>
      </c>
      <c r="BA528" s="3">
        <f>IF(AP528&lt;'CDO Param'!E$15,1,0)</f>
        <v>1</v>
      </c>
      <c r="BB528" s="3">
        <f>IF(AQ528&lt;'CDO Param'!F$15,1,0)</f>
        <v>0</v>
      </c>
      <c r="BC528" s="3">
        <f>IF(AR528&lt;'CDO Param'!G$15,1,0)</f>
        <v>1</v>
      </c>
      <c r="BD528" s="3">
        <f>IF(AS528&lt;'CDO Param'!H$15,1,0)</f>
        <v>0</v>
      </c>
      <c r="BE528" s="3">
        <f>IF(AT528&lt;'CDO Param'!I$15,1,0)</f>
        <v>0</v>
      </c>
      <c r="BF528" s="3">
        <f>IF(AU528&lt;'CDO Param'!J$15,1,0)</f>
        <v>0</v>
      </c>
      <c r="BG528" s="3">
        <f>IF(AV528&lt;'CDO Param'!K$15,1,0)</f>
        <v>0</v>
      </c>
      <c r="BH528" s="3">
        <f>IF(AW528&lt;'CDO Param'!L$15,1,0)</f>
        <v>0</v>
      </c>
      <c r="BJ528" s="37">
        <f>AY528*'CDO Param'!C$6*AC528</f>
        <v>0</v>
      </c>
      <c r="BK528" s="37">
        <f>AZ528*'CDO Param'!D$6*AD528</f>
        <v>0</v>
      </c>
      <c r="BL528" s="37">
        <f>BA528*'CDO Param'!E$6*AE528</f>
        <v>3873.6515299293119</v>
      </c>
      <c r="BM528" s="37">
        <f>BB528*'CDO Param'!F$6*AF528</f>
        <v>0</v>
      </c>
      <c r="BN528" s="37">
        <f>BC528*'CDO Param'!G$6*AG528</f>
        <v>8093.9580975784838</v>
      </c>
      <c r="BO528" s="37">
        <f>BD528*'CDO Param'!H$6*AH528</f>
        <v>0</v>
      </c>
      <c r="BP528" s="37">
        <f>BE528*'CDO Param'!I$6*AI528</f>
        <v>0</v>
      </c>
      <c r="BQ528" s="37">
        <f>BF528*'CDO Param'!J$6*AJ528</f>
        <v>0</v>
      </c>
      <c r="BR528" s="37">
        <f>BG528*'CDO Param'!K$6*AK528</f>
        <v>0</v>
      </c>
      <c r="BS528" s="37">
        <f>BH528*'CDO Param'!L$6*AL528</f>
        <v>0</v>
      </c>
      <c r="BU528" s="38">
        <f t="shared" si="46"/>
        <v>11967.609627507796</v>
      </c>
      <c r="BV528" s="38">
        <f>AVERAGE(BU$5:BU528)</f>
        <v>7639.1618214519785</v>
      </c>
      <c r="CF528" s="5">
        <f>BU528/'CDO Param'!$M$6</f>
        <v>0.12466260028653954</v>
      </c>
      <c r="CG528" s="5">
        <f t="shared" si="47"/>
        <v>0.02</v>
      </c>
      <c r="CH528" s="5">
        <f t="shared" si="48"/>
        <v>1</v>
      </c>
    </row>
    <row r="529" spans="1:86" x14ac:dyDescent="0.2">
      <c r="A529" s="3">
        <v>526</v>
      </c>
      <c r="B529" s="3">
        <v>525</v>
      </c>
      <c r="C529">
        <v>0.22356061890604906</v>
      </c>
      <c r="D529">
        <v>-6.7020664573647082E-2</v>
      </c>
      <c r="E529">
        <v>-9.9128101282985881E-2</v>
      </c>
      <c r="F529">
        <v>-1.3447879609884694</v>
      </c>
      <c r="G529">
        <v>0.40603026718599722</v>
      </c>
      <c r="H529">
        <v>1.6674721337039955</v>
      </c>
      <c r="I529">
        <v>-1.0992152965627611</v>
      </c>
      <c r="J529">
        <v>-2.2230233298614621</v>
      </c>
      <c r="K529">
        <v>-0.53788880904903635</v>
      </c>
      <c r="L529">
        <v>0.15681735021644272</v>
      </c>
      <c r="M529">
        <v>0.43288764572935179</v>
      </c>
      <c r="N529">
        <v>1.0810344974743202</v>
      </c>
      <c r="O529">
        <v>0.50659878070291597</v>
      </c>
      <c r="P529">
        <v>-0.27509940991876647</v>
      </c>
      <c r="R529" s="33">
        <v>0.74806725734289137</v>
      </c>
      <c r="S529" s="33">
        <v>0.76639416197612609</v>
      </c>
      <c r="T529" s="33">
        <v>0.78668033275133009</v>
      </c>
      <c r="U529" s="33">
        <v>0.73635255160571655</v>
      </c>
      <c r="V529" s="33">
        <v>0.87733483727897277</v>
      </c>
      <c r="W529" s="33">
        <v>0.36661014769534123</v>
      </c>
      <c r="X529" s="33">
        <v>0.61675231559982169</v>
      </c>
      <c r="Y529" s="33">
        <v>0.75616828620255383</v>
      </c>
      <c r="Z529" s="33">
        <v>0.92038620632159818</v>
      </c>
      <c r="AA529" s="33">
        <v>0.93096964709971552</v>
      </c>
      <c r="AC529" s="36">
        <f t="shared" si="45"/>
        <v>0.86850062665746941</v>
      </c>
      <c r="AD529" s="36">
        <f t="shared" si="45"/>
        <v>0.88791313596416055</v>
      </c>
      <c r="AE529" s="36">
        <f t="shared" si="45"/>
        <v>0.90765659684442868</v>
      </c>
      <c r="AF529" s="36">
        <f t="shared" si="45"/>
        <v>0.85533415348325836</v>
      </c>
      <c r="AG529" s="36">
        <f t="shared" si="45"/>
        <v>0.9722962903784238</v>
      </c>
      <c r="AH529" s="36">
        <f t="shared" ref="AH529:AL579" si="49">BETAINV(W529,0.45,0.45)</f>
        <v>0.28270611817942171</v>
      </c>
      <c r="AI529" s="36">
        <f t="shared" si="49"/>
        <v>0.69186210741985343</v>
      </c>
      <c r="AJ529" s="36">
        <f t="shared" si="49"/>
        <v>0.87726249177151949</v>
      </c>
      <c r="AK529" s="36">
        <f t="shared" si="49"/>
        <v>0.9893291155791144</v>
      </c>
      <c r="AL529" s="36">
        <f t="shared" si="49"/>
        <v>0.99221932795956436</v>
      </c>
      <c r="AN529">
        <f>SQRT(Correlation)*$F529 + SQRT('CDO Param'!C$17 - Correlation)*HLOOKUP('CDO Param'!C$12,$C$4:$E$1004,$A529,FALSE) + SQRT(1-Correlation)*G529</f>
        <v>-4.9543312967310127E-2</v>
      </c>
      <c r="AO529">
        <f>SQRT(Correlation)*$F529 + SQRT('CDO Param'!D$17 - Correlation)*HLOOKUP('CDO Param'!D$12,$C$4:$E$1004,$A529,FALSE) + SQRT(1-Correlation)*H529</f>
        <v>1.1471655172599804</v>
      </c>
      <c r="AP529">
        <f>SQRT(Correlation)*$F529 + SQRT('CDO Param'!E$17 - Correlation)*HLOOKUP('CDO Param'!E$12,$C$4:$E$1004,$A529,FALSE) + SQRT(1-Correlation)*I529</f>
        <v>-1.4089179054231469</v>
      </c>
      <c r="AQ529">
        <f>SQRT(Correlation)*$F529 + SQRT('CDO Param'!F$17 - Correlation)*HLOOKUP('CDO Param'!F$12,$C$4:$E$1004,$A529,FALSE) + SQRT(1-Correlation)*J529</f>
        <v>-2.5563701141808535</v>
      </c>
      <c r="AR529">
        <f>SQRT(Correlation)*$F529 + SQRT('CDO Param'!G$17 - Correlation)*HLOOKUP('CDO Param'!G$12,$C$4:$E$1004,$A529,FALSE) + SQRT(1-Correlation)*K529</f>
        <v>-0.95771113931774909</v>
      </c>
      <c r="AS529">
        <f>SQRT(Correlation)*$F529 + SQRT('CDO Param'!H$17 - Correlation)*HLOOKUP('CDO Param'!H$12,$C$4:$E$1004,$A529,FALSE) + SQRT(1-Correlation)*L529</f>
        <v>-0.28596744495477588</v>
      </c>
      <c r="AT529">
        <f>SQRT(Correlation)*$F529 + SQRT('CDO Param'!I$17 - Correlation)*HLOOKUP('CDO Param'!I$12,$C$4:$E$1004,$A529,FALSE) + SQRT(1-Correlation)*M529</f>
        <v>-3.6751730528802484E-2</v>
      </c>
      <c r="AU529">
        <f>SQRT(Correlation)*$F529 + SQRT('CDO Param'!J$17 - Correlation)*HLOOKUP('CDO Param'!J$12,$C$4:$E$1004,$A529,FALSE) + SQRT(1-Correlation)*N529</f>
        <v>0.65944865975790479</v>
      </c>
      <c r="AV529">
        <f>SQRT(Correlation)*$F529 + SQRT('CDO Param'!K$17 - Correlation)*HLOOKUP('CDO Param'!K$12,$C$4:$E$1004,$A529,FALSE) + SQRT(1-Correlation)*O529</f>
        <v>0.11449108945319808</v>
      </c>
      <c r="AW529">
        <f>SQRT(Correlation)*$F529 + SQRT('CDO Param'!L$17 - Correlation)*HLOOKUP('CDO Param'!L$12,$C$4:$E$1004,$A529,FALSE) + SQRT(1-Correlation)*P529</f>
        <v>-0.62709292810589878</v>
      </c>
      <c r="AY529" s="3">
        <f>IF(AN529&lt;'CDO Param'!C$15,1,0)</f>
        <v>0</v>
      </c>
      <c r="AZ529" s="3">
        <f>IF(AO529&lt;'CDO Param'!D$15,1,0)</f>
        <v>0</v>
      </c>
      <c r="BA529" s="3">
        <f>IF(AP529&lt;'CDO Param'!E$15,1,0)</f>
        <v>1</v>
      </c>
      <c r="BB529" s="3">
        <f>IF(AQ529&lt;'CDO Param'!F$15,1,0)</f>
        <v>1</v>
      </c>
      <c r="BC529" s="3">
        <f>IF(AR529&lt;'CDO Param'!G$15,1,0)</f>
        <v>1</v>
      </c>
      <c r="BD529" s="3">
        <f>IF(AS529&lt;'CDO Param'!H$15,1,0)</f>
        <v>0</v>
      </c>
      <c r="BE529" s="3">
        <f>IF(AT529&lt;'CDO Param'!I$15,1,0)</f>
        <v>0</v>
      </c>
      <c r="BF529" s="3">
        <f>IF(AU529&lt;'CDO Param'!J$15,1,0)</f>
        <v>0</v>
      </c>
      <c r="BG529" s="3">
        <f>IF(AV529&lt;'CDO Param'!K$15,1,0)</f>
        <v>0</v>
      </c>
      <c r="BH529" s="3">
        <f>IF(AW529&lt;'CDO Param'!L$15,1,0)</f>
        <v>1</v>
      </c>
      <c r="BJ529" s="37">
        <f>AY529*'CDO Param'!C$6*AC529</f>
        <v>0</v>
      </c>
      <c r="BK529" s="37">
        <f>AZ529*'CDO Param'!D$6*AD529</f>
        <v>0</v>
      </c>
      <c r="BL529" s="37">
        <f>BA529*'CDO Param'!E$6*AE529</f>
        <v>9076.5659684442871</v>
      </c>
      <c r="BM529" s="37">
        <f>BB529*'CDO Param'!F$6*AF529</f>
        <v>8553.3415348325834</v>
      </c>
      <c r="BN529" s="37">
        <f>BC529*'CDO Param'!G$6*AG529</f>
        <v>9722.9629037842387</v>
      </c>
      <c r="BO529" s="37">
        <f>BD529*'CDO Param'!H$6*AH529</f>
        <v>0</v>
      </c>
      <c r="BP529" s="37">
        <f>BE529*'CDO Param'!I$6*AI529</f>
        <v>0</v>
      </c>
      <c r="BQ529" s="37">
        <f>BF529*'CDO Param'!J$6*AJ529</f>
        <v>0</v>
      </c>
      <c r="BR529" s="37">
        <f>BG529*'CDO Param'!K$6*AK529</f>
        <v>0</v>
      </c>
      <c r="BS529" s="37">
        <f>BH529*'CDO Param'!L$6*AL529</f>
        <v>9922.1932795956436</v>
      </c>
      <c r="BU529" s="38">
        <f t="shared" si="46"/>
        <v>37275.063686656751</v>
      </c>
      <c r="BV529" s="38">
        <f>AVERAGE(BU$5:BU529)</f>
        <v>7695.6111583380825</v>
      </c>
      <c r="CF529" s="5">
        <f>BU529/'CDO Param'!$M$6</f>
        <v>0.38828191340267448</v>
      </c>
      <c r="CG529" s="5">
        <f t="shared" si="47"/>
        <v>0.02</v>
      </c>
      <c r="CH529" s="5">
        <f t="shared" si="48"/>
        <v>1</v>
      </c>
    </row>
    <row r="530" spans="1:86" x14ac:dyDescent="0.2">
      <c r="A530" s="3">
        <v>527</v>
      </c>
      <c r="B530" s="3">
        <v>526</v>
      </c>
      <c r="C530">
        <v>1.6819376469356939</v>
      </c>
      <c r="D530">
        <v>1.450730451324489</v>
      </c>
      <c r="E530">
        <v>1.3225599104771391</v>
      </c>
      <c r="F530">
        <v>-3.0519731808453798</v>
      </c>
      <c r="G530">
        <v>-1.2281634553801268</v>
      </c>
      <c r="H530">
        <v>0.27030182536691427</v>
      </c>
      <c r="I530">
        <v>-1.6562489690841176</v>
      </c>
      <c r="J530">
        <v>0.76888227340532467</v>
      </c>
      <c r="K530">
        <v>1.752923708409071</v>
      </c>
      <c r="L530">
        <v>1.7393358575645834</v>
      </c>
      <c r="M530">
        <v>-1.1666361388051882</v>
      </c>
      <c r="N530">
        <v>-1.6223384591285139</v>
      </c>
      <c r="O530">
        <v>-1.2270083971088752</v>
      </c>
      <c r="P530">
        <v>-0.66765778683475219</v>
      </c>
      <c r="R530" s="33">
        <v>0.8068588049182942</v>
      </c>
      <c r="S530" s="33">
        <v>0.8759342617708884</v>
      </c>
      <c r="T530" s="33">
        <v>0.82713758332055876</v>
      </c>
      <c r="U530" s="33">
        <v>0.70136286863189323</v>
      </c>
      <c r="V530" s="33">
        <v>0.80573309622971956</v>
      </c>
      <c r="W530" s="33">
        <v>0.95614833289578016</v>
      </c>
      <c r="X530" s="33">
        <v>0.98503097937676631</v>
      </c>
      <c r="Y530" s="33">
        <v>0.41567038531213552</v>
      </c>
      <c r="Z530" s="33">
        <v>0.1721659410615293</v>
      </c>
      <c r="AA530" s="33">
        <v>0.59297142112300327</v>
      </c>
      <c r="AC530" s="36">
        <f t="shared" ref="AC530:AG580" si="50">BETAINV(R530,0.45,0.45)</f>
        <v>0.92541938613865526</v>
      </c>
      <c r="AD530" s="36">
        <f t="shared" si="50"/>
        <v>0.97159615969568058</v>
      </c>
      <c r="AE530" s="36">
        <f t="shared" si="50"/>
        <v>0.94134122948490362</v>
      </c>
      <c r="AF530" s="36">
        <f t="shared" si="50"/>
        <v>0.81267648919906776</v>
      </c>
      <c r="AG530" s="36">
        <f t="shared" si="50"/>
        <v>0.92447854082579739</v>
      </c>
      <c r="AH530" s="36">
        <f t="shared" si="49"/>
        <v>0.99715595915340005</v>
      </c>
      <c r="AI530" s="36">
        <f t="shared" si="49"/>
        <v>0.99973875701681014</v>
      </c>
      <c r="AJ530" s="36">
        <f t="shared" si="49"/>
        <v>0.35950832416688489</v>
      </c>
      <c r="AK530" s="36">
        <f t="shared" si="49"/>
        <v>5.8146673331740333E-2</v>
      </c>
      <c r="AL530" s="36">
        <f t="shared" si="49"/>
        <v>0.65439132090967722</v>
      </c>
      <c r="AN530">
        <f>SQRT(Correlation)*$F530 + SQRT('CDO Param'!C$17 - Correlation)*HLOOKUP('CDO Param'!C$12,$C$4:$E$1004,$A530,FALSE) + SQRT(1-Correlation)*G530</f>
        <v>-1.9250925503560978</v>
      </c>
      <c r="AO530">
        <f>SQRT(Correlation)*$F530 + SQRT('CDO Param'!D$17 - Correlation)*HLOOKUP('CDO Param'!D$12,$C$4:$E$1004,$A530,FALSE) + SQRT(1-Correlation)*H530</f>
        <v>-0.50352356580280577</v>
      </c>
      <c r="AP530">
        <f>SQRT(Correlation)*$F530 + SQRT('CDO Param'!E$17 - Correlation)*HLOOKUP('CDO Param'!E$12,$C$4:$E$1004,$A530,FALSE) + SQRT(1-Correlation)*I530</f>
        <v>-2.0913755218546211</v>
      </c>
      <c r="AQ530">
        <f>SQRT(Correlation)*$F530 + SQRT('CDO Param'!F$17 - Correlation)*HLOOKUP('CDO Param'!F$12,$C$4:$E$1004,$A530,FALSE) + SQRT(1-Correlation)*J530</f>
        <v>6.0040496438994673E-2</v>
      </c>
      <c r="AR530">
        <f>SQRT(Correlation)*$F530 + SQRT('CDO Param'!G$17 - Correlation)*HLOOKUP('CDO Param'!G$12,$C$4:$E$1004,$A530,FALSE) + SQRT(1-Correlation)*K530</f>
        <v>0.99358417041670899</v>
      </c>
      <c r="AS530">
        <f>SQRT(Correlation)*$F530 + SQRT('CDO Param'!H$17 - Correlation)*HLOOKUP('CDO Param'!H$12,$C$4:$E$1004,$A530,FALSE) + SQRT(1-Correlation)*L530</f>
        <v>0.89012448481092354</v>
      </c>
      <c r="AT530">
        <f>SQRT(Correlation)*$F530 + SQRT('CDO Param'!I$17 - Correlation)*HLOOKUP('CDO Param'!I$12,$C$4:$E$1004,$A530,FALSE) + SQRT(1-Correlation)*M530</f>
        <v>-1.7761534942943684</v>
      </c>
      <c r="AU530">
        <f>SQRT(Correlation)*$F530 + SQRT('CDO Param'!J$17 - Correlation)*HLOOKUP('CDO Param'!J$12,$C$4:$E$1004,$A530,FALSE) + SQRT(1-Correlation)*N530</f>
        <v>-2.0592051874313642</v>
      </c>
      <c r="AV530">
        <f>SQRT(Correlation)*$F530 + SQRT('CDO Param'!K$17 - Correlation)*HLOOKUP('CDO Param'!K$12,$C$4:$E$1004,$A530,FALSE) + SQRT(1-Correlation)*O530</f>
        <v>-1.6841621603760593</v>
      </c>
      <c r="AW530">
        <f>SQRT(Correlation)*$F530 + SQRT('CDO Param'!L$17 - Correlation)*HLOOKUP('CDO Param'!L$12,$C$4:$E$1004,$A530,FALSE) + SQRT(1-Correlation)*P530</f>
        <v>-1.1535155786546365</v>
      </c>
      <c r="AY530" s="3">
        <f>IF(AN530&lt;'CDO Param'!C$15,1,0)</f>
        <v>0</v>
      </c>
      <c r="AZ530" s="3">
        <f>IF(AO530&lt;'CDO Param'!D$15,1,0)</f>
        <v>0</v>
      </c>
      <c r="BA530" s="3">
        <f>IF(AP530&lt;'CDO Param'!E$15,1,0)</f>
        <v>1</v>
      </c>
      <c r="BB530" s="3">
        <f>IF(AQ530&lt;'CDO Param'!F$15,1,0)</f>
        <v>0</v>
      </c>
      <c r="BC530" s="3">
        <f>IF(AR530&lt;'CDO Param'!G$15,1,0)</f>
        <v>0</v>
      </c>
      <c r="BD530" s="3">
        <f>IF(AS530&lt;'CDO Param'!H$15,1,0)</f>
        <v>0</v>
      </c>
      <c r="BE530" s="3">
        <f>IF(AT530&lt;'CDO Param'!I$15,1,0)</f>
        <v>1</v>
      </c>
      <c r="BF530" s="3">
        <f>IF(AU530&lt;'CDO Param'!J$15,1,0)</f>
        <v>0</v>
      </c>
      <c r="BG530" s="3">
        <f>IF(AV530&lt;'CDO Param'!K$15,1,0)</f>
        <v>0</v>
      </c>
      <c r="BH530" s="3">
        <f>IF(AW530&lt;'CDO Param'!L$15,1,0)</f>
        <v>1</v>
      </c>
      <c r="BJ530" s="37">
        <f>AY530*'CDO Param'!C$6*AC530</f>
        <v>0</v>
      </c>
      <c r="BK530" s="37">
        <f>AZ530*'CDO Param'!D$6*AD530</f>
        <v>0</v>
      </c>
      <c r="BL530" s="37">
        <f>BA530*'CDO Param'!E$6*AE530</f>
        <v>9413.4122948490367</v>
      </c>
      <c r="BM530" s="37">
        <f>BB530*'CDO Param'!F$6*AF530</f>
        <v>0</v>
      </c>
      <c r="BN530" s="37">
        <f>BC530*'CDO Param'!G$6*AG530</f>
        <v>0</v>
      </c>
      <c r="BO530" s="37">
        <f>BD530*'CDO Param'!H$6*AH530</f>
        <v>0</v>
      </c>
      <c r="BP530" s="37">
        <f>BE530*'CDO Param'!I$6*AI530</f>
        <v>7997.9100561344812</v>
      </c>
      <c r="BQ530" s="37">
        <f>BF530*'CDO Param'!J$6*AJ530</f>
        <v>0</v>
      </c>
      <c r="BR530" s="37">
        <f>BG530*'CDO Param'!K$6*AK530</f>
        <v>0</v>
      </c>
      <c r="BS530" s="37">
        <f>BH530*'CDO Param'!L$6*AL530</f>
        <v>6543.9132090967723</v>
      </c>
      <c r="BU530" s="38">
        <f t="shared" si="46"/>
        <v>23955.235560080291</v>
      </c>
      <c r="BV530" s="38">
        <f>AVERAGE(BU$5:BU530)</f>
        <v>7726.5229918014711</v>
      </c>
      <c r="CF530" s="5">
        <f>BU530/'CDO Param'!$M$6</f>
        <v>0.24953370375083636</v>
      </c>
      <c r="CG530" s="5">
        <f t="shared" si="47"/>
        <v>0.02</v>
      </c>
      <c r="CH530" s="5">
        <f t="shared" si="48"/>
        <v>1</v>
      </c>
    </row>
    <row r="531" spans="1:86" x14ac:dyDescent="0.2">
      <c r="A531" s="3">
        <v>528</v>
      </c>
      <c r="B531" s="3">
        <v>527</v>
      </c>
      <c r="C531">
        <v>-0.45760089051327668</v>
      </c>
      <c r="D531">
        <v>-1.2959799278178252</v>
      </c>
      <c r="E531">
        <v>8.0165136751020327E-2</v>
      </c>
      <c r="F531">
        <v>-1.4597708286601119</v>
      </c>
      <c r="G531">
        <v>-1.4654824553872459</v>
      </c>
      <c r="H531">
        <v>1.4736178854946047</v>
      </c>
      <c r="I531">
        <v>0.24057612790784333</v>
      </c>
      <c r="J531">
        <v>-1.0791177373903338</v>
      </c>
      <c r="K531">
        <v>-5.5179043556563556E-2</v>
      </c>
      <c r="L531">
        <v>0.5459821750264382</v>
      </c>
      <c r="M531">
        <v>-0.53900294005870819</v>
      </c>
      <c r="N531">
        <v>-1.3261069398140535</v>
      </c>
      <c r="O531">
        <v>-2.376054908381775</v>
      </c>
      <c r="P531">
        <v>-1.6219519238802604</v>
      </c>
      <c r="R531" s="33">
        <v>7.067481431675833E-2</v>
      </c>
      <c r="S531" s="33">
        <v>0.83160422175731707</v>
      </c>
      <c r="T531" s="33">
        <v>0.77215507522791393</v>
      </c>
      <c r="U531" s="33">
        <v>0.61034935554971426</v>
      </c>
      <c r="V531" s="33">
        <v>0.1416187240470288</v>
      </c>
      <c r="W531" s="33">
        <v>0.18589505841298731</v>
      </c>
      <c r="X531" s="33">
        <v>0.33824674707755759</v>
      </c>
      <c r="Y531" s="33">
        <v>0.91307813251068726</v>
      </c>
      <c r="Z531" s="33">
        <v>0.10417310712122037</v>
      </c>
      <c r="AA531" s="33">
        <v>0.83741138635082701</v>
      </c>
      <c r="AC531" s="36">
        <f t="shared" si="50"/>
        <v>8.1972723546804883E-3</v>
      </c>
      <c r="AD531" s="36">
        <f t="shared" si="50"/>
        <v>0.94458517704902134</v>
      </c>
      <c r="AE531" s="36">
        <f t="shared" si="50"/>
        <v>0.89370895616984103</v>
      </c>
      <c r="AF531" s="36">
        <f t="shared" si="50"/>
        <v>0.68189482921402123</v>
      </c>
      <c r="AG531" s="36">
        <f t="shared" si="50"/>
        <v>3.7972490597572663E-2</v>
      </c>
      <c r="AH531" s="36">
        <f t="shared" si="49"/>
        <v>6.8667442807601536E-2</v>
      </c>
      <c r="AI531" s="36">
        <f t="shared" si="49"/>
        <v>0.24110155882669507</v>
      </c>
      <c r="AJ531" s="36">
        <f t="shared" si="49"/>
        <v>0.98704082726857889</v>
      </c>
      <c r="AK531" s="36">
        <f t="shared" si="49"/>
        <v>1.933038994354961E-2</v>
      </c>
      <c r="AL531" s="36">
        <f t="shared" si="49"/>
        <v>0.94865996514806716</v>
      </c>
      <c r="AN531">
        <f>SQRT(Correlation)*$F531 + SQRT('CDO Param'!C$17 - Correlation)*HLOOKUP('CDO Param'!C$12,$C$4:$E$1004,$A531,FALSE) + SQRT(1-Correlation)*G531</f>
        <v>-2.0351780361039999</v>
      </c>
      <c r="AO531">
        <f>SQRT(Correlation)*$F531 + SQRT('CDO Param'!D$17 - Correlation)*HLOOKUP('CDO Param'!D$12,$C$4:$E$1004,$A531,FALSE) + SQRT(1-Correlation)*H531</f>
        <v>0.75309736858518317</v>
      </c>
      <c r="AP531">
        <f>SQRT(Correlation)*$F531 + SQRT('CDO Param'!E$17 - Correlation)*HLOOKUP('CDO Param'!E$12,$C$4:$E$1004,$A531,FALSE) + SQRT(1-Correlation)*I531</f>
        <v>-0.3544593291898831</v>
      </c>
      <c r="AQ531">
        <f>SQRT(Correlation)*$F531 + SQRT('CDO Param'!F$17 - Correlation)*HLOOKUP('CDO Param'!F$12,$C$4:$E$1004,$A531,FALSE) + SQRT(1-Correlation)*J531</f>
        <v>-1.4674355726159207</v>
      </c>
      <c r="AR531">
        <f>SQRT(Correlation)*$F531 + SQRT('CDO Param'!G$17 - Correlation)*HLOOKUP('CDO Param'!G$12,$C$4:$E$1004,$A531,FALSE) + SQRT(1-Correlation)*K531</f>
        <v>-0.4960420355481644</v>
      </c>
      <c r="AS531">
        <f>SQRT(Correlation)*$F531 + SQRT('CDO Param'!H$17 - Correlation)*HLOOKUP('CDO Param'!H$12,$C$4:$E$1004,$A531,FALSE) + SQRT(1-Correlation)*L531</f>
        <v>-0.12693513661118849</v>
      </c>
      <c r="AT531">
        <f>SQRT(Correlation)*$F531 + SQRT('CDO Param'!I$17 - Correlation)*HLOOKUP('CDO Param'!I$12,$C$4:$E$1004,$A531,FALSE) + SQRT(1-Correlation)*M531</f>
        <v>-0.95503768535746936</v>
      </c>
      <c r="AU531">
        <f>SQRT(Correlation)*$F531 + SQRT('CDO Param'!J$17 - Correlation)*HLOOKUP('CDO Param'!J$12,$C$4:$E$1004,$A531,FALSE) + SQRT(1-Correlation)*N531</f>
        <v>-1.8407453888761887</v>
      </c>
      <c r="AV531">
        <f>SQRT(Correlation)*$F531 + SQRT('CDO Param'!K$17 - Correlation)*HLOOKUP('CDO Param'!K$12,$C$4:$E$1004,$A531,FALSE) + SQRT(1-Correlation)*O531</f>
        <v>-2.8368134904784519</v>
      </c>
      <c r="AW531">
        <f>SQRT(Correlation)*$F531 + SQRT('CDO Param'!L$17 - Correlation)*HLOOKUP('CDO Param'!L$12,$C$4:$E$1004,$A531,FALSE) + SQRT(1-Correlation)*P531</f>
        <v>-2.1214085840718195</v>
      </c>
      <c r="AY531" s="3">
        <f>IF(AN531&lt;'CDO Param'!C$15,1,0)</f>
        <v>0</v>
      </c>
      <c r="AZ531" s="3">
        <f>IF(AO531&lt;'CDO Param'!D$15,1,0)</f>
        <v>0</v>
      </c>
      <c r="BA531" s="3">
        <f>IF(AP531&lt;'CDO Param'!E$15,1,0)</f>
        <v>0</v>
      </c>
      <c r="BB531" s="3">
        <f>IF(AQ531&lt;'CDO Param'!F$15,1,0)</f>
        <v>1</v>
      </c>
      <c r="BC531" s="3">
        <f>IF(AR531&lt;'CDO Param'!G$15,1,0)</f>
        <v>1</v>
      </c>
      <c r="BD531" s="3">
        <f>IF(AS531&lt;'CDO Param'!H$15,1,0)</f>
        <v>0</v>
      </c>
      <c r="BE531" s="3">
        <f>IF(AT531&lt;'CDO Param'!I$15,1,0)</f>
        <v>0</v>
      </c>
      <c r="BF531" s="3">
        <f>IF(AU531&lt;'CDO Param'!J$15,1,0)</f>
        <v>0</v>
      </c>
      <c r="BG531" s="3">
        <f>IF(AV531&lt;'CDO Param'!K$15,1,0)</f>
        <v>1</v>
      </c>
      <c r="BH531" s="3">
        <f>IF(AW531&lt;'CDO Param'!L$15,1,0)</f>
        <v>1</v>
      </c>
      <c r="BJ531" s="37">
        <f>AY531*'CDO Param'!C$6*AC531</f>
        <v>0</v>
      </c>
      <c r="BK531" s="37">
        <f>AZ531*'CDO Param'!D$6*AD531</f>
        <v>0</v>
      </c>
      <c r="BL531" s="37">
        <f>BA531*'CDO Param'!E$6*AE531</f>
        <v>0</v>
      </c>
      <c r="BM531" s="37">
        <f>BB531*'CDO Param'!F$6*AF531</f>
        <v>6818.9482921402123</v>
      </c>
      <c r="BN531" s="37">
        <f>BC531*'CDO Param'!G$6*AG531</f>
        <v>379.72490597572664</v>
      </c>
      <c r="BO531" s="37">
        <f>BD531*'CDO Param'!H$6*AH531</f>
        <v>0</v>
      </c>
      <c r="BP531" s="37">
        <f>BE531*'CDO Param'!I$6*AI531</f>
        <v>0</v>
      </c>
      <c r="BQ531" s="37">
        <f>BF531*'CDO Param'!J$6*AJ531</f>
        <v>0</v>
      </c>
      <c r="BR531" s="37">
        <f>BG531*'CDO Param'!K$6*AK531</f>
        <v>193.30389943549611</v>
      </c>
      <c r="BS531" s="37">
        <f>BH531*'CDO Param'!L$6*AL531</f>
        <v>9486.599651480672</v>
      </c>
      <c r="BU531" s="38">
        <f t="shared" si="46"/>
        <v>16878.576749032109</v>
      </c>
      <c r="BV531" s="38">
        <f>AVERAGE(BU$5:BU531)</f>
        <v>7743.8893177165191</v>
      </c>
      <c r="CF531" s="5">
        <f>BU531/'CDO Param'!$M$6</f>
        <v>0.17581850780241781</v>
      </c>
      <c r="CG531" s="5">
        <f t="shared" si="47"/>
        <v>0.02</v>
      </c>
      <c r="CH531" s="5">
        <f t="shared" si="48"/>
        <v>1</v>
      </c>
    </row>
    <row r="532" spans="1:86" x14ac:dyDescent="0.2">
      <c r="A532" s="3">
        <v>529</v>
      </c>
      <c r="B532" s="3">
        <v>528</v>
      </c>
      <c r="C532">
        <v>0.85138935901341029</v>
      </c>
      <c r="D532">
        <v>-0.15100340533535928</v>
      </c>
      <c r="E532">
        <v>1.0510507308936212</v>
      </c>
      <c r="F532">
        <v>-0.32710090636101086</v>
      </c>
      <c r="G532">
        <v>0.75060825110995211</v>
      </c>
      <c r="H532">
        <v>-1.003520537778968</v>
      </c>
      <c r="I532">
        <v>-0.75357547757448629</v>
      </c>
      <c r="J532">
        <v>1.0526923688303214</v>
      </c>
      <c r="K532">
        <v>-1.1473457561805844</v>
      </c>
      <c r="L532">
        <v>-0.57809756981441751</v>
      </c>
      <c r="M532">
        <v>0.96901658253045753</v>
      </c>
      <c r="N532">
        <v>6.6947904997505248E-2</v>
      </c>
      <c r="O532">
        <v>-1.6512103684362955</v>
      </c>
      <c r="P532">
        <v>-0.28477870728238486</v>
      </c>
      <c r="R532" s="33">
        <v>0.3731703983494874</v>
      </c>
      <c r="S532" s="33">
        <v>0.87488505983487008</v>
      </c>
      <c r="T532" s="33">
        <v>0.19320064466130019</v>
      </c>
      <c r="U532" s="33">
        <v>0.12323482247220111</v>
      </c>
      <c r="V532" s="33">
        <v>0.20766129028408847</v>
      </c>
      <c r="W532" s="33">
        <v>0.16330580467512171</v>
      </c>
      <c r="X532" s="33">
        <v>0.6806591747704237</v>
      </c>
      <c r="Y532" s="33">
        <v>0.83875036651210411</v>
      </c>
      <c r="Z532" s="33">
        <v>0.87740996893374712</v>
      </c>
      <c r="AA532" s="33">
        <v>0.62934786948810695</v>
      </c>
      <c r="AC532" s="36">
        <f t="shared" si="50"/>
        <v>0.29265005891223661</v>
      </c>
      <c r="AD532" s="36">
        <f t="shared" si="50"/>
        <v>0.97106555940916139</v>
      </c>
      <c r="AE532" s="36">
        <f t="shared" si="50"/>
        <v>7.463015155195353E-2</v>
      </c>
      <c r="AF532" s="36">
        <f t="shared" si="50"/>
        <v>2.7987349595710285E-2</v>
      </c>
      <c r="AG532" s="36">
        <f t="shared" si="50"/>
        <v>8.7171475313221752E-2</v>
      </c>
      <c r="AH532" s="36">
        <f t="shared" si="49"/>
        <v>5.1834532292386791E-2</v>
      </c>
      <c r="AI532" s="36">
        <f t="shared" si="49"/>
        <v>0.78524364264194169</v>
      </c>
      <c r="AJ532" s="36">
        <f t="shared" si="49"/>
        <v>0.94957658246796695</v>
      </c>
      <c r="AK532" s="36">
        <f t="shared" si="49"/>
        <v>0.97233358406685477</v>
      </c>
      <c r="AL532" s="36">
        <f t="shared" si="49"/>
        <v>0.71118040393866777</v>
      </c>
      <c r="AN532">
        <f>SQRT(Correlation)*$F532 + SQRT('CDO Param'!C$17 - Correlation)*HLOOKUP('CDO Param'!C$12,$C$4:$E$1004,$A532,FALSE) + SQRT(1-Correlation)*G532</f>
        <v>0.58729601594731351</v>
      </c>
      <c r="AO532">
        <f>SQRT(Correlation)*$F532 + SQRT('CDO Param'!D$17 - Correlation)*HLOOKUP('CDO Param'!D$12,$C$4:$E$1004,$A532,FALSE) + SQRT(1-Correlation)*H532</f>
        <v>-1.0768166687011806</v>
      </c>
      <c r="AP532">
        <f>SQRT(Correlation)*$F532 + SQRT('CDO Param'!E$17 - Correlation)*HLOOKUP('CDO Param'!E$12,$C$4:$E$1004,$A532,FALSE) + SQRT(1-Correlation)*I532</f>
        <v>-0.59308640699236281</v>
      </c>
      <c r="AQ532">
        <f>SQRT(Correlation)*$F532 + SQRT('CDO Param'!F$17 - Correlation)*HLOOKUP('CDO Param'!F$12,$C$4:$E$1004,$A532,FALSE) + SQRT(1-Correlation)*J532</f>
        <v>1.1302553676218292</v>
      </c>
      <c r="AR532">
        <f>SQRT(Correlation)*$F532 + SQRT('CDO Param'!G$17 - Correlation)*HLOOKUP('CDO Param'!G$12,$C$4:$E$1004,$A532,FALSE) + SQRT(1-Correlation)*K532</f>
        <v>-0.95688405665038534</v>
      </c>
      <c r="AS532">
        <f>SQRT(Correlation)*$F532 + SQRT('CDO Param'!H$17 - Correlation)*HLOOKUP('CDO Param'!H$12,$C$4:$E$1004,$A532,FALSE) + SQRT(1-Correlation)*L532</f>
        <v>-0.67322500438613275</v>
      </c>
      <c r="AT532">
        <f>SQRT(Correlation)*$F532 + SQRT('CDO Param'!I$17 - Correlation)*HLOOKUP('CDO Param'!I$12,$C$4:$E$1004,$A532,FALSE) + SQRT(1-Correlation)*M532</f>
        <v>1.0508735467079044</v>
      </c>
      <c r="AU532">
        <f>SQRT(Correlation)*$F532 + SQRT('CDO Param'!J$17 - Correlation)*HLOOKUP('CDO Param'!J$12,$C$4:$E$1004,$A532,FALSE) + SQRT(1-Correlation)*N532</f>
        <v>0.18533042171359759</v>
      </c>
      <c r="AV532">
        <f>SQRT(Correlation)*$F532 + SQRT('CDO Param'!K$17 - Correlation)*HLOOKUP('CDO Param'!K$12,$C$4:$E$1004,$A532,FALSE) + SQRT(1-Correlation)*O532</f>
        <v>-1.4446576357003569</v>
      </c>
      <c r="AW532">
        <f>SQRT(Correlation)*$F532 + SQRT('CDO Param'!L$17 - Correlation)*HLOOKUP('CDO Param'!L$12,$C$4:$E$1004,$A532,FALSE) + SQRT(1-Correlation)*P532</f>
        <v>-0.1483467408362229</v>
      </c>
      <c r="AY532" s="3">
        <f>IF(AN532&lt;'CDO Param'!C$15,1,0)</f>
        <v>0</v>
      </c>
      <c r="AZ532" s="3">
        <f>IF(AO532&lt;'CDO Param'!D$15,1,0)</f>
        <v>0</v>
      </c>
      <c r="BA532" s="3">
        <f>IF(AP532&lt;'CDO Param'!E$15,1,0)</f>
        <v>0</v>
      </c>
      <c r="BB532" s="3">
        <f>IF(AQ532&lt;'CDO Param'!F$15,1,0)</f>
        <v>0</v>
      </c>
      <c r="BC532" s="3">
        <f>IF(AR532&lt;'CDO Param'!G$15,1,0)</f>
        <v>1</v>
      </c>
      <c r="BD532" s="3">
        <f>IF(AS532&lt;'CDO Param'!H$15,1,0)</f>
        <v>0</v>
      </c>
      <c r="BE532" s="3">
        <f>IF(AT532&lt;'CDO Param'!I$15,1,0)</f>
        <v>0</v>
      </c>
      <c r="BF532" s="3">
        <f>IF(AU532&lt;'CDO Param'!J$15,1,0)</f>
        <v>0</v>
      </c>
      <c r="BG532" s="3">
        <f>IF(AV532&lt;'CDO Param'!K$15,1,0)</f>
        <v>0</v>
      </c>
      <c r="BH532" s="3">
        <f>IF(AW532&lt;'CDO Param'!L$15,1,0)</f>
        <v>0</v>
      </c>
      <c r="BJ532" s="37">
        <f>AY532*'CDO Param'!C$6*AC532</f>
        <v>0</v>
      </c>
      <c r="BK532" s="37">
        <f>AZ532*'CDO Param'!D$6*AD532</f>
        <v>0</v>
      </c>
      <c r="BL532" s="37">
        <f>BA532*'CDO Param'!E$6*AE532</f>
        <v>0</v>
      </c>
      <c r="BM532" s="37">
        <f>BB532*'CDO Param'!F$6*AF532</f>
        <v>0</v>
      </c>
      <c r="BN532" s="37">
        <f>BC532*'CDO Param'!G$6*AG532</f>
        <v>871.71475313221754</v>
      </c>
      <c r="BO532" s="37">
        <f>BD532*'CDO Param'!H$6*AH532</f>
        <v>0</v>
      </c>
      <c r="BP532" s="37">
        <f>BE532*'CDO Param'!I$6*AI532</f>
        <v>0</v>
      </c>
      <c r="BQ532" s="37">
        <f>BF532*'CDO Param'!J$6*AJ532</f>
        <v>0</v>
      </c>
      <c r="BR532" s="37">
        <f>BG532*'CDO Param'!K$6*AK532</f>
        <v>0</v>
      </c>
      <c r="BS532" s="37">
        <f>BH532*'CDO Param'!L$6*AL532</f>
        <v>0</v>
      </c>
      <c r="BU532" s="38">
        <f t="shared" si="46"/>
        <v>871.71475313221754</v>
      </c>
      <c r="BV532" s="38">
        <f>AVERAGE(BU$5:BU532)</f>
        <v>7730.8738355866253</v>
      </c>
      <c r="CF532" s="5">
        <f>BU532/'CDO Param'!$M$6</f>
        <v>9.080362011793932E-3</v>
      </c>
      <c r="CG532" s="5">
        <f t="shared" si="47"/>
        <v>0</v>
      </c>
      <c r="CH532" s="5">
        <f t="shared" si="48"/>
        <v>0</v>
      </c>
    </row>
    <row r="533" spans="1:86" x14ac:dyDescent="0.2">
      <c r="A533" s="3">
        <v>530</v>
      </c>
      <c r="B533" s="3">
        <v>529</v>
      </c>
      <c r="C533">
        <v>0.1359853740723338</v>
      </c>
      <c r="D533">
        <v>0.82002316048601642</v>
      </c>
      <c r="E533">
        <v>-1.6064814190031029</v>
      </c>
      <c r="F533">
        <v>-5.1792312660836615E-2</v>
      </c>
      <c r="G533">
        <v>-0.28703652787953615</v>
      </c>
      <c r="H533">
        <v>-2.013894118135795</v>
      </c>
      <c r="I533">
        <v>1.4793977243243717</v>
      </c>
      <c r="J533">
        <v>0.31690660762251355</v>
      </c>
      <c r="K533">
        <v>-0.44211219574208371</v>
      </c>
      <c r="L533">
        <v>1.4694933270220645</v>
      </c>
      <c r="M533">
        <v>-0.71748900154489093</v>
      </c>
      <c r="N533">
        <v>-9.4350980361923575E-2</v>
      </c>
      <c r="O533">
        <v>0.88933120423462242</v>
      </c>
      <c r="P533">
        <v>0.14212901078280993</v>
      </c>
      <c r="R533" s="33">
        <v>0.44964248661400869</v>
      </c>
      <c r="S533" s="33">
        <v>0.14127252164356063</v>
      </c>
      <c r="T533" s="33">
        <v>0.36727126332338494</v>
      </c>
      <c r="U533" s="33">
        <v>0.72812267613044135</v>
      </c>
      <c r="V533" s="33">
        <v>0.5578177243274719</v>
      </c>
      <c r="W533" s="33">
        <v>0.24249277182039469</v>
      </c>
      <c r="X533" s="33">
        <v>0.57601598537341503</v>
      </c>
      <c r="Y533" s="33">
        <v>0.10066617098667946</v>
      </c>
      <c r="Z533" s="33">
        <v>0.89633577312172197</v>
      </c>
      <c r="AA533" s="33">
        <v>0.71533885678059372</v>
      </c>
      <c r="AC533" s="36">
        <f t="shared" si="50"/>
        <v>0.41529580824880319</v>
      </c>
      <c r="AD533" s="36">
        <f t="shared" si="50"/>
        <v>3.7769507331345924E-2</v>
      </c>
      <c r="AE533" s="36">
        <f t="shared" si="50"/>
        <v>0.28370309105610725</v>
      </c>
      <c r="AF533" s="36">
        <f t="shared" si="50"/>
        <v>0.84574140670143683</v>
      </c>
      <c r="AG533" s="36">
        <f t="shared" si="50"/>
        <v>0.59708817303605222</v>
      </c>
      <c r="AH533" s="36">
        <f t="shared" si="49"/>
        <v>0.12131678645869703</v>
      </c>
      <c r="AI533" s="36">
        <f t="shared" si="49"/>
        <v>0.62699617169567223</v>
      </c>
      <c r="AJ533" s="36">
        <f t="shared" si="49"/>
        <v>1.7923655319218593E-2</v>
      </c>
      <c r="AK533" s="36">
        <f t="shared" si="49"/>
        <v>0.98087729540896551</v>
      </c>
      <c r="AL533" s="36">
        <f t="shared" si="49"/>
        <v>0.83029550333749091</v>
      </c>
      <c r="AN533">
        <f>SQRT(Correlation)*$F533 + SQRT('CDO Param'!C$17 - Correlation)*HLOOKUP('CDO Param'!C$12,$C$4:$E$1004,$A533,FALSE) + SQRT(1-Correlation)*G533</f>
        <v>-0.17271613975737121</v>
      </c>
      <c r="AO533">
        <f>SQRT(Correlation)*$F533 + SQRT('CDO Param'!D$17 - Correlation)*HLOOKUP('CDO Param'!D$12,$C$4:$E$1004,$A533,FALSE) + SQRT(1-Correlation)*H533</f>
        <v>-1.8109570937452417</v>
      </c>
      <c r="AP533">
        <f>SQRT(Correlation)*$F533 + SQRT('CDO Param'!E$17 - Correlation)*HLOOKUP('CDO Param'!E$12,$C$4:$E$1004,$A533,FALSE) + SQRT(1-Correlation)*I533</f>
        <v>1.4230800930846363</v>
      </c>
      <c r="AQ533">
        <f>SQRT(Correlation)*$F533 + SQRT('CDO Param'!F$17 - Correlation)*HLOOKUP('CDO Param'!F$12,$C$4:$E$1004,$A533,FALSE) + SQRT(1-Correlation)*J533</f>
        <v>-7.4954327384381736E-2</v>
      </c>
      <c r="AR533">
        <f>SQRT(Correlation)*$F533 + SQRT('CDO Param'!G$17 - Correlation)*HLOOKUP('CDO Param'!G$12,$C$4:$E$1004,$A533,FALSE) + SQRT(1-Correlation)*K533</f>
        <v>-0.79502278904266221</v>
      </c>
      <c r="AS533">
        <f>SQRT(Correlation)*$F533 + SQRT('CDO Param'!H$17 - Correlation)*HLOOKUP('CDO Param'!H$12,$C$4:$E$1004,$A533,FALSE) + SQRT(1-Correlation)*L533</f>
        <v>1.4936743961148695</v>
      </c>
      <c r="AT533">
        <f>SQRT(Correlation)*$F533 + SQRT('CDO Param'!I$17 - Correlation)*HLOOKUP('CDO Param'!I$12,$C$4:$E$1004,$A533,FALSE) + SQRT(1-Correlation)*M533</f>
        <v>-1.0562681653782853</v>
      </c>
      <c r="AU533">
        <f>SQRT(Correlation)*$F533 + SQRT('CDO Param'!J$17 - Correlation)*HLOOKUP('CDO Param'!J$12,$C$4:$E$1004,$A533,FALSE) + SQRT(1-Correlation)*N533</f>
        <v>-6.9909018379882268E-2</v>
      </c>
      <c r="AV533">
        <f>SQRT(Correlation)*$F533 + SQRT('CDO Param'!K$17 - Correlation)*HLOOKUP('CDO Param'!K$12,$C$4:$E$1004,$A533,FALSE) + SQRT(1-Correlation)*O533</f>
        <v>0.86329384073670323</v>
      </c>
      <c r="AW533">
        <f>SQRT(Correlation)*$F533 + SQRT('CDO Param'!L$17 - Correlation)*HLOOKUP('CDO Param'!L$12,$C$4:$E$1004,$A533,FALSE) + SQRT(1-Correlation)*P533</f>
        <v>0.1544355995422598</v>
      </c>
      <c r="AY533" s="3">
        <f>IF(AN533&lt;'CDO Param'!C$15,1,0)</f>
        <v>0</v>
      </c>
      <c r="AZ533" s="3">
        <f>IF(AO533&lt;'CDO Param'!D$15,1,0)</f>
        <v>1</v>
      </c>
      <c r="BA533" s="3">
        <f>IF(AP533&lt;'CDO Param'!E$15,1,0)</f>
        <v>0</v>
      </c>
      <c r="BB533" s="3">
        <f>IF(AQ533&lt;'CDO Param'!F$15,1,0)</f>
        <v>0</v>
      </c>
      <c r="BC533" s="3">
        <f>IF(AR533&lt;'CDO Param'!G$15,1,0)</f>
        <v>1</v>
      </c>
      <c r="BD533" s="3">
        <f>IF(AS533&lt;'CDO Param'!H$15,1,0)</f>
        <v>0</v>
      </c>
      <c r="BE533" s="3">
        <f>IF(AT533&lt;'CDO Param'!I$15,1,0)</f>
        <v>1</v>
      </c>
      <c r="BF533" s="3">
        <f>IF(AU533&lt;'CDO Param'!J$15,1,0)</f>
        <v>0</v>
      </c>
      <c r="BG533" s="3">
        <f>IF(AV533&lt;'CDO Param'!K$15,1,0)</f>
        <v>0</v>
      </c>
      <c r="BH533" s="3">
        <f>IF(AW533&lt;'CDO Param'!L$15,1,0)</f>
        <v>0</v>
      </c>
      <c r="BJ533" s="37">
        <f>AY533*'CDO Param'!C$6*AC533</f>
        <v>0</v>
      </c>
      <c r="BK533" s="37">
        <f>AZ533*'CDO Param'!D$6*AD533</f>
        <v>339.92556598211331</v>
      </c>
      <c r="BL533" s="37">
        <f>BA533*'CDO Param'!E$6*AE533</f>
        <v>0</v>
      </c>
      <c r="BM533" s="37">
        <f>BB533*'CDO Param'!F$6*AF533</f>
        <v>0</v>
      </c>
      <c r="BN533" s="37">
        <f>BC533*'CDO Param'!G$6*AG533</f>
        <v>5970.8817303605219</v>
      </c>
      <c r="BO533" s="37">
        <f>BD533*'CDO Param'!H$6*AH533</f>
        <v>0</v>
      </c>
      <c r="BP533" s="37">
        <f>BE533*'CDO Param'!I$6*AI533</f>
        <v>5015.9693735653782</v>
      </c>
      <c r="BQ533" s="37">
        <f>BF533*'CDO Param'!J$6*AJ533</f>
        <v>0</v>
      </c>
      <c r="BR533" s="37">
        <f>BG533*'CDO Param'!K$6*AK533</f>
        <v>0</v>
      </c>
      <c r="BS533" s="37">
        <f>BH533*'CDO Param'!L$6*AL533</f>
        <v>0</v>
      </c>
      <c r="BU533" s="38">
        <f t="shared" si="46"/>
        <v>11326.776669908013</v>
      </c>
      <c r="BV533" s="38">
        <f>AVERAGE(BU$5:BU533)</f>
        <v>7737.6713834775919</v>
      </c>
      <c r="CF533" s="5">
        <f>BU533/'CDO Param'!$M$6</f>
        <v>0.11798725697820847</v>
      </c>
      <c r="CG533" s="5">
        <f t="shared" si="47"/>
        <v>0.02</v>
      </c>
      <c r="CH533" s="5">
        <f t="shared" si="48"/>
        <v>1</v>
      </c>
    </row>
    <row r="534" spans="1:86" x14ac:dyDescent="0.2">
      <c r="A534" s="3">
        <v>531</v>
      </c>
      <c r="B534" s="3">
        <v>530</v>
      </c>
      <c r="C534">
        <v>-0.57988472690340132</v>
      </c>
      <c r="D534">
        <v>2.4864129954949021</v>
      </c>
      <c r="E534">
        <v>0.15695263755333144</v>
      </c>
      <c r="F534">
        <v>0.53618691708834376</v>
      </c>
      <c r="G534">
        <v>0.15631599126209039</v>
      </c>
      <c r="H534">
        <v>-0.39168185139715206</v>
      </c>
      <c r="I534">
        <v>1.2708505892078392</v>
      </c>
      <c r="J534">
        <v>4.2631427277228795E-2</v>
      </c>
      <c r="K534">
        <v>-0.63915649661794305</v>
      </c>
      <c r="L534">
        <v>0.47164462557702791</v>
      </c>
      <c r="M534">
        <v>-0.11162114788021427</v>
      </c>
      <c r="N534">
        <v>0.33264200283156242</v>
      </c>
      <c r="O534">
        <v>-0.2193075943068834</v>
      </c>
      <c r="P534">
        <v>0.64585947257000953</v>
      </c>
      <c r="R534" s="33">
        <v>0.70016591143802087</v>
      </c>
      <c r="S534" s="33">
        <v>0.68847353881619566</v>
      </c>
      <c r="T534" s="33">
        <v>0.17476688380109467</v>
      </c>
      <c r="U534" s="33">
        <v>0.30701604499808327</v>
      </c>
      <c r="V534" s="33">
        <v>1.8668282785764097E-2</v>
      </c>
      <c r="W534" s="33">
        <v>0.75782878033715706</v>
      </c>
      <c r="X534" s="33">
        <v>0.82831112659923323</v>
      </c>
      <c r="Y534" s="33">
        <v>0.4251047533122379</v>
      </c>
      <c r="Z534" s="33">
        <v>0.73558891878257926</v>
      </c>
      <c r="AA534" s="33">
        <v>4.2957978808767151E-2</v>
      </c>
      <c r="AC534" s="36">
        <f t="shared" si="50"/>
        <v>0.81113302399692411</v>
      </c>
      <c r="AD534" s="36">
        <f t="shared" si="50"/>
        <v>0.79577854987201624</v>
      </c>
      <c r="AE534" s="36">
        <f t="shared" si="50"/>
        <v>6.0070889860134896E-2</v>
      </c>
      <c r="AF534" s="36">
        <f t="shared" si="50"/>
        <v>0.19823938086824849</v>
      </c>
      <c r="AG534" s="36">
        <f t="shared" si="50"/>
        <v>4.2672971612906755E-4</v>
      </c>
      <c r="AH534" s="36">
        <f t="shared" si="49"/>
        <v>0.87902323817526073</v>
      </c>
      <c r="AI534" s="36">
        <f t="shared" si="49"/>
        <v>0.94220276293065441</v>
      </c>
      <c r="AJ534" s="36">
        <f t="shared" si="49"/>
        <v>0.37483176728584511</v>
      </c>
      <c r="AK534" s="36">
        <f t="shared" si="49"/>
        <v>0.85445584928272755</v>
      </c>
      <c r="AL534" s="36">
        <f t="shared" si="49"/>
        <v>2.7169715844607752E-3</v>
      </c>
      <c r="AN534">
        <f>SQRT(Correlation)*$F534 + SQRT('CDO Param'!C$17 - Correlation)*HLOOKUP('CDO Param'!C$12,$C$4:$E$1004,$A534,FALSE) + SQRT(1-Correlation)*G534</f>
        <v>0.66948345907581797</v>
      </c>
      <c r="AO534">
        <f>SQRT(Correlation)*$F534 + SQRT('CDO Param'!D$17 - Correlation)*HLOOKUP('CDO Param'!D$12,$C$4:$E$1004,$A534,FALSE) + SQRT(1-Correlation)*H534</f>
        <v>0.14960705837728133</v>
      </c>
      <c r="AP534">
        <f>SQRT(Correlation)*$F534 + SQRT('CDO Param'!E$17 - Correlation)*HLOOKUP('CDO Param'!E$12,$C$4:$E$1004,$A534,FALSE) + SQRT(1-Correlation)*I534</f>
        <v>1.2217688416103334</v>
      </c>
      <c r="AQ534">
        <f>SQRT(Correlation)*$F534 + SQRT('CDO Param'!F$17 - Correlation)*HLOOKUP('CDO Param'!F$12,$C$4:$E$1004,$A534,FALSE) + SQRT(1-Correlation)*J534</f>
        <v>0.24509659066997805</v>
      </c>
      <c r="AR534">
        <f>SQRT(Correlation)*$F534 + SQRT('CDO Param'!G$17 - Correlation)*HLOOKUP('CDO Param'!G$12,$C$4:$E$1004,$A534,FALSE) + SQRT(1-Correlation)*K534</f>
        <v>-0.40170422554190621</v>
      </c>
      <c r="AS534">
        <f>SQRT(Correlation)*$F534 + SQRT('CDO Param'!H$17 - Correlation)*HLOOKUP('CDO Param'!H$12,$C$4:$E$1004,$A534,FALSE) + SQRT(1-Correlation)*L534</f>
        <v>0.96863046784747731</v>
      </c>
      <c r="AT534">
        <f>SQRT(Correlation)*$F534 + SQRT('CDO Param'!I$17 - Correlation)*HLOOKUP('CDO Param'!I$12,$C$4:$E$1004,$A534,FALSE) + SQRT(1-Correlation)*M534</f>
        <v>9.8759748936830219E-2</v>
      </c>
      <c r="AU534">
        <f>SQRT(Correlation)*$F534 + SQRT('CDO Param'!J$17 - Correlation)*HLOOKUP('CDO Param'!J$12,$C$4:$E$1004,$A534,FALSE) + SQRT(1-Correlation)*N534</f>
        <v>0.33170602562757684</v>
      </c>
      <c r="AV534">
        <f>SQRT(Correlation)*$F534 + SQRT('CDO Param'!K$17 - Correlation)*HLOOKUP('CDO Param'!K$12,$C$4:$E$1004,$A534,FALSE) + SQRT(1-Correlation)*O534</f>
        <v>-0.19191933854337637</v>
      </c>
      <c r="AW534">
        <f>SQRT(Correlation)*$F534 + SQRT('CDO Param'!L$17 - Correlation)*HLOOKUP('CDO Param'!L$12,$C$4:$E$1004,$A534,FALSE) + SQRT(1-Correlation)*P534</f>
        <v>0.62885020782608381</v>
      </c>
      <c r="AY534" s="3">
        <f>IF(AN534&lt;'CDO Param'!C$15,1,0)</f>
        <v>0</v>
      </c>
      <c r="AZ534" s="3">
        <f>IF(AO534&lt;'CDO Param'!D$15,1,0)</f>
        <v>0</v>
      </c>
      <c r="BA534" s="3">
        <f>IF(AP534&lt;'CDO Param'!E$15,1,0)</f>
        <v>0</v>
      </c>
      <c r="BB534" s="3">
        <f>IF(AQ534&lt;'CDO Param'!F$15,1,0)</f>
        <v>0</v>
      </c>
      <c r="BC534" s="3">
        <f>IF(AR534&lt;'CDO Param'!G$15,1,0)</f>
        <v>1</v>
      </c>
      <c r="BD534" s="3">
        <f>IF(AS534&lt;'CDO Param'!H$15,1,0)</f>
        <v>0</v>
      </c>
      <c r="BE534" s="3">
        <f>IF(AT534&lt;'CDO Param'!I$15,1,0)</f>
        <v>0</v>
      </c>
      <c r="BF534" s="3">
        <f>IF(AU534&lt;'CDO Param'!J$15,1,0)</f>
        <v>0</v>
      </c>
      <c r="BG534" s="3">
        <f>IF(AV534&lt;'CDO Param'!K$15,1,0)</f>
        <v>0</v>
      </c>
      <c r="BH534" s="3">
        <f>IF(AW534&lt;'CDO Param'!L$15,1,0)</f>
        <v>0</v>
      </c>
      <c r="BJ534" s="37">
        <f>AY534*'CDO Param'!C$6*AC534</f>
        <v>0</v>
      </c>
      <c r="BK534" s="37">
        <f>AZ534*'CDO Param'!D$6*AD534</f>
        <v>0</v>
      </c>
      <c r="BL534" s="37">
        <f>BA534*'CDO Param'!E$6*AE534</f>
        <v>0</v>
      </c>
      <c r="BM534" s="37">
        <f>BB534*'CDO Param'!F$6*AF534</f>
        <v>0</v>
      </c>
      <c r="BN534" s="37">
        <f>BC534*'CDO Param'!G$6*AG534</f>
        <v>4.2672971612906752</v>
      </c>
      <c r="BO534" s="37">
        <f>BD534*'CDO Param'!H$6*AH534</f>
        <v>0</v>
      </c>
      <c r="BP534" s="37">
        <f>BE534*'CDO Param'!I$6*AI534</f>
        <v>0</v>
      </c>
      <c r="BQ534" s="37">
        <f>BF534*'CDO Param'!J$6*AJ534</f>
        <v>0</v>
      </c>
      <c r="BR534" s="37">
        <f>BG534*'CDO Param'!K$6*AK534</f>
        <v>0</v>
      </c>
      <c r="BS534" s="37">
        <f>BH534*'CDO Param'!L$6*AL534</f>
        <v>0</v>
      </c>
      <c r="BU534" s="38">
        <f t="shared" si="46"/>
        <v>4.2672971612906752</v>
      </c>
      <c r="BV534" s="38">
        <f>AVERAGE(BU$5:BU534)</f>
        <v>7723.0800550128442</v>
      </c>
      <c r="CF534" s="5">
        <f>BU534/'CDO Param'!$M$6</f>
        <v>4.4451012096777869E-5</v>
      </c>
      <c r="CG534" s="5">
        <f t="shared" si="47"/>
        <v>0</v>
      </c>
      <c r="CH534" s="5">
        <f t="shared" si="48"/>
        <v>0</v>
      </c>
    </row>
    <row r="535" spans="1:86" x14ac:dyDescent="0.2">
      <c r="A535" s="3">
        <v>532</v>
      </c>
      <c r="B535" s="3">
        <v>531</v>
      </c>
      <c r="C535">
        <v>1.1602787708397955</v>
      </c>
      <c r="D535">
        <v>0.17094862414523959</v>
      </c>
      <c r="E535">
        <v>-1.0315261533833109</v>
      </c>
      <c r="F535">
        <v>-0.57703118727658875</v>
      </c>
      <c r="G535">
        <v>1.1925430953851901</v>
      </c>
      <c r="H535">
        <v>0.19993422029074281</v>
      </c>
      <c r="I535">
        <v>-0.89505874711903743</v>
      </c>
      <c r="J535">
        <v>0.37624658943968825</v>
      </c>
      <c r="K535">
        <v>1.8089031073031947</v>
      </c>
      <c r="L535">
        <v>0.97646534413797781</v>
      </c>
      <c r="M535">
        <v>0.35886841942556202</v>
      </c>
      <c r="N535">
        <v>-1.6088370102806948</v>
      </c>
      <c r="O535">
        <v>0.40078930396703072</v>
      </c>
      <c r="P535">
        <v>0.14955048754927702</v>
      </c>
      <c r="R535" s="33">
        <v>0.99474983894953029</v>
      </c>
      <c r="S535" s="33">
        <v>0.7605432247559275</v>
      </c>
      <c r="T535" s="33">
        <v>0.44997847287448983</v>
      </c>
      <c r="U535" s="33">
        <v>0.78819360155062457</v>
      </c>
      <c r="V535" s="33">
        <v>0.16986126134631283</v>
      </c>
      <c r="W535" s="33">
        <v>0.85821944747968548</v>
      </c>
      <c r="X535" s="33">
        <v>9.4253791074386695E-2</v>
      </c>
      <c r="Y535" s="33">
        <v>0.12346658721727626</v>
      </c>
      <c r="Z535" s="33">
        <v>0.1029313607620687</v>
      </c>
      <c r="AA535" s="33">
        <v>0.96738032808871022</v>
      </c>
      <c r="AC535" s="36">
        <f t="shared" si="50"/>
        <v>0.9999745360230563</v>
      </c>
      <c r="AD535" s="36">
        <f t="shared" si="50"/>
        <v>0.88187555199559831</v>
      </c>
      <c r="AE535" s="36">
        <f t="shared" si="50"/>
        <v>0.41585500304299261</v>
      </c>
      <c r="AF535" s="36">
        <f t="shared" si="50"/>
        <v>0.90905423805376839</v>
      </c>
      <c r="AG535" s="36">
        <f t="shared" si="50"/>
        <v>5.6468635054860772E-2</v>
      </c>
      <c r="AH535" s="36">
        <f t="shared" si="49"/>
        <v>0.96193242997359074</v>
      </c>
      <c r="AI535" s="36">
        <f t="shared" si="49"/>
        <v>1.5499204845708043E-2</v>
      </c>
      <c r="AJ535" s="36">
        <f t="shared" si="49"/>
        <v>2.8103189657407109E-2</v>
      </c>
      <c r="AK535" s="36">
        <f t="shared" si="49"/>
        <v>1.8825730317284028E-2</v>
      </c>
      <c r="AL535" s="36">
        <f t="shared" si="49"/>
        <v>0.998525679898284</v>
      </c>
      <c r="AN535">
        <f>SQRT(Correlation)*$F535 + SQRT('CDO Param'!C$17 - Correlation)*HLOOKUP('CDO Param'!C$12,$C$4:$E$1004,$A535,FALSE) + SQRT(1-Correlation)*G535</f>
        <v>0.97304821979639311</v>
      </c>
      <c r="AO535">
        <f>SQRT(Correlation)*$F535 + SQRT('CDO Param'!D$17 - Correlation)*HLOOKUP('CDO Param'!D$12,$C$4:$E$1004,$A535,FALSE) + SQRT(1-Correlation)*H535</f>
        <v>3.1376758497582369E-2</v>
      </c>
      <c r="AP535">
        <f>SQRT(Correlation)*$F535 + SQRT('CDO Param'!E$17 - Correlation)*HLOOKUP('CDO Param'!E$12,$C$4:$E$1004,$A535,FALSE) + SQRT(1-Correlation)*I535</f>
        <v>-0.72461965952538854</v>
      </c>
      <c r="AQ535">
        <f>SQRT(Correlation)*$F535 + SQRT('CDO Param'!F$17 - Correlation)*HLOOKUP('CDO Param'!F$12,$C$4:$E$1004,$A535,FALSE) + SQRT(1-Correlation)*J535</f>
        <v>-5.6190687878014012E-2</v>
      </c>
      <c r="AR535">
        <f>SQRT(Correlation)*$F535 + SQRT('CDO Param'!G$17 - Correlation)*HLOOKUP('CDO Param'!G$12,$C$4:$E$1004,$A535,FALSE) + SQRT(1-Correlation)*K535</f>
        <v>1.3029466224623021</v>
      </c>
      <c r="AS535">
        <f>SQRT(Correlation)*$F535 + SQRT('CDO Param'!H$17 - Correlation)*HLOOKUP('CDO Param'!H$12,$C$4:$E$1004,$A535,FALSE) + SQRT(1-Correlation)*L535</f>
        <v>0.76805886610784924</v>
      </c>
      <c r="AT535">
        <f>SQRT(Correlation)*$F535 + SQRT('CDO Param'!I$17 - Correlation)*HLOOKUP('CDO Param'!I$12,$C$4:$E$1004,$A535,FALSE) + SQRT(1-Correlation)*M535</f>
        <v>-7.2677067521097816E-2</v>
      </c>
      <c r="AU535">
        <f>SQRT(Correlation)*$F535 + SQRT('CDO Param'!J$17 - Correlation)*HLOOKUP('CDO Param'!J$12,$C$4:$E$1004,$A535,FALSE) + SQRT(1-Correlation)*N535</f>
        <v>-1.4017691762983571</v>
      </c>
      <c r="AV535">
        <f>SQRT(Correlation)*$F535 + SQRT('CDO Param'!K$17 - Correlation)*HLOOKUP('CDO Param'!K$12,$C$4:$E$1004,$A535,FALSE) + SQRT(1-Correlation)*O535</f>
        <v>0.5047297433512733</v>
      </c>
      <c r="AW535">
        <f>SQRT(Correlation)*$F535 + SQRT('CDO Param'!L$17 - Correlation)*HLOOKUP('CDO Param'!L$12,$C$4:$E$1004,$A535,FALSE) + SQRT(1-Correlation)*P535</f>
        <v>0.2663836743937712</v>
      </c>
      <c r="AY535" s="3">
        <f>IF(AN535&lt;'CDO Param'!C$15,1,0)</f>
        <v>0</v>
      </c>
      <c r="AZ535" s="3">
        <f>IF(AO535&lt;'CDO Param'!D$15,1,0)</f>
        <v>0</v>
      </c>
      <c r="BA535" s="3">
        <f>IF(AP535&lt;'CDO Param'!E$15,1,0)</f>
        <v>1</v>
      </c>
      <c r="BB535" s="3">
        <f>IF(AQ535&lt;'CDO Param'!F$15,1,0)</f>
        <v>0</v>
      </c>
      <c r="BC535" s="3">
        <f>IF(AR535&lt;'CDO Param'!G$15,1,0)</f>
        <v>0</v>
      </c>
      <c r="BD535" s="3">
        <f>IF(AS535&lt;'CDO Param'!H$15,1,0)</f>
        <v>0</v>
      </c>
      <c r="BE535" s="3">
        <f>IF(AT535&lt;'CDO Param'!I$15,1,0)</f>
        <v>0</v>
      </c>
      <c r="BF535" s="3">
        <f>IF(AU535&lt;'CDO Param'!J$15,1,0)</f>
        <v>0</v>
      </c>
      <c r="BG535" s="3">
        <f>IF(AV535&lt;'CDO Param'!K$15,1,0)</f>
        <v>0</v>
      </c>
      <c r="BH535" s="3">
        <f>IF(AW535&lt;'CDO Param'!L$15,1,0)</f>
        <v>0</v>
      </c>
      <c r="BJ535" s="37">
        <f>AY535*'CDO Param'!C$6*AC535</f>
        <v>0</v>
      </c>
      <c r="BK535" s="37">
        <f>AZ535*'CDO Param'!D$6*AD535</f>
        <v>0</v>
      </c>
      <c r="BL535" s="37">
        <f>BA535*'CDO Param'!E$6*AE535</f>
        <v>4158.5500304299258</v>
      </c>
      <c r="BM535" s="37">
        <f>BB535*'CDO Param'!F$6*AF535</f>
        <v>0</v>
      </c>
      <c r="BN535" s="37">
        <f>BC535*'CDO Param'!G$6*AG535</f>
        <v>0</v>
      </c>
      <c r="BO535" s="37">
        <f>BD535*'CDO Param'!H$6*AH535</f>
        <v>0</v>
      </c>
      <c r="BP535" s="37">
        <f>BE535*'CDO Param'!I$6*AI535</f>
        <v>0</v>
      </c>
      <c r="BQ535" s="37">
        <f>BF535*'CDO Param'!J$6*AJ535</f>
        <v>0</v>
      </c>
      <c r="BR535" s="37">
        <f>BG535*'CDO Param'!K$6*AK535</f>
        <v>0</v>
      </c>
      <c r="BS535" s="37">
        <f>BH535*'CDO Param'!L$6*AL535</f>
        <v>0</v>
      </c>
      <c r="BU535" s="38">
        <f t="shared" si="46"/>
        <v>4158.5500304299258</v>
      </c>
      <c r="BV535" s="38">
        <f>AVERAGE(BU$5:BU535)</f>
        <v>7716.3671924430073</v>
      </c>
      <c r="CF535" s="5">
        <f>BU535/'CDO Param'!$M$6</f>
        <v>4.3318229483645061E-2</v>
      </c>
      <c r="CG535" s="5">
        <f t="shared" si="47"/>
        <v>0</v>
      </c>
      <c r="CH535" s="5">
        <f t="shared" si="48"/>
        <v>0</v>
      </c>
    </row>
    <row r="536" spans="1:86" x14ac:dyDescent="0.2">
      <c r="A536" s="3">
        <v>533</v>
      </c>
      <c r="B536" s="3">
        <v>532</v>
      </c>
      <c r="C536">
        <v>4.4113903641118668E-2</v>
      </c>
      <c r="D536">
        <v>-0.43854697651113383</v>
      </c>
      <c r="E536">
        <v>0.33356855055899359</v>
      </c>
      <c r="F536">
        <v>-0.88648675955482759</v>
      </c>
      <c r="G536">
        <v>-0.54099928092909977</v>
      </c>
      <c r="H536">
        <v>7.7764070738339797E-2</v>
      </c>
      <c r="I536">
        <v>-0.28018348530167714</v>
      </c>
      <c r="J536">
        <v>-1.0049598131445237</v>
      </c>
      <c r="K536">
        <v>-0.25557142180332448</v>
      </c>
      <c r="L536">
        <v>-0.34902427614724729</v>
      </c>
      <c r="M536">
        <v>1.5810201148269698</v>
      </c>
      <c r="N536">
        <v>-1.5297655409085564</v>
      </c>
      <c r="O536">
        <v>-7.7947106547071598E-2</v>
      </c>
      <c r="P536">
        <v>-0.2798572040774161</v>
      </c>
      <c r="R536" s="33">
        <v>0.76117418695295891</v>
      </c>
      <c r="S536" s="33">
        <v>5.4560118380263506E-2</v>
      </c>
      <c r="T536" s="33">
        <v>0.99190961708869296</v>
      </c>
      <c r="U536" s="33">
        <v>2.4934409663516288E-2</v>
      </c>
      <c r="V536" s="33">
        <v>7.2623214718244608E-2</v>
      </c>
      <c r="W536" s="33">
        <v>0.57836976953706232</v>
      </c>
      <c r="X536" s="33">
        <v>0.66071660940568733</v>
      </c>
      <c r="Y536" s="33">
        <v>0.66405428138750344</v>
      </c>
      <c r="Z536" s="33">
        <v>0.76030727976947432</v>
      </c>
      <c r="AA536" s="33">
        <v>0.48445108555464589</v>
      </c>
      <c r="AC536" s="36">
        <f t="shared" si="50"/>
        <v>0.88253392181569423</v>
      </c>
      <c r="AD536" s="36">
        <f t="shared" si="50"/>
        <v>4.6185704085435972E-3</v>
      </c>
      <c r="AE536" s="36">
        <f t="shared" si="50"/>
        <v>0.99993343515753264</v>
      </c>
      <c r="AF536" s="36">
        <f t="shared" si="50"/>
        <v>8.1172894911387707E-4</v>
      </c>
      <c r="AG536" s="36">
        <f t="shared" si="50"/>
        <v>8.7062512019950942E-3</v>
      </c>
      <c r="AH536" s="36">
        <f t="shared" si="49"/>
        <v>0.63082869920357654</v>
      </c>
      <c r="AI536" s="36">
        <f t="shared" si="49"/>
        <v>0.75742027974549786</v>
      </c>
      <c r="AJ536" s="36">
        <f t="shared" si="49"/>
        <v>0.76216735259175517</v>
      </c>
      <c r="AK536" s="36">
        <f t="shared" si="49"/>
        <v>0.88162890775209068</v>
      </c>
      <c r="AL536" s="36">
        <f t="shared" si="49"/>
        <v>0.47371969248550055</v>
      </c>
      <c r="AN536">
        <f>SQRT(Correlation)*$F536 + SQRT('CDO Param'!C$17 - Correlation)*HLOOKUP('CDO Param'!C$12,$C$4:$E$1004,$A536,FALSE) + SQRT(1-Correlation)*G536</f>
        <v>-0.85558861784427975</v>
      </c>
      <c r="AO536">
        <f>SQRT(Correlation)*$F536 + SQRT('CDO Param'!D$17 - Correlation)*HLOOKUP('CDO Param'!D$12,$C$4:$E$1004,$A536,FALSE) + SQRT(1-Correlation)*H536</f>
        <v>-0.26857816067162332</v>
      </c>
      <c r="AP536">
        <f>SQRT(Correlation)*$F536 + SQRT('CDO Param'!E$17 - Correlation)*HLOOKUP('CDO Param'!E$12,$C$4:$E$1004,$A536,FALSE) + SQRT(1-Correlation)*I536</f>
        <v>-0.53446567863334493</v>
      </c>
      <c r="AQ536">
        <f>SQRT(Correlation)*$F536 + SQRT('CDO Param'!F$17 - Correlation)*HLOOKUP('CDO Param'!F$12,$C$4:$E$1004,$A536,FALSE) + SQRT(1-Correlation)*J536</f>
        <v>-1.1591321220991051</v>
      </c>
      <c r="AR536">
        <f>SQRT(Correlation)*$F536 + SQRT('CDO Param'!G$17 - Correlation)*HLOOKUP('CDO Param'!G$12,$C$4:$E$1004,$A536,FALSE) + SQRT(1-Correlation)*K536</f>
        <v>-0.44819987148076723</v>
      </c>
      <c r="AS536">
        <f>SQRT(Correlation)*$F536 + SQRT('CDO Param'!H$17 - Correlation)*HLOOKUP('CDO Param'!H$12,$C$4:$E$1004,$A536,FALSE) + SQRT(1-Correlation)*L536</f>
        <v>-0.67346513716456879</v>
      </c>
      <c r="AT536">
        <f>SQRT(Correlation)*$F536 + SQRT('CDO Param'!I$17 - Correlation)*HLOOKUP('CDO Param'!I$12,$C$4:$E$1004,$A536,FALSE) + SQRT(1-Correlation)*M536</f>
        <v>1.2941438446613214</v>
      </c>
      <c r="AU536">
        <f>SQRT(Correlation)*$F536 + SQRT('CDO Param'!J$17 - Correlation)*HLOOKUP('CDO Param'!J$12,$C$4:$E$1004,$A536,FALSE) + SQRT(1-Correlation)*N536</f>
        <v>-1.7199233043312196</v>
      </c>
      <c r="AV536">
        <f>SQRT(Correlation)*$F536 + SQRT('CDO Param'!K$17 - Correlation)*HLOOKUP('CDO Param'!K$12,$C$4:$E$1004,$A536,FALSE) + SQRT(1-Correlation)*O536</f>
        <v>-0.34260740385063293</v>
      </c>
      <c r="AW536">
        <f>SQRT(Correlation)*$F536 + SQRT('CDO Param'!L$17 - Correlation)*HLOOKUP('CDO Param'!L$12,$C$4:$E$1004,$A536,FALSE) + SQRT(1-Correlation)*P536</f>
        <v>-0.53415614108542098</v>
      </c>
      <c r="AY536" s="3">
        <f>IF(AN536&lt;'CDO Param'!C$15,1,0)</f>
        <v>0</v>
      </c>
      <c r="AZ536" s="3">
        <f>IF(AO536&lt;'CDO Param'!D$15,1,0)</f>
        <v>0</v>
      </c>
      <c r="BA536" s="3">
        <f>IF(AP536&lt;'CDO Param'!E$15,1,0)</f>
        <v>0</v>
      </c>
      <c r="BB536" s="3">
        <f>IF(AQ536&lt;'CDO Param'!F$15,1,0)</f>
        <v>1</v>
      </c>
      <c r="BC536" s="3">
        <f>IF(AR536&lt;'CDO Param'!G$15,1,0)</f>
        <v>1</v>
      </c>
      <c r="BD536" s="3">
        <f>IF(AS536&lt;'CDO Param'!H$15,1,0)</f>
        <v>0</v>
      </c>
      <c r="BE536" s="3">
        <f>IF(AT536&lt;'CDO Param'!I$15,1,0)</f>
        <v>0</v>
      </c>
      <c r="BF536" s="3">
        <f>IF(AU536&lt;'CDO Param'!J$15,1,0)</f>
        <v>0</v>
      </c>
      <c r="BG536" s="3">
        <f>IF(AV536&lt;'CDO Param'!K$15,1,0)</f>
        <v>0</v>
      </c>
      <c r="BH536" s="3">
        <f>IF(AW536&lt;'CDO Param'!L$15,1,0)</f>
        <v>0</v>
      </c>
      <c r="BJ536" s="37">
        <f>AY536*'CDO Param'!C$6*AC536</f>
        <v>0</v>
      </c>
      <c r="BK536" s="37">
        <f>AZ536*'CDO Param'!D$6*AD536</f>
        <v>0</v>
      </c>
      <c r="BL536" s="37">
        <f>BA536*'CDO Param'!E$6*AE536</f>
        <v>0</v>
      </c>
      <c r="BM536" s="37">
        <f>BB536*'CDO Param'!F$6*AF536</f>
        <v>8.1172894911387701</v>
      </c>
      <c r="BN536" s="37">
        <f>BC536*'CDO Param'!G$6*AG536</f>
        <v>87.062512019950944</v>
      </c>
      <c r="BO536" s="37">
        <f>BD536*'CDO Param'!H$6*AH536</f>
        <v>0</v>
      </c>
      <c r="BP536" s="37">
        <f>BE536*'CDO Param'!I$6*AI536</f>
        <v>0</v>
      </c>
      <c r="BQ536" s="37">
        <f>BF536*'CDO Param'!J$6*AJ536</f>
        <v>0</v>
      </c>
      <c r="BR536" s="37">
        <f>BG536*'CDO Param'!K$6*AK536</f>
        <v>0</v>
      </c>
      <c r="BS536" s="37">
        <f>BH536*'CDO Param'!L$6*AL536</f>
        <v>0</v>
      </c>
      <c r="BU536" s="38">
        <f t="shared" si="46"/>
        <v>95.179801511089721</v>
      </c>
      <c r="BV536" s="38">
        <f>AVERAGE(BU$5:BU536)</f>
        <v>7702.0416522344894</v>
      </c>
      <c r="CF536" s="5">
        <f>BU536/'CDO Param'!$M$6</f>
        <v>9.9145626574051785E-4</v>
      </c>
      <c r="CG536" s="5">
        <f t="shared" si="47"/>
        <v>0</v>
      </c>
      <c r="CH536" s="5">
        <f t="shared" si="48"/>
        <v>0</v>
      </c>
    </row>
    <row r="537" spans="1:86" x14ac:dyDescent="0.2">
      <c r="A537" s="3">
        <v>534</v>
      </c>
      <c r="B537" s="3">
        <v>533</v>
      </c>
      <c r="C537">
        <v>-0.63901779867592268</v>
      </c>
      <c r="D537">
        <v>-0.54869587984285317</v>
      </c>
      <c r="E537">
        <v>-1.7920228856382892</v>
      </c>
      <c r="F537">
        <v>-0.15185150914476253</v>
      </c>
      <c r="G537">
        <v>-0.73525939114915673</v>
      </c>
      <c r="H537">
        <v>1.5609111869707704</v>
      </c>
      <c r="I537">
        <v>0.89249624579679221</v>
      </c>
      <c r="J537">
        <v>0.95052428150665946</v>
      </c>
      <c r="K537">
        <v>-0.52474206313490868</v>
      </c>
      <c r="L537">
        <v>-1.2507575775089208</v>
      </c>
      <c r="M537">
        <v>-0.42933379518217407</v>
      </c>
      <c r="N537">
        <v>1.0490430213394575</v>
      </c>
      <c r="O537">
        <v>-1.7839556676335633</v>
      </c>
      <c r="P537">
        <v>-5.4152451411937363E-2</v>
      </c>
      <c r="R537" s="33">
        <v>0.16939491693367945</v>
      </c>
      <c r="S537" s="33">
        <v>2.0368904350497249E-2</v>
      </c>
      <c r="T537" s="33">
        <v>0.34017541880727531</v>
      </c>
      <c r="U537" s="33">
        <v>0.32826389387634763</v>
      </c>
      <c r="V537" s="33">
        <v>0.13126437977480906</v>
      </c>
      <c r="W537" s="33">
        <v>0.16043087521588004</v>
      </c>
      <c r="X537" s="33">
        <v>0.36171975329598399</v>
      </c>
      <c r="Y537" s="33">
        <v>0.42389364560316023</v>
      </c>
      <c r="Z537" s="33">
        <v>0.38050165231362992</v>
      </c>
      <c r="AA537" s="33">
        <v>9.1270435178312681E-2</v>
      </c>
      <c r="AC537" s="36">
        <f t="shared" si="50"/>
        <v>5.6132177941108752E-2</v>
      </c>
      <c r="AD537" s="36">
        <f t="shared" si="50"/>
        <v>5.179388860081345E-4</v>
      </c>
      <c r="AE537" s="36">
        <f t="shared" si="50"/>
        <v>0.24385437543806246</v>
      </c>
      <c r="AF537" s="36">
        <f t="shared" si="50"/>
        <v>0.22704317863906948</v>
      </c>
      <c r="AG537" s="36">
        <f t="shared" si="50"/>
        <v>3.2149857395126019E-2</v>
      </c>
      <c r="AH537" s="36">
        <f t="shared" si="49"/>
        <v>4.986716058603971E-2</v>
      </c>
      <c r="AI537" s="36">
        <f t="shared" si="49"/>
        <v>0.27536800749391133</v>
      </c>
      <c r="AJ537" s="36">
        <f t="shared" si="49"/>
        <v>0.37285652176565875</v>
      </c>
      <c r="AK537" s="36">
        <f t="shared" si="49"/>
        <v>0.30389279446463907</v>
      </c>
      <c r="AL537" s="36">
        <f t="shared" si="49"/>
        <v>1.4435937258594505E-2</v>
      </c>
      <c r="AN537">
        <f>SQRT(Correlation)*$F537 + SQRT('CDO Param'!C$17 - Correlation)*HLOOKUP('CDO Param'!C$12,$C$4:$E$1004,$A537,FALSE) + SQRT(1-Correlation)*G537</f>
        <v>-0.82314528311032853</v>
      </c>
      <c r="AO537">
        <f>SQRT(Correlation)*$F537 + SQRT('CDO Param'!D$17 - Correlation)*HLOOKUP('CDO Param'!D$12,$C$4:$E$1004,$A537,FALSE) + SQRT(1-Correlation)*H537</f>
        <v>1.3551933938270389</v>
      </c>
      <c r="AP537">
        <f>SQRT(Correlation)*$F537 + SQRT('CDO Param'!E$17 - Correlation)*HLOOKUP('CDO Param'!E$12,$C$4:$E$1004,$A537,FALSE) + SQRT(1-Correlation)*I537</f>
        <v>0.62960840059302603</v>
      </c>
      <c r="AQ537">
        <f>SQRT(Correlation)*$F537 + SQRT('CDO Param'!F$17 - Correlation)*HLOOKUP('CDO Param'!F$12,$C$4:$E$1004,$A537,FALSE) + SQRT(1-Correlation)*J537</f>
        <v>0.45301834780144445</v>
      </c>
      <c r="AR537">
        <f>SQRT(Correlation)*$F537 + SQRT('CDO Param'!G$17 - Correlation)*HLOOKUP('CDO Param'!G$12,$C$4:$E$1004,$A537,FALSE) + SQRT(1-Correlation)*K537</f>
        <v>-0.9465421935360443</v>
      </c>
      <c r="AS537">
        <f>SQRT(Correlation)*$F537 + SQRT('CDO Param'!H$17 - Correlation)*HLOOKUP('CDO Param'!H$12,$C$4:$E$1004,$A537,FALSE) + SQRT(1-Correlation)*L537</f>
        <v>-1.3121898026851679</v>
      </c>
      <c r="AT537">
        <f>SQRT(Correlation)*$F537 + SQRT('CDO Param'!I$17 - Correlation)*HLOOKUP('CDO Param'!I$12,$C$4:$E$1004,$A537,FALSE) + SQRT(1-Correlation)*M537</f>
        <v>-0.85602996323335701</v>
      </c>
      <c r="AU537">
        <f>SQRT(Correlation)*$F537 + SQRT('CDO Param'!J$17 - Correlation)*HLOOKUP('CDO Param'!J$12,$C$4:$E$1004,$A537,FALSE) + SQRT(1-Correlation)*N537</f>
        <v>0.77812171191401514</v>
      </c>
      <c r="AV537">
        <f>SQRT(Correlation)*$F537 + SQRT('CDO Param'!K$17 - Correlation)*HLOOKUP('CDO Param'!K$12,$C$4:$E$1004,$A537,FALSE) + SQRT(1-Correlation)*O537</f>
        <v>-1.9094968277136919</v>
      </c>
      <c r="AW537">
        <f>SQRT(Correlation)*$F537 + SQRT('CDO Param'!L$17 - Correlation)*HLOOKUP('CDO Param'!L$12,$C$4:$E$1004,$A537,FALSE) + SQRT(1-Correlation)*P537</f>
        <v>-0.26846140757017373</v>
      </c>
      <c r="AY537" s="3">
        <f>IF(AN537&lt;'CDO Param'!C$15,1,0)</f>
        <v>0</v>
      </c>
      <c r="AZ537" s="3">
        <f>IF(AO537&lt;'CDO Param'!D$15,1,0)</f>
        <v>0</v>
      </c>
      <c r="BA537" s="3">
        <f>IF(AP537&lt;'CDO Param'!E$15,1,0)</f>
        <v>0</v>
      </c>
      <c r="BB537" s="3">
        <f>IF(AQ537&lt;'CDO Param'!F$15,1,0)</f>
        <v>0</v>
      </c>
      <c r="BC537" s="3">
        <f>IF(AR537&lt;'CDO Param'!G$15,1,0)</f>
        <v>1</v>
      </c>
      <c r="BD537" s="3">
        <f>IF(AS537&lt;'CDO Param'!H$15,1,0)</f>
        <v>0</v>
      </c>
      <c r="BE537" s="3">
        <f>IF(AT537&lt;'CDO Param'!I$15,1,0)</f>
        <v>0</v>
      </c>
      <c r="BF537" s="3">
        <f>IF(AU537&lt;'CDO Param'!J$15,1,0)</f>
        <v>0</v>
      </c>
      <c r="BG537" s="3">
        <f>IF(AV537&lt;'CDO Param'!K$15,1,0)</f>
        <v>0</v>
      </c>
      <c r="BH537" s="3">
        <f>IF(AW537&lt;'CDO Param'!L$15,1,0)</f>
        <v>0</v>
      </c>
      <c r="BJ537" s="37">
        <f>AY537*'CDO Param'!C$6*AC537</f>
        <v>0</v>
      </c>
      <c r="BK537" s="37">
        <f>AZ537*'CDO Param'!D$6*AD537</f>
        <v>0</v>
      </c>
      <c r="BL537" s="37">
        <f>BA537*'CDO Param'!E$6*AE537</f>
        <v>0</v>
      </c>
      <c r="BM537" s="37">
        <f>BB537*'CDO Param'!F$6*AF537</f>
        <v>0</v>
      </c>
      <c r="BN537" s="37">
        <f>BC537*'CDO Param'!G$6*AG537</f>
        <v>321.4985739512602</v>
      </c>
      <c r="BO537" s="37">
        <f>BD537*'CDO Param'!H$6*AH537</f>
        <v>0</v>
      </c>
      <c r="BP537" s="37">
        <f>BE537*'CDO Param'!I$6*AI537</f>
        <v>0</v>
      </c>
      <c r="BQ537" s="37">
        <f>BF537*'CDO Param'!J$6*AJ537</f>
        <v>0</v>
      </c>
      <c r="BR537" s="37">
        <f>BG537*'CDO Param'!K$6*AK537</f>
        <v>0</v>
      </c>
      <c r="BS537" s="37">
        <f>BH537*'CDO Param'!L$6*AL537</f>
        <v>0</v>
      </c>
      <c r="BU537" s="38">
        <f t="shared" si="46"/>
        <v>321.4985739512602</v>
      </c>
      <c r="BV537" s="38">
        <f>AVERAGE(BU$5:BU537)</f>
        <v>7688.1944794797364</v>
      </c>
      <c r="CF537" s="5">
        <f>BU537/'CDO Param'!$M$6</f>
        <v>3.3489434786589602E-3</v>
      </c>
      <c r="CG537" s="5">
        <f t="shared" si="47"/>
        <v>0</v>
      </c>
      <c r="CH537" s="5">
        <f t="shared" si="48"/>
        <v>0</v>
      </c>
    </row>
    <row r="538" spans="1:86" x14ac:dyDescent="0.2">
      <c r="A538" s="3">
        <v>535</v>
      </c>
      <c r="B538" s="3">
        <v>534</v>
      </c>
      <c r="C538">
        <v>0.20481593310250901</v>
      </c>
      <c r="D538">
        <v>0.11491465556900948</v>
      </c>
      <c r="E538">
        <v>-0.48638639782438986</v>
      </c>
      <c r="F538">
        <v>-0.67068640419165604</v>
      </c>
      <c r="G538">
        <v>-1.34114088723436</v>
      </c>
      <c r="H538">
        <v>0.19528215489117429</v>
      </c>
      <c r="I538">
        <v>0.25216536414518487</v>
      </c>
      <c r="J538">
        <v>6.3254219639929943E-2</v>
      </c>
      <c r="K538">
        <v>-0.40982286009239033</v>
      </c>
      <c r="L538">
        <v>0.37499944482988212</v>
      </c>
      <c r="M538">
        <v>-0.95119958132272586</v>
      </c>
      <c r="N538">
        <v>0.93325525085674599</v>
      </c>
      <c r="O538">
        <v>2.340075297979638</v>
      </c>
      <c r="P538">
        <v>2.0868264982709661</v>
      </c>
      <c r="R538" s="33">
        <v>0.98220404190113952</v>
      </c>
      <c r="S538" s="33">
        <v>0.90333223245261807</v>
      </c>
      <c r="T538" s="33">
        <v>0.30483083115184251</v>
      </c>
      <c r="U538" s="33">
        <v>0.29177916901734618</v>
      </c>
      <c r="V538" s="33">
        <v>0.93249367453739684</v>
      </c>
      <c r="W538" s="33">
        <v>0.42118795002865977</v>
      </c>
      <c r="X538" s="33">
        <v>0.90587613168446168</v>
      </c>
      <c r="Y538" s="33">
        <v>6.0145220747285157E-2</v>
      </c>
      <c r="Z538" s="33">
        <v>0.86072509962167831</v>
      </c>
      <c r="AA538" s="33">
        <v>0.20674934154690677</v>
      </c>
      <c r="AC538" s="36">
        <f t="shared" si="50"/>
        <v>0.99961631436187504</v>
      </c>
      <c r="AD538" s="36">
        <f t="shared" si="50"/>
        <v>0.98361043839310669</v>
      </c>
      <c r="AE538" s="36">
        <f t="shared" si="50"/>
        <v>0.19536764401975726</v>
      </c>
      <c r="AF538" s="36">
        <f t="shared" si="50"/>
        <v>0.17858432807156235</v>
      </c>
      <c r="AG538" s="36">
        <f t="shared" si="50"/>
        <v>0.99259485627817545</v>
      </c>
      <c r="AH538" s="36">
        <f t="shared" si="49"/>
        <v>0.36845216446384604</v>
      </c>
      <c r="AI538" s="36">
        <f t="shared" si="49"/>
        <v>0.98454795254113547</v>
      </c>
      <c r="AJ538" s="36">
        <f t="shared" si="49"/>
        <v>5.7329829790440223E-3</v>
      </c>
      <c r="AK538" s="36">
        <f t="shared" si="49"/>
        <v>0.96339050002435322</v>
      </c>
      <c r="AL538" s="36">
        <f t="shared" si="49"/>
        <v>8.635177671662965E-2</v>
      </c>
      <c r="AN538">
        <f>SQRT(Correlation)*$F538 + SQRT('CDO Param'!C$17 - Correlation)*HLOOKUP('CDO Param'!C$12,$C$4:$E$1004,$A538,FALSE) + SQRT(1-Correlation)*G538</f>
        <v>-1.4681562369051657</v>
      </c>
      <c r="AO538">
        <f>SQRT(Correlation)*$F538 + SQRT('CDO Param'!D$17 - Correlation)*HLOOKUP('CDO Param'!D$12,$C$4:$E$1004,$A538,FALSE) + SQRT(1-Correlation)*H538</f>
        <v>-1.057735810071031E-2</v>
      </c>
      <c r="AP538">
        <f>SQRT(Correlation)*$F538 + SQRT('CDO Param'!E$17 - Correlation)*HLOOKUP('CDO Param'!E$12,$C$4:$E$1004,$A538,FALSE) + SQRT(1-Correlation)*I538</f>
        <v>8.1324608369257395E-2</v>
      </c>
      <c r="AQ538">
        <f>SQRT(Correlation)*$F538 + SQRT('CDO Param'!F$17 - Correlation)*HLOOKUP('CDO Param'!F$12,$C$4:$E$1004,$A538,FALSE) + SQRT(1-Correlation)*J538</f>
        <v>-0.26084074647843225</v>
      </c>
      <c r="AR538">
        <f>SQRT(Correlation)*$F538 + SQRT('CDO Param'!G$17 - Correlation)*HLOOKUP('CDO Param'!G$12,$C$4:$E$1004,$A538,FALSE) + SQRT(1-Correlation)*K538</f>
        <v>-0.70964107071099569</v>
      </c>
      <c r="AS538">
        <f>SQRT(Correlation)*$F538 + SQRT('CDO Param'!H$17 - Correlation)*HLOOKUP('CDO Param'!H$12,$C$4:$E$1004,$A538,FALSE) + SQRT(1-Correlation)*L538</f>
        <v>0.15991743323504343</v>
      </c>
      <c r="AT538">
        <f>SQRT(Correlation)*$F538 + SQRT('CDO Param'!I$17 - Correlation)*HLOOKUP('CDO Param'!I$12,$C$4:$E$1004,$A538,FALSE) + SQRT(1-Correlation)*M538</f>
        <v>-1.223236124095564</v>
      </c>
      <c r="AU538">
        <f>SQRT(Correlation)*$F538 + SQRT('CDO Param'!J$17 - Correlation)*HLOOKUP('CDO Param'!J$12,$C$4:$E$1004,$A538,FALSE) + SQRT(1-Correlation)*N538</f>
        <v>0.7274632083636321</v>
      </c>
      <c r="AV538">
        <f>SQRT(Correlation)*$F538 + SQRT('CDO Param'!K$17 - Correlation)*HLOOKUP('CDO Param'!K$12,$C$4:$E$1004,$A538,FALSE) + SQRT(1-Correlation)*O538</f>
        <v>2.0620898904317562</v>
      </c>
      <c r="AW538">
        <f>SQRT(Correlation)*$F538 + SQRT('CDO Param'!L$17 - Correlation)*HLOOKUP('CDO Param'!L$12,$C$4:$E$1004,$A538,FALSE) + SQRT(1-Correlation)*P538</f>
        <v>1.8218369838967996</v>
      </c>
      <c r="AY538" s="3">
        <f>IF(AN538&lt;'CDO Param'!C$15,1,0)</f>
        <v>0</v>
      </c>
      <c r="AZ538" s="3">
        <f>IF(AO538&lt;'CDO Param'!D$15,1,0)</f>
        <v>0</v>
      </c>
      <c r="BA538" s="3">
        <f>IF(AP538&lt;'CDO Param'!E$15,1,0)</f>
        <v>0</v>
      </c>
      <c r="BB538" s="3">
        <f>IF(AQ538&lt;'CDO Param'!F$15,1,0)</f>
        <v>0</v>
      </c>
      <c r="BC538" s="3">
        <f>IF(AR538&lt;'CDO Param'!G$15,1,0)</f>
        <v>1</v>
      </c>
      <c r="BD538" s="3">
        <f>IF(AS538&lt;'CDO Param'!H$15,1,0)</f>
        <v>0</v>
      </c>
      <c r="BE538" s="3">
        <f>IF(AT538&lt;'CDO Param'!I$15,1,0)</f>
        <v>1</v>
      </c>
      <c r="BF538" s="3">
        <f>IF(AU538&lt;'CDO Param'!J$15,1,0)</f>
        <v>0</v>
      </c>
      <c r="BG538" s="3">
        <f>IF(AV538&lt;'CDO Param'!K$15,1,0)</f>
        <v>0</v>
      </c>
      <c r="BH538" s="3">
        <f>IF(AW538&lt;'CDO Param'!L$15,1,0)</f>
        <v>0</v>
      </c>
      <c r="BJ538" s="37">
        <f>AY538*'CDO Param'!C$6*AC538</f>
        <v>0</v>
      </c>
      <c r="BK538" s="37">
        <f>AZ538*'CDO Param'!D$6*AD538</f>
        <v>0</v>
      </c>
      <c r="BL538" s="37">
        <f>BA538*'CDO Param'!E$6*AE538</f>
        <v>0</v>
      </c>
      <c r="BM538" s="37">
        <f>BB538*'CDO Param'!F$6*AF538</f>
        <v>0</v>
      </c>
      <c r="BN538" s="37">
        <f>BC538*'CDO Param'!G$6*AG538</f>
        <v>9925.9485627817539</v>
      </c>
      <c r="BO538" s="37">
        <f>BD538*'CDO Param'!H$6*AH538</f>
        <v>0</v>
      </c>
      <c r="BP538" s="37">
        <f>BE538*'CDO Param'!I$6*AI538</f>
        <v>7876.3836203290839</v>
      </c>
      <c r="BQ538" s="37">
        <f>BF538*'CDO Param'!J$6*AJ538</f>
        <v>0</v>
      </c>
      <c r="BR538" s="37">
        <f>BG538*'CDO Param'!K$6*AK538</f>
        <v>0</v>
      </c>
      <c r="BS538" s="37">
        <f>BH538*'CDO Param'!L$6*AL538</f>
        <v>0</v>
      </c>
      <c r="BU538" s="38">
        <f t="shared" si="46"/>
        <v>17802.332183110837</v>
      </c>
      <c r="BV538" s="38">
        <f>AVERAGE(BU$5:BU538)</f>
        <v>7707.1348122580721</v>
      </c>
      <c r="CF538" s="5">
        <f>BU538/'CDO Param'!$M$6</f>
        <v>0.18544096024073789</v>
      </c>
      <c r="CG538" s="5">
        <f t="shared" si="47"/>
        <v>0.02</v>
      </c>
      <c r="CH538" s="5">
        <f t="shared" si="48"/>
        <v>1</v>
      </c>
    </row>
    <row r="539" spans="1:86" x14ac:dyDescent="0.2">
      <c r="A539" s="3">
        <v>536</v>
      </c>
      <c r="B539" s="3">
        <v>535</v>
      </c>
      <c r="C539">
        <v>1.1653423825919162</v>
      </c>
      <c r="D539">
        <v>-0.1992577836062992</v>
      </c>
      <c r="E539">
        <v>-0.63718061937834136</v>
      </c>
      <c r="F539">
        <v>0.12664372661674861</v>
      </c>
      <c r="G539">
        <v>-0.29545844881795347</v>
      </c>
      <c r="H539">
        <v>1.2677082850132138</v>
      </c>
      <c r="I539">
        <v>-1.2829241313738748</v>
      </c>
      <c r="J539">
        <v>0.40016743696469348</v>
      </c>
      <c r="K539">
        <v>0.55270447774091735</v>
      </c>
      <c r="L539">
        <v>-1.6194780982914381</v>
      </c>
      <c r="M539">
        <v>-0.63176685216603801</v>
      </c>
      <c r="N539">
        <v>-0.93803464551456273</v>
      </c>
      <c r="O539">
        <v>-0.47212779463734478</v>
      </c>
      <c r="P539">
        <v>0.38613507058471441</v>
      </c>
      <c r="R539" s="33">
        <v>0.83618337886230243</v>
      </c>
      <c r="S539" s="33">
        <v>0.73404853871746389</v>
      </c>
      <c r="T539" s="33">
        <v>0.15379022441515244</v>
      </c>
      <c r="U539" s="33">
        <v>0.75230174546702844</v>
      </c>
      <c r="V539" s="33">
        <v>0.93543606434736215</v>
      </c>
      <c r="W539" s="33">
        <v>0.87393348611608779</v>
      </c>
      <c r="X539" s="33">
        <v>0.200101153086918</v>
      </c>
      <c r="Y539" s="33">
        <v>0.10007993183102455</v>
      </c>
      <c r="Z539" s="33">
        <v>4.3414284029702786E-2</v>
      </c>
      <c r="AA539" s="33">
        <v>0.66387168721476186</v>
      </c>
      <c r="AC539" s="36">
        <f t="shared" si="50"/>
        <v>0.94781176075167595</v>
      </c>
      <c r="AD539" s="36">
        <f t="shared" si="50"/>
        <v>0.85267678181862117</v>
      </c>
      <c r="AE539" s="36">
        <f t="shared" si="50"/>
        <v>4.5474384727494349E-2</v>
      </c>
      <c r="AF539" s="36">
        <f t="shared" si="50"/>
        <v>0.87311595792665908</v>
      </c>
      <c r="AG539" s="36">
        <f t="shared" si="50"/>
        <v>0.99329129205642253</v>
      </c>
      <c r="AH539" s="36">
        <f t="shared" si="49"/>
        <v>0.9705797971852872</v>
      </c>
      <c r="AI539" s="36">
        <f t="shared" si="49"/>
        <v>8.0492912326147609E-2</v>
      </c>
      <c r="AJ539" s="36">
        <f t="shared" si="49"/>
        <v>1.7694086099991572E-2</v>
      </c>
      <c r="AK539" s="36">
        <f t="shared" si="49"/>
        <v>2.7814534368326396E-3</v>
      </c>
      <c r="AL539" s="36">
        <f t="shared" si="49"/>
        <v>0.76190856895687731</v>
      </c>
      <c r="AN539">
        <f>SQRT(Correlation)*$F539 + SQRT('CDO Param'!C$17 - Correlation)*HLOOKUP('CDO Param'!C$12,$C$4:$E$1004,$A539,FALSE) + SQRT(1-Correlation)*G539</f>
        <v>-0.26842753891188659</v>
      </c>
      <c r="AO539">
        <f>SQRT(Correlation)*$F539 + SQRT('CDO Param'!D$17 - Correlation)*HLOOKUP('CDO Param'!D$12,$C$4:$E$1004,$A539,FALSE) + SQRT(1-Correlation)*H539</f>
        <v>1.2145226335419148</v>
      </c>
      <c r="AP539">
        <f>SQRT(Correlation)*$F539 + SQRT('CDO Param'!E$17 - Correlation)*HLOOKUP('CDO Param'!E$12,$C$4:$E$1004,$A539,FALSE) + SQRT(1-Correlation)*I539</f>
        <v>-0.86871981969412704</v>
      </c>
      <c r="AQ539">
        <f>SQRT(Correlation)*$F539 + SQRT('CDO Param'!F$17 - Correlation)*HLOOKUP('CDO Param'!F$12,$C$4:$E$1004,$A539,FALSE) + SQRT(1-Correlation)*J539</f>
        <v>0.27720250873260899</v>
      </c>
      <c r="AR539">
        <f>SQRT(Correlation)*$F539 + SQRT('CDO Param'!G$17 - Correlation)*HLOOKUP('CDO Param'!G$12,$C$4:$E$1004,$A539,FALSE) + SQRT(1-Correlation)*K539</f>
        <v>0.42191185165106276</v>
      </c>
      <c r="AS539">
        <f>SQRT(Correlation)*$F539 + SQRT('CDO Param'!H$17 - Correlation)*HLOOKUP('CDO Param'!H$12,$C$4:$E$1004,$A539,FALSE) + SQRT(1-Correlation)*L539</f>
        <v>-1.5245028666580771</v>
      </c>
      <c r="AT539">
        <f>SQRT(Correlation)*$F539 + SQRT('CDO Param'!I$17 - Correlation)*HLOOKUP('CDO Param'!I$12,$C$4:$E$1004,$A539,FALSE) + SQRT(1-Correlation)*M539</f>
        <v>-0.70177631605134583</v>
      </c>
      <c r="AU539">
        <f>SQRT(Correlation)*$F539 + SQRT('CDO Param'!J$17 - Correlation)*HLOOKUP('CDO Param'!J$12,$C$4:$E$1004,$A539,FALSE) + SQRT(1-Correlation)*N539</f>
        <v>-0.54152892478616876</v>
      </c>
      <c r="AV539">
        <f>SQRT(Correlation)*$F539 + SQRT('CDO Param'!K$17 - Correlation)*HLOOKUP('CDO Param'!K$12,$C$4:$E$1004,$A539,FALSE) + SQRT(1-Correlation)*O539</f>
        <v>-9.9530876911640698E-2</v>
      </c>
      <c r="AW539">
        <f>SQRT(Correlation)*$F539 + SQRT('CDO Param'!L$17 - Correlation)*HLOOKUP('CDO Param'!L$12,$C$4:$E$1004,$A539,FALSE) + SQRT(1-Correlation)*P539</f>
        <v>0.71468876866150599</v>
      </c>
      <c r="AY539" s="3">
        <f>IF(AN539&lt;'CDO Param'!C$15,1,0)</f>
        <v>0</v>
      </c>
      <c r="AZ539" s="3">
        <f>IF(AO539&lt;'CDO Param'!D$15,1,0)</f>
        <v>0</v>
      </c>
      <c r="BA539" s="3">
        <f>IF(AP539&lt;'CDO Param'!E$15,1,0)</f>
        <v>1</v>
      </c>
      <c r="BB539" s="3">
        <f>IF(AQ539&lt;'CDO Param'!F$15,1,0)</f>
        <v>0</v>
      </c>
      <c r="BC539" s="3">
        <f>IF(AR539&lt;'CDO Param'!G$15,1,0)</f>
        <v>0</v>
      </c>
      <c r="BD539" s="3">
        <f>IF(AS539&lt;'CDO Param'!H$15,1,0)</f>
        <v>0</v>
      </c>
      <c r="BE539" s="3">
        <f>IF(AT539&lt;'CDO Param'!I$15,1,0)</f>
        <v>0</v>
      </c>
      <c r="BF539" s="3">
        <f>IF(AU539&lt;'CDO Param'!J$15,1,0)</f>
        <v>0</v>
      </c>
      <c r="BG539" s="3">
        <f>IF(AV539&lt;'CDO Param'!K$15,1,0)</f>
        <v>0</v>
      </c>
      <c r="BH539" s="3">
        <f>IF(AW539&lt;'CDO Param'!L$15,1,0)</f>
        <v>0</v>
      </c>
      <c r="BJ539" s="37">
        <f>AY539*'CDO Param'!C$6*AC539</f>
        <v>0</v>
      </c>
      <c r="BK539" s="37">
        <f>AZ539*'CDO Param'!D$6*AD539</f>
        <v>0</v>
      </c>
      <c r="BL539" s="37">
        <f>BA539*'CDO Param'!E$6*AE539</f>
        <v>454.7438472749435</v>
      </c>
      <c r="BM539" s="37">
        <f>BB539*'CDO Param'!F$6*AF539</f>
        <v>0</v>
      </c>
      <c r="BN539" s="37">
        <f>BC539*'CDO Param'!G$6*AG539</f>
        <v>0</v>
      </c>
      <c r="BO539" s="37">
        <f>BD539*'CDO Param'!H$6*AH539</f>
        <v>0</v>
      </c>
      <c r="BP539" s="37">
        <f>BE539*'CDO Param'!I$6*AI539</f>
        <v>0</v>
      </c>
      <c r="BQ539" s="37">
        <f>BF539*'CDO Param'!J$6*AJ539</f>
        <v>0</v>
      </c>
      <c r="BR539" s="37">
        <f>BG539*'CDO Param'!K$6*AK539</f>
        <v>0</v>
      </c>
      <c r="BS539" s="37">
        <f>BH539*'CDO Param'!L$6*AL539</f>
        <v>0</v>
      </c>
      <c r="BU539" s="38">
        <f t="shared" si="46"/>
        <v>454.7438472749435</v>
      </c>
      <c r="BV539" s="38">
        <f>AVERAGE(BU$5:BU539)</f>
        <v>7693.5789412954873</v>
      </c>
      <c r="CF539" s="5">
        <f>BU539/'CDO Param'!$M$6</f>
        <v>4.7369150757806617E-3</v>
      </c>
      <c r="CG539" s="5">
        <f t="shared" si="47"/>
        <v>0</v>
      </c>
      <c r="CH539" s="5">
        <f t="shared" si="48"/>
        <v>0</v>
      </c>
    </row>
    <row r="540" spans="1:86" x14ac:dyDescent="0.2">
      <c r="A540" s="3">
        <v>537</v>
      </c>
      <c r="B540" s="3">
        <v>536</v>
      </c>
      <c r="C540">
        <v>0.29607008400489576</v>
      </c>
      <c r="D540">
        <v>-2.3298980522667989E-2</v>
      </c>
      <c r="E540">
        <v>-0.54405290939030237</v>
      </c>
      <c r="F540">
        <v>-1.9128401618218049</v>
      </c>
      <c r="G540">
        <v>0.38788812162238173</v>
      </c>
      <c r="H540">
        <v>7.010044100752566E-2</v>
      </c>
      <c r="I540">
        <v>-1.0640587788657285</v>
      </c>
      <c r="J540">
        <v>-0.39408178054145537</v>
      </c>
      <c r="K540">
        <v>-3.278837539255619</v>
      </c>
      <c r="L540">
        <v>0.70250735006993636</v>
      </c>
      <c r="M540">
        <v>-9.2127265816088766E-2</v>
      </c>
      <c r="N540">
        <v>0.38935240809223615</v>
      </c>
      <c r="O540">
        <v>0.32112211556523107</v>
      </c>
      <c r="P540">
        <v>-0.87197122411453165</v>
      </c>
      <c r="R540" s="33">
        <v>0.69144701850202261</v>
      </c>
      <c r="S540" s="33">
        <v>0.15003996349407359</v>
      </c>
      <c r="T540" s="33">
        <v>0.72166644489470233</v>
      </c>
      <c r="U540" s="33">
        <v>4.7939345262916454E-2</v>
      </c>
      <c r="V540" s="33">
        <v>0.71657583383683854</v>
      </c>
      <c r="W540" s="33">
        <v>0.49003929574510052</v>
      </c>
      <c r="X540" s="33">
        <v>9.044358790407124E-2</v>
      </c>
      <c r="Y540" s="33">
        <v>8.5381903725388411E-2</v>
      </c>
      <c r="Z540" s="33">
        <v>1.3655912603091408E-2</v>
      </c>
      <c r="AA540" s="33">
        <v>0.51492312015729169</v>
      </c>
      <c r="AC540" s="36">
        <f t="shared" si="50"/>
        <v>0.79973043939925303</v>
      </c>
      <c r="AD540" s="36">
        <f t="shared" si="50"/>
        <v>4.3087115054374459E-2</v>
      </c>
      <c r="AE540" s="36">
        <f t="shared" si="50"/>
        <v>0.83802247085364578</v>
      </c>
      <c r="AF540" s="36">
        <f t="shared" si="50"/>
        <v>3.4661425342957823E-3</v>
      </c>
      <c r="AG540" s="36">
        <f t="shared" si="50"/>
        <v>0.83181849711772338</v>
      </c>
      <c r="AH540" s="36">
        <f t="shared" si="49"/>
        <v>0.48315968369985779</v>
      </c>
      <c r="AI540" s="36">
        <f t="shared" si="49"/>
        <v>1.4148482936230271E-2</v>
      </c>
      <c r="AJ540" s="36">
        <f t="shared" si="49"/>
        <v>1.245687849485632E-2</v>
      </c>
      <c r="AK540" s="36">
        <f t="shared" si="49"/>
        <v>2.1303289575697211E-4</v>
      </c>
      <c r="AL540" s="36">
        <f t="shared" si="49"/>
        <v>0.52522361750276114</v>
      </c>
      <c r="AN540">
        <f>SQRT(Correlation)*$F540 + SQRT('CDO Param'!C$17 - Correlation)*HLOOKUP('CDO Param'!C$12,$C$4:$E$1004,$A540,FALSE) + SQRT(1-Correlation)*G540</f>
        <v>-0.24020516204931863</v>
      </c>
      <c r="AO540">
        <f>SQRT(Correlation)*$F540 + SQRT('CDO Param'!D$17 - Correlation)*HLOOKUP('CDO Param'!D$12,$C$4:$E$1004,$A540,FALSE) + SQRT(1-Correlation)*H540</f>
        <v>-0.54168502697484366</v>
      </c>
      <c r="AP540">
        <f>SQRT(Correlation)*$F540 + SQRT('CDO Param'!E$17 - Correlation)*HLOOKUP('CDO Param'!E$12,$C$4:$E$1004,$A540,FALSE) + SQRT(1-Correlation)*I540</f>
        <v>-1.5360151814818421</v>
      </c>
      <c r="AQ540">
        <f>SQRT(Correlation)*$F540 + SQRT('CDO Param'!F$17 - Correlation)*HLOOKUP('CDO Param'!F$12,$C$4:$E$1004,$A540,FALSE) + SQRT(1-Correlation)*J540</f>
        <v>-1.1004059032612079</v>
      </c>
      <c r="AR540">
        <f>SQRT(Correlation)*$F540 + SQRT('CDO Param'!G$17 - Correlation)*HLOOKUP('CDO Param'!G$12,$C$4:$E$1004,$A540,FALSE) + SQRT(1-Correlation)*K540</f>
        <v>-3.8371255105083728</v>
      </c>
      <c r="AS540">
        <f>SQRT(Correlation)*$F540 + SQRT('CDO Param'!H$17 - Correlation)*HLOOKUP('CDO Param'!H$12,$C$4:$E$1004,$A540,FALSE) + SQRT(1-Correlation)*L540</f>
        <v>5.8268845224415555E-2</v>
      </c>
      <c r="AT540">
        <f>SQRT(Correlation)*$F540 + SQRT('CDO Param'!I$17 - Correlation)*HLOOKUP('CDO Param'!I$12,$C$4:$E$1004,$A540,FALSE) + SQRT(1-Correlation)*M540</f>
        <v>-0.81394669837030453</v>
      </c>
      <c r="AU540">
        <f>SQRT(Correlation)*$F540 + SQRT('CDO Param'!J$17 - Correlation)*HLOOKUP('CDO Param'!J$12,$C$4:$E$1004,$A540,FALSE) + SQRT(1-Correlation)*N540</f>
        <v>-0.15718826321504842</v>
      </c>
      <c r="AV540">
        <f>SQRT(Correlation)*$F540 + SQRT('CDO Param'!K$17 - Correlation)*HLOOKUP('CDO Param'!K$12,$C$4:$E$1004,$A540,FALSE) + SQRT(1-Correlation)*O540</f>
        <v>-0.22191720215651889</v>
      </c>
      <c r="AW540">
        <f>SQRT(Correlation)*$F540 + SQRT('CDO Param'!L$17 - Correlation)*HLOOKUP('CDO Param'!L$12,$C$4:$E$1004,$A540,FALSE) + SQRT(1-Correlation)*P540</f>
        <v>-1.3537849265260182</v>
      </c>
      <c r="AY540" s="3">
        <f>IF(AN540&lt;'CDO Param'!C$15,1,0)</f>
        <v>0</v>
      </c>
      <c r="AZ540" s="3">
        <f>IF(AO540&lt;'CDO Param'!D$15,1,0)</f>
        <v>0</v>
      </c>
      <c r="BA540" s="3">
        <f>IF(AP540&lt;'CDO Param'!E$15,1,0)</f>
        <v>1</v>
      </c>
      <c r="BB540" s="3">
        <f>IF(AQ540&lt;'CDO Param'!F$15,1,0)</f>
        <v>1</v>
      </c>
      <c r="BC540" s="3">
        <f>IF(AR540&lt;'CDO Param'!G$15,1,0)</f>
        <v>1</v>
      </c>
      <c r="BD540" s="3">
        <f>IF(AS540&lt;'CDO Param'!H$15,1,0)</f>
        <v>0</v>
      </c>
      <c r="BE540" s="3">
        <f>IF(AT540&lt;'CDO Param'!I$15,1,0)</f>
        <v>0</v>
      </c>
      <c r="BF540" s="3">
        <f>IF(AU540&lt;'CDO Param'!J$15,1,0)</f>
        <v>0</v>
      </c>
      <c r="BG540" s="3">
        <f>IF(AV540&lt;'CDO Param'!K$15,1,0)</f>
        <v>0</v>
      </c>
      <c r="BH540" s="3">
        <f>IF(AW540&lt;'CDO Param'!L$15,1,0)</f>
        <v>1</v>
      </c>
      <c r="BJ540" s="37">
        <f>AY540*'CDO Param'!C$6*AC540</f>
        <v>0</v>
      </c>
      <c r="BK540" s="37">
        <f>AZ540*'CDO Param'!D$6*AD540</f>
        <v>0</v>
      </c>
      <c r="BL540" s="37">
        <f>BA540*'CDO Param'!E$6*AE540</f>
        <v>8380.2247085364579</v>
      </c>
      <c r="BM540" s="37">
        <f>BB540*'CDO Param'!F$6*AF540</f>
        <v>34.66142534295782</v>
      </c>
      <c r="BN540" s="37">
        <f>BC540*'CDO Param'!G$6*AG540</f>
        <v>8318.1849711772338</v>
      </c>
      <c r="BO540" s="37">
        <f>BD540*'CDO Param'!H$6*AH540</f>
        <v>0</v>
      </c>
      <c r="BP540" s="37">
        <f>BE540*'CDO Param'!I$6*AI540</f>
        <v>0</v>
      </c>
      <c r="BQ540" s="37">
        <f>BF540*'CDO Param'!J$6*AJ540</f>
        <v>0</v>
      </c>
      <c r="BR540" s="37">
        <f>BG540*'CDO Param'!K$6*AK540</f>
        <v>0</v>
      </c>
      <c r="BS540" s="37">
        <f>BH540*'CDO Param'!L$6*AL540</f>
        <v>5252.2361750276114</v>
      </c>
      <c r="BU540" s="38">
        <f t="shared" si="46"/>
        <v>21985.30728008426</v>
      </c>
      <c r="BV540" s="38">
        <f>AVERAGE(BU$5:BU540)</f>
        <v>7720.2426135693468</v>
      </c>
      <c r="CF540" s="5">
        <f>BU540/'CDO Param'!$M$6</f>
        <v>0.2290136175008777</v>
      </c>
      <c r="CG540" s="5">
        <f t="shared" si="47"/>
        <v>0.02</v>
      </c>
      <c r="CH540" s="5">
        <f t="shared" si="48"/>
        <v>1</v>
      </c>
    </row>
    <row r="541" spans="1:86" x14ac:dyDescent="0.2">
      <c r="A541" s="3">
        <v>538</v>
      </c>
      <c r="B541" s="3">
        <v>537</v>
      </c>
      <c r="C541">
        <v>-0.19753201740968507</v>
      </c>
      <c r="D541">
        <v>1.0527992344577797</v>
      </c>
      <c r="E541">
        <v>9.8191321740159765E-2</v>
      </c>
      <c r="F541">
        <v>0.26859538593271282</v>
      </c>
      <c r="G541">
        <v>-2.1208870748523623</v>
      </c>
      <c r="H541">
        <v>-1.0883468348765746</v>
      </c>
      <c r="I541">
        <v>-1.4258966984925792</v>
      </c>
      <c r="J541">
        <v>-0.57689248933456838</v>
      </c>
      <c r="K541">
        <v>0.46063178160693496</v>
      </c>
      <c r="L541">
        <v>-0.77429149314411916</v>
      </c>
      <c r="M541">
        <v>-1.2763280210492667</v>
      </c>
      <c r="N541">
        <v>-0.98967348094447516</v>
      </c>
      <c r="O541">
        <v>0.6242532890610164</v>
      </c>
      <c r="P541">
        <v>-9.0374214778421447E-2</v>
      </c>
      <c r="R541" s="33">
        <v>0.31288048360165233</v>
      </c>
      <c r="S541" s="33">
        <v>0.58228789297039052</v>
      </c>
      <c r="T541" s="33">
        <v>0.51261715335427649</v>
      </c>
      <c r="U541" s="33">
        <v>0.5564964253252821</v>
      </c>
      <c r="V541" s="33">
        <v>3.5420442016525402E-2</v>
      </c>
      <c r="W541" s="33">
        <v>0.31136897174239575</v>
      </c>
      <c r="X541" s="33">
        <v>0.17830807444560717</v>
      </c>
      <c r="Y541" s="33">
        <v>0.82380720731979573</v>
      </c>
      <c r="Z541" s="33">
        <v>0.72773342380660277</v>
      </c>
      <c r="AA541" s="33">
        <v>1.5653917573231233E-2</v>
      </c>
      <c r="AC541" s="36">
        <f t="shared" si="50"/>
        <v>0.2060314735591815</v>
      </c>
      <c r="AD541" s="36">
        <f t="shared" si="50"/>
        <v>0.63718813710517574</v>
      </c>
      <c r="AE541" s="36">
        <f t="shared" si="50"/>
        <v>0.52132882627568988</v>
      </c>
      <c r="AF541" s="36">
        <f t="shared" si="50"/>
        <v>0.59489950152887072</v>
      </c>
      <c r="AG541" s="36">
        <f t="shared" si="50"/>
        <v>1.7702785767657327E-3</v>
      </c>
      <c r="AH541" s="36">
        <f t="shared" si="49"/>
        <v>0.20401134576073743</v>
      </c>
      <c r="AI541" s="36">
        <f t="shared" si="49"/>
        <v>6.2742581176243081E-2</v>
      </c>
      <c r="AJ541" s="36">
        <f t="shared" si="49"/>
        <v>0.93886050409737776</v>
      </c>
      <c r="AK541" s="36">
        <f t="shared" si="49"/>
        <v>0.84528080688443152</v>
      </c>
      <c r="AL541" s="36">
        <f t="shared" si="49"/>
        <v>2.8854738898777212E-4</v>
      </c>
      <c r="AN541">
        <f>SQRT(Correlation)*$F541 + SQRT('CDO Param'!C$17 - Correlation)*HLOOKUP('CDO Param'!C$12,$C$4:$E$1004,$A541,FALSE) + SQRT(1-Correlation)*G541</f>
        <v>-1.7782245305250932</v>
      </c>
      <c r="AO541">
        <f>SQRT(Correlation)*$F541 + SQRT('CDO Param'!D$17 - Correlation)*HLOOKUP('CDO Param'!D$12,$C$4:$E$1004,$A541,FALSE) + SQRT(1-Correlation)*H541</f>
        <v>-0.79867085029499407</v>
      </c>
      <c r="AP541">
        <f>SQRT(Correlation)*$F541 + SQRT('CDO Param'!E$17 - Correlation)*HLOOKUP('CDO Param'!E$12,$C$4:$E$1004,$A541,FALSE) + SQRT(1-Correlation)*I541</f>
        <v>-1.3200491231532376</v>
      </c>
      <c r="AQ541">
        <f>SQRT(Correlation)*$F541 + SQRT('CDO Param'!F$17 - Correlation)*HLOOKUP('CDO Param'!F$12,$C$4:$E$1004,$A541,FALSE) + SQRT(1-Correlation)*J541</f>
        <v>-0.440394703525402</v>
      </c>
      <c r="AR541">
        <f>SQRT(Correlation)*$F541 + SQRT('CDO Param'!G$17 - Correlation)*HLOOKUP('CDO Param'!G$12,$C$4:$E$1004,$A541,FALSE) + SQRT(1-Correlation)*K541</f>
        <v>0.54388724363883822</v>
      </c>
      <c r="AS541">
        <f>SQRT(Correlation)*$F541 + SQRT('CDO Param'!H$17 - Correlation)*HLOOKUP('CDO Param'!H$12,$C$4:$E$1004,$A541,FALSE) + SQRT(1-Correlation)*L541</f>
        <v>-0.50073179292986714</v>
      </c>
      <c r="AT541">
        <f>SQRT(Correlation)*$F541 + SQRT('CDO Param'!I$17 - Correlation)*HLOOKUP('CDO Param'!I$12,$C$4:$E$1004,$A541,FALSE) + SQRT(1-Correlation)*M541</f>
        <v>-1.1039375105262166</v>
      </c>
      <c r="AU541">
        <f>SQRT(Correlation)*$F541 + SQRT('CDO Param'!J$17 - Correlation)*HLOOKUP('CDO Param'!J$12,$C$4:$E$1004,$A541,FALSE) + SQRT(1-Correlation)*N541</f>
        <v>-0.90621144244349561</v>
      </c>
      <c r="AV541">
        <f>SQRT(Correlation)*$F541 + SQRT('CDO Param'!K$17 - Correlation)*HLOOKUP('CDO Param'!K$12,$C$4:$E$1004,$A541,FALSE) + SQRT(1-Correlation)*O541</f>
        <v>0.62489392853732717</v>
      </c>
      <c r="AW541">
        <f>SQRT(Correlation)*$F541 + SQRT('CDO Param'!L$17 - Correlation)*HLOOKUP('CDO Param'!L$12,$C$4:$E$1004,$A541,FALSE) + SQRT(1-Correlation)*P541</f>
        <v>-5.306124868267692E-2</v>
      </c>
      <c r="AY541" s="3">
        <f>IF(AN541&lt;'CDO Param'!C$15,1,0)</f>
        <v>0</v>
      </c>
      <c r="AZ541" s="3">
        <f>IF(AO541&lt;'CDO Param'!D$15,1,0)</f>
        <v>0</v>
      </c>
      <c r="BA541" s="3">
        <f>IF(AP541&lt;'CDO Param'!E$15,1,0)</f>
        <v>1</v>
      </c>
      <c r="BB541" s="3">
        <f>IF(AQ541&lt;'CDO Param'!F$15,1,0)</f>
        <v>0</v>
      </c>
      <c r="BC541" s="3">
        <f>IF(AR541&lt;'CDO Param'!G$15,1,0)</f>
        <v>0</v>
      </c>
      <c r="BD541" s="3">
        <f>IF(AS541&lt;'CDO Param'!H$15,1,0)</f>
        <v>0</v>
      </c>
      <c r="BE541" s="3">
        <f>IF(AT541&lt;'CDO Param'!I$15,1,0)</f>
        <v>1</v>
      </c>
      <c r="BF541" s="3">
        <f>IF(AU541&lt;'CDO Param'!J$15,1,0)</f>
        <v>0</v>
      </c>
      <c r="BG541" s="3">
        <f>IF(AV541&lt;'CDO Param'!K$15,1,0)</f>
        <v>0</v>
      </c>
      <c r="BH541" s="3">
        <f>IF(AW541&lt;'CDO Param'!L$15,1,0)</f>
        <v>0</v>
      </c>
      <c r="BJ541" s="37">
        <f>AY541*'CDO Param'!C$6*AC541</f>
        <v>0</v>
      </c>
      <c r="BK541" s="37">
        <f>AZ541*'CDO Param'!D$6*AD541</f>
        <v>0</v>
      </c>
      <c r="BL541" s="37">
        <f>BA541*'CDO Param'!E$6*AE541</f>
        <v>5213.2882627568988</v>
      </c>
      <c r="BM541" s="37">
        <f>BB541*'CDO Param'!F$6*AF541</f>
        <v>0</v>
      </c>
      <c r="BN541" s="37">
        <f>BC541*'CDO Param'!G$6*AG541</f>
        <v>0</v>
      </c>
      <c r="BO541" s="37">
        <f>BD541*'CDO Param'!H$6*AH541</f>
        <v>0</v>
      </c>
      <c r="BP541" s="37">
        <f>BE541*'CDO Param'!I$6*AI541</f>
        <v>501.94064940994463</v>
      </c>
      <c r="BQ541" s="37">
        <f>BF541*'CDO Param'!J$6*AJ541</f>
        <v>0</v>
      </c>
      <c r="BR541" s="37">
        <f>BG541*'CDO Param'!K$6*AK541</f>
        <v>0</v>
      </c>
      <c r="BS541" s="37">
        <f>BH541*'CDO Param'!L$6*AL541</f>
        <v>0</v>
      </c>
      <c r="BU541" s="38">
        <f t="shared" si="46"/>
        <v>5715.2289121668437</v>
      </c>
      <c r="BV541" s="38">
        <f>AVERAGE(BU$5:BU541)</f>
        <v>7716.5088822818188</v>
      </c>
      <c r="CF541" s="5">
        <f>BU541/'CDO Param'!$M$6</f>
        <v>5.9533634501737952E-2</v>
      </c>
      <c r="CG541" s="5">
        <f t="shared" si="47"/>
        <v>9.533634501737949E-3</v>
      </c>
      <c r="CH541" s="5">
        <f t="shared" si="48"/>
        <v>0.47668172508689743</v>
      </c>
    </row>
    <row r="542" spans="1:86" x14ac:dyDescent="0.2">
      <c r="A542" s="3">
        <v>539</v>
      </c>
      <c r="B542" s="3">
        <v>538</v>
      </c>
      <c r="C542">
        <v>-0.34908453017123975</v>
      </c>
      <c r="D542">
        <v>0.90610456027206965</v>
      </c>
      <c r="E542">
        <v>0.61196374190330971</v>
      </c>
      <c r="F542">
        <v>0.14645024748460855</v>
      </c>
      <c r="G542">
        <v>1.6994317775242962</v>
      </c>
      <c r="H542">
        <v>-1.3505086826626211</v>
      </c>
      <c r="I542">
        <v>-0.88954038801603019</v>
      </c>
      <c r="J542">
        <v>-4.9124082579510286E-3</v>
      </c>
      <c r="K542">
        <v>0.14991087482485455</v>
      </c>
      <c r="L542">
        <v>1.3175781532481778</v>
      </c>
      <c r="M542">
        <v>-1.1454790183051955</v>
      </c>
      <c r="N542">
        <v>0.74469653554842807</v>
      </c>
      <c r="O542">
        <v>-0.93340531748253852</v>
      </c>
      <c r="P542">
        <v>-0.37932068153168075</v>
      </c>
      <c r="R542" s="33">
        <v>9.5392653297350111E-2</v>
      </c>
      <c r="S542" s="33">
        <v>0.2643239685633797</v>
      </c>
      <c r="T542" s="33">
        <v>0.49293964472270552</v>
      </c>
      <c r="U542" s="33">
        <v>0.83660885451203626</v>
      </c>
      <c r="V542" s="33">
        <v>0.88501778379316343</v>
      </c>
      <c r="W542" s="33">
        <v>0.49389221169701414</v>
      </c>
      <c r="X542" s="33">
        <v>0.84640199171677322</v>
      </c>
      <c r="Y542" s="33">
        <v>0.47827478380793464</v>
      </c>
      <c r="Z542" s="33">
        <v>0.36429145995727341</v>
      </c>
      <c r="AA542" s="33">
        <v>0.64656750189446266</v>
      </c>
      <c r="AC542" s="36">
        <f t="shared" si="50"/>
        <v>1.5915903403290278E-2</v>
      </c>
      <c r="AD542" s="36">
        <f t="shared" si="50"/>
        <v>0.1454438340971545</v>
      </c>
      <c r="AE542" s="36">
        <f t="shared" si="50"/>
        <v>0.48806199615925888</v>
      </c>
      <c r="AF542" s="36">
        <f t="shared" si="50"/>
        <v>0.94810646178343005</v>
      </c>
      <c r="AG542" s="36">
        <f t="shared" si="50"/>
        <v>0.97597121667635678</v>
      </c>
      <c r="AH542" s="36">
        <f t="shared" si="49"/>
        <v>0.48967237265715707</v>
      </c>
      <c r="AI542" s="36">
        <f t="shared" si="49"/>
        <v>0.95464961417313765</v>
      </c>
      <c r="AJ542" s="36">
        <f t="shared" si="49"/>
        <v>0.46329841663994625</v>
      </c>
      <c r="AK542" s="36">
        <f t="shared" si="49"/>
        <v>0.2792187832744023</v>
      </c>
      <c r="AL542" s="36">
        <f t="shared" si="49"/>
        <v>0.73691519077076495</v>
      </c>
      <c r="AN542">
        <f>SQRT(Correlation)*$F542 + SQRT('CDO Param'!C$17 - Correlation)*HLOOKUP('CDO Param'!C$12,$C$4:$E$1004,$A542,FALSE) + SQRT(1-Correlation)*G542</f>
        <v>1.7866767139147541</v>
      </c>
      <c r="AO542">
        <f>SQRT(Correlation)*$F542 + SQRT('CDO Param'!D$17 - Correlation)*HLOOKUP('CDO Param'!D$12,$C$4:$E$1004,$A542,FALSE) + SQRT(1-Correlation)*H542</f>
        <v>-1.1067508607130725</v>
      </c>
      <c r="AP542">
        <f>SQRT(Correlation)*$F542 + SQRT('CDO Param'!E$17 - Correlation)*HLOOKUP('CDO Param'!E$12,$C$4:$E$1004,$A542,FALSE) + SQRT(1-Correlation)*I542</f>
        <v>-0.88993955979480288</v>
      </c>
      <c r="AQ542">
        <f>SQRT(Correlation)*$F542 + SQRT('CDO Param'!F$17 - Correlation)*HLOOKUP('CDO Param'!F$12,$C$4:$E$1004,$A542,FALSE) + SQRT(1-Correlation)*J542</f>
        <v>0.17849056759324092</v>
      </c>
      <c r="AR542">
        <f>SQRT(Correlation)*$F542 + SQRT('CDO Param'!G$17 - Correlation)*HLOOKUP('CDO Param'!G$12,$C$4:$E$1004,$A542,FALSE) + SQRT(1-Correlation)*K542</f>
        <v>0.32536883040324521</v>
      </c>
      <c r="AS542">
        <f>SQRT(Correlation)*$F542 + SQRT('CDO Param'!H$17 - Correlation)*HLOOKUP('CDO Param'!H$12,$C$4:$E$1004,$A542,FALSE) + SQRT(1-Correlation)*L542</f>
        <v>1.4244185582639444</v>
      </c>
      <c r="AT542">
        <f>SQRT(Correlation)*$F542 + SQRT('CDO Param'!I$17 - Correlation)*HLOOKUP('CDO Param'!I$12,$C$4:$E$1004,$A542,FALSE) + SQRT(1-Correlation)*M542</f>
        <v>-0.90354592567267333</v>
      </c>
      <c r="AU542">
        <f>SQRT(Correlation)*$F542 + SQRT('CDO Param'!J$17 - Correlation)*HLOOKUP('CDO Param'!J$12,$C$4:$E$1004,$A542,FALSE) + SQRT(1-Correlation)*N542</f>
        <v>0.66043371464825285</v>
      </c>
      <c r="AV542">
        <f>SQRT(Correlation)*$F542 + SQRT('CDO Param'!K$17 - Correlation)*HLOOKUP('CDO Param'!K$12,$C$4:$E$1004,$A542,FALSE) + SQRT(1-Correlation)*O542</f>
        <v>-0.93155348574984309</v>
      </c>
      <c r="AW542">
        <f>SQRT(Correlation)*$F542 + SQRT('CDO Param'!L$17 - Correlation)*HLOOKUP('CDO Param'!L$12,$C$4:$E$1004,$A542,FALSE) + SQRT(1-Correlation)*P542</f>
        <v>-0.40590264591686515</v>
      </c>
      <c r="AY542" s="3">
        <f>IF(AN542&lt;'CDO Param'!C$15,1,0)</f>
        <v>0</v>
      </c>
      <c r="AZ542" s="3">
        <f>IF(AO542&lt;'CDO Param'!D$15,1,0)</f>
        <v>0</v>
      </c>
      <c r="BA542" s="3">
        <f>IF(AP542&lt;'CDO Param'!E$15,1,0)</f>
        <v>1</v>
      </c>
      <c r="BB542" s="3">
        <f>IF(AQ542&lt;'CDO Param'!F$15,1,0)</f>
        <v>0</v>
      </c>
      <c r="BC542" s="3">
        <f>IF(AR542&lt;'CDO Param'!G$15,1,0)</f>
        <v>0</v>
      </c>
      <c r="BD542" s="3">
        <f>IF(AS542&lt;'CDO Param'!H$15,1,0)</f>
        <v>0</v>
      </c>
      <c r="BE542" s="3">
        <f>IF(AT542&lt;'CDO Param'!I$15,1,0)</f>
        <v>0</v>
      </c>
      <c r="BF542" s="3">
        <f>IF(AU542&lt;'CDO Param'!J$15,1,0)</f>
        <v>0</v>
      </c>
      <c r="BG542" s="3">
        <f>IF(AV542&lt;'CDO Param'!K$15,1,0)</f>
        <v>0</v>
      </c>
      <c r="BH542" s="3">
        <f>IF(AW542&lt;'CDO Param'!L$15,1,0)</f>
        <v>0</v>
      </c>
      <c r="BJ542" s="37">
        <f>AY542*'CDO Param'!C$6*AC542</f>
        <v>0</v>
      </c>
      <c r="BK542" s="37">
        <f>AZ542*'CDO Param'!D$6*AD542</f>
        <v>0</v>
      </c>
      <c r="BL542" s="37">
        <f>BA542*'CDO Param'!E$6*AE542</f>
        <v>4880.6199615925889</v>
      </c>
      <c r="BM542" s="37">
        <f>BB542*'CDO Param'!F$6*AF542</f>
        <v>0</v>
      </c>
      <c r="BN542" s="37">
        <f>BC542*'CDO Param'!G$6*AG542</f>
        <v>0</v>
      </c>
      <c r="BO542" s="37">
        <f>BD542*'CDO Param'!H$6*AH542</f>
        <v>0</v>
      </c>
      <c r="BP542" s="37">
        <f>BE542*'CDO Param'!I$6*AI542</f>
        <v>0</v>
      </c>
      <c r="BQ542" s="37">
        <f>BF542*'CDO Param'!J$6*AJ542</f>
        <v>0</v>
      </c>
      <c r="BR542" s="37">
        <f>BG542*'CDO Param'!K$6*AK542</f>
        <v>0</v>
      </c>
      <c r="BS542" s="37">
        <f>BH542*'CDO Param'!L$6*AL542</f>
        <v>0</v>
      </c>
      <c r="BU542" s="38">
        <f t="shared" si="46"/>
        <v>4880.6199615925889</v>
      </c>
      <c r="BV542" s="38">
        <f>AVERAGE(BU$5:BU542)</f>
        <v>7711.2377132842548</v>
      </c>
      <c r="CF542" s="5">
        <f>BU542/'CDO Param'!$M$6</f>
        <v>5.0839791266589468E-2</v>
      </c>
      <c r="CG542" s="5">
        <f t="shared" si="47"/>
        <v>8.3979126658946524E-4</v>
      </c>
      <c r="CH542" s="5">
        <f t="shared" si="48"/>
        <v>4.1989563329473262E-2</v>
      </c>
    </row>
    <row r="543" spans="1:86" x14ac:dyDescent="0.2">
      <c r="A543" s="3">
        <v>540</v>
      </c>
      <c r="B543" s="3">
        <v>539</v>
      </c>
      <c r="C543">
        <v>1.0120720617123879</v>
      </c>
      <c r="D543">
        <v>-0.2816443611663999</v>
      </c>
      <c r="E543">
        <v>0.64581968217680696</v>
      </c>
      <c r="F543">
        <v>-0.59813146435772069</v>
      </c>
      <c r="G543">
        <v>0.98843202067655511</v>
      </c>
      <c r="H543">
        <v>-0.96116309578064829</v>
      </c>
      <c r="I543">
        <v>7.7279764809645712E-2</v>
      </c>
      <c r="J543">
        <v>-1.0258600013912655</v>
      </c>
      <c r="K543">
        <v>0.54842416830069851</v>
      </c>
      <c r="L543">
        <v>-0.27373857847123872</v>
      </c>
      <c r="M543">
        <v>0.65593894760240801</v>
      </c>
      <c r="N543">
        <v>0.15533487385255285</v>
      </c>
      <c r="O543">
        <v>1.0391522664576769</v>
      </c>
      <c r="P543">
        <v>0.23400275495077949</v>
      </c>
      <c r="R543" s="33">
        <v>0.86000434023328332</v>
      </c>
      <c r="S543" s="33">
        <v>9.2946300792017156E-2</v>
      </c>
      <c r="T543" s="33">
        <v>0.14847741143241405</v>
      </c>
      <c r="U543" s="33">
        <v>0.4598539445827966</v>
      </c>
      <c r="V543" s="33">
        <v>0.76524660306295689</v>
      </c>
      <c r="W543" s="33">
        <v>0.49965767911619396</v>
      </c>
      <c r="X543" s="33">
        <v>0.74661290587233975</v>
      </c>
      <c r="Y543" s="33">
        <v>0.32310899641509588</v>
      </c>
      <c r="Z543" s="33">
        <v>0.49290274851624982</v>
      </c>
      <c r="AA543" s="33">
        <v>0.2164943126107074</v>
      </c>
      <c r="AC543" s="36">
        <f t="shared" si="50"/>
        <v>0.9629741653657693</v>
      </c>
      <c r="AD543" s="36">
        <f t="shared" si="50"/>
        <v>1.5028177387559965E-2</v>
      </c>
      <c r="AE543" s="36">
        <f t="shared" si="50"/>
        <v>4.2112382374260529E-2</v>
      </c>
      <c r="AF543" s="36">
        <f t="shared" si="50"/>
        <v>0.43234102130984658</v>
      </c>
      <c r="AG543" s="36">
        <f t="shared" si="50"/>
        <v>0.88674093009670452</v>
      </c>
      <c r="AH543" s="36">
        <f t="shared" si="49"/>
        <v>0.49942112626427054</v>
      </c>
      <c r="AI543" s="36">
        <f t="shared" si="49"/>
        <v>0.86689770119691767</v>
      </c>
      <c r="AJ543" s="36">
        <f t="shared" si="49"/>
        <v>0.21991213297950918</v>
      </c>
      <c r="AK543" s="36">
        <f t="shared" si="49"/>
        <v>0.48799962334285629</v>
      </c>
      <c r="AL543" s="36">
        <f t="shared" si="49"/>
        <v>9.5309666316065828E-2</v>
      </c>
      <c r="AN543">
        <f>SQRT(Correlation)*$F543 + SQRT('CDO Param'!C$17 - Correlation)*HLOOKUP('CDO Param'!C$12,$C$4:$E$1004,$A543,FALSE) + SQRT(1-Correlation)*G543</f>
        <v>0.7087326449832031</v>
      </c>
      <c r="AO543">
        <f>SQRT(Correlation)*$F543 + SQRT('CDO Param'!D$17 - Correlation)*HLOOKUP('CDO Param'!D$12,$C$4:$E$1004,$A543,FALSE) + SQRT(1-Correlation)*H543</f>
        <v>-1.1408156799605922</v>
      </c>
      <c r="AP543">
        <f>SQRT(Correlation)*$F543 + SQRT('CDO Param'!E$17 - Correlation)*HLOOKUP('CDO Param'!E$12,$C$4:$E$1004,$A543,FALSE) + SQRT(1-Correlation)*I543</f>
        <v>0.15193734381070018</v>
      </c>
      <c r="AQ543">
        <f>SQRT(Correlation)*$F543 + SQRT('CDO Param'!F$17 - Correlation)*HLOOKUP('CDO Param'!F$12,$C$4:$E$1004,$A543,FALSE) + SQRT(1-Correlation)*J543</f>
        <v>-1.0179523551607275</v>
      </c>
      <c r="AR543">
        <f>SQRT(Correlation)*$F543 + SQRT('CDO Param'!G$17 - Correlation)*HLOOKUP('CDO Param'!G$12,$C$4:$E$1004,$A543,FALSE) + SQRT(1-Correlation)*K543</f>
        <v>0.47554474301135974</v>
      </c>
      <c r="AS543">
        <f>SQRT(Correlation)*$F543 + SQRT('CDO Param'!H$17 - Correlation)*HLOOKUP('CDO Param'!H$12,$C$4:$E$1004,$A543,FALSE) + SQRT(1-Correlation)*L543</f>
        <v>-0.48866752171871897</v>
      </c>
      <c r="AT543">
        <f>SQRT(Correlation)*$F543 + SQRT('CDO Param'!I$17 - Correlation)*HLOOKUP('CDO Param'!I$12,$C$4:$E$1004,$A543,FALSE) + SQRT(1-Correlation)*M543</f>
        <v>0.57754221842847853</v>
      </c>
      <c r="AU543">
        <f>SQRT(Correlation)*$F543 + SQRT('CDO Param'!J$17 - Correlation)*HLOOKUP('CDO Param'!J$12,$C$4:$E$1004,$A543,FALSE) + SQRT(1-Correlation)*N543</f>
        <v>0.2259869220872178</v>
      </c>
      <c r="AV543">
        <f>SQRT(Correlation)*$F543 + SQRT('CDO Param'!K$17 - Correlation)*HLOOKUP('CDO Param'!K$12,$C$4:$E$1004,$A543,FALSE) + SQRT(1-Correlation)*O543</f>
        <v>1.0644497209782526</v>
      </c>
      <c r="AW543">
        <f>SQRT(Correlation)*$F543 + SQRT('CDO Param'!L$17 - Correlation)*HLOOKUP('CDO Param'!L$12,$C$4:$E$1004,$A543,FALSE) + SQRT(1-Correlation)*P543</f>
        <v>0.30061782697812911</v>
      </c>
      <c r="AY543" s="3">
        <f>IF(AN543&lt;'CDO Param'!C$15,1,0)</f>
        <v>0</v>
      </c>
      <c r="AZ543" s="3">
        <f>IF(AO543&lt;'CDO Param'!D$15,1,0)</f>
        <v>0</v>
      </c>
      <c r="BA543" s="3">
        <f>IF(AP543&lt;'CDO Param'!E$15,1,0)</f>
        <v>0</v>
      </c>
      <c r="BB543" s="3">
        <f>IF(AQ543&lt;'CDO Param'!F$15,1,0)</f>
        <v>1</v>
      </c>
      <c r="BC543" s="3">
        <f>IF(AR543&lt;'CDO Param'!G$15,1,0)</f>
        <v>0</v>
      </c>
      <c r="BD543" s="3">
        <f>IF(AS543&lt;'CDO Param'!H$15,1,0)</f>
        <v>0</v>
      </c>
      <c r="BE543" s="3">
        <f>IF(AT543&lt;'CDO Param'!I$15,1,0)</f>
        <v>0</v>
      </c>
      <c r="BF543" s="3">
        <f>IF(AU543&lt;'CDO Param'!J$15,1,0)</f>
        <v>0</v>
      </c>
      <c r="BG543" s="3">
        <f>IF(AV543&lt;'CDO Param'!K$15,1,0)</f>
        <v>0</v>
      </c>
      <c r="BH543" s="3">
        <f>IF(AW543&lt;'CDO Param'!L$15,1,0)</f>
        <v>0</v>
      </c>
      <c r="BJ543" s="37">
        <f>AY543*'CDO Param'!C$6*AC543</f>
        <v>0</v>
      </c>
      <c r="BK543" s="37">
        <f>AZ543*'CDO Param'!D$6*AD543</f>
        <v>0</v>
      </c>
      <c r="BL543" s="37">
        <f>BA543*'CDO Param'!E$6*AE543</f>
        <v>0</v>
      </c>
      <c r="BM543" s="37">
        <f>BB543*'CDO Param'!F$6*AF543</f>
        <v>4323.4102130984656</v>
      </c>
      <c r="BN543" s="37">
        <f>BC543*'CDO Param'!G$6*AG543</f>
        <v>0</v>
      </c>
      <c r="BO543" s="37">
        <f>BD543*'CDO Param'!H$6*AH543</f>
        <v>0</v>
      </c>
      <c r="BP543" s="37">
        <f>BE543*'CDO Param'!I$6*AI543</f>
        <v>0</v>
      </c>
      <c r="BQ543" s="37">
        <f>BF543*'CDO Param'!J$6*AJ543</f>
        <v>0</v>
      </c>
      <c r="BR543" s="37">
        <f>BG543*'CDO Param'!K$6*AK543</f>
        <v>0</v>
      </c>
      <c r="BS543" s="37">
        <f>BH543*'CDO Param'!L$6*AL543</f>
        <v>0</v>
      </c>
      <c r="BU543" s="38">
        <f t="shared" si="46"/>
        <v>4323.4102130984656</v>
      </c>
      <c r="BV543" s="38">
        <f>AVERAGE(BU$5:BU543)</f>
        <v>7704.9523190353011</v>
      </c>
      <c r="CF543" s="5">
        <f>BU543/'CDO Param'!$M$6</f>
        <v>4.5035523053109018E-2</v>
      </c>
      <c r="CG543" s="5">
        <f t="shared" si="47"/>
        <v>0</v>
      </c>
      <c r="CH543" s="5">
        <f t="shared" si="48"/>
        <v>0</v>
      </c>
    </row>
    <row r="544" spans="1:86" x14ac:dyDescent="0.2">
      <c r="A544" s="3">
        <v>541</v>
      </c>
      <c r="B544" s="3">
        <v>540</v>
      </c>
      <c r="C544">
        <v>-0.54634483603877015</v>
      </c>
      <c r="D544">
        <v>0.40864051698008552</v>
      </c>
      <c r="E544">
        <v>-1.5358136806753464</v>
      </c>
      <c r="F544">
        <v>0.26954467102768831</v>
      </c>
      <c r="G544">
        <v>-1.0115536497323774</v>
      </c>
      <c r="H544">
        <v>0.84443399828160182</v>
      </c>
      <c r="I544">
        <v>0.93232301878742874</v>
      </c>
      <c r="J544">
        <v>1.5690784493926913</v>
      </c>
      <c r="K544">
        <v>1.3122871678206138</v>
      </c>
      <c r="L544">
        <v>-0.92445588961709291</v>
      </c>
      <c r="M544">
        <v>-0.4307003109715879</v>
      </c>
      <c r="N544">
        <v>-3.2537172955926508E-3</v>
      </c>
      <c r="O544">
        <v>0.47596586227882653</v>
      </c>
      <c r="P544">
        <v>-0.37116819839866366</v>
      </c>
      <c r="R544" s="33">
        <v>0.61991204815912626</v>
      </c>
      <c r="S544" s="33">
        <v>0.86179341043429147</v>
      </c>
      <c r="T544" s="33">
        <v>0.16184916913595476</v>
      </c>
      <c r="U544" s="33">
        <v>0.19898566799191092</v>
      </c>
      <c r="V544" s="33">
        <v>0.35212194004660563</v>
      </c>
      <c r="W544" s="33">
        <v>0.11344636330075858</v>
      </c>
      <c r="X544" s="33">
        <v>0.69302799584950692</v>
      </c>
      <c r="Y544" s="33">
        <v>0.72152624266293186</v>
      </c>
      <c r="Z544" s="33">
        <v>0.69156043589653471</v>
      </c>
      <c r="AA544" s="33">
        <v>5.6246113058294224E-2</v>
      </c>
      <c r="AC544" s="36">
        <f t="shared" si="50"/>
        <v>0.69674516954494536</v>
      </c>
      <c r="AD544" s="36">
        <f t="shared" si="50"/>
        <v>0.96400301132518185</v>
      </c>
      <c r="AE544" s="36">
        <f t="shared" si="50"/>
        <v>5.0832775243224965E-2</v>
      </c>
      <c r="AF544" s="36">
        <f t="shared" si="50"/>
        <v>7.9530060805234795E-2</v>
      </c>
      <c r="AG544" s="36">
        <f t="shared" si="50"/>
        <v>0.26116035382253106</v>
      </c>
      <c r="AH544" s="36">
        <f t="shared" si="49"/>
        <v>2.3327670262266072E-2</v>
      </c>
      <c r="AI544" s="36">
        <f t="shared" si="49"/>
        <v>0.80181866775873867</v>
      </c>
      <c r="AJ544" s="36">
        <f t="shared" si="49"/>
        <v>0.83785298635574856</v>
      </c>
      <c r="AK544" s="36">
        <f t="shared" si="49"/>
        <v>0.7998805472157634</v>
      </c>
      <c r="AL544" s="36">
        <f t="shared" si="49"/>
        <v>4.9411248129291882E-3</v>
      </c>
      <c r="AN544">
        <f>SQRT(Correlation)*$F544 + SQRT('CDO Param'!C$17 - Correlation)*HLOOKUP('CDO Param'!C$12,$C$4:$E$1004,$A544,FALSE) + SQRT(1-Correlation)*G544</f>
        <v>-0.81661604729747761</v>
      </c>
      <c r="AO544">
        <f>SQRT(Correlation)*$F544 + SQRT('CDO Param'!D$17 - Correlation)*HLOOKUP('CDO Param'!D$12,$C$4:$E$1004,$A544,FALSE) + SQRT(1-Correlation)*H544</f>
        <v>0.94412843576144023</v>
      </c>
      <c r="AP544">
        <f>SQRT(Correlation)*$F544 + SQRT('CDO Param'!E$17 - Correlation)*HLOOKUP('CDO Param'!E$12,$C$4:$E$1004,$A544,FALSE) + SQRT(1-Correlation)*I544</f>
        <v>0.82516752884820388</v>
      </c>
      <c r="AQ544">
        <f>SQRT(Correlation)*$F544 + SQRT('CDO Param'!F$17 - Correlation)*HLOOKUP('CDO Param'!F$12,$C$4:$E$1004,$A544,FALSE) + SQRT(1-Correlation)*J544</f>
        <v>1.230377648354251</v>
      </c>
      <c r="AR544">
        <f>SQRT(Correlation)*$F544 + SQRT('CDO Param'!G$17 - Correlation)*HLOOKUP('CDO Param'!G$12,$C$4:$E$1004,$A544,FALSE) + SQRT(1-Correlation)*K544</f>
        <v>0.98676404844183441</v>
      </c>
      <c r="AS544">
        <f>SQRT(Correlation)*$F544 + SQRT('CDO Param'!H$17 - Correlation)*HLOOKUP('CDO Param'!H$12,$C$4:$E$1004,$A544,FALSE) + SQRT(1-Correlation)*L544</f>
        <v>-0.733987856978497</v>
      </c>
      <c r="AT544">
        <f>SQRT(Correlation)*$F544 + SQRT('CDO Param'!I$17 - Correlation)*HLOOKUP('CDO Param'!I$12,$C$4:$E$1004,$A544,FALSE) + SQRT(1-Correlation)*M544</f>
        <v>-0.66677906139950138</v>
      </c>
      <c r="AU544">
        <f>SQRT(Correlation)*$F544 + SQRT('CDO Param'!J$17 - Correlation)*HLOOKUP('CDO Param'!J$12,$C$4:$E$1004,$A544,FALSE) + SQRT(1-Correlation)*N544</f>
        <v>-6.2398494718371944E-2</v>
      </c>
      <c r="AV544">
        <f>SQRT(Correlation)*$F544 + SQRT('CDO Param'!K$17 - Correlation)*HLOOKUP('CDO Param'!K$12,$C$4:$E$1004,$A544,FALSE) + SQRT(1-Correlation)*O544</f>
        <v>0.39222911652266867</v>
      </c>
      <c r="AW544">
        <f>SQRT(Correlation)*$F544 + SQRT('CDO Param'!L$17 - Correlation)*HLOOKUP('CDO Param'!L$12,$C$4:$E$1004,$A544,FALSE) + SQRT(1-Correlation)*P544</f>
        <v>-0.41143281805177678</v>
      </c>
      <c r="AY544" s="3">
        <f>IF(AN544&lt;'CDO Param'!C$15,1,0)</f>
        <v>0</v>
      </c>
      <c r="AZ544" s="3">
        <f>IF(AO544&lt;'CDO Param'!D$15,1,0)</f>
        <v>0</v>
      </c>
      <c r="BA544" s="3">
        <f>IF(AP544&lt;'CDO Param'!E$15,1,0)</f>
        <v>0</v>
      </c>
      <c r="BB544" s="3">
        <f>IF(AQ544&lt;'CDO Param'!F$15,1,0)</f>
        <v>0</v>
      </c>
      <c r="BC544" s="3">
        <f>IF(AR544&lt;'CDO Param'!G$15,1,0)</f>
        <v>0</v>
      </c>
      <c r="BD544" s="3">
        <f>IF(AS544&lt;'CDO Param'!H$15,1,0)</f>
        <v>0</v>
      </c>
      <c r="BE544" s="3">
        <f>IF(AT544&lt;'CDO Param'!I$15,1,0)</f>
        <v>0</v>
      </c>
      <c r="BF544" s="3">
        <f>IF(AU544&lt;'CDO Param'!J$15,1,0)</f>
        <v>0</v>
      </c>
      <c r="BG544" s="3">
        <f>IF(AV544&lt;'CDO Param'!K$15,1,0)</f>
        <v>0</v>
      </c>
      <c r="BH544" s="3">
        <f>IF(AW544&lt;'CDO Param'!L$15,1,0)</f>
        <v>0</v>
      </c>
      <c r="BJ544" s="37">
        <f>AY544*'CDO Param'!C$6*AC544</f>
        <v>0</v>
      </c>
      <c r="BK544" s="37">
        <f>AZ544*'CDO Param'!D$6*AD544</f>
        <v>0</v>
      </c>
      <c r="BL544" s="37">
        <f>BA544*'CDO Param'!E$6*AE544</f>
        <v>0</v>
      </c>
      <c r="BM544" s="37">
        <f>BB544*'CDO Param'!F$6*AF544</f>
        <v>0</v>
      </c>
      <c r="BN544" s="37">
        <f>BC544*'CDO Param'!G$6*AG544</f>
        <v>0</v>
      </c>
      <c r="BO544" s="37">
        <f>BD544*'CDO Param'!H$6*AH544</f>
        <v>0</v>
      </c>
      <c r="BP544" s="37">
        <f>BE544*'CDO Param'!I$6*AI544</f>
        <v>0</v>
      </c>
      <c r="BQ544" s="37">
        <f>BF544*'CDO Param'!J$6*AJ544</f>
        <v>0</v>
      </c>
      <c r="BR544" s="37">
        <f>BG544*'CDO Param'!K$6*AK544</f>
        <v>0</v>
      </c>
      <c r="BS544" s="37">
        <f>BH544*'CDO Param'!L$6*AL544</f>
        <v>0</v>
      </c>
      <c r="BU544" s="38">
        <f t="shared" si="46"/>
        <v>0</v>
      </c>
      <c r="BV544" s="38">
        <f>AVERAGE(BU$5:BU544)</f>
        <v>7690.6838888148659</v>
      </c>
      <c r="CF544" s="5">
        <f>BU544/'CDO Param'!$M$6</f>
        <v>0</v>
      </c>
      <c r="CG544" s="5">
        <f t="shared" si="47"/>
        <v>0</v>
      </c>
      <c r="CH544" s="5">
        <f t="shared" si="48"/>
        <v>0</v>
      </c>
    </row>
    <row r="545" spans="1:86" x14ac:dyDescent="0.2">
      <c r="A545" s="3">
        <v>542</v>
      </c>
      <c r="B545" s="3">
        <v>541</v>
      </c>
      <c r="C545">
        <v>0.81014150055125356</v>
      </c>
      <c r="D545">
        <v>1.5458817870239727</v>
      </c>
      <c r="E545">
        <v>0.39628275771974586</v>
      </c>
      <c r="F545">
        <v>6.8913550421711989E-2</v>
      </c>
      <c r="G545">
        <v>-0.83703071140917018</v>
      </c>
      <c r="H545">
        <v>-1.7858837964013219</v>
      </c>
      <c r="I545">
        <v>1.0443818609928712</v>
      </c>
      <c r="J545">
        <v>1.9315029931021854</v>
      </c>
      <c r="K545">
        <v>-1.3873977877665311</v>
      </c>
      <c r="L545">
        <v>-0.60960019254707731</v>
      </c>
      <c r="M545">
        <v>0.71103841037256643</v>
      </c>
      <c r="N545">
        <v>-2.0379957277327776</v>
      </c>
      <c r="O545">
        <v>-0.97880501925828867</v>
      </c>
      <c r="P545">
        <v>0.3226716671633767</v>
      </c>
      <c r="R545" s="33">
        <v>0.32842217075099339</v>
      </c>
      <c r="S545" s="33">
        <v>0.79142381194579592</v>
      </c>
      <c r="T545" s="33">
        <v>0.46000737299211669</v>
      </c>
      <c r="U545" s="33">
        <v>0.34391787850480426</v>
      </c>
      <c r="V545" s="33">
        <v>0.22778403024551647</v>
      </c>
      <c r="W545" s="33">
        <v>0.36619633639519866</v>
      </c>
      <c r="X545" s="33">
        <v>0.66182579410347431</v>
      </c>
      <c r="Y545" s="33">
        <v>0.30612149709189379</v>
      </c>
      <c r="Z545" s="33">
        <v>0.98400162345916109</v>
      </c>
      <c r="AA545" s="33">
        <v>0.115285478120337</v>
      </c>
      <c r="AC545" s="36">
        <f t="shared" si="50"/>
        <v>0.22726353615737951</v>
      </c>
      <c r="AD545" s="36">
        <f t="shared" si="50"/>
        <v>0.91200230413985106</v>
      </c>
      <c r="AE545" s="36">
        <f t="shared" si="50"/>
        <v>0.4325978590862794</v>
      </c>
      <c r="AF545" s="36">
        <f t="shared" si="50"/>
        <v>0.24922910455237263</v>
      </c>
      <c r="AG545" s="36">
        <f t="shared" si="50"/>
        <v>0.10623057480555197</v>
      </c>
      <c r="AH545" s="36">
        <f t="shared" si="49"/>
        <v>0.2820826793082577</v>
      </c>
      <c r="AI545" s="36">
        <f t="shared" si="49"/>
        <v>0.75900175162791772</v>
      </c>
      <c r="AJ545" s="36">
        <f t="shared" si="49"/>
        <v>0.19706169210507615</v>
      </c>
      <c r="AK545" s="36">
        <f t="shared" si="49"/>
        <v>0.99969715446565122</v>
      </c>
      <c r="AL545" s="36">
        <f t="shared" si="49"/>
        <v>2.4168539262118118E-2</v>
      </c>
      <c r="AN545">
        <f>SQRT(Correlation)*$F545 + SQRT('CDO Param'!C$17 - Correlation)*HLOOKUP('CDO Param'!C$12,$C$4:$E$1004,$A545,FALSE) + SQRT(1-Correlation)*G545</f>
        <v>-0.55366397886758689</v>
      </c>
      <c r="AO545">
        <f>SQRT(Correlation)*$F545 + SQRT('CDO Param'!D$17 - Correlation)*HLOOKUP('CDO Param'!D$12,$C$4:$E$1004,$A545,FALSE) + SQRT(1-Correlation)*H545</f>
        <v>-1.4538250529033456</v>
      </c>
      <c r="AP545">
        <f>SQRT(Correlation)*$F545 + SQRT('CDO Param'!E$17 - Correlation)*HLOOKUP('CDO Param'!E$12,$C$4:$E$1004,$A545,FALSE) + SQRT(1-Correlation)*I545</f>
        <v>1.2269233001321285</v>
      </c>
      <c r="AQ545">
        <f>SQRT(Correlation)*$F545 + SQRT('CDO Param'!F$17 - Correlation)*HLOOKUP('CDO Param'!F$12,$C$4:$E$1004,$A545,FALSE) + SQRT(1-Correlation)*J545</f>
        <v>1.9427885262460098</v>
      </c>
      <c r="AR545">
        <f>SQRT(Correlation)*$F545 + SQRT('CDO Param'!G$17 - Correlation)*HLOOKUP('CDO Param'!G$12,$C$4:$E$1004,$A545,FALSE) + SQRT(1-Correlation)*K545</f>
        <v>-1.2057972124509497</v>
      </c>
      <c r="AS545">
        <f>SQRT(Correlation)*$F545 + SQRT('CDO Param'!H$17 - Correlation)*HLOOKUP('CDO Param'!H$12,$C$4:$E$1004,$A545,FALSE) + SQRT(1-Correlation)*L545</f>
        <v>-0.33790444415615706</v>
      </c>
      <c r="AT545">
        <f>SQRT(Correlation)*$F545 + SQRT('CDO Param'!I$17 - Correlation)*HLOOKUP('CDO Param'!I$12,$C$4:$E$1004,$A545,FALSE) + SQRT(1-Correlation)*M545</f>
        <v>0.78495416074823077</v>
      </c>
      <c r="AU545">
        <f>SQRT(Correlation)*$F545 + SQRT('CDO Param'!J$17 - Correlation)*HLOOKUP('CDO Param'!J$12,$C$4:$E$1004,$A545,FALSE) + SQRT(1-Correlation)*N545</f>
        <v>-1.6972768365771103</v>
      </c>
      <c r="AV545">
        <f>SQRT(Correlation)*$F545 + SQRT('CDO Param'!K$17 - Correlation)*HLOOKUP('CDO Param'!K$12,$C$4:$E$1004,$A545,FALSE) + SQRT(1-Correlation)*O545</f>
        <v>-0.69244030199707174</v>
      </c>
      <c r="AW545">
        <f>SQRT(Correlation)*$F545 + SQRT('CDO Param'!L$17 - Correlation)*HLOOKUP('CDO Param'!L$12,$C$4:$E$1004,$A545,FALSE) + SQRT(1-Correlation)*P545</f>
        <v>0.54224889321328795</v>
      </c>
      <c r="AY545" s="3">
        <f>IF(AN545&lt;'CDO Param'!C$15,1,0)</f>
        <v>0</v>
      </c>
      <c r="AZ545" s="3">
        <f>IF(AO545&lt;'CDO Param'!D$15,1,0)</f>
        <v>0</v>
      </c>
      <c r="BA545" s="3">
        <f>IF(AP545&lt;'CDO Param'!E$15,1,0)</f>
        <v>0</v>
      </c>
      <c r="BB545" s="3">
        <f>IF(AQ545&lt;'CDO Param'!F$15,1,0)</f>
        <v>0</v>
      </c>
      <c r="BC545" s="3">
        <f>IF(AR545&lt;'CDO Param'!G$15,1,0)</f>
        <v>1</v>
      </c>
      <c r="BD545" s="3">
        <f>IF(AS545&lt;'CDO Param'!H$15,1,0)</f>
        <v>0</v>
      </c>
      <c r="BE545" s="3">
        <f>IF(AT545&lt;'CDO Param'!I$15,1,0)</f>
        <v>0</v>
      </c>
      <c r="BF545" s="3">
        <f>IF(AU545&lt;'CDO Param'!J$15,1,0)</f>
        <v>0</v>
      </c>
      <c r="BG545" s="3">
        <f>IF(AV545&lt;'CDO Param'!K$15,1,0)</f>
        <v>0</v>
      </c>
      <c r="BH545" s="3">
        <f>IF(AW545&lt;'CDO Param'!L$15,1,0)</f>
        <v>0</v>
      </c>
      <c r="BJ545" s="37">
        <f>AY545*'CDO Param'!C$6*AC545</f>
        <v>0</v>
      </c>
      <c r="BK545" s="37">
        <f>AZ545*'CDO Param'!D$6*AD545</f>
        <v>0</v>
      </c>
      <c r="BL545" s="37">
        <f>BA545*'CDO Param'!E$6*AE545</f>
        <v>0</v>
      </c>
      <c r="BM545" s="37">
        <f>BB545*'CDO Param'!F$6*AF545</f>
        <v>0</v>
      </c>
      <c r="BN545" s="37">
        <f>BC545*'CDO Param'!G$6*AG545</f>
        <v>1062.3057480555196</v>
      </c>
      <c r="BO545" s="37">
        <f>BD545*'CDO Param'!H$6*AH545</f>
        <v>0</v>
      </c>
      <c r="BP545" s="37">
        <f>BE545*'CDO Param'!I$6*AI545</f>
        <v>0</v>
      </c>
      <c r="BQ545" s="37">
        <f>BF545*'CDO Param'!J$6*AJ545</f>
        <v>0</v>
      </c>
      <c r="BR545" s="37">
        <f>BG545*'CDO Param'!K$6*AK545</f>
        <v>0</v>
      </c>
      <c r="BS545" s="37">
        <f>BH545*'CDO Param'!L$6*AL545</f>
        <v>0</v>
      </c>
      <c r="BU545" s="38">
        <f t="shared" si="46"/>
        <v>1062.3057480555196</v>
      </c>
      <c r="BV545" s="38">
        <f>AVERAGE(BU$5:BU545)</f>
        <v>7678.4318035269562</v>
      </c>
      <c r="CF545" s="5">
        <f>BU545/'CDO Param'!$M$6</f>
        <v>1.106568487557833E-2</v>
      </c>
      <c r="CG545" s="5">
        <f t="shared" si="47"/>
        <v>0</v>
      </c>
      <c r="CH545" s="5">
        <f t="shared" si="48"/>
        <v>0</v>
      </c>
    </row>
    <row r="546" spans="1:86" x14ac:dyDescent="0.2">
      <c r="A546" s="3">
        <v>543</v>
      </c>
      <c r="B546" s="3">
        <v>542</v>
      </c>
      <c r="C546">
        <v>-1.5965315469657071</v>
      </c>
      <c r="D546">
        <v>0.39013571040413808</v>
      </c>
      <c r="E546">
        <v>-1.0670646588550881E-2</v>
      </c>
      <c r="F546">
        <v>-9.7702468337956816E-3</v>
      </c>
      <c r="G546">
        <v>2.4805922294035554</v>
      </c>
      <c r="H546">
        <v>0.76622427513939328</v>
      </c>
      <c r="I546">
        <v>0.48886477088672109</v>
      </c>
      <c r="J546">
        <v>-0.4138871645409381</v>
      </c>
      <c r="K546">
        <v>0.28406930141500197</v>
      </c>
      <c r="L546">
        <v>1.1756765161408111</v>
      </c>
      <c r="M546">
        <v>-5.1020379032706842E-2</v>
      </c>
      <c r="N546">
        <v>0.145074636748177</v>
      </c>
      <c r="O546">
        <v>0.95190443971659988</v>
      </c>
      <c r="P546">
        <v>-0.88719616542221047</v>
      </c>
      <c r="R546" s="33">
        <v>0.6030307685039149</v>
      </c>
      <c r="S546" s="33">
        <v>0.13812624529848166</v>
      </c>
      <c r="T546" s="33">
        <v>0.48780473158126919</v>
      </c>
      <c r="U546" s="33">
        <v>0.53412368639098651</v>
      </c>
      <c r="V546" s="33">
        <v>1.6797173310442441E-2</v>
      </c>
      <c r="W546" s="33">
        <v>0.31009182860613421</v>
      </c>
      <c r="X546" s="33">
        <v>0.71336338329751203</v>
      </c>
      <c r="Y546" s="33">
        <v>0.49838308128453002</v>
      </c>
      <c r="Z546" s="33">
        <v>0.32444714909626504</v>
      </c>
      <c r="AA546" s="33">
        <v>0.98323486092651025</v>
      </c>
      <c r="AC546" s="36">
        <f t="shared" si="50"/>
        <v>0.67038922680055324</v>
      </c>
      <c r="AD546" s="36">
        <f t="shared" si="50"/>
        <v>3.595114478484298E-2</v>
      </c>
      <c r="AE546" s="36">
        <f t="shared" si="50"/>
        <v>0.47938390188161484</v>
      </c>
      <c r="AF546" s="36">
        <f t="shared" si="50"/>
        <v>0.55756333330586583</v>
      </c>
      <c r="AG546" s="36">
        <f t="shared" si="50"/>
        <v>3.3747245667608921E-4</v>
      </c>
      <c r="AH546" s="36">
        <f t="shared" si="49"/>
        <v>0.20231080031409251</v>
      </c>
      <c r="AI546" s="36">
        <f t="shared" si="49"/>
        <v>0.8278508141815083</v>
      </c>
      <c r="AJ546" s="36">
        <f t="shared" si="49"/>
        <v>0.49726576168760311</v>
      </c>
      <c r="AK546" s="36">
        <f t="shared" si="49"/>
        <v>0.22175468850023486</v>
      </c>
      <c r="AL546" s="36">
        <f t="shared" si="49"/>
        <v>0.99966395591836998</v>
      </c>
      <c r="AN546">
        <f>SQRT(Correlation)*$F546 + SQRT('CDO Param'!C$17 - Correlation)*HLOOKUP('CDO Param'!C$12,$C$4:$E$1004,$A546,FALSE) + SQRT(1-Correlation)*G546</f>
        <v>2.4053803152613167</v>
      </c>
      <c r="AO546">
        <f>SQRT(Correlation)*$F546 + SQRT('CDO Param'!D$17 - Correlation)*HLOOKUP('CDO Param'!D$12,$C$4:$E$1004,$A546,FALSE) + SQRT(1-Correlation)*H546</f>
        <v>0.77898807033787898</v>
      </c>
      <c r="AP546">
        <f>SQRT(Correlation)*$F546 + SQRT('CDO Param'!E$17 - Correlation)*HLOOKUP('CDO Param'!E$12,$C$4:$E$1004,$A546,FALSE) + SQRT(1-Correlation)*I546</f>
        <v>3.8285676461789209E-2</v>
      </c>
      <c r="AQ546">
        <f>SQRT(Correlation)*$F546 + SQRT('CDO Param'!F$17 - Correlation)*HLOOKUP('CDO Param'!F$12,$C$4:$E$1004,$A546,FALSE) + SQRT(1-Correlation)*J546</f>
        <v>-0.39812349272074471</v>
      </c>
      <c r="AR546">
        <f>SQRT(Correlation)*$F546 + SQRT('CDO Param'!G$17 - Correlation)*HLOOKUP('CDO Param'!G$12,$C$4:$E$1004,$A546,FALSE) + SQRT(1-Correlation)*K546</f>
        <v>0.26401614929801764</v>
      </c>
      <c r="AS546">
        <f>SQRT(Correlation)*$F546 + SQRT('CDO Param'!H$17 - Correlation)*HLOOKUP('CDO Param'!H$12,$C$4:$E$1004,$A546,FALSE) + SQRT(1-Correlation)*L546</f>
        <v>1.1674285727252778</v>
      </c>
      <c r="AT546">
        <f>SQRT(Correlation)*$F546 + SQRT('CDO Param'!I$17 - Correlation)*HLOOKUP('CDO Param'!I$12,$C$4:$E$1004,$A546,FALSE) + SQRT(1-Correlation)*M546</f>
        <v>-5.3877833891807503E-2</v>
      </c>
      <c r="AU546">
        <f>SQRT(Correlation)*$F546 + SQRT('CDO Param'!J$17 - Correlation)*HLOOKUP('CDO Param'!J$12,$C$4:$E$1004,$A546,FALSE) + SQRT(1-Correlation)*N546</f>
        <v>-0.28786228182999329</v>
      </c>
      <c r="AV546">
        <f>SQRT(Correlation)*$F546 + SQRT('CDO Param'!K$17 - Correlation)*HLOOKUP('CDO Param'!K$12,$C$4:$E$1004,$A546,FALSE) + SQRT(1-Correlation)*O546</f>
        <v>0.47756367661553634</v>
      </c>
      <c r="AW546">
        <f>SQRT(Correlation)*$F546 + SQRT('CDO Param'!L$17 - Correlation)*HLOOKUP('CDO Param'!L$12,$C$4:$E$1004,$A546,FALSE) + SQRT(1-Correlation)*P546</f>
        <v>-1.2671603509142459</v>
      </c>
      <c r="AY546" s="3">
        <f>IF(AN546&lt;'CDO Param'!C$15,1,0)</f>
        <v>0</v>
      </c>
      <c r="AZ546" s="3">
        <f>IF(AO546&lt;'CDO Param'!D$15,1,0)</f>
        <v>0</v>
      </c>
      <c r="BA546" s="3">
        <f>IF(AP546&lt;'CDO Param'!E$15,1,0)</f>
        <v>0</v>
      </c>
      <c r="BB546" s="3">
        <f>IF(AQ546&lt;'CDO Param'!F$15,1,0)</f>
        <v>0</v>
      </c>
      <c r="BC546" s="3">
        <f>IF(AR546&lt;'CDO Param'!G$15,1,0)</f>
        <v>0</v>
      </c>
      <c r="BD546" s="3">
        <f>IF(AS546&lt;'CDO Param'!H$15,1,0)</f>
        <v>0</v>
      </c>
      <c r="BE546" s="3">
        <f>IF(AT546&lt;'CDO Param'!I$15,1,0)</f>
        <v>0</v>
      </c>
      <c r="BF546" s="3">
        <f>IF(AU546&lt;'CDO Param'!J$15,1,0)</f>
        <v>0</v>
      </c>
      <c r="BG546" s="3">
        <f>IF(AV546&lt;'CDO Param'!K$15,1,0)</f>
        <v>0</v>
      </c>
      <c r="BH546" s="3">
        <f>IF(AW546&lt;'CDO Param'!L$15,1,0)</f>
        <v>1</v>
      </c>
      <c r="BJ546" s="37">
        <f>AY546*'CDO Param'!C$6*AC546</f>
        <v>0</v>
      </c>
      <c r="BK546" s="37">
        <f>AZ546*'CDO Param'!D$6*AD546</f>
        <v>0</v>
      </c>
      <c r="BL546" s="37">
        <f>BA546*'CDO Param'!E$6*AE546</f>
        <v>0</v>
      </c>
      <c r="BM546" s="37">
        <f>BB546*'CDO Param'!F$6*AF546</f>
        <v>0</v>
      </c>
      <c r="BN546" s="37">
        <f>BC546*'CDO Param'!G$6*AG546</f>
        <v>0</v>
      </c>
      <c r="BO546" s="37">
        <f>BD546*'CDO Param'!H$6*AH546</f>
        <v>0</v>
      </c>
      <c r="BP546" s="37">
        <f>BE546*'CDO Param'!I$6*AI546</f>
        <v>0</v>
      </c>
      <c r="BQ546" s="37">
        <f>BF546*'CDO Param'!J$6*AJ546</f>
        <v>0</v>
      </c>
      <c r="BR546" s="37">
        <f>BG546*'CDO Param'!K$6*AK546</f>
        <v>0</v>
      </c>
      <c r="BS546" s="37">
        <f>BH546*'CDO Param'!L$6*AL546</f>
        <v>9996.639559183699</v>
      </c>
      <c r="BU546" s="38">
        <f t="shared" si="46"/>
        <v>9996.639559183699</v>
      </c>
      <c r="BV546" s="38">
        <f>AVERAGE(BU$5:BU546)</f>
        <v>7682.7089396075035</v>
      </c>
      <c r="CF546" s="5">
        <f>BU546/'CDO Param'!$M$6</f>
        <v>0.1041316620748302</v>
      </c>
      <c r="CG546" s="5">
        <f t="shared" si="47"/>
        <v>0.02</v>
      </c>
      <c r="CH546" s="5">
        <f t="shared" si="48"/>
        <v>1</v>
      </c>
    </row>
    <row r="547" spans="1:86" x14ac:dyDescent="0.2">
      <c r="A547" s="3">
        <v>544</v>
      </c>
      <c r="B547" s="3">
        <v>543</v>
      </c>
      <c r="C547">
        <v>-1.34260289996746</v>
      </c>
      <c r="D547">
        <v>1.6402964320150204</v>
      </c>
      <c r="E547">
        <v>0.58681166592577938</v>
      </c>
      <c r="F547">
        <v>0.23890606826171279</v>
      </c>
      <c r="G547">
        <v>-0.65304448071401566</v>
      </c>
      <c r="H547">
        <v>-1.2316422726144083</v>
      </c>
      <c r="I547">
        <v>0.40477743823430501</v>
      </c>
      <c r="J547">
        <v>-0.80316908679378685</v>
      </c>
      <c r="K547">
        <v>-0.69768702815053985</v>
      </c>
      <c r="L547">
        <v>0.96021722129080445</v>
      </c>
      <c r="M547">
        <v>-5.0688413466559723E-2</v>
      </c>
      <c r="N547">
        <v>0.75672687671612948</v>
      </c>
      <c r="O547">
        <v>-1.8149603420170024</v>
      </c>
      <c r="P547">
        <v>-0.55452346714446321</v>
      </c>
      <c r="R547" s="33">
        <v>0.22830759185753186</v>
      </c>
      <c r="S547" s="33">
        <v>0.16569634953778997</v>
      </c>
      <c r="T547" s="33">
        <v>0.85854668163626768</v>
      </c>
      <c r="U547" s="33">
        <v>0.59407826075054626</v>
      </c>
      <c r="V547" s="33">
        <v>0.67332843443068136</v>
      </c>
      <c r="W547" s="33">
        <v>0.63099747646180793</v>
      </c>
      <c r="X547" s="33">
        <v>0.17458689360627294</v>
      </c>
      <c r="Y547" s="33">
        <v>0.28192084062933959</v>
      </c>
      <c r="Z547" s="33">
        <v>0.24356845731081836</v>
      </c>
      <c r="AA547" s="33">
        <v>0.65506202292398641</v>
      </c>
      <c r="AC547" s="36">
        <f t="shared" si="50"/>
        <v>0.10675102253569191</v>
      </c>
      <c r="AD547" s="36">
        <f t="shared" si="50"/>
        <v>5.3500592410797312E-2</v>
      </c>
      <c r="AE547" s="36">
        <f t="shared" si="50"/>
        <v>0.96212456075785058</v>
      </c>
      <c r="AF547" s="36">
        <f t="shared" si="50"/>
        <v>0.65616147239887845</v>
      </c>
      <c r="AG547" s="36">
        <f t="shared" si="50"/>
        <v>0.77516907503583021</v>
      </c>
      <c r="AH547" s="36">
        <f t="shared" si="49"/>
        <v>0.71368063378134794</v>
      </c>
      <c r="AI547" s="36">
        <f t="shared" si="49"/>
        <v>5.9936690650373915E-2</v>
      </c>
      <c r="AJ547" s="36">
        <f t="shared" si="49"/>
        <v>0.16633869164586576</v>
      </c>
      <c r="AK547" s="36">
        <f t="shared" si="49"/>
        <v>0.12245755409973982</v>
      </c>
      <c r="AL547" s="36">
        <f t="shared" si="49"/>
        <v>0.74929840037096018</v>
      </c>
      <c r="AN547">
        <f>SQRT(Correlation)*$F547 + SQRT('CDO Param'!C$17 - Correlation)*HLOOKUP('CDO Param'!C$12,$C$4:$E$1004,$A547,FALSE) + SQRT(1-Correlation)*G547</f>
        <v>-0.31201071343640602</v>
      </c>
      <c r="AO547">
        <f>SQRT(Correlation)*$F547 + SQRT('CDO Param'!D$17 - Correlation)*HLOOKUP('CDO Param'!D$12,$C$4:$E$1004,$A547,FALSE) + SQRT(1-Correlation)*H547</f>
        <v>-0.86091677490121543</v>
      </c>
      <c r="AP547">
        <f>SQRT(Correlation)*$F547 + SQRT('CDO Param'!E$17 - Correlation)*HLOOKUP('CDO Param'!E$12,$C$4:$E$1004,$A547,FALSE) + SQRT(1-Correlation)*I547</f>
        <v>0.10433498905202332</v>
      </c>
      <c r="AQ547">
        <f>SQRT(Correlation)*$F547 + SQRT('CDO Param'!F$17 - Correlation)*HLOOKUP('CDO Param'!F$12,$C$4:$E$1004,$A547,FALSE) + SQRT(1-Correlation)*J547</f>
        <v>-0.55518928839748749</v>
      </c>
      <c r="AR547">
        <f>SQRT(Correlation)*$F547 + SQRT('CDO Param'!G$17 - Correlation)*HLOOKUP('CDO Param'!G$12,$C$4:$E$1004,$A547,FALSE) + SQRT(1-Correlation)*K547</f>
        <v>-0.45512022111865424</v>
      </c>
      <c r="AS547">
        <f>SQRT(Correlation)*$F547 + SQRT('CDO Param'!H$17 - Correlation)*HLOOKUP('CDO Param'!H$12,$C$4:$E$1004,$A547,FALSE) + SQRT(1-Correlation)*L547</f>
        <v>1.2184637186401119</v>
      </c>
      <c r="AT547">
        <f>SQRT(Correlation)*$F547 + SQRT('CDO Param'!I$17 - Correlation)*HLOOKUP('CDO Param'!I$12,$C$4:$E$1004,$A547,FALSE) + SQRT(1-Correlation)*M547</f>
        <v>0.15867655849385762</v>
      </c>
      <c r="AU547">
        <f>SQRT(Correlation)*$F547 + SQRT('CDO Param'!J$17 - Correlation)*HLOOKUP('CDO Param'!J$12,$C$4:$E$1004,$A547,FALSE) + SQRT(1-Correlation)*N547</f>
        <v>0.438223543097987</v>
      </c>
      <c r="AV547">
        <f>SQRT(Correlation)*$F547 + SQRT('CDO Param'!K$17 - Correlation)*HLOOKUP('CDO Param'!K$12,$C$4:$E$1004,$A547,FALSE) + SQRT(1-Correlation)*O547</f>
        <v>-2.0014931691241138</v>
      </c>
      <c r="AW547">
        <f>SQRT(Correlation)*$F547 + SQRT('CDO Param'!L$17 - Correlation)*HLOOKUP('CDO Param'!L$12,$C$4:$E$1004,$A547,FALSE) + SQRT(1-Correlation)*P547</f>
        <v>-0.80573775768555045</v>
      </c>
      <c r="AY547" s="3">
        <f>IF(AN547&lt;'CDO Param'!C$15,1,0)</f>
        <v>0</v>
      </c>
      <c r="AZ547" s="3">
        <f>IF(AO547&lt;'CDO Param'!D$15,1,0)</f>
        <v>0</v>
      </c>
      <c r="BA547" s="3">
        <f>IF(AP547&lt;'CDO Param'!E$15,1,0)</f>
        <v>0</v>
      </c>
      <c r="BB547" s="3">
        <f>IF(AQ547&lt;'CDO Param'!F$15,1,0)</f>
        <v>0</v>
      </c>
      <c r="BC547" s="3">
        <f>IF(AR547&lt;'CDO Param'!G$15,1,0)</f>
        <v>1</v>
      </c>
      <c r="BD547" s="3">
        <f>IF(AS547&lt;'CDO Param'!H$15,1,0)</f>
        <v>0</v>
      </c>
      <c r="BE547" s="3">
        <f>IF(AT547&lt;'CDO Param'!I$15,1,0)</f>
        <v>0</v>
      </c>
      <c r="BF547" s="3">
        <f>IF(AU547&lt;'CDO Param'!J$15,1,0)</f>
        <v>0</v>
      </c>
      <c r="BG547" s="3">
        <f>IF(AV547&lt;'CDO Param'!K$15,1,0)</f>
        <v>0</v>
      </c>
      <c r="BH547" s="3">
        <f>IF(AW547&lt;'CDO Param'!L$15,1,0)</f>
        <v>1</v>
      </c>
      <c r="BJ547" s="37">
        <f>AY547*'CDO Param'!C$6*AC547</f>
        <v>0</v>
      </c>
      <c r="BK547" s="37">
        <f>AZ547*'CDO Param'!D$6*AD547</f>
        <v>0</v>
      </c>
      <c r="BL547" s="37">
        <f>BA547*'CDO Param'!E$6*AE547</f>
        <v>0</v>
      </c>
      <c r="BM547" s="37">
        <f>BB547*'CDO Param'!F$6*AF547</f>
        <v>0</v>
      </c>
      <c r="BN547" s="37">
        <f>BC547*'CDO Param'!G$6*AG547</f>
        <v>7751.6907503583025</v>
      </c>
      <c r="BO547" s="37">
        <f>BD547*'CDO Param'!H$6*AH547</f>
        <v>0</v>
      </c>
      <c r="BP547" s="37">
        <f>BE547*'CDO Param'!I$6*AI547</f>
        <v>0</v>
      </c>
      <c r="BQ547" s="37">
        <f>BF547*'CDO Param'!J$6*AJ547</f>
        <v>0</v>
      </c>
      <c r="BR547" s="37">
        <f>BG547*'CDO Param'!K$6*AK547</f>
        <v>0</v>
      </c>
      <c r="BS547" s="37">
        <f>BH547*'CDO Param'!L$6*AL547</f>
        <v>7492.9840037096019</v>
      </c>
      <c r="BU547" s="38">
        <f t="shared" si="46"/>
        <v>15244.674754067904</v>
      </c>
      <c r="BV547" s="38">
        <f>AVERAGE(BU$5:BU547)</f>
        <v>7696.6352118256627</v>
      </c>
      <c r="CF547" s="5">
        <f>BU547/'CDO Param'!$M$6</f>
        <v>0.15879869535487401</v>
      </c>
      <c r="CG547" s="5">
        <f t="shared" si="47"/>
        <v>0.02</v>
      </c>
      <c r="CH547" s="5">
        <f t="shared" si="48"/>
        <v>1</v>
      </c>
    </row>
    <row r="548" spans="1:86" x14ac:dyDescent="0.2">
      <c r="A548" s="3">
        <v>545</v>
      </c>
      <c r="B548" s="3">
        <v>544</v>
      </c>
      <c r="C548">
        <v>-3.9281076169572771E-2</v>
      </c>
      <c r="D548">
        <v>-5.6513727031415328E-2</v>
      </c>
      <c r="E548">
        <v>0.75574916991172358</v>
      </c>
      <c r="F548">
        <v>-0.90534967966959812</v>
      </c>
      <c r="G548">
        <v>0.32311959330399986</v>
      </c>
      <c r="H548">
        <v>1.3207954907556996</v>
      </c>
      <c r="I548">
        <v>-1.0040616871265229</v>
      </c>
      <c r="J548">
        <v>-1.7868796930997632</v>
      </c>
      <c r="K548">
        <v>-1.2170175978098996E-2</v>
      </c>
      <c r="L548">
        <v>1.268640517082531</v>
      </c>
      <c r="M548">
        <v>1.2818827599403448</v>
      </c>
      <c r="N548">
        <v>-0.61071432355674915</v>
      </c>
      <c r="O548">
        <v>0.15316118151531555</v>
      </c>
      <c r="P548">
        <v>-0.13621729522128589</v>
      </c>
      <c r="R548" s="33">
        <v>0.62741928344006614</v>
      </c>
      <c r="S548" s="33">
        <v>3.5896777192082618E-2</v>
      </c>
      <c r="T548" s="33">
        <v>0.3171342673325605</v>
      </c>
      <c r="U548" s="33">
        <v>7.5631058344445681E-2</v>
      </c>
      <c r="V548" s="33">
        <v>0.13119759509861356</v>
      </c>
      <c r="W548" s="33">
        <v>3.7980822398318362E-2</v>
      </c>
      <c r="X548" s="33">
        <v>0.34368204853668904</v>
      </c>
      <c r="Y548" s="33">
        <v>0.26418975613275064</v>
      </c>
      <c r="Z548" s="33">
        <v>0.23723132314031539</v>
      </c>
      <c r="AA548" s="33">
        <v>0.1468480192808658</v>
      </c>
      <c r="AC548" s="36">
        <f t="shared" si="50"/>
        <v>0.70824835500992622</v>
      </c>
      <c r="AD548" s="36">
        <f t="shared" si="50"/>
        <v>1.8235807773685623E-3</v>
      </c>
      <c r="AE548" s="36">
        <f t="shared" si="50"/>
        <v>0.21175994185300848</v>
      </c>
      <c r="AF548" s="36">
        <f t="shared" si="50"/>
        <v>9.5249219542309846E-3</v>
      </c>
      <c r="AG548" s="36">
        <f t="shared" si="50"/>
        <v>3.2113967319957581E-2</v>
      </c>
      <c r="AH548" s="36">
        <f t="shared" si="49"/>
        <v>2.0670409213558575E-3</v>
      </c>
      <c r="AI548" s="36">
        <f t="shared" si="49"/>
        <v>0.2488891412574262</v>
      </c>
      <c r="AJ548" s="36">
        <f t="shared" si="49"/>
        <v>0.14528934041184621</v>
      </c>
      <c r="AK548" s="36">
        <f t="shared" si="49"/>
        <v>0.115810151948689</v>
      </c>
      <c r="AL548" s="36">
        <f t="shared" si="49"/>
        <v>4.1108437889584112E-2</v>
      </c>
      <c r="AN548">
        <f>SQRT(Correlation)*$F548 + SQRT('CDO Param'!C$17 - Correlation)*HLOOKUP('CDO Param'!C$12,$C$4:$E$1004,$A548,FALSE) + SQRT(1-Correlation)*G548</f>
        <v>1.2249206851594641E-2</v>
      </c>
      <c r="AO548">
        <f>SQRT(Correlation)*$F548 + SQRT('CDO Param'!D$17 - Correlation)*HLOOKUP('CDO Param'!D$12,$C$4:$E$1004,$A548,FALSE) + SQRT(1-Correlation)*H548</f>
        <v>0.95872766763157935</v>
      </c>
      <c r="AP548">
        <f>SQRT(Correlation)*$F548 + SQRT('CDO Param'!E$17 - Correlation)*HLOOKUP('CDO Param'!E$12,$C$4:$E$1004,$A548,FALSE) + SQRT(1-Correlation)*I548</f>
        <v>-1.2492260553328971</v>
      </c>
      <c r="AQ548">
        <f>SQRT(Correlation)*$F548 + SQRT('CDO Param'!F$17 - Correlation)*HLOOKUP('CDO Param'!F$12,$C$4:$E$1004,$A548,FALSE) + SQRT(1-Correlation)*J548</f>
        <v>-1.8124889753491851</v>
      </c>
      <c r="AR548">
        <f>SQRT(Correlation)*$F548 + SQRT('CDO Param'!G$17 - Correlation)*HLOOKUP('CDO Param'!G$12,$C$4:$E$1004,$A548,FALSE) + SQRT(1-Correlation)*K548</f>
        <v>-0.12885169756456971</v>
      </c>
      <c r="AS548">
        <f>SQRT(Correlation)*$F548 + SQRT('CDO Param'!H$17 - Correlation)*HLOOKUP('CDO Param'!H$12,$C$4:$E$1004,$A548,FALSE) + SQRT(1-Correlation)*L548</f>
        <v>0.90924911519758</v>
      </c>
      <c r="AT548">
        <f>SQRT(Correlation)*$F548 + SQRT('CDO Param'!I$17 - Correlation)*HLOOKUP('CDO Param'!I$12,$C$4:$E$1004,$A548,FALSE) + SQRT(1-Correlation)*M548</f>
        <v>1.0987947095344897</v>
      </c>
      <c r="AU548">
        <f>SQRT(Correlation)*$F548 + SQRT('CDO Param'!J$17 - Correlation)*HLOOKUP('CDO Param'!J$12,$C$4:$E$1004,$A548,FALSE) + SQRT(1-Correlation)*N548</f>
        <v>-0.87606398118204964</v>
      </c>
      <c r="AV548">
        <f>SQRT(Correlation)*$F548 + SQRT('CDO Param'!K$17 - Correlation)*HLOOKUP('CDO Param'!K$12,$C$4:$E$1004,$A548,FALSE) + SQRT(1-Correlation)*O548</f>
        <v>-0.15138804773028144</v>
      </c>
      <c r="AW548">
        <f>SQRT(Correlation)*$F548 + SQRT('CDO Param'!L$17 - Correlation)*HLOOKUP('CDO Param'!L$12,$C$4:$E$1004,$A548,FALSE) + SQRT(1-Correlation)*P548</f>
        <v>-0.42591657542559436</v>
      </c>
      <c r="AY548" s="3">
        <f>IF(AN548&lt;'CDO Param'!C$15,1,0)</f>
        <v>0</v>
      </c>
      <c r="AZ548" s="3">
        <f>IF(AO548&lt;'CDO Param'!D$15,1,0)</f>
        <v>0</v>
      </c>
      <c r="BA548" s="3">
        <f>IF(AP548&lt;'CDO Param'!E$15,1,0)</f>
        <v>1</v>
      </c>
      <c r="BB548" s="3">
        <f>IF(AQ548&lt;'CDO Param'!F$15,1,0)</f>
        <v>1</v>
      </c>
      <c r="BC548" s="3">
        <f>IF(AR548&lt;'CDO Param'!G$15,1,0)</f>
        <v>1</v>
      </c>
      <c r="BD548" s="3">
        <f>IF(AS548&lt;'CDO Param'!H$15,1,0)</f>
        <v>0</v>
      </c>
      <c r="BE548" s="3">
        <f>IF(AT548&lt;'CDO Param'!I$15,1,0)</f>
        <v>0</v>
      </c>
      <c r="BF548" s="3">
        <f>IF(AU548&lt;'CDO Param'!J$15,1,0)</f>
        <v>0</v>
      </c>
      <c r="BG548" s="3">
        <f>IF(AV548&lt;'CDO Param'!K$15,1,0)</f>
        <v>0</v>
      </c>
      <c r="BH548" s="3">
        <f>IF(AW548&lt;'CDO Param'!L$15,1,0)</f>
        <v>0</v>
      </c>
      <c r="BJ548" s="37">
        <f>AY548*'CDO Param'!C$6*AC548</f>
        <v>0</v>
      </c>
      <c r="BK548" s="37">
        <f>AZ548*'CDO Param'!D$6*AD548</f>
        <v>0</v>
      </c>
      <c r="BL548" s="37">
        <f>BA548*'CDO Param'!E$6*AE548</f>
        <v>2117.5994185300847</v>
      </c>
      <c r="BM548" s="37">
        <f>BB548*'CDO Param'!F$6*AF548</f>
        <v>95.249219542309845</v>
      </c>
      <c r="BN548" s="37">
        <f>BC548*'CDO Param'!G$6*AG548</f>
        <v>321.13967319957584</v>
      </c>
      <c r="BO548" s="37">
        <f>BD548*'CDO Param'!H$6*AH548</f>
        <v>0</v>
      </c>
      <c r="BP548" s="37">
        <f>BE548*'CDO Param'!I$6*AI548</f>
        <v>0</v>
      </c>
      <c r="BQ548" s="37">
        <f>BF548*'CDO Param'!J$6*AJ548</f>
        <v>0</v>
      </c>
      <c r="BR548" s="37">
        <f>BG548*'CDO Param'!K$6*AK548</f>
        <v>0</v>
      </c>
      <c r="BS548" s="37">
        <f>BH548*'CDO Param'!L$6*AL548</f>
        <v>0</v>
      </c>
      <c r="BU548" s="38">
        <f t="shared" si="46"/>
        <v>2533.9883112719704</v>
      </c>
      <c r="BV548" s="38">
        <f>AVERAGE(BU$5:BU548)</f>
        <v>7687.1450520819981</v>
      </c>
      <c r="CF548" s="5">
        <f>BU548/'CDO Param'!$M$6</f>
        <v>2.639571157574969E-2</v>
      </c>
      <c r="CG548" s="5">
        <f t="shared" si="47"/>
        <v>0</v>
      </c>
      <c r="CH548" s="5">
        <f t="shared" si="48"/>
        <v>0</v>
      </c>
    </row>
    <row r="549" spans="1:86" x14ac:dyDescent="0.2">
      <c r="A549" s="3">
        <v>546</v>
      </c>
      <c r="B549" s="3">
        <v>545</v>
      </c>
      <c r="C549">
        <v>2.0459083316382021</v>
      </c>
      <c r="D549">
        <v>-1.2121381587348878</v>
      </c>
      <c r="E549">
        <v>0.38126358958834317</v>
      </c>
      <c r="F549">
        <v>-0.18182845451519825</v>
      </c>
      <c r="G549">
        <v>-1.9911294657504186</v>
      </c>
      <c r="H549">
        <v>-4.3651198211591691E-2</v>
      </c>
      <c r="I549">
        <v>1.3304133972269483</v>
      </c>
      <c r="J549">
        <v>1.646121745579876</v>
      </c>
      <c r="K549">
        <v>1.0143116924155038</v>
      </c>
      <c r="L549">
        <v>-0.63070046962820925</v>
      </c>
      <c r="M549">
        <v>-1.7818547348724678</v>
      </c>
      <c r="N549">
        <v>-0.38094185583759099</v>
      </c>
      <c r="O549">
        <v>0.62472736317431554</v>
      </c>
      <c r="P549">
        <v>-1.4248917068471201</v>
      </c>
      <c r="R549" s="33">
        <v>7.4660053511457547E-2</v>
      </c>
      <c r="S549" s="33">
        <v>0.81151936706691952</v>
      </c>
      <c r="T549" s="33">
        <v>0.20600229371618586</v>
      </c>
      <c r="U549" s="33">
        <v>0.2805504879357994</v>
      </c>
      <c r="V549" s="33">
        <v>0.21205073698053636</v>
      </c>
      <c r="W549" s="33">
        <v>0.9367364318746777</v>
      </c>
      <c r="X549" s="33">
        <v>0.72921051770877587</v>
      </c>
      <c r="Y549" s="33">
        <v>0.84117113139534883</v>
      </c>
      <c r="Z549" s="33">
        <v>0.56320536162853496</v>
      </c>
      <c r="AA549" s="33">
        <v>0.79251289078617138</v>
      </c>
      <c r="AC549" s="36">
        <f t="shared" si="50"/>
        <v>9.2562515993946676E-3</v>
      </c>
      <c r="AD549" s="36">
        <f t="shared" si="50"/>
        <v>0.9292510680285424</v>
      </c>
      <c r="AE549" s="36">
        <f t="shared" si="50"/>
        <v>8.5683171744544609E-2</v>
      </c>
      <c r="AF549" s="36">
        <f t="shared" si="50"/>
        <v>0.16466667350152095</v>
      </c>
      <c r="AG549" s="36">
        <f t="shared" si="50"/>
        <v>9.1170717045276004E-2</v>
      </c>
      <c r="AH549" s="36">
        <f t="shared" si="49"/>
        <v>0.99358714219038391</v>
      </c>
      <c r="AI549" s="36">
        <f t="shared" si="49"/>
        <v>0.84702536570462461</v>
      </c>
      <c r="AJ549" s="36">
        <f t="shared" si="49"/>
        <v>0.95121192844732527</v>
      </c>
      <c r="AK549" s="36">
        <f t="shared" si="49"/>
        <v>0.60599005246799875</v>
      </c>
      <c r="AL549" s="36">
        <f t="shared" si="49"/>
        <v>0.91298538387279171</v>
      </c>
      <c r="AN549">
        <f>SQRT(Correlation)*$F549 + SQRT('CDO Param'!C$17 - Correlation)*HLOOKUP('CDO Param'!C$12,$C$4:$E$1004,$A549,FALSE) + SQRT(1-Correlation)*G549</f>
        <v>-2.117872696738583</v>
      </c>
      <c r="AO549">
        <f>SQRT(Correlation)*$F549 + SQRT('CDO Param'!D$17 - Correlation)*HLOOKUP('CDO Param'!D$12,$C$4:$E$1004,$A549,FALSE) + SQRT(1-Correlation)*H549</f>
        <v>-0.27033259100814783</v>
      </c>
      <c r="AP549">
        <f>SQRT(Correlation)*$F549 + SQRT('CDO Param'!E$17 - Correlation)*HLOOKUP('CDO Param'!E$12,$C$4:$E$1004,$A549,FALSE) + SQRT(1-Correlation)*I549</f>
        <v>1.7459382285571885</v>
      </c>
      <c r="AQ549">
        <f>SQRT(Correlation)*$F549 + SQRT('CDO Param'!F$17 - Correlation)*HLOOKUP('CDO Param'!F$12,$C$4:$E$1004,$A549,FALSE) + SQRT(1-Correlation)*J549</f>
        <v>1.5894021309862618</v>
      </c>
      <c r="AR549">
        <f>SQRT(Correlation)*$F549 + SQRT('CDO Param'!G$17 - Correlation)*HLOOKUP('CDO Param'!G$12,$C$4:$E$1004,$A549,FALSE) + SQRT(1-Correlation)*K549</f>
        <v>0.9900144860088147</v>
      </c>
      <c r="AS549">
        <f>SQRT(Correlation)*$F549 + SQRT('CDO Param'!H$17 - Correlation)*HLOOKUP('CDO Param'!H$12,$C$4:$E$1004,$A549,FALSE) + SQRT(1-Correlation)*L549</f>
        <v>-0.82725642993381576</v>
      </c>
      <c r="AT549">
        <f>SQRT(Correlation)*$F549 + SQRT('CDO Param'!I$17 - Correlation)*HLOOKUP('CDO Param'!I$12,$C$4:$E$1004,$A549,FALSE) + SQRT(1-Correlation)*M549</f>
        <v>-1.6626619021288602</v>
      </c>
      <c r="AU549">
        <f>SQRT(Correlation)*$F549 + SQRT('CDO Param'!J$17 - Correlation)*HLOOKUP('CDO Param'!J$12,$C$4:$E$1004,$A549,FALSE) + SQRT(1-Correlation)*N549</f>
        <v>0.12240408294384975</v>
      </c>
      <c r="AV549">
        <f>SQRT(Correlation)*$F549 + SQRT('CDO Param'!K$17 - Correlation)*HLOOKUP('CDO Param'!K$12,$C$4:$E$1004,$A549,FALSE) + SQRT(1-Correlation)*O549</f>
        <v>1.0764656743839498</v>
      </c>
      <c r="AW549">
        <f>SQRT(Correlation)*$F549 + SQRT('CDO Param'!L$17 - Correlation)*HLOOKUP('CDO Param'!L$12,$C$4:$E$1004,$A549,FALSE) + SQRT(1-Correlation)*P549</f>
        <v>-0.8679737047112126</v>
      </c>
      <c r="AY549" s="3">
        <f>IF(AN549&lt;'CDO Param'!C$15,1,0)</f>
        <v>0</v>
      </c>
      <c r="AZ549" s="3">
        <f>IF(AO549&lt;'CDO Param'!D$15,1,0)</f>
        <v>0</v>
      </c>
      <c r="BA549" s="3">
        <f>IF(AP549&lt;'CDO Param'!E$15,1,0)</f>
        <v>0</v>
      </c>
      <c r="BB549" s="3">
        <f>IF(AQ549&lt;'CDO Param'!F$15,1,0)</f>
        <v>0</v>
      </c>
      <c r="BC549" s="3">
        <f>IF(AR549&lt;'CDO Param'!G$15,1,0)</f>
        <v>0</v>
      </c>
      <c r="BD549" s="3">
        <f>IF(AS549&lt;'CDO Param'!H$15,1,0)</f>
        <v>0</v>
      </c>
      <c r="BE549" s="3">
        <f>IF(AT549&lt;'CDO Param'!I$15,1,0)</f>
        <v>1</v>
      </c>
      <c r="BF549" s="3">
        <f>IF(AU549&lt;'CDO Param'!J$15,1,0)</f>
        <v>0</v>
      </c>
      <c r="BG549" s="3">
        <f>IF(AV549&lt;'CDO Param'!K$15,1,0)</f>
        <v>0</v>
      </c>
      <c r="BH549" s="3">
        <f>IF(AW549&lt;'CDO Param'!L$15,1,0)</f>
        <v>1</v>
      </c>
      <c r="BJ549" s="37">
        <f>AY549*'CDO Param'!C$6*AC549</f>
        <v>0</v>
      </c>
      <c r="BK549" s="37">
        <f>AZ549*'CDO Param'!D$6*AD549</f>
        <v>0</v>
      </c>
      <c r="BL549" s="37">
        <f>BA549*'CDO Param'!E$6*AE549</f>
        <v>0</v>
      </c>
      <c r="BM549" s="37">
        <f>BB549*'CDO Param'!F$6*AF549</f>
        <v>0</v>
      </c>
      <c r="BN549" s="37">
        <f>BC549*'CDO Param'!G$6*AG549</f>
        <v>0</v>
      </c>
      <c r="BO549" s="37">
        <f>BD549*'CDO Param'!H$6*AH549</f>
        <v>0</v>
      </c>
      <c r="BP549" s="37">
        <f>BE549*'CDO Param'!I$6*AI549</f>
        <v>6776.202925636997</v>
      </c>
      <c r="BQ549" s="37">
        <f>BF549*'CDO Param'!J$6*AJ549</f>
        <v>0</v>
      </c>
      <c r="BR549" s="37">
        <f>BG549*'CDO Param'!K$6*AK549</f>
        <v>0</v>
      </c>
      <c r="BS549" s="37">
        <f>BH549*'CDO Param'!L$6*AL549</f>
        <v>9129.8538387279168</v>
      </c>
      <c r="BU549" s="38">
        <f t="shared" si="46"/>
        <v>15906.056764364914</v>
      </c>
      <c r="BV549" s="38">
        <f>AVERAGE(BU$5:BU549)</f>
        <v>7702.2256240311408</v>
      </c>
      <c r="CF549" s="5">
        <f>BU549/'CDO Param'!$M$6</f>
        <v>0.16568809129546785</v>
      </c>
      <c r="CG549" s="5">
        <f t="shared" si="47"/>
        <v>0.02</v>
      </c>
      <c r="CH549" s="5">
        <f t="shared" si="48"/>
        <v>1</v>
      </c>
    </row>
    <row r="550" spans="1:86" x14ac:dyDescent="0.2">
      <c r="A550" s="3">
        <v>547</v>
      </c>
      <c r="B550" s="3">
        <v>546</v>
      </c>
      <c r="C550">
        <v>0.60186835071363021</v>
      </c>
      <c r="D550">
        <v>-0.59840999711013865</v>
      </c>
      <c r="E550">
        <v>-0.58262571656086948</v>
      </c>
      <c r="F550">
        <v>-1.3682756616617553</v>
      </c>
      <c r="G550">
        <v>1.2592408893397078</v>
      </c>
      <c r="H550">
        <v>0.11233851182623766</v>
      </c>
      <c r="I550">
        <v>-1.011767380987294</v>
      </c>
      <c r="J550">
        <v>1.5776777217979543</v>
      </c>
      <c r="K550">
        <v>0.32315142561856192</v>
      </c>
      <c r="L550">
        <v>-1.2407781468937173</v>
      </c>
      <c r="M550">
        <v>-1.1317320058878977</v>
      </c>
      <c r="N550">
        <v>2.0417701307451352</v>
      </c>
      <c r="O550">
        <v>2.377164491917938</v>
      </c>
      <c r="P550">
        <v>-0.29016177904850338</v>
      </c>
      <c r="R550" s="33">
        <v>0.76415544318228745</v>
      </c>
      <c r="S550" s="33">
        <v>0.16053356470565011</v>
      </c>
      <c r="T550" s="33">
        <v>8.7622007861557424E-2</v>
      </c>
      <c r="U550" s="33">
        <v>0.66308612919556265</v>
      </c>
      <c r="V550" s="33">
        <v>0.48857338982102155</v>
      </c>
      <c r="W550" s="33">
        <v>0.45296272190891335</v>
      </c>
      <c r="X550" s="33">
        <v>0.94446712310633951</v>
      </c>
      <c r="Y550" s="33">
        <v>0.65893804824861602</v>
      </c>
      <c r="Z550" s="33">
        <v>0.77177691449028296</v>
      </c>
      <c r="AA550" s="33">
        <v>0.25460183818573218</v>
      </c>
      <c r="AC550" s="36">
        <f t="shared" si="50"/>
        <v>0.88562090909278557</v>
      </c>
      <c r="AD550" s="36">
        <f t="shared" si="50"/>
        <v>4.9936750582429905E-2</v>
      </c>
      <c r="AE550" s="36">
        <f t="shared" si="50"/>
        <v>1.3191107365489478E-2</v>
      </c>
      <c r="AF550" s="36">
        <f t="shared" si="50"/>
        <v>0.76079401571021643</v>
      </c>
      <c r="AG550" s="36">
        <f t="shared" si="50"/>
        <v>0.48068258290794436</v>
      </c>
      <c r="AH550" s="36">
        <f t="shared" si="49"/>
        <v>0.42082694215778133</v>
      </c>
      <c r="AI550" s="36">
        <f t="shared" si="49"/>
        <v>0.99519678189152039</v>
      </c>
      <c r="AJ550" s="36">
        <f t="shared" si="49"/>
        <v>0.75487635712700307</v>
      </c>
      <c r="AK550" s="36">
        <f t="shared" si="49"/>
        <v>0.8933330645962686</v>
      </c>
      <c r="AL550" s="36">
        <f t="shared" si="49"/>
        <v>0.13444806713777244</v>
      </c>
      <c r="AN550">
        <f>SQRT(Correlation)*$F550 + SQRT('CDO Param'!C$17 - Correlation)*HLOOKUP('CDO Param'!C$12,$C$4:$E$1004,$A550,FALSE) + SQRT(1-Correlation)*G550</f>
        <v>0.67730609077906812</v>
      </c>
      <c r="AO550">
        <f>SQRT(Correlation)*$F550 + SQRT('CDO Param'!D$17 - Correlation)*HLOOKUP('CDO Param'!D$12,$C$4:$E$1004,$A550,FALSE) + SQRT(1-Correlation)*H550</f>
        <v>-0.41074103926238614</v>
      </c>
      <c r="AP550">
        <f>SQRT(Correlation)*$F550 + SQRT('CDO Param'!E$17 - Correlation)*HLOOKUP('CDO Param'!E$12,$C$4:$E$1004,$A550,FALSE) + SQRT(1-Correlation)*I550</f>
        <v>-1.2332941738385774</v>
      </c>
      <c r="AQ550">
        <f>SQRT(Correlation)*$F550 + SQRT('CDO Param'!F$17 - Correlation)*HLOOKUP('CDO Param'!F$12,$C$4:$E$1004,$A550,FALSE) + SQRT(1-Correlation)*J550</f>
        <v>0.93375067782663357</v>
      </c>
      <c r="AR550">
        <f>SQRT(Correlation)*$F550 + SQRT('CDO Param'!G$17 - Correlation)*HLOOKUP('CDO Param'!G$12,$C$4:$E$1004,$A550,FALSE) + SQRT(1-Correlation)*K550</f>
        <v>-0.25639746632392796</v>
      </c>
      <c r="AS550">
        <f>SQRT(Correlation)*$F550 + SQRT('CDO Param'!H$17 - Correlation)*HLOOKUP('CDO Param'!H$12,$C$4:$E$1004,$A550,FALSE) + SQRT(1-Correlation)*L550</f>
        <v>-1.6944202137039244</v>
      </c>
      <c r="AT550">
        <f>SQRT(Correlation)*$F550 + SQRT('CDO Param'!I$17 - Correlation)*HLOOKUP('CDO Param'!I$12,$C$4:$E$1004,$A550,FALSE) + SQRT(1-Correlation)*M550</f>
        <v>-1.6366210784045248</v>
      </c>
      <c r="AU550">
        <f>SQRT(Correlation)*$F550 + SQRT('CDO Param'!J$17 - Correlation)*HLOOKUP('CDO Param'!J$12,$C$4:$E$1004,$A550,FALSE) + SQRT(1-Correlation)*N550</f>
        <v>1.6635458635127032</v>
      </c>
      <c r="AV550">
        <f>SQRT(Correlation)*$F550 + SQRT('CDO Param'!K$17 - Correlation)*HLOOKUP('CDO Param'!K$12,$C$4:$E$1004,$A550,FALSE) + SQRT(1-Correlation)*O550</f>
        <v>1.9817288922176628</v>
      </c>
      <c r="AW550">
        <f>SQRT(Correlation)*$F550 + SQRT('CDO Param'!L$17 - Correlation)*HLOOKUP('CDO Param'!L$12,$C$4:$E$1004,$A550,FALSE) + SQRT(1-Correlation)*P550</f>
        <v>-0.54871899149955927</v>
      </c>
      <c r="AY550" s="3">
        <f>IF(AN550&lt;'CDO Param'!C$15,1,0)</f>
        <v>0</v>
      </c>
      <c r="AZ550" s="3">
        <f>IF(AO550&lt;'CDO Param'!D$15,1,0)</f>
        <v>0</v>
      </c>
      <c r="BA550" s="3">
        <f>IF(AP550&lt;'CDO Param'!E$15,1,0)</f>
        <v>1</v>
      </c>
      <c r="BB550" s="3">
        <f>IF(AQ550&lt;'CDO Param'!F$15,1,0)</f>
        <v>0</v>
      </c>
      <c r="BC550" s="3">
        <f>IF(AR550&lt;'CDO Param'!G$15,1,0)</f>
        <v>1</v>
      </c>
      <c r="BD550" s="3">
        <f>IF(AS550&lt;'CDO Param'!H$15,1,0)</f>
        <v>0</v>
      </c>
      <c r="BE550" s="3">
        <f>IF(AT550&lt;'CDO Param'!I$15,1,0)</f>
        <v>1</v>
      </c>
      <c r="BF550" s="3">
        <f>IF(AU550&lt;'CDO Param'!J$15,1,0)</f>
        <v>0</v>
      </c>
      <c r="BG550" s="3">
        <f>IF(AV550&lt;'CDO Param'!K$15,1,0)</f>
        <v>0</v>
      </c>
      <c r="BH550" s="3">
        <f>IF(AW550&lt;'CDO Param'!L$15,1,0)</f>
        <v>1</v>
      </c>
      <c r="BJ550" s="37">
        <f>AY550*'CDO Param'!C$6*AC550</f>
        <v>0</v>
      </c>
      <c r="BK550" s="37">
        <f>AZ550*'CDO Param'!D$6*AD550</f>
        <v>0</v>
      </c>
      <c r="BL550" s="37">
        <f>BA550*'CDO Param'!E$6*AE550</f>
        <v>131.91107365489478</v>
      </c>
      <c r="BM550" s="37">
        <f>BB550*'CDO Param'!F$6*AF550</f>
        <v>0</v>
      </c>
      <c r="BN550" s="37">
        <f>BC550*'CDO Param'!G$6*AG550</f>
        <v>4806.8258290794438</v>
      </c>
      <c r="BO550" s="37">
        <f>BD550*'CDO Param'!H$6*AH550</f>
        <v>0</v>
      </c>
      <c r="BP550" s="37">
        <f>BE550*'CDO Param'!I$6*AI550</f>
        <v>7961.5742551321628</v>
      </c>
      <c r="BQ550" s="37">
        <f>BF550*'CDO Param'!J$6*AJ550</f>
        <v>0</v>
      </c>
      <c r="BR550" s="37">
        <f>BG550*'CDO Param'!K$6*AK550</f>
        <v>0</v>
      </c>
      <c r="BS550" s="37">
        <f>BH550*'CDO Param'!L$6*AL550</f>
        <v>1344.4806713777243</v>
      </c>
      <c r="BU550" s="38">
        <f t="shared" si="46"/>
        <v>14244.791829244226</v>
      </c>
      <c r="BV550" s="38">
        <f>AVERAGE(BU$5:BU550)</f>
        <v>7714.2083460187114</v>
      </c>
      <c r="CF550" s="5">
        <f>BU550/'CDO Param'!$M$6</f>
        <v>0.14838324822129403</v>
      </c>
      <c r="CG550" s="5">
        <f t="shared" si="47"/>
        <v>0.02</v>
      </c>
      <c r="CH550" s="5">
        <f t="shared" si="48"/>
        <v>1</v>
      </c>
    </row>
    <row r="551" spans="1:86" x14ac:dyDescent="0.2">
      <c r="A551" s="3">
        <v>548</v>
      </c>
      <c r="B551" s="3">
        <v>547</v>
      </c>
      <c r="C551">
        <v>1.3970407053420786</v>
      </c>
      <c r="D551">
        <v>-0.91528818302322179</v>
      </c>
      <c r="E551">
        <v>0.24971541279228404</v>
      </c>
      <c r="F551">
        <v>-0.64510004449402913</v>
      </c>
      <c r="G551">
        <v>-0.64989080783561803</v>
      </c>
      <c r="H551">
        <v>-0.80923882705974393</v>
      </c>
      <c r="I551">
        <v>0.96211806521750987</v>
      </c>
      <c r="J551">
        <v>9.0619778347900137E-3</v>
      </c>
      <c r="K551">
        <v>-0.63740230871189851</v>
      </c>
      <c r="L551">
        <v>-0.58510522649157792</v>
      </c>
      <c r="M551">
        <v>-0.97668589660315774</v>
      </c>
      <c r="N551">
        <v>-0.15313730727939401</v>
      </c>
      <c r="O551">
        <v>0.55116288422141224</v>
      </c>
      <c r="P551">
        <v>-0.92079289970570244</v>
      </c>
      <c r="R551" s="33">
        <v>9.3094387600707998E-2</v>
      </c>
      <c r="S551" s="33">
        <v>0.6373724050993903</v>
      </c>
      <c r="T551" s="33">
        <v>0.31801250545215443</v>
      </c>
      <c r="U551" s="33">
        <v>0.83617913435966662</v>
      </c>
      <c r="V551" s="33">
        <v>0.6627111829177994</v>
      </c>
      <c r="W551" s="33">
        <v>0.18685129945485449</v>
      </c>
      <c r="X551" s="33">
        <v>0.40978993773916267</v>
      </c>
      <c r="Y551" s="33">
        <v>0.33948358210710977</v>
      </c>
      <c r="Z551" s="33">
        <v>0.70056447419364209</v>
      </c>
      <c r="AA551" s="33">
        <v>0.38711777254339202</v>
      </c>
      <c r="AC551" s="36">
        <f t="shared" si="50"/>
        <v>1.5081130969423621E-2</v>
      </c>
      <c r="AD551" s="36">
        <f t="shared" si="50"/>
        <v>0.72327469673548594</v>
      </c>
      <c r="AE551" s="36">
        <f t="shared" si="50"/>
        <v>0.21295053056123581</v>
      </c>
      <c r="AF551" s="36">
        <f t="shared" si="50"/>
        <v>0.94780881647354687</v>
      </c>
      <c r="AG551" s="36">
        <f t="shared" si="50"/>
        <v>0.76026134818305713</v>
      </c>
      <c r="AH551" s="36">
        <f t="shared" si="49"/>
        <v>6.9433568919218258E-2</v>
      </c>
      <c r="AI551" s="36">
        <f t="shared" si="49"/>
        <v>0.35003509133928262</v>
      </c>
      <c r="AJ551" s="36">
        <f t="shared" si="49"/>
        <v>0.24286556491904737</v>
      </c>
      <c r="AK551" s="36">
        <f t="shared" si="49"/>
        <v>0.81164756119874348</v>
      </c>
      <c r="AL551" s="36">
        <f t="shared" si="49"/>
        <v>0.31415099966983434</v>
      </c>
      <c r="AN551">
        <f>SQRT(Correlation)*$F551 + SQRT('CDO Param'!C$17 - Correlation)*HLOOKUP('CDO Param'!C$12,$C$4:$E$1004,$A551,FALSE) + SQRT(1-Correlation)*G551</f>
        <v>-0.94998039706904314</v>
      </c>
      <c r="AO551">
        <f>SQRT(Correlation)*$F551 + SQRT('CDO Param'!D$17 - Correlation)*HLOOKUP('CDO Param'!D$12,$C$4:$E$1004,$A551,FALSE) + SQRT(1-Correlation)*H551</f>
        <v>-1.1011512014844036</v>
      </c>
      <c r="AP551">
        <f>SQRT(Correlation)*$F551 + SQRT('CDO Param'!E$17 - Correlation)*HLOOKUP('CDO Param'!E$12,$C$4:$E$1004,$A551,FALSE) + SQRT(1-Correlation)*I551</f>
        <v>1.0783690210737575</v>
      </c>
      <c r="AQ551">
        <f>SQRT(Correlation)*$F551 + SQRT('CDO Param'!F$17 - Correlation)*HLOOKUP('CDO Param'!F$12,$C$4:$E$1004,$A551,FALSE) + SQRT(1-Correlation)*J551</f>
        <v>-0.13956353510524358</v>
      </c>
      <c r="AR551">
        <f>SQRT(Correlation)*$F551 + SQRT('CDO Param'!G$17 - Correlation)*HLOOKUP('CDO Param'!G$12,$C$4:$E$1004,$A551,FALSE) + SQRT(1-Correlation)*K551</f>
        <v>-0.75285340653822841</v>
      </c>
      <c r="AS551">
        <f>SQRT(Correlation)*$F551 + SQRT('CDO Param'!H$17 - Correlation)*HLOOKUP('CDO Param'!H$12,$C$4:$E$1004,$A551,FALSE) + SQRT(1-Correlation)*L551</f>
        <v>-0.88851939809345937</v>
      </c>
      <c r="AT551">
        <f>SQRT(Correlation)*$F551 + SQRT('CDO Param'!I$17 - Correlation)*HLOOKUP('CDO Param'!I$12,$C$4:$E$1004,$A551,FALSE) + SQRT(1-Correlation)*M551</f>
        <v>-1.0747260796733196</v>
      </c>
      <c r="AU551">
        <f>SQRT(Correlation)*$F551 + SQRT('CDO Param'!J$17 - Correlation)*HLOOKUP('CDO Param'!J$12,$C$4:$E$1004,$A551,FALSE) + SQRT(1-Correlation)*N551</f>
        <v>2.0344876124840511E-2</v>
      </c>
      <c r="AV551">
        <f>SQRT(Correlation)*$F551 + SQRT('CDO Param'!K$17 - Correlation)*HLOOKUP('CDO Param'!K$12,$C$4:$E$1004,$A551,FALSE) + SQRT(1-Correlation)*O551</f>
        <v>0.68850270461543372</v>
      </c>
      <c r="AW551">
        <f>SQRT(Correlation)*$F551 + SQRT('CDO Param'!L$17 - Correlation)*HLOOKUP('CDO Param'!L$12,$C$4:$E$1004,$A551,FALSE) + SQRT(1-Correlation)*P551</f>
        <v>-0.7079171630650708</v>
      </c>
      <c r="AY551" s="3">
        <f>IF(AN551&lt;'CDO Param'!C$15,1,0)</f>
        <v>0</v>
      </c>
      <c r="AZ551" s="3">
        <f>IF(AO551&lt;'CDO Param'!D$15,1,0)</f>
        <v>0</v>
      </c>
      <c r="BA551" s="3">
        <f>IF(AP551&lt;'CDO Param'!E$15,1,0)</f>
        <v>0</v>
      </c>
      <c r="BB551" s="3">
        <f>IF(AQ551&lt;'CDO Param'!F$15,1,0)</f>
        <v>0</v>
      </c>
      <c r="BC551" s="3">
        <f>IF(AR551&lt;'CDO Param'!G$15,1,0)</f>
        <v>1</v>
      </c>
      <c r="BD551" s="3">
        <f>IF(AS551&lt;'CDO Param'!H$15,1,0)</f>
        <v>0</v>
      </c>
      <c r="BE551" s="3">
        <f>IF(AT551&lt;'CDO Param'!I$15,1,0)</f>
        <v>1</v>
      </c>
      <c r="BF551" s="3">
        <f>IF(AU551&lt;'CDO Param'!J$15,1,0)</f>
        <v>0</v>
      </c>
      <c r="BG551" s="3">
        <f>IF(AV551&lt;'CDO Param'!K$15,1,0)</f>
        <v>0</v>
      </c>
      <c r="BH551" s="3">
        <f>IF(AW551&lt;'CDO Param'!L$15,1,0)</f>
        <v>1</v>
      </c>
      <c r="BJ551" s="37">
        <f>AY551*'CDO Param'!C$6*AC551</f>
        <v>0</v>
      </c>
      <c r="BK551" s="37">
        <f>AZ551*'CDO Param'!D$6*AD551</f>
        <v>0</v>
      </c>
      <c r="BL551" s="37">
        <f>BA551*'CDO Param'!E$6*AE551</f>
        <v>0</v>
      </c>
      <c r="BM551" s="37">
        <f>BB551*'CDO Param'!F$6*AF551</f>
        <v>0</v>
      </c>
      <c r="BN551" s="37">
        <f>BC551*'CDO Param'!G$6*AG551</f>
        <v>7602.6134818305709</v>
      </c>
      <c r="BO551" s="37">
        <f>BD551*'CDO Param'!H$6*AH551</f>
        <v>0</v>
      </c>
      <c r="BP551" s="37">
        <f>BE551*'CDO Param'!I$6*AI551</f>
        <v>2800.2807307142612</v>
      </c>
      <c r="BQ551" s="37">
        <f>BF551*'CDO Param'!J$6*AJ551</f>
        <v>0</v>
      </c>
      <c r="BR551" s="37">
        <f>BG551*'CDO Param'!K$6*AK551</f>
        <v>0</v>
      </c>
      <c r="BS551" s="37">
        <f>BH551*'CDO Param'!L$6*AL551</f>
        <v>3141.5099966983435</v>
      </c>
      <c r="BU551" s="38">
        <f t="shared" si="46"/>
        <v>13544.404209243176</v>
      </c>
      <c r="BV551" s="38">
        <f>AVERAGE(BU$5:BU551)</f>
        <v>7724.8668393701264</v>
      </c>
      <c r="CF551" s="5">
        <f>BU551/'CDO Param'!$M$6</f>
        <v>0.14108754384628308</v>
      </c>
      <c r="CG551" s="5">
        <f t="shared" si="47"/>
        <v>0.02</v>
      </c>
      <c r="CH551" s="5">
        <f t="shared" si="48"/>
        <v>1</v>
      </c>
    </row>
    <row r="552" spans="1:86" x14ac:dyDescent="0.2">
      <c r="A552" s="3">
        <v>549</v>
      </c>
      <c r="B552" s="3">
        <v>548</v>
      </c>
      <c r="C552">
        <v>-0.30445789889199659</v>
      </c>
      <c r="D552">
        <v>0.28025397114106454</v>
      </c>
      <c r="E552">
        <v>-0.52129394134681206</v>
      </c>
      <c r="F552">
        <v>-0.80008589975477662</v>
      </c>
      <c r="G552">
        <v>-0.72350758273387328</v>
      </c>
      <c r="H552">
        <v>-0.4397759312269045</v>
      </c>
      <c r="I552">
        <v>-1.0587791621219367</v>
      </c>
      <c r="J552">
        <v>4.6429704525507987E-3</v>
      </c>
      <c r="K552">
        <v>0.34664367376535665</v>
      </c>
      <c r="L552">
        <v>-1.8389528122497723</v>
      </c>
      <c r="M552">
        <v>1.9606159185059369</v>
      </c>
      <c r="N552">
        <v>-9.3747303253621794E-2</v>
      </c>
      <c r="O552">
        <v>0.99161752586951479</v>
      </c>
      <c r="P552">
        <v>-0.67179598772781901</v>
      </c>
      <c r="R552" s="33">
        <v>0.28840313678998647</v>
      </c>
      <c r="S552" s="33">
        <v>0.19152002930246295</v>
      </c>
      <c r="T552" s="33">
        <v>0.87713248649478537</v>
      </c>
      <c r="U552" s="33">
        <v>0.96570051785823918</v>
      </c>
      <c r="V552" s="33">
        <v>0.52860364342509003</v>
      </c>
      <c r="W552" s="33">
        <v>0.24143504548884698</v>
      </c>
      <c r="X552" s="33">
        <v>0.79880953105111119</v>
      </c>
      <c r="Y552" s="33">
        <v>0.59178837602575696</v>
      </c>
      <c r="Z552" s="33">
        <v>0.18723586489783409</v>
      </c>
      <c r="AA552" s="33">
        <v>0.87318133789728458</v>
      </c>
      <c r="AC552" s="36">
        <f t="shared" si="50"/>
        <v>0.17434818247924364</v>
      </c>
      <c r="AD552" s="36">
        <f t="shared" si="50"/>
        <v>7.323615552999059E-2</v>
      </c>
      <c r="AE552" s="36">
        <f t="shared" si="50"/>
        <v>0.97219571441815955</v>
      </c>
      <c r="AF552" s="36">
        <f t="shared" si="50"/>
        <v>0.99835174172122265</v>
      </c>
      <c r="AG552" s="36">
        <f t="shared" si="50"/>
        <v>0.54828661269955026</v>
      </c>
      <c r="AH552" s="36">
        <f t="shared" si="49"/>
        <v>0.12020000110322511</v>
      </c>
      <c r="AI552" s="36">
        <f t="shared" si="49"/>
        <v>0.91856121249096956</v>
      </c>
      <c r="AJ552" s="36">
        <f t="shared" si="49"/>
        <v>0.65249669085645023</v>
      </c>
      <c r="AK552" s="36">
        <f t="shared" si="49"/>
        <v>6.9742897159010317E-2</v>
      </c>
      <c r="AL552" s="36">
        <f t="shared" si="49"/>
        <v>0.97019278467333703</v>
      </c>
      <c r="AN552">
        <f>SQRT(Correlation)*$F552 + SQRT('CDO Param'!C$17 - Correlation)*HLOOKUP('CDO Param'!C$12,$C$4:$E$1004,$A552,FALSE) + SQRT(1-Correlation)*G552</f>
        <v>-0.89975503976388949</v>
      </c>
      <c r="AO552">
        <f>SQRT(Correlation)*$F552 + SQRT('CDO Param'!D$17 - Correlation)*HLOOKUP('CDO Param'!D$12,$C$4:$E$1004,$A552,FALSE) + SQRT(1-Correlation)*H552</f>
        <v>-0.63058356085093925</v>
      </c>
      <c r="AP552">
        <f>SQRT(Correlation)*$F552 + SQRT('CDO Param'!E$17 - Correlation)*HLOOKUP('CDO Param'!E$12,$C$4:$E$1004,$A552,FALSE) + SQRT(1-Correlation)*I552</f>
        <v>-1.3380074726457702</v>
      </c>
      <c r="AQ552">
        <f>SQRT(Correlation)*$F552 + SQRT('CDO Param'!F$17 - Correlation)*HLOOKUP('CDO Param'!F$12,$C$4:$E$1004,$A552,FALSE) + SQRT(1-Correlation)*J552</f>
        <v>-0.36516953709037381</v>
      </c>
      <c r="AR552">
        <f>SQRT(Correlation)*$F552 + SQRT('CDO Param'!G$17 - Correlation)*HLOOKUP('CDO Param'!G$12,$C$4:$E$1004,$A552,FALSE) + SQRT(1-Correlation)*K552</f>
        <v>-4.0719181935985838E-2</v>
      </c>
      <c r="AS552">
        <f>SQRT(Correlation)*$F552 + SQRT('CDO Param'!H$17 - Correlation)*HLOOKUP('CDO Param'!H$12,$C$4:$E$1004,$A552,FALSE) + SQRT(1-Correlation)*L552</f>
        <v>-1.9579592988957448</v>
      </c>
      <c r="AT552">
        <f>SQRT(Correlation)*$F552 + SQRT('CDO Param'!I$17 - Correlation)*HLOOKUP('CDO Param'!I$12,$C$4:$E$1004,$A552,FALSE) + SQRT(1-Correlation)*M552</f>
        <v>1.4904293301664988</v>
      </c>
      <c r="AU552">
        <f>SQRT(Correlation)*$F552 + SQRT('CDO Param'!J$17 - Correlation)*HLOOKUP('CDO Param'!J$12,$C$4:$E$1004,$A552,FALSE) + SQRT(1-Correlation)*N552</f>
        <v>-0.4224978660507594</v>
      </c>
      <c r="AV552">
        <f>SQRT(Correlation)*$F552 + SQRT('CDO Param'!K$17 - Correlation)*HLOOKUP('CDO Param'!K$12,$C$4:$E$1004,$A552,FALSE) + SQRT(1-Correlation)*O552</f>
        <v>0.60716961962981009</v>
      </c>
      <c r="AW552">
        <f>SQRT(Correlation)*$F552 + SQRT('CDO Param'!L$17 - Correlation)*HLOOKUP('CDO Param'!L$12,$C$4:$E$1004,$A552,FALSE) + SQRT(1-Correlation)*P552</f>
        <v>-0.97088299847150161</v>
      </c>
      <c r="AY552" s="3">
        <f>IF(AN552&lt;'CDO Param'!C$15,1,0)</f>
        <v>0</v>
      </c>
      <c r="AZ552" s="3">
        <f>IF(AO552&lt;'CDO Param'!D$15,1,0)</f>
        <v>0</v>
      </c>
      <c r="BA552" s="3">
        <f>IF(AP552&lt;'CDO Param'!E$15,1,0)</f>
        <v>1</v>
      </c>
      <c r="BB552" s="3">
        <f>IF(AQ552&lt;'CDO Param'!F$15,1,0)</f>
        <v>0</v>
      </c>
      <c r="BC552" s="3">
        <f>IF(AR552&lt;'CDO Param'!G$15,1,0)</f>
        <v>1</v>
      </c>
      <c r="BD552" s="3">
        <f>IF(AS552&lt;'CDO Param'!H$15,1,0)</f>
        <v>0</v>
      </c>
      <c r="BE552" s="3">
        <f>IF(AT552&lt;'CDO Param'!I$15,1,0)</f>
        <v>0</v>
      </c>
      <c r="BF552" s="3">
        <f>IF(AU552&lt;'CDO Param'!J$15,1,0)</f>
        <v>0</v>
      </c>
      <c r="BG552" s="3">
        <f>IF(AV552&lt;'CDO Param'!K$15,1,0)</f>
        <v>0</v>
      </c>
      <c r="BH552" s="3">
        <f>IF(AW552&lt;'CDO Param'!L$15,1,0)</f>
        <v>1</v>
      </c>
      <c r="BJ552" s="37">
        <f>AY552*'CDO Param'!C$6*AC552</f>
        <v>0</v>
      </c>
      <c r="BK552" s="37">
        <f>AZ552*'CDO Param'!D$6*AD552</f>
        <v>0</v>
      </c>
      <c r="BL552" s="37">
        <f>BA552*'CDO Param'!E$6*AE552</f>
        <v>9721.9571441815951</v>
      </c>
      <c r="BM552" s="37">
        <f>BB552*'CDO Param'!F$6*AF552</f>
        <v>0</v>
      </c>
      <c r="BN552" s="37">
        <f>BC552*'CDO Param'!G$6*AG552</f>
        <v>5482.8661269955028</v>
      </c>
      <c r="BO552" s="37">
        <f>BD552*'CDO Param'!H$6*AH552</f>
        <v>0</v>
      </c>
      <c r="BP552" s="37">
        <f>BE552*'CDO Param'!I$6*AI552</f>
        <v>0</v>
      </c>
      <c r="BQ552" s="37">
        <f>BF552*'CDO Param'!J$6*AJ552</f>
        <v>0</v>
      </c>
      <c r="BR552" s="37">
        <f>BG552*'CDO Param'!K$6*AK552</f>
        <v>0</v>
      </c>
      <c r="BS552" s="37">
        <f>BH552*'CDO Param'!L$6*AL552</f>
        <v>9701.9278467333697</v>
      </c>
      <c r="BU552" s="38">
        <f t="shared" si="46"/>
        <v>24906.751117910469</v>
      </c>
      <c r="BV552" s="38">
        <f>AVERAGE(BU$5:BU552)</f>
        <v>7756.22064279812</v>
      </c>
      <c r="CF552" s="5">
        <f>BU552/'CDO Param'!$M$6</f>
        <v>0.25944532414490074</v>
      </c>
      <c r="CG552" s="5">
        <f t="shared" si="47"/>
        <v>0.02</v>
      </c>
      <c r="CH552" s="5">
        <f t="shared" si="48"/>
        <v>1</v>
      </c>
    </row>
    <row r="553" spans="1:86" x14ac:dyDescent="0.2">
      <c r="A553" s="3">
        <v>550</v>
      </c>
      <c r="B553" s="3">
        <v>549</v>
      </c>
      <c r="C553">
        <v>-1.0374537851021159</v>
      </c>
      <c r="D553">
        <v>-0.61787659433321096</v>
      </c>
      <c r="E553">
        <v>0.82984342952840962</v>
      </c>
      <c r="F553">
        <v>-1.6081366993603297</v>
      </c>
      <c r="G553">
        <v>1.5383966456283815</v>
      </c>
      <c r="H553">
        <v>-0.3362561074027326</v>
      </c>
      <c r="I553">
        <v>0.44435864765546285</v>
      </c>
      <c r="J553">
        <v>0.57851593737723306</v>
      </c>
      <c r="K553">
        <v>0.10614940038067289</v>
      </c>
      <c r="L553">
        <v>1.2751752365147695</v>
      </c>
      <c r="M553">
        <v>-0.21518417270272039</v>
      </c>
      <c r="N553">
        <v>0.66505890572443604</v>
      </c>
      <c r="O553">
        <v>0.57914803619496524</v>
      </c>
      <c r="P553">
        <v>-1.1696511137415655</v>
      </c>
      <c r="R553" s="33">
        <v>0.55874603966192626</v>
      </c>
      <c r="S553" s="33">
        <v>0.84468859799424589</v>
      </c>
      <c r="T553" s="33">
        <v>0.68126648929029077</v>
      </c>
      <c r="U553" s="33">
        <v>4.5885501916466981E-2</v>
      </c>
      <c r="V553" s="33">
        <v>0.19763071006053626</v>
      </c>
      <c r="W553" s="33">
        <v>0.57934398743293436</v>
      </c>
      <c r="X553" s="33">
        <v>3.439678532741814E-2</v>
      </c>
      <c r="Y553" s="33">
        <v>0.1067709979167073</v>
      </c>
      <c r="Z553" s="33">
        <v>0.50016198609963147</v>
      </c>
      <c r="AA553" s="33">
        <v>0.22250037650694157</v>
      </c>
      <c r="AC553" s="36">
        <f t="shared" si="50"/>
        <v>0.59862461720226046</v>
      </c>
      <c r="AD553" s="36">
        <f t="shared" si="50"/>
        <v>0.95353804588583913</v>
      </c>
      <c r="AE553" s="36">
        <f t="shared" si="50"/>
        <v>0.78607003331245184</v>
      </c>
      <c r="AF553" s="36">
        <f t="shared" si="50"/>
        <v>3.1451422346584546E-3</v>
      </c>
      <c r="AG553" s="36">
        <f t="shared" si="50"/>
        <v>7.8368335572767206E-2</v>
      </c>
      <c r="AH553" s="36">
        <f t="shared" si="49"/>
        <v>0.63241232587484775</v>
      </c>
      <c r="AI553" s="36">
        <f t="shared" si="49"/>
        <v>1.6586606219795063E-3</v>
      </c>
      <c r="AJ553" s="36">
        <f t="shared" si="49"/>
        <v>2.040952024986508E-2</v>
      </c>
      <c r="AK553" s="36">
        <f t="shared" si="49"/>
        <v>0.50027392286287153</v>
      </c>
      <c r="AL553" s="36">
        <f t="shared" si="49"/>
        <v>0.10104752416122005</v>
      </c>
      <c r="AN553">
        <f>SQRT(Correlation)*$F553 + SQRT('CDO Param'!C$17 - Correlation)*HLOOKUP('CDO Param'!C$12,$C$4:$E$1004,$A553,FALSE) + SQRT(1-Correlation)*G553</f>
        <v>0.86353278163827962</v>
      </c>
      <c r="AO553">
        <f>SQRT(Correlation)*$F553 + SQRT('CDO Param'!D$17 - Correlation)*HLOOKUP('CDO Param'!D$12,$C$4:$E$1004,$A553,FALSE) + SQRT(1-Correlation)*H553</f>
        <v>-0.9149189748067531</v>
      </c>
      <c r="AP553">
        <f>SQRT(Correlation)*$F553 + SQRT('CDO Param'!E$17 - Correlation)*HLOOKUP('CDO Param'!E$12,$C$4:$E$1004,$A553,FALSE) + SQRT(1-Correlation)*I553</f>
        <v>-0.36146631972364229</v>
      </c>
      <c r="AQ553">
        <f>SQRT(Correlation)*$F553 + SQRT('CDO Param'!F$17 - Correlation)*HLOOKUP('CDO Param'!F$12,$C$4:$E$1004,$A553,FALSE) + SQRT(1-Correlation)*J553</f>
        <v>0.22584956346811758</v>
      </c>
      <c r="AR553">
        <f>SQRT(Correlation)*$F553 + SQRT('CDO Param'!G$17 - Correlation)*HLOOKUP('CDO Param'!G$12,$C$4:$E$1004,$A553,FALSE) + SQRT(1-Correlation)*K553</f>
        <v>-0.22227668073847917</v>
      </c>
      <c r="AS553">
        <f>SQRT(Correlation)*$F553 + SQRT('CDO Param'!H$17 - Correlation)*HLOOKUP('CDO Param'!H$12,$C$4:$E$1004,$A553,FALSE) + SQRT(1-Correlation)*L553</f>
        <v>0.61381902712287451</v>
      </c>
      <c r="AT553">
        <f>SQRT(Correlation)*$F553 + SQRT('CDO Param'!I$17 - Correlation)*HLOOKUP('CDO Param'!I$12,$C$4:$E$1004,$A553,FALSE) + SQRT(1-Correlation)*M553</f>
        <v>-0.52712047462558853</v>
      </c>
      <c r="AU553">
        <f>SQRT(Correlation)*$F553 + SQRT('CDO Param'!J$17 - Correlation)*HLOOKUP('CDO Param'!J$12,$C$4:$E$1004,$A553,FALSE) + SQRT(1-Correlation)*N553</f>
        <v>-0.15209167101816934</v>
      </c>
      <c r="AV553">
        <f>SQRT(Correlation)*$F553 + SQRT('CDO Param'!K$17 - Correlation)*HLOOKUP('CDO Param'!K$12,$C$4:$E$1004,$A553,FALSE) + SQRT(1-Correlation)*O553</f>
        <v>-0.23359387806177501</v>
      </c>
      <c r="AW553">
        <f>SQRT(Correlation)*$F553 + SQRT('CDO Param'!L$17 - Correlation)*HLOOKUP('CDO Param'!L$12,$C$4:$E$1004,$A553,FALSE) + SQRT(1-Correlation)*P553</f>
        <v>-1.892650423251498</v>
      </c>
      <c r="AY553" s="3">
        <f>IF(AN553&lt;'CDO Param'!C$15,1,0)</f>
        <v>0</v>
      </c>
      <c r="AZ553" s="3">
        <f>IF(AO553&lt;'CDO Param'!D$15,1,0)</f>
        <v>0</v>
      </c>
      <c r="BA553" s="3">
        <f>IF(AP553&lt;'CDO Param'!E$15,1,0)</f>
        <v>0</v>
      </c>
      <c r="BB553" s="3">
        <f>IF(AQ553&lt;'CDO Param'!F$15,1,0)</f>
        <v>0</v>
      </c>
      <c r="BC553" s="3">
        <f>IF(AR553&lt;'CDO Param'!G$15,1,0)</f>
        <v>1</v>
      </c>
      <c r="BD553" s="3">
        <f>IF(AS553&lt;'CDO Param'!H$15,1,0)</f>
        <v>0</v>
      </c>
      <c r="BE553" s="3">
        <f>IF(AT553&lt;'CDO Param'!I$15,1,0)</f>
        <v>0</v>
      </c>
      <c r="BF553" s="3">
        <f>IF(AU553&lt;'CDO Param'!J$15,1,0)</f>
        <v>0</v>
      </c>
      <c r="BG553" s="3">
        <f>IF(AV553&lt;'CDO Param'!K$15,1,0)</f>
        <v>0</v>
      </c>
      <c r="BH553" s="3">
        <f>IF(AW553&lt;'CDO Param'!L$15,1,0)</f>
        <v>1</v>
      </c>
      <c r="BJ553" s="37">
        <f>AY553*'CDO Param'!C$6*AC553</f>
        <v>0</v>
      </c>
      <c r="BK553" s="37">
        <f>AZ553*'CDO Param'!D$6*AD553</f>
        <v>0</v>
      </c>
      <c r="BL553" s="37">
        <f>BA553*'CDO Param'!E$6*AE553</f>
        <v>0</v>
      </c>
      <c r="BM553" s="37">
        <f>BB553*'CDO Param'!F$6*AF553</f>
        <v>0</v>
      </c>
      <c r="BN553" s="37">
        <f>BC553*'CDO Param'!G$6*AG553</f>
        <v>783.68335572767205</v>
      </c>
      <c r="BO553" s="37">
        <f>BD553*'CDO Param'!H$6*AH553</f>
        <v>0</v>
      </c>
      <c r="BP553" s="37">
        <f>BE553*'CDO Param'!I$6*AI553</f>
        <v>0</v>
      </c>
      <c r="BQ553" s="37">
        <f>BF553*'CDO Param'!J$6*AJ553</f>
        <v>0</v>
      </c>
      <c r="BR553" s="37">
        <f>BG553*'CDO Param'!K$6*AK553</f>
        <v>0</v>
      </c>
      <c r="BS553" s="37">
        <f>BH553*'CDO Param'!L$6*AL553</f>
        <v>1010.4752416122005</v>
      </c>
      <c r="BU553" s="38">
        <f t="shared" si="46"/>
        <v>1794.1585973398726</v>
      </c>
      <c r="BV553" s="38">
        <f>AVERAGE(BU$5:BU553)</f>
        <v>7745.3607847918202</v>
      </c>
      <c r="CF553" s="5">
        <f>BU553/'CDO Param'!$M$6</f>
        <v>1.8689152055623673E-2</v>
      </c>
      <c r="CG553" s="5">
        <f t="shared" si="47"/>
        <v>0</v>
      </c>
      <c r="CH553" s="5">
        <f t="shared" si="48"/>
        <v>0</v>
      </c>
    </row>
    <row r="554" spans="1:86" x14ac:dyDescent="0.2">
      <c r="A554" s="3">
        <v>551</v>
      </c>
      <c r="B554" s="3">
        <v>550</v>
      </c>
      <c r="C554">
        <v>0.99836825029342435</v>
      </c>
      <c r="D554">
        <v>1.337780304311309</v>
      </c>
      <c r="E554">
        <v>-0.71716726779413875</v>
      </c>
      <c r="F554">
        <v>0.9883888196782209</v>
      </c>
      <c r="G554">
        <v>2.1992127585690469</v>
      </c>
      <c r="H554">
        <v>1.0680150808184408</v>
      </c>
      <c r="I554">
        <v>0.47610228648409247</v>
      </c>
      <c r="J554">
        <v>-0.96277972261304967</v>
      </c>
      <c r="K554">
        <v>0.52994437282904983</v>
      </c>
      <c r="L554">
        <v>-0.67434029915602878</v>
      </c>
      <c r="M554">
        <v>0.12877990229753777</v>
      </c>
      <c r="N554">
        <v>0.24167320589185692</v>
      </c>
      <c r="O554">
        <v>-0.55523742048535496</v>
      </c>
      <c r="P554">
        <v>-0.30398837225220632</v>
      </c>
      <c r="R554" s="33">
        <v>0.56382795216693915</v>
      </c>
      <c r="S554" s="33">
        <v>0.25639206974599144</v>
      </c>
      <c r="T554" s="33">
        <v>0.18151622087765309</v>
      </c>
      <c r="U554" s="33">
        <v>0.74312429071549524</v>
      </c>
      <c r="V554" s="33">
        <v>0.68995405532883203</v>
      </c>
      <c r="W554" s="33">
        <v>5.7807911679990547E-2</v>
      </c>
      <c r="X554" s="33">
        <v>0.57757160560114851</v>
      </c>
      <c r="Y554" s="33">
        <v>0.24597533850277556</v>
      </c>
      <c r="Z554" s="33">
        <v>0.10751421614899961</v>
      </c>
      <c r="AA554" s="33">
        <v>0.99143081623661833</v>
      </c>
      <c r="AC554" s="36">
        <f t="shared" si="50"/>
        <v>0.60701632294767949</v>
      </c>
      <c r="AD554" s="36">
        <f t="shared" si="50"/>
        <v>0.13644285157431843</v>
      </c>
      <c r="AE554" s="36">
        <f t="shared" si="50"/>
        <v>6.5214543587112928E-2</v>
      </c>
      <c r="AF554" s="36">
        <f t="shared" si="50"/>
        <v>0.86301591254682508</v>
      </c>
      <c r="AG554" s="36">
        <f t="shared" si="50"/>
        <v>0.79775018655825303</v>
      </c>
      <c r="AH554" s="36">
        <f t="shared" si="49"/>
        <v>5.2505822185693303E-3</v>
      </c>
      <c r="AI554" s="36">
        <f t="shared" si="49"/>
        <v>0.62953009772473623</v>
      </c>
      <c r="AJ554" s="36">
        <f t="shared" si="49"/>
        <v>0.12502833858717832</v>
      </c>
      <c r="AK554" s="36">
        <f t="shared" si="49"/>
        <v>2.0724058947183342E-2</v>
      </c>
      <c r="AL554" s="36">
        <f t="shared" si="49"/>
        <v>0.99992436320014155</v>
      </c>
      <c r="AN554">
        <f>SQRT(Correlation)*$F554 + SQRT('CDO Param'!C$17 - Correlation)*HLOOKUP('CDO Param'!C$12,$C$4:$E$1004,$A554,FALSE) + SQRT(1-Correlation)*G554</f>
        <v>2.5881031063001805</v>
      </c>
      <c r="AO554">
        <f>SQRT(Correlation)*$F554 + SQRT('CDO Param'!D$17 - Correlation)*HLOOKUP('CDO Param'!D$12,$C$4:$E$1004,$A554,FALSE) + SQRT(1-Correlation)*H554</f>
        <v>1.5149547626246533</v>
      </c>
      <c r="AP554">
        <f>SQRT(Correlation)*$F554 + SQRT('CDO Param'!E$17 - Correlation)*HLOOKUP('CDO Param'!E$12,$C$4:$E$1004,$A554,FALSE) + SQRT(1-Correlation)*I554</f>
        <v>1.0283696864678913</v>
      </c>
      <c r="AQ554">
        <f>SQRT(Correlation)*$F554 + SQRT('CDO Param'!F$17 - Correlation)*HLOOKUP('CDO Param'!F$12,$C$4:$E$1004,$A554,FALSE) + SQRT(1-Correlation)*J554</f>
        <v>-0.76118053034439259</v>
      </c>
      <c r="AR554">
        <f>SQRT(Correlation)*$F554 + SQRT('CDO Param'!G$17 - Correlation)*HLOOKUP('CDO Param'!G$12,$C$4:$E$1004,$A554,FALSE) + SQRT(1-Correlation)*K554</f>
        <v>0.65494188759908822</v>
      </c>
      <c r="AS554">
        <f>SQRT(Correlation)*$F554 + SQRT('CDO Param'!H$17 - Correlation)*HLOOKUP('CDO Param'!H$12,$C$4:$E$1004,$A554,FALSE) + SQRT(1-Correlation)*L554</f>
        <v>-0.13798868562558253</v>
      </c>
      <c r="AT554">
        <f>SQRT(Correlation)*$F554 + SQRT('CDO Param'!I$17 - Correlation)*HLOOKUP('CDO Param'!I$12,$C$4:$E$1004,$A554,FALSE) + SQRT(1-Correlation)*M554</f>
        <v>0.2743638546345652</v>
      </c>
      <c r="AU554">
        <f>SQRT(Correlation)*$F554 + SQRT('CDO Param'!J$17 - Correlation)*HLOOKUP('CDO Param'!J$12,$C$4:$E$1004,$A554,FALSE) + SQRT(1-Correlation)*N554</f>
        <v>0.80597073313269962</v>
      </c>
      <c r="AV554">
        <f>SQRT(Correlation)*$F554 + SQRT('CDO Param'!K$17 - Correlation)*HLOOKUP('CDO Param'!K$12,$C$4:$E$1004,$A554,FALSE) + SQRT(1-Correlation)*O554</f>
        <v>4.9954931849665485E-2</v>
      </c>
      <c r="AW554">
        <f>SQRT(Correlation)*$F554 + SQRT('CDO Param'!L$17 - Correlation)*HLOOKUP('CDO Param'!L$12,$C$4:$E$1004,$A554,FALSE) + SQRT(1-Correlation)*P554</f>
        <v>0.28831070755954152</v>
      </c>
      <c r="AY554" s="3">
        <f>IF(AN554&lt;'CDO Param'!C$15,1,0)</f>
        <v>0</v>
      </c>
      <c r="AZ554" s="3">
        <f>IF(AO554&lt;'CDO Param'!D$15,1,0)</f>
        <v>0</v>
      </c>
      <c r="BA554" s="3">
        <f>IF(AP554&lt;'CDO Param'!E$15,1,0)</f>
        <v>0</v>
      </c>
      <c r="BB554" s="3">
        <f>IF(AQ554&lt;'CDO Param'!F$15,1,0)</f>
        <v>0</v>
      </c>
      <c r="BC554" s="3">
        <f>IF(AR554&lt;'CDO Param'!G$15,1,0)</f>
        <v>0</v>
      </c>
      <c r="BD554" s="3">
        <f>IF(AS554&lt;'CDO Param'!H$15,1,0)</f>
        <v>0</v>
      </c>
      <c r="BE554" s="3">
        <f>IF(AT554&lt;'CDO Param'!I$15,1,0)</f>
        <v>0</v>
      </c>
      <c r="BF554" s="3">
        <f>IF(AU554&lt;'CDO Param'!J$15,1,0)</f>
        <v>0</v>
      </c>
      <c r="BG554" s="3">
        <f>IF(AV554&lt;'CDO Param'!K$15,1,0)</f>
        <v>0</v>
      </c>
      <c r="BH554" s="3">
        <f>IF(AW554&lt;'CDO Param'!L$15,1,0)</f>
        <v>0</v>
      </c>
      <c r="BJ554" s="37">
        <f>AY554*'CDO Param'!C$6*AC554</f>
        <v>0</v>
      </c>
      <c r="BK554" s="37">
        <f>AZ554*'CDO Param'!D$6*AD554</f>
        <v>0</v>
      </c>
      <c r="BL554" s="37">
        <f>BA554*'CDO Param'!E$6*AE554</f>
        <v>0</v>
      </c>
      <c r="BM554" s="37">
        <f>BB554*'CDO Param'!F$6*AF554</f>
        <v>0</v>
      </c>
      <c r="BN554" s="37">
        <f>BC554*'CDO Param'!G$6*AG554</f>
        <v>0</v>
      </c>
      <c r="BO554" s="37">
        <f>BD554*'CDO Param'!H$6*AH554</f>
        <v>0</v>
      </c>
      <c r="BP554" s="37">
        <f>BE554*'CDO Param'!I$6*AI554</f>
        <v>0</v>
      </c>
      <c r="BQ554" s="37">
        <f>BF554*'CDO Param'!J$6*AJ554</f>
        <v>0</v>
      </c>
      <c r="BR554" s="37">
        <f>BG554*'CDO Param'!K$6*AK554</f>
        <v>0</v>
      </c>
      <c r="BS554" s="37">
        <f>BH554*'CDO Param'!L$6*AL554</f>
        <v>0</v>
      </c>
      <c r="BU554" s="38">
        <f t="shared" si="46"/>
        <v>0</v>
      </c>
      <c r="BV554" s="38">
        <f>AVERAGE(BU$5:BU554)</f>
        <v>7731.2783106376537</v>
      </c>
      <c r="CF554" s="5">
        <f>BU554/'CDO Param'!$M$6</f>
        <v>0</v>
      </c>
      <c r="CG554" s="5">
        <f t="shared" si="47"/>
        <v>0</v>
      </c>
      <c r="CH554" s="5">
        <f t="shared" si="48"/>
        <v>0</v>
      </c>
    </row>
    <row r="555" spans="1:86" x14ac:dyDescent="0.2">
      <c r="A555" s="3">
        <v>552</v>
      </c>
      <c r="B555" s="3">
        <v>551</v>
      </c>
      <c r="C555">
        <v>-0.79988240031525493</v>
      </c>
      <c r="D555">
        <v>-1.1224619811400771</v>
      </c>
      <c r="E555">
        <v>1.3238650353741832</v>
      </c>
      <c r="F555">
        <v>-0.77084450822439976</v>
      </c>
      <c r="G555">
        <v>-0.67012024373980239</v>
      </c>
      <c r="H555">
        <v>-1.1553674994502217</v>
      </c>
      <c r="I555">
        <v>0.17298361854045652</v>
      </c>
      <c r="J555">
        <v>0.26264615371474065</v>
      </c>
      <c r="K555">
        <v>1.1432348401285708E-2</v>
      </c>
      <c r="L555">
        <v>-1.0348867363063619</v>
      </c>
      <c r="M555">
        <v>-1.1951465239690151</v>
      </c>
      <c r="N555">
        <v>1.0940357242361642</v>
      </c>
      <c r="O555">
        <v>1.661710484768264</v>
      </c>
      <c r="P555">
        <v>-7.6732931120204739E-2</v>
      </c>
      <c r="R555" s="33">
        <v>0.97772848884469299</v>
      </c>
      <c r="S555" s="33">
        <v>0.6827120127541535</v>
      </c>
      <c r="T555" s="33">
        <v>0.34079835905730649</v>
      </c>
      <c r="U555" s="33">
        <v>0.79802067614999628</v>
      </c>
      <c r="V555" s="33">
        <v>0.3335040529880226</v>
      </c>
      <c r="W555" s="33">
        <v>0.20261856969567882</v>
      </c>
      <c r="X555" s="33">
        <v>0.41030087527367326</v>
      </c>
      <c r="Y555" s="33">
        <v>0.9268107246266728</v>
      </c>
      <c r="Z555" s="33">
        <v>0.90784880048960859</v>
      </c>
      <c r="AA555" s="33">
        <v>0.2147898288512555</v>
      </c>
      <c r="AC555" s="36">
        <f t="shared" si="50"/>
        <v>0.99936840010933559</v>
      </c>
      <c r="AD555" s="36">
        <f t="shared" si="50"/>
        <v>0.78803186051432417</v>
      </c>
      <c r="AE555" s="36">
        <f t="shared" si="50"/>
        <v>0.24474599579938511</v>
      </c>
      <c r="AF555" s="36">
        <f t="shared" si="50"/>
        <v>0.91787277539196466</v>
      </c>
      <c r="AG555" s="36">
        <f t="shared" si="50"/>
        <v>0.23438244159716046</v>
      </c>
      <c r="AH555" s="36">
        <f t="shared" si="49"/>
        <v>8.2687226116169688E-2</v>
      </c>
      <c r="AI555" s="36">
        <f t="shared" si="49"/>
        <v>0.35085569055129551</v>
      </c>
      <c r="AJ555" s="36">
        <f t="shared" si="49"/>
        <v>0.99114273909634953</v>
      </c>
      <c r="AK555" s="36">
        <f t="shared" si="49"/>
        <v>0.98525441464438823</v>
      </c>
      <c r="AL555" s="36">
        <f t="shared" si="49"/>
        <v>9.3711315233473855E-2</v>
      </c>
      <c r="AN555">
        <f>SQRT(Correlation)*$F555 + SQRT('CDO Param'!C$17 - Correlation)*HLOOKUP('CDO Param'!C$12,$C$4:$E$1004,$A555,FALSE) + SQRT(1-Correlation)*G555</f>
        <v>-1.0382344154012868</v>
      </c>
      <c r="AO555">
        <f>SQRT(Correlation)*$F555 + SQRT('CDO Param'!D$17 - Correlation)*HLOOKUP('CDO Param'!D$12,$C$4:$E$1004,$A555,FALSE) + SQRT(1-Correlation)*H555</f>
        <v>-1.4985803823186086</v>
      </c>
      <c r="AP555">
        <f>SQRT(Correlation)*$F555 + SQRT('CDO Param'!E$17 - Correlation)*HLOOKUP('CDO Param'!E$12,$C$4:$E$1004,$A555,FALSE) + SQRT(1-Correlation)*I555</f>
        <v>-0.29128475796963549</v>
      </c>
      <c r="AQ555">
        <f>SQRT(Correlation)*$F555 + SQRT('CDO Param'!F$17 - Correlation)*HLOOKUP('CDO Param'!F$12,$C$4:$E$1004,$A555,FALSE) + SQRT(1-Correlation)*J555</f>
        <v>0.30143080375741604</v>
      </c>
      <c r="AR555">
        <f>SQRT(Correlation)*$F555 + SQRT('CDO Param'!G$17 - Correlation)*HLOOKUP('CDO Param'!G$12,$C$4:$E$1004,$A555,FALSE) + SQRT(1-Correlation)*K555</f>
        <v>6.3108462416827937E-2</v>
      </c>
      <c r="AS555">
        <f>SQRT(Correlation)*$F555 + SQRT('CDO Param'!H$17 - Correlation)*HLOOKUP('CDO Param'!H$12,$C$4:$E$1004,$A555,FALSE) + SQRT(1-Correlation)*L555</f>
        <v>-1.3842822945876487</v>
      </c>
      <c r="AT555">
        <f>SQRT(Correlation)*$F555 + SQRT('CDO Param'!I$17 - Correlation)*HLOOKUP('CDO Param'!I$12,$C$4:$E$1004,$A555,FALSE) + SQRT(1-Correlation)*M555</f>
        <v>-1.081552761581499</v>
      </c>
      <c r="AU555">
        <f>SQRT(Correlation)*$F555 + SQRT('CDO Param'!J$17 - Correlation)*HLOOKUP('CDO Param'!J$12,$C$4:$E$1004,$A555,FALSE) + SQRT(1-Correlation)*N555</f>
        <v>0.58250199133813907</v>
      </c>
      <c r="AV555">
        <f>SQRT(Correlation)*$F555 + SQRT('CDO Param'!K$17 - Correlation)*HLOOKUP('CDO Param'!K$12,$C$4:$E$1004,$A555,FALSE) + SQRT(1-Correlation)*O555</f>
        <v>1.1210455553797669</v>
      </c>
      <c r="AW555">
        <f>SQRT(Correlation)*$F555 + SQRT('CDO Param'!L$17 - Correlation)*HLOOKUP('CDO Param'!L$12,$C$4:$E$1004,$A555,FALSE) + SQRT(1-Correlation)*P555</f>
        <v>-0.52818667787950646</v>
      </c>
      <c r="AY555" s="3">
        <f>IF(AN555&lt;'CDO Param'!C$15,1,0)</f>
        <v>0</v>
      </c>
      <c r="AZ555" s="3">
        <f>IF(AO555&lt;'CDO Param'!D$15,1,0)</f>
        <v>0</v>
      </c>
      <c r="BA555" s="3">
        <f>IF(AP555&lt;'CDO Param'!E$15,1,0)</f>
        <v>0</v>
      </c>
      <c r="BB555" s="3">
        <f>IF(AQ555&lt;'CDO Param'!F$15,1,0)</f>
        <v>0</v>
      </c>
      <c r="BC555" s="3">
        <f>IF(AR555&lt;'CDO Param'!G$15,1,0)</f>
        <v>1</v>
      </c>
      <c r="BD555" s="3">
        <f>IF(AS555&lt;'CDO Param'!H$15,1,0)</f>
        <v>0</v>
      </c>
      <c r="BE555" s="3">
        <f>IF(AT555&lt;'CDO Param'!I$15,1,0)</f>
        <v>1</v>
      </c>
      <c r="BF555" s="3">
        <f>IF(AU555&lt;'CDO Param'!J$15,1,0)</f>
        <v>0</v>
      </c>
      <c r="BG555" s="3">
        <f>IF(AV555&lt;'CDO Param'!K$15,1,0)</f>
        <v>0</v>
      </c>
      <c r="BH555" s="3">
        <f>IF(AW555&lt;'CDO Param'!L$15,1,0)</f>
        <v>0</v>
      </c>
      <c r="BJ555" s="37">
        <f>AY555*'CDO Param'!C$6*AC555</f>
        <v>0</v>
      </c>
      <c r="BK555" s="37">
        <f>AZ555*'CDO Param'!D$6*AD555</f>
        <v>0</v>
      </c>
      <c r="BL555" s="37">
        <f>BA555*'CDO Param'!E$6*AE555</f>
        <v>0</v>
      </c>
      <c r="BM555" s="37">
        <f>BB555*'CDO Param'!F$6*AF555</f>
        <v>0</v>
      </c>
      <c r="BN555" s="37">
        <f>BC555*'CDO Param'!G$6*AG555</f>
        <v>2343.8244159716046</v>
      </c>
      <c r="BO555" s="37">
        <f>BD555*'CDO Param'!H$6*AH555</f>
        <v>0</v>
      </c>
      <c r="BP555" s="37">
        <f>BE555*'CDO Param'!I$6*AI555</f>
        <v>2806.8455244103639</v>
      </c>
      <c r="BQ555" s="37">
        <f>BF555*'CDO Param'!J$6*AJ555</f>
        <v>0</v>
      </c>
      <c r="BR555" s="37">
        <f>BG555*'CDO Param'!K$6*AK555</f>
        <v>0</v>
      </c>
      <c r="BS555" s="37">
        <f>BH555*'CDO Param'!L$6*AL555</f>
        <v>0</v>
      </c>
      <c r="BU555" s="38">
        <f t="shared" si="46"/>
        <v>5150.6699403819684</v>
      </c>
      <c r="BV555" s="38">
        <f>AVERAGE(BU$5:BU555)</f>
        <v>7726.5948108731245</v>
      </c>
      <c r="CF555" s="5">
        <f>BU555/'CDO Param'!$M$6</f>
        <v>5.3652811878978836E-2</v>
      </c>
      <c r="CG555" s="5">
        <f t="shared" si="47"/>
        <v>3.652811878978833E-3</v>
      </c>
      <c r="CH555" s="5">
        <f t="shared" si="48"/>
        <v>0.18264059394894164</v>
      </c>
    </row>
    <row r="556" spans="1:86" x14ac:dyDescent="0.2">
      <c r="A556" s="3">
        <v>553</v>
      </c>
      <c r="B556" s="3">
        <v>552</v>
      </c>
      <c r="C556">
        <v>1.7877255231724121E-2</v>
      </c>
      <c r="D556">
        <v>0.65414610617153812</v>
      </c>
      <c r="E556">
        <v>1.0690200724638999</v>
      </c>
      <c r="F556">
        <v>-0.35462335290503688</v>
      </c>
      <c r="G556">
        <v>0.40297209125128575</v>
      </c>
      <c r="H556">
        <v>-1.5750811144243926</v>
      </c>
      <c r="I556">
        <v>-0.25725057639647275</v>
      </c>
      <c r="J556">
        <v>-8.8111846707761288E-2</v>
      </c>
      <c r="K556">
        <v>-7.5185653258813545E-2</v>
      </c>
      <c r="L556">
        <v>1.0329813449061476</v>
      </c>
      <c r="M556">
        <v>-0.27118517209601123</v>
      </c>
      <c r="N556">
        <v>-0.69903080657240935</v>
      </c>
      <c r="O556">
        <v>0.74098124969168566</v>
      </c>
      <c r="P556">
        <v>-0.60929551182198338</v>
      </c>
      <c r="R556" s="33">
        <v>0.97265350305133191</v>
      </c>
      <c r="S556" s="33">
        <v>0.38742578373636388</v>
      </c>
      <c r="T556" s="33">
        <v>0.46514725706779736</v>
      </c>
      <c r="U556" s="33">
        <v>0.72994953847022237</v>
      </c>
      <c r="V556" s="33">
        <v>0.26189306902787324</v>
      </c>
      <c r="W556" s="33">
        <v>0.63681115146577882</v>
      </c>
      <c r="X556" s="33">
        <v>0.88502268534387585</v>
      </c>
      <c r="Y556" s="33">
        <v>0.57627257452172809</v>
      </c>
      <c r="Z556" s="33">
        <v>0.41315998668463899</v>
      </c>
      <c r="AA556" s="33">
        <v>0.97989620872768401</v>
      </c>
      <c r="AC556" s="36">
        <f t="shared" si="50"/>
        <v>0.99900345369678312</v>
      </c>
      <c r="AD556" s="36">
        <f t="shared" si="50"/>
        <v>0.31463106536319396</v>
      </c>
      <c r="AE556" s="36">
        <f t="shared" si="50"/>
        <v>0.44121302015308711</v>
      </c>
      <c r="AF556" s="36">
        <f t="shared" si="50"/>
        <v>0.84789485895937156</v>
      </c>
      <c r="AG556" s="36">
        <f t="shared" si="50"/>
        <v>0.14265723197303942</v>
      </c>
      <c r="AH556" s="36">
        <f t="shared" si="49"/>
        <v>0.72243444415850111</v>
      </c>
      <c r="AI556" s="36">
        <f t="shared" si="49"/>
        <v>0.97597347194849249</v>
      </c>
      <c r="AJ556" s="36">
        <f t="shared" si="49"/>
        <v>0.62741439239262164</v>
      </c>
      <c r="AK556" s="36">
        <f t="shared" si="49"/>
        <v>0.35545649372748528</v>
      </c>
      <c r="AL556" s="36">
        <f t="shared" si="49"/>
        <v>0.99949691984711375</v>
      </c>
      <c r="AN556">
        <f>SQRT(Correlation)*$F556 + SQRT('CDO Param'!C$17 - Correlation)*HLOOKUP('CDO Param'!C$12,$C$4:$E$1004,$A556,FALSE) + SQRT(1-Correlation)*G556</f>
        <v>0.36266137139615573</v>
      </c>
      <c r="AO556">
        <f>SQRT(Correlation)*$F556 + SQRT('CDO Param'!D$17 - Correlation)*HLOOKUP('CDO Param'!D$12,$C$4:$E$1004,$A556,FALSE) + SQRT(1-Correlation)*H556</f>
        <v>-1.5138846674836381</v>
      </c>
      <c r="AP556">
        <f>SQRT(Correlation)*$F556 + SQRT('CDO Param'!E$17 - Correlation)*HLOOKUP('CDO Param'!E$12,$C$4:$E$1004,$A556,FALSE) + SQRT(1-Correlation)*I556</f>
        <v>-0.35146119876100496</v>
      </c>
      <c r="AQ556">
        <f>SQRT(Correlation)*$F556 + SQRT('CDO Param'!F$17 - Correlation)*HLOOKUP('CDO Param'!F$12,$C$4:$E$1004,$A556,FALSE) + SQRT(1-Correlation)*J556</f>
        <v>4.3308167135502243E-2</v>
      </c>
      <c r="AR556">
        <f>SQRT(Correlation)*$F556 + SQRT('CDO Param'!G$17 - Correlation)*HLOOKUP('CDO Param'!G$12,$C$4:$E$1004,$A556,FALSE) + SQRT(1-Correlation)*K556</f>
        <v>5.5571030967888929E-2</v>
      </c>
      <c r="AS556">
        <f>SQRT(Correlation)*$F556 + SQRT('CDO Param'!H$17 - Correlation)*HLOOKUP('CDO Param'!H$12,$C$4:$E$1004,$A556,FALSE) + SQRT(1-Correlation)*L556</f>
        <v>0.96034062795579278</v>
      </c>
      <c r="AT556">
        <f>SQRT(Correlation)*$F556 + SQRT('CDO Param'!I$17 - Correlation)*HLOOKUP('CDO Param'!I$12,$C$4:$E$1004,$A556,FALSE) + SQRT(1-Correlation)*M556</f>
        <v>-0.13037043897889755</v>
      </c>
      <c r="AU556">
        <f>SQRT(Correlation)*$F556 + SQRT('CDO Param'!J$17 - Correlation)*HLOOKUP('CDO Param'!J$12,$C$4:$E$1004,$A556,FALSE) + SQRT(1-Correlation)*N556</f>
        <v>-0.7705707245378276</v>
      </c>
      <c r="AV556">
        <f>SQRT(Correlation)*$F556 + SQRT('CDO Param'!K$17 - Correlation)*HLOOKUP('CDO Param'!K$12,$C$4:$E$1004,$A556,FALSE) + SQRT(1-Correlation)*O556</f>
        <v>0.5955446622312961</v>
      </c>
      <c r="AW556">
        <f>SQRT(Correlation)*$F556 + SQRT('CDO Param'!L$17 - Correlation)*HLOOKUP('CDO Param'!L$12,$C$4:$E$1004,$A556,FALSE) + SQRT(1-Correlation)*P556</f>
        <v>-0.68544034916245855</v>
      </c>
      <c r="AY556" s="3">
        <f>IF(AN556&lt;'CDO Param'!C$15,1,0)</f>
        <v>0</v>
      </c>
      <c r="AZ556" s="3">
        <f>IF(AO556&lt;'CDO Param'!D$15,1,0)</f>
        <v>0</v>
      </c>
      <c r="BA556" s="3">
        <f>IF(AP556&lt;'CDO Param'!E$15,1,0)</f>
        <v>0</v>
      </c>
      <c r="BB556" s="3">
        <f>IF(AQ556&lt;'CDO Param'!F$15,1,0)</f>
        <v>0</v>
      </c>
      <c r="BC556" s="3">
        <f>IF(AR556&lt;'CDO Param'!G$15,1,0)</f>
        <v>1</v>
      </c>
      <c r="BD556" s="3">
        <f>IF(AS556&lt;'CDO Param'!H$15,1,0)</f>
        <v>0</v>
      </c>
      <c r="BE556" s="3">
        <f>IF(AT556&lt;'CDO Param'!I$15,1,0)</f>
        <v>0</v>
      </c>
      <c r="BF556" s="3">
        <f>IF(AU556&lt;'CDO Param'!J$15,1,0)</f>
        <v>0</v>
      </c>
      <c r="BG556" s="3">
        <f>IF(AV556&lt;'CDO Param'!K$15,1,0)</f>
        <v>0</v>
      </c>
      <c r="BH556" s="3">
        <f>IF(AW556&lt;'CDO Param'!L$15,1,0)</f>
        <v>1</v>
      </c>
      <c r="BJ556" s="37">
        <f>AY556*'CDO Param'!C$6*AC556</f>
        <v>0</v>
      </c>
      <c r="BK556" s="37">
        <f>AZ556*'CDO Param'!D$6*AD556</f>
        <v>0</v>
      </c>
      <c r="BL556" s="37">
        <f>BA556*'CDO Param'!E$6*AE556</f>
        <v>0</v>
      </c>
      <c r="BM556" s="37">
        <f>BB556*'CDO Param'!F$6*AF556</f>
        <v>0</v>
      </c>
      <c r="BN556" s="37">
        <f>BC556*'CDO Param'!G$6*AG556</f>
        <v>1426.5723197303942</v>
      </c>
      <c r="BO556" s="37">
        <f>BD556*'CDO Param'!H$6*AH556</f>
        <v>0</v>
      </c>
      <c r="BP556" s="37">
        <f>BE556*'CDO Param'!I$6*AI556</f>
        <v>0</v>
      </c>
      <c r="BQ556" s="37">
        <f>BF556*'CDO Param'!J$6*AJ556</f>
        <v>0</v>
      </c>
      <c r="BR556" s="37">
        <f>BG556*'CDO Param'!K$6*AK556</f>
        <v>0</v>
      </c>
      <c r="BS556" s="37">
        <f>BH556*'CDO Param'!L$6*AL556</f>
        <v>9994.9691984711371</v>
      </c>
      <c r="BU556" s="38">
        <f t="shared" si="46"/>
        <v>11421.541518201531</v>
      </c>
      <c r="BV556" s="38">
        <f>AVERAGE(BU$5:BU556)</f>
        <v>7733.2885549081393</v>
      </c>
      <c r="CF556" s="5">
        <f>BU556/'CDO Param'!$M$6</f>
        <v>0.11897439081459929</v>
      </c>
      <c r="CG556" s="5">
        <f t="shared" si="47"/>
        <v>0.02</v>
      </c>
      <c r="CH556" s="5">
        <f t="shared" si="48"/>
        <v>1</v>
      </c>
    </row>
    <row r="557" spans="1:86" x14ac:dyDescent="0.2">
      <c r="A557" s="3">
        <v>554</v>
      </c>
      <c r="B557" s="3">
        <v>553</v>
      </c>
      <c r="C557">
        <v>-0.11516590348037425</v>
      </c>
      <c r="D557">
        <v>-2.2587300918530673E-2</v>
      </c>
      <c r="E557">
        <v>-1.5341993275796995</v>
      </c>
      <c r="F557">
        <v>-2.2087988327257335</v>
      </c>
      <c r="G557">
        <v>-4.2820147427846678E-2</v>
      </c>
      <c r="H557">
        <v>-5.7532361097401008E-2</v>
      </c>
      <c r="I557">
        <v>1.6776539268903434</v>
      </c>
      <c r="J557">
        <v>2.2876702132634819</v>
      </c>
      <c r="K557">
        <v>0.85251713244360872</v>
      </c>
      <c r="L557">
        <v>0.35630250749818515</v>
      </c>
      <c r="M557">
        <v>1.3669887266587466</v>
      </c>
      <c r="N557">
        <v>0.57990973800770007</v>
      </c>
      <c r="O557">
        <v>-0.14807710613240488</v>
      </c>
      <c r="P557">
        <v>-0.66480083660280798</v>
      </c>
      <c r="R557" s="33">
        <v>0.11558008618447002</v>
      </c>
      <c r="S557" s="33">
        <v>0.55450850238767846</v>
      </c>
      <c r="T557" s="33">
        <v>0.6243996297122909</v>
      </c>
      <c r="U557" s="33">
        <v>0.28457657447297896</v>
      </c>
      <c r="V557" s="33">
        <v>0.87848716735769394</v>
      </c>
      <c r="W557" s="33">
        <v>0.73382178076255222</v>
      </c>
      <c r="X557" s="33">
        <v>0.34266927621451637</v>
      </c>
      <c r="Y557" s="33">
        <v>0.24252533737687643</v>
      </c>
      <c r="Z557" s="33">
        <v>0.12334529316208571</v>
      </c>
      <c r="AA557" s="33">
        <v>6.4342175174663854E-2</v>
      </c>
      <c r="AC557" s="36">
        <f t="shared" si="50"/>
        <v>2.4304723525694093E-2</v>
      </c>
      <c r="AD557" s="36">
        <f t="shared" si="50"/>
        <v>0.59160269989101322</v>
      </c>
      <c r="AE557" s="36">
        <f t="shared" si="50"/>
        <v>0.70363838787476807</v>
      </c>
      <c r="AF557" s="36">
        <f t="shared" si="50"/>
        <v>0.16960018224409198</v>
      </c>
      <c r="AG557" s="36">
        <f t="shared" si="50"/>
        <v>0.97286533078193338</v>
      </c>
      <c r="AH557" s="36">
        <f t="shared" si="49"/>
        <v>0.85241405601634201</v>
      </c>
      <c r="AI557" s="36">
        <f t="shared" si="49"/>
        <v>0.24743111126777878</v>
      </c>
      <c r="AJ557" s="36">
        <f t="shared" si="49"/>
        <v>0.12135124806922876</v>
      </c>
      <c r="AK557" s="36">
        <f t="shared" si="49"/>
        <v>2.8042532896972349E-2</v>
      </c>
      <c r="AL557" s="36">
        <f t="shared" si="49"/>
        <v>6.6577387960910436E-3</v>
      </c>
      <c r="AN557">
        <f>SQRT(Correlation)*$F557 + SQRT('CDO Param'!C$17 - Correlation)*HLOOKUP('CDO Param'!C$12,$C$4:$E$1004,$A557,FALSE) + SQRT(1-Correlation)*G557</f>
        <v>-0.74230060586795565</v>
      </c>
      <c r="AO557">
        <f>SQRT(Correlation)*$F557 + SQRT('CDO Param'!D$17 - Correlation)*HLOOKUP('CDO Param'!D$12,$C$4:$E$1004,$A557,FALSE) + SQRT(1-Correlation)*H557</f>
        <v>-0.7562578372536124</v>
      </c>
      <c r="AP557">
        <f>SQRT(Correlation)*$F557 + SQRT('CDO Param'!E$17 - Correlation)*HLOOKUP('CDO Param'!E$12,$C$4:$E$1004,$A557,FALSE) + SQRT(1-Correlation)*I557</f>
        <v>0.86260870588395466</v>
      </c>
      <c r="AQ557">
        <f>SQRT(Correlation)*$F557 + SQRT('CDO Param'!F$17 - Correlation)*HLOOKUP('CDO Param'!F$12,$C$4:$E$1004,$A557,FALSE) + SQRT(1-Correlation)*J557</f>
        <v>1.1287336035669968</v>
      </c>
      <c r="AR557">
        <f>SQRT(Correlation)*$F557 + SQRT('CDO Param'!G$17 - Correlation)*HLOOKUP('CDO Param'!G$12,$C$4:$E$1004,$A557,FALSE) + SQRT(1-Correlation)*K557</f>
        <v>-0.23277215435255616</v>
      </c>
      <c r="AS557">
        <f>SQRT(Correlation)*$F557 + SQRT('CDO Param'!H$17 - Correlation)*HLOOKUP('CDO Param'!H$12,$C$4:$E$1004,$A557,FALSE) + SQRT(1-Correlation)*L557</f>
        <v>-0.36365960926605068</v>
      </c>
      <c r="AT557">
        <f>SQRT(Correlation)*$F557 + SQRT('CDO Param'!I$17 - Correlation)*HLOOKUP('CDO Param'!I$12,$C$4:$E$1004,$A557,FALSE) + SQRT(1-Correlation)*M557</f>
        <v>0.25529845440076659</v>
      </c>
      <c r="AU557">
        <f>SQRT(Correlation)*$F557 + SQRT('CDO Param'!J$17 - Correlation)*HLOOKUP('CDO Param'!J$12,$C$4:$E$1004,$A557,FALSE) + SQRT(1-Correlation)*N557</f>
        <v>-0.1788028716410176</v>
      </c>
      <c r="AV557">
        <f>SQRT(Correlation)*$F557 + SQRT('CDO Param'!K$17 - Correlation)*HLOOKUP('CDO Param'!K$12,$C$4:$E$1004,$A557,FALSE) + SQRT(1-Correlation)*O557</f>
        <v>-0.86943183187723772</v>
      </c>
      <c r="AW557">
        <f>SQRT(Correlation)*$F557 + SQRT('CDO Param'!L$17 - Correlation)*HLOOKUP('CDO Param'!L$12,$C$4:$E$1004,$A557,FALSE) + SQRT(1-Correlation)*P557</f>
        <v>-1.3596390046808646</v>
      </c>
      <c r="AY557" s="3">
        <f>IF(AN557&lt;'CDO Param'!C$15,1,0)</f>
        <v>0</v>
      </c>
      <c r="AZ557" s="3">
        <f>IF(AO557&lt;'CDO Param'!D$15,1,0)</f>
        <v>0</v>
      </c>
      <c r="BA557" s="3">
        <f>IF(AP557&lt;'CDO Param'!E$15,1,0)</f>
        <v>0</v>
      </c>
      <c r="BB557" s="3">
        <f>IF(AQ557&lt;'CDO Param'!F$15,1,0)</f>
        <v>0</v>
      </c>
      <c r="BC557" s="3">
        <f>IF(AR557&lt;'CDO Param'!G$15,1,0)</f>
        <v>1</v>
      </c>
      <c r="BD557" s="3">
        <f>IF(AS557&lt;'CDO Param'!H$15,1,0)</f>
        <v>0</v>
      </c>
      <c r="BE557" s="3">
        <f>IF(AT557&lt;'CDO Param'!I$15,1,0)</f>
        <v>0</v>
      </c>
      <c r="BF557" s="3">
        <f>IF(AU557&lt;'CDO Param'!J$15,1,0)</f>
        <v>0</v>
      </c>
      <c r="BG557" s="3">
        <f>IF(AV557&lt;'CDO Param'!K$15,1,0)</f>
        <v>0</v>
      </c>
      <c r="BH557" s="3">
        <f>IF(AW557&lt;'CDO Param'!L$15,1,0)</f>
        <v>1</v>
      </c>
      <c r="BJ557" s="37">
        <f>AY557*'CDO Param'!C$6*AC557</f>
        <v>0</v>
      </c>
      <c r="BK557" s="37">
        <f>AZ557*'CDO Param'!D$6*AD557</f>
        <v>0</v>
      </c>
      <c r="BL557" s="37">
        <f>BA557*'CDO Param'!E$6*AE557</f>
        <v>0</v>
      </c>
      <c r="BM557" s="37">
        <f>BB557*'CDO Param'!F$6*AF557</f>
        <v>0</v>
      </c>
      <c r="BN557" s="37">
        <f>BC557*'CDO Param'!G$6*AG557</f>
        <v>9728.6533078193333</v>
      </c>
      <c r="BO557" s="37">
        <f>BD557*'CDO Param'!H$6*AH557</f>
        <v>0</v>
      </c>
      <c r="BP557" s="37">
        <f>BE557*'CDO Param'!I$6*AI557</f>
        <v>0</v>
      </c>
      <c r="BQ557" s="37">
        <f>BF557*'CDO Param'!J$6*AJ557</f>
        <v>0</v>
      </c>
      <c r="BR557" s="37">
        <f>BG557*'CDO Param'!K$6*AK557</f>
        <v>0</v>
      </c>
      <c r="BS557" s="37">
        <f>BH557*'CDO Param'!L$6*AL557</f>
        <v>66.577387960910443</v>
      </c>
      <c r="BU557" s="38">
        <f t="shared" si="46"/>
        <v>9795.230695780243</v>
      </c>
      <c r="BV557" s="38">
        <f>AVERAGE(BU$5:BU557)</f>
        <v>7737.0172025408192</v>
      </c>
      <c r="CF557" s="5">
        <f>BU557/'CDO Param'!$M$6</f>
        <v>0.1020336530810442</v>
      </c>
      <c r="CG557" s="5">
        <f t="shared" si="47"/>
        <v>0.02</v>
      </c>
      <c r="CH557" s="5">
        <f t="shared" si="48"/>
        <v>1</v>
      </c>
    </row>
    <row r="558" spans="1:86" x14ac:dyDescent="0.2">
      <c r="A558" s="3">
        <v>555</v>
      </c>
      <c r="B558" s="3">
        <v>554</v>
      </c>
      <c r="C558">
        <v>0.42535702959867194</v>
      </c>
      <c r="D558">
        <v>-0.60711727201123722</v>
      </c>
      <c r="E558">
        <v>0.25227564037777483</v>
      </c>
      <c r="F558">
        <v>0.89175955508835614</v>
      </c>
      <c r="G558">
        <v>2.9720013117184862E-2</v>
      </c>
      <c r="H558">
        <v>0.65977587837551255</v>
      </c>
      <c r="I558">
        <v>-0.58733689911605325</v>
      </c>
      <c r="J558">
        <v>0.14621491573052481</v>
      </c>
      <c r="K558">
        <v>-0.26940483621729072</v>
      </c>
      <c r="L558">
        <v>0.66874690674012527</v>
      </c>
      <c r="M558">
        <v>5.9529838836169802E-2</v>
      </c>
      <c r="N558">
        <v>-0.21940422811894678</v>
      </c>
      <c r="O558">
        <v>-1.2212103683850728</v>
      </c>
      <c r="P558">
        <v>0.34940512705361471</v>
      </c>
      <c r="R558" s="33">
        <v>0.39893816057543185</v>
      </c>
      <c r="S558" s="33">
        <v>0.9536647912830416</v>
      </c>
      <c r="T558" s="33">
        <v>0.24414709408029314</v>
      </c>
      <c r="U558" s="33">
        <v>0.38021020748662304</v>
      </c>
      <c r="V558" s="33">
        <v>0.19295722767382731</v>
      </c>
      <c r="W558" s="33">
        <v>3.2125514015613831E-2</v>
      </c>
      <c r="X558" s="33">
        <v>0.93351406042162055</v>
      </c>
      <c r="Y558" s="33">
        <v>0.57081350617614268</v>
      </c>
      <c r="Z558" s="33">
        <v>0.66259830243075191</v>
      </c>
      <c r="AA558" s="33">
        <v>0.28966895364675155</v>
      </c>
      <c r="AC558" s="36">
        <f t="shared" si="50"/>
        <v>0.33272581219265734</v>
      </c>
      <c r="AD558" s="36">
        <f t="shared" si="50"/>
        <v>0.99678603270812516</v>
      </c>
      <c r="AE558" s="36">
        <f t="shared" si="50"/>
        <v>0.1230732903392871</v>
      </c>
      <c r="AF558" s="36">
        <f t="shared" si="50"/>
        <v>0.30344331654787188</v>
      </c>
      <c r="AG558" s="36">
        <f t="shared" si="50"/>
        <v>7.4427424286457614E-2</v>
      </c>
      <c r="AH558" s="36">
        <f t="shared" si="49"/>
        <v>1.4251732496750207E-3</v>
      </c>
      <c r="AI558" s="36">
        <f t="shared" si="49"/>
        <v>0.99284062750122992</v>
      </c>
      <c r="AJ558" s="36">
        <f t="shared" si="49"/>
        <v>0.61849445998808394</v>
      </c>
      <c r="AK558" s="36">
        <f t="shared" si="49"/>
        <v>0.76010089709490769</v>
      </c>
      <c r="AL558" s="36">
        <f t="shared" si="49"/>
        <v>0.17593133996104751</v>
      </c>
      <c r="AN558">
        <f>SQRT(Correlation)*$F558 + SQRT('CDO Param'!C$17 - Correlation)*HLOOKUP('CDO Param'!C$12,$C$4:$E$1004,$A558,FALSE) + SQRT(1-Correlation)*G558</f>
        <v>0.22433466398895094</v>
      </c>
      <c r="AO558">
        <f>SQRT(Correlation)*$F558 + SQRT('CDO Param'!D$17 - Correlation)*HLOOKUP('CDO Param'!D$12,$C$4:$E$1004,$A558,FALSE) + SQRT(1-Correlation)*H558</f>
        <v>0.82205814019829138</v>
      </c>
      <c r="AP558">
        <f>SQRT(Correlation)*$F558 + SQRT('CDO Param'!E$17 - Correlation)*HLOOKUP('CDO Param'!E$12,$C$4:$E$1004,$A558,FALSE) + SQRT(1-Correlation)*I558</f>
        <v>-0.16265868271729644</v>
      </c>
      <c r="AQ558">
        <f>SQRT(Correlation)*$F558 + SQRT('CDO Param'!F$17 - Correlation)*HLOOKUP('CDO Param'!F$12,$C$4:$E$1004,$A558,FALSE) + SQRT(1-Correlation)*J558</f>
        <v>0.47712132850437194</v>
      </c>
      <c r="AR558">
        <f>SQRT(Correlation)*$F558 + SQRT('CDO Param'!G$17 - Correlation)*HLOOKUP('CDO Param'!G$12,$C$4:$E$1004,$A558,FALSE) + SQRT(1-Correlation)*K558</f>
        <v>8.2829811491581806E-2</v>
      </c>
      <c r="AS558">
        <f>SQRT(Correlation)*$F558 + SQRT('CDO Param'!H$17 - Correlation)*HLOOKUP('CDO Param'!H$12,$C$4:$E$1004,$A558,FALSE) + SQRT(1-Correlation)*L558</f>
        <v>0.83056880497413688</v>
      </c>
      <c r="AT558">
        <f>SQRT(Correlation)*$F558 + SQRT('CDO Param'!I$17 - Correlation)*HLOOKUP('CDO Param'!I$12,$C$4:$E$1004,$A558,FALSE) + SQRT(1-Correlation)*M558</f>
        <v>0.39488464386447281</v>
      </c>
      <c r="AU558">
        <f>SQRT(Correlation)*$F558 + SQRT('CDO Param'!J$17 - Correlation)*HLOOKUP('CDO Param'!J$12,$C$4:$E$1004,$A558,FALSE) + SQRT(1-Correlation)*N558</f>
        <v>0.18639289706477313</v>
      </c>
      <c r="AV558">
        <f>SQRT(Correlation)*$F558 + SQRT('CDO Param'!K$17 - Correlation)*HLOOKUP('CDO Param'!K$12,$C$4:$E$1004,$A558,FALSE) + SQRT(1-Correlation)*O558</f>
        <v>-0.76400385609015098</v>
      </c>
      <c r="AW558">
        <f>SQRT(Correlation)*$F558 + SQRT('CDO Param'!L$17 - Correlation)*HLOOKUP('CDO Param'!L$12,$C$4:$E$1004,$A558,FALSE) + SQRT(1-Correlation)*P558</f>
        <v>0.72601283209186485</v>
      </c>
      <c r="AY558" s="3">
        <f>IF(AN558&lt;'CDO Param'!C$15,1,0)</f>
        <v>0</v>
      </c>
      <c r="AZ558" s="3">
        <f>IF(AO558&lt;'CDO Param'!D$15,1,0)</f>
        <v>0</v>
      </c>
      <c r="BA558" s="3">
        <f>IF(AP558&lt;'CDO Param'!E$15,1,0)</f>
        <v>0</v>
      </c>
      <c r="BB558" s="3">
        <f>IF(AQ558&lt;'CDO Param'!F$15,1,0)</f>
        <v>0</v>
      </c>
      <c r="BC558" s="3">
        <f>IF(AR558&lt;'CDO Param'!G$15,1,0)</f>
        <v>1</v>
      </c>
      <c r="BD558" s="3">
        <f>IF(AS558&lt;'CDO Param'!H$15,1,0)</f>
        <v>0</v>
      </c>
      <c r="BE558" s="3">
        <f>IF(AT558&lt;'CDO Param'!I$15,1,0)</f>
        <v>0</v>
      </c>
      <c r="BF558" s="3">
        <f>IF(AU558&lt;'CDO Param'!J$15,1,0)</f>
        <v>0</v>
      </c>
      <c r="BG558" s="3">
        <f>IF(AV558&lt;'CDO Param'!K$15,1,0)</f>
        <v>0</v>
      </c>
      <c r="BH558" s="3">
        <f>IF(AW558&lt;'CDO Param'!L$15,1,0)</f>
        <v>0</v>
      </c>
      <c r="BJ558" s="37">
        <f>AY558*'CDO Param'!C$6*AC558</f>
        <v>0</v>
      </c>
      <c r="BK558" s="37">
        <f>AZ558*'CDO Param'!D$6*AD558</f>
        <v>0</v>
      </c>
      <c r="BL558" s="37">
        <f>BA558*'CDO Param'!E$6*AE558</f>
        <v>0</v>
      </c>
      <c r="BM558" s="37">
        <f>BB558*'CDO Param'!F$6*AF558</f>
        <v>0</v>
      </c>
      <c r="BN558" s="37">
        <f>BC558*'CDO Param'!G$6*AG558</f>
        <v>744.27424286457608</v>
      </c>
      <c r="BO558" s="37">
        <f>BD558*'CDO Param'!H$6*AH558</f>
        <v>0</v>
      </c>
      <c r="BP558" s="37">
        <f>BE558*'CDO Param'!I$6*AI558</f>
        <v>0</v>
      </c>
      <c r="BQ558" s="37">
        <f>BF558*'CDO Param'!J$6*AJ558</f>
        <v>0</v>
      </c>
      <c r="BR558" s="37">
        <f>BG558*'CDO Param'!K$6*AK558</f>
        <v>0</v>
      </c>
      <c r="BS558" s="37">
        <f>BH558*'CDO Param'!L$6*AL558</f>
        <v>0</v>
      </c>
      <c r="BU558" s="38">
        <f t="shared" si="46"/>
        <v>744.27424286457608</v>
      </c>
      <c r="BV558" s="38">
        <f>AVERAGE(BU$5:BU558)</f>
        <v>7724.3949228302135</v>
      </c>
      <c r="CF558" s="5">
        <f>BU558/'CDO Param'!$M$6</f>
        <v>7.7528566965060011E-3</v>
      </c>
      <c r="CG558" s="5">
        <f t="shared" si="47"/>
        <v>0</v>
      </c>
      <c r="CH558" s="5">
        <f t="shared" si="48"/>
        <v>0</v>
      </c>
    </row>
    <row r="559" spans="1:86" x14ac:dyDescent="0.2">
      <c r="A559" s="3">
        <v>556</v>
      </c>
      <c r="B559" s="3">
        <v>555</v>
      </c>
      <c r="C559">
        <v>-0.11337647265463602</v>
      </c>
      <c r="D559">
        <v>-0.68871145231241826</v>
      </c>
      <c r="E559">
        <v>-1.0017834028985817</v>
      </c>
      <c r="F559">
        <v>1.48637354868697</v>
      </c>
      <c r="G559">
        <v>-0.83685335994232446</v>
      </c>
      <c r="H559">
        <v>1.1889824236277491</v>
      </c>
      <c r="I559">
        <v>0.93549260782310739</v>
      </c>
      <c r="J559">
        <v>0.48005631470005028</v>
      </c>
      <c r="K559">
        <v>0.89991090135299601</v>
      </c>
      <c r="L559">
        <v>-1.2887767297797836</v>
      </c>
      <c r="M559">
        <v>-2.2199628801899962E-2</v>
      </c>
      <c r="N559">
        <v>0.41793555283220485</v>
      </c>
      <c r="O559">
        <v>-0.56763042266538832</v>
      </c>
      <c r="P559">
        <v>-0.26334419089835137</v>
      </c>
      <c r="R559" s="33">
        <v>0.46610394095354896</v>
      </c>
      <c r="S559" s="33">
        <v>0.80893560629754124</v>
      </c>
      <c r="T559" s="33">
        <v>0.78073504277539207</v>
      </c>
      <c r="U559" s="33">
        <v>0.81386392601479962</v>
      </c>
      <c r="V559" s="33">
        <v>0.61100453073671301</v>
      </c>
      <c r="W559" s="33">
        <v>0.15314809193515597</v>
      </c>
      <c r="X559" s="33">
        <v>0.95998115416615326</v>
      </c>
      <c r="Y559" s="33">
        <v>0.40325807053747498</v>
      </c>
      <c r="Z559" s="33">
        <v>0.55839152334183062</v>
      </c>
      <c r="AA559" s="33">
        <v>0.88633280614685861</v>
      </c>
      <c r="AC559" s="36">
        <f t="shared" si="50"/>
        <v>0.44281879495665583</v>
      </c>
      <c r="AD559" s="36">
        <f t="shared" si="50"/>
        <v>0.92713948106637334</v>
      </c>
      <c r="AE559" s="36">
        <f t="shared" si="50"/>
        <v>0.90206384359627734</v>
      </c>
      <c r="AF559" s="36">
        <f t="shared" si="50"/>
        <v>0.93113986711688523</v>
      </c>
      <c r="AG559" s="36">
        <f t="shared" si="50"/>
        <v>0.68291905049003554</v>
      </c>
      <c r="AH559" s="36">
        <f t="shared" si="49"/>
        <v>4.5060837587794243E-2</v>
      </c>
      <c r="AI559" s="36">
        <f t="shared" si="49"/>
        <v>0.99767858930837161</v>
      </c>
      <c r="AJ559" s="36">
        <f t="shared" si="49"/>
        <v>0.33958838019016896</v>
      </c>
      <c r="AK559" s="36">
        <f t="shared" si="49"/>
        <v>0.59803798608613756</v>
      </c>
      <c r="AL559" s="36">
        <f t="shared" si="49"/>
        <v>0.97657220684718893</v>
      </c>
      <c r="AN559">
        <f>SQRT(Correlation)*$F559 + SQRT('CDO Param'!C$17 - Correlation)*HLOOKUP('CDO Param'!C$12,$C$4:$E$1004,$A559,FALSE) + SQRT(1-Correlation)*G559</f>
        <v>-0.42127472636912711</v>
      </c>
      <c r="AO559">
        <f>SQRT(Correlation)*$F559 + SQRT('CDO Param'!D$17 - Correlation)*HLOOKUP('CDO Param'!D$12,$C$4:$E$1004,$A559,FALSE) + SQRT(1-Correlation)*H559</f>
        <v>1.5006018460968771</v>
      </c>
      <c r="AP559">
        <f>SQRT(Correlation)*$F559 + SQRT('CDO Param'!E$17 - Correlation)*HLOOKUP('CDO Param'!E$12,$C$4:$E$1004,$A559,FALSE) + SQRT(1-Correlation)*I559</f>
        <v>1.3275222041423134</v>
      </c>
      <c r="AQ559">
        <f>SQRT(Correlation)*$F559 + SQRT('CDO Param'!F$17 - Correlation)*HLOOKUP('CDO Param'!F$12,$C$4:$E$1004,$A559,FALSE) + SQRT(1-Correlation)*J559</f>
        <v>0.70144841588619045</v>
      </c>
      <c r="AR559">
        <f>SQRT(Correlation)*$F559 + SQRT('CDO Param'!G$17 - Correlation)*HLOOKUP('CDO Param'!G$12,$C$4:$E$1004,$A559,FALSE) + SQRT(1-Correlation)*K559</f>
        <v>1.0997574498537424</v>
      </c>
      <c r="AS559">
        <f>SQRT(Correlation)*$F559 + SQRT('CDO Param'!H$17 - Correlation)*HLOOKUP('CDO Param'!H$12,$C$4:$E$1004,$A559,FALSE) + SQRT(1-Correlation)*L559</f>
        <v>-0.85000687933262997</v>
      </c>
      <c r="AT559">
        <f>SQRT(Correlation)*$F559 + SQRT('CDO Param'!I$17 - Correlation)*HLOOKUP('CDO Param'!I$12,$C$4:$E$1004,$A559,FALSE) + SQRT(1-Correlation)*M559</f>
        <v>0.22496659093928781</v>
      </c>
      <c r="AU559">
        <f>SQRT(Correlation)*$F559 + SQRT('CDO Param'!J$17 - Correlation)*HLOOKUP('CDO Param'!J$12,$C$4:$E$1004,$A559,FALSE) + SQRT(1-Correlation)*N559</f>
        <v>0.83652447028423293</v>
      </c>
      <c r="AV559">
        <f>SQRT(Correlation)*$F559 + SQRT('CDO Param'!K$17 - Correlation)*HLOOKUP('CDO Param'!K$12,$C$4:$E$1004,$A559,FALSE) + SQRT(1-Correlation)*O559</f>
        <v>-9.8465509797195649E-2</v>
      </c>
      <c r="AW559">
        <f>SQRT(Correlation)*$F559 + SQRT('CDO Param'!L$17 - Correlation)*HLOOKUP('CDO Param'!L$12,$C$4:$E$1004,$A559,FALSE) + SQRT(1-Correlation)*P559</f>
        <v>0.19020575610691995</v>
      </c>
      <c r="AY559" s="3">
        <f>IF(AN559&lt;'CDO Param'!C$15,1,0)</f>
        <v>0</v>
      </c>
      <c r="AZ559" s="3">
        <f>IF(AO559&lt;'CDO Param'!D$15,1,0)</f>
        <v>0</v>
      </c>
      <c r="BA559" s="3">
        <f>IF(AP559&lt;'CDO Param'!E$15,1,0)</f>
        <v>0</v>
      </c>
      <c r="BB559" s="3">
        <f>IF(AQ559&lt;'CDO Param'!F$15,1,0)</f>
        <v>0</v>
      </c>
      <c r="BC559" s="3">
        <f>IF(AR559&lt;'CDO Param'!G$15,1,0)</f>
        <v>0</v>
      </c>
      <c r="BD559" s="3">
        <f>IF(AS559&lt;'CDO Param'!H$15,1,0)</f>
        <v>0</v>
      </c>
      <c r="BE559" s="3">
        <f>IF(AT559&lt;'CDO Param'!I$15,1,0)</f>
        <v>0</v>
      </c>
      <c r="BF559" s="3">
        <f>IF(AU559&lt;'CDO Param'!J$15,1,0)</f>
        <v>0</v>
      </c>
      <c r="BG559" s="3">
        <f>IF(AV559&lt;'CDO Param'!K$15,1,0)</f>
        <v>0</v>
      </c>
      <c r="BH559" s="3">
        <f>IF(AW559&lt;'CDO Param'!L$15,1,0)</f>
        <v>0</v>
      </c>
      <c r="BJ559" s="37">
        <f>AY559*'CDO Param'!C$6*AC559</f>
        <v>0</v>
      </c>
      <c r="BK559" s="37">
        <f>AZ559*'CDO Param'!D$6*AD559</f>
        <v>0</v>
      </c>
      <c r="BL559" s="37">
        <f>BA559*'CDO Param'!E$6*AE559</f>
        <v>0</v>
      </c>
      <c r="BM559" s="37">
        <f>BB559*'CDO Param'!F$6*AF559</f>
        <v>0</v>
      </c>
      <c r="BN559" s="37">
        <f>BC559*'CDO Param'!G$6*AG559</f>
        <v>0</v>
      </c>
      <c r="BO559" s="37">
        <f>BD559*'CDO Param'!H$6*AH559</f>
        <v>0</v>
      </c>
      <c r="BP559" s="37">
        <f>BE559*'CDO Param'!I$6*AI559</f>
        <v>0</v>
      </c>
      <c r="BQ559" s="37">
        <f>BF559*'CDO Param'!J$6*AJ559</f>
        <v>0</v>
      </c>
      <c r="BR559" s="37">
        <f>BG559*'CDO Param'!K$6*AK559</f>
        <v>0</v>
      </c>
      <c r="BS559" s="37">
        <f>BH559*'CDO Param'!L$6*AL559</f>
        <v>0</v>
      </c>
      <c r="BU559" s="38">
        <f t="shared" si="46"/>
        <v>0</v>
      </c>
      <c r="BV559" s="38">
        <f>AVERAGE(BU$5:BU559)</f>
        <v>7710.4770941404286</v>
      </c>
      <c r="CF559" s="5">
        <f>BU559/'CDO Param'!$M$6</f>
        <v>0</v>
      </c>
      <c r="CG559" s="5">
        <f t="shared" si="47"/>
        <v>0</v>
      </c>
      <c r="CH559" s="5">
        <f t="shared" si="48"/>
        <v>0</v>
      </c>
    </row>
    <row r="560" spans="1:86" x14ac:dyDescent="0.2">
      <c r="A560" s="3">
        <v>557</v>
      </c>
      <c r="B560" s="3">
        <v>556</v>
      </c>
      <c r="C560">
        <v>1.8737955542746931</v>
      </c>
      <c r="D560">
        <v>-0.61043465393595397</v>
      </c>
      <c r="E560">
        <v>-1.1833117241621949</v>
      </c>
      <c r="F560">
        <v>0.61461605582735501</v>
      </c>
      <c r="G560">
        <v>-1.1425754564697854</v>
      </c>
      <c r="H560">
        <v>1.2455188880267087</v>
      </c>
      <c r="I560">
        <v>0.12514306035882328</v>
      </c>
      <c r="J560">
        <v>-0.24362407202715985</v>
      </c>
      <c r="K560">
        <v>-2.1777304937131703</v>
      </c>
      <c r="L560">
        <v>-0.57518946050549857</v>
      </c>
      <c r="M560">
        <v>-0.39707401811028831</v>
      </c>
      <c r="N560">
        <v>-0.11835027180495672</v>
      </c>
      <c r="O560">
        <v>0.84739895100938156</v>
      </c>
      <c r="P560">
        <v>0.58845444073085673</v>
      </c>
      <c r="R560" s="33">
        <v>0.59547291025308557</v>
      </c>
      <c r="S560" s="33">
        <v>0.11320262361001346</v>
      </c>
      <c r="T560" s="33">
        <v>0.59649501349613765</v>
      </c>
      <c r="U560" s="33">
        <v>0.29169182958625806</v>
      </c>
      <c r="V560" s="33">
        <v>0.46457985623952924</v>
      </c>
      <c r="W560" s="33">
        <v>0.19364381776826634</v>
      </c>
      <c r="X560" s="33">
        <v>0.57164523125237099</v>
      </c>
      <c r="Y560" s="33">
        <v>0.64140165859898635</v>
      </c>
      <c r="Z560" s="33">
        <v>3.7676073162665621E-2</v>
      </c>
      <c r="AA560" s="33">
        <v>0.22176164492115455</v>
      </c>
      <c r="AC560" s="36">
        <f t="shared" si="50"/>
        <v>0.65838851814229982</v>
      </c>
      <c r="AD560" s="36">
        <f t="shared" si="50"/>
        <v>2.3217427773489251E-2</v>
      </c>
      <c r="AE560" s="36">
        <f t="shared" si="50"/>
        <v>0.66001823099476131</v>
      </c>
      <c r="AF560" s="36">
        <f t="shared" si="50"/>
        <v>0.17847418435436183</v>
      </c>
      <c r="AG560" s="36">
        <f t="shared" si="50"/>
        <v>0.44026096738397991</v>
      </c>
      <c r="AH560" s="36">
        <f t="shared" si="49"/>
        <v>7.4999959508527725E-2</v>
      </c>
      <c r="AI560" s="36">
        <f t="shared" si="49"/>
        <v>0.61985640455958269</v>
      </c>
      <c r="AJ560" s="36">
        <f t="shared" si="49"/>
        <v>0.72928129485923376</v>
      </c>
      <c r="AK560" s="36">
        <f t="shared" si="49"/>
        <v>2.0303932419455206E-3</v>
      </c>
      <c r="AL560" s="36">
        <f t="shared" si="49"/>
        <v>0.10033292477481702</v>
      </c>
      <c r="AN560">
        <f>SQRT(Correlation)*$F560 + SQRT('CDO Param'!C$17 - Correlation)*HLOOKUP('CDO Param'!C$12,$C$4:$E$1004,$A560,FALSE) + SQRT(1-Correlation)*G560</f>
        <v>-0.97591208667683793</v>
      </c>
      <c r="AO560">
        <f>SQRT(Correlation)*$F560 + SQRT('CDO Param'!D$17 - Correlation)*HLOOKUP('CDO Param'!D$12,$C$4:$E$1004,$A560,FALSE) + SQRT(1-Correlation)*H560</f>
        <v>1.289633132115876</v>
      </c>
      <c r="AP560">
        <f>SQRT(Correlation)*$F560 + SQRT('CDO Param'!E$17 - Correlation)*HLOOKUP('CDO Param'!E$12,$C$4:$E$1004,$A560,FALSE) + SQRT(1-Correlation)*I560</f>
        <v>0.8088394979606347</v>
      </c>
      <c r="AQ560">
        <f>SQRT(Correlation)*$F560 + SQRT('CDO Param'!F$17 - Correlation)*HLOOKUP('CDO Param'!F$12,$C$4:$E$1004,$A560,FALSE) + SQRT(1-Correlation)*J560</f>
        <v>-0.30135997122277208</v>
      </c>
      <c r="AR560">
        <f>SQRT(Correlation)*$F560 + SQRT('CDO Param'!G$17 - Correlation)*HLOOKUP('CDO Param'!G$12,$C$4:$E$1004,$A560,FALSE) + SQRT(1-Correlation)*K560</f>
        <v>-2.1362144301285344</v>
      </c>
      <c r="AS560">
        <f>SQRT(Correlation)*$F560 + SQRT('CDO Param'!H$17 - Correlation)*HLOOKUP('CDO Param'!H$12,$C$4:$E$1004,$A560,FALSE) + SQRT(1-Correlation)*L560</f>
        <v>-0.4376424687577628</v>
      </c>
      <c r="AT560">
        <f>SQRT(Correlation)*$F560 + SQRT('CDO Param'!I$17 - Correlation)*HLOOKUP('CDO Param'!I$12,$C$4:$E$1004,$A560,FALSE) + SQRT(1-Correlation)*M560</f>
        <v>-0.44693537215858792</v>
      </c>
      <c r="AU560">
        <f>SQRT(Correlation)*$F560 + SQRT('CDO Param'!J$17 - Correlation)*HLOOKUP('CDO Param'!J$12,$C$4:$E$1004,$A560,FALSE) + SQRT(1-Correlation)*N560</f>
        <v>0.5778414405501906</v>
      </c>
      <c r="AV560">
        <f>SQRT(Correlation)*$F560 + SQRT('CDO Param'!K$17 - Correlation)*HLOOKUP('CDO Param'!K$12,$C$4:$E$1004,$A560,FALSE) + SQRT(1-Correlation)*O560</f>
        <v>1.4940315983394177</v>
      </c>
      <c r="AW560">
        <f>SQRT(Correlation)*$F560 + SQRT('CDO Param'!L$17 - Correlation)*HLOOKUP('CDO Param'!L$12,$C$4:$E$1004,$A560,FALSE) + SQRT(1-Correlation)*P560</f>
        <v>1.2483752663163115</v>
      </c>
      <c r="AY560" s="3">
        <f>IF(AN560&lt;'CDO Param'!C$15,1,0)</f>
        <v>0</v>
      </c>
      <c r="AZ560" s="3">
        <f>IF(AO560&lt;'CDO Param'!D$15,1,0)</f>
        <v>0</v>
      </c>
      <c r="BA560" s="3">
        <f>IF(AP560&lt;'CDO Param'!E$15,1,0)</f>
        <v>0</v>
      </c>
      <c r="BB560" s="3">
        <f>IF(AQ560&lt;'CDO Param'!F$15,1,0)</f>
        <v>0</v>
      </c>
      <c r="BC560" s="3">
        <f>IF(AR560&lt;'CDO Param'!G$15,1,0)</f>
        <v>1</v>
      </c>
      <c r="BD560" s="3">
        <f>IF(AS560&lt;'CDO Param'!H$15,1,0)</f>
        <v>0</v>
      </c>
      <c r="BE560" s="3">
        <f>IF(AT560&lt;'CDO Param'!I$15,1,0)</f>
        <v>0</v>
      </c>
      <c r="BF560" s="3">
        <f>IF(AU560&lt;'CDO Param'!J$15,1,0)</f>
        <v>0</v>
      </c>
      <c r="BG560" s="3">
        <f>IF(AV560&lt;'CDO Param'!K$15,1,0)</f>
        <v>0</v>
      </c>
      <c r="BH560" s="3">
        <f>IF(AW560&lt;'CDO Param'!L$15,1,0)</f>
        <v>0</v>
      </c>
      <c r="BJ560" s="37">
        <f>AY560*'CDO Param'!C$6*AC560</f>
        <v>0</v>
      </c>
      <c r="BK560" s="37">
        <f>AZ560*'CDO Param'!D$6*AD560</f>
        <v>0</v>
      </c>
      <c r="BL560" s="37">
        <f>BA560*'CDO Param'!E$6*AE560</f>
        <v>0</v>
      </c>
      <c r="BM560" s="37">
        <f>BB560*'CDO Param'!F$6*AF560</f>
        <v>0</v>
      </c>
      <c r="BN560" s="37">
        <f>BC560*'CDO Param'!G$6*AG560</f>
        <v>4402.6096738397991</v>
      </c>
      <c r="BO560" s="37">
        <f>BD560*'CDO Param'!H$6*AH560</f>
        <v>0</v>
      </c>
      <c r="BP560" s="37">
        <f>BE560*'CDO Param'!I$6*AI560</f>
        <v>0</v>
      </c>
      <c r="BQ560" s="37">
        <f>BF560*'CDO Param'!J$6*AJ560</f>
        <v>0</v>
      </c>
      <c r="BR560" s="37">
        <f>BG560*'CDO Param'!K$6*AK560</f>
        <v>0</v>
      </c>
      <c r="BS560" s="37">
        <f>BH560*'CDO Param'!L$6*AL560</f>
        <v>0</v>
      </c>
      <c r="BU560" s="38">
        <f t="shared" si="46"/>
        <v>4402.6096738397991</v>
      </c>
      <c r="BV560" s="38">
        <f>AVERAGE(BU$5:BU560)</f>
        <v>7704.5276923053561</v>
      </c>
      <c r="CF560" s="5">
        <f>BU560/'CDO Param'!$M$6</f>
        <v>4.5860517435831243E-2</v>
      </c>
      <c r="CG560" s="5">
        <f t="shared" si="47"/>
        <v>0</v>
      </c>
      <c r="CH560" s="5">
        <f t="shared" si="48"/>
        <v>0</v>
      </c>
    </row>
    <row r="561" spans="1:86" x14ac:dyDescent="0.2">
      <c r="A561" s="3">
        <v>558</v>
      </c>
      <c r="B561" s="3">
        <v>557</v>
      </c>
      <c r="C561">
        <v>0.67133896664017811</v>
      </c>
      <c r="D561">
        <v>2.4006294552236795</v>
      </c>
      <c r="E561">
        <v>-9.7522843134356663E-2</v>
      </c>
      <c r="F561">
        <v>-0.2264198428747477</v>
      </c>
      <c r="G561">
        <v>-0.7571361493319273</v>
      </c>
      <c r="H561">
        <v>1.3001772458665073</v>
      </c>
      <c r="I561">
        <v>0.20415882318047807</v>
      </c>
      <c r="J561">
        <v>1.5303385225706734</v>
      </c>
      <c r="K561">
        <v>0.60001639212714508</v>
      </c>
      <c r="L561">
        <v>0.58887849263555836</v>
      </c>
      <c r="M561">
        <v>-1.1011206879629754</v>
      </c>
      <c r="N561">
        <v>-1.7024467524606735</v>
      </c>
      <c r="O561">
        <v>-1.0155031304748263</v>
      </c>
      <c r="P561">
        <v>1.751914169290103</v>
      </c>
      <c r="R561" s="33">
        <v>0.14796618984451806</v>
      </c>
      <c r="S561" s="33">
        <v>0.867752716814984</v>
      </c>
      <c r="T561" s="33">
        <v>0.31991150943558266</v>
      </c>
      <c r="U561" s="33">
        <v>0.75273908383806198</v>
      </c>
      <c r="V561" s="33">
        <v>0.28578206630692915</v>
      </c>
      <c r="W561" s="33">
        <v>0.13918842055797037</v>
      </c>
      <c r="X561" s="33">
        <v>0.33978431780812529</v>
      </c>
      <c r="Y561" s="33">
        <v>0.75502940116218731</v>
      </c>
      <c r="Z561" s="33">
        <v>0.77914533288178278</v>
      </c>
      <c r="AA561" s="33">
        <v>9.5609744123932791E-2</v>
      </c>
      <c r="AC561" s="36">
        <f t="shared" si="50"/>
        <v>4.1796022900860999E-2</v>
      </c>
      <c r="AD561" s="36">
        <f t="shared" si="50"/>
        <v>0.96731946460154838</v>
      </c>
      <c r="AE561" s="36">
        <f t="shared" si="50"/>
        <v>0.2155340639428005</v>
      </c>
      <c r="AF561" s="36">
        <f t="shared" si="50"/>
        <v>0.87358822101706657</v>
      </c>
      <c r="AG561" s="36">
        <f t="shared" si="50"/>
        <v>0.17108978875138484</v>
      </c>
      <c r="AH561" s="36">
        <f t="shared" si="49"/>
        <v>3.6559713671395017E-2</v>
      </c>
      <c r="AI561" s="36">
        <f t="shared" si="49"/>
        <v>0.24329520849277056</v>
      </c>
      <c r="AJ561" s="36">
        <f t="shared" si="49"/>
        <v>0.87604788864882344</v>
      </c>
      <c r="AK561" s="36">
        <f t="shared" si="49"/>
        <v>0.90054103496442839</v>
      </c>
      <c r="AL561" s="36">
        <f t="shared" si="49"/>
        <v>1.599601404904704E-2</v>
      </c>
      <c r="AN561">
        <f>SQRT(Correlation)*$F561 + SQRT('CDO Param'!C$17 - Correlation)*HLOOKUP('CDO Param'!C$12,$C$4:$E$1004,$A561,FALSE) + SQRT(1-Correlation)*G561</f>
        <v>-0.4503823869346778</v>
      </c>
      <c r="AO561">
        <f>SQRT(Correlation)*$F561 + SQRT('CDO Param'!D$17 - Correlation)*HLOOKUP('CDO Param'!D$12,$C$4:$E$1004,$A561,FALSE) + SQRT(1-Correlation)*H561</f>
        <v>1.5013564699456732</v>
      </c>
      <c r="AP561">
        <f>SQRT(Correlation)*$F561 + SQRT('CDO Param'!E$17 - Correlation)*HLOOKUP('CDO Param'!E$12,$C$4:$E$1004,$A561,FALSE) + SQRT(1-Correlation)*I561</f>
        <v>0.29970141972250258</v>
      </c>
      <c r="AQ561">
        <f>SQRT(Correlation)*$F561 + SQRT('CDO Param'!F$17 - Correlation)*HLOOKUP('CDO Param'!F$12,$C$4:$E$1004,$A561,FALSE) + SQRT(1-Correlation)*J561</f>
        <v>1.3583995849711852</v>
      </c>
      <c r="AR561">
        <f>SQRT(Correlation)*$F561 + SQRT('CDO Param'!G$17 - Correlation)*HLOOKUP('CDO Param'!G$12,$C$4:$E$1004,$A561,FALSE) + SQRT(1-Correlation)*K561</f>
        <v>0.47581851801263841</v>
      </c>
      <c r="AS561">
        <f>SQRT(Correlation)*$F561 + SQRT('CDO Param'!H$17 - Correlation)*HLOOKUP('CDO Param'!H$12,$C$4:$E$1004,$A561,FALSE) + SQRT(1-Correlation)*L561</f>
        <v>0.826559222831318</v>
      </c>
      <c r="AT561">
        <f>SQRT(Correlation)*$F561 + SQRT('CDO Param'!I$17 - Correlation)*HLOOKUP('CDO Param'!I$12,$C$4:$E$1004,$A561,FALSE) + SQRT(1-Correlation)*M561</f>
        <v>-1.1380218175632781</v>
      </c>
      <c r="AU561">
        <f>SQRT(Correlation)*$F561 + SQRT('CDO Param'!J$17 - Correlation)*HLOOKUP('CDO Param'!J$12,$C$4:$E$1004,$A561,FALSE) + SQRT(1-Correlation)*N561</f>
        <v>-1.5090634458582433</v>
      </c>
      <c r="AV561">
        <f>SQRT(Correlation)*$F561 + SQRT('CDO Param'!K$17 - Correlation)*HLOOKUP('CDO Param'!K$12,$C$4:$E$1004,$A561,FALSE) + SQRT(1-Correlation)*O561</f>
        <v>-0.85737150497794445</v>
      </c>
      <c r="AW561">
        <f>SQRT(Correlation)*$F561 + SQRT('CDO Param'!L$17 - Correlation)*HLOOKUP('CDO Param'!L$12,$C$4:$E$1004,$A561,FALSE) + SQRT(1-Correlation)*P561</f>
        <v>1.7680310660450962</v>
      </c>
      <c r="AY561" s="3">
        <f>IF(AN561&lt;'CDO Param'!C$15,1,0)</f>
        <v>0</v>
      </c>
      <c r="AZ561" s="3">
        <f>IF(AO561&lt;'CDO Param'!D$15,1,0)</f>
        <v>0</v>
      </c>
      <c r="BA561" s="3">
        <f>IF(AP561&lt;'CDO Param'!E$15,1,0)</f>
        <v>0</v>
      </c>
      <c r="BB561" s="3">
        <f>IF(AQ561&lt;'CDO Param'!F$15,1,0)</f>
        <v>0</v>
      </c>
      <c r="BC561" s="3">
        <f>IF(AR561&lt;'CDO Param'!G$15,1,0)</f>
        <v>0</v>
      </c>
      <c r="BD561" s="3">
        <f>IF(AS561&lt;'CDO Param'!H$15,1,0)</f>
        <v>0</v>
      </c>
      <c r="BE561" s="3">
        <f>IF(AT561&lt;'CDO Param'!I$15,1,0)</f>
        <v>1</v>
      </c>
      <c r="BF561" s="3">
        <f>IF(AU561&lt;'CDO Param'!J$15,1,0)</f>
        <v>0</v>
      </c>
      <c r="BG561" s="3">
        <f>IF(AV561&lt;'CDO Param'!K$15,1,0)</f>
        <v>0</v>
      </c>
      <c r="BH561" s="3">
        <f>IF(AW561&lt;'CDO Param'!L$15,1,0)</f>
        <v>0</v>
      </c>
      <c r="BJ561" s="37">
        <f>AY561*'CDO Param'!C$6*AC561</f>
        <v>0</v>
      </c>
      <c r="BK561" s="37">
        <f>AZ561*'CDO Param'!D$6*AD561</f>
        <v>0</v>
      </c>
      <c r="BL561" s="37">
        <f>BA561*'CDO Param'!E$6*AE561</f>
        <v>0</v>
      </c>
      <c r="BM561" s="37">
        <f>BB561*'CDO Param'!F$6*AF561</f>
        <v>0</v>
      </c>
      <c r="BN561" s="37">
        <f>BC561*'CDO Param'!G$6*AG561</f>
        <v>0</v>
      </c>
      <c r="BO561" s="37">
        <f>BD561*'CDO Param'!H$6*AH561</f>
        <v>0</v>
      </c>
      <c r="BP561" s="37">
        <f>BE561*'CDO Param'!I$6*AI561</f>
        <v>1946.3616679421646</v>
      </c>
      <c r="BQ561" s="37">
        <f>BF561*'CDO Param'!J$6*AJ561</f>
        <v>0</v>
      </c>
      <c r="BR561" s="37">
        <f>BG561*'CDO Param'!K$6*AK561</f>
        <v>0</v>
      </c>
      <c r="BS561" s="37">
        <f>BH561*'CDO Param'!L$6*AL561</f>
        <v>0</v>
      </c>
      <c r="BU561" s="38">
        <f t="shared" si="46"/>
        <v>1946.3616679421646</v>
      </c>
      <c r="BV561" s="38">
        <f>AVERAGE(BU$5:BU561)</f>
        <v>7694.1898717948297</v>
      </c>
      <c r="CF561" s="5">
        <f>BU561/'CDO Param'!$M$6</f>
        <v>2.0274600707730881E-2</v>
      </c>
      <c r="CG561" s="5">
        <f t="shared" si="47"/>
        <v>0</v>
      </c>
      <c r="CH561" s="5">
        <f t="shared" si="48"/>
        <v>0</v>
      </c>
    </row>
    <row r="562" spans="1:86" x14ac:dyDescent="0.2">
      <c r="A562" s="3">
        <v>559</v>
      </c>
      <c r="B562" s="3">
        <v>558</v>
      </c>
      <c r="C562">
        <v>-7.9126039054244757E-4</v>
      </c>
      <c r="D562">
        <v>0.35501898310030811</v>
      </c>
      <c r="E562">
        <v>0.97229076345684007</v>
      </c>
      <c r="F562">
        <v>-0.87389253167202696</v>
      </c>
      <c r="G562">
        <v>0.29806528800691012</v>
      </c>
      <c r="H562">
        <v>0.95559244073228911</v>
      </c>
      <c r="I562">
        <v>1.1493125384731684</v>
      </c>
      <c r="J562">
        <v>9.2524032879737206E-2</v>
      </c>
      <c r="K562">
        <v>2.4045220925472677</v>
      </c>
      <c r="L562">
        <v>1.4030115380592179</v>
      </c>
      <c r="M562">
        <v>-0.57103989092865959</v>
      </c>
      <c r="N562">
        <v>1.6808326108730398</v>
      </c>
      <c r="O562">
        <v>-0.86911313701421022</v>
      </c>
      <c r="P562">
        <v>0.10802637007145677</v>
      </c>
      <c r="R562" s="33">
        <v>0.91296949093834012</v>
      </c>
      <c r="S562" s="33">
        <v>0.27823420068166882</v>
      </c>
      <c r="T562" s="33">
        <v>0.28221085680751634</v>
      </c>
      <c r="U562" s="33">
        <v>0.11787036392738594</v>
      </c>
      <c r="V562" s="33">
        <v>4.7206527575480994E-2</v>
      </c>
      <c r="W562" s="33">
        <v>0.4001089611091227</v>
      </c>
      <c r="X562" s="33">
        <v>0.63130936102536939</v>
      </c>
      <c r="Y562" s="33">
        <v>0.41643075338398605</v>
      </c>
      <c r="Z562" s="33">
        <v>0.95167212465390194</v>
      </c>
      <c r="AA562" s="33">
        <v>0.75339905813028996</v>
      </c>
      <c r="AC562" s="36">
        <f t="shared" si="50"/>
        <v>0.98700498404511372</v>
      </c>
      <c r="AD562" s="36">
        <f t="shared" si="50"/>
        <v>0.16185747143428417</v>
      </c>
      <c r="AE562" s="36">
        <f t="shared" si="50"/>
        <v>0.16669350512357192</v>
      </c>
      <c r="AF562" s="36">
        <f t="shared" si="50"/>
        <v>2.5377424333299068E-2</v>
      </c>
      <c r="AG562" s="36">
        <f t="shared" si="50"/>
        <v>3.3496458778070688E-3</v>
      </c>
      <c r="AH562" s="36">
        <f t="shared" si="49"/>
        <v>0.33458196560963721</v>
      </c>
      <c r="AI562" s="36">
        <f t="shared" si="49"/>
        <v>0.7141525386733597</v>
      </c>
      <c r="AJ562" s="36">
        <f t="shared" si="49"/>
        <v>0.36073776694730608</v>
      </c>
      <c r="AK562" s="36">
        <f t="shared" si="49"/>
        <v>0.99647120603853512</v>
      </c>
      <c r="AL562" s="36">
        <f t="shared" si="49"/>
        <v>0.87429933039226282</v>
      </c>
      <c r="AN562">
        <f>SQRT(Correlation)*$F562 + SQRT('CDO Param'!C$17 - Correlation)*HLOOKUP('CDO Param'!C$12,$C$4:$E$1004,$A562,FALSE) + SQRT(1-Correlation)*G562</f>
        <v>5.6627743511363876E-2</v>
      </c>
      <c r="AO562">
        <f>SQRT(Correlation)*$F562 + SQRT('CDO Param'!D$17 - Correlation)*HLOOKUP('CDO Param'!D$12,$C$4:$E$1004,$A562,FALSE) + SQRT(1-Correlation)*H562</f>
        <v>0.68041277131664035</v>
      </c>
      <c r="AP562">
        <f>SQRT(Correlation)*$F562 + SQRT('CDO Param'!E$17 - Correlation)*HLOOKUP('CDO Param'!E$12,$C$4:$E$1004,$A562,FALSE) + SQRT(1-Correlation)*I562</f>
        <v>0.81377517863852233</v>
      </c>
      <c r="AQ562">
        <f>SQRT(Correlation)*$F562 + SQRT('CDO Param'!F$17 - Correlation)*HLOOKUP('CDO Param'!F$12,$C$4:$E$1004,$A562,FALSE) + SQRT(1-Correlation)*J562</f>
        <v>2.8837745730305619E-2</v>
      </c>
      <c r="AR562">
        <f>SQRT(Correlation)*$F562 + SQRT('CDO Param'!G$17 - Correlation)*HLOOKUP('CDO Param'!G$12,$C$4:$E$1004,$A562,FALSE) + SQRT(1-Correlation)*K562</f>
        <v>2.2221916900620871</v>
      </c>
      <c r="AS562">
        <f>SQRT(Correlation)*$F562 + SQRT('CDO Param'!H$17 - Correlation)*HLOOKUP('CDO Param'!H$12,$C$4:$E$1004,$A562,FALSE) + SQRT(1-Correlation)*L562</f>
        <v>1.1048717961795349</v>
      </c>
      <c r="AT562">
        <f>SQRT(Correlation)*$F562 + SQRT('CDO Param'!I$17 - Correlation)*HLOOKUP('CDO Param'!I$12,$C$4:$E$1004,$A562,FALSE) + SQRT(1-Correlation)*M562</f>
        <v>-0.60067426597558415</v>
      </c>
      <c r="AU562">
        <f>SQRT(Correlation)*$F562 + SQRT('CDO Param'!J$17 - Correlation)*HLOOKUP('CDO Param'!J$12,$C$4:$E$1004,$A562,FALSE) + SQRT(1-Correlation)*N562</f>
        <v>1.3180193939028804</v>
      </c>
      <c r="AV562">
        <f>SQRT(Correlation)*$F562 + SQRT('CDO Param'!K$17 - Correlation)*HLOOKUP('CDO Param'!K$12,$C$4:$E$1004,$A562,FALSE) + SQRT(1-Correlation)*O562</f>
        <v>-1.10107154805268</v>
      </c>
      <c r="AW562">
        <f>SQRT(Correlation)*$F562 + SQRT('CDO Param'!L$17 - Correlation)*HLOOKUP('CDO Param'!L$12,$C$4:$E$1004,$A562,FALSE) + SQRT(1-Correlation)*P562</f>
        <v>-0.17407561781519609</v>
      </c>
      <c r="AY562" s="3">
        <f>IF(AN562&lt;'CDO Param'!C$15,1,0)</f>
        <v>0</v>
      </c>
      <c r="AZ562" s="3">
        <f>IF(AO562&lt;'CDO Param'!D$15,1,0)</f>
        <v>0</v>
      </c>
      <c r="BA562" s="3">
        <f>IF(AP562&lt;'CDO Param'!E$15,1,0)</f>
        <v>0</v>
      </c>
      <c r="BB562" s="3">
        <f>IF(AQ562&lt;'CDO Param'!F$15,1,0)</f>
        <v>0</v>
      </c>
      <c r="BC562" s="3">
        <f>IF(AR562&lt;'CDO Param'!G$15,1,0)</f>
        <v>0</v>
      </c>
      <c r="BD562" s="3">
        <f>IF(AS562&lt;'CDO Param'!H$15,1,0)</f>
        <v>0</v>
      </c>
      <c r="BE562" s="3">
        <f>IF(AT562&lt;'CDO Param'!I$15,1,0)</f>
        <v>0</v>
      </c>
      <c r="BF562" s="3">
        <f>IF(AU562&lt;'CDO Param'!J$15,1,0)</f>
        <v>0</v>
      </c>
      <c r="BG562" s="3">
        <f>IF(AV562&lt;'CDO Param'!K$15,1,0)</f>
        <v>0</v>
      </c>
      <c r="BH562" s="3">
        <f>IF(AW562&lt;'CDO Param'!L$15,1,0)</f>
        <v>0</v>
      </c>
      <c r="BJ562" s="37">
        <f>AY562*'CDO Param'!C$6*AC562</f>
        <v>0</v>
      </c>
      <c r="BK562" s="37">
        <f>AZ562*'CDO Param'!D$6*AD562</f>
        <v>0</v>
      </c>
      <c r="BL562" s="37">
        <f>BA562*'CDO Param'!E$6*AE562</f>
        <v>0</v>
      </c>
      <c r="BM562" s="37">
        <f>BB562*'CDO Param'!F$6*AF562</f>
        <v>0</v>
      </c>
      <c r="BN562" s="37">
        <f>BC562*'CDO Param'!G$6*AG562</f>
        <v>0</v>
      </c>
      <c r="BO562" s="37">
        <f>BD562*'CDO Param'!H$6*AH562</f>
        <v>0</v>
      </c>
      <c r="BP562" s="37">
        <f>BE562*'CDO Param'!I$6*AI562</f>
        <v>0</v>
      </c>
      <c r="BQ562" s="37">
        <f>BF562*'CDO Param'!J$6*AJ562</f>
        <v>0</v>
      </c>
      <c r="BR562" s="37">
        <f>BG562*'CDO Param'!K$6*AK562</f>
        <v>0</v>
      </c>
      <c r="BS562" s="37">
        <f>BH562*'CDO Param'!L$6*AL562</f>
        <v>0</v>
      </c>
      <c r="BU562" s="38">
        <f t="shared" si="46"/>
        <v>0</v>
      </c>
      <c r="BV562" s="38">
        <f>AVERAGE(BU$5:BU562)</f>
        <v>7680.4010010568463</v>
      </c>
      <c r="CF562" s="5">
        <f>BU562/'CDO Param'!$M$6</f>
        <v>0</v>
      </c>
      <c r="CG562" s="5">
        <f t="shared" si="47"/>
        <v>0</v>
      </c>
      <c r="CH562" s="5">
        <f t="shared" si="48"/>
        <v>0</v>
      </c>
    </row>
    <row r="563" spans="1:86" x14ac:dyDescent="0.2">
      <c r="A563" s="3">
        <v>560</v>
      </c>
      <c r="B563" s="3">
        <v>559</v>
      </c>
      <c r="C563">
        <v>-0.21180767362238839</v>
      </c>
      <c r="D563">
        <v>-0.71758222475182265</v>
      </c>
      <c r="E563">
        <v>1.9619164959294721</v>
      </c>
      <c r="F563">
        <v>1.1527663446031511</v>
      </c>
      <c r="G563">
        <v>-6.1331775214057416E-2</v>
      </c>
      <c r="H563">
        <v>5.416836756921839E-2</v>
      </c>
      <c r="I563">
        <v>6.2213985074777156E-2</v>
      </c>
      <c r="J563">
        <v>-0.31645640774513595</v>
      </c>
      <c r="K563">
        <v>9.8693817562889308E-2</v>
      </c>
      <c r="L563">
        <v>-0.95645191322546452</v>
      </c>
      <c r="M563">
        <v>-7.3888486440409906E-2</v>
      </c>
      <c r="N563">
        <v>6.3428160501644015E-2</v>
      </c>
      <c r="O563">
        <v>5.0181370170321316E-3</v>
      </c>
      <c r="P563">
        <v>-1.0559188012848608</v>
      </c>
      <c r="R563" s="33">
        <v>0.37796999578269663</v>
      </c>
      <c r="S563" s="33">
        <v>0.54171911978242882</v>
      </c>
      <c r="T563" s="33">
        <v>0.67324618328048202</v>
      </c>
      <c r="U563" s="33">
        <v>0.24860239506168402</v>
      </c>
      <c r="V563" s="33">
        <v>0.26045380172340843</v>
      </c>
      <c r="W563" s="33">
        <v>0.44704556532532236</v>
      </c>
      <c r="X563" s="33">
        <v>0.49481642269288023</v>
      </c>
      <c r="Y563" s="33">
        <v>0.37961619923804707</v>
      </c>
      <c r="Z563" s="33">
        <v>0.20946059385755128</v>
      </c>
      <c r="AA563" s="33">
        <v>0.40420096386419652</v>
      </c>
      <c r="AC563" s="36">
        <f t="shared" si="50"/>
        <v>0.29999530217659065</v>
      </c>
      <c r="AD563" s="36">
        <f t="shared" si="50"/>
        <v>0.57029110695378704</v>
      </c>
      <c r="AE563" s="36">
        <f t="shared" si="50"/>
        <v>0.77505500872230215</v>
      </c>
      <c r="AF563" s="36">
        <f t="shared" si="50"/>
        <v>0.12786300852295632</v>
      </c>
      <c r="AG563" s="36">
        <f t="shared" si="50"/>
        <v>0.14101901151896518</v>
      </c>
      <c r="AH563" s="36">
        <f t="shared" si="49"/>
        <v>0.41097775915880264</v>
      </c>
      <c r="AI563" s="36">
        <f t="shared" si="49"/>
        <v>0.49123492439240635</v>
      </c>
      <c r="AJ563" s="36">
        <f t="shared" si="49"/>
        <v>0.30252785321517339</v>
      </c>
      <c r="AK563" s="36">
        <f t="shared" si="49"/>
        <v>8.8800061504380828E-2</v>
      </c>
      <c r="AL563" s="36">
        <f t="shared" si="49"/>
        <v>0.34109125917794442</v>
      </c>
      <c r="AN563">
        <f>SQRT(Correlation)*$F563 + SQRT('CDO Param'!C$17 - Correlation)*HLOOKUP('CDO Param'!C$12,$C$4:$E$1004,$A563,FALSE) + SQRT(1-Correlation)*G563</f>
        <v>0.2048708436716975</v>
      </c>
      <c r="AO563">
        <f>SQRT(Correlation)*$F563 + SQRT('CDO Param'!D$17 - Correlation)*HLOOKUP('CDO Param'!D$12,$C$4:$E$1004,$A563,FALSE) + SQRT(1-Correlation)*H563</f>
        <v>0.31444390005264083</v>
      </c>
      <c r="AP563">
        <f>SQRT(Correlation)*$F563 + SQRT('CDO Param'!E$17 - Correlation)*HLOOKUP('CDO Param'!E$12,$C$4:$E$1004,$A563,FALSE) + SQRT(1-Correlation)*I563</f>
        <v>0.36751905142085833</v>
      </c>
      <c r="AQ563">
        <f>SQRT(Correlation)*$F563 + SQRT('CDO Param'!F$17 - Correlation)*HLOOKUP('CDO Param'!F$12,$C$4:$E$1004,$A563,FALSE) + SQRT(1-Correlation)*J563</f>
        <v>0.50301768241202593</v>
      </c>
      <c r="AR563">
        <f>SQRT(Correlation)*$F563 + SQRT('CDO Param'!G$17 - Correlation)*HLOOKUP('CDO Param'!G$12,$C$4:$E$1004,$A563,FALSE) + SQRT(1-Correlation)*K563</f>
        <v>0.89686376734365725</v>
      </c>
      <c r="AS563">
        <f>SQRT(Correlation)*$F563 + SQRT('CDO Param'!H$17 - Correlation)*HLOOKUP('CDO Param'!H$12,$C$4:$E$1004,$A563,FALSE) + SQRT(1-Correlation)*L563</f>
        <v>-0.64431468100839528</v>
      </c>
      <c r="AT563">
        <f>SQRT(Correlation)*$F563 + SQRT('CDO Param'!I$17 - Correlation)*HLOOKUP('CDO Param'!I$12,$C$4:$E$1004,$A563,FALSE) + SQRT(1-Correlation)*M563</f>
        <v>0.7331378179966509</v>
      </c>
      <c r="AU563">
        <f>SQRT(Correlation)*$F563 + SQRT('CDO Param'!J$17 - Correlation)*HLOOKUP('CDO Param'!J$12,$C$4:$E$1004,$A563,FALSE) + SQRT(1-Correlation)*N563</f>
        <v>0.3686709193692303</v>
      </c>
      <c r="AV563">
        <f>SQRT(Correlation)*$F563 + SQRT('CDO Param'!K$17 - Correlation)*HLOOKUP('CDO Param'!K$12,$C$4:$E$1004,$A563,FALSE) + SQRT(1-Correlation)*O563</f>
        <v>0.31325830565064072</v>
      </c>
      <c r="AW563">
        <f>SQRT(Correlation)*$F563 + SQRT('CDO Param'!L$17 - Correlation)*HLOOKUP('CDO Param'!L$12,$C$4:$E$1004,$A563,FALSE) + SQRT(1-Correlation)*P563</f>
        <v>-0.6932348480012136</v>
      </c>
      <c r="AY563" s="3">
        <f>IF(AN563&lt;'CDO Param'!C$15,1,0)</f>
        <v>0</v>
      </c>
      <c r="AZ563" s="3">
        <f>IF(AO563&lt;'CDO Param'!D$15,1,0)</f>
        <v>0</v>
      </c>
      <c r="BA563" s="3">
        <f>IF(AP563&lt;'CDO Param'!E$15,1,0)</f>
        <v>0</v>
      </c>
      <c r="BB563" s="3">
        <f>IF(AQ563&lt;'CDO Param'!F$15,1,0)</f>
        <v>0</v>
      </c>
      <c r="BC563" s="3">
        <f>IF(AR563&lt;'CDO Param'!G$15,1,0)</f>
        <v>0</v>
      </c>
      <c r="BD563" s="3">
        <f>IF(AS563&lt;'CDO Param'!H$15,1,0)</f>
        <v>0</v>
      </c>
      <c r="BE563" s="3">
        <f>IF(AT563&lt;'CDO Param'!I$15,1,0)</f>
        <v>0</v>
      </c>
      <c r="BF563" s="3">
        <f>IF(AU563&lt;'CDO Param'!J$15,1,0)</f>
        <v>0</v>
      </c>
      <c r="BG563" s="3">
        <f>IF(AV563&lt;'CDO Param'!K$15,1,0)</f>
        <v>0</v>
      </c>
      <c r="BH563" s="3">
        <f>IF(AW563&lt;'CDO Param'!L$15,1,0)</f>
        <v>1</v>
      </c>
      <c r="BJ563" s="37">
        <f>AY563*'CDO Param'!C$6*AC563</f>
        <v>0</v>
      </c>
      <c r="BK563" s="37">
        <f>AZ563*'CDO Param'!D$6*AD563</f>
        <v>0</v>
      </c>
      <c r="BL563" s="37">
        <f>BA563*'CDO Param'!E$6*AE563</f>
        <v>0</v>
      </c>
      <c r="BM563" s="37">
        <f>BB563*'CDO Param'!F$6*AF563</f>
        <v>0</v>
      </c>
      <c r="BN563" s="37">
        <f>BC563*'CDO Param'!G$6*AG563</f>
        <v>0</v>
      </c>
      <c r="BO563" s="37">
        <f>BD563*'CDO Param'!H$6*AH563</f>
        <v>0</v>
      </c>
      <c r="BP563" s="37">
        <f>BE563*'CDO Param'!I$6*AI563</f>
        <v>0</v>
      </c>
      <c r="BQ563" s="37">
        <f>BF563*'CDO Param'!J$6*AJ563</f>
        <v>0</v>
      </c>
      <c r="BR563" s="37">
        <f>BG563*'CDO Param'!K$6*AK563</f>
        <v>0</v>
      </c>
      <c r="BS563" s="37">
        <f>BH563*'CDO Param'!L$6*AL563</f>
        <v>3410.912591779444</v>
      </c>
      <c r="BU563" s="38">
        <f t="shared" si="46"/>
        <v>3410.912591779444</v>
      </c>
      <c r="BV563" s="38">
        <f>AVERAGE(BU$5:BU563)</f>
        <v>7672.7632758166365</v>
      </c>
      <c r="CF563" s="5">
        <f>BU563/'CDO Param'!$M$6</f>
        <v>3.553033949770254E-2</v>
      </c>
      <c r="CG563" s="5">
        <f t="shared" si="47"/>
        <v>0</v>
      </c>
      <c r="CH563" s="5">
        <f t="shared" si="48"/>
        <v>0</v>
      </c>
    </row>
    <row r="564" spans="1:86" x14ac:dyDescent="0.2">
      <c r="A564" s="3">
        <v>561</v>
      </c>
      <c r="B564" s="3">
        <v>560</v>
      </c>
      <c r="C564">
        <v>-8.8614342530490831E-2</v>
      </c>
      <c r="D564">
        <v>0.65649146563373506</v>
      </c>
      <c r="E564">
        <v>0.11740326044673566</v>
      </c>
      <c r="F564">
        <v>-1.2103282642783597</v>
      </c>
      <c r="G564">
        <v>-5.7024180932785384E-2</v>
      </c>
      <c r="H564">
        <v>-0.36412984627531841</v>
      </c>
      <c r="I564">
        <v>1.2805867299903184</v>
      </c>
      <c r="J564">
        <v>-0.11992369763902389</v>
      </c>
      <c r="K564">
        <v>-0.45006572690908797</v>
      </c>
      <c r="L564">
        <v>0.39605765778105706</v>
      </c>
      <c r="M564">
        <v>-0.67621158450492658</v>
      </c>
      <c r="N564">
        <v>0.13795897757518105</v>
      </c>
      <c r="O564">
        <v>0.22213953343452886</v>
      </c>
      <c r="P564">
        <v>0.80884092312771827</v>
      </c>
      <c r="R564" s="33">
        <v>0.40559966555125998</v>
      </c>
      <c r="S564" s="33">
        <v>0.91357892002611374</v>
      </c>
      <c r="T564" s="33">
        <v>0.52090887889308335</v>
      </c>
      <c r="U564" s="33">
        <v>0.91552755605221148</v>
      </c>
      <c r="V564" s="33">
        <v>0.27163456951809795</v>
      </c>
      <c r="W564" s="33">
        <v>0.36220989067210346</v>
      </c>
      <c r="X564" s="33">
        <v>0.66163252604270006</v>
      </c>
      <c r="Y564" s="33">
        <v>5.7865199659888261E-2</v>
      </c>
      <c r="Z564" s="33">
        <v>0.54041068374198431</v>
      </c>
      <c r="AA564" s="33">
        <v>0.68236165152972639</v>
      </c>
      <c r="AC564" s="36">
        <f t="shared" si="50"/>
        <v>0.34332388645504491</v>
      </c>
      <c r="AD564" s="36">
        <f t="shared" si="50"/>
        <v>0.98720535351043237</v>
      </c>
      <c r="AE564" s="36">
        <f t="shared" si="50"/>
        <v>0.53532507884465241</v>
      </c>
      <c r="AF564" s="36">
        <f t="shared" si="50"/>
        <v>0.98783470476443536</v>
      </c>
      <c r="AG564" s="36">
        <f t="shared" si="50"/>
        <v>0.15397165625784925</v>
      </c>
      <c r="AH564" s="36">
        <f t="shared" si="49"/>
        <v>0.27610052001230673</v>
      </c>
      <c r="AI564" s="36">
        <f t="shared" si="49"/>
        <v>0.75872646960495771</v>
      </c>
      <c r="AJ564" s="36">
        <f t="shared" si="49"/>
        <v>5.2621291009163455E-3</v>
      </c>
      <c r="AK564" s="36">
        <f t="shared" si="49"/>
        <v>0.56810191707919278</v>
      </c>
      <c r="AL564" s="36">
        <f t="shared" si="49"/>
        <v>0.7875570253908617</v>
      </c>
      <c r="AN564">
        <f>SQRT(Correlation)*$F564 + SQRT('CDO Param'!C$17 - Correlation)*HLOOKUP('CDO Param'!C$12,$C$4:$E$1004,$A564,FALSE) + SQRT(1-Correlation)*G564</f>
        <v>-0.34399537776758493</v>
      </c>
      <c r="AO564">
        <f>SQRT(Correlation)*$F564 + SQRT('CDO Param'!D$17 - Correlation)*HLOOKUP('CDO Param'!D$12,$C$4:$E$1004,$A564,FALSE) + SQRT(1-Correlation)*H564</f>
        <v>-0.63534139321473648</v>
      </c>
      <c r="AP564">
        <f>SQRT(Correlation)*$F564 + SQRT('CDO Param'!E$17 - Correlation)*HLOOKUP('CDO Param'!E$12,$C$4:$E$1004,$A564,FALSE) + SQRT(1-Correlation)*I564</f>
        <v>0.80868668799423804</v>
      </c>
      <c r="AQ564">
        <f>SQRT(Correlation)*$F564 + SQRT('CDO Param'!F$17 - Correlation)*HLOOKUP('CDO Param'!F$12,$C$4:$E$1004,$A564,FALSE) + SQRT(1-Correlation)*J564</f>
        <v>-0.47025684503648318</v>
      </c>
      <c r="AR564">
        <f>SQRT(Correlation)*$F564 + SQRT('CDO Param'!G$17 - Correlation)*HLOOKUP('CDO Param'!G$12,$C$4:$E$1004,$A564,FALSE) + SQRT(1-Correlation)*K564</f>
        <v>-0.78345707418949684</v>
      </c>
      <c r="AS564">
        <f>SQRT(Correlation)*$F564 + SQRT('CDO Param'!H$17 - Correlation)*HLOOKUP('CDO Param'!H$12,$C$4:$E$1004,$A564,FALSE) + SQRT(1-Correlation)*L564</f>
        <v>8.5835795270254089E-2</v>
      </c>
      <c r="AT564">
        <f>SQRT(Correlation)*$F564 + SQRT('CDO Param'!I$17 - Correlation)*HLOOKUP('CDO Param'!I$12,$C$4:$E$1004,$A564,FALSE) + SQRT(1-Correlation)*M564</f>
        <v>-0.99799787221397884</v>
      </c>
      <c r="AU564">
        <f>SQRT(Correlation)*$F564 + SQRT('CDO Param'!J$17 - Correlation)*HLOOKUP('CDO Param'!J$12,$C$4:$E$1004,$A564,FALSE) + SQRT(1-Correlation)*N564</f>
        <v>-0.2753051766110004</v>
      </c>
      <c r="AV564">
        <f>SQRT(Correlation)*$F564 + SQRT('CDO Param'!K$17 - Correlation)*HLOOKUP('CDO Param'!K$12,$C$4:$E$1004,$A564,FALSE) + SQRT(1-Correlation)*O564</f>
        <v>-0.1954444892466288</v>
      </c>
      <c r="AW564">
        <f>SQRT(Correlation)*$F564 + SQRT('CDO Param'!L$17 - Correlation)*HLOOKUP('CDO Param'!L$12,$C$4:$E$1004,$A564,FALSE) + SQRT(1-Correlation)*P564</f>
        <v>0.36114932009832584</v>
      </c>
      <c r="AY564" s="3">
        <f>IF(AN564&lt;'CDO Param'!C$15,1,0)</f>
        <v>0</v>
      </c>
      <c r="AZ564" s="3">
        <f>IF(AO564&lt;'CDO Param'!D$15,1,0)</f>
        <v>0</v>
      </c>
      <c r="BA564" s="3">
        <f>IF(AP564&lt;'CDO Param'!E$15,1,0)</f>
        <v>0</v>
      </c>
      <c r="BB564" s="3">
        <f>IF(AQ564&lt;'CDO Param'!F$15,1,0)</f>
        <v>0</v>
      </c>
      <c r="BC564" s="3">
        <f>IF(AR564&lt;'CDO Param'!G$15,1,0)</f>
        <v>1</v>
      </c>
      <c r="BD564" s="3">
        <f>IF(AS564&lt;'CDO Param'!H$15,1,0)</f>
        <v>0</v>
      </c>
      <c r="BE564" s="3">
        <f>IF(AT564&lt;'CDO Param'!I$15,1,0)</f>
        <v>1</v>
      </c>
      <c r="BF564" s="3">
        <f>IF(AU564&lt;'CDO Param'!J$15,1,0)</f>
        <v>0</v>
      </c>
      <c r="BG564" s="3">
        <f>IF(AV564&lt;'CDO Param'!K$15,1,0)</f>
        <v>0</v>
      </c>
      <c r="BH564" s="3">
        <f>IF(AW564&lt;'CDO Param'!L$15,1,0)</f>
        <v>0</v>
      </c>
      <c r="BJ564" s="37">
        <f>AY564*'CDO Param'!C$6*AC564</f>
        <v>0</v>
      </c>
      <c r="BK564" s="37">
        <f>AZ564*'CDO Param'!D$6*AD564</f>
        <v>0</v>
      </c>
      <c r="BL564" s="37">
        <f>BA564*'CDO Param'!E$6*AE564</f>
        <v>0</v>
      </c>
      <c r="BM564" s="37">
        <f>BB564*'CDO Param'!F$6*AF564</f>
        <v>0</v>
      </c>
      <c r="BN564" s="37">
        <f>BC564*'CDO Param'!G$6*AG564</f>
        <v>1539.7165625784926</v>
      </c>
      <c r="BO564" s="37">
        <f>BD564*'CDO Param'!H$6*AH564</f>
        <v>0</v>
      </c>
      <c r="BP564" s="37">
        <f>BE564*'CDO Param'!I$6*AI564</f>
        <v>6069.8117568396619</v>
      </c>
      <c r="BQ564" s="37">
        <f>BF564*'CDO Param'!J$6*AJ564</f>
        <v>0</v>
      </c>
      <c r="BR564" s="37">
        <f>BG564*'CDO Param'!K$6*AK564</f>
        <v>0</v>
      </c>
      <c r="BS564" s="37">
        <f>BH564*'CDO Param'!L$6*AL564</f>
        <v>0</v>
      </c>
      <c r="BU564" s="38">
        <f t="shared" si="46"/>
        <v>7609.5283194181548</v>
      </c>
      <c r="BV564" s="38">
        <f>AVERAGE(BU$5:BU564)</f>
        <v>7672.65035625164</v>
      </c>
      <c r="CF564" s="5">
        <f>BU564/'CDO Param'!$M$6</f>
        <v>7.9265919993939116E-2</v>
      </c>
      <c r="CG564" s="5">
        <f t="shared" si="47"/>
        <v>0.02</v>
      </c>
      <c r="CH564" s="5">
        <f t="shared" si="48"/>
        <v>1</v>
      </c>
    </row>
    <row r="565" spans="1:86" x14ac:dyDescent="0.2">
      <c r="A565" s="3">
        <v>562</v>
      </c>
      <c r="B565" s="3">
        <v>561</v>
      </c>
      <c r="C565">
        <v>-0.69391717261169106</v>
      </c>
      <c r="D565">
        <v>1.2221903489262331</v>
      </c>
      <c r="E565">
        <v>-3.8071448216214776E-2</v>
      </c>
      <c r="F565">
        <v>0.43465661292430013</v>
      </c>
      <c r="G565">
        <v>0.4080902726855129</v>
      </c>
      <c r="H565">
        <v>0.43585146158875432</v>
      </c>
      <c r="I565">
        <v>1.5962677935021929</v>
      </c>
      <c r="J565">
        <v>-2.4584005586802959</v>
      </c>
      <c r="K565">
        <v>-0.58946170611307025</v>
      </c>
      <c r="L565">
        <v>0.18414311853121035</v>
      </c>
      <c r="M565">
        <v>-0.70745272751082666</v>
      </c>
      <c r="N565">
        <v>0.44078774408262689</v>
      </c>
      <c r="O565">
        <v>-2.239521563751623</v>
      </c>
      <c r="P565">
        <v>-1.1949941836064681</v>
      </c>
      <c r="R565" s="33">
        <v>0.45227726011177399</v>
      </c>
      <c r="S565" s="33">
        <v>0.42391069858517066</v>
      </c>
      <c r="T565" s="33">
        <v>0.66711112096305525</v>
      </c>
      <c r="U565" s="33">
        <v>0.13661002606926953</v>
      </c>
      <c r="V565" s="33">
        <v>4.7081462129522798E-3</v>
      </c>
      <c r="W565" s="33">
        <v>0.12981340108896297</v>
      </c>
      <c r="X565" s="33">
        <v>0.77383210220086951</v>
      </c>
      <c r="Y565" s="33">
        <v>0.79614169001399615</v>
      </c>
      <c r="Z565" s="33">
        <v>0.75338406523381551</v>
      </c>
      <c r="AA565" s="33">
        <v>0.12598438473697024</v>
      </c>
      <c r="AC565" s="36">
        <f t="shared" si="50"/>
        <v>0.41968411850300125</v>
      </c>
      <c r="AD565" s="36">
        <f t="shared" si="50"/>
        <v>0.37288431808268108</v>
      </c>
      <c r="AE565" s="36">
        <f t="shared" si="50"/>
        <v>0.76648380175354203</v>
      </c>
      <c r="AF565" s="36">
        <f t="shared" si="50"/>
        <v>3.5091799529503725E-2</v>
      </c>
      <c r="AG565" s="36">
        <f t="shared" si="50"/>
        <v>1.9987828481004632E-5</v>
      </c>
      <c r="AH565" s="36">
        <f t="shared" si="49"/>
        <v>3.1374899975424031E-2</v>
      </c>
      <c r="AI565" s="36">
        <f t="shared" si="49"/>
        <v>0.89536816506300121</v>
      </c>
      <c r="AJ565" s="36">
        <f t="shared" si="49"/>
        <v>0.91622129166480903</v>
      </c>
      <c r="AK565" s="36">
        <f t="shared" si="49"/>
        <v>0.87428319680380795</v>
      </c>
      <c r="AL565" s="36">
        <f t="shared" si="49"/>
        <v>2.9378107150577905E-2</v>
      </c>
      <c r="AN565">
        <f>SQRT(Correlation)*$F565 + SQRT('CDO Param'!C$17 - Correlation)*HLOOKUP('CDO Param'!C$12,$C$4:$E$1004,$A565,FALSE) + SQRT(1-Correlation)*G565</f>
        <v>0.69744273220842112</v>
      </c>
      <c r="AO565">
        <f>SQRT(Correlation)*$F565 + SQRT('CDO Param'!D$17 - Correlation)*HLOOKUP('CDO Param'!D$12,$C$4:$E$1004,$A565,FALSE) + SQRT(1-Correlation)*H565</f>
        <v>0.72377930845495153</v>
      </c>
      <c r="AP565">
        <f>SQRT(Correlation)*$F565 + SQRT('CDO Param'!E$17 - Correlation)*HLOOKUP('CDO Param'!E$12,$C$4:$E$1004,$A565,FALSE) + SQRT(1-Correlation)*I565</f>
        <v>1.4682098576802123</v>
      </c>
      <c r="AQ565">
        <f>SQRT(Correlation)*$F565 + SQRT('CDO Param'!F$17 - Correlation)*HLOOKUP('CDO Param'!F$12,$C$4:$E$1004,$A565,FALSE) + SQRT(1-Correlation)*J565</f>
        <v>-2.2033060948698839</v>
      </c>
      <c r="AR565">
        <f>SQRT(Correlation)*$F565 + SQRT('CDO Param'!G$17 - Correlation)*HLOOKUP('CDO Param'!G$12,$C$4:$E$1004,$A565,FALSE) + SQRT(1-Correlation)*K565</f>
        <v>-0.43027502036166526</v>
      </c>
      <c r="AS565">
        <f>SQRT(Correlation)*$F565 + SQRT('CDO Param'!H$17 - Correlation)*HLOOKUP('CDO Param'!H$12,$C$4:$E$1004,$A565,FALSE) + SQRT(1-Correlation)*L565</f>
        <v>0.48498780741629055</v>
      </c>
      <c r="AT565">
        <f>SQRT(Correlation)*$F565 + SQRT('CDO Param'!I$17 - Correlation)*HLOOKUP('CDO Param'!I$12,$C$4:$E$1004,$A565,FALSE) + SQRT(1-Correlation)*M565</f>
        <v>-0.54221113168163759</v>
      </c>
      <c r="AU565">
        <f>SQRT(Correlation)*$F565 + SQRT('CDO Param'!J$17 - Correlation)*HLOOKUP('CDO Param'!J$12,$C$4:$E$1004,$A565,FALSE) + SQRT(1-Correlation)*N565</f>
        <v>0.37202523356528766</v>
      </c>
      <c r="AV565">
        <f>SQRT(Correlation)*$F565 + SQRT('CDO Param'!K$17 - Correlation)*HLOOKUP('CDO Param'!K$12,$C$4:$E$1004,$A565,FALSE) + SQRT(1-Correlation)*O565</f>
        <v>-2.1707394403863982</v>
      </c>
      <c r="AW565">
        <f>SQRT(Correlation)*$F565 + SQRT('CDO Param'!L$17 - Correlation)*HLOOKUP('CDO Param'!L$12,$C$4:$E$1004,$A565,FALSE) + SQRT(1-Correlation)*P565</f>
        <v>-1.17981376048623</v>
      </c>
      <c r="AY565" s="3">
        <f>IF(AN565&lt;'CDO Param'!C$15,1,0)</f>
        <v>0</v>
      </c>
      <c r="AZ565" s="3">
        <f>IF(AO565&lt;'CDO Param'!D$15,1,0)</f>
        <v>0</v>
      </c>
      <c r="BA565" s="3">
        <f>IF(AP565&lt;'CDO Param'!E$15,1,0)</f>
        <v>0</v>
      </c>
      <c r="BB565" s="3">
        <f>IF(AQ565&lt;'CDO Param'!F$15,1,0)</f>
        <v>1</v>
      </c>
      <c r="BC565" s="3">
        <f>IF(AR565&lt;'CDO Param'!G$15,1,0)</f>
        <v>1</v>
      </c>
      <c r="BD565" s="3">
        <f>IF(AS565&lt;'CDO Param'!H$15,1,0)</f>
        <v>0</v>
      </c>
      <c r="BE565" s="3">
        <f>IF(AT565&lt;'CDO Param'!I$15,1,0)</f>
        <v>0</v>
      </c>
      <c r="BF565" s="3">
        <f>IF(AU565&lt;'CDO Param'!J$15,1,0)</f>
        <v>0</v>
      </c>
      <c r="BG565" s="3">
        <f>IF(AV565&lt;'CDO Param'!K$15,1,0)</f>
        <v>0</v>
      </c>
      <c r="BH565" s="3">
        <f>IF(AW565&lt;'CDO Param'!L$15,1,0)</f>
        <v>1</v>
      </c>
      <c r="BJ565" s="37">
        <f>AY565*'CDO Param'!C$6*AC565</f>
        <v>0</v>
      </c>
      <c r="BK565" s="37">
        <f>AZ565*'CDO Param'!D$6*AD565</f>
        <v>0</v>
      </c>
      <c r="BL565" s="37">
        <f>BA565*'CDO Param'!E$6*AE565</f>
        <v>0</v>
      </c>
      <c r="BM565" s="37">
        <f>BB565*'CDO Param'!F$6*AF565</f>
        <v>350.91799529503726</v>
      </c>
      <c r="BN565" s="37">
        <f>BC565*'CDO Param'!G$6*AG565</f>
        <v>0.19987828481004632</v>
      </c>
      <c r="BO565" s="37">
        <f>BD565*'CDO Param'!H$6*AH565</f>
        <v>0</v>
      </c>
      <c r="BP565" s="37">
        <f>BE565*'CDO Param'!I$6*AI565</f>
        <v>0</v>
      </c>
      <c r="BQ565" s="37">
        <f>BF565*'CDO Param'!J$6*AJ565</f>
        <v>0</v>
      </c>
      <c r="BR565" s="37">
        <f>BG565*'CDO Param'!K$6*AK565</f>
        <v>0</v>
      </c>
      <c r="BS565" s="37">
        <f>BH565*'CDO Param'!L$6*AL565</f>
        <v>293.78107150577904</v>
      </c>
      <c r="BU565" s="38">
        <f t="shared" si="46"/>
        <v>644.89894508562634</v>
      </c>
      <c r="BV565" s="38">
        <f>AVERAGE(BU$5:BU565)</f>
        <v>7660.12317013548</v>
      </c>
      <c r="CF565" s="5">
        <f>BU565/'CDO Param'!$M$6</f>
        <v>6.7176973446419408E-3</v>
      </c>
      <c r="CG565" s="5">
        <f t="shared" si="47"/>
        <v>0</v>
      </c>
      <c r="CH565" s="5">
        <f t="shared" si="48"/>
        <v>0</v>
      </c>
    </row>
    <row r="566" spans="1:86" x14ac:dyDescent="0.2">
      <c r="A566" s="3">
        <v>563</v>
      </c>
      <c r="B566" s="3">
        <v>562</v>
      </c>
      <c r="C566">
        <v>-0.35077846405329183</v>
      </c>
      <c r="D566">
        <v>-0.56120029512385372</v>
      </c>
      <c r="E566">
        <v>-0.98764758149627596</v>
      </c>
      <c r="F566">
        <v>1.1534166333149187</v>
      </c>
      <c r="G566">
        <v>0.56666976888664067</v>
      </c>
      <c r="H566">
        <v>-1.1998076843156014</v>
      </c>
      <c r="I566">
        <v>0.270437112703803</v>
      </c>
      <c r="J566">
        <v>1.4246370483306237</v>
      </c>
      <c r="K566">
        <v>0.40190343497670256</v>
      </c>
      <c r="L566">
        <v>-0.12221335055073723</v>
      </c>
      <c r="M566">
        <v>-1.3503904483513907</v>
      </c>
      <c r="N566">
        <v>3.0536284612026066E-3</v>
      </c>
      <c r="O566">
        <v>1.9840808818116784</v>
      </c>
      <c r="P566">
        <v>1.7342063074465841</v>
      </c>
      <c r="R566" s="33">
        <v>0.41955427425892755</v>
      </c>
      <c r="S566" s="33">
        <v>0.44868746979566637</v>
      </c>
      <c r="T566" s="33">
        <v>9.0304855764985481E-2</v>
      </c>
      <c r="U566" s="33">
        <v>0.75371084211101325</v>
      </c>
      <c r="V566" s="33">
        <v>0.61812335980037381</v>
      </c>
      <c r="W566" s="33">
        <v>0.79930816488308276</v>
      </c>
      <c r="X566" s="33">
        <v>0.97232718997277656</v>
      </c>
      <c r="Y566" s="33">
        <v>0.90308187245534821</v>
      </c>
      <c r="Z566" s="33">
        <v>9.7030357037219392E-2</v>
      </c>
      <c r="AA566" s="33">
        <v>0.78921072454620655</v>
      </c>
      <c r="AC566" s="36">
        <f t="shared" si="50"/>
        <v>0.36579865078072632</v>
      </c>
      <c r="AD566" s="36">
        <f t="shared" si="50"/>
        <v>0.41370699493333324</v>
      </c>
      <c r="AE566" s="36">
        <f t="shared" si="50"/>
        <v>1.4100559478051363E-2</v>
      </c>
      <c r="AF566" s="36">
        <f t="shared" si="50"/>
        <v>0.87463461454517621</v>
      </c>
      <c r="AG566" s="36">
        <f t="shared" si="50"/>
        <v>0.69398387158451169</v>
      </c>
      <c r="AH566" s="36">
        <f t="shared" si="49"/>
        <v>0.91899487423231019</v>
      </c>
      <c r="AI566" s="36">
        <f t="shared" si="49"/>
        <v>0.99897684599842074</v>
      </c>
      <c r="AJ566" s="36">
        <f t="shared" si="49"/>
        <v>0.98351655592567455</v>
      </c>
      <c r="AK566" s="36">
        <f t="shared" si="49"/>
        <v>1.6525623148495344E-2</v>
      </c>
      <c r="AL566" s="36">
        <f t="shared" si="49"/>
        <v>0.90998771549340396</v>
      </c>
      <c r="AN566">
        <f>SQRT(Correlation)*$F566 + SQRT('CDO Param'!C$17 - Correlation)*HLOOKUP('CDO Param'!C$12,$C$4:$E$1004,$A566,FALSE) + SQRT(1-Correlation)*G566</f>
        <v>0.82296680363554608</v>
      </c>
      <c r="AO566">
        <f>SQRT(Correlation)*$F566 + SQRT('CDO Param'!D$17 - Correlation)*HLOOKUP('CDO Param'!D$12,$C$4:$E$1004,$A566,FALSE) + SQRT(1-Correlation)*H566</f>
        <v>-0.85286085260022904</v>
      </c>
      <c r="AP566">
        <f>SQRT(Correlation)*$F566 + SQRT('CDO Param'!E$17 - Correlation)*HLOOKUP('CDO Param'!E$12,$C$4:$E$1004,$A566,FALSE) + SQRT(1-Correlation)*I566</f>
        <v>0.52849427911871938</v>
      </c>
      <c r="AQ566">
        <f>SQRT(Correlation)*$F566 + SQRT('CDO Param'!F$17 - Correlation)*HLOOKUP('CDO Param'!F$12,$C$4:$E$1004,$A566,FALSE) + SQRT(1-Correlation)*J566</f>
        <v>1.4954270257711906</v>
      </c>
      <c r="AR566">
        <f>SQRT(Correlation)*$F566 + SQRT('CDO Param'!G$17 - Correlation)*HLOOKUP('CDO Param'!G$12,$C$4:$E$1004,$A566,FALSE) + SQRT(1-Correlation)*K566</f>
        <v>0.52517672842747387</v>
      </c>
      <c r="AS566">
        <f>SQRT(Correlation)*$F566 + SQRT('CDO Param'!H$17 - Correlation)*HLOOKUP('CDO Param'!H$12,$C$4:$E$1004,$A566,FALSE) + SQRT(1-Correlation)*L566</f>
        <v>0.1694348939163684</v>
      </c>
      <c r="AT566">
        <f>SQRT(Correlation)*$F566 + SQRT('CDO Param'!I$17 - Correlation)*HLOOKUP('CDO Param'!I$12,$C$4:$E$1004,$A566,FALSE) + SQRT(1-Correlation)*M566</f>
        <v>-1.1371952119619639</v>
      </c>
      <c r="AU566">
        <f>SQRT(Correlation)*$F566 + SQRT('CDO Param'!J$17 - Correlation)*HLOOKUP('CDO Param'!J$12,$C$4:$E$1004,$A566,FALSE) + SQRT(1-Correlation)*N566</f>
        <v>0.27483203344321167</v>
      </c>
      <c r="AV566">
        <f>SQRT(Correlation)*$F566 + SQRT('CDO Param'!K$17 - Correlation)*HLOOKUP('CDO Param'!K$12,$C$4:$E$1004,$A566,FALSE) + SQRT(1-Correlation)*O566</f>
        <v>2.1541995016796918</v>
      </c>
      <c r="AW566">
        <f>SQRT(Correlation)*$F566 + SQRT('CDO Param'!L$17 - Correlation)*HLOOKUP('CDO Param'!L$12,$C$4:$E$1004,$A566,FALSE) + SQRT(1-Correlation)*P566</f>
        <v>1.9171476663720457</v>
      </c>
      <c r="AY566" s="3">
        <f>IF(AN566&lt;'CDO Param'!C$15,1,0)</f>
        <v>0</v>
      </c>
      <c r="AZ566" s="3">
        <f>IF(AO566&lt;'CDO Param'!D$15,1,0)</f>
        <v>0</v>
      </c>
      <c r="BA566" s="3">
        <f>IF(AP566&lt;'CDO Param'!E$15,1,0)</f>
        <v>0</v>
      </c>
      <c r="BB566" s="3">
        <f>IF(AQ566&lt;'CDO Param'!F$15,1,0)</f>
        <v>0</v>
      </c>
      <c r="BC566" s="3">
        <f>IF(AR566&lt;'CDO Param'!G$15,1,0)</f>
        <v>0</v>
      </c>
      <c r="BD566" s="3">
        <f>IF(AS566&lt;'CDO Param'!H$15,1,0)</f>
        <v>0</v>
      </c>
      <c r="BE566" s="3">
        <f>IF(AT566&lt;'CDO Param'!I$15,1,0)</f>
        <v>1</v>
      </c>
      <c r="BF566" s="3">
        <f>IF(AU566&lt;'CDO Param'!J$15,1,0)</f>
        <v>0</v>
      </c>
      <c r="BG566" s="3">
        <f>IF(AV566&lt;'CDO Param'!K$15,1,0)</f>
        <v>0</v>
      </c>
      <c r="BH566" s="3">
        <f>IF(AW566&lt;'CDO Param'!L$15,1,0)</f>
        <v>0</v>
      </c>
      <c r="BJ566" s="37">
        <f>AY566*'CDO Param'!C$6*AC566</f>
        <v>0</v>
      </c>
      <c r="BK566" s="37">
        <f>AZ566*'CDO Param'!D$6*AD566</f>
        <v>0</v>
      </c>
      <c r="BL566" s="37">
        <f>BA566*'CDO Param'!E$6*AE566</f>
        <v>0</v>
      </c>
      <c r="BM566" s="37">
        <f>BB566*'CDO Param'!F$6*AF566</f>
        <v>0</v>
      </c>
      <c r="BN566" s="37">
        <f>BC566*'CDO Param'!G$6*AG566</f>
        <v>0</v>
      </c>
      <c r="BO566" s="37">
        <f>BD566*'CDO Param'!H$6*AH566</f>
        <v>0</v>
      </c>
      <c r="BP566" s="37">
        <f>BE566*'CDO Param'!I$6*AI566</f>
        <v>7991.8147679873655</v>
      </c>
      <c r="BQ566" s="37">
        <f>BF566*'CDO Param'!J$6*AJ566</f>
        <v>0</v>
      </c>
      <c r="BR566" s="37">
        <f>BG566*'CDO Param'!K$6*AK566</f>
        <v>0</v>
      </c>
      <c r="BS566" s="37">
        <f>BH566*'CDO Param'!L$6*AL566</f>
        <v>0</v>
      </c>
      <c r="BU566" s="38">
        <f t="shared" si="46"/>
        <v>7991.8147679873655</v>
      </c>
      <c r="BV566" s="38">
        <f>AVERAGE(BU$5:BU566)</f>
        <v>7660.7133687081696</v>
      </c>
      <c r="CF566" s="5">
        <f>BU566/'CDO Param'!$M$6</f>
        <v>8.324807049986839E-2</v>
      </c>
      <c r="CG566" s="5">
        <f t="shared" si="47"/>
        <v>0.02</v>
      </c>
      <c r="CH566" s="5">
        <f t="shared" si="48"/>
        <v>1</v>
      </c>
    </row>
    <row r="567" spans="1:86" x14ac:dyDescent="0.2">
      <c r="A567" s="3">
        <v>564</v>
      </c>
      <c r="B567" s="3">
        <v>563</v>
      </c>
      <c r="C567">
        <v>1.5106706996448338E-2</v>
      </c>
      <c r="D567">
        <v>-1.5111299944692291</v>
      </c>
      <c r="E567">
        <v>0.86175759861362167</v>
      </c>
      <c r="F567">
        <v>0.7982271199580282</v>
      </c>
      <c r="G567">
        <v>0.5400238478614483</v>
      </c>
      <c r="H567">
        <v>0.90174808065057732</v>
      </c>
      <c r="I567">
        <v>-0.49214804676012136</v>
      </c>
      <c r="J567">
        <v>-1.0670214578567538</v>
      </c>
      <c r="K567">
        <v>-1.375894953525858</v>
      </c>
      <c r="L567">
        <v>1.8313539840164594</v>
      </c>
      <c r="M567">
        <v>0.16531544133613352</v>
      </c>
      <c r="N567">
        <v>1.3777344065601937</v>
      </c>
      <c r="O567">
        <v>0.87952685134951025</v>
      </c>
      <c r="P567">
        <v>-1.2713917385553941</v>
      </c>
      <c r="R567" s="33">
        <v>0.26464744809300056</v>
      </c>
      <c r="S567" s="33">
        <v>0.92966009906011637</v>
      </c>
      <c r="T567" s="33">
        <v>0.7972849033760302</v>
      </c>
      <c r="U567" s="33">
        <v>0.96737104093999182</v>
      </c>
      <c r="V567" s="33">
        <v>0.60508507844297454</v>
      </c>
      <c r="W567" s="33">
        <v>0.6649133910727284</v>
      </c>
      <c r="X567" s="33">
        <v>0.19936375934601006</v>
      </c>
      <c r="Y567" s="33">
        <v>0.70670332839093331</v>
      </c>
      <c r="Z567" s="33">
        <v>0.56284026641530926</v>
      </c>
      <c r="AA567" s="33">
        <v>0.65635764210315306</v>
      </c>
      <c r="AC567" s="36">
        <f t="shared" si="50"/>
        <v>0.14581650351544434</v>
      </c>
      <c r="AD567" s="36">
        <f t="shared" si="50"/>
        <v>0.99188853475773497</v>
      </c>
      <c r="AE567" s="36">
        <f t="shared" si="50"/>
        <v>0.91722804742356878</v>
      </c>
      <c r="AF567" s="36">
        <f t="shared" si="50"/>
        <v>0.99852474747218589</v>
      </c>
      <c r="AG567" s="36">
        <f t="shared" si="50"/>
        <v>0.67363059372386569</v>
      </c>
      <c r="AH567" s="36">
        <f t="shared" si="49"/>
        <v>0.76338350446640257</v>
      </c>
      <c r="AI567" s="36">
        <f t="shared" si="49"/>
        <v>7.9855765420889083E-2</v>
      </c>
      <c r="AJ567" s="36">
        <f t="shared" si="49"/>
        <v>0.81949728887897044</v>
      </c>
      <c r="AK567" s="36">
        <f t="shared" si="49"/>
        <v>0.60538799441387747</v>
      </c>
      <c r="AL567" s="36">
        <f t="shared" si="49"/>
        <v>0.7511680584480005</v>
      </c>
      <c r="AN567">
        <f>SQRT(Correlation)*$F567 + SQRT('CDO Param'!C$17 - Correlation)*HLOOKUP('CDO Param'!C$12,$C$4:$E$1004,$A567,FALSE) + SQRT(1-Correlation)*G567</f>
        <v>0.55102713066479303</v>
      </c>
      <c r="AO567">
        <f>SQRT(Correlation)*$F567 + SQRT('CDO Param'!D$17 - Correlation)*HLOOKUP('CDO Param'!D$12,$C$4:$E$1004,$A567,FALSE) + SQRT(1-Correlation)*H567</f>
        <v>0.89418886881197579</v>
      </c>
      <c r="AP567">
        <f>SQRT(Correlation)*$F567 + SQRT('CDO Param'!E$17 - Correlation)*HLOOKUP('CDO Param'!E$12,$C$4:$E$1004,$A567,FALSE) + SQRT(1-Correlation)*I567</f>
        <v>-0.2104741942269564</v>
      </c>
      <c r="AQ567">
        <f>SQRT(Correlation)*$F567 + SQRT('CDO Param'!F$17 - Correlation)*HLOOKUP('CDO Param'!F$12,$C$4:$E$1004,$A567,FALSE) + SQRT(1-Correlation)*J567</f>
        <v>-0.56714899974912714</v>
      </c>
      <c r="AR567">
        <f>SQRT(Correlation)*$F567 + SQRT('CDO Param'!G$17 - Correlation)*HLOOKUP('CDO Param'!G$12,$C$4:$E$1004,$A567,FALSE) + SQRT(1-Correlation)*K567</f>
        <v>-0.86017212630088402</v>
      </c>
      <c r="AS567">
        <f>SQRT(Correlation)*$F567 + SQRT('CDO Param'!H$17 - Correlation)*HLOOKUP('CDO Param'!H$12,$C$4:$E$1004,$A567,FALSE) + SQRT(1-Correlation)*L567</f>
        <v>1.7760904631043479</v>
      </c>
      <c r="AT567">
        <f>SQRT(Correlation)*$F567 + SQRT('CDO Param'!I$17 - Correlation)*HLOOKUP('CDO Param'!I$12,$C$4:$E$1004,$A567,FALSE) + SQRT(1-Correlation)*M567</f>
        <v>0.60194843408652476</v>
      </c>
      <c r="AU567">
        <f>SQRT(Correlation)*$F567 + SQRT('CDO Param'!J$17 - Correlation)*HLOOKUP('CDO Param'!J$12,$C$4:$E$1004,$A567,FALSE) + SQRT(1-Correlation)*N567</f>
        <v>1.5634520585557461</v>
      </c>
      <c r="AV567">
        <f>SQRT(Correlation)*$F567 + SQRT('CDO Param'!K$17 - Correlation)*HLOOKUP('CDO Param'!K$12,$C$4:$E$1004,$A567,FALSE) + SQRT(1-Correlation)*O567</f>
        <v>1.0908108719647913</v>
      </c>
      <c r="AW567">
        <f>SQRT(Correlation)*$F567 + SQRT('CDO Param'!L$17 - Correlation)*HLOOKUP('CDO Param'!L$12,$C$4:$E$1004,$A567,FALSE) + SQRT(1-Correlation)*P567</f>
        <v>-0.9497296697443538</v>
      </c>
      <c r="AY567" s="3">
        <f>IF(AN567&lt;'CDO Param'!C$15,1,0)</f>
        <v>0</v>
      </c>
      <c r="AZ567" s="3">
        <f>IF(AO567&lt;'CDO Param'!D$15,1,0)</f>
        <v>0</v>
      </c>
      <c r="BA567" s="3">
        <f>IF(AP567&lt;'CDO Param'!E$15,1,0)</f>
        <v>0</v>
      </c>
      <c r="BB567" s="3">
        <f>IF(AQ567&lt;'CDO Param'!F$15,1,0)</f>
        <v>0</v>
      </c>
      <c r="BC567" s="3">
        <f>IF(AR567&lt;'CDO Param'!G$15,1,0)</f>
        <v>1</v>
      </c>
      <c r="BD567" s="3">
        <f>IF(AS567&lt;'CDO Param'!H$15,1,0)</f>
        <v>0</v>
      </c>
      <c r="BE567" s="3">
        <f>IF(AT567&lt;'CDO Param'!I$15,1,0)</f>
        <v>0</v>
      </c>
      <c r="BF567" s="3">
        <f>IF(AU567&lt;'CDO Param'!J$15,1,0)</f>
        <v>0</v>
      </c>
      <c r="BG567" s="3">
        <f>IF(AV567&lt;'CDO Param'!K$15,1,0)</f>
        <v>0</v>
      </c>
      <c r="BH567" s="3">
        <f>IF(AW567&lt;'CDO Param'!L$15,1,0)</f>
        <v>1</v>
      </c>
      <c r="BJ567" s="37">
        <f>AY567*'CDO Param'!C$6*AC567</f>
        <v>0</v>
      </c>
      <c r="BK567" s="37">
        <f>AZ567*'CDO Param'!D$6*AD567</f>
        <v>0</v>
      </c>
      <c r="BL567" s="37">
        <f>BA567*'CDO Param'!E$6*AE567</f>
        <v>0</v>
      </c>
      <c r="BM567" s="37">
        <f>BB567*'CDO Param'!F$6*AF567</f>
        <v>0</v>
      </c>
      <c r="BN567" s="37">
        <f>BC567*'CDO Param'!G$6*AG567</f>
        <v>6736.305937238657</v>
      </c>
      <c r="BO567" s="37">
        <f>BD567*'CDO Param'!H$6*AH567</f>
        <v>0</v>
      </c>
      <c r="BP567" s="37">
        <f>BE567*'CDO Param'!I$6*AI567</f>
        <v>0</v>
      </c>
      <c r="BQ567" s="37">
        <f>BF567*'CDO Param'!J$6*AJ567</f>
        <v>0</v>
      </c>
      <c r="BR567" s="37">
        <f>BG567*'CDO Param'!K$6*AK567</f>
        <v>0</v>
      </c>
      <c r="BS567" s="37">
        <f>BH567*'CDO Param'!L$6*AL567</f>
        <v>7511.6805844800047</v>
      </c>
      <c r="BU567" s="38">
        <f t="shared" si="46"/>
        <v>14247.986521718662</v>
      </c>
      <c r="BV567" s="38">
        <f>AVERAGE(BU$5:BU567)</f>
        <v>7672.413676262363</v>
      </c>
      <c r="CF567" s="5">
        <f>BU567/'CDO Param'!$M$6</f>
        <v>0.14841652626790272</v>
      </c>
      <c r="CG567" s="5">
        <f t="shared" si="47"/>
        <v>0.02</v>
      </c>
      <c r="CH567" s="5">
        <f t="shared" si="48"/>
        <v>1</v>
      </c>
    </row>
    <row r="568" spans="1:86" x14ac:dyDescent="0.2">
      <c r="A568" s="3">
        <v>565</v>
      </c>
      <c r="B568" s="3">
        <v>564</v>
      </c>
      <c r="C568">
        <v>1.0794587979034986</v>
      </c>
      <c r="D568">
        <v>0.10771032066259068</v>
      </c>
      <c r="E568">
        <v>-0.50136577556258999</v>
      </c>
      <c r="F568">
        <v>0.84655653154186439</v>
      </c>
      <c r="G568">
        <v>0.75463731263880618</v>
      </c>
      <c r="H568">
        <v>1.7740831026458181E-2</v>
      </c>
      <c r="I568">
        <v>-0.13915723684476689</v>
      </c>
      <c r="J568">
        <v>-0.12174496077932417</v>
      </c>
      <c r="K568">
        <v>-0.82114411270595156</v>
      </c>
      <c r="L568">
        <v>0.20365632735774852</v>
      </c>
      <c r="M568">
        <v>0.3677519089251291</v>
      </c>
      <c r="N568">
        <v>0.87754870037315413</v>
      </c>
      <c r="O568">
        <v>-1.3414046406978741</v>
      </c>
      <c r="P568">
        <v>1.0760845725599211</v>
      </c>
      <c r="R568" s="33">
        <v>0.40289082769439127</v>
      </c>
      <c r="S568" s="33">
        <v>0.38614105963434142</v>
      </c>
      <c r="T568" s="33">
        <v>0.87278927437625331</v>
      </c>
      <c r="U568" s="33">
        <v>0.96933444168853311</v>
      </c>
      <c r="V568" s="33">
        <v>0.60396145917659694</v>
      </c>
      <c r="W568" s="33">
        <v>0.78024438106466287</v>
      </c>
      <c r="X568" s="33">
        <v>0.56731255378914647</v>
      </c>
      <c r="Y568" s="33">
        <v>0.82209153418526593</v>
      </c>
      <c r="Z568" s="33">
        <v>0.89241505176407054</v>
      </c>
      <c r="AA568" s="33">
        <v>0.8197749987336691</v>
      </c>
      <c r="AC568" s="36">
        <f t="shared" si="50"/>
        <v>0.33900351071545759</v>
      </c>
      <c r="AD568" s="36">
        <f t="shared" si="50"/>
        <v>0.31263014474474449</v>
      </c>
      <c r="AE568" s="36">
        <f t="shared" si="50"/>
        <v>0.96998998174081241</v>
      </c>
      <c r="AF568" s="36">
        <f t="shared" si="50"/>
        <v>0.99871470269737572</v>
      </c>
      <c r="AG568" s="36">
        <f t="shared" si="50"/>
        <v>0.67185882243602479</v>
      </c>
      <c r="AH568" s="36">
        <f t="shared" si="49"/>
        <v>0.90159505882959323</v>
      </c>
      <c r="AI568" s="36">
        <f t="shared" si="49"/>
        <v>0.61275056705957787</v>
      </c>
      <c r="AJ568" s="36">
        <f t="shared" si="49"/>
        <v>0.93756189847411764</v>
      </c>
      <c r="AK568" s="36">
        <f t="shared" si="49"/>
        <v>0.97924587139412733</v>
      </c>
      <c r="AL568" s="36">
        <f t="shared" si="49"/>
        <v>0.93578626056708347</v>
      </c>
      <c r="AN568">
        <f>SQRT(Correlation)*$F568 + SQRT('CDO Param'!C$17 - Correlation)*HLOOKUP('CDO Param'!C$12,$C$4:$E$1004,$A568,FALSE) + SQRT(1-Correlation)*G568</f>
        <v>0.99884903499146493</v>
      </c>
      <c r="AO568">
        <f>SQRT(Correlation)*$F568 + SQRT('CDO Param'!D$17 - Correlation)*HLOOKUP('CDO Param'!D$12,$C$4:$E$1004,$A568,FALSE) + SQRT(1-Correlation)*H568</f>
        <v>0.2997676504936429</v>
      </c>
      <c r="AP568">
        <f>SQRT(Correlation)*$F568 + SQRT('CDO Param'!E$17 - Correlation)*HLOOKUP('CDO Param'!E$12,$C$4:$E$1004,$A568,FALSE) + SQRT(1-Correlation)*I568</f>
        <v>0.42128648735829555</v>
      </c>
      <c r="AQ568">
        <f>SQRT(Correlation)*$F568 + SQRT('CDO Param'!F$17 - Correlation)*HLOOKUP('CDO Param'!F$12,$C$4:$E$1004,$A568,FALSE) + SQRT(1-Correlation)*J568</f>
        <v>4.0098474288301517E-2</v>
      </c>
      <c r="AR568">
        <f>SQRT(Correlation)*$F568 + SQRT('CDO Param'!G$17 - Correlation)*HLOOKUP('CDO Param'!G$12,$C$4:$E$1004,$A568,FALSE) + SQRT(1-Correlation)*K568</f>
        <v>-0.62340981981518362</v>
      </c>
      <c r="AS568">
        <f>SQRT(Correlation)*$F568 + SQRT('CDO Param'!H$17 - Correlation)*HLOOKUP('CDO Param'!H$12,$C$4:$E$1004,$A568,FALSE) + SQRT(1-Correlation)*L568</f>
        <v>0.47614257671190963</v>
      </c>
      <c r="AT568">
        <f>SQRT(Correlation)*$F568 + SQRT('CDO Param'!I$17 - Correlation)*HLOOKUP('CDO Param'!I$12,$C$4:$E$1004,$A568,FALSE) + SQRT(1-Correlation)*M568</f>
        <v>0.50447597902492491</v>
      </c>
      <c r="AU568">
        <f>SQRT(Correlation)*$F568 + SQRT('CDO Param'!J$17 - Correlation)*HLOOKUP('CDO Param'!J$12,$C$4:$E$1004,$A568,FALSE) + SQRT(1-Correlation)*N568</f>
        <v>1.3858184290257314</v>
      </c>
      <c r="AV568">
        <f>SQRT(Correlation)*$F568 + SQRT('CDO Param'!K$17 - Correlation)*HLOOKUP('CDO Param'!K$12,$C$4:$E$1004,$A568,FALSE) + SQRT(1-Correlation)*O568</f>
        <v>-0.7192655448017381</v>
      </c>
      <c r="AW568">
        <f>SQRT(Correlation)*$F568 + SQRT('CDO Param'!L$17 - Correlation)*HLOOKUP('CDO Param'!L$12,$C$4:$E$1004,$A568,FALSE) + SQRT(1-Correlation)*P568</f>
        <v>1.5741660950332088</v>
      </c>
      <c r="AY568" s="3">
        <f>IF(AN568&lt;'CDO Param'!C$15,1,0)</f>
        <v>0</v>
      </c>
      <c r="AZ568" s="3">
        <f>IF(AO568&lt;'CDO Param'!D$15,1,0)</f>
        <v>0</v>
      </c>
      <c r="BA568" s="3">
        <f>IF(AP568&lt;'CDO Param'!E$15,1,0)</f>
        <v>0</v>
      </c>
      <c r="BB568" s="3">
        <f>IF(AQ568&lt;'CDO Param'!F$15,1,0)</f>
        <v>0</v>
      </c>
      <c r="BC568" s="3">
        <f>IF(AR568&lt;'CDO Param'!G$15,1,0)</f>
        <v>1</v>
      </c>
      <c r="BD568" s="3">
        <f>IF(AS568&lt;'CDO Param'!H$15,1,0)</f>
        <v>0</v>
      </c>
      <c r="BE568" s="3">
        <f>IF(AT568&lt;'CDO Param'!I$15,1,0)</f>
        <v>0</v>
      </c>
      <c r="BF568" s="3">
        <f>IF(AU568&lt;'CDO Param'!J$15,1,0)</f>
        <v>0</v>
      </c>
      <c r="BG568" s="3">
        <f>IF(AV568&lt;'CDO Param'!K$15,1,0)</f>
        <v>0</v>
      </c>
      <c r="BH568" s="3">
        <f>IF(AW568&lt;'CDO Param'!L$15,1,0)</f>
        <v>0</v>
      </c>
      <c r="BJ568" s="37">
        <f>AY568*'CDO Param'!C$6*AC568</f>
        <v>0</v>
      </c>
      <c r="BK568" s="37">
        <f>AZ568*'CDO Param'!D$6*AD568</f>
        <v>0</v>
      </c>
      <c r="BL568" s="37">
        <f>BA568*'CDO Param'!E$6*AE568</f>
        <v>0</v>
      </c>
      <c r="BM568" s="37">
        <f>BB568*'CDO Param'!F$6*AF568</f>
        <v>0</v>
      </c>
      <c r="BN568" s="37">
        <f>BC568*'CDO Param'!G$6*AG568</f>
        <v>6718.5882243602482</v>
      </c>
      <c r="BO568" s="37">
        <f>BD568*'CDO Param'!H$6*AH568</f>
        <v>0</v>
      </c>
      <c r="BP568" s="37">
        <f>BE568*'CDO Param'!I$6*AI568</f>
        <v>0</v>
      </c>
      <c r="BQ568" s="37">
        <f>BF568*'CDO Param'!J$6*AJ568</f>
        <v>0</v>
      </c>
      <c r="BR568" s="37">
        <f>BG568*'CDO Param'!K$6*AK568</f>
        <v>0</v>
      </c>
      <c r="BS568" s="37">
        <f>BH568*'CDO Param'!L$6*AL568</f>
        <v>0</v>
      </c>
      <c r="BU568" s="38">
        <f t="shared" si="46"/>
        <v>6718.5882243602482</v>
      </c>
      <c r="BV568" s="38">
        <f>AVERAGE(BU$5:BU568)</f>
        <v>7670.7224963831031</v>
      </c>
      <c r="CF568" s="5">
        <f>BU568/'CDO Param'!$M$6</f>
        <v>6.9985294003752585E-2</v>
      </c>
      <c r="CG568" s="5">
        <f t="shared" si="47"/>
        <v>1.9985294003752582E-2</v>
      </c>
      <c r="CH568" s="5">
        <f t="shared" si="48"/>
        <v>0.99926470018762914</v>
      </c>
    </row>
    <row r="569" spans="1:86" x14ac:dyDescent="0.2">
      <c r="A569" s="3">
        <v>566</v>
      </c>
      <c r="B569" s="3">
        <v>565</v>
      </c>
      <c r="C569">
        <v>-1.0777034731290769</v>
      </c>
      <c r="D569">
        <v>3.6533265301841311E-2</v>
      </c>
      <c r="E569">
        <v>-0.24303972168127075</v>
      </c>
      <c r="F569">
        <v>0.7705375537625514</v>
      </c>
      <c r="G569">
        <v>-0.76777951107942499</v>
      </c>
      <c r="H569">
        <v>9.9801127362297848E-2</v>
      </c>
      <c r="I569">
        <v>0.16090552890091203</v>
      </c>
      <c r="J569">
        <v>0.64478626882191747</v>
      </c>
      <c r="K569">
        <v>-1.8172067939303815</v>
      </c>
      <c r="L569">
        <v>-0.24728024072828703</v>
      </c>
      <c r="M569">
        <v>-0.76807964433101006</v>
      </c>
      <c r="N569">
        <v>-1.6932699509197846</v>
      </c>
      <c r="O569">
        <v>0.56298972594959196</v>
      </c>
      <c r="P569">
        <v>-1.3962153389002196</v>
      </c>
      <c r="R569" s="33">
        <v>0.95840371677577674</v>
      </c>
      <c r="S569" s="33">
        <v>0.89126785047877011</v>
      </c>
      <c r="T569" s="33">
        <v>0.53876299668977179</v>
      </c>
      <c r="U569" s="33">
        <v>0.98968536499407389</v>
      </c>
      <c r="V569" s="33">
        <v>0.64192945540041169</v>
      </c>
      <c r="W569" s="33">
        <v>0.9083569147197329</v>
      </c>
      <c r="X569" s="33">
        <v>0.75466569455092103</v>
      </c>
      <c r="Y569" s="33">
        <v>0.66632831733037179</v>
      </c>
      <c r="Z569" s="33">
        <v>0.98002937155777092</v>
      </c>
      <c r="AA569" s="33">
        <v>0.35364777145611487</v>
      </c>
      <c r="AC569" s="36">
        <f t="shared" si="50"/>
        <v>0.99747053494721416</v>
      </c>
      <c r="AD569" s="36">
        <f t="shared" si="50"/>
        <v>0.97875489376634617</v>
      </c>
      <c r="AE569" s="36">
        <f t="shared" si="50"/>
        <v>0.56534303741112601</v>
      </c>
      <c r="AF569" s="36">
        <f t="shared" si="50"/>
        <v>0.99988580483900802</v>
      </c>
      <c r="AG569" s="36">
        <f t="shared" si="50"/>
        <v>0.73006474239463004</v>
      </c>
      <c r="AH569" s="36">
        <f t="shared" si="49"/>
        <v>0.98543348564682409</v>
      </c>
      <c r="AI569" s="36">
        <f t="shared" si="49"/>
        <v>0.87565881113754118</v>
      </c>
      <c r="AJ569" s="36">
        <f t="shared" si="49"/>
        <v>0.76538130216454126</v>
      </c>
      <c r="AK569" s="36">
        <f t="shared" si="49"/>
        <v>0.99950429357957538</v>
      </c>
      <c r="AL569" s="36">
        <f t="shared" si="49"/>
        <v>0.26340140016089336</v>
      </c>
      <c r="AN569">
        <f>SQRT(Correlation)*$F569 + SQRT('CDO Param'!C$17 - Correlation)*HLOOKUP('CDO Param'!C$12,$C$4:$E$1004,$A569,FALSE) + SQRT(1-Correlation)*G569</f>
        <v>-0.47954764556126528</v>
      </c>
      <c r="AO569">
        <f>SQRT(Correlation)*$F569 + SQRT('CDO Param'!D$17 - Correlation)*HLOOKUP('CDO Param'!D$12,$C$4:$E$1004,$A569,FALSE) + SQRT(1-Correlation)*H569</f>
        <v>0.34351161584039869</v>
      </c>
      <c r="AP569">
        <f>SQRT(Correlation)*$F569 + SQRT('CDO Param'!E$17 - Correlation)*HLOOKUP('CDO Param'!E$12,$C$4:$E$1004,$A569,FALSE) + SQRT(1-Correlation)*I569</f>
        <v>0.11118021939367845</v>
      </c>
      <c r="AQ569">
        <f>SQRT(Correlation)*$F569 + SQRT('CDO Param'!F$17 - Correlation)*HLOOKUP('CDO Param'!F$12,$C$4:$E$1004,$A569,FALSE) + SQRT(1-Correlation)*J569</f>
        <v>0.80101799941087748</v>
      </c>
      <c r="AR569">
        <f>SQRT(Correlation)*$F569 + SQRT('CDO Param'!G$17 - Correlation)*HLOOKUP('CDO Param'!G$12,$C$4:$E$1004,$A569,FALSE) + SQRT(1-Correlation)*K569</f>
        <v>-1.534633699138459</v>
      </c>
      <c r="AS569">
        <f>SQRT(Correlation)*$F569 + SQRT('CDO Param'!H$17 - Correlation)*HLOOKUP('CDO Param'!H$12,$C$4:$E$1004,$A569,FALSE) + SQRT(1-Correlation)*L569</f>
        <v>1.4241318868338293E-2</v>
      </c>
      <c r="AT569">
        <f>SQRT(Correlation)*$F569 + SQRT('CDO Param'!I$17 - Correlation)*HLOOKUP('CDO Param'!I$12,$C$4:$E$1004,$A569,FALSE) + SQRT(1-Correlation)*M569</f>
        <v>-0.53934429478219248</v>
      </c>
      <c r="AU569">
        <f>SQRT(Correlation)*$F569 + SQRT('CDO Param'!J$17 - Correlation)*HLOOKUP('CDO Param'!J$12,$C$4:$E$1004,$A569,FALSE) + SQRT(1-Correlation)*N569</f>
        <v>-1.6478450899670141</v>
      </c>
      <c r="AV569">
        <f>SQRT(Correlation)*$F569 + SQRT('CDO Param'!K$17 - Correlation)*HLOOKUP('CDO Param'!K$12,$C$4:$E$1004,$A569,FALSE) + SQRT(1-Correlation)*O569</f>
        <v>0.49263078154381279</v>
      </c>
      <c r="AW569">
        <f>SQRT(Correlation)*$F569 + SQRT('CDO Param'!L$17 - Correlation)*HLOOKUP('CDO Param'!L$12,$C$4:$E$1004,$A569,FALSE) + SQRT(1-Correlation)*P569</f>
        <v>-1.3660343409351774</v>
      </c>
      <c r="AY569" s="3">
        <f>IF(AN569&lt;'CDO Param'!C$15,1,0)</f>
        <v>0</v>
      </c>
      <c r="AZ569" s="3">
        <f>IF(AO569&lt;'CDO Param'!D$15,1,0)</f>
        <v>0</v>
      </c>
      <c r="BA569" s="3">
        <f>IF(AP569&lt;'CDO Param'!E$15,1,0)</f>
        <v>0</v>
      </c>
      <c r="BB569" s="3">
        <f>IF(AQ569&lt;'CDO Param'!F$15,1,0)</f>
        <v>0</v>
      </c>
      <c r="BC569" s="3">
        <f>IF(AR569&lt;'CDO Param'!G$15,1,0)</f>
        <v>1</v>
      </c>
      <c r="BD569" s="3">
        <f>IF(AS569&lt;'CDO Param'!H$15,1,0)</f>
        <v>0</v>
      </c>
      <c r="BE569" s="3">
        <f>IF(AT569&lt;'CDO Param'!I$15,1,0)</f>
        <v>0</v>
      </c>
      <c r="BF569" s="3">
        <f>IF(AU569&lt;'CDO Param'!J$15,1,0)</f>
        <v>0</v>
      </c>
      <c r="BG569" s="3">
        <f>IF(AV569&lt;'CDO Param'!K$15,1,0)</f>
        <v>0</v>
      </c>
      <c r="BH569" s="3">
        <f>IF(AW569&lt;'CDO Param'!L$15,1,0)</f>
        <v>1</v>
      </c>
      <c r="BJ569" s="37">
        <f>AY569*'CDO Param'!C$6*AC569</f>
        <v>0</v>
      </c>
      <c r="BK569" s="37">
        <f>AZ569*'CDO Param'!D$6*AD569</f>
        <v>0</v>
      </c>
      <c r="BL569" s="37">
        <f>BA569*'CDO Param'!E$6*AE569</f>
        <v>0</v>
      </c>
      <c r="BM569" s="37">
        <f>BB569*'CDO Param'!F$6*AF569</f>
        <v>0</v>
      </c>
      <c r="BN569" s="37">
        <f>BC569*'CDO Param'!G$6*AG569</f>
        <v>7300.6474239463005</v>
      </c>
      <c r="BO569" s="37">
        <f>BD569*'CDO Param'!H$6*AH569</f>
        <v>0</v>
      </c>
      <c r="BP569" s="37">
        <f>BE569*'CDO Param'!I$6*AI569</f>
        <v>0</v>
      </c>
      <c r="BQ569" s="37">
        <f>BF569*'CDO Param'!J$6*AJ569</f>
        <v>0</v>
      </c>
      <c r="BR569" s="37">
        <f>BG569*'CDO Param'!K$6*AK569</f>
        <v>0</v>
      </c>
      <c r="BS569" s="37">
        <f>BH569*'CDO Param'!L$6*AL569</f>
        <v>2634.0140016089335</v>
      </c>
      <c r="BU569" s="38">
        <f t="shared" si="46"/>
        <v>9934.661425555234</v>
      </c>
      <c r="BV569" s="38">
        <f>AVERAGE(BU$5:BU569)</f>
        <v>7674.7294679391598</v>
      </c>
      <c r="CF569" s="5">
        <f>BU569/'CDO Param'!$M$6</f>
        <v>0.10348605651620035</v>
      </c>
      <c r="CG569" s="5">
        <f t="shared" si="47"/>
        <v>0.02</v>
      </c>
      <c r="CH569" s="5">
        <f t="shared" si="48"/>
        <v>1</v>
      </c>
    </row>
    <row r="570" spans="1:86" x14ac:dyDescent="0.2">
      <c r="A570" s="3">
        <v>567</v>
      </c>
      <c r="B570" s="3">
        <v>566</v>
      </c>
      <c r="C570">
        <v>0.95199538918677717</v>
      </c>
      <c r="D570">
        <v>0.89765535449259914</v>
      </c>
      <c r="E570">
        <v>-2.538254193495959</v>
      </c>
      <c r="F570">
        <v>0.18245600585942157</v>
      </c>
      <c r="G570">
        <v>-1.1844304026453756</v>
      </c>
      <c r="H570">
        <v>-0.6305845090537332</v>
      </c>
      <c r="I570">
        <v>0.44088437789469026</v>
      </c>
      <c r="J570">
        <v>0.25794975044846069</v>
      </c>
      <c r="K570">
        <v>-1.4760689737158827</v>
      </c>
      <c r="L570">
        <v>1.1038173397537321</v>
      </c>
      <c r="M570">
        <v>0.87591615738347173</v>
      </c>
      <c r="N570">
        <v>0.32858793019840959</v>
      </c>
      <c r="O570">
        <v>0.45768047129968181</v>
      </c>
      <c r="P570">
        <v>-0.23381517166853882</v>
      </c>
      <c r="R570" s="33">
        <v>0.7580948629221389</v>
      </c>
      <c r="S570" s="33">
        <v>0.30036113238910267</v>
      </c>
      <c r="T570" s="33">
        <v>0.16955206364838038</v>
      </c>
      <c r="U570" s="33">
        <v>0.6615337383288582</v>
      </c>
      <c r="V570" s="33">
        <v>0.39754009311904204</v>
      </c>
      <c r="W570" s="33">
        <v>0.45634505173952555</v>
      </c>
      <c r="X570" s="33">
        <v>0.79128458620574538</v>
      </c>
      <c r="Y570" s="33">
        <v>0.12004035996275039</v>
      </c>
      <c r="Z570" s="33">
        <v>0.51832989394586992</v>
      </c>
      <c r="AA570" s="33">
        <v>0.57052754823608676</v>
      </c>
      <c r="AC570" s="36">
        <f t="shared" si="50"/>
        <v>0.87930426435602471</v>
      </c>
      <c r="AD570" s="36">
        <f t="shared" si="50"/>
        <v>0.18954828899860601</v>
      </c>
      <c r="AE570" s="36">
        <f t="shared" si="50"/>
        <v>5.6245439626487821E-2</v>
      </c>
      <c r="AF570" s="36">
        <f t="shared" si="50"/>
        <v>0.75858571546012643</v>
      </c>
      <c r="AG570" s="36">
        <f t="shared" si="50"/>
        <v>0.33051309375248117</v>
      </c>
      <c r="AH570" s="36">
        <f t="shared" si="49"/>
        <v>0.42647277643663251</v>
      </c>
      <c r="AI570" s="36">
        <f t="shared" si="49"/>
        <v>0.91187623332188728</v>
      </c>
      <c r="AJ570" s="36">
        <f t="shared" si="49"/>
        <v>2.6416718820458266E-2</v>
      </c>
      <c r="AK570" s="36">
        <f t="shared" si="49"/>
        <v>0.53097451480577251</v>
      </c>
      <c r="AL570" s="36">
        <f t="shared" si="49"/>
        <v>0.61802596819251199</v>
      </c>
      <c r="AN570">
        <f>SQRT(Correlation)*$F570 + SQRT('CDO Param'!C$17 - Correlation)*HLOOKUP('CDO Param'!C$12,$C$4:$E$1004,$A570,FALSE) + SQRT(1-Correlation)*G570</f>
        <v>-0.93900404789760672</v>
      </c>
      <c r="AO570">
        <f>SQRT(Correlation)*$F570 + SQRT('CDO Param'!D$17 - Correlation)*HLOOKUP('CDO Param'!D$12,$C$4:$E$1004,$A570,FALSE) + SQRT(1-Correlation)*H570</f>
        <v>-0.41357969895335345</v>
      </c>
      <c r="AP570">
        <f>SQRT(Correlation)*$F570 + SQRT('CDO Param'!E$17 - Correlation)*HLOOKUP('CDO Param'!E$12,$C$4:$E$1004,$A570,FALSE) + SQRT(1-Correlation)*I570</f>
        <v>0.72783160571619987</v>
      </c>
      <c r="AQ570">
        <f>SQRT(Correlation)*$F570 + SQRT('CDO Param'!F$17 - Correlation)*HLOOKUP('CDO Param'!F$12,$C$4:$E$1004,$A570,FALSE) + SQRT(1-Correlation)*J570</f>
        <v>-0.26516061696705429</v>
      </c>
      <c r="AR570">
        <f>SQRT(Correlation)*$F570 + SQRT('CDO Param'!G$17 - Correlation)*HLOOKUP('CDO Param'!G$12,$C$4:$E$1004,$A570,FALSE) + SQRT(1-Correlation)*K570</f>
        <v>-1.9101952190886275</v>
      </c>
      <c r="AS570">
        <f>SQRT(Correlation)*$F570 + SQRT('CDO Param'!H$17 - Correlation)*HLOOKUP('CDO Param'!H$12,$C$4:$E$1004,$A570,FALSE) + SQRT(1-Correlation)*L570</f>
        <v>1.2318183671182212</v>
      </c>
      <c r="AT570">
        <f>SQRT(Correlation)*$F570 + SQRT('CDO Param'!I$17 - Correlation)*HLOOKUP('CDO Param'!I$12,$C$4:$E$1004,$A570,FALSE) + SQRT(1-Correlation)*M570</f>
        <v>0.32109379204847788</v>
      </c>
      <c r="AU570">
        <f>SQRT(Correlation)*$F570 + SQRT('CDO Param'!J$17 - Correlation)*HLOOKUP('CDO Param'!J$12,$C$4:$E$1004,$A570,FALSE) + SQRT(1-Correlation)*N570</f>
        <v>0.62129784135633526</v>
      </c>
      <c r="AV570">
        <f>SQRT(Correlation)*$F570 + SQRT('CDO Param'!K$17 - Correlation)*HLOOKUP('CDO Param'!K$12,$C$4:$E$1004,$A570,FALSE) + SQRT(1-Correlation)*O570</f>
        <v>0.7437657790020118</v>
      </c>
      <c r="AW570">
        <f>SQRT(Correlation)*$F570 + SQRT('CDO Param'!L$17 - Correlation)*HLOOKUP('CDO Param'!L$12,$C$4:$E$1004,$A570,FALSE) + SQRT(1-Correlation)*P570</f>
        <v>8.7755411843359638E-2</v>
      </c>
      <c r="AY570" s="3">
        <f>IF(AN570&lt;'CDO Param'!C$15,1,0)</f>
        <v>0</v>
      </c>
      <c r="AZ570" s="3">
        <f>IF(AO570&lt;'CDO Param'!D$15,1,0)</f>
        <v>0</v>
      </c>
      <c r="BA570" s="3">
        <f>IF(AP570&lt;'CDO Param'!E$15,1,0)</f>
        <v>0</v>
      </c>
      <c r="BB570" s="3">
        <f>IF(AQ570&lt;'CDO Param'!F$15,1,0)</f>
        <v>0</v>
      </c>
      <c r="BC570" s="3">
        <f>IF(AR570&lt;'CDO Param'!G$15,1,0)</f>
        <v>1</v>
      </c>
      <c r="BD570" s="3">
        <f>IF(AS570&lt;'CDO Param'!H$15,1,0)</f>
        <v>0</v>
      </c>
      <c r="BE570" s="3">
        <f>IF(AT570&lt;'CDO Param'!I$15,1,0)</f>
        <v>0</v>
      </c>
      <c r="BF570" s="3">
        <f>IF(AU570&lt;'CDO Param'!J$15,1,0)</f>
        <v>0</v>
      </c>
      <c r="BG570" s="3">
        <f>IF(AV570&lt;'CDO Param'!K$15,1,0)</f>
        <v>0</v>
      </c>
      <c r="BH570" s="3">
        <f>IF(AW570&lt;'CDO Param'!L$15,1,0)</f>
        <v>0</v>
      </c>
      <c r="BJ570" s="37">
        <f>AY570*'CDO Param'!C$6*AC570</f>
        <v>0</v>
      </c>
      <c r="BK570" s="37">
        <f>AZ570*'CDO Param'!D$6*AD570</f>
        <v>0</v>
      </c>
      <c r="BL570" s="37">
        <f>BA570*'CDO Param'!E$6*AE570</f>
        <v>0</v>
      </c>
      <c r="BM570" s="37">
        <f>BB570*'CDO Param'!F$6*AF570</f>
        <v>0</v>
      </c>
      <c r="BN570" s="37">
        <f>BC570*'CDO Param'!G$6*AG570</f>
        <v>3305.1309375248115</v>
      </c>
      <c r="BO570" s="37">
        <f>BD570*'CDO Param'!H$6*AH570</f>
        <v>0</v>
      </c>
      <c r="BP570" s="37">
        <f>BE570*'CDO Param'!I$6*AI570</f>
        <v>0</v>
      </c>
      <c r="BQ570" s="37">
        <f>BF570*'CDO Param'!J$6*AJ570</f>
        <v>0</v>
      </c>
      <c r="BR570" s="37">
        <f>BG570*'CDO Param'!K$6*AK570</f>
        <v>0</v>
      </c>
      <c r="BS570" s="37">
        <f>BH570*'CDO Param'!L$6*AL570</f>
        <v>0</v>
      </c>
      <c r="BU570" s="38">
        <f t="shared" si="46"/>
        <v>3305.1309375248115</v>
      </c>
      <c r="BV570" s="38">
        <f>AVERAGE(BU$5:BU570)</f>
        <v>7667.0093291928451</v>
      </c>
      <c r="CF570" s="5">
        <f>BU570/'CDO Param'!$M$6</f>
        <v>3.4428447265883455E-2</v>
      </c>
      <c r="CG570" s="5">
        <f t="shared" si="47"/>
        <v>0</v>
      </c>
      <c r="CH570" s="5">
        <f t="shared" si="48"/>
        <v>0</v>
      </c>
    </row>
    <row r="571" spans="1:86" x14ac:dyDescent="0.2">
      <c r="A571" s="3">
        <v>568</v>
      </c>
      <c r="B571" s="3">
        <v>567</v>
      </c>
      <c r="C571">
        <v>1.4904208001098596</v>
      </c>
      <c r="D571">
        <v>0.31651552490075119</v>
      </c>
      <c r="E571">
        <v>0.98101963885710575</v>
      </c>
      <c r="F571">
        <v>-0.97277506938553415</v>
      </c>
      <c r="G571">
        <v>0.64559344536974095</v>
      </c>
      <c r="H571">
        <v>-0.1869466359494254</v>
      </c>
      <c r="I571">
        <v>-0.57630131777841598</v>
      </c>
      <c r="J571">
        <v>-1.8326954887015745</v>
      </c>
      <c r="K571">
        <v>0.68863073465763591</v>
      </c>
      <c r="L571">
        <v>-0.20526499611150939</v>
      </c>
      <c r="M571">
        <v>0.82878159446408972</v>
      </c>
      <c r="N571">
        <v>1.0711050890677143</v>
      </c>
      <c r="O571">
        <v>-0.3000968717969954</v>
      </c>
      <c r="P571">
        <v>-1.0714211384765804</v>
      </c>
      <c r="R571" s="33">
        <v>0.8565032039100785</v>
      </c>
      <c r="S571" s="33">
        <v>0.24934811668905807</v>
      </c>
      <c r="T571" s="33">
        <v>0.79379719299906737</v>
      </c>
      <c r="U571" s="33">
        <v>0.34942273532479196</v>
      </c>
      <c r="V571" s="33">
        <v>0.74791260377872393</v>
      </c>
      <c r="W571" s="33">
        <v>0.16713170901272992</v>
      </c>
      <c r="X571" s="33">
        <v>0.98263337695162434</v>
      </c>
      <c r="Y571" s="33">
        <v>0.11916642595043705</v>
      </c>
      <c r="Z571" s="33">
        <v>0.83012094899551991</v>
      </c>
      <c r="AA571" s="33">
        <v>0.84278976770247782</v>
      </c>
      <c r="AC571" s="36">
        <f t="shared" si="50"/>
        <v>0.96091635109815621</v>
      </c>
      <c r="AD571" s="36">
        <f t="shared" si="50"/>
        <v>0.12867310274905358</v>
      </c>
      <c r="AE571" s="36">
        <f t="shared" si="50"/>
        <v>0.91413762387380415</v>
      </c>
      <c r="AF571" s="36">
        <f t="shared" si="50"/>
        <v>0.25721266464782772</v>
      </c>
      <c r="AG571" s="36">
        <f t="shared" si="50"/>
        <v>0.86833060429357589</v>
      </c>
      <c r="AH571" s="36">
        <f t="shared" si="49"/>
        <v>5.4514098425141051E-2</v>
      </c>
      <c r="AI571" s="36">
        <f t="shared" si="49"/>
        <v>0.9996365790152415</v>
      </c>
      <c r="AJ571" s="36">
        <f t="shared" si="49"/>
        <v>2.5995472194016375E-2</v>
      </c>
      <c r="AK571" s="36">
        <f t="shared" si="49"/>
        <v>0.94351850951202976</v>
      </c>
      <c r="AL571" s="36">
        <f t="shared" si="49"/>
        <v>0.95228971470129542</v>
      </c>
      <c r="AN571">
        <f>SQRT(Correlation)*$F571 + SQRT('CDO Param'!C$17 - Correlation)*HLOOKUP('CDO Param'!C$12,$C$4:$E$1004,$A571,FALSE) + SQRT(1-Correlation)*G571</f>
        <v>0.34960728672612612</v>
      </c>
      <c r="AO571">
        <f>SQRT(Correlation)*$F571 + SQRT('CDO Param'!D$17 - Correlation)*HLOOKUP('CDO Param'!D$12,$C$4:$E$1004,$A571,FALSE) + SQRT(1-Correlation)*H571</f>
        <v>-0.44020958337898353</v>
      </c>
      <c r="AP571">
        <f>SQRT(Correlation)*$F571 + SQRT('CDO Param'!E$17 - Correlation)*HLOOKUP('CDO Param'!E$12,$C$4:$E$1004,$A571,FALSE) + SQRT(1-Correlation)*I571</f>
        <v>-0.46001764325668709</v>
      </c>
      <c r="AQ571">
        <f>SQRT(Correlation)*$F571 + SQRT('CDO Param'!F$17 - Correlation)*HLOOKUP('CDO Param'!F$12,$C$4:$E$1004,$A571,FALSE) + SQRT(1-Correlation)*J571</f>
        <v>-1.8269034275976914</v>
      </c>
      <c r="AR571">
        <f>SQRT(Correlation)*$F571 + SQRT('CDO Param'!G$17 - Correlation)*HLOOKUP('CDO Param'!G$12,$C$4:$E$1004,$A571,FALSE) + SQRT(1-Correlation)*K571</f>
        <v>0.56503664943997045</v>
      </c>
      <c r="AS571">
        <f>SQRT(Correlation)*$F571 + SQRT('CDO Param'!H$17 - Correlation)*HLOOKUP('CDO Param'!H$12,$C$4:$E$1004,$A571,FALSE) + SQRT(1-Correlation)*L571</f>
        <v>-0.45758790571242647</v>
      </c>
      <c r="AT571">
        <f>SQRT(Correlation)*$F571 + SQRT('CDO Param'!I$17 - Correlation)*HLOOKUP('CDO Param'!I$12,$C$4:$E$1004,$A571,FALSE) + SQRT(1-Correlation)*M571</f>
        <v>0.69799542934577219</v>
      </c>
      <c r="AU571">
        <f>SQRT(Correlation)*$F571 + SQRT('CDO Param'!J$17 - Correlation)*HLOOKUP('CDO Param'!J$12,$C$4:$E$1004,$A571,FALSE) + SQRT(1-Correlation)*N571</f>
        <v>1.1028493000196462</v>
      </c>
      <c r="AV571">
        <f>SQRT(Correlation)*$F571 + SQRT('CDO Param'!K$17 - Correlation)*HLOOKUP('CDO Param'!K$12,$C$4:$E$1004,$A571,FALSE) + SQRT(1-Correlation)*O571</f>
        <v>-0.19798709850681806</v>
      </c>
      <c r="AW571">
        <f>SQRT(Correlation)*$F571 + SQRT('CDO Param'!L$17 - Correlation)*HLOOKUP('CDO Param'!L$12,$C$4:$E$1004,$A571,FALSE) + SQRT(1-Correlation)*P571</f>
        <v>-0.92972954768680083</v>
      </c>
      <c r="AY571" s="3">
        <f>IF(AN571&lt;'CDO Param'!C$15,1,0)</f>
        <v>0</v>
      </c>
      <c r="AZ571" s="3">
        <f>IF(AO571&lt;'CDO Param'!D$15,1,0)</f>
        <v>0</v>
      </c>
      <c r="BA571" s="3">
        <f>IF(AP571&lt;'CDO Param'!E$15,1,0)</f>
        <v>0</v>
      </c>
      <c r="BB571" s="3">
        <f>IF(AQ571&lt;'CDO Param'!F$15,1,0)</f>
        <v>1</v>
      </c>
      <c r="BC571" s="3">
        <f>IF(AR571&lt;'CDO Param'!G$15,1,0)</f>
        <v>0</v>
      </c>
      <c r="BD571" s="3">
        <f>IF(AS571&lt;'CDO Param'!H$15,1,0)</f>
        <v>0</v>
      </c>
      <c r="BE571" s="3">
        <f>IF(AT571&lt;'CDO Param'!I$15,1,0)</f>
        <v>0</v>
      </c>
      <c r="BF571" s="3">
        <f>IF(AU571&lt;'CDO Param'!J$15,1,0)</f>
        <v>0</v>
      </c>
      <c r="BG571" s="3">
        <f>IF(AV571&lt;'CDO Param'!K$15,1,0)</f>
        <v>0</v>
      </c>
      <c r="BH571" s="3">
        <f>IF(AW571&lt;'CDO Param'!L$15,1,0)</f>
        <v>1</v>
      </c>
      <c r="BJ571" s="37">
        <f>AY571*'CDO Param'!C$6*AC571</f>
        <v>0</v>
      </c>
      <c r="BK571" s="37">
        <f>AZ571*'CDO Param'!D$6*AD571</f>
        <v>0</v>
      </c>
      <c r="BL571" s="37">
        <f>BA571*'CDO Param'!E$6*AE571</f>
        <v>0</v>
      </c>
      <c r="BM571" s="37">
        <f>BB571*'CDO Param'!F$6*AF571</f>
        <v>2572.1266464782771</v>
      </c>
      <c r="BN571" s="37">
        <f>BC571*'CDO Param'!G$6*AG571</f>
        <v>0</v>
      </c>
      <c r="BO571" s="37">
        <f>BD571*'CDO Param'!H$6*AH571</f>
        <v>0</v>
      </c>
      <c r="BP571" s="37">
        <f>BE571*'CDO Param'!I$6*AI571</f>
        <v>0</v>
      </c>
      <c r="BQ571" s="37">
        <f>BF571*'CDO Param'!J$6*AJ571</f>
        <v>0</v>
      </c>
      <c r="BR571" s="37">
        <f>BG571*'CDO Param'!K$6*AK571</f>
        <v>0</v>
      </c>
      <c r="BS571" s="37">
        <f>BH571*'CDO Param'!L$6*AL571</f>
        <v>9522.8971470129545</v>
      </c>
      <c r="BU571" s="38">
        <f t="shared" si="46"/>
        <v>12095.023793491231</v>
      </c>
      <c r="BV571" s="38">
        <f>AVERAGE(BU$5:BU571)</f>
        <v>7674.8188785125967</v>
      </c>
      <c r="CF571" s="5">
        <f>BU571/'CDO Param'!$M$6</f>
        <v>0.12598983118220033</v>
      </c>
      <c r="CG571" s="5">
        <f t="shared" si="47"/>
        <v>0.02</v>
      </c>
      <c r="CH571" s="5">
        <f t="shared" si="48"/>
        <v>1</v>
      </c>
    </row>
    <row r="572" spans="1:86" x14ac:dyDescent="0.2">
      <c r="A572" s="3">
        <v>569</v>
      </c>
      <c r="B572" s="3">
        <v>568</v>
      </c>
      <c r="C572">
        <v>-0.1822968442866113</v>
      </c>
      <c r="D572">
        <v>0.16012791093089618</v>
      </c>
      <c r="E572">
        <v>0.22023414203431457</v>
      </c>
      <c r="F572">
        <v>1.5023761079646647</v>
      </c>
      <c r="G572">
        <v>-0.42094143282156438</v>
      </c>
      <c r="H572">
        <v>-0.63969309849198908</v>
      </c>
      <c r="I572">
        <v>0.69923999035381712</v>
      </c>
      <c r="J572">
        <v>-0.43726117837650236</v>
      </c>
      <c r="K572">
        <v>-9.6041503638844006E-2</v>
      </c>
      <c r="L572">
        <v>7.1686372393742204E-2</v>
      </c>
      <c r="M572">
        <v>0.65689164330251515</v>
      </c>
      <c r="N572">
        <v>0.53116195886104833</v>
      </c>
      <c r="O572">
        <v>-0.40654640542925335</v>
      </c>
      <c r="P572">
        <v>1.0745293366198894</v>
      </c>
      <c r="R572" s="33">
        <v>0.76762577554566125</v>
      </c>
      <c r="S572" s="33">
        <v>0.48640959592834559</v>
      </c>
      <c r="T572" s="33">
        <v>8.6078767704814096E-2</v>
      </c>
      <c r="U572" s="33">
        <v>0.72584881481055585</v>
      </c>
      <c r="V572" s="33">
        <v>0.34103052101145986</v>
      </c>
      <c r="W572" s="33">
        <v>0.69996663960626659</v>
      </c>
      <c r="X572" s="33">
        <v>0.33931186252241574</v>
      </c>
      <c r="Y572" s="33">
        <v>0.81447341424155673</v>
      </c>
      <c r="Z572" s="33">
        <v>0.8546731578440746</v>
      </c>
      <c r="AA572" s="33">
        <v>0.4917638853619638</v>
      </c>
      <c r="AC572" s="36">
        <f t="shared" si="50"/>
        <v>0.88916467982571401</v>
      </c>
      <c r="AD572" s="36">
        <f t="shared" si="50"/>
        <v>0.47702715858362627</v>
      </c>
      <c r="AE572" s="36">
        <f t="shared" si="50"/>
        <v>1.2682841258065137E-2</v>
      </c>
      <c r="AF572" s="36">
        <f t="shared" si="50"/>
        <v>0.84304204866683563</v>
      </c>
      <c r="AG572" s="36">
        <f t="shared" si="50"/>
        <v>0.24507860095238365</v>
      </c>
      <c r="AH572" s="36">
        <f t="shared" si="49"/>
        <v>0.81087554562815867</v>
      </c>
      <c r="AI572" s="36">
        <f t="shared" si="49"/>
        <v>0.24262036639492118</v>
      </c>
      <c r="AJ572" s="36">
        <f t="shared" si="49"/>
        <v>0.93162661645795586</v>
      </c>
      <c r="AK572" s="36">
        <f t="shared" si="49"/>
        <v>0.9598173281464657</v>
      </c>
      <c r="AL572" s="36">
        <f t="shared" si="49"/>
        <v>0.48607448830406658</v>
      </c>
      <c r="AN572">
        <f>SQRT(Correlation)*$F572 + SQRT('CDO Param'!C$17 - Correlation)*HLOOKUP('CDO Param'!C$12,$C$4:$E$1004,$A572,FALSE) + SQRT(1-Correlation)*G572</f>
        <v>9.8398439898761625E-2</v>
      </c>
      <c r="AO572">
        <f>SQRT(Correlation)*$F572 + SQRT('CDO Param'!D$17 - Correlation)*HLOOKUP('CDO Param'!D$12,$C$4:$E$1004,$A572,FALSE) + SQRT(1-Correlation)*H572</f>
        <v>-0.10912761174350022</v>
      </c>
      <c r="AP572">
        <f>SQRT(Correlation)*$F572 + SQRT('CDO Param'!E$17 - Correlation)*HLOOKUP('CDO Param'!E$12,$C$4:$E$1004,$A572,FALSE) + SQRT(1-Correlation)*I572</f>
        <v>1.0902191290389824</v>
      </c>
      <c r="AQ572">
        <f>SQRT(Correlation)*$F572 + SQRT('CDO Param'!F$17 - Correlation)*HLOOKUP('CDO Param'!F$12,$C$4:$E$1004,$A572,FALSE) + SQRT(1-Correlation)*J572</f>
        <v>0.10951651478257046</v>
      </c>
      <c r="AR572">
        <f>SQRT(Correlation)*$F572 + SQRT('CDO Param'!G$17 - Correlation)*HLOOKUP('CDO Param'!G$12,$C$4:$E$1004,$A572,FALSE) + SQRT(1-Correlation)*K572</f>
        <v>0.43322592117241576</v>
      </c>
      <c r="AS572">
        <f>SQRT(Correlation)*$F572 + SQRT('CDO Param'!H$17 - Correlation)*HLOOKUP('CDO Param'!H$12,$C$4:$E$1004,$A572,FALSE) + SQRT(1-Correlation)*L572</f>
        <v>0.56574621086180477</v>
      </c>
      <c r="AT572">
        <f>SQRT(Correlation)*$F572 + SQRT('CDO Param'!I$17 - Correlation)*HLOOKUP('CDO Param'!I$12,$C$4:$E$1004,$A572,FALSE) + SQRT(1-Correlation)*M572</f>
        <v>1.1475210222242964</v>
      </c>
      <c r="AU572">
        <f>SQRT(Correlation)*$F572 + SQRT('CDO Param'!J$17 - Correlation)*HLOOKUP('CDO Param'!J$12,$C$4:$E$1004,$A572,FALSE) + SQRT(1-Correlation)*N572</f>
        <v>0.9307663077925844</v>
      </c>
      <c r="AV572">
        <f>SQRT(Correlation)*$F572 + SQRT('CDO Param'!K$17 - Correlation)*HLOOKUP('CDO Param'!K$12,$C$4:$E$1004,$A572,FALSE) + SQRT(1-Correlation)*O572</f>
        <v>4.1178044148108384E-2</v>
      </c>
      <c r="AW572">
        <f>SQRT(Correlation)*$F572 + SQRT('CDO Param'!L$17 - Correlation)*HLOOKUP('CDO Param'!L$12,$C$4:$E$1004,$A572,FALSE) + SQRT(1-Correlation)*P572</f>
        <v>1.4462498637779011</v>
      </c>
      <c r="AY572" s="3">
        <f>IF(AN572&lt;'CDO Param'!C$15,1,0)</f>
        <v>0</v>
      </c>
      <c r="AZ572" s="3">
        <f>IF(AO572&lt;'CDO Param'!D$15,1,0)</f>
        <v>0</v>
      </c>
      <c r="BA572" s="3">
        <f>IF(AP572&lt;'CDO Param'!E$15,1,0)</f>
        <v>0</v>
      </c>
      <c r="BB572" s="3">
        <f>IF(AQ572&lt;'CDO Param'!F$15,1,0)</f>
        <v>0</v>
      </c>
      <c r="BC572" s="3">
        <f>IF(AR572&lt;'CDO Param'!G$15,1,0)</f>
        <v>0</v>
      </c>
      <c r="BD572" s="3">
        <f>IF(AS572&lt;'CDO Param'!H$15,1,0)</f>
        <v>0</v>
      </c>
      <c r="BE572" s="3">
        <f>IF(AT572&lt;'CDO Param'!I$15,1,0)</f>
        <v>0</v>
      </c>
      <c r="BF572" s="3">
        <f>IF(AU572&lt;'CDO Param'!J$15,1,0)</f>
        <v>0</v>
      </c>
      <c r="BG572" s="3">
        <f>IF(AV572&lt;'CDO Param'!K$15,1,0)</f>
        <v>0</v>
      </c>
      <c r="BH572" s="3">
        <f>IF(AW572&lt;'CDO Param'!L$15,1,0)</f>
        <v>0</v>
      </c>
      <c r="BJ572" s="37">
        <f>AY572*'CDO Param'!C$6*AC572</f>
        <v>0</v>
      </c>
      <c r="BK572" s="37">
        <f>AZ572*'CDO Param'!D$6*AD572</f>
        <v>0</v>
      </c>
      <c r="BL572" s="37">
        <f>BA572*'CDO Param'!E$6*AE572</f>
        <v>0</v>
      </c>
      <c r="BM572" s="37">
        <f>BB572*'CDO Param'!F$6*AF572</f>
        <v>0</v>
      </c>
      <c r="BN572" s="37">
        <f>BC572*'CDO Param'!G$6*AG572</f>
        <v>0</v>
      </c>
      <c r="BO572" s="37">
        <f>BD572*'CDO Param'!H$6*AH572</f>
        <v>0</v>
      </c>
      <c r="BP572" s="37">
        <f>BE572*'CDO Param'!I$6*AI572</f>
        <v>0</v>
      </c>
      <c r="BQ572" s="37">
        <f>BF572*'CDO Param'!J$6*AJ572</f>
        <v>0</v>
      </c>
      <c r="BR572" s="37">
        <f>BG572*'CDO Param'!K$6*AK572</f>
        <v>0</v>
      </c>
      <c r="BS572" s="37">
        <f>BH572*'CDO Param'!L$6*AL572</f>
        <v>0</v>
      </c>
      <c r="BU572" s="38">
        <f t="shared" si="46"/>
        <v>0</v>
      </c>
      <c r="BV572" s="38">
        <f>AVERAGE(BU$5:BU572)</f>
        <v>7661.3068734447925</v>
      </c>
      <c r="CF572" s="5">
        <f>BU572/'CDO Param'!$M$6</f>
        <v>0</v>
      </c>
      <c r="CG572" s="5">
        <f t="shared" si="47"/>
        <v>0</v>
      </c>
      <c r="CH572" s="5">
        <f t="shared" si="48"/>
        <v>0</v>
      </c>
    </row>
    <row r="573" spans="1:86" x14ac:dyDescent="0.2">
      <c r="A573" s="3">
        <v>570</v>
      </c>
      <c r="B573" s="3">
        <v>569</v>
      </c>
      <c r="C573">
        <v>-0.54415863814938348</v>
      </c>
      <c r="D573">
        <v>-0.46685727284057066</v>
      </c>
      <c r="E573">
        <v>-0.52463178690231871</v>
      </c>
      <c r="F573">
        <v>-0.7003222890489269</v>
      </c>
      <c r="G573">
        <v>2.5161716621369123</v>
      </c>
      <c r="H573">
        <v>-0.5122637958265841</v>
      </c>
      <c r="I573">
        <v>-0.66866505221696571</v>
      </c>
      <c r="J573">
        <v>1.3859335012966767</v>
      </c>
      <c r="K573">
        <v>2.0315565052442253</v>
      </c>
      <c r="L573">
        <v>-0.30235582926252391</v>
      </c>
      <c r="M573">
        <v>0.43074805944343098</v>
      </c>
      <c r="N573">
        <v>0.80937525126500987</v>
      </c>
      <c r="O573">
        <v>0.91764377430081367</v>
      </c>
      <c r="P573">
        <v>0.75491243478609249</v>
      </c>
      <c r="R573" s="33">
        <v>7.5621278526085092E-2</v>
      </c>
      <c r="S573" s="33">
        <v>0.96682818791215686</v>
      </c>
      <c r="T573" s="33">
        <v>0.48135423962089896</v>
      </c>
      <c r="U573" s="33">
        <v>0.12070530844885172</v>
      </c>
      <c r="V573" s="33">
        <v>0.69411909985082187</v>
      </c>
      <c r="W573" s="33">
        <v>5.9711192762344698E-2</v>
      </c>
      <c r="X573" s="33">
        <v>0.56601675672736795</v>
      </c>
      <c r="Y573" s="33">
        <v>4.3630316873840204E-2</v>
      </c>
      <c r="Z573" s="33">
        <v>0.2947356986323072</v>
      </c>
      <c r="AA573" s="33">
        <v>0.62288691318728351</v>
      </c>
      <c r="AC573" s="36">
        <f t="shared" si="50"/>
        <v>9.5221950605051398E-3</v>
      </c>
      <c r="AD573" s="36">
        <f t="shared" si="50"/>
        <v>0.99846968202067687</v>
      </c>
      <c r="AE573" s="36">
        <f t="shared" si="50"/>
        <v>0.46849249444902913</v>
      </c>
      <c r="AF573" s="36">
        <f t="shared" si="50"/>
        <v>2.6739660333996714E-2</v>
      </c>
      <c r="AG573" s="36">
        <f t="shared" si="50"/>
        <v>0.80325456138336881</v>
      </c>
      <c r="AH573" s="36">
        <f t="shared" si="49"/>
        <v>5.6416486586798112E-3</v>
      </c>
      <c r="AI573" s="36">
        <f t="shared" si="49"/>
        <v>0.6106201647816103</v>
      </c>
      <c r="AJ573" s="36">
        <f t="shared" si="49"/>
        <v>2.8122712321501991E-3</v>
      </c>
      <c r="AK573" s="36">
        <f t="shared" si="49"/>
        <v>0.18233000261893842</v>
      </c>
      <c r="AL573" s="36">
        <f t="shared" si="49"/>
        <v>0.70132033601698107</v>
      </c>
      <c r="AN573">
        <f>SQRT(Correlation)*$F573 + SQRT('CDO Param'!C$17 - Correlation)*HLOOKUP('CDO Param'!C$12,$C$4:$E$1004,$A573,FALSE) + SQRT(1-Correlation)*G573</f>
        <v>2.0995650892451834</v>
      </c>
      <c r="AO573">
        <f>SQRT(Correlation)*$F573 + SQRT('CDO Param'!D$17 - Correlation)*HLOOKUP('CDO Param'!D$12,$C$4:$E$1004,$A573,FALSE) + SQRT(1-Correlation)*H573</f>
        <v>-0.77346104894874435</v>
      </c>
      <c r="AP573">
        <f>SQRT(Correlation)*$F573 + SQRT('CDO Param'!E$17 - Correlation)*HLOOKUP('CDO Param'!E$12,$C$4:$E$1004,$A573,FALSE) + SQRT(1-Correlation)*I573</f>
        <v>-0.99978356301713589</v>
      </c>
      <c r="AQ573">
        <f>SQRT(Correlation)*$F573 + SQRT('CDO Param'!F$17 - Correlation)*HLOOKUP('CDO Param'!F$12,$C$4:$E$1004,$A573,FALSE) + SQRT(1-Correlation)*J573</f>
        <v>0.97603937806400998</v>
      </c>
      <c r="AR573">
        <f>SQRT(Correlation)*$F573 + SQRT('CDO Param'!G$17 - Correlation)*HLOOKUP('CDO Param'!G$12,$C$4:$E$1004,$A573,FALSE) + SQRT(1-Correlation)*K573</f>
        <v>1.5885311387462502</v>
      </c>
      <c r="AS573">
        <f>SQRT(Correlation)*$F573 + SQRT('CDO Param'!H$17 - Correlation)*HLOOKUP('CDO Param'!H$12,$C$4:$E$1004,$A573,FALSE) + SQRT(1-Correlation)*L573</f>
        <v>-0.57432486694167473</v>
      </c>
      <c r="AT573">
        <f>SQRT(Correlation)*$F573 + SQRT('CDO Param'!I$17 - Correlation)*HLOOKUP('CDO Param'!I$12,$C$4:$E$1004,$A573,FALSE) + SQRT(1-Correlation)*M573</f>
        <v>6.9870902836835613E-2</v>
      </c>
      <c r="AU573">
        <f>SQRT(Correlation)*$F573 + SQRT('CDO Param'!J$17 - Correlation)*HLOOKUP('CDO Param'!J$12,$C$4:$E$1004,$A573,FALSE) + SQRT(1-Correlation)*N573</f>
        <v>0.40240858674172697</v>
      </c>
      <c r="AV573">
        <f>SQRT(Correlation)*$F573 + SQRT('CDO Param'!K$17 - Correlation)*HLOOKUP('CDO Param'!K$12,$C$4:$E$1004,$A573,FALSE) + SQRT(1-Correlation)*O573</f>
        <v>0.50512112625039141</v>
      </c>
      <c r="AW573">
        <f>SQRT(Correlation)*$F573 + SQRT('CDO Param'!L$17 - Correlation)*HLOOKUP('CDO Param'!L$12,$C$4:$E$1004,$A573,FALSE) + SQRT(1-Correlation)*P573</f>
        <v>0.35074062238338777</v>
      </c>
      <c r="AY573" s="3">
        <f>IF(AN573&lt;'CDO Param'!C$15,1,0)</f>
        <v>0</v>
      </c>
      <c r="AZ573" s="3">
        <f>IF(AO573&lt;'CDO Param'!D$15,1,0)</f>
        <v>0</v>
      </c>
      <c r="BA573" s="3">
        <f>IF(AP573&lt;'CDO Param'!E$15,1,0)</f>
        <v>1</v>
      </c>
      <c r="BB573" s="3">
        <f>IF(AQ573&lt;'CDO Param'!F$15,1,0)</f>
        <v>0</v>
      </c>
      <c r="BC573" s="3">
        <f>IF(AR573&lt;'CDO Param'!G$15,1,0)</f>
        <v>0</v>
      </c>
      <c r="BD573" s="3">
        <f>IF(AS573&lt;'CDO Param'!H$15,1,0)</f>
        <v>0</v>
      </c>
      <c r="BE573" s="3">
        <f>IF(AT573&lt;'CDO Param'!I$15,1,0)</f>
        <v>0</v>
      </c>
      <c r="BF573" s="3">
        <f>IF(AU573&lt;'CDO Param'!J$15,1,0)</f>
        <v>0</v>
      </c>
      <c r="BG573" s="3">
        <f>IF(AV573&lt;'CDO Param'!K$15,1,0)</f>
        <v>0</v>
      </c>
      <c r="BH573" s="3">
        <f>IF(AW573&lt;'CDO Param'!L$15,1,0)</f>
        <v>0</v>
      </c>
      <c r="BJ573" s="37">
        <f>AY573*'CDO Param'!C$6*AC573</f>
        <v>0</v>
      </c>
      <c r="BK573" s="37">
        <f>AZ573*'CDO Param'!D$6*AD573</f>
        <v>0</v>
      </c>
      <c r="BL573" s="37">
        <f>BA573*'CDO Param'!E$6*AE573</f>
        <v>4684.9249444902916</v>
      </c>
      <c r="BM573" s="37">
        <f>BB573*'CDO Param'!F$6*AF573</f>
        <v>0</v>
      </c>
      <c r="BN573" s="37">
        <f>BC573*'CDO Param'!G$6*AG573</f>
        <v>0</v>
      </c>
      <c r="BO573" s="37">
        <f>BD573*'CDO Param'!H$6*AH573</f>
        <v>0</v>
      </c>
      <c r="BP573" s="37">
        <f>BE573*'CDO Param'!I$6*AI573</f>
        <v>0</v>
      </c>
      <c r="BQ573" s="37">
        <f>BF573*'CDO Param'!J$6*AJ573</f>
        <v>0</v>
      </c>
      <c r="BR573" s="37">
        <f>BG573*'CDO Param'!K$6*AK573</f>
        <v>0</v>
      </c>
      <c r="BS573" s="37">
        <f>BH573*'CDO Param'!L$6*AL573</f>
        <v>0</v>
      </c>
      <c r="BU573" s="38">
        <f t="shared" si="46"/>
        <v>4684.9249444902916</v>
      </c>
      <c r="BV573" s="38">
        <f>AVERAGE(BU$5:BU573)</f>
        <v>7656.0759737453991</v>
      </c>
      <c r="CF573" s="5">
        <f>BU573/'CDO Param'!$M$6</f>
        <v>4.8801301505107204E-2</v>
      </c>
      <c r="CG573" s="5">
        <f t="shared" si="47"/>
        <v>0</v>
      </c>
      <c r="CH573" s="5">
        <f t="shared" si="48"/>
        <v>0</v>
      </c>
    </row>
    <row r="574" spans="1:86" x14ac:dyDescent="0.2">
      <c r="A574" s="3">
        <v>571</v>
      </c>
      <c r="B574" s="3">
        <v>570</v>
      </c>
      <c r="C574">
        <v>1.2152258932474069</v>
      </c>
      <c r="D574">
        <v>0.67010432758252136</v>
      </c>
      <c r="E574">
        <v>0.8200004231184721</v>
      </c>
      <c r="F574">
        <v>-0.63715560827404261</v>
      </c>
      <c r="G574">
        <v>0.33643686947470997</v>
      </c>
      <c r="H574">
        <v>-6.8718009060830809E-2</v>
      </c>
      <c r="I574">
        <v>-1.2476266419980675</v>
      </c>
      <c r="J574">
        <v>1.7042930267052725</v>
      </c>
      <c r="K574">
        <v>0.67578298512671608</v>
      </c>
      <c r="L574">
        <v>-1.0139729056390934</v>
      </c>
      <c r="M574">
        <v>-1.3655017028213479</v>
      </c>
      <c r="N574">
        <v>-0.82694100456137676</v>
      </c>
      <c r="O574">
        <v>1.2846066965721548</v>
      </c>
      <c r="P574">
        <v>-0.54294559959089383</v>
      </c>
      <c r="R574" s="33">
        <v>0.86034993867406151</v>
      </c>
      <c r="S574" s="33">
        <v>0.90141929495214457</v>
      </c>
      <c r="T574" s="33">
        <v>0.15409026069291415</v>
      </c>
      <c r="U574" s="33">
        <v>0.79501146580791637</v>
      </c>
      <c r="V574" s="33">
        <v>0.75770583365005717</v>
      </c>
      <c r="W574" s="33">
        <v>0.76194615651012687</v>
      </c>
      <c r="X574" s="33">
        <v>2.9052465701965832E-2</v>
      </c>
      <c r="Y574" s="33">
        <v>0.28479105293973866</v>
      </c>
      <c r="Z574" s="33">
        <v>0.48322675818727667</v>
      </c>
      <c r="AA574" s="33">
        <v>0.59212485355889655</v>
      </c>
      <c r="AC574" s="36">
        <f t="shared" si="50"/>
        <v>0.96317410532656988</v>
      </c>
      <c r="AD574" s="36">
        <f t="shared" si="50"/>
        <v>0.98288574235480863</v>
      </c>
      <c r="AE574" s="36">
        <f t="shared" si="50"/>
        <v>4.5668293047947756E-2</v>
      </c>
      <c r="AF574" s="36">
        <f t="shared" si="50"/>
        <v>0.91521999580268243</v>
      </c>
      <c r="AG574" s="36">
        <f t="shared" si="50"/>
        <v>0.87889328190383431</v>
      </c>
      <c r="AH574" s="36">
        <f t="shared" si="49"/>
        <v>0.88333703711449552</v>
      </c>
      <c r="AI574" s="36">
        <f t="shared" si="49"/>
        <v>1.1399261673236698E-3</v>
      </c>
      <c r="AJ574" s="36">
        <f t="shared" si="49"/>
        <v>0.16986479323379272</v>
      </c>
      <c r="AK574" s="36">
        <f t="shared" si="49"/>
        <v>0.47165272378915096</v>
      </c>
      <c r="AL574" s="36">
        <f t="shared" si="49"/>
        <v>0.65303582691575768</v>
      </c>
      <c r="AN574">
        <f>SQRT(Correlation)*$F574 + SQRT('CDO Param'!C$17 - Correlation)*HLOOKUP('CDO Param'!C$12,$C$4:$E$1004,$A574,FALSE) + SQRT(1-Correlation)*G574</f>
        <v>0.21245280713666859</v>
      </c>
      <c r="AO574">
        <f>SQRT(Correlation)*$F574 + SQRT('CDO Param'!D$17 - Correlation)*HLOOKUP('CDO Param'!D$12,$C$4:$E$1004,$A574,FALSE) + SQRT(1-Correlation)*H574</f>
        <v>-0.17191085925368357</v>
      </c>
      <c r="AP574">
        <f>SQRT(Correlation)*$F574 + SQRT('CDO Param'!E$17 - Correlation)*HLOOKUP('CDO Param'!E$12,$C$4:$E$1004,$A574,FALSE) + SQRT(1-Correlation)*I574</f>
        <v>-1.0635703020461178</v>
      </c>
      <c r="AQ574">
        <f>SQRT(Correlation)*$F574 + SQRT('CDO Param'!F$17 - Correlation)*HLOOKUP('CDO Param'!F$12,$C$4:$E$1004,$A574,FALSE) + SQRT(1-Correlation)*J574</f>
        <v>1.5987057035767995</v>
      </c>
      <c r="AR574">
        <f>SQRT(Correlation)*$F574 + SQRT('CDO Param'!G$17 - Correlation)*HLOOKUP('CDO Param'!G$12,$C$4:$E$1004,$A574,FALSE) + SQRT(1-Correlation)*K574</f>
        <v>0.62297540525398365</v>
      </c>
      <c r="AS574">
        <f>SQRT(Correlation)*$F574 + SQRT('CDO Param'!H$17 - Correlation)*HLOOKUP('CDO Param'!H$12,$C$4:$E$1004,$A574,FALSE) + SQRT(1-Correlation)*L574</f>
        <v>-1.0686583920379471</v>
      </c>
      <c r="AT574">
        <f>SQRT(Correlation)*$F574 + SQRT('CDO Param'!I$17 - Correlation)*HLOOKUP('CDO Param'!I$12,$C$4:$E$1004,$A574,FALSE) + SQRT(1-Correlation)*M574</f>
        <v>-1.3135572847685995</v>
      </c>
      <c r="AU574">
        <f>SQRT(Correlation)*$F574 + SQRT('CDO Param'!J$17 - Correlation)*HLOOKUP('CDO Param'!J$12,$C$4:$E$1004,$A574,FALSE) + SQRT(1-Correlation)*N574</f>
        <v>-0.66447286408019535</v>
      </c>
      <c r="AV574">
        <f>SQRT(Correlation)*$F574 + SQRT('CDO Param'!K$17 - Correlation)*HLOOKUP('CDO Param'!K$12,$C$4:$E$1004,$A574,FALSE) + SQRT(1-Correlation)*O574</f>
        <v>1.3387171730221441</v>
      </c>
      <c r="AW574">
        <f>SQRT(Correlation)*$F574 + SQRT('CDO Param'!L$17 - Correlation)*HLOOKUP('CDO Param'!L$12,$C$4:$E$1004,$A574,FALSE) + SQRT(1-Correlation)*P574</f>
        <v>-0.39505116666160628</v>
      </c>
      <c r="AY574" s="3">
        <f>IF(AN574&lt;'CDO Param'!C$15,1,0)</f>
        <v>0</v>
      </c>
      <c r="AZ574" s="3">
        <f>IF(AO574&lt;'CDO Param'!D$15,1,0)</f>
        <v>0</v>
      </c>
      <c r="BA574" s="3">
        <f>IF(AP574&lt;'CDO Param'!E$15,1,0)</f>
        <v>1</v>
      </c>
      <c r="BB574" s="3">
        <f>IF(AQ574&lt;'CDO Param'!F$15,1,0)</f>
        <v>0</v>
      </c>
      <c r="BC574" s="3">
        <f>IF(AR574&lt;'CDO Param'!G$15,1,0)</f>
        <v>0</v>
      </c>
      <c r="BD574" s="3">
        <f>IF(AS574&lt;'CDO Param'!H$15,1,0)</f>
        <v>0</v>
      </c>
      <c r="BE574" s="3">
        <f>IF(AT574&lt;'CDO Param'!I$15,1,0)</f>
        <v>1</v>
      </c>
      <c r="BF574" s="3">
        <f>IF(AU574&lt;'CDO Param'!J$15,1,0)</f>
        <v>0</v>
      </c>
      <c r="BG574" s="3">
        <f>IF(AV574&lt;'CDO Param'!K$15,1,0)</f>
        <v>0</v>
      </c>
      <c r="BH574" s="3">
        <f>IF(AW574&lt;'CDO Param'!L$15,1,0)</f>
        <v>0</v>
      </c>
      <c r="BJ574" s="37">
        <f>AY574*'CDO Param'!C$6*AC574</f>
        <v>0</v>
      </c>
      <c r="BK574" s="37">
        <f>AZ574*'CDO Param'!D$6*AD574</f>
        <v>0</v>
      </c>
      <c r="BL574" s="37">
        <f>BA574*'CDO Param'!E$6*AE574</f>
        <v>456.68293047947753</v>
      </c>
      <c r="BM574" s="37">
        <f>BB574*'CDO Param'!F$6*AF574</f>
        <v>0</v>
      </c>
      <c r="BN574" s="37">
        <f>BC574*'CDO Param'!G$6*AG574</f>
        <v>0</v>
      </c>
      <c r="BO574" s="37">
        <f>BD574*'CDO Param'!H$6*AH574</f>
        <v>0</v>
      </c>
      <c r="BP574" s="37">
        <f>BE574*'CDO Param'!I$6*AI574</f>
        <v>9.1194093385893584</v>
      </c>
      <c r="BQ574" s="37">
        <f>BF574*'CDO Param'!J$6*AJ574</f>
        <v>0</v>
      </c>
      <c r="BR574" s="37">
        <f>BG574*'CDO Param'!K$6*AK574</f>
        <v>0</v>
      </c>
      <c r="BS574" s="37">
        <f>BH574*'CDO Param'!L$6*AL574</f>
        <v>0</v>
      </c>
      <c r="BU574" s="38">
        <f t="shared" si="46"/>
        <v>465.80233981806691</v>
      </c>
      <c r="BV574" s="38">
        <f>AVERAGE(BU$5:BU574)</f>
        <v>7643.461458598159</v>
      </c>
      <c r="CF574" s="5">
        <f>BU574/'CDO Param'!$M$6</f>
        <v>4.8521077064381966E-3</v>
      </c>
      <c r="CG574" s="5">
        <f t="shared" si="47"/>
        <v>0</v>
      </c>
      <c r="CH574" s="5">
        <f t="shared" si="48"/>
        <v>0</v>
      </c>
    </row>
    <row r="575" spans="1:86" x14ac:dyDescent="0.2">
      <c r="A575" s="3">
        <v>572</v>
      </c>
      <c r="B575" s="3">
        <v>571</v>
      </c>
      <c r="C575">
        <v>-0.63452944232267328</v>
      </c>
      <c r="D575">
        <v>1.5739078662591055</v>
      </c>
      <c r="E575">
        <v>-0.47174125938909128</v>
      </c>
      <c r="F575">
        <v>-2.1046616893727332</v>
      </c>
      <c r="G575">
        <v>0.90155481302645057</v>
      </c>
      <c r="H575">
        <v>-0.12413920558174141</v>
      </c>
      <c r="I575">
        <v>-0.59856915868294891</v>
      </c>
      <c r="J575">
        <v>-0.28161707632534672</v>
      </c>
      <c r="K575">
        <v>1.3931844478065614</v>
      </c>
      <c r="L575">
        <v>-2.8284148356760852E-2</v>
      </c>
      <c r="M575">
        <v>1.1716974768205546</v>
      </c>
      <c r="N575">
        <v>-1.4133684089756571</v>
      </c>
      <c r="O575">
        <v>1.6907415556488559</v>
      </c>
      <c r="P575">
        <v>-0.71411932367482223</v>
      </c>
      <c r="R575" s="33">
        <v>0.84241376437359194</v>
      </c>
      <c r="S575" s="33">
        <v>0.44813782696059806</v>
      </c>
      <c r="T575" s="33">
        <v>0.85245772677122511</v>
      </c>
      <c r="U575" s="33">
        <v>0.25701384398015859</v>
      </c>
      <c r="V575" s="33">
        <v>0.63167577452570001</v>
      </c>
      <c r="W575" s="33">
        <v>0.57474245344043828</v>
      </c>
      <c r="X575" s="33">
        <v>0.69641497344542991</v>
      </c>
      <c r="Y575" s="33">
        <v>0.64645869734066475</v>
      </c>
      <c r="Z575" s="33">
        <v>3.1326204552932738E-2</v>
      </c>
      <c r="AA575" s="33">
        <v>0.49951992114052174</v>
      </c>
      <c r="AC575" s="36">
        <f t="shared" si="50"/>
        <v>0.95204046979267121</v>
      </c>
      <c r="AD575" s="36">
        <f t="shared" si="50"/>
        <v>0.4127930283255703</v>
      </c>
      <c r="AE575" s="36">
        <f t="shared" si="50"/>
        <v>0.95846535810807043</v>
      </c>
      <c r="AF575" s="36">
        <f t="shared" si="50"/>
        <v>0.13713885457161248</v>
      </c>
      <c r="AG575" s="36">
        <f t="shared" si="50"/>
        <v>0.7147066217997774</v>
      </c>
      <c r="AH575" s="36">
        <f t="shared" si="49"/>
        <v>0.62491887212494279</v>
      </c>
      <c r="AI575" s="36">
        <f t="shared" si="49"/>
        <v>0.80626174082401503</v>
      </c>
      <c r="AJ575" s="36">
        <f t="shared" si="49"/>
        <v>0.73675519459052818</v>
      </c>
      <c r="AK575" s="36">
        <f t="shared" si="49"/>
        <v>1.3476099766757E-3</v>
      </c>
      <c r="AL575" s="36">
        <f t="shared" si="49"/>
        <v>0.49918817404968835</v>
      </c>
      <c r="AN575">
        <f>SQRT(Correlation)*$F575 + SQRT('CDO Param'!C$17 - Correlation)*HLOOKUP('CDO Param'!C$12,$C$4:$E$1004,$A575,FALSE) + SQRT(1-Correlation)*G575</f>
        <v>0.41232171418261654</v>
      </c>
      <c r="AO575">
        <f>SQRT(Correlation)*$F575 + SQRT('CDO Param'!D$17 - Correlation)*HLOOKUP('CDO Param'!D$12,$C$4:$E$1004,$A575,FALSE) + SQRT(1-Correlation)*H575</f>
        <v>-0.56073707018128816</v>
      </c>
      <c r="AP575">
        <f>SQRT(Correlation)*$F575 + SQRT('CDO Param'!E$17 - Correlation)*HLOOKUP('CDO Param'!E$12,$C$4:$E$1004,$A575,FALSE) + SQRT(1-Correlation)*I575</f>
        <v>-1.4012857382156545</v>
      </c>
      <c r="AQ575">
        <f>SQRT(Correlation)*$F575 + SQRT('CDO Param'!F$17 - Correlation)*HLOOKUP('CDO Param'!F$12,$C$4:$E$1004,$A575,FALSE) + SQRT(1-Correlation)*J575</f>
        <v>-1.0382024333857736</v>
      </c>
      <c r="AR575">
        <f>SQRT(Correlation)*$F575 + SQRT('CDO Param'!G$17 - Correlation)*HLOOKUP('CDO Param'!G$12,$C$4:$E$1004,$A575,FALSE) + SQRT(1-Correlation)*K575</f>
        <v>0.55065380010771203</v>
      </c>
      <c r="AS575">
        <f>SQRT(Correlation)*$F575 + SQRT('CDO Param'!H$17 - Correlation)*HLOOKUP('CDO Param'!H$12,$C$4:$E$1004,$A575,FALSE) + SQRT(1-Correlation)*L575</f>
        <v>-0.46980097835827284</v>
      </c>
      <c r="AT575">
        <f>SQRT(Correlation)*$F575 + SQRT('CDO Param'!I$17 - Correlation)*HLOOKUP('CDO Param'!I$12,$C$4:$E$1004,$A575,FALSE) + SQRT(1-Correlation)*M575</f>
        <v>0.34053280999748858</v>
      </c>
      <c r="AU575">
        <f>SQRT(Correlation)*$F575 + SQRT('CDO Param'!J$17 - Correlation)*HLOOKUP('CDO Param'!J$12,$C$4:$E$1004,$A575,FALSE) + SQRT(1-Correlation)*N575</f>
        <v>-2.1742721782324272</v>
      </c>
      <c r="AV575">
        <f>SQRT(Correlation)*$F575 + SQRT('CDO Param'!K$17 - Correlation)*HLOOKUP('CDO Param'!K$12,$C$4:$E$1004,$A575,FALSE) + SQRT(1-Correlation)*O575</f>
        <v>0.77054510051901959</v>
      </c>
      <c r="AW575">
        <f>SQRT(Correlation)*$F575 + SQRT('CDO Param'!L$17 - Correlation)*HLOOKUP('CDO Param'!L$12,$C$4:$E$1004,$A575,FALSE) + SQRT(1-Correlation)*P575</f>
        <v>-1.510906249830426</v>
      </c>
      <c r="AY575" s="3">
        <f>IF(AN575&lt;'CDO Param'!C$15,1,0)</f>
        <v>0</v>
      </c>
      <c r="AZ575" s="3">
        <f>IF(AO575&lt;'CDO Param'!D$15,1,0)</f>
        <v>0</v>
      </c>
      <c r="BA575" s="3">
        <f>IF(AP575&lt;'CDO Param'!E$15,1,0)</f>
        <v>1</v>
      </c>
      <c r="BB575" s="3">
        <f>IF(AQ575&lt;'CDO Param'!F$15,1,0)</f>
        <v>1</v>
      </c>
      <c r="BC575" s="3">
        <f>IF(AR575&lt;'CDO Param'!G$15,1,0)</f>
        <v>0</v>
      </c>
      <c r="BD575" s="3">
        <f>IF(AS575&lt;'CDO Param'!H$15,1,0)</f>
        <v>0</v>
      </c>
      <c r="BE575" s="3">
        <f>IF(AT575&lt;'CDO Param'!I$15,1,0)</f>
        <v>0</v>
      </c>
      <c r="BF575" s="3">
        <f>IF(AU575&lt;'CDO Param'!J$15,1,0)</f>
        <v>0</v>
      </c>
      <c r="BG575" s="3">
        <f>IF(AV575&lt;'CDO Param'!K$15,1,0)</f>
        <v>0</v>
      </c>
      <c r="BH575" s="3">
        <f>IF(AW575&lt;'CDO Param'!L$15,1,0)</f>
        <v>1</v>
      </c>
      <c r="BJ575" s="37">
        <f>AY575*'CDO Param'!C$6*AC575</f>
        <v>0</v>
      </c>
      <c r="BK575" s="37">
        <f>AZ575*'CDO Param'!D$6*AD575</f>
        <v>0</v>
      </c>
      <c r="BL575" s="37">
        <f>BA575*'CDO Param'!E$6*AE575</f>
        <v>9584.6535810807036</v>
      </c>
      <c r="BM575" s="37">
        <f>BB575*'CDO Param'!F$6*AF575</f>
        <v>1371.3885457161248</v>
      </c>
      <c r="BN575" s="37">
        <f>BC575*'CDO Param'!G$6*AG575</f>
        <v>0</v>
      </c>
      <c r="BO575" s="37">
        <f>BD575*'CDO Param'!H$6*AH575</f>
        <v>0</v>
      </c>
      <c r="BP575" s="37">
        <f>BE575*'CDO Param'!I$6*AI575</f>
        <v>0</v>
      </c>
      <c r="BQ575" s="37">
        <f>BF575*'CDO Param'!J$6*AJ575</f>
        <v>0</v>
      </c>
      <c r="BR575" s="37">
        <f>BG575*'CDO Param'!K$6*AK575</f>
        <v>0</v>
      </c>
      <c r="BS575" s="37">
        <f>BH575*'CDO Param'!L$6*AL575</f>
        <v>4991.8817404968831</v>
      </c>
      <c r="BU575" s="38">
        <f t="shared" si="46"/>
        <v>15947.923867293712</v>
      </c>
      <c r="BV575" s="38">
        <f>AVERAGE(BU$5:BU575)</f>
        <v>7658.005175601128</v>
      </c>
      <c r="CF575" s="5">
        <f>BU575/'CDO Param'!$M$6</f>
        <v>0.16612420695097616</v>
      </c>
      <c r="CG575" s="5">
        <f t="shared" si="47"/>
        <v>0.02</v>
      </c>
      <c r="CH575" s="5">
        <f t="shared" si="48"/>
        <v>1</v>
      </c>
    </row>
    <row r="576" spans="1:86" x14ac:dyDescent="0.2">
      <c r="A576" s="3">
        <v>573</v>
      </c>
      <c r="B576" s="3">
        <v>572</v>
      </c>
      <c r="C576">
        <v>1.6462854546261951</v>
      </c>
      <c r="D576">
        <v>1.7780803318601102</v>
      </c>
      <c r="E576">
        <v>-0.10677808859327342</v>
      </c>
      <c r="F576">
        <v>-1.1086308404628653</v>
      </c>
      <c r="G576">
        <v>0.50027438192046247</v>
      </c>
      <c r="H576">
        <v>-1.8702485249377787</v>
      </c>
      <c r="I576">
        <v>-0.29579041438410059</v>
      </c>
      <c r="J576">
        <v>0.71426484282710589</v>
      </c>
      <c r="K576">
        <v>0.84852445070282556</v>
      </c>
      <c r="L576">
        <v>2.324723027413711</v>
      </c>
      <c r="M576">
        <v>-0.83493432612158358</v>
      </c>
      <c r="N576">
        <v>1.681869434833061</v>
      </c>
      <c r="O576">
        <v>1.1951419764955062</v>
      </c>
      <c r="P576">
        <v>-1.1722818271664437</v>
      </c>
      <c r="R576" s="33">
        <v>0.43131460874868305</v>
      </c>
      <c r="S576" s="33">
        <v>0.10462923911615706</v>
      </c>
      <c r="T576" s="33">
        <v>0.50362182525155219</v>
      </c>
      <c r="U576" s="33">
        <v>0.37201700283774036</v>
      </c>
      <c r="V576" s="33">
        <v>0.48976669390209332</v>
      </c>
      <c r="W576" s="33">
        <v>0.50882441248224319</v>
      </c>
      <c r="X576" s="33">
        <v>0.81190058906185469</v>
      </c>
      <c r="Y576" s="33">
        <v>0.61320036259163191</v>
      </c>
      <c r="Z576" s="33">
        <v>5.8494077556996642E-2</v>
      </c>
      <c r="AA576" s="33">
        <v>0.10996150044256892</v>
      </c>
      <c r="AC576" s="36">
        <f t="shared" si="50"/>
        <v>0.38499495568125663</v>
      </c>
      <c r="AD576" s="36">
        <f t="shared" si="50"/>
        <v>1.9517575972721957E-2</v>
      </c>
      <c r="AE576" s="36">
        <f t="shared" si="50"/>
        <v>0.50612443603682999</v>
      </c>
      <c r="AF576" s="36">
        <f t="shared" si="50"/>
        <v>0.29089363058626927</v>
      </c>
      <c r="AG576" s="36">
        <f t="shared" si="50"/>
        <v>0.48269900223271123</v>
      </c>
      <c r="AH576" s="36">
        <f t="shared" si="49"/>
        <v>0.51491988373994135</v>
      </c>
      <c r="AI576" s="36">
        <f t="shared" si="49"/>
        <v>0.92955995390045909</v>
      </c>
      <c r="AJ576" s="36">
        <f t="shared" si="49"/>
        <v>0.68634461571140926</v>
      </c>
      <c r="AK576" s="36">
        <f t="shared" si="49"/>
        <v>5.3897978146395659E-3</v>
      </c>
      <c r="AL576" s="36">
        <f t="shared" si="49"/>
        <v>2.1778104469230931E-2</v>
      </c>
      <c r="AN576">
        <f>SQRT(Correlation)*$F576 + SQRT('CDO Param'!C$17 - Correlation)*HLOOKUP('CDO Param'!C$12,$C$4:$E$1004,$A576,FALSE) + SQRT(1-Correlation)*G576</f>
        <v>0.37548062858408737</v>
      </c>
      <c r="AO576">
        <f>SQRT(Correlation)*$F576 + SQRT('CDO Param'!D$17 - Correlation)*HLOOKUP('CDO Param'!D$12,$C$4:$E$1004,$A576,FALSE) + SQRT(1-Correlation)*H576</f>
        <v>-1.8733948607984798</v>
      </c>
      <c r="AP576">
        <f>SQRT(Correlation)*$F576 + SQRT('CDO Param'!E$17 - Correlation)*HLOOKUP('CDO Param'!E$12,$C$4:$E$1004,$A576,FALSE) + SQRT(1-Correlation)*I576</f>
        <v>-0.19562508987019583</v>
      </c>
      <c r="AQ576">
        <f>SQRT(Correlation)*$F576 + SQRT('CDO Param'!F$17 - Correlation)*HLOOKUP('CDO Param'!F$12,$C$4:$E$1004,$A576,FALSE) + SQRT(1-Correlation)*J576</f>
        <v>0.30315496629760386</v>
      </c>
      <c r="AR576">
        <f>SQRT(Correlation)*$F576 + SQRT('CDO Param'!G$17 - Correlation)*HLOOKUP('CDO Param'!G$12,$C$4:$E$1004,$A576,FALSE) + SQRT(1-Correlation)*K576</f>
        <v>0.43052481389211028</v>
      </c>
      <c r="AS576">
        <f>SQRT(Correlation)*$F576 + SQRT('CDO Param'!H$17 - Correlation)*HLOOKUP('CDO Param'!H$12,$C$4:$E$1004,$A576,FALSE) + SQRT(1-Correlation)*L576</f>
        <v>2.106304586714415</v>
      </c>
      <c r="AT576">
        <f>SQRT(Correlation)*$F576 + SQRT('CDO Param'!I$17 - Correlation)*HLOOKUP('CDO Param'!I$12,$C$4:$E$1004,$A576,FALSE) + SQRT(1-Correlation)*M576</f>
        <v>-1.166544410637754</v>
      </c>
      <c r="AU576">
        <f>SQRT(Correlation)*$F576 + SQRT('CDO Param'!J$17 - Correlation)*HLOOKUP('CDO Param'!J$12,$C$4:$E$1004,$A576,FALSE) + SQRT(1-Correlation)*N576</f>
        <v>1.6805477783072229</v>
      </c>
      <c r="AV576">
        <f>SQRT(Correlation)*$F576 + SQRT('CDO Param'!K$17 - Correlation)*HLOOKUP('CDO Param'!K$12,$C$4:$E$1004,$A576,FALSE) + SQRT(1-Correlation)*O576</f>
        <v>1.2187975678798071</v>
      </c>
      <c r="AW576">
        <f>SQRT(Correlation)*$F576 + SQRT('CDO Param'!L$17 - Correlation)*HLOOKUP('CDO Param'!L$12,$C$4:$E$1004,$A576,FALSE) + SQRT(1-Correlation)*P576</f>
        <v>-1.0271378540615035</v>
      </c>
      <c r="AY576" s="3">
        <f>IF(AN576&lt;'CDO Param'!C$15,1,0)</f>
        <v>0</v>
      </c>
      <c r="AZ576" s="3">
        <f>IF(AO576&lt;'CDO Param'!D$15,1,0)</f>
        <v>1</v>
      </c>
      <c r="BA576" s="3">
        <f>IF(AP576&lt;'CDO Param'!E$15,1,0)</f>
        <v>0</v>
      </c>
      <c r="BB576" s="3">
        <f>IF(AQ576&lt;'CDO Param'!F$15,1,0)</f>
        <v>0</v>
      </c>
      <c r="BC576" s="3">
        <f>IF(AR576&lt;'CDO Param'!G$15,1,0)</f>
        <v>0</v>
      </c>
      <c r="BD576" s="3">
        <f>IF(AS576&lt;'CDO Param'!H$15,1,0)</f>
        <v>0</v>
      </c>
      <c r="BE576" s="3">
        <f>IF(AT576&lt;'CDO Param'!I$15,1,0)</f>
        <v>1</v>
      </c>
      <c r="BF576" s="3">
        <f>IF(AU576&lt;'CDO Param'!J$15,1,0)</f>
        <v>0</v>
      </c>
      <c r="BG576" s="3">
        <f>IF(AV576&lt;'CDO Param'!K$15,1,0)</f>
        <v>0</v>
      </c>
      <c r="BH576" s="3">
        <f>IF(AW576&lt;'CDO Param'!L$15,1,0)</f>
        <v>1</v>
      </c>
      <c r="BJ576" s="37">
        <f>AY576*'CDO Param'!C$6*AC576</f>
        <v>0</v>
      </c>
      <c r="BK576" s="37">
        <f>AZ576*'CDO Param'!D$6*AD576</f>
        <v>175.65818375449763</v>
      </c>
      <c r="BL576" s="37">
        <f>BA576*'CDO Param'!E$6*AE576</f>
        <v>0</v>
      </c>
      <c r="BM576" s="37">
        <f>BB576*'CDO Param'!F$6*AF576</f>
        <v>0</v>
      </c>
      <c r="BN576" s="37">
        <f>BC576*'CDO Param'!G$6*AG576</f>
        <v>0</v>
      </c>
      <c r="BO576" s="37">
        <f>BD576*'CDO Param'!H$6*AH576</f>
        <v>0</v>
      </c>
      <c r="BP576" s="37">
        <f>BE576*'CDO Param'!I$6*AI576</f>
        <v>7436.4796312036724</v>
      </c>
      <c r="BQ576" s="37">
        <f>BF576*'CDO Param'!J$6*AJ576</f>
        <v>0</v>
      </c>
      <c r="BR576" s="37">
        <f>BG576*'CDO Param'!K$6*AK576</f>
        <v>0</v>
      </c>
      <c r="BS576" s="37">
        <f>BH576*'CDO Param'!L$6*AL576</f>
        <v>217.78104469230931</v>
      </c>
      <c r="BU576" s="38">
        <f t="shared" si="46"/>
        <v>7829.9188596504791</v>
      </c>
      <c r="BV576" s="38">
        <f>AVERAGE(BU$5:BU576)</f>
        <v>7658.3057239998161</v>
      </c>
      <c r="CF576" s="5">
        <f>BU576/'CDO Param'!$M$6</f>
        <v>8.1561654788025822E-2</v>
      </c>
      <c r="CG576" s="5">
        <f t="shared" si="47"/>
        <v>0.02</v>
      </c>
      <c r="CH576" s="5">
        <f t="shared" si="48"/>
        <v>1</v>
      </c>
    </row>
    <row r="577" spans="1:86" x14ac:dyDescent="0.2">
      <c r="A577" s="3">
        <v>574</v>
      </c>
      <c r="B577" s="3">
        <v>573</v>
      </c>
      <c r="C577">
        <v>1.6494050214532763</v>
      </c>
      <c r="D577">
        <v>1.32445848066709</v>
      </c>
      <c r="E577">
        <v>-0.24372411644435488</v>
      </c>
      <c r="F577">
        <v>3.763489075936377E-2</v>
      </c>
      <c r="G577">
        <v>0.79344772530021146</v>
      </c>
      <c r="H577">
        <v>-0.35810444387607276</v>
      </c>
      <c r="I577">
        <v>0.6686855158477556</v>
      </c>
      <c r="J577">
        <v>-0.85696683527203277</v>
      </c>
      <c r="K577">
        <v>0.42468400351935998</v>
      </c>
      <c r="L577">
        <v>0.50138623919337988</v>
      </c>
      <c r="M577">
        <v>0.27822011361422483</v>
      </c>
      <c r="N577">
        <v>-0.9155701263807714</v>
      </c>
      <c r="O577">
        <v>-0.38016764847270679</v>
      </c>
      <c r="P577">
        <v>0.15470277503482066</v>
      </c>
      <c r="R577" s="33">
        <v>0.12293793825569467</v>
      </c>
      <c r="S577" s="33">
        <v>0.21792826346025257</v>
      </c>
      <c r="T577" s="33">
        <v>0.72032397646472046</v>
      </c>
      <c r="U577" s="33">
        <v>0.4850724425562995</v>
      </c>
      <c r="V577" s="33">
        <v>0.61254204372528109</v>
      </c>
      <c r="W577" s="33">
        <v>0.99412889079848721</v>
      </c>
      <c r="X577" s="33">
        <v>0.32426765017410164</v>
      </c>
      <c r="Y577" s="33">
        <v>0.96639647612646062</v>
      </c>
      <c r="Z577" s="33">
        <v>0.22557425742297166</v>
      </c>
      <c r="AA577" s="33">
        <v>0.22654450788467401</v>
      </c>
      <c r="AC577" s="36">
        <f t="shared" si="50"/>
        <v>2.7839335018169039E-2</v>
      </c>
      <c r="AD577" s="36">
        <f t="shared" si="50"/>
        <v>9.6664631619564081E-2</v>
      </c>
      <c r="AE577" s="36">
        <f t="shared" si="50"/>
        <v>0.83639639391079901</v>
      </c>
      <c r="AF577" s="36">
        <f t="shared" si="50"/>
        <v>0.47476888943779894</v>
      </c>
      <c r="AG577" s="36">
        <f t="shared" si="50"/>
        <v>0.68531877799089636</v>
      </c>
      <c r="AH577" s="36">
        <f t="shared" si="49"/>
        <v>0.99996735561771333</v>
      </c>
      <c r="AI577" s="36">
        <f t="shared" si="49"/>
        <v>0.22150717770262224</v>
      </c>
      <c r="AJ577" s="36">
        <f t="shared" si="49"/>
        <v>0.99842509813677816</v>
      </c>
      <c r="AK577" s="36">
        <f t="shared" si="49"/>
        <v>0.10404753934824991</v>
      </c>
      <c r="AL577" s="36">
        <f t="shared" si="49"/>
        <v>0.10500334061389165</v>
      </c>
      <c r="AN577">
        <f>SQRT(Correlation)*$F577 + SQRT('CDO Param'!C$17 - Correlation)*HLOOKUP('CDO Param'!C$12,$C$4:$E$1004,$A577,FALSE) + SQRT(1-Correlation)*G577</f>
        <v>0.95193851691355014</v>
      </c>
      <c r="AO577">
        <f>SQRT(Correlation)*$F577 + SQRT('CDO Param'!D$17 - Correlation)*HLOOKUP('CDO Param'!D$12,$C$4:$E$1004,$A577,FALSE) + SQRT(1-Correlation)*H577</f>
        <v>-0.14051979281783028</v>
      </c>
      <c r="AP577">
        <f>SQRT(Correlation)*$F577 + SQRT('CDO Param'!E$17 - Correlation)*HLOOKUP('CDO Param'!E$12,$C$4:$E$1004,$A577,FALSE) + SQRT(1-Correlation)*I577</f>
        <v>1.0826635277608316</v>
      </c>
      <c r="AQ577">
        <f>SQRT(Correlation)*$F577 + SQRT('CDO Param'!F$17 - Correlation)*HLOOKUP('CDO Param'!F$12,$C$4:$E$1004,$A577,FALSE) + SQRT(1-Correlation)*J577</f>
        <v>-0.85558729538922718</v>
      </c>
      <c r="AR577">
        <f>SQRT(Correlation)*$F577 + SQRT('CDO Param'!G$17 - Correlation)*HLOOKUP('CDO Param'!G$12,$C$4:$E$1004,$A577,FALSE) + SQRT(1-Correlation)*K577</f>
        <v>0.36029344930459856</v>
      </c>
      <c r="AS577">
        <f>SQRT(Correlation)*$F577 + SQRT('CDO Param'!H$17 - Correlation)*HLOOKUP('CDO Param'!H$12,$C$4:$E$1004,$A577,FALSE) + SQRT(1-Correlation)*L577</f>
        <v>0.67486466304018689</v>
      </c>
      <c r="AT577">
        <f>SQRT(Correlation)*$F577 + SQRT('CDO Param'!I$17 - Correlation)*HLOOKUP('CDO Param'!I$12,$C$4:$E$1004,$A577,FALSE) + SQRT(1-Correlation)*M577</f>
        <v>0.22134560318408761</v>
      </c>
      <c r="AU577">
        <f>SQRT(Correlation)*$F577 + SQRT('CDO Param'!J$17 - Correlation)*HLOOKUP('CDO Param'!J$12,$C$4:$E$1004,$A577,FALSE) + SQRT(1-Correlation)*N577</f>
        <v>-0.42029333986366207</v>
      </c>
      <c r="AV577">
        <f>SQRT(Correlation)*$F577 + SQRT('CDO Param'!K$17 - Correlation)*HLOOKUP('CDO Param'!K$12,$C$4:$E$1004,$A577,FALSE) + SQRT(1-Correlation)*O577</f>
        <v>8.7634048662578012E-2</v>
      </c>
      <c r="AW577">
        <f>SQRT(Correlation)*$F577 + SQRT('CDO Param'!L$17 - Correlation)*HLOOKUP('CDO Param'!L$12,$C$4:$E$1004,$A577,FALSE) + SQRT(1-Correlation)*P577</f>
        <v>0.59505668606537421</v>
      </c>
      <c r="AY577" s="3">
        <f>IF(AN577&lt;'CDO Param'!C$15,1,0)</f>
        <v>0</v>
      </c>
      <c r="AZ577" s="3">
        <f>IF(AO577&lt;'CDO Param'!D$15,1,0)</f>
        <v>0</v>
      </c>
      <c r="BA577" s="3">
        <f>IF(AP577&lt;'CDO Param'!E$15,1,0)</f>
        <v>0</v>
      </c>
      <c r="BB577" s="3">
        <f>IF(AQ577&lt;'CDO Param'!F$15,1,0)</f>
        <v>0</v>
      </c>
      <c r="BC577" s="3">
        <f>IF(AR577&lt;'CDO Param'!G$15,1,0)</f>
        <v>0</v>
      </c>
      <c r="BD577" s="3">
        <f>IF(AS577&lt;'CDO Param'!H$15,1,0)</f>
        <v>0</v>
      </c>
      <c r="BE577" s="3">
        <f>IF(AT577&lt;'CDO Param'!I$15,1,0)</f>
        <v>0</v>
      </c>
      <c r="BF577" s="3">
        <f>IF(AU577&lt;'CDO Param'!J$15,1,0)</f>
        <v>0</v>
      </c>
      <c r="BG577" s="3">
        <f>IF(AV577&lt;'CDO Param'!K$15,1,0)</f>
        <v>0</v>
      </c>
      <c r="BH577" s="3">
        <f>IF(AW577&lt;'CDO Param'!L$15,1,0)</f>
        <v>0</v>
      </c>
      <c r="BJ577" s="37">
        <f>AY577*'CDO Param'!C$6*AC577</f>
        <v>0</v>
      </c>
      <c r="BK577" s="37">
        <f>AZ577*'CDO Param'!D$6*AD577</f>
        <v>0</v>
      </c>
      <c r="BL577" s="37">
        <f>BA577*'CDO Param'!E$6*AE577</f>
        <v>0</v>
      </c>
      <c r="BM577" s="37">
        <f>BB577*'CDO Param'!F$6*AF577</f>
        <v>0</v>
      </c>
      <c r="BN577" s="37">
        <f>BC577*'CDO Param'!G$6*AG577</f>
        <v>0</v>
      </c>
      <c r="BO577" s="37">
        <f>BD577*'CDO Param'!H$6*AH577</f>
        <v>0</v>
      </c>
      <c r="BP577" s="37">
        <f>BE577*'CDO Param'!I$6*AI577</f>
        <v>0</v>
      </c>
      <c r="BQ577" s="37">
        <f>BF577*'CDO Param'!J$6*AJ577</f>
        <v>0</v>
      </c>
      <c r="BR577" s="37">
        <f>BG577*'CDO Param'!K$6*AK577</f>
        <v>0</v>
      </c>
      <c r="BS577" s="37">
        <f>BH577*'CDO Param'!L$6*AL577</f>
        <v>0</v>
      </c>
      <c r="BU577" s="38">
        <f t="shared" si="46"/>
        <v>0</v>
      </c>
      <c r="BV577" s="38">
        <f>AVERAGE(BU$5:BU577)</f>
        <v>7644.9404435041788</v>
      </c>
      <c r="CF577" s="5">
        <f>BU577/'CDO Param'!$M$6</f>
        <v>0</v>
      </c>
      <c r="CG577" s="5">
        <f t="shared" si="47"/>
        <v>0</v>
      </c>
      <c r="CH577" s="5">
        <f t="shared" si="48"/>
        <v>0</v>
      </c>
    </row>
    <row r="578" spans="1:86" x14ac:dyDescent="0.2">
      <c r="A578" s="3">
        <v>575</v>
      </c>
      <c r="B578" s="3">
        <v>574</v>
      </c>
      <c r="C578">
        <v>0.41927478378056549</v>
      </c>
      <c r="D578">
        <v>-0.35023390410060529</v>
      </c>
      <c r="E578">
        <v>-0.48228230298263952</v>
      </c>
      <c r="F578">
        <v>3.2250682124868035E-2</v>
      </c>
      <c r="G578">
        <v>0.53923486120766029</v>
      </c>
      <c r="H578">
        <v>-0.6939762897673063</v>
      </c>
      <c r="I578">
        <v>-0.36224491850589402</v>
      </c>
      <c r="J578">
        <v>0.62339836404134985</v>
      </c>
      <c r="K578">
        <v>0.65837298279802781</v>
      </c>
      <c r="L578">
        <v>0.54760448620072566</v>
      </c>
      <c r="M578">
        <v>0.41530256567057222</v>
      </c>
      <c r="N578">
        <v>-1.288226485485211</v>
      </c>
      <c r="O578">
        <v>-1.2837654139730148</v>
      </c>
      <c r="P578">
        <v>-0.92807340479339473</v>
      </c>
      <c r="R578" s="33">
        <v>0.53354401771609861</v>
      </c>
      <c r="S578" s="33">
        <v>0.27430575446891864</v>
      </c>
      <c r="T578" s="33">
        <v>0.25681535911598025</v>
      </c>
      <c r="U578" s="33">
        <v>0.29574066228034934</v>
      </c>
      <c r="V578" s="33">
        <v>0.51331094583184966</v>
      </c>
      <c r="W578" s="33">
        <v>0.21706659589757518</v>
      </c>
      <c r="X578" s="33">
        <v>0.23827725054615981</v>
      </c>
      <c r="Y578" s="33">
        <v>0.72574992930784354</v>
      </c>
      <c r="Z578" s="33">
        <v>0.67906187692613429</v>
      </c>
      <c r="AA578" s="33">
        <v>0.99296549753889696</v>
      </c>
      <c r="AC578" s="36">
        <f t="shared" si="50"/>
        <v>0.55659014420278119</v>
      </c>
      <c r="AD578" s="36">
        <f t="shared" si="50"/>
        <v>0.15714220607742879</v>
      </c>
      <c r="AE578" s="36">
        <f t="shared" si="50"/>
        <v>0.13691649606577361</v>
      </c>
      <c r="AF578" s="36">
        <f t="shared" si="50"/>
        <v>0.18361077946590726</v>
      </c>
      <c r="AG578" s="36">
        <f t="shared" si="50"/>
        <v>0.52250080770476648</v>
      </c>
      <c r="AH578" s="36">
        <f t="shared" si="49"/>
        <v>9.5849299254211387E-2</v>
      </c>
      <c r="AI578" s="36">
        <f t="shared" si="49"/>
        <v>0.11689511317321535</v>
      </c>
      <c r="AJ578" s="36">
        <f t="shared" si="49"/>
        <v>0.84292418307324779</v>
      </c>
      <c r="AK578" s="36">
        <f t="shared" si="49"/>
        <v>0.78306408612993339</v>
      </c>
      <c r="AL578" s="36">
        <f t="shared" si="49"/>
        <v>0.99995121574967549</v>
      </c>
      <c r="AN578">
        <f>SQRT(Correlation)*$F578 + SQRT('CDO Param'!C$17 - Correlation)*HLOOKUP('CDO Param'!C$12,$C$4:$E$1004,$A578,FALSE) + SQRT(1-Correlation)*G578</f>
        <v>0.47223111399696494</v>
      </c>
      <c r="AO578">
        <f>SQRT(Correlation)*$F578 + SQRT('CDO Param'!D$17 - Correlation)*HLOOKUP('CDO Param'!D$12,$C$4:$E$1004,$A578,FALSE) + SQRT(1-Correlation)*H578</f>
        <v>-0.69769570790263635</v>
      </c>
      <c r="AP578">
        <f>SQRT(Correlation)*$F578 + SQRT('CDO Param'!E$17 - Correlation)*HLOOKUP('CDO Param'!E$12,$C$4:$E$1004,$A578,FALSE) + SQRT(1-Correlation)*I578</f>
        <v>-0.22252746194096951</v>
      </c>
      <c r="AQ578">
        <f>SQRT(Correlation)*$F578 + SQRT('CDO Param'!F$17 - Correlation)*HLOOKUP('CDO Param'!F$12,$C$4:$E$1004,$A578,FALSE) + SQRT(1-Correlation)*J578</f>
        <v>0.49376457577747562</v>
      </c>
      <c r="AR578">
        <f>SQRT(Correlation)*$F578 + SQRT('CDO Param'!G$17 - Correlation)*HLOOKUP('CDO Param'!G$12,$C$4:$E$1004,$A578,FALSE) + SQRT(1-Correlation)*K578</f>
        <v>0.52694441244762025</v>
      </c>
      <c r="AS578">
        <f>SQRT(Correlation)*$F578 + SQRT('CDO Param'!H$17 - Correlation)*HLOOKUP('CDO Param'!H$12,$C$4:$E$1004,$A578,FALSE) + SQRT(1-Correlation)*L578</f>
        <v>0.48017123743883228</v>
      </c>
      <c r="AT578">
        <f>SQRT(Correlation)*$F578 + SQRT('CDO Param'!I$17 - Correlation)*HLOOKUP('CDO Param'!I$12,$C$4:$E$1004,$A578,FALSE) + SQRT(1-Correlation)*M578</f>
        <v>0.29634756746863156</v>
      </c>
      <c r="AU578">
        <f>SQRT(Correlation)*$F578 + SQRT('CDO Param'!J$17 - Correlation)*HLOOKUP('CDO Param'!J$12,$C$4:$E$1004,$A578,FALSE) + SQRT(1-Correlation)*N578</f>
        <v>-1.1009907088368907</v>
      </c>
      <c r="AV578">
        <f>SQRT(Correlation)*$F578 + SQRT('CDO Param'!K$17 - Correlation)*HLOOKUP('CDO Param'!K$12,$C$4:$E$1004,$A578,FALSE) + SQRT(1-Correlation)*O578</f>
        <v>-1.0967585648018612</v>
      </c>
      <c r="AW578">
        <f>SQRT(Correlation)*$F578 + SQRT('CDO Param'!L$17 - Correlation)*HLOOKUP('CDO Param'!L$12,$C$4:$E$1004,$A578,FALSE) + SQRT(1-Correlation)*P578</f>
        <v>-0.75931949644312569</v>
      </c>
      <c r="AY578" s="3">
        <f>IF(AN578&lt;'CDO Param'!C$15,1,0)</f>
        <v>0</v>
      </c>
      <c r="AZ578" s="3">
        <f>IF(AO578&lt;'CDO Param'!D$15,1,0)</f>
        <v>0</v>
      </c>
      <c r="BA578" s="3">
        <f>IF(AP578&lt;'CDO Param'!E$15,1,0)</f>
        <v>0</v>
      </c>
      <c r="BB578" s="3">
        <f>IF(AQ578&lt;'CDO Param'!F$15,1,0)</f>
        <v>0</v>
      </c>
      <c r="BC578" s="3">
        <f>IF(AR578&lt;'CDO Param'!G$15,1,0)</f>
        <v>0</v>
      </c>
      <c r="BD578" s="3">
        <f>IF(AS578&lt;'CDO Param'!H$15,1,0)</f>
        <v>0</v>
      </c>
      <c r="BE578" s="3">
        <f>IF(AT578&lt;'CDO Param'!I$15,1,0)</f>
        <v>0</v>
      </c>
      <c r="BF578" s="3">
        <f>IF(AU578&lt;'CDO Param'!J$15,1,0)</f>
        <v>0</v>
      </c>
      <c r="BG578" s="3">
        <f>IF(AV578&lt;'CDO Param'!K$15,1,0)</f>
        <v>0</v>
      </c>
      <c r="BH578" s="3">
        <f>IF(AW578&lt;'CDO Param'!L$15,1,0)</f>
        <v>1</v>
      </c>
      <c r="BJ578" s="37">
        <f>AY578*'CDO Param'!C$6*AC578</f>
        <v>0</v>
      </c>
      <c r="BK578" s="37">
        <f>AZ578*'CDO Param'!D$6*AD578</f>
        <v>0</v>
      </c>
      <c r="BL578" s="37">
        <f>BA578*'CDO Param'!E$6*AE578</f>
        <v>0</v>
      </c>
      <c r="BM578" s="37">
        <f>BB578*'CDO Param'!F$6*AF578</f>
        <v>0</v>
      </c>
      <c r="BN578" s="37">
        <f>BC578*'CDO Param'!G$6*AG578</f>
        <v>0</v>
      </c>
      <c r="BO578" s="37">
        <f>BD578*'CDO Param'!H$6*AH578</f>
        <v>0</v>
      </c>
      <c r="BP578" s="37">
        <f>BE578*'CDO Param'!I$6*AI578</f>
        <v>0</v>
      </c>
      <c r="BQ578" s="37">
        <f>BF578*'CDO Param'!J$6*AJ578</f>
        <v>0</v>
      </c>
      <c r="BR578" s="37">
        <f>BG578*'CDO Param'!K$6*AK578</f>
        <v>0</v>
      </c>
      <c r="BS578" s="37">
        <f>BH578*'CDO Param'!L$6*AL578</f>
        <v>9999.5121574967543</v>
      </c>
      <c r="BU578" s="38">
        <f t="shared" si="46"/>
        <v>9999.5121574967543</v>
      </c>
      <c r="BV578" s="38">
        <f>AVERAGE(BU$5:BU578)</f>
        <v>7649.0424848177554</v>
      </c>
      <c r="CF578" s="5">
        <f>BU578/'CDO Param'!$M$6</f>
        <v>0.10416158497392453</v>
      </c>
      <c r="CG578" s="5">
        <f t="shared" si="47"/>
        <v>0.02</v>
      </c>
      <c r="CH578" s="5">
        <f t="shared" si="48"/>
        <v>1</v>
      </c>
    </row>
    <row r="579" spans="1:86" x14ac:dyDescent="0.2">
      <c r="A579" s="3">
        <v>576</v>
      </c>
      <c r="B579" s="3">
        <v>575</v>
      </c>
      <c r="C579">
        <v>8.8738261183607392E-2</v>
      </c>
      <c r="D579">
        <v>1.2314649211475626</v>
      </c>
      <c r="E579">
        <v>0.78666289482498541</v>
      </c>
      <c r="F579">
        <v>0.56101271184161305</v>
      </c>
      <c r="G579">
        <v>0.70432861321023665</v>
      </c>
      <c r="H579">
        <v>-2.6864290703088045</v>
      </c>
      <c r="I579">
        <v>0.49326445150654763</v>
      </c>
      <c r="J579">
        <v>-2.1871073840884492E-2</v>
      </c>
      <c r="K579">
        <v>1.1161728252773173</v>
      </c>
      <c r="L579">
        <v>0.13335011317394674</v>
      </c>
      <c r="M579">
        <v>2.0174684323137626</v>
      </c>
      <c r="N579">
        <v>-0.78593529906356707</v>
      </c>
      <c r="O579">
        <v>3.1650415621697903E-2</v>
      </c>
      <c r="P579">
        <v>0.46344780457729939</v>
      </c>
      <c r="R579" s="33">
        <v>0.77111713624145706</v>
      </c>
      <c r="S579" s="33">
        <v>0.16570881016818287</v>
      </c>
      <c r="T579" s="33">
        <v>6.7972496649237588E-2</v>
      </c>
      <c r="U579" s="33">
        <v>0.41375118373602215</v>
      </c>
      <c r="V579" s="33">
        <v>0.91614505132480761</v>
      </c>
      <c r="W579" s="33">
        <v>0.64987761604128291</v>
      </c>
      <c r="X579" s="33">
        <v>0.49309280584244652</v>
      </c>
      <c r="Y579" s="33">
        <v>0.41078779399897336</v>
      </c>
      <c r="Z579" s="33">
        <v>0.11045374074506283</v>
      </c>
      <c r="AA579" s="33">
        <v>0.39602070227080055</v>
      </c>
      <c r="AC579" s="36">
        <f t="shared" si="50"/>
        <v>0.89267570687580367</v>
      </c>
      <c r="AD579" s="36">
        <f t="shared" si="50"/>
        <v>5.3509348404140067E-2</v>
      </c>
      <c r="AE579" s="36">
        <f t="shared" si="50"/>
        <v>7.5189347366735751E-3</v>
      </c>
      <c r="AF579" s="36">
        <f t="shared" si="50"/>
        <v>0.35640968565244591</v>
      </c>
      <c r="AG579" s="36">
        <f t="shared" si="50"/>
        <v>0.98803054424388725</v>
      </c>
      <c r="AH579" s="36">
        <f t="shared" si="49"/>
        <v>0.74176613950412662</v>
      </c>
      <c r="AI579" s="36">
        <f t="shared" si="49"/>
        <v>0.48832091629047331</v>
      </c>
      <c r="AJ579" s="36">
        <f t="shared" si="49"/>
        <v>0.3516381656735732</v>
      </c>
      <c r="AK579" s="36">
        <f t="shared" si="49"/>
        <v>2.199351301960821E-2</v>
      </c>
      <c r="AL579" s="36">
        <f t="shared" si="49"/>
        <v>0.3281130278335373</v>
      </c>
      <c r="AN579">
        <f>SQRT(Correlation)*$F579 + SQRT('CDO Param'!C$17 - Correlation)*HLOOKUP('CDO Param'!C$12,$C$4:$E$1004,$A579,FALSE) + SQRT(1-Correlation)*G579</f>
        <v>1.0197480275717128</v>
      </c>
      <c r="AO579">
        <f>SQRT(Correlation)*$F579 + SQRT('CDO Param'!D$17 - Correlation)*HLOOKUP('CDO Param'!D$12,$C$4:$E$1004,$A579,FALSE) + SQRT(1-Correlation)*H579</f>
        <v>-2.1970071545192513</v>
      </c>
      <c r="AP579">
        <f>SQRT(Correlation)*$F579 + SQRT('CDO Param'!E$17 - Correlation)*HLOOKUP('CDO Param'!E$12,$C$4:$E$1004,$A579,FALSE) + SQRT(1-Correlation)*I579</f>
        <v>0.66883748032584278</v>
      </c>
      <c r="AQ579">
        <f>SQRT(Correlation)*$F579 + SQRT('CDO Param'!F$17 - Correlation)*HLOOKUP('CDO Param'!F$12,$C$4:$E$1004,$A579,FALSE) + SQRT(1-Correlation)*J579</f>
        <v>0.3325622449299882</v>
      </c>
      <c r="AR579">
        <f>SQRT(Correlation)*$F579 + SQRT('CDO Param'!G$17 - Correlation)*HLOOKUP('CDO Param'!G$12,$C$4:$E$1004,$A579,FALSE) + SQRT(1-Correlation)*K579</f>
        <v>1.41220548447171</v>
      </c>
      <c r="AS579">
        <f>SQRT(Correlation)*$F579 + SQRT('CDO Param'!H$17 - Correlation)*HLOOKUP('CDO Param'!H$12,$C$4:$E$1004,$A579,FALSE) + SQRT(1-Correlation)*L579</f>
        <v>0.47807026104135003</v>
      </c>
      <c r="AT579">
        <f>SQRT(Correlation)*$F579 + SQRT('CDO Param'!I$17 - Correlation)*HLOOKUP('CDO Param'!I$12,$C$4:$E$1004,$A579,FALSE) + SQRT(1-Correlation)*M579</f>
        <v>2.2672495734734848</v>
      </c>
      <c r="AU579">
        <f>SQRT(Correlation)*$F579 + SQRT('CDO Param'!J$17 - Correlation)*HLOOKUP('CDO Param'!J$12,$C$4:$E$1004,$A579,FALSE) + SQRT(1-Correlation)*N579</f>
        <v>-0.54471795791040822</v>
      </c>
      <c r="AV579">
        <f>SQRT(Correlation)*$F579 + SQRT('CDO Param'!K$17 - Correlation)*HLOOKUP('CDO Param'!K$12,$C$4:$E$1004,$A579,FALSE) + SQRT(1-Correlation)*O579</f>
        <v>0.23091195433619535</v>
      </c>
      <c r="AW579">
        <f>SQRT(Correlation)*$F579 + SQRT('CDO Param'!L$17 - Correlation)*HLOOKUP('CDO Param'!L$12,$C$4:$E$1004,$A579,FALSE) + SQRT(1-Correlation)*P579</f>
        <v>0.64055092538019587</v>
      </c>
      <c r="AY579" s="3">
        <f>IF(AN579&lt;'CDO Param'!C$15,1,0)</f>
        <v>0</v>
      </c>
      <c r="AZ579" s="3">
        <f>IF(AO579&lt;'CDO Param'!D$15,1,0)</f>
        <v>1</v>
      </c>
      <c r="BA579" s="3">
        <f>IF(AP579&lt;'CDO Param'!E$15,1,0)</f>
        <v>0</v>
      </c>
      <c r="BB579" s="3">
        <f>IF(AQ579&lt;'CDO Param'!F$15,1,0)</f>
        <v>0</v>
      </c>
      <c r="BC579" s="3">
        <f>IF(AR579&lt;'CDO Param'!G$15,1,0)</f>
        <v>0</v>
      </c>
      <c r="BD579" s="3">
        <f>IF(AS579&lt;'CDO Param'!H$15,1,0)</f>
        <v>0</v>
      </c>
      <c r="BE579" s="3">
        <f>IF(AT579&lt;'CDO Param'!I$15,1,0)</f>
        <v>0</v>
      </c>
      <c r="BF579" s="3">
        <f>IF(AU579&lt;'CDO Param'!J$15,1,0)</f>
        <v>0</v>
      </c>
      <c r="BG579" s="3">
        <f>IF(AV579&lt;'CDO Param'!K$15,1,0)</f>
        <v>0</v>
      </c>
      <c r="BH579" s="3">
        <f>IF(AW579&lt;'CDO Param'!L$15,1,0)</f>
        <v>0</v>
      </c>
      <c r="BJ579" s="37">
        <f>AY579*'CDO Param'!C$6*AC579</f>
        <v>0</v>
      </c>
      <c r="BK579" s="37">
        <f>AZ579*'CDO Param'!D$6*AD579</f>
        <v>481.5841356372606</v>
      </c>
      <c r="BL579" s="37">
        <f>BA579*'CDO Param'!E$6*AE579</f>
        <v>0</v>
      </c>
      <c r="BM579" s="37">
        <f>BB579*'CDO Param'!F$6*AF579</f>
        <v>0</v>
      </c>
      <c r="BN579" s="37">
        <f>BC579*'CDO Param'!G$6*AG579</f>
        <v>0</v>
      </c>
      <c r="BO579" s="37">
        <f>BD579*'CDO Param'!H$6*AH579</f>
        <v>0</v>
      </c>
      <c r="BP579" s="37">
        <f>BE579*'CDO Param'!I$6*AI579</f>
        <v>0</v>
      </c>
      <c r="BQ579" s="37">
        <f>BF579*'CDO Param'!J$6*AJ579</f>
        <v>0</v>
      </c>
      <c r="BR579" s="37">
        <f>BG579*'CDO Param'!K$6*AK579</f>
        <v>0</v>
      </c>
      <c r="BS579" s="37">
        <f>BH579*'CDO Param'!L$6*AL579</f>
        <v>0</v>
      </c>
      <c r="BU579" s="38">
        <f t="shared" si="46"/>
        <v>481.5841356372606</v>
      </c>
      <c r="BV579" s="38">
        <f>AVERAGE(BU$5:BU579)</f>
        <v>7636.5773398626598</v>
      </c>
      <c r="CF579" s="5">
        <f>BU579/'CDO Param'!$M$6</f>
        <v>5.0165014128881313E-3</v>
      </c>
      <c r="CG579" s="5">
        <f t="shared" si="47"/>
        <v>0</v>
      </c>
      <c r="CH579" s="5">
        <f t="shared" si="48"/>
        <v>0</v>
      </c>
    </row>
    <row r="580" spans="1:86" x14ac:dyDescent="0.2">
      <c r="A580" s="3">
        <v>577</v>
      </c>
      <c r="B580" s="3">
        <v>576</v>
      </c>
      <c r="C580">
        <v>-0.9025347935676109</v>
      </c>
      <c r="D580">
        <v>-1.4858505892334506</v>
      </c>
      <c r="E580">
        <v>1.7632828530622646</v>
      </c>
      <c r="F580">
        <v>-0.93102244136389345</v>
      </c>
      <c r="G580">
        <v>0.52228529057174455</v>
      </c>
      <c r="H580">
        <v>8.5251485870685428E-2</v>
      </c>
      <c r="I580">
        <v>-0.18755827113636769</v>
      </c>
      <c r="J580">
        <v>-0.66494749262346886</v>
      </c>
      <c r="K580">
        <v>1.1793463272624649</v>
      </c>
      <c r="L580">
        <v>0.7658104550500866</v>
      </c>
      <c r="M580">
        <v>0.29608145268866792</v>
      </c>
      <c r="N580">
        <v>-1.2816167327400763</v>
      </c>
      <c r="O580">
        <v>2.1540245143114589E-2</v>
      </c>
      <c r="P580">
        <v>1.4035731510375626</v>
      </c>
      <c r="R580" s="33">
        <v>0.91994306534526082</v>
      </c>
      <c r="S580" s="33">
        <v>0.48309925779844598</v>
      </c>
      <c r="T580" s="33">
        <v>0.4492258184818671</v>
      </c>
      <c r="U580" s="33">
        <v>0.13833122474063711</v>
      </c>
      <c r="V580" s="33">
        <v>0.93289421588782884</v>
      </c>
      <c r="W580" s="33">
        <v>0.15308642673915551</v>
      </c>
      <c r="X580" s="33">
        <v>0.92357420498671672</v>
      </c>
      <c r="Y580" s="33">
        <v>0.51166321174784712</v>
      </c>
      <c r="Z580" s="33">
        <v>0.52359984606672072</v>
      </c>
      <c r="AA580" s="33">
        <v>0.14261284337500707</v>
      </c>
      <c r="AC580" s="36">
        <f t="shared" si="50"/>
        <v>0.98919722112232722</v>
      </c>
      <c r="AD580" s="36">
        <f t="shared" si="50"/>
        <v>0.47143750152302005</v>
      </c>
      <c r="AE580" s="36">
        <f t="shared" si="50"/>
        <v>0.41460249824351464</v>
      </c>
      <c r="AF580" s="36">
        <f t="shared" si="50"/>
        <v>3.6068165866320452E-2</v>
      </c>
      <c r="AG580" s="36">
        <f t="shared" si="50"/>
        <v>0.99269187110948032</v>
      </c>
      <c r="AH580" s="36">
        <f t="shared" ref="AH580:AL630" si="51">BETAINV(W580,0.45,0.45)</f>
        <v>4.5021228044418507E-2</v>
      </c>
      <c r="AI580" s="36">
        <f t="shared" si="51"/>
        <v>0.99025206022172474</v>
      </c>
      <c r="AJ580" s="36">
        <f t="shared" si="51"/>
        <v>0.51971718132332256</v>
      </c>
      <c r="AK580" s="36">
        <f t="shared" si="51"/>
        <v>0.53986139339945782</v>
      </c>
      <c r="AL580" s="36">
        <f t="shared" si="51"/>
        <v>3.8558551971770744E-2</v>
      </c>
      <c r="AN580">
        <f>SQRT(Correlation)*$F580 + SQRT('CDO Param'!C$17 - Correlation)*HLOOKUP('CDO Param'!C$12,$C$4:$E$1004,$A580,FALSE) + SQRT(1-Correlation)*G580</f>
        <v>-9.062820256573012E-3</v>
      </c>
      <c r="AO580">
        <f>SQRT(Correlation)*$F580 + SQRT('CDO Param'!D$17 - Correlation)*HLOOKUP('CDO Param'!D$12,$C$4:$E$1004,$A580,FALSE) + SQRT(1-Correlation)*H580</f>
        <v>-0.42366949145993793</v>
      </c>
      <c r="AP580">
        <f>SQRT(Correlation)*$F580 + SQRT('CDO Param'!E$17 - Correlation)*HLOOKUP('CDO Param'!E$12,$C$4:$E$1004,$A580,FALSE) + SQRT(1-Correlation)*I580</f>
        <v>-0.71113680731863993</v>
      </c>
      <c r="AQ580">
        <f>SQRT(Correlation)*$F580 + SQRT('CDO Param'!F$17 - Correlation)*HLOOKUP('CDO Param'!F$12,$C$4:$E$1004,$A580,FALSE) + SQRT(1-Correlation)*J580</f>
        <v>-0.53095769477579902</v>
      </c>
      <c r="AR580">
        <f>SQRT(Correlation)*$F580 + SQRT('CDO Param'!G$17 - Correlation)*HLOOKUP('CDO Param'!G$12,$C$4:$E$1004,$A580,FALSE) + SQRT(1-Correlation)*K580</f>
        <v>1.218693048847769</v>
      </c>
      <c r="AS580">
        <f>SQRT(Correlation)*$F580 + SQRT('CDO Param'!H$17 - Correlation)*HLOOKUP('CDO Param'!H$12,$C$4:$E$1004,$A580,FALSE) + SQRT(1-Correlation)*L580</f>
        <v>0.22196543593903439</v>
      </c>
      <c r="AT580">
        <f>SQRT(Correlation)*$F580 + SQRT('CDO Param'!I$17 - Correlation)*HLOOKUP('CDO Param'!I$12,$C$4:$E$1004,$A580,FALSE) + SQRT(1-Correlation)*M580</f>
        <v>0.38075441458492576</v>
      </c>
      <c r="AU580">
        <f>SQRT(Correlation)*$F580 + SQRT('CDO Param'!J$17 - Correlation)*HLOOKUP('CDO Param'!J$12,$C$4:$E$1004,$A580,FALSE) + SQRT(1-Correlation)*N580</f>
        <v>-1.7490517969329176</v>
      </c>
      <c r="AV580">
        <f>SQRT(Correlation)*$F580 + SQRT('CDO Param'!K$17 - Correlation)*HLOOKUP('CDO Param'!K$12,$C$4:$E$1004,$A580,FALSE) + SQRT(1-Correlation)*O580</f>
        <v>-0.51276853727715166</v>
      </c>
      <c r="AW580">
        <f>SQRT(Correlation)*$F580 + SQRT('CDO Param'!L$17 - Correlation)*HLOOKUP('CDO Param'!L$12,$C$4:$E$1004,$A580,FALSE) + SQRT(1-Correlation)*P580</f>
        <v>0.79834299790112861</v>
      </c>
      <c r="AY580" s="3">
        <f>IF(AN580&lt;'CDO Param'!C$15,1,0)</f>
        <v>0</v>
      </c>
      <c r="AZ580" s="3">
        <f>IF(AO580&lt;'CDO Param'!D$15,1,0)</f>
        <v>0</v>
      </c>
      <c r="BA580" s="3">
        <f>IF(AP580&lt;'CDO Param'!E$15,1,0)</f>
        <v>1</v>
      </c>
      <c r="BB580" s="3">
        <f>IF(AQ580&lt;'CDO Param'!F$15,1,0)</f>
        <v>0</v>
      </c>
      <c r="BC580" s="3">
        <f>IF(AR580&lt;'CDO Param'!G$15,1,0)</f>
        <v>0</v>
      </c>
      <c r="BD580" s="3">
        <f>IF(AS580&lt;'CDO Param'!H$15,1,0)</f>
        <v>0</v>
      </c>
      <c r="BE580" s="3">
        <f>IF(AT580&lt;'CDO Param'!I$15,1,0)</f>
        <v>0</v>
      </c>
      <c r="BF580" s="3">
        <f>IF(AU580&lt;'CDO Param'!J$15,1,0)</f>
        <v>0</v>
      </c>
      <c r="BG580" s="3">
        <f>IF(AV580&lt;'CDO Param'!K$15,1,0)</f>
        <v>0</v>
      </c>
      <c r="BH580" s="3">
        <f>IF(AW580&lt;'CDO Param'!L$15,1,0)</f>
        <v>0</v>
      </c>
      <c r="BJ580" s="37">
        <f>AY580*'CDO Param'!C$6*AC580</f>
        <v>0</v>
      </c>
      <c r="BK580" s="37">
        <f>AZ580*'CDO Param'!D$6*AD580</f>
        <v>0</v>
      </c>
      <c r="BL580" s="37">
        <f>BA580*'CDO Param'!E$6*AE580</f>
        <v>4146.0249824351467</v>
      </c>
      <c r="BM580" s="37">
        <f>BB580*'CDO Param'!F$6*AF580</f>
        <v>0</v>
      </c>
      <c r="BN580" s="37">
        <f>BC580*'CDO Param'!G$6*AG580</f>
        <v>0</v>
      </c>
      <c r="BO580" s="37">
        <f>BD580*'CDO Param'!H$6*AH580</f>
        <v>0</v>
      </c>
      <c r="BP580" s="37">
        <f>BE580*'CDO Param'!I$6*AI580</f>
        <v>0</v>
      </c>
      <c r="BQ580" s="37">
        <f>BF580*'CDO Param'!J$6*AJ580</f>
        <v>0</v>
      </c>
      <c r="BR580" s="37">
        <f>BG580*'CDO Param'!K$6*AK580</f>
        <v>0</v>
      </c>
      <c r="BS580" s="37">
        <f>BH580*'CDO Param'!L$6*AL580</f>
        <v>0</v>
      </c>
      <c r="BU580" s="38">
        <f t="shared" si="46"/>
        <v>4146.0249824351467</v>
      </c>
      <c r="BV580" s="38">
        <f>AVERAGE(BU$5:BU580)</f>
        <v>7630.5173531310138</v>
      </c>
      <c r="CF580" s="5">
        <f>BU580/'CDO Param'!$M$6</f>
        <v>4.3187760233699447E-2</v>
      </c>
      <c r="CG580" s="5">
        <f t="shared" si="47"/>
        <v>0</v>
      </c>
      <c r="CH580" s="5">
        <f t="shared" si="48"/>
        <v>0</v>
      </c>
    </row>
    <row r="581" spans="1:86" x14ac:dyDescent="0.2">
      <c r="A581" s="3">
        <v>578</v>
      </c>
      <c r="B581" s="3">
        <v>577</v>
      </c>
      <c r="C581">
        <v>0.48825882004166488</v>
      </c>
      <c r="D581">
        <v>0.72968077802215703</v>
      </c>
      <c r="E581">
        <v>-0.11241695574426558</v>
      </c>
      <c r="F581">
        <v>0.61680566432187334</v>
      </c>
      <c r="G581">
        <v>-0.60826778280897997</v>
      </c>
      <c r="H581">
        <v>-0.91206402430543676</v>
      </c>
      <c r="I581">
        <v>1.0107623893418349</v>
      </c>
      <c r="J581">
        <v>-2.3542816052213311</v>
      </c>
      <c r="K581">
        <v>1.6604826669208705</v>
      </c>
      <c r="L581">
        <v>-0.26306111067242455</v>
      </c>
      <c r="M581">
        <v>0.8586789590481203</v>
      </c>
      <c r="N581">
        <v>-0.55451437219744548</v>
      </c>
      <c r="O581">
        <v>7.4816171036218293E-2</v>
      </c>
      <c r="P581">
        <v>0.46843865675327834</v>
      </c>
      <c r="R581" s="33">
        <v>0.89405860374404988</v>
      </c>
      <c r="S581" s="33">
        <v>0.44295312624562211</v>
      </c>
      <c r="T581" s="33">
        <v>0.71319281017090785</v>
      </c>
      <c r="U581" s="33">
        <v>0.6315605424491505</v>
      </c>
      <c r="V581" s="33">
        <v>0.638036942872236</v>
      </c>
      <c r="W581" s="33">
        <v>0.48689885367029295</v>
      </c>
      <c r="X581" s="33">
        <v>0.30903363661329897</v>
      </c>
      <c r="Y581" s="33">
        <v>0.9283305597157826</v>
      </c>
      <c r="Z581" s="33">
        <v>0.45171714315736533</v>
      </c>
      <c r="AA581" s="33">
        <v>1.0025045839149992E-2</v>
      </c>
      <c r="AC581" s="36">
        <f t="shared" ref="AC581:AG631" si="52">BETAINV(R581,0.45,0.45)</f>
        <v>0.97993851904129958</v>
      </c>
      <c r="AD581" s="36">
        <f t="shared" si="52"/>
        <v>0.40418845064135211</v>
      </c>
      <c r="AE581" s="36">
        <f t="shared" si="52"/>
        <v>0.82763901130235118</v>
      </c>
      <c r="AF581" s="36">
        <f t="shared" si="52"/>
        <v>0.71453240843664156</v>
      </c>
      <c r="AG581" s="36">
        <f t="shared" si="52"/>
        <v>0.72426845668139994</v>
      </c>
      <c r="AH581" s="36">
        <f t="shared" si="51"/>
        <v>0.47785357978626936</v>
      </c>
      <c r="AI581" s="36">
        <f t="shared" si="51"/>
        <v>0.20090622193203683</v>
      </c>
      <c r="AJ581" s="36">
        <f t="shared" si="51"/>
        <v>0.99154499135082863</v>
      </c>
      <c r="AK581" s="36">
        <f t="shared" si="51"/>
        <v>0.41875062503583932</v>
      </c>
      <c r="AL581" s="36">
        <f t="shared" si="51"/>
        <v>1.0719277816809044E-4</v>
      </c>
      <c r="AN581">
        <f>SQRT(Correlation)*$F581 + SQRT('CDO Param'!C$17 - Correlation)*HLOOKUP('CDO Param'!C$12,$C$4:$E$1004,$A581,FALSE) + SQRT(1-Correlation)*G581</f>
        <v>-0.27880996374987044</v>
      </c>
      <c r="AO581">
        <f>SQRT(Correlation)*$F581 + SQRT('CDO Param'!D$17 - Correlation)*HLOOKUP('CDO Param'!D$12,$C$4:$E$1004,$A581,FALSE) + SQRT(1-Correlation)*H581</f>
        <v>-0.56701638406807942</v>
      </c>
      <c r="AP581">
        <f>SQRT(Correlation)*$F581 + SQRT('CDO Param'!E$17 - Correlation)*HLOOKUP('CDO Param'!E$12,$C$4:$E$1004,$A581,FALSE) + SQRT(1-Correlation)*I581</f>
        <v>1.2831256156876756</v>
      </c>
      <c r="AQ581">
        <f>SQRT(Correlation)*$F581 + SQRT('CDO Param'!F$17 - Correlation)*HLOOKUP('CDO Param'!F$12,$C$4:$E$1004,$A581,FALSE) + SQRT(1-Correlation)*J581</f>
        <v>-2.0635537559727686</v>
      </c>
      <c r="AR581">
        <f>SQRT(Correlation)*$F581 + SQRT('CDO Param'!G$17 - Correlation)*HLOOKUP('CDO Param'!G$12,$C$4:$E$1004,$A581,FALSE) + SQRT(1-Correlation)*K581</f>
        <v>1.7451860546184654</v>
      </c>
      <c r="AS581">
        <f>SQRT(Correlation)*$F581 + SQRT('CDO Param'!H$17 - Correlation)*HLOOKUP('CDO Param'!H$12,$C$4:$E$1004,$A581,FALSE) + SQRT(1-Correlation)*L581</f>
        <v>4.8681840481679367E-2</v>
      </c>
      <c r="AT581">
        <f>SQRT(Correlation)*$F581 + SQRT('CDO Param'!I$17 - Correlation)*HLOOKUP('CDO Param'!I$12,$C$4:$E$1004,$A581,FALSE) + SQRT(1-Correlation)*M581</f>
        <v>0.98452826864461418</v>
      </c>
      <c r="AU581">
        <f>SQRT(Correlation)*$F581 + SQRT('CDO Param'!J$17 - Correlation)*HLOOKUP('CDO Param'!J$12,$C$4:$E$1004,$A581,FALSE) + SQRT(1-Correlation)*N581</f>
        <v>-0.20182630481123653</v>
      </c>
      <c r="AV581">
        <f>SQRT(Correlation)*$F581 + SQRT('CDO Param'!K$17 - Correlation)*HLOOKUP('CDO Param'!K$12,$C$4:$E$1004,$A581,FALSE) + SQRT(1-Correlation)*O581</f>
        <v>0.39520907050759702</v>
      </c>
      <c r="AW581">
        <f>SQRT(Correlation)*$F581 + SQRT('CDO Param'!L$17 - Correlation)*HLOOKUP('CDO Param'!L$12,$C$4:$E$1004,$A581,FALSE) + SQRT(1-Correlation)*P581</f>
        <v>0.76863214844449879</v>
      </c>
      <c r="AY581" s="3">
        <f>IF(AN581&lt;'CDO Param'!C$15,1,0)</f>
        <v>0</v>
      </c>
      <c r="AZ581" s="3">
        <f>IF(AO581&lt;'CDO Param'!D$15,1,0)</f>
        <v>0</v>
      </c>
      <c r="BA581" s="3">
        <f>IF(AP581&lt;'CDO Param'!E$15,1,0)</f>
        <v>0</v>
      </c>
      <c r="BB581" s="3">
        <f>IF(AQ581&lt;'CDO Param'!F$15,1,0)</f>
        <v>1</v>
      </c>
      <c r="BC581" s="3">
        <f>IF(AR581&lt;'CDO Param'!G$15,1,0)</f>
        <v>0</v>
      </c>
      <c r="BD581" s="3">
        <f>IF(AS581&lt;'CDO Param'!H$15,1,0)</f>
        <v>0</v>
      </c>
      <c r="BE581" s="3">
        <f>IF(AT581&lt;'CDO Param'!I$15,1,0)</f>
        <v>0</v>
      </c>
      <c r="BF581" s="3">
        <f>IF(AU581&lt;'CDO Param'!J$15,1,0)</f>
        <v>0</v>
      </c>
      <c r="BG581" s="3">
        <f>IF(AV581&lt;'CDO Param'!K$15,1,0)</f>
        <v>0</v>
      </c>
      <c r="BH581" s="3">
        <f>IF(AW581&lt;'CDO Param'!L$15,1,0)</f>
        <v>0</v>
      </c>
      <c r="BJ581" s="37">
        <f>AY581*'CDO Param'!C$6*AC581</f>
        <v>0</v>
      </c>
      <c r="BK581" s="37">
        <f>AZ581*'CDO Param'!D$6*AD581</f>
        <v>0</v>
      </c>
      <c r="BL581" s="37">
        <f>BA581*'CDO Param'!E$6*AE581</f>
        <v>0</v>
      </c>
      <c r="BM581" s="37">
        <f>BB581*'CDO Param'!F$6*AF581</f>
        <v>7145.3240843664153</v>
      </c>
      <c r="BN581" s="37">
        <f>BC581*'CDO Param'!G$6*AG581</f>
        <v>0</v>
      </c>
      <c r="BO581" s="37">
        <f>BD581*'CDO Param'!H$6*AH581</f>
        <v>0</v>
      </c>
      <c r="BP581" s="37">
        <f>BE581*'CDO Param'!I$6*AI581</f>
        <v>0</v>
      </c>
      <c r="BQ581" s="37">
        <f>BF581*'CDO Param'!J$6*AJ581</f>
        <v>0</v>
      </c>
      <c r="BR581" s="37">
        <f>BG581*'CDO Param'!K$6*AK581</f>
        <v>0</v>
      </c>
      <c r="BS581" s="37">
        <f>BH581*'CDO Param'!L$6*AL581</f>
        <v>0</v>
      </c>
      <c r="BU581" s="38">
        <f t="shared" si="46"/>
        <v>7145.3240843664153</v>
      </c>
      <c r="BV581" s="38">
        <f>AVERAGE(BU$5:BU581)</f>
        <v>7629.6764635837617</v>
      </c>
      <c r="CF581" s="5">
        <f>BU581/'CDO Param'!$M$6</f>
        <v>7.4430459212150163E-2</v>
      </c>
      <c r="CG581" s="5">
        <f t="shared" si="47"/>
        <v>0.02</v>
      </c>
      <c r="CH581" s="5">
        <f t="shared" si="48"/>
        <v>1</v>
      </c>
    </row>
    <row r="582" spans="1:86" x14ac:dyDescent="0.2">
      <c r="A582" s="3">
        <v>579</v>
      </c>
      <c r="B582" s="3">
        <v>578</v>
      </c>
      <c r="C582">
        <v>-0.82449105320847593</v>
      </c>
      <c r="D582">
        <v>-0.44977127799938899</v>
      </c>
      <c r="E582">
        <v>-0.15598971003782935</v>
      </c>
      <c r="F582">
        <v>0.20517290977295488</v>
      </c>
      <c r="G582">
        <v>0.25557028493494727</v>
      </c>
      <c r="H582">
        <v>0.32595153243164532</v>
      </c>
      <c r="I582">
        <v>1.3947487786936108</v>
      </c>
      <c r="J582">
        <v>-0.10182020560023375</v>
      </c>
      <c r="K582">
        <v>1.8922128219855949</v>
      </c>
      <c r="L582">
        <v>0.54117208492243662</v>
      </c>
      <c r="M582">
        <v>-6.2860863181413151E-2</v>
      </c>
      <c r="N582">
        <v>-0.54237716540228575</v>
      </c>
      <c r="O582">
        <v>0.12618897926586214</v>
      </c>
      <c r="P582">
        <v>-0.35588072933023795</v>
      </c>
      <c r="R582" s="33">
        <v>0.490945418593914</v>
      </c>
      <c r="S582" s="33">
        <v>0.31965030791221666</v>
      </c>
      <c r="T582" s="33">
        <v>0.36272508062549175</v>
      </c>
      <c r="U582" s="33">
        <v>0.32043007263933776</v>
      </c>
      <c r="V582" s="33">
        <v>0.46823084934997877</v>
      </c>
      <c r="W582" s="33">
        <v>0.55588502509327842</v>
      </c>
      <c r="X582" s="33">
        <v>0.75961674272996227</v>
      </c>
      <c r="Y582" s="33">
        <v>0.8785950624749973</v>
      </c>
      <c r="Z582" s="33">
        <v>0.54721501727924449</v>
      </c>
      <c r="AA582" s="33">
        <v>4.2795412262340737E-2</v>
      </c>
      <c r="AC582" s="36">
        <f t="shared" si="52"/>
        <v>0.48469109004710043</v>
      </c>
      <c r="AD582" s="36">
        <f t="shared" si="52"/>
        <v>0.21517796922362079</v>
      </c>
      <c r="AE582" s="36">
        <f t="shared" si="52"/>
        <v>0.27687118708098263</v>
      </c>
      <c r="AF582" s="36">
        <f t="shared" si="52"/>
        <v>0.21624171416356053</v>
      </c>
      <c r="AG582" s="36">
        <f t="shared" si="52"/>
        <v>0.44639109750828343</v>
      </c>
      <c r="AH582" s="36">
        <f t="shared" si="51"/>
        <v>0.59388603917601368</v>
      </c>
      <c r="AI582" s="36">
        <f t="shared" si="51"/>
        <v>0.88090565026283474</v>
      </c>
      <c r="AJ582" s="36">
        <f t="shared" si="51"/>
        <v>0.97291828811169712</v>
      </c>
      <c r="AK582" s="36">
        <f t="shared" si="51"/>
        <v>0.57946943535990347</v>
      </c>
      <c r="AL582" s="36">
        <f t="shared" si="51"/>
        <v>2.6941991120060919E-3</v>
      </c>
      <c r="AN582">
        <f>SQRT(Correlation)*$F582 + SQRT('CDO Param'!C$17 - Correlation)*HLOOKUP('CDO Param'!C$12,$C$4:$E$1004,$A582,FALSE) + SQRT(1-Correlation)*G582</f>
        <v>0.24372936756920954</v>
      </c>
      <c r="AO582">
        <f>SQRT(Correlation)*$F582 + SQRT('CDO Param'!D$17 - Correlation)*HLOOKUP('CDO Param'!D$12,$C$4:$E$1004,$A582,FALSE) + SQRT(1-Correlation)*H582</f>
        <v>0.31049888156528649</v>
      </c>
      <c r="AP582">
        <f>SQRT(Correlation)*$F582 + SQRT('CDO Param'!E$17 - Correlation)*HLOOKUP('CDO Param'!E$12,$C$4:$E$1004,$A582,FALSE) + SQRT(1-Correlation)*I582</f>
        <v>1.1699164137289217</v>
      </c>
      <c r="AQ582">
        <f>SQRT(Correlation)*$F582 + SQRT('CDO Param'!F$17 - Correlation)*HLOOKUP('CDO Param'!F$12,$C$4:$E$1004,$A582,FALSE) + SQRT(1-Correlation)*J582</f>
        <v>-6.6594117095842134E-2</v>
      </c>
      <c r="AR582">
        <f>SQRT(Correlation)*$F582 + SQRT('CDO Param'!G$17 - Correlation)*HLOOKUP('CDO Param'!G$12,$C$4:$E$1004,$A582,FALSE) + SQRT(1-Correlation)*K582</f>
        <v>1.825111711935933</v>
      </c>
      <c r="AS582">
        <f>SQRT(Correlation)*$F582 + SQRT('CDO Param'!H$17 - Correlation)*HLOOKUP('CDO Param'!H$12,$C$4:$E$1004,$A582,FALSE) + SQRT(1-Correlation)*L582</f>
        <v>0.51467502511050411</v>
      </c>
      <c r="AT582">
        <f>SQRT(Correlation)*$F582 + SQRT('CDO Param'!I$17 - Correlation)*HLOOKUP('CDO Param'!I$12,$C$4:$E$1004,$A582,FALSE) + SQRT(1-Correlation)*M582</f>
        <v>-2.9634039640076132E-2</v>
      </c>
      <c r="AU582">
        <f>SQRT(Correlation)*$F582 + SQRT('CDO Param'!J$17 - Correlation)*HLOOKUP('CDO Param'!J$12,$C$4:$E$1004,$A582,FALSE) + SQRT(1-Correlation)*N582</f>
        <v>-0.66780261565518872</v>
      </c>
      <c r="AV582">
        <f>SQRT(Correlation)*$F582 + SQRT('CDO Param'!K$17 - Correlation)*HLOOKUP('CDO Param'!K$12,$C$4:$E$1004,$A582,FALSE) + SQRT(1-Correlation)*O582</f>
        <v>-3.3545080566493288E-2</v>
      </c>
      <c r="AW582">
        <f>SQRT(Correlation)*$F582 + SQRT('CDO Param'!L$17 - Correlation)*HLOOKUP('CDO Param'!L$12,$C$4:$E$1004,$A582,FALSE) + SQRT(1-Correlation)*P582</f>
        <v>-0.49087656160769166</v>
      </c>
      <c r="AY582" s="3">
        <f>IF(AN582&lt;'CDO Param'!C$15,1,0)</f>
        <v>0</v>
      </c>
      <c r="AZ582" s="3">
        <f>IF(AO582&lt;'CDO Param'!D$15,1,0)</f>
        <v>0</v>
      </c>
      <c r="BA582" s="3">
        <f>IF(AP582&lt;'CDO Param'!E$15,1,0)</f>
        <v>0</v>
      </c>
      <c r="BB582" s="3">
        <f>IF(AQ582&lt;'CDO Param'!F$15,1,0)</f>
        <v>0</v>
      </c>
      <c r="BC582" s="3">
        <f>IF(AR582&lt;'CDO Param'!G$15,1,0)</f>
        <v>0</v>
      </c>
      <c r="BD582" s="3">
        <f>IF(AS582&lt;'CDO Param'!H$15,1,0)</f>
        <v>0</v>
      </c>
      <c r="BE582" s="3">
        <f>IF(AT582&lt;'CDO Param'!I$15,1,0)</f>
        <v>0</v>
      </c>
      <c r="BF582" s="3">
        <f>IF(AU582&lt;'CDO Param'!J$15,1,0)</f>
        <v>0</v>
      </c>
      <c r="BG582" s="3">
        <f>IF(AV582&lt;'CDO Param'!K$15,1,0)</f>
        <v>0</v>
      </c>
      <c r="BH582" s="3">
        <f>IF(AW582&lt;'CDO Param'!L$15,1,0)</f>
        <v>0</v>
      </c>
      <c r="BJ582" s="37">
        <f>AY582*'CDO Param'!C$6*AC582</f>
        <v>0</v>
      </c>
      <c r="BK582" s="37">
        <f>AZ582*'CDO Param'!D$6*AD582</f>
        <v>0</v>
      </c>
      <c r="BL582" s="37">
        <f>BA582*'CDO Param'!E$6*AE582</f>
        <v>0</v>
      </c>
      <c r="BM582" s="37">
        <f>BB582*'CDO Param'!F$6*AF582</f>
        <v>0</v>
      </c>
      <c r="BN582" s="37">
        <f>BC582*'CDO Param'!G$6*AG582</f>
        <v>0</v>
      </c>
      <c r="BO582" s="37">
        <f>BD582*'CDO Param'!H$6*AH582</f>
        <v>0</v>
      </c>
      <c r="BP582" s="37">
        <f>BE582*'CDO Param'!I$6*AI582</f>
        <v>0</v>
      </c>
      <c r="BQ582" s="37">
        <f>BF582*'CDO Param'!J$6*AJ582</f>
        <v>0</v>
      </c>
      <c r="BR582" s="37">
        <f>BG582*'CDO Param'!K$6*AK582</f>
        <v>0</v>
      </c>
      <c r="BS582" s="37">
        <f>BH582*'CDO Param'!L$6*AL582</f>
        <v>0</v>
      </c>
      <c r="BU582" s="38">
        <f t="shared" ref="BU582:BU645" si="53">SUM(BJ582:BS582)</f>
        <v>0</v>
      </c>
      <c r="BV582" s="38">
        <f>AVERAGE(BU$5:BU582)</f>
        <v>7616.4763312938248</v>
      </c>
      <c r="CF582" s="5">
        <f>BU582/'CDO Param'!$M$6</f>
        <v>0</v>
      </c>
      <c r="CG582" s="5">
        <f t="shared" ref="CG582:CG645" si="54">MIN(MAX(CF582-$CD$4,0),$CD$5)</f>
        <v>0</v>
      </c>
      <c r="CH582" s="5">
        <f t="shared" ref="CH582:CH645" si="55">CG582/$CD$5</f>
        <v>0</v>
      </c>
    </row>
    <row r="583" spans="1:86" x14ac:dyDescent="0.2">
      <c r="A583" s="3">
        <v>580</v>
      </c>
      <c r="B583" s="3">
        <v>579</v>
      </c>
      <c r="C583">
        <v>0.65031599660869688</v>
      </c>
      <c r="D583">
        <v>0.89426976046524942</v>
      </c>
      <c r="E583">
        <v>0.87966327555477619</v>
      </c>
      <c r="F583">
        <v>-1.2808982319256756</v>
      </c>
      <c r="G583">
        <v>0.32796151572256349</v>
      </c>
      <c r="H583">
        <v>0.50149537855759263</v>
      </c>
      <c r="I583">
        <v>-0.65403355620219372</v>
      </c>
      <c r="J583">
        <v>0.67827954808308277</v>
      </c>
      <c r="K583">
        <v>-8.5656211012974381E-2</v>
      </c>
      <c r="L583">
        <v>1.1485417417134158</v>
      </c>
      <c r="M583">
        <v>1.1084830475738272</v>
      </c>
      <c r="N583">
        <v>0.75209072747384198</v>
      </c>
      <c r="O583">
        <v>0.38083385334175546</v>
      </c>
      <c r="P583">
        <v>0.24215069061028771</v>
      </c>
      <c r="R583" s="33">
        <v>0.2624938931607147</v>
      </c>
      <c r="S583" s="33">
        <v>0.73486235213226747</v>
      </c>
      <c r="T583" s="33">
        <v>0.83155228701958073</v>
      </c>
      <c r="U583" s="33">
        <v>0.89928793809343499</v>
      </c>
      <c r="V583" s="33">
        <v>0.33237553636188411</v>
      </c>
      <c r="W583" s="33">
        <v>0.23563963418623415</v>
      </c>
      <c r="X583" s="33">
        <v>0.39533176803744013</v>
      </c>
      <c r="Y583" s="33">
        <v>0.34102540525655511</v>
      </c>
      <c r="Z583" s="33">
        <v>0.61398614692221687</v>
      </c>
      <c r="AA583" s="33">
        <v>0.26517132169807855</v>
      </c>
      <c r="AC583" s="36">
        <f t="shared" si="52"/>
        <v>0.14334367658832325</v>
      </c>
      <c r="AD583" s="36">
        <f t="shared" si="52"/>
        <v>0.85361792570584449</v>
      </c>
      <c r="AE583" s="36">
        <f t="shared" si="52"/>
        <v>0.94454800694493746</v>
      </c>
      <c r="AF583" s="36">
        <f t="shared" si="52"/>
        <v>0.98205830649816228</v>
      </c>
      <c r="AG583" s="36">
        <f t="shared" si="52"/>
        <v>0.23279428544540975</v>
      </c>
      <c r="AH583" s="36">
        <f t="shared" si="51"/>
        <v>0.11416834523367826</v>
      </c>
      <c r="AI583" s="36">
        <f t="shared" si="51"/>
        <v>0.32702639150777746</v>
      </c>
      <c r="AJ583" s="36">
        <f t="shared" si="51"/>
        <v>0.24507127009467453</v>
      </c>
      <c r="AK583" s="36">
        <f t="shared" si="51"/>
        <v>0.68756776790065022</v>
      </c>
      <c r="AL583" s="36">
        <f t="shared" si="51"/>
        <v>0.14642096229695223</v>
      </c>
      <c r="AN583">
        <f>SQRT(Correlation)*$F583 + SQRT('CDO Param'!C$17 - Correlation)*HLOOKUP('CDO Param'!C$12,$C$4:$E$1004,$A583,FALSE) + SQRT(1-Correlation)*G583</f>
        <v>3.254486835956244E-2</v>
      </c>
      <c r="AO583">
        <f>SQRT(Correlation)*$F583 + SQRT('CDO Param'!D$17 - Correlation)*HLOOKUP('CDO Param'!D$12,$C$4:$E$1004,$A583,FALSE) + SQRT(1-Correlation)*H583</f>
        <v>0.19717354567734335</v>
      </c>
      <c r="AP583">
        <f>SQRT(Correlation)*$F583 + SQRT('CDO Param'!E$17 - Correlation)*HLOOKUP('CDO Param'!E$12,$C$4:$E$1004,$A583,FALSE) + SQRT(1-Correlation)*I583</f>
        <v>-0.85346885744700351</v>
      </c>
      <c r="AQ583">
        <f>SQRT(Correlation)*$F583 + SQRT('CDO Param'!F$17 - Correlation)*HLOOKUP('CDO Param'!F$12,$C$4:$E$1004,$A583,FALSE) + SQRT(1-Correlation)*J583</f>
        <v>0.43511558044395793</v>
      </c>
      <c r="AR583">
        <f>SQRT(Correlation)*$F583 + SQRT('CDO Param'!G$17 - Correlation)*HLOOKUP('CDO Param'!G$12,$C$4:$E$1004,$A583,FALSE) + SQRT(1-Correlation)*K583</f>
        <v>-0.28961751499401239</v>
      </c>
      <c r="AS583">
        <f>SQRT(Correlation)*$F583 + SQRT('CDO Param'!H$17 - Correlation)*HLOOKUP('CDO Param'!H$12,$C$4:$E$1004,$A583,FALSE) + SQRT(1-Correlation)*L583</f>
        <v>0.81101562346760026</v>
      </c>
      <c r="AT583">
        <f>SQRT(Correlation)*$F583 + SQRT('CDO Param'!I$17 - Correlation)*HLOOKUP('CDO Param'!I$12,$C$4:$E$1004,$A583,FALSE) + SQRT(1-Correlation)*M583</f>
        <v>0.84324245517370977</v>
      </c>
      <c r="AU583">
        <f>SQRT(Correlation)*$F583 + SQRT('CDO Param'!J$17 - Correlation)*HLOOKUP('CDO Param'!J$12,$C$4:$E$1004,$A583,FALSE) + SQRT(1-Correlation)*N583</f>
        <v>0.48049776545969419</v>
      </c>
      <c r="AV583">
        <f>SQRT(Correlation)*$F583 + SQRT('CDO Param'!K$17 - Correlation)*HLOOKUP('CDO Param'!K$12,$C$4:$E$1004,$A583,FALSE) + SQRT(1-Correlation)*O583</f>
        <v>0.12829256968414188</v>
      </c>
      <c r="AW583">
        <f>SQRT(Correlation)*$F583 + SQRT('CDO Param'!L$17 - Correlation)*HLOOKUP('CDO Param'!L$12,$C$4:$E$1004,$A583,FALSE) + SQRT(1-Correlation)*P583</f>
        <v>-3.2738305200230577E-3</v>
      </c>
      <c r="AY583" s="3">
        <f>IF(AN583&lt;'CDO Param'!C$15,1,0)</f>
        <v>0</v>
      </c>
      <c r="AZ583" s="3">
        <f>IF(AO583&lt;'CDO Param'!D$15,1,0)</f>
        <v>0</v>
      </c>
      <c r="BA583" s="3">
        <f>IF(AP583&lt;'CDO Param'!E$15,1,0)</f>
        <v>1</v>
      </c>
      <c r="BB583" s="3">
        <f>IF(AQ583&lt;'CDO Param'!F$15,1,0)</f>
        <v>0</v>
      </c>
      <c r="BC583" s="3">
        <f>IF(AR583&lt;'CDO Param'!G$15,1,0)</f>
        <v>1</v>
      </c>
      <c r="BD583" s="3">
        <f>IF(AS583&lt;'CDO Param'!H$15,1,0)</f>
        <v>0</v>
      </c>
      <c r="BE583" s="3">
        <f>IF(AT583&lt;'CDO Param'!I$15,1,0)</f>
        <v>0</v>
      </c>
      <c r="BF583" s="3">
        <f>IF(AU583&lt;'CDO Param'!J$15,1,0)</f>
        <v>0</v>
      </c>
      <c r="BG583" s="3">
        <f>IF(AV583&lt;'CDO Param'!K$15,1,0)</f>
        <v>0</v>
      </c>
      <c r="BH583" s="3">
        <f>IF(AW583&lt;'CDO Param'!L$15,1,0)</f>
        <v>0</v>
      </c>
      <c r="BJ583" s="37">
        <f>AY583*'CDO Param'!C$6*AC583</f>
        <v>0</v>
      </c>
      <c r="BK583" s="37">
        <f>AZ583*'CDO Param'!D$6*AD583</f>
        <v>0</v>
      </c>
      <c r="BL583" s="37">
        <f>BA583*'CDO Param'!E$6*AE583</f>
        <v>9445.4800694493752</v>
      </c>
      <c r="BM583" s="37">
        <f>BB583*'CDO Param'!F$6*AF583</f>
        <v>0</v>
      </c>
      <c r="BN583" s="37">
        <f>BC583*'CDO Param'!G$6*AG583</f>
        <v>2327.9428544540974</v>
      </c>
      <c r="BO583" s="37">
        <f>BD583*'CDO Param'!H$6*AH583</f>
        <v>0</v>
      </c>
      <c r="BP583" s="37">
        <f>BE583*'CDO Param'!I$6*AI583</f>
        <v>0</v>
      </c>
      <c r="BQ583" s="37">
        <f>BF583*'CDO Param'!J$6*AJ583</f>
        <v>0</v>
      </c>
      <c r="BR583" s="37">
        <f>BG583*'CDO Param'!K$6*AK583</f>
        <v>0</v>
      </c>
      <c r="BS583" s="37">
        <f>BH583*'CDO Param'!L$6*AL583</f>
        <v>0</v>
      </c>
      <c r="BU583" s="38">
        <f t="shared" si="53"/>
        <v>11773.422923903472</v>
      </c>
      <c r="BV583" s="38">
        <f>AVERAGE(BU$5:BU583)</f>
        <v>7623.6558590876248</v>
      </c>
      <c r="CF583" s="5">
        <f>BU583/'CDO Param'!$M$6</f>
        <v>0.1226398221239945</v>
      </c>
      <c r="CG583" s="5">
        <f t="shared" si="54"/>
        <v>0.02</v>
      </c>
      <c r="CH583" s="5">
        <f t="shared" si="55"/>
        <v>1</v>
      </c>
    </row>
    <row r="584" spans="1:86" x14ac:dyDescent="0.2">
      <c r="A584" s="3">
        <v>581</v>
      </c>
      <c r="B584" s="3">
        <v>580</v>
      </c>
      <c r="C584">
        <v>-0.26378415896033403</v>
      </c>
      <c r="D584">
        <v>0.58304863159719389</v>
      </c>
      <c r="E584">
        <v>-0.79421852205996402</v>
      </c>
      <c r="F584">
        <v>-1.1663746590784285</v>
      </c>
      <c r="G584">
        <v>1.5900332073215395</v>
      </c>
      <c r="H584">
        <v>-0.63591642174287699</v>
      </c>
      <c r="I584">
        <v>-0.22400627130991779</v>
      </c>
      <c r="J584">
        <v>-2.8268550522625446</v>
      </c>
      <c r="K584">
        <v>1.4219949662219733E-2</v>
      </c>
      <c r="L584">
        <v>1.0075564205180854</v>
      </c>
      <c r="M584">
        <v>-1.2861823961429764</v>
      </c>
      <c r="N584">
        <v>-1.3840690371580422</v>
      </c>
      <c r="O584">
        <v>0.89331479102838784</v>
      </c>
      <c r="P584">
        <v>4.3065710997325368E-2</v>
      </c>
      <c r="R584" s="33">
        <v>0.73440377960652292</v>
      </c>
      <c r="S584" s="33">
        <v>0.12432384683020592</v>
      </c>
      <c r="T584" s="33">
        <v>0.51089367527090646</v>
      </c>
      <c r="U584" s="33">
        <v>0.59000027812551725</v>
      </c>
      <c r="V584" s="33">
        <v>0.13467445556757712</v>
      </c>
      <c r="W584" s="33">
        <v>0.47357472426890151</v>
      </c>
      <c r="X584" s="33">
        <v>0.37039078742749559</v>
      </c>
      <c r="Y584" s="33">
        <v>0.15796429391855574</v>
      </c>
      <c r="Z584" s="33">
        <v>0.90588788916631036</v>
      </c>
      <c r="AA584" s="33">
        <v>0.25775321817852243</v>
      </c>
      <c r="AC584" s="36">
        <f t="shared" si="52"/>
        <v>0.85308794197635907</v>
      </c>
      <c r="AD584" s="36">
        <f t="shared" si="52"/>
        <v>2.8533884350715834E-2</v>
      </c>
      <c r="AE584" s="36">
        <f t="shared" si="52"/>
        <v>0.5184169158678622</v>
      </c>
      <c r="AF584" s="36">
        <f t="shared" si="52"/>
        <v>0.64962804046743949</v>
      </c>
      <c r="AG584" s="36">
        <f t="shared" si="52"/>
        <v>3.4010778325993307E-2</v>
      </c>
      <c r="AH584" s="36">
        <f t="shared" si="51"/>
        <v>0.45537953447777335</v>
      </c>
      <c r="AI584" s="36">
        <f t="shared" si="51"/>
        <v>0.28842301623125532</v>
      </c>
      <c r="AJ584" s="36">
        <f t="shared" si="51"/>
        <v>4.8210821260973216E-2</v>
      </c>
      <c r="AK584" s="36">
        <f t="shared" si="51"/>
        <v>0.98455221625476008</v>
      </c>
      <c r="AL584" s="36">
        <f t="shared" si="51"/>
        <v>0.13796862848908881</v>
      </c>
      <c r="AN584">
        <f>SQRT(Correlation)*$F584 + SQRT('CDO Param'!C$17 - Correlation)*HLOOKUP('CDO Param'!C$12,$C$4:$E$1004,$A584,FALSE) + SQRT(1-Correlation)*G584</f>
        <v>1.2220534225853945</v>
      </c>
      <c r="AO584">
        <f>SQRT(Correlation)*$F584 + SQRT('CDO Param'!D$17 - Correlation)*HLOOKUP('CDO Param'!D$12,$C$4:$E$1004,$A584,FALSE) + SQRT(1-Correlation)*H584</f>
        <v>-0.88966781280975382</v>
      </c>
      <c r="AP584">
        <f>SQRT(Correlation)*$F584 + SQRT('CDO Param'!E$17 - Correlation)*HLOOKUP('CDO Param'!E$12,$C$4:$E$1004,$A584,FALSE) + SQRT(1-Correlation)*I584</f>
        <v>-0.65114178947005086</v>
      </c>
      <c r="AQ584">
        <f>SQRT(Correlation)*$F584 + SQRT('CDO Param'!F$17 - Correlation)*HLOOKUP('CDO Param'!F$12,$C$4:$E$1004,$A584,FALSE) + SQRT(1-Correlation)*J584</f>
        <v>-3.2282228873017607</v>
      </c>
      <c r="AR584">
        <f>SQRT(Correlation)*$F584 + SQRT('CDO Param'!G$17 - Correlation)*HLOOKUP('CDO Param'!G$12,$C$4:$E$1004,$A584,FALSE) + SQRT(1-Correlation)*K584</f>
        <v>-0.53294248446690506</v>
      </c>
      <c r="AS584">
        <f>SQRT(Correlation)*$F584 + SQRT('CDO Param'!H$17 - Correlation)*HLOOKUP('CDO Param'!H$12,$C$4:$E$1004,$A584,FALSE) + SQRT(1-Correlation)*L584</f>
        <v>0.66946742344282772</v>
      </c>
      <c r="AT584">
        <f>SQRT(Correlation)*$F584 + SQRT('CDO Param'!I$17 - Correlation)*HLOOKUP('CDO Param'!I$12,$C$4:$E$1004,$A584,FALSE) + SQRT(1-Correlation)*M584</f>
        <v>-1.7666124706780031</v>
      </c>
      <c r="AU584">
        <f>SQRT(Correlation)*$F584 + SQRT('CDO Param'!J$17 - Correlation)*HLOOKUP('CDO Param'!J$12,$C$4:$E$1004,$A584,FALSE) + SQRT(1-Correlation)*N584</f>
        <v>-1.7516739601204505</v>
      </c>
      <c r="AV584">
        <f>SQRT(Correlation)*$F584 + SQRT('CDO Param'!K$17 - Correlation)*HLOOKUP('CDO Param'!K$12,$C$4:$E$1004,$A584,FALSE) + SQRT(1-Correlation)*O584</f>
        <v>0.40884204093035659</v>
      </c>
      <c r="AW584">
        <f>SQRT(Correlation)*$F584 + SQRT('CDO Param'!L$17 - Correlation)*HLOOKUP('CDO Param'!L$12,$C$4:$E$1004,$A584,FALSE) + SQRT(1-Correlation)*P584</f>
        <v>-0.39777506047792693</v>
      </c>
      <c r="AY584" s="3">
        <f>IF(AN584&lt;'CDO Param'!C$15,1,0)</f>
        <v>0</v>
      </c>
      <c r="AZ584" s="3">
        <f>IF(AO584&lt;'CDO Param'!D$15,1,0)</f>
        <v>0</v>
      </c>
      <c r="BA584" s="3">
        <f>IF(AP584&lt;'CDO Param'!E$15,1,0)</f>
        <v>0</v>
      </c>
      <c r="BB584" s="3">
        <f>IF(AQ584&lt;'CDO Param'!F$15,1,0)</f>
        <v>1</v>
      </c>
      <c r="BC584" s="3">
        <f>IF(AR584&lt;'CDO Param'!G$15,1,0)</f>
        <v>1</v>
      </c>
      <c r="BD584" s="3">
        <f>IF(AS584&lt;'CDO Param'!H$15,1,0)</f>
        <v>0</v>
      </c>
      <c r="BE584" s="3">
        <f>IF(AT584&lt;'CDO Param'!I$15,1,0)</f>
        <v>1</v>
      </c>
      <c r="BF584" s="3">
        <f>IF(AU584&lt;'CDO Param'!J$15,1,0)</f>
        <v>0</v>
      </c>
      <c r="BG584" s="3">
        <f>IF(AV584&lt;'CDO Param'!K$15,1,0)</f>
        <v>0</v>
      </c>
      <c r="BH584" s="3">
        <f>IF(AW584&lt;'CDO Param'!L$15,1,0)</f>
        <v>0</v>
      </c>
      <c r="BJ584" s="37">
        <f>AY584*'CDO Param'!C$6*AC584</f>
        <v>0</v>
      </c>
      <c r="BK584" s="37">
        <f>AZ584*'CDO Param'!D$6*AD584</f>
        <v>0</v>
      </c>
      <c r="BL584" s="37">
        <f>BA584*'CDO Param'!E$6*AE584</f>
        <v>0</v>
      </c>
      <c r="BM584" s="37">
        <f>BB584*'CDO Param'!F$6*AF584</f>
        <v>6496.280404674395</v>
      </c>
      <c r="BN584" s="37">
        <f>BC584*'CDO Param'!G$6*AG584</f>
        <v>340.10778325993306</v>
      </c>
      <c r="BO584" s="37">
        <f>BD584*'CDO Param'!H$6*AH584</f>
        <v>0</v>
      </c>
      <c r="BP584" s="37">
        <f>BE584*'CDO Param'!I$6*AI584</f>
        <v>2307.3841298500424</v>
      </c>
      <c r="BQ584" s="37">
        <f>BF584*'CDO Param'!J$6*AJ584</f>
        <v>0</v>
      </c>
      <c r="BR584" s="37">
        <f>BG584*'CDO Param'!K$6*AK584</f>
        <v>0</v>
      </c>
      <c r="BS584" s="37">
        <f>BH584*'CDO Param'!L$6*AL584</f>
        <v>0</v>
      </c>
      <c r="BU584" s="38">
        <f t="shared" si="53"/>
        <v>9143.7723177843709</v>
      </c>
      <c r="BV584" s="38">
        <f>AVERAGE(BU$5:BU584)</f>
        <v>7626.276749533652</v>
      </c>
      <c r="CF584" s="5">
        <f>BU584/'CDO Param'!$M$6</f>
        <v>9.5247628310253865E-2</v>
      </c>
      <c r="CG584" s="5">
        <f t="shared" si="54"/>
        <v>0.02</v>
      </c>
      <c r="CH584" s="5">
        <f t="shared" si="55"/>
        <v>1</v>
      </c>
    </row>
    <row r="585" spans="1:86" x14ac:dyDescent="0.2">
      <c r="A585" s="3">
        <v>582</v>
      </c>
      <c r="B585" s="3">
        <v>581</v>
      </c>
      <c r="C585">
        <v>-0.96542407845845446</v>
      </c>
      <c r="D585">
        <v>1.1087308848800603</v>
      </c>
      <c r="E585">
        <v>0.45804199544363655</v>
      </c>
      <c r="F585">
        <v>0.14474153431365266</v>
      </c>
      <c r="G585">
        <v>0.31075842343852855</v>
      </c>
      <c r="H585">
        <v>-1.3665794540429488</v>
      </c>
      <c r="I585">
        <v>-0.34730646802927367</v>
      </c>
      <c r="J585">
        <v>0.78356151789193973</v>
      </c>
      <c r="K585">
        <v>0.80752897702041082</v>
      </c>
      <c r="L585">
        <v>1.223856997967232</v>
      </c>
      <c r="M585">
        <v>0.73957380664069206</v>
      </c>
      <c r="N585">
        <v>-1.3022781786276028</v>
      </c>
      <c r="O585">
        <v>-0.32995558285620064</v>
      </c>
      <c r="P585">
        <v>0.34491336009523366</v>
      </c>
      <c r="R585" s="33">
        <v>5.833792642612845E-2</v>
      </c>
      <c r="S585" s="33">
        <v>0.48552944394085995</v>
      </c>
      <c r="T585" s="33">
        <v>0.29336431403335383</v>
      </c>
      <c r="U585" s="33">
        <v>0.57402595857811434</v>
      </c>
      <c r="V585" s="33">
        <v>0.65428582236836008</v>
      </c>
      <c r="W585" s="33">
        <v>0.58181654502722269</v>
      </c>
      <c r="X585" s="33">
        <v>0.59067227253256005</v>
      </c>
      <c r="Y585" s="33">
        <v>0.42888445473689796</v>
      </c>
      <c r="Z585" s="33">
        <v>0.2610307630435707</v>
      </c>
      <c r="AA585" s="33">
        <v>0.14403447329254562</v>
      </c>
      <c r="AC585" s="36">
        <f t="shared" si="52"/>
        <v>5.35794124657679E-3</v>
      </c>
      <c r="AD585" s="36">
        <f t="shared" si="52"/>
        <v>0.47554064099026178</v>
      </c>
      <c r="AE585" s="36">
        <f t="shared" si="52"/>
        <v>0.18058842755942925</v>
      </c>
      <c r="AF585" s="36">
        <f t="shared" si="52"/>
        <v>0.62374905793615909</v>
      </c>
      <c r="AG585" s="36">
        <f t="shared" si="52"/>
        <v>0.74817584191435849</v>
      </c>
      <c r="AH585" s="36">
        <f t="shared" si="51"/>
        <v>0.63642446800690666</v>
      </c>
      <c r="AI585" s="36">
        <f t="shared" si="51"/>
        <v>0.65070682838658445</v>
      </c>
      <c r="AJ585" s="36">
        <f t="shared" si="51"/>
        <v>0.38101083372328493</v>
      </c>
      <c r="AK585" s="36">
        <f t="shared" si="51"/>
        <v>0.14167468420515414</v>
      </c>
      <c r="AL585" s="36">
        <f t="shared" si="51"/>
        <v>3.9404880471824028E-2</v>
      </c>
      <c r="AN585">
        <f>SQRT(Correlation)*$F585 + SQRT('CDO Param'!C$17 - Correlation)*HLOOKUP('CDO Param'!C$12,$C$4:$E$1004,$A585,FALSE) + SQRT(1-Correlation)*G585</f>
        <v>0.49738084353242756</v>
      </c>
      <c r="AO585">
        <f>SQRT(Correlation)*$F585 + SQRT('CDO Param'!D$17 - Correlation)*HLOOKUP('CDO Param'!D$12,$C$4:$E$1004,$A585,FALSE) + SQRT(1-Correlation)*H585</f>
        <v>-1.093881586021749</v>
      </c>
      <c r="AP585">
        <f>SQRT(Correlation)*$F585 + SQRT('CDO Param'!E$17 - Correlation)*HLOOKUP('CDO Param'!E$12,$C$4:$E$1004,$A585,FALSE) + SQRT(1-Correlation)*I585</f>
        <v>-0.53913975560990879</v>
      </c>
      <c r="AQ585">
        <f>SQRT(Correlation)*$F585 + SQRT('CDO Param'!F$17 - Correlation)*HLOOKUP('CDO Param'!F$12,$C$4:$E$1004,$A585,FALSE) + SQRT(1-Correlation)*J585</f>
        <v>0.89154432090120994</v>
      </c>
      <c r="AR585">
        <f>SQRT(Correlation)*$F585 + SQRT('CDO Param'!G$17 - Correlation)*HLOOKUP('CDO Param'!G$12,$C$4:$E$1004,$A585,FALSE) + SQRT(1-Correlation)*K585</f>
        <v>0.91428184907309884</v>
      </c>
      <c r="AS585">
        <f>SQRT(Correlation)*$F585 + SQRT('CDO Param'!H$17 - Correlation)*HLOOKUP('CDO Param'!H$12,$C$4:$E$1004,$A585,FALSE) + SQRT(1-Correlation)*L585</f>
        <v>1.3636222106615408</v>
      </c>
      <c r="AT585">
        <f>SQRT(Correlation)*$F585 + SQRT('CDO Param'!I$17 - Correlation)*HLOOKUP('CDO Param'!I$12,$C$4:$E$1004,$A585,FALSE) + SQRT(1-Correlation)*M585</f>
        <v>0.84981391391768257</v>
      </c>
      <c r="AU585">
        <f>SQRT(Correlation)*$F585 + SQRT('CDO Param'!J$17 - Correlation)*HLOOKUP('CDO Param'!J$12,$C$4:$E$1004,$A585,FALSE) + SQRT(1-Correlation)*N585</f>
        <v>-1.4451054675652724</v>
      </c>
      <c r="AV585">
        <f>SQRT(Correlation)*$F585 + SQRT('CDO Param'!K$17 - Correlation)*HLOOKUP('CDO Param'!K$12,$C$4:$E$1004,$A585,FALSE) + SQRT(1-Correlation)*O585</f>
        <v>-0.52267926063982217</v>
      </c>
      <c r="AW585">
        <f>SQRT(Correlation)*$F585 + SQRT('CDO Param'!L$17 - Correlation)*HLOOKUP('CDO Param'!L$12,$C$4:$E$1004,$A585,FALSE) + SQRT(1-Correlation)*P585</f>
        <v>0.11755763391120858</v>
      </c>
      <c r="AY585" s="3">
        <f>IF(AN585&lt;'CDO Param'!C$15,1,0)</f>
        <v>0</v>
      </c>
      <c r="AZ585" s="3">
        <f>IF(AO585&lt;'CDO Param'!D$15,1,0)</f>
        <v>0</v>
      </c>
      <c r="BA585" s="3">
        <f>IF(AP585&lt;'CDO Param'!E$15,1,0)</f>
        <v>0</v>
      </c>
      <c r="BB585" s="3">
        <f>IF(AQ585&lt;'CDO Param'!F$15,1,0)</f>
        <v>0</v>
      </c>
      <c r="BC585" s="3">
        <f>IF(AR585&lt;'CDO Param'!G$15,1,0)</f>
        <v>0</v>
      </c>
      <c r="BD585" s="3">
        <f>IF(AS585&lt;'CDO Param'!H$15,1,0)</f>
        <v>0</v>
      </c>
      <c r="BE585" s="3">
        <f>IF(AT585&lt;'CDO Param'!I$15,1,0)</f>
        <v>0</v>
      </c>
      <c r="BF585" s="3">
        <f>IF(AU585&lt;'CDO Param'!J$15,1,0)</f>
        <v>0</v>
      </c>
      <c r="BG585" s="3">
        <f>IF(AV585&lt;'CDO Param'!K$15,1,0)</f>
        <v>0</v>
      </c>
      <c r="BH585" s="3">
        <f>IF(AW585&lt;'CDO Param'!L$15,1,0)</f>
        <v>0</v>
      </c>
      <c r="BJ585" s="37">
        <f>AY585*'CDO Param'!C$6*AC585</f>
        <v>0</v>
      </c>
      <c r="BK585" s="37">
        <f>AZ585*'CDO Param'!D$6*AD585</f>
        <v>0</v>
      </c>
      <c r="BL585" s="37">
        <f>BA585*'CDO Param'!E$6*AE585</f>
        <v>0</v>
      </c>
      <c r="BM585" s="37">
        <f>BB585*'CDO Param'!F$6*AF585</f>
        <v>0</v>
      </c>
      <c r="BN585" s="37">
        <f>BC585*'CDO Param'!G$6*AG585</f>
        <v>0</v>
      </c>
      <c r="BO585" s="37">
        <f>BD585*'CDO Param'!H$6*AH585</f>
        <v>0</v>
      </c>
      <c r="BP585" s="37">
        <f>BE585*'CDO Param'!I$6*AI585</f>
        <v>0</v>
      </c>
      <c r="BQ585" s="37">
        <f>BF585*'CDO Param'!J$6*AJ585</f>
        <v>0</v>
      </c>
      <c r="BR585" s="37">
        <f>BG585*'CDO Param'!K$6*AK585</f>
        <v>0</v>
      </c>
      <c r="BS585" s="37">
        <f>BH585*'CDO Param'!L$6*AL585</f>
        <v>0</v>
      </c>
      <c r="BU585" s="38">
        <f t="shared" si="53"/>
        <v>0</v>
      </c>
      <c r="BV585" s="38">
        <f>AVERAGE(BU$5:BU585)</f>
        <v>7613.15062776165</v>
      </c>
      <c r="CF585" s="5">
        <f>BU585/'CDO Param'!$M$6</f>
        <v>0</v>
      </c>
      <c r="CG585" s="5">
        <f t="shared" si="54"/>
        <v>0</v>
      </c>
      <c r="CH585" s="5">
        <f t="shared" si="55"/>
        <v>0</v>
      </c>
    </row>
    <row r="586" spans="1:86" x14ac:dyDescent="0.2">
      <c r="A586" s="3">
        <v>583</v>
      </c>
      <c r="B586" s="3">
        <v>582</v>
      </c>
      <c r="C586">
        <v>-1.268372216145508</v>
      </c>
      <c r="D586">
        <v>0.21743517208960839</v>
      </c>
      <c r="E586">
        <v>-2.9837246984243393</v>
      </c>
      <c r="F586">
        <v>1.3229146134108305</v>
      </c>
      <c r="G586">
        <v>-1.3416229194262996</v>
      </c>
      <c r="H586">
        <v>-0.64208734329440631</v>
      </c>
      <c r="I586">
        <v>0.47787466428417247</v>
      </c>
      <c r="J586">
        <v>0.74813215178437531</v>
      </c>
      <c r="K586">
        <v>0.28993781597819179</v>
      </c>
      <c r="L586">
        <v>0.36111259760218672</v>
      </c>
      <c r="M586">
        <v>-1.0077178558276501</v>
      </c>
      <c r="N586">
        <v>-0.67219843913335353</v>
      </c>
      <c r="O586">
        <v>2.4856853997334838</v>
      </c>
      <c r="P586">
        <v>-0.40982627069752198</v>
      </c>
      <c r="R586" s="33">
        <v>0.78739262781450181</v>
      </c>
      <c r="S586" s="33">
        <v>0.70789567833202693</v>
      </c>
      <c r="T586" s="33">
        <v>0.60266572637607607</v>
      </c>
      <c r="U586" s="33">
        <v>2.8632027110379204E-3</v>
      </c>
      <c r="V586" s="33">
        <v>0.12184796441432459</v>
      </c>
      <c r="W586" s="33">
        <v>0.89873791155346572</v>
      </c>
      <c r="X586" s="33">
        <v>8.8079479098357019E-2</v>
      </c>
      <c r="Y586" s="33">
        <v>0.35180520608639587</v>
      </c>
      <c r="Z586" s="33">
        <v>0.79009869405538713</v>
      </c>
      <c r="AA586" s="33">
        <v>0.18875098889169795</v>
      </c>
      <c r="AC586" s="36">
        <f t="shared" si="52"/>
        <v>0.90831577907280514</v>
      </c>
      <c r="AD586" s="36">
        <f t="shared" si="52"/>
        <v>0.82100536501327548</v>
      </c>
      <c r="AE586" s="36">
        <f t="shared" si="52"/>
        <v>0.66981230987713059</v>
      </c>
      <c r="AF586" s="36">
        <f t="shared" si="52"/>
        <v>6.6186986095444145E-6</v>
      </c>
      <c r="AG586" s="36">
        <f t="shared" si="52"/>
        <v>2.7299512137780823E-2</v>
      </c>
      <c r="AH586" s="36">
        <f t="shared" si="51"/>
        <v>0.98184134689967473</v>
      </c>
      <c r="AI586" s="36">
        <f t="shared" si="51"/>
        <v>1.3343860004302722E-2</v>
      </c>
      <c r="AJ586" s="36">
        <f t="shared" si="51"/>
        <v>0.26069600715098556</v>
      </c>
      <c r="AK586" s="36">
        <f t="shared" si="51"/>
        <v>0.91079875837133839</v>
      </c>
      <c r="AL586" s="36">
        <f t="shared" si="51"/>
        <v>7.0968404657487022E-2</v>
      </c>
      <c r="AN586">
        <f>SQRT(Correlation)*$F586 + SQRT('CDO Param'!C$17 - Correlation)*HLOOKUP('CDO Param'!C$12,$C$4:$E$1004,$A586,FALSE) + SQRT(1-Correlation)*G586</f>
        <v>-0.82368294618095972</v>
      </c>
      <c r="AO586">
        <f>SQRT(Correlation)*$F586 + SQRT('CDO Param'!D$17 - Correlation)*HLOOKUP('CDO Param'!D$12,$C$4:$E$1004,$A586,FALSE) + SQRT(1-Correlation)*H586</f>
        <v>-0.16004522871248883</v>
      </c>
      <c r="AP586">
        <f>SQRT(Correlation)*$F586 + SQRT('CDO Param'!E$17 - Correlation)*HLOOKUP('CDO Param'!E$12,$C$4:$E$1004,$A586,FALSE) + SQRT(1-Correlation)*I586</f>
        <v>0.53611430001933869</v>
      </c>
      <c r="AQ586">
        <f>SQRT(Correlation)*$F586 + SQRT('CDO Param'!F$17 - Correlation)*HLOOKUP('CDO Param'!F$12,$C$4:$E$1004,$A586,FALSE) + SQRT(1-Correlation)*J586</f>
        <v>0.46090168478017635</v>
      </c>
      <c r="AR586">
        <f>SQRT(Correlation)*$F586 + SQRT('CDO Param'!G$17 - Correlation)*HLOOKUP('CDO Param'!G$12,$C$4:$E$1004,$A586,FALSE) + SQRT(1-Correlation)*K586</f>
        <v>2.6220371139501542E-2</v>
      </c>
      <c r="AS586">
        <f>SQRT(Correlation)*$F586 + SQRT('CDO Param'!H$17 - Correlation)*HLOOKUP('CDO Param'!H$12,$C$4:$E$1004,$A586,FALSE) + SQRT(1-Correlation)*L586</f>
        <v>0.79167379982137143</v>
      </c>
      <c r="AT586">
        <f>SQRT(Correlation)*$F586 + SQRT('CDO Param'!I$17 - Correlation)*HLOOKUP('CDO Param'!I$12,$C$4:$E$1004,$A586,FALSE) + SQRT(1-Correlation)*M586</f>
        <v>-1.2048438913232196</v>
      </c>
      <c r="AU586">
        <f>SQRT(Correlation)*$F586 + SQRT('CDO Param'!J$17 - Correlation)*HLOOKUP('CDO Param'!J$12,$C$4:$E$1004,$A586,FALSE) + SQRT(1-Correlation)*N586</f>
        <v>-0.5549408447299895</v>
      </c>
      <c r="AV586">
        <f>SQRT(Correlation)*$F586 + SQRT('CDO Param'!K$17 - Correlation)*HLOOKUP('CDO Param'!K$12,$C$4:$E$1004,$A586,FALSE) + SQRT(1-Correlation)*O586</f>
        <v>2.4408908103866187</v>
      </c>
      <c r="AW586">
        <f>SQRT(Correlation)*$F586 + SQRT('CDO Param'!L$17 - Correlation)*HLOOKUP('CDO Param'!L$12,$C$4:$E$1004,$A586,FALSE) + SQRT(1-Correlation)*P586</f>
        <v>-0.30603275066161989</v>
      </c>
      <c r="AY586" s="3">
        <f>IF(AN586&lt;'CDO Param'!C$15,1,0)</f>
        <v>0</v>
      </c>
      <c r="AZ586" s="3">
        <f>IF(AO586&lt;'CDO Param'!D$15,1,0)</f>
        <v>0</v>
      </c>
      <c r="BA586" s="3">
        <f>IF(AP586&lt;'CDO Param'!E$15,1,0)</f>
        <v>0</v>
      </c>
      <c r="BB586" s="3">
        <f>IF(AQ586&lt;'CDO Param'!F$15,1,0)</f>
        <v>0</v>
      </c>
      <c r="BC586" s="3">
        <f>IF(AR586&lt;'CDO Param'!G$15,1,0)</f>
        <v>1</v>
      </c>
      <c r="BD586" s="3">
        <f>IF(AS586&lt;'CDO Param'!H$15,1,0)</f>
        <v>0</v>
      </c>
      <c r="BE586" s="3">
        <f>IF(AT586&lt;'CDO Param'!I$15,1,0)</f>
        <v>1</v>
      </c>
      <c r="BF586" s="3">
        <f>IF(AU586&lt;'CDO Param'!J$15,1,0)</f>
        <v>0</v>
      </c>
      <c r="BG586" s="3">
        <f>IF(AV586&lt;'CDO Param'!K$15,1,0)</f>
        <v>0</v>
      </c>
      <c r="BH586" s="3">
        <f>IF(AW586&lt;'CDO Param'!L$15,1,0)</f>
        <v>0</v>
      </c>
      <c r="BJ586" s="37">
        <f>AY586*'CDO Param'!C$6*AC586</f>
        <v>0</v>
      </c>
      <c r="BK586" s="37">
        <f>AZ586*'CDO Param'!D$6*AD586</f>
        <v>0</v>
      </c>
      <c r="BL586" s="37">
        <f>BA586*'CDO Param'!E$6*AE586</f>
        <v>0</v>
      </c>
      <c r="BM586" s="37">
        <f>BB586*'CDO Param'!F$6*AF586</f>
        <v>0</v>
      </c>
      <c r="BN586" s="37">
        <f>BC586*'CDO Param'!G$6*AG586</f>
        <v>272.99512137780823</v>
      </c>
      <c r="BO586" s="37">
        <f>BD586*'CDO Param'!H$6*AH586</f>
        <v>0</v>
      </c>
      <c r="BP586" s="37">
        <f>BE586*'CDO Param'!I$6*AI586</f>
        <v>106.75088003442178</v>
      </c>
      <c r="BQ586" s="37">
        <f>BF586*'CDO Param'!J$6*AJ586</f>
        <v>0</v>
      </c>
      <c r="BR586" s="37">
        <f>BG586*'CDO Param'!K$6*AK586</f>
        <v>0</v>
      </c>
      <c r="BS586" s="37">
        <f>BH586*'CDO Param'!L$6*AL586</f>
        <v>0</v>
      </c>
      <c r="BU586" s="38">
        <f t="shared" si="53"/>
        <v>379.74600141223004</v>
      </c>
      <c r="BV586" s="38">
        <f>AVERAGE(BU$5:BU586)</f>
        <v>7600.7220974758256</v>
      </c>
      <c r="CF586" s="5">
        <f>BU586/'CDO Param'!$M$6</f>
        <v>3.95568751471073E-3</v>
      </c>
      <c r="CG586" s="5">
        <f t="shared" si="54"/>
        <v>0</v>
      </c>
      <c r="CH586" s="5">
        <f t="shared" si="55"/>
        <v>0</v>
      </c>
    </row>
    <row r="587" spans="1:86" x14ac:dyDescent="0.2">
      <c r="A587" s="3">
        <v>584</v>
      </c>
      <c r="B587" s="3">
        <v>583</v>
      </c>
      <c r="C587">
        <v>0.32369825930800289</v>
      </c>
      <c r="D587">
        <v>1.4697616279590875</v>
      </c>
      <c r="E587">
        <v>0.99261114883120172</v>
      </c>
      <c r="F587">
        <v>0.22187123249750584</v>
      </c>
      <c r="G587">
        <v>-1.8046648619929329</v>
      </c>
      <c r="H587">
        <v>0.55641294238739647</v>
      </c>
      <c r="I587">
        <v>-0.32089701562654227</v>
      </c>
      <c r="J587">
        <v>-0.7112612365745008</v>
      </c>
      <c r="K587">
        <v>0.91778019850607961</v>
      </c>
      <c r="L587">
        <v>-0.31437366487807594</v>
      </c>
      <c r="M587">
        <v>0.94782308224239387</v>
      </c>
      <c r="N587">
        <v>0.6910568117746152</v>
      </c>
      <c r="O587">
        <v>-0.70510395744349808</v>
      </c>
      <c r="P587">
        <v>1.6026297089410946</v>
      </c>
      <c r="R587" s="33">
        <v>0.33787030276743246</v>
      </c>
      <c r="S587" s="33">
        <v>0.586178612236948</v>
      </c>
      <c r="T587" s="33">
        <v>0.90393586638566847</v>
      </c>
      <c r="U587" s="33">
        <v>0.45010634392970539</v>
      </c>
      <c r="V587" s="33">
        <v>0.93732242655815667</v>
      </c>
      <c r="W587" s="33">
        <v>0.57802316293959655</v>
      </c>
      <c r="X587" s="33">
        <v>0.83529952579890354</v>
      </c>
      <c r="Y587" s="33">
        <v>0.87913010217208887</v>
      </c>
      <c r="Z587" s="33">
        <v>0.53962720629741778</v>
      </c>
      <c r="AA587" s="33">
        <v>0.51445624069983897</v>
      </c>
      <c r="AC587" s="36">
        <f t="shared" si="52"/>
        <v>0.24056562157206482</v>
      </c>
      <c r="AD587" s="36">
        <f t="shared" si="52"/>
        <v>0.64347708214590615</v>
      </c>
      <c r="AE587" s="36">
        <f t="shared" si="52"/>
        <v>0.98383560290158134</v>
      </c>
      <c r="AF587" s="36">
        <f t="shared" si="52"/>
        <v>0.4160678550859504</v>
      </c>
      <c r="AG587" s="36">
        <f t="shared" si="52"/>
        <v>0.99371808358236624</v>
      </c>
      <c r="AH587" s="36">
        <f t="shared" si="51"/>
        <v>0.63026490246225619</v>
      </c>
      <c r="AI587" s="36">
        <f t="shared" si="51"/>
        <v>0.94719679719374428</v>
      </c>
      <c r="AJ587" s="36">
        <f t="shared" si="51"/>
        <v>0.97318008038207615</v>
      </c>
      <c r="AK587" s="36">
        <f t="shared" si="51"/>
        <v>0.56679034982512277</v>
      </c>
      <c r="AL587" s="36">
        <f t="shared" si="51"/>
        <v>0.52443518319689231</v>
      </c>
      <c r="AN587">
        <f>SQRT(Correlation)*$F587 + SQRT('CDO Param'!C$17 - Correlation)*HLOOKUP('CDO Param'!C$12,$C$4:$E$1004,$A587,FALSE) + SQRT(1-Correlation)*G587</f>
        <v>-1.4340378861837122</v>
      </c>
      <c r="AO587">
        <f>SQRT(Correlation)*$F587 + SQRT('CDO Param'!D$17 - Correlation)*HLOOKUP('CDO Param'!D$12,$C$4:$E$1004,$A587,FALSE) + SQRT(1-Correlation)*H587</f>
        <v>0.80587719222968446</v>
      </c>
      <c r="AP587">
        <f>SQRT(Correlation)*$F587 + SQRT('CDO Param'!E$17 - Correlation)*HLOOKUP('CDO Param'!E$12,$C$4:$E$1004,$A587,FALSE) + SQRT(1-Correlation)*I587</f>
        <v>-0.1486252855277192</v>
      </c>
      <c r="AQ587">
        <f>SQRT(Correlation)*$F587 + SQRT('CDO Param'!F$17 - Correlation)*HLOOKUP('CDO Param'!F$12,$C$4:$E$1004,$A587,FALSE) + SQRT(1-Correlation)*J587</f>
        <v>-0.3826452110918227</v>
      </c>
      <c r="AR587">
        <f>SQRT(Correlation)*$F587 + SQRT('CDO Param'!G$17 - Correlation)*HLOOKUP('CDO Param'!G$12,$C$4:$E$1004,$A587,FALSE) + SQRT(1-Correlation)*K587</f>
        <v>1.1627991902013641</v>
      </c>
      <c r="AS587">
        <f>SQRT(Correlation)*$F587 + SQRT('CDO Param'!H$17 - Correlation)*HLOOKUP('CDO Param'!H$12,$C$4:$E$1004,$A587,FALSE) + SQRT(1-Correlation)*L587</f>
        <v>-2.0223518249141315E-2</v>
      </c>
      <c r="AT587">
        <f>SQRT(Correlation)*$F587 + SQRT('CDO Param'!I$17 - Correlation)*HLOOKUP('CDO Param'!I$12,$C$4:$E$1004,$A587,FALSE) + SQRT(1-Correlation)*M587</f>
        <v>1.191300372227279</v>
      </c>
      <c r="AU587">
        <f>SQRT(Correlation)*$F587 + SQRT('CDO Param'!J$17 - Correlation)*HLOOKUP('CDO Param'!J$12,$C$4:$E$1004,$A587,FALSE) + SQRT(1-Correlation)*N587</f>
        <v>0.8113984089260512</v>
      </c>
      <c r="AV587">
        <f>SQRT(Correlation)*$F587 + SQRT('CDO Param'!K$17 - Correlation)*HLOOKUP('CDO Param'!K$12,$C$4:$E$1004,$A587,FALSE) + SQRT(1-Correlation)*O587</f>
        <v>-0.51311599422453069</v>
      </c>
      <c r="AW587">
        <f>SQRT(Correlation)*$F587 + SQRT('CDO Param'!L$17 - Correlation)*HLOOKUP('CDO Param'!L$12,$C$4:$E$1004,$A587,FALSE) + SQRT(1-Correlation)*P587</f>
        <v>1.6761923914234087</v>
      </c>
      <c r="AY587" s="3">
        <f>IF(AN587&lt;'CDO Param'!C$15,1,0)</f>
        <v>0</v>
      </c>
      <c r="AZ587" s="3">
        <f>IF(AO587&lt;'CDO Param'!D$15,1,0)</f>
        <v>0</v>
      </c>
      <c r="BA587" s="3">
        <f>IF(AP587&lt;'CDO Param'!E$15,1,0)</f>
        <v>0</v>
      </c>
      <c r="BB587" s="3">
        <f>IF(AQ587&lt;'CDO Param'!F$15,1,0)</f>
        <v>0</v>
      </c>
      <c r="BC587" s="3">
        <f>IF(AR587&lt;'CDO Param'!G$15,1,0)</f>
        <v>0</v>
      </c>
      <c r="BD587" s="3">
        <f>IF(AS587&lt;'CDO Param'!H$15,1,0)</f>
        <v>0</v>
      </c>
      <c r="BE587" s="3">
        <f>IF(AT587&lt;'CDO Param'!I$15,1,0)</f>
        <v>0</v>
      </c>
      <c r="BF587" s="3">
        <f>IF(AU587&lt;'CDO Param'!J$15,1,0)</f>
        <v>0</v>
      </c>
      <c r="BG587" s="3">
        <f>IF(AV587&lt;'CDO Param'!K$15,1,0)</f>
        <v>0</v>
      </c>
      <c r="BH587" s="3">
        <f>IF(AW587&lt;'CDO Param'!L$15,1,0)</f>
        <v>0</v>
      </c>
      <c r="BJ587" s="37">
        <f>AY587*'CDO Param'!C$6*AC587</f>
        <v>0</v>
      </c>
      <c r="BK587" s="37">
        <f>AZ587*'CDO Param'!D$6*AD587</f>
        <v>0</v>
      </c>
      <c r="BL587" s="37">
        <f>BA587*'CDO Param'!E$6*AE587</f>
        <v>0</v>
      </c>
      <c r="BM587" s="37">
        <f>BB587*'CDO Param'!F$6*AF587</f>
        <v>0</v>
      </c>
      <c r="BN587" s="37">
        <f>BC587*'CDO Param'!G$6*AG587</f>
        <v>0</v>
      </c>
      <c r="BO587" s="37">
        <f>BD587*'CDO Param'!H$6*AH587</f>
        <v>0</v>
      </c>
      <c r="BP587" s="37">
        <f>BE587*'CDO Param'!I$6*AI587</f>
        <v>0</v>
      </c>
      <c r="BQ587" s="37">
        <f>BF587*'CDO Param'!J$6*AJ587</f>
        <v>0</v>
      </c>
      <c r="BR587" s="37">
        <f>BG587*'CDO Param'!K$6*AK587</f>
        <v>0</v>
      </c>
      <c r="BS587" s="37">
        <f>BH587*'CDO Param'!L$6*AL587</f>
        <v>0</v>
      </c>
      <c r="BU587" s="38">
        <f t="shared" si="53"/>
        <v>0</v>
      </c>
      <c r="BV587" s="38">
        <f>AVERAGE(BU$5:BU587)</f>
        <v>7587.684838303483</v>
      </c>
      <c r="CF587" s="5">
        <f>BU587/'CDO Param'!$M$6</f>
        <v>0</v>
      </c>
      <c r="CG587" s="5">
        <f t="shared" si="54"/>
        <v>0</v>
      </c>
      <c r="CH587" s="5">
        <f t="shared" si="55"/>
        <v>0</v>
      </c>
    </row>
    <row r="588" spans="1:86" x14ac:dyDescent="0.2">
      <c r="A588" s="3">
        <v>585</v>
      </c>
      <c r="B588" s="3">
        <v>584</v>
      </c>
      <c r="C588">
        <v>1.1646557140920777</v>
      </c>
      <c r="D588">
        <v>-0.47483126763836481</v>
      </c>
      <c r="E588">
        <v>-0.13183580449549481</v>
      </c>
      <c r="F588">
        <v>-0.78448465501423925</v>
      </c>
      <c r="G588">
        <v>0.40834720493876375</v>
      </c>
      <c r="H588">
        <v>-0.65590484155109152</v>
      </c>
      <c r="I588">
        <v>0.3128866410406772</v>
      </c>
      <c r="J588">
        <v>0.46455056690319907</v>
      </c>
      <c r="K588">
        <v>0.9360769581689965</v>
      </c>
      <c r="L588">
        <v>-0.77541699283756316</v>
      </c>
      <c r="M588">
        <v>3.1202489481074736E-2</v>
      </c>
      <c r="N588">
        <v>0.47548383008688688</v>
      </c>
      <c r="O588">
        <v>-8.9810328063322231E-2</v>
      </c>
      <c r="P588">
        <v>-1.1419183465477545</v>
      </c>
      <c r="R588" s="33">
        <v>0.466037442193384</v>
      </c>
      <c r="S588" s="33">
        <v>0.69129094420526682</v>
      </c>
      <c r="T588" s="33">
        <v>0.52689925792016989</v>
      </c>
      <c r="U588" s="33">
        <v>0.59582786429479151</v>
      </c>
      <c r="V588" s="33">
        <v>7.8915202561260764E-2</v>
      </c>
      <c r="W588" s="33">
        <v>0.32780944710961052</v>
      </c>
      <c r="X588" s="33">
        <v>0.49337757122394515</v>
      </c>
      <c r="Y588" s="33">
        <v>0.19683956084625776</v>
      </c>
      <c r="Z588" s="33">
        <v>0.28249914305400997</v>
      </c>
      <c r="AA588" s="33">
        <v>0.9630973087451874</v>
      </c>
      <c r="AC588" s="36">
        <f t="shared" si="52"/>
        <v>0.44270715663624877</v>
      </c>
      <c r="AD588" s="36">
        <f t="shared" si="52"/>
        <v>0.79952379935981122</v>
      </c>
      <c r="AE588" s="36">
        <f t="shared" si="52"/>
        <v>0.54541840174763356</v>
      </c>
      <c r="AF588" s="36">
        <f t="shared" si="52"/>
        <v>0.65895471621164692</v>
      </c>
      <c r="AG588" s="36">
        <f t="shared" si="52"/>
        <v>1.0464747876719247E-2</v>
      </c>
      <c r="AH588" s="36">
        <f t="shared" si="51"/>
        <v>0.22641094680387922</v>
      </c>
      <c r="AI588" s="36">
        <f t="shared" si="51"/>
        <v>0.48880232361135612</v>
      </c>
      <c r="AJ588" s="36">
        <f t="shared" si="51"/>
        <v>7.769399042081622E-2</v>
      </c>
      <c r="AK588" s="36">
        <f t="shared" si="51"/>
        <v>0.16704653178613055</v>
      </c>
      <c r="AL588" s="36">
        <f t="shared" si="51"/>
        <v>0.99806099751437727</v>
      </c>
      <c r="AN588">
        <f>SQRT(Correlation)*$F588 + SQRT('CDO Param'!C$17 - Correlation)*HLOOKUP('CDO Param'!C$12,$C$4:$E$1004,$A588,FALSE) + SQRT(1-Correlation)*G588</f>
        <v>7.2165061348074322E-2</v>
      </c>
      <c r="AO588">
        <f>SQRT(Correlation)*$F588 + SQRT('CDO Param'!D$17 - Correlation)*HLOOKUP('CDO Param'!D$12,$C$4:$E$1004,$A588,FALSE) + SQRT(1-Correlation)*H588</f>
        <v>-0.93747308007293029</v>
      </c>
      <c r="AP588">
        <f>SQRT(Correlation)*$F588 + SQRT('CDO Param'!E$17 - Correlation)*HLOOKUP('CDO Param'!E$12,$C$4:$E$1004,$A588,FALSE) + SQRT(1-Correlation)*I588</f>
        <v>0.35689343885857239</v>
      </c>
      <c r="AQ588">
        <f>SQRT(Correlation)*$F588 + SQRT('CDO Param'!F$17 - Correlation)*HLOOKUP('CDO Param'!F$12,$C$4:$E$1004,$A588,FALSE) + SQRT(1-Correlation)*J588</f>
        <v>0.16315615191929017</v>
      </c>
      <c r="AR588">
        <f>SQRT(Correlation)*$F588 + SQRT('CDO Param'!G$17 - Correlation)*HLOOKUP('CDO Param'!G$12,$C$4:$E$1004,$A588,FALSE) + SQRT(1-Correlation)*K588</f>
        <v>0.61048536390318386</v>
      </c>
      <c r="AS588">
        <f>SQRT(Correlation)*$F588 + SQRT('CDO Param'!H$17 - Correlation)*HLOOKUP('CDO Param'!H$12,$C$4:$E$1004,$A588,FALSE) + SQRT(1-Correlation)*L588</f>
        <v>-1.050852261912492</v>
      </c>
      <c r="AT588">
        <f>SQRT(Correlation)*$F588 + SQRT('CDO Param'!I$17 - Correlation)*HLOOKUP('CDO Param'!I$12,$C$4:$E$1004,$A588,FALSE) + SQRT(1-Correlation)*M588</f>
        <v>-0.24795393137338009</v>
      </c>
      <c r="AU588">
        <f>SQRT(Correlation)*$F588 + SQRT('CDO Param'!J$17 - Correlation)*HLOOKUP('CDO Param'!J$12,$C$4:$E$1004,$A588,FALSE) + SQRT(1-Correlation)*N588</f>
        <v>0.51114667641667344</v>
      </c>
      <c r="AV588">
        <f>SQRT(Correlation)*$F588 + SQRT('CDO Param'!K$17 - Correlation)*HLOOKUP('CDO Param'!K$12,$C$4:$E$1004,$A588,FALSE) + SQRT(1-Correlation)*O588</f>
        <v>-2.5138449905955679E-2</v>
      </c>
      <c r="AW588">
        <f>SQRT(Correlation)*$F588 + SQRT('CDO Param'!L$17 - Correlation)*HLOOKUP('CDO Param'!L$12,$C$4:$E$1004,$A588,FALSE) + SQRT(1-Correlation)*P588</f>
        <v>-1.0232557547871577</v>
      </c>
      <c r="AY588" s="3">
        <f>IF(AN588&lt;'CDO Param'!C$15,1,0)</f>
        <v>0</v>
      </c>
      <c r="AZ588" s="3">
        <f>IF(AO588&lt;'CDO Param'!D$15,1,0)</f>
        <v>0</v>
      </c>
      <c r="BA588" s="3">
        <f>IF(AP588&lt;'CDO Param'!E$15,1,0)</f>
        <v>0</v>
      </c>
      <c r="BB588" s="3">
        <f>IF(AQ588&lt;'CDO Param'!F$15,1,0)</f>
        <v>0</v>
      </c>
      <c r="BC588" s="3">
        <f>IF(AR588&lt;'CDO Param'!G$15,1,0)</f>
        <v>0</v>
      </c>
      <c r="BD588" s="3">
        <f>IF(AS588&lt;'CDO Param'!H$15,1,0)</f>
        <v>0</v>
      </c>
      <c r="BE588" s="3">
        <f>IF(AT588&lt;'CDO Param'!I$15,1,0)</f>
        <v>0</v>
      </c>
      <c r="BF588" s="3">
        <f>IF(AU588&lt;'CDO Param'!J$15,1,0)</f>
        <v>0</v>
      </c>
      <c r="BG588" s="3">
        <f>IF(AV588&lt;'CDO Param'!K$15,1,0)</f>
        <v>0</v>
      </c>
      <c r="BH588" s="3">
        <f>IF(AW588&lt;'CDO Param'!L$15,1,0)</f>
        <v>1</v>
      </c>
      <c r="BJ588" s="37">
        <f>AY588*'CDO Param'!C$6*AC588</f>
        <v>0</v>
      </c>
      <c r="BK588" s="37">
        <f>AZ588*'CDO Param'!D$6*AD588</f>
        <v>0</v>
      </c>
      <c r="BL588" s="37">
        <f>BA588*'CDO Param'!E$6*AE588</f>
        <v>0</v>
      </c>
      <c r="BM588" s="37">
        <f>BB588*'CDO Param'!F$6*AF588</f>
        <v>0</v>
      </c>
      <c r="BN588" s="37">
        <f>BC588*'CDO Param'!G$6*AG588</f>
        <v>0</v>
      </c>
      <c r="BO588" s="37">
        <f>BD588*'CDO Param'!H$6*AH588</f>
        <v>0</v>
      </c>
      <c r="BP588" s="37">
        <f>BE588*'CDO Param'!I$6*AI588</f>
        <v>0</v>
      </c>
      <c r="BQ588" s="37">
        <f>BF588*'CDO Param'!J$6*AJ588</f>
        <v>0</v>
      </c>
      <c r="BR588" s="37">
        <f>BG588*'CDO Param'!K$6*AK588</f>
        <v>0</v>
      </c>
      <c r="BS588" s="37">
        <f>BH588*'CDO Param'!L$6*AL588</f>
        <v>9980.6099751437723</v>
      </c>
      <c r="BU588" s="38">
        <f t="shared" si="53"/>
        <v>9980.6099751437723</v>
      </c>
      <c r="BV588" s="38">
        <f>AVERAGE(BU$5:BU588)</f>
        <v>7591.7823128528662</v>
      </c>
      <c r="CF588" s="5">
        <f>BU588/'CDO Param'!$M$6</f>
        <v>0.10396468724108096</v>
      </c>
      <c r="CG588" s="5">
        <f t="shared" si="54"/>
        <v>0.02</v>
      </c>
      <c r="CH588" s="5">
        <f t="shared" si="55"/>
        <v>1</v>
      </c>
    </row>
    <row r="589" spans="1:86" x14ac:dyDescent="0.2">
      <c r="A589" s="3">
        <v>586</v>
      </c>
      <c r="B589" s="3">
        <v>585</v>
      </c>
      <c r="C589">
        <v>-0.88429715106030926</v>
      </c>
      <c r="D589">
        <v>-1.3375256457948126</v>
      </c>
      <c r="E589">
        <v>-9.0684579845401458E-2</v>
      </c>
      <c r="F589">
        <v>-0.77725189839839004</v>
      </c>
      <c r="G589">
        <v>-0.2073693394777365</v>
      </c>
      <c r="H589">
        <v>2.1779123926535249</v>
      </c>
      <c r="I589">
        <v>0.96686335382401012</v>
      </c>
      <c r="J589">
        <v>-1.7939782992471009E-2</v>
      </c>
      <c r="K589">
        <v>-0.78360244515351951</v>
      </c>
      <c r="L589">
        <v>-2.3343818611465394</v>
      </c>
      <c r="M589">
        <v>9.666791811469011E-3</v>
      </c>
      <c r="N589">
        <v>-0.48385231821157504</v>
      </c>
      <c r="O589">
        <v>5.1584265747806057E-2</v>
      </c>
      <c r="P589">
        <v>-0.76790229286416434</v>
      </c>
      <c r="R589" s="33">
        <v>0.77646808036438564</v>
      </c>
      <c r="S589" s="33">
        <v>9.9026684229740258E-2</v>
      </c>
      <c r="T589" s="33">
        <v>0.34148184924455444</v>
      </c>
      <c r="U589" s="33">
        <v>0.28544025322675715</v>
      </c>
      <c r="V589" s="33">
        <v>0.39433598210771381</v>
      </c>
      <c r="W589" s="33">
        <v>0.60485128434600832</v>
      </c>
      <c r="X589" s="33">
        <v>0.7355360033621714</v>
      </c>
      <c r="Y589" s="33">
        <v>0.15360850801393786</v>
      </c>
      <c r="Z589" s="33">
        <v>0.69819419025359408</v>
      </c>
      <c r="AA589" s="33">
        <v>0.54975559215515646</v>
      </c>
      <c r="AC589" s="36">
        <f t="shared" si="52"/>
        <v>0.89795048889567342</v>
      </c>
      <c r="AD589" s="36">
        <f t="shared" si="52"/>
        <v>1.7285650406509475E-2</v>
      </c>
      <c r="AE589" s="36">
        <f t="shared" si="52"/>
        <v>0.24572567295899139</v>
      </c>
      <c r="AF589" s="36">
        <f t="shared" si="52"/>
        <v>0.17066683778784414</v>
      </c>
      <c r="AG589" s="36">
        <f t="shared" si="52"/>
        <v>0.32545757082435722</v>
      </c>
      <c r="AH589" s="36">
        <f t="shared" si="51"/>
        <v>0.67326216055901134</v>
      </c>
      <c r="AI589" s="36">
        <f t="shared" si="51"/>
        <v>0.85439489788028433</v>
      </c>
      <c r="AJ589" s="36">
        <f t="shared" si="51"/>
        <v>4.5357154638592058E-2</v>
      </c>
      <c r="AK589" s="36">
        <f t="shared" si="51"/>
        <v>0.80857887418183705</v>
      </c>
      <c r="AL589" s="36">
        <f t="shared" si="51"/>
        <v>0.58370230667485701</v>
      </c>
      <c r="AN589">
        <f>SQRT(Correlation)*$F589 + SQRT('CDO Param'!C$17 - Correlation)*HLOOKUP('CDO Param'!C$12,$C$4:$E$1004,$A589,FALSE) + SQRT(1-Correlation)*G589</f>
        <v>-0.63167115118365047</v>
      </c>
      <c r="AO589">
        <f>SQRT(Correlation)*$F589 + SQRT('CDO Param'!D$17 - Correlation)*HLOOKUP('CDO Param'!D$12,$C$4:$E$1004,$A589,FALSE) + SQRT(1-Correlation)*H589</f>
        <v>1.6312057892342766</v>
      </c>
      <c r="AP589">
        <f>SQRT(Correlation)*$F589 + SQRT('CDO Param'!E$17 - Correlation)*HLOOKUP('CDO Param'!E$12,$C$4:$E$1004,$A589,FALSE) + SQRT(1-Correlation)*I589</f>
        <v>0.43749544912822397</v>
      </c>
      <c r="AQ589">
        <f>SQRT(Correlation)*$F589 + SQRT('CDO Param'!F$17 - Correlation)*HLOOKUP('CDO Param'!F$12,$C$4:$E$1004,$A589,FALSE) + SQRT(1-Correlation)*J589</f>
        <v>-0.28308549246300962</v>
      </c>
      <c r="AR589">
        <f>SQRT(Correlation)*$F589 + SQRT('CDO Param'!G$17 - Correlation)*HLOOKUP('CDO Param'!G$12,$C$4:$E$1004,$A589,FALSE) + SQRT(1-Correlation)*K589</f>
        <v>-1.0094568719960895</v>
      </c>
      <c r="AS589">
        <f>SQRT(Correlation)*$F589 + SQRT('CDO Param'!H$17 - Correlation)*HLOOKUP('CDO Param'!H$12,$C$4:$E$1004,$A589,FALSE) + SQRT(1-Correlation)*L589</f>
        <v>-2.6495324052351501</v>
      </c>
      <c r="AT589">
        <f>SQRT(Correlation)*$F589 + SQRT('CDO Param'!I$17 - Correlation)*HLOOKUP('CDO Param'!I$12,$C$4:$E$1004,$A589,FALSE) + SQRT(1-Correlation)*M589</f>
        <v>-0.25689559603012957</v>
      </c>
      <c r="AU589">
        <f>SQRT(Correlation)*$F589 + SQRT('CDO Param'!J$17 - Correlation)*HLOOKUP('CDO Param'!J$12,$C$4:$E$1004,$A589,FALSE) + SQRT(1-Correlation)*N589</f>
        <v>-0.93877427915206246</v>
      </c>
      <c r="AV589">
        <f>SQRT(Correlation)*$F589 + SQRT('CDO Param'!K$17 - Correlation)*HLOOKUP('CDO Param'!K$12,$C$4:$E$1004,$A589,FALSE) + SQRT(1-Correlation)*O589</f>
        <v>-0.43081453478457599</v>
      </c>
      <c r="AW589">
        <f>SQRT(Correlation)*$F589 + SQRT('CDO Param'!L$17 - Correlation)*HLOOKUP('CDO Param'!L$12,$C$4:$E$1004,$A589,FALSE) + SQRT(1-Correlation)*P589</f>
        <v>-1.2082477459166456</v>
      </c>
      <c r="AY589" s="3">
        <f>IF(AN589&lt;'CDO Param'!C$15,1,0)</f>
        <v>0</v>
      </c>
      <c r="AZ589" s="3">
        <f>IF(AO589&lt;'CDO Param'!D$15,1,0)</f>
        <v>0</v>
      </c>
      <c r="BA589" s="3">
        <f>IF(AP589&lt;'CDO Param'!E$15,1,0)</f>
        <v>0</v>
      </c>
      <c r="BB589" s="3">
        <f>IF(AQ589&lt;'CDO Param'!F$15,1,0)</f>
        <v>0</v>
      </c>
      <c r="BC589" s="3">
        <f>IF(AR589&lt;'CDO Param'!G$15,1,0)</f>
        <v>1</v>
      </c>
      <c r="BD589" s="3">
        <f>IF(AS589&lt;'CDO Param'!H$15,1,0)</f>
        <v>0</v>
      </c>
      <c r="BE589" s="3">
        <f>IF(AT589&lt;'CDO Param'!I$15,1,0)</f>
        <v>0</v>
      </c>
      <c r="BF589" s="3">
        <f>IF(AU589&lt;'CDO Param'!J$15,1,0)</f>
        <v>0</v>
      </c>
      <c r="BG589" s="3">
        <f>IF(AV589&lt;'CDO Param'!K$15,1,0)</f>
        <v>0</v>
      </c>
      <c r="BH589" s="3">
        <f>IF(AW589&lt;'CDO Param'!L$15,1,0)</f>
        <v>1</v>
      </c>
      <c r="BJ589" s="37">
        <f>AY589*'CDO Param'!C$6*AC589</f>
        <v>0</v>
      </c>
      <c r="BK589" s="37">
        <f>AZ589*'CDO Param'!D$6*AD589</f>
        <v>0</v>
      </c>
      <c r="BL589" s="37">
        <f>BA589*'CDO Param'!E$6*AE589</f>
        <v>0</v>
      </c>
      <c r="BM589" s="37">
        <f>BB589*'CDO Param'!F$6*AF589</f>
        <v>0</v>
      </c>
      <c r="BN589" s="37">
        <f>BC589*'CDO Param'!G$6*AG589</f>
        <v>3254.5757082435721</v>
      </c>
      <c r="BO589" s="37">
        <f>BD589*'CDO Param'!H$6*AH589</f>
        <v>0</v>
      </c>
      <c r="BP589" s="37">
        <f>BE589*'CDO Param'!I$6*AI589</f>
        <v>0</v>
      </c>
      <c r="BQ589" s="37">
        <f>BF589*'CDO Param'!J$6*AJ589</f>
        <v>0</v>
      </c>
      <c r="BR589" s="37">
        <f>BG589*'CDO Param'!K$6*AK589</f>
        <v>0</v>
      </c>
      <c r="BS589" s="37">
        <f>BH589*'CDO Param'!L$6*AL589</f>
        <v>5837.0230667485703</v>
      </c>
      <c r="BU589" s="38">
        <f t="shared" si="53"/>
        <v>9091.5987749921424</v>
      </c>
      <c r="BV589" s="38">
        <f>AVERAGE(BU$5:BU589)</f>
        <v>7594.3461016770352</v>
      </c>
      <c r="CF589" s="5">
        <f>BU589/'CDO Param'!$M$6</f>
        <v>9.4704153906168154E-2</v>
      </c>
      <c r="CG589" s="5">
        <f t="shared" si="54"/>
        <v>0.02</v>
      </c>
      <c r="CH589" s="5">
        <f t="shared" si="55"/>
        <v>1</v>
      </c>
    </row>
    <row r="590" spans="1:86" x14ac:dyDescent="0.2">
      <c r="A590" s="3">
        <v>587</v>
      </c>
      <c r="B590" s="3">
        <v>586</v>
      </c>
      <c r="C590">
        <v>1.4647230273112655</v>
      </c>
      <c r="D590">
        <v>-0.55212012739502825</v>
      </c>
      <c r="E590">
        <v>-0.51652932597789913</v>
      </c>
      <c r="F590">
        <v>-0.43680984163074754</v>
      </c>
      <c r="G590">
        <v>-0.80920472100842744</v>
      </c>
      <c r="H590">
        <v>-3.2206298783421516</v>
      </c>
      <c r="I590">
        <v>0.66926304498338141</v>
      </c>
      <c r="J590">
        <v>-0.55394366427208297</v>
      </c>
      <c r="K590">
        <v>0.89135710368282162</v>
      </c>
      <c r="L590">
        <v>0.52447830967139453</v>
      </c>
      <c r="M590">
        <v>-0.37795302887388971</v>
      </c>
      <c r="N590">
        <v>-0.30657247407361865</v>
      </c>
      <c r="O590">
        <v>0.4583057489071507</v>
      </c>
      <c r="P590">
        <v>-0.91518813860602677</v>
      </c>
      <c r="R590" s="33">
        <v>0.74223735171474392</v>
      </c>
      <c r="S590" s="33">
        <v>0.78317026970124348</v>
      </c>
      <c r="T590" s="33">
        <v>0.7427228687995685</v>
      </c>
      <c r="U590" s="33">
        <v>0.94325591434876244</v>
      </c>
      <c r="V590" s="33">
        <v>0.30215245965037146</v>
      </c>
      <c r="W590" s="33">
        <v>0.27638934379275393</v>
      </c>
      <c r="X590" s="33">
        <v>0.27570112481513115</v>
      </c>
      <c r="Y590" s="33">
        <v>0.70880476790890323</v>
      </c>
      <c r="Z590" s="33">
        <v>0.88173424493602204</v>
      </c>
      <c r="AA590" s="33">
        <v>0.30745463972327047</v>
      </c>
      <c r="AC590" s="36">
        <f t="shared" si="52"/>
        <v>0.86202077349062389</v>
      </c>
      <c r="AD590" s="36">
        <f t="shared" si="52"/>
        <v>0.90437423427188857</v>
      </c>
      <c r="AE590" s="36">
        <f t="shared" si="52"/>
        <v>0.86256593265495707</v>
      </c>
      <c r="AF590" s="36">
        <f t="shared" si="52"/>
        <v>0.99496132259728998</v>
      </c>
      <c r="AG590" s="36">
        <f t="shared" si="52"/>
        <v>0.19187166304262987</v>
      </c>
      <c r="AH590" s="36">
        <f t="shared" si="51"/>
        <v>0.15963537672111594</v>
      </c>
      <c r="AI590" s="36">
        <f t="shared" si="51"/>
        <v>0.15880993379950684</v>
      </c>
      <c r="AJ590" s="36">
        <f t="shared" si="51"/>
        <v>0.82215151818964982</v>
      </c>
      <c r="AK590" s="36">
        <f t="shared" si="51"/>
        <v>0.97443487120101946</v>
      </c>
      <c r="AL590" s="36">
        <f t="shared" si="51"/>
        <v>0.1988178603638536</v>
      </c>
      <c r="AN590">
        <f>SQRT(Correlation)*$F590 + SQRT('CDO Param'!C$17 - Correlation)*HLOOKUP('CDO Param'!C$12,$C$4:$E$1004,$A590,FALSE) + SQRT(1-Correlation)*G590</f>
        <v>-0.98389198113950194</v>
      </c>
      <c r="AO590">
        <f>SQRT(Correlation)*$F590 + SQRT('CDO Param'!D$17 - Correlation)*HLOOKUP('CDO Param'!D$12,$C$4:$E$1004,$A590,FALSE) + SQRT(1-Correlation)*H590</f>
        <v>-3.2715707524008382</v>
      </c>
      <c r="AP590">
        <f>SQRT(Correlation)*$F590 + SQRT('CDO Param'!E$17 - Correlation)*HLOOKUP('CDO Param'!E$12,$C$4:$E$1004,$A590,FALSE) + SQRT(1-Correlation)*I590</f>
        <v>0.88431655937063125</v>
      </c>
      <c r="AQ590">
        <f>SQRT(Correlation)*$F590 + SQRT('CDO Param'!F$17 - Correlation)*HLOOKUP('CDO Param'!F$12,$C$4:$E$1004,$A590,FALSE) + SQRT(1-Correlation)*J590</f>
        <v>-0.77914797127475932</v>
      </c>
      <c r="AR590">
        <f>SQRT(Correlation)*$F590 + SQRT('CDO Param'!G$17 - Correlation)*HLOOKUP('CDO Param'!G$12,$C$4:$E$1004,$A590,FALSE) + SQRT(1-Correlation)*K590</f>
        <v>0.59198472794363988</v>
      </c>
      <c r="AS590">
        <f>SQRT(Correlation)*$F590 + SQRT('CDO Param'!H$17 - Correlation)*HLOOKUP('CDO Param'!H$12,$C$4:$E$1004,$A590,FALSE) + SQRT(1-Correlation)*L590</f>
        <v>0.2813508349598362</v>
      </c>
      <c r="AT590">
        <f>SQRT(Correlation)*$F590 + SQRT('CDO Param'!I$17 - Correlation)*HLOOKUP('CDO Param'!I$12,$C$4:$E$1004,$A590,FALSE) + SQRT(1-Correlation)*M590</f>
        <v>-0.61218859485919586</v>
      </c>
      <c r="AU590">
        <f>SQRT(Correlation)*$F590 + SQRT('CDO Param'!J$17 - Correlation)*HLOOKUP('CDO Param'!J$12,$C$4:$E$1004,$A590,FALSE) + SQRT(1-Correlation)*N590</f>
        <v>-4.1442299203198557E-2</v>
      </c>
      <c r="AV590">
        <f>SQRT(Correlation)*$F590 + SQRT('CDO Param'!K$17 - Correlation)*HLOOKUP('CDO Param'!K$12,$C$4:$E$1004,$A590,FALSE) + SQRT(1-Correlation)*O590</f>
        <v>0.68418489598121401</v>
      </c>
      <c r="AW590">
        <f>SQRT(Correlation)*$F590 + SQRT('CDO Param'!L$17 - Correlation)*HLOOKUP('CDO Param'!L$12,$C$4:$E$1004,$A590,FALSE) + SQRT(1-Correlation)*P590</f>
        <v>-0.61882581507700851</v>
      </c>
      <c r="AY590" s="3">
        <f>IF(AN590&lt;'CDO Param'!C$15,1,0)</f>
        <v>0</v>
      </c>
      <c r="AZ590" s="3">
        <f>IF(AO590&lt;'CDO Param'!D$15,1,0)</f>
        <v>1</v>
      </c>
      <c r="BA590" s="3">
        <f>IF(AP590&lt;'CDO Param'!E$15,1,0)</f>
        <v>0</v>
      </c>
      <c r="BB590" s="3">
        <f>IF(AQ590&lt;'CDO Param'!F$15,1,0)</f>
        <v>0</v>
      </c>
      <c r="BC590" s="3">
        <f>IF(AR590&lt;'CDO Param'!G$15,1,0)</f>
        <v>0</v>
      </c>
      <c r="BD590" s="3">
        <f>IF(AS590&lt;'CDO Param'!H$15,1,0)</f>
        <v>0</v>
      </c>
      <c r="BE590" s="3">
        <f>IF(AT590&lt;'CDO Param'!I$15,1,0)</f>
        <v>0</v>
      </c>
      <c r="BF590" s="3">
        <f>IF(AU590&lt;'CDO Param'!J$15,1,0)</f>
        <v>0</v>
      </c>
      <c r="BG590" s="3">
        <f>IF(AV590&lt;'CDO Param'!K$15,1,0)</f>
        <v>0</v>
      </c>
      <c r="BH590" s="3">
        <f>IF(AW590&lt;'CDO Param'!L$15,1,0)</f>
        <v>1</v>
      </c>
      <c r="BJ590" s="37">
        <f>AY590*'CDO Param'!C$6*AC590</f>
        <v>0</v>
      </c>
      <c r="BK590" s="37">
        <f>AZ590*'CDO Param'!D$6*AD590</f>
        <v>8139.3681084469972</v>
      </c>
      <c r="BL590" s="37">
        <f>BA590*'CDO Param'!E$6*AE590</f>
        <v>0</v>
      </c>
      <c r="BM590" s="37">
        <f>BB590*'CDO Param'!F$6*AF590</f>
        <v>0</v>
      </c>
      <c r="BN590" s="37">
        <f>BC590*'CDO Param'!G$6*AG590</f>
        <v>0</v>
      </c>
      <c r="BO590" s="37">
        <f>BD590*'CDO Param'!H$6*AH590</f>
        <v>0</v>
      </c>
      <c r="BP590" s="37">
        <f>BE590*'CDO Param'!I$6*AI590</f>
        <v>0</v>
      </c>
      <c r="BQ590" s="37">
        <f>BF590*'CDO Param'!J$6*AJ590</f>
        <v>0</v>
      </c>
      <c r="BR590" s="37">
        <f>BG590*'CDO Param'!K$6*AK590</f>
        <v>0</v>
      </c>
      <c r="BS590" s="37">
        <f>BH590*'CDO Param'!L$6*AL590</f>
        <v>1988.1786036385361</v>
      </c>
      <c r="BU590" s="38">
        <f t="shared" si="53"/>
        <v>10127.546712085534</v>
      </c>
      <c r="BV590" s="38">
        <f>AVERAGE(BU$5:BU590)</f>
        <v>7598.668969612886</v>
      </c>
      <c r="CF590" s="5">
        <f>BU590/'CDO Param'!$M$6</f>
        <v>0.10549527825089097</v>
      </c>
      <c r="CG590" s="5">
        <f t="shared" si="54"/>
        <v>0.02</v>
      </c>
      <c r="CH590" s="5">
        <f t="shared" si="55"/>
        <v>1</v>
      </c>
    </row>
    <row r="591" spans="1:86" x14ac:dyDescent="0.2">
      <c r="A591" s="3">
        <v>588</v>
      </c>
      <c r="B591" s="3">
        <v>587</v>
      </c>
      <c r="C591">
        <v>-1.7546517483424395</v>
      </c>
      <c r="D591">
        <v>-0.85883129941066727</v>
      </c>
      <c r="E591">
        <v>-2.4633482098579407</v>
      </c>
      <c r="F591">
        <v>0.1356409029540373</v>
      </c>
      <c r="G591">
        <v>-0.8610004442743957</v>
      </c>
      <c r="H591">
        <v>1.697121660981793</v>
      </c>
      <c r="I591">
        <v>-0.18371565602137707</v>
      </c>
      <c r="J591">
        <v>0.18509012988943141</v>
      </c>
      <c r="K591">
        <v>-4.2557530832709745E-2</v>
      </c>
      <c r="L591">
        <v>-0.73615979090391193</v>
      </c>
      <c r="M591">
        <v>-0.42484998630243354</v>
      </c>
      <c r="N591">
        <v>-0.53497160479309969</v>
      </c>
      <c r="O591">
        <v>1.375610736431554E-3</v>
      </c>
      <c r="P591">
        <v>0.58300201999372803</v>
      </c>
      <c r="R591" s="33">
        <v>0.39012982900726134</v>
      </c>
      <c r="S591" s="33">
        <v>0.91203612504156129</v>
      </c>
      <c r="T591" s="33">
        <v>0.59115357352008746</v>
      </c>
      <c r="U591" s="33">
        <v>0.51811015210957734</v>
      </c>
      <c r="V591" s="33">
        <v>0.87732650566721637</v>
      </c>
      <c r="W591" s="33">
        <v>0.22658074890569818</v>
      </c>
      <c r="X591" s="33">
        <v>0.1426468580694156</v>
      </c>
      <c r="Y591" s="33">
        <v>0.465743572668053</v>
      </c>
      <c r="Z591" s="33">
        <v>0.75222583196695236</v>
      </c>
      <c r="AA591" s="33">
        <v>0.65955786856802079</v>
      </c>
      <c r="AC591" s="36">
        <f t="shared" si="52"/>
        <v>0.31885488323843014</v>
      </c>
      <c r="AD591" s="36">
        <f t="shared" si="52"/>
        <v>0.98669483108550271</v>
      </c>
      <c r="AE591" s="36">
        <f t="shared" si="52"/>
        <v>0.6514789652011741</v>
      </c>
      <c r="AF591" s="36">
        <f t="shared" si="52"/>
        <v>0.53060370104773347</v>
      </c>
      <c r="AG591" s="36">
        <f t="shared" si="52"/>
        <v>0.97229215309751771</v>
      </c>
      <c r="AH591" s="36">
        <f t="shared" si="51"/>
        <v>0.10503912416104008</v>
      </c>
      <c r="AI591" s="36">
        <f t="shared" si="51"/>
        <v>3.8578688469596327E-2</v>
      </c>
      <c r="AJ591" s="36">
        <f t="shared" si="51"/>
        <v>0.44221384578943357</v>
      </c>
      <c r="AK591" s="36">
        <f t="shared" si="51"/>
        <v>0.87303389783893948</v>
      </c>
      <c r="AL591" s="36">
        <f t="shared" si="51"/>
        <v>0.75576402450463909</v>
      </c>
      <c r="AN591">
        <f>SQRT(Correlation)*$F591 + SQRT('CDO Param'!C$17 - Correlation)*HLOOKUP('CDO Param'!C$12,$C$4:$E$1004,$A591,FALSE) + SQRT(1-Correlation)*G591</f>
        <v>-0.89538040851723677</v>
      </c>
      <c r="AO591">
        <f>SQRT(Correlation)*$F591 + SQRT('CDO Param'!D$17 - Correlation)*HLOOKUP('CDO Param'!D$12,$C$4:$E$1004,$A591,FALSE) + SQRT(1-Correlation)*H591</f>
        <v>1.531467307113128</v>
      </c>
      <c r="AP591">
        <f>SQRT(Correlation)*$F591 + SQRT('CDO Param'!E$17 - Correlation)*HLOOKUP('CDO Param'!E$12,$C$4:$E$1004,$A591,FALSE) + SQRT(1-Correlation)*I591</f>
        <v>-0.59563177110009036</v>
      </c>
      <c r="AQ591">
        <f>SQRT(Correlation)*$F591 + SQRT('CDO Param'!F$17 - Correlation)*HLOOKUP('CDO Param'!F$12,$C$4:$E$1004,$A591,FALSE) + SQRT(1-Correlation)*J591</f>
        <v>-0.33233607036771151</v>
      </c>
      <c r="AR591">
        <f>SQRT(Correlation)*$F591 + SQRT('CDO Param'!G$17 - Correlation)*HLOOKUP('CDO Param'!G$12,$C$4:$E$1004,$A591,FALSE) + SQRT(1-Correlation)*K591</f>
        <v>-0.54830160393507676</v>
      </c>
      <c r="AS591">
        <f>SQRT(Correlation)*$F591 + SQRT('CDO Param'!H$17 - Correlation)*HLOOKUP('CDO Param'!H$12,$C$4:$E$1004,$A591,FALSE) + SQRT(1-Correlation)*L591</f>
        <v>-0.77694616574694519</v>
      </c>
      <c r="AT591">
        <f>SQRT(Correlation)*$F591 + SQRT('CDO Param'!I$17 - Correlation)*HLOOKUP('CDO Param'!I$12,$C$4:$E$1004,$A591,FALSE) + SQRT(1-Correlation)*M591</f>
        <v>-0.91097607140992354</v>
      </c>
      <c r="AU591">
        <f>SQRT(Correlation)*$F591 + SQRT('CDO Param'!J$17 - Correlation)*HLOOKUP('CDO Param'!J$12,$C$4:$E$1004,$A591,FALSE) + SQRT(1-Correlation)*N591</f>
        <v>-0.92886242304071054</v>
      </c>
      <c r="AV591">
        <f>SQRT(Correlation)*$F591 + SQRT('CDO Param'!K$17 - Correlation)*HLOOKUP('CDO Param'!K$12,$C$4:$E$1004,$A591,FALSE) + SQRT(1-Correlation)*O591</f>
        <v>-0.42003877771194509</v>
      </c>
      <c r="AW591">
        <f>SQRT(Correlation)*$F591 + SQRT('CDO Param'!L$17 - Correlation)*HLOOKUP('CDO Param'!L$12,$C$4:$E$1004,$A591,FALSE) + SQRT(1-Correlation)*P591</f>
        <v>0.13174048245554482</v>
      </c>
      <c r="AY591" s="3">
        <f>IF(AN591&lt;'CDO Param'!C$15,1,0)</f>
        <v>0</v>
      </c>
      <c r="AZ591" s="3">
        <f>IF(AO591&lt;'CDO Param'!D$15,1,0)</f>
        <v>0</v>
      </c>
      <c r="BA591" s="3">
        <f>IF(AP591&lt;'CDO Param'!E$15,1,0)</f>
        <v>0</v>
      </c>
      <c r="BB591" s="3">
        <f>IF(AQ591&lt;'CDO Param'!F$15,1,0)</f>
        <v>0</v>
      </c>
      <c r="BC591" s="3">
        <f>IF(AR591&lt;'CDO Param'!G$15,1,0)</f>
        <v>1</v>
      </c>
      <c r="BD591" s="3">
        <f>IF(AS591&lt;'CDO Param'!H$15,1,0)</f>
        <v>0</v>
      </c>
      <c r="BE591" s="3">
        <f>IF(AT591&lt;'CDO Param'!I$15,1,0)</f>
        <v>0</v>
      </c>
      <c r="BF591" s="3">
        <f>IF(AU591&lt;'CDO Param'!J$15,1,0)</f>
        <v>0</v>
      </c>
      <c r="BG591" s="3">
        <f>IF(AV591&lt;'CDO Param'!K$15,1,0)</f>
        <v>0</v>
      </c>
      <c r="BH591" s="3">
        <f>IF(AW591&lt;'CDO Param'!L$15,1,0)</f>
        <v>0</v>
      </c>
      <c r="BJ591" s="37">
        <f>AY591*'CDO Param'!C$6*AC591</f>
        <v>0</v>
      </c>
      <c r="BK591" s="37">
        <f>AZ591*'CDO Param'!D$6*AD591</f>
        <v>0</v>
      </c>
      <c r="BL591" s="37">
        <f>BA591*'CDO Param'!E$6*AE591</f>
        <v>0</v>
      </c>
      <c r="BM591" s="37">
        <f>BB591*'CDO Param'!F$6*AF591</f>
        <v>0</v>
      </c>
      <c r="BN591" s="37">
        <f>BC591*'CDO Param'!G$6*AG591</f>
        <v>9722.9215309751762</v>
      </c>
      <c r="BO591" s="37">
        <f>BD591*'CDO Param'!H$6*AH591</f>
        <v>0</v>
      </c>
      <c r="BP591" s="37">
        <f>BE591*'CDO Param'!I$6*AI591</f>
        <v>0</v>
      </c>
      <c r="BQ591" s="37">
        <f>BF591*'CDO Param'!J$6*AJ591</f>
        <v>0</v>
      </c>
      <c r="BR591" s="37">
        <f>BG591*'CDO Param'!K$6*AK591</f>
        <v>0</v>
      </c>
      <c r="BS591" s="37">
        <f>BH591*'CDO Param'!L$6*AL591</f>
        <v>0</v>
      </c>
      <c r="BU591" s="38">
        <f t="shared" si="53"/>
        <v>9722.9215309751762</v>
      </c>
      <c r="BV591" s="38">
        <f>AVERAGE(BU$5:BU591)</f>
        <v>7602.2877985078812</v>
      </c>
      <c r="CF591" s="5">
        <f>BU591/'CDO Param'!$M$6</f>
        <v>0.10128043261432475</v>
      </c>
      <c r="CG591" s="5">
        <f t="shared" si="54"/>
        <v>0.02</v>
      </c>
      <c r="CH591" s="5">
        <f t="shared" si="55"/>
        <v>1</v>
      </c>
    </row>
    <row r="592" spans="1:86" x14ac:dyDescent="0.2">
      <c r="A592" s="3">
        <v>589</v>
      </c>
      <c r="B592" s="3">
        <v>588</v>
      </c>
      <c r="C592">
        <v>1.6030253391363658</v>
      </c>
      <c r="D592">
        <v>0.43975205699098296</v>
      </c>
      <c r="E592">
        <v>0.56196086006821133</v>
      </c>
      <c r="F592">
        <v>0.29957050173834432</v>
      </c>
      <c r="G592">
        <v>-4.1393377614440396E-2</v>
      </c>
      <c r="H592">
        <v>-1.8867376638809219</v>
      </c>
      <c r="I592">
        <v>-0.11830479706986807</v>
      </c>
      <c r="J592">
        <v>-1.2277564565010834</v>
      </c>
      <c r="K592">
        <v>1.2305645213928074</v>
      </c>
      <c r="L592">
        <v>1.6741978470236063</v>
      </c>
      <c r="M592">
        <v>-0.52229665925551672</v>
      </c>
      <c r="N592">
        <v>-0.24897531147871632</v>
      </c>
      <c r="O592">
        <v>-0.83367467595962808</v>
      </c>
      <c r="P592">
        <v>1.3760973160970025</v>
      </c>
      <c r="R592" s="33">
        <v>0.18909702272578005</v>
      </c>
      <c r="S592" s="33">
        <v>0.15366095218512274</v>
      </c>
      <c r="T592" s="33">
        <v>0.57962337535788466</v>
      </c>
      <c r="U592" s="33">
        <v>0.73006963996685559</v>
      </c>
      <c r="V592" s="33">
        <v>0.2804389229418891</v>
      </c>
      <c r="W592" s="33">
        <v>0.33697788433031078</v>
      </c>
      <c r="X592" s="33">
        <v>0.58730193953369836</v>
      </c>
      <c r="Y592" s="33">
        <v>0.78369774286807414</v>
      </c>
      <c r="Z592" s="33">
        <v>0.60796438372133499</v>
      </c>
      <c r="AA592" s="33">
        <v>5.7397204477990606E-2</v>
      </c>
      <c r="AC592" s="36">
        <f t="shared" si="52"/>
        <v>7.1249815845138842E-2</v>
      </c>
      <c r="AD592" s="36">
        <f t="shared" si="52"/>
        <v>4.5390971497524885E-2</v>
      </c>
      <c r="AE592" s="36">
        <f t="shared" si="52"/>
        <v>0.63286619229043373</v>
      </c>
      <c r="AF592" s="36">
        <f t="shared" si="52"/>
        <v>0.84803595286801636</v>
      </c>
      <c r="AG592" s="36">
        <f t="shared" si="52"/>
        <v>0.16453087704793046</v>
      </c>
      <c r="AH592" s="36">
        <f t="shared" si="51"/>
        <v>0.23929689351019284</v>
      </c>
      <c r="AI592" s="36">
        <f t="shared" si="51"/>
        <v>0.64528783545021706</v>
      </c>
      <c r="AJ592" s="36">
        <f t="shared" si="51"/>
        <v>0.90487109593460846</v>
      </c>
      <c r="AK592" s="36">
        <f t="shared" si="51"/>
        <v>0.67815831337183829</v>
      </c>
      <c r="AL592" s="36">
        <f t="shared" si="51"/>
        <v>5.168206837497631E-3</v>
      </c>
      <c r="AN592">
        <f>SQRT(Correlation)*$F592 + SQRT('CDO Param'!C$17 - Correlation)*HLOOKUP('CDO Param'!C$12,$C$4:$E$1004,$A592,FALSE) + SQRT(1-Correlation)*G592</f>
        <v>0.11765363684435368</v>
      </c>
      <c r="AO592">
        <f>SQRT(Correlation)*$F592 + SQRT('CDO Param'!D$17 - Correlation)*HLOOKUP('CDO Param'!D$12,$C$4:$E$1004,$A592,FALSE) + SQRT(1-Correlation)*H592</f>
        <v>-1.6329936666896034</v>
      </c>
      <c r="AP592">
        <f>SQRT(Correlation)*$F592 + SQRT('CDO Param'!E$17 - Correlation)*HLOOKUP('CDO Param'!E$12,$C$4:$E$1004,$A592,FALSE) + SQRT(1-Correlation)*I592</f>
        <v>0.40661936473880073</v>
      </c>
      <c r="AQ592">
        <f>SQRT(Correlation)*$F592 + SQRT('CDO Param'!F$17 - Correlation)*HLOOKUP('CDO Param'!F$12,$C$4:$E$1004,$A592,FALSE) + SQRT(1-Correlation)*J592</f>
        <v>-0.94436126544632337</v>
      </c>
      <c r="AR592">
        <f>SQRT(Correlation)*$F592 + SQRT('CDO Param'!G$17 - Correlation)*HLOOKUP('CDO Param'!G$12,$C$4:$E$1004,$A592,FALSE) + SQRT(1-Correlation)*K592</f>
        <v>1.3878067875288171</v>
      </c>
      <c r="AS592">
        <f>SQRT(Correlation)*$F592 + SQRT('CDO Param'!H$17 - Correlation)*HLOOKUP('CDO Param'!H$12,$C$4:$E$1004,$A592,FALSE) + SQRT(1-Correlation)*L592</f>
        <v>1.7452063779404956</v>
      </c>
      <c r="AT592">
        <f>SQRT(Correlation)*$F592 + SQRT('CDO Param'!I$17 - Correlation)*HLOOKUP('CDO Param'!I$12,$C$4:$E$1004,$A592,FALSE) + SQRT(1-Correlation)*M592</f>
        <v>-0.27510333835335238</v>
      </c>
      <c r="AU592">
        <f>SQRT(Correlation)*$F592 + SQRT('CDO Param'!J$17 - Correlation)*HLOOKUP('CDO Param'!J$12,$C$4:$E$1004,$A592,FALSE) + SQRT(1-Correlation)*N592</f>
        <v>0.28265443017145742</v>
      </c>
      <c r="AV592">
        <f>SQRT(Correlation)*$F592 + SQRT('CDO Param'!K$17 - Correlation)*HLOOKUP('CDO Param'!K$12,$C$4:$E$1004,$A592,FALSE) + SQRT(1-Correlation)*O592</f>
        <v>-0.27204009129233342</v>
      </c>
      <c r="AW592">
        <f>SQRT(Correlation)*$F592 + SQRT('CDO Param'!L$17 - Correlation)*HLOOKUP('CDO Param'!L$12,$C$4:$E$1004,$A592,FALSE) + SQRT(1-Correlation)*P592</f>
        <v>1.8243336900716045</v>
      </c>
      <c r="AY592" s="3">
        <f>IF(AN592&lt;'CDO Param'!C$15,1,0)</f>
        <v>0</v>
      </c>
      <c r="AZ592" s="3">
        <f>IF(AO592&lt;'CDO Param'!D$15,1,0)</f>
        <v>0</v>
      </c>
      <c r="BA592" s="3">
        <f>IF(AP592&lt;'CDO Param'!E$15,1,0)</f>
        <v>0</v>
      </c>
      <c r="BB592" s="3">
        <f>IF(AQ592&lt;'CDO Param'!F$15,1,0)</f>
        <v>1</v>
      </c>
      <c r="BC592" s="3">
        <f>IF(AR592&lt;'CDO Param'!G$15,1,0)</f>
        <v>0</v>
      </c>
      <c r="BD592" s="3">
        <f>IF(AS592&lt;'CDO Param'!H$15,1,0)</f>
        <v>0</v>
      </c>
      <c r="BE592" s="3">
        <f>IF(AT592&lt;'CDO Param'!I$15,1,0)</f>
        <v>0</v>
      </c>
      <c r="BF592" s="3">
        <f>IF(AU592&lt;'CDO Param'!J$15,1,0)</f>
        <v>0</v>
      </c>
      <c r="BG592" s="3">
        <f>IF(AV592&lt;'CDO Param'!K$15,1,0)</f>
        <v>0</v>
      </c>
      <c r="BH592" s="3">
        <f>IF(AW592&lt;'CDO Param'!L$15,1,0)</f>
        <v>0</v>
      </c>
      <c r="BJ592" s="37">
        <f>AY592*'CDO Param'!C$6*AC592</f>
        <v>0</v>
      </c>
      <c r="BK592" s="37">
        <f>AZ592*'CDO Param'!D$6*AD592</f>
        <v>0</v>
      </c>
      <c r="BL592" s="37">
        <f>BA592*'CDO Param'!E$6*AE592</f>
        <v>0</v>
      </c>
      <c r="BM592" s="37">
        <f>BB592*'CDO Param'!F$6*AF592</f>
        <v>8480.3595286801628</v>
      </c>
      <c r="BN592" s="37">
        <f>BC592*'CDO Param'!G$6*AG592</f>
        <v>0</v>
      </c>
      <c r="BO592" s="37">
        <f>BD592*'CDO Param'!H$6*AH592</f>
        <v>0</v>
      </c>
      <c r="BP592" s="37">
        <f>BE592*'CDO Param'!I$6*AI592</f>
        <v>0</v>
      </c>
      <c r="BQ592" s="37">
        <f>BF592*'CDO Param'!J$6*AJ592</f>
        <v>0</v>
      </c>
      <c r="BR592" s="37">
        <f>BG592*'CDO Param'!K$6*AK592</f>
        <v>0</v>
      </c>
      <c r="BS592" s="37">
        <f>BH592*'CDO Param'!L$6*AL592</f>
        <v>0</v>
      </c>
      <c r="BU592" s="38">
        <f t="shared" si="53"/>
        <v>8480.3595286801628</v>
      </c>
      <c r="BV592" s="38">
        <f>AVERAGE(BU$5:BU592)</f>
        <v>7603.7811177768826</v>
      </c>
      <c r="CF592" s="5">
        <f>BU592/'CDO Param'!$M$6</f>
        <v>8.83370784237517E-2</v>
      </c>
      <c r="CG592" s="5">
        <f t="shared" si="54"/>
        <v>0.02</v>
      </c>
      <c r="CH592" s="5">
        <f t="shared" si="55"/>
        <v>1</v>
      </c>
    </row>
    <row r="593" spans="1:86" x14ac:dyDescent="0.2">
      <c r="A593" s="3">
        <v>590</v>
      </c>
      <c r="B593" s="3">
        <v>589</v>
      </c>
      <c r="C593">
        <v>0.14183683560986537</v>
      </c>
      <c r="D593">
        <v>-0.86521140474360436</v>
      </c>
      <c r="E593">
        <v>1.131638782680966E-2</v>
      </c>
      <c r="F593">
        <v>-0.40582449400972109</v>
      </c>
      <c r="G593">
        <v>-0.46738250603084452</v>
      </c>
      <c r="H593">
        <v>-1.0527764970902354</v>
      </c>
      <c r="I593">
        <v>0.11195311344636139</v>
      </c>
      <c r="J593">
        <v>0.21334471966838464</v>
      </c>
      <c r="K593">
        <v>-0.83312897913856432</v>
      </c>
      <c r="L593">
        <v>-4.7566572902724147E-3</v>
      </c>
      <c r="M593">
        <v>0.27020973902835976</v>
      </c>
      <c r="N593">
        <v>-0.11802967492258176</v>
      </c>
      <c r="O593">
        <v>1.5443220036104321</v>
      </c>
      <c r="P593">
        <v>-4.3580712372204289E-2</v>
      </c>
      <c r="R593" s="33">
        <v>0.67481566158813222</v>
      </c>
      <c r="S593" s="33">
        <v>0.62682431173828634</v>
      </c>
      <c r="T593" s="33">
        <v>3.6207385378054992E-2</v>
      </c>
      <c r="U593" s="33">
        <v>0.53752604897018808</v>
      </c>
      <c r="V593" s="33">
        <v>0.20030504195033808</v>
      </c>
      <c r="W593" s="33">
        <v>0.52684005933200939</v>
      </c>
      <c r="X593" s="33">
        <v>0.60087719308253251</v>
      </c>
      <c r="Y593" s="33">
        <v>0.94298413812321802</v>
      </c>
      <c r="Z593" s="33">
        <v>0.73440943692550498</v>
      </c>
      <c r="AA593" s="33">
        <v>0.21940640696296768</v>
      </c>
      <c r="AC593" s="36">
        <f t="shared" si="52"/>
        <v>0.77722766332737536</v>
      </c>
      <c r="AD593" s="36">
        <f t="shared" si="52"/>
        <v>0.70734187756969202</v>
      </c>
      <c r="AE593" s="36">
        <f t="shared" si="52"/>
        <v>1.8588061256707145E-3</v>
      </c>
      <c r="AF593" s="36">
        <f t="shared" si="52"/>
        <v>0.56327042843135544</v>
      </c>
      <c r="AG593" s="36">
        <f t="shared" si="52"/>
        <v>8.0669531544150533E-2</v>
      </c>
      <c r="AH593" s="36">
        <f t="shared" si="51"/>
        <v>0.54531874948594494</v>
      </c>
      <c r="AI593" s="36">
        <f t="shared" si="51"/>
        <v>0.66698164338678523</v>
      </c>
      <c r="AJ593" s="36">
        <f t="shared" si="51"/>
        <v>0.99490764125300557</v>
      </c>
      <c r="AK593" s="36">
        <f t="shared" si="51"/>
        <v>0.85309448559530476</v>
      </c>
      <c r="AL593" s="36">
        <f t="shared" si="51"/>
        <v>9.8071186814143937E-2</v>
      </c>
      <c r="AN593">
        <f>SQRT(Correlation)*$F593 + SQRT('CDO Param'!C$17 - Correlation)*HLOOKUP('CDO Param'!C$12,$C$4:$E$1004,$A593,FALSE) + SQRT(1-Correlation)*G593</f>
        <v>-0.69409032069889176</v>
      </c>
      <c r="AO593">
        <f>SQRT(Correlation)*$F593 + SQRT('CDO Param'!D$17 - Correlation)*HLOOKUP('CDO Param'!D$12,$C$4:$E$1004,$A593,FALSE) + SQRT(1-Correlation)*H593</f>
        <v>-1.2494438227960676</v>
      </c>
      <c r="AP593">
        <f>SQRT(Correlation)*$F593 + SQRT('CDO Param'!E$17 - Correlation)*HLOOKUP('CDO Param'!E$12,$C$4:$E$1004,$A593,FALSE) + SQRT(1-Correlation)*I593</f>
        <v>1.5401575132915124E-2</v>
      </c>
      <c r="AQ593">
        <f>SQRT(Correlation)*$F593 + SQRT('CDO Param'!F$17 - Correlation)*HLOOKUP('CDO Param'!F$12,$C$4:$E$1004,$A593,FALSE) + SQRT(1-Correlation)*J593</f>
        <v>7.6594020385107486E-2</v>
      </c>
      <c r="AR593">
        <f>SQRT(Correlation)*$F593 + SQRT('CDO Param'!G$17 - Correlation)*HLOOKUP('CDO Param'!G$12,$C$4:$E$1004,$A593,FALSE) + SQRT(1-Correlation)*K593</f>
        <v>-0.91617809952218887</v>
      </c>
      <c r="AS593">
        <f>SQRT(Correlation)*$F593 + SQRT('CDO Param'!H$17 - Correlation)*HLOOKUP('CDO Param'!H$12,$C$4:$E$1004,$A593,FALSE) + SQRT(1-Correlation)*L593</f>
        <v>-0.25520490475226765</v>
      </c>
      <c r="AT593">
        <f>SQRT(Correlation)*$F593 + SQRT('CDO Param'!I$17 - Correlation)*HLOOKUP('CDO Param'!I$12,$C$4:$E$1004,$A593,FALSE) + SQRT(1-Correlation)*M593</f>
        <v>0.13054091449523497</v>
      </c>
      <c r="AU593">
        <f>SQRT(Correlation)*$F593 + SQRT('CDO Param'!J$17 - Correlation)*HLOOKUP('CDO Param'!J$12,$C$4:$E$1004,$A593,FALSE) + SQRT(1-Correlation)*N593</f>
        <v>-0.20277925503178718</v>
      </c>
      <c r="AV593">
        <f>SQRT(Correlation)*$F593 + SQRT('CDO Param'!K$17 - Correlation)*HLOOKUP('CDO Param'!K$12,$C$4:$E$1004,$A593,FALSE) + SQRT(1-Correlation)*O593</f>
        <v>1.37426601787872</v>
      </c>
      <c r="AW593">
        <f>SQRT(Correlation)*$F593 + SQRT('CDO Param'!L$17 - Correlation)*HLOOKUP('CDO Param'!L$12,$C$4:$E$1004,$A593,FALSE) + SQRT(1-Correlation)*P593</f>
        <v>-0.13215076770305589</v>
      </c>
      <c r="AY593" s="3">
        <f>IF(AN593&lt;'CDO Param'!C$15,1,0)</f>
        <v>0</v>
      </c>
      <c r="AZ593" s="3">
        <f>IF(AO593&lt;'CDO Param'!D$15,1,0)</f>
        <v>0</v>
      </c>
      <c r="BA593" s="3">
        <f>IF(AP593&lt;'CDO Param'!E$15,1,0)</f>
        <v>0</v>
      </c>
      <c r="BB593" s="3">
        <f>IF(AQ593&lt;'CDO Param'!F$15,1,0)</f>
        <v>0</v>
      </c>
      <c r="BC593" s="3">
        <f>IF(AR593&lt;'CDO Param'!G$15,1,0)</f>
        <v>1</v>
      </c>
      <c r="BD593" s="3">
        <f>IF(AS593&lt;'CDO Param'!H$15,1,0)</f>
        <v>0</v>
      </c>
      <c r="BE593" s="3">
        <f>IF(AT593&lt;'CDO Param'!I$15,1,0)</f>
        <v>0</v>
      </c>
      <c r="BF593" s="3">
        <f>IF(AU593&lt;'CDO Param'!J$15,1,0)</f>
        <v>0</v>
      </c>
      <c r="BG593" s="3">
        <f>IF(AV593&lt;'CDO Param'!K$15,1,0)</f>
        <v>0</v>
      </c>
      <c r="BH593" s="3">
        <f>IF(AW593&lt;'CDO Param'!L$15,1,0)</f>
        <v>0</v>
      </c>
      <c r="BJ593" s="37">
        <f>AY593*'CDO Param'!C$6*AC593</f>
        <v>0</v>
      </c>
      <c r="BK593" s="37">
        <f>AZ593*'CDO Param'!D$6*AD593</f>
        <v>0</v>
      </c>
      <c r="BL593" s="37">
        <f>BA593*'CDO Param'!E$6*AE593</f>
        <v>0</v>
      </c>
      <c r="BM593" s="37">
        <f>BB593*'CDO Param'!F$6*AF593</f>
        <v>0</v>
      </c>
      <c r="BN593" s="37">
        <f>BC593*'CDO Param'!G$6*AG593</f>
        <v>806.69531544150527</v>
      </c>
      <c r="BO593" s="37">
        <f>BD593*'CDO Param'!H$6*AH593</f>
        <v>0</v>
      </c>
      <c r="BP593" s="37">
        <f>BE593*'CDO Param'!I$6*AI593</f>
        <v>0</v>
      </c>
      <c r="BQ593" s="37">
        <f>BF593*'CDO Param'!J$6*AJ593</f>
        <v>0</v>
      </c>
      <c r="BR593" s="37">
        <f>BG593*'CDO Param'!K$6*AK593</f>
        <v>0</v>
      </c>
      <c r="BS593" s="37">
        <f>BH593*'CDO Param'!L$6*AL593</f>
        <v>0</v>
      </c>
      <c r="BU593" s="38">
        <f t="shared" si="53"/>
        <v>806.69531544150527</v>
      </c>
      <c r="BV593" s="38">
        <f>AVERAGE(BU$5:BU593)</f>
        <v>7592.2410739698607</v>
      </c>
      <c r="CF593" s="5">
        <f>BU593/'CDO Param'!$M$6</f>
        <v>8.4030762025156802E-3</v>
      </c>
      <c r="CG593" s="5">
        <f t="shared" si="54"/>
        <v>0</v>
      </c>
      <c r="CH593" s="5">
        <f t="shared" si="55"/>
        <v>0</v>
      </c>
    </row>
    <row r="594" spans="1:86" x14ac:dyDescent="0.2">
      <c r="A594" s="3">
        <v>591</v>
      </c>
      <c r="B594" s="3">
        <v>590</v>
      </c>
      <c r="C594">
        <v>-0.29729903872066643</v>
      </c>
      <c r="D594">
        <v>-0.3137870407954324</v>
      </c>
      <c r="E594">
        <v>0.19862909539369866</v>
      </c>
      <c r="F594">
        <v>-1.3743829185841605</v>
      </c>
      <c r="G594">
        <v>1.3313911040313542</v>
      </c>
      <c r="H594">
        <v>0.38618964026682079</v>
      </c>
      <c r="I594">
        <v>1.7523780115880072</v>
      </c>
      <c r="J594">
        <v>-0.96393478088430129</v>
      </c>
      <c r="K594">
        <v>0.98099008027929813</v>
      </c>
      <c r="L594">
        <v>-0.14656507119070739</v>
      </c>
      <c r="M594">
        <v>-0.58070781960850582</v>
      </c>
      <c r="N594">
        <v>-1.8220453057438135</v>
      </c>
      <c r="O594">
        <v>-0.84138719103066251</v>
      </c>
      <c r="P594">
        <v>-7.0599526225123554E-3</v>
      </c>
      <c r="R594" s="33">
        <v>0.56348182659758339</v>
      </c>
      <c r="S594" s="33">
        <v>0.43905962558419426</v>
      </c>
      <c r="T594" s="33">
        <v>0.27512719355296678</v>
      </c>
      <c r="U594" s="33">
        <v>6.2742044712762374E-2</v>
      </c>
      <c r="V594" s="33">
        <v>0.50554548739713867</v>
      </c>
      <c r="W594" s="33">
        <v>0.70300668371050001</v>
      </c>
      <c r="X594" s="33">
        <v>0.43333312237324806</v>
      </c>
      <c r="Y594" s="33">
        <v>2.9787727179838217E-2</v>
      </c>
      <c r="Z594" s="33">
        <v>0.64233071154092003</v>
      </c>
      <c r="AA594" s="33">
        <v>0.65226886824344699</v>
      </c>
      <c r="AC594" s="36">
        <f t="shared" si="52"/>
        <v>0.60644583768214066</v>
      </c>
      <c r="AD594" s="36">
        <f t="shared" si="52"/>
        <v>0.39774782857588881</v>
      </c>
      <c r="AE594" s="36">
        <f t="shared" si="52"/>
        <v>0.15812302666064781</v>
      </c>
      <c r="AF594" s="36">
        <f t="shared" si="52"/>
        <v>6.2962503642360682E-3</v>
      </c>
      <c r="AG594" s="36">
        <f t="shared" si="52"/>
        <v>0.50937696452678272</v>
      </c>
      <c r="AH594" s="36">
        <f t="shared" si="51"/>
        <v>0.81478742777276636</v>
      </c>
      <c r="AI594" s="36">
        <f t="shared" si="51"/>
        <v>0.38831068687884818</v>
      </c>
      <c r="AJ594" s="36">
        <f t="shared" si="51"/>
        <v>1.2049993626936577E-3</v>
      </c>
      <c r="AK594" s="36">
        <f t="shared" si="51"/>
        <v>0.73065982960330855</v>
      </c>
      <c r="AL594" s="36">
        <f t="shared" si="51"/>
        <v>0.74525034697143278</v>
      </c>
      <c r="AN594">
        <f>SQRT(Correlation)*$F594 + SQRT('CDO Param'!C$17 - Correlation)*HLOOKUP('CDO Param'!C$12,$C$4:$E$1004,$A594,FALSE) + SQRT(1-Correlation)*G594</f>
        <v>0.78407427469302693</v>
      </c>
      <c r="AO594">
        <f>SQRT(Correlation)*$F594 + SQRT('CDO Param'!D$17 - Correlation)*HLOOKUP('CDO Param'!D$12,$C$4:$E$1004,$A594,FALSE) + SQRT(1-Correlation)*H594</f>
        <v>-0.11262256727328374</v>
      </c>
      <c r="AP594">
        <f>SQRT(Correlation)*$F594 + SQRT('CDO Param'!E$17 - Correlation)*HLOOKUP('CDO Param'!E$12,$C$4:$E$1004,$A594,FALSE) + SQRT(1-Correlation)*I594</f>
        <v>1.1491757793215966</v>
      </c>
      <c r="AQ594">
        <f>SQRT(Correlation)*$F594 + SQRT('CDO Param'!F$17 - Correlation)*HLOOKUP('CDO Param'!F$12,$C$4:$E$1004,$A594,FALSE) + SQRT(1-Correlation)*J594</f>
        <v>-1.3046720510695291</v>
      </c>
      <c r="AR594">
        <f>SQRT(Correlation)*$F594 + SQRT('CDO Param'!G$17 - Correlation)*HLOOKUP('CDO Param'!G$12,$C$4:$E$1004,$A594,FALSE) + SQRT(1-Correlation)*K594</f>
        <v>0.54044568067959209</v>
      </c>
      <c r="AS594">
        <f>SQRT(Correlation)*$F594 + SQRT('CDO Param'!H$17 - Correlation)*HLOOKUP('CDO Param'!H$12,$C$4:$E$1004,$A594,FALSE) + SQRT(1-Correlation)*L594</f>
        <v>-0.61803806399076144</v>
      </c>
      <c r="AT594">
        <f>SQRT(Correlation)*$F594 + SQRT('CDO Param'!I$17 - Correlation)*HLOOKUP('CDO Param'!I$12,$C$4:$E$1004,$A594,FALSE) + SQRT(1-Correlation)*M594</f>
        <v>-0.94111103354453085</v>
      </c>
      <c r="AU594">
        <f>SQRT(Correlation)*$F594 + SQRT('CDO Param'!J$17 - Correlation)*HLOOKUP('CDO Param'!J$12,$C$4:$E$1004,$A594,FALSE) + SQRT(1-Correlation)*N594</f>
        <v>-2.2418199219934132</v>
      </c>
      <c r="AV594">
        <f>SQRT(Correlation)*$F594 + SQRT('CDO Param'!K$17 - Correlation)*HLOOKUP('CDO Param'!K$12,$C$4:$E$1004,$A594,FALSE) + SQRT(1-Correlation)*O594</f>
        <v>-1.3114859474673419</v>
      </c>
      <c r="AW594">
        <f>SQRT(Correlation)*$F594 + SQRT('CDO Param'!L$17 - Correlation)*HLOOKUP('CDO Param'!L$12,$C$4:$E$1004,$A594,FALSE) + SQRT(1-Correlation)*P594</f>
        <v>-0.51997363128092067</v>
      </c>
      <c r="AY594" s="3">
        <f>IF(AN594&lt;'CDO Param'!C$15,1,0)</f>
        <v>0</v>
      </c>
      <c r="AZ594" s="3">
        <f>IF(AO594&lt;'CDO Param'!D$15,1,0)</f>
        <v>0</v>
      </c>
      <c r="BA594" s="3">
        <f>IF(AP594&lt;'CDO Param'!E$15,1,0)</f>
        <v>0</v>
      </c>
      <c r="BB594" s="3">
        <f>IF(AQ594&lt;'CDO Param'!F$15,1,0)</f>
        <v>1</v>
      </c>
      <c r="BC594" s="3">
        <f>IF(AR594&lt;'CDO Param'!G$15,1,0)</f>
        <v>0</v>
      </c>
      <c r="BD594" s="3">
        <f>IF(AS594&lt;'CDO Param'!H$15,1,0)</f>
        <v>0</v>
      </c>
      <c r="BE594" s="3">
        <f>IF(AT594&lt;'CDO Param'!I$15,1,0)</f>
        <v>0</v>
      </c>
      <c r="BF594" s="3">
        <f>IF(AU594&lt;'CDO Param'!J$15,1,0)</f>
        <v>0</v>
      </c>
      <c r="BG594" s="3">
        <f>IF(AV594&lt;'CDO Param'!K$15,1,0)</f>
        <v>0</v>
      </c>
      <c r="BH594" s="3">
        <f>IF(AW594&lt;'CDO Param'!L$15,1,0)</f>
        <v>0</v>
      </c>
      <c r="BJ594" s="37">
        <f>AY594*'CDO Param'!C$6*AC594</f>
        <v>0</v>
      </c>
      <c r="BK594" s="37">
        <f>AZ594*'CDO Param'!D$6*AD594</f>
        <v>0</v>
      </c>
      <c r="BL594" s="37">
        <f>BA594*'CDO Param'!E$6*AE594</f>
        <v>0</v>
      </c>
      <c r="BM594" s="37">
        <f>BB594*'CDO Param'!F$6*AF594</f>
        <v>62.96250364236068</v>
      </c>
      <c r="BN594" s="37">
        <f>BC594*'CDO Param'!G$6*AG594</f>
        <v>0</v>
      </c>
      <c r="BO594" s="37">
        <f>BD594*'CDO Param'!H$6*AH594</f>
        <v>0</v>
      </c>
      <c r="BP594" s="37">
        <f>BE594*'CDO Param'!I$6*AI594</f>
        <v>0</v>
      </c>
      <c r="BQ594" s="37">
        <f>BF594*'CDO Param'!J$6*AJ594</f>
        <v>0</v>
      </c>
      <c r="BR594" s="37">
        <f>BG594*'CDO Param'!K$6*AK594</f>
        <v>0</v>
      </c>
      <c r="BS594" s="37">
        <f>BH594*'CDO Param'!L$6*AL594</f>
        <v>0</v>
      </c>
      <c r="BU594" s="38">
        <f t="shared" si="53"/>
        <v>62.96250364236068</v>
      </c>
      <c r="BV594" s="38">
        <f>AVERAGE(BU$5:BU594)</f>
        <v>7579.4795848676113</v>
      </c>
      <c r="CF594" s="5">
        <f>BU594/'CDO Param'!$M$6</f>
        <v>6.558594129412571E-4</v>
      </c>
      <c r="CG594" s="5">
        <f t="shared" si="54"/>
        <v>0</v>
      </c>
      <c r="CH594" s="5">
        <f t="shared" si="55"/>
        <v>0</v>
      </c>
    </row>
    <row r="595" spans="1:86" x14ac:dyDescent="0.2">
      <c r="A595" s="3">
        <v>592</v>
      </c>
      <c r="B595" s="3">
        <v>591</v>
      </c>
      <c r="C595">
        <v>-0.98854798125103116</v>
      </c>
      <c r="D595">
        <v>0.28195586310175713</v>
      </c>
      <c r="E595">
        <v>-0.62518097365682479</v>
      </c>
      <c r="F595">
        <v>-0.34916752156277653</v>
      </c>
      <c r="G595">
        <v>-1.7843376554083079</v>
      </c>
      <c r="H595">
        <v>1.7354886949760839</v>
      </c>
      <c r="I595">
        <v>-0.20264337763364892</v>
      </c>
      <c r="J595">
        <v>-2.2269887267611921</v>
      </c>
      <c r="K595">
        <v>-1.6259855328826234</v>
      </c>
      <c r="L595">
        <v>0.17818706510297488</v>
      </c>
      <c r="M595">
        <v>1.7267939256271347</v>
      </c>
      <c r="N595">
        <v>-0.28886006475659087</v>
      </c>
      <c r="O595">
        <v>-0.54507836466655135</v>
      </c>
      <c r="P595">
        <v>1.4791567082284018</v>
      </c>
      <c r="R595" s="33">
        <v>0.6828685676133579</v>
      </c>
      <c r="S595" s="33">
        <v>0.97201587770693743</v>
      </c>
      <c r="T595" s="33">
        <v>0.67085662049746919</v>
      </c>
      <c r="U595" s="33">
        <v>8.7220700963968736E-2</v>
      </c>
      <c r="V595" s="33">
        <v>0.91832110142257117</v>
      </c>
      <c r="W595" s="33">
        <v>0.22275160915346426</v>
      </c>
      <c r="X595" s="33">
        <v>0.78629504227372582</v>
      </c>
      <c r="Y595" s="33">
        <v>0.260775494510669</v>
      </c>
      <c r="Z595" s="33">
        <v>0.85373624081431709</v>
      </c>
      <c r="AA595" s="33">
        <v>0.74499936622800278</v>
      </c>
      <c r="AC595" s="36">
        <f t="shared" si="52"/>
        <v>0.78824389701357267</v>
      </c>
      <c r="AD595" s="36">
        <f t="shared" si="52"/>
        <v>0.99895110196831705</v>
      </c>
      <c r="AE595" s="36">
        <f t="shared" si="52"/>
        <v>0.77173132709292291</v>
      </c>
      <c r="AF595" s="36">
        <f t="shared" si="52"/>
        <v>1.3057893804722939E-2</v>
      </c>
      <c r="AG595" s="36">
        <f t="shared" si="52"/>
        <v>0.98870693990539249</v>
      </c>
      <c r="AH595" s="36">
        <f t="shared" si="51"/>
        <v>0.10129111403817705</v>
      </c>
      <c r="AI595" s="36">
        <f t="shared" si="51"/>
        <v>0.90729906344302802</v>
      </c>
      <c r="AJ595" s="36">
        <f t="shared" si="51"/>
        <v>0.14138441855817535</v>
      </c>
      <c r="AK595" s="36">
        <f t="shared" si="51"/>
        <v>0.95924844788589392</v>
      </c>
      <c r="AL595" s="36">
        <f t="shared" si="51"/>
        <v>0.86510875080159388</v>
      </c>
      <c r="AN595">
        <f>SQRT(Correlation)*$F595 + SQRT('CDO Param'!C$17 - Correlation)*HLOOKUP('CDO Param'!C$12,$C$4:$E$1004,$A595,FALSE) + SQRT(1-Correlation)*G595</f>
        <v>-1.763313216518996</v>
      </c>
      <c r="AO595">
        <f>SQRT(Correlation)*$F595 + SQRT('CDO Param'!D$17 - Correlation)*HLOOKUP('CDO Param'!D$12,$C$4:$E$1004,$A595,FALSE) + SQRT(1-Correlation)*H595</f>
        <v>1.5758872541287721</v>
      </c>
      <c r="AP595">
        <f>SQRT(Correlation)*$F595 + SQRT('CDO Param'!E$17 - Correlation)*HLOOKUP('CDO Param'!E$12,$C$4:$E$1004,$A595,FALSE) + SQRT(1-Correlation)*I595</f>
        <v>-0.56420606487553571</v>
      </c>
      <c r="AQ595">
        <f>SQRT(Correlation)*$F595 + SQRT('CDO Param'!F$17 - Correlation)*HLOOKUP('CDO Param'!F$12,$C$4:$E$1004,$A595,FALSE) + SQRT(1-Correlation)*J595</f>
        <v>-2.3629181908681716</v>
      </c>
      <c r="AR595">
        <f>SQRT(Correlation)*$F595 + SQRT('CDO Param'!G$17 - Correlation)*HLOOKUP('CDO Param'!G$12,$C$4:$E$1004,$A595,FALSE) + SQRT(1-Correlation)*K595</f>
        <v>-1.7927564987605586</v>
      </c>
      <c r="AS595">
        <f>SQRT(Correlation)*$F595 + SQRT('CDO Param'!H$17 - Correlation)*HLOOKUP('CDO Param'!H$12,$C$4:$E$1004,$A595,FALSE) + SQRT(1-Correlation)*L595</f>
        <v>9.8501207841310556E-2</v>
      </c>
      <c r="AT595">
        <f>SQRT(Correlation)*$F595 + SQRT('CDO Param'!I$17 - Correlation)*HLOOKUP('CDO Param'!I$12,$C$4:$E$1004,$A595,FALSE) + SQRT(1-Correlation)*M595</f>
        <v>1.3879693755744944</v>
      </c>
      <c r="AU595">
        <f>SQRT(Correlation)*$F595 + SQRT('CDO Param'!J$17 - Correlation)*HLOOKUP('CDO Param'!J$12,$C$4:$E$1004,$A595,FALSE) + SQRT(1-Correlation)*N595</f>
        <v>-0.64599839596231745</v>
      </c>
      <c r="AV595">
        <f>SQRT(Correlation)*$F595 + SQRT('CDO Param'!K$17 - Correlation)*HLOOKUP('CDO Param'!K$12,$C$4:$E$1004,$A595,FALSE) + SQRT(1-Correlation)*O595</f>
        <v>-0.88906841774179446</v>
      </c>
      <c r="AW595">
        <f>SQRT(Correlation)*$F595 + SQRT('CDO Param'!L$17 - Correlation)*HLOOKUP('CDO Param'!L$12,$C$4:$E$1004,$A595,FALSE) + SQRT(1-Correlation)*P595</f>
        <v>1.0312895872417118</v>
      </c>
      <c r="AY595" s="3">
        <f>IF(AN595&lt;'CDO Param'!C$15,1,0)</f>
        <v>0</v>
      </c>
      <c r="AZ595" s="3">
        <f>IF(AO595&lt;'CDO Param'!D$15,1,0)</f>
        <v>0</v>
      </c>
      <c r="BA595" s="3">
        <f>IF(AP595&lt;'CDO Param'!E$15,1,0)</f>
        <v>0</v>
      </c>
      <c r="BB595" s="3">
        <f>IF(AQ595&lt;'CDO Param'!F$15,1,0)</f>
        <v>1</v>
      </c>
      <c r="BC595" s="3">
        <f>IF(AR595&lt;'CDO Param'!G$15,1,0)</f>
        <v>1</v>
      </c>
      <c r="BD595" s="3">
        <f>IF(AS595&lt;'CDO Param'!H$15,1,0)</f>
        <v>0</v>
      </c>
      <c r="BE595" s="3">
        <f>IF(AT595&lt;'CDO Param'!I$15,1,0)</f>
        <v>0</v>
      </c>
      <c r="BF595" s="3">
        <f>IF(AU595&lt;'CDO Param'!J$15,1,0)</f>
        <v>0</v>
      </c>
      <c r="BG595" s="3">
        <f>IF(AV595&lt;'CDO Param'!K$15,1,0)</f>
        <v>0</v>
      </c>
      <c r="BH595" s="3">
        <f>IF(AW595&lt;'CDO Param'!L$15,1,0)</f>
        <v>0</v>
      </c>
      <c r="BJ595" s="37">
        <f>AY595*'CDO Param'!C$6*AC595</f>
        <v>0</v>
      </c>
      <c r="BK595" s="37">
        <f>AZ595*'CDO Param'!D$6*AD595</f>
        <v>0</v>
      </c>
      <c r="BL595" s="37">
        <f>BA595*'CDO Param'!E$6*AE595</f>
        <v>0</v>
      </c>
      <c r="BM595" s="37">
        <f>BB595*'CDO Param'!F$6*AF595</f>
        <v>130.57893804722937</v>
      </c>
      <c r="BN595" s="37">
        <f>BC595*'CDO Param'!G$6*AG595</f>
        <v>9887.0693990539257</v>
      </c>
      <c r="BO595" s="37">
        <f>BD595*'CDO Param'!H$6*AH595</f>
        <v>0</v>
      </c>
      <c r="BP595" s="37">
        <f>BE595*'CDO Param'!I$6*AI595</f>
        <v>0</v>
      </c>
      <c r="BQ595" s="37">
        <f>BF595*'CDO Param'!J$6*AJ595</f>
        <v>0</v>
      </c>
      <c r="BR595" s="37">
        <f>BG595*'CDO Param'!K$6*AK595</f>
        <v>0</v>
      </c>
      <c r="BS595" s="37">
        <f>BH595*'CDO Param'!L$6*AL595</f>
        <v>0</v>
      </c>
      <c r="BU595" s="38">
        <f t="shared" si="53"/>
        <v>10017.648337101155</v>
      </c>
      <c r="BV595" s="38">
        <f>AVERAGE(BU$5:BU595)</f>
        <v>7583.6050819103084</v>
      </c>
      <c r="CF595" s="5">
        <f>BU595/'CDO Param'!$M$6</f>
        <v>0.10435050351147036</v>
      </c>
      <c r="CG595" s="5">
        <f t="shared" si="54"/>
        <v>0.02</v>
      </c>
      <c r="CH595" s="5">
        <f t="shared" si="55"/>
        <v>1</v>
      </c>
    </row>
    <row r="596" spans="1:86" x14ac:dyDescent="0.2">
      <c r="A596" s="3">
        <v>593</v>
      </c>
      <c r="B596" s="3">
        <v>592</v>
      </c>
      <c r="C596">
        <v>-1.3727321857004426</v>
      </c>
      <c r="D596">
        <v>-0.20315155779826455</v>
      </c>
      <c r="E596">
        <v>0.4564060418488225</v>
      </c>
      <c r="F596">
        <v>-0.77661070463364013</v>
      </c>
      <c r="G596">
        <v>0.22220774553716183</v>
      </c>
      <c r="H596">
        <v>-0.72298917075386271</v>
      </c>
      <c r="I596">
        <v>-2.2160566004458815</v>
      </c>
      <c r="J596">
        <v>-0.61242417359608226</v>
      </c>
      <c r="K596">
        <v>-1.6128979041241109</v>
      </c>
      <c r="L596">
        <v>-0.80902282206807286</v>
      </c>
      <c r="M596">
        <v>1.1680640454869717</v>
      </c>
      <c r="N596">
        <v>0.80277686720364727</v>
      </c>
      <c r="O596">
        <v>1.0383996595919598</v>
      </c>
      <c r="P596">
        <v>0.36938786251994316</v>
      </c>
      <c r="R596" s="33">
        <v>0.20434819404238286</v>
      </c>
      <c r="S596" s="33">
        <v>0.48009727032859684</v>
      </c>
      <c r="T596" s="33">
        <v>0.99482241272685235</v>
      </c>
      <c r="U596" s="33">
        <v>0.98029070020666842</v>
      </c>
      <c r="V596" s="33">
        <v>0.74579837347650824</v>
      </c>
      <c r="W596" s="33">
        <v>0.63326301967411447</v>
      </c>
      <c r="X596" s="33">
        <v>0.25157166284116528</v>
      </c>
      <c r="Y596" s="33">
        <v>0.16493737146488269</v>
      </c>
      <c r="Z596" s="33">
        <v>0.10240221028328045</v>
      </c>
      <c r="AA596" s="33">
        <v>7.3948231094492708E-2</v>
      </c>
      <c r="AC596" s="36">
        <f t="shared" si="52"/>
        <v>8.4211980274855658E-2</v>
      </c>
      <c r="AD596" s="36">
        <f t="shared" si="52"/>
        <v>0.46637189180761335</v>
      </c>
      <c r="AE596" s="36">
        <f t="shared" si="52"/>
        <v>0.99997531162033049</v>
      </c>
      <c r="AF596" s="36">
        <f t="shared" si="52"/>
        <v>0.99951859056511405</v>
      </c>
      <c r="AG596" s="36">
        <f t="shared" si="52"/>
        <v>0.8659960073631614</v>
      </c>
      <c r="AH596" s="36">
        <f t="shared" si="51"/>
        <v>0.71710270675563748</v>
      </c>
      <c r="AI596" s="36">
        <f t="shared" si="51"/>
        <v>0.13110281022192666</v>
      </c>
      <c r="AJ596" s="36">
        <f t="shared" si="51"/>
        <v>5.2968666155043947E-2</v>
      </c>
      <c r="AK596" s="36">
        <f t="shared" si="51"/>
        <v>1.861286430822217E-2</v>
      </c>
      <c r="AL596" s="36">
        <f t="shared" si="51"/>
        <v>9.0619530424444691E-3</v>
      </c>
      <c r="AN596">
        <f>SQRT(Correlation)*$F596 + SQRT('CDO Param'!C$17 - Correlation)*HLOOKUP('CDO Param'!C$12,$C$4:$E$1004,$A596,FALSE) + SQRT(1-Correlation)*G596</f>
        <v>-6.3511060128047137E-2</v>
      </c>
      <c r="AO596">
        <f>SQRT(Correlation)*$F596 + SQRT('CDO Param'!D$17 - Correlation)*HLOOKUP('CDO Param'!D$12,$C$4:$E$1004,$A596,FALSE) + SQRT(1-Correlation)*H596</f>
        <v>-0.96020358798219174</v>
      </c>
      <c r="AP596">
        <f>SQRT(Correlation)*$F596 + SQRT('CDO Param'!E$17 - Correlation)*HLOOKUP('CDO Param'!E$12,$C$4:$E$1004,$A596,FALSE) + SQRT(1-Correlation)*I596</f>
        <v>-2.7111125505744176</v>
      </c>
      <c r="AQ596">
        <f>SQRT(Correlation)*$F596 + SQRT('CDO Param'!F$17 - Correlation)*HLOOKUP('CDO Param'!F$12,$C$4:$E$1004,$A596,FALSE) + SQRT(1-Correlation)*J596</f>
        <v>-0.72452695951249202</v>
      </c>
      <c r="AR596">
        <f>SQRT(Correlation)*$F596 + SQRT('CDO Param'!G$17 - Correlation)*HLOOKUP('CDO Param'!G$12,$C$4:$E$1004,$A596,FALSE) + SQRT(1-Correlation)*K596</f>
        <v>-1.6736596778027231</v>
      </c>
      <c r="AS596">
        <f>SQRT(Correlation)*$F596 + SQRT('CDO Param'!H$17 - Correlation)*HLOOKUP('CDO Param'!H$12,$C$4:$E$1004,$A596,FALSE) + SQRT(1-Correlation)*L596</f>
        <v>-1.0418222760542846</v>
      </c>
      <c r="AT596">
        <f>SQRT(Correlation)*$F596 + SQRT('CDO Param'!I$17 - Correlation)*HLOOKUP('CDO Param'!I$12,$C$4:$E$1004,$A596,FALSE) + SQRT(1-Correlation)*M596</f>
        <v>0.96459247630730538</v>
      </c>
      <c r="AU596">
        <f>SQRT(Correlation)*$F596 + SQRT('CDO Param'!J$17 - Correlation)*HLOOKUP('CDO Param'!J$12,$C$4:$E$1004,$A596,FALSE) + SQRT(1-Correlation)*N596</f>
        <v>0.15280433978060626</v>
      </c>
      <c r="AV596">
        <f>SQRT(Correlation)*$F596 + SQRT('CDO Param'!K$17 - Correlation)*HLOOKUP('CDO Param'!K$12,$C$4:$E$1004,$A596,FALSE) + SQRT(1-Correlation)*O596</f>
        <v>0.37633574755942212</v>
      </c>
      <c r="AW596">
        <f>SQRT(Correlation)*$F596 + SQRT('CDO Param'!L$17 - Correlation)*HLOOKUP('CDO Param'!L$12,$C$4:$E$1004,$A596,FALSE) + SQRT(1-Correlation)*P596</f>
        <v>-0.25834457052155974</v>
      </c>
      <c r="AY596" s="3">
        <f>IF(AN596&lt;'CDO Param'!C$15,1,0)</f>
        <v>0</v>
      </c>
      <c r="AZ596" s="3">
        <f>IF(AO596&lt;'CDO Param'!D$15,1,0)</f>
        <v>0</v>
      </c>
      <c r="BA596" s="3">
        <f>IF(AP596&lt;'CDO Param'!E$15,1,0)</f>
        <v>1</v>
      </c>
      <c r="BB596" s="3">
        <f>IF(AQ596&lt;'CDO Param'!F$15,1,0)</f>
        <v>0</v>
      </c>
      <c r="BC596" s="3">
        <f>IF(AR596&lt;'CDO Param'!G$15,1,0)</f>
        <v>1</v>
      </c>
      <c r="BD596" s="3">
        <f>IF(AS596&lt;'CDO Param'!H$15,1,0)</f>
        <v>0</v>
      </c>
      <c r="BE596" s="3">
        <f>IF(AT596&lt;'CDO Param'!I$15,1,0)</f>
        <v>0</v>
      </c>
      <c r="BF596" s="3">
        <f>IF(AU596&lt;'CDO Param'!J$15,1,0)</f>
        <v>0</v>
      </c>
      <c r="BG596" s="3">
        <f>IF(AV596&lt;'CDO Param'!K$15,1,0)</f>
        <v>0</v>
      </c>
      <c r="BH596" s="3">
        <f>IF(AW596&lt;'CDO Param'!L$15,1,0)</f>
        <v>0</v>
      </c>
      <c r="BJ596" s="37">
        <f>AY596*'CDO Param'!C$6*AC596</f>
        <v>0</v>
      </c>
      <c r="BK596" s="37">
        <f>AZ596*'CDO Param'!D$6*AD596</f>
        <v>0</v>
      </c>
      <c r="BL596" s="37">
        <f>BA596*'CDO Param'!E$6*AE596</f>
        <v>9999.7531162033047</v>
      </c>
      <c r="BM596" s="37">
        <f>BB596*'CDO Param'!F$6*AF596</f>
        <v>0</v>
      </c>
      <c r="BN596" s="37">
        <f>BC596*'CDO Param'!G$6*AG596</f>
        <v>8659.9600736316133</v>
      </c>
      <c r="BO596" s="37">
        <f>BD596*'CDO Param'!H$6*AH596</f>
        <v>0</v>
      </c>
      <c r="BP596" s="37">
        <f>BE596*'CDO Param'!I$6*AI596</f>
        <v>0</v>
      </c>
      <c r="BQ596" s="37">
        <f>BF596*'CDO Param'!J$6*AJ596</f>
        <v>0</v>
      </c>
      <c r="BR596" s="37">
        <f>BG596*'CDO Param'!K$6*AK596</f>
        <v>0</v>
      </c>
      <c r="BS596" s="37">
        <f>BH596*'CDO Param'!L$6*AL596</f>
        <v>0</v>
      </c>
      <c r="BU596" s="38">
        <f t="shared" si="53"/>
        <v>18659.713189834918</v>
      </c>
      <c r="BV596" s="38">
        <f>AVERAGE(BU$5:BU596)</f>
        <v>7602.3147239845048</v>
      </c>
      <c r="CF596" s="5">
        <f>BU596/'CDO Param'!$M$6</f>
        <v>0.19437201239411372</v>
      </c>
      <c r="CG596" s="5">
        <f t="shared" si="54"/>
        <v>0.02</v>
      </c>
      <c r="CH596" s="5">
        <f t="shared" si="55"/>
        <v>1</v>
      </c>
    </row>
    <row r="597" spans="1:86" x14ac:dyDescent="0.2">
      <c r="A597" s="3">
        <v>594</v>
      </c>
      <c r="B597" s="3">
        <v>593</v>
      </c>
      <c r="C597">
        <v>-1.5424075172632001</v>
      </c>
      <c r="D597">
        <v>0.54403926696977578</v>
      </c>
      <c r="E597">
        <v>-1.5363684724434279</v>
      </c>
      <c r="F597">
        <v>-0.21928485693933908</v>
      </c>
      <c r="G597">
        <v>1.2354917089396622</v>
      </c>
      <c r="H597">
        <v>-0.25480630938545801</v>
      </c>
      <c r="I597">
        <v>-0.43949967221124098</v>
      </c>
      <c r="J597">
        <v>0.92847358246217482</v>
      </c>
      <c r="K597">
        <v>-0.83982740761712193</v>
      </c>
      <c r="L597">
        <v>1.0054236554424278</v>
      </c>
      <c r="M597">
        <v>-5.3528310672845691E-2</v>
      </c>
      <c r="N597">
        <v>0.70968098953017034</v>
      </c>
      <c r="O597">
        <v>1.6757030607550405</v>
      </c>
      <c r="P597">
        <v>0.77359572969726287</v>
      </c>
      <c r="R597" s="33">
        <v>0.84792000513892618</v>
      </c>
      <c r="S597" s="33">
        <v>0.9915263699328184</v>
      </c>
      <c r="T597" s="33">
        <v>0.58369946087882829</v>
      </c>
      <c r="U597" s="33">
        <v>0.23683899046705989</v>
      </c>
      <c r="V597" s="33">
        <v>0.55291277987552467</v>
      </c>
      <c r="W597" s="33">
        <v>0.8050913679437206</v>
      </c>
      <c r="X597" s="33">
        <v>0.17062103011208635</v>
      </c>
      <c r="Y597" s="33">
        <v>0.62765309383517742</v>
      </c>
      <c r="Z597" s="33">
        <v>0.96554808782671953</v>
      </c>
      <c r="AA597" s="33">
        <v>0.96671210367545113</v>
      </c>
      <c r="AC597" s="36">
        <f t="shared" si="52"/>
        <v>0.95562265533634516</v>
      </c>
      <c r="AD597" s="36">
        <f t="shared" si="52"/>
        <v>0.99992622464163228</v>
      </c>
      <c r="AE597" s="36">
        <f t="shared" si="52"/>
        <v>0.6394728486709349</v>
      </c>
      <c r="AF597" s="36">
        <f t="shared" si="52"/>
        <v>0.11540442434365809</v>
      </c>
      <c r="AG597" s="36">
        <f t="shared" si="52"/>
        <v>0.58895303748104366</v>
      </c>
      <c r="AH597" s="36">
        <f t="shared" si="51"/>
        <v>0.92393953035856002</v>
      </c>
      <c r="AI597" s="36">
        <f t="shared" si="51"/>
        <v>5.7019018225387005E-2</v>
      </c>
      <c r="AJ597" s="36">
        <f t="shared" si="51"/>
        <v>0.70860433123280997</v>
      </c>
      <c r="AK597" s="36">
        <f t="shared" si="51"/>
        <v>0.99833543000994207</v>
      </c>
      <c r="AL597" s="36">
        <f t="shared" si="51"/>
        <v>0.99845776282456944</v>
      </c>
      <c r="AN597">
        <f>SQRT(Correlation)*$F597 + SQRT('CDO Param'!C$17 - Correlation)*HLOOKUP('CDO Param'!C$12,$C$4:$E$1004,$A597,FALSE) + SQRT(1-Correlation)*G597</f>
        <v>1.1796851597009126</v>
      </c>
      <c r="AO597">
        <f>SQRT(Correlation)*$F597 + SQRT('CDO Param'!D$17 - Correlation)*HLOOKUP('CDO Param'!D$12,$C$4:$E$1004,$A597,FALSE) + SQRT(1-Correlation)*H597</f>
        <v>-0.2341356794019076</v>
      </c>
      <c r="AP597">
        <f>SQRT(Correlation)*$F597 + SQRT('CDO Param'!E$17 - Correlation)*HLOOKUP('CDO Param'!E$12,$C$4:$E$1004,$A597,FALSE) + SQRT(1-Correlation)*I597</f>
        <v>-0.89437263005622825</v>
      </c>
      <c r="AQ597">
        <f>SQRT(Correlation)*$F597 + SQRT('CDO Param'!F$17 - Correlation)*HLOOKUP('CDO Param'!F$12,$C$4:$E$1004,$A597,FALSE) + SQRT(1-Correlation)*J597</f>
        <v>0.46794098564464093</v>
      </c>
      <c r="AR597">
        <f>SQRT(Correlation)*$F597 + SQRT('CDO Param'!G$17 - Correlation)*HLOOKUP('CDO Param'!G$12,$C$4:$E$1004,$A597,FALSE) + SQRT(1-Correlation)*K597</f>
        <v>-1.209616629569775</v>
      </c>
      <c r="AS597">
        <f>SQRT(Correlation)*$F597 + SQRT('CDO Param'!H$17 - Correlation)*HLOOKUP('CDO Param'!H$12,$C$4:$E$1004,$A597,FALSE) + SQRT(1-Correlation)*L597</f>
        <v>0.96142343993309409</v>
      </c>
      <c r="AT597">
        <f>SQRT(Correlation)*$F597 + SQRT('CDO Param'!I$17 - Correlation)*HLOOKUP('CDO Param'!I$12,$C$4:$E$1004,$A597,FALSE) + SQRT(1-Correlation)*M597</f>
        <v>-0.46366780902653854</v>
      </c>
      <c r="AU597">
        <f>SQRT(Correlation)*$F597 + SQRT('CDO Param'!J$17 - Correlation)*HLOOKUP('CDO Param'!J$12,$C$4:$E$1004,$A597,FALSE) + SQRT(1-Correlation)*N597</f>
        <v>0.19583587018048576</v>
      </c>
      <c r="AV597">
        <f>SQRT(Correlation)*$F597 + SQRT('CDO Param'!K$17 - Correlation)*HLOOKUP('CDO Param'!K$12,$C$4:$E$1004,$A597,FALSE) + SQRT(1-Correlation)*O597</f>
        <v>1.1122848746996841</v>
      </c>
      <c r="AW597">
        <f>SQRT(Correlation)*$F597 + SQRT('CDO Param'!L$17 - Correlation)*HLOOKUP('CDO Param'!L$12,$C$4:$E$1004,$A597,FALSE) + SQRT(1-Correlation)*P597</f>
        <v>0.25647071667624477</v>
      </c>
      <c r="AY597" s="3">
        <f>IF(AN597&lt;'CDO Param'!C$15,1,0)</f>
        <v>0</v>
      </c>
      <c r="AZ597" s="3">
        <f>IF(AO597&lt;'CDO Param'!D$15,1,0)</f>
        <v>0</v>
      </c>
      <c r="BA597" s="3">
        <f>IF(AP597&lt;'CDO Param'!E$15,1,0)</f>
        <v>1</v>
      </c>
      <c r="BB597" s="3">
        <f>IF(AQ597&lt;'CDO Param'!F$15,1,0)</f>
        <v>0</v>
      </c>
      <c r="BC597" s="3">
        <f>IF(AR597&lt;'CDO Param'!G$15,1,0)</f>
        <v>1</v>
      </c>
      <c r="BD597" s="3">
        <f>IF(AS597&lt;'CDO Param'!H$15,1,0)</f>
        <v>0</v>
      </c>
      <c r="BE597" s="3">
        <f>IF(AT597&lt;'CDO Param'!I$15,1,0)</f>
        <v>0</v>
      </c>
      <c r="BF597" s="3">
        <f>IF(AU597&lt;'CDO Param'!J$15,1,0)</f>
        <v>0</v>
      </c>
      <c r="BG597" s="3">
        <f>IF(AV597&lt;'CDO Param'!K$15,1,0)</f>
        <v>0</v>
      </c>
      <c r="BH597" s="3">
        <f>IF(AW597&lt;'CDO Param'!L$15,1,0)</f>
        <v>0</v>
      </c>
      <c r="BJ597" s="37">
        <f>AY597*'CDO Param'!C$6*AC597</f>
        <v>0</v>
      </c>
      <c r="BK597" s="37">
        <f>AZ597*'CDO Param'!D$6*AD597</f>
        <v>0</v>
      </c>
      <c r="BL597" s="37">
        <f>BA597*'CDO Param'!E$6*AE597</f>
        <v>6394.7284867093495</v>
      </c>
      <c r="BM597" s="37">
        <f>BB597*'CDO Param'!F$6*AF597</f>
        <v>0</v>
      </c>
      <c r="BN597" s="37">
        <f>BC597*'CDO Param'!G$6*AG597</f>
        <v>5889.530374810437</v>
      </c>
      <c r="BO597" s="37">
        <f>BD597*'CDO Param'!H$6*AH597</f>
        <v>0</v>
      </c>
      <c r="BP597" s="37">
        <f>BE597*'CDO Param'!I$6*AI597</f>
        <v>0</v>
      </c>
      <c r="BQ597" s="37">
        <f>BF597*'CDO Param'!J$6*AJ597</f>
        <v>0</v>
      </c>
      <c r="BR597" s="37">
        <f>BG597*'CDO Param'!K$6*AK597</f>
        <v>0</v>
      </c>
      <c r="BS597" s="37">
        <f>BH597*'CDO Param'!L$6*AL597</f>
        <v>0</v>
      </c>
      <c r="BU597" s="38">
        <f t="shared" si="53"/>
        <v>12284.258861519786</v>
      </c>
      <c r="BV597" s="38">
        <f>AVERAGE(BU$5:BU597)</f>
        <v>7610.2100766616295</v>
      </c>
      <c r="CF597" s="5">
        <f>BU597/'CDO Param'!$M$6</f>
        <v>0.12796102980749777</v>
      </c>
      <c r="CG597" s="5">
        <f t="shared" si="54"/>
        <v>0.02</v>
      </c>
      <c r="CH597" s="5">
        <f t="shared" si="55"/>
        <v>1</v>
      </c>
    </row>
    <row r="598" spans="1:86" x14ac:dyDescent="0.2">
      <c r="A598" s="3">
        <v>595</v>
      </c>
      <c r="B598" s="3">
        <v>594</v>
      </c>
      <c r="C598">
        <v>-0.15129444363992661</v>
      </c>
      <c r="D598">
        <v>0.83218537838547491</v>
      </c>
      <c r="E598">
        <v>-1.9411163520999253</v>
      </c>
      <c r="F598">
        <v>1.4444958651438355</v>
      </c>
      <c r="G598">
        <v>-0.68252802520873956</v>
      </c>
      <c r="H598">
        <v>1.4727856978424825</v>
      </c>
      <c r="I598">
        <v>0.56556245908723213</v>
      </c>
      <c r="J598">
        <v>0.82452970673330128</v>
      </c>
      <c r="K598">
        <v>0.27026089810533449</v>
      </c>
      <c r="L598">
        <v>0.7718745109741576</v>
      </c>
      <c r="M598">
        <v>1.1627889762166888</v>
      </c>
      <c r="N598">
        <v>1.0369103620178066</v>
      </c>
      <c r="O598">
        <v>0.92754817160312086</v>
      </c>
      <c r="P598">
        <v>-0.93899416242493317</v>
      </c>
      <c r="R598" s="33">
        <v>0.5303264733079478</v>
      </c>
      <c r="S598" s="33">
        <v>0.19703688667949143</v>
      </c>
      <c r="T598" s="33">
        <v>0.59895442221265027</v>
      </c>
      <c r="U598" s="33">
        <v>0.62697412801299901</v>
      </c>
      <c r="V598" s="33">
        <v>0.55416951447453788</v>
      </c>
      <c r="W598" s="33">
        <v>0.92702977355896954</v>
      </c>
      <c r="X598" s="33">
        <v>0.58940420560045359</v>
      </c>
      <c r="Y598" s="33">
        <v>0.11648352682426737</v>
      </c>
      <c r="Z598" s="33">
        <v>0.73863533546153237</v>
      </c>
      <c r="AA598" s="33">
        <v>0.24408310197483893</v>
      </c>
      <c r="AC598" s="36">
        <f t="shared" si="52"/>
        <v>0.55118407028846628</v>
      </c>
      <c r="AD598" s="36">
        <f t="shared" si="52"/>
        <v>7.7861908719522102E-2</v>
      </c>
      <c r="AE598" s="36">
        <f t="shared" si="52"/>
        <v>0.66393111741348343</v>
      </c>
      <c r="AF598" s="36">
        <f t="shared" si="52"/>
        <v>0.70757021776158502</v>
      </c>
      <c r="AG598" s="36">
        <f t="shared" si="52"/>
        <v>0.59104005968649997</v>
      </c>
      <c r="AH598" s="36">
        <f t="shared" si="51"/>
        <v>0.99120134335203702</v>
      </c>
      <c r="AI598" s="36">
        <f t="shared" si="51"/>
        <v>0.64867042888512694</v>
      </c>
      <c r="AJ598" s="36">
        <f t="shared" si="51"/>
        <v>2.4724903957837274E-2</v>
      </c>
      <c r="AK598" s="36">
        <f t="shared" si="51"/>
        <v>0.85794522406617013</v>
      </c>
      <c r="AL598" s="36">
        <f t="shared" si="51"/>
        <v>0.12300512352734763</v>
      </c>
      <c r="AN598">
        <f>SQRT(Correlation)*$F598 + SQRT('CDO Param'!C$17 - Correlation)*HLOOKUP('CDO Param'!C$12,$C$4:$E$1004,$A598,FALSE) + SQRT(1-Correlation)*G598</f>
        <v>-7.3024452659804062E-2</v>
      </c>
      <c r="AO598">
        <f>SQRT(Correlation)*$F598 + SQRT('CDO Param'!D$17 - Correlation)*HLOOKUP('CDO Param'!D$12,$C$4:$E$1004,$A598,FALSE) + SQRT(1-Correlation)*H598</f>
        <v>1.9716856784579608</v>
      </c>
      <c r="AP598">
        <f>SQRT(Correlation)*$F598 + SQRT('CDO Param'!E$17 - Correlation)*HLOOKUP('CDO Param'!E$12,$C$4:$E$1004,$A598,FALSE) + SQRT(1-Correlation)*I598</f>
        <v>0.95330061213371642</v>
      </c>
      <c r="AQ598">
        <f>SQRT(Correlation)*$F598 + SQRT('CDO Param'!F$17 - Correlation)*HLOOKUP('CDO Param'!F$12,$C$4:$E$1004,$A598,FALSE) + SQRT(1-Correlation)*J598</f>
        <v>0.80496045042618092</v>
      </c>
      <c r="AR598">
        <f>SQRT(Correlation)*$F598 + SQRT('CDO Param'!G$17 - Correlation)*HLOOKUP('CDO Param'!G$12,$C$4:$E$1004,$A598,FALSE) + SQRT(1-Correlation)*K598</f>
        <v>0.2791348890504724</v>
      </c>
      <c r="AS598">
        <f>SQRT(Correlation)*$F598 + SQRT('CDO Param'!H$17 - Correlation)*HLOOKUP('CDO Param'!H$12,$C$4:$E$1004,$A598,FALSE) + SQRT(1-Correlation)*L598</f>
        <v>1.3067429420592185</v>
      </c>
      <c r="AT598">
        <f>SQRT(Correlation)*$F598 + SQRT('CDO Param'!I$17 - Correlation)*HLOOKUP('CDO Param'!I$12,$C$4:$E$1004,$A598,FALSE) + SQRT(1-Correlation)*M598</f>
        <v>1.1258613697958384</v>
      </c>
      <c r="AU598">
        <f>SQRT(Correlation)*$F598 + SQRT('CDO Param'!J$17 - Correlation)*HLOOKUP('CDO Param'!J$12,$C$4:$E$1004,$A598,FALSE) + SQRT(1-Correlation)*N598</f>
        <v>1.4004604952150874</v>
      </c>
      <c r="AV598">
        <f>SQRT(Correlation)*$F598 + SQRT('CDO Param'!K$17 - Correlation)*HLOOKUP('CDO Param'!K$12,$C$4:$E$1004,$A598,FALSE) + SQRT(1-Correlation)*O598</f>
        <v>1.2967104117304549</v>
      </c>
      <c r="AW598">
        <f>SQRT(Correlation)*$F598 + SQRT('CDO Param'!L$17 - Correlation)*HLOOKUP('CDO Param'!L$12,$C$4:$E$1004,$A598,FALSE) + SQRT(1-Correlation)*P598</f>
        <v>-0.47404712566618307</v>
      </c>
      <c r="AY598" s="3">
        <f>IF(AN598&lt;'CDO Param'!C$15,1,0)</f>
        <v>0</v>
      </c>
      <c r="AZ598" s="3">
        <f>IF(AO598&lt;'CDO Param'!D$15,1,0)</f>
        <v>0</v>
      </c>
      <c r="BA598" s="3">
        <f>IF(AP598&lt;'CDO Param'!E$15,1,0)</f>
        <v>0</v>
      </c>
      <c r="BB598" s="3">
        <f>IF(AQ598&lt;'CDO Param'!F$15,1,0)</f>
        <v>0</v>
      </c>
      <c r="BC598" s="3">
        <f>IF(AR598&lt;'CDO Param'!G$15,1,0)</f>
        <v>0</v>
      </c>
      <c r="BD598" s="3">
        <f>IF(AS598&lt;'CDO Param'!H$15,1,0)</f>
        <v>0</v>
      </c>
      <c r="BE598" s="3">
        <f>IF(AT598&lt;'CDO Param'!I$15,1,0)</f>
        <v>0</v>
      </c>
      <c r="BF598" s="3">
        <f>IF(AU598&lt;'CDO Param'!J$15,1,0)</f>
        <v>0</v>
      </c>
      <c r="BG598" s="3">
        <f>IF(AV598&lt;'CDO Param'!K$15,1,0)</f>
        <v>0</v>
      </c>
      <c r="BH598" s="3">
        <f>IF(AW598&lt;'CDO Param'!L$15,1,0)</f>
        <v>0</v>
      </c>
      <c r="BJ598" s="37">
        <f>AY598*'CDO Param'!C$6*AC598</f>
        <v>0</v>
      </c>
      <c r="BK598" s="37">
        <f>AZ598*'CDO Param'!D$6*AD598</f>
        <v>0</v>
      </c>
      <c r="BL598" s="37">
        <f>BA598*'CDO Param'!E$6*AE598</f>
        <v>0</v>
      </c>
      <c r="BM598" s="37">
        <f>BB598*'CDO Param'!F$6*AF598</f>
        <v>0</v>
      </c>
      <c r="BN598" s="37">
        <f>BC598*'CDO Param'!G$6*AG598</f>
        <v>0</v>
      </c>
      <c r="BO598" s="37">
        <f>BD598*'CDO Param'!H$6*AH598</f>
        <v>0</v>
      </c>
      <c r="BP598" s="37">
        <f>BE598*'CDO Param'!I$6*AI598</f>
        <v>0</v>
      </c>
      <c r="BQ598" s="37">
        <f>BF598*'CDO Param'!J$6*AJ598</f>
        <v>0</v>
      </c>
      <c r="BR598" s="37">
        <f>BG598*'CDO Param'!K$6*AK598</f>
        <v>0</v>
      </c>
      <c r="BS598" s="37">
        <f>BH598*'CDO Param'!L$6*AL598</f>
        <v>0</v>
      </c>
      <c r="BU598" s="38">
        <f t="shared" si="53"/>
        <v>0</v>
      </c>
      <c r="BV598" s="38">
        <f>AVERAGE(BU$5:BU598)</f>
        <v>7597.3982751857684</v>
      </c>
      <c r="CF598" s="5">
        <f>BU598/'CDO Param'!$M$6</f>
        <v>0</v>
      </c>
      <c r="CG598" s="5">
        <f t="shared" si="54"/>
        <v>0</v>
      </c>
      <c r="CH598" s="5">
        <f t="shared" si="55"/>
        <v>0</v>
      </c>
    </row>
    <row r="599" spans="1:86" x14ac:dyDescent="0.2">
      <c r="A599" s="3">
        <v>596</v>
      </c>
      <c r="B599" s="3">
        <v>595</v>
      </c>
      <c r="C599">
        <v>-0.92760956249549054</v>
      </c>
      <c r="D599">
        <v>-1.7858110368251801</v>
      </c>
      <c r="E599">
        <v>1.6736430552555248</v>
      </c>
      <c r="F599">
        <v>0.15809064279892482</v>
      </c>
      <c r="G599">
        <v>-1.2658983905566856</v>
      </c>
      <c r="H599">
        <v>-0.41103930925601162</v>
      </c>
      <c r="I599">
        <v>-1.0156986718357075</v>
      </c>
      <c r="J599">
        <v>-0.94234565040096641</v>
      </c>
      <c r="K599">
        <v>0.65675408222887199</v>
      </c>
      <c r="L599">
        <v>1.797034201445058</v>
      </c>
      <c r="M599">
        <v>-0.94079268819768913</v>
      </c>
      <c r="N599">
        <v>-0.17817114894569386</v>
      </c>
      <c r="O599">
        <v>-1.0389339877292514</v>
      </c>
      <c r="P599">
        <v>-0.64394271248602308</v>
      </c>
      <c r="R599" s="33">
        <v>0.30469489111783676</v>
      </c>
      <c r="S599" s="33">
        <v>7.0350174824870271E-3</v>
      </c>
      <c r="T599" s="33">
        <v>0.2375388281594677</v>
      </c>
      <c r="U599" s="33">
        <v>0.31508487617368108</v>
      </c>
      <c r="V599" s="33">
        <v>0.63151385105751168</v>
      </c>
      <c r="W599" s="33">
        <v>0.85329472359888936</v>
      </c>
      <c r="X599" s="33">
        <v>0.32441952653435036</v>
      </c>
      <c r="Y599" s="33">
        <v>0.5189824628266424</v>
      </c>
      <c r="Z599" s="33">
        <v>0.53825272737920882</v>
      </c>
      <c r="AA599" s="33">
        <v>0.41358906236178666</v>
      </c>
      <c r="AC599" s="36">
        <f t="shared" si="52"/>
        <v>0.19518957185640304</v>
      </c>
      <c r="AD599" s="36">
        <f t="shared" si="52"/>
        <v>4.8792187580607856E-5</v>
      </c>
      <c r="AE599" s="36">
        <f t="shared" si="52"/>
        <v>0.11612863148238819</v>
      </c>
      <c r="AF599" s="36">
        <f t="shared" si="52"/>
        <v>0.20899213880663386</v>
      </c>
      <c r="AG599" s="36">
        <f t="shared" si="52"/>
        <v>0.71446180815835758</v>
      </c>
      <c r="AH599" s="36">
        <f t="shared" si="51"/>
        <v>0.95897890552894993</v>
      </c>
      <c r="AI599" s="36">
        <f t="shared" si="51"/>
        <v>0.22171659271199221</v>
      </c>
      <c r="AJ599" s="36">
        <f t="shared" si="51"/>
        <v>0.5320756112856142</v>
      </c>
      <c r="AK599" s="36">
        <f t="shared" si="51"/>
        <v>0.56448818856135308</v>
      </c>
      <c r="AL599" s="36">
        <f t="shared" si="51"/>
        <v>0.35614823353977298</v>
      </c>
      <c r="AN599">
        <f>SQRT(Correlation)*$F599 + SQRT('CDO Param'!C$17 - Correlation)*HLOOKUP('CDO Param'!C$12,$C$4:$E$1004,$A599,FALSE) + SQRT(1-Correlation)*G599</f>
        <v>-1.4034958281610568</v>
      </c>
      <c r="AO599">
        <f>SQRT(Correlation)*$F599 + SQRT('CDO Param'!D$17 - Correlation)*HLOOKUP('CDO Param'!D$12,$C$4:$E$1004,$A599,FALSE) + SQRT(1-Correlation)*H599</f>
        <v>-0.59250529554430109</v>
      </c>
      <c r="AP599">
        <f>SQRT(Correlation)*$F599 + SQRT('CDO Param'!E$17 - Correlation)*HLOOKUP('CDO Param'!E$12,$C$4:$E$1004,$A599,FALSE) + SQRT(1-Correlation)*I599</f>
        <v>-1.1590061366350051</v>
      </c>
      <c r="AQ599">
        <f>SQRT(Correlation)*$F599 + SQRT('CDO Param'!F$17 - Correlation)*HLOOKUP('CDO Param'!F$12,$C$4:$E$1004,$A599,FALSE) + SQRT(1-Correlation)*J599</f>
        <v>-0.46975696456329635</v>
      </c>
      <c r="AR599">
        <f>SQRT(Correlation)*$F599 + SQRT('CDO Param'!G$17 - Correlation)*HLOOKUP('CDO Param'!G$12,$C$4:$E$1004,$A599,FALSE) + SQRT(1-Correlation)*K599</f>
        <v>1.0472822436996734</v>
      </c>
      <c r="AS599">
        <f>SQRT(Correlation)*$F599 + SQRT('CDO Param'!H$17 - Correlation)*HLOOKUP('CDO Param'!H$12,$C$4:$E$1004,$A599,FALSE) + SQRT(1-Correlation)*L599</f>
        <v>1.502257164925566</v>
      </c>
      <c r="AT599">
        <f>SQRT(Correlation)*$F599 + SQRT('CDO Param'!I$17 - Correlation)*HLOOKUP('CDO Param'!I$12,$C$4:$E$1004,$A599,FALSE) + SQRT(1-Correlation)*M599</f>
        <v>-0.46828369525854358</v>
      </c>
      <c r="AU599">
        <f>SQRT(Correlation)*$F599 + SQRT('CDO Param'!J$17 - Correlation)*HLOOKUP('CDO Param'!J$12,$C$4:$E$1004,$A599,FALSE) + SQRT(1-Correlation)*N599</f>
        <v>-0.36445776401162977</v>
      </c>
      <c r="AV599">
        <f>SQRT(Correlation)*$F599 + SQRT('CDO Param'!K$17 - Correlation)*HLOOKUP('CDO Param'!K$12,$C$4:$E$1004,$A599,FALSE) + SQRT(1-Correlation)*O599</f>
        <v>-1.1810490927481379</v>
      </c>
      <c r="AW599">
        <f>SQRT(Correlation)*$F599 + SQRT('CDO Param'!L$17 - Correlation)*HLOOKUP('CDO Param'!L$12,$C$4:$E$1004,$A599,FALSE) + SQRT(1-Correlation)*P599</f>
        <v>-0.80632746704921376</v>
      </c>
      <c r="AY599" s="3">
        <f>IF(AN599&lt;'CDO Param'!C$15,1,0)</f>
        <v>0</v>
      </c>
      <c r="AZ599" s="3">
        <f>IF(AO599&lt;'CDO Param'!D$15,1,0)</f>
        <v>0</v>
      </c>
      <c r="BA599" s="3">
        <f>IF(AP599&lt;'CDO Param'!E$15,1,0)</f>
        <v>1</v>
      </c>
      <c r="BB599" s="3">
        <f>IF(AQ599&lt;'CDO Param'!F$15,1,0)</f>
        <v>0</v>
      </c>
      <c r="BC599" s="3">
        <f>IF(AR599&lt;'CDO Param'!G$15,1,0)</f>
        <v>0</v>
      </c>
      <c r="BD599" s="3">
        <f>IF(AS599&lt;'CDO Param'!H$15,1,0)</f>
        <v>0</v>
      </c>
      <c r="BE599" s="3">
        <f>IF(AT599&lt;'CDO Param'!I$15,1,0)</f>
        <v>0</v>
      </c>
      <c r="BF599" s="3">
        <f>IF(AU599&lt;'CDO Param'!J$15,1,0)</f>
        <v>0</v>
      </c>
      <c r="BG599" s="3">
        <f>IF(AV599&lt;'CDO Param'!K$15,1,0)</f>
        <v>0</v>
      </c>
      <c r="BH599" s="3">
        <f>IF(AW599&lt;'CDO Param'!L$15,1,0)</f>
        <v>1</v>
      </c>
      <c r="BJ599" s="37">
        <f>AY599*'CDO Param'!C$6*AC599</f>
        <v>0</v>
      </c>
      <c r="BK599" s="37">
        <f>AZ599*'CDO Param'!D$6*AD599</f>
        <v>0</v>
      </c>
      <c r="BL599" s="37">
        <f>BA599*'CDO Param'!E$6*AE599</f>
        <v>1161.2863148238819</v>
      </c>
      <c r="BM599" s="37">
        <f>BB599*'CDO Param'!F$6*AF599</f>
        <v>0</v>
      </c>
      <c r="BN599" s="37">
        <f>BC599*'CDO Param'!G$6*AG599</f>
        <v>0</v>
      </c>
      <c r="BO599" s="37">
        <f>BD599*'CDO Param'!H$6*AH599</f>
        <v>0</v>
      </c>
      <c r="BP599" s="37">
        <f>BE599*'CDO Param'!I$6*AI599</f>
        <v>0</v>
      </c>
      <c r="BQ599" s="37">
        <f>BF599*'CDO Param'!J$6*AJ599</f>
        <v>0</v>
      </c>
      <c r="BR599" s="37">
        <f>BG599*'CDO Param'!K$6*AK599</f>
        <v>0</v>
      </c>
      <c r="BS599" s="37">
        <f>BH599*'CDO Param'!L$6*AL599</f>
        <v>3561.4823353977299</v>
      </c>
      <c r="BU599" s="38">
        <f t="shared" si="53"/>
        <v>4722.768650221612</v>
      </c>
      <c r="BV599" s="38">
        <f>AVERAGE(BU$5:BU599)</f>
        <v>7592.566964891711</v>
      </c>
      <c r="CF599" s="5">
        <f>BU599/'CDO Param'!$M$6</f>
        <v>4.9195506773141794E-2</v>
      </c>
      <c r="CG599" s="5">
        <f t="shared" si="54"/>
        <v>0</v>
      </c>
      <c r="CH599" s="5">
        <f t="shared" si="55"/>
        <v>0</v>
      </c>
    </row>
    <row r="600" spans="1:86" x14ac:dyDescent="0.2">
      <c r="A600" s="3">
        <v>597</v>
      </c>
      <c r="B600" s="3">
        <v>596</v>
      </c>
      <c r="C600">
        <v>0.16957528714556247</v>
      </c>
      <c r="D600">
        <v>-0.28137719709775411</v>
      </c>
      <c r="E600">
        <v>-0.10400981409475207</v>
      </c>
      <c r="F600">
        <v>-1.4040097084944136</v>
      </c>
      <c r="G600">
        <v>-0.77408230936271138</v>
      </c>
      <c r="H600">
        <v>-1.037853962770896</v>
      </c>
      <c r="I600">
        <v>-3.0451019483734854E-2</v>
      </c>
      <c r="J600">
        <v>-0.36339656617201399</v>
      </c>
      <c r="K600">
        <v>-2.5738700060173869E-3</v>
      </c>
      <c r="L600">
        <v>-0.70997202783473767</v>
      </c>
      <c r="M600">
        <v>6.7990413299412467E-2</v>
      </c>
      <c r="N600">
        <v>-1.9103663362329826</v>
      </c>
      <c r="O600">
        <v>-0.47269168135244399</v>
      </c>
      <c r="P600">
        <v>-0.63157813201542012</v>
      </c>
      <c r="R600" s="33">
        <v>0.1913711145480029</v>
      </c>
      <c r="S600" s="33">
        <v>0.37432220828455043</v>
      </c>
      <c r="T600" s="33">
        <v>0.23335463843930263</v>
      </c>
      <c r="U600" s="33">
        <v>0.99140824935930238</v>
      </c>
      <c r="V600" s="33">
        <v>0.59844698179440903</v>
      </c>
      <c r="W600" s="33">
        <v>9.8423018631722314E-2</v>
      </c>
      <c r="X600" s="33">
        <v>0.19567414335705066</v>
      </c>
      <c r="Y600" s="33">
        <v>0.69532740195064224</v>
      </c>
      <c r="Z600" s="33">
        <v>0.36764458444325465</v>
      </c>
      <c r="AA600" s="33">
        <v>2.5307377812130087E-3</v>
      </c>
      <c r="AC600" s="36">
        <f t="shared" si="52"/>
        <v>7.3113279081558E-2</v>
      </c>
      <c r="AD600" s="36">
        <f t="shared" si="52"/>
        <v>0.2944074714510086</v>
      </c>
      <c r="AE600" s="36">
        <f t="shared" si="52"/>
        <v>0.11183105084727767</v>
      </c>
      <c r="AF600" s="36">
        <f t="shared" si="52"/>
        <v>0.9999239198584039</v>
      </c>
      <c r="AG600" s="36">
        <f t="shared" si="52"/>
        <v>0.66312478698809429</v>
      </c>
      <c r="AH600" s="36">
        <f t="shared" si="51"/>
        <v>1.7053878513603501E-2</v>
      </c>
      <c r="AI600" s="36">
        <f t="shared" si="51"/>
        <v>7.6705980431531817E-2</v>
      </c>
      <c r="AJ600" s="36">
        <f t="shared" si="51"/>
        <v>0.80483962408502641</v>
      </c>
      <c r="AK600" s="36">
        <f t="shared" si="51"/>
        <v>0.28426658027745161</v>
      </c>
      <c r="AL600" s="36">
        <f t="shared" si="51"/>
        <v>5.0309587968052046E-6</v>
      </c>
      <c r="AN600">
        <f>SQRT(Correlation)*$F600 + SQRT('CDO Param'!C$17 - Correlation)*HLOOKUP('CDO Param'!C$12,$C$4:$E$1004,$A600,FALSE) + SQRT(1-Correlation)*G600</f>
        <v>-1.2181385566197327</v>
      </c>
      <c r="AO600">
        <f>SQRT(Correlation)*$F600 + SQRT('CDO Param'!D$17 - Correlation)*HLOOKUP('CDO Param'!D$12,$C$4:$E$1004,$A600,FALSE) + SQRT(1-Correlation)*H600</f>
        <v>-1.4683743187072462</v>
      </c>
      <c r="AP600">
        <f>SQRT(Correlation)*$F600 + SQRT('CDO Param'!E$17 - Correlation)*HLOOKUP('CDO Param'!E$12,$C$4:$E$1004,$A600,FALSE) + SQRT(1-Correlation)*I600</f>
        <v>-0.42800982334701765</v>
      </c>
      <c r="AQ600">
        <f>SQRT(Correlation)*$F600 + SQRT('CDO Param'!F$17 - Correlation)*HLOOKUP('CDO Param'!F$12,$C$4:$E$1004,$A600,FALSE) + SQRT(1-Correlation)*J600</f>
        <v>-0.81199240794373639</v>
      </c>
      <c r="AR600">
        <f>SQRT(Correlation)*$F600 + SQRT('CDO Param'!G$17 - Correlation)*HLOOKUP('CDO Param'!G$12,$C$4:$E$1004,$A600,FALSE) + SQRT(1-Correlation)*K600</f>
        <v>-0.46968594253350032</v>
      </c>
      <c r="AS600">
        <f>SQRT(Correlation)*$F600 + SQRT('CDO Param'!H$17 - Correlation)*HLOOKUP('CDO Param'!H$12,$C$4:$E$1004,$A600,FALSE) + SQRT(1-Correlation)*L600</f>
        <v>-1.1573182033008274</v>
      </c>
      <c r="AT600">
        <f>SQRT(Correlation)*$F600 + SQRT('CDO Param'!I$17 - Correlation)*HLOOKUP('CDO Param'!I$12,$C$4:$E$1004,$A600,FALSE) + SQRT(1-Correlation)*M600</f>
        <v>-0.40274278552273429</v>
      </c>
      <c r="AU600">
        <f>SQRT(Correlation)*$F600 + SQRT('CDO Param'!J$17 - Correlation)*HLOOKUP('CDO Param'!J$12,$C$4:$E$1004,$A600,FALSE) + SQRT(1-Correlation)*N600</f>
        <v>-2.2114540860963703</v>
      </c>
      <c r="AV600">
        <f>SQRT(Correlation)*$F600 + SQRT('CDO Param'!K$17 - Correlation)*HLOOKUP('CDO Param'!K$12,$C$4:$E$1004,$A600,FALSE) + SQRT(1-Correlation)*O600</f>
        <v>-0.84755615298066678</v>
      </c>
      <c r="AW600">
        <f>SQRT(Correlation)*$F600 + SQRT('CDO Param'!L$17 - Correlation)*HLOOKUP('CDO Param'!L$12,$C$4:$E$1004,$A600,FALSE) + SQRT(1-Correlation)*P600</f>
        <v>-0.99828907501115915</v>
      </c>
      <c r="AY600" s="3">
        <f>IF(AN600&lt;'CDO Param'!C$15,1,0)</f>
        <v>0</v>
      </c>
      <c r="AZ600" s="3">
        <f>IF(AO600&lt;'CDO Param'!D$15,1,0)</f>
        <v>0</v>
      </c>
      <c r="BA600" s="3">
        <f>IF(AP600&lt;'CDO Param'!E$15,1,0)</f>
        <v>0</v>
      </c>
      <c r="BB600" s="3">
        <f>IF(AQ600&lt;'CDO Param'!F$15,1,0)</f>
        <v>0</v>
      </c>
      <c r="BC600" s="3">
        <f>IF(AR600&lt;'CDO Param'!G$15,1,0)</f>
        <v>1</v>
      </c>
      <c r="BD600" s="3">
        <f>IF(AS600&lt;'CDO Param'!H$15,1,0)</f>
        <v>0</v>
      </c>
      <c r="BE600" s="3">
        <f>IF(AT600&lt;'CDO Param'!I$15,1,0)</f>
        <v>0</v>
      </c>
      <c r="BF600" s="3">
        <f>IF(AU600&lt;'CDO Param'!J$15,1,0)</f>
        <v>0</v>
      </c>
      <c r="BG600" s="3">
        <f>IF(AV600&lt;'CDO Param'!K$15,1,0)</f>
        <v>0</v>
      </c>
      <c r="BH600" s="3">
        <f>IF(AW600&lt;'CDO Param'!L$15,1,0)</f>
        <v>1</v>
      </c>
      <c r="BJ600" s="37">
        <f>AY600*'CDO Param'!C$6*AC600</f>
        <v>0</v>
      </c>
      <c r="BK600" s="37">
        <f>AZ600*'CDO Param'!D$6*AD600</f>
        <v>0</v>
      </c>
      <c r="BL600" s="37">
        <f>BA600*'CDO Param'!E$6*AE600</f>
        <v>0</v>
      </c>
      <c r="BM600" s="37">
        <f>BB600*'CDO Param'!F$6*AF600</f>
        <v>0</v>
      </c>
      <c r="BN600" s="37">
        <f>BC600*'CDO Param'!G$6*AG600</f>
        <v>6631.2478698809427</v>
      </c>
      <c r="BO600" s="37">
        <f>BD600*'CDO Param'!H$6*AH600</f>
        <v>0</v>
      </c>
      <c r="BP600" s="37">
        <f>BE600*'CDO Param'!I$6*AI600</f>
        <v>0</v>
      </c>
      <c r="BQ600" s="37">
        <f>BF600*'CDO Param'!J$6*AJ600</f>
        <v>0</v>
      </c>
      <c r="BR600" s="37">
        <f>BG600*'CDO Param'!K$6*AK600</f>
        <v>0</v>
      </c>
      <c r="BS600" s="37">
        <f>BH600*'CDO Param'!L$6*AL600</f>
        <v>5.0309587968052044E-2</v>
      </c>
      <c r="BU600" s="38">
        <f t="shared" si="53"/>
        <v>6631.2981794689103</v>
      </c>
      <c r="BV600" s="38">
        <f>AVERAGE(BU$5:BU600)</f>
        <v>7590.9540978020759</v>
      </c>
      <c r="CF600" s="5">
        <f>BU600/'CDO Param'!$M$6</f>
        <v>6.9076022702801151E-2</v>
      </c>
      <c r="CG600" s="5">
        <f t="shared" si="54"/>
        <v>1.9076022702801149E-2</v>
      </c>
      <c r="CH600" s="5">
        <f t="shared" si="55"/>
        <v>0.95380113514005738</v>
      </c>
    </row>
    <row r="601" spans="1:86" x14ac:dyDescent="0.2">
      <c r="A601" s="3">
        <v>598</v>
      </c>
      <c r="B601" s="3">
        <v>597</v>
      </c>
      <c r="C601">
        <v>-0.78754283094895072</v>
      </c>
      <c r="D601">
        <v>-0.35427433431323152</v>
      </c>
      <c r="E601">
        <v>1.0452185961185023</v>
      </c>
      <c r="F601">
        <v>0.26623411031323485</v>
      </c>
      <c r="G601">
        <v>0.6398568075383082</v>
      </c>
      <c r="H601">
        <v>-1.0611324796627741</v>
      </c>
      <c r="I601">
        <v>9.3427843239624053E-3</v>
      </c>
      <c r="J601">
        <v>-1.0743883649411146</v>
      </c>
      <c r="K601">
        <v>-0.71426256909035146</v>
      </c>
      <c r="L601">
        <v>-0.82737187767634168</v>
      </c>
      <c r="M601">
        <v>1.0246026249660645</v>
      </c>
      <c r="N601">
        <v>-0.51704546422115527</v>
      </c>
      <c r="O601">
        <v>-0.98730197350960225</v>
      </c>
      <c r="P601">
        <v>-3.422428562771529E-2</v>
      </c>
      <c r="R601" s="33">
        <v>0.53410988884703714</v>
      </c>
      <c r="S601" s="33">
        <v>0.78490185215366159</v>
      </c>
      <c r="T601" s="33">
        <v>0.84542914659037682</v>
      </c>
      <c r="U601" s="33">
        <v>0.12766674446299056</v>
      </c>
      <c r="V601" s="33">
        <v>0.69497418948215162</v>
      </c>
      <c r="W601" s="33">
        <v>0.43120262652225916</v>
      </c>
      <c r="X601" s="33">
        <v>0.22254395960948614</v>
      </c>
      <c r="Y601" s="33">
        <v>0.29632915663361975</v>
      </c>
      <c r="Z601" s="33">
        <v>0.40413554124726708</v>
      </c>
      <c r="AA601" s="33">
        <v>0.30604174281751817</v>
      </c>
      <c r="AC601" s="36">
        <f t="shared" si="52"/>
        <v>0.55754017181268223</v>
      </c>
      <c r="AD601" s="36">
        <f t="shared" si="52"/>
        <v>0.90600055051835515</v>
      </c>
      <c r="AE601" s="36">
        <f t="shared" si="52"/>
        <v>0.95402020765135798</v>
      </c>
      <c r="AF601" s="36">
        <f t="shared" si="52"/>
        <v>3.0246825645402868E-2</v>
      </c>
      <c r="AG601" s="36">
        <f t="shared" si="52"/>
        <v>0.80437682828280865</v>
      </c>
      <c r="AH601" s="36">
        <f t="shared" si="51"/>
        <v>0.38481117711445018</v>
      </c>
      <c r="AI601" s="36">
        <f t="shared" si="51"/>
        <v>0.10108976089466538</v>
      </c>
      <c r="AJ601" s="36">
        <f t="shared" si="51"/>
        <v>0.18436256092438447</v>
      </c>
      <c r="AK601" s="36">
        <f t="shared" si="51"/>
        <v>0.34098692500887151</v>
      </c>
      <c r="AL601" s="36">
        <f t="shared" si="51"/>
        <v>0.19695683545773035</v>
      </c>
      <c r="AN601">
        <f>SQRT(Correlation)*$F601 + SQRT('CDO Param'!C$17 - Correlation)*HLOOKUP('CDO Param'!C$12,$C$4:$E$1004,$A601,FALSE) + SQRT(1-Correlation)*G601</f>
        <v>0.64111012755870245</v>
      </c>
      <c r="AO601">
        <f>SQRT(Correlation)*$F601 + SQRT('CDO Param'!D$17 - Correlation)*HLOOKUP('CDO Param'!D$12,$C$4:$E$1004,$A601,FALSE) + SQRT(1-Correlation)*H601</f>
        <v>-0.97258999937181279</v>
      </c>
      <c r="AP601">
        <f>SQRT(Correlation)*$F601 + SQRT('CDO Param'!E$17 - Correlation)*HLOOKUP('CDO Param'!E$12,$C$4:$E$1004,$A601,FALSE) + SQRT(1-Correlation)*I601</f>
        <v>-0.11531028636300462</v>
      </c>
      <c r="AQ601">
        <f>SQRT(Correlation)*$F601 + SQRT('CDO Param'!F$17 - Correlation)*HLOOKUP('CDO Param'!F$12,$C$4:$E$1004,$A601,FALSE) + SQRT(1-Correlation)*J601</f>
        <v>-0.70134569627081411</v>
      </c>
      <c r="AR601">
        <f>SQRT(Correlation)*$F601 + SQRT('CDO Param'!G$17 - Correlation)*HLOOKUP('CDO Param'!G$12,$C$4:$E$1004,$A601,FALSE) + SQRT(1-Correlation)*K601</f>
        <v>-0.35970036855004606</v>
      </c>
      <c r="AS601">
        <f>SQRT(Correlation)*$F601 + SQRT('CDO Param'!H$17 - Correlation)*HLOOKUP('CDO Param'!H$12,$C$4:$E$1004,$A601,FALSE) + SQRT(1-Correlation)*L601</f>
        <v>-0.75082522052505063</v>
      </c>
      <c r="AT601">
        <f>SQRT(Correlation)*$F601 + SQRT('CDO Param'!I$17 - Correlation)*HLOOKUP('CDO Param'!I$12,$C$4:$E$1004,$A601,FALSE) + SQRT(1-Correlation)*M601</f>
        <v>1.2899319986126412</v>
      </c>
      <c r="AU601">
        <f>SQRT(Correlation)*$F601 + SQRT('CDO Param'!J$17 - Correlation)*HLOOKUP('CDO Param'!J$12,$C$4:$E$1004,$A601,FALSE) + SQRT(1-Correlation)*N601</f>
        <v>-0.61468602604782041</v>
      </c>
      <c r="AV601">
        <f>SQRT(Correlation)*$F601 + SQRT('CDO Param'!K$17 - Correlation)*HLOOKUP('CDO Param'!K$12,$C$4:$E$1004,$A601,FALSE) + SQRT(1-Correlation)*O601</f>
        <v>-1.0608105222093063</v>
      </c>
      <c r="AW601">
        <f>SQRT(Correlation)*$F601 + SQRT('CDO Param'!L$17 - Correlation)*HLOOKUP('CDO Param'!L$12,$C$4:$E$1004,$A601,FALSE) + SQRT(1-Correlation)*P601</f>
        <v>-0.15664163797115965</v>
      </c>
      <c r="AY601" s="3">
        <f>IF(AN601&lt;'CDO Param'!C$15,1,0)</f>
        <v>0</v>
      </c>
      <c r="AZ601" s="3">
        <f>IF(AO601&lt;'CDO Param'!D$15,1,0)</f>
        <v>0</v>
      </c>
      <c r="BA601" s="3">
        <f>IF(AP601&lt;'CDO Param'!E$15,1,0)</f>
        <v>0</v>
      </c>
      <c r="BB601" s="3">
        <f>IF(AQ601&lt;'CDO Param'!F$15,1,0)</f>
        <v>0</v>
      </c>
      <c r="BC601" s="3">
        <f>IF(AR601&lt;'CDO Param'!G$15,1,0)</f>
        <v>1</v>
      </c>
      <c r="BD601" s="3">
        <f>IF(AS601&lt;'CDO Param'!H$15,1,0)</f>
        <v>0</v>
      </c>
      <c r="BE601" s="3">
        <f>IF(AT601&lt;'CDO Param'!I$15,1,0)</f>
        <v>0</v>
      </c>
      <c r="BF601" s="3">
        <f>IF(AU601&lt;'CDO Param'!J$15,1,0)</f>
        <v>0</v>
      </c>
      <c r="BG601" s="3">
        <f>IF(AV601&lt;'CDO Param'!K$15,1,0)</f>
        <v>0</v>
      </c>
      <c r="BH601" s="3">
        <f>IF(AW601&lt;'CDO Param'!L$15,1,0)</f>
        <v>0</v>
      </c>
      <c r="BJ601" s="37">
        <f>AY601*'CDO Param'!C$6*AC601</f>
        <v>0</v>
      </c>
      <c r="BK601" s="37">
        <f>AZ601*'CDO Param'!D$6*AD601</f>
        <v>0</v>
      </c>
      <c r="BL601" s="37">
        <f>BA601*'CDO Param'!E$6*AE601</f>
        <v>0</v>
      </c>
      <c r="BM601" s="37">
        <f>BB601*'CDO Param'!F$6*AF601</f>
        <v>0</v>
      </c>
      <c r="BN601" s="37">
        <f>BC601*'CDO Param'!G$6*AG601</f>
        <v>8043.7682828280867</v>
      </c>
      <c r="BO601" s="37">
        <f>BD601*'CDO Param'!H$6*AH601</f>
        <v>0</v>
      </c>
      <c r="BP601" s="37">
        <f>BE601*'CDO Param'!I$6*AI601</f>
        <v>0</v>
      </c>
      <c r="BQ601" s="37">
        <f>BF601*'CDO Param'!J$6*AJ601</f>
        <v>0</v>
      </c>
      <c r="BR601" s="37">
        <f>BG601*'CDO Param'!K$6*AK601</f>
        <v>0</v>
      </c>
      <c r="BS601" s="37">
        <f>BH601*'CDO Param'!L$6*AL601</f>
        <v>0</v>
      </c>
      <c r="BU601" s="38">
        <f t="shared" si="53"/>
        <v>8043.7682828280867</v>
      </c>
      <c r="BV601" s="38">
        <f>AVERAGE(BU$5:BU601)</f>
        <v>7591.7125805240621</v>
      </c>
      <c r="CF601" s="5">
        <f>BU601/'CDO Param'!$M$6</f>
        <v>8.3789252946125908E-2</v>
      </c>
      <c r="CG601" s="5">
        <f t="shared" si="54"/>
        <v>0.02</v>
      </c>
      <c r="CH601" s="5">
        <f t="shared" si="55"/>
        <v>1</v>
      </c>
    </row>
    <row r="602" spans="1:86" x14ac:dyDescent="0.2">
      <c r="A602" s="3">
        <v>599</v>
      </c>
      <c r="B602" s="3">
        <v>598</v>
      </c>
      <c r="C602">
        <v>-1.4796705727349035</v>
      </c>
      <c r="D602">
        <v>-0.76616515798377804</v>
      </c>
      <c r="E602">
        <v>0.26351358428655658</v>
      </c>
      <c r="F602">
        <v>0.69475618147407658</v>
      </c>
      <c r="G602">
        <v>0.65358108258806169</v>
      </c>
      <c r="H602">
        <v>0.84065959526924416</v>
      </c>
      <c r="I602">
        <v>-1.4626948541263118</v>
      </c>
      <c r="J602">
        <v>-0.44012153921357822</v>
      </c>
      <c r="K602">
        <v>-1.735857040330302</v>
      </c>
      <c r="L602">
        <v>-1.7715956346364692</v>
      </c>
      <c r="M602">
        <v>0.12132090887462255</v>
      </c>
      <c r="N602">
        <v>1.8494392861612141</v>
      </c>
      <c r="O602">
        <v>1.0916232895397115</v>
      </c>
      <c r="P602">
        <v>-1.6402964320150204</v>
      </c>
      <c r="R602" s="33">
        <v>0.64357153402807732</v>
      </c>
      <c r="S602" s="33">
        <v>0.50677240989486338</v>
      </c>
      <c r="T602" s="33">
        <v>0.32389310296806184</v>
      </c>
      <c r="U602" s="33">
        <v>0.67138158421562122</v>
      </c>
      <c r="V602" s="33">
        <v>0.91028591194669062</v>
      </c>
      <c r="W602" s="33">
        <v>0.17532208802891994</v>
      </c>
      <c r="X602" s="33">
        <v>0.63833350205716377</v>
      </c>
      <c r="Y602" s="33">
        <v>0.4711690747510498</v>
      </c>
      <c r="Z602" s="33">
        <v>0.93863934089366319</v>
      </c>
      <c r="AA602" s="33">
        <v>0.71140239979671427</v>
      </c>
      <c r="AC602" s="36">
        <f t="shared" si="52"/>
        <v>0.73249715301598861</v>
      </c>
      <c r="AD602" s="36">
        <f t="shared" si="52"/>
        <v>0.51145122695220357</v>
      </c>
      <c r="AE602" s="36">
        <f t="shared" si="52"/>
        <v>0.22099106553458112</v>
      </c>
      <c r="AF602" s="36">
        <f t="shared" si="52"/>
        <v>0.77246313076081796</v>
      </c>
      <c r="AG602" s="36">
        <f t="shared" si="52"/>
        <v>0.98610252805129495</v>
      </c>
      <c r="AH602" s="36">
        <f t="shared" si="51"/>
        <v>6.048581901998356E-2</v>
      </c>
      <c r="AI602" s="36">
        <f t="shared" si="51"/>
        <v>0.72471154292467421</v>
      </c>
      <c r="AJ602" s="36">
        <f t="shared" si="51"/>
        <v>0.45133103893600873</v>
      </c>
      <c r="AK602" s="36">
        <f t="shared" si="51"/>
        <v>0.99400697241453728</v>
      </c>
      <c r="AL602" s="36">
        <f t="shared" si="51"/>
        <v>0.8254090053353077</v>
      </c>
      <c r="AN602">
        <f>SQRT(Correlation)*$F602 + SQRT('CDO Param'!C$17 - Correlation)*HLOOKUP('CDO Param'!C$12,$C$4:$E$1004,$A602,FALSE) + SQRT(1-Correlation)*G602</f>
        <v>0.73139053642316532</v>
      </c>
      <c r="AO602">
        <f>SQRT(Correlation)*$F602 + SQRT('CDO Param'!D$17 - Correlation)*HLOOKUP('CDO Param'!D$12,$C$4:$E$1004,$A602,FALSE) + SQRT(1-Correlation)*H602</f>
        <v>0.90886879682793442</v>
      </c>
      <c r="AP602">
        <f>SQRT(Correlation)*$F602 + SQRT('CDO Param'!E$17 - Correlation)*HLOOKUP('CDO Param'!E$12,$C$4:$E$1004,$A602,FALSE) + SQRT(1-Correlation)*I602</f>
        <v>-1.5594170188358352</v>
      </c>
      <c r="AQ602">
        <f>SQRT(Correlation)*$F602 + SQRT('CDO Param'!F$17 - Correlation)*HLOOKUP('CDO Param'!F$12,$C$4:$E$1004,$A602,FALSE) + SQRT(1-Correlation)*J602</f>
        <v>-0.13891132942433376</v>
      </c>
      <c r="AR602">
        <f>SQRT(Correlation)*$F602 + SQRT('CDO Param'!G$17 - Correlation)*HLOOKUP('CDO Param'!G$12,$C$4:$E$1004,$A602,FALSE) + SQRT(1-Correlation)*K602</f>
        <v>-1.3681539580248823</v>
      </c>
      <c r="AS602">
        <f>SQRT(Correlation)*$F602 + SQRT('CDO Param'!H$17 - Correlation)*HLOOKUP('CDO Param'!H$12,$C$4:$E$1004,$A602,FALSE) + SQRT(1-Correlation)*L602</f>
        <v>-1.5693341100287208</v>
      </c>
      <c r="AT602">
        <f>SQRT(Correlation)*$F602 + SQRT('CDO Param'!I$17 - Correlation)*HLOOKUP('CDO Param'!I$12,$C$4:$E$1004,$A602,FALSE) + SQRT(1-Correlation)*M602</f>
        <v>0.39371974389353492</v>
      </c>
      <c r="AU602">
        <f>SQRT(Correlation)*$F602 + SQRT('CDO Param'!J$17 - Correlation)*HLOOKUP('CDO Param'!J$12,$C$4:$E$1004,$A602,FALSE) + SQRT(1-Correlation)*N602</f>
        <v>1.582749320957838</v>
      </c>
      <c r="AV602">
        <f>SQRT(Correlation)*$F602 + SQRT('CDO Param'!K$17 - Correlation)*HLOOKUP('CDO Param'!K$12,$C$4:$E$1004,$A602,FALSE) + SQRT(1-Correlation)*O602</f>
        <v>0.86382194196751405</v>
      </c>
      <c r="AW602">
        <f>SQRT(Correlation)*$F602 + SQRT('CDO Param'!L$17 - Correlation)*HLOOKUP('CDO Param'!L$12,$C$4:$E$1004,$A602,FALSE) + SQRT(1-Correlation)*P602</f>
        <v>-1.7279046694862703</v>
      </c>
      <c r="AY602" s="3">
        <f>IF(AN602&lt;'CDO Param'!C$15,1,0)</f>
        <v>0</v>
      </c>
      <c r="AZ602" s="3">
        <f>IF(AO602&lt;'CDO Param'!D$15,1,0)</f>
        <v>0</v>
      </c>
      <c r="BA602" s="3">
        <f>IF(AP602&lt;'CDO Param'!E$15,1,0)</f>
        <v>1</v>
      </c>
      <c r="BB602" s="3">
        <f>IF(AQ602&lt;'CDO Param'!F$15,1,0)</f>
        <v>0</v>
      </c>
      <c r="BC602" s="3">
        <f>IF(AR602&lt;'CDO Param'!G$15,1,0)</f>
        <v>1</v>
      </c>
      <c r="BD602" s="3">
        <f>IF(AS602&lt;'CDO Param'!H$15,1,0)</f>
        <v>0</v>
      </c>
      <c r="BE602" s="3">
        <f>IF(AT602&lt;'CDO Param'!I$15,1,0)</f>
        <v>0</v>
      </c>
      <c r="BF602" s="3">
        <f>IF(AU602&lt;'CDO Param'!J$15,1,0)</f>
        <v>0</v>
      </c>
      <c r="BG602" s="3">
        <f>IF(AV602&lt;'CDO Param'!K$15,1,0)</f>
        <v>0</v>
      </c>
      <c r="BH602" s="3">
        <f>IF(AW602&lt;'CDO Param'!L$15,1,0)</f>
        <v>1</v>
      </c>
      <c r="BJ602" s="37">
        <f>AY602*'CDO Param'!C$6*AC602</f>
        <v>0</v>
      </c>
      <c r="BK602" s="37">
        <f>AZ602*'CDO Param'!D$6*AD602</f>
        <v>0</v>
      </c>
      <c r="BL602" s="37">
        <f>BA602*'CDO Param'!E$6*AE602</f>
        <v>2209.9106553458109</v>
      </c>
      <c r="BM602" s="37">
        <f>BB602*'CDO Param'!F$6*AF602</f>
        <v>0</v>
      </c>
      <c r="BN602" s="37">
        <f>BC602*'CDO Param'!G$6*AG602</f>
        <v>9861.0252805129494</v>
      </c>
      <c r="BO602" s="37">
        <f>BD602*'CDO Param'!H$6*AH602</f>
        <v>0</v>
      </c>
      <c r="BP602" s="37">
        <f>BE602*'CDO Param'!I$6*AI602</f>
        <v>0</v>
      </c>
      <c r="BQ602" s="37">
        <f>BF602*'CDO Param'!J$6*AJ602</f>
        <v>0</v>
      </c>
      <c r="BR602" s="37">
        <f>BG602*'CDO Param'!K$6*AK602</f>
        <v>0</v>
      </c>
      <c r="BS602" s="37">
        <f>BH602*'CDO Param'!L$6*AL602</f>
        <v>8254.0900533530767</v>
      </c>
      <c r="BU602" s="38">
        <f t="shared" si="53"/>
        <v>20325.025989211837</v>
      </c>
      <c r="BV602" s="38">
        <f>AVERAGE(BU$5:BU602)</f>
        <v>7613.005746759326</v>
      </c>
      <c r="CF602" s="5">
        <f>BU602/'CDO Param'!$M$6</f>
        <v>0.21171902072095664</v>
      </c>
      <c r="CG602" s="5">
        <f t="shared" si="54"/>
        <v>0.02</v>
      </c>
      <c r="CH602" s="5">
        <f t="shared" si="55"/>
        <v>1</v>
      </c>
    </row>
    <row r="603" spans="1:86" x14ac:dyDescent="0.2">
      <c r="A603" s="3">
        <v>600</v>
      </c>
      <c r="B603" s="3">
        <v>599</v>
      </c>
      <c r="C603">
        <v>-0.57853640100802295</v>
      </c>
      <c r="D603">
        <v>-1.1370821084710769</v>
      </c>
      <c r="E603">
        <v>-1.1246083886362612</v>
      </c>
      <c r="F603">
        <v>-0.38535745261469856</v>
      </c>
      <c r="G603">
        <v>-0.77086269811843522</v>
      </c>
      <c r="H603">
        <v>-0.96722033049445599</v>
      </c>
      <c r="I603">
        <v>-2.1286723494995385</v>
      </c>
      <c r="J603">
        <v>0.45289311856322456</v>
      </c>
      <c r="K603">
        <v>-8.0774498201208189E-2</v>
      </c>
      <c r="L603">
        <v>-1.0479652701178566E-2</v>
      </c>
      <c r="M603">
        <v>-0.7358062248385977</v>
      </c>
      <c r="N603">
        <v>-1.0789176485559437</v>
      </c>
      <c r="O603">
        <v>-0.75322077464079484</v>
      </c>
      <c r="P603">
        <v>0.36890241972287185</v>
      </c>
      <c r="R603" s="33">
        <v>0.54013338337658601</v>
      </c>
      <c r="S603" s="33">
        <v>2.1774410280293977E-2</v>
      </c>
      <c r="T603" s="33">
        <v>0.96251358090085615</v>
      </c>
      <c r="U603" s="33">
        <v>0.96575420068844886</v>
      </c>
      <c r="V603" s="33">
        <v>0.43085097075945278</v>
      </c>
      <c r="W603" s="33">
        <v>0.31226555412275042</v>
      </c>
      <c r="X603" s="33">
        <v>0.24716814106664067</v>
      </c>
      <c r="Y603" s="33">
        <v>0.15494690702992814</v>
      </c>
      <c r="Z603" s="33">
        <v>0.19266645200209062</v>
      </c>
      <c r="AA603" s="33">
        <v>0.14505879913692307</v>
      </c>
      <c r="AC603" s="36">
        <f t="shared" si="52"/>
        <v>0.56763776656497877</v>
      </c>
      <c r="AD603" s="36">
        <f t="shared" si="52"/>
        <v>6.0070612836765104E-4</v>
      </c>
      <c r="AE603" s="36">
        <f t="shared" si="52"/>
        <v>0.99799223211855947</v>
      </c>
      <c r="AF603" s="36">
        <f t="shared" si="52"/>
        <v>0.99835746538651648</v>
      </c>
      <c r="AG603" s="36">
        <f t="shared" si="52"/>
        <v>0.38423417823975103</v>
      </c>
      <c r="AH603" s="36">
        <f t="shared" si="51"/>
        <v>0.20520864338611317</v>
      </c>
      <c r="AI603" s="36">
        <f t="shared" si="51"/>
        <v>0.12631170160067642</v>
      </c>
      <c r="AJ603" s="36">
        <f t="shared" si="51"/>
        <v>4.6224307113825233E-2</v>
      </c>
      <c r="AK603" s="36">
        <f t="shared" si="51"/>
        <v>7.418562041928442E-2</v>
      </c>
      <c r="AL603" s="36">
        <f t="shared" si="51"/>
        <v>4.0020695685773801E-2</v>
      </c>
      <c r="AN603">
        <f>SQRT(Correlation)*$F603 + SQRT('CDO Param'!C$17 - Correlation)*HLOOKUP('CDO Param'!C$12,$C$4:$E$1004,$A603,FALSE) + SQRT(1-Correlation)*G603</f>
        <v>-1.0139729870865595</v>
      </c>
      <c r="AO603">
        <f>SQRT(Correlation)*$F603 + SQRT('CDO Param'!D$17 - Correlation)*HLOOKUP('CDO Param'!D$12,$C$4:$E$1004,$A603,FALSE) + SQRT(1-Correlation)*H603</f>
        <v>-1.2002541933664332</v>
      </c>
      <c r="AP603">
        <f>SQRT(Correlation)*$F603 + SQRT('CDO Param'!E$17 - Correlation)*HLOOKUP('CDO Param'!E$12,$C$4:$E$1004,$A603,FALSE) + SQRT(1-Correlation)*I603</f>
        <v>-2.2943629754970005</v>
      </c>
      <c r="AQ603">
        <f>SQRT(Correlation)*$F603 + SQRT('CDO Param'!F$17 - Correlation)*HLOOKUP('CDO Param'!F$12,$C$4:$E$1004,$A603,FALSE) + SQRT(1-Correlation)*J603</f>
        <v>5.6321330518938451E-2</v>
      </c>
      <c r="AR603">
        <f>SQRT(Correlation)*$F603 + SQRT('CDO Param'!G$17 - Correlation)*HLOOKUP('CDO Param'!G$12,$C$4:$E$1004,$A603,FALSE) + SQRT(1-Correlation)*K603</f>
        <v>-0.44996022421590126</v>
      </c>
      <c r="AS603">
        <f>SQRT(Correlation)*$F603 + SQRT('CDO Param'!H$17 - Correlation)*HLOOKUP('CDO Param'!H$12,$C$4:$E$1004,$A603,FALSE) + SQRT(1-Correlation)*L603</f>
        <v>-0.29261029177842279</v>
      </c>
      <c r="AT603">
        <f>SQRT(Correlation)*$F603 + SQRT('CDO Param'!I$17 - Correlation)*HLOOKUP('CDO Param'!I$12,$C$4:$E$1004,$A603,FALSE) + SQRT(1-Correlation)*M603</f>
        <v>-1.0713778829699825</v>
      </c>
      <c r="AU603">
        <f>SQRT(Correlation)*$F603 + SQRT('CDO Param'!J$17 - Correlation)*HLOOKUP('CDO Param'!J$12,$C$4:$E$1004,$A603,FALSE) + SQRT(1-Correlation)*N603</f>
        <v>-1.2984782236618002</v>
      </c>
      <c r="AV603">
        <f>SQRT(Correlation)*$F603 + SQRT('CDO Param'!K$17 - Correlation)*HLOOKUP('CDO Param'!K$12,$C$4:$E$1004,$A603,FALSE) + SQRT(1-Correlation)*O603</f>
        <v>-0.98949503915123427</v>
      </c>
      <c r="AW603">
        <f>SQRT(Correlation)*$F603 + SQRT('CDO Param'!L$17 - Correlation)*HLOOKUP('CDO Param'!L$12,$C$4:$E$1004,$A603,FALSE) + SQRT(1-Correlation)*P603</f>
        <v>7.5044493696666714E-2</v>
      </c>
      <c r="AY603" s="3">
        <f>IF(AN603&lt;'CDO Param'!C$15,1,0)</f>
        <v>0</v>
      </c>
      <c r="AZ603" s="3">
        <f>IF(AO603&lt;'CDO Param'!D$15,1,0)</f>
        <v>0</v>
      </c>
      <c r="BA603" s="3">
        <f>IF(AP603&lt;'CDO Param'!E$15,1,0)</f>
        <v>1</v>
      </c>
      <c r="BB603" s="3">
        <f>IF(AQ603&lt;'CDO Param'!F$15,1,0)</f>
        <v>0</v>
      </c>
      <c r="BC603" s="3">
        <f>IF(AR603&lt;'CDO Param'!G$15,1,0)</f>
        <v>1</v>
      </c>
      <c r="BD603" s="3">
        <f>IF(AS603&lt;'CDO Param'!H$15,1,0)</f>
        <v>0</v>
      </c>
      <c r="BE603" s="3">
        <f>IF(AT603&lt;'CDO Param'!I$15,1,0)</f>
        <v>1</v>
      </c>
      <c r="BF603" s="3">
        <f>IF(AU603&lt;'CDO Param'!J$15,1,0)</f>
        <v>0</v>
      </c>
      <c r="BG603" s="3">
        <f>IF(AV603&lt;'CDO Param'!K$15,1,0)</f>
        <v>0</v>
      </c>
      <c r="BH603" s="3">
        <f>IF(AW603&lt;'CDO Param'!L$15,1,0)</f>
        <v>0</v>
      </c>
      <c r="BJ603" s="37">
        <f>AY603*'CDO Param'!C$6*AC603</f>
        <v>0</v>
      </c>
      <c r="BK603" s="37">
        <f>AZ603*'CDO Param'!D$6*AD603</f>
        <v>0</v>
      </c>
      <c r="BL603" s="37">
        <f>BA603*'CDO Param'!E$6*AE603</f>
        <v>9979.9223211855951</v>
      </c>
      <c r="BM603" s="37">
        <f>BB603*'CDO Param'!F$6*AF603</f>
        <v>0</v>
      </c>
      <c r="BN603" s="37">
        <f>BC603*'CDO Param'!G$6*AG603</f>
        <v>3842.3417823975105</v>
      </c>
      <c r="BO603" s="37">
        <f>BD603*'CDO Param'!H$6*AH603</f>
        <v>0</v>
      </c>
      <c r="BP603" s="37">
        <f>BE603*'CDO Param'!I$6*AI603</f>
        <v>1010.4936128054114</v>
      </c>
      <c r="BQ603" s="37">
        <f>BF603*'CDO Param'!J$6*AJ603</f>
        <v>0</v>
      </c>
      <c r="BR603" s="37">
        <f>BG603*'CDO Param'!K$6*AK603</f>
        <v>0</v>
      </c>
      <c r="BS603" s="37">
        <f>BH603*'CDO Param'!L$6*AL603</f>
        <v>0</v>
      </c>
      <c r="BU603" s="38">
        <f t="shared" si="53"/>
        <v>14832.757716388518</v>
      </c>
      <c r="BV603" s="38">
        <f>AVERAGE(BU$5:BU603)</f>
        <v>7625.0587550558694</v>
      </c>
      <c r="CF603" s="5">
        <f>BU603/'CDO Param'!$M$6</f>
        <v>0.15450789287904707</v>
      </c>
      <c r="CG603" s="5">
        <f t="shared" si="54"/>
        <v>0.02</v>
      </c>
      <c r="CH603" s="5">
        <f t="shared" si="55"/>
        <v>1</v>
      </c>
    </row>
    <row r="604" spans="1:86" x14ac:dyDescent="0.2">
      <c r="A604" s="3">
        <v>601</v>
      </c>
      <c r="B604" s="3">
        <v>600</v>
      </c>
      <c r="C604">
        <v>-1.9272101781098172</v>
      </c>
      <c r="D604">
        <v>-0.67205291998106986</v>
      </c>
      <c r="E604">
        <v>0.74633135227486491</v>
      </c>
      <c r="F604">
        <v>-0.25812482817855198</v>
      </c>
      <c r="G604">
        <v>0.82638280218816362</v>
      </c>
      <c r="H604">
        <v>-0.14479610399575904</v>
      </c>
      <c r="I604">
        <v>-2.0149491319898516</v>
      </c>
      <c r="J604">
        <v>2.7547503123059869</v>
      </c>
      <c r="K604">
        <v>0.35445737012196332</v>
      </c>
      <c r="L604">
        <v>-0.51051074478891678</v>
      </c>
      <c r="M604">
        <v>0.15735281522211153</v>
      </c>
      <c r="N604">
        <v>-0.77490085459430702</v>
      </c>
      <c r="O604">
        <v>-1.4318129615276121</v>
      </c>
      <c r="P604">
        <v>2.3222310119308531</v>
      </c>
      <c r="R604" s="33">
        <v>3.2370942659848811E-3</v>
      </c>
      <c r="S604" s="33">
        <v>0.40584332840789267</v>
      </c>
      <c r="T604" s="33">
        <v>8.8205514516777137E-3</v>
      </c>
      <c r="U604" s="33">
        <v>0.24700824834732724</v>
      </c>
      <c r="V604" s="33">
        <v>0.46762997352873442</v>
      </c>
      <c r="W604" s="33">
        <v>0.45696509743899344</v>
      </c>
      <c r="X604" s="33">
        <v>0.21239265716280445</v>
      </c>
      <c r="Y604" s="33">
        <v>0.6833889352546022</v>
      </c>
      <c r="Z604" s="33">
        <v>0.71783482409912847</v>
      </c>
      <c r="AA604" s="33">
        <v>0.64988863405300701</v>
      </c>
      <c r="AC604" s="36">
        <f t="shared" si="52"/>
        <v>8.6940859624080852E-6</v>
      </c>
      <c r="AD604" s="36">
        <f t="shared" si="52"/>
        <v>0.34371321641561786</v>
      </c>
      <c r="AE604" s="36">
        <f t="shared" si="52"/>
        <v>8.0655718908925655E-5</v>
      </c>
      <c r="AF604" s="36">
        <f t="shared" si="52"/>
        <v>0.12613931131805256</v>
      </c>
      <c r="AG604" s="36">
        <f t="shared" si="52"/>
        <v>0.44538156372092536</v>
      </c>
      <c r="AH604" s="36">
        <f t="shared" si="51"/>
        <v>0.42750893502009035</v>
      </c>
      <c r="AI604" s="36">
        <f t="shared" si="51"/>
        <v>9.1485974257437833E-2</v>
      </c>
      <c r="AJ604" s="36">
        <f t="shared" si="51"/>
        <v>0.78894806450852295</v>
      </c>
      <c r="AK604" s="36">
        <f t="shared" si="51"/>
        <v>0.83336240418395358</v>
      </c>
      <c r="AL604" s="36">
        <f t="shared" si="51"/>
        <v>0.74178223246801478</v>
      </c>
      <c r="AN604">
        <f>SQRT(Correlation)*$F604 + SQRT('CDO Param'!C$17 - Correlation)*HLOOKUP('CDO Param'!C$12,$C$4:$E$1004,$A604,FALSE) + SQRT(1-Correlation)*G604</f>
        <v>0.60730668905674179</v>
      </c>
      <c r="AO604">
        <f>SQRT(Correlation)*$F604 + SQRT('CDO Param'!D$17 - Correlation)*HLOOKUP('CDO Param'!D$12,$C$4:$E$1004,$A604,FALSE) + SQRT(1-Correlation)*H604</f>
        <v>-0.31403451865891241</v>
      </c>
      <c r="AP604">
        <f>SQRT(Correlation)*$F604 + SQRT('CDO Param'!E$17 - Correlation)*HLOOKUP('CDO Param'!E$12,$C$4:$E$1004,$A604,FALSE) + SQRT(1-Correlation)*I604</f>
        <v>-2.5030667112516434</v>
      </c>
      <c r="AQ604">
        <f>SQRT(Correlation)*$F604 + SQRT('CDO Param'!F$17 - Correlation)*HLOOKUP('CDO Param'!F$12,$C$4:$E$1004,$A604,FALSE) + SQRT(1-Correlation)*J604</f>
        <v>2.698644137558337</v>
      </c>
      <c r="AR604">
        <f>SQRT(Correlation)*$F604 + SQRT('CDO Param'!G$17 - Correlation)*HLOOKUP('CDO Param'!G$12,$C$4:$E$1004,$A604,FALSE) + SQRT(1-Correlation)*K604</f>
        <v>0.42152631287982617</v>
      </c>
      <c r="AS604">
        <f>SQRT(Correlation)*$F604 + SQRT('CDO Param'!H$17 - Correlation)*HLOOKUP('CDO Param'!H$12,$C$4:$E$1004,$A604,FALSE) + SQRT(1-Correlation)*L604</f>
        <v>-0.66098189023192422</v>
      </c>
      <c r="AT604">
        <f>SQRT(Correlation)*$F604 + SQRT('CDO Param'!I$17 - Correlation)*HLOOKUP('CDO Param'!I$12,$C$4:$E$1004,$A604,FALSE) + SQRT(1-Correlation)*M604</f>
        <v>0.23453651367665623</v>
      </c>
      <c r="AU604">
        <f>SQRT(Correlation)*$F604 + SQRT('CDO Param'!J$17 - Correlation)*HLOOKUP('CDO Param'!J$12,$C$4:$E$1004,$A604,FALSE) + SQRT(1-Correlation)*N604</f>
        <v>-1.3266536217101796</v>
      </c>
      <c r="AV604">
        <f>SQRT(Correlation)*$F604 + SQRT('CDO Param'!K$17 - Correlation)*HLOOKUP('CDO Param'!K$12,$C$4:$E$1004,$A604,FALSE) + SQRT(1-Correlation)*O604</f>
        <v>-1.9498551658449794</v>
      </c>
      <c r="AW604">
        <f>SQRT(Correlation)*$F604 + SQRT('CDO Param'!L$17 - Correlation)*HLOOKUP('CDO Param'!L$12,$C$4:$E$1004,$A604,FALSE) + SQRT(1-Correlation)*P604</f>
        <v>1.6115436519222528</v>
      </c>
      <c r="AY604" s="3">
        <f>IF(AN604&lt;'CDO Param'!C$15,1,0)</f>
        <v>0</v>
      </c>
      <c r="AZ604" s="3">
        <f>IF(AO604&lt;'CDO Param'!D$15,1,0)</f>
        <v>0</v>
      </c>
      <c r="BA604" s="3">
        <f>IF(AP604&lt;'CDO Param'!E$15,1,0)</f>
        <v>1</v>
      </c>
      <c r="BB604" s="3">
        <f>IF(AQ604&lt;'CDO Param'!F$15,1,0)</f>
        <v>0</v>
      </c>
      <c r="BC604" s="3">
        <f>IF(AR604&lt;'CDO Param'!G$15,1,0)</f>
        <v>0</v>
      </c>
      <c r="BD604" s="3">
        <f>IF(AS604&lt;'CDO Param'!H$15,1,0)</f>
        <v>0</v>
      </c>
      <c r="BE604" s="3">
        <f>IF(AT604&lt;'CDO Param'!I$15,1,0)</f>
        <v>0</v>
      </c>
      <c r="BF604" s="3">
        <f>IF(AU604&lt;'CDO Param'!J$15,1,0)</f>
        <v>0</v>
      </c>
      <c r="BG604" s="3">
        <f>IF(AV604&lt;'CDO Param'!K$15,1,0)</f>
        <v>0</v>
      </c>
      <c r="BH604" s="3">
        <f>IF(AW604&lt;'CDO Param'!L$15,1,0)</f>
        <v>0</v>
      </c>
      <c r="BJ604" s="37">
        <f>AY604*'CDO Param'!C$6*AC604</f>
        <v>0</v>
      </c>
      <c r="BK604" s="37">
        <f>AZ604*'CDO Param'!D$6*AD604</f>
        <v>0</v>
      </c>
      <c r="BL604" s="37">
        <f>BA604*'CDO Param'!E$6*AE604</f>
        <v>0.80655718908925655</v>
      </c>
      <c r="BM604" s="37">
        <f>BB604*'CDO Param'!F$6*AF604</f>
        <v>0</v>
      </c>
      <c r="BN604" s="37">
        <f>BC604*'CDO Param'!G$6*AG604</f>
        <v>0</v>
      </c>
      <c r="BO604" s="37">
        <f>BD604*'CDO Param'!H$6*AH604</f>
        <v>0</v>
      </c>
      <c r="BP604" s="37">
        <f>BE604*'CDO Param'!I$6*AI604</f>
        <v>0</v>
      </c>
      <c r="BQ604" s="37">
        <f>BF604*'CDO Param'!J$6*AJ604</f>
        <v>0</v>
      </c>
      <c r="BR604" s="37">
        <f>BG604*'CDO Param'!K$6*AK604</f>
        <v>0</v>
      </c>
      <c r="BS604" s="37">
        <f>BH604*'CDO Param'!L$6*AL604</f>
        <v>0</v>
      </c>
      <c r="BU604" s="38">
        <f t="shared" si="53"/>
        <v>0.80655718908925655</v>
      </c>
      <c r="BV604" s="38">
        <f>AVERAGE(BU$5:BU604)</f>
        <v>7612.3516680594239</v>
      </c>
      <c r="CF604" s="5">
        <f>BU604/'CDO Param'!$M$6</f>
        <v>8.4016373863464221E-6</v>
      </c>
      <c r="CG604" s="5">
        <f t="shared" si="54"/>
        <v>0</v>
      </c>
      <c r="CH604" s="5">
        <f t="shared" si="55"/>
        <v>0</v>
      </c>
    </row>
    <row r="605" spans="1:86" x14ac:dyDescent="0.2">
      <c r="A605" s="3">
        <v>602</v>
      </c>
      <c r="B605" s="3">
        <v>601</v>
      </c>
      <c r="C605">
        <v>-1.4242368706618436</v>
      </c>
      <c r="D605">
        <v>-4.4069565774407238E-2</v>
      </c>
      <c r="E605">
        <v>-1.2155396689195186</v>
      </c>
      <c r="F605">
        <v>-0.47931393964972813</v>
      </c>
      <c r="G605">
        <v>0.30852334020892158</v>
      </c>
      <c r="H605">
        <v>0.85359033619170077</v>
      </c>
      <c r="I605">
        <v>0.34410277294227853</v>
      </c>
      <c r="J605">
        <v>2.1737832867074758</v>
      </c>
      <c r="K605">
        <v>-0.70736859925091267</v>
      </c>
      <c r="L605">
        <v>-1.248113221663516</v>
      </c>
      <c r="M605">
        <v>-0.10509211278986186</v>
      </c>
      <c r="N605">
        <v>-1.0231406122329645</v>
      </c>
      <c r="O605">
        <v>-3.9585756894666702E-3</v>
      </c>
      <c r="P605">
        <v>1.7768343241186813</v>
      </c>
      <c r="R605" s="33">
        <v>0.6782725288897159</v>
      </c>
      <c r="S605" s="33">
        <v>0.72639304945543082</v>
      </c>
      <c r="T605" s="33">
        <v>0.48798219742625121</v>
      </c>
      <c r="U605" s="33">
        <v>0.51679214300438392</v>
      </c>
      <c r="V605" s="33">
        <v>0.72554747468118908</v>
      </c>
      <c r="W605" s="33">
        <v>0.2764069667441803</v>
      </c>
      <c r="X605" s="33">
        <v>0.5718900694380934</v>
      </c>
      <c r="Y605" s="33">
        <v>0.75639704603534053</v>
      </c>
      <c r="Z605" s="33">
        <v>0.76515271596850487</v>
      </c>
      <c r="AA605" s="33">
        <v>0.92169728266154294</v>
      </c>
      <c r="AC605" s="36">
        <f t="shared" si="52"/>
        <v>0.78198376776216671</v>
      </c>
      <c r="AD605" s="36">
        <f t="shared" si="52"/>
        <v>0.84369003465857551</v>
      </c>
      <c r="AE605" s="36">
        <f t="shared" si="52"/>
        <v>0.47968372477603199</v>
      </c>
      <c r="AF605" s="36">
        <f t="shared" si="52"/>
        <v>0.52837918202801659</v>
      </c>
      <c r="AG605" s="36">
        <f t="shared" si="52"/>
        <v>0.8426827457923548</v>
      </c>
      <c r="AH605" s="36">
        <f t="shared" si="51"/>
        <v>0.15965653855580983</v>
      </c>
      <c r="AI605" s="36">
        <f t="shared" si="51"/>
        <v>0.62025712849179793</v>
      </c>
      <c r="AJ605" s="36">
        <f t="shared" si="51"/>
        <v>0.87750577843979227</v>
      </c>
      <c r="AK605" s="36">
        <f t="shared" si="51"/>
        <v>0.88664476748919019</v>
      </c>
      <c r="AL605" s="36">
        <f t="shared" si="51"/>
        <v>0.98971418221159557</v>
      </c>
      <c r="AN605">
        <f>SQRT(Correlation)*$F605 + SQRT('CDO Param'!C$17 - Correlation)*HLOOKUP('CDO Param'!C$12,$C$4:$E$1004,$A605,FALSE) + SQRT(1-Correlation)*G605</f>
        <v>0.13488618579819145</v>
      </c>
      <c r="AO605">
        <f>SQRT(Correlation)*$F605 + SQRT('CDO Param'!D$17 - Correlation)*HLOOKUP('CDO Param'!D$12,$C$4:$E$1004,$A605,FALSE) + SQRT(1-Correlation)*H605</f>
        <v>0.65198214120562059</v>
      </c>
      <c r="AP605">
        <f>SQRT(Correlation)*$F605 + SQRT('CDO Param'!E$17 - Correlation)*HLOOKUP('CDO Param'!E$12,$C$4:$E$1004,$A605,FALSE) + SQRT(1-Correlation)*I605</f>
        <v>-0.20194547963496534</v>
      </c>
      <c r="AQ605">
        <f>SQRT(Correlation)*$F605 + SQRT('CDO Param'!F$17 - Correlation)*HLOOKUP('CDO Param'!F$12,$C$4:$E$1004,$A605,FALSE) + SQRT(1-Correlation)*J605</f>
        <v>1.6388565884194073</v>
      </c>
      <c r="AR605">
        <f>SQRT(Correlation)*$F605 + SQRT('CDO Param'!G$17 - Correlation)*HLOOKUP('CDO Param'!G$12,$C$4:$E$1004,$A605,FALSE) + SQRT(1-Correlation)*K605</f>
        <v>-1.0944440849360542</v>
      </c>
      <c r="AS605">
        <f>SQRT(Correlation)*$F605 + SQRT('CDO Param'!H$17 - Correlation)*HLOOKUP('CDO Param'!H$12,$C$4:$E$1004,$A605,FALSE) + SQRT(1-Correlation)*L605</f>
        <v>-1.3418689215849655</v>
      </c>
      <c r="AT605">
        <f>SQRT(Correlation)*$F605 + SQRT('CDO Param'!I$17 - Correlation)*HLOOKUP('CDO Param'!I$12,$C$4:$E$1004,$A605,FALSE) + SQRT(1-Correlation)*M605</f>
        <v>-0.52307444142190884</v>
      </c>
      <c r="AU605">
        <f>SQRT(Correlation)*$F605 + SQRT('CDO Param'!J$17 - Correlation)*HLOOKUP('CDO Param'!J$12,$C$4:$E$1004,$A605,FALSE) + SQRT(1-Correlation)*N605</f>
        <v>-1.4990264435207639</v>
      </c>
      <c r="AV605">
        <f>SQRT(Correlation)*$F605 + SQRT('CDO Param'!K$17 - Correlation)*HLOOKUP('CDO Param'!K$12,$C$4:$E$1004,$A605,FALSE) + SQRT(1-Correlation)*O605</f>
        <v>-0.53214546777883909</v>
      </c>
      <c r="AW605">
        <f>SQRT(Correlation)*$F605 + SQRT('CDO Param'!L$17 - Correlation)*HLOOKUP('CDO Param'!L$12,$C$4:$E$1004,$A605,FALSE) + SQRT(1-Correlation)*P605</f>
        <v>1.1572630135560928</v>
      </c>
      <c r="AY605" s="3">
        <f>IF(AN605&lt;'CDO Param'!C$15,1,0)</f>
        <v>0</v>
      </c>
      <c r="AZ605" s="3">
        <f>IF(AO605&lt;'CDO Param'!D$15,1,0)</f>
        <v>0</v>
      </c>
      <c r="BA605" s="3">
        <f>IF(AP605&lt;'CDO Param'!E$15,1,0)</f>
        <v>0</v>
      </c>
      <c r="BB605" s="3">
        <f>IF(AQ605&lt;'CDO Param'!F$15,1,0)</f>
        <v>0</v>
      </c>
      <c r="BC605" s="3">
        <f>IF(AR605&lt;'CDO Param'!G$15,1,0)</f>
        <v>1</v>
      </c>
      <c r="BD605" s="3">
        <f>IF(AS605&lt;'CDO Param'!H$15,1,0)</f>
        <v>0</v>
      </c>
      <c r="BE605" s="3">
        <f>IF(AT605&lt;'CDO Param'!I$15,1,0)</f>
        <v>0</v>
      </c>
      <c r="BF605" s="3">
        <f>IF(AU605&lt;'CDO Param'!J$15,1,0)</f>
        <v>0</v>
      </c>
      <c r="BG605" s="3">
        <f>IF(AV605&lt;'CDO Param'!K$15,1,0)</f>
        <v>0</v>
      </c>
      <c r="BH605" s="3">
        <f>IF(AW605&lt;'CDO Param'!L$15,1,0)</f>
        <v>0</v>
      </c>
      <c r="BJ605" s="37">
        <f>AY605*'CDO Param'!C$6*AC605</f>
        <v>0</v>
      </c>
      <c r="BK605" s="37">
        <f>AZ605*'CDO Param'!D$6*AD605</f>
        <v>0</v>
      </c>
      <c r="BL605" s="37">
        <f>BA605*'CDO Param'!E$6*AE605</f>
        <v>0</v>
      </c>
      <c r="BM605" s="37">
        <f>BB605*'CDO Param'!F$6*AF605</f>
        <v>0</v>
      </c>
      <c r="BN605" s="37">
        <f>BC605*'CDO Param'!G$6*AG605</f>
        <v>8426.8274579235476</v>
      </c>
      <c r="BO605" s="37">
        <f>BD605*'CDO Param'!H$6*AH605</f>
        <v>0</v>
      </c>
      <c r="BP605" s="37">
        <f>BE605*'CDO Param'!I$6*AI605</f>
        <v>0</v>
      </c>
      <c r="BQ605" s="37">
        <f>BF605*'CDO Param'!J$6*AJ605</f>
        <v>0</v>
      </c>
      <c r="BR605" s="37">
        <f>BG605*'CDO Param'!K$6*AK605</f>
        <v>0</v>
      </c>
      <c r="BS605" s="37">
        <f>BH605*'CDO Param'!L$6*AL605</f>
        <v>0</v>
      </c>
      <c r="BU605" s="38">
        <f t="shared" si="53"/>
        <v>8426.8274579235476</v>
      </c>
      <c r="BV605" s="38">
        <f>AVERAGE(BU$5:BU605)</f>
        <v>7613.7068690408951</v>
      </c>
      <c r="CF605" s="5">
        <f>BU605/'CDO Param'!$M$6</f>
        <v>8.7779452686703618E-2</v>
      </c>
      <c r="CG605" s="5">
        <f t="shared" si="54"/>
        <v>0.02</v>
      </c>
      <c r="CH605" s="5">
        <f t="shared" si="55"/>
        <v>1</v>
      </c>
    </row>
    <row r="606" spans="1:86" x14ac:dyDescent="0.2">
      <c r="A606" s="3">
        <v>603</v>
      </c>
      <c r="B606" s="3">
        <v>602</v>
      </c>
      <c r="C606">
        <v>0.62652588894707151</v>
      </c>
      <c r="D606">
        <v>0.62669187173014507</v>
      </c>
      <c r="E606">
        <v>1.3312887858774047</v>
      </c>
      <c r="F606">
        <v>2.562410372775048</v>
      </c>
      <c r="G606">
        <v>0.37897507354500704</v>
      </c>
      <c r="H606">
        <v>2.5891131372191012</v>
      </c>
      <c r="I606">
        <v>-1.0791791282827035</v>
      </c>
      <c r="J606">
        <v>-0.69026327764731832</v>
      </c>
      <c r="K606">
        <v>1.7397178453393281</v>
      </c>
      <c r="L606">
        <v>0.46799414121778682</v>
      </c>
      <c r="M606">
        <v>9.1935135060339235E-2</v>
      </c>
      <c r="N606">
        <v>-1.5476052794838324</v>
      </c>
      <c r="O606">
        <v>1.0642361303325742</v>
      </c>
      <c r="P606">
        <v>-0.43565592022787314</v>
      </c>
      <c r="R606" s="33">
        <v>0.96622969255141433</v>
      </c>
      <c r="S606" s="33">
        <v>0.42244271162079772</v>
      </c>
      <c r="T606" s="33">
        <v>0.99465421074752425</v>
      </c>
      <c r="U606" s="33">
        <v>0.1533200336402841</v>
      </c>
      <c r="V606" s="33">
        <v>0.84980539225498464</v>
      </c>
      <c r="W606" s="33">
        <v>0.67922762952708993</v>
      </c>
      <c r="X606" s="33">
        <v>0.77876946180070261</v>
      </c>
      <c r="Y606" s="33">
        <v>0.77834448440854642</v>
      </c>
      <c r="Z606" s="33">
        <v>0.63574945444043229</v>
      </c>
      <c r="AA606" s="33">
        <v>4.1080780346449831E-2</v>
      </c>
      <c r="AC606" s="36">
        <f t="shared" si="52"/>
        <v>0.99840768557563297</v>
      </c>
      <c r="AD606" s="36">
        <f t="shared" si="52"/>
        <v>0.37049320563757943</v>
      </c>
      <c r="AE606" s="36">
        <f t="shared" si="52"/>
        <v>0.9999734938578666</v>
      </c>
      <c r="AF606" s="36">
        <f t="shared" si="52"/>
        <v>4.517137769912731E-2</v>
      </c>
      <c r="AG606" s="36">
        <f t="shared" si="52"/>
        <v>0.95681577917310867</v>
      </c>
      <c r="AH606" s="36">
        <f t="shared" si="51"/>
        <v>0.78329066765221644</v>
      </c>
      <c r="AI606" s="36">
        <f t="shared" si="51"/>
        <v>0.90017930093247123</v>
      </c>
      <c r="AJ606" s="36">
        <f t="shared" si="51"/>
        <v>0.89976953407635529</v>
      </c>
      <c r="AK606" s="36">
        <f t="shared" si="51"/>
        <v>0.72084262191459003</v>
      </c>
      <c r="AL606" s="36">
        <f t="shared" si="51"/>
        <v>2.4603952413792098E-3</v>
      </c>
      <c r="AN606">
        <f>SQRT(Correlation)*$F606 + SQRT('CDO Param'!C$17 - Correlation)*HLOOKUP('CDO Param'!C$12,$C$4:$E$1004,$A606,FALSE) + SQRT(1-Correlation)*G606</f>
        <v>1.2584602448936146</v>
      </c>
      <c r="AO606">
        <f>SQRT(Correlation)*$F606 + SQRT('CDO Param'!D$17 - Correlation)*HLOOKUP('CDO Param'!D$12,$C$4:$E$1004,$A606,FALSE) + SQRT(1-Correlation)*H606</f>
        <v>3.355181312286931</v>
      </c>
      <c r="AP606">
        <f>SQRT(Correlation)*$F606 + SQRT('CDO Param'!E$17 - Correlation)*HLOOKUP('CDO Param'!E$12,$C$4:$E$1004,$A606,FALSE) + SQRT(1-Correlation)*I606</f>
        <v>-4.7730737595724881E-2</v>
      </c>
      <c r="AQ606">
        <f>SQRT(Correlation)*$F606 + SQRT('CDO Param'!F$17 - Correlation)*HLOOKUP('CDO Param'!F$12,$C$4:$E$1004,$A606,FALSE) + SQRT(1-Correlation)*J606</f>
        <v>0.45314928732991488</v>
      </c>
      <c r="AR606">
        <f>SQRT(Correlation)*$F606 + SQRT('CDO Param'!G$17 - Correlation)*HLOOKUP('CDO Param'!G$12,$C$4:$E$1004,$A606,FALSE) + SQRT(1-Correlation)*K606</f>
        <v>2.7584317932853777</v>
      </c>
      <c r="AS606">
        <f>SQRT(Correlation)*$F606 + SQRT('CDO Param'!H$17 - Correlation)*HLOOKUP('CDO Param'!H$12,$C$4:$E$1004,$A606,FALSE) + SQRT(1-Correlation)*L606</f>
        <v>1.3429111476028093</v>
      </c>
      <c r="AT606">
        <f>SQRT(Correlation)*$F606 + SQRT('CDO Param'!I$17 - Correlation)*HLOOKUP('CDO Param'!I$12,$C$4:$E$1004,$A606,FALSE) + SQRT(1-Correlation)*M606</f>
        <v>1.1952078572272924</v>
      </c>
      <c r="AU606">
        <f>SQRT(Correlation)*$F606 + SQRT('CDO Param'!J$17 - Correlation)*HLOOKUP('CDO Param'!J$12,$C$4:$E$1004,$A606,FALSE) + SQRT(1-Correlation)*N606</f>
        <v>-0.49211880361032045</v>
      </c>
      <c r="AV606">
        <f>SQRT(Correlation)*$F606 + SQRT('CDO Param'!K$17 - Correlation)*HLOOKUP('CDO Param'!K$12,$C$4:$E$1004,$A606,FALSE) + SQRT(1-Correlation)*O606</f>
        <v>1.9856915190392117</v>
      </c>
      <c r="AW606">
        <f>SQRT(Correlation)*$F606 + SQRT('CDO Param'!L$17 - Correlation)*HLOOKUP('CDO Param'!L$12,$C$4:$E$1004,$A606,FALSE) + SQRT(1-Correlation)*P606</f>
        <v>0.56276898179377843</v>
      </c>
      <c r="AY606" s="3">
        <f>IF(AN606&lt;'CDO Param'!C$15,1,0)</f>
        <v>0</v>
      </c>
      <c r="AZ606" s="3">
        <f>IF(AO606&lt;'CDO Param'!D$15,1,0)</f>
        <v>0</v>
      </c>
      <c r="BA606" s="3">
        <f>IF(AP606&lt;'CDO Param'!E$15,1,0)</f>
        <v>0</v>
      </c>
      <c r="BB606" s="3">
        <f>IF(AQ606&lt;'CDO Param'!F$15,1,0)</f>
        <v>0</v>
      </c>
      <c r="BC606" s="3">
        <f>IF(AR606&lt;'CDO Param'!G$15,1,0)</f>
        <v>0</v>
      </c>
      <c r="BD606" s="3">
        <f>IF(AS606&lt;'CDO Param'!H$15,1,0)</f>
        <v>0</v>
      </c>
      <c r="BE606" s="3">
        <f>IF(AT606&lt;'CDO Param'!I$15,1,0)</f>
        <v>0</v>
      </c>
      <c r="BF606" s="3">
        <f>IF(AU606&lt;'CDO Param'!J$15,1,0)</f>
        <v>0</v>
      </c>
      <c r="BG606" s="3">
        <f>IF(AV606&lt;'CDO Param'!K$15,1,0)</f>
        <v>0</v>
      </c>
      <c r="BH606" s="3">
        <f>IF(AW606&lt;'CDO Param'!L$15,1,0)</f>
        <v>0</v>
      </c>
      <c r="BJ606" s="37">
        <f>AY606*'CDO Param'!C$6*AC606</f>
        <v>0</v>
      </c>
      <c r="BK606" s="37">
        <f>AZ606*'CDO Param'!D$6*AD606</f>
        <v>0</v>
      </c>
      <c r="BL606" s="37">
        <f>BA606*'CDO Param'!E$6*AE606</f>
        <v>0</v>
      </c>
      <c r="BM606" s="37">
        <f>BB606*'CDO Param'!F$6*AF606</f>
        <v>0</v>
      </c>
      <c r="BN606" s="37">
        <f>BC606*'CDO Param'!G$6*AG606</f>
        <v>0</v>
      </c>
      <c r="BO606" s="37">
        <f>BD606*'CDO Param'!H$6*AH606</f>
        <v>0</v>
      </c>
      <c r="BP606" s="37">
        <f>BE606*'CDO Param'!I$6*AI606</f>
        <v>0</v>
      </c>
      <c r="BQ606" s="37">
        <f>BF606*'CDO Param'!J$6*AJ606</f>
        <v>0</v>
      </c>
      <c r="BR606" s="37">
        <f>BG606*'CDO Param'!K$6*AK606</f>
        <v>0</v>
      </c>
      <c r="BS606" s="37">
        <f>BH606*'CDO Param'!L$6*AL606</f>
        <v>0</v>
      </c>
      <c r="BU606" s="38">
        <f t="shared" si="53"/>
        <v>0</v>
      </c>
      <c r="BV606" s="38">
        <f>AVERAGE(BU$5:BU606)</f>
        <v>7601.059515437837</v>
      </c>
      <c r="CF606" s="5">
        <f>BU606/'CDO Param'!$M$6</f>
        <v>0</v>
      </c>
      <c r="CG606" s="5">
        <f t="shared" si="54"/>
        <v>0</v>
      </c>
      <c r="CH606" s="5">
        <f t="shared" si="55"/>
        <v>0</v>
      </c>
    </row>
    <row r="607" spans="1:86" x14ac:dyDescent="0.2">
      <c r="A607" s="3">
        <v>604</v>
      </c>
      <c r="B607" s="3">
        <v>603</v>
      </c>
      <c r="C607">
        <v>-0.68067265601712279</v>
      </c>
      <c r="D607">
        <v>-0.33441210689488798</v>
      </c>
      <c r="E607">
        <v>-0.35711764212464914</v>
      </c>
      <c r="F607">
        <v>0.83752411228488199</v>
      </c>
      <c r="G607">
        <v>-0.5680931280949153</v>
      </c>
      <c r="H607">
        <v>0.68145254772389308</v>
      </c>
      <c r="I607">
        <v>-0.39132373785832897</v>
      </c>
      <c r="J607">
        <v>-1.1838778846140485</v>
      </c>
      <c r="K607">
        <v>-1.2566488294396549</v>
      </c>
      <c r="L607">
        <v>-0.42802071220648941</v>
      </c>
      <c r="M607">
        <v>1.1831889423774555</v>
      </c>
      <c r="N607">
        <v>0.26198449631920084</v>
      </c>
      <c r="O607">
        <v>-0.77016238719807006</v>
      </c>
      <c r="P607">
        <v>0.39499354897998273</v>
      </c>
      <c r="R607" s="33">
        <v>0.44467528278225815</v>
      </c>
      <c r="S607" s="33">
        <v>0.65747772141242289</v>
      </c>
      <c r="T607" s="33">
        <v>0.22806377859230328</v>
      </c>
      <c r="U607" s="33">
        <v>6.7926800841431503E-2</v>
      </c>
      <c r="V607" s="33">
        <v>0.64574174193932754</v>
      </c>
      <c r="W607" s="33">
        <v>0.98145677427829092</v>
      </c>
      <c r="X607" s="33">
        <v>0.34400529523566614</v>
      </c>
      <c r="Y607" s="33">
        <v>0.69699702584044865</v>
      </c>
      <c r="Z607" s="33">
        <v>0.42901330042118824</v>
      </c>
      <c r="AA607" s="33">
        <v>0.42654017891108065</v>
      </c>
      <c r="AC607" s="36">
        <f t="shared" si="52"/>
        <v>0.40704311853436032</v>
      </c>
      <c r="AD607" s="36">
        <f t="shared" si="52"/>
        <v>0.75278025013164684</v>
      </c>
      <c r="AE607" s="36">
        <f t="shared" si="52"/>
        <v>0.10650850604802042</v>
      </c>
      <c r="AF607" s="36">
        <f t="shared" si="52"/>
        <v>7.5077386430976636E-3</v>
      </c>
      <c r="AG607" s="36">
        <f t="shared" si="52"/>
        <v>0.73570005903677993</v>
      </c>
      <c r="AH607" s="36">
        <f t="shared" si="51"/>
        <v>0.99957959577562516</v>
      </c>
      <c r="AI607" s="36">
        <f t="shared" si="51"/>
        <v>0.2493551644234426</v>
      </c>
      <c r="AJ607" s="36">
        <f t="shared" si="51"/>
        <v>0.80702105170990102</v>
      </c>
      <c r="AK607" s="36">
        <f t="shared" si="51"/>
        <v>0.38122185198800862</v>
      </c>
      <c r="AL607" s="36">
        <f t="shared" si="51"/>
        <v>0.37717583135104193</v>
      </c>
      <c r="AN607">
        <f>SQRT(Correlation)*$F607 + SQRT('CDO Param'!C$17 - Correlation)*HLOOKUP('CDO Param'!C$12,$C$4:$E$1004,$A607,FALSE) + SQRT(1-Correlation)*G607</f>
        <v>-0.32138509704708484</v>
      </c>
      <c r="AO607">
        <f>SQRT(Correlation)*$F607 + SQRT('CDO Param'!D$17 - Correlation)*HLOOKUP('CDO Param'!D$12,$C$4:$E$1004,$A607,FALSE) + SQRT(1-Correlation)*H607</f>
        <v>0.8640380157534604</v>
      </c>
      <c r="AP607">
        <f>SQRT(Correlation)*$F607 + SQRT('CDO Param'!E$17 - Correlation)*HLOOKUP('CDO Param'!E$12,$C$4:$E$1004,$A607,FALSE) + SQRT(1-Correlation)*I607</f>
        <v>-0.28648297243012266</v>
      </c>
      <c r="AQ607">
        <f>SQRT(Correlation)*$F607 + SQRT('CDO Param'!F$17 - Correlation)*HLOOKUP('CDO Param'!F$12,$C$4:$E$1004,$A607,FALSE) + SQRT(1-Correlation)*J607</f>
        <v>-0.93813072942715336</v>
      </c>
      <c r="AR607">
        <f>SQRT(Correlation)*$F607 + SQRT('CDO Param'!G$17 - Correlation)*HLOOKUP('CDO Param'!G$12,$C$4:$E$1004,$A607,FALSE) + SQRT(1-Correlation)*K607</f>
        <v>-1.0071673093665616</v>
      </c>
      <c r="AS607">
        <f>SQRT(Correlation)*$F607 + SQRT('CDO Param'!H$17 - Correlation)*HLOOKUP('CDO Param'!H$12,$C$4:$E$1004,$A607,FALSE) + SQRT(1-Correlation)*L607</f>
        <v>-0.1885007355761498</v>
      </c>
      <c r="AT607">
        <f>SQRT(Correlation)*$F607 + SQRT('CDO Param'!I$17 - Correlation)*HLOOKUP('CDO Param'!I$12,$C$4:$E$1004,$A607,FALSE) + SQRT(1-Correlation)*M607</f>
        <v>1.3074660347091116</v>
      </c>
      <c r="AU607">
        <f>SQRT(Correlation)*$F607 + SQRT('CDO Param'!J$17 - Correlation)*HLOOKUP('CDO Param'!J$12,$C$4:$E$1004,$A607,FALSE) + SQRT(1-Correlation)*N607</f>
        <v>0.33329963781297367</v>
      </c>
      <c r="AV607">
        <f>SQRT(Correlation)*$F607 + SQRT('CDO Param'!K$17 - Correlation)*HLOOKUP('CDO Param'!K$12,$C$4:$E$1004,$A607,FALSE) + SQRT(1-Correlation)*O607</f>
        <v>-0.64588087171475028</v>
      </c>
      <c r="AW607">
        <f>SQRT(Correlation)*$F607 + SQRT('CDO Param'!L$17 - Correlation)*HLOOKUP('CDO Param'!L$12,$C$4:$E$1004,$A607,FALSE) + SQRT(1-Correlation)*P607</f>
        <v>0.45948310456177877</v>
      </c>
      <c r="AY607" s="3">
        <f>IF(AN607&lt;'CDO Param'!C$15,1,0)</f>
        <v>0</v>
      </c>
      <c r="AZ607" s="3">
        <f>IF(AO607&lt;'CDO Param'!D$15,1,0)</f>
        <v>0</v>
      </c>
      <c r="BA607" s="3">
        <f>IF(AP607&lt;'CDO Param'!E$15,1,0)</f>
        <v>0</v>
      </c>
      <c r="BB607" s="3">
        <f>IF(AQ607&lt;'CDO Param'!F$15,1,0)</f>
        <v>1</v>
      </c>
      <c r="BC607" s="3">
        <f>IF(AR607&lt;'CDO Param'!G$15,1,0)</f>
        <v>1</v>
      </c>
      <c r="BD607" s="3">
        <f>IF(AS607&lt;'CDO Param'!H$15,1,0)</f>
        <v>0</v>
      </c>
      <c r="BE607" s="3">
        <f>IF(AT607&lt;'CDO Param'!I$15,1,0)</f>
        <v>0</v>
      </c>
      <c r="BF607" s="3">
        <f>IF(AU607&lt;'CDO Param'!J$15,1,0)</f>
        <v>0</v>
      </c>
      <c r="BG607" s="3">
        <f>IF(AV607&lt;'CDO Param'!K$15,1,0)</f>
        <v>0</v>
      </c>
      <c r="BH607" s="3">
        <f>IF(AW607&lt;'CDO Param'!L$15,1,0)</f>
        <v>0</v>
      </c>
      <c r="BJ607" s="37">
        <f>AY607*'CDO Param'!C$6*AC607</f>
        <v>0</v>
      </c>
      <c r="BK607" s="37">
        <f>AZ607*'CDO Param'!D$6*AD607</f>
        <v>0</v>
      </c>
      <c r="BL607" s="37">
        <f>BA607*'CDO Param'!E$6*AE607</f>
        <v>0</v>
      </c>
      <c r="BM607" s="37">
        <f>BB607*'CDO Param'!F$6*AF607</f>
        <v>75.077386430976631</v>
      </c>
      <c r="BN607" s="37">
        <f>BC607*'CDO Param'!G$6*AG607</f>
        <v>7357.0005903677993</v>
      </c>
      <c r="BO607" s="37">
        <f>BD607*'CDO Param'!H$6*AH607</f>
        <v>0</v>
      </c>
      <c r="BP607" s="37">
        <f>BE607*'CDO Param'!I$6*AI607</f>
        <v>0</v>
      </c>
      <c r="BQ607" s="37">
        <f>BF607*'CDO Param'!J$6*AJ607</f>
        <v>0</v>
      </c>
      <c r="BR607" s="37">
        <f>BG607*'CDO Param'!K$6*AK607</f>
        <v>0</v>
      </c>
      <c r="BS607" s="37">
        <f>BH607*'CDO Param'!L$6*AL607</f>
        <v>0</v>
      </c>
      <c r="BU607" s="38">
        <f t="shared" si="53"/>
        <v>7432.077976798776</v>
      </c>
      <c r="BV607" s="38">
        <f>AVERAGE(BU$5:BU607)</f>
        <v>7600.7792807137257</v>
      </c>
      <c r="CF607" s="5">
        <f>BU607/'CDO Param'!$M$6</f>
        <v>7.7417478924987251E-2</v>
      </c>
      <c r="CG607" s="5">
        <f t="shared" si="54"/>
        <v>0.02</v>
      </c>
      <c r="CH607" s="5">
        <f t="shared" si="55"/>
        <v>1</v>
      </c>
    </row>
    <row r="608" spans="1:86" x14ac:dyDescent="0.2">
      <c r="A608" s="3">
        <v>605</v>
      </c>
      <c r="B608" s="3">
        <v>604</v>
      </c>
      <c r="C608">
        <v>0.39283349906327203</v>
      </c>
      <c r="D608">
        <v>1.7131151253124699</v>
      </c>
      <c r="E608">
        <v>-1.9276740204077214E-2</v>
      </c>
      <c r="F608">
        <v>-0.68374220063560642</v>
      </c>
      <c r="G608">
        <v>-3.7266545405145735E-2</v>
      </c>
      <c r="H608">
        <v>0.48116817197296768</v>
      </c>
      <c r="I608">
        <v>-9.9598764791153371E-2</v>
      </c>
      <c r="J608">
        <v>0.7961943992995657</v>
      </c>
      <c r="K608">
        <v>0.79389110396732576</v>
      </c>
      <c r="L608">
        <v>8.458187039650511E-2</v>
      </c>
      <c r="M608">
        <v>1.6335798136424273</v>
      </c>
      <c r="N608">
        <v>1.4627585187554359</v>
      </c>
      <c r="O608">
        <v>0.89163222583010793</v>
      </c>
      <c r="P608">
        <v>1.5564000932499766</v>
      </c>
      <c r="R608" s="33">
        <v>0.86078695853277432</v>
      </c>
      <c r="S608" s="33">
        <v>0.24641206033826435</v>
      </c>
      <c r="T608" s="33">
        <v>0.44749810520908706</v>
      </c>
      <c r="U608" s="33">
        <v>0.10065424912639626</v>
      </c>
      <c r="V608" s="33">
        <v>0.69596506734190744</v>
      </c>
      <c r="W608" s="33">
        <v>8.4886815438460009E-2</v>
      </c>
      <c r="X608" s="33">
        <v>0.69270707419733846</v>
      </c>
      <c r="Y608" s="33">
        <v>0.32779603466754592</v>
      </c>
      <c r="Z608" s="33">
        <v>0.26795465744470931</v>
      </c>
      <c r="AA608" s="33">
        <v>0.5139276732289827</v>
      </c>
      <c r="AC608" s="36">
        <f t="shared" si="52"/>
        <v>0.96342611575788428</v>
      </c>
      <c r="AD608" s="36">
        <f t="shared" si="52"/>
        <v>0.12549750109335445</v>
      </c>
      <c r="AE608" s="36">
        <f t="shared" si="52"/>
        <v>0.41172969151210087</v>
      </c>
      <c r="AF608" s="36">
        <f t="shared" si="52"/>
        <v>1.7918970838651807E-2</v>
      </c>
      <c r="AG608" s="36">
        <f t="shared" si="52"/>
        <v>0.80567396653286627</v>
      </c>
      <c r="AH608" s="36">
        <f t="shared" si="51"/>
        <v>1.2297682315476451E-2</v>
      </c>
      <c r="AI608" s="36">
        <f t="shared" si="51"/>
        <v>0.80139551152427901</v>
      </c>
      <c r="AJ608" s="36">
        <f t="shared" si="51"/>
        <v>0.2263922976682155</v>
      </c>
      <c r="AK608" s="36">
        <f t="shared" si="51"/>
        <v>0.14965151273524185</v>
      </c>
      <c r="AL608" s="36">
        <f t="shared" si="51"/>
        <v>0.52354249361645566</v>
      </c>
      <c r="AN608">
        <f>SQRT(Correlation)*$F608 + SQRT('CDO Param'!C$17 - Correlation)*HLOOKUP('CDO Param'!C$12,$C$4:$E$1004,$A608,FALSE) + SQRT(1-Correlation)*G608</f>
        <v>-9.3013534279994189E-3</v>
      </c>
      <c r="AO608">
        <f>SQRT(Correlation)*$F608 + SQRT('CDO Param'!D$17 - Correlation)*HLOOKUP('CDO Param'!D$12,$C$4:$E$1004,$A608,FALSE) + SQRT(1-Correlation)*H608</f>
        <v>0.48252900407815524</v>
      </c>
      <c r="AP608">
        <f>SQRT(Correlation)*$F608 + SQRT('CDO Param'!E$17 - Correlation)*HLOOKUP('CDO Param'!E$12,$C$4:$E$1004,$A608,FALSE) + SQRT(1-Correlation)*I608</f>
        <v>-0.20677197878458892</v>
      </c>
      <c r="AQ608">
        <f>SQRT(Correlation)*$F608 + SQRT('CDO Param'!F$17 - Correlation)*HLOOKUP('CDO Param'!F$12,$C$4:$E$1004,$A608,FALSE) + SQRT(1-Correlation)*J608</f>
        <v>0.53480764983033324</v>
      </c>
      <c r="AR608">
        <f>SQRT(Correlation)*$F608 + SQRT('CDO Param'!G$17 - Correlation)*HLOOKUP('CDO Param'!G$12,$C$4:$E$1004,$A608,FALSE) + SQRT(1-Correlation)*K608</f>
        <v>0.53262255201815956</v>
      </c>
      <c r="AS608">
        <f>SQRT(Correlation)*$F608 + SQRT('CDO Param'!H$17 - Correlation)*HLOOKUP('CDO Param'!H$12,$C$4:$E$1004,$A608,FALSE) + SQRT(1-Correlation)*L608</f>
        <v>0.10629420353694104</v>
      </c>
      <c r="AT608">
        <f>SQRT(Correlation)*$F608 + SQRT('CDO Param'!I$17 - Correlation)*HLOOKUP('CDO Param'!I$12,$C$4:$E$1004,$A608,FALSE) + SQRT(1-Correlation)*M608</f>
        <v>1.3292212064485152</v>
      </c>
      <c r="AU608">
        <f>SQRT(Correlation)*$F608 + SQRT('CDO Param'!J$17 - Correlation)*HLOOKUP('CDO Param'!J$12,$C$4:$E$1004,$A608,FALSE) + SQRT(1-Correlation)*N608</f>
        <v>1.275410281703631</v>
      </c>
      <c r="AV608">
        <f>SQRT(Correlation)*$F608 + SQRT('CDO Param'!K$17 - Correlation)*HLOOKUP('CDO Param'!K$12,$C$4:$E$1004,$A608,FALSE) + SQRT(1-Correlation)*O608</f>
        <v>0.73359230652786711</v>
      </c>
      <c r="AW608">
        <f>SQRT(Correlation)*$F608 + SQRT('CDO Param'!L$17 - Correlation)*HLOOKUP('CDO Param'!L$12,$C$4:$E$1004,$A608,FALSE) + SQRT(1-Correlation)*P608</f>
        <v>1.3642464794297549</v>
      </c>
      <c r="AY608" s="3">
        <f>IF(AN608&lt;'CDO Param'!C$15,1,0)</f>
        <v>0</v>
      </c>
      <c r="AZ608" s="3">
        <f>IF(AO608&lt;'CDO Param'!D$15,1,0)</f>
        <v>0</v>
      </c>
      <c r="BA608" s="3">
        <f>IF(AP608&lt;'CDO Param'!E$15,1,0)</f>
        <v>0</v>
      </c>
      <c r="BB608" s="3">
        <f>IF(AQ608&lt;'CDO Param'!F$15,1,0)</f>
        <v>0</v>
      </c>
      <c r="BC608" s="3">
        <f>IF(AR608&lt;'CDO Param'!G$15,1,0)</f>
        <v>0</v>
      </c>
      <c r="BD608" s="3">
        <f>IF(AS608&lt;'CDO Param'!H$15,1,0)</f>
        <v>0</v>
      </c>
      <c r="BE608" s="3">
        <f>IF(AT608&lt;'CDO Param'!I$15,1,0)</f>
        <v>0</v>
      </c>
      <c r="BF608" s="3">
        <f>IF(AU608&lt;'CDO Param'!J$15,1,0)</f>
        <v>0</v>
      </c>
      <c r="BG608" s="3">
        <f>IF(AV608&lt;'CDO Param'!K$15,1,0)</f>
        <v>0</v>
      </c>
      <c r="BH608" s="3">
        <f>IF(AW608&lt;'CDO Param'!L$15,1,0)</f>
        <v>0</v>
      </c>
      <c r="BJ608" s="37">
        <f>AY608*'CDO Param'!C$6*AC608</f>
        <v>0</v>
      </c>
      <c r="BK608" s="37">
        <f>AZ608*'CDO Param'!D$6*AD608</f>
        <v>0</v>
      </c>
      <c r="BL608" s="37">
        <f>BA608*'CDO Param'!E$6*AE608</f>
        <v>0</v>
      </c>
      <c r="BM608" s="37">
        <f>BB608*'CDO Param'!F$6*AF608</f>
        <v>0</v>
      </c>
      <c r="BN608" s="37">
        <f>BC608*'CDO Param'!G$6*AG608</f>
        <v>0</v>
      </c>
      <c r="BO608" s="37">
        <f>BD608*'CDO Param'!H$6*AH608</f>
        <v>0</v>
      </c>
      <c r="BP608" s="37">
        <f>BE608*'CDO Param'!I$6*AI608</f>
        <v>0</v>
      </c>
      <c r="BQ608" s="37">
        <f>BF608*'CDO Param'!J$6*AJ608</f>
        <v>0</v>
      </c>
      <c r="BR608" s="37">
        <f>BG608*'CDO Param'!K$6*AK608</f>
        <v>0</v>
      </c>
      <c r="BS608" s="37">
        <f>BH608*'CDO Param'!L$6*AL608</f>
        <v>0</v>
      </c>
      <c r="BU608" s="38">
        <f t="shared" si="53"/>
        <v>0</v>
      </c>
      <c r="BV608" s="38">
        <f>AVERAGE(BU$5:BU608)</f>
        <v>7588.1952090569148</v>
      </c>
      <c r="CF608" s="5">
        <f>BU608/'CDO Param'!$M$6</f>
        <v>0</v>
      </c>
      <c r="CG608" s="5">
        <f t="shared" si="54"/>
        <v>0</v>
      </c>
      <c r="CH608" s="5">
        <f t="shared" si="55"/>
        <v>0</v>
      </c>
    </row>
    <row r="609" spans="1:86" x14ac:dyDescent="0.2">
      <c r="A609" s="3">
        <v>606</v>
      </c>
      <c r="B609" s="3">
        <v>605</v>
      </c>
      <c r="C609">
        <v>0.95670429800520651</v>
      </c>
      <c r="D609">
        <v>-0.66052734837285243</v>
      </c>
      <c r="E609">
        <v>0.43605723476503044</v>
      </c>
      <c r="F609">
        <v>0.25060330699488986</v>
      </c>
      <c r="G609">
        <v>-0.31458512239623815</v>
      </c>
      <c r="H609">
        <v>-5.8972773331333883E-2</v>
      </c>
      <c r="I609">
        <v>-0.48927176976576447</v>
      </c>
      <c r="J609">
        <v>-0.69402631197590381</v>
      </c>
      <c r="K609">
        <v>-1.2950386008014902</v>
      </c>
      <c r="L609">
        <v>-0.63218749346560799</v>
      </c>
      <c r="M609">
        <v>1.0957637641695328</v>
      </c>
      <c r="N609">
        <v>-0.48843730837688781</v>
      </c>
      <c r="O609">
        <v>-0.8368283488380257</v>
      </c>
      <c r="P609">
        <v>3.3274409361183643</v>
      </c>
      <c r="R609" s="33">
        <v>0.58240395951196733</v>
      </c>
      <c r="S609" s="33">
        <v>0.46334751763536947</v>
      </c>
      <c r="T609" s="33">
        <v>0.48172889765432519</v>
      </c>
      <c r="U609" s="33">
        <v>0.41758287624343432</v>
      </c>
      <c r="V609" s="33">
        <v>0.31540102340066856</v>
      </c>
      <c r="W609" s="33">
        <v>0.94500029503600691</v>
      </c>
      <c r="X609" s="33">
        <v>0.61995867016723316</v>
      </c>
      <c r="Y609" s="33">
        <v>0.6453695006879836</v>
      </c>
      <c r="Z609" s="33">
        <v>0.72519806294012723</v>
      </c>
      <c r="AA609" s="33">
        <v>0.40384383471861662</v>
      </c>
      <c r="AC609" s="36">
        <f t="shared" si="52"/>
        <v>0.63737612763566964</v>
      </c>
      <c r="AD609" s="36">
        <f t="shared" si="52"/>
        <v>0.43819404022200864</v>
      </c>
      <c r="AE609" s="36">
        <f t="shared" si="52"/>
        <v>0.46912469402764856</v>
      </c>
      <c r="AF609" s="36">
        <f t="shared" si="52"/>
        <v>0.36260255197307562</v>
      </c>
      <c r="AG609" s="36">
        <f t="shared" si="52"/>
        <v>0.20941815173714534</v>
      </c>
      <c r="AH609" s="36">
        <f t="shared" si="51"/>
        <v>0.99529847851815234</v>
      </c>
      <c r="AI609" s="36">
        <f t="shared" si="51"/>
        <v>0.69681703885441237</v>
      </c>
      <c r="AJ609" s="36">
        <f t="shared" si="51"/>
        <v>0.7351516489206551</v>
      </c>
      <c r="AK609" s="36">
        <f t="shared" si="51"/>
        <v>0.84226566469266517</v>
      </c>
      <c r="AL609" s="36">
        <f t="shared" si="51"/>
        <v>0.34052182273920306</v>
      </c>
      <c r="AN609">
        <f>SQRT(Correlation)*$F609 + SQRT('CDO Param'!C$17 - Correlation)*HLOOKUP('CDO Param'!C$12,$C$4:$E$1004,$A609,FALSE) + SQRT(1-Correlation)*G609</f>
        <v>-0.31260660094378451</v>
      </c>
      <c r="AO609">
        <f>SQRT(Correlation)*$F609 + SQRT('CDO Param'!D$17 - Correlation)*HLOOKUP('CDO Param'!D$12,$C$4:$E$1004,$A609,FALSE) + SQRT(1-Correlation)*H609</f>
        <v>-7.0111434610451967E-2</v>
      </c>
      <c r="AP609">
        <f>SQRT(Correlation)*$F609 + SQRT('CDO Param'!E$17 - Correlation)*HLOOKUP('CDO Param'!E$12,$C$4:$E$1004,$A609,FALSE) + SQRT(1-Correlation)*I609</f>
        <v>-0.13179606718213083</v>
      </c>
      <c r="AQ609">
        <f>SQRT(Correlation)*$F609 + SQRT('CDO Param'!F$17 - Correlation)*HLOOKUP('CDO Param'!F$12,$C$4:$E$1004,$A609,FALSE) + SQRT(1-Correlation)*J609</f>
        <v>-0.48165808475019012</v>
      </c>
      <c r="AR609">
        <f>SQRT(Correlation)*$F609 + SQRT('CDO Param'!G$17 - Correlation)*HLOOKUP('CDO Param'!G$12,$C$4:$E$1004,$A609,FALSE) + SQRT(1-Correlation)*K609</f>
        <v>-1.0518284050821356</v>
      </c>
      <c r="AS609">
        <f>SQRT(Correlation)*$F609 + SQRT('CDO Param'!H$17 - Correlation)*HLOOKUP('CDO Param'!H$12,$C$4:$E$1004,$A609,FALSE) + SQRT(1-Correlation)*L609</f>
        <v>-0.61391066579853737</v>
      </c>
      <c r="AT609">
        <f>SQRT(Correlation)*$F609 + SQRT('CDO Param'!I$17 - Correlation)*HLOOKUP('CDO Param'!I$12,$C$4:$E$1004,$A609,FALSE) + SQRT(1-Correlation)*M609</f>
        <v>1.2162858675055428</v>
      </c>
      <c r="AU609">
        <f>SQRT(Correlation)*$F609 + SQRT('CDO Param'!J$17 - Correlation)*HLOOKUP('CDO Param'!J$12,$C$4:$E$1004,$A609,FALSE) + SQRT(1-Correlation)*N609</f>
        <v>-0.13100442759963549</v>
      </c>
      <c r="AV609">
        <f>SQRT(Correlation)*$F609 + SQRT('CDO Param'!K$17 - Correlation)*HLOOKUP('CDO Param'!K$12,$C$4:$E$1004,$A609,FALSE) + SQRT(1-Correlation)*O609</f>
        <v>-0.46151718887555776</v>
      </c>
      <c r="AW609">
        <f>SQRT(Correlation)*$F609 + SQRT('CDO Param'!L$17 - Correlation)*HLOOKUP('CDO Param'!L$12,$C$4:$E$1004,$A609,FALSE) + SQRT(1-Correlation)*P609</f>
        <v>3.4890555303473247</v>
      </c>
      <c r="AY609" s="3">
        <f>IF(AN609&lt;'CDO Param'!C$15,1,0)</f>
        <v>0</v>
      </c>
      <c r="AZ609" s="3">
        <f>IF(AO609&lt;'CDO Param'!D$15,1,0)</f>
        <v>0</v>
      </c>
      <c r="BA609" s="3">
        <f>IF(AP609&lt;'CDO Param'!E$15,1,0)</f>
        <v>0</v>
      </c>
      <c r="BB609" s="3">
        <f>IF(AQ609&lt;'CDO Param'!F$15,1,0)</f>
        <v>0</v>
      </c>
      <c r="BC609" s="3">
        <f>IF(AR609&lt;'CDO Param'!G$15,1,0)</f>
        <v>1</v>
      </c>
      <c r="BD609" s="3">
        <f>IF(AS609&lt;'CDO Param'!H$15,1,0)</f>
        <v>0</v>
      </c>
      <c r="BE609" s="3">
        <f>IF(AT609&lt;'CDO Param'!I$15,1,0)</f>
        <v>0</v>
      </c>
      <c r="BF609" s="3">
        <f>IF(AU609&lt;'CDO Param'!J$15,1,0)</f>
        <v>0</v>
      </c>
      <c r="BG609" s="3">
        <f>IF(AV609&lt;'CDO Param'!K$15,1,0)</f>
        <v>0</v>
      </c>
      <c r="BH609" s="3">
        <f>IF(AW609&lt;'CDO Param'!L$15,1,0)</f>
        <v>0</v>
      </c>
      <c r="BJ609" s="37">
        <f>AY609*'CDO Param'!C$6*AC609</f>
        <v>0</v>
      </c>
      <c r="BK609" s="37">
        <f>AZ609*'CDO Param'!D$6*AD609</f>
        <v>0</v>
      </c>
      <c r="BL609" s="37">
        <f>BA609*'CDO Param'!E$6*AE609</f>
        <v>0</v>
      </c>
      <c r="BM609" s="37">
        <f>BB609*'CDO Param'!F$6*AF609</f>
        <v>0</v>
      </c>
      <c r="BN609" s="37">
        <f>BC609*'CDO Param'!G$6*AG609</f>
        <v>2094.1815173714535</v>
      </c>
      <c r="BO609" s="37">
        <f>BD609*'CDO Param'!H$6*AH609</f>
        <v>0</v>
      </c>
      <c r="BP609" s="37">
        <f>BE609*'CDO Param'!I$6*AI609</f>
        <v>0</v>
      </c>
      <c r="BQ609" s="37">
        <f>BF609*'CDO Param'!J$6*AJ609</f>
        <v>0</v>
      </c>
      <c r="BR609" s="37">
        <f>BG609*'CDO Param'!K$6*AK609</f>
        <v>0</v>
      </c>
      <c r="BS609" s="37">
        <f>BH609*'CDO Param'!L$6*AL609</f>
        <v>0</v>
      </c>
      <c r="BU609" s="38">
        <f t="shared" si="53"/>
        <v>2094.1815173714535</v>
      </c>
      <c r="BV609" s="38">
        <f>AVERAGE(BU$5:BU609)</f>
        <v>7579.1141946904927</v>
      </c>
      <c r="CF609" s="5">
        <f>BU609/'CDO Param'!$M$6</f>
        <v>2.1814390805952641E-2</v>
      </c>
      <c r="CG609" s="5">
        <f t="shared" si="54"/>
        <v>0</v>
      </c>
      <c r="CH609" s="5">
        <f t="shared" si="55"/>
        <v>0</v>
      </c>
    </row>
    <row r="610" spans="1:86" x14ac:dyDescent="0.2">
      <c r="A610" s="3">
        <v>607</v>
      </c>
      <c r="B610" s="3">
        <v>606</v>
      </c>
      <c r="C610">
        <v>0.33743958738341462</v>
      </c>
      <c r="D610">
        <v>-0.82857468441943638</v>
      </c>
      <c r="E610">
        <v>-1.1587644621613435</v>
      </c>
      <c r="F610">
        <v>0.94247070592246018</v>
      </c>
      <c r="G610">
        <v>0.81751977631938644</v>
      </c>
      <c r="H610">
        <v>-1.6309104466927238</v>
      </c>
      <c r="I610">
        <v>0.84206021710997447</v>
      </c>
      <c r="J610">
        <v>0.41728753785719164</v>
      </c>
      <c r="K610">
        <v>-0.51164988690288737</v>
      </c>
      <c r="L610">
        <v>1.0674284567357972</v>
      </c>
      <c r="M610">
        <v>-0.108211679616943</v>
      </c>
      <c r="N610">
        <v>-0.38911366573302075</v>
      </c>
      <c r="O610">
        <v>1.0700932762119919</v>
      </c>
      <c r="P610">
        <v>0.1469743438065052</v>
      </c>
      <c r="R610" s="33">
        <v>0.40333011578923561</v>
      </c>
      <c r="S610" s="33">
        <v>0.76925606968312343</v>
      </c>
      <c r="T610" s="33">
        <v>0.88676316425519208</v>
      </c>
      <c r="U610" s="33">
        <v>0.8285016370138627</v>
      </c>
      <c r="V610" s="33">
        <v>0.62701329198992495</v>
      </c>
      <c r="W610" s="33">
        <v>0.2123984746692695</v>
      </c>
      <c r="X610" s="33">
        <v>0.78116376641260632</v>
      </c>
      <c r="Y610" s="33">
        <v>1.9422096674992749E-2</v>
      </c>
      <c r="Z610" s="33">
        <v>0.4271788166031143</v>
      </c>
      <c r="AA610" s="33">
        <v>0.59437064854166033</v>
      </c>
      <c r="AC610" s="36">
        <f t="shared" si="52"/>
        <v>0.33970315079194685</v>
      </c>
      <c r="AD610" s="36">
        <f t="shared" si="52"/>
        <v>0.89081094574491537</v>
      </c>
      <c r="AE610" s="36">
        <f t="shared" si="52"/>
        <v>0.97676711512952341</v>
      </c>
      <c r="AF610" s="36">
        <f t="shared" si="52"/>
        <v>0.94234200172124016</v>
      </c>
      <c r="AG610" s="36">
        <f t="shared" si="52"/>
        <v>0.7076298994589304</v>
      </c>
      <c r="AH610" s="36">
        <f t="shared" si="51"/>
        <v>9.1491342771738565E-2</v>
      </c>
      <c r="AI610" s="36">
        <f t="shared" si="51"/>
        <v>0.90247255342709853</v>
      </c>
      <c r="AJ610" s="36">
        <f t="shared" si="51"/>
        <v>4.6596177384411095E-4</v>
      </c>
      <c r="AK610" s="36">
        <f t="shared" si="51"/>
        <v>0.37821975364496863</v>
      </c>
      <c r="AL610" s="36">
        <f t="shared" si="51"/>
        <v>0.65662868692984833</v>
      </c>
      <c r="AN610">
        <f>SQRT(Correlation)*$F610 + SQRT('CDO Param'!C$17 - Correlation)*HLOOKUP('CDO Param'!C$12,$C$4:$E$1004,$A610,FALSE) + SQRT(1-Correlation)*G610</f>
        <v>0.95642460787586825</v>
      </c>
      <c r="AO610">
        <f>SQRT(Correlation)*$F610 + SQRT('CDO Param'!D$17 - Correlation)*HLOOKUP('CDO Param'!D$12,$C$4:$E$1004,$A610,FALSE) + SQRT(1-Correlation)*H610</f>
        <v>-1.3663602511378155</v>
      </c>
      <c r="AP610">
        <f>SQRT(Correlation)*$F610 + SQRT('CDO Param'!E$17 - Correlation)*HLOOKUP('CDO Param'!E$12,$C$4:$E$1004,$A610,FALSE) + SQRT(1-Correlation)*I610</f>
        <v>1.1861619928676705</v>
      </c>
      <c r="AQ610">
        <f>SQRT(Correlation)*$F610 + SQRT('CDO Param'!F$17 - Correlation)*HLOOKUP('CDO Param'!F$12,$C$4:$E$1004,$A610,FALSE) + SQRT(1-Correlation)*J610</f>
        <v>0.43480151278953627</v>
      </c>
      <c r="AR610">
        <f>SQRT(Correlation)*$F610 + SQRT('CDO Param'!G$17 - Correlation)*HLOOKUP('CDO Param'!G$12,$C$4:$E$1004,$A610,FALSE) + SQRT(1-Correlation)*K610</f>
        <v>-0.44646590701440647</v>
      </c>
      <c r="AS610">
        <f>SQRT(Correlation)*$F610 + SQRT('CDO Param'!H$17 - Correlation)*HLOOKUP('CDO Param'!H$12,$C$4:$E$1004,$A610,FALSE) + SQRT(1-Correlation)*L610</f>
        <v>1.1935087990247608</v>
      </c>
      <c r="AT610">
        <f>SQRT(Correlation)*$F610 + SQRT('CDO Param'!I$17 - Correlation)*HLOOKUP('CDO Param'!I$12,$C$4:$E$1004,$A610,FALSE) + SQRT(1-Correlation)*M610</f>
        <v>-6.3730817966789935E-2</v>
      </c>
      <c r="AU610">
        <f>SQRT(Correlation)*$F610 + SQRT('CDO Param'!J$17 - Correlation)*HLOOKUP('CDO Param'!J$12,$C$4:$E$1004,$A610,FALSE) + SQRT(1-Correlation)*N610</f>
        <v>1.8167893218520859E-2</v>
      </c>
      <c r="AV610">
        <f>SQRT(Correlation)*$F610 + SQRT('CDO Param'!K$17 - Correlation)*HLOOKUP('CDO Param'!K$12,$C$4:$E$1004,$A610,FALSE) + SQRT(1-Correlation)*O610</f>
        <v>1.40249314744112</v>
      </c>
      <c r="AW610">
        <f>SQRT(Correlation)*$F610 + SQRT('CDO Param'!L$17 - Correlation)*HLOOKUP('CDO Param'!L$12,$C$4:$E$1004,$A610,FALSE) + SQRT(1-Correlation)*P610</f>
        <v>0.52674563415381359</v>
      </c>
      <c r="AY610" s="3">
        <f>IF(AN610&lt;'CDO Param'!C$15,1,0)</f>
        <v>0</v>
      </c>
      <c r="AZ610" s="3">
        <f>IF(AO610&lt;'CDO Param'!D$15,1,0)</f>
        <v>0</v>
      </c>
      <c r="BA610" s="3">
        <f>IF(AP610&lt;'CDO Param'!E$15,1,0)</f>
        <v>0</v>
      </c>
      <c r="BB610" s="3">
        <f>IF(AQ610&lt;'CDO Param'!F$15,1,0)</f>
        <v>0</v>
      </c>
      <c r="BC610" s="3">
        <f>IF(AR610&lt;'CDO Param'!G$15,1,0)</f>
        <v>1</v>
      </c>
      <c r="BD610" s="3">
        <f>IF(AS610&lt;'CDO Param'!H$15,1,0)</f>
        <v>0</v>
      </c>
      <c r="BE610" s="3">
        <f>IF(AT610&lt;'CDO Param'!I$15,1,0)</f>
        <v>0</v>
      </c>
      <c r="BF610" s="3">
        <f>IF(AU610&lt;'CDO Param'!J$15,1,0)</f>
        <v>0</v>
      </c>
      <c r="BG610" s="3">
        <f>IF(AV610&lt;'CDO Param'!K$15,1,0)</f>
        <v>0</v>
      </c>
      <c r="BH610" s="3">
        <f>IF(AW610&lt;'CDO Param'!L$15,1,0)</f>
        <v>0</v>
      </c>
      <c r="BJ610" s="37">
        <f>AY610*'CDO Param'!C$6*AC610</f>
        <v>0</v>
      </c>
      <c r="BK610" s="37">
        <f>AZ610*'CDO Param'!D$6*AD610</f>
        <v>0</v>
      </c>
      <c r="BL610" s="37">
        <f>BA610*'CDO Param'!E$6*AE610</f>
        <v>0</v>
      </c>
      <c r="BM610" s="37">
        <f>BB610*'CDO Param'!F$6*AF610</f>
        <v>0</v>
      </c>
      <c r="BN610" s="37">
        <f>BC610*'CDO Param'!G$6*AG610</f>
        <v>7076.2989945893041</v>
      </c>
      <c r="BO610" s="37">
        <f>BD610*'CDO Param'!H$6*AH610</f>
        <v>0</v>
      </c>
      <c r="BP610" s="37">
        <f>BE610*'CDO Param'!I$6*AI610</f>
        <v>0</v>
      </c>
      <c r="BQ610" s="37">
        <f>BF610*'CDO Param'!J$6*AJ610</f>
        <v>0</v>
      </c>
      <c r="BR610" s="37">
        <f>BG610*'CDO Param'!K$6*AK610</f>
        <v>0</v>
      </c>
      <c r="BS610" s="37">
        <f>BH610*'CDO Param'!L$6*AL610</f>
        <v>0</v>
      </c>
      <c r="BU610" s="38">
        <f t="shared" si="53"/>
        <v>7076.2989945893041</v>
      </c>
      <c r="BV610" s="38">
        <f>AVERAGE(BU$5:BU610)</f>
        <v>7578.2844666375213</v>
      </c>
      <c r="CF610" s="5">
        <f>BU610/'CDO Param'!$M$6</f>
        <v>7.3711447860305257E-2</v>
      </c>
      <c r="CG610" s="5">
        <f t="shared" si="54"/>
        <v>0.02</v>
      </c>
      <c r="CH610" s="5">
        <f t="shared" si="55"/>
        <v>1</v>
      </c>
    </row>
    <row r="611" spans="1:86" x14ac:dyDescent="0.2">
      <c r="A611" s="3">
        <v>608</v>
      </c>
      <c r="B611" s="3">
        <v>607</v>
      </c>
      <c r="C611">
        <v>-0.16409444469900336</v>
      </c>
      <c r="D611">
        <v>1.3109411156619899</v>
      </c>
      <c r="E611">
        <v>-0.34760205380734988</v>
      </c>
      <c r="F611">
        <v>-1.001553755486384</v>
      </c>
      <c r="G611">
        <v>-0.83806071415892802</v>
      </c>
      <c r="H611">
        <v>-0.93968083092477173</v>
      </c>
      <c r="I611">
        <v>-0.7789935807522852</v>
      </c>
      <c r="J611">
        <v>0.77637196227442473</v>
      </c>
      <c r="K611">
        <v>-0.76719743447029032</v>
      </c>
      <c r="L611">
        <v>-0.13173348634154536</v>
      </c>
      <c r="M611">
        <v>0.74350509748910554</v>
      </c>
      <c r="N611">
        <v>-1.1754764273064211</v>
      </c>
      <c r="O611">
        <v>-0.84929524746257812</v>
      </c>
      <c r="P611">
        <v>-0.2389560904703103</v>
      </c>
      <c r="R611" s="33">
        <v>0.58749003968550362</v>
      </c>
      <c r="S611" s="33">
        <v>0.9450969942589742</v>
      </c>
      <c r="T611" s="33">
        <v>0.24518251057955553</v>
      </c>
      <c r="U611" s="33">
        <v>0.78245531058984585</v>
      </c>
      <c r="V611" s="33">
        <v>0.72640508354008437</v>
      </c>
      <c r="W611" s="33">
        <v>0.69023905819758724</v>
      </c>
      <c r="X611" s="33">
        <v>0.84785112684958197</v>
      </c>
      <c r="Y611" s="33">
        <v>0.83388896092487919</v>
      </c>
      <c r="Z611" s="33">
        <v>0.17176626444410825</v>
      </c>
      <c r="AA611" s="33">
        <v>0.87560651212726093</v>
      </c>
      <c r="AC611" s="36">
        <f t="shared" si="52"/>
        <v>0.64559082174258975</v>
      </c>
      <c r="AD611" s="36">
        <f t="shared" si="52"/>
        <v>0.99531679525998662</v>
      </c>
      <c r="AE611" s="36">
        <f t="shared" si="52"/>
        <v>0.12417873533196733</v>
      </c>
      <c r="AF611" s="36">
        <f t="shared" si="52"/>
        <v>0.90369873528688105</v>
      </c>
      <c r="AG611" s="36">
        <f t="shared" si="52"/>
        <v>0.84370434931655836</v>
      </c>
      <c r="AH611" s="36">
        <f t="shared" si="51"/>
        <v>0.7981288304820382</v>
      </c>
      <c r="AI611" s="36">
        <f t="shared" si="51"/>
        <v>0.95557874418625</v>
      </c>
      <c r="AJ611" s="36">
        <f t="shared" si="51"/>
        <v>0.94620760893213673</v>
      </c>
      <c r="AK611" s="36">
        <f t="shared" si="51"/>
        <v>5.7853849567099942E-2</v>
      </c>
      <c r="AL611" s="36">
        <f t="shared" si="51"/>
        <v>0.9714309737506156</v>
      </c>
      <c r="AN611">
        <f>SQRT(Correlation)*$F611 + SQRT('CDO Param'!C$17 - Correlation)*HLOOKUP('CDO Param'!C$12,$C$4:$E$1004,$A611,FALSE) + SQRT(1-Correlation)*G611</f>
        <v>-0.92637823839392408</v>
      </c>
      <c r="AO611">
        <f>SQRT(Correlation)*$F611 + SQRT('CDO Param'!D$17 - Correlation)*HLOOKUP('CDO Param'!D$12,$C$4:$E$1004,$A611,FALSE) + SQRT(1-Correlation)*H611</f>
        <v>-1.0227835459156229</v>
      </c>
      <c r="AP611">
        <f>SQRT(Correlation)*$F611 + SQRT('CDO Param'!E$17 - Correlation)*HLOOKUP('CDO Param'!E$12,$C$4:$E$1004,$A611,FALSE) + SQRT(1-Correlation)*I611</f>
        <v>-1.0991526152115711</v>
      </c>
      <c r="AQ611">
        <f>SQRT(Correlation)*$F611 + SQRT('CDO Param'!F$17 - Correlation)*HLOOKUP('CDO Param'!F$12,$C$4:$E$1004,$A611,FALSE) + SQRT(1-Correlation)*J611</f>
        <v>0.3420858248980394</v>
      </c>
      <c r="AR611">
        <f>SQRT(Correlation)*$F611 + SQRT('CDO Param'!G$17 - Correlation)*HLOOKUP('CDO Param'!G$12,$C$4:$E$1004,$A611,FALSE) + SQRT(1-Correlation)*K611</f>
        <v>-1.1222726811755788</v>
      </c>
      <c r="AS611">
        <f>SQRT(Correlation)*$F611 + SQRT('CDO Param'!H$17 - Correlation)*HLOOKUP('CDO Param'!H$12,$C$4:$E$1004,$A611,FALSE) + SQRT(1-Correlation)*L611</f>
        <v>-0.2562973944052529</v>
      </c>
      <c r="AT611">
        <f>SQRT(Correlation)*$F611 + SQRT('CDO Param'!I$17 - Correlation)*HLOOKUP('CDO Param'!I$12,$C$4:$E$1004,$A611,FALSE) + SQRT(1-Correlation)*M611</f>
        <v>0.31090557921692241</v>
      </c>
      <c r="AU611">
        <f>SQRT(Correlation)*$F611 + SQRT('CDO Param'!J$17 - Correlation)*HLOOKUP('CDO Param'!J$12,$C$4:$E$1004,$A611,FALSE) + SQRT(1-Correlation)*N611</f>
        <v>-1.4752892697010045</v>
      </c>
      <c r="AV611">
        <f>SQRT(Correlation)*$F611 + SQRT('CDO Param'!K$17 - Correlation)*HLOOKUP('CDO Param'!K$12,$C$4:$E$1004,$A611,FALSE) + SQRT(1-Correlation)*O611</f>
        <v>-1.1658466322447398</v>
      </c>
      <c r="AW611">
        <f>SQRT(Correlation)*$F611 + SQRT('CDO Param'!L$17 - Correlation)*HLOOKUP('CDO Param'!L$12,$C$4:$E$1004,$A611,FALSE) + SQRT(1-Correlation)*P611</f>
        <v>-0.5868280678599449</v>
      </c>
      <c r="AY611" s="3">
        <f>IF(AN611&lt;'CDO Param'!C$15,1,0)</f>
        <v>0</v>
      </c>
      <c r="AZ611" s="3">
        <f>IF(AO611&lt;'CDO Param'!D$15,1,0)</f>
        <v>0</v>
      </c>
      <c r="BA611" s="3">
        <f>IF(AP611&lt;'CDO Param'!E$15,1,0)</f>
        <v>1</v>
      </c>
      <c r="BB611" s="3">
        <f>IF(AQ611&lt;'CDO Param'!F$15,1,0)</f>
        <v>0</v>
      </c>
      <c r="BC611" s="3">
        <f>IF(AR611&lt;'CDO Param'!G$15,1,0)</f>
        <v>1</v>
      </c>
      <c r="BD611" s="3">
        <f>IF(AS611&lt;'CDO Param'!H$15,1,0)</f>
        <v>0</v>
      </c>
      <c r="BE611" s="3">
        <f>IF(AT611&lt;'CDO Param'!I$15,1,0)</f>
        <v>0</v>
      </c>
      <c r="BF611" s="3">
        <f>IF(AU611&lt;'CDO Param'!J$15,1,0)</f>
        <v>0</v>
      </c>
      <c r="BG611" s="3">
        <f>IF(AV611&lt;'CDO Param'!K$15,1,0)</f>
        <v>0</v>
      </c>
      <c r="BH611" s="3">
        <f>IF(AW611&lt;'CDO Param'!L$15,1,0)</f>
        <v>1</v>
      </c>
      <c r="BJ611" s="37">
        <f>AY611*'CDO Param'!C$6*AC611</f>
        <v>0</v>
      </c>
      <c r="BK611" s="37">
        <f>AZ611*'CDO Param'!D$6*AD611</f>
        <v>0</v>
      </c>
      <c r="BL611" s="37">
        <f>BA611*'CDO Param'!E$6*AE611</f>
        <v>1241.7873533196732</v>
      </c>
      <c r="BM611" s="37">
        <f>BB611*'CDO Param'!F$6*AF611</f>
        <v>0</v>
      </c>
      <c r="BN611" s="37">
        <f>BC611*'CDO Param'!G$6*AG611</f>
        <v>8437.0434931655836</v>
      </c>
      <c r="BO611" s="37">
        <f>BD611*'CDO Param'!H$6*AH611</f>
        <v>0</v>
      </c>
      <c r="BP611" s="37">
        <f>BE611*'CDO Param'!I$6*AI611</f>
        <v>0</v>
      </c>
      <c r="BQ611" s="37">
        <f>BF611*'CDO Param'!J$6*AJ611</f>
        <v>0</v>
      </c>
      <c r="BR611" s="37">
        <f>BG611*'CDO Param'!K$6*AK611</f>
        <v>0</v>
      </c>
      <c r="BS611" s="37">
        <f>BH611*'CDO Param'!L$6*AL611</f>
        <v>9714.3097375061552</v>
      </c>
      <c r="BU611" s="38">
        <f t="shared" si="53"/>
        <v>19393.140583991411</v>
      </c>
      <c r="BV611" s="38">
        <f>AVERAGE(BU$5:BU611)</f>
        <v>7597.7488094997179</v>
      </c>
      <c r="CF611" s="5">
        <f>BU611/'CDO Param'!$M$6</f>
        <v>0.20201188108324386</v>
      </c>
      <c r="CG611" s="5">
        <f t="shared" si="54"/>
        <v>0.02</v>
      </c>
      <c r="CH611" s="5">
        <f t="shared" si="55"/>
        <v>1</v>
      </c>
    </row>
    <row r="612" spans="1:86" x14ac:dyDescent="0.2">
      <c r="A612" s="3">
        <v>609</v>
      </c>
      <c r="B612" s="3">
        <v>608</v>
      </c>
      <c r="C612">
        <v>-0.22213498596101999</v>
      </c>
      <c r="D612">
        <v>1.3742283044848591</v>
      </c>
      <c r="E612">
        <v>0.50538574214442633</v>
      </c>
      <c r="F612">
        <v>-0.7155529146984918</v>
      </c>
      <c r="G612">
        <v>1.1300471669528633E-2</v>
      </c>
      <c r="H612">
        <v>-0.62974208958621603</v>
      </c>
      <c r="I612">
        <v>-0.52016957852174528</v>
      </c>
      <c r="J612">
        <v>1.0440498954267241</v>
      </c>
      <c r="K612">
        <v>0.45121169023332186</v>
      </c>
      <c r="L612">
        <v>-0.57195165936718695</v>
      </c>
      <c r="M612">
        <v>0.72299144449061714</v>
      </c>
      <c r="N612">
        <v>-2.5779081624932587</v>
      </c>
      <c r="O612">
        <v>7.0986061473377049E-2</v>
      </c>
      <c r="P612">
        <v>-1.5294972399715334</v>
      </c>
      <c r="R612" s="33">
        <v>0.3186493228742151</v>
      </c>
      <c r="S612" s="33">
        <v>0.53916954693345798</v>
      </c>
      <c r="T612" s="33">
        <v>0.82257531062819778</v>
      </c>
      <c r="U612" s="33">
        <v>2.3245728119856552E-2</v>
      </c>
      <c r="V612" s="33">
        <v>0.69095251042905848</v>
      </c>
      <c r="W612" s="33">
        <v>0.83884278118556499</v>
      </c>
      <c r="X612" s="33">
        <v>0.43062338579009446</v>
      </c>
      <c r="Y612" s="33">
        <v>0.4872449741173745</v>
      </c>
      <c r="Z612" s="33">
        <v>0.12627999071324245</v>
      </c>
      <c r="AA612" s="33">
        <v>0.38780391746564019</v>
      </c>
      <c r="AC612" s="36">
        <f t="shared" si="52"/>
        <v>0.21381551045389624</v>
      </c>
      <c r="AD612" s="36">
        <f t="shared" si="52"/>
        <v>0.5660239739676225</v>
      </c>
      <c r="AE612" s="36">
        <f t="shared" si="52"/>
        <v>0.93792949187955743</v>
      </c>
      <c r="AF612" s="36">
        <f t="shared" si="52"/>
        <v>6.9462510832537497E-4</v>
      </c>
      <c r="AG612" s="36">
        <f t="shared" si="52"/>
        <v>0.79907541651734049</v>
      </c>
      <c r="AH612" s="36">
        <f t="shared" si="51"/>
        <v>0.94963952909888805</v>
      </c>
      <c r="AI612" s="36">
        <f t="shared" si="51"/>
        <v>0.3838608508885441</v>
      </c>
      <c r="AJ612" s="36">
        <f t="shared" si="51"/>
        <v>0.4784382635406822</v>
      </c>
      <c r="AK612" s="36">
        <f t="shared" si="51"/>
        <v>2.9529771710529885E-2</v>
      </c>
      <c r="AL612" s="36">
        <f t="shared" si="51"/>
        <v>0.315220721985699</v>
      </c>
      <c r="AN612">
        <f>SQRT(Correlation)*$F612 + SQRT('CDO Param'!C$17 - Correlation)*HLOOKUP('CDO Param'!C$12,$C$4:$E$1004,$A612,FALSE) + SQRT(1-Correlation)*G612</f>
        <v>-2.1211900349019194E-2</v>
      </c>
      <c r="AO612">
        <f>SQRT(Correlation)*$F612 + SQRT('CDO Param'!D$17 - Correlation)*HLOOKUP('CDO Param'!D$12,$C$4:$E$1004,$A612,FALSE) + SQRT(1-Correlation)*H612</f>
        <v>-0.62935827155186752</v>
      </c>
      <c r="AP612">
        <f>SQRT(Correlation)*$F612 + SQRT('CDO Param'!E$17 - Correlation)*HLOOKUP('CDO Param'!E$12,$C$4:$E$1004,$A612,FALSE) + SQRT(1-Correlation)*I612</f>
        <v>-0.77852528401346444</v>
      </c>
      <c r="AQ612">
        <f>SQRT(Correlation)*$F612 + SQRT('CDO Param'!F$17 - Correlation)*HLOOKUP('CDO Param'!F$12,$C$4:$E$1004,$A612,FALSE) + SQRT(1-Correlation)*J612</f>
        <v>0.87720268587018935</v>
      </c>
      <c r="AR612">
        <f>SQRT(Correlation)*$F612 + SQRT('CDO Param'!G$17 - Correlation)*HLOOKUP('CDO Param'!G$12,$C$4:$E$1004,$A612,FALSE) + SQRT(1-Correlation)*K612</f>
        <v>0.31478698215696527</v>
      </c>
      <c r="AS612">
        <f>SQRT(Correlation)*$F612 + SQRT('CDO Param'!H$17 - Correlation)*HLOOKUP('CDO Param'!H$12,$C$4:$E$1004,$A612,FALSE) + SQRT(1-Correlation)*L612</f>
        <v>-0.57453345561592095</v>
      </c>
      <c r="AT612">
        <f>SQRT(Correlation)*$F612 + SQRT('CDO Param'!I$17 - Correlation)*HLOOKUP('CDO Param'!I$12,$C$4:$E$1004,$A612,FALSE) + SQRT(1-Correlation)*M612</f>
        <v>0.5726198957691343</v>
      </c>
      <c r="AU612">
        <f>SQRT(Correlation)*$F612 + SQRT('CDO Param'!J$17 - Correlation)*HLOOKUP('CDO Param'!J$12,$C$4:$E$1004,$A612,FALSE) + SQRT(1-Correlation)*N612</f>
        <v>-2.730667510381354</v>
      </c>
      <c r="AV612">
        <f>SQRT(Correlation)*$F612 + SQRT('CDO Param'!K$17 - Correlation)*HLOOKUP('CDO Param'!K$12,$C$4:$E$1004,$A612,FALSE) + SQRT(1-Correlation)*O612</f>
        <v>-0.21770580180172955</v>
      </c>
      <c r="AW612">
        <f>SQRT(Correlation)*$F612 + SQRT('CDO Param'!L$17 - Correlation)*HLOOKUP('CDO Param'!L$12,$C$4:$E$1004,$A612,FALSE) + SQRT(1-Correlation)*P612</f>
        <v>-1.7360575786912618</v>
      </c>
      <c r="AY612" s="3">
        <f>IF(AN612&lt;'CDO Param'!C$15,1,0)</f>
        <v>0</v>
      </c>
      <c r="AZ612" s="3">
        <f>IF(AO612&lt;'CDO Param'!D$15,1,0)</f>
        <v>0</v>
      </c>
      <c r="BA612" s="3">
        <f>IF(AP612&lt;'CDO Param'!E$15,1,0)</f>
        <v>1</v>
      </c>
      <c r="BB612" s="3">
        <f>IF(AQ612&lt;'CDO Param'!F$15,1,0)</f>
        <v>0</v>
      </c>
      <c r="BC612" s="3">
        <f>IF(AR612&lt;'CDO Param'!G$15,1,0)</f>
        <v>0</v>
      </c>
      <c r="BD612" s="3">
        <f>IF(AS612&lt;'CDO Param'!H$15,1,0)</f>
        <v>0</v>
      </c>
      <c r="BE612" s="3">
        <f>IF(AT612&lt;'CDO Param'!I$15,1,0)</f>
        <v>0</v>
      </c>
      <c r="BF612" s="3">
        <f>IF(AU612&lt;'CDO Param'!J$15,1,0)</f>
        <v>1</v>
      </c>
      <c r="BG612" s="3">
        <f>IF(AV612&lt;'CDO Param'!K$15,1,0)</f>
        <v>0</v>
      </c>
      <c r="BH612" s="3">
        <f>IF(AW612&lt;'CDO Param'!L$15,1,0)</f>
        <v>1</v>
      </c>
      <c r="BJ612" s="37">
        <f>AY612*'CDO Param'!C$6*AC612</f>
        <v>0</v>
      </c>
      <c r="BK612" s="37">
        <f>AZ612*'CDO Param'!D$6*AD612</f>
        <v>0</v>
      </c>
      <c r="BL612" s="37">
        <f>BA612*'CDO Param'!E$6*AE612</f>
        <v>9379.2949187955746</v>
      </c>
      <c r="BM612" s="37">
        <f>BB612*'CDO Param'!F$6*AF612</f>
        <v>0</v>
      </c>
      <c r="BN612" s="37">
        <f>BC612*'CDO Param'!G$6*AG612</f>
        <v>0</v>
      </c>
      <c r="BO612" s="37">
        <f>BD612*'CDO Param'!H$6*AH612</f>
        <v>0</v>
      </c>
      <c r="BP612" s="37">
        <f>BE612*'CDO Param'!I$6*AI612</f>
        <v>0</v>
      </c>
      <c r="BQ612" s="37">
        <f>BF612*'CDO Param'!J$6*AJ612</f>
        <v>4784.3826354068224</v>
      </c>
      <c r="BR612" s="37">
        <f>BG612*'CDO Param'!K$6*AK612</f>
        <v>0</v>
      </c>
      <c r="BS612" s="37">
        <f>BH612*'CDO Param'!L$6*AL612</f>
        <v>3152.2072198569899</v>
      </c>
      <c r="BU612" s="38">
        <f t="shared" si="53"/>
        <v>17315.884774059388</v>
      </c>
      <c r="BV612" s="38">
        <f>AVERAGE(BU$5:BU612)</f>
        <v>7613.7325857572168</v>
      </c>
      <c r="CF612" s="5">
        <f>BU612/'CDO Param'!$M$6</f>
        <v>0.18037379972978529</v>
      </c>
      <c r="CG612" s="5">
        <f t="shared" si="54"/>
        <v>0.02</v>
      </c>
      <c r="CH612" s="5">
        <f t="shared" si="55"/>
        <v>1</v>
      </c>
    </row>
    <row r="613" spans="1:86" x14ac:dyDescent="0.2">
      <c r="A613" s="3">
        <v>610</v>
      </c>
      <c r="B613" s="3">
        <v>609</v>
      </c>
      <c r="C613">
        <v>-1.8513765098759905</v>
      </c>
      <c r="D613">
        <v>-0.72845068643800914</v>
      </c>
      <c r="E613">
        <v>1.0961002772091888</v>
      </c>
      <c r="F613">
        <v>0.82998440120718442</v>
      </c>
      <c r="G613">
        <v>0.19051640265388414</v>
      </c>
      <c r="H613">
        <v>-0.72591888056194875</v>
      </c>
      <c r="I613">
        <v>1.2778946256730705</v>
      </c>
      <c r="J613">
        <v>-1.9797425920842215E-2</v>
      </c>
      <c r="K613">
        <v>0.73280716605950147</v>
      </c>
      <c r="L613">
        <v>7.9842266131890938E-3</v>
      </c>
      <c r="M613">
        <v>-1.8135415302822366</v>
      </c>
      <c r="N613">
        <v>-1.1322708814986981</v>
      </c>
      <c r="O613">
        <v>-1.4372744772117585</v>
      </c>
      <c r="P613">
        <v>1.2799773685401306</v>
      </c>
      <c r="R613" s="33">
        <v>0.82044084501473269</v>
      </c>
      <c r="S613" s="33">
        <v>0.14928216261290114</v>
      </c>
      <c r="T613" s="33">
        <v>0.98530703502954309</v>
      </c>
      <c r="U613" s="33">
        <v>5.5337741531123287E-2</v>
      </c>
      <c r="V613" s="33">
        <v>6.1421913589081688E-2</v>
      </c>
      <c r="W613" s="33">
        <v>0.31810169169590885</v>
      </c>
      <c r="X613" s="33">
        <v>0.33513233314041624</v>
      </c>
      <c r="Y613" s="33">
        <v>0.5691230909755095</v>
      </c>
      <c r="Z613" s="33">
        <v>0.25179002538872419</v>
      </c>
      <c r="AA613" s="33">
        <v>0.83495670828733437</v>
      </c>
      <c r="AC613" s="36">
        <f t="shared" si="52"/>
        <v>0.93629925017776827</v>
      </c>
      <c r="AD613" s="36">
        <f t="shared" si="52"/>
        <v>4.2612928867095411E-2</v>
      </c>
      <c r="AE613" s="36">
        <f t="shared" si="52"/>
        <v>0.99974934171758045</v>
      </c>
      <c r="AF613" s="36">
        <f t="shared" si="52"/>
        <v>4.765859984022223E-3</v>
      </c>
      <c r="AG613" s="36">
        <f t="shared" si="52"/>
        <v>6.006300116565607E-3</v>
      </c>
      <c r="AH613" s="36">
        <f t="shared" si="51"/>
        <v>0.21307158629113809</v>
      </c>
      <c r="AI613" s="36">
        <f t="shared" si="51"/>
        <v>0.23668116296293615</v>
      </c>
      <c r="AJ613" s="36">
        <f t="shared" si="51"/>
        <v>0.61572326820853474</v>
      </c>
      <c r="AK613" s="36">
        <f t="shared" si="51"/>
        <v>0.13134256442379827</v>
      </c>
      <c r="AL613" s="36">
        <f t="shared" si="51"/>
        <v>0.94695726578335404</v>
      </c>
      <c r="AN613">
        <f>SQRT(Correlation)*$F613 + SQRT('CDO Param'!C$17 - Correlation)*HLOOKUP('CDO Param'!C$12,$C$4:$E$1004,$A613,FALSE) + SQRT(1-Correlation)*G613</f>
        <v>0.34018535819691498</v>
      </c>
      <c r="AO613">
        <f>SQRT(Correlation)*$F613 + SQRT('CDO Param'!D$17 - Correlation)*HLOOKUP('CDO Param'!D$12,$C$4:$E$1004,$A613,FALSE) + SQRT(1-Correlation)*H613</f>
        <v>-0.52922148873413799</v>
      </c>
      <c r="AP613">
        <f>SQRT(Correlation)*$F613 + SQRT('CDO Param'!E$17 - Correlation)*HLOOKUP('CDO Param'!E$12,$C$4:$E$1004,$A613,FALSE) + SQRT(1-Correlation)*I613</f>
        <v>0.9849532182392674</v>
      </c>
      <c r="AQ613">
        <f>SQRT(Correlation)*$F613 + SQRT('CDO Param'!F$17 - Correlation)*HLOOKUP('CDO Param'!F$12,$C$4:$E$1004,$A613,FALSE) + SQRT(1-Correlation)*J613</f>
        <v>0.48877809870668643</v>
      </c>
      <c r="AR613">
        <f>SQRT(Correlation)*$F613 + SQRT('CDO Param'!G$17 - Correlation)*HLOOKUP('CDO Param'!G$12,$C$4:$E$1004,$A613,FALSE) + SQRT(1-Correlation)*K613</f>
        <v>1.2027615051545602</v>
      </c>
      <c r="AS613">
        <f>SQRT(Correlation)*$F613 + SQRT('CDO Param'!H$17 - Correlation)*HLOOKUP('CDO Param'!H$12,$C$4:$E$1004,$A613,FALSE) + SQRT(1-Correlation)*L613</f>
        <v>0.16702013143029146</v>
      </c>
      <c r="AT613">
        <f>SQRT(Correlation)*$F613 + SQRT('CDO Param'!I$17 - Correlation)*HLOOKUP('CDO Param'!I$12,$C$4:$E$1004,$A613,FALSE) + SQRT(1-Correlation)*M613</f>
        <v>-1.2129169740775463</v>
      </c>
      <c r="AU613">
        <f>SQRT(Correlation)*$F613 + SQRT('CDO Param'!J$17 - Correlation)*HLOOKUP('CDO Param'!J$12,$C$4:$E$1004,$A613,FALSE) + SQRT(1-Correlation)*N613</f>
        <v>-1.3015305439520355</v>
      </c>
      <c r="AV613">
        <f>SQRT(Correlation)*$F613 + SQRT('CDO Param'!K$17 - Correlation)*HLOOKUP('CDO Param'!K$12,$C$4:$E$1004,$A613,FALSE) + SQRT(1-Correlation)*O613</f>
        <v>-1.5908823610503671</v>
      </c>
      <c r="AW613">
        <f>SQRT(Correlation)*$F613 + SQRT('CDO Param'!L$17 - Correlation)*HLOOKUP('CDO Param'!L$12,$C$4:$E$1004,$A613,FALSE) + SQRT(1-Correlation)*P613</f>
        <v>0.98692908161138104</v>
      </c>
      <c r="AY613" s="3">
        <f>IF(AN613&lt;'CDO Param'!C$15,1,0)</f>
        <v>0</v>
      </c>
      <c r="AZ613" s="3">
        <f>IF(AO613&lt;'CDO Param'!D$15,1,0)</f>
        <v>0</v>
      </c>
      <c r="BA613" s="3">
        <f>IF(AP613&lt;'CDO Param'!E$15,1,0)</f>
        <v>0</v>
      </c>
      <c r="BB613" s="3">
        <f>IF(AQ613&lt;'CDO Param'!F$15,1,0)</f>
        <v>0</v>
      </c>
      <c r="BC613" s="3">
        <f>IF(AR613&lt;'CDO Param'!G$15,1,0)</f>
        <v>0</v>
      </c>
      <c r="BD613" s="3">
        <f>IF(AS613&lt;'CDO Param'!H$15,1,0)</f>
        <v>0</v>
      </c>
      <c r="BE613" s="3">
        <f>IF(AT613&lt;'CDO Param'!I$15,1,0)</f>
        <v>1</v>
      </c>
      <c r="BF613" s="3">
        <f>IF(AU613&lt;'CDO Param'!J$15,1,0)</f>
        <v>0</v>
      </c>
      <c r="BG613" s="3">
        <f>IF(AV613&lt;'CDO Param'!K$15,1,0)</f>
        <v>0</v>
      </c>
      <c r="BH613" s="3">
        <f>IF(AW613&lt;'CDO Param'!L$15,1,0)</f>
        <v>0</v>
      </c>
      <c r="BJ613" s="37">
        <f>AY613*'CDO Param'!C$6*AC613</f>
        <v>0</v>
      </c>
      <c r="BK613" s="37">
        <f>AZ613*'CDO Param'!D$6*AD613</f>
        <v>0</v>
      </c>
      <c r="BL613" s="37">
        <f>BA613*'CDO Param'!E$6*AE613</f>
        <v>0</v>
      </c>
      <c r="BM613" s="37">
        <f>BB613*'CDO Param'!F$6*AF613</f>
        <v>0</v>
      </c>
      <c r="BN613" s="37">
        <f>BC613*'CDO Param'!G$6*AG613</f>
        <v>0</v>
      </c>
      <c r="BO613" s="37">
        <f>BD613*'CDO Param'!H$6*AH613</f>
        <v>0</v>
      </c>
      <c r="BP613" s="37">
        <f>BE613*'CDO Param'!I$6*AI613</f>
        <v>1893.4493037034892</v>
      </c>
      <c r="BQ613" s="37">
        <f>BF613*'CDO Param'!J$6*AJ613</f>
        <v>0</v>
      </c>
      <c r="BR613" s="37">
        <f>BG613*'CDO Param'!K$6*AK613</f>
        <v>0</v>
      </c>
      <c r="BS613" s="37">
        <f>BH613*'CDO Param'!L$6*AL613</f>
        <v>0</v>
      </c>
      <c r="BU613" s="38">
        <f t="shared" si="53"/>
        <v>1893.4493037034892</v>
      </c>
      <c r="BV613" s="38">
        <f>AVERAGE(BU$5:BU613)</f>
        <v>7604.3396739640257</v>
      </c>
      <c r="CF613" s="5">
        <f>BU613/'CDO Param'!$M$6</f>
        <v>1.9723430246911346E-2</v>
      </c>
      <c r="CG613" s="5">
        <f t="shared" si="54"/>
        <v>0</v>
      </c>
      <c r="CH613" s="5">
        <f t="shared" si="55"/>
        <v>0</v>
      </c>
    </row>
    <row r="614" spans="1:86" x14ac:dyDescent="0.2">
      <c r="A614" s="3">
        <v>611</v>
      </c>
      <c r="B614" s="3">
        <v>610</v>
      </c>
      <c r="C614">
        <v>0.40102349885273725</v>
      </c>
      <c r="D614">
        <v>0.12149030226282775</v>
      </c>
      <c r="E614">
        <v>-1.2969303497811779</v>
      </c>
      <c r="F614">
        <v>-2.2937092580832541</v>
      </c>
      <c r="G614">
        <v>-0.66599568526726216</v>
      </c>
      <c r="H614">
        <v>-0.70784381023258902</v>
      </c>
      <c r="I614">
        <v>0.33296714718744624</v>
      </c>
      <c r="J614">
        <v>-5.6909357226686552E-2</v>
      </c>
      <c r="K614">
        <v>-1.1628435458987951</v>
      </c>
      <c r="L614">
        <v>1.7267302609980106</v>
      </c>
      <c r="M614">
        <v>-0.54812744565424509</v>
      </c>
      <c r="N614">
        <v>-0.47787580115254968</v>
      </c>
      <c r="O614">
        <v>-0.77842742030043155</v>
      </c>
      <c r="P614">
        <v>0.23095367396308575</v>
      </c>
      <c r="R614" s="33">
        <v>0.11739618522925124</v>
      </c>
      <c r="S614" s="33">
        <v>7.7685148025716258E-2</v>
      </c>
      <c r="T614" s="33">
        <v>0.65428286821315196</v>
      </c>
      <c r="U614" s="33">
        <v>0.53216605844542664</v>
      </c>
      <c r="V614" s="33">
        <v>0.11494429228591932</v>
      </c>
      <c r="W614" s="33">
        <v>0.86872044944610471</v>
      </c>
      <c r="X614" s="33">
        <v>0.58459384068129294</v>
      </c>
      <c r="Y614" s="33">
        <v>0.26868033049101026</v>
      </c>
      <c r="Z614" s="33">
        <v>0.71031456240933133</v>
      </c>
      <c r="AA614" s="33">
        <v>0.25685041363204381</v>
      </c>
      <c r="AC614" s="36">
        <f t="shared" si="52"/>
        <v>2.5153293847806606E-2</v>
      </c>
      <c r="AD614" s="36">
        <f t="shared" si="52"/>
        <v>1.0107101687172005E-2</v>
      </c>
      <c r="AE614" s="36">
        <f t="shared" si="52"/>
        <v>0.74817156605121538</v>
      </c>
      <c r="AF614" s="36">
        <f t="shared" si="52"/>
        <v>0.55427577636649228</v>
      </c>
      <c r="AG614" s="36">
        <f t="shared" si="52"/>
        <v>2.4011336956123477E-2</v>
      </c>
      <c r="AH614" s="36">
        <f t="shared" si="51"/>
        <v>0.96784198685932177</v>
      </c>
      <c r="AI614" s="36">
        <f t="shared" si="51"/>
        <v>0.64091866723484436</v>
      </c>
      <c r="AJ614" s="36">
        <f t="shared" si="51"/>
        <v>0.1504990394316085</v>
      </c>
      <c r="AK614" s="36">
        <f t="shared" si="51"/>
        <v>0.82404800270148759</v>
      </c>
      <c r="AL614" s="36">
        <f t="shared" si="51"/>
        <v>0.13695575477922695</v>
      </c>
      <c r="AN614">
        <f>SQRT(Correlation)*$F614 + SQRT('CDO Param'!C$17 - Correlation)*HLOOKUP('CDO Param'!C$12,$C$4:$E$1004,$A614,FALSE) + SQRT(1-Correlation)*G614</f>
        <v>-1.3399722144468746</v>
      </c>
      <c r="AO614">
        <f>SQRT(Correlation)*$F614 + SQRT('CDO Param'!D$17 - Correlation)*HLOOKUP('CDO Param'!D$12,$C$4:$E$1004,$A614,FALSE) + SQRT(1-Correlation)*H614</f>
        <v>-1.379672831656211</v>
      </c>
      <c r="AP614">
        <f>SQRT(Correlation)*$F614 + SQRT('CDO Param'!E$17 - Correlation)*HLOOKUP('CDO Param'!E$12,$C$4:$E$1004,$A614,FALSE) + SQRT(1-Correlation)*I614</f>
        <v>-0.30335333845381496</v>
      </c>
      <c r="AQ614">
        <f>SQRT(Correlation)*$F614 + SQRT('CDO Param'!F$17 - Correlation)*HLOOKUP('CDO Param'!F$12,$C$4:$E$1004,$A614,FALSE) + SQRT(1-Correlation)*J614</f>
        <v>-1.0693259536988835</v>
      </c>
      <c r="AR614">
        <f>SQRT(Correlation)*$F614 + SQRT('CDO Param'!G$17 - Correlation)*HLOOKUP('CDO Param'!G$12,$C$4:$E$1004,$A614,FALSE) + SQRT(1-Correlation)*K614</f>
        <v>-2.1185072472351587</v>
      </c>
      <c r="AS614">
        <f>SQRT(Correlation)*$F614 + SQRT('CDO Param'!H$17 - Correlation)*HLOOKUP('CDO Param'!H$12,$C$4:$E$1004,$A614,FALSE) + SQRT(1-Correlation)*L614</f>
        <v>0.92996692758710076</v>
      </c>
      <c r="AT614">
        <f>SQRT(Correlation)*$F614 + SQRT('CDO Param'!I$17 - Correlation)*HLOOKUP('CDO Param'!I$12,$C$4:$E$1004,$A614,FALSE) + SQRT(1-Correlation)*M614</f>
        <v>-1.5353363498904087</v>
      </c>
      <c r="AU614">
        <f>SQRT(Correlation)*$F614 + SQRT('CDO Param'!J$17 - Correlation)*HLOOKUP('CDO Param'!J$12,$C$4:$E$1004,$A614,FALSE) + SQRT(1-Correlation)*N614</f>
        <v>-1.0725865008860047</v>
      </c>
      <c r="AV614">
        <f>SQRT(Correlation)*$F614 + SQRT('CDO Param'!K$17 - Correlation)*HLOOKUP('CDO Param'!K$12,$C$4:$E$1004,$A614,FALSE) + SQRT(1-Correlation)*O614</f>
        <v>-1.3577148021736392</v>
      </c>
      <c r="AW614">
        <f>SQRT(Correlation)*$F614 + SQRT('CDO Param'!L$17 - Correlation)*HLOOKUP('CDO Param'!L$12,$C$4:$E$1004,$A614,FALSE) + SQRT(1-Correlation)*P614</f>
        <v>-0.40013181667788905</v>
      </c>
      <c r="AY614" s="3">
        <f>IF(AN614&lt;'CDO Param'!C$15,1,0)</f>
        <v>0</v>
      </c>
      <c r="AZ614" s="3">
        <f>IF(AO614&lt;'CDO Param'!D$15,1,0)</f>
        <v>0</v>
      </c>
      <c r="BA614" s="3">
        <f>IF(AP614&lt;'CDO Param'!E$15,1,0)</f>
        <v>0</v>
      </c>
      <c r="BB614" s="3">
        <f>IF(AQ614&lt;'CDO Param'!F$15,1,0)</f>
        <v>1</v>
      </c>
      <c r="BC614" s="3">
        <f>IF(AR614&lt;'CDO Param'!G$15,1,0)</f>
        <v>1</v>
      </c>
      <c r="BD614" s="3">
        <f>IF(AS614&lt;'CDO Param'!H$15,1,0)</f>
        <v>0</v>
      </c>
      <c r="BE614" s="3">
        <f>IF(AT614&lt;'CDO Param'!I$15,1,0)</f>
        <v>1</v>
      </c>
      <c r="BF614" s="3">
        <f>IF(AU614&lt;'CDO Param'!J$15,1,0)</f>
        <v>0</v>
      </c>
      <c r="BG614" s="3">
        <f>IF(AV614&lt;'CDO Param'!K$15,1,0)</f>
        <v>0</v>
      </c>
      <c r="BH614" s="3">
        <f>IF(AW614&lt;'CDO Param'!L$15,1,0)</f>
        <v>0</v>
      </c>
      <c r="BJ614" s="37">
        <f>AY614*'CDO Param'!C$6*AC614</f>
        <v>0</v>
      </c>
      <c r="BK614" s="37">
        <f>AZ614*'CDO Param'!D$6*AD614</f>
        <v>0</v>
      </c>
      <c r="BL614" s="37">
        <f>BA614*'CDO Param'!E$6*AE614</f>
        <v>0</v>
      </c>
      <c r="BM614" s="37">
        <f>BB614*'CDO Param'!F$6*AF614</f>
        <v>5542.757763664923</v>
      </c>
      <c r="BN614" s="37">
        <f>BC614*'CDO Param'!G$6*AG614</f>
        <v>240.11336956123478</v>
      </c>
      <c r="BO614" s="37">
        <f>BD614*'CDO Param'!H$6*AH614</f>
        <v>0</v>
      </c>
      <c r="BP614" s="37">
        <f>BE614*'CDO Param'!I$6*AI614</f>
        <v>5127.3493378787553</v>
      </c>
      <c r="BQ614" s="37">
        <f>BF614*'CDO Param'!J$6*AJ614</f>
        <v>0</v>
      </c>
      <c r="BR614" s="37">
        <f>BG614*'CDO Param'!K$6*AK614</f>
        <v>0</v>
      </c>
      <c r="BS614" s="37">
        <f>BH614*'CDO Param'!L$6*AL614</f>
        <v>0</v>
      </c>
      <c r="BU614" s="38">
        <f t="shared" si="53"/>
        <v>10910.220471104913</v>
      </c>
      <c r="BV614" s="38">
        <f>AVERAGE(BU$5:BU614)</f>
        <v>7609.7591506806493</v>
      </c>
      <c r="CF614" s="5">
        <f>BU614/'CDO Param'!$M$6</f>
        <v>0.11364812990734284</v>
      </c>
      <c r="CG614" s="5">
        <f t="shared" si="54"/>
        <v>0.02</v>
      </c>
      <c r="CH614" s="5">
        <f t="shared" si="55"/>
        <v>1</v>
      </c>
    </row>
    <row r="615" spans="1:86" x14ac:dyDescent="0.2">
      <c r="A615" s="3">
        <v>612</v>
      </c>
      <c r="B615" s="3">
        <v>611</v>
      </c>
      <c r="C615">
        <v>-0.278105289908126</v>
      </c>
      <c r="D615">
        <v>0.80884774433798157</v>
      </c>
      <c r="E615">
        <v>-0.59062131185783073</v>
      </c>
      <c r="F615">
        <v>0.15338628145400435</v>
      </c>
      <c r="G615">
        <v>1.5210753190331161</v>
      </c>
      <c r="H615">
        <v>-0.44664943743555341</v>
      </c>
      <c r="I615">
        <v>-0.3330558229208691</v>
      </c>
      <c r="J615">
        <v>1.7890943126985803</v>
      </c>
      <c r="K615">
        <v>1.0414851203677244E-2</v>
      </c>
      <c r="L615">
        <v>-0.44313310354482383</v>
      </c>
      <c r="M615">
        <v>0.60547108660102822</v>
      </c>
      <c r="N615">
        <v>-0.77434833656297997</v>
      </c>
      <c r="O615">
        <v>0.94444658316206187</v>
      </c>
      <c r="P615">
        <v>-0.57350462157046422</v>
      </c>
      <c r="R615" s="33">
        <v>0.88490191376064997</v>
      </c>
      <c r="S615" s="33">
        <v>0.54646457524339886</v>
      </c>
      <c r="T615" s="33">
        <v>0.43011611580388437</v>
      </c>
      <c r="U615" s="33">
        <v>0.96155831588504759</v>
      </c>
      <c r="V615" s="33">
        <v>0.91061507999459979</v>
      </c>
      <c r="W615" s="33">
        <v>0.70764946923947403</v>
      </c>
      <c r="X615" s="33">
        <v>0.46462950783997287</v>
      </c>
      <c r="Y615" s="33">
        <v>2.8138266423781526E-2</v>
      </c>
      <c r="Z615" s="33">
        <v>0.91984378449611537</v>
      </c>
      <c r="AA615" s="33">
        <v>0.81448602621186805</v>
      </c>
      <c r="AC615" s="36">
        <f t="shared" si="52"/>
        <v>0.97591787017816811</v>
      </c>
      <c r="AD615" s="36">
        <f t="shared" si="52"/>
        <v>0.57821787121826285</v>
      </c>
      <c r="AE615" s="36">
        <f t="shared" si="52"/>
        <v>0.38302900316843869</v>
      </c>
      <c r="AF615" s="36">
        <f t="shared" si="52"/>
        <v>0.99787685375652613</v>
      </c>
      <c r="AG615" s="36">
        <f t="shared" si="52"/>
        <v>0.98621499300710425</v>
      </c>
      <c r="AH615" s="36">
        <f t="shared" si="51"/>
        <v>0.82069440678306427</v>
      </c>
      <c r="AI615" s="36">
        <f t="shared" si="51"/>
        <v>0.44034426916805763</v>
      </c>
      <c r="AJ615" s="36">
        <f t="shared" si="51"/>
        <v>1.0617752213871053E-3</v>
      </c>
      <c r="AK615" s="36">
        <f t="shared" si="51"/>
        <v>0.98916755073317919</v>
      </c>
      <c r="AL615" s="36">
        <f t="shared" si="51"/>
        <v>0.93163667004742456</v>
      </c>
      <c r="AN615">
        <f>SQRT(Correlation)*$F615 + SQRT('CDO Param'!C$17 - Correlation)*HLOOKUP('CDO Param'!C$12,$C$4:$E$1004,$A615,FALSE) + SQRT(1-Correlation)*G615</f>
        <v>1.6059120963591698</v>
      </c>
      <c r="AO615">
        <f>SQRT(Correlation)*$F615 + SQRT('CDO Param'!D$17 - Correlation)*HLOOKUP('CDO Param'!D$12,$C$4:$E$1004,$A615,FALSE) + SQRT(1-Correlation)*H615</f>
        <v>-0.26083551526317178</v>
      </c>
      <c r="AP615">
        <f>SQRT(Correlation)*$F615 + SQRT('CDO Param'!E$17 - Correlation)*HLOOKUP('CDO Param'!E$12,$C$4:$E$1004,$A615,FALSE) + SQRT(1-Correlation)*I615</f>
        <v>-0.34103923894051053</v>
      </c>
      <c r="AQ615">
        <f>SQRT(Correlation)*$F615 + SQRT('CDO Param'!F$17 - Correlation)*HLOOKUP('CDO Param'!F$12,$C$4:$E$1004,$A615,FALSE) + SQRT(1-Correlation)*J615</f>
        <v>1.6137219539887149</v>
      </c>
      <c r="AR615">
        <f>SQRT(Correlation)*$F615 + SQRT('CDO Param'!G$17 - Correlation)*HLOOKUP('CDO Param'!G$12,$C$4:$E$1004,$A615,FALSE) + SQRT(1-Correlation)*K615</f>
        <v>-7.368154371698156E-2</v>
      </c>
      <c r="AS615">
        <f>SQRT(Correlation)*$F615 + SQRT('CDO Param'!H$17 - Correlation)*HLOOKUP('CDO Param'!H$12,$C$4:$E$1004,$A615,FALSE) + SQRT(1-Correlation)*L615</f>
        <v>-0.25749962803066762</v>
      </c>
      <c r="AT615">
        <f>SQRT(Correlation)*$F615 + SQRT('CDO Param'!I$17 - Correlation)*HLOOKUP('CDO Param'!I$12,$C$4:$E$1004,$A615,FALSE) + SQRT(1-Correlation)*M615</f>
        <v>0.49083836820530019</v>
      </c>
      <c r="AU615">
        <f>SQRT(Correlation)*$F615 + SQRT('CDO Param'!J$17 - Correlation)*HLOOKUP('CDO Param'!J$12,$C$4:$E$1004,$A615,FALSE) + SQRT(1-Correlation)*N615</f>
        <v>-0.7596860761875095</v>
      </c>
      <c r="AV615">
        <f>SQRT(Correlation)*$F615 + SQRT('CDO Param'!K$17 - Correlation)*HLOOKUP('CDO Param'!K$12,$C$4:$E$1004,$A615,FALSE) + SQRT(1-Correlation)*O615</f>
        <v>0.87090595692971107</v>
      </c>
      <c r="AW615">
        <f>SQRT(Correlation)*$F615 + SQRT('CDO Param'!L$17 - Correlation)*HLOOKUP('CDO Param'!L$12,$C$4:$E$1004,$A615,FALSE) + SQRT(1-Correlation)*P615</f>
        <v>-0.56914899825569232</v>
      </c>
      <c r="AY615" s="3">
        <f>IF(AN615&lt;'CDO Param'!C$15,1,0)</f>
        <v>0</v>
      </c>
      <c r="AZ615" s="3">
        <f>IF(AO615&lt;'CDO Param'!D$15,1,0)</f>
        <v>0</v>
      </c>
      <c r="BA615" s="3">
        <f>IF(AP615&lt;'CDO Param'!E$15,1,0)</f>
        <v>0</v>
      </c>
      <c r="BB615" s="3">
        <f>IF(AQ615&lt;'CDO Param'!F$15,1,0)</f>
        <v>0</v>
      </c>
      <c r="BC615" s="3">
        <f>IF(AR615&lt;'CDO Param'!G$15,1,0)</f>
        <v>1</v>
      </c>
      <c r="BD615" s="3">
        <f>IF(AS615&lt;'CDO Param'!H$15,1,0)</f>
        <v>0</v>
      </c>
      <c r="BE615" s="3">
        <f>IF(AT615&lt;'CDO Param'!I$15,1,0)</f>
        <v>0</v>
      </c>
      <c r="BF615" s="3">
        <f>IF(AU615&lt;'CDO Param'!J$15,1,0)</f>
        <v>0</v>
      </c>
      <c r="BG615" s="3">
        <f>IF(AV615&lt;'CDO Param'!K$15,1,0)</f>
        <v>0</v>
      </c>
      <c r="BH615" s="3">
        <f>IF(AW615&lt;'CDO Param'!L$15,1,0)</f>
        <v>1</v>
      </c>
      <c r="BJ615" s="37">
        <f>AY615*'CDO Param'!C$6*AC615</f>
        <v>0</v>
      </c>
      <c r="BK615" s="37">
        <f>AZ615*'CDO Param'!D$6*AD615</f>
        <v>0</v>
      </c>
      <c r="BL615" s="37">
        <f>BA615*'CDO Param'!E$6*AE615</f>
        <v>0</v>
      </c>
      <c r="BM615" s="37">
        <f>BB615*'CDO Param'!F$6*AF615</f>
        <v>0</v>
      </c>
      <c r="BN615" s="37">
        <f>BC615*'CDO Param'!G$6*AG615</f>
        <v>9862.149930071042</v>
      </c>
      <c r="BO615" s="37">
        <f>BD615*'CDO Param'!H$6*AH615</f>
        <v>0</v>
      </c>
      <c r="BP615" s="37">
        <f>BE615*'CDO Param'!I$6*AI615</f>
        <v>0</v>
      </c>
      <c r="BQ615" s="37">
        <f>BF615*'CDO Param'!J$6*AJ615</f>
        <v>0</v>
      </c>
      <c r="BR615" s="37">
        <f>BG615*'CDO Param'!K$6*AK615</f>
        <v>0</v>
      </c>
      <c r="BS615" s="37">
        <f>BH615*'CDO Param'!L$6*AL615</f>
        <v>9316.3667004742456</v>
      </c>
      <c r="BU615" s="38">
        <f t="shared" si="53"/>
        <v>19178.516630545288</v>
      </c>
      <c r="BV615" s="38">
        <f>AVERAGE(BU$5:BU615)</f>
        <v>7628.6932873089054</v>
      </c>
      <c r="CF615" s="5">
        <f>BU615/'CDO Param'!$M$6</f>
        <v>0.1997762149015134</v>
      </c>
      <c r="CG615" s="5">
        <f t="shared" si="54"/>
        <v>0.02</v>
      </c>
      <c r="CH615" s="5">
        <f t="shared" si="55"/>
        <v>1</v>
      </c>
    </row>
    <row r="616" spans="1:86" x14ac:dyDescent="0.2">
      <c r="A616" s="3">
        <v>613</v>
      </c>
      <c r="B616" s="3">
        <v>612</v>
      </c>
      <c r="C616">
        <v>1.465846253267955</v>
      </c>
      <c r="D616">
        <v>-1.7013280739774927</v>
      </c>
      <c r="E616">
        <v>1.3786029740003869</v>
      </c>
      <c r="F616">
        <v>1.267919742531376</v>
      </c>
      <c r="G616">
        <v>0.63834477259661071</v>
      </c>
      <c r="H616">
        <v>1.1548308975761756</v>
      </c>
      <c r="I616">
        <v>0.2348758698644815</v>
      </c>
      <c r="J616">
        <v>2.2011408873368055</v>
      </c>
      <c r="K616">
        <v>-2.5893677957355976</v>
      </c>
      <c r="L616">
        <v>0.86251930042635649</v>
      </c>
      <c r="M616">
        <v>-1.5140085452003404</v>
      </c>
      <c r="N616">
        <v>0.3947025106754154</v>
      </c>
      <c r="O616">
        <v>1.0132725947187282</v>
      </c>
      <c r="P616">
        <v>-1.2883765521110035</v>
      </c>
      <c r="R616" s="33">
        <v>6.664254286635786E-2</v>
      </c>
      <c r="S616" s="33">
        <v>6.1217954876468493E-2</v>
      </c>
      <c r="T616" s="33">
        <v>0.8901676088060102</v>
      </c>
      <c r="U616" s="33">
        <v>4.7001202612650207E-2</v>
      </c>
      <c r="V616" s="33">
        <v>0.94921231081206925</v>
      </c>
      <c r="W616" s="33">
        <v>0.41130781844784869</v>
      </c>
      <c r="X616" s="33">
        <v>0.85050465299305722</v>
      </c>
      <c r="Y616" s="33">
        <v>0.43170285431281796</v>
      </c>
      <c r="Z616" s="33">
        <v>0.6298724355315195</v>
      </c>
      <c r="AA616" s="33">
        <v>0.26602397824918106</v>
      </c>
      <c r="AC616" s="36">
        <f t="shared" si="52"/>
        <v>7.1967980317415824E-3</v>
      </c>
      <c r="AD616" s="36">
        <f t="shared" si="52"/>
        <v>5.9621688886704258E-3</v>
      </c>
      <c r="AE616" s="36">
        <f t="shared" si="52"/>
        <v>0.97827820614613026</v>
      </c>
      <c r="AF616" s="36">
        <f t="shared" si="52"/>
        <v>3.3173963730225844E-3</v>
      </c>
      <c r="AG616" s="36">
        <f t="shared" si="52"/>
        <v>0.99606022708886366</v>
      </c>
      <c r="AH616" s="36">
        <f t="shared" si="51"/>
        <v>0.35247432566708564</v>
      </c>
      <c r="AI616" s="36">
        <f t="shared" si="51"/>
        <v>0.95725395186208195</v>
      </c>
      <c r="AJ616" s="36">
        <f t="shared" si="51"/>
        <v>0.38563226076880119</v>
      </c>
      <c r="AK616" s="36">
        <f t="shared" si="51"/>
        <v>0.71197623605118432</v>
      </c>
      <c r="AL616" s="36">
        <f t="shared" si="51"/>
        <v>0.14740721446960914</v>
      </c>
      <c r="AN616">
        <f>SQRT(Correlation)*$F616 + SQRT('CDO Param'!C$17 - Correlation)*HLOOKUP('CDO Param'!C$12,$C$4:$E$1004,$A616,FALSE) + SQRT(1-Correlation)*G616</f>
        <v>0.76593432820309271</v>
      </c>
      <c r="AO616">
        <f>SQRT(Correlation)*$F616 + SQRT('CDO Param'!D$17 - Correlation)*HLOOKUP('CDO Param'!D$12,$C$4:$E$1004,$A616,FALSE) + SQRT(1-Correlation)*H616</f>
        <v>1.2559160886460361</v>
      </c>
      <c r="AP616">
        <f>SQRT(Correlation)*$F616 + SQRT('CDO Param'!E$17 - Correlation)*HLOOKUP('CDO Param'!E$12,$C$4:$E$1004,$A616,FALSE) + SQRT(1-Correlation)*I616</f>
        <v>1.0116007071651421</v>
      </c>
      <c r="AQ616">
        <f>SQRT(Correlation)*$F616 + SQRT('CDO Param'!F$17 - Correlation)*HLOOKUP('CDO Param'!F$12,$C$4:$E$1004,$A616,FALSE) + SQRT(1-Correlation)*J616</f>
        <v>2.7974020205266807</v>
      </c>
      <c r="AR616">
        <f>SQRT(Correlation)*$F616 + SQRT('CDO Param'!G$17 - Correlation)*HLOOKUP('CDO Param'!G$12,$C$4:$E$1004,$A616,FALSE) + SQRT(1-Correlation)*K616</f>
        <v>-1.7472735562700705</v>
      </c>
      <c r="AS616">
        <f>SQRT(Correlation)*$F616 + SQRT('CDO Param'!H$17 - Correlation)*HLOOKUP('CDO Param'!H$12,$C$4:$E$1004,$A616,FALSE) + SQRT(1-Correlation)*L616</f>
        <v>0.97860495860353258</v>
      </c>
      <c r="AT616">
        <f>SQRT(Correlation)*$F616 + SQRT('CDO Param'!I$17 - Correlation)*HLOOKUP('CDO Param'!I$12,$C$4:$E$1004,$A616,FALSE) + SQRT(1-Correlation)*M616</f>
        <v>-0.72709819588315394</v>
      </c>
      <c r="AU616">
        <f>SQRT(Correlation)*$F616 + SQRT('CDO Param'!J$17 - Correlation)*HLOOKUP('CDO Param'!J$12,$C$4:$E$1004,$A616,FALSE) + SQRT(1-Correlation)*N616</f>
        <v>1.1632255718859936</v>
      </c>
      <c r="AV616">
        <f>SQRT(Correlation)*$F616 + SQRT('CDO Param'!K$17 - Correlation)*HLOOKUP('CDO Param'!K$12,$C$4:$E$1004,$A616,FALSE) + SQRT(1-Correlation)*O616</f>
        <v>1.7500526792915871</v>
      </c>
      <c r="AW616">
        <f>SQRT(Correlation)*$F616 + SQRT('CDO Param'!L$17 - Correlation)*HLOOKUP('CDO Param'!L$12,$C$4:$E$1004,$A616,FALSE) + SQRT(1-Correlation)*P616</f>
        <v>-0.43348342427799391</v>
      </c>
      <c r="AY616" s="3">
        <f>IF(AN616&lt;'CDO Param'!C$15,1,0)</f>
        <v>0</v>
      </c>
      <c r="AZ616" s="3">
        <f>IF(AO616&lt;'CDO Param'!D$15,1,0)</f>
        <v>0</v>
      </c>
      <c r="BA616" s="3">
        <f>IF(AP616&lt;'CDO Param'!E$15,1,0)</f>
        <v>0</v>
      </c>
      <c r="BB616" s="3">
        <f>IF(AQ616&lt;'CDO Param'!F$15,1,0)</f>
        <v>0</v>
      </c>
      <c r="BC616" s="3">
        <f>IF(AR616&lt;'CDO Param'!G$15,1,0)</f>
        <v>1</v>
      </c>
      <c r="BD616" s="3">
        <f>IF(AS616&lt;'CDO Param'!H$15,1,0)</f>
        <v>0</v>
      </c>
      <c r="BE616" s="3">
        <f>IF(AT616&lt;'CDO Param'!I$15,1,0)</f>
        <v>0</v>
      </c>
      <c r="BF616" s="3">
        <f>IF(AU616&lt;'CDO Param'!J$15,1,0)</f>
        <v>0</v>
      </c>
      <c r="BG616" s="3">
        <f>IF(AV616&lt;'CDO Param'!K$15,1,0)</f>
        <v>0</v>
      </c>
      <c r="BH616" s="3">
        <f>IF(AW616&lt;'CDO Param'!L$15,1,0)</f>
        <v>0</v>
      </c>
      <c r="BJ616" s="37">
        <f>AY616*'CDO Param'!C$6*AC616</f>
        <v>0</v>
      </c>
      <c r="BK616" s="37">
        <f>AZ616*'CDO Param'!D$6*AD616</f>
        <v>0</v>
      </c>
      <c r="BL616" s="37">
        <f>BA616*'CDO Param'!E$6*AE616</f>
        <v>0</v>
      </c>
      <c r="BM616" s="37">
        <f>BB616*'CDO Param'!F$6*AF616</f>
        <v>0</v>
      </c>
      <c r="BN616" s="37">
        <f>BC616*'CDO Param'!G$6*AG616</f>
        <v>9960.6022708886358</v>
      </c>
      <c r="BO616" s="37">
        <f>BD616*'CDO Param'!H$6*AH616</f>
        <v>0</v>
      </c>
      <c r="BP616" s="37">
        <f>BE616*'CDO Param'!I$6*AI616</f>
        <v>0</v>
      </c>
      <c r="BQ616" s="37">
        <f>BF616*'CDO Param'!J$6*AJ616</f>
        <v>0</v>
      </c>
      <c r="BR616" s="37">
        <f>BG616*'CDO Param'!K$6*AK616</f>
        <v>0</v>
      </c>
      <c r="BS616" s="37">
        <f>BH616*'CDO Param'!L$6*AL616</f>
        <v>0</v>
      </c>
      <c r="BU616" s="38">
        <f t="shared" si="53"/>
        <v>9960.6022708886358</v>
      </c>
      <c r="BV616" s="38">
        <f>AVERAGE(BU$5:BU616)</f>
        <v>7632.5035961056055</v>
      </c>
      <c r="CF616" s="5">
        <f>BU616/'CDO Param'!$M$6</f>
        <v>0.10375627365508995</v>
      </c>
      <c r="CG616" s="5">
        <f t="shared" si="54"/>
        <v>0.02</v>
      </c>
      <c r="CH616" s="5">
        <f t="shared" si="55"/>
        <v>1</v>
      </c>
    </row>
    <row r="617" spans="1:86" x14ac:dyDescent="0.2">
      <c r="A617" s="3">
        <v>614</v>
      </c>
      <c r="B617" s="3">
        <v>613</v>
      </c>
      <c r="C617">
        <v>0.39470478441216983</v>
      </c>
      <c r="D617">
        <v>-1.4981833373894915</v>
      </c>
      <c r="E617">
        <v>0.79558503784937784</v>
      </c>
      <c r="F617">
        <v>1.1033921509806532</v>
      </c>
      <c r="G617">
        <v>-0.66206894189235754</v>
      </c>
      <c r="H617">
        <v>-0.35355810723558534</v>
      </c>
      <c r="I617">
        <v>-0.35040557122556493</v>
      </c>
      <c r="J617">
        <v>-0.72184661803476047</v>
      </c>
      <c r="K617">
        <v>1.3453268365992699</v>
      </c>
      <c r="L617">
        <v>0.87087983047240414</v>
      </c>
      <c r="M617">
        <v>0.19221033653593622</v>
      </c>
      <c r="N617">
        <v>-0.2936599230451975</v>
      </c>
      <c r="O617">
        <v>-0.14526904124068096</v>
      </c>
      <c r="P617">
        <v>1.2037799024255946</v>
      </c>
      <c r="R617" s="33">
        <v>6.5002433985938524E-2</v>
      </c>
      <c r="S617" s="33">
        <v>0.49590800166870841</v>
      </c>
      <c r="T617" s="33">
        <v>0.72578404598207402</v>
      </c>
      <c r="U617" s="33">
        <v>0.25246082071795167</v>
      </c>
      <c r="V617" s="33">
        <v>0.10901380661363425</v>
      </c>
      <c r="W617" s="33">
        <v>0.19504775535084667</v>
      </c>
      <c r="X617" s="33">
        <v>0.16762418168020629</v>
      </c>
      <c r="Y617" s="33">
        <v>0.25962149922718364</v>
      </c>
      <c r="Z617" s="33">
        <v>0.45853751127540016</v>
      </c>
      <c r="AA617" s="33">
        <v>0.63995200565082577</v>
      </c>
      <c r="AC617" s="36">
        <f t="shared" si="52"/>
        <v>6.8101172757333538E-3</v>
      </c>
      <c r="AD617" s="36">
        <f t="shared" si="52"/>
        <v>0.49308056305903725</v>
      </c>
      <c r="AE617" s="36">
        <f t="shared" si="52"/>
        <v>0.84296485257860998</v>
      </c>
      <c r="AF617" s="36">
        <f t="shared" si="52"/>
        <v>0.13208035199520748</v>
      </c>
      <c r="AG617" s="36">
        <f t="shared" si="52"/>
        <v>2.136659439950616E-2</v>
      </c>
      <c r="AH617" s="36">
        <f t="shared" si="51"/>
        <v>7.6177579499041873E-2</v>
      </c>
      <c r="AI617" s="36">
        <f t="shared" si="51"/>
        <v>5.4864105301987764E-2</v>
      </c>
      <c r="AJ617" s="36">
        <f t="shared" si="51"/>
        <v>0.14007562728819542</v>
      </c>
      <c r="AK617" s="36">
        <f t="shared" si="51"/>
        <v>0.43013815374869702</v>
      </c>
      <c r="AL617" s="36">
        <f t="shared" si="51"/>
        <v>0.72712543779731587</v>
      </c>
      <c r="AN617">
        <f>SQRT(Correlation)*$F617 + SQRT('CDO Param'!C$17 - Correlation)*HLOOKUP('CDO Param'!C$12,$C$4:$E$1004,$A617,FALSE) + SQRT(1-Correlation)*G617</f>
        <v>-0.4910456318518906</v>
      </c>
      <c r="AO617">
        <f>SQRT(Correlation)*$F617 + SQRT('CDO Param'!D$17 - Correlation)*HLOOKUP('CDO Param'!D$12,$C$4:$E$1004,$A617,FALSE) + SQRT(1-Correlation)*H617</f>
        <v>-0.19836655574538725</v>
      </c>
      <c r="AP617">
        <f>SQRT(Correlation)*$F617 + SQRT('CDO Param'!E$17 - Correlation)*HLOOKUP('CDO Param'!E$12,$C$4:$E$1004,$A617,FALSE) + SQRT(1-Correlation)*I617</f>
        <v>0.12092839206377892</v>
      </c>
      <c r="AQ617">
        <f>SQRT(Correlation)*$F617 + SQRT('CDO Param'!F$17 - Correlation)*HLOOKUP('CDO Param'!F$12,$C$4:$E$1004,$A617,FALSE) + SQRT(1-Correlation)*J617</f>
        <v>-0.15798237268740534</v>
      </c>
      <c r="AR617">
        <f>SQRT(Correlation)*$F617 + SQRT('CDO Param'!G$17 - Correlation)*HLOOKUP('CDO Param'!G$12,$C$4:$E$1004,$A617,FALSE) + SQRT(1-Correlation)*K617</f>
        <v>1.8031105578972808</v>
      </c>
      <c r="AS617">
        <f>SQRT(Correlation)*$F617 + SQRT('CDO Param'!H$17 - Correlation)*HLOOKUP('CDO Param'!H$12,$C$4:$E$1004,$A617,FALSE) + SQRT(1-Correlation)*L617</f>
        <v>0.96323726525759779</v>
      </c>
      <c r="AT617">
        <f>SQRT(Correlation)*$F617 + SQRT('CDO Param'!I$17 - Correlation)*HLOOKUP('CDO Param'!I$12,$C$4:$E$1004,$A617,FALSE) + SQRT(1-Correlation)*M617</f>
        <v>0.70916819358073191</v>
      </c>
      <c r="AU617">
        <f>SQRT(Correlation)*$F617 + SQRT('CDO Param'!J$17 - Correlation)*HLOOKUP('CDO Param'!J$12,$C$4:$E$1004,$A617,FALSE) + SQRT(1-Correlation)*N617</f>
        <v>0.17476204072954404</v>
      </c>
      <c r="AV617">
        <f>SQRT(Correlation)*$F617 + SQRT('CDO Param'!K$17 - Correlation)*HLOOKUP('CDO Param'!K$12,$C$4:$E$1004,$A617,FALSE) + SQRT(1-Correlation)*O617</f>
        <v>0.31553799188047671</v>
      </c>
      <c r="AW617">
        <f>SQRT(Correlation)*$F617 + SQRT('CDO Param'!L$17 - Correlation)*HLOOKUP('CDO Param'!L$12,$C$4:$E$1004,$A617,FALSE) + SQRT(1-Correlation)*P617</f>
        <v>1.5953581929893608</v>
      </c>
      <c r="AY617" s="3">
        <f>IF(AN617&lt;'CDO Param'!C$15,1,0)</f>
        <v>0</v>
      </c>
      <c r="AZ617" s="3">
        <f>IF(AO617&lt;'CDO Param'!D$15,1,0)</f>
        <v>0</v>
      </c>
      <c r="BA617" s="3">
        <f>IF(AP617&lt;'CDO Param'!E$15,1,0)</f>
        <v>0</v>
      </c>
      <c r="BB617" s="3">
        <f>IF(AQ617&lt;'CDO Param'!F$15,1,0)</f>
        <v>0</v>
      </c>
      <c r="BC617" s="3">
        <f>IF(AR617&lt;'CDO Param'!G$15,1,0)</f>
        <v>0</v>
      </c>
      <c r="BD617" s="3">
        <f>IF(AS617&lt;'CDO Param'!H$15,1,0)</f>
        <v>0</v>
      </c>
      <c r="BE617" s="3">
        <f>IF(AT617&lt;'CDO Param'!I$15,1,0)</f>
        <v>0</v>
      </c>
      <c r="BF617" s="3">
        <f>IF(AU617&lt;'CDO Param'!J$15,1,0)</f>
        <v>0</v>
      </c>
      <c r="BG617" s="3">
        <f>IF(AV617&lt;'CDO Param'!K$15,1,0)</f>
        <v>0</v>
      </c>
      <c r="BH617" s="3">
        <f>IF(AW617&lt;'CDO Param'!L$15,1,0)</f>
        <v>0</v>
      </c>
      <c r="BJ617" s="37">
        <f>AY617*'CDO Param'!C$6*AC617</f>
        <v>0</v>
      </c>
      <c r="BK617" s="37">
        <f>AZ617*'CDO Param'!D$6*AD617</f>
        <v>0</v>
      </c>
      <c r="BL617" s="37">
        <f>BA617*'CDO Param'!E$6*AE617</f>
        <v>0</v>
      </c>
      <c r="BM617" s="37">
        <f>BB617*'CDO Param'!F$6*AF617</f>
        <v>0</v>
      </c>
      <c r="BN617" s="37">
        <f>BC617*'CDO Param'!G$6*AG617</f>
        <v>0</v>
      </c>
      <c r="BO617" s="37">
        <f>BD617*'CDO Param'!H$6*AH617</f>
        <v>0</v>
      </c>
      <c r="BP617" s="37">
        <f>BE617*'CDO Param'!I$6*AI617</f>
        <v>0</v>
      </c>
      <c r="BQ617" s="37">
        <f>BF617*'CDO Param'!J$6*AJ617</f>
        <v>0</v>
      </c>
      <c r="BR617" s="37">
        <f>BG617*'CDO Param'!K$6*AK617</f>
        <v>0</v>
      </c>
      <c r="BS617" s="37">
        <f>BH617*'CDO Param'!L$6*AL617</f>
        <v>0</v>
      </c>
      <c r="BU617" s="38">
        <f t="shared" si="53"/>
        <v>0</v>
      </c>
      <c r="BV617" s="38">
        <f>AVERAGE(BU$5:BU617)</f>
        <v>7620.0525298803104</v>
      </c>
      <c r="CF617" s="5">
        <f>BU617/'CDO Param'!$M$6</f>
        <v>0</v>
      </c>
      <c r="CG617" s="5">
        <f t="shared" si="54"/>
        <v>0</v>
      </c>
      <c r="CH617" s="5">
        <f t="shared" si="55"/>
        <v>0</v>
      </c>
    </row>
    <row r="618" spans="1:86" x14ac:dyDescent="0.2">
      <c r="A618" s="3">
        <v>615</v>
      </c>
      <c r="B618" s="3">
        <v>614</v>
      </c>
      <c r="C618">
        <v>-0.43145291783730499</v>
      </c>
      <c r="D618">
        <v>0.8748520485823974</v>
      </c>
      <c r="E618">
        <v>0.73840737968566827</v>
      </c>
      <c r="F618">
        <v>1.2553141459648032</v>
      </c>
      <c r="G618">
        <v>0.26081124815391377</v>
      </c>
      <c r="H618">
        <v>0.29603825169033371</v>
      </c>
      <c r="I618">
        <v>0.94874621936469339</v>
      </c>
      <c r="J618">
        <v>0.52113819037913345</v>
      </c>
      <c r="K618">
        <v>0.90188223111908883</v>
      </c>
      <c r="L618">
        <v>1.3487579053617083</v>
      </c>
      <c r="M618">
        <v>-1.323132892139256</v>
      </c>
      <c r="N618">
        <v>-0.52544464779202826</v>
      </c>
      <c r="O618">
        <v>-2.7600617613643408</v>
      </c>
      <c r="P618">
        <v>0.17028469301294535</v>
      </c>
      <c r="R618" s="33">
        <v>0.67335897342923978</v>
      </c>
      <c r="S618" s="33">
        <v>0.14426642523345837</v>
      </c>
      <c r="T618" s="33">
        <v>0.68580889873477113</v>
      </c>
      <c r="U618" s="33">
        <v>0.39016103529844481</v>
      </c>
      <c r="V618" s="33">
        <v>0.43652026096196855</v>
      </c>
      <c r="W618" s="33">
        <v>0.59602598780581073</v>
      </c>
      <c r="X618" s="33">
        <v>0.40877705226129712</v>
      </c>
      <c r="Y618" s="33">
        <v>0.31591735562119511</v>
      </c>
      <c r="Z618" s="33">
        <v>0.62299592542601556</v>
      </c>
      <c r="AA618" s="33">
        <v>0.69251863504411593</v>
      </c>
      <c r="AC618" s="36">
        <f t="shared" si="52"/>
        <v>0.77521142092335316</v>
      </c>
      <c r="AD618" s="36">
        <f t="shared" si="52"/>
        <v>3.954388685636482E-2</v>
      </c>
      <c r="AE618" s="36">
        <f t="shared" si="52"/>
        <v>0.79221033465405777</v>
      </c>
      <c r="AF618" s="36">
        <f t="shared" si="52"/>
        <v>0.31890372523789884</v>
      </c>
      <c r="AG618" s="36">
        <f t="shared" si="52"/>
        <v>0.39355760352554453</v>
      </c>
      <c r="AH618" s="36">
        <f t="shared" si="51"/>
        <v>0.65927064073542729</v>
      </c>
      <c r="AI618" s="36">
        <f t="shared" si="51"/>
        <v>0.3484097758152469</v>
      </c>
      <c r="AJ618" s="36">
        <f t="shared" si="51"/>
        <v>0.21011467065746378</v>
      </c>
      <c r="AK618" s="36">
        <f t="shared" si="51"/>
        <v>0.70148757501259773</v>
      </c>
      <c r="AL618" s="36">
        <f t="shared" si="51"/>
        <v>0.80114686816002956</v>
      </c>
      <c r="AN618">
        <f>SQRT(Correlation)*$F618 + SQRT('CDO Param'!C$17 - Correlation)*HLOOKUP('CDO Param'!C$12,$C$4:$E$1004,$A618,FALSE) + SQRT(1-Correlation)*G618</f>
        <v>0.76811522631262164</v>
      </c>
      <c r="AO618">
        <f>SQRT(Correlation)*$F618 + SQRT('CDO Param'!D$17 - Correlation)*HLOOKUP('CDO Param'!D$12,$C$4:$E$1004,$A618,FALSE) + SQRT(1-Correlation)*H618</f>
        <v>0.80153449620798956</v>
      </c>
      <c r="AP618">
        <f>SQRT(Correlation)*$F618 + SQRT('CDO Param'!E$17 - Correlation)*HLOOKUP('CDO Param'!E$12,$C$4:$E$1004,$A618,FALSE) + SQRT(1-Correlation)*I618</f>
        <v>1.1828731681245688</v>
      </c>
      <c r="AQ618">
        <f>SQRT(Correlation)*$F618 + SQRT('CDO Param'!F$17 - Correlation)*HLOOKUP('CDO Param'!F$12,$C$4:$E$1004,$A618,FALSE) + SQRT(1-Correlation)*J618</f>
        <v>1.0564731948232025</v>
      </c>
      <c r="AR618">
        <f>SQRT(Correlation)*$F618 + SQRT('CDO Param'!G$17 - Correlation)*HLOOKUP('CDO Param'!G$12,$C$4:$E$1004,$A618,FALSE) + SQRT(1-Correlation)*K618</f>
        <v>1.4176787071054626</v>
      </c>
      <c r="AS618">
        <f>SQRT(Correlation)*$F618 + SQRT('CDO Param'!H$17 - Correlation)*HLOOKUP('CDO Param'!H$12,$C$4:$E$1004,$A618,FALSE) + SQRT(1-Correlation)*L618</f>
        <v>1.8002320491755439</v>
      </c>
      <c r="AT618">
        <f>SQRT(Correlation)*$F618 + SQRT('CDO Param'!I$17 - Correlation)*HLOOKUP('CDO Param'!I$12,$C$4:$E$1004,$A618,FALSE) + SQRT(1-Correlation)*M618</f>
        <v>-0.69315597823953445</v>
      </c>
      <c r="AU618">
        <f>SQRT(Correlation)*$F618 + SQRT('CDO Param'!J$17 - Correlation)*HLOOKUP('CDO Param'!J$12,$C$4:$E$1004,$A618,FALSE) + SQRT(1-Correlation)*N618</f>
        <v>-0.21566708568561677</v>
      </c>
      <c r="AV618">
        <f>SQRT(Correlation)*$F618 + SQRT('CDO Param'!K$17 - Correlation)*HLOOKUP('CDO Param'!K$12,$C$4:$E$1004,$A618,FALSE) + SQRT(1-Correlation)*O618</f>
        <v>-2.3356110188695176</v>
      </c>
      <c r="AW618">
        <f>SQRT(Correlation)*$F618 + SQRT('CDO Param'!L$17 - Correlation)*HLOOKUP('CDO Param'!L$12,$C$4:$E$1004,$A618,FALSE) + SQRT(1-Correlation)*P618</f>
        <v>0.44435971989975548</v>
      </c>
      <c r="AY618" s="3">
        <f>IF(AN618&lt;'CDO Param'!C$15,1,0)</f>
        <v>0</v>
      </c>
      <c r="AZ618" s="3">
        <f>IF(AO618&lt;'CDO Param'!D$15,1,0)</f>
        <v>0</v>
      </c>
      <c r="BA618" s="3">
        <f>IF(AP618&lt;'CDO Param'!E$15,1,0)</f>
        <v>0</v>
      </c>
      <c r="BB618" s="3">
        <f>IF(AQ618&lt;'CDO Param'!F$15,1,0)</f>
        <v>0</v>
      </c>
      <c r="BC618" s="3">
        <f>IF(AR618&lt;'CDO Param'!G$15,1,0)</f>
        <v>0</v>
      </c>
      <c r="BD618" s="3">
        <f>IF(AS618&lt;'CDO Param'!H$15,1,0)</f>
        <v>0</v>
      </c>
      <c r="BE618" s="3">
        <f>IF(AT618&lt;'CDO Param'!I$15,1,0)</f>
        <v>0</v>
      </c>
      <c r="BF618" s="3">
        <f>IF(AU618&lt;'CDO Param'!J$15,1,0)</f>
        <v>0</v>
      </c>
      <c r="BG618" s="3">
        <f>IF(AV618&lt;'CDO Param'!K$15,1,0)</f>
        <v>1</v>
      </c>
      <c r="BH618" s="3">
        <f>IF(AW618&lt;'CDO Param'!L$15,1,0)</f>
        <v>0</v>
      </c>
      <c r="BJ618" s="37">
        <f>AY618*'CDO Param'!C$6*AC618</f>
        <v>0</v>
      </c>
      <c r="BK618" s="37">
        <f>AZ618*'CDO Param'!D$6*AD618</f>
        <v>0</v>
      </c>
      <c r="BL618" s="37">
        <f>BA618*'CDO Param'!E$6*AE618</f>
        <v>0</v>
      </c>
      <c r="BM618" s="37">
        <f>BB618*'CDO Param'!F$6*AF618</f>
        <v>0</v>
      </c>
      <c r="BN618" s="37">
        <f>BC618*'CDO Param'!G$6*AG618</f>
        <v>0</v>
      </c>
      <c r="BO618" s="37">
        <f>BD618*'CDO Param'!H$6*AH618</f>
        <v>0</v>
      </c>
      <c r="BP618" s="37">
        <f>BE618*'CDO Param'!I$6*AI618</f>
        <v>0</v>
      </c>
      <c r="BQ618" s="37">
        <f>BF618*'CDO Param'!J$6*AJ618</f>
        <v>0</v>
      </c>
      <c r="BR618" s="37">
        <f>BG618*'CDO Param'!K$6*AK618</f>
        <v>7014.875750125977</v>
      </c>
      <c r="BS618" s="37">
        <f>BH618*'CDO Param'!L$6*AL618</f>
        <v>0</v>
      </c>
      <c r="BU618" s="38">
        <f t="shared" si="53"/>
        <v>7014.875750125977</v>
      </c>
      <c r="BV618" s="38">
        <f>AVERAGE(BU$5:BU618)</f>
        <v>7619.0668999458576</v>
      </c>
      <c r="CF618" s="5">
        <f>BU618/'CDO Param'!$M$6</f>
        <v>7.3071622397145597E-2</v>
      </c>
      <c r="CG618" s="5">
        <f t="shared" si="54"/>
        <v>0.02</v>
      </c>
      <c r="CH618" s="5">
        <f t="shared" si="55"/>
        <v>1</v>
      </c>
    </row>
    <row r="619" spans="1:86" x14ac:dyDescent="0.2">
      <c r="A619" s="3">
        <v>616</v>
      </c>
      <c r="B619" s="3">
        <v>615</v>
      </c>
      <c r="C619">
        <v>0.72247757998411544</v>
      </c>
      <c r="D619">
        <v>-1.0337271305616014</v>
      </c>
      <c r="E619">
        <v>0.42930309973598924</v>
      </c>
      <c r="F619">
        <v>-0.39937049223226495</v>
      </c>
      <c r="G619">
        <v>-0.74307081376900896</v>
      </c>
      <c r="H619">
        <v>-1.399225766363088</v>
      </c>
      <c r="I619">
        <v>-0.74489435064606369</v>
      </c>
      <c r="J619">
        <v>0.88170281742350198</v>
      </c>
      <c r="K619">
        <v>-2.5763438316062093</v>
      </c>
      <c r="L619">
        <v>1.3409180610324256</v>
      </c>
      <c r="M619">
        <v>0.91037463789689355</v>
      </c>
      <c r="N619">
        <v>0.4723119673144538</v>
      </c>
      <c r="O619">
        <v>-0.10821963769558351</v>
      </c>
      <c r="P619">
        <v>-0.53145186029723845</v>
      </c>
      <c r="R619" s="33">
        <v>0.16069918645578399</v>
      </c>
      <c r="S619" s="33">
        <v>0.87122676236146446</v>
      </c>
      <c r="T619" s="33">
        <v>0.70819500913293798</v>
      </c>
      <c r="U619" s="33">
        <v>0.63351849728893417</v>
      </c>
      <c r="V619" s="33">
        <v>0.54538393511687588</v>
      </c>
      <c r="W619" s="33">
        <v>0.26779750933302449</v>
      </c>
      <c r="X619" s="33">
        <v>0.87273936014284348</v>
      </c>
      <c r="Y619" s="33">
        <v>0.13042592077070192</v>
      </c>
      <c r="Z619" s="33">
        <v>6.8450393187091868E-2</v>
      </c>
      <c r="AA619" s="33">
        <v>0.44575829545304102</v>
      </c>
      <c r="AC619" s="36">
        <f t="shared" si="52"/>
        <v>5.0049094690125313E-2</v>
      </c>
      <c r="AD619" s="36">
        <f t="shared" si="52"/>
        <v>0.96917445583685713</v>
      </c>
      <c r="AE619" s="36">
        <f t="shared" si="52"/>
        <v>0.82138310240326928</v>
      </c>
      <c r="AF619" s="36">
        <f t="shared" si="52"/>
        <v>0.71748774465224485</v>
      </c>
      <c r="AG619" s="36">
        <f t="shared" si="52"/>
        <v>0.57641464385272212</v>
      </c>
      <c r="AH619" s="36">
        <f t="shared" si="51"/>
        <v>0.14946826227464743</v>
      </c>
      <c r="AI619" s="36">
        <f t="shared" si="51"/>
        <v>0.96996410997145133</v>
      </c>
      <c r="AJ619" s="36">
        <f t="shared" si="51"/>
        <v>3.1700815577383912E-2</v>
      </c>
      <c r="AK619" s="36">
        <f t="shared" si="51"/>
        <v>7.6365717695912735E-3</v>
      </c>
      <c r="AL619" s="36">
        <f t="shared" si="51"/>
        <v>0.40884011075148591</v>
      </c>
      <c r="AN619">
        <f>SQRT(Correlation)*$F619 + SQRT('CDO Param'!C$17 - Correlation)*HLOOKUP('CDO Param'!C$12,$C$4:$E$1004,$A619,FALSE) + SQRT(1-Correlation)*G619</f>
        <v>-0.97742200164644055</v>
      </c>
      <c r="AO619">
        <f>SQRT(Correlation)*$F619 + SQRT('CDO Param'!D$17 - Correlation)*HLOOKUP('CDO Param'!D$12,$C$4:$E$1004,$A619,FALSE) + SQRT(1-Correlation)*H619</f>
        <v>-1.5999052461055701</v>
      </c>
      <c r="AP619">
        <f>SQRT(Correlation)*$F619 + SQRT('CDO Param'!E$17 - Correlation)*HLOOKUP('CDO Param'!E$12,$C$4:$E$1004,$A619,FALSE) + SQRT(1-Correlation)*I619</f>
        <v>-0.64181126739598304</v>
      </c>
      <c r="AQ619">
        <f>SQRT(Correlation)*$F619 + SQRT('CDO Param'!F$17 - Correlation)*HLOOKUP('CDO Param'!F$12,$C$4:$E$1004,$A619,FALSE) + SQRT(1-Correlation)*J619</f>
        <v>0.80615978955820822</v>
      </c>
      <c r="AR619">
        <f>SQRT(Correlation)*$F619 + SQRT('CDO Param'!G$17 - Correlation)*HLOOKUP('CDO Param'!G$12,$C$4:$E$1004,$A619,FALSE) + SQRT(1-Correlation)*K619</f>
        <v>-2.474431310255826</v>
      </c>
      <c r="AS619">
        <f>SQRT(Correlation)*$F619 + SQRT('CDO Param'!H$17 - Correlation)*HLOOKUP('CDO Param'!H$12,$C$4:$E$1004,$A619,FALSE) + SQRT(1-Correlation)*L619</f>
        <v>0.99962343720076352</v>
      </c>
      <c r="AT619">
        <f>SQRT(Correlation)*$F619 + SQRT('CDO Param'!I$17 - Correlation)*HLOOKUP('CDO Param'!I$12,$C$4:$E$1004,$A619,FALSE) + SQRT(1-Correlation)*M619</f>
        <v>0.8333602667660176</v>
      </c>
      <c r="AU619">
        <f>SQRT(Correlation)*$F619 + SQRT('CDO Param'!J$17 - Correlation)*HLOOKUP('CDO Param'!J$12,$C$4:$E$1004,$A619,FALSE) + SQRT(1-Correlation)*N619</f>
        <v>0.51293203673472298</v>
      </c>
      <c r="AV619">
        <f>SQRT(Correlation)*$F619 + SQRT('CDO Param'!K$17 - Correlation)*HLOOKUP('CDO Param'!K$12,$C$4:$E$1004,$A619,FALSE) + SQRT(1-Correlation)*O619</f>
        <v>-3.7808600928757333E-2</v>
      </c>
      <c r="AW619">
        <f>SQRT(Correlation)*$F619 + SQRT('CDO Param'!L$17 - Correlation)*HLOOKUP('CDO Param'!L$12,$C$4:$E$1004,$A619,FALSE) + SQRT(1-Correlation)*P619</f>
        <v>-0.43932194170774452</v>
      </c>
      <c r="AY619" s="3">
        <f>IF(AN619&lt;'CDO Param'!C$15,1,0)</f>
        <v>0</v>
      </c>
      <c r="AZ619" s="3">
        <f>IF(AO619&lt;'CDO Param'!D$15,1,0)</f>
        <v>0</v>
      </c>
      <c r="BA619" s="3">
        <f>IF(AP619&lt;'CDO Param'!E$15,1,0)</f>
        <v>0</v>
      </c>
      <c r="BB619" s="3">
        <f>IF(AQ619&lt;'CDO Param'!F$15,1,0)</f>
        <v>0</v>
      </c>
      <c r="BC619" s="3">
        <f>IF(AR619&lt;'CDO Param'!G$15,1,0)</f>
        <v>1</v>
      </c>
      <c r="BD619" s="3">
        <f>IF(AS619&lt;'CDO Param'!H$15,1,0)</f>
        <v>0</v>
      </c>
      <c r="BE619" s="3">
        <f>IF(AT619&lt;'CDO Param'!I$15,1,0)</f>
        <v>0</v>
      </c>
      <c r="BF619" s="3">
        <f>IF(AU619&lt;'CDO Param'!J$15,1,0)</f>
        <v>0</v>
      </c>
      <c r="BG619" s="3">
        <f>IF(AV619&lt;'CDO Param'!K$15,1,0)</f>
        <v>0</v>
      </c>
      <c r="BH619" s="3">
        <f>IF(AW619&lt;'CDO Param'!L$15,1,0)</f>
        <v>0</v>
      </c>
      <c r="BJ619" s="37">
        <f>AY619*'CDO Param'!C$6*AC619</f>
        <v>0</v>
      </c>
      <c r="BK619" s="37">
        <f>AZ619*'CDO Param'!D$6*AD619</f>
        <v>0</v>
      </c>
      <c r="BL619" s="37">
        <f>BA619*'CDO Param'!E$6*AE619</f>
        <v>0</v>
      </c>
      <c r="BM619" s="37">
        <f>BB619*'CDO Param'!F$6*AF619</f>
        <v>0</v>
      </c>
      <c r="BN619" s="37">
        <f>BC619*'CDO Param'!G$6*AG619</f>
        <v>5764.1464385272211</v>
      </c>
      <c r="BO619" s="37">
        <f>BD619*'CDO Param'!H$6*AH619</f>
        <v>0</v>
      </c>
      <c r="BP619" s="37">
        <f>BE619*'CDO Param'!I$6*AI619</f>
        <v>0</v>
      </c>
      <c r="BQ619" s="37">
        <f>BF619*'CDO Param'!J$6*AJ619</f>
        <v>0</v>
      </c>
      <c r="BR619" s="37">
        <f>BG619*'CDO Param'!K$6*AK619</f>
        <v>0</v>
      </c>
      <c r="BS619" s="37">
        <f>BH619*'CDO Param'!L$6*AL619</f>
        <v>0</v>
      </c>
      <c r="BU619" s="38">
        <f t="shared" si="53"/>
        <v>5764.1464385272211</v>
      </c>
      <c r="BV619" s="38">
        <f>AVERAGE(BU$5:BU619)</f>
        <v>7616.050769114282</v>
      </c>
      <c r="CF619" s="5">
        <f>BU619/'CDO Param'!$M$6</f>
        <v>6.0043192067991885E-2</v>
      </c>
      <c r="CG619" s="5">
        <f t="shared" si="54"/>
        <v>1.0043192067991882E-2</v>
      </c>
      <c r="CH619" s="5">
        <f t="shared" si="55"/>
        <v>0.50215960339959409</v>
      </c>
    </row>
    <row r="620" spans="1:86" x14ac:dyDescent="0.2">
      <c r="A620" s="3">
        <v>617</v>
      </c>
      <c r="B620" s="3">
        <v>616</v>
      </c>
      <c r="C620">
        <v>1.8557784642325714</v>
      </c>
      <c r="D620">
        <v>1.7505681171314791</v>
      </c>
      <c r="E620">
        <v>0.13061253412161022</v>
      </c>
      <c r="F620">
        <v>1.2846612662542611E-3</v>
      </c>
      <c r="G620">
        <v>-1.1816723599622492</v>
      </c>
      <c r="H620">
        <v>-0.12475993571570143</v>
      </c>
      <c r="I620">
        <v>-1.039936705637956</v>
      </c>
      <c r="J620">
        <v>-0.38882262742845342</v>
      </c>
      <c r="K620">
        <v>0.41877001422108151</v>
      </c>
      <c r="L620">
        <v>-0.2273486643389333</v>
      </c>
      <c r="M620">
        <v>-1.0176813702855725</v>
      </c>
      <c r="N620">
        <v>-0.68380813900148496</v>
      </c>
      <c r="O620">
        <v>-1.0901067071245052</v>
      </c>
      <c r="P620">
        <v>0.1609032551641576</v>
      </c>
      <c r="R620" s="33">
        <v>0.85967167926005628</v>
      </c>
      <c r="S620" s="33">
        <v>0.50191332376651154</v>
      </c>
      <c r="T620" s="33">
        <v>0.65723254375962192</v>
      </c>
      <c r="U620" s="33">
        <v>0.10736296796582777</v>
      </c>
      <c r="V620" s="33">
        <v>0.44940260166740165</v>
      </c>
      <c r="W620" s="33">
        <v>0.10952622401971659</v>
      </c>
      <c r="X620" s="33">
        <v>0.80724709937686434</v>
      </c>
      <c r="Y620" s="33">
        <v>0.40199922695849055</v>
      </c>
      <c r="Z620" s="33">
        <v>0.40100749135064312</v>
      </c>
      <c r="AA620" s="33">
        <v>0.73290713025858023</v>
      </c>
      <c r="AC620" s="36">
        <f t="shared" si="52"/>
        <v>0.96278116927818447</v>
      </c>
      <c r="AD620" s="36">
        <f t="shared" si="52"/>
        <v>0.50323545742715026</v>
      </c>
      <c r="AE620" s="36">
        <f t="shared" si="52"/>
        <v>0.75242768286582207</v>
      </c>
      <c r="AF620" s="36">
        <f t="shared" si="52"/>
        <v>2.0659838996046714E-2</v>
      </c>
      <c r="AG620" s="36">
        <f t="shared" si="52"/>
        <v>0.414896631903313</v>
      </c>
      <c r="AH620" s="36">
        <f t="shared" si="51"/>
        <v>2.1588573309580479E-2</v>
      </c>
      <c r="AI620" s="36">
        <f t="shared" si="51"/>
        <v>0.92574253202634038</v>
      </c>
      <c r="AJ620" s="36">
        <f t="shared" si="51"/>
        <v>0.33758467728783348</v>
      </c>
      <c r="AK620" s="36">
        <f t="shared" si="51"/>
        <v>0.33600838382196418</v>
      </c>
      <c r="AL620" s="36">
        <f t="shared" si="51"/>
        <v>0.85135216600379959</v>
      </c>
      <c r="AN620">
        <f>SQRT(Correlation)*$F620 + SQRT('CDO Param'!C$17 - Correlation)*HLOOKUP('CDO Param'!C$12,$C$4:$E$1004,$A620,FALSE) + SQRT(1-Correlation)*G620</f>
        <v>-0.87305886879127748</v>
      </c>
      <c r="AO620">
        <f>SQRT(Correlation)*$F620 + SQRT('CDO Param'!D$17 - Correlation)*HLOOKUP('CDO Param'!D$12,$C$4:$E$1004,$A620,FALSE) + SQRT(1-Correlation)*H620</f>
        <v>0.12961629559350124</v>
      </c>
      <c r="AP620">
        <f>SQRT(Correlation)*$F620 + SQRT('CDO Param'!E$17 - Correlation)*HLOOKUP('CDO Param'!E$12,$C$4:$E$1004,$A620,FALSE) + SQRT(1-Correlation)*I620</f>
        <v>-0.49517150762721063</v>
      </c>
      <c r="AQ620">
        <f>SQRT(Correlation)*$F620 + SQRT('CDO Param'!F$17 - Correlation)*HLOOKUP('CDO Param'!F$12,$C$4:$E$1004,$A620,FALSE) + SQRT(1-Correlation)*J620</f>
        <v>-0.33925743648223228</v>
      </c>
      <c r="AR620">
        <f>SQRT(Correlation)*$F620 + SQRT('CDO Param'!G$17 - Correlation)*HLOOKUP('CDO Param'!G$12,$C$4:$E$1004,$A620,FALSE) + SQRT(1-Correlation)*K620</f>
        <v>0.42689221427917518</v>
      </c>
      <c r="AS620">
        <f>SQRT(Correlation)*$F620 + SQRT('CDO Param'!H$17 - Correlation)*HLOOKUP('CDO Param'!H$12,$C$4:$E$1004,$A620,FALSE) + SQRT(1-Correlation)*L620</f>
        <v>3.2292082180404469E-2</v>
      </c>
      <c r="AT620">
        <f>SQRT(Correlation)*$F620 + SQRT('CDO Param'!I$17 - Correlation)*HLOOKUP('CDO Param'!I$12,$C$4:$E$1004,$A620,FALSE) + SQRT(1-Correlation)*M620</f>
        <v>-0.93584522266382397</v>
      </c>
      <c r="AU620">
        <f>SQRT(Correlation)*$F620 + SQRT('CDO Param'!J$17 - Correlation)*HLOOKUP('CDO Param'!J$12,$C$4:$E$1004,$A620,FALSE) + SQRT(1-Correlation)*N620</f>
        <v>-0.1573182845005211</v>
      </c>
      <c r="AV620">
        <f>SQRT(Correlation)*$F620 + SQRT('CDO Param'!K$17 - Correlation)*HLOOKUP('CDO Param'!K$12,$C$4:$E$1004,$A620,FALSE) + SQRT(1-Correlation)*O620</f>
        <v>-0.54276695010066922</v>
      </c>
      <c r="AW620">
        <f>SQRT(Correlation)*$F620 + SQRT('CDO Param'!L$17 - Correlation)*HLOOKUP('CDO Param'!L$12,$C$4:$E$1004,$A620,FALSE) + SQRT(1-Correlation)*P620</f>
        <v>0.64404530681738814</v>
      </c>
      <c r="AY620" s="3">
        <f>IF(AN620&lt;'CDO Param'!C$15,1,0)</f>
        <v>0</v>
      </c>
      <c r="AZ620" s="3">
        <f>IF(AO620&lt;'CDO Param'!D$15,1,0)</f>
        <v>0</v>
      </c>
      <c r="BA620" s="3">
        <f>IF(AP620&lt;'CDO Param'!E$15,1,0)</f>
        <v>0</v>
      </c>
      <c r="BB620" s="3">
        <f>IF(AQ620&lt;'CDO Param'!F$15,1,0)</f>
        <v>0</v>
      </c>
      <c r="BC620" s="3">
        <f>IF(AR620&lt;'CDO Param'!G$15,1,0)</f>
        <v>0</v>
      </c>
      <c r="BD620" s="3">
        <f>IF(AS620&lt;'CDO Param'!H$15,1,0)</f>
        <v>0</v>
      </c>
      <c r="BE620" s="3">
        <f>IF(AT620&lt;'CDO Param'!I$15,1,0)</f>
        <v>0</v>
      </c>
      <c r="BF620" s="3">
        <f>IF(AU620&lt;'CDO Param'!J$15,1,0)</f>
        <v>0</v>
      </c>
      <c r="BG620" s="3">
        <f>IF(AV620&lt;'CDO Param'!K$15,1,0)</f>
        <v>0</v>
      </c>
      <c r="BH620" s="3">
        <f>IF(AW620&lt;'CDO Param'!L$15,1,0)</f>
        <v>0</v>
      </c>
      <c r="BJ620" s="37">
        <f>AY620*'CDO Param'!C$6*AC620</f>
        <v>0</v>
      </c>
      <c r="BK620" s="37">
        <f>AZ620*'CDO Param'!D$6*AD620</f>
        <v>0</v>
      </c>
      <c r="BL620" s="37">
        <f>BA620*'CDO Param'!E$6*AE620</f>
        <v>0</v>
      </c>
      <c r="BM620" s="37">
        <f>BB620*'CDO Param'!F$6*AF620</f>
        <v>0</v>
      </c>
      <c r="BN620" s="37">
        <f>BC620*'CDO Param'!G$6*AG620</f>
        <v>0</v>
      </c>
      <c r="BO620" s="37">
        <f>BD620*'CDO Param'!H$6*AH620</f>
        <v>0</v>
      </c>
      <c r="BP620" s="37">
        <f>BE620*'CDO Param'!I$6*AI620</f>
        <v>0</v>
      </c>
      <c r="BQ620" s="37">
        <f>BF620*'CDO Param'!J$6*AJ620</f>
        <v>0</v>
      </c>
      <c r="BR620" s="37">
        <f>BG620*'CDO Param'!K$6*AK620</f>
        <v>0</v>
      </c>
      <c r="BS620" s="37">
        <f>BH620*'CDO Param'!L$6*AL620</f>
        <v>0</v>
      </c>
      <c r="BU620" s="38">
        <f t="shared" si="53"/>
        <v>0</v>
      </c>
      <c r="BV620" s="38">
        <f>AVERAGE(BU$5:BU620)</f>
        <v>7603.687050333253</v>
      </c>
      <c r="CF620" s="5">
        <f>BU620/'CDO Param'!$M$6</f>
        <v>0</v>
      </c>
      <c r="CG620" s="5">
        <f t="shared" si="54"/>
        <v>0</v>
      </c>
      <c r="CH620" s="5">
        <f t="shared" si="55"/>
        <v>0</v>
      </c>
    </row>
    <row r="621" spans="1:86" x14ac:dyDescent="0.2">
      <c r="A621" s="3">
        <v>618</v>
      </c>
      <c r="B621" s="3">
        <v>617</v>
      </c>
      <c r="C621">
        <v>0.57855004342854954</v>
      </c>
      <c r="D621">
        <v>0.7599783202749677</v>
      </c>
      <c r="E621">
        <v>-0.28595991352631245</v>
      </c>
      <c r="F621">
        <v>0.60914544519619085</v>
      </c>
      <c r="G621">
        <v>0.54593101594946347</v>
      </c>
      <c r="H621">
        <v>-3.1379749998450279</v>
      </c>
      <c r="I621">
        <v>-0.53322992243920453</v>
      </c>
      <c r="J621">
        <v>0.32539105632167775</v>
      </c>
      <c r="K621">
        <v>-0.36809979064855725</v>
      </c>
      <c r="L621">
        <v>-2.3979737306945026</v>
      </c>
      <c r="M621">
        <v>0.10661096894182265</v>
      </c>
      <c r="N621">
        <v>2.014330675592646</v>
      </c>
      <c r="O621">
        <v>-0.10461917554493994</v>
      </c>
      <c r="P621">
        <v>-0.51147253543604165</v>
      </c>
      <c r="R621" s="33">
        <v>0.97013825595850978</v>
      </c>
      <c r="S621" s="33">
        <v>0.11366789467337909</v>
      </c>
      <c r="T621" s="33">
        <v>0.41630577548234993</v>
      </c>
      <c r="U621" s="33">
        <v>0.85116853185518115</v>
      </c>
      <c r="V621" s="33">
        <v>0.58951489002886925</v>
      </c>
      <c r="W621" s="33">
        <v>0.97675671520491913</v>
      </c>
      <c r="X621" s="33">
        <v>0.35011244907514771</v>
      </c>
      <c r="Y621" s="33">
        <v>0.33993160600770805</v>
      </c>
      <c r="Z621" s="33">
        <v>0.2305021715492486</v>
      </c>
      <c r="AA621" s="33">
        <v>4.9997228221035202E-2</v>
      </c>
      <c r="AC621" s="36">
        <f t="shared" si="52"/>
        <v>0.9987883398285633</v>
      </c>
      <c r="AD621" s="36">
        <f t="shared" si="52"/>
        <v>2.3428111265818639E-2</v>
      </c>
      <c r="AE621" s="36">
        <f t="shared" si="52"/>
        <v>0.36053562033463482</v>
      </c>
      <c r="AF621" s="36">
        <f t="shared" si="52"/>
        <v>0.95766778121897755</v>
      </c>
      <c r="AG621" s="36">
        <f t="shared" si="52"/>
        <v>0.64884829724191428</v>
      </c>
      <c r="AH621" s="36">
        <f t="shared" si="51"/>
        <v>0.99930553708525727</v>
      </c>
      <c r="AI621" s="36">
        <f t="shared" si="51"/>
        <v>0.25821934953853221</v>
      </c>
      <c r="AJ621" s="36">
        <f t="shared" si="51"/>
        <v>0.24350573394586966</v>
      </c>
      <c r="AK621" s="36">
        <f t="shared" si="51"/>
        <v>0.1089459386724633</v>
      </c>
      <c r="AL621" s="36">
        <f t="shared" si="51"/>
        <v>3.8049986920758957E-3</v>
      </c>
      <c r="AN621">
        <f>SQRT(Correlation)*$F621 + SQRT('CDO Param'!C$17 - Correlation)*HLOOKUP('CDO Param'!C$12,$C$4:$E$1004,$A621,FALSE) + SQRT(1-Correlation)*G621</f>
        <v>0.81802150479696656</v>
      </c>
      <c r="AO621">
        <f>SQRT(Correlation)*$F621 + SQRT('CDO Param'!D$17 - Correlation)*HLOOKUP('CDO Param'!D$12,$C$4:$E$1004,$A621,FALSE) + SQRT(1-Correlation)*H621</f>
        <v>-2.6768386039750798</v>
      </c>
      <c r="AP621">
        <f>SQRT(Correlation)*$F621 + SQRT('CDO Param'!E$17 - Correlation)*HLOOKUP('CDO Param'!E$12,$C$4:$E$1004,$A621,FALSE) + SQRT(1-Correlation)*I621</f>
        <v>-0.16016766453336451</v>
      </c>
      <c r="AQ621">
        <f>SQRT(Correlation)*$F621 + SQRT('CDO Param'!F$17 - Correlation)*HLOOKUP('CDO Param'!F$12,$C$4:$E$1004,$A621,FALSE) + SQRT(1-Correlation)*J621</f>
        <v>0.43737918323263369</v>
      </c>
      <c r="AR621">
        <f>SQRT(Correlation)*$F621 + SQRT('CDO Param'!G$17 - Correlation)*HLOOKUP('CDO Param'!G$12,$C$4:$E$1004,$A621,FALSE) + SQRT(1-Correlation)*K621</f>
        <v>-0.22052400063893296</v>
      </c>
      <c r="AS621">
        <f>SQRT(Correlation)*$F621 + SQRT('CDO Param'!H$17 - Correlation)*HLOOKUP('CDO Param'!H$12,$C$4:$E$1004,$A621,FALSE) + SQRT(1-Correlation)*L621</f>
        <v>-1.9748117593957932</v>
      </c>
      <c r="AT621">
        <f>SQRT(Correlation)*$F621 + SQRT('CDO Param'!I$17 - Correlation)*HLOOKUP('CDO Param'!I$12,$C$4:$E$1004,$A621,FALSE) + SQRT(1-Correlation)*M621</f>
        <v>0.22982616838933317</v>
      </c>
      <c r="AU621">
        <f>SQRT(Correlation)*$F621 + SQRT('CDO Param'!J$17 - Correlation)*HLOOKUP('CDO Param'!J$12,$C$4:$E$1004,$A621,FALSE) + SQRT(1-Correlation)*N621</f>
        <v>2.2566605255910308</v>
      </c>
      <c r="AV621">
        <f>SQRT(Correlation)*$F621 + SQRT('CDO Param'!K$17 - Correlation)*HLOOKUP('CDO Param'!K$12,$C$4:$E$1004,$A621,FALSE) + SQRT(1-Correlation)*O621</f>
        <v>0.24644819241018046</v>
      </c>
      <c r="AW621">
        <f>SQRT(Correlation)*$F621 + SQRT('CDO Param'!L$17 - Correlation)*HLOOKUP('CDO Param'!L$12,$C$4:$E$1004,$A621,FALSE) + SQRT(1-Correlation)*P621</f>
        <v>-0.13952679487424252</v>
      </c>
      <c r="AY621" s="3">
        <f>IF(AN621&lt;'CDO Param'!C$15,1,0)</f>
        <v>0</v>
      </c>
      <c r="AZ621" s="3">
        <f>IF(AO621&lt;'CDO Param'!D$15,1,0)</f>
        <v>1</v>
      </c>
      <c r="BA621" s="3">
        <f>IF(AP621&lt;'CDO Param'!E$15,1,0)</f>
        <v>0</v>
      </c>
      <c r="BB621" s="3">
        <f>IF(AQ621&lt;'CDO Param'!F$15,1,0)</f>
        <v>0</v>
      </c>
      <c r="BC621" s="3">
        <f>IF(AR621&lt;'CDO Param'!G$15,1,0)</f>
        <v>1</v>
      </c>
      <c r="BD621" s="3">
        <f>IF(AS621&lt;'CDO Param'!H$15,1,0)</f>
        <v>0</v>
      </c>
      <c r="BE621" s="3">
        <f>IF(AT621&lt;'CDO Param'!I$15,1,0)</f>
        <v>0</v>
      </c>
      <c r="BF621" s="3">
        <f>IF(AU621&lt;'CDO Param'!J$15,1,0)</f>
        <v>0</v>
      </c>
      <c r="BG621" s="3">
        <f>IF(AV621&lt;'CDO Param'!K$15,1,0)</f>
        <v>0</v>
      </c>
      <c r="BH621" s="3">
        <f>IF(AW621&lt;'CDO Param'!L$15,1,0)</f>
        <v>0</v>
      </c>
      <c r="BJ621" s="37">
        <f>AY621*'CDO Param'!C$6*AC621</f>
        <v>0</v>
      </c>
      <c r="BK621" s="37">
        <f>AZ621*'CDO Param'!D$6*AD621</f>
        <v>210.85300139236776</v>
      </c>
      <c r="BL621" s="37">
        <f>BA621*'CDO Param'!E$6*AE621</f>
        <v>0</v>
      </c>
      <c r="BM621" s="37">
        <f>BB621*'CDO Param'!F$6*AF621</f>
        <v>0</v>
      </c>
      <c r="BN621" s="37">
        <f>BC621*'CDO Param'!G$6*AG621</f>
        <v>6488.4829724191432</v>
      </c>
      <c r="BO621" s="37">
        <f>BD621*'CDO Param'!H$6*AH621</f>
        <v>0</v>
      </c>
      <c r="BP621" s="37">
        <f>BE621*'CDO Param'!I$6*AI621</f>
        <v>0</v>
      </c>
      <c r="BQ621" s="37">
        <f>BF621*'CDO Param'!J$6*AJ621</f>
        <v>0</v>
      </c>
      <c r="BR621" s="37">
        <f>BG621*'CDO Param'!K$6*AK621</f>
        <v>0</v>
      </c>
      <c r="BS621" s="37">
        <f>BH621*'CDO Param'!L$6*AL621</f>
        <v>0</v>
      </c>
      <c r="BU621" s="38">
        <f t="shared" si="53"/>
        <v>6699.3359738115105</v>
      </c>
      <c r="BV621" s="38">
        <f>AVERAGE(BU$5:BU621)</f>
        <v>7602.2213273567177</v>
      </c>
      <c r="CF621" s="5">
        <f>BU621/'CDO Param'!$M$6</f>
        <v>6.9784749727203235E-2</v>
      </c>
      <c r="CG621" s="5">
        <f t="shared" si="54"/>
        <v>1.9784749727203232E-2</v>
      </c>
      <c r="CH621" s="5">
        <f t="shared" si="55"/>
        <v>0.98923748636016162</v>
      </c>
    </row>
    <row r="622" spans="1:86" x14ac:dyDescent="0.2">
      <c r="A622" s="3">
        <v>619</v>
      </c>
      <c r="B622" s="3">
        <v>618</v>
      </c>
      <c r="C622">
        <v>1.274788701266516</v>
      </c>
      <c r="D622">
        <v>1.6255717127933167</v>
      </c>
      <c r="E622">
        <v>0.49787331590778194</v>
      </c>
      <c r="F622">
        <v>-0.61871105572208762</v>
      </c>
      <c r="G622">
        <v>-0.94399638328468427</v>
      </c>
      <c r="H622">
        <v>0.38240841604419984</v>
      </c>
      <c r="I622">
        <v>-0.22628228180110455</v>
      </c>
      <c r="J622">
        <v>-1.1675820132950321</v>
      </c>
      <c r="K622">
        <v>1.0099574865307659</v>
      </c>
      <c r="L622">
        <v>0.75101297625224106</v>
      </c>
      <c r="M622">
        <v>-0.82528913480928168</v>
      </c>
      <c r="N622">
        <v>0.76254991654423065</v>
      </c>
      <c r="O622">
        <v>-0.54973270380287431</v>
      </c>
      <c r="P622">
        <v>-1.5545992937404662</v>
      </c>
      <c r="R622" s="33">
        <v>0.30341471093865796</v>
      </c>
      <c r="S622" s="33">
        <v>0.49104674602441806</v>
      </c>
      <c r="T622" s="33">
        <v>2.266043239397017E-2</v>
      </c>
      <c r="U622" s="33">
        <v>0.85388724545663564</v>
      </c>
      <c r="V622" s="33">
        <v>0.28293438967453988</v>
      </c>
      <c r="W622" s="33">
        <v>0.27828725999141452</v>
      </c>
      <c r="X622" s="33">
        <v>0.17397867570350817</v>
      </c>
      <c r="Y622" s="33">
        <v>5.960254886169105E-2</v>
      </c>
      <c r="Z622" s="33">
        <v>0.74003871844151925</v>
      </c>
      <c r="AA622" s="33">
        <v>0.83074084661469838</v>
      </c>
      <c r="AC622" s="36">
        <f t="shared" si="52"/>
        <v>0.19351594654294116</v>
      </c>
      <c r="AD622" s="36">
        <f t="shared" si="52"/>
        <v>0.48486235009409961</v>
      </c>
      <c r="AE622" s="36">
        <f t="shared" si="52"/>
        <v>6.5636551864502895E-4</v>
      </c>
      <c r="AF622" s="36">
        <f t="shared" si="52"/>
        <v>0.95934042015945109</v>
      </c>
      <c r="AG622" s="36">
        <f t="shared" si="52"/>
        <v>0.167580143695538</v>
      </c>
      <c r="AH622" s="36">
        <f t="shared" si="51"/>
        <v>0.16192158222867367</v>
      </c>
      <c r="AI622" s="36">
        <f t="shared" si="51"/>
        <v>5.9484351951194524E-2</v>
      </c>
      <c r="AJ622" s="36">
        <f t="shared" si="51"/>
        <v>5.618911745850691E-3</v>
      </c>
      <c r="AK622" s="36">
        <f t="shared" si="51"/>
        <v>0.85953959385882561</v>
      </c>
      <c r="AL622" s="36">
        <f t="shared" si="51"/>
        <v>0.9439655769882811</v>
      </c>
      <c r="AN622">
        <f>SQRT(Correlation)*$F622 + SQRT('CDO Param'!C$17 - Correlation)*HLOOKUP('CDO Param'!C$12,$C$4:$E$1004,$A622,FALSE) + SQRT(1-Correlation)*G622</f>
        <v>-0.86131666091894932</v>
      </c>
      <c r="AO622">
        <f>SQRT(Correlation)*$F622 + SQRT('CDO Param'!D$17 - Correlation)*HLOOKUP('CDO Param'!D$12,$C$4:$E$1004,$A622,FALSE) + SQRT(1-Correlation)*H622</f>
        <v>0.39702141865840634</v>
      </c>
      <c r="AP622">
        <f>SQRT(Correlation)*$F622 + SQRT('CDO Param'!E$17 - Correlation)*HLOOKUP('CDO Param'!E$12,$C$4:$E$1004,$A622,FALSE) + SQRT(1-Correlation)*I622</f>
        <v>-7.3046448579761558E-2</v>
      </c>
      <c r="AQ622">
        <f>SQRT(Correlation)*$F622 + SQRT('CDO Param'!F$17 - Correlation)*HLOOKUP('CDO Param'!F$12,$C$4:$E$1004,$A622,FALSE) + SQRT(1-Correlation)*J622</f>
        <v>-1.1919913122228023</v>
      </c>
      <c r="AR622">
        <f>SQRT(Correlation)*$F622 + SQRT('CDO Param'!G$17 - Correlation)*HLOOKUP('CDO Param'!G$12,$C$4:$E$1004,$A622,FALSE) + SQRT(1-Correlation)*K622</f>
        <v>0.87380404210720197</v>
      </c>
      <c r="AS622">
        <f>SQRT(Correlation)*$F622 + SQRT('CDO Param'!H$17 - Correlation)*HLOOKUP('CDO Param'!H$12,$C$4:$E$1004,$A622,FALSE) + SQRT(1-Correlation)*L622</f>
        <v>0.74671040851303017</v>
      </c>
      <c r="AT622">
        <f>SQRT(Correlation)*$F622 + SQRT('CDO Param'!I$17 - Correlation)*HLOOKUP('CDO Param'!I$12,$C$4:$E$1004,$A622,FALSE) + SQRT(1-Correlation)*M622</f>
        <v>-0.86726377536173671</v>
      </c>
      <c r="AU622">
        <f>SQRT(Correlation)*$F622 + SQRT('CDO Param'!J$17 - Correlation)*HLOOKUP('CDO Param'!J$12,$C$4:$E$1004,$A622,FALSE) + SQRT(1-Correlation)*N622</f>
        <v>0.86504214256503087</v>
      </c>
      <c r="AV622">
        <f>SQRT(Correlation)*$F622 + SQRT('CDO Param'!K$17 - Correlation)*HLOOKUP('CDO Param'!K$12,$C$4:$E$1004,$A622,FALSE) + SQRT(1-Correlation)*O622</f>
        <v>-0.379898461680231</v>
      </c>
      <c r="AW622">
        <f>SQRT(Correlation)*$F622 + SQRT('CDO Param'!L$17 - Correlation)*HLOOKUP('CDO Param'!L$12,$C$4:$E$1004,$A622,FALSE) + SQRT(1-Correlation)*P622</f>
        <v>-1.3331986123229989</v>
      </c>
      <c r="AY622" s="3">
        <f>IF(AN622&lt;'CDO Param'!C$15,1,0)</f>
        <v>0</v>
      </c>
      <c r="AZ622" s="3">
        <f>IF(AO622&lt;'CDO Param'!D$15,1,0)</f>
        <v>0</v>
      </c>
      <c r="BA622" s="3">
        <f>IF(AP622&lt;'CDO Param'!E$15,1,0)</f>
        <v>0</v>
      </c>
      <c r="BB622" s="3">
        <f>IF(AQ622&lt;'CDO Param'!F$15,1,0)</f>
        <v>1</v>
      </c>
      <c r="BC622" s="3">
        <f>IF(AR622&lt;'CDO Param'!G$15,1,0)</f>
        <v>0</v>
      </c>
      <c r="BD622" s="3">
        <f>IF(AS622&lt;'CDO Param'!H$15,1,0)</f>
        <v>0</v>
      </c>
      <c r="BE622" s="3">
        <f>IF(AT622&lt;'CDO Param'!I$15,1,0)</f>
        <v>0</v>
      </c>
      <c r="BF622" s="3">
        <f>IF(AU622&lt;'CDO Param'!J$15,1,0)</f>
        <v>0</v>
      </c>
      <c r="BG622" s="3">
        <f>IF(AV622&lt;'CDO Param'!K$15,1,0)</f>
        <v>0</v>
      </c>
      <c r="BH622" s="3">
        <f>IF(AW622&lt;'CDO Param'!L$15,1,0)</f>
        <v>1</v>
      </c>
      <c r="BJ622" s="37">
        <f>AY622*'CDO Param'!C$6*AC622</f>
        <v>0</v>
      </c>
      <c r="BK622" s="37">
        <f>AZ622*'CDO Param'!D$6*AD622</f>
        <v>0</v>
      </c>
      <c r="BL622" s="37">
        <f>BA622*'CDO Param'!E$6*AE622</f>
        <v>0</v>
      </c>
      <c r="BM622" s="37">
        <f>BB622*'CDO Param'!F$6*AF622</f>
        <v>9593.4042015945106</v>
      </c>
      <c r="BN622" s="37">
        <f>BC622*'CDO Param'!G$6*AG622</f>
        <v>0</v>
      </c>
      <c r="BO622" s="37">
        <f>BD622*'CDO Param'!H$6*AH622</f>
        <v>0</v>
      </c>
      <c r="BP622" s="37">
        <f>BE622*'CDO Param'!I$6*AI622</f>
        <v>0</v>
      </c>
      <c r="BQ622" s="37">
        <f>BF622*'CDO Param'!J$6*AJ622</f>
        <v>0</v>
      </c>
      <c r="BR622" s="37">
        <f>BG622*'CDO Param'!K$6*AK622</f>
        <v>0</v>
      </c>
      <c r="BS622" s="37">
        <f>BH622*'CDO Param'!L$6*AL622</f>
        <v>9439.655769882811</v>
      </c>
      <c r="BU622" s="38">
        <f t="shared" si="53"/>
        <v>19033.05997147732</v>
      </c>
      <c r="BV622" s="38">
        <f>AVERAGE(BU$5:BU622)</f>
        <v>7620.7178300171063</v>
      </c>
      <c r="CF622" s="5">
        <f>BU622/'CDO Param'!$M$6</f>
        <v>0.19826104136955541</v>
      </c>
      <c r="CG622" s="5">
        <f t="shared" si="54"/>
        <v>0.02</v>
      </c>
      <c r="CH622" s="5">
        <f t="shared" si="55"/>
        <v>1</v>
      </c>
    </row>
    <row r="623" spans="1:86" x14ac:dyDescent="0.2">
      <c r="A623" s="3">
        <v>620</v>
      </c>
      <c r="B623" s="3">
        <v>619</v>
      </c>
      <c r="C623">
        <v>0.72616217039467301</v>
      </c>
      <c r="D623">
        <v>0.91931724455207586</v>
      </c>
      <c r="E623">
        <v>-1.0830194696609396</v>
      </c>
      <c r="F623">
        <v>-0.37482550396816805</v>
      </c>
      <c r="G623">
        <v>1.3850967661710456</v>
      </c>
      <c r="H623">
        <v>0.92798245532321744</v>
      </c>
      <c r="I623">
        <v>-1.556959432491567</v>
      </c>
      <c r="J623">
        <v>-1.6606963981757872</v>
      </c>
      <c r="K623">
        <v>-0.69456291384994984</v>
      </c>
      <c r="L623">
        <v>-0.60327238315949216</v>
      </c>
      <c r="M623">
        <v>-1.5131718100747094</v>
      </c>
      <c r="N623">
        <v>-0.16045646589191165</v>
      </c>
      <c r="O623">
        <v>-0.73257297117379494</v>
      </c>
      <c r="P623">
        <v>0.53006260714028031</v>
      </c>
      <c r="R623" s="33">
        <v>0.2614090532350396</v>
      </c>
      <c r="S623" s="33">
        <v>0.50195772131064798</v>
      </c>
      <c r="T623" s="33">
        <v>0.40342206806103798</v>
      </c>
      <c r="U623" s="33">
        <v>0.31469790186486107</v>
      </c>
      <c r="V623" s="33">
        <v>0.12763664272038111</v>
      </c>
      <c r="W623" s="33">
        <v>0.18905420144510185</v>
      </c>
      <c r="X623" s="33">
        <v>0.4339636878268624</v>
      </c>
      <c r="Y623" s="33">
        <v>0.62770130607658126</v>
      </c>
      <c r="Z623" s="33">
        <v>0.77585122910135018</v>
      </c>
      <c r="AA623" s="33">
        <v>0.73160750639234085</v>
      </c>
      <c r="AC623" s="36">
        <f t="shared" si="52"/>
        <v>0.14210534033665276</v>
      </c>
      <c r="AD623" s="36">
        <f t="shared" si="52"/>
        <v>0.50331053310623464</v>
      </c>
      <c r="AE623" s="36">
        <f t="shared" si="52"/>
        <v>0.33984964901394465</v>
      </c>
      <c r="AF623" s="36">
        <f t="shared" si="52"/>
        <v>0.20847116335776802</v>
      </c>
      <c r="AG623" s="36">
        <f t="shared" si="52"/>
        <v>3.0231163443379311E-2</v>
      </c>
      <c r="AH623" s="36">
        <f t="shared" si="51"/>
        <v>7.1214960875118152E-2</v>
      </c>
      <c r="AI623" s="36">
        <f t="shared" si="51"/>
        <v>0.38934766698380729</v>
      </c>
      <c r="AJ623" s="36">
        <f t="shared" si="51"/>
        <v>0.70867771685069503</v>
      </c>
      <c r="AK623" s="36">
        <f t="shared" si="51"/>
        <v>0.897349008857103</v>
      </c>
      <c r="AL623" s="36">
        <f t="shared" si="51"/>
        <v>0.84983738983824608</v>
      </c>
      <c r="AN623">
        <f>SQRT(Correlation)*$F623 + SQRT('CDO Param'!C$17 - Correlation)*HLOOKUP('CDO Param'!C$12,$C$4:$E$1004,$A623,FALSE) + SQRT(1-Correlation)*G623</f>
        <v>1.3254990280211605</v>
      </c>
      <c r="AO623">
        <f>SQRT(Correlation)*$F623 + SQRT('CDO Param'!D$17 - Correlation)*HLOOKUP('CDO Param'!D$12,$C$4:$E$1004,$A623,FALSE) + SQRT(1-Correlation)*H623</f>
        <v>0.89184231601995512</v>
      </c>
      <c r="AP623">
        <f>SQRT(Correlation)*$F623 + SQRT('CDO Param'!E$17 - Correlation)*HLOOKUP('CDO Param'!E$12,$C$4:$E$1004,$A623,FALSE) + SQRT(1-Correlation)*I623</f>
        <v>-1.4034671896762239</v>
      </c>
      <c r="AQ623">
        <f>SQRT(Correlation)*$F623 + SQRT('CDO Param'!F$17 - Correlation)*HLOOKUP('CDO Param'!F$12,$C$4:$E$1004,$A623,FALSE) + SQRT(1-Correlation)*J623</f>
        <v>-1.9361756833597674</v>
      </c>
      <c r="AR623">
        <f>SQRT(Correlation)*$F623 + SQRT('CDO Param'!G$17 - Correlation)*HLOOKUP('CDO Param'!G$12,$C$4:$E$1004,$A623,FALSE) + SQRT(1-Correlation)*K623</f>
        <v>-1.0196209830924976</v>
      </c>
      <c r="AS623">
        <f>SQRT(Correlation)*$F623 + SQRT('CDO Param'!H$17 - Correlation)*HLOOKUP('CDO Param'!H$12,$C$4:$E$1004,$A623,FALSE) + SQRT(1-Correlation)*L623</f>
        <v>-0.56083357430762848</v>
      </c>
      <c r="AT623">
        <f>SQRT(Correlation)*$F623 + SQRT('CDO Param'!I$17 - Correlation)*HLOOKUP('CDO Param'!I$12,$C$4:$E$1004,$A623,FALSE) + SQRT(1-Correlation)*M623</f>
        <v>-1.7962215705764932</v>
      </c>
      <c r="AU623">
        <f>SQRT(Correlation)*$F623 + SQRT('CDO Param'!J$17 - Correlation)*HLOOKUP('CDO Param'!J$12,$C$4:$E$1004,$A623,FALSE) + SQRT(1-Correlation)*N623</f>
        <v>-7.8628149585136226E-2</v>
      </c>
      <c r="AV623">
        <f>SQRT(Correlation)*$F623 + SQRT('CDO Param'!K$17 - Correlation)*HLOOKUP('CDO Param'!K$12,$C$4:$E$1004,$A623,FALSE) + SQRT(1-Correlation)*O623</f>
        <v>-0.6213855226850874</v>
      </c>
      <c r="AW623">
        <f>SQRT(Correlation)*$F623 + SQRT('CDO Param'!L$17 - Correlation)*HLOOKUP('CDO Param'!L$12,$C$4:$E$1004,$A623,FALSE) + SQRT(1-Correlation)*P623</f>
        <v>0.57645576198582726</v>
      </c>
      <c r="AY623" s="3">
        <f>IF(AN623&lt;'CDO Param'!C$15,1,0)</f>
        <v>0</v>
      </c>
      <c r="AZ623" s="3">
        <f>IF(AO623&lt;'CDO Param'!D$15,1,0)</f>
        <v>0</v>
      </c>
      <c r="BA623" s="3">
        <f>IF(AP623&lt;'CDO Param'!E$15,1,0)</f>
        <v>1</v>
      </c>
      <c r="BB623" s="3">
        <f>IF(AQ623&lt;'CDO Param'!F$15,1,0)</f>
        <v>1</v>
      </c>
      <c r="BC623" s="3">
        <f>IF(AR623&lt;'CDO Param'!G$15,1,0)</f>
        <v>1</v>
      </c>
      <c r="BD623" s="3">
        <f>IF(AS623&lt;'CDO Param'!H$15,1,0)</f>
        <v>0</v>
      </c>
      <c r="BE623" s="3">
        <f>IF(AT623&lt;'CDO Param'!I$15,1,0)</f>
        <v>1</v>
      </c>
      <c r="BF623" s="3">
        <f>IF(AU623&lt;'CDO Param'!J$15,1,0)</f>
        <v>0</v>
      </c>
      <c r="BG623" s="3">
        <f>IF(AV623&lt;'CDO Param'!K$15,1,0)</f>
        <v>0</v>
      </c>
      <c r="BH623" s="3">
        <f>IF(AW623&lt;'CDO Param'!L$15,1,0)</f>
        <v>0</v>
      </c>
      <c r="BJ623" s="37">
        <f>AY623*'CDO Param'!C$6*AC623</f>
        <v>0</v>
      </c>
      <c r="BK623" s="37">
        <f>AZ623*'CDO Param'!D$6*AD623</f>
        <v>0</v>
      </c>
      <c r="BL623" s="37">
        <f>BA623*'CDO Param'!E$6*AE623</f>
        <v>3398.4964901394465</v>
      </c>
      <c r="BM623" s="37">
        <f>BB623*'CDO Param'!F$6*AF623</f>
        <v>2084.7116335776805</v>
      </c>
      <c r="BN623" s="37">
        <f>BC623*'CDO Param'!G$6*AG623</f>
        <v>302.31163443379313</v>
      </c>
      <c r="BO623" s="37">
        <f>BD623*'CDO Param'!H$6*AH623</f>
        <v>0</v>
      </c>
      <c r="BP623" s="37">
        <f>BE623*'CDO Param'!I$6*AI623</f>
        <v>3114.7813358704584</v>
      </c>
      <c r="BQ623" s="37">
        <f>BF623*'CDO Param'!J$6*AJ623</f>
        <v>0</v>
      </c>
      <c r="BR623" s="37">
        <f>BG623*'CDO Param'!K$6*AK623</f>
        <v>0</v>
      </c>
      <c r="BS623" s="37">
        <f>BH623*'CDO Param'!L$6*AL623</f>
        <v>0</v>
      </c>
      <c r="BU623" s="38">
        <f t="shared" si="53"/>
        <v>8900.301094021379</v>
      </c>
      <c r="BV623" s="38">
        <f>AVERAGE(BU$5:BU623)</f>
        <v>7622.7850081495853</v>
      </c>
      <c r="CF623" s="5">
        <f>BU623/'CDO Param'!$M$6</f>
        <v>9.2711469729389359E-2</v>
      </c>
      <c r="CG623" s="5">
        <f t="shared" si="54"/>
        <v>0.02</v>
      </c>
      <c r="CH623" s="5">
        <f t="shared" si="55"/>
        <v>1</v>
      </c>
    </row>
    <row r="624" spans="1:86" x14ac:dyDescent="0.2">
      <c r="A624" s="3">
        <v>621</v>
      </c>
      <c r="B624" s="3">
        <v>620</v>
      </c>
      <c r="C624">
        <v>1.5802106645423919</v>
      </c>
      <c r="D624">
        <v>1.2491796042013448</v>
      </c>
      <c r="E624">
        <v>0.93596554506802931</v>
      </c>
      <c r="F624">
        <v>3.1044464776641689E-2</v>
      </c>
      <c r="G624">
        <v>0.31572540137858596</v>
      </c>
      <c r="H624">
        <v>0.82775841292459518</v>
      </c>
      <c r="I624">
        <v>2.4819746613502502</v>
      </c>
      <c r="J624">
        <v>-0.83674194684135728</v>
      </c>
      <c r="K624">
        <v>-0.22861286197439767</v>
      </c>
      <c r="L624">
        <v>1.2636837709578685</v>
      </c>
      <c r="M624">
        <v>2.3209031496662647</v>
      </c>
      <c r="N624">
        <v>-6.6233951656613499E-2</v>
      </c>
      <c r="O624">
        <v>0.60383399613783695</v>
      </c>
      <c r="P624">
        <v>-1.4618262866861187</v>
      </c>
      <c r="R624" s="33">
        <v>0.12735993607312437</v>
      </c>
      <c r="S624" s="33">
        <v>0.53844558100143702</v>
      </c>
      <c r="T624" s="33">
        <v>0.65487989115290335</v>
      </c>
      <c r="U624" s="33">
        <v>0.56633060684722414</v>
      </c>
      <c r="V624" s="33">
        <v>0.31850928129558886</v>
      </c>
      <c r="W624" s="33">
        <v>0.18549073496157803</v>
      </c>
      <c r="X624" s="33">
        <v>0.54278249924200705</v>
      </c>
      <c r="Y624" s="33">
        <v>0.54546476041221281</v>
      </c>
      <c r="Z624" s="33">
        <v>0.62622824806078725</v>
      </c>
      <c r="AA624" s="33">
        <v>1.81651576506743E-2</v>
      </c>
      <c r="AC624" s="36">
        <f t="shared" si="52"/>
        <v>3.0087393020775132E-2</v>
      </c>
      <c r="AD624" s="36">
        <f t="shared" si="52"/>
        <v>0.56481129916525141</v>
      </c>
      <c r="AE624" s="36">
        <f t="shared" si="52"/>
        <v>0.74903516199155096</v>
      </c>
      <c r="AF624" s="36">
        <f t="shared" si="52"/>
        <v>0.6111363765652178</v>
      </c>
      <c r="AG624" s="36">
        <f t="shared" si="52"/>
        <v>0.21362517349112342</v>
      </c>
      <c r="AH624" s="36">
        <f t="shared" si="51"/>
        <v>6.8344807173794389E-2</v>
      </c>
      <c r="AI624" s="36">
        <f t="shared" si="51"/>
        <v>0.57206917321184725</v>
      </c>
      <c r="AJ624" s="36">
        <f t="shared" si="51"/>
        <v>0.57654955335190117</v>
      </c>
      <c r="AK624" s="36">
        <f t="shared" si="51"/>
        <v>0.70643282771107874</v>
      </c>
      <c r="AL624" s="36">
        <f t="shared" si="51"/>
        <v>4.015964990782182E-4</v>
      </c>
      <c r="AN624">
        <f>SQRT(Correlation)*$F624 + SQRT('CDO Param'!C$17 - Correlation)*HLOOKUP('CDO Param'!C$12,$C$4:$E$1004,$A624,FALSE) + SQRT(1-Correlation)*G624</f>
        <v>0.48600121061180462</v>
      </c>
      <c r="AO624">
        <f>SQRT(Correlation)*$F624 + SQRT('CDO Param'!D$17 - Correlation)*HLOOKUP('CDO Param'!D$12,$C$4:$E$1004,$A624,FALSE) + SQRT(1-Correlation)*H624</f>
        <v>0.9717583767160094</v>
      </c>
      <c r="AP624">
        <f>SQRT(Correlation)*$F624 + SQRT('CDO Param'!E$17 - Correlation)*HLOOKUP('CDO Param'!E$12,$C$4:$E$1004,$A624,FALSE) + SQRT(1-Correlation)*I624</f>
        <v>2.7825094728981963</v>
      </c>
      <c r="AQ624">
        <f>SQRT(Correlation)*$F624 + SQRT('CDO Param'!F$17 - Correlation)*HLOOKUP('CDO Param'!F$12,$C$4:$E$1004,$A624,FALSE) + SQRT(1-Correlation)*J624</f>
        <v>-0.57469772966618504</v>
      </c>
      <c r="AR624">
        <f>SQRT(Correlation)*$F624 + SQRT('CDO Param'!G$17 - Correlation)*HLOOKUP('CDO Param'!G$12,$C$4:$E$1004,$A624,FALSE) + SQRT(1-Correlation)*K624</f>
        <v>2.2241762058429759E-3</v>
      </c>
      <c r="AS624">
        <f>SQRT(Correlation)*$F624 + SQRT('CDO Param'!H$17 - Correlation)*HLOOKUP('CDO Param'!H$12,$C$4:$E$1004,$A624,FALSE) + SQRT(1-Correlation)*L624</f>
        <v>1.3853134830788663</v>
      </c>
      <c r="AT624">
        <f>SQRT(Correlation)*$F624 + SQRT('CDO Param'!I$17 - Correlation)*HLOOKUP('CDO Param'!I$12,$C$4:$E$1004,$A624,FALSE) + SQRT(1-Correlation)*M624</f>
        <v>2.4209074345616988</v>
      </c>
      <c r="AU624">
        <f>SQRT(Correlation)*$F624 + SQRT('CDO Param'!J$17 - Correlation)*HLOOKUP('CDO Param'!J$12,$C$4:$E$1004,$A624,FALSE) + SQRT(1-Correlation)*N624</f>
        <v>0.36506652179011956</v>
      </c>
      <c r="AV624">
        <f>SQRT(Correlation)*$F624 + SQRT('CDO Param'!K$17 - Correlation)*HLOOKUP('CDO Param'!K$12,$C$4:$E$1004,$A624,FALSE) + SQRT(1-Correlation)*O624</f>
        <v>1.0007487924216982</v>
      </c>
      <c r="AW624">
        <f>SQRT(Correlation)*$F624 + SQRT('CDO Param'!L$17 - Correlation)*HLOOKUP('CDO Param'!L$12,$C$4:$E$1004,$A624,FALSE) + SQRT(1-Correlation)*P624</f>
        <v>-0.95890861733968902</v>
      </c>
      <c r="AY624" s="3">
        <f>IF(AN624&lt;'CDO Param'!C$15,1,0)</f>
        <v>0</v>
      </c>
      <c r="AZ624" s="3">
        <f>IF(AO624&lt;'CDO Param'!D$15,1,0)</f>
        <v>0</v>
      </c>
      <c r="BA624" s="3">
        <f>IF(AP624&lt;'CDO Param'!E$15,1,0)</f>
        <v>0</v>
      </c>
      <c r="BB624" s="3">
        <f>IF(AQ624&lt;'CDO Param'!F$15,1,0)</f>
        <v>0</v>
      </c>
      <c r="BC624" s="3">
        <f>IF(AR624&lt;'CDO Param'!G$15,1,0)</f>
        <v>1</v>
      </c>
      <c r="BD624" s="3">
        <f>IF(AS624&lt;'CDO Param'!H$15,1,0)</f>
        <v>0</v>
      </c>
      <c r="BE624" s="3">
        <f>IF(AT624&lt;'CDO Param'!I$15,1,0)</f>
        <v>0</v>
      </c>
      <c r="BF624" s="3">
        <f>IF(AU624&lt;'CDO Param'!J$15,1,0)</f>
        <v>0</v>
      </c>
      <c r="BG624" s="3">
        <f>IF(AV624&lt;'CDO Param'!K$15,1,0)</f>
        <v>0</v>
      </c>
      <c r="BH624" s="3">
        <f>IF(AW624&lt;'CDO Param'!L$15,1,0)</f>
        <v>1</v>
      </c>
      <c r="BJ624" s="37">
        <f>AY624*'CDO Param'!C$6*AC624</f>
        <v>0</v>
      </c>
      <c r="BK624" s="37">
        <f>AZ624*'CDO Param'!D$6*AD624</f>
        <v>0</v>
      </c>
      <c r="BL624" s="37">
        <f>BA624*'CDO Param'!E$6*AE624</f>
        <v>0</v>
      </c>
      <c r="BM624" s="37">
        <f>BB624*'CDO Param'!F$6*AF624</f>
        <v>0</v>
      </c>
      <c r="BN624" s="37">
        <f>BC624*'CDO Param'!G$6*AG624</f>
        <v>2136.2517349112341</v>
      </c>
      <c r="BO624" s="37">
        <f>BD624*'CDO Param'!H$6*AH624</f>
        <v>0</v>
      </c>
      <c r="BP624" s="37">
        <f>BE624*'CDO Param'!I$6*AI624</f>
        <v>0</v>
      </c>
      <c r="BQ624" s="37">
        <f>BF624*'CDO Param'!J$6*AJ624</f>
        <v>0</v>
      </c>
      <c r="BR624" s="37">
        <f>BG624*'CDO Param'!K$6*AK624</f>
        <v>0</v>
      </c>
      <c r="BS624" s="37">
        <f>BH624*'CDO Param'!L$6*AL624</f>
        <v>4.0159649907821819</v>
      </c>
      <c r="BU624" s="38">
        <f t="shared" si="53"/>
        <v>2140.2676999020164</v>
      </c>
      <c r="BV624" s="38">
        <f>AVERAGE(BU$5:BU624)</f>
        <v>7613.9422382975736</v>
      </c>
      <c r="CF624" s="5">
        <f>BU624/'CDO Param'!$M$6</f>
        <v>2.2294455207312672E-2</v>
      </c>
      <c r="CG624" s="5">
        <f t="shared" si="54"/>
        <v>0</v>
      </c>
      <c r="CH624" s="5">
        <f t="shared" si="55"/>
        <v>0</v>
      </c>
    </row>
    <row r="625" spans="1:86" x14ac:dyDescent="0.2">
      <c r="A625" s="3">
        <v>622</v>
      </c>
      <c r="B625" s="3">
        <v>621</v>
      </c>
      <c r="C625">
        <v>-0.44209627958480269</v>
      </c>
      <c r="D625">
        <v>0.63310608311439864</v>
      </c>
      <c r="E625">
        <v>-0.912039013201138</v>
      </c>
      <c r="F625">
        <v>-1.9274011719971895</v>
      </c>
      <c r="G625">
        <v>-0.856673523230711</v>
      </c>
      <c r="H625">
        <v>-2.103024598909542</v>
      </c>
      <c r="I625">
        <v>-2.0058541849721223</v>
      </c>
      <c r="J625">
        <v>-1.3954240785096772</v>
      </c>
      <c r="K625">
        <v>0.96571739049977623</v>
      </c>
      <c r="L625">
        <v>0.43356749301892705</v>
      </c>
      <c r="M625">
        <v>-2.2161839297041297</v>
      </c>
      <c r="N625">
        <v>-0.86278760136337951</v>
      </c>
      <c r="O625">
        <v>0.49563027459953446</v>
      </c>
      <c r="P625">
        <v>6.5135736804222688E-2</v>
      </c>
      <c r="R625" s="33">
        <v>0.30180463488297754</v>
      </c>
      <c r="S625" s="33">
        <v>0.43049847820331272</v>
      </c>
      <c r="T625" s="33">
        <v>0.38792316307682689</v>
      </c>
      <c r="U625" s="33">
        <v>0.82460183222992434</v>
      </c>
      <c r="V625" s="33">
        <v>8.2994288337879946E-2</v>
      </c>
      <c r="W625" s="33">
        <v>0.885004094748294</v>
      </c>
      <c r="X625" s="33">
        <v>0.26382043457767945</v>
      </c>
      <c r="Y625" s="33">
        <v>3.0043947058750291E-2</v>
      </c>
      <c r="Z625" s="33">
        <v>0.94861821641615507</v>
      </c>
      <c r="AA625" s="33">
        <v>0.42636330631857894</v>
      </c>
      <c r="AC625" s="36">
        <f t="shared" si="52"/>
        <v>0.19141959961639582</v>
      </c>
      <c r="AD625" s="36">
        <f t="shared" si="52"/>
        <v>0.38365598612361135</v>
      </c>
      <c r="AE625" s="36">
        <f t="shared" si="52"/>
        <v>0.31540673996734753</v>
      </c>
      <c r="AF625" s="36">
        <f t="shared" si="52"/>
        <v>0.93945720863593585</v>
      </c>
      <c r="AG625" s="36">
        <f t="shared" si="52"/>
        <v>1.1699374489106984E-2</v>
      </c>
      <c r="AH625" s="36">
        <f t="shared" si="51"/>
        <v>0.97596491755363535</v>
      </c>
      <c r="AI625" s="36">
        <f t="shared" si="51"/>
        <v>0.14486459655418085</v>
      </c>
      <c r="AJ625" s="36">
        <f t="shared" si="51"/>
        <v>1.2281426812895729E-3</v>
      </c>
      <c r="AK625" s="36">
        <f t="shared" si="51"/>
        <v>0.99595723961515614</v>
      </c>
      <c r="AL625" s="36">
        <f t="shared" si="51"/>
        <v>0.37688682453162481</v>
      </c>
      <c r="AN625">
        <f>SQRT(Correlation)*$F625 + SQRT('CDO Param'!C$17 - Correlation)*HLOOKUP('CDO Param'!C$12,$C$4:$E$1004,$A625,FALSE) + SQRT(1-Correlation)*G625</f>
        <v>-1.3326749092938419</v>
      </c>
      <c r="AO625">
        <f>SQRT(Correlation)*$F625 + SQRT('CDO Param'!D$17 - Correlation)*HLOOKUP('CDO Param'!D$12,$C$4:$E$1004,$A625,FALSE) + SQRT(1-Correlation)*H625</f>
        <v>-2.5150673582976406</v>
      </c>
      <c r="AP625">
        <f>SQRT(Correlation)*$F625 + SQRT('CDO Param'!E$17 - Correlation)*HLOOKUP('CDO Param'!E$12,$C$4:$E$1004,$A625,FALSE) + SQRT(1-Correlation)*I625</f>
        <v>-2.6293858115795117</v>
      </c>
      <c r="AQ625">
        <f>SQRT(Correlation)*$F625 + SQRT('CDO Param'!F$17 - Correlation)*HLOOKUP('CDO Param'!F$12,$C$4:$E$1004,$A625,FALSE) + SQRT(1-Correlation)*J625</f>
        <v>-2.1372514069835233</v>
      </c>
      <c r="AR625">
        <f>SQRT(Correlation)*$F625 + SQRT('CDO Param'!G$17 - Correlation)*HLOOKUP('CDO Param'!G$12,$C$4:$E$1004,$A625,FALSE) + SQRT(1-Correlation)*K625</f>
        <v>0.10272406900019992</v>
      </c>
      <c r="AS625">
        <f>SQRT(Correlation)*$F625 + SQRT('CDO Param'!H$17 - Correlation)*HLOOKUP('CDO Param'!H$12,$C$4:$E$1004,$A625,FALSE) + SQRT(1-Correlation)*L625</f>
        <v>-0.10864480671808863</v>
      </c>
      <c r="AT625">
        <f>SQRT(Correlation)*$F625 + SQRT('CDO Param'!I$17 - Correlation)*HLOOKUP('CDO Param'!I$12,$C$4:$E$1004,$A625,FALSE) + SQRT(1-Correlation)*M625</f>
        <v>-2.9158925695221254</v>
      </c>
      <c r="AU625">
        <f>SQRT(Correlation)*$F625 + SQRT('CDO Param'!J$17 - Correlation)*HLOOKUP('CDO Param'!J$12,$C$4:$E$1004,$A625,FALSE) + SQRT(1-Correlation)*N625</f>
        <v>-1.5449776351502362</v>
      </c>
      <c r="AV625">
        <f>SQRT(Correlation)*$F625 + SQRT('CDO Param'!K$17 - Correlation)*HLOOKUP('CDO Param'!K$12,$C$4:$E$1004,$A625,FALSE) + SQRT(1-Correlation)*O625</f>
        <v>-0.25626928445096525</v>
      </c>
      <c r="AW625">
        <f>SQRT(Correlation)*$F625 + SQRT('CDO Param'!L$17 - Correlation)*HLOOKUP('CDO Param'!L$12,$C$4:$E$1004,$A625,FALSE) + SQRT(1-Correlation)*P625</f>
        <v>-0.66467226235935317</v>
      </c>
      <c r="AY625" s="3">
        <f>IF(AN625&lt;'CDO Param'!C$15,1,0)</f>
        <v>0</v>
      </c>
      <c r="AZ625" s="3">
        <f>IF(AO625&lt;'CDO Param'!D$15,1,0)</f>
        <v>1</v>
      </c>
      <c r="BA625" s="3">
        <f>IF(AP625&lt;'CDO Param'!E$15,1,0)</f>
        <v>1</v>
      </c>
      <c r="BB625" s="3">
        <f>IF(AQ625&lt;'CDO Param'!F$15,1,0)</f>
        <v>1</v>
      </c>
      <c r="BC625" s="3">
        <f>IF(AR625&lt;'CDO Param'!G$15,1,0)</f>
        <v>1</v>
      </c>
      <c r="BD625" s="3">
        <f>IF(AS625&lt;'CDO Param'!H$15,1,0)</f>
        <v>0</v>
      </c>
      <c r="BE625" s="3">
        <f>IF(AT625&lt;'CDO Param'!I$15,1,0)</f>
        <v>1</v>
      </c>
      <c r="BF625" s="3">
        <f>IF(AU625&lt;'CDO Param'!J$15,1,0)</f>
        <v>0</v>
      </c>
      <c r="BG625" s="3">
        <f>IF(AV625&lt;'CDO Param'!K$15,1,0)</f>
        <v>0</v>
      </c>
      <c r="BH625" s="3">
        <f>IF(AW625&lt;'CDO Param'!L$15,1,0)</f>
        <v>1</v>
      </c>
      <c r="BJ625" s="37">
        <f>AY625*'CDO Param'!C$6*AC625</f>
        <v>0</v>
      </c>
      <c r="BK625" s="37">
        <f>AZ625*'CDO Param'!D$6*AD625</f>
        <v>3452.9038751125022</v>
      </c>
      <c r="BL625" s="37">
        <f>BA625*'CDO Param'!E$6*AE625</f>
        <v>3154.0673996734754</v>
      </c>
      <c r="BM625" s="37">
        <f>BB625*'CDO Param'!F$6*AF625</f>
        <v>9394.5720863593579</v>
      </c>
      <c r="BN625" s="37">
        <f>BC625*'CDO Param'!G$6*AG625</f>
        <v>116.99374489106984</v>
      </c>
      <c r="BO625" s="37">
        <f>BD625*'CDO Param'!H$6*AH625</f>
        <v>0</v>
      </c>
      <c r="BP625" s="37">
        <f>BE625*'CDO Param'!I$6*AI625</f>
        <v>1158.9167724334468</v>
      </c>
      <c r="BQ625" s="37">
        <f>BF625*'CDO Param'!J$6*AJ625</f>
        <v>0</v>
      </c>
      <c r="BR625" s="37">
        <f>BG625*'CDO Param'!K$6*AK625</f>
        <v>0</v>
      </c>
      <c r="BS625" s="37">
        <f>BH625*'CDO Param'!L$6*AL625</f>
        <v>3768.8682453162482</v>
      </c>
      <c r="BU625" s="38">
        <f t="shared" si="53"/>
        <v>21046.3221237861</v>
      </c>
      <c r="BV625" s="38">
        <f>AVERAGE(BU$5:BU625)</f>
        <v>7635.5724796590694</v>
      </c>
      <c r="CF625" s="5">
        <f>BU625/'CDO Param'!$M$6</f>
        <v>0.21923252212277186</v>
      </c>
      <c r="CG625" s="5">
        <f t="shared" si="54"/>
        <v>0.02</v>
      </c>
      <c r="CH625" s="5">
        <f t="shared" si="55"/>
        <v>1</v>
      </c>
    </row>
    <row r="626" spans="1:86" x14ac:dyDescent="0.2">
      <c r="A626" s="3">
        <v>623</v>
      </c>
      <c r="B626" s="3">
        <v>622</v>
      </c>
      <c r="C626">
        <v>1.455096025892999</v>
      </c>
      <c r="D626">
        <v>1.6328067431459203</v>
      </c>
      <c r="E626">
        <v>0.15943669495754875</v>
      </c>
      <c r="F626">
        <v>-1.3638600648846477</v>
      </c>
      <c r="G626">
        <v>9.4890992841101252E-2</v>
      </c>
      <c r="H626">
        <v>0.81972075349767692</v>
      </c>
      <c r="I626">
        <v>0.26948441700369585</v>
      </c>
      <c r="J626">
        <v>0.72514012572355568</v>
      </c>
      <c r="K626">
        <v>-1.3471662896336056</v>
      </c>
      <c r="L626">
        <v>-0.80377958511235192</v>
      </c>
      <c r="M626">
        <v>-0.5895071808481589</v>
      </c>
      <c r="N626">
        <v>-0.47065668695722707</v>
      </c>
      <c r="O626">
        <v>-7.34166860638652E-2</v>
      </c>
      <c r="P626">
        <v>0.45853425945097115</v>
      </c>
      <c r="R626" s="33">
        <v>0.88808929635588507</v>
      </c>
      <c r="S626" s="33">
        <v>0.11680385336131037</v>
      </c>
      <c r="T626" s="33">
        <v>0.12236344354337242</v>
      </c>
      <c r="U626" s="33">
        <v>0.56239563346020671</v>
      </c>
      <c r="V626" s="33">
        <v>0.18341156569468395</v>
      </c>
      <c r="W626" s="33">
        <v>0.59818463055332405</v>
      </c>
      <c r="X626" s="33">
        <v>0.68908570971763028</v>
      </c>
      <c r="Y626" s="33">
        <v>0.46352322421200726</v>
      </c>
      <c r="Z626" s="33">
        <v>0.43482933120561268</v>
      </c>
      <c r="AA626" s="33">
        <v>0.17656957273211776</v>
      </c>
      <c r="AC626" s="36">
        <f t="shared" si="52"/>
        <v>0.9773622230045792</v>
      </c>
      <c r="AD626" s="36">
        <f t="shared" si="52"/>
        <v>2.4874811864356555E-2</v>
      </c>
      <c r="AE626" s="36">
        <f t="shared" si="52"/>
        <v>2.7554105455279542E-2</v>
      </c>
      <c r="AF626" s="36">
        <f t="shared" si="52"/>
        <v>0.60465453760552379</v>
      </c>
      <c r="AG626" s="36">
        <f t="shared" si="52"/>
        <v>6.6697939405880313E-2</v>
      </c>
      <c r="AH626" s="36">
        <f t="shared" si="51"/>
        <v>0.66270770184384764</v>
      </c>
      <c r="AI626" s="36">
        <f t="shared" si="51"/>
        <v>0.79659474153683973</v>
      </c>
      <c r="AJ626" s="36">
        <f t="shared" si="51"/>
        <v>0.43848867109613454</v>
      </c>
      <c r="AK626" s="36">
        <f t="shared" si="51"/>
        <v>0.39077213446171361</v>
      </c>
      <c r="AL626" s="36">
        <f t="shared" si="51"/>
        <v>6.1423481762584851E-2</v>
      </c>
      <c r="AN626">
        <f>SQRT(Correlation)*$F626 + SQRT('CDO Param'!C$17 - Correlation)*HLOOKUP('CDO Param'!C$12,$C$4:$E$1004,$A626,FALSE) + SQRT(1-Correlation)*G626</f>
        <v>-0.1103551773451479</v>
      </c>
      <c r="AO626">
        <f>SQRT(Correlation)*$F626 + SQRT('CDO Param'!D$17 - Correlation)*HLOOKUP('CDO Param'!D$12,$C$4:$E$1004,$A626,FALSE) + SQRT(1-Correlation)*H626</f>
        <v>0.57727871051969681</v>
      </c>
      <c r="AP626">
        <f>SQRT(Correlation)*$F626 + SQRT('CDO Param'!E$17 - Correlation)*HLOOKUP('CDO Param'!E$12,$C$4:$E$1004,$A626,FALSE) + SQRT(1-Correlation)*I626</f>
        <v>0.20934716584136215</v>
      </c>
      <c r="AQ626">
        <f>SQRT(Correlation)*$F626 + SQRT('CDO Param'!F$17 - Correlation)*HLOOKUP('CDO Param'!F$12,$C$4:$E$1004,$A626,FALSE) + SQRT(1-Correlation)*J626</f>
        <v>0.29228903334543294</v>
      </c>
      <c r="AR626">
        <f>SQRT(Correlation)*$F626 + SQRT('CDO Param'!G$17 - Correlation)*HLOOKUP('CDO Param'!G$12,$C$4:$E$1004,$A626,FALSE) + SQRT(1-Correlation)*K626</f>
        <v>-1.6736734513468368</v>
      </c>
      <c r="AS626">
        <f>SQRT(Correlation)*$F626 + SQRT('CDO Param'!H$17 - Correlation)*HLOOKUP('CDO Param'!H$12,$C$4:$E$1004,$A626,FALSE) + SQRT(1-Correlation)*L626</f>
        <v>-0.96290894509899116</v>
      </c>
      <c r="AT626">
        <f>SQRT(Correlation)*$F626 + SQRT('CDO Param'!I$17 - Correlation)*HLOOKUP('CDO Param'!I$12,$C$4:$E$1004,$A626,FALSE) + SQRT(1-Correlation)*M626</f>
        <v>-0.9548949092262462</v>
      </c>
      <c r="AU626">
        <f>SQRT(Correlation)*$F626 + SQRT('CDO Param'!J$17 - Correlation)*HLOOKUP('CDO Param'!J$12,$C$4:$E$1004,$A626,FALSE) + SQRT(1-Correlation)*N626</f>
        <v>-0.49281233768703442</v>
      </c>
      <c r="AV626">
        <f>SQRT(Correlation)*$F626 + SQRT('CDO Param'!K$17 - Correlation)*HLOOKUP('CDO Param'!K$12,$C$4:$E$1004,$A626,FALSE) + SQRT(1-Correlation)*O626</f>
        <v>-0.11595738352193083</v>
      </c>
      <c r="AW626">
        <f>SQRT(Correlation)*$F626 + SQRT('CDO Param'!L$17 - Correlation)*HLOOKUP('CDO Param'!L$12,$C$4:$E$1004,$A626,FALSE) + SQRT(1-Correlation)*P626</f>
        <v>0.38869559387017327</v>
      </c>
      <c r="AY626" s="3">
        <f>IF(AN626&lt;'CDO Param'!C$15,1,0)</f>
        <v>0</v>
      </c>
      <c r="AZ626" s="3">
        <f>IF(AO626&lt;'CDO Param'!D$15,1,0)</f>
        <v>0</v>
      </c>
      <c r="BA626" s="3">
        <f>IF(AP626&lt;'CDO Param'!E$15,1,0)</f>
        <v>0</v>
      </c>
      <c r="BB626" s="3">
        <f>IF(AQ626&lt;'CDO Param'!F$15,1,0)</f>
        <v>0</v>
      </c>
      <c r="BC626" s="3">
        <f>IF(AR626&lt;'CDO Param'!G$15,1,0)</f>
        <v>1</v>
      </c>
      <c r="BD626" s="3">
        <f>IF(AS626&lt;'CDO Param'!H$15,1,0)</f>
        <v>0</v>
      </c>
      <c r="BE626" s="3">
        <f>IF(AT626&lt;'CDO Param'!I$15,1,0)</f>
        <v>0</v>
      </c>
      <c r="BF626" s="3">
        <f>IF(AU626&lt;'CDO Param'!J$15,1,0)</f>
        <v>0</v>
      </c>
      <c r="BG626" s="3">
        <f>IF(AV626&lt;'CDO Param'!K$15,1,0)</f>
        <v>0</v>
      </c>
      <c r="BH626" s="3">
        <f>IF(AW626&lt;'CDO Param'!L$15,1,0)</f>
        <v>0</v>
      </c>
      <c r="BJ626" s="37">
        <f>AY626*'CDO Param'!C$6*AC626</f>
        <v>0</v>
      </c>
      <c r="BK626" s="37">
        <f>AZ626*'CDO Param'!D$6*AD626</f>
        <v>0</v>
      </c>
      <c r="BL626" s="37">
        <f>BA626*'CDO Param'!E$6*AE626</f>
        <v>0</v>
      </c>
      <c r="BM626" s="37">
        <f>BB626*'CDO Param'!F$6*AF626</f>
        <v>0</v>
      </c>
      <c r="BN626" s="37">
        <f>BC626*'CDO Param'!G$6*AG626</f>
        <v>666.97939405880311</v>
      </c>
      <c r="BO626" s="37">
        <f>BD626*'CDO Param'!H$6*AH626</f>
        <v>0</v>
      </c>
      <c r="BP626" s="37">
        <f>BE626*'CDO Param'!I$6*AI626</f>
        <v>0</v>
      </c>
      <c r="BQ626" s="37">
        <f>BF626*'CDO Param'!J$6*AJ626</f>
        <v>0</v>
      </c>
      <c r="BR626" s="37">
        <f>BG626*'CDO Param'!K$6*AK626</f>
        <v>0</v>
      </c>
      <c r="BS626" s="37">
        <f>BH626*'CDO Param'!L$6*AL626</f>
        <v>0</v>
      </c>
      <c r="BU626" s="38">
        <f t="shared" si="53"/>
        <v>666.97939405880311</v>
      </c>
      <c r="BV626" s="38">
        <f>AVERAGE(BU$5:BU626)</f>
        <v>7624.3689537979753</v>
      </c>
      <c r="CF626" s="5">
        <f>BU626/'CDO Param'!$M$6</f>
        <v>6.947702021445866E-3</v>
      </c>
      <c r="CG626" s="5">
        <f t="shared" si="54"/>
        <v>0</v>
      </c>
      <c r="CH626" s="5">
        <f t="shared" si="55"/>
        <v>0</v>
      </c>
    </row>
    <row r="627" spans="1:86" x14ac:dyDescent="0.2">
      <c r="A627" s="3">
        <v>624</v>
      </c>
      <c r="B627" s="3">
        <v>623</v>
      </c>
      <c r="C627">
        <v>0.1511671143816784</v>
      </c>
      <c r="D627">
        <v>-2.095430318149738</v>
      </c>
      <c r="E627">
        <v>0.35530320019461215</v>
      </c>
      <c r="F627">
        <v>-0.74088802648475394</v>
      </c>
      <c r="G627">
        <v>-0.85593910625902936</v>
      </c>
      <c r="H627">
        <v>-0.17374986782670021</v>
      </c>
      <c r="I627">
        <v>-0.42641431718948297</v>
      </c>
      <c r="J627">
        <v>0.58106707001570612</v>
      </c>
      <c r="K627">
        <v>2.8259091777727008</v>
      </c>
      <c r="L627">
        <v>-0.31227273211698048</v>
      </c>
      <c r="M627">
        <v>-0.68918211582058575</v>
      </c>
      <c r="N627">
        <v>0.43579575503827073</v>
      </c>
      <c r="O627">
        <v>0.25635245037847199</v>
      </c>
      <c r="P627">
        <v>0.55003283705445938</v>
      </c>
      <c r="R627" s="33">
        <v>0.60480890870318227</v>
      </c>
      <c r="S627" s="33">
        <v>2.3328574385181336E-2</v>
      </c>
      <c r="T627" s="33">
        <v>8.3349691742728327E-2</v>
      </c>
      <c r="U627" s="33">
        <v>0.85826912003488709</v>
      </c>
      <c r="V627" s="33">
        <v>0.92910042634657608</v>
      </c>
      <c r="W627" s="33">
        <v>0.39086560690350158</v>
      </c>
      <c r="X627" s="33">
        <v>0.27825522715144568</v>
      </c>
      <c r="Y627" s="33">
        <v>0.63560273434762038</v>
      </c>
      <c r="Z627" s="33">
        <v>0.57515618045588779</v>
      </c>
      <c r="AA627" s="33">
        <v>0.64992492210582131</v>
      </c>
      <c r="AC627" s="36">
        <f t="shared" si="52"/>
        <v>0.67319536871751162</v>
      </c>
      <c r="AD627" s="36">
        <f t="shared" si="52"/>
        <v>7.0013695923211439E-4</v>
      </c>
      <c r="AE627" s="36">
        <f t="shared" si="52"/>
        <v>1.1810496596243667E-2</v>
      </c>
      <c r="AF627" s="36">
        <f t="shared" si="52"/>
        <v>0.96196162755625159</v>
      </c>
      <c r="AG627" s="36">
        <f t="shared" si="52"/>
        <v>0.99174486648179183</v>
      </c>
      <c r="AH627" s="36">
        <f t="shared" si="51"/>
        <v>0.32000705485560227</v>
      </c>
      <c r="AI627" s="36">
        <f t="shared" si="51"/>
        <v>0.16188287606501087</v>
      </c>
      <c r="AJ627" s="36">
        <f t="shared" si="51"/>
        <v>0.72062240021581614</v>
      </c>
      <c r="AK627" s="36">
        <f t="shared" si="51"/>
        <v>0.62559399555639006</v>
      </c>
      <c r="AL627" s="36">
        <f t="shared" si="51"/>
        <v>0.74183523243965332</v>
      </c>
      <c r="AN627">
        <f>SQRT(Correlation)*$F627 + SQRT('CDO Param'!C$17 - Correlation)*HLOOKUP('CDO Param'!C$12,$C$4:$E$1004,$A627,FALSE) + SQRT(1-Correlation)*G627</f>
        <v>-1.3426430972336356</v>
      </c>
      <c r="AO627">
        <f>SQRT(Correlation)*$F627 + SQRT('CDO Param'!D$17 - Correlation)*HLOOKUP('CDO Param'!D$12,$C$4:$E$1004,$A627,FALSE) + SQRT(1-Correlation)*H627</f>
        <v>-0.69546156062308528</v>
      </c>
      <c r="AP627">
        <f>SQRT(Correlation)*$F627 + SQRT('CDO Param'!E$17 - Correlation)*HLOOKUP('CDO Param'!E$12,$C$4:$E$1004,$A627,FALSE) + SQRT(1-Correlation)*I627</f>
        <v>-0.59882644714465649</v>
      </c>
      <c r="AQ627">
        <f>SQRT(Correlation)*$F627 + SQRT('CDO Param'!F$17 - Correlation)*HLOOKUP('CDO Param'!F$12,$C$4:$E$1004,$A627,FALSE) + SQRT(1-Correlation)*J627</f>
        <v>0.39640746971298824</v>
      </c>
      <c r="AR627">
        <f>SQRT(Correlation)*$F627 + SQRT('CDO Param'!G$17 - Correlation)*HLOOKUP('CDO Param'!G$12,$C$4:$E$1004,$A627,FALSE) + SQRT(1-Correlation)*K627</f>
        <v>2.5260516841025606</v>
      </c>
      <c r="AS627">
        <f>SQRT(Correlation)*$F627 + SQRT('CDO Param'!H$17 - Correlation)*HLOOKUP('CDO Param'!H$12,$C$4:$E$1004,$A627,FALSE) + SQRT(1-Correlation)*L627</f>
        <v>-0.8268758883733921</v>
      </c>
      <c r="AT627">
        <f>SQRT(Correlation)*$F627 + SQRT('CDO Param'!I$17 - Correlation)*HLOOKUP('CDO Param'!I$12,$C$4:$E$1004,$A627,FALSE) + SQRT(1-Correlation)*M627</f>
        <v>-0.80865671725216515</v>
      </c>
      <c r="AU627">
        <f>SQRT(Correlation)*$F627 + SQRT('CDO Param'!J$17 - Correlation)*HLOOKUP('CDO Param'!J$12,$C$4:$E$1004,$A627,FALSE) + SQRT(1-Correlation)*N627</f>
        <v>0.21913784778874057</v>
      </c>
      <c r="AV627">
        <f>SQRT(Correlation)*$F627 + SQRT('CDO Param'!K$17 - Correlation)*HLOOKUP('CDO Param'!K$12,$C$4:$E$1004,$A627,FALSE) + SQRT(1-Correlation)*O627</f>
        <v>4.8902981710999549E-2</v>
      </c>
      <c r="AW627">
        <f>SQRT(Correlation)*$F627 + SQRT('CDO Param'!L$17 - Correlation)*HLOOKUP('CDO Param'!L$12,$C$4:$E$1004,$A627,FALSE) + SQRT(1-Correlation)*P627</f>
        <v>0.32751265951552538</v>
      </c>
      <c r="AY627" s="3">
        <f>IF(AN627&lt;'CDO Param'!C$15,1,0)</f>
        <v>0</v>
      </c>
      <c r="AZ627" s="3">
        <f>IF(AO627&lt;'CDO Param'!D$15,1,0)</f>
        <v>0</v>
      </c>
      <c r="BA627" s="3">
        <f>IF(AP627&lt;'CDO Param'!E$15,1,0)</f>
        <v>0</v>
      </c>
      <c r="BB627" s="3">
        <f>IF(AQ627&lt;'CDO Param'!F$15,1,0)</f>
        <v>0</v>
      </c>
      <c r="BC627" s="3">
        <f>IF(AR627&lt;'CDO Param'!G$15,1,0)</f>
        <v>0</v>
      </c>
      <c r="BD627" s="3">
        <f>IF(AS627&lt;'CDO Param'!H$15,1,0)</f>
        <v>0</v>
      </c>
      <c r="BE627" s="3">
        <f>IF(AT627&lt;'CDO Param'!I$15,1,0)</f>
        <v>0</v>
      </c>
      <c r="BF627" s="3">
        <f>IF(AU627&lt;'CDO Param'!J$15,1,0)</f>
        <v>0</v>
      </c>
      <c r="BG627" s="3">
        <f>IF(AV627&lt;'CDO Param'!K$15,1,0)</f>
        <v>0</v>
      </c>
      <c r="BH627" s="3">
        <f>IF(AW627&lt;'CDO Param'!L$15,1,0)</f>
        <v>0</v>
      </c>
      <c r="BJ627" s="37">
        <f>AY627*'CDO Param'!C$6*AC627</f>
        <v>0</v>
      </c>
      <c r="BK627" s="37">
        <f>AZ627*'CDO Param'!D$6*AD627</f>
        <v>0</v>
      </c>
      <c r="BL627" s="37">
        <f>BA627*'CDO Param'!E$6*AE627</f>
        <v>0</v>
      </c>
      <c r="BM627" s="37">
        <f>BB627*'CDO Param'!F$6*AF627</f>
        <v>0</v>
      </c>
      <c r="BN627" s="37">
        <f>BC627*'CDO Param'!G$6*AG627</f>
        <v>0</v>
      </c>
      <c r="BO627" s="37">
        <f>BD627*'CDO Param'!H$6*AH627</f>
        <v>0</v>
      </c>
      <c r="BP627" s="37">
        <f>BE627*'CDO Param'!I$6*AI627</f>
        <v>0</v>
      </c>
      <c r="BQ627" s="37">
        <f>BF627*'CDO Param'!J$6*AJ627</f>
        <v>0</v>
      </c>
      <c r="BR627" s="37">
        <f>BG627*'CDO Param'!K$6*AK627</f>
        <v>0</v>
      </c>
      <c r="BS627" s="37">
        <f>BH627*'CDO Param'!L$6*AL627</f>
        <v>0</v>
      </c>
      <c r="BU627" s="38">
        <f t="shared" si="53"/>
        <v>0</v>
      </c>
      <c r="BV627" s="38">
        <f>AVERAGE(BU$5:BU627)</f>
        <v>7612.1308013841744</v>
      </c>
      <c r="CF627" s="5">
        <f>BU627/'CDO Param'!$M$6</f>
        <v>0</v>
      </c>
      <c r="CG627" s="5">
        <f t="shared" si="54"/>
        <v>0</v>
      </c>
      <c r="CH627" s="5">
        <f t="shared" si="55"/>
        <v>0</v>
      </c>
    </row>
    <row r="628" spans="1:86" x14ac:dyDescent="0.2">
      <c r="A628" s="3">
        <v>625</v>
      </c>
      <c r="B628" s="3">
        <v>624</v>
      </c>
      <c r="C628">
        <v>0.44129137677373365</v>
      </c>
      <c r="D628">
        <v>0.31491026675212197</v>
      </c>
      <c r="E628">
        <v>0.23021243578114081</v>
      </c>
      <c r="F628">
        <v>-1.4026727512828074</v>
      </c>
      <c r="G628">
        <v>0.15430828170792665</v>
      </c>
      <c r="H628">
        <v>-1.6617468645563349</v>
      </c>
      <c r="I628">
        <v>-7.1142949309432879E-2</v>
      </c>
      <c r="J628">
        <v>1.1839620128739625</v>
      </c>
      <c r="K628">
        <v>-0.93504468168248422</v>
      </c>
      <c r="L628">
        <v>-0.6765651505702408</v>
      </c>
      <c r="M628">
        <v>0.44631860873778351</v>
      </c>
      <c r="N628">
        <v>0.30515366233885288</v>
      </c>
      <c r="O628">
        <v>-0.69955831349943765</v>
      </c>
      <c r="P628">
        <v>3.5198172554373741</v>
      </c>
      <c r="R628" s="33">
        <v>0.28816583253823491</v>
      </c>
      <c r="S628" s="33">
        <v>0.20314747011435566</v>
      </c>
      <c r="T628" s="33">
        <v>0.29953021197557927</v>
      </c>
      <c r="U628" s="33">
        <v>0.20427267356043341</v>
      </c>
      <c r="V628" s="33">
        <v>0.21082453020421069</v>
      </c>
      <c r="W628" s="33">
        <v>0.32787914216885305</v>
      </c>
      <c r="X628" s="33">
        <v>0.66474243191291693</v>
      </c>
      <c r="Y628" s="33">
        <v>0.32605316039456667</v>
      </c>
      <c r="Z628" s="33">
        <v>0.97546675148208939</v>
      </c>
      <c r="AA628" s="33">
        <v>0.6696921594765467</v>
      </c>
      <c r="AC628" s="36">
        <f t="shared" si="52"/>
        <v>0.17405207673082415</v>
      </c>
      <c r="AD628" s="36">
        <f t="shared" si="52"/>
        <v>8.3152000920801925E-2</v>
      </c>
      <c r="AE628" s="36">
        <f t="shared" si="52"/>
        <v>0.18847462323510666</v>
      </c>
      <c r="AF628" s="36">
        <f t="shared" si="52"/>
        <v>8.4145114323522077E-2</v>
      </c>
      <c r="AG628" s="36">
        <f t="shared" si="52"/>
        <v>9.0044560179265209E-2</v>
      </c>
      <c r="AH628" s="36">
        <f t="shared" si="51"/>
        <v>0.22650786290878452</v>
      </c>
      <c r="AI628" s="36">
        <f t="shared" si="51"/>
        <v>0.76314168381412562</v>
      </c>
      <c r="AJ628" s="36">
        <f t="shared" si="51"/>
        <v>0.22397404160691733</v>
      </c>
      <c r="AK628" s="36">
        <f t="shared" si="51"/>
        <v>0.99921699891328575</v>
      </c>
      <c r="AL628" s="36">
        <f t="shared" si="51"/>
        <v>0.77010481495888639</v>
      </c>
      <c r="AN628">
        <f>SQRT(Correlation)*$F628 + SQRT('CDO Param'!C$17 - Correlation)*HLOOKUP('CDO Param'!C$12,$C$4:$E$1004,$A628,FALSE) + SQRT(1-Correlation)*G628</f>
        <v>-0.25263934396653231</v>
      </c>
      <c r="AO628">
        <f>SQRT(Correlation)*$F628 + SQRT('CDO Param'!D$17 - Correlation)*HLOOKUP('CDO Param'!D$12,$C$4:$E$1004,$A628,FALSE) + SQRT(1-Correlation)*H628</f>
        <v>-1.9755005295661201</v>
      </c>
      <c r="AP628">
        <f>SQRT(Correlation)*$F628 + SQRT('CDO Param'!E$17 - Correlation)*HLOOKUP('CDO Param'!E$12,$C$4:$E$1004,$A628,FALSE) + SQRT(1-Correlation)*I628</f>
        <v>-0.3943014745087069</v>
      </c>
      <c r="AQ628">
        <f>SQRT(Correlation)*$F628 + SQRT('CDO Param'!F$17 - Correlation)*HLOOKUP('CDO Param'!F$12,$C$4:$E$1004,$A628,FALSE) + SQRT(1-Correlation)*J628</f>
        <v>0.73111798211618517</v>
      </c>
      <c r="AR628">
        <f>SQRT(Correlation)*$F628 + SQRT('CDO Param'!G$17 - Correlation)*HLOOKUP('CDO Param'!G$12,$C$4:$E$1004,$A628,FALSE) + SQRT(1-Correlation)*K628</f>
        <v>-1.2791482774667422</v>
      </c>
      <c r="AS628">
        <f>SQRT(Correlation)*$F628 + SQRT('CDO Param'!H$17 - Correlation)*HLOOKUP('CDO Param'!H$12,$C$4:$E$1004,$A628,FALSE) + SQRT(1-Correlation)*L628</f>
        <v>-1.0408750919627343</v>
      </c>
      <c r="AT628">
        <f>SQRT(Correlation)*$F628 + SQRT('CDO Param'!I$17 - Correlation)*HLOOKUP('CDO Param'!I$12,$C$4:$E$1004,$A628,FALSE) + SQRT(1-Correlation)*M628</f>
        <v>3.1328004695066913E-2</v>
      </c>
      <c r="AU628">
        <f>SQRT(Correlation)*$F628 + SQRT('CDO Param'!J$17 - Correlation)*HLOOKUP('CDO Param'!J$12,$C$4:$E$1004,$A628,FALSE) + SQRT(1-Correlation)*N628</f>
        <v>-3.7315163924977746E-2</v>
      </c>
      <c r="AV628">
        <f>SQRT(Correlation)*$F628 + SQRT('CDO Param'!K$17 - Correlation)*HLOOKUP('CDO Param'!K$12,$C$4:$E$1004,$A628,FALSE) + SQRT(1-Correlation)*O628</f>
        <v>-0.9904686347540953</v>
      </c>
      <c r="AW628">
        <f>SQRT(Correlation)*$F628 + SQRT('CDO Param'!L$17 - Correlation)*HLOOKUP('CDO Param'!L$12,$C$4:$E$1004,$A628,FALSE) + SQRT(1-Correlation)*P628</f>
        <v>3.0123824956986422</v>
      </c>
      <c r="AY628" s="3">
        <f>IF(AN628&lt;'CDO Param'!C$15,1,0)</f>
        <v>0</v>
      </c>
      <c r="AZ628" s="3">
        <f>IF(AO628&lt;'CDO Param'!D$15,1,0)</f>
        <v>1</v>
      </c>
      <c r="BA628" s="3">
        <f>IF(AP628&lt;'CDO Param'!E$15,1,0)</f>
        <v>0</v>
      </c>
      <c r="BB628" s="3">
        <f>IF(AQ628&lt;'CDO Param'!F$15,1,0)</f>
        <v>0</v>
      </c>
      <c r="BC628" s="3">
        <f>IF(AR628&lt;'CDO Param'!G$15,1,0)</f>
        <v>1</v>
      </c>
      <c r="BD628" s="3">
        <f>IF(AS628&lt;'CDO Param'!H$15,1,0)</f>
        <v>0</v>
      </c>
      <c r="BE628" s="3">
        <f>IF(AT628&lt;'CDO Param'!I$15,1,0)</f>
        <v>0</v>
      </c>
      <c r="BF628" s="3">
        <f>IF(AU628&lt;'CDO Param'!J$15,1,0)</f>
        <v>0</v>
      </c>
      <c r="BG628" s="3">
        <f>IF(AV628&lt;'CDO Param'!K$15,1,0)</f>
        <v>0</v>
      </c>
      <c r="BH628" s="3">
        <f>IF(AW628&lt;'CDO Param'!L$15,1,0)</f>
        <v>0</v>
      </c>
      <c r="BJ628" s="37">
        <f>AY628*'CDO Param'!C$6*AC628</f>
        <v>0</v>
      </c>
      <c r="BK628" s="37">
        <f>AZ628*'CDO Param'!D$6*AD628</f>
        <v>748.36800828721732</v>
      </c>
      <c r="BL628" s="37">
        <f>BA628*'CDO Param'!E$6*AE628</f>
        <v>0</v>
      </c>
      <c r="BM628" s="37">
        <f>BB628*'CDO Param'!F$6*AF628</f>
        <v>0</v>
      </c>
      <c r="BN628" s="37">
        <f>BC628*'CDO Param'!G$6*AG628</f>
        <v>900.44560179265204</v>
      </c>
      <c r="BO628" s="37">
        <f>BD628*'CDO Param'!H$6*AH628</f>
        <v>0</v>
      </c>
      <c r="BP628" s="37">
        <f>BE628*'CDO Param'!I$6*AI628</f>
        <v>0</v>
      </c>
      <c r="BQ628" s="37">
        <f>BF628*'CDO Param'!J$6*AJ628</f>
        <v>0</v>
      </c>
      <c r="BR628" s="37">
        <f>BG628*'CDO Param'!K$6*AK628</f>
        <v>0</v>
      </c>
      <c r="BS628" s="37">
        <f>BH628*'CDO Param'!L$6*AL628</f>
        <v>0</v>
      </c>
      <c r="BU628" s="38">
        <f t="shared" si="53"/>
        <v>1648.8136100798692</v>
      </c>
      <c r="BV628" s="38">
        <f>AVERAGE(BU$5:BU628)</f>
        <v>7602.5742033211864</v>
      </c>
      <c r="CF628" s="5">
        <f>BU628/'CDO Param'!$M$6</f>
        <v>1.7175141771665306E-2</v>
      </c>
      <c r="CG628" s="5">
        <f t="shared" si="54"/>
        <v>0</v>
      </c>
      <c r="CH628" s="5">
        <f t="shared" si="55"/>
        <v>0</v>
      </c>
    </row>
    <row r="629" spans="1:86" x14ac:dyDescent="0.2">
      <c r="A629" s="3">
        <v>626</v>
      </c>
      <c r="B629" s="3">
        <v>625</v>
      </c>
      <c r="C629">
        <v>-0.33298192647635005</v>
      </c>
      <c r="D629">
        <v>0.12899704415758606</v>
      </c>
      <c r="E629">
        <v>-1.7921684047905728</v>
      </c>
      <c r="F629">
        <v>-0.16448097994725686</v>
      </c>
      <c r="G629">
        <v>0.26264615371474065</v>
      </c>
      <c r="H629">
        <v>1.1667680155369453E-2</v>
      </c>
      <c r="I629">
        <v>0.60923184719285928</v>
      </c>
      <c r="J629">
        <v>-0.90293951870989986</v>
      </c>
      <c r="K629">
        <v>-0.34025561035377905</v>
      </c>
      <c r="L629">
        <v>-0.39906808524392545</v>
      </c>
      <c r="M629">
        <v>-1.2992541087442078</v>
      </c>
      <c r="N629">
        <v>-1.4634861145168543</v>
      </c>
      <c r="O629">
        <v>1.9584831534302793E-2</v>
      </c>
      <c r="P629">
        <v>0.87081502897490282</v>
      </c>
      <c r="R629" s="33">
        <v>0.51612432231946115</v>
      </c>
      <c r="S629" s="33">
        <v>0.50148522318409994</v>
      </c>
      <c r="T629" s="33">
        <v>0.46214605516854024</v>
      </c>
      <c r="U629" s="33">
        <v>0.28874921765585859</v>
      </c>
      <c r="V629" s="33">
        <v>8.1011420153552401E-3</v>
      </c>
      <c r="W629" s="33">
        <v>0.15589385207551246</v>
      </c>
      <c r="X629" s="33">
        <v>0.10797183313778222</v>
      </c>
      <c r="Y629" s="33">
        <v>0.68259954670565182</v>
      </c>
      <c r="Z629" s="33">
        <v>0.45058148189009234</v>
      </c>
      <c r="AA629" s="33">
        <v>0.92296612678233825</v>
      </c>
      <c r="AC629" s="36">
        <f t="shared" si="52"/>
        <v>0.52725180302023</v>
      </c>
      <c r="AD629" s="36">
        <f t="shared" si="52"/>
        <v>0.50251154097769168</v>
      </c>
      <c r="AE629" s="36">
        <f t="shared" si="52"/>
        <v>0.43618003464469746</v>
      </c>
      <c r="AF629" s="36">
        <f t="shared" si="52"/>
        <v>0.17478040991095742</v>
      </c>
      <c r="AG629" s="36">
        <f t="shared" si="52"/>
        <v>6.6761713249674349E-5</v>
      </c>
      <c r="AH629" s="36">
        <f t="shared" si="51"/>
        <v>4.6843029240468542E-2</v>
      </c>
      <c r="AI629" s="36">
        <f t="shared" si="51"/>
        <v>2.0919016658916753E-2</v>
      </c>
      <c r="AJ629" s="36">
        <f t="shared" si="51"/>
        <v>0.78787948484479042</v>
      </c>
      <c r="AK629" s="36">
        <f t="shared" si="51"/>
        <v>0.41685891238267936</v>
      </c>
      <c r="AL629" s="36">
        <f t="shared" si="51"/>
        <v>0.99007952240027186</v>
      </c>
      <c r="AN629">
        <f>SQRT(Correlation)*$F629 + SQRT('CDO Param'!C$17 - Correlation)*HLOOKUP('CDO Param'!C$12,$C$4:$E$1004,$A629,FALSE) + SQRT(1-Correlation)*G629</f>
        <v>0.21539750342077091</v>
      </c>
      <c r="AO629">
        <f>SQRT(Correlation)*$F629 + SQRT('CDO Param'!D$17 - Correlation)*HLOOKUP('CDO Param'!D$12,$C$4:$E$1004,$A629,FALSE) + SQRT(1-Correlation)*H629</f>
        <v>-2.2701582615217011E-2</v>
      </c>
      <c r="AP629">
        <f>SQRT(Correlation)*$F629 + SQRT('CDO Param'!E$17 - Correlation)*HLOOKUP('CDO Param'!E$12,$C$4:$E$1004,$A629,FALSE) + SQRT(1-Correlation)*I629</f>
        <v>0.43785588837778544</v>
      </c>
      <c r="AQ629">
        <f>SQRT(Correlation)*$F629 + SQRT('CDO Param'!F$17 - Correlation)*HLOOKUP('CDO Param'!F$12,$C$4:$E$1004,$A629,FALSE) + SQRT(1-Correlation)*J629</f>
        <v>-1.3093581314147407</v>
      </c>
      <c r="AR629">
        <f>SQRT(Correlation)*$F629 + SQRT('CDO Param'!G$17 - Correlation)*HLOOKUP('CDO Param'!G$12,$C$4:$E$1004,$A629,FALSE) + SQRT(1-Correlation)*K629</f>
        <v>-0.77554930547550294</v>
      </c>
      <c r="AS629">
        <f>SQRT(Correlation)*$F629 + SQRT('CDO Param'!H$17 - Correlation)*HLOOKUP('CDO Param'!H$12,$C$4:$E$1004,$A629,FALSE) + SQRT(1-Correlation)*L629</f>
        <v>-0.41235974316152219</v>
      </c>
      <c r="AT629">
        <f>SQRT(Correlation)*$F629 + SQRT('CDO Param'!I$17 - Correlation)*HLOOKUP('CDO Param'!I$12,$C$4:$E$1004,$A629,FALSE) + SQRT(1-Correlation)*M629</f>
        <v>-1.6853351637540253</v>
      </c>
      <c r="AU629">
        <f>SQRT(Correlation)*$F629 + SQRT('CDO Param'!J$17 - Correlation)*HLOOKUP('CDO Param'!J$12,$C$4:$E$1004,$A629,FALSE) + SQRT(1-Correlation)*N629</f>
        <v>-1.5284970234655242</v>
      </c>
      <c r="AV629">
        <f>SQRT(Correlation)*$F629 + SQRT('CDO Param'!K$17 - Correlation)*HLOOKUP('CDO Param'!K$12,$C$4:$E$1004,$A629,FALSE) + SQRT(1-Correlation)*O629</f>
        <v>-0.1215323871228169</v>
      </c>
      <c r="AW629">
        <f>SQRT(Correlation)*$F629 + SQRT('CDO Param'!L$17 - Correlation)*HLOOKUP('CDO Param'!L$12,$C$4:$E$1004,$A629,FALSE) + SQRT(1-Correlation)*P629</f>
        <v>0.68601548398532153</v>
      </c>
      <c r="AY629" s="3">
        <f>IF(AN629&lt;'CDO Param'!C$15,1,0)</f>
        <v>0</v>
      </c>
      <c r="AZ629" s="3">
        <f>IF(AO629&lt;'CDO Param'!D$15,1,0)</f>
        <v>0</v>
      </c>
      <c r="BA629" s="3">
        <f>IF(AP629&lt;'CDO Param'!E$15,1,0)</f>
        <v>0</v>
      </c>
      <c r="BB629" s="3">
        <f>IF(AQ629&lt;'CDO Param'!F$15,1,0)</f>
        <v>1</v>
      </c>
      <c r="BC629" s="3">
        <f>IF(AR629&lt;'CDO Param'!G$15,1,0)</f>
        <v>1</v>
      </c>
      <c r="BD629" s="3">
        <f>IF(AS629&lt;'CDO Param'!H$15,1,0)</f>
        <v>0</v>
      </c>
      <c r="BE629" s="3">
        <f>IF(AT629&lt;'CDO Param'!I$15,1,0)</f>
        <v>1</v>
      </c>
      <c r="BF629" s="3">
        <f>IF(AU629&lt;'CDO Param'!J$15,1,0)</f>
        <v>0</v>
      </c>
      <c r="BG629" s="3">
        <f>IF(AV629&lt;'CDO Param'!K$15,1,0)</f>
        <v>0</v>
      </c>
      <c r="BH629" s="3">
        <f>IF(AW629&lt;'CDO Param'!L$15,1,0)</f>
        <v>0</v>
      </c>
      <c r="BJ629" s="37">
        <f>AY629*'CDO Param'!C$6*AC629</f>
        <v>0</v>
      </c>
      <c r="BK629" s="37">
        <f>AZ629*'CDO Param'!D$6*AD629</f>
        <v>0</v>
      </c>
      <c r="BL629" s="37">
        <f>BA629*'CDO Param'!E$6*AE629</f>
        <v>0</v>
      </c>
      <c r="BM629" s="37">
        <f>BB629*'CDO Param'!F$6*AF629</f>
        <v>1747.8040991095743</v>
      </c>
      <c r="BN629" s="37">
        <f>BC629*'CDO Param'!G$6*AG629</f>
        <v>0.66761713249674348</v>
      </c>
      <c r="BO629" s="37">
        <f>BD629*'CDO Param'!H$6*AH629</f>
        <v>0</v>
      </c>
      <c r="BP629" s="37">
        <f>BE629*'CDO Param'!I$6*AI629</f>
        <v>167.35213327133403</v>
      </c>
      <c r="BQ629" s="37">
        <f>BF629*'CDO Param'!J$6*AJ629</f>
        <v>0</v>
      </c>
      <c r="BR629" s="37">
        <f>BG629*'CDO Param'!K$6*AK629</f>
        <v>0</v>
      </c>
      <c r="BS629" s="37">
        <f>BH629*'CDO Param'!L$6*AL629</f>
        <v>0</v>
      </c>
      <c r="BU629" s="38">
        <f t="shared" si="53"/>
        <v>1915.8238495134051</v>
      </c>
      <c r="BV629" s="38">
        <f>AVERAGE(BU$5:BU629)</f>
        <v>7593.4754027550935</v>
      </c>
      <c r="CF629" s="5">
        <f>BU629/'CDO Param'!$M$6</f>
        <v>1.9956498432431302E-2</v>
      </c>
      <c r="CG629" s="5">
        <f t="shared" si="54"/>
        <v>0</v>
      </c>
      <c r="CH629" s="5">
        <f t="shared" si="55"/>
        <v>0</v>
      </c>
    </row>
    <row r="630" spans="1:86" x14ac:dyDescent="0.2">
      <c r="A630" s="3">
        <v>627</v>
      </c>
      <c r="B630" s="3">
        <v>626</v>
      </c>
      <c r="C630">
        <v>-0.60095999288023449</v>
      </c>
      <c r="D630">
        <v>-0.40620193431095686</v>
      </c>
      <c r="E630">
        <v>2.2749009076505899</v>
      </c>
      <c r="F630">
        <v>-3.2808748073875904</v>
      </c>
      <c r="G630">
        <v>0.51834149417118169</v>
      </c>
      <c r="H630">
        <v>-0.14686975191580132</v>
      </c>
      <c r="I630">
        <v>-0.63088236856856383</v>
      </c>
      <c r="J630">
        <v>-1.8162745618610643</v>
      </c>
      <c r="K630">
        <v>0.24990299607452471</v>
      </c>
      <c r="L630">
        <v>0.93241851573111489</v>
      </c>
      <c r="M630">
        <v>-0.34900722312158905</v>
      </c>
      <c r="N630">
        <v>-1.5968953448464163</v>
      </c>
      <c r="O630">
        <v>0.89910372480517253</v>
      </c>
      <c r="P630">
        <v>-1.8163746062782593E-2</v>
      </c>
      <c r="R630" s="33">
        <v>0.29169283075802627</v>
      </c>
      <c r="S630" s="33">
        <v>0.48140655014729433</v>
      </c>
      <c r="T630" s="33">
        <v>0.99988832557568719</v>
      </c>
      <c r="U630" s="33">
        <v>0.12308795057380942</v>
      </c>
      <c r="V630" s="33">
        <v>0.7391852940149537</v>
      </c>
      <c r="W630" s="33">
        <v>0.48723650932648987</v>
      </c>
      <c r="X630" s="33">
        <v>0.98401225031540374</v>
      </c>
      <c r="Y630" s="33">
        <v>0.29389105098968887</v>
      </c>
      <c r="Z630" s="33">
        <v>0.42689398370072895</v>
      </c>
      <c r="AA630" s="33">
        <v>0.8071840581517592</v>
      </c>
      <c r="AC630" s="36">
        <f t="shared" si="52"/>
        <v>0.17847544676588506</v>
      </c>
      <c r="AD630" s="36">
        <f t="shared" si="52"/>
        <v>0.46858076014091149</v>
      </c>
      <c r="AE630" s="36">
        <f t="shared" si="52"/>
        <v>0.99999999510346993</v>
      </c>
      <c r="AF630" s="36">
        <f t="shared" si="52"/>
        <v>2.7914072746133139E-2</v>
      </c>
      <c r="AG630" s="36">
        <f t="shared" si="52"/>
        <v>0.85857101188212548</v>
      </c>
      <c r="AH630" s="36">
        <f t="shared" si="51"/>
        <v>0.47842396400661852</v>
      </c>
      <c r="AI630" s="36">
        <f t="shared" si="51"/>
        <v>0.99969760126384521</v>
      </c>
      <c r="AJ630" s="36">
        <f t="shared" si="51"/>
        <v>0.18125650496978807</v>
      </c>
      <c r="AK630" s="36">
        <f t="shared" si="51"/>
        <v>0.37775408644910502</v>
      </c>
      <c r="AL630" s="36">
        <f t="shared" si="51"/>
        <v>0.92569011620330333</v>
      </c>
      <c r="AN630">
        <f>SQRT(Correlation)*$F630 + SQRT('CDO Param'!C$17 - Correlation)*HLOOKUP('CDO Param'!C$12,$C$4:$E$1004,$A630,FALSE) + SQRT(1-Correlation)*G630</f>
        <v>-0.60320742117082737</v>
      </c>
      <c r="AO630">
        <f>SQRT(Correlation)*$F630 + SQRT('CDO Param'!D$17 - Correlation)*HLOOKUP('CDO Param'!D$12,$C$4:$E$1004,$A630,FALSE) + SQRT(1-Correlation)*H630</f>
        <v>-1.2342822200089183</v>
      </c>
      <c r="AP630">
        <f>SQRT(Correlation)*$F630 + SQRT('CDO Param'!E$17 - Correlation)*HLOOKUP('CDO Param'!E$12,$C$4:$E$1004,$A630,FALSE) + SQRT(1-Correlation)*I630</f>
        <v>-1.7950103459226709</v>
      </c>
      <c r="AQ630">
        <f>SQRT(Correlation)*$F630 + SQRT('CDO Param'!F$17 - Correlation)*HLOOKUP('CDO Param'!F$12,$C$4:$E$1004,$A630,FALSE) + SQRT(1-Correlation)*J630</f>
        <v>-2.2518897452744384</v>
      </c>
      <c r="AR630">
        <f>SQRT(Correlation)*$F630 + SQRT('CDO Param'!G$17 - Correlation)*HLOOKUP('CDO Param'!G$12,$C$4:$E$1004,$A630,FALSE) + SQRT(1-Correlation)*K630</f>
        <v>-0.29174160525414755</v>
      </c>
      <c r="AS630">
        <f>SQRT(Correlation)*$F630 + SQRT('CDO Param'!H$17 - Correlation)*HLOOKUP('CDO Param'!H$12,$C$4:$E$1004,$A630,FALSE) + SQRT(1-Correlation)*L630</f>
        <v>-0.21037946671041619</v>
      </c>
      <c r="AT630">
        <f>SQRT(Correlation)*$F630 + SQRT('CDO Param'!I$17 - Correlation)*HLOOKUP('CDO Param'!I$12,$C$4:$E$1004,$A630,FALSE) + SQRT(1-Correlation)*M630</f>
        <v>-0.85991772723727289</v>
      </c>
      <c r="AU630">
        <f>SQRT(Correlation)*$F630 + SQRT('CDO Param'!J$17 - Correlation)*HLOOKUP('CDO Param'!J$12,$C$4:$E$1004,$A630,FALSE) + SQRT(1-Correlation)*N630</f>
        <v>-2.7114507222175366</v>
      </c>
      <c r="AV630">
        <f>SQRT(Correlation)*$F630 + SQRT('CDO Param'!K$17 - Correlation)*HLOOKUP('CDO Param'!K$12,$C$4:$E$1004,$A630,FALSE) + SQRT(1-Correlation)*O630</f>
        <v>-0.34353809288945336</v>
      </c>
      <c r="AW630">
        <f>SQRT(Correlation)*$F630 + SQRT('CDO Param'!L$17 - Correlation)*HLOOKUP('CDO Param'!L$12,$C$4:$E$1004,$A630,FALSE) + SQRT(1-Correlation)*P630</f>
        <v>-1.2137344223469186</v>
      </c>
      <c r="AY630" s="3">
        <f>IF(AN630&lt;'CDO Param'!C$15,1,0)</f>
        <v>0</v>
      </c>
      <c r="AZ630" s="3">
        <f>IF(AO630&lt;'CDO Param'!D$15,1,0)</f>
        <v>0</v>
      </c>
      <c r="BA630" s="3">
        <f>IF(AP630&lt;'CDO Param'!E$15,1,0)</f>
        <v>1</v>
      </c>
      <c r="BB630" s="3">
        <f>IF(AQ630&lt;'CDO Param'!F$15,1,0)</f>
        <v>1</v>
      </c>
      <c r="BC630" s="3">
        <f>IF(AR630&lt;'CDO Param'!G$15,1,0)</f>
        <v>1</v>
      </c>
      <c r="BD630" s="3">
        <f>IF(AS630&lt;'CDO Param'!H$15,1,0)</f>
        <v>0</v>
      </c>
      <c r="BE630" s="3">
        <f>IF(AT630&lt;'CDO Param'!I$15,1,0)</f>
        <v>0</v>
      </c>
      <c r="BF630" s="3">
        <f>IF(AU630&lt;'CDO Param'!J$15,1,0)</f>
        <v>1</v>
      </c>
      <c r="BG630" s="3">
        <f>IF(AV630&lt;'CDO Param'!K$15,1,0)</f>
        <v>0</v>
      </c>
      <c r="BH630" s="3">
        <f>IF(AW630&lt;'CDO Param'!L$15,1,0)</f>
        <v>1</v>
      </c>
      <c r="BJ630" s="37">
        <f>AY630*'CDO Param'!C$6*AC630</f>
        <v>0</v>
      </c>
      <c r="BK630" s="37">
        <f>AZ630*'CDO Param'!D$6*AD630</f>
        <v>0</v>
      </c>
      <c r="BL630" s="37">
        <f>BA630*'CDO Param'!E$6*AE630</f>
        <v>9999.9999510346988</v>
      </c>
      <c r="BM630" s="37">
        <f>BB630*'CDO Param'!F$6*AF630</f>
        <v>279.14072746133138</v>
      </c>
      <c r="BN630" s="37">
        <f>BC630*'CDO Param'!G$6*AG630</f>
        <v>8585.7101188212546</v>
      </c>
      <c r="BO630" s="37">
        <f>BD630*'CDO Param'!H$6*AH630</f>
        <v>0</v>
      </c>
      <c r="BP630" s="37">
        <f>BE630*'CDO Param'!I$6*AI630</f>
        <v>0</v>
      </c>
      <c r="BQ630" s="37">
        <f>BF630*'CDO Param'!J$6*AJ630</f>
        <v>1812.5650496978806</v>
      </c>
      <c r="BR630" s="37">
        <f>BG630*'CDO Param'!K$6*AK630</f>
        <v>0</v>
      </c>
      <c r="BS630" s="37">
        <f>BH630*'CDO Param'!L$6*AL630</f>
        <v>9256.901162033033</v>
      </c>
      <c r="BU630" s="38">
        <f t="shared" si="53"/>
        <v>29934.317009048202</v>
      </c>
      <c r="BV630" s="38">
        <f>AVERAGE(BU$5:BU630)</f>
        <v>7629.1636481325595</v>
      </c>
      <c r="CF630" s="5">
        <f>BU630/'CDO Param'!$M$6</f>
        <v>0.31181580217758542</v>
      </c>
      <c r="CG630" s="5">
        <f t="shared" si="54"/>
        <v>0.02</v>
      </c>
      <c r="CH630" s="5">
        <f t="shared" si="55"/>
        <v>1</v>
      </c>
    </row>
    <row r="631" spans="1:86" x14ac:dyDescent="0.2">
      <c r="A631" s="3">
        <v>628</v>
      </c>
      <c r="B631" s="3">
        <v>627</v>
      </c>
      <c r="C631">
        <v>0.57789520724327303</v>
      </c>
      <c r="D631">
        <v>-9.8719965535565279E-2</v>
      </c>
      <c r="E631">
        <v>0.39025053411023691</v>
      </c>
      <c r="F631">
        <v>-2.0332754502305761</v>
      </c>
      <c r="G631">
        <v>-1.018756847770419</v>
      </c>
      <c r="H631">
        <v>1.7173169908346608</v>
      </c>
      <c r="I631">
        <v>1.778489604475908</v>
      </c>
      <c r="J631">
        <v>-2.1022788132540882</v>
      </c>
      <c r="K631">
        <v>0.16630110621917993</v>
      </c>
      <c r="L631">
        <v>-0.16840317584865261</v>
      </c>
      <c r="M631">
        <v>0.43267846194794402</v>
      </c>
      <c r="N631">
        <v>0.22384710973710753</v>
      </c>
      <c r="O631">
        <v>1.7520278561278246</v>
      </c>
      <c r="P631">
        <v>0.41598923417041078</v>
      </c>
      <c r="R631" s="33">
        <v>0.34246535661745137</v>
      </c>
      <c r="S631" s="33">
        <v>0.81524866950476949</v>
      </c>
      <c r="T631" s="33">
        <v>0.88438836666028409</v>
      </c>
      <c r="U631" s="33">
        <v>0.91527845939401464</v>
      </c>
      <c r="V631" s="33">
        <v>8.5067035204296482E-2</v>
      </c>
      <c r="W631" s="33">
        <v>0.72166067861097893</v>
      </c>
      <c r="X631" s="33">
        <v>0.95102541472344915</v>
      </c>
      <c r="Y631" s="33">
        <v>0.88414525700926094</v>
      </c>
      <c r="Z631" s="33">
        <v>0.82933455464864825</v>
      </c>
      <c r="AA631" s="33">
        <v>0.6258599798315484</v>
      </c>
      <c r="AC631" s="36">
        <f t="shared" si="52"/>
        <v>0.24713792219916597</v>
      </c>
      <c r="AD631" s="36">
        <f t="shared" si="52"/>
        <v>0.93224320800091753</v>
      </c>
      <c r="AE631" s="36">
        <f t="shared" si="52"/>
        <v>0.97568066929306485</v>
      </c>
      <c r="AF631" s="36">
        <f t="shared" si="52"/>
        <v>0.98775521446740921</v>
      </c>
      <c r="AG631" s="36">
        <f t="shared" si="52"/>
        <v>1.2355503457427433E-2</v>
      </c>
      <c r="AH631" s="36">
        <f t="shared" ref="AH631:AL681" si="56">BETAINV(W631,0.45,0.45)</f>
        <v>0.83801550178978657</v>
      </c>
      <c r="AI631" s="36">
        <f t="shared" si="56"/>
        <v>0.99636555682276551</v>
      </c>
      <c r="AJ631" s="36">
        <f t="shared" si="56"/>
        <v>0.9755679450838165</v>
      </c>
      <c r="AK631" s="36">
        <f t="shared" si="56"/>
        <v>0.9429487216160205</v>
      </c>
      <c r="AL631" s="36">
        <f t="shared" si="56"/>
        <v>0.70587073316180082</v>
      </c>
      <c r="AN631">
        <f>SQRT(Correlation)*$F631 + SQRT('CDO Param'!C$17 - Correlation)*HLOOKUP('CDO Param'!C$12,$C$4:$E$1004,$A631,FALSE) + SQRT(1-Correlation)*G631</f>
        <v>-1.6234168709914218</v>
      </c>
      <c r="AO631">
        <f>SQRT(Correlation)*$F631 + SQRT('CDO Param'!D$17 - Correlation)*HLOOKUP('CDO Param'!D$12,$C$4:$E$1004,$A631,FALSE) + SQRT(1-Correlation)*H631</f>
        <v>0.97225068192617448</v>
      </c>
      <c r="AP631">
        <f>SQRT(Correlation)*$F631 + SQRT('CDO Param'!E$17 - Correlation)*HLOOKUP('CDO Param'!E$12,$C$4:$E$1004,$A631,FALSE) + SQRT(1-Correlation)*I631</f>
        <v>1.197141930421646</v>
      </c>
      <c r="AQ631">
        <f>SQRT(Correlation)*$F631 + SQRT('CDO Param'!F$17 - Correlation)*HLOOKUP('CDO Param'!F$12,$C$4:$E$1004,$A631,FALSE) + SQRT(1-Correlation)*J631</f>
        <v>-2.5501122790502948</v>
      </c>
      <c r="AR631">
        <f>SQRT(Correlation)*$F631 + SQRT('CDO Param'!G$17 - Correlation)*HLOOKUP('CDO Param'!G$12,$C$4:$E$1004,$A631,FALSE) + SQRT(1-Correlation)*K631</f>
        <v>-0.39794839915322605</v>
      </c>
      <c r="AS631">
        <f>SQRT(Correlation)*$F631 + SQRT('CDO Param'!H$17 - Correlation)*HLOOKUP('CDO Param'!H$12,$C$4:$E$1004,$A631,FALSE) + SQRT(1-Correlation)*L631</f>
        <v>-0.81670054500331601</v>
      </c>
      <c r="AT631">
        <f>SQRT(Correlation)*$F631 + SQRT('CDO Param'!I$17 - Correlation)*HLOOKUP('CDO Param'!I$12,$C$4:$E$1004,$A631,FALSE) + SQRT(1-Correlation)*M631</f>
        <v>-0.14524065079448722</v>
      </c>
      <c r="AU631">
        <f>SQRT(Correlation)*$F631 + SQRT('CDO Param'!J$17 - Correlation)*HLOOKUP('CDO Param'!J$12,$C$4:$E$1004,$A631,FALSE) + SQRT(1-Correlation)*N631</f>
        <v>-0.27772143877663774</v>
      </c>
      <c r="AV631">
        <f>SQRT(Correlation)*$F631 + SQRT('CDO Param'!K$17 - Correlation)*HLOOKUP('CDO Param'!K$12,$C$4:$E$1004,$A631,FALSE) + SQRT(1-Correlation)*O631</f>
        <v>1.1720381117266034</v>
      </c>
      <c r="AW631">
        <f>SQRT(Correlation)*$F631 + SQRT('CDO Param'!L$17 - Correlation)*HLOOKUP('CDO Param'!L$12,$C$4:$E$1004,$A631,FALSE) + SQRT(1-Correlation)*P631</f>
        <v>-9.5439414474819406E-2</v>
      </c>
      <c r="AY631" s="3">
        <f>IF(AN631&lt;'CDO Param'!C$15,1,0)</f>
        <v>0</v>
      </c>
      <c r="AZ631" s="3">
        <f>IF(AO631&lt;'CDO Param'!D$15,1,0)</f>
        <v>0</v>
      </c>
      <c r="BA631" s="3">
        <f>IF(AP631&lt;'CDO Param'!E$15,1,0)</f>
        <v>0</v>
      </c>
      <c r="BB631" s="3">
        <f>IF(AQ631&lt;'CDO Param'!F$15,1,0)</f>
        <v>1</v>
      </c>
      <c r="BC631" s="3">
        <f>IF(AR631&lt;'CDO Param'!G$15,1,0)</f>
        <v>1</v>
      </c>
      <c r="BD631" s="3">
        <f>IF(AS631&lt;'CDO Param'!H$15,1,0)</f>
        <v>0</v>
      </c>
      <c r="BE631" s="3">
        <f>IF(AT631&lt;'CDO Param'!I$15,1,0)</f>
        <v>0</v>
      </c>
      <c r="BF631" s="3">
        <f>IF(AU631&lt;'CDO Param'!J$15,1,0)</f>
        <v>0</v>
      </c>
      <c r="BG631" s="3">
        <f>IF(AV631&lt;'CDO Param'!K$15,1,0)</f>
        <v>0</v>
      </c>
      <c r="BH631" s="3">
        <f>IF(AW631&lt;'CDO Param'!L$15,1,0)</f>
        <v>0</v>
      </c>
      <c r="BJ631" s="37">
        <f>AY631*'CDO Param'!C$6*AC631</f>
        <v>0</v>
      </c>
      <c r="BK631" s="37">
        <f>AZ631*'CDO Param'!D$6*AD631</f>
        <v>0</v>
      </c>
      <c r="BL631" s="37">
        <f>BA631*'CDO Param'!E$6*AE631</f>
        <v>0</v>
      </c>
      <c r="BM631" s="37">
        <f>BB631*'CDO Param'!F$6*AF631</f>
        <v>9877.5521446740913</v>
      </c>
      <c r="BN631" s="37">
        <f>BC631*'CDO Param'!G$6*AG631</f>
        <v>123.55503457427433</v>
      </c>
      <c r="BO631" s="37">
        <f>BD631*'CDO Param'!H$6*AH631</f>
        <v>0</v>
      </c>
      <c r="BP631" s="37">
        <f>BE631*'CDO Param'!I$6*AI631</f>
        <v>0</v>
      </c>
      <c r="BQ631" s="37">
        <f>BF631*'CDO Param'!J$6*AJ631</f>
        <v>0</v>
      </c>
      <c r="BR631" s="37">
        <f>BG631*'CDO Param'!K$6*AK631</f>
        <v>0</v>
      </c>
      <c r="BS631" s="37">
        <f>BH631*'CDO Param'!L$6*AL631</f>
        <v>0</v>
      </c>
      <c r="BU631" s="38">
        <f t="shared" si="53"/>
        <v>10001.107179248365</v>
      </c>
      <c r="BV631" s="38">
        <f>AVERAGE(BU$5:BU631)</f>
        <v>7632.9466521694267</v>
      </c>
      <c r="CF631" s="5">
        <f>BU631/'CDO Param'!$M$6</f>
        <v>0.10417819978383713</v>
      </c>
      <c r="CG631" s="5">
        <f t="shared" si="54"/>
        <v>0.02</v>
      </c>
      <c r="CH631" s="5">
        <f t="shared" si="55"/>
        <v>1</v>
      </c>
    </row>
    <row r="632" spans="1:86" x14ac:dyDescent="0.2">
      <c r="A632" s="3">
        <v>629</v>
      </c>
      <c r="B632" s="3">
        <v>628</v>
      </c>
      <c r="C632">
        <v>-0.48207766667474061</v>
      </c>
      <c r="D632">
        <v>-0.81908410720643587</v>
      </c>
      <c r="E632">
        <v>-0.12779992175637744</v>
      </c>
      <c r="F632">
        <v>-1.2187410902697593</v>
      </c>
      <c r="G632">
        <v>-7.6829564932268113E-3</v>
      </c>
      <c r="H632">
        <v>2.1827145246788859</v>
      </c>
      <c r="I632">
        <v>0.93496737463283353</v>
      </c>
      <c r="J632">
        <v>-0.21166670194361359</v>
      </c>
      <c r="K632">
        <v>0.83177383203292266</v>
      </c>
      <c r="L632">
        <v>-1.4362194633577019</v>
      </c>
      <c r="M632">
        <v>-0.18348032426729333</v>
      </c>
      <c r="N632">
        <v>-1.1416932466090657</v>
      </c>
      <c r="O632">
        <v>1.9060735212406144</v>
      </c>
      <c r="P632">
        <v>-2.0629067876143381</v>
      </c>
      <c r="R632" s="33">
        <v>0.82868102883392991</v>
      </c>
      <c r="S632" s="33">
        <v>0.64205161186030679</v>
      </c>
      <c r="T632" s="33">
        <v>0.961440536175594</v>
      </c>
      <c r="U632" s="33">
        <v>0.9310915032080801</v>
      </c>
      <c r="V632" s="33">
        <v>0.85489441820182577</v>
      </c>
      <c r="W632" s="33">
        <v>0.21048671808582112</v>
      </c>
      <c r="X632" s="33">
        <v>0.65027086839558135</v>
      </c>
      <c r="Y632" s="33">
        <v>0.10248512453515321</v>
      </c>
      <c r="Z632" s="33">
        <v>0.4674880623200387</v>
      </c>
      <c r="AA632" s="33">
        <v>7.1863412890519673E-2</v>
      </c>
      <c r="AC632" s="36">
        <f t="shared" ref="AC632:AG682" si="57">BETAINV(R632,0.45,0.45)</f>
        <v>0.94247295571888157</v>
      </c>
      <c r="AD632" s="36">
        <f t="shared" si="57"/>
        <v>0.73024595607528764</v>
      </c>
      <c r="AE632" s="36">
        <f t="shared" si="57"/>
        <v>0.99786238285819073</v>
      </c>
      <c r="AF632" s="36">
        <f t="shared" si="57"/>
        <v>0.99224972706777015</v>
      </c>
      <c r="AG632" s="36">
        <f t="shared" si="57"/>
        <v>0.95995105877903963</v>
      </c>
      <c r="AH632" s="36">
        <f t="shared" si="56"/>
        <v>8.9735529490050397E-2</v>
      </c>
      <c r="AI632" s="36">
        <f t="shared" si="56"/>
        <v>0.74234030310520294</v>
      </c>
      <c r="AJ632" s="36">
        <f t="shared" si="56"/>
        <v>1.8646132674974517E-2</v>
      </c>
      <c r="AK632" s="36">
        <f t="shared" si="56"/>
        <v>0.44514317415760191</v>
      </c>
      <c r="AL632" s="36">
        <f t="shared" si="56"/>
        <v>8.5057799098230916E-3</v>
      </c>
      <c r="AN632">
        <f>SQRT(Correlation)*$F632 + SQRT('CDO Param'!C$17 - Correlation)*HLOOKUP('CDO Param'!C$12,$C$4:$E$1004,$A632,FALSE) + SQRT(1-Correlation)*G632</f>
        <v>-0.50852445014726444</v>
      </c>
      <c r="AO632">
        <f>SQRT(Correlation)*$F632 + SQRT('CDO Param'!D$17 - Correlation)*HLOOKUP('CDO Param'!D$12,$C$4:$E$1004,$A632,FALSE) + SQRT(1-Correlation)*H632</f>
        <v>1.5694690563326339</v>
      </c>
      <c r="AP632">
        <f>SQRT(Correlation)*$F632 + SQRT('CDO Param'!E$17 - Correlation)*HLOOKUP('CDO Param'!E$12,$C$4:$E$1004,$A632,FALSE) + SQRT(1-Correlation)*I632</f>
        <v>0.37404239834341002</v>
      </c>
      <c r="AQ632">
        <f>SQRT(Correlation)*$F632 + SQRT('CDO Param'!F$17 - Correlation)*HLOOKUP('CDO Param'!F$12,$C$4:$E$1004,$A632,FALSE) + SQRT(1-Correlation)*J632</f>
        <v>-0.61478136847291531</v>
      </c>
      <c r="AR632">
        <f>SQRT(Correlation)*$F632 + SQRT('CDO Param'!G$17 - Correlation)*HLOOKUP('CDO Param'!G$12,$C$4:$E$1004,$A632,FALSE) + SQRT(1-Correlation)*K632</f>
        <v>0.37511323861953427</v>
      </c>
      <c r="AS632">
        <f>SQRT(Correlation)*$F632 + SQRT('CDO Param'!H$17 - Correlation)*HLOOKUP('CDO Param'!H$12,$C$4:$E$1004,$A632,FALSE) + SQRT(1-Correlation)*L632</f>
        <v>-1.8637531748650149</v>
      </c>
      <c r="AT632">
        <f>SQRT(Correlation)*$F632 + SQRT('CDO Param'!I$17 - Correlation)*HLOOKUP('CDO Param'!I$12,$C$4:$E$1004,$A632,FALSE) + SQRT(1-Correlation)*M632</f>
        <v>-0.58804142273884641</v>
      </c>
      <c r="AU632">
        <f>SQRT(Correlation)*$F632 + SQRT('CDO Param'!J$17 - Correlation)*HLOOKUP('CDO Param'!J$12,$C$4:$E$1004,$A632,FALSE) + SQRT(1-Correlation)*N632</f>
        <v>-1.5960508487479839</v>
      </c>
      <c r="AV632">
        <f>SQRT(Correlation)*$F632 + SQRT('CDO Param'!K$17 - Correlation)*HLOOKUP('CDO Param'!K$12,$C$4:$E$1004,$A632,FALSE) + SQRT(1-Correlation)*O632</f>
        <v>1.2953145802644053</v>
      </c>
      <c r="AW632">
        <f>SQRT(Correlation)*$F632 + SQRT('CDO Param'!L$17 - Correlation)*HLOOKUP('CDO Param'!L$12,$C$4:$E$1004,$A632,FALSE) + SQRT(1-Correlation)*P632</f>
        <v>-2.4699907490376578</v>
      </c>
      <c r="AY632" s="3">
        <f>IF(AN632&lt;'CDO Param'!C$15,1,0)</f>
        <v>0</v>
      </c>
      <c r="AZ632" s="3">
        <f>IF(AO632&lt;'CDO Param'!D$15,1,0)</f>
        <v>0</v>
      </c>
      <c r="BA632" s="3">
        <f>IF(AP632&lt;'CDO Param'!E$15,1,0)</f>
        <v>0</v>
      </c>
      <c r="BB632" s="3">
        <f>IF(AQ632&lt;'CDO Param'!F$15,1,0)</f>
        <v>0</v>
      </c>
      <c r="BC632" s="3">
        <f>IF(AR632&lt;'CDO Param'!G$15,1,0)</f>
        <v>0</v>
      </c>
      <c r="BD632" s="3">
        <f>IF(AS632&lt;'CDO Param'!H$15,1,0)</f>
        <v>0</v>
      </c>
      <c r="BE632" s="3">
        <f>IF(AT632&lt;'CDO Param'!I$15,1,0)</f>
        <v>0</v>
      </c>
      <c r="BF632" s="3">
        <f>IF(AU632&lt;'CDO Param'!J$15,1,0)</f>
        <v>0</v>
      </c>
      <c r="BG632" s="3">
        <f>IF(AV632&lt;'CDO Param'!K$15,1,0)</f>
        <v>0</v>
      </c>
      <c r="BH632" s="3">
        <f>IF(AW632&lt;'CDO Param'!L$15,1,0)</f>
        <v>1</v>
      </c>
      <c r="BJ632" s="37">
        <f>AY632*'CDO Param'!C$6*AC632</f>
        <v>0</v>
      </c>
      <c r="BK632" s="37">
        <f>AZ632*'CDO Param'!D$6*AD632</f>
        <v>0</v>
      </c>
      <c r="BL632" s="37">
        <f>BA632*'CDO Param'!E$6*AE632</f>
        <v>0</v>
      </c>
      <c r="BM632" s="37">
        <f>BB632*'CDO Param'!F$6*AF632</f>
        <v>0</v>
      </c>
      <c r="BN632" s="37">
        <f>BC632*'CDO Param'!G$6*AG632</f>
        <v>0</v>
      </c>
      <c r="BO632" s="37">
        <f>BD632*'CDO Param'!H$6*AH632</f>
        <v>0</v>
      </c>
      <c r="BP632" s="37">
        <f>BE632*'CDO Param'!I$6*AI632</f>
        <v>0</v>
      </c>
      <c r="BQ632" s="37">
        <f>BF632*'CDO Param'!J$6*AJ632</f>
        <v>0</v>
      </c>
      <c r="BR632" s="37">
        <f>BG632*'CDO Param'!K$6*AK632</f>
        <v>0</v>
      </c>
      <c r="BS632" s="37">
        <f>BH632*'CDO Param'!L$6*AL632</f>
        <v>85.057799098230916</v>
      </c>
      <c r="BU632" s="38">
        <f t="shared" si="53"/>
        <v>85.057799098230916</v>
      </c>
      <c r="BV632" s="38">
        <f>AVERAGE(BU$5:BU632)</f>
        <v>7620.9277208747271</v>
      </c>
      <c r="CF632" s="5">
        <f>BU632/'CDO Param'!$M$6</f>
        <v>8.8601874060657208E-4</v>
      </c>
      <c r="CG632" s="5">
        <f t="shared" si="54"/>
        <v>0</v>
      </c>
      <c r="CH632" s="5">
        <f t="shared" si="55"/>
        <v>0</v>
      </c>
    </row>
    <row r="633" spans="1:86" x14ac:dyDescent="0.2">
      <c r="A633" s="3">
        <v>630</v>
      </c>
      <c r="B633" s="3">
        <v>629</v>
      </c>
      <c r="C633">
        <v>0.69033148974995129</v>
      </c>
      <c r="D633">
        <v>1.4682746041216888</v>
      </c>
      <c r="E633">
        <v>-0.12365376278467011</v>
      </c>
      <c r="F633">
        <v>-0.24081487026705872</v>
      </c>
      <c r="G633">
        <v>-0.52183736443112139</v>
      </c>
      <c r="H633">
        <v>-1.3504541129805148</v>
      </c>
      <c r="I633">
        <v>-0.42429633140272927</v>
      </c>
      <c r="J633">
        <v>0.4932485353492666</v>
      </c>
      <c r="K633">
        <v>-0.2668707566044759</v>
      </c>
      <c r="L633">
        <v>-1.0873736755456775</v>
      </c>
      <c r="M633">
        <v>0.51014467317145318</v>
      </c>
      <c r="N633">
        <v>-0.58076238929061219</v>
      </c>
      <c r="O633">
        <v>0.6088328063924564</v>
      </c>
      <c r="P633">
        <v>1.8095397535944358</v>
      </c>
      <c r="R633" s="33">
        <v>0.80838045096415112</v>
      </c>
      <c r="S633" s="33">
        <v>0.45023935448855129</v>
      </c>
      <c r="T633" s="33">
        <v>0.17283088908196934</v>
      </c>
      <c r="U633" s="33">
        <v>0.76875280065869578</v>
      </c>
      <c r="V633" s="33">
        <v>0.42832067069985003</v>
      </c>
      <c r="W633" s="33">
        <v>0.78551245237957334</v>
      </c>
      <c r="X633" s="33">
        <v>0.10778714348924678</v>
      </c>
      <c r="Y633" s="33">
        <v>0.57852062377078484</v>
      </c>
      <c r="Z633" s="33">
        <v>0.19612371558142999</v>
      </c>
      <c r="AA633" s="33">
        <v>0.25128777709383882</v>
      </c>
      <c r="AC633" s="36">
        <f t="shared" si="57"/>
        <v>0.92668166787117623</v>
      </c>
      <c r="AD633" s="36">
        <f t="shared" si="57"/>
        <v>0.41628928053107955</v>
      </c>
      <c r="AE633" s="36">
        <f t="shared" si="57"/>
        <v>5.8635539184207851E-2</v>
      </c>
      <c r="AF633" s="36">
        <f t="shared" si="57"/>
        <v>0.89030401355527766</v>
      </c>
      <c r="AG633" s="36">
        <f t="shared" si="57"/>
        <v>0.38008778215224093</v>
      </c>
      <c r="AH633" s="36">
        <f t="shared" si="56"/>
        <v>0.90657075304107382</v>
      </c>
      <c r="AI633" s="36">
        <f t="shared" si="56"/>
        <v>2.0840215406301807E-2</v>
      </c>
      <c r="AJ633" s="36">
        <f t="shared" si="56"/>
        <v>0.63107402022775361</v>
      </c>
      <c r="AK633" s="36">
        <f t="shared" si="56"/>
        <v>7.7086360771692702E-2</v>
      </c>
      <c r="AL633" s="36">
        <f t="shared" si="56"/>
        <v>0.1307914198078588</v>
      </c>
      <c r="AN633">
        <f>SQRT(Correlation)*$F633 + SQRT('CDO Param'!C$17 - Correlation)*HLOOKUP('CDO Param'!C$12,$C$4:$E$1004,$A633,FALSE) + SQRT(1-Correlation)*G633</f>
        <v>-0.36356535453900285</v>
      </c>
      <c r="AO633">
        <f>SQRT(Correlation)*$F633 + SQRT('CDO Param'!D$17 - Correlation)*HLOOKUP('CDO Param'!D$12,$C$4:$E$1004,$A633,FALSE) + SQRT(1-Correlation)*H633</f>
        <v>-1.1496602243727347</v>
      </c>
      <c r="AP633">
        <f>SQRT(Correlation)*$F633 + SQRT('CDO Param'!E$17 - Correlation)*HLOOKUP('CDO Param'!E$12,$C$4:$E$1004,$A633,FALSE) + SQRT(1-Correlation)*I633</f>
        <v>-0.29603064706655102</v>
      </c>
      <c r="AQ633">
        <f>SQRT(Correlation)*$F633 + SQRT('CDO Param'!F$17 - Correlation)*HLOOKUP('CDO Param'!F$12,$C$4:$E$1004,$A633,FALSE) + SQRT(1-Correlation)*J633</f>
        <v>0.36413447689952544</v>
      </c>
      <c r="AR633">
        <f>SQRT(Correlation)*$F633 + SQRT('CDO Param'!G$17 - Correlation)*HLOOKUP('CDO Param'!G$12,$C$4:$E$1004,$A633,FALSE) + SQRT(1-Correlation)*K633</f>
        <v>-0.35697799990297235</v>
      </c>
      <c r="AS633">
        <f>SQRT(Correlation)*$F633 + SQRT('CDO Param'!H$17 - Correlation)*HLOOKUP('CDO Param'!H$12,$C$4:$E$1004,$A633,FALSE) + SQRT(1-Correlation)*L633</f>
        <v>-0.90008020733448135</v>
      </c>
      <c r="AT633">
        <f>SQRT(Correlation)*$F633 + SQRT('CDO Param'!I$17 - Correlation)*HLOOKUP('CDO Param'!I$12,$C$4:$E$1004,$A633,FALSE) + SQRT(1-Correlation)*M633</f>
        <v>0.38016356065299339</v>
      </c>
      <c r="AU633">
        <f>SQRT(Correlation)*$F633 + SQRT('CDO Param'!J$17 - Correlation)*HLOOKUP('CDO Param'!J$12,$C$4:$E$1004,$A633,FALSE) + SQRT(1-Correlation)*N633</f>
        <v>-0.44446738289659049</v>
      </c>
      <c r="AV633">
        <f>SQRT(Correlation)*$F633 + SQRT('CDO Param'!K$17 - Correlation)*HLOOKUP('CDO Param'!K$12,$C$4:$E$1004,$A633,FALSE) + SQRT(1-Correlation)*O633</f>
        <v>0.68408171068906942</v>
      </c>
      <c r="AW633">
        <f>SQRT(Correlation)*$F633 + SQRT('CDO Param'!L$17 - Correlation)*HLOOKUP('CDO Param'!L$12,$C$4:$E$1004,$A633,FALSE) + SQRT(1-Correlation)*P633</f>
        <v>1.8231723373528073</v>
      </c>
      <c r="AY633" s="3">
        <f>IF(AN633&lt;'CDO Param'!C$15,1,0)</f>
        <v>0</v>
      </c>
      <c r="AZ633" s="3">
        <f>IF(AO633&lt;'CDO Param'!D$15,1,0)</f>
        <v>0</v>
      </c>
      <c r="BA633" s="3">
        <f>IF(AP633&lt;'CDO Param'!E$15,1,0)</f>
        <v>0</v>
      </c>
      <c r="BB633" s="3">
        <f>IF(AQ633&lt;'CDO Param'!F$15,1,0)</f>
        <v>0</v>
      </c>
      <c r="BC633" s="3">
        <f>IF(AR633&lt;'CDO Param'!G$15,1,0)</f>
        <v>1</v>
      </c>
      <c r="BD633" s="3">
        <f>IF(AS633&lt;'CDO Param'!H$15,1,0)</f>
        <v>0</v>
      </c>
      <c r="BE633" s="3">
        <f>IF(AT633&lt;'CDO Param'!I$15,1,0)</f>
        <v>0</v>
      </c>
      <c r="BF633" s="3">
        <f>IF(AU633&lt;'CDO Param'!J$15,1,0)</f>
        <v>0</v>
      </c>
      <c r="BG633" s="3">
        <f>IF(AV633&lt;'CDO Param'!K$15,1,0)</f>
        <v>0</v>
      </c>
      <c r="BH633" s="3">
        <f>IF(AW633&lt;'CDO Param'!L$15,1,0)</f>
        <v>0</v>
      </c>
      <c r="BJ633" s="37">
        <f>AY633*'CDO Param'!C$6*AC633</f>
        <v>0</v>
      </c>
      <c r="BK633" s="37">
        <f>AZ633*'CDO Param'!D$6*AD633</f>
        <v>0</v>
      </c>
      <c r="BL633" s="37">
        <f>BA633*'CDO Param'!E$6*AE633</f>
        <v>0</v>
      </c>
      <c r="BM633" s="37">
        <f>BB633*'CDO Param'!F$6*AF633</f>
        <v>0</v>
      </c>
      <c r="BN633" s="37">
        <f>BC633*'CDO Param'!G$6*AG633</f>
        <v>3800.8778215224092</v>
      </c>
      <c r="BO633" s="37">
        <f>BD633*'CDO Param'!H$6*AH633</f>
        <v>0</v>
      </c>
      <c r="BP633" s="37">
        <f>BE633*'CDO Param'!I$6*AI633</f>
        <v>0</v>
      </c>
      <c r="BQ633" s="37">
        <f>BF633*'CDO Param'!J$6*AJ633</f>
        <v>0</v>
      </c>
      <c r="BR633" s="37">
        <f>BG633*'CDO Param'!K$6*AK633</f>
        <v>0</v>
      </c>
      <c r="BS633" s="37">
        <f>BH633*'CDO Param'!L$6*AL633</f>
        <v>0</v>
      </c>
      <c r="BU633" s="38">
        <f t="shared" si="53"/>
        <v>3800.8778215224092</v>
      </c>
      <c r="BV633" s="38">
        <f>AVERAGE(BU$5:BU633)</f>
        <v>7614.854509587999</v>
      </c>
      <c r="CF633" s="5">
        <f>BU633/'CDO Param'!$M$6</f>
        <v>3.9592477307525097E-2</v>
      </c>
      <c r="CG633" s="5">
        <f t="shared" si="54"/>
        <v>0</v>
      </c>
      <c r="CH633" s="5">
        <f t="shared" si="55"/>
        <v>0</v>
      </c>
    </row>
    <row r="634" spans="1:86" x14ac:dyDescent="0.2">
      <c r="A634" s="3">
        <v>631</v>
      </c>
      <c r="B634" s="3">
        <v>630</v>
      </c>
      <c r="C634">
        <v>0.4272601472621318</v>
      </c>
      <c r="D634">
        <v>1.8776518118102103E-2</v>
      </c>
      <c r="E634">
        <v>-0.28482531888585072</v>
      </c>
      <c r="F634">
        <v>-9.9697672339971177E-2</v>
      </c>
      <c r="G634">
        <v>-1.1238739716645796</v>
      </c>
      <c r="H634">
        <v>1.1289967005723156</v>
      </c>
      <c r="I634">
        <v>-0.42105853026441764</v>
      </c>
      <c r="J634">
        <v>0.10335725164623</v>
      </c>
      <c r="K634">
        <v>-0.57901388572645374</v>
      </c>
      <c r="L634">
        <v>0.36198684938426595</v>
      </c>
      <c r="M634">
        <v>0.38425923776230775</v>
      </c>
      <c r="N634">
        <v>1.5781279216753319</v>
      </c>
      <c r="O634">
        <v>-1.9235812942497432E-3</v>
      </c>
      <c r="P634">
        <v>0.24728251446504146</v>
      </c>
      <c r="R634" s="33">
        <v>0.39366961614865326</v>
      </c>
      <c r="S634" s="33">
        <v>0.40523861041536491</v>
      </c>
      <c r="T634" s="33">
        <v>0.84532525103787204</v>
      </c>
      <c r="U634" s="33">
        <v>0.38149419351550479</v>
      </c>
      <c r="V634" s="33">
        <v>0.77291041508918179</v>
      </c>
      <c r="W634" s="33">
        <v>0.30534640387880913</v>
      </c>
      <c r="X634" s="33">
        <v>0.95700999114523178</v>
      </c>
      <c r="Y634" s="33">
        <v>0.46692117791013849</v>
      </c>
      <c r="Z634" s="33">
        <v>0.54423713569726662</v>
      </c>
      <c r="AA634" s="33">
        <v>0.99353966396001148</v>
      </c>
      <c r="AC634" s="36">
        <f t="shared" si="57"/>
        <v>0.3244089374054126</v>
      </c>
      <c r="AD634" s="36">
        <f t="shared" si="57"/>
        <v>0.34274719756150751</v>
      </c>
      <c r="AE634" s="36">
        <f t="shared" si="57"/>
        <v>0.95395272132670184</v>
      </c>
      <c r="AF634" s="36">
        <f t="shared" si="57"/>
        <v>0.30542507484804493</v>
      </c>
      <c r="AG634" s="36">
        <f t="shared" si="57"/>
        <v>0.89445783814875357</v>
      </c>
      <c r="AH634" s="36">
        <f t="shared" si="56"/>
        <v>0.19604362335575173</v>
      </c>
      <c r="AI634" s="36">
        <f t="shared" si="56"/>
        <v>0.9972785292169386</v>
      </c>
      <c r="AJ634" s="36">
        <f t="shared" si="56"/>
        <v>0.44419103240158386</v>
      </c>
      <c r="AK634" s="36">
        <f t="shared" si="56"/>
        <v>0.57449979423017472</v>
      </c>
      <c r="AL634" s="36">
        <f t="shared" si="56"/>
        <v>0.99995962550793105</v>
      </c>
      <c r="AN634">
        <f>SQRT(Correlation)*$F634 + SQRT('CDO Param'!C$17 - Correlation)*HLOOKUP('CDO Param'!C$12,$C$4:$E$1004,$A634,FALSE) + SQRT(1-Correlation)*G634</f>
        <v>-1.0950722375753545</v>
      </c>
      <c r="AO634">
        <f>SQRT(Correlation)*$F634 + SQRT('CDO Param'!D$17 - Correlation)*HLOOKUP('CDO Param'!D$12,$C$4:$E$1004,$A634,FALSE) + SQRT(1-Correlation)*H634</f>
        <v>1.0421885418436212</v>
      </c>
      <c r="AP634">
        <f>SQRT(Correlation)*$F634 + SQRT('CDO Param'!E$17 - Correlation)*HLOOKUP('CDO Param'!E$12,$C$4:$E$1004,$A634,FALSE) + SQRT(1-Correlation)*I634</f>
        <v>-0.31793595788625401</v>
      </c>
      <c r="AQ634">
        <f>SQRT(Correlation)*$F634 + SQRT('CDO Param'!F$17 - Correlation)*HLOOKUP('CDO Param'!F$12,$C$4:$E$1004,$A634,FALSE) + SQRT(1-Correlation)*J634</f>
        <v>2.8372486938529062E-3</v>
      </c>
      <c r="AR634">
        <f>SQRT(Correlation)*$F634 + SQRT('CDO Param'!G$17 - Correlation)*HLOOKUP('CDO Param'!G$12,$C$4:$E$1004,$A634,FALSE) + SQRT(1-Correlation)*K634</f>
        <v>-0.64451685240334489</v>
      </c>
      <c r="AS634">
        <f>SQRT(Correlation)*$F634 + SQRT('CDO Param'!H$17 - Correlation)*HLOOKUP('CDO Param'!H$12,$C$4:$E$1004,$A634,FALSE) + SQRT(1-Correlation)*L634</f>
        <v>0.31453910658130863</v>
      </c>
      <c r="AT634">
        <f>SQRT(Correlation)*$F634 + SQRT('CDO Param'!I$17 - Correlation)*HLOOKUP('CDO Param'!I$12,$C$4:$E$1004,$A634,FALSE) + SQRT(1-Correlation)*M634</f>
        <v>0.26932427131139314</v>
      </c>
      <c r="AU634">
        <f>SQRT(Correlation)*$F634 + SQRT('CDO Param'!J$17 - Correlation)*HLOOKUP('CDO Param'!J$12,$C$4:$E$1004,$A634,FALSE) + SQRT(1-Correlation)*N634</f>
        <v>1.5786588387578526</v>
      </c>
      <c r="AV634">
        <f>SQRT(Correlation)*$F634 + SQRT('CDO Param'!K$17 - Correlation)*HLOOKUP('CDO Param'!K$12,$C$4:$E$1004,$A634,FALSE) + SQRT(1-Correlation)*O634</f>
        <v>7.9690367830998643E-2</v>
      </c>
      <c r="AW634">
        <f>SQRT(Correlation)*$F634 + SQRT('CDO Param'!L$17 - Correlation)*HLOOKUP('CDO Param'!L$12,$C$4:$E$1004,$A634,FALSE) + SQRT(1-Correlation)*P634</f>
        <v>0.31610802865021514</v>
      </c>
      <c r="AY634" s="3">
        <f>IF(AN634&lt;'CDO Param'!C$15,1,0)</f>
        <v>0</v>
      </c>
      <c r="AZ634" s="3">
        <f>IF(AO634&lt;'CDO Param'!D$15,1,0)</f>
        <v>0</v>
      </c>
      <c r="BA634" s="3">
        <f>IF(AP634&lt;'CDO Param'!E$15,1,0)</f>
        <v>0</v>
      </c>
      <c r="BB634" s="3">
        <f>IF(AQ634&lt;'CDO Param'!F$15,1,0)</f>
        <v>0</v>
      </c>
      <c r="BC634" s="3">
        <f>IF(AR634&lt;'CDO Param'!G$15,1,0)</f>
        <v>1</v>
      </c>
      <c r="BD634" s="3">
        <f>IF(AS634&lt;'CDO Param'!H$15,1,0)</f>
        <v>0</v>
      </c>
      <c r="BE634" s="3">
        <f>IF(AT634&lt;'CDO Param'!I$15,1,0)</f>
        <v>0</v>
      </c>
      <c r="BF634" s="3">
        <f>IF(AU634&lt;'CDO Param'!J$15,1,0)</f>
        <v>0</v>
      </c>
      <c r="BG634" s="3">
        <f>IF(AV634&lt;'CDO Param'!K$15,1,0)</f>
        <v>0</v>
      </c>
      <c r="BH634" s="3">
        <f>IF(AW634&lt;'CDO Param'!L$15,1,0)</f>
        <v>0</v>
      </c>
      <c r="BJ634" s="37">
        <f>AY634*'CDO Param'!C$6*AC634</f>
        <v>0</v>
      </c>
      <c r="BK634" s="37">
        <f>AZ634*'CDO Param'!D$6*AD634</f>
        <v>0</v>
      </c>
      <c r="BL634" s="37">
        <f>BA634*'CDO Param'!E$6*AE634</f>
        <v>0</v>
      </c>
      <c r="BM634" s="37">
        <f>BB634*'CDO Param'!F$6*AF634</f>
        <v>0</v>
      </c>
      <c r="BN634" s="37">
        <f>BC634*'CDO Param'!G$6*AG634</f>
        <v>8944.5783814875358</v>
      </c>
      <c r="BO634" s="37">
        <f>BD634*'CDO Param'!H$6*AH634</f>
        <v>0</v>
      </c>
      <c r="BP634" s="37">
        <f>BE634*'CDO Param'!I$6*AI634</f>
        <v>0</v>
      </c>
      <c r="BQ634" s="37">
        <f>BF634*'CDO Param'!J$6*AJ634</f>
        <v>0</v>
      </c>
      <c r="BR634" s="37">
        <f>BG634*'CDO Param'!K$6*AK634</f>
        <v>0</v>
      </c>
      <c r="BS634" s="37">
        <f>BH634*'CDO Param'!L$6*AL634</f>
        <v>0</v>
      </c>
      <c r="BU634" s="38">
        <f t="shared" si="53"/>
        <v>8944.5783814875358</v>
      </c>
      <c r="BV634" s="38">
        <f>AVERAGE(BU$5:BU634)</f>
        <v>7616.9651824005377</v>
      </c>
      <c r="CF634" s="5">
        <f>BU634/'CDO Param'!$M$6</f>
        <v>9.3172691473828492E-2</v>
      </c>
      <c r="CG634" s="5">
        <f t="shared" si="54"/>
        <v>0.02</v>
      </c>
      <c r="CH634" s="5">
        <f t="shared" si="55"/>
        <v>1</v>
      </c>
    </row>
    <row r="635" spans="1:86" x14ac:dyDescent="0.2">
      <c r="A635" s="3">
        <v>632</v>
      </c>
      <c r="B635" s="3">
        <v>631</v>
      </c>
      <c r="C635">
        <v>0.80025529314298183</v>
      </c>
      <c r="D635">
        <v>-0.66631855588639155</v>
      </c>
      <c r="E635">
        <v>3.0611317924922332E-2</v>
      </c>
      <c r="F635">
        <v>0.22592530513065867</v>
      </c>
      <c r="G635">
        <v>0.1174271346826572</v>
      </c>
      <c r="H635">
        <v>-1.6377771316911094</v>
      </c>
      <c r="I635">
        <v>0.4897310645901598</v>
      </c>
      <c r="J635">
        <v>-1.9074377632932737E-2</v>
      </c>
      <c r="K635">
        <v>0.29940906642877962</v>
      </c>
      <c r="L635">
        <v>-0.13402200238488149</v>
      </c>
      <c r="M635">
        <v>0.15379328033304773</v>
      </c>
      <c r="N635">
        <v>0.35273160392534919</v>
      </c>
      <c r="O635">
        <v>-0.16736180441512261</v>
      </c>
      <c r="P635">
        <v>0.12813984540116508</v>
      </c>
      <c r="R635" s="33">
        <v>0.4211321759136078</v>
      </c>
      <c r="S635" s="33">
        <v>0.96848058000601855</v>
      </c>
      <c r="T635" s="33">
        <v>0.25310816115378781</v>
      </c>
      <c r="U635" s="33">
        <v>0.98886451171192546</v>
      </c>
      <c r="V635" s="33">
        <v>0.84584834233198702</v>
      </c>
      <c r="W635" s="33">
        <v>0.17308957370607628</v>
      </c>
      <c r="X635" s="33">
        <v>0.11646527802407056</v>
      </c>
      <c r="Y635" s="33">
        <v>0.43192775055390215</v>
      </c>
      <c r="Z635" s="33">
        <v>0.40970355943297204</v>
      </c>
      <c r="AA635" s="33">
        <v>0.88772338996069666</v>
      </c>
      <c r="AC635" s="36">
        <f t="shared" si="57"/>
        <v>0.36836150001107704</v>
      </c>
      <c r="AD635" s="36">
        <f t="shared" si="57"/>
        <v>0.99863385918080538</v>
      </c>
      <c r="AE635" s="36">
        <f t="shared" si="57"/>
        <v>0.13279416913652464</v>
      </c>
      <c r="AF635" s="36">
        <f t="shared" si="57"/>
        <v>0.9998646229325161</v>
      </c>
      <c r="AG635" s="36">
        <f t="shared" si="57"/>
        <v>0.95429197387464781</v>
      </c>
      <c r="AH635" s="36">
        <f t="shared" si="56"/>
        <v>5.8826293040055669E-2</v>
      </c>
      <c r="AI635" s="36">
        <f t="shared" si="56"/>
        <v>2.471637842194371E-2</v>
      </c>
      <c r="AJ635" s="36">
        <f t="shared" si="56"/>
        <v>0.38600152670304083</v>
      </c>
      <c r="AK635" s="36">
        <f t="shared" si="56"/>
        <v>0.34989641025922941</v>
      </c>
      <c r="AL635" s="36">
        <f t="shared" si="56"/>
        <v>0.97719884924687794</v>
      </c>
      <c r="AN635">
        <f>SQRT(Correlation)*$F635 + SQRT('CDO Param'!C$17 - Correlation)*HLOOKUP('CDO Param'!C$12,$C$4:$E$1004,$A635,FALSE) + SQRT(1-Correlation)*G635</f>
        <v>8.8613342079966753E-2</v>
      </c>
      <c r="AO635">
        <f>SQRT(Correlation)*$F635 + SQRT('CDO Param'!D$17 - Correlation)*HLOOKUP('CDO Param'!D$12,$C$4:$E$1004,$A635,FALSE) + SQRT(1-Correlation)*H635</f>
        <v>-1.5765196300958306</v>
      </c>
      <c r="AP635">
        <f>SQRT(Correlation)*$F635 + SQRT('CDO Param'!E$17 - Correlation)*HLOOKUP('CDO Param'!E$12,$C$4:$E$1004,$A635,FALSE) + SQRT(1-Correlation)*I635</f>
        <v>0.7477711851432649</v>
      </c>
      <c r="AQ635">
        <f>SQRT(Correlation)*$F635 + SQRT('CDO Param'!F$17 - Correlation)*HLOOKUP('CDO Param'!F$12,$C$4:$E$1004,$A635,FALSE) + SQRT(1-Correlation)*J635</f>
        <v>6.0193209823167476E-2</v>
      </c>
      <c r="AR635">
        <f>SQRT(Correlation)*$F635 + SQRT('CDO Param'!G$17 - Correlation)*HLOOKUP('CDO Param'!G$12,$C$4:$E$1004,$A635,FALSE) + SQRT(1-Correlation)*K635</f>
        <v>0.36233313391011907</v>
      </c>
      <c r="AS635">
        <f>SQRT(Correlation)*$F635 + SQRT('CDO Param'!H$17 - Correlation)*HLOOKUP('CDO Param'!H$12,$C$4:$E$1004,$A635,FALSE) + SQRT(1-Correlation)*L635</f>
        <v>-0.14993225456522152</v>
      </c>
      <c r="AT635">
        <f>SQRT(Correlation)*$F635 + SQRT('CDO Param'!I$17 - Correlation)*HLOOKUP('CDO Param'!I$12,$C$4:$E$1004,$A635,FALSE) + SQRT(1-Correlation)*M635</f>
        <v>0.224189869708602</v>
      </c>
      <c r="AU635">
        <f>SQRT(Correlation)*$F635 + SQRT('CDO Param'!J$17 - Correlation)*HLOOKUP('CDO Param'!J$12,$C$4:$E$1004,$A635,FALSE) + SQRT(1-Correlation)*N635</f>
        <v>0.61780208496863076</v>
      </c>
      <c r="AV635">
        <f>SQRT(Correlation)*$F635 + SQRT('CDO Param'!K$17 - Correlation)*HLOOKUP('CDO Param'!K$12,$C$4:$E$1004,$A635,FALSE) + SQRT(1-Correlation)*O635</f>
        <v>0.12439815504985938</v>
      </c>
      <c r="AW635">
        <f>SQRT(Correlation)*$F635 + SQRT('CDO Param'!L$17 - Correlation)*HLOOKUP('CDO Param'!L$12,$C$4:$E$1004,$A635,FALSE) + SQRT(1-Correlation)*P635</f>
        <v>0.40473563477694319</v>
      </c>
      <c r="AY635" s="3">
        <f>IF(AN635&lt;'CDO Param'!C$15,1,0)</f>
        <v>0</v>
      </c>
      <c r="AZ635" s="3">
        <f>IF(AO635&lt;'CDO Param'!D$15,1,0)</f>
        <v>0</v>
      </c>
      <c r="BA635" s="3">
        <f>IF(AP635&lt;'CDO Param'!E$15,1,0)</f>
        <v>0</v>
      </c>
      <c r="BB635" s="3">
        <f>IF(AQ635&lt;'CDO Param'!F$15,1,0)</f>
        <v>0</v>
      </c>
      <c r="BC635" s="3">
        <f>IF(AR635&lt;'CDO Param'!G$15,1,0)</f>
        <v>0</v>
      </c>
      <c r="BD635" s="3">
        <f>IF(AS635&lt;'CDO Param'!H$15,1,0)</f>
        <v>0</v>
      </c>
      <c r="BE635" s="3">
        <f>IF(AT635&lt;'CDO Param'!I$15,1,0)</f>
        <v>0</v>
      </c>
      <c r="BF635" s="3">
        <f>IF(AU635&lt;'CDO Param'!J$15,1,0)</f>
        <v>0</v>
      </c>
      <c r="BG635" s="3">
        <f>IF(AV635&lt;'CDO Param'!K$15,1,0)</f>
        <v>0</v>
      </c>
      <c r="BH635" s="3">
        <f>IF(AW635&lt;'CDO Param'!L$15,1,0)</f>
        <v>0</v>
      </c>
      <c r="BJ635" s="37">
        <f>AY635*'CDO Param'!C$6*AC635</f>
        <v>0</v>
      </c>
      <c r="BK635" s="37">
        <f>AZ635*'CDO Param'!D$6*AD635</f>
        <v>0</v>
      </c>
      <c r="BL635" s="37">
        <f>BA635*'CDO Param'!E$6*AE635</f>
        <v>0</v>
      </c>
      <c r="BM635" s="37">
        <f>BB635*'CDO Param'!F$6*AF635</f>
        <v>0</v>
      </c>
      <c r="BN635" s="37">
        <f>BC635*'CDO Param'!G$6*AG635</f>
        <v>0</v>
      </c>
      <c r="BO635" s="37">
        <f>BD635*'CDO Param'!H$6*AH635</f>
        <v>0</v>
      </c>
      <c r="BP635" s="37">
        <f>BE635*'CDO Param'!I$6*AI635</f>
        <v>0</v>
      </c>
      <c r="BQ635" s="37">
        <f>BF635*'CDO Param'!J$6*AJ635</f>
        <v>0</v>
      </c>
      <c r="BR635" s="37">
        <f>BG635*'CDO Param'!K$6*AK635</f>
        <v>0</v>
      </c>
      <c r="BS635" s="37">
        <f>BH635*'CDO Param'!L$6*AL635</f>
        <v>0</v>
      </c>
      <c r="BU635" s="38">
        <f t="shared" si="53"/>
        <v>0</v>
      </c>
      <c r="BV635" s="38">
        <f>AVERAGE(BU$5:BU635)</f>
        <v>7604.8939222065592</v>
      </c>
      <c r="CF635" s="5">
        <f>BU635/'CDO Param'!$M$6</f>
        <v>0</v>
      </c>
      <c r="CG635" s="5">
        <f t="shared" si="54"/>
        <v>0</v>
      </c>
      <c r="CH635" s="5">
        <f t="shared" si="55"/>
        <v>0</v>
      </c>
    </row>
    <row r="636" spans="1:86" x14ac:dyDescent="0.2">
      <c r="A636" s="3">
        <v>633</v>
      </c>
      <c r="B636" s="3">
        <v>632</v>
      </c>
      <c r="C636">
        <v>-0.42684746404120233</v>
      </c>
      <c r="D636">
        <v>0.56636167755641509</v>
      </c>
      <c r="E636">
        <v>-0.35771336115431041</v>
      </c>
      <c r="F636">
        <v>-1.5125351637834683</v>
      </c>
      <c r="G636">
        <v>0.8356460057257209</v>
      </c>
      <c r="H636">
        <v>-0.22531025933858473</v>
      </c>
      <c r="I636">
        <v>-6.4679852584959008E-2</v>
      </c>
      <c r="J636">
        <v>-1.1816109690698795</v>
      </c>
      <c r="K636">
        <v>0.40849954530131072</v>
      </c>
      <c r="L636">
        <v>-0.89315449258720037</v>
      </c>
      <c r="M636">
        <v>-0.82080305219278671</v>
      </c>
      <c r="N636">
        <v>-0.79101596384134609</v>
      </c>
      <c r="O636">
        <v>0.12909481483802665</v>
      </c>
      <c r="P636">
        <v>0.48942638386506587</v>
      </c>
      <c r="R636" s="33">
        <v>0.96701506942837268</v>
      </c>
      <c r="S636" s="33">
        <v>0.6222718826598822</v>
      </c>
      <c r="T636" s="33">
        <v>0.52353186464101631</v>
      </c>
      <c r="U636" s="33">
        <v>4.9021560721575078E-5</v>
      </c>
      <c r="V636" s="33">
        <v>0.82390537104751238</v>
      </c>
      <c r="W636" s="33">
        <v>0.37757119553981872</v>
      </c>
      <c r="X636" s="33">
        <v>0.83908343773292537</v>
      </c>
      <c r="Y636" s="33">
        <v>0.47533797727680671</v>
      </c>
      <c r="Z636" s="33">
        <v>5.3840912903584965E-3</v>
      </c>
      <c r="AA636" s="33">
        <v>0.49042231705525069</v>
      </c>
      <c r="AC636" s="36">
        <f t="shared" si="57"/>
        <v>0.99848876384960872</v>
      </c>
      <c r="AD636" s="36">
        <f t="shared" si="57"/>
        <v>0.70037624553490718</v>
      </c>
      <c r="AE636" s="36">
        <f t="shared" si="57"/>
        <v>0.53974683624246977</v>
      </c>
      <c r="AF636" s="36">
        <f t="shared" si="57"/>
        <v>7.8577100787538E-10</v>
      </c>
      <c r="AG636" s="36">
        <f t="shared" si="57"/>
        <v>0.9389343807523467</v>
      </c>
      <c r="AH636" s="36">
        <f t="shared" si="56"/>
        <v>0.2993827855345032</v>
      </c>
      <c r="AI636" s="36">
        <f t="shared" si="56"/>
        <v>0.94980325590142067</v>
      </c>
      <c r="AJ636" s="36">
        <f t="shared" si="56"/>
        <v>0.45834901188273625</v>
      </c>
      <c r="AK636" s="36">
        <f t="shared" si="56"/>
        <v>2.6930017377170938E-5</v>
      </c>
      <c r="AL636" s="36">
        <f t="shared" si="56"/>
        <v>0.48380699423132889</v>
      </c>
      <c r="AN636">
        <f>SQRT(Correlation)*$F636 + SQRT('CDO Param'!C$17 - Correlation)*HLOOKUP('CDO Param'!C$12,$C$4:$E$1004,$A636,FALSE) + SQRT(1-Correlation)*G636</f>
        <v>0.39455342941032306</v>
      </c>
      <c r="AO636">
        <f>SQRT(Correlation)*$F636 + SQRT('CDO Param'!D$17 - Correlation)*HLOOKUP('CDO Param'!D$12,$C$4:$E$1004,$A636,FALSE) + SQRT(1-Correlation)*H636</f>
        <v>-0.61195805921823743</v>
      </c>
      <c r="AP636">
        <f>SQRT(Correlation)*$F636 + SQRT('CDO Param'!E$17 - Correlation)*HLOOKUP('CDO Param'!E$12,$C$4:$E$1004,$A636,FALSE) + SQRT(1-Correlation)*I636</f>
        <v>-0.65259953549403893</v>
      </c>
      <c r="AQ636">
        <f>SQRT(Correlation)*$F636 + SQRT('CDO Param'!F$17 - Correlation)*HLOOKUP('CDO Param'!F$12,$C$4:$E$1004,$A636,FALSE) + SQRT(1-Correlation)*J636</f>
        <v>-1.6792673462151324</v>
      </c>
      <c r="AR636">
        <f>SQRT(Correlation)*$F636 + SQRT('CDO Param'!G$17 - Correlation)*HLOOKUP('CDO Param'!G$12,$C$4:$E$1004,$A636,FALSE) + SQRT(1-Correlation)*K636</f>
        <v>-0.17075605917667264</v>
      </c>
      <c r="AS636">
        <f>SQRT(Correlation)*$F636 + SQRT('CDO Param'!H$17 - Correlation)*HLOOKUP('CDO Param'!H$12,$C$4:$E$1004,$A636,FALSE) + SQRT(1-Correlation)*L636</f>
        <v>-1.2455307290005506</v>
      </c>
      <c r="AT636">
        <f>SQRT(Correlation)*$F636 + SQRT('CDO Param'!I$17 - Correlation)*HLOOKUP('CDO Param'!I$12,$C$4:$E$1004,$A636,FALSE) + SQRT(1-Correlation)*M636</f>
        <v>-1.3369749016694361</v>
      </c>
      <c r="AU636">
        <f>SQRT(Correlation)*$F636 + SQRT('CDO Param'!J$17 - Correlation)*HLOOKUP('CDO Param'!J$12,$C$4:$E$1004,$A636,FALSE) + SQRT(1-Correlation)*N636</f>
        <v>-1.3416624730139333</v>
      </c>
      <c r="AV636">
        <f>SQRT(Correlation)*$F636 + SQRT('CDO Param'!K$17 - Correlation)*HLOOKUP('CDO Param'!K$12,$C$4:$E$1004,$A636,FALSE) + SQRT(1-Correlation)*O636</f>
        <v>-0.46876874492455944</v>
      </c>
      <c r="AW636">
        <f>SQRT(Correlation)*$F636 + SQRT('CDO Param'!L$17 - Correlation)*HLOOKUP('CDO Param'!L$12,$C$4:$E$1004,$A636,FALSE) + SQRT(1-Correlation)*P636</f>
        <v>-0.12692820362827151</v>
      </c>
      <c r="AY636" s="3">
        <f>IF(AN636&lt;'CDO Param'!C$15,1,0)</f>
        <v>0</v>
      </c>
      <c r="AZ636" s="3">
        <f>IF(AO636&lt;'CDO Param'!D$15,1,0)</f>
        <v>0</v>
      </c>
      <c r="BA636" s="3">
        <f>IF(AP636&lt;'CDO Param'!E$15,1,0)</f>
        <v>0</v>
      </c>
      <c r="BB636" s="3">
        <f>IF(AQ636&lt;'CDO Param'!F$15,1,0)</f>
        <v>1</v>
      </c>
      <c r="BC636" s="3">
        <f>IF(AR636&lt;'CDO Param'!G$15,1,0)</f>
        <v>1</v>
      </c>
      <c r="BD636" s="3">
        <f>IF(AS636&lt;'CDO Param'!H$15,1,0)</f>
        <v>0</v>
      </c>
      <c r="BE636" s="3">
        <f>IF(AT636&lt;'CDO Param'!I$15,1,0)</f>
        <v>1</v>
      </c>
      <c r="BF636" s="3">
        <f>IF(AU636&lt;'CDO Param'!J$15,1,0)</f>
        <v>0</v>
      </c>
      <c r="BG636" s="3">
        <f>IF(AV636&lt;'CDO Param'!K$15,1,0)</f>
        <v>0</v>
      </c>
      <c r="BH636" s="3">
        <f>IF(AW636&lt;'CDO Param'!L$15,1,0)</f>
        <v>0</v>
      </c>
      <c r="BJ636" s="37">
        <f>AY636*'CDO Param'!C$6*AC636</f>
        <v>0</v>
      </c>
      <c r="BK636" s="37">
        <f>AZ636*'CDO Param'!D$6*AD636</f>
        <v>0</v>
      </c>
      <c r="BL636" s="37">
        <f>BA636*'CDO Param'!E$6*AE636</f>
        <v>0</v>
      </c>
      <c r="BM636" s="37">
        <f>BB636*'CDO Param'!F$6*AF636</f>
        <v>7.8577100787537997E-6</v>
      </c>
      <c r="BN636" s="37">
        <f>BC636*'CDO Param'!G$6*AG636</f>
        <v>9389.3438075234662</v>
      </c>
      <c r="BO636" s="37">
        <f>BD636*'CDO Param'!H$6*AH636</f>
        <v>0</v>
      </c>
      <c r="BP636" s="37">
        <f>BE636*'CDO Param'!I$6*AI636</f>
        <v>7598.4260472113656</v>
      </c>
      <c r="BQ636" s="37">
        <f>BF636*'CDO Param'!J$6*AJ636</f>
        <v>0</v>
      </c>
      <c r="BR636" s="37">
        <f>BG636*'CDO Param'!K$6*AK636</f>
        <v>0</v>
      </c>
      <c r="BS636" s="37">
        <f>BH636*'CDO Param'!L$6*AL636</f>
        <v>0</v>
      </c>
      <c r="BU636" s="38">
        <f t="shared" si="53"/>
        <v>16987.76986259254</v>
      </c>
      <c r="BV636" s="38">
        <f>AVERAGE(BU$5:BU636)</f>
        <v>7619.7402448970424</v>
      </c>
      <c r="CF636" s="5">
        <f>BU636/'CDO Param'!$M$6</f>
        <v>0.1769559360686723</v>
      </c>
      <c r="CG636" s="5">
        <f t="shared" si="54"/>
        <v>0.02</v>
      </c>
      <c r="CH636" s="5">
        <f t="shared" si="55"/>
        <v>1</v>
      </c>
    </row>
    <row r="637" spans="1:86" x14ac:dyDescent="0.2">
      <c r="A637" s="3">
        <v>634</v>
      </c>
      <c r="B637" s="3">
        <v>633</v>
      </c>
      <c r="C637">
        <v>0.47017238102853298</v>
      </c>
      <c r="D637">
        <v>-0.82837004811153747</v>
      </c>
      <c r="E637">
        <v>-1.2957752915099263</v>
      </c>
      <c r="F637">
        <v>0.30066985345911235</v>
      </c>
      <c r="G637">
        <v>6.9254610934876837E-2</v>
      </c>
      <c r="H637">
        <v>-3.941750037483871E-2</v>
      </c>
      <c r="I637">
        <v>-0.62024128055782057</v>
      </c>
      <c r="J637">
        <v>0.53119038057047874</v>
      </c>
      <c r="K637">
        <v>2.5124791136477143E-2</v>
      </c>
      <c r="L637">
        <v>1.6414651327067986</v>
      </c>
      <c r="M637">
        <v>0.70794840212329291</v>
      </c>
      <c r="N637">
        <v>1.348446403426351</v>
      </c>
      <c r="O637">
        <v>-0.66504981077741832</v>
      </c>
      <c r="P637">
        <v>-0.46238483264460228</v>
      </c>
      <c r="R637" s="33">
        <v>0.52788274759793785</v>
      </c>
      <c r="S637" s="33">
        <v>0.12533887854094564</v>
      </c>
      <c r="T637" s="33">
        <v>0.57053163767351378</v>
      </c>
      <c r="U637" s="33">
        <v>0.92523437874635417</v>
      </c>
      <c r="V637" s="33">
        <v>0.4142035899749974</v>
      </c>
      <c r="W637" s="33">
        <v>0.5197367097808685</v>
      </c>
      <c r="X637" s="33">
        <v>0.21488128705643178</v>
      </c>
      <c r="Y637" s="33">
        <v>0.5097915574488191</v>
      </c>
      <c r="Z637" s="33">
        <v>6.6706042302169852E-2</v>
      </c>
      <c r="AA637" s="33">
        <v>0.12845297256878249</v>
      </c>
      <c r="AC637" s="36">
        <f t="shared" si="57"/>
        <v>0.54707366828216641</v>
      </c>
      <c r="AD637" s="36">
        <f t="shared" si="57"/>
        <v>2.9048369155969405E-2</v>
      </c>
      <c r="AE637" s="36">
        <f t="shared" si="57"/>
        <v>0.61803266886867103</v>
      </c>
      <c r="AF637" s="36">
        <f t="shared" si="57"/>
        <v>0.99071474137577953</v>
      </c>
      <c r="AG637" s="36">
        <f t="shared" si="57"/>
        <v>0.35713952705017438</v>
      </c>
      <c r="AH637" s="36">
        <f t="shared" si="56"/>
        <v>0.53334805741973401</v>
      </c>
      <c r="AI637" s="36">
        <f t="shared" si="56"/>
        <v>9.3796740438206697E-2</v>
      </c>
      <c r="AJ637" s="36">
        <f t="shared" si="56"/>
        <v>0.5165544599643912</v>
      </c>
      <c r="AK637" s="36">
        <f t="shared" si="56"/>
        <v>7.2120036853533338E-3</v>
      </c>
      <c r="AL637" s="36">
        <f t="shared" si="56"/>
        <v>3.0657438176794297E-2</v>
      </c>
      <c r="AN637">
        <f>SQRT(Correlation)*$F637 + SQRT('CDO Param'!C$17 - Correlation)*HLOOKUP('CDO Param'!C$12,$C$4:$E$1004,$A637,FALSE) + SQRT(1-Correlation)*G637</f>
        <v>4.3631633104590339E-2</v>
      </c>
      <c r="AO637">
        <f>SQRT(Correlation)*$F637 + SQRT('CDO Param'!D$17 - Correlation)*HLOOKUP('CDO Param'!D$12,$C$4:$E$1004,$A637,FALSE) + SQRT(1-Correlation)*H637</f>
        <v>-5.9463783858823151E-2</v>
      </c>
      <c r="AP637">
        <f>SQRT(Correlation)*$F637 + SQRT('CDO Param'!E$17 - Correlation)*HLOOKUP('CDO Param'!E$12,$C$4:$E$1004,$A637,FALSE) + SQRT(1-Correlation)*I637</f>
        <v>-0.36893646820542192</v>
      </c>
      <c r="AQ637">
        <f>SQRT(Correlation)*$F637 + SQRT('CDO Param'!F$17 - Correlation)*HLOOKUP('CDO Param'!F$12,$C$4:$E$1004,$A637,FALSE) + SQRT(1-Correlation)*J637</f>
        <v>0.3092674346622144</v>
      </c>
      <c r="AR637">
        <f>SQRT(Correlation)*$F637 + SQRT('CDO Param'!G$17 - Correlation)*HLOOKUP('CDO Param'!G$12,$C$4:$E$1004,$A637,FALSE) + SQRT(1-Correlation)*K637</f>
        <v>-0.17082853775191148</v>
      </c>
      <c r="AS637">
        <f>SQRT(Correlation)*$F637 + SQRT('CDO Param'!H$17 - Correlation)*HLOOKUP('CDO Param'!H$12,$C$4:$E$1004,$A637,FALSE) + SQRT(1-Correlation)*L637</f>
        <v>1.5351614961288962</v>
      </c>
      <c r="AT637">
        <f>SQRT(Correlation)*$F637 + SQRT('CDO Param'!I$17 - Correlation)*HLOOKUP('CDO Param'!I$12,$C$4:$E$1004,$A637,FALSE) + SQRT(1-Correlation)*M637</f>
        <v>0.47695481750582192</v>
      </c>
      <c r="AU637">
        <f>SQRT(Correlation)*$F637 + SQRT('CDO Param'!J$17 - Correlation)*HLOOKUP('CDO Param'!J$12,$C$4:$E$1004,$A637,FALSE) + SQRT(1-Correlation)*N637</f>
        <v>1.4987246566681096</v>
      </c>
      <c r="AV637">
        <f>SQRT(Correlation)*$F637 + SQRT('CDO Param'!K$17 - Correlation)*HLOOKUP('CDO Param'!K$12,$C$4:$E$1004,$A637,FALSE) + SQRT(1-Correlation)*O637</f>
        <v>-0.41144557243494606</v>
      </c>
      <c r="AW637">
        <f>SQRT(Correlation)*$F637 + SQRT('CDO Param'!L$17 - Correlation)*HLOOKUP('CDO Param'!L$12,$C$4:$E$1004,$A637,FALSE) + SQRT(1-Correlation)*P637</f>
        <v>-0.21918069258057085</v>
      </c>
      <c r="AY637" s="3">
        <f>IF(AN637&lt;'CDO Param'!C$15,1,0)</f>
        <v>0</v>
      </c>
      <c r="AZ637" s="3">
        <f>IF(AO637&lt;'CDO Param'!D$15,1,0)</f>
        <v>0</v>
      </c>
      <c r="BA637" s="3">
        <f>IF(AP637&lt;'CDO Param'!E$15,1,0)</f>
        <v>0</v>
      </c>
      <c r="BB637" s="3">
        <f>IF(AQ637&lt;'CDO Param'!F$15,1,0)</f>
        <v>0</v>
      </c>
      <c r="BC637" s="3">
        <f>IF(AR637&lt;'CDO Param'!G$15,1,0)</f>
        <v>1</v>
      </c>
      <c r="BD637" s="3">
        <f>IF(AS637&lt;'CDO Param'!H$15,1,0)</f>
        <v>0</v>
      </c>
      <c r="BE637" s="3">
        <f>IF(AT637&lt;'CDO Param'!I$15,1,0)</f>
        <v>0</v>
      </c>
      <c r="BF637" s="3">
        <f>IF(AU637&lt;'CDO Param'!J$15,1,0)</f>
        <v>0</v>
      </c>
      <c r="BG637" s="3">
        <f>IF(AV637&lt;'CDO Param'!K$15,1,0)</f>
        <v>0</v>
      </c>
      <c r="BH637" s="3">
        <f>IF(AW637&lt;'CDO Param'!L$15,1,0)</f>
        <v>0</v>
      </c>
      <c r="BJ637" s="37">
        <f>AY637*'CDO Param'!C$6*AC637</f>
        <v>0</v>
      </c>
      <c r="BK637" s="37">
        <f>AZ637*'CDO Param'!D$6*AD637</f>
        <v>0</v>
      </c>
      <c r="BL637" s="37">
        <f>BA637*'CDO Param'!E$6*AE637</f>
        <v>0</v>
      </c>
      <c r="BM637" s="37">
        <f>BB637*'CDO Param'!F$6*AF637</f>
        <v>0</v>
      </c>
      <c r="BN637" s="37">
        <f>BC637*'CDO Param'!G$6*AG637</f>
        <v>3571.3952705017437</v>
      </c>
      <c r="BO637" s="37">
        <f>BD637*'CDO Param'!H$6*AH637</f>
        <v>0</v>
      </c>
      <c r="BP637" s="37">
        <f>BE637*'CDO Param'!I$6*AI637</f>
        <v>0</v>
      </c>
      <c r="BQ637" s="37">
        <f>BF637*'CDO Param'!J$6*AJ637</f>
        <v>0</v>
      </c>
      <c r="BR637" s="37">
        <f>BG637*'CDO Param'!K$6*AK637</f>
        <v>0</v>
      </c>
      <c r="BS637" s="37">
        <f>BH637*'CDO Param'!L$6*AL637</f>
        <v>0</v>
      </c>
      <c r="BU637" s="38">
        <f t="shared" si="53"/>
        <v>3571.3952705017437</v>
      </c>
      <c r="BV637" s="38">
        <f>AVERAGE(BU$5:BU637)</f>
        <v>7613.3447552060552</v>
      </c>
      <c r="CF637" s="5">
        <f>BU637/'CDO Param'!$M$6</f>
        <v>3.7202034067726493E-2</v>
      </c>
      <c r="CG637" s="5">
        <f t="shared" si="54"/>
        <v>0</v>
      </c>
      <c r="CH637" s="5">
        <f t="shared" si="55"/>
        <v>0</v>
      </c>
    </row>
    <row r="638" spans="1:86" x14ac:dyDescent="0.2">
      <c r="A638" s="3">
        <v>635</v>
      </c>
      <c r="B638" s="3">
        <v>634</v>
      </c>
      <c r="C638">
        <v>-0.77985305324546061</v>
      </c>
      <c r="D638">
        <v>-1.1574593372642994</v>
      </c>
      <c r="E638">
        <v>-0.3018271854671184</v>
      </c>
      <c r="F638">
        <v>7.2000148065853864E-2</v>
      </c>
      <c r="G638">
        <v>1.0317967280570883</v>
      </c>
      <c r="H638">
        <v>0.64251253206748515</v>
      </c>
      <c r="I638">
        <v>0.34706772567005828</v>
      </c>
      <c r="J638">
        <v>0.56446765483997297</v>
      </c>
      <c r="K638">
        <v>8.627239367342554E-2</v>
      </c>
      <c r="L638">
        <v>-0.69699353844043799</v>
      </c>
      <c r="M638">
        <v>-5.1290953706484288E-2</v>
      </c>
      <c r="N638">
        <v>0.64970436142175458</v>
      </c>
      <c r="O638">
        <v>0.747336343920324</v>
      </c>
      <c r="P638">
        <v>0.19066646927967668</v>
      </c>
      <c r="R638" s="33">
        <v>0.9091099635274662</v>
      </c>
      <c r="S638" s="33">
        <v>0.41115700612364198</v>
      </c>
      <c r="T638" s="33">
        <v>0.31580192005066293</v>
      </c>
      <c r="U638" s="33">
        <v>0.6828702914914444</v>
      </c>
      <c r="V638" s="33">
        <v>9.8909670533104646E-4</v>
      </c>
      <c r="W638" s="33">
        <v>0.62374832649889789</v>
      </c>
      <c r="X638" s="33">
        <v>0.33812346697697576</v>
      </c>
      <c r="Y638" s="33">
        <v>0.84110948203183222</v>
      </c>
      <c r="Z638" s="33">
        <v>0.52706450900391888</v>
      </c>
      <c r="AA638" s="33">
        <v>0.37320282886419576</v>
      </c>
      <c r="AC638" s="36">
        <f t="shared" si="57"/>
        <v>0.98569669798125903</v>
      </c>
      <c r="AD638" s="36">
        <f t="shared" si="57"/>
        <v>0.35223177952132811</v>
      </c>
      <c r="AE638" s="36">
        <f t="shared" si="57"/>
        <v>0.20995886995424903</v>
      </c>
      <c r="AF638" s="36">
        <f t="shared" si="57"/>
        <v>0.78824623134352689</v>
      </c>
      <c r="AG638" s="36">
        <f t="shared" si="57"/>
        <v>6.2368624740228076E-7</v>
      </c>
      <c r="AH638" s="36">
        <f t="shared" si="56"/>
        <v>0.70264104802975269</v>
      </c>
      <c r="AI638" s="36">
        <f t="shared" si="56"/>
        <v>0.2409259977663302</v>
      </c>
      <c r="AJ638" s="36">
        <f t="shared" si="56"/>
        <v>0.95117063006447633</v>
      </c>
      <c r="AK638" s="36">
        <f t="shared" si="56"/>
        <v>0.54569656744505868</v>
      </c>
      <c r="AL638" s="36">
        <f t="shared" si="56"/>
        <v>0.29269949451528715</v>
      </c>
      <c r="AN638">
        <f>SQRT(Correlation)*$F638 + SQRT('CDO Param'!C$17 - Correlation)*HLOOKUP('CDO Param'!C$12,$C$4:$E$1004,$A638,FALSE) + SQRT(1-Correlation)*G638</f>
        <v>0.83792729960121948</v>
      </c>
      <c r="AO638">
        <f>SQRT(Correlation)*$F638 + SQRT('CDO Param'!D$17 - Correlation)*HLOOKUP('CDO Param'!D$12,$C$4:$E$1004,$A638,FALSE) + SQRT(1-Correlation)*H638</f>
        <v>0.46861988467086019</v>
      </c>
      <c r="AP638">
        <f>SQRT(Correlation)*$F638 + SQRT('CDO Param'!E$17 - Correlation)*HLOOKUP('CDO Param'!E$12,$C$4:$E$1004,$A638,FALSE) + SQRT(1-Correlation)*I638</f>
        <v>0.1456960768051182</v>
      </c>
      <c r="AQ638">
        <f>SQRT(Correlation)*$F638 + SQRT('CDO Param'!F$17 - Correlation)*HLOOKUP('CDO Param'!F$12,$C$4:$E$1004,$A638,FALSE) + SQRT(1-Correlation)*J638</f>
        <v>0.49077887199597975</v>
      </c>
      <c r="AR638">
        <f>SQRT(Correlation)*$F638 + SQRT('CDO Param'!G$17 - Correlation)*HLOOKUP('CDO Param'!G$12,$C$4:$E$1004,$A638,FALSE) + SQRT(1-Correlation)*K638</f>
        <v>3.7123014520372824E-2</v>
      </c>
      <c r="AS638">
        <f>SQRT(Correlation)*$F638 + SQRT('CDO Param'!H$17 - Correlation)*HLOOKUP('CDO Param'!H$12,$C$4:$E$1004,$A638,FALSE) + SQRT(1-Correlation)*L638</f>
        <v>-0.80214715205728027</v>
      </c>
      <c r="AT638">
        <f>SQRT(Correlation)*$F638 + SQRT('CDO Param'!I$17 - Correlation)*HLOOKUP('CDO Param'!I$12,$C$4:$E$1004,$A638,FALSE) + SQRT(1-Correlation)*M638</f>
        <v>-9.3381035562868531E-2</v>
      </c>
      <c r="AU638">
        <f>SQRT(Correlation)*$F638 + SQRT('CDO Param'!J$17 - Correlation)*HLOOKUP('CDO Param'!J$12,$C$4:$E$1004,$A638,FALSE) + SQRT(1-Correlation)*N638</f>
        <v>0.43280239852094948</v>
      </c>
      <c r="AV638">
        <f>SQRT(Correlation)*$F638 + SQRT('CDO Param'!K$17 - Correlation)*HLOOKUP('CDO Param'!K$12,$C$4:$E$1004,$A638,FALSE) + SQRT(1-Correlation)*O638</f>
        <v>0.52542422967290237</v>
      </c>
      <c r="AW638">
        <f>SQRT(Correlation)*$F638 + SQRT('CDO Param'!L$17 - Correlation)*HLOOKUP('CDO Param'!L$12,$C$4:$E$1004,$A638,FALSE) + SQRT(1-Correlation)*P638</f>
        <v>-2.6791829265530032E-3</v>
      </c>
      <c r="AY638" s="3">
        <f>IF(AN638&lt;'CDO Param'!C$15,1,0)</f>
        <v>0</v>
      </c>
      <c r="AZ638" s="3">
        <f>IF(AO638&lt;'CDO Param'!D$15,1,0)</f>
        <v>0</v>
      </c>
      <c r="BA638" s="3">
        <f>IF(AP638&lt;'CDO Param'!E$15,1,0)</f>
        <v>0</v>
      </c>
      <c r="BB638" s="3">
        <f>IF(AQ638&lt;'CDO Param'!F$15,1,0)</f>
        <v>0</v>
      </c>
      <c r="BC638" s="3">
        <f>IF(AR638&lt;'CDO Param'!G$15,1,0)</f>
        <v>1</v>
      </c>
      <c r="BD638" s="3">
        <f>IF(AS638&lt;'CDO Param'!H$15,1,0)</f>
        <v>0</v>
      </c>
      <c r="BE638" s="3">
        <f>IF(AT638&lt;'CDO Param'!I$15,1,0)</f>
        <v>0</v>
      </c>
      <c r="BF638" s="3">
        <f>IF(AU638&lt;'CDO Param'!J$15,1,0)</f>
        <v>0</v>
      </c>
      <c r="BG638" s="3">
        <f>IF(AV638&lt;'CDO Param'!K$15,1,0)</f>
        <v>0</v>
      </c>
      <c r="BH638" s="3">
        <f>IF(AW638&lt;'CDO Param'!L$15,1,0)</f>
        <v>0</v>
      </c>
      <c r="BJ638" s="37">
        <f>AY638*'CDO Param'!C$6*AC638</f>
        <v>0</v>
      </c>
      <c r="BK638" s="37">
        <f>AZ638*'CDO Param'!D$6*AD638</f>
        <v>0</v>
      </c>
      <c r="BL638" s="37">
        <f>BA638*'CDO Param'!E$6*AE638</f>
        <v>0</v>
      </c>
      <c r="BM638" s="37">
        <f>BB638*'CDO Param'!F$6*AF638</f>
        <v>0</v>
      </c>
      <c r="BN638" s="37">
        <f>BC638*'CDO Param'!G$6*AG638</f>
        <v>6.2368624740228073E-3</v>
      </c>
      <c r="BO638" s="37">
        <f>BD638*'CDO Param'!H$6*AH638</f>
        <v>0</v>
      </c>
      <c r="BP638" s="37">
        <f>BE638*'CDO Param'!I$6*AI638</f>
        <v>0</v>
      </c>
      <c r="BQ638" s="37">
        <f>BF638*'CDO Param'!J$6*AJ638</f>
        <v>0</v>
      </c>
      <c r="BR638" s="37">
        <f>BG638*'CDO Param'!K$6*AK638</f>
        <v>0</v>
      </c>
      <c r="BS638" s="37">
        <f>BH638*'CDO Param'!L$6*AL638</f>
        <v>0</v>
      </c>
      <c r="BU638" s="38">
        <f t="shared" si="53"/>
        <v>6.2368624740228073E-3</v>
      </c>
      <c r="BV638" s="38">
        <f>AVERAGE(BU$5:BU638)</f>
        <v>7601.3363348301191</v>
      </c>
      <c r="CF638" s="5">
        <f>BU638/'CDO Param'!$M$6</f>
        <v>6.4967317437737575E-8</v>
      </c>
      <c r="CG638" s="5">
        <f t="shared" si="54"/>
        <v>0</v>
      </c>
      <c r="CH638" s="5">
        <f t="shared" si="55"/>
        <v>0</v>
      </c>
    </row>
    <row r="639" spans="1:86" x14ac:dyDescent="0.2">
      <c r="A639" s="3">
        <v>636</v>
      </c>
      <c r="B639" s="3">
        <v>635</v>
      </c>
      <c r="C639">
        <v>-0.76698256634699646</v>
      </c>
      <c r="D639">
        <v>-1.5574096323689446</v>
      </c>
      <c r="E639">
        <v>-1.0053236110252328</v>
      </c>
      <c r="F639">
        <v>5.3428266255650669E-2</v>
      </c>
      <c r="G639">
        <v>0.18173636817664374</v>
      </c>
      <c r="H639">
        <v>-0.33275455280090682</v>
      </c>
      <c r="I639">
        <v>1.1174870451213792</v>
      </c>
      <c r="J639">
        <v>-0.59585090639302507</v>
      </c>
      <c r="K639">
        <v>0.36337041819933802</v>
      </c>
      <c r="L639">
        <v>-0.42593683247105218</v>
      </c>
      <c r="M639">
        <v>0.34214735933346674</v>
      </c>
      <c r="N639">
        <v>0.29930106393294409</v>
      </c>
      <c r="O639">
        <v>0.68890813054167666</v>
      </c>
      <c r="P639">
        <v>1.2018108463962562</v>
      </c>
      <c r="R639" s="33">
        <v>0.41994472053830734</v>
      </c>
      <c r="S639" s="33">
        <v>1.0918087331074331E-2</v>
      </c>
      <c r="T639" s="33">
        <v>0.50029377336627512</v>
      </c>
      <c r="U639" s="33">
        <v>0.43744896698624314</v>
      </c>
      <c r="V639" s="33">
        <v>0.20478813778832003</v>
      </c>
      <c r="W639" s="33">
        <v>0.87423180829465008</v>
      </c>
      <c r="X639" s="33">
        <v>0.21400200818386023</v>
      </c>
      <c r="Y639" s="33">
        <v>0.73175154613878179</v>
      </c>
      <c r="Z639" s="33">
        <v>0.54823595450643259</v>
      </c>
      <c r="AA639" s="33">
        <v>0.20168738961298363</v>
      </c>
      <c r="AC639" s="36">
        <f t="shared" si="57"/>
        <v>0.36643243343176679</v>
      </c>
      <c r="AD639" s="36">
        <f t="shared" si="57"/>
        <v>1.2957399001120207E-4</v>
      </c>
      <c r="AE639" s="36">
        <f t="shared" si="57"/>
        <v>0.50049677862219566</v>
      </c>
      <c r="AF639" s="36">
        <f t="shared" si="57"/>
        <v>0.395089089133979</v>
      </c>
      <c r="AG639" s="36">
        <f t="shared" si="57"/>
        <v>8.4602034440106222E-2</v>
      </c>
      <c r="AH639" s="36">
        <f t="shared" si="56"/>
        <v>0.97073254987876623</v>
      </c>
      <c r="AI639" s="36">
        <f t="shared" si="56"/>
        <v>9.2977052695877943E-2</v>
      </c>
      <c r="AJ639" s="36">
        <f t="shared" si="56"/>
        <v>0.85000561826781595</v>
      </c>
      <c r="AK639" s="36">
        <f t="shared" si="56"/>
        <v>0.58117121953725026</v>
      </c>
      <c r="AL639" s="36">
        <f t="shared" si="56"/>
        <v>8.1872113917519224E-2</v>
      </c>
      <c r="AN639">
        <f>SQRT(Correlation)*$F639 + SQRT('CDO Param'!C$17 - Correlation)*HLOOKUP('CDO Param'!C$12,$C$4:$E$1004,$A639,FALSE) + SQRT(1-Correlation)*G639</f>
        <v>-3.0945224008947642E-2</v>
      </c>
      <c r="AO639">
        <f>SQRT(Correlation)*$F639 + SQRT('CDO Param'!D$17 - Correlation)*HLOOKUP('CDO Param'!D$12,$C$4:$E$1004,$A639,FALSE) + SQRT(1-Correlation)*H639</f>
        <v>-0.51903416773897659</v>
      </c>
      <c r="AP639">
        <f>SQRT(Correlation)*$F639 + SQRT('CDO Param'!E$17 - Correlation)*HLOOKUP('CDO Param'!E$12,$C$4:$E$1004,$A639,FALSE) + SQRT(1-Correlation)*I639</f>
        <v>0.87411228372702554</v>
      </c>
      <c r="AQ639">
        <f>SQRT(Correlation)*$F639 + SQRT('CDO Param'!F$17 - Correlation)*HLOOKUP('CDO Param'!F$12,$C$4:$E$1004,$A639,FALSE) + SQRT(1-Correlation)*J639</f>
        <v>-0.7731754951069435</v>
      </c>
      <c r="AR639">
        <f>SQRT(Correlation)*$F639 + SQRT('CDO Param'!G$17 - Correlation)*HLOOKUP('CDO Param'!G$12,$C$4:$E$1004,$A639,FALSE) + SQRT(1-Correlation)*K639</f>
        <v>0.13682175466772192</v>
      </c>
      <c r="AS639">
        <f>SQRT(Correlation)*$F639 + SQRT('CDO Param'!H$17 - Correlation)*HLOOKUP('CDO Param'!H$12,$C$4:$E$1004,$A639,FALSE) + SQRT(1-Correlation)*L639</f>
        <v>-0.60743464013631543</v>
      </c>
      <c r="AT639">
        <f>SQRT(Correlation)*$F639 + SQRT('CDO Param'!I$17 - Correlation)*HLOOKUP('CDO Param'!I$12,$C$4:$E$1004,$A639,FALSE) + SQRT(1-Correlation)*M639</f>
        <v>0.11668779318812697</v>
      </c>
      <c r="AU639">
        <f>SQRT(Correlation)*$F639 + SQRT('CDO Param'!J$17 - Correlation)*HLOOKUP('CDO Param'!J$12,$C$4:$E$1004,$A639,FALSE) + SQRT(1-Correlation)*N639</f>
        <v>9.7912908674485238E-2</v>
      </c>
      <c r="AV639">
        <f>SQRT(Correlation)*$F639 + SQRT('CDO Param'!K$17 - Correlation)*HLOOKUP('CDO Param'!K$12,$C$4:$E$1004,$A639,FALSE) + SQRT(1-Correlation)*O639</f>
        <v>0.46752662556864388</v>
      </c>
      <c r="AW639">
        <f>SQRT(Correlation)*$F639 + SQRT('CDO Param'!L$17 - Correlation)*HLOOKUP('CDO Param'!L$12,$C$4:$E$1004,$A639,FALSE) + SQRT(1-Correlation)*P639</f>
        <v>0.95410886562463204</v>
      </c>
      <c r="AY639" s="3">
        <f>IF(AN639&lt;'CDO Param'!C$15,1,0)</f>
        <v>0</v>
      </c>
      <c r="AZ639" s="3">
        <f>IF(AO639&lt;'CDO Param'!D$15,1,0)</f>
        <v>0</v>
      </c>
      <c r="BA639" s="3">
        <f>IF(AP639&lt;'CDO Param'!E$15,1,0)</f>
        <v>0</v>
      </c>
      <c r="BB639" s="3">
        <f>IF(AQ639&lt;'CDO Param'!F$15,1,0)</f>
        <v>0</v>
      </c>
      <c r="BC639" s="3">
        <f>IF(AR639&lt;'CDO Param'!G$15,1,0)</f>
        <v>1</v>
      </c>
      <c r="BD639" s="3">
        <f>IF(AS639&lt;'CDO Param'!H$15,1,0)</f>
        <v>0</v>
      </c>
      <c r="BE639" s="3">
        <f>IF(AT639&lt;'CDO Param'!I$15,1,0)</f>
        <v>0</v>
      </c>
      <c r="BF639" s="3">
        <f>IF(AU639&lt;'CDO Param'!J$15,1,0)</f>
        <v>0</v>
      </c>
      <c r="BG639" s="3">
        <f>IF(AV639&lt;'CDO Param'!K$15,1,0)</f>
        <v>0</v>
      </c>
      <c r="BH639" s="3">
        <f>IF(AW639&lt;'CDO Param'!L$15,1,0)</f>
        <v>0</v>
      </c>
      <c r="BJ639" s="37">
        <f>AY639*'CDO Param'!C$6*AC639</f>
        <v>0</v>
      </c>
      <c r="BK639" s="37">
        <f>AZ639*'CDO Param'!D$6*AD639</f>
        <v>0</v>
      </c>
      <c r="BL639" s="37">
        <f>BA639*'CDO Param'!E$6*AE639</f>
        <v>0</v>
      </c>
      <c r="BM639" s="37">
        <f>BB639*'CDO Param'!F$6*AF639</f>
        <v>0</v>
      </c>
      <c r="BN639" s="37">
        <f>BC639*'CDO Param'!G$6*AG639</f>
        <v>846.02034440106218</v>
      </c>
      <c r="BO639" s="37">
        <f>BD639*'CDO Param'!H$6*AH639</f>
        <v>0</v>
      </c>
      <c r="BP639" s="37">
        <f>BE639*'CDO Param'!I$6*AI639</f>
        <v>0</v>
      </c>
      <c r="BQ639" s="37">
        <f>BF639*'CDO Param'!J$6*AJ639</f>
        <v>0</v>
      </c>
      <c r="BR639" s="37">
        <f>BG639*'CDO Param'!K$6*AK639</f>
        <v>0</v>
      </c>
      <c r="BS639" s="37">
        <f>BH639*'CDO Param'!L$6*AL639</f>
        <v>0</v>
      </c>
      <c r="BU639" s="38">
        <f t="shared" si="53"/>
        <v>846.02034440106218</v>
      </c>
      <c r="BV639" s="38">
        <f>AVERAGE(BU$5:BU639)</f>
        <v>7590.6980419318052</v>
      </c>
      <c r="CF639" s="5">
        <f>BU639/'CDO Param'!$M$6</f>
        <v>8.8127119208443981E-3</v>
      </c>
      <c r="CG639" s="5">
        <f t="shared" si="54"/>
        <v>0</v>
      </c>
      <c r="CH639" s="5">
        <f t="shared" si="55"/>
        <v>0</v>
      </c>
    </row>
    <row r="640" spans="1:86" x14ac:dyDescent="0.2">
      <c r="A640" s="3">
        <v>637</v>
      </c>
      <c r="B640" s="3">
        <v>636</v>
      </c>
      <c r="C640">
        <v>1.4436545825446956</v>
      </c>
      <c r="D640">
        <v>1.4725219443789683</v>
      </c>
      <c r="E640">
        <v>-1.1828069546027109</v>
      </c>
      <c r="F640">
        <v>-0.67299197326065041</v>
      </c>
      <c r="G640">
        <v>0.6668710739177186</v>
      </c>
      <c r="H640">
        <v>-0.10007283890445251</v>
      </c>
      <c r="I640">
        <v>0.32528987503610551</v>
      </c>
      <c r="J640">
        <v>0.57756778915063478</v>
      </c>
      <c r="K640">
        <v>-1.0197550182056148</v>
      </c>
      <c r="L640">
        <v>1.9311664800625294</v>
      </c>
      <c r="M640">
        <v>0.60965703596593812</v>
      </c>
      <c r="N640">
        <v>0.13138787835487165</v>
      </c>
      <c r="O640">
        <v>1.5104706108104438</v>
      </c>
      <c r="P640">
        <v>0.79506662586936727</v>
      </c>
      <c r="R640" s="33">
        <v>0.75995722541583577</v>
      </c>
      <c r="S640" s="33">
        <v>0.60108756395107488</v>
      </c>
      <c r="T640" s="33">
        <v>0.4786873257154074</v>
      </c>
      <c r="U640" s="33">
        <v>0.29788329885242659</v>
      </c>
      <c r="V640" s="33">
        <v>0.5246038127339463</v>
      </c>
      <c r="W640" s="33">
        <v>1.6280619435143015E-2</v>
      </c>
      <c r="X640" s="33">
        <v>0.62837084644863883</v>
      </c>
      <c r="Y640" s="33">
        <v>2.8816262273498001E-2</v>
      </c>
      <c r="Z640" s="33">
        <v>0.31492003068091351</v>
      </c>
      <c r="AA640" s="33">
        <v>0.86095565411306718</v>
      </c>
      <c r="AC640" s="36">
        <f t="shared" si="57"/>
        <v>0.88126252843458419</v>
      </c>
      <c r="AD640" s="36">
        <f t="shared" si="57"/>
        <v>0.66731493883437354</v>
      </c>
      <c r="AE640" s="36">
        <f t="shared" si="57"/>
        <v>0.46399400534773461</v>
      </c>
      <c r="AF640" s="36">
        <f t="shared" si="57"/>
        <v>0.18635420201399927</v>
      </c>
      <c r="AG640" s="36">
        <f t="shared" si="57"/>
        <v>0.54155292883508777</v>
      </c>
      <c r="AH640" s="36">
        <f t="shared" si="56"/>
        <v>3.1484514291585711E-4</v>
      </c>
      <c r="AI640" s="36">
        <f t="shared" si="56"/>
        <v>0.70969622894311413</v>
      </c>
      <c r="AJ640" s="36">
        <f t="shared" si="56"/>
        <v>1.1194418718179931E-3</v>
      </c>
      <c r="AK640" s="36">
        <f t="shared" si="56"/>
        <v>0.20877014638513214</v>
      </c>
      <c r="AL640" s="36">
        <f t="shared" si="56"/>
        <v>0.96352315029336455</v>
      </c>
      <c r="AN640">
        <f>SQRT(Correlation)*$F640 + SQRT('CDO Param'!C$17 - Correlation)*HLOOKUP('CDO Param'!C$12,$C$4:$E$1004,$A640,FALSE) + SQRT(1-Correlation)*G640</f>
        <v>0.62807675199054391</v>
      </c>
      <c r="AO640">
        <f>SQRT(Correlation)*$F640 + SQRT('CDO Param'!D$17 - Correlation)*HLOOKUP('CDO Param'!D$12,$C$4:$E$1004,$A640,FALSE) + SQRT(1-Correlation)*H640</f>
        <v>-9.9510128645359089E-2</v>
      </c>
      <c r="AP640">
        <f>SQRT(Correlation)*$F640 + SQRT('CDO Param'!E$17 - Correlation)*HLOOKUP('CDO Param'!E$12,$C$4:$E$1004,$A640,FALSE) + SQRT(1-Correlation)*I640</f>
        <v>0.47773342366941635</v>
      </c>
      <c r="AQ640">
        <f>SQRT(Correlation)*$F640 + SQRT('CDO Param'!F$17 - Correlation)*HLOOKUP('CDO Param'!F$12,$C$4:$E$1004,$A640,FALSE) + SQRT(1-Correlation)*J640</f>
        <v>7.0626491332572039E-2</v>
      </c>
      <c r="AR640">
        <f>SQRT(Correlation)*$F640 + SQRT('CDO Param'!G$17 - Correlation)*HLOOKUP('CDO Param'!G$12,$C$4:$E$1004,$A640,FALSE) + SQRT(1-Correlation)*K640</f>
        <v>-1.4447269776014604</v>
      </c>
      <c r="AS640">
        <f>SQRT(Correlation)*$F640 + SQRT('CDO Param'!H$17 - Correlation)*HLOOKUP('CDO Param'!H$12,$C$4:$E$1004,$A640,FALSE) + SQRT(1-Correlation)*L640</f>
        <v>1.8274926876021169</v>
      </c>
      <c r="AT640">
        <f>SQRT(Correlation)*$F640 + SQRT('CDO Param'!I$17 - Correlation)*HLOOKUP('CDO Param'!I$12,$C$4:$E$1004,$A640,FALSE) + SQRT(1-Correlation)*M640</f>
        <v>0.10106902383327099</v>
      </c>
      <c r="AU640">
        <f>SQRT(Correlation)*$F640 + SQRT('CDO Param'!J$17 - Correlation)*HLOOKUP('CDO Param'!J$12,$C$4:$E$1004,$A640,FALSE) + SQRT(1-Correlation)*N640</f>
        <v>0.29378183795928359</v>
      </c>
      <c r="AV640">
        <f>SQRT(Correlation)*$F640 + SQRT('CDO Param'!K$17 - Correlation)*HLOOKUP('CDO Param'!K$12,$C$4:$E$1004,$A640,FALSE) + SQRT(1-Correlation)*O640</f>
        <v>1.6020945928697501</v>
      </c>
      <c r="AW640">
        <f>SQRT(Correlation)*$F640 + SQRT('CDO Param'!L$17 - Correlation)*HLOOKUP('CDO Param'!L$12,$C$4:$E$1004,$A640,FALSE) + SQRT(1-Correlation)*P640</f>
        <v>0.9234027809973695</v>
      </c>
      <c r="AY640" s="3">
        <f>IF(AN640&lt;'CDO Param'!C$15,1,0)</f>
        <v>0</v>
      </c>
      <c r="AZ640" s="3">
        <f>IF(AO640&lt;'CDO Param'!D$15,1,0)</f>
        <v>0</v>
      </c>
      <c r="BA640" s="3">
        <f>IF(AP640&lt;'CDO Param'!E$15,1,0)</f>
        <v>0</v>
      </c>
      <c r="BB640" s="3">
        <f>IF(AQ640&lt;'CDO Param'!F$15,1,0)</f>
        <v>0</v>
      </c>
      <c r="BC640" s="3">
        <f>IF(AR640&lt;'CDO Param'!G$15,1,0)</f>
        <v>1</v>
      </c>
      <c r="BD640" s="3">
        <f>IF(AS640&lt;'CDO Param'!H$15,1,0)</f>
        <v>0</v>
      </c>
      <c r="BE640" s="3">
        <f>IF(AT640&lt;'CDO Param'!I$15,1,0)</f>
        <v>0</v>
      </c>
      <c r="BF640" s="3">
        <f>IF(AU640&lt;'CDO Param'!J$15,1,0)</f>
        <v>0</v>
      </c>
      <c r="BG640" s="3">
        <f>IF(AV640&lt;'CDO Param'!K$15,1,0)</f>
        <v>0</v>
      </c>
      <c r="BH640" s="3">
        <f>IF(AW640&lt;'CDO Param'!L$15,1,0)</f>
        <v>0</v>
      </c>
      <c r="BJ640" s="37">
        <f>AY640*'CDO Param'!C$6*AC640</f>
        <v>0</v>
      </c>
      <c r="BK640" s="37">
        <f>AZ640*'CDO Param'!D$6*AD640</f>
        <v>0</v>
      </c>
      <c r="BL640" s="37">
        <f>BA640*'CDO Param'!E$6*AE640</f>
        <v>0</v>
      </c>
      <c r="BM640" s="37">
        <f>BB640*'CDO Param'!F$6*AF640</f>
        <v>0</v>
      </c>
      <c r="BN640" s="37">
        <f>BC640*'CDO Param'!G$6*AG640</f>
        <v>5415.5292883508773</v>
      </c>
      <c r="BO640" s="37">
        <f>BD640*'CDO Param'!H$6*AH640</f>
        <v>0</v>
      </c>
      <c r="BP640" s="37">
        <f>BE640*'CDO Param'!I$6*AI640</f>
        <v>0</v>
      </c>
      <c r="BQ640" s="37">
        <f>BF640*'CDO Param'!J$6*AJ640</f>
        <v>0</v>
      </c>
      <c r="BR640" s="37">
        <f>BG640*'CDO Param'!K$6*AK640</f>
        <v>0</v>
      </c>
      <c r="BS640" s="37">
        <f>BH640*'CDO Param'!L$6*AL640</f>
        <v>0</v>
      </c>
      <c r="BU640" s="38">
        <f t="shared" si="53"/>
        <v>5415.5292883508773</v>
      </c>
      <c r="BV640" s="38">
        <f>AVERAGE(BU$5:BU640)</f>
        <v>7587.2779652752306</v>
      </c>
      <c r="CF640" s="5">
        <f>BU640/'CDO Param'!$M$6</f>
        <v>5.6411763420321635E-2</v>
      </c>
      <c r="CG640" s="5">
        <f t="shared" si="54"/>
        <v>6.4117634203216325E-3</v>
      </c>
      <c r="CH640" s="5">
        <f t="shared" si="55"/>
        <v>0.32058817101608161</v>
      </c>
    </row>
    <row r="641" spans="1:86" x14ac:dyDescent="0.2">
      <c r="A641" s="3">
        <v>638</v>
      </c>
      <c r="B641" s="3">
        <v>637</v>
      </c>
      <c r="C641">
        <v>-0.57895249483408406</v>
      </c>
      <c r="D641">
        <v>0.42586975723679643</v>
      </c>
      <c r="E641">
        <v>1.6627200238872319</v>
      </c>
      <c r="F641">
        <v>2.1717096387874335</v>
      </c>
      <c r="G641">
        <v>1.4104716683505103</v>
      </c>
      <c r="H641">
        <v>1.1956763046327978</v>
      </c>
      <c r="I641">
        <v>1.1343536243657582</v>
      </c>
      <c r="J641">
        <v>-0.62042317949817516</v>
      </c>
      <c r="K641">
        <v>0.5090487320558168</v>
      </c>
      <c r="L641">
        <v>0.9779842002899386</v>
      </c>
      <c r="M641">
        <v>1.7987258615903556</v>
      </c>
      <c r="N641">
        <v>-0.1810235517041292</v>
      </c>
      <c r="O641">
        <v>-0.4274647835700307</v>
      </c>
      <c r="P641">
        <v>-0.56176986618083902</v>
      </c>
      <c r="R641" s="33">
        <v>8.1678678319639847E-2</v>
      </c>
      <c r="S641" s="33">
        <v>0.7735465181868274</v>
      </c>
      <c r="T641" s="33">
        <v>0.99633116600864158</v>
      </c>
      <c r="U641" s="33">
        <v>0.3379071072386145</v>
      </c>
      <c r="V641" s="33">
        <v>0.20475135939417005</v>
      </c>
      <c r="W641" s="33">
        <v>0.25609733781595589</v>
      </c>
      <c r="X641" s="33">
        <v>0.22795667277088233</v>
      </c>
      <c r="Y641" s="33">
        <v>0.2677992602194656</v>
      </c>
      <c r="Z641" s="33">
        <v>0.90216650855828384</v>
      </c>
      <c r="AA641" s="33">
        <v>0.71250933907577274</v>
      </c>
      <c r="AC641" s="36">
        <f t="shared" si="57"/>
        <v>1.1292992712018161E-2</v>
      </c>
      <c r="AD641" s="36">
        <f t="shared" si="57"/>
        <v>0.89508651032197262</v>
      </c>
      <c r="AE641" s="36">
        <f t="shared" si="57"/>
        <v>0.9999885170962326</v>
      </c>
      <c r="AF641" s="36">
        <f t="shared" si="57"/>
        <v>0.24061799970316328</v>
      </c>
      <c r="AG641" s="36">
        <f t="shared" si="57"/>
        <v>8.4569392241746033E-2</v>
      </c>
      <c r="AH641" s="36">
        <f t="shared" si="56"/>
        <v>0.13611350680055673</v>
      </c>
      <c r="AI641" s="36">
        <f t="shared" si="56"/>
        <v>0.10640205436312583</v>
      </c>
      <c r="AJ641" s="36">
        <f t="shared" si="56"/>
        <v>0.14947030342316911</v>
      </c>
      <c r="AK641" s="36">
        <f t="shared" si="56"/>
        <v>0.98317083396623528</v>
      </c>
      <c r="AL641" s="36">
        <f t="shared" si="56"/>
        <v>0.82678919943715046</v>
      </c>
      <c r="AN641">
        <f>SQRT(Correlation)*$F641 + SQRT('CDO Param'!C$17 - Correlation)*HLOOKUP('CDO Param'!C$12,$C$4:$E$1004,$A641,FALSE) + SQRT(1-Correlation)*G641</f>
        <v>2.0850728802974379</v>
      </c>
      <c r="AO641">
        <f>SQRT(Correlation)*$F641 + SQRT('CDO Param'!D$17 - Correlation)*HLOOKUP('CDO Param'!D$12,$C$4:$E$1004,$A641,FALSE) + SQRT(1-Correlation)*H641</f>
        <v>1.881300106239759</v>
      </c>
      <c r="AP641">
        <f>SQRT(Correlation)*$F641 + SQRT('CDO Param'!E$17 - Correlation)*HLOOKUP('CDO Param'!E$12,$C$4:$E$1004,$A641,FALSE) + SQRT(1-Correlation)*I641</f>
        <v>1.6097207928047057</v>
      </c>
      <c r="AQ641">
        <f>SQRT(Correlation)*$F641 + SQRT('CDO Param'!F$17 - Correlation)*HLOOKUP('CDO Param'!F$12,$C$4:$E$1004,$A641,FALSE) + SQRT(1-Correlation)*J641</f>
        <v>0.4699652794938618</v>
      </c>
      <c r="AR641">
        <f>SQRT(Correlation)*$F641 + SQRT('CDO Param'!G$17 - Correlation)*HLOOKUP('CDO Param'!G$12,$C$4:$E$1004,$A641,FALSE) + SQRT(1-Correlation)*K641</f>
        <v>1.541476417602321</v>
      </c>
      <c r="AS641">
        <f>SQRT(Correlation)*$F641 + SQRT('CDO Param'!H$17 - Correlation)*HLOOKUP('CDO Param'!H$12,$C$4:$E$1004,$A641,FALSE) + SQRT(1-Correlation)*L641</f>
        <v>1.6747792427322188</v>
      </c>
      <c r="AT641">
        <f>SQRT(Correlation)*$F641 + SQRT('CDO Param'!I$17 - Correlation)*HLOOKUP('CDO Param'!I$12,$C$4:$E$1004,$A641,FALSE) + SQRT(1-Correlation)*M641</f>
        <v>2.7649715702694673</v>
      </c>
      <c r="AU641">
        <f>SQRT(Correlation)*$F641 + SQRT('CDO Param'!J$17 - Correlation)*HLOOKUP('CDO Param'!J$12,$C$4:$E$1004,$A641,FALSE) + SQRT(1-Correlation)*N641</f>
        <v>0.36184443523035381</v>
      </c>
      <c r="AV641">
        <f>SQRT(Correlation)*$F641 + SQRT('CDO Param'!K$17 - Correlation)*HLOOKUP('CDO Param'!K$12,$C$4:$E$1004,$A641,FALSE) + SQRT(1-Correlation)*O641</f>
        <v>0.12804975460817902</v>
      </c>
      <c r="AW641">
        <f>SQRT(Correlation)*$F641 + SQRT('CDO Param'!L$17 - Correlation)*HLOOKUP('CDO Param'!L$12,$C$4:$E$1004,$A641,FALSE) + SQRT(1-Correlation)*P641</f>
        <v>6.3676589201067113E-4</v>
      </c>
      <c r="AY641" s="3">
        <f>IF(AN641&lt;'CDO Param'!C$15,1,0)</f>
        <v>0</v>
      </c>
      <c r="AZ641" s="3">
        <f>IF(AO641&lt;'CDO Param'!D$15,1,0)</f>
        <v>0</v>
      </c>
      <c r="BA641" s="3">
        <f>IF(AP641&lt;'CDO Param'!E$15,1,0)</f>
        <v>0</v>
      </c>
      <c r="BB641" s="3">
        <f>IF(AQ641&lt;'CDO Param'!F$15,1,0)</f>
        <v>0</v>
      </c>
      <c r="BC641" s="3">
        <f>IF(AR641&lt;'CDO Param'!G$15,1,0)</f>
        <v>0</v>
      </c>
      <c r="BD641" s="3">
        <f>IF(AS641&lt;'CDO Param'!H$15,1,0)</f>
        <v>0</v>
      </c>
      <c r="BE641" s="3">
        <f>IF(AT641&lt;'CDO Param'!I$15,1,0)</f>
        <v>0</v>
      </c>
      <c r="BF641" s="3">
        <f>IF(AU641&lt;'CDO Param'!J$15,1,0)</f>
        <v>0</v>
      </c>
      <c r="BG641" s="3">
        <f>IF(AV641&lt;'CDO Param'!K$15,1,0)</f>
        <v>0</v>
      </c>
      <c r="BH641" s="3">
        <f>IF(AW641&lt;'CDO Param'!L$15,1,0)</f>
        <v>0</v>
      </c>
      <c r="BJ641" s="37">
        <f>AY641*'CDO Param'!C$6*AC641</f>
        <v>0</v>
      </c>
      <c r="BK641" s="37">
        <f>AZ641*'CDO Param'!D$6*AD641</f>
        <v>0</v>
      </c>
      <c r="BL641" s="37">
        <f>BA641*'CDO Param'!E$6*AE641</f>
        <v>0</v>
      </c>
      <c r="BM641" s="37">
        <f>BB641*'CDO Param'!F$6*AF641</f>
        <v>0</v>
      </c>
      <c r="BN641" s="37">
        <f>BC641*'CDO Param'!G$6*AG641</f>
        <v>0</v>
      </c>
      <c r="BO641" s="37">
        <f>BD641*'CDO Param'!H$6*AH641</f>
        <v>0</v>
      </c>
      <c r="BP641" s="37">
        <f>BE641*'CDO Param'!I$6*AI641</f>
        <v>0</v>
      </c>
      <c r="BQ641" s="37">
        <f>BF641*'CDO Param'!J$6*AJ641</f>
        <v>0</v>
      </c>
      <c r="BR641" s="37">
        <f>BG641*'CDO Param'!K$6*AK641</f>
        <v>0</v>
      </c>
      <c r="BS641" s="37">
        <f>BH641*'CDO Param'!L$6*AL641</f>
        <v>0</v>
      </c>
      <c r="BU641" s="38">
        <f t="shared" si="53"/>
        <v>0</v>
      </c>
      <c r="BV641" s="38">
        <f>AVERAGE(BU$5:BU641)</f>
        <v>7575.3670108556471</v>
      </c>
      <c r="CF641" s="5">
        <f>BU641/'CDO Param'!$M$6</f>
        <v>0</v>
      </c>
      <c r="CG641" s="5">
        <f t="shared" si="54"/>
        <v>0</v>
      </c>
      <c r="CH641" s="5">
        <f t="shared" si="55"/>
        <v>0</v>
      </c>
    </row>
    <row r="642" spans="1:86" x14ac:dyDescent="0.2">
      <c r="A642" s="3">
        <v>639</v>
      </c>
      <c r="B642" s="3">
        <v>638</v>
      </c>
      <c r="C642">
        <v>1.3056478564976715</v>
      </c>
      <c r="D642">
        <v>-0.96823214335017838</v>
      </c>
      <c r="E642">
        <v>0.72736611400614493</v>
      </c>
      <c r="F642">
        <v>-0.59578496802714653</v>
      </c>
      <c r="G642">
        <v>-2.7726491680368781</v>
      </c>
      <c r="H642">
        <v>0.60174443206051365</v>
      </c>
      <c r="I642">
        <v>-0.26440488909429405</v>
      </c>
      <c r="J642">
        <v>-1.2642021829378791</v>
      </c>
      <c r="K642">
        <v>-0.13379576557781547</v>
      </c>
      <c r="L642">
        <v>-1.5220712157315575</v>
      </c>
      <c r="M642">
        <v>0.19227627490181476</v>
      </c>
      <c r="N642">
        <v>0.8866004463925492</v>
      </c>
      <c r="O642">
        <v>-0.77722233982058242</v>
      </c>
      <c r="P642">
        <v>0.15556224752799608</v>
      </c>
      <c r="R642" s="33">
        <v>0.14446184651202609</v>
      </c>
      <c r="S642" s="33">
        <v>0.97025432762236075</v>
      </c>
      <c r="T642" s="33">
        <v>6.4484349016325715E-2</v>
      </c>
      <c r="U642" s="33">
        <v>0.78845391738622161</v>
      </c>
      <c r="V642" s="33">
        <v>0.54498951022745556</v>
      </c>
      <c r="W642" s="33">
        <v>0.63869839284508412</v>
      </c>
      <c r="X642" s="33">
        <v>0.60388854732918018</v>
      </c>
      <c r="Y642" s="33">
        <v>0.55481496153157905</v>
      </c>
      <c r="Z642" s="33">
        <v>0.77505846124843625</v>
      </c>
      <c r="AA642" s="33">
        <v>0.40755820246765306</v>
      </c>
      <c r="AC642" s="36">
        <f t="shared" si="57"/>
        <v>3.9661201174016843E-2</v>
      </c>
      <c r="AD642" s="36">
        <f t="shared" si="57"/>
        <v>0.99879877618269619</v>
      </c>
      <c r="AE642" s="36">
        <f t="shared" si="57"/>
        <v>6.6903914211419559E-3</v>
      </c>
      <c r="AF642" s="36">
        <f t="shared" si="57"/>
        <v>0.90929360032057371</v>
      </c>
      <c r="AG642" s="36">
        <f t="shared" si="57"/>
        <v>0.57575620006023498</v>
      </c>
      <c r="AH642" s="36">
        <f t="shared" si="56"/>
        <v>0.7252563891269006</v>
      </c>
      <c r="AI642" s="36">
        <f t="shared" si="56"/>
        <v>0.67174375845655154</v>
      </c>
      <c r="AJ642" s="36">
        <f t="shared" si="56"/>
        <v>0.59211123641055297</v>
      </c>
      <c r="AK642" s="36">
        <f t="shared" si="56"/>
        <v>0.89657346807965976</v>
      </c>
      <c r="AL642" s="36">
        <f t="shared" si="56"/>
        <v>0.34645653295814216</v>
      </c>
      <c r="AN642">
        <f>SQRT(Correlation)*$F642 + SQRT('CDO Param'!C$17 - Correlation)*HLOOKUP('CDO Param'!C$12,$C$4:$E$1004,$A642,FALSE) + SQRT(1-Correlation)*G642</f>
        <v>-2.9556984094010152</v>
      </c>
      <c r="AO642">
        <f>SQRT(Correlation)*$F642 + SQRT('CDO Param'!D$17 - Correlation)*HLOOKUP('CDO Param'!D$12,$C$4:$E$1004,$A642,FALSE) + SQRT(1-Correlation)*H642</f>
        <v>0.24553244005992436</v>
      </c>
      <c r="AP642">
        <f>SQRT(Correlation)*$F642 + SQRT('CDO Param'!E$17 - Correlation)*HLOOKUP('CDO Param'!E$12,$C$4:$E$1004,$A642,FALSE) + SQRT(1-Correlation)*I642</f>
        <v>-9.3798298860554297E-2</v>
      </c>
      <c r="AQ642">
        <f>SQRT(Correlation)*$F642 + SQRT('CDO Param'!F$17 - Correlation)*HLOOKUP('CDO Param'!F$12,$C$4:$E$1004,$A642,FALSE) + SQRT(1-Correlation)*J642</f>
        <v>-1.2250872382330438</v>
      </c>
      <c r="AR642">
        <f>SQRT(Correlation)*$F642 + SQRT('CDO Param'!G$17 - Correlation)*HLOOKUP('CDO Param'!G$12,$C$4:$E$1004,$A642,FALSE) + SQRT(1-Correlation)*K642</f>
        <v>-0.15268955007443299</v>
      </c>
      <c r="AS642">
        <f>SQRT(Correlation)*$F642 + SQRT('CDO Param'!H$17 - Correlation)*HLOOKUP('CDO Param'!H$12,$C$4:$E$1004,$A642,FALSE) + SQRT(1-Correlation)*L642</f>
        <v>-1.769295993138746</v>
      </c>
      <c r="AT642">
        <f>SQRT(Correlation)*$F642 + SQRT('CDO Param'!I$17 - Correlation)*HLOOKUP('CDO Param'!I$12,$C$4:$E$1004,$A642,FALSE) + SQRT(1-Correlation)*M642</f>
        <v>0.15664954868984327</v>
      </c>
      <c r="AU642">
        <f>SQRT(Correlation)*$F642 + SQRT('CDO Param'!J$17 - Correlation)*HLOOKUP('CDO Param'!J$12,$C$4:$E$1004,$A642,FALSE) + SQRT(1-Correlation)*N642</f>
        <v>0.99814123888284212</v>
      </c>
      <c r="AV642">
        <f>SQRT(Correlation)*$F642 + SQRT('CDO Param'!K$17 - Correlation)*HLOOKUP('CDO Param'!K$12,$C$4:$E$1004,$A642,FALSE) + SQRT(1-Correlation)*O642</f>
        <v>-0.58029964931342648</v>
      </c>
      <c r="AW642">
        <f>SQRT(Correlation)*$F642 + SQRT('CDO Param'!L$17 - Correlation)*HLOOKUP('CDO Param'!L$12,$C$4:$E$1004,$A642,FALSE) + SQRT(1-Correlation)*P642</f>
        <v>0.30461750938311061</v>
      </c>
      <c r="AY642" s="3">
        <f>IF(AN642&lt;'CDO Param'!C$15,1,0)</f>
        <v>0</v>
      </c>
      <c r="AZ642" s="3">
        <f>IF(AO642&lt;'CDO Param'!D$15,1,0)</f>
        <v>0</v>
      </c>
      <c r="BA642" s="3">
        <f>IF(AP642&lt;'CDO Param'!E$15,1,0)</f>
        <v>0</v>
      </c>
      <c r="BB642" s="3">
        <f>IF(AQ642&lt;'CDO Param'!F$15,1,0)</f>
        <v>1</v>
      </c>
      <c r="BC642" s="3">
        <f>IF(AR642&lt;'CDO Param'!G$15,1,0)</f>
        <v>1</v>
      </c>
      <c r="BD642" s="3">
        <f>IF(AS642&lt;'CDO Param'!H$15,1,0)</f>
        <v>0</v>
      </c>
      <c r="BE642" s="3">
        <f>IF(AT642&lt;'CDO Param'!I$15,1,0)</f>
        <v>0</v>
      </c>
      <c r="BF642" s="3">
        <f>IF(AU642&lt;'CDO Param'!J$15,1,0)</f>
        <v>0</v>
      </c>
      <c r="BG642" s="3">
        <f>IF(AV642&lt;'CDO Param'!K$15,1,0)</f>
        <v>0</v>
      </c>
      <c r="BH642" s="3">
        <f>IF(AW642&lt;'CDO Param'!L$15,1,0)</f>
        <v>0</v>
      </c>
      <c r="BJ642" s="37">
        <f>AY642*'CDO Param'!C$6*AC642</f>
        <v>0</v>
      </c>
      <c r="BK642" s="37">
        <f>AZ642*'CDO Param'!D$6*AD642</f>
        <v>0</v>
      </c>
      <c r="BL642" s="37">
        <f>BA642*'CDO Param'!E$6*AE642</f>
        <v>0</v>
      </c>
      <c r="BM642" s="37">
        <f>BB642*'CDO Param'!F$6*AF642</f>
        <v>9092.9360032057375</v>
      </c>
      <c r="BN642" s="37">
        <f>BC642*'CDO Param'!G$6*AG642</f>
        <v>5757.5620006023501</v>
      </c>
      <c r="BO642" s="37">
        <f>BD642*'CDO Param'!H$6*AH642</f>
        <v>0</v>
      </c>
      <c r="BP642" s="37">
        <f>BE642*'CDO Param'!I$6*AI642</f>
        <v>0</v>
      </c>
      <c r="BQ642" s="37">
        <f>BF642*'CDO Param'!J$6*AJ642</f>
        <v>0</v>
      </c>
      <c r="BR642" s="37">
        <f>BG642*'CDO Param'!K$6*AK642</f>
        <v>0</v>
      </c>
      <c r="BS642" s="37">
        <f>BH642*'CDO Param'!L$6*AL642</f>
        <v>0</v>
      </c>
      <c r="BU642" s="38">
        <f t="shared" si="53"/>
        <v>14850.498003808087</v>
      </c>
      <c r="BV642" s="38">
        <f>AVERAGE(BU$5:BU642)</f>
        <v>7586.7700374903679</v>
      </c>
      <c r="CF642" s="5">
        <f>BU642/'CDO Param'!$M$6</f>
        <v>0.15469268753966756</v>
      </c>
      <c r="CG642" s="5">
        <f t="shared" si="54"/>
        <v>0.02</v>
      </c>
      <c r="CH642" s="5">
        <f t="shared" si="55"/>
        <v>1</v>
      </c>
    </row>
    <row r="643" spans="1:86" x14ac:dyDescent="0.2">
      <c r="A643" s="3">
        <v>640</v>
      </c>
      <c r="B643" s="3">
        <v>639</v>
      </c>
      <c r="C643">
        <v>-0.35891048355551902</v>
      </c>
      <c r="D643">
        <v>0.13244743968243711</v>
      </c>
      <c r="E643">
        <v>1.9629078451544046</v>
      </c>
      <c r="F643">
        <v>0.47297703531512525</v>
      </c>
      <c r="G643">
        <v>-0.13901399142923765</v>
      </c>
      <c r="H643">
        <v>-0.24188693714677356</v>
      </c>
      <c r="I643">
        <v>-0.45070237320032902</v>
      </c>
      <c r="J643">
        <v>0.82559154179762118</v>
      </c>
      <c r="K643">
        <v>0.44816488298238255</v>
      </c>
      <c r="L643">
        <v>0.9129394129558932</v>
      </c>
      <c r="M643">
        <v>-1.9156050257151946</v>
      </c>
      <c r="N643">
        <v>0.47389676183229312</v>
      </c>
      <c r="O643">
        <v>1.7109596228692681</v>
      </c>
      <c r="P643">
        <v>-1.0160215424548369</v>
      </c>
      <c r="R643" s="33">
        <v>0.83070887384503567</v>
      </c>
      <c r="S643" s="33">
        <v>0.72404271351361771</v>
      </c>
      <c r="T643" s="33">
        <v>0.98588602337329001</v>
      </c>
      <c r="U643" s="33">
        <v>0.78639483488462625</v>
      </c>
      <c r="V643" s="33">
        <v>0.93798990591335574</v>
      </c>
      <c r="W643" s="33">
        <v>0.79634868576952655</v>
      </c>
      <c r="X643" s="33">
        <v>0.23236172843368805</v>
      </c>
      <c r="Y643" s="33">
        <v>0.30356978499496812</v>
      </c>
      <c r="Z643" s="33">
        <v>9.7376410429075549E-2</v>
      </c>
      <c r="AA643" s="33">
        <v>0.60533008147279266</v>
      </c>
      <c r="AC643" s="36">
        <f t="shared" si="57"/>
        <v>0.94394256331053938</v>
      </c>
      <c r="AD643" s="36">
        <f t="shared" si="57"/>
        <v>0.84088305139429043</v>
      </c>
      <c r="AE643" s="36">
        <f t="shared" si="57"/>
        <v>0.99977076259728181</v>
      </c>
      <c r="AF643" s="36">
        <f t="shared" si="57"/>
        <v>0.90739173228235515</v>
      </c>
      <c r="AG643" s="36">
        <f t="shared" si="57"/>
        <v>0.99386543620862355</v>
      </c>
      <c r="AH643" s="36">
        <f t="shared" si="56"/>
        <v>0.91640403090645761</v>
      </c>
      <c r="AI643" s="36">
        <f t="shared" si="56"/>
        <v>0.11082265659270985</v>
      </c>
      <c r="AJ643" s="36">
        <f t="shared" si="56"/>
        <v>0.19371836005298737</v>
      </c>
      <c r="AK643" s="36">
        <f t="shared" si="56"/>
        <v>1.6656047022098355E-2</v>
      </c>
      <c r="AL643" s="36">
        <f t="shared" si="56"/>
        <v>0.67401656439980906</v>
      </c>
      <c r="AN643">
        <f>SQRT(Correlation)*$F643 + SQRT('CDO Param'!C$17 - Correlation)*HLOOKUP('CDO Param'!C$12,$C$4:$E$1004,$A643,FALSE) + SQRT(1-Correlation)*G643</f>
        <v>3.641911594076358E-2</v>
      </c>
      <c r="AO643">
        <f>SQRT(Correlation)*$F643 + SQRT('CDO Param'!D$17 - Correlation)*HLOOKUP('CDO Param'!D$12,$C$4:$E$1004,$A643,FALSE) + SQRT(1-Correlation)*H643</f>
        <v>-6.1174729482719847E-2</v>
      </c>
      <c r="AP643">
        <f>SQRT(Correlation)*$F643 + SQRT('CDO Param'!E$17 - Correlation)*HLOOKUP('CDO Param'!E$12,$C$4:$E$1004,$A643,FALSE) + SQRT(1-Correlation)*I643</f>
        <v>-0.37296413083409663</v>
      </c>
      <c r="AQ643">
        <f>SQRT(Correlation)*$F643 + SQRT('CDO Param'!F$17 - Correlation)*HLOOKUP('CDO Param'!F$12,$C$4:$E$1004,$A643,FALSE) + SQRT(1-Correlation)*J643</f>
        <v>1.3717129155034329</v>
      </c>
      <c r="AR643">
        <f>SQRT(Correlation)*$F643 + SQRT('CDO Param'!G$17 - Correlation)*HLOOKUP('CDO Param'!G$12,$C$4:$E$1004,$A643,FALSE) + SQRT(1-Correlation)*K643</f>
        <v>1.0136545480464063</v>
      </c>
      <c r="AS643">
        <f>SQRT(Correlation)*$F643 + SQRT('CDO Param'!H$17 - Correlation)*HLOOKUP('CDO Param'!H$12,$C$4:$E$1004,$A643,FALSE) + SQRT(1-Correlation)*L643</f>
        <v>1.0343897410083154</v>
      </c>
      <c r="AT643">
        <f>SQRT(Correlation)*$F643 + SQRT('CDO Param'!I$17 - Correlation)*HLOOKUP('CDO Param'!I$12,$C$4:$E$1004,$A643,FALSE) + SQRT(1-Correlation)*M643</f>
        <v>-1.2288144847693729</v>
      </c>
      <c r="AU643">
        <f>SQRT(Correlation)*$F643 + SQRT('CDO Param'!J$17 - Correlation)*HLOOKUP('CDO Param'!J$12,$C$4:$E$1004,$A643,FALSE) + SQRT(1-Correlation)*N643</f>
        <v>0.50418762596330369</v>
      </c>
      <c r="AV643">
        <f>SQRT(Correlation)*$F643 + SQRT('CDO Param'!K$17 - Correlation)*HLOOKUP('CDO Param'!K$12,$C$4:$E$1004,$A643,FALSE) + SQRT(1-Correlation)*O643</f>
        <v>1.6777685008676655</v>
      </c>
      <c r="AW643">
        <f>SQRT(Correlation)*$F643 + SQRT('CDO Param'!L$17 - Correlation)*HLOOKUP('CDO Param'!L$12,$C$4:$E$1004,$A643,FALSE) + SQRT(1-Correlation)*P643</f>
        <v>-0.90927298477363971</v>
      </c>
      <c r="AY643" s="3">
        <f>IF(AN643&lt;'CDO Param'!C$15,1,0)</f>
        <v>0</v>
      </c>
      <c r="AZ643" s="3">
        <f>IF(AO643&lt;'CDO Param'!D$15,1,0)</f>
        <v>0</v>
      </c>
      <c r="BA643" s="3">
        <f>IF(AP643&lt;'CDO Param'!E$15,1,0)</f>
        <v>0</v>
      </c>
      <c r="BB643" s="3">
        <f>IF(AQ643&lt;'CDO Param'!F$15,1,0)</f>
        <v>0</v>
      </c>
      <c r="BC643" s="3">
        <f>IF(AR643&lt;'CDO Param'!G$15,1,0)</f>
        <v>0</v>
      </c>
      <c r="BD643" s="3">
        <f>IF(AS643&lt;'CDO Param'!H$15,1,0)</f>
        <v>0</v>
      </c>
      <c r="BE643" s="3">
        <f>IF(AT643&lt;'CDO Param'!I$15,1,0)</f>
        <v>1</v>
      </c>
      <c r="BF643" s="3">
        <f>IF(AU643&lt;'CDO Param'!J$15,1,0)</f>
        <v>0</v>
      </c>
      <c r="BG643" s="3">
        <f>IF(AV643&lt;'CDO Param'!K$15,1,0)</f>
        <v>0</v>
      </c>
      <c r="BH643" s="3">
        <f>IF(AW643&lt;'CDO Param'!L$15,1,0)</f>
        <v>1</v>
      </c>
      <c r="BJ643" s="37">
        <f>AY643*'CDO Param'!C$6*AC643</f>
        <v>0</v>
      </c>
      <c r="BK643" s="37">
        <f>AZ643*'CDO Param'!D$6*AD643</f>
        <v>0</v>
      </c>
      <c r="BL643" s="37">
        <f>BA643*'CDO Param'!E$6*AE643</f>
        <v>0</v>
      </c>
      <c r="BM643" s="37">
        <f>BB643*'CDO Param'!F$6*AF643</f>
        <v>0</v>
      </c>
      <c r="BN643" s="37">
        <f>BC643*'CDO Param'!G$6*AG643</f>
        <v>0</v>
      </c>
      <c r="BO643" s="37">
        <f>BD643*'CDO Param'!H$6*AH643</f>
        <v>0</v>
      </c>
      <c r="BP643" s="37">
        <f>BE643*'CDO Param'!I$6*AI643</f>
        <v>886.58125274167878</v>
      </c>
      <c r="BQ643" s="37">
        <f>BF643*'CDO Param'!J$6*AJ643</f>
        <v>0</v>
      </c>
      <c r="BR643" s="37">
        <f>BG643*'CDO Param'!K$6*AK643</f>
        <v>0</v>
      </c>
      <c r="BS643" s="37">
        <f>BH643*'CDO Param'!L$6*AL643</f>
        <v>6740.1656439980907</v>
      </c>
      <c r="BU643" s="38">
        <f t="shared" si="53"/>
        <v>7626.746896739769</v>
      </c>
      <c r="BV643" s="38">
        <f>AVERAGE(BU$5:BU643)</f>
        <v>7586.8325990854382</v>
      </c>
      <c r="CF643" s="5">
        <f>BU643/'CDO Param'!$M$6</f>
        <v>7.9445280174372593E-2</v>
      </c>
      <c r="CG643" s="5">
        <f t="shared" si="54"/>
        <v>0.02</v>
      </c>
      <c r="CH643" s="5">
        <f t="shared" si="55"/>
        <v>1</v>
      </c>
    </row>
    <row r="644" spans="1:86" x14ac:dyDescent="0.2">
      <c r="A644" s="3">
        <v>641</v>
      </c>
      <c r="B644" s="3">
        <v>640</v>
      </c>
      <c r="C644">
        <v>1.2027749107801355</v>
      </c>
      <c r="D644">
        <v>0.54486690714838915</v>
      </c>
      <c r="E644">
        <v>1.0432268027216196</v>
      </c>
      <c r="F644">
        <v>-1.4894112609908916</v>
      </c>
      <c r="G644">
        <v>-1.5104478734428994</v>
      </c>
      <c r="H644">
        <v>-0.630288923275657</v>
      </c>
      <c r="I644">
        <v>-0.54532165449927561</v>
      </c>
      <c r="J644">
        <v>4.2116425902349874E-2</v>
      </c>
      <c r="K644">
        <v>0.87369926404790021</v>
      </c>
      <c r="L644">
        <v>-9.6213170763803646E-3</v>
      </c>
      <c r="M644">
        <v>2.347296685911715</v>
      </c>
      <c r="N644">
        <v>-1.3591397873824462</v>
      </c>
      <c r="O644">
        <v>-1.4581837604055181</v>
      </c>
      <c r="P644">
        <v>0.65025233197957277</v>
      </c>
      <c r="R644" s="33">
        <v>0.7826793132269193</v>
      </c>
      <c r="S644" s="33">
        <v>0.49121740483269904</v>
      </c>
      <c r="T644" s="33">
        <v>0.89092302317308403</v>
      </c>
      <c r="U644" s="33">
        <v>0.74325047002325317</v>
      </c>
      <c r="V644" s="33">
        <v>0.81064968081687094</v>
      </c>
      <c r="W644" s="33">
        <v>0.58918548915031621</v>
      </c>
      <c r="X644" s="33">
        <v>0.44051614936465217</v>
      </c>
      <c r="Y644" s="33">
        <v>0.7549223717092175</v>
      </c>
      <c r="Z644" s="33">
        <v>0.98030131681836274</v>
      </c>
      <c r="AA644" s="33">
        <v>0.92423176622215275</v>
      </c>
      <c r="AC644" s="36">
        <f t="shared" si="57"/>
        <v>0.90391062618577567</v>
      </c>
      <c r="AD644" s="36">
        <f t="shared" si="57"/>
        <v>0.48515079599753569</v>
      </c>
      <c r="AE644" s="36">
        <f t="shared" si="57"/>
        <v>0.97860610699151651</v>
      </c>
      <c r="AF644" s="36">
        <f t="shared" si="57"/>
        <v>0.86315721409271795</v>
      </c>
      <c r="AG644" s="36">
        <f t="shared" si="57"/>
        <v>0.9285438329005945</v>
      </c>
      <c r="AH644" s="36">
        <f t="shared" si="56"/>
        <v>0.64831888781539271</v>
      </c>
      <c r="AI644" s="36">
        <f t="shared" si="56"/>
        <v>0.40015499912607316</v>
      </c>
      <c r="AJ644" s="36">
        <f t="shared" si="56"/>
        <v>0.87593345296794256</v>
      </c>
      <c r="AK644" s="36">
        <f t="shared" si="56"/>
        <v>0.99951916652814976</v>
      </c>
      <c r="AL644" s="36">
        <f t="shared" si="56"/>
        <v>0.99043678477726504</v>
      </c>
      <c r="AN644">
        <f>SQRT(Correlation)*$F644 + SQRT('CDO Param'!C$17 - Correlation)*HLOOKUP('CDO Param'!C$12,$C$4:$E$1004,$A644,FALSE) + SQRT(1-Correlation)*G644</f>
        <v>-1.8268740488769128</v>
      </c>
      <c r="AO644">
        <f>SQRT(Correlation)*$F644 + SQRT('CDO Param'!D$17 - Correlation)*HLOOKUP('CDO Param'!D$12,$C$4:$E$1004,$A644,FALSE) + SQRT(1-Correlation)*H644</f>
        <v>-0.99188195322357542</v>
      </c>
      <c r="AP644">
        <f>SQRT(Correlation)*$F644 + SQRT('CDO Param'!E$17 - Correlation)*HLOOKUP('CDO Param'!E$12,$C$4:$E$1004,$A644,FALSE) + SQRT(1-Correlation)*I644</f>
        <v>-0.67010641172099272</v>
      </c>
      <c r="AQ644">
        <f>SQRT(Correlation)*$F644 + SQRT('CDO Param'!F$17 - Correlation)*HLOOKUP('CDO Param'!F$12,$C$4:$E$1004,$A644,FALSE) + SQRT(1-Correlation)*J644</f>
        <v>-0.19776544123279949</v>
      </c>
      <c r="AR644">
        <f>SQRT(Correlation)*$F644 + SQRT('CDO Param'!G$17 - Correlation)*HLOOKUP('CDO Param'!G$12,$C$4:$E$1004,$A644,FALSE) + SQRT(1-Correlation)*K644</f>
        <v>0.59114330826132788</v>
      </c>
      <c r="AS644">
        <f>SQRT(Correlation)*$F644 + SQRT('CDO Param'!H$17 - Correlation)*HLOOKUP('CDO Param'!H$12,$C$4:$E$1004,$A644,FALSE) + SQRT(1-Correlation)*L644</f>
        <v>-0.4030649615813281</v>
      </c>
      <c r="AT644">
        <f>SQRT(Correlation)*$F644 + SQRT('CDO Param'!I$17 - Correlation)*HLOOKUP('CDO Param'!I$12,$C$4:$E$1004,$A644,FALSE) + SQRT(1-Correlation)*M644</f>
        <v>1.9891205704338257</v>
      </c>
      <c r="AU644">
        <f>SQRT(Correlation)*$F644 + SQRT('CDO Param'!J$17 - Correlation)*HLOOKUP('CDO Param'!J$12,$C$4:$E$1004,$A644,FALSE) + SQRT(1-Correlation)*N644</f>
        <v>-1.4421620820379104</v>
      </c>
      <c r="AV644">
        <f>SQRT(Correlation)*$F644 + SQRT('CDO Param'!K$17 - Correlation)*HLOOKUP('CDO Param'!K$12,$C$4:$E$1004,$A644,FALSE) + SQRT(1-Correlation)*O644</f>
        <v>-1.5361234450174643</v>
      </c>
      <c r="AW644">
        <f>SQRT(Correlation)*$F644 + SQRT('CDO Param'!L$17 - Correlation)*HLOOKUP('CDO Param'!L$12,$C$4:$E$1004,$A644,FALSE) + SQRT(1-Correlation)*P644</f>
        <v>0.46411466083516145</v>
      </c>
      <c r="AY644" s="3">
        <f>IF(AN644&lt;'CDO Param'!C$15,1,0)</f>
        <v>0</v>
      </c>
      <c r="AZ644" s="3">
        <f>IF(AO644&lt;'CDO Param'!D$15,1,0)</f>
        <v>0</v>
      </c>
      <c r="BA644" s="3">
        <f>IF(AP644&lt;'CDO Param'!E$15,1,0)</f>
        <v>0</v>
      </c>
      <c r="BB644" s="3">
        <f>IF(AQ644&lt;'CDO Param'!F$15,1,0)</f>
        <v>0</v>
      </c>
      <c r="BC644" s="3">
        <f>IF(AR644&lt;'CDO Param'!G$15,1,0)</f>
        <v>0</v>
      </c>
      <c r="BD644" s="3">
        <f>IF(AS644&lt;'CDO Param'!H$15,1,0)</f>
        <v>0</v>
      </c>
      <c r="BE644" s="3">
        <f>IF(AT644&lt;'CDO Param'!I$15,1,0)</f>
        <v>0</v>
      </c>
      <c r="BF644" s="3">
        <f>IF(AU644&lt;'CDO Param'!J$15,1,0)</f>
        <v>0</v>
      </c>
      <c r="BG644" s="3">
        <f>IF(AV644&lt;'CDO Param'!K$15,1,0)</f>
        <v>0</v>
      </c>
      <c r="BH644" s="3">
        <f>IF(AW644&lt;'CDO Param'!L$15,1,0)</f>
        <v>0</v>
      </c>
      <c r="BJ644" s="37">
        <f>AY644*'CDO Param'!C$6*AC644</f>
        <v>0</v>
      </c>
      <c r="BK644" s="37">
        <f>AZ644*'CDO Param'!D$6*AD644</f>
        <v>0</v>
      </c>
      <c r="BL644" s="37">
        <f>BA644*'CDO Param'!E$6*AE644</f>
        <v>0</v>
      </c>
      <c r="BM644" s="37">
        <f>BB644*'CDO Param'!F$6*AF644</f>
        <v>0</v>
      </c>
      <c r="BN644" s="37">
        <f>BC644*'CDO Param'!G$6*AG644</f>
        <v>0</v>
      </c>
      <c r="BO644" s="37">
        <f>BD644*'CDO Param'!H$6*AH644</f>
        <v>0</v>
      </c>
      <c r="BP644" s="37">
        <f>BE644*'CDO Param'!I$6*AI644</f>
        <v>0</v>
      </c>
      <c r="BQ644" s="37">
        <f>BF644*'CDO Param'!J$6*AJ644</f>
        <v>0</v>
      </c>
      <c r="BR644" s="37">
        <f>BG644*'CDO Param'!K$6*AK644</f>
        <v>0</v>
      </c>
      <c r="BS644" s="37">
        <f>BH644*'CDO Param'!L$6*AL644</f>
        <v>0</v>
      </c>
      <c r="BU644" s="38">
        <f t="shared" si="53"/>
        <v>0</v>
      </c>
      <c r="BV644" s="38">
        <f>AVERAGE(BU$5:BU644)</f>
        <v>7574.9781731493667</v>
      </c>
      <c r="CF644" s="5">
        <f>BU644/'CDO Param'!$M$6</f>
        <v>0</v>
      </c>
      <c r="CG644" s="5">
        <f t="shared" si="54"/>
        <v>0</v>
      </c>
      <c r="CH644" s="5">
        <f t="shared" si="55"/>
        <v>0</v>
      </c>
    </row>
    <row r="645" spans="1:86" x14ac:dyDescent="0.2">
      <c r="A645" s="3">
        <v>642</v>
      </c>
      <c r="B645" s="3">
        <v>641</v>
      </c>
      <c r="C645">
        <v>0.69403313318616711</v>
      </c>
      <c r="D645">
        <v>-5.4320707931765355E-2</v>
      </c>
      <c r="E645">
        <v>-0.10384837878518738</v>
      </c>
      <c r="F645">
        <v>1.5329351299442351</v>
      </c>
      <c r="G645">
        <v>-1.2541477190097794</v>
      </c>
      <c r="H645">
        <v>1.7414458852726966</v>
      </c>
      <c r="I645">
        <v>-0.74075728662137408</v>
      </c>
      <c r="J645">
        <v>1.1100360097771045</v>
      </c>
      <c r="K645">
        <v>-0.24073870008578524</v>
      </c>
      <c r="L645">
        <v>0.83613713286467828</v>
      </c>
      <c r="M645">
        <v>0.62756157603871543</v>
      </c>
      <c r="N645">
        <v>0.52336190492496826</v>
      </c>
      <c r="O645">
        <v>0.95364612207049504</v>
      </c>
      <c r="P645">
        <v>0.26545421860646456</v>
      </c>
      <c r="R645" s="33">
        <v>0.56329489572127112</v>
      </c>
      <c r="S645" s="33">
        <v>0.29731238740371185</v>
      </c>
      <c r="T645" s="33">
        <v>0.92929509418518053</v>
      </c>
      <c r="U645" s="33">
        <v>0.66264797032934053</v>
      </c>
      <c r="V645" s="33">
        <v>0.12443732522634665</v>
      </c>
      <c r="W645" s="33">
        <v>0.41812507920811187</v>
      </c>
      <c r="X645" s="33">
        <v>0.42820625073658591</v>
      </c>
      <c r="Y645" s="33">
        <v>0.86245612979980935</v>
      </c>
      <c r="Z645" s="33">
        <v>0.30017354539603625</v>
      </c>
      <c r="AA645" s="33">
        <v>1.6777471181367277E-2</v>
      </c>
      <c r="AC645" s="36">
        <f t="shared" si="57"/>
        <v>0.60613767114352091</v>
      </c>
      <c r="AD645" s="36">
        <f t="shared" si="57"/>
        <v>0.18562151987208442</v>
      </c>
      <c r="AE645" s="36">
        <f t="shared" si="57"/>
        <v>0.99179499387744419</v>
      </c>
      <c r="AF645" s="36">
        <f t="shared" si="57"/>
        <v>0.76017150124127708</v>
      </c>
      <c r="AG645" s="36">
        <f t="shared" si="57"/>
        <v>2.8591159067734833E-2</v>
      </c>
      <c r="AH645" s="36">
        <f t="shared" si="56"/>
        <v>0.36348093210057181</v>
      </c>
      <c r="AI645" s="36">
        <f t="shared" si="56"/>
        <v>0.37990050692370042</v>
      </c>
      <c r="AJ645" s="36">
        <f t="shared" si="56"/>
        <v>0.96438022980085147</v>
      </c>
      <c r="AK645" s="36">
        <f t="shared" si="56"/>
        <v>0.18930567550980457</v>
      </c>
      <c r="AL645" s="36">
        <f t="shared" si="56"/>
        <v>3.3659356382591607E-4</v>
      </c>
      <c r="AN645">
        <f>SQRT(Correlation)*$F645 + SQRT('CDO Param'!C$17 - Correlation)*HLOOKUP('CDO Param'!C$12,$C$4:$E$1004,$A645,FALSE) + SQRT(1-Correlation)*G645</f>
        <v>-0.71271445090921093</v>
      </c>
      <c r="AO645">
        <f>SQRT(Correlation)*$F645 + SQRT('CDO Param'!D$17 - Correlation)*HLOOKUP('CDO Param'!D$12,$C$4:$E$1004,$A645,FALSE) + SQRT(1-Correlation)*H645</f>
        <v>2.129155169220514</v>
      </c>
      <c r="AP645">
        <f>SQRT(Correlation)*$F645 + SQRT('CDO Param'!E$17 - Correlation)*HLOOKUP('CDO Param'!E$12,$C$4:$E$1004,$A645,FALSE) + SQRT(1-Correlation)*I645</f>
        <v>-3.4363506930961463E-2</v>
      </c>
      <c r="AQ645">
        <f>SQRT(Correlation)*$F645 + SQRT('CDO Param'!F$17 - Correlation)*HLOOKUP('CDO Param'!F$12,$C$4:$E$1004,$A645,FALSE) + SQRT(1-Correlation)*J645</f>
        <v>1.5146080708694898</v>
      </c>
      <c r="AR645">
        <f>SQRT(Correlation)*$F645 + SQRT('CDO Param'!G$17 - Correlation)*HLOOKUP('CDO Param'!G$12,$C$4:$E$1004,$A645,FALSE) + SQRT(1-Correlation)*K645</f>
        <v>0.23315066419353778</v>
      </c>
      <c r="AS645">
        <f>SQRT(Correlation)*$F645 + SQRT('CDO Param'!H$17 - Correlation)*HLOOKUP('CDO Param'!H$12,$C$4:$E$1004,$A645,FALSE) + SQRT(1-Correlation)*L645</f>
        <v>1.2703038762320791</v>
      </c>
      <c r="AT645">
        <f>SQRT(Correlation)*$F645 + SQRT('CDO Param'!I$17 - Correlation)*HLOOKUP('CDO Param'!I$12,$C$4:$E$1004,$A645,FALSE) + SQRT(1-Correlation)*M645</f>
        <v>1.0568926338455009</v>
      </c>
      <c r="AU645">
        <f>SQRT(Correlation)*$F645 + SQRT('CDO Param'!J$17 - Correlation)*HLOOKUP('CDO Param'!J$12,$C$4:$E$1004,$A645,FALSE) + SQRT(1-Correlation)*N645</f>
        <v>1.1648852568341717</v>
      </c>
      <c r="AV645">
        <f>SQRT(Correlation)*$F645 + SQRT('CDO Param'!K$17 - Correlation)*HLOOKUP('CDO Param'!K$12,$C$4:$E$1004,$A645,FALSE) + SQRT(1-Correlation)*O645</f>
        <v>1.5730887070548736</v>
      </c>
      <c r="AW645">
        <f>SQRT(Correlation)*$F645 + SQRT('CDO Param'!L$17 - Correlation)*HLOOKUP('CDO Param'!L$12,$C$4:$E$1004,$A645,FALSE) + SQRT(1-Correlation)*P645</f>
        <v>0.92021254238495631</v>
      </c>
      <c r="AY645" s="3">
        <f>IF(AN645&lt;'CDO Param'!C$15,1,0)</f>
        <v>0</v>
      </c>
      <c r="AZ645" s="3">
        <f>IF(AO645&lt;'CDO Param'!D$15,1,0)</f>
        <v>0</v>
      </c>
      <c r="BA645" s="3">
        <f>IF(AP645&lt;'CDO Param'!E$15,1,0)</f>
        <v>0</v>
      </c>
      <c r="BB645" s="3">
        <f>IF(AQ645&lt;'CDO Param'!F$15,1,0)</f>
        <v>0</v>
      </c>
      <c r="BC645" s="3">
        <f>IF(AR645&lt;'CDO Param'!G$15,1,0)</f>
        <v>0</v>
      </c>
      <c r="BD645" s="3">
        <f>IF(AS645&lt;'CDO Param'!H$15,1,0)</f>
        <v>0</v>
      </c>
      <c r="BE645" s="3">
        <f>IF(AT645&lt;'CDO Param'!I$15,1,0)</f>
        <v>0</v>
      </c>
      <c r="BF645" s="3">
        <f>IF(AU645&lt;'CDO Param'!J$15,1,0)</f>
        <v>0</v>
      </c>
      <c r="BG645" s="3">
        <f>IF(AV645&lt;'CDO Param'!K$15,1,0)</f>
        <v>0</v>
      </c>
      <c r="BH645" s="3">
        <f>IF(AW645&lt;'CDO Param'!L$15,1,0)</f>
        <v>0</v>
      </c>
      <c r="BJ645" s="37">
        <f>AY645*'CDO Param'!C$6*AC645</f>
        <v>0</v>
      </c>
      <c r="BK645" s="37">
        <f>AZ645*'CDO Param'!D$6*AD645</f>
        <v>0</v>
      </c>
      <c r="BL645" s="37">
        <f>BA645*'CDO Param'!E$6*AE645</f>
        <v>0</v>
      </c>
      <c r="BM645" s="37">
        <f>BB645*'CDO Param'!F$6*AF645</f>
        <v>0</v>
      </c>
      <c r="BN645" s="37">
        <f>BC645*'CDO Param'!G$6*AG645</f>
        <v>0</v>
      </c>
      <c r="BO645" s="37">
        <f>BD645*'CDO Param'!H$6*AH645</f>
        <v>0</v>
      </c>
      <c r="BP645" s="37">
        <f>BE645*'CDO Param'!I$6*AI645</f>
        <v>0</v>
      </c>
      <c r="BQ645" s="37">
        <f>BF645*'CDO Param'!J$6*AJ645</f>
        <v>0</v>
      </c>
      <c r="BR645" s="37">
        <f>BG645*'CDO Param'!K$6*AK645</f>
        <v>0</v>
      </c>
      <c r="BS645" s="37">
        <f>BH645*'CDO Param'!L$6*AL645</f>
        <v>0</v>
      </c>
      <c r="BU645" s="38">
        <f t="shared" si="53"/>
        <v>0</v>
      </c>
      <c r="BV645" s="38">
        <f>AVERAGE(BU$5:BU645)</f>
        <v>7563.1607345017082</v>
      </c>
      <c r="CF645" s="5">
        <f>BU645/'CDO Param'!$M$6</f>
        <v>0</v>
      </c>
      <c r="CG645" s="5">
        <f t="shared" si="54"/>
        <v>0</v>
      </c>
      <c r="CH645" s="5">
        <f t="shared" si="55"/>
        <v>0</v>
      </c>
    </row>
    <row r="646" spans="1:86" x14ac:dyDescent="0.2">
      <c r="A646" s="3">
        <v>643</v>
      </c>
      <c r="B646" s="3">
        <v>642</v>
      </c>
      <c r="C646">
        <v>0.4892456217930885</v>
      </c>
      <c r="D646">
        <v>-0.14097281564318109</v>
      </c>
      <c r="E646">
        <v>-0.26215388970740605</v>
      </c>
      <c r="F646">
        <v>0.26253474061377347</v>
      </c>
      <c r="G646">
        <v>0.78556922744610347</v>
      </c>
      <c r="H646">
        <v>0.45926981329103</v>
      </c>
      <c r="I646">
        <v>-3.3754622563719749</v>
      </c>
      <c r="J646">
        <v>-0.86513182395719923</v>
      </c>
      <c r="K646">
        <v>1.1530892152222805</v>
      </c>
      <c r="L646">
        <v>0.21054120225016959</v>
      </c>
      <c r="M646">
        <v>0.94256847660290077</v>
      </c>
      <c r="N646">
        <v>-0.7934227141959127</v>
      </c>
      <c r="O646">
        <v>0.70840087573742494</v>
      </c>
      <c r="P646">
        <v>-0.59916260397585575</v>
      </c>
      <c r="R646" s="33">
        <v>0.9789581452398366</v>
      </c>
      <c r="S646" s="33">
        <v>0.34954704593380309</v>
      </c>
      <c r="T646" s="33">
        <v>0.83720100942868791</v>
      </c>
      <c r="U646" s="33">
        <v>0.83736546795692546</v>
      </c>
      <c r="V646" s="33">
        <v>0.60141995204678733</v>
      </c>
      <c r="W646" s="33">
        <v>6.5134050354889617E-2</v>
      </c>
      <c r="X646" s="33">
        <v>0.70798431462980072</v>
      </c>
      <c r="Y646" s="33">
        <v>9.2375983061444011E-2</v>
      </c>
      <c r="Z646" s="33">
        <v>0.56314731368941595</v>
      </c>
      <c r="AA646" s="33">
        <v>0.81690117801395301</v>
      </c>
      <c r="AC646" s="36">
        <f t="shared" si="57"/>
        <v>0.99944327363027252</v>
      </c>
      <c r="AD646" s="36">
        <f t="shared" si="57"/>
        <v>0.25739400022859049</v>
      </c>
      <c r="AE646" s="36">
        <f t="shared" si="57"/>
        <v>0.94851516746713338</v>
      </c>
      <c r="AF646" s="36">
        <f t="shared" si="57"/>
        <v>0.94862837865357874</v>
      </c>
      <c r="AG646" s="36">
        <f t="shared" si="57"/>
        <v>0.6678413612832409</v>
      </c>
      <c r="AH646" s="36">
        <f t="shared" si="56"/>
        <v>6.8407177600372827E-3</v>
      </c>
      <c r="AI646" s="36">
        <f t="shared" si="56"/>
        <v>0.82111725444502159</v>
      </c>
      <c r="AJ646" s="36">
        <f t="shared" si="56"/>
        <v>1.4825182509083644E-2</v>
      </c>
      <c r="AK646" s="36">
        <f t="shared" si="56"/>
        <v>0.60589434066920433</v>
      </c>
      <c r="AL646" s="36">
        <f t="shared" si="56"/>
        <v>0.93354800483454237</v>
      </c>
      <c r="AN646">
        <f>SQRT(Correlation)*$F646 + SQRT('CDO Param'!C$17 - Correlation)*HLOOKUP('CDO Param'!C$12,$C$4:$E$1004,$A646,FALSE) + SQRT(1-Correlation)*G646</f>
        <v>0.8083406132858163</v>
      </c>
      <c r="AO646">
        <f>SQRT(Correlation)*$F646 + SQRT('CDO Param'!D$17 - Correlation)*HLOOKUP('CDO Param'!D$12,$C$4:$E$1004,$A646,FALSE) + SQRT(1-Correlation)*H646</f>
        <v>0.49878580891323077</v>
      </c>
      <c r="AP646">
        <f>SQRT(Correlation)*$F646 + SQRT('CDO Param'!E$17 - Correlation)*HLOOKUP('CDO Param'!E$12,$C$4:$E$1004,$A646,FALSE) + SQRT(1-Correlation)*I646</f>
        <v>-2.9897816667647232</v>
      </c>
      <c r="AQ646">
        <f>SQRT(Correlation)*$F646 + SQRT('CDO Param'!F$17 - Correlation)*HLOOKUP('CDO Param'!F$12,$C$4:$E$1004,$A646,FALSE) + SQRT(1-Correlation)*J646</f>
        <v>-0.79633472926924287</v>
      </c>
      <c r="AR646">
        <f>SQRT(Correlation)*$F646 + SQRT('CDO Param'!G$17 - Correlation)*HLOOKUP('CDO Param'!G$12,$C$4:$E$1004,$A646,FALSE) + SQRT(1-Correlation)*K646</f>
        <v>1.1183178623744809</v>
      </c>
      <c r="AS646">
        <f>SQRT(Correlation)*$F646 + SQRT('CDO Param'!H$17 - Correlation)*HLOOKUP('CDO Param'!H$12,$C$4:$E$1004,$A646,FALSE) + SQRT(1-Correlation)*L646</f>
        <v>0.26282112987146389</v>
      </c>
      <c r="AT646">
        <f>SQRT(Correlation)*$F646 + SQRT('CDO Param'!I$17 - Correlation)*HLOOKUP('CDO Param'!I$12,$C$4:$E$1004,$A646,FALSE) + SQRT(1-Correlation)*M646</f>
        <v>0.91860035375301785</v>
      </c>
      <c r="AU646">
        <f>SQRT(Correlation)*$F646 + SQRT('CDO Param'!J$17 - Correlation)*HLOOKUP('CDO Param'!J$12,$C$4:$E$1004,$A646,FALSE) + SQRT(1-Correlation)*N646</f>
        <v>-0.5402438781962976</v>
      </c>
      <c r="AV646">
        <f>SQRT(Correlation)*$F646 + SQRT('CDO Param'!K$17 - Correlation)*HLOOKUP('CDO Param'!K$12,$C$4:$E$1004,$A646,FALSE) + SQRT(1-Correlation)*O646</f>
        <v>0.88451107819172359</v>
      </c>
      <c r="AW646">
        <f>SQRT(Correlation)*$F646 + SQRT('CDO Param'!L$17 - Correlation)*HLOOKUP('CDO Param'!L$12,$C$4:$E$1004,$A646,FALSE) + SQRT(1-Correlation)*P646</f>
        <v>-0.35595255615307764</v>
      </c>
      <c r="AY646" s="3">
        <f>IF(AN646&lt;'CDO Param'!C$15,1,0)</f>
        <v>0</v>
      </c>
      <c r="AZ646" s="3">
        <f>IF(AO646&lt;'CDO Param'!D$15,1,0)</f>
        <v>0</v>
      </c>
      <c r="BA646" s="3">
        <f>IF(AP646&lt;'CDO Param'!E$15,1,0)</f>
        <v>1</v>
      </c>
      <c r="BB646" s="3">
        <f>IF(AQ646&lt;'CDO Param'!F$15,1,0)</f>
        <v>0</v>
      </c>
      <c r="BC646" s="3">
        <f>IF(AR646&lt;'CDO Param'!G$15,1,0)</f>
        <v>0</v>
      </c>
      <c r="BD646" s="3">
        <f>IF(AS646&lt;'CDO Param'!H$15,1,0)</f>
        <v>0</v>
      </c>
      <c r="BE646" s="3">
        <f>IF(AT646&lt;'CDO Param'!I$15,1,0)</f>
        <v>0</v>
      </c>
      <c r="BF646" s="3">
        <f>IF(AU646&lt;'CDO Param'!J$15,1,0)</f>
        <v>0</v>
      </c>
      <c r="BG646" s="3">
        <f>IF(AV646&lt;'CDO Param'!K$15,1,0)</f>
        <v>0</v>
      </c>
      <c r="BH646" s="3">
        <f>IF(AW646&lt;'CDO Param'!L$15,1,0)</f>
        <v>0</v>
      </c>
      <c r="BJ646" s="37">
        <f>AY646*'CDO Param'!C$6*AC646</f>
        <v>0</v>
      </c>
      <c r="BK646" s="37">
        <f>AZ646*'CDO Param'!D$6*AD646</f>
        <v>0</v>
      </c>
      <c r="BL646" s="37">
        <f>BA646*'CDO Param'!E$6*AE646</f>
        <v>9485.1516746713332</v>
      </c>
      <c r="BM646" s="37">
        <f>BB646*'CDO Param'!F$6*AF646</f>
        <v>0</v>
      </c>
      <c r="BN646" s="37">
        <f>BC646*'CDO Param'!G$6*AG646</f>
        <v>0</v>
      </c>
      <c r="BO646" s="37">
        <f>BD646*'CDO Param'!H$6*AH646</f>
        <v>0</v>
      </c>
      <c r="BP646" s="37">
        <f>BE646*'CDO Param'!I$6*AI646</f>
        <v>0</v>
      </c>
      <c r="BQ646" s="37">
        <f>BF646*'CDO Param'!J$6*AJ646</f>
        <v>0</v>
      </c>
      <c r="BR646" s="37">
        <f>BG646*'CDO Param'!K$6*AK646</f>
        <v>0</v>
      </c>
      <c r="BS646" s="37">
        <f>BH646*'CDO Param'!L$6*AL646</f>
        <v>0</v>
      </c>
      <c r="BU646" s="38">
        <f t="shared" ref="BU646:BU709" si="58">SUM(BJ646:BS646)</f>
        <v>9485.1516746713332</v>
      </c>
      <c r="BV646" s="38">
        <f>AVERAGE(BU$5:BU646)</f>
        <v>7566.1544898602269</v>
      </c>
      <c r="CF646" s="5">
        <f>BU646/'CDO Param'!$M$6</f>
        <v>9.8803663277826387E-2</v>
      </c>
      <c r="CG646" s="5">
        <f t="shared" ref="CG646:CG709" si="59">MIN(MAX(CF646-$CD$4,0),$CD$5)</f>
        <v>0.02</v>
      </c>
      <c r="CH646" s="5">
        <f t="shared" ref="CH646:CH709" si="60">CG646/$CD$5</f>
        <v>1</v>
      </c>
    </row>
    <row r="647" spans="1:86" x14ac:dyDescent="0.2">
      <c r="A647" s="3">
        <v>644</v>
      </c>
      <c r="B647" s="3">
        <v>643</v>
      </c>
      <c r="C647">
        <v>-1.54473127622623</v>
      </c>
      <c r="D647">
        <v>0.47398089009220712</v>
      </c>
      <c r="E647">
        <v>-0.10416897566756234</v>
      </c>
      <c r="F647">
        <v>0.47615912990295328</v>
      </c>
      <c r="G647">
        <v>1.2094005796825513E-2</v>
      </c>
      <c r="H647">
        <v>0.22123231246951036</v>
      </c>
      <c r="I647">
        <v>1.0785970516735688</v>
      </c>
      <c r="J647">
        <v>0.16941498870437499</v>
      </c>
      <c r="K647">
        <v>-2.0545940060401335</v>
      </c>
      <c r="L647">
        <v>-0.1181592779175844</v>
      </c>
      <c r="M647">
        <v>-1.4416673366213217</v>
      </c>
      <c r="N647">
        <v>-0.13139128896000329</v>
      </c>
      <c r="O647">
        <v>-1.7024194676196203</v>
      </c>
      <c r="P647">
        <v>-0.86763520812382922</v>
      </c>
      <c r="R647" s="33">
        <v>0.65809888050802934</v>
      </c>
      <c r="S647" s="33">
        <v>0.66788469844864895</v>
      </c>
      <c r="T647" s="33">
        <v>0.1381268264437685</v>
      </c>
      <c r="U647" s="33">
        <v>0.49757204041703235</v>
      </c>
      <c r="V647" s="33">
        <v>0.69328328906245684</v>
      </c>
      <c r="W647" s="33">
        <v>1.2239272711909969E-2</v>
      </c>
      <c r="X647" s="33">
        <v>0.70545646907084458</v>
      </c>
      <c r="Y647" s="33">
        <v>0.6068756736846993</v>
      </c>
      <c r="Z647" s="33">
        <v>0.75944761874128486</v>
      </c>
      <c r="AA647" s="33">
        <v>3.612818477495023E-2</v>
      </c>
      <c r="AC647" s="36">
        <f t="shared" si="57"/>
        <v>0.75367265004429629</v>
      </c>
      <c r="AD647" s="36">
        <f t="shared" si="57"/>
        <v>0.76757135517897068</v>
      </c>
      <c r="AE647" s="36">
        <f t="shared" si="57"/>
        <v>3.5951476271311462E-2</v>
      </c>
      <c r="AF647" s="36">
        <f t="shared" si="57"/>
        <v>0.49589430539731444</v>
      </c>
      <c r="AG647" s="36">
        <f t="shared" si="57"/>
        <v>0.80215502167691721</v>
      </c>
      <c r="AH647" s="36">
        <f t="shared" si="56"/>
        <v>1.670144288521301E-4</v>
      </c>
      <c r="AI647" s="36">
        <f t="shared" si="56"/>
        <v>0.8179144695096302</v>
      </c>
      <c r="AJ647" s="36">
        <f t="shared" si="56"/>
        <v>0.67644844331247578</v>
      </c>
      <c r="AK647" s="36">
        <f t="shared" si="56"/>
        <v>0.8807281929625288</v>
      </c>
      <c r="AL647" s="36">
        <f t="shared" si="56"/>
        <v>1.8497890226533871E-3</v>
      </c>
      <c r="AN647">
        <f>SQRT(Correlation)*$F647 + SQRT('CDO Param'!C$17 - Correlation)*HLOOKUP('CDO Param'!C$12,$C$4:$E$1004,$A647,FALSE) + SQRT(1-Correlation)*G647</f>
        <v>0.22907913953111381</v>
      </c>
      <c r="AO647">
        <f>SQRT(Correlation)*$F647 + SQRT('CDO Param'!D$17 - Correlation)*HLOOKUP('CDO Param'!D$12,$C$4:$E$1004,$A647,FALSE) + SQRT(1-Correlation)*H647</f>
        <v>0.42748515805405624</v>
      </c>
      <c r="AP647">
        <f>SQRT(Correlation)*$F647 + SQRT('CDO Param'!E$17 - Correlation)*HLOOKUP('CDO Param'!E$12,$C$4:$E$1004,$A647,FALSE) + SQRT(1-Correlation)*I647</f>
        <v>0.76512426623517138</v>
      </c>
      <c r="AQ647">
        <f>SQRT(Correlation)*$F647 + SQRT('CDO Param'!F$17 - Correlation)*HLOOKUP('CDO Param'!F$12,$C$4:$E$1004,$A647,FALSE) + SQRT(1-Correlation)*J647</f>
        <v>0.28800301706707016</v>
      </c>
      <c r="AR647">
        <f>SQRT(Correlation)*$F647 + SQRT('CDO Param'!G$17 - Correlation)*HLOOKUP('CDO Param'!G$12,$C$4:$E$1004,$A647,FALSE) + SQRT(1-Correlation)*K647</f>
        <v>-1.8218771709611579</v>
      </c>
      <c r="AS647">
        <f>SQRT(Correlation)*$F647 + SQRT('CDO Param'!H$17 - Correlation)*HLOOKUP('CDO Param'!H$12,$C$4:$E$1004,$A647,FALSE) + SQRT(1-Correlation)*L647</f>
        <v>0.10551002475501813</v>
      </c>
      <c r="AT647">
        <f>SQRT(Correlation)*$F647 + SQRT('CDO Param'!I$17 - Correlation)*HLOOKUP('CDO Param'!I$12,$C$4:$E$1004,$A647,FALSE) + SQRT(1-Correlation)*M647</f>
        <v>-1.2404038767538026</v>
      </c>
      <c r="AU647">
        <f>SQRT(Correlation)*$F647 + SQRT('CDO Param'!J$17 - Correlation)*HLOOKUP('CDO Param'!J$12,$C$4:$E$1004,$A647,FALSE) + SQRT(1-Correlation)*N647</f>
        <v>-0.38277146335975437</v>
      </c>
      <c r="AV647">
        <f>SQRT(Correlation)*$F647 + SQRT('CDO Param'!K$17 - Correlation)*HLOOKUP('CDO Param'!K$12,$C$4:$E$1004,$A647,FALSE) + SQRT(1-Correlation)*O647</f>
        <v>-1.8731796572208514</v>
      </c>
      <c r="AW647">
        <f>SQRT(Correlation)*$F647 + SQRT('CDO Param'!L$17 - Correlation)*HLOOKUP('CDO Param'!L$12,$C$4:$E$1004,$A647,FALSE) + SQRT(1-Correlation)*P647</f>
        <v>-1.0812337727617285</v>
      </c>
      <c r="AY647" s="3">
        <f>IF(AN647&lt;'CDO Param'!C$15,1,0)</f>
        <v>0</v>
      </c>
      <c r="AZ647" s="3">
        <f>IF(AO647&lt;'CDO Param'!D$15,1,0)</f>
        <v>0</v>
      </c>
      <c r="BA647" s="3">
        <f>IF(AP647&lt;'CDO Param'!E$15,1,0)</f>
        <v>0</v>
      </c>
      <c r="BB647" s="3">
        <f>IF(AQ647&lt;'CDO Param'!F$15,1,0)</f>
        <v>0</v>
      </c>
      <c r="BC647" s="3">
        <f>IF(AR647&lt;'CDO Param'!G$15,1,0)</f>
        <v>1</v>
      </c>
      <c r="BD647" s="3">
        <f>IF(AS647&lt;'CDO Param'!H$15,1,0)</f>
        <v>0</v>
      </c>
      <c r="BE647" s="3">
        <f>IF(AT647&lt;'CDO Param'!I$15,1,0)</f>
        <v>1</v>
      </c>
      <c r="BF647" s="3">
        <f>IF(AU647&lt;'CDO Param'!J$15,1,0)</f>
        <v>0</v>
      </c>
      <c r="BG647" s="3">
        <f>IF(AV647&lt;'CDO Param'!K$15,1,0)</f>
        <v>0</v>
      </c>
      <c r="BH647" s="3">
        <f>IF(AW647&lt;'CDO Param'!L$15,1,0)</f>
        <v>1</v>
      </c>
      <c r="BJ647" s="37">
        <f>AY647*'CDO Param'!C$6*AC647</f>
        <v>0</v>
      </c>
      <c r="BK647" s="37">
        <f>AZ647*'CDO Param'!D$6*AD647</f>
        <v>0</v>
      </c>
      <c r="BL647" s="37">
        <f>BA647*'CDO Param'!E$6*AE647</f>
        <v>0</v>
      </c>
      <c r="BM647" s="37">
        <f>BB647*'CDO Param'!F$6*AF647</f>
        <v>0</v>
      </c>
      <c r="BN647" s="37">
        <f>BC647*'CDO Param'!G$6*AG647</f>
        <v>8021.550216769172</v>
      </c>
      <c r="BO647" s="37">
        <f>BD647*'CDO Param'!H$6*AH647</f>
        <v>0</v>
      </c>
      <c r="BP647" s="37">
        <f>BE647*'CDO Param'!I$6*AI647</f>
        <v>6543.3157560770414</v>
      </c>
      <c r="BQ647" s="37">
        <f>BF647*'CDO Param'!J$6*AJ647</f>
        <v>0</v>
      </c>
      <c r="BR647" s="37">
        <f>BG647*'CDO Param'!K$6*AK647</f>
        <v>0</v>
      </c>
      <c r="BS647" s="37">
        <f>BH647*'CDO Param'!L$6*AL647</f>
        <v>18.497890226533872</v>
      </c>
      <c r="BU647" s="38">
        <f t="shared" si="58"/>
        <v>14583.363863072747</v>
      </c>
      <c r="BV647" s="38">
        <f>AVERAGE(BU$5:BU647)</f>
        <v>7577.0677237221435</v>
      </c>
      <c r="CF647" s="5">
        <f>BU647/'CDO Param'!$M$6</f>
        <v>0.1519100402403411</v>
      </c>
      <c r="CG647" s="5">
        <f t="shared" si="59"/>
        <v>0.02</v>
      </c>
      <c r="CH647" s="5">
        <f t="shared" si="60"/>
        <v>1</v>
      </c>
    </row>
    <row r="648" spans="1:86" x14ac:dyDescent="0.2">
      <c r="A648" s="3">
        <v>645</v>
      </c>
      <c r="B648" s="3">
        <v>644</v>
      </c>
      <c r="C648">
        <v>-0.41266844164056238</v>
      </c>
      <c r="D648">
        <v>-0.51316192184458487</v>
      </c>
      <c r="E648">
        <v>1.8368973542237654</v>
      </c>
      <c r="F648">
        <v>-1.1838665159302764</v>
      </c>
      <c r="G648">
        <v>-1.0784060577861965</v>
      </c>
      <c r="H648">
        <v>-1.0578241926850751</v>
      </c>
      <c r="I648">
        <v>-1.0156236385228112</v>
      </c>
      <c r="J648">
        <v>-5.8588511819834821E-2</v>
      </c>
      <c r="K648">
        <v>1.197065557789756</v>
      </c>
      <c r="L648">
        <v>-0.18168520909966901</v>
      </c>
      <c r="M648">
        <v>1.7981528799282387</v>
      </c>
      <c r="N648">
        <v>0.43174622987862676</v>
      </c>
      <c r="O648">
        <v>1.2265832083357964</v>
      </c>
      <c r="P648">
        <v>-0.24626842787256464</v>
      </c>
      <c r="R648" s="33">
        <v>0.20640151258856129</v>
      </c>
      <c r="S648" s="33">
        <v>0.99022207594952638</v>
      </c>
      <c r="T648" s="33">
        <v>0.66243048369066349</v>
      </c>
      <c r="U648" s="33">
        <v>0.46913938898087448</v>
      </c>
      <c r="V648" s="33">
        <v>0.8257106015578427</v>
      </c>
      <c r="W648" s="33">
        <v>0.71808038266286267</v>
      </c>
      <c r="X648" s="33">
        <v>0.77699141473369271</v>
      </c>
      <c r="Y648" s="33">
        <v>0.89470742917373192</v>
      </c>
      <c r="Z648" s="33">
        <v>0.34776212291222164</v>
      </c>
      <c r="AA648" s="33">
        <v>0.83799978570919476</v>
      </c>
      <c r="AC648" s="36">
        <f t="shared" si="57"/>
        <v>8.6040148985519718E-2</v>
      </c>
      <c r="AD648" s="36">
        <f t="shared" si="57"/>
        <v>0.99989859059355801</v>
      </c>
      <c r="AE648" s="36">
        <f t="shared" si="57"/>
        <v>0.75986228074894901</v>
      </c>
      <c r="AF648" s="36">
        <f t="shared" si="57"/>
        <v>0.44791799893548562</v>
      </c>
      <c r="AG648" s="36">
        <f t="shared" si="57"/>
        <v>0.94028478047095065</v>
      </c>
      <c r="AH648" s="36">
        <f t="shared" si="56"/>
        <v>0.83366280425739925</v>
      </c>
      <c r="AI648" s="36">
        <f t="shared" si="56"/>
        <v>0.8984594312411025</v>
      </c>
      <c r="AJ648" s="36">
        <f t="shared" si="56"/>
        <v>0.98020847194024274</v>
      </c>
      <c r="AK648" s="36">
        <f t="shared" si="56"/>
        <v>0.25479469982447284</v>
      </c>
      <c r="AL648" s="36">
        <f t="shared" si="56"/>
        <v>0.94906382066924189</v>
      </c>
      <c r="AN648">
        <f>SQRT(Correlation)*$F648 + SQRT('CDO Param'!C$17 - Correlation)*HLOOKUP('CDO Param'!C$12,$C$4:$E$1004,$A648,FALSE) + SQRT(1-Correlation)*G648</f>
        <v>-1.4700093340896356</v>
      </c>
      <c r="AO648">
        <f>SQRT(Correlation)*$F648 + SQRT('CDO Param'!D$17 - Correlation)*HLOOKUP('CDO Param'!D$12,$C$4:$E$1004,$A648,FALSE) + SQRT(1-Correlation)*H648</f>
        <v>-1.4504836624254731</v>
      </c>
      <c r="AP648">
        <f>SQRT(Correlation)*$F648 + SQRT('CDO Param'!E$17 - Correlation)*HLOOKUP('CDO Param'!E$12,$C$4:$E$1004,$A648,FALSE) + SQRT(1-Correlation)*I648</f>
        <v>-1.4470584536172018</v>
      </c>
      <c r="AQ648">
        <f>SQRT(Correlation)*$F648 + SQRT('CDO Param'!F$17 - Correlation)*HLOOKUP('CDO Param'!F$12,$C$4:$E$1004,$A648,FALSE) + SQRT(1-Correlation)*J648</f>
        <v>-1.9210671042496047E-2</v>
      </c>
      <c r="AR648">
        <f>SQRT(Correlation)*$F648 + SQRT('CDO Param'!G$17 - Correlation)*HLOOKUP('CDO Param'!G$12,$C$4:$E$1004,$A648,FALSE) + SQRT(1-Correlation)*K648</f>
        <v>1.17200737292528</v>
      </c>
      <c r="AS648">
        <f>SQRT(Correlation)*$F648 + SQRT('CDO Param'!H$17 - Correlation)*HLOOKUP('CDO Param'!H$12,$C$4:$E$1004,$A648,FALSE) + SQRT(1-Correlation)*L648</f>
        <v>-0.61930524192704517</v>
      </c>
      <c r="AT648">
        <f>SQRT(Correlation)*$F648 + SQRT('CDO Param'!I$17 - Correlation)*HLOOKUP('CDO Param'!I$12,$C$4:$E$1004,$A648,FALSE) + SQRT(1-Correlation)*M648</f>
        <v>1.7422488761079673</v>
      </c>
      <c r="AU648">
        <f>SQRT(Correlation)*$F648 + SQRT('CDO Param'!J$17 - Correlation)*HLOOKUP('CDO Param'!J$12,$C$4:$E$1004,$A648,FALSE) + SQRT(1-Correlation)*N648</f>
        <v>-7.3962833363187597E-2</v>
      </c>
      <c r="AV648">
        <f>SQRT(Correlation)*$F648 + SQRT('CDO Param'!K$17 - Correlation)*HLOOKUP('CDO Param'!K$12,$C$4:$E$1004,$A648,FALSE) + SQRT(1-Correlation)*O648</f>
        <v>0.6800857327720653</v>
      </c>
      <c r="AW648">
        <f>SQRT(Correlation)*$F648 + SQRT('CDO Param'!L$17 - Correlation)*HLOOKUP('CDO Param'!L$12,$C$4:$E$1004,$A648,FALSE) + SQRT(1-Correlation)*P648</f>
        <v>-0.71718401500517825</v>
      </c>
      <c r="AY648" s="3">
        <f>IF(AN648&lt;'CDO Param'!C$15,1,0)</f>
        <v>0</v>
      </c>
      <c r="AZ648" s="3">
        <f>IF(AO648&lt;'CDO Param'!D$15,1,0)</f>
        <v>0</v>
      </c>
      <c r="BA648" s="3">
        <f>IF(AP648&lt;'CDO Param'!E$15,1,0)</f>
        <v>1</v>
      </c>
      <c r="BB648" s="3">
        <f>IF(AQ648&lt;'CDO Param'!F$15,1,0)</f>
        <v>0</v>
      </c>
      <c r="BC648" s="3">
        <f>IF(AR648&lt;'CDO Param'!G$15,1,0)</f>
        <v>0</v>
      </c>
      <c r="BD648" s="3">
        <f>IF(AS648&lt;'CDO Param'!H$15,1,0)</f>
        <v>0</v>
      </c>
      <c r="BE648" s="3">
        <f>IF(AT648&lt;'CDO Param'!I$15,1,0)</f>
        <v>0</v>
      </c>
      <c r="BF648" s="3">
        <f>IF(AU648&lt;'CDO Param'!J$15,1,0)</f>
        <v>0</v>
      </c>
      <c r="BG648" s="3">
        <f>IF(AV648&lt;'CDO Param'!K$15,1,0)</f>
        <v>0</v>
      </c>
      <c r="BH648" s="3">
        <f>IF(AW648&lt;'CDO Param'!L$15,1,0)</f>
        <v>1</v>
      </c>
      <c r="BJ648" s="37">
        <f>AY648*'CDO Param'!C$6*AC648</f>
        <v>0</v>
      </c>
      <c r="BK648" s="37">
        <f>AZ648*'CDO Param'!D$6*AD648</f>
        <v>0</v>
      </c>
      <c r="BL648" s="37">
        <f>BA648*'CDO Param'!E$6*AE648</f>
        <v>7598.6228074894898</v>
      </c>
      <c r="BM648" s="37">
        <f>BB648*'CDO Param'!F$6*AF648</f>
        <v>0</v>
      </c>
      <c r="BN648" s="37">
        <f>BC648*'CDO Param'!G$6*AG648</f>
        <v>0</v>
      </c>
      <c r="BO648" s="37">
        <f>BD648*'CDO Param'!H$6*AH648</f>
        <v>0</v>
      </c>
      <c r="BP648" s="37">
        <f>BE648*'CDO Param'!I$6*AI648</f>
        <v>0</v>
      </c>
      <c r="BQ648" s="37">
        <f>BF648*'CDO Param'!J$6*AJ648</f>
        <v>0</v>
      </c>
      <c r="BR648" s="37">
        <f>BG648*'CDO Param'!K$6*AK648</f>
        <v>0</v>
      </c>
      <c r="BS648" s="37">
        <f>BH648*'CDO Param'!L$6*AL648</f>
        <v>9490.6382066924198</v>
      </c>
      <c r="BU648" s="38">
        <f t="shared" si="58"/>
        <v>17089.26101418191</v>
      </c>
      <c r="BV648" s="38">
        <f>AVERAGE(BU$5:BU648)</f>
        <v>7591.8382101980133</v>
      </c>
      <c r="CF648" s="5">
        <f>BU648/'CDO Param'!$M$6</f>
        <v>0.17801313556439488</v>
      </c>
      <c r="CG648" s="5">
        <f t="shared" si="59"/>
        <v>0.02</v>
      </c>
      <c r="CH648" s="5">
        <f t="shared" si="60"/>
        <v>1</v>
      </c>
    </row>
    <row r="649" spans="1:86" x14ac:dyDescent="0.2">
      <c r="A649" s="3">
        <v>646</v>
      </c>
      <c r="B649" s="3">
        <v>645</v>
      </c>
      <c r="C649">
        <v>0.85196688814903609</v>
      </c>
      <c r="D649">
        <v>-6.4835603552637622E-2</v>
      </c>
      <c r="E649">
        <v>-1.3803173715132289</v>
      </c>
      <c r="F649">
        <v>-1.5258865460054949</v>
      </c>
      <c r="G649">
        <v>0.16374087863368914</v>
      </c>
      <c r="H649">
        <v>-9.3564267444889992E-3</v>
      </c>
      <c r="I649">
        <v>0.72386001193081029</v>
      </c>
      <c r="J649">
        <v>-2.5765984901227057E-2</v>
      </c>
      <c r="K649">
        <v>0.70171950028452557</v>
      </c>
      <c r="L649">
        <v>-0.42216129259031732</v>
      </c>
      <c r="M649">
        <v>0.75809793997905217</v>
      </c>
      <c r="N649">
        <v>1.5509885997744277</v>
      </c>
      <c r="O649">
        <v>1.9962863007094711</v>
      </c>
      <c r="P649">
        <v>-0.65132553572766483</v>
      </c>
      <c r="R649" s="33">
        <v>0.26239841443598194</v>
      </c>
      <c r="S649" s="33">
        <v>0.13015142554889966</v>
      </c>
      <c r="T649" s="33">
        <v>0.45500920035643933</v>
      </c>
      <c r="U649" s="33">
        <v>0.33963039067556633</v>
      </c>
      <c r="V649" s="33">
        <v>0.16797608424349506</v>
      </c>
      <c r="W649" s="33">
        <v>0.17404788042141492</v>
      </c>
      <c r="X649" s="33">
        <v>0.22272624272048763</v>
      </c>
      <c r="Y649" s="33">
        <v>0.35996140323577513</v>
      </c>
      <c r="Z649" s="33">
        <v>0.87130418367278961</v>
      </c>
      <c r="AA649" s="33">
        <v>9.4149885742994908E-3</v>
      </c>
      <c r="AC649" s="36">
        <f t="shared" si="57"/>
        <v>0.14323449077144046</v>
      </c>
      <c r="AD649" s="36">
        <f t="shared" si="57"/>
        <v>3.1554537807161089E-2</v>
      </c>
      <c r="AE649" s="36">
        <f t="shared" si="57"/>
        <v>0.42424164717660107</v>
      </c>
      <c r="AF649" s="36">
        <f t="shared" si="57"/>
        <v>0.24307526634476045</v>
      </c>
      <c r="AG649" s="36">
        <f t="shared" si="57"/>
        <v>5.5114918129854543E-2</v>
      </c>
      <c r="AH649" s="36">
        <f t="shared" si="56"/>
        <v>5.9535731309243854E-2</v>
      </c>
      <c r="AI649" s="36">
        <f t="shared" si="56"/>
        <v>0.10126650628751865</v>
      </c>
      <c r="AJ649" s="36">
        <f t="shared" si="56"/>
        <v>0.27274562257106055</v>
      </c>
      <c r="AK649" s="36">
        <f t="shared" si="56"/>
        <v>0.96921513887507005</v>
      </c>
      <c r="AL649" s="36">
        <f t="shared" si="56"/>
        <v>9.323424304262984E-5</v>
      </c>
      <c r="AN649">
        <f>SQRT(Correlation)*$F649 + SQRT('CDO Param'!C$17 - Correlation)*HLOOKUP('CDO Param'!C$12,$C$4:$E$1004,$A649,FALSE) + SQRT(1-Correlation)*G649</f>
        <v>-0.33635859585744809</v>
      </c>
      <c r="AO649">
        <f>SQRT(Correlation)*$F649 + SQRT('CDO Param'!D$17 - Correlation)*HLOOKUP('CDO Param'!D$12,$C$4:$E$1004,$A649,FALSE) + SQRT(1-Correlation)*H649</f>
        <v>-0.50057311840727503</v>
      </c>
      <c r="AP649">
        <f>SQRT(Correlation)*$F649 + SQRT('CDO Param'!E$17 - Correlation)*HLOOKUP('CDO Param'!E$12,$C$4:$E$1004,$A649,FALSE) + SQRT(1-Correlation)*I649</f>
        <v>0.42959546093733192</v>
      </c>
      <c r="AQ649">
        <f>SQRT(Correlation)*$F649 + SQRT('CDO Param'!F$17 - Correlation)*HLOOKUP('CDO Param'!F$12,$C$4:$E$1004,$A649,FALSE) + SQRT(1-Correlation)*J649</f>
        <v>-0.81561980049482352</v>
      </c>
      <c r="AR649">
        <f>SQRT(Correlation)*$F649 + SQRT('CDO Param'!G$17 - Correlation)*HLOOKUP('CDO Param'!G$12,$C$4:$E$1004,$A649,FALSE) + SQRT(1-Correlation)*K649</f>
        <v>-0.12546647112492559</v>
      </c>
      <c r="AS649">
        <f>SQRT(Correlation)*$F649 + SQRT('CDO Param'!H$17 - Correlation)*HLOOKUP('CDO Param'!H$12,$C$4:$E$1004,$A649,FALSE) + SQRT(1-Correlation)*L649</f>
        <v>-0.89219419998919536</v>
      </c>
      <c r="AT649">
        <f>SQRT(Correlation)*$F649 + SQRT('CDO Param'!I$17 - Correlation)*HLOOKUP('CDO Param'!I$12,$C$4:$E$1004,$A649,FALSE) + SQRT(1-Correlation)*M649</f>
        <v>-7.1981187016580073E-2</v>
      </c>
      <c r="AU649">
        <f>SQRT(Correlation)*$F649 + SQRT('CDO Param'!J$17 - Correlation)*HLOOKUP('CDO Param'!J$12,$C$4:$E$1004,$A649,FALSE) + SQRT(1-Correlation)*N649</f>
        <v>1.214278537564679</v>
      </c>
      <c r="AV649">
        <f>SQRT(Correlation)*$F649 + SQRT('CDO Param'!K$17 - Correlation)*HLOOKUP('CDO Param'!K$12,$C$4:$E$1004,$A649,FALSE) + SQRT(1-Correlation)*O649</f>
        <v>1.6367250291020472</v>
      </c>
      <c r="AW649">
        <f>SQRT(Correlation)*$F649 + SQRT('CDO Param'!L$17 - Correlation)*HLOOKUP('CDO Param'!L$12,$C$4:$E$1004,$A649,FALSE) + SQRT(1-Correlation)*P649</f>
        <v>-0.87502009984671225</v>
      </c>
      <c r="AY649" s="3">
        <f>IF(AN649&lt;'CDO Param'!C$15,1,0)</f>
        <v>0</v>
      </c>
      <c r="AZ649" s="3">
        <f>IF(AO649&lt;'CDO Param'!D$15,1,0)</f>
        <v>0</v>
      </c>
      <c r="BA649" s="3">
        <f>IF(AP649&lt;'CDO Param'!E$15,1,0)</f>
        <v>0</v>
      </c>
      <c r="BB649" s="3">
        <f>IF(AQ649&lt;'CDO Param'!F$15,1,0)</f>
        <v>0</v>
      </c>
      <c r="BC649" s="3">
        <f>IF(AR649&lt;'CDO Param'!G$15,1,0)</f>
        <v>1</v>
      </c>
      <c r="BD649" s="3">
        <f>IF(AS649&lt;'CDO Param'!H$15,1,0)</f>
        <v>0</v>
      </c>
      <c r="BE649" s="3">
        <f>IF(AT649&lt;'CDO Param'!I$15,1,0)</f>
        <v>0</v>
      </c>
      <c r="BF649" s="3">
        <f>IF(AU649&lt;'CDO Param'!J$15,1,0)</f>
        <v>0</v>
      </c>
      <c r="BG649" s="3">
        <f>IF(AV649&lt;'CDO Param'!K$15,1,0)</f>
        <v>0</v>
      </c>
      <c r="BH649" s="3">
        <f>IF(AW649&lt;'CDO Param'!L$15,1,0)</f>
        <v>1</v>
      </c>
      <c r="BJ649" s="37">
        <f>AY649*'CDO Param'!C$6*AC649</f>
        <v>0</v>
      </c>
      <c r="BK649" s="37">
        <f>AZ649*'CDO Param'!D$6*AD649</f>
        <v>0</v>
      </c>
      <c r="BL649" s="37">
        <f>BA649*'CDO Param'!E$6*AE649</f>
        <v>0</v>
      </c>
      <c r="BM649" s="37">
        <f>BB649*'CDO Param'!F$6*AF649</f>
        <v>0</v>
      </c>
      <c r="BN649" s="37">
        <f>BC649*'CDO Param'!G$6*AG649</f>
        <v>551.14918129854539</v>
      </c>
      <c r="BO649" s="37">
        <f>BD649*'CDO Param'!H$6*AH649</f>
        <v>0</v>
      </c>
      <c r="BP649" s="37">
        <f>BE649*'CDO Param'!I$6*AI649</f>
        <v>0</v>
      </c>
      <c r="BQ649" s="37">
        <f>BF649*'CDO Param'!J$6*AJ649</f>
        <v>0</v>
      </c>
      <c r="BR649" s="37">
        <f>BG649*'CDO Param'!K$6*AK649</f>
        <v>0</v>
      </c>
      <c r="BS649" s="37">
        <f>BH649*'CDO Param'!L$6*AL649</f>
        <v>0.93234243042629839</v>
      </c>
      <c r="BU649" s="38">
        <f t="shared" si="58"/>
        <v>552.08152372897166</v>
      </c>
      <c r="BV649" s="38">
        <f>AVERAGE(BU$5:BU649)</f>
        <v>7580.9238587461223</v>
      </c>
      <c r="CF649" s="5">
        <f>BU649/'CDO Param'!$M$6</f>
        <v>5.7508492055101217E-3</v>
      </c>
      <c r="CG649" s="5">
        <f t="shared" si="59"/>
        <v>0</v>
      </c>
      <c r="CH649" s="5">
        <f t="shared" si="60"/>
        <v>0</v>
      </c>
    </row>
    <row r="650" spans="1:86" x14ac:dyDescent="0.2">
      <c r="A650" s="3">
        <v>647</v>
      </c>
      <c r="B650" s="3">
        <v>646</v>
      </c>
      <c r="C650">
        <v>-0.18419882508169394</v>
      </c>
      <c r="D650">
        <v>-9.8873442766489461E-3</v>
      </c>
      <c r="E650">
        <v>-0.82425913205952384</v>
      </c>
      <c r="F650">
        <v>-0.27714236239262391</v>
      </c>
      <c r="G650">
        <v>0.74881654654745944</v>
      </c>
      <c r="H650">
        <v>-1.3907447282690555</v>
      </c>
      <c r="I650">
        <v>0.57684019338921644</v>
      </c>
      <c r="J650">
        <v>-1.8520586309023201</v>
      </c>
      <c r="K650">
        <v>1.8301670934306458</v>
      </c>
      <c r="L650">
        <v>-1.4472402654064354</v>
      </c>
      <c r="M650">
        <v>-0.56133103498723358</v>
      </c>
      <c r="N650">
        <v>-0.21826735974173062</v>
      </c>
      <c r="O650">
        <v>0.13083990779705346</v>
      </c>
      <c r="P650">
        <v>-0.54380279834731482</v>
      </c>
      <c r="R650" s="33">
        <v>0.23771296825153426</v>
      </c>
      <c r="S650" s="33">
        <v>0.24185740353626078</v>
      </c>
      <c r="T650" s="33">
        <v>0.89738123393495628</v>
      </c>
      <c r="U650" s="33">
        <v>0.28639874480962696</v>
      </c>
      <c r="V650" s="33">
        <v>0.50370401540012288</v>
      </c>
      <c r="W650" s="33">
        <v>0.75338682986487948</v>
      </c>
      <c r="X650" s="33">
        <v>0.17244953903018009</v>
      </c>
      <c r="Y650" s="33">
        <v>0.35940248023690774</v>
      </c>
      <c r="Z650" s="33">
        <v>0.47748534170793616</v>
      </c>
      <c r="AA650" s="33">
        <v>9.6138085283403327E-2</v>
      </c>
      <c r="AC650" s="36">
        <f t="shared" si="57"/>
        <v>0.11630917175737834</v>
      </c>
      <c r="AD650" s="36">
        <f t="shared" si="57"/>
        <v>0.12064535411996218</v>
      </c>
      <c r="AE650" s="36">
        <f t="shared" si="57"/>
        <v>0.98130017775850398</v>
      </c>
      <c r="AF650" s="36">
        <f t="shared" si="57"/>
        <v>0.1718540066345462</v>
      </c>
      <c r="AG650" s="36">
        <f t="shared" si="57"/>
        <v>0.50626341007057529</v>
      </c>
      <c r="AH650" s="36">
        <f t="shared" si="56"/>
        <v>0.87428617184730406</v>
      </c>
      <c r="AI650" s="36">
        <f t="shared" si="56"/>
        <v>5.8354914643526781E-2</v>
      </c>
      <c r="AJ650" s="36">
        <f t="shared" si="56"/>
        <v>0.27191385546699232</v>
      </c>
      <c r="AK650" s="36">
        <f t="shared" si="56"/>
        <v>0.46196755511169069</v>
      </c>
      <c r="AL650" s="36">
        <f t="shared" si="56"/>
        <v>1.6191891630564136E-2</v>
      </c>
      <c r="AN650">
        <f>SQRT(Correlation)*$F650 + SQRT('CDO Param'!C$17 - Correlation)*HLOOKUP('CDO Param'!C$12,$C$4:$E$1004,$A650,FALSE) + SQRT(1-Correlation)*G650</f>
        <v>0.62135135924820262</v>
      </c>
      <c r="AO650">
        <f>SQRT(Correlation)*$F650 + SQRT('CDO Param'!D$17 - Correlation)*HLOOKUP('CDO Param'!D$12,$C$4:$E$1004,$A650,FALSE) + SQRT(1-Correlation)*H650</f>
        <v>-1.4084146873258905</v>
      </c>
      <c r="AP650">
        <f>SQRT(Correlation)*$F650 + SQRT('CDO Param'!E$17 - Correlation)*HLOOKUP('CDO Param'!E$12,$C$4:$E$1004,$A650,FALSE) + SQRT(1-Correlation)*I650</f>
        <v>0.41086411868888473</v>
      </c>
      <c r="AQ650">
        <f>SQRT(Correlation)*$F650 + SQRT('CDO Param'!F$17 - Correlation)*HLOOKUP('CDO Param'!F$12,$C$4:$E$1004,$A650,FALSE) + SQRT(1-Correlation)*J650</f>
        <v>-2.028967145311388</v>
      </c>
      <c r="AR650">
        <f>SQRT(Correlation)*$F650 + SQRT('CDO Param'!G$17 - Correlation)*HLOOKUP('CDO Param'!G$12,$C$4:$E$1004,$A650,FALSE) + SQRT(1-Correlation)*K650</f>
        <v>1.4642988990152523</v>
      </c>
      <c r="AS650">
        <f>SQRT(Correlation)*$F650 + SQRT('CDO Param'!H$17 - Correlation)*HLOOKUP('CDO Param'!H$12,$C$4:$E$1004,$A650,FALSE) + SQRT(1-Correlation)*L650</f>
        <v>-1.4620110598225153</v>
      </c>
      <c r="AT650">
        <f>SQRT(Correlation)*$F650 + SQRT('CDO Param'!I$17 - Correlation)*HLOOKUP('CDO Param'!I$12,$C$4:$E$1004,$A650,FALSE) + SQRT(1-Correlation)*M650</f>
        <v>-0.80447543273385258</v>
      </c>
      <c r="AU650">
        <f>SQRT(Correlation)*$F650 + SQRT('CDO Param'!J$17 - Correlation)*HLOOKUP('CDO Param'!J$12,$C$4:$E$1004,$A650,FALSE) + SQRT(1-Correlation)*N650</f>
        <v>-0.34344113712025626</v>
      </c>
      <c r="AV650">
        <f>SQRT(Correlation)*$F650 + SQRT('CDO Param'!K$17 - Correlation)*HLOOKUP('CDO Param'!K$12,$C$4:$E$1004,$A650,FALSE) + SQRT(1-Correlation)*O650</f>
        <v>-1.2248903178159493E-2</v>
      </c>
      <c r="AW650">
        <f>SQRT(Correlation)*$F650 + SQRT('CDO Param'!L$17 - Correlation)*HLOOKUP('CDO Param'!L$12,$C$4:$E$1004,$A650,FALSE) + SQRT(1-Correlation)*P650</f>
        <v>-0.65227117064892237</v>
      </c>
      <c r="AY650" s="3">
        <f>IF(AN650&lt;'CDO Param'!C$15,1,0)</f>
        <v>0</v>
      </c>
      <c r="AZ650" s="3">
        <f>IF(AO650&lt;'CDO Param'!D$15,1,0)</f>
        <v>0</v>
      </c>
      <c r="BA650" s="3">
        <f>IF(AP650&lt;'CDO Param'!E$15,1,0)</f>
        <v>0</v>
      </c>
      <c r="BB650" s="3">
        <f>IF(AQ650&lt;'CDO Param'!F$15,1,0)</f>
        <v>1</v>
      </c>
      <c r="BC650" s="3">
        <f>IF(AR650&lt;'CDO Param'!G$15,1,0)</f>
        <v>0</v>
      </c>
      <c r="BD650" s="3">
        <f>IF(AS650&lt;'CDO Param'!H$15,1,0)</f>
        <v>0</v>
      </c>
      <c r="BE650" s="3">
        <f>IF(AT650&lt;'CDO Param'!I$15,1,0)</f>
        <v>0</v>
      </c>
      <c r="BF650" s="3">
        <f>IF(AU650&lt;'CDO Param'!J$15,1,0)</f>
        <v>0</v>
      </c>
      <c r="BG650" s="3">
        <f>IF(AV650&lt;'CDO Param'!K$15,1,0)</f>
        <v>0</v>
      </c>
      <c r="BH650" s="3">
        <f>IF(AW650&lt;'CDO Param'!L$15,1,0)</f>
        <v>1</v>
      </c>
      <c r="BJ650" s="37">
        <f>AY650*'CDO Param'!C$6*AC650</f>
        <v>0</v>
      </c>
      <c r="BK650" s="37">
        <f>AZ650*'CDO Param'!D$6*AD650</f>
        <v>0</v>
      </c>
      <c r="BL650" s="37">
        <f>BA650*'CDO Param'!E$6*AE650</f>
        <v>0</v>
      </c>
      <c r="BM650" s="37">
        <f>BB650*'CDO Param'!F$6*AF650</f>
        <v>1718.540066345462</v>
      </c>
      <c r="BN650" s="37">
        <f>BC650*'CDO Param'!G$6*AG650</f>
        <v>0</v>
      </c>
      <c r="BO650" s="37">
        <f>BD650*'CDO Param'!H$6*AH650</f>
        <v>0</v>
      </c>
      <c r="BP650" s="37">
        <f>BE650*'CDO Param'!I$6*AI650</f>
        <v>0</v>
      </c>
      <c r="BQ650" s="37">
        <f>BF650*'CDO Param'!J$6*AJ650</f>
        <v>0</v>
      </c>
      <c r="BR650" s="37">
        <f>BG650*'CDO Param'!K$6*AK650</f>
        <v>0</v>
      </c>
      <c r="BS650" s="37">
        <f>BH650*'CDO Param'!L$6*AL650</f>
        <v>161.91891630564135</v>
      </c>
      <c r="BU650" s="38">
        <f t="shared" si="58"/>
        <v>1880.4589826511033</v>
      </c>
      <c r="BV650" s="38">
        <f>AVERAGE(BU$5:BU650)</f>
        <v>7572.0996097119196</v>
      </c>
      <c r="CF650" s="5">
        <f>BU650/'CDO Param'!$M$6</f>
        <v>1.958811440261566E-2</v>
      </c>
      <c r="CG650" s="5">
        <f t="shared" si="59"/>
        <v>0</v>
      </c>
      <c r="CH650" s="5">
        <f t="shared" si="60"/>
        <v>0</v>
      </c>
    </row>
    <row r="651" spans="1:86" x14ac:dyDescent="0.2">
      <c r="A651" s="3">
        <v>648</v>
      </c>
      <c r="B651" s="3">
        <v>647</v>
      </c>
      <c r="C651">
        <v>-0.51113602239638567</v>
      </c>
      <c r="D651">
        <v>0.49127493184641935</v>
      </c>
      <c r="E651">
        <v>0.4490266292123124</v>
      </c>
      <c r="F651">
        <v>1.1887868822668679</v>
      </c>
      <c r="G651">
        <v>-0.92846448751515709</v>
      </c>
      <c r="H651">
        <v>0.96419171313755214</v>
      </c>
      <c r="I651">
        <v>-0.68455392465693876</v>
      </c>
      <c r="J651">
        <v>-0.93147264124127105</v>
      </c>
      <c r="K651">
        <v>0.65109588831546716</v>
      </c>
      <c r="L651">
        <v>-0.45476213017536793</v>
      </c>
      <c r="M651">
        <v>-0.74759896051546093</v>
      </c>
      <c r="N651">
        <v>-1.3506200957635883</v>
      </c>
      <c r="O651">
        <v>1.1921792975044809</v>
      </c>
      <c r="P651">
        <v>-0.2966146439575823</v>
      </c>
      <c r="R651" s="33">
        <v>0.79279935815967595</v>
      </c>
      <c r="S651" s="33">
        <v>0.57881258967277249</v>
      </c>
      <c r="T651" s="33">
        <v>0.10319463028721261</v>
      </c>
      <c r="U651" s="33">
        <v>0.39215123718238959</v>
      </c>
      <c r="V651" s="33">
        <v>0.885843324421832</v>
      </c>
      <c r="W651" s="33">
        <v>0.36875355773081703</v>
      </c>
      <c r="X651" s="33">
        <v>0.64104478184182423</v>
      </c>
      <c r="Y651" s="33">
        <v>3.964841553924997E-2</v>
      </c>
      <c r="Z651" s="33">
        <v>0.37091996817426753</v>
      </c>
      <c r="AA651" s="33">
        <v>5.1905104914635937E-2</v>
      </c>
      <c r="AC651" s="36">
        <f t="shared" si="57"/>
        <v>0.91324305703413788</v>
      </c>
      <c r="AD651" s="36">
        <f t="shared" si="57"/>
        <v>0.63154871288044556</v>
      </c>
      <c r="AE651" s="36">
        <f t="shared" si="57"/>
        <v>1.8932124679761964E-2</v>
      </c>
      <c r="AF651" s="36">
        <f t="shared" si="57"/>
        <v>0.3220231506948632</v>
      </c>
      <c r="AG651" s="36">
        <f t="shared" si="57"/>
        <v>0.97634945878593116</v>
      </c>
      <c r="AH651" s="36">
        <f t="shared" si="56"/>
        <v>0.28594264149185528</v>
      </c>
      <c r="AI651" s="36">
        <f t="shared" si="56"/>
        <v>0.72875111156100791</v>
      </c>
      <c r="AJ651" s="36">
        <f t="shared" si="56"/>
        <v>2.2739707240082376E-3</v>
      </c>
      <c r="AK651" s="36">
        <f t="shared" si="56"/>
        <v>0.28922621584187236</v>
      </c>
      <c r="AL651" s="36">
        <f t="shared" si="56"/>
        <v>4.1346864828859945E-3</v>
      </c>
      <c r="AN651">
        <f>SQRT(Correlation)*$F651 + SQRT('CDO Param'!C$17 - Correlation)*HLOOKUP('CDO Param'!C$12,$C$4:$E$1004,$A651,FALSE) + SQRT(1-Correlation)*G651</f>
        <v>-0.43541456494217357</v>
      </c>
      <c r="AO651">
        <f>SQRT(Correlation)*$F651 + SQRT('CDO Param'!D$17 - Correlation)*HLOOKUP('CDO Param'!D$12,$C$4:$E$1004,$A651,FALSE) + SQRT(1-Correlation)*H651</f>
        <v>1.3601167615687935</v>
      </c>
      <c r="AP651">
        <f>SQRT(Correlation)*$F651 + SQRT('CDO Param'!E$17 - Correlation)*HLOOKUP('CDO Param'!E$12,$C$4:$E$1004,$A651,FALSE) + SQRT(1-Correlation)*I651</f>
        <v>-0.40873133502635195</v>
      </c>
      <c r="AQ651">
        <f>SQRT(Correlation)*$F651 + SQRT('CDO Param'!F$17 - Correlation)*HLOOKUP('CDO Param'!F$12,$C$4:$E$1004,$A651,FALSE) + SQRT(1-Correlation)*J651</f>
        <v>-0.40733971062458635</v>
      </c>
      <c r="AR651">
        <f>SQRT(Correlation)*$F651 + SQRT('CDO Param'!G$17 - Correlation)*HLOOKUP('CDO Param'!G$12,$C$4:$E$1004,$A651,FALSE) + SQRT(1-Correlation)*K651</f>
        <v>1.0940166213862521</v>
      </c>
      <c r="AS651">
        <f>SQRT(Correlation)*$F651 + SQRT('CDO Param'!H$17 - Correlation)*HLOOKUP('CDO Param'!H$12,$C$4:$E$1004,$A651,FALSE) + SQRT(1-Correlation)*L651</f>
        <v>1.3978949713240651E-2</v>
      </c>
      <c r="AT651">
        <f>SQRT(Correlation)*$F651 + SQRT('CDO Param'!I$17 - Correlation)*HLOOKUP('CDO Param'!I$12,$C$4:$E$1004,$A651,FALSE) + SQRT(1-Correlation)*M651</f>
        <v>-0.23290182076893767</v>
      </c>
      <c r="AU651">
        <f>SQRT(Correlation)*$F651 + SQRT('CDO Param'!J$17 - Correlation)*HLOOKUP('CDO Param'!J$12,$C$4:$E$1004,$A651,FALSE) + SQRT(1-Correlation)*N651</f>
        <v>-1.040617186951686</v>
      </c>
      <c r="AV651">
        <f>SQRT(Correlation)*$F651 + SQRT('CDO Param'!K$17 - Correlation)*HLOOKUP('CDO Param'!K$12,$C$4:$E$1004,$A651,FALSE) + SQRT(1-Correlation)*O651</f>
        <v>1.3716941277347112</v>
      </c>
      <c r="AW651">
        <f>SQRT(Correlation)*$F651 + SQRT('CDO Param'!L$17 - Correlation)*HLOOKUP('CDO Param'!L$12,$C$4:$E$1004,$A651,FALSE) + SQRT(1-Correlation)*P651</f>
        <v>-4.0699818769142471E-2</v>
      </c>
      <c r="AY651" s="3">
        <f>IF(AN651&lt;'CDO Param'!C$15,1,0)</f>
        <v>0</v>
      </c>
      <c r="AZ651" s="3">
        <f>IF(AO651&lt;'CDO Param'!D$15,1,0)</f>
        <v>0</v>
      </c>
      <c r="BA651" s="3">
        <f>IF(AP651&lt;'CDO Param'!E$15,1,0)</f>
        <v>0</v>
      </c>
      <c r="BB651" s="3">
        <f>IF(AQ651&lt;'CDO Param'!F$15,1,0)</f>
        <v>0</v>
      </c>
      <c r="BC651" s="3">
        <f>IF(AR651&lt;'CDO Param'!G$15,1,0)</f>
        <v>0</v>
      </c>
      <c r="BD651" s="3">
        <f>IF(AS651&lt;'CDO Param'!H$15,1,0)</f>
        <v>0</v>
      </c>
      <c r="BE651" s="3">
        <f>IF(AT651&lt;'CDO Param'!I$15,1,0)</f>
        <v>0</v>
      </c>
      <c r="BF651" s="3">
        <f>IF(AU651&lt;'CDO Param'!J$15,1,0)</f>
        <v>0</v>
      </c>
      <c r="BG651" s="3">
        <f>IF(AV651&lt;'CDO Param'!K$15,1,0)</f>
        <v>0</v>
      </c>
      <c r="BH651" s="3">
        <f>IF(AW651&lt;'CDO Param'!L$15,1,0)</f>
        <v>0</v>
      </c>
      <c r="BJ651" s="37">
        <f>AY651*'CDO Param'!C$6*AC651</f>
        <v>0</v>
      </c>
      <c r="BK651" s="37">
        <f>AZ651*'CDO Param'!D$6*AD651</f>
        <v>0</v>
      </c>
      <c r="BL651" s="37">
        <f>BA651*'CDO Param'!E$6*AE651</f>
        <v>0</v>
      </c>
      <c r="BM651" s="37">
        <f>BB651*'CDO Param'!F$6*AF651</f>
        <v>0</v>
      </c>
      <c r="BN651" s="37">
        <f>BC651*'CDO Param'!G$6*AG651</f>
        <v>0</v>
      </c>
      <c r="BO651" s="37">
        <f>BD651*'CDO Param'!H$6*AH651</f>
        <v>0</v>
      </c>
      <c r="BP651" s="37">
        <f>BE651*'CDO Param'!I$6*AI651</f>
        <v>0</v>
      </c>
      <c r="BQ651" s="37">
        <f>BF651*'CDO Param'!J$6*AJ651</f>
        <v>0</v>
      </c>
      <c r="BR651" s="37">
        <f>BG651*'CDO Param'!K$6*AK651</f>
        <v>0</v>
      </c>
      <c r="BS651" s="37">
        <f>BH651*'CDO Param'!L$6*AL651</f>
        <v>0</v>
      </c>
      <c r="BU651" s="38">
        <f t="shared" si="58"/>
        <v>0</v>
      </c>
      <c r="BV651" s="38">
        <f>AVERAGE(BU$5:BU651)</f>
        <v>7560.396210006028</v>
      </c>
      <c r="CF651" s="5">
        <f>BU651/'CDO Param'!$M$6</f>
        <v>0</v>
      </c>
      <c r="CG651" s="5">
        <f t="shared" si="59"/>
        <v>0</v>
      </c>
      <c r="CH651" s="5">
        <f t="shared" si="60"/>
        <v>0</v>
      </c>
    </row>
    <row r="652" spans="1:86" x14ac:dyDescent="0.2">
      <c r="A652" s="3">
        <v>649</v>
      </c>
      <c r="B652" s="3">
        <v>648</v>
      </c>
      <c r="C652">
        <v>-6.4150071921176277E-2</v>
      </c>
      <c r="D652">
        <v>-1.6908143152249977</v>
      </c>
      <c r="E652">
        <v>0.38212533581827302</v>
      </c>
      <c r="F652">
        <v>0.42508418118814006</v>
      </c>
      <c r="G652">
        <v>-1.0717803888837807</v>
      </c>
      <c r="H652">
        <v>-1.4966599337640218</v>
      </c>
      <c r="I652">
        <v>-1.2034524843329564</v>
      </c>
      <c r="J652">
        <v>0.61450009525287896</v>
      </c>
      <c r="K652">
        <v>-3.8348844100255519E-2</v>
      </c>
      <c r="L652">
        <v>-0.18345190255786292</v>
      </c>
      <c r="M652">
        <v>-0.48883521230891347</v>
      </c>
      <c r="N652">
        <v>0.98318196251057088</v>
      </c>
      <c r="O652">
        <v>2.8667272999882698E-2</v>
      </c>
      <c r="P652">
        <v>0.49029495130525902</v>
      </c>
      <c r="R652" s="33">
        <v>0.36909830028614882</v>
      </c>
      <c r="S652" s="33">
        <v>0.43513290930312726</v>
      </c>
      <c r="T652" s="33">
        <v>0.27880665766019685</v>
      </c>
      <c r="U652" s="33">
        <v>0.90349529492831571</v>
      </c>
      <c r="V652" s="33">
        <v>4.5421860201946392E-2</v>
      </c>
      <c r="W652" s="33">
        <v>0.40520441411305425</v>
      </c>
      <c r="X652" s="33">
        <v>0.27058799810269291</v>
      </c>
      <c r="Y652" s="33">
        <v>0.77248411195934008</v>
      </c>
      <c r="Z652" s="33">
        <v>0.14046970062911032</v>
      </c>
      <c r="AA652" s="33">
        <v>0.87425847345695762</v>
      </c>
      <c r="AC652" s="36">
        <f t="shared" si="57"/>
        <v>0.2864643351332421</v>
      </c>
      <c r="AD652" s="36">
        <f t="shared" si="57"/>
        <v>0.39127193360683693</v>
      </c>
      <c r="AE652" s="36">
        <f t="shared" si="57"/>
        <v>0.16254975753032194</v>
      </c>
      <c r="AF652" s="36">
        <f t="shared" si="57"/>
        <v>0.9836714292421338</v>
      </c>
      <c r="AG652" s="36">
        <f t="shared" si="57"/>
        <v>3.0750387896479278E-3</v>
      </c>
      <c r="AH652" s="36">
        <f t="shared" si="56"/>
        <v>0.34269259134437735</v>
      </c>
      <c r="AI652" s="36">
        <f t="shared" si="56"/>
        <v>0.15273735691692164</v>
      </c>
      <c r="AJ652" s="36">
        <f t="shared" si="56"/>
        <v>0.89403549533183213</v>
      </c>
      <c r="AK652" s="36">
        <f t="shared" si="56"/>
        <v>3.7301014133311189E-2</v>
      </c>
      <c r="AL652" s="36">
        <f t="shared" si="56"/>
        <v>0.97074618284263159</v>
      </c>
      <c r="AN652">
        <f>SQRT(Correlation)*$F652 + SQRT('CDO Param'!C$17 - Correlation)*HLOOKUP('CDO Param'!C$12,$C$4:$E$1004,$A652,FALSE) + SQRT(1-Correlation)*G652</f>
        <v>-1.1214739867304819</v>
      </c>
      <c r="AO652">
        <f>SQRT(Correlation)*$F652 + SQRT('CDO Param'!D$17 - Correlation)*HLOOKUP('CDO Param'!D$12,$C$4:$E$1004,$A652,FALSE) + SQRT(1-Correlation)*H652</f>
        <v>-1.5245501146416705</v>
      </c>
      <c r="AP652">
        <f>SQRT(Correlation)*$F652 + SQRT('CDO Param'!E$17 - Correlation)*HLOOKUP('CDO Param'!E$12,$C$4:$E$1004,$A652,FALSE) + SQRT(1-Correlation)*I652</f>
        <v>-1.0242443645868851</v>
      </c>
      <c r="AQ652">
        <f>SQRT(Correlation)*$F652 + SQRT('CDO Param'!F$17 - Correlation)*HLOOKUP('CDO Param'!F$12,$C$4:$E$1004,$A652,FALSE) + SQRT(1-Correlation)*J652</f>
        <v>0.80283522068453772</v>
      </c>
      <c r="AR652">
        <f>SQRT(Correlation)*$F652 + SQRT('CDO Param'!G$17 - Correlation)*HLOOKUP('CDO Param'!G$12,$C$4:$E$1004,$A652,FALSE) + SQRT(1-Correlation)*K652</f>
        <v>0.18348833577022627</v>
      </c>
      <c r="AS652">
        <f>SQRT(Correlation)*$F652 + SQRT('CDO Param'!H$17 - Correlation)*HLOOKUP('CDO Param'!H$12,$C$4:$E$1004,$A652,FALSE) + SQRT(1-Correlation)*L652</f>
        <v>-0.27873158857058944</v>
      </c>
      <c r="AT652">
        <f>SQRT(Correlation)*$F652 + SQRT('CDO Param'!I$17 - Correlation)*HLOOKUP('CDO Param'!I$12,$C$4:$E$1004,$A652,FALSE) + SQRT(1-Correlation)*M652</f>
        <v>-0.24388055774876144</v>
      </c>
      <c r="AU652">
        <f>SQRT(Correlation)*$F652 + SQRT('CDO Param'!J$17 - Correlation)*HLOOKUP('CDO Param'!J$12,$C$4:$E$1004,$A652,FALSE) + SQRT(1-Correlation)*N652</f>
        <v>1.0501792140754933</v>
      </c>
      <c r="AV652">
        <f>SQRT(Correlation)*$F652 + SQRT('CDO Param'!K$17 - Correlation)*HLOOKUP('CDO Param'!K$12,$C$4:$E$1004,$A652,FALSE) + SQRT(1-Correlation)*O652</f>
        <v>0.14464707039283148</v>
      </c>
      <c r="AW652">
        <f>SQRT(Correlation)*$F652 + SQRT('CDO Param'!L$17 - Correlation)*HLOOKUP('CDO Param'!L$12,$C$4:$E$1004,$A652,FALSE) + SQRT(1-Correlation)*P652</f>
        <v>0.58258553871897756</v>
      </c>
      <c r="AY652" s="3">
        <f>IF(AN652&lt;'CDO Param'!C$15,1,0)</f>
        <v>0</v>
      </c>
      <c r="AZ652" s="3">
        <f>IF(AO652&lt;'CDO Param'!D$15,1,0)</f>
        <v>0</v>
      </c>
      <c r="BA652" s="3">
        <f>IF(AP652&lt;'CDO Param'!E$15,1,0)</f>
        <v>1</v>
      </c>
      <c r="BB652" s="3">
        <f>IF(AQ652&lt;'CDO Param'!F$15,1,0)</f>
        <v>0</v>
      </c>
      <c r="BC652" s="3">
        <f>IF(AR652&lt;'CDO Param'!G$15,1,0)</f>
        <v>1</v>
      </c>
      <c r="BD652" s="3">
        <f>IF(AS652&lt;'CDO Param'!H$15,1,0)</f>
        <v>0</v>
      </c>
      <c r="BE652" s="3">
        <f>IF(AT652&lt;'CDO Param'!I$15,1,0)</f>
        <v>0</v>
      </c>
      <c r="BF652" s="3">
        <f>IF(AU652&lt;'CDO Param'!J$15,1,0)</f>
        <v>0</v>
      </c>
      <c r="BG652" s="3">
        <f>IF(AV652&lt;'CDO Param'!K$15,1,0)</f>
        <v>0</v>
      </c>
      <c r="BH652" s="3">
        <f>IF(AW652&lt;'CDO Param'!L$15,1,0)</f>
        <v>0</v>
      </c>
      <c r="BJ652" s="37">
        <f>AY652*'CDO Param'!C$6*AC652</f>
        <v>0</v>
      </c>
      <c r="BK652" s="37">
        <f>AZ652*'CDO Param'!D$6*AD652</f>
        <v>0</v>
      </c>
      <c r="BL652" s="37">
        <f>BA652*'CDO Param'!E$6*AE652</f>
        <v>1625.4975753032195</v>
      </c>
      <c r="BM652" s="37">
        <f>BB652*'CDO Param'!F$6*AF652</f>
        <v>0</v>
      </c>
      <c r="BN652" s="37">
        <f>BC652*'CDO Param'!G$6*AG652</f>
        <v>30.750387896479278</v>
      </c>
      <c r="BO652" s="37">
        <f>BD652*'CDO Param'!H$6*AH652</f>
        <v>0</v>
      </c>
      <c r="BP652" s="37">
        <f>BE652*'CDO Param'!I$6*AI652</f>
        <v>0</v>
      </c>
      <c r="BQ652" s="37">
        <f>BF652*'CDO Param'!J$6*AJ652</f>
        <v>0</v>
      </c>
      <c r="BR652" s="37">
        <f>BG652*'CDO Param'!K$6*AK652</f>
        <v>0</v>
      </c>
      <c r="BS652" s="37">
        <f>BH652*'CDO Param'!L$6*AL652</f>
        <v>0</v>
      </c>
      <c r="BU652" s="38">
        <f t="shared" si="58"/>
        <v>1656.2479631996987</v>
      </c>
      <c r="BV652" s="38">
        <f>AVERAGE(BU$5:BU652)</f>
        <v>7551.2848701189805</v>
      </c>
      <c r="CF652" s="5">
        <f>BU652/'CDO Param'!$M$6</f>
        <v>1.7252582949996861E-2</v>
      </c>
      <c r="CG652" s="5">
        <f t="shared" si="59"/>
        <v>0</v>
      </c>
      <c r="CH652" s="5">
        <f t="shared" si="60"/>
        <v>0</v>
      </c>
    </row>
    <row r="653" spans="1:86" x14ac:dyDescent="0.2">
      <c r="A653" s="3">
        <v>650</v>
      </c>
      <c r="B653" s="3">
        <v>649</v>
      </c>
      <c r="C653">
        <v>0.9957898328138981</v>
      </c>
      <c r="D653">
        <v>0.37809400055266451</v>
      </c>
      <c r="E653">
        <v>-1.6348167264368385E-3</v>
      </c>
      <c r="F653">
        <v>-0.4494700078794267</v>
      </c>
      <c r="G653">
        <v>-0.61584046306961682</v>
      </c>
      <c r="H653">
        <v>-1.4054239727556705</v>
      </c>
      <c r="I653">
        <v>0.45544766180682927</v>
      </c>
      <c r="J653">
        <v>1.3946100807515904</v>
      </c>
      <c r="K653">
        <v>-1.2333293852861971</v>
      </c>
      <c r="L653">
        <v>-0.33750438888091594</v>
      </c>
      <c r="M653">
        <v>0.72085867941495962</v>
      </c>
      <c r="N653">
        <v>2.2137464839033782</v>
      </c>
      <c r="O653">
        <v>-0.26483235160412733</v>
      </c>
      <c r="P653">
        <v>-0.43386876313888934</v>
      </c>
      <c r="R653" s="33">
        <v>0.66216339108634903</v>
      </c>
      <c r="S653" s="33">
        <v>0.98011398826731089</v>
      </c>
      <c r="T653" s="33">
        <v>0.77580080869412082</v>
      </c>
      <c r="U653" s="33">
        <v>0.88419172208951402</v>
      </c>
      <c r="V653" s="33">
        <v>0.61027315846191399</v>
      </c>
      <c r="W653" s="33">
        <v>0.86097426938869726</v>
      </c>
      <c r="X653" s="33">
        <v>0.39454561583443809</v>
      </c>
      <c r="Y653" s="33">
        <v>0.12816532940052697</v>
      </c>
      <c r="Z653" s="33">
        <v>7.4691234656931477E-2</v>
      </c>
      <c r="AA653" s="33">
        <v>0.33558087904731781</v>
      </c>
      <c r="AC653" s="36">
        <f t="shared" si="57"/>
        <v>0.75948232593959619</v>
      </c>
      <c r="AD653" s="36">
        <f t="shared" si="57"/>
        <v>0.99950894804585833</v>
      </c>
      <c r="AE653" s="36">
        <f t="shared" si="57"/>
        <v>0.89729976873500716</v>
      </c>
      <c r="AF653" s="36">
        <f t="shared" si="57"/>
        <v>0.97558951145429662</v>
      </c>
      <c r="AG653" s="36">
        <f t="shared" si="57"/>
        <v>0.68177564897287812</v>
      </c>
      <c r="AH653" s="36">
        <f t="shared" si="56"/>
        <v>0.96353384953578458</v>
      </c>
      <c r="AI653" s="36">
        <f t="shared" si="56"/>
        <v>0.32578766233171813</v>
      </c>
      <c r="AJ653" s="36">
        <f t="shared" si="56"/>
        <v>3.0506872578029406E-2</v>
      </c>
      <c r="AK653" s="36">
        <f t="shared" si="56"/>
        <v>9.2648141489501002E-3</v>
      </c>
      <c r="AL653" s="36">
        <f t="shared" si="56"/>
        <v>0.23731589353581992</v>
      </c>
      <c r="AN653">
        <f>SQRT(Correlation)*$F653 + SQRT('CDO Param'!C$17 - Correlation)*HLOOKUP('CDO Param'!C$12,$C$4:$E$1004,$A653,FALSE) + SQRT(1-Correlation)*G653</f>
        <v>-0.67290189171777348</v>
      </c>
      <c r="AO653">
        <f>SQRT(Correlation)*$F653 + SQRT('CDO Param'!D$17 - Correlation)*HLOOKUP('CDO Param'!D$12,$C$4:$E$1004,$A653,FALSE) + SQRT(1-Correlation)*H653</f>
        <v>-1.4219665797730388</v>
      </c>
      <c r="AP653">
        <f>SQRT(Correlation)*$F653 + SQRT('CDO Param'!E$17 - Correlation)*HLOOKUP('CDO Param'!E$12,$C$4:$E$1004,$A653,FALSE) + SQRT(1-Correlation)*I653</f>
        <v>0.55340191898023217</v>
      </c>
      <c r="AQ653">
        <f>SQRT(Correlation)*$F653 + SQRT('CDO Param'!F$17 - Correlation)*HLOOKUP('CDO Param'!F$12,$C$4:$E$1004,$A653,FALSE) + SQRT(1-Correlation)*J653</f>
        <v>1.1805428382855239</v>
      </c>
      <c r="AR653">
        <f>SQRT(Correlation)*$F653 + SQRT('CDO Param'!G$17 - Correlation)*HLOOKUP('CDO Param'!G$12,$C$4:$E$1004,$A653,FALSE) + SQRT(1-Correlation)*K653</f>
        <v>-1.3125394414323104</v>
      </c>
      <c r="AS653">
        <f>SQRT(Correlation)*$F653 + SQRT('CDO Param'!H$17 - Correlation)*HLOOKUP('CDO Param'!H$12,$C$4:$E$1004,$A653,FALSE) + SQRT(1-Correlation)*L653</f>
        <v>-0.40884910689000425</v>
      </c>
      <c r="AT653">
        <f>SQRT(Correlation)*$F653 + SQRT('CDO Param'!I$17 - Correlation)*HLOOKUP('CDO Param'!I$12,$C$4:$E$1004,$A653,FALSE) + SQRT(1-Correlation)*M653</f>
        <v>0.54136613679933354</v>
      </c>
      <c r="AU653">
        <f>SQRT(Correlation)*$F653 + SQRT('CDO Param'!J$17 - Correlation)*HLOOKUP('CDO Param'!J$12,$C$4:$E$1004,$A653,FALSE) + SQRT(1-Correlation)*N653</f>
        <v>2.22147064448512</v>
      </c>
      <c r="AV653">
        <f>SQRT(Correlation)*$F653 + SQRT('CDO Param'!K$17 - Correlation)*HLOOKUP('CDO Param'!K$12,$C$4:$E$1004,$A653,FALSE) + SQRT(1-Correlation)*O653</f>
        <v>-0.1299156996623424</v>
      </c>
      <c r="AW653">
        <f>SQRT(Correlation)*$F653 + SQRT('CDO Param'!L$17 - Correlation)*HLOOKUP('CDO Param'!L$12,$C$4:$E$1004,$A653,FALSE) + SQRT(1-Correlation)*P653</f>
        <v>-0.29027772004776431</v>
      </c>
      <c r="AY653" s="3">
        <f>IF(AN653&lt;'CDO Param'!C$15,1,0)</f>
        <v>0</v>
      </c>
      <c r="AZ653" s="3">
        <f>IF(AO653&lt;'CDO Param'!D$15,1,0)</f>
        <v>0</v>
      </c>
      <c r="BA653" s="3">
        <f>IF(AP653&lt;'CDO Param'!E$15,1,0)</f>
        <v>0</v>
      </c>
      <c r="BB653" s="3">
        <f>IF(AQ653&lt;'CDO Param'!F$15,1,0)</f>
        <v>0</v>
      </c>
      <c r="BC653" s="3">
        <f>IF(AR653&lt;'CDO Param'!G$15,1,0)</f>
        <v>1</v>
      </c>
      <c r="BD653" s="3">
        <f>IF(AS653&lt;'CDO Param'!H$15,1,0)</f>
        <v>0</v>
      </c>
      <c r="BE653" s="3">
        <f>IF(AT653&lt;'CDO Param'!I$15,1,0)</f>
        <v>0</v>
      </c>
      <c r="BF653" s="3">
        <f>IF(AU653&lt;'CDO Param'!J$15,1,0)</f>
        <v>0</v>
      </c>
      <c r="BG653" s="3">
        <f>IF(AV653&lt;'CDO Param'!K$15,1,0)</f>
        <v>0</v>
      </c>
      <c r="BH653" s="3">
        <f>IF(AW653&lt;'CDO Param'!L$15,1,0)</f>
        <v>0</v>
      </c>
      <c r="BJ653" s="37">
        <f>AY653*'CDO Param'!C$6*AC653</f>
        <v>0</v>
      </c>
      <c r="BK653" s="37">
        <f>AZ653*'CDO Param'!D$6*AD653</f>
        <v>0</v>
      </c>
      <c r="BL653" s="37">
        <f>BA653*'CDO Param'!E$6*AE653</f>
        <v>0</v>
      </c>
      <c r="BM653" s="37">
        <f>BB653*'CDO Param'!F$6*AF653</f>
        <v>0</v>
      </c>
      <c r="BN653" s="37">
        <f>BC653*'CDO Param'!G$6*AG653</f>
        <v>6817.7564897287812</v>
      </c>
      <c r="BO653" s="37">
        <f>BD653*'CDO Param'!H$6*AH653</f>
        <v>0</v>
      </c>
      <c r="BP653" s="37">
        <f>BE653*'CDO Param'!I$6*AI653</f>
        <v>0</v>
      </c>
      <c r="BQ653" s="37">
        <f>BF653*'CDO Param'!J$6*AJ653</f>
        <v>0</v>
      </c>
      <c r="BR653" s="37">
        <f>BG653*'CDO Param'!K$6*AK653</f>
        <v>0</v>
      </c>
      <c r="BS653" s="37">
        <f>BH653*'CDO Param'!L$6*AL653</f>
        <v>0</v>
      </c>
      <c r="BU653" s="38">
        <f t="shared" si="58"/>
        <v>6817.7564897287812</v>
      </c>
      <c r="BV653" s="38">
        <f>AVERAGE(BU$5:BU653)</f>
        <v>7550.1546260813993</v>
      </c>
      <c r="CF653" s="5">
        <f>BU653/'CDO Param'!$M$6</f>
        <v>7.1018296768008138E-2</v>
      </c>
      <c r="CG653" s="5">
        <f t="shared" si="59"/>
        <v>0.02</v>
      </c>
      <c r="CH653" s="5">
        <f t="shared" si="60"/>
        <v>1</v>
      </c>
    </row>
    <row r="654" spans="1:86" x14ac:dyDescent="0.2">
      <c r="A654" s="3">
        <v>651</v>
      </c>
      <c r="B654" s="3">
        <v>650</v>
      </c>
      <c r="C654">
        <v>-1.0339545042370446</v>
      </c>
      <c r="D654">
        <v>0.10831172403413802</v>
      </c>
      <c r="E654">
        <v>-0.46753825699852314</v>
      </c>
      <c r="F654">
        <v>0.76444621299742721</v>
      </c>
      <c r="G654">
        <v>0.80739255281514488</v>
      </c>
      <c r="H654">
        <v>-0.71993099481915124</v>
      </c>
      <c r="I654">
        <v>0.89045897766482085</v>
      </c>
      <c r="J654">
        <v>0.38711277738912031</v>
      </c>
      <c r="K654">
        <v>0.52770360525755677</v>
      </c>
      <c r="L654">
        <v>-0.89317836682312191</v>
      </c>
      <c r="M654">
        <v>-1.2908594726468436</v>
      </c>
      <c r="N654">
        <v>-0.22392100618162658</v>
      </c>
      <c r="O654">
        <v>0.14248939805838745</v>
      </c>
      <c r="P654">
        <v>0.43858335629920475</v>
      </c>
      <c r="R654" s="33">
        <v>0.1078341482709321</v>
      </c>
      <c r="S654" s="33">
        <v>0.36852998955572491</v>
      </c>
      <c r="T654" s="33">
        <v>0.88353446306825356</v>
      </c>
      <c r="U654" s="33">
        <v>0.5637207881378572</v>
      </c>
      <c r="V654" s="33">
        <v>0.45528623296659732</v>
      </c>
      <c r="W654" s="33">
        <v>0.99571746960082907</v>
      </c>
      <c r="X654" s="33">
        <v>2.3511581133823647E-2</v>
      </c>
      <c r="Y654" s="33">
        <v>0.1591441161740311</v>
      </c>
      <c r="Z654" s="33">
        <v>0.73516053694075001</v>
      </c>
      <c r="AA654" s="33">
        <v>0.84314436318499242</v>
      </c>
      <c r="AC654" s="36">
        <f t="shared" si="57"/>
        <v>2.0860255679037196E-2</v>
      </c>
      <c r="AD654" s="36">
        <f t="shared" si="57"/>
        <v>0.28560448681345474</v>
      </c>
      <c r="AE654" s="36">
        <f t="shared" si="57"/>
        <v>0.97528350063171909</v>
      </c>
      <c r="AF654" s="36">
        <f t="shared" si="57"/>
        <v>0.60683971197405218</v>
      </c>
      <c r="AG654" s="36">
        <f t="shared" si="57"/>
        <v>0.42470420719601532</v>
      </c>
      <c r="AH654" s="36">
        <f t="shared" si="56"/>
        <v>0.99998380716335955</v>
      </c>
      <c r="AI654" s="36">
        <f t="shared" si="56"/>
        <v>7.1239751719517897E-4</v>
      </c>
      <c r="AJ654" s="36">
        <f t="shared" si="56"/>
        <v>4.8999444970549748E-2</v>
      </c>
      <c r="AK654" s="36">
        <f t="shared" si="56"/>
        <v>0.85396207704562821</v>
      </c>
      <c r="AL654" s="36">
        <f t="shared" si="56"/>
        <v>0.95252414720801981</v>
      </c>
      <c r="AN654">
        <f>SQRT(Correlation)*$F654 + SQRT('CDO Param'!C$17 - Correlation)*HLOOKUP('CDO Param'!C$12,$C$4:$E$1004,$A654,FALSE) + SQRT(1-Correlation)*G654</f>
        <v>1.0230165389116124</v>
      </c>
      <c r="AO654">
        <f>SQRT(Correlation)*$F654 + SQRT('CDO Param'!D$17 - Correlation)*HLOOKUP('CDO Param'!D$12,$C$4:$E$1004,$A654,FALSE) + SQRT(1-Correlation)*H654</f>
        <v>-0.4259298014483025</v>
      </c>
      <c r="AP654">
        <f>SQRT(Correlation)*$F654 + SQRT('CDO Param'!E$17 - Correlation)*HLOOKUP('CDO Param'!E$12,$C$4:$E$1004,$A654,FALSE) + SQRT(1-Correlation)*I654</f>
        <v>0.8129440293693293</v>
      </c>
      <c r="AQ654">
        <f>SQRT(Correlation)*$F654 + SQRT('CDO Param'!F$17 - Correlation)*HLOOKUP('CDO Param'!F$12,$C$4:$E$1004,$A654,FALSE) + SQRT(1-Correlation)*J654</f>
        <v>0.50444181207416683</v>
      </c>
      <c r="AR654">
        <f>SQRT(Correlation)*$F654 + SQRT('CDO Param'!G$17 - Correlation)*HLOOKUP('CDO Param'!G$12,$C$4:$E$1004,$A654,FALSE) + SQRT(1-Correlation)*K654</f>
        <v>0.63781798233204734</v>
      </c>
      <c r="AS654">
        <f>SQRT(Correlation)*$F654 + SQRT('CDO Param'!H$17 - Correlation)*HLOOKUP('CDO Param'!H$12,$C$4:$E$1004,$A654,FALSE) + SQRT(1-Correlation)*L654</f>
        <v>-0.59028668969961362</v>
      </c>
      <c r="AT654">
        <f>SQRT(Correlation)*$F654 + SQRT('CDO Param'!I$17 - Correlation)*HLOOKUP('CDO Param'!I$12,$C$4:$E$1004,$A654,FALSE) + SQRT(1-Correlation)*M654</f>
        <v>-1.0874224361271927</v>
      </c>
      <c r="AU654">
        <f>SQRT(Correlation)*$F654 + SQRT('CDO Param'!J$17 - Correlation)*HLOOKUP('CDO Param'!J$12,$C$4:$E$1004,$A654,FALSE) + SQRT(1-Correlation)*N654</f>
        <v>-0.24424964898759668</v>
      </c>
      <c r="AV654">
        <f>SQRT(Correlation)*$F654 + SQRT('CDO Param'!K$17 - Correlation)*HLOOKUP('CDO Param'!K$12,$C$4:$E$1004,$A654,FALSE) + SQRT(1-Correlation)*O654</f>
        <v>0.10335778174684176</v>
      </c>
      <c r="AW654">
        <f>SQRT(Correlation)*$F654 + SQRT('CDO Param'!L$17 - Correlation)*HLOOKUP('CDO Param'!L$12,$C$4:$E$1004,$A654,FALSE) + SQRT(1-Correlation)*P654</f>
        <v>0.38425717458357145</v>
      </c>
      <c r="AY654" s="3">
        <f>IF(AN654&lt;'CDO Param'!C$15,1,0)</f>
        <v>0</v>
      </c>
      <c r="AZ654" s="3">
        <f>IF(AO654&lt;'CDO Param'!D$15,1,0)</f>
        <v>0</v>
      </c>
      <c r="BA654" s="3">
        <f>IF(AP654&lt;'CDO Param'!E$15,1,0)</f>
        <v>0</v>
      </c>
      <c r="BB654" s="3">
        <f>IF(AQ654&lt;'CDO Param'!F$15,1,0)</f>
        <v>0</v>
      </c>
      <c r="BC654" s="3">
        <f>IF(AR654&lt;'CDO Param'!G$15,1,0)</f>
        <v>0</v>
      </c>
      <c r="BD654" s="3">
        <f>IF(AS654&lt;'CDO Param'!H$15,1,0)</f>
        <v>0</v>
      </c>
      <c r="BE654" s="3">
        <f>IF(AT654&lt;'CDO Param'!I$15,1,0)</f>
        <v>1</v>
      </c>
      <c r="BF654" s="3">
        <f>IF(AU654&lt;'CDO Param'!J$15,1,0)</f>
        <v>0</v>
      </c>
      <c r="BG654" s="3">
        <f>IF(AV654&lt;'CDO Param'!K$15,1,0)</f>
        <v>0</v>
      </c>
      <c r="BH654" s="3">
        <f>IF(AW654&lt;'CDO Param'!L$15,1,0)</f>
        <v>0</v>
      </c>
      <c r="BJ654" s="37">
        <f>AY654*'CDO Param'!C$6*AC654</f>
        <v>0</v>
      </c>
      <c r="BK654" s="37">
        <f>AZ654*'CDO Param'!D$6*AD654</f>
        <v>0</v>
      </c>
      <c r="BL654" s="37">
        <f>BA654*'CDO Param'!E$6*AE654</f>
        <v>0</v>
      </c>
      <c r="BM654" s="37">
        <f>BB654*'CDO Param'!F$6*AF654</f>
        <v>0</v>
      </c>
      <c r="BN654" s="37">
        <f>BC654*'CDO Param'!G$6*AG654</f>
        <v>0</v>
      </c>
      <c r="BO654" s="37">
        <f>BD654*'CDO Param'!H$6*AH654</f>
        <v>0</v>
      </c>
      <c r="BP654" s="37">
        <f>BE654*'CDO Param'!I$6*AI654</f>
        <v>5.6991801375614317</v>
      </c>
      <c r="BQ654" s="37">
        <f>BF654*'CDO Param'!J$6*AJ654</f>
        <v>0</v>
      </c>
      <c r="BR654" s="37">
        <f>BG654*'CDO Param'!K$6*AK654</f>
        <v>0</v>
      </c>
      <c r="BS654" s="37">
        <f>BH654*'CDO Param'!L$6*AL654</f>
        <v>0</v>
      </c>
      <c r="BU654" s="38">
        <f t="shared" si="58"/>
        <v>5.6991801375614317</v>
      </c>
      <c r="BV654" s="38">
        <f>AVERAGE(BU$5:BU654)</f>
        <v>7538.5477715491779</v>
      </c>
      <c r="CF654" s="5">
        <f>BU654/'CDO Param'!$M$6</f>
        <v>5.9366459766264916E-5</v>
      </c>
      <c r="CG654" s="5">
        <f t="shared" si="59"/>
        <v>0</v>
      </c>
      <c r="CH654" s="5">
        <f t="shared" si="60"/>
        <v>0</v>
      </c>
    </row>
    <row r="655" spans="1:86" x14ac:dyDescent="0.2">
      <c r="A655" s="3">
        <v>652</v>
      </c>
      <c r="B655" s="3">
        <v>651</v>
      </c>
      <c r="C655">
        <v>0.22783069653087296</v>
      </c>
      <c r="D655">
        <v>-0.82475253293523565</v>
      </c>
      <c r="E655">
        <v>-0.41824819163593929</v>
      </c>
      <c r="F655">
        <v>2.5611370801925659</v>
      </c>
      <c r="G655">
        <v>-0.45999968278920278</v>
      </c>
      <c r="H655">
        <v>0.24953806132543832</v>
      </c>
      <c r="I655">
        <v>-0.12031023288727738</v>
      </c>
      <c r="J655">
        <v>0.70867827162146568</v>
      </c>
      <c r="K655">
        <v>0.59921831052633934</v>
      </c>
      <c r="L655">
        <v>-0.68597955760196783</v>
      </c>
      <c r="M655">
        <v>0.30683850127388723</v>
      </c>
      <c r="N655">
        <v>-1.8997616280103102</v>
      </c>
      <c r="O655">
        <v>1.3046269486949313</v>
      </c>
      <c r="P655">
        <v>-0.35833409128827043</v>
      </c>
      <c r="R655" s="33">
        <v>0.72731205016715084</v>
      </c>
      <c r="S655" s="33">
        <v>0.9336271593038119</v>
      </c>
      <c r="T655" s="33">
        <v>0.47166641916691626</v>
      </c>
      <c r="U655" s="33">
        <v>0.29750693836133318</v>
      </c>
      <c r="V655" s="33">
        <v>0.19911303892690363</v>
      </c>
      <c r="W655" s="33">
        <v>0.49284524446951472</v>
      </c>
      <c r="X655" s="33">
        <v>0.25002379913349815</v>
      </c>
      <c r="Y655" s="33">
        <v>0.14999203670303898</v>
      </c>
      <c r="Z655" s="33">
        <v>0.91616086797609964</v>
      </c>
      <c r="AA655" s="33">
        <v>0.91570807430693324</v>
      </c>
      <c r="AC655" s="36">
        <f t="shared" si="57"/>
        <v>0.84478150272263064</v>
      </c>
      <c r="AD655" s="36">
        <f t="shared" si="57"/>
        <v>0.99286758997026059</v>
      </c>
      <c r="AE655" s="36">
        <f t="shared" si="57"/>
        <v>0.45216774501666107</v>
      </c>
      <c r="AF655" s="36">
        <f t="shared" si="57"/>
        <v>0.18587106025813202</v>
      </c>
      <c r="AG655" s="36">
        <f t="shared" si="57"/>
        <v>7.9639709065659786E-2</v>
      </c>
      <c r="AH655" s="36">
        <f t="shared" si="56"/>
        <v>0.48790241350586805</v>
      </c>
      <c r="AI655" s="36">
        <f t="shared" si="56"/>
        <v>0.12940918261722745</v>
      </c>
      <c r="AJ655" s="36">
        <f t="shared" si="56"/>
        <v>4.3057043686566661E-2</v>
      </c>
      <c r="AK655" s="36">
        <f t="shared" si="56"/>
        <v>0.98803553784086273</v>
      </c>
      <c r="AL655" s="36">
        <f t="shared" si="56"/>
        <v>0.98789213500208328</v>
      </c>
      <c r="AN655">
        <f>SQRT(Correlation)*$F655 + SQRT('CDO Param'!C$17 - Correlation)*HLOOKUP('CDO Param'!C$12,$C$4:$E$1004,$A655,FALSE) + SQRT(1-Correlation)*G655</f>
        <v>0.25687101939367391</v>
      </c>
      <c r="AO655">
        <f>SQRT(Correlation)*$F655 + SQRT('CDO Param'!D$17 - Correlation)*HLOOKUP('CDO Param'!D$12,$C$4:$E$1004,$A655,FALSE) + SQRT(1-Correlation)*H655</f>
        <v>0.92999762657167317</v>
      </c>
      <c r="AP655">
        <f>SQRT(Correlation)*$F655 + SQRT('CDO Param'!E$17 - Correlation)*HLOOKUP('CDO Param'!E$12,$C$4:$E$1004,$A655,FALSE) + SQRT(1-Correlation)*I655</f>
        <v>0.75604468521218615</v>
      </c>
      <c r="AQ655">
        <f>SQRT(Correlation)*$F655 + SQRT('CDO Param'!F$17 - Correlation)*HLOOKUP('CDO Param'!F$12,$C$4:$E$1004,$A655,FALSE) + SQRT(1-Correlation)*J655</f>
        <v>1.3886907585143402</v>
      </c>
      <c r="AR655">
        <f>SQRT(Correlation)*$F655 + SQRT('CDO Param'!G$17 - Correlation)*HLOOKUP('CDO Param'!G$12,$C$4:$E$1004,$A655,FALSE) + SQRT(1-Correlation)*K655</f>
        <v>1.2848479216181348</v>
      </c>
      <c r="AS655">
        <f>SQRT(Correlation)*$F655 + SQRT('CDO Param'!H$17 - Correlation)*HLOOKUP('CDO Param'!H$12,$C$4:$E$1004,$A655,FALSE) + SQRT(1-Correlation)*L655</f>
        <v>4.2487686463257734E-2</v>
      </c>
      <c r="AT655">
        <f>SQRT(Correlation)*$F655 + SQRT('CDO Param'!I$17 - Correlation)*HLOOKUP('CDO Param'!I$12,$C$4:$E$1004,$A655,FALSE) + SQRT(1-Correlation)*M655</f>
        <v>1.0074720798931385</v>
      </c>
      <c r="AU655">
        <f>SQRT(Correlation)*$F655 + SQRT('CDO Param'!J$17 - Correlation)*HLOOKUP('CDO Param'!J$12,$C$4:$E$1004,$A655,FALSE) + SQRT(1-Correlation)*N655</f>
        <v>-0.93209113303372049</v>
      </c>
      <c r="AV655">
        <f>SQRT(Correlation)*$F655 + SQRT('CDO Param'!K$17 - Correlation)*HLOOKUP('CDO Param'!K$12,$C$4:$E$1004,$A655,FALSE) + SQRT(1-Correlation)*O655</f>
        <v>2.1078587901503996</v>
      </c>
      <c r="AW655">
        <f>SQRT(Correlation)*$F655 + SQRT('CDO Param'!L$17 - Correlation)*HLOOKUP('CDO Param'!L$12,$C$4:$E$1004,$A655,FALSE) + SQRT(1-Correlation)*P655</f>
        <v>0.53023542620962361</v>
      </c>
      <c r="AY655" s="3">
        <f>IF(AN655&lt;'CDO Param'!C$15,1,0)</f>
        <v>0</v>
      </c>
      <c r="AZ655" s="3">
        <f>IF(AO655&lt;'CDO Param'!D$15,1,0)</f>
        <v>0</v>
      </c>
      <c r="BA655" s="3">
        <f>IF(AP655&lt;'CDO Param'!E$15,1,0)</f>
        <v>0</v>
      </c>
      <c r="BB655" s="3">
        <f>IF(AQ655&lt;'CDO Param'!F$15,1,0)</f>
        <v>0</v>
      </c>
      <c r="BC655" s="3">
        <f>IF(AR655&lt;'CDO Param'!G$15,1,0)</f>
        <v>0</v>
      </c>
      <c r="BD655" s="3">
        <f>IF(AS655&lt;'CDO Param'!H$15,1,0)</f>
        <v>0</v>
      </c>
      <c r="BE655" s="3">
        <f>IF(AT655&lt;'CDO Param'!I$15,1,0)</f>
        <v>0</v>
      </c>
      <c r="BF655" s="3">
        <f>IF(AU655&lt;'CDO Param'!J$15,1,0)</f>
        <v>0</v>
      </c>
      <c r="BG655" s="3">
        <f>IF(AV655&lt;'CDO Param'!K$15,1,0)</f>
        <v>0</v>
      </c>
      <c r="BH655" s="3">
        <f>IF(AW655&lt;'CDO Param'!L$15,1,0)</f>
        <v>0</v>
      </c>
      <c r="BJ655" s="37">
        <f>AY655*'CDO Param'!C$6*AC655</f>
        <v>0</v>
      </c>
      <c r="BK655" s="37">
        <f>AZ655*'CDO Param'!D$6*AD655</f>
        <v>0</v>
      </c>
      <c r="BL655" s="37">
        <f>BA655*'CDO Param'!E$6*AE655</f>
        <v>0</v>
      </c>
      <c r="BM655" s="37">
        <f>BB655*'CDO Param'!F$6*AF655</f>
        <v>0</v>
      </c>
      <c r="BN655" s="37">
        <f>BC655*'CDO Param'!G$6*AG655</f>
        <v>0</v>
      </c>
      <c r="BO655" s="37">
        <f>BD655*'CDO Param'!H$6*AH655</f>
        <v>0</v>
      </c>
      <c r="BP655" s="37">
        <f>BE655*'CDO Param'!I$6*AI655</f>
        <v>0</v>
      </c>
      <c r="BQ655" s="37">
        <f>BF655*'CDO Param'!J$6*AJ655</f>
        <v>0</v>
      </c>
      <c r="BR655" s="37">
        <f>BG655*'CDO Param'!K$6*AK655</f>
        <v>0</v>
      </c>
      <c r="BS655" s="37">
        <f>BH655*'CDO Param'!L$6*AL655</f>
        <v>0</v>
      </c>
      <c r="BU655" s="38">
        <f t="shared" si="58"/>
        <v>0</v>
      </c>
      <c r="BV655" s="38">
        <f>AVERAGE(BU$5:BU655)</f>
        <v>7526.9678210552465</v>
      </c>
      <c r="CF655" s="5">
        <f>BU655/'CDO Param'!$M$6</f>
        <v>0</v>
      </c>
      <c r="CG655" s="5">
        <f t="shared" si="59"/>
        <v>0</v>
      </c>
      <c r="CH655" s="5">
        <f t="shared" si="60"/>
        <v>0</v>
      </c>
    </row>
    <row r="656" spans="1:86" x14ac:dyDescent="0.2">
      <c r="A656" s="3">
        <v>653</v>
      </c>
      <c r="B656" s="3">
        <v>652</v>
      </c>
      <c r="C656">
        <v>-0.49642039812169969</v>
      </c>
      <c r="D656">
        <v>0.83394070315989666</v>
      </c>
      <c r="E656">
        <v>-0.40315740079677198</v>
      </c>
      <c r="F656">
        <v>0.79403889685636386</v>
      </c>
      <c r="G656">
        <v>-0.66965867517865263</v>
      </c>
      <c r="H656">
        <v>0.23979396246431861</v>
      </c>
      <c r="I656">
        <v>-1.6607191355433315</v>
      </c>
      <c r="J656">
        <v>-0.82810629464802332</v>
      </c>
      <c r="K656">
        <v>-0.38205826058401726</v>
      </c>
      <c r="L656">
        <v>0.72969555731106084</v>
      </c>
      <c r="M656">
        <v>7.8132416092557833E-2</v>
      </c>
      <c r="N656">
        <v>1.0294638741470408</v>
      </c>
      <c r="O656">
        <v>0.10756593837868422</v>
      </c>
      <c r="P656">
        <v>-0.39955921238288283</v>
      </c>
      <c r="R656" s="33">
        <v>0.30560487662703029</v>
      </c>
      <c r="S656" s="33">
        <v>0.30116147049756792</v>
      </c>
      <c r="T656" s="33">
        <v>0.62083465262355031</v>
      </c>
      <c r="U656" s="33">
        <v>0.36800664401054689</v>
      </c>
      <c r="V656" s="33">
        <v>8.7665885262035712E-2</v>
      </c>
      <c r="W656" s="33">
        <v>0.40053359903420022</v>
      </c>
      <c r="X656" s="33">
        <v>0.76819896780336228</v>
      </c>
      <c r="Y656" s="33">
        <v>0.120051871109778</v>
      </c>
      <c r="Z656" s="33">
        <v>0.71179774203887103</v>
      </c>
      <c r="AA656" s="33">
        <v>0.18465044730559477</v>
      </c>
      <c r="AC656" s="36">
        <f t="shared" si="57"/>
        <v>0.19638287840404312</v>
      </c>
      <c r="AD656" s="36">
        <f t="shared" si="57"/>
        <v>0.1905848668699707</v>
      </c>
      <c r="AE656" s="36">
        <f t="shared" si="57"/>
        <v>0.69816640766303528</v>
      </c>
      <c r="AF656" s="36">
        <f t="shared" si="57"/>
        <v>0.28481342535761295</v>
      </c>
      <c r="AG656" s="36">
        <f t="shared" si="57"/>
        <v>1.3205716946571138E-2</v>
      </c>
      <c r="AH656" s="36">
        <f t="shared" si="56"/>
        <v>0.33525587285719421</v>
      </c>
      <c r="AI656" s="36">
        <f t="shared" si="56"/>
        <v>0.88974484095047268</v>
      </c>
      <c r="AJ656" s="36">
        <f t="shared" si="56"/>
        <v>2.6422291515172797E-2</v>
      </c>
      <c r="AK656" s="36">
        <f t="shared" si="56"/>
        <v>0.82590248620198836</v>
      </c>
      <c r="AL656" s="36">
        <f t="shared" si="56"/>
        <v>6.7676764983058801E-2</v>
      </c>
      <c r="AN656">
        <f>SQRT(Correlation)*$F656 + SQRT('CDO Param'!C$17 - Correlation)*HLOOKUP('CDO Param'!C$12,$C$4:$E$1004,$A656,FALSE) + SQRT(1-Correlation)*G656</f>
        <v>-0.26625982879089144</v>
      </c>
      <c r="AO656">
        <f>SQRT(Correlation)*$F656 + SQRT('CDO Param'!D$17 - Correlation)*HLOOKUP('CDO Param'!D$12,$C$4:$E$1004,$A656,FALSE) + SQRT(1-Correlation)*H656</f>
        <v>0.59652269890898135</v>
      </c>
      <c r="AP656">
        <f>SQRT(Correlation)*$F656 + SQRT('CDO Param'!E$17 - Correlation)*HLOOKUP('CDO Param'!E$12,$C$4:$E$1004,$A656,FALSE) + SQRT(1-Correlation)*I656</f>
        <v>-1.4557398520764528</v>
      </c>
      <c r="AQ656">
        <f>SQRT(Correlation)*$F656 + SQRT('CDO Param'!F$17 - Correlation)*HLOOKUP('CDO Param'!F$12,$C$4:$E$1004,$A656,FALSE) + SQRT(1-Correlation)*J656</f>
        <v>-0.62466219964108594</v>
      </c>
      <c r="AR656">
        <f>SQRT(Correlation)*$F656 + SQRT('CDO Param'!G$17 - Correlation)*HLOOKUP('CDO Param'!G$12,$C$4:$E$1004,$A656,FALSE) + SQRT(1-Correlation)*K656</f>
        <v>-0.20150387959629673</v>
      </c>
      <c r="AS656">
        <f>SQRT(Correlation)*$F656 + SQRT('CDO Param'!H$17 - Correlation)*HLOOKUP('CDO Param'!H$12,$C$4:$E$1004,$A656,FALSE) + SQRT(1-Correlation)*L656</f>
        <v>1.0612841596283953</v>
      </c>
      <c r="AT656">
        <f>SQRT(Correlation)*$F656 + SQRT('CDO Param'!I$17 - Correlation)*HLOOKUP('CDO Param'!I$12,$C$4:$E$1004,$A656,FALSE) + SQRT(1-Correlation)*M656</f>
        <v>0.23507132928533417</v>
      </c>
      <c r="AU656">
        <f>SQRT(Correlation)*$F656 + SQRT('CDO Param'!J$17 - Correlation)*HLOOKUP('CDO Param'!J$12,$C$4:$E$1004,$A656,FALSE) + SQRT(1-Correlation)*N656</f>
        <v>1.0963918379160666</v>
      </c>
      <c r="AV656">
        <f>SQRT(Correlation)*$F656 + SQRT('CDO Param'!K$17 - Correlation)*HLOOKUP('CDO Param'!K$12,$C$4:$E$1004,$A656,FALSE) + SQRT(1-Correlation)*O656</f>
        <v>0.22180266374538152</v>
      </c>
      <c r="AW656">
        <f>SQRT(Correlation)*$F656 + SQRT('CDO Param'!L$17 - Correlation)*HLOOKUP('CDO Param'!L$12,$C$4:$E$1004,$A656,FALSE) + SQRT(1-Correlation)*P656</f>
        <v>-0.25929849680346595</v>
      </c>
      <c r="AY656" s="3">
        <f>IF(AN656&lt;'CDO Param'!C$15,1,0)</f>
        <v>0</v>
      </c>
      <c r="AZ656" s="3">
        <f>IF(AO656&lt;'CDO Param'!D$15,1,0)</f>
        <v>0</v>
      </c>
      <c r="BA656" s="3">
        <f>IF(AP656&lt;'CDO Param'!E$15,1,0)</f>
        <v>1</v>
      </c>
      <c r="BB656" s="3">
        <f>IF(AQ656&lt;'CDO Param'!F$15,1,0)</f>
        <v>0</v>
      </c>
      <c r="BC656" s="3">
        <f>IF(AR656&lt;'CDO Param'!G$15,1,0)</f>
        <v>1</v>
      </c>
      <c r="BD656" s="3">
        <f>IF(AS656&lt;'CDO Param'!H$15,1,0)</f>
        <v>0</v>
      </c>
      <c r="BE656" s="3">
        <f>IF(AT656&lt;'CDO Param'!I$15,1,0)</f>
        <v>0</v>
      </c>
      <c r="BF656" s="3">
        <f>IF(AU656&lt;'CDO Param'!J$15,1,0)</f>
        <v>0</v>
      </c>
      <c r="BG656" s="3">
        <f>IF(AV656&lt;'CDO Param'!K$15,1,0)</f>
        <v>0</v>
      </c>
      <c r="BH656" s="3">
        <f>IF(AW656&lt;'CDO Param'!L$15,1,0)</f>
        <v>0</v>
      </c>
      <c r="BJ656" s="37">
        <f>AY656*'CDO Param'!C$6*AC656</f>
        <v>0</v>
      </c>
      <c r="BK656" s="37">
        <f>AZ656*'CDO Param'!D$6*AD656</f>
        <v>0</v>
      </c>
      <c r="BL656" s="37">
        <f>BA656*'CDO Param'!E$6*AE656</f>
        <v>6981.6640766303526</v>
      </c>
      <c r="BM656" s="37">
        <f>BB656*'CDO Param'!F$6*AF656</f>
        <v>0</v>
      </c>
      <c r="BN656" s="37">
        <f>BC656*'CDO Param'!G$6*AG656</f>
        <v>132.05716946571138</v>
      </c>
      <c r="BO656" s="37">
        <f>BD656*'CDO Param'!H$6*AH656</f>
        <v>0</v>
      </c>
      <c r="BP656" s="37">
        <f>BE656*'CDO Param'!I$6*AI656</f>
        <v>0</v>
      </c>
      <c r="BQ656" s="37">
        <f>BF656*'CDO Param'!J$6*AJ656</f>
        <v>0</v>
      </c>
      <c r="BR656" s="37">
        <f>BG656*'CDO Param'!K$6*AK656</f>
        <v>0</v>
      </c>
      <c r="BS656" s="37">
        <f>BH656*'CDO Param'!L$6*AL656</f>
        <v>0</v>
      </c>
      <c r="BU656" s="38">
        <f t="shared" si="58"/>
        <v>7113.7212460960636</v>
      </c>
      <c r="BV656" s="38">
        <f>AVERAGE(BU$5:BU656)</f>
        <v>7526.3340072899719</v>
      </c>
      <c r="CF656" s="5">
        <f>BU656/'CDO Param'!$M$6</f>
        <v>7.4101262980167323E-2</v>
      </c>
      <c r="CG656" s="5">
        <f t="shared" si="59"/>
        <v>0.02</v>
      </c>
      <c r="CH656" s="5">
        <f t="shared" si="60"/>
        <v>1</v>
      </c>
    </row>
    <row r="657" spans="1:86" x14ac:dyDescent="0.2">
      <c r="A657" s="3">
        <v>654</v>
      </c>
      <c r="B657" s="3">
        <v>653</v>
      </c>
      <c r="C657">
        <v>-1.6037893146858551</v>
      </c>
      <c r="D657">
        <v>0.82757651398424059</v>
      </c>
      <c r="E657">
        <v>-1.1257270671194419</v>
      </c>
      <c r="F657">
        <v>1.8425089365337044</v>
      </c>
      <c r="G657">
        <v>-0.23996790332603268</v>
      </c>
      <c r="H657">
        <v>0.90544972408679314</v>
      </c>
      <c r="I657">
        <v>0.89193463281844743</v>
      </c>
      <c r="J657">
        <v>-0.51556980906752869</v>
      </c>
      <c r="K657">
        <v>0.91944684754707851</v>
      </c>
      <c r="L657">
        <v>0.5526442237169249</v>
      </c>
      <c r="M657">
        <v>0.55487817007815465</v>
      </c>
      <c r="N657">
        <v>0.15911155060166493</v>
      </c>
      <c r="O657">
        <v>1.1032102520402987</v>
      </c>
      <c r="P657">
        <v>0.2360434336878825</v>
      </c>
      <c r="R657" s="33">
        <v>0.4200678651314545</v>
      </c>
      <c r="S657" s="33">
        <v>8.0609264355436555E-2</v>
      </c>
      <c r="T657" s="33">
        <v>0.79990602182220016</v>
      </c>
      <c r="U657" s="33">
        <v>2.0508765718205257E-2</v>
      </c>
      <c r="V657" s="33">
        <v>0.69082542587575757</v>
      </c>
      <c r="W657" s="33">
        <v>0.70293269385720258</v>
      </c>
      <c r="X657" s="33">
        <v>0.18978565800459388</v>
      </c>
      <c r="Y657" s="33">
        <v>0.72755408320927717</v>
      </c>
      <c r="Z657" s="33">
        <v>1.4764983213862862E-3</v>
      </c>
      <c r="AA657" s="33">
        <v>0.81550728753931223</v>
      </c>
      <c r="AC657" s="36">
        <f t="shared" si="57"/>
        <v>0.36663237777690205</v>
      </c>
      <c r="AD657" s="36">
        <f t="shared" si="57"/>
        <v>1.096840645140674E-2</v>
      </c>
      <c r="AE657" s="36">
        <f t="shared" si="57"/>
        <v>0.91951329941778104</v>
      </c>
      <c r="AF657" s="36">
        <f t="shared" si="57"/>
        <v>5.2587355700346044E-4</v>
      </c>
      <c r="AG657" s="36">
        <f t="shared" si="57"/>
        <v>0.79890693870423868</v>
      </c>
      <c r="AH657" s="36">
        <f t="shared" si="56"/>
        <v>0.81469263045040252</v>
      </c>
      <c r="AI657" s="36">
        <f t="shared" si="56"/>
        <v>7.1811529322284545E-2</v>
      </c>
      <c r="AJ657" s="36">
        <f t="shared" si="56"/>
        <v>0.84506838664277883</v>
      </c>
      <c r="AK657" s="36">
        <f t="shared" si="56"/>
        <v>1.5192169708126861E-6</v>
      </c>
      <c r="AL657" s="36">
        <f t="shared" si="56"/>
        <v>0.9324482637331577</v>
      </c>
      <c r="AN657">
        <f>SQRT(Correlation)*$F657 + SQRT('CDO Param'!C$17 - Correlation)*HLOOKUP('CDO Param'!C$12,$C$4:$E$1004,$A657,FALSE) + SQRT(1-Correlation)*G657</f>
        <v>0.47203593591030168</v>
      </c>
      <c r="AO657">
        <f>SQRT(Correlation)*$F657 + SQRT('CDO Param'!D$17 - Correlation)*HLOOKUP('CDO Param'!D$12,$C$4:$E$1004,$A657,FALSE) + SQRT(1-Correlation)*H657</f>
        <v>1.5586745083294957</v>
      </c>
      <c r="AP657">
        <f>SQRT(Correlation)*$F657 + SQRT('CDO Param'!E$17 - Correlation)*HLOOKUP('CDO Param'!E$12,$C$4:$E$1004,$A657,FALSE) + SQRT(1-Correlation)*I657</f>
        <v>1.0044932057736435</v>
      </c>
      <c r="AQ657">
        <f>SQRT(Correlation)*$F657 + SQRT('CDO Param'!F$17 - Correlation)*HLOOKUP('CDO Param'!F$12,$C$4:$E$1004,$A657,FALSE) + SQRT(1-Correlation)*J657</f>
        <v>-0.15818020659439763</v>
      </c>
      <c r="AR657">
        <f>SQRT(Correlation)*$F657 + SQRT('CDO Param'!G$17 - Correlation)*HLOOKUP('CDO Param'!G$12,$C$4:$E$1004,$A657,FALSE) + SQRT(1-Correlation)*K657</f>
        <v>1.2031961279601695</v>
      </c>
      <c r="AS657">
        <f>SQRT(Correlation)*$F657 + SQRT('CDO Param'!H$17 - Correlation)*HLOOKUP('CDO Param'!H$12,$C$4:$E$1004,$A657,FALSE) + SQRT(1-Correlation)*L657</f>
        <v>1.2239738226682475</v>
      </c>
      <c r="AT657">
        <f>SQRT(Correlation)*$F657 + SQRT('CDO Param'!I$17 - Correlation)*HLOOKUP('CDO Param'!I$12,$C$4:$E$1004,$A657,FALSE) + SQRT(1-Correlation)*M657</f>
        <v>0.85733591265303688</v>
      </c>
      <c r="AU657">
        <f>SQRT(Correlation)*$F657 + SQRT('CDO Param'!J$17 - Correlation)*HLOOKUP('CDO Param'!J$12,$C$4:$E$1004,$A657,FALSE) + SQRT(1-Correlation)*N657</f>
        <v>0.30927618724868366</v>
      </c>
      <c r="AV657">
        <f>SQRT(Correlation)*$F657 + SQRT('CDO Param'!K$17 - Correlation)*HLOOKUP('CDO Param'!K$12,$C$4:$E$1004,$A657,FALSE) + SQRT(1-Correlation)*O657</f>
        <v>1.204926857014694</v>
      </c>
      <c r="AW657">
        <f>SQRT(Correlation)*$F657 + SQRT('CDO Param'!L$17 - Correlation)*HLOOKUP('CDO Param'!L$12,$C$4:$E$1004,$A657,FALSE) + SQRT(1-Correlation)*P657</f>
        <v>0.38226017982015303</v>
      </c>
      <c r="AY657" s="3">
        <f>IF(AN657&lt;'CDO Param'!C$15,1,0)</f>
        <v>0</v>
      </c>
      <c r="AZ657" s="3">
        <f>IF(AO657&lt;'CDO Param'!D$15,1,0)</f>
        <v>0</v>
      </c>
      <c r="BA657" s="3">
        <f>IF(AP657&lt;'CDO Param'!E$15,1,0)</f>
        <v>0</v>
      </c>
      <c r="BB657" s="3">
        <f>IF(AQ657&lt;'CDO Param'!F$15,1,0)</f>
        <v>0</v>
      </c>
      <c r="BC657" s="3">
        <f>IF(AR657&lt;'CDO Param'!G$15,1,0)</f>
        <v>0</v>
      </c>
      <c r="BD657" s="3">
        <f>IF(AS657&lt;'CDO Param'!H$15,1,0)</f>
        <v>0</v>
      </c>
      <c r="BE657" s="3">
        <f>IF(AT657&lt;'CDO Param'!I$15,1,0)</f>
        <v>0</v>
      </c>
      <c r="BF657" s="3">
        <f>IF(AU657&lt;'CDO Param'!J$15,1,0)</f>
        <v>0</v>
      </c>
      <c r="BG657" s="3">
        <f>IF(AV657&lt;'CDO Param'!K$15,1,0)</f>
        <v>0</v>
      </c>
      <c r="BH657" s="3">
        <f>IF(AW657&lt;'CDO Param'!L$15,1,0)</f>
        <v>0</v>
      </c>
      <c r="BJ657" s="37">
        <f>AY657*'CDO Param'!C$6*AC657</f>
        <v>0</v>
      </c>
      <c r="BK657" s="37">
        <f>AZ657*'CDO Param'!D$6*AD657</f>
        <v>0</v>
      </c>
      <c r="BL657" s="37">
        <f>BA657*'CDO Param'!E$6*AE657</f>
        <v>0</v>
      </c>
      <c r="BM657" s="37">
        <f>BB657*'CDO Param'!F$6*AF657</f>
        <v>0</v>
      </c>
      <c r="BN657" s="37">
        <f>BC657*'CDO Param'!G$6*AG657</f>
        <v>0</v>
      </c>
      <c r="BO657" s="37">
        <f>BD657*'CDO Param'!H$6*AH657</f>
        <v>0</v>
      </c>
      <c r="BP657" s="37">
        <f>BE657*'CDO Param'!I$6*AI657</f>
        <v>0</v>
      </c>
      <c r="BQ657" s="37">
        <f>BF657*'CDO Param'!J$6*AJ657</f>
        <v>0</v>
      </c>
      <c r="BR657" s="37">
        <f>BG657*'CDO Param'!K$6*AK657</f>
        <v>0</v>
      </c>
      <c r="BS657" s="37">
        <f>BH657*'CDO Param'!L$6*AL657</f>
        <v>0</v>
      </c>
      <c r="BU657" s="38">
        <f t="shared" si="58"/>
        <v>0</v>
      </c>
      <c r="BV657" s="38">
        <f>AVERAGE(BU$5:BU657)</f>
        <v>7514.8082277994818</v>
      </c>
      <c r="CF657" s="5">
        <f>BU657/'CDO Param'!$M$6</f>
        <v>0</v>
      </c>
      <c r="CG657" s="5">
        <f t="shared" si="59"/>
        <v>0</v>
      </c>
      <c r="CH657" s="5">
        <f t="shared" si="60"/>
        <v>0</v>
      </c>
    </row>
    <row r="658" spans="1:86" x14ac:dyDescent="0.2">
      <c r="A658" s="3">
        <v>655</v>
      </c>
      <c r="B658" s="3">
        <v>654</v>
      </c>
      <c r="C658">
        <v>0.25192093744408339</v>
      </c>
      <c r="D658">
        <v>-0.61899754655314609</v>
      </c>
      <c r="E658">
        <v>0.21853452381037641</v>
      </c>
      <c r="F658">
        <v>1.5526302377111278</v>
      </c>
      <c r="G658">
        <v>-0.57009174270206131</v>
      </c>
      <c r="H658">
        <v>-0.34673803384066559</v>
      </c>
      <c r="I658">
        <v>-0.33615606298553757</v>
      </c>
      <c r="J658">
        <v>-0.51026290748268366</v>
      </c>
      <c r="K658">
        <v>-2.0655716070905328</v>
      </c>
      <c r="L658">
        <v>0.34818867788999341</v>
      </c>
      <c r="M658">
        <v>0.78868424679967575</v>
      </c>
      <c r="N658">
        <v>-2.5623739929869771</v>
      </c>
      <c r="O658">
        <v>-0.35239963835920207</v>
      </c>
      <c r="P658">
        <v>0.42118131204915699</v>
      </c>
      <c r="R658" s="33">
        <v>0.23098167322156096</v>
      </c>
      <c r="S658" s="33">
        <v>0.10898183477529411</v>
      </c>
      <c r="T658" s="33">
        <v>0.65769706836794362</v>
      </c>
      <c r="U658" s="33">
        <v>0.91462806002918073</v>
      </c>
      <c r="V658" s="33">
        <v>0.15380491044083838</v>
      </c>
      <c r="W658" s="33">
        <v>0.99912977917079338</v>
      </c>
      <c r="X658" s="33">
        <v>0.37419852352430977</v>
      </c>
      <c r="Y658" s="33">
        <v>0.1545848730740067</v>
      </c>
      <c r="Z658" s="33">
        <v>0.10796175483053631</v>
      </c>
      <c r="AA658" s="33">
        <v>0.5132134368239033</v>
      </c>
      <c r="AC658" s="36">
        <f t="shared" si="57"/>
        <v>0.1094283864668885</v>
      </c>
      <c r="AD658" s="36">
        <f t="shared" si="57"/>
        <v>2.1352785118182133E-2</v>
      </c>
      <c r="AE658" s="36">
        <f t="shared" si="57"/>
        <v>0.75309551535059693</v>
      </c>
      <c r="AF658" s="36">
        <f t="shared" si="57"/>
        <v>0.98754633632802469</v>
      </c>
      <c r="AG658" s="36">
        <f t="shared" si="57"/>
        <v>4.5483865996734665E-2</v>
      </c>
      <c r="AH658" s="36">
        <f t="shared" si="56"/>
        <v>0.99999953076541648</v>
      </c>
      <c r="AI658" s="36">
        <f t="shared" si="56"/>
        <v>0.29421859334748951</v>
      </c>
      <c r="AJ658" s="36">
        <f t="shared" si="56"/>
        <v>4.5988895928230931E-2</v>
      </c>
      <c r="AK658" s="36">
        <f t="shared" si="56"/>
        <v>2.0914712433270942E-2</v>
      </c>
      <c r="AL658" s="36">
        <f t="shared" si="56"/>
        <v>0.52233609973492423</v>
      </c>
      <c r="AN658">
        <f>SQRT(Correlation)*$F658 + SQRT('CDO Param'!C$17 - Correlation)*HLOOKUP('CDO Param'!C$12,$C$4:$E$1004,$A658,FALSE) + SQRT(1-Correlation)*G658</f>
        <v>-0.13739119567748748</v>
      </c>
      <c r="AO658">
        <f>SQRT(Correlation)*$F658 + SQRT('CDO Param'!D$17 - Correlation)*HLOOKUP('CDO Param'!D$12,$C$4:$E$1004,$A658,FALSE) + SQRT(1-Correlation)*H658</f>
        <v>7.4500737476955681E-2</v>
      </c>
      <c r="AP658">
        <f>SQRT(Correlation)*$F658 + SQRT('CDO Param'!E$17 - Correlation)*HLOOKUP('CDO Param'!E$12,$C$4:$E$1004,$A658,FALSE) + SQRT(1-Correlation)*I658</f>
        <v>0.23873116408151646</v>
      </c>
      <c r="AQ658">
        <f>SQRT(Correlation)*$F658 + SQRT('CDO Param'!F$17 - Correlation)*HLOOKUP('CDO Param'!F$12,$C$4:$E$1004,$A658,FALSE) + SQRT(1-Correlation)*J658</f>
        <v>5.5772698645120355E-2</v>
      </c>
      <c r="AR658">
        <f>SQRT(Correlation)*$F658 + SQRT('CDO Param'!G$17 - Correlation)*HLOOKUP('CDO Param'!G$12,$C$4:$E$1004,$A658,FALSE) + SQRT(1-Correlation)*K658</f>
        <v>-1.4197226879855098</v>
      </c>
      <c r="AS658">
        <f>SQRT(Correlation)*$F658 + SQRT('CDO Param'!H$17 - Correlation)*HLOOKUP('CDO Param'!H$12,$C$4:$E$1004,$A658,FALSE) + SQRT(1-Correlation)*L658</f>
        <v>0.73376610226499595</v>
      </c>
      <c r="AT658">
        <f>SQRT(Correlation)*$F658 + SQRT('CDO Param'!I$17 - Correlation)*HLOOKUP('CDO Param'!I$12,$C$4:$E$1004,$A658,FALSE) + SQRT(1-Correlation)*M658</f>
        <v>1.2880621689630387</v>
      </c>
      <c r="AU658">
        <f>SQRT(Correlation)*$F658 + SQRT('CDO Param'!J$17 - Correlation)*HLOOKUP('CDO Param'!J$12,$C$4:$E$1004,$A658,FALSE) + SQRT(1-Correlation)*N658</f>
        <v>-1.8732446039314372</v>
      </c>
      <c r="AV658">
        <f>SQRT(Correlation)*$F658 + SQRT('CDO Param'!K$17 - Correlation)*HLOOKUP('CDO Param'!K$12,$C$4:$E$1004,$A658,FALSE) + SQRT(1-Correlation)*O658</f>
        <v>0.2233211554238963</v>
      </c>
      <c r="AW658">
        <f>SQRT(Correlation)*$F658 + SQRT('CDO Param'!L$17 - Correlation)*HLOOKUP('CDO Param'!L$12,$C$4:$E$1004,$A658,FALSE) + SQRT(1-Correlation)*P658</f>
        <v>0.95720448276634928</v>
      </c>
      <c r="AY658" s="3">
        <f>IF(AN658&lt;'CDO Param'!C$15,1,0)</f>
        <v>0</v>
      </c>
      <c r="AZ658" s="3">
        <f>IF(AO658&lt;'CDO Param'!D$15,1,0)</f>
        <v>0</v>
      </c>
      <c r="BA658" s="3">
        <f>IF(AP658&lt;'CDO Param'!E$15,1,0)</f>
        <v>0</v>
      </c>
      <c r="BB658" s="3">
        <f>IF(AQ658&lt;'CDO Param'!F$15,1,0)</f>
        <v>0</v>
      </c>
      <c r="BC658" s="3">
        <f>IF(AR658&lt;'CDO Param'!G$15,1,0)</f>
        <v>1</v>
      </c>
      <c r="BD658" s="3">
        <f>IF(AS658&lt;'CDO Param'!H$15,1,0)</f>
        <v>0</v>
      </c>
      <c r="BE658" s="3">
        <f>IF(AT658&lt;'CDO Param'!I$15,1,0)</f>
        <v>0</v>
      </c>
      <c r="BF658" s="3">
        <f>IF(AU658&lt;'CDO Param'!J$15,1,0)</f>
        <v>0</v>
      </c>
      <c r="BG658" s="3">
        <f>IF(AV658&lt;'CDO Param'!K$15,1,0)</f>
        <v>0</v>
      </c>
      <c r="BH658" s="3">
        <f>IF(AW658&lt;'CDO Param'!L$15,1,0)</f>
        <v>0</v>
      </c>
      <c r="BJ658" s="37">
        <f>AY658*'CDO Param'!C$6*AC658</f>
        <v>0</v>
      </c>
      <c r="BK658" s="37">
        <f>AZ658*'CDO Param'!D$6*AD658</f>
        <v>0</v>
      </c>
      <c r="BL658" s="37">
        <f>BA658*'CDO Param'!E$6*AE658</f>
        <v>0</v>
      </c>
      <c r="BM658" s="37">
        <f>BB658*'CDO Param'!F$6*AF658</f>
        <v>0</v>
      </c>
      <c r="BN658" s="37">
        <f>BC658*'CDO Param'!G$6*AG658</f>
        <v>454.83865996734664</v>
      </c>
      <c r="BO658" s="37">
        <f>BD658*'CDO Param'!H$6*AH658</f>
        <v>0</v>
      </c>
      <c r="BP658" s="37">
        <f>BE658*'CDO Param'!I$6*AI658</f>
        <v>0</v>
      </c>
      <c r="BQ658" s="37">
        <f>BF658*'CDO Param'!J$6*AJ658</f>
        <v>0</v>
      </c>
      <c r="BR658" s="37">
        <f>BG658*'CDO Param'!K$6*AK658</f>
        <v>0</v>
      </c>
      <c r="BS658" s="37">
        <f>BH658*'CDO Param'!L$6*AL658</f>
        <v>0</v>
      </c>
      <c r="BU658" s="38">
        <f t="shared" si="58"/>
        <v>454.83865996734664</v>
      </c>
      <c r="BV658" s="38">
        <f>AVERAGE(BU$5:BU658)</f>
        <v>7504.0131672982097</v>
      </c>
      <c r="CF658" s="5">
        <f>BU658/'CDO Param'!$M$6</f>
        <v>4.737902707993194E-3</v>
      </c>
      <c r="CG658" s="5">
        <f t="shared" si="59"/>
        <v>0</v>
      </c>
      <c r="CH658" s="5">
        <f t="shared" si="60"/>
        <v>0</v>
      </c>
    </row>
    <row r="659" spans="1:86" x14ac:dyDescent="0.2">
      <c r="A659" s="3">
        <v>656</v>
      </c>
      <c r="B659" s="3">
        <v>655</v>
      </c>
      <c r="C659">
        <v>-0.80057361628860235</v>
      </c>
      <c r="D659">
        <v>-0.8388542482862249</v>
      </c>
      <c r="E659">
        <v>-0.16138528735609725</v>
      </c>
      <c r="F659">
        <v>1.1016936696250923</v>
      </c>
      <c r="G659">
        <v>-1.5800833352841437</v>
      </c>
      <c r="H659">
        <v>0.64699861468398012</v>
      </c>
      <c r="I659">
        <v>-1.4840088624623604</v>
      </c>
      <c r="J659">
        <v>-1.5486148186028004</v>
      </c>
      <c r="K659">
        <v>0.88587285063113086</v>
      </c>
      <c r="L659">
        <v>1.4349961929838173</v>
      </c>
      <c r="M659">
        <v>0.38287225834210403</v>
      </c>
      <c r="N659">
        <v>-0.51953861657239031</v>
      </c>
      <c r="O659">
        <v>0.12088207768101711</v>
      </c>
      <c r="P659">
        <v>-1.6385183698730543</v>
      </c>
      <c r="R659" s="33">
        <v>0.57823269934311172</v>
      </c>
      <c r="S659" s="33">
        <v>0.35697785967820223</v>
      </c>
      <c r="T659" s="33">
        <v>0.7268876115451044</v>
      </c>
      <c r="U659" s="33">
        <v>0.80008723856885322</v>
      </c>
      <c r="V659" s="33">
        <v>6.6218626716275986E-2</v>
      </c>
      <c r="W659" s="33">
        <v>0.93645922045058538</v>
      </c>
      <c r="X659" s="33">
        <v>7.011811298789368E-2</v>
      </c>
      <c r="Y659" s="33">
        <v>0.47512498752918325</v>
      </c>
      <c r="Z659" s="33">
        <v>0.42566540298315947</v>
      </c>
      <c r="AA659" s="33">
        <v>0.15842793796138277</v>
      </c>
      <c r="AC659" s="36">
        <f t="shared" si="57"/>
        <v>0.63060576170100147</v>
      </c>
      <c r="AD659" s="36">
        <f t="shared" si="57"/>
        <v>0.26831581057980236</v>
      </c>
      <c r="AE659" s="36">
        <f t="shared" si="57"/>
        <v>0.8442778367160606</v>
      </c>
      <c r="AF659" s="36">
        <f t="shared" si="57"/>
        <v>0.9196701097128035</v>
      </c>
      <c r="AG659" s="36">
        <f t="shared" si="57"/>
        <v>7.0957353272577475E-3</v>
      </c>
      <c r="AH659" s="36">
        <f t="shared" si="56"/>
        <v>0.99352468423468598</v>
      </c>
      <c r="AI659" s="36">
        <f t="shared" si="56"/>
        <v>8.0549126337090549E-3</v>
      </c>
      <c r="AJ659" s="36">
        <f t="shared" si="56"/>
        <v>0.45799022914159809</v>
      </c>
      <c r="AK659" s="36">
        <f t="shared" si="56"/>
        <v>0.37574693327348946</v>
      </c>
      <c r="AL659" s="36">
        <f t="shared" si="56"/>
        <v>4.8519936405354347E-2</v>
      </c>
      <c r="AN659">
        <f>SQRT(Correlation)*$F659 + SQRT('CDO Param'!C$17 - Correlation)*HLOOKUP('CDO Param'!C$12,$C$4:$E$1004,$A659,FALSE) + SQRT(1-Correlation)*G659</f>
        <v>-1.2692444472096487</v>
      </c>
      <c r="AO659">
        <f>SQRT(Correlation)*$F659 + SQRT('CDO Param'!D$17 - Correlation)*HLOOKUP('CDO Param'!D$12,$C$4:$E$1004,$A659,FALSE) + SQRT(1-Correlation)*H659</f>
        <v>0.84355100211488032</v>
      </c>
      <c r="AP659">
        <f>SQRT(Correlation)*$F659 + SQRT('CDO Param'!E$17 - Correlation)*HLOOKUP('CDO Param'!E$12,$C$4:$E$1004,$A659,FALSE) + SQRT(1-Correlation)*I659</f>
        <v>-1.2712801634864772</v>
      </c>
      <c r="AQ659">
        <f>SQRT(Correlation)*$F659 + SQRT('CDO Param'!F$17 - Correlation)*HLOOKUP('CDO Param'!F$12,$C$4:$E$1004,$A659,FALSE) + SQRT(1-Correlation)*J659</f>
        <v>-1.1568457328512247</v>
      </c>
      <c r="AR659">
        <f>SQRT(Correlation)*$F659 + SQRT('CDO Param'!G$17 - Correlation)*HLOOKUP('CDO Param'!G$12,$C$4:$E$1004,$A659,FALSE) + SQRT(1-Correlation)*K659</f>
        <v>1.1527120582609296</v>
      </c>
      <c r="AS659">
        <f>SQRT(Correlation)*$F659 + SQRT('CDO Param'!H$17 - Correlation)*HLOOKUP('CDO Param'!H$12,$C$4:$E$1004,$A659,FALSE) + SQRT(1-Correlation)*L659</f>
        <v>1.5911111435521879</v>
      </c>
      <c r="AT659">
        <f>SQRT(Correlation)*$F659 + SQRT('CDO Param'!I$17 - Correlation)*HLOOKUP('CDO Param'!I$12,$C$4:$E$1004,$A659,FALSE) + SQRT(1-Correlation)*M659</f>
        <v>0.67552379744681379</v>
      </c>
      <c r="AU659">
        <f>SQRT(Correlation)*$F659 + SQRT('CDO Param'!J$17 - Correlation)*HLOOKUP('CDO Param'!J$12,$C$4:$E$1004,$A659,FALSE) + SQRT(1-Correlation)*N659</f>
        <v>-0.35630334974399036</v>
      </c>
      <c r="AV659">
        <f>SQRT(Correlation)*$F659 + SQRT('CDO Param'!K$17 - Correlation)*HLOOKUP('CDO Param'!K$12,$C$4:$E$1004,$A659,FALSE) + SQRT(1-Correlation)*O659</f>
        <v>0.25125306662013192</v>
      </c>
      <c r="AW659">
        <f>SQRT(Correlation)*$F659 + SQRT('CDO Param'!L$17 - Correlation)*HLOOKUP('CDO Param'!L$12,$C$4:$E$1004,$A659,FALSE) + SQRT(1-Correlation)*P659</f>
        <v>-1.4178607525570146</v>
      </c>
      <c r="AY659" s="3">
        <f>IF(AN659&lt;'CDO Param'!C$15,1,0)</f>
        <v>0</v>
      </c>
      <c r="AZ659" s="3">
        <f>IF(AO659&lt;'CDO Param'!D$15,1,0)</f>
        <v>0</v>
      </c>
      <c r="BA659" s="3">
        <f>IF(AP659&lt;'CDO Param'!E$15,1,0)</f>
        <v>1</v>
      </c>
      <c r="BB659" s="3">
        <f>IF(AQ659&lt;'CDO Param'!F$15,1,0)</f>
        <v>1</v>
      </c>
      <c r="BC659" s="3">
        <f>IF(AR659&lt;'CDO Param'!G$15,1,0)</f>
        <v>0</v>
      </c>
      <c r="BD659" s="3">
        <f>IF(AS659&lt;'CDO Param'!H$15,1,0)</f>
        <v>0</v>
      </c>
      <c r="BE659" s="3">
        <f>IF(AT659&lt;'CDO Param'!I$15,1,0)</f>
        <v>0</v>
      </c>
      <c r="BF659" s="3">
        <f>IF(AU659&lt;'CDO Param'!J$15,1,0)</f>
        <v>0</v>
      </c>
      <c r="BG659" s="3">
        <f>IF(AV659&lt;'CDO Param'!K$15,1,0)</f>
        <v>0</v>
      </c>
      <c r="BH659" s="3">
        <f>IF(AW659&lt;'CDO Param'!L$15,1,0)</f>
        <v>1</v>
      </c>
      <c r="BJ659" s="37">
        <f>AY659*'CDO Param'!C$6*AC659</f>
        <v>0</v>
      </c>
      <c r="BK659" s="37">
        <f>AZ659*'CDO Param'!D$6*AD659</f>
        <v>0</v>
      </c>
      <c r="BL659" s="37">
        <f>BA659*'CDO Param'!E$6*AE659</f>
        <v>8442.7783671606066</v>
      </c>
      <c r="BM659" s="37">
        <f>BB659*'CDO Param'!F$6*AF659</f>
        <v>9196.7010971280342</v>
      </c>
      <c r="BN659" s="37">
        <f>BC659*'CDO Param'!G$6*AG659</f>
        <v>0</v>
      </c>
      <c r="BO659" s="37">
        <f>BD659*'CDO Param'!H$6*AH659</f>
        <v>0</v>
      </c>
      <c r="BP659" s="37">
        <f>BE659*'CDO Param'!I$6*AI659</f>
        <v>0</v>
      </c>
      <c r="BQ659" s="37">
        <f>BF659*'CDO Param'!J$6*AJ659</f>
        <v>0</v>
      </c>
      <c r="BR659" s="37">
        <f>BG659*'CDO Param'!K$6*AK659</f>
        <v>0</v>
      </c>
      <c r="BS659" s="37">
        <f>BH659*'CDO Param'!L$6*AL659</f>
        <v>485.19936405354349</v>
      </c>
      <c r="BU659" s="38">
        <f t="shared" si="58"/>
        <v>18124.678828342185</v>
      </c>
      <c r="BV659" s="38">
        <f>AVERAGE(BU$5:BU659)</f>
        <v>7520.227924032627</v>
      </c>
      <c r="CF659" s="5">
        <f>BU659/'CDO Param'!$M$6</f>
        <v>0.1887987377952311</v>
      </c>
      <c r="CG659" s="5">
        <f t="shared" si="59"/>
        <v>0.02</v>
      </c>
      <c r="CH659" s="5">
        <f t="shared" si="60"/>
        <v>1</v>
      </c>
    </row>
    <row r="660" spans="1:86" x14ac:dyDescent="0.2">
      <c r="A660" s="3">
        <v>657</v>
      </c>
      <c r="B660" s="3">
        <v>656</v>
      </c>
      <c r="C660">
        <v>-0.28424096853996161</v>
      </c>
      <c r="D660">
        <v>-1.3673866305907723</v>
      </c>
      <c r="E660">
        <v>-0.72115199145628139</v>
      </c>
      <c r="F660">
        <v>-2.2598760551773012</v>
      </c>
      <c r="G660">
        <v>-0.70043142841313966</v>
      </c>
      <c r="H660">
        <v>-0.20372567632875871</v>
      </c>
      <c r="I660">
        <v>1.3164981282898225</v>
      </c>
      <c r="J660">
        <v>-1.3671979104401544</v>
      </c>
      <c r="K660">
        <v>0.62534581957152113</v>
      </c>
      <c r="L660">
        <v>-3.146169547108002E-2</v>
      </c>
      <c r="M660">
        <v>0.20350057639006991</v>
      </c>
      <c r="N660">
        <v>0.29491388886526693</v>
      </c>
      <c r="O660">
        <v>0.27492774279380683</v>
      </c>
      <c r="P660">
        <v>1.5059458746691234</v>
      </c>
      <c r="R660" s="33">
        <v>0.69835331696008951</v>
      </c>
      <c r="S660" s="33">
        <v>0.22419814822459508</v>
      </c>
      <c r="T660" s="33">
        <v>9.8277210769372625E-2</v>
      </c>
      <c r="U660" s="33">
        <v>0.7450814008457034</v>
      </c>
      <c r="V660" s="33">
        <v>0.58310401373687382</v>
      </c>
      <c r="W660" s="33">
        <v>0.22915887563915871</v>
      </c>
      <c r="X660" s="33">
        <v>0.47322286734041891</v>
      </c>
      <c r="Y660" s="33">
        <v>0.45673139042068805</v>
      </c>
      <c r="Z660" s="33">
        <v>0.28447880050376001</v>
      </c>
      <c r="AA660" s="33">
        <v>0.23520006669461729</v>
      </c>
      <c r="AC660" s="36">
        <f t="shared" si="57"/>
        <v>0.80878554059304597</v>
      </c>
      <c r="AD660" s="36">
        <f t="shared" si="57"/>
        <v>0.10269921248456231</v>
      </c>
      <c r="AE660" s="36">
        <f t="shared" si="57"/>
        <v>1.6998150367678006E-2</v>
      </c>
      <c r="AF660" s="36">
        <f t="shared" si="57"/>
        <v>0.86519997130897242</v>
      </c>
      <c r="AG660" s="36">
        <f t="shared" si="57"/>
        <v>0.63850949969410631</v>
      </c>
      <c r="AH660" s="36">
        <f t="shared" si="56"/>
        <v>0.10759987223546044</v>
      </c>
      <c r="AI660" s="36">
        <f t="shared" si="56"/>
        <v>0.45478718065553131</v>
      </c>
      <c r="AJ660" s="36">
        <f t="shared" si="56"/>
        <v>0.42711834578332086</v>
      </c>
      <c r="AK660" s="36">
        <f t="shared" si="56"/>
        <v>0.1694796143510392</v>
      </c>
      <c r="AL660" s="36">
        <f t="shared" si="56"/>
        <v>0.11371691531296522</v>
      </c>
      <c r="AN660">
        <f>SQRT(Correlation)*$F660 + SQRT('CDO Param'!C$17 - Correlation)*HLOOKUP('CDO Param'!C$12,$C$4:$E$1004,$A660,FALSE) + SQRT(1-Correlation)*G660</f>
        <v>-1.5725008257677842</v>
      </c>
      <c r="AO660">
        <f>SQRT(Correlation)*$F660 + SQRT('CDO Param'!D$17 - Correlation)*HLOOKUP('CDO Param'!D$12,$C$4:$E$1004,$A660,FALSE) + SQRT(1-Correlation)*H660</f>
        <v>-1.1012843747197127</v>
      </c>
      <c r="AP660">
        <f>SQRT(Correlation)*$F660 + SQRT('CDO Param'!E$17 - Correlation)*HLOOKUP('CDO Param'!E$12,$C$4:$E$1004,$A660,FALSE) + SQRT(1-Correlation)*I660</f>
        <v>0.45910113830236754</v>
      </c>
      <c r="AQ660">
        <f>SQRT(Correlation)*$F660 + SQRT('CDO Param'!F$17 - Correlation)*HLOOKUP('CDO Param'!F$12,$C$4:$E$1004,$A660,FALSE) + SQRT(1-Correlation)*J660</f>
        <v>-2.172927866668358</v>
      </c>
      <c r="AR660">
        <f>SQRT(Correlation)*$F660 + SQRT('CDO Param'!G$17 - Correlation)*HLOOKUP('CDO Param'!G$12,$C$4:$E$1004,$A660,FALSE) + SQRT(1-Correlation)*K660</f>
        <v>-0.28263490937100944</v>
      </c>
      <c r="AS660">
        <f>SQRT(Correlation)*$F660 + SQRT('CDO Param'!H$17 - Correlation)*HLOOKUP('CDO Param'!H$12,$C$4:$E$1004,$A660,FALSE) + SQRT(1-Correlation)*L660</f>
        <v>-0.93786041322433944</v>
      </c>
      <c r="AT660">
        <f>SQRT(Correlation)*$F660 + SQRT('CDO Param'!I$17 - Correlation)*HLOOKUP('CDO Param'!I$12,$C$4:$E$1004,$A660,FALSE) + SQRT(1-Correlation)*M660</f>
        <v>-0.68283244593930958</v>
      </c>
      <c r="AU660">
        <f>SQRT(Correlation)*$F660 + SQRT('CDO Param'!J$17 - Correlation)*HLOOKUP('CDO Param'!J$12,$C$4:$E$1004,$A660,FALSE) + SQRT(1-Correlation)*N660</f>
        <v>-0.51005876719134546</v>
      </c>
      <c r="AV660">
        <f>SQRT(Correlation)*$F660 + SQRT('CDO Param'!K$17 - Correlation)*HLOOKUP('CDO Param'!K$12,$C$4:$E$1004,$A660,FALSE) + SQRT(1-Correlation)*O660</f>
        <v>-0.52901929016173754</v>
      </c>
      <c r="AW660">
        <f>SQRT(Correlation)*$F660 + SQRT('CDO Param'!L$17 - Correlation)*HLOOKUP('CDO Param'!L$12,$C$4:$E$1004,$A660,FALSE) + SQRT(1-Correlation)*P660</f>
        <v>0.63882705114572014</v>
      </c>
      <c r="AY660" s="3">
        <f>IF(AN660&lt;'CDO Param'!C$15,1,0)</f>
        <v>0</v>
      </c>
      <c r="AZ660" s="3">
        <f>IF(AO660&lt;'CDO Param'!D$15,1,0)</f>
        <v>0</v>
      </c>
      <c r="BA660" s="3">
        <f>IF(AP660&lt;'CDO Param'!E$15,1,0)</f>
        <v>0</v>
      </c>
      <c r="BB660" s="3">
        <f>IF(AQ660&lt;'CDO Param'!F$15,1,0)</f>
        <v>1</v>
      </c>
      <c r="BC660" s="3">
        <f>IF(AR660&lt;'CDO Param'!G$15,1,0)</f>
        <v>1</v>
      </c>
      <c r="BD660" s="3">
        <f>IF(AS660&lt;'CDO Param'!H$15,1,0)</f>
        <v>0</v>
      </c>
      <c r="BE660" s="3">
        <f>IF(AT660&lt;'CDO Param'!I$15,1,0)</f>
        <v>0</v>
      </c>
      <c r="BF660" s="3">
        <f>IF(AU660&lt;'CDO Param'!J$15,1,0)</f>
        <v>0</v>
      </c>
      <c r="BG660" s="3">
        <f>IF(AV660&lt;'CDO Param'!K$15,1,0)</f>
        <v>0</v>
      </c>
      <c r="BH660" s="3">
        <f>IF(AW660&lt;'CDO Param'!L$15,1,0)</f>
        <v>0</v>
      </c>
      <c r="BJ660" s="37">
        <f>AY660*'CDO Param'!C$6*AC660</f>
        <v>0</v>
      </c>
      <c r="BK660" s="37">
        <f>AZ660*'CDO Param'!D$6*AD660</f>
        <v>0</v>
      </c>
      <c r="BL660" s="37">
        <f>BA660*'CDO Param'!E$6*AE660</f>
        <v>0</v>
      </c>
      <c r="BM660" s="37">
        <f>BB660*'CDO Param'!F$6*AF660</f>
        <v>8651.9997130897245</v>
      </c>
      <c r="BN660" s="37">
        <f>BC660*'CDO Param'!G$6*AG660</f>
        <v>6385.0949969410631</v>
      </c>
      <c r="BO660" s="37">
        <f>BD660*'CDO Param'!H$6*AH660</f>
        <v>0</v>
      </c>
      <c r="BP660" s="37">
        <f>BE660*'CDO Param'!I$6*AI660</f>
        <v>0</v>
      </c>
      <c r="BQ660" s="37">
        <f>BF660*'CDO Param'!J$6*AJ660</f>
        <v>0</v>
      </c>
      <c r="BR660" s="37">
        <f>BG660*'CDO Param'!K$6*AK660</f>
        <v>0</v>
      </c>
      <c r="BS660" s="37">
        <f>BH660*'CDO Param'!L$6*AL660</f>
        <v>0</v>
      </c>
      <c r="BU660" s="38">
        <f t="shared" si="58"/>
        <v>15037.094710030788</v>
      </c>
      <c r="BV660" s="38">
        <f>AVERAGE(BU$5:BU660)</f>
        <v>7531.6865624259171</v>
      </c>
      <c r="CF660" s="5">
        <f>BU660/'CDO Param'!$M$6</f>
        <v>0.15663640322948738</v>
      </c>
      <c r="CG660" s="5">
        <f t="shared" si="59"/>
        <v>0.02</v>
      </c>
      <c r="CH660" s="5">
        <f t="shared" si="60"/>
        <v>1</v>
      </c>
    </row>
    <row r="661" spans="1:86" x14ac:dyDescent="0.2">
      <c r="A661" s="3">
        <v>658</v>
      </c>
      <c r="B661" s="3">
        <v>657</v>
      </c>
      <c r="C661">
        <v>-1.5616478776792064</v>
      </c>
      <c r="D661">
        <v>1.2474856703192927E-2</v>
      </c>
      <c r="E661">
        <v>-1.0683470463845879</v>
      </c>
      <c r="F661">
        <v>0.60763341025449336</v>
      </c>
      <c r="G661">
        <v>-0.56859789765439928</v>
      </c>
      <c r="H661">
        <v>1.1492829798953608</v>
      </c>
      <c r="I661">
        <v>-0.18232071852253284</v>
      </c>
      <c r="J661">
        <v>0.76103901847091038</v>
      </c>
      <c r="K661">
        <v>0.56580802265671082</v>
      </c>
      <c r="L661">
        <v>-0.85114152170717716</v>
      </c>
      <c r="M661">
        <v>0.78955281423986889</v>
      </c>
      <c r="N661">
        <v>-0.60128513723611832</v>
      </c>
      <c r="O661">
        <v>-0.92868049250682816</v>
      </c>
      <c r="P661">
        <v>1.2568671081680804</v>
      </c>
      <c r="R661" s="33">
        <v>7.5209364330027888E-3</v>
      </c>
      <c r="S661" s="33">
        <v>0.40437862947787095</v>
      </c>
      <c r="T661" s="33">
        <v>0.39162563457695099</v>
      </c>
      <c r="U661" s="33">
        <v>5.2040334815178224E-2</v>
      </c>
      <c r="V661" s="33">
        <v>0.64190723870038391</v>
      </c>
      <c r="W661" s="33">
        <v>0.53496083735253697</v>
      </c>
      <c r="X661" s="33">
        <v>8.6793384089504086E-2</v>
      </c>
      <c r="Y661" s="33">
        <v>0.73640639229510274</v>
      </c>
      <c r="Z661" s="33">
        <v>0.78223530379228079</v>
      </c>
      <c r="AA661" s="33">
        <v>2.8750836862600798E-2</v>
      </c>
      <c r="AC661" s="36">
        <f t="shared" si="57"/>
        <v>5.6598955874719095E-5</v>
      </c>
      <c r="AD661" s="36">
        <f t="shared" si="57"/>
        <v>0.34137463805769575</v>
      </c>
      <c r="AE661" s="36">
        <f t="shared" si="57"/>
        <v>0.32119846924044149</v>
      </c>
      <c r="AF661" s="36">
        <f t="shared" si="57"/>
        <v>4.1586249931872977E-3</v>
      </c>
      <c r="AG661" s="36">
        <f t="shared" si="57"/>
        <v>0.73003178037310668</v>
      </c>
      <c r="AH661" s="36">
        <f t="shared" si="56"/>
        <v>0.55896837200859795</v>
      </c>
      <c r="AI661" s="36">
        <f t="shared" si="56"/>
        <v>1.2916852599905996E-2</v>
      </c>
      <c r="AJ661" s="36">
        <f t="shared" si="56"/>
        <v>0.85539598754098023</v>
      </c>
      <c r="AK661" s="36">
        <f t="shared" si="56"/>
        <v>0.90349040092889688</v>
      </c>
      <c r="AL661" s="36">
        <f t="shared" si="56"/>
        <v>1.1138040498765869E-3</v>
      </c>
      <c r="AN661">
        <f>SQRT(Correlation)*$F661 + SQRT('CDO Param'!C$17 - Correlation)*HLOOKUP('CDO Param'!C$12,$C$4:$E$1004,$A661,FALSE) + SQRT(1-Correlation)*G661</f>
        <v>-0.34550456177556116</v>
      </c>
      <c r="AO661">
        <f>SQRT(Correlation)*$F661 + SQRT('CDO Param'!D$17 - Correlation)*HLOOKUP('CDO Param'!D$12,$C$4:$E$1004,$A661,FALSE) + SQRT(1-Correlation)*H661</f>
        <v>1.284220334796256</v>
      </c>
      <c r="AP661">
        <f>SQRT(Correlation)*$F661 + SQRT('CDO Param'!E$17 - Correlation)*HLOOKUP('CDO Param'!E$12,$C$4:$E$1004,$A661,FALSE) + SQRT(1-Correlation)*I661</f>
        <v>-0.39398725664802425</v>
      </c>
      <c r="AQ661">
        <f>SQRT(Correlation)*$F661 + SQRT('CDO Param'!F$17 - Correlation)*HLOOKUP('CDO Param'!F$12,$C$4:$E$1004,$A661,FALSE) + SQRT(1-Correlation)*J661</f>
        <v>0.67524589994237438</v>
      </c>
      <c r="AR661">
        <f>SQRT(Correlation)*$F661 + SQRT('CDO Param'!G$17 - Correlation)*HLOOKUP('CDO Param'!G$12,$C$4:$E$1004,$A661,FALSE) + SQRT(1-Correlation)*K661</f>
        <v>0.49003351495167347</v>
      </c>
      <c r="AS661">
        <f>SQRT(Correlation)*$F661 + SQRT('CDO Param'!H$17 - Correlation)*HLOOKUP('CDO Param'!H$12,$C$4:$E$1004,$A661,FALSE) + SQRT(1-Correlation)*L661</f>
        <v>-0.61354897888509496</v>
      </c>
      <c r="AT661">
        <f>SQRT(Correlation)*$F661 + SQRT('CDO Param'!I$17 - Correlation)*HLOOKUP('CDO Param'!I$12,$C$4:$E$1004,$A661,FALSE) + SQRT(1-Correlation)*M661</f>
        <v>0.70229646175240878</v>
      </c>
      <c r="AU661">
        <f>SQRT(Correlation)*$F661 + SQRT('CDO Param'!J$17 - Correlation)*HLOOKUP('CDO Param'!J$12,$C$4:$E$1004,$A661,FALSE) + SQRT(1-Correlation)*N661</f>
        <v>-0.79145180315904495</v>
      </c>
      <c r="AV661">
        <f>SQRT(Correlation)*$F661 + SQRT('CDO Param'!K$17 - Correlation)*HLOOKUP('CDO Param'!K$12,$C$4:$E$1004,$A661,FALSE) + SQRT(1-Correlation)*O661</f>
        <v>-1.1020463085636816</v>
      </c>
      <c r="AW661">
        <f>SQRT(Correlation)*$F661 + SQRT('CDO Param'!L$17 - Correlation)*HLOOKUP('CDO Param'!L$12,$C$4:$E$1004,$A661,FALSE) + SQRT(1-Correlation)*P661</f>
        <v>0.97134619729097804</v>
      </c>
      <c r="AY661" s="3">
        <f>IF(AN661&lt;'CDO Param'!C$15,1,0)</f>
        <v>0</v>
      </c>
      <c r="AZ661" s="3">
        <f>IF(AO661&lt;'CDO Param'!D$15,1,0)</f>
        <v>0</v>
      </c>
      <c r="BA661" s="3">
        <f>IF(AP661&lt;'CDO Param'!E$15,1,0)</f>
        <v>0</v>
      </c>
      <c r="BB661" s="3">
        <f>IF(AQ661&lt;'CDO Param'!F$15,1,0)</f>
        <v>0</v>
      </c>
      <c r="BC661" s="3">
        <f>IF(AR661&lt;'CDO Param'!G$15,1,0)</f>
        <v>0</v>
      </c>
      <c r="BD661" s="3">
        <f>IF(AS661&lt;'CDO Param'!H$15,1,0)</f>
        <v>0</v>
      </c>
      <c r="BE661" s="3">
        <f>IF(AT661&lt;'CDO Param'!I$15,1,0)</f>
        <v>0</v>
      </c>
      <c r="BF661" s="3">
        <f>IF(AU661&lt;'CDO Param'!J$15,1,0)</f>
        <v>0</v>
      </c>
      <c r="BG661" s="3">
        <f>IF(AV661&lt;'CDO Param'!K$15,1,0)</f>
        <v>0</v>
      </c>
      <c r="BH661" s="3">
        <f>IF(AW661&lt;'CDO Param'!L$15,1,0)</f>
        <v>0</v>
      </c>
      <c r="BJ661" s="37">
        <f>AY661*'CDO Param'!C$6*AC661</f>
        <v>0</v>
      </c>
      <c r="BK661" s="37">
        <f>AZ661*'CDO Param'!D$6*AD661</f>
        <v>0</v>
      </c>
      <c r="BL661" s="37">
        <f>BA661*'CDO Param'!E$6*AE661</f>
        <v>0</v>
      </c>
      <c r="BM661" s="37">
        <f>BB661*'CDO Param'!F$6*AF661</f>
        <v>0</v>
      </c>
      <c r="BN661" s="37">
        <f>BC661*'CDO Param'!G$6*AG661</f>
        <v>0</v>
      </c>
      <c r="BO661" s="37">
        <f>BD661*'CDO Param'!H$6*AH661</f>
        <v>0</v>
      </c>
      <c r="BP661" s="37">
        <f>BE661*'CDO Param'!I$6*AI661</f>
        <v>0</v>
      </c>
      <c r="BQ661" s="37">
        <f>BF661*'CDO Param'!J$6*AJ661</f>
        <v>0</v>
      </c>
      <c r="BR661" s="37">
        <f>BG661*'CDO Param'!K$6*AK661</f>
        <v>0</v>
      </c>
      <c r="BS661" s="37">
        <f>BH661*'CDO Param'!L$6*AL661</f>
        <v>0</v>
      </c>
      <c r="BU661" s="38">
        <f t="shared" si="58"/>
        <v>0</v>
      </c>
      <c r="BV661" s="38">
        <f>AVERAGE(BU$5:BU661)</f>
        <v>7520.2228081452076</v>
      </c>
      <c r="CF661" s="5">
        <f>BU661/'CDO Param'!$M$6</f>
        <v>0</v>
      </c>
      <c r="CG661" s="5">
        <f t="shared" si="59"/>
        <v>0</v>
      </c>
      <c r="CH661" s="5">
        <f t="shared" si="60"/>
        <v>0</v>
      </c>
    </row>
    <row r="662" spans="1:86" x14ac:dyDescent="0.2">
      <c r="A662" s="3">
        <v>659</v>
      </c>
      <c r="B662" s="3">
        <v>658</v>
      </c>
      <c r="C662">
        <v>-0.43427917262306437</v>
      </c>
      <c r="D662">
        <v>-1.6107833289424889</v>
      </c>
      <c r="E662">
        <v>-1.3940962162450887</v>
      </c>
      <c r="F662">
        <v>0.35916173146688379</v>
      </c>
      <c r="G662">
        <v>1.2850614439230412</v>
      </c>
      <c r="H662">
        <v>0.32545244721404742</v>
      </c>
      <c r="I662">
        <v>0.66607640292204451</v>
      </c>
      <c r="J662">
        <v>-0.88076376414392143</v>
      </c>
      <c r="K662">
        <v>-0.60469801610452123</v>
      </c>
      <c r="L662">
        <v>-1.3197950465837494</v>
      </c>
      <c r="M662">
        <v>0.38283928915916476</v>
      </c>
      <c r="N662">
        <v>-1.2993723430554383</v>
      </c>
      <c r="O662">
        <v>0.61385208027786575</v>
      </c>
      <c r="P662">
        <v>1.1840143088193145</v>
      </c>
      <c r="R662" s="33">
        <v>0.21531514973161517</v>
      </c>
      <c r="S662" s="33">
        <v>0.80172153925603329</v>
      </c>
      <c r="T662" s="33">
        <v>0.53391027615122044</v>
      </c>
      <c r="U662" s="33">
        <v>0.4300112735619821</v>
      </c>
      <c r="V662" s="33">
        <v>0.19947475623314956</v>
      </c>
      <c r="W662" s="33">
        <v>0.57222801054465955</v>
      </c>
      <c r="X662" s="33">
        <v>0.43617322409347314</v>
      </c>
      <c r="Y662" s="33">
        <v>0.76337733900331772</v>
      </c>
      <c r="Z662" s="33">
        <v>8.2936628760274786E-2</v>
      </c>
      <c r="AA662" s="33">
        <v>0.91591957393843659</v>
      </c>
      <c r="AC662" s="36">
        <f t="shared" si="57"/>
        <v>9.4202506335267291E-2</v>
      </c>
      <c r="AD662" s="36">
        <f t="shared" si="57"/>
        <v>0.92107736296966414</v>
      </c>
      <c r="AE662" s="36">
        <f t="shared" si="57"/>
        <v>0.55720507302922762</v>
      </c>
      <c r="AF662" s="36">
        <f t="shared" si="57"/>
        <v>0.38285712427688812</v>
      </c>
      <c r="AG662" s="36">
        <f t="shared" si="57"/>
        <v>7.9951510013811677E-2</v>
      </c>
      <c r="AH662" s="36">
        <f t="shared" si="56"/>
        <v>0.62081008476350008</v>
      </c>
      <c r="AI662" s="36">
        <f t="shared" si="56"/>
        <v>0.3929856154970654</v>
      </c>
      <c r="AJ662" s="36">
        <f t="shared" si="56"/>
        <v>0.88481899974221567</v>
      </c>
      <c r="AK662" s="36">
        <f t="shared" si="56"/>
        <v>1.1681400187314131E-2</v>
      </c>
      <c r="AL662" s="36">
        <f t="shared" si="56"/>
        <v>0.98795923390729046</v>
      </c>
      <c r="AN662">
        <f>SQRT(Correlation)*$F662 + SQRT('CDO Param'!C$17 - Correlation)*HLOOKUP('CDO Param'!C$12,$C$4:$E$1004,$A662,FALSE) + SQRT(1-Correlation)*G662</f>
        <v>1.1048940778154832</v>
      </c>
      <c r="AO662">
        <f>SQRT(Correlation)*$F662 + SQRT('CDO Param'!D$17 - Correlation)*HLOOKUP('CDO Param'!D$12,$C$4:$E$1004,$A662,FALSE) + SQRT(1-Correlation)*H662</f>
        <v>0.19452904997865034</v>
      </c>
      <c r="AP662">
        <f>SQRT(Correlation)*$F662 + SQRT('CDO Param'!E$17 - Correlation)*HLOOKUP('CDO Param'!E$12,$C$4:$E$1004,$A662,FALSE) + SQRT(1-Correlation)*I662</f>
        <v>0.63057300162466834</v>
      </c>
      <c r="AQ662">
        <f>SQRT(Correlation)*$F662 + SQRT('CDO Param'!F$17 - Correlation)*HLOOKUP('CDO Param'!F$12,$C$4:$E$1004,$A662,FALSE) + SQRT(1-Correlation)*J662</f>
        <v>-1.0337183512608545</v>
      </c>
      <c r="AR662">
        <f>SQRT(Correlation)*$F662 + SQRT('CDO Param'!G$17 - Correlation)*HLOOKUP('CDO Param'!G$12,$C$4:$E$1004,$A662,FALSE) + SQRT(1-Correlation)*K662</f>
        <v>-0.77181938693205421</v>
      </c>
      <c r="AS662">
        <f>SQRT(Correlation)*$F662 + SQRT('CDO Param'!H$17 - Correlation)*HLOOKUP('CDO Param'!H$12,$C$4:$E$1004,$A662,FALSE) + SQRT(1-Correlation)*L662</f>
        <v>-1.3662897685467856</v>
      </c>
      <c r="AT662">
        <f>SQRT(Correlation)*$F662 + SQRT('CDO Param'!I$17 - Correlation)*HLOOKUP('CDO Param'!I$12,$C$4:$E$1004,$A662,FALSE) + SQRT(1-Correlation)*M662</f>
        <v>0.1650407607734164</v>
      </c>
      <c r="AU662">
        <f>SQRT(Correlation)*$F662 + SQRT('CDO Param'!J$17 - Correlation)*HLOOKUP('CDO Param'!J$12,$C$4:$E$1004,$A662,FALSE) + SQRT(1-Correlation)*N662</f>
        <v>-1.2340153968584966</v>
      </c>
      <c r="AV662">
        <f>SQRT(Correlation)*$F662 + SQRT('CDO Param'!K$17 - Correlation)*HLOOKUP('CDO Param'!K$12,$C$4:$E$1004,$A662,FALSE) + SQRT(1-Correlation)*O662</f>
        <v>0.58102865898013467</v>
      </c>
      <c r="AW662">
        <f>SQRT(Correlation)*$F662 + SQRT('CDO Param'!L$17 - Correlation)*HLOOKUP('CDO Param'!L$12,$C$4:$E$1004,$A662,FALSE) + SQRT(1-Correlation)*P662</f>
        <v>1.121932042376667</v>
      </c>
      <c r="AY662" s="3">
        <f>IF(AN662&lt;'CDO Param'!C$15,1,0)</f>
        <v>0</v>
      </c>
      <c r="AZ662" s="3">
        <f>IF(AO662&lt;'CDO Param'!D$15,1,0)</f>
        <v>0</v>
      </c>
      <c r="BA662" s="3">
        <f>IF(AP662&lt;'CDO Param'!E$15,1,0)</f>
        <v>0</v>
      </c>
      <c r="BB662" s="3">
        <f>IF(AQ662&lt;'CDO Param'!F$15,1,0)</f>
        <v>1</v>
      </c>
      <c r="BC662" s="3">
        <f>IF(AR662&lt;'CDO Param'!G$15,1,0)</f>
        <v>1</v>
      </c>
      <c r="BD662" s="3">
        <f>IF(AS662&lt;'CDO Param'!H$15,1,0)</f>
        <v>0</v>
      </c>
      <c r="BE662" s="3">
        <f>IF(AT662&lt;'CDO Param'!I$15,1,0)</f>
        <v>0</v>
      </c>
      <c r="BF662" s="3">
        <f>IF(AU662&lt;'CDO Param'!J$15,1,0)</f>
        <v>0</v>
      </c>
      <c r="BG662" s="3">
        <f>IF(AV662&lt;'CDO Param'!K$15,1,0)</f>
        <v>0</v>
      </c>
      <c r="BH662" s="3">
        <f>IF(AW662&lt;'CDO Param'!L$15,1,0)</f>
        <v>0</v>
      </c>
      <c r="BJ662" s="37">
        <f>AY662*'CDO Param'!C$6*AC662</f>
        <v>0</v>
      </c>
      <c r="BK662" s="37">
        <f>AZ662*'CDO Param'!D$6*AD662</f>
        <v>0</v>
      </c>
      <c r="BL662" s="37">
        <f>BA662*'CDO Param'!E$6*AE662</f>
        <v>0</v>
      </c>
      <c r="BM662" s="37">
        <f>BB662*'CDO Param'!F$6*AF662</f>
        <v>3828.5712427688813</v>
      </c>
      <c r="BN662" s="37">
        <f>BC662*'CDO Param'!G$6*AG662</f>
        <v>799.51510013811674</v>
      </c>
      <c r="BO662" s="37">
        <f>BD662*'CDO Param'!H$6*AH662</f>
        <v>0</v>
      </c>
      <c r="BP662" s="37">
        <f>BE662*'CDO Param'!I$6*AI662</f>
        <v>0</v>
      </c>
      <c r="BQ662" s="37">
        <f>BF662*'CDO Param'!J$6*AJ662</f>
        <v>0</v>
      </c>
      <c r="BR662" s="37">
        <f>BG662*'CDO Param'!K$6*AK662</f>
        <v>0</v>
      </c>
      <c r="BS662" s="37">
        <f>BH662*'CDO Param'!L$6*AL662</f>
        <v>0</v>
      </c>
      <c r="BU662" s="38">
        <f t="shared" si="58"/>
        <v>4628.0863429069977</v>
      </c>
      <c r="BV662" s="38">
        <f>AVERAGE(BU$5:BU662)</f>
        <v>7515.8274639731126</v>
      </c>
      <c r="CF662" s="5">
        <f>BU662/'CDO Param'!$M$6</f>
        <v>4.8209232738614563E-2</v>
      </c>
      <c r="CG662" s="5">
        <f t="shared" si="59"/>
        <v>0</v>
      </c>
      <c r="CH662" s="5">
        <f t="shared" si="60"/>
        <v>0</v>
      </c>
    </row>
    <row r="663" spans="1:86" x14ac:dyDescent="0.2">
      <c r="A663" s="3">
        <v>660</v>
      </c>
      <c r="B663" s="3">
        <v>659</v>
      </c>
      <c r="C663">
        <v>-0.38866801332915202</v>
      </c>
      <c r="D663">
        <v>-0.84975908976048231</v>
      </c>
      <c r="E663">
        <v>-0.72213197199744172</v>
      </c>
      <c r="F663">
        <v>0.31700437830295414</v>
      </c>
      <c r="G663">
        <v>1.7034653865266591</v>
      </c>
      <c r="H663">
        <v>-0.1260241333511658</v>
      </c>
      <c r="I663">
        <v>0.61831087805330753</v>
      </c>
      <c r="J663">
        <v>0.29506168175430503</v>
      </c>
      <c r="K663">
        <v>0.15049408830236644</v>
      </c>
      <c r="L663">
        <v>0.74574927566573024</v>
      </c>
      <c r="M663">
        <v>7.9887740866979584E-2</v>
      </c>
      <c r="N663">
        <v>0.19351887203811202</v>
      </c>
      <c r="O663">
        <v>2.5408007786609232</v>
      </c>
      <c r="P663">
        <v>-1.5820660337340087</v>
      </c>
      <c r="R663" s="33">
        <v>0.86027918330406727</v>
      </c>
      <c r="S663" s="33">
        <v>0.71223379145946064</v>
      </c>
      <c r="T663" s="33">
        <v>0.51333305915507166</v>
      </c>
      <c r="U663" s="33">
        <v>0.58872521928917865</v>
      </c>
      <c r="V663" s="33">
        <v>0.70476059322467099</v>
      </c>
      <c r="W663" s="33">
        <v>0.91129032704573609</v>
      </c>
      <c r="X663" s="33">
        <v>5.652665768588272E-2</v>
      </c>
      <c r="Y663" s="33">
        <v>4.3535726630844047E-2</v>
      </c>
      <c r="Z663" s="33">
        <v>0.70495748459592344</v>
      </c>
      <c r="AA663" s="33">
        <v>0.22044360368533228</v>
      </c>
      <c r="AC663" s="36">
        <f t="shared" si="57"/>
        <v>0.96313321765351845</v>
      </c>
      <c r="AD663" s="36">
        <f t="shared" si="57"/>
        <v>0.82644607596501762</v>
      </c>
      <c r="AE663" s="36">
        <f t="shared" si="57"/>
        <v>0.52253816019368515</v>
      </c>
      <c r="AF663" s="36">
        <f t="shared" si="57"/>
        <v>0.64757881134180395</v>
      </c>
      <c r="AG663" s="36">
        <f t="shared" si="57"/>
        <v>0.81702852440613505</v>
      </c>
      <c r="AH663" s="36">
        <f t="shared" si="56"/>
        <v>0.98644415059941559</v>
      </c>
      <c r="AI663" s="36">
        <f t="shared" si="56"/>
        <v>4.9959549982755164E-3</v>
      </c>
      <c r="AJ663" s="36">
        <f t="shared" si="56"/>
        <v>2.7987547019671121E-3</v>
      </c>
      <c r="AK663" s="36">
        <f t="shared" si="56"/>
        <v>0.81727938036106917</v>
      </c>
      <c r="AL663" s="36">
        <f t="shared" si="56"/>
        <v>9.9064097894993097E-2</v>
      </c>
      <c r="AN663">
        <f>SQRT(Correlation)*$F663 + SQRT('CDO Param'!C$17 - Correlation)*HLOOKUP('CDO Param'!C$12,$C$4:$E$1004,$A663,FALSE) + SQRT(1-Correlation)*G663</f>
        <v>1.596120664424395</v>
      </c>
      <c r="AO663">
        <f>SQRT(Correlation)*$F663 + SQRT('CDO Param'!D$17 - Correlation)*HLOOKUP('CDO Param'!D$12,$C$4:$E$1004,$A663,FALSE) + SQRT(1-Correlation)*H663</f>
        <v>-0.13948548704215097</v>
      </c>
      <c r="AP663">
        <f>SQRT(Correlation)*$F663 + SQRT('CDO Param'!E$17 - Correlation)*HLOOKUP('CDO Param'!E$12,$C$4:$E$1004,$A663,FALSE) + SQRT(1-Correlation)*I663</f>
        <v>0.58399489879697319</v>
      </c>
      <c r="AQ663">
        <f>SQRT(Correlation)*$F663 + SQRT('CDO Param'!F$17 - Correlation)*HLOOKUP('CDO Param'!F$12,$C$4:$E$1004,$A663,FALSE) + SQRT(1-Correlation)*J663</f>
        <v>0.21869205793207952</v>
      </c>
      <c r="AR663">
        <f>SQRT(Correlation)*$F663 + SQRT('CDO Param'!G$17 - Correlation)*HLOOKUP('CDO Param'!G$12,$C$4:$E$1004,$A663,FALSE) + SQRT(1-Correlation)*K663</f>
        <v>8.1543196584868596E-2</v>
      </c>
      <c r="AS663">
        <f>SQRT(Correlation)*$F663 + SQRT('CDO Param'!H$17 - Correlation)*HLOOKUP('CDO Param'!H$12,$C$4:$E$1004,$A663,FALSE) + SQRT(1-Correlation)*L663</f>
        <v>0.68755138577673747</v>
      </c>
      <c r="AT663">
        <f>SQRT(Correlation)*$F663 + SQRT('CDO Param'!I$17 - Correlation)*HLOOKUP('CDO Param'!I$12,$C$4:$E$1004,$A663,FALSE) + SQRT(1-Correlation)*M663</f>
        <v>1.4560134036565364E-2</v>
      </c>
      <c r="AU663">
        <f>SQRT(Correlation)*$F663 + SQRT('CDO Param'!J$17 - Correlation)*HLOOKUP('CDO Param'!J$12,$C$4:$E$1004,$A663,FALSE) + SQRT(1-Correlation)*N663</f>
        <v>0.18100181754498385</v>
      </c>
      <c r="AV663">
        <f>SQRT(Correlation)*$F663 + SQRT('CDO Param'!K$17 - Correlation)*HLOOKUP('CDO Param'!K$12,$C$4:$E$1004,$A663,FALSE) + SQRT(1-Correlation)*O663</f>
        <v>2.4078289581742105</v>
      </c>
      <c r="AW663">
        <f>SQRT(Correlation)*$F663 + SQRT('CDO Param'!L$17 - Correlation)*HLOOKUP('CDO Param'!L$12,$C$4:$E$1004,$A663,FALSE) + SQRT(1-Correlation)*P663</f>
        <v>-1.5034659268316224</v>
      </c>
      <c r="AY663" s="3">
        <f>IF(AN663&lt;'CDO Param'!C$15,1,0)</f>
        <v>0</v>
      </c>
      <c r="AZ663" s="3">
        <f>IF(AO663&lt;'CDO Param'!D$15,1,0)</f>
        <v>0</v>
      </c>
      <c r="BA663" s="3">
        <f>IF(AP663&lt;'CDO Param'!E$15,1,0)</f>
        <v>0</v>
      </c>
      <c r="BB663" s="3">
        <f>IF(AQ663&lt;'CDO Param'!F$15,1,0)</f>
        <v>0</v>
      </c>
      <c r="BC663" s="3">
        <f>IF(AR663&lt;'CDO Param'!G$15,1,0)</f>
        <v>1</v>
      </c>
      <c r="BD663" s="3">
        <f>IF(AS663&lt;'CDO Param'!H$15,1,0)</f>
        <v>0</v>
      </c>
      <c r="BE663" s="3">
        <f>IF(AT663&lt;'CDO Param'!I$15,1,0)</f>
        <v>0</v>
      </c>
      <c r="BF663" s="3">
        <f>IF(AU663&lt;'CDO Param'!J$15,1,0)</f>
        <v>0</v>
      </c>
      <c r="BG663" s="3">
        <f>IF(AV663&lt;'CDO Param'!K$15,1,0)</f>
        <v>0</v>
      </c>
      <c r="BH663" s="3">
        <f>IF(AW663&lt;'CDO Param'!L$15,1,0)</f>
        <v>1</v>
      </c>
      <c r="BJ663" s="37">
        <f>AY663*'CDO Param'!C$6*AC663</f>
        <v>0</v>
      </c>
      <c r="BK663" s="37">
        <f>AZ663*'CDO Param'!D$6*AD663</f>
        <v>0</v>
      </c>
      <c r="BL663" s="37">
        <f>BA663*'CDO Param'!E$6*AE663</f>
        <v>0</v>
      </c>
      <c r="BM663" s="37">
        <f>BB663*'CDO Param'!F$6*AF663</f>
        <v>0</v>
      </c>
      <c r="BN663" s="37">
        <f>BC663*'CDO Param'!G$6*AG663</f>
        <v>8170.2852440613506</v>
      </c>
      <c r="BO663" s="37">
        <f>BD663*'CDO Param'!H$6*AH663</f>
        <v>0</v>
      </c>
      <c r="BP663" s="37">
        <f>BE663*'CDO Param'!I$6*AI663</f>
        <v>0</v>
      </c>
      <c r="BQ663" s="37">
        <f>BF663*'CDO Param'!J$6*AJ663</f>
        <v>0</v>
      </c>
      <c r="BR663" s="37">
        <f>BG663*'CDO Param'!K$6*AK663</f>
        <v>0</v>
      </c>
      <c r="BS663" s="37">
        <f>BH663*'CDO Param'!L$6*AL663</f>
        <v>990.64097894993097</v>
      </c>
      <c r="BU663" s="38">
        <f t="shared" si="58"/>
        <v>9160.9262230112818</v>
      </c>
      <c r="BV663" s="38">
        <f>AVERAGE(BU$5:BU663)</f>
        <v>7518.3238202083758</v>
      </c>
      <c r="CF663" s="5">
        <f>BU663/'CDO Param'!$M$6</f>
        <v>9.5426314823034181E-2</v>
      </c>
      <c r="CG663" s="5">
        <f t="shared" si="59"/>
        <v>0.02</v>
      </c>
      <c r="CH663" s="5">
        <f t="shared" si="60"/>
        <v>1</v>
      </c>
    </row>
    <row r="664" spans="1:86" x14ac:dyDescent="0.2">
      <c r="A664" s="3">
        <v>661</v>
      </c>
      <c r="B664" s="3">
        <v>660</v>
      </c>
      <c r="C664">
        <v>1.4319903129944578</v>
      </c>
      <c r="D664">
        <v>-0.17145794117823243</v>
      </c>
      <c r="E664">
        <v>-5.0290509534534067E-2</v>
      </c>
      <c r="F664">
        <v>-0.16746753317420371</v>
      </c>
      <c r="G664">
        <v>1.0540679795667529</v>
      </c>
      <c r="H664">
        <v>-0.19968865672126412</v>
      </c>
      <c r="I664">
        <v>-0.16701619642844889</v>
      </c>
      <c r="J664">
        <v>0.98903001344297081</v>
      </c>
      <c r="K664">
        <v>0.30402702577703167</v>
      </c>
      <c r="L664">
        <v>-1.8183072825195268</v>
      </c>
      <c r="M664">
        <v>2.1390587789937854</v>
      </c>
      <c r="N664">
        <v>-7.2836883191484958E-2</v>
      </c>
      <c r="O664">
        <v>0.14623765309806913</v>
      </c>
      <c r="P664">
        <v>0.10614712664391845</v>
      </c>
      <c r="R664" s="33">
        <v>0.99564713937959037</v>
      </c>
      <c r="S664" s="33">
        <v>0.8414715527749953</v>
      </c>
      <c r="T664" s="33">
        <v>0.61238748934696774</v>
      </c>
      <c r="U664" s="33">
        <v>0.39653345448734867</v>
      </c>
      <c r="V664" s="33">
        <v>0.53776956886880545</v>
      </c>
      <c r="W664" s="33">
        <v>0.29314397801325842</v>
      </c>
      <c r="X664" s="33">
        <v>0.87083846883421689</v>
      </c>
      <c r="Y664" s="33">
        <v>0.18214569668385466</v>
      </c>
      <c r="Z664" s="33">
        <v>0.32272416554518241</v>
      </c>
      <c r="AA664" s="33">
        <v>2.5050317880255319E-2</v>
      </c>
      <c r="AC664" s="36">
        <f t="shared" si="57"/>
        <v>0.99998321027751325</v>
      </c>
      <c r="AD664" s="36">
        <f t="shared" si="57"/>
        <v>0.95141291725188681</v>
      </c>
      <c r="AE664" s="36">
        <f t="shared" si="57"/>
        <v>0.68507779621380149</v>
      </c>
      <c r="AF664" s="36">
        <f t="shared" si="57"/>
        <v>0.32892243559767248</v>
      </c>
      <c r="AG664" s="36">
        <f t="shared" si="57"/>
        <v>0.56367856370438896</v>
      </c>
      <c r="AH664" s="36">
        <f t="shared" si="56"/>
        <v>0.18030928206288763</v>
      </c>
      <c r="AI664" s="36">
        <f t="shared" si="56"/>
        <v>0.96896998530339151</v>
      </c>
      <c r="AJ664" s="36">
        <f t="shared" si="56"/>
        <v>6.570531263644093E-2</v>
      </c>
      <c r="AK664" s="36">
        <f t="shared" si="56"/>
        <v>0.2193833676491044</v>
      </c>
      <c r="AL664" s="36">
        <f t="shared" si="56"/>
        <v>8.2013536540992903E-4</v>
      </c>
      <c r="AN664">
        <f>SQRT(Correlation)*$F664 + SQRT('CDO Param'!C$17 - Correlation)*HLOOKUP('CDO Param'!C$12,$C$4:$E$1004,$A664,FALSE) + SQRT(1-Correlation)*G664</f>
        <v>0.92277098874971708</v>
      </c>
      <c r="AO664">
        <f>SQRT(Correlation)*$F664 + SQRT('CDO Param'!D$17 - Correlation)*HLOOKUP('CDO Param'!D$12,$C$4:$E$1004,$A664,FALSE) + SQRT(1-Correlation)*H664</f>
        <v>-0.26664699191671737</v>
      </c>
      <c r="AP664">
        <f>SQRT(Correlation)*$F664 + SQRT('CDO Param'!E$17 - Correlation)*HLOOKUP('CDO Param'!E$12,$C$4:$E$1004,$A664,FALSE) + SQRT(1-Correlation)*I664</f>
        <v>0.1674656648520656</v>
      </c>
      <c r="AQ664">
        <f>SQRT(Correlation)*$F664 + SQRT('CDO Param'!F$17 - Correlation)*HLOOKUP('CDO Param'!F$12,$C$4:$E$1004,$A664,FALSE) + SQRT(1-Correlation)*J664</f>
        <v>0.87407307133376044</v>
      </c>
      <c r="AR664">
        <f>SQRT(Correlation)*$F664 + SQRT('CDO Param'!G$17 - Correlation)*HLOOKUP('CDO Param'!G$12,$C$4:$E$1004,$A664,FALSE) + SQRT(1-Correlation)*K664</f>
        <v>0.2242221778203819</v>
      </c>
      <c r="AS664">
        <f>SQRT(Correlation)*$F664 + SQRT('CDO Param'!H$17 - Correlation)*HLOOKUP('CDO Param'!H$12,$C$4:$E$1004,$A664,FALSE) + SQRT(1-Correlation)*L664</f>
        <v>-1.8022034481250038</v>
      </c>
      <c r="AT664">
        <f>SQRT(Correlation)*$F664 + SQRT('CDO Param'!I$17 - Correlation)*HLOOKUP('CDO Param'!I$12,$C$4:$E$1004,$A664,FALSE) + SQRT(1-Correlation)*M664</f>
        <v>1.9650861534894684</v>
      </c>
      <c r="AU664">
        <f>SQRT(Correlation)*$F664 + SQRT('CDO Param'!J$17 - Correlation)*HLOOKUP('CDO Param'!J$12,$C$4:$E$1004,$A664,FALSE) + SQRT(1-Correlation)*N664</f>
        <v>0.25681200634184098</v>
      </c>
      <c r="AV664">
        <f>SQRT(Correlation)*$F664 + SQRT('CDO Param'!K$17 - Correlation)*HLOOKUP('CDO Param'!K$12,$C$4:$E$1004,$A664,FALSE) + SQRT(1-Correlation)*O664</f>
        <v>0.4646443599479021</v>
      </c>
      <c r="AW664">
        <f>SQRT(Correlation)*$F664 + SQRT('CDO Param'!L$17 - Correlation)*HLOOKUP('CDO Param'!L$12,$C$4:$E$1004,$A664,FALSE) + SQRT(1-Correlation)*P664</f>
        <v>0.42661114709079706</v>
      </c>
      <c r="AY664" s="3">
        <f>IF(AN664&lt;'CDO Param'!C$15,1,0)</f>
        <v>0</v>
      </c>
      <c r="AZ664" s="3">
        <f>IF(AO664&lt;'CDO Param'!D$15,1,0)</f>
        <v>0</v>
      </c>
      <c r="BA664" s="3">
        <f>IF(AP664&lt;'CDO Param'!E$15,1,0)</f>
        <v>0</v>
      </c>
      <c r="BB664" s="3">
        <f>IF(AQ664&lt;'CDO Param'!F$15,1,0)</f>
        <v>0</v>
      </c>
      <c r="BC664" s="3">
        <f>IF(AR664&lt;'CDO Param'!G$15,1,0)</f>
        <v>0</v>
      </c>
      <c r="BD664" s="3">
        <f>IF(AS664&lt;'CDO Param'!H$15,1,0)</f>
        <v>0</v>
      </c>
      <c r="BE664" s="3">
        <f>IF(AT664&lt;'CDO Param'!I$15,1,0)</f>
        <v>0</v>
      </c>
      <c r="BF664" s="3">
        <f>IF(AU664&lt;'CDO Param'!J$15,1,0)</f>
        <v>0</v>
      </c>
      <c r="BG664" s="3">
        <f>IF(AV664&lt;'CDO Param'!K$15,1,0)</f>
        <v>0</v>
      </c>
      <c r="BH664" s="3">
        <f>IF(AW664&lt;'CDO Param'!L$15,1,0)</f>
        <v>0</v>
      </c>
      <c r="BJ664" s="37">
        <f>AY664*'CDO Param'!C$6*AC664</f>
        <v>0</v>
      </c>
      <c r="BK664" s="37">
        <f>AZ664*'CDO Param'!D$6*AD664</f>
        <v>0</v>
      </c>
      <c r="BL664" s="37">
        <f>BA664*'CDO Param'!E$6*AE664</f>
        <v>0</v>
      </c>
      <c r="BM664" s="37">
        <f>BB664*'CDO Param'!F$6*AF664</f>
        <v>0</v>
      </c>
      <c r="BN664" s="37">
        <f>BC664*'CDO Param'!G$6*AG664</f>
        <v>0</v>
      </c>
      <c r="BO664" s="37">
        <f>BD664*'CDO Param'!H$6*AH664</f>
        <v>0</v>
      </c>
      <c r="BP664" s="37">
        <f>BE664*'CDO Param'!I$6*AI664</f>
        <v>0</v>
      </c>
      <c r="BQ664" s="37">
        <f>BF664*'CDO Param'!J$6*AJ664</f>
        <v>0</v>
      </c>
      <c r="BR664" s="37">
        <f>BG664*'CDO Param'!K$6*AK664</f>
        <v>0</v>
      </c>
      <c r="BS664" s="37">
        <f>BH664*'CDO Param'!L$6*AL664</f>
        <v>0</v>
      </c>
      <c r="BU664" s="38">
        <f t="shared" si="58"/>
        <v>0</v>
      </c>
      <c r="BV664" s="38">
        <f>AVERAGE(BU$5:BU664)</f>
        <v>7506.9324204807872</v>
      </c>
      <c r="CF664" s="5">
        <f>BU664/'CDO Param'!$M$6</f>
        <v>0</v>
      </c>
      <c r="CG664" s="5">
        <f t="shared" si="59"/>
        <v>0</v>
      </c>
      <c r="CH664" s="5">
        <f t="shared" si="60"/>
        <v>0</v>
      </c>
    </row>
    <row r="665" spans="1:86" x14ac:dyDescent="0.2">
      <c r="A665" s="3">
        <v>662</v>
      </c>
      <c r="B665" s="3">
        <v>661</v>
      </c>
      <c r="C665">
        <v>1.2184591469122097</v>
      </c>
      <c r="D665">
        <v>-0.15256091501214541</v>
      </c>
      <c r="E665">
        <v>6.2158278524293564E-2</v>
      </c>
      <c r="F665">
        <v>0.25617396204324905</v>
      </c>
      <c r="G665">
        <v>0.11939846444875002</v>
      </c>
      <c r="H665">
        <v>-0.94343249656958506</v>
      </c>
      <c r="I665">
        <v>-1.4508395906887017</v>
      </c>
      <c r="J665">
        <v>1.0118333193531726</v>
      </c>
      <c r="K665">
        <v>-0.4782850737683475</v>
      </c>
      <c r="L665">
        <v>0.75494881457416341</v>
      </c>
      <c r="M665">
        <v>-1.4587294572265819</v>
      </c>
      <c r="N665">
        <v>-5.9842477639904246E-2</v>
      </c>
      <c r="O665">
        <v>-1.6123067325679585E-2</v>
      </c>
      <c r="P665">
        <v>-0.25965164240915328</v>
      </c>
      <c r="R665" s="33">
        <v>2.0692613451132838E-2</v>
      </c>
      <c r="S665" s="33">
        <v>0.78075427318958301</v>
      </c>
      <c r="T665" s="33">
        <v>0.13706949732129906</v>
      </c>
      <c r="U665" s="33">
        <v>0.72704147907301853</v>
      </c>
      <c r="V665" s="33">
        <v>0.386138780222339</v>
      </c>
      <c r="W665" s="33">
        <v>0.83447919685136485</v>
      </c>
      <c r="X665" s="33">
        <v>9.1861480889777414E-2</v>
      </c>
      <c r="Y665" s="33">
        <v>0.91590931448894986</v>
      </c>
      <c r="Z665" s="33">
        <v>0.68784861578040224</v>
      </c>
      <c r="AA665" s="33">
        <v>0.67168542122081176</v>
      </c>
      <c r="AC665" s="36">
        <f t="shared" si="57"/>
        <v>5.3640464927969618E-4</v>
      </c>
      <c r="AD665" s="36">
        <f t="shared" si="57"/>
        <v>0.90208219424505787</v>
      </c>
      <c r="AE665" s="36">
        <f t="shared" si="57"/>
        <v>3.5351050324078856E-2</v>
      </c>
      <c r="AF665" s="36">
        <f t="shared" si="57"/>
        <v>0.8444605103659194</v>
      </c>
      <c r="AG665" s="36">
        <f t="shared" si="57"/>
        <v>0.31262659802086978</v>
      </c>
      <c r="AH665" s="36">
        <f t="shared" si="56"/>
        <v>0.94662268371947045</v>
      </c>
      <c r="AI665" s="36">
        <f t="shared" si="56"/>
        <v>1.4643336667596353E-2</v>
      </c>
      <c r="AJ665" s="36">
        <f t="shared" si="56"/>
        <v>0.98795598374025251</v>
      </c>
      <c r="AK665" s="36">
        <f t="shared" si="56"/>
        <v>0.79494397824841134</v>
      </c>
      <c r="AL665" s="36">
        <f t="shared" si="56"/>
        <v>0.77288626544889372</v>
      </c>
      <c r="AN665">
        <f>SQRT(Correlation)*$F665 + SQRT('CDO Param'!C$17 - Correlation)*HLOOKUP('CDO Param'!C$12,$C$4:$E$1004,$A665,FALSE) + SQRT(1-Correlation)*G665</f>
        <v>0.17270527725420354</v>
      </c>
      <c r="AO665">
        <f>SQRT(Correlation)*$F665 + SQRT('CDO Param'!D$17 - Correlation)*HLOOKUP('CDO Param'!D$12,$C$4:$E$1004,$A665,FALSE) + SQRT(1-Correlation)*H665</f>
        <v>-0.83558470411486763</v>
      </c>
      <c r="AP665">
        <f>SQRT(Correlation)*$F665 + SQRT('CDO Param'!E$17 - Correlation)*HLOOKUP('CDO Param'!E$12,$C$4:$E$1004,$A665,FALSE) + SQRT(1-Correlation)*I665</f>
        <v>-0.97300397956603402</v>
      </c>
      <c r="AQ665">
        <f>SQRT(Correlation)*$F665 + SQRT('CDO Param'!F$17 - Correlation)*HLOOKUP('CDO Param'!F$12,$C$4:$E$1004,$A665,FALSE) + SQRT(1-Correlation)*J665</f>
        <v>1.0548177038244539</v>
      </c>
      <c r="AR665">
        <f>SQRT(Correlation)*$F665 + SQRT('CDO Param'!G$17 - Correlation)*HLOOKUP('CDO Param'!G$12,$C$4:$E$1004,$A665,FALSE) + SQRT(1-Correlation)*K665</f>
        <v>-0.35883272784780174</v>
      </c>
      <c r="AS665">
        <f>SQRT(Correlation)*$F665 + SQRT('CDO Param'!H$17 - Correlation)*HLOOKUP('CDO Param'!H$12,$C$4:$E$1004,$A665,FALSE) + SQRT(1-Correlation)*L665</f>
        <v>0.7756412794883395</v>
      </c>
      <c r="AT665">
        <f>SQRT(Correlation)*$F665 + SQRT('CDO Param'!I$17 - Correlation)*HLOOKUP('CDO Param'!I$12,$C$4:$E$1004,$A665,FALSE) + SQRT(1-Correlation)*M665</f>
        <v>-1.2889639391020622</v>
      </c>
      <c r="AU665">
        <f>SQRT(Correlation)*$F665 + SQRT('CDO Param'!J$17 - Correlation)*HLOOKUP('CDO Param'!J$12,$C$4:$E$1004,$A665,FALSE) + SQRT(1-Correlation)*N665</f>
        <v>0.34661174921984256</v>
      </c>
      <c r="AV665">
        <f>SQRT(Correlation)*$F665 + SQRT('CDO Param'!K$17 - Correlation)*HLOOKUP('CDO Param'!K$12,$C$4:$E$1004,$A665,FALSE) + SQRT(1-Correlation)*O665</f>
        <v>0.38808762358556487</v>
      </c>
      <c r="AW665">
        <f>SQRT(Correlation)*$F665 + SQRT('CDO Param'!L$17 - Correlation)*HLOOKUP('CDO Param'!L$12,$C$4:$E$1004,$A665,FALSE) + SQRT(1-Correlation)*P665</f>
        <v>0.15705613180583289</v>
      </c>
      <c r="AY665" s="3">
        <f>IF(AN665&lt;'CDO Param'!C$15,1,0)</f>
        <v>0</v>
      </c>
      <c r="AZ665" s="3">
        <f>IF(AO665&lt;'CDO Param'!D$15,1,0)</f>
        <v>0</v>
      </c>
      <c r="BA665" s="3">
        <f>IF(AP665&lt;'CDO Param'!E$15,1,0)</f>
        <v>1</v>
      </c>
      <c r="BB665" s="3">
        <f>IF(AQ665&lt;'CDO Param'!F$15,1,0)</f>
        <v>0</v>
      </c>
      <c r="BC665" s="3">
        <f>IF(AR665&lt;'CDO Param'!G$15,1,0)</f>
        <v>1</v>
      </c>
      <c r="BD665" s="3">
        <f>IF(AS665&lt;'CDO Param'!H$15,1,0)</f>
        <v>0</v>
      </c>
      <c r="BE665" s="3">
        <f>IF(AT665&lt;'CDO Param'!I$15,1,0)</f>
        <v>1</v>
      </c>
      <c r="BF665" s="3">
        <f>IF(AU665&lt;'CDO Param'!J$15,1,0)</f>
        <v>0</v>
      </c>
      <c r="BG665" s="3">
        <f>IF(AV665&lt;'CDO Param'!K$15,1,0)</f>
        <v>0</v>
      </c>
      <c r="BH665" s="3">
        <f>IF(AW665&lt;'CDO Param'!L$15,1,0)</f>
        <v>0</v>
      </c>
      <c r="BJ665" s="37">
        <f>AY665*'CDO Param'!C$6*AC665</f>
        <v>0</v>
      </c>
      <c r="BK665" s="37">
        <f>AZ665*'CDO Param'!D$6*AD665</f>
        <v>0</v>
      </c>
      <c r="BL665" s="37">
        <f>BA665*'CDO Param'!E$6*AE665</f>
        <v>353.51050324078858</v>
      </c>
      <c r="BM665" s="37">
        <f>BB665*'CDO Param'!F$6*AF665</f>
        <v>0</v>
      </c>
      <c r="BN665" s="37">
        <f>BC665*'CDO Param'!G$6*AG665</f>
        <v>3126.2659802086978</v>
      </c>
      <c r="BO665" s="37">
        <f>BD665*'CDO Param'!H$6*AH665</f>
        <v>0</v>
      </c>
      <c r="BP665" s="37">
        <f>BE665*'CDO Param'!I$6*AI665</f>
        <v>117.14669334077082</v>
      </c>
      <c r="BQ665" s="37">
        <f>BF665*'CDO Param'!J$6*AJ665</f>
        <v>0</v>
      </c>
      <c r="BR665" s="37">
        <f>BG665*'CDO Param'!K$6*AK665</f>
        <v>0</v>
      </c>
      <c r="BS665" s="37">
        <f>BH665*'CDO Param'!L$6*AL665</f>
        <v>0</v>
      </c>
      <c r="BU665" s="38">
        <f t="shared" si="58"/>
        <v>3596.9231767902575</v>
      </c>
      <c r="BV665" s="38">
        <f>AVERAGE(BU$5:BU665)</f>
        <v>7501.0171266174139</v>
      </c>
      <c r="CF665" s="5">
        <f>BU665/'CDO Param'!$M$6</f>
        <v>3.7467949758231846E-2</v>
      </c>
      <c r="CG665" s="5">
        <f t="shared" si="59"/>
        <v>0</v>
      </c>
      <c r="CH665" s="5">
        <f t="shared" si="60"/>
        <v>0</v>
      </c>
    </row>
    <row r="666" spans="1:86" x14ac:dyDescent="0.2">
      <c r="A666" s="3">
        <v>663</v>
      </c>
      <c r="B666" s="3">
        <v>662</v>
      </c>
      <c r="C666">
        <v>1.2652139957936015</v>
      </c>
      <c r="D666">
        <v>-2.4468317860737443</v>
      </c>
      <c r="E666">
        <v>-1.2292593964957632</v>
      </c>
      <c r="F666">
        <v>0.26604993763612583</v>
      </c>
      <c r="G666">
        <v>0.11296378943370655</v>
      </c>
      <c r="H666">
        <v>-0.47383309720316902</v>
      </c>
      <c r="I666">
        <v>-0.19413050722505432</v>
      </c>
      <c r="J666">
        <v>2.0748484530486166</v>
      </c>
      <c r="K666">
        <v>0.41519228943798225</v>
      </c>
      <c r="L666">
        <v>-0.20686684365500696</v>
      </c>
      <c r="M666">
        <v>-0.5677270564774517</v>
      </c>
      <c r="N666">
        <v>1.0267604011460207</v>
      </c>
      <c r="O666">
        <v>1.0521284821152221</v>
      </c>
      <c r="P666">
        <v>1.6897183741093613</v>
      </c>
      <c r="R666" s="33">
        <v>1.6874458183010321E-2</v>
      </c>
      <c r="S666" s="33">
        <v>0.60901868185448393</v>
      </c>
      <c r="T666" s="33">
        <v>0.7769859283124031</v>
      </c>
      <c r="U666" s="33">
        <v>0.80249714655917936</v>
      </c>
      <c r="V666" s="33">
        <v>0.56954222012755562</v>
      </c>
      <c r="W666" s="33">
        <v>0.29609368382771206</v>
      </c>
      <c r="X666" s="33">
        <v>0.44654409235648068</v>
      </c>
      <c r="Y666" s="33">
        <v>6.6560235371142737E-2</v>
      </c>
      <c r="Z666" s="33">
        <v>0.67787588279595412</v>
      </c>
      <c r="AA666" s="33">
        <v>5.9962151600030322E-2</v>
      </c>
      <c r="AC666" s="36">
        <f t="shared" si="57"/>
        <v>3.4093223100190761E-4</v>
      </c>
      <c r="AD666" s="36">
        <f t="shared" si="57"/>
        <v>0.67981164001478867</v>
      </c>
      <c r="AE666" s="36">
        <f t="shared" si="57"/>
        <v>0.89845410213704824</v>
      </c>
      <c r="AF666" s="36">
        <f t="shared" si="57"/>
        <v>0.92174084323635341</v>
      </c>
      <c r="AG666" s="36">
        <f t="shared" si="57"/>
        <v>0.61641075955356661</v>
      </c>
      <c r="AH666" s="36">
        <f t="shared" si="56"/>
        <v>0.18406159541375178</v>
      </c>
      <c r="AI666" s="36">
        <f t="shared" si="56"/>
        <v>0.4101447875981088</v>
      </c>
      <c r="AJ666" s="36">
        <f t="shared" si="56"/>
        <v>7.1771146512582453E-3</v>
      </c>
      <c r="AK666" s="36">
        <f t="shared" si="56"/>
        <v>0.78144010592008084</v>
      </c>
      <c r="AL666" s="36">
        <f t="shared" si="56"/>
        <v>5.694361158868874E-3</v>
      </c>
      <c r="AN666">
        <f>SQRT(Correlation)*$F666 + SQRT('CDO Param'!C$17 - Correlation)*HLOOKUP('CDO Param'!C$12,$C$4:$E$1004,$A666,FALSE) + SQRT(1-Correlation)*G666</f>
        <v>-0.15473503192326354</v>
      </c>
      <c r="AO666">
        <f>SQRT(Correlation)*$F666 + SQRT('CDO Param'!D$17 - Correlation)*HLOOKUP('CDO Param'!D$12,$C$4:$E$1004,$A666,FALSE) + SQRT(1-Correlation)*H666</f>
        <v>-0.71141943762370818</v>
      </c>
      <c r="AP666">
        <f>SQRT(Correlation)*$F666 + SQRT('CDO Param'!E$17 - Correlation)*HLOOKUP('CDO Param'!E$12,$C$4:$E$1004,$A666,FALSE) + SQRT(1-Correlation)*I666</f>
        <v>0.23470816639592654</v>
      </c>
      <c r="AQ666">
        <f>SQRT(Correlation)*$F666 + SQRT('CDO Param'!F$17 - Correlation)*HLOOKUP('CDO Param'!F$12,$C$4:$E$1004,$A666,FALSE) + SQRT(1-Correlation)*J666</f>
        <v>1.77763569356627</v>
      </c>
      <c r="AR666">
        <f>SQRT(Correlation)*$F666 + SQRT('CDO Param'!G$17 - Correlation)*HLOOKUP('CDO Param'!G$12,$C$4:$E$1004,$A666,FALSE) + SQRT(1-Correlation)*K666</f>
        <v>0.20314761064227033</v>
      </c>
      <c r="AS666">
        <f>SQRT(Correlation)*$F666 + SQRT('CDO Param'!H$17 - Correlation)*HLOOKUP('CDO Param'!H$12,$C$4:$E$1004,$A666,FALSE) + SQRT(1-Correlation)*L666</f>
        <v>-0.45815301173944806</v>
      </c>
      <c r="AT666">
        <f>SQRT(Correlation)*$F666 + SQRT('CDO Param'!I$17 - Correlation)*HLOOKUP('CDO Param'!I$12,$C$4:$E$1004,$A666,FALSE) + SQRT(1-Correlation)*M666</f>
        <v>-0.72933155615843726</v>
      </c>
      <c r="AU666">
        <f>SQRT(Correlation)*$F666 + SQRT('CDO Param'!J$17 - Correlation)*HLOOKUP('CDO Param'!J$12,$C$4:$E$1004,$A666,FALSE) + SQRT(1-Correlation)*N666</f>
        <v>1.3929469799092855</v>
      </c>
      <c r="AV666">
        <f>SQRT(Correlation)*$F666 + SQRT('CDO Param'!K$17 - Correlation)*HLOOKUP('CDO Param'!K$12,$C$4:$E$1004,$A666,FALSE) + SQRT(1-Correlation)*O666</f>
        <v>1.41701325462836</v>
      </c>
      <c r="AW666">
        <f>SQRT(Correlation)*$F666 + SQRT('CDO Param'!L$17 - Correlation)*HLOOKUP('CDO Param'!L$12,$C$4:$E$1004,$A666,FALSE) + SQRT(1-Correlation)*P666</f>
        <v>2.0218841361690307</v>
      </c>
      <c r="AY666" s="3">
        <f>IF(AN666&lt;'CDO Param'!C$15,1,0)</f>
        <v>0</v>
      </c>
      <c r="AZ666" s="3">
        <f>IF(AO666&lt;'CDO Param'!D$15,1,0)</f>
        <v>0</v>
      </c>
      <c r="BA666" s="3">
        <f>IF(AP666&lt;'CDO Param'!E$15,1,0)</f>
        <v>0</v>
      </c>
      <c r="BB666" s="3">
        <f>IF(AQ666&lt;'CDO Param'!F$15,1,0)</f>
        <v>0</v>
      </c>
      <c r="BC666" s="3">
        <f>IF(AR666&lt;'CDO Param'!G$15,1,0)</f>
        <v>1</v>
      </c>
      <c r="BD666" s="3">
        <f>IF(AS666&lt;'CDO Param'!H$15,1,0)</f>
        <v>0</v>
      </c>
      <c r="BE666" s="3">
        <f>IF(AT666&lt;'CDO Param'!I$15,1,0)</f>
        <v>0</v>
      </c>
      <c r="BF666" s="3">
        <f>IF(AU666&lt;'CDO Param'!J$15,1,0)</f>
        <v>0</v>
      </c>
      <c r="BG666" s="3">
        <f>IF(AV666&lt;'CDO Param'!K$15,1,0)</f>
        <v>0</v>
      </c>
      <c r="BH666" s="3">
        <f>IF(AW666&lt;'CDO Param'!L$15,1,0)</f>
        <v>0</v>
      </c>
      <c r="BJ666" s="37">
        <f>AY666*'CDO Param'!C$6*AC666</f>
        <v>0</v>
      </c>
      <c r="BK666" s="37">
        <f>AZ666*'CDO Param'!D$6*AD666</f>
        <v>0</v>
      </c>
      <c r="BL666" s="37">
        <f>BA666*'CDO Param'!E$6*AE666</f>
        <v>0</v>
      </c>
      <c r="BM666" s="37">
        <f>BB666*'CDO Param'!F$6*AF666</f>
        <v>0</v>
      </c>
      <c r="BN666" s="37">
        <f>BC666*'CDO Param'!G$6*AG666</f>
        <v>6164.1075955356664</v>
      </c>
      <c r="BO666" s="37">
        <f>BD666*'CDO Param'!H$6*AH666</f>
        <v>0</v>
      </c>
      <c r="BP666" s="37">
        <f>BE666*'CDO Param'!I$6*AI666</f>
        <v>0</v>
      </c>
      <c r="BQ666" s="37">
        <f>BF666*'CDO Param'!J$6*AJ666</f>
        <v>0</v>
      </c>
      <c r="BR666" s="37">
        <f>BG666*'CDO Param'!K$6*AK666</f>
        <v>0</v>
      </c>
      <c r="BS666" s="37">
        <f>BH666*'CDO Param'!L$6*AL666</f>
        <v>0</v>
      </c>
      <c r="BU666" s="38">
        <f t="shared" si="58"/>
        <v>6164.1075955356664</v>
      </c>
      <c r="BV666" s="38">
        <f>AVERAGE(BU$5:BU666)</f>
        <v>7498.9976258151755</v>
      </c>
      <c r="CF666" s="5">
        <f>BU666/'CDO Param'!$M$6</f>
        <v>6.4209454120163198E-2</v>
      </c>
      <c r="CG666" s="5">
        <f t="shared" si="59"/>
        <v>1.4209454120163195E-2</v>
      </c>
      <c r="CH666" s="5">
        <f t="shared" si="60"/>
        <v>0.7104727060081597</v>
      </c>
    </row>
    <row r="667" spans="1:86" x14ac:dyDescent="0.2">
      <c r="A667" s="3">
        <v>664</v>
      </c>
      <c r="B667" s="3">
        <v>663</v>
      </c>
      <c r="C667">
        <v>0.23929942472022958</v>
      </c>
      <c r="D667">
        <v>-0.99962335298187099</v>
      </c>
      <c r="E667">
        <v>-1.6513240552740172</v>
      </c>
      <c r="F667">
        <v>0.94499682745663449</v>
      </c>
      <c r="G667">
        <v>0.36298160921433009</v>
      </c>
      <c r="H667">
        <v>1.244889062945731</v>
      </c>
      <c r="I667">
        <v>0.26961743060383014</v>
      </c>
      <c r="J667">
        <v>0.31819581636227667</v>
      </c>
      <c r="K667">
        <v>0.11317069947835989</v>
      </c>
      <c r="L667">
        <v>0.51098936637572479</v>
      </c>
      <c r="M667">
        <v>-0.65079234445875045</v>
      </c>
      <c r="N667">
        <v>-0.47286675908253528</v>
      </c>
      <c r="O667">
        <v>-0.7992616701812949</v>
      </c>
      <c r="P667">
        <v>-0.68476310843834653</v>
      </c>
      <c r="R667" s="33">
        <v>0.78388194170961245</v>
      </c>
      <c r="S667" s="33">
        <v>0.70379431345676735</v>
      </c>
      <c r="T667" s="33">
        <v>0.67102626788943365</v>
      </c>
      <c r="U667" s="33">
        <v>0.93848441771161017</v>
      </c>
      <c r="V667" s="33">
        <v>0.10760847903211064</v>
      </c>
      <c r="W667" s="33">
        <v>0.57570709268362597</v>
      </c>
      <c r="X667" s="33">
        <v>0.90910673370077588</v>
      </c>
      <c r="Y667" s="33">
        <v>0.35687330894026592</v>
      </c>
      <c r="Z667" s="33">
        <v>0.96970335904960681</v>
      </c>
      <c r="AA667" s="33">
        <v>0.80435554674098064</v>
      </c>
      <c r="AC667" s="36">
        <f t="shared" si="57"/>
        <v>0.90504430486021259</v>
      </c>
      <c r="AD667" s="36">
        <f t="shared" si="57"/>
        <v>0.8157952763548304</v>
      </c>
      <c r="AE667" s="36">
        <f t="shared" si="57"/>
        <v>0.77196791653735664</v>
      </c>
      <c r="AF667" s="36">
        <f t="shared" si="57"/>
        <v>0.99397337284375242</v>
      </c>
      <c r="AG667" s="36">
        <f t="shared" si="57"/>
        <v>2.0764137232264765E-2</v>
      </c>
      <c r="AH667" s="36">
        <f t="shared" si="56"/>
        <v>0.62649256162909417</v>
      </c>
      <c r="AI667" s="36">
        <f t="shared" si="56"/>
        <v>0.98569557461648516</v>
      </c>
      <c r="AJ667" s="36">
        <f t="shared" si="56"/>
        <v>0.268161035700207</v>
      </c>
      <c r="AK667" s="36">
        <f t="shared" si="56"/>
        <v>0.99874879538492234</v>
      </c>
      <c r="AL667" s="36">
        <f t="shared" si="56"/>
        <v>0.92331910678337648</v>
      </c>
      <c r="AN667">
        <f>SQRT(Correlation)*$F667 + SQRT('CDO Param'!C$17 - Correlation)*HLOOKUP('CDO Param'!C$12,$C$4:$E$1004,$A667,FALSE) + SQRT(1-Correlation)*G667</f>
        <v>0.50182073549556128</v>
      </c>
      <c r="AO667">
        <f>SQRT(Correlation)*$F667 + SQRT('CDO Param'!D$17 - Correlation)*HLOOKUP('CDO Param'!D$12,$C$4:$E$1004,$A667,FALSE) + SQRT(1-Correlation)*H667</f>
        <v>1.3384716072767977</v>
      </c>
      <c r="AP667">
        <f>SQRT(Correlation)*$F667 + SQRT('CDO Param'!E$17 - Correlation)*HLOOKUP('CDO Param'!E$12,$C$4:$E$1004,$A667,FALSE) + SQRT(1-Correlation)*I667</f>
        <v>0.61792846558581283</v>
      </c>
      <c r="AQ667">
        <f>SQRT(Correlation)*$F667 + SQRT('CDO Param'!F$17 - Correlation)*HLOOKUP('CDO Param'!F$12,$C$4:$E$1004,$A667,FALSE) + SQRT(1-Correlation)*J667</f>
        <v>0.23145400808471889</v>
      </c>
      <c r="AR667">
        <f>SQRT(Correlation)*$F667 + SQRT('CDO Param'!G$17 - Correlation)*HLOOKUP('CDO Param'!G$12,$C$4:$E$1004,$A667,FALSE) + SQRT(1-Correlation)*K667</f>
        <v>3.6950104016092625E-2</v>
      </c>
      <c r="AS667">
        <f>SQRT(Correlation)*$F667 + SQRT('CDO Param'!H$17 - Correlation)*HLOOKUP('CDO Param'!H$12,$C$4:$E$1004,$A667,FALSE) + SQRT(1-Correlation)*L667</f>
        <v>0.64223322269649274</v>
      </c>
      <c r="AT667">
        <f>SQRT(Correlation)*$F667 + SQRT('CDO Param'!I$17 - Correlation)*HLOOKUP('CDO Param'!I$12,$C$4:$E$1004,$A667,FALSE) + SQRT(1-Correlation)*M667</f>
        <v>-0.68780887609487484</v>
      </c>
      <c r="AU667">
        <f>SQRT(Correlation)*$F667 + SQRT('CDO Param'!J$17 - Correlation)*HLOOKUP('CDO Param'!J$12,$C$4:$E$1004,$A667,FALSE) + SQRT(1-Correlation)*N667</f>
        <v>-8.6453884236211531E-2</v>
      </c>
      <c r="AV667">
        <f>SQRT(Correlation)*$F667 + SQRT('CDO Param'!K$17 - Correlation)*HLOOKUP('CDO Param'!K$12,$C$4:$E$1004,$A667,FALSE) + SQRT(1-Correlation)*O667</f>
        <v>-0.39609928496428704</v>
      </c>
      <c r="AW667">
        <f>SQRT(Correlation)*$F667 + SQRT('CDO Param'!L$17 - Correlation)*HLOOKUP('CDO Param'!L$12,$C$4:$E$1004,$A667,FALSE) + SQRT(1-Correlation)*P667</f>
        <v>-0.28747641178794636</v>
      </c>
      <c r="AY667" s="3">
        <f>IF(AN667&lt;'CDO Param'!C$15,1,0)</f>
        <v>0</v>
      </c>
      <c r="AZ667" s="3">
        <f>IF(AO667&lt;'CDO Param'!D$15,1,0)</f>
        <v>0</v>
      </c>
      <c r="BA667" s="3">
        <f>IF(AP667&lt;'CDO Param'!E$15,1,0)</f>
        <v>0</v>
      </c>
      <c r="BB667" s="3">
        <f>IF(AQ667&lt;'CDO Param'!F$15,1,0)</f>
        <v>0</v>
      </c>
      <c r="BC667" s="3">
        <f>IF(AR667&lt;'CDO Param'!G$15,1,0)</f>
        <v>1</v>
      </c>
      <c r="BD667" s="3">
        <f>IF(AS667&lt;'CDO Param'!H$15,1,0)</f>
        <v>0</v>
      </c>
      <c r="BE667" s="3">
        <f>IF(AT667&lt;'CDO Param'!I$15,1,0)</f>
        <v>0</v>
      </c>
      <c r="BF667" s="3">
        <f>IF(AU667&lt;'CDO Param'!J$15,1,0)</f>
        <v>0</v>
      </c>
      <c r="BG667" s="3">
        <f>IF(AV667&lt;'CDO Param'!K$15,1,0)</f>
        <v>0</v>
      </c>
      <c r="BH667" s="3">
        <f>IF(AW667&lt;'CDO Param'!L$15,1,0)</f>
        <v>0</v>
      </c>
      <c r="BJ667" s="37">
        <f>AY667*'CDO Param'!C$6*AC667</f>
        <v>0</v>
      </c>
      <c r="BK667" s="37">
        <f>AZ667*'CDO Param'!D$6*AD667</f>
        <v>0</v>
      </c>
      <c r="BL667" s="37">
        <f>BA667*'CDO Param'!E$6*AE667</f>
        <v>0</v>
      </c>
      <c r="BM667" s="37">
        <f>BB667*'CDO Param'!F$6*AF667</f>
        <v>0</v>
      </c>
      <c r="BN667" s="37">
        <f>BC667*'CDO Param'!G$6*AG667</f>
        <v>207.64137232264764</v>
      </c>
      <c r="BO667" s="37">
        <f>BD667*'CDO Param'!H$6*AH667</f>
        <v>0</v>
      </c>
      <c r="BP667" s="37">
        <f>BE667*'CDO Param'!I$6*AI667</f>
        <v>0</v>
      </c>
      <c r="BQ667" s="37">
        <f>BF667*'CDO Param'!J$6*AJ667</f>
        <v>0</v>
      </c>
      <c r="BR667" s="37">
        <f>BG667*'CDO Param'!K$6*AK667</f>
        <v>0</v>
      </c>
      <c r="BS667" s="37">
        <f>BH667*'CDO Param'!L$6*AL667</f>
        <v>0</v>
      </c>
      <c r="BU667" s="38">
        <f t="shared" si="58"/>
        <v>207.64137232264764</v>
      </c>
      <c r="BV667" s="38">
        <f>AVERAGE(BU$5:BU667)</f>
        <v>7488.0001050708433</v>
      </c>
      <c r="CF667" s="5">
        <f>BU667/'CDO Param'!$M$6</f>
        <v>2.1629309616942463E-3</v>
      </c>
      <c r="CG667" s="5">
        <f t="shared" si="59"/>
        <v>0</v>
      </c>
      <c r="CH667" s="5">
        <f t="shared" si="60"/>
        <v>0</v>
      </c>
    </row>
    <row r="668" spans="1:86" x14ac:dyDescent="0.2">
      <c r="A668" s="3">
        <v>665</v>
      </c>
      <c r="B668" s="3">
        <v>664</v>
      </c>
      <c r="C668">
        <v>-1.4571560313925147</v>
      </c>
      <c r="D668">
        <v>-0.88378783402731642</v>
      </c>
      <c r="E668">
        <v>6.1013452068436891E-2</v>
      </c>
      <c r="F668">
        <v>-1.1572319635888562</v>
      </c>
      <c r="G668">
        <v>-1.0211942935711704</v>
      </c>
      <c r="H668">
        <v>-0.72067678047460504</v>
      </c>
      <c r="I668">
        <v>1.7112779460148886</v>
      </c>
      <c r="J668">
        <v>0.37138988773222081</v>
      </c>
      <c r="K668">
        <v>0.24797145670163445</v>
      </c>
      <c r="L668">
        <v>-0.6037112143530976</v>
      </c>
      <c r="M668">
        <v>0.27638634492177516</v>
      </c>
      <c r="N668">
        <v>-0.37520521800615825</v>
      </c>
      <c r="O668">
        <v>0.11652332432277035</v>
      </c>
      <c r="P668">
        <v>-1.9226354197598994</v>
      </c>
      <c r="R668" s="33">
        <v>0.80367407566107529</v>
      </c>
      <c r="S668" s="33">
        <v>0.35018963569318395</v>
      </c>
      <c r="T668" s="33">
        <v>0.63720709534231901</v>
      </c>
      <c r="U668" s="33">
        <v>0.53965141835606256</v>
      </c>
      <c r="V668" s="33">
        <v>0.92138831034367363</v>
      </c>
      <c r="W668" s="33">
        <v>0.77333194612214895</v>
      </c>
      <c r="X668" s="33">
        <v>0.39001847495791431</v>
      </c>
      <c r="Y668" s="33">
        <v>4.0508617665855499E-2</v>
      </c>
      <c r="Z668" s="33">
        <v>0.82833711003341581</v>
      </c>
      <c r="AA668" s="33">
        <v>0.86180833161892756</v>
      </c>
      <c r="AC668" s="36">
        <f t="shared" si="57"/>
        <v>0.92274224235523361</v>
      </c>
      <c r="AD668" s="36">
        <f t="shared" si="57"/>
        <v>0.25833209651562095</v>
      </c>
      <c r="AE668" s="36">
        <f t="shared" si="57"/>
        <v>0.72302730134543824</v>
      </c>
      <c r="AF668" s="36">
        <f t="shared" si="57"/>
        <v>0.56683088937746151</v>
      </c>
      <c r="AG668" s="36">
        <f t="shared" si="57"/>
        <v>0.98962412962883084</v>
      </c>
      <c r="AH668" s="36">
        <f t="shared" si="56"/>
        <v>0.89487464862311517</v>
      </c>
      <c r="AI668" s="36">
        <f t="shared" si="56"/>
        <v>0.31868061717115403</v>
      </c>
      <c r="AJ668" s="36">
        <f t="shared" si="56"/>
        <v>2.3849605043555103E-3</v>
      </c>
      <c r="AK668" s="36">
        <f t="shared" si="56"/>
        <v>0.94222176371558608</v>
      </c>
      <c r="AL668" s="36">
        <f t="shared" si="56"/>
        <v>0.96401152759011444</v>
      </c>
      <c r="AN668">
        <f>SQRT(Correlation)*$F668 + SQRT('CDO Param'!C$17 - Correlation)*HLOOKUP('CDO Param'!C$12,$C$4:$E$1004,$A668,FALSE) + SQRT(1-Correlation)*G668</f>
        <v>-1.4597253230986225</v>
      </c>
      <c r="AO668">
        <f>SQRT(Correlation)*$F668 + SQRT('CDO Param'!D$17 - Correlation)*HLOOKUP('CDO Param'!D$12,$C$4:$E$1004,$A668,FALSE) + SQRT(1-Correlation)*H668</f>
        <v>-1.1746293776522343</v>
      </c>
      <c r="AP668">
        <f>SQRT(Correlation)*$F668 + SQRT('CDO Param'!E$17 - Correlation)*HLOOKUP('CDO Param'!E$12,$C$4:$E$1004,$A668,FALSE) + SQRT(1-Correlation)*I668</f>
        <v>0.87198467904928867</v>
      </c>
      <c r="AQ668">
        <f>SQRT(Correlation)*$F668 + SQRT('CDO Param'!F$17 - Correlation)*HLOOKUP('CDO Param'!F$12,$C$4:$E$1004,$A668,FALSE) + SQRT(1-Correlation)*J668</f>
        <v>2.5527584125550895E-5</v>
      </c>
      <c r="AR668">
        <f>SQRT(Correlation)*$F668 + SQRT('CDO Param'!G$17 - Correlation)*HLOOKUP('CDO Param'!G$12,$C$4:$E$1004,$A668,FALSE) + SQRT(1-Correlation)*K668</f>
        <v>-0.11705947660619101</v>
      </c>
      <c r="AS668">
        <f>SQRT(Correlation)*$F668 + SQRT('CDO Param'!H$17 - Correlation)*HLOOKUP('CDO Param'!H$12,$C$4:$E$1004,$A668,FALSE) + SQRT(1-Correlation)*L668</f>
        <v>-1.0636660986257374</v>
      </c>
      <c r="AT668">
        <f>SQRT(Correlation)*$F668 + SQRT('CDO Param'!I$17 - Correlation)*HLOOKUP('CDO Param'!I$12,$C$4:$E$1004,$A668,FALSE) + SQRT(1-Correlation)*M668</f>
        <v>-9.0102746735771233E-2</v>
      </c>
      <c r="AU668">
        <f>SQRT(Correlation)*$F668 + SQRT('CDO Param'!J$17 - Correlation)*HLOOKUP('CDO Param'!J$12,$C$4:$E$1004,$A668,FALSE) + SQRT(1-Correlation)*N668</f>
        <v>-1.1074270503210693</v>
      </c>
      <c r="AV668">
        <f>SQRT(Correlation)*$F668 + SQRT('CDO Param'!K$17 - Correlation)*HLOOKUP('CDO Param'!K$12,$C$4:$E$1004,$A668,FALSE) + SQRT(1-Correlation)*O668</f>
        <v>-0.64093239503888955</v>
      </c>
      <c r="AW668">
        <f>SQRT(Correlation)*$F668 + SQRT('CDO Param'!L$17 - Correlation)*HLOOKUP('CDO Param'!L$12,$C$4:$E$1004,$A668,FALSE) + SQRT(1-Correlation)*P668</f>
        <v>-2.5754482376237799</v>
      </c>
      <c r="AY668" s="3">
        <f>IF(AN668&lt;'CDO Param'!C$15,1,0)</f>
        <v>0</v>
      </c>
      <c r="AZ668" s="3">
        <f>IF(AO668&lt;'CDO Param'!D$15,1,0)</f>
        <v>0</v>
      </c>
      <c r="BA668" s="3">
        <f>IF(AP668&lt;'CDO Param'!E$15,1,0)</f>
        <v>0</v>
      </c>
      <c r="BB668" s="3">
        <f>IF(AQ668&lt;'CDO Param'!F$15,1,0)</f>
        <v>0</v>
      </c>
      <c r="BC668" s="3">
        <f>IF(AR668&lt;'CDO Param'!G$15,1,0)</f>
        <v>1</v>
      </c>
      <c r="BD668" s="3">
        <f>IF(AS668&lt;'CDO Param'!H$15,1,0)</f>
        <v>0</v>
      </c>
      <c r="BE668" s="3">
        <f>IF(AT668&lt;'CDO Param'!I$15,1,0)</f>
        <v>0</v>
      </c>
      <c r="BF668" s="3">
        <f>IF(AU668&lt;'CDO Param'!J$15,1,0)</f>
        <v>0</v>
      </c>
      <c r="BG668" s="3">
        <f>IF(AV668&lt;'CDO Param'!K$15,1,0)</f>
        <v>0</v>
      </c>
      <c r="BH668" s="3">
        <f>IF(AW668&lt;'CDO Param'!L$15,1,0)</f>
        <v>1</v>
      </c>
      <c r="BJ668" s="37">
        <f>AY668*'CDO Param'!C$6*AC668</f>
        <v>0</v>
      </c>
      <c r="BK668" s="37">
        <f>AZ668*'CDO Param'!D$6*AD668</f>
        <v>0</v>
      </c>
      <c r="BL668" s="37">
        <f>BA668*'CDO Param'!E$6*AE668</f>
        <v>0</v>
      </c>
      <c r="BM668" s="37">
        <f>BB668*'CDO Param'!F$6*AF668</f>
        <v>0</v>
      </c>
      <c r="BN668" s="37">
        <f>BC668*'CDO Param'!G$6*AG668</f>
        <v>9896.2412962883081</v>
      </c>
      <c r="BO668" s="37">
        <f>BD668*'CDO Param'!H$6*AH668</f>
        <v>0</v>
      </c>
      <c r="BP668" s="37">
        <f>BE668*'CDO Param'!I$6*AI668</f>
        <v>0</v>
      </c>
      <c r="BQ668" s="37">
        <f>BF668*'CDO Param'!J$6*AJ668</f>
        <v>0</v>
      </c>
      <c r="BR668" s="37">
        <f>BG668*'CDO Param'!K$6*AK668</f>
        <v>0</v>
      </c>
      <c r="BS668" s="37">
        <f>BH668*'CDO Param'!L$6*AL668</f>
        <v>9640.1152759011438</v>
      </c>
      <c r="BU668" s="38">
        <f t="shared" si="58"/>
        <v>19536.356572189452</v>
      </c>
      <c r="BV668" s="38">
        <f>AVERAGE(BU$5:BU668)</f>
        <v>7506.145220232167</v>
      </c>
      <c r="CF668" s="5">
        <f>BU668/'CDO Param'!$M$6</f>
        <v>0.20350371429364011</v>
      </c>
      <c r="CG668" s="5">
        <f t="shared" si="59"/>
        <v>0.02</v>
      </c>
      <c r="CH668" s="5">
        <f t="shared" si="60"/>
        <v>1</v>
      </c>
    </row>
    <row r="669" spans="1:86" x14ac:dyDescent="0.2">
      <c r="A669" s="3">
        <v>666</v>
      </c>
      <c r="B669" s="3">
        <v>665</v>
      </c>
      <c r="C669">
        <v>-0.8146116670104675</v>
      </c>
      <c r="D669">
        <v>-0.40135546441888437</v>
      </c>
      <c r="E669">
        <v>1.5262776287272573</v>
      </c>
      <c r="F669">
        <v>1.4285114957601763</v>
      </c>
      <c r="G669">
        <v>-1.6700687410775572</v>
      </c>
      <c r="H669">
        <v>8.941697160480544E-2</v>
      </c>
      <c r="I669">
        <v>-0.67176529228163417</v>
      </c>
      <c r="J669">
        <v>-0.48589413381705526</v>
      </c>
      <c r="K669">
        <v>-0.38375105759769212</v>
      </c>
      <c r="L669">
        <v>-0.75947127697872929</v>
      </c>
      <c r="M669">
        <v>-0.97936663223663345</v>
      </c>
      <c r="N669">
        <v>-0.54381644076784141</v>
      </c>
      <c r="O669">
        <v>-0.7703124538238626</v>
      </c>
      <c r="P669">
        <v>1.303615135839209</v>
      </c>
      <c r="R669" s="33">
        <v>0.41262951931572961</v>
      </c>
      <c r="S669" s="33">
        <v>6.4331139467810813E-2</v>
      </c>
      <c r="T669" s="33">
        <v>0.2134610354963043</v>
      </c>
      <c r="U669" s="33">
        <v>0.63962358638626693</v>
      </c>
      <c r="V669" s="33">
        <v>0.15361639398784208</v>
      </c>
      <c r="W669" s="33">
        <v>0.83073375366196678</v>
      </c>
      <c r="X669" s="33">
        <v>0.1421977966754687</v>
      </c>
      <c r="Y669" s="33">
        <v>0.91836872460244634</v>
      </c>
      <c r="Z669" s="33">
        <v>2.315439331492148E-2</v>
      </c>
      <c r="AA669" s="33">
        <v>0.15588844388531914</v>
      </c>
      <c r="AC669" s="36">
        <f t="shared" si="57"/>
        <v>0.35460175301263025</v>
      </c>
      <c r="AD669" s="36">
        <f t="shared" si="57"/>
        <v>6.6552079092888116E-3</v>
      </c>
      <c r="AE669" s="36">
        <f t="shared" si="57"/>
        <v>9.2474507699134151E-2</v>
      </c>
      <c r="AF669" s="36">
        <f t="shared" si="57"/>
        <v>0.7266362105842874</v>
      </c>
      <c r="AG669" s="36">
        <f t="shared" si="57"/>
        <v>4.5362238800089376E-2</v>
      </c>
      <c r="AH669" s="36">
        <f t="shared" si="56"/>
        <v>0.94396047197428801</v>
      </c>
      <c r="AI669" s="36">
        <f t="shared" si="56"/>
        <v>3.8313293817752531E-2</v>
      </c>
      <c r="AJ669" s="36">
        <f t="shared" si="56"/>
        <v>0.98872150398939818</v>
      </c>
      <c r="AK669" s="36">
        <f t="shared" si="56"/>
        <v>6.8857624322022585E-4</v>
      </c>
      <c r="AL669" s="36">
        <f t="shared" si="56"/>
        <v>4.6839483376399635E-2</v>
      </c>
      <c r="AN669">
        <f>SQRT(Correlation)*$F669 + SQRT('CDO Param'!C$17 - Correlation)*HLOOKUP('CDO Param'!C$12,$C$4:$E$1004,$A669,FALSE) + SQRT(1-Correlation)*G669</f>
        <v>-1.1893915563342881</v>
      </c>
      <c r="AO669">
        <f>SQRT(Correlation)*$F669 + SQRT('CDO Param'!D$17 - Correlation)*HLOOKUP('CDO Param'!D$12,$C$4:$E$1004,$A669,FALSE) + SQRT(1-Correlation)*H669</f>
        <v>0.47980315244597438</v>
      </c>
      <c r="AP669">
        <f>SQRT(Correlation)*$F669 + SQRT('CDO Param'!E$17 - Correlation)*HLOOKUP('CDO Param'!E$12,$C$4:$E$1004,$A669,FALSE) + SQRT(1-Correlation)*I669</f>
        <v>-0.40108350256414138</v>
      </c>
      <c r="AQ669">
        <f>SQRT(Correlation)*$F669 + SQRT('CDO Param'!F$17 - Correlation)*HLOOKUP('CDO Param'!F$12,$C$4:$E$1004,$A669,FALSE) + SQRT(1-Correlation)*J669</f>
        <v>0.33206140269778384</v>
      </c>
      <c r="AR669">
        <f>SQRT(Correlation)*$F669 + SQRT('CDO Param'!G$17 - Correlation)*HLOOKUP('CDO Param'!G$12,$C$4:$E$1004,$A669,FALSE) + SQRT(1-Correlation)*K669</f>
        <v>0.42896283311859423</v>
      </c>
      <c r="AS669">
        <f>SQRT(Correlation)*$F669 + SQRT('CDO Param'!H$17 - Correlation)*HLOOKUP('CDO Param'!H$12,$C$4:$E$1004,$A669,FALSE) + SQRT(1-Correlation)*L669</f>
        <v>-0.32552295089657773</v>
      </c>
      <c r="AT669">
        <f>SQRT(Correlation)*$F669 + SQRT('CDO Param'!I$17 - Correlation)*HLOOKUP('CDO Param'!I$12,$C$4:$E$1004,$A669,FALSE) + SQRT(1-Correlation)*M669</f>
        <v>-0.13608771460012858</v>
      </c>
      <c r="AU669">
        <f>SQRT(Correlation)*$F669 + SQRT('CDO Param'!J$17 - Correlation)*HLOOKUP('CDO Param'!J$12,$C$4:$E$1004,$A669,FALSE) + SQRT(1-Correlation)*N669</f>
        <v>-0.27970056412826105</v>
      </c>
      <c r="AV669">
        <f>SQRT(Correlation)*$F669 + SQRT('CDO Param'!K$17 - Correlation)*HLOOKUP('CDO Param'!K$12,$C$4:$E$1004,$A669,FALSE) + SQRT(1-Correlation)*O669</f>
        <v>-0.49457354878953941</v>
      </c>
      <c r="AW669">
        <f>SQRT(Correlation)*$F669 + SQRT('CDO Param'!L$17 - Correlation)*HLOOKUP('CDO Param'!L$12,$C$4:$E$1004,$A669,FALSE) + SQRT(1-Correlation)*P669</f>
        <v>1.4729269168899759</v>
      </c>
      <c r="AY669" s="3">
        <f>IF(AN669&lt;'CDO Param'!C$15,1,0)</f>
        <v>0</v>
      </c>
      <c r="AZ669" s="3">
        <f>IF(AO669&lt;'CDO Param'!D$15,1,0)</f>
        <v>0</v>
      </c>
      <c r="BA669" s="3">
        <f>IF(AP669&lt;'CDO Param'!E$15,1,0)</f>
        <v>0</v>
      </c>
      <c r="BB669" s="3">
        <f>IF(AQ669&lt;'CDO Param'!F$15,1,0)</f>
        <v>0</v>
      </c>
      <c r="BC669" s="3">
        <f>IF(AR669&lt;'CDO Param'!G$15,1,0)</f>
        <v>0</v>
      </c>
      <c r="BD669" s="3">
        <f>IF(AS669&lt;'CDO Param'!H$15,1,0)</f>
        <v>0</v>
      </c>
      <c r="BE669" s="3">
        <f>IF(AT669&lt;'CDO Param'!I$15,1,0)</f>
        <v>0</v>
      </c>
      <c r="BF669" s="3">
        <f>IF(AU669&lt;'CDO Param'!J$15,1,0)</f>
        <v>0</v>
      </c>
      <c r="BG669" s="3">
        <f>IF(AV669&lt;'CDO Param'!K$15,1,0)</f>
        <v>0</v>
      </c>
      <c r="BH669" s="3">
        <f>IF(AW669&lt;'CDO Param'!L$15,1,0)</f>
        <v>0</v>
      </c>
      <c r="BJ669" s="37">
        <f>AY669*'CDO Param'!C$6*AC669</f>
        <v>0</v>
      </c>
      <c r="BK669" s="37">
        <f>AZ669*'CDO Param'!D$6*AD669</f>
        <v>0</v>
      </c>
      <c r="BL669" s="37">
        <f>BA669*'CDO Param'!E$6*AE669</f>
        <v>0</v>
      </c>
      <c r="BM669" s="37">
        <f>BB669*'CDO Param'!F$6*AF669</f>
        <v>0</v>
      </c>
      <c r="BN669" s="37">
        <f>BC669*'CDO Param'!G$6*AG669</f>
        <v>0</v>
      </c>
      <c r="BO669" s="37">
        <f>BD669*'CDO Param'!H$6*AH669</f>
        <v>0</v>
      </c>
      <c r="BP669" s="37">
        <f>BE669*'CDO Param'!I$6*AI669</f>
        <v>0</v>
      </c>
      <c r="BQ669" s="37">
        <f>BF669*'CDO Param'!J$6*AJ669</f>
        <v>0</v>
      </c>
      <c r="BR669" s="37">
        <f>BG669*'CDO Param'!K$6*AK669</f>
        <v>0</v>
      </c>
      <c r="BS669" s="37">
        <f>BH669*'CDO Param'!L$6*AL669</f>
        <v>0</v>
      </c>
      <c r="BU669" s="38">
        <f t="shared" si="58"/>
        <v>0</v>
      </c>
      <c r="BV669" s="38">
        <f>AVERAGE(BU$5:BU669)</f>
        <v>7494.8577838107649</v>
      </c>
      <c r="CF669" s="5">
        <f>BU669/'CDO Param'!$M$6</f>
        <v>0</v>
      </c>
      <c r="CG669" s="5">
        <f t="shared" si="59"/>
        <v>0</v>
      </c>
      <c r="CH669" s="5">
        <f t="shared" si="60"/>
        <v>0</v>
      </c>
    </row>
    <row r="670" spans="1:86" x14ac:dyDescent="0.2">
      <c r="A670" s="3">
        <v>667</v>
      </c>
      <c r="B670" s="3">
        <v>666</v>
      </c>
      <c r="C670">
        <v>-8.9827381088980474E-2</v>
      </c>
      <c r="D670">
        <v>-0.66707571022561751</v>
      </c>
      <c r="E670">
        <v>-0.14624447430833243</v>
      </c>
      <c r="F670">
        <v>-2.2319909476209432</v>
      </c>
      <c r="G670">
        <v>-0.63980905906646512</v>
      </c>
      <c r="H670">
        <v>-1.1940733202209231</v>
      </c>
      <c r="I670">
        <v>-0.28129989004810341</v>
      </c>
      <c r="J670">
        <v>1.7489674064563587</v>
      </c>
      <c r="K670">
        <v>-0.7542166713392362</v>
      </c>
      <c r="L670">
        <v>0.2984506863867864</v>
      </c>
      <c r="M670">
        <v>-0.51267761591589078</v>
      </c>
      <c r="N670">
        <v>0.88793285613064654</v>
      </c>
      <c r="O670">
        <v>-0.69133648139541037</v>
      </c>
      <c r="P670">
        <v>-0.55046257330104709</v>
      </c>
      <c r="R670" s="33">
        <v>1.7076380558813168E-2</v>
      </c>
      <c r="S670" s="33">
        <v>2.7280519729145115E-3</v>
      </c>
      <c r="T670" s="33">
        <v>0.85036950877419182</v>
      </c>
      <c r="U670" s="33">
        <v>0.16033396784231718</v>
      </c>
      <c r="V670" s="33">
        <v>0.73299752582469835</v>
      </c>
      <c r="W670" s="33">
        <v>0.48941653570598759</v>
      </c>
      <c r="X670" s="33">
        <v>0.6237156105338203</v>
      </c>
      <c r="Y670" s="33">
        <v>0.7882662419175106</v>
      </c>
      <c r="Z670" s="33">
        <v>0.39072790760115156</v>
      </c>
      <c r="AA670" s="33">
        <v>0.96394305255447654</v>
      </c>
      <c r="AC670" s="36">
        <f t="shared" si="57"/>
        <v>3.5006325649231302E-4</v>
      </c>
      <c r="AD670" s="36">
        <f t="shared" si="57"/>
        <v>5.9443894844284299E-6</v>
      </c>
      <c r="AE670" s="36">
        <f t="shared" si="57"/>
        <v>0.95716945041867563</v>
      </c>
      <c r="AF670" s="36">
        <f t="shared" si="57"/>
        <v>4.9801535360484261E-2</v>
      </c>
      <c r="AG670" s="36">
        <f t="shared" si="57"/>
        <v>0.85145726734704374</v>
      </c>
      <c r="AH670" s="36">
        <f t="shared" si="56"/>
        <v>0.48210727877217502</v>
      </c>
      <c r="AI670" s="36">
        <f t="shared" si="56"/>
        <v>0.70259092204774232</v>
      </c>
      <c r="AJ670" s="36">
        <f t="shared" si="56"/>
        <v>0.90912106280119243</v>
      </c>
      <c r="AK670" s="36">
        <f t="shared" si="56"/>
        <v>0.31979133613967836</v>
      </c>
      <c r="AL670" s="36">
        <f t="shared" si="56"/>
        <v>0.99815830089155066</v>
      </c>
      <c r="AN670">
        <f>SQRT(Correlation)*$F670 + SQRT('CDO Param'!C$17 - Correlation)*HLOOKUP('CDO Param'!C$12,$C$4:$E$1004,$A670,FALSE) + SQRT(1-Correlation)*G670</f>
        <v>-1.4071324310668194</v>
      </c>
      <c r="AO670">
        <f>SQRT(Correlation)*$F670 + SQRT('CDO Param'!D$17 - Correlation)*HLOOKUP('CDO Param'!D$12,$C$4:$E$1004,$A670,FALSE) + SQRT(1-Correlation)*H670</f>
        <v>-1.9329536783303618</v>
      </c>
      <c r="AP670">
        <f>SQRT(Correlation)*$F670 + SQRT('CDO Param'!E$17 - Correlation)*HLOOKUP('CDO Param'!E$12,$C$4:$E$1004,$A670,FALSE) + SQRT(1-Correlation)*I670</f>
        <v>-0.99644810969662445</v>
      </c>
      <c r="AQ670">
        <f>SQRT(Correlation)*$F670 + SQRT('CDO Param'!F$17 - Correlation)*HLOOKUP('CDO Param'!F$12,$C$4:$E$1004,$A670,FALSE) + SQRT(1-Correlation)*J670</f>
        <v>0.92069739761518044</v>
      </c>
      <c r="AR670">
        <f>SQRT(Correlation)*$F670 + SQRT('CDO Param'!G$17 - Correlation)*HLOOKUP('CDO Param'!G$12,$C$4:$E$1004,$A670,FALSE) + SQRT(1-Correlation)*K670</f>
        <v>-1.4540315289354784</v>
      </c>
      <c r="AS670">
        <f>SQRT(Correlation)*$F670 + SQRT('CDO Param'!H$17 - Correlation)*HLOOKUP('CDO Param'!H$12,$C$4:$E$1004,$A670,FALSE) + SQRT(1-Correlation)*L670</f>
        <v>-0.51702108132219315</v>
      </c>
      <c r="AT670">
        <f>SQRT(Correlation)*$F670 + SQRT('CDO Param'!I$17 - Correlation)*HLOOKUP('CDO Param'!I$12,$C$4:$E$1004,$A670,FALSE) + SQRT(1-Correlation)*M670</f>
        <v>-1.224887461228453</v>
      </c>
      <c r="AU670">
        <f>SQRT(Correlation)*$F670 + SQRT('CDO Param'!J$17 - Correlation)*HLOOKUP('CDO Param'!J$12,$C$4:$E$1004,$A670,FALSE) + SQRT(1-Correlation)*N670</f>
        <v>0.11278346813689122</v>
      </c>
      <c r="AV670">
        <f>SQRT(Correlation)*$F670 + SQRT('CDO Param'!K$17 - Correlation)*HLOOKUP('CDO Param'!K$12,$C$4:$E$1004,$A670,FALSE) + SQRT(1-Correlation)*O670</f>
        <v>-1.3854429754973785</v>
      </c>
      <c r="AW670">
        <f>SQRT(Correlation)*$F670 + SQRT('CDO Param'!L$17 - Correlation)*HLOOKUP('CDO Param'!L$12,$C$4:$E$1004,$A670,FALSE) + SQRT(1-Correlation)*P670</f>
        <v>-1.2517982517571529</v>
      </c>
      <c r="AY670" s="3">
        <f>IF(AN670&lt;'CDO Param'!C$15,1,0)</f>
        <v>0</v>
      </c>
      <c r="AZ670" s="3">
        <f>IF(AO670&lt;'CDO Param'!D$15,1,0)</f>
        <v>1</v>
      </c>
      <c r="BA670" s="3">
        <f>IF(AP670&lt;'CDO Param'!E$15,1,0)</f>
        <v>1</v>
      </c>
      <c r="BB670" s="3">
        <f>IF(AQ670&lt;'CDO Param'!F$15,1,0)</f>
        <v>0</v>
      </c>
      <c r="BC670" s="3">
        <f>IF(AR670&lt;'CDO Param'!G$15,1,0)</f>
        <v>1</v>
      </c>
      <c r="BD670" s="3">
        <f>IF(AS670&lt;'CDO Param'!H$15,1,0)</f>
        <v>0</v>
      </c>
      <c r="BE670" s="3">
        <f>IF(AT670&lt;'CDO Param'!I$15,1,0)</f>
        <v>1</v>
      </c>
      <c r="BF670" s="3">
        <f>IF(AU670&lt;'CDO Param'!J$15,1,0)</f>
        <v>0</v>
      </c>
      <c r="BG670" s="3">
        <f>IF(AV670&lt;'CDO Param'!K$15,1,0)</f>
        <v>0</v>
      </c>
      <c r="BH670" s="3">
        <f>IF(AW670&lt;'CDO Param'!L$15,1,0)</f>
        <v>1</v>
      </c>
      <c r="BJ670" s="37">
        <f>AY670*'CDO Param'!C$6*AC670</f>
        <v>0</v>
      </c>
      <c r="BK670" s="37">
        <f>AZ670*'CDO Param'!D$6*AD670</f>
        <v>5.349950535985587E-2</v>
      </c>
      <c r="BL670" s="37">
        <f>BA670*'CDO Param'!E$6*AE670</f>
        <v>9571.6945041867566</v>
      </c>
      <c r="BM670" s="37">
        <f>BB670*'CDO Param'!F$6*AF670</f>
        <v>0</v>
      </c>
      <c r="BN670" s="37">
        <f>BC670*'CDO Param'!G$6*AG670</f>
        <v>8514.5726734704367</v>
      </c>
      <c r="BO670" s="37">
        <f>BD670*'CDO Param'!H$6*AH670</f>
        <v>0</v>
      </c>
      <c r="BP670" s="37">
        <f>BE670*'CDO Param'!I$6*AI670</f>
        <v>5620.7273763819385</v>
      </c>
      <c r="BQ670" s="37">
        <f>BF670*'CDO Param'!J$6*AJ670</f>
        <v>0</v>
      </c>
      <c r="BR670" s="37">
        <f>BG670*'CDO Param'!K$6*AK670</f>
        <v>0</v>
      </c>
      <c r="BS670" s="37">
        <f>BH670*'CDO Param'!L$6*AL670</f>
        <v>9981.5830089155061</v>
      </c>
      <c r="BU670" s="38">
        <f t="shared" si="58"/>
        <v>33688.631062460001</v>
      </c>
      <c r="BV670" s="38">
        <f>AVERAGE(BU$5:BU670)</f>
        <v>7534.1877737186469</v>
      </c>
      <c r="CF670" s="5">
        <f>BU670/'CDO Param'!$M$6</f>
        <v>0.35092324023395832</v>
      </c>
      <c r="CG670" s="5">
        <f t="shared" si="59"/>
        <v>0.02</v>
      </c>
      <c r="CH670" s="5">
        <f t="shared" si="60"/>
        <v>1</v>
      </c>
    </row>
    <row r="671" spans="1:86" x14ac:dyDescent="0.2">
      <c r="A671" s="3">
        <v>668</v>
      </c>
      <c r="B671" s="3">
        <v>667</v>
      </c>
      <c r="C671">
        <v>1.0670510164345615</v>
      </c>
      <c r="D671">
        <v>-0.22746576178178657</v>
      </c>
      <c r="E671">
        <v>-0.28269369067857042</v>
      </c>
      <c r="F671">
        <v>-1.9147228158544749</v>
      </c>
      <c r="G671">
        <v>0.32581283448962495</v>
      </c>
      <c r="H671">
        <v>-1.7910633687279187</v>
      </c>
      <c r="I671">
        <v>0.9692257663118653</v>
      </c>
      <c r="J671">
        <v>-0.23293523554457352</v>
      </c>
      <c r="K671">
        <v>0.46250761442934163</v>
      </c>
      <c r="L671">
        <v>6.2116214394336566E-2</v>
      </c>
      <c r="M671">
        <v>0.5957758730801288</v>
      </c>
      <c r="N671">
        <v>1.5481828086194582</v>
      </c>
      <c r="O671">
        <v>-0.48007677833084017</v>
      </c>
      <c r="P671">
        <v>-1.5750902093714103</v>
      </c>
      <c r="R671" s="33">
        <v>0.9908842830876281</v>
      </c>
      <c r="S671" s="33">
        <v>0.79214585376537683</v>
      </c>
      <c r="T671" s="33">
        <v>0.59536423468746447</v>
      </c>
      <c r="U671" s="33">
        <v>0.28669239221452381</v>
      </c>
      <c r="V671" s="33">
        <v>0.43903594950169134</v>
      </c>
      <c r="W671" s="33">
        <v>0.877203274926731</v>
      </c>
      <c r="X671" s="33">
        <v>0.15544169356834223</v>
      </c>
      <c r="Y671" s="33">
        <v>0.50854380312773573</v>
      </c>
      <c r="Z671" s="33">
        <v>9.5699167854943853E-2</v>
      </c>
      <c r="AA671" s="33">
        <v>0.41591413804139671</v>
      </c>
      <c r="AC671" s="36">
        <f t="shared" si="57"/>
        <v>0.99991322371977098</v>
      </c>
      <c r="AD671" s="36">
        <f t="shared" si="57"/>
        <v>0.9126546838404701</v>
      </c>
      <c r="AE671" s="36">
        <f t="shared" si="57"/>
        <v>0.65821511669979782</v>
      </c>
      <c r="AF671" s="36">
        <f t="shared" si="57"/>
        <v>0.17221843051888408</v>
      </c>
      <c r="AG671" s="36">
        <f t="shared" si="57"/>
        <v>0.39770872181778766</v>
      </c>
      <c r="AH671" s="36">
        <f t="shared" si="56"/>
        <v>0.9722309210812301</v>
      </c>
      <c r="AI671" s="36">
        <f t="shared" si="56"/>
        <v>4.6547057594057674E-2</v>
      </c>
      <c r="AJ671" s="36">
        <f t="shared" si="56"/>
        <v>0.5144455908466814</v>
      </c>
      <c r="AK671" s="36">
        <f t="shared" si="56"/>
        <v>1.6029076400303217E-2</v>
      </c>
      <c r="AL671" s="36">
        <f t="shared" si="56"/>
        <v>0.35990233915385866</v>
      </c>
      <c r="AN671">
        <f>SQRT(Correlation)*$F671 + SQRT('CDO Param'!C$17 - Correlation)*HLOOKUP('CDO Param'!C$12,$C$4:$E$1004,$A671,FALSE) + SQRT(1-Correlation)*G671</f>
        <v>-0.32856384075705941</v>
      </c>
      <c r="AO671">
        <f>SQRT(Correlation)*$F671 + SQRT('CDO Param'!D$17 - Correlation)*HLOOKUP('CDO Param'!D$12,$C$4:$E$1004,$A671,FALSE) + SQRT(1-Correlation)*H671</f>
        <v>-2.3368089387901283</v>
      </c>
      <c r="AP671">
        <f>SQRT(Correlation)*$F671 + SQRT('CDO Param'!E$17 - Correlation)*HLOOKUP('CDO Param'!E$12,$C$4:$E$1004,$A671,FALSE) + SQRT(1-Correlation)*I671</f>
        <v>0.59631494051160139</v>
      </c>
      <c r="AQ671">
        <f>SQRT(Correlation)*$F671 + SQRT('CDO Param'!F$17 - Correlation)*HLOOKUP('CDO Param'!F$12,$C$4:$E$1004,$A671,FALSE) + SQRT(1-Correlation)*J671</f>
        <v>-0.88968251700448753</v>
      </c>
      <c r="AR671">
        <f>SQRT(Correlation)*$F671 + SQRT('CDO Param'!G$17 - Correlation)*HLOOKUP('CDO Param'!G$12,$C$4:$E$1004,$A671,FALSE) + SQRT(1-Correlation)*K671</f>
        <v>-0.22992750048558502</v>
      </c>
      <c r="AS671">
        <f>SQRT(Correlation)*$F671 + SQRT('CDO Param'!H$17 - Correlation)*HLOOKUP('CDO Param'!H$12,$C$4:$E$1004,$A671,FALSE) + SQRT(1-Correlation)*L671</f>
        <v>-0.57872841999383096</v>
      </c>
      <c r="AT671">
        <f>SQRT(Correlation)*$F671 + SQRT('CDO Param'!I$17 - Correlation)*HLOOKUP('CDO Param'!I$12,$C$4:$E$1004,$A671,FALSE) + SQRT(1-Correlation)*M671</f>
        <v>-0.10349812934330727</v>
      </c>
      <c r="AU671">
        <f>SQRT(Correlation)*$F671 + SQRT('CDO Param'!J$17 - Correlation)*HLOOKUP('CDO Param'!J$12,$C$4:$E$1004,$A671,FALSE) + SQRT(1-Correlation)*N671</f>
        <v>1.1455618168375397</v>
      </c>
      <c r="AV671">
        <f>SQRT(Correlation)*$F671 + SQRT('CDO Param'!K$17 - Correlation)*HLOOKUP('CDO Param'!K$12,$C$4:$E$1004,$A671,FALSE) + SQRT(1-Correlation)*O671</f>
        <v>-0.7786141774130424</v>
      </c>
      <c r="AW671">
        <f>SQRT(Correlation)*$F671 + SQRT('CDO Param'!L$17 - Correlation)*HLOOKUP('CDO Param'!L$12,$C$4:$E$1004,$A671,FALSE) + SQRT(1-Correlation)*P671</f>
        <v>-1.8174351305822194</v>
      </c>
      <c r="AY671" s="3">
        <f>IF(AN671&lt;'CDO Param'!C$15,1,0)</f>
        <v>0</v>
      </c>
      <c r="AZ671" s="3">
        <f>IF(AO671&lt;'CDO Param'!D$15,1,0)</f>
        <v>1</v>
      </c>
      <c r="BA671" s="3">
        <f>IF(AP671&lt;'CDO Param'!E$15,1,0)</f>
        <v>0</v>
      </c>
      <c r="BB671" s="3">
        <f>IF(AQ671&lt;'CDO Param'!F$15,1,0)</f>
        <v>0</v>
      </c>
      <c r="BC671" s="3">
        <f>IF(AR671&lt;'CDO Param'!G$15,1,0)</f>
        <v>1</v>
      </c>
      <c r="BD671" s="3">
        <f>IF(AS671&lt;'CDO Param'!H$15,1,0)</f>
        <v>0</v>
      </c>
      <c r="BE671" s="3">
        <f>IF(AT671&lt;'CDO Param'!I$15,1,0)</f>
        <v>0</v>
      </c>
      <c r="BF671" s="3">
        <f>IF(AU671&lt;'CDO Param'!J$15,1,0)</f>
        <v>0</v>
      </c>
      <c r="BG671" s="3">
        <f>IF(AV671&lt;'CDO Param'!K$15,1,0)</f>
        <v>0</v>
      </c>
      <c r="BH671" s="3">
        <f>IF(AW671&lt;'CDO Param'!L$15,1,0)</f>
        <v>1</v>
      </c>
      <c r="BJ671" s="37">
        <f>AY671*'CDO Param'!C$6*AC671</f>
        <v>0</v>
      </c>
      <c r="BK671" s="37">
        <f>AZ671*'CDO Param'!D$6*AD671</f>
        <v>8213.8921545642315</v>
      </c>
      <c r="BL671" s="37">
        <f>BA671*'CDO Param'!E$6*AE671</f>
        <v>0</v>
      </c>
      <c r="BM671" s="37">
        <f>BB671*'CDO Param'!F$6*AF671</f>
        <v>0</v>
      </c>
      <c r="BN671" s="37">
        <f>BC671*'CDO Param'!G$6*AG671</f>
        <v>3977.0872181778764</v>
      </c>
      <c r="BO671" s="37">
        <f>BD671*'CDO Param'!H$6*AH671</f>
        <v>0</v>
      </c>
      <c r="BP671" s="37">
        <f>BE671*'CDO Param'!I$6*AI671</f>
        <v>0</v>
      </c>
      <c r="BQ671" s="37">
        <f>BF671*'CDO Param'!J$6*AJ671</f>
        <v>0</v>
      </c>
      <c r="BR671" s="37">
        <f>BG671*'CDO Param'!K$6*AK671</f>
        <v>0</v>
      </c>
      <c r="BS671" s="37">
        <f>BH671*'CDO Param'!L$6*AL671</f>
        <v>3599.0233915385866</v>
      </c>
      <c r="BU671" s="38">
        <f t="shared" si="58"/>
        <v>15790.002764280694</v>
      </c>
      <c r="BV671" s="38">
        <f>AVERAGE(BU$5:BU671)</f>
        <v>7546.5653074376305</v>
      </c>
      <c r="CF671" s="5">
        <f>BU671/'CDO Param'!$M$6</f>
        <v>0.16447919546125722</v>
      </c>
      <c r="CG671" s="5">
        <f t="shared" si="59"/>
        <v>0.02</v>
      </c>
      <c r="CH671" s="5">
        <f t="shared" si="60"/>
        <v>1</v>
      </c>
    </row>
    <row r="672" spans="1:86" x14ac:dyDescent="0.2">
      <c r="A672" s="3">
        <v>669</v>
      </c>
      <c r="B672" s="3">
        <v>668</v>
      </c>
      <c r="C672">
        <v>-0.29985699256940279</v>
      </c>
      <c r="D672">
        <v>2.1562846086453646</v>
      </c>
      <c r="E672">
        <v>2.0522202248685062</v>
      </c>
      <c r="F672">
        <v>0.47457319851673674</v>
      </c>
      <c r="G672">
        <v>-2.3074426280800253</v>
      </c>
      <c r="H672">
        <v>0.60999582274234854</v>
      </c>
      <c r="I672">
        <v>-0.14497459233098198</v>
      </c>
      <c r="J672">
        <v>0.98028067441191524</v>
      </c>
      <c r="K672">
        <v>-1.3926637620897964E-2</v>
      </c>
      <c r="L672">
        <v>-1.1612473826971836</v>
      </c>
      <c r="M672">
        <v>-0.24309770196850877</v>
      </c>
      <c r="N672">
        <v>-0.15062710190250073</v>
      </c>
      <c r="O672">
        <v>-0.39320866562775336</v>
      </c>
      <c r="P672">
        <v>-0.21147343431948684</v>
      </c>
      <c r="R672" s="33">
        <v>0.26891806175416244</v>
      </c>
      <c r="S672" s="33">
        <v>0.70586390220833195</v>
      </c>
      <c r="T672" s="33">
        <v>0.4546044154346941</v>
      </c>
      <c r="U672" s="33">
        <v>0.53641021090392493</v>
      </c>
      <c r="V672" s="33">
        <v>0.44641466226727455</v>
      </c>
      <c r="W672" s="33">
        <v>0.89122872608305359</v>
      </c>
      <c r="X672" s="33">
        <v>0.8811992778820914</v>
      </c>
      <c r="Y672" s="33">
        <v>0.31626336430956764</v>
      </c>
      <c r="Z672" s="33">
        <v>0.4383639509036969</v>
      </c>
      <c r="AA672" s="33">
        <v>0.58292283843407544</v>
      </c>
      <c r="AC672" s="36">
        <f t="shared" si="57"/>
        <v>0.15077716120265452</v>
      </c>
      <c r="AD672" s="36">
        <f t="shared" si="57"/>
        <v>0.81843233421500217</v>
      </c>
      <c r="AE672" s="36">
        <f t="shared" si="57"/>
        <v>0.42356591108981584</v>
      </c>
      <c r="AF672" s="36">
        <f t="shared" si="57"/>
        <v>0.56139970436322351</v>
      </c>
      <c r="AG672" s="36">
        <f t="shared" si="57"/>
        <v>0.40992984368175989</v>
      </c>
      <c r="AH672" s="36">
        <f t="shared" si="56"/>
        <v>0.97873804038985368</v>
      </c>
      <c r="AI672" s="36">
        <f t="shared" si="56"/>
        <v>0.97417972609406422</v>
      </c>
      <c r="AJ672" s="36">
        <f t="shared" si="56"/>
        <v>0.21058194993090437</v>
      </c>
      <c r="AK672" s="36">
        <f t="shared" si="56"/>
        <v>0.39659905472069762</v>
      </c>
      <c r="AL672" s="36">
        <f t="shared" si="56"/>
        <v>0.63821626194039194</v>
      </c>
      <c r="AN672">
        <f>SQRT(Correlation)*$F672 + SQRT('CDO Param'!C$17 - Correlation)*HLOOKUP('CDO Param'!C$12,$C$4:$E$1004,$A672,FALSE) + SQRT(1-Correlation)*G672</f>
        <v>-1.7340143663026271</v>
      </c>
      <c r="AO672">
        <f>SQRT(Correlation)*$F672 + SQRT('CDO Param'!D$17 - Correlation)*HLOOKUP('CDO Param'!D$12,$C$4:$E$1004,$A672,FALSE) + SQRT(1-Correlation)*H672</f>
        <v>1.0337107650829243</v>
      </c>
      <c r="AP672">
        <f>SQRT(Correlation)*$F672 + SQRT('CDO Param'!E$17 - Correlation)*HLOOKUP('CDO Param'!E$12,$C$4:$E$1004,$A672,FALSE) + SQRT(1-Correlation)*I672</f>
        <v>-6.6796455129909962E-2</v>
      </c>
      <c r="AQ672">
        <f>SQRT(Correlation)*$F672 + SQRT('CDO Param'!F$17 - Correlation)*HLOOKUP('CDO Param'!F$12,$C$4:$E$1004,$A672,FALSE) + SQRT(1-Correlation)*J672</f>
        <v>1.538939518355279</v>
      </c>
      <c r="AR672">
        <f>SQRT(Correlation)*$F672 + SQRT('CDO Param'!G$17 - Correlation)*HLOOKUP('CDO Param'!G$12,$C$4:$E$1004,$A672,FALSE) + SQRT(1-Correlation)*K672</f>
        <v>0.59575164663005353</v>
      </c>
      <c r="AS672">
        <f>SQRT(Correlation)*$F672 + SQRT('CDO Param'!H$17 - Correlation)*HLOOKUP('CDO Param'!H$12,$C$4:$E$1004,$A672,FALSE) + SQRT(1-Correlation)*L672</f>
        <v>-0.64663808070301476</v>
      </c>
      <c r="AT672">
        <f>SQRT(Correlation)*$F672 + SQRT('CDO Param'!I$17 - Correlation)*HLOOKUP('CDO Param'!I$12,$C$4:$E$1004,$A672,FALSE) + SQRT(1-Correlation)*M672</f>
        <v>0.37834088548701555</v>
      </c>
      <c r="AU672">
        <f>SQRT(Correlation)*$F672 + SQRT('CDO Param'!J$17 - Correlation)*HLOOKUP('CDO Param'!J$12,$C$4:$E$1004,$A672,FALSE) + SQRT(1-Correlation)*N672</f>
        <v>-7.2158896552480464E-2</v>
      </c>
      <c r="AV672">
        <f>SQRT(Correlation)*$F672 + SQRT('CDO Param'!K$17 - Correlation)*HLOOKUP('CDO Param'!K$12,$C$4:$E$1004,$A672,FALSE) + SQRT(1-Correlation)*O672</f>
        <v>-0.30229197447360401</v>
      </c>
      <c r="AW672">
        <f>SQRT(Correlation)*$F672 + SQRT('CDO Param'!L$17 - Correlation)*HLOOKUP('CDO Param'!L$12,$C$4:$E$1004,$A672,FALSE) + SQRT(1-Correlation)*P672</f>
        <v>-0.12988279586410473</v>
      </c>
      <c r="AY672" s="3">
        <f>IF(AN672&lt;'CDO Param'!C$15,1,0)</f>
        <v>0</v>
      </c>
      <c r="AZ672" s="3">
        <f>IF(AO672&lt;'CDO Param'!D$15,1,0)</f>
        <v>0</v>
      </c>
      <c r="BA672" s="3">
        <f>IF(AP672&lt;'CDO Param'!E$15,1,0)</f>
        <v>0</v>
      </c>
      <c r="BB672" s="3">
        <f>IF(AQ672&lt;'CDO Param'!F$15,1,0)</f>
        <v>0</v>
      </c>
      <c r="BC672" s="3">
        <f>IF(AR672&lt;'CDO Param'!G$15,1,0)</f>
        <v>0</v>
      </c>
      <c r="BD672" s="3">
        <f>IF(AS672&lt;'CDO Param'!H$15,1,0)</f>
        <v>0</v>
      </c>
      <c r="BE672" s="3">
        <f>IF(AT672&lt;'CDO Param'!I$15,1,0)</f>
        <v>0</v>
      </c>
      <c r="BF672" s="3">
        <f>IF(AU672&lt;'CDO Param'!J$15,1,0)</f>
        <v>0</v>
      </c>
      <c r="BG672" s="3">
        <f>IF(AV672&lt;'CDO Param'!K$15,1,0)</f>
        <v>0</v>
      </c>
      <c r="BH672" s="3">
        <f>IF(AW672&lt;'CDO Param'!L$15,1,0)</f>
        <v>0</v>
      </c>
      <c r="BJ672" s="37">
        <f>AY672*'CDO Param'!C$6*AC672</f>
        <v>0</v>
      </c>
      <c r="BK672" s="37">
        <f>AZ672*'CDO Param'!D$6*AD672</f>
        <v>0</v>
      </c>
      <c r="BL672" s="37">
        <f>BA672*'CDO Param'!E$6*AE672</f>
        <v>0</v>
      </c>
      <c r="BM672" s="37">
        <f>BB672*'CDO Param'!F$6*AF672</f>
        <v>0</v>
      </c>
      <c r="BN672" s="37">
        <f>BC672*'CDO Param'!G$6*AG672</f>
        <v>0</v>
      </c>
      <c r="BO672" s="37">
        <f>BD672*'CDO Param'!H$6*AH672</f>
        <v>0</v>
      </c>
      <c r="BP672" s="37">
        <f>BE672*'CDO Param'!I$6*AI672</f>
        <v>0</v>
      </c>
      <c r="BQ672" s="37">
        <f>BF672*'CDO Param'!J$6*AJ672</f>
        <v>0</v>
      </c>
      <c r="BR672" s="37">
        <f>BG672*'CDO Param'!K$6*AK672</f>
        <v>0</v>
      </c>
      <c r="BS672" s="37">
        <f>BH672*'CDO Param'!L$6*AL672</f>
        <v>0</v>
      </c>
      <c r="BU672" s="38">
        <f t="shared" si="58"/>
        <v>0</v>
      </c>
      <c r="BV672" s="38">
        <f>AVERAGE(BU$5:BU672)</f>
        <v>7535.2680539833827</v>
      </c>
      <c r="CF672" s="5">
        <f>BU672/'CDO Param'!$M$6</f>
        <v>0</v>
      </c>
      <c r="CG672" s="5">
        <f t="shared" si="59"/>
        <v>0</v>
      </c>
      <c r="CH672" s="5">
        <f t="shared" si="60"/>
        <v>0</v>
      </c>
    </row>
    <row r="673" spans="1:86" x14ac:dyDescent="0.2">
      <c r="A673" s="3">
        <v>670</v>
      </c>
      <c r="B673" s="3">
        <v>669</v>
      </c>
      <c r="C673">
        <v>-1.5009482012828812</v>
      </c>
      <c r="D673">
        <v>0.28181716515973676</v>
      </c>
      <c r="E673">
        <v>-0.33093556339736097</v>
      </c>
      <c r="F673">
        <v>0.73156343205482699</v>
      </c>
      <c r="G673">
        <v>-1.1666247701214161</v>
      </c>
      <c r="H673">
        <v>-1.3076919458399061</v>
      </c>
      <c r="I673">
        <v>1.1907422958756797</v>
      </c>
      <c r="J673">
        <v>0.35178800317225978</v>
      </c>
      <c r="K673">
        <v>-3.5485072658048011E-2</v>
      </c>
      <c r="L673">
        <v>0.30457385946647264</v>
      </c>
      <c r="M673">
        <v>9.1647507360903546E-2</v>
      </c>
      <c r="N673">
        <v>-1.0557414498180151</v>
      </c>
      <c r="O673">
        <v>-1.0819030649145134</v>
      </c>
      <c r="P673">
        <v>-1.5263321984093636</v>
      </c>
      <c r="R673" s="33">
        <v>0.18414556150517686</v>
      </c>
      <c r="S673" s="33">
        <v>0.93445221750738672</v>
      </c>
      <c r="T673" s="33">
        <v>0.33841964664795421</v>
      </c>
      <c r="U673" s="33">
        <v>0.81900121216615718</v>
      </c>
      <c r="V673" s="33">
        <v>0.95337287660379566</v>
      </c>
      <c r="W673" s="33">
        <v>0.33793707999304734</v>
      </c>
      <c r="X673" s="33">
        <v>0.70850344314635894</v>
      </c>
      <c r="Y673" s="33">
        <v>0.81736896085430355</v>
      </c>
      <c r="Z673" s="33">
        <v>0.52012507827958332</v>
      </c>
      <c r="AA673" s="33">
        <v>0.74219064495628262</v>
      </c>
      <c r="AC673" s="36">
        <f t="shared" si="57"/>
        <v>6.7276982093747731E-2</v>
      </c>
      <c r="AD673" s="36">
        <f t="shared" si="57"/>
        <v>0.99306260227999865</v>
      </c>
      <c r="AE673" s="36">
        <f t="shared" si="57"/>
        <v>0.24134786295334712</v>
      </c>
      <c r="AF673" s="36">
        <f t="shared" si="57"/>
        <v>0.9351874620806796</v>
      </c>
      <c r="AG673" s="36">
        <f t="shared" si="57"/>
        <v>0.99674091931247866</v>
      </c>
      <c r="AH673" s="36">
        <f t="shared" si="56"/>
        <v>0.24066065847005022</v>
      </c>
      <c r="AI673" s="36">
        <f t="shared" si="56"/>
        <v>0.82177196816064357</v>
      </c>
      <c r="AJ673" s="36">
        <f t="shared" si="56"/>
        <v>0.93391500680914485</v>
      </c>
      <c r="AK673" s="36">
        <f t="shared" si="56"/>
        <v>0.53400315882574456</v>
      </c>
      <c r="AL673" s="36">
        <f t="shared" si="56"/>
        <v>0.86196827658186337</v>
      </c>
      <c r="AN673">
        <f>SQRT(Correlation)*$F673 + SQRT('CDO Param'!C$17 - Correlation)*HLOOKUP('CDO Param'!C$12,$C$4:$E$1004,$A673,FALSE) + SQRT(1-Correlation)*G673</f>
        <v>-0.83556179898005489</v>
      </c>
      <c r="AO673">
        <f>SQRT(Correlation)*$F673 + SQRT('CDO Param'!D$17 - Correlation)*HLOOKUP('CDO Param'!D$12,$C$4:$E$1004,$A673,FALSE) + SQRT(1-Correlation)*H673</f>
        <v>-0.96938987248734343</v>
      </c>
      <c r="AP673">
        <f>SQRT(Correlation)*$F673 + SQRT('CDO Param'!E$17 - Correlation)*HLOOKUP('CDO Param'!E$12,$C$4:$E$1004,$A673,FALSE) + SQRT(1-Correlation)*I673</f>
        <v>0.96386443105946695</v>
      </c>
      <c r="AQ673">
        <f>SQRT(Correlation)*$F673 + SQRT('CDO Param'!F$17 - Correlation)*HLOOKUP('CDO Param'!F$12,$C$4:$E$1004,$A673,FALSE) + SQRT(1-Correlation)*J673</f>
        <v>0.49107663128950374</v>
      </c>
      <c r="AR673">
        <f>SQRT(Correlation)*$F673 + SQRT('CDO Param'!G$17 - Correlation)*HLOOKUP('CDO Param'!G$12,$C$4:$E$1004,$A673,FALSE) + SQRT(1-Correlation)*K673</f>
        <v>0.12367713246464063</v>
      </c>
      <c r="AS673">
        <f>SQRT(Correlation)*$F673 + SQRT('CDO Param'!H$17 - Correlation)*HLOOKUP('CDO Param'!H$12,$C$4:$E$1004,$A673,FALSE) + SQRT(1-Correlation)*L673</f>
        <v>0.56013976902477958</v>
      </c>
      <c r="AT673">
        <f>SQRT(Correlation)*$F673 + SQRT('CDO Param'!I$17 - Correlation)*HLOOKUP('CDO Param'!I$12,$C$4:$E$1004,$A673,FALSE) + SQRT(1-Correlation)*M673</f>
        <v>0.24428568776669043</v>
      </c>
      <c r="AU673">
        <f>SQRT(Correlation)*$F673 + SQRT('CDO Param'!J$17 - Correlation)*HLOOKUP('CDO Param'!J$12,$C$4:$E$1004,$A673,FALSE) + SQRT(1-Correlation)*N673</f>
        <v>-1.1673371778220991</v>
      </c>
      <c r="AV673">
        <f>SQRT(Correlation)*$F673 + SQRT('CDO Param'!K$17 - Correlation)*HLOOKUP('CDO Param'!K$12,$C$4:$E$1004,$A673,FALSE) + SQRT(1-Correlation)*O673</f>
        <v>-1.1921562651141731</v>
      </c>
      <c r="AW673">
        <f>SQRT(Correlation)*$F673 + SQRT('CDO Param'!L$17 - Correlation)*HLOOKUP('CDO Param'!L$12,$C$4:$E$1004,$A673,FALSE) + SQRT(1-Correlation)*P673</f>
        <v>-1.6137787612277998</v>
      </c>
      <c r="AY673" s="3">
        <f>IF(AN673&lt;'CDO Param'!C$15,1,0)</f>
        <v>0</v>
      </c>
      <c r="AZ673" s="3">
        <f>IF(AO673&lt;'CDO Param'!D$15,1,0)</f>
        <v>0</v>
      </c>
      <c r="BA673" s="3">
        <f>IF(AP673&lt;'CDO Param'!E$15,1,0)</f>
        <v>0</v>
      </c>
      <c r="BB673" s="3">
        <f>IF(AQ673&lt;'CDO Param'!F$15,1,0)</f>
        <v>0</v>
      </c>
      <c r="BC673" s="3">
        <f>IF(AR673&lt;'CDO Param'!G$15,1,0)</f>
        <v>1</v>
      </c>
      <c r="BD673" s="3">
        <f>IF(AS673&lt;'CDO Param'!H$15,1,0)</f>
        <v>0</v>
      </c>
      <c r="BE673" s="3">
        <f>IF(AT673&lt;'CDO Param'!I$15,1,0)</f>
        <v>0</v>
      </c>
      <c r="BF673" s="3">
        <f>IF(AU673&lt;'CDO Param'!J$15,1,0)</f>
        <v>0</v>
      </c>
      <c r="BG673" s="3">
        <f>IF(AV673&lt;'CDO Param'!K$15,1,0)</f>
        <v>0</v>
      </c>
      <c r="BH673" s="3">
        <f>IF(AW673&lt;'CDO Param'!L$15,1,0)</f>
        <v>1</v>
      </c>
      <c r="BJ673" s="37">
        <f>AY673*'CDO Param'!C$6*AC673</f>
        <v>0</v>
      </c>
      <c r="BK673" s="37">
        <f>AZ673*'CDO Param'!D$6*AD673</f>
        <v>0</v>
      </c>
      <c r="BL673" s="37">
        <f>BA673*'CDO Param'!E$6*AE673</f>
        <v>0</v>
      </c>
      <c r="BM673" s="37">
        <f>BB673*'CDO Param'!F$6*AF673</f>
        <v>0</v>
      </c>
      <c r="BN673" s="37">
        <f>BC673*'CDO Param'!G$6*AG673</f>
        <v>9967.4091931247858</v>
      </c>
      <c r="BO673" s="37">
        <f>BD673*'CDO Param'!H$6*AH673</f>
        <v>0</v>
      </c>
      <c r="BP673" s="37">
        <f>BE673*'CDO Param'!I$6*AI673</f>
        <v>0</v>
      </c>
      <c r="BQ673" s="37">
        <f>BF673*'CDO Param'!J$6*AJ673</f>
        <v>0</v>
      </c>
      <c r="BR673" s="37">
        <f>BG673*'CDO Param'!K$6*AK673</f>
        <v>0</v>
      </c>
      <c r="BS673" s="37">
        <f>BH673*'CDO Param'!L$6*AL673</f>
        <v>8619.6827658186339</v>
      </c>
      <c r="BU673" s="38">
        <f t="shared" si="58"/>
        <v>18587.09195894342</v>
      </c>
      <c r="BV673" s="38">
        <f>AVERAGE(BU$5:BU673)</f>
        <v>7551.7879701342954</v>
      </c>
      <c r="CF673" s="5">
        <f>BU673/'CDO Param'!$M$6</f>
        <v>0.19361554123899397</v>
      </c>
      <c r="CG673" s="5">
        <f t="shared" si="59"/>
        <v>0.02</v>
      </c>
      <c r="CH673" s="5">
        <f t="shared" si="60"/>
        <v>1</v>
      </c>
    </row>
    <row r="674" spans="1:86" x14ac:dyDescent="0.2">
      <c r="A674" s="3">
        <v>671</v>
      </c>
      <c r="B674" s="3">
        <v>670</v>
      </c>
      <c r="C674">
        <v>0.3473996912362054</v>
      </c>
      <c r="D674">
        <v>-0.20477727957768366</v>
      </c>
      <c r="E674">
        <v>-2.7137139113619924</v>
      </c>
      <c r="F674">
        <v>0.85566171037498862</v>
      </c>
      <c r="G674">
        <v>-0.58536215874482878</v>
      </c>
      <c r="H674">
        <v>0.55765440265531652</v>
      </c>
      <c r="I674">
        <v>2.7034730010200292E-3</v>
      </c>
      <c r="J674">
        <v>0.32131993066286668</v>
      </c>
      <c r="K674">
        <v>-0.12366854207357392</v>
      </c>
      <c r="L674">
        <v>-0.24067844606179278</v>
      </c>
      <c r="M674">
        <v>-0.87582748165004887</v>
      </c>
      <c r="N674">
        <v>0.7655921763216611</v>
      </c>
      <c r="O674">
        <v>6.5923586589633487E-2</v>
      </c>
      <c r="P674">
        <v>-0.83635313785634935</v>
      </c>
      <c r="R674" s="33">
        <v>0.99816978024233594</v>
      </c>
      <c r="S674" s="33">
        <v>0.23949653293914</v>
      </c>
      <c r="T674" s="33">
        <v>0.2182291081260094</v>
      </c>
      <c r="U674" s="33">
        <v>0.77662027383997123</v>
      </c>
      <c r="V674" s="33">
        <v>0.65694242839559092</v>
      </c>
      <c r="W674" s="33">
        <v>0.23139404469700253</v>
      </c>
      <c r="X674" s="33">
        <v>3.9709222521497507E-2</v>
      </c>
      <c r="Y674" s="33">
        <v>0.39290291880858269</v>
      </c>
      <c r="Z674" s="33">
        <v>0.51935641584887937</v>
      </c>
      <c r="AA674" s="33">
        <v>0.82328117211502105</v>
      </c>
      <c r="AC674" s="36">
        <f t="shared" si="57"/>
        <v>0.99999755157422376</v>
      </c>
      <c r="AD674" s="36">
        <f t="shared" si="57"/>
        <v>0.11816599140319585</v>
      </c>
      <c r="AE674" s="36">
        <f t="shared" si="57"/>
        <v>9.6950097741187249E-2</v>
      </c>
      <c r="AF674" s="36">
        <f t="shared" si="57"/>
        <v>0.89809862490979486</v>
      </c>
      <c r="AG674" s="36">
        <f t="shared" si="57"/>
        <v>0.75201025539315047</v>
      </c>
      <c r="AH674" s="36">
        <f t="shared" si="56"/>
        <v>0.10984411407580238</v>
      </c>
      <c r="AI674" s="36">
        <f t="shared" si="56"/>
        <v>2.2817212380803554E-3</v>
      </c>
      <c r="AJ674" s="36">
        <f t="shared" si="56"/>
        <v>0.32320361469970765</v>
      </c>
      <c r="AK674" s="36">
        <f t="shared" si="56"/>
        <v>0.5327065149147896</v>
      </c>
      <c r="AL674" s="36">
        <f t="shared" si="56"/>
        <v>0.93846383488462903</v>
      </c>
      <c r="AN674">
        <f>SQRT(Correlation)*$F674 + SQRT('CDO Param'!C$17 - Correlation)*HLOOKUP('CDO Param'!C$12,$C$4:$E$1004,$A674,FALSE) + SQRT(1-Correlation)*G674</f>
        <v>-0.31369919277844593</v>
      </c>
      <c r="AO674">
        <f>SQRT(Correlation)*$F674 + SQRT('CDO Param'!D$17 - Correlation)*HLOOKUP('CDO Param'!D$12,$C$4:$E$1004,$A674,FALSE) + SQRT(1-Correlation)*H674</f>
        <v>0.77066152841700142</v>
      </c>
      <c r="AP674">
        <f>SQRT(Correlation)*$F674 + SQRT('CDO Param'!E$17 - Correlation)*HLOOKUP('CDO Param'!E$12,$C$4:$E$1004,$A674,FALSE) + SQRT(1-Correlation)*I674</f>
        <v>0.36506204967598993</v>
      </c>
      <c r="AQ674">
        <f>SQRT(Correlation)*$F674 + SQRT('CDO Param'!F$17 - Correlation)*HLOOKUP('CDO Param'!F$12,$C$4:$E$1004,$A674,FALSE) + SQRT(1-Correlation)*J674</f>
        <v>-3.139003504058524E-2</v>
      </c>
      <c r="AR674">
        <f>SQRT(Correlation)*$F674 + SQRT('CDO Param'!G$17 - Correlation)*HLOOKUP('CDO Param'!G$12,$C$4:$E$1004,$A674,FALSE) + SQRT(1-Correlation)*K674</f>
        <v>-0.45354316695065289</v>
      </c>
      <c r="AS674">
        <f>SQRT(Correlation)*$F674 + SQRT('CDO Param'!H$17 - Correlation)*HLOOKUP('CDO Param'!H$12,$C$4:$E$1004,$A674,FALSE) + SQRT(1-Correlation)*L674</f>
        <v>1.3296488553992292E-2</v>
      </c>
      <c r="AT674">
        <f>SQRT(Correlation)*$F674 + SQRT('CDO Param'!I$17 - Correlation)*HLOOKUP('CDO Param'!I$12,$C$4:$E$1004,$A674,FALSE) + SQRT(1-Correlation)*M674</f>
        <v>-1.1671037904062402</v>
      </c>
      <c r="AU674">
        <f>SQRT(Correlation)*$F674 + SQRT('CDO Param'!J$17 - Correlation)*HLOOKUP('CDO Param'!J$12,$C$4:$E$1004,$A674,FALSE) + SQRT(1-Correlation)*N674</f>
        <v>1.0888018207876957</v>
      </c>
      <c r="AV674">
        <f>SQRT(Correlation)*$F674 + SQRT('CDO Param'!K$17 - Correlation)*HLOOKUP('CDO Param'!K$12,$C$4:$E$1004,$A674,FALSE) + SQRT(1-Correlation)*O674</f>
        <v>0.42503791553836384</v>
      </c>
      <c r="AW674">
        <f>SQRT(Correlation)*$F674 + SQRT('CDO Param'!L$17 - Correlation)*HLOOKUP('CDO Param'!L$12,$C$4:$E$1004,$A674,FALSE) + SQRT(1-Correlation)*P674</f>
        <v>-0.43093694316326581</v>
      </c>
      <c r="AY674" s="3">
        <f>IF(AN674&lt;'CDO Param'!C$15,1,0)</f>
        <v>0</v>
      </c>
      <c r="AZ674" s="3">
        <f>IF(AO674&lt;'CDO Param'!D$15,1,0)</f>
        <v>0</v>
      </c>
      <c r="BA674" s="3">
        <f>IF(AP674&lt;'CDO Param'!E$15,1,0)</f>
        <v>0</v>
      </c>
      <c r="BB674" s="3">
        <f>IF(AQ674&lt;'CDO Param'!F$15,1,0)</f>
        <v>0</v>
      </c>
      <c r="BC674" s="3">
        <f>IF(AR674&lt;'CDO Param'!G$15,1,0)</f>
        <v>1</v>
      </c>
      <c r="BD674" s="3">
        <f>IF(AS674&lt;'CDO Param'!H$15,1,0)</f>
        <v>0</v>
      </c>
      <c r="BE674" s="3">
        <f>IF(AT674&lt;'CDO Param'!I$15,1,0)</f>
        <v>1</v>
      </c>
      <c r="BF674" s="3">
        <f>IF(AU674&lt;'CDO Param'!J$15,1,0)</f>
        <v>0</v>
      </c>
      <c r="BG674" s="3">
        <f>IF(AV674&lt;'CDO Param'!K$15,1,0)</f>
        <v>0</v>
      </c>
      <c r="BH674" s="3">
        <f>IF(AW674&lt;'CDO Param'!L$15,1,0)</f>
        <v>0</v>
      </c>
      <c r="BJ674" s="37">
        <f>AY674*'CDO Param'!C$6*AC674</f>
        <v>0</v>
      </c>
      <c r="BK674" s="37">
        <f>AZ674*'CDO Param'!D$6*AD674</f>
        <v>0</v>
      </c>
      <c r="BL674" s="37">
        <f>BA674*'CDO Param'!E$6*AE674</f>
        <v>0</v>
      </c>
      <c r="BM674" s="37">
        <f>BB674*'CDO Param'!F$6*AF674</f>
        <v>0</v>
      </c>
      <c r="BN674" s="37">
        <f>BC674*'CDO Param'!G$6*AG674</f>
        <v>7520.1025539315051</v>
      </c>
      <c r="BO674" s="37">
        <f>BD674*'CDO Param'!H$6*AH674</f>
        <v>0</v>
      </c>
      <c r="BP674" s="37">
        <f>BE674*'CDO Param'!I$6*AI674</f>
        <v>18.253769904642844</v>
      </c>
      <c r="BQ674" s="37">
        <f>BF674*'CDO Param'!J$6*AJ674</f>
        <v>0</v>
      </c>
      <c r="BR674" s="37">
        <f>BG674*'CDO Param'!K$6*AK674</f>
        <v>0</v>
      </c>
      <c r="BS674" s="37">
        <f>BH674*'CDO Param'!L$6*AL674</f>
        <v>0</v>
      </c>
      <c r="BU674" s="38">
        <f t="shared" si="58"/>
        <v>7538.3563238361476</v>
      </c>
      <c r="BV674" s="38">
        <f>AVERAGE(BU$5:BU674)</f>
        <v>7551.7679229010146</v>
      </c>
      <c r="CF674" s="5">
        <f>BU674/'CDO Param'!$M$6</f>
        <v>7.852454503995987E-2</v>
      </c>
      <c r="CG674" s="5">
        <f t="shared" si="59"/>
        <v>0.02</v>
      </c>
      <c r="CH674" s="5">
        <f t="shared" si="60"/>
        <v>1</v>
      </c>
    </row>
    <row r="675" spans="1:86" x14ac:dyDescent="0.2">
      <c r="A675" s="3">
        <v>672</v>
      </c>
      <c r="B675" s="3">
        <v>671</v>
      </c>
      <c r="C675">
        <v>-0.6958407539059408</v>
      </c>
      <c r="D675">
        <v>1.3629232853418216</v>
      </c>
      <c r="E675">
        <v>1.9511389837134629</v>
      </c>
      <c r="F675">
        <v>0.10774556358228438</v>
      </c>
      <c r="G675">
        <v>9.7454631031723693E-2</v>
      </c>
      <c r="H675">
        <v>1.3180397218093276</v>
      </c>
      <c r="I675">
        <v>-0.18424088921165094</v>
      </c>
      <c r="J675">
        <v>-1.2031705409754068</v>
      </c>
      <c r="K675">
        <v>0.37875679481658153</v>
      </c>
      <c r="L675">
        <v>0.34726326703093946</v>
      </c>
      <c r="M675">
        <v>1.6184549167519435</v>
      </c>
      <c r="N675">
        <v>1.2253940440132283</v>
      </c>
      <c r="O675">
        <v>0.36295659811003134</v>
      </c>
      <c r="P675">
        <v>0.6443872280215146</v>
      </c>
      <c r="R675" s="33">
        <v>0.88665973715794255</v>
      </c>
      <c r="S675" s="33">
        <v>9.0202413541359092E-2</v>
      </c>
      <c r="T675" s="33">
        <v>3.1964389622194875E-2</v>
      </c>
      <c r="U675" s="33">
        <v>0.22549638022924604</v>
      </c>
      <c r="V675" s="33">
        <v>0.9176625129383349</v>
      </c>
      <c r="W675" s="33">
        <v>0.15385495459374737</v>
      </c>
      <c r="X675" s="33">
        <v>0.84022185711200437</v>
      </c>
      <c r="Y675" s="33">
        <v>0.6087524814571964</v>
      </c>
      <c r="Z675" s="33">
        <v>0.30295585109989898</v>
      </c>
      <c r="AA675" s="33">
        <v>0.77898943600197768</v>
      </c>
      <c r="AC675" s="36">
        <f t="shared" si="57"/>
        <v>0.97672035301214177</v>
      </c>
      <c r="AD675" s="36">
        <f t="shared" si="57"/>
        <v>1.4065228535370823E-2</v>
      </c>
      <c r="AE675" s="36">
        <f t="shared" si="57"/>
        <v>1.4093461496343012E-3</v>
      </c>
      <c r="AF675" s="36">
        <f t="shared" si="57"/>
        <v>0.10397100605448256</v>
      </c>
      <c r="AG675" s="36">
        <f t="shared" si="57"/>
        <v>0.98850448255949785</v>
      </c>
      <c r="AH675" s="36">
        <f t="shared" si="56"/>
        <v>4.5516182178274106E-2</v>
      </c>
      <c r="AI675" s="36">
        <f t="shared" si="56"/>
        <v>0.95057399671495479</v>
      </c>
      <c r="AJ675" s="36">
        <f t="shared" si="56"/>
        <v>0.67939442371528547</v>
      </c>
      <c r="AK675" s="36">
        <f t="shared" si="56"/>
        <v>0.19291752893575267</v>
      </c>
      <c r="AL675" s="36">
        <f t="shared" si="56"/>
        <v>0.90039107955113318</v>
      </c>
      <c r="AN675">
        <f>SQRT(Correlation)*$F675 + SQRT('CDO Param'!C$17 - Correlation)*HLOOKUP('CDO Param'!C$12,$C$4:$E$1004,$A675,FALSE) + SQRT(1-Correlation)*G675</f>
        <v>0.31927217910777245</v>
      </c>
      <c r="AO675">
        <f>SQRT(Correlation)*$F675 + SQRT('CDO Param'!D$17 - Correlation)*HLOOKUP('CDO Param'!D$12,$C$4:$E$1004,$A675,FALSE) + SQRT(1-Correlation)*H675</f>
        <v>1.4772208685779553</v>
      </c>
      <c r="AP675">
        <f>SQRT(Correlation)*$F675 + SQRT('CDO Param'!E$17 - Correlation)*HLOOKUP('CDO Param'!E$12,$C$4:$E$1004,$A675,FALSE) + SQRT(1-Correlation)*I675</f>
        <v>-0.32481627423709897</v>
      </c>
      <c r="AQ675">
        <f>SQRT(Correlation)*$F675 + SQRT('CDO Param'!F$17 - Correlation)*HLOOKUP('CDO Param'!F$12,$C$4:$E$1004,$A675,FALSE) + SQRT(1-Correlation)*J675</f>
        <v>-0.67106771794660303</v>
      </c>
      <c r="AR675">
        <f>SQRT(Correlation)*$F675 + SQRT('CDO Param'!G$17 - Correlation)*HLOOKUP('CDO Param'!G$12,$C$4:$E$1004,$A675,FALSE) + SQRT(1-Correlation)*K675</f>
        <v>0.829680324248803</v>
      </c>
      <c r="AS675">
        <f>SQRT(Correlation)*$F675 + SQRT('CDO Param'!H$17 - Correlation)*HLOOKUP('CDO Param'!H$12,$C$4:$E$1004,$A675,FALSE) + SQRT(1-Correlation)*L675</f>
        <v>0.55626145978900876</v>
      </c>
      <c r="AT675">
        <f>SQRT(Correlation)*$F675 + SQRT('CDO Param'!I$17 - Correlation)*HLOOKUP('CDO Param'!I$12,$C$4:$E$1004,$A675,FALSE) + SQRT(1-Correlation)*M675</f>
        <v>2.0057612271534704</v>
      </c>
      <c r="AU675">
        <f>SQRT(Correlation)*$F675 + SQRT('CDO Param'!J$17 - Correlation)*HLOOKUP('CDO Param'!J$12,$C$4:$E$1004,$A675,FALSE) + SQRT(1-Correlation)*N675</f>
        <v>1.012480843261895</v>
      </c>
      <c r="AV675">
        <f>SQRT(Correlation)*$F675 + SQRT('CDO Param'!K$17 - Correlation)*HLOOKUP('CDO Param'!K$12,$C$4:$E$1004,$A675,FALSE) + SQRT(1-Correlation)*O675</f>
        <v>0.19430084272018877</v>
      </c>
      <c r="AW675">
        <f>SQRT(Correlation)*$F675 + SQRT('CDO Param'!L$17 - Correlation)*HLOOKUP('CDO Param'!L$12,$C$4:$E$1004,$A675,FALSE) + SQRT(1-Correlation)*P675</f>
        <v>0.46128938087704829</v>
      </c>
      <c r="AY675" s="3">
        <f>IF(AN675&lt;'CDO Param'!C$15,1,0)</f>
        <v>0</v>
      </c>
      <c r="AZ675" s="3">
        <f>IF(AO675&lt;'CDO Param'!D$15,1,0)</f>
        <v>0</v>
      </c>
      <c r="BA675" s="3">
        <f>IF(AP675&lt;'CDO Param'!E$15,1,0)</f>
        <v>0</v>
      </c>
      <c r="BB675" s="3">
        <f>IF(AQ675&lt;'CDO Param'!F$15,1,0)</f>
        <v>0</v>
      </c>
      <c r="BC675" s="3">
        <f>IF(AR675&lt;'CDO Param'!G$15,1,0)</f>
        <v>0</v>
      </c>
      <c r="BD675" s="3">
        <f>IF(AS675&lt;'CDO Param'!H$15,1,0)</f>
        <v>0</v>
      </c>
      <c r="BE675" s="3">
        <f>IF(AT675&lt;'CDO Param'!I$15,1,0)</f>
        <v>0</v>
      </c>
      <c r="BF675" s="3">
        <f>IF(AU675&lt;'CDO Param'!J$15,1,0)</f>
        <v>0</v>
      </c>
      <c r="BG675" s="3">
        <f>IF(AV675&lt;'CDO Param'!K$15,1,0)</f>
        <v>0</v>
      </c>
      <c r="BH675" s="3">
        <f>IF(AW675&lt;'CDO Param'!L$15,1,0)</f>
        <v>0</v>
      </c>
      <c r="BJ675" s="37">
        <f>AY675*'CDO Param'!C$6*AC675</f>
        <v>0</v>
      </c>
      <c r="BK675" s="37">
        <f>AZ675*'CDO Param'!D$6*AD675</f>
        <v>0</v>
      </c>
      <c r="BL675" s="37">
        <f>BA675*'CDO Param'!E$6*AE675</f>
        <v>0</v>
      </c>
      <c r="BM675" s="37">
        <f>BB675*'CDO Param'!F$6*AF675</f>
        <v>0</v>
      </c>
      <c r="BN675" s="37">
        <f>BC675*'CDO Param'!G$6*AG675</f>
        <v>0</v>
      </c>
      <c r="BO675" s="37">
        <f>BD675*'CDO Param'!H$6*AH675</f>
        <v>0</v>
      </c>
      <c r="BP675" s="37">
        <f>BE675*'CDO Param'!I$6*AI675</f>
        <v>0</v>
      </c>
      <c r="BQ675" s="37">
        <f>BF675*'CDO Param'!J$6*AJ675</f>
        <v>0</v>
      </c>
      <c r="BR675" s="37">
        <f>BG675*'CDO Param'!K$6*AK675</f>
        <v>0</v>
      </c>
      <c r="BS675" s="37">
        <f>BH675*'CDO Param'!L$6*AL675</f>
        <v>0</v>
      </c>
      <c r="BU675" s="38">
        <f t="shared" si="58"/>
        <v>0</v>
      </c>
      <c r="BV675" s="38">
        <f>AVERAGE(BU$5:BU675)</f>
        <v>7540.5134252513853</v>
      </c>
      <c r="CF675" s="5">
        <f>BU675/'CDO Param'!$M$6</f>
        <v>0</v>
      </c>
      <c r="CG675" s="5">
        <f t="shared" si="59"/>
        <v>0</v>
      </c>
      <c r="CH675" s="5">
        <f t="shared" si="60"/>
        <v>0</v>
      </c>
    </row>
    <row r="676" spans="1:86" x14ac:dyDescent="0.2">
      <c r="A676" s="3">
        <v>673</v>
      </c>
      <c r="B676" s="3">
        <v>672</v>
      </c>
      <c r="C676">
        <v>1.0743815437308513</v>
      </c>
      <c r="D676">
        <v>-1.4138913684291765</v>
      </c>
      <c r="E676">
        <v>0.42242959352734033</v>
      </c>
      <c r="F676">
        <v>0.64437699620611966</v>
      </c>
      <c r="G676">
        <v>0.86733962234575301</v>
      </c>
      <c r="H676">
        <v>-0.52174414122418966</v>
      </c>
      <c r="I676">
        <v>0.34476670407457277</v>
      </c>
      <c r="J676">
        <v>-0.94431015895679593</v>
      </c>
      <c r="K676">
        <v>-0.5328411134541966</v>
      </c>
      <c r="L676">
        <v>1.2177724784123711</v>
      </c>
      <c r="M676">
        <v>-0.21679284145648126</v>
      </c>
      <c r="N676">
        <v>-0.81878397395485081</v>
      </c>
      <c r="O676">
        <v>1.219959813170135</v>
      </c>
      <c r="P676">
        <v>-0.29407715373963583</v>
      </c>
      <c r="R676" s="33">
        <v>0.47545088523787021</v>
      </c>
      <c r="S676" s="33">
        <v>0.90302819288476754</v>
      </c>
      <c r="T676" s="33">
        <v>0.19483781428767266</v>
      </c>
      <c r="U676" s="33">
        <v>0.63914473291446672</v>
      </c>
      <c r="V676" s="33">
        <v>0.10552609344270364</v>
      </c>
      <c r="W676" s="33">
        <v>0.5770524915200903</v>
      </c>
      <c r="X676" s="33">
        <v>0.52122497815695823</v>
      </c>
      <c r="Y676" s="33">
        <v>0.2282078839969858</v>
      </c>
      <c r="Z676" s="33">
        <v>0.48990633734031874</v>
      </c>
      <c r="AA676" s="33">
        <v>0.85581167873731423</v>
      </c>
      <c r="AC676" s="36">
        <f t="shared" si="57"/>
        <v>0.4585392157922859</v>
      </c>
      <c r="AD676" s="36">
        <f t="shared" si="57"/>
        <v>0.98349638887040447</v>
      </c>
      <c r="AE676" s="36">
        <f t="shared" si="57"/>
        <v>7.6000892272623938E-2</v>
      </c>
      <c r="AF676" s="36">
        <f t="shared" si="57"/>
        <v>0.72592235176185049</v>
      </c>
      <c r="AG676" s="36">
        <f t="shared" si="57"/>
        <v>1.9888461433650667E-2</v>
      </c>
      <c r="AH676" s="36">
        <f t="shared" si="56"/>
        <v>0.6286849524186795</v>
      </c>
      <c r="AI676" s="36">
        <f t="shared" si="56"/>
        <v>0.53585811984718257</v>
      </c>
      <c r="AJ676" s="36">
        <f t="shared" si="56"/>
        <v>0.10665181270768248</v>
      </c>
      <c r="AK676" s="36">
        <f t="shared" si="56"/>
        <v>0.48293498963420162</v>
      </c>
      <c r="AL676" s="36">
        <f t="shared" si="56"/>
        <v>0.96050294886972698</v>
      </c>
      <c r="AN676">
        <f>SQRT(Correlation)*$F676 + SQRT('CDO Param'!C$17 - Correlation)*HLOOKUP('CDO Param'!C$12,$C$4:$E$1004,$A676,FALSE) + SQRT(1-Correlation)*G676</f>
        <v>0.82664607654427824</v>
      </c>
      <c r="AO676">
        <f>SQRT(Correlation)*$F676 + SQRT('CDO Param'!D$17 - Correlation)*HLOOKUP('CDO Param'!D$12,$C$4:$E$1004,$A676,FALSE) + SQRT(1-Correlation)*H676</f>
        <v>-0.4911544895476751</v>
      </c>
      <c r="AP676">
        <f>SQRT(Correlation)*$F676 + SQRT('CDO Param'!E$17 - Correlation)*HLOOKUP('CDO Param'!E$12,$C$4:$E$1004,$A676,FALSE) + SQRT(1-Correlation)*I676</f>
        <v>0.81509894965332275</v>
      </c>
      <c r="AQ676">
        <f>SQRT(Correlation)*$F676 + SQRT('CDO Param'!F$17 - Correlation)*HLOOKUP('CDO Param'!F$12,$C$4:$E$1004,$A676,FALSE) + SQRT(1-Correlation)*J676</f>
        <v>-0.59762324931536259</v>
      </c>
      <c r="AR676">
        <f>SQRT(Correlation)*$F676 + SQRT('CDO Param'!G$17 - Correlation)*HLOOKUP('CDO Param'!G$12,$C$4:$E$1004,$A676,FALSE) + SQRT(1-Correlation)*K676</f>
        <v>-0.20726943818225974</v>
      </c>
      <c r="AS676">
        <f>SQRT(Correlation)*$F676 + SQRT('CDO Param'!H$17 - Correlation)*HLOOKUP('CDO Param'!H$12,$C$4:$E$1004,$A676,FALSE) + SQRT(1-Correlation)*L676</f>
        <v>1.1590958741828183</v>
      </c>
      <c r="AT676">
        <f>SQRT(Correlation)*$F676 + SQRT('CDO Param'!I$17 - Correlation)*HLOOKUP('CDO Param'!I$12,$C$4:$E$1004,$A676,FALSE) + SQRT(1-Correlation)*M676</f>
        <v>9.2560278839698695E-2</v>
      </c>
      <c r="AU676">
        <f>SQRT(Correlation)*$F676 + SQRT('CDO Param'!J$17 - Correlation)*HLOOKUP('CDO Param'!J$12,$C$4:$E$1004,$A676,FALSE) + SQRT(1-Correlation)*N676</f>
        <v>-0.28874214502854229</v>
      </c>
      <c r="AV676">
        <f>SQRT(Correlation)*$F676 + SQRT('CDO Param'!K$17 - Correlation)*HLOOKUP('CDO Param'!K$12,$C$4:$E$1004,$A676,FALSE) + SQRT(1-Correlation)*O676</f>
        <v>1.6453800348211838</v>
      </c>
      <c r="AW676">
        <f>SQRT(Correlation)*$F676 + SQRT('CDO Param'!L$17 - Correlation)*HLOOKUP('CDO Param'!L$12,$C$4:$E$1004,$A676,FALSE) + SQRT(1-Correlation)*P676</f>
        <v>0.20903845168282587</v>
      </c>
      <c r="AY676" s="3">
        <f>IF(AN676&lt;'CDO Param'!C$15,1,0)</f>
        <v>0</v>
      </c>
      <c r="AZ676" s="3">
        <f>IF(AO676&lt;'CDO Param'!D$15,1,0)</f>
        <v>0</v>
      </c>
      <c r="BA676" s="3">
        <f>IF(AP676&lt;'CDO Param'!E$15,1,0)</f>
        <v>0</v>
      </c>
      <c r="BB676" s="3">
        <f>IF(AQ676&lt;'CDO Param'!F$15,1,0)</f>
        <v>0</v>
      </c>
      <c r="BC676" s="3">
        <f>IF(AR676&lt;'CDO Param'!G$15,1,0)</f>
        <v>1</v>
      </c>
      <c r="BD676" s="3">
        <f>IF(AS676&lt;'CDO Param'!H$15,1,0)</f>
        <v>0</v>
      </c>
      <c r="BE676" s="3">
        <f>IF(AT676&lt;'CDO Param'!I$15,1,0)</f>
        <v>0</v>
      </c>
      <c r="BF676" s="3">
        <f>IF(AU676&lt;'CDO Param'!J$15,1,0)</f>
        <v>0</v>
      </c>
      <c r="BG676" s="3">
        <f>IF(AV676&lt;'CDO Param'!K$15,1,0)</f>
        <v>0</v>
      </c>
      <c r="BH676" s="3">
        <f>IF(AW676&lt;'CDO Param'!L$15,1,0)</f>
        <v>0</v>
      </c>
      <c r="BJ676" s="37">
        <f>AY676*'CDO Param'!C$6*AC676</f>
        <v>0</v>
      </c>
      <c r="BK676" s="37">
        <f>AZ676*'CDO Param'!D$6*AD676</f>
        <v>0</v>
      </c>
      <c r="BL676" s="37">
        <f>BA676*'CDO Param'!E$6*AE676</f>
        <v>0</v>
      </c>
      <c r="BM676" s="37">
        <f>BB676*'CDO Param'!F$6*AF676</f>
        <v>0</v>
      </c>
      <c r="BN676" s="37">
        <f>BC676*'CDO Param'!G$6*AG676</f>
        <v>198.88461433650667</v>
      </c>
      <c r="BO676" s="37">
        <f>BD676*'CDO Param'!H$6*AH676</f>
        <v>0</v>
      </c>
      <c r="BP676" s="37">
        <f>BE676*'CDO Param'!I$6*AI676</f>
        <v>0</v>
      </c>
      <c r="BQ676" s="37">
        <f>BF676*'CDO Param'!J$6*AJ676</f>
        <v>0</v>
      </c>
      <c r="BR676" s="37">
        <f>BG676*'CDO Param'!K$6*AK676</f>
        <v>0</v>
      </c>
      <c r="BS676" s="37">
        <f>BH676*'CDO Param'!L$6*AL676</f>
        <v>0</v>
      </c>
      <c r="BU676" s="38">
        <f t="shared" si="58"/>
        <v>198.88461433650667</v>
      </c>
      <c r="BV676" s="38">
        <f>AVERAGE(BU$5:BU676)</f>
        <v>7529.5883823780005</v>
      </c>
      <c r="CF676" s="5">
        <f>BU676/'CDO Param'!$M$6</f>
        <v>2.0717147326719445E-3</v>
      </c>
      <c r="CG676" s="5">
        <f t="shared" si="59"/>
        <v>0</v>
      </c>
      <c r="CH676" s="5">
        <f t="shared" si="60"/>
        <v>0</v>
      </c>
    </row>
    <row r="677" spans="1:86" x14ac:dyDescent="0.2">
      <c r="A677" s="3">
        <v>674</v>
      </c>
      <c r="B677" s="3">
        <v>673</v>
      </c>
      <c r="C677">
        <v>0.70815417529956903</v>
      </c>
      <c r="D677">
        <v>1.1200290828128345</v>
      </c>
      <c r="E677">
        <v>-0.29006400836806279</v>
      </c>
      <c r="F677">
        <v>2.2803578758612275</v>
      </c>
      <c r="G677">
        <v>-0.87113448898890056</v>
      </c>
      <c r="H677">
        <v>-0.63653260440332815</v>
      </c>
      <c r="I677">
        <v>-1.7501042748335749</v>
      </c>
      <c r="J677">
        <v>-1.140490439865971</v>
      </c>
      <c r="K677">
        <v>-0.91896254161838442</v>
      </c>
      <c r="L677">
        <v>-0.20422589841473382</v>
      </c>
      <c r="M677">
        <v>0.30591763788834214</v>
      </c>
      <c r="N677">
        <v>-1.1298493518552277</v>
      </c>
      <c r="O677">
        <v>0.35859784475178458</v>
      </c>
      <c r="P677">
        <v>-0.36538040149025619</v>
      </c>
      <c r="R677" s="33">
        <v>0.62688453804090827</v>
      </c>
      <c r="S677" s="33">
        <v>4.8430853545866376E-2</v>
      </c>
      <c r="T677" s="33">
        <v>0.97735554537612734</v>
      </c>
      <c r="U677" s="33">
        <v>0.41465113657277597</v>
      </c>
      <c r="V677" s="33">
        <v>4.1652378645563676E-2</v>
      </c>
      <c r="W677" s="33">
        <v>5.1527895988676652E-2</v>
      </c>
      <c r="X677" s="33">
        <v>2.9347881688432713E-2</v>
      </c>
      <c r="Y677" s="33">
        <v>0.24984753748860561</v>
      </c>
      <c r="Z677" s="33">
        <v>0.18756257099451618</v>
      </c>
      <c r="AA677" s="33">
        <v>0.36413070483325549</v>
      </c>
      <c r="AC677" s="36">
        <f t="shared" si="57"/>
        <v>0.70743367748094121</v>
      </c>
      <c r="AD677" s="36">
        <f t="shared" si="57"/>
        <v>3.5455026134567219E-3</v>
      </c>
      <c r="AE677" s="36">
        <f t="shared" si="57"/>
        <v>0.99934466222798191</v>
      </c>
      <c r="AF677" s="36">
        <f t="shared" si="57"/>
        <v>0.35786188758804327</v>
      </c>
      <c r="AG677" s="36">
        <f t="shared" si="57"/>
        <v>2.5370443394691147E-3</v>
      </c>
      <c r="AH677" s="36">
        <f t="shared" si="56"/>
        <v>4.0683124446750712E-3</v>
      </c>
      <c r="AI677" s="36">
        <f t="shared" si="56"/>
        <v>1.1658330645741147E-3</v>
      </c>
      <c r="AJ677" s="36">
        <f t="shared" si="56"/>
        <v>0.12921697579399519</v>
      </c>
      <c r="AK677" s="36">
        <f t="shared" si="56"/>
        <v>7.0006235404597064E-2</v>
      </c>
      <c r="AL677" s="36">
        <f t="shared" si="56"/>
        <v>0.27897754479707221</v>
      </c>
      <c r="AN677">
        <f>SQRT(Correlation)*$F677 + SQRT('CDO Param'!C$17 - Correlation)*HLOOKUP('CDO Param'!C$12,$C$4:$E$1004,$A677,FALSE) + SQRT(1-Correlation)*G677</f>
        <v>5.3077768659579472E-2</v>
      </c>
      <c r="AO677">
        <f>SQRT(Correlation)*$F677 + SQRT('CDO Param'!D$17 - Correlation)*HLOOKUP('CDO Param'!D$12,$C$4:$E$1004,$A677,FALSE) + SQRT(1-Correlation)*H677</f>
        <v>0.27564065825708639</v>
      </c>
      <c r="AP677">
        <f>SQRT(Correlation)*$F677 + SQRT('CDO Param'!E$17 - Correlation)*HLOOKUP('CDO Param'!E$12,$C$4:$E$1004,$A677,FALSE) + SQRT(1-Correlation)*I677</f>
        <v>-0.75182223480545096</v>
      </c>
      <c r="AQ677">
        <f>SQRT(Correlation)*$F677 + SQRT('CDO Param'!F$17 - Correlation)*HLOOKUP('CDO Param'!F$12,$C$4:$E$1004,$A677,FALSE) + SQRT(1-Correlation)*J677</f>
        <v>-0.42571203913833833</v>
      </c>
      <c r="AR677">
        <f>SQRT(Correlation)*$F677 + SQRT('CDO Param'!G$17 - Correlation)*HLOOKUP('CDO Param'!G$12,$C$4:$E$1004,$A677,FALSE) + SQRT(1-Correlation)*K677</f>
        <v>-0.21555222201861923</v>
      </c>
      <c r="AS677">
        <f>SQRT(Correlation)*$F677 + SQRT('CDO Param'!H$17 - Correlation)*HLOOKUP('CDO Param'!H$12,$C$4:$E$1004,$A677,FALSE) + SQRT(1-Correlation)*L677</f>
        <v>0.68576280986369986</v>
      </c>
      <c r="AT677">
        <f>SQRT(Correlation)*$F677 + SQRT('CDO Param'!I$17 - Correlation)*HLOOKUP('CDO Param'!I$12,$C$4:$E$1004,$A677,FALSE) + SQRT(1-Correlation)*M677</f>
        <v>0.9464711463925275</v>
      </c>
      <c r="AU677">
        <f>SQRT(Correlation)*$F677 + SQRT('CDO Param'!J$17 - Correlation)*HLOOKUP('CDO Param'!J$12,$C$4:$E$1004,$A677,FALSE) + SQRT(1-Correlation)*N677</f>
        <v>-0.16339674884228506</v>
      </c>
      <c r="AV677">
        <f>SQRT(Correlation)*$F677 + SQRT('CDO Param'!K$17 - Correlation)*HLOOKUP('CDO Param'!K$12,$C$4:$E$1004,$A677,FALSE) + SQRT(1-Correlation)*O677</f>
        <v>1.2486682466088967</v>
      </c>
      <c r="AW677">
        <f>SQRT(Correlation)*$F677 + SQRT('CDO Param'!L$17 - Correlation)*HLOOKUP('CDO Param'!L$12,$C$4:$E$1004,$A677,FALSE) + SQRT(1-Correlation)*P677</f>
        <v>0.56184217624717059</v>
      </c>
      <c r="AY677" s="3">
        <f>IF(AN677&lt;'CDO Param'!C$15,1,0)</f>
        <v>0</v>
      </c>
      <c r="AZ677" s="3">
        <f>IF(AO677&lt;'CDO Param'!D$15,1,0)</f>
        <v>0</v>
      </c>
      <c r="BA677" s="3">
        <f>IF(AP677&lt;'CDO Param'!E$15,1,0)</f>
        <v>1</v>
      </c>
      <c r="BB677" s="3">
        <f>IF(AQ677&lt;'CDO Param'!F$15,1,0)</f>
        <v>0</v>
      </c>
      <c r="BC677" s="3">
        <f>IF(AR677&lt;'CDO Param'!G$15,1,0)</f>
        <v>1</v>
      </c>
      <c r="BD677" s="3">
        <f>IF(AS677&lt;'CDO Param'!H$15,1,0)</f>
        <v>0</v>
      </c>
      <c r="BE677" s="3">
        <f>IF(AT677&lt;'CDO Param'!I$15,1,0)</f>
        <v>0</v>
      </c>
      <c r="BF677" s="3">
        <f>IF(AU677&lt;'CDO Param'!J$15,1,0)</f>
        <v>0</v>
      </c>
      <c r="BG677" s="3">
        <f>IF(AV677&lt;'CDO Param'!K$15,1,0)</f>
        <v>0</v>
      </c>
      <c r="BH677" s="3">
        <f>IF(AW677&lt;'CDO Param'!L$15,1,0)</f>
        <v>0</v>
      </c>
      <c r="BJ677" s="37">
        <f>AY677*'CDO Param'!C$6*AC677</f>
        <v>0</v>
      </c>
      <c r="BK677" s="37">
        <f>AZ677*'CDO Param'!D$6*AD677</f>
        <v>0</v>
      </c>
      <c r="BL677" s="37">
        <f>BA677*'CDO Param'!E$6*AE677</f>
        <v>9993.4466222798183</v>
      </c>
      <c r="BM677" s="37">
        <f>BB677*'CDO Param'!F$6*AF677</f>
        <v>0</v>
      </c>
      <c r="BN677" s="37">
        <f>BC677*'CDO Param'!G$6*AG677</f>
        <v>25.370443394691147</v>
      </c>
      <c r="BO677" s="37">
        <f>BD677*'CDO Param'!H$6*AH677</f>
        <v>0</v>
      </c>
      <c r="BP677" s="37">
        <f>BE677*'CDO Param'!I$6*AI677</f>
        <v>0</v>
      </c>
      <c r="BQ677" s="37">
        <f>BF677*'CDO Param'!J$6*AJ677</f>
        <v>0</v>
      </c>
      <c r="BR677" s="37">
        <f>BG677*'CDO Param'!K$6*AK677</f>
        <v>0</v>
      </c>
      <c r="BS677" s="37">
        <f>BH677*'CDO Param'!L$6*AL677</f>
        <v>0</v>
      </c>
      <c r="BU677" s="38">
        <f t="shared" si="58"/>
        <v>10018.81706567451</v>
      </c>
      <c r="BV677" s="38">
        <f>AVERAGE(BU$5:BU677)</f>
        <v>7533.2870877023643</v>
      </c>
      <c r="CF677" s="5">
        <f>BU677/'CDO Param'!$M$6</f>
        <v>0.1043626777674428</v>
      </c>
      <c r="CG677" s="5">
        <f t="shared" si="59"/>
        <v>0.02</v>
      </c>
      <c r="CH677" s="5">
        <f t="shared" si="60"/>
        <v>1</v>
      </c>
    </row>
    <row r="678" spans="1:86" x14ac:dyDescent="0.2">
      <c r="A678" s="3">
        <v>675</v>
      </c>
      <c r="B678" s="3">
        <v>674</v>
      </c>
      <c r="C678">
        <v>-1.6361354937544093</v>
      </c>
      <c r="D678">
        <v>0.11665861165965907</v>
      </c>
      <c r="E678">
        <v>1.4935358194634318</v>
      </c>
      <c r="F678">
        <v>0.1820365014282288</v>
      </c>
      <c r="G678">
        <v>-0.38640564525849186</v>
      </c>
      <c r="H678">
        <v>0.50256517170055304</v>
      </c>
      <c r="I678">
        <v>0.19387357497180346</v>
      </c>
      <c r="J678">
        <v>-0.44499984142021276</v>
      </c>
      <c r="K678">
        <v>-0.28166823540232144</v>
      </c>
      <c r="L678">
        <v>0.21653477233485319</v>
      </c>
      <c r="M678">
        <v>-1.2492409950937144</v>
      </c>
      <c r="N678">
        <v>2.2330459614749998</v>
      </c>
      <c r="O678">
        <v>-0.44566604628926143</v>
      </c>
      <c r="P678">
        <v>-0.41662815419840626</v>
      </c>
      <c r="R678" s="33">
        <v>0.94475613252481261</v>
      </c>
      <c r="S678" s="33">
        <v>0.51631934452630546</v>
      </c>
      <c r="T678" s="33">
        <v>0.77922345361636181</v>
      </c>
      <c r="U678" s="33">
        <v>0.40858493019295156</v>
      </c>
      <c r="V678" s="33">
        <v>8.6921752936635982E-2</v>
      </c>
      <c r="W678" s="33">
        <v>0.89390160604096092</v>
      </c>
      <c r="X678" s="33">
        <v>0.80429273043027738</v>
      </c>
      <c r="Y678" s="33">
        <v>0.74792034167233867</v>
      </c>
      <c r="Z678" s="33">
        <v>0.29718248699660527</v>
      </c>
      <c r="AA678" s="33">
        <v>0.74605895194507155</v>
      </c>
      <c r="AC678" s="36">
        <f t="shared" si="57"/>
        <v>0.99525205507725922</v>
      </c>
      <c r="AD678" s="36">
        <f t="shared" si="57"/>
        <v>0.52758104511883541</v>
      </c>
      <c r="AE678" s="36">
        <f t="shared" si="57"/>
        <v>0.90061613682847608</v>
      </c>
      <c r="AF678" s="36">
        <f t="shared" si="57"/>
        <v>0.34810170729693218</v>
      </c>
      <c r="AG678" s="36">
        <f t="shared" si="57"/>
        <v>1.295913496635329E-2</v>
      </c>
      <c r="AH678" s="36">
        <f t="shared" si="56"/>
        <v>0.97987290179375464</v>
      </c>
      <c r="AI678" s="36">
        <f t="shared" si="56"/>
        <v>0.92326602405828273</v>
      </c>
      <c r="AJ678" s="36">
        <f t="shared" si="56"/>
        <v>0.86833911358175153</v>
      </c>
      <c r="AK678" s="36">
        <f t="shared" si="56"/>
        <v>0.18545498264198287</v>
      </c>
      <c r="AL678" s="36">
        <f t="shared" si="56"/>
        <v>0.86628477786399771</v>
      </c>
      <c r="AN678">
        <f>SQRT(Correlation)*$F678 + SQRT('CDO Param'!C$17 - Correlation)*HLOOKUP('CDO Param'!C$12,$C$4:$E$1004,$A678,FALSE) + SQRT(1-Correlation)*G678</f>
        <v>-0.29251356667132261</v>
      </c>
      <c r="AO678">
        <f>SQRT(Correlation)*$F678 + SQRT('CDO Param'!D$17 - Correlation)*HLOOKUP('CDO Param'!D$12,$C$4:$E$1004,$A678,FALSE) + SQRT(1-Correlation)*H678</f>
        <v>0.55083819983204374</v>
      </c>
      <c r="AP678">
        <f>SQRT(Correlation)*$F678 + SQRT('CDO Param'!E$17 - Correlation)*HLOOKUP('CDO Param'!E$12,$C$4:$E$1004,$A678,FALSE) + SQRT(1-Correlation)*I678</f>
        <v>-0.19139114407874017</v>
      </c>
      <c r="AQ678">
        <f>SQRT(Correlation)*$F678 + SQRT('CDO Param'!F$17 - Correlation)*HLOOKUP('CDO Param'!F$12,$C$4:$E$1004,$A678,FALSE) + SQRT(1-Correlation)*J678</f>
        <v>-3.0634159095204672E-2</v>
      </c>
      <c r="AR678">
        <f>SQRT(Correlation)*$F678 + SQRT('CDO Param'!G$17 - Correlation)*HLOOKUP('CDO Param'!G$12,$C$4:$E$1004,$A678,FALSE) + SQRT(1-Correlation)*K678</f>
        <v>0.12431580757773564</v>
      </c>
      <c r="AS678">
        <f>SQRT(Correlation)*$F678 + SQRT('CDO Param'!H$17 - Correlation)*HLOOKUP('CDO Param'!H$12,$C$4:$E$1004,$A678,FALSE) + SQRT(1-Correlation)*L678</f>
        <v>0.27948593721908599</v>
      </c>
      <c r="AT678">
        <f>SQRT(Correlation)*$F678 + SQRT('CDO Param'!I$17 - Correlation)*HLOOKUP('CDO Param'!I$12,$C$4:$E$1004,$A678,FALSE) + SQRT(1-Correlation)*M678</f>
        <v>-0.79360430919013236</v>
      </c>
      <c r="AU678">
        <f>SQRT(Correlation)*$F678 + SQRT('CDO Param'!J$17 - Correlation)*HLOOKUP('CDO Param'!J$12,$C$4:$E$1004,$A678,FALSE) + SQRT(1-Correlation)*N678</f>
        <v>1.7431376408426491</v>
      </c>
      <c r="AV678">
        <f>SQRT(Correlation)*$F678 + SQRT('CDO Param'!K$17 - Correlation)*HLOOKUP('CDO Param'!K$12,$C$4:$E$1004,$A678,FALSE) + SQRT(1-Correlation)*O678</f>
        <v>-0.79811170121066377</v>
      </c>
      <c r="AW678">
        <f>SQRT(Correlation)*$F678 + SQRT('CDO Param'!L$17 - Correlation)*HLOOKUP('CDO Param'!L$12,$C$4:$E$1004,$A678,FALSE) + SQRT(1-Correlation)*P678</f>
        <v>-0.77056393797347633</v>
      </c>
      <c r="AY678" s="3">
        <f>IF(AN678&lt;'CDO Param'!C$15,1,0)</f>
        <v>0</v>
      </c>
      <c r="AZ678" s="3">
        <f>IF(AO678&lt;'CDO Param'!D$15,1,0)</f>
        <v>0</v>
      </c>
      <c r="BA678" s="3">
        <f>IF(AP678&lt;'CDO Param'!E$15,1,0)</f>
        <v>0</v>
      </c>
      <c r="BB678" s="3">
        <f>IF(AQ678&lt;'CDO Param'!F$15,1,0)</f>
        <v>0</v>
      </c>
      <c r="BC678" s="3">
        <f>IF(AR678&lt;'CDO Param'!G$15,1,0)</f>
        <v>1</v>
      </c>
      <c r="BD678" s="3">
        <f>IF(AS678&lt;'CDO Param'!H$15,1,0)</f>
        <v>0</v>
      </c>
      <c r="BE678" s="3">
        <f>IF(AT678&lt;'CDO Param'!I$15,1,0)</f>
        <v>0</v>
      </c>
      <c r="BF678" s="3">
        <f>IF(AU678&lt;'CDO Param'!J$15,1,0)</f>
        <v>0</v>
      </c>
      <c r="BG678" s="3">
        <f>IF(AV678&lt;'CDO Param'!K$15,1,0)</f>
        <v>0</v>
      </c>
      <c r="BH678" s="3">
        <f>IF(AW678&lt;'CDO Param'!L$15,1,0)</f>
        <v>1</v>
      </c>
      <c r="BJ678" s="37">
        <f>AY678*'CDO Param'!C$6*AC678</f>
        <v>0</v>
      </c>
      <c r="BK678" s="37">
        <f>AZ678*'CDO Param'!D$6*AD678</f>
        <v>0</v>
      </c>
      <c r="BL678" s="37">
        <f>BA678*'CDO Param'!E$6*AE678</f>
        <v>0</v>
      </c>
      <c r="BM678" s="37">
        <f>BB678*'CDO Param'!F$6*AF678</f>
        <v>0</v>
      </c>
      <c r="BN678" s="37">
        <f>BC678*'CDO Param'!G$6*AG678</f>
        <v>129.5913496635329</v>
      </c>
      <c r="BO678" s="37">
        <f>BD678*'CDO Param'!H$6*AH678</f>
        <v>0</v>
      </c>
      <c r="BP678" s="37">
        <f>BE678*'CDO Param'!I$6*AI678</f>
        <v>0</v>
      </c>
      <c r="BQ678" s="37">
        <f>BF678*'CDO Param'!J$6*AJ678</f>
        <v>0</v>
      </c>
      <c r="BR678" s="37">
        <f>BG678*'CDO Param'!K$6*AK678</f>
        <v>0</v>
      </c>
      <c r="BS678" s="37">
        <f>BH678*'CDO Param'!L$6*AL678</f>
        <v>8662.8477786399762</v>
      </c>
      <c r="BU678" s="38">
        <f t="shared" si="58"/>
        <v>8792.4391283035093</v>
      </c>
      <c r="BV678" s="38">
        <f>AVERAGE(BU$5:BU678)</f>
        <v>7535.1552658041464</v>
      </c>
      <c r="CF678" s="5">
        <f>BU678/'CDO Param'!$M$6</f>
        <v>9.158790758649489E-2</v>
      </c>
      <c r="CG678" s="5">
        <f t="shared" si="59"/>
        <v>0.02</v>
      </c>
      <c r="CH678" s="5">
        <f t="shared" si="60"/>
        <v>1</v>
      </c>
    </row>
    <row r="679" spans="1:86" x14ac:dyDescent="0.2">
      <c r="A679" s="3">
        <v>676</v>
      </c>
      <c r="B679" s="3">
        <v>675</v>
      </c>
      <c r="C679">
        <v>0.69523366619250737</v>
      </c>
      <c r="D679">
        <v>-1.9317576516186818</v>
      </c>
      <c r="E679">
        <v>0.40297891246154904</v>
      </c>
      <c r="F679">
        <v>-0.6444929567805957</v>
      </c>
      <c r="G679">
        <v>0.16695821614121087</v>
      </c>
      <c r="H679">
        <v>0.78494394983863458</v>
      </c>
      <c r="I679">
        <v>0.26122506824322045</v>
      </c>
      <c r="J679">
        <v>-0.53035478231322486</v>
      </c>
      <c r="K679">
        <v>-0.36407527659321204</v>
      </c>
      <c r="L679">
        <v>-0.70888518166611902</v>
      </c>
      <c r="M679">
        <v>-0.86382897279690951</v>
      </c>
      <c r="N679">
        <v>1.1968245416937862</v>
      </c>
      <c r="O679">
        <v>0.361103502655169</v>
      </c>
      <c r="P679">
        <v>-1.2679856808972545</v>
      </c>
      <c r="R679" s="33">
        <v>1.2805340817573174E-2</v>
      </c>
      <c r="S679" s="33">
        <v>0.21936312095232452</v>
      </c>
      <c r="T679" s="33">
        <v>0.83597384571841626</v>
      </c>
      <c r="U679" s="33">
        <v>0.21242498942298116</v>
      </c>
      <c r="V679" s="33">
        <v>0.22679723204430063</v>
      </c>
      <c r="W679" s="33">
        <v>0.78107896856082559</v>
      </c>
      <c r="X679" s="33">
        <v>0.5942246017950702</v>
      </c>
      <c r="Y679" s="33">
        <v>0.13288236974407097</v>
      </c>
      <c r="Z679" s="33">
        <v>0.35398828860092363</v>
      </c>
      <c r="AA679" s="33">
        <v>0.48116651572341401</v>
      </c>
      <c r="AC679" s="36">
        <f t="shared" si="57"/>
        <v>1.8466542759461605E-4</v>
      </c>
      <c r="AD679" s="36">
        <f t="shared" si="57"/>
        <v>9.8029855541577976E-2</v>
      </c>
      <c r="AE679" s="36">
        <f t="shared" si="57"/>
        <v>0.94766631113902244</v>
      </c>
      <c r="AF679" s="36">
        <f t="shared" si="57"/>
        <v>9.1515813103791852E-2</v>
      </c>
      <c r="AG679" s="36">
        <f t="shared" si="57"/>
        <v>0.10525299787353284</v>
      </c>
      <c r="AH679" s="36">
        <f t="shared" si="56"/>
        <v>0.90239178064019498</v>
      </c>
      <c r="AI679" s="36">
        <f t="shared" si="56"/>
        <v>0.65639533561071373</v>
      </c>
      <c r="AJ679" s="36">
        <f t="shared" si="56"/>
        <v>3.3025880584892531E-2</v>
      </c>
      <c r="AK679" s="36">
        <f t="shared" si="56"/>
        <v>0.26390245498179155</v>
      </c>
      <c r="AL679" s="36">
        <f t="shared" si="56"/>
        <v>0.46817574918425231</v>
      </c>
      <c r="AN679">
        <f>SQRT(Correlation)*$F679 + SQRT('CDO Param'!C$17 - Correlation)*HLOOKUP('CDO Param'!C$12,$C$4:$E$1004,$A679,FALSE) + SQRT(1-Correlation)*G679</f>
        <v>-0.31860788382455385</v>
      </c>
      <c r="AO679">
        <f>SQRT(Correlation)*$F679 + SQRT('CDO Param'!D$17 - Correlation)*HLOOKUP('CDO Param'!D$12,$C$4:$E$1004,$A679,FALSE) + SQRT(1-Correlation)*H679</f>
        <v>0.26766486016768465</v>
      </c>
      <c r="AP679">
        <f>SQRT(Correlation)*$F679 + SQRT('CDO Param'!E$17 - Correlation)*HLOOKUP('CDO Param'!E$12,$C$4:$E$1004,$A679,FALSE) + SQRT(1-Correlation)*I679</f>
        <v>0.22795482972064149</v>
      </c>
      <c r="AQ679">
        <f>SQRT(Correlation)*$F679 + SQRT('CDO Param'!F$17 - Correlation)*HLOOKUP('CDO Param'!F$12,$C$4:$E$1004,$A679,FALSE) + SQRT(1-Correlation)*J679</f>
        <v>-0.61683646778179058</v>
      </c>
      <c r="AR679">
        <f>SQRT(Correlation)*$F679 + SQRT('CDO Param'!G$17 - Correlation)*HLOOKUP('CDO Param'!G$12,$C$4:$E$1004,$A679,FALSE) + SQRT(1-Correlation)*K679</f>
        <v>-0.45908987789711964</v>
      </c>
      <c r="AS679">
        <f>SQRT(Correlation)*$F679 + SQRT('CDO Param'!H$17 - Correlation)*HLOOKUP('CDO Param'!H$12,$C$4:$E$1004,$A679,FALSE) + SQRT(1-Correlation)*L679</f>
        <v>-1.1495058870321797</v>
      </c>
      <c r="AT679">
        <f>SQRT(Correlation)*$F679 + SQRT('CDO Param'!I$17 - Correlation)*HLOOKUP('CDO Param'!I$12,$C$4:$E$1004,$A679,FALSE) + SQRT(1-Correlation)*M679</f>
        <v>-0.93319786262457782</v>
      </c>
      <c r="AU679">
        <f>SQRT(Correlation)*$F679 + SQRT('CDO Param'!J$17 - Correlation)*HLOOKUP('CDO Param'!J$12,$C$4:$E$1004,$A679,FALSE) + SQRT(1-Correlation)*N679</f>
        <v>1.1155424238480482</v>
      </c>
      <c r="AV679">
        <f>SQRT(Correlation)*$F679 + SQRT('CDO Param'!K$17 - Correlation)*HLOOKUP('CDO Param'!K$12,$C$4:$E$1004,$A679,FALSE) + SQRT(1-Correlation)*O679</f>
        <v>0.32270783228269073</v>
      </c>
      <c r="AW679">
        <f>SQRT(Correlation)*$F679 + SQRT('CDO Param'!L$17 - Correlation)*HLOOKUP('CDO Param'!L$12,$C$4:$E$1004,$A679,FALSE) + SQRT(1-Correlation)*P679</f>
        <v>-1.2227818671882411</v>
      </c>
      <c r="AY679" s="3">
        <f>IF(AN679&lt;'CDO Param'!C$15,1,0)</f>
        <v>0</v>
      </c>
      <c r="AZ679" s="3">
        <f>IF(AO679&lt;'CDO Param'!D$15,1,0)</f>
        <v>0</v>
      </c>
      <c r="BA679" s="3">
        <f>IF(AP679&lt;'CDO Param'!E$15,1,0)</f>
        <v>0</v>
      </c>
      <c r="BB679" s="3">
        <f>IF(AQ679&lt;'CDO Param'!F$15,1,0)</f>
        <v>0</v>
      </c>
      <c r="BC679" s="3">
        <f>IF(AR679&lt;'CDO Param'!G$15,1,0)</f>
        <v>1</v>
      </c>
      <c r="BD679" s="3">
        <f>IF(AS679&lt;'CDO Param'!H$15,1,0)</f>
        <v>0</v>
      </c>
      <c r="BE679" s="3">
        <f>IF(AT679&lt;'CDO Param'!I$15,1,0)</f>
        <v>0</v>
      </c>
      <c r="BF679" s="3">
        <f>IF(AU679&lt;'CDO Param'!J$15,1,0)</f>
        <v>0</v>
      </c>
      <c r="BG679" s="3">
        <f>IF(AV679&lt;'CDO Param'!K$15,1,0)</f>
        <v>0</v>
      </c>
      <c r="BH679" s="3">
        <f>IF(AW679&lt;'CDO Param'!L$15,1,0)</f>
        <v>1</v>
      </c>
      <c r="BJ679" s="37">
        <f>AY679*'CDO Param'!C$6*AC679</f>
        <v>0</v>
      </c>
      <c r="BK679" s="37">
        <f>AZ679*'CDO Param'!D$6*AD679</f>
        <v>0</v>
      </c>
      <c r="BL679" s="37">
        <f>BA679*'CDO Param'!E$6*AE679</f>
        <v>0</v>
      </c>
      <c r="BM679" s="37">
        <f>BB679*'CDO Param'!F$6*AF679</f>
        <v>0</v>
      </c>
      <c r="BN679" s="37">
        <f>BC679*'CDO Param'!G$6*AG679</f>
        <v>1052.5299787353285</v>
      </c>
      <c r="BO679" s="37">
        <f>BD679*'CDO Param'!H$6*AH679</f>
        <v>0</v>
      </c>
      <c r="BP679" s="37">
        <f>BE679*'CDO Param'!I$6*AI679</f>
        <v>0</v>
      </c>
      <c r="BQ679" s="37">
        <f>BF679*'CDO Param'!J$6*AJ679</f>
        <v>0</v>
      </c>
      <c r="BR679" s="37">
        <f>BG679*'CDO Param'!K$6*AK679</f>
        <v>0</v>
      </c>
      <c r="BS679" s="37">
        <f>BH679*'CDO Param'!L$6*AL679</f>
        <v>4681.7574918425235</v>
      </c>
      <c r="BU679" s="38">
        <f t="shared" si="58"/>
        <v>5734.2874705778522</v>
      </c>
      <c r="BV679" s="38">
        <f>AVERAGE(BU$5:BU679)</f>
        <v>7532.4873135149228</v>
      </c>
      <c r="CF679" s="5">
        <f>BU679/'CDO Param'!$M$6</f>
        <v>5.9732161151852627E-2</v>
      </c>
      <c r="CG679" s="5">
        <f t="shared" si="59"/>
        <v>9.7321611518526238E-3</v>
      </c>
      <c r="CH679" s="5">
        <f t="shared" si="60"/>
        <v>0.4866080575926312</v>
      </c>
    </row>
    <row r="680" spans="1:86" x14ac:dyDescent="0.2">
      <c r="A680" s="3">
        <v>677</v>
      </c>
      <c r="B680" s="3">
        <v>676</v>
      </c>
      <c r="C680">
        <v>-1.5292516764020547</v>
      </c>
      <c r="D680">
        <v>-1.2780901670339517</v>
      </c>
      <c r="E680">
        <v>1.5185560187092051</v>
      </c>
      <c r="F680">
        <v>9.1735046225949191E-2</v>
      </c>
      <c r="G680">
        <v>0.59043259170721285</v>
      </c>
      <c r="H680">
        <v>1.2514601621660404</v>
      </c>
      <c r="I680">
        <v>0.92089749159640633</v>
      </c>
      <c r="J680">
        <v>-1.4361467037815601</v>
      </c>
      <c r="K680">
        <v>0.2565923296060646</v>
      </c>
      <c r="L680">
        <v>-0.63068455347092822</v>
      </c>
      <c r="M680">
        <v>-1.160933607025072</v>
      </c>
      <c r="N680">
        <v>-4.7156163418549113E-2</v>
      </c>
      <c r="O680">
        <v>-0.16916715139814187</v>
      </c>
      <c r="P680">
        <v>0.30347109714057297</v>
      </c>
      <c r="R680" s="33">
        <v>0.96562976341956752</v>
      </c>
      <c r="S680" s="33">
        <v>0.33943379267092505</v>
      </c>
      <c r="T680" s="33">
        <v>0.86375342023733692</v>
      </c>
      <c r="U680" s="33">
        <v>0.10373392892243989</v>
      </c>
      <c r="V680" s="33">
        <v>0.45614339944726945</v>
      </c>
      <c r="W680" s="33">
        <v>0.40211451025778172</v>
      </c>
      <c r="X680" s="33">
        <v>0.33857390253738218</v>
      </c>
      <c r="Y680" s="33">
        <v>0.41157994578200391</v>
      </c>
      <c r="Z680" s="33">
        <v>0.42414875813953057</v>
      </c>
      <c r="AA680" s="33">
        <v>0.66817805108995088</v>
      </c>
      <c r="AC680" s="36">
        <f t="shared" si="57"/>
        <v>0.99834418117658175</v>
      </c>
      <c r="AD680" s="36">
        <f t="shared" si="57"/>
        <v>0.24279446101864643</v>
      </c>
      <c r="AE680" s="36">
        <f t="shared" si="57"/>
        <v>0.9651125541598442</v>
      </c>
      <c r="AF680" s="36">
        <f t="shared" si="57"/>
        <v>1.9151080052392917E-2</v>
      </c>
      <c r="AG680" s="36">
        <f t="shared" si="57"/>
        <v>0.42613587145799836</v>
      </c>
      <c r="AH680" s="36">
        <f t="shared" si="56"/>
        <v>0.33776804123456228</v>
      </c>
      <c r="AI680" s="36">
        <f t="shared" si="56"/>
        <v>0.24156768782160409</v>
      </c>
      <c r="AJ680" s="36">
        <f t="shared" si="56"/>
        <v>0.35291208427082221</v>
      </c>
      <c r="AK680" s="36">
        <f t="shared" si="56"/>
        <v>0.37327240274538265</v>
      </c>
      <c r="AL680" s="36">
        <f t="shared" si="56"/>
        <v>0.76798326341170009</v>
      </c>
      <c r="AN680">
        <f>SQRT(Correlation)*$F680 + SQRT('CDO Param'!C$17 - Correlation)*HLOOKUP('CDO Param'!C$12,$C$4:$E$1004,$A680,FALSE) + SQRT(1-Correlation)*G680</f>
        <v>0.4083934622952835</v>
      </c>
      <c r="AO680">
        <f>SQRT(Correlation)*$F680 + SQRT('CDO Param'!D$17 - Correlation)*HLOOKUP('CDO Param'!D$12,$C$4:$E$1004,$A680,FALSE) + SQRT(1-Correlation)*H680</f>
        <v>1.0354992779404824</v>
      </c>
      <c r="AP680">
        <f>SQRT(Correlation)*$F680 + SQRT('CDO Param'!E$17 - Correlation)*HLOOKUP('CDO Param'!E$12,$C$4:$E$1004,$A680,FALSE) + SQRT(1-Correlation)*I680</f>
        <v>0.49804727544876137</v>
      </c>
      <c r="AQ680">
        <f>SQRT(Correlation)*$F680 + SQRT('CDO Param'!F$17 - Correlation)*HLOOKUP('CDO Param'!F$12,$C$4:$E$1004,$A680,FALSE) + SQRT(1-Correlation)*J680</f>
        <v>-0.99387977414685902</v>
      </c>
      <c r="AR680">
        <f>SQRT(Correlation)*$F680 + SQRT('CDO Param'!G$17 - Correlation)*HLOOKUP('CDO Param'!G$12,$C$4:$E$1004,$A680,FALSE) + SQRT(1-Correlation)*K680</f>
        <v>0.61199347478615151</v>
      </c>
      <c r="AS680">
        <f>SQRT(Correlation)*$F680 + SQRT('CDO Param'!H$17 - Correlation)*HLOOKUP('CDO Param'!H$12,$C$4:$E$1004,$A680,FALSE) + SQRT(1-Correlation)*L680</f>
        <v>-0.75005997829834337</v>
      </c>
      <c r="AT680">
        <f>SQRT(Correlation)*$F680 + SQRT('CDO Param'!I$17 - Correlation)*HLOOKUP('CDO Param'!I$12,$C$4:$E$1004,$A680,FALSE) + SQRT(1-Correlation)*M680</f>
        <v>-0.73278970584921876</v>
      </c>
      <c r="AU680">
        <f>SQRT(Correlation)*$F680 + SQRT('CDO Param'!J$17 - Correlation)*HLOOKUP('CDO Param'!J$12,$C$4:$E$1004,$A680,FALSE) + SQRT(1-Correlation)*N680</f>
        <v>-0.42032905868068088</v>
      </c>
      <c r="AV680">
        <f>SQRT(Correlation)*$F680 + SQRT('CDO Param'!K$17 - Correlation)*HLOOKUP('CDO Param'!K$12,$C$4:$E$1004,$A680,FALSE) + SQRT(1-Correlation)*O680</f>
        <v>-0.53607884515556248</v>
      </c>
      <c r="AW680">
        <f>SQRT(Correlation)*$F680 + SQRT('CDO Param'!L$17 - Correlation)*HLOOKUP('CDO Param'!L$12,$C$4:$E$1004,$A680,FALSE) + SQRT(1-Correlation)*P680</f>
        <v>-8.76948327470361E-2</v>
      </c>
      <c r="AY680" s="3">
        <f>IF(AN680&lt;'CDO Param'!C$15,1,0)</f>
        <v>0</v>
      </c>
      <c r="AZ680" s="3">
        <f>IF(AO680&lt;'CDO Param'!D$15,1,0)</f>
        <v>0</v>
      </c>
      <c r="BA680" s="3">
        <f>IF(AP680&lt;'CDO Param'!E$15,1,0)</f>
        <v>0</v>
      </c>
      <c r="BB680" s="3">
        <f>IF(AQ680&lt;'CDO Param'!F$15,1,0)</f>
        <v>1</v>
      </c>
      <c r="BC680" s="3">
        <f>IF(AR680&lt;'CDO Param'!G$15,1,0)</f>
        <v>0</v>
      </c>
      <c r="BD680" s="3">
        <f>IF(AS680&lt;'CDO Param'!H$15,1,0)</f>
        <v>0</v>
      </c>
      <c r="BE680" s="3">
        <f>IF(AT680&lt;'CDO Param'!I$15,1,0)</f>
        <v>0</v>
      </c>
      <c r="BF680" s="3">
        <f>IF(AU680&lt;'CDO Param'!J$15,1,0)</f>
        <v>0</v>
      </c>
      <c r="BG680" s="3">
        <f>IF(AV680&lt;'CDO Param'!K$15,1,0)</f>
        <v>0</v>
      </c>
      <c r="BH680" s="3">
        <f>IF(AW680&lt;'CDO Param'!L$15,1,0)</f>
        <v>0</v>
      </c>
      <c r="BJ680" s="37">
        <f>AY680*'CDO Param'!C$6*AC680</f>
        <v>0</v>
      </c>
      <c r="BK680" s="37">
        <f>AZ680*'CDO Param'!D$6*AD680</f>
        <v>0</v>
      </c>
      <c r="BL680" s="37">
        <f>BA680*'CDO Param'!E$6*AE680</f>
        <v>0</v>
      </c>
      <c r="BM680" s="37">
        <f>BB680*'CDO Param'!F$6*AF680</f>
        <v>191.51080052392916</v>
      </c>
      <c r="BN680" s="37">
        <f>BC680*'CDO Param'!G$6*AG680</f>
        <v>0</v>
      </c>
      <c r="BO680" s="37">
        <f>BD680*'CDO Param'!H$6*AH680</f>
        <v>0</v>
      </c>
      <c r="BP680" s="37">
        <f>BE680*'CDO Param'!I$6*AI680</f>
        <v>0</v>
      </c>
      <c r="BQ680" s="37">
        <f>BF680*'CDO Param'!J$6*AJ680</f>
        <v>0</v>
      </c>
      <c r="BR680" s="37">
        <f>BG680*'CDO Param'!K$6*AK680</f>
        <v>0</v>
      </c>
      <c r="BS680" s="37">
        <f>BH680*'CDO Param'!L$6*AL680</f>
        <v>0</v>
      </c>
      <c r="BU680" s="38">
        <f t="shared" si="58"/>
        <v>191.51080052392916</v>
      </c>
      <c r="BV680" s="38">
        <f>AVERAGE(BU$5:BU680)</f>
        <v>7521.6278808033976</v>
      </c>
      <c r="CF680" s="5">
        <f>BU680/'CDO Param'!$M$6</f>
        <v>1.9949041721242619E-3</v>
      </c>
      <c r="CG680" s="5">
        <f t="shared" si="59"/>
        <v>0</v>
      </c>
      <c r="CH680" s="5">
        <f t="shared" si="60"/>
        <v>0</v>
      </c>
    </row>
    <row r="681" spans="1:86" x14ac:dyDescent="0.2">
      <c r="A681" s="3">
        <v>678</v>
      </c>
      <c r="B681" s="3">
        <v>677</v>
      </c>
      <c r="C681">
        <v>-5.2494897317956202E-2</v>
      </c>
      <c r="D681">
        <v>-2.5807821657508612</v>
      </c>
      <c r="E681">
        <v>0.97495103545952588</v>
      </c>
      <c r="F681">
        <v>0.47332491703855339</v>
      </c>
      <c r="G681">
        <v>7.3127921496052295E-2</v>
      </c>
      <c r="H681">
        <v>-0.28009708330500871</v>
      </c>
      <c r="I681">
        <v>0.56505996326450258</v>
      </c>
      <c r="J681">
        <v>1.4031775208422914</v>
      </c>
      <c r="K681">
        <v>0.53129156185605098</v>
      </c>
      <c r="L681">
        <v>-1.3088401829008944</v>
      </c>
      <c r="M681">
        <v>0.27547002900973894</v>
      </c>
      <c r="N681">
        <v>-0.15676391740271356</v>
      </c>
      <c r="O681">
        <v>0.48287574827554636</v>
      </c>
      <c r="P681">
        <v>0.3922332325601019</v>
      </c>
      <c r="R681" s="33">
        <v>6.850466880412058E-2</v>
      </c>
      <c r="S681" s="33">
        <v>0.35796859085465249</v>
      </c>
      <c r="T681" s="33">
        <v>0.37810649414458614</v>
      </c>
      <c r="U681" s="33">
        <v>0.83584708805933927</v>
      </c>
      <c r="V681" s="33">
        <v>8.2009013314735618E-2</v>
      </c>
      <c r="W681" s="33">
        <v>0.32548678076150211</v>
      </c>
      <c r="X681" s="33">
        <v>0.45632425856605369</v>
      </c>
      <c r="Y681" s="33">
        <v>0.44181371966461358</v>
      </c>
      <c r="Z681" s="33">
        <v>0.56318640316053592</v>
      </c>
      <c r="AA681" s="33">
        <v>0.47387791912717647</v>
      </c>
      <c r="AC681" s="36">
        <f t="shared" si="57"/>
        <v>7.6499950775049761E-3</v>
      </c>
      <c r="AD681" s="36">
        <f t="shared" si="57"/>
        <v>0.26978401084230502</v>
      </c>
      <c r="AE681" s="36">
        <f t="shared" si="57"/>
        <v>0.30020504019344685</v>
      </c>
      <c r="AF681" s="36">
        <f t="shared" si="57"/>
        <v>0.94757821886836868</v>
      </c>
      <c r="AG681" s="36">
        <f t="shared" si="57"/>
        <v>1.1394296527502516E-2</v>
      </c>
      <c r="AH681" s="36">
        <f t="shared" si="56"/>
        <v>0.22319037018766838</v>
      </c>
      <c r="AI681" s="36">
        <f t="shared" si="56"/>
        <v>0.42643803507967493</v>
      </c>
      <c r="AJ681" s="36">
        <f t="shared" si="56"/>
        <v>0.40230170765977868</v>
      </c>
      <c r="AK681" s="36">
        <f t="shared" si="56"/>
        <v>0.60595879346791981</v>
      </c>
      <c r="AL681" s="36">
        <f t="shared" si="56"/>
        <v>0.45589002107455712</v>
      </c>
      <c r="AN681">
        <f>SQRT(Correlation)*$F681 + SQRT('CDO Param'!C$17 - Correlation)*HLOOKUP('CDO Param'!C$12,$C$4:$E$1004,$A681,FALSE) + SQRT(1-Correlation)*G681</f>
        <v>-0.14592399517388677</v>
      </c>
      <c r="AO681">
        <f>SQRT(Correlation)*$F681 + SQRT('CDO Param'!D$17 - Correlation)*HLOOKUP('CDO Param'!D$12,$C$4:$E$1004,$A681,FALSE) + SQRT(1-Correlation)*H681</f>
        <v>-0.48102265768246588</v>
      </c>
      <c r="AP681">
        <f>SQRT(Correlation)*$F681 + SQRT('CDO Param'!E$17 - Correlation)*HLOOKUP('CDO Param'!E$12,$C$4:$E$1004,$A681,FALSE) + SQRT(1-Correlation)*I681</f>
        <v>0.67185258632095901</v>
      </c>
      <c r="AQ681">
        <f>SQRT(Correlation)*$F681 + SQRT('CDO Param'!F$17 - Correlation)*HLOOKUP('CDO Param'!F$12,$C$4:$E$1004,$A681,FALSE) + SQRT(1-Correlation)*J681</f>
        <v>1.6988552383403461</v>
      </c>
      <c r="AR681">
        <f>SQRT(Correlation)*$F681 + SQRT('CDO Param'!G$17 - Correlation)*HLOOKUP('CDO Param'!G$12,$C$4:$E$1004,$A681,FALSE) + SQRT(1-Correlation)*K681</f>
        <v>0.87171159124534459</v>
      </c>
      <c r="AS681">
        <f>SQRT(Correlation)*$F681 + SQRT('CDO Param'!H$17 - Correlation)*HLOOKUP('CDO Param'!H$12,$C$4:$E$1004,$A681,FALSE) + SQRT(1-Correlation)*L681</f>
        <v>-1.456974054253799</v>
      </c>
      <c r="AT681">
        <f>SQRT(Correlation)*$F681 + SQRT('CDO Param'!I$17 - Correlation)*HLOOKUP('CDO Param'!I$12,$C$4:$E$1004,$A681,FALSE) + SQRT(1-Correlation)*M681</f>
        <v>0.62901797575236751</v>
      </c>
      <c r="AU681">
        <f>SQRT(Correlation)*$F681 + SQRT('CDO Param'!J$17 - Correlation)*HLOOKUP('CDO Param'!J$12,$C$4:$E$1004,$A681,FALSE) + SQRT(1-Correlation)*N681</f>
        <v>-1.2929673402036101E-2</v>
      </c>
      <c r="AV681">
        <f>SQRT(Correlation)*$F681 + SQRT('CDO Param'!K$17 - Correlation)*HLOOKUP('CDO Param'!K$12,$C$4:$E$1004,$A681,FALSE) + SQRT(1-Correlation)*O681</f>
        <v>0.5938857941975435</v>
      </c>
      <c r="AW681">
        <f>SQRT(Correlation)*$F681 + SQRT('CDO Param'!L$17 - Correlation)*HLOOKUP('CDO Param'!L$12,$C$4:$E$1004,$A681,FALSE) + SQRT(1-Correlation)*P681</f>
        <v>0.50789475344502022</v>
      </c>
      <c r="AY681" s="3">
        <f>IF(AN681&lt;'CDO Param'!C$15,1,0)</f>
        <v>0</v>
      </c>
      <c r="AZ681" s="3">
        <f>IF(AO681&lt;'CDO Param'!D$15,1,0)</f>
        <v>0</v>
      </c>
      <c r="BA681" s="3">
        <f>IF(AP681&lt;'CDO Param'!E$15,1,0)</f>
        <v>0</v>
      </c>
      <c r="BB681" s="3">
        <f>IF(AQ681&lt;'CDO Param'!F$15,1,0)</f>
        <v>0</v>
      </c>
      <c r="BC681" s="3">
        <f>IF(AR681&lt;'CDO Param'!G$15,1,0)</f>
        <v>0</v>
      </c>
      <c r="BD681" s="3">
        <f>IF(AS681&lt;'CDO Param'!H$15,1,0)</f>
        <v>0</v>
      </c>
      <c r="BE681" s="3">
        <f>IF(AT681&lt;'CDO Param'!I$15,1,0)</f>
        <v>0</v>
      </c>
      <c r="BF681" s="3">
        <f>IF(AU681&lt;'CDO Param'!J$15,1,0)</f>
        <v>0</v>
      </c>
      <c r="BG681" s="3">
        <f>IF(AV681&lt;'CDO Param'!K$15,1,0)</f>
        <v>0</v>
      </c>
      <c r="BH681" s="3">
        <f>IF(AW681&lt;'CDO Param'!L$15,1,0)</f>
        <v>0</v>
      </c>
      <c r="BJ681" s="37">
        <f>AY681*'CDO Param'!C$6*AC681</f>
        <v>0</v>
      </c>
      <c r="BK681" s="37">
        <f>AZ681*'CDO Param'!D$6*AD681</f>
        <v>0</v>
      </c>
      <c r="BL681" s="37">
        <f>BA681*'CDO Param'!E$6*AE681</f>
        <v>0</v>
      </c>
      <c r="BM681" s="37">
        <f>BB681*'CDO Param'!F$6*AF681</f>
        <v>0</v>
      </c>
      <c r="BN681" s="37">
        <f>BC681*'CDO Param'!G$6*AG681</f>
        <v>0</v>
      </c>
      <c r="BO681" s="37">
        <f>BD681*'CDO Param'!H$6*AH681</f>
        <v>0</v>
      </c>
      <c r="BP681" s="37">
        <f>BE681*'CDO Param'!I$6*AI681</f>
        <v>0</v>
      </c>
      <c r="BQ681" s="37">
        <f>BF681*'CDO Param'!J$6*AJ681</f>
        <v>0</v>
      </c>
      <c r="BR681" s="37">
        <f>BG681*'CDO Param'!K$6*AK681</f>
        <v>0</v>
      </c>
      <c r="BS681" s="37">
        <f>BH681*'CDO Param'!L$6*AL681</f>
        <v>0</v>
      </c>
      <c r="BU681" s="38">
        <f t="shared" si="58"/>
        <v>0</v>
      </c>
      <c r="BV681" s="38">
        <f>AVERAGE(BU$5:BU681)</f>
        <v>7510.5176475968929</v>
      </c>
      <c r="CF681" s="5">
        <f>BU681/'CDO Param'!$M$6</f>
        <v>0</v>
      </c>
      <c r="CG681" s="5">
        <f t="shared" si="59"/>
        <v>0</v>
      </c>
      <c r="CH681" s="5">
        <f t="shared" si="60"/>
        <v>0</v>
      </c>
    </row>
    <row r="682" spans="1:86" x14ac:dyDescent="0.2">
      <c r="A682" s="3">
        <v>679</v>
      </c>
      <c r="B682" s="3">
        <v>678</v>
      </c>
      <c r="C682">
        <v>6.9676389102824032E-2</v>
      </c>
      <c r="D682">
        <v>-0.41347675505676307</v>
      </c>
      <c r="E682">
        <v>-1.0987673704221379</v>
      </c>
      <c r="F682">
        <v>-0.50087919589714147</v>
      </c>
      <c r="G682">
        <v>-0.27943315217271447</v>
      </c>
      <c r="H682">
        <v>2.4440305423922837</v>
      </c>
      <c r="I682">
        <v>1.5881505532888696</v>
      </c>
      <c r="J682">
        <v>0.49044047045754269</v>
      </c>
      <c r="K682">
        <v>0.55022610467858613</v>
      </c>
      <c r="L682">
        <v>0.78880930232116953</v>
      </c>
      <c r="M682">
        <v>0.29099737730575725</v>
      </c>
      <c r="N682">
        <v>-0.13188241609896068</v>
      </c>
      <c r="O682">
        <v>0.77868094194855075</v>
      </c>
      <c r="P682">
        <v>0.4283720045350492</v>
      </c>
      <c r="R682" s="33">
        <v>0.4661867704550674</v>
      </c>
      <c r="S682" s="33">
        <v>0.20105103831787177</v>
      </c>
      <c r="T682" s="33">
        <v>6.4801008470729463E-2</v>
      </c>
      <c r="U682" s="33">
        <v>0.110549367550085</v>
      </c>
      <c r="V682" s="33">
        <v>3.2204142786657506E-3</v>
      </c>
      <c r="W682" s="33">
        <v>0.12550278153526725</v>
      </c>
      <c r="X682" s="33">
        <v>0.32524926323688091</v>
      </c>
      <c r="Y682" s="33">
        <v>0.46436722225712951</v>
      </c>
      <c r="Z682" s="33">
        <v>0.61990447557526851</v>
      </c>
      <c r="AA682" s="33">
        <v>0.7345209935375121</v>
      </c>
      <c r="AC682" s="36">
        <f t="shared" si="57"/>
        <v>0.44295785381808145</v>
      </c>
      <c r="AD682" s="36">
        <f t="shared" si="57"/>
        <v>8.1317407799408117E-2</v>
      </c>
      <c r="AE682" s="36">
        <f t="shared" si="57"/>
        <v>6.7634313950279083E-3</v>
      </c>
      <c r="AF682" s="36">
        <f t="shared" si="57"/>
        <v>2.2035492383648693E-2</v>
      </c>
      <c r="AG682" s="36">
        <f t="shared" si="57"/>
        <v>8.5948472361890672E-6</v>
      </c>
      <c r="AH682" s="36">
        <f t="shared" ref="AH682:AL732" si="61">BETAINV(W682,0.45,0.45)</f>
        <v>2.9131906159818474E-2</v>
      </c>
      <c r="AI682" s="36">
        <f t="shared" si="61"/>
        <v>0.22286204936160819</v>
      </c>
      <c r="AJ682" s="36">
        <f t="shared" si="61"/>
        <v>0.43990424677168932</v>
      </c>
      <c r="AK682" s="36">
        <f t="shared" si="61"/>
        <v>0.69673349566636111</v>
      </c>
      <c r="AL682" s="36">
        <f t="shared" si="61"/>
        <v>0.85322349203614178</v>
      </c>
      <c r="AN682">
        <f>SQRT(Correlation)*$F682 + SQRT('CDO Param'!C$17 - Correlation)*HLOOKUP('CDO Param'!C$12,$C$4:$E$1004,$A682,FALSE) + SQRT(1-Correlation)*G682</f>
        <v>-0.48195991702345431</v>
      </c>
      <c r="AO682">
        <f>SQRT(Correlation)*$F682 + SQRT('CDO Param'!D$17 - Correlation)*HLOOKUP('CDO Param'!D$12,$C$4:$E$1004,$A682,FALSE) + SQRT(1-Correlation)*H682</f>
        <v>2.1017446028573055</v>
      </c>
      <c r="AP682">
        <f>SQRT(Correlation)*$F682 + SQRT('CDO Param'!E$17 - Correlation)*HLOOKUP('CDO Param'!E$12,$C$4:$E$1004,$A682,FALSE) + SQRT(1-Correlation)*I682</f>
        <v>1.3666946353138743</v>
      </c>
      <c r="AQ682">
        <f>SQRT(Correlation)*$F682 + SQRT('CDO Param'!F$17 - Correlation)*HLOOKUP('CDO Param'!F$12,$C$4:$E$1004,$A682,FALSE) + SQRT(1-Correlation)*J682</f>
        <v>6.1188920675984804E-2</v>
      </c>
      <c r="AR682">
        <f>SQRT(Correlation)*$F682 + SQRT('CDO Param'!G$17 - Correlation)*HLOOKUP('CDO Param'!G$12,$C$4:$E$1004,$A682,FALSE) + SQRT(1-Correlation)*K682</f>
        <v>0.11790655332484601</v>
      </c>
      <c r="AS682">
        <f>SQRT(Correlation)*$F682 + SQRT('CDO Param'!H$17 - Correlation)*HLOOKUP('CDO Param'!H$12,$C$4:$E$1004,$A682,FALSE) + SQRT(1-Correlation)*L682</f>
        <v>0.53146385782337946</v>
      </c>
      <c r="AT682">
        <f>SQRT(Correlation)*$F682 + SQRT('CDO Param'!I$17 - Correlation)*HLOOKUP('CDO Param'!I$12,$C$4:$E$1004,$A682,FALSE) + SQRT(1-Correlation)*M682</f>
        <v>-0.12801941070864681</v>
      </c>
      <c r="AU682">
        <f>SQRT(Correlation)*$F682 + SQRT('CDO Param'!J$17 - Correlation)*HLOOKUP('CDO Param'!J$12,$C$4:$E$1004,$A682,FALSE) + SQRT(1-Correlation)*N682</f>
        <v>-0.26507191484059106</v>
      </c>
      <c r="AV682">
        <f>SQRT(Correlation)*$F682 + SQRT('CDO Param'!K$17 - Correlation)*HLOOKUP('CDO Param'!K$12,$C$4:$E$1004,$A682,FALSE) + SQRT(1-Correlation)*O682</f>
        <v>0.59876433475587287</v>
      </c>
      <c r="AW682">
        <f>SQRT(Correlation)*$F682 + SQRT('CDO Param'!L$17 - Correlation)*HLOOKUP('CDO Param'!L$12,$C$4:$E$1004,$A682,FALSE) + SQRT(1-Correlation)*P682</f>
        <v>0.26643209667386125</v>
      </c>
      <c r="AY682" s="3">
        <f>IF(AN682&lt;'CDO Param'!C$15,1,0)</f>
        <v>0</v>
      </c>
      <c r="AZ682" s="3">
        <f>IF(AO682&lt;'CDO Param'!D$15,1,0)</f>
        <v>0</v>
      </c>
      <c r="BA682" s="3">
        <f>IF(AP682&lt;'CDO Param'!E$15,1,0)</f>
        <v>0</v>
      </c>
      <c r="BB682" s="3">
        <f>IF(AQ682&lt;'CDO Param'!F$15,1,0)</f>
        <v>0</v>
      </c>
      <c r="BC682" s="3">
        <f>IF(AR682&lt;'CDO Param'!G$15,1,0)</f>
        <v>1</v>
      </c>
      <c r="BD682" s="3">
        <f>IF(AS682&lt;'CDO Param'!H$15,1,0)</f>
        <v>0</v>
      </c>
      <c r="BE682" s="3">
        <f>IF(AT682&lt;'CDO Param'!I$15,1,0)</f>
        <v>0</v>
      </c>
      <c r="BF682" s="3">
        <f>IF(AU682&lt;'CDO Param'!J$15,1,0)</f>
        <v>0</v>
      </c>
      <c r="BG682" s="3">
        <f>IF(AV682&lt;'CDO Param'!K$15,1,0)</f>
        <v>0</v>
      </c>
      <c r="BH682" s="3">
        <f>IF(AW682&lt;'CDO Param'!L$15,1,0)</f>
        <v>0</v>
      </c>
      <c r="BJ682" s="37">
        <f>AY682*'CDO Param'!C$6*AC682</f>
        <v>0</v>
      </c>
      <c r="BK682" s="37">
        <f>AZ682*'CDO Param'!D$6*AD682</f>
        <v>0</v>
      </c>
      <c r="BL682" s="37">
        <f>BA682*'CDO Param'!E$6*AE682</f>
        <v>0</v>
      </c>
      <c r="BM682" s="37">
        <f>BB682*'CDO Param'!F$6*AF682</f>
        <v>0</v>
      </c>
      <c r="BN682" s="37">
        <f>BC682*'CDO Param'!G$6*AG682</f>
        <v>8.5948472361890668E-2</v>
      </c>
      <c r="BO682" s="37">
        <f>BD682*'CDO Param'!H$6*AH682</f>
        <v>0</v>
      </c>
      <c r="BP682" s="37">
        <f>BE682*'CDO Param'!I$6*AI682</f>
        <v>0</v>
      </c>
      <c r="BQ682" s="37">
        <f>BF682*'CDO Param'!J$6*AJ682</f>
        <v>0</v>
      </c>
      <c r="BR682" s="37">
        <f>BG682*'CDO Param'!K$6*AK682</f>
        <v>0</v>
      </c>
      <c r="BS682" s="37">
        <f>BH682*'CDO Param'!L$6*AL682</f>
        <v>0</v>
      </c>
      <c r="BU682" s="38">
        <f t="shared" si="58"/>
        <v>8.5948472361890668E-2</v>
      </c>
      <c r="BV682" s="38">
        <f>AVERAGE(BU$5:BU682)</f>
        <v>7499.4403147073281</v>
      </c>
      <c r="CF682" s="5">
        <f>BU682/'CDO Param'!$M$6</f>
        <v>8.9529658710302783E-7</v>
      </c>
      <c r="CG682" s="5">
        <f t="shared" si="59"/>
        <v>0</v>
      </c>
      <c r="CH682" s="5">
        <f t="shared" si="60"/>
        <v>0</v>
      </c>
    </row>
    <row r="683" spans="1:86" x14ac:dyDescent="0.2">
      <c r="A683" s="3">
        <v>680</v>
      </c>
      <c r="B683" s="3">
        <v>679</v>
      </c>
      <c r="C683">
        <v>-0.63913375925039873</v>
      </c>
      <c r="D683">
        <v>0.40794589040160645</v>
      </c>
      <c r="E683">
        <v>0.75387333708931692</v>
      </c>
      <c r="F683">
        <v>0.88062961367540993</v>
      </c>
      <c r="G683">
        <v>-1.1875226846314035</v>
      </c>
      <c r="H683">
        <v>-2.397791831754148</v>
      </c>
      <c r="I683">
        <v>0.27055989448854234</v>
      </c>
      <c r="J683">
        <v>0.58109890233026817</v>
      </c>
      <c r="K683">
        <v>-0.92460140876937658</v>
      </c>
      <c r="L683">
        <v>0.50790958994184621</v>
      </c>
      <c r="M683">
        <v>-1.1605015970417298</v>
      </c>
      <c r="N683">
        <v>1.6679814507369883</v>
      </c>
      <c r="O683">
        <v>2.1830328478245065</v>
      </c>
      <c r="P683">
        <v>-2.086562744807452</v>
      </c>
      <c r="R683" s="33">
        <v>9.4338384966523567E-2</v>
      </c>
      <c r="S683" s="33">
        <v>0.54523613236157042</v>
      </c>
      <c r="T683" s="33">
        <v>0.78367660091429792</v>
      </c>
      <c r="U683" s="33">
        <v>0.25263156660489344</v>
      </c>
      <c r="V683" s="33">
        <v>0.97873992844426072</v>
      </c>
      <c r="W683" s="33">
        <v>0.68197736268955156</v>
      </c>
      <c r="X683" s="33">
        <v>0.99353472329375092</v>
      </c>
      <c r="Y683" s="33">
        <v>0.33809439807110203</v>
      </c>
      <c r="Z683" s="33">
        <v>0.35254838101218844</v>
      </c>
      <c r="AA683" s="33">
        <v>0.28063967185124739</v>
      </c>
      <c r="AC683" s="36">
        <f t="shared" ref="AC683:AG733" si="62">BETAINV(R683,0.45,0.45)</f>
        <v>1.5529951268301635E-2</v>
      </c>
      <c r="AD683" s="36">
        <f t="shared" si="62"/>
        <v>0.57616792276296835</v>
      </c>
      <c r="AE683" s="36">
        <f t="shared" si="62"/>
        <v>0.90485120544005815</v>
      </c>
      <c r="AF683" s="36">
        <f t="shared" si="62"/>
        <v>0.13226845800685297</v>
      </c>
      <c r="AG683" s="36">
        <f t="shared" si="62"/>
        <v>0.99943036484547976</v>
      </c>
      <c r="AH683" s="36">
        <f t="shared" si="61"/>
        <v>0.78703571848881559</v>
      </c>
      <c r="AI683" s="36">
        <f t="shared" si="61"/>
        <v>0.99995955686098181</v>
      </c>
      <c r="AJ683" s="36">
        <f t="shared" si="61"/>
        <v>0.24088460823462868</v>
      </c>
      <c r="AK683" s="36">
        <f t="shared" si="61"/>
        <v>0.26178599996745294</v>
      </c>
      <c r="AL683" s="36">
        <f t="shared" si="61"/>
        <v>0.16477526337781373</v>
      </c>
      <c r="AN683">
        <f>SQRT(Correlation)*$F683 + SQRT('CDO Param'!C$17 - Correlation)*HLOOKUP('CDO Param'!C$12,$C$4:$E$1004,$A683,FALSE) + SQRT(1-Correlation)*G683</f>
        <v>-0.79041114045304228</v>
      </c>
      <c r="AO683">
        <f>SQRT(Correlation)*$F683 + SQRT('CDO Param'!D$17 - Correlation)*HLOOKUP('CDO Param'!D$12,$C$4:$E$1004,$A683,FALSE) + SQRT(1-Correlation)*H683</f>
        <v>-1.9385732664742299</v>
      </c>
      <c r="AP683">
        <f>SQRT(Correlation)*$F683 + SQRT('CDO Param'!E$17 - Correlation)*HLOOKUP('CDO Param'!E$12,$C$4:$E$1004,$A683,FALSE) + SQRT(1-Correlation)*I683</f>
        <v>0.36605629029619696</v>
      </c>
      <c r="AQ683">
        <f>SQRT(Correlation)*$F683 + SQRT('CDO Param'!F$17 - Correlation)*HLOOKUP('CDO Param'!F$12,$C$4:$E$1004,$A683,FALSE) + SQRT(1-Correlation)*J683</f>
        <v>0.9983295613926908</v>
      </c>
      <c r="AR683">
        <f>SQRT(Correlation)*$F683 + SQRT('CDO Param'!G$17 - Correlation)*HLOOKUP('CDO Param'!G$12,$C$4:$E$1004,$A683,FALSE) + SQRT(1-Correlation)*K683</f>
        <v>-0.4301031756170049</v>
      </c>
      <c r="AS683">
        <f>SQRT(Correlation)*$F683 + SQRT('CDO Param'!H$17 - Correlation)*HLOOKUP('CDO Param'!H$12,$C$4:$E$1004,$A683,FALSE) + SQRT(1-Correlation)*L683</f>
        <v>0.81801714141039272</v>
      </c>
      <c r="AT683">
        <f>SQRT(Correlation)*$F683 + SQRT('CDO Param'!I$17 - Correlation)*HLOOKUP('CDO Param'!I$12,$C$4:$E$1004,$A683,FALSE) + SQRT(1-Correlation)*M683</f>
        <v>-0.6538977442379581</v>
      </c>
      <c r="AU683">
        <f>SQRT(Correlation)*$F683 + SQRT('CDO Param'!J$17 - Correlation)*HLOOKUP('CDO Param'!J$12,$C$4:$E$1004,$A683,FALSE) + SQRT(1-Correlation)*N683</f>
        <v>1.6917667810448542</v>
      </c>
      <c r="AV683">
        <f>SQRT(Correlation)*$F683 + SQRT('CDO Param'!K$17 - Correlation)*HLOOKUP('CDO Param'!K$12,$C$4:$E$1004,$A683,FALSE) + SQRT(1-Correlation)*O683</f>
        <v>2.1803874390993654</v>
      </c>
      <c r="AW683">
        <f>SQRT(Correlation)*$F683 + SQRT('CDO Param'!L$17 - Correlation)*HLOOKUP('CDO Param'!L$12,$C$4:$E$1004,$A683,FALSE) + SQRT(1-Correlation)*P683</f>
        <v>-1.8701065890606585</v>
      </c>
      <c r="AY683" s="3">
        <f>IF(AN683&lt;'CDO Param'!C$15,1,0)</f>
        <v>0</v>
      </c>
      <c r="AZ683" s="3">
        <f>IF(AO683&lt;'CDO Param'!D$15,1,0)</f>
        <v>1</v>
      </c>
      <c r="BA683" s="3">
        <f>IF(AP683&lt;'CDO Param'!E$15,1,0)</f>
        <v>0</v>
      </c>
      <c r="BB683" s="3">
        <f>IF(AQ683&lt;'CDO Param'!F$15,1,0)</f>
        <v>0</v>
      </c>
      <c r="BC683" s="3">
        <f>IF(AR683&lt;'CDO Param'!G$15,1,0)</f>
        <v>1</v>
      </c>
      <c r="BD683" s="3">
        <f>IF(AS683&lt;'CDO Param'!H$15,1,0)</f>
        <v>0</v>
      </c>
      <c r="BE683" s="3">
        <f>IF(AT683&lt;'CDO Param'!I$15,1,0)</f>
        <v>0</v>
      </c>
      <c r="BF683" s="3">
        <f>IF(AU683&lt;'CDO Param'!J$15,1,0)</f>
        <v>0</v>
      </c>
      <c r="BG683" s="3">
        <f>IF(AV683&lt;'CDO Param'!K$15,1,0)</f>
        <v>0</v>
      </c>
      <c r="BH683" s="3">
        <f>IF(AW683&lt;'CDO Param'!L$15,1,0)</f>
        <v>1</v>
      </c>
      <c r="BJ683" s="37">
        <f>AY683*'CDO Param'!C$6*AC683</f>
        <v>0</v>
      </c>
      <c r="BK683" s="37">
        <f>AZ683*'CDO Param'!D$6*AD683</f>
        <v>5185.5113048667154</v>
      </c>
      <c r="BL683" s="37">
        <f>BA683*'CDO Param'!E$6*AE683</f>
        <v>0</v>
      </c>
      <c r="BM683" s="37">
        <f>BB683*'CDO Param'!F$6*AF683</f>
        <v>0</v>
      </c>
      <c r="BN683" s="37">
        <f>BC683*'CDO Param'!G$6*AG683</f>
        <v>9994.3036484547974</v>
      </c>
      <c r="BO683" s="37">
        <f>BD683*'CDO Param'!H$6*AH683</f>
        <v>0</v>
      </c>
      <c r="BP683" s="37">
        <f>BE683*'CDO Param'!I$6*AI683</f>
        <v>0</v>
      </c>
      <c r="BQ683" s="37">
        <f>BF683*'CDO Param'!J$6*AJ683</f>
        <v>0</v>
      </c>
      <c r="BR683" s="37">
        <f>BG683*'CDO Param'!K$6*AK683</f>
        <v>0</v>
      </c>
      <c r="BS683" s="37">
        <f>BH683*'CDO Param'!L$6*AL683</f>
        <v>1647.7526337781374</v>
      </c>
      <c r="BU683" s="38">
        <f t="shared" si="58"/>
        <v>16827.567587099649</v>
      </c>
      <c r="BV683" s="38">
        <f>AVERAGE(BU$5:BU683)</f>
        <v>7513.1783519273467</v>
      </c>
      <c r="CF683" s="5">
        <f>BU683/'CDO Param'!$M$6</f>
        <v>0.17528716236562134</v>
      </c>
      <c r="CG683" s="5">
        <f t="shared" si="59"/>
        <v>0.02</v>
      </c>
      <c r="CH683" s="5">
        <f t="shared" si="60"/>
        <v>1</v>
      </c>
    </row>
    <row r="684" spans="1:86" x14ac:dyDescent="0.2">
      <c r="A684" s="3">
        <v>681</v>
      </c>
      <c r="B684" s="3">
        <v>680</v>
      </c>
      <c r="C684">
        <v>-0.46681748244736809</v>
      </c>
      <c r="D684">
        <v>0.37540758057730272</v>
      </c>
      <c r="E684">
        <v>0.58949126469087787</v>
      </c>
      <c r="F684">
        <v>9.5212726591853425E-2</v>
      </c>
      <c r="G684">
        <v>1.5917521523078904</v>
      </c>
      <c r="H684">
        <v>1.8412720237392932E-2</v>
      </c>
      <c r="I684">
        <v>1.658654582570307</v>
      </c>
      <c r="J684">
        <v>-0.51575625548139215</v>
      </c>
      <c r="K684">
        <v>0.61317678046179935</v>
      </c>
      <c r="L684">
        <v>-1.1202382665942423</v>
      </c>
      <c r="M684">
        <v>1.0903886504820548</v>
      </c>
      <c r="N684">
        <v>-3.3293190426775254E-2</v>
      </c>
      <c r="O684">
        <v>-0.49942400437430479</v>
      </c>
      <c r="P684">
        <v>2.6950874598696828</v>
      </c>
      <c r="R684" s="33">
        <v>0.71096480391498884</v>
      </c>
      <c r="S684" s="33">
        <v>0.18545939921655663</v>
      </c>
      <c r="T684" s="33">
        <v>1.6122632667479399E-2</v>
      </c>
      <c r="U684" s="33">
        <v>0.97308724232627419</v>
      </c>
      <c r="V684" s="33">
        <v>0.67728177768983033</v>
      </c>
      <c r="W684" s="33">
        <v>7.483763297779375E-2</v>
      </c>
      <c r="X684" s="33">
        <v>0.79609745777961682</v>
      </c>
      <c r="Y684" s="33">
        <v>9.9729020194955654E-3</v>
      </c>
      <c r="Z684" s="33">
        <v>0.61456424166195289</v>
      </c>
      <c r="AA684" s="33">
        <v>0.98120961244274374</v>
      </c>
      <c r="AC684" s="36">
        <f t="shared" si="62"/>
        <v>0.8248620757610976</v>
      </c>
      <c r="AD684" s="36">
        <f t="shared" si="62"/>
        <v>6.8319834701715709E-2</v>
      </c>
      <c r="AE684" s="36">
        <f t="shared" si="62"/>
        <v>3.0809672059764855E-4</v>
      </c>
      <c r="AF684" s="36">
        <f t="shared" si="62"/>
        <v>0.99903822559988575</v>
      </c>
      <c r="AG684" s="36">
        <f t="shared" si="62"/>
        <v>0.78062479452936262</v>
      </c>
      <c r="AH684" s="36">
        <f t="shared" si="61"/>
        <v>9.3050737797332039E-3</v>
      </c>
      <c r="AI684" s="36">
        <f t="shared" si="61"/>
        <v>0.91618221686577717</v>
      </c>
      <c r="AJ684" s="36">
        <f t="shared" si="61"/>
        <v>1.0595776975537041E-4</v>
      </c>
      <c r="AK684" s="36">
        <f t="shared" si="61"/>
        <v>0.68846671453486563</v>
      </c>
      <c r="AL684" s="36">
        <f t="shared" si="61"/>
        <v>0.99956704397577534</v>
      </c>
      <c r="AN684">
        <f>SQRT(Correlation)*$F684 + SQRT('CDO Param'!C$17 - Correlation)*HLOOKUP('CDO Param'!C$12,$C$4:$E$1004,$A684,FALSE) + SQRT(1-Correlation)*G684</f>
        <v>1.593268238543976</v>
      </c>
      <c r="AO684">
        <f>SQRT(Correlation)*$F684 + SQRT('CDO Param'!D$17 - Correlation)*HLOOKUP('CDO Param'!D$12,$C$4:$E$1004,$A684,FALSE) + SQRT(1-Correlation)*H684</f>
        <v>0.10066739717441435</v>
      </c>
      <c r="AP684">
        <f>SQRT(Correlation)*$F684 + SQRT('CDO Param'!E$17 - Correlation)*HLOOKUP('CDO Param'!E$12,$C$4:$E$1004,$A684,FALSE) + SQRT(1-Correlation)*I684</f>
        <v>1.4801385109246112</v>
      </c>
      <c r="AQ684">
        <f>SQRT(Correlation)*$F684 + SQRT('CDO Param'!F$17 - Correlation)*HLOOKUP('CDO Param'!F$12,$C$4:$E$1004,$A684,FALSE) + SQRT(1-Correlation)*J684</f>
        <v>-0.32736618361464426</v>
      </c>
      <c r="AR684">
        <f>SQRT(Correlation)*$F684 + SQRT('CDO Param'!G$17 - Correlation)*HLOOKUP('CDO Param'!G$12,$C$4:$E$1004,$A684,FALSE) + SQRT(1-Correlation)*K684</f>
        <v>0.74363373220212181</v>
      </c>
      <c r="AS684">
        <f>SQRT(Correlation)*$F684 + SQRT('CDO Param'!H$17 - Correlation)*HLOOKUP('CDO Param'!H$12,$C$4:$E$1004,$A684,FALSE) + SQRT(1-Correlation)*L684</f>
        <v>-0.97955177634149349</v>
      </c>
      <c r="AT684">
        <f>SQRT(Correlation)*$F684 + SQRT('CDO Param'!I$17 - Correlation)*HLOOKUP('CDO Param'!I$12,$C$4:$E$1004,$A684,FALSE) + SQRT(1-Correlation)*M684</f>
        <v>1.196356662921791</v>
      </c>
      <c r="AU684">
        <f>SQRT(Correlation)*$F684 + SQRT('CDO Param'!J$17 - Correlation)*HLOOKUP('CDO Param'!J$12,$C$4:$E$1004,$A684,FALSE) + SQRT(1-Correlation)*N684</f>
        <v>-0.12498408249148271</v>
      </c>
      <c r="AV684">
        <f>SQRT(Correlation)*$F684 + SQRT('CDO Param'!K$17 - Correlation)*HLOOKUP('CDO Param'!K$12,$C$4:$E$1004,$A684,FALSE) + SQRT(1-Correlation)*O684</f>
        <v>-0.56719460039019542</v>
      </c>
      <c r="AW684">
        <f>SQRT(Correlation)*$F684 + SQRT('CDO Param'!L$17 - Correlation)*HLOOKUP('CDO Param'!L$12,$C$4:$E$1004,$A684,FALSE) + SQRT(1-Correlation)*P684</f>
        <v>2.4633850711689664</v>
      </c>
      <c r="AY684" s="3">
        <f>IF(AN684&lt;'CDO Param'!C$15,1,0)</f>
        <v>0</v>
      </c>
      <c r="AZ684" s="3">
        <f>IF(AO684&lt;'CDO Param'!D$15,1,0)</f>
        <v>0</v>
      </c>
      <c r="BA684" s="3">
        <f>IF(AP684&lt;'CDO Param'!E$15,1,0)</f>
        <v>0</v>
      </c>
      <c r="BB684" s="3">
        <f>IF(AQ684&lt;'CDO Param'!F$15,1,0)</f>
        <v>0</v>
      </c>
      <c r="BC684" s="3">
        <f>IF(AR684&lt;'CDO Param'!G$15,1,0)</f>
        <v>0</v>
      </c>
      <c r="BD684" s="3">
        <f>IF(AS684&lt;'CDO Param'!H$15,1,0)</f>
        <v>0</v>
      </c>
      <c r="BE684" s="3">
        <f>IF(AT684&lt;'CDO Param'!I$15,1,0)</f>
        <v>0</v>
      </c>
      <c r="BF684" s="3">
        <f>IF(AU684&lt;'CDO Param'!J$15,1,0)</f>
        <v>0</v>
      </c>
      <c r="BG684" s="3">
        <f>IF(AV684&lt;'CDO Param'!K$15,1,0)</f>
        <v>0</v>
      </c>
      <c r="BH684" s="3">
        <f>IF(AW684&lt;'CDO Param'!L$15,1,0)</f>
        <v>0</v>
      </c>
      <c r="BJ684" s="37">
        <f>AY684*'CDO Param'!C$6*AC684</f>
        <v>0</v>
      </c>
      <c r="BK684" s="37">
        <f>AZ684*'CDO Param'!D$6*AD684</f>
        <v>0</v>
      </c>
      <c r="BL684" s="37">
        <f>BA684*'CDO Param'!E$6*AE684</f>
        <v>0</v>
      </c>
      <c r="BM684" s="37">
        <f>BB684*'CDO Param'!F$6*AF684</f>
        <v>0</v>
      </c>
      <c r="BN684" s="37">
        <f>BC684*'CDO Param'!G$6*AG684</f>
        <v>0</v>
      </c>
      <c r="BO684" s="37">
        <f>BD684*'CDO Param'!H$6*AH684</f>
        <v>0</v>
      </c>
      <c r="BP684" s="37">
        <f>BE684*'CDO Param'!I$6*AI684</f>
        <v>0</v>
      </c>
      <c r="BQ684" s="37">
        <f>BF684*'CDO Param'!J$6*AJ684</f>
        <v>0</v>
      </c>
      <c r="BR684" s="37">
        <f>BG684*'CDO Param'!K$6*AK684</f>
        <v>0</v>
      </c>
      <c r="BS684" s="37">
        <f>BH684*'CDO Param'!L$6*AL684</f>
        <v>0</v>
      </c>
      <c r="BU684" s="38">
        <f t="shared" si="58"/>
        <v>0</v>
      </c>
      <c r="BV684" s="38">
        <f>AVERAGE(BU$5:BU684)</f>
        <v>7502.1295602333366</v>
      </c>
      <c r="CF684" s="5">
        <f>BU684/'CDO Param'!$M$6</f>
        <v>0</v>
      </c>
      <c r="CG684" s="5">
        <f t="shared" si="59"/>
        <v>0</v>
      </c>
      <c r="CH684" s="5">
        <f t="shared" si="60"/>
        <v>0</v>
      </c>
    </row>
    <row r="685" spans="1:86" x14ac:dyDescent="0.2">
      <c r="A685" s="3">
        <v>682</v>
      </c>
      <c r="B685" s="3">
        <v>681</v>
      </c>
      <c r="C685">
        <v>1.090331807063194</v>
      </c>
      <c r="D685">
        <v>0.2288470568601042</v>
      </c>
      <c r="E685">
        <v>0.35059656511293724</v>
      </c>
      <c r="F685">
        <v>-0.60858042161271442</v>
      </c>
      <c r="G685">
        <v>-0.1481487288401695</v>
      </c>
      <c r="H685">
        <v>0.78187895269365981</v>
      </c>
      <c r="I685">
        <v>-5.0688413466559723E-2</v>
      </c>
      <c r="J685">
        <v>0.76937794801779091</v>
      </c>
      <c r="K685">
        <v>-0.16117269296955783</v>
      </c>
      <c r="L685">
        <v>-2.1618689061142504E-2</v>
      </c>
      <c r="M685">
        <v>0.13500539353117347</v>
      </c>
      <c r="N685">
        <v>1.9853632693411782</v>
      </c>
      <c r="O685">
        <v>-0.97401198217994533</v>
      </c>
      <c r="P685">
        <v>0.20757624952238984</v>
      </c>
      <c r="R685" s="33">
        <v>0.18995632519477806</v>
      </c>
      <c r="S685" s="33">
        <v>0.59595754863506067</v>
      </c>
      <c r="T685" s="33">
        <v>0.25851990946499626</v>
      </c>
      <c r="U685" s="33">
        <v>0.94411837819224143</v>
      </c>
      <c r="V685" s="33">
        <v>0.79758227700254991</v>
      </c>
      <c r="W685" s="33">
        <v>0.96532958185548412</v>
      </c>
      <c r="X685" s="33">
        <v>0.29428224512109635</v>
      </c>
      <c r="Y685" s="33">
        <v>1.6937502667744412E-3</v>
      </c>
      <c r="Z685" s="33">
        <v>0.46686073367803393</v>
      </c>
      <c r="AA685" s="33">
        <v>0.528350926716044</v>
      </c>
      <c r="AC685" s="36">
        <f t="shared" si="62"/>
        <v>7.1951087167855393E-2</v>
      </c>
      <c r="AD685" s="36">
        <f t="shared" si="62"/>
        <v>0.65916151753921526</v>
      </c>
      <c r="AE685" s="36">
        <f t="shared" si="62"/>
        <v>0.13883150094596872</v>
      </c>
      <c r="AF685" s="36">
        <f t="shared" si="62"/>
        <v>0.99512961777288123</v>
      </c>
      <c r="AG685" s="36">
        <f t="shared" si="62"/>
        <v>0.91748892778874225</v>
      </c>
      <c r="AH685" s="36">
        <f t="shared" si="61"/>
        <v>0.99831189350435889</v>
      </c>
      <c r="AI685" s="36">
        <f t="shared" si="61"/>
        <v>0.18175335263221301</v>
      </c>
      <c r="AJ685" s="36">
        <f t="shared" si="61"/>
        <v>2.0611075072501096E-6</v>
      </c>
      <c r="AK685" s="36">
        <f t="shared" si="61"/>
        <v>0.44408952321032602</v>
      </c>
      <c r="AL685" s="36">
        <f t="shared" si="61"/>
        <v>0.54786143930248499</v>
      </c>
      <c r="AN685">
        <f>SQRT(Correlation)*$F685 + SQRT('CDO Param'!C$17 - Correlation)*HLOOKUP('CDO Param'!C$12,$C$4:$E$1004,$A685,FALSE) + SQRT(1-Correlation)*G685</f>
        <v>-0.30063239069418468</v>
      </c>
      <c r="AO685">
        <f>SQRT(Correlation)*$F685 + SQRT('CDO Param'!D$17 - Correlation)*HLOOKUP('CDO Param'!D$12,$C$4:$E$1004,$A685,FALSE) + SQRT(1-Correlation)*H685</f>
        <v>0.58166933750160132</v>
      </c>
      <c r="AP685">
        <f>SQRT(Correlation)*$F685 + SQRT('CDO Param'!E$17 - Correlation)*HLOOKUP('CDO Param'!E$12,$C$4:$E$1004,$A685,FALSE) + SQRT(1-Correlation)*I685</f>
        <v>4.7937402374708997E-2</v>
      </c>
      <c r="AQ685">
        <f>SQRT(Correlation)*$F685 + SQRT('CDO Param'!F$17 - Correlation)*HLOOKUP('CDO Param'!F$12,$C$4:$E$1004,$A685,FALSE) + SQRT(1-Correlation)*J685</f>
        <v>0.61584175723172641</v>
      </c>
      <c r="AR685">
        <f>SQRT(Correlation)*$F685 + SQRT('CDO Param'!G$17 - Correlation)*HLOOKUP('CDO Param'!G$12,$C$4:$E$1004,$A685,FALSE) + SQRT(1-Correlation)*K685</f>
        <v>-0.2669560938631711</v>
      </c>
      <c r="AS685">
        <f>SQRT(Correlation)*$F685 + SQRT('CDO Param'!H$17 - Correlation)*HLOOKUP('CDO Param'!H$12,$C$4:$E$1004,$A685,FALSE) + SQRT(1-Correlation)*L685</f>
        <v>-0.18059545525415466</v>
      </c>
      <c r="AT685">
        <f>SQRT(Correlation)*$F685 + SQRT('CDO Param'!I$17 - Correlation)*HLOOKUP('CDO Param'!I$12,$C$4:$E$1004,$A685,FALSE) + SQRT(1-Correlation)*M685</f>
        <v>1.4023110048632992E-2</v>
      </c>
      <c r="AU685">
        <f>SQRT(Correlation)*$F685 + SQRT('CDO Param'!J$17 - Correlation)*HLOOKUP('CDO Param'!J$12,$C$4:$E$1004,$A685,FALSE) + SQRT(1-Correlation)*N685</f>
        <v>1.9795056278220524</v>
      </c>
      <c r="AV685">
        <f>SQRT(Correlation)*$F685 + SQRT('CDO Param'!K$17 - Correlation)*HLOOKUP('CDO Param'!K$12,$C$4:$E$1004,$A685,FALSE) + SQRT(1-Correlation)*O685</f>
        <v>-0.82800424596007582</v>
      </c>
      <c r="AW685">
        <f>SQRT(Correlation)*$F685 + SQRT('CDO Param'!L$17 - Correlation)*HLOOKUP('CDO Param'!L$12,$C$4:$E$1004,$A685,FALSE) + SQRT(1-Correlation)*P685</f>
        <v>0.29294877462897012</v>
      </c>
      <c r="AY685" s="3">
        <f>IF(AN685&lt;'CDO Param'!C$15,1,0)</f>
        <v>0</v>
      </c>
      <c r="AZ685" s="3">
        <f>IF(AO685&lt;'CDO Param'!D$15,1,0)</f>
        <v>0</v>
      </c>
      <c r="BA685" s="3">
        <f>IF(AP685&lt;'CDO Param'!E$15,1,0)</f>
        <v>0</v>
      </c>
      <c r="BB685" s="3">
        <f>IF(AQ685&lt;'CDO Param'!F$15,1,0)</f>
        <v>0</v>
      </c>
      <c r="BC685" s="3">
        <f>IF(AR685&lt;'CDO Param'!G$15,1,0)</f>
        <v>1</v>
      </c>
      <c r="BD685" s="3">
        <f>IF(AS685&lt;'CDO Param'!H$15,1,0)</f>
        <v>0</v>
      </c>
      <c r="BE685" s="3">
        <f>IF(AT685&lt;'CDO Param'!I$15,1,0)</f>
        <v>0</v>
      </c>
      <c r="BF685" s="3">
        <f>IF(AU685&lt;'CDO Param'!J$15,1,0)</f>
        <v>0</v>
      </c>
      <c r="BG685" s="3">
        <f>IF(AV685&lt;'CDO Param'!K$15,1,0)</f>
        <v>0</v>
      </c>
      <c r="BH685" s="3">
        <f>IF(AW685&lt;'CDO Param'!L$15,1,0)</f>
        <v>0</v>
      </c>
      <c r="BJ685" s="37">
        <f>AY685*'CDO Param'!C$6*AC685</f>
        <v>0</v>
      </c>
      <c r="BK685" s="37">
        <f>AZ685*'CDO Param'!D$6*AD685</f>
        <v>0</v>
      </c>
      <c r="BL685" s="37">
        <f>BA685*'CDO Param'!E$6*AE685</f>
        <v>0</v>
      </c>
      <c r="BM685" s="37">
        <f>BB685*'CDO Param'!F$6*AF685</f>
        <v>0</v>
      </c>
      <c r="BN685" s="37">
        <f>BC685*'CDO Param'!G$6*AG685</f>
        <v>9174.8892778874233</v>
      </c>
      <c r="BO685" s="37">
        <f>BD685*'CDO Param'!H$6*AH685</f>
        <v>0</v>
      </c>
      <c r="BP685" s="37">
        <f>BE685*'CDO Param'!I$6*AI685</f>
        <v>0</v>
      </c>
      <c r="BQ685" s="37">
        <f>BF685*'CDO Param'!J$6*AJ685</f>
        <v>0</v>
      </c>
      <c r="BR685" s="37">
        <f>BG685*'CDO Param'!K$6*AK685</f>
        <v>0</v>
      </c>
      <c r="BS685" s="37">
        <f>BH685*'CDO Param'!L$6*AL685</f>
        <v>0</v>
      </c>
      <c r="BU685" s="38">
        <f t="shared" si="58"/>
        <v>9174.8892778874233</v>
      </c>
      <c r="BV685" s="38">
        <f>AVERAGE(BU$5:BU685)</f>
        <v>7504.5858887467784</v>
      </c>
      <c r="CF685" s="5">
        <f>BU685/'CDO Param'!$M$6</f>
        <v>9.5571763311327329E-2</v>
      </c>
      <c r="CG685" s="5">
        <f t="shared" si="59"/>
        <v>0.02</v>
      </c>
      <c r="CH685" s="5">
        <f t="shared" si="60"/>
        <v>1</v>
      </c>
    </row>
    <row r="686" spans="1:86" x14ac:dyDescent="0.2">
      <c r="A686" s="3">
        <v>683</v>
      </c>
      <c r="B686" s="3">
        <v>682</v>
      </c>
      <c r="C686">
        <v>-0.33061382964660879</v>
      </c>
      <c r="D686">
        <v>1.8764967535389587</v>
      </c>
      <c r="E686">
        <v>1.070914095180342</v>
      </c>
      <c r="F686">
        <v>-0.1058617726812372</v>
      </c>
      <c r="G686">
        <v>-2.1172127162571996</v>
      </c>
      <c r="H686">
        <v>0.66107077145716175</v>
      </c>
      <c r="I686">
        <v>-0.64720666159701068</v>
      </c>
      <c r="J686">
        <v>0.82738779383362271</v>
      </c>
      <c r="K686">
        <v>-0.75667685450753197</v>
      </c>
      <c r="L686">
        <v>-0.79147639553411864</v>
      </c>
      <c r="M686">
        <v>-0.53851636039325967</v>
      </c>
      <c r="N686">
        <v>1.4177066987031139</v>
      </c>
      <c r="O686">
        <v>0.62422259361483157</v>
      </c>
      <c r="P686">
        <v>-0.5564993443840649</v>
      </c>
      <c r="R686" s="33">
        <v>0.99402531655227078</v>
      </c>
      <c r="S686" s="33">
        <v>0.58349529401561961</v>
      </c>
      <c r="T686" s="33">
        <v>0.80540652051819794</v>
      </c>
      <c r="U686" s="33">
        <v>0.46739034935244839</v>
      </c>
      <c r="V686" s="33">
        <v>0.42960156660042775</v>
      </c>
      <c r="W686" s="33">
        <v>0.3135298533893795</v>
      </c>
      <c r="X686" s="33">
        <v>0.49624591530125861</v>
      </c>
      <c r="Y686" s="33">
        <v>0.4050984682539005</v>
      </c>
      <c r="Z686" s="33">
        <v>0.48995594330595615</v>
      </c>
      <c r="AA686" s="33">
        <v>0.68953914320540577</v>
      </c>
      <c r="AC686" s="36">
        <f t="shared" si="62"/>
        <v>0.999966062062417</v>
      </c>
      <c r="AD686" s="36">
        <f t="shared" si="62"/>
        <v>0.639142604977323</v>
      </c>
      <c r="AE686" s="36">
        <f t="shared" si="62"/>
        <v>0.92420448009568745</v>
      </c>
      <c r="AF686" s="36">
        <f t="shared" si="62"/>
        <v>0.44497903908271058</v>
      </c>
      <c r="AG686" s="36">
        <f t="shared" si="62"/>
        <v>0.38218560335412349</v>
      </c>
      <c r="AH686" s="36">
        <f t="shared" si="61"/>
        <v>0.20690184312958285</v>
      </c>
      <c r="AI686" s="36">
        <f t="shared" si="61"/>
        <v>0.4936519287974912</v>
      </c>
      <c r="AJ686" s="36">
        <f t="shared" si="61"/>
        <v>0.34252342670299485</v>
      </c>
      <c r="AK686" s="36">
        <f t="shared" si="61"/>
        <v>0.48301882117129602</v>
      </c>
      <c r="AL686" s="36">
        <f t="shared" si="61"/>
        <v>0.79719842958573051</v>
      </c>
      <c r="AN686">
        <f>SQRT(Correlation)*$F686 + SQRT('CDO Param'!C$17 - Correlation)*HLOOKUP('CDO Param'!C$12,$C$4:$E$1004,$A686,FALSE) + SQRT(1-Correlation)*G686</f>
        <v>-1.776664058354549</v>
      </c>
      <c r="AO686">
        <f>SQRT(Correlation)*$F686 + SQRT('CDO Param'!D$17 - Correlation)*HLOOKUP('CDO Param'!D$12,$C$4:$E$1004,$A686,FALSE) + SQRT(1-Correlation)*H686</f>
        <v>0.85904708368959559</v>
      </c>
      <c r="AP686">
        <f>SQRT(Correlation)*$F686 + SQRT('CDO Param'!E$17 - Correlation)*HLOOKUP('CDO Param'!E$12,$C$4:$E$1004,$A686,FALSE) + SQRT(1-Correlation)*I686</f>
        <v>-0.73494277945004494</v>
      </c>
      <c r="AQ686">
        <f>SQRT(Correlation)*$F686 + SQRT('CDO Param'!F$17 - Correlation)*HLOOKUP('CDO Param'!F$12,$C$4:$E$1004,$A686,FALSE) + SQRT(1-Correlation)*J686</f>
        <v>0.99091622062784224</v>
      </c>
      <c r="AR686">
        <f>SQRT(Correlation)*$F686 + SQRT('CDO Param'!G$17 - Correlation)*HLOOKUP('CDO Param'!G$12,$C$4:$E$1004,$A686,FALSE) + SQRT(1-Correlation)*K686</f>
        <v>-0.5118594542856717</v>
      </c>
      <c r="AS686">
        <f>SQRT(Correlation)*$F686 + SQRT('CDO Param'!H$17 - Correlation)*HLOOKUP('CDO Param'!H$12,$C$4:$E$1004,$A686,FALSE) + SQRT(1-Correlation)*L686</f>
        <v>-0.51896015326562273</v>
      </c>
      <c r="AT686">
        <f>SQRT(Correlation)*$F686 + SQRT('CDO Param'!I$17 - Correlation)*HLOOKUP('CDO Param'!I$12,$C$4:$E$1004,$A686,FALSE) + SQRT(1-Correlation)*M686</f>
        <v>-0.30489423722501419</v>
      </c>
      <c r="AU686">
        <f>SQRT(Correlation)*$F686 + SQRT('CDO Param'!J$17 - Correlation)*HLOOKUP('CDO Param'!J$12,$C$4:$E$1004,$A686,FALSE) + SQRT(1-Correlation)*N686</f>
        <v>1.2240060373880461</v>
      </c>
      <c r="AV686">
        <f>SQRT(Correlation)*$F686 + SQRT('CDO Param'!K$17 - Correlation)*HLOOKUP('CDO Param'!K$12,$C$4:$E$1004,$A686,FALSE) + SQRT(1-Correlation)*O686</f>
        <v>0.47124091962223397</v>
      </c>
      <c r="AW686">
        <f>SQRT(Correlation)*$F686 + SQRT('CDO Param'!L$17 - Correlation)*HLOOKUP('CDO Param'!L$12,$C$4:$E$1004,$A686,FALSE) + SQRT(1-Correlation)*P686</f>
        <v>-0.64889026259915328</v>
      </c>
      <c r="AY686" s="3">
        <f>IF(AN686&lt;'CDO Param'!C$15,1,0)</f>
        <v>0</v>
      </c>
      <c r="AZ686" s="3">
        <f>IF(AO686&lt;'CDO Param'!D$15,1,0)</f>
        <v>0</v>
      </c>
      <c r="BA686" s="3">
        <f>IF(AP686&lt;'CDO Param'!E$15,1,0)</f>
        <v>1</v>
      </c>
      <c r="BB686" s="3">
        <f>IF(AQ686&lt;'CDO Param'!F$15,1,0)</f>
        <v>0</v>
      </c>
      <c r="BC686" s="3">
        <f>IF(AR686&lt;'CDO Param'!G$15,1,0)</f>
        <v>1</v>
      </c>
      <c r="BD686" s="3">
        <f>IF(AS686&lt;'CDO Param'!H$15,1,0)</f>
        <v>0</v>
      </c>
      <c r="BE686" s="3">
        <f>IF(AT686&lt;'CDO Param'!I$15,1,0)</f>
        <v>0</v>
      </c>
      <c r="BF686" s="3">
        <f>IF(AU686&lt;'CDO Param'!J$15,1,0)</f>
        <v>0</v>
      </c>
      <c r="BG686" s="3">
        <f>IF(AV686&lt;'CDO Param'!K$15,1,0)</f>
        <v>0</v>
      </c>
      <c r="BH686" s="3">
        <f>IF(AW686&lt;'CDO Param'!L$15,1,0)</f>
        <v>1</v>
      </c>
      <c r="BJ686" s="37">
        <f>AY686*'CDO Param'!C$6*AC686</f>
        <v>0</v>
      </c>
      <c r="BK686" s="37">
        <f>AZ686*'CDO Param'!D$6*AD686</f>
        <v>0</v>
      </c>
      <c r="BL686" s="37">
        <f>BA686*'CDO Param'!E$6*AE686</f>
        <v>9242.0448009568754</v>
      </c>
      <c r="BM686" s="37">
        <f>BB686*'CDO Param'!F$6*AF686</f>
        <v>0</v>
      </c>
      <c r="BN686" s="37">
        <f>BC686*'CDO Param'!G$6*AG686</f>
        <v>3821.8560335412349</v>
      </c>
      <c r="BO686" s="37">
        <f>BD686*'CDO Param'!H$6*AH686</f>
        <v>0</v>
      </c>
      <c r="BP686" s="37">
        <f>BE686*'CDO Param'!I$6*AI686</f>
        <v>0</v>
      </c>
      <c r="BQ686" s="37">
        <f>BF686*'CDO Param'!J$6*AJ686</f>
        <v>0</v>
      </c>
      <c r="BR686" s="37">
        <f>BG686*'CDO Param'!K$6*AK686</f>
        <v>0</v>
      </c>
      <c r="BS686" s="37">
        <f>BH686*'CDO Param'!L$6*AL686</f>
        <v>7971.9842958573054</v>
      </c>
      <c r="BU686" s="38">
        <f t="shared" si="58"/>
        <v>21035.885130355415</v>
      </c>
      <c r="BV686" s="38">
        <f>AVERAGE(BU$5:BU686)</f>
        <v>7524.426503470544</v>
      </c>
      <c r="CF686" s="5">
        <f>BU686/'CDO Param'!$M$6</f>
        <v>0.21912380344120225</v>
      </c>
      <c r="CG686" s="5">
        <f t="shared" si="59"/>
        <v>0.02</v>
      </c>
      <c r="CH686" s="5">
        <f t="shared" si="60"/>
        <v>1</v>
      </c>
    </row>
    <row r="687" spans="1:86" x14ac:dyDescent="0.2">
      <c r="A687" s="3">
        <v>684</v>
      </c>
      <c r="B687" s="3">
        <v>683</v>
      </c>
      <c r="C687">
        <v>-1.1442125469329767</v>
      </c>
      <c r="D687">
        <v>0.39528231354779564</v>
      </c>
      <c r="E687">
        <v>-0.13527142073144205</v>
      </c>
      <c r="F687">
        <v>-0.92159325504326262</v>
      </c>
      <c r="G687">
        <v>1.1227598406549077</v>
      </c>
      <c r="H687">
        <v>-1.0327516974939499</v>
      </c>
      <c r="I687">
        <v>1.9495018932502717E-2</v>
      </c>
      <c r="J687">
        <v>-0.8271899787359871</v>
      </c>
      <c r="K687">
        <v>0.56392082115053199</v>
      </c>
      <c r="L687">
        <v>-0.24256337383121718</v>
      </c>
      <c r="M687">
        <v>1.3741919246967882</v>
      </c>
      <c r="N687">
        <v>0.24637188289489131</v>
      </c>
      <c r="O687">
        <v>1.1258930499025155</v>
      </c>
      <c r="P687">
        <v>-0.46948116505518556</v>
      </c>
      <c r="R687" s="33">
        <v>8.4379853254361009E-2</v>
      </c>
      <c r="S687" s="33">
        <v>0.17219364604549187</v>
      </c>
      <c r="T687" s="33">
        <v>5.8609086581789462E-2</v>
      </c>
      <c r="U687" s="33">
        <v>4.2918180135506287E-2</v>
      </c>
      <c r="V687" s="33">
        <v>0.32585353745420165</v>
      </c>
      <c r="W687" s="33">
        <v>0.62040399276670255</v>
      </c>
      <c r="X687" s="33">
        <v>0.12990642996966206</v>
      </c>
      <c r="Y687" s="33">
        <v>0.33736850011039921</v>
      </c>
      <c r="Z687" s="33">
        <v>0.15238135547953721</v>
      </c>
      <c r="AA687" s="33">
        <v>7.344154458187592E-2</v>
      </c>
      <c r="AC687" s="36">
        <f t="shared" si="62"/>
        <v>1.2135819908626437E-2</v>
      </c>
      <c r="AD687" s="36">
        <f t="shared" si="62"/>
        <v>5.8166999714738418E-2</v>
      </c>
      <c r="AE687" s="36">
        <f t="shared" si="62"/>
        <v>5.4133270127404154E-3</v>
      </c>
      <c r="AF687" s="36">
        <f t="shared" si="62"/>
        <v>2.7113868301501197E-3</v>
      </c>
      <c r="AG687" s="36">
        <f t="shared" si="62"/>
        <v>0.2236977105019399</v>
      </c>
      <c r="AH687" s="36">
        <f t="shared" si="61"/>
        <v>0.69750325082239573</v>
      </c>
      <c r="AI687" s="36">
        <f t="shared" si="61"/>
        <v>3.1424284294614295E-2</v>
      </c>
      <c r="AJ687" s="36">
        <f t="shared" si="61"/>
        <v>0.23985191102917955</v>
      </c>
      <c r="AK687" s="36">
        <f t="shared" si="61"/>
        <v>4.4569635658418497E-2</v>
      </c>
      <c r="AL687" s="36">
        <f t="shared" si="61"/>
        <v>8.925015725274427E-3</v>
      </c>
      <c r="AN687">
        <f>SQRT(Correlation)*$F687 + SQRT('CDO Param'!C$17 - Correlation)*HLOOKUP('CDO Param'!C$12,$C$4:$E$1004,$A687,FALSE) + SQRT(1-Correlation)*G687</f>
        <v>0.82961149321120087</v>
      </c>
      <c r="AO687">
        <f>SQRT(Correlation)*$F687 + SQRT('CDO Param'!D$17 - Correlation)*HLOOKUP('CDO Param'!D$12,$C$4:$E$1004,$A687,FALSE) + SQRT(1-Correlation)*H687</f>
        <v>-1.2152863017857931</v>
      </c>
      <c r="AP687">
        <f>SQRT(Correlation)*$F687 + SQRT('CDO Param'!E$17 - Correlation)*HLOOKUP('CDO Param'!E$12,$C$4:$E$1004,$A687,FALSE) + SQRT(1-Correlation)*I687</f>
        <v>-0.57566896198052075</v>
      </c>
      <c r="AQ687">
        <f>SQRT(Correlation)*$F687 + SQRT('CDO Param'!F$17 - Correlation)*HLOOKUP('CDO Param'!F$12,$C$4:$E$1004,$A687,FALSE) + SQRT(1-Correlation)*J687</f>
        <v>-1.1064223025769553</v>
      </c>
      <c r="AR687">
        <f>SQRT(Correlation)*$F687 + SQRT('CDO Param'!G$17 - Correlation)*HLOOKUP('CDO Param'!G$12,$C$4:$E$1004,$A687,FALSE) + SQRT(1-Correlation)*K687</f>
        <v>0.21330127901307588</v>
      </c>
      <c r="AS687">
        <f>SQRT(Correlation)*$F687 + SQRT('CDO Param'!H$17 - Correlation)*HLOOKUP('CDO Param'!H$12,$C$4:$E$1004,$A687,FALSE) + SQRT(1-Correlation)*L687</f>
        <v>-0.46564783681242505</v>
      </c>
      <c r="AT687">
        <f>SQRT(Correlation)*$F687 + SQRT('CDO Param'!I$17 - Correlation)*HLOOKUP('CDO Param'!I$12,$C$4:$E$1004,$A687,FALSE) + SQRT(1-Correlation)*M687</f>
        <v>0.98199194184036753</v>
      </c>
      <c r="AU687">
        <f>SQRT(Correlation)*$F687 + SQRT('CDO Param'!J$17 - Correlation)*HLOOKUP('CDO Param'!J$12,$C$4:$E$1004,$A687,FALSE) + SQRT(1-Correlation)*N687</f>
        <v>-0.36043467042532418</v>
      </c>
      <c r="AV687">
        <f>SQRT(Correlation)*$F687 + SQRT('CDO Param'!K$17 - Correlation)*HLOOKUP('CDO Param'!K$12,$C$4:$E$1004,$A687,FALSE) + SQRT(1-Correlation)*O687</f>
        <v>0.47395237099670551</v>
      </c>
      <c r="AW687">
        <f>SQRT(Correlation)*$F687 + SQRT('CDO Param'!L$17 - Correlation)*HLOOKUP('CDO Param'!L$12,$C$4:$E$1004,$A687,FALSE) + SQRT(1-Correlation)*P687</f>
        <v>-1.0395525008741158</v>
      </c>
      <c r="AY687" s="3">
        <f>IF(AN687&lt;'CDO Param'!C$15,1,0)</f>
        <v>0</v>
      </c>
      <c r="AZ687" s="3">
        <f>IF(AO687&lt;'CDO Param'!D$15,1,0)</f>
        <v>0</v>
      </c>
      <c r="BA687" s="3">
        <f>IF(AP687&lt;'CDO Param'!E$15,1,0)</f>
        <v>0</v>
      </c>
      <c r="BB687" s="3">
        <f>IF(AQ687&lt;'CDO Param'!F$15,1,0)</f>
        <v>1</v>
      </c>
      <c r="BC687" s="3">
        <f>IF(AR687&lt;'CDO Param'!G$15,1,0)</f>
        <v>0</v>
      </c>
      <c r="BD687" s="3">
        <f>IF(AS687&lt;'CDO Param'!H$15,1,0)</f>
        <v>0</v>
      </c>
      <c r="BE687" s="3">
        <f>IF(AT687&lt;'CDO Param'!I$15,1,0)</f>
        <v>0</v>
      </c>
      <c r="BF687" s="3">
        <f>IF(AU687&lt;'CDO Param'!J$15,1,0)</f>
        <v>0</v>
      </c>
      <c r="BG687" s="3">
        <f>IF(AV687&lt;'CDO Param'!K$15,1,0)</f>
        <v>0</v>
      </c>
      <c r="BH687" s="3">
        <f>IF(AW687&lt;'CDO Param'!L$15,1,0)</f>
        <v>1</v>
      </c>
      <c r="BJ687" s="37">
        <f>AY687*'CDO Param'!C$6*AC687</f>
        <v>0</v>
      </c>
      <c r="BK687" s="37">
        <f>AZ687*'CDO Param'!D$6*AD687</f>
        <v>0</v>
      </c>
      <c r="BL687" s="37">
        <f>BA687*'CDO Param'!E$6*AE687</f>
        <v>0</v>
      </c>
      <c r="BM687" s="37">
        <f>BB687*'CDO Param'!F$6*AF687</f>
        <v>27.113868301501199</v>
      </c>
      <c r="BN687" s="37">
        <f>BC687*'CDO Param'!G$6*AG687</f>
        <v>0</v>
      </c>
      <c r="BO687" s="37">
        <f>BD687*'CDO Param'!H$6*AH687</f>
        <v>0</v>
      </c>
      <c r="BP687" s="37">
        <f>BE687*'CDO Param'!I$6*AI687</f>
        <v>0</v>
      </c>
      <c r="BQ687" s="37">
        <f>BF687*'CDO Param'!J$6*AJ687</f>
        <v>0</v>
      </c>
      <c r="BR687" s="37">
        <f>BG687*'CDO Param'!K$6*AK687</f>
        <v>0</v>
      </c>
      <c r="BS687" s="37">
        <f>BH687*'CDO Param'!L$6*AL687</f>
        <v>89.250157252744273</v>
      </c>
      <c r="BU687" s="38">
        <f t="shared" si="58"/>
        <v>116.36402555424547</v>
      </c>
      <c r="BV687" s="38">
        <f>AVERAGE(BU$5:BU687)</f>
        <v>7513.5801455233759</v>
      </c>
      <c r="CF687" s="5">
        <f>BU687/'CDO Param'!$M$6</f>
        <v>1.2121252661900571E-3</v>
      </c>
      <c r="CG687" s="5">
        <f t="shared" si="59"/>
        <v>0</v>
      </c>
      <c r="CH687" s="5">
        <f t="shared" si="60"/>
        <v>0</v>
      </c>
    </row>
    <row r="688" spans="1:86" x14ac:dyDescent="0.2">
      <c r="A688" s="3">
        <v>685</v>
      </c>
      <c r="B688" s="3">
        <v>684</v>
      </c>
      <c r="C688">
        <v>8.8548404164612293E-2</v>
      </c>
      <c r="D688">
        <v>-0.63486140788882039</v>
      </c>
      <c r="E688">
        <v>-0.84046860138187185</v>
      </c>
      <c r="F688">
        <v>-0.13824546840623952</v>
      </c>
      <c r="G688">
        <v>1.1543761502252892E-2</v>
      </c>
      <c r="H688">
        <v>1.2748137123708148</v>
      </c>
      <c r="I688">
        <v>-0.41855514609778766</v>
      </c>
      <c r="J688">
        <v>1.3481985661201179</v>
      </c>
      <c r="K688">
        <v>0.2047875113930786</v>
      </c>
      <c r="L688">
        <v>-1.507305569248274</v>
      </c>
      <c r="M688">
        <v>-2.2558924683835357</v>
      </c>
      <c r="N688">
        <v>-0.43391764847910963</v>
      </c>
      <c r="O688">
        <v>1.0241546988254413</v>
      </c>
      <c r="P688">
        <v>7.9045321399462409E-2</v>
      </c>
      <c r="R688" s="33">
        <v>0.3320397875886596</v>
      </c>
      <c r="S688" s="33">
        <v>0.59271000260147733</v>
      </c>
      <c r="T688" s="33">
        <v>0.67701372302929574</v>
      </c>
      <c r="U688" s="33">
        <v>0.56964295337425686</v>
      </c>
      <c r="V688" s="33">
        <v>0.98911736113443849</v>
      </c>
      <c r="W688" s="33">
        <v>9.5488586507499487E-2</v>
      </c>
      <c r="X688" s="33">
        <v>0.87667343154394695</v>
      </c>
      <c r="Y688" s="33">
        <v>0.25036395911609938</v>
      </c>
      <c r="Z688" s="33">
        <v>0.86706086428233464</v>
      </c>
      <c r="AA688" s="33">
        <v>0.69194599319805672</v>
      </c>
      <c r="AC688" s="36">
        <f t="shared" si="62"/>
        <v>0.23232258584392931</v>
      </c>
      <c r="AD688" s="36">
        <f t="shared" si="62"/>
        <v>0.65397289337723563</v>
      </c>
      <c r="AE688" s="36">
        <f t="shared" si="62"/>
        <v>0.78025654062220684</v>
      </c>
      <c r="AF688" s="36">
        <f t="shared" si="62"/>
        <v>0.61657595272567545</v>
      </c>
      <c r="AG688" s="36">
        <f t="shared" si="62"/>
        <v>0.99987135899067914</v>
      </c>
      <c r="AH688" s="36">
        <f t="shared" si="61"/>
        <v>1.5951277746763672E-2</v>
      </c>
      <c r="AI688" s="36">
        <f t="shared" si="61"/>
        <v>0.97196682472133678</v>
      </c>
      <c r="AJ688" s="36">
        <f t="shared" si="61"/>
        <v>0.12978049265968031</v>
      </c>
      <c r="AK688" s="36">
        <f t="shared" si="61"/>
        <v>0.96694315749837778</v>
      </c>
      <c r="AL688" s="36">
        <f t="shared" si="61"/>
        <v>0.80039048470580232</v>
      </c>
      <c r="AN688">
        <f>SQRT(Correlation)*$F688 + SQRT('CDO Param'!C$17 - Correlation)*HLOOKUP('CDO Param'!C$12,$C$4:$E$1004,$A688,FALSE) + SQRT(1-Correlation)*G688</f>
        <v>-0.12254864322855537</v>
      </c>
      <c r="AO688">
        <f>SQRT(Correlation)*$F688 + SQRT('CDO Param'!D$17 - Correlation)*HLOOKUP('CDO Param'!D$12,$C$4:$E$1004,$A688,FALSE) + SQRT(1-Correlation)*H688</f>
        <v>1.0758944600895424</v>
      </c>
      <c r="AP688">
        <f>SQRT(Correlation)*$F688 + SQRT('CDO Param'!E$17 - Correlation)*HLOOKUP('CDO Param'!E$12,$C$4:$E$1004,$A688,FALSE) + SQRT(1-Correlation)*I688</f>
        <v>-0.41736562641100028</v>
      </c>
      <c r="AQ688">
        <f>SQRT(Correlation)*$F688 + SQRT('CDO Param'!F$17 - Correlation)*HLOOKUP('CDO Param'!F$12,$C$4:$E$1004,$A688,FALSE) + SQRT(1-Correlation)*J688</f>
        <v>1.0473619139333468</v>
      </c>
      <c r="AR688">
        <f>SQRT(Correlation)*$F688 + SQRT('CDO Param'!G$17 - Correlation)*HLOOKUP('CDO Param'!G$12,$C$4:$E$1004,$A688,FALSE) + SQRT(1-Correlation)*K688</f>
        <v>-3.7373056492517376E-2</v>
      </c>
      <c r="AS688">
        <f>SQRT(Correlation)*$F688 + SQRT('CDO Param'!H$17 - Correlation)*HLOOKUP('CDO Param'!H$12,$C$4:$E$1004,$A688,FALSE) + SQRT(1-Correlation)*L688</f>
        <v>-1.5634556355667808</v>
      </c>
      <c r="AT688">
        <f>SQRT(Correlation)*$F688 + SQRT('CDO Param'!I$17 - Correlation)*HLOOKUP('CDO Param'!I$12,$C$4:$E$1004,$A688,FALSE) + SQRT(1-Correlation)*M688</f>
        <v>-2.3717790551538673</v>
      </c>
      <c r="AU688">
        <f>SQRT(Correlation)*$F688 + SQRT('CDO Param'!J$17 - Correlation)*HLOOKUP('CDO Param'!J$12,$C$4:$E$1004,$A688,FALSE) + SQRT(1-Correlation)*N688</f>
        <v>-0.43193977583642162</v>
      </c>
      <c r="AV688">
        <f>SQRT(Correlation)*$F688 + SQRT('CDO Param'!K$17 - Correlation)*HLOOKUP('CDO Param'!K$12,$C$4:$E$1004,$A688,FALSE) + SQRT(1-Correlation)*O688</f>
        <v>0.95130910740071384</v>
      </c>
      <c r="AW688">
        <f>SQRT(Correlation)*$F688 + SQRT('CDO Param'!L$17 - Correlation)*HLOOKUP('CDO Param'!L$12,$C$4:$E$1004,$A688,FALSE) + SQRT(1-Correlation)*P688</f>
        <v>5.4699626205768404E-2</v>
      </c>
      <c r="AY688" s="3">
        <f>IF(AN688&lt;'CDO Param'!C$15,1,0)</f>
        <v>0</v>
      </c>
      <c r="AZ688" s="3">
        <f>IF(AO688&lt;'CDO Param'!D$15,1,0)</f>
        <v>0</v>
      </c>
      <c r="BA688" s="3">
        <f>IF(AP688&lt;'CDO Param'!E$15,1,0)</f>
        <v>0</v>
      </c>
      <c r="BB688" s="3">
        <f>IF(AQ688&lt;'CDO Param'!F$15,1,0)</f>
        <v>0</v>
      </c>
      <c r="BC688" s="3">
        <f>IF(AR688&lt;'CDO Param'!G$15,1,0)</f>
        <v>1</v>
      </c>
      <c r="BD688" s="3">
        <f>IF(AS688&lt;'CDO Param'!H$15,1,0)</f>
        <v>0</v>
      </c>
      <c r="BE688" s="3">
        <f>IF(AT688&lt;'CDO Param'!I$15,1,0)</f>
        <v>1</v>
      </c>
      <c r="BF688" s="3">
        <f>IF(AU688&lt;'CDO Param'!J$15,1,0)</f>
        <v>0</v>
      </c>
      <c r="BG688" s="3">
        <f>IF(AV688&lt;'CDO Param'!K$15,1,0)</f>
        <v>0</v>
      </c>
      <c r="BH688" s="3">
        <f>IF(AW688&lt;'CDO Param'!L$15,1,0)</f>
        <v>0</v>
      </c>
      <c r="BJ688" s="37">
        <f>AY688*'CDO Param'!C$6*AC688</f>
        <v>0</v>
      </c>
      <c r="BK688" s="37">
        <f>AZ688*'CDO Param'!D$6*AD688</f>
        <v>0</v>
      </c>
      <c r="BL688" s="37">
        <f>BA688*'CDO Param'!E$6*AE688</f>
        <v>0</v>
      </c>
      <c r="BM688" s="37">
        <f>BB688*'CDO Param'!F$6*AF688</f>
        <v>0</v>
      </c>
      <c r="BN688" s="37">
        <f>BC688*'CDO Param'!G$6*AG688</f>
        <v>9998.7135899067907</v>
      </c>
      <c r="BO688" s="37">
        <f>BD688*'CDO Param'!H$6*AH688</f>
        <v>0</v>
      </c>
      <c r="BP688" s="37">
        <f>BE688*'CDO Param'!I$6*AI688</f>
        <v>7775.7345977706946</v>
      </c>
      <c r="BQ688" s="37">
        <f>BF688*'CDO Param'!J$6*AJ688</f>
        <v>0</v>
      </c>
      <c r="BR688" s="37">
        <f>BG688*'CDO Param'!K$6*AK688</f>
        <v>0</v>
      </c>
      <c r="BS688" s="37">
        <f>BH688*'CDO Param'!L$6*AL688</f>
        <v>0</v>
      </c>
      <c r="BU688" s="38">
        <f t="shared" si="58"/>
        <v>17774.448187677484</v>
      </c>
      <c r="BV688" s="38">
        <f>AVERAGE(BU$5:BU688)</f>
        <v>7528.5814145908525</v>
      </c>
      <c r="CF688" s="5">
        <f>BU688/'CDO Param'!$M$6</f>
        <v>0.18515050195497379</v>
      </c>
      <c r="CG688" s="5">
        <f t="shared" si="59"/>
        <v>0.02</v>
      </c>
      <c r="CH688" s="5">
        <f t="shared" si="60"/>
        <v>1</v>
      </c>
    </row>
    <row r="689" spans="1:86" x14ac:dyDescent="0.2">
      <c r="A689" s="3">
        <v>686</v>
      </c>
      <c r="B689" s="3">
        <v>685</v>
      </c>
      <c r="C689">
        <v>1.6401918401243165</v>
      </c>
      <c r="D689">
        <v>0.91987885753042065</v>
      </c>
      <c r="E689">
        <v>0.26774387151817791</v>
      </c>
      <c r="F689">
        <v>8.927486305765342E-2</v>
      </c>
      <c r="G689">
        <v>-0.53441567615664098</v>
      </c>
      <c r="H689">
        <v>0.60428419601521455</v>
      </c>
      <c r="I689">
        <v>0.23577968022436835</v>
      </c>
      <c r="J689">
        <v>1.2021587281196844</v>
      </c>
      <c r="K689">
        <v>-1.5586783774779178</v>
      </c>
      <c r="L689">
        <v>0.32937123251031153</v>
      </c>
      <c r="M689">
        <v>0.37750396586488932</v>
      </c>
      <c r="N689">
        <v>0.9119685273617506</v>
      </c>
      <c r="O689">
        <v>0.64266941990354098</v>
      </c>
      <c r="P689">
        <v>-1.0603571354295127E-2</v>
      </c>
      <c r="R689" s="33">
        <v>0.53630767973899263</v>
      </c>
      <c r="S689" s="33">
        <v>0.72317337324990583</v>
      </c>
      <c r="T689" s="33">
        <v>0.37488421116717358</v>
      </c>
      <c r="U689" s="33">
        <v>0.67893708668599706</v>
      </c>
      <c r="V689" s="33">
        <v>0.89561593155172459</v>
      </c>
      <c r="W689" s="33">
        <v>0.61696158983603189</v>
      </c>
      <c r="X689" s="33">
        <v>0.27344037418879585</v>
      </c>
      <c r="Y689" s="33">
        <v>0.71236899109201923</v>
      </c>
      <c r="Z689" s="33">
        <v>0.78563328356744411</v>
      </c>
      <c r="AA689" s="33">
        <v>0.13859691803278257</v>
      </c>
      <c r="AC689" s="36">
        <f t="shared" si="62"/>
        <v>0.56122776026222532</v>
      </c>
      <c r="AD689" s="36">
        <f t="shared" si="62"/>
        <v>0.83983916001055403</v>
      </c>
      <c r="AE689" s="36">
        <f t="shared" si="62"/>
        <v>0.295266190756098</v>
      </c>
      <c r="AF689" s="36">
        <f t="shared" si="62"/>
        <v>0.7828934374688179</v>
      </c>
      <c r="AG689" s="36">
        <f t="shared" si="62"/>
        <v>0.98058315727982792</v>
      </c>
      <c r="AH689" s="36">
        <f t="shared" si="61"/>
        <v>0.69218626049111132</v>
      </c>
      <c r="AI689" s="36">
        <f t="shared" si="61"/>
        <v>0.15611187340557198</v>
      </c>
      <c r="AJ689" s="36">
        <f t="shared" si="61"/>
        <v>0.82661446910859593</v>
      </c>
      <c r="AK689" s="36">
        <f t="shared" si="61"/>
        <v>0.90668338714139085</v>
      </c>
      <c r="AL689" s="36">
        <f t="shared" si="61"/>
        <v>3.6220147628872622E-2</v>
      </c>
      <c r="AN689">
        <f>SQRT(Correlation)*$F689 + SQRT('CDO Param'!C$17 - Correlation)*HLOOKUP('CDO Param'!C$12,$C$4:$E$1004,$A689,FALSE) + SQRT(1-Correlation)*G689</f>
        <v>-0.3486695200740178</v>
      </c>
      <c r="AO689">
        <f>SQRT(Correlation)*$F689 + SQRT('CDO Param'!D$17 - Correlation)*HLOOKUP('CDO Param'!D$12,$C$4:$E$1004,$A689,FALSE) + SQRT(1-Correlation)*H689</f>
        <v>0.73159603014767649</v>
      </c>
      <c r="AP689">
        <f>SQRT(Correlation)*$F689 + SQRT('CDO Param'!E$17 - Correlation)*HLOOKUP('CDO Param'!E$12,$C$4:$E$1004,$A689,FALSE) + SQRT(1-Correlation)*I689</f>
        <v>0.68586540629536563</v>
      </c>
      <c r="AQ689">
        <f>SQRT(Correlation)*$F689 + SQRT('CDO Param'!F$17 - Correlation)*HLOOKUP('CDO Param'!F$12,$C$4:$E$1004,$A689,FALSE) + SQRT(1-Correlation)*J689</f>
        <v>1.2285684472063354</v>
      </c>
      <c r="AR689">
        <f>SQRT(Correlation)*$F689 + SQRT('CDO Param'!G$17 - Correlation)*HLOOKUP('CDO Param'!G$12,$C$4:$E$1004,$A689,FALSE) + SQRT(1-Correlation)*K689</f>
        <v>-1.3905916035122323</v>
      </c>
      <c r="AS689">
        <f>SQRT(Correlation)*$F689 + SQRT('CDO Param'!H$17 - Correlation)*HLOOKUP('CDO Param'!H$12,$C$4:$E$1004,$A689,FALSE) + SQRT(1-Correlation)*L689</f>
        <v>0.47079069325300466</v>
      </c>
      <c r="AT689">
        <f>SQRT(Correlation)*$F689 + SQRT('CDO Param'!I$17 - Correlation)*HLOOKUP('CDO Param'!I$12,$C$4:$E$1004,$A689,FALSE) + SQRT(1-Correlation)*M689</f>
        <v>0.44623224759739416</v>
      </c>
      <c r="AU689">
        <f>SQRT(Correlation)*$F689 + SQRT('CDO Param'!J$17 - Correlation)*HLOOKUP('CDO Param'!J$12,$C$4:$E$1004,$A689,FALSE) + SQRT(1-Correlation)*N689</f>
        <v>1.3273544719026322</v>
      </c>
      <c r="AV689">
        <f>SQRT(Correlation)*$F689 + SQRT('CDO Param'!K$17 - Correlation)*HLOOKUP('CDO Param'!K$12,$C$4:$E$1004,$A689,FALSE) + SQRT(1-Correlation)*O689</f>
        <v>1.071874906477118</v>
      </c>
      <c r="AW689">
        <f>SQRT(Correlation)*$F689 + SQRT('CDO Param'!L$17 - Correlation)*HLOOKUP('CDO Param'!L$12,$C$4:$E$1004,$A689,FALSE) + SQRT(1-Correlation)*P689</f>
        <v>0.45212573060330968</v>
      </c>
      <c r="AY689" s="3">
        <f>IF(AN689&lt;'CDO Param'!C$15,1,0)</f>
        <v>0</v>
      </c>
      <c r="AZ689" s="3">
        <f>IF(AO689&lt;'CDO Param'!D$15,1,0)</f>
        <v>0</v>
      </c>
      <c r="BA689" s="3">
        <f>IF(AP689&lt;'CDO Param'!E$15,1,0)</f>
        <v>0</v>
      </c>
      <c r="BB689" s="3">
        <f>IF(AQ689&lt;'CDO Param'!F$15,1,0)</f>
        <v>0</v>
      </c>
      <c r="BC689" s="3">
        <f>IF(AR689&lt;'CDO Param'!G$15,1,0)</f>
        <v>1</v>
      </c>
      <c r="BD689" s="3">
        <f>IF(AS689&lt;'CDO Param'!H$15,1,0)</f>
        <v>0</v>
      </c>
      <c r="BE689" s="3">
        <f>IF(AT689&lt;'CDO Param'!I$15,1,0)</f>
        <v>0</v>
      </c>
      <c r="BF689" s="3">
        <f>IF(AU689&lt;'CDO Param'!J$15,1,0)</f>
        <v>0</v>
      </c>
      <c r="BG689" s="3">
        <f>IF(AV689&lt;'CDO Param'!K$15,1,0)</f>
        <v>0</v>
      </c>
      <c r="BH689" s="3">
        <f>IF(AW689&lt;'CDO Param'!L$15,1,0)</f>
        <v>0</v>
      </c>
      <c r="BJ689" s="37">
        <f>AY689*'CDO Param'!C$6*AC689</f>
        <v>0</v>
      </c>
      <c r="BK689" s="37">
        <f>AZ689*'CDO Param'!D$6*AD689</f>
        <v>0</v>
      </c>
      <c r="BL689" s="37">
        <f>BA689*'CDO Param'!E$6*AE689</f>
        <v>0</v>
      </c>
      <c r="BM689" s="37">
        <f>BB689*'CDO Param'!F$6*AF689</f>
        <v>0</v>
      </c>
      <c r="BN689" s="37">
        <f>BC689*'CDO Param'!G$6*AG689</f>
        <v>9805.831572798279</v>
      </c>
      <c r="BO689" s="37">
        <f>BD689*'CDO Param'!H$6*AH689</f>
        <v>0</v>
      </c>
      <c r="BP689" s="37">
        <f>BE689*'CDO Param'!I$6*AI689</f>
        <v>0</v>
      </c>
      <c r="BQ689" s="37">
        <f>BF689*'CDO Param'!J$6*AJ689</f>
        <v>0</v>
      </c>
      <c r="BR689" s="37">
        <f>BG689*'CDO Param'!K$6*AK689</f>
        <v>0</v>
      </c>
      <c r="BS689" s="37">
        <f>BH689*'CDO Param'!L$6*AL689</f>
        <v>0</v>
      </c>
      <c r="BU689" s="38">
        <f t="shared" si="58"/>
        <v>9805.831572798279</v>
      </c>
      <c r="BV689" s="38">
        <f>AVERAGE(BU$5:BU689)</f>
        <v>7531.9058673765567</v>
      </c>
      <c r="CF689" s="5">
        <f>BU689/'CDO Param'!$M$6</f>
        <v>0.10214407888331541</v>
      </c>
      <c r="CG689" s="5">
        <f t="shared" si="59"/>
        <v>0.02</v>
      </c>
      <c r="CH689" s="5">
        <f t="shared" si="60"/>
        <v>1</v>
      </c>
    </row>
    <row r="690" spans="1:86" x14ac:dyDescent="0.2">
      <c r="A690" s="3">
        <v>687</v>
      </c>
      <c r="B690" s="3">
        <v>686</v>
      </c>
      <c r="C690">
        <v>-0.24992914404720068</v>
      </c>
      <c r="D690">
        <v>8.8903107098303735E-3</v>
      </c>
      <c r="E690">
        <v>-1.241444351762766</v>
      </c>
      <c r="F690">
        <v>-2.7233545552007854</v>
      </c>
      <c r="G690">
        <v>-0.50750486479955725</v>
      </c>
      <c r="H690">
        <v>-0.60898855736013502</v>
      </c>
      <c r="I690">
        <v>-0.96591293186065741</v>
      </c>
      <c r="J690">
        <v>1.3649241736857221E-2</v>
      </c>
      <c r="K690">
        <v>-2.0674997358582914</v>
      </c>
      <c r="L690">
        <v>-1.2613963917829096</v>
      </c>
      <c r="M690">
        <v>1.4299894246505573</v>
      </c>
      <c r="N690">
        <v>0.29342345442273654</v>
      </c>
      <c r="O690">
        <v>-1.8146874936064705</v>
      </c>
      <c r="P690">
        <v>0.3852971985907061</v>
      </c>
      <c r="R690" s="33">
        <v>0.39840137697681849</v>
      </c>
      <c r="S690" s="33">
        <v>0.93194284938831951</v>
      </c>
      <c r="T690" s="33">
        <v>0.16346966948521774</v>
      </c>
      <c r="U690" s="33">
        <v>0.43473503805451796</v>
      </c>
      <c r="V690" s="33">
        <v>0.59178458228324748</v>
      </c>
      <c r="W690" s="33">
        <v>0.12347443454129363</v>
      </c>
      <c r="X690" s="33">
        <v>0.23482133552190909</v>
      </c>
      <c r="Y690" s="33">
        <v>0.64218611672622439</v>
      </c>
      <c r="Z690" s="33">
        <v>0.22206381765290342</v>
      </c>
      <c r="AA690" s="33">
        <v>0.22658329234765065</v>
      </c>
      <c r="AC690" s="36">
        <f t="shared" si="62"/>
        <v>0.33187576227658527</v>
      </c>
      <c r="AD690" s="36">
        <f t="shared" si="62"/>
        <v>0.99246029982803052</v>
      </c>
      <c r="AE690" s="36">
        <f t="shared" si="62"/>
        <v>5.1947861723343085E-2</v>
      </c>
      <c r="AF690" s="36">
        <f t="shared" si="62"/>
        <v>0.39061691952102195</v>
      </c>
      <c r="AG690" s="36">
        <f t="shared" si="62"/>
        <v>0.65249061093634642</v>
      </c>
      <c r="AH690" s="36">
        <f t="shared" si="61"/>
        <v>2.8107116360060625E-2</v>
      </c>
      <c r="AI690" s="36">
        <f t="shared" si="61"/>
        <v>0.1133286511801446</v>
      </c>
      <c r="AJ690" s="36">
        <f t="shared" si="61"/>
        <v>0.73044543923895899</v>
      </c>
      <c r="AK690" s="36">
        <f t="shared" si="61"/>
        <v>0.10062492701374096</v>
      </c>
      <c r="AL690" s="36">
        <f t="shared" si="61"/>
        <v>0.10504163571915461</v>
      </c>
      <c r="AN690">
        <f>SQRT(Correlation)*$F690 + SQRT('CDO Param'!C$17 - Correlation)*HLOOKUP('CDO Param'!C$12,$C$4:$E$1004,$A690,FALSE) + SQRT(1-Correlation)*G690</f>
        <v>-1.3414044361796924</v>
      </c>
      <c r="AO690">
        <f>SQRT(Correlation)*$F690 + SQRT('CDO Param'!D$17 - Correlation)*HLOOKUP('CDO Param'!D$12,$C$4:$E$1004,$A690,FALSE) + SQRT(1-Correlation)*H690</f>
        <v>-1.4376803203364057</v>
      </c>
      <c r="AP690">
        <f>SQRT(Correlation)*$F690 + SQRT('CDO Param'!E$17 - Correlation)*HLOOKUP('CDO Param'!E$12,$C$4:$E$1004,$A690,FALSE) + SQRT(1-Correlation)*I690</f>
        <v>-1.8436708289437465</v>
      </c>
      <c r="AQ690">
        <f>SQRT(Correlation)*$F690 + SQRT('CDO Param'!F$17 - Correlation)*HLOOKUP('CDO Param'!F$12,$C$4:$E$1004,$A690,FALSE) + SQRT(1-Correlation)*J690</f>
        <v>-1.1258469154785837</v>
      </c>
      <c r="AR690">
        <f>SQRT(Correlation)*$F690 + SQRT('CDO Param'!G$17 - Correlation)*HLOOKUP('CDO Param'!G$12,$C$4:$E$1004,$A690,FALSE) + SQRT(1-Correlation)*K690</f>
        <v>-3.1001981912780039</v>
      </c>
      <c r="AS690">
        <f>SQRT(Correlation)*$F690 + SQRT('CDO Param'!H$17 - Correlation)*HLOOKUP('CDO Param'!H$12,$C$4:$E$1004,$A690,FALSE) + SQRT(1-Correlation)*L690</f>
        <v>-2.0566087363705972</v>
      </c>
      <c r="AT690">
        <f>SQRT(Correlation)*$F690 + SQRT('CDO Param'!I$17 - Correlation)*HLOOKUP('CDO Param'!I$12,$C$4:$E$1004,$A690,FALSE) + SQRT(1-Correlation)*M690</f>
        <v>0.21781136040945315</v>
      </c>
      <c r="AU690">
        <f>SQRT(Correlation)*$F690 + SQRT('CDO Param'!J$17 - Correlation)*HLOOKUP('CDO Param'!J$12,$C$4:$E$1004,$A690,FALSE) + SQRT(1-Correlation)*N690</f>
        <v>-0.64895943264940059</v>
      </c>
      <c r="AV690">
        <f>SQRT(Correlation)*$F690 + SQRT('CDO Param'!K$17 - Correlation)*HLOOKUP('CDO Param'!K$12,$C$4:$E$1004,$A690,FALSE) + SQRT(1-Correlation)*O690</f>
        <v>-2.648889079482144</v>
      </c>
      <c r="AW690">
        <f>SQRT(Correlation)*$F690 + SQRT('CDO Param'!L$17 - Correlation)*HLOOKUP('CDO Param'!L$12,$C$4:$E$1004,$A690,FALSE) + SQRT(1-Correlation)*P690</f>
        <v>-0.56180034602788209</v>
      </c>
      <c r="AY690" s="3">
        <f>IF(AN690&lt;'CDO Param'!C$15,1,0)</f>
        <v>0</v>
      </c>
      <c r="AZ690" s="3">
        <f>IF(AO690&lt;'CDO Param'!D$15,1,0)</f>
        <v>0</v>
      </c>
      <c r="BA690" s="3">
        <f>IF(AP690&lt;'CDO Param'!E$15,1,0)</f>
        <v>1</v>
      </c>
      <c r="BB690" s="3">
        <f>IF(AQ690&lt;'CDO Param'!F$15,1,0)</f>
        <v>1</v>
      </c>
      <c r="BC690" s="3">
        <f>IF(AR690&lt;'CDO Param'!G$15,1,0)</f>
        <v>1</v>
      </c>
      <c r="BD690" s="3">
        <f>IF(AS690&lt;'CDO Param'!H$15,1,0)</f>
        <v>0</v>
      </c>
      <c r="BE690" s="3">
        <f>IF(AT690&lt;'CDO Param'!I$15,1,0)</f>
        <v>0</v>
      </c>
      <c r="BF690" s="3">
        <f>IF(AU690&lt;'CDO Param'!J$15,1,0)</f>
        <v>0</v>
      </c>
      <c r="BG690" s="3">
        <f>IF(AV690&lt;'CDO Param'!K$15,1,0)</f>
        <v>1</v>
      </c>
      <c r="BH690" s="3">
        <f>IF(AW690&lt;'CDO Param'!L$15,1,0)</f>
        <v>1</v>
      </c>
      <c r="BJ690" s="37">
        <f>AY690*'CDO Param'!C$6*AC690</f>
        <v>0</v>
      </c>
      <c r="BK690" s="37">
        <f>AZ690*'CDO Param'!D$6*AD690</f>
        <v>0</v>
      </c>
      <c r="BL690" s="37">
        <f>BA690*'CDO Param'!E$6*AE690</f>
        <v>519.4786172334309</v>
      </c>
      <c r="BM690" s="37">
        <f>BB690*'CDO Param'!F$6*AF690</f>
        <v>3906.1691952102196</v>
      </c>
      <c r="BN690" s="37">
        <f>BC690*'CDO Param'!G$6*AG690</f>
        <v>6524.9061093634646</v>
      </c>
      <c r="BO690" s="37">
        <f>BD690*'CDO Param'!H$6*AH690</f>
        <v>0</v>
      </c>
      <c r="BP690" s="37">
        <f>BE690*'CDO Param'!I$6*AI690</f>
        <v>0</v>
      </c>
      <c r="BQ690" s="37">
        <f>BF690*'CDO Param'!J$6*AJ690</f>
        <v>0</v>
      </c>
      <c r="BR690" s="37">
        <f>BG690*'CDO Param'!K$6*AK690</f>
        <v>1006.2492701374096</v>
      </c>
      <c r="BS690" s="37">
        <f>BH690*'CDO Param'!L$6*AL690</f>
        <v>1050.416357191546</v>
      </c>
      <c r="BU690" s="38">
        <f t="shared" si="58"/>
        <v>13007.219549136073</v>
      </c>
      <c r="BV690" s="38">
        <f>AVERAGE(BU$5:BU690)</f>
        <v>7539.8873742012793</v>
      </c>
      <c r="CF690" s="5">
        <f>BU690/'CDO Param'!$M$6</f>
        <v>0.13549187030350077</v>
      </c>
      <c r="CG690" s="5">
        <f t="shared" si="59"/>
        <v>0.02</v>
      </c>
      <c r="CH690" s="5">
        <f t="shared" si="60"/>
        <v>1</v>
      </c>
    </row>
    <row r="691" spans="1:86" x14ac:dyDescent="0.2">
      <c r="A691" s="3">
        <v>688</v>
      </c>
      <c r="B691" s="3">
        <v>687</v>
      </c>
      <c r="C691">
        <v>-0.24077849047898781</v>
      </c>
      <c r="D691">
        <v>-1.5346222426160239</v>
      </c>
      <c r="E691">
        <v>-0.2545880306570325</v>
      </c>
      <c r="F691">
        <v>0.10272856343362946</v>
      </c>
      <c r="G691">
        <v>-1.3449403013510164</v>
      </c>
      <c r="H691">
        <v>-0.70727992351748981</v>
      </c>
      <c r="I691">
        <v>0.17975480659515597</v>
      </c>
      <c r="J691">
        <v>-0.5231891009316314</v>
      </c>
      <c r="K691">
        <v>-0.92009258878533728</v>
      </c>
      <c r="L691">
        <v>-0.10216012924502138</v>
      </c>
      <c r="M691">
        <v>0.53546955314232036</v>
      </c>
      <c r="N691">
        <v>-0.27708665584214032</v>
      </c>
      <c r="O691">
        <v>-1.142857399827335</v>
      </c>
      <c r="P691">
        <v>1.3232101991889067</v>
      </c>
      <c r="R691" s="33">
        <v>0.18539448696439828</v>
      </c>
      <c r="S691" s="33">
        <v>0.92514241064206815</v>
      </c>
      <c r="T691" s="33">
        <v>0.86849566123843924</v>
      </c>
      <c r="U691" s="33">
        <v>0.80657843444802724</v>
      </c>
      <c r="V691" s="33">
        <v>0.16374776799406288</v>
      </c>
      <c r="W691" s="33">
        <v>0.10873667621460588</v>
      </c>
      <c r="X691" s="33">
        <v>0.53731713888110455</v>
      </c>
      <c r="Y691" s="33">
        <v>0.68915317472496684</v>
      </c>
      <c r="Z691" s="33">
        <v>0.59740760251758973</v>
      </c>
      <c r="AA691" s="33">
        <v>0.62957551313078752</v>
      </c>
      <c r="AC691" s="36">
        <f t="shared" si="62"/>
        <v>6.8268118819252641E-2</v>
      </c>
      <c r="AD691" s="36">
        <f t="shared" si="62"/>
        <v>0.99068943083628125</v>
      </c>
      <c r="AE691" s="36">
        <f t="shared" si="62"/>
        <v>0.96772101278321077</v>
      </c>
      <c r="AF691" s="36">
        <f t="shared" si="62"/>
        <v>0.92518561544342814</v>
      </c>
      <c r="AG691" s="36">
        <f t="shared" si="62"/>
        <v>5.2140490044001578E-2</v>
      </c>
      <c r="AH691" s="36">
        <f t="shared" si="61"/>
        <v>2.1247055801804339E-2</v>
      </c>
      <c r="AI691" s="36">
        <f t="shared" si="61"/>
        <v>0.56292026104746218</v>
      </c>
      <c r="AJ691" s="36">
        <f t="shared" si="61"/>
        <v>0.79668460902625649</v>
      </c>
      <c r="AK691" s="36">
        <f t="shared" si="61"/>
        <v>0.66147156906683113</v>
      </c>
      <c r="AL691" s="36">
        <f t="shared" si="61"/>
        <v>0.71152585594106832</v>
      </c>
      <c r="AN691">
        <f>SQRT(Correlation)*$F691 + SQRT('CDO Param'!C$17 - Correlation)*HLOOKUP('CDO Param'!C$12,$C$4:$E$1004,$A691,FALSE) + SQRT(1-Correlation)*G691</f>
        <v>-1.4604651355086977</v>
      </c>
      <c r="AO691">
        <f>SQRT(Correlation)*$F691 + SQRT('CDO Param'!D$17 - Correlation)*HLOOKUP('CDO Param'!D$12,$C$4:$E$1004,$A691,FALSE) + SQRT(1-Correlation)*H691</f>
        <v>-0.85552738522945115</v>
      </c>
      <c r="AP691">
        <f>SQRT(Correlation)*$F691 + SQRT('CDO Param'!E$17 - Correlation)*HLOOKUP('CDO Param'!E$12,$C$4:$E$1004,$A691,FALSE) + SQRT(1-Correlation)*I691</f>
        <v>0.13931200619576697</v>
      </c>
      <c r="AQ691">
        <f>SQRT(Correlation)*$F691 + SQRT('CDO Param'!F$17 - Correlation)*HLOOKUP('CDO Param'!F$12,$C$4:$E$1004,$A691,FALSE) + SQRT(1-Correlation)*J691</f>
        <v>-0.52078275193585999</v>
      </c>
      <c r="AR691">
        <f>SQRT(Correlation)*$F691 + SQRT('CDO Param'!G$17 - Correlation)*HLOOKUP('CDO Param'!G$12,$C$4:$E$1004,$A691,FALSE) + SQRT(1-Correlation)*K691</f>
        <v>-0.89731846180066577</v>
      </c>
      <c r="AS691">
        <f>SQRT(Correlation)*$F691 + SQRT('CDO Param'!H$17 - Correlation)*HLOOKUP('CDO Param'!H$12,$C$4:$E$1004,$A691,FALSE) + SQRT(1-Correlation)*L691</f>
        <v>-0.2814603430833974</v>
      </c>
      <c r="AT691">
        <f>SQRT(Correlation)*$F691 + SQRT('CDO Param'!I$17 - Correlation)*HLOOKUP('CDO Param'!I$12,$C$4:$E$1004,$A691,FALSE) + SQRT(1-Correlation)*M691</f>
        <v>0.48354903152073447</v>
      </c>
      <c r="AU691">
        <f>SQRT(Correlation)*$F691 + SQRT('CDO Param'!J$17 - Correlation)*HLOOKUP('CDO Param'!J$12,$C$4:$E$1004,$A691,FALSE) + SQRT(1-Correlation)*N691</f>
        <v>-0.29408585907546719</v>
      </c>
      <c r="AV691">
        <f>SQRT(Correlation)*$F691 + SQRT('CDO Param'!K$17 - Correlation)*HLOOKUP('CDO Param'!K$12,$C$4:$E$1004,$A691,FALSE) + SQRT(1-Correlation)*O691</f>
        <v>-1.1154281038349887</v>
      </c>
      <c r="AW691">
        <f>SQRT(Correlation)*$F691 + SQRT('CDO Param'!L$17 - Correlation)*HLOOKUP('CDO Param'!L$12,$C$4:$E$1004,$A691,FALSE) + SQRT(1-Correlation)*P691</f>
        <v>1.2240890392152515</v>
      </c>
      <c r="AY691" s="3">
        <f>IF(AN691&lt;'CDO Param'!C$15,1,0)</f>
        <v>0</v>
      </c>
      <c r="AZ691" s="3">
        <f>IF(AO691&lt;'CDO Param'!D$15,1,0)</f>
        <v>0</v>
      </c>
      <c r="BA691" s="3">
        <f>IF(AP691&lt;'CDO Param'!E$15,1,0)</f>
        <v>0</v>
      </c>
      <c r="BB691" s="3">
        <f>IF(AQ691&lt;'CDO Param'!F$15,1,0)</f>
        <v>0</v>
      </c>
      <c r="BC691" s="3">
        <f>IF(AR691&lt;'CDO Param'!G$15,1,0)</f>
        <v>1</v>
      </c>
      <c r="BD691" s="3">
        <f>IF(AS691&lt;'CDO Param'!H$15,1,0)</f>
        <v>0</v>
      </c>
      <c r="BE691" s="3">
        <f>IF(AT691&lt;'CDO Param'!I$15,1,0)</f>
        <v>0</v>
      </c>
      <c r="BF691" s="3">
        <f>IF(AU691&lt;'CDO Param'!J$15,1,0)</f>
        <v>0</v>
      </c>
      <c r="BG691" s="3">
        <f>IF(AV691&lt;'CDO Param'!K$15,1,0)</f>
        <v>0</v>
      </c>
      <c r="BH691" s="3">
        <f>IF(AW691&lt;'CDO Param'!L$15,1,0)</f>
        <v>0</v>
      </c>
      <c r="BJ691" s="37">
        <f>AY691*'CDO Param'!C$6*AC691</f>
        <v>0</v>
      </c>
      <c r="BK691" s="37">
        <f>AZ691*'CDO Param'!D$6*AD691</f>
        <v>0</v>
      </c>
      <c r="BL691" s="37">
        <f>BA691*'CDO Param'!E$6*AE691</f>
        <v>0</v>
      </c>
      <c r="BM691" s="37">
        <f>BB691*'CDO Param'!F$6*AF691</f>
        <v>0</v>
      </c>
      <c r="BN691" s="37">
        <f>BC691*'CDO Param'!G$6*AG691</f>
        <v>521.40490044001581</v>
      </c>
      <c r="BO691" s="37">
        <f>BD691*'CDO Param'!H$6*AH691</f>
        <v>0</v>
      </c>
      <c r="BP691" s="37">
        <f>BE691*'CDO Param'!I$6*AI691</f>
        <v>0</v>
      </c>
      <c r="BQ691" s="37">
        <f>BF691*'CDO Param'!J$6*AJ691</f>
        <v>0</v>
      </c>
      <c r="BR691" s="37">
        <f>BG691*'CDO Param'!K$6*AK691</f>
        <v>0</v>
      </c>
      <c r="BS691" s="37">
        <f>BH691*'CDO Param'!L$6*AL691</f>
        <v>0</v>
      </c>
      <c r="BU691" s="38">
        <f t="shared" si="58"/>
        <v>521.40490044001581</v>
      </c>
      <c r="BV691" s="38">
        <f>AVERAGE(BU$5:BU691)</f>
        <v>7529.6712425073038</v>
      </c>
      <c r="CF691" s="5">
        <f>BU691/'CDO Param'!$M$6</f>
        <v>5.4313010462501646E-3</v>
      </c>
      <c r="CG691" s="5">
        <f t="shared" si="59"/>
        <v>0</v>
      </c>
      <c r="CH691" s="5">
        <f t="shared" si="60"/>
        <v>0</v>
      </c>
    </row>
    <row r="692" spans="1:86" x14ac:dyDescent="0.2">
      <c r="A692" s="3">
        <v>689</v>
      </c>
      <c r="B692" s="3">
        <v>688</v>
      </c>
      <c r="C692">
        <v>1.4158536032482516</v>
      </c>
      <c r="D692">
        <v>0.64344021666329354</v>
      </c>
      <c r="E692">
        <v>0.51941356105089653</v>
      </c>
      <c r="F692">
        <v>-0.93161588665680028</v>
      </c>
      <c r="G692">
        <v>-1.1357246876286808</v>
      </c>
      <c r="H692">
        <v>1.2718101061182097</v>
      </c>
      <c r="I692">
        <v>-0.28795739126508124</v>
      </c>
      <c r="J692">
        <v>-1.3370640772336628</v>
      </c>
      <c r="K692">
        <v>0.61067794376867823</v>
      </c>
      <c r="L692">
        <v>-0.70378177952079568</v>
      </c>
      <c r="M692">
        <v>1.0824442142620683</v>
      </c>
      <c r="N692">
        <v>1.7402999219484627</v>
      </c>
      <c r="O692">
        <v>0.10849362297449261</v>
      </c>
      <c r="P692">
        <v>5.9948206398985349E-2</v>
      </c>
      <c r="R692" s="33">
        <v>0.27564918914607223</v>
      </c>
      <c r="S692" s="33">
        <v>0.8359219780359054</v>
      </c>
      <c r="T692" s="33">
        <v>0.34068484946185951</v>
      </c>
      <c r="U692" s="33">
        <v>0.89026490547240944</v>
      </c>
      <c r="V692" s="33">
        <v>0.68226627478481561</v>
      </c>
      <c r="W692" s="33">
        <v>0.84928030839622037</v>
      </c>
      <c r="X692" s="33">
        <v>0.85414321527543624</v>
      </c>
      <c r="Y692" s="33">
        <v>0.58501913425746332</v>
      </c>
      <c r="Z692" s="33">
        <v>0.41658946518627438</v>
      </c>
      <c r="AA692" s="33">
        <v>0.61914138571319233</v>
      </c>
      <c r="AC692" s="36">
        <f t="shared" si="62"/>
        <v>0.15874772013073649</v>
      </c>
      <c r="AD692" s="36">
        <f t="shared" si="62"/>
        <v>0.94763027416569012</v>
      </c>
      <c r="AE692" s="36">
        <f t="shared" si="62"/>
        <v>0.24458343821518422</v>
      </c>
      <c r="AF692" s="36">
        <f t="shared" si="62"/>
        <v>0.97832058999741189</v>
      </c>
      <c r="AG692" s="36">
        <f t="shared" si="62"/>
        <v>0.78742768995245105</v>
      </c>
      <c r="AH692" s="36">
        <f t="shared" si="61"/>
        <v>0.95648520649517854</v>
      </c>
      <c r="AI692" s="36">
        <f t="shared" si="61"/>
        <v>0.95949607349136312</v>
      </c>
      <c r="AJ692" s="36">
        <f t="shared" si="61"/>
        <v>0.64160568720329647</v>
      </c>
      <c r="AK692" s="36">
        <f t="shared" si="61"/>
        <v>0.36099451588038722</v>
      </c>
      <c r="AL692" s="36">
        <f t="shared" si="61"/>
        <v>0.69555640366821203</v>
      </c>
      <c r="AN692">
        <f>SQRT(Correlation)*$F692 + SQRT('CDO Param'!C$17 - Correlation)*HLOOKUP('CDO Param'!C$12,$C$4:$E$1004,$A692,FALSE) + SQRT(1-Correlation)*G692</f>
        <v>-1.281049664862091</v>
      </c>
      <c r="AO692">
        <f>SQRT(Correlation)*$F692 + SQRT('CDO Param'!D$17 - Correlation)*HLOOKUP('CDO Param'!D$12,$C$4:$E$1004,$A692,FALSE) + SQRT(1-Correlation)*H692</f>
        <v>1.0029383834410726</v>
      </c>
      <c r="AP692">
        <f>SQRT(Correlation)*$F692 + SQRT('CDO Param'!E$17 - Correlation)*HLOOKUP('CDO Param'!E$12,$C$4:$E$1004,$A692,FALSE) + SQRT(1-Correlation)*I692</f>
        <v>-0.19318352555969648</v>
      </c>
      <c r="AQ692">
        <f>SQRT(Correlation)*$F692 + SQRT('CDO Param'!F$17 - Correlation)*HLOOKUP('CDO Param'!F$12,$C$4:$E$1004,$A692,FALSE) + SQRT(1-Correlation)*J692</f>
        <v>-1.4469087660236695</v>
      </c>
      <c r="AR692">
        <f>SQRT(Correlation)*$F692 + SQRT('CDO Param'!G$17 - Correlation)*HLOOKUP('CDO Param'!G$12,$C$4:$E$1004,$A692,FALSE) + SQRT(1-Correlation)*K692</f>
        <v>0.40088155821240434</v>
      </c>
      <c r="AS692">
        <f>SQRT(Correlation)*$F692 + SQRT('CDO Param'!H$17 - Correlation)*HLOOKUP('CDO Param'!H$12,$C$4:$E$1004,$A692,FALSE) + SQRT(1-Correlation)*L692</f>
        <v>-0.87127264222877243</v>
      </c>
      <c r="AT692">
        <f>SQRT(Correlation)*$F692 + SQRT('CDO Param'!I$17 - Correlation)*HLOOKUP('CDO Param'!I$12,$C$4:$E$1004,$A692,FALSE) + SQRT(1-Correlation)*M692</f>
        <v>0.84843833961306447</v>
      </c>
      <c r="AU692">
        <f>SQRT(Correlation)*$F692 + SQRT('CDO Param'!J$17 - Correlation)*HLOOKUP('CDO Param'!J$12,$C$4:$E$1004,$A692,FALSE) + SQRT(1-Correlation)*N692</f>
        <v>1.7309903116348022</v>
      </c>
      <c r="AV692">
        <f>SQRT(Correlation)*$F692 + SQRT('CDO Param'!K$17 - Correlation)*HLOOKUP('CDO Param'!K$12,$C$4:$E$1004,$A692,FALSE) + SQRT(1-Correlation)*O692</f>
        <v>0.18292293014457367</v>
      </c>
      <c r="AW692">
        <f>SQRT(Correlation)*$F692 + SQRT('CDO Param'!L$17 - Correlation)*HLOOKUP('CDO Param'!L$12,$C$4:$E$1004,$A692,FALSE) + SQRT(1-Correlation)*P692</f>
        <v>0.13686870424248535</v>
      </c>
      <c r="AY692" s="3">
        <f>IF(AN692&lt;'CDO Param'!C$15,1,0)</f>
        <v>0</v>
      </c>
      <c r="AZ692" s="3">
        <f>IF(AO692&lt;'CDO Param'!D$15,1,0)</f>
        <v>0</v>
      </c>
      <c r="BA692" s="3">
        <f>IF(AP692&lt;'CDO Param'!E$15,1,0)</f>
        <v>0</v>
      </c>
      <c r="BB692" s="3">
        <f>IF(AQ692&lt;'CDO Param'!F$15,1,0)</f>
        <v>1</v>
      </c>
      <c r="BC692" s="3">
        <f>IF(AR692&lt;'CDO Param'!G$15,1,0)</f>
        <v>0</v>
      </c>
      <c r="BD692" s="3">
        <f>IF(AS692&lt;'CDO Param'!H$15,1,0)</f>
        <v>0</v>
      </c>
      <c r="BE692" s="3">
        <f>IF(AT692&lt;'CDO Param'!I$15,1,0)</f>
        <v>0</v>
      </c>
      <c r="BF692" s="3">
        <f>IF(AU692&lt;'CDO Param'!J$15,1,0)</f>
        <v>0</v>
      </c>
      <c r="BG692" s="3">
        <f>IF(AV692&lt;'CDO Param'!K$15,1,0)</f>
        <v>0</v>
      </c>
      <c r="BH692" s="3">
        <f>IF(AW692&lt;'CDO Param'!L$15,1,0)</f>
        <v>0</v>
      </c>
      <c r="BJ692" s="37">
        <f>AY692*'CDO Param'!C$6*AC692</f>
        <v>0</v>
      </c>
      <c r="BK692" s="37">
        <f>AZ692*'CDO Param'!D$6*AD692</f>
        <v>0</v>
      </c>
      <c r="BL692" s="37">
        <f>BA692*'CDO Param'!E$6*AE692</f>
        <v>0</v>
      </c>
      <c r="BM692" s="37">
        <f>BB692*'CDO Param'!F$6*AF692</f>
        <v>9783.2058999741184</v>
      </c>
      <c r="BN692" s="37">
        <f>BC692*'CDO Param'!G$6*AG692</f>
        <v>0</v>
      </c>
      <c r="BO692" s="37">
        <f>BD692*'CDO Param'!H$6*AH692</f>
        <v>0</v>
      </c>
      <c r="BP692" s="37">
        <f>BE692*'CDO Param'!I$6*AI692</f>
        <v>0</v>
      </c>
      <c r="BQ692" s="37">
        <f>BF692*'CDO Param'!J$6*AJ692</f>
        <v>0</v>
      </c>
      <c r="BR692" s="37">
        <f>BG692*'CDO Param'!K$6*AK692</f>
        <v>0</v>
      </c>
      <c r="BS692" s="37">
        <f>BH692*'CDO Param'!L$6*AL692</f>
        <v>0</v>
      </c>
      <c r="BU692" s="38">
        <f t="shared" si="58"/>
        <v>9783.2058999741184</v>
      </c>
      <c r="BV692" s="38">
        <f>AVERAGE(BU$5:BU692)</f>
        <v>7532.9467289280401</v>
      </c>
      <c r="CF692" s="5">
        <f>BU692/'CDO Param'!$M$6</f>
        <v>0.10190839479139707</v>
      </c>
      <c r="CG692" s="5">
        <f t="shared" si="59"/>
        <v>0.02</v>
      </c>
      <c r="CH692" s="5">
        <f t="shared" si="60"/>
        <v>1</v>
      </c>
    </row>
    <row r="693" spans="1:86" x14ac:dyDescent="0.2">
      <c r="A693" s="3">
        <v>690</v>
      </c>
      <c r="B693" s="3">
        <v>689</v>
      </c>
      <c r="C693">
        <v>-0.78648781709489413</v>
      </c>
      <c r="D693">
        <v>0.58661498769652098</v>
      </c>
      <c r="E693">
        <v>-0.33008291211444885</v>
      </c>
      <c r="F693">
        <v>0.81665575635270216</v>
      </c>
      <c r="G693">
        <v>1.2958435036125593</v>
      </c>
      <c r="H693">
        <v>-1.4976831153035164</v>
      </c>
      <c r="I693">
        <v>1.1706333680194803</v>
      </c>
      <c r="J693">
        <v>-3.519517122185789E-2</v>
      </c>
      <c r="K693">
        <v>0.15057139535201713</v>
      </c>
      <c r="L693">
        <v>-0.58182195061817765</v>
      </c>
      <c r="M693">
        <v>0.60477646002254914</v>
      </c>
      <c r="N693">
        <v>-0.40714098759053741</v>
      </c>
      <c r="O693">
        <v>-0.8680353857926093</v>
      </c>
      <c r="P693">
        <v>-1.5086243365658447E-2</v>
      </c>
      <c r="R693" s="33">
        <v>0.90926968162379673</v>
      </c>
      <c r="S693" s="33">
        <v>9.553905115255111E-2</v>
      </c>
      <c r="T693" s="33">
        <v>0.72483272092641926</v>
      </c>
      <c r="U693" s="33">
        <v>0.26354061032810278</v>
      </c>
      <c r="V693" s="33">
        <v>0.32703778442323106</v>
      </c>
      <c r="W693" s="33">
        <v>0.52404280124420433</v>
      </c>
      <c r="X693" s="33">
        <v>0.58736051134176581</v>
      </c>
      <c r="Y693" s="33">
        <v>0.76811412105714627</v>
      </c>
      <c r="Z693" s="33">
        <v>0.69403260745761575</v>
      </c>
      <c r="AA693" s="33">
        <v>0.60603354014737232</v>
      </c>
      <c r="AC693" s="36">
        <f t="shared" si="62"/>
        <v>0.98575218982515134</v>
      </c>
      <c r="AD693" s="36">
        <f t="shared" si="62"/>
        <v>1.5969903101348562E-2</v>
      </c>
      <c r="AE693" s="36">
        <f t="shared" si="62"/>
        <v>0.84182904034683248</v>
      </c>
      <c r="AF693" s="36">
        <f t="shared" si="62"/>
        <v>0.14454315871421464</v>
      </c>
      <c r="AG693" s="36">
        <f t="shared" si="62"/>
        <v>0.2253389726601378</v>
      </c>
      <c r="AH693" s="36">
        <f t="shared" si="61"/>
        <v>0.54060777094473678</v>
      </c>
      <c r="AI693" s="36">
        <f t="shared" si="61"/>
        <v>0.64538218810676473</v>
      </c>
      <c r="AJ693" s="36">
        <f t="shared" si="61"/>
        <v>0.8896590551224941</v>
      </c>
      <c r="AK693" s="36">
        <f t="shared" si="61"/>
        <v>0.80314089543486245</v>
      </c>
      <c r="AL693" s="36">
        <f t="shared" si="61"/>
        <v>0.67512405079854854</v>
      </c>
      <c r="AN693">
        <f>SQRT(Correlation)*$F693 + SQRT('CDO Param'!C$17 - Correlation)*HLOOKUP('CDO Param'!C$12,$C$4:$E$1004,$A693,FALSE) + SQRT(1-Correlation)*G693</f>
        <v>1.5705542013498763</v>
      </c>
      <c r="AO693">
        <f>SQRT(Correlation)*$F693 + SQRT('CDO Param'!D$17 - Correlation)*HLOOKUP('CDO Param'!D$12,$C$4:$E$1004,$A693,FALSE) + SQRT(1-Correlation)*H693</f>
        <v>-1.0796178446753271</v>
      </c>
      <c r="AP693">
        <f>SQRT(Correlation)*$F693 + SQRT('CDO Param'!E$17 - Correlation)*HLOOKUP('CDO Param'!E$12,$C$4:$E$1004,$A693,FALSE) + SQRT(1-Correlation)*I693</f>
        <v>1.1607244324953931</v>
      </c>
      <c r="AQ693">
        <f>SQRT(Correlation)*$F693 + SQRT('CDO Param'!F$17 - Correlation)*HLOOKUP('CDO Param'!F$12,$C$4:$E$1004,$A693,FALSE) + SQRT(1-Correlation)*J693</f>
        <v>0.1510513713561018</v>
      </c>
      <c r="AR693">
        <f>SQRT(Correlation)*$F693 + SQRT('CDO Param'!G$17 - Correlation)*HLOOKUP('CDO Param'!G$12,$C$4:$E$1004,$A693,FALSE) + SQRT(1-Correlation)*K693</f>
        <v>0.32728501040092589</v>
      </c>
      <c r="AS693">
        <f>SQRT(Correlation)*$F693 + SQRT('CDO Param'!H$17 - Correlation)*HLOOKUP('CDO Param'!H$12,$C$4:$E$1004,$A693,FALSE) + SQRT(1-Correlation)*L693</f>
        <v>-0.21075565440525518</v>
      </c>
      <c r="AT693">
        <f>SQRT(Correlation)*$F693 + SQRT('CDO Param'!I$17 - Correlation)*HLOOKUP('CDO Param'!I$12,$C$4:$E$1004,$A693,FALSE) + SQRT(1-Correlation)*M693</f>
        <v>0.75818176914381308</v>
      </c>
      <c r="AU693">
        <f>SQRT(Correlation)*$F693 + SQRT('CDO Param'!J$17 - Correlation)*HLOOKUP('CDO Param'!J$12,$C$4:$E$1004,$A693,FALSE) + SQRT(1-Correlation)*N693</f>
        <v>-0.33608374676424263</v>
      </c>
      <c r="AV693">
        <f>SQRT(Correlation)*$F693 + SQRT('CDO Param'!K$17 - Correlation)*HLOOKUP('CDO Param'!K$12,$C$4:$E$1004,$A693,FALSE) + SQRT(1-Correlation)*O693</f>
        <v>-0.77332656450359094</v>
      </c>
      <c r="AW693">
        <f>SQRT(Correlation)*$F693 + SQRT('CDO Param'!L$17 - Correlation)*HLOOKUP('CDO Param'!L$12,$C$4:$E$1004,$A693,FALSE) + SQRT(1-Correlation)*P693</f>
        <v>3.5852041003366149E-2</v>
      </c>
      <c r="AY693" s="3">
        <f>IF(AN693&lt;'CDO Param'!C$15,1,0)</f>
        <v>0</v>
      </c>
      <c r="AZ693" s="3">
        <f>IF(AO693&lt;'CDO Param'!D$15,1,0)</f>
        <v>0</v>
      </c>
      <c r="BA693" s="3">
        <f>IF(AP693&lt;'CDO Param'!E$15,1,0)</f>
        <v>0</v>
      </c>
      <c r="BB693" s="3">
        <f>IF(AQ693&lt;'CDO Param'!F$15,1,0)</f>
        <v>0</v>
      </c>
      <c r="BC693" s="3">
        <f>IF(AR693&lt;'CDO Param'!G$15,1,0)</f>
        <v>0</v>
      </c>
      <c r="BD693" s="3">
        <f>IF(AS693&lt;'CDO Param'!H$15,1,0)</f>
        <v>0</v>
      </c>
      <c r="BE693" s="3">
        <f>IF(AT693&lt;'CDO Param'!I$15,1,0)</f>
        <v>0</v>
      </c>
      <c r="BF693" s="3">
        <f>IF(AU693&lt;'CDO Param'!J$15,1,0)</f>
        <v>0</v>
      </c>
      <c r="BG693" s="3">
        <f>IF(AV693&lt;'CDO Param'!K$15,1,0)</f>
        <v>0</v>
      </c>
      <c r="BH693" s="3">
        <f>IF(AW693&lt;'CDO Param'!L$15,1,0)</f>
        <v>0</v>
      </c>
      <c r="BJ693" s="37">
        <f>AY693*'CDO Param'!C$6*AC693</f>
        <v>0</v>
      </c>
      <c r="BK693" s="37">
        <f>AZ693*'CDO Param'!D$6*AD693</f>
        <v>0</v>
      </c>
      <c r="BL693" s="37">
        <f>BA693*'CDO Param'!E$6*AE693</f>
        <v>0</v>
      </c>
      <c r="BM693" s="37">
        <f>BB693*'CDO Param'!F$6*AF693</f>
        <v>0</v>
      </c>
      <c r="BN693" s="37">
        <f>BC693*'CDO Param'!G$6*AG693</f>
        <v>0</v>
      </c>
      <c r="BO693" s="37">
        <f>BD693*'CDO Param'!H$6*AH693</f>
        <v>0</v>
      </c>
      <c r="BP693" s="37">
        <f>BE693*'CDO Param'!I$6*AI693</f>
        <v>0</v>
      </c>
      <c r="BQ693" s="37">
        <f>BF693*'CDO Param'!J$6*AJ693</f>
        <v>0</v>
      </c>
      <c r="BR693" s="37">
        <f>BG693*'CDO Param'!K$6*AK693</f>
        <v>0</v>
      </c>
      <c r="BS693" s="37">
        <f>BH693*'CDO Param'!L$6*AL693</f>
        <v>0</v>
      </c>
      <c r="BU693" s="38">
        <f t="shared" si="58"/>
        <v>0</v>
      </c>
      <c r="BV693" s="38">
        <f>AVERAGE(BU$5:BU693)</f>
        <v>7522.0135696697989</v>
      </c>
      <c r="CF693" s="5">
        <f>BU693/'CDO Param'!$M$6</f>
        <v>0</v>
      </c>
      <c r="CG693" s="5">
        <f t="shared" si="59"/>
        <v>0</v>
      </c>
      <c r="CH693" s="5">
        <f t="shared" si="60"/>
        <v>0</v>
      </c>
    </row>
    <row r="694" spans="1:86" x14ac:dyDescent="0.2">
      <c r="A694" s="3">
        <v>691</v>
      </c>
      <c r="B694" s="3">
        <v>690</v>
      </c>
      <c r="C694">
        <v>-0.37872496250201948</v>
      </c>
      <c r="D694">
        <v>0.96464646048843861</v>
      </c>
      <c r="E694">
        <v>-0.97948486654786393</v>
      </c>
      <c r="F694">
        <v>0.14570446182915475</v>
      </c>
      <c r="G694">
        <v>-2.4251130525954068</v>
      </c>
      <c r="H694">
        <v>0.2760725692496635</v>
      </c>
      <c r="I694">
        <v>-0.45366732592810877</v>
      </c>
      <c r="J694">
        <v>1.024031917040702</v>
      </c>
      <c r="K694">
        <v>-1.7735965229803696</v>
      </c>
      <c r="L694">
        <v>0.69046791395521723</v>
      </c>
      <c r="M694">
        <v>-1.12066800284083</v>
      </c>
      <c r="N694">
        <v>-0.45929937186883762</v>
      </c>
      <c r="O694">
        <v>0.90924004325643182</v>
      </c>
      <c r="P694">
        <v>0.39727865441818722</v>
      </c>
      <c r="R694" s="33">
        <v>0.60570925688636923</v>
      </c>
      <c r="S694" s="33">
        <v>0.15548048920718976</v>
      </c>
      <c r="T694" s="33">
        <v>0.16058210523826169</v>
      </c>
      <c r="U694" s="33">
        <v>0.90344273946408304</v>
      </c>
      <c r="V694" s="33">
        <v>0.16212217284465311</v>
      </c>
      <c r="W694" s="33">
        <v>0.78735900008462323</v>
      </c>
      <c r="X694" s="33">
        <v>0.14271442226260642</v>
      </c>
      <c r="Y694" s="33">
        <v>0.60129496762589318</v>
      </c>
      <c r="Z694" s="33">
        <v>0.96452088838653682</v>
      </c>
      <c r="AA694" s="33">
        <v>0.70257111252405269</v>
      </c>
      <c r="AC694" s="36">
        <f t="shared" si="62"/>
        <v>0.67461365048806043</v>
      </c>
      <c r="AD694" s="36">
        <f t="shared" si="62"/>
        <v>4.65724137639573E-2</v>
      </c>
      <c r="AE694" s="36">
        <f t="shared" si="62"/>
        <v>4.9969662841018253E-2</v>
      </c>
      <c r="AF694" s="36">
        <f t="shared" si="62"/>
        <v>0.98365178516245799</v>
      </c>
      <c r="AG694" s="36">
        <f t="shared" si="62"/>
        <v>5.1019750814753601E-2</v>
      </c>
      <c r="AH694" s="36">
        <f t="shared" si="61"/>
        <v>0.90828471132404309</v>
      </c>
      <c r="AI694" s="36">
        <f t="shared" si="61"/>
        <v>3.8618702533883741E-2</v>
      </c>
      <c r="AJ694" s="36">
        <f t="shared" si="61"/>
        <v>0.66764344316101509</v>
      </c>
      <c r="AK694" s="36">
        <f t="shared" si="61"/>
        <v>0.9982232031182029</v>
      </c>
      <c r="AL694" s="36">
        <f t="shared" si="61"/>
        <v>0.81422906864476452</v>
      </c>
      <c r="AN694">
        <f>SQRT(Correlation)*$F694 + SQRT('CDO Param'!C$17 - Correlation)*HLOOKUP('CDO Param'!C$12,$C$4:$E$1004,$A694,FALSE) + SQRT(1-Correlation)*G694</f>
        <v>-2.1181668416868451</v>
      </c>
      <c r="AO694">
        <f>SQRT(Correlation)*$F694 + SQRT('CDO Param'!D$17 - Correlation)*HLOOKUP('CDO Param'!D$12,$C$4:$E$1004,$A694,FALSE) + SQRT(1-Correlation)*H694</f>
        <v>0.44440284269176406</v>
      </c>
      <c r="AP694">
        <f>SQRT(Correlation)*$F694 + SQRT('CDO Param'!E$17 - Correlation)*HLOOKUP('CDO Param'!E$12,$C$4:$E$1004,$A694,FALSE) + SQRT(1-Correlation)*I694</f>
        <v>-0.48451202512357694</v>
      </c>
      <c r="AQ694">
        <f>SQRT(Correlation)*$F694 + SQRT('CDO Param'!F$17 - Correlation)*HLOOKUP('CDO Param'!F$12,$C$4:$E$1004,$A694,FALSE) + SQRT(1-Correlation)*J694</f>
        <v>0.79853829837674928</v>
      </c>
      <c r="AR694">
        <f>SQRT(Correlation)*$F694 + SQRT('CDO Param'!G$17 - Correlation)*HLOOKUP('CDO Param'!G$12,$C$4:$E$1004,$A694,FALSE) + SQRT(1-Correlation)*K694</f>
        <v>-1.855525076822355</v>
      </c>
      <c r="AS694">
        <f>SQRT(Correlation)*$F694 + SQRT('CDO Param'!H$17 - Correlation)*HLOOKUP('CDO Param'!H$12,$C$4:$E$1004,$A694,FALSE) + SQRT(1-Correlation)*L694</f>
        <v>0.83753278500380823</v>
      </c>
      <c r="AT694">
        <f>SQRT(Correlation)*$F694 + SQRT('CDO Param'!I$17 - Correlation)*HLOOKUP('CDO Param'!I$12,$C$4:$E$1004,$A694,FALSE) + SQRT(1-Correlation)*M694</f>
        <v>-1.2361026949451352</v>
      </c>
      <c r="AU694">
        <f>SQRT(Correlation)*$F694 + SQRT('CDO Param'!J$17 - Correlation)*HLOOKUP('CDO Param'!J$12,$C$4:$E$1004,$A694,FALSE) + SQRT(1-Correlation)*N694</f>
        <v>-0.48985505304139959</v>
      </c>
      <c r="AV694">
        <f>SQRT(Correlation)*$F694 + SQRT('CDO Param'!K$17 - Correlation)*HLOOKUP('CDO Param'!K$12,$C$4:$E$1004,$A694,FALSE) + SQRT(1-Correlation)*O694</f>
        <v>0.80845543281176213</v>
      </c>
      <c r="AW694">
        <f>SQRT(Correlation)*$F694 + SQRT('CDO Param'!L$17 - Correlation)*HLOOKUP('CDO Param'!L$12,$C$4:$E$1004,$A694,FALSE) + SQRT(1-Correlation)*P694</f>
        <v>0.32276621397417482</v>
      </c>
      <c r="AY694" s="3">
        <f>IF(AN694&lt;'CDO Param'!C$15,1,0)</f>
        <v>0</v>
      </c>
      <c r="AZ694" s="3">
        <f>IF(AO694&lt;'CDO Param'!D$15,1,0)</f>
        <v>0</v>
      </c>
      <c r="BA694" s="3">
        <f>IF(AP694&lt;'CDO Param'!E$15,1,0)</f>
        <v>0</v>
      </c>
      <c r="BB694" s="3">
        <f>IF(AQ694&lt;'CDO Param'!F$15,1,0)</f>
        <v>0</v>
      </c>
      <c r="BC694" s="3">
        <f>IF(AR694&lt;'CDO Param'!G$15,1,0)</f>
        <v>1</v>
      </c>
      <c r="BD694" s="3">
        <f>IF(AS694&lt;'CDO Param'!H$15,1,0)</f>
        <v>0</v>
      </c>
      <c r="BE694" s="3">
        <f>IF(AT694&lt;'CDO Param'!I$15,1,0)</f>
        <v>1</v>
      </c>
      <c r="BF694" s="3">
        <f>IF(AU694&lt;'CDO Param'!J$15,1,0)</f>
        <v>0</v>
      </c>
      <c r="BG694" s="3">
        <f>IF(AV694&lt;'CDO Param'!K$15,1,0)</f>
        <v>0</v>
      </c>
      <c r="BH694" s="3">
        <f>IF(AW694&lt;'CDO Param'!L$15,1,0)</f>
        <v>0</v>
      </c>
      <c r="BJ694" s="37">
        <f>AY694*'CDO Param'!C$6*AC694</f>
        <v>0</v>
      </c>
      <c r="BK694" s="37">
        <f>AZ694*'CDO Param'!D$6*AD694</f>
        <v>0</v>
      </c>
      <c r="BL694" s="37">
        <f>BA694*'CDO Param'!E$6*AE694</f>
        <v>0</v>
      </c>
      <c r="BM694" s="37">
        <f>BB694*'CDO Param'!F$6*AF694</f>
        <v>0</v>
      </c>
      <c r="BN694" s="37">
        <f>BC694*'CDO Param'!G$6*AG694</f>
        <v>510.19750814753598</v>
      </c>
      <c r="BO694" s="37">
        <f>BD694*'CDO Param'!H$6*AH694</f>
        <v>0</v>
      </c>
      <c r="BP694" s="37">
        <f>BE694*'CDO Param'!I$6*AI694</f>
        <v>308.94962027106993</v>
      </c>
      <c r="BQ694" s="37">
        <f>BF694*'CDO Param'!J$6*AJ694</f>
        <v>0</v>
      </c>
      <c r="BR694" s="37">
        <f>BG694*'CDO Param'!K$6*AK694</f>
        <v>0</v>
      </c>
      <c r="BS694" s="37">
        <f>BH694*'CDO Param'!L$6*AL694</f>
        <v>0</v>
      </c>
      <c r="BU694" s="38">
        <f t="shared" si="58"/>
        <v>819.14712841860592</v>
      </c>
      <c r="BV694" s="38">
        <f>AVERAGE(BU$5:BU694)</f>
        <v>7512.2992704795806</v>
      </c>
      <c r="CF694" s="5">
        <f>BU694/'CDO Param'!$M$6</f>
        <v>8.5327825876938112E-3</v>
      </c>
      <c r="CG694" s="5">
        <f t="shared" si="59"/>
        <v>0</v>
      </c>
      <c r="CH694" s="5">
        <f t="shared" si="60"/>
        <v>0</v>
      </c>
    </row>
    <row r="695" spans="1:86" x14ac:dyDescent="0.2">
      <c r="A695" s="3">
        <v>692</v>
      </c>
      <c r="B695" s="3">
        <v>691</v>
      </c>
      <c r="C695">
        <v>0.90167759481118992</v>
      </c>
      <c r="D695">
        <v>0.8613938007329125</v>
      </c>
      <c r="E695">
        <v>1.1023053048120346</v>
      </c>
      <c r="F695">
        <v>2.7335772756487131</v>
      </c>
      <c r="G695">
        <v>-0.38730036067136098</v>
      </c>
      <c r="H695">
        <v>-1.1292445378785487</v>
      </c>
      <c r="I695">
        <v>0.77261802289285697</v>
      </c>
      <c r="J695">
        <v>0.19257640815339983</v>
      </c>
      <c r="K695">
        <v>0.81557345765759237</v>
      </c>
      <c r="L695">
        <v>0.52122913984931074</v>
      </c>
      <c r="M695">
        <v>-0.37436848288052715</v>
      </c>
      <c r="N695">
        <v>0.73264118327642791</v>
      </c>
      <c r="O695">
        <v>0.37158429222472478</v>
      </c>
      <c r="P695">
        <v>0.88454726210329682</v>
      </c>
      <c r="R695" s="33">
        <v>0.11268819175320127</v>
      </c>
      <c r="S695" s="33">
        <v>0.95043879605384485</v>
      </c>
      <c r="T695" s="33">
        <v>2.4845276970809922E-2</v>
      </c>
      <c r="U695" s="33">
        <v>0.57457004840232895</v>
      </c>
      <c r="V695" s="33">
        <v>0.79880349794347005</v>
      </c>
      <c r="W695" s="33">
        <v>0.49038993590063878</v>
      </c>
      <c r="X695" s="33">
        <v>0.98365268203599965</v>
      </c>
      <c r="Y695" s="33">
        <v>0.25062697904679315</v>
      </c>
      <c r="Z695" s="33">
        <v>0.28763683945296187</v>
      </c>
      <c r="AA695" s="33">
        <v>0.31236068592982397</v>
      </c>
      <c r="AC695" s="36">
        <f t="shared" si="62"/>
        <v>2.2985672471372429E-2</v>
      </c>
      <c r="AD695" s="36">
        <f t="shared" si="62"/>
        <v>0.9962682452077144</v>
      </c>
      <c r="AE695" s="36">
        <f t="shared" si="62"/>
        <v>8.0529682784749655E-4</v>
      </c>
      <c r="AF695" s="36">
        <f t="shared" si="62"/>
        <v>0.62463746106142182</v>
      </c>
      <c r="AG695" s="36">
        <f t="shared" si="62"/>
        <v>0.91855595839114823</v>
      </c>
      <c r="AH695" s="36">
        <f t="shared" si="61"/>
        <v>0.48375226852488684</v>
      </c>
      <c r="AI695" s="36">
        <f t="shared" si="61"/>
        <v>0.99968228167110917</v>
      </c>
      <c r="AJ695" s="36">
        <f t="shared" si="61"/>
        <v>0.1300679398681816</v>
      </c>
      <c r="AK695" s="36">
        <f t="shared" si="61"/>
        <v>0.17339279145569728</v>
      </c>
      <c r="AL695" s="36">
        <f t="shared" si="61"/>
        <v>0.20533585039255597</v>
      </c>
      <c r="AN695">
        <f>SQRT(Correlation)*$F695 + SQRT('CDO Param'!C$17 - Correlation)*HLOOKUP('CDO Param'!C$12,$C$4:$E$1004,$A695,FALSE) + SQRT(1-Correlation)*G695</f>
        <v>0.61882713116898547</v>
      </c>
      <c r="AO695">
        <f>SQRT(Correlation)*$F695 + SQRT('CDO Param'!D$17 - Correlation)*HLOOKUP('CDO Param'!D$12,$C$4:$E$1004,$A695,FALSE) + SQRT(1-Correlation)*H695</f>
        <v>-8.504291783330431E-2</v>
      </c>
      <c r="AP695">
        <f>SQRT(Correlation)*$F695 + SQRT('CDO Param'!E$17 - Correlation)*HLOOKUP('CDO Param'!E$12,$C$4:$E$1004,$A695,FALSE) + SQRT(1-Correlation)*I695</f>
        <v>1.8359643170669768</v>
      </c>
      <c r="AQ695">
        <f>SQRT(Correlation)*$F695 + SQRT('CDO Param'!F$17 - Correlation)*HLOOKUP('CDO Param'!F$12,$C$4:$E$1004,$A695,FALSE) + SQRT(1-Correlation)*J695</f>
        <v>1.2936100164783093</v>
      </c>
      <c r="AR695">
        <f>SQRT(Correlation)*$F695 + SQRT('CDO Param'!G$17 - Correlation)*HLOOKUP('CDO Param'!G$12,$C$4:$E$1004,$A695,FALSE) + SQRT(1-Correlation)*K695</f>
        <v>1.8846369120776858</v>
      </c>
      <c r="AS695">
        <f>SQRT(Correlation)*$F695 + SQRT('CDO Param'!H$17 - Correlation)*HLOOKUP('CDO Param'!H$12,$C$4:$E$1004,$A695,FALSE) + SQRT(1-Correlation)*L695</f>
        <v>1.4807338940991224</v>
      </c>
      <c r="AT695">
        <f>SQRT(Correlation)*$F695 + SQRT('CDO Param'!I$17 - Correlation)*HLOOKUP('CDO Param'!I$12,$C$4:$E$1004,$A695,FALSE) + SQRT(1-Correlation)*M695</f>
        <v>0.75575886743935428</v>
      </c>
      <c r="AU695">
        <f>SQRT(Correlation)*$F695 + SQRT('CDO Param'!J$17 - Correlation)*HLOOKUP('CDO Param'!J$12,$C$4:$E$1004,$A695,FALSE) + SQRT(1-Correlation)*N695</f>
        <v>1.7980389570140263</v>
      </c>
      <c r="AV695">
        <f>SQRT(Correlation)*$F695 + SQRT('CDO Param'!K$17 - Correlation)*HLOOKUP('CDO Param'!K$12,$C$4:$E$1004,$A695,FALSE) + SQRT(1-Correlation)*O695</f>
        <v>1.4555103148272315</v>
      </c>
      <c r="AW695">
        <f>SQRT(Correlation)*$F695 + SQRT('CDO Param'!L$17 - Correlation)*HLOOKUP('CDO Param'!L$12,$C$4:$E$1004,$A695,FALSE) + SQRT(1-Correlation)*P695</f>
        <v>1.9421497168694217</v>
      </c>
      <c r="AY695" s="3">
        <f>IF(AN695&lt;'CDO Param'!C$15,1,0)</f>
        <v>0</v>
      </c>
      <c r="AZ695" s="3">
        <f>IF(AO695&lt;'CDO Param'!D$15,1,0)</f>
        <v>0</v>
      </c>
      <c r="BA695" s="3">
        <f>IF(AP695&lt;'CDO Param'!E$15,1,0)</f>
        <v>0</v>
      </c>
      <c r="BB695" s="3">
        <f>IF(AQ695&lt;'CDO Param'!F$15,1,0)</f>
        <v>0</v>
      </c>
      <c r="BC695" s="3">
        <f>IF(AR695&lt;'CDO Param'!G$15,1,0)</f>
        <v>0</v>
      </c>
      <c r="BD695" s="3">
        <f>IF(AS695&lt;'CDO Param'!H$15,1,0)</f>
        <v>0</v>
      </c>
      <c r="BE695" s="3">
        <f>IF(AT695&lt;'CDO Param'!I$15,1,0)</f>
        <v>0</v>
      </c>
      <c r="BF695" s="3">
        <f>IF(AU695&lt;'CDO Param'!J$15,1,0)</f>
        <v>0</v>
      </c>
      <c r="BG695" s="3">
        <f>IF(AV695&lt;'CDO Param'!K$15,1,0)</f>
        <v>0</v>
      </c>
      <c r="BH695" s="3">
        <f>IF(AW695&lt;'CDO Param'!L$15,1,0)</f>
        <v>0</v>
      </c>
      <c r="BJ695" s="37">
        <f>AY695*'CDO Param'!C$6*AC695</f>
        <v>0</v>
      </c>
      <c r="BK695" s="37">
        <f>AZ695*'CDO Param'!D$6*AD695</f>
        <v>0</v>
      </c>
      <c r="BL695" s="37">
        <f>BA695*'CDO Param'!E$6*AE695</f>
        <v>0</v>
      </c>
      <c r="BM695" s="37">
        <f>BB695*'CDO Param'!F$6*AF695</f>
        <v>0</v>
      </c>
      <c r="BN695" s="37">
        <f>BC695*'CDO Param'!G$6*AG695</f>
        <v>0</v>
      </c>
      <c r="BO695" s="37">
        <f>BD695*'CDO Param'!H$6*AH695</f>
        <v>0</v>
      </c>
      <c r="BP695" s="37">
        <f>BE695*'CDO Param'!I$6*AI695</f>
        <v>0</v>
      </c>
      <c r="BQ695" s="37">
        <f>BF695*'CDO Param'!J$6*AJ695</f>
        <v>0</v>
      </c>
      <c r="BR695" s="37">
        <f>BG695*'CDO Param'!K$6*AK695</f>
        <v>0</v>
      </c>
      <c r="BS695" s="37">
        <f>BH695*'CDO Param'!L$6*AL695</f>
        <v>0</v>
      </c>
      <c r="BU695" s="38">
        <f t="shared" si="58"/>
        <v>0</v>
      </c>
      <c r="BV695" s="38">
        <f>AVERAGE(BU$5:BU695)</f>
        <v>7501.4276362241835</v>
      </c>
      <c r="CF695" s="5">
        <f>BU695/'CDO Param'!$M$6</f>
        <v>0</v>
      </c>
      <c r="CG695" s="5">
        <f t="shared" si="59"/>
        <v>0</v>
      </c>
      <c r="CH695" s="5">
        <f t="shared" si="60"/>
        <v>0</v>
      </c>
    </row>
    <row r="696" spans="1:86" x14ac:dyDescent="0.2">
      <c r="A696" s="3">
        <v>693</v>
      </c>
      <c r="B696" s="3">
        <v>692</v>
      </c>
      <c r="C696">
        <v>1.3754015526501462</v>
      </c>
      <c r="D696">
        <v>-0.55075361160561442</v>
      </c>
      <c r="E696">
        <v>-0.92516529548447579</v>
      </c>
      <c r="F696">
        <v>0.67433916228765156</v>
      </c>
      <c r="G696">
        <v>-0.13105591278872453</v>
      </c>
      <c r="H696">
        <v>-0.58977434491680469</v>
      </c>
      <c r="I696">
        <v>0.90030653154826723</v>
      </c>
      <c r="J696">
        <v>1.1487304618640337</v>
      </c>
      <c r="K696">
        <v>4.9849404604174197E-2</v>
      </c>
      <c r="L696">
        <v>0.2515207597753033</v>
      </c>
      <c r="M696">
        <v>-0.41661905925138853</v>
      </c>
      <c r="N696">
        <v>0.86538875621045008</v>
      </c>
      <c r="O696">
        <v>-0.48949573283607606</v>
      </c>
      <c r="P696">
        <v>1.3208773452788591</v>
      </c>
      <c r="R696" s="33">
        <v>0.8460484225517364</v>
      </c>
      <c r="S696" s="33">
        <v>0.53583782703421912</v>
      </c>
      <c r="T696" s="33">
        <v>0.82635896412020504</v>
      </c>
      <c r="U696" s="33">
        <v>0.61510996828559317</v>
      </c>
      <c r="V696" s="33">
        <v>0.15323697596473479</v>
      </c>
      <c r="W696" s="33">
        <v>0.45385503929753557</v>
      </c>
      <c r="X696" s="33">
        <v>0.94164547368029383</v>
      </c>
      <c r="Y696" s="33">
        <v>0.23547614469913586</v>
      </c>
      <c r="Z696" s="33">
        <v>0.64756395837644298</v>
      </c>
      <c r="AA696" s="33">
        <v>0.60744843287740291</v>
      </c>
      <c r="AC696" s="36">
        <f t="shared" si="62"/>
        <v>0.95442138927191467</v>
      </c>
      <c r="AD696" s="36">
        <f t="shared" si="62"/>
        <v>0.56043971722411023</v>
      </c>
      <c r="AE696" s="36">
        <f t="shared" si="62"/>
        <v>0.94076599274550221</v>
      </c>
      <c r="AF696" s="36">
        <f t="shared" si="62"/>
        <v>0.68931461218582346</v>
      </c>
      <c r="AG696" s="36">
        <f t="shared" si="62"/>
        <v>4.5117962784515596E-2</v>
      </c>
      <c r="AH696" s="36">
        <f t="shared" si="61"/>
        <v>0.42231534046769792</v>
      </c>
      <c r="AI696" s="36">
        <f t="shared" si="61"/>
        <v>0.99463867709737708</v>
      </c>
      <c r="AJ696" s="36">
        <f t="shared" si="61"/>
        <v>0.11400034360643878</v>
      </c>
      <c r="AK696" s="36">
        <f t="shared" si="61"/>
        <v>0.73837886858671931</v>
      </c>
      <c r="AL696" s="36">
        <f t="shared" si="61"/>
        <v>0.67734831367991832</v>
      </c>
      <c r="AN696">
        <f>SQRT(Correlation)*$F696 + SQRT('CDO Param'!C$17 - Correlation)*HLOOKUP('CDO Param'!C$12,$C$4:$E$1004,$A696,FALSE) + SQRT(1-Correlation)*G696</f>
        <v>1.1025888548599913E-2</v>
      </c>
      <c r="AO696">
        <f>SQRT(Correlation)*$F696 + SQRT('CDO Param'!D$17 - Correlation)*HLOOKUP('CDO Param'!D$12,$C$4:$E$1004,$A696,FALSE) + SQRT(1-Correlation)*H696</f>
        <v>-0.42415262651922792</v>
      </c>
      <c r="AP696">
        <f>SQRT(Correlation)*$F696 + SQRT('CDO Param'!E$17 - Correlation)*HLOOKUP('CDO Param'!E$12,$C$4:$E$1004,$A696,FALSE) + SQRT(1-Correlation)*I696</f>
        <v>1.4312475825499589</v>
      </c>
      <c r="AQ696">
        <f>SQRT(Correlation)*$F696 + SQRT('CDO Param'!F$17 - Correlation)*HLOOKUP('CDO Param'!F$12,$C$4:$E$1004,$A696,FALSE) + SQRT(1-Correlation)*J696</f>
        <v>1.0961529208474547</v>
      </c>
      <c r="AR696">
        <f>SQRT(Correlation)*$F696 + SQRT('CDO Param'!G$17 - Correlation)*HLOOKUP('CDO Param'!G$12,$C$4:$E$1004,$A696,FALSE) + SQRT(1-Correlation)*K696</f>
        <v>5.3662815280935756E-2</v>
      </c>
      <c r="AS696">
        <f>SQRT(Correlation)*$F696 + SQRT('CDO Param'!H$17 - Correlation)*HLOOKUP('CDO Param'!H$12,$C$4:$E$1004,$A696,FALSE) + SQRT(1-Correlation)*L696</f>
        <v>0.3739699880338333</v>
      </c>
      <c r="AT696">
        <f>SQRT(Correlation)*$F696 + SQRT('CDO Param'!I$17 - Correlation)*HLOOKUP('CDO Param'!I$12,$C$4:$E$1004,$A696,FALSE) + SQRT(1-Correlation)*M696</f>
        <v>-0.38886802544611632</v>
      </c>
      <c r="AU696">
        <f>SQRT(Correlation)*$F696 + SQRT('CDO Param'!J$17 - Correlation)*HLOOKUP('CDO Param'!J$12,$C$4:$E$1004,$A696,FALSE) + SQRT(1-Correlation)*N696</f>
        <v>1.3981216722818917</v>
      </c>
      <c r="AV696">
        <f>SQRT(Correlation)*$F696 + SQRT('CDO Param'!K$17 - Correlation)*HLOOKUP('CDO Param'!K$12,$C$4:$E$1004,$A696,FALSE) + SQRT(1-Correlation)*O696</f>
        <v>0.11276538673574793</v>
      </c>
      <c r="AW696">
        <f>SQRT(Correlation)*$F696 + SQRT('CDO Param'!L$17 - Correlation)*HLOOKUP('CDO Param'!L$12,$C$4:$E$1004,$A696,FALSE) + SQRT(1-Correlation)*P696</f>
        <v>1.8302360891836851</v>
      </c>
      <c r="AY696" s="3">
        <f>IF(AN696&lt;'CDO Param'!C$15,1,0)</f>
        <v>0</v>
      </c>
      <c r="AZ696" s="3">
        <f>IF(AO696&lt;'CDO Param'!D$15,1,0)</f>
        <v>0</v>
      </c>
      <c r="BA696" s="3">
        <f>IF(AP696&lt;'CDO Param'!E$15,1,0)</f>
        <v>0</v>
      </c>
      <c r="BB696" s="3">
        <f>IF(AQ696&lt;'CDO Param'!F$15,1,0)</f>
        <v>0</v>
      </c>
      <c r="BC696" s="3">
        <f>IF(AR696&lt;'CDO Param'!G$15,1,0)</f>
        <v>1</v>
      </c>
      <c r="BD696" s="3">
        <f>IF(AS696&lt;'CDO Param'!H$15,1,0)</f>
        <v>0</v>
      </c>
      <c r="BE696" s="3">
        <f>IF(AT696&lt;'CDO Param'!I$15,1,0)</f>
        <v>0</v>
      </c>
      <c r="BF696" s="3">
        <f>IF(AU696&lt;'CDO Param'!J$15,1,0)</f>
        <v>0</v>
      </c>
      <c r="BG696" s="3">
        <f>IF(AV696&lt;'CDO Param'!K$15,1,0)</f>
        <v>0</v>
      </c>
      <c r="BH696" s="3">
        <f>IF(AW696&lt;'CDO Param'!L$15,1,0)</f>
        <v>0</v>
      </c>
      <c r="BJ696" s="37">
        <f>AY696*'CDO Param'!C$6*AC696</f>
        <v>0</v>
      </c>
      <c r="BK696" s="37">
        <f>AZ696*'CDO Param'!D$6*AD696</f>
        <v>0</v>
      </c>
      <c r="BL696" s="37">
        <f>BA696*'CDO Param'!E$6*AE696</f>
        <v>0</v>
      </c>
      <c r="BM696" s="37">
        <f>BB696*'CDO Param'!F$6*AF696</f>
        <v>0</v>
      </c>
      <c r="BN696" s="37">
        <f>BC696*'CDO Param'!G$6*AG696</f>
        <v>451.17962784515595</v>
      </c>
      <c r="BO696" s="37">
        <f>BD696*'CDO Param'!H$6*AH696</f>
        <v>0</v>
      </c>
      <c r="BP696" s="37">
        <f>BE696*'CDO Param'!I$6*AI696</f>
        <v>0</v>
      </c>
      <c r="BQ696" s="37">
        <f>BF696*'CDO Param'!J$6*AJ696</f>
        <v>0</v>
      </c>
      <c r="BR696" s="37">
        <f>BG696*'CDO Param'!K$6*AK696</f>
        <v>0</v>
      </c>
      <c r="BS696" s="37">
        <f>BH696*'CDO Param'!L$6*AL696</f>
        <v>0</v>
      </c>
      <c r="BU696" s="38">
        <f t="shared" si="58"/>
        <v>451.17962784515595</v>
      </c>
      <c r="BV696" s="38">
        <f>AVERAGE(BU$5:BU696)</f>
        <v>7491.2394165588958</v>
      </c>
      <c r="CF696" s="5">
        <f>BU696/'CDO Param'!$M$6</f>
        <v>4.6997877900537078E-3</v>
      </c>
      <c r="CG696" s="5">
        <f t="shared" si="59"/>
        <v>0</v>
      </c>
      <c r="CH696" s="5">
        <f t="shared" si="60"/>
        <v>0</v>
      </c>
    </row>
    <row r="697" spans="1:86" x14ac:dyDescent="0.2">
      <c r="A697" s="3">
        <v>694</v>
      </c>
      <c r="B697" s="3">
        <v>693</v>
      </c>
      <c r="C697">
        <v>-0.2722879344219109</v>
      </c>
      <c r="D697">
        <v>-0.74147919804090634</v>
      </c>
      <c r="E697">
        <v>-0.87076159616117366</v>
      </c>
      <c r="F697">
        <v>-1.1913607522728853</v>
      </c>
      <c r="G697">
        <v>-0.45940851123305038</v>
      </c>
      <c r="H697">
        <v>-0.98963255368289538</v>
      </c>
      <c r="I697">
        <v>1.2826762940676417</v>
      </c>
      <c r="J697">
        <v>0.29253214961499907</v>
      </c>
      <c r="K697">
        <v>-0.49389768719265703</v>
      </c>
      <c r="L697">
        <v>0.68482449933071621</v>
      </c>
      <c r="M697">
        <v>-0.6723371370753739</v>
      </c>
      <c r="N697">
        <v>-0.65720655584300403</v>
      </c>
      <c r="O697">
        <v>0.22914150576980319</v>
      </c>
      <c r="P697">
        <v>0.14145371096674353</v>
      </c>
      <c r="R697" s="33">
        <v>0.38581137051145142</v>
      </c>
      <c r="S697" s="33">
        <v>0.33170418596440188</v>
      </c>
      <c r="T697" s="33">
        <v>0.95225350370269901</v>
      </c>
      <c r="U697" s="33">
        <v>0.52463673126168398</v>
      </c>
      <c r="V697" s="33">
        <v>0.56954231512245834</v>
      </c>
      <c r="W697" s="33">
        <v>0.29769026315663488</v>
      </c>
      <c r="X697" s="33">
        <v>0.28025287356239409</v>
      </c>
      <c r="Y697" s="33">
        <v>0.21004596315792107</v>
      </c>
      <c r="Z697" s="33">
        <v>0.24250279517960865</v>
      </c>
      <c r="AA697" s="33">
        <v>0.74447858368255138</v>
      </c>
      <c r="AC697" s="36">
        <f t="shared" si="62"/>
        <v>0.31211727986805549</v>
      </c>
      <c r="AD697" s="36">
        <f t="shared" si="62"/>
        <v>0.23185145978514796</v>
      </c>
      <c r="AE697" s="36">
        <f t="shared" si="62"/>
        <v>0.99656472653123385</v>
      </c>
      <c r="AF697" s="36">
        <f t="shared" si="62"/>
        <v>0.54160838288889623</v>
      </c>
      <c r="AG697" s="36">
        <f t="shared" si="62"/>
        <v>0.61641091534335346</v>
      </c>
      <c r="AH697" s="36">
        <f t="shared" si="61"/>
        <v>0.18610633162811929</v>
      </c>
      <c r="AI697" s="36">
        <f t="shared" si="61"/>
        <v>0.16430452858696651</v>
      </c>
      <c r="AJ697" s="36">
        <f t="shared" si="61"/>
        <v>8.9333118658567107E-2</v>
      </c>
      <c r="AK697" s="36">
        <f t="shared" si="61"/>
        <v>0.12132739291048465</v>
      </c>
      <c r="AL697" s="36">
        <f t="shared" si="61"/>
        <v>0.86452898526900579</v>
      </c>
      <c r="AN697">
        <f>SQRT(Correlation)*$F697 + SQRT('CDO Param'!C$17 - Correlation)*HLOOKUP('CDO Param'!C$12,$C$4:$E$1004,$A697,FALSE) + SQRT(1-Correlation)*G697</f>
        <v>-0.91743552460913835</v>
      </c>
      <c r="AO697">
        <f>SQRT(Correlation)*$F697 + SQRT('CDO Param'!D$17 - Correlation)*HLOOKUP('CDO Param'!D$12,$C$4:$E$1004,$A697,FALSE) + SQRT(1-Correlation)*H697</f>
        <v>-1.4204502179061329</v>
      </c>
      <c r="AP697">
        <f>SQRT(Correlation)*$F697 + SQRT('CDO Param'!E$17 - Correlation)*HLOOKUP('CDO Param'!E$12,$C$4:$E$1004,$A697,FALSE) + SQRT(1-Correlation)*I697</f>
        <v>0.76807161182752304</v>
      </c>
      <c r="AQ697">
        <f>SQRT(Correlation)*$F697 + SQRT('CDO Param'!F$17 - Correlation)*HLOOKUP('CDO Param'!F$12,$C$4:$E$1004,$A697,FALSE) + SQRT(1-Correlation)*J697</f>
        <v>-0.29392919685009078</v>
      </c>
      <c r="AR697">
        <f>SQRT(Correlation)*$F697 + SQRT('CDO Param'!G$17 - Correlation)*HLOOKUP('CDO Param'!G$12,$C$4:$E$1004,$A697,FALSE) + SQRT(1-Correlation)*K697</f>
        <v>-1.0400020481181054</v>
      </c>
      <c r="AS697">
        <f>SQRT(Correlation)*$F697 + SQRT('CDO Param'!H$17 - Correlation)*HLOOKUP('CDO Param'!H$12,$C$4:$E$1004,$A697,FALSE) + SQRT(1-Correlation)*L697</f>
        <v>0.16807922159076411</v>
      </c>
      <c r="AT697">
        <f>SQRT(Correlation)*$F697 + SQRT('CDO Param'!I$17 - Correlation)*HLOOKUP('CDO Param'!I$12,$C$4:$E$1004,$A697,FALSE) + SQRT(1-Correlation)*M697</f>
        <v>-1.2092845739351605</v>
      </c>
      <c r="AU697">
        <f>SQRT(Correlation)*$F697 + SQRT('CDO Param'!J$17 - Correlation)*HLOOKUP('CDO Param'!J$12,$C$4:$E$1004,$A697,FALSE) + SQRT(1-Correlation)*N697</f>
        <v>-1.0722628480573382</v>
      </c>
      <c r="AV697">
        <f>SQRT(Correlation)*$F697 + SQRT('CDO Param'!K$17 - Correlation)*HLOOKUP('CDO Param'!K$12,$C$4:$E$1004,$A697,FALSE) + SQRT(1-Correlation)*O697</f>
        <v>-0.2313992457458203</v>
      </c>
      <c r="AW697">
        <f>SQRT(Correlation)*$F697 + SQRT('CDO Param'!L$17 - Correlation)*HLOOKUP('CDO Param'!L$12,$C$4:$E$1004,$A697,FALSE) + SQRT(1-Correlation)*P697</f>
        <v>-0.31458719211836361</v>
      </c>
      <c r="AY697" s="3">
        <f>IF(AN697&lt;'CDO Param'!C$15,1,0)</f>
        <v>0</v>
      </c>
      <c r="AZ697" s="3">
        <f>IF(AO697&lt;'CDO Param'!D$15,1,0)</f>
        <v>0</v>
      </c>
      <c r="BA697" s="3">
        <f>IF(AP697&lt;'CDO Param'!E$15,1,0)</f>
        <v>0</v>
      </c>
      <c r="BB697" s="3">
        <f>IF(AQ697&lt;'CDO Param'!F$15,1,0)</f>
        <v>0</v>
      </c>
      <c r="BC697" s="3">
        <f>IF(AR697&lt;'CDO Param'!G$15,1,0)</f>
        <v>1</v>
      </c>
      <c r="BD697" s="3">
        <f>IF(AS697&lt;'CDO Param'!H$15,1,0)</f>
        <v>0</v>
      </c>
      <c r="BE697" s="3">
        <f>IF(AT697&lt;'CDO Param'!I$15,1,0)</f>
        <v>1</v>
      </c>
      <c r="BF697" s="3">
        <f>IF(AU697&lt;'CDO Param'!J$15,1,0)</f>
        <v>0</v>
      </c>
      <c r="BG697" s="3">
        <f>IF(AV697&lt;'CDO Param'!K$15,1,0)</f>
        <v>0</v>
      </c>
      <c r="BH697" s="3">
        <f>IF(AW697&lt;'CDO Param'!L$15,1,0)</f>
        <v>0</v>
      </c>
      <c r="BJ697" s="37">
        <f>AY697*'CDO Param'!C$6*AC697</f>
        <v>0</v>
      </c>
      <c r="BK697" s="37">
        <f>AZ697*'CDO Param'!D$6*AD697</f>
        <v>0</v>
      </c>
      <c r="BL697" s="37">
        <f>BA697*'CDO Param'!E$6*AE697</f>
        <v>0</v>
      </c>
      <c r="BM697" s="37">
        <f>BB697*'CDO Param'!F$6*AF697</f>
        <v>0</v>
      </c>
      <c r="BN697" s="37">
        <f>BC697*'CDO Param'!G$6*AG697</f>
        <v>6164.1091534335346</v>
      </c>
      <c r="BO697" s="37">
        <f>BD697*'CDO Param'!H$6*AH697</f>
        <v>0</v>
      </c>
      <c r="BP697" s="37">
        <f>BE697*'CDO Param'!I$6*AI697</f>
        <v>1314.4362286957321</v>
      </c>
      <c r="BQ697" s="37">
        <f>BF697*'CDO Param'!J$6*AJ697</f>
        <v>0</v>
      </c>
      <c r="BR697" s="37">
        <f>BG697*'CDO Param'!K$6*AK697</f>
        <v>0</v>
      </c>
      <c r="BS697" s="37">
        <f>BH697*'CDO Param'!L$6*AL697</f>
        <v>0</v>
      </c>
      <c r="BU697" s="38">
        <f t="shared" si="58"/>
        <v>7478.5453821292667</v>
      </c>
      <c r="BV697" s="38">
        <f>AVERAGE(BU$5:BU697)</f>
        <v>7491.2210990488957</v>
      </c>
      <c r="CF697" s="5">
        <f>BU697/'CDO Param'!$M$6</f>
        <v>7.7901514397179863E-2</v>
      </c>
      <c r="CG697" s="5">
        <f t="shared" si="59"/>
        <v>0.02</v>
      </c>
      <c r="CH697" s="5">
        <f t="shared" si="60"/>
        <v>1</v>
      </c>
    </row>
    <row r="698" spans="1:86" x14ac:dyDescent="0.2">
      <c r="A698" s="3">
        <v>695</v>
      </c>
      <c r="B698" s="3">
        <v>694</v>
      </c>
      <c r="C698">
        <v>0.83326540334383026</v>
      </c>
      <c r="D698">
        <v>1.830730980145745</v>
      </c>
      <c r="E698">
        <v>0.79961182564147748</v>
      </c>
      <c r="F698">
        <v>-1.0338226275052875</v>
      </c>
      <c r="G698">
        <v>-0.53107555686437991</v>
      </c>
      <c r="H698">
        <v>-0.99066710390616208</v>
      </c>
      <c r="I698">
        <v>0.39448877942049876</v>
      </c>
      <c r="J698">
        <v>7.0633632276440039E-2</v>
      </c>
      <c r="K698">
        <v>0.54149609240994323</v>
      </c>
      <c r="L698">
        <v>-0.38670577851007693</v>
      </c>
      <c r="M698">
        <v>0.95488530860166065</v>
      </c>
      <c r="N698">
        <v>1.1271731636952609</v>
      </c>
      <c r="O698">
        <v>1.10128212327254</v>
      </c>
      <c r="P698">
        <v>0.132383775053313</v>
      </c>
      <c r="R698" s="33">
        <v>0.45155595264004356</v>
      </c>
      <c r="S698" s="33">
        <v>0.30089602121193709</v>
      </c>
      <c r="T698" s="33">
        <v>0.15942850902649972</v>
      </c>
      <c r="U698" s="33">
        <v>0.51495120838049391</v>
      </c>
      <c r="V698" s="33">
        <v>0.78495925096094576</v>
      </c>
      <c r="W698" s="33">
        <v>0.81013090061495585</v>
      </c>
      <c r="X698" s="33">
        <v>0.87004663556350703</v>
      </c>
      <c r="Y698" s="33">
        <v>0.87380391586283401</v>
      </c>
      <c r="Z698" s="33">
        <v>2.2413906651741783E-2</v>
      </c>
      <c r="AA698" s="33">
        <v>0.71052909582412294</v>
      </c>
      <c r="AC698" s="36">
        <f t="shared" si="62"/>
        <v>0.41848204329567407</v>
      </c>
      <c r="AD698" s="36">
        <f t="shared" si="62"/>
        <v>0.19024079990561932</v>
      </c>
      <c r="AE698" s="36">
        <f t="shared" si="62"/>
        <v>4.9190539337605664E-2</v>
      </c>
      <c r="AF698" s="36">
        <f t="shared" si="62"/>
        <v>0.52527104880167808</v>
      </c>
      <c r="AG698" s="36">
        <f t="shared" si="62"/>
        <v>0.90605422462941554</v>
      </c>
      <c r="AH698" s="36">
        <f t="shared" si="61"/>
        <v>0.92812025623207062</v>
      </c>
      <c r="AI698" s="36">
        <f t="shared" si="61"/>
        <v>0.96855078488756452</v>
      </c>
      <c r="AJ698" s="36">
        <f t="shared" si="61"/>
        <v>0.97051332000127111</v>
      </c>
      <c r="AK698" s="36">
        <f t="shared" si="61"/>
        <v>6.4060657428575106E-4</v>
      </c>
      <c r="AL698" s="36">
        <f t="shared" si="61"/>
        <v>0.82431676949305455</v>
      </c>
      <c r="AN698">
        <f>SQRT(Correlation)*$F698 + SQRT('CDO Param'!C$17 - Correlation)*HLOOKUP('CDO Param'!C$12,$C$4:$E$1004,$A698,FALSE) + SQRT(1-Correlation)*G698</f>
        <v>-0.57184147263589757</v>
      </c>
      <c r="AO698">
        <f>SQRT(Correlation)*$F698 + SQRT('CDO Param'!D$17 - Correlation)*HLOOKUP('CDO Param'!D$12,$C$4:$E$1004,$A698,FALSE) + SQRT(1-Correlation)*H698</f>
        <v>-1.0078482972396334</v>
      </c>
      <c r="AP698">
        <f>SQRT(Correlation)*$F698 + SQRT('CDO Param'!E$17 - Correlation)*HLOOKUP('CDO Param'!E$12,$C$4:$E$1004,$A698,FALSE) + SQRT(1-Correlation)*I698</f>
        <v>0.26778279968707619</v>
      </c>
      <c r="AQ698">
        <f>SQRT(Correlation)*$F698 + SQRT('CDO Param'!F$17 - Correlation)*HLOOKUP('CDO Param'!F$12,$C$4:$E$1004,$A698,FALSE) + SQRT(1-Correlation)*J698</f>
        <v>-8.1115832957649014E-2</v>
      </c>
      <c r="AR698">
        <f>SQRT(Correlation)*$F698 + SQRT('CDO Param'!G$17 - Correlation)*HLOOKUP('CDO Param'!G$12,$C$4:$E$1004,$A698,FALSE) + SQRT(1-Correlation)*K698</f>
        <v>0.3655835186499814</v>
      </c>
      <c r="AS698">
        <f>SQRT(Correlation)*$F698 + SQRT('CDO Param'!H$17 - Correlation)*HLOOKUP('CDO Param'!H$12,$C$4:$E$1004,$A698,FALSE) + SQRT(1-Correlation)*L698</f>
        <v>-0.43488027516791578</v>
      </c>
      <c r="AT698">
        <f>SQRT(Correlation)*$F698 + SQRT('CDO Param'!I$17 - Correlation)*HLOOKUP('CDO Param'!I$12,$C$4:$E$1004,$A698,FALSE) + SQRT(1-Correlation)*M698</f>
        <v>0.75775896364525663</v>
      </c>
      <c r="AU698">
        <f>SQRT(Correlation)*$F698 + SQRT('CDO Param'!J$17 - Correlation)*HLOOKUP('CDO Param'!J$12,$C$4:$E$1004,$A698,FALSE) + SQRT(1-Correlation)*N698</f>
        <v>0.96286823779096753</v>
      </c>
      <c r="AV698">
        <f>SQRT(Correlation)*$F698 + SQRT('CDO Param'!K$17 - Correlation)*HLOOKUP('CDO Param'!K$12,$C$4:$E$1004,$A698,FALSE) + SQRT(1-Correlation)*O698</f>
        <v>0.9383058401727814</v>
      </c>
      <c r="AW698">
        <f>SQRT(Correlation)*$F698 + SQRT('CDO Param'!L$17 - Correlation)*HLOOKUP('CDO Param'!L$12,$C$4:$E$1004,$A698,FALSE) + SQRT(1-Correlation)*P698</f>
        <v>1.9128159708470066E-2</v>
      </c>
      <c r="AY698" s="3">
        <f>IF(AN698&lt;'CDO Param'!C$15,1,0)</f>
        <v>0</v>
      </c>
      <c r="AZ698" s="3">
        <f>IF(AO698&lt;'CDO Param'!D$15,1,0)</f>
        <v>0</v>
      </c>
      <c r="BA698" s="3">
        <f>IF(AP698&lt;'CDO Param'!E$15,1,0)</f>
        <v>0</v>
      </c>
      <c r="BB698" s="3">
        <f>IF(AQ698&lt;'CDO Param'!F$15,1,0)</f>
        <v>0</v>
      </c>
      <c r="BC698" s="3">
        <f>IF(AR698&lt;'CDO Param'!G$15,1,0)</f>
        <v>0</v>
      </c>
      <c r="BD698" s="3">
        <f>IF(AS698&lt;'CDO Param'!H$15,1,0)</f>
        <v>0</v>
      </c>
      <c r="BE698" s="3">
        <f>IF(AT698&lt;'CDO Param'!I$15,1,0)</f>
        <v>0</v>
      </c>
      <c r="BF698" s="3">
        <f>IF(AU698&lt;'CDO Param'!J$15,1,0)</f>
        <v>0</v>
      </c>
      <c r="BG698" s="3">
        <f>IF(AV698&lt;'CDO Param'!K$15,1,0)</f>
        <v>0</v>
      </c>
      <c r="BH698" s="3">
        <f>IF(AW698&lt;'CDO Param'!L$15,1,0)</f>
        <v>0</v>
      </c>
      <c r="BJ698" s="37">
        <f>AY698*'CDO Param'!C$6*AC698</f>
        <v>0</v>
      </c>
      <c r="BK698" s="37">
        <f>AZ698*'CDO Param'!D$6*AD698</f>
        <v>0</v>
      </c>
      <c r="BL698" s="37">
        <f>BA698*'CDO Param'!E$6*AE698</f>
        <v>0</v>
      </c>
      <c r="BM698" s="37">
        <f>BB698*'CDO Param'!F$6*AF698</f>
        <v>0</v>
      </c>
      <c r="BN698" s="37">
        <f>BC698*'CDO Param'!G$6*AG698</f>
        <v>0</v>
      </c>
      <c r="BO698" s="37">
        <f>BD698*'CDO Param'!H$6*AH698</f>
        <v>0</v>
      </c>
      <c r="BP698" s="37">
        <f>BE698*'CDO Param'!I$6*AI698</f>
        <v>0</v>
      </c>
      <c r="BQ698" s="37">
        <f>BF698*'CDO Param'!J$6*AJ698</f>
        <v>0</v>
      </c>
      <c r="BR698" s="37">
        <f>BG698*'CDO Param'!K$6*AK698</f>
        <v>0</v>
      </c>
      <c r="BS698" s="37">
        <f>BH698*'CDO Param'!L$6*AL698</f>
        <v>0</v>
      </c>
      <c r="BU698" s="38">
        <f t="shared" si="58"/>
        <v>0</v>
      </c>
      <c r="BV698" s="38">
        <f>AVERAGE(BU$5:BU698)</f>
        <v>7480.4268323355691</v>
      </c>
      <c r="CF698" s="5">
        <f>BU698/'CDO Param'!$M$6</f>
        <v>0</v>
      </c>
      <c r="CG698" s="5">
        <f t="shared" si="59"/>
        <v>0</v>
      </c>
      <c r="CH698" s="5">
        <f t="shared" si="60"/>
        <v>0</v>
      </c>
    </row>
    <row r="699" spans="1:86" x14ac:dyDescent="0.2">
      <c r="A699" s="3">
        <v>696</v>
      </c>
      <c r="B699" s="3">
        <v>695</v>
      </c>
      <c r="C699">
        <v>0.11946440281462856</v>
      </c>
      <c r="D699">
        <v>-0.11867882676597219</v>
      </c>
      <c r="E699">
        <v>0.30872342904331163</v>
      </c>
      <c r="F699">
        <v>0.28942281460331287</v>
      </c>
      <c r="G699">
        <v>-0.43335376176401041</v>
      </c>
      <c r="H699">
        <v>-0.54237034419202246</v>
      </c>
      <c r="I699">
        <v>0.2264130216644844</v>
      </c>
      <c r="J699">
        <v>0.62180106397136115</v>
      </c>
      <c r="K699">
        <v>1.4453235053224489</v>
      </c>
      <c r="L699">
        <v>-0.86697355072828941</v>
      </c>
      <c r="M699">
        <v>-0.29971033654874191</v>
      </c>
      <c r="N699">
        <v>0.30227283787098713</v>
      </c>
      <c r="O699">
        <v>0.83051190813421272</v>
      </c>
      <c r="P699">
        <v>-1.3851786206942052</v>
      </c>
      <c r="R699" s="33">
        <v>0.86251351603423876</v>
      </c>
      <c r="S699" s="33">
        <v>0.26466398745061082</v>
      </c>
      <c r="T699" s="33">
        <v>0.20763708241639522</v>
      </c>
      <c r="U699" s="33">
        <v>0.75644417235462191</v>
      </c>
      <c r="V699" s="33">
        <v>0.55720476413015496</v>
      </c>
      <c r="W699" s="33">
        <v>0.94047073551475568</v>
      </c>
      <c r="X699" s="33">
        <v>0.49165179649910506</v>
      </c>
      <c r="Y699" s="33">
        <v>0.19174376045900571</v>
      </c>
      <c r="Z699" s="33">
        <v>0.63738203450915498</v>
      </c>
      <c r="AA699" s="33">
        <v>0.47985399536781664</v>
      </c>
      <c r="AC699" s="36">
        <f t="shared" si="62"/>
        <v>0.96441279492692011</v>
      </c>
      <c r="AD699" s="36">
        <f t="shared" si="62"/>
        <v>0.14583556961958344</v>
      </c>
      <c r="AE699" s="36">
        <f t="shared" si="62"/>
        <v>8.7149666449428939E-2</v>
      </c>
      <c r="AF699" s="36">
        <f t="shared" si="62"/>
        <v>0.87755586902654292</v>
      </c>
      <c r="AG699" s="36">
        <f t="shared" si="62"/>
        <v>0.59607309373157924</v>
      </c>
      <c r="AH699" s="36">
        <f t="shared" si="61"/>
        <v>0.99439639679695935</v>
      </c>
      <c r="AI699" s="36">
        <f t="shared" si="61"/>
        <v>0.48588502498798608</v>
      </c>
      <c r="AJ699" s="36">
        <f t="shared" si="61"/>
        <v>7.3420962922327193E-2</v>
      </c>
      <c r="AK699" s="36">
        <f t="shared" si="61"/>
        <v>0.72328910537779445</v>
      </c>
      <c r="AL699" s="36">
        <f t="shared" si="61"/>
        <v>0.46596154434628168</v>
      </c>
      <c r="AN699">
        <f>SQRT(Correlation)*$F699 + SQRT('CDO Param'!C$17 - Correlation)*HLOOKUP('CDO Param'!C$12,$C$4:$E$1004,$A699,FALSE) + SQRT(1-Correlation)*G699</f>
        <v>-0.33637566647446338</v>
      </c>
      <c r="AO699">
        <f>SQRT(Correlation)*$F699 + SQRT('CDO Param'!D$17 - Correlation)*HLOOKUP('CDO Param'!D$12,$C$4:$E$1004,$A699,FALSE) + SQRT(1-Correlation)*H699</f>
        <v>-0.43979787743446552</v>
      </c>
      <c r="AP699">
        <f>SQRT(Correlation)*$F699 + SQRT('CDO Param'!E$17 - Correlation)*HLOOKUP('CDO Param'!E$12,$C$4:$E$1004,$A699,FALSE) + SQRT(1-Correlation)*I699</f>
        <v>0.33792509224779177</v>
      </c>
      <c r="AQ699">
        <f>SQRT(Correlation)*$F699 + SQRT('CDO Param'!F$17 - Correlation)*HLOOKUP('CDO Param'!F$12,$C$4:$E$1004,$A699,FALSE) + SQRT(1-Correlation)*J699</f>
        <v>0.75044847155474825</v>
      </c>
      <c r="AR699">
        <f>SQRT(Correlation)*$F699 + SQRT('CDO Param'!G$17 - Correlation)*HLOOKUP('CDO Param'!G$12,$C$4:$E$1004,$A699,FALSE) + SQRT(1-Correlation)*K699</f>
        <v>1.531710457234309</v>
      </c>
      <c r="AS699">
        <f>SQRT(Correlation)*$F699 + SQRT('CDO Param'!H$17 - Correlation)*HLOOKUP('CDO Param'!H$12,$C$4:$E$1004,$A699,FALSE) + SQRT(1-Correlation)*L699</f>
        <v>-0.74774351796906335</v>
      </c>
      <c r="AT699">
        <f>SQRT(Correlation)*$F699 + SQRT('CDO Param'!I$17 - Correlation)*HLOOKUP('CDO Param'!I$12,$C$4:$E$1004,$A699,FALSE) + SQRT(1-Correlation)*M699</f>
        <v>-0.12377400308181108</v>
      </c>
      <c r="AU699">
        <f>SQRT(Correlation)*$F699 + SQRT('CDO Param'!J$17 - Correlation)*HLOOKUP('CDO Param'!J$12,$C$4:$E$1004,$A699,FALSE) + SQRT(1-Correlation)*N699</f>
        <v>0.40989203287608256</v>
      </c>
      <c r="AV699">
        <f>SQRT(Correlation)*$F699 + SQRT('CDO Param'!K$17 - Correlation)*HLOOKUP('CDO Param'!K$12,$C$4:$E$1004,$A699,FALSE) + SQRT(1-Correlation)*O699</f>
        <v>0.91102361621253647</v>
      </c>
      <c r="AW699">
        <f>SQRT(Correlation)*$F699 + SQRT('CDO Param'!L$17 - Correlation)*HLOOKUP('CDO Param'!L$12,$C$4:$E$1004,$A699,FALSE) + SQRT(1-Correlation)*P699</f>
        <v>-1.190964982135694</v>
      </c>
      <c r="AY699" s="3">
        <f>IF(AN699&lt;'CDO Param'!C$15,1,0)</f>
        <v>0</v>
      </c>
      <c r="AZ699" s="3">
        <f>IF(AO699&lt;'CDO Param'!D$15,1,0)</f>
        <v>0</v>
      </c>
      <c r="BA699" s="3">
        <f>IF(AP699&lt;'CDO Param'!E$15,1,0)</f>
        <v>0</v>
      </c>
      <c r="BB699" s="3">
        <f>IF(AQ699&lt;'CDO Param'!F$15,1,0)</f>
        <v>0</v>
      </c>
      <c r="BC699" s="3">
        <f>IF(AR699&lt;'CDO Param'!G$15,1,0)</f>
        <v>0</v>
      </c>
      <c r="BD699" s="3">
        <f>IF(AS699&lt;'CDO Param'!H$15,1,0)</f>
        <v>0</v>
      </c>
      <c r="BE699" s="3">
        <f>IF(AT699&lt;'CDO Param'!I$15,1,0)</f>
        <v>0</v>
      </c>
      <c r="BF699" s="3">
        <f>IF(AU699&lt;'CDO Param'!J$15,1,0)</f>
        <v>0</v>
      </c>
      <c r="BG699" s="3">
        <f>IF(AV699&lt;'CDO Param'!K$15,1,0)</f>
        <v>0</v>
      </c>
      <c r="BH699" s="3">
        <f>IF(AW699&lt;'CDO Param'!L$15,1,0)</f>
        <v>1</v>
      </c>
      <c r="BJ699" s="37">
        <f>AY699*'CDO Param'!C$6*AC699</f>
        <v>0</v>
      </c>
      <c r="BK699" s="37">
        <f>AZ699*'CDO Param'!D$6*AD699</f>
        <v>0</v>
      </c>
      <c r="BL699" s="37">
        <f>BA699*'CDO Param'!E$6*AE699</f>
        <v>0</v>
      </c>
      <c r="BM699" s="37">
        <f>BB699*'CDO Param'!F$6*AF699</f>
        <v>0</v>
      </c>
      <c r="BN699" s="37">
        <f>BC699*'CDO Param'!G$6*AG699</f>
        <v>0</v>
      </c>
      <c r="BO699" s="37">
        <f>BD699*'CDO Param'!H$6*AH699</f>
        <v>0</v>
      </c>
      <c r="BP699" s="37">
        <f>BE699*'CDO Param'!I$6*AI699</f>
        <v>0</v>
      </c>
      <c r="BQ699" s="37">
        <f>BF699*'CDO Param'!J$6*AJ699</f>
        <v>0</v>
      </c>
      <c r="BR699" s="37">
        <f>BG699*'CDO Param'!K$6*AK699</f>
        <v>0</v>
      </c>
      <c r="BS699" s="37">
        <f>BH699*'CDO Param'!L$6*AL699</f>
        <v>4659.615443462817</v>
      </c>
      <c r="BU699" s="38">
        <f t="shared" si="58"/>
        <v>4659.615443462817</v>
      </c>
      <c r="BV699" s="38">
        <f>AVERAGE(BU$5:BU699)</f>
        <v>7476.3681109127301</v>
      </c>
      <c r="CF699" s="5">
        <f>BU699/'CDO Param'!$M$6</f>
        <v>4.8537660869404343E-2</v>
      </c>
      <c r="CG699" s="5">
        <f t="shared" si="59"/>
        <v>0</v>
      </c>
      <c r="CH699" s="5">
        <f t="shared" si="60"/>
        <v>0</v>
      </c>
    </row>
    <row r="700" spans="1:86" x14ac:dyDescent="0.2">
      <c r="A700" s="3">
        <v>697</v>
      </c>
      <c r="B700" s="3">
        <v>696</v>
      </c>
      <c r="C700">
        <v>1.8549508240539581</v>
      </c>
      <c r="D700">
        <v>-1.3829730960424058</v>
      </c>
      <c r="E700">
        <v>0.35810217013931833</v>
      </c>
      <c r="F700">
        <v>2.6343514036852866E-2</v>
      </c>
      <c r="G700">
        <v>-1.2023247109027579</v>
      </c>
      <c r="H700">
        <v>-0.2545880306570325</v>
      </c>
      <c r="I700">
        <v>0.64982373260136228</v>
      </c>
      <c r="J700">
        <v>-0.19105868886981625</v>
      </c>
      <c r="K700">
        <v>-0.83779013948515058</v>
      </c>
      <c r="L700">
        <v>-0.11479528438940179</v>
      </c>
      <c r="M700">
        <v>-4.2149395085289143E-2</v>
      </c>
      <c r="N700">
        <v>1.8648006516741589</v>
      </c>
      <c r="O700">
        <v>-0.75452021519595291</v>
      </c>
      <c r="P700">
        <v>-1.3714270608033985</v>
      </c>
      <c r="R700" s="33">
        <v>0.90610014689438978</v>
      </c>
      <c r="S700" s="33">
        <v>0.82516885400990436</v>
      </c>
      <c r="T700" s="33">
        <v>0.61292934446266356</v>
      </c>
      <c r="U700" s="33">
        <v>0.50349238398647511</v>
      </c>
      <c r="V700" s="33">
        <v>0.19649766068742502</v>
      </c>
      <c r="W700" s="33">
        <v>0.53618317355224077</v>
      </c>
      <c r="X700" s="33">
        <v>0.63059789251098308</v>
      </c>
      <c r="Y700" s="33">
        <v>0.45877943209315625</v>
      </c>
      <c r="Z700" s="33">
        <v>0.70591518967687861</v>
      </c>
      <c r="AA700" s="33">
        <v>0.31659289929857148</v>
      </c>
      <c r="AC700" s="36">
        <f t="shared" si="62"/>
        <v>0.98462907950261136</v>
      </c>
      <c r="AD700" s="36">
        <f t="shared" si="62"/>
        <v>0.9398811593437828</v>
      </c>
      <c r="AE700" s="36">
        <f t="shared" si="62"/>
        <v>0.68592241755018279</v>
      </c>
      <c r="AF700" s="36">
        <f t="shared" si="62"/>
        <v>0.50590556478007109</v>
      </c>
      <c r="AG700" s="36">
        <f t="shared" si="62"/>
        <v>7.7403476045659322E-2</v>
      </c>
      <c r="AH700" s="36">
        <f t="shared" si="61"/>
        <v>0.56101895332195217</v>
      </c>
      <c r="AI700" s="36">
        <f t="shared" si="61"/>
        <v>0.71307565863275413</v>
      </c>
      <c r="AJ700" s="36">
        <f t="shared" si="61"/>
        <v>0.43054286189093854</v>
      </c>
      <c r="AK700" s="36">
        <f t="shared" si="61"/>
        <v>0.81849747802810158</v>
      </c>
      <c r="AL700" s="36">
        <f t="shared" si="61"/>
        <v>0.21102737086188814</v>
      </c>
      <c r="AN700">
        <f>SQRT(Correlation)*$F700 + SQRT('CDO Param'!C$17 - Correlation)*HLOOKUP('CDO Param'!C$12,$C$4:$E$1004,$A700,FALSE) + SQRT(1-Correlation)*G700</f>
        <v>-1.3278767523559796</v>
      </c>
      <c r="AO700">
        <f>SQRT(Correlation)*$F700 + SQRT('CDO Param'!D$17 - Correlation)*HLOOKUP('CDO Param'!D$12,$C$4:$E$1004,$A700,FALSE) + SQRT(1-Correlation)*H700</f>
        <v>-0.42877479285701958</v>
      </c>
      <c r="AP700">
        <f>SQRT(Correlation)*$F700 + SQRT('CDO Param'!E$17 - Correlation)*HLOOKUP('CDO Param'!E$12,$C$4:$E$1004,$A700,FALSE) + SQRT(1-Correlation)*I700</f>
        <v>1.1155813298587729</v>
      </c>
      <c r="AQ700">
        <f>SQRT(Correlation)*$F700 + SQRT('CDO Param'!F$17 - Correlation)*HLOOKUP('CDO Param'!F$12,$C$4:$E$1004,$A700,FALSE) + SQRT(1-Correlation)*J700</f>
        <v>-9.2849556953145979E-2</v>
      </c>
      <c r="AR700">
        <f>SQRT(Correlation)*$F700 + SQRT('CDO Param'!G$17 - Correlation)*HLOOKUP('CDO Param'!G$12,$C$4:$E$1004,$A700,FALSE) + SQRT(1-Correlation)*K700</f>
        <v>-0.70639288247589438</v>
      </c>
      <c r="AS700">
        <f>SQRT(Correlation)*$F700 + SQRT('CDO Param'!H$17 - Correlation)*HLOOKUP('CDO Param'!H$12,$C$4:$E$1004,$A700,FALSE) + SQRT(1-Correlation)*L700</f>
        <v>-0.29615574928430505</v>
      </c>
      <c r="AT700">
        <f>SQRT(Correlation)*$F700 + SQRT('CDO Param'!I$17 - Correlation)*HLOOKUP('CDO Param'!I$12,$C$4:$E$1004,$A700,FALSE) + SQRT(1-Correlation)*M700</f>
        <v>4.8418202984732074E-2</v>
      </c>
      <c r="AU700">
        <f>SQRT(Correlation)*$F700 + SQRT('CDO Param'!J$17 - Correlation)*HLOOKUP('CDO Param'!J$12,$C$4:$E$1004,$A700,FALSE) + SQRT(1-Correlation)*N700</f>
        <v>2.2682096405000061</v>
      </c>
      <c r="AV700">
        <f>SQRT(Correlation)*$F700 + SQRT('CDO Param'!K$17 - Correlation)*HLOOKUP('CDO Param'!K$12,$C$4:$E$1004,$A700,FALSE) + SQRT(1-Correlation)*O700</f>
        <v>-0.21669631813486245</v>
      </c>
      <c r="AW700">
        <f>SQRT(Correlation)*$F700 + SQRT('CDO Param'!L$17 - Correlation)*HLOOKUP('CDO Param'!L$12,$C$4:$E$1004,$A700,FALSE) + SQRT(1-Correlation)*P700</f>
        <v>-0.801945539015673</v>
      </c>
      <c r="AY700" s="3">
        <f>IF(AN700&lt;'CDO Param'!C$15,1,0)</f>
        <v>0</v>
      </c>
      <c r="AZ700" s="3">
        <f>IF(AO700&lt;'CDO Param'!D$15,1,0)</f>
        <v>0</v>
      </c>
      <c r="BA700" s="3">
        <f>IF(AP700&lt;'CDO Param'!E$15,1,0)</f>
        <v>0</v>
      </c>
      <c r="BB700" s="3">
        <f>IF(AQ700&lt;'CDO Param'!F$15,1,0)</f>
        <v>0</v>
      </c>
      <c r="BC700" s="3">
        <f>IF(AR700&lt;'CDO Param'!G$15,1,0)</f>
        <v>1</v>
      </c>
      <c r="BD700" s="3">
        <f>IF(AS700&lt;'CDO Param'!H$15,1,0)</f>
        <v>0</v>
      </c>
      <c r="BE700" s="3">
        <f>IF(AT700&lt;'CDO Param'!I$15,1,0)</f>
        <v>0</v>
      </c>
      <c r="BF700" s="3">
        <f>IF(AU700&lt;'CDO Param'!J$15,1,0)</f>
        <v>0</v>
      </c>
      <c r="BG700" s="3">
        <f>IF(AV700&lt;'CDO Param'!K$15,1,0)</f>
        <v>0</v>
      </c>
      <c r="BH700" s="3">
        <f>IF(AW700&lt;'CDO Param'!L$15,1,0)</f>
        <v>1</v>
      </c>
      <c r="BJ700" s="37">
        <f>AY700*'CDO Param'!C$6*AC700</f>
        <v>0</v>
      </c>
      <c r="BK700" s="37">
        <f>AZ700*'CDO Param'!D$6*AD700</f>
        <v>0</v>
      </c>
      <c r="BL700" s="37">
        <f>BA700*'CDO Param'!E$6*AE700</f>
        <v>0</v>
      </c>
      <c r="BM700" s="37">
        <f>BB700*'CDO Param'!F$6*AF700</f>
        <v>0</v>
      </c>
      <c r="BN700" s="37">
        <f>BC700*'CDO Param'!G$6*AG700</f>
        <v>774.03476045659318</v>
      </c>
      <c r="BO700" s="37">
        <f>BD700*'CDO Param'!H$6*AH700</f>
        <v>0</v>
      </c>
      <c r="BP700" s="37">
        <f>BE700*'CDO Param'!I$6*AI700</f>
        <v>0</v>
      </c>
      <c r="BQ700" s="37">
        <f>BF700*'CDO Param'!J$6*AJ700</f>
        <v>0</v>
      </c>
      <c r="BR700" s="37">
        <f>BG700*'CDO Param'!K$6*AK700</f>
        <v>0</v>
      </c>
      <c r="BS700" s="37">
        <f>BH700*'CDO Param'!L$6*AL700</f>
        <v>2110.2737086188813</v>
      </c>
      <c r="BU700" s="38">
        <f t="shared" si="58"/>
        <v>2884.3084690754745</v>
      </c>
      <c r="BV700" s="38">
        <f>AVERAGE(BU$5:BU700)</f>
        <v>7469.7703240710098</v>
      </c>
      <c r="CF700" s="5">
        <f>BU700/'CDO Param'!$M$6</f>
        <v>3.0044879886202858E-2</v>
      </c>
      <c r="CG700" s="5">
        <f t="shared" si="59"/>
        <v>0</v>
      </c>
      <c r="CH700" s="5">
        <f t="shared" si="60"/>
        <v>0</v>
      </c>
    </row>
    <row r="701" spans="1:86" x14ac:dyDescent="0.2">
      <c r="A701" s="3">
        <v>698</v>
      </c>
      <c r="B701" s="3">
        <v>697</v>
      </c>
      <c r="C701">
        <v>0.3190416464349255</v>
      </c>
      <c r="D701">
        <v>-0.72057900979416445</v>
      </c>
      <c r="E701">
        <v>-7.8425728133879602E-2</v>
      </c>
      <c r="F701">
        <v>1.5249497664626688</v>
      </c>
      <c r="G701">
        <v>-6.5846279539982788E-2</v>
      </c>
      <c r="H701">
        <v>-0.47368075684062205</v>
      </c>
      <c r="I701">
        <v>-0.40896907194110099</v>
      </c>
      <c r="J701">
        <v>1.3726503311772831</v>
      </c>
      <c r="K701">
        <v>0.16781768863438629</v>
      </c>
      <c r="L701">
        <v>-9.5180894277291372E-2</v>
      </c>
      <c r="M701">
        <v>-0.62259914557216689</v>
      </c>
      <c r="N701">
        <v>0.44596163206733763</v>
      </c>
      <c r="O701">
        <v>-0.10719759302446619</v>
      </c>
      <c r="P701">
        <v>-1.199869075207971</v>
      </c>
      <c r="R701" s="33">
        <v>0.97685851109067845</v>
      </c>
      <c r="S701" s="33">
        <v>6.099590103188339E-2</v>
      </c>
      <c r="T701" s="33">
        <v>0.15810864286409163</v>
      </c>
      <c r="U701" s="33">
        <v>0.33196061678787719</v>
      </c>
      <c r="V701" s="33">
        <v>0.26208635385245382</v>
      </c>
      <c r="W701" s="33">
        <v>0.88534919819112368</v>
      </c>
      <c r="X701" s="33">
        <v>6.3973998215037395E-2</v>
      </c>
      <c r="Y701" s="33">
        <v>0.21098800013353489</v>
      </c>
      <c r="Z701" s="33">
        <v>7.5318244320954311E-2</v>
      </c>
      <c r="AA701" s="33">
        <v>0.87373230227908694</v>
      </c>
      <c r="AC701" s="36">
        <f t="shared" si="62"/>
        <v>0.99931227603787054</v>
      </c>
      <c r="AD701" s="36">
        <f t="shared" si="62"/>
        <v>5.914324585444536E-3</v>
      </c>
      <c r="AE701" s="36">
        <f t="shared" si="62"/>
        <v>4.8306949275787936E-2</v>
      </c>
      <c r="AF701" s="36">
        <f t="shared" si="62"/>
        <v>0.23221141079439683</v>
      </c>
      <c r="AG701" s="36">
        <f t="shared" si="62"/>
        <v>0.1428778961102308</v>
      </c>
      <c r="AH701" s="36">
        <f t="shared" si="61"/>
        <v>0.97612344936845385</v>
      </c>
      <c r="AI701" s="36">
        <f t="shared" si="61"/>
        <v>6.5735861972608892E-3</v>
      </c>
      <c r="AJ701" s="36">
        <f t="shared" si="61"/>
        <v>9.0194291595605269E-2</v>
      </c>
      <c r="AK701" s="36">
        <f t="shared" si="61"/>
        <v>9.4379111472104298E-3</v>
      </c>
      <c r="AL701" s="36">
        <f t="shared" si="61"/>
        <v>0.97047654367205038</v>
      </c>
      <c r="AN701">
        <f>SQRT(Correlation)*$F701 + SQRT('CDO Param'!C$17 - Correlation)*HLOOKUP('CDO Param'!C$12,$C$4:$E$1004,$A701,FALSE) + SQRT(1-Correlation)*G701</f>
        <v>0.31785893145681332</v>
      </c>
      <c r="AO701">
        <f>SQRT(Correlation)*$F701 + SQRT('CDO Param'!D$17 - Correlation)*HLOOKUP('CDO Param'!D$12,$C$4:$E$1004,$A701,FALSE) + SQRT(1-Correlation)*H701</f>
        <v>-6.904682552746455E-2</v>
      </c>
      <c r="AP701">
        <f>SQRT(Correlation)*$F701 + SQRT('CDO Param'!E$17 - Correlation)*HLOOKUP('CDO Param'!E$12,$C$4:$E$1004,$A701,FALSE) + SQRT(1-Correlation)*I701</f>
        <v>0.17865981540058795</v>
      </c>
      <c r="AQ701">
        <f>SQRT(Correlation)*$F701 + SQRT('CDO Param'!F$17 - Correlation)*HLOOKUP('CDO Param'!F$12,$C$4:$E$1004,$A701,FALSE) + SQRT(1-Correlation)*J701</f>
        <v>1.7669053752585562</v>
      </c>
      <c r="AR701">
        <f>SQRT(Correlation)*$F701 + SQRT('CDO Param'!G$17 - Correlation)*HLOOKUP('CDO Param'!G$12,$C$4:$E$1004,$A701,FALSE) + SQRT(1-Correlation)*K701</f>
        <v>0.62390077033204505</v>
      </c>
      <c r="AS701">
        <f>SQRT(Correlation)*$F701 + SQRT('CDO Param'!H$17 - Correlation)*HLOOKUP('CDO Param'!H$12,$C$4:$E$1004,$A701,FALSE) + SQRT(1-Correlation)*L701</f>
        <v>0.2900296724007822</v>
      </c>
      <c r="AT701">
        <f>SQRT(Correlation)*$F701 + SQRT('CDO Param'!I$17 - Correlation)*HLOOKUP('CDO Param'!I$12,$C$4:$E$1004,$A701,FALSE) + SQRT(1-Correlation)*M701</f>
        <v>-0.12595447877767396</v>
      </c>
      <c r="AU701">
        <f>SQRT(Correlation)*$F701 + SQRT('CDO Param'!J$17 - Correlation)*HLOOKUP('CDO Param'!J$12,$C$4:$E$1004,$A701,FALSE) + SQRT(1-Correlation)*N701</f>
        <v>0.98971829528396116</v>
      </c>
      <c r="AV701">
        <f>SQRT(Correlation)*$F701 + SQRT('CDO Param'!K$17 - Correlation)*HLOOKUP('CDO Param'!K$12,$C$4:$E$1004,$A701,FALSE) + SQRT(1-Correlation)*O701</f>
        <v>0.46494537727680213</v>
      </c>
      <c r="AW701">
        <f>SQRT(Correlation)*$F701 + SQRT('CDO Param'!L$17 - Correlation)*HLOOKUP('CDO Param'!L$12,$C$4:$E$1004,$A701,FALSE) + SQRT(1-Correlation)*P701</f>
        <v>-0.57165380812678845</v>
      </c>
      <c r="AY701" s="3">
        <f>IF(AN701&lt;'CDO Param'!C$15,1,0)</f>
        <v>0</v>
      </c>
      <c r="AZ701" s="3">
        <f>IF(AO701&lt;'CDO Param'!D$15,1,0)</f>
        <v>0</v>
      </c>
      <c r="BA701" s="3">
        <f>IF(AP701&lt;'CDO Param'!E$15,1,0)</f>
        <v>0</v>
      </c>
      <c r="BB701" s="3">
        <f>IF(AQ701&lt;'CDO Param'!F$15,1,0)</f>
        <v>0</v>
      </c>
      <c r="BC701" s="3">
        <f>IF(AR701&lt;'CDO Param'!G$15,1,0)</f>
        <v>0</v>
      </c>
      <c r="BD701" s="3">
        <f>IF(AS701&lt;'CDO Param'!H$15,1,0)</f>
        <v>0</v>
      </c>
      <c r="BE701" s="3">
        <f>IF(AT701&lt;'CDO Param'!I$15,1,0)</f>
        <v>0</v>
      </c>
      <c r="BF701" s="3">
        <f>IF(AU701&lt;'CDO Param'!J$15,1,0)</f>
        <v>0</v>
      </c>
      <c r="BG701" s="3">
        <f>IF(AV701&lt;'CDO Param'!K$15,1,0)</f>
        <v>0</v>
      </c>
      <c r="BH701" s="3">
        <f>IF(AW701&lt;'CDO Param'!L$15,1,0)</f>
        <v>1</v>
      </c>
      <c r="BJ701" s="37">
        <f>AY701*'CDO Param'!C$6*AC701</f>
        <v>0</v>
      </c>
      <c r="BK701" s="37">
        <f>AZ701*'CDO Param'!D$6*AD701</f>
        <v>0</v>
      </c>
      <c r="BL701" s="37">
        <f>BA701*'CDO Param'!E$6*AE701</f>
        <v>0</v>
      </c>
      <c r="BM701" s="37">
        <f>BB701*'CDO Param'!F$6*AF701</f>
        <v>0</v>
      </c>
      <c r="BN701" s="37">
        <f>BC701*'CDO Param'!G$6*AG701</f>
        <v>0</v>
      </c>
      <c r="BO701" s="37">
        <f>BD701*'CDO Param'!H$6*AH701</f>
        <v>0</v>
      </c>
      <c r="BP701" s="37">
        <f>BE701*'CDO Param'!I$6*AI701</f>
        <v>0</v>
      </c>
      <c r="BQ701" s="37">
        <f>BF701*'CDO Param'!J$6*AJ701</f>
        <v>0</v>
      </c>
      <c r="BR701" s="37">
        <f>BG701*'CDO Param'!K$6*AK701</f>
        <v>0</v>
      </c>
      <c r="BS701" s="37">
        <f>BH701*'CDO Param'!L$6*AL701</f>
        <v>9704.7654367205032</v>
      </c>
      <c r="BU701" s="38">
        <f t="shared" si="58"/>
        <v>9704.7654367205032</v>
      </c>
      <c r="BV701" s="38">
        <f>AVERAGE(BU$5:BU701)</f>
        <v>7472.9769167720851</v>
      </c>
      <c r="CF701" s="5">
        <f>BU701/'CDO Param'!$M$6</f>
        <v>0.10109130663250525</v>
      </c>
      <c r="CG701" s="5">
        <f t="shared" si="59"/>
        <v>0.02</v>
      </c>
      <c r="CH701" s="5">
        <f t="shared" si="60"/>
        <v>1</v>
      </c>
    </row>
    <row r="702" spans="1:86" x14ac:dyDescent="0.2">
      <c r="A702" s="3">
        <v>699</v>
      </c>
      <c r="B702" s="3">
        <v>698</v>
      </c>
      <c r="C702">
        <v>-0.24308178581122775</v>
      </c>
      <c r="D702">
        <v>-0.88650040197535418</v>
      </c>
      <c r="E702">
        <v>-0.72875536716310307</v>
      </c>
      <c r="F702">
        <v>0.10313328857591841</v>
      </c>
      <c r="G702">
        <v>0.80619884101906791</v>
      </c>
      <c r="H702">
        <v>-0.10522285265324172</v>
      </c>
      <c r="I702">
        <v>-0.59047579270554706</v>
      </c>
      <c r="J702">
        <v>1.1115935194538906</v>
      </c>
      <c r="K702">
        <v>-1.7706770449876785</v>
      </c>
      <c r="L702">
        <v>0.95378709374926984</v>
      </c>
      <c r="M702">
        <v>-0.83671693573705852</v>
      </c>
      <c r="N702">
        <v>5.8305431593907997E-2</v>
      </c>
      <c r="O702">
        <v>-0.77176991908345371</v>
      </c>
      <c r="P702">
        <v>0.37440486266859807</v>
      </c>
      <c r="R702" s="33">
        <v>0.81880440461393655</v>
      </c>
      <c r="S702" s="33">
        <v>0.64562834643089606</v>
      </c>
      <c r="T702" s="33">
        <v>7.56184640692633E-2</v>
      </c>
      <c r="U702" s="33">
        <v>0.91952561210818851</v>
      </c>
      <c r="V702" s="33">
        <v>0.4669627023241309</v>
      </c>
      <c r="W702" s="33">
        <v>0.24213796166802662</v>
      </c>
      <c r="X702" s="33">
        <v>0.61272175452333022</v>
      </c>
      <c r="Y702" s="33">
        <v>1.4528273611575493E-2</v>
      </c>
      <c r="Z702" s="33">
        <v>0.17669458974930205</v>
      </c>
      <c r="AA702" s="33">
        <v>0.70596991651969487</v>
      </c>
      <c r="AC702" s="36">
        <f t="shared" si="62"/>
        <v>0.93503470766402308</v>
      </c>
      <c r="AD702" s="36">
        <f t="shared" si="62"/>
        <v>0.73553303977237472</v>
      </c>
      <c r="AE702" s="36">
        <f t="shared" si="62"/>
        <v>9.5214103880679416E-3</v>
      </c>
      <c r="AF702" s="36">
        <f t="shared" si="62"/>
        <v>0.98907216558106104</v>
      </c>
      <c r="AG702" s="36">
        <f t="shared" si="62"/>
        <v>0.44426076940206632</v>
      </c>
      <c r="AH702" s="36">
        <f t="shared" si="61"/>
        <v>0.12094161905694965</v>
      </c>
      <c r="AI702" s="36">
        <f t="shared" si="61"/>
        <v>0.68559891474239676</v>
      </c>
      <c r="AJ702" s="36">
        <f t="shared" si="61"/>
        <v>2.4445804897572373E-4</v>
      </c>
      <c r="AK702" s="36">
        <f t="shared" si="61"/>
        <v>6.1517858799818456E-2</v>
      </c>
      <c r="AL702" s="36">
        <f t="shared" si="61"/>
        <v>0.81856697939632284</v>
      </c>
      <c r="AN702">
        <f>SQRT(Correlation)*$F702 + SQRT('CDO Param'!C$17 - Correlation)*HLOOKUP('CDO Param'!C$12,$C$4:$E$1004,$A702,FALSE) + SQRT(1-Correlation)*G702</f>
        <v>0.67207089567852907</v>
      </c>
      <c r="AO702">
        <f>SQRT(Correlation)*$F702 + SQRT('CDO Param'!D$17 - Correlation)*HLOOKUP('CDO Param'!D$12,$C$4:$E$1004,$A702,FALSE) + SQRT(1-Correlation)*H702</f>
        <v>-0.19257964258930266</v>
      </c>
      <c r="AP702">
        <f>SQRT(Correlation)*$F702 + SQRT('CDO Param'!E$17 - Correlation)*HLOOKUP('CDO Param'!E$12,$C$4:$E$1004,$A702,FALSE) + SQRT(1-Correlation)*I702</f>
        <v>-0.59187430834515509</v>
      </c>
      <c r="AQ702">
        <f>SQRT(Correlation)*$F702 + SQRT('CDO Param'!F$17 - Correlation)*HLOOKUP('CDO Param'!F$12,$C$4:$E$1004,$A702,FALSE) + SQRT(1-Correlation)*J702</f>
        <v>0.92420916158097577</v>
      </c>
      <c r="AR702">
        <f>SQRT(Correlation)*$F702 + SQRT('CDO Param'!G$17 - Correlation)*HLOOKUP('CDO Param'!G$12,$C$4:$E$1004,$A702,FALSE) + SQRT(1-Correlation)*K702</f>
        <v>-1.8101527833673678</v>
      </c>
      <c r="AS702">
        <f>SQRT(Correlation)*$F702 + SQRT('CDO Param'!H$17 - Correlation)*HLOOKUP('CDO Param'!H$12,$C$4:$E$1004,$A702,FALSE) + SQRT(1-Correlation)*L702</f>
        <v>0.81208540603212975</v>
      </c>
      <c r="AT702">
        <f>SQRT(Correlation)*$F702 + SQRT('CDO Param'!I$17 - Correlation)*HLOOKUP('CDO Param'!I$12,$C$4:$E$1004,$A702,FALSE) + SQRT(1-Correlation)*M702</f>
        <v>-0.92412042667587146</v>
      </c>
      <c r="AU702">
        <f>SQRT(Correlation)*$F702 + SQRT('CDO Param'!J$17 - Correlation)*HLOOKUP('CDO Param'!J$12,$C$4:$E$1004,$A702,FALSE) + SQRT(1-Correlation)*N702</f>
        <v>2.361360323650203E-2</v>
      </c>
      <c r="AV702">
        <f>SQRT(Correlation)*$F702 + SQRT('CDO Param'!K$17 - Correlation)*HLOOKUP('CDO Param'!K$12,$C$4:$E$1004,$A702,FALSE) + SQRT(1-Correlation)*O702</f>
        <v>-0.76386501807453422</v>
      </c>
      <c r="AW702">
        <f>SQRT(Correlation)*$F702 + SQRT('CDO Param'!L$17 - Correlation)*HLOOKUP('CDO Param'!L$12,$C$4:$E$1004,$A702,FALSE) + SQRT(1-Correlation)*P702</f>
        <v>0.32349185402033004</v>
      </c>
      <c r="AY702" s="3">
        <f>IF(AN702&lt;'CDO Param'!C$15,1,0)</f>
        <v>0</v>
      </c>
      <c r="AZ702" s="3">
        <f>IF(AO702&lt;'CDO Param'!D$15,1,0)</f>
        <v>0</v>
      </c>
      <c r="BA702" s="3">
        <f>IF(AP702&lt;'CDO Param'!E$15,1,0)</f>
        <v>0</v>
      </c>
      <c r="BB702" s="3">
        <f>IF(AQ702&lt;'CDO Param'!F$15,1,0)</f>
        <v>0</v>
      </c>
      <c r="BC702" s="3">
        <f>IF(AR702&lt;'CDO Param'!G$15,1,0)</f>
        <v>1</v>
      </c>
      <c r="BD702" s="3">
        <f>IF(AS702&lt;'CDO Param'!H$15,1,0)</f>
        <v>0</v>
      </c>
      <c r="BE702" s="3">
        <f>IF(AT702&lt;'CDO Param'!I$15,1,0)</f>
        <v>0</v>
      </c>
      <c r="BF702" s="3">
        <f>IF(AU702&lt;'CDO Param'!J$15,1,0)</f>
        <v>0</v>
      </c>
      <c r="BG702" s="3">
        <f>IF(AV702&lt;'CDO Param'!K$15,1,0)</f>
        <v>0</v>
      </c>
      <c r="BH702" s="3">
        <f>IF(AW702&lt;'CDO Param'!L$15,1,0)</f>
        <v>0</v>
      </c>
      <c r="BJ702" s="37">
        <f>AY702*'CDO Param'!C$6*AC702</f>
        <v>0</v>
      </c>
      <c r="BK702" s="37">
        <f>AZ702*'CDO Param'!D$6*AD702</f>
        <v>0</v>
      </c>
      <c r="BL702" s="37">
        <f>BA702*'CDO Param'!E$6*AE702</f>
        <v>0</v>
      </c>
      <c r="BM702" s="37">
        <f>BB702*'CDO Param'!F$6*AF702</f>
        <v>0</v>
      </c>
      <c r="BN702" s="37">
        <f>BC702*'CDO Param'!G$6*AG702</f>
        <v>4442.6076940206631</v>
      </c>
      <c r="BO702" s="37">
        <f>BD702*'CDO Param'!H$6*AH702</f>
        <v>0</v>
      </c>
      <c r="BP702" s="37">
        <f>BE702*'CDO Param'!I$6*AI702</f>
        <v>0</v>
      </c>
      <c r="BQ702" s="37">
        <f>BF702*'CDO Param'!J$6*AJ702</f>
        <v>0</v>
      </c>
      <c r="BR702" s="37">
        <f>BG702*'CDO Param'!K$6*AK702</f>
        <v>0</v>
      </c>
      <c r="BS702" s="37">
        <f>BH702*'CDO Param'!L$6*AL702</f>
        <v>0</v>
      </c>
      <c r="BU702" s="38">
        <f t="shared" si="58"/>
        <v>4442.6076940206631</v>
      </c>
      <c r="BV702" s="38">
        <f>AVERAGE(BU$5:BU702)</f>
        <v>7468.6354135876272</v>
      </c>
      <c r="CF702" s="5">
        <f>BU702/'CDO Param'!$M$6</f>
        <v>4.6277163479381905E-2</v>
      </c>
      <c r="CG702" s="5">
        <f t="shared" si="59"/>
        <v>0</v>
      </c>
      <c r="CH702" s="5">
        <f t="shared" si="60"/>
        <v>0</v>
      </c>
    </row>
    <row r="703" spans="1:86" x14ac:dyDescent="0.2">
      <c r="A703" s="3">
        <v>700</v>
      </c>
      <c r="B703" s="3">
        <v>699</v>
      </c>
      <c r="C703">
        <v>-0.12702116691798437</v>
      </c>
      <c r="D703">
        <v>-0.52410541684366763</v>
      </c>
      <c r="E703">
        <v>0.92633854364976287</v>
      </c>
      <c r="F703">
        <v>-1.2502096069511026</v>
      </c>
      <c r="G703">
        <v>-2.1404957806225866</v>
      </c>
      <c r="H703">
        <v>0.14633315004175529</v>
      </c>
      <c r="I703">
        <v>-0.91823494585696608</v>
      </c>
      <c r="J703">
        <v>0.29895886655140202</v>
      </c>
      <c r="K703">
        <v>0.15771547623444349</v>
      </c>
      <c r="L703">
        <v>0.3136528903269209</v>
      </c>
      <c r="M703">
        <v>0.16471403796458617</v>
      </c>
      <c r="N703">
        <v>1.5772275219205767</v>
      </c>
      <c r="O703">
        <v>0.70135683927219361</v>
      </c>
      <c r="P703">
        <v>-0.15942987374728546</v>
      </c>
      <c r="R703" s="33">
        <v>0.23638694651256639</v>
      </c>
      <c r="S703" s="33">
        <v>0.95541003670329694</v>
      </c>
      <c r="T703" s="33">
        <v>0.57648687231190821</v>
      </c>
      <c r="U703" s="33">
        <v>1.4862946241564558E-2</v>
      </c>
      <c r="V703" s="33">
        <v>0.80153748197552632</v>
      </c>
      <c r="W703" s="33">
        <v>0.4404595626706535</v>
      </c>
      <c r="X703" s="33">
        <v>0.80386980567307664</v>
      </c>
      <c r="Y703" s="33">
        <v>0.63982394739977266</v>
      </c>
      <c r="Z703" s="33">
        <v>0.52108394797941848</v>
      </c>
      <c r="AA703" s="33">
        <v>0.8579136900873453</v>
      </c>
      <c r="AC703" s="36">
        <f t="shared" si="62"/>
        <v>0.11493779123931412</v>
      </c>
      <c r="AD703" s="36">
        <f t="shared" si="62"/>
        <v>0.9970485770551788</v>
      </c>
      <c r="AE703" s="36">
        <f t="shared" si="62"/>
        <v>0.62776360107770757</v>
      </c>
      <c r="AF703" s="36">
        <f t="shared" si="62"/>
        <v>2.5714733092893318E-4</v>
      </c>
      <c r="AG703" s="36">
        <f t="shared" si="62"/>
        <v>0.92091950063298411</v>
      </c>
      <c r="AH703" s="36">
        <f t="shared" si="61"/>
        <v>0.40006142935131694</v>
      </c>
      <c r="AI703" s="36">
        <f t="shared" si="61"/>
        <v>0.92290815066725351</v>
      </c>
      <c r="AJ703" s="36">
        <f t="shared" si="61"/>
        <v>0.72693471260583276</v>
      </c>
      <c r="AK703" s="36">
        <f t="shared" si="61"/>
        <v>0.53562030493036472</v>
      </c>
      <c r="AL703" s="36">
        <f t="shared" si="61"/>
        <v>0.96175244481606692</v>
      </c>
      <c r="AN703">
        <f>SQRT(Correlation)*$F703 + SQRT('CDO Param'!C$17 - Correlation)*HLOOKUP('CDO Param'!C$12,$C$4:$E$1004,$A703,FALSE) + SQRT(1-Correlation)*G703</f>
        <v>-2.5001232865445329</v>
      </c>
      <c r="AO703">
        <f>SQRT(Correlation)*$F703 + SQRT('CDO Param'!D$17 - Correlation)*HLOOKUP('CDO Param'!D$12,$C$4:$E$1004,$A703,FALSE) + SQRT(1-Correlation)*H703</f>
        <v>-0.33064687452455505</v>
      </c>
      <c r="AP703">
        <f>SQRT(Correlation)*$F703 + SQRT('CDO Param'!E$17 - Correlation)*HLOOKUP('CDO Param'!E$12,$C$4:$E$1004,$A703,FALSE) + SQRT(1-Correlation)*I703</f>
        <v>-1.3000717897703788</v>
      </c>
      <c r="AQ703">
        <f>SQRT(Correlation)*$F703 + SQRT('CDO Param'!F$17 - Correlation)*HLOOKUP('CDO Param'!F$12,$C$4:$E$1004,$A703,FALSE) + SQRT(1-Correlation)*J703</f>
        <v>9.5401887820393827E-2</v>
      </c>
      <c r="AR703">
        <f>SQRT(Correlation)*$F703 + SQRT('CDO Param'!G$17 - Correlation)*HLOOKUP('CDO Param'!G$12,$C$4:$E$1004,$A703,FALSE) + SQRT(1-Correlation)*K703</f>
        <v>-3.8593357533334399E-2</v>
      </c>
      <c r="AS703">
        <f>SQRT(Correlation)*$F703 + SQRT('CDO Param'!H$17 - Correlation)*HLOOKUP('CDO Param'!H$12,$C$4:$E$1004,$A703,FALSE) + SQRT(1-Correlation)*L703</f>
        <v>-0.17191343148186872</v>
      </c>
      <c r="AT703">
        <f>SQRT(Correlation)*$F703 + SQRT('CDO Param'!I$17 - Correlation)*HLOOKUP('CDO Param'!I$12,$C$4:$E$1004,$A703,FALSE) + SQRT(1-Correlation)*M703</f>
        <v>-3.1953938909572543E-2</v>
      </c>
      <c r="AU703">
        <f>SQRT(Correlation)*$F703 + SQRT('CDO Param'!J$17 - Correlation)*HLOOKUP('CDO Param'!J$12,$C$4:$E$1004,$A703,FALSE) + SQRT(1-Correlation)*N703</f>
        <v>1.0673317743220943</v>
      </c>
      <c r="AV703">
        <f>SQRT(Correlation)*$F703 + SQRT('CDO Param'!K$17 - Correlation)*HLOOKUP('CDO Param'!K$12,$C$4:$E$1004,$A703,FALSE) + SQRT(1-Correlation)*O703</f>
        <v>0.23640788644147137</v>
      </c>
      <c r="AW703">
        <f>SQRT(Correlation)*$F703 + SQRT('CDO Param'!L$17 - Correlation)*HLOOKUP('CDO Param'!L$12,$C$4:$E$1004,$A703,FALSE) + SQRT(1-Correlation)*P703</f>
        <v>-0.58020609138390911</v>
      </c>
      <c r="AY703" s="3">
        <f>IF(AN703&lt;'CDO Param'!C$15,1,0)</f>
        <v>0</v>
      </c>
      <c r="AZ703" s="3">
        <f>IF(AO703&lt;'CDO Param'!D$15,1,0)</f>
        <v>0</v>
      </c>
      <c r="BA703" s="3">
        <f>IF(AP703&lt;'CDO Param'!E$15,1,0)</f>
        <v>1</v>
      </c>
      <c r="BB703" s="3">
        <f>IF(AQ703&lt;'CDO Param'!F$15,1,0)</f>
        <v>0</v>
      </c>
      <c r="BC703" s="3">
        <f>IF(AR703&lt;'CDO Param'!G$15,1,0)</f>
        <v>1</v>
      </c>
      <c r="BD703" s="3">
        <f>IF(AS703&lt;'CDO Param'!H$15,1,0)</f>
        <v>0</v>
      </c>
      <c r="BE703" s="3">
        <f>IF(AT703&lt;'CDO Param'!I$15,1,0)</f>
        <v>0</v>
      </c>
      <c r="BF703" s="3">
        <f>IF(AU703&lt;'CDO Param'!J$15,1,0)</f>
        <v>0</v>
      </c>
      <c r="BG703" s="3">
        <f>IF(AV703&lt;'CDO Param'!K$15,1,0)</f>
        <v>0</v>
      </c>
      <c r="BH703" s="3">
        <f>IF(AW703&lt;'CDO Param'!L$15,1,0)</f>
        <v>1</v>
      </c>
      <c r="BJ703" s="37">
        <f>AY703*'CDO Param'!C$6*AC703</f>
        <v>0</v>
      </c>
      <c r="BK703" s="37">
        <f>AZ703*'CDO Param'!D$6*AD703</f>
        <v>0</v>
      </c>
      <c r="BL703" s="37">
        <f>BA703*'CDO Param'!E$6*AE703</f>
        <v>6277.6360107770761</v>
      </c>
      <c r="BM703" s="37">
        <f>BB703*'CDO Param'!F$6*AF703</f>
        <v>0</v>
      </c>
      <c r="BN703" s="37">
        <f>BC703*'CDO Param'!G$6*AG703</f>
        <v>9209.1950063298409</v>
      </c>
      <c r="BO703" s="37">
        <f>BD703*'CDO Param'!H$6*AH703</f>
        <v>0</v>
      </c>
      <c r="BP703" s="37">
        <f>BE703*'CDO Param'!I$6*AI703</f>
        <v>0</v>
      </c>
      <c r="BQ703" s="37">
        <f>BF703*'CDO Param'!J$6*AJ703</f>
        <v>0</v>
      </c>
      <c r="BR703" s="37">
        <f>BG703*'CDO Param'!K$6*AK703</f>
        <v>0</v>
      </c>
      <c r="BS703" s="37">
        <f>BH703*'CDO Param'!L$6*AL703</f>
        <v>9617.5244481606696</v>
      </c>
      <c r="BU703" s="38">
        <f t="shared" si="58"/>
        <v>25104.355465267588</v>
      </c>
      <c r="BV703" s="38">
        <f>AVERAGE(BU$5:BU703)</f>
        <v>7493.8653421308036</v>
      </c>
      <c r="CF703" s="5">
        <f>BU703/'CDO Param'!$M$6</f>
        <v>0.26150370276320406</v>
      </c>
      <c r="CG703" s="5">
        <f t="shared" si="59"/>
        <v>0.02</v>
      </c>
      <c r="CH703" s="5">
        <f t="shared" si="60"/>
        <v>1</v>
      </c>
    </row>
    <row r="704" spans="1:86" x14ac:dyDescent="0.2">
      <c r="A704" s="3">
        <v>701</v>
      </c>
      <c r="B704" s="3">
        <v>700</v>
      </c>
      <c r="C704">
        <v>-1.8802802514983341</v>
      </c>
      <c r="D704">
        <v>1.223220351675991</v>
      </c>
      <c r="E704">
        <v>0.69875113695161417</v>
      </c>
      <c r="F704">
        <v>0.81487314673722722</v>
      </c>
      <c r="G704">
        <v>-0.44897433326696046</v>
      </c>
      <c r="H704">
        <v>-0.60474462770798709</v>
      </c>
      <c r="I704">
        <v>0.97863903647521511</v>
      </c>
      <c r="J704">
        <v>0.48625452109263279</v>
      </c>
      <c r="K704">
        <v>0.8200777301681228</v>
      </c>
      <c r="L704">
        <v>-0.48452761802764144</v>
      </c>
      <c r="M704">
        <v>-1.2457803677534685E-2</v>
      </c>
      <c r="N704">
        <v>1.8913942767539993</v>
      </c>
      <c r="O704">
        <v>0.83236727732582949</v>
      </c>
      <c r="P704">
        <v>1.1945530786761083</v>
      </c>
      <c r="R704" s="33">
        <v>0.95538929801219574</v>
      </c>
      <c r="S704" s="33">
        <v>0.22793169097412921</v>
      </c>
      <c r="T704" s="33">
        <v>0.84793020218980042</v>
      </c>
      <c r="U704" s="33">
        <v>0.16290820397572042</v>
      </c>
      <c r="V704" s="33">
        <v>0.99818421993320072</v>
      </c>
      <c r="W704" s="33">
        <v>0.48218441730466877</v>
      </c>
      <c r="X704" s="33">
        <v>7.3501639568014837E-2</v>
      </c>
      <c r="Y704" s="33">
        <v>0.34205621962531296</v>
      </c>
      <c r="Z704" s="33">
        <v>0.93888324263453637</v>
      </c>
      <c r="AA704" s="33">
        <v>0.81065895865236359</v>
      </c>
      <c r="AC704" s="36">
        <f t="shared" si="62"/>
        <v>0.99704552916658384</v>
      </c>
      <c r="AD704" s="36">
        <f t="shared" si="62"/>
        <v>0.10637723255732955</v>
      </c>
      <c r="AE704" s="36">
        <f t="shared" si="62"/>
        <v>0.95562915420443773</v>
      </c>
      <c r="AF704" s="36">
        <f t="shared" si="62"/>
        <v>5.1560085298335528E-2</v>
      </c>
      <c r="AG704" s="36">
        <f t="shared" si="62"/>
        <v>0.99999759429419388</v>
      </c>
      <c r="AH704" s="36">
        <f t="shared" si="61"/>
        <v>0.46989341316425093</v>
      </c>
      <c r="AI704" s="36">
        <f t="shared" si="61"/>
        <v>8.9411976345057913E-3</v>
      </c>
      <c r="AJ704" s="36">
        <f t="shared" si="61"/>
        <v>0.24655006565961926</v>
      </c>
      <c r="AK704" s="36">
        <f t="shared" si="61"/>
        <v>0.99405966152959135</v>
      </c>
      <c r="AL704" s="36">
        <f t="shared" si="61"/>
        <v>0.92855139655576013</v>
      </c>
      <c r="AN704">
        <f>SQRT(Correlation)*$F704 + SQRT('CDO Param'!C$17 - Correlation)*HLOOKUP('CDO Param'!C$12,$C$4:$E$1004,$A704,FALSE) + SQRT(1-Correlation)*G704</f>
        <v>4.7405446671910934E-3</v>
      </c>
      <c r="AO704">
        <f>SQRT(Correlation)*$F704 + SQRT('CDO Param'!D$17 - Correlation)*HLOOKUP('CDO Param'!D$12,$C$4:$E$1004,$A704,FALSE) + SQRT(1-Correlation)*H704</f>
        <v>-0.14303613200142173</v>
      </c>
      <c r="AP704">
        <f>SQRT(Correlation)*$F704 + SQRT('CDO Param'!E$17 - Correlation)*HLOOKUP('CDO Param'!E$12,$C$4:$E$1004,$A704,FALSE) + SQRT(1-Correlation)*I704</f>
        <v>0.68862862944705083</v>
      </c>
      <c r="AQ704">
        <f>SQRT(Correlation)*$F704 + SQRT('CDO Param'!F$17 - Correlation)*HLOOKUP('CDO Param'!F$12,$C$4:$E$1004,$A704,FALSE) + SQRT(1-Correlation)*J704</f>
        <v>0.87523256169986374</v>
      </c>
      <c r="AR704">
        <f>SQRT(Correlation)*$F704 + SQRT('CDO Param'!G$17 - Correlation)*HLOOKUP('CDO Param'!G$12,$C$4:$E$1004,$A704,FALSE) + SQRT(1-Correlation)*K704</f>
        <v>1.1919250646514059</v>
      </c>
      <c r="AS704">
        <f>SQRT(Correlation)*$F704 + SQRT('CDO Param'!H$17 - Correlation)*HLOOKUP('CDO Param'!H$12,$C$4:$E$1004,$A704,FALSE) + SQRT(1-Correlation)*L704</f>
        <v>-2.8988262776100837E-2</v>
      </c>
      <c r="AT704">
        <f>SQRT(Correlation)*$F704 + SQRT('CDO Param'!I$17 - Correlation)*HLOOKUP('CDO Param'!I$12,$C$4:$E$1004,$A704,FALSE) + SQRT(1-Correlation)*M704</f>
        <v>0.40211250865846232</v>
      </c>
      <c r="AU704">
        <f>SQRT(Correlation)*$F704 + SQRT('CDO Param'!J$17 - Correlation)*HLOOKUP('CDO Param'!J$12,$C$4:$E$1004,$A704,FALSE) + SQRT(1-Correlation)*N704</f>
        <v>1.5545442811076169</v>
      </c>
      <c r="AV704">
        <f>SQRT(Correlation)*$F704 + SQRT('CDO Param'!K$17 - Correlation)*HLOOKUP('CDO Param'!K$12,$C$4:$E$1004,$A704,FALSE) + SQRT(1-Correlation)*O704</f>
        <v>0.54986305456556128</v>
      </c>
      <c r="AW704">
        <f>SQRT(Correlation)*$F704 + SQRT('CDO Param'!L$17 - Correlation)*HLOOKUP('CDO Param'!L$12,$C$4:$E$1004,$A704,FALSE) + SQRT(1-Correlation)*P704</f>
        <v>0.89346267509761201</v>
      </c>
      <c r="AY704" s="3">
        <f>IF(AN704&lt;'CDO Param'!C$15,1,0)</f>
        <v>0</v>
      </c>
      <c r="AZ704" s="3">
        <f>IF(AO704&lt;'CDO Param'!D$15,1,0)</f>
        <v>0</v>
      </c>
      <c r="BA704" s="3">
        <f>IF(AP704&lt;'CDO Param'!E$15,1,0)</f>
        <v>0</v>
      </c>
      <c r="BB704" s="3">
        <f>IF(AQ704&lt;'CDO Param'!F$15,1,0)</f>
        <v>0</v>
      </c>
      <c r="BC704" s="3">
        <f>IF(AR704&lt;'CDO Param'!G$15,1,0)</f>
        <v>0</v>
      </c>
      <c r="BD704" s="3">
        <f>IF(AS704&lt;'CDO Param'!H$15,1,0)</f>
        <v>0</v>
      </c>
      <c r="BE704" s="3">
        <f>IF(AT704&lt;'CDO Param'!I$15,1,0)</f>
        <v>0</v>
      </c>
      <c r="BF704" s="3">
        <f>IF(AU704&lt;'CDO Param'!J$15,1,0)</f>
        <v>0</v>
      </c>
      <c r="BG704" s="3">
        <f>IF(AV704&lt;'CDO Param'!K$15,1,0)</f>
        <v>0</v>
      </c>
      <c r="BH704" s="3">
        <f>IF(AW704&lt;'CDO Param'!L$15,1,0)</f>
        <v>0</v>
      </c>
      <c r="BJ704" s="37">
        <f>AY704*'CDO Param'!C$6*AC704</f>
        <v>0</v>
      </c>
      <c r="BK704" s="37">
        <f>AZ704*'CDO Param'!D$6*AD704</f>
        <v>0</v>
      </c>
      <c r="BL704" s="37">
        <f>BA704*'CDO Param'!E$6*AE704</f>
        <v>0</v>
      </c>
      <c r="BM704" s="37">
        <f>BB704*'CDO Param'!F$6*AF704</f>
        <v>0</v>
      </c>
      <c r="BN704" s="37">
        <f>BC704*'CDO Param'!G$6*AG704</f>
        <v>0</v>
      </c>
      <c r="BO704" s="37">
        <f>BD704*'CDO Param'!H$6*AH704</f>
        <v>0</v>
      </c>
      <c r="BP704" s="37">
        <f>BE704*'CDO Param'!I$6*AI704</f>
        <v>0</v>
      </c>
      <c r="BQ704" s="37">
        <f>BF704*'CDO Param'!J$6*AJ704</f>
        <v>0</v>
      </c>
      <c r="BR704" s="37">
        <f>BG704*'CDO Param'!K$6*AK704</f>
        <v>0</v>
      </c>
      <c r="BS704" s="37">
        <f>BH704*'CDO Param'!L$6*AL704</f>
        <v>0</v>
      </c>
      <c r="BU704" s="38">
        <f t="shared" si="58"/>
        <v>0</v>
      </c>
      <c r="BV704" s="38">
        <f>AVERAGE(BU$5:BU704)</f>
        <v>7483.1598202134737</v>
      </c>
      <c r="CF704" s="5">
        <f>BU704/'CDO Param'!$M$6</f>
        <v>0</v>
      </c>
      <c r="CG704" s="5">
        <f t="shared" si="59"/>
        <v>0</v>
      </c>
      <c r="CH704" s="5">
        <f t="shared" si="60"/>
        <v>0</v>
      </c>
    </row>
    <row r="705" spans="1:86" x14ac:dyDescent="0.2">
      <c r="A705" s="3">
        <v>702</v>
      </c>
      <c r="B705" s="3">
        <v>701</v>
      </c>
      <c r="C705">
        <v>-0.90010416897712275</v>
      </c>
      <c r="D705">
        <v>0.70494024839717895</v>
      </c>
      <c r="E705">
        <v>-0.85853571363259107</v>
      </c>
      <c r="F705">
        <v>-1.8897389963967726</v>
      </c>
      <c r="G705">
        <v>-1.4929992175893858</v>
      </c>
      <c r="H705">
        <v>-1.0385838322690688</v>
      </c>
      <c r="I705">
        <v>0.33585706660232972</v>
      </c>
      <c r="J705">
        <v>0.84463408711599186</v>
      </c>
      <c r="K705">
        <v>0.7004064173088409</v>
      </c>
      <c r="L705">
        <v>-0.12032387530780397</v>
      </c>
      <c r="M705">
        <v>0.42633701013983227</v>
      </c>
      <c r="N705">
        <v>0.86895397544139996</v>
      </c>
      <c r="O705">
        <v>0.60347701946739107</v>
      </c>
      <c r="P705">
        <v>-1.3963517631054856</v>
      </c>
      <c r="R705" s="33">
        <v>0.74511807027511212</v>
      </c>
      <c r="S705" s="33">
        <v>0.19940711380886245</v>
      </c>
      <c r="T705" s="33">
        <v>0.43536178555123589</v>
      </c>
      <c r="U705" s="33">
        <v>0.12552975962196</v>
      </c>
      <c r="V705" s="33">
        <v>0.77866996628170371</v>
      </c>
      <c r="W705" s="33">
        <v>0.10612329659337331</v>
      </c>
      <c r="X705" s="33">
        <v>0.61424584482528544</v>
      </c>
      <c r="Y705" s="33">
        <v>0.62991397857196352</v>
      </c>
      <c r="Z705" s="33">
        <v>0.96423785899031811</v>
      </c>
      <c r="AA705" s="33">
        <v>0.94569605027590697</v>
      </c>
      <c r="AC705" s="36">
        <f t="shared" si="62"/>
        <v>0.86524073755999464</v>
      </c>
      <c r="AD705" s="36">
        <f t="shared" si="62"/>
        <v>7.9893155606590868E-2</v>
      </c>
      <c r="AE705" s="36">
        <f t="shared" si="62"/>
        <v>0.39164882952564067</v>
      </c>
      <c r="AF705" s="36">
        <f t="shared" si="62"/>
        <v>2.9145668441370225E-2</v>
      </c>
      <c r="AG705" s="36">
        <f t="shared" si="62"/>
        <v>0.9000834400761053</v>
      </c>
      <c r="AH705" s="36">
        <f t="shared" si="61"/>
        <v>2.0137516878759833E-2</v>
      </c>
      <c r="AI705" s="36">
        <f t="shared" si="61"/>
        <v>0.68797169864121765</v>
      </c>
      <c r="AJ705" s="36">
        <f t="shared" si="61"/>
        <v>0.71203923131158153</v>
      </c>
      <c r="AK705" s="36">
        <f t="shared" si="61"/>
        <v>0.99819157311917617</v>
      </c>
      <c r="AL705" s="36">
        <f t="shared" si="61"/>
        <v>0.99542939668699804</v>
      </c>
      <c r="AN705">
        <f>SQRT(Correlation)*$F705 + SQRT('CDO Param'!C$17 - Correlation)*HLOOKUP('CDO Param'!C$12,$C$4:$E$1004,$A705,FALSE) + SQRT(1-Correlation)*G705</f>
        <v>-1.9142777569203933</v>
      </c>
      <c r="AO705">
        <f>SQRT(Correlation)*$F705 + SQRT('CDO Param'!D$17 - Correlation)*HLOOKUP('CDO Param'!D$12,$C$4:$E$1004,$A705,FALSE) + SQRT(1-Correlation)*H705</f>
        <v>-1.4831814704898196</v>
      </c>
      <c r="AP705">
        <f>SQRT(Correlation)*$F705 + SQRT('CDO Param'!E$17 - Correlation)*HLOOKUP('CDO Param'!E$12,$C$4:$E$1004,$A705,FALSE) + SQRT(1-Correlation)*I705</f>
        <v>-0.5171111300841762</v>
      </c>
      <c r="AQ705">
        <f>SQRT(Correlation)*$F705 + SQRT('CDO Param'!F$17 - Correlation)*HLOOKUP('CDO Param'!F$12,$C$4:$E$1004,$A705,FALSE) + SQRT(1-Correlation)*J705</f>
        <v>1.1727888546254728E-2</v>
      </c>
      <c r="AR705">
        <f>SQRT(Correlation)*$F705 + SQRT('CDO Param'!G$17 - Correlation)*HLOOKUP('CDO Param'!G$12,$C$4:$E$1004,$A705,FALSE) + SQRT(1-Correlation)*K705</f>
        <v>-0.12509849291653374</v>
      </c>
      <c r="AS705">
        <f>SQRT(Correlation)*$F705 + SQRT('CDO Param'!H$17 - Correlation)*HLOOKUP('CDO Param'!H$12,$C$4:$E$1004,$A705,FALSE) + SQRT(1-Correlation)*L705</f>
        <v>-0.6120435860520842</v>
      </c>
      <c r="AT705">
        <f>SQRT(Correlation)*$F705 + SQRT('CDO Param'!I$17 - Correlation)*HLOOKUP('CDO Param'!I$12,$C$4:$E$1004,$A705,FALSE) + SQRT(1-Correlation)*M705</f>
        <v>-0.38510356200437801</v>
      </c>
      <c r="AU705">
        <f>SQRT(Correlation)*$F705 + SQRT('CDO Param'!J$17 - Correlation)*HLOOKUP('CDO Param'!J$12,$C$4:$E$1004,$A705,FALSE) + SQRT(1-Correlation)*N705</f>
        <v>-1.1370996426192992E-2</v>
      </c>
      <c r="AV705">
        <f>SQRT(Correlation)*$F705 + SQRT('CDO Param'!K$17 - Correlation)*HLOOKUP('CDO Param'!K$12,$C$4:$E$1004,$A705,FALSE) + SQRT(1-Correlation)*O705</f>
        <v>-0.26322455057602678</v>
      </c>
      <c r="AW705">
        <f>SQRT(Correlation)*$F705 + SQRT('CDO Param'!L$17 - Correlation)*HLOOKUP('CDO Param'!L$12,$C$4:$E$1004,$A705,FALSE) + SQRT(1-Correlation)*P705</f>
        <v>-2.160428715563607</v>
      </c>
      <c r="AY705" s="3">
        <f>IF(AN705&lt;'CDO Param'!C$15,1,0)</f>
        <v>0</v>
      </c>
      <c r="AZ705" s="3">
        <f>IF(AO705&lt;'CDO Param'!D$15,1,0)</f>
        <v>0</v>
      </c>
      <c r="BA705" s="3">
        <f>IF(AP705&lt;'CDO Param'!E$15,1,0)</f>
        <v>0</v>
      </c>
      <c r="BB705" s="3">
        <f>IF(AQ705&lt;'CDO Param'!F$15,1,0)</f>
        <v>0</v>
      </c>
      <c r="BC705" s="3">
        <f>IF(AR705&lt;'CDO Param'!G$15,1,0)</f>
        <v>1</v>
      </c>
      <c r="BD705" s="3">
        <f>IF(AS705&lt;'CDO Param'!H$15,1,0)</f>
        <v>0</v>
      </c>
      <c r="BE705" s="3">
        <f>IF(AT705&lt;'CDO Param'!I$15,1,0)</f>
        <v>0</v>
      </c>
      <c r="BF705" s="3">
        <f>IF(AU705&lt;'CDO Param'!J$15,1,0)</f>
        <v>0</v>
      </c>
      <c r="BG705" s="3">
        <f>IF(AV705&lt;'CDO Param'!K$15,1,0)</f>
        <v>0</v>
      </c>
      <c r="BH705" s="3">
        <f>IF(AW705&lt;'CDO Param'!L$15,1,0)</f>
        <v>1</v>
      </c>
      <c r="BJ705" s="37">
        <f>AY705*'CDO Param'!C$6*AC705</f>
        <v>0</v>
      </c>
      <c r="BK705" s="37">
        <f>AZ705*'CDO Param'!D$6*AD705</f>
        <v>0</v>
      </c>
      <c r="BL705" s="37">
        <f>BA705*'CDO Param'!E$6*AE705</f>
        <v>0</v>
      </c>
      <c r="BM705" s="37">
        <f>BB705*'CDO Param'!F$6*AF705</f>
        <v>0</v>
      </c>
      <c r="BN705" s="37">
        <f>BC705*'CDO Param'!G$6*AG705</f>
        <v>9000.8344007610522</v>
      </c>
      <c r="BO705" s="37">
        <f>BD705*'CDO Param'!H$6*AH705</f>
        <v>0</v>
      </c>
      <c r="BP705" s="37">
        <f>BE705*'CDO Param'!I$6*AI705</f>
        <v>0</v>
      </c>
      <c r="BQ705" s="37">
        <f>BF705*'CDO Param'!J$6*AJ705</f>
        <v>0</v>
      </c>
      <c r="BR705" s="37">
        <f>BG705*'CDO Param'!K$6*AK705</f>
        <v>0</v>
      </c>
      <c r="BS705" s="37">
        <f>BH705*'CDO Param'!L$6*AL705</f>
        <v>9954.2939668699801</v>
      </c>
      <c r="BU705" s="38">
        <f t="shared" si="58"/>
        <v>18955.128367631034</v>
      </c>
      <c r="BV705" s="38">
        <f>AVERAGE(BU$5:BU705)</f>
        <v>7499.5249679273356</v>
      </c>
      <c r="CF705" s="5">
        <f>BU705/'CDO Param'!$M$6</f>
        <v>0.19744925382948994</v>
      </c>
      <c r="CG705" s="5">
        <f t="shared" si="59"/>
        <v>0.02</v>
      </c>
      <c r="CH705" s="5">
        <f t="shared" si="60"/>
        <v>1</v>
      </c>
    </row>
    <row r="706" spans="1:86" x14ac:dyDescent="0.2">
      <c r="A706" s="3">
        <v>703</v>
      </c>
      <c r="B706" s="3">
        <v>702</v>
      </c>
      <c r="C706">
        <v>-4.5079104893375188E-2</v>
      </c>
      <c r="D706">
        <v>-0.31193394534057006</v>
      </c>
      <c r="E706">
        <v>-0.23029770090943202</v>
      </c>
      <c r="F706">
        <v>-0.39371343518723734</v>
      </c>
      <c r="G706">
        <v>-0.56317276175832376</v>
      </c>
      <c r="H706">
        <v>1.1146494216518477</v>
      </c>
      <c r="I706">
        <v>-1.4973693396314047</v>
      </c>
      <c r="J706">
        <v>0.16512672118551563</v>
      </c>
      <c r="K706">
        <v>0.42713622860901523</v>
      </c>
      <c r="L706">
        <v>0.53204530559014529</v>
      </c>
      <c r="M706">
        <v>-4.1586645238567144E-2</v>
      </c>
      <c r="N706">
        <v>0.64868800109252334</v>
      </c>
      <c r="O706">
        <v>-0.66762822825694457</v>
      </c>
      <c r="P706">
        <v>-6.0256297729210928E-2</v>
      </c>
      <c r="R706" s="33">
        <v>0.31351698716800519</v>
      </c>
      <c r="S706" s="33">
        <v>0.280003332663329</v>
      </c>
      <c r="T706" s="33">
        <v>1.6012072570627589E-2</v>
      </c>
      <c r="U706" s="33">
        <v>0.11490369453788907</v>
      </c>
      <c r="V706" s="33">
        <v>0.18639409830160164</v>
      </c>
      <c r="W706" s="33">
        <v>0.72561015501879633</v>
      </c>
      <c r="X706" s="33">
        <v>0.32987540090916462</v>
      </c>
      <c r="Y706" s="33">
        <v>0.2158630803301293</v>
      </c>
      <c r="Z706" s="33">
        <v>1.079110848288569E-2</v>
      </c>
      <c r="AA706" s="33">
        <v>0.36616027185980243</v>
      </c>
      <c r="AC706" s="36">
        <f t="shared" si="62"/>
        <v>0.20688458366085841</v>
      </c>
      <c r="AD706" s="36">
        <f t="shared" si="62"/>
        <v>0.16400115229355533</v>
      </c>
      <c r="AE706" s="36">
        <f t="shared" si="62"/>
        <v>3.0342190865041452E-4</v>
      </c>
      <c r="AF706" s="36">
        <f t="shared" si="62"/>
        <v>2.3992668065588755E-2</v>
      </c>
      <c r="AG706" s="36">
        <f t="shared" si="62"/>
        <v>6.9066726135025416E-2</v>
      </c>
      <c r="AH706" s="36">
        <f t="shared" si="61"/>
        <v>0.84275751296493895</v>
      </c>
      <c r="AI706" s="36">
        <f t="shared" si="61"/>
        <v>0.22929063502213975</v>
      </c>
      <c r="AJ706" s="36">
        <f t="shared" si="61"/>
        <v>9.4716186466442018E-2</v>
      </c>
      <c r="AK706" s="36">
        <f t="shared" si="61"/>
        <v>1.2624912254298603E-4</v>
      </c>
      <c r="AL706" s="36">
        <f t="shared" si="61"/>
        <v>0.2820283670449773</v>
      </c>
      <c r="AN706">
        <f>SQRT(Correlation)*$F706 + SQRT('CDO Param'!C$17 - Correlation)*HLOOKUP('CDO Param'!C$12,$C$4:$E$1004,$A706,FALSE) + SQRT(1-Correlation)*G706</f>
        <v>-0.70288983466369626</v>
      </c>
      <c r="AO706">
        <f>SQRT(Correlation)*$F706 + SQRT('CDO Param'!D$17 - Correlation)*HLOOKUP('CDO Param'!D$12,$C$4:$E$1004,$A706,FALSE) + SQRT(1-Correlation)*H706</f>
        <v>0.88883204783617908</v>
      </c>
      <c r="AP706">
        <f>SQRT(Correlation)*$F706 + SQRT('CDO Param'!E$17 - Correlation)*HLOOKUP('CDO Param'!E$12,$C$4:$E$1004,$A706,FALSE) + SQRT(1-Correlation)*I706</f>
        <v>-1.5569592136686425</v>
      </c>
      <c r="AQ706">
        <f>SQRT(Correlation)*$F706 + SQRT('CDO Param'!F$17 - Correlation)*HLOOKUP('CDO Param'!F$12,$C$4:$E$1004,$A706,FALSE) + SQRT(1-Correlation)*J706</f>
        <v>-1.9346289039073067E-2</v>
      </c>
      <c r="AR706">
        <f>SQRT(Correlation)*$F706 + SQRT('CDO Param'!G$17 - Correlation)*HLOOKUP('CDO Param'!G$12,$C$4:$E$1004,$A706,FALSE) + SQRT(1-Correlation)*K706</f>
        <v>0.22921775458404312</v>
      </c>
      <c r="AS706">
        <f>SQRT(Correlation)*$F706 + SQRT('CDO Param'!H$17 - Correlation)*HLOOKUP('CDO Param'!H$12,$C$4:$E$1004,$A706,FALSE) + SQRT(1-Correlation)*L706</f>
        <v>0.33612525355295914</v>
      </c>
      <c r="AT706">
        <f>SQRT(Correlation)*$F706 + SQRT('CDO Param'!I$17 - Correlation)*HLOOKUP('CDO Param'!I$12,$C$4:$E$1004,$A706,FALSE) + SQRT(1-Correlation)*M706</f>
        <v>-0.21545180724939625</v>
      </c>
      <c r="AU706">
        <f>SQRT(Correlation)*$F706 + SQRT('CDO Param'!J$17 - Correlation)*HLOOKUP('CDO Param'!J$12,$C$4:$E$1004,$A706,FALSE) + SQRT(1-Correlation)*N706</f>
        <v>0.4789695421348486</v>
      </c>
      <c r="AV706">
        <f>SQRT(Correlation)*$F706 + SQRT('CDO Param'!K$17 - Correlation)*HLOOKUP('CDO Param'!K$12,$C$4:$E$1004,$A706,FALSE) + SQRT(1-Correlation)*O706</f>
        <v>-0.76979767960182111</v>
      </c>
      <c r="AW706">
        <f>SQRT(Correlation)*$F706 + SQRT('CDO Param'!L$17 - Correlation)*HLOOKUP('CDO Param'!L$12,$C$4:$E$1004,$A706,FALSE) + SQRT(1-Correlation)*P706</f>
        <v>-0.19359407340546325</v>
      </c>
      <c r="AY706" s="3">
        <f>IF(AN706&lt;'CDO Param'!C$15,1,0)</f>
        <v>0</v>
      </c>
      <c r="AZ706" s="3">
        <f>IF(AO706&lt;'CDO Param'!D$15,1,0)</f>
        <v>0</v>
      </c>
      <c r="BA706" s="3">
        <f>IF(AP706&lt;'CDO Param'!E$15,1,0)</f>
        <v>1</v>
      </c>
      <c r="BB706" s="3">
        <f>IF(AQ706&lt;'CDO Param'!F$15,1,0)</f>
        <v>0</v>
      </c>
      <c r="BC706" s="3">
        <f>IF(AR706&lt;'CDO Param'!G$15,1,0)</f>
        <v>0</v>
      </c>
      <c r="BD706" s="3">
        <f>IF(AS706&lt;'CDO Param'!H$15,1,0)</f>
        <v>0</v>
      </c>
      <c r="BE706" s="3">
        <f>IF(AT706&lt;'CDO Param'!I$15,1,0)</f>
        <v>0</v>
      </c>
      <c r="BF706" s="3">
        <f>IF(AU706&lt;'CDO Param'!J$15,1,0)</f>
        <v>0</v>
      </c>
      <c r="BG706" s="3">
        <f>IF(AV706&lt;'CDO Param'!K$15,1,0)</f>
        <v>0</v>
      </c>
      <c r="BH706" s="3">
        <f>IF(AW706&lt;'CDO Param'!L$15,1,0)</f>
        <v>0</v>
      </c>
      <c r="BJ706" s="37">
        <f>AY706*'CDO Param'!C$6*AC706</f>
        <v>0</v>
      </c>
      <c r="BK706" s="37">
        <f>AZ706*'CDO Param'!D$6*AD706</f>
        <v>0</v>
      </c>
      <c r="BL706" s="37">
        <f>BA706*'CDO Param'!E$6*AE706</f>
        <v>3.0342190865041454</v>
      </c>
      <c r="BM706" s="37">
        <f>BB706*'CDO Param'!F$6*AF706</f>
        <v>0</v>
      </c>
      <c r="BN706" s="37">
        <f>BC706*'CDO Param'!G$6*AG706</f>
        <v>0</v>
      </c>
      <c r="BO706" s="37">
        <f>BD706*'CDO Param'!H$6*AH706</f>
        <v>0</v>
      </c>
      <c r="BP706" s="37">
        <f>BE706*'CDO Param'!I$6*AI706</f>
        <v>0</v>
      </c>
      <c r="BQ706" s="37">
        <f>BF706*'CDO Param'!J$6*AJ706</f>
        <v>0</v>
      </c>
      <c r="BR706" s="37">
        <f>BG706*'CDO Param'!K$6*AK706</f>
        <v>0</v>
      </c>
      <c r="BS706" s="37">
        <f>BH706*'CDO Param'!L$6*AL706</f>
        <v>0</v>
      </c>
      <c r="BU706" s="38">
        <f t="shared" si="58"/>
        <v>3.0342190865041454</v>
      </c>
      <c r="BV706" s="38">
        <f>AVERAGE(BU$5:BU706)</f>
        <v>7488.8462061768496</v>
      </c>
      <c r="CF706" s="5">
        <f>BU706/'CDO Param'!$M$6</f>
        <v>3.1606448817751514E-5</v>
      </c>
      <c r="CG706" s="5">
        <f t="shared" si="59"/>
        <v>0</v>
      </c>
      <c r="CH706" s="5">
        <f t="shared" si="60"/>
        <v>0</v>
      </c>
    </row>
    <row r="707" spans="1:86" x14ac:dyDescent="0.2">
      <c r="A707" s="3">
        <v>704</v>
      </c>
      <c r="B707" s="3">
        <v>703</v>
      </c>
      <c r="C707">
        <v>0.57779288908932358</v>
      </c>
      <c r="D707">
        <v>1.2559121387312189</v>
      </c>
      <c r="E707">
        <v>-0.18741957319434732</v>
      </c>
      <c r="F707">
        <v>-0.15045770851429552</v>
      </c>
      <c r="G707">
        <v>-7.0681380748283118E-2</v>
      </c>
      <c r="H707">
        <v>1.9577237253542989</v>
      </c>
      <c r="I707">
        <v>0.30219439395295922</v>
      </c>
      <c r="J707">
        <v>-0.53726694204669911</v>
      </c>
      <c r="K707">
        <v>-0.96647227110224776</v>
      </c>
      <c r="L707">
        <v>-1.0024018592957873</v>
      </c>
      <c r="M707">
        <v>0.70311443778336979</v>
      </c>
      <c r="N707">
        <v>0.36834535421803594</v>
      </c>
      <c r="O707">
        <v>7.7586719271494076E-2</v>
      </c>
      <c r="P707">
        <v>-0.82348378782626241</v>
      </c>
      <c r="R707" s="33">
        <v>5.5689147699479545E-2</v>
      </c>
      <c r="S707" s="33">
        <v>0.9675053851527653</v>
      </c>
      <c r="T707" s="33">
        <v>0.86300826252578211</v>
      </c>
      <c r="U707" s="33">
        <v>0.57986827081994541</v>
      </c>
      <c r="V707" s="33">
        <v>0.84602767082211916</v>
      </c>
      <c r="W707" s="33">
        <v>0.18706350735717617</v>
      </c>
      <c r="X707" s="33">
        <v>0.97636815205978611</v>
      </c>
      <c r="Y707" s="33">
        <v>0.81953166882485695</v>
      </c>
      <c r="Z707" s="33">
        <v>0.868757939370702</v>
      </c>
      <c r="AA707" s="33">
        <v>0.21468700338838947</v>
      </c>
      <c r="AC707" s="36">
        <f t="shared" si="62"/>
        <v>4.833250885763459E-3</v>
      </c>
      <c r="AD707" s="36">
        <f t="shared" si="62"/>
        <v>0.99853820405548976</v>
      </c>
      <c r="AE707" s="36">
        <f t="shared" si="62"/>
        <v>0.96469289576612971</v>
      </c>
      <c r="AF707" s="36">
        <f t="shared" si="62"/>
        <v>0.63326391908645496</v>
      </c>
      <c r="AG707" s="36">
        <f t="shared" si="62"/>
        <v>0.95440797562085344</v>
      </c>
      <c r="AH707" s="36">
        <f t="shared" si="61"/>
        <v>6.9604173493479388E-2</v>
      </c>
      <c r="AI707" s="36">
        <f t="shared" si="61"/>
        <v>0.99927948145364165</v>
      </c>
      <c r="AJ707" s="36">
        <f t="shared" si="61"/>
        <v>0.93559826532143875</v>
      </c>
      <c r="AK707" s="36">
        <f t="shared" si="61"/>
        <v>0.96786213928192921</v>
      </c>
      <c r="AL707" s="36">
        <f t="shared" si="61"/>
        <v>9.3615318443536238E-2</v>
      </c>
      <c r="AN707">
        <f>SQRT(Correlation)*$F707 + SQRT('CDO Param'!C$17 - Correlation)*HLOOKUP('CDO Param'!C$12,$C$4:$E$1004,$A707,FALSE) + SQRT(1-Correlation)*G707</f>
        <v>6.2979647531735364E-2</v>
      </c>
      <c r="AO707">
        <f>SQRT(Correlation)*$F707 + SQRT('CDO Param'!D$17 - Correlation)*HLOOKUP('CDO Param'!D$12,$C$4:$E$1004,$A707,FALSE) + SQRT(1-Correlation)*H707</f>
        <v>1.9872936933716352</v>
      </c>
      <c r="AP707">
        <f>SQRT(Correlation)*$F707 + SQRT('CDO Param'!E$17 - Correlation)*HLOOKUP('CDO Param'!E$12,$C$4:$E$1004,$A707,FALSE) + SQRT(1-Correlation)*I707</f>
        <v>0.39197749864736886</v>
      </c>
      <c r="AQ707">
        <f>SQRT(Correlation)*$F707 + SQRT('CDO Param'!F$17 - Correlation)*HLOOKUP('CDO Param'!F$12,$C$4:$E$1004,$A707,FALSE) + SQRT(1-Correlation)*J707</f>
        <v>-0.59918337015552081</v>
      </c>
      <c r="AR707">
        <f>SQRT(Correlation)*$F707 + SQRT('CDO Param'!G$17 - Correlation)*HLOOKUP('CDO Param'!G$12,$C$4:$E$1004,$A707,FALSE) + SQRT(1-Correlation)*K707</f>
        <v>-1.0063632972647947</v>
      </c>
      <c r="AS707">
        <f>SQRT(Correlation)*$F707 + SQRT('CDO Param'!H$17 - Correlation)*HLOOKUP('CDO Param'!H$12,$C$4:$E$1004,$A707,FALSE) + SQRT(1-Correlation)*L707</f>
        <v>-0.82092800891791384</v>
      </c>
      <c r="AT707">
        <f>SQRT(Correlation)*$F707 + SQRT('CDO Param'!I$17 - Correlation)*HLOOKUP('CDO Param'!I$12,$C$4:$E$1004,$A707,FALSE) + SQRT(1-Correlation)*M707</f>
        <v>0.57754572810211602</v>
      </c>
      <c r="AU707">
        <f>SQRT(Correlation)*$F707 + SQRT('CDO Param'!J$17 - Correlation)*HLOOKUP('CDO Param'!J$12,$C$4:$E$1004,$A707,FALSE) + SQRT(1-Correlation)*N707</f>
        <v>0.45473380980085032</v>
      </c>
      <c r="AV707">
        <f>SQRT(Correlation)*$F707 + SQRT('CDO Param'!K$17 - Correlation)*HLOOKUP('CDO Param'!K$12,$C$4:$E$1004,$A707,FALSE) + SQRT(1-Correlation)*O707</f>
        <v>0.17889594906309964</v>
      </c>
      <c r="AW707">
        <f>SQRT(Correlation)*$F707 + SQRT('CDO Param'!L$17 - Correlation)*HLOOKUP('CDO Param'!L$12,$C$4:$E$1004,$A707,FALSE) + SQRT(1-Correlation)*P707</f>
        <v>-0.67593459138644885</v>
      </c>
      <c r="AY707" s="3">
        <f>IF(AN707&lt;'CDO Param'!C$15,1,0)</f>
        <v>0</v>
      </c>
      <c r="AZ707" s="3">
        <f>IF(AO707&lt;'CDO Param'!D$15,1,0)</f>
        <v>0</v>
      </c>
      <c r="BA707" s="3">
        <f>IF(AP707&lt;'CDO Param'!E$15,1,0)</f>
        <v>0</v>
      </c>
      <c r="BB707" s="3">
        <f>IF(AQ707&lt;'CDO Param'!F$15,1,0)</f>
        <v>0</v>
      </c>
      <c r="BC707" s="3">
        <f>IF(AR707&lt;'CDO Param'!G$15,1,0)</f>
        <v>1</v>
      </c>
      <c r="BD707" s="3">
        <f>IF(AS707&lt;'CDO Param'!H$15,1,0)</f>
        <v>0</v>
      </c>
      <c r="BE707" s="3">
        <f>IF(AT707&lt;'CDO Param'!I$15,1,0)</f>
        <v>0</v>
      </c>
      <c r="BF707" s="3">
        <f>IF(AU707&lt;'CDO Param'!J$15,1,0)</f>
        <v>0</v>
      </c>
      <c r="BG707" s="3">
        <f>IF(AV707&lt;'CDO Param'!K$15,1,0)</f>
        <v>0</v>
      </c>
      <c r="BH707" s="3">
        <f>IF(AW707&lt;'CDO Param'!L$15,1,0)</f>
        <v>1</v>
      </c>
      <c r="BJ707" s="37">
        <f>AY707*'CDO Param'!C$6*AC707</f>
        <v>0</v>
      </c>
      <c r="BK707" s="37">
        <f>AZ707*'CDO Param'!D$6*AD707</f>
        <v>0</v>
      </c>
      <c r="BL707" s="37">
        <f>BA707*'CDO Param'!E$6*AE707</f>
        <v>0</v>
      </c>
      <c r="BM707" s="37">
        <f>BB707*'CDO Param'!F$6*AF707</f>
        <v>0</v>
      </c>
      <c r="BN707" s="37">
        <f>BC707*'CDO Param'!G$6*AG707</f>
        <v>9544.0797562085336</v>
      </c>
      <c r="BO707" s="37">
        <f>BD707*'CDO Param'!H$6*AH707</f>
        <v>0</v>
      </c>
      <c r="BP707" s="37">
        <f>BE707*'CDO Param'!I$6*AI707</f>
        <v>0</v>
      </c>
      <c r="BQ707" s="37">
        <f>BF707*'CDO Param'!J$6*AJ707</f>
        <v>0</v>
      </c>
      <c r="BR707" s="37">
        <f>BG707*'CDO Param'!K$6*AK707</f>
        <v>0</v>
      </c>
      <c r="BS707" s="37">
        <f>BH707*'CDO Param'!L$6*AL707</f>
        <v>936.15318443536239</v>
      </c>
      <c r="BU707" s="38">
        <f t="shared" si="58"/>
        <v>10480.232940643897</v>
      </c>
      <c r="BV707" s="38">
        <f>AVERAGE(BU$5:BU707)</f>
        <v>7493.1013793410984</v>
      </c>
      <c r="CF707" s="5">
        <f>BU707/'CDO Param'!$M$6</f>
        <v>0.10916909313170725</v>
      </c>
      <c r="CG707" s="5">
        <f t="shared" si="59"/>
        <v>0.02</v>
      </c>
      <c r="CH707" s="5">
        <f t="shared" si="60"/>
        <v>1</v>
      </c>
    </row>
    <row r="708" spans="1:86" x14ac:dyDescent="0.2">
      <c r="A708" s="3">
        <v>705</v>
      </c>
      <c r="B708" s="3">
        <v>704</v>
      </c>
      <c r="C708">
        <v>-0.28696035769826267</v>
      </c>
      <c r="D708">
        <v>-0.98679493021336384</v>
      </c>
      <c r="E708">
        <v>0.18906803234131075</v>
      </c>
      <c r="F708">
        <v>2.8092017601011321E-2</v>
      </c>
      <c r="G708">
        <v>0.95998530014185235</v>
      </c>
      <c r="H708">
        <v>-2.3534312276751734E-2</v>
      </c>
      <c r="I708">
        <v>0.5661377144861035</v>
      </c>
      <c r="J708">
        <v>-1.4180204743752256</v>
      </c>
      <c r="K708">
        <v>-1.4119905245024711E-3</v>
      </c>
      <c r="L708">
        <v>-1.8357604858465493</v>
      </c>
      <c r="M708">
        <v>1.4838815332041122</v>
      </c>
      <c r="N708">
        <v>0.40606892071082257</v>
      </c>
      <c r="O708">
        <v>-0.85907458924339153</v>
      </c>
      <c r="P708">
        <v>1.2000555216218345</v>
      </c>
      <c r="R708" s="33">
        <v>0.24446594866200627</v>
      </c>
      <c r="S708" s="33">
        <v>0.73919916233941874</v>
      </c>
      <c r="T708" s="33">
        <v>0.72032143861070341</v>
      </c>
      <c r="U708" s="33">
        <v>0.44241873009242988</v>
      </c>
      <c r="V708" s="33">
        <v>0.73159666346926089</v>
      </c>
      <c r="W708" s="33">
        <v>0.94512292786739904</v>
      </c>
      <c r="X708" s="33">
        <v>0.68104866737548664</v>
      </c>
      <c r="Y708" s="33">
        <v>0.38495257980420838</v>
      </c>
      <c r="Z708" s="33">
        <v>0.89800876933057272</v>
      </c>
      <c r="AA708" s="33">
        <v>0.83338613893528757</v>
      </c>
      <c r="AC708" s="36">
        <f t="shared" si="62"/>
        <v>0.12341321240099322</v>
      </c>
      <c r="AD708" s="36">
        <f t="shared" si="62"/>
        <v>0.85858677599323485</v>
      </c>
      <c r="AE708" s="36">
        <f t="shared" si="62"/>
        <v>0.83639331310188858</v>
      </c>
      <c r="AF708" s="36">
        <f t="shared" si="62"/>
        <v>0.40330334821706598</v>
      </c>
      <c r="AG708" s="36">
        <f t="shared" si="62"/>
        <v>0.84982472260032482</v>
      </c>
      <c r="AH708" s="36">
        <f t="shared" si="61"/>
        <v>0.99532170094205474</v>
      </c>
      <c r="AI708" s="36">
        <f t="shared" si="61"/>
        <v>0.78577378322362934</v>
      </c>
      <c r="AJ708" s="36">
        <f t="shared" si="61"/>
        <v>0.31078253364868569</v>
      </c>
      <c r="AK708" s="36">
        <f t="shared" si="61"/>
        <v>0.98155156328783288</v>
      </c>
      <c r="AL708" s="36">
        <f t="shared" si="61"/>
        <v>0.94585269089037782</v>
      </c>
      <c r="AN708">
        <f>SQRT(Correlation)*$F708 + SQRT('CDO Param'!C$17 - Correlation)*HLOOKUP('CDO Param'!C$12,$C$4:$E$1004,$A708,FALSE) + SQRT(1-Correlation)*G708</f>
        <v>0.78005161922858335</v>
      </c>
      <c r="AO708">
        <f>SQRT(Correlation)*$F708 + SQRT('CDO Param'!D$17 - Correlation)*HLOOKUP('CDO Param'!D$12,$C$4:$E$1004,$A708,FALSE) + SQRT(1-Correlation)*H708</f>
        <v>-0.15299701037806107</v>
      </c>
      <c r="AP708">
        <f>SQRT(Correlation)*$F708 + SQRT('CDO Param'!E$17 - Correlation)*HLOOKUP('CDO Param'!E$12,$C$4:$E$1004,$A708,FALSE) + SQRT(1-Correlation)*I708</f>
        <v>0.47004629583795604</v>
      </c>
      <c r="AQ708">
        <f>SQRT(Correlation)*$F708 + SQRT('CDO Param'!F$17 - Correlation)*HLOOKUP('CDO Param'!F$12,$C$4:$E$1004,$A708,FALSE) + SQRT(1-Correlation)*J708</f>
        <v>-1.2940919670958397</v>
      </c>
      <c r="AR708">
        <f>SQRT(Correlation)*$F708 + SQRT('CDO Param'!G$17 - Correlation)*HLOOKUP('CDO Param'!G$12,$C$4:$E$1004,$A708,FALSE) + SQRT(1-Correlation)*K708</f>
        <v>4.982084141000237E-2</v>
      </c>
      <c r="AS708">
        <f>SQRT(Correlation)*$F708 + SQRT('CDO Param'!H$17 - Correlation)*HLOOKUP('CDO Param'!H$12,$C$4:$E$1004,$A708,FALSE) + SQRT(1-Correlation)*L708</f>
        <v>-1.8722257135337195</v>
      </c>
      <c r="AT708">
        <f>SQRT(Correlation)*$F708 + SQRT('CDO Param'!I$17 - Correlation)*HLOOKUP('CDO Param'!I$12,$C$4:$E$1004,$A708,FALSE) + SQRT(1-Correlation)*M708</f>
        <v>1.4588940000739334</v>
      </c>
      <c r="AU708">
        <f>SQRT(Correlation)*$F708 + SQRT('CDO Param'!J$17 - Correlation)*HLOOKUP('CDO Param'!J$12,$C$4:$E$1004,$A708,FALSE) + SQRT(1-Correlation)*N708</f>
        <v>0.318191704644255</v>
      </c>
      <c r="AV708">
        <f>SQRT(Correlation)*$F708 + SQRT('CDO Param'!K$17 - Correlation)*HLOOKUP('CDO Param'!K$12,$C$4:$E$1004,$A708,FALSE) + SQRT(1-Correlation)*O708</f>
        <v>-0.88202881288631185</v>
      </c>
      <c r="AW708">
        <f>SQRT(Correlation)*$F708 + SQRT('CDO Param'!L$17 - Correlation)*HLOOKUP('CDO Param'!L$12,$C$4:$E$1004,$A708,FALSE) + SQRT(1-Correlation)*P708</f>
        <v>1.0714335318044308</v>
      </c>
      <c r="AY708" s="3">
        <f>IF(AN708&lt;'CDO Param'!C$15,1,0)</f>
        <v>0</v>
      </c>
      <c r="AZ708" s="3">
        <f>IF(AO708&lt;'CDO Param'!D$15,1,0)</f>
        <v>0</v>
      </c>
      <c r="BA708" s="3">
        <f>IF(AP708&lt;'CDO Param'!E$15,1,0)</f>
        <v>0</v>
      </c>
      <c r="BB708" s="3">
        <f>IF(AQ708&lt;'CDO Param'!F$15,1,0)</f>
        <v>1</v>
      </c>
      <c r="BC708" s="3">
        <f>IF(AR708&lt;'CDO Param'!G$15,1,0)</f>
        <v>1</v>
      </c>
      <c r="BD708" s="3">
        <f>IF(AS708&lt;'CDO Param'!H$15,1,0)</f>
        <v>0</v>
      </c>
      <c r="BE708" s="3">
        <f>IF(AT708&lt;'CDO Param'!I$15,1,0)</f>
        <v>0</v>
      </c>
      <c r="BF708" s="3">
        <f>IF(AU708&lt;'CDO Param'!J$15,1,0)</f>
        <v>0</v>
      </c>
      <c r="BG708" s="3">
        <f>IF(AV708&lt;'CDO Param'!K$15,1,0)</f>
        <v>0</v>
      </c>
      <c r="BH708" s="3">
        <f>IF(AW708&lt;'CDO Param'!L$15,1,0)</f>
        <v>0</v>
      </c>
      <c r="BJ708" s="37">
        <f>AY708*'CDO Param'!C$6*AC708</f>
        <v>0</v>
      </c>
      <c r="BK708" s="37">
        <f>AZ708*'CDO Param'!D$6*AD708</f>
        <v>0</v>
      </c>
      <c r="BL708" s="37">
        <f>BA708*'CDO Param'!E$6*AE708</f>
        <v>0</v>
      </c>
      <c r="BM708" s="37">
        <f>BB708*'CDO Param'!F$6*AF708</f>
        <v>4033.0334821706597</v>
      </c>
      <c r="BN708" s="37">
        <f>BC708*'CDO Param'!G$6*AG708</f>
        <v>8498.2472260032482</v>
      </c>
      <c r="BO708" s="37">
        <f>BD708*'CDO Param'!H$6*AH708</f>
        <v>0</v>
      </c>
      <c r="BP708" s="37">
        <f>BE708*'CDO Param'!I$6*AI708</f>
        <v>0</v>
      </c>
      <c r="BQ708" s="37">
        <f>BF708*'CDO Param'!J$6*AJ708</f>
        <v>0</v>
      </c>
      <c r="BR708" s="37">
        <f>BG708*'CDO Param'!K$6*AK708</f>
        <v>0</v>
      </c>
      <c r="BS708" s="37">
        <f>BH708*'CDO Param'!L$6*AL708</f>
        <v>0</v>
      </c>
      <c r="BU708" s="38">
        <f t="shared" si="58"/>
        <v>12531.280708173908</v>
      </c>
      <c r="BV708" s="38">
        <f>AVERAGE(BU$5:BU708)</f>
        <v>7500.2578840695551</v>
      </c>
      <c r="CF708" s="5">
        <f>BU708/'CDO Param'!$M$6</f>
        <v>0.13053417404347822</v>
      </c>
      <c r="CG708" s="5">
        <f t="shared" si="59"/>
        <v>0.02</v>
      </c>
      <c r="CH708" s="5">
        <f t="shared" si="60"/>
        <v>1</v>
      </c>
    </row>
    <row r="709" spans="1:86" x14ac:dyDescent="0.2">
      <c r="A709" s="3">
        <v>706</v>
      </c>
      <c r="B709" s="3">
        <v>705</v>
      </c>
      <c r="C709">
        <v>-0.83499344327719882</v>
      </c>
      <c r="D709">
        <v>0.49738105190044735</v>
      </c>
      <c r="E709">
        <v>1.3066573956166394</v>
      </c>
      <c r="F709">
        <v>0.43321506382199004</v>
      </c>
      <c r="G709">
        <v>1.0913913683907595</v>
      </c>
      <c r="H709">
        <v>-0.87803300630184822</v>
      </c>
      <c r="I709">
        <v>0.52913719628122635</v>
      </c>
      <c r="J709">
        <v>0.11256133802817203</v>
      </c>
      <c r="K709">
        <v>0.35415723687037826</v>
      </c>
      <c r="L709">
        <v>-0.2302112989127636</v>
      </c>
      <c r="M709">
        <v>-0.11530005394888576</v>
      </c>
      <c r="N709">
        <v>-1.179325863631675</v>
      </c>
      <c r="O709">
        <v>-0.5469951247505378</v>
      </c>
      <c r="P709">
        <v>1.0625080903992057</v>
      </c>
      <c r="R709" s="33">
        <v>0.72083708537781477</v>
      </c>
      <c r="S709" s="33">
        <v>0.10889394493256413</v>
      </c>
      <c r="T709" s="33">
        <v>0.180532481605435</v>
      </c>
      <c r="U709" s="33">
        <v>0.20941834254628902</v>
      </c>
      <c r="V709" s="33">
        <v>0.69408317547947318</v>
      </c>
      <c r="W709" s="33">
        <v>0.45593028350543707</v>
      </c>
      <c r="X709" s="33">
        <v>0.82027487588127834</v>
      </c>
      <c r="Y709" s="33">
        <v>0.35983893664546263</v>
      </c>
      <c r="Z709" s="33">
        <v>0.81300820029015108</v>
      </c>
      <c r="AA709" s="33">
        <v>0.22882227656842316</v>
      </c>
      <c r="AC709" s="36">
        <f t="shared" si="62"/>
        <v>0.83701875118421487</v>
      </c>
      <c r="AD709" s="36">
        <f t="shared" si="62"/>
        <v>2.1314848473164252E-2</v>
      </c>
      <c r="AE709" s="36">
        <f t="shared" si="62"/>
        <v>6.4451343807448727E-2</v>
      </c>
      <c r="AF709" s="36">
        <f t="shared" si="62"/>
        <v>8.8761647292478207E-2</v>
      </c>
      <c r="AG709" s="36">
        <f t="shared" si="62"/>
        <v>0.80320735386240205</v>
      </c>
      <c r="AH709" s="36">
        <f t="shared" si="61"/>
        <v>0.42577985489264786</v>
      </c>
      <c r="AI709" s="36">
        <f t="shared" si="61"/>
        <v>0.93617157944465901</v>
      </c>
      <c r="AJ709" s="36">
        <f t="shared" si="61"/>
        <v>0.27256329785927019</v>
      </c>
      <c r="AK709" s="36">
        <f t="shared" si="61"/>
        <v>0.9304534997144922</v>
      </c>
      <c r="AL709" s="36">
        <f t="shared" si="61"/>
        <v>0.10726384669699661</v>
      </c>
      <c r="AN709">
        <f>SQRT(Correlation)*$F709 + SQRT('CDO Param'!C$17 - Correlation)*HLOOKUP('CDO Param'!C$12,$C$4:$E$1004,$A709,FALSE) + SQRT(1-Correlation)*G709</f>
        <v>1.2427196975925796</v>
      </c>
      <c r="AO709">
        <f>SQRT(Correlation)*$F709 + SQRT('CDO Param'!D$17 - Correlation)*HLOOKUP('CDO Param'!D$12,$C$4:$E$1004,$A709,FALSE) + SQRT(1-Correlation)*H709</f>
        <v>-0.62564031345187421</v>
      </c>
      <c r="AP709">
        <f>SQRT(Correlation)*$F709 + SQRT('CDO Param'!E$17 - Correlation)*HLOOKUP('CDO Param'!E$12,$C$4:$E$1004,$A709,FALSE) + SQRT(1-Correlation)*I709</f>
        <v>0.41805975259844713</v>
      </c>
      <c r="AQ709">
        <f>SQRT(Correlation)*$F709 + SQRT('CDO Param'!F$17 - Correlation)*HLOOKUP('CDO Param'!F$12,$C$4:$E$1004,$A709,FALSE) + SQRT(1-Correlation)*J709</f>
        <v>0.5359571692209788</v>
      </c>
      <c r="AR709">
        <f>SQRT(Correlation)*$F709 + SQRT('CDO Param'!G$17 - Correlation)*HLOOKUP('CDO Param'!G$12,$C$4:$E$1004,$A709,FALSE) + SQRT(1-Correlation)*K709</f>
        <v>0.76515516333008127</v>
      </c>
      <c r="AS709">
        <f>SQRT(Correlation)*$F709 + SQRT('CDO Param'!H$17 - Correlation)*HLOOKUP('CDO Param'!H$12,$C$4:$E$1004,$A709,FALSE) + SQRT(1-Correlation)*L709</f>
        <v>-1.1062679537282544E-2</v>
      </c>
      <c r="AT709">
        <f>SQRT(Correlation)*$F709 + SQRT('CDO Param'!I$17 - Correlation)*HLOOKUP('CDO Param'!I$12,$C$4:$E$1004,$A709,FALSE) + SQRT(1-Correlation)*M709</f>
        <v>0.31978887238180276</v>
      </c>
      <c r="AU709">
        <f>SQRT(Correlation)*$F709 + SQRT('CDO Param'!J$17 - Correlation)*HLOOKUP('CDO Param'!J$12,$C$4:$E$1004,$A709,FALSE) + SQRT(1-Correlation)*N709</f>
        <v>-1.2027306176771966</v>
      </c>
      <c r="AV709">
        <f>SQRT(Correlation)*$F709 + SQRT('CDO Param'!K$17 - Correlation)*HLOOKUP('CDO Param'!K$12,$C$4:$E$1004,$A709,FALSE) + SQRT(1-Correlation)*O709</f>
        <v>-0.60284900685672116</v>
      </c>
      <c r="AW709">
        <f>SQRT(Correlation)*$F709 + SQRT('CDO Param'!L$17 - Correlation)*HLOOKUP('CDO Param'!L$12,$C$4:$E$1004,$A709,FALSE) + SQRT(1-Correlation)*P709</f>
        <v>0.92405981151444316</v>
      </c>
      <c r="AY709" s="3">
        <f>IF(AN709&lt;'CDO Param'!C$15,1,0)</f>
        <v>0</v>
      </c>
      <c r="AZ709" s="3">
        <f>IF(AO709&lt;'CDO Param'!D$15,1,0)</f>
        <v>0</v>
      </c>
      <c r="BA709" s="3">
        <f>IF(AP709&lt;'CDO Param'!E$15,1,0)</f>
        <v>0</v>
      </c>
      <c r="BB709" s="3">
        <f>IF(AQ709&lt;'CDO Param'!F$15,1,0)</f>
        <v>0</v>
      </c>
      <c r="BC709" s="3">
        <f>IF(AR709&lt;'CDO Param'!G$15,1,0)</f>
        <v>0</v>
      </c>
      <c r="BD709" s="3">
        <f>IF(AS709&lt;'CDO Param'!H$15,1,0)</f>
        <v>0</v>
      </c>
      <c r="BE709" s="3">
        <f>IF(AT709&lt;'CDO Param'!I$15,1,0)</f>
        <v>0</v>
      </c>
      <c r="BF709" s="3">
        <f>IF(AU709&lt;'CDO Param'!J$15,1,0)</f>
        <v>0</v>
      </c>
      <c r="BG709" s="3">
        <f>IF(AV709&lt;'CDO Param'!K$15,1,0)</f>
        <v>0</v>
      </c>
      <c r="BH709" s="3">
        <f>IF(AW709&lt;'CDO Param'!L$15,1,0)</f>
        <v>0</v>
      </c>
      <c r="BJ709" s="37">
        <f>AY709*'CDO Param'!C$6*AC709</f>
        <v>0</v>
      </c>
      <c r="BK709" s="37">
        <f>AZ709*'CDO Param'!D$6*AD709</f>
        <v>0</v>
      </c>
      <c r="BL709" s="37">
        <f>BA709*'CDO Param'!E$6*AE709</f>
        <v>0</v>
      </c>
      <c r="BM709" s="37">
        <f>BB709*'CDO Param'!F$6*AF709</f>
        <v>0</v>
      </c>
      <c r="BN709" s="37">
        <f>BC709*'CDO Param'!G$6*AG709</f>
        <v>0</v>
      </c>
      <c r="BO709" s="37">
        <f>BD709*'CDO Param'!H$6*AH709</f>
        <v>0</v>
      </c>
      <c r="BP709" s="37">
        <f>BE709*'CDO Param'!I$6*AI709</f>
        <v>0</v>
      </c>
      <c r="BQ709" s="37">
        <f>BF709*'CDO Param'!J$6*AJ709</f>
        <v>0</v>
      </c>
      <c r="BR709" s="37">
        <f>BG709*'CDO Param'!K$6*AK709</f>
        <v>0</v>
      </c>
      <c r="BS709" s="37">
        <f>BH709*'CDO Param'!L$6*AL709</f>
        <v>0</v>
      </c>
      <c r="BU709" s="38">
        <f t="shared" si="58"/>
        <v>0</v>
      </c>
      <c r="BV709" s="38">
        <f>AVERAGE(BU$5:BU709)</f>
        <v>7489.6192204042081</v>
      </c>
      <c r="CF709" s="5">
        <f>BU709/'CDO Param'!$M$6</f>
        <v>0</v>
      </c>
      <c r="CG709" s="5">
        <f t="shared" si="59"/>
        <v>0</v>
      </c>
      <c r="CH709" s="5">
        <f t="shared" si="60"/>
        <v>0</v>
      </c>
    </row>
    <row r="710" spans="1:86" x14ac:dyDescent="0.2">
      <c r="A710" s="3">
        <v>707</v>
      </c>
      <c r="B710" s="3">
        <v>706</v>
      </c>
      <c r="C710">
        <v>0.66512711782706901</v>
      </c>
      <c r="D710">
        <v>-0.98355940281180665</v>
      </c>
      <c r="E710">
        <v>1.4405623005586676</v>
      </c>
      <c r="F710">
        <v>-1.3601447790279053</v>
      </c>
      <c r="G710">
        <v>-0.26488351068110205</v>
      </c>
      <c r="H710">
        <v>-2.6441557565703988</v>
      </c>
      <c r="I710">
        <v>0.92849404609296471</v>
      </c>
      <c r="J710">
        <v>-0.54935071602812968</v>
      </c>
      <c r="K710">
        <v>-0.64504320107516833</v>
      </c>
      <c r="L710">
        <v>0.17041202227119356</v>
      </c>
      <c r="M710">
        <v>0.26989937396137975</v>
      </c>
      <c r="N710">
        <v>-0.13510998542187735</v>
      </c>
      <c r="O710">
        <v>-0.42755686990858521</v>
      </c>
      <c r="P710">
        <v>0.58865907703875564</v>
      </c>
      <c r="R710" s="33">
        <v>0.81600228548795095</v>
      </c>
      <c r="S710" s="33">
        <v>0.55041219599098534</v>
      </c>
      <c r="T710" s="33">
        <v>0.77777802049078881</v>
      </c>
      <c r="U710" s="33">
        <v>0.11519038868844061</v>
      </c>
      <c r="V710" s="33">
        <v>4.8626866214269244E-3</v>
      </c>
      <c r="W710" s="33">
        <v>0.72717404632231875</v>
      </c>
      <c r="X710" s="33">
        <v>0.61419653921117845</v>
      </c>
      <c r="Y710" s="33">
        <v>0.80123452227620151</v>
      </c>
      <c r="Z710" s="33">
        <v>0.34861589611909161</v>
      </c>
      <c r="AA710" s="33">
        <v>0.18736607357271298</v>
      </c>
      <c r="AC710" s="36">
        <f t="shared" si="62"/>
        <v>0.93283985857009033</v>
      </c>
      <c r="AD710" s="36">
        <f t="shared" si="62"/>
        <v>0.58479519077393061</v>
      </c>
      <c r="AE710" s="36">
        <f t="shared" si="62"/>
        <v>0.89922206925640324</v>
      </c>
      <c r="AF710" s="36">
        <f t="shared" si="62"/>
        <v>2.4124671233497371E-2</v>
      </c>
      <c r="AG710" s="36">
        <f t="shared" si="62"/>
        <v>2.147509109682155E-5</v>
      </c>
      <c r="AH710" s="36">
        <f t="shared" si="61"/>
        <v>0.84461781887635412</v>
      </c>
      <c r="AI710" s="36">
        <f t="shared" si="61"/>
        <v>0.68789502140200409</v>
      </c>
      <c r="AJ710" s="36">
        <f t="shared" si="61"/>
        <v>0.92065931265520606</v>
      </c>
      <c r="AK710" s="36">
        <f t="shared" si="61"/>
        <v>0.25603682280899853</v>
      </c>
      <c r="AL710" s="36">
        <f t="shared" si="61"/>
        <v>6.9847790076746297E-2</v>
      </c>
      <c r="AN710">
        <f>SQRT(Correlation)*$F710 + SQRT('CDO Param'!C$17 - Correlation)*HLOOKUP('CDO Param'!C$12,$C$4:$E$1004,$A710,FALSE) + SQRT(1-Correlation)*G710</f>
        <v>-0.82050241212921038</v>
      </c>
      <c r="AO710">
        <f>SQRT(Correlation)*$F710 + SQRT('CDO Param'!D$17 - Correlation)*HLOOKUP('CDO Param'!D$12,$C$4:$E$1004,$A710,FALSE) + SQRT(1-Correlation)*H710</f>
        <v>-3.0776782533195215</v>
      </c>
      <c r="AP710">
        <f>SQRT(Correlation)*$F710 + SQRT('CDO Param'!E$17 - Correlation)*HLOOKUP('CDO Param'!E$12,$C$4:$E$1004,$A710,FALSE) + SQRT(1-Correlation)*I710</f>
        <v>0.62670734333783729</v>
      </c>
      <c r="AQ710">
        <f>SQRT(Correlation)*$F710 + SQRT('CDO Param'!F$17 - Correlation)*HLOOKUP('CDO Param'!F$12,$C$4:$E$1004,$A710,FALSE) + SQRT(1-Correlation)*J710</f>
        <v>-0.62915587101217119</v>
      </c>
      <c r="AR710">
        <f>SQRT(Correlation)*$F710 + SQRT('CDO Param'!G$17 - Correlation)*HLOOKUP('CDO Param'!G$12,$C$4:$E$1004,$A710,FALSE) + SQRT(1-Correlation)*K710</f>
        <v>-0.71993773332524524</v>
      </c>
      <c r="AS710">
        <f>SQRT(Correlation)*$F710 + SQRT('CDO Param'!H$17 - Correlation)*HLOOKUP('CDO Param'!H$12,$C$4:$E$1004,$A710,FALSE) + SQRT(1-Correlation)*L710</f>
        <v>-0.40754481030137057</v>
      </c>
      <c r="AT710">
        <f>SQRT(Correlation)*$F710 + SQRT('CDO Param'!I$17 - Correlation)*HLOOKUP('CDO Param'!I$12,$C$4:$E$1004,$A710,FALSE) + SQRT(1-Correlation)*M710</f>
        <v>0.14805300628725687</v>
      </c>
      <c r="AU710">
        <f>SQRT(Correlation)*$F710 + SQRT('CDO Param'!J$17 - Correlation)*HLOOKUP('CDO Param'!J$12,$C$4:$E$1004,$A710,FALSE) + SQRT(1-Correlation)*N710</f>
        <v>-0.38231603709948558</v>
      </c>
      <c r="AV710">
        <f>SQRT(Correlation)*$F710 + SQRT('CDO Param'!K$17 - Correlation)*HLOOKUP('CDO Param'!K$12,$C$4:$E$1004,$A710,FALSE) + SQRT(1-Correlation)*O710</f>
        <v>-0.65975551197893323</v>
      </c>
      <c r="AW710">
        <f>SQRT(Correlation)*$F710 + SQRT('CDO Param'!L$17 - Correlation)*HLOOKUP('CDO Param'!L$12,$C$4:$E$1004,$A710,FALSE) + SQRT(1-Correlation)*P710</f>
        <v>0.30431158410259596</v>
      </c>
      <c r="AY710" s="3">
        <f>IF(AN710&lt;'CDO Param'!C$15,1,0)</f>
        <v>0</v>
      </c>
      <c r="AZ710" s="3">
        <f>IF(AO710&lt;'CDO Param'!D$15,1,0)</f>
        <v>1</v>
      </c>
      <c r="BA710" s="3">
        <f>IF(AP710&lt;'CDO Param'!E$15,1,0)</f>
        <v>0</v>
      </c>
      <c r="BB710" s="3">
        <f>IF(AQ710&lt;'CDO Param'!F$15,1,0)</f>
        <v>0</v>
      </c>
      <c r="BC710" s="3">
        <f>IF(AR710&lt;'CDO Param'!G$15,1,0)</f>
        <v>1</v>
      </c>
      <c r="BD710" s="3">
        <f>IF(AS710&lt;'CDO Param'!H$15,1,0)</f>
        <v>0</v>
      </c>
      <c r="BE710" s="3">
        <f>IF(AT710&lt;'CDO Param'!I$15,1,0)</f>
        <v>0</v>
      </c>
      <c r="BF710" s="3">
        <f>IF(AU710&lt;'CDO Param'!J$15,1,0)</f>
        <v>0</v>
      </c>
      <c r="BG710" s="3">
        <f>IF(AV710&lt;'CDO Param'!K$15,1,0)</f>
        <v>0</v>
      </c>
      <c r="BH710" s="3">
        <f>IF(AW710&lt;'CDO Param'!L$15,1,0)</f>
        <v>0</v>
      </c>
      <c r="BJ710" s="37">
        <f>AY710*'CDO Param'!C$6*AC710</f>
        <v>0</v>
      </c>
      <c r="BK710" s="37">
        <f>AZ710*'CDO Param'!D$6*AD710</f>
        <v>5263.1567169653754</v>
      </c>
      <c r="BL710" s="37">
        <f>BA710*'CDO Param'!E$6*AE710</f>
        <v>0</v>
      </c>
      <c r="BM710" s="37">
        <f>BB710*'CDO Param'!F$6*AF710</f>
        <v>0</v>
      </c>
      <c r="BN710" s="37">
        <f>BC710*'CDO Param'!G$6*AG710</f>
        <v>0.2147509109682155</v>
      </c>
      <c r="BO710" s="37">
        <f>BD710*'CDO Param'!H$6*AH710</f>
        <v>0</v>
      </c>
      <c r="BP710" s="37">
        <f>BE710*'CDO Param'!I$6*AI710</f>
        <v>0</v>
      </c>
      <c r="BQ710" s="37">
        <f>BF710*'CDO Param'!J$6*AJ710</f>
        <v>0</v>
      </c>
      <c r="BR710" s="37">
        <f>BG710*'CDO Param'!K$6*AK710</f>
        <v>0</v>
      </c>
      <c r="BS710" s="37">
        <f>BH710*'CDO Param'!L$6*AL710</f>
        <v>0</v>
      </c>
      <c r="BU710" s="38">
        <f t="shared" ref="BU710:BU773" si="63">SUM(BJ710:BS710)</f>
        <v>5263.3714678763436</v>
      </c>
      <c r="BV710" s="38">
        <f>AVERAGE(BU$5:BU710)</f>
        <v>7486.4658949756986</v>
      </c>
      <c r="CF710" s="5">
        <f>BU710/'CDO Param'!$M$6</f>
        <v>5.4826786123711911E-2</v>
      </c>
      <c r="CG710" s="5">
        <f t="shared" ref="CG710:CG773" si="64">MIN(MAX(CF710-$CD$4,0),$CD$5)</f>
        <v>4.8267861237119083E-3</v>
      </c>
      <c r="CH710" s="5">
        <f t="shared" ref="CH710:CH773" si="65">CG710/$CD$5</f>
        <v>0.2413393061855954</v>
      </c>
    </row>
    <row r="711" spans="1:86" x14ac:dyDescent="0.2">
      <c r="A711" s="3">
        <v>708</v>
      </c>
      <c r="B711" s="3">
        <v>707</v>
      </c>
      <c r="C711">
        <v>1.2976306607015431</v>
      </c>
      <c r="D711">
        <v>1.4668376024928875</v>
      </c>
      <c r="E711">
        <v>-0.93965127234696411</v>
      </c>
      <c r="F711">
        <v>-0.71496060627396218</v>
      </c>
      <c r="G711">
        <v>0.21086407286929898</v>
      </c>
      <c r="H711">
        <v>1.5571140465908684</v>
      </c>
      <c r="I711">
        <v>-0.64923369791358709</v>
      </c>
      <c r="J711">
        <v>0.75915068009635434</v>
      </c>
      <c r="K711">
        <v>-0.73472619988024235</v>
      </c>
      <c r="L711">
        <v>0.45111960389476735</v>
      </c>
      <c r="M711">
        <v>0.60905676946276799</v>
      </c>
      <c r="N711">
        <v>-0.8070207968557952</v>
      </c>
      <c r="O711">
        <v>0.16417970982729457</v>
      </c>
      <c r="P711">
        <v>-0.2550518729549367</v>
      </c>
      <c r="R711" s="33">
        <v>6.1598536587133323E-2</v>
      </c>
      <c r="S711" s="33">
        <v>0.28660441994974595</v>
      </c>
      <c r="T711" s="33">
        <v>0.96048609538026442</v>
      </c>
      <c r="U711" s="33">
        <v>0.88980505610341443</v>
      </c>
      <c r="V711" s="33">
        <v>0.95357793008609582</v>
      </c>
      <c r="W711" s="33">
        <v>0.78427095701185567</v>
      </c>
      <c r="X711" s="33">
        <v>0.24197449825796041</v>
      </c>
      <c r="Y711" s="33">
        <v>0.86539222154086093</v>
      </c>
      <c r="Z711" s="33">
        <v>0.64706743724973292</v>
      </c>
      <c r="AA711" s="33">
        <v>0.26241785626039743</v>
      </c>
      <c r="AC711" s="36">
        <f t="shared" si="62"/>
        <v>6.0446604159917934E-3</v>
      </c>
      <c r="AD711" s="36">
        <f t="shared" si="62"/>
        <v>0.17210921941758328</v>
      </c>
      <c r="AE711" s="36">
        <f t="shared" si="62"/>
        <v>0.9977431227643756</v>
      </c>
      <c r="AF711" s="36">
        <f t="shared" si="62"/>
        <v>0.97811988080630119</v>
      </c>
      <c r="AG711" s="36">
        <f t="shared" si="62"/>
        <v>0.99677264493535356</v>
      </c>
      <c r="AH711" s="36">
        <f t="shared" si="61"/>
        <v>0.90540959950118594</v>
      </c>
      <c r="AI711" s="36">
        <f t="shared" si="61"/>
        <v>0.12076896237236714</v>
      </c>
      <c r="AJ711" s="36">
        <f t="shared" si="61"/>
        <v>0.96602614144887999</v>
      </c>
      <c r="AK711" s="36">
        <f t="shared" si="61"/>
        <v>0.73764989896341393</v>
      </c>
      <c r="AL711" s="36">
        <f t="shared" si="61"/>
        <v>0.14325672060831199</v>
      </c>
      <c r="AN711">
        <f>SQRT(Correlation)*$F711 + SQRT('CDO Param'!C$17 - Correlation)*HLOOKUP('CDO Param'!C$12,$C$4:$E$1004,$A711,FALSE) + SQRT(1-Correlation)*G711</f>
        <v>0.1813949919023789</v>
      </c>
      <c r="AO711">
        <f>SQRT(Correlation)*$F711 + SQRT('CDO Param'!D$17 - Correlation)*HLOOKUP('CDO Param'!D$12,$C$4:$E$1004,$A711,FALSE) + SQRT(1-Correlation)*H711</f>
        <v>1.4585598569729747</v>
      </c>
      <c r="AP711">
        <f>SQRT(Correlation)*$F711 + SQRT('CDO Param'!E$17 - Correlation)*HLOOKUP('CDO Param'!E$12,$C$4:$E$1004,$A711,FALSE) + SQRT(1-Correlation)*I711</f>
        <v>-0.49868675887138003</v>
      </c>
      <c r="AQ711">
        <f>SQRT(Correlation)*$F711 + SQRT('CDO Param'!F$17 - Correlation)*HLOOKUP('CDO Param'!F$12,$C$4:$E$1004,$A711,FALSE) + SQRT(1-Correlation)*J711</f>
        <v>0.28399076358784281</v>
      </c>
      <c r="AR711">
        <f>SQRT(Correlation)*$F711 + SQRT('CDO Param'!G$17 - Correlation)*HLOOKUP('CDO Param'!G$12,$C$4:$E$1004,$A711,FALSE) + SQRT(1-Correlation)*K711</f>
        <v>-1.1332252817897666</v>
      </c>
      <c r="AS711">
        <f>SQRT(Correlation)*$F711 + SQRT('CDO Param'!H$17 - Correlation)*HLOOKUP('CDO Param'!H$12,$C$4:$E$1004,$A711,FALSE) + SQRT(1-Correlation)*L711</f>
        <v>0.40932140145049778</v>
      </c>
      <c r="AT711">
        <f>SQRT(Correlation)*$F711 + SQRT('CDO Param'!I$17 - Correlation)*HLOOKUP('CDO Param'!I$12,$C$4:$E$1004,$A711,FALSE) + SQRT(1-Correlation)*M711</f>
        <v>0.14159917743067307</v>
      </c>
      <c r="AU711">
        <f>SQRT(Correlation)*$F711 + SQRT('CDO Param'!J$17 - Correlation)*HLOOKUP('CDO Param'!J$12,$C$4:$E$1004,$A711,FALSE) + SQRT(1-Correlation)*N711</f>
        <v>-0.64837674428569669</v>
      </c>
      <c r="AV711">
        <f>SQRT(Correlation)*$F711 + SQRT('CDO Param'!K$17 - Correlation)*HLOOKUP('CDO Param'!K$12,$C$4:$E$1004,$A711,FALSE) + SQRT(1-Correlation)*O711</f>
        <v>0.27298495546274693</v>
      </c>
      <c r="AW711">
        <f>SQRT(Correlation)*$F711 + SQRT('CDO Param'!L$17 - Correlation)*HLOOKUP('CDO Param'!L$12,$C$4:$E$1004,$A711,FALSE) + SQRT(1-Correlation)*P711</f>
        <v>-0.12473304513803721</v>
      </c>
      <c r="AY711" s="3">
        <f>IF(AN711&lt;'CDO Param'!C$15,1,0)</f>
        <v>0</v>
      </c>
      <c r="AZ711" s="3">
        <f>IF(AO711&lt;'CDO Param'!D$15,1,0)</f>
        <v>0</v>
      </c>
      <c r="BA711" s="3">
        <f>IF(AP711&lt;'CDO Param'!E$15,1,0)</f>
        <v>0</v>
      </c>
      <c r="BB711" s="3">
        <f>IF(AQ711&lt;'CDO Param'!F$15,1,0)</f>
        <v>0</v>
      </c>
      <c r="BC711" s="3">
        <f>IF(AR711&lt;'CDO Param'!G$15,1,0)</f>
        <v>1</v>
      </c>
      <c r="BD711" s="3">
        <f>IF(AS711&lt;'CDO Param'!H$15,1,0)</f>
        <v>0</v>
      </c>
      <c r="BE711" s="3">
        <f>IF(AT711&lt;'CDO Param'!I$15,1,0)</f>
        <v>0</v>
      </c>
      <c r="BF711" s="3">
        <f>IF(AU711&lt;'CDO Param'!J$15,1,0)</f>
        <v>0</v>
      </c>
      <c r="BG711" s="3">
        <f>IF(AV711&lt;'CDO Param'!K$15,1,0)</f>
        <v>0</v>
      </c>
      <c r="BH711" s="3">
        <f>IF(AW711&lt;'CDO Param'!L$15,1,0)</f>
        <v>0</v>
      </c>
      <c r="BJ711" s="37">
        <f>AY711*'CDO Param'!C$6*AC711</f>
        <v>0</v>
      </c>
      <c r="BK711" s="37">
        <f>AZ711*'CDO Param'!D$6*AD711</f>
        <v>0</v>
      </c>
      <c r="BL711" s="37">
        <f>BA711*'CDO Param'!E$6*AE711</f>
        <v>0</v>
      </c>
      <c r="BM711" s="37">
        <f>BB711*'CDO Param'!F$6*AF711</f>
        <v>0</v>
      </c>
      <c r="BN711" s="37">
        <f>BC711*'CDO Param'!G$6*AG711</f>
        <v>9967.7264493535349</v>
      </c>
      <c r="BO711" s="37">
        <f>BD711*'CDO Param'!H$6*AH711</f>
        <v>0</v>
      </c>
      <c r="BP711" s="37">
        <f>BE711*'CDO Param'!I$6*AI711</f>
        <v>0</v>
      </c>
      <c r="BQ711" s="37">
        <f>BF711*'CDO Param'!J$6*AJ711</f>
        <v>0</v>
      </c>
      <c r="BR711" s="37">
        <f>BG711*'CDO Param'!K$6*AK711</f>
        <v>0</v>
      </c>
      <c r="BS711" s="37">
        <f>BH711*'CDO Param'!L$6*AL711</f>
        <v>0</v>
      </c>
      <c r="BU711" s="38">
        <f t="shared" si="63"/>
        <v>9967.7264493535349</v>
      </c>
      <c r="BV711" s="38">
        <f>AVERAGE(BU$5:BU711)</f>
        <v>7489.9754572874062</v>
      </c>
      <c r="CF711" s="5">
        <f>BU711/'CDO Param'!$M$6</f>
        <v>0.10383048384743265</v>
      </c>
      <c r="CG711" s="5">
        <f t="shared" si="64"/>
        <v>0.02</v>
      </c>
      <c r="CH711" s="5">
        <f t="shared" si="65"/>
        <v>1</v>
      </c>
    </row>
    <row r="712" spans="1:86" x14ac:dyDescent="0.2">
      <c r="A712" s="3">
        <v>709</v>
      </c>
      <c r="B712" s="3">
        <v>708</v>
      </c>
      <c r="C712">
        <v>0.62760705077380408</v>
      </c>
      <c r="D712">
        <v>-0.39302676668739878</v>
      </c>
      <c r="E712">
        <v>0.12402665561239701</v>
      </c>
      <c r="F712">
        <v>1.6439844330307096</v>
      </c>
      <c r="G712">
        <v>-1.0569897312961984</v>
      </c>
      <c r="H712">
        <v>-0.38083499021013267</v>
      </c>
      <c r="I712">
        <v>-0.24924702302087098</v>
      </c>
      <c r="J712">
        <v>-0.16553030945942737</v>
      </c>
      <c r="K712">
        <v>0.41464772948529571</v>
      </c>
      <c r="L712">
        <v>-1.4779016055399552</v>
      </c>
      <c r="M712">
        <v>0.63193283494911157</v>
      </c>
      <c r="N712">
        <v>0.62480125961883459</v>
      </c>
      <c r="O712">
        <v>-3.763489075936377E-2</v>
      </c>
      <c r="P712">
        <v>-0.79670371633255854</v>
      </c>
      <c r="R712" s="33">
        <v>0.45691016849917832</v>
      </c>
      <c r="S712" s="33">
        <v>0.28920196569021883</v>
      </c>
      <c r="T712" s="33">
        <v>0.61743735550783452</v>
      </c>
      <c r="U712" s="33">
        <v>0.26963402017468308</v>
      </c>
      <c r="V712" s="33">
        <v>0.73897707589854356</v>
      </c>
      <c r="W712" s="33">
        <v>0.98771462682062505</v>
      </c>
      <c r="X712" s="33">
        <v>0.51973297424601994</v>
      </c>
      <c r="Y712" s="33">
        <v>0.15209815285731954</v>
      </c>
      <c r="Z712" s="33">
        <v>0.31365507296922385</v>
      </c>
      <c r="AA712" s="33">
        <v>0.60081139374562142</v>
      </c>
      <c r="AC712" s="36">
        <f t="shared" si="62"/>
        <v>0.42741712905056561</v>
      </c>
      <c r="AD712" s="36">
        <f t="shared" si="62"/>
        <v>0.17534655641966021</v>
      </c>
      <c r="AE712" s="36">
        <f t="shared" si="62"/>
        <v>0.69292280452575428</v>
      </c>
      <c r="AF712" s="36">
        <f t="shared" si="62"/>
        <v>0.15161616326694929</v>
      </c>
      <c r="AG712" s="36">
        <f t="shared" si="62"/>
        <v>0.85833423351890026</v>
      </c>
      <c r="AH712" s="36">
        <f t="shared" si="61"/>
        <v>0.99983158449337284</v>
      </c>
      <c r="AI712" s="36">
        <f t="shared" si="61"/>
        <v>0.53334175599672695</v>
      </c>
      <c r="AJ712" s="36">
        <f t="shared" si="61"/>
        <v>4.4388918502627148E-2</v>
      </c>
      <c r="AK712" s="36">
        <f t="shared" si="61"/>
        <v>0.20706985023897889</v>
      </c>
      <c r="AL712" s="36">
        <f t="shared" si="61"/>
        <v>0.66687737709745365</v>
      </c>
      <c r="AN712">
        <f>SQRT(Correlation)*$F712 + SQRT('CDO Param'!C$17 - Correlation)*HLOOKUP('CDO Param'!C$12,$C$4:$E$1004,$A712,FALSE) + SQRT(1-Correlation)*G712</f>
        <v>-0.53845735805034112</v>
      </c>
      <c r="AO712">
        <f>SQRT(Correlation)*$F712 + SQRT('CDO Param'!D$17 - Correlation)*HLOOKUP('CDO Param'!D$12,$C$4:$E$1004,$A712,FALSE) + SQRT(1-Correlation)*H712</f>
        <v>0.10299935171567892</v>
      </c>
      <c r="AP712">
        <f>SQRT(Correlation)*$F712 + SQRT('CDO Param'!E$17 - Correlation)*HLOOKUP('CDO Param'!E$12,$C$4:$E$1004,$A712,FALSE) + SQRT(1-Correlation)*I712</f>
        <v>0.4494662545368644</v>
      </c>
      <c r="AQ712">
        <f>SQRT(Correlation)*$F712 + SQRT('CDO Param'!F$17 - Correlation)*HLOOKUP('CDO Param'!F$12,$C$4:$E$1004,$A712,FALSE) + SQRT(1-Correlation)*J712</f>
        <v>0.39057088801559514</v>
      </c>
      <c r="AR712">
        <f>SQRT(Correlation)*$F712 + SQRT('CDO Param'!G$17 - Correlation)*HLOOKUP('CDO Param'!G$12,$C$4:$E$1004,$A712,FALSE) + SQRT(1-Correlation)*K712</f>
        <v>0.94097610345815441</v>
      </c>
      <c r="AS712">
        <f>SQRT(Correlation)*$F712 + SQRT('CDO Param'!H$17 - Correlation)*HLOOKUP('CDO Param'!H$12,$C$4:$E$1004,$A712,FALSE) + SQRT(1-Correlation)*L712</f>
        <v>-0.93776942309653144</v>
      </c>
      <c r="AT712">
        <f>SQRT(Correlation)*$F712 + SQRT('CDO Param'!I$17 - Correlation)*HLOOKUP('CDO Param'!I$12,$C$4:$E$1004,$A712,FALSE) + SQRT(1-Correlation)*M712</f>
        <v>1.1471108539268209</v>
      </c>
      <c r="AU712">
        <f>SQRT(Correlation)*$F712 + SQRT('CDO Param'!J$17 - Correlation)*HLOOKUP('CDO Param'!J$12,$C$4:$E$1004,$A712,FALSE) + SQRT(1-Correlation)*N712</f>
        <v>1.2786612619668878</v>
      </c>
      <c r="AV712">
        <f>SQRT(Correlation)*$F712 + SQRT('CDO Param'!K$17 - Correlation)*HLOOKUP('CDO Param'!K$12,$C$4:$E$1004,$A712,FALSE) + SQRT(1-Correlation)*O712</f>
        <v>0.65021915007821263</v>
      </c>
      <c r="AW712">
        <f>SQRT(Correlation)*$F712 + SQRT('CDO Param'!L$17 - Correlation)*HLOOKUP('CDO Param'!L$12,$C$4:$E$1004,$A712,FALSE) + SQRT(1-Correlation)*P712</f>
        <v>-6.9896766813896005E-2</v>
      </c>
      <c r="AY712" s="3">
        <f>IF(AN712&lt;'CDO Param'!C$15,1,0)</f>
        <v>0</v>
      </c>
      <c r="AZ712" s="3">
        <f>IF(AO712&lt;'CDO Param'!D$15,1,0)</f>
        <v>0</v>
      </c>
      <c r="BA712" s="3">
        <f>IF(AP712&lt;'CDO Param'!E$15,1,0)</f>
        <v>0</v>
      </c>
      <c r="BB712" s="3">
        <f>IF(AQ712&lt;'CDO Param'!F$15,1,0)</f>
        <v>0</v>
      </c>
      <c r="BC712" s="3">
        <f>IF(AR712&lt;'CDO Param'!G$15,1,0)</f>
        <v>0</v>
      </c>
      <c r="BD712" s="3">
        <f>IF(AS712&lt;'CDO Param'!H$15,1,0)</f>
        <v>0</v>
      </c>
      <c r="BE712" s="3">
        <f>IF(AT712&lt;'CDO Param'!I$15,1,0)</f>
        <v>0</v>
      </c>
      <c r="BF712" s="3">
        <f>IF(AU712&lt;'CDO Param'!J$15,1,0)</f>
        <v>0</v>
      </c>
      <c r="BG712" s="3">
        <f>IF(AV712&lt;'CDO Param'!K$15,1,0)</f>
        <v>0</v>
      </c>
      <c r="BH712" s="3">
        <f>IF(AW712&lt;'CDO Param'!L$15,1,0)</f>
        <v>0</v>
      </c>
      <c r="BJ712" s="37">
        <f>AY712*'CDO Param'!C$6*AC712</f>
        <v>0</v>
      </c>
      <c r="BK712" s="37">
        <f>AZ712*'CDO Param'!D$6*AD712</f>
        <v>0</v>
      </c>
      <c r="BL712" s="37">
        <f>BA712*'CDO Param'!E$6*AE712</f>
        <v>0</v>
      </c>
      <c r="BM712" s="37">
        <f>BB712*'CDO Param'!F$6*AF712</f>
        <v>0</v>
      </c>
      <c r="BN712" s="37">
        <f>BC712*'CDO Param'!G$6*AG712</f>
        <v>0</v>
      </c>
      <c r="BO712" s="37">
        <f>BD712*'CDO Param'!H$6*AH712</f>
        <v>0</v>
      </c>
      <c r="BP712" s="37">
        <f>BE712*'CDO Param'!I$6*AI712</f>
        <v>0</v>
      </c>
      <c r="BQ712" s="37">
        <f>BF712*'CDO Param'!J$6*AJ712</f>
        <v>0</v>
      </c>
      <c r="BR712" s="37">
        <f>BG712*'CDO Param'!K$6*AK712</f>
        <v>0</v>
      </c>
      <c r="BS712" s="37">
        <f>BH712*'CDO Param'!L$6*AL712</f>
        <v>0</v>
      </c>
      <c r="BU712" s="38">
        <f t="shared" si="63"/>
        <v>0</v>
      </c>
      <c r="BV712" s="38">
        <f>AVERAGE(BU$5:BU712)</f>
        <v>7479.396395907057</v>
      </c>
      <c r="CF712" s="5">
        <f>BU712/'CDO Param'!$M$6</f>
        <v>0</v>
      </c>
      <c r="CG712" s="5">
        <f t="shared" si="64"/>
        <v>0</v>
      </c>
      <c r="CH712" s="5">
        <f t="shared" si="65"/>
        <v>0</v>
      </c>
    </row>
    <row r="713" spans="1:86" x14ac:dyDescent="0.2">
      <c r="A713" s="3">
        <v>710</v>
      </c>
      <c r="B713" s="3">
        <v>709</v>
      </c>
      <c r="C713">
        <v>0.59415242503746413</v>
      </c>
      <c r="D713">
        <v>1.9793878891505301</v>
      </c>
      <c r="E713">
        <v>0.12749296729452908</v>
      </c>
      <c r="F713">
        <v>0.92918526206631213</v>
      </c>
      <c r="G713">
        <v>-0.50265839490748476</v>
      </c>
      <c r="H713">
        <v>1.1296947377559263</v>
      </c>
      <c r="I713">
        <v>0.89268951342091896</v>
      </c>
      <c r="J713">
        <v>0.51872348194592632</v>
      </c>
      <c r="K713">
        <v>0.46050558921706397</v>
      </c>
      <c r="L713">
        <v>-0.11751922102121171</v>
      </c>
      <c r="M713">
        <v>-0.4105879725102568</v>
      </c>
      <c r="N713">
        <v>1.5043633538880385</v>
      </c>
      <c r="O713">
        <v>0.35246443985670339</v>
      </c>
      <c r="P713">
        <v>0.6683831088594161</v>
      </c>
      <c r="R713" s="33">
        <v>0.83709468265860099</v>
      </c>
      <c r="S713" s="33">
        <v>5.0331443105978632E-2</v>
      </c>
      <c r="T713" s="33">
        <v>0.92056428218286679</v>
      </c>
      <c r="U713" s="33">
        <v>0.92389064744296046</v>
      </c>
      <c r="V713" s="33">
        <v>0.83011157383681811</v>
      </c>
      <c r="W713" s="33">
        <v>0.68522147540246203</v>
      </c>
      <c r="X713" s="33">
        <v>0.51733708917970633</v>
      </c>
      <c r="Y713" s="33">
        <v>0.88445784332438271</v>
      </c>
      <c r="Z713" s="33">
        <v>8.2972752900315805E-2</v>
      </c>
      <c r="AA713" s="33">
        <v>0.52305799560763777</v>
      </c>
      <c r="AC713" s="36">
        <f t="shared" si="62"/>
        <v>0.94844190445326493</v>
      </c>
      <c r="AD713" s="36">
        <f t="shared" si="62"/>
        <v>3.8616690213487516E-3</v>
      </c>
      <c r="AE713" s="36">
        <f t="shared" si="62"/>
        <v>0.98938186905764147</v>
      </c>
      <c r="AF713" s="36">
        <f t="shared" si="62"/>
        <v>0.99034119668238829</v>
      </c>
      <c r="AG713" s="36">
        <f t="shared" si="62"/>
        <v>0.94351173408356159</v>
      </c>
      <c r="AH713" s="36">
        <f t="shared" si="61"/>
        <v>0.79142033936409695</v>
      </c>
      <c r="AI713" s="36">
        <f t="shared" si="61"/>
        <v>0.52929901322176054</v>
      </c>
      <c r="AJ713" s="36">
        <f t="shared" si="61"/>
        <v>0.97571283262566033</v>
      </c>
      <c r="AK713" s="36">
        <f t="shared" si="61"/>
        <v>1.1692659459334542E-2</v>
      </c>
      <c r="AL713" s="36">
        <f t="shared" si="61"/>
        <v>0.53894824419133414</v>
      </c>
      <c r="AN713">
        <f>SQRT(Correlation)*$F713 + SQRT('CDO Param'!C$17 - Correlation)*HLOOKUP('CDO Param'!C$12,$C$4:$E$1004,$A713,FALSE) + SQRT(1-Correlation)*G713</f>
        <v>9.6898275568763015E-2</v>
      </c>
      <c r="AO713">
        <f>SQRT(Correlation)*$F713 + SQRT('CDO Param'!D$17 - Correlation)*HLOOKUP('CDO Param'!D$12,$C$4:$E$1004,$A713,FALSE) + SQRT(1-Correlation)*H713</f>
        <v>1.6454844290469757</v>
      </c>
      <c r="AP713">
        <f>SQRT(Correlation)*$F713 + SQRT('CDO Param'!E$17 - Correlation)*HLOOKUP('CDO Param'!E$12,$C$4:$E$1004,$A713,FALSE) + SQRT(1-Correlation)*I713</f>
        <v>1.2979117671177733</v>
      </c>
      <c r="AQ713">
        <f>SQRT(Correlation)*$F713 + SQRT('CDO Param'!F$17 - Correlation)*HLOOKUP('CDO Param'!F$12,$C$4:$E$1004,$A713,FALSE) + SQRT(1-Correlation)*J713</f>
        <v>0.81444677742007987</v>
      </c>
      <c r="AR713">
        <f>SQRT(Correlation)*$F713 + SQRT('CDO Param'!G$17 - Correlation)*HLOOKUP('CDO Param'!G$12,$C$4:$E$1004,$A713,FALSE) + SQRT(1-Correlation)*K713</f>
        <v>0.75921643494051172</v>
      </c>
      <c r="AS713">
        <f>SQRT(Correlation)*$F713 + SQRT('CDO Param'!H$17 - Correlation)*HLOOKUP('CDO Param'!H$12,$C$4:$E$1004,$A713,FALSE) + SQRT(1-Correlation)*L713</f>
        <v>0.46227337725964279</v>
      </c>
      <c r="AT713">
        <f>SQRT(Correlation)*$F713 + SQRT('CDO Param'!I$17 - Correlation)*HLOOKUP('CDO Param'!I$12,$C$4:$E$1004,$A713,FALSE) + SQRT(1-Correlation)*M713</f>
        <v>-6.7175478109531672E-2</v>
      </c>
      <c r="AU713">
        <f>SQRT(Correlation)*$F713 + SQRT('CDO Param'!J$17 - Correlation)*HLOOKUP('CDO Param'!J$12,$C$4:$E$1004,$A713,FALSE) + SQRT(1-Correlation)*N713</f>
        <v>1.8781965234233442</v>
      </c>
      <c r="AV713">
        <f>SQRT(Correlation)*$F713 + SQRT('CDO Param'!K$17 - Correlation)*HLOOKUP('CDO Param'!K$12,$C$4:$E$1004,$A713,FALSE) + SQRT(1-Correlation)*O713</f>
        <v>0.78540926263929201</v>
      </c>
      <c r="AW713">
        <f>SQRT(Correlation)*$F713 + SQRT('CDO Param'!L$17 - Correlation)*HLOOKUP('CDO Param'!L$12,$C$4:$E$1004,$A713,FALSE) + SQRT(1-Correlation)*P713</f>
        <v>1.085116027464514</v>
      </c>
      <c r="AY713" s="3">
        <f>IF(AN713&lt;'CDO Param'!C$15,1,0)</f>
        <v>0</v>
      </c>
      <c r="AZ713" s="3">
        <f>IF(AO713&lt;'CDO Param'!D$15,1,0)</f>
        <v>0</v>
      </c>
      <c r="BA713" s="3">
        <f>IF(AP713&lt;'CDO Param'!E$15,1,0)</f>
        <v>0</v>
      </c>
      <c r="BB713" s="3">
        <f>IF(AQ713&lt;'CDO Param'!F$15,1,0)</f>
        <v>0</v>
      </c>
      <c r="BC713" s="3">
        <f>IF(AR713&lt;'CDO Param'!G$15,1,0)</f>
        <v>0</v>
      </c>
      <c r="BD713" s="3">
        <f>IF(AS713&lt;'CDO Param'!H$15,1,0)</f>
        <v>0</v>
      </c>
      <c r="BE713" s="3">
        <f>IF(AT713&lt;'CDO Param'!I$15,1,0)</f>
        <v>0</v>
      </c>
      <c r="BF713" s="3">
        <f>IF(AU713&lt;'CDO Param'!J$15,1,0)</f>
        <v>0</v>
      </c>
      <c r="BG713" s="3">
        <f>IF(AV713&lt;'CDO Param'!K$15,1,0)</f>
        <v>0</v>
      </c>
      <c r="BH713" s="3">
        <f>IF(AW713&lt;'CDO Param'!L$15,1,0)</f>
        <v>0</v>
      </c>
      <c r="BJ713" s="37">
        <f>AY713*'CDO Param'!C$6*AC713</f>
        <v>0</v>
      </c>
      <c r="BK713" s="37">
        <f>AZ713*'CDO Param'!D$6*AD713</f>
        <v>0</v>
      </c>
      <c r="BL713" s="37">
        <f>BA713*'CDO Param'!E$6*AE713</f>
        <v>0</v>
      </c>
      <c r="BM713" s="37">
        <f>BB713*'CDO Param'!F$6*AF713</f>
        <v>0</v>
      </c>
      <c r="BN713" s="37">
        <f>BC713*'CDO Param'!G$6*AG713</f>
        <v>0</v>
      </c>
      <c r="BO713" s="37">
        <f>BD713*'CDO Param'!H$6*AH713</f>
        <v>0</v>
      </c>
      <c r="BP713" s="37">
        <f>BE713*'CDO Param'!I$6*AI713</f>
        <v>0</v>
      </c>
      <c r="BQ713" s="37">
        <f>BF713*'CDO Param'!J$6*AJ713</f>
        <v>0</v>
      </c>
      <c r="BR713" s="37">
        <f>BG713*'CDO Param'!K$6*AK713</f>
        <v>0</v>
      </c>
      <c r="BS713" s="37">
        <f>BH713*'CDO Param'!L$6*AL713</f>
        <v>0</v>
      </c>
      <c r="BU713" s="38">
        <f t="shared" si="63"/>
        <v>0</v>
      </c>
      <c r="BV713" s="38">
        <f>AVERAGE(BU$5:BU713)</f>
        <v>7468.8471767308838</v>
      </c>
      <c r="CF713" s="5">
        <f>BU713/'CDO Param'!$M$6</f>
        <v>0</v>
      </c>
      <c r="CG713" s="5">
        <f t="shared" si="64"/>
        <v>0</v>
      </c>
      <c r="CH713" s="5">
        <f t="shared" si="65"/>
        <v>0</v>
      </c>
    </row>
    <row r="714" spans="1:86" x14ac:dyDescent="0.2">
      <c r="A714" s="3">
        <v>711</v>
      </c>
      <c r="B714" s="3">
        <v>710</v>
      </c>
      <c r="C714">
        <v>0.18382934285909869</v>
      </c>
      <c r="D714">
        <v>-1.893722583190538</v>
      </c>
      <c r="E714">
        <v>0.26203906600130722</v>
      </c>
      <c r="F714">
        <v>-0.94410779638565145</v>
      </c>
      <c r="G714">
        <v>-0.94320512289414182</v>
      </c>
      <c r="H714">
        <v>-1.6841750039020553</v>
      </c>
      <c r="I714">
        <v>-0.35711991586140357</v>
      </c>
      <c r="J714">
        <v>1.6042122297221795</v>
      </c>
      <c r="K714">
        <v>0.88995648184209131</v>
      </c>
      <c r="L714">
        <v>-0.29345983421080746</v>
      </c>
      <c r="M714">
        <v>0.59421950027171988</v>
      </c>
      <c r="N714">
        <v>-0.84709427028428763</v>
      </c>
      <c r="O714">
        <v>0.53761596063850448</v>
      </c>
      <c r="P714">
        <v>1.0555800145084504</v>
      </c>
      <c r="R714" s="33">
        <v>3.5732177568474868E-2</v>
      </c>
      <c r="S714" s="33">
        <v>0.55070839335709265</v>
      </c>
      <c r="T714" s="33">
        <v>0.75596715265697201</v>
      </c>
      <c r="U714" s="33">
        <v>0.53993470572863456</v>
      </c>
      <c r="V714" s="33">
        <v>0.68259918116154106</v>
      </c>
      <c r="W714" s="33">
        <v>0.44443778202144324</v>
      </c>
      <c r="X714" s="33">
        <v>0.66580243439683806</v>
      </c>
      <c r="Y714" s="33">
        <v>0.14151490765694291</v>
      </c>
      <c r="Z714" s="33">
        <v>0.44105299023960393</v>
      </c>
      <c r="AA714" s="33">
        <v>0.77760695702284899</v>
      </c>
      <c r="AC714" s="36">
        <f t="shared" si="62"/>
        <v>1.8050638058076933E-3</v>
      </c>
      <c r="AD714" s="36">
        <f t="shared" si="62"/>
        <v>0.58528804665118739</v>
      </c>
      <c r="AE714" s="36">
        <f t="shared" si="62"/>
        <v>0.87704839708879734</v>
      </c>
      <c r="AF714" s="36">
        <f t="shared" si="62"/>
        <v>0.56730517602811203</v>
      </c>
      <c r="AG714" s="36">
        <f t="shared" si="62"/>
        <v>0.78787898951219937</v>
      </c>
      <c r="AH714" s="36">
        <f t="shared" si="61"/>
        <v>0.4066492264909714</v>
      </c>
      <c r="AI714" s="36">
        <f t="shared" si="61"/>
        <v>0.76463953727846623</v>
      </c>
      <c r="AJ714" s="36">
        <f t="shared" si="61"/>
        <v>3.7911561267147044E-2</v>
      </c>
      <c r="AK714" s="36">
        <f t="shared" si="61"/>
        <v>0.40104289916018387</v>
      </c>
      <c r="AL714" s="36">
        <f t="shared" si="61"/>
        <v>0.89905645687930036</v>
      </c>
      <c r="AN714">
        <f>SQRT(Correlation)*$F714 + SQRT('CDO Param'!C$17 - Correlation)*HLOOKUP('CDO Param'!C$12,$C$4:$E$1004,$A714,FALSE) + SQRT(1-Correlation)*G714</f>
        <v>-1.4611688621074959</v>
      </c>
      <c r="AO714">
        <f>SQRT(Correlation)*$F714 + SQRT('CDO Param'!D$17 - Correlation)*HLOOKUP('CDO Param'!D$12,$C$4:$E$1004,$A714,FALSE) + SQRT(1-Correlation)*H714</f>
        <v>-2.1641146125781798</v>
      </c>
      <c r="AP714">
        <f>SQRT(Correlation)*$F714 + SQRT('CDO Param'!E$17 - Correlation)*HLOOKUP('CDO Param'!E$12,$C$4:$E$1004,$A714,FALSE) + SQRT(1-Correlation)*I714</f>
        <v>-0.58871012642087228</v>
      </c>
      <c r="AQ714">
        <f>SQRT(Correlation)*$F714 + SQRT('CDO Param'!F$17 - Correlation)*HLOOKUP('CDO Param'!F$12,$C$4:$E$1004,$A714,FALSE) + SQRT(1-Correlation)*J714</f>
        <v>1.281929965969639</v>
      </c>
      <c r="AR714">
        <f>SQRT(Correlation)*$F714 + SQRT('CDO Param'!G$17 - Correlation)*HLOOKUP('CDO Param'!G$12,$C$4:$E$1004,$A714,FALSE) + SQRT(1-Correlation)*K714</f>
        <v>0.60432746741922072</v>
      </c>
      <c r="AS714">
        <f>SQRT(Correlation)*$F714 + SQRT('CDO Param'!H$17 - Correlation)*HLOOKUP('CDO Param'!H$12,$C$4:$E$1004,$A714,FALSE) + SQRT(1-Correlation)*L714</f>
        <v>-0.84476635874660699</v>
      </c>
      <c r="AT714">
        <f>SQRT(Correlation)*$F714 + SQRT('CDO Param'!I$17 - Correlation)*HLOOKUP('CDO Param'!I$12,$C$4:$E$1004,$A714,FALSE) + SQRT(1-Correlation)*M714</f>
        <v>0.32376673238753684</v>
      </c>
      <c r="AU714">
        <f>SQRT(Correlation)*$F714 + SQRT('CDO Param'!J$17 - Correlation)*HLOOKUP('CDO Param'!J$12,$C$4:$E$1004,$A714,FALSE) + SQRT(1-Correlation)*N714</f>
        <v>-1.0535406129349454</v>
      </c>
      <c r="AV714">
        <f>SQRT(Correlation)*$F714 + SQRT('CDO Param'!K$17 - Correlation)*HLOOKUP('CDO Param'!K$12,$C$4:$E$1004,$A714,FALSE) + SQRT(1-Correlation)*O714</f>
        <v>0.26011085578117754</v>
      </c>
      <c r="AW714">
        <f>SQRT(Correlation)*$F714 + SQRT('CDO Param'!L$17 - Correlation)*HLOOKUP('CDO Param'!L$12,$C$4:$E$1004,$A714,FALSE) + SQRT(1-Correlation)*P714</f>
        <v>0.75149470267813179</v>
      </c>
      <c r="AY714" s="3">
        <f>IF(AN714&lt;'CDO Param'!C$15,1,0)</f>
        <v>0</v>
      </c>
      <c r="AZ714" s="3">
        <f>IF(AO714&lt;'CDO Param'!D$15,1,0)</f>
        <v>1</v>
      </c>
      <c r="BA714" s="3">
        <f>IF(AP714&lt;'CDO Param'!E$15,1,0)</f>
        <v>0</v>
      </c>
      <c r="BB714" s="3">
        <f>IF(AQ714&lt;'CDO Param'!F$15,1,0)</f>
        <v>0</v>
      </c>
      <c r="BC714" s="3">
        <f>IF(AR714&lt;'CDO Param'!G$15,1,0)</f>
        <v>0</v>
      </c>
      <c r="BD714" s="3">
        <f>IF(AS714&lt;'CDO Param'!H$15,1,0)</f>
        <v>0</v>
      </c>
      <c r="BE714" s="3">
        <f>IF(AT714&lt;'CDO Param'!I$15,1,0)</f>
        <v>0</v>
      </c>
      <c r="BF714" s="3">
        <f>IF(AU714&lt;'CDO Param'!J$15,1,0)</f>
        <v>0</v>
      </c>
      <c r="BG714" s="3">
        <f>IF(AV714&lt;'CDO Param'!K$15,1,0)</f>
        <v>0</v>
      </c>
      <c r="BH714" s="3">
        <f>IF(AW714&lt;'CDO Param'!L$15,1,0)</f>
        <v>0</v>
      </c>
      <c r="BJ714" s="37">
        <f>AY714*'CDO Param'!C$6*AC714</f>
        <v>0</v>
      </c>
      <c r="BK714" s="37">
        <f>AZ714*'CDO Param'!D$6*AD714</f>
        <v>5267.5924198606863</v>
      </c>
      <c r="BL714" s="37">
        <f>BA714*'CDO Param'!E$6*AE714</f>
        <v>0</v>
      </c>
      <c r="BM714" s="37">
        <f>BB714*'CDO Param'!F$6*AF714</f>
        <v>0</v>
      </c>
      <c r="BN714" s="37">
        <f>BC714*'CDO Param'!G$6*AG714</f>
        <v>0</v>
      </c>
      <c r="BO714" s="37">
        <f>BD714*'CDO Param'!H$6*AH714</f>
        <v>0</v>
      </c>
      <c r="BP714" s="37">
        <f>BE714*'CDO Param'!I$6*AI714</f>
        <v>0</v>
      </c>
      <c r="BQ714" s="37">
        <f>BF714*'CDO Param'!J$6*AJ714</f>
        <v>0</v>
      </c>
      <c r="BR714" s="37">
        <f>BG714*'CDO Param'!K$6*AK714</f>
        <v>0</v>
      </c>
      <c r="BS714" s="37">
        <f>BH714*'CDO Param'!L$6*AL714</f>
        <v>0</v>
      </c>
      <c r="BU714" s="38">
        <f t="shared" si="63"/>
        <v>5267.5924198606863</v>
      </c>
      <c r="BV714" s="38">
        <f>AVERAGE(BU$5:BU714)</f>
        <v>7465.7468179183907</v>
      </c>
      <c r="CF714" s="5">
        <f>BU714/'CDO Param'!$M$6</f>
        <v>5.4870754373548818E-2</v>
      </c>
      <c r="CG714" s="5">
        <f t="shared" si="64"/>
        <v>4.8707543735488149E-3</v>
      </c>
      <c r="CH714" s="5">
        <f t="shared" si="65"/>
        <v>0.24353771867744073</v>
      </c>
    </row>
    <row r="715" spans="1:86" x14ac:dyDescent="0.2">
      <c r="A715" s="3">
        <v>712</v>
      </c>
      <c r="B715" s="3">
        <v>711</v>
      </c>
      <c r="C715">
        <v>-0.71272779678110965</v>
      </c>
      <c r="D715">
        <v>0.18952619029732887</v>
      </c>
      <c r="E715">
        <v>0.5533615876629483</v>
      </c>
      <c r="F715">
        <v>-0.90338517111376859</v>
      </c>
      <c r="G715">
        <v>-0.29360535336309113</v>
      </c>
      <c r="H715">
        <v>0.82830638348241337</v>
      </c>
      <c r="I715">
        <v>0.26084990167873912</v>
      </c>
      <c r="J715">
        <v>1.1407018973841332</v>
      </c>
      <c r="K715">
        <v>0.14611487131332979</v>
      </c>
      <c r="L715">
        <v>0.61451828514691442</v>
      </c>
      <c r="M715">
        <v>0.19758658709179144</v>
      </c>
      <c r="N715">
        <v>0.67671180659090169</v>
      </c>
      <c r="O715">
        <v>-1.2386499292915687</v>
      </c>
      <c r="P715">
        <v>0.67911969381384552</v>
      </c>
      <c r="R715" s="33">
        <v>0.2401266830228859</v>
      </c>
      <c r="S715" s="33">
        <v>0.80916156564334485</v>
      </c>
      <c r="T715" s="33">
        <v>0.57843376769611321</v>
      </c>
      <c r="U715" s="33">
        <v>0.73633366857484617</v>
      </c>
      <c r="V715" s="33">
        <v>0.55996773744000483</v>
      </c>
      <c r="W715" s="33">
        <v>0.37776315416105238</v>
      </c>
      <c r="X715" s="33">
        <v>6.5331984807426108E-2</v>
      </c>
      <c r="Y715" s="33">
        <v>3.4668658410510353E-2</v>
      </c>
      <c r="Z715" s="33">
        <v>0.67614190544753427</v>
      </c>
      <c r="AA715" s="33">
        <v>0.91700485670799614</v>
      </c>
      <c r="AC715" s="36">
        <f t="shared" si="62"/>
        <v>0.11882537318487263</v>
      </c>
      <c r="AD715" s="36">
        <f t="shared" si="62"/>
        <v>0.92732540414168063</v>
      </c>
      <c r="AE715" s="36">
        <f t="shared" si="62"/>
        <v>0.63093277834954153</v>
      </c>
      <c r="AF715" s="36">
        <f t="shared" si="62"/>
        <v>0.8553124641532448</v>
      </c>
      <c r="AG715" s="36">
        <f t="shared" si="62"/>
        <v>0.6006450094111222</v>
      </c>
      <c r="AH715" s="36">
        <f t="shared" si="61"/>
        <v>0.29967756529933498</v>
      </c>
      <c r="AI715" s="36">
        <f t="shared" si="61"/>
        <v>6.886878160736451E-3</v>
      </c>
      <c r="AJ715" s="36">
        <f t="shared" si="61"/>
        <v>1.6879162198715945E-3</v>
      </c>
      <c r="AK715" s="36">
        <f t="shared" si="61"/>
        <v>0.77905715053176072</v>
      </c>
      <c r="AL715" s="36">
        <f t="shared" si="61"/>
        <v>0.98830035888182421</v>
      </c>
      <c r="AN715">
        <f>SQRT(Correlation)*$F715 + SQRT('CDO Param'!C$17 - Correlation)*HLOOKUP('CDO Param'!C$12,$C$4:$E$1004,$A715,FALSE) + SQRT(1-Correlation)*G715</f>
        <v>-0.53741091859349099</v>
      </c>
      <c r="AO715">
        <f>SQRT(Correlation)*$F715 + SQRT('CDO Param'!D$17 - Correlation)*HLOOKUP('CDO Param'!D$12,$C$4:$E$1004,$A715,FALSE) + SQRT(1-Correlation)*H715</f>
        <v>0.52692800803868223</v>
      </c>
      <c r="AP715">
        <f>SQRT(Correlation)*$F715 + SQRT('CDO Param'!E$17 - Correlation)*HLOOKUP('CDO Param'!E$12,$C$4:$E$1004,$A715,FALSE) + SQRT(1-Correlation)*I715</f>
        <v>-0.22678157976988722</v>
      </c>
      <c r="AQ715">
        <f>SQRT(Correlation)*$F715 + SQRT('CDO Param'!F$17 - Correlation)*HLOOKUP('CDO Param'!F$12,$C$4:$E$1004,$A715,FALSE) + SQRT(1-Correlation)*J715</f>
        <v>0.92022477620396836</v>
      </c>
      <c r="AR715">
        <f>SQRT(Correlation)*$F715 + SQRT('CDO Param'!G$17 - Correlation)*HLOOKUP('CDO Param'!G$12,$C$4:$E$1004,$A715,FALSE) + SQRT(1-Correlation)*K715</f>
        <v>-2.3323323887133651E-2</v>
      </c>
      <c r="AS715">
        <f>SQRT(Correlation)*$F715 + SQRT('CDO Param'!H$17 - Correlation)*HLOOKUP('CDO Param'!H$12,$C$4:$E$1004,$A715,FALSE) + SQRT(1-Correlation)*L715</f>
        <v>0.32411080982581358</v>
      </c>
      <c r="AT715">
        <f>SQRT(Correlation)*$F715 + SQRT('CDO Param'!I$17 - Correlation)*HLOOKUP('CDO Param'!I$12,$C$4:$E$1004,$A715,FALSE) + SQRT(1-Correlation)*M715</f>
        <v>2.5507033193896023E-2</v>
      </c>
      <c r="AU715">
        <f>SQRT(Correlation)*$F715 + SQRT('CDO Param'!J$17 - Correlation)*HLOOKUP('CDO Param'!J$12,$C$4:$E$1004,$A715,FALSE) + SQRT(1-Correlation)*N715</f>
        <v>0.16773966371575227</v>
      </c>
      <c r="AV715">
        <f>SQRT(Correlation)*$F715 + SQRT('CDO Param'!K$17 - Correlation)*HLOOKUP('CDO Param'!K$12,$C$4:$E$1004,$A715,FALSE) + SQRT(1-Correlation)*O715</f>
        <v>-1.6493320248409866</v>
      </c>
      <c r="AW715">
        <f>SQRT(Correlation)*$F715 + SQRT('CDO Param'!L$17 - Correlation)*HLOOKUP('CDO Param'!L$12,$C$4:$E$1004,$A715,FALSE) + SQRT(1-Correlation)*P715</f>
        <v>0.17002398610774833</v>
      </c>
      <c r="AY715" s="3">
        <f>IF(AN715&lt;'CDO Param'!C$15,1,0)</f>
        <v>0</v>
      </c>
      <c r="AZ715" s="3">
        <f>IF(AO715&lt;'CDO Param'!D$15,1,0)</f>
        <v>0</v>
      </c>
      <c r="BA715" s="3">
        <f>IF(AP715&lt;'CDO Param'!E$15,1,0)</f>
        <v>0</v>
      </c>
      <c r="BB715" s="3">
        <f>IF(AQ715&lt;'CDO Param'!F$15,1,0)</f>
        <v>0</v>
      </c>
      <c r="BC715" s="3">
        <f>IF(AR715&lt;'CDO Param'!G$15,1,0)</f>
        <v>1</v>
      </c>
      <c r="BD715" s="3">
        <f>IF(AS715&lt;'CDO Param'!H$15,1,0)</f>
        <v>0</v>
      </c>
      <c r="BE715" s="3">
        <f>IF(AT715&lt;'CDO Param'!I$15,1,0)</f>
        <v>0</v>
      </c>
      <c r="BF715" s="3">
        <f>IF(AU715&lt;'CDO Param'!J$15,1,0)</f>
        <v>0</v>
      </c>
      <c r="BG715" s="3">
        <f>IF(AV715&lt;'CDO Param'!K$15,1,0)</f>
        <v>0</v>
      </c>
      <c r="BH715" s="3">
        <f>IF(AW715&lt;'CDO Param'!L$15,1,0)</f>
        <v>0</v>
      </c>
      <c r="BJ715" s="37">
        <f>AY715*'CDO Param'!C$6*AC715</f>
        <v>0</v>
      </c>
      <c r="BK715" s="37">
        <f>AZ715*'CDO Param'!D$6*AD715</f>
        <v>0</v>
      </c>
      <c r="BL715" s="37">
        <f>BA715*'CDO Param'!E$6*AE715</f>
        <v>0</v>
      </c>
      <c r="BM715" s="37">
        <f>BB715*'CDO Param'!F$6*AF715</f>
        <v>0</v>
      </c>
      <c r="BN715" s="37">
        <f>BC715*'CDO Param'!G$6*AG715</f>
        <v>6006.4500941112219</v>
      </c>
      <c r="BO715" s="37">
        <f>BD715*'CDO Param'!H$6*AH715</f>
        <v>0</v>
      </c>
      <c r="BP715" s="37">
        <f>BE715*'CDO Param'!I$6*AI715</f>
        <v>0</v>
      </c>
      <c r="BQ715" s="37">
        <f>BF715*'CDO Param'!J$6*AJ715</f>
        <v>0</v>
      </c>
      <c r="BR715" s="37">
        <f>BG715*'CDO Param'!K$6*AK715</f>
        <v>0</v>
      </c>
      <c r="BS715" s="37">
        <f>BH715*'CDO Param'!L$6*AL715</f>
        <v>0</v>
      </c>
      <c r="BU715" s="38">
        <f t="shared" si="63"/>
        <v>6006.4500941112219</v>
      </c>
      <c r="BV715" s="38">
        <f>AVERAGE(BU$5:BU715)</f>
        <v>7463.694361204175</v>
      </c>
      <c r="CF715" s="5">
        <f>BU715/'CDO Param'!$M$6</f>
        <v>6.2567188480325234E-2</v>
      </c>
      <c r="CG715" s="5">
        <f t="shared" si="64"/>
        <v>1.2567188480325231E-2</v>
      </c>
      <c r="CH715" s="5">
        <f t="shared" si="65"/>
        <v>0.62835942401626155</v>
      </c>
    </row>
    <row r="716" spans="1:86" x14ac:dyDescent="0.2">
      <c r="A716" s="3">
        <v>713</v>
      </c>
      <c r="B716" s="3">
        <v>712</v>
      </c>
      <c r="C716">
        <v>1.5578189049847424</v>
      </c>
      <c r="D716">
        <v>0.99729732028208673</v>
      </c>
      <c r="E716">
        <v>-6.5230096879531629E-2</v>
      </c>
      <c r="F716">
        <v>0.40936697587312665</v>
      </c>
      <c r="G716">
        <v>0.10289909369021188</v>
      </c>
      <c r="H716">
        <v>-0.74735339694598224</v>
      </c>
      <c r="I716">
        <v>-0.43079126044176519</v>
      </c>
      <c r="J716">
        <v>1.5689965948695317</v>
      </c>
      <c r="K716">
        <v>0.65558765527384821</v>
      </c>
      <c r="L716">
        <v>0.40608483686810359</v>
      </c>
      <c r="M716">
        <v>-0.56737007980700582</v>
      </c>
      <c r="N716">
        <v>1.199753114633495</v>
      </c>
      <c r="O716">
        <v>-0.77517142926808447</v>
      </c>
      <c r="P716">
        <v>0.61459559219656512</v>
      </c>
      <c r="R716" s="33">
        <v>0.10062669129140055</v>
      </c>
      <c r="S716" s="33">
        <v>0.2328005345690998</v>
      </c>
      <c r="T716" s="33">
        <v>0.67858450286024463</v>
      </c>
      <c r="U716" s="33">
        <v>0.96973957213095374</v>
      </c>
      <c r="V716" s="33">
        <v>0.41298880493873208</v>
      </c>
      <c r="W716" s="33">
        <v>0.10284460527023515</v>
      </c>
      <c r="X716" s="33">
        <v>0.50928077684216233</v>
      </c>
      <c r="Y716" s="33">
        <v>0.48201638622303328</v>
      </c>
      <c r="Z716" s="33">
        <v>0.24940325051983969</v>
      </c>
      <c r="AA716" s="33">
        <v>0.72043148694580028</v>
      </c>
      <c r="AC716" s="36">
        <f t="shared" si="62"/>
        <v>1.7908145013588259E-2</v>
      </c>
      <c r="AD716" s="36">
        <f t="shared" si="62"/>
        <v>0.11126776391832294</v>
      </c>
      <c r="AE716" s="36">
        <f t="shared" si="62"/>
        <v>0.78241099660038971</v>
      </c>
      <c r="AF716" s="36">
        <f t="shared" si="62"/>
        <v>0.99875211481706505</v>
      </c>
      <c r="AG716" s="36">
        <f t="shared" si="62"/>
        <v>0.35518061343538032</v>
      </c>
      <c r="AH716" s="36">
        <f t="shared" si="61"/>
        <v>1.8790740912929989E-2</v>
      </c>
      <c r="AI716" s="36">
        <f t="shared" si="61"/>
        <v>0.51569121032898579</v>
      </c>
      <c r="AJ716" s="36">
        <f t="shared" si="61"/>
        <v>0.46960984049587079</v>
      </c>
      <c r="AK716" s="36">
        <f t="shared" si="61"/>
        <v>0.12873309111896267</v>
      </c>
      <c r="AL716" s="36">
        <f t="shared" si="61"/>
        <v>0.83652688187891033</v>
      </c>
      <c r="AN716">
        <f>SQRT(Correlation)*$F716 + SQRT('CDO Param'!C$17 - Correlation)*HLOOKUP('CDO Param'!C$12,$C$4:$E$1004,$A716,FALSE) + SQRT(1-Correlation)*G716</f>
        <v>0.36811099543599374</v>
      </c>
      <c r="AO716">
        <f>SQRT(Correlation)*$F716 + SQRT('CDO Param'!D$17 - Correlation)*HLOOKUP('CDO Param'!D$12,$C$4:$E$1004,$A716,FALSE) + SQRT(1-Correlation)*H716</f>
        <v>-0.43850934155641452</v>
      </c>
      <c r="AP716">
        <f>SQRT(Correlation)*$F716 + SQRT('CDO Param'!E$17 - Correlation)*HLOOKUP('CDO Param'!E$12,$C$4:$E$1004,$A716,FALSE) + SQRT(1-Correlation)*I716</f>
        <v>0.1329288715606548</v>
      </c>
      <c r="AQ716">
        <f>SQRT(Correlation)*$F716 + SQRT('CDO Param'!F$17 - Correlation)*HLOOKUP('CDO Param'!F$12,$C$4:$E$1004,$A716,FALSE) + SQRT(1-Correlation)*J716</f>
        <v>1.6033481754321279</v>
      </c>
      <c r="AR716">
        <f>SQRT(Correlation)*$F716 + SQRT('CDO Param'!G$17 - Correlation)*HLOOKUP('CDO Param'!G$12,$C$4:$E$1004,$A716,FALSE) + SQRT(1-Correlation)*K716</f>
        <v>0.73681237014767231</v>
      </c>
      <c r="AS716">
        <f>SQRT(Correlation)*$F716 + SQRT('CDO Param'!H$17 - Correlation)*HLOOKUP('CDO Param'!H$12,$C$4:$E$1004,$A716,FALSE) + SQRT(1-Correlation)*L716</f>
        <v>0.65573824619589205</v>
      </c>
      <c r="AT716">
        <f>SQRT(Correlation)*$F716 + SQRT('CDO Param'!I$17 - Correlation)*HLOOKUP('CDO Param'!I$12,$C$4:$E$1004,$A716,FALSE) + SQRT(1-Correlation)*M716</f>
        <v>-0.42338720734521884</v>
      </c>
      <c r="AU716">
        <f>SQRT(Correlation)*$F716 + SQRT('CDO Param'!J$17 - Correlation)*HLOOKUP('CDO Param'!J$12,$C$4:$E$1004,$A716,FALSE) + SQRT(1-Correlation)*N716</f>
        <v>1.6797990869247665</v>
      </c>
      <c r="AV716">
        <f>SQRT(Correlation)*$F716 + SQRT('CDO Param'!K$17 - Correlation)*HLOOKUP('CDO Param'!K$12,$C$4:$E$1004,$A716,FALSE) + SQRT(1-Correlation)*O716</f>
        <v>-0.19377884278469049</v>
      </c>
      <c r="AW716">
        <f>SQRT(Correlation)*$F716 + SQRT('CDO Param'!L$17 - Correlation)*HLOOKUP('CDO Param'!L$12,$C$4:$E$1004,$A716,FALSE) + SQRT(1-Correlation)*P716</f>
        <v>1.1246699186602322</v>
      </c>
      <c r="AY716" s="3">
        <f>IF(AN716&lt;'CDO Param'!C$15,1,0)</f>
        <v>0</v>
      </c>
      <c r="AZ716" s="3">
        <f>IF(AO716&lt;'CDO Param'!D$15,1,0)</f>
        <v>0</v>
      </c>
      <c r="BA716" s="3">
        <f>IF(AP716&lt;'CDO Param'!E$15,1,0)</f>
        <v>0</v>
      </c>
      <c r="BB716" s="3">
        <f>IF(AQ716&lt;'CDO Param'!F$15,1,0)</f>
        <v>0</v>
      </c>
      <c r="BC716" s="3">
        <f>IF(AR716&lt;'CDO Param'!G$15,1,0)</f>
        <v>0</v>
      </c>
      <c r="BD716" s="3">
        <f>IF(AS716&lt;'CDO Param'!H$15,1,0)</f>
        <v>0</v>
      </c>
      <c r="BE716" s="3">
        <f>IF(AT716&lt;'CDO Param'!I$15,1,0)</f>
        <v>0</v>
      </c>
      <c r="BF716" s="3">
        <f>IF(AU716&lt;'CDO Param'!J$15,1,0)</f>
        <v>0</v>
      </c>
      <c r="BG716" s="3">
        <f>IF(AV716&lt;'CDO Param'!K$15,1,0)</f>
        <v>0</v>
      </c>
      <c r="BH716" s="3">
        <f>IF(AW716&lt;'CDO Param'!L$15,1,0)</f>
        <v>0</v>
      </c>
      <c r="BJ716" s="37">
        <f>AY716*'CDO Param'!C$6*AC716</f>
        <v>0</v>
      </c>
      <c r="BK716" s="37">
        <f>AZ716*'CDO Param'!D$6*AD716</f>
        <v>0</v>
      </c>
      <c r="BL716" s="37">
        <f>BA716*'CDO Param'!E$6*AE716</f>
        <v>0</v>
      </c>
      <c r="BM716" s="37">
        <f>BB716*'CDO Param'!F$6*AF716</f>
        <v>0</v>
      </c>
      <c r="BN716" s="37">
        <f>BC716*'CDO Param'!G$6*AG716</f>
        <v>0</v>
      </c>
      <c r="BO716" s="37">
        <f>BD716*'CDO Param'!H$6*AH716</f>
        <v>0</v>
      </c>
      <c r="BP716" s="37">
        <f>BE716*'CDO Param'!I$6*AI716</f>
        <v>0</v>
      </c>
      <c r="BQ716" s="37">
        <f>BF716*'CDO Param'!J$6*AJ716</f>
        <v>0</v>
      </c>
      <c r="BR716" s="37">
        <f>BG716*'CDO Param'!K$6*AK716</f>
        <v>0</v>
      </c>
      <c r="BS716" s="37">
        <f>BH716*'CDO Param'!L$6*AL716</f>
        <v>0</v>
      </c>
      <c r="BU716" s="38">
        <f t="shared" si="63"/>
        <v>0</v>
      </c>
      <c r="BV716" s="38">
        <f>AVERAGE(BU$5:BU716)</f>
        <v>7453.2116444047315</v>
      </c>
      <c r="CF716" s="5">
        <f>BU716/'CDO Param'!$M$6</f>
        <v>0</v>
      </c>
      <c r="CG716" s="5">
        <f t="shared" si="64"/>
        <v>0</v>
      </c>
      <c r="CH716" s="5">
        <f t="shared" si="65"/>
        <v>0</v>
      </c>
    </row>
    <row r="717" spans="1:86" x14ac:dyDescent="0.2">
      <c r="A717" s="3">
        <v>714</v>
      </c>
      <c r="B717" s="3">
        <v>713</v>
      </c>
      <c r="C717">
        <v>-2.2158110368764028</v>
      </c>
      <c r="D717">
        <v>-0.15276327758328989</v>
      </c>
      <c r="E717">
        <v>-0.86755107986391522</v>
      </c>
      <c r="F717">
        <v>-0.22703716240357608</v>
      </c>
      <c r="G717">
        <v>-0.8958090802480001</v>
      </c>
      <c r="H717">
        <v>-0.58968112170987297</v>
      </c>
      <c r="I717">
        <v>-0.41240809878217988</v>
      </c>
      <c r="J717">
        <v>0.59535295804380439</v>
      </c>
      <c r="K717">
        <v>0.15861928659433033</v>
      </c>
      <c r="L717">
        <v>0.25743133846845012</v>
      </c>
      <c r="M717">
        <v>0.53398707677843049</v>
      </c>
      <c r="N717">
        <v>0.7755397746223025</v>
      </c>
      <c r="O717">
        <v>-1.3380849850364029</v>
      </c>
      <c r="P717">
        <v>1.5229761629598215</v>
      </c>
      <c r="R717" s="33">
        <v>0.29200109806470625</v>
      </c>
      <c r="S717" s="33">
        <v>0.66245517351778926</v>
      </c>
      <c r="T717" s="33">
        <v>0.88410131348487986</v>
      </c>
      <c r="U717" s="33">
        <v>9.077574037517222E-2</v>
      </c>
      <c r="V717" s="33">
        <v>0.66786848551960121</v>
      </c>
      <c r="W717" s="33">
        <v>0.86563612793834699</v>
      </c>
      <c r="X717" s="33">
        <v>0.74640225979797648</v>
      </c>
      <c r="Y717" s="33">
        <v>0.78278042459058594</v>
      </c>
      <c r="Z717" s="33">
        <v>0.19059609397807908</v>
      </c>
      <c r="AA717" s="33">
        <v>0.34855148957509152</v>
      </c>
      <c r="AC717" s="36">
        <f t="shared" si="62"/>
        <v>0.17886433425251702</v>
      </c>
      <c r="AD717" s="36">
        <f t="shared" si="62"/>
        <v>0.75989739206067619</v>
      </c>
      <c r="AE717" s="36">
        <f t="shared" si="62"/>
        <v>0.97554753967542562</v>
      </c>
      <c r="AF717" s="36">
        <f t="shared" si="62"/>
        <v>1.4263579523093423E-2</v>
      </c>
      <c r="AG717" s="36">
        <f t="shared" si="62"/>
        <v>0.7675485817819343</v>
      </c>
      <c r="AH717" s="36">
        <f t="shared" si="61"/>
        <v>0.96616101355719963</v>
      </c>
      <c r="AI717" s="36">
        <f t="shared" si="61"/>
        <v>0.86666478587233386</v>
      </c>
      <c r="AJ717" s="36">
        <f t="shared" si="61"/>
        <v>0.90400619535029869</v>
      </c>
      <c r="AK717" s="36">
        <f t="shared" si="61"/>
        <v>7.2475461808777272E-2</v>
      </c>
      <c r="AL717" s="36">
        <f t="shared" si="61"/>
        <v>0.25594304404999985</v>
      </c>
      <c r="AN717">
        <f>SQRT(Correlation)*$F717 + SQRT('CDO Param'!C$17 - Correlation)*HLOOKUP('CDO Param'!C$12,$C$4:$E$1004,$A717,FALSE) + SQRT(1-Correlation)*G717</f>
        <v>-0.94323855724204042</v>
      </c>
      <c r="AO717">
        <f>SQRT(Correlation)*$F717 + SQRT('CDO Param'!D$17 - Correlation)*HLOOKUP('CDO Param'!D$12,$C$4:$E$1004,$A717,FALSE) + SQRT(1-Correlation)*H717</f>
        <v>-0.65282007591061908</v>
      </c>
      <c r="AP717">
        <f>SQRT(Correlation)*$F717 + SQRT('CDO Param'!E$17 - Correlation)*HLOOKUP('CDO Param'!E$12,$C$4:$E$1004,$A717,FALSE) + SQRT(1-Correlation)*I717</f>
        <v>-1.0492886255538185</v>
      </c>
      <c r="AQ717">
        <f>SQRT(Correlation)*$F717 + SQRT('CDO Param'!F$17 - Correlation)*HLOOKUP('CDO Param'!F$12,$C$4:$E$1004,$A717,FALSE) + SQRT(1-Correlation)*J717</f>
        <v>0.29901563421853433</v>
      </c>
      <c r="AR717">
        <f>SQRT(Correlation)*$F717 + SQRT('CDO Param'!G$17 - Correlation)*HLOOKUP('CDO Param'!G$12,$C$4:$E$1004,$A717,FALSE) + SQRT(1-Correlation)*K717</f>
        <v>-0.11530630558186225</v>
      </c>
      <c r="AS717">
        <f>SQRT(Correlation)*$F717 + SQRT('CDO Param'!H$17 - Correlation)*HLOOKUP('CDO Param'!H$12,$C$4:$E$1004,$A717,FALSE) + SQRT(1-Correlation)*L717</f>
        <v>0.15082136663103701</v>
      </c>
      <c r="AT717">
        <f>SQRT(Correlation)*$F717 + SQRT('CDO Param'!I$17 - Correlation)*HLOOKUP('CDO Param'!I$12,$C$4:$E$1004,$A717,FALSE) + SQRT(1-Correlation)*M717</f>
        <v>0.2407988475919231</v>
      </c>
      <c r="AU717">
        <f>SQRT(Correlation)*$F717 + SQRT('CDO Param'!J$17 - Correlation)*HLOOKUP('CDO Param'!J$12,$C$4:$E$1004,$A717,FALSE) + SQRT(1-Correlation)*N717</f>
        <v>7.7697680899639909E-2</v>
      </c>
      <c r="AV717">
        <f>SQRT(Correlation)*$F717 + SQRT('CDO Param'!K$17 - Correlation)*HLOOKUP('CDO Param'!K$12,$C$4:$E$1004,$A717,FALSE) + SQRT(1-Correlation)*O717</f>
        <v>-1.9274628269346052</v>
      </c>
      <c r="AW717">
        <f>SQRT(Correlation)*$F717 + SQRT('CDO Param'!L$17 - Correlation)*HLOOKUP('CDO Param'!L$12,$C$4:$E$1004,$A717,FALSE) + SQRT(1-Correlation)*P717</f>
        <v>0.7867780988706421</v>
      </c>
      <c r="AY717" s="3">
        <f>IF(AN717&lt;'CDO Param'!C$15,1,0)</f>
        <v>0</v>
      </c>
      <c r="AZ717" s="3">
        <f>IF(AO717&lt;'CDO Param'!D$15,1,0)</f>
        <v>0</v>
      </c>
      <c r="BA717" s="3">
        <f>IF(AP717&lt;'CDO Param'!E$15,1,0)</f>
        <v>1</v>
      </c>
      <c r="BB717" s="3">
        <f>IF(AQ717&lt;'CDO Param'!F$15,1,0)</f>
        <v>0</v>
      </c>
      <c r="BC717" s="3">
        <f>IF(AR717&lt;'CDO Param'!G$15,1,0)</f>
        <v>1</v>
      </c>
      <c r="BD717" s="3">
        <f>IF(AS717&lt;'CDO Param'!H$15,1,0)</f>
        <v>0</v>
      </c>
      <c r="BE717" s="3">
        <f>IF(AT717&lt;'CDO Param'!I$15,1,0)</f>
        <v>0</v>
      </c>
      <c r="BF717" s="3">
        <f>IF(AU717&lt;'CDO Param'!J$15,1,0)</f>
        <v>0</v>
      </c>
      <c r="BG717" s="3">
        <f>IF(AV717&lt;'CDO Param'!K$15,1,0)</f>
        <v>0</v>
      </c>
      <c r="BH717" s="3">
        <f>IF(AW717&lt;'CDO Param'!L$15,1,0)</f>
        <v>0</v>
      </c>
      <c r="BJ717" s="37">
        <f>AY717*'CDO Param'!C$6*AC717</f>
        <v>0</v>
      </c>
      <c r="BK717" s="37">
        <f>AZ717*'CDO Param'!D$6*AD717</f>
        <v>0</v>
      </c>
      <c r="BL717" s="37">
        <f>BA717*'CDO Param'!E$6*AE717</f>
        <v>9755.4753967542565</v>
      </c>
      <c r="BM717" s="37">
        <f>BB717*'CDO Param'!F$6*AF717</f>
        <v>0</v>
      </c>
      <c r="BN717" s="37">
        <f>BC717*'CDO Param'!G$6*AG717</f>
        <v>7675.4858178193426</v>
      </c>
      <c r="BO717" s="37">
        <f>BD717*'CDO Param'!H$6*AH717</f>
        <v>0</v>
      </c>
      <c r="BP717" s="37">
        <f>BE717*'CDO Param'!I$6*AI717</f>
        <v>0</v>
      </c>
      <c r="BQ717" s="37">
        <f>BF717*'CDO Param'!J$6*AJ717</f>
        <v>0</v>
      </c>
      <c r="BR717" s="37">
        <f>BG717*'CDO Param'!K$6*AK717</f>
        <v>0</v>
      </c>
      <c r="BS717" s="37">
        <f>BH717*'CDO Param'!L$6*AL717</f>
        <v>0</v>
      </c>
      <c r="BU717" s="38">
        <f t="shared" si="63"/>
        <v>17430.961214573599</v>
      </c>
      <c r="BV717" s="38">
        <f>AVERAGE(BU$5:BU717)</f>
        <v>7467.2056830725705</v>
      </c>
      <c r="CF717" s="5">
        <f>BU717/'CDO Param'!$M$6</f>
        <v>0.18157251265180832</v>
      </c>
      <c r="CG717" s="5">
        <f t="shared" si="64"/>
        <v>0.02</v>
      </c>
      <c r="CH717" s="5">
        <f t="shared" si="65"/>
        <v>1</v>
      </c>
    </row>
    <row r="718" spans="1:86" x14ac:dyDescent="0.2">
      <c r="A718" s="3">
        <v>715</v>
      </c>
      <c r="B718" s="3">
        <v>714</v>
      </c>
      <c r="C718">
        <v>-0.45387196223600768</v>
      </c>
      <c r="D718">
        <v>0.59052126744063571</v>
      </c>
      <c r="E718">
        <v>-0.26550878828857094</v>
      </c>
      <c r="F718">
        <v>0.27988789952360094</v>
      </c>
      <c r="G718">
        <v>1.5346449799835682</v>
      </c>
      <c r="H718">
        <v>0.37329641600081231</v>
      </c>
      <c r="I718">
        <v>5.7723354984773323E-2</v>
      </c>
      <c r="J718">
        <v>-0.46329660108312964</v>
      </c>
      <c r="K718">
        <v>0.60539150581462309</v>
      </c>
      <c r="L718">
        <v>0.73988985604955815</v>
      </c>
      <c r="M718">
        <v>0.56922090152511373</v>
      </c>
      <c r="N718">
        <v>0.44595481085707434</v>
      </c>
      <c r="O718">
        <v>-0.20525817490124609</v>
      </c>
      <c r="P718">
        <v>1.0134317562915385</v>
      </c>
      <c r="R718" s="33">
        <v>0.10488528856303789</v>
      </c>
      <c r="S718" s="33">
        <v>0.8070448789778375</v>
      </c>
      <c r="T718" s="33">
        <v>3.2809805140276349E-3</v>
      </c>
      <c r="U718" s="33">
        <v>0.14343949926245933</v>
      </c>
      <c r="V718" s="33">
        <v>0.78766410415417709</v>
      </c>
      <c r="W718" s="33">
        <v>0.27059851925382322</v>
      </c>
      <c r="X718" s="33">
        <v>0.94931309900680239</v>
      </c>
      <c r="Y718" s="33">
        <v>0.10525500732718734</v>
      </c>
      <c r="Z718" s="33">
        <v>2.09081480376926E-2</v>
      </c>
      <c r="AA718" s="33">
        <v>0.40324406949954295</v>
      </c>
      <c r="AC718" s="36">
        <f t="shared" si="62"/>
        <v>1.9623079006825896E-2</v>
      </c>
      <c r="AD718" s="36">
        <f t="shared" si="62"/>
        <v>0.92557432899889114</v>
      </c>
      <c r="AE718" s="36">
        <f t="shared" si="62"/>
        <v>8.9581868947486917E-6</v>
      </c>
      <c r="AF718" s="36">
        <f t="shared" si="62"/>
        <v>3.9049499086325774E-2</v>
      </c>
      <c r="AG718" s="36">
        <f t="shared" si="62"/>
        <v>0.90856639807319828</v>
      </c>
      <c r="AH718" s="36">
        <f t="shared" si="61"/>
        <v>0.15274974301691338</v>
      </c>
      <c r="AI718" s="36">
        <f t="shared" si="61"/>
        <v>0.9960775545680145</v>
      </c>
      <c r="AJ718" s="36">
        <f t="shared" si="61"/>
        <v>1.9775959576893855E-2</v>
      </c>
      <c r="AK718" s="36">
        <f t="shared" si="61"/>
        <v>5.4889713852392899E-4</v>
      </c>
      <c r="AL718" s="36">
        <f t="shared" si="61"/>
        <v>0.33956607725025789</v>
      </c>
      <c r="AN718">
        <f>SQRT(Correlation)*$F718 + SQRT('CDO Param'!C$17 - Correlation)*HLOOKUP('CDO Param'!C$12,$C$4:$E$1004,$A718,FALSE) + SQRT(1-Correlation)*G718</f>
        <v>1.6279127046773993</v>
      </c>
      <c r="AO718">
        <f>SQRT(Correlation)*$F718 + SQRT('CDO Param'!D$17 - Correlation)*HLOOKUP('CDO Param'!D$12,$C$4:$E$1004,$A718,FALSE) + SQRT(1-Correlation)*H718</f>
        <v>0.52616071881201043</v>
      </c>
      <c r="AP718">
        <f>SQRT(Correlation)*$F718 + SQRT('CDO Param'!E$17 - Correlation)*HLOOKUP('CDO Param'!E$12,$C$4:$E$1004,$A718,FALSE) + SQRT(1-Correlation)*I718</f>
        <v>2.3186274068851265E-2</v>
      </c>
      <c r="AQ718">
        <f>SQRT(Correlation)*$F718 + SQRT('CDO Param'!F$17 - Correlation)*HLOOKUP('CDO Param'!F$12,$C$4:$E$1004,$A718,FALSE) + SQRT(1-Correlation)*J718</f>
        <v>-0.41038299221332758</v>
      </c>
      <c r="AR718">
        <f>SQRT(Correlation)*$F718 + SQRT('CDO Param'!G$17 - Correlation)*HLOOKUP('CDO Param'!G$12,$C$4:$E$1004,$A718,FALSE) + SQRT(1-Correlation)*K718</f>
        <v>0.60346356562579251</v>
      </c>
      <c r="AS718">
        <f>SQRT(Correlation)*$F718 + SQRT('CDO Param'!H$17 - Correlation)*HLOOKUP('CDO Param'!H$12,$C$4:$E$1004,$A718,FALSE) + SQRT(1-Correlation)*L718</f>
        <v>0.87394179256113791</v>
      </c>
      <c r="AT718">
        <f>SQRT(Correlation)*$F718 + SQRT('CDO Param'!I$17 - Correlation)*HLOOKUP('CDO Param'!I$12,$C$4:$E$1004,$A718,FALSE) + SQRT(1-Correlation)*M718</f>
        <v>0.56914911745594066</v>
      </c>
      <c r="AU718">
        <f>SQRT(Correlation)*$F718 + SQRT('CDO Param'!J$17 - Correlation)*HLOOKUP('CDO Param'!J$12,$C$4:$E$1004,$A718,FALSE) + SQRT(1-Correlation)*N718</f>
        <v>0.39149497203273825</v>
      </c>
      <c r="AV718">
        <f>SQRT(Correlation)*$F718 + SQRT('CDO Param'!K$17 - Correlation)*HLOOKUP('CDO Param'!K$12,$C$4:$E$1004,$A718,FALSE) + SQRT(1-Correlation)*O718</f>
        <v>-0.22629991102978736</v>
      </c>
      <c r="AW718">
        <f>SQRT(Correlation)*$F718 + SQRT('CDO Param'!L$17 - Correlation)*HLOOKUP('CDO Param'!L$12,$C$4:$E$1004,$A718,FALSE) + SQRT(1-Correlation)*P718</f>
        <v>0.92985087219513718</v>
      </c>
      <c r="AY718" s="3">
        <f>IF(AN718&lt;'CDO Param'!C$15,1,0)</f>
        <v>0</v>
      </c>
      <c r="AZ718" s="3">
        <f>IF(AO718&lt;'CDO Param'!D$15,1,0)</f>
        <v>0</v>
      </c>
      <c r="BA718" s="3">
        <f>IF(AP718&lt;'CDO Param'!E$15,1,0)</f>
        <v>0</v>
      </c>
      <c r="BB718" s="3">
        <f>IF(AQ718&lt;'CDO Param'!F$15,1,0)</f>
        <v>0</v>
      </c>
      <c r="BC718" s="3">
        <f>IF(AR718&lt;'CDO Param'!G$15,1,0)</f>
        <v>0</v>
      </c>
      <c r="BD718" s="3">
        <f>IF(AS718&lt;'CDO Param'!H$15,1,0)</f>
        <v>0</v>
      </c>
      <c r="BE718" s="3">
        <f>IF(AT718&lt;'CDO Param'!I$15,1,0)</f>
        <v>0</v>
      </c>
      <c r="BF718" s="3">
        <f>IF(AU718&lt;'CDO Param'!J$15,1,0)</f>
        <v>0</v>
      </c>
      <c r="BG718" s="3">
        <f>IF(AV718&lt;'CDO Param'!K$15,1,0)</f>
        <v>0</v>
      </c>
      <c r="BH718" s="3">
        <f>IF(AW718&lt;'CDO Param'!L$15,1,0)</f>
        <v>0</v>
      </c>
      <c r="BJ718" s="37">
        <f>AY718*'CDO Param'!C$6*AC718</f>
        <v>0</v>
      </c>
      <c r="BK718" s="37">
        <f>AZ718*'CDO Param'!D$6*AD718</f>
        <v>0</v>
      </c>
      <c r="BL718" s="37">
        <f>BA718*'CDO Param'!E$6*AE718</f>
        <v>0</v>
      </c>
      <c r="BM718" s="37">
        <f>BB718*'CDO Param'!F$6*AF718</f>
        <v>0</v>
      </c>
      <c r="BN718" s="37">
        <f>BC718*'CDO Param'!G$6*AG718</f>
        <v>0</v>
      </c>
      <c r="BO718" s="37">
        <f>BD718*'CDO Param'!H$6*AH718</f>
        <v>0</v>
      </c>
      <c r="BP718" s="37">
        <f>BE718*'CDO Param'!I$6*AI718</f>
        <v>0</v>
      </c>
      <c r="BQ718" s="37">
        <f>BF718*'CDO Param'!J$6*AJ718</f>
        <v>0</v>
      </c>
      <c r="BR718" s="37">
        <f>BG718*'CDO Param'!K$6*AK718</f>
        <v>0</v>
      </c>
      <c r="BS718" s="37">
        <f>BH718*'CDO Param'!L$6*AL718</f>
        <v>0</v>
      </c>
      <c r="BU718" s="38">
        <f t="shared" si="63"/>
        <v>0</v>
      </c>
      <c r="BV718" s="38">
        <f>AVERAGE(BU$5:BU718)</f>
        <v>7456.7474118077625</v>
      </c>
      <c r="CF718" s="5">
        <f>BU718/'CDO Param'!$M$6</f>
        <v>0</v>
      </c>
      <c r="CG718" s="5">
        <f t="shared" si="64"/>
        <v>0</v>
      </c>
      <c r="CH718" s="5">
        <f t="shared" si="65"/>
        <v>0</v>
      </c>
    </row>
    <row r="719" spans="1:86" x14ac:dyDescent="0.2">
      <c r="A719" s="3">
        <v>716</v>
      </c>
      <c r="B719" s="3">
        <v>715</v>
      </c>
      <c r="C719">
        <v>0.63136894823401235</v>
      </c>
      <c r="D719">
        <v>1.659022927924525</v>
      </c>
      <c r="E719">
        <v>1.4464058040175587</v>
      </c>
      <c r="F719">
        <v>0.36922642721037846</v>
      </c>
      <c r="G719">
        <v>-1.6366448107874021</v>
      </c>
      <c r="H719">
        <v>0.45530669012805447</v>
      </c>
      <c r="I719">
        <v>-1.512444214313291</v>
      </c>
      <c r="J719">
        <v>2.349515852984041</v>
      </c>
      <c r="K719">
        <v>-1.8627588360686786</v>
      </c>
      <c r="L719">
        <v>-0.89359218691242859</v>
      </c>
      <c r="M719">
        <v>-0.72208422352559865</v>
      </c>
      <c r="N719">
        <v>0.47901266952976584</v>
      </c>
      <c r="O719">
        <v>0.1895705281640403</v>
      </c>
      <c r="P719">
        <v>2.8798240236938</v>
      </c>
      <c r="R719" s="33">
        <v>0.32307607881868078</v>
      </c>
      <c r="S719" s="33">
        <v>0.9396567055674534</v>
      </c>
      <c r="T719" s="33">
        <v>0.81025047218904389</v>
      </c>
      <c r="U719" s="33">
        <v>0.87968608126029657</v>
      </c>
      <c r="V719" s="33">
        <v>0.88396774180418236</v>
      </c>
      <c r="W719" s="33">
        <v>0.84583650289375167</v>
      </c>
      <c r="X719" s="33">
        <v>0.97410413528518014</v>
      </c>
      <c r="Y719" s="33">
        <v>0.7682017380223618</v>
      </c>
      <c r="Z719" s="33">
        <v>0.16661094183410097</v>
      </c>
      <c r="AA719" s="33">
        <v>0.23009940573484608</v>
      </c>
      <c r="AC719" s="36">
        <f t="shared" si="62"/>
        <v>0.21986688387245001</v>
      </c>
      <c r="AD719" s="36">
        <f t="shared" si="62"/>
        <v>0.99422506887349349</v>
      </c>
      <c r="AE719" s="36">
        <f t="shared" si="62"/>
        <v>0.92821799739848898</v>
      </c>
      <c r="AF719" s="36">
        <f t="shared" si="62"/>
        <v>0.97345067770523275</v>
      </c>
      <c r="AG719" s="36">
        <f t="shared" si="62"/>
        <v>0.97548545887332871</v>
      </c>
      <c r="AH719" s="36">
        <f t="shared" si="61"/>
        <v>0.95428430989628843</v>
      </c>
      <c r="AI719" s="36">
        <f t="shared" si="61"/>
        <v>0.9991170962475725</v>
      </c>
      <c r="AJ719" s="36">
        <f t="shared" si="61"/>
        <v>0.88974764128824202</v>
      </c>
      <c r="AK719" s="36">
        <f t="shared" si="61"/>
        <v>5.4145245070733587E-2</v>
      </c>
      <c r="AL719" s="36">
        <f t="shared" si="61"/>
        <v>0.10854149347519945</v>
      </c>
      <c r="AN719">
        <f>SQRT(Correlation)*$F719 + SQRT('CDO Param'!C$17 - Correlation)*HLOOKUP('CDO Param'!C$12,$C$4:$E$1004,$A719,FALSE) + SQRT(1-Correlation)*G719</f>
        <v>-1.2012766761080567</v>
      </c>
      <c r="AO719">
        <f>SQRT(Correlation)*$F719 + SQRT('CDO Param'!D$17 - Correlation)*HLOOKUP('CDO Param'!D$12,$C$4:$E$1004,$A719,FALSE) + SQRT(1-Correlation)*H719</f>
        <v>0.78332277314214105</v>
      </c>
      <c r="AP719">
        <f>SQRT(Correlation)*$F719 + SQRT('CDO Param'!E$17 - Correlation)*HLOOKUP('CDO Param'!E$12,$C$4:$E$1004,$A719,FALSE) + SQRT(1-Correlation)*I719</f>
        <v>-1.1510263948654733</v>
      </c>
      <c r="AQ719">
        <f>SQRT(Correlation)*$F719 + SQRT('CDO Param'!F$17 - Correlation)*HLOOKUP('CDO Param'!F$12,$C$4:$E$1004,$A719,FALSE) + SQRT(1-Correlation)*J719</f>
        <v>2.6691322665453323</v>
      </c>
      <c r="AR719">
        <f>SQRT(Correlation)*$F719 + SQRT('CDO Param'!G$17 - Correlation)*HLOOKUP('CDO Param'!G$12,$C$4:$E$1004,$A719,FALSE) + SQRT(1-Correlation)*K719</f>
        <v>-1.3269823777599039</v>
      </c>
      <c r="AS719">
        <f>SQRT(Correlation)*$F719 + SQRT('CDO Param'!H$17 - Correlation)*HLOOKUP('CDO Param'!H$12,$C$4:$E$1004,$A719,FALSE) + SQRT(1-Correlation)*L719</f>
        <v>-0.49635506226525888</v>
      </c>
      <c r="AT719">
        <f>SQRT(Correlation)*$F719 + SQRT('CDO Param'!I$17 - Correlation)*HLOOKUP('CDO Param'!I$12,$C$4:$E$1004,$A719,FALSE) + SQRT(1-Correlation)*M719</f>
        <v>-0.24484342433004275</v>
      </c>
      <c r="AU719">
        <f>SQRT(Correlation)*$F719 + SQRT('CDO Param'!J$17 - Correlation)*HLOOKUP('CDO Param'!J$12,$C$4:$E$1004,$A719,FALSE) + SQRT(1-Correlation)*N719</f>
        <v>0.73823548962415675</v>
      </c>
      <c r="AV719">
        <f>SQRT(Correlation)*$F719 + SQRT('CDO Param'!K$17 - Correlation)*HLOOKUP('CDO Param'!K$12,$C$4:$E$1004,$A719,FALSE) + SQRT(1-Correlation)*O719</f>
        <v>0.46364656435851714</v>
      </c>
      <c r="AW719">
        <f>SQRT(Correlation)*$F719 + SQRT('CDO Param'!L$17 - Correlation)*HLOOKUP('CDO Param'!L$12,$C$4:$E$1004,$A719,FALSE) + SQRT(1-Correlation)*P719</f>
        <v>3.0158451230896128</v>
      </c>
      <c r="AY719" s="3">
        <f>IF(AN719&lt;'CDO Param'!C$15,1,0)</f>
        <v>0</v>
      </c>
      <c r="AZ719" s="3">
        <f>IF(AO719&lt;'CDO Param'!D$15,1,0)</f>
        <v>0</v>
      </c>
      <c r="BA719" s="3">
        <f>IF(AP719&lt;'CDO Param'!E$15,1,0)</f>
        <v>1</v>
      </c>
      <c r="BB719" s="3">
        <f>IF(AQ719&lt;'CDO Param'!F$15,1,0)</f>
        <v>0</v>
      </c>
      <c r="BC719" s="3">
        <f>IF(AR719&lt;'CDO Param'!G$15,1,0)</f>
        <v>1</v>
      </c>
      <c r="BD719" s="3">
        <f>IF(AS719&lt;'CDO Param'!H$15,1,0)</f>
        <v>0</v>
      </c>
      <c r="BE719" s="3">
        <f>IF(AT719&lt;'CDO Param'!I$15,1,0)</f>
        <v>0</v>
      </c>
      <c r="BF719" s="3">
        <f>IF(AU719&lt;'CDO Param'!J$15,1,0)</f>
        <v>0</v>
      </c>
      <c r="BG719" s="3">
        <f>IF(AV719&lt;'CDO Param'!K$15,1,0)</f>
        <v>0</v>
      </c>
      <c r="BH719" s="3">
        <f>IF(AW719&lt;'CDO Param'!L$15,1,0)</f>
        <v>0</v>
      </c>
      <c r="BJ719" s="37">
        <f>AY719*'CDO Param'!C$6*AC719</f>
        <v>0</v>
      </c>
      <c r="BK719" s="37">
        <f>AZ719*'CDO Param'!D$6*AD719</f>
        <v>0</v>
      </c>
      <c r="BL719" s="37">
        <f>BA719*'CDO Param'!E$6*AE719</f>
        <v>9282.1799739848902</v>
      </c>
      <c r="BM719" s="37">
        <f>BB719*'CDO Param'!F$6*AF719</f>
        <v>0</v>
      </c>
      <c r="BN719" s="37">
        <f>BC719*'CDO Param'!G$6*AG719</f>
        <v>9754.8545887332875</v>
      </c>
      <c r="BO719" s="37">
        <f>BD719*'CDO Param'!H$6*AH719</f>
        <v>0</v>
      </c>
      <c r="BP719" s="37">
        <f>BE719*'CDO Param'!I$6*AI719</f>
        <v>0</v>
      </c>
      <c r="BQ719" s="37">
        <f>BF719*'CDO Param'!J$6*AJ719</f>
        <v>0</v>
      </c>
      <c r="BR719" s="37">
        <f>BG719*'CDO Param'!K$6*AK719</f>
        <v>0</v>
      </c>
      <c r="BS719" s="37">
        <f>BH719*'CDO Param'!L$6*AL719</f>
        <v>0</v>
      </c>
      <c r="BU719" s="38">
        <f t="shared" si="63"/>
        <v>19037.034562718178</v>
      </c>
      <c r="BV719" s="38">
        <f>AVERAGE(BU$5:BU719)</f>
        <v>7472.9436176132322</v>
      </c>
      <c r="CF719" s="5">
        <f>BU719/'CDO Param'!$M$6</f>
        <v>0.19830244336164768</v>
      </c>
      <c r="CG719" s="5">
        <f t="shared" si="64"/>
        <v>0.02</v>
      </c>
      <c r="CH719" s="5">
        <f t="shared" si="65"/>
        <v>1</v>
      </c>
    </row>
    <row r="720" spans="1:86" x14ac:dyDescent="0.2">
      <c r="A720" s="3">
        <v>717</v>
      </c>
      <c r="B720" s="3">
        <v>716</v>
      </c>
      <c r="C720">
        <v>0.15815203369129449</v>
      </c>
      <c r="D720">
        <v>0.6539971764141228</v>
      </c>
      <c r="E720">
        <v>-1.6631929611321539</v>
      </c>
      <c r="F720">
        <v>1.3679937183042057E-2</v>
      </c>
      <c r="G720">
        <v>-0.76277956395642832</v>
      </c>
      <c r="H720">
        <v>0.15077603165991604</v>
      </c>
      <c r="I720">
        <v>0.35737912185140885</v>
      </c>
      <c r="J720">
        <v>0.47956064008758403</v>
      </c>
      <c r="K720">
        <v>1.0445728548802435</v>
      </c>
      <c r="L720">
        <v>0.56216777011286467</v>
      </c>
      <c r="M720">
        <v>-0.31414174372912385</v>
      </c>
      <c r="N720">
        <v>-0.50127027861890383</v>
      </c>
      <c r="O720">
        <v>-1.4139504855847917</v>
      </c>
      <c r="P720">
        <v>4.0665781853022054E-2</v>
      </c>
      <c r="R720" s="33">
        <v>0.28071218555826327</v>
      </c>
      <c r="S720" s="33">
        <v>0.9297026777312638</v>
      </c>
      <c r="T720" s="33">
        <v>0.51290462935012981</v>
      </c>
      <c r="U720" s="33">
        <v>0.38810548763168301</v>
      </c>
      <c r="V720" s="33">
        <v>0.88893062569616854</v>
      </c>
      <c r="W720" s="33">
        <v>0.25702607550519802</v>
      </c>
      <c r="X720" s="33">
        <v>0.83725101586303252</v>
      </c>
      <c r="Y720" s="33">
        <v>0.67782360998812297</v>
      </c>
      <c r="Z720" s="33">
        <v>0.18141307038320836</v>
      </c>
      <c r="AA720" s="33">
        <v>9.4739305830904893E-3</v>
      </c>
      <c r="AC720" s="36">
        <f t="shared" si="62"/>
        <v>0.16486357898934578</v>
      </c>
      <c r="AD720" s="36">
        <f t="shared" si="62"/>
        <v>0.99189940842359015</v>
      </c>
      <c r="AE720" s="36">
        <f t="shared" si="62"/>
        <v>0.52181445806447968</v>
      </c>
      <c r="AF720" s="36">
        <f t="shared" si="62"/>
        <v>0.31569122127750676</v>
      </c>
      <c r="AG720" s="36">
        <f t="shared" si="62"/>
        <v>0.97773547555294626</v>
      </c>
      <c r="AH720" s="36">
        <f t="shared" si="61"/>
        <v>0.13715256275761872</v>
      </c>
      <c r="AI720" s="36">
        <f t="shared" si="61"/>
        <v>0.94854960498513186</v>
      </c>
      <c r="AJ720" s="36">
        <f t="shared" si="61"/>
        <v>0.78136841832913806</v>
      </c>
      <c r="AK720" s="36">
        <f t="shared" si="61"/>
        <v>6.5134302071419667E-2</v>
      </c>
      <c r="AL720" s="36">
        <f t="shared" si="61"/>
        <v>9.4536244975151036E-5</v>
      </c>
      <c r="AN720">
        <f>SQRT(Correlation)*$F720 + SQRT('CDO Param'!C$17 - Correlation)*HLOOKUP('CDO Param'!C$12,$C$4:$E$1004,$A720,FALSE) + SQRT(1-Correlation)*G720</f>
        <v>-0.6268210887812169</v>
      </c>
      <c r="AO720">
        <f>SQRT(Correlation)*$F720 + SQRT('CDO Param'!D$17 - Correlation)*HLOOKUP('CDO Param'!D$12,$C$4:$E$1004,$A720,FALSE) + SQRT(1-Correlation)*H720</f>
        <v>0.23985384662059811</v>
      </c>
      <c r="AP720">
        <f>SQRT(Correlation)*$F720 + SQRT('CDO Param'!E$17 - Correlation)*HLOOKUP('CDO Param'!E$12,$C$4:$E$1004,$A720,FALSE) + SQRT(1-Correlation)*I720</f>
        <v>0.38520867499566241</v>
      </c>
      <c r="AQ720">
        <f>SQRT(Correlation)*$F720 + SQRT('CDO Param'!F$17 - Correlation)*HLOOKUP('CDO Param'!F$12,$C$4:$E$1004,$A720,FALSE) + SQRT(1-Correlation)*J720</f>
        <v>8.7375893549082595E-2</v>
      </c>
      <c r="AR720">
        <f>SQRT(Correlation)*$F720 + SQRT('CDO Param'!G$17 - Correlation)*HLOOKUP('CDO Param'!G$12,$C$4:$E$1004,$A720,FALSE) + SQRT(1-Correlation)*K720</f>
        <v>0.62339354491740817</v>
      </c>
      <c r="AS720">
        <f>SQRT(Correlation)*$F720 + SQRT('CDO Param'!H$17 - Correlation)*HLOOKUP('CDO Param'!H$12,$C$4:$E$1004,$A720,FALSE) + SQRT(1-Correlation)*L720</f>
        <v>0.63013431784687579</v>
      </c>
      <c r="AT720">
        <f>SQRT(Correlation)*$F720 + SQRT('CDO Param'!I$17 - Correlation)*HLOOKUP('CDO Param'!I$12,$C$4:$E$1004,$A720,FALSE) + SQRT(1-Correlation)*M720</f>
        <v>-0.66559630160070649</v>
      </c>
      <c r="AU720">
        <f>SQRT(Correlation)*$F720 + SQRT('CDO Param'!J$17 - Correlation)*HLOOKUP('CDO Param'!J$12,$C$4:$E$1004,$A720,FALSE) + SQRT(1-Correlation)*N720</f>
        <v>-0.42937767011161015</v>
      </c>
      <c r="AV720">
        <f>SQRT(Correlation)*$F720 + SQRT('CDO Param'!K$17 - Correlation)*HLOOKUP('CDO Param'!K$12,$C$4:$E$1004,$A720,FALSE) + SQRT(1-Correlation)*O720</f>
        <v>-1.2952221389214342</v>
      </c>
      <c r="AW720">
        <f>SQRT(Correlation)*$F720 + SQRT('CDO Param'!L$17 - Correlation)*HLOOKUP('CDO Param'!L$12,$C$4:$E$1004,$A720,FALSE) + SQRT(1-Correlation)*P720</f>
        <v>8.4748019069399133E-2</v>
      </c>
      <c r="AY720" s="3">
        <f>IF(AN720&lt;'CDO Param'!C$15,1,0)</f>
        <v>0</v>
      </c>
      <c r="AZ720" s="3">
        <f>IF(AO720&lt;'CDO Param'!D$15,1,0)</f>
        <v>0</v>
      </c>
      <c r="BA720" s="3">
        <f>IF(AP720&lt;'CDO Param'!E$15,1,0)</f>
        <v>0</v>
      </c>
      <c r="BB720" s="3">
        <f>IF(AQ720&lt;'CDO Param'!F$15,1,0)</f>
        <v>0</v>
      </c>
      <c r="BC720" s="3">
        <f>IF(AR720&lt;'CDO Param'!G$15,1,0)</f>
        <v>0</v>
      </c>
      <c r="BD720" s="3">
        <f>IF(AS720&lt;'CDO Param'!H$15,1,0)</f>
        <v>0</v>
      </c>
      <c r="BE720" s="3">
        <f>IF(AT720&lt;'CDO Param'!I$15,1,0)</f>
        <v>0</v>
      </c>
      <c r="BF720" s="3">
        <f>IF(AU720&lt;'CDO Param'!J$15,1,0)</f>
        <v>0</v>
      </c>
      <c r="BG720" s="3">
        <f>IF(AV720&lt;'CDO Param'!K$15,1,0)</f>
        <v>0</v>
      </c>
      <c r="BH720" s="3">
        <f>IF(AW720&lt;'CDO Param'!L$15,1,0)</f>
        <v>0</v>
      </c>
      <c r="BJ720" s="37">
        <f>AY720*'CDO Param'!C$6*AC720</f>
        <v>0</v>
      </c>
      <c r="BK720" s="37">
        <f>AZ720*'CDO Param'!D$6*AD720</f>
        <v>0</v>
      </c>
      <c r="BL720" s="37">
        <f>BA720*'CDO Param'!E$6*AE720</f>
        <v>0</v>
      </c>
      <c r="BM720" s="37">
        <f>BB720*'CDO Param'!F$6*AF720</f>
        <v>0</v>
      </c>
      <c r="BN720" s="37">
        <f>BC720*'CDO Param'!G$6*AG720</f>
        <v>0</v>
      </c>
      <c r="BO720" s="37">
        <f>BD720*'CDO Param'!H$6*AH720</f>
        <v>0</v>
      </c>
      <c r="BP720" s="37">
        <f>BE720*'CDO Param'!I$6*AI720</f>
        <v>0</v>
      </c>
      <c r="BQ720" s="37">
        <f>BF720*'CDO Param'!J$6*AJ720</f>
        <v>0</v>
      </c>
      <c r="BR720" s="37">
        <f>BG720*'CDO Param'!K$6*AK720</f>
        <v>0</v>
      </c>
      <c r="BS720" s="37">
        <f>BH720*'CDO Param'!L$6*AL720</f>
        <v>0</v>
      </c>
      <c r="BU720" s="38">
        <f t="shared" si="63"/>
        <v>0</v>
      </c>
      <c r="BV720" s="38">
        <f>AVERAGE(BU$5:BU720)</f>
        <v>7462.5065455215936</v>
      </c>
      <c r="CF720" s="5">
        <f>BU720/'CDO Param'!$M$6</f>
        <v>0</v>
      </c>
      <c r="CG720" s="5">
        <f t="shared" si="64"/>
        <v>0</v>
      </c>
      <c r="CH720" s="5">
        <f t="shared" si="65"/>
        <v>0</v>
      </c>
    </row>
    <row r="721" spans="1:86" x14ac:dyDescent="0.2">
      <c r="A721" s="3">
        <v>718</v>
      </c>
      <c r="B721" s="3">
        <v>717</v>
      </c>
      <c r="C721">
        <v>-1.3325870895641856</v>
      </c>
      <c r="D721">
        <v>-1.789339876268059</v>
      </c>
      <c r="E721">
        <v>-0.99233602668391541</v>
      </c>
      <c r="F721">
        <v>-1.6602734831394628</v>
      </c>
      <c r="G721">
        <v>1.6839021554915234</v>
      </c>
      <c r="H721">
        <v>-0.85635747382184491</v>
      </c>
      <c r="I721">
        <v>-1.8796981748891994E-2</v>
      </c>
      <c r="J721">
        <v>-5.7477791415294632E-2</v>
      </c>
      <c r="K721">
        <v>-0.45115939428796992</v>
      </c>
      <c r="L721">
        <v>-1.8931950762635097</v>
      </c>
      <c r="M721">
        <v>-0.86016939349065069</v>
      </c>
      <c r="N721">
        <v>0.865341007738607</v>
      </c>
      <c r="O721">
        <v>-1.3199382919992786</v>
      </c>
      <c r="P721">
        <v>-0.70081114245112985</v>
      </c>
      <c r="R721" s="33">
        <v>0.2283513100018498</v>
      </c>
      <c r="S721" s="33">
        <v>0.90046720108970402</v>
      </c>
      <c r="T721" s="33">
        <v>0.15224871465575357</v>
      </c>
      <c r="U721" s="33">
        <v>0.84414721925004721</v>
      </c>
      <c r="V721" s="33">
        <v>0.5823139355435567</v>
      </c>
      <c r="W721" s="33">
        <v>0.95031468055691326</v>
      </c>
      <c r="X721" s="33">
        <v>0.93883612004054529</v>
      </c>
      <c r="Y721" s="33">
        <v>1.8669521444788912E-2</v>
      </c>
      <c r="Z721" s="33">
        <v>0.77864692256722923</v>
      </c>
      <c r="AA721" s="33">
        <v>0.71882758742143749</v>
      </c>
      <c r="AC721" s="36">
        <f t="shared" si="62"/>
        <v>0.10679453639903144</v>
      </c>
      <c r="AD721" s="36">
        <f t="shared" si="62"/>
        <v>0.98251872802582385</v>
      </c>
      <c r="AE721" s="36">
        <f t="shared" si="62"/>
        <v>4.4484947006614629E-2</v>
      </c>
      <c r="AF721" s="36">
        <f t="shared" si="62"/>
        <v>0.95318389553896266</v>
      </c>
      <c r="AG721" s="36">
        <f t="shared" si="62"/>
        <v>0.63723031972063982</v>
      </c>
      <c r="AH721" s="36">
        <f t="shared" si="61"/>
        <v>0.99624747553987913</v>
      </c>
      <c r="AI721" s="36">
        <f t="shared" si="61"/>
        <v>0.99404950164774331</v>
      </c>
      <c r="AJ721" s="36">
        <f t="shared" si="61"/>
        <v>4.2679262835616588E-4</v>
      </c>
      <c r="AK721" s="36">
        <f t="shared" si="61"/>
        <v>0.90006123175289088</v>
      </c>
      <c r="AL721" s="36">
        <f t="shared" si="61"/>
        <v>0.83457541630420395</v>
      </c>
      <c r="AN721">
        <f>SQRT(Correlation)*$F721 + SQRT('CDO Param'!C$17 - Correlation)*HLOOKUP('CDO Param'!C$12,$C$4:$E$1004,$A721,FALSE) + SQRT(1-Correlation)*G721</f>
        <v>0.81941440384455255</v>
      </c>
      <c r="AO721">
        <f>SQRT(Correlation)*$F721 + SQRT('CDO Param'!D$17 - Correlation)*HLOOKUP('CDO Param'!D$12,$C$4:$E$1004,$A721,FALSE) + SQRT(1-Correlation)*H721</f>
        <v>-1.5904874791970292</v>
      </c>
      <c r="AP721">
        <f>SQRT(Correlation)*$F721 + SQRT('CDO Param'!E$17 - Correlation)*HLOOKUP('CDO Param'!E$12,$C$4:$E$1004,$A721,FALSE) + SQRT(1-Correlation)*I721</f>
        <v>-0.89542636112133989</v>
      </c>
      <c r="AQ721">
        <f>SQRT(Correlation)*$F721 + SQRT('CDO Param'!F$17 - Correlation)*HLOOKUP('CDO Param'!F$12,$C$4:$E$1004,$A721,FALSE) + SQRT(1-Correlation)*J721</f>
        <v>-0.80144587649343579</v>
      </c>
      <c r="AR721">
        <f>SQRT(Correlation)*$F721 + SQRT('CDO Param'!G$17 - Correlation)*HLOOKUP('CDO Param'!G$12,$C$4:$E$1004,$A721,FALSE) + SQRT(1-Correlation)*K721</f>
        <v>-1.1749250378884981</v>
      </c>
      <c r="AS721">
        <f>SQRT(Correlation)*$F721 + SQRT('CDO Param'!H$17 - Correlation)*HLOOKUP('CDO Param'!H$12,$C$4:$E$1004,$A721,FALSE) + SQRT(1-Correlation)*L721</f>
        <v>-2.5741179954241753</v>
      </c>
      <c r="AT721">
        <f>SQRT(Correlation)*$F721 + SQRT('CDO Param'!I$17 - Correlation)*HLOOKUP('CDO Param'!I$12,$C$4:$E$1004,$A721,FALSE) + SQRT(1-Correlation)*M721</f>
        <v>-1.5629459928677352</v>
      </c>
      <c r="AU721">
        <f>SQRT(Correlation)*$F721 + SQRT('CDO Param'!J$17 - Correlation)*HLOOKUP('CDO Param'!J$12,$C$4:$E$1004,$A721,FALSE) + SQRT(1-Correlation)*N721</f>
        <v>-5.6659417322588834E-2</v>
      </c>
      <c r="AV721">
        <f>SQRT(Correlation)*$F721 + SQRT('CDO Param'!K$17 - Correlation)*HLOOKUP('CDO Param'!K$12,$C$4:$E$1004,$A721,FALSE) + SQRT(1-Correlation)*O721</f>
        <v>-2.1297973905594434</v>
      </c>
      <c r="AW721">
        <f>SQRT(Correlation)*$F721 + SQRT('CDO Param'!L$17 - Correlation)*HLOOKUP('CDO Param'!L$12,$C$4:$E$1004,$A721,FALSE) + SQRT(1-Correlation)*P721</f>
        <v>-1.542441804413492</v>
      </c>
      <c r="AY721" s="3">
        <f>IF(AN721&lt;'CDO Param'!C$15,1,0)</f>
        <v>0</v>
      </c>
      <c r="AZ721" s="3">
        <f>IF(AO721&lt;'CDO Param'!D$15,1,0)</f>
        <v>0</v>
      </c>
      <c r="BA721" s="3">
        <f>IF(AP721&lt;'CDO Param'!E$15,1,0)</f>
        <v>1</v>
      </c>
      <c r="BB721" s="3">
        <f>IF(AQ721&lt;'CDO Param'!F$15,1,0)</f>
        <v>0</v>
      </c>
      <c r="BC721" s="3">
        <f>IF(AR721&lt;'CDO Param'!G$15,1,0)</f>
        <v>1</v>
      </c>
      <c r="BD721" s="3">
        <f>IF(AS721&lt;'CDO Param'!H$15,1,0)</f>
        <v>0</v>
      </c>
      <c r="BE721" s="3">
        <f>IF(AT721&lt;'CDO Param'!I$15,1,0)</f>
        <v>1</v>
      </c>
      <c r="BF721" s="3">
        <f>IF(AU721&lt;'CDO Param'!J$15,1,0)</f>
        <v>0</v>
      </c>
      <c r="BG721" s="3">
        <f>IF(AV721&lt;'CDO Param'!K$15,1,0)</f>
        <v>0</v>
      </c>
      <c r="BH721" s="3">
        <f>IF(AW721&lt;'CDO Param'!L$15,1,0)</f>
        <v>1</v>
      </c>
      <c r="BJ721" s="37">
        <f>AY721*'CDO Param'!C$6*AC721</f>
        <v>0</v>
      </c>
      <c r="BK721" s="37">
        <f>AZ721*'CDO Param'!D$6*AD721</f>
        <v>0</v>
      </c>
      <c r="BL721" s="37">
        <f>BA721*'CDO Param'!E$6*AE721</f>
        <v>444.8494700661463</v>
      </c>
      <c r="BM721" s="37">
        <f>BB721*'CDO Param'!F$6*AF721</f>
        <v>0</v>
      </c>
      <c r="BN721" s="37">
        <f>BC721*'CDO Param'!G$6*AG721</f>
        <v>6372.3031972063982</v>
      </c>
      <c r="BO721" s="37">
        <f>BD721*'CDO Param'!H$6*AH721</f>
        <v>0</v>
      </c>
      <c r="BP721" s="37">
        <f>BE721*'CDO Param'!I$6*AI721</f>
        <v>7952.3960131819467</v>
      </c>
      <c r="BQ721" s="37">
        <f>BF721*'CDO Param'!J$6*AJ721</f>
        <v>0</v>
      </c>
      <c r="BR721" s="37">
        <f>BG721*'CDO Param'!K$6*AK721</f>
        <v>0</v>
      </c>
      <c r="BS721" s="37">
        <f>BH721*'CDO Param'!L$6*AL721</f>
        <v>8345.7541630420401</v>
      </c>
      <c r="BU721" s="38">
        <f t="shared" si="63"/>
        <v>23115.302843496531</v>
      </c>
      <c r="BV721" s="38">
        <f>AVERAGE(BU$5:BU721)</f>
        <v>7484.3375027014745</v>
      </c>
      <c r="CF721" s="5">
        <f>BU721/'CDO Param'!$M$6</f>
        <v>0.24078440461975553</v>
      </c>
      <c r="CG721" s="5">
        <f t="shared" si="64"/>
        <v>0.02</v>
      </c>
      <c r="CH721" s="5">
        <f t="shared" si="65"/>
        <v>1</v>
      </c>
    </row>
    <row r="722" spans="1:86" x14ac:dyDescent="0.2">
      <c r="A722" s="3">
        <v>719</v>
      </c>
      <c r="B722" s="3">
        <v>718</v>
      </c>
      <c r="C722">
        <v>-0.19295498532301281</v>
      </c>
      <c r="D722">
        <v>0.85272631622501649</v>
      </c>
      <c r="E722">
        <v>0.27098394639324397</v>
      </c>
      <c r="F722">
        <v>0.57607508097134996</v>
      </c>
      <c r="G722">
        <v>0.47829416871536523</v>
      </c>
      <c r="H722">
        <v>-0.57902411754184868</v>
      </c>
      <c r="I722">
        <v>0.2013121047639288</v>
      </c>
      <c r="J722">
        <v>-0.71779822974349372</v>
      </c>
      <c r="K722">
        <v>1.0915209713857621</v>
      </c>
      <c r="L722">
        <v>0.45263732317835093</v>
      </c>
      <c r="M722">
        <v>1.3793078323942609</v>
      </c>
      <c r="N722">
        <v>1.2436044016794767</v>
      </c>
      <c r="O722">
        <v>0.33320020520477556</v>
      </c>
      <c r="P722">
        <v>1.6912554201553576</v>
      </c>
      <c r="R722" s="33">
        <v>0.33526179210062224</v>
      </c>
      <c r="S722" s="33">
        <v>0.74493983515768303</v>
      </c>
      <c r="T722" s="33">
        <v>0.20380949517889391</v>
      </c>
      <c r="U722" s="33">
        <v>0.42618547166985715</v>
      </c>
      <c r="V722" s="33">
        <v>0.89922235528902261</v>
      </c>
      <c r="W722" s="33">
        <v>0.23012534260289993</v>
      </c>
      <c r="X722" s="33">
        <v>0.71663312693901038</v>
      </c>
      <c r="Y722" s="33">
        <v>0.45296446394778994</v>
      </c>
      <c r="Z722" s="33">
        <v>0.97374557050585075</v>
      </c>
      <c r="AA722" s="33">
        <v>0.74180349183352823</v>
      </c>
      <c r="AC722" s="36">
        <f t="shared" si="62"/>
        <v>0.23686429221258173</v>
      </c>
      <c r="AD722" s="36">
        <f t="shared" si="62"/>
        <v>0.86504253575599221</v>
      </c>
      <c r="AE722" s="36">
        <f t="shared" si="62"/>
        <v>8.373559585565564E-2</v>
      </c>
      <c r="AF722" s="36">
        <f t="shared" si="62"/>
        <v>0.37659629427988778</v>
      </c>
      <c r="AG722" s="36">
        <f t="shared" si="62"/>
        <v>0.98203251108994138</v>
      </c>
      <c r="AH722" s="36">
        <f t="shared" si="61"/>
        <v>0.10856751660571713</v>
      </c>
      <c r="AI722" s="36">
        <f t="shared" si="61"/>
        <v>0.83188889178198511</v>
      </c>
      <c r="AJ722" s="36">
        <f t="shared" si="61"/>
        <v>0.42082984713786292</v>
      </c>
      <c r="AK722" s="36">
        <f t="shared" si="61"/>
        <v>0.99908970882492354</v>
      </c>
      <c r="AL722" s="36">
        <f t="shared" si="61"/>
        <v>0.86153277377789572</v>
      </c>
      <c r="AN722">
        <f>SQRT(Correlation)*$F722 + SQRT('CDO Param'!C$17 - Correlation)*HLOOKUP('CDO Param'!C$12,$C$4:$E$1004,$A722,FALSE) + SQRT(1-Correlation)*G722</f>
        <v>0.75651433746854724</v>
      </c>
      <c r="AO722">
        <f>SQRT(Correlation)*$F722 + SQRT('CDO Param'!D$17 - Correlation)*HLOOKUP('CDO Param'!D$12,$C$4:$E$1004,$A722,FALSE) + SQRT(1-Correlation)*H722</f>
        <v>-0.2465458614270637</v>
      </c>
      <c r="AP722">
        <f>SQRT(Correlation)*$F722 + SQRT('CDO Param'!E$17 - Correlation)*HLOOKUP('CDO Param'!E$12,$C$4:$E$1004,$A722,FALSE) + SQRT(1-Correlation)*I722</f>
        <v>0.32210127685899254</v>
      </c>
      <c r="AQ722">
        <f>SQRT(Correlation)*$F722 + SQRT('CDO Param'!F$17 - Correlation)*HLOOKUP('CDO Param'!F$12,$C$4:$E$1004,$A722,FALSE) + SQRT(1-Correlation)*J722</f>
        <v>-0.43819840351969375</v>
      </c>
      <c r="AR722">
        <f>SQRT(Correlation)*$F722 + SQRT('CDO Param'!G$17 - Correlation)*HLOOKUP('CDO Param'!G$12,$C$4:$E$1004,$A722,FALSE) + SQRT(1-Correlation)*K722</f>
        <v>1.2782725034337294</v>
      </c>
      <c r="AS722">
        <f>SQRT(Correlation)*$F722 + SQRT('CDO Param'!H$17 - Correlation)*HLOOKUP('CDO Param'!H$12,$C$4:$E$1004,$A722,FALSE) + SQRT(1-Correlation)*L722</f>
        <v>0.73217411662691989</v>
      </c>
      <c r="AT722">
        <f>SQRT(Correlation)*$F722 + SQRT('CDO Param'!I$17 - Correlation)*HLOOKUP('CDO Param'!I$12,$C$4:$E$1004,$A722,FALSE) + SQRT(1-Correlation)*M722</f>
        <v>1.5512910918708769</v>
      </c>
      <c r="AU722">
        <f>SQRT(Correlation)*$F722 + SQRT('CDO Param'!J$17 - Correlation)*HLOOKUP('CDO Param'!J$12,$C$4:$E$1004,$A722,FALSE) + SQRT(1-Correlation)*N722</f>
        <v>1.31090657062948</v>
      </c>
      <c r="AV722">
        <f>SQRT(Correlation)*$F722 + SQRT('CDO Param'!K$17 - Correlation)*HLOOKUP('CDO Param'!K$12,$C$4:$E$1004,$A722,FALSE) + SQRT(1-Correlation)*O722</f>
        <v>0.44722131495883244</v>
      </c>
      <c r="AW722">
        <f>SQRT(Correlation)*$F722 + SQRT('CDO Param'!L$17 - Correlation)*HLOOKUP('CDO Param'!L$12,$C$4:$E$1004,$A722,FALSE) + SQRT(1-Correlation)*P722</f>
        <v>1.7355856152128502</v>
      </c>
      <c r="AY722" s="3">
        <f>IF(AN722&lt;'CDO Param'!C$15,1,0)</f>
        <v>0</v>
      </c>
      <c r="AZ722" s="3">
        <f>IF(AO722&lt;'CDO Param'!D$15,1,0)</f>
        <v>0</v>
      </c>
      <c r="BA722" s="3">
        <f>IF(AP722&lt;'CDO Param'!E$15,1,0)</f>
        <v>0</v>
      </c>
      <c r="BB722" s="3">
        <f>IF(AQ722&lt;'CDO Param'!F$15,1,0)</f>
        <v>0</v>
      </c>
      <c r="BC722" s="3">
        <f>IF(AR722&lt;'CDO Param'!G$15,1,0)</f>
        <v>0</v>
      </c>
      <c r="BD722" s="3">
        <f>IF(AS722&lt;'CDO Param'!H$15,1,0)</f>
        <v>0</v>
      </c>
      <c r="BE722" s="3">
        <f>IF(AT722&lt;'CDO Param'!I$15,1,0)</f>
        <v>0</v>
      </c>
      <c r="BF722" s="3">
        <f>IF(AU722&lt;'CDO Param'!J$15,1,0)</f>
        <v>0</v>
      </c>
      <c r="BG722" s="3">
        <f>IF(AV722&lt;'CDO Param'!K$15,1,0)</f>
        <v>0</v>
      </c>
      <c r="BH722" s="3">
        <f>IF(AW722&lt;'CDO Param'!L$15,1,0)</f>
        <v>0</v>
      </c>
      <c r="BJ722" s="37">
        <f>AY722*'CDO Param'!C$6*AC722</f>
        <v>0</v>
      </c>
      <c r="BK722" s="37">
        <f>AZ722*'CDO Param'!D$6*AD722</f>
        <v>0</v>
      </c>
      <c r="BL722" s="37">
        <f>BA722*'CDO Param'!E$6*AE722</f>
        <v>0</v>
      </c>
      <c r="BM722" s="37">
        <f>BB722*'CDO Param'!F$6*AF722</f>
        <v>0</v>
      </c>
      <c r="BN722" s="37">
        <f>BC722*'CDO Param'!G$6*AG722</f>
        <v>0</v>
      </c>
      <c r="BO722" s="37">
        <f>BD722*'CDO Param'!H$6*AH722</f>
        <v>0</v>
      </c>
      <c r="BP722" s="37">
        <f>BE722*'CDO Param'!I$6*AI722</f>
        <v>0</v>
      </c>
      <c r="BQ722" s="37">
        <f>BF722*'CDO Param'!J$6*AJ722</f>
        <v>0</v>
      </c>
      <c r="BR722" s="37">
        <f>BG722*'CDO Param'!K$6*AK722</f>
        <v>0</v>
      </c>
      <c r="BS722" s="37">
        <f>BH722*'CDO Param'!L$6*AL722</f>
        <v>0</v>
      </c>
      <c r="BU722" s="38">
        <f t="shared" si="63"/>
        <v>0</v>
      </c>
      <c r="BV722" s="38">
        <f>AVERAGE(BU$5:BU722)</f>
        <v>7473.9136343133105</v>
      </c>
      <c r="CF722" s="5">
        <f>BU722/'CDO Param'!$M$6</f>
        <v>0</v>
      </c>
      <c r="CG722" s="5">
        <f t="shared" si="64"/>
        <v>0</v>
      </c>
      <c r="CH722" s="5">
        <f t="shared" si="65"/>
        <v>0</v>
      </c>
    </row>
    <row r="723" spans="1:86" x14ac:dyDescent="0.2">
      <c r="A723" s="3">
        <v>720</v>
      </c>
      <c r="B723" s="3">
        <v>719</v>
      </c>
      <c r="C723">
        <v>-1.5236446415656246</v>
      </c>
      <c r="D723">
        <v>-0.10777966963360086</v>
      </c>
      <c r="E723">
        <v>-0.74738181865541264</v>
      </c>
      <c r="F723">
        <v>-0.63441689235332888</v>
      </c>
      <c r="G723">
        <v>0.3372974788362626</v>
      </c>
      <c r="H723">
        <v>1.4562328942702152</v>
      </c>
      <c r="I723">
        <v>0.6286495590757113</v>
      </c>
      <c r="J723">
        <v>0.48464698920724913</v>
      </c>
      <c r="K723">
        <v>-0.78728589869569987</v>
      </c>
      <c r="L723">
        <v>1.1321890269755386</v>
      </c>
      <c r="M723">
        <v>0.33775108931877185</v>
      </c>
      <c r="N723">
        <v>0.82815631685662083</v>
      </c>
      <c r="O723">
        <v>1.1978977454418782</v>
      </c>
      <c r="P723">
        <v>-1.032294676406309</v>
      </c>
      <c r="R723" s="33">
        <v>0.49128724610958585</v>
      </c>
      <c r="S723" s="33">
        <v>6.4745363809515427E-2</v>
      </c>
      <c r="T723" s="33">
        <v>0.17532954652576221</v>
      </c>
      <c r="U723" s="33">
        <v>0.7636884584853838</v>
      </c>
      <c r="V723" s="33">
        <v>0.31192176384475162</v>
      </c>
      <c r="W723" s="33">
        <v>0.46908493874086299</v>
      </c>
      <c r="X723" s="33">
        <v>0.91056541768394661</v>
      </c>
      <c r="Y723" s="33">
        <v>0.8729750140909921</v>
      </c>
      <c r="Z723" s="33">
        <v>9.1061827303404841E-2</v>
      </c>
      <c r="AA723" s="33">
        <v>0.47613148832513552</v>
      </c>
      <c r="AC723" s="36">
        <f t="shared" si="62"/>
        <v>0.48526884263805181</v>
      </c>
      <c r="AD723" s="36">
        <f t="shared" si="62"/>
        <v>6.750565140862301E-3</v>
      </c>
      <c r="AE723" s="36">
        <f t="shared" si="62"/>
        <v>6.0491403097990587E-2</v>
      </c>
      <c r="AF723" s="36">
        <f t="shared" si="62"/>
        <v>0.88513995931980527</v>
      </c>
      <c r="AG723" s="36">
        <f t="shared" si="62"/>
        <v>0.2047492069922579</v>
      </c>
      <c r="AH723" s="36">
        <f t="shared" si="61"/>
        <v>0.44782647390114017</v>
      </c>
      <c r="AI723" s="36">
        <f t="shared" si="61"/>
        <v>0.9861980569108747</v>
      </c>
      <c r="AJ723" s="36">
        <f t="shared" si="61"/>
        <v>0.97008615080948912</v>
      </c>
      <c r="AK723" s="36">
        <f t="shared" si="61"/>
        <v>1.4363118897504553E-2</v>
      </c>
      <c r="AL723" s="36">
        <f t="shared" si="61"/>
        <v>0.45968589436817248</v>
      </c>
      <c r="AN723">
        <f>SQRT(Correlation)*$F723 + SQRT('CDO Param'!C$17 - Correlation)*HLOOKUP('CDO Param'!C$12,$C$4:$E$1004,$A723,FALSE) + SQRT(1-Correlation)*G723</f>
        <v>0.10412590099987801</v>
      </c>
      <c r="AO723">
        <f>SQRT(Correlation)*$F723 + SQRT('CDO Param'!D$17 - Correlation)*HLOOKUP('CDO Param'!D$12,$C$4:$E$1004,$A723,FALSE) + SQRT(1-Correlation)*H723</f>
        <v>1.1656412412192818</v>
      </c>
      <c r="AP723">
        <f>SQRT(Correlation)*$F723 + SQRT('CDO Param'!E$17 - Correlation)*HLOOKUP('CDO Param'!E$12,$C$4:$E$1004,$A723,FALSE) + SQRT(1-Correlation)*I723</f>
        <v>-7.3493803721699225E-3</v>
      </c>
      <c r="AQ723">
        <f>SQRT(Correlation)*$F723 + SQRT('CDO Param'!F$17 - Correlation)*HLOOKUP('CDO Param'!F$12,$C$4:$E$1004,$A723,FALSE) + SQRT(1-Correlation)*J723</f>
        <v>9.2036612353054659E-2</v>
      </c>
      <c r="AR723">
        <f>SQRT(Correlation)*$F723 + SQRT('CDO Param'!G$17 - Correlation)*HLOOKUP('CDO Param'!G$12,$C$4:$E$1004,$A723,FALSE) + SQRT(1-Correlation)*K723</f>
        <v>-1.1146248746416294</v>
      </c>
      <c r="AS723">
        <f>SQRT(Correlation)*$F723 + SQRT('CDO Param'!H$17 - Correlation)*HLOOKUP('CDO Param'!H$12,$C$4:$E$1004,$A723,FALSE) + SQRT(1-Correlation)*L723</f>
        <v>0.85822623648112506</v>
      </c>
      <c r="AT723">
        <f>SQRT(Correlation)*$F723 + SQRT('CDO Param'!I$17 - Correlation)*HLOOKUP('CDO Param'!I$12,$C$4:$E$1004,$A723,FALSE) + SQRT(1-Correlation)*M723</f>
        <v>-4.7321074423244069E-2</v>
      </c>
      <c r="AU723">
        <f>SQRT(Correlation)*$F723 + SQRT('CDO Param'!J$17 - Correlation)*HLOOKUP('CDO Param'!J$12,$C$4:$E$1004,$A723,FALSE) + SQRT(1-Correlation)*N723</f>
        <v>0.18191934858278835</v>
      </c>
      <c r="AV723">
        <f>SQRT(Correlation)*$F723 + SQRT('CDO Param'!K$17 - Correlation)*HLOOKUP('CDO Param'!K$12,$C$4:$E$1004,$A723,FALSE) + SQRT(1-Correlation)*O723</f>
        <v>0.53268686647895891</v>
      </c>
      <c r="AW723">
        <f>SQRT(Correlation)*$F723 + SQRT('CDO Param'!L$17 - Correlation)*HLOOKUP('CDO Param'!L$12,$C$4:$E$1004,$A723,FALSE) + SQRT(1-Correlation)*P723</f>
        <v>-1.5830594355672423</v>
      </c>
      <c r="AY723" s="3">
        <f>IF(AN723&lt;'CDO Param'!C$15,1,0)</f>
        <v>0</v>
      </c>
      <c r="AZ723" s="3">
        <f>IF(AO723&lt;'CDO Param'!D$15,1,0)</f>
        <v>0</v>
      </c>
      <c r="BA723" s="3">
        <f>IF(AP723&lt;'CDO Param'!E$15,1,0)</f>
        <v>0</v>
      </c>
      <c r="BB723" s="3">
        <f>IF(AQ723&lt;'CDO Param'!F$15,1,0)</f>
        <v>0</v>
      </c>
      <c r="BC723" s="3">
        <f>IF(AR723&lt;'CDO Param'!G$15,1,0)</f>
        <v>1</v>
      </c>
      <c r="BD723" s="3">
        <f>IF(AS723&lt;'CDO Param'!H$15,1,0)</f>
        <v>0</v>
      </c>
      <c r="BE723" s="3">
        <f>IF(AT723&lt;'CDO Param'!I$15,1,0)</f>
        <v>0</v>
      </c>
      <c r="BF723" s="3">
        <f>IF(AU723&lt;'CDO Param'!J$15,1,0)</f>
        <v>0</v>
      </c>
      <c r="BG723" s="3">
        <f>IF(AV723&lt;'CDO Param'!K$15,1,0)</f>
        <v>0</v>
      </c>
      <c r="BH723" s="3">
        <f>IF(AW723&lt;'CDO Param'!L$15,1,0)</f>
        <v>1</v>
      </c>
      <c r="BJ723" s="37">
        <f>AY723*'CDO Param'!C$6*AC723</f>
        <v>0</v>
      </c>
      <c r="BK723" s="37">
        <f>AZ723*'CDO Param'!D$6*AD723</f>
        <v>0</v>
      </c>
      <c r="BL723" s="37">
        <f>BA723*'CDO Param'!E$6*AE723</f>
        <v>0</v>
      </c>
      <c r="BM723" s="37">
        <f>BB723*'CDO Param'!F$6*AF723</f>
        <v>0</v>
      </c>
      <c r="BN723" s="37">
        <f>BC723*'CDO Param'!G$6*AG723</f>
        <v>2047.492069922579</v>
      </c>
      <c r="BO723" s="37">
        <f>BD723*'CDO Param'!H$6*AH723</f>
        <v>0</v>
      </c>
      <c r="BP723" s="37">
        <f>BE723*'CDO Param'!I$6*AI723</f>
        <v>0</v>
      </c>
      <c r="BQ723" s="37">
        <f>BF723*'CDO Param'!J$6*AJ723</f>
        <v>0</v>
      </c>
      <c r="BR723" s="37">
        <f>BG723*'CDO Param'!K$6*AK723</f>
        <v>0</v>
      </c>
      <c r="BS723" s="37">
        <f>BH723*'CDO Param'!L$6*AL723</f>
        <v>4596.8589436817247</v>
      </c>
      <c r="BU723" s="38">
        <f t="shared" si="63"/>
        <v>6644.3510136043042</v>
      </c>
      <c r="BV723" s="38">
        <f>AVERAGE(BU$5:BU723)</f>
        <v>7472.7598615445922</v>
      </c>
      <c r="CF723" s="5">
        <f>BU723/'CDO Param'!$M$6</f>
        <v>6.9211989725044831E-2</v>
      </c>
      <c r="CG723" s="5">
        <f t="shared" si="64"/>
        <v>1.9211989725044828E-2</v>
      </c>
      <c r="CH723" s="5">
        <f t="shared" si="65"/>
        <v>0.96059948625224145</v>
      </c>
    </row>
    <row r="724" spans="1:86" x14ac:dyDescent="0.2">
      <c r="A724" s="3">
        <v>721</v>
      </c>
      <c r="B724" s="3">
        <v>720</v>
      </c>
      <c r="C724">
        <v>-0.5210506515140878</v>
      </c>
      <c r="D724">
        <v>-0.87219405031646602</v>
      </c>
      <c r="E724">
        <v>-0.25925601221388206</v>
      </c>
      <c r="F724">
        <v>0.50609287427505478</v>
      </c>
      <c r="G724">
        <v>-0.23691654860158451</v>
      </c>
      <c r="H724">
        <v>0.54159613682713825</v>
      </c>
      <c r="I724">
        <v>1.4717829799337778</v>
      </c>
      <c r="J724">
        <v>-0.1561124918225687</v>
      </c>
      <c r="K724">
        <v>-2.7986243367195129</v>
      </c>
      <c r="L724">
        <v>-1.1140014066768344</v>
      </c>
      <c r="M724">
        <v>-0.61648279370274395</v>
      </c>
      <c r="N724">
        <v>4.5258730096975341E-2</v>
      </c>
      <c r="O724">
        <v>1.0588064469629899</v>
      </c>
      <c r="P724">
        <v>0.25910367185133509</v>
      </c>
      <c r="R724" s="33">
        <v>0.3419242805530896</v>
      </c>
      <c r="S724" s="33">
        <v>0.72138325577666207</v>
      </c>
      <c r="T724" s="33">
        <v>0.28837983835878772</v>
      </c>
      <c r="U724" s="33">
        <v>0.79994329614562132</v>
      </c>
      <c r="V724" s="33">
        <v>0.64697831945818773</v>
      </c>
      <c r="W724" s="33">
        <v>0.76461513376078338</v>
      </c>
      <c r="X724" s="33">
        <v>0.8865531174869058</v>
      </c>
      <c r="Y724" s="33">
        <v>0.29824560242623349</v>
      </c>
      <c r="Z724" s="33">
        <v>0.61383997770670795</v>
      </c>
      <c r="AA724" s="33">
        <v>0.808505316641417</v>
      </c>
      <c r="AC724" s="36">
        <f t="shared" si="62"/>
        <v>0.24636060329949397</v>
      </c>
      <c r="AD724" s="36">
        <f t="shared" si="62"/>
        <v>0.83768005463544304</v>
      </c>
      <c r="AE724" s="36">
        <f t="shared" si="62"/>
        <v>0.17431910127296946</v>
      </c>
      <c r="AF724" s="36">
        <f t="shared" si="62"/>
        <v>0.91954556613649863</v>
      </c>
      <c r="AG724" s="36">
        <f t="shared" si="62"/>
        <v>0.73751898417891271</v>
      </c>
      <c r="AH724" s="36">
        <f t="shared" si="61"/>
        <v>0.88609340246864354</v>
      </c>
      <c r="AI724" s="36">
        <f t="shared" si="61"/>
        <v>0.97667209460079052</v>
      </c>
      <c r="AJ724" s="36">
        <f t="shared" si="61"/>
        <v>0.18681980092596895</v>
      </c>
      <c r="AK724" s="36">
        <f t="shared" si="61"/>
        <v>0.68734034923302612</v>
      </c>
      <c r="AL724" s="36">
        <f t="shared" si="61"/>
        <v>0.92678476596127868</v>
      </c>
      <c r="AN724">
        <f>SQRT(Correlation)*$F724 + SQRT('CDO Param'!C$17 - Correlation)*HLOOKUP('CDO Param'!C$12,$C$4:$E$1004,$A724,FALSE) + SQRT(1-Correlation)*G724</f>
        <v>-0.18806501915892176</v>
      </c>
      <c r="AO724">
        <f>SQRT(Correlation)*$F724 + SQRT('CDO Param'!D$17 - Correlation)*HLOOKUP('CDO Param'!D$12,$C$4:$E$1004,$A724,FALSE) + SQRT(1-Correlation)*H724</f>
        <v>0.55049696282776106</v>
      </c>
      <c r="AP724">
        <f>SQRT(Correlation)*$F724 + SQRT('CDO Param'!E$17 - Correlation)*HLOOKUP('CDO Param'!E$12,$C$4:$E$1004,$A724,FALSE) + SQRT(1-Correlation)*I724</f>
        <v>1.4184395060097847</v>
      </c>
      <c r="AQ724">
        <f>SQRT(Correlation)*$F724 + SQRT('CDO Param'!F$17 - Correlation)*HLOOKUP('CDO Param'!F$12,$C$4:$E$1004,$A724,FALSE) + SQRT(1-Correlation)*J724</f>
        <v>-4.6032101268652897E-2</v>
      </c>
      <c r="AR724">
        <f>SQRT(Correlation)*$F724 + SQRT('CDO Param'!G$17 - Correlation)*HLOOKUP('CDO Param'!G$12,$C$4:$E$1004,$A724,FALSE) + SQRT(1-Correlation)*K724</f>
        <v>-2.5529389534230336</v>
      </c>
      <c r="AS724">
        <f>SQRT(Correlation)*$F724 + SQRT('CDO Param'!H$17 - Correlation)*HLOOKUP('CDO Param'!H$12,$C$4:$E$1004,$A724,FALSE) + SQRT(1-Correlation)*L724</f>
        <v>-1.0201407749879168</v>
      </c>
      <c r="AT724">
        <f>SQRT(Correlation)*$F724 + SQRT('CDO Param'!I$17 - Correlation)*HLOOKUP('CDO Param'!I$12,$C$4:$E$1004,$A724,FALSE) + SQRT(1-Correlation)*M724</f>
        <v>-0.4827777175808482</v>
      </c>
      <c r="AU724">
        <f>SQRT(Correlation)*$F724 + SQRT('CDO Param'!J$17 - Correlation)*HLOOKUP('CDO Param'!J$12,$C$4:$E$1004,$A724,FALSE) + SQRT(1-Correlation)*N724</f>
        <v>6.5119775925571929E-2</v>
      </c>
      <c r="AV724">
        <f>SQRT(Correlation)*$F724 + SQRT('CDO Param'!K$17 - Correlation)*HLOOKUP('CDO Param'!K$12,$C$4:$E$1004,$A724,FALSE) + SQRT(1-Correlation)*O724</f>
        <v>1.0266555666935908</v>
      </c>
      <c r="AW724">
        <f>SQRT(Correlation)*$F724 + SQRT('CDO Param'!L$17 - Correlation)*HLOOKUP('CDO Param'!L$12,$C$4:$E$1004,$A724,FALSE) + SQRT(1-Correlation)*P724</f>
        <v>0.267990900540518</v>
      </c>
      <c r="AY724" s="3">
        <f>IF(AN724&lt;'CDO Param'!C$15,1,0)</f>
        <v>0</v>
      </c>
      <c r="AZ724" s="3">
        <f>IF(AO724&lt;'CDO Param'!D$15,1,0)</f>
        <v>0</v>
      </c>
      <c r="BA724" s="3">
        <f>IF(AP724&lt;'CDO Param'!E$15,1,0)</f>
        <v>0</v>
      </c>
      <c r="BB724" s="3">
        <f>IF(AQ724&lt;'CDO Param'!F$15,1,0)</f>
        <v>0</v>
      </c>
      <c r="BC724" s="3">
        <f>IF(AR724&lt;'CDO Param'!G$15,1,0)</f>
        <v>1</v>
      </c>
      <c r="BD724" s="3">
        <f>IF(AS724&lt;'CDO Param'!H$15,1,0)</f>
        <v>0</v>
      </c>
      <c r="BE724" s="3">
        <f>IF(AT724&lt;'CDO Param'!I$15,1,0)</f>
        <v>0</v>
      </c>
      <c r="BF724" s="3">
        <f>IF(AU724&lt;'CDO Param'!J$15,1,0)</f>
        <v>0</v>
      </c>
      <c r="BG724" s="3">
        <f>IF(AV724&lt;'CDO Param'!K$15,1,0)</f>
        <v>0</v>
      </c>
      <c r="BH724" s="3">
        <f>IF(AW724&lt;'CDO Param'!L$15,1,0)</f>
        <v>0</v>
      </c>
      <c r="BJ724" s="37">
        <f>AY724*'CDO Param'!C$6*AC724</f>
        <v>0</v>
      </c>
      <c r="BK724" s="37">
        <f>AZ724*'CDO Param'!D$6*AD724</f>
        <v>0</v>
      </c>
      <c r="BL724" s="37">
        <f>BA724*'CDO Param'!E$6*AE724</f>
        <v>0</v>
      </c>
      <c r="BM724" s="37">
        <f>BB724*'CDO Param'!F$6*AF724</f>
        <v>0</v>
      </c>
      <c r="BN724" s="37">
        <f>BC724*'CDO Param'!G$6*AG724</f>
        <v>7375.1898417891271</v>
      </c>
      <c r="BO724" s="37">
        <f>BD724*'CDO Param'!H$6*AH724</f>
        <v>0</v>
      </c>
      <c r="BP724" s="37">
        <f>BE724*'CDO Param'!I$6*AI724</f>
        <v>0</v>
      </c>
      <c r="BQ724" s="37">
        <f>BF724*'CDO Param'!J$6*AJ724</f>
        <v>0</v>
      </c>
      <c r="BR724" s="37">
        <f>BG724*'CDO Param'!K$6*AK724</f>
        <v>0</v>
      </c>
      <c r="BS724" s="37">
        <f>BH724*'CDO Param'!L$6*AL724</f>
        <v>0</v>
      </c>
      <c r="BU724" s="38">
        <f t="shared" si="63"/>
        <v>7375.1898417891271</v>
      </c>
      <c r="BV724" s="38">
        <f>AVERAGE(BU$5:BU724)</f>
        <v>7472.6243476282652</v>
      </c>
      <c r="CF724" s="5">
        <f>BU724/'CDO Param'!$M$6</f>
        <v>7.6824894185303402E-2</v>
      </c>
      <c r="CG724" s="5">
        <f t="shared" si="64"/>
        <v>0.02</v>
      </c>
      <c r="CH724" s="5">
        <f t="shared" si="65"/>
        <v>1</v>
      </c>
    </row>
    <row r="725" spans="1:86" x14ac:dyDescent="0.2">
      <c r="A725" s="3">
        <v>722</v>
      </c>
      <c r="B725" s="3">
        <v>721</v>
      </c>
      <c r="C725">
        <v>0.1356124812446069</v>
      </c>
      <c r="D725">
        <v>-8.8462002167943865E-2</v>
      </c>
      <c r="E725">
        <v>-1.1367569641151931</v>
      </c>
      <c r="F725">
        <v>-2.4776090867817402</v>
      </c>
      <c r="G725">
        <v>-1.0176745490753092</v>
      </c>
      <c r="H725">
        <v>-0.59456169765326194</v>
      </c>
      <c r="I725">
        <v>1.1747442840714939</v>
      </c>
      <c r="J725">
        <v>-0.38950929592829198</v>
      </c>
      <c r="K725">
        <v>-0.27087708076578565</v>
      </c>
      <c r="L725">
        <v>-0.73982619142043404</v>
      </c>
      <c r="M725">
        <v>0.27438659344625194</v>
      </c>
      <c r="N725">
        <v>-0.14517127056024037</v>
      </c>
      <c r="O725">
        <v>6.8503140937536955E-2</v>
      </c>
      <c r="P725">
        <v>-0.1038847585732583</v>
      </c>
      <c r="R725" s="33">
        <v>0.54885679229575057</v>
      </c>
      <c r="S725" s="33">
        <v>0.63610811468032569</v>
      </c>
      <c r="T725" s="33">
        <v>6.9083432233465566E-2</v>
      </c>
      <c r="U725" s="33">
        <v>8.5245547855852893E-2</v>
      </c>
      <c r="V725" s="33">
        <v>0.7219228133195652</v>
      </c>
      <c r="W725" s="33">
        <v>0.35672346193190824</v>
      </c>
      <c r="X725" s="33">
        <v>0.45122468958200174</v>
      </c>
      <c r="Y725" s="33">
        <v>0.7333578047032272</v>
      </c>
      <c r="Z725" s="33">
        <v>0.54462364713876676</v>
      </c>
      <c r="AA725" s="33">
        <v>0.48963746125327307</v>
      </c>
      <c r="AC725" s="36">
        <f t="shared" si="62"/>
        <v>0.58220556657211875</v>
      </c>
      <c r="AD725" s="36">
        <f t="shared" si="62"/>
        <v>0.7213807117829788</v>
      </c>
      <c r="AE725" s="36">
        <f t="shared" si="62"/>
        <v>7.7939339018440789E-3</v>
      </c>
      <c r="AF725" s="36">
        <f t="shared" si="62"/>
        <v>1.2412922144946341E-2</v>
      </c>
      <c r="AG725" s="36">
        <f t="shared" si="62"/>
        <v>0.83833218029319589</v>
      </c>
      <c r="AH725" s="36">
        <f t="shared" si="61"/>
        <v>0.26793925937740382</v>
      </c>
      <c r="AI725" s="36">
        <f t="shared" si="61"/>
        <v>0.41793016378240183</v>
      </c>
      <c r="AJ725" s="36">
        <f t="shared" si="61"/>
        <v>0.85187582186020916</v>
      </c>
      <c r="AK725" s="36">
        <f t="shared" si="61"/>
        <v>0.5751453043895518</v>
      </c>
      <c r="AL725" s="36">
        <f t="shared" si="61"/>
        <v>0.4824806120993565</v>
      </c>
      <c r="AN725">
        <f>SQRT(Correlation)*$F725 + SQRT('CDO Param'!C$17 - Correlation)*HLOOKUP('CDO Param'!C$12,$C$4:$E$1004,$A725,FALSE) + SQRT(1-Correlation)*G725</f>
        <v>-1.7614500504568997</v>
      </c>
      <c r="AO725">
        <f>SQRT(Correlation)*$F725 + SQRT('CDO Param'!D$17 - Correlation)*HLOOKUP('CDO Param'!D$12,$C$4:$E$1004,$A725,FALSE) + SQRT(1-Correlation)*H725</f>
        <v>-1.3600499551222751</v>
      </c>
      <c r="AP725">
        <f>SQRT(Correlation)*$F725 + SQRT('CDO Param'!E$17 - Correlation)*HLOOKUP('CDO Param'!E$12,$C$4:$E$1004,$A725,FALSE) + SQRT(1-Correlation)*I725</f>
        <v>0.36685118520789084</v>
      </c>
      <c r="AQ725">
        <f>SQRT(Correlation)*$F725 + SQRT('CDO Param'!F$17 - Correlation)*HLOOKUP('CDO Param'!F$12,$C$4:$E$1004,$A725,FALSE) + SQRT(1-Correlation)*J725</f>
        <v>-1.4071963346243792</v>
      </c>
      <c r="AR725">
        <f>SQRT(Correlation)*$F725 + SQRT('CDO Param'!G$17 - Correlation)*HLOOKUP('CDO Param'!G$12,$C$4:$E$1004,$A725,FALSE) + SQRT(1-Correlation)*K725</f>
        <v>-1.2946519334889746</v>
      </c>
      <c r="AS725">
        <f>SQRT(Correlation)*$F725 + SQRT('CDO Param'!H$17 - Correlation)*HLOOKUP('CDO Param'!H$12,$C$4:$E$1004,$A725,FALSE) + SQRT(1-Correlation)*L725</f>
        <v>-1.4978599541589541</v>
      </c>
      <c r="AT725">
        <f>SQRT(Correlation)*$F725 + SQRT('CDO Param'!I$17 - Correlation)*HLOOKUP('CDO Param'!I$12,$C$4:$E$1004,$A725,FALSE) + SQRT(1-Correlation)*M725</f>
        <v>-0.77736939273035788</v>
      </c>
      <c r="AU725">
        <f>SQRT(Correlation)*$F725 + SQRT('CDO Param'!J$17 - Correlation)*HLOOKUP('CDO Param'!J$12,$C$4:$E$1004,$A725,FALSE) + SQRT(1-Correlation)*N725</f>
        <v>-0.88533065630831587</v>
      </c>
      <c r="AV725">
        <f>SQRT(Correlation)*$F725 + SQRT('CDO Param'!K$17 - Correlation)*HLOOKUP('CDO Param'!K$12,$C$4:$E$1004,$A725,FALSE) + SQRT(1-Correlation)*O725</f>
        <v>-0.68262131089960187</v>
      </c>
      <c r="AW725">
        <f>SQRT(Correlation)*$F725 + SQRT('CDO Param'!L$17 - Correlation)*HLOOKUP('CDO Param'!L$12,$C$4:$E$1004,$A725,FALSE) + SQRT(1-Correlation)*P725</f>
        <v>-0.84616283195150366</v>
      </c>
      <c r="AY725" s="3">
        <f>IF(AN725&lt;'CDO Param'!C$15,1,0)</f>
        <v>0</v>
      </c>
      <c r="AZ725" s="3">
        <f>IF(AO725&lt;'CDO Param'!D$15,1,0)</f>
        <v>0</v>
      </c>
      <c r="BA725" s="3">
        <f>IF(AP725&lt;'CDO Param'!E$15,1,0)</f>
        <v>0</v>
      </c>
      <c r="BB725" s="3">
        <f>IF(AQ725&lt;'CDO Param'!F$15,1,0)</f>
        <v>1</v>
      </c>
      <c r="BC725" s="3">
        <f>IF(AR725&lt;'CDO Param'!G$15,1,0)</f>
        <v>1</v>
      </c>
      <c r="BD725" s="3">
        <f>IF(AS725&lt;'CDO Param'!H$15,1,0)</f>
        <v>0</v>
      </c>
      <c r="BE725" s="3">
        <f>IF(AT725&lt;'CDO Param'!I$15,1,0)</f>
        <v>0</v>
      </c>
      <c r="BF725" s="3">
        <f>IF(AU725&lt;'CDO Param'!J$15,1,0)</f>
        <v>0</v>
      </c>
      <c r="BG725" s="3">
        <f>IF(AV725&lt;'CDO Param'!K$15,1,0)</f>
        <v>0</v>
      </c>
      <c r="BH725" s="3">
        <f>IF(AW725&lt;'CDO Param'!L$15,1,0)</f>
        <v>1</v>
      </c>
      <c r="BJ725" s="37">
        <f>AY725*'CDO Param'!C$6*AC725</f>
        <v>0</v>
      </c>
      <c r="BK725" s="37">
        <f>AZ725*'CDO Param'!D$6*AD725</f>
        <v>0</v>
      </c>
      <c r="BL725" s="37">
        <f>BA725*'CDO Param'!E$6*AE725</f>
        <v>0</v>
      </c>
      <c r="BM725" s="37">
        <f>BB725*'CDO Param'!F$6*AF725</f>
        <v>124.12922144946342</v>
      </c>
      <c r="BN725" s="37">
        <f>BC725*'CDO Param'!G$6*AG725</f>
        <v>8383.3218029319596</v>
      </c>
      <c r="BO725" s="37">
        <f>BD725*'CDO Param'!H$6*AH725</f>
        <v>0</v>
      </c>
      <c r="BP725" s="37">
        <f>BE725*'CDO Param'!I$6*AI725</f>
        <v>0</v>
      </c>
      <c r="BQ725" s="37">
        <f>BF725*'CDO Param'!J$6*AJ725</f>
        <v>0</v>
      </c>
      <c r="BR725" s="37">
        <f>BG725*'CDO Param'!K$6*AK725</f>
        <v>0</v>
      </c>
      <c r="BS725" s="37">
        <f>BH725*'CDO Param'!L$6*AL725</f>
        <v>4824.8061209935649</v>
      </c>
      <c r="BU725" s="38">
        <f t="shared" si="63"/>
        <v>13332.257145374988</v>
      </c>
      <c r="BV725" s="38">
        <f>AVERAGE(BU$5:BU725)</f>
        <v>7480.751438887276</v>
      </c>
      <c r="CF725" s="5">
        <f>BU725/'CDO Param'!$M$6</f>
        <v>0.13887767859765612</v>
      </c>
      <c r="CG725" s="5">
        <f t="shared" si="64"/>
        <v>0.02</v>
      </c>
      <c r="CH725" s="5">
        <f t="shared" si="65"/>
        <v>1</v>
      </c>
    </row>
    <row r="726" spans="1:86" x14ac:dyDescent="0.2">
      <c r="A726" s="3">
        <v>723</v>
      </c>
      <c r="B726" s="3">
        <v>722</v>
      </c>
      <c r="C726">
        <v>-0.85001602201373316</v>
      </c>
      <c r="D726">
        <v>-0.60599177231779322</v>
      </c>
      <c r="E726">
        <v>1.1608108252403326</v>
      </c>
      <c r="F726">
        <v>-1.8257196643389761</v>
      </c>
      <c r="G726">
        <v>9.6299572760472074E-2</v>
      </c>
      <c r="H726">
        <v>-0.85052761278348044</v>
      </c>
      <c r="I726">
        <v>0.3899822331732139</v>
      </c>
      <c r="J726">
        <v>0.10106987247127108</v>
      </c>
      <c r="K726">
        <v>-1.9248363969381899</v>
      </c>
      <c r="L726">
        <v>1.2263672033441253</v>
      </c>
      <c r="M726">
        <v>0.57531224229023792</v>
      </c>
      <c r="N726">
        <v>-0.37412974052131176</v>
      </c>
      <c r="O726">
        <v>-0.63870402300381102</v>
      </c>
      <c r="P726">
        <v>-0.99659246188821271</v>
      </c>
      <c r="R726" s="33">
        <v>0.33681128376015057</v>
      </c>
      <c r="S726" s="33">
        <v>0.78724615685047872</v>
      </c>
      <c r="T726" s="33">
        <v>0.24615818599525754</v>
      </c>
      <c r="U726" s="33">
        <v>0.18063202229357883</v>
      </c>
      <c r="V726" s="33">
        <v>0.88239868817962641</v>
      </c>
      <c r="W726" s="33">
        <v>0.47475223498174557</v>
      </c>
      <c r="X726" s="33">
        <v>0.16081333819814647</v>
      </c>
      <c r="Y726" s="33">
        <v>0.78977509624779929</v>
      </c>
      <c r="Z726" s="33">
        <v>0.75004263676239302</v>
      </c>
      <c r="AA726" s="33">
        <v>0.96659606553921296</v>
      </c>
      <c r="AC726" s="36">
        <f t="shared" si="62"/>
        <v>0.23906032180532449</v>
      </c>
      <c r="AD726" s="36">
        <f t="shared" si="62"/>
        <v>0.90818042048270398</v>
      </c>
      <c r="AE726" s="36">
        <f t="shared" si="62"/>
        <v>0.1252246676254139</v>
      </c>
      <c r="AF726" s="36">
        <f t="shared" si="62"/>
        <v>6.4528359833475768E-2</v>
      </c>
      <c r="AG726" s="36">
        <f t="shared" si="62"/>
        <v>0.97474987950622816</v>
      </c>
      <c r="AH726" s="36">
        <f t="shared" si="61"/>
        <v>0.45736238261604345</v>
      </c>
      <c r="AI726" s="36">
        <f t="shared" si="61"/>
        <v>5.0126602374704989E-2</v>
      </c>
      <c r="AJ726" s="36">
        <f t="shared" si="61"/>
        <v>0.91050361609034003</v>
      </c>
      <c r="AK726" s="36">
        <f t="shared" si="61"/>
        <v>0.87066327898749774</v>
      </c>
      <c r="AL726" s="36">
        <f t="shared" si="61"/>
        <v>0.99844579758997309</v>
      </c>
      <c r="AN726">
        <f>SQRT(Correlation)*$F726 + SQRT('CDO Param'!C$17 - Correlation)*HLOOKUP('CDO Param'!C$12,$C$4:$E$1004,$A726,FALSE) + SQRT(1-Correlation)*G726</f>
        <v>-0.5716856328494988</v>
      </c>
      <c r="AO726">
        <f>SQRT(Correlation)*$F726 + SQRT('CDO Param'!D$17 - Correlation)*HLOOKUP('CDO Param'!D$12,$C$4:$E$1004,$A726,FALSE) + SQRT(1-Correlation)*H726</f>
        <v>-1.4699247699152214</v>
      </c>
      <c r="AP726">
        <f>SQRT(Correlation)*$F726 + SQRT('CDO Param'!E$17 - Correlation)*HLOOKUP('CDO Param'!E$12,$C$4:$E$1004,$A726,FALSE) + SQRT(1-Correlation)*I726</f>
        <v>-0.43226672014593087</v>
      </c>
      <c r="AQ726">
        <f>SQRT(Correlation)*$F726 + SQRT('CDO Param'!F$17 - Correlation)*HLOOKUP('CDO Param'!F$12,$C$4:$E$1004,$A726,FALSE) + SQRT(1-Correlation)*J726</f>
        <v>-0.22189475945183412</v>
      </c>
      <c r="AR726">
        <f>SQRT(Correlation)*$F726 + SQRT('CDO Param'!G$17 - Correlation)*HLOOKUP('CDO Param'!G$12,$C$4:$E$1004,$A726,FALSE) + SQRT(1-Correlation)*K726</f>
        <v>-2.1438382006564143</v>
      </c>
      <c r="AS726">
        <f>SQRT(Correlation)*$F726 + SQRT('CDO Param'!H$17 - Correlation)*HLOOKUP('CDO Param'!H$12,$C$4:$E$1004,$A726,FALSE) + SQRT(1-Correlation)*L726</f>
        <v>0.50039065395273097</v>
      </c>
      <c r="AT726">
        <f>SQRT(Correlation)*$F726 + SQRT('CDO Param'!I$17 - Correlation)*HLOOKUP('CDO Param'!I$12,$C$4:$E$1004,$A726,FALSE) + SQRT(1-Correlation)*M726</f>
        <v>0.22801105602331478</v>
      </c>
      <c r="AU726">
        <f>SQRT(Correlation)*$F726 + SQRT('CDO Param'!J$17 - Correlation)*HLOOKUP('CDO Param'!J$12,$C$4:$E$1004,$A726,FALSE) + SQRT(1-Correlation)*N726</f>
        <v>-1.1571669874303407</v>
      </c>
      <c r="AV726">
        <f>SQRT(Correlation)*$F726 + SQRT('CDO Param'!K$17 - Correlation)*HLOOKUP('CDO Param'!K$12,$C$4:$E$1004,$A726,FALSE) + SQRT(1-Correlation)*O726</f>
        <v>-1.4081641903151865</v>
      </c>
      <c r="AW726">
        <f>SQRT(Correlation)*$F726 + SQRT('CDO Param'!L$17 - Correlation)*HLOOKUP('CDO Param'!L$12,$C$4:$E$1004,$A726,FALSE) + SQRT(1-Correlation)*P726</f>
        <v>-1.7476869748501904</v>
      </c>
      <c r="AY726" s="3">
        <f>IF(AN726&lt;'CDO Param'!C$15,1,0)</f>
        <v>0</v>
      </c>
      <c r="AZ726" s="3">
        <f>IF(AO726&lt;'CDO Param'!D$15,1,0)</f>
        <v>0</v>
      </c>
      <c r="BA726" s="3">
        <f>IF(AP726&lt;'CDO Param'!E$15,1,0)</f>
        <v>0</v>
      </c>
      <c r="BB726" s="3">
        <f>IF(AQ726&lt;'CDO Param'!F$15,1,0)</f>
        <v>0</v>
      </c>
      <c r="BC726" s="3">
        <f>IF(AR726&lt;'CDO Param'!G$15,1,0)</f>
        <v>1</v>
      </c>
      <c r="BD726" s="3">
        <f>IF(AS726&lt;'CDO Param'!H$15,1,0)</f>
        <v>0</v>
      </c>
      <c r="BE726" s="3">
        <f>IF(AT726&lt;'CDO Param'!I$15,1,0)</f>
        <v>0</v>
      </c>
      <c r="BF726" s="3">
        <f>IF(AU726&lt;'CDO Param'!J$15,1,0)</f>
        <v>0</v>
      </c>
      <c r="BG726" s="3">
        <f>IF(AV726&lt;'CDO Param'!K$15,1,0)</f>
        <v>0</v>
      </c>
      <c r="BH726" s="3">
        <f>IF(AW726&lt;'CDO Param'!L$15,1,0)</f>
        <v>1</v>
      </c>
      <c r="BJ726" s="37">
        <f>AY726*'CDO Param'!C$6*AC726</f>
        <v>0</v>
      </c>
      <c r="BK726" s="37">
        <f>AZ726*'CDO Param'!D$6*AD726</f>
        <v>0</v>
      </c>
      <c r="BL726" s="37">
        <f>BA726*'CDO Param'!E$6*AE726</f>
        <v>0</v>
      </c>
      <c r="BM726" s="37">
        <f>BB726*'CDO Param'!F$6*AF726</f>
        <v>0</v>
      </c>
      <c r="BN726" s="37">
        <f>BC726*'CDO Param'!G$6*AG726</f>
        <v>9747.4987950622817</v>
      </c>
      <c r="BO726" s="37">
        <f>BD726*'CDO Param'!H$6*AH726</f>
        <v>0</v>
      </c>
      <c r="BP726" s="37">
        <f>BE726*'CDO Param'!I$6*AI726</f>
        <v>0</v>
      </c>
      <c r="BQ726" s="37">
        <f>BF726*'CDO Param'!J$6*AJ726</f>
        <v>0</v>
      </c>
      <c r="BR726" s="37">
        <f>BG726*'CDO Param'!K$6*AK726</f>
        <v>0</v>
      </c>
      <c r="BS726" s="37">
        <f>BH726*'CDO Param'!L$6*AL726</f>
        <v>9984.4579758997315</v>
      </c>
      <c r="BU726" s="38">
        <f t="shared" si="63"/>
        <v>19731.956770962013</v>
      </c>
      <c r="BV726" s="38">
        <f>AVERAGE(BU$5:BU726)</f>
        <v>7497.7198673250523</v>
      </c>
      <c r="CF726" s="5">
        <f>BU726/'CDO Param'!$M$6</f>
        <v>0.20554121636418765</v>
      </c>
      <c r="CG726" s="5">
        <f t="shared" si="64"/>
        <v>0.02</v>
      </c>
      <c r="CH726" s="5">
        <f t="shared" si="65"/>
        <v>1</v>
      </c>
    </row>
    <row r="727" spans="1:86" x14ac:dyDescent="0.2">
      <c r="A727" s="3">
        <v>724</v>
      </c>
      <c r="B727" s="3">
        <v>723</v>
      </c>
      <c r="C727">
        <v>-0.26122506824322045</v>
      </c>
      <c r="D727">
        <v>-1.2816349226341117</v>
      </c>
      <c r="E727">
        <v>-0.11563088264665566</v>
      </c>
      <c r="F727">
        <v>0.52172708819853142</v>
      </c>
      <c r="G727">
        <v>-0.6337359081953764</v>
      </c>
      <c r="H727">
        <v>-0.34788399716489948</v>
      </c>
      <c r="I727">
        <v>-1.0662370186764747</v>
      </c>
      <c r="J727">
        <v>-1.5075465853442438</v>
      </c>
      <c r="K727">
        <v>-5.9094418247696012E-3</v>
      </c>
      <c r="L727">
        <v>1.1725433068932034</v>
      </c>
      <c r="M727">
        <v>1.4886700228089467</v>
      </c>
      <c r="N727">
        <v>-0.54484189604409039</v>
      </c>
      <c r="O727">
        <v>-0.55317741498583928</v>
      </c>
      <c r="P727">
        <v>-0.75845946412300691</v>
      </c>
      <c r="R727" s="33">
        <v>0.58007351755167991</v>
      </c>
      <c r="S727" s="33">
        <v>0.29560949108358914</v>
      </c>
      <c r="T727" s="33">
        <v>0.30871664188276821</v>
      </c>
      <c r="U727" s="33">
        <v>0.60060012368513283</v>
      </c>
      <c r="V727" s="33">
        <v>0.28627877602646068</v>
      </c>
      <c r="W727" s="33">
        <v>0.48738867672504332</v>
      </c>
      <c r="X727" s="33">
        <v>0.54148971780272648</v>
      </c>
      <c r="Y727" s="33">
        <v>0.81768711042482733</v>
      </c>
      <c r="Z727" s="33">
        <v>0.86726491007360862</v>
      </c>
      <c r="AA727" s="33">
        <v>0.12134360713946801</v>
      </c>
      <c r="AC727" s="36">
        <f t="shared" si="62"/>
        <v>0.63359717678599792</v>
      </c>
      <c r="AD727" s="36">
        <f t="shared" si="62"/>
        <v>0.18344339116752423</v>
      </c>
      <c r="AE727" s="36">
        <f t="shared" si="62"/>
        <v>0.20048624674570914</v>
      </c>
      <c r="AF727" s="36">
        <f t="shared" si="62"/>
        <v>0.66654253573535915</v>
      </c>
      <c r="AG727" s="36">
        <f t="shared" si="62"/>
        <v>0.17170521913639017</v>
      </c>
      <c r="AH727" s="36">
        <f t="shared" si="61"/>
        <v>0.47868102267980256</v>
      </c>
      <c r="AI727" s="36">
        <f t="shared" si="61"/>
        <v>0.56990739443256555</v>
      </c>
      <c r="AJ727" s="36">
        <f t="shared" si="61"/>
        <v>0.934164019619391</v>
      </c>
      <c r="AK727" s="36">
        <f t="shared" si="61"/>
        <v>0.96705437851577047</v>
      </c>
      <c r="AL727" s="36">
        <f t="shared" si="61"/>
        <v>2.7051634224187455E-2</v>
      </c>
      <c r="AN727">
        <f>SQRT(Correlation)*$F727 + SQRT('CDO Param'!C$17 - Correlation)*HLOOKUP('CDO Param'!C$12,$C$4:$E$1004,$A727,FALSE) + SQRT(1-Correlation)*G727</f>
        <v>-0.6174806288683512</v>
      </c>
      <c r="AO727">
        <f>SQRT(Correlation)*$F727 + SQRT('CDO Param'!D$17 - Correlation)*HLOOKUP('CDO Param'!D$12,$C$4:$E$1004,$A727,FALSE) + SQRT(1-Correlation)*H727</f>
        <v>-0.34629769515791631</v>
      </c>
      <c r="AP727">
        <f>SQRT(Correlation)*$F727 + SQRT('CDO Param'!E$17 - Correlation)*HLOOKUP('CDO Param'!E$12,$C$4:$E$1004,$A727,FALSE) + SQRT(1-Correlation)*I727</f>
        <v>-0.91565031648879769</v>
      </c>
      <c r="AQ727">
        <f>SQRT(Correlation)*$F727 + SQRT('CDO Param'!F$17 - Correlation)*HLOOKUP('CDO Param'!F$12,$C$4:$E$1004,$A727,FALSE) + SQRT(1-Correlation)*J727</f>
        <v>-1.2910555263672985</v>
      </c>
      <c r="AR727">
        <f>SQRT(Correlation)*$F727 + SQRT('CDO Param'!G$17 - Correlation)*HLOOKUP('CDO Param'!G$12,$C$4:$E$1004,$A727,FALSE) + SQRT(1-Correlation)*K727</f>
        <v>0.133522551421909</v>
      </c>
      <c r="AS727">
        <f>SQRT(Correlation)*$F727 + SQRT('CDO Param'!H$17 - Correlation)*HLOOKUP('CDO Param'!H$12,$C$4:$E$1004,$A727,FALSE) + SQRT(1-Correlation)*L727</f>
        <v>1.0961062941019759</v>
      </c>
      <c r="AT727">
        <f>SQRT(Correlation)*$F727 + SQRT('CDO Param'!I$17 - Correlation)*HLOOKUP('CDO Param'!I$12,$C$4:$E$1004,$A727,FALSE) + SQRT(1-Correlation)*M727</f>
        <v>1.5514051271291942</v>
      </c>
      <c r="AU727">
        <f>SQRT(Correlation)*$F727 + SQRT('CDO Param'!J$17 - Correlation)*HLOOKUP('CDO Param'!J$12,$C$4:$E$1004,$A727,FALSE) + SQRT(1-Correlation)*N727</f>
        <v>-0.4210114719624552</v>
      </c>
      <c r="AV727">
        <f>SQRT(Correlation)*$F727 + SQRT('CDO Param'!K$17 - Correlation)*HLOOKUP('CDO Param'!K$12,$C$4:$E$1004,$A727,FALSE) + SQRT(1-Correlation)*O727</f>
        <v>-0.42891923956307604</v>
      </c>
      <c r="AW727">
        <f>SQRT(Correlation)*$F727 + SQRT('CDO Param'!L$17 - Correlation)*HLOOKUP('CDO Param'!L$12,$C$4:$E$1004,$A727,FALSE) + SQRT(1-Correlation)*P727</f>
        <v>-0.623666890969092</v>
      </c>
      <c r="AY727" s="3">
        <f>IF(AN727&lt;'CDO Param'!C$15,1,0)</f>
        <v>0</v>
      </c>
      <c r="AZ727" s="3">
        <f>IF(AO727&lt;'CDO Param'!D$15,1,0)</f>
        <v>0</v>
      </c>
      <c r="BA727" s="3">
        <f>IF(AP727&lt;'CDO Param'!E$15,1,0)</f>
        <v>1</v>
      </c>
      <c r="BB727" s="3">
        <f>IF(AQ727&lt;'CDO Param'!F$15,1,0)</f>
        <v>1</v>
      </c>
      <c r="BC727" s="3">
        <f>IF(AR727&lt;'CDO Param'!G$15,1,0)</f>
        <v>1</v>
      </c>
      <c r="BD727" s="3">
        <f>IF(AS727&lt;'CDO Param'!H$15,1,0)</f>
        <v>0</v>
      </c>
      <c r="BE727" s="3">
        <f>IF(AT727&lt;'CDO Param'!I$15,1,0)</f>
        <v>0</v>
      </c>
      <c r="BF727" s="3">
        <f>IF(AU727&lt;'CDO Param'!J$15,1,0)</f>
        <v>0</v>
      </c>
      <c r="BG727" s="3">
        <f>IF(AV727&lt;'CDO Param'!K$15,1,0)</f>
        <v>0</v>
      </c>
      <c r="BH727" s="3">
        <f>IF(AW727&lt;'CDO Param'!L$15,1,0)</f>
        <v>1</v>
      </c>
      <c r="BJ727" s="37">
        <f>AY727*'CDO Param'!C$6*AC727</f>
        <v>0</v>
      </c>
      <c r="BK727" s="37">
        <f>AZ727*'CDO Param'!D$6*AD727</f>
        <v>0</v>
      </c>
      <c r="BL727" s="37">
        <f>BA727*'CDO Param'!E$6*AE727</f>
        <v>2004.8624674570915</v>
      </c>
      <c r="BM727" s="37">
        <f>BB727*'CDO Param'!F$6*AF727</f>
        <v>6665.4253573535916</v>
      </c>
      <c r="BN727" s="37">
        <f>BC727*'CDO Param'!G$6*AG727</f>
        <v>1717.0521913639018</v>
      </c>
      <c r="BO727" s="37">
        <f>BD727*'CDO Param'!H$6*AH727</f>
        <v>0</v>
      </c>
      <c r="BP727" s="37">
        <f>BE727*'CDO Param'!I$6*AI727</f>
        <v>0</v>
      </c>
      <c r="BQ727" s="37">
        <f>BF727*'CDO Param'!J$6*AJ727</f>
        <v>0</v>
      </c>
      <c r="BR727" s="37">
        <f>BG727*'CDO Param'!K$6*AK727</f>
        <v>0</v>
      </c>
      <c r="BS727" s="37">
        <f>BH727*'CDO Param'!L$6*AL727</f>
        <v>270.51634224187455</v>
      </c>
      <c r="BU727" s="38">
        <f t="shared" si="63"/>
        <v>10657.856358416459</v>
      </c>
      <c r="BV727" s="38">
        <f>AVERAGE(BU$5:BU727)</f>
        <v>7502.0907338410843</v>
      </c>
      <c r="CF727" s="5">
        <f>BU727/'CDO Param'!$M$6</f>
        <v>0.11101933706683811</v>
      </c>
      <c r="CG727" s="5">
        <f t="shared" si="64"/>
        <v>0.02</v>
      </c>
      <c r="CH727" s="5">
        <f t="shared" si="65"/>
        <v>1</v>
      </c>
    </row>
    <row r="728" spans="1:86" x14ac:dyDescent="0.2">
      <c r="A728" s="3">
        <v>725</v>
      </c>
      <c r="B728" s="3">
        <v>724</v>
      </c>
      <c r="C728">
        <v>-0.69962197812856175</v>
      </c>
      <c r="D728">
        <v>1.3888006833440159</v>
      </c>
      <c r="E728">
        <v>-0.47393541535711847</v>
      </c>
      <c r="F728">
        <v>0.42557758206385188</v>
      </c>
      <c r="G728">
        <v>-1.0042526810138952</v>
      </c>
      <c r="H728">
        <v>-0.64312871472793631</v>
      </c>
      <c r="I728">
        <v>-2.8795329853892326</v>
      </c>
      <c r="J728">
        <v>-7.8809989645378664E-2</v>
      </c>
      <c r="K728">
        <v>0.30223077374103013</v>
      </c>
      <c r="L728">
        <v>8.1734015111578628E-2</v>
      </c>
      <c r="M728">
        <v>1.4074703358346596</v>
      </c>
      <c r="N728">
        <v>-0.19968751985288691</v>
      </c>
      <c r="O728">
        <v>-0.15882505977060646</v>
      </c>
      <c r="P728">
        <v>-1.8487844499759376</v>
      </c>
      <c r="R728" s="33">
        <v>0.42200519303884598</v>
      </c>
      <c r="S728" s="33">
        <v>0.64127940388455962</v>
      </c>
      <c r="T728" s="33">
        <v>0.98294108779306577</v>
      </c>
      <c r="U728" s="33">
        <v>0.29086253805591844</v>
      </c>
      <c r="V728" s="33">
        <v>0.52667710582105309</v>
      </c>
      <c r="W728" s="33">
        <v>0.86211753443913419</v>
      </c>
      <c r="X728" s="33">
        <v>0.60940131852841062</v>
      </c>
      <c r="Y728" s="33">
        <v>0.20796050699798413</v>
      </c>
      <c r="Z728" s="33">
        <v>0.19224111511942052</v>
      </c>
      <c r="AA728" s="33">
        <v>0.99642181210053238</v>
      </c>
      <c r="AC728" s="36">
        <f t="shared" si="62"/>
        <v>0.36978123056353163</v>
      </c>
      <c r="AD728" s="36">
        <f t="shared" si="62"/>
        <v>0.72909971116221972</v>
      </c>
      <c r="AE728" s="36">
        <f t="shared" si="62"/>
        <v>0.99965073191539244</v>
      </c>
      <c r="AF728" s="36">
        <f t="shared" si="62"/>
        <v>0.17742982408833366</v>
      </c>
      <c r="AG728" s="36">
        <f t="shared" si="62"/>
        <v>0.54504443051796037</v>
      </c>
      <c r="AH728" s="36">
        <f t="shared" si="61"/>
        <v>0.96418776495672831</v>
      </c>
      <c r="AI728" s="36">
        <f t="shared" si="61"/>
        <v>0.68041107000160106</v>
      </c>
      <c r="AJ728" s="36">
        <f t="shared" si="61"/>
        <v>8.7441263720970414E-2</v>
      </c>
      <c r="AK728" s="36">
        <f t="shared" si="61"/>
        <v>7.3832634925311016E-2</v>
      </c>
      <c r="AL728" s="36">
        <f t="shared" si="61"/>
        <v>0.99998913805587453</v>
      </c>
      <c r="AN728">
        <f>SQRT(Correlation)*$F728 + SQRT('CDO Param'!C$17 - Correlation)*HLOOKUP('CDO Param'!C$12,$C$4:$E$1004,$A728,FALSE) + SQRT(1-Correlation)*G728</f>
        <v>-0.62173222127562033</v>
      </c>
      <c r="AO728">
        <f>SQRT(Correlation)*$F728 + SQRT('CDO Param'!D$17 - Correlation)*HLOOKUP('CDO Param'!D$12,$C$4:$E$1004,$A728,FALSE) + SQRT(1-Correlation)*H728</f>
        <v>-0.27913994593437441</v>
      </c>
      <c r="AP728">
        <f>SQRT(Correlation)*$F728 + SQRT('CDO Param'!E$17 - Correlation)*HLOOKUP('CDO Param'!E$12,$C$4:$E$1004,$A728,FALSE) + SQRT(1-Correlation)*I728</f>
        <v>-2.782287977969724</v>
      </c>
      <c r="AQ728">
        <f>SQRT(Correlation)*$F728 + SQRT('CDO Param'!F$17 - Correlation)*HLOOKUP('CDO Param'!F$12,$C$4:$E$1004,$A728,FALSE) + SQRT(1-Correlation)*J728</f>
        <v>-4.6161453421516729E-2</v>
      </c>
      <c r="AR728">
        <f>SQRT(Correlation)*$F728 + SQRT('CDO Param'!G$17 - Correlation)*HLOOKUP('CDO Param'!G$12,$C$4:$E$1004,$A728,FALSE) + SQRT(1-Correlation)*K728</f>
        <v>0.31532555467958701</v>
      </c>
      <c r="AS728">
        <f>SQRT(Correlation)*$F728 + SQRT('CDO Param'!H$17 - Correlation)*HLOOKUP('CDO Param'!H$12,$C$4:$E$1004,$A728,FALSE) + SQRT(1-Correlation)*L728</f>
        <v>0.40852521924367524</v>
      </c>
      <c r="AT728">
        <f>SQRT(Correlation)*$F728 + SQRT('CDO Param'!I$17 - Correlation)*HLOOKUP('CDO Param'!I$12,$C$4:$E$1004,$A728,FALSE) + SQRT(1-Correlation)*M728</f>
        <v>1.363847867582477</v>
      </c>
      <c r="AU728">
        <f>SQRT(Correlation)*$F728 + SQRT('CDO Param'!J$17 - Correlation)*HLOOKUP('CDO Param'!J$12,$C$4:$E$1004,$A728,FALSE) + SQRT(1-Correlation)*N728</f>
        <v>-0.23996334345898926</v>
      </c>
      <c r="AV728">
        <f>SQRT(Correlation)*$F728 + SQRT('CDO Param'!K$17 - Correlation)*HLOOKUP('CDO Param'!K$12,$C$4:$E$1004,$A728,FALSE) + SQRT(1-Correlation)*O728</f>
        <v>-0.20119781006167398</v>
      </c>
      <c r="AW728">
        <f>SQRT(Correlation)*$F728 + SQRT('CDO Param'!L$17 - Correlation)*HLOOKUP('CDO Param'!L$12,$C$4:$E$1004,$A728,FALSE) + SQRT(1-Correlation)*P728</f>
        <v>-1.8044340579331026</v>
      </c>
      <c r="AY728" s="3">
        <f>IF(AN728&lt;'CDO Param'!C$15,1,0)</f>
        <v>0</v>
      </c>
      <c r="AZ728" s="3">
        <f>IF(AO728&lt;'CDO Param'!D$15,1,0)</f>
        <v>0</v>
      </c>
      <c r="BA728" s="3">
        <f>IF(AP728&lt;'CDO Param'!E$15,1,0)</f>
        <v>1</v>
      </c>
      <c r="BB728" s="3">
        <f>IF(AQ728&lt;'CDO Param'!F$15,1,0)</f>
        <v>0</v>
      </c>
      <c r="BC728" s="3">
        <f>IF(AR728&lt;'CDO Param'!G$15,1,0)</f>
        <v>0</v>
      </c>
      <c r="BD728" s="3">
        <f>IF(AS728&lt;'CDO Param'!H$15,1,0)</f>
        <v>0</v>
      </c>
      <c r="BE728" s="3">
        <f>IF(AT728&lt;'CDO Param'!I$15,1,0)</f>
        <v>0</v>
      </c>
      <c r="BF728" s="3">
        <f>IF(AU728&lt;'CDO Param'!J$15,1,0)</f>
        <v>0</v>
      </c>
      <c r="BG728" s="3">
        <f>IF(AV728&lt;'CDO Param'!K$15,1,0)</f>
        <v>0</v>
      </c>
      <c r="BH728" s="3">
        <f>IF(AW728&lt;'CDO Param'!L$15,1,0)</f>
        <v>1</v>
      </c>
      <c r="BJ728" s="37">
        <f>AY728*'CDO Param'!C$6*AC728</f>
        <v>0</v>
      </c>
      <c r="BK728" s="37">
        <f>AZ728*'CDO Param'!D$6*AD728</f>
        <v>0</v>
      </c>
      <c r="BL728" s="37">
        <f>BA728*'CDO Param'!E$6*AE728</f>
        <v>9996.507319153925</v>
      </c>
      <c r="BM728" s="37">
        <f>BB728*'CDO Param'!F$6*AF728</f>
        <v>0</v>
      </c>
      <c r="BN728" s="37">
        <f>BC728*'CDO Param'!G$6*AG728</f>
        <v>0</v>
      </c>
      <c r="BO728" s="37">
        <f>BD728*'CDO Param'!H$6*AH728</f>
        <v>0</v>
      </c>
      <c r="BP728" s="37">
        <f>BE728*'CDO Param'!I$6*AI728</f>
        <v>0</v>
      </c>
      <c r="BQ728" s="37">
        <f>BF728*'CDO Param'!J$6*AJ728</f>
        <v>0</v>
      </c>
      <c r="BR728" s="37">
        <f>BG728*'CDO Param'!K$6*AK728</f>
        <v>0</v>
      </c>
      <c r="BS728" s="37">
        <f>BH728*'CDO Param'!L$6*AL728</f>
        <v>9999.8913805587454</v>
      </c>
      <c r="BU728" s="38">
        <f t="shared" si="63"/>
        <v>19996.39869971267</v>
      </c>
      <c r="BV728" s="38">
        <f>AVERAGE(BU$5:BU728)</f>
        <v>7519.3480652856588</v>
      </c>
      <c r="CF728" s="5">
        <f>BU728/'CDO Param'!$M$6</f>
        <v>0.20829581978867365</v>
      </c>
      <c r="CG728" s="5">
        <f t="shared" si="64"/>
        <v>0.02</v>
      </c>
      <c r="CH728" s="5">
        <f t="shared" si="65"/>
        <v>1</v>
      </c>
    </row>
    <row r="729" spans="1:86" x14ac:dyDescent="0.2">
      <c r="A729" s="3">
        <v>726</v>
      </c>
      <c r="B729" s="3">
        <v>725</v>
      </c>
      <c r="C729">
        <v>1.4672014003735967</v>
      </c>
      <c r="D729">
        <v>0.88546812548884191</v>
      </c>
      <c r="E729">
        <v>-1.347220859315712</v>
      </c>
      <c r="F729">
        <v>2.9407965485006571</v>
      </c>
      <c r="G729">
        <v>-4.0400891521130688E-2</v>
      </c>
      <c r="H729">
        <v>0.4737262315757107</v>
      </c>
      <c r="I729">
        <v>1.55911038746126</v>
      </c>
      <c r="J729">
        <v>-0.72400666795147117</v>
      </c>
      <c r="K729">
        <v>0.70178771238715854</v>
      </c>
      <c r="L729">
        <v>0.50883159019576851</v>
      </c>
      <c r="M729">
        <v>0.12661189430218656</v>
      </c>
      <c r="N729">
        <v>-0.94521283244830556</v>
      </c>
      <c r="O729">
        <v>-0.17348497749480885</v>
      </c>
      <c r="P729">
        <v>-1.3537965060095303</v>
      </c>
      <c r="R729" s="33">
        <v>0.8613959736476634</v>
      </c>
      <c r="S729" s="33">
        <v>0.48212909627804956</v>
      </c>
      <c r="T729" s="33">
        <v>0.14372114517899284</v>
      </c>
      <c r="U729" s="33">
        <v>0.52128702333256927</v>
      </c>
      <c r="V729" s="33">
        <v>0.2710011504921136</v>
      </c>
      <c r="W729" s="33">
        <v>0.71633632095360023</v>
      </c>
      <c r="X729" s="33">
        <v>0.46454626715953756</v>
      </c>
      <c r="Y729" s="33">
        <v>0.62911215034737822</v>
      </c>
      <c r="Z729" s="33">
        <v>0.48791088838498614</v>
      </c>
      <c r="AA729" s="33">
        <v>0.31830108646224303</v>
      </c>
      <c r="AC729" s="36">
        <f t="shared" si="62"/>
        <v>0.96377578162661304</v>
      </c>
      <c r="AD729" s="36">
        <f t="shared" si="62"/>
        <v>0.46980005108993805</v>
      </c>
      <c r="AE729" s="36">
        <f t="shared" si="62"/>
        <v>3.9217516091260694E-2</v>
      </c>
      <c r="AF729" s="36">
        <f t="shared" si="62"/>
        <v>0.53596274191020687</v>
      </c>
      <c r="AG729" s="36">
        <f t="shared" si="62"/>
        <v>0.15322408362592491</v>
      </c>
      <c r="AH729" s="36">
        <f t="shared" si="61"/>
        <v>0.83152407336621337</v>
      </c>
      <c r="AI729" s="36">
        <f t="shared" si="61"/>
        <v>0.44020461515820636</v>
      </c>
      <c r="AJ729" s="36">
        <f t="shared" si="61"/>
        <v>0.71082255498688984</v>
      </c>
      <c r="AK729" s="36">
        <f t="shared" si="61"/>
        <v>0.47956324944733209</v>
      </c>
      <c r="AL729" s="36">
        <f t="shared" si="61"/>
        <v>0.21334233183843807</v>
      </c>
      <c r="AN729">
        <f>SQRT(Correlation)*$F729 + SQRT('CDO Param'!C$17 - Correlation)*HLOOKUP('CDO Param'!C$12,$C$4:$E$1004,$A729,FALSE) + SQRT(1-Correlation)*G729</f>
        <v>1.0168579750414832</v>
      </c>
      <c r="AO729">
        <f>SQRT(Correlation)*$F729 + SQRT('CDO Param'!D$17 - Correlation)*HLOOKUP('CDO Param'!D$12,$C$4:$E$1004,$A729,FALSE) + SQRT(1-Correlation)*H729</f>
        <v>1.5046017897982171</v>
      </c>
      <c r="AP729">
        <f>SQRT(Correlation)*$F729 + SQRT('CDO Param'!E$17 - Correlation)*HLOOKUP('CDO Param'!E$12,$C$4:$E$1004,$A729,FALSE) + SQRT(1-Correlation)*I729</f>
        <v>2.7972485101073774</v>
      </c>
      <c r="AQ729">
        <f>SQRT(Correlation)*$F729 + SQRT('CDO Param'!F$17 - Correlation)*HLOOKUP('CDO Param'!F$12,$C$4:$E$1004,$A729,FALSE) + SQRT(1-Correlation)*J729</f>
        <v>-5.8139252933935626E-2</v>
      </c>
      <c r="AR729">
        <f>SQRT(Correlation)*$F729 + SQRT('CDO Param'!G$17 - Correlation)*HLOOKUP('CDO Param'!G$12,$C$4:$E$1004,$A729,FALSE) + SQRT(1-Correlation)*K729</f>
        <v>1.2944880621476043</v>
      </c>
      <c r="AS729">
        <f>SQRT(Correlation)*$F729 + SQRT('CDO Param'!H$17 - Correlation)*HLOOKUP('CDO Param'!H$12,$C$4:$E$1004,$A729,FALSE) + SQRT(1-Correlation)*L729</f>
        <v>1.5379056571931398</v>
      </c>
      <c r="AT729">
        <f>SQRT(Correlation)*$F729 + SQRT('CDO Param'!I$17 - Correlation)*HLOOKUP('CDO Param'!I$12,$C$4:$E$1004,$A729,FALSE) + SQRT(1-Correlation)*M729</f>
        <v>0.74882837008785064</v>
      </c>
      <c r="AU729">
        <f>SQRT(Correlation)*$F729 + SQRT('CDO Param'!J$17 - Correlation)*HLOOKUP('CDO Param'!J$12,$C$4:$E$1004,$A729,FALSE) + SQRT(1-Correlation)*N729</f>
        <v>0.421438898459089</v>
      </c>
      <c r="AV729">
        <f>SQRT(Correlation)*$F729 + SQRT('CDO Param'!K$17 - Correlation)*HLOOKUP('CDO Param'!K$12,$C$4:$E$1004,$A729,FALSE) + SQRT(1-Correlation)*O729</f>
        <v>1.1535642250938207</v>
      </c>
      <c r="AW729">
        <f>SQRT(Correlation)*$F729 + SQRT('CDO Param'!L$17 - Correlation)*HLOOKUP('CDO Param'!L$12,$C$4:$E$1004,$A729,FALSE) + SQRT(1-Correlation)*P729</f>
        <v>3.3822391495431869E-2</v>
      </c>
      <c r="AY729" s="3">
        <f>IF(AN729&lt;'CDO Param'!C$15,1,0)</f>
        <v>0</v>
      </c>
      <c r="AZ729" s="3">
        <f>IF(AO729&lt;'CDO Param'!D$15,1,0)</f>
        <v>0</v>
      </c>
      <c r="BA729" s="3">
        <f>IF(AP729&lt;'CDO Param'!E$15,1,0)</f>
        <v>0</v>
      </c>
      <c r="BB729" s="3">
        <f>IF(AQ729&lt;'CDO Param'!F$15,1,0)</f>
        <v>0</v>
      </c>
      <c r="BC729" s="3">
        <f>IF(AR729&lt;'CDO Param'!G$15,1,0)</f>
        <v>0</v>
      </c>
      <c r="BD729" s="3">
        <f>IF(AS729&lt;'CDO Param'!H$15,1,0)</f>
        <v>0</v>
      </c>
      <c r="BE729" s="3">
        <f>IF(AT729&lt;'CDO Param'!I$15,1,0)</f>
        <v>0</v>
      </c>
      <c r="BF729" s="3">
        <f>IF(AU729&lt;'CDO Param'!J$15,1,0)</f>
        <v>0</v>
      </c>
      <c r="BG729" s="3">
        <f>IF(AV729&lt;'CDO Param'!K$15,1,0)</f>
        <v>0</v>
      </c>
      <c r="BH729" s="3">
        <f>IF(AW729&lt;'CDO Param'!L$15,1,0)</f>
        <v>0</v>
      </c>
      <c r="BJ729" s="37">
        <f>AY729*'CDO Param'!C$6*AC729</f>
        <v>0</v>
      </c>
      <c r="BK729" s="37">
        <f>AZ729*'CDO Param'!D$6*AD729</f>
        <v>0</v>
      </c>
      <c r="BL729" s="37">
        <f>BA729*'CDO Param'!E$6*AE729</f>
        <v>0</v>
      </c>
      <c r="BM729" s="37">
        <f>BB729*'CDO Param'!F$6*AF729</f>
        <v>0</v>
      </c>
      <c r="BN729" s="37">
        <f>BC729*'CDO Param'!G$6*AG729</f>
        <v>0</v>
      </c>
      <c r="BO729" s="37">
        <f>BD729*'CDO Param'!H$6*AH729</f>
        <v>0</v>
      </c>
      <c r="BP729" s="37">
        <f>BE729*'CDO Param'!I$6*AI729</f>
        <v>0</v>
      </c>
      <c r="BQ729" s="37">
        <f>BF729*'CDO Param'!J$6*AJ729</f>
        <v>0</v>
      </c>
      <c r="BR729" s="37">
        <f>BG729*'CDO Param'!K$6*AK729</f>
        <v>0</v>
      </c>
      <c r="BS729" s="37">
        <f>BH729*'CDO Param'!L$6*AL729</f>
        <v>0</v>
      </c>
      <c r="BU729" s="38">
        <f t="shared" si="63"/>
        <v>0</v>
      </c>
      <c r="BV729" s="38">
        <f>AVERAGE(BU$5:BU729)</f>
        <v>7508.9765507128513</v>
      </c>
      <c r="CF729" s="5">
        <f>BU729/'CDO Param'!$M$6</f>
        <v>0</v>
      </c>
      <c r="CG729" s="5">
        <f t="shared" si="64"/>
        <v>0</v>
      </c>
      <c r="CH729" s="5">
        <f t="shared" si="65"/>
        <v>0</v>
      </c>
    </row>
    <row r="730" spans="1:86" x14ac:dyDescent="0.2">
      <c r="A730" s="3">
        <v>727</v>
      </c>
      <c r="B730" s="3">
        <v>726</v>
      </c>
      <c r="C730">
        <v>-0.4058745162183186</v>
      </c>
      <c r="D730">
        <v>-1.5164232536335476</v>
      </c>
      <c r="E730">
        <v>4.9044501793105155E-2</v>
      </c>
      <c r="F730">
        <v>-2.2787935449741781</v>
      </c>
      <c r="G730">
        <v>0.21692358131986111</v>
      </c>
      <c r="H730">
        <v>0.37936956687190104</v>
      </c>
      <c r="I730">
        <v>-9.8377768154023215E-2</v>
      </c>
      <c r="J730">
        <v>1.52658685692586</v>
      </c>
      <c r="K730">
        <v>1.2891337064502295</v>
      </c>
      <c r="L730">
        <v>0.13895487427362241</v>
      </c>
      <c r="M730">
        <v>-0.82972519521717913</v>
      </c>
      <c r="N730">
        <v>0.40604504647490103</v>
      </c>
      <c r="O730">
        <v>-1.708240233710967</v>
      </c>
      <c r="P730">
        <v>-1.4349143384606577</v>
      </c>
      <c r="R730" s="33">
        <v>0.68636017091868451</v>
      </c>
      <c r="S730" s="33">
        <v>0.65539263033093542</v>
      </c>
      <c r="T730" s="33">
        <v>0.18393797203150483</v>
      </c>
      <c r="U730" s="33">
        <v>0.44549593350174649</v>
      </c>
      <c r="V730" s="33">
        <v>0.45015436385299745</v>
      </c>
      <c r="W730" s="33">
        <v>0.74439327732864458</v>
      </c>
      <c r="X730" s="33">
        <v>1.781206252882819E-2</v>
      </c>
      <c r="Y730" s="33">
        <v>0.36733492201535728</v>
      </c>
      <c r="Z730" s="33">
        <v>0.79803431210947895</v>
      </c>
      <c r="AA730" s="33">
        <v>0.56268362401178273</v>
      </c>
      <c r="AC730" s="36">
        <f t="shared" si="62"/>
        <v>0.79295060544813789</v>
      </c>
      <c r="AD730" s="36">
        <f t="shared" si="62"/>
        <v>0.74977597486439762</v>
      </c>
      <c r="AE730" s="36">
        <f t="shared" si="62"/>
        <v>6.7112957490431072E-2</v>
      </c>
      <c r="AF730" s="36">
        <f t="shared" si="62"/>
        <v>0.40840466179154633</v>
      </c>
      <c r="AG730" s="36">
        <f t="shared" si="62"/>
        <v>0.41614779270522245</v>
      </c>
      <c r="AH730" s="36">
        <f t="shared" si="61"/>
        <v>0.86443390730678171</v>
      </c>
      <c r="AI730" s="36">
        <f t="shared" si="61"/>
        <v>3.8445754301285131E-4</v>
      </c>
      <c r="AJ730" s="36">
        <f t="shared" si="61"/>
        <v>0.28379915095153679</v>
      </c>
      <c r="AK730" s="36">
        <f t="shared" si="61"/>
        <v>0.91788470021007873</v>
      </c>
      <c r="AL730" s="36">
        <f t="shared" si="61"/>
        <v>0.60512963020825961</v>
      </c>
      <c r="AN730">
        <f>SQRT(Correlation)*$F730 + SQRT('CDO Param'!C$17 - Correlation)*HLOOKUP('CDO Param'!C$12,$C$4:$E$1004,$A730,FALSE) + SQRT(1-Correlation)*G730</f>
        <v>-0.7292806465479702</v>
      </c>
      <c r="AO730">
        <f>SQRT(Correlation)*$F730 + SQRT('CDO Param'!D$17 - Correlation)*HLOOKUP('CDO Param'!D$12,$C$4:$E$1004,$A730,FALSE) + SQRT(1-Correlation)*H730</f>
        <v>-0.57517085321939487</v>
      </c>
      <c r="AP730">
        <f>SQRT(Correlation)*$F730 + SQRT('CDO Param'!E$17 - Correlation)*HLOOKUP('CDO Param'!E$12,$C$4:$E$1004,$A730,FALSE) + SQRT(1-Correlation)*I730</f>
        <v>-0.92133144082921481</v>
      </c>
      <c r="AQ730">
        <f>SQRT(Correlation)*$F730 + SQRT('CDO Param'!F$17 - Correlation)*HLOOKUP('CDO Param'!F$12,$C$4:$E$1004,$A730,FALSE) + SQRT(1-Correlation)*J730</f>
        <v>0.73859634624141701</v>
      </c>
      <c r="AR730">
        <f>SQRT(Correlation)*$F730 + SQRT('CDO Param'!G$17 - Correlation)*HLOOKUP('CDO Param'!G$12,$C$4:$E$1004,$A730,FALSE) + SQRT(1-Correlation)*K730</f>
        <v>0.51332850831571097</v>
      </c>
      <c r="AS730">
        <f>SQRT(Correlation)*$F730 + SQRT('CDO Param'!H$17 - Correlation)*HLOOKUP('CDO Param'!H$12,$C$4:$E$1004,$A730,FALSE) + SQRT(1-Correlation)*L730</f>
        <v>-0.80324825669333033</v>
      </c>
      <c r="AT730">
        <f>SQRT(Correlation)*$F730 + SQRT('CDO Param'!I$17 - Correlation)*HLOOKUP('CDO Param'!I$12,$C$4:$E$1004,$A730,FALSE) + SQRT(1-Correlation)*M730</f>
        <v>-1.4967975426218154</v>
      </c>
      <c r="AU730">
        <f>SQRT(Correlation)*$F730 + SQRT('CDO Param'!J$17 - Correlation)*HLOOKUP('CDO Param'!J$12,$C$4:$E$1004,$A730,FALSE) + SQRT(1-Correlation)*N730</f>
        <v>-0.44279394143512407</v>
      </c>
      <c r="AV730">
        <f>SQRT(Correlation)*$F730 + SQRT('CDO Param'!K$17 - Correlation)*HLOOKUP('CDO Param'!K$12,$C$4:$E$1004,$A730,FALSE) + SQRT(1-Correlation)*O730</f>
        <v>-2.4485810740615079</v>
      </c>
      <c r="AW730">
        <f>SQRT(Correlation)*$F730 + SQRT('CDO Param'!L$17 - Correlation)*HLOOKUP('CDO Param'!L$12,$C$4:$E$1004,$A730,FALSE) + SQRT(1-Correlation)*P730</f>
        <v>-2.1892813623128351</v>
      </c>
      <c r="AY730" s="3">
        <f>IF(AN730&lt;'CDO Param'!C$15,1,0)</f>
        <v>0</v>
      </c>
      <c r="AZ730" s="3">
        <f>IF(AO730&lt;'CDO Param'!D$15,1,0)</f>
        <v>0</v>
      </c>
      <c r="BA730" s="3">
        <f>IF(AP730&lt;'CDO Param'!E$15,1,0)</f>
        <v>1</v>
      </c>
      <c r="BB730" s="3">
        <f>IF(AQ730&lt;'CDO Param'!F$15,1,0)</f>
        <v>0</v>
      </c>
      <c r="BC730" s="3">
        <f>IF(AR730&lt;'CDO Param'!G$15,1,0)</f>
        <v>0</v>
      </c>
      <c r="BD730" s="3">
        <f>IF(AS730&lt;'CDO Param'!H$15,1,0)</f>
        <v>0</v>
      </c>
      <c r="BE730" s="3">
        <f>IF(AT730&lt;'CDO Param'!I$15,1,0)</f>
        <v>1</v>
      </c>
      <c r="BF730" s="3">
        <f>IF(AU730&lt;'CDO Param'!J$15,1,0)</f>
        <v>0</v>
      </c>
      <c r="BG730" s="3">
        <f>IF(AV730&lt;'CDO Param'!K$15,1,0)</f>
        <v>1</v>
      </c>
      <c r="BH730" s="3">
        <f>IF(AW730&lt;'CDO Param'!L$15,1,0)</f>
        <v>1</v>
      </c>
      <c r="BJ730" s="37">
        <f>AY730*'CDO Param'!C$6*AC730</f>
        <v>0</v>
      </c>
      <c r="BK730" s="37">
        <f>AZ730*'CDO Param'!D$6*AD730</f>
        <v>0</v>
      </c>
      <c r="BL730" s="37">
        <f>BA730*'CDO Param'!E$6*AE730</f>
        <v>671.12957490431074</v>
      </c>
      <c r="BM730" s="37">
        <f>BB730*'CDO Param'!F$6*AF730</f>
        <v>0</v>
      </c>
      <c r="BN730" s="37">
        <f>BC730*'CDO Param'!G$6*AG730</f>
        <v>0</v>
      </c>
      <c r="BO730" s="37">
        <f>BD730*'CDO Param'!H$6*AH730</f>
        <v>0</v>
      </c>
      <c r="BP730" s="37">
        <f>BE730*'CDO Param'!I$6*AI730</f>
        <v>3.0756603441028103</v>
      </c>
      <c r="BQ730" s="37">
        <f>BF730*'CDO Param'!J$6*AJ730</f>
        <v>0</v>
      </c>
      <c r="BR730" s="37">
        <f>BG730*'CDO Param'!K$6*AK730</f>
        <v>9178.847002100787</v>
      </c>
      <c r="BS730" s="37">
        <f>BH730*'CDO Param'!L$6*AL730</f>
        <v>6051.2963020825964</v>
      </c>
      <c r="BU730" s="38">
        <f t="shared" si="63"/>
        <v>15904.348539431798</v>
      </c>
      <c r="BV730" s="38">
        <f>AVERAGE(BU$5:BU730)</f>
        <v>7520.5404239755489</v>
      </c>
      <c r="CF730" s="5">
        <f>BU730/'CDO Param'!$M$6</f>
        <v>0.16567029728574789</v>
      </c>
      <c r="CG730" s="5">
        <f t="shared" si="64"/>
        <v>0.02</v>
      </c>
      <c r="CH730" s="5">
        <f t="shared" si="65"/>
        <v>1</v>
      </c>
    </row>
    <row r="731" spans="1:86" x14ac:dyDescent="0.2">
      <c r="A731" s="3">
        <v>728</v>
      </c>
      <c r="B731" s="3">
        <v>727</v>
      </c>
      <c r="C731">
        <v>0.12701093510258943</v>
      </c>
      <c r="D731">
        <v>-0.79805204222793691</v>
      </c>
      <c r="E731">
        <v>-1.0714893505792134</v>
      </c>
      <c r="F731">
        <v>0.96476924227317795</v>
      </c>
      <c r="G731">
        <v>0.45889464672654867</v>
      </c>
      <c r="H731">
        <v>0.6379855221894104</v>
      </c>
      <c r="I731">
        <v>1.3153976397006772</v>
      </c>
      <c r="J731">
        <v>2.054812284768559</v>
      </c>
      <c r="K731">
        <v>0.59834974308614619</v>
      </c>
      <c r="L731">
        <v>-0.29748207452939823</v>
      </c>
      <c r="M731">
        <v>1.3250746633275412</v>
      </c>
      <c r="N731">
        <v>-1.1459155757620465</v>
      </c>
      <c r="O731">
        <v>-0.66394477471476421</v>
      </c>
      <c r="P731">
        <v>-0.62510252973879687</v>
      </c>
      <c r="R731" s="33">
        <v>2.3668766032750144E-2</v>
      </c>
      <c r="S731" s="33">
        <v>0.80095071243166494</v>
      </c>
      <c r="T731" s="33">
        <v>0.57862383899214853</v>
      </c>
      <c r="U731" s="33">
        <v>0.93086194104089492</v>
      </c>
      <c r="V731" s="33">
        <v>0.99664307432092869</v>
      </c>
      <c r="W731" s="33">
        <v>0.58015011184855836</v>
      </c>
      <c r="X731" s="33">
        <v>0.58292983872021076</v>
      </c>
      <c r="Y731" s="33">
        <v>0.30179937058212208</v>
      </c>
      <c r="Z731" s="33">
        <v>0.34202137372550617</v>
      </c>
      <c r="AA731" s="33">
        <v>0.35322820458245846</v>
      </c>
      <c r="AC731" s="36">
        <f t="shared" si="62"/>
        <v>7.2302159641057795E-4</v>
      </c>
      <c r="AD731" s="36">
        <f t="shared" si="62"/>
        <v>0.92041518127528787</v>
      </c>
      <c r="AE731" s="36">
        <f t="shared" si="62"/>
        <v>0.63124184863326693</v>
      </c>
      <c r="AF731" s="36">
        <f t="shared" si="62"/>
        <v>0.99219240475162651</v>
      </c>
      <c r="AG731" s="36">
        <f t="shared" si="62"/>
        <v>0.99999057449445194</v>
      </c>
      <c r="AH731" s="36">
        <f t="shared" si="61"/>
        <v>0.63372152441598528</v>
      </c>
      <c r="AI731" s="36">
        <f t="shared" si="61"/>
        <v>0.63822759316957967</v>
      </c>
      <c r="AJ731" s="36">
        <f t="shared" si="61"/>
        <v>0.19141276110956976</v>
      </c>
      <c r="AK731" s="36">
        <f t="shared" si="61"/>
        <v>0.24650002227644438</v>
      </c>
      <c r="AL731" s="36">
        <f t="shared" si="61"/>
        <v>0.26278449028233103</v>
      </c>
      <c r="AN731">
        <f>SQRT(Correlation)*$F731 + SQRT('CDO Param'!C$17 - Correlation)*HLOOKUP('CDO Param'!C$12,$C$4:$E$1004,$A731,FALSE) + SQRT(1-Correlation)*G731</f>
        <v>0.62757090696024276</v>
      </c>
      <c r="AO731">
        <f>SQRT(Correlation)*$F731 + SQRT('CDO Param'!D$17 - Correlation)*HLOOKUP('CDO Param'!D$12,$C$4:$E$1004,$A731,FALSE) + SQRT(1-Correlation)*H731</f>
        <v>0.79747142934510429</v>
      </c>
      <c r="AP731">
        <f>SQRT(Correlation)*$F731 + SQRT('CDO Param'!E$17 - Correlation)*HLOOKUP('CDO Param'!E$12,$C$4:$E$1004,$A731,FALSE) + SQRT(1-Correlation)*I731</f>
        <v>1.586586528091626</v>
      </c>
      <c r="AQ731">
        <f>SQRT(Correlation)*$F731 + SQRT('CDO Param'!F$17 - Correlation)*HLOOKUP('CDO Param'!F$12,$C$4:$E$1004,$A731,FALSE) + SQRT(1-Correlation)*J731</f>
        <v>2.01486061488853</v>
      </c>
      <c r="AR731">
        <f>SQRT(Correlation)*$F731 + SQRT('CDO Param'!G$17 - Correlation)*HLOOKUP('CDO Param'!G$12,$C$4:$E$1004,$A731,FALSE) + SQRT(1-Correlation)*K731</f>
        <v>0.63313892735822486</v>
      </c>
      <c r="AS731">
        <f>SQRT(Correlation)*$F731 + SQRT('CDO Param'!H$17 - Correlation)*HLOOKUP('CDO Param'!H$12,$C$4:$E$1004,$A731,FALSE) + SQRT(1-Correlation)*L731</f>
        <v>-8.9991055529483083E-2</v>
      </c>
      <c r="AT731">
        <f>SQRT(Correlation)*$F731 + SQRT('CDO Param'!I$17 - Correlation)*HLOOKUP('CDO Param'!I$12,$C$4:$E$1004,$A731,FALSE) + SQRT(1-Correlation)*M731</f>
        <v>1.3225707214683282</v>
      </c>
      <c r="AU731">
        <f>SQRT(Correlation)*$F731 + SQRT('CDO Param'!J$17 - Correlation)*HLOOKUP('CDO Param'!J$12,$C$4:$E$1004,$A731,FALSE) + SQRT(1-Correlation)*N731</f>
        <v>-0.74842021068886555</v>
      </c>
      <c r="AV731">
        <f>SQRT(Correlation)*$F731 + SQRT('CDO Param'!K$17 - Correlation)*HLOOKUP('CDO Param'!K$12,$C$4:$E$1004,$A731,FALSE) + SQRT(1-Correlation)*O731</f>
        <v>-0.29118256158728173</v>
      </c>
      <c r="AW731">
        <f>SQRT(Correlation)*$F731 + SQRT('CDO Param'!L$17 - Correlation)*HLOOKUP('CDO Param'!L$12,$C$4:$E$1004,$A731,FALSE) + SQRT(1-Correlation)*P731</f>
        <v>-0.25433357251979505</v>
      </c>
      <c r="AY731" s="3">
        <f>IF(AN731&lt;'CDO Param'!C$15,1,0)</f>
        <v>0</v>
      </c>
      <c r="AZ731" s="3">
        <f>IF(AO731&lt;'CDO Param'!D$15,1,0)</f>
        <v>0</v>
      </c>
      <c r="BA731" s="3">
        <f>IF(AP731&lt;'CDO Param'!E$15,1,0)</f>
        <v>0</v>
      </c>
      <c r="BB731" s="3">
        <f>IF(AQ731&lt;'CDO Param'!F$15,1,0)</f>
        <v>0</v>
      </c>
      <c r="BC731" s="3">
        <f>IF(AR731&lt;'CDO Param'!G$15,1,0)</f>
        <v>0</v>
      </c>
      <c r="BD731" s="3">
        <f>IF(AS731&lt;'CDO Param'!H$15,1,0)</f>
        <v>0</v>
      </c>
      <c r="BE731" s="3">
        <f>IF(AT731&lt;'CDO Param'!I$15,1,0)</f>
        <v>0</v>
      </c>
      <c r="BF731" s="3">
        <f>IF(AU731&lt;'CDO Param'!J$15,1,0)</f>
        <v>0</v>
      </c>
      <c r="BG731" s="3">
        <f>IF(AV731&lt;'CDO Param'!K$15,1,0)</f>
        <v>0</v>
      </c>
      <c r="BH731" s="3">
        <f>IF(AW731&lt;'CDO Param'!L$15,1,0)</f>
        <v>0</v>
      </c>
      <c r="BJ731" s="37">
        <f>AY731*'CDO Param'!C$6*AC731</f>
        <v>0</v>
      </c>
      <c r="BK731" s="37">
        <f>AZ731*'CDO Param'!D$6*AD731</f>
        <v>0</v>
      </c>
      <c r="BL731" s="37">
        <f>BA731*'CDO Param'!E$6*AE731</f>
        <v>0</v>
      </c>
      <c r="BM731" s="37">
        <f>BB731*'CDO Param'!F$6*AF731</f>
        <v>0</v>
      </c>
      <c r="BN731" s="37">
        <f>BC731*'CDO Param'!G$6*AG731</f>
        <v>0</v>
      </c>
      <c r="BO731" s="37">
        <f>BD731*'CDO Param'!H$6*AH731</f>
        <v>0</v>
      </c>
      <c r="BP731" s="37">
        <f>BE731*'CDO Param'!I$6*AI731</f>
        <v>0</v>
      </c>
      <c r="BQ731" s="37">
        <f>BF731*'CDO Param'!J$6*AJ731</f>
        <v>0</v>
      </c>
      <c r="BR731" s="37">
        <f>BG731*'CDO Param'!K$6*AK731</f>
        <v>0</v>
      </c>
      <c r="BS731" s="37">
        <f>BH731*'CDO Param'!L$6*AL731</f>
        <v>0</v>
      </c>
      <c r="BU731" s="38">
        <f t="shared" si="63"/>
        <v>0</v>
      </c>
      <c r="BV731" s="38">
        <f>AVERAGE(BU$5:BU731)</f>
        <v>7510.1958016592143</v>
      </c>
      <c r="CF731" s="5">
        <f>BU731/'CDO Param'!$M$6</f>
        <v>0</v>
      </c>
      <c r="CG731" s="5">
        <f t="shared" si="64"/>
        <v>0</v>
      </c>
      <c r="CH731" s="5">
        <f t="shared" si="65"/>
        <v>0</v>
      </c>
    </row>
    <row r="732" spans="1:86" x14ac:dyDescent="0.2">
      <c r="A732" s="3">
        <v>729</v>
      </c>
      <c r="B732" s="3">
        <v>728</v>
      </c>
      <c r="C732">
        <v>1.0470216693647671</v>
      </c>
      <c r="D732">
        <v>-0.93640892373514362</v>
      </c>
      <c r="E732">
        <v>-0.40226950659416616</v>
      </c>
      <c r="F732">
        <v>-0.7896937859186437</v>
      </c>
      <c r="G732">
        <v>-1.7791080608731136</v>
      </c>
      <c r="H732">
        <v>-1.1317411008349154</v>
      </c>
      <c r="I732">
        <v>1.6272133507300168</v>
      </c>
      <c r="J732">
        <v>0.33013520805980079</v>
      </c>
      <c r="K732">
        <v>-4.5383785618469119E-3</v>
      </c>
      <c r="L732">
        <v>-1.4745091903023422</v>
      </c>
      <c r="M732">
        <v>-0.28692511477856897</v>
      </c>
      <c r="N732">
        <v>0.62767298913968261</v>
      </c>
      <c r="O732">
        <v>-0.48738911573309451</v>
      </c>
      <c r="P732">
        <v>-0.13495082384906709</v>
      </c>
      <c r="R732" s="33">
        <v>0.70643441737929102</v>
      </c>
      <c r="S732" s="33">
        <v>4.325289374368866E-2</v>
      </c>
      <c r="T732" s="33">
        <v>0.95138515017525538</v>
      </c>
      <c r="U732" s="33">
        <v>0.93021899551629039</v>
      </c>
      <c r="V732" s="33">
        <v>0.19065764229309634</v>
      </c>
      <c r="W732" s="33">
        <v>0.38299402007041222</v>
      </c>
      <c r="X732" s="33">
        <v>0.98049532341793888</v>
      </c>
      <c r="Y732" s="33">
        <v>0.18490068529960732</v>
      </c>
      <c r="Z732" s="33">
        <v>0.62581783050010809</v>
      </c>
      <c r="AA732" s="33">
        <v>0.12027721531702076</v>
      </c>
      <c r="AC732" s="36">
        <f t="shared" si="62"/>
        <v>0.81915642182527593</v>
      </c>
      <c r="AD732" s="36">
        <f t="shared" si="62"/>
        <v>2.7585520683013789E-3</v>
      </c>
      <c r="AE732" s="36">
        <f t="shared" si="62"/>
        <v>0.99642453547873189</v>
      </c>
      <c r="AF732" s="36">
        <f t="shared" si="62"/>
        <v>0.99203063179153728</v>
      </c>
      <c r="AG732" s="36">
        <f t="shared" si="62"/>
        <v>7.2526010568960894E-2</v>
      </c>
      <c r="AH732" s="36">
        <f t="shared" si="61"/>
        <v>0.30774499534474092</v>
      </c>
      <c r="AI732" s="36">
        <f t="shared" si="61"/>
        <v>0.99952962490136299</v>
      </c>
      <c r="AJ732" s="36">
        <f t="shared" si="61"/>
        <v>6.7875358375868028E-2</v>
      </c>
      <c r="AK732" s="36">
        <f t="shared" si="61"/>
        <v>0.70580637785541822</v>
      </c>
      <c r="AL732" s="36">
        <f t="shared" si="61"/>
        <v>2.6531510231813115E-2</v>
      </c>
      <c r="AN732">
        <f>SQRT(Correlation)*$F732 + SQRT('CDO Param'!C$17 - Correlation)*HLOOKUP('CDO Param'!C$12,$C$4:$E$1004,$A732,FALSE) + SQRT(1-Correlation)*G732</f>
        <v>-2.0699614245231346</v>
      </c>
      <c r="AO732">
        <f>SQRT(Correlation)*$F732 + SQRT('CDO Param'!D$17 - Correlation)*HLOOKUP('CDO Param'!D$12,$C$4:$E$1004,$A732,FALSE) + SQRT(1-Correlation)*H732</f>
        <v>-1.4558152018251616</v>
      </c>
      <c r="AP732">
        <f>SQRT(Correlation)*$F732 + SQRT('CDO Param'!E$17 - Correlation)*HLOOKUP('CDO Param'!E$12,$C$4:$E$1004,$A732,FALSE) + SQRT(1-Correlation)*I732</f>
        <v>1.5710029218874348</v>
      </c>
      <c r="AQ732">
        <f>SQRT(Correlation)*$F732 + SQRT('CDO Param'!F$17 - Correlation)*HLOOKUP('CDO Param'!F$12,$C$4:$E$1004,$A732,FALSE) + SQRT(1-Correlation)*J732</f>
        <v>-2.6479539975652944E-2</v>
      </c>
      <c r="AR732">
        <f>SQRT(Correlation)*$F732 + SQRT('CDO Param'!G$17 - Correlation)*HLOOKUP('CDO Param'!G$12,$C$4:$E$1004,$A732,FALSE) + SQRT(1-Correlation)*K732</f>
        <v>-0.34397878190227194</v>
      </c>
      <c r="AS732">
        <f>SQRT(Correlation)*$F732 + SQRT('CDO Param'!H$17 - Correlation)*HLOOKUP('CDO Param'!H$12,$C$4:$E$1004,$A732,FALSE) + SQRT(1-Correlation)*L732</f>
        <v>-1.7809935634075937</v>
      </c>
      <c r="AT732">
        <f>SQRT(Correlation)*$F732 + SQRT('CDO Param'!I$17 - Correlation)*HLOOKUP('CDO Param'!I$12,$C$4:$E$1004,$A732,FALSE) + SQRT(1-Correlation)*M732</f>
        <v>-0.61187436214207236</v>
      </c>
      <c r="AU732">
        <f>SQRT(Correlation)*$F732 + SQRT('CDO Param'!J$17 - Correlation)*HLOOKUP('CDO Param'!J$12,$C$4:$E$1004,$A732,FALSE) + SQRT(1-Correlation)*N732</f>
        <v>0.62275567511931351</v>
      </c>
      <c r="AV732">
        <f>SQRT(Correlation)*$F732 + SQRT('CDO Param'!K$17 - Correlation)*HLOOKUP('CDO Param'!K$12,$C$4:$E$1004,$A732,FALSE) + SQRT(1-Correlation)*O732</f>
        <v>-0.43508512006254046</v>
      </c>
      <c r="AW732">
        <f>SQRT(Correlation)*$F732 + SQRT('CDO Param'!L$17 - Correlation)*HLOOKUP('CDO Param'!L$12,$C$4:$E$1004,$A732,FALSE) + SQRT(1-Correlation)*P732</f>
        <v>-0.10073279895871173</v>
      </c>
      <c r="AY732" s="3">
        <f>IF(AN732&lt;'CDO Param'!C$15,1,0)</f>
        <v>0</v>
      </c>
      <c r="AZ732" s="3">
        <f>IF(AO732&lt;'CDO Param'!D$15,1,0)</f>
        <v>0</v>
      </c>
      <c r="BA732" s="3">
        <f>IF(AP732&lt;'CDO Param'!E$15,1,0)</f>
        <v>0</v>
      </c>
      <c r="BB732" s="3">
        <f>IF(AQ732&lt;'CDO Param'!F$15,1,0)</f>
        <v>0</v>
      </c>
      <c r="BC732" s="3">
        <f>IF(AR732&lt;'CDO Param'!G$15,1,0)</f>
        <v>1</v>
      </c>
      <c r="BD732" s="3">
        <f>IF(AS732&lt;'CDO Param'!H$15,1,0)</f>
        <v>0</v>
      </c>
      <c r="BE732" s="3">
        <f>IF(AT732&lt;'CDO Param'!I$15,1,0)</f>
        <v>0</v>
      </c>
      <c r="BF732" s="3">
        <f>IF(AU732&lt;'CDO Param'!J$15,1,0)</f>
        <v>0</v>
      </c>
      <c r="BG732" s="3">
        <f>IF(AV732&lt;'CDO Param'!K$15,1,0)</f>
        <v>0</v>
      </c>
      <c r="BH732" s="3">
        <f>IF(AW732&lt;'CDO Param'!L$15,1,0)</f>
        <v>0</v>
      </c>
      <c r="BJ732" s="37">
        <f>AY732*'CDO Param'!C$6*AC732</f>
        <v>0</v>
      </c>
      <c r="BK732" s="37">
        <f>AZ732*'CDO Param'!D$6*AD732</f>
        <v>0</v>
      </c>
      <c r="BL732" s="37">
        <f>BA732*'CDO Param'!E$6*AE732</f>
        <v>0</v>
      </c>
      <c r="BM732" s="37">
        <f>BB732*'CDO Param'!F$6*AF732</f>
        <v>0</v>
      </c>
      <c r="BN732" s="37">
        <f>BC732*'CDO Param'!G$6*AG732</f>
        <v>725.26010568960896</v>
      </c>
      <c r="BO732" s="37">
        <f>BD732*'CDO Param'!H$6*AH732</f>
        <v>0</v>
      </c>
      <c r="BP732" s="37">
        <f>BE732*'CDO Param'!I$6*AI732</f>
        <v>0</v>
      </c>
      <c r="BQ732" s="37">
        <f>BF732*'CDO Param'!J$6*AJ732</f>
        <v>0</v>
      </c>
      <c r="BR732" s="37">
        <f>BG732*'CDO Param'!K$6*AK732</f>
        <v>0</v>
      </c>
      <c r="BS732" s="37">
        <f>BH732*'CDO Param'!L$6*AL732</f>
        <v>0</v>
      </c>
      <c r="BU732" s="38">
        <f t="shared" si="63"/>
        <v>725.26010568960896</v>
      </c>
      <c r="BV732" s="38">
        <f>AVERAGE(BU$5:BU732)</f>
        <v>7500.875835043872</v>
      </c>
      <c r="CF732" s="5">
        <f>BU732/'CDO Param'!$M$6</f>
        <v>7.5547927676000931E-3</v>
      </c>
      <c r="CG732" s="5">
        <f t="shared" si="64"/>
        <v>0</v>
      </c>
      <c r="CH732" s="5">
        <f t="shared" si="65"/>
        <v>0</v>
      </c>
    </row>
    <row r="733" spans="1:86" x14ac:dyDescent="0.2">
      <c r="A733" s="3">
        <v>730</v>
      </c>
      <c r="B733" s="3">
        <v>729</v>
      </c>
      <c r="C733">
        <v>-0.26950601750286296</v>
      </c>
      <c r="D733">
        <v>-0.57468355407763738</v>
      </c>
      <c r="E733">
        <v>-0.76320930020301603</v>
      </c>
      <c r="F733">
        <v>-1.2901182344648987</v>
      </c>
      <c r="G733">
        <v>0.18131913748220541</v>
      </c>
      <c r="H733">
        <v>0.29334955797821749</v>
      </c>
      <c r="I733">
        <v>0.15998239177861251</v>
      </c>
      <c r="J733">
        <v>0.32716798159526661</v>
      </c>
      <c r="K733">
        <v>0.39291535358643159</v>
      </c>
      <c r="L733">
        <v>0.69929910750943236</v>
      </c>
      <c r="M733">
        <v>0.36164237826596946</v>
      </c>
      <c r="N733">
        <v>-2.9763214115519077E-2</v>
      </c>
      <c r="O733">
        <v>1.8513492250349373</v>
      </c>
      <c r="P733">
        <v>-0.92703658083337359</v>
      </c>
      <c r="R733" s="33">
        <v>0.49915783316789092</v>
      </c>
      <c r="S733" s="33">
        <v>0.34570205274303539</v>
      </c>
      <c r="T733" s="33">
        <v>0.21440045219585321</v>
      </c>
      <c r="U733" s="33">
        <v>0.42840005570482464</v>
      </c>
      <c r="V733" s="33">
        <v>0.11973623098793264</v>
      </c>
      <c r="W733" s="33">
        <v>0.40683421418389037</v>
      </c>
      <c r="X733" s="33">
        <v>0.66263778864528877</v>
      </c>
      <c r="Y733" s="33">
        <v>0.9533137613690057</v>
      </c>
      <c r="Z733" s="33">
        <v>0.34438732887822543</v>
      </c>
      <c r="AA733" s="33">
        <v>0.11783645633507354</v>
      </c>
      <c r="AC733" s="36">
        <f t="shared" si="62"/>
        <v>0.49857587521533148</v>
      </c>
      <c r="AD733" s="36">
        <f t="shared" si="62"/>
        <v>0.25180660872181987</v>
      </c>
      <c r="AE733" s="36">
        <f t="shared" si="62"/>
        <v>9.3348053270703016E-2</v>
      </c>
      <c r="AF733" s="36">
        <f t="shared" si="62"/>
        <v>0.38021772595638614</v>
      </c>
      <c r="AG733" s="36">
        <f t="shared" si="62"/>
        <v>2.6269713869987717E-2</v>
      </c>
      <c r="AH733" s="36">
        <f t="shared" ref="AH733:AL783" si="66">BETAINV(W733,0.45,0.45)</f>
        <v>0.34529766335131357</v>
      </c>
      <c r="AI733" s="36">
        <f t="shared" si="66"/>
        <v>0.76015702836307297</v>
      </c>
      <c r="AJ733" s="36">
        <f t="shared" si="66"/>
        <v>0.99673174147397814</v>
      </c>
      <c r="AK733" s="36">
        <f t="shared" si="66"/>
        <v>0.24990635313219725</v>
      </c>
      <c r="AL733" s="36">
        <f t="shared" si="66"/>
        <v>2.5361361836014788E-2</v>
      </c>
      <c r="AN733">
        <f>SQRT(Correlation)*$F733 + SQRT('CDO Param'!C$17 - Correlation)*HLOOKUP('CDO Param'!C$12,$C$4:$E$1004,$A733,FALSE) + SQRT(1-Correlation)*G733</f>
        <v>-0.31722929746106554</v>
      </c>
      <c r="AO733">
        <f>SQRT(Correlation)*$F733 + SQRT('CDO Param'!D$17 - Correlation)*HLOOKUP('CDO Param'!D$12,$C$4:$E$1004,$A733,FALSE) + SQRT(1-Correlation)*H733</f>
        <v>-0.21094790866292296</v>
      </c>
      <c r="AP733">
        <f>SQRT(Correlation)*$F733 + SQRT('CDO Param'!E$17 - Correlation)*HLOOKUP('CDO Param'!E$12,$C$4:$E$1004,$A733,FALSE) + SQRT(1-Correlation)*I733</f>
        <v>-0.32750317403467816</v>
      </c>
      <c r="AQ733">
        <f>SQRT(Correlation)*$F733 + SQRT('CDO Param'!F$17 - Correlation)*HLOOKUP('CDO Param'!F$12,$C$4:$E$1004,$A733,FALSE) + SQRT(1-Correlation)*J733</f>
        <v>-0.2682511950174935</v>
      </c>
      <c r="AR733">
        <f>SQRT(Correlation)*$F733 + SQRT('CDO Param'!G$17 - Correlation)*HLOOKUP('CDO Param'!G$12,$C$4:$E$1004,$A733,FALSE) + SQRT(1-Correlation)*K733</f>
        <v>-0.20587776131876112</v>
      </c>
      <c r="AS733">
        <f>SQRT(Correlation)*$F733 + SQRT('CDO Param'!H$17 - Correlation)*HLOOKUP('CDO Param'!H$12,$C$4:$E$1004,$A733,FALSE) + SQRT(1-Correlation)*L733</f>
        <v>0.17416964882847041</v>
      </c>
      <c r="AT733">
        <f>SQRT(Correlation)*$F733 + SQRT('CDO Param'!I$17 - Correlation)*HLOOKUP('CDO Param'!I$12,$C$4:$E$1004,$A733,FALSE) + SQRT(1-Correlation)*M733</f>
        <v>-0.23554591068562947</v>
      </c>
      <c r="AU733">
        <f>SQRT(Correlation)*$F733 + SQRT('CDO Param'!J$17 - Correlation)*HLOOKUP('CDO Param'!J$12,$C$4:$E$1004,$A733,FALSE) + SQRT(1-Correlation)*N733</f>
        <v>-0.50751166122491598</v>
      </c>
      <c r="AV733">
        <f>SQRT(Correlation)*$F733 + SQRT('CDO Param'!K$17 - Correlation)*HLOOKUP('CDO Param'!K$12,$C$4:$E$1004,$A733,FALSE) + SQRT(1-Correlation)*O733</f>
        <v>1.2770682915521854</v>
      </c>
      <c r="AW733">
        <f>SQRT(Correlation)*$F733 + SQRT('CDO Param'!L$17 - Correlation)*HLOOKUP('CDO Param'!L$12,$C$4:$E$1004,$A733,FALSE) + SQRT(1-Correlation)*P733</f>
        <v>-1.3587399180156983</v>
      </c>
      <c r="AY733" s="3">
        <f>IF(AN733&lt;'CDO Param'!C$15,1,0)</f>
        <v>0</v>
      </c>
      <c r="AZ733" s="3">
        <f>IF(AO733&lt;'CDO Param'!D$15,1,0)</f>
        <v>0</v>
      </c>
      <c r="BA733" s="3">
        <f>IF(AP733&lt;'CDO Param'!E$15,1,0)</f>
        <v>0</v>
      </c>
      <c r="BB733" s="3">
        <f>IF(AQ733&lt;'CDO Param'!F$15,1,0)</f>
        <v>0</v>
      </c>
      <c r="BC733" s="3">
        <f>IF(AR733&lt;'CDO Param'!G$15,1,0)</f>
        <v>1</v>
      </c>
      <c r="BD733" s="3">
        <f>IF(AS733&lt;'CDO Param'!H$15,1,0)</f>
        <v>0</v>
      </c>
      <c r="BE733" s="3">
        <f>IF(AT733&lt;'CDO Param'!I$15,1,0)</f>
        <v>0</v>
      </c>
      <c r="BF733" s="3">
        <f>IF(AU733&lt;'CDO Param'!J$15,1,0)</f>
        <v>0</v>
      </c>
      <c r="BG733" s="3">
        <f>IF(AV733&lt;'CDO Param'!K$15,1,0)</f>
        <v>0</v>
      </c>
      <c r="BH733" s="3">
        <f>IF(AW733&lt;'CDO Param'!L$15,1,0)</f>
        <v>1</v>
      </c>
      <c r="BJ733" s="37">
        <f>AY733*'CDO Param'!C$6*AC733</f>
        <v>0</v>
      </c>
      <c r="BK733" s="37">
        <f>AZ733*'CDO Param'!D$6*AD733</f>
        <v>0</v>
      </c>
      <c r="BL733" s="37">
        <f>BA733*'CDO Param'!E$6*AE733</f>
        <v>0</v>
      </c>
      <c r="BM733" s="37">
        <f>BB733*'CDO Param'!F$6*AF733</f>
        <v>0</v>
      </c>
      <c r="BN733" s="37">
        <f>BC733*'CDO Param'!G$6*AG733</f>
        <v>262.6971386998772</v>
      </c>
      <c r="BO733" s="37">
        <f>BD733*'CDO Param'!H$6*AH733</f>
        <v>0</v>
      </c>
      <c r="BP733" s="37">
        <f>BE733*'CDO Param'!I$6*AI733</f>
        <v>0</v>
      </c>
      <c r="BQ733" s="37">
        <f>BF733*'CDO Param'!J$6*AJ733</f>
        <v>0</v>
      </c>
      <c r="BR733" s="37">
        <f>BG733*'CDO Param'!K$6*AK733</f>
        <v>0</v>
      </c>
      <c r="BS733" s="37">
        <f>BH733*'CDO Param'!L$6*AL733</f>
        <v>253.61361836014788</v>
      </c>
      <c r="BU733" s="38">
        <f t="shared" si="63"/>
        <v>516.31075706002503</v>
      </c>
      <c r="BV733" s="38">
        <f>AVERAGE(BU$5:BU733)</f>
        <v>7491.2948129890237</v>
      </c>
      <c r="CF733" s="5">
        <f>BU733/'CDO Param'!$M$6</f>
        <v>5.3782370527085937E-3</v>
      </c>
      <c r="CG733" s="5">
        <f t="shared" si="64"/>
        <v>0</v>
      </c>
      <c r="CH733" s="5">
        <f t="shared" si="65"/>
        <v>0</v>
      </c>
    </row>
    <row r="734" spans="1:86" x14ac:dyDescent="0.2">
      <c r="A734" s="3">
        <v>731</v>
      </c>
      <c r="B734" s="3">
        <v>730</v>
      </c>
      <c r="C734">
        <v>-1.5311161405406892</v>
      </c>
      <c r="D734">
        <v>-0.24945393306552432</v>
      </c>
      <c r="E734">
        <v>-1.304219949815888</v>
      </c>
      <c r="F734">
        <v>0.42712827053037472</v>
      </c>
      <c r="G734">
        <v>0.41314478949061595</v>
      </c>
      <c r="H734">
        <v>0.88409706222591922</v>
      </c>
      <c r="I734">
        <v>1.1363454177626409</v>
      </c>
      <c r="J734">
        <v>-0.56578301155241206</v>
      </c>
      <c r="K734">
        <v>1.5811929188203067</v>
      </c>
      <c r="L734">
        <v>-0.26001316655310802</v>
      </c>
      <c r="M734">
        <v>0.13190742720325943</v>
      </c>
      <c r="N734">
        <v>-0.2981619218189735</v>
      </c>
      <c r="O734">
        <v>0.11793872545240447</v>
      </c>
      <c r="P734">
        <v>-0.11900056051672436</v>
      </c>
      <c r="R734" s="33">
        <v>0.47732162358114572</v>
      </c>
      <c r="S734" s="33">
        <v>0.34452752831602818</v>
      </c>
      <c r="T734" s="33">
        <v>0.47416840748589878</v>
      </c>
      <c r="U734" s="33">
        <v>0.34842461550069259</v>
      </c>
      <c r="V734" s="33">
        <v>0.97251272013993595</v>
      </c>
      <c r="W734" s="33">
        <v>2.1287391903478368E-2</v>
      </c>
      <c r="X734" s="33">
        <v>0.77719572176094898</v>
      </c>
      <c r="Y734" s="33">
        <v>0.32849563626968098</v>
      </c>
      <c r="Z734" s="33">
        <v>2.6158784528336854E-2</v>
      </c>
      <c r="AA734" s="33">
        <v>0.65069156775748893</v>
      </c>
      <c r="AC734" s="36">
        <f t="shared" ref="AC734:AG784" si="67">BETAINV(R734,0.45,0.45)</f>
        <v>0.46169159190924258</v>
      </c>
      <c r="AD734" s="36">
        <f t="shared" si="67"/>
        <v>0.25010874139508876</v>
      </c>
      <c r="AE734" s="36">
        <f t="shared" si="67"/>
        <v>0.45637916167361375</v>
      </c>
      <c r="AF734" s="36">
        <f t="shared" si="67"/>
        <v>0.25575834608625625</v>
      </c>
      <c r="AG734" s="36">
        <f t="shared" si="67"/>
        <v>0.99899202144542554</v>
      </c>
      <c r="AH734" s="36">
        <f t="shared" si="66"/>
        <v>5.7126277291748946E-4</v>
      </c>
      <c r="AI734" s="36">
        <f t="shared" si="66"/>
        <v>0.89865778283257591</v>
      </c>
      <c r="AJ734" s="36">
        <f t="shared" si="66"/>
        <v>0.22736584512130642</v>
      </c>
      <c r="AK734" s="36">
        <f t="shared" si="66"/>
        <v>9.02940777106312E-4</v>
      </c>
      <c r="AL734" s="36">
        <f t="shared" si="66"/>
        <v>0.74295403210379207</v>
      </c>
      <c r="AN734">
        <f>SQRT(Correlation)*$F734 + SQRT('CDO Param'!C$17 - Correlation)*HLOOKUP('CDO Param'!C$12,$C$4:$E$1004,$A734,FALSE) + SQRT(1-Correlation)*G734</f>
        <v>0.49173526672594131</v>
      </c>
      <c r="AO734">
        <f>SQRT(Correlation)*$F734 + SQRT('CDO Param'!D$17 - Correlation)*HLOOKUP('CDO Param'!D$12,$C$4:$E$1004,$A734,FALSE) + SQRT(1-Correlation)*H734</f>
        <v>0.93851982204885387</v>
      </c>
      <c r="AP734">
        <f>SQRT(Correlation)*$F734 + SQRT('CDO Param'!E$17 - Correlation)*HLOOKUP('CDO Param'!E$12,$C$4:$E$1004,$A734,FALSE) + SQRT(1-Correlation)*I734</f>
        <v>0.80800648381733853</v>
      </c>
      <c r="AQ734">
        <f>SQRT(Correlation)*$F734 + SQRT('CDO Param'!F$17 - Correlation)*HLOOKUP('CDO Param'!F$12,$C$4:$E$1004,$A734,FALSE) + SQRT(1-Correlation)*J734</f>
        <v>-0.6933115211280072</v>
      </c>
      <c r="AR734">
        <f>SQRT(Correlation)*$F734 + SQRT('CDO Param'!G$17 - Correlation)*HLOOKUP('CDO Param'!G$12,$C$4:$E$1004,$A734,FALSE) + SQRT(1-Correlation)*K734</f>
        <v>1.3434886853330539</v>
      </c>
      <c r="AS734">
        <f>SQRT(Correlation)*$F734 + SQRT('CDO Param'!H$17 - Correlation)*HLOOKUP('CDO Param'!H$12,$C$4:$E$1004,$A734,FALSE) + SQRT(1-Correlation)*L734</f>
        <v>-0.14687844312256154</v>
      </c>
      <c r="AT734">
        <f>SQRT(Correlation)*$F734 + SQRT('CDO Param'!I$17 - Correlation)*HLOOKUP('CDO Param'!I$12,$C$4:$E$1004,$A734,FALSE) + SQRT(1-Correlation)*M734</f>
        <v>-3.1424254670966739E-2</v>
      </c>
      <c r="AU734">
        <f>SQRT(Correlation)*$F734 + SQRT('CDO Param'!J$17 - Correlation)*HLOOKUP('CDO Param'!J$12,$C$4:$E$1004,$A734,FALSE) + SQRT(1-Correlation)*N734</f>
        <v>-0.55288667017461579</v>
      </c>
      <c r="AV734">
        <f>SQRT(Correlation)*$F734 + SQRT('CDO Param'!K$17 - Correlation)*HLOOKUP('CDO Param'!K$12,$C$4:$E$1004,$A734,FALSE) + SQRT(1-Correlation)*O734</f>
        <v>-0.15813893580025135</v>
      </c>
      <c r="AW734">
        <f>SQRT(Correlation)*$F734 + SQRT('CDO Param'!L$17 - Correlation)*HLOOKUP('CDO Param'!L$12,$C$4:$E$1004,$A734,FALSE) + SQRT(1-Correlation)*P734</f>
        <v>-0.38291927905117829</v>
      </c>
      <c r="AY734" s="3">
        <f>IF(AN734&lt;'CDO Param'!C$15,1,0)</f>
        <v>0</v>
      </c>
      <c r="AZ734" s="3">
        <f>IF(AO734&lt;'CDO Param'!D$15,1,0)</f>
        <v>0</v>
      </c>
      <c r="BA734" s="3">
        <f>IF(AP734&lt;'CDO Param'!E$15,1,0)</f>
        <v>0</v>
      </c>
      <c r="BB734" s="3">
        <f>IF(AQ734&lt;'CDO Param'!F$15,1,0)</f>
        <v>0</v>
      </c>
      <c r="BC734" s="3">
        <f>IF(AR734&lt;'CDO Param'!G$15,1,0)</f>
        <v>0</v>
      </c>
      <c r="BD734" s="3">
        <f>IF(AS734&lt;'CDO Param'!H$15,1,0)</f>
        <v>0</v>
      </c>
      <c r="BE734" s="3">
        <f>IF(AT734&lt;'CDO Param'!I$15,1,0)</f>
        <v>0</v>
      </c>
      <c r="BF734" s="3">
        <f>IF(AU734&lt;'CDO Param'!J$15,1,0)</f>
        <v>0</v>
      </c>
      <c r="BG734" s="3">
        <f>IF(AV734&lt;'CDO Param'!K$15,1,0)</f>
        <v>0</v>
      </c>
      <c r="BH734" s="3">
        <f>IF(AW734&lt;'CDO Param'!L$15,1,0)</f>
        <v>0</v>
      </c>
      <c r="BJ734" s="37">
        <f>AY734*'CDO Param'!C$6*AC734</f>
        <v>0</v>
      </c>
      <c r="BK734" s="37">
        <f>AZ734*'CDO Param'!D$6*AD734</f>
        <v>0</v>
      </c>
      <c r="BL734" s="37">
        <f>BA734*'CDO Param'!E$6*AE734</f>
        <v>0</v>
      </c>
      <c r="BM734" s="37">
        <f>BB734*'CDO Param'!F$6*AF734</f>
        <v>0</v>
      </c>
      <c r="BN734" s="37">
        <f>BC734*'CDO Param'!G$6*AG734</f>
        <v>0</v>
      </c>
      <c r="BO734" s="37">
        <f>BD734*'CDO Param'!H$6*AH734</f>
        <v>0</v>
      </c>
      <c r="BP734" s="37">
        <f>BE734*'CDO Param'!I$6*AI734</f>
        <v>0</v>
      </c>
      <c r="BQ734" s="37">
        <f>BF734*'CDO Param'!J$6*AJ734</f>
        <v>0</v>
      </c>
      <c r="BR734" s="37">
        <f>BG734*'CDO Param'!K$6*AK734</f>
        <v>0</v>
      </c>
      <c r="BS734" s="37">
        <f>BH734*'CDO Param'!L$6*AL734</f>
        <v>0</v>
      </c>
      <c r="BU734" s="38">
        <f t="shared" si="63"/>
        <v>0</v>
      </c>
      <c r="BV734" s="38">
        <f>AVERAGE(BU$5:BU734)</f>
        <v>7481.0327652999977</v>
      </c>
      <c r="CF734" s="5">
        <f>BU734/'CDO Param'!$M$6</f>
        <v>0</v>
      </c>
      <c r="CG734" s="5">
        <f t="shared" si="64"/>
        <v>0</v>
      </c>
      <c r="CH734" s="5">
        <f t="shared" si="65"/>
        <v>0</v>
      </c>
    </row>
    <row r="735" spans="1:86" x14ac:dyDescent="0.2">
      <c r="A735" s="3">
        <v>732</v>
      </c>
      <c r="B735" s="3">
        <v>731</v>
      </c>
      <c r="C735">
        <v>-4.6926516006351449E-2</v>
      </c>
      <c r="D735">
        <v>0.85466808741330169</v>
      </c>
      <c r="E735">
        <v>0.38344978747772984</v>
      </c>
      <c r="F735">
        <v>1.8663013179320842</v>
      </c>
      <c r="G735">
        <v>2.2516906028613448</v>
      </c>
      <c r="H735">
        <v>-0.13245312402432319</v>
      </c>
      <c r="I735">
        <v>2.2752101358491927</v>
      </c>
      <c r="J735">
        <v>0.29309376259334385</v>
      </c>
      <c r="K735">
        <v>1.3901171769248322</v>
      </c>
      <c r="L735">
        <v>0.46294644562294707</v>
      </c>
      <c r="M735">
        <v>-0.97326847026124597</v>
      </c>
      <c r="N735">
        <v>0.46832951738906559</v>
      </c>
      <c r="O735">
        <v>0.12970986063010059</v>
      </c>
      <c r="P735">
        <v>0.77149934440967627</v>
      </c>
      <c r="R735" s="33">
        <v>0.17317930011692426</v>
      </c>
      <c r="S735" s="33">
        <v>0.62449706514575387</v>
      </c>
      <c r="T735" s="33">
        <v>0.92217390468445326</v>
      </c>
      <c r="U735" s="33">
        <v>0.97681603160538522</v>
      </c>
      <c r="V735" s="33">
        <v>0.34704319171004144</v>
      </c>
      <c r="W735" s="33">
        <v>0.75492307066681008</v>
      </c>
      <c r="X735" s="33">
        <v>0.99204869707676058</v>
      </c>
      <c r="Y735" s="33">
        <v>0.36245176911468235</v>
      </c>
      <c r="Z735" s="33">
        <v>0.72688351046614508</v>
      </c>
      <c r="AA735" s="33">
        <v>0.73116040450109188</v>
      </c>
      <c r="AC735" s="36">
        <f t="shared" si="67"/>
        <v>5.8892531856512761E-2</v>
      </c>
      <c r="AD735" s="36">
        <f t="shared" si="67"/>
        <v>0.70378749898062309</v>
      </c>
      <c r="AE735" s="36">
        <f t="shared" si="67"/>
        <v>0.98985226024826622</v>
      </c>
      <c r="AF735" s="36">
        <f t="shared" si="67"/>
        <v>0.99930946825984512</v>
      </c>
      <c r="AG735" s="36">
        <f t="shared" si="67"/>
        <v>0.25375044988731499</v>
      </c>
      <c r="AH735" s="36">
        <f t="shared" si="66"/>
        <v>0.87593420045375925</v>
      </c>
      <c r="AI735" s="36">
        <f t="shared" si="66"/>
        <v>0.99993595130851487</v>
      </c>
      <c r="AJ735" s="36">
        <f t="shared" si="66"/>
        <v>0.27646225244255679</v>
      </c>
      <c r="AK735" s="36">
        <f t="shared" si="66"/>
        <v>0.84427296654260575</v>
      </c>
      <c r="AL735" s="36">
        <f t="shared" si="66"/>
        <v>0.84931466214418494</v>
      </c>
      <c r="AN735">
        <f>SQRT(Correlation)*$F735 + SQRT('CDO Param'!C$17 - Correlation)*HLOOKUP('CDO Param'!C$12,$C$4:$E$1004,$A735,FALSE) + SQRT(1-Correlation)*G735</f>
        <v>2.8471858838505302</v>
      </c>
      <c r="AO735">
        <f>SQRT(Correlation)*$F735 + SQRT('CDO Param'!D$17 - Correlation)*HLOOKUP('CDO Param'!D$12,$C$4:$E$1004,$A735,FALSE) + SQRT(1-Correlation)*H735</f>
        <v>0.58538855000219125</v>
      </c>
      <c r="AP735">
        <f>SQRT(Correlation)*$F735 + SQRT('CDO Param'!E$17 - Correlation)*HLOOKUP('CDO Param'!E$12,$C$4:$E$1004,$A735,FALSE) + SQRT(1-Correlation)*I735</f>
        <v>2.7362145627945633</v>
      </c>
      <c r="AQ735">
        <f>SQRT(Correlation)*$F735 + SQRT('CDO Param'!F$17 - Correlation)*HLOOKUP('CDO Param'!F$12,$C$4:$E$1004,$A735,FALSE) + SQRT(1-Correlation)*J735</f>
        <v>0.95397143289483632</v>
      </c>
      <c r="AR735">
        <f>SQRT(Correlation)*$F735 + SQRT('CDO Param'!G$17 - Correlation)*HLOOKUP('CDO Param'!G$12,$C$4:$E$1004,$A735,FALSE) + SQRT(1-Correlation)*K735</f>
        <v>1.994699223641468</v>
      </c>
      <c r="AS735">
        <f>SQRT(Correlation)*$F735 + SQRT('CDO Param'!H$17 - Correlation)*HLOOKUP('CDO Param'!H$12,$C$4:$E$1004,$A735,FALSE) + SQRT(1-Correlation)*L735</f>
        <v>1.15023417739302</v>
      </c>
      <c r="AT735">
        <f>SQRT(Correlation)*$F735 + SQRT('CDO Param'!I$17 - Correlation)*HLOOKUP('CDO Param'!I$12,$C$4:$E$1004,$A735,FALSE) + SQRT(1-Correlation)*M735</f>
        <v>-0.24740526669626861</v>
      </c>
      <c r="AU735">
        <f>SQRT(Correlation)*$F735 + SQRT('CDO Param'!J$17 - Correlation)*HLOOKUP('CDO Param'!J$12,$C$4:$E$1004,$A735,FALSE) + SQRT(1-Correlation)*N735</f>
        <v>1.0220570984902577</v>
      </c>
      <c r="AV735">
        <f>SQRT(Correlation)*$F735 + SQRT('CDO Param'!K$17 - Correlation)*HLOOKUP('CDO Param'!K$12,$C$4:$E$1004,$A735,FALSE) + SQRT(1-Correlation)*O735</f>
        <v>0.7008142857314299</v>
      </c>
      <c r="AW735">
        <f>SQRT(Correlation)*$F735 + SQRT('CDO Param'!L$17 - Correlation)*HLOOKUP('CDO Param'!L$12,$C$4:$E$1004,$A735,FALSE) + SQRT(1-Correlation)*P735</f>
        <v>1.3096692498575746</v>
      </c>
      <c r="AY735" s="3">
        <f>IF(AN735&lt;'CDO Param'!C$15,1,0)</f>
        <v>0</v>
      </c>
      <c r="AZ735" s="3">
        <f>IF(AO735&lt;'CDO Param'!D$15,1,0)</f>
        <v>0</v>
      </c>
      <c r="BA735" s="3">
        <f>IF(AP735&lt;'CDO Param'!E$15,1,0)</f>
        <v>0</v>
      </c>
      <c r="BB735" s="3">
        <f>IF(AQ735&lt;'CDO Param'!F$15,1,0)</f>
        <v>0</v>
      </c>
      <c r="BC735" s="3">
        <f>IF(AR735&lt;'CDO Param'!G$15,1,0)</f>
        <v>0</v>
      </c>
      <c r="BD735" s="3">
        <f>IF(AS735&lt;'CDO Param'!H$15,1,0)</f>
        <v>0</v>
      </c>
      <c r="BE735" s="3">
        <f>IF(AT735&lt;'CDO Param'!I$15,1,0)</f>
        <v>0</v>
      </c>
      <c r="BF735" s="3">
        <f>IF(AU735&lt;'CDO Param'!J$15,1,0)</f>
        <v>0</v>
      </c>
      <c r="BG735" s="3">
        <f>IF(AV735&lt;'CDO Param'!K$15,1,0)</f>
        <v>0</v>
      </c>
      <c r="BH735" s="3">
        <f>IF(AW735&lt;'CDO Param'!L$15,1,0)</f>
        <v>0</v>
      </c>
      <c r="BJ735" s="37">
        <f>AY735*'CDO Param'!C$6*AC735</f>
        <v>0</v>
      </c>
      <c r="BK735" s="37">
        <f>AZ735*'CDO Param'!D$6*AD735</f>
        <v>0</v>
      </c>
      <c r="BL735" s="37">
        <f>BA735*'CDO Param'!E$6*AE735</f>
        <v>0</v>
      </c>
      <c r="BM735" s="37">
        <f>BB735*'CDO Param'!F$6*AF735</f>
        <v>0</v>
      </c>
      <c r="BN735" s="37">
        <f>BC735*'CDO Param'!G$6*AG735</f>
        <v>0</v>
      </c>
      <c r="BO735" s="37">
        <f>BD735*'CDO Param'!H$6*AH735</f>
        <v>0</v>
      </c>
      <c r="BP735" s="37">
        <f>BE735*'CDO Param'!I$6*AI735</f>
        <v>0</v>
      </c>
      <c r="BQ735" s="37">
        <f>BF735*'CDO Param'!J$6*AJ735</f>
        <v>0</v>
      </c>
      <c r="BR735" s="37">
        <f>BG735*'CDO Param'!K$6*AK735</f>
        <v>0</v>
      </c>
      <c r="BS735" s="37">
        <f>BH735*'CDO Param'!L$6*AL735</f>
        <v>0</v>
      </c>
      <c r="BU735" s="38">
        <f t="shared" si="63"/>
        <v>0</v>
      </c>
      <c r="BV735" s="38">
        <f>AVERAGE(BU$5:BU735)</f>
        <v>7470.7987943488351</v>
      </c>
      <c r="CF735" s="5">
        <f>BU735/'CDO Param'!$M$6</f>
        <v>0</v>
      </c>
      <c r="CG735" s="5">
        <f t="shared" si="64"/>
        <v>0</v>
      </c>
      <c r="CH735" s="5">
        <f t="shared" si="65"/>
        <v>0</v>
      </c>
    </row>
    <row r="736" spans="1:86" x14ac:dyDescent="0.2">
      <c r="A736" s="3">
        <v>733</v>
      </c>
      <c r="B736" s="3">
        <v>732</v>
      </c>
      <c r="C736">
        <v>-2.7892383513972163</v>
      </c>
      <c r="D736">
        <v>1.293769855692517</v>
      </c>
      <c r="E736">
        <v>-1.5495288607780822</v>
      </c>
      <c r="F736">
        <v>-0.2675881205504993</v>
      </c>
      <c r="G736">
        <v>2.4647306418046355E-3</v>
      </c>
      <c r="H736">
        <v>-1.8668288248591125</v>
      </c>
      <c r="I736">
        <v>-0.2744332050497178</v>
      </c>
      <c r="J736">
        <v>-0.63653942561359145</v>
      </c>
      <c r="K736">
        <v>-3.3358810469508171</v>
      </c>
      <c r="L736">
        <v>-1.0312169251847081</v>
      </c>
      <c r="M736">
        <v>0.1239209268533159</v>
      </c>
      <c r="N736">
        <v>-0.60234924603719264</v>
      </c>
      <c r="O736">
        <v>-0.77340018833638169</v>
      </c>
      <c r="P736">
        <v>9.768655218067579E-2</v>
      </c>
      <c r="R736" s="33">
        <v>0.6129184498511806</v>
      </c>
      <c r="S736" s="33">
        <v>0.32038664879295353</v>
      </c>
      <c r="T736" s="33">
        <v>0.73840626317002167</v>
      </c>
      <c r="U736" s="33">
        <v>0.39406509855485761</v>
      </c>
      <c r="V736" s="33">
        <v>5.2111411491460827E-2</v>
      </c>
      <c r="W736" s="33">
        <v>0.8364929369820715</v>
      </c>
      <c r="X736" s="33">
        <v>0.93679185767508666</v>
      </c>
      <c r="Y736" s="33">
        <v>0.66075194518116864</v>
      </c>
      <c r="Z736" s="33">
        <v>0.25794265990049703</v>
      </c>
      <c r="AA736" s="33">
        <v>0.24228494765343375</v>
      </c>
      <c r="AC736" s="36">
        <f t="shared" si="67"/>
        <v>0.68590544213659732</v>
      </c>
      <c r="AD736" s="36">
        <f t="shared" si="67"/>
        <v>0.21618242094606138</v>
      </c>
      <c r="AE736" s="36">
        <f t="shared" si="67"/>
        <v>0.85768419278527153</v>
      </c>
      <c r="AF736" s="36">
        <f t="shared" si="67"/>
        <v>0.32503117579356883</v>
      </c>
      <c r="AG736" s="36">
        <f t="shared" si="67"/>
        <v>4.1712373982057613E-3</v>
      </c>
      <c r="AH736" s="36">
        <f t="shared" si="66"/>
        <v>0.94802625875646207</v>
      </c>
      <c r="AI736" s="36">
        <f t="shared" si="66"/>
        <v>0.9935995903940712</v>
      </c>
      <c r="AJ736" s="36">
        <f t="shared" si="66"/>
        <v>0.75747072108116487</v>
      </c>
      <c r="AK736" s="36">
        <f t="shared" si="66"/>
        <v>0.13818160456083475</v>
      </c>
      <c r="AL736" s="36">
        <f t="shared" si="66"/>
        <v>0.12109697151751148</v>
      </c>
      <c r="AN736">
        <f>SQRT(Correlation)*$F736 + SQRT('CDO Param'!C$17 - Correlation)*HLOOKUP('CDO Param'!C$12,$C$4:$E$1004,$A736,FALSE) + SQRT(1-Correlation)*G736</f>
        <v>0.10068614287072858</v>
      </c>
      <c r="AO736">
        <f>SQRT(Correlation)*$F736 + SQRT('CDO Param'!D$17 - Correlation)*HLOOKUP('CDO Param'!D$12,$C$4:$E$1004,$A736,FALSE) + SQRT(1-Correlation)*H736</f>
        <v>-1.6726814323864527</v>
      </c>
      <c r="AP736">
        <f>SQRT(Correlation)*$F736 + SQRT('CDO Param'!E$17 - Correlation)*HLOOKUP('CDO Param'!E$12,$C$4:$E$1004,$A736,FALSE) + SQRT(1-Correlation)*I736</f>
        <v>-1.0829320941435501</v>
      </c>
      <c r="AQ736">
        <f>SQRT(Correlation)*$F736 + SQRT('CDO Param'!F$17 - Correlation)*HLOOKUP('CDO Param'!F$12,$C$4:$E$1004,$A736,FALSE) + SQRT(1-Correlation)*J736</f>
        <v>-1.0349783017843703</v>
      </c>
      <c r="AR736">
        <f>SQRT(Correlation)*$F736 + SQRT('CDO Param'!G$17 - Correlation)*HLOOKUP('CDO Param'!G$12,$C$4:$E$1004,$A736,FALSE) + SQRT(1-Correlation)*K736</f>
        <v>-3.5957986136795905</v>
      </c>
      <c r="AS736">
        <f>SQRT(Correlation)*$F736 + SQRT('CDO Param'!H$17 - Correlation)*HLOOKUP('CDO Param'!H$12,$C$4:$E$1004,$A736,FALSE) + SQRT(1-Correlation)*L736</f>
        <v>-0.87995037951308352</v>
      </c>
      <c r="AT736">
        <f>SQRT(Correlation)*$F736 + SQRT('CDO Param'!I$17 - Correlation)*HLOOKUP('CDO Param'!I$12,$C$4:$E$1004,$A736,FALSE) + SQRT(1-Correlation)*M736</f>
        <v>-0.31354226656940842</v>
      </c>
      <c r="AU736">
        <f>SQRT(Correlation)*$F736 + SQRT('CDO Param'!J$17 - Correlation)*HLOOKUP('CDO Param'!J$12,$C$4:$E$1004,$A736,FALSE) + SQRT(1-Correlation)*N736</f>
        <v>-1.3940205653912152</v>
      </c>
      <c r="AV736">
        <f>SQRT(Correlation)*$F736 + SQRT('CDO Param'!K$17 - Correlation)*HLOOKUP('CDO Param'!K$12,$C$4:$E$1004,$A736,FALSE) + SQRT(1-Correlation)*O736</f>
        <v>-1.556293737466258</v>
      </c>
      <c r="AW736">
        <f>SQRT(Correlation)*$F736 + SQRT('CDO Param'!L$17 - Correlation)*HLOOKUP('CDO Param'!L$12,$C$4:$E$1004,$A736,FALSE) + SQRT(1-Correlation)*P736</f>
        <v>-0.7299082955844638</v>
      </c>
      <c r="AY736" s="3">
        <f>IF(AN736&lt;'CDO Param'!C$15,1,0)</f>
        <v>0</v>
      </c>
      <c r="AZ736" s="3">
        <f>IF(AO736&lt;'CDO Param'!D$15,1,0)</f>
        <v>0</v>
      </c>
      <c r="BA736" s="3">
        <f>IF(AP736&lt;'CDO Param'!E$15,1,0)</f>
        <v>1</v>
      </c>
      <c r="BB736" s="3">
        <f>IF(AQ736&lt;'CDO Param'!F$15,1,0)</f>
        <v>1</v>
      </c>
      <c r="BC736" s="3">
        <f>IF(AR736&lt;'CDO Param'!G$15,1,0)</f>
        <v>1</v>
      </c>
      <c r="BD736" s="3">
        <f>IF(AS736&lt;'CDO Param'!H$15,1,0)</f>
        <v>0</v>
      </c>
      <c r="BE736" s="3">
        <f>IF(AT736&lt;'CDO Param'!I$15,1,0)</f>
        <v>0</v>
      </c>
      <c r="BF736" s="3">
        <f>IF(AU736&lt;'CDO Param'!J$15,1,0)</f>
        <v>0</v>
      </c>
      <c r="BG736" s="3">
        <f>IF(AV736&lt;'CDO Param'!K$15,1,0)</f>
        <v>0</v>
      </c>
      <c r="BH736" s="3">
        <f>IF(AW736&lt;'CDO Param'!L$15,1,0)</f>
        <v>1</v>
      </c>
      <c r="BJ736" s="37">
        <f>AY736*'CDO Param'!C$6*AC736</f>
        <v>0</v>
      </c>
      <c r="BK736" s="37">
        <f>AZ736*'CDO Param'!D$6*AD736</f>
        <v>0</v>
      </c>
      <c r="BL736" s="37">
        <f>BA736*'CDO Param'!E$6*AE736</f>
        <v>8576.8419278527144</v>
      </c>
      <c r="BM736" s="37">
        <f>BB736*'CDO Param'!F$6*AF736</f>
        <v>3250.3117579356881</v>
      </c>
      <c r="BN736" s="37">
        <f>BC736*'CDO Param'!G$6*AG736</f>
        <v>41.712373982057613</v>
      </c>
      <c r="BO736" s="37">
        <f>BD736*'CDO Param'!H$6*AH736</f>
        <v>0</v>
      </c>
      <c r="BP736" s="37">
        <f>BE736*'CDO Param'!I$6*AI736</f>
        <v>0</v>
      </c>
      <c r="BQ736" s="37">
        <f>BF736*'CDO Param'!J$6*AJ736</f>
        <v>0</v>
      </c>
      <c r="BR736" s="37">
        <f>BG736*'CDO Param'!K$6*AK736</f>
        <v>0</v>
      </c>
      <c r="BS736" s="37">
        <f>BH736*'CDO Param'!L$6*AL736</f>
        <v>1210.9697151751147</v>
      </c>
      <c r="BU736" s="38">
        <f t="shared" si="63"/>
        <v>13079.835774945575</v>
      </c>
      <c r="BV736" s="38">
        <f>AVERAGE(BU$5:BU736)</f>
        <v>7478.4614131747876</v>
      </c>
      <c r="CF736" s="5">
        <f>BU736/'CDO Param'!$M$6</f>
        <v>0.13624828932234975</v>
      </c>
      <c r="CG736" s="5">
        <f t="shared" si="64"/>
        <v>0.02</v>
      </c>
      <c r="CH736" s="5">
        <f t="shared" si="65"/>
        <v>1</v>
      </c>
    </row>
    <row r="737" spans="1:86" x14ac:dyDescent="0.2">
      <c r="A737" s="3">
        <v>734</v>
      </c>
      <c r="B737" s="3">
        <v>733</v>
      </c>
      <c r="C737">
        <v>-0.1176806563307764</v>
      </c>
      <c r="D737">
        <v>1.8449009075993672</v>
      </c>
      <c r="E737">
        <v>-0.42298552216379903</v>
      </c>
      <c r="F737">
        <v>-0.62693061408936046</v>
      </c>
      <c r="G737">
        <v>0.74943727668141946</v>
      </c>
      <c r="H737">
        <v>-0.76515107139130123</v>
      </c>
      <c r="I737">
        <v>0.46373088480322622</v>
      </c>
      <c r="J737">
        <v>1.2121540748921689</v>
      </c>
      <c r="K737">
        <v>-0.25512008505756967</v>
      </c>
      <c r="L737">
        <v>-0.55465761761297472</v>
      </c>
      <c r="M737">
        <v>0.56170279094658326</v>
      </c>
      <c r="N737">
        <v>0.56403678172500804</v>
      </c>
      <c r="O737">
        <v>-1.4293163985712454</v>
      </c>
      <c r="P737">
        <v>-2.2797757992520928</v>
      </c>
      <c r="R737" s="33">
        <v>8.3115211261024335E-2</v>
      </c>
      <c r="S737" s="33">
        <v>0.91735566403593671</v>
      </c>
      <c r="T737" s="33">
        <v>0.99664545198746279</v>
      </c>
      <c r="U737" s="33">
        <v>0.62011155328718548</v>
      </c>
      <c r="V737" s="33">
        <v>0.21487609772704361</v>
      </c>
      <c r="W737" s="33">
        <v>0.42257449842178008</v>
      </c>
      <c r="X737" s="33">
        <v>0.2095949748575664</v>
      </c>
      <c r="Y737" s="33">
        <v>0.66274243111849873</v>
      </c>
      <c r="Z737" s="33">
        <v>0.71203980860861005</v>
      </c>
      <c r="AA737" s="33">
        <v>0.25306328490984781</v>
      </c>
      <c r="AC737" s="36">
        <f t="shared" si="67"/>
        <v>1.1737118748402371E-2</v>
      </c>
      <c r="AD737" s="36">
        <f t="shared" si="67"/>
        <v>0.98840948564974029</v>
      </c>
      <c r="AE737" s="36">
        <f t="shared" si="67"/>
        <v>0.99999058932344964</v>
      </c>
      <c r="AF737" s="36">
        <f t="shared" si="67"/>
        <v>0.6970526759047091</v>
      </c>
      <c r="AG737" s="36">
        <f t="shared" si="67"/>
        <v>9.3791892393589579E-2</v>
      </c>
      <c r="AH737" s="36">
        <f t="shared" si="66"/>
        <v>0.3707077234064895</v>
      </c>
      <c r="AI737" s="36">
        <f t="shared" si="66"/>
        <v>8.8922293395865978E-2</v>
      </c>
      <c r="AJ737" s="36">
        <f t="shared" si="66"/>
        <v>0.76030575799690414</v>
      </c>
      <c r="AK737" s="36">
        <f t="shared" si="66"/>
        <v>0.82620434340815685</v>
      </c>
      <c r="AL737" s="36">
        <f t="shared" si="66"/>
        <v>0.13274462663060282</v>
      </c>
      <c r="AN737">
        <f>SQRT(Correlation)*$F737 + SQRT('CDO Param'!C$17 - Correlation)*HLOOKUP('CDO Param'!C$12,$C$4:$E$1004,$A737,FALSE) + SQRT(1-Correlation)*G737</f>
        <v>0.77363414825922727</v>
      </c>
      <c r="AO737">
        <f>SQRT(Correlation)*$F737 + SQRT('CDO Param'!D$17 - Correlation)*HLOOKUP('CDO Param'!D$12,$C$4:$E$1004,$A737,FALSE) + SQRT(1-Correlation)*H737</f>
        <v>-0.66323052097928092</v>
      </c>
      <c r="AP737">
        <f>SQRT(Correlation)*$F737 + SQRT('CDO Param'!E$17 - Correlation)*HLOOKUP('CDO Param'!E$12,$C$4:$E$1004,$A737,FALSE) + SQRT(1-Correlation)*I737</f>
        <v>0.21054550258455543</v>
      </c>
      <c r="AQ737">
        <f>SQRT(Correlation)*$F737 + SQRT('CDO Param'!F$17 - Correlation)*HLOOKUP('CDO Param'!F$12,$C$4:$E$1004,$A737,FALSE) + SQRT(1-Correlation)*J737</f>
        <v>0.85711501986737959</v>
      </c>
      <c r="AR737">
        <f>SQRT(Correlation)*$F737 + SQRT('CDO Param'!G$17 - Correlation)*HLOOKUP('CDO Param'!G$12,$C$4:$E$1004,$A737,FALSE) + SQRT(1-Correlation)*K737</f>
        <v>-0.53486346933803541</v>
      </c>
      <c r="AS737">
        <f>SQRT(Correlation)*$F737 + SQRT('CDO Param'!H$17 - Correlation)*HLOOKUP('CDO Param'!H$12,$C$4:$E$1004,$A737,FALSE) + SQRT(1-Correlation)*L737</f>
        <v>-0.46353889703081474</v>
      </c>
      <c r="AT737">
        <f>SQRT(Correlation)*$F737 + SQRT('CDO Param'!I$17 - Correlation)*HLOOKUP('CDO Param'!I$12,$C$4:$E$1004,$A737,FALSE) + SQRT(1-Correlation)*M737</f>
        <v>0.24004275059269026</v>
      </c>
      <c r="AU737">
        <f>SQRT(Correlation)*$F737 + SQRT('CDO Param'!J$17 - Correlation)*HLOOKUP('CDO Param'!J$12,$C$4:$E$1004,$A737,FALSE) + SQRT(1-Correlation)*N737</f>
        <v>0.3057040316902262</v>
      </c>
      <c r="AV737">
        <f>SQRT(Correlation)*$F737 + SQRT('CDO Param'!K$17 - Correlation)*HLOOKUP('CDO Param'!K$12,$C$4:$E$1004,$A737,FALSE) + SQRT(1-Correlation)*O737</f>
        <v>-1.5853568375727038</v>
      </c>
      <c r="AW737">
        <f>SQRT(Correlation)*$F737 + SQRT('CDO Param'!L$17 - Correlation)*HLOOKUP('CDO Param'!L$12,$C$4:$E$1004,$A737,FALSE) + SQRT(1-Correlation)*P737</f>
        <v>-2.3921734666686736</v>
      </c>
      <c r="AY737" s="3">
        <f>IF(AN737&lt;'CDO Param'!C$15,1,0)</f>
        <v>0</v>
      </c>
      <c r="AZ737" s="3">
        <f>IF(AO737&lt;'CDO Param'!D$15,1,0)</f>
        <v>0</v>
      </c>
      <c r="BA737" s="3">
        <f>IF(AP737&lt;'CDO Param'!E$15,1,0)</f>
        <v>0</v>
      </c>
      <c r="BB737" s="3">
        <f>IF(AQ737&lt;'CDO Param'!F$15,1,0)</f>
        <v>0</v>
      </c>
      <c r="BC737" s="3">
        <f>IF(AR737&lt;'CDO Param'!G$15,1,0)</f>
        <v>1</v>
      </c>
      <c r="BD737" s="3">
        <f>IF(AS737&lt;'CDO Param'!H$15,1,0)</f>
        <v>0</v>
      </c>
      <c r="BE737" s="3">
        <f>IF(AT737&lt;'CDO Param'!I$15,1,0)</f>
        <v>0</v>
      </c>
      <c r="BF737" s="3">
        <f>IF(AU737&lt;'CDO Param'!J$15,1,0)</f>
        <v>0</v>
      </c>
      <c r="BG737" s="3">
        <f>IF(AV737&lt;'CDO Param'!K$15,1,0)</f>
        <v>0</v>
      </c>
      <c r="BH737" s="3">
        <f>IF(AW737&lt;'CDO Param'!L$15,1,0)</f>
        <v>1</v>
      </c>
      <c r="BJ737" s="37">
        <f>AY737*'CDO Param'!C$6*AC737</f>
        <v>0</v>
      </c>
      <c r="BK737" s="37">
        <f>AZ737*'CDO Param'!D$6*AD737</f>
        <v>0</v>
      </c>
      <c r="BL737" s="37">
        <f>BA737*'CDO Param'!E$6*AE737</f>
        <v>0</v>
      </c>
      <c r="BM737" s="37">
        <f>BB737*'CDO Param'!F$6*AF737</f>
        <v>0</v>
      </c>
      <c r="BN737" s="37">
        <f>BC737*'CDO Param'!G$6*AG737</f>
        <v>937.9189239358958</v>
      </c>
      <c r="BO737" s="37">
        <f>BD737*'CDO Param'!H$6*AH737</f>
        <v>0</v>
      </c>
      <c r="BP737" s="37">
        <f>BE737*'CDO Param'!I$6*AI737</f>
        <v>0</v>
      </c>
      <c r="BQ737" s="37">
        <f>BF737*'CDO Param'!J$6*AJ737</f>
        <v>0</v>
      </c>
      <c r="BR737" s="37">
        <f>BG737*'CDO Param'!K$6*AK737</f>
        <v>0</v>
      </c>
      <c r="BS737" s="37">
        <f>BH737*'CDO Param'!L$6*AL737</f>
        <v>1327.4462663060283</v>
      </c>
      <c r="BU737" s="38">
        <f t="shared" si="63"/>
        <v>2265.3651902419242</v>
      </c>
      <c r="BV737" s="38">
        <f>AVERAGE(BU$5:BU737)</f>
        <v>7471.3494128706488</v>
      </c>
      <c r="CF737" s="5">
        <f>BU737/'CDO Param'!$M$6</f>
        <v>2.3597554065020045E-2</v>
      </c>
      <c r="CG737" s="5">
        <f t="shared" si="64"/>
        <v>0</v>
      </c>
      <c r="CH737" s="5">
        <f t="shared" si="65"/>
        <v>0</v>
      </c>
    </row>
    <row r="738" spans="1:86" x14ac:dyDescent="0.2">
      <c r="A738" s="3">
        <v>735</v>
      </c>
      <c r="B738" s="3">
        <v>734</v>
      </c>
      <c r="C738">
        <v>-1.3136650522937998</v>
      </c>
      <c r="D738">
        <v>0.58000978242489509</v>
      </c>
      <c r="E738">
        <v>-2.4599285097792745</v>
      </c>
      <c r="F738">
        <v>1.3801309250993654</v>
      </c>
      <c r="G738">
        <v>-1.958997017936781</v>
      </c>
      <c r="H738">
        <v>-1.1293013812974095</v>
      </c>
      <c r="I738">
        <v>0.19564481590350624</v>
      </c>
      <c r="J738">
        <v>2.1390405890997499</v>
      </c>
      <c r="K738">
        <v>-0.1002479166345438</v>
      </c>
      <c r="L738">
        <v>-0.10665303307177965</v>
      </c>
      <c r="M738">
        <v>0.64229425333905965</v>
      </c>
      <c r="N738">
        <v>-0.13200178727856837</v>
      </c>
      <c r="O738">
        <v>2.293745637871325</v>
      </c>
      <c r="P738">
        <v>0.69455381890293211</v>
      </c>
      <c r="R738" s="33">
        <v>0.23462947981181995</v>
      </c>
      <c r="S738" s="33">
        <v>0.41766719725805668</v>
      </c>
      <c r="T738" s="33">
        <v>0.73258431615893926</v>
      </c>
      <c r="U738" s="33">
        <v>0.54460168329281811</v>
      </c>
      <c r="V738" s="33">
        <v>0.12049110239394527</v>
      </c>
      <c r="W738" s="33">
        <v>9.3957935038003107E-2</v>
      </c>
      <c r="X738" s="33">
        <v>0.15101418371825209</v>
      </c>
      <c r="Y738" s="33">
        <v>9.5385752662730292E-2</v>
      </c>
      <c r="Z738" s="33">
        <v>0.14834500250795157</v>
      </c>
      <c r="AA738" s="33">
        <v>0.23445715114216187</v>
      </c>
      <c r="AC738" s="36">
        <f t="shared" si="67"/>
        <v>0.113132209379822</v>
      </c>
      <c r="AD738" s="36">
        <f t="shared" si="67"/>
        <v>0.36273912074639786</v>
      </c>
      <c r="AE738" s="36">
        <f t="shared" si="67"/>
        <v>0.85097656031776525</v>
      </c>
      <c r="AF738" s="36">
        <f t="shared" si="67"/>
        <v>0.5751086264833094</v>
      </c>
      <c r="AG738" s="36">
        <f t="shared" si="67"/>
        <v>2.6635398963624563E-2</v>
      </c>
      <c r="AH738" s="36">
        <f t="shared" si="66"/>
        <v>1.5391932630012598E-2</v>
      </c>
      <c r="AI738" s="36">
        <f t="shared" si="66"/>
        <v>4.3700773818983026E-2</v>
      </c>
      <c r="AJ738" s="36">
        <f t="shared" si="66"/>
        <v>1.5913360506458731E-2</v>
      </c>
      <c r="AK738" s="36">
        <f t="shared" si="66"/>
        <v>4.2030323311037454E-2</v>
      </c>
      <c r="AL738" s="36">
        <f t="shared" si="66"/>
        <v>0.11295590080669547</v>
      </c>
      <c r="AN738">
        <f>SQRT(Correlation)*$F738 + SQRT('CDO Param'!C$17 - Correlation)*HLOOKUP('CDO Param'!C$12,$C$4:$E$1004,$A738,FALSE) + SQRT(1-Correlation)*G738</f>
        <v>-1.3400062625310274</v>
      </c>
      <c r="AO738">
        <f>SQRT(Correlation)*$F738 + SQRT('CDO Param'!D$17 - Correlation)*HLOOKUP('CDO Param'!D$12,$C$4:$E$1004,$A738,FALSE) + SQRT(1-Correlation)*H738</f>
        <v>-0.55288786958586755</v>
      </c>
      <c r="AP738">
        <f>SQRT(Correlation)*$F738 + SQRT('CDO Param'!E$17 - Correlation)*HLOOKUP('CDO Param'!E$12,$C$4:$E$1004,$A738,FALSE) + SQRT(1-Correlation)*I738</f>
        <v>0.27447758501214259</v>
      </c>
      <c r="AQ738">
        <f>SQRT(Correlation)*$F738 + SQRT('CDO Param'!F$17 - Correlation)*HLOOKUP('CDO Param'!F$12,$C$4:$E$1004,$A738,FALSE) + SQRT(1-Correlation)*J738</f>
        <v>1.9156510632203676</v>
      </c>
      <c r="AR738">
        <f>SQRT(Correlation)*$F738 + SQRT('CDO Param'!G$17 - Correlation)*HLOOKUP('CDO Param'!G$12,$C$4:$E$1004,$A738,FALSE) + SQRT(1-Correlation)*K738</f>
        <v>-0.20872454168624904</v>
      </c>
      <c r="AS738">
        <f>SQRT(Correlation)*$F738 + SQRT('CDO Param'!H$17 - Correlation)*HLOOKUP('CDO Param'!H$12,$C$4:$E$1004,$A738,FALSE) + SQRT(1-Correlation)*L738</f>
        <v>0.41728153815473318</v>
      </c>
      <c r="AT738">
        <f>SQRT(Correlation)*$F738 + SQRT('CDO Param'!I$17 - Correlation)*HLOOKUP('CDO Param'!I$12,$C$4:$E$1004,$A738,FALSE) + SQRT(1-Correlation)*M738</f>
        <v>0.49571281306589421</v>
      </c>
      <c r="AU738">
        <f>SQRT(Correlation)*$F738 + SQRT('CDO Param'!J$17 - Correlation)*HLOOKUP('CDO Param'!J$12,$C$4:$E$1004,$A738,FALSE) + SQRT(1-Correlation)*N738</f>
        <v>-3.6355275089675926E-2</v>
      </c>
      <c r="AV738">
        <f>SQRT(Correlation)*$F738 + SQRT('CDO Param'!K$17 - Correlation)*HLOOKUP('CDO Param'!K$12,$C$4:$E$1004,$A738,FALSE) + SQRT(1-Correlation)*O738</f>
        <v>2.2649107924390663</v>
      </c>
      <c r="AW738">
        <f>SQRT(Correlation)*$F738 + SQRT('CDO Param'!L$17 - Correlation)*HLOOKUP('CDO Param'!L$12,$C$4:$E$1004,$A738,FALSE) + SQRT(1-Correlation)*P738</f>
        <v>0.74778422340473161</v>
      </c>
      <c r="AY738" s="3">
        <f>IF(AN738&lt;'CDO Param'!C$15,1,0)</f>
        <v>0</v>
      </c>
      <c r="AZ738" s="3">
        <f>IF(AO738&lt;'CDO Param'!D$15,1,0)</f>
        <v>0</v>
      </c>
      <c r="BA738" s="3">
        <f>IF(AP738&lt;'CDO Param'!E$15,1,0)</f>
        <v>0</v>
      </c>
      <c r="BB738" s="3">
        <f>IF(AQ738&lt;'CDO Param'!F$15,1,0)</f>
        <v>0</v>
      </c>
      <c r="BC738" s="3">
        <f>IF(AR738&lt;'CDO Param'!G$15,1,0)</f>
        <v>1</v>
      </c>
      <c r="BD738" s="3">
        <f>IF(AS738&lt;'CDO Param'!H$15,1,0)</f>
        <v>0</v>
      </c>
      <c r="BE738" s="3">
        <f>IF(AT738&lt;'CDO Param'!I$15,1,0)</f>
        <v>0</v>
      </c>
      <c r="BF738" s="3">
        <f>IF(AU738&lt;'CDO Param'!J$15,1,0)</f>
        <v>0</v>
      </c>
      <c r="BG738" s="3">
        <f>IF(AV738&lt;'CDO Param'!K$15,1,0)</f>
        <v>0</v>
      </c>
      <c r="BH738" s="3">
        <f>IF(AW738&lt;'CDO Param'!L$15,1,0)</f>
        <v>0</v>
      </c>
      <c r="BJ738" s="37">
        <f>AY738*'CDO Param'!C$6*AC738</f>
        <v>0</v>
      </c>
      <c r="BK738" s="37">
        <f>AZ738*'CDO Param'!D$6*AD738</f>
        <v>0</v>
      </c>
      <c r="BL738" s="37">
        <f>BA738*'CDO Param'!E$6*AE738</f>
        <v>0</v>
      </c>
      <c r="BM738" s="37">
        <f>BB738*'CDO Param'!F$6*AF738</f>
        <v>0</v>
      </c>
      <c r="BN738" s="37">
        <f>BC738*'CDO Param'!G$6*AG738</f>
        <v>266.35398963624561</v>
      </c>
      <c r="BO738" s="37">
        <f>BD738*'CDO Param'!H$6*AH738</f>
        <v>0</v>
      </c>
      <c r="BP738" s="37">
        <f>BE738*'CDO Param'!I$6*AI738</f>
        <v>0</v>
      </c>
      <c r="BQ738" s="37">
        <f>BF738*'CDO Param'!J$6*AJ738</f>
        <v>0</v>
      </c>
      <c r="BR738" s="37">
        <f>BG738*'CDO Param'!K$6*AK738</f>
        <v>0</v>
      </c>
      <c r="BS738" s="37">
        <f>BH738*'CDO Param'!L$6*AL738</f>
        <v>0</v>
      </c>
      <c r="BU738" s="38">
        <f t="shared" si="63"/>
        <v>266.35398963624561</v>
      </c>
      <c r="BV738" s="38">
        <f>AVERAGE(BU$5:BU738)</f>
        <v>7461.5333428117474</v>
      </c>
      <c r="CF738" s="5">
        <f>BU738/'CDO Param'!$M$6</f>
        <v>2.7745207253775583E-3</v>
      </c>
      <c r="CG738" s="5">
        <f t="shared" si="64"/>
        <v>0</v>
      </c>
      <c r="CH738" s="5">
        <f t="shared" si="65"/>
        <v>0</v>
      </c>
    </row>
    <row r="739" spans="1:86" x14ac:dyDescent="0.2">
      <c r="A739" s="3">
        <v>736</v>
      </c>
      <c r="B739" s="3">
        <v>735</v>
      </c>
      <c r="C739">
        <v>0.4863045433012303</v>
      </c>
      <c r="D739">
        <v>0.76371861723600887</v>
      </c>
      <c r="E739">
        <v>-1.0301073416485451</v>
      </c>
      <c r="F739">
        <v>-1.3181511349102948</v>
      </c>
      <c r="G739">
        <v>-0.63230345404008403</v>
      </c>
      <c r="H739">
        <v>-0.75971456681145355</v>
      </c>
      <c r="I739">
        <v>1.5545083442702889</v>
      </c>
      <c r="J739">
        <v>-1.6982539818855003</v>
      </c>
      <c r="K739">
        <v>0.74670424510259181</v>
      </c>
      <c r="L739">
        <v>-0.33399942367395852</v>
      </c>
      <c r="M739">
        <v>2.0329298422439024</v>
      </c>
      <c r="N739">
        <v>0.13687099453818519</v>
      </c>
      <c r="O739">
        <v>-0.34524077818787191</v>
      </c>
      <c r="P739">
        <v>0.95059476734604686</v>
      </c>
      <c r="R739" s="33">
        <v>0.52133924631464257</v>
      </c>
      <c r="S739" s="33">
        <v>0.14871281019817703</v>
      </c>
      <c r="T739" s="33">
        <v>0.41620100076133432</v>
      </c>
      <c r="U739" s="33">
        <v>9.0219795745899806E-2</v>
      </c>
      <c r="V739" s="33">
        <v>0.32410710133803405</v>
      </c>
      <c r="W739" s="33">
        <v>0.26805218833873617</v>
      </c>
      <c r="X739" s="33">
        <v>0.15312940913863918</v>
      </c>
      <c r="Y739" s="33">
        <v>0.64597939310873831</v>
      </c>
      <c r="Z739" s="33">
        <v>0.97565997856467035</v>
      </c>
      <c r="AA739" s="33">
        <v>0.91725973641372271</v>
      </c>
      <c r="AC739" s="36">
        <f t="shared" si="67"/>
        <v>0.5360508002057558</v>
      </c>
      <c r="AD739" s="36">
        <f t="shared" si="67"/>
        <v>4.2258476147580257E-2</v>
      </c>
      <c r="AE739" s="36">
        <f t="shared" si="67"/>
        <v>0.36036617248370595</v>
      </c>
      <c r="AF739" s="36">
        <f t="shared" si="67"/>
        <v>1.4071220038452681E-2</v>
      </c>
      <c r="AG739" s="36">
        <f t="shared" si="67"/>
        <v>0.22128588931068685</v>
      </c>
      <c r="AH739" s="36">
        <f t="shared" si="66"/>
        <v>0.14976529471510891</v>
      </c>
      <c r="AI739" s="36">
        <f t="shared" si="66"/>
        <v>4.5048835097791562E-2</v>
      </c>
      <c r="AJ739" s="36">
        <f t="shared" si="66"/>
        <v>0.73604997272578387</v>
      </c>
      <c r="AK739" s="36">
        <f t="shared" si="66"/>
        <v>0.9992306334954526</v>
      </c>
      <c r="AL739" s="36">
        <f t="shared" si="66"/>
        <v>0.98837970034575995</v>
      </c>
      <c r="AN739">
        <f>SQRT(Correlation)*$F739 + SQRT('CDO Param'!C$17 - Correlation)*HLOOKUP('CDO Param'!C$12,$C$4:$E$1004,$A739,FALSE) + SQRT(1-Correlation)*G739</f>
        <v>-0.90868559217952138</v>
      </c>
      <c r="AO739">
        <f>SQRT(Correlation)*$F739 + SQRT('CDO Param'!D$17 - Correlation)*HLOOKUP('CDO Param'!D$12,$C$4:$E$1004,$A739,FALSE) + SQRT(1-Correlation)*H739</f>
        <v>-1.0295583868517502</v>
      </c>
      <c r="AP739">
        <f>SQRT(Correlation)*$F739 + SQRT('CDO Param'!E$17 - Correlation)*HLOOKUP('CDO Param'!E$12,$C$4:$E$1004,$A739,FALSE) + SQRT(1-Correlation)*I739</f>
        <v>1.1865642025257288</v>
      </c>
      <c r="AQ739">
        <f>SQRT(Correlation)*$F739 + SQRT('CDO Param'!F$17 - Correlation)*HLOOKUP('CDO Param'!F$12,$C$4:$E$1004,$A739,FALSE) + SQRT(1-Correlation)*J739</f>
        <v>-2.2582801811325703</v>
      </c>
      <c r="AR739">
        <f>SQRT(Correlation)*$F739 + SQRT('CDO Param'!G$17 - Correlation)*HLOOKUP('CDO Param'!G$12,$C$4:$E$1004,$A739,FALSE) + SQRT(1-Correlation)*K739</f>
        <v>6.1210853242229191E-2</v>
      </c>
      <c r="AS739">
        <f>SQRT(Correlation)*$F739 + SQRT('CDO Param'!H$17 - Correlation)*HLOOKUP('CDO Param'!H$12,$C$4:$E$1004,$A739,FALSE) + SQRT(1-Correlation)*L739</f>
        <v>-0.62568954083002493</v>
      </c>
      <c r="AT739">
        <f>SQRT(Correlation)*$F739 + SQRT('CDO Param'!I$17 - Correlation)*HLOOKUP('CDO Param'!I$12,$C$4:$E$1004,$A739,FALSE) + SQRT(1-Correlation)*M739</f>
        <v>1.2814315947752393</v>
      </c>
      <c r="AU739">
        <f>SQRT(Correlation)*$F739 + SQRT('CDO Param'!J$17 - Correlation)*HLOOKUP('CDO Param'!J$12,$C$4:$E$1004,$A739,FALSE) + SQRT(1-Correlation)*N739</f>
        <v>-0.15832467385771298</v>
      </c>
      <c r="AV739">
        <f>SQRT(Correlation)*$F739 + SQRT('CDO Param'!K$17 - Correlation)*HLOOKUP('CDO Param'!K$12,$C$4:$E$1004,$A739,FALSE) + SQRT(1-Correlation)*O739</f>
        <v>-0.61569606043644853</v>
      </c>
      <c r="AW739">
        <f>SQRT(Correlation)*$F739 + SQRT('CDO Param'!L$17 - Correlation)*HLOOKUP('CDO Param'!L$12,$C$4:$E$1004,$A739,FALSE) + SQRT(1-Correlation)*P739</f>
        <v>0.61364147863175622</v>
      </c>
      <c r="AY739" s="3">
        <f>IF(AN739&lt;'CDO Param'!C$15,1,0)</f>
        <v>0</v>
      </c>
      <c r="AZ739" s="3">
        <f>IF(AO739&lt;'CDO Param'!D$15,1,0)</f>
        <v>0</v>
      </c>
      <c r="BA739" s="3">
        <f>IF(AP739&lt;'CDO Param'!E$15,1,0)</f>
        <v>0</v>
      </c>
      <c r="BB739" s="3">
        <f>IF(AQ739&lt;'CDO Param'!F$15,1,0)</f>
        <v>1</v>
      </c>
      <c r="BC739" s="3">
        <f>IF(AR739&lt;'CDO Param'!G$15,1,0)</f>
        <v>1</v>
      </c>
      <c r="BD739" s="3">
        <f>IF(AS739&lt;'CDO Param'!H$15,1,0)</f>
        <v>0</v>
      </c>
      <c r="BE739" s="3">
        <f>IF(AT739&lt;'CDO Param'!I$15,1,0)</f>
        <v>0</v>
      </c>
      <c r="BF739" s="3">
        <f>IF(AU739&lt;'CDO Param'!J$15,1,0)</f>
        <v>0</v>
      </c>
      <c r="BG739" s="3">
        <f>IF(AV739&lt;'CDO Param'!K$15,1,0)</f>
        <v>0</v>
      </c>
      <c r="BH739" s="3">
        <f>IF(AW739&lt;'CDO Param'!L$15,1,0)</f>
        <v>0</v>
      </c>
      <c r="BJ739" s="37">
        <f>AY739*'CDO Param'!C$6*AC739</f>
        <v>0</v>
      </c>
      <c r="BK739" s="37">
        <f>AZ739*'CDO Param'!D$6*AD739</f>
        <v>0</v>
      </c>
      <c r="BL739" s="37">
        <f>BA739*'CDO Param'!E$6*AE739</f>
        <v>0</v>
      </c>
      <c r="BM739" s="37">
        <f>BB739*'CDO Param'!F$6*AF739</f>
        <v>140.7122003845268</v>
      </c>
      <c r="BN739" s="37">
        <f>BC739*'CDO Param'!G$6*AG739</f>
        <v>2212.8588931068684</v>
      </c>
      <c r="BO739" s="37">
        <f>BD739*'CDO Param'!H$6*AH739</f>
        <v>0</v>
      </c>
      <c r="BP739" s="37">
        <f>BE739*'CDO Param'!I$6*AI739</f>
        <v>0</v>
      </c>
      <c r="BQ739" s="37">
        <f>BF739*'CDO Param'!J$6*AJ739</f>
        <v>0</v>
      </c>
      <c r="BR739" s="37">
        <f>BG739*'CDO Param'!K$6*AK739</f>
        <v>0</v>
      </c>
      <c r="BS739" s="37">
        <f>BH739*'CDO Param'!L$6*AL739</f>
        <v>0</v>
      </c>
      <c r="BU739" s="38">
        <f t="shared" si="63"/>
        <v>2353.571093491395</v>
      </c>
      <c r="BV739" s="38">
        <f>AVERAGE(BU$5:BU739)</f>
        <v>7454.5837343092708</v>
      </c>
      <c r="CF739" s="5">
        <f>BU739/'CDO Param'!$M$6</f>
        <v>2.4516365557202033E-2</v>
      </c>
      <c r="CG739" s="5">
        <f t="shared" si="64"/>
        <v>0</v>
      </c>
      <c r="CH739" s="18">
        <f t="shared" si="65"/>
        <v>0</v>
      </c>
    </row>
    <row r="740" spans="1:86" x14ac:dyDescent="0.2">
      <c r="A740" s="3">
        <v>737</v>
      </c>
      <c r="B740" s="3">
        <v>736</v>
      </c>
      <c r="C740">
        <v>0.2617002792248968</v>
      </c>
      <c r="D740">
        <v>1.4397164704860188</v>
      </c>
      <c r="E740">
        <v>1.4002694115333725</v>
      </c>
      <c r="F740">
        <v>-0.30904857339919545</v>
      </c>
      <c r="G740">
        <v>0.99661065178224817</v>
      </c>
      <c r="H740">
        <v>0.44927674025529996</v>
      </c>
      <c r="I740">
        <v>0.15748810255900025</v>
      </c>
      <c r="J740">
        <v>-1.1875295058416668</v>
      </c>
      <c r="K740">
        <v>2.1301821107044816</v>
      </c>
      <c r="L740">
        <v>-0.33511014407849871</v>
      </c>
      <c r="M740">
        <v>1.5491832527914084</v>
      </c>
      <c r="N740">
        <v>-0.41418843466090038</v>
      </c>
      <c r="O740">
        <v>0.69529505708487704</v>
      </c>
      <c r="P740">
        <v>0.21311961972969584</v>
      </c>
      <c r="R740" s="33">
        <v>0.38438990543800866</v>
      </c>
      <c r="S740" s="33">
        <v>0.44114069661178656</v>
      </c>
      <c r="T740" s="33">
        <v>0.25168795429714397</v>
      </c>
      <c r="U740" s="33">
        <v>0.1194478720982782</v>
      </c>
      <c r="V740" s="33">
        <v>0.56038635576161855</v>
      </c>
      <c r="W740" s="33">
        <v>0.41348128552245034</v>
      </c>
      <c r="X740" s="33">
        <v>0.37996577582320468</v>
      </c>
      <c r="Y740" s="33">
        <v>8.4794260600951618E-2</v>
      </c>
      <c r="Z740" s="33">
        <v>0.13713792019390406</v>
      </c>
      <c r="AA740" s="33">
        <v>0.87702469894523949</v>
      </c>
      <c r="AC740" s="36">
        <f t="shared" si="67"/>
        <v>0.30990895292391257</v>
      </c>
      <c r="AD740" s="36">
        <f t="shared" si="67"/>
        <v>0.40118799386804282</v>
      </c>
      <c r="AE740" s="36">
        <f t="shared" si="67"/>
        <v>0.13123046858791684</v>
      </c>
      <c r="AF740" s="36">
        <f t="shared" si="67"/>
        <v>2.6130736990845605E-2</v>
      </c>
      <c r="AG740" s="36">
        <f t="shared" si="67"/>
        <v>0.60133687162922578</v>
      </c>
      <c r="AH740" s="36">
        <f t="shared" si="66"/>
        <v>0.35597444860717475</v>
      </c>
      <c r="AI740" s="36">
        <f t="shared" si="66"/>
        <v>0.30306650347455294</v>
      </c>
      <c r="AJ740" s="36">
        <f t="shared" si="66"/>
        <v>1.2268044560519969E-2</v>
      </c>
      <c r="AK740" s="36">
        <f t="shared" si="66"/>
        <v>3.5389743566438571E-2</v>
      </c>
      <c r="AL740" s="36">
        <f t="shared" si="66"/>
        <v>0.97214206044934137</v>
      </c>
      <c r="AN740">
        <f>SQRT(Correlation)*$F740 + SQRT('CDO Param'!C$17 - Correlation)*HLOOKUP('CDO Param'!C$12,$C$4:$E$1004,$A740,FALSE) + SQRT(1-Correlation)*G740</f>
        <v>1.0513447959016622</v>
      </c>
      <c r="AO740">
        <f>SQRT(Correlation)*$F740 + SQRT('CDO Param'!D$17 - Correlation)*HLOOKUP('CDO Param'!D$12,$C$4:$E$1004,$A740,FALSE) + SQRT(1-Correlation)*H740</f>
        <v>0.53209825557938872</v>
      </c>
      <c r="AP740">
        <f>SQRT(Correlation)*$F740 + SQRT('CDO Param'!E$17 - Correlation)*HLOOKUP('CDO Param'!E$12,$C$4:$E$1004,$A740,FALSE) + SQRT(1-Correlation)*I740</f>
        <v>0.1209159782691956</v>
      </c>
      <c r="AQ740">
        <f>SQRT(Correlation)*$F740 + SQRT('CDO Param'!F$17 - Correlation)*HLOOKUP('CDO Param'!F$12,$C$4:$E$1004,$A740,FALSE) + SQRT(1-Correlation)*J740</f>
        <v>-0.91120938899066295</v>
      </c>
      <c r="AR740">
        <f>SQRT(Correlation)*$F740 + SQRT('CDO Param'!G$17 - Correlation)*HLOOKUP('CDO Param'!G$12,$C$4:$E$1004,$A740,FALSE) + SQRT(1-Correlation)*K740</f>
        <v>2.2362482093748386</v>
      </c>
      <c r="AS740">
        <f>SQRT(Correlation)*$F740 + SQRT('CDO Param'!H$17 - Correlation)*HLOOKUP('CDO Param'!H$12,$C$4:$E$1004,$A740,FALSE) + SQRT(1-Correlation)*L740</f>
        <v>-0.21203648079796622</v>
      </c>
      <c r="AT740">
        <f>SQRT(Correlation)*$F740 + SQRT('CDO Param'!I$17 - Correlation)*HLOOKUP('CDO Param'!I$12,$C$4:$E$1004,$A740,FALSE) + SQRT(1-Correlation)*M740</f>
        <v>1.6850642966862825</v>
      </c>
      <c r="AU740">
        <f>SQRT(Correlation)*$F740 + SQRT('CDO Param'!J$17 - Correlation)*HLOOKUP('CDO Param'!J$12,$C$4:$E$1004,$A740,FALSE) + SQRT(1-Correlation)*N740</f>
        <v>-0.42142400447867701</v>
      </c>
      <c r="AV740">
        <f>SQRT(Correlation)*$F740 + SQRT('CDO Param'!K$17 - Correlation)*HLOOKUP('CDO Param'!K$12,$C$4:$E$1004,$A740,FALSE) + SQRT(1-Correlation)*O740</f>
        <v>0.63112445360330705</v>
      </c>
      <c r="AW740">
        <f>SQRT(Correlation)*$F740 + SQRT('CDO Param'!L$17 - Correlation)*HLOOKUP('CDO Param'!L$12,$C$4:$E$1004,$A740,FALSE) + SQRT(1-Correlation)*P740</f>
        <v>0.17369266945424489</v>
      </c>
      <c r="AY740" s="3">
        <f>IF(AN740&lt;'CDO Param'!C$15,1,0)</f>
        <v>0</v>
      </c>
      <c r="AZ740" s="3">
        <f>IF(AO740&lt;'CDO Param'!D$15,1,0)</f>
        <v>0</v>
      </c>
      <c r="BA740" s="3">
        <f>IF(AP740&lt;'CDO Param'!E$15,1,0)</f>
        <v>0</v>
      </c>
      <c r="BB740" s="3">
        <f>IF(AQ740&lt;'CDO Param'!F$15,1,0)</f>
        <v>0</v>
      </c>
      <c r="BC740" s="3">
        <f>IF(AR740&lt;'CDO Param'!G$15,1,0)</f>
        <v>0</v>
      </c>
      <c r="BD740" s="3">
        <f>IF(AS740&lt;'CDO Param'!H$15,1,0)</f>
        <v>0</v>
      </c>
      <c r="BE740" s="3">
        <f>IF(AT740&lt;'CDO Param'!I$15,1,0)</f>
        <v>0</v>
      </c>
      <c r="BF740" s="3">
        <f>IF(AU740&lt;'CDO Param'!J$15,1,0)</f>
        <v>0</v>
      </c>
      <c r="BG740" s="3">
        <f>IF(AV740&lt;'CDO Param'!K$15,1,0)</f>
        <v>0</v>
      </c>
      <c r="BH740" s="3">
        <f>IF(AW740&lt;'CDO Param'!L$15,1,0)</f>
        <v>0</v>
      </c>
      <c r="BJ740" s="37">
        <f>AY740*'CDO Param'!C$6*AC740</f>
        <v>0</v>
      </c>
      <c r="BK740" s="37">
        <f>AZ740*'CDO Param'!D$6*AD740</f>
        <v>0</v>
      </c>
      <c r="BL740" s="37">
        <f>BA740*'CDO Param'!E$6*AE740</f>
        <v>0</v>
      </c>
      <c r="BM740" s="37">
        <f>BB740*'CDO Param'!F$6*AF740</f>
        <v>0</v>
      </c>
      <c r="BN740" s="37">
        <f>BC740*'CDO Param'!G$6*AG740</f>
        <v>0</v>
      </c>
      <c r="BO740" s="37">
        <f>BD740*'CDO Param'!H$6*AH740</f>
        <v>0</v>
      </c>
      <c r="BP740" s="37">
        <f>BE740*'CDO Param'!I$6*AI740</f>
        <v>0</v>
      </c>
      <c r="BQ740" s="37">
        <f>BF740*'CDO Param'!J$6*AJ740</f>
        <v>0</v>
      </c>
      <c r="BR740" s="37">
        <f>BG740*'CDO Param'!K$6*AK740</f>
        <v>0</v>
      </c>
      <c r="BS740" s="37">
        <f>BH740*'CDO Param'!L$6*AL740</f>
        <v>0</v>
      </c>
      <c r="BU740" s="38">
        <f t="shared" si="63"/>
        <v>0</v>
      </c>
      <c r="BV740" s="38">
        <f>AVERAGE(BU$5:BU740)</f>
        <v>7444.4552238006981</v>
      </c>
      <c r="CF740" s="5">
        <f>BU740/'CDO Param'!$M$6</f>
        <v>0</v>
      </c>
      <c r="CG740" s="5">
        <f t="shared" si="64"/>
        <v>0</v>
      </c>
      <c r="CH740" s="5">
        <f t="shared" si="65"/>
        <v>0</v>
      </c>
    </row>
    <row r="741" spans="1:86" x14ac:dyDescent="0.2">
      <c r="A741" s="3">
        <v>738</v>
      </c>
      <c r="B741" s="3">
        <v>737</v>
      </c>
      <c r="C741">
        <v>0.60321667660900857</v>
      </c>
      <c r="D741">
        <v>-0.25418330551474355</v>
      </c>
      <c r="E741">
        <v>-0.3344553078932222</v>
      </c>
      <c r="F741">
        <v>0.32286607165588066</v>
      </c>
      <c r="G741">
        <v>-0.55261239140236285</v>
      </c>
      <c r="H741">
        <v>-6.4089817897183821E-2</v>
      </c>
      <c r="I741">
        <v>-1.4807437764829956</v>
      </c>
      <c r="J741">
        <v>-0.37038603295513894</v>
      </c>
      <c r="K741">
        <v>0.48248011808027513</v>
      </c>
      <c r="L741">
        <v>-0.55726559367030859</v>
      </c>
      <c r="M741">
        <v>0.59089870774187148</v>
      </c>
      <c r="N741">
        <v>5.2932591643184423E-2</v>
      </c>
      <c r="O741">
        <v>-0.68884673964930698</v>
      </c>
      <c r="P741">
        <v>-0.14189254216034897</v>
      </c>
      <c r="R741" s="33">
        <v>0.15411517264047414</v>
      </c>
      <c r="S741" s="33">
        <v>0.21370656844866767</v>
      </c>
      <c r="T741" s="33">
        <v>0.76629591675768416</v>
      </c>
      <c r="U741" s="33">
        <v>0.13547294639771476</v>
      </c>
      <c r="V741" s="33">
        <v>0.89381010639193004</v>
      </c>
      <c r="W741" s="33">
        <v>0.26645812916870143</v>
      </c>
      <c r="X741" s="33">
        <v>0.36177693836473718</v>
      </c>
      <c r="Y741" s="33">
        <v>0.38500309613766293</v>
      </c>
      <c r="Z741" s="33">
        <v>0.7470367857008412</v>
      </c>
      <c r="AA741" s="33">
        <v>0.44725727403874382</v>
      </c>
      <c r="AC741" s="36">
        <f t="shared" si="67"/>
        <v>4.5684412643440184E-2</v>
      </c>
      <c r="AD741" s="36">
        <f t="shared" si="67"/>
        <v>9.2702432672055218E-2</v>
      </c>
      <c r="AE741" s="36">
        <f t="shared" si="67"/>
        <v>0.88781300992917678</v>
      </c>
      <c r="AF741" s="36">
        <f t="shared" si="67"/>
        <v>3.4454563990123817E-2</v>
      </c>
      <c r="AG741" s="36">
        <f t="shared" si="67"/>
        <v>0.97983460623661156</v>
      </c>
      <c r="AH741" s="36">
        <f t="shared" si="66"/>
        <v>0.14791054615616861</v>
      </c>
      <c r="AI741" s="36">
        <f t="shared" si="66"/>
        <v>0.27545343666843841</v>
      </c>
      <c r="AJ741" s="36">
        <f t="shared" si="66"/>
        <v>0.31086099919636928</v>
      </c>
      <c r="AK741" s="36">
        <f t="shared" si="66"/>
        <v>0.86736581837608195</v>
      </c>
      <c r="AL741" s="36">
        <f t="shared" si="66"/>
        <v>0.4113295023072453</v>
      </c>
      <c r="AN741">
        <f>SQRT(Correlation)*$F741 + SQRT('CDO Param'!C$17 - Correlation)*HLOOKUP('CDO Param'!C$12,$C$4:$E$1004,$A741,FALSE) + SQRT(1-Correlation)*G741</f>
        <v>-0.45810187725558094</v>
      </c>
      <c r="AO741">
        <f>SQRT(Correlation)*$F741 + SQRT('CDO Param'!D$17 - Correlation)*HLOOKUP('CDO Param'!D$12,$C$4:$E$1004,$A741,FALSE) + SQRT(1-Correlation)*H741</f>
        <v>5.3513289494368441E-3</v>
      </c>
      <c r="AP741">
        <f>SQRT(Correlation)*$F741 + SQRT('CDO Param'!E$17 - Correlation)*HLOOKUP('CDO Param'!E$12,$C$4:$E$1004,$A741,FALSE) + SQRT(1-Correlation)*I741</f>
        <v>-1.1430615415798586</v>
      </c>
      <c r="AQ741">
        <f>SQRT(Correlation)*$F741 + SQRT('CDO Param'!F$17 - Correlation)*HLOOKUP('CDO Param'!F$12,$C$4:$E$1004,$A741,FALSE) + SQRT(1-Correlation)*J741</f>
        <v>-0.3240663071218427</v>
      </c>
      <c r="AR741">
        <f>SQRT(Correlation)*$F741 + SQRT('CDO Param'!G$17 - Correlation)*HLOOKUP('CDO Param'!G$12,$C$4:$E$1004,$A741,FALSE) + SQRT(1-Correlation)*K741</f>
        <v>0.48503356583808155</v>
      </c>
      <c r="AS741">
        <f>SQRT(Correlation)*$F741 + SQRT('CDO Param'!H$17 - Correlation)*HLOOKUP('CDO Param'!H$12,$C$4:$E$1004,$A741,FALSE) + SQRT(1-Correlation)*L741</f>
        <v>-0.46251629252963178</v>
      </c>
      <c r="AT741">
        <f>SQRT(Correlation)*$F741 + SQRT('CDO Param'!I$17 - Correlation)*HLOOKUP('CDO Param'!I$12,$C$4:$E$1004,$A741,FALSE) + SQRT(1-Correlation)*M741</f>
        <v>0.58788847104823005</v>
      </c>
      <c r="AU741">
        <f>SQRT(Correlation)*$F741 + SQRT('CDO Param'!J$17 - Correlation)*HLOOKUP('CDO Param'!J$12,$C$4:$E$1004,$A741,FALSE) + SQRT(1-Correlation)*N741</f>
        <v>0.31191161347621971</v>
      </c>
      <c r="AV741">
        <f>SQRT(Correlation)*$F741 + SQRT('CDO Param'!K$17 - Correlation)*HLOOKUP('CDO Param'!K$12,$C$4:$E$1004,$A741,FALSE) + SQRT(1-Correlation)*O741</f>
        <v>-0.39180204896004572</v>
      </c>
      <c r="AW741">
        <f>SQRT(Correlation)*$F741 + SQRT('CDO Param'!L$17 - Correlation)*HLOOKUP('CDO Param'!L$12,$C$4:$E$1004,$A741,FALSE) + SQRT(1-Correlation)*P741</f>
        <v>0.12708426299635101</v>
      </c>
      <c r="AY741" s="3">
        <f>IF(AN741&lt;'CDO Param'!C$15,1,0)</f>
        <v>0</v>
      </c>
      <c r="AZ741" s="3">
        <f>IF(AO741&lt;'CDO Param'!D$15,1,0)</f>
        <v>0</v>
      </c>
      <c r="BA741" s="3">
        <f>IF(AP741&lt;'CDO Param'!E$15,1,0)</f>
        <v>1</v>
      </c>
      <c r="BB741" s="3">
        <f>IF(AQ741&lt;'CDO Param'!F$15,1,0)</f>
        <v>0</v>
      </c>
      <c r="BC741" s="3">
        <f>IF(AR741&lt;'CDO Param'!G$15,1,0)</f>
        <v>0</v>
      </c>
      <c r="BD741" s="3">
        <f>IF(AS741&lt;'CDO Param'!H$15,1,0)</f>
        <v>0</v>
      </c>
      <c r="BE741" s="3">
        <f>IF(AT741&lt;'CDO Param'!I$15,1,0)</f>
        <v>0</v>
      </c>
      <c r="BF741" s="3">
        <f>IF(AU741&lt;'CDO Param'!J$15,1,0)</f>
        <v>0</v>
      </c>
      <c r="BG741" s="3">
        <f>IF(AV741&lt;'CDO Param'!K$15,1,0)</f>
        <v>0</v>
      </c>
      <c r="BH741" s="3">
        <f>IF(AW741&lt;'CDO Param'!L$15,1,0)</f>
        <v>0</v>
      </c>
      <c r="BJ741" s="37">
        <f>AY741*'CDO Param'!C$6*AC741</f>
        <v>0</v>
      </c>
      <c r="BK741" s="37">
        <f>AZ741*'CDO Param'!D$6*AD741</f>
        <v>0</v>
      </c>
      <c r="BL741" s="37">
        <f>BA741*'CDO Param'!E$6*AE741</f>
        <v>8878.1300992917677</v>
      </c>
      <c r="BM741" s="37">
        <f>BB741*'CDO Param'!F$6*AF741</f>
        <v>0</v>
      </c>
      <c r="BN741" s="37">
        <f>BC741*'CDO Param'!G$6*AG741</f>
        <v>0</v>
      </c>
      <c r="BO741" s="37">
        <f>BD741*'CDO Param'!H$6*AH741</f>
        <v>0</v>
      </c>
      <c r="BP741" s="37">
        <f>BE741*'CDO Param'!I$6*AI741</f>
        <v>0</v>
      </c>
      <c r="BQ741" s="37">
        <f>BF741*'CDO Param'!J$6*AJ741</f>
        <v>0</v>
      </c>
      <c r="BR741" s="37">
        <f>BG741*'CDO Param'!K$6*AK741</f>
        <v>0</v>
      </c>
      <c r="BS741" s="37">
        <f>BH741*'CDO Param'!L$6*AL741</f>
        <v>0</v>
      </c>
      <c r="BU741" s="38">
        <f t="shared" si="63"/>
        <v>8878.1300992917677</v>
      </c>
      <c r="BV741" s="38">
        <f>AVERAGE(BU$5:BU741)</f>
        <v>7446.4005085706995</v>
      </c>
      <c r="CF741" s="5">
        <f>BU741/'CDO Param'!$M$6</f>
        <v>9.2480521867622581E-2</v>
      </c>
      <c r="CG741" s="5">
        <f t="shared" si="64"/>
        <v>0.02</v>
      </c>
      <c r="CH741" s="5">
        <f t="shared" si="65"/>
        <v>1</v>
      </c>
    </row>
    <row r="742" spans="1:86" x14ac:dyDescent="0.2">
      <c r="A742" s="3">
        <v>739</v>
      </c>
      <c r="B742" s="3">
        <v>738</v>
      </c>
      <c r="C742">
        <v>-0.54674728744430467</v>
      </c>
      <c r="D742">
        <v>-1.3862836567568593</v>
      </c>
      <c r="E742">
        <v>-1.1384372555767186</v>
      </c>
      <c r="F742">
        <v>-0.5675724423781503</v>
      </c>
      <c r="G742">
        <v>0.61575065046781674</v>
      </c>
      <c r="H742">
        <v>-0.20400989342306275</v>
      </c>
      <c r="I742">
        <v>-1.7805814422899857</v>
      </c>
      <c r="J742">
        <v>-1.3014550859224983</v>
      </c>
      <c r="K742">
        <v>0.64791606746439356</v>
      </c>
      <c r="L742">
        <v>-1.5406203601742163</v>
      </c>
      <c r="M742">
        <v>-1.5021259969216771</v>
      </c>
      <c r="N742">
        <v>-0.82378733168297913</v>
      </c>
      <c r="O742">
        <v>1.5667728803236969</v>
      </c>
      <c r="P742">
        <v>-0.31302533898269758</v>
      </c>
      <c r="R742" s="33">
        <v>5.3004769167399393E-2</v>
      </c>
      <c r="S742" s="33">
        <v>0.85115539648158256</v>
      </c>
      <c r="T742" s="33">
        <v>0.36874866595899158</v>
      </c>
      <c r="U742" s="33">
        <v>0.55882877277155818</v>
      </c>
      <c r="V742" s="33">
        <v>0.23518397157787529</v>
      </c>
      <c r="W742" s="33">
        <v>0.73701030935021594</v>
      </c>
      <c r="X742" s="33">
        <v>0.93226924907987441</v>
      </c>
      <c r="Y742" s="33">
        <v>0.64926928544848661</v>
      </c>
      <c r="Z742" s="33">
        <v>0.26888053271401696</v>
      </c>
      <c r="AA742" s="33">
        <v>7.5113324483443669E-2</v>
      </c>
      <c r="AC742" s="36">
        <f t="shared" si="67"/>
        <v>4.331547747006434E-3</v>
      </c>
      <c r="AD742" s="36">
        <f t="shared" si="67"/>
        <v>0.95765961379211006</v>
      </c>
      <c r="AE742" s="36">
        <f t="shared" si="67"/>
        <v>0.28593524110362162</v>
      </c>
      <c r="AF742" s="36">
        <f t="shared" si="67"/>
        <v>0.59876149638122256</v>
      </c>
      <c r="AG742" s="36">
        <f t="shared" si="67"/>
        <v>0.11370040211424583</v>
      </c>
      <c r="AH742" s="36">
        <f t="shared" si="66"/>
        <v>0.8560887359563738</v>
      </c>
      <c r="AI742" s="36">
        <f t="shared" si="66"/>
        <v>0.99254019292233098</v>
      </c>
      <c r="AJ742" s="36">
        <f t="shared" si="66"/>
        <v>0.74087705138876481</v>
      </c>
      <c r="AK742" s="36">
        <f t="shared" si="66"/>
        <v>0.15073324054159054</v>
      </c>
      <c r="AL742" s="36">
        <f t="shared" si="66"/>
        <v>9.3811473915815114E-3</v>
      </c>
      <c r="AN742">
        <f>SQRT(Correlation)*$F742 + SQRT('CDO Param'!C$17 - Correlation)*HLOOKUP('CDO Param'!C$12,$C$4:$E$1004,$A742,FALSE) + SQRT(1-Correlation)*G742</f>
        <v>0.20862007748842271</v>
      </c>
      <c r="AO742">
        <f>SQRT(Correlation)*$F742 + SQRT('CDO Param'!D$17 - Correlation)*HLOOKUP('CDO Param'!D$12,$C$4:$E$1004,$A742,FALSE) + SQRT(1-Correlation)*H742</f>
        <v>-0.56907305890165971</v>
      </c>
      <c r="AP742">
        <f>SQRT(Correlation)*$F742 + SQRT('CDO Param'!E$17 - Correlation)*HLOOKUP('CDO Param'!E$12,$C$4:$E$1004,$A742,FALSE) + SQRT(1-Correlation)*I742</f>
        <v>-2.0133457758828448</v>
      </c>
      <c r="AQ742">
        <f>SQRT(Correlation)*$F742 + SQRT('CDO Param'!F$17 - Correlation)*HLOOKUP('CDO Param'!F$12,$C$4:$E$1004,$A742,FALSE) + SQRT(1-Correlation)*J742</f>
        <v>-1.6687131778423179</v>
      </c>
      <c r="AR742">
        <f>SQRT(Correlation)*$F742 + SQRT('CDO Param'!G$17 - Correlation)*HLOOKUP('CDO Param'!G$12,$C$4:$E$1004,$A742,FALSE) + SQRT(1-Correlation)*K742</f>
        <v>0.18062267707729274</v>
      </c>
      <c r="AS742">
        <f>SQRT(Correlation)*$F742 + SQRT('CDO Param'!H$17 - Correlation)*HLOOKUP('CDO Param'!H$12,$C$4:$E$1004,$A742,FALSE) + SQRT(1-Correlation)*L742</f>
        <v>-1.8370930847079807</v>
      </c>
      <c r="AT742">
        <f>SQRT(Correlation)*$F742 + SQRT('CDO Param'!I$17 - Correlation)*HLOOKUP('CDO Param'!I$12,$C$4:$E$1004,$A742,FALSE) + SQRT(1-Correlation)*M742</f>
        <v>-1.8590863195118199</v>
      </c>
      <c r="AU742">
        <f>SQRT(Correlation)*$F742 + SQRT('CDO Param'!J$17 - Correlation)*HLOOKUP('CDO Param'!J$12,$C$4:$E$1004,$A742,FALSE) + SQRT(1-Correlation)*N742</f>
        <v>-1.1056511834768818</v>
      </c>
      <c r="AV742">
        <f>SQRT(Correlation)*$F742 + SQRT('CDO Param'!K$17 - Correlation)*HLOOKUP('CDO Param'!K$12,$C$4:$E$1004,$A742,FALSE) + SQRT(1-Correlation)*O742</f>
        <v>1.1622333626379471</v>
      </c>
      <c r="AW742">
        <f>SQRT(Correlation)*$F742 + SQRT('CDO Param'!L$17 - Correlation)*HLOOKUP('CDO Param'!L$12,$C$4:$E$1004,$A742,FALSE) + SQRT(1-Correlation)*P742</f>
        <v>-0.62109981172312634</v>
      </c>
      <c r="AY742" s="3">
        <f>IF(AN742&lt;'CDO Param'!C$15,1,0)</f>
        <v>0</v>
      </c>
      <c r="AZ742" s="3">
        <f>IF(AO742&lt;'CDO Param'!D$15,1,0)</f>
        <v>0</v>
      </c>
      <c r="BA742" s="3">
        <f>IF(AP742&lt;'CDO Param'!E$15,1,0)</f>
        <v>1</v>
      </c>
      <c r="BB742" s="3">
        <f>IF(AQ742&lt;'CDO Param'!F$15,1,0)</f>
        <v>1</v>
      </c>
      <c r="BC742" s="3">
        <f>IF(AR742&lt;'CDO Param'!G$15,1,0)</f>
        <v>1</v>
      </c>
      <c r="BD742" s="3">
        <f>IF(AS742&lt;'CDO Param'!H$15,1,0)</f>
        <v>0</v>
      </c>
      <c r="BE742" s="3">
        <f>IF(AT742&lt;'CDO Param'!I$15,1,0)</f>
        <v>1</v>
      </c>
      <c r="BF742" s="3">
        <f>IF(AU742&lt;'CDO Param'!J$15,1,0)</f>
        <v>0</v>
      </c>
      <c r="BG742" s="3">
        <f>IF(AV742&lt;'CDO Param'!K$15,1,0)</f>
        <v>0</v>
      </c>
      <c r="BH742" s="3">
        <f>IF(AW742&lt;'CDO Param'!L$15,1,0)</f>
        <v>1</v>
      </c>
      <c r="BJ742" s="37">
        <f>AY742*'CDO Param'!C$6*AC742</f>
        <v>0</v>
      </c>
      <c r="BK742" s="37">
        <f>AZ742*'CDO Param'!D$6*AD742</f>
        <v>0</v>
      </c>
      <c r="BL742" s="37">
        <f>BA742*'CDO Param'!E$6*AE742</f>
        <v>2859.3524110362164</v>
      </c>
      <c r="BM742" s="37">
        <f>BB742*'CDO Param'!F$6*AF742</f>
        <v>5987.6149638122251</v>
      </c>
      <c r="BN742" s="37">
        <f>BC742*'CDO Param'!G$6*AG742</f>
        <v>1137.0040211424582</v>
      </c>
      <c r="BO742" s="37">
        <f>BD742*'CDO Param'!H$6*AH742</f>
        <v>0</v>
      </c>
      <c r="BP742" s="37">
        <f>BE742*'CDO Param'!I$6*AI742</f>
        <v>7940.3215433786481</v>
      </c>
      <c r="BQ742" s="37">
        <f>BF742*'CDO Param'!J$6*AJ742</f>
        <v>0</v>
      </c>
      <c r="BR742" s="37">
        <f>BG742*'CDO Param'!K$6*AK742</f>
        <v>0</v>
      </c>
      <c r="BS742" s="37">
        <f>BH742*'CDO Param'!L$6*AL742</f>
        <v>93.811473915815114</v>
      </c>
      <c r="BU742" s="38">
        <f t="shared" si="63"/>
        <v>18018.104413285364</v>
      </c>
      <c r="BV742" s="38">
        <f>AVERAGE(BU$5:BU742)</f>
        <v>7460.7253106096077</v>
      </c>
      <c r="CF742" s="5">
        <f>BU742/'CDO Param'!$M$6</f>
        <v>0.18768858763838922</v>
      </c>
      <c r="CG742" s="5">
        <f t="shared" si="64"/>
        <v>0.02</v>
      </c>
      <c r="CH742" s="5">
        <f t="shared" si="65"/>
        <v>1</v>
      </c>
    </row>
    <row r="743" spans="1:86" x14ac:dyDescent="0.2">
      <c r="A743" s="3">
        <v>740</v>
      </c>
      <c r="B743" s="3">
        <v>739</v>
      </c>
      <c r="C743">
        <v>-0.15407863429572899</v>
      </c>
      <c r="D743">
        <v>-0.32898469726205803</v>
      </c>
      <c r="E743">
        <v>0.86480440586456098</v>
      </c>
      <c r="F743">
        <v>-6.8123426899546757E-2</v>
      </c>
      <c r="G743">
        <v>-1.3962198863737285</v>
      </c>
      <c r="H743">
        <v>0.88911974671646021</v>
      </c>
      <c r="I743">
        <v>0.26918996809399687</v>
      </c>
      <c r="J743">
        <v>1.0720691534515936</v>
      </c>
      <c r="K743">
        <v>-2.1399500838015229</v>
      </c>
      <c r="L743">
        <v>1.4373290468938649</v>
      </c>
      <c r="M743">
        <v>-0.75406660471344367</v>
      </c>
      <c r="N743">
        <v>-0.33090600481955335</v>
      </c>
      <c r="O743">
        <v>0.27147734726895578</v>
      </c>
      <c r="P743">
        <v>0.37347490433603525</v>
      </c>
      <c r="R743" s="33">
        <v>0.42964459323773374</v>
      </c>
      <c r="S743" s="33">
        <v>3.6678546591046524E-2</v>
      </c>
      <c r="T743" s="33">
        <v>0.45633255571887482</v>
      </c>
      <c r="U743" s="33">
        <v>0.58126396712905914</v>
      </c>
      <c r="V743" s="33">
        <v>0.30349553809664004</v>
      </c>
      <c r="W743" s="33">
        <v>0.84950879022921844</v>
      </c>
      <c r="X743" s="33">
        <v>0.69423738247446598</v>
      </c>
      <c r="Y743" s="33">
        <v>4.7687248349044122E-2</v>
      </c>
      <c r="Z743" s="33">
        <v>0.47958300238455787</v>
      </c>
      <c r="AA743" s="33">
        <v>0.35152107726387732</v>
      </c>
      <c r="AC743" s="36">
        <f t="shared" si="67"/>
        <v>0.38225611358736905</v>
      </c>
      <c r="AD743" s="36">
        <f t="shared" si="67"/>
        <v>1.9129465635001665E-3</v>
      </c>
      <c r="AE743" s="36">
        <f t="shared" si="67"/>
        <v>0.42645189796371175</v>
      </c>
      <c r="AF743" s="36">
        <f t="shared" si="67"/>
        <v>0.63552870995450794</v>
      </c>
      <c r="AG743" s="36">
        <f t="shared" si="67"/>
        <v>0.19362143677054225</v>
      </c>
      <c r="AH743" s="36">
        <f t="shared" si="66"/>
        <v>0.95662921257469713</v>
      </c>
      <c r="AI743" s="36">
        <f t="shared" si="66"/>
        <v>0.8034099610476616</v>
      </c>
      <c r="AJ743" s="36">
        <f t="shared" si="66"/>
        <v>3.4258201183511635E-3</v>
      </c>
      <c r="AK743" s="36">
        <f t="shared" si="66"/>
        <v>0.46550447296342035</v>
      </c>
      <c r="AL743" s="36">
        <f t="shared" si="66"/>
        <v>0.26027971152567975</v>
      </c>
      <c r="AN743">
        <f>SQRT(Correlation)*$F743 + SQRT('CDO Param'!C$17 - Correlation)*HLOOKUP('CDO Param'!C$12,$C$4:$E$1004,$A743,FALSE) + SQRT(1-Correlation)*G743</f>
        <v>-1.3926384677787185</v>
      </c>
      <c r="AO743">
        <f>SQRT(Correlation)*$F743 + SQRT('CDO Param'!D$17 - Correlation)*HLOOKUP('CDO Param'!D$12,$C$4:$E$1004,$A743,FALSE) + SQRT(1-Correlation)*H743</f>
        <v>0.77542507250683301</v>
      </c>
      <c r="AP743">
        <f>SQRT(Correlation)*$F743 + SQRT('CDO Param'!E$17 - Correlation)*HLOOKUP('CDO Param'!E$12,$C$4:$E$1004,$A743,FALSE) + SQRT(1-Correlation)*I743</f>
        <v>0.1930681327621738</v>
      </c>
      <c r="AQ743">
        <f>SQRT(Correlation)*$F743 + SQRT('CDO Param'!F$17 - Correlation)*HLOOKUP('CDO Param'!F$12,$C$4:$E$1004,$A743,FALSE) + SQRT(1-Correlation)*J743</f>
        <v>1.1888877250082728</v>
      </c>
      <c r="AR743">
        <f>SQRT(Correlation)*$F743 + SQRT('CDO Param'!G$17 - Correlation)*HLOOKUP('CDO Param'!G$12,$C$4:$E$1004,$A743,FALSE) + SQRT(1-Correlation)*K743</f>
        <v>-1.8583012783907094</v>
      </c>
      <c r="AS743">
        <f>SQRT(Correlation)*$F743 + SQRT('CDO Param'!H$17 - Correlation)*HLOOKUP('CDO Param'!H$12,$C$4:$E$1004,$A743,FALSE) + SQRT(1-Correlation)*L743</f>
        <v>1.2955020794210972</v>
      </c>
      <c r="AT743">
        <f>SQRT(Correlation)*$F743 + SQRT('CDO Param'!I$17 - Correlation)*HLOOKUP('CDO Param'!I$12,$C$4:$E$1004,$A743,FALSE) + SQRT(1-Correlation)*M743</f>
        <v>-0.54353676873571033</v>
      </c>
      <c r="AU743">
        <f>SQRT(Correlation)*$F743 + SQRT('CDO Param'!J$17 - Correlation)*HLOOKUP('CDO Param'!J$12,$C$4:$E$1004,$A743,FALSE) + SQRT(1-Correlation)*N743</f>
        <v>-0.37623289396828474</v>
      </c>
      <c r="AV743">
        <f>SQRT(Correlation)*$F743 + SQRT('CDO Param'!K$17 - Correlation)*HLOOKUP('CDO Param'!K$12,$C$4:$E$1004,$A743,FALSE) + SQRT(1-Correlation)*O743</f>
        <v>0.19523813118176589</v>
      </c>
      <c r="AW743">
        <f>SQRT(Correlation)*$F743 + SQRT('CDO Param'!L$17 - Correlation)*HLOOKUP('CDO Param'!L$12,$C$4:$E$1004,$A743,FALSE) + SQRT(1-Correlation)*P743</f>
        <v>0.29200151001325836</v>
      </c>
      <c r="AY743" s="3">
        <f>IF(AN743&lt;'CDO Param'!C$15,1,0)</f>
        <v>0</v>
      </c>
      <c r="AZ743" s="3">
        <f>IF(AO743&lt;'CDO Param'!D$15,1,0)</f>
        <v>0</v>
      </c>
      <c r="BA743" s="3">
        <f>IF(AP743&lt;'CDO Param'!E$15,1,0)</f>
        <v>0</v>
      </c>
      <c r="BB743" s="3">
        <f>IF(AQ743&lt;'CDO Param'!F$15,1,0)</f>
        <v>0</v>
      </c>
      <c r="BC743" s="3">
        <f>IF(AR743&lt;'CDO Param'!G$15,1,0)</f>
        <v>1</v>
      </c>
      <c r="BD743" s="3">
        <f>IF(AS743&lt;'CDO Param'!H$15,1,0)</f>
        <v>0</v>
      </c>
      <c r="BE743" s="3">
        <f>IF(AT743&lt;'CDO Param'!I$15,1,0)</f>
        <v>0</v>
      </c>
      <c r="BF743" s="3">
        <f>IF(AU743&lt;'CDO Param'!J$15,1,0)</f>
        <v>0</v>
      </c>
      <c r="BG743" s="3">
        <f>IF(AV743&lt;'CDO Param'!K$15,1,0)</f>
        <v>0</v>
      </c>
      <c r="BH743" s="3">
        <f>IF(AW743&lt;'CDO Param'!L$15,1,0)</f>
        <v>0</v>
      </c>
      <c r="BJ743" s="37">
        <f>AY743*'CDO Param'!C$6*AC743</f>
        <v>0</v>
      </c>
      <c r="BK743" s="37">
        <f>AZ743*'CDO Param'!D$6*AD743</f>
        <v>0</v>
      </c>
      <c r="BL743" s="37">
        <f>BA743*'CDO Param'!E$6*AE743</f>
        <v>0</v>
      </c>
      <c r="BM743" s="37">
        <f>BB743*'CDO Param'!F$6*AF743</f>
        <v>0</v>
      </c>
      <c r="BN743" s="37">
        <f>BC743*'CDO Param'!G$6*AG743</f>
        <v>1936.2143677054225</v>
      </c>
      <c r="BO743" s="37">
        <f>BD743*'CDO Param'!H$6*AH743</f>
        <v>0</v>
      </c>
      <c r="BP743" s="37">
        <f>BE743*'CDO Param'!I$6*AI743</f>
        <v>0</v>
      </c>
      <c r="BQ743" s="37">
        <f>BF743*'CDO Param'!J$6*AJ743</f>
        <v>0</v>
      </c>
      <c r="BR743" s="37">
        <f>BG743*'CDO Param'!K$6*AK743</f>
        <v>0</v>
      </c>
      <c r="BS743" s="37">
        <f>BH743*'CDO Param'!L$6*AL743</f>
        <v>0</v>
      </c>
      <c r="BU743" s="38">
        <f t="shared" si="63"/>
        <v>1936.2143677054225</v>
      </c>
      <c r="BV743" s="38">
        <f>AVERAGE(BU$5:BU743)</f>
        <v>7453.2496530414019</v>
      </c>
      <c r="CF743" s="5">
        <f>BU743/'CDO Param'!$M$6</f>
        <v>2.0168899663598153E-2</v>
      </c>
      <c r="CG743" s="5">
        <f t="shared" si="64"/>
        <v>0</v>
      </c>
      <c r="CH743" s="5">
        <f t="shared" si="65"/>
        <v>0</v>
      </c>
    </row>
    <row r="744" spans="1:86" x14ac:dyDescent="0.2">
      <c r="A744" s="3">
        <v>741</v>
      </c>
      <c r="B744" s="3">
        <v>740</v>
      </c>
      <c r="C744">
        <v>0.36667870517703705</v>
      </c>
      <c r="D744">
        <v>0.30491946745314635</v>
      </c>
      <c r="E744">
        <v>0.67669589043362066</v>
      </c>
      <c r="F744">
        <v>-1.3466251402860507</v>
      </c>
      <c r="G744">
        <v>0.44548642108566128</v>
      </c>
      <c r="H744">
        <v>0.16784383660706226</v>
      </c>
      <c r="I744">
        <v>0.33992819226114079</v>
      </c>
      <c r="J744">
        <v>0.1973376129171811</v>
      </c>
      <c r="K744">
        <v>-1.2011560102109797</v>
      </c>
      <c r="L744">
        <v>-0.80365452959085815</v>
      </c>
      <c r="M744">
        <v>1.1882320904987864</v>
      </c>
      <c r="N744">
        <v>-0.38954340197960846</v>
      </c>
      <c r="O744">
        <v>-0.90147295850329101</v>
      </c>
      <c r="P744">
        <v>1.3457702152663842</v>
      </c>
      <c r="R744" s="33">
        <v>1.474557398573755E-2</v>
      </c>
      <c r="S744" s="33">
        <v>0.82886197829100394</v>
      </c>
      <c r="T744" s="33">
        <v>0.68326913690346713</v>
      </c>
      <c r="U744" s="33">
        <v>0.70438393657299869</v>
      </c>
      <c r="V744" s="33">
        <v>0.58082198238969873</v>
      </c>
      <c r="W744" s="33">
        <v>0.8750580236665243</v>
      </c>
      <c r="X744" s="33">
        <v>0.10020376327457081</v>
      </c>
      <c r="Y744" s="33">
        <v>0.12464935571171779</v>
      </c>
      <c r="Z744" s="33">
        <v>0.98172144684089413</v>
      </c>
      <c r="AA744" s="33">
        <v>0.7923570549079948</v>
      </c>
      <c r="AC744" s="36">
        <f t="shared" si="67"/>
        <v>2.5265689285116364E-4</v>
      </c>
      <c r="AD744" s="36">
        <f t="shared" si="67"/>
        <v>0.94260489099738298</v>
      </c>
      <c r="AE744" s="36">
        <f t="shared" si="67"/>
        <v>0.78878603567964334</v>
      </c>
      <c r="AF744" s="36">
        <f t="shared" si="67"/>
        <v>0.81654822337741484</v>
      </c>
      <c r="AG744" s="36">
        <f t="shared" si="67"/>
        <v>0.63481185716483601</v>
      </c>
      <c r="AH744" s="36">
        <f t="shared" si="66"/>
        <v>0.97115339119278876</v>
      </c>
      <c r="AI744" s="36">
        <f t="shared" si="66"/>
        <v>1.7742444940087667E-2</v>
      </c>
      <c r="AJ744" s="36">
        <f t="shared" si="66"/>
        <v>2.8698339218120816E-2</v>
      </c>
      <c r="AK744" s="36">
        <f t="shared" si="66"/>
        <v>0.99959281209052575</v>
      </c>
      <c r="AL744" s="36">
        <f t="shared" si="66"/>
        <v>0.91284505211625011</v>
      </c>
      <c r="AN744">
        <f>SQRT(Correlation)*$F744 + SQRT('CDO Param'!C$17 - Correlation)*HLOOKUP('CDO Param'!C$12,$C$4:$E$1004,$A744,FALSE) + SQRT(1-Correlation)*G744</f>
        <v>3.9907392047878409E-2</v>
      </c>
      <c r="AO744">
        <f>SQRT(Correlation)*$F744 + SQRT('CDO Param'!D$17 - Correlation)*HLOOKUP('CDO Param'!D$12,$C$4:$E$1004,$A744,FALSE) + SQRT(1-Correlation)*H744</f>
        <v>-0.22348749067454732</v>
      </c>
      <c r="AP744">
        <f>SQRT(Correlation)*$F744 + SQRT('CDO Param'!E$17 - Correlation)*HLOOKUP('CDO Param'!E$12,$C$4:$E$1004,$A744,FALSE) + SQRT(1-Correlation)*I744</f>
        <v>-6.3419947439594115E-3</v>
      </c>
      <c r="AQ744">
        <f>SQRT(Correlation)*$F744 + SQRT('CDO Param'!F$17 - Correlation)*HLOOKUP('CDO Param'!F$12,$C$4:$E$1004,$A744,FALSE) + SQRT(1-Correlation)*J744</f>
        <v>-8.7315561212649245E-2</v>
      </c>
      <c r="AR744">
        <f>SQRT(Correlation)*$F744 + SQRT('CDO Param'!G$17 - Correlation)*HLOOKUP('CDO Param'!G$12,$C$4:$E$1004,$A744,FALSE) + SQRT(1-Correlation)*K744</f>
        <v>-1.4140431039044852</v>
      </c>
      <c r="AS744">
        <f>SQRT(Correlation)*$F744 + SQRT('CDO Param'!H$17 - Correlation)*HLOOKUP('CDO Param'!H$12,$C$4:$E$1004,$A744,FALSE) + SQRT(1-Correlation)*L744</f>
        <v>-1.1451317647698762</v>
      </c>
      <c r="AT744">
        <f>SQRT(Correlation)*$F744 + SQRT('CDO Param'!I$17 - Correlation)*HLOOKUP('CDO Param'!I$12,$C$4:$E$1004,$A744,FALSE) + SQRT(1-Correlation)*M744</f>
        <v>0.85272947979950886</v>
      </c>
      <c r="AU744">
        <f>SQRT(Correlation)*$F744 + SQRT('CDO Param'!J$17 - Correlation)*HLOOKUP('CDO Param'!J$12,$C$4:$E$1004,$A744,FALSE) + SQRT(1-Correlation)*N744</f>
        <v>-0.69837951260243958</v>
      </c>
      <c r="AV744">
        <f>SQRT(Correlation)*$F744 + SQRT('CDO Param'!K$17 - Correlation)*HLOOKUP('CDO Param'!K$12,$C$4:$E$1004,$A744,FALSE) + SQRT(1-Correlation)*O744</f>
        <v>-1.1840385326548637</v>
      </c>
      <c r="AW744">
        <f>SQRT(Correlation)*$F744 + SQRT('CDO Param'!L$17 - Correlation)*HLOOKUP('CDO Param'!L$12,$C$4:$E$1004,$A744,FALSE) + SQRT(1-Correlation)*P744</f>
        <v>0.94788353295845562</v>
      </c>
      <c r="AY744" s="3">
        <f>IF(AN744&lt;'CDO Param'!C$15,1,0)</f>
        <v>0</v>
      </c>
      <c r="AZ744" s="3">
        <f>IF(AO744&lt;'CDO Param'!D$15,1,0)</f>
        <v>0</v>
      </c>
      <c r="BA744" s="3">
        <f>IF(AP744&lt;'CDO Param'!E$15,1,0)</f>
        <v>0</v>
      </c>
      <c r="BB744" s="3">
        <f>IF(AQ744&lt;'CDO Param'!F$15,1,0)</f>
        <v>0</v>
      </c>
      <c r="BC744" s="3">
        <f>IF(AR744&lt;'CDO Param'!G$15,1,0)</f>
        <v>1</v>
      </c>
      <c r="BD744" s="3">
        <f>IF(AS744&lt;'CDO Param'!H$15,1,0)</f>
        <v>0</v>
      </c>
      <c r="BE744" s="3">
        <f>IF(AT744&lt;'CDO Param'!I$15,1,0)</f>
        <v>0</v>
      </c>
      <c r="BF744" s="3">
        <f>IF(AU744&lt;'CDO Param'!J$15,1,0)</f>
        <v>0</v>
      </c>
      <c r="BG744" s="3">
        <f>IF(AV744&lt;'CDO Param'!K$15,1,0)</f>
        <v>0</v>
      </c>
      <c r="BH744" s="3">
        <f>IF(AW744&lt;'CDO Param'!L$15,1,0)</f>
        <v>0</v>
      </c>
      <c r="BJ744" s="37">
        <f>AY744*'CDO Param'!C$6*AC744</f>
        <v>0</v>
      </c>
      <c r="BK744" s="37">
        <f>AZ744*'CDO Param'!D$6*AD744</f>
        <v>0</v>
      </c>
      <c r="BL744" s="37">
        <f>BA744*'CDO Param'!E$6*AE744</f>
        <v>0</v>
      </c>
      <c r="BM744" s="37">
        <f>BB744*'CDO Param'!F$6*AF744</f>
        <v>0</v>
      </c>
      <c r="BN744" s="37">
        <f>BC744*'CDO Param'!G$6*AG744</f>
        <v>6348.1185716483606</v>
      </c>
      <c r="BO744" s="37">
        <f>BD744*'CDO Param'!H$6*AH744</f>
        <v>0</v>
      </c>
      <c r="BP744" s="37">
        <f>BE744*'CDO Param'!I$6*AI744</f>
        <v>0</v>
      </c>
      <c r="BQ744" s="37">
        <f>BF744*'CDO Param'!J$6*AJ744</f>
        <v>0</v>
      </c>
      <c r="BR744" s="37">
        <f>BG744*'CDO Param'!K$6*AK744</f>
        <v>0</v>
      </c>
      <c r="BS744" s="37">
        <f>BH744*'CDO Param'!L$6*AL744</f>
        <v>0</v>
      </c>
      <c r="BU744" s="38">
        <f t="shared" si="63"/>
        <v>6348.1185716483606</v>
      </c>
      <c r="BV744" s="38">
        <f>AVERAGE(BU$5:BU744)</f>
        <v>7451.7562326611405</v>
      </c>
      <c r="CF744" s="5">
        <f>BU744/'CDO Param'!$M$6</f>
        <v>6.6126235121337085E-2</v>
      </c>
      <c r="CG744" s="5">
        <f t="shared" si="64"/>
        <v>1.6126235121337082E-2</v>
      </c>
      <c r="CH744" s="5">
        <f t="shared" si="65"/>
        <v>0.80631175606685412</v>
      </c>
    </row>
    <row r="745" spans="1:86" x14ac:dyDescent="0.2">
      <c r="A745" s="3">
        <v>742</v>
      </c>
      <c r="B745" s="3">
        <v>741</v>
      </c>
      <c r="C745">
        <v>-2.3743996280245483</v>
      </c>
      <c r="D745">
        <v>-1.9214439817005768</v>
      </c>
      <c r="E745">
        <v>-9.093582775676623E-2</v>
      </c>
      <c r="F745">
        <v>0.55062628234736621</v>
      </c>
      <c r="G745">
        <v>-1.3643784768646583</v>
      </c>
      <c r="H745">
        <v>-0.95599034466431476</v>
      </c>
      <c r="I745">
        <v>-0.15877049008850008</v>
      </c>
      <c r="J745">
        <v>-0.26745851755549666</v>
      </c>
      <c r="K745">
        <v>-0.41463863453827798</v>
      </c>
      <c r="L745">
        <v>2.3717802832834423</v>
      </c>
      <c r="M745">
        <v>-0.72869625000748783</v>
      </c>
      <c r="N745">
        <v>0.27578039407671895</v>
      </c>
      <c r="O745">
        <v>-0.15835894373594783</v>
      </c>
      <c r="P745">
        <v>-1.1850761438836344</v>
      </c>
      <c r="R745" s="33">
        <v>0.14502183866920967</v>
      </c>
      <c r="S745" s="33">
        <v>0.3820425134068553</v>
      </c>
      <c r="T745" s="33">
        <v>0.98852282901691402</v>
      </c>
      <c r="U745" s="33">
        <v>0.10318728727436964</v>
      </c>
      <c r="V745" s="33">
        <v>0.26873722033050712</v>
      </c>
      <c r="W745" s="33">
        <v>0.66646209483335828</v>
      </c>
      <c r="X745" s="33">
        <v>0.22842786425185757</v>
      </c>
      <c r="Y745" s="33">
        <v>0.18711448097001504</v>
      </c>
      <c r="Z745" s="33">
        <v>0.83308166304281062</v>
      </c>
      <c r="AA745" s="33">
        <v>0.60351076051756314</v>
      </c>
      <c r="AC745" s="36">
        <f t="shared" si="67"/>
        <v>3.9998387832572126E-2</v>
      </c>
      <c r="AD745" s="36">
        <f t="shared" si="67"/>
        <v>0.30627258700321325</v>
      </c>
      <c r="AE745" s="36">
        <f t="shared" si="67"/>
        <v>0.99985521901657348</v>
      </c>
      <c r="AF745" s="36">
        <f t="shared" si="67"/>
        <v>1.8929152783953761E-2</v>
      </c>
      <c r="AG745" s="36">
        <f t="shared" si="67"/>
        <v>0.15056557369897464</v>
      </c>
      <c r="AH745" s="36">
        <f t="shared" si="66"/>
        <v>0.76556985466955119</v>
      </c>
      <c r="AI745" s="36">
        <f t="shared" si="66"/>
        <v>0.1068707536190045</v>
      </c>
      <c r="AJ745" s="36">
        <f t="shared" si="66"/>
        <v>6.9645185472677215E-2</v>
      </c>
      <c r="AK745" s="36">
        <f t="shared" si="66"/>
        <v>0.94563718751100512</v>
      </c>
      <c r="AL745" s="36">
        <f t="shared" si="66"/>
        <v>0.67114738229272364</v>
      </c>
      <c r="AN745">
        <f>SQRT(Correlation)*$F745 + SQRT('CDO Param'!C$17 - Correlation)*HLOOKUP('CDO Param'!C$12,$C$4:$E$1004,$A745,FALSE) + SQRT(1-Correlation)*G745</f>
        <v>-1.3919729678703481</v>
      </c>
      <c r="AO745">
        <f>SQRT(Correlation)*$F745 + SQRT('CDO Param'!D$17 - Correlation)*HLOOKUP('CDO Param'!D$12,$C$4:$E$1004,$A745,FALSE) + SQRT(1-Correlation)*H745</f>
        <v>-1.0045419677298368</v>
      </c>
      <c r="AP745">
        <f>SQRT(Correlation)*$F745 + SQRT('CDO Param'!E$17 - Correlation)*HLOOKUP('CDO Param'!E$12,$C$4:$E$1004,$A745,FALSE) + SQRT(1-Correlation)*I745</f>
        <v>-0.60470668587711296</v>
      </c>
      <c r="AQ745">
        <f>SQRT(Correlation)*$F745 + SQRT('CDO Param'!F$17 - Correlation)*HLOOKUP('CDO Param'!F$12,$C$4:$E$1004,$A745,FALSE) + SQRT(1-Correlation)*J745</f>
        <v>-9.9943978594819682E-2</v>
      </c>
      <c r="AR745">
        <f>SQRT(Correlation)*$F745 + SQRT('CDO Param'!G$17 - Correlation)*HLOOKUP('CDO Param'!G$12,$C$4:$E$1004,$A745,FALSE) + SQRT(1-Correlation)*K745</f>
        <v>-0.23957129738150512</v>
      </c>
      <c r="AS745">
        <f>SQRT(Correlation)*$F745 + SQRT('CDO Param'!H$17 - Correlation)*HLOOKUP('CDO Param'!H$12,$C$4:$E$1004,$A745,FALSE) + SQRT(1-Correlation)*L745</f>
        <v>2.1524584467472705</v>
      </c>
      <c r="AT745">
        <f>SQRT(Correlation)*$F745 + SQRT('CDO Param'!I$17 - Correlation)*HLOOKUP('CDO Param'!I$12,$C$4:$E$1004,$A745,FALSE) + SQRT(1-Correlation)*M745</f>
        <v>-0.53751251180271509</v>
      </c>
      <c r="AU745">
        <f>SQRT(Correlation)*$F745 + SQRT('CDO Param'!J$17 - Correlation)*HLOOKUP('CDO Param'!J$12,$C$4:$E$1004,$A745,FALSE) + SQRT(1-Correlation)*N745</f>
        <v>-0.19245551991648618</v>
      </c>
      <c r="AV745">
        <f>SQRT(Correlation)*$F745 + SQRT('CDO Param'!K$17 - Correlation)*HLOOKUP('CDO Param'!K$12,$C$4:$E$1004,$A745,FALSE) + SQRT(1-Correlation)*O745</f>
        <v>-0.60431625872607297</v>
      </c>
      <c r="AW745">
        <f>SQRT(Correlation)*$F745 + SQRT('CDO Param'!L$17 - Correlation)*HLOOKUP('CDO Param'!L$12,$C$4:$E$1004,$A745,FALSE) + SQRT(1-Correlation)*P745</f>
        <v>-1.5783457183273697</v>
      </c>
      <c r="AY745" s="3">
        <f>IF(AN745&lt;'CDO Param'!C$15,1,0)</f>
        <v>0</v>
      </c>
      <c r="AZ745" s="3">
        <f>IF(AO745&lt;'CDO Param'!D$15,1,0)</f>
        <v>0</v>
      </c>
      <c r="BA745" s="3">
        <f>IF(AP745&lt;'CDO Param'!E$15,1,0)</f>
        <v>0</v>
      </c>
      <c r="BB745" s="3">
        <f>IF(AQ745&lt;'CDO Param'!F$15,1,0)</f>
        <v>0</v>
      </c>
      <c r="BC745" s="3">
        <f>IF(AR745&lt;'CDO Param'!G$15,1,0)</f>
        <v>1</v>
      </c>
      <c r="BD745" s="3">
        <f>IF(AS745&lt;'CDO Param'!H$15,1,0)</f>
        <v>0</v>
      </c>
      <c r="BE745" s="3">
        <f>IF(AT745&lt;'CDO Param'!I$15,1,0)</f>
        <v>0</v>
      </c>
      <c r="BF745" s="3">
        <f>IF(AU745&lt;'CDO Param'!J$15,1,0)</f>
        <v>0</v>
      </c>
      <c r="BG745" s="3">
        <f>IF(AV745&lt;'CDO Param'!K$15,1,0)</f>
        <v>0</v>
      </c>
      <c r="BH745" s="3">
        <f>IF(AW745&lt;'CDO Param'!L$15,1,0)</f>
        <v>1</v>
      </c>
      <c r="BJ745" s="37">
        <f>AY745*'CDO Param'!C$6*AC745</f>
        <v>0</v>
      </c>
      <c r="BK745" s="37">
        <f>AZ745*'CDO Param'!D$6*AD745</f>
        <v>0</v>
      </c>
      <c r="BL745" s="37">
        <f>BA745*'CDO Param'!E$6*AE745</f>
        <v>0</v>
      </c>
      <c r="BM745" s="37">
        <f>BB745*'CDO Param'!F$6*AF745</f>
        <v>0</v>
      </c>
      <c r="BN745" s="37">
        <f>BC745*'CDO Param'!G$6*AG745</f>
        <v>1505.6557369897464</v>
      </c>
      <c r="BO745" s="37">
        <f>BD745*'CDO Param'!H$6*AH745</f>
        <v>0</v>
      </c>
      <c r="BP745" s="37">
        <f>BE745*'CDO Param'!I$6*AI745</f>
        <v>0</v>
      </c>
      <c r="BQ745" s="37">
        <f>BF745*'CDO Param'!J$6*AJ745</f>
        <v>0</v>
      </c>
      <c r="BR745" s="37">
        <f>BG745*'CDO Param'!K$6*AK745</f>
        <v>0</v>
      </c>
      <c r="BS745" s="37">
        <f>BH745*'CDO Param'!L$6*AL745</f>
        <v>6711.4738229272361</v>
      </c>
      <c r="BU745" s="38">
        <f t="shared" si="63"/>
        <v>8217.1295599169825</v>
      </c>
      <c r="BV745" s="38">
        <f>AVERAGE(BU$5:BU745)</f>
        <v>7452.789125140569</v>
      </c>
      <c r="CF745" s="5">
        <f>BU745/'CDO Param'!$M$6</f>
        <v>8.5595099582468567E-2</v>
      </c>
      <c r="CG745" s="5">
        <f t="shared" si="64"/>
        <v>0.02</v>
      </c>
      <c r="CH745" s="5">
        <f t="shared" si="65"/>
        <v>1</v>
      </c>
    </row>
    <row r="746" spans="1:86" x14ac:dyDescent="0.2">
      <c r="A746" s="3">
        <v>743</v>
      </c>
      <c r="B746" s="3">
        <v>742</v>
      </c>
      <c r="C746">
        <v>-1.1660495147225447</v>
      </c>
      <c r="D746">
        <v>0.27121359380544163</v>
      </c>
      <c r="E746">
        <v>1.6077910913736559</v>
      </c>
      <c r="F746">
        <v>-1.7237471183761954</v>
      </c>
      <c r="G746">
        <v>-0.76109245128463954</v>
      </c>
      <c r="H746">
        <v>-2.1095002011861652</v>
      </c>
      <c r="I746">
        <v>-0.54561951401410624</v>
      </c>
      <c r="J746">
        <v>0.83319719124119729</v>
      </c>
      <c r="K746">
        <v>0.92956724984105676</v>
      </c>
      <c r="L746">
        <v>1.8025730241788551</v>
      </c>
      <c r="M746">
        <v>6.6766006057150662E-2</v>
      </c>
      <c r="N746">
        <v>0.9837458492256701</v>
      </c>
      <c r="O746">
        <v>0.99712679002550431</v>
      </c>
      <c r="P746">
        <v>0.77457343650166877</v>
      </c>
      <c r="R746" s="33">
        <v>0.20535201868291572</v>
      </c>
      <c r="S746" s="33">
        <v>0.35137800376460793</v>
      </c>
      <c r="T746" s="33">
        <v>0.61010927176573748</v>
      </c>
      <c r="U746" s="33">
        <v>0.10653056674941004</v>
      </c>
      <c r="V746" s="33">
        <v>0.45923535733448123</v>
      </c>
      <c r="W746" s="33">
        <v>0.36865072062641879</v>
      </c>
      <c r="X746" s="33">
        <v>0.91266156822101285</v>
      </c>
      <c r="Y746" s="33">
        <v>0.10297709056314877</v>
      </c>
      <c r="Z746" s="33">
        <v>0.73596109484134298</v>
      </c>
      <c r="AA746" s="33">
        <v>0.29812099845061124</v>
      </c>
      <c r="AC746" s="36">
        <f t="shared" si="67"/>
        <v>8.5103286871913555E-2</v>
      </c>
      <c r="AD746" s="36">
        <f t="shared" si="67"/>
        <v>0.26007017500863733</v>
      </c>
      <c r="AE746" s="36">
        <f t="shared" si="67"/>
        <v>0.6815192686314151</v>
      </c>
      <c r="AF746" s="36">
        <f t="shared" si="67"/>
        <v>2.0308321324830014E-2</v>
      </c>
      <c r="AG746" s="36">
        <f t="shared" si="67"/>
        <v>0.43130571549452906</v>
      </c>
      <c r="AH746" s="36">
        <f t="shared" si="66"/>
        <v>0.28578708038094536</v>
      </c>
      <c r="AI746" s="36">
        <f t="shared" si="66"/>
        <v>0.98690310158227446</v>
      </c>
      <c r="AJ746" s="36">
        <f t="shared" si="66"/>
        <v>1.8844187761332728E-2</v>
      </c>
      <c r="AK746" s="36">
        <f t="shared" si="66"/>
        <v>0.85488421664288516</v>
      </c>
      <c r="AL746" s="36">
        <f t="shared" si="66"/>
        <v>0.18665961591470812</v>
      </c>
      <c r="AN746">
        <f>SQRT(Correlation)*$F746 + SQRT('CDO Param'!C$17 - Correlation)*HLOOKUP('CDO Param'!C$12,$C$4:$E$1004,$A746,FALSE) + SQRT(1-Correlation)*G746</f>
        <v>-1.2287770029621676</v>
      </c>
      <c r="AO746">
        <f>SQRT(Correlation)*$F746 + SQRT('CDO Param'!D$17 - Correlation)*HLOOKUP('CDO Param'!D$12,$C$4:$E$1004,$A746,FALSE) + SQRT(1-Correlation)*H746</f>
        <v>-2.5079889142556193</v>
      </c>
      <c r="AP746">
        <f>SQRT(Correlation)*$F746 + SQRT('CDO Param'!E$17 - Correlation)*HLOOKUP('CDO Param'!E$12,$C$4:$E$1004,$A746,FALSE) + SQRT(1-Correlation)*I746</f>
        <v>-1.3712245236920273</v>
      </c>
      <c r="AQ746">
        <f>SQRT(Correlation)*$F746 + SQRT('CDO Param'!F$17 - Correlation)*HLOOKUP('CDO Param'!F$12,$C$4:$E$1004,$A746,FALSE) + SQRT(1-Correlation)*J746</f>
        <v>0.60485657628406453</v>
      </c>
      <c r="AR746">
        <f>SQRT(Correlation)*$F746 + SQRT('CDO Param'!G$17 - Correlation)*HLOOKUP('CDO Param'!G$12,$C$4:$E$1004,$A746,FALSE) + SQRT(1-Correlation)*K746</f>
        <v>0.69628124130990054</v>
      </c>
      <c r="AS746">
        <f>SQRT(Correlation)*$F746 + SQRT('CDO Param'!H$17 - Correlation)*HLOOKUP('CDO Param'!H$12,$C$4:$E$1004,$A746,FALSE) + SQRT(1-Correlation)*L746</f>
        <v>1.2033296153987791</v>
      </c>
      <c r="AT746">
        <f>SQRT(Correlation)*$F746 + SQRT('CDO Param'!I$17 - Correlation)*HLOOKUP('CDO Param'!I$12,$C$4:$E$1004,$A746,FALSE) + SQRT(1-Correlation)*M746</f>
        <v>-0.12224388820510088</v>
      </c>
      <c r="AU746">
        <f>SQRT(Correlation)*$F746 + SQRT('CDO Param'!J$17 - Correlation)*HLOOKUP('CDO Param'!J$12,$C$4:$E$1004,$A746,FALSE) + SQRT(1-Correlation)*N746</f>
        <v>7.9658853030505794E-2</v>
      </c>
      <c r="AV746">
        <f>SQRT(Correlation)*$F746 + SQRT('CDO Param'!K$17 - Correlation)*HLOOKUP('CDO Param'!K$12,$C$4:$E$1004,$A746,FALSE) + SQRT(1-Correlation)*O746</f>
        <v>9.2353128079511237E-2</v>
      </c>
      <c r="AW746">
        <f>SQRT(Correlation)*$F746 + SQRT('CDO Param'!L$17 - Correlation)*HLOOKUP('CDO Param'!L$12,$C$4:$E$1004,$A746,FALSE) + SQRT(1-Correlation)*P746</f>
        <v>-0.11877952133368297</v>
      </c>
      <c r="AY746" s="3">
        <f>IF(AN746&lt;'CDO Param'!C$15,1,0)</f>
        <v>0</v>
      </c>
      <c r="AZ746" s="3">
        <f>IF(AO746&lt;'CDO Param'!D$15,1,0)</f>
        <v>1</v>
      </c>
      <c r="BA746" s="3">
        <f>IF(AP746&lt;'CDO Param'!E$15,1,0)</f>
        <v>1</v>
      </c>
      <c r="BB746" s="3">
        <f>IF(AQ746&lt;'CDO Param'!F$15,1,0)</f>
        <v>0</v>
      </c>
      <c r="BC746" s="3">
        <f>IF(AR746&lt;'CDO Param'!G$15,1,0)</f>
        <v>0</v>
      </c>
      <c r="BD746" s="3">
        <f>IF(AS746&lt;'CDO Param'!H$15,1,0)</f>
        <v>0</v>
      </c>
      <c r="BE746" s="3">
        <f>IF(AT746&lt;'CDO Param'!I$15,1,0)</f>
        <v>0</v>
      </c>
      <c r="BF746" s="3">
        <f>IF(AU746&lt;'CDO Param'!J$15,1,0)</f>
        <v>0</v>
      </c>
      <c r="BG746" s="3">
        <f>IF(AV746&lt;'CDO Param'!K$15,1,0)</f>
        <v>0</v>
      </c>
      <c r="BH746" s="3">
        <f>IF(AW746&lt;'CDO Param'!L$15,1,0)</f>
        <v>0</v>
      </c>
      <c r="BJ746" s="37">
        <f>AY746*'CDO Param'!C$6*AC746</f>
        <v>0</v>
      </c>
      <c r="BK746" s="37">
        <f>AZ746*'CDO Param'!D$6*AD746</f>
        <v>2340.6315750777358</v>
      </c>
      <c r="BL746" s="37">
        <f>BA746*'CDO Param'!E$6*AE746</f>
        <v>6815.1926863141507</v>
      </c>
      <c r="BM746" s="37">
        <f>BB746*'CDO Param'!F$6*AF746</f>
        <v>0</v>
      </c>
      <c r="BN746" s="37">
        <f>BC746*'CDO Param'!G$6*AG746</f>
        <v>0</v>
      </c>
      <c r="BO746" s="37">
        <f>BD746*'CDO Param'!H$6*AH746</f>
        <v>0</v>
      </c>
      <c r="BP746" s="37">
        <f>BE746*'CDO Param'!I$6*AI746</f>
        <v>0</v>
      </c>
      <c r="BQ746" s="37">
        <f>BF746*'CDO Param'!J$6*AJ746</f>
        <v>0</v>
      </c>
      <c r="BR746" s="37">
        <f>BG746*'CDO Param'!K$6*AK746</f>
        <v>0</v>
      </c>
      <c r="BS746" s="37">
        <f>BH746*'CDO Param'!L$6*AL746</f>
        <v>0</v>
      </c>
      <c r="BU746" s="38">
        <f t="shared" si="63"/>
        <v>9155.8242613918865</v>
      </c>
      <c r="BV746" s="38">
        <f>AVERAGE(BU$5:BU746)</f>
        <v>7455.0843207419857</v>
      </c>
      <c r="CF746" s="5">
        <f>BU746/'CDO Param'!$M$6</f>
        <v>9.5373169389498816E-2</v>
      </c>
      <c r="CG746" s="5">
        <f t="shared" si="64"/>
        <v>0.02</v>
      </c>
      <c r="CH746" s="5">
        <f t="shared" si="65"/>
        <v>1</v>
      </c>
    </row>
    <row r="747" spans="1:86" x14ac:dyDescent="0.2">
      <c r="A747" s="3">
        <v>744</v>
      </c>
      <c r="B747" s="3">
        <v>743</v>
      </c>
      <c r="C747">
        <v>-0.53632220442523248</v>
      </c>
      <c r="D747">
        <v>-0.19384515326237306</v>
      </c>
      <c r="E747">
        <v>1.0789904081320856</v>
      </c>
      <c r="F747">
        <v>0.38790972212154884</v>
      </c>
      <c r="G747">
        <v>0.41053453969652764</v>
      </c>
      <c r="H747">
        <v>0.650605898044887</v>
      </c>
      <c r="I747">
        <v>0.44235207496967632</v>
      </c>
      <c r="J747">
        <v>6.442746780521702E-2</v>
      </c>
      <c r="K747">
        <v>-0.87288071881630458</v>
      </c>
      <c r="L747">
        <v>-0.65783410718722735</v>
      </c>
      <c r="M747">
        <v>-0.83703753261943348</v>
      </c>
      <c r="N747">
        <v>-2.2418862499762326</v>
      </c>
      <c r="O747">
        <v>0.92759364633820951</v>
      </c>
      <c r="P747">
        <v>-0.32503294278285466</v>
      </c>
      <c r="R747" s="33">
        <v>0.51962095942330588</v>
      </c>
      <c r="S747" s="33">
        <v>0.2694650275024888</v>
      </c>
      <c r="T747" s="33">
        <v>0.89871723432965445</v>
      </c>
      <c r="U747" s="33">
        <v>0.74055737850282222</v>
      </c>
      <c r="V747" s="33">
        <v>0.54786049693257566</v>
      </c>
      <c r="W747" s="33">
        <v>0.89137194579996726</v>
      </c>
      <c r="X747" s="33">
        <v>0.28829306004955108</v>
      </c>
      <c r="Y747" s="33">
        <v>0.34146025280536163</v>
      </c>
      <c r="Z747" s="33">
        <v>0.92246889971311619</v>
      </c>
      <c r="AA747" s="33">
        <v>0.9347974783437315</v>
      </c>
      <c r="AC747" s="36">
        <f t="shared" si="67"/>
        <v>0.53315279700000695</v>
      </c>
      <c r="AD747" s="36">
        <f t="shared" si="67"/>
        <v>0.15141793802931652</v>
      </c>
      <c r="AE747" s="36">
        <f t="shared" si="67"/>
        <v>0.98183316324447145</v>
      </c>
      <c r="AF747" s="36">
        <f t="shared" si="67"/>
        <v>0.86012674351460983</v>
      </c>
      <c r="AG747" s="36">
        <f t="shared" si="67"/>
        <v>0.58054549747680917</v>
      </c>
      <c r="AH747" s="36">
        <f t="shared" si="66"/>
        <v>0.97879969925528765</v>
      </c>
      <c r="AI747" s="36">
        <f t="shared" si="66"/>
        <v>0.17421080271976652</v>
      </c>
      <c r="AJ747" s="36">
        <f t="shared" si="66"/>
        <v>0.24569469559390192</v>
      </c>
      <c r="AK747" s="36">
        <f t="shared" si="66"/>
        <v>0.98993721199985418</v>
      </c>
      <c r="AL747" s="36">
        <f t="shared" si="66"/>
        <v>0.99314333319283121</v>
      </c>
      <c r="AN747">
        <f>SQRT(Correlation)*$F747 + SQRT('CDO Param'!C$17 - Correlation)*HLOOKUP('CDO Param'!C$12,$C$4:$E$1004,$A747,FALSE) + SQRT(1-Correlation)*G747</f>
        <v>0.48472124145126727</v>
      </c>
      <c r="AO747">
        <f>SQRT(Correlation)*$F747 + SQRT('CDO Param'!D$17 - Correlation)*HLOOKUP('CDO Param'!D$12,$C$4:$E$1004,$A747,FALSE) + SQRT(1-Correlation)*H747</f>
        <v>0.71247292945665563</v>
      </c>
      <c r="AP747">
        <f>SQRT(Correlation)*$F747 + SQRT('CDO Param'!E$17 - Correlation)*HLOOKUP('CDO Param'!E$12,$C$4:$E$1004,$A747,FALSE) + SQRT(1-Correlation)*I747</f>
        <v>0.40042233267331939</v>
      </c>
      <c r="AQ747">
        <f>SQRT(Correlation)*$F747 + SQRT('CDO Param'!F$17 - Correlation)*HLOOKUP('CDO Param'!F$12,$C$4:$E$1004,$A747,FALSE) + SQRT(1-Correlation)*J747</f>
        <v>0.42505867745056486</v>
      </c>
      <c r="AR747">
        <f>SQRT(Correlation)*$F747 + SQRT('CDO Param'!G$17 - Correlation)*HLOOKUP('CDO Param'!G$12,$C$4:$E$1004,$A747,FALSE) + SQRT(1-Correlation)*K747</f>
        <v>-0.46414994432328671</v>
      </c>
      <c r="AS747">
        <f>SQRT(Correlation)*$F747 + SQRT('CDO Param'!H$17 - Correlation)*HLOOKUP('CDO Param'!H$12,$C$4:$E$1004,$A747,FALSE) + SQRT(1-Correlation)*L747</f>
        <v>-0.52882225000817817</v>
      </c>
      <c r="AT747">
        <f>SQRT(Correlation)*$F747 + SQRT('CDO Param'!I$17 - Correlation)*HLOOKUP('CDO Param'!I$12,$C$4:$E$1004,$A747,FALSE) + SQRT(1-Correlation)*M747</f>
        <v>-0.43014611222940036</v>
      </c>
      <c r="AU747">
        <f>SQRT(Correlation)*$F747 + SQRT('CDO Param'!J$17 - Correlation)*HLOOKUP('CDO Param'!J$12,$C$4:$E$1004,$A747,FALSE) + SQRT(1-Correlation)*N747</f>
        <v>-2.1460697341899526</v>
      </c>
      <c r="AV747">
        <f>SQRT(Correlation)*$F747 + SQRT('CDO Param'!K$17 - Correlation)*HLOOKUP('CDO Param'!K$12,$C$4:$E$1004,$A747,FALSE) + SQRT(1-Correlation)*O747</f>
        <v>0.86076290695043323</v>
      </c>
      <c r="AW747">
        <f>SQRT(Correlation)*$F747 + SQRT('CDO Param'!L$17 - Correlation)*HLOOKUP('CDO Param'!L$12,$C$4:$E$1004,$A747,FALSE) + SQRT(1-Correlation)*P747</f>
        <v>-0.32758301684270374</v>
      </c>
      <c r="AY747" s="3">
        <f>IF(AN747&lt;'CDO Param'!C$15,1,0)</f>
        <v>0</v>
      </c>
      <c r="AZ747" s="3">
        <f>IF(AO747&lt;'CDO Param'!D$15,1,0)</f>
        <v>0</v>
      </c>
      <c r="BA747" s="3">
        <f>IF(AP747&lt;'CDO Param'!E$15,1,0)</f>
        <v>0</v>
      </c>
      <c r="BB747" s="3">
        <f>IF(AQ747&lt;'CDO Param'!F$15,1,0)</f>
        <v>0</v>
      </c>
      <c r="BC747" s="3">
        <f>IF(AR747&lt;'CDO Param'!G$15,1,0)</f>
        <v>1</v>
      </c>
      <c r="BD747" s="3">
        <f>IF(AS747&lt;'CDO Param'!H$15,1,0)</f>
        <v>0</v>
      </c>
      <c r="BE747" s="3">
        <f>IF(AT747&lt;'CDO Param'!I$15,1,0)</f>
        <v>0</v>
      </c>
      <c r="BF747" s="3">
        <f>IF(AU747&lt;'CDO Param'!J$15,1,0)</f>
        <v>0</v>
      </c>
      <c r="BG747" s="3">
        <f>IF(AV747&lt;'CDO Param'!K$15,1,0)</f>
        <v>0</v>
      </c>
      <c r="BH747" s="3">
        <f>IF(AW747&lt;'CDO Param'!L$15,1,0)</f>
        <v>0</v>
      </c>
      <c r="BJ747" s="37">
        <f>AY747*'CDO Param'!C$6*AC747</f>
        <v>0</v>
      </c>
      <c r="BK747" s="37">
        <f>AZ747*'CDO Param'!D$6*AD747</f>
        <v>0</v>
      </c>
      <c r="BL747" s="37">
        <f>BA747*'CDO Param'!E$6*AE747</f>
        <v>0</v>
      </c>
      <c r="BM747" s="37">
        <f>BB747*'CDO Param'!F$6*AF747</f>
        <v>0</v>
      </c>
      <c r="BN747" s="37">
        <f>BC747*'CDO Param'!G$6*AG747</f>
        <v>5805.4549747680921</v>
      </c>
      <c r="BO747" s="37">
        <f>BD747*'CDO Param'!H$6*AH747</f>
        <v>0</v>
      </c>
      <c r="BP747" s="37">
        <f>BE747*'CDO Param'!I$6*AI747</f>
        <v>0</v>
      </c>
      <c r="BQ747" s="37">
        <f>BF747*'CDO Param'!J$6*AJ747</f>
        <v>0</v>
      </c>
      <c r="BR747" s="37">
        <f>BG747*'CDO Param'!K$6*AK747</f>
        <v>0</v>
      </c>
      <c r="BS747" s="37">
        <f>BH747*'CDO Param'!L$6*AL747</f>
        <v>0</v>
      </c>
      <c r="BU747" s="38">
        <f t="shared" si="63"/>
        <v>5805.4549747680921</v>
      </c>
      <c r="BV747" s="38">
        <f>AVERAGE(BU$5:BU747)</f>
        <v>7452.8640928200821</v>
      </c>
      <c r="CF747" s="5">
        <f>BU747/'CDO Param'!$M$6</f>
        <v>6.0473489320500957E-2</v>
      </c>
      <c r="CG747" s="5">
        <f t="shared" si="64"/>
        <v>1.0473489320500955E-2</v>
      </c>
      <c r="CH747" s="5">
        <f t="shared" si="65"/>
        <v>0.52367446602504775</v>
      </c>
    </row>
    <row r="748" spans="1:86" x14ac:dyDescent="0.2">
      <c r="A748" s="3">
        <v>745</v>
      </c>
      <c r="B748" s="3">
        <v>744</v>
      </c>
      <c r="C748">
        <v>1.413504833180923</v>
      </c>
      <c r="D748">
        <v>-1.7063894119928591</v>
      </c>
      <c r="E748">
        <v>1.8047012417810038</v>
      </c>
      <c r="F748">
        <v>-0.30039473131182604</v>
      </c>
      <c r="G748">
        <v>-0.7400831236736849</v>
      </c>
      <c r="H748">
        <v>-0.52244558901293203</v>
      </c>
      <c r="I748">
        <v>7.1819385993876494E-2</v>
      </c>
      <c r="J748">
        <v>0.34729055187199265</v>
      </c>
      <c r="K748">
        <v>-1.1775318853324279</v>
      </c>
      <c r="L748">
        <v>-0.52561063057510182</v>
      </c>
      <c r="M748">
        <v>-1.942571543622762</v>
      </c>
      <c r="N748">
        <v>0.11819111023214646</v>
      </c>
      <c r="O748">
        <v>-1.1211864148208406</v>
      </c>
      <c r="P748">
        <v>-7.5409616329125129E-2</v>
      </c>
      <c r="R748" s="33">
        <v>0.14121852309499799</v>
      </c>
      <c r="S748" s="33">
        <v>0.45971765763113165</v>
      </c>
      <c r="T748" s="33">
        <v>0.47467180642982565</v>
      </c>
      <c r="U748" s="33">
        <v>0.80905066607941434</v>
      </c>
      <c r="V748" s="33">
        <v>0.71454479671760684</v>
      </c>
      <c r="W748" s="33">
        <v>0.35439843281842698</v>
      </c>
      <c r="X748" s="33">
        <v>0.37446037930178472</v>
      </c>
      <c r="Y748" s="33">
        <v>0.55559492509606989</v>
      </c>
      <c r="Z748" s="33">
        <v>0.88390608964669803</v>
      </c>
      <c r="AA748" s="33">
        <v>0.80964869205357914</v>
      </c>
      <c r="AC748" s="36">
        <f t="shared" si="67"/>
        <v>3.7737899054410044E-2</v>
      </c>
      <c r="AD748" s="36">
        <f t="shared" si="67"/>
        <v>0.43211289495228433</v>
      </c>
      <c r="AE748" s="36">
        <f t="shared" si="67"/>
        <v>0.45722692235014428</v>
      </c>
      <c r="AF748" s="36">
        <f t="shared" si="67"/>
        <v>0.92723418423769854</v>
      </c>
      <c r="AG748" s="36">
        <f t="shared" si="67"/>
        <v>0.82931467294778016</v>
      </c>
      <c r="AH748" s="36">
        <f t="shared" si="66"/>
        <v>0.26450640857779451</v>
      </c>
      <c r="AI748" s="36">
        <f t="shared" si="66"/>
        <v>0.29461851734872263</v>
      </c>
      <c r="AJ748" s="36">
        <f t="shared" si="66"/>
        <v>0.59340501268906554</v>
      </c>
      <c r="AK748" s="36">
        <f t="shared" si="66"/>
        <v>0.97545677600961056</v>
      </c>
      <c r="AL748" s="36">
        <f t="shared" si="66"/>
        <v>0.92772540062768671</v>
      </c>
      <c r="AN748">
        <f>SQRT(Correlation)*$F748 + SQRT('CDO Param'!C$17 - Correlation)*HLOOKUP('CDO Param'!C$12,$C$4:$E$1004,$A748,FALSE) + SQRT(1-Correlation)*G748</f>
        <v>-1.0384175583172599</v>
      </c>
      <c r="AO748">
        <f>SQRT(Correlation)*$F748 + SQRT('CDO Param'!D$17 - Correlation)*HLOOKUP('CDO Param'!D$12,$C$4:$E$1004,$A748,FALSE) + SQRT(1-Correlation)*H748</f>
        <v>-0.83194846415571377</v>
      </c>
      <c r="AP748">
        <f>SQRT(Correlation)*$F748 + SQRT('CDO Param'!E$17 - Correlation)*HLOOKUP('CDO Param'!E$12,$C$4:$E$1004,$A748,FALSE) + SQRT(1-Correlation)*I748</f>
        <v>0.34711892372112291</v>
      </c>
      <c r="AQ748">
        <f>SQRT(Correlation)*$F748 + SQRT('CDO Param'!F$17 - Correlation)*HLOOKUP('CDO Param'!F$12,$C$4:$E$1004,$A748,FALSE) + SQRT(1-Correlation)*J748</f>
        <v>0.63801905689579874</v>
      </c>
      <c r="AR748">
        <f>SQRT(Correlation)*$F748 + SQRT('CDO Param'!G$17 - Correlation)*HLOOKUP('CDO Param'!G$12,$C$4:$E$1004,$A748,FALSE) + SQRT(1-Correlation)*K748</f>
        <v>-0.80855452177271347</v>
      </c>
      <c r="AS748">
        <f>SQRT(Correlation)*$F748 + SQRT('CDO Param'!H$17 - Correlation)*HLOOKUP('CDO Param'!H$12,$C$4:$E$1004,$A748,FALSE) + SQRT(1-Correlation)*L748</f>
        <v>-0.83495108622337999</v>
      </c>
      <c r="AT748">
        <f>SQRT(Correlation)*$F748 + SQRT('CDO Param'!I$17 - Correlation)*HLOOKUP('CDO Param'!I$12,$C$4:$E$1004,$A748,FALSE) + SQRT(1-Correlation)*M748</f>
        <v>-1.5343348679390256</v>
      </c>
      <c r="AU748">
        <f>SQRT(Correlation)*$F748 + SQRT('CDO Param'!J$17 - Correlation)*HLOOKUP('CDO Param'!J$12,$C$4:$E$1004,$A748,FALSE) + SQRT(1-Correlation)*N748</f>
        <v>0.39111100400777377</v>
      </c>
      <c r="AV748">
        <f>SQRT(Correlation)*$F748 + SQRT('CDO Param'!K$17 - Correlation)*HLOOKUP('CDO Param'!K$12,$C$4:$E$1004,$A748,FALSE) + SQRT(1-Correlation)*O748</f>
        <v>-0.78466575398917726</v>
      </c>
      <c r="AW748">
        <f>SQRT(Correlation)*$F748 + SQRT('CDO Param'!L$17 - Correlation)*HLOOKUP('CDO Param'!L$12,$C$4:$E$1004,$A748,FALSE) + SQRT(1-Correlation)*P748</f>
        <v>0.20744522822865097</v>
      </c>
      <c r="AY748" s="3">
        <f>IF(AN748&lt;'CDO Param'!C$15,1,0)</f>
        <v>0</v>
      </c>
      <c r="AZ748" s="3">
        <f>IF(AO748&lt;'CDO Param'!D$15,1,0)</f>
        <v>0</v>
      </c>
      <c r="BA748" s="3">
        <f>IF(AP748&lt;'CDO Param'!E$15,1,0)</f>
        <v>0</v>
      </c>
      <c r="BB748" s="3">
        <f>IF(AQ748&lt;'CDO Param'!F$15,1,0)</f>
        <v>0</v>
      </c>
      <c r="BC748" s="3">
        <f>IF(AR748&lt;'CDO Param'!G$15,1,0)</f>
        <v>1</v>
      </c>
      <c r="BD748" s="3">
        <f>IF(AS748&lt;'CDO Param'!H$15,1,0)</f>
        <v>0</v>
      </c>
      <c r="BE748" s="3">
        <f>IF(AT748&lt;'CDO Param'!I$15,1,0)</f>
        <v>1</v>
      </c>
      <c r="BF748" s="3">
        <f>IF(AU748&lt;'CDO Param'!J$15,1,0)</f>
        <v>0</v>
      </c>
      <c r="BG748" s="3">
        <f>IF(AV748&lt;'CDO Param'!K$15,1,0)</f>
        <v>0</v>
      </c>
      <c r="BH748" s="3">
        <f>IF(AW748&lt;'CDO Param'!L$15,1,0)</f>
        <v>0</v>
      </c>
      <c r="BJ748" s="37">
        <f>AY748*'CDO Param'!C$6*AC748</f>
        <v>0</v>
      </c>
      <c r="BK748" s="37">
        <f>AZ748*'CDO Param'!D$6*AD748</f>
        <v>0</v>
      </c>
      <c r="BL748" s="37">
        <f>BA748*'CDO Param'!E$6*AE748</f>
        <v>0</v>
      </c>
      <c r="BM748" s="37">
        <f>BB748*'CDO Param'!F$6*AF748</f>
        <v>0</v>
      </c>
      <c r="BN748" s="37">
        <f>BC748*'CDO Param'!G$6*AG748</f>
        <v>8293.1467294778013</v>
      </c>
      <c r="BO748" s="37">
        <f>BD748*'CDO Param'!H$6*AH748</f>
        <v>0</v>
      </c>
      <c r="BP748" s="37">
        <f>BE748*'CDO Param'!I$6*AI748</f>
        <v>2356.9481387897808</v>
      </c>
      <c r="BQ748" s="37">
        <f>BF748*'CDO Param'!J$6*AJ748</f>
        <v>0</v>
      </c>
      <c r="BR748" s="37">
        <f>BG748*'CDO Param'!K$6*AK748</f>
        <v>0</v>
      </c>
      <c r="BS748" s="37">
        <f>BH748*'CDO Param'!L$6*AL748</f>
        <v>0</v>
      </c>
      <c r="BU748" s="38">
        <f t="shared" si="63"/>
        <v>10650.094868267583</v>
      </c>
      <c r="BV748" s="38">
        <f>AVERAGE(BU$5:BU748)</f>
        <v>7457.1614460128885</v>
      </c>
      <c r="CF748" s="5">
        <f>BU748/'CDO Param'!$M$6</f>
        <v>0.11093848821112065</v>
      </c>
      <c r="CG748" s="5">
        <f t="shared" si="64"/>
        <v>0.02</v>
      </c>
      <c r="CH748" s="5">
        <f t="shared" si="65"/>
        <v>1</v>
      </c>
    </row>
    <row r="749" spans="1:86" x14ac:dyDescent="0.2">
      <c r="A749" s="3">
        <v>746</v>
      </c>
      <c r="B749" s="3">
        <v>745</v>
      </c>
      <c r="C749">
        <v>-0.37665699892386328</v>
      </c>
      <c r="D749">
        <v>-0.43445766095828731</v>
      </c>
      <c r="E749">
        <v>0.14473471310338937</v>
      </c>
      <c r="F749">
        <v>-7.2575403464725241E-2</v>
      </c>
      <c r="G749">
        <v>-0.50337575885350816</v>
      </c>
      <c r="H749">
        <v>0.3385639502084814</v>
      </c>
      <c r="I749">
        <v>1.5964133126544766</v>
      </c>
      <c r="J749">
        <v>-0.57831130106933415</v>
      </c>
      <c r="K749">
        <v>0.31437934921996202</v>
      </c>
      <c r="L749">
        <v>-0.8142455953930039</v>
      </c>
      <c r="M749">
        <v>0.48530637286603451</v>
      </c>
      <c r="N749">
        <v>-1.0580993148323614</v>
      </c>
      <c r="O749">
        <v>-1.2769078239216469</v>
      </c>
      <c r="P749">
        <v>-0.14797478797845542</v>
      </c>
      <c r="R749" s="33">
        <v>0.76556734450420705</v>
      </c>
      <c r="S749" s="33">
        <v>0.89035908220818227</v>
      </c>
      <c r="T749" s="33">
        <v>0.26509467291882943</v>
      </c>
      <c r="U749" s="33">
        <v>0.44616774676654847</v>
      </c>
      <c r="V749" s="33">
        <v>0.74131990538040171</v>
      </c>
      <c r="W749" s="33">
        <v>0.3636497284116455</v>
      </c>
      <c r="X749" s="33">
        <v>0.8609854145259529</v>
      </c>
      <c r="Y749" s="33">
        <v>0.58186193768953065</v>
      </c>
      <c r="Z749" s="33">
        <v>0.35358674794136863</v>
      </c>
      <c r="AA749" s="33">
        <v>0.73247265058219091</v>
      </c>
      <c r="AC749" s="36">
        <f t="shared" si="67"/>
        <v>0.88706914984994989</v>
      </c>
      <c r="AD749" s="36">
        <f t="shared" si="67"/>
        <v>0.97836157236239885</v>
      </c>
      <c r="AE749" s="36">
        <f t="shared" si="67"/>
        <v>0.14633245179237409</v>
      </c>
      <c r="AF749" s="36">
        <f t="shared" si="67"/>
        <v>0.40951984483615039</v>
      </c>
      <c r="AG749" s="36">
        <f t="shared" si="67"/>
        <v>0.86098790521159241</v>
      </c>
      <c r="AH749" s="36">
        <f t="shared" si="66"/>
        <v>0.2782561838760611</v>
      </c>
      <c r="AI749" s="36">
        <f t="shared" si="66"/>
        <v>0.96354025447602942</v>
      </c>
      <c r="AJ749" s="36">
        <f t="shared" si="66"/>
        <v>0.63649802884694107</v>
      </c>
      <c r="AK749" s="36">
        <f t="shared" si="66"/>
        <v>0.26331164249445632</v>
      </c>
      <c r="AL749" s="36">
        <f t="shared" si="66"/>
        <v>0.85084653333359062</v>
      </c>
      <c r="AN749">
        <f>SQRT(Correlation)*$F749 + SQRT('CDO Param'!C$17 - Correlation)*HLOOKUP('CDO Param'!C$12,$C$4:$E$1004,$A749,FALSE) + SQRT(1-Correlation)*G749</f>
        <v>-0.56193612441365715</v>
      </c>
      <c r="AO749">
        <f>SQRT(Correlation)*$F749 + SQRT('CDO Param'!D$17 - Correlation)*HLOOKUP('CDO Param'!D$12,$C$4:$E$1004,$A749,FALSE) + SQRT(1-Correlation)*H749</f>
        <v>0.23679801553896115</v>
      </c>
      <c r="AP749">
        <f>SQRT(Correlation)*$F749 + SQRT('CDO Param'!E$17 - Correlation)*HLOOKUP('CDO Param'!E$12,$C$4:$E$1004,$A749,FALSE) + SQRT(1-Correlation)*I749</f>
        <v>1.3918862139229276</v>
      </c>
      <c r="AQ749">
        <f>SQRT(Correlation)*$F749 + SQRT('CDO Param'!F$17 - Correlation)*HLOOKUP('CDO Param'!F$12,$C$4:$E$1004,$A749,FALSE) + SQRT(1-Correlation)*J749</f>
        <v>-0.53922096438344946</v>
      </c>
      <c r="AR749">
        <f>SQRT(Correlation)*$F749 + SQRT('CDO Param'!G$17 - Correlation)*HLOOKUP('CDO Param'!G$12,$C$4:$E$1004,$A749,FALSE) + SQRT(1-Correlation)*K749</f>
        <v>0.30765974587185785</v>
      </c>
      <c r="AS749">
        <f>SQRT(Correlation)*$F749 + SQRT('CDO Param'!H$17 - Correlation)*HLOOKUP('CDO Param'!H$12,$C$4:$E$1004,$A749,FALSE) + SQRT(1-Correlation)*L749</f>
        <v>-0.8568531462063701</v>
      </c>
      <c r="AT749">
        <f>SQRT(Correlation)*$F749 + SQRT('CDO Param'!I$17 - Correlation)*HLOOKUP('CDO Param'!I$12,$C$4:$E$1004,$A749,FALSE) + SQRT(1-Correlation)*M749</f>
        <v>0.46981535839037203</v>
      </c>
      <c r="AU749">
        <f>SQRT(Correlation)*$F749 + SQRT('CDO Param'!J$17 - Correlation)*HLOOKUP('CDO Param'!J$12,$C$4:$E$1004,$A749,FALSE) + SQRT(1-Correlation)*N749</f>
        <v>-1.1264055802380208</v>
      </c>
      <c r="AV749">
        <f>SQRT(Correlation)*$F749 + SQRT('CDO Param'!K$17 - Correlation)*HLOOKUP('CDO Param'!K$12,$C$4:$E$1004,$A749,FALSE) + SQRT(1-Correlation)*O749</f>
        <v>-1.3339855582823599</v>
      </c>
      <c r="AW749">
        <f>SQRT(Correlation)*$F749 + SQRT('CDO Param'!L$17 - Correlation)*HLOOKUP('CDO Param'!L$12,$C$4:$E$1004,$A749,FALSE) + SQRT(1-Correlation)*P749</f>
        <v>-0.26298564246559392</v>
      </c>
      <c r="AY749" s="3">
        <f>IF(AN749&lt;'CDO Param'!C$15,1,0)</f>
        <v>0</v>
      </c>
      <c r="AZ749" s="3">
        <f>IF(AO749&lt;'CDO Param'!D$15,1,0)</f>
        <v>0</v>
      </c>
      <c r="BA749" s="3">
        <f>IF(AP749&lt;'CDO Param'!E$15,1,0)</f>
        <v>0</v>
      </c>
      <c r="BB749" s="3">
        <f>IF(AQ749&lt;'CDO Param'!F$15,1,0)</f>
        <v>0</v>
      </c>
      <c r="BC749" s="3">
        <f>IF(AR749&lt;'CDO Param'!G$15,1,0)</f>
        <v>0</v>
      </c>
      <c r="BD749" s="3">
        <f>IF(AS749&lt;'CDO Param'!H$15,1,0)</f>
        <v>0</v>
      </c>
      <c r="BE749" s="3">
        <f>IF(AT749&lt;'CDO Param'!I$15,1,0)</f>
        <v>0</v>
      </c>
      <c r="BF749" s="3">
        <f>IF(AU749&lt;'CDO Param'!J$15,1,0)</f>
        <v>0</v>
      </c>
      <c r="BG749" s="3">
        <f>IF(AV749&lt;'CDO Param'!K$15,1,0)</f>
        <v>0</v>
      </c>
      <c r="BH749" s="3">
        <f>IF(AW749&lt;'CDO Param'!L$15,1,0)</f>
        <v>0</v>
      </c>
      <c r="BJ749" s="37">
        <f>AY749*'CDO Param'!C$6*AC749</f>
        <v>0</v>
      </c>
      <c r="BK749" s="37">
        <f>AZ749*'CDO Param'!D$6*AD749</f>
        <v>0</v>
      </c>
      <c r="BL749" s="37">
        <f>BA749*'CDO Param'!E$6*AE749</f>
        <v>0</v>
      </c>
      <c r="BM749" s="37">
        <f>BB749*'CDO Param'!F$6*AF749</f>
        <v>0</v>
      </c>
      <c r="BN749" s="37">
        <f>BC749*'CDO Param'!G$6*AG749</f>
        <v>0</v>
      </c>
      <c r="BO749" s="37">
        <f>BD749*'CDO Param'!H$6*AH749</f>
        <v>0</v>
      </c>
      <c r="BP749" s="37">
        <f>BE749*'CDO Param'!I$6*AI749</f>
        <v>0</v>
      </c>
      <c r="BQ749" s="37">
        <f>BF749*'CDO Param'!J$6*AJ749</f>
        <v>0</v>
      </c>
      <c r="BR749" s="37">
        <f>BG749*'CDO Param'!K$6*AK749</f>
        <v>0</v>
      </c>
      <c r="BS749" s="37">
        <f>BH749*'CDO Param'!L$6*AL749</f>
        <v>0</v>
      </c>
      <c r="BU749" s="38">
        <f t="shared" si="63"/>
        <v>0</v>
      </c>
      <c r="BV749" s="38">
        <f>AVERAGE(BU$5:BU749)</f>
        <v>7447.1518333336762</v>
      </c>
      <c r="CF749" s="5">
        <f>BU749/'CDO Param'!$M$6</f>
        <v>0</v>
      </c>
      <c r="CG749" s="5">
        <f t="shared" si="64"/>
        <v>0</v>
      </c>
      <c r="CH749" s="5">
        <f t="shared" si="65"/>
        <v>0</v>
      </c>
    </row>
    <row r="750" spans="1:86" x14ac:dyDescent="0.2">
      <c r="A750" s="3">
        <v>747</v>
      </c>
      <c r="B750" s="3">
        <v>746</v>
      </c>
      <c r="C750">
        <v>1.5312389223254286</v>
      </c>
      <c r="D750">
        <v>0.17227534954145085</v>
      </c>
      <c r="E750">
        <v>1.4083889254834503</v>
      </c>
      <c r="F750">
        <v>0.23667780624236912</v>
      </c>
      <c r="G750">
        <v>0.64742039285192732</v>
      </c>
      <c r="H750">
        <v>-0.33719288694555871</v>
      </c>
      <c r="I750">
        <v>0.62166805037122685</v>
      </c>
      <c r="J750">
        <v>-0.88822275756683666</v>
      </c>
      <c r="K750">
        <v>-0.13638100426760502</v>
      </c>
      <c r="L750">
        <v>1.2030523066641763</v>
      </c>
      <c r="M750">
        <v>1.8991522665601224</v>
      </c>
      <c r="N750">
        <v>-0.19777189663727768</v>
      </c>
      <c r="O750">
        <v>-1.8995069694938138</v>
      </c>
      <c r="P750">
        <v>-0.91693664217018522</v>
      </c>
      <c r="R750" s="33">
        <v>0.66783833488255662</v>
      </c>
      <c r="S750" s="33">
        <v>0.35889437112905753</v>
      </c>
      <c r="T750" s="33">
        <v>0.93769556607012428</v>
      </c>
      <c r="U750" s="33">
        <v>0.84937894057919217</v>
      </c>
      <c r="V750" s="33">
        <v>0.51185431448363439</v>
      </c>
      <c r="W750" s="33">
        <v>0.73546352644239721</v>
      </c>
      <c r="X750" s="33">
        <v>0.93548891736915751</v>
      </c>
      <c r="Y750" s="33">
        <v>0.76223422343015401</v>
      </c>
      <c r="Z750" s="33">
        <v>0.87059319059857787</v>
      </c>
      <c r="AA750" s="33">
        <v>5.9754390297343203E-2</v>
      </c>
      <c r="AC750" s="36">
        <f t="shared" si="67"/>
        <v>0.76750622858917239</v>
      </c>
      <c r="AD750" s="36">
        <f t="shared" si="67"/>
        <v>0.27115846752541428</v>
      </c>
      <c r="AE750" s="36">
        <f t="shared" si="67"/>
        <v>0.99380069341003485</v>
      </c>
      <c r="AF750" s="36">
        <f t="shared" si="67"/>
        <v>0.95654740250451387</v>
      </c>
      <c r="AG750" s="36">
        <f t="shared" si="67"/>
        <v>0.52004006017532967</v>
      </c>
      <c r="AH750" s="36">
        <f t="shared" si="66"/>
        <v>0.85431139538238166</v>
      </c>
      <c r="AI750" s="36">
        <f t="shared" si="66"/>
        <v>0.99330345900356343</v>
      </c>
      <c r="AJ750" s="36">
        <f t="shared" si="66"/>
        <v>0.8836360525857776</v>
      </c>
      <c r="AK750" s="36">
        <f t="shared" si="66"/>
        <v>0.96884045387977835</v>
      </c>
      <c r="AL750" s="36">
        <f t="shared" si="66"/>
        <v>5.6507029594765204E-3</v>
      </c>
      <c r="AN750">
        <f>SQRT(Correlation)*$F750 + SQRT('CDO Param'!C$17 - Correlation)*HLOOKUP('CDO Param'!C$12,$C$4:$E$1004,$A750,FALSE) + SQRT(1-Correlation)*G750</f>
        <v>0.71340442102812462</v>
      </c>
      <c r="AO750">
        <f>SQRT(Correlation)*$F750 + SQRT('CDO Param'!D$17 - Correlation)*HLOOKUP('CDO Param'!D$12,$C$4:$E$1004,$A750,FALSE) + SQRT(1-Correlation)*H750</f>
        <v>-0.22068175255448774</v>
      </c>
      <c r="AP750">
        <f>SQRT(Correlation)*$F750 + SQRT('CDO Param'!E$17 - Correlation)*HLOOKUP('CDO Param'!E$12,$C$4:$E$1004,$A750,FALSE) + SQRT(1-Correlation)*I750</f>
        <v>1.0697379288821622</v>
      </c>
      <c r="AQ750">
        <f>SQRT(Correlation)*$F750 + SQRT('CDO Param'!F$17 - Correlation)*HLOOKUP('CDO Param'!F$12,$C$4:$E$1004,$A750,FALSE) + SQRT(1-Correlation)*J750</f>
        <v>-0.45287266350435018</v>
      </c>
      <c r="AR750">
        <f>SQRT(Correlation)*$F750 + SQRT('CDO Param'!G$17 - Correlation)*HLOOKUP('CDO Param'!G$12,$C$4:$E$1004,$A750,FALSE) + SQRT(1-Correlation)*K750</f>
        <v>0.26038705062764567</v>
      </c>
      <c r="AS750">
        <f>SQRT(Correlation)*$F750 + SQRT('CDO Param'!H$17 - Correlation)*HLOOKUP('CDO Param'!H$12,$C$4:$E$1004,$A750,FALSE) + SQRT(1-Correlation)*L750</f>
        <v>1.2405231375256478</v>
      </c>
      <c r="AT750">
        <f>SQRT(Correlation)*$F750 + SQRT('CDO Param'!I$17 - Correlation)*HLOOKUP('CDO Param'!I$12,$C$4:$E$1004,$A750,FALSE) + SQRT(1-Correlation)*M750</f>
        <v>2.1914634672880435</v>
      </c>
      <c r="AU750">
        <f>SQRT(Correlation)*$F750 + SQRT('CDO Param'!J$17 - Correlation)*HLOOKUP('CDO Param'!J$12,$C$4:$E$1004,$A750,FALSE) + SQRT(1-Correlation)*N750</f>
        <v>0.29234893739979584</v>
      </c>
      <c r="AV750">
        <f>SQRT(Correlation)*$F750 + SQRT('CDO Param'!K$17 - Correlation)*HLOOKUP('CDO Param'!K$12,$C$4:$E$1004,$A750,FALSE) + SQRT(1-Correlation)*O750</f>
        <v>-1.3220587039259741</v>
      </c>
      <c r="AW750">
        <f>SQRT(Correlation)*$F750 + SQRT('CDO Param'!L$17 - Correlation)*HLOOKUP('CDO Param'!L$12,$C$4:$E$1004,$A750,FALSE) + SQRT(1-Correlation)*P750</f>
        <v>-0.38991064523402141</v>
      </c>
      <c r="AY750" s="3">
        <f>IF(AN750&lt;'CDO Param'!C$15,1,0)</f>
        <v>0</v>
      </c>
      <c r="AZ750" s="3">
        <f>IF(AO750&lt;'CDO Param'!D$15,1,0)</f>
        <v>0</v>
      </c>
      <c r="BA750" s="3">
        <f>IF(AP750&lt;'CDO Param'!E$15,1,0)</f>
        <v>0</v>
      </c>
      <c r="BB750" s="3">
        <f>IF(AQ750&lt;'CDO Param'!F$15,1,0)</f>
        <v>0</v>
      </c>
      <c r="BC750" s="3">
        <f>IF(AR750&lt;'CDO Param'!G$15,1,0)</f>
        <v>0</v>
      </c>
      <c r="BD750" s="3">
        <f>IF(AS750&lt;'CDO Param'!H$15,1,0)</f>
        <v>0</v>
      </c>
      <c r="BE750" s="3">
        <f>IF(AT750&lt;'CDO Param'!I$15,1,0)</f>
        <v>0</v>
      </c>
      <c r="BF750" s="3">
        <f>IF(AU750&lt;'CDO Param'!J$15,1,0)</f>
        <v>0</v>
      </c>
      <c r="BG750" s="3">
        <f>IF(AV750&lt;'CDO Param'!K$15,1,0)</f>
        <v>0</v>
      </c>
      <c r="BH750" s="3">
        <f>IF(AW750&lt;'CDO Param'!L$15,1,0)</f>
        <v>0</v>
      </c>
      <c r="BJ750" s="37">
        <f>AY750*'CDO Param'!C$6*AC750</f>
        <v>0</v>
      </c>
      <c r="BK750" s="37">
        <f>AZ750*'CDO Param'!D$6*AD750</f>
        <v>0</v>
      </c>
      <c r="BL750" s="37">
        <f>BA750*'CDO Param'!E$6*AE750</f>
        <v>0</v>
      </c>
      <c r="BM750" s="37">
        <f>BB750*'CDO Param'!F$6*AF750</f>
        <v>0</v>
      </c>
      <c r="BN750" s="37">
        <f>BC750*'CDO Param'!G$6*AG750</f>
        <v>0</v>
      </c>
      <c r="BO750" s="37">
        <f>BD750*'CDO Param'!H$6*AH750</f>
        <v>0</v>
      </c>
      <c r="BP750" s="37">
        <f>BE750*'CDO Param'!I$6*AI750</f>
        <v>0</v>
      </c>
      <c r="BQ750" s="37">
        <f>BF750*'CDO Param'!J$6*AJ750</f>
        <v>0</v>
      </c>
      <c r="BR750" s="37">
        <f>BG750*'CDO Param'!K$6*AK750</f>
        <v>0</v>
      </c>
      <c r="BS750" s="37">
        <f>BH750*'CDO Param'!L$6*AL750</f>
        <v>0</v>
      </c>
      <c r="BU750" s="38">
        <f t="shared" si="63"/>
        <v>0</v>
      </c>
      <c r="BV750" s="38">
        <f>AVERAGE(BU$5:BU750)</f>
        <v>7437.1690560771967</v>
      </c>
      <c r="CF750" s="5">
        <f>BU750/'CDO Param'!$M$6</f>
        <v>0</v>
      </c>
      <c r="CG750" s="5">
        <f t="shared" si="64"/>
        <v>0</v>
      </c>
      <c r="CH750" s="5">
        <f t="shared" si="65"/>
        <v>0</v>
      </c>
    </row>
    <row r="751" spans="1:86" x14ac:dyDescent="0.2">
      <c r="A751" s="3">
        <v>748</v>
      </c>
      <c r="B751" s="3">
        <v>747</v>
      </c>
      <c r="C751">
        <v>-0.43517275116755627</v>
      </c>
      <c r="D751">
        <v>0.55958366829145234</v>
      </c>
      <c r="E751">
        <v>0.1796797732822597</v>
      </c>
      <c r="F751">
        <v>-0.85738975030835718</v>
      </c>
      <c r="G751">
        <v>0.50197968448628671</v>
      </c>
      <c r="H751">
        <v>-1.1899351193278562</v>
      </c>
      <c r="I751">
        <v>-1.9855360733345151</v>
      </c>
      <c r="J751">
        <v>0.46072045734035783</v>
      </c>
      <c r="K751">
        <v>0.66178245106129907</v>
      </c>
      <c r="L751">
        <v>-1.3115027286403347</v>
      </c>
      <c r="M751">
        <v>-1.7185357137350366</v>
      </c>
      <c r="N751">
        <v>-0.94122242444427684</v>
      </c>
      <c r="O751">
        <v>0.19293565856060013</v>
      </c>
      <c r="P751">
        <v>-1.0088297131005675</v>
      </c>
      <c r="R751" s="33">
        <v>0.29203772744724421</v>
      </c>
      <c r="S751" s="33">
        <v>0.2780852058334673</v>
      </c>
      <c r="T751" s="33">
        <v>0.77805444308466021</v>
      </c>
      <c r="U751" s="33">
        <v>0.76102492388385579</v>
      </c>
      <c r="V751" s="33">
        <v>0.54589571596397823</v>
      </c>
      <c r="W751" s="33">
        <v>0.86929820658140733</v>
      </c>
      <c r="X751" s="33">
        <v>0.29495801371287461</v>
      </c>
      <c r="Y751" s="33">
        <v>0.35933647228373983</v>
      </c>
      <c r="Z751" s="33">
        <v>0.36808967281509641</v>
      </c>
      <c r="AA751" s="33">
        <v>0.48313100332540043</v>
      </c>
      <c r="AC751" s="36">
        <f t="shared" si="67"/>
        <v>0.17891056741061906</v>
      </c>
      <c r="AD751" s="36">
        <f t="shared" si="67"/>
        <v>0.16167750336994163</v>
      </c>
      <c r="AE751" s="36">
        <f t="shared" si="67"/>
        <v>0.89948940269500888</v>
      </c>
      <c r="AF751" s="36">
        <f t="shared" si="67"/>
        <v>0.88237833345343542</v>
      </c>
      <c r="AG751" s="36">
        <f t="shared" si="67"/>
        <v>0.57726877635334917</v>
      </c>
      <c r="AH751" s="36">
        <f t="shared" si="66"/>
        <v>0.96815180994626782</v>
      </c>
      <c r="AI751" s="36">
        <f t="shared" si="66"/>
        <v>0.18261300254043383</v>
      </c>
      <c r="AJ751" s="36">
        <f t="shared" si="66"/>
        <v>0.27181568280804241</v>
      </c>
      <c r="AK751" s="36">
        <f t="shared" si="66"/>
        <v>0.28493887888609515</v>
      </c>
      <c r="AL751" s="36">
        <f t="shared" si="66"/>
        <v>0.47149108782900556</v>
      </c>
      <c r="AN751">
        <f>SQRT(Correlation)*$F751 + SQRT('CDO Param'!C$17 - Correlation)*HLOOKUP('CDO Param'!C$12,$C$4:$E$1004,$A751,FALSE) + SQRT(1-Correlation)*G751</f>
        <v>0.28422637858508643</v>
      </c>
      <c r="AO751">
        <f>SQRT(Correlation)*$F751 + SQRT('CDO Param'!D$17 - Correlation)*HLOOKUP('CDO Param'!D$12,$C$4:$E$1004,$A751,FALSE) + SQRT(1-Correlation)*H751</f>
        <v>-1.3208649375178028</v>
      </c>
      <c r="AP751">
        <f>SQRT(Correlation)*$F751 + SQRT('CDO Param'!E$17 - Correlation)*HLOOKUP('CDO Param'!E$12,$C$4:$E$1004,$A751,FALSE) + SQRT(1-Correlation)*I751</f>
        <v>-2.2699112434891155</v>
      </c>
      <c r="AQ751">
        <f>SQRT(Correlation)*$F751 + SQRT('CDO Param'!F$17 - Correlation)*HLOOKUP('CDO Param'!F$12,$C$4:$E$1004,$A751,FALSE) + SQRT(1-Correlation)*J751</f>
        <v>0.20612497632733373</v>
      </c>
      <c r="AR751">
        <f>SQRT(Correlation)*$F751 + SQRT('CDO Param'!G$17 - Correlation)*HLOOKUP('CDO Param'!G$12,$C$4:$E$1004,$A751,FALSE) + SQRT(1-Correlation)*K751</f>
        <v>0.39686913164312798</v>
      </c>
      <c r="AS751">
        <f>SQRT(Correlation)*$F751 + SQRT('CDO Param'!H$17 - Correlation)*HLOOKUP('CDO Param'!H$12,$C$4:$E$1004,$A751,FALSE) + SQRT(1-Correlation)*L751</f>
        <v>-1.4361940980564811</v>
      </c>
      <c r="AT751">
        <f>SQRT(Correlation)*$F751 + SQRT('CDO Param'!I$17 - Correlation)*HLOOKUP('CDO Param'!I$12,$C$4:$E$1004,$A751,FALSE) + SQRT(1-Correlation)*M751</f>
        <v>-1.861298955345406</v>
      </c>
      <c r="AU751">
        <f>SQRT(Correlation)*$F751 + SQRT('CDO Param'!J$17 - Correlation)*HLOOKUP('CDO Param'!J$12,$C$4:$E$1004,$A751,FALSE) + SQRT(1-Correlation)*N751</f>
        <v>-1.279188326860758</v>
      </c>
      <c r="AV751">
        <f>SQRT(Correlation)*$F751 + SQRT('CDO Param'!K$17 - Correlation)*HLOOKUP('CDO Param'!K$12,$C$4:$E$1004,$A751,FALSE) + SQRT(1-Correlation)*O751</f>
        <v>-0.20323149616504299</v>
      </c>
      <c r="AW751">
        <f>SQRT(Correlation)*$F751 + SQRT('CDO Param'!L$17 - Correlation)*HLOOKUP('CDO Param'!L$12,$C$4:$E$1004,$A751,FALSE) + SQRT(1-Correlation)*P751</f>
        <v>-1.3433262324354609</v>
      </c>
      <c r="AY751" s="3">
        <f>IF(AN751&lt;'CDO Param'!C$15,1,0)</f>
        <v>0</v>
      </c>
      <c r="AZ751" s="3">
        <f>IF(AO751&lt;'CDO Param'!D$15,1,0)</f>
        <v>0</v>
      </c>
      <c r="BA751" s="3">
        <f>IF(AP751&lt;'CDO Param'!E$15,1,0)</f>
        <v>1</v>
      </c>
      <c r="BB751" s="3">
        <f>IF(AQ751&lt;'CDO Param'!F$15,1,0)</f>
        <v>0</v>
      </c>
      <c r="BC751" s="3">
        <f>IF(AR751&lt;'CDO Param'!G$15,1,0)</f>
        <v>0</v>
      </c>
      <c r="BD751" s="3">
        <f>IF(AS751&lt;'CDO Param'!H$15,1,0)</f>
        <v>0</v>
      </c>
      <c r="BE751" s="3">
        <f>IF(AT751&lt;'CDO Param'!I$15,1,0)</f>
        <v>1</v>
      </c>
      <c r="BF751" s="3">
        <f>IF(AU751&lt;'CDO Param'!J$15,1,0)</f>
        <v>0</v>
      </c>
      <c r="BG751" s="3">
        <f>IF(AV751&lt;'CDO Param'!K$15,1,0)</f>
        <v>0</v>
      </c>
      <c r="BH751" s="3">
        <f>IF(AW751&lt;'CDO Param'!L$15,1,0)</f>
        <v>1</v>
      </c>
      <c r="BJ751" s="37">
        <f>AY751*'CDO Param'!C$6*AC751</f>
        <v>0</v>
      </c>
      <c r="BK751" s="37">
        <f>AZ751*'CDO Param'!D$6*AD751</f>
        <v>0</v>
      </c>
      <c r="BL751" s="37">
        <f>BA751*'CDO Param'!E$6*AE751</f>
        <v>8994.894026950089</v>
      </c>
      <c r="BM751" s="37">
        <f>BB751*'CDO Param'!F$6*AF751</f>
        <v>0</v>
      </c>
      <c r="BN751" s="37">
        <f>BC751*'CDO Param'!G$6*AG751</f>
        <v>0</v>
      </c>
      <c r="BO751" s="37">
        <f>BD751*'CDO Param'!H$6*AH751</f>
        <v>0</v>
      </c>
      <c r="BP751" s="37">
        <f>BE751*'CDO Param'!I$6*AI751</f>
        <v>1460.9040203234706</v>
      </c>
      <c r="BQ751" s="37">
        <f>BF751*'CDO Param'!J$6*AJ751</f>
        <v>0</v>
      </c>
      <c r="BR751" s="37">
        <f>BG751*'CDO Param'!K$6*AK751</f>
        <v>0</v>
      </c>
      <c r="BS751" s="37">
        <f>BH751*'CDO Param'!L$6*AL751</f>
        <v>4714.9108782900557</v>
      </c>
      <c r="BU751" s="38">
        <f t="shared" si="63"/>
        <v>15170.708925563617</v>
      </c>
      <c r="BV751" s="38">
        <f>AVERAGE(BU$5:BU751)</f>
        <v>7447.5218537605797</v>
      </c>
      <c r="CF751" s="5">
        <f>BU751/'CDO Param'!$M$6</f>
        <v>0.15802821797462099</v>
      </c>
      <c r="CG751" s="5">
        <f t="shared" si="64"/>
        <v>0.02</v>
      </c>
      <c r="CH751" s="5">
        <f t="shared" si="65"/>
        <v>1</v>
      </c>
    </row>
    <row r="752" spans="1:86" x14ac:dyDescent="0.2">
      <c r="A752" s="3">
        <v>749</v>
      </c>
      <c r="B752" s="3">
        <v>748</v>
      </c>
      <c r="C752">
        <v>0.72913508120109327</v>
      </c>
      <c r="D752">
        <v>0.84869725469616242</v>
      </c>
      <c r="E752">
        <v>0.84201701611164026</v>
      </c>
      <c r="F752">
        <v>0.39179894884000532</v>
      </c>
      <c r="G752">
        <v>0.95380073616979644</v>
      </c>
      <c r="H752">
        <v>-0.64461573856533505</v>
      </c>
      <c r="I752">
        <v>1.2890859579783864</v>
      </c>
      <c r="J752">
        <v>-0.22108906705398113</v>
      </c>
      <c r="K752">
        <v>-1.3681710697710514</v>
      </c>
      <c r="L752">
        <v>-0.94561073638033122</v>
      </c>
      <c r="M752">
        <v>0.59488456827239133</v>
      </c>
      <c r="N752">
        <v>1.506364242231939</v>
      </c>
      <c r="O752">
        <v>1.6842659533722326</v>
      </c>
      <c r="P752">
        <v>0.79232449934352189</v>
      </c>
      <c r="R752" s="33">
        <v>0.98277289000468926</v>
      </c>
      <c r="S752" s="33">
        <v>0.46396230881286893</v>
      </c>
      <c r="T752" s="33">
        <v>0.81452421788802565</v>
      </c>
      <c r="U752" s="33">
        <v>0.70853004404740871</v>
      </c>
      <c r="V752" s="33">
        <v>0.26445030479899156</v>
      </c>
      <c r="W752" s="33">
        <v>0.61627275665117087</v>
      </c>
      <c r="X752" s="33">
        <v>0.69622103622938558</v>
      </c>
      <c r="Y752" s="33">
        <v>0.38695590728286461</v>
      </c>
      <c r="Z752" s="33">
        <v>0.56793370310586588</v>
      </c>
      <c r="AA752" s="33">
        <v>0.26174810028716367</v>
      </c>
      <c r="AC752" s="36">
        <f t="shared" si="67"/>
        <v>0.99964303410195221</v>
      </c>
      <c r="AD752" s="36">
        <f t="shared" si="67"/>
        <v>0.43922504741766866</v>
      </c>
      <c r="AE752" s="36">
        <f t="shared" si="67"/>
        <v>0.93166710981749379</v>
      </c>
      <c r="AF752" s="36">
        <f t="shared" si="67"/>
        <v>0.82180548880373316</v>
      </c>
      <c r="AG752" s="36">
        <f t="shared" si="67"/>
        <v>0.14558932985780926</v>
      </c>
      <c r="AH752" s="36">
        <f t="shared" si="66"/>
        <v>0.69111890761351535</v>
      </c>
      <c r="AI752" s="36">
        <f t="shared" si="66"/>
        <v>0.80600846511323854</v>
      </c>
      <c r="AJ752" s="36">
        <f t="shared" si="66"/>
        <v>0.31389880434230977</v>
      </c>
      <c r="AK752" s="36">
        <f t="shared" si="66"/>
        <v>0.61377095270754811</v>
      </c>
      <c r="AL752" s="36">
        <f t="shared" si="66"/>
        <v>0.14249183064858817</v>
      </c>
      <c r="AN752">
        <f>SQRT(Correlation)*$F752 + SQRT('CDO Param'!C$17 - Correlation)*HLOOKUP('CDO Param'!C$12,$C$4:$E$1004,$A752,FALSE) + SQRT(1-Correlation)*G752</f>
        <v>1.1487764511860032</v>
      </c>
      <c r="AO752">
        <f>SQRT(Correlation)*$F752 + SQRT('CDO Param'!D$17 - Correlation)*HLOOKUP('CDO Param'!D$12,$C$4:$E$1004,$A752,FALSE) + SQRT(1-Correlation)*H752</f>
        <v>-0.36761456172399698</v>
      </c>
      <c r="AP752">
        <f>SQRT(Correlation)*$F752 + SQRT('CDO Param'!E$17 - Correlation)*HLOOKUP('CDO Param'!E$12,$C$4:$E$1004,$A752,FALSE) + SQRT(1-Correlation)*I752</f>
        <v>1.5397430341080598</v>
      </c>
      <c r="AQ752">
        <f>SQRT(Correlation)*$F752 + SQRT('CDO Param'!F$17 - Correlation)*HLOOKUP('CDO Param'!F$12,$C$4:$E$1004,$A752,FALSE) + SQRT(1-Correlation)*J752</f>
        <v>0.10243492964745457</v>
      </c>
      <c r="AR752">
        <f>SQRT(Correlation)*$F752 + SQRT('CDO Param'!G$17 - Correlation)*HLOOKUP('CDO Param'!G$12,$C$4:$E$1004,$A752,FALSE) + SQRT(1-Correlation)*K752</f>
        <v>-0.98578260782456406</v>
      </c>
      <c r="AS752">
        <f>SQRT(Correlation)*$F752 + SQRT('CDO Param'!H$17 - Correlation)*HLOOKUP('CDO Param'!H$12,$C$4:$E$1004,$A752,FALSE) + SQRT(1-Correlation)*L752</f>
        <v>-0.65316348894783471</v>
      </c>
      <c r="AT752">
        <f>SQRT(Correlation)*$F752 + SQRT('CDO Param'!I$17 - Correlation)*HLOOKUP('CDO Param'!I$12,$C$4:$E$1004,$A752,FALSE) + SQRT(1-Correlation)*M752</f>
        <v>0.87653548913114476</v>
      </c>
      <c r="AU752">
        <f>SQRT(Correlation)*$F752 + SQRT('CDO Param'!J$17 - Correlation)*HLOOKUP('CDO Param'!J$12,$C$4:$E$1004,$A752,FALSE) + SQRT(1-Correlation)*N752</f>
        <v>1.7458713134084771</v>
      </c>
      <c r="AV752">
        <f>SQRT(Correlation)*$F752 + SQRT('CDO Param'!K$17 - Correlation)*HLOOKUP('CDO Param'!K$12,$C$4:$E$1004,$A752,FALSE) + SQRT(1-Correlation)*O752</f>
        <v>1.9146436954618806</v>
      </c>
      <c r="AW752">
        <f>SQRT(Correlation)*$F752 + SQRT('CDO Param'!L$17 - Correlation)*HLOOKUP('CDO Param'!L$12,$C$4:$E$1004,$A752,FALSE) + SQRT(1-Correlation)*P752</f>
        <v>1.0684737351859528</v>
      </c>
      <c r="AY752" s="3">
        <f>IF(AN752&lt;'CDO Param'!C$15,1,0)</f>
        <v>0</v>
      </c>
      <c r="AZ752" s="3">
        <f>IF(AO752&lt;'CDO Param'!D$15,1,0)</f>
        <v>0</v>
      </c>
      <c r="BA752" s="3">
        <f>IF(AP752&lt;'CDO Param'!E$15,1,0)</f>
        <v>0</v>
      </c>
      <c r="BB752" s="3">
        <f>IF(AQ752&lt;'CDO Param'!F$15,1,0)</f>
        <v>0</v>
      </c>
      <c r="BC752" s="3">
        <f>IF(AR752&lt;'CDO Param'!G$15,1,0)</f>
        <v>1</v>
      </c>
      <c r="BD752" s="3">
        <f>IF(AS752&lt;'CDO Param'!H$15,1,0)</f>
        <v>0</v>
      </c>
      <c r="BE752" s="3">
        <f>IF(AT752&lt;'CDO Param'!I$15,1,0)</f>
        <v>0</v>
      </c>
      <c r="BF752" s="3">
        <f>IF(AU752&lt;'CDO Param'!J$15,1,0)</f>
        <v>0</v>
      </c>
      <c r="BG752" s="3">
        <f>IF(AV752&lt;'CDO Param'!K$15,1,0)</f>
        <v>0</v>
      </c>
      <c r="BH752" s="3">
        <f>IF(AW752&lt;'CDO Param'!L$15,1,0)</f>
        <v>0</v>
      </c>
      <c r="BJ752" s="37">
        <f>AY752*'CDO Param'!C$6*AC752</f>
        <v>0</v>
      </c>
      <c r="BK752" s="37">
        <f>AZ752*'CDO Param'!D$6*AD752</f>
        <v>0</v>
      </c>
      <c r="BL752" s="37">
        <f>BA752*'CDO Param'!E$6*AE752</f>
        <v>0</v>
      </c>
      <c r="BM752" s="37">
        <f>BB752*'CDO Param'!F$6*AF752</f>
        <v>0</v>
      </c>
      <c r="BN752" s="37">
        <f>BC752*'CDO Param'!G$6*AG752</f>
        <v>1455.8932985780925</v>
      </c>
      <c r="BO752" s="37">
        <f>BD752*'CDO Param'!H$6*AH752</f>
        <v>0</v>
      </c>
      <c r="BP752" s="37">
        <f>BE752*'CDO Param'!I$6*AI752</f>
        <v>0</v>
      </c>
      <c r="BQ752" s="37">
        <f>BF752*'CDO Param'!J$6*AJ752</f>
        <v>0</v>
      </c>
      <c r="BR752" s="37">
        <f>BG752*'CDO Param'!K$6*AK752</f>
        <v>0</v>
      </c>
      <c r="BS752" s="37">
        <f>BH752*'CDO Param'!L$6*AL752</f>
        <v>0</v>
      </c>
      <c r="BU752" s="38">
        <f t="shared" si="63"/>
        <v>1455.8932985780925</v>
      </c>
      <c r="BV752" s="38">
        <f>AVERAGE(BU$5:BU752)</f>
        <v>7439.5116551573947</v>
      </c>
      <c r="CF752" s="5">
        <f>BU752/'CDO Param'!$M$6</f>
        <v>1.5165555193521797E-2</v>
      </c>
      <c r="CG752" s="5">
        <f t="shared" si="64"/>
        <v>0</v>
      </c>
      <c r="CH752" s="5">
        <f t="shared" si="65"/>
        <v>0</v>
      </c>
    </row>
    <row r="753" spans="1:86" x14ac:dyDescent="0.2">
      <c r="A753" s="3">
        <v>750</v>
      </c>
      <c r="B753" s="3">
        <v>749</v>
      </c>
      <c r="C753">
        <v>1.0951498552458361</v>
      </c>
      <c r="D753">
        <v>-8.1417965702712536E-2</v>
      </c>
      <c r="E753">
        <v>-0.86239424490486272</v>
      </c>
      <c r="F753">
        <v>-1.634161890251562</v>
      </c>
      <c r="G753">
        <v>-1.7270122043555602</v>
      </c>
      <c r="H753">
        <v>-0.56610815590829588</v>
      </c>
      <c r="I753">
        <v>-1.340836206509266</v>
      </c>
      <c r="J753">
        <v>-0.23758502720738761</v>
      </c>
      <c r="K753">
        <v>-0.39423639464075677</v>
      </c>
      <c r="L753">
        <v>-1.7605952962185256</v>
      </c>
      <c r="M753">
        <v>-1.6301328287227079</v>
      </c>
      <c r="N753">
        <v>-0.9449763638258446</v>
      </c>
      <c r="O753">
        <v>-0.13770431905868463</v>
      </c>
      <c r="P753">
        <v>-1.3000089893466793</v>
      </c>
      <c r="R753" s="33">
        <v>0.20032152635991646</v>
      </c>
      <c r="S753" s="33">
        <v>0.80389353111567607</v>
      </c>
      <c r="T753" s="33">
        <v>3.8577461167507557E-2</v>
      </c>
      <c r="U753" s="33">
        <v>0.37138984229946037</v>
      </c>
      <c r="V753" s="33">
        <v>0.94907952703027032</v>
      </c>
      <c r="W753" s="33">
        <v>0.17961079775337632</v>
      </c>
      <c r="X753" s="33">
        <v>0.71867784099591792</v>
      </c>
      <c r="Y753" s="33">
        <v>0.8184736183930531</v>
      </c>
      <c r="Z753" s="33">
        <v>8.6104332043837911E-2</v>
      </c>
      <c r="AA753" s="33">
        <v>0.15550866078376241</v>
      </c>
      <c r="AC753" s="36">
        <f t="shared" si="67"/>
        <v>8.0683819690802211E-2</v>
      </c>
      <c r="AD753" s="36">
        <f t="shared" si="67"/>
        <v>0.92292824905205861</v>
      </c>
      <c r="AE753" s="36">
        <f t="shared" si="67"/>
        <v>2.1398331214201273E-3</v>
      </c>
      <c r="AF753" s="36">
        <f t="shared" si="67"/>
        <v>0.2899400093278281</v>
      </c>
      <c r="AG753" s="36">
        <f t="shared" si="67"/>
        <v>0.99603733504833136</v>
      </c>
      <c r="AH753" s="36">
        <f t="shared" si="66"/>
        <v>6.3740461662089187E-2</v>
      </c>
      <c r="AI753" s="36">
        <f t="shared" si="66"/>
        <v>0.83439269809415384</v>
      </c>
      <c r="AJ753" s="36">
        <f t="shared" si="66"/>
        <v>0.93477754957333059</v>
      </c>
      <c r="AK753" s="36">
        <f t="shared" si="66"/>
        <v>1.2691172616721719E-2</v>
      </c>
      <c r="AL753" s="36">
        <f t="shared" si="66"/>
        <v>4.6590830754839926E-2</v>
      </c>
      <c r="AN753">
        <f>SQRT(Correlation)*$F753 + SQRT('CDO Param'!C$17 - Correlation)*HLOOKUP('CDO Param'!C$12,$C$4:$E$1004,$A753,FALSE) + SQRT(1-Correlation)*G753</f>
        <v>-2.1666692367973859</v>
      </c>
      <c r="AO753">
        <f>SQRT(Correlation)*$F753 + SQRT('CDO Param'!D$17 - Correlation)*HLOOKUP('CDO Param'!D$12,$C$4:$E$1004,$A753,FALSE) + SQRT(1-Correlation)*H753</f>
        <v>-1.0653389553962413</v>
      </c>
      <c r="AP753">
        <f>SQRT(Correlation)*$F753 + SQRT('CDO Param'!E$17 - Correlation)*HLOOKUP('CDO Param'!E$12,$C$4:$E$1004,$A753,FALSE) + SQRT(1-Correlation)*I753</f>
        <v>-1.499046861867968</v>
      </c>
      <c r="AQ753">
        <f>SQRT(Correlation)*$F753 + SQRT('CDO Param'!F$17 - Correlation)*HLOOKUP('CDO Param'!F$12,$C$4:$E$1004,$A753,FALSE) + SQRT(1-Correlation)*J753</f>
        <v>-0.93499752654381763</v>
      </c>
      <c r="AR753">
        <f>SQRT(Correlation)*$F753 + SQRT('CDO Param'!G$17 - Correlation)*HLOOKUP('CDO Param'!G$12,$C$4:$E$1004,$A753,FALSE) + SQRT(1-Correlation)*K753</f>
        <v>-1.0836100624446292</v>
      </c>
      <c r="AS753">
        <f>SQRT(Correlation)*$F753 + SQRT('CDO Param'!H$17 - Correlation)*HLOOKUP('CDO Param'!H$12,$C$4:$E$1004,$A753,FALSE) + SQRT(1-Correlation)*L753</f>
        <v>-2.1985289551446772</v>
      </c>
      <c r="AT753">
        <f>SQRT(Correlation)*$F753 + SQRT('CDO Param'!I$17 - Correlation)*HLOOKUP('CDO Param'!I$12,$C$4:$E$1004,$A753,FALSE) + SQRT(1-Correlation)*M753</f>
        <v>-2.2560843675783637</v>
      </c>
      <c r="AU753">
        <f>SQRT(Correlation)*$F753 + SQRT('CDO Param'!J$17 - Correlation)*HLOOKUP('CDO Param'!J$12,$C$4:$E$1004,$A753,FALSE) + SQRT(1-Correlation)*N753</f>
        <v>-1.1235012407453024</v>
      </c>
      <c r="AV753">
        <f>SQRT(Correlation)*$F753 + SQRT('CDO Param'!K$17 - Correlation)*HLOOKUP('CDO Param'!K$12,$C$4:$E$1004,$A753,FALSE) + SQRT(1-Correlation)*O753</f>
        <v>-0.35765573489161095</v>
      </c>
      <c r="AW753">
        <f>SQRT(Correlation)*$F753 + SQRT('CDO Param'!L$17 - Correlation)*HLOOKUP('CDO Param'!L$12,$C$4:$E$1004,$A753,FALSE) + SQRT(1-Correlation)*P753</f>
        <v>-1.4603147628399409</v>
      </c>
      <c r="AY753" s="3">
        <f>IF(AN753&lt;'CDO Param'!C$15,1,0)</f>
        <v>0</v>
      </c>
      <c r="AZ753" s="3">
        <f>IF(AO753&lt;'CDO Param'!D$15,1,0)</f>
        <v>0</v>
      </c>
      <c r="BA753" s="3">
        <f>IF(AP753&lt;'CDO Param'!E$15,1,0)</f>
        <v>1</v>
      </c>
      <c r="BB753" s="3">
        <f>IF(AQ753&lt;'CDO Param'!F$15,1,0)</f>
        <v>1</v>
      </c>
      <c r="BC753" s="3">
        <f>IF(AR753&lt;'CDO Param'!G$15,1,0)</f>
        <v>1</v>
      </c>
      <c r="BD753" s="3">
        <f>IF(AS753&lt;'CDO Param'!H$15,1,0)</f>
        <v>0</v>
      </c>
      <c r="BE753" s="3">
        <f>IF(AT753&lt;'CDO Param'!I$15,1,0)</f>
        <v>1</v>
      </c>
      <c r="BF753" s="3">
        <f>IF(AU753&lt;'CDO Param'!J$15,1,0)</f>
        <v>0</v>
      </c>
      <c r="BG753" s="3">
        <f>IF(AV753&lt;'CDO Param'!K$15,1,0)</f>
        <v>0</v>
      </c>
      <c r="BH753" s="3">
        <f>IF(AW753&lt;'CDO Param'!L$15,1,0)</f>
        <v>1</v>
      </c>
      <c r="BJ753" s="37">
        <f>AY753*'CDO Param'!C$6*AC753</f>
        <v>0</v>
      </c>
      <c r="BK753" s="37">
        <f>AZ753*'CDO Param'!D$6*AD753</f>
        <v>0</v>
      </c>
      <c r="BL753" s="37">
        <f>BA753*'CDO Param'!E$6*AE753</f>
        <v>21.398331214201274</v>
      </c>
      <c r="BM753" s="37">
        <f>BB753*'CDO Param'!F$6*AF753</f>
        <v>2899.400093278281</v>
      </c>
      <c r="BN753" s="37">
        <f>BC753*'CDO Param'!G$6*AG753</f>
        <v>9960.3733504833144</v>
      </c>
      <c r="BO753" s="37">
        <f>BD753*'CDO Param'!H$6*AH753</f>
        <v>0</v>
      </c>
      <c r="BP753" s="37">
        <f>BE753*'CDO Param'!I$6*AI753</f>
        <v>6675.1415847532307</v>
      </c>
      <c r="BQ753" s="37">
        <f>BF753*'CDO Param'!J$6*AJ753</f>
        <v>0</v>
      </c>
      <c r="BR753" s="37">
        <f>BG753*'CDO Param'!K$6*AK753</f>
        <v>0</v>
      </c>
      <c r="BS753" s="37">
        <f>BH753*'CDO Param'!L$6*AL753</f>
        <v>465.90830754839925</v>
      </c>
      <c r="BU753" s="38">
        <f t="shared" si="63"/>
        <v>20022.221667277427</v>
      </c>
      <c r="BV753" s="38">
        <f>AVERAGE(BU$5:BU753)</f>
        <v>7456.3110009679694</v>
      </c>
      <c r="CF753" s="5">
        <f>BU753/'CDO Param'!$M$6</f>
        <v>0.20856480903413985</v>
      </c>
      <c r="CG753" s="5">
        <f t="shared" si="64"/>
        <v>0.02</v>
      </c>
      <c r="CH753" s="5">
        <f t="shared" si="65"/>
        <v>1</v>
      </c>
    </row>
    <row r="754" spans="1:86" x14ac:dyDescent="0.2">
      <c r="A754" s="3">
        <v>751</v>
      </c>
      <c r="B754" s="3">
        <v>750</v>
      </c>
      <c r="C754">
        <v>1.2932696336065419</v>
      </c>
      <c r="D754">
        <v>2.7677060643327422E-2</v>
      </c>
      <c r="E754">
        <v>-1.6082503861980513</v>
      </c>
      <c r="F754">
        <v>0.25900362743414007</v>
      </c>
      <c r="G754">
        <v>1.2852842701249756</v>
      </c>
      <c r="H754">
        <v>-0.56993258112925105</v>
      </c>
      <c r="I754">
        <v>-0.62202616391004995</v>
      </c>
      <c r="J754">
        <v>0.96312078312621452</v>
      </c>
      <c r="K754">
        <v>0.62224671637522988</v>
      </c>
      <c r="L754">
        <v>-0.28649765226873569</v>
      </c>
      <c r="M754">
        <v>-3.7512108974624425E-2</v>
      </c>
      <c r="N754">
        <v>-1.8242644728161395</v>
      </c>
      <c r="O754">
        <v>-0.30937485462345649</v>
      </c>
      <c r="P754">
        <v>0.69629322752007283</v>
      </c>
      <c r="R754" s="33">
        <v>0.6340617926949923</v>
      </c>
      <c r="S754" s="33">
        <v>0.67654982473540581</v>
      </c>
      <c r="T754" s="33">
        <v>0.77290432796483133</v>
      </c>
      <c r="U754" s="33">
        <v>0.20304010491959756</v>
      </c>
      <c r="V754" s="33">
        <v>0.49504338367611328</v>
      </c>
      <c r="W754" s="33">
        <v>0.19414944443579271</v>
      </c>
      <c r="X754" s="33">
        <v>6.9712632368184924E-2</v>
      </c>
      <c r="Y754" s="33">
        <v>0.66021221208396008</v>
      </c>
      <c r="Z754" s="33">
        <v>0.18664849511657305</v>
      </c>
      <c r="AA754" s="33">
        <v>1.2574242433800475E-3</v>
      </c>
      <c r="AC754" s="36">
        <f t="shared" si="67"/>
        <v>0.7183059794713329</v>
      </c>
      <c r="AD754" s="36">
        <f t="shared" si="67"/>
        <v>0.77961866008650627</v>
      </c>
      <c r="AE754" s="36">
        <f t="shared" si="67"/>
        <v>0.89445181333033208</v>
      </c>
      <c r="AF754" s="36">
        <f t="shared" si="67"/>
        <v>8.3057547611813498E-2</v>
      </c>
      <c r="AG754" s="36">
        <f t="shared" si="67"/>
        <v>0.49161865948239925</v>
      </c>
      <c r="AH754" s="36">
        <f t="shared" si="66"/>
        <v>7.5423010469535964E-2</v>
      </c>
      <c r="AI754" s="36">
        <f t="shared" si="66"/>
        <v>7.9520789138964147E-3</v>
      </c>
      <c r="AJ754" s="36">
        <f t="shared" si="66"/>
        <v>0.75669983231198168</v>
      </c>
      <c r="AK754" s="36">
        <f t="shared" si="66"/>
        <v>6.9270723472560428E-2</v>
      </c>
      <c r="AL754" s="36">
        <f t="shared" si="66"/>
        <v>1.063205883487087E-6</v>
      </c>
      <c r="AN754">
        <f>SQRT(Correlation)*$F754 + SQRT('CDO Param'!C$17 - Correlation)*HLOOKUP('CDO Param'!C$12,$C$4:$E$1004,$A754,FALSE) + SQRT(1-Correlation)*G754</f>
        <v>1.3051459862612065</v>
      </c>
      <c r="AO754">
        <f>SQRT(Correlation)*$F754 + SQRT('CDO Param'!D$17 - Correlation)*HLOOKUP('CDO Param'!D$12,$C$4:$E$1004,$A754,FALSE) + SQRT(1-Correlation)*H754</f>
        <v>-0.4548672547855428</v>
      </c>
      <c r="AP754">
        <f>SQRT(Correlation)*$F754 + SQRT('CDO Param'!E$17 - Correlation)*HLOOKUP('CDO Param'!E$12,$C$4:$E$1004,$A754,FALSE) + SQRT(1-Correlation)*I754</f>
        <v>-0.16603471129068703</v>
      </c>
      <c r="AQ754">
        <f>SQRT(Correlation)*$F754 + SQRT('CDO Param'!F$17 - Correlation)*HLOOKUP('CDO Param'!F$12,$C$4:$E$1004,$A754,FALSE) + SQRT(1-Correlation)*J754</f>
        <v>0.6359850206130131</v>
      </c>
      <c r="AR754">
        <f>SQRT(Correlation)*$F754 + SQRT('CDO Param'!G$17 - Correlation)*HLOOKUP('CDO Param'!G$12,$C$4:$E$1004,$A754,FALSE) + SQRT(1-Correlation)*K754</f>
        <v>0.31260348674779803</v>
      </c>
      <c r="AS754">
        <f>SQRT(Correlation)*$F754 + SQRT('CDO Param'!H$17 - Correlation)*HLOOKUP('CDO Param'!H$12,$C$4:$E$1004,$A754,FALSE) + SQRT(1-Correlation)*L754</f>
        <v>-0.1859772716914363</v>
      </c>
      <c r="AT754">
        <f>SQRT(Correlation)*$F754 + SQRT('CDO Param'!I$17 - Correlation)*HLOOKUP('CDO Param'!I$12,$C$4:$E$1004,$A754,FALSE) + SQRT(1-Correlation)*M754</f>
        <v>-0.31329869160303464</v>
      </c>
      <c r="AU754">
        <f>SQRT(Correlation)*$F754 + SQRT('CDO Param'!J$17 - Correlation)*HLOOKUP('CDO Param'!J$12,$C$4:$E$1004,$A754,FALSE) + SQRT(1-Correlation)*N754</f>
        <v>-1.3065781152263884</v>
      </c>
      <c r="AV754">
        <f>SQRT(Correlation)*$F754 + SQRT('CDO Param'!K$17 - Correlation)*HLOOKUP('CDO Param'!K$12,$C$4:$E$1004,$A754,FALSE) + SQRT(1-Correlation)*O754</f>
        <v>0.13057236394312965</v>
      </c>
      <c r="AW754">
        <f>SQRT(Correlation)*$F754 + SQRT('CDO Param'!L$17 - Correlation)*HLOOKUP('CDO Param'!L$12,$C$4:$E$1004,$A754,FALSE) + SQRT(1-Correlation)*P754</f>
        <v>1.0846328768551881</v>
      </c>
      <c r="AY754" s="3">
        <f>IF(AN754&lt;'CDO Param'!C$15,1,0)</f>
        <v>0</v>
      </c>
      <c r="AZ754" s="3">
        <f>IF(AO754&lt;'CDO Param'!D$15,1,0)</f>
        <v>0</v>
      </c>
      <c r="BA754" s="3">
        <f>IF(AP754&lt;'CDO Param'!E$15,1,0)</f>
        <v>0</v>
      </c>
      <c r="BB754" s="3">
        <f>IF(AQ754&lt;'CDO Param'!F$15,1,0)</f>
        <v>0</v>
      </c>
      <c r="BC754" s="3">
        <f>IF(AR754&lt;'CDO Param'!G$15,1,0)</f>
        <v>0</v>
      </c>
      <c r="BD754" s="3">
        <f>IF(AS754&lt;'CDO Param'!H$15,1,0)</f>
        <v>0</v>
      </c>
      <c r="BE754" s="3">
        <f>IF(AT754&lt;'CDO Param'!I$15,1,0)</f>
        <v>0</v>
      </c>
      <c r="BF754" s="3">
        <f>IF(AU754&lt;'CDO Param'!J$15,1,0)</f>
        <v>0</v>
      </c>
      <c r="BG754" s="3">
        <f>IF(AV754&lt;'CDO Param'!K$15,1,0)</f>
        <v>0</v>
      </c>
      <c r="BH754" s="3">
        <f>IF(AW754&lt;'CDO Param'!L$15,1,0)</f>
        <v>0</v>
      </c>
      <c r="BJ754" s="37">
        <f>AY754*'CDO Param'!C$6*AC754</f>
        <v>0</v>
      </c>
      <c r="BK754" s="37">
        <f>AZ754*'CDO Param'!D$6*AD754</f>
        <v>0</v>
      </c>
      <c r="BL754" s="37">
        <f>BA754*'CDO Param'!E$6*AE754</f>
        <v>0</v>
      </c>
      <c r="BM754" s="37">
        <f>BB754*'CDO Param'!F$6*AF754</f>
        <v>0</v>
      </c>
      <c r="BN754" s="37">
        <f>BC754*'CDO Param'!G$6*AG754</f>
        <v>0</v>
      </c>
      <c r="BO754" s="37">
        <f>BD754*'CDO Param'!H$6*AH754</f>
        <v>0</v>
      </c>
      <c r="BP754" s="37">
        <f>BE754*'CDO Param'!I$6*AI754</f>
        <v>0</v>
      </c>
      <c r="BQ754" s="37">
        <f>BF754*'CDO Param'!J$6*AJ754</f>
        <v>0</v>
      </c>
      <c r="BR754" s="37">
        <f>BG754*'CDO Param'!K$6*AK754</f>
        <v>0</v>
      </c>
      <c r="BS754" s="37">
        <f>BH754*'CDO Param'!L$6*AL754</f>
        <v>0</v>
      </c>
      <c r="BU754" s="38">
        <f t="shared" si="63"/>
        <v>0</v>
      </c>
      <c r="BV754" s="38">
        <f>AVERAGE(BU$5:BU754)</f>
        <v>7446.3692529666787</v>
      </c>
      <c r="CF754" s="5">
        <f>BU754/'CDO Param'!$M$6</f>
        <v>0</v>
      </c>
      <c r="CG754" s="5">
        <f t="shared" si="64"/>
        <v>0</v>
      </c>
      <c r="CH754" s="5">
        <f t="shared" si="65"/>
        <v>0</v>
      </c>
    </row>
    <row r="755" spans="1:86" x14ac:dyDescent="0.2">
      <c r="A755" s="3">
        <v>752</v>
      </c>
      <c r="B755" s="3">
        <v>751</v>
      </c>
      <c r="C755">
        <v>1.0022790775110479</v>
      </c>
      <c r="D755">
        <v>0.61160335462773219</v>
      </c>
      <c r="E755">
        <v>-0.29105990506650414</v>
      </c>
      <c r="F755">
        <v>0.62868139139027335</v>
      </c>
      <c r="G755">
        <v>1.0726557775342371</v>
      </c>
      <c r="H755">
        <v>-0.73642240749904886</v>
      </c>
      <c r="I755">
        <v>2.2821041056886315</v>
      </c>
      <c r="J755">
        <v>-1.5302475731004961</v>
      </c>
      <c r="K755">
        <v>-7.4421677709324285E-2</v>
      </c>
      <c r="L755">
        <v>1.719663487165235</v>
      </c>
      <c r="M755">
        <v>0.14064653441892006</v>
      </c>
      <c r="N755">
        <v>-0.1643718405830441</v>
      </c>
      <c r="O755">
        <v>-0.44488842831924558</v>
      </c>
      <c r="P755">
        <v>-1.5356863514170982</v>
      </c>
      <c r="R755" s="33">
        <v>0.13352925848845823</v>
      </c>
      <c r="S755" s="33">
        <v>0.22624741551757205</v>
      </c>
      <c r="T755" s="33">
        <v>0.54031260383329938</v>
      </c>
      <c r="U755" s="33">
        <v>3.3932626263207116E-2</v>
      </c>
      <c r="V755" s="33">
        <v>0.30564960572200345</v>
      </c>
      <c r="W755" s="33">
        <v>5.2923369711694944E-2</v>
      </c>
      <c r="X755" s="33">
        <v>0.48307474445694815</v>
      </c>
      <c r="Y755" s="33">
        <v>3.7230087927184109E-2</v>
      </c>
      <c r="Z755" s="33">
        <v>0.72608779218331343</v>
      </c>
      <c r="AA755" s="33">
        <v>0.35752322494868338</v>
      </c>
      <c r="AC755" s="36">
        <f t="shared" si="67"/>
        <v>3.3379626689475125E-2</v>
      </c>
      <c r="AD755" s="36">
        <f t="shared" si="67"/>
        <v>0.10471022165406166</v>
      </c>
      <c r="AE755" s="36">
        <f t="shared" si="67"/>
        <v>0.56793775659589241</v>
      </c>
      <c r="AF755" s="36">
        <f t="shared" si="67"/>
        <v>1.6093618602191358E-3</v>
      </c>
      <c r="AG755" s="36">
        <f t="shared" si="67"/>
        <v>0.19644161174301389</v>
      </c>
      <c r="AH755" s="36">
        <f t="shared" si="66"/>
        <v>4.3168037040334202E-3</v>
      </c>
      <c r="AI755" s="36">
        <f t="shared" si="66"/>
        <v>0.47139612336108161</v>
      </c>
      <c r="AJ755" s="36">
        <f t="shared" si="66"/>
        <v>1.977409077344281E-3</v>
      </c>
      <c r="AK755" s="36">
        <f t="shared" si="66"/>
        <v>0.84332673184531881</v>
      </c>
      <c r="AL755" s="36">
        <f t="shared" si="66"/>
        <v>0.26912366255006392</v>
      </c>
      <c r="AN755">
        <f>SQRT(Correlation)*$F755 + SQRT('CDO Param'!C$17 - Correlation)*HLOOKUP('CDO Param'!C$12,$C$4:$E$1004,$A755,FALSE) + SQRT(1-Correlation)*G755</f>
        <v>1.3029109085305637</v>
      </c>
      <c r="AO755">
        <f>SQRT(Correlation)*$F755 + SQRT('CDO Param'!D$17 - Correlation)*HLOOKUP('CDO Param'!D$12,$C$4:$E$1004,$A755,FALSE) + SQRT(1-Correlation)*H755</f>
        <v>-0.41333135047805153</v>
      </c>
      <c r="AP755">
        <f>SQRT(Correlation)*$F755 + SQRT('CDO Param'!E$17 - Correlation)*HLOOKUP('CDO Param'!E$12,$C$4:$E$1004,$A755,FALSE) + SQRT(1-Correlation)*I755</f>
        <v>2.628978679752759</v>
      </c>
      <c r="AQ755">
        <f>SQRT(Correlation)*$F755 + SQRT('CDO Param'!F$17 - Correlation)*HLOOKUP('CDO Param'!F$12,$C$4:$E$1004,$A755,FALSE) + SQRT(1-Correlation)*J755</f>
        <v>-1.3179967758724036</v>
      </c>
      <c r="AR755">
        <f>SQRT(Correlation)*$F755 + SQRT('CDO Param'!G$17 - Correlation)*HLOOKUP('CDO Param'!G$12,$C$4:$E$1004,$A755,FALSE) + SQRT(1-Correlation)*K755</f>
        <v>6.3120935954635457E-2</v>
      </c>
      <c r="AS755">
        <f>SQRT(Correlation)*$F755 + SQRT('CDO Param'!H$17 - Correlation)*HLOOKUP('CDO Param'!H$12,$C$4:$E$1004,$A755,FALSE) + SQRT(1-Correlation)*L755</f>
        <v>1.9167163163674079</v>
      </c>
      <c r="AT755">
        <f>SQRT(Correlation)*$F755 + SQRT('CDO Param'!I$17 - Correlation)*HLOOKUP('CDO Param'!I$12,$C$4:$E$1004,$A755,FALSE) + SQRT(1-Correlation)*M755</f>
        <v>0.26715255674228577</v>
      </c>
      <c r="AU755">
        <f>SQRT(Correlation)*$F755 + SQRT('CDO Param'!J$17 - Correlation)*HLOOKUP('CDO Param'!J$12,$C$4:$E$1004,$A755,FALSE) + SQRT(1-Correlation)*N755</f>
        <v>0.3080478104424943</v>
      </c>
      <c r="AV755">
        <f>SQRT(Correlation)*$F755 + SQRT('CDO Param'!K$17 - Correlation)*HLOOKUP('CDO Param'!K$12,$C$4:$E$1004,$A755,FALSE) + SQRT(1-Correlation)*O755</f>
        <v>4.192640883103832E-2</v>
      </c>
      <c r="AW755">
        <f>SQRT(Correlation)*$F755 + SQRT('CDO Param'!L$17 - Correlation)*HLOOKUP('CDO Param'!L$12,$C$4:$E$1004,$A755,FALSE) + SQRT(1-Correlation)*P755</f>
        <v>-0.99289536236008313</v>
      </c>
      <c r="AY755" s="3">
        <f>IF(AN755&lt;'CDO Param'!C$15,1,0)</f>
        <v>0</v>
      </c>
      <c r="AZ755" s="3">
        <f>IF(AO755&lt;'CDO Param'!D$15,1,0)</f>
        <v>0</v>
      </c>
      <c r="BA755" s="3">
        <f>IF(AP755&lt;'CDO Param'!E$15,1,0)</f>
        <v>0</v>
      </c>
      <c r="BB755" s="3">
        <f>IF(AQ755&lt;'CDO Param'!F$15,1,0)</f>
        <v>1</v>
      </c>
      <c r="BC755" s="3">
        <f>IF(AR755&lt;'CDO Param'!G$15,1,0)</f>
        <v>1</v>
      </c>
      <c r="BD755" s="3">
        <f>IF(AS755&lt;'CDO Param'!H$15,1,0)</f>
        <v>0</v>
      </c>
      <c r="BE755" s="3">
        <f>IF(AT755&lt;'CDO Param'!I$15,1,0)</f>
        <v>0</v>
      </c>
      <c r="BF755" s="3">
        <f>IF(AU755&lt;'CDO Param'!J$15,1,0)</f>
        <v>0</v>
      </c>
      <c r="BG755" s="3">
        <f>IF(AV755&lt;'CDO Param'!K$15,1,0)</f>
        <v>0</v>
      </c>
      <c r="BH755" s="3">
        <f>IF(AW755&lt;'CDO Param'!L$15,1,0)</f>
        <v>1</v>
      </c>
      <c r="BJ755" s="37">
        <f>AY755*'CDO Param'!C$6*AC755</f>
        <v>0</v>
      </c>
      <c r="BK755" s="37">
        <f>AZ755*'CDO Param'!D$6*AD755</f>
        <v>0</v>
      </c>
      <c r="BL755" s="37">
        <f>BA755*'CDO Param'!E$6*AE755</f>
        <v>0</v>
      </c>
      <c r="BM755" s="37">
        <f>BB755*'CDO Param'!F$6*AF755</f>
        <v>16.093618602191359</v>
      </c>
      <c r="BN755" s="37">
        <f>BC755*'CDO Param'!G$6*AG755</f>
        <v>1964.4161174301389</v>
      </c>
      <c r="BO755" s="37">
        <f>BD755*'CDO Param'!H$6*AH755</f>
        <v>0</v>
      </c>
      <c r="BP755" s="37">
        <f>BE755*'CDO Param'!I$6*AI755</f>
        <v>0</v>
      </c>
      <c r="BQ755" s="37">
        <f>BF755*'CDO Param'!J$6*AJ755</f>
        <v>0</v>
      </c>
      <c r="BR755" s="37">
        <f>BG755*'CDO Param'!K$6*AK755</f>
        <v>0</v>
      </c>
      <c r="BS755" s="37">
        <f>BH755*'CDO Param'!L$6*AL755</f>
        <v>2691.2366255006391</v>
      </c>
      <c r="BU755" s="38">
        <f t="shared" si="63"/>
        <v>4671.7463615329689</v>
      </c>
      <c r="BV755" s="38">
        <f>AVERAGE(BU$5:BU755)</f>
        <v>7442.6746818728925</v>
      </c>
      <c r="CF755" s="5">
        <f>BU755/'CDO Param'!$M$6</f>
        <v>4.8664024599301761E-2</v>
      </c>
      <c r="CG755" s="5">
        <f t="shared" si="64"/>
        <v>0</v>
      </c>
      <c r="CH755" s="5">
        <f t="shared" si="65"/>
        <v>0</v>
      </c>
    </row>
    <row r="756" spans="1:86" x14ac:dyDescent="0.2">
      <c r="A756" s="3">
        <v>753</v>
      </c>
      <c r="B756" s="3">
        <v>752</v>
      </c>
      <c r="C756">
        <v>-0.83033228293061256</v>
      </c>
      <c r="D756">
        <v>-1.052553670888301</v>
      </c>
      <c r="E756">
        <v>-0.23558072825835552</v>
      </c>
      <c r="F756">
        <v>0.7205051133496454</v>
      </c>
      <c r="G756">
        <v>-1.0182702681049705</v>
      </c>
      <c r="H756">
        <v>1.2823898032365832</v>
      </c>
      <c r="I756">
        <v>0.73807314038276672</v>
      </c>
      <c r="J756">
        <v>-0.15009959497547243</v>
      </c>
      <c r="K756">
        <v>1.0145663509320002</v>
      </c>
      <c r="L756">
        <v>-0.56941871662274934</v>
      </c>
      <c r="M756">
        <v>-0.85137685346126091</v>
      </c>
      <c r="N756">
        <v>0.48099991545313969</v>
      </c>
      <c r="O756">
        <v>-0.11196561899851076</v>
      </c>
      <c r="P756">
        <v>-0.42603005567798391</v>
      </c>
      <c r="R756" s="33">
        <v>0.89284171252178113</v>
      </c>
      <c r="S756" s="33">
        <v>0.99066235357460675</v>
      </c>
      <c r="T756" s="33">
        <v>6.217652841572488E-2</v>
      </c>
      <c r="U756" s="33">
        <v>9.1308308807810912E-4</v>
      </c>
      <c r="V756" s="33">
        <v>0.34618746132878003</v>
      </c>
      <c r="W756" s="33">
        <v>0.37266255280592597</v>
      </c>
      <c r="X756" s="33">
        <v>0.33952500919789308</v>
      </c>
      <c r="Y756" s="33">
        <v>0.39682958898918219</v>
      </c>
      <c r="Z756" s="33">
        <v>0.51490214118496613</v>
      </c>
      <c r="AA756" s="33">
        <v>0.96028689572600967</v>
      </c>
      <c r="AC756" s="36">
        <f t="shared" si="67"/>
        <v>0.97942689745368772</v>
      </c>
      <c r="AD756" s="36">
        <f t="shared" si="67"/>
        <v>0.99990845915835413</v>
      </c>
      <c r="AE756" s="36">
        <f t="shared" si="67"/>
        <v>6.1711269325541917E-3</v>
      </c>
      <c r="AF756" s="36">
        <f t="shared" si="67"/>
        <v>5.221458579035498E-7</v>
      </c>
      <c r="AG756" s="36">
        <f t="shared" si="67"/>
        <v>0.25250952949303912</v>
      </c>
      <c r="AH756" s="36">
        <f t="shared" si="66"/>
        <v>0.29187627385315307</v>
      </c>
      <c r="AI756" s="36">
        <f t="shared" si="66"/>
        <v>0.24292473254805574</v>
      </c>
      <c r="AJ756" s="36">
        <f t="shared" si="66"/>
        <v>0.32939015508674313</v>
      </c>
      <c r="AK756" s="36">
        <f t="shared" si="66"/>
        <v>0.52518819110758441</v>
      </c>
      <c r="AL756" s="36">
        <f t="shared" si="66"/>
        <v>0.99771778349874451</v>
      </c>
      <c r="AN756">
        <f>SQRT(Correlation)*$F756 + SQRT('CDO Param'!C$17 - Correlation)*HLOOKUP('CDO Param'!C$12,$C$4:$E$1004,$A756,FALSE) + SQRT(1-Correlation)*G756</f>
        <v>-0.8870258415039195</v>
      </c>
      <c r="AO756">
        <f>SQRT(Correlation)*$F756 + SQRT('CDO Param'!D$17 - Correlation)*HLOOKUP('CDO Param'!D$12,$C$4:$E$1004,$A756,FALSE) + SQRT(1-Correlation)*H756</f>
        <v>1.295571942669516</v>
      </c>
      <c r="AP756">
        <f>SQRT(Correlation)*$F756 + SQRT('CDO Param'!E$17 - Correlation)*HLOOKUP('CDO Param'!E$12,$C$4:$E$1004,$A756,FALSE) + SQRT(1-Correlation)*I756</f>
        <v>0.70835611080079763</v>
      </c>
      <c r="AQ756">
        <f>SQRT(Correlation)*$F756 + SQRT('CDO Param'!F$17 - Correlation)*HLOOKUP('CDO Param'!F$12,$C$4:$E$1004,$A756,FALSE) + SQRT(1-Correlation)*J756</f>
        <v>3.2769291343430623E-2</v>
      </c>
      <c r="AR756">
        <f>SQRT(Correlation)*$F756 + SQRT('CDO Param'!G$17 - Correlation)*HLOOKUP('CDO Param'!G$12,$C$4:$E$1004,$A756,FALSE) + SQRT(1-Correlation)*K756</f>
        <v>1.1376684220340532</v>
      </c>
      <c r="AS756">
        <f>SQRT(Correlation)*$F756 + SQRT('CDO Param'!H$17 - Correlation)*HLOOKUP('CDO Param'!H$12,$C$4:$E$1004,$A756,FALSE) + SQRT(1-Correlation)*L756</f>
        <v>-0.46120787130867602</v>
      </c>
      <c r="AT756">
        <f>SQRT(Correlation)*$F756 + SQRT('CDO Param'!I$17 - Correlation)*HLOOKUP('CDO Param'!I$12,$C$4:$E$1004,$A756,FALSE) + SQRT(1-Correlation)*M756</f>
        <v>-0.63252073108468987</v>
      </c>
      <c r="AU756">
        <f>SQRT(Correlation)*$F756 + SQRT('CDO Param'!J$17 - Correlation)*HLOOKUP('CDO Param'!J$12,$C$4:$E$1004,$A756,FALSE) + SQRT(1-Correlation)*N756</f>
        <v>0.46447503593407757</v>
      </c>
      <c r="AV756">
        <f>SQRT(Correlation)*$F756 + SQRT('CDO Param'!K$17 - Correlation)*HLOOKUP('CDO Param'!K$12,$C$4:$E$1004,$A756,FALSE) + SQRT(1-Correlation)*O756</f>
        <v>-9.8061462919799766E-2</v>
      </c>
      <c r="AW756">
        <f>SQRT(Correlation)*$F756 + SQRT('CDO Param'!L$17 - Correlation)*HLOOKUP('CDO Param'!L$12,$C$4:$E$1004,$A756,FALSE) + SQRT(1-Correlation)*P756</f>
        <v>-0.39600914850925906</v>
      </c>
      <c r="AY756" s="3">
        <f>IF(AN756&lt;'CDO Param'!C$15,1,0)</f>
        <v>0</v>
      </c>
      <c r="AZ756" s="3">
        <f>IF(AO756&lt;'CDO Param'!D$15,1,0)</f>
        <v>0</v>
      </c>
      <c r="BA756" s="3">
        <f>IF(AP756&lt;'CDO Param'!E$15,1,0)</f>
        <v>0</v>
      </c>
      <c r="BB756" s="3">
        <f>IF(AQ756&lt;'CDO Param'!F$15,1,0)</f>
        <v>0</v>
      </c>
      <c r="BC756" s="3">
        <f>IF(AR756&lt;'CDO Param'!G$15,1,0)</f>
        <v>0</v>
      </c>
      <c r="BD756" s="3">
        <f>IF(AS756&lt;'CDO Param'!H$15,1,0)</f>
        <v>0</v>
      </c>
      <c r="BE756" s="3">
        <f>IF(AT756&lt;'CDO Param'!I$15,1,0)</f>
        <v>0</v>
      </c>
      <c r="BF756" s="3">
        <f>IF(AU756&lt;'CDO Param'!J$15,1,0)</f>
        <v>0</v>
      </c>
      <c r="BG756" s="3">
        <f>IF(AV756&lt;'CDO Param'!K$15,1,0)</f>
        <v>0</v>
      </c>
      <c r="BH756" s="3">
        <f>IF(AW756&lt;'CDO Param'!L$15,1,0)</f>
        <v>0</v>
      </c>
      <c r="BJ756" s="37">
        <f>AY756*'CDO Param'!C$6*AC756</f>
        <v>0</v>
      </c>
      <c r="BK756" s="37">
        <f>AZ756*'CDO Param'!D$6*AD756</f>
        <v>0</v>
      </c>
      <c r="BL756" s="37">
        <f>BA756*'CDO Param'!E$6*AE756</f>
        <v>0</v>
      </c>
      <c r="BM756" s="37">
        <f>BB756*'CDO Param'!F$6*AF756</f>
        <v>0</v>
      </c>
      <c r="BN756" s="37">
        <f>BC756*'CDO Param'!G$6*AG756</f>
        <v>0</v>
      </c>
      <c r="BO756" s="37">
        <f>BD756*'CDO Param'!H$6*AH756</f>
        <v>0</v>
      </c>
      <c r="BP756" s="37">
        <f>BE756*'CDO Param'!I$6*AI756</f>
        <v>0</v>
      </c>
      <c r="BQ756" s="37">
        <f>BF756*'CDO Param'!J$6*AJ756</f>
        <v>0</v>
      </c>
      <c r="BR756" s="37">
        <f>BG756*'CDO Param'!K$6*AK756</f>
        <v>0</v>
      </c>
      <c r="BS756" s="37">
        <f>BH756*'CDO Param'!L$6*AL756</f>
        <v>0</v>
      </c>
      <c r="BU756" s="38">
        <f t="shared" si="63"/>
        <v>0</v>
      </c>
      <c r="BV756" s="38">
        <f>AVERAGE(BU$5:BU756)</f>
        <v>7432.7775080938054</v>
      </c>
      <c r="CF756" s="5">
        <f>BU756/'CDO Param'!$M$6</f>
        <v>0</v>
      </c>
      <c r="CG756" s="5">
        <f t="shared" si="64"/>
        <v>0</v>
      </c>
      <c r="CH756" s="5">
        <f t="shared" si="65"/>
        <v>0</v>
      </c>
    </row>
    <row r="757" spans="1:86" x14ac:dyDescent="0.2">
      <c r="A757" s="3">
        <v>754</v>
      </c>
      <c r="B757" s="3">
        <v>753</v>
      </c>
      <c r="C757">
        <v>-1.5300611266866326</v>
      </c>
      <c r="D757">
        <v>-0.20709308046207298</v>
      </c>
      <c r="E757">
        <v>0.83019358498859219</v>
      </c>
      <c r="F757">
        <v>1.0658936844265554</v>
      </c>
      <c r="G757">
        <v>0.3465697773208376</v>
      </c>
      <c r="H757">
        <v>0.17308707356278319</v>
      </c>
      <c r="I757">
        <v>-0.56810108617355581</v>
      </c>
      <c r="J757">
        <v>0.55498503570561297</v>
      </c>
      <c r="K757">
        <v>-0.94577217168989591</v>
      </c>
      <c r="L757">
        <v>-1.8648552213562652</v>
      </c>
      <c r="M757">
        <v>0.55276586863328703</v>
      </c>
      <c r="N757">
        <v>-0.21646428649546579</v>
      </c>
      <c r="O757">
        <v>-0.35342736737220548</v>
      </c>
      <c r="P757">
        <v>-0.89706873040995561</v>
      </c>
      <c r="R757" s="33">
        <v>0.54185646704484547</v>
      </c>
      <c r="S757" s="33">
        <v>0.98164162271732536</v>
      </c>
      <c r="T757" s="33">
        <v>0.45075301008799717</v>
      </c>
      <c r="U757" s="33">
        <v>0.80584054896879964</v>
      </c>
      <c r="V757" s="33">
        <v>0.76210651861601808</v>
      </c>
      <c r="W757" s="33">
        <v>0.7242583794166606</v>
      </c>
      <c r="X757" s="33">
        <v>0.61058285581440797</v>
      </c>
      <c r="Y757" s="33">
        <v>6.6057672754888275E-2</v>
      </c>
      <c r="Z757" s="33">
        <v>0.23130599140716065</v>
      </c>
      <c r="AA757" s="33">
        <v>0.55979758014893044</v>
      </c>
      <c r="AC757" s="36">
        <f t="shared" si="67"/>
        <v>0.57052082061377019</v>
      </c>
      <c r="AD757" s="36">
        <f t="shared" si="67"/>
        <v>0.99958885054342772</v>
      </c>
      <c r="AE757" s="36">
        <f t="shared" si="67"/>
        <v>0.41714454768893167</v>
      </c>
      <c r="AF757" s="36">
        <f t="shared" si="67"/>
        <v>0.92456860501624849</v>
      </c>
      <c r="AG757" s="36">
        <f t="shared" si="67"/>
        <v>0.88350353931012626</v>
      </c>
      <c r="AH757" s="36">
        <f t="shared" si="66"/>
        <v>0.84114154882735059</v>
      </c>
      <c r="AI757" s="36">
        <f t="shared" si="66"/>
        <v>0.68225996651116694</v>
      </c>
      <c r="AJ757" s="36">
        <f t="shared" si="66"/>
        <v>7.0575678266395943E-3</v>
      </c>
      <c r="AK757" s="36">
        <f t="shared" si="66"/>
        <v>0.1097552803220338</v>
      </c>
      <c r="AL757" s="36">
        <f t="shared" si="66"/>
        <v>0.60036372243658453</v>
      </c>
      <c r="AN757">
        <f>SQRT(Correlation)*$F757 + SQRT('CDO Param'!C$17 - Correlation)*HLOOKUP('CDO Param'!C$12,$C$4:$E$1004,$A757,FALSE) + SQRT(1-Correlation)*G757</f>
        <v>0.63656275368472182</v>
      </c>
      <c r="AO757">
        <f>SQRT(Correlation)*$F757 + SQRT('CDO Param'!D$17 - Correlation)*HLOOKUP('CDO Param'!D$12,$C$4:$E$1004,$A757,FALSE) + SQRT(1-Correlation)*H757</f>
        <v>0.47198261012881049</v>
      </c>
      <c r="AP757">
        <f>SQRT(Correlation)*$F757 + SQRT('CDO Param'!E$17 - Correlation)*HLOOKUP('CDO Param'!E$12,$C$4:$E$1004,$A757,FALSE) + SQRT(1-Correlation)*I757</f>
        <v>-0.60669895661355433</v>
      </c>
      <c r="AQ757">
        <f>SQRT(Correlation)*$F757 + SQRT('CDO Param'!F$17 - Correlation)*HLOOKUP('CDO Param'!F$12,$C$4:$E$1004,$A757,FALSE) + SQRT(1-Correlation)*J757</f>
        <v>1.0492071417314233</v>
      </c>
      <c r="AR757">
        <f>SQRT(Correlation)*$F757 + SQRT('CDO Param'!G$17 - Correlation)*HLOOKUP('CDO Param'!G$12,$C$4:$E$1004,$A757,FALSE) + SQRT(1-Correlation)*K757</f>
        <v>-0.37453615535362705</v>
      </c>
      <c r="AS757">
        <f>SQRT(Correlation)*$F757 + SQRT('CDO Param'!H$17 - Correlation)*HLOOKUP('CDO Param'!H$12,$C$4:$E$1004,$A757,FALSE) + SQRT(1-Correlation)*L757</f>
        <v>-1.4613792074516252</v>
      </c>
      <c r="AT757">
        <f>SQRT(Correlation)*$F757 + SQRT('CDO Param'!I$17 - Correlation)*HLOOKUP('CDO Param'!I$12,$C$4:$E$1004,$A757,FALSE) + SQRT(1-Correlation)*M757</f>
        <v>1.0471018549943238</v>
      </c>
      <c r="AU757">
        <f>SQRT(Correlation)*$F757 + SQRT('CDO Param'!J$17 - Correlation)*HLOOKUP('CDO Param'!J$12,$C$4:$E$1004,$A757,FALSE) + SQRT(1-Correlation)*N757</f>
        <v>-0.27310699777901604</v>
      </c>
      <c r="AV757">
        <f>SQRT(Correlation)*$F757 + SQRT('CDO Param'!K$17 - Correlation)*HLOOKUP('CDO Param'!K$12,$C$4:$E$1004,$A757,FALSE) + SQRT(1-Correlation)*O757</f>
        <v>-0.40304158505632071</v>
      </c>
      <c r="AW757">
        <f>SQRT(Correlation)*$F757 + SQRT('CDO Param'!L$17 - Correlation)*HLOOKUP('CDO Param'!L$12,$C$4:$E$1004,$A757,FALSE) + SQRT(1-Correlation)*P757</f>
        <v>-0.91878506629965018</v>
      </c>
      <c r="AY757" s="3">
        <f>IF(AN757&lt;'CDO Param'!C$15,1,0)</f>
        <v>0</v>
      </c>
      <c r="AZ757" s="3">
        <f>IF(AO757&lt;'CDO Param'!D$15,1,0)</f>
        <v>0</v>
      </c>
      <c r="BA757" s="3">
        <f>IF(AP757&lt;'CDO Param'!E$15,1,0)</f>
        <v>0</v>
      </c>
      <c r="BB757" s="3">
        <f>IF(AQ757&lt;'CDO Param'!F$15,1,0)</f>
        <v>0</v>
      </c>
      <c r="BC757" s="3">
        <f>IF(AR757&lt;'CDO Param'!G$15,1,0)</f>
        <v>1</v>
      </c>
      <c r="BD757" s="3">
        <f>IF(AS757&lt;'CDO Param'!H$15,1,0)</f>
        <v>0</v>
      </c>
      <c r="BE757" s="3">
        <f>IF(AT757&lt;'CDO Param'!I$15,1,0)</f>
        <v>0</v>
      </c>
      <c r="BF757" s="3">
        <f>IF(AU757&lt;'CDO Param'!J$15,1,0)</f>
        <v>0</v>
      </c>
      <c r="BG757" s="3">
        <f>IF(AV757&lt;'CDO Param'!K$15,1,0)</f>
        <v>0</v>
      </c>
      <c r="BH757" s="3">
        <f>IF(AW757&lt;'CDO Param'!L$15,1,0)</f>
        <v>1</v>
      </c>
      <c r="BJ757" s="37">
        <f>AY757*'CDO Param'!C$6*AC757</f>
        <v>0</v>
      </c>
      <c r="BK757" s="37">
        <f>AZ757*'CDO Param'!D$6*AD757</f>
        <v>0</v>
      </c>
      <c r="BL757" s="37">
        <f>BA757*'CDO Param'!E$6*AE757</f>
        <v>0</v>
      </c>
      <c r="BM757" s="37">
        <f>BB757*'CDO Param'!F$6*AF757</f>
        <v>0</v>
      </c>
      <c r="BN757" s="37">
        <f>BC757*'CDO Param'!G$6*AG757</f>
        <v>8835.0353931012633</v>
      </c>
      <c r="BO757" s="37">
        <f>BD757*'CDO Param'!H$6*AH757</f>
        <v>0</v>
      </c>
      <c r="BP757" s="37">
        <f>BE757*'CDO Param'!I$6*AI757</f>
        <v>0</v>
      </c>
      <c r="BQ757" s="37">
        <f>BF757*'CDO Param'!J$6*AJ757</f>
        <v>0</v>
      </c>
      <c r="BR757" s="37">
        <f>BG757*'CDO Param'!K$6*AK757</f>
        <v>0</v>
      </c>
      <c r="BS757" s="37">
        <f>BH757*'CDO Param'!L$6*AL757</f>
        <v>6003.6372243658452</v>
      </c>
      <c r="BU757" s="38">
        <f t="shared" si="63"/>
        <v>14838.672617467109</v>
      </c>
      <c r="BV757" s="38">
        <f>AVERAGE(BU$5:BU757)</f>
        <v>7442.6126941620305</v>
      </c>
      <c r="CF757" s="5">
        <f>BU757/'CDO Param'!$M$6</f>
        <v>0.15456950643194906</v>
      </c>
      <c r="CG757" s="5">
        <f t="shared" si="64"/>
        <v>0.02</v>
      </c>
      <c r="CH757" s="5">
        <f t="shared" si="65"/>
        <v>1</v>
      </c>
    </row>
    <row r="758" spans="1:86" x14ac:dyDescent="0.2">
      <c r="A758" s="3">
        <v>755</v>
      </c>
      <c r="B758" s="3">
        <v>754</v>
      </c>
      <c r="C758">
        <v>0.31524905352853239</v>
      </c>
      <c r="D758">
        <v>0.1754517597873928</v>
      </c>
      <c r="E758">
        <v>1.2856571629527025</v>
      </c>
      <c r="F758">
        <v>0.70247324401861988</v>
      </c>
      <c r="G758">
        <v>-0.57545094023225829</v>
      </c>
      <c r="H758">
        <v>1.105415776692098</v>
      </c>
      <c r="I758">
        <v>0.33659262044238858</v>
      </c>
      <c r="J758">
        <v>-0.10984990694851149</v>
      </c>
      <c r="K758">
        <v>-0.16877493180800229</v>
      </c>
      <c r="L758">
        <v>-0.80379777500638738</v>
      </c>
      <c r="M758">
        <v>-0.86966565504553728</v>
      </c>
      <c r="N758">
        <v>-2.5406916392967105</v>
      </c>
      <c r="O758">
        <v>1.9014896679436788</v>
      </c>
      <c r="P758">
        <v>-2.4716791813261807</v>
      </c>
      <c r="R758" s="33">
        <v>0.5179295630743399</v>
      </c>
      <c r="S758" s="33">
        <v>0.8421665904308514</v>
      </c>
      <c r="T758" s="33">
        <v>0.29388537131896492</v>
      </c>
      <c r="U758" s="33">
        <v>0.33143575784351481</v>
      </c>
      <c r="V758" s="33">
        <v>0.4407820759531027</v>
      </c>
      <c r="W758" s="33">
        <v>0.22435054379717939</v>
      </c>
      <c r="X758" s="33">
        <v>0.65958959919381399</v>
      </c>
      <c r="Y758" s="33">
        <v>0.72239365043230064</v>
      </c>
      <c r="Z758" s="33">
        <v>0.27008281567603482</v>
      </c>
      <c r="AA758" s="33">
        <v>0.28188306711701822</v>
      </c>
      <c r="AC758" s="36">
        <f t="shared" si="67"/>
        <v>0.53029894361243901</v>
      </c>
      <c r="AD758" s="36">
        <f t="shared" si="67"/>
        <v>0.95187625369312179</v>
      </c>
      <c r="AE758" s="36">
        <f t="shared" si="67"/>
        <v>0.18124929562464376</v>
      </c>
      <c r="AF758" s="36">
        <f t="shared" si="67"/>
        <v>0.23147489796029025</v>
      </c>
      <c r="AG758" s="36">
        <f t="shared" si="67"/>
        <v>0.40059477960763157</v>
      </c>
      <c r="AH758" s="36">
        <f t="shared" si="66"/>
        <v>0.10284810984046865</v>
      </c>
      <c r="AI758" s="36">
        <f t="shared" si="66"/>
        <v>0.75580943485748786</v>
      </c>
      <c r="AJ758" s="36">
        <f t="shared" si="66"/>
        <v>0.83890029597135762</v>
      </c>
      <c r="AK758" s="36">
        <f t="shared" si="66"/>
        <v>0.15214316043843237</v>
      </c>
      <c r="AL758" s="36">
        <f t="shared" si="66"/>
        <v>0.16629250302641571</v>
      </c>
      <c r="AN758">
        <f>SQRT(Correlation)*$F758 + SQRT('CDO Param'!C$17 - Correlation)*HLOOKUP('CDO Param'!C$12,$C$4:$E$1004,$A758,FALSE) + SQRT(1-Correlation)*G758</f>
        <v>-0.29896652537984286</v>
      </c>
      <c r="AO758">
        <f>SQRT(Correlation)*$F758 + SQRT('CDO Param'!D$17 - Correlation)*HLOOKUP('CDO Param'!D$12,$C$4:$E$1004,$A758,FALSE) + SQRT(1-Correlation)*H758</f>
        <v>1.2956436552152948</v>
      </c>
      <c r="AP758">
        <f>SQRT(Correlation)*$F758 + SQRT('CDO Param'!E$17 - Correlation)*HLOOKUP('CDO Param'!E$12,$C$4:$E$1004,$A758,FALSE) + SQRT(1-Correlation)*I758</f>
        <v>0.62486840157185786</v>
      </c>
      <c r="AQ758">
        <f>SQRT(Correlation)*$F758 + SQRT('CDO Param'!F$17 - Correlation)*HLOOKUP('CDO Param'!F$12,$C$4:$E$1004,$A758,FALSE) + SQRT(1-Correlation)*J758</f>
        <v>0.40541045384032998</v>
      </c>
      <c r="AR758">
        <f>SQRT(Correlation)*$F758 + SQRT('CDO Param'!G$17 - Correlation)*HLOOKUP('CDO Param'!G$12,$C$4:$E$1004,$A758,FALSE) + SQRT(1-Correlation)*K758</f>
        <v>0.34950926691891976</v>
      </c>
      <c r="AS758">
        <f>SQRT(Correlation)*$F758 + SQRT('CDO Param'!H$17 - Correlation)*HLOOKUP('CDO Param'!H$12,$C$4:$E$1004,$A758,FALSE) + SQRT(1-Correlation)*L758</f>
        <v>-0.51559535369275955</v>
      </c>
      <c r="AT758">
        <f>SQRT(Correlation)*$F758 + SQRT('CDO Param'!I$17 - Correlation)*HLOOKUP('CDO Param'!I$12,$C$4:$E$1004,$A758,FALSE) + SQRT(1-Correlation)*M758</f>
        <v>-0.31541405597507477</v>
      </c>
      <c r="AU758">
        <f>SQRT(Correlation)*$F758 + SQRT('CDO Param'!J$17 - Correlation)*HLOOKUP('CDO Param'!J$12,$C$4:$E$1004,$A758,FALSE) + SQRT(1-Correlation)*N758</f>
        <v>-2.1047631193862619</v>
      </c>
      <c r="AV758">
        <f>SQRT(Correlation)*$F758 + SQRT('CDO Param'!K$17 - Correlation)*HLOOKUP('CDO Param'!K$12,$C$4:$E$1004,$A758,FALSE) + SQRT(1-Correlation)*O758</f>
        <v>2.1094600937048935</v>
      </c>
      <c r="AW758">
        <f>SQRT(Correlation)*$F758 + SQRT('CDO Param'!L$17 - Correlation)*HLOOKUP('CDO Param'!L$12,$C$4:$E$1004,$A758,FALSE) + SQRT(1-Correlation)*P758</f>
        <v>-2.039292153152207</v>
      </c>
      <c r="AY758" s="3">
        <f>IF(AN758&lt;'CDO Param'!C$15,1,0)</f>
        <v>0</v>
      </c>
      <c r="AZ758" s="3">
        <f>IF(AO758&lt;'CDO Param'!D$15,1,0)</f>
        <v>0</v>
      </c>
      <c r="BA758" s="3">
        <f>IF(AP758&lt;'CDO Param'!E$15,1,0)</f>
        <v>0</v>
      </c>
      <c r="BB758" s="3">
        <f>IF(AQ758&lt;'CDO Param'!F$15,1,0)</f>
        <v>0</v>
      </c>
      <c r="BC758" s="3">
        <f>IF(AR758&lt;'CDO Param'!G$15,1,0)</f>
        <v>0</v>
      </c>
      <c r="BD758" s="3">
        <f>IF(AS758&lt;'CDO Param'!H$15,1,0)</f>
        <v>0</v>
      </c>
      <c r="BE758" s="3">
        <f>IF(AT758&lt;'CDO Param'!I$15,1,0)</f>
        <v>0</v>
      </c>
      <c r="BF758" s="3">
        <f>IF(AU758&lt;'CDO Param'!J$15,1,0)</f>
        <v>0</v>
      </c>
      <c r="BG758" s="3">
        <f>IF(AV758&lt;'CDO Param'!K$15,1,0)</f>
        <v>0</v>
      </c>
      <c r="BH758" s="3">
        <f>IF(AW758&lt;'CDO Param'!L$15,1,0)</f>
        <v>1</v>
      </c>
      <c r="BJ758" s="37">
        <f>AY758*'CDO Param'!C$6*AC758</f>
        <v>0</v>
      </c>
      <c r="BK758" s="37">
        <f>AZ758*'CDO Param'!D$6*AD758</f>
        <v>0</v>
      </c>
      <c r="BL758" s="37">
        <f>BA758*'CDO Param'!E$6*AE758</f>
        <v>0</v>
      </c>
      <c r="BM758" s="37">
        <f>BB758*'CDO Param'!F$6*AF758</f>
        <v>0</v>
      </c>
      <c r="BN758" s="37">
        <f>BC758*'CDO Param'!G$6*AG758</f>
        <v>0</v>
      </c>
      <c r="BO758" s="37">
        <f>BD758*'CDO Param'!H$6*AH758</f>
        <v>0</v>
      </c>
      <c r="BP758" s="37">
        <f>BE758*'CDO Param'!I$6*AI758</f>
        <v>0</v>
      </c>
      <c r="BQ758" s="37">
        <f>BF758*'CDO Param'!J$6*AJ758</f>
        <v>0</v>
      </c>
      <c r="BR758" s="37">
        <f>BG758*'CDO Param'!K$6*AK758</f>
        <v>0</v>
      </c>
      <c r="BS758" s="37">
        <f>BH758*'CDO Param'!L$6*AL758</f>
        <v>1662.9250302641572</v>
      </c>
      <c r="BU758" s="38">
        <f t="shared" si="63"/>
        <v>1662.9250302641572</v>
      </c>
      <c r="BV758" s="38">
        <f>AVERAGE(BU$5:BU758)</f>
        <v>7434.9473259075239</v>
      </c>
      <c r="CF758" s="5">
        <f>BU758/'CDO Param'!$M$6</f>
        <v>1.7322135731918303E-2</v>
      </c>
      <c r="CG758" s="5">
        <f t="shared" si="64"/>
        <v>0</v>
      </c>
      <c r="CH758" s="5">
        <f t="shared" si="65"/>
        <v>0</v>
      </c>
    </row>
    <row r="759" spans="1:86" x14ac:dyDescent="0.2">
      <c r="A759" s="3">
        <v>756</v>
      </c>
      <c r="B759" s="3">
        <v>755</v>
      </c>
      <c r="C759">
        <v>-2.2421772882808</v>
      </c>
      <c r="D759">
        <v>-0.31555146051687188</v>
      </c>
      <c r="E759">
        <v>-0.48296783461410087</v>
      </c>
      <c r="F759">
        <v>0.41888938540068921</v>
      </c>
      <c r="G759">
        <v>-1.0825942808878608</v>
      </c>
      <c r="H759">
        <v>-5.951847015239764E-2</v>
      </c>
      <c r="I759">
        <v>0.42087549445568584</v>
      </c>
      <c r="J759">
        <v>-0.43955878936685622</v>
      </c>
      <c r="K759">
        <v>-7.4159061114187352E-2</v>
      </c>
      <c r="L759">
        <v>0.56722456065472215</v>
      </c>
      <c r="M759">
        <v>-0.56212002164102159</v>
      </c>
      <c r="N759">
        <v>1.2761893231072463</v>
      </c>
      <c r="O759">
        <v>-0.18688751879381016</v>
      </c>
      <c r="P759">
        <v>0.45331489673117176</v>
      </c>
      <c r="R759" s="33">
        <v>0.60870903572473167</v>
      </c>
      <c r="S759" s="33">
        <v>0.57276342556474891</v>
      </c>
      <c r="T759" s="33">
        <v>0.43489346673474344</v>
      </c>
      <c r="U759" s="33">
        <v>0.25449541083280713</v>
      </c>
      <c r="V759" s="33">
        <v>0.30436986698972524</v>
      </c>
      <c r="W759" s="33">
        <v>0.54435449631156141</v>
      </c>
      <c r="X759" s="33">
        <v>0.96601950841304818</v>
      </c>
      <c r="Y759" s="33">
        <v>0.88987789810163798</v>
      </c>
      <c r="Z759" s="33">
        <v>0.17783339423026581</v>
      </c>
      <c r="AA759" s="33">
        <v>0.84585682807762963</v>
      </c>
      <c r="AC759" s="36">
        <f t="shared" si="67"/>
        <v>0.67932631616654304</v>
      </c>
      <c r="AD759" s="36">
        <f t="shared" si="67"/>
        <v>0.62168580423323805</v>
      </c>
      <c r="AE759" s="36">
        <f t="shared" si="67"/>
        <v>0.39087771421476292</v>
      </c>
      <c r="AF759" s="36">
        <f t="shared" si="67"/>
        <v>0.13432990880533238</v>
      </c>
      <c r="AG759" s="36">
        <f t="shared" si="67"/>
        <v>0.194764086761579</v>
      </c>
      <c r="AH759" s="36">
        <f t="shared" si="66"/>
        <v>0.57469581222969879</v>
      </c>
      <c r="AI759" s="36">
        <f t="shared" si="66"/>
        <v>0.9983855920753979</v>
      </c>
      <c r="AJ759" s="36">
        <f t="shared" si="66"/>
        <v>0.97815174025593465</v>
      </c>
      <c r="AK759" s="36">
        <f t="shared" si="66"/>
        <v>6.2380985967803469E-2</v>
      </c>
      <c r="AL759" s="36">
        <f t="shared" si="66"/>
        <v>0.95429746650602443</v>
      </c>
      <c r="AN759">
        <f>SQRT(Correlation)*$F759 + SQRT('CDO Param'!C$17 - Correlation)*HLOOKUP('CDO Param'!C$12,$C$4:$E$1004,$A759,FALSE) + SQRT(1-Correlation)*G759</f>
        <v>-0.93920037379885368</v>
      </c>
      <c r="AO759">
        <f>SQRT(Correlation)*$F759 + SQRT('CDO Param'!D$17 - Correlation)*HLOOKUP('CDO Param'!D$12,$C$4:$E$1004,$A759,FALSE) + SQRT(1-Correlation)*H759</f>
        <v>3.1374560485368713E-2</v>
      </c>
      <c r="AP759">
        <f>SQRT(Correlation)*$F759 + SQRT('CDO Param'!E$17 - Correlation)*HLOOKUP('CDO Param'!E$12,$C$4:$E$1004,$A759,FALSE) + SQRT(1-Correlation)*I759</f>
        <v>-6.1482343308530585E-2</v>
      </c>
      <c r="AQ759">
        <f>SQRT(Correlation)*$F759 + SQRT('CDO Param'!F$17 - Correlation)*HLOOKUP('CDO Param'!F$12,$C$4:$E$1004,$A759,FALSE) + SQRT(1-Correlation)*J759</f>
        <v>-0.39253251834451458</v>
      </c>
      <c r="AR759">
        <f>SQRT(Correlation)*$F759 + SQRT('CDO Param'!G$17 - Correlation)*HLOOKUP('CDO Param'!G$12,$C$4:$E$1004,$A759,FALSE) + SQRT(1-Correlation)*K759</f>
        <v>-4.5883899039011203E-2</v>
      </c>
      <c r="AS759">
        <f>SQRT(Correlation)*$F759 + SQRT('CDO Param'!H$17 - Correlation)*HLOOKUP('CDO Param'!H$12,$C$4:$E$1004,$A759,FALSE) + SQRT(1-Correlation)*L759</f>
        <v>0.62595520598164189</v>
      </c>
      <c r="AT759">
        <f>SQRT(Correlation)*$F759 + SQRT('CDO Param'!I$17 - Correlation)*HLOOKUP('CDO Param'!I$12,$C$4:$E$1004,$A759,FALSE) + SQRT(1-Correlation)*M759</f>
        <v>-0.50880431239150492</v>
      </c>
      <c r="AU759">
        <f>SQRT(Correlation)*$F759 + SQRT('CDO Param'!J$17 - Correlation)*HLOOKUP('CDO Param'!J$12,$C$4:$E$1004,$A759,FALSE) + SQRT(1-Correlation)*N759</f>
        <v>0.74993960052484399</v>
      </c>
      <c r="AV759">
        <f>SQRT(Correlation)*$F759 + SQRT('CDO Param'!K$17 - Correlation)*HLOOKUP('CDO Param'!K$12,$C$4:$E$1004,$A759,FALSE) + SQRT(1-Correlation)*O759</f>
        <v>-0.63805696315118055</v>
      </c>
      <c r="AW759">
        <f>SQRT(Correlation)*$F759 + SQRT('CDO Param'!L$17 - Correlation)*HLOOKUP('CDO Param'!L$12,$C$4:$E$1004,$A759,FALSE) + SQRT(1-Correlation)*P759</f>
        <v>-3.070762417103523E-2</v>
      </c>
      <c r="AY759" s="3">
        <f>IF(AN759&lt;'CDO Param'!C$15,1,0)</f>
        <v>0</v>
      </c>
      <c r="AZ759" s="3">
        <f>IF(AO759&lt;'CDO Param'!D$15,1,0)</f>
        <v>0</v>
      </c>
      <c r="BA759" s="3">
        <f>IF(AP759&lt;'CDO Param'!E$15,1,0)</f>
        <v>0</v>
      </c>
      <c r="BB759" s="3">
        <f>IF(AQ759&lt;'CDO Param'!F$15,1,0)</f>
        <v>0</v>
      </c>
      <c r="BC759" s="3">
        <f>IF(AR759&lt;'CDO Param'!G$15,1,0)</f>
        <v>1</v>
      </c>
      <c r="BD759" s="3">
        <f>IF(AS759&lt;'CDO Param'!H$15,1,0)</f>
        <v>0</v>
      </c>
      <c r="BE759" s="3">
        <f>IF(AT759&lt;'CDO Param'!I$15,1,0)</f>
        <v>0</v>
      </c>
      <c r="BF759" s="3">
        <f>IF(AU759&lt;'CDO Param'!J$15,1,0)</f>
        <v>0</v>
      </c>
      <c r="BG759" s="3">
        <f>IF(AV759&lt;'CDO Param'!K$15,1,0)</f>
        <v>0</v>
      </c>
      <c r="BH759" s="3">
        <f>IF(AW759&lt;'CDO Param'!L$15,1,0)</f>
        <v>0</v>
      </c>
      <c r="BJ759" s="37">
        <f>AY759*'CDO Param'!C$6*AC759</f>
        <v>0</v>
      </c>
      <c r="BK759" s="37">
        <f>AZ759*'CDO Param'!D$6*AD759</f>
        <v>0</v>
      </c>
      <c r="BL759" s="37">
        <f>BA759*'CDO Param'!E$6*AE759</f>
        <v>0</v>
      </c>
      <c r="BM759" s="37">
        <f>BB759*'CDO Param'!F$6*AF759</f>
        <v>0</v>
      </c>
      <c r="BN759" s="37">
        <f>BC759*'CDO Param'!G$6*AG759</f>
        <v>1947.6408676157901</v>
      </c>
      <c r="BO759" s="37">
        <f>BD759*'CDO Param'!H$6*AH759</f>
        <v>0</v>
      </c>
      <c r="BP759" s="37">
        <f>BE759*'CDO Param'!I$6*AI759</f>
        <v>0</v>
      </c>
      <c r="BQ759" s="37">
        <f>BF759*'CDO Param'!J$6*AJ759</f>
        <v>0</v>
      </c>
      <c r="BR759" s="37">
        <f>BG759*'CDO Param'!K$6*AK759</f>
        <v>0</v>
      </c>
      <c r="BS759" s="37">
        <f>BH759*'CDO Param'!L$6*AL759</f>
        <v>0</v>
      </c>
      <c r="BU759" s="38">
        <f t="shared" si="63"/>
        <v>1947.6408676157901</v>
      </c>
      <c r="BV759" s="38">
        <f>AVERAGE(BU$5:BU759)</f>
        <v>7427.679370333628</v>
      </c>
      <c r="CF759" s="5">
        <f>BU759/'CDO Param'!$M$6</f>
        <v>2.0287925704331147E-2</v>
      </c>
      <c r="CG759" s="5">
        <f t="shared" si="64"/>
        <v>0</v>
      </c>
      <c r="CH759" s="5">
        <f t="shared" si="65"/>
        <v>0</v>
      </c>
    </row>
    <row r="760" spans="1:86" x14ac:dyDescent="0.2">
      <c r="A760" s="3">
        <v>757</v>
      </c>
      <c r="B760" s="3">
        <v>756</v>
      </c>
      <c r="C760">
        <v>-2.0299739844631404</v>
      </c>
      <c r="D760">
        <v>0.83139184425817803</v>
      </c>
      <c r="E760">
        <v>-0.63991365095716901</v>
      </c>
      <c r="F760">
        <v>1.7777347238734365</v>
      </c>
      <c r="G760">
        <v>2.0237257558619604</v>
      </c>
      <c r="H760">
        <v>0.42108240450033918</v>
      </c>
      <c r="I760">
        <v>0.25956069293897599</v>
      </c>
      <c r="J760">
        <v>4.1014800444827415E-2</v>
      </c>
      <c r="K760">
        <v>-0.18374748833593912</v>
      </c>
      <c r="L760">
        <v>-0.33248170439037494</v>
      </c>
      <c r="M760">
        <v>0.27073838282376528</v>
      </c>
      <c r="N760">
        <v>1.1222527973586693</v>
      </c>
      <c r="O760">
        <v>-0.40771851672616322</v>
      </c>
      <c r="P760">
        <v>0.32466573429701384</v>
      </c>
      <c r="R760" s="33">
        <v>0.31570950072058918</v>
      </c>
      <c r="S760" s="33">
        <v>0.12957861094250278</v>
      </c>
      <c r="T760" s="33">
        <v>0.82771411064440115</v>
      </c>
      <c r="U760" s="33">
        <v>0.39105760044933185</v>
      </c>
      <c r="V760" s="33">
        <v>0.50509075192040331</v>
      </c>
      <c r="W760" s="33">
        <v>6.0267526218792201E-2</v>
      </c>
      <c r="X760" s="33">
        <v>0.91631315924055556</v>
      </c>
      <c r="Y760" s="33">
        <v>0.47526735601726333</v>
      </c>
      <c r="Z760" s="33">
        <v>0.81845258214438921</v>
      </c>
      <c r="AA760" s="33">
        <v>0.73254810074928589</v>
      </c>
      <c r="AC760" s="36">
        <f t="shared" si="67"/>
        <v>0.20983416737678498</v>
      </c>
      <c r="AD760" s="36">
        <f t="shared" si="67"/>
        <v>3.125044557759582E-2</v>
      </c>
      <c r="AE760" s="36">
        <f t="shared" si="67"/>
        <v>0.94176529748876248</v>
      </c>
      <c r="AF760" s="36">
        <f t="shared" si="67"/>
        <v>0.32030790121221425</v>
      </c>
      <c r="AG760" s="36">
        <f t="shared" si="67"/>
        <v>0.50860813142714512</v>
      </c>
      <c r="AH760" s="36">
        <f t="shared" si="66"/>
        <v>5.7588651452278811E-3</v>
      </c>
      <c r="AI760" s="36">
        <f t="shared" si="66"/>
        <v>0.988083560964784</v>
      </c>
      <c r="AJ760" s="36">
        <f t="shared" si="66"/>
        <v>0.45823004722722382</v>
      </c>
      <c r="AK760" s="36">
        <f t="shared" si="66"/>
        <v>0.9347611781026739</v>
      </c>
      <c r="AL760" s="36">
        <f t="shared" si="66"/>
        <v>0.85093439556821071</v>
      </c>
      <c r="AN760">
        <f>SQRT(Correlation)*$F760 + SQRT('CDO Param'!C$17 - Correlation)*HLOOKUP('CDO Param'!C$12,$C$4:$E$1004,$A760,FALSE) + SQRT(1-Correlation)*G760</f>
        <v>2.5996204669015799</v>
      </c>
      <c r="AO760">
        <f>SQRT(Correlation)*$F760 + SQRT('CDO Param'!D$17 - Correlation)*HLOOKUP('CDO Param'!D$12,$C$4:$E$1004,$A760,FALSE) + SQRT(1-Correlation)*H760</f>
        <v>1.0792194867331089</v>
      </c>
      <c r="AP760">
        <f>SQRT(Correlation)*$F760 + SQRT('CDO Param'!E$17 - Correlation)*HLOOKUP('CDO Param'!E$12,$C$4:$E$1004,$A760,FALSE) + SQRT(1-Correlation)*I760</f>
        <v>0.27132934144064502</v>
      </c>
      <c r="AQ760">
        <f>SQRT(Correlation)*$F760 + SQRT('CDO Param'!F$17 - Correlation)*HLOOKUP('CDO Param'!F$12,$C$4:$E$1004,$A760,FALSE) + SQRT(1-Correlation)*J760</f>
        <v>0.45799009412890923</v>
      </c>
      <c r="AR760">
        <f>SQRT(Correlation)*$F760 + SQRT('CDO Param'!G$17 - Correlation)*HLOOKUP('CDO Param'!G$12,$C$4:$E$1004,$A760,FALSE) + SQRT(1-Correlation)*K760</f>
        <v>0.24476186473098968</v>
      </c>
      <c r="AS760">
        <f>SQRT(Correlation)*$F760 + SQRT('CDO Param'!H$17 - Correlation)*HLOOKUP('CDO Param'!H$12,$C$4:$E$1004,$A760,FALSE) + SQRT(1-Correlation)*L760</f>
        <v>0.36432580261816971</v>
      </c>
      <c r="AT760">
        <f>SQRT(Correlation)*$F760 + SQRT('CDO Param'!I$17 - Correlation)*HLOOKUP('CDO Param'!I$12,$C$4:$E$1004,$A760,FALSE) + SQRT(1-Correlation)*M760</f>
        <v>0.67592501990013898</v>
      </c>
      <c r="AU760">
        <f>SQRT(Correlation)*$F760 + SQRT('CDO Param'!J$17 - Correlation)*HLOOKUP('CDO Param'!J$12,$C$4:$E$1004,$A760,FALSE) + SQRT(1-Correlation)*N760</f>
        <v>1.0897509322636578</v>
      </c>
      <c r="AV760">
        <f>SQRT(Correlation)*$F760 + SQRT('CDO Param'!K$17 - Correlation)*HLOOKUP('CDO Param'!K$12,$C$4:$E$1004,$A760,FALSE) + SQRT(1-Correlation)*O760</f>
        <v>-0.36170729990501949</v>
      </c>
      <c r="AW760">
        <f>SQRT(Correlation)*$F760 + SQRT('CDO Param'!L$17 - Correlation)*HLOOKUP('CDO Param'!L$12,$C$4:$E$1004,$A760,FALSE) + SQRT(1-Correlation)*P760</f>
        <v>0.33309340679590349</v>
      </c>
      <c r="AY760" s="3">
        <f>IF(AN760&lt;'CDO Param'!C$15,1,0)</f>
        <v>0</v>
      </c>
      <c r="AZ760" s="3">
        <f>IF(AO760&lt;'CDO Param'!D$15,1,0)</f>
        <v>0</v>
      </c>
      <c r="BA760" s="3">
        <f>IF(AP760&lt;'CDO Param'!E$15,1,0)</f>
        <v>0</v>
      </c>
      <c r="BB760" s="3">
        <f>IF(AQ760&lt;'CDO Param'!F$15,1,0)</f>
        <v>0</v>
      </c>
      <c r="BC760" s="3">
        <f>IF(AR760&lt;'CDO Param'!G$15,1,0)</f>
        <v>0</v>
      </c>
      <c r="BD760" s="3">
        <f>IF(AS760&lt;'CDO Param'!H$15,1,0)</f>
        <v>0</v>
      </c>
      <c r="BE760" s="3">
        <f>IF(AT760&lt;'CDO Param'!I$15,1,0)</f>
        <v>0</v>
      </c>
      <c r="BF760" s="3">
        <f>IF(AU760&lt;'CDO Param'!J$15,1,0)</f>
        <v>0</v>
      </c>
      <c r="BG760" s="3">
        <f>IF(AV760&lt;'CDO Param'!K$15,1,0)</f>
        <v>0</v>
      </c>
      <c r="BH760" s="3">
        <f>IF(AW760&lt;'CDO Param'!L$15,1,0)</f>
        <v>0</v>
      </c>
      <c r="BJ760" s="37">
        <f>AY760*'CDO Param'!C$6*AC760</f>
        <v>0</v>
      </c>
      <c r="BK760" s="37">
        <f>AZ760*'CDO Param'!D$6*AD760</f>
        <v>0</v>
      </c>
      <c r="BL760" s="37">
        <f>BA760*'CDO Param'!E$6*AE760</f>
        <v>0</v>
      </c>
      <c r="BM760" s="37">
        <f>BB760*'CDO Param'!F$6*AF760</f>
        <v>0</v>
      </c>
      <c r="BN760" s="37">
        <f>BC760*'CDO Param'!G$6*AG760</f>
        <v>0</v>
      </c>
      <c r="BO760" s="37">
        <f>BD760*'CDO Param'!H$6*AH760</f>
        <v>0</v>
      </c>
      <c r="BP760" s="37">
        <f>BE760*'CDO Param'!I$6*AI760</f>
        <v>0</v>
      </c>
      <c r="BQ760" s="37">
        <f>BF760*'CDO Param'!J$6*AJ760</f>
        <v>0</v>
      </c>
      <c r="BR760" s="37">
        <f>BG760*'CDO Param'!K$6*AK760</f>
        <v>0</v>
      </c>
      <c r="BS760" s="37">
        <f>BH760*'CDO Param'!L$6*AL760</f>
        <v>0</v>
      </c>
      <c r="BU760" s="38">
        <f t="shared" si="63"/>
        <v>0</v>
      </c>
      <c r="BV760" s="38">
        <f>AVERAGE(BU$5:BU760)</f>
        <v>7417.8543976215469</v>
      </c>
      <c r="CF760" s="5">
        <f>BU760/'CDO Param'!$M$6</f>
        <v>0</v>
      </c>
      <c r="CG760" s="5">
        <f t="shared" si="64"/>
        <v>0</v>
      </c>
      <c r="CH760" s="5">
        <f t="shared" si="65"/>
        <v>0</v>
      </c>
    </row>
    <row r="761" spans="1:86" x14ac:dyDescent="0.2">
      <c r="A761" s="3">
        <v>758</v>
      </c>
      <c r="B761" s="3">
        <v>757</v>
      </c>
      <c r="C761">
        <v>0.6575987754331436</v>
      </c>
      <c r="D761">
        <v>0.12044893082929775</v>
      </c>
      <c r="E761">
        <v>-0.96461917564738542</v>
      </c>
      <c r="F761">
        <v>6.283471520873718E-2</v>
      </c>
      <c r="G761">
        <v>6.9924226409057155E-2</v>
      </c>
      <c r="H761">
        <v>1.834023350966163</v>
      </c>
      <c r="I761">
        <v>1.31029992189724</v>
      </c>
      <c r="J761">
        <v>9.6749772637849674E-2</v>
      </c>
      <c r="K761">
        <v>-0.84133944255881943</v>
      </c>
      <c r="L761">
        <v>0.61139985518821049</v>
      </c>
      <c r="M761">
        <v>-0.65791255110525526</v>
      </c>
      <c r="N761">
        <v>0.75303887570044026</v>
      </c>
      <c r="O761">
        <v>-0.14513716450892389</v>
      </c>
      <c r="P761">
        <v>0.68211647885618731</v>
      </c>
      <c r="R761" s="33">
        <v>0.9359292932487695</v>
      </c>
      <c r="S761" s="33">
        <v>0.16363163206895423</v>
      </c>
      <c r="T761" s="33">
        <v>0.15684018291385854</v>
      </c>
      <c r="U761" s="33">
        <v>1.2954233220291433E-2</v>
      </c>
      <c r="V761" s="33">
        <v>0.72179773343810705</v>
      </c>
      <c r="W761" s="33">
        <v>0.25450589426537318</v>
      </c>
      <c r="X761" s="33">
        <v>0.480564918127174</v>
      </c>
      <c r="Y761" s="33">
        <v>0.85457896341317285</v>
      </c>
      <c r="Z761" s="33">
        <v>0.90863808519609179</v>
      </c>
      <c r="AA761" s="33">
        <v>0.48029789071543977</v>
      </c>
      <c r="AC761" s="36">
        <f t="shared" si="67"/>
        <v>0.99340436618309069</v>
      </c>
      <c r="AD761" s="36">
        <f t="shared" si="67"/>
        <v>5.206000201313303E-2</v>
      </c>
      <c r="AE761" s="36">
        <f t="shared" si="67"/>
        <v>4.7465649528180741E-2</v>
      </c>
      <c r="AF761" s="36">
        <f t="shared" si="67"/>
        <v>1.8947051081048255E-4</v>
      </c>
      <c r="AG761" s="36">
        <f t="shared" si="67"/>
        <v>0.83818110866814022</v>
      </c>
      <c r="AH761" s="36">
        <f t="shared" si="66"/>
        <v>0.13434154563351744</v>
      </c>
      <c r="AI761" s="36">
        <f t="shared" si="66"/>
        <v>0.46716077334746275</v>
      </c>
      <c r="AJ761" s="36">
        <f t="shared" si="66"/>
        <v>0.95976032535968747</v>
      </c>
      <c r="AK761" s="36">
        <f t="shared" si="66"/>
        <v>0.98553206716399078</v>
      </c>
      <c r="AL761" s="36">
        <f t="shared" si="66"/>
        <v>0.46671030991141271</v>
      </c>
      <c r="AN761">
        <f>SQRT(Correlation)*$F761 + SQRT('CDO Param'!C$17 - Correlation)*HLOOKUP('CDO Param'!C$12,$C$4:$E$1004,$A761,FALSE) + SQRT(1-Correlation)*G761</f>
        <v>0.10324007849735153</v>
      </c>
      <c r="AO761">
        <f>SQRT(Correlation)*$F761 + SQRT('CDO Param'!D$17 - Correlation)*HLOOKUP('CDO Param'!D$12,$C$4:$E$1004,$A761,FALSE) + SQRT(1-Correlation)*H761</f>
        <v>1.7768114540702107</v>
      </c>
      <c r="AP761">
        <f>SQRT(Correlation)*$F761 + SQRT('CDO Param'!E$17 - Correlation)*HLOOKUP('CDO Param'!E$12,$C$4:$E$1004,$A761,FALSE) + SQRT(1-Correlation)*I761</f>
        <v>1.4369140151852384</v>
      </c>
      <c r="AQ761">
        <f>SQRT(Correlation)*$F761 + SQRT('CDO Param'!F$17 - Correlation)*HLOOKUP('CDO Param'!F$12,$C$4:$E$1004,$A761,FALSE) + SQRT(1-Correlation)*J761</f>
        <v>-0.10404042990426055</v>
      </c>
      <c r="AR761">
        <f>SQRT(Correlation)*$F761 + SQRT('CDO Param'!G$17 - Correlation)*HLOOKUP('CDO Param'!G$12,$C$4:$E$1004,$A761,FALSE) + SQRT(1-Correlation)*K761</f>
        <v>-0.99399000044265473</v>
      </c>
      <c r="AS761">
        <f>SQRT(Correlation)*$F761 + SQRT('CDO Param'!H$17 - Correlation)*HLOOKUP('CDO Param'!H$12,$C$4:$E$1004,$A761,FALSE) + SQRT(1-Correlation)*L761</f>
        <v>0.61692896382153439</v>
      </c>
      <c r="AT761">
        <f>SQRT(Correlation)*$F761 + SQRT('CDO Param'!I$17 - Correlation)*HLOOKUP('CDO Param'!I$12,$C$4:$E$1004,$A761,FALSE) + SQRT(1-Correlation)*M761</f>
        <v>-0.81997597210733386</v>
      </c>
      <c r="AU761">
        <f>SQRT(Correlation)*$F761 + SQRT('CDO Param'!J$17 - Correlation)*HLOOKUP('CDO Param'!J$12,$C$4:$E$1004,$A761,FALSE) + SQRT(1-Correlation)*N761</f>
        <v>0.90824976800417867</v>
      </c>
      <c r="AV761">
        <f>SQRT(Correlation)*$F761 + SQRT('CDO Param'!K$17 - Correlation)*HLOOKUP('CDO Param'!K$12,$C$4:$E$1004,$A761,FALSE) + SQRT(1-Correlation)*O761</f>
        <v>5.6165159948408205E-2</v>
      </c>
      <c r="AW761">
        <f>SQRT(Correlation)*$F761 + SQRT('CDO Param'!L$17 - Correlation)*HLOOKUP('CDO Param'!L$12,$C$4:$E$1004,$A761,FALSE) + SQRT(1-Correlation)*P761</f>
        <v>0.84096687466032538</v>
      </c>
      <c r="AY761" s="3">
        <f>IF(AN761&lt;'CDO Param'!C$15,1,0)</f>
        <v>0</v>
      </c>
      <c r="AZ761" s="3">
        <f>IF(AO761&lt;'CDO Param'!D$15,1,0)</f>
        <v>0</v>
      </c>
      <c r="BA761" s="3">
        <f>IF(AP761&lt;'CDO Param'!E$15,1,0)</f>
        <v>0</v>
      </c>
      <c r="BB761" s="3">
        <f>IF(AQ761&lt;'CDO Param'!F$15,1,0)</f>
        <v>0</v>
      </c>
      <c r="BC761" s="3">
        <f>IF(AR761&lt;'CDO Param'!G$15,1,0)</f>
        <v>1</v>
      </c>
      <c r="BD761" s="3">
        <f>IF(AS761&lt;'CDO Param'!H$15,1,0)</f>
        <v>0</v>
      </c>
      <c r="BE761" s="3">
        <f>IF(AT761&lt;'CDO Param'!I$15,1,0)</f>
        <v>0</v>
      </c>
      <c r="BF761" s="3">
        <f>IF(AU761&lt;'CDO Param'!J$15,1,0)</f>
        <v>0</v>
      </c>
      <c r="BG761" s="3">
        <f>IF(AV761&lt;'CDO Param'!K$15,1,0)</f>
        <v>0</v>
      </c>
      <c r="BH761" s="3">
        <f>IF(AW761&lt;'CDO Param'!L$15,1,0)</f>
        <v>0</v>
      </c>
      <c r="BJ761" s="37">
        <f>AY761*'CDO Param'!C$6*AC761</f>
        <v>0</v>
      </c>
      <c r="BK761" s="37">
        <f>AZ761*'CDO Param'!D$6*AD761</f>
        <v>0</v>
      </c>
      <c r="BL761" s="37">
        <f>BA761*'CDO Param'!E$6*AE761</f>
        <v>0</v>
      </c>
      <c r="BM761" s="37">
        <f>BB761*'CDO Param'!F$6*AF761</f>
        <v>0</v>
      </c>
      <c r="BN761" s="37">
        <f>BC761*'CDO Param'!G$6*AG761</f>
        <v>8381.8110866814022</v>
      </c>
      <c r="BO761" s="37">
        <f>BD761*'CDO Param'!H$6*AH761</f>
        <v>0</v>
      </c>
      <c r="BP761" s="37">
        <f>BE761*'CDO Param'!I$6*AI761</f>
        <v>0</v>
      </c>
      <c r="BQ761" s="37">
        <f>BF761*'CDO Param'!J$6*AJ761</f>
        <v>0</v>
      </c>
      <c r="BR761" s="37">
        <f>BG761*'CDO Param'!K$6*AK761</f>
        <v>0</v>
      </c>
      <c r="BS761" s="37">
        <f>BH761*'CDO Param'!L$6*AL761</f>
        <v>0</v>
      </c>
      <c r="BU761" s="38">
        <f t="shared" si="63"/>
        <v>8381.8110866814022</v>
      </c>
      <c r="BV761" s="38">
        <f>AVERAGE(BU$5:BU761)</f>
        <v>7419.1277882279664</v>
      </c>
      <c r="CF761" s="5">
        <f>BU761/'CDO Param'!$M$6</f>
        <v>8.7310532152931275E-2</v>
      </c>
      <c r="CG761" s="5">
        <f t="shared" si="64"/>
        <v>0.02</v>
      </c>
      <c r="CH761" s="5">
        <f t="shared" si="65"/>
        <v>1</v>
      </c>
    </row>
    <row r="762" spans="1:86" x14ac:dyDescent="0.2">
      <c r="A762" s="3">
        <v>759</v>
      </c>
      <c r="B762" s="3">
        <v>758</v>
      </c>
      <c r="C762">
        <v>1.1751399142667651</v>
      </c>
      <c r="D762">
        <v>1.6090416465885937</v>
      </c>
      <c r="E762">
        <v>0.58873411035165191</v>
      </c>
      <c r="F762">
        <v>0.44970988710701931</v>
      </c>
      <c r="G762">
        <v>-0.88643673734623007</v>
      </c>
      <c r="H762">
        <v>5.6199951359303668E-2</v>
      </c>
      <c r="I762">
        <v>-1.1720317161234561</v>
      </c>
      <c r="J762">
        <v>0.8274923857243266</v>
      </c>
      <c r="K762">
        <v>0.60107140598120168</v>
      </c>
      <c r="L762">
        <v>0.33091623663494829</v>
      </c>
      <c r="M762">
        <v>-9.6063104138011113E-2</v>
      </c>
      <c r="N762">
        <v>-0.28527892936835997</v>
      </c>
      <c r="O762">
        <v>-0.44748276195605285</v>
      </c>
      <c r="P762">
        <v>-0.47397747948707547</v>
      </c>
      <c r="R762" s="33">
        <v>0.36664925439592883</v>
      </c>
      <c r="S762" s="33">
        <v>0.27401863237564389</v>
      </c>
      <c r="T762" s="33">
        <v>0.43115433744674286</v>
      </c>
      <c r="U762" s="33">
        <v>0.4109494674070503</v>
      </c>
      <c r="V762" s="33">
        <v>0.82769871029430009</v>
      </c>
      <c r="W762" s="33">
        <v>0.13222391630160804</v>
      </c>
      <c r="X762" s="33">
        <v>0.28736128112644016</v>
      </c>
      <c r="Y762" s="33">
        <v>0.6810518920799028</v>
      </c>
      <c r="Z762" s="33">
        <v>0.43915018692573077</v>
      </c>
      <c r="AA762" s="33">
        <v>0.79719166075680015</v>
      </c>
      <c r="AC762" s="36">
        <f t="shared" si="67"/>
        <v>0.28276505919257039</v>
      </c>
      <c r="AD762" s="36">
        <f t="shared" si="67"/>
        <v>0.15680001844898495</v>
      </c>
      <c r="AE762" s="36">
        <f t="shared" si="67"/>
        <v>0.38473193353325158</v>
      </c>
      <c r="AF762" s="36">
        <f t="shared" si="67"/>
        <v>0.3518980708401413</v>
      </c>
      <c r="AG762" s="36">
        <f t="shared" si="67"/>
        <v>0.94175399030631179</v>
      </c>
      <c r="AH762" s="36">
        <f t="shared" si="66"/>
        <v>3.2667865821892669E-2</v>
      </c>
      <c r="AI762" s="36">
        <f t="shared" si="66"/>
        <v>0.17304979325324885</v>
      </c>
      <c r="AJ762" s="36">
        <f t="shared" si="66"/>
        <v>0.78577817019974816</v>
      </c>
      <c r="AK762" s="36">
        <f t="shared" si="66"/>
        <v>0.39789741908829018</v>
      </c>
      <c r="AL762" s="36">
        <f t="shared" si="66"/>
        <v>0.91714616253693126</v>
      </c>
      <c r="AN762">
        <f>SQRT(Correlation)*$F762 + SQRT('CDO Param'!C$17 - Correlation)*HLOOKUP('CDO Param'!C$12,$C$4:$E$1004,$A762,FALSE) + SQRT(1-Correlation)*G762</f>
        <v>-0.47118412264034892</v>
      </c>
      <c r="AO762">
        <f>SQRT(Correlation)*$F762 + SQRT('CDO Param'!D$17 - Correlation)*HLOOKUP('CDO Param'!D$12,$C$4:$E$1004,$A762,FALSE) + SQRT(1-Correlation)*H762</f>
        <v>0.42307956006423231</v>
      </c>
      <c r="AP762">
        <f>SQRT(Correlation)*$F762 + SQRT('CDO Param'!E$17 - Correlation)*HLOOKUP('CDO Param'!E$12,$C$4:$E$1004,$A762,FALSE) + SQRT(1-Correlation)*I762</f>
        <v>-0.65876336403070435</v>
      </c>
      <c r="AQ762">
        <f>SQRT(Correlation)*$F762 + SQRT('CDO Param'!F$17 - Correlation)*HLOOKUP('CDO Param'!F$12,$C$4:$E$1004,$A762,FALSE) + SQRT(1-Correlation)*J762</f>
        <v>1.0588839076980947</v>
      </c>
      <c r="AR762">
        <f>SQRT(Correlation)*$F762 + SQRT('CDO Param'!G$17 - Correlation)*HLOOKUP('CDO Param'!G$12,$C$4:$E$1004,$A762,FALSE) + SQRT(1-Correlation)*K762</f>
        <v>0.84408210588755839</v>
      </c>
      <c r="AS762">
        <f>SQRT(Correlation)*$F762 + SQRT('CDO Param'!H$17 - Correlation)*HLOOKUP('CDO Param'!H$12,$C$4:$E$1004,$A762,FALSE) + SQRT(1-Correlation)*L762</f>
        <v>0.68369831160771666</v>
      </c>
      <c r="AT762">
        <f>SQRT(Correlation)*$F762 + SQRT('CDO Param'!I$17 - Correlation)*HLOOKUP('CDO Param'!I$12,$C$4:$E$1004,$A762,FALSE) + SQRT(1-Correlation)*M762</f>
        <v>0.18272223964283435</v>
      </c>
      <c r="AU762">
        <f>SQRT(Correlation)*$F762 + SQRT('CDO Param'!J$17 - Correlation)*HLOOKUP('CDO Param'!J$12,$C$4:$E$1004,$A762,FALSE) + SQRT(1-Correlation)*N762</f>
        <v>0.18248419426360429</v>
      </c>
      <c r="AV762">
        <f>SQRT(Correlation)*$F762 + SQRT('CDO Param'!K$17 - Correlation)*HLOOKUP('CDO Param'!K$12,$C$4:$E$1004,$A762,FALSE) + SQRT(1-Correlation)*O762</f>
        <v>2.8604127407878377E-2</v>
      </c>
      <c r="AW762">
        <f>SQRT(Correlation)*$F762 + SQRT('CDO Param'!L$17 - Correlation)*HLOOKUP('CDO Param'!L$12,$C$4:$E$1004,$A762,FALSE) + SQRT(1-Correlation)*P762</f>
        <v>3.4690313996311173E-3</v>
      </c>
      <c r="AY762" s="3">
        <f>IF(AN762&lt;'CDO Param'!C$15,1,0)</f>
        <v>0</v>
      </c>
      <c r="AZ762" s="3">
        <f>IF(AO762&lt;'CDO Param'!D$15,1,0)</f>
        <v>0</v>
      </c>
      <c r="BA762" s="3">
        <f>IF(AP762&lt;'CDO Param'!E$15,1,0)</f>
        <v>0</v>
      </c>
      <c r="BB762" s="3">
        <f>IF(AQ762&lt;'CDO Param'!F$15,1,0)</f>
        <v>0</v>
      </c>
      <c r="BC762" s="3">
        <f>IF(AR762&lt;'CDO Param'!G$15,1,0)</f>
        <v>0</v>
      </c>
      <c r="BD762" s="3">
        <f>IF(AS762&lt;'CDO Param'!H$15,1,0)</f>
        <v>0</v>
      </c>
      <c r="BE762" s="3">
        <f>IF(AT762&lt;'CDO Param'!I$15,1,0)</f>
        <v>0</v>
      </c>
      <c r="BF762" s="3">
        <f>IF(AU762&lt;'CDO Param'!J$15,1,0)</f>
        <v>0</v>
      </c>
      <c r="BG762" s="3">
        <f>IF(AV762&lt;'CDO Param'!K$15,1,0)</f>
        <v>0</v>
      </c>
      <c r="BH762" s="3">
        <f>IF(AW762&lt;'CDO Param'!L$15,1,0)</f>
        <v>0</v>
      </c>
      <c r="BJ762" s="37">
        <f>AY762*'CDO Param'!C$6*AC762</f>
        <v>0</v>
      </c>
      <c r="BK762" s="37">
        <f>AZ762*'CDO Param'!D$6*AD762</f>
        <v>0</v>
      </c>
      <c r="BL762" s="37">
        <f>BA762*'CDO Param'!E$6*AE762</f>
        <v>0</v>
      </c>
      <c r="BM762" s="37">
        <f>BB762*'CDO Param'!F$6*AF762</f>
        <v>0</v>
      </c>
      <c r="BN762" s="37">
        <f>BC762*'CDO Param'!G$6*AG762</f>
        <v>0</v>
      </c>
      <c r="BO762" s="37">
        <f>BD762*'CDO Param'!H$6*AH762</f>
        <v>0</v>
      </c>
      <c r="BP762" s="37">
        <f>BE762*'CDO Param'!I$6*AI762</f>
        <v>0</v>
      </c>
      <c r="BQ762" s="37">
        <f>BF762*'CDO Param'!J$6*AJ762</f>
        <v>0</v>
      </c>
      <c r="BR762" s="37">
        <f>BG762*'CDO Param'!K$6*AK762</f>
        <v>0</v>
      </c>
      <c r="BS762" s="37">
        <f>BH762*'CDO Param'!L$6*AL762</f>
        <v>0</v>
      </c>
      <c r="BU762" s="38">
        <f t="shared" si="63"/>
        <v>0</v>
      </c>
      <c r="BV762" s="38">
        <f>AVERAGE(BU$5:BU762)</f>
        <v>7409.3400206973229</v>
      </c>
      <c r="CF762" s="5">
        <f>BU762/'CDO Param'!$M$6</f>
        <v>0</v>
      </c>
      <c r="CG762" s="5">
        <f t="shared" si="64"/>
        <v>0</v>
      </c>
      <c r="CH762" s="5">
        <f t="shared" si="65"/>
        <v>0</v>
      </c>
    </row>
    <row r="763" spans="1:86" x14ac:dyDescent="0.2">
      <c r="A763" s="3">
        <v>760</v>
      </c>
      <c r="B763" s="3">
        <v>759</v>
      </c>
      <c r="C763">
        <v>0.14361035027832258</v>
      </c>
      <c r="D763">
        <v>-0.46022478272789158</v>
      </c>
      <c r="E763">
        <v>-0.70742657953815069</v>
      </c>
      <c r="F763">
        <v>-1.2056898412993178</v>
      </c>
      <c r="G763">
        <v>-8.6006366473156959E-2</v>
      </c>
      <c r="H763">
        <v>8.2461610872996971E-2</v>
      </c>
      <c r="I763">
        <v>0.79568962974008173</v>
      </c>
      <c r="J763">
        <v>-0.44676880861516111</v>
      </c>
      <c r="K763">
        <v>0.38292796489258762</v>
      </c>
      <c r="L763">
        <v>0.37649670048267581</v>
      </c>
      <c r="M763">
        <v>5.777451406174805E-2</v>
      </c>
      <c r="N763">
        <v>0.43134377847309224</v>
      </c>
      <c r="O763">
        <v>-0.15647628970327787</v>
      </c>
      <c r="P763">
        <v>0.22328435989038553</v>
      </c>
      <c r="R763" s="33">
        <v>0.40024233954038579</v>
      </c>
      <c r="S763" s="33">
        <v>0.87300065526412829</v>
      </c>
      <c r="T763" s="33">
        <v>0.52201302420441664</v>
      </c>
      <c r="U763" s="33">
        <v>0.4728978036310979</v>
      </c>
      <c r="V763" s="33">
        <v>0.99338562786271123</v>
      </c>
      <c r="W763" s="33">
        <v>0.83224748858820996</v>
      </c>
      <c r="X763" s="33">
        <v>0.58354070204474995</v>
      </c>
      <c r="Y763" s="33">
        <v>0.56857926611256748</v>
      </c>
      <c r="Z763" s="33">
        <v>0.11172555392222738</v>
      </c>
      <c r="AA763" s="33">
        <v>0.77138477087551016</v>
      </c>
      <c r="AC763" s="36">
        <f t="shared" si="67"/>
        <v>0.3347935994433156</v>
      </c>
      <c r="AD763" s="36">
        <f t="shared" si="67"/>
        <v>0.9700994139248581</v>
      </c>
      <c r="AE763" s="36">
        <f t="shared" si="67"/>
        <v>0.53718681127764112</v>
      </c>
      <c r="AF763" s="36">
        <f t="shared" si="67"/>
        <v>0.4542399959380044</v>
      </c>
      <c r="AG763" s="36">
        <f t="shared" si="67"/>
        <v>0.99995745506519906</v>
      </c>
      <c r="AH763" s="36">
        <f t="shared" si="66"/>
        <v>0.94504449841611415</v>
      </c>
      <c r="AI763" s="36">
        <f t="shared" si="66"/>
        <v>0.63921605957354544</v>
      </c>
      <c r="AJ763" s="36">
        <f t="shared" si="66"/>
        <v>0.61483086139933785</v>
      </c>
      <c r="AK763" s="36">
        <f t="shared" si="66"/>
        <v>2.2555349831790774E-2</v>
      </c>
      <c r="AL763" s="36">
        <f t="shared" si="66"/>
        <v>0.89294259531791298</v>
      </c>
      <c r="AN763">
        <f>SQRT(Correlation)*$F763 + SQRT('CDO Param'!C$17 - Correlation)*HLOOKUP('CDO Param'!C$12,$C$4:$E$1004,$A763,FALSE) + SQRT(1-Correlation)*G763</f>
        <v>-0.52795102136977434</v>
      </c>
      <c r="AO763">
        <f>SQRT(Correlation)*$F763 + SQRT('CDO Param'!D$17 - Correlation)*HLOOKUP('CDO Param'!D$12,$C$4:$E$1004,$A763,FALSE) + SQRT(1-Correlation)*H763</f>
        <v>-0.36812826500512574</v>
      </c>
      <c r="AP763">
        <f>SQRT(Correlation)*$F763 + SQRT('CDO Param'!E$17 - Correlation)*HLOOKUP('CDO Param'!E$12,$C$4:$E$1004,$A763,FALSE) + SQRT(1-Correlation)*I763</f>
        <v>0.41158058439626549</v>
      </c>
      <c r="AQ763">
        <f>SQRT(Correlation)*$F763 + SQRT('CDO Param'!F$17 - Correlation)*HLOOKUP('CDO Param'!F$12,$C$4:$E$1004,$A763,FALSE) + SQRT(1-Correlation)*J763</f>
        <v>-0.96330010394015564</v>
      </c>
      <c r="AR763">
        <f>SQRT(Correlation)*$F763 + SQRT('CDO Param'!G$17 - Correlation)*HLOOKUP('CDO Param'!G$12,$C$4:$E$1004,$A763,FALSE) + SQRT(1-Correlation)*K763</f>
        <v>-0.17618063246695442</v>
      </c>
      <c r="AS763">
        <f>SQRT(Correlation)*$F763 + SQRT('CDO Param'!H$17 - Correlation)*HLOOKUP('CDO Param'!H$12,$C$4:$E$1004,$A763,FALSE) + SQRT(1-Correlation)*L763</f>
        <v>-8.9182086451637332E-2</v>
      </c>
      <c r="AT763">
        <f>SQRT(Correlation)*$F763 + SQRT('CDO Param'!I$17 - Correlation)*HLOOKUP('CDO Param'!I$12,$C$4:$E$1004,$A763,FALSE) + SQRT(1-Correlation)*M763</f>
        <v>-0.48464828057366088</v>
      </c>
      <c r="AU763">
        <f>SQRT(Correlation)*$F763 + SQRT('CDO Param'!J$17 - Correlation)*HLOOKUP('CDO Param'!J$12,$C$4:$E$1004,$A763,FALSE) + SQRT(1-Correlation)*N763</f>
        <v>6.5931760585275945E-2</v>
      </c>
      <c r="AV763">
        <f>SQRT(Correlation)*$F763 + SQRT('CDO Param'!K$17 - Correlation)*HLOOKUP('CDO Param'!K$12,$C$4:$E$1004,$A763,FALSE) + SQRT(1-Correlation)*O763</f>
        <v>-0.49172332035256072</v>
      </c>
      <c r="AW763">
        <f>SQRT(Correlation)*$F763 + SQRT('CDO Param'!L$17 - Correlation)*HLOOKUP('CDO Param'!L$12,$C$4:$E$1004,$A763,FALSE) + SQRT(1-Correlation)*P763</f>
        <v>-0.13145073482623862</v>
      </c>
      <c r="AY763" s="3">
        <f>IF(AN763&lt;'CDO Param'!C$15,1,0)</f>
        <v>0</v>
      </c>
      <c r="AZ763" s="3">
        <f>IF(AO763&lt;'CDO Param'!D$15,1,0)</f>
        <v>0</v>
      </c>
      <c r="BA763" s="3">
        <f>IF(AP763&lt;'CDO Param'!E$15,1,0)</f>
        <v>0</v>
      </c>
      <c r="BB763" s="3">
        <f>IF(AQ763&lt;'CDO Param'!F$15,1,0)</f>
        <v>1</v>
      </c>
      <c r="BC763" s="3">
        <f>IF(AR763&lt;'CDO Param'!G$15,1,0)</f>
        <v>1</v>
      </c>
      <c r="BD763" s="3">
        <f>IF(AS763&lt;'CDO Param'!H$15,1,0)</f>
        <v>0</v>
      </c>
      <c r="BE763" s="3">
        <f>IF(AT763&lt;'CDO Param'!I$15,1,0)</f>
        <v>0</v>
      </c>
      <c r="BF763" s="3">
        <f>IF(AU763&lt;'CDO Param'!J$15,1,0)</f>
        <v>0</v>
      </c>
      <c r="BG763" s="3">
        <f>IF(AV763&lt;'CDO Param'!K$15,1,0)</f>
        <v>0</v>
      </c>
      <c r="BH763" s="3">
        <f>IF(AW763&lt;'CDO Param'!L$15,1,0)</f>
        <v>0</v>
      </c>
      <c r="BJ763" s="37">
        <f>AY763*'CDO Param'!C$6*AC763</f>
        <v>0</v>
      </c>
      <c r="BK763" s="37">
        <f>AZ763*'CDO Param'!D$6*AD763</f>
        <v>0</v>
      </c>
      <c r="BL763" s="37">
        <f>BA763*'CDO Param'!E$6*AE763</f>
        <v>0</v>
      </c>
      <c r="BM763" s="37">
        <f>BB763*'CDO Param'!F$6*AF763</f>
        <v>4542.3999593800445</v>
      </c>
      <c r="BN763" s="37">
        <f>BC763*'CDO Param'!G$6*AG763</f>
        <v>9999.5745506519906</v>
      </c>
      <c r="BO763" s="37">
        <f>BD763*'CDO Param'!H$6*AH763</f>
        <v>0</v>
      </c>
      <c r="BP763" s="37">
        <f>BE763*'CDO Param'!I$6*AI763</f>
        <v>0</v>
      </c>
      <c r="BQ763" s="37">
        <f>BF763*'CDO Param'!J$6*AJ763</f>
        <v>0</v>
      </c>
      <c r="BR763" s="37">
        <f>BG763*'CDO Param'!K$6*AK763</f>
        <v>0</v>
      </c>
      <c r="BS763" s="37">
        <f>BH763*'CDO Param'!L$6*AL763</f>
        <v>0</v>
      </c>
      <c r="BU763" s="38">
        <f t="shared" si="63"/>
        <v>14541.974510032036</v>
      </c>
      <c r="BV763" s="38">
        <f>AVERAGE(BU$5:BU763)</f>
        <v>7418.737431091703</v>
      </c>
      <c r="CF763" s="5">
        <f>BU763/'CDO Param'!$M$6</f>
        <v>0.15147890114616705</v>
      </c>
      <c r="CG763" s="5">
        <f t="shared" si="64"/>
        <v>0.02</v>
      </c>
      <c r="CH763" s="5">
        <f t="shared" si="65"/>
        <v>1</v>
      </c>
    </row>
    <row r="764" spans="1:86" x14ac:dyDescent="0.2">
      <c r="A764" s="3">
        <v>761</v>
      </c>
      <c r="B764" s="3">
        <v>760</v>
      </c>
      <c r="C764">
        <v>-0.59321791923139244</v>
      </c>
      <c r="D764">
        <v>0.87436092144344002</v>
      </c>
      <c r="E764">
        <v>4.9792561185313389E-2</v>
      </c>
      <c r="F764">
        <v>-0.18087121134158224</v>
      </c>
      <c r="G764">
        <v>-0.42366650632175151</v>
      </c>
      <c r="H764">
        <v>0.11841166269732639</v>
      </c>
      <c r="I764">
        <v>0.26667066777008586</v>
      </c>
      <c r="J764">
        <v>0.15106706996448338</v>
      </c>
      <c r="K764">
        <v>0.17842921806732193</v>
      </c>
      <c r="L764">
        <v>0.13632757145387586</v>
      </c>
      <c r="M764">
        <v>0.68833287514280528</v>
      </c>
      <c r="N764">
        <v>1.0093731361848768</v>
      </c>
      <c r="O764">
        <v>-0.19701246856129728</v>
      </c>
      <c r="P764">
        <v>-2.0531024347292259</v>
      </c>
      <c r="R764" s="33">
        <v>0.66384410469971789</v>
      </c>
      <c r="S764" s="33">
        <v>0.22786768815846539</v>
      </c>
      <c r="T764" s="33">
        <v>0.77223487932804735</v>
      </c>
      <c r="U764" s="33">
        <v>0.95161686649155652</v>
      </c>
      <c r="V764" s="33">
        <v>0.82467512359129036</v>
      </c>
      <c r="W764" s="33">
        <v>0.31480219881739568</v>
      </c>
      <c r="X764" s="33">
        <v>0.88055552396949177</v>
      </c>
      <c r="Y764" s="33">
        <v>0.49669135524737246</v>
      </c>
      <c r="Z764" s="33">
        <v>0.89160764258895431</v>
      </c>
      <c r="AA764" s="33">
        <v>0.24964899255412118</v>
      </c>
      <c r="AC764" s="36">
        <f t="shared" si="67"/>
        <v>0.76186946807589828</v>
      </c>
      <c r="AD764" s="36">
        <f t="shared" si="67"/>
        <v>0.1063136524386433</v>
      </c>
      <c r="AE764" s="36">
        <f t="shared" si="67"/>
        <v>0.89378819924366337</v>
      </c>
      <c r="AF764" s="36">
        <f t="shared" si="67"/>
        <v>0.99646224554416674</v>
      </c>
      <c r="AG764" s="36">
        <f t="shared" si="67"/>
        <v>0.93951209338797015</v>
      </c>
      <c r="AH764" s="36">
        <f t="shared" si="66"/>
        <v>0.2086115243359189</v>
      </c>
      <c r="AI764" s="36">
        <f t="shared" si="66"/>
        <v>0.9738708974206407</v>
      </c>
      <c r="AJ764" s="36">
        <f t="shared" si="66"/>
        <v>0.49440512062844555</v>
      </c>
      <c r="AK764" s="36">
        <f t="shared" si="66"/>
        <v>0.9789009615590698</v>
      </c>
      <c r="AL764" s="36">
        <f t="shared" si="66"/>
        <v>0.12900063013287541</v>
      </c>
      <c r="AN764">
        <f>SQRT(Correlation)*$F764 + SQRT('CDO Param'!C$17 - Correlation)*HLOOKUP('CDO Param'!C$12,$C$4:$E$1004,$A764,FALSE) + SQRT(1-Correlation)*G764</f>
        <v>-0.33546853023873102</v>
      </c>
      <c r="AO764">
        <f>SQRT(Correlation)*$F764 + SQRT('CDO Param'!D$17 - Correlation)*HLOOKUP('CDO Param'!D$12,$C$4:$E$1004,$A764,FALSE) + SQRT(1-Correlation)*H764</f>
        <v>0.17879197494747159</v>
      </c>
      <c r="AP764">
        <f>SQRT(Correlation)*$F764 + SQRT('CDO Param'!E$17 - Correlation)*HLOOKUP('CDO Param'!E$12,$C$4:$E$1004,$A764,FALSE) + SQRT(1-Correlation)*I764</f>
        <v>3.883880073880347E-2</v>
      </c>
      <c r="AQ764">
        <f>SQRT(Correlation)*$F764 + SQRT('CDO Param'!F$17 - Correlation)*HLOOKUP('CDO Param'!F$12,$C$4:$E$1004,$A764,FALSE) + SQRT(1-Correlation)*J764</f>
        <v>9.7252262219843705E-2</v>
      </c>
      <c r="AR764">
        <f>SQRT(Correlation)*$F764 + SQRT('CDO Param'!G$17 - Correlation)*HLOOKUP('CDO Param'!G$12,$C$4:$E$1004,$A764,FALSE) + SQRT(1-Correlation)*K764</f>
        <v>0.12321027512379118</v>
      </c>
      <c r="AS764">
        <f>SQRT(Correlation)*$F764 + SQRT('CDO Param'!H$17 - Correlation)*HLOOKUP('CDO Param'!H$12,$C$4:$E$1004,$A764,FALSE) + SQRT(1-Correlation)*L764</f>
        <v>0.19578849835420703</v>
      </c>
      <c r="AT764">
        <f>SQRT(Correlation)*$F764 + SQRT('CDO Param'!I$17 - Correlation)*HLOOKUP('CDO Param'!I$12,$C$4:$E$1004,$A764,FALSE) + SQRT(1-Correlation)*M764</f>
        <v>0.60694735820617896</v>
      </c>
      <c r="AU764">
        <f>SQRT(Correlation)*$F764 + SQRT('CDO Param'!J$17 - Correlation)*HLOOKUP('CDO Param'!J$12,$C$4:$E$1004,$A764,FALSE) + SQRT(1-Correlation)*N764</f>
        <v>0.74342822794480479</v>
      </c>
      <c r="AV764">
        <f>SQRT(Correlation)*$F764 + SQRT('CDO Param'!K$17 - Correlation)*HLOOKUP('CDO Param'!K$12,$C$4:$E$1004,$A764,FALSE) + SQRT(1-Correlation)*O764</f>
        <v>-0.40104964628645906</v>
      </c>
      <c r="AW764">
        <f>SQRT(Correlation)*$F764 + SQRT('CDO Param'!L$17 - Correlation)*HLOOKUP('CDO Param'!L$12,$C$4:$E$1004,$A764,FALSE) + SQRT(1-Correlation)*P764</f>
        <v>-2.1618911968691159</v>
      </c>
      <c r="AY764" s="3">
        <f>IF(AN764&lt;'CDO Param'!C$15,1,0)</f>
        <v>0</v>
      </c>
      <c r="AZ764" s="3">
        <f>IF(AO764&lt;'CDO Param'!D$15,1,0)</f>
        <v>0</v>
      </c>
      <c r="BA764" s="3">
        <f>IF(AP764&lt;'CDO Param'!E$15,1,0)</f>
        <v>0</v>
      </c>
      <c r="BB764" s="3">
        <f>IF(AQ764&lt;'CDO Param'!F$15,1,0)</f>
        <v>0</v>
      </c>
      <c r="BC764" s="3">
        <f>IF(AR764&lt;'CDO Param'!G$15,1,0)</f>
        <v>1</v>
      </c>
      <c r="BD764" s="3">
        <f>IF(AS764&lt;'CDO Param'!H$15,1,0)</f>
        <v>0</v>
      </c>
      <c r="BE764" s="3">
        <f>IF(AT764&lt;'CDO Param'!I$15,1,0)</f>
        <v>0</v>
      </c>
      <c r="BF764" s="3">
        <f>IF(AU764&lt;'CDO Param'!J$15,1,0)</f>
        <v>0</v>
      </c>
      <c r="BG764" s="3">
        <f>IF(AV764&lt;'CDO Param'!K$15,1,0)</f>
        <v>0</v>
      </c>
      <c r="BH764" s="3">
        <f>IF(AW764&lt;'CDO Param'!L$15,1,0)</f>
        <v>1</v>
      </c>
      <c r="BJ764" s="37">
        <f>AY764*'CDO Param'!C$6*AC764</f>
        <v>0</v>
      </c>
      <c r="BK764" s="37">
        <f>AZ764*'CDO Param'!D$6*AD764</f>
        <v>0</v>
      </c>
      <c r="BL764" s="37">
        <f>BA764*'CDO Param'!E$6*AE764</f>
        <v>0</v>
      </c>
      <c r="BM764" s="37">
        <f>BB764*'CDO Param'!F$6*AF764</f>
        <v>0</v>
      </c>
      <c r="BN764" s="37">
        <f>BC764*'CDO Param'!G$6*AG764</f>
        <v>9395.1209338797016</v>
      </c>
      <c r="BO764" s="37">
        <f>BD764*'CDO Param'!H$6*AH764</f>
        <v>0</v>
      </c>
      <c r="BP764" s="37">
        <f>BE764*'CDO Param'!I$6*AI764</f>
        <v>0</v>
      </c>
      <c r="BQ764" s="37">
        <f>BF764*'CDO Param'!J$6*AJ764</f>
        <v>0</v>
      </c>
      <c r="BR764" s="37">
        <f>BG764*'CDO Param'!K$6*AK764</f>
        <v>0</v>
      </c>
      <c r="BS764" s="37">
        <f>BH764*'CDO Param'!L$6*AL764</f>
        <v>1290.006301328754</v>
      </c>
      <c r="BU764" s="38">
        <f t="shared" si="63"/>
        <v>10685.127235208456</v>
      </c>
      <c r="BV764" s="38">
        <f>AVERAGE(BU$5:BU764)</f>
        <v>7423.0353124129097</v>
      </c>
      <c r="CF764" s="5">
        <f>BU764/'CDO Param'!$M$6</f>
        <v>0.11130340870008809</v>
      </c>
      <c r="CG764" s="5">
        <f t="shared" si="64"/>
        <v>0.02</v>
      </c>
      <c r="CH764" s="5">
        <f t="shared" si="65"/>
        <v>1</v>
      </c>
    </row>
    <row r="765" spans="1:86" x14ac:dyDescent="0.2">
      <c r="A765" s="3">
        <v>762</v>
      </c>
      <c r="B765" s="3">
        <v>761</v>
      </c>
      <c r="C765">
        <v>0.43178715714020655</v>
      </c>
      <c r="D765">
        <v>-0.77090817285352387</v>
      </c>
      <c r="E765">
        <v>1.5257637642207555</v>
      </c>
      <c r="F765">
        <v>-1.09317170426948</v>
      </c>
      <c r="G765">
        <v>-0.72394755079585593</v>
      </c>
      <c r="H765">
        <v>-1.5272189557435922</v>
      </c>
      <c r="I765">
        <v>0.75887101047555916</v>
      </c>
      <c r="J765">
        <v>0.92156597020220943</v>
      </c>
      <c r="K765">
        <v>-2.3905158741399646</v>
      </c>
      <c r="L765">
        <v>-0.28620661396416835</v>
      </c>
      <c r="M765">
        <v>-0.36216079024598002</v>
      </c>
      <c r="N765">
        <v>-0.64404503063997254</v>
      </c>
      <c r="O765">
        <v>-2.7050555218011141</v>
      </c>
      <c r="P765">
        <v>-0.28477302294049878</v>
      </c>
      <c r="R765" s="33">
        <v>0.85061785711469962</v>
      </c>
      <c r="S765" s="33">
        <v>0.33432452675622165</v>
      </c>
      <c r="T765" s="33">
        <v>0.99232119181767164</v>
      </c>
      <c r="U765" s="33">
        <v>0.94227087960684253</v>
      </c>
      <c r="V765" s="33">
        <v>0.74667355220144316</v>
      </c>
      <c r="W765" s="33">
        <v>0.34239184965490915</v>
      </c>
      <c r="X765" s="33">
        <v>0.57981715005813961</v>
      </c>
      <c r="Y765" s="33">
        <v>0.98684102715311617</v>
      </c>
      <c r="Z765" s="33">
        <v>0.8371433624239375</v>
      </c>
      <c r="AA765" s="33">
        <v>0.86849225911707262</v>
      </c>
      <c r="AC765" s="36">
        <f t="shared" si="67"/>
        <v>0.95732466736613298</v>
      </c>
      <c r="AD765" s="36">
        <f t="shared" si="67"/>
        <v>0.23553967673873255</v>
      </c>
      <c r="AE765" s="36">
        <f t="shared" si="67"/>
        <v>0.99994072703563386</v>
      </c>
      <c r="AF765" s="36">
        <f t="shared" si="67"/>
        <v>0.99476527617363919</v>
      </c>
      <c r="AG765" s="36">
        <f t="shared" si="67"/>
        <v>0.86696472383666157</v>
      </c>
      <c r="AH765" s="36">
        <f t="shared" si="66"/>
        <v>0.24703226773034662</v>
      </c>
      <c r="AI765" s="36">
        <f t="shared" si="66"/>
        <v>0.63318090374538349</v>
      </c>
      <c r="AJ765" s="36">
        <f t="shared" si="66"/>
        <v>0.99980381108161864</v>
      </c>
      <c r="AK765" s="36">
        <f t="shared" si="66"/>
        <v>0.94847545330814964</v>
      </c>
      <c r="AL765" s="36">
        <f t="shared" si="66"/>
        <v>0.96771918001117763</v>
      </c>
      <c r="AN765">
        <f>SQRT(Correlation)*$F765 + SQRT('CDO Param'!C$17 - Correlation)*HLOOKUP('CDO Param'!C$12,$C$4:$E$1004,$A765,FALSE) + SQRT(1-Correlation)*G765</f>
        <v>-1.1415110753579329</v>
      </c>
      <c r="AO765">
        <f>SQRT(Correlation)*$F765 + SQRT('CDO Param'!D$17 - Correlation)*HLOOKUP('CDO Param'!D$12,$C$4:$E$1004,$A765,FALSE) + SQRT(1-Correlation)*H765</f>
        <v>-1.9035612410334213</v>
      </c>
      <c r="AP765">
        <f>SQRT(Correlation)*$F765 + SQRT('CDO Param'!E$17 - Correlation)*HLOOKUP('CDO Param'!E$12,$C$4:$E$1004,$A765,FALSE) + SQRT(1-Correlation)*I765</f>
        <v>0.48847715080937776</v>
      </c>
      <c r="AQ765">
        <f>SQRT(Correlation)*$F765 + SQRT('CDO Param'!F$17 - Correlation)*HLOOKUP('CDO Param'!F$12,$C$4:$E$1004,$A765,FALSE) + SQRT(1-Correlation)*J765</f>
        <v>0.86975414750895341</v>
      </c>
      <c r="AR765">
        <f>SQRT(Correlation)*$F765 + SQRT('CDO Param'!G$17 - Correlation)*HLOOKUP('CDO Param'!G$12,$C$4:$E$1004,$A765,FALSE) + SQRT(1-Correlation)*K765</f>
        <v>-2.2723625799948084</v>
      </c>
      <c r="AS765">
        <f>SQRT(Correlation)*$F765 + SQRT('CDO Param'!H$17 - Correlation)*HLOOKUP('CDO Param'!H$12,$C$4:$E$1004,$A765,FALSE) + SQRT(1-Correlation)*L765</f>
        <v>-0.72623355971272607</v>
      </c>
      <c r="AT765">
        <f>SQRT(Correlation)*$F765 + SQRT('CDO Param'!I$17 - Correlation)*HLOOKUP('CDO Param'!I$12,$C$4:$E$1004,$A765,FALSE) + SQRT(1-Correlation)*M765</f>
        <v>-0.3480959893887367</v>
      </c>
      <c r="AU765">
        <f>SQRT(Correlation)*$F765 + SQRT('CDO Param'!J$17 - Correlation)*HLOOKUP('CDO Param'!J$12,$C$4:$E$1004,$A765,FALSE) + SQRT(1-Correlation)*N765</f>
        <v>-0.842445865964075</v>
      </c>
      <c r="AV765">
        <f>SQRT(Correlation)*$F765 + SQRT('CDO Param'!K$17 - Correlation)*HLOOKUP('CDO Param'!K$12,$C$4:$E$1004,$A765,FALSE) + SQRT(1-Correlation)*O765</f>
        <v>-2.797692096035536</v>
      </c>
      <c r="AW765">
        <f>SQRT(Correlation)*$F765 + SQRT('CDO Param'!L$17 - Correlation)*HLOOKUP('CDO Param'!L$12,$C$4:$E$1004,$A765,FALSE) + SQRT(1-Correlation)*P765</f>
        <v>-0.50161051280250868</v>
      </c>
      <c r="AY765" s="3">
        <f>IF(AN765&lt;'CDO Param'!C$15,1,0)</f>
        <v>0</v>
      </c>
      <c r="AZ765" s="3">
        <f>IF(AO765&lt;'CDO Param'!D$15,1,0)</f>
        <v>1</v>
      </c>
      <c r="BA765" s="3">
        <f>IF(AP765&lt;'CDO Param'!E$15,1,0)</f>
        <v>0</v>
      </c>
      <c r="BB765" s="3">
        <f>IF(AQ765&lt;'CDO Param'!F$15,1,0)</f>
        <v>0</v>
      </c>
      <c r="BC765" s="3">
        <f>IF(AR765&lt;'CDO Param'!G$15,1,0)</f>
        <v>1</v>
      </c>
      <c r="BD765" s="3">
        <f>IF(AS765&lt;'CDO Param'!H$15,1,0)</f>
        <v>0</v>
      </c>
      <c r="BE765" s="3">
        <f>IF(AT765&lt;'CDO Param'!I$15,1,0)</f>
        <v>0</v>
      </c>
      <c r="BF765" s="3">
        <f>IF(AU765&lt;'CDO Param'!J$15,1,0)</f>
        <v>0</v>
      </c>
      <c r="BG765" s="3">
        <f>IF(AV765&lt;'CDO Param'!K$15,1,0)</f>
        <v>1</v>
      </c>
      <c r="BH765" s="3">
        <f>IF(AW765&lt;'CDO Param'!L$15,1,0)</f>
        <v>0</v>
      </c>
      <c r="BJ765" s="37">
        <f>AY765*'CDO Param'!C$6*AC765</f>
        <v>0</v>
      </c>
      <c r="BK765" s="37">
        <f>AZ765*'CDO Param'!D$6*AD765</f>
        <v>2119.8570906485929</v>
      </c>
      <c r="BL765" s="37">
        <f>BA765*'CDO Param'!E$6*AE765</f>
        <v>0</v>
      </c>
      <c r="BM765" s="37">
        <f>BB765*'CDO Param'!F$6*AF765</f>
        <v>0</v>
      </c>
      <c r="BN765" s="37">
        <f>BC765*'CDO Param'!G$6*AG765</f>
        <v>8669.6472383666151</v>
      </c>
      <c r="BO765" s="37">
        <f>BD765*'CDO Param'!H$6*AH765</f>
        <v>0</v>
      </c>
      <c r="BP765" s="37">
        <f>BE765*'CDO Param'!I$6*AI765</f>
        <v>0</v>
      </c>
      <c r="BQ765" s="37">
        <f>BF765*'CDO Param'!J$6*AJ765</f>
        <v>0</v>
      </c>
      <c r="BR765" s="37">
        <f>BG765*'CDO Param'!K$6*AK765</f>
        <v>9484.7545330814955</v>
      </c>
      <c r="BS765" s="37">
        <f>BH765*'CDO Param'!L$6*AL765</f>
        <v>0</v>
      </c>
      <c r="BU765" s="38">
        <f t="shared" si="63"/>
        <v>20274.258862096704</v>
      </c>
      <c r="BV765" s="38">
        <f>AVERAGE(BU$5:BU765)</f>
        <v>7439.9225969722838</v>
      </c>
      <c r="CF765" s="5">
        <f>BU765/'CDO Param'!$M$6</f>
        <v>0.21119019648017401</v>
      </c>
      <c r="CG765" s="5">
        <f t="shared" si="64"/>
        <v>0.02</v>
      </c>
      <c r="CH765" s="5">
        <f t="shared" si="65"/>
        <v>1</v>
      </c>
    </row>
    <row r="766" spans="1:86" x14ac:dyDescent="0.2">
      <c r="A766" s="3">
        <v>763</v>
      </c>
      <c r="B766" s="3">
        <v>762</v>
      </c>
      <c r="C766">
        <v>0.22538756638823543</v>
      </c>
      <c r="D766">
        <v>-0.93492644737125374</v>
      </c>
      <c r="E766">
        <v>0.72609054768690839</v>
      </c>
      <c r="F766">
        <v>-1.8561877368483692</v>
      </c>
      <c r="G766">
        <v>-2.322740328963846</v>
      </c>
      <c r="H766">
        <v>0.50124754125135951</v>
      </c>
      <c r="I766">
        <v>0.81771759141702205</v>
      </c>
      <c r="J766">
        <v>3.2465322874486446</v>
      </c>
      <c r="K766">
        <v>-0.90333514890517108</v>
      </c>
      <c r="L766">
        <v>0.25544864001858514</v>
      </c>
      <c r="M766">
        <v>1.0069766176457051</v>
      </c>
      <c r="N766">
        <v>0.69341240305220708</v>
      </c>
      <c r="O766">
        <v>0.43825366446981207</v>
      </c>
      <c r="P766">
        <v>0.20366087483125739</v>
      </c>
      <c r="R766" s="33">
        <v>0.74939898063866373</v>
      </c>
      <c r="S766" s="33">
        <v>0.1486675940214971</v>
      </c>
      <c r="T766" s="33">
        <v>0.65625271930184803</v>
      </c>
      <c r="U766" s="33">
        <v>0.63945330616061269</v>
      </c>
      <c r="V766" s="33">
        <v>0.29171664141664128</v>
      </c>
      <c r="W766" s="33">
        <v>0.88159228948950408</v>
      </c>
      <c r="X766" s="33">
        <v>0.92160945009515127</v>
      </c>
      <c r="Y766" s="33">
        <v>0.49002774920781506</v>
      </c>
      <c r="Z766" s="33">
        <v>0.89638093574735378</v>
      </c>
      <c r="AA766" s="33">
        <v>0.47438710577524595</v>
      </c>
      <c r="AC766" s="36">
        <f t="shared" si="67"/>
        <v>0.86996044398747574</v>
      </c>
      <c r="AD766" s="36">
        <f t="shared" si="67"/>
        <v>4.2230393329514913E-2</v>
      </c>
      <c r="AE766" s="36">
        <f t="shared" si="67"/>
        <v>0.75101683966724919</v>
      </c>
      <c r="AF766" s="36">
        <f t="shared" si="67"/>
        <v>0.72638243560382099</v>
      </c>
      <c r="AG766" s="36">
        <f t="shared" si="67"/>
        <v>0.17850547156779456</v>
      </c>
      <c r="AH766" s="36">
        <f t="shared" si="66"/>
        <v>0.97436729976831304</v>
      </c>
      <c r="AI766" s="36">
        <f t="shared" si="66"/>
        <v>0.98968862613144393</v>
      </c>
      <c r="AJ766" s="36">
        <f t="shared" si="66"/>
        <v>0.48314017039228285</v>
      </c>
      <c r="AK766" s="36">
        <f t="shared" si="66"/>
        <v>0.98089566884485713</v>
      </c>
      <c r="AL766" s="36">
        <f t="shared" si="66"/>
        <v>0.45674744868928285</v>
      </c>
      <c r="AN766">
        <f>SQRT(Correlation)*$F766 + SQRT('CDO Param'!C$17 - Correlation)*HLOOKUP('CDO Param'!C$12,$C$4:$E$1004,$A766,FALSE) + SQRT(1-Correlation)*G766</f>
        <v>-2.922741623297139</v>
      </c>
      <c r="AO766">
        <f>SQRT(Correlation)*$F766 + SQRT('CDO Param'!D$17 - Correlation)*HLOOKUP('CDO Param'!D$12,$C$4:$E$1004,$A766,FALSE) + SQRT(1-Correlation)*H766</f>
        <v>-0.24367149692673157</v>
      </c>
      <c r="AP766">
        <f>SQRT(Correlation)*$F766 + SQRT('CDO Param'!E$17 - Correlation)*HLOOKUP('CDO Param'!E$12,$C$4:$E$1004,$A766,FALSE) + SQRT(1-Correlation)*I766</f>
        <v>0.24840886509494609</v>
      </c>
      <c r="AQ766">
        <f>SQRT(Correlation)*$F766 + SQRT('CDO Param'!F$17 - Correlation)*HLOOKUP('CDO Param'!F$12,$C$4:$E$1004,$A766,FALSE) + SQRT(1-Correlation)*J766</f>
        <v>2.6553116385976465</v>
      </c>
      <c r="AR766">
        <f>SQRT(Correlation)*$F766 + SQRT('CDO Param'!G$17 - Correlation)*HLOOKUP('CDO Param'!G$12,$C$4:$E$1004,$A766,FALSE) + SQRT(1-Correlation)*K766</f>
        <v>-1.2815982873949219</v>
      </c>
      <c r="AS766">
        <f>SQRT(Correlation)*$F766 + SQRT('CDO Param'!H$17 - Correlation)*HLOOKUP('CDO Param'!H$12,$C$4:$E$1004,$A766,FALSE) + SQRT(1-Correlation)*L766</f>
        <v>-0.4768568092054325</v>
      </c>
      <c r="AT766">
        <f>SQRT(Correlation)*$F766 + SQRT('CDO Param'!I$17 - Correlation)*HLOOKUP('CDO Param'!I$12,$C$4:$E$1004,$A766,FALSE) + SQRT(1-Correlation)*M766</f>
        <v>0.53068257960126664</v>
      </c>
      <c r="AU766">
        <f>SQRT(Correlation)*$F766 + SQRT('CDO Param'!J$17 - Correlation)*HLOOKUP('CDO Param'!J$12,$C$4:$E$1004,$A766,FALSE) + SQRT(1-Correlation)*N766</f>
        <v>0.13048260903222308</v>
      </c>
      <c r="AV766">
        <f>SQRT(Correlation)*$F766 + SQRT('CDO Param'!K$17 - Correlation)*HLOOKUP('CDO Param'!K$12,$C$4:$E$1004,$A766,FALSE) + SQRT(1-Correlation)*O766</f>
        <v>-0.11158222461253231</v>
      </c>
      <c r="AW766">
        <f>SQRT(Correlation)*$F766 + SQRT('CDO Param'!L$17 - Correlation)*HLOOKUP('CDO Param'!L$12,$C$4:$E$1004,$A766,FALSE) + SQRT(1-Correlation)*P766</f>
        <v>-0.33413648598570678</v>
      </c>
      <c r="AY766" s="3">
        <f>IF(AN766&lt;'CDO Param'!C$15,1,0)</f>
        <v>0</v>
      </c>
      <c r="AZ766" s="3">
        <f>IF(AO766&lt;'CDO Param'!D$15,1,0)</f>
        <v>0</v>
      </c>
      <c r="BA766" s="3">
        <f>IF(AP766&lt;'CDO Param'!E$15,1,0)</f>
        <v>0</v>
      </c>
      <c r="BB766" s="3">
        <f>IF(AQ766&lt;'CDO Param'!F$15,1,0)</f>
        <v>0</v>
      </c>
      <c r="BC766" s="3">
        <f>IF(AR766&lt;'CDO Param'!G$15,1,0)</f>
        <v>1</v>
      </c>
      <c r="BD766" s="3">
        <f>IF(AS766&lt;'CDO Param'!H$15,1,0)</f>
        <v>0</v>
      </c>
      <c r="BE766" s="3">
        <f>IF(AT766&lt;'CDO Param'!I$15,1,0)</f>
        <v>0</v>
      </c>
      <c r="BF766" s="3">
        <f>IF(AU766&lt;'CDO Param'!J$15,1,0)</f>
        <v>0</v>
      </c>
      <c r="BG766" s="3">
        <f>IF(AV766&lt;'CDO Param'!K$15,1,0)</f>
        <v>0</v>
      </c>
      <c r="BH766" s="3">
        <f>IF(AW766&lt;'CDO Param'!L$15,1,0)</f>
        <v>0</v>
      </c>
      <c r="BJ766" s="37">
        <f>AY766*'CDO Param'!C$6*AC766</f>
        <v>0</v>
      </c>
      <c r="BK766" s="37">
        <f>AZ766*'CDO Param'!D$6*AD766</f>
        <v>0</v>
      </c>
      <c r="BL766" s="37">
        <f>BA766*'CDO Param'!E$6*AE766</f>
        <v>0</v>
      </c>
      <c r="BM766" s="37">
        <f>BB766*'CDO Param'!F$6*AF766</f>
        <v>0</v>
      </c>
      <c r="BN766" s="37">
        <f>BC766*'CDO Param'!G$6*AG766</f>
        <v>1785.0547156779455</v>
      </c>
      <c r="BO766" s="37">
        <f>BD766*'CDO Param'!H$6*AH766</f>
        <v>0</v>
      </c>
      <c r="BP766" s="37">
        <f>BE766*'CDO Param'!I$6*AI766</f>
        <v>0</v>
      </c>
      <c r="BQ766" s="37">
        <f>BF766*'CDO Param'!J$6*AJ766</f>
        <v>0</v>
      </c>
      <c r="BR766" s="37">
        <f>BG766*'CDO Param'!K$6*AK766</f>
        <v>0</v>
      </c>
      <c r="BS766" s="37">
        <f>BH766*'CDO Param'!L$6*AL766</f>
        <v>0</v>
      </c>
      <c r="BU766" s="38">
        <f t="shared" si="63"/>
        <v>1785.0547156779455</v>
      </c>
      <c r="BV766" s="38">
        <f>AVERAGE(BU$5:BU766)</f>
        <v>7432.5015105138928</v>
      </c>
      <c r="CF766" s="5">
        <f>BU766/'CDO Param'!$M$6</f>
        <v>1.8594319954978598E-2</v>
      </c>
      <c r="CG766" s="5">
        <f t="shared" si="64"/>
        <v>0</v>
      </c>
      <c r="CH766" s="5">
        <f t="shared" si="65"/>
        <v>0</v>
      </c>
    </row>
    <row r="767" spans="1:86" x14ac:dyDescent="0.2">
      <c r="A767" s="3">
        <v>764</v>
      </c>
      <c r="B767" s="3">
        <v>763</v>
      </c>
      <c r="C767">
        <v>0.43350951273168903</v>
      </c>
      <c r="D767">
        <v>2.0733386918436736</v>
      </c>
      <c r="E767">
        <v>-4.0884060581447557E-2</v>
      </c>
      <c r="F767">
        <v>0.40234453990706243</v>
      </c>
      <c r="G767">
        <v>-0.92625668912660331</v>
      </c>
      <c r="H767">
        <v>-9.0579987954697572E-2</v>
      </c>
      <c r="I767">
        <v>2.3133543436415493</v>
      </c>
      <c r="J767">
        <v>-2.0481365936575457</v>
      </c>
      <c r="K767">
        <v>0.61374066717689857</v>
      </c>
      <c r="L767">
        <v>-0.61790615291101858</v>
      </c>
      <c r="M767">
        <v>0.3257673597545363</v>
      </c>
      <c r="N767">
        <v>0.66068992055079434</v>
      </c>
      <c r="O767">
        <v>-0.81856114775291644</v>
      </c>
      <c r="P767">
        <v>1.7189086065627635</v>
      </c>
      <c r="R767" s="33">
        <v>2.4086764559190146E-2</v>
      </c>
      <c r="S767" s="33">
        <v>0.82625194630876742</v>
      </c>
      <c r="T767" s="33">
        <v>0.8164616114536587</v>
      </c>
      <c r="U767" s="33">
        <v>0.27030370164211082</v>
      </c>
      <c r="V767" s="33">
        <v>0.99431349895629728</v>
      </c>
      <c r="W767" s="33">
        <v>0.42697695848856909</v>
      </c>
      <c r="X767" s="33">
        <v>0.20174131738103057</v>
      </c>
      <c r="Y767" s="33">
        <v>0.66632122298065632</v>
      </c>
      <c r="Z767" s="33">
        <v>0.86079463589042171</v>
      </c>
      <c r="AA767" s="33">
        <v>0.37544541031841439</v>
      </c>
      <c r="AC767" s="36">
        <f t="shared" si="67"/>
        <v>7.5169518417461743E-4</v>
      </c>
      <c r="AD767" s="36">
        <f t="shared" si="67"/>
        <v>0.94068670275988242</v>
      </c>
      <c r="AE767" s="36">
        <f t="shared" si="67"/>
        <v>0.93320219381025882</v>
      </c>
      <c r="AF767" s="36">
        <f t="shared" si="67"/>
        <v>0.15240283836878013</v>
      </c>
      <c r="AG767" s="36">
        <f t="shared" si="67"/>
        <v>0.9999695928712925</v>
      </c>
      <c r="AH767" s="36">
        <f t="shared" si="66"/>
        <v>0.37788972736686544</v>
      </c>
      <c r="AI767" s="36">
        <f t="shared" si="66"/>
        <v>8.1919209493072659E-2</v>
      </c>
      <c r="AJ767" s="36">
        <f t="shared" si="66"/>
        <v>0.76537130142921184</v>
      </c>
      <c r="AK767" s="36">
        <f t="shared" si="66"/>
        <v>0.9634305347748362</v>
      </c>
      <c r="AL767" s="36">
        <f t="shared" si="66"/>
        <v>0.29612447910070211</v>
      </c>
      <c r="AN767">
        <f>SQRT(Correlation)*$F767 + SQRT('CDO Param'!C$17 - Correlation)*HLOOKUP('CDO Param'!C$12,$C$4:$E$1004,$A767,FALSE) + SQRT(1-Correlation)*G767</f>
        <v>-0.45827736591827117</v>
      </c>
      <c r="AO767">
        <f>SQRT(Correlation)*$F767 + SQRT('CDO Param'!D$17 - Correlation)*HLOOKUP('CDO Param'!D$12,$C$4:$E$1004,$A767,FALSE) + SQRT(1-Correlation)*H767</f>
        <v>0.33451516305346596</v>
      </c>
      <c r="AP767">
        <f>SQRT(Correlation)*$F767 + SQRT('CDO Param'!E$17 - Correlation)*HLOOKUP('CDO Param'!E$12,$C$4:$E$1004,$A767,FALSE) + SQRT(1-Correlation)*I767</f>
        <v>2.4365689794761134</v>
      </c>
      <c r="AQ767">
        <f>SQRT(Correlation)*$F767 + SQRT('CDO Param'!F$17 - Correlation)*HLOOKUP('CDO Param'!F$12,$C$4:$E$1004,$A767,FALSE) + SQRT(1-Correlation)*J767</f>
        <v>-1.8249424173707363</v>
      </c>
      <c r="AR767">
        <f>SQRT(Correlation)*$F767 + SQRT('CDO Param'!G$17 - Correlation)*HLOOKUP('CDO Param'!G$12,$C$4:$E$1004,$A767,FALSE) + SQRT(1-Correlation)*K767</f>
        <v>0.70033608144335202</v>
      </c>
      <c r="AS767">
        <f>SQRT(Correlation)*$F767 + SQRT('CDO Param'!H$17 - Correlation)*HLOOKUP('CDO Param'!H$12,$C$4:$E$1004,$A767,FALSE) + SQRT(1-Correlation)*L767</f>
        <v>-0.16575036226562589</v>
      </c>
      <c r="AT767">
        <f>SQRT(Correlation)*$F767 + SQRT('CDO Param'!I$17 - Correlation)*HLOOKUP('CDO Param'!I$12,$C$4:$E$1004,$A767,FALSE) + SQRT(1-Correlation)*M767</f>
        <v>0.42714061440739093</v>
      </c>
      <c r="AU767">
        <f>SQRT(Correlation)*$F767 + SQRT('CDO Param'!J$17 - Correlation)*HLOOKUP('CDO Param'!J$12,$C$4:$E$1004,$A767,FALSE) + SQRT(1-Correlation)*N767</f>
        <v>0.86871384400762608</v>
      </c>
      <c r="AV767">
        <f>SQRT(Correlation)*$F767 + SQRT('CDO Param'!K$17 - Correlation)*HLOOKUP('CDO Param'!K$12,$C$4:$E$1004,$A767,FALSE) + SQRT(1-Correlation)*O767</f>
        <v>-0.53462693811548401</v>
      </c>
      <c r="AW767">
        <f>SQRT(Correlation)*$F767 + SQRT('CDO Param'!L$17 - Correlation)*HLOOKUP('CDO Param'!L$12,$C$4:$E$1004,$A767,FALSE) + SQRT(1-Correlation)*P767</f>
        <v>1.8726282371121421</v>
      </c>
      <c r="AY767" s="3">
        <f>IF(AN767&lt;'CDO Param'!C$15,1,0)</f>
        <v>0</v>
      </c>
      <c r="AZ767" s="3">
        <f>IF(AO767&lt;'CDO Param'!D$15,1,0)</f>
        <v>0</v>
      </c>
      <c r="BA767" s="3">
        <f>IF(AP767&lt;'CDO Param'!E$15,1,0)</f>
        <v>0</v>
      </c>
      <c r="BB767" s="3">
        <f>IF(AQ767&lt;'CDO Param'!F$15,1,0)</f>
        <v>1</v>
      </c>
      <c r="BC767" s="3">
        <f>IF(AR767&lt;'CDO Param'!G$15,1,0)</f>
        <v>0</v>
      </c>
      <c r="BD767" s="3">
        <f>IF(AS767&lt;'CDO Param'!H$15,1,0)</f>
        <v>0</v>
      </c>
      <c r="BE767" s="3">
        <f>IF(AT767&lt;'CDO Param'!I$15,1,0)</f>
        <v>0</v>
      </c>
      <c r="BF767" s="3">
        <f>IF(AU767&lt;'CDO Param'!J$15,1,0)</f>
        <v>0</v>
      </c>
      <c r="BG767" s="3">
        <f>IF(AV767&lt;'CDO Param'!K$15,1,0)</f>
        <v>0</v>
      </c>
      <c r="BH767" s="3">
        <f>IF(AW767&lt;'CDO Param'!L$15,1,0)</f>
        <v>0</v>
      </c>
      <c r="BJ767" s="37">
        <f>AY767*'CDO Param'!C$6*AC767</f>
        <v>0</v>
      </c>
      <c r="BK767" s="37">
        <f>AZ767*'CDO Param'!D$6*AD767</f>
        <v>0</v>
      </c>
      <c r="BL767" s="37">
        <f>BA767*'CDO Param'!E$6*AE767</f>
        <v>0</v>
      </c>
      <c r="BM767" s="37">
        <f>BB767*'CDO Param'!F$6*AF767</f>
        <v>1524.0283836878014</v>
      </c>
      <c r="BN767" s="37">
        <f>BC767*'CDO Param'!G$6*AG767</f>
        <v>0</v>
      </c>
      <c r="BO767" s="37">
        <f>BD767*'CDO Param'!H$6*AH767</f>
        <v>0</v>
      </c>
      <c r="BP767" s="37">
        <f>BE767*'CDO Param'!I$6*AI767</f>
        <v>0</v>
      </c>
      <c r="BQ767" s="37">
        <f>BF767*'CDO Param'!J$6*AJ767</f>
        <v>0</v>
      </c>
      <c r="BR767" s="37">
        <f>BG767*'CDO Param'!K$6*AK767</f>
        <v>0</v>
      </c>
      <c r="BS767" s="37">
        <f>BH767*'CDO Param'!L$6*AL767</f>
        <v>0</v>
      </c>
      <c r="BU767" s="38">
        <f t="shared" si="63"/>
        <v>1524.0283836878014</v>
      </c>
      <c r="BV767" s="38">
        <f>AVERAGE(BU$5:BU767)</f>
        <v>7424.7577711602544</v>
      </c>
      <c r="CF767" s="5">
        <f>BU767/'CDO Param'!$M$6</f>
        <v>1.5875295663414599E-2</v>
      </c>
      <c r="CG767" s="5">
        <f t="shared" si="64"/>
        <v>0</v>
      </c>
      <c r="CH767" s="5">
        <f t="shared" si="65"/>
        <v>0</v>
      </c>
    </row>
    <row r="768" spans="1:86" x14ac:dyDescent="0.2">
      <c r="A768" s="3">
        <v>765</v>
      </c>
      <c r="B768" s="3">
        <v>764</v>
      </c>
      <c r="C768">
        <v>-0.26102725314558484</v>
      </c>
      <c r="D768">
        <v>-0.12146301742177457</v>
      </c>
      <c r="E768">
        <v>-1.3550379662774503</v>
      </c>
      <c r="F768">
        <v>1.990647433558479</v>
      </c>
      <c r="G768">
        <v>-1.4749275578651577</v>
      </c>
      <c r="H768">
        <v>-0.14077727428229991</v>
      </c>
      <c r="I768">
        <v>0.50863263822975568</v>
      </c>
      <c r="J768">
        <v>-0.29793227440677583</v>
      </c>
      <c r="K768">
        <v>-2.000388121814467</v>
      </c>
      <c r="L768">
        <v>-2.4473047233186662</v>
      </c>
      <c r="M768">
        <v>1.6898411558941007</v>
      </c>
      <c r="N768">
        <v>0.80564632298774086</v>
      </c>
      <c r="O768">
        <v>0.75447815106599592</v>
      </c>
      <c r="P768">
        <v>0.53953726819599979</v>
      </c>
      <c r="R768" s="33">
        <v>0.11101122159092278</v>
      </c>
      <c r="S768" s="33">
        <v>0.7656012786392129</v>
      </c>
      <c r="T768" s="33">
        <v>0.4606900892503048</v>
      </c>
      <c r="U768" s="33">
        <v>0.81833002987239978</v>
      </c>
      <c r="V768" s="33">
        <v>0.67281206542291305</v>
      </c>
      <c r="W768" s="33">
        <v>0.95238356290030457</v>
      </c>
      <c r="X768" s="33">
        <v>0.71054166541925712</v>
      </c>
      <c r="Y768" s="33">
        <v>7.3770701453914261E-2</v>
      </c>
      <c r="Z768" s="33">
        <v>0.86417933593698748</v>
      </c>
      <c r="AA768" s="33">
        <v>0.26209909294829664</v>
      </c>
      <c r="AC768" s="36">
        <f t="shared" si="67"/>
        <v>2.2238848408672272E-2</v>
      </c>
      <c r="AD768" s="36">
        <f t="shared" si="67"/>
        <v>0.88710384844160539</v>
      </c>
      <c r="AE768" s="36">
        <f t="shared" si="67"/>
        <v>0.4337409605177826</v>
      </c>
      <c r="AF768" s="36">
        <f t="shared" si="67"/>
        <v>0.93466575994219214</v>
      </c>
      <c r="AG768" s="36">
        <f t="shared" si="67"/>
        <v>0.77445259791053767</v>
      </c>
      <c r="AH768" s="36">
        <f t="shared" si="66"/>
        <v>0.99658545949576516</v>
      </c>
      <c r="AI768" s="36">
        <f t="shared" si="66"/>
        <v>0.8243325111290305</v>
      </c>
      <c r="AJ768" s="36">
        <f t="shared" si="66"/>
        <v>9.0138444692459165E-3</v>
      </c>
      <c r="AK768" s="36">
        <f t="shared" si="66"/>
        <v>0.96535122727264189</v>
      </c>
      <c r="AL768" s="36">
        <f t="shared" si="66"/>
        <v>0.14289244522431899</v>
      </c>
      <c r="AN768">
        <f>SQRT(Correlation)*$F768 + SQRT('CDO Param'!C$17 - Correlation)*HLOOKUP('CDO Param'!C$12,$C$4:$E$1004,$A768,FALSE) + SQRT(1-Correlation)*G768</f>
        <v>-0.78691861379622141</v>
      </c>
      <c r="AO768">
        <f>SQRT(Correlation)*$F768 + SQRT('CDO Param'!D$17 - Correlation)*HLOOKUP('CDO Param'!D$12,$C$4:$E$1004,$A768,FALSE) + SQRT(1-Correlation)*H768</f>
        <v>0.47876747732819225</v>
      </c>
      <c r="AP768">
        <f>SQRT(Correlation)*$F768 + SQRT('CDO Param'!E$17 - Correlation)*HLOOKUP('CDO Param'!E$12,$C$4:$E$1004,$A768,FALSE) + SQRT(1-Correlation)*I768</f>
        <v>1.0429679598499362</v>
      </c>
      <c r="AQ768">
        <f>SQRT(Correlation)*$F768 + SQRT('CDO Param'!F$17 - Correlation)*HLOOKUP('CDO Param'!F$12,$C$4:$E$1004,$A768,FALSE) + SQRT(1-Correlation)*J768</f>
        <v>4.385891769249417E-2</v>
      </c>
      <c r="AR768">
        <f>SQRT(Correlation)*$F768 + SQRT('CDO Param'!G$17 - Correlation)*HLOOKUP('CDO Param'!G$12,$C$4:$E$1004,$A768,FALSE) + SQRT(1-Correlation)*K768</f>
        <v>-1.5712325104116163</v>
      </c>
      <c r="AS768">
        <f>SQRT(Correlation)*$F768 + SQRT('CDO Param'!H$17 - Correlation)*HLOOKUP('CDO Param'!H$12,$C$4:$E$1004,$A768,FALSE) + SQRT(1-Correlation)*L768</f>
        <v>-1.7093965900676662</v>
      </c>
      <c r="AT768">
        <f>SQRT(Correlation)*$F768 + SQRT('CDO Param'!I$17 - Correlation)*HLOOKUP('CDO Param'!I$12,$C$4:$E$1004,$A768,FALSE) + SQRT(1-Correlation)*M768</f>
        <v>1.9296263713275126</v>
      </c>
      <c r="AU768">
        <f>SQRT(Correlation)*$F768 + SQRT('CDO Param'!J$17 - Correlation)*HLOOKUP('CDO Param'!J$12,$C$4:$E$1004,$A768,FALSE) + SQRT(1-Correlation)*N768</f>
        <v>1.3247398818722771</v>
      </c>
      <c r="AV768">
        <f>SQRT(Correlation)*$F768 + SQRT('CDO Param'!K$17 - Correlation)*HLOOKUP('CDO Param'!K$12,$C$4:$E$1004,$A768,FALSE) + SQRT(1-Correlation)*O768</f>
        <v>1.2761974917783405</v>
      </c>
      <c r="AW768">
        <f>SQRT(Correlation)*$F768 + SQRT('CDO Param'!L$17 - Correlation)*HLOOKUP('CDO Param'!L$12,$C$4:$E$1004,$A768,FALSE) + SQRT(1-Correlation)*P768</f>
        <v>1.0722866661313433</v>
      </c>
      <c r="AY768" s="3">
        <f>IF(AN768&lt;'CDO Param'!C$15,1,0)</f>
        <v>0</v>
      </c>
      <c r="AZ768" s="3">
        <f>IF(AO768&lt;'CDO Param'!D$15,1,0)</f>
        <v>0</v>
      </c>
      <c r="BA768" s="3">
        <f>IF(AP768&lt;'CDO Param'!E$15,1,0)</f>
        <v>0</v>
      </c>
      <c r="BB768" s="3">
        <f>IF(AQ768&lt;'CDO Param'!F$15,1,0)</f>
        <v>0</v>
      </c>
      <c r="BC768" s="3">
        <f>IF(AR768&lt;'CDO Param'!G$15,1,0)</f>
        <v>1</v>
      </c>
      <c r="BD768" s="3">
        <f>IF(AS768&lt;'CDO Param'!H$15,1,0)</f>
        <v>0</v>
      </c>
      <c r="BE768" s="3">
        <f>IF(AT768&lt;'CDO Param'!I$15,1,0)</f>
        <v>0</v>
      </c>
      <c r="BF768" s="3">
        <f>IF(AU768&lt;'CDO Param'!J$15,1,0)</f>
        <v>0</v>
      </c>
      <c r="BG768" s="3">
        <f>IF(AV768&lt;'CDO Param'!K$15,1,0)</f>
        <v>0</v>
      </c>
      <c r="BH768" s="3">
        <f>IF(AW768&lt;'CDO Param'!L$15,1,0)</f>
        <v>0</v>
      </c>
      <c r="BJ768" s="37">
        <f>AY768*'CDO Param'!C$6*AC768</f>
        <v>0</v>
      </c>
      <c r="BK768" s="37">
        <f>AZ768*'CDO Param'!D$6*AD768</f>
        <v>0</v>
      </c>
      <c r="BL768" s="37">
        <f>BA768*'CDO Param'!E$6*AE768</f>
        <v>0</v>
      </c>
      <c r="BM768" s="37">
        <f>BB768*'CDO Param'!F$6*AF768</f>
        <v>0</v>
      </c>
      <c r="BN768" s="37">
        <f>BC768*'CDO Param'!G$6*AG768</f>
        <v>7744.5259791053768</v>
      </c>
      <c r="BO768" s="37">
        <f>BD768*'CDO Param'!H$6*AH768</f>
        <v>0</v>
      </c>
      <c r="BP768" s="37">
        <f>BE768*'CDO Param'!I$6*AI768</f>
        <v>0</v>
      </c>
      <c r="BQ768" s="37">
        <f>BF768*'CDO Param'!J$6*AJ768</f>
        <v>0</v>
      </c>
      <c r="BR768" s="37">
        <f>BG768*'CDO Param'!K$6*AK768</f>
        <v>0</v>
      </c>
      <c r="BS768" s="37">
        <f>BH768*'CDO Param'!L$6*AL768</f>
        <v>0</v>
      </c>
      <c r="BU768" s="38">
        <f t="shared" si="63"/>
        <v>7744.5259791053768</v>
      </c>
      <c r="BV768" s="38">
        <f>AVERAGE(BU$5:BU768)</f>
        <v>7425.1763159350521</v>
      </c>
      <c r="CF768" s="5">
        <f>BU768/'CDO Param'!$M$6</f>
        <v>8.0672145615681007E-2</v>
      </c>
      <c r="CG768" s="5">
        <f t="shared" si="64"/>
        <v>0.02</v>
      </c>
      <c r="CH768" s="5">
        <f t="shared" si="65"/>
        <v>1</v>
      </c>
    </row>
    <row r="769" spans="1:86" x14ac:dyDescent="0.2">
      <c r="A769" s="3">
        <v>766</v>
      </c>
      <c r="B769" s="3">
        <v>765</v>
      </c>
      <c r="C769">
        <v>-2.6824272936210036</v>
      </c>
      <c r="D769">
        <v>-1.9483195501379669</v>
      </c>
      <c r="E769">
        <v>0.6546088116010651</v>
      </c>
      <c r="F769">
        <v>-0.20323568605817854</v>
      </c>
      <c r="G769">
        <v>-1.1561201063159388</v>
      </c>
      <c r="H769">
        <v>2.0318293536547571</v>
      </c>
      <c r="I769">
        <v>0.300110514217522</v>
      </c>
      <c r="J769">
        <v>1.6242711353697814</v>
      </c>
      <c r="K769">
        <v>-0.35029870559810661</v>
      </c>
      <c r="L769">
        <v>1.3069666238152422</v>
      </c>
      <c r="M769">
        <v>-1.6515286915819161</v>
      </c>
      <c r="N769">
        <v>0.99925728136440739</v>
      </c>
      <c r="O769">
        <v>-0.11116753739770502</v>
      </c>
      <c r="P769">
        <v>0.37762106330774259</v>
      </c>
      <c r="R769" s="33">
        <v>9.9455182021230076E-2</v>
      </c>
      <c r="S769" s="33">
        <v>0.54324423081392614</v>
      </c>
      <c r="T769" s="33">
        <v>0.30578728965753099</v>
      </c>
      <c r="U769" s="33">
        <v>0.36697727412310299</v>
      </c>
      <c r="V769" s="33">
        <v>0.78704618699245443</v>
      </c>
      <c r="W769" s="33">
        <v>0.88526478218159865</v>
      </c>
      <c r="X769" s="33">
        <v>0.64519412612784377</v>
      </c>
      <c r="Y769" s="33">
        <v>0.7776778306708102</v>
      </c>
      <c r="Z769" s="33">
        <v>0.43130008430746386</v>
      </c>
      <c r="AA769" s="33">
        <v>0.86051695554541285</v>
      </c>
      <c r="AC769" s="36">
        <f t="shared" si="67"/>
        <v>1.745119456341775E-2</v>
      </c>
      <c r="AD769" s="36">
        <f t="shared" si="67"/>
        <v>0.57284091286946515</v>
      </c>
      <c r="AE769" s="36">
        <f t="shared" si="67"/>
        <v>0.19662244897982489</v>
      </c>
      <c r="AF769" s="36">
        <f t="shared" si="67"/>
        <v>0.28325960650969106</v>
      </c>
      <c r="AG769" s="36">
        <f t="shared" si="67"/>
        <v>0.90799546242619311</v>
      </c>
      <c r="AH769" s="36">
        <f t="shared" si="66"/>
        <v>0.97608472278286329</v>
      </c>
      <c r="AI769" s="36">
        <f t="shared" si="66"/>
        <v>0.73489313704788184</v>
      </c>
      <c r="AJ769" s="36">
        <f t="shared" si="66"/>
        <v>0.89912508818559345</v>
      </c>
      <c r="AK769" s="36">
        <f t="shared" si="66"/>
        <v>0.3849711180133773</v>
      </c>
      <c r="AL769" s="36">
        <f t="shared" si="66"/>
        <v>0.96327052481017894</v>
      </c>
      <c r="AN769">
        <f>SQRT(Correlation)*$F769 + SQRT('CDO Param'!C$17 - Correlation)*HLOOKUP('CDO Param'!C$12,$C$4:$E$1004,$A769,FALSE) + SQRT(1-Correlation)*G769</f>
        <v>-1.4365945955435686</v>
      </c>
      <c r="AO769">
        <f>SQRT(Correlation)*$F769 + SQRT('CDO Param'!D$17 - Correlation)*HLOOKUP('CDO Param'!D$12,$C$4:$E$1004,$A769,FALSE) + SQRT(1-Correlation)*H769</f>
        <v>1.5877598121597856</v>
      </c>
      <c r="AP769">
        <f>SQRT(Correlation)*$F769 + SQRT('CDO Param'!E$17 - Correlation)*HLOOKUP('CDO Param'!E$12,$C$4:$E$1004,$A769,FALSE) + SQRT(1-Correlation)*I769</f>
        <v>-0.48926248746288403</v>
      </c>
      <c r="AQ769">
        <f>SQRT(Correlation)*$F769 + SQRT('CDO Param'!F$17 - Correlation)*HLOOKUP('CDO Param'!F$12,$C$4:$E$1004,$A769,FALSE) + SQRT(1-Correlation)*J769</f>
        <v>1.623025110794813</v>
      </c>
      <c r="AR769">
        <f>SQRT(Correlation)*$F769 + SQRT('CDO Param'!G$17 - Correlation)*HLOOKUP('CDO Param'!G$12,$C$4:$E$1004,$A769,FALSE) + SQRT(1-Correlation)*K769</f>
        <v>-0.25021631816568152</v>
      </c>
      <c r="AS769">
        <f>SQRT(Correlation)*$F769 + SQRT('CDO Param'!H$17 - Correlation)*HLOOKUP('CDO Param'!H$12,$C$4:$E$1004,$A769,FALSE) + SQRT(1-Correlation)*L769</f>
        <v>0.90009464698173591</v>
      </c>
      <c r="AT769">
        <f>SQRT(Correlation)*$F769 + SQRT('CDO Param'!I$17 - Correlation)*HLOOKUP('CDO Param'!I$12,$C$4:$E$1004,$A769,FALSE) + SQRT(1-Correlation)*M769</f>
        <v>-1.4846714727910257</v>
      </c>
      <c r="AU769">
        <f>SQRT(Correlation)*$F769 + SQRT('CDO Param'!J$17 - Correlation)*HLOOKUP('CDO Param'!J$12,$C$4:$E$1004,$A769,FALSE) + SQRT(1-Correlation)*N769</f>
        <v>0.17400637341537784</v>
      </c>
      <c r="AV769">
        <f>SQRT(Correlation)*$F769 + SQRT('CDO Param'!K$17 - Correlation)*HLOOKUP('CDO Param'!K$12,$C$4:$E$1004,$A769,FALSE) + SQRT(1-Correlation)*O769</f>
        <v>-0.87943510588500695</v>
      </c>
      <c r="AW769">
        <f>SQRT(Correlation)*$F769 + SQRT('CDO Param'!L$17 - Correlation)*HLOOKUP('CDO Param'!L$12,$C$4:$E$1004,$A769,FALSE) + SQRT(1-Correlation)*P769</f>
        <v>-0.4157295241182673</v>
      </c>
      <c r="AY769" s="3">
        <f>IF(AN769&lt;'CDO Param'!C$15,1,0)</f>
        <v>0</v>
      </c>
      <c r="AZ769" s="3">
        <f>IF(AO769&lt;'CDO Param'!D$15,1,0)</f>
        <v>0</v>
      </c>
      <c r="BA769" s="3">
        <f>IF(AP769&lt;'CDO Param'!E$15,1,0)</f>
        <v>0</v>
      </c>
      <c r="BB769" s="3">
        <f>IF(AQ769&lt;'CDO Param'!F$15,1,0)</f>
        <v>0</v>
      </c>
      <c r="BC769" s="3">
        <f>IF(AR769&lt;'CDO Param'!G$15,1,0)</f>
        <v>1</v>
      </c>
      <c r="BD769" s="3">
        <f>IF(AS769&lt;'CDO Param'!H$15,1,0)</f>
        <v>0</v>
      </c>
      <c r="BE769" s="3">
        <f>IF(AT769&lt;'CDO Param'!I$15,1,0)</f>
        <v>1</v>
      </c>
      <c r="BF769" s="3">
        <f>IF(AU769&lt;'CDO Param'!J$15,1,0)</f>
        <v>0</v>
      </c>
      <c r="BG769" s="3">
        <f>IF(AV769&lt;'CDO Param'!K$15,1,0)</f>
        <v>0</v>
      </c>
      <c r="BH769" s="3">
        <f>IF(AW769&lt;'CDO Param'!L$15,1,0)</f>
        <v>0</v>
      </c>
      <c r="BJ769" s="37">
        <f>AY769*'CDO Param'!C$6*AC769</f>
        <v>0</v>
      </c>
      <c r="BK769" s="37">
        <f>AZ769*'CDO Param'!D$6*AD769</f>
        <v>0</v>
      </c>
      <c r="BL769" s="37">
        <f>BA769*'CDO Param'!E$6*AE769</f>
        <v>0</v>
      </c>
      <c r="BM769" s="37">
        <f>BB769*'CDO Param'!F$6*AF769</f>
        <v>0</v>
      </c>
      <c r="BN769" s="37">
        <f>BC769*'CDO Param'!G$6*AG769</f>
        <v>9079.9546242619308</v>
      </c>
      <c r="BO769" s="37">
        <f>BD769*'CDO Param'!H$6*AH769</f>
        <v>0</v>
      </c>
      <c r="BP769" s="37">
        <f>BE769*'CDO Param'!I$6*AI769</f>
        <v>5879.1450963830548</v>
      </c>
      <c r="BQ769" s="37">
        <f>BF769*'CDO Param'!J$6*AJ769</f>
        <v>0</v>
      </c>
      <c r="BR769" s="37">
        <f>BG769*'CDO Param'!K$6*AK769</f>
        <v>0</v>
      </c>
      <c r="BS769" s="37">
        <f>BH769*'CDO Param'!L$6*AL769</f>
        <v>0</v>
      </c>
      <c r="BU769" s="38">
        <f t="shared" si="63"/>
        <v>14959.099720644987</v>
      </c>
      <c r="BV769" s="38">
        <f>AVERAGE(BU$5:BU769)</f>
        <v>7435.0245818235617</v>
      </c>
      <c r="CF769" s="5">
        <f>BU769/'CDO Param'!$M$6</f>
        <v>0.15582395542338529</v>
      </c>
      <c r="CG769" s="5">
        <f t="shared" si="64"/>
        <v>0.02</v>
      </c>
      <c r="CH769" s="5">
        <f t="shared" si="65"/>
        <v>1</v>
      </c>
    </row>
    <row r="770" spans="1:86" x14ac:dyDescent="0.2">
      <c r="A770" s="3">
        <v>767</v>
      </c>
      <c r="B770" s="3">
        <v>766</v>
      </c>
      <c r="C770">
        <v>0.11928818821616005</v>
      </c>
      <c r="D770">
        <v>-0.35317611946084071</v>
      </c>
      <c r="E770">
        <v>0.72911916504381225</v>
      </c>
      <c r="F770">
        <v>-0.1622049694560701</v>
      </c>
      <c r="G770">
        <v>0.41433395381318405</v>
      </c>
      <c r="H770">
        <v>-1.1053748494305182</v>
      </c>
      <c r="I770">
        <v>4.7514276957372203E-2</v>
      </c>
      <c r="J770">
        <v>1.7687852960079908</v>
      </c>
      <c r="K770">
        <v>6.4009100242401473E-2</v>
      </c>
      <c r="L770">
        <v>-0.27727651286113542</v>
      </c>
      <c r="M770">
        <v>1.3091084838379174</v>
      </c>
      <c r="N770">
        <v>-1.0433336683490779</v>
      </c>
      <c r="O770">
        <v>-1.2376290214888286</v>
      </c>
      <c r="P770">
        <v>1.4590386854251847</v>
      </c>
      <c r="R770" s="33">
        <v>0.70847185175329064</v>
      </c>
      <c r="S770" s="33">
        <v>0.28641241755635122</v>
      </c>
      <c r="T770" s="33">
        <v>0.73350186959537766</v>
      </c>
      <c r="U770" s="33">
        <v>0.96592228951208403</v>
      </c>
      <c r="V770" s="33">
        <v>0.25591982959579668</v>
      </c>
      <c r="W770" s="33">
        <v>0.24457601655487718</v>
      </c>
      <c r="X770" s="33">
        <v>0.58911023782059091</v>
      </c>
      <c r="Y770" s="33">
        <v>0.17576705067221404</v>
      </c>
      <c r="Z770" s="33">
        <v>0.11682064790130622</v>
      </c>
      <c r="AA770" s="33">
        <v>0.40462927725381648</v>
      </c>
      <c r="AC770" s="36">
        <f t="shared" si="67"/>
        <v>0.82173215531190602</v>
      </c>
      <c r="AD770" s="36">
        <f t="shared" si="67"/>
        <v>0.17187096739318641</v>
      </c>
      <c r="AE770" s="36">
        <f t="shared" si="67"/>
        <v>0.85204303927587</v>
      </c>
      <c r="AF770" s="36">
        <f t="shared" si="67"/>
        <v>0.99837531634371735</v>
      </c>
      <c r="AG770" s="36">
        <f t="shared" si="67"/>
        <v>0.13591533024013464</v>
      </c>
      <c r="AH770" s="36">
        <f t="shared" si="66"/>
        <v>0.12353065561689947</v>
      </c>
      <c r="AI770" s="36">
        <f t="shared" si="66"/>
        <v>0.64819791653784486</v>
      </c>
      <c r="AJ770" s="36">
        <f t="shared" si="66"/>
        <v>6.0819420787760661E-2</v>
      </c>
      <c r="AK770" s="36">
        <f t="shared" si="66"/>
        <v>2.4882684852474996E-2</v>
      </c>
      <c r="AL770" s="36">
        <f t="shared" si="66"/>
        <v>0.34177453037749378</v>
      </c>
      <c r="AN770">
        <f>SQRT(Correlation)*$F770 + SQRT('CDO Param'!C$17 - Correlation)*HLOOKUP('CDO Param'!C$12,$C$4:$E$1004,$A770,FALSE) + SQRT(1-Correlation)*G770</f>
        <v>0.2918313408650961</v>
      </c>
      <c r="AO770">
        <f>SQRT(Correlation)*$F770 + SQRT('CDO Param'!D$17 - Correlation)*HLOOKUP('CDO Param'!D$12,$C$4:$E$1004,$A770,FALSE) + SQRT(1-Correlation)*H770</f>
        <v>-1.1498910186725386</v>
      </c>
      <c r="AP770">
        <f>SQRT(Correlation)*$F770 + SQRT('CDO Param'!E$17 - Correlation)*HLOOKUP('CDO Param'!E$12,$C$4:$E$1004,$A770,FALSE) + SQRT(1-Correlation)*I770</f>
        <v>2.5342973877225429E-2</v>
      </c>
      <c r="AQ770">
        <f>SQRT(Correlation)*$F770 + SQRT('CDO Param'!F$17 - Correlation)*HLOOKUP('CDO Param'!F$12,$C$4:$E$1004,$A770,FALSE) + SQRT(1-Correlation)*J770</f>
        <v>1.7897593547057777</v>
      </c>
      <c r="AR770">
        <f>SQRT(Correlation)*$F770 + SQRT('CDO Param'!G$17 - Correlation)*HLOOKUP('CDO Param'!G$12,$C$4:$E$1004,$A770,FALSE) + SQRT(1-Correlation)*K770</f>
        <v>0.17246665086887011</v>
      </c>
      <c r="AS770">
        <f>SQRT(Correlation)*$F770 + SQRT('CDO Param'!H$17 - Correlation)*HLOOKUP('CDO Param'!H$12,$C$4:$E$1004,$A770,FALSE) + SQRT(1-Correlation)*L770</f>
        <v>-0.36428795762575228</v>
      </c>
      <c r="AT770">
        <f>SQRT(Correlation)*$F770 + SQRT('CDO Param'!I$17 - Correlation)*HLOOKUP('CDO Param'!I$12,$C$4:$E$1004,$A770,FALSE) + SQRT(1-Correlation)*M770</f>
        <v>1.353671640498926</v>
      </c>
      <c r="AU770">
        <f>SQRT(Correlation)*$F770 + SQRT('CDO Param'!J$17 - Correlation)*HLOOKUP('CDO Param'!J$12,$C$4:$E$1004,$A770,FALSE) + SQRT(1-Correlation)*N770</f>
        <v>-1.0095262525477242</v>
      </c>
      <c r="AV770">
        <f>SQRT(Correlation)*$F770 + SQRT('CDO Param'!K$17 - Correlation)*HLOOKUP('CDO Param'!K$12,$C$4:$E$1004,$A770,FALSE) + SQRT(1-Correlation)*O770</f>
        <v>-1.1938510089602321</v>
      </c>
      <c r="AW770">
        <f>SQRT(Correlation)*$F770 + SQRT('CDO Param'!L$17 - Correlation)*HLOOKUP('CDO Param'!L$12,$C$4:$E$1004,$A770,FALSE) + SQRT(1-Correlation)*P770</f>
        <v>1.3644326049812703</v>
      </c>
      <c r="AY770" s="3">
        <f>IF(AN770&lt;'CDO Param'!C$15,1,0)</f>
        <v>0</v>
      </c>
      <c r="AZ770" s="3">
        <f>IF(AO770&lt;'CDO Param'!D$15,1,0)</f>
        <v>0</v>
      </c>
      <c r="BA770" s="3">
        <f>IF(AP770&lt;'CDO Param'!E$15,1,0)</f>
        <v>0</v>
      </c>
      <c r="BB770" s="3">
        <f>IF(AQ770&lt;'CDO Param'!F$15,1,0)</f>
        <v>0</v>
      </c>
      <c r="BC770" s="3">
        <f>IF(AR770&lt;'CDO Param'!G$15,1,0)</f>
        <v>1</v>
      </c>
      <c r="BD770" s="3">
        <f>IF(AS770&lt;'CDO Param'!H$15,1,0)</f>
        <v>0</v>
      </c>
      <c r="BE770" s="3">
        <f>IF(AT770&lt;'CDO Param'!I$15,1,0)</f>
        <v>0</v>
      </c>
      <c r="BF770" s="3">
        <f>IF(AU770&lt;'CDO Param'!J$15,1,0)</f>
        <v>0</v>
      </c>
      <c r="BG770" s="3">
        <f>IF(AV770&lt;'CDO Param'!K$15,1,0)</f>
        <v>0</v>
      </c>
      <c r="BH770" s="3">
        <f>IF(AW770&lt;'CDO Param'!L$15,1,0)</f>
        <v>0</v>
      </c>
      <c r="BJ770" s="37">
        <f>AY770*'CDO Param'!C$6*AC770</f>
        <v>0</v>
      </c>
      <c r="BK770" s="37">
        <f>AZ770*'CDO Param'!D$6*AD770</f>
        <v>0</v>
      </c>
      <c r="BL770" s="37">
        <f>BA770*'CDO Param'!E$6*AE770</f>
        <v>0</v>
      </c>
      <c r="BM770" s="37">
        <f>BB770*'CDO Param'!F$6*AF770</f>
        <v>0</v>
      </c>
      <c r="BN770" s="37">
        <f>BC770*'CDO Param'!G$6*AG770</f>
        <v>1359.1533024013463</v>
      </c>
      <c r="BO770" s="37">
        <f>BD770*'CDO Param'!H$6*AH770</f>
        <v>0</v>
      </c>
      <c r="BP770" s="37">
        <f>BE770*'CDO Param'!I$6*AI770</f>
        <v>0</v>
      </c>
      <c r="BQ770" s="37">
        <f>BF770*'CDO Param'!J$6*AJ770</f>
        <v>0</v>
      </c>
      <c r="BR770" s="37">
        <f>BG770*'CDO Param'!K$6*AK770</f>
        <v>0</v>
      </c>
      <c r="BS770" s="37">
        <f>BH770*'CDO Param'!L$6*AL770</f>
        <v>0</v>
      </c>
      <c r="BU770" s="38">
        <f t="shared" si="63"/>
        <v>1359.1533024013463</v>
      </c>
      <c r="BV770" s="38">
        <f>AVERAGE(BU$5:BU770)</f>
        <v>7427.0926349835845</v>
      </c>
      <c r="CF770" s="5">
        <f>BU770/'CDO Param'!$M$6</f>
        <v>1.4157846900014023E-2</v>
      </c>
      <c r="CG770" s="5">
        <f t="shared" si="64"/>
        <v>0</v>
      </c>
      <c r="CH770" s="5">
        <f t="shared" si="65"/>
        <v>0</v>
      </c>
    </row>
    <row r="771" spans="1:86" x14ac:dyDescent="0.2">
      <c r="A771" s="3">
        <v>768</v>
      </c>
      <c r="B771" s="3">
        <v>767</v>
      </c>
      <c r="C771">
        <v>-0.71824842962087132</v>
      </c>
      <c r="D771">
        <v>0.16630224308755714</v>
      </c>
      <c r="E771">
        <v>-0.14601823750126641</v>
      </c>
      <c r="F771">
        <v>5.7243596529588103E-2</v>
      </c>
      <c r="G771">
        <v>-1.2237751434440725</v>
      </c>
      <c r="H771">
        <v>-4.2483634388190694E-2</v>
      </c>
      <c r="I771">
        <v>0.61126911532483064</v>
      </c>
      <c r="J771">
        <v>7.2052444011205807E-2</v>
      </c>
      <c r="K771">
        <v>-0.8393044481636025</v>
      </c>
      <c r="L771">
        <v>-0.49300524551654235</v>
      </c>
      <c r="M771">
        <v>-1.6436888472526334</v>
      </c>
      <c r="N771">
        <v>-0.33712694857968017</v>
      </c>
      <c r="O771">
        <v>-0.99627186500583775</v>
      </c>
      <c r="P771">
        <v>0.54364022616937291</v>
      </c>
      <c r="R771" s="33">
        <v>0.60426280489389916</v>
      </c>
      <c r="S771" s="33">
        <v>0.8449618517630556</v>
      </c>
      <c r="T771" s="33">
        <v>0.27384258167531461</v>
      </c>
      <c r="U771" s="33">
        <v>0.47227021701273986</v>
      </c>
      <c r="V771" s="33">
        <v>0.44553733311851385</v>
      </c>
      <c r="W771" s="33">
        <v>0.14595772286223141</v>
      </c>
      <c r="X771" s="33">
        <v>0.11144814552341036</v>
      </c>
      <c r="Y771" s="33">
        <v>0.10898181195789101</v>
      </c>
      <c r="Z771" s="33">
        <v>0.65731357627423181</v>
      </c>
      <c r="AA771" s="33">
        <v>0.46927644101403487</v>
      </c>
      <c r="AC771" s="36">
        <f t="shared" si="67"/>
        <v>0.67233426302897126</v>
      </c>
      <c r="AD771" s="36">
        <f t="shared" si="67"/>
        <v>0.95371626438612744</v>
      </c>
      <c r="AE771" s="36">
        <f t="shared" si="67"/>
        <v>0.15659036914590468</v>
      </c>
      <c r="AF771" s="36">
        <f t="shared" si="67"/>
        <v>0.45318374238344739</v>
      </c>
      <c r="AG771" s="36">
        <f t="shared" si="67"/>
        <v>0.40847336856944866</v>
      </c>
      <c r="AH771" s="36">
        <f t="shared" si="66"/>
        <v>4.056526868181623E-2</v>
      </c>
      <c r="AI771" s="36">
        <f t="shared" si="66"/>
        <v>2.2432152163830838E-2</v>
      </c>
      <c r="AJ771" s="36">
        <f t="shared" si="66"/>
        <v>2.1352775264601047E-2</v>
      </c>
      <c r="AK771" s="36">
        <f t="shared" si="66"/>
        <v>0.75254422873918214</v>
      </c>
      <c r="AL771" s="36">
        <f t="shared" si="66"/>
        <v>0.44814837733889701</v>
      </c>
      <c r="AN771">
        <f>SQRT(Correlation)*$F771 + SQRT('CDO Param'!C$17 - Correlation)*HLOOKUP('CDO Param'!C$12,$C$4:$E$1004,$A771,FALSE) + SQRT(1-Correlation)*G771</f>
        <v>-1.1193543357426934</v>
      </c>
      <c r="AO771">
        <f>SQRT(Correlation)*$F771 + SQRT('CDO Param'!D$17 - Correlation)*HLOOKUP('CDO Param'!D$12,$C$4:$E$1004,$A771,FALSE) + SQRT(1-Correlation)*H771</f>
        <v>1.3171890275089568E-3</v>
      </c>
      <c r="AP771">
        <f>SQRT(Correlation)*$F771 + SQRT('CDO Param'!E$17 - Correlation)*HLOOKUP('CDO Param'!E$12,$C$4:$E$1004,$A771,FALSE) + SQRT(1-Correlation)*I771</f>
        <v>0.40797214253815062</v>
      </c>
      <c r="AQ771">
        <f>SQRT(Correlation)*$F771 + SQRT('CDO Param'!F$17 - Correlation)*HLOOKUP('CDO Param'!F$12,$C$4:$E$1004,$A771,FALSE) + SQRT(1-Correlation)*J771</f>
        <v>5.3806294365717502E-2</v>
      </c>
      <c r="AR771">
        <f>SQRT(Correlation)*$F771 + SQRT('CDO Param'!G$17 - Correlation)*HLOOKUP('CDO Param'!G$12,$C$4:$E$1004,$A771,FALSE) + SQRT(1-Correlation)*K771</f>
        <v>-0.81078276780374603</v>
      </c>
      <c r="AS771">
        <f>SQRT(Correlation)*$F771 + SQRT('CDO Param'!H$17 - Correlation)*HLOOKUP('CDO Param'!H$12,$C$4:$E$1004,$A771,FALSE) + SQRT(1-Correlation)*L771</f>
        <v>-0.42608513886076677</v>
      </c>
      <c r="AT771">
        <f>SQRT(Correlation)*$F771 + SQRT('CDO Param'!I$17 - Correlation)*HLOOKUP('CDO Param'!I$12,$C$4:$E$1004,$A771,FALSE) + SQRT(1-Correlation)*M771</f>
        <v>-1.5738888124319086</v>
      </c>
      <c r="AU771">
        <f>SQRT(Correlation)*$F771 + SQRT('CDO Param'!J$17 - Correlation)*HLOOKUP('CDO Param'!J$12,$C$4:$E$1004,$A771,FALSE) + SQRT(1-Correlation)*N771</f>
        <v>-0.49175536322490648</v>
      </c>
      <c r="AV771">
        <f>SQRT(Correlation)*$F771 + SQRT('CDO Param'!K$17 - Correlation)*HLOOKUP('CDO Param'!K$12,$C$4:$E$1004,$A771,FALSE) + SQRT(1-Correlation)*O771</f>
        <v>-1.117075136433304</v>
      </c>
      <c r="AW771">
        <f>SQRT(Correlation)*$F771 + SQRT('CDO Param'!L$17 - Correlation)*HLOOKUP('CDO Param'!L$12,$C$4:$E$1004,$A771,FALSE) + SQRT(1-Correlation)*P771</f>
        <v>0.34381374493065842</v>
      </c>
      <c r="AY771" s="3">
        <f>IF(AN771&lt;'CDO Param'!C$15,1,0)</f>
        <v>0</v>
      </c>
      <c r="AZ771" s="3">
        <f>IF(AO771&lt;'CDO Param'!D$15,1,0)</f>
        <v>0</v>
      </c>
      <c r="BA771" s="3">
        <f>IF(AP771&lt;'CDO Param'!E$15,1,0)</f>
        <v>0</v>
      </c>
      <c r="BB771" s="3">
        <f>IF(AQ771&lt;'CDO Param'!F$15,1,0)</f>
        <v>0</v>
      </c>
      <c r="BC771" s="3">
        <f>IF(AR771&lt;'CDO Param'!G$15,1,0)</f>
        <v>1</v>
      </c>
      <c r="BD771" s="3">
        <f>IF(AS771&lt;'CDO Param'!H$15,1,0)</f>
        <v>0</v>
      </c>
      <c r="BE771" s="3">
        <f>IF(AT771&lt;'CDO Param'!I$15,1,0)</f>
        <v>1</v>
      </c>
      <c r="BF771" s="3">
        <f>IF(AU771&lt;'CDO Param'!J$15,1,0)</f>
        <v>0</v>
      </c>
      <c r="BG771" s="3">
        <f>IF(AV771&lt;'CDO Param'!K$15,1,0)</f>
        <v>0</v>
      </c>
      <c r="BH771" s="3">
        <f>IF(AW771&lt;'CDO Param'!L$15,1,0)</f>
        <v>0</v>
      </c>
      <c r="BJ771" s="37">
        <f>AY771*'CDO Param'!C$6*AC771</f>
        <v>0</v>
      </c>
      <c r="BK771" s="37">
        <f>AZ771*'CDO Param'!D$6*AD771</f>
        <v>0</v>
      </c>
      <c r="BL771" s="37">
        <f>BA771*'CDO Param'!E$6*AE771</f>
        <v>0</v>
      </c>
      <c r="BM771" s="37">
        <f>BB771*'CDO Param'!F$6*AF771</f>
        <v>0</v>
      </c>
      <c r="BN771" s="37">
        <f>BC771*'CDO Param'!G$6*AG771</f>
        <v>4084.7336856944867</v>
      </c>
      <c r="BO771" s="37">
        <f>BD771*'CDO Param'!H$6*AH771</f>
        <v>0</v>
      </c>
      <c r="BP771" s="37">
        <f>BE771*'CDO Param'!I$6*AI771</f>
        <v>179.45721731064671</v>
      </c>
      <c r="BQ771" s="37">
        <f>BF771*'CDO Param'!J$6*AJ771</f>
        <v>0</v>
      </c>
      <c r="BR771" s="37">
        <f>BG771*'CDO Param'!K$6*AK771</f>
        <v>0</v>
      </c>
      <c r="BS771" s="37">
        <f>BH771*'CDO Param'!L$6*AL771</f>
        <v>0</v>
      </c>
      <c r="BU771" s="38">
        <f t="shared" si="63"/>
        <v>4264.1909030051338</v>
      </c>
      <c r="BV771" s="38">
        <f>AVERAGE(BU$5:BU771)</f>
        <v>7422.9689039119048</v>
      </c>
      <c r="CF771" s="5">
        <f>BU771/'CDO Param'!$M$6</f>
        <v>4.4418655239636812E-2</v>
      </c>
      <c r="CG771" s="5">
        <f t="shared" si="64"/>
        <v>0</v>
      </c>
      <c r="CH771" s="5">
        <f t="shared" si="65"/>
        <v>0</v>
      </c>
    </row>
    <row r="772" spans="1:86" x14ac:dyDescent="0.2">
      <c r="A772" s="3">
        <v>769</v>
      </c>
      <c r="B772" s="3">
        <v>768</v>
      </c>
      <c r="C772">
        <v>0.70209125624387525</v>
      </c>
      <c r="D772">
        <v>1.3436147128231823</v>
      </c>
      <c r="E772">
        <v>-1.0120379556610715</v>
      </c>
      <c r="F772">
        <v>-0.58235514188709203</v>
      </c>
      <c r="G772">
        <v>0.55818418331909925</v>
      </c>
      <c r="H772">
        <v>0.1098510438168887</v>
      </c>
      <c r="I772">
        <v>0.18124524103768636</v>
      </c>
      <c r="J772">
        <v>-1.1174620340170804</v>
      </c>
      <c r="K772">
        <v>0.90282355813542381</v>
      </c>
      <c r="L772">
        <v>-1.2294549378566444</v>
      </c>
      <c r="M772">
        <v>0.10272515282849781</v>
      </c>
      <c r="N772">
        <v>-1.5404384612338617</v>
      </c>
      <c r="O772">
        <v>-0.15742443792987615</v>
      </c>
      <c r="P772">
        <v>-0.50448193178453948</v>
      </c>
      <c r="R772" s="33">
        <v>0.12914412288421026</v>
      </c>
      <c r="S772" s="33">
        <v>0.52527331492177831</v>
      </c>
      <c r="T772" s="33">
        <v>0.26860389032801796</v>
      </c>
      <c r="U772" s="33">
        <v>0.42558474299757965</v>
      </c>
      <c r="V772" s="33">
        <v>0.80277556032071617</v>
      </c>
      <c r="W772" s="33">
        <v>0.24884231027627471</v>
      </c>
      <c r="X772" s="33">
        <v>0.29270881334911508</v>
      </c>
      <c r="Y772" s="33">
        <v>0.55702595857764869</v>
      </c>
      <c r="Z772" s="33">
        <v>0.93528581454199078</v>
      </c>
      <c r="AA772" s="33">
        <v>0.34868500723907958</v>
      </c>
      <c r="AC772" s="36">
        <f t="shared" si="67"/>
        <v>3.1020832300794301E-2</v>
      </c>
      <c r="AD772" s="36">
        <f t="shared" si="67"/>
        <v>0.54268064970161123</v>
      </c>
      <c r="AE772" s="36">
        <f t="shared" si="67"/>
        <v>0.15040966146688522</v>
      </c>
      <c r="AF772" s="36">
        <f t="shared" si="67"/>
        <v>0.37561523930236868</v>
      </c>
      <c r="AG772" s="36">
        <f t="shared" si="67"/>
        <v>0.92197832014885694</v>
      </c>
      <c r="AH772" s="36">
        <f t="shared" si="66"/>
        <v>0.12812337195742793</v>
      </c>
      <c r="AI772" s="36">
        <f t="shared" si="66"/>
        <v>0.17975851286115041</v>
      </c>
      <c r="AJ772" s="36">
        <f t="shared" si="66"/>
        <v>0.59577690125793903</v>
      </c>
      <c r="AK772" s="36">
        <f t="shared" si="66"/>
        <v>0.99325663812142473</v>
      </c>
      <c r="AL772" s="36">
        <f t="shared" si="66"/>
        <v>0.25613746541974092</v>
      </c>
      <c r="AN772">
        <f>SQRT(Correlation)*$F772 + SQRT('CDO Param'!C$17 - Correlation)*HLOOKUP('CDO Param'!C$12,$C$4:$E$1004,$A772,FALSE) + SQRT(1-Correlation)*G772</f>
        <v>0.53539896135127951</v>
      </c>
      <c r="AO772">
        <f>SQRT(Correlation)*$F772 + SQRT('CDO Param'!D$17 - Correlation)*HLOOKUP('CDO Param'!D$12,$C$4:$E$1004,$A772,FALSE) + SQRT(1-Correlation)*H772</f>
        <v>0.11007279994298123</v>
      </c>
      <c r="AP772">
        <f>SQRT(Correlation)*$F772 + SQRT('CDO Param'!E$17 - Correlation)*HLOOKUP('CDO Param'!E$12,$C$4:$E$1004,$A772,FALSE) + SQRT(1-Correlation)*I772</f>
        <v>0.17354335364564066</v>
      </c>
      <c r="AQ772">
        <f>SQRT(Correlation)*$F772 + SQRT('CDO Param'!F$17 - Correlation)*HLOOKUP('CDO Param'!F$12,$C$4:$E$1004,$A772,FALSE) + SQRT(1-Correlation)*J772</f>
        <v>-1.4705729998917403</v>
      </c>
      <c r="AR772">
        <f>SQRT(Correlation)*$F772 + SQRT('CDO Param'!G$17 - Correlation)*HLOOKUP('CDO Param'!G$12,$C$4:$E$1004,$A772,FALSE) + SQRT(1-Correlation)*K772</f>
        <v>0.44603819867543248</v>
      </c>
      <c r="AS772">
        <f>SQRT(Correlation)*$F772 + SQRT('CDO Param'!H$17 - Correlation)*HLOOKUP('CDO Param'!H$12,$C$4:$E$1004,$A772,FALSE) + SQRT(1-Correlation)*L772</f>
        <v>-1.1605044158498472</v>
      </c>
      <c r="AT772">
        <f>SQRT(Correlation)*$F772 + SQRT('CDO Param'!I$17 - Correlation)*HLOOKUP('CDO Param'!I$12,$C$4:$E$1004,$A772,FALSE) + SQRT(1-Correlation)*M772</f>
        <v>-0.31300179523609872</v>
      </c>
      <c r="AU772">
        <f>SQRT(Correlation)*$F772 + SQRT('CDO Param'!J$17 - Correlation)*HLOOKUP('CDO Param'!J$12,$C$4:$E$1004,$A772,FALSE) + SQRT(1-Correlation)*N772</f>
        <v>-1.4597892192251505</v>
      </c>
      <c r="AV772">
        <f>SQRT(Correlation)*$F772 + SQRT('CDO Param'!K$17 - Correlation)*HLOOKUP('CDO Param'!K$12,$C$4:$E$1004,$A772,FALSE) + SQRT(1-Correlation)*O772</f>
        <v>-0.14774691434701523</v>
      </c>
      <c r="AW772">
        <f>SQRT(Correlation)*$F772 + SQRT('CDO Param'!L$17 - Correlation)*HLOOKUP('CDO Param'!L$12,$C$4:$E$1004,$A772,FALSE) + SQRT(1-Correlation)*P772</f>
        <v>-0.4769945622302032</v>
      </c>
      <c r="AY772" s="3">
        <f>IF(AN772&lt;'CDO Param'!C$15,1,0)</f>
        <v>0</v>
      </c>
      <c r="AZ772" s="3">
        <f>IF(AO772&lt;'CDO Param'!D$15,1,0)</f>
        <v>0</v>
      </c>
      <c r="BA772" s="3">
        <f>IF(AP772&lt;'CDO Param'!E$15,1,0)</f>
        <v>0</v>
      </c>
      <c r="BB772" s="3">
        <f>IF(AQ772&lt;'CDO Param'!F$15,1,0)</f>
        <v>1</v>
      </c>
      <c r="BC772" s="3">
        <f>IF(AR772&lt;'CDO Param'!G$15,1,0)</f>
        <v>0</v>
      </c>
      <c r="BD772" s="3">
        <f>IF(AS772&lt;'CDO Param'!H$15,1,0)</f>
        <v>0</v>
      </c>
      <c r="BE772" s="3">
        <f>IF(AT772&lt;'CDO Param'!I$15,1,0)</f>
        <v>0</v>
      </c>
      <c r="BF772" s="3">
        <f>IF(AU772&lt;'CDO Param'!J$15,1,0)</f>
        <v>0</v>
      </c>
      <c r="BG772" s="3">
        <f>IF(AV772&lt;'CDO Param'!K$15,1,0)</f>
        <v>0</v>
      </c>
      <c r="BH772" s="3">
        <f>IF(AW772&lt;'CDO Param'!L$15,1,0)</f>
        <v>0</v>
      </c>
      <c r="BJ772" s="37">
        <f>AY772*'CDO Param'!C$6*AC772</f>
        <v>0</v>
      </c>
      <c r="BK772" s="37">
        <f>AZ772*'CDO Param'!D$6*AD772</f>
        <v>0</v>
      </c>
      <c r="BL772" s="37">
        <f>BA772*'CDO Param'!E$6*AE772</f>
        <v>0</v>
      </c>
      <c r="BM772" s="37">
        <f>BB772*'CDO Param'!F$6*AF772</f>
        <v>3756.1523930236867</v>
      </c>
      <c r="BN772" s="37">
        <f>BC772*'CDO Param'!G$6*AG772</f>
        <v>0</v>
      </c>
      <c r="BO772" s="37">
        <f>BD772*'CDO Param'!H$6*AH772</f>
        <v>0</v>
      </c>
      <c r="BP772" s="37">
        <f>BE772*'CDO Param'!I$6*AI772</f>
        <v>0</v>
      </c>
      <c r="BQ772" s="37">
        <f>BF772*'CDO Param'!J$6*AJ772</f>
        <v>0</v>
      </c>
      <c r="BR772" s="37">
        <f>BG772*'CDO Param'!K$6*AK772</f>
        <v>0</v>
      </c>
      <c r="BS772" s="37">
        <f>BH772*'CDO Param'!L$6*AL772</f>
        <v>0</v>
      </c>
      <c r="BU772" s="38">
        <f t="shared" si="63"/>
        <v>3756.1523930236867</v>
      </c>
      <c r="BV772" s="38">
        <f>AVERAGE(BU$5:BU772)</f>
        <v>7418.1944032466854</v>
      </c>
      <c r="CF772" s="5">
        <f>BU772/'CDO Param'!$M$6</f>
        <v>3.9126587427330072E-2</v>
      </c>
      <c r="CG772" s="5">
        <f t="shared" si="64"/>
        <v>0</v>
      </c>
      <c r="CH772" s="5">
        <f t="shared" si="65"/>
        <v>0</v>
      </c>
    </row>
    <row r="773" spans="1:86" x14ac:dyDescent="0.2">
      <c r="A773" s="3">
        <v>770</v>
      </c>
      <c r="B773" s="3">
        <v>769</v>
      </c>
      <c r="C773">
        <v>-1.2812324712285772</v>
      </c>
      <c r="D773">
        <v>1.0750068213383202</v>
      </c>
      <c r="E773">
        <v>-1.3409544408204965</v>
      </c>
      <c r="F773">
        <v>0.36242681744624861</v>
      </c>
      <c r="G773">
        <v>-0.22954282030696049</v>
      </c>
      <c r="H773">
        <v>0.93273001766647212</v>
      </c>
      <c r="I773">
        <v>0.56471094467269722</v>
      </c>
      <c r="J773">
        <v>1.4568558981409296</v>
      </c>
      <c r="K773">
        <v>-0.9154928193311207</v>
      </c>
      <c r="L773">
        <v>0.50512767302279826</v>
      </c>
      <c r="M773">
        <v>0.56404928727715742</v>
      </c>
      <c r="N773">
        <v>-1.0615258361212909</v>
      </c>
      <c r="O773">
        <v>2.7497299015522003</v>
      </c>
      <c r="P773">
        <v>1.1798215382441413</v>
      </c>
      <c r="R773" s="33">
        <v>0.34891666721036502</v>
      </c>
      <c r="S773" s="33">
        <v>0.24242580460497448</v>
      </c>
      <c r="T773" s="33">
        <v>0.45049799580615851</v>
      </c>
      <c r="U773" s="33">
        <v>0.51981551410621751</v>
      </c>
      <c r="V773" s="33">
        <v>0.53934558319828729</v>
      </c>
      <c r="W773" s="33">
        <v>0.7812168136151586</v>
      </c>
      <c r="X773" s="33">
        <v>0.91098642997023949</v>
      </c>
      <c r="Y773" s="33">
        <v>0.94892850981509713</v>
      </c>
      <c r="Z773" s="33">
        <v>0.64146446233683474</v>
      </c>
      <c r="AA773" s="33">
        <v>9.321849518139777E-2</v>
      </c>
      <c r="AC773" s="36">
        <f t="shared" si="67"/>
        <v>0.25647492271700223</v>
      </c>
      <c r="AD773" s="36">
        <f t="shared" si="67"/>
        <v>0.12124593481445391</v>
      </c>
      <c r="AE773" s="36">
        <f t="shared" si="67"/>
        <v>0.41671989926521058</v>
      </c>
      <c r="AF773" s="36">
        <f t="shared" si="67"/>
        <v>0.53348099000026616</v>
      </c>
      <c r="AG773" s="36">
        <f t="shared" si="67"/>
        <v>0.5663187770717597</v>
      </c>
      <c r="AH773" s="36">
        <f t="shared" si="66"/>
        <v>0.90252306598086851</v>
      </c>
      <c r="AI773" s="36">
        <f t="shared" si="66"/>
        <v>0.98634127533350213</v>
      </c>
      <c r="AJ773" s="36">
        <f t="shared" si="66"/>
        <v>0.99601121121522063</v>
      </c>
      <c r="AK773" s="36">
        <f t="shared" si="66"/>
        <v>0.72937456024779479</v>
      </c>
      <c r="AL773" s="36">
        <f t="shared" si="66"/>
        <v>1.5125587651398769E-2</v>
      </c>
      <c r="AN773">
        <f>SQRT(Correlation)*$F773 + SQRT('CDO Param'!C$17 - Correlation)*HLOOKUP('CDO Param'!C$12,$C$4:$E$1004,$A773,FALSE) + SQRT(1-Correlation)*G773</f>
        <v>4.8874905651020123E-2</v>
      </c>
      <c r="AO773">
        <f>SQRT(Correlation)*$F773 + SQRT('CDO Param'!D$17 - Correlation)*HLOOKUP('CDO Param'!D$12,$C$4:$E$1004,$A773,FALSE) + SQRT(1-Correlation)*H773</f>
        <v>1.1515037348141866</v>
      </c>
      <c r="AP773">
        <f>SQRT(Correlation)*$F773 + SQRT('CDO Param'!E$17 - Correlation)*HLOOKUP('CDO Param'!E$12,$C$4:$E$1004,$A773,FALSE) + SQRT(1-Correlation)*I773</f>
        <v>0.31135901520978171</v>
      </c>
      <c r="AQ773">
        <f>SQRT(Correlation)*$F773 + SQRT('CDO Param'!F$17 - Correlation)*HLOOKUP('CDO Param'!F$12,$C$4:$E$1004,$A773,FALSE) + SQRT(1-Correlation)*J773</f>
        <v>1.196857752617815</v>
      </c>
      <c r="AR773">
        <f>SQRT(Correlation)*$F773 + SQRT('CDO Param'!G$17 - Correlation)*HLOOKUP('CDO Param'!G$12,$C$4:$E$1004,$A773,FALSE) + SQRT(1-Correlation)*K773</f>
        <v>-1.053749852799476</v>
      </c>
      <c r="AS773">
        <f>SQRT(Correlation)*$F773 + SQRT('CDO Param'!H$17 - Correlation)*HLOOKUP('CDO Param'!H$12,$C$4:$E$1004,$A773,FALSE) + SQRT(1-Correlation)*L773</f>
        <v>0.74584453224349367</v>
      </c>
      <c r="AT773">
        <f>SQRT(Correlation)*$F773 + SQRT('CDO Param'!I$17 - Correlation)*HLOOKUP('CDO Param'!I$12,$C$4:$E$1004,$A773,FALSE) + SQRT(1-Correlation)*M773</f>
        <v>0.34986703250227008</v>
      </c>
      <c r="AU773">
        <f>SQRT(Correlation)*$F773 + SQRT('CDO Param'!J$17 - Correlation)*HLOOKUP('CDO Param'!J$12,$C$4:$E$1004,$A773,FALSE) + SQRT(1-Correlation)*N773</f>
        <v>-1.2314246574049093</v>
      </c>
      <c r="AV773">
        <f>SQRT(Correlation)*$F773 + SQRT('CDO Param'!K$17 - Correlation)*HLOOKUP('CDO Param'!K$12,$C$4:$E$1004,$A773,FALSE) + SQRT(1-Correlation)*O773</f>
        <v>2.3842500055251223</v>
      </c>
      <c r="AW773">
        <f>SQRT(Correlation)*$F773 + SQRT('CDO Param'!L$17 - Correlation)*HLOOKUP('CDO Param'!L$12,$C$4:$E$1004,$A773,FALSE) + SQRT(1-Correlation)*P773</f>
        <v>0.89490416178494836</v>
      </c>
      <c r="AY773" s="3">
        <f>IF(AN773&lt;'CDO Param'!C$15,1,0)</f>
        <v>0</v>
      </c>
      <c r="AZ773" s="3">
        <f>IF(AO773&lt;'CDO Param'!D$15,1,0)</f>
        <v>0</v>
      </c>
      <c r="BA773" s="3">
        <f>IF(AP773&lt;'CDO Param'!E$15,1,0)</f>
        <v>0</v>
      </c>
      <c r="BB773" s="3">
        <f>IF(AQ773&lt;'CDO Param'!F$15,1,0)</f>
        <v>0</v>
      </c>
      <c r="BC773" s="3">
        <f>IF(AR773&lt;'CDO Param'!G$15,1,0)</f>
        <v>1</v>
      </c>
      <c r="BD773" s="3">
        <f>IF(AS773&lt;'CDO Param'!H$15,1,0)</f>
        <v>0</v>
      </c>
      <c r="BE773" s="3">
        <f>IF(AT773&lt;'CDO Param'!I$15,1,0)</f>
        <v>0</v>
      </c>
      <c r="BF773" s="3">
        <f>IF(AU773&lt;'CDO Param'!J$15,1,0)</f>
        <v>0</v>
      </c>
      <c r="BG773" s="3">
        <f>IF(AV773&lt;'CDO Param'!K$15,1,0)</f>
        <v>0</v>
      </c>
      <c r="BH773" s="3">
        <f>IF(AW773&lt;'CDO Param'!L$15,1,0)</f>
        <v>0</v>
      </c>
      <c r="BJ773" s="37">
        <f>AY773*'CDO Param'!C$6*AC773</f>
        <v>0</v>
      </c>
      <c r="BK773" s="37">
        <f>AZ773*'CDO Param'!D$6*AD773</f>
        <v>0</v>
      </c>
      <c r="BL773" s="37">
        <f>BA773*'CDO Param'!E$6*AE773</f>
        <v>0</v>
      </c>
      <c r="BM773" s="37">
        <f>BB773*'CDO Param'!F$6*AF773</f>
        <v>0</v>
      </c>
      <c r="BN773" s="37">
        <f>BC773*'CDO Param'!G$6*AG773</f>
        <v>5663.1877707175972</v>
      </c>
      <c r="BO773" s="37">
        <f>BD773*'CDO Param'!H$6*AH773</f>
        <v>0</v>
      </c>
      <c r="BP773" s="37">
        <f>BE773*'CDO Param'!I$6*AI773</f>
        <v>0</v>
      </c>
      <c r="BQ773" s="37">
        <f>BF773*'CDO Param'!J$6*AJ773</f>
        <v>0</v>
      </c>
      <c r="BR773" s="37">
        <f>BG773*'CDO Param'!K$6*AK773</f>
        <v>0</v>
      </c>
      <c r="BS773" s="37">
        <f>BH773*'CDO Param'!L$6*AL773</f>
        <v>0</v>
      </c>
      <c r="BU773" s="38">
        <f t="shared" si="63"/>
        <v>5663.1877707175972</v>
      </c>
      <c r="BV773" s="38">
        <f>AVERAGE(BU$5:BU773)</f>
        <v>7415.9122099664137</v>
      </c>
      <c r="CF773" s="5">
        <f>BU773/'CDO Param'!$M$6</f>
        <v>5.8991539278308303E-2</v>
      </c>
      <c r="CG773" s="5">
        <f t="shared" si="64"/>
        <v>8.9915392783082998E-3</v>
      </c>
      <c r="CH773" s="5">
        <f t="shared" si="65"/>
        <v>0.44957696391541496</v>
      </c>
    </row>
    <row r="774" spans="1:86" x14ac:dyDescent="0.2">
      <c r="A774" s="3">
        <v>771</v>
      </c>
      <c r="B774" s="3">
        <v>770</v>
      </c>
      <c r="C774">
        <v>-0.33790001907618716</v>
      </c>
      <c r="D774">
        <v>-1.3925455277785659</v>
      </c>
      <c r="E774">
        <v>-1.122834873967804</v>
      </c>
      <c r="F774">
        <v>-0.65396989157306962</v>
      </c>
      <c r="G774">
        <v>-1.2989539754926227</v>
      </c>
      <c r="H774">
        <v>1.5291607269318774</v>
      </c>
      <c r="I774">
        <v>-0.60265961110417265</v>
      </c>
      <c r="J774">
        <v>-3.0956925911596045E-2</v>
      </c>
      <c r="K774">
        <v>1.7905585991684347</v>
      </c>
      <c r="L774">
        <v>-3.9744918467476964E-2</v>
      </c>
      <c r="M774">
        <v>-1.4476518117589876</v>
      </c>
      <c r="N774">
        <v>-0.47321691454271786</v>
      </c>
      <c r="O774">
        <v>-1.1940051081182901</v>
      </c>
      <c r="P774">
        <v>0.28172280508442782</v>
      </c>
      <c r="R774" s="33">
        <v>0.72324851375224464</v>
      </c>
      <c r="S774" s="33">
        <v>0.63777063397586842</v>
      </c>
      <c r="T774" s="33">
        <v>1.1045232420342617E-2</v>
      </c>
      <c r="U774" s="33">
        <v>0.63722128869836281</v>
      </c>
      <c r="V774" s="33">
        <v>0.77819915338335521</v>
      </c>
      <c r="W774" s="33">
        <v>0.19317091405073689</v>
      </c>
      <c r="X774" s="33">
        <v>0.62355245073491361</v>
      </c>
      <c r="Y774" s="33">
        <v>4.6039501692186811E-2</v>
      </c>
      <c r="Z774" s="33">
        <v>0.78590494058369886</v>
      </c>
      <c r="AA774" s="33">
        <v>0.70433639022723604</v>
      </c>
      <c r="AC774" s="36">
        <f t="shared" si="67"/>
        <v>0.83992950768147367</v>
      </c>
      <c r="AD774" s="36">
        <f t="shared" si="67"/>
        <v>0.7238703603022274</v>
      </c>
      <c r="AE774" s="36">
        <f t="shared" si="67"/>
        <v>1.3295089501143517E-4</v>
      </c>
      <c r="AF774" s="36">
        <f t="shared" si="67"/>
        <v>0.72304854544904629</v>
      </c>
      <c r="AG774" s="36">
        <f t="shared" si="67"/>
        <v>0.89962921638097137</v>
      </c>
      <c r="AH774" s="36">
        <f t="shared" si="66"/>
        <v>7.4605375777295896E-2</v>
      </c>
      <c r="AI774" s="36">
        <f t="shared" si="66"/>
        <v>0.7023408956884537</v>
      </c>
      <c r="AJ774" s="36">
        <f t="shared" si="66"/>
        <v>3.1686190686055445E-3</v>
      </c>
      <c r="AK774" s="36">
        <f t="shared" si="66"/>
        <v>0.90693637037425279</v>
      </c>
      <c r="AL774" s="36">
        <f t="shared" si="66"/>
        <v>0.81648755555836749</v>
      </c>
      <c r="AN774">
        <f>SQRT(Correlation)*$F774 + SQRT('CDO Param'!C$17 - Correlation)*HLOOKUP('CDO Param'!C$12,$C$4:$E$1004,$A774,FALSE) + SQRT(1-Correlation)*G774</f>
        <v>-1.6360350565012378</v>
      </c>
      <c r="AO774">
        <f>SQRT(Correlation)*$F774 + SQRT('CDO Param'!D$17 - Correlation)*HLOOKUP('CDO Param'!D$12,$C$4:$E$1004,$A774,FALSE) + SQRT(1-Correlation)*H774</f>
        <v>1.0469501266599843</v>
      </c>
      <c r="AP774">
        <f>SQRT(Correlation)*$F774 + SQRT('CDO Param'!E$17 - Correlation)*HLOOKUP('CDO Param'!E$12,$C$4:$E$1004,$A774,FALSE) + SQRT(1-Correlation)*I774</f>
        <v>-0.86793648716652927</v>
      </c>
      <c r="AQ774">
        <f>SQRT(Correlation)*$F774 + SQRT('CDO Param'!F$17 - Correlation)*HLOOKUP('CDO Param'!F$12,$C$4:$E$1004,$A774,FALSE) + SQRT(1-Correlation)*J774</f>
        <v>-0.48724526699568566</v>
      </c>
      <c r="AR774">
        <f>SQRT(Correlation)*$F774 + SQRT('CDO Param'!G$17 - Correlation)*HLOOKUP('CDO Param'!G$12,$C$4:$E$1004,$A774,FALSE) + SQRT(1-Correlation)*K774</f>
        <v>1.2407960887874512</v>
      </c>
      <c r="AS774">
        <f>SQRT(Correlation)*$F774 + SQRT('CDO Param'!H$17 - Correlation)*HLOOKUP('CDO Param'!H$12,$C$4:$E$1004,$A774,FALSE) + SQRT(1-Correlation)*L774</f>
        <v>-0.44144445534754501</v>
      </c>
      <c r="AT774">
        <f>SQRT(Correlation)*$F774 + SQRT('CDO Param'!I$17 - Correlation)*HLOOKUP('CDO Param'!I$12,$C$4:$E$1004,$A774,FALSE) + SQRT(1-Correlation)*M774</f>
        <v>-1.8312400436326852</v>
      </c>
      <c r="AU774">
        <f>SQRT(Correlation)*$F774 + SQRT('CDO Param'!J$17 - Correlation)*HLOOKUP('CDO Param'!J$12,$C$4:$E$1004,$A774,FALSE) + SQRT(1-Correlation)*N774</f>
        <v>-0.74513636288405638</v>
      </c>
      <c r="AV774">
        <f>SQRT(Correlation)*$F774 + SQRT('CDO Param'!K$17 - Correlation)*HLOOKUP('CDO Param'!K$12,$C$4:$E$1004,$A774,FALSE) + SQRT(1-Correlation)*O774</f>
        <v>-1.4289360835612026</v>
      </c>
      <c r="AW774">
        <f>SQRT(Correlation)*$F774 + SQRT('CDO Param'!L$17 - Correlation)*HLOOKUP('CDO Param'!L$12,$C$4:$E$1004,$A774,FALSE) + SQRT(1-Correlation)*P774</f>
        <v>-2.893765983884572E-2</v>
      </c>
      <c r="AY774" s="3">
        <f>IF(AN774&lt;'CDO Param'!C$15,1,0)</f>
        <v>0</v>
      </c>
      <c r="AZ774" s="3">
        <f>IF(AO774&lt;'CDO Param'!D$15,1,0)</f>
        <v>0</v>
      </c>
      <c r="BA774" s="3">
        <f>IF(AP774&lt;'CDO Param'!E$15,1,0)</f>
        <v>1</v>
      </c>
      <c r="BB774" s="3">
        <f>IF(AQ774&lt;'CDO Param'!F$15,1,0)</f>
        <v>0</v>
      </c>
      <c r="BC774" s="3">
        <f>IF(AR774&lt;'CDO Param'!G$15,1,0)</f>
        <v>0</v>
      </c>
      <c r="BD774" s="3">
        <f>IF(AS774&lt;'CDO Param'!H$15,1,0)</f>
        <v>0</v>
      </c>
      <c r="BE774" s="3">
        <f>IF(AT774&lt;'CDO Param'!I$15,1,0)</f>
        <v>1</v>
      </c>
      <c r="BF774" s="3">
        <f>IF(AU774&lt;'CDO Param'!J$15,1,0)</f>
        <v>0</v>
      </c>
      <c r="BG774" s="3">
        <f>IF(AV774&lt;'CDO Param'!K$15,1,0)</f>
        <v>0</v>
      </c>
      <c r="BH774" s="3">
        <f>IF(AW774&lt;'CDO Param'!L$15,1,0)</f>
        <v>0</v>
      </c>
      <c r="BJ774" s="37">
        <f>AY774*'CDO Param'!C$6*AC774</f>
        <v>0</v>
      </c>
      <c r="BK774" s="37">
        <f>AZ774*'CDO Param'!D$6*AD774</f>
        <v>0</v>
      </c>
      <c r="BL774" s="37">
        <f>BA774*'CDO Param'!E$6*AE774</f>
        <v>1.3295089501143518</v>
      </c>
      <c r="BM774" s="37">
        <f>BB774*'CDO Param'!F$6*AF774</f>
        <v>0</v>
      </c>
      <c r="BN774" s="37">
        <f>BC774*'CDO Param'!G$6*AG774</f>
        <v>0</v>
      </c>
      <c r="BO774" s="37">
        <f>BD774*'CDO Param'!H$6*AH774</f>
        <v>0</v>
      </c>
      <c r="BP774" s="37">
        <f>BE774*'CDO Param'!I$6*AI774</f>
        <v>5618.7271655076293</v>
      </c>
      <c r="BQ774" s="37">
        <f>BF774*'CDO Param'!J$6*AJ774</f>
        <v>0</v>
      </c>
      <c r="BR774" s="37">
        <f>BG774*'CDO Param'!K$6*AK774</f>
        <v>0</v>
      </c>
      <c r="BS774" s="37">
        <f>BH774*'CDO Param'!L$6*AL774</f>
        <v>0</v>
      </c>
      <c r="BU774" s="38">
        <f t="shared" ref="BU774:BU837" si="68">SUM(BJ774:BS774)</f>
        <v>5620.0566744577436</v>
      </c>
      <c r="BV774" s="38">
        <f>AVERAGE(BU$5:BU774)</f>
        <v>7413.5799300501694</v>
      </c>
      <c r="CF774" s="5">
        <f>BU774/'CDO Param'!$M$6</f>
        <v>5.8542257025601493E-2</v>
      </c>
      <c r="CG774" s="5">
        <f t="shared" ref="CG774:CG837" si="69">MIN(MAX(CF774-$CD$4,0),$CD$5)</f>
        <v>8.5422570256014907E-3</v>
      </c>
      <c r="CH774" s="5">
        <f t="shared" ref="CH774:CH837" si="70">CG774/$CD$5</f>
        <v>0.42711285128007453</v>
      </c>
    </row>
    <row r="775" spans="1:86" x14ac:dyDescent="0.2">
      <c r="A775" s="3">
        <v>772</v>
      </c>
      <c r="B775" s="3">
        <v>771</v>
      </c>
      <c r="C775">
        <v>0.73129513111780398</v>
      </c>
      <c r="D775">
        <v>0.19542767404345796</v>
      </c>
      <c r="E775">
        <v>0.13203361959313042</v>
      </c>
      <c r="F775">
        <v>0.66230086304130964</v>
      </c>
      <c r="G775">
        <v>1.186599547509104</v>
      </c>
      <c r="H775">
        <v>1.5227396943373606</v>
      </c>
      <c r="I775">
        <v>0.9607629181118682</v>
      </c>
      <c r="J775">
        <v>0.78383436630247161</v>
      </c>
      <c r="K775">
        <v>-1.1071870176238008</v>
      </c>
      <c r="L775">
        <v>1.4590250430046581</v>
      </c>
      <c r="M775">
        <v>-0.82727183325914666</v>
      </c>
      <c r="N775">
        <v>-0.4563707989291288</v>
      </c>
      <c r="O775">
        <v>1.348666955891531E-2</v>
      </c>
      <c r="P775">
        <v>1.4553415894624777</v>
      </c>
      <c r="R775" s="33">
        <v>0.78171054915604676</v>
      </c>
      <c r="S775" s="33">
        <v>0.20919966567736104</v>
      </c>
      <c r="T775" s="33">
        <v>1.8781039406909159E-2</v>
      </c>
      <c r="U775" s="33">
        <v>0.65292931192225279</v>
      </c>
      <c r="V775" s="33">
        <v>0.78294547730262642</v>
      </c>
      <c r="W775" s="33">
        <v>0.96463702524296802</v>
      </c>
      <c r="X775" s="33">
        <v>0.6544832585633189</v>
      </c>
      <c r="Y775" s="33">
        <v>0.90012667370034694</v>
      </c>
      <c r="Z775" s="33">
        <v>0.42900488173077111</v>
      </c>
      <c r="AA775" s="33">
        <v>0.28504724906992507</v>
      </c>
      <c r="AC775" s="36">
        <f t="shared" si="67"/>
        <v>0.90299259436825619</v>
      </c>
      <c r="AD775" s="36">
        <f t="shared" si="67"/>
        <v>8.8562961680217697E-2</v>
      </c>
      <c r="AE775" s="36">
        <f t="shared" si="67"/>
        <v>4.3247759476712261E-4</v>
      </c>
      <c r="AF775" s="36">
        <f t="shared" si="67"/>
        <v>0.74620964015455593</v>
      </c>
      <c r="AG775" s="36">
        <f t="shared" si="67"/>
        <v>0.90416210060864288</v>
      </c>
      <c r="AH775" s="36">
        <f t="shared" si="66"/>
        <v>0.99823609339720198</v>
      </c>
      <c r="AI775" s="36">
        <f t="shared" si="66"/>
        <v>0.74846155225593836</v>
      </c>
      <c r="AJ775" s="36">
        <f t="shared" si="66"/>
        <v>0.98238643913793333</v>
      </c>
      <c r="AK775" s="36">
        <f t="shared" si="66"/>
        <v>0.38120806344274971</v>
      </c>
      <c r="AL775" s="36">
        <f t="shared" si="66"/>
        <v>0.17018110953150792</v>
      </c>
      <c r="AN775">
        <f>SQRT(Correlation)*$F775 + SQRT('CDO Param'!C$17 - Correlation)*HLOOKUP('CDO Param'!C$12,$C$4:$E$1004,$A775,FALSE) + SQRT(1-Correlation)*G775</f>
        <v>1.3627827412562898</v>
      </c>
      <c r="AO775">
        <f>SQRT(Correlation)*$F775 + SQRT('CDO Param'!D$17 - Correlation)*HLOOKUP('CDO Param'!D$12,$C$4:$E$1004,$A775,FALSE) + SQRT(1-Correlation)*H775</f>
        <v>1.6816732843565043</v>
      </c>
      <c r="AP775">
        <f>SQRT(Correlation)*$F775 + SQRT('CDO Param'!E$17 - Correlation)*HLOOKUP('CDO Param'!E$12,$C$4:$E$1004,$A775,FALSE) + SQRT(1-Correlation)*I775</f>
        <v>1.3143801613425881</v>
      </c>
      <c r="AQ775">
        <f>SQRT(Correlation)*$F775 + SQRT('CDO Param'!F$17 - Correlation)*HLOOKUP('CDO Param'!F$12,$C$4:$E$1004,$A775,FALSE) + SQRT(1-Correlation)*J775</f>
        <v>0.98257210897229907</v>
      </c>
      <c r="AR775">
        <f>SQRT(Correlation)*$F775 + SQRT('CDO Param'!G$17 - Correlation)*HLOOKUP('CDO Param'!G$12,$C$4:$E$1004,$A775,FALSE) + SQRT(1-Correlation)*K775</f>
        <v>-0.81140829421492378</v>
      </c>
      <c r="AS775">
        <f>SQRT(Correlation)*$F775 + SQRT('CDO Param'!H$17 - Correlation)*HLOOKUP('CDO Param'!H$12,$C$4:$E$1004,$A775,FALSE) + SQRT(1-Correlation)*L775</f>
        <v>1.6212282587960576</v>
      </c>
      <c r="AT775">
        <f>SQRT(Correlation)*$F775 + SQRT('CDO Param'!I$17 - Correlation)*HLOOKUP('CDO Param'!I$12,$C$4:$E$1004,$A775,FALSE) + SQRT(1-Correlation)*M775</f>
        <v>-0.54585743393744612</v>
      </c>
      <c r="AU775">
        <f>SQRT(Correlation)*$F775 + SQRT('CDO Param'!J$17 - Correlation)*HLOOKUP('CDO Param'!J$12,$C$4:$E$1004,$A775,FALSE) + SQRT(1-Correlation)*N775</f>
        <v>-3.0030927118448514E-2</v>
      </c>
      <c r="AV775">
        <f>SQRT(Correlation)*$F775 + SQRT('CDO Param'!K$17 - Correlation)*HLOOKUP('CDO Param'!K$12,$C$4:$E$1004,$A775,FALSE) + SQRT(1-Correlation)*O775</f>
        <v>0.4157150057004545</v>
      </c>
      <c r="AW775">
        <f>SQRT(Correlation)*$F775 + SQRT('CDO Param'!L$17 - Correlation)*HLOOKUP('CDO Param'!L$12,$C$4:$E$1004,$A775,FALSE) + SQRT(1-Correlation)*P775</f>
        <v>1.7835786864249252</v>
      </c>
      <c r="AY775" s="3">
        <f>IF(AN775&lt;'CDO Param'!C$15,1,0)</f>
        <v>0</v>
      </c>
      <c r="AZ775" s="3">
        <f>IF(AO775&lt;'CDO Param'!D$15,1,0)</f>
        <v>0</v>
      </c>
      <c r="BA775" s="3">
        <f>IF(AP775&lt;'CDO Param'!E$15,1,0)</f>
        <v>0</v>
      </c>
      <c r="BB775" s="3">
        <f>IF(AQ775&lt;'CDO Param'!F$15,1,0)</f>
        <v>0</v>
      </c>
      <c r="BC775" s="3">
        <f>IF(AR775&lt;'CDO Param'!G$15,1,0)</f>
        <v>1</v>
      </c>
      <c r="BD775" s="3">
        <f>IF(AS775&lt;'CDO Param'!H$15,1,0)</f>
        <v>0</v>
      </c>
      <c r="BE775" s="3">
        <f>IF(AT775&lt;'CDO Param'!I$15,1,0)</f>
        <v>0</v>
      </c>
      <c r="BF775" s="3">
        <f>IF(AU775&lt;'CDO Param'!J$15,1,0)</f>
        <v>0</v>
      </c>
      <c r="BG775" s="3">
        <f>IF(AV775&lt;'CDO Param'!K$15,1,0)</f>
        <v>0</v>
      </c>
      <c r="BH775" s="3">
        <f>IF(AW775&lt;'CDO Param'!L$15,1,0)</f>
        <v>0</v>
      </c>
      <c r="BJ775" s="37">
        <f>AY775*'CDO Param'!C$6*AC775</f>
        <v>0</v>
      </c>
      <c r="BK775" s="37">
        <f>AZ775*'CDO Param'!D$6*AD775</f>
        <v>0</v>
      </c>
      <c r="BL775" s="37">
        <f>BA775*'CDO Param'!E$6*AE775</f>
        <v>0</v>
      </c>
      <c r="BM775" s="37">
        <f>BB775*'CDO Param'!F$6*AF775</f>
        <v>0</v>
      </c>
      <c r="BN775" s="37">
        <f>BC775*'CDO Param'!G$6*AG775</f>
        <v>9041.6210060864287</v>
      </c>
      <c r="BO775" s="37">
        <f>BD775*'CDO Param'!H$6*AH775</f>
        <v>0</v>
      </c>
      <c r="BP775" s="37">
        <f>BE775*'CDO Param'!I$6*AI775</f>
        <v>0</v>
      </c>
      <c r="BQ775" s="37">
        <f>BF775*'CDO Param'!J$6*AJ775</f>
        <v>0</v>
      </c>
      <c r="BR775" s="37">
        <f>BG775*'CDO Param'!K$6*AK775</f>
        <v>0</v>
      </c>
      <c r="BS775" s="37">
        <f>BH775*'CDO Param'!L$6*AL775</f>
        <v>0</v>
      </c>
      <c r="BU775" s="38">
        <f t="shared" si="68"/>
        <v>9041.6210060864287</v>
      </c>
      <c r="BV775" s="38">
        <f>AVERAGE(BU$5:BU775)</f>
        <v>7415.6915267765453</v>
      </c>
      <c r="CF775" s="5">
        <f>BU775/'CDO Param'!$M$6</f>
        <v>9.4183552146733629E-2</v>
      </c>
      <c r="CG775" s="5">
        <f t="shared" si="69"/>
        <v>0.02</v>
      </c>
      <c r="CH775" s="5">
        <f t="shared" si="70"/>
        <v>1</v>
      </c>
    </row>
    <row r="776" spans="1:86" x14ac:dyDescent="0.2">
      <c r="A776" s="3">
        <v>773</v>
      </c>
      <c r="B776" s="3">
        <v>772</v>
      </c>
      <c r="C776">
        <v>0.42049123294418678</v>
      </c>
      <c r="D776">
        <v>-0.7587823347421363</v>
      </c>
      <c r="E776">
        <v>0.31343461159849539</v>
      </c>
      <c r="F776">
        <v>2.0326115190982819</v>
      </c>
      <c r="G776">
        <v>-0.57471766012895387</v>
      </c>
      <c r="H776">
        <v>-1.871449057944119</v>
      </c>
      <c r="I776">
        <v>2.3391112335957587</v>
      </c>
      <c r="J776">
        <v>0.16084868548205122</v>
      </c>
      <c r="K776">
        <v>-0.34779986890498549</v>
      </c>
      <c r="L776">
        <v>0.44646640162682161</v>
      </c>
      <c r="M776">
        <v>4.8978563427226618E-2</v>
      </c>
      <c r="N776">
        <v>0.7518315214838367</v>
      </c>
      <c r="O776">
        <v>-0.40488544073014054</v>
      </c>
      <c r="P776">
        <v>-1.177295416709967</v>
      </c>
      <c r="R776" s="33">
        <v>0.78911511823028102</v>
      </c>
      <c r="S776" s="33">
        <v>0.65779209633255009</v>
      </c>
      <c r="T776" s="33">
        <v>0.5117630611694246</v>
      </c>
      <c r="U776" s="33">
        <v>0.20176907451905732</v>
      </c>
      <c r="V776" s="33">
        <v>0.13283544179649812</v>
      </c>
      <c r="W776" s="33">
        <v>0.5652702737437888</v>
      </c>
      <c r="X776" s="33">
        <v>0.49749081185902039</v>
      </c>
      <c r="Y776" s="33">
        <v>0.32807491455603155</v>
      </c>
      <c r="Z776" s="33">
        <v>0.95508894322211335</v>
      </c>
      <c r="AA776" s="33">
        <v>0.17986873405979423</v>
      </c>
      <c r="AC776" s="36">
        <f t="shared" si="67"/>
        <v>0.90990017474019658</v>
      </c>
      <c r="AD776" s="36">
        <f t="shared" si="67"/>
        <v>0.75323205193863196</v>
      </c>
      <c r="AE776" s="36">
        <f t="shared" si="67"/>
        <v>0.51988588369290545</v>
      </c>
      <c r="AF776" s="36">
        <f t="shared" si="67"/>
        <v>8.1943455324833533E-2</v>
      </c>
      <c r="AG776" s="36">
        <f t="shared" si="67"/>
        <v>3.3000296268503107E-2</v>
      </c>
      <c r="AH776" s="36">
        <f t="shared" si="66"/>
        <v>0.60939182381083645</v>
      </c>
      <c r="AI776" s="36">
        <f t="shared" si="66"/>
        <v>0.49575695097396633</v>
      </c>
      <c r="AJ776" s="36">
        <f t="shared" si="66"/>
        <v>0.22678018508853376</v>
      </c>
      <c r="AK776" s="36">
        <f t="shared" si="66"/>
        <v>0.99700119362741679</v>
      </c>
      <c r="AL776" s="36">
        <f t="shared" si="66"/>
        <v>6.3938997343615717E-2</v>
      </c>
      <c r="AN776">
        <f>SQRT(Correlation)*$F776 + SQRT('CDO Param'!C$17 - Correlation)*HLOOKUP('CDO Param'!C$12,$C$4:$E$1004,$A776,FALSE) + SQRT(1-Correlation)*G776</f>
        <v>-9.7648722626142437E-3</v>
      </c>
      <c r="AO776">
        <f>SQRT(Correlation)*$F776 + SQRT('CDO Param'!D$17 - Correlation)*HLOOKUP('CDO Param'!D$12,$C$4:$E$1004,$A776,FALSE) + SQRT(1-Correlation)*H776</f>
        <v>-1.2399522914275578</v>
      </c>
      <c r="AP776">
        <f>SQRT(Correlation)*$F776 + SQRT('CDO Param'!E$17 - Correlation)*HLOOKUP('CDO Param'!E$12,$C$4:$E$1004,$A776,FALSE) + SQRT(1-Correlation)*I776</f>
        <v>2.9730954825444957</v>
      </c>
      <c r="AQ776">
        <f>SQRT(Correlation)*$F776 + SQRT('CDO Param'!F$17 - Correlation)*HLOOKUP('CDO Param'!F$12,$C$4:$E$1004,$A776,FALSE) + SQRT(1-Correlation)*J776</f>
        <v>0.86544877109829121</v>
      </c>
      <c r="AR776">
        <f>SQRT(Correlation)*$F776 + SQRT('CDO Param'!G$17 - Correlation)*HLOOKUP('CDO Param'!G$12,$C$4:$E$1004,$A776,FALSE) + SQRT(1-Correlation)*K776</f>
        <v>0.3829023829737711</v>
      </c>
      <c r="AS776">
        <f>SQRT(Correlation)*$F776 + SQRT('CDO Param'!H$17 - Correlation)*HLOOKUP('CDO Param'!H$12,$C$4:$E$1004,$A776,FALSE) + SQRT(1-Correlation)*L776</f>
        <v>0.95901539136047431</v>
      </c>
      <c r="AT776">
        <f>SQRT(Correlation)*$F776 + SQRT('CDO Param'!I$17 - Correlation)*HLOOKUP('CDO Param'!I$12,$C$4:$E$1004,$A776,FALSE) + SQRT(1-Correlation)*M776</f>
        <v>0.75931945475400664</v>
      </c>
      <c r="AU776">
        <f>SQRT(Correlation)*$F776 + SQRT('CDO Param'!J$17 - Correlation)*HLOOKUP('CDO Param'!J$12,$C$4:$E$1004,$A776,FALSE) + SQRT(1-Correlation)*N776</f>
        <v>1.4672697303294877</v>
      </c>
      <c r="AV776">
        <f>SQRT(Correlation)*$F776 + SQRT('CDO Param'!K$17 - Correlation)*HLOOKUP('CDO Param'!K$12,$C$4:$E$1004,$A776,FALSE) + SQRT(1-Correlation)*O776</f>
        <v>0.36991166770536033</v>
      </c>
      <c r="AW776">
        <f>SQRT(Correlation)*$F776 + SQRT('CDO Param'!L$17 - Correlation)*HLOOKUP('CDO Param'!L$12,$C$4:$E$1004,$A776,FALSE) + SQRT(1-Correlation)*P776</f>
        <v>-0.36286077575429954</v>
      </c>
      <c r="AY776" s="3">
        <f>IF(AN776&lt;'CDO Param'!C$15,1,0)</f>
        <v>0</v>
      </c>
      <c r="AZ776" s="3">
        <f>IF(AO776&lt;'CDO Param'!D$15,1,0)</f>
        <v>0</v>
      </c>
      <c r="BA776" s="3">
        <f>IF(AP776&lt;'CDO Param'!E$15,1,0)</f>
        <v>0</v>
      </c>
      <c r="BB776" s="3">
        <f>IF(AQ776&lt;'CDO Param'!F$15,1,0)</f>
        <v>0</v>
      </c>
      <c r="BC776" s="3">
        <f>IF(AR776&lt;'CDO Param'!G$15,1,0)</f>
        <v>0</v>
      </c>
      <c r="BD776" s="3">
        <f>IF(AS776&lt;'CDO Param'!H$15,1,0)</f>
        <v>0</v>
      </c>
      <c r="BE776" s="3">
        <f>IF(AT776&lt;'CDO Param'!I$15,1,0)</f>
        <v>0</v>
      </c>
      <c r="BF776" s="3">
        <f>IF(AU776&lt;'CDO Param'!J$15,1,0)</f>
        <v>0</v>
      </c>
      <c r="BG776" s="3">
        <f>IF(AV776&lt;'CDO Param'!K$15,1,0)</f>
        <v>0</v>
      </c>
      <c r="BH776" s="3">
        <f>IF(AW776&lt;'CDO Param'!L$15,1,0)</f>
        <v>0</v>
      </c>
      <c r="BJ776" s="37">
        <f>AY776*'CDO Param'!C$6*AC776</f>
        <v>0</v>
      </c>
      <c r="BK776" s="37">
        <f>AZ776*'CDO Param'!D$6*AD776</f>
        <v>0</v>
      </c>
      <c r="BL776" s="37">
        <f>BA776*'CDO Param'!E$6*AE776</f>
        <v>0</v>
      </c>
      <c r="BM776" s="37">
        <f>BB776*'CDO Param'!F$6*AF776</f>
        <v>0</v>
      </c>
      <c r="BN776" s="37">
        <f>BC776*'CDO Param'!G$6*AG776</f>
        <v>0</v>
      </c>
      <c r="BO776" s="37">
        <f>BD776*'CDO Param'!H$6*AH776</f>
        <v>0</v>
      </c>
      <c r="BP776" s="37">
        <f>BE776*'CDO Param'!I$6*AI776</f>
        <v>0</v>
      </c>
      <c r="BQ776" s="37">
        <f>BF776*'CDO Param'!J$6*AJ776</f>
        <v>0</v>
      </c>
      <c r="BR776" s="37">
        <f>BG776*'CDO Param'!K$6*AK776</f>
        <v>0</v>
      </c>
      <c r="BS776" s="37">
        <f>BH776*'CDO Param'!L$6*AL776</f>
        <v>0</v>
      </c>
      <c r="BU776" s="38">
        <f t="shared" si="68"/>
        <v>0</v>
      </c>
      <c r="BV776" s="38">
        <f>AVERAGE(BU$5:BU776)</f>
        <v>7406.0857087366794</v>
      </c>
      <c r="CF776" s="5">
        <f>BU776/'CDO Param'!$M$6</f>
        <v>0</v>
      </c>
      <c r="CG776" s="5">
        <f t="shared" si="69"/>
        <v>0</v>
      </c>
      <c r="CH776" s="5">
        <f t="shared" si="70"/>
        <v>0</v>
      </c>
    </row>
    <row r="777" spans="1:86" x14ac:dyDescent="0.2">
      <c r="A777" s="3">
        <v>774</v>
      </c>
      <c r="B777" s="3">
        <v>773</v>
      </c>
      <c r="C777">
        <v>-1.3156181921658572</v>
      </c>
      <c r="D777">
        <v>-0.91733681983896531</v>
      </c>
      <c r="E777">
        <v>0.1850753506005276</v>
      </c>
      <c r="F777">
        <v>-0.25341250875499099</v>
      </c>
      <c r="G777">
        <v>-0.31237505027092993</v>
      </c>
      <c r="H777">
        <v>0.2166200374631444</v>
      </c>
      <c r="I777">
        <v>0.42264446165063418</v>
      </c>
      <c r="J777">
        <v>-0.89794866653392091</v>
      </c>
      <c r="K777">
        <v>0.45580009100376628</v>
      </c>
      <c r="L777">
        <v>-1.6672720448696055</v>
      </c>
      <c r="M777">
        <v>-0.84114390119793825</v>
      </c>
      <c r="N777">
        <v>0.36129904401605017</v>
      </c>
      <c r="O777">
        <v>-0.44006810639984906</v>
      </c>
      <c r="P777">
        <v>-0.33037622415577061</v>
      </c>
      <c r="R777" s="33">
        <v>5.3813342961395783E-2</v>
      </c>
      <c r="S777" s="33">
        <v>0.44085515217895394</v>
      </c>
      <c r="T777" s="33">
        <v>0.45254267167884049</v>
      </c>
      <c r="U777" s="33">
        <v>0.8846829062722078</v>
      </c>
      <c r="V777" s="33">
        <v>0.86560571699664268</v>
      </c>
      <c r="W777" s="33">
        <v>0.23528556257266811</v>
      </c>
      <c r="X777" s="33">
        <v>0.44445015883280437</v>
      </c>
      <c r="Y777" s="33">
        <v>0.87381950294311139</v>
      </c>
      <c r="Z777" s="33">
        <v>0.28438596487249523</v>
      </c>
      <c r="AA777" s="33">
        <v>0.67491161202774919</v>
      </c>
      <c r="AC777" s="36">
        <f t="shared" si="67"/>
        <v>4.4795028556169425E-3</v>
      </c>
      <c r="AD777" s="36">
        <f t="shared" si="67"/>
        <v>0.40071564606756438</v>
      </c>
      <c r="AE777" s="36">
        <f t="shared" si="67"/>
        <v>0.42012656527182768</v>
      </c>
      <c r="AF777" s="36">
        <f t="shared" si="67"/>
        <v>0.9758168659000952</v>
      </c>
      <c r="AG777" s="36">
        <f t="shared" si="67"/>
        <v>0.96614421285630114</v>
      </c>
      <c r="AH777" s="36">
        <f t="shared" si="66"/>
        <v>0.11380465127991281</v>
      </c>
      <c r="AI777" s="36">
        <f t="shared" si="66"/>
        <v>0.40666975164977687</v>
      </c>
      <c r="AJ777" s="36">
        <f t="shared" si="66"/>
        <v>0.97052132132708913</v>
      </c>
      <c r="AK777" s="36">
        <f t="shared" si="66"/>
        <v>0.1693651708047032</v>
      </c>
      <c r="AL777" s="36">
        <f t="shared" si="66"/>
        <v>0.77736022105153013</v>
      </c>
      <c r="AN777">
        <f>SQRT(Correlation)*$F777 + SQRT('CDO Param'!C$17 - Correlation)*HLOOKUP('CDO Param'!C$12,$C$4:$E$1004,$A777,FALSE) + SQRT(1-Correlation)*G777</f>
        <v>-0.50621208163208098</v>
      </c>
      <c r="AO777">
        <f>SQRT(Correlation)*$F777 + SQRT('CDO Param'!D$17 - Correlation)*HLOOKUP('CDO Param'!D$12,$C$4:$E$1004,$A777,FALSE) + SQRT(1-Correlation)*H777</f>
        <v>-4.3632771479984178E-3</v>
      </c>
      <c r="AP777">
        <f>SQRT(Correlation)*$F777 + SQRT('CDO Param'!E$17 - Correlation)*HLOOKUP('CDO Param'!E$12,$C$4:$E$1004,$A777,FALSE) + SQRT(1-Correlation)*I777</f>
        <v>-2.7260185421130012E-2</v>
      </c>
      <c r="AQ777">
        <f>SQRT(Correlation)*$F777 + SQRT('CDO Param'!F$17 - Correlation)*HLOOKUP('CDO Param'!F$12,$C$4:$E$1004,$A777,FALSE) + SQRT(1-Correlation)*J777</f>
        <v>-0.89062086748153568</v>
      </c>
      <c r="AR777">
        <f>SQRT(Correlation)*$F777 + SQRT('CDO Param'!G$17 - Correlation)*HLOOKUP('CDO Param'!G$12,$C$4:$E$1004,$A777,FALSE) + SQRT(1-Correlation)*K777</f>
        <v>0.39365796855110274</v>
      </c>
      <c r="AS777">
        <f>SQRT(Correlation)*$F777 + SQRT('CDO Param'!H$17 - Correlation)*HLOOKUP('CDO Param'!H$12,$C$4:$E$1004,$A777,FALSE) + SQRT(1-Correlation)*L777</f>
        <v>-1.7915802309866817</v>
      </c>
      <c r="AT777">
        <f>SQRT(Correlation)*$F777 + SQRT('CDO Param'!I$17 - Correlation)*HLOOKUP('CDO Param'!I$12,$C$4:$E$1004,$A777,FALSE) + SQRT(1-Correlation)*M777</f>
        <v>-0.83673113535761012</v>
      </c>
      <c r="AU777">
        <f>SQRT(Correlation)*$F777 + SQRT('CDO Param'!J$17 - Correlation)*HLOOKUP('CDO Param'!J$12,$C$4:$E$1004,$A777,FALSE) + SQRT(1-Correlation)*N777</f>
        <v>-8.5457558542993306E-2</v>
      </c>
      <c r="AV777">
        <f>SQRT(Correlation)*$F777 + SQRT('CDO Param'!K$17 - Correlation)*HLOOKUP('CDO Param'!K$12,$C$4:$E$1004,$A777,FALSE) + SQRT(1-Correlation)*O777</f>
        <v>-0.84570118974889075</v>
      </c>
      <c r="AW777">
        <f>SQRT(Correlation)*$F777 + SQRT('CDO Param'!L$17 - Correlation)*HLOOKUP('CDO Param'!L$12,$C$4:$E$1004,$A777,FALSE) + SQRT(1-Correlation)*P777</f>
        <v>-0.74163833313220984</v>
      </c>
      <c r="AY777" s="3">
        <f>IF(AN777&lt;'CDO Param'!C$15,1,0)</f>
        <v>0</v>
      </c>
      <c r="AZ777" s="3">
        <f>IF(AO777&lt;'CDO Param'!D$15,1,0)</f>
        <v>0</v>
      </c>
      <c r="BA777" s="3">
        <f>IF(AP777&lt;'CDO Param'!E$15,1,0)</f>
        <v>0</v>
      </c>
      <c r="BB777" s="3">
        <f>IF(AQ777&lt;'CDO Param'!F$15,1,0)</f>
        <v>0</v>
      </c>
      <c r="BC777" s="3">
        <f>IF(AR777&lt;'CDO Param'!G$15,1,0)</f>
        <v>0</v>
      </c>
      <c r="BD777" s="3">
        <f>IF(AS777&lt;'CDO Param'!H$15,1,0)</f>
        <v>0</v>
      </c>
      <c r="BE777" s="3">
        <f>IF(AT777&lt;'CDO Param'!I$15,1,0)</f>
        <v>0</v>
      </c>
      <c r="BF777" s="3">
        <f>IF(AU777&lt;'CDO Param'!J$15,1,0)</f>
        <v>0</v>
      </c>
      <c r="BG777" s="3">
        <f>IF(AV777&lt;'CDO Param'!K$15,1,0)</f>
        <v>0</v>
      </c>
      <c r="BH777" s="3">
        <f>IF(AW777&lt;'CDO Param'!L$15,1,0)</f>
        <v>1</v>
      </c>
      <c r="BJ777" s="37">
        <f>AY777*'CDO Param'!C$6*AC777</f>
        <v>0</v>
      </c>
      <c r="BK777" s="37">
        <f>AZ777*'CDO Param'!D$6*AD777</f>
        <v>0</v>
      </c>
      <c r="BL777" s="37">
        <f>BA777*'CDO Param'!E$6*AE777</f>
        <v>0</v>
      </c>
      <c r="BM777" s="37">
        <f>BB777*'CDO Param'!F$6*AF777</f>
        <v>0</v>
      </c>
      <c r="BN777" s="37">
        <f>BC777*'CDO Param'!G$6*AG777</f>
        <v>0</v>
      </c>
      <c r="BO777" s="37">
        <f>BD777*'CDO Param'!H$6*AH777</f>
        <v>0</v>
      </c>
      <c r="BP777" s="37">
        <f>BE777*'CDO Param'!I$6*AI777</f>
        <v>0</v>
      </c>
      <c r="BQ777" s="37">
        <f>BF777*'CDO Param'!J$6*AJ777</f>
        <v>0</v>
      </c>
      <c r="BR777" s="37">
        <f>BG777*'CDO Param'!K$6*AK777</f>
        <v>0</v>
      </c>
      <c r="BS777" s="37">
        <f>BH777*'CDO Param'!L$6*AL777</f>
        <v>7773.6022105153015</v>
      </c>
      <c r="BU777" s="38">
        <f t="shared" si="68"/>
        <v>7773.6022105153015</v>
      </c>
      <c r="BV777" s="38">
        <f>AVERAGE(BU$5:BU777)</f>
        <v>7406.5611505242323</v>
      </c>
      <c r="CF777" s="5">
        <f>BU777/'CDO Param'!$M$6</f>
        <v>8.0975023026201062E-2</v>
      </c>
      <c r="CG777" s="5">
        <f t="shared" si="69"/>
        <v>0.02</v>
      </c>
      <c r="CH777" s="5">
        <f t="shared" si="70"/>
        <v>1</v>
      </c>
    </row>
    <row r="778" spans="1:86" x14ac:dyDescent="0.2">
      <c r="A778" s="3">
        <v>775</v>
      </c>
      <c r="B778" s="3">
        <v>774</v>
      </c>
      <c r="C778">
        <v>1.8056834960589185</v>
      </c>
      <c r="D778">
        <v>-0.27937403501709923</v>
      </c>
      <c r="E778">
        <v>-0.31059698812896386</v>
      </c>
      <c r="F778">
        <v>0.30493310987367295</v>
      </c>
      <c r="G778">
        <v>0.98424607131164521</v>
      </c>
      <c r="H778">
        <v>1.3591215974884108</v>
      </c>
      <c r="I778">
        <v>1.1870702110172715</v>
      </c>
      <c r="J778">
        <v>-1.1280008038738742E-2</v>
      </c>
      <c r="K778">
        <v>1.114603946916759</v>
      </c>
      <c r="L778">
        <v>1.27861767396098</v>
      </c>
      <c r="M778">
        <v>0.33594119486224372</v>
      </c>
      <c r="N778">
        <v>-0.43290356188663282</v>
      </c>
      <c r="O778">
        <v>-1.7406046026735567</v>
      </c>
      <c r="P778">
        <v>-2.2942913346923888</v>
      </c>
      <c r="R778" s="33">
        <v>0.23946335038145228</v>
      </c>
      <c r="S778" s="33">
        <v>0.66052986106859979</v>
      </c>
      <c r="T778" s="33">
        <v>0.52537497995671578</v>
      </c>
      <c r="U778" s="33">
        <v>0.97728813252285507</v>
      </c>
      <c r="V778" s="33">
        <v>0.2816433116242491</v>
      </c>
      <c r="W778" s="33">
        <v>0.57913846875500796</v>
      </c>
      <c r="X778" s="33">
        <v>0.5802443654184436</v>
      </c>
      <c r="Y778" s="33">
        <v>0.1670495877820298</v>
      </c>
      <c r="Z778" s="33">
        <v>0.60242185257488012</v>
      </c>
      <c r="AA778" s="33">
        <v>0.90407622601095416</v>
      </c>
      <c r="AC778" s="36">
        <f t="shared" si="67"/>
        <v>0.11813131798169635</v>
      </c>
      <c r="AD778" s="36">
        <f t="shared" si="67"/>
        <v>0.75715363394053292</v>
      </c>
      <c r="AE778" s="36">
        <f t="shared" si="67"/>
        <v>0.54285187513591815</v>
      </c>
      <c r="AF778" s="36">
        <f t="shared" si="67"/>
        <v>0.99934031998240291</v>
      </c>
      <c r="AG778" s="36">
        <f t="shared" si="67"/>
        <v>0.16599946700686033</v>
      </c>
      <c r="AH778" s="36">
        <f t="shared" si="66"/>
        <v>0.63207837780542386</v>
      </c>
      <c r="AI778" s="36">
        <f t="shared" si="66"/>
        <v>0.63387452768793273</v>
      </c>
      <c r="AJ778" s="36">
        <f t="shared" si="66"/>
        <v>5.4455846694898537E-2</v>
      </c>
      <c r="AK778" s="36">
        <f t="shared" si="66"/>
        <v>0.66942673205326741</v>
      </c>
      <c r="AL778" s="36">
        <f t="shared" si="66"/>
        <v>0.98388771777444883</v>
      </c>
      <c r="AN778">
        <f>SQRT(Correlation)*$F778 + SQRT('CDO Param'!C$17 - Correlation)*HLOOKUP('CDO Param'!C$12,$C$4:$E$1004,$A778,FALSE) + SQRT(1-Correlation)*G778</f>
        <v>0.99065667021550363</v>
      </c>
      <c r="AO778">
        <f>SQRT(Correlation)*$F778 + SQRT('CDO Param'!D$17 - Correlation)*HLOOKUP('CDO Param'!D$12,$C$4:$E$1004,$A778,FALSE) + SQRT(1-Correlation)*H778</f>
        <v>1.3462948207472993</v>
      </c>
      <c r="AP778">
        <f>SQRT(Correlation)*$F778 + SQRT('CDO Param'!E$17 - Correlation)*HLOOKUP('CDO Param'!E$12,$C$4:$E$1004,$A778,FALSE) + SQRT(1-Correlation)*I778</f>
        <v>1.7003209466318607</v>
      </c>
      <c r="AQ778">
        <f>SQRT(Correlation)*$F778 + SQRT('CDO Param'!F$17 - Correlation)*HLOOKUP('CDO Param'!F$12,$C$4:$E$1004,$A778,FALSE) + SQRT(1-Correlation)*J778</f>
        <v>1.6275562985385787E-2</v>
      </c>
      <c r="AR778">
        <f>SQRT(Correlation)*$F778 + SQRT('CDO Param'!G$17 - Correlation)*HLOOKUP('CDO Param'!G$12,$C$4:$E$1004,$A778,FALSE) + SQRT(1-Correlation)*K778</f>
        <v>1.0843828665947235</v>
      </c>
      <c r="AS778">
        <f>SQRT(Correlation)*$F778 + SQRT('CDO Param'!H$17 - Correlation)*HLOOKUP('CDO Param'!H$12,$C$4:$E$1004,$A778,FALSE) + SQRT(1-Correlation)*L778</f>
        <v>1.2699220930692898</v>
      </c>
      <c r="AT778">
        <f>SQRT(Correlation)*$F778 + SQRT('CDO Param'!I$17 - Correlation)*HLOOKUP('CDO Param'!I$12,$C$4:$E$1004,$A778,FALSE) + SQRT(1-Correlation)*M778</f>
        <v>0.34567851890655643</v>
      </c>
      <c r="AU778">
        <f>SQRT(Correlation)*$F778 + SQRT('CDO Param'!J$17 - Correlation)*HLOOKUP('CDO Param'!J$12,$C$4:$E$1004,$A778,FALSE) + SQRT(1-Correlation)*N778</f>
        <v>0.1634788849980508</v>
      </c>
      <c r="AV778">
        <f>SQRT(Correlation)*$F778 + SQRT('CDO Param'!K$17 - Correlation)*HLOOKUP('CDO Param'!K$12,$C$4:$E$1004,$A778,FALSE) + SQRT(1-Correlation)*O778</f>
        <v>-1.0771152512397775</v>
      </c>
      <c r="AW778">
        <f>SQRT(Correlation)*$F778 + SQRT('CDO Param'!L$17 - Correlation)*HLOOKUP('CDO Param'!L$12,$C$4:$E$1004,$A778,FALSE) + SQRT(1-Correlation)*P778</f>
        <v>-1.6023886062582142</v>
      </c>
      <c r="AY778" s="3">
        <f>IF(AN778&lt;'CDO Param'!C$15,1,0)</f>
        <v>0</v>
      </c>
      <c r="AZ778" s="3">
        <f>IF(AO778&lt;'CDO Param'!D$15,1,0)</f>
        <v>0</v>
      </c>
      <c r="BA778" s="3">
        <f>IF(AP778&lt;'CDO Param'!E$15,1,0)</f>
        <v>0</v>
      </c>
      <c r="BB778" s="3">
        <f>IF(AQ778&lt;'CDO Param'!F$15,1,0)</f>
        <v>0</v>
      </c>
      <c r="BC778" s="3">
        <f>IF(AR778&lt;'CDO Param'!G$15,1,0)</f>
        <v>0</v>
      </c>
      <c r="BD778" s="3">
        <f>IF(AS778&lt;'CDO Param'!H$15,1,0)</f>
        <v>0</v>
      </c>
      <c r="BE778" s="3">
        <f>IF(AT778&lt;'CDO Param'!I$15,1,0)</f>
        <v>0</v>
      </c>
      <c r="BF778" s="3">
        <f>IF(AU778&lt;'CDO Param'!J$15,1,0)</f>
        <v>0</v>
      </c>
      <c r="BG778" s="3">
        <f>IF(AV778&lt;'CDO Param'!K$15,1,0)</f>
        <v>0</v>
      </c>
      <c r="BH778" s="3">
        <f>IF(AW778&lt;'CDO Param'!L$15,1,0)</f>
        <v>1</v>
      </c>
      <c r="BJ778" s="37">
        <f>AY778*'CDO Param'!C$6*AC778</f>
        <v>0</v>
      </c>
      <c r="BK778" s="37">
        <f>AZ778*'CDO Param'!D$6*AD778</f>
        <v>0</v>
      </c>
      <c r="BL778" s="37">
        <f>BA778*'CDO Param'!E$6*AE778</f>
        <v>0</v>
      </c>
      <c r="BM778" s="37">
        <f>BB778*'CDO Param'!F$6*AF778</f>
        <v>0</v>
      </c>
      <c r="BN778" s="37">
        <f>BC778*'CDO Param'!G$6*AG778</f>
        <v>0</v>
      </c>
      <c r="BO778" s="37">
        <f>BD778*'CDO Param'!H$6*AH778</f>
        <v>0</v>
      </c>
      <c r="BP778" s="37">
        <f>BE778*'CDO Param'!I$6*AI778</f>
        <v>0</v>
      </c>
      <c r="BQ778" s="37">
        <f>BF778*'CDO Param'!J$6*AJ778</f>
        <v>0</v>
      </c>
      <c r="BR778" s="37">
        <f>BG778*'CDO Param'!K$6*AK778</f>
        <v>0</v>
      </c>
      <c r="BS778" s="37">
        <f>BH778*'CDO Param'!L$6*AL778</f>
        <v>9838.877177744489</v>
      </c>
      <c r="BU778" s="38">
        <f t="shared" si="68"/>
        <v>9838.877177744489</v>
      </c>
      <c r="BV778" s="38">
        <f>AVERAGE(BU$5:BU778)</f>
        <v>7409.7036776911837</v>
      </c>
      <c r="CF778" s="5">
        <f>BU778/'CDO Param'!$M$6</f>
        <v>0.10248830393483843</v>
      </c>
      <c r="CG778" s="5">
        <f t="shared" si="69"/>
        <v>0.02</v>
      </c>
      <c r="CH778" s="5">
        <f t="shared" si="70"/>
        <v>1</v>
      </c>
    </row>
    <row r="779" spans="1:86" x14ac:dyDescent="0.2">
      <c r="A779" s="3">
        <v>776</v>
      </c>
      <c r="B779" s="3">
        <v>775</v>
      </c>
      <c r="C779">
        <v>2.0351308194221929</v>
      </c>
      <c r="D779">
        <v>1.5874775272095576</v>
      </c>
      <c r="E779">
        <v>-0.24064206627372187</v>
      </c>
      <c r="F779">
        <v>-0.21374717107391916</v>
      </c>
      <c r="G779">
        <v>-1.0062581168313045</v>
      </c>
      <c r="H779">
        <v>-1.030464318318991</v>
      </c>
      <c r="I779">
        <v>3.583181751309894E-2</v>
      </c>
      <c r="J779">
        <v>0.54411657401942648</v>
      </c>
      <c r="K779">
        <v>4.4958596845390275E-2</v>
      </c>
      <c r="L779">
        <v>1.028481619869126</v>
      </c>
      <c r="M779">
        <v>0.4048820301250089</v>
      </c>
      <c r="N779">
        <v>1.0726989785325713</v>
      </c>
      <c r="O779">
        <v>-0.27714918360288721</v>
      </c>
      <c r="P779">
        <v>0.60001639212714508</v>
      </c>
      <c r="R779" s="33">
        <v>0.80913056610577305</v>
      </c>
      <c r="S779" s="33">
        <v>5.7424539726890877E-2</v>
      </c>
      <c r="T779" s="33">
        <v>0.13423918985493444</v>
      </c>
      <c r="U779" s="33">
        <v>0.15806389188303793</v>
      </c>
      <c r="V779" s="33">
        <v>0.57983087821855717</v>
      </c>
      <c r="W779" s="33">
        <v>0.21757021929024264</v>
      </c>
      <c r="X779" s="33">
        <v>0.70267561110792476</v>
      </c>
      <c r="Y779" s="33">
        <v>0.8689958908916432</v>
      </c>
      <c r="Z779" s="33">
        <v>0.21393821584709838</v>
      </c>
      <c r="AA779" s="33">
        <v>0.65959374218228917</v>
      </c>
      <c r="AC779" s="36">
        <f t="shared" si="67"/>
        <v>0.92729991146113644</v>
      </c>
      <c r="AD779" s="36">
        <f t="shared" si="67"/>
        <v>5.1736673236860856E-3</v>
      </c>
      <c r="AE779" s="36">
        <f t="shared" si="67"/>
        <v>3.3770151305982037E-2</v>
      </c>
      <c r="AF779" s="36">
        <f t="shared" si="67"/>
        <v>4.8277137028719511E-2</v>
      </c>
      <c r="AG779" s="36">
        <f t="shared" si="67"/>
        <v>0.6332031974223612</v>
      </c>
      <c r="AH779" s="36">
        <f t="shared" si="66"/>
        <v>9.6325428762526116E-2</v>
      </c>
      <c r="AI779" s="36">
        <f t="shared" si="66"/>
        <v>0.81436309056296108</v>
      </c>
      <c r="AJ779" s="36">
        <f t="shared" si="66"/>
        <v>0.96798989168890948</v>
      </c>
      <c r="AK779" s="36">
        <f t="shared" si="66"/>
        <v>9.2917721872750894E-2</v>
      </c>
      <c r="AL779" s="36">
        <f t="shared" si="66"/>
        <v>0.75581536374169989</v>
      </c>
      <c r="AN779">
        <f>SQRT(Correlation)*$F779 + SQRT('CDO Param'!C$17 - Correlation)*HLOOKUP('CDO Param'!C$12,$C$4:$E$1004,$A779,FALSE) + SQRT(1-Correlation)*G779</f>
        <v>-0.79770983447251953</v>
      </c>
      <c r="AO779">
        <f>SQRT(Correlation)*$F779 + SQRT('CDO Param'!D$17 - Correlation)*HLOOKUP('CDO Param'!D$12,$C$4:$E$1004,$A779,FALSE) + SQRT(1-Correlation)*H779</f>
        <v>-0.82067385353313327</v>
      </c>
      <c r="AP779">
        <f>SQRT(Correlation)*$F779 + SQRT('CDO Param'!E$17 - Correlation)*HLOOKUP('CDO Param'!E$12,$C$4:$E$1004,$A779,FALSE) + SQRT(1-Correlation)*I779</f>
        <v>0.50484525977976868</v>
      </c>
      <c r="AQ779">
        <f>SQRT(Correlation)*$F779 + SQRT('CDO Param'!F$17 - Correlation)*HLOOKUP('CDO Param'!F$12,$C$4:$E$1004,$A779,FALSE) + SQRT(1-Correlation)*J779</f>
        <v>0.39479231372016643</v>
      </c>
      <c r="AR779">
        <f>SQRT(Correlation)*$F779 + SQRT('CDO Param'!G$17 - Correlation)*HLOOKUP('CDO Param'!G$12,$C$4:$E$1004,$A779,FALSE) + SQRT(1-Correlation)*K779</f>
        <v>-7.8750522313521226E-2</v>
      </c>
      <c r="AS779">
        <f>SQRT(Correlation)*$F779 + SQRT('CDO Param'!H$17 - Correlation)*HLOOKUP('CDO Param'!H$12,$C$4:$E$1004,$A779,FALSE) + SQRT(1-Correlation)*L779</f>
        <v>1.132613769614879</v>
      </c>
      <c r="AT779">
        <f>SQRT(Correlation)*$F779 + SQRT('CDO Param'!I$17 - Correlation)*HLOOKUP('CDO Param'!I$12,$C$4:$E$1004,$A779,FALSE) + SQRT(1-Correlation)*M779</f>
        <v>0.26270282741585138</v>
      </c>
      <c r="AU779">
        <f>SQRT(Correlation)*$F779 + SQRT('CDO Param'!J$17 - Correlation)*HLOOKUP('CDO Param'!J$12,$C$4:$E$1004,$A779,FALSE) + SQRT(1-Correlation)*N779</f>
        <v>1.488503817735995</v>
      </c>
      <c r="AV779">
        <f>SQRT(Correlation)*$F779 + SQRT('CDO Param'!K$17 - Correlation)*HLOOKUP('CDO Param'!K$12,$C$4:$E$1004,$A779,FALSE) + SQRT(1-Correlation)*O779</f>
        <v>0.20792541141390347</v>
      </c>
      <c r="AW779">
        <f>SQRT(Correlation)*$F779 + SQRT('CDO Param'!L$17 - Correlation)*HLOOKUP('CDO Param'!L$12,$C$4:$E$1004,$A779,FALSE) + SQRT(1-Correlation)*P779</f>
        <v>1.0400777427338483</v>
      </c>
      <c r="AY779" s="3">
        <f>IF(AN779&lt;'CDO Param'!C$15,1,0)</f>
        <v>0</v>
      </c>
      <c r="AZ779" s="3">
        <f>IF(AO779&lt;'CDO Param'!D$15,1,0)</f>
        <v>0</v>
      </c>
      <c r="BA779" s="3">
        <f>IF(AP779&lt;'CDO Param'!E$15,1,0)</f>
        <v>0</v>
      </c>
      <c r="BB779" s="3">
        <f>IF(AQ779&lt;'CDO Param'!F$15,1,0)</f>
        <v>0</v>
      </c>
      <c r="BC779" s="3">
        <f>IF(AR779&lt;'CDO Param'!G$15,1,0)</f>
        <v>1</v>
      </c>
      <c r="BD779" s="3">
        <f>IF(AS779&lt;'CDO Param'!H$15,1,0)</f>
        <v>0</v>
      </c>
      <c r="BE779" s="3">
        <f>IF(AT779&lt;'CDO Param'!I$15,1,0)</f>
        <v>0</v>
      </c>
      <c r="BF779" s="3">
        <f>IF(AU779&lt;'CDO Param'!J$15,1,0)</f>
        <v>0</v>
      </c>
      <c r="BG779" s="3">
        <f>IF(AV779&lt;'CDO Param'!K$15,1,0)</f>
        <v>0</v>
      </c>
      <c r="BH779" s="3">
        <f>IF(AW779&lt;'CDO Param'!L$15,1,0)</f>
        <v>0</v>
      </c>
      <c r="BJ779" s="37">
        <f>AY779*'CDO Param'!C$6*AC779</f>
        <v>0</v>
      </c>
      <c r="BK779" s="37">
        <f>AZ779*'CDO Param'!D$6*AD779</f>
        <v>0</v>
      </c>
      <c r="BL779" s="37">
        <f>BA779*'CDO Param'!E$6*AE779</f>
        <v>0</v>
      </c>
      <c r="BM779" s="37">
        <f>BB779*'CDO Param'!F$6*AF779</f>
        <v>0</v>
      </c>
      <c r="BN779" s="37">
        <f>BC779*'CDO Param'!G$6*AG779</f>
        <v>6332.0319742236115</v>
      </c>
      <c r="BO779" s="37">
        <f>BD779*'CDO Param'!H$6*AH779</f>
        <v>0</v>
      </c>
      <c r="BP779" s="37">
        <f>BE779*'CDO Param'!I$6*AI779</f>
        <v>0</v>
      </c>
      <c r="BQ779" s="37">
        <f>BF779*'CDO Param'!J$6*AJ779</f>
        <v>0</v>
      </c>
      <c r="BR779" s="37">
        <f>BG779*'CDO Param'!K$6*AK779</f>
        <v>0</v>
      </c>
      <c r="BS779" s="37">
        <f>BH779*'CDO Param'!L$6*AL779</f>
        <v>0</v>
      </c>
      <c r="BU779" s="38">
        <f t="shared" si="68"/>
        <v>6332.0319742236115</v>
      </c>
      <c r="BV779" s="38">
        <f>AVERAGE(BU$5:BU779)</f>
        <v>7408.3131335576763</v>
      </c>
      <c r="CF779" s="5">
        <f>BU779/'CDO Param'!$M$6</f>
        <v>6.5958666398162627E-2</v>
      </c>
      <c r="CG779" s="5">
        <f t="shared" si="69"/>
        <v>1.5958666398162624E-2</v>
      </c>
      <c r="CH779" s="5">
        <f t="shared" si="70"/>
        <v>0.79793331990813121</v>
      </c>
    </row>
    <row r="780" spans="1:86" x14ac:dyDescent="0.2">
      <c r="A780" s="3">
        <v>777</v>
      </c>
      <c r="B780" s="3">
        <v>776</v>
      </c>
      <c r="C780">
        <v>0.59910462368861772</v>
      </c>
      <c r="D780">
        <v>-0.17417733033653349</v>
      </c>
      <c r="E780">
        <v>3.5821585697703995E-2</v>
      </c>
      <c r="F780">
        <v>0.2987530933751259</v>
      </c>
      <c r="G780">
        <v>-0.69393308876897208</v>
      </c>
      <c r="H780">
        <v>0.21480673240148462</v>
      </c>
      <c r="I780">
        <v>0.77013055488350801</v>
      </c>
      <c r="J780">
        <v>-0.89704144556890242</v>
      </c>
      <c r="K780">
        <v>0.67318524088477716</v>
      </c>
      <c r="L780">
        <v>-0.57971192291006446</v>
      </c>
      <c r="M780">
        <v>0.47579646889062133</v>
      </c>
      <c r="N780">
        <v>-0.42455098991922569</v>
      </c>
      <c r="O780">
        <v>-1.1394058674341068</v>
      </c>
      <c r="P780">
        <v>1.9927938410546631</v>
      </c>
      <c r="R780" s="33">
        <v>0.79202485773341025</v>
      </c>
      <c r="S780" s="33">
        <v>0.56178392542609201</v>
      </c>
      <c r="T780" s="33">
        <v>0.90243463632764043</v>
      </c>
      <c r="U780" s="33">
        <v>0.21893275865303946</v>
      </c>
      <c r="V780" s="33">
        <v>0.60287468163430447</v>
      </c>
      <c r="W780" s="33">
        <v>0.51477422775457349</v>
      </c>
      <c r="X780" s="33">
        <v>0.81044587111586974</v>
      </c>
      <c r="Y780" s="33">
        <v>0.16375584442343369</v>
      </c>
      <c r="Z780" s="33">
        <v>0.24447722465008367</v>
      </c>
      <c r="AA780" s="33">
        <v>0.92871469395640993</v>
      </c>
      <c r="AC780" s="36">
        <f t="shared" si="67"/>
        <v>0.91254552976953796</v>
      </c>
      <c r="AD780" s="36">
        <f t="shared" si="67"/>
        <v>0.6036450542353573</v>
      </c>
      <c r="AE780" s="36">
        <f t="shared" si="67"/>
        <v>0.9832725044511027</v>
      </c>
      <c r="AF780" s="36">
        <f t="shared" si="67"/>
        <v>9.7619392504587538E-2</v>
      </c>
      <c r="AG780" s="36">
        <f t="shared" si="67"/>
        <v>0.67014257973217739</v>
      </c>
      <c r="AH780" s="36">
        <f t="shared" si="66"/>
        <v>0.52497218553738323</v>
      </c>
      <c r="AI780" s="36">
        <f t="shared" si="66"/>
        <v>0.9283775767093454</v>
      </c>
      <c r="AJ780" s="36">
        <f t="shared" si="66"/>
        <v>5.2146089818867258E-2</v>
      </c>
      <c r="AK780" s="36">
        <f t="shared" si="66"/>
        <v>0.12342524153269839</v>
      </c>
      <c r="AL780" s="36">
        <f t="shared" si="66"/>
        <v>0.99164504742967963</v>
      </c>
      <c r="AN780">
        <f>SQRT(Correlation)*$F780 + SQRT('CDO Param'!C$17 - Correlation)*HLOOKUP('CDO Param'!C$12,$C$4:$E$1004,$A780,FALSE) + SQRT(1-Correlation)*G780</f>
        <v>-0.58848110225307892</v>
      </c>
      <c r="AO780">
        <f>SQRT(Correlation)*$F780 + SQRT('CDO Param'!D$17 - Correlation)*HLOOKUP('CDO Param'!D$12,$C$4:$E$1004,$A780,FALSE) + SQRT(1-Correlation)*H780</f>
        <v>0.27362518836474403</v>
      </c>
      <c r="AP780">
        <f>SQRT(Correlation)*$F780 + SQRT('CDO Param'!E$17 - Correlation)*HLOOKUP('CDO Param'!E$12,$C$4:$E$1004,$A780,FALSE) + SQRT(1-Correlation)*I780</f>
        <v>0.98359220240389633</v>
      </c>
      <c r="AQ780">
        <f>SQRT(Correlation)*$F780 + SQRT('CDO Param'!F$17 - Correlation)*HLOOKUP('CDO Param'!F$12,$C$4:$E$1004,$A780,FALSE) + SQRT(1-Correlation)*J780</f>
        <v>-0.74852426369348091</v>
      </c>
      <c r="AR780">
        <f>SQRT(Correlation)*$F780 + SQRT('CDO Param'!G$17 - Correlation)*HLOOKUP('CDO Param'!G$12,$C$4:$E$1004,$A780,FALSE) + SQRT(1-Correlation)*K780</f>
        <v>0.7411235678983259</v>
      </c>
      <c r="AS780">
        <f>SQRT(Correlation)*$F780 + SQRT('CDO Param'!H$17 - Correlation)*HLOOKUP('CDO Param'!H$12,$C$4:$E$1004,$A780,FALSE) + SQRT(1-Correlation)*L780</f>
        <v>-0.48012138991887571</v>
      </c>
      <c r="AT780">
        <f>SQRT(Correlation)*$F780 + SQRT('CDO Param'!I$17 - Correlation)*HLOOKUP('CDO Param'!I$12,$C$4:$E$1004,$A780,FALSE) + SQRT(1-Correlation)*M780</f>
        <v>0.55386413668476919</v>
      </c>
      <c r="AU780">
        <f>SQRT(Correlation)*$F780 + SQRT('CDO Param'!J$17 - Correlation)*HLOOKUP('CDO Param'!J$12,$C$4:$E$1004,$A780,FALSE) + SQRT(1-Correlation)*N780</f>
        <v>-0.14978222563964366</v>
      </c>
      <c r="AV780">
        <f>SQRT(Correlation)*$F780 + SQRT('CDO Param'!K$17 - Correlation)*HLOOKUP('CDO Param'!K$12,$C$4:$E$1004,$A780,FALSE) + SQRT(1-Correlation)*O780</f>
        <v>-0.82795310846795711</v>
      </c>
      <c r="AW780">
        <f>SQRT(Correlation)*$F780 + SQRT('CDO Param'!L$17 - Correlation)*HLOOKUP('CDO Param'!L$12,$C$4:$E$1004,$A780,FALSE) + SQRT(1-Correlation)*P780</f>
        <v>2.1435124411340269</v>
      </c>
      <c r="AY780" s="3">
        <f>IF(AN780&lt;'CDO Param'!C$15,1,0)</f>
        <v>0</v>
      </c>
      <c r="AZ780" s="3">
        <f>IF(AO780&lt;'CDO Param'!D$15,1,0)</f>
        <v>0</v>
      </c>
      <c r="BA780" s="3">
        <f>IF(AP780&lt;'CDO Param'!E$15,1,0)</f>
        <v>0</v>
      </c>
      <c r="BB780" s="3">
        <f>IF(AQ780&lt;'CDO Param'!F$15,1,0)</f>
        <v>0</v>
      </c>
      <c r="BC780" s="3">
        <f>IF(AR780&lt;'CDO Param'!G$15,1,0)</f>
        <v>0</v>
      </c>
      <c r="BD780" s="3">
        <f>IF(AS780&lt;'CDO Param'!H$15,1,0)</f>
        <v>0</v>
      </c>
      <c r="BE780" s="3">
        <f>IF(AT780&lt;'CDO Param'!I$15,1,0)</f>
        <v>0</v>
      </c>
      <c r="BF780" s="3">
        <f>IF(AU780&lt;'CDO Param'!J$15,1,0)</f>
        <v>0</v>
      </c>
      <c r="BG780" s="3">
        <f>IF(AV780&lt;'CDO Param'!K$15,1,0)</f>
        <v>0</v>
      </c>
      <c r="BH780" s="3">
        <f>IF(AW780&lt;'CDO Param'!L$15,1,0)</f>
        <v>0</v>
      </c>
      <c r="BJ780" s="37">
        <f>AY780*'CDO Param'!C$6*AC780</f>
        <v>0</v>
      </c>
      <c r="BK780" s="37">
        <f>AZ780*'CDO Param'!D$6*AD780</f>
        <v>0</v>
      </c>
      <c r="BL780" s="37">
        <f>BA780*'CDO Param'!E$6*AE780</f>
        <v>0</v>
      </c>
      <c r="BM780" s="37">
        <f>BB780*'CDO Param'!F$6*AF780</f>
        <v>0</v>
      </c>
      <c r="BN780" s="37">
        <f>BC780*'CDO Param'!G$6*AG780</f>
        <v>0</v>
      </c>
      <c r="BO780" s="37">
        <f>BD780*'CDO Param'!H$6*AH780</f>
        <v>0</v>
      </c>
      <c r="BP780" s="37">
        <f>BE780*'CDO Param'!I$6*AI780</f>
        <v>0</v>
      </c>
      <c r="BQ780" s="37">
        <f>BF780*'CDO Param'!J$6*AJ780</f>
        <v>0</v>
      </c>
      <c r="BR780" s="37">
        <f>BG780*'CDO Param'!K$6*AK780</f>
        <v>0</v>
      </c>
      <c r="BS780" s="37">
        <f>BH780*'CDO Param'!L$6*AL780</f>
        <v>0</v>
      </c>
      <c r="BU780" s="38">
        <f t="shared" si="68"/>
        <v>0</v>
      </c>
      <c r="BV780" s="38">
        <f>AVERAGE(BU$5:BU780)</f>
        <v>7398.766338282474</v>
      </c>
      <c r="CF780" s="5">
        <f>BU780/'CDO Param'!$M$6</f>
        <v>0</v>
      </c>
      <c r="CG780" s="5">
        <f t="shared" si="69"/>
        <v>0</v>
      </c>
      <c r="CH780" s="5">
        <f t="shared" si="70"/>
        <v>0</v>
      </c>
    </row>
    <row r="781" spans="1:86" x14ac:dyDescent="0.2">
      <c r="A781" s="3">
        <v>778</v>
      </c>
      <c r="B781" s="3">
        <v>777</v>
      </c>
      <c r="C781">
        <v>-1.6300145944114774</v>
      </c>
      <c r="D781">
        <v>0.3374032075953437</v>
      </c>
      <c r="E781">
        <v>0.24075802684819791</v>
      </c>
      <c r="F781">
        <v>-0.27411488190409727</v>
      </c>
      <c r="G781">
        <v>-0.47796675062272698</v>
      </c>
      <c r="H781">
        <v>0.44371972762746736</v>
      </c>
      <c r="I781">
        <v>0.9752966434461996</v>
      </c>
      <c r="J781">
        <v>0.77299091572058387</v>
      </c>
      <c r="K781">
        <v>-0.18112132238456979</v>
      </c>
      <c r="L781">
        <v>0.48343054004362784</v>
      </c>
      <c r="M781">
        <v>1.7862475942820311</v>
      </c>
      <c r="N781">
        <v>0.37045765566290356</v>
      </c>
      <c r="O781">
        <v>0.70187297751544975</v>
      </c>
      <c r="P781">
        <v>-1.0800613381434232</v>
      </c>
      <c r="R781" s="33">
        <v>0.90786132538125908</v>
      </c>
      <c r="S781" s="33">
        <v>0.42529568282202618</v>
      </c>
      <c r="T781" s="33">
        <v>0.94454118979374935</v>
      </c>
      <c r="U781" s="33">
        <v>0.90377686354507547</v>
      </c>
      <c r="V781" s="33">
        <v>0.77774560208327392</v>
      </c>
      <c r="W781" s="33">
        <v>0.57033421358574843</v>
      </c>
      <c r="X781" s="33">
        <v>0.60712773567397504</v>
      </c>
      <c r="Y781" s="33">
        <v>0.99585347249910861</v>
      </c>
      <c r="Z781" s="33">
        <v>0.30931229251870529</v>
      </c>
      <c r="AA781" s="33">
        <v>0.61170036187940291</v>
      </c>
      <c r="AC781" s="36">
        <f t="shared" si="67"/>
        <v>0.98525884295341259</v>
      </c>
      <c r="AD781" s="36">
        <f t="shared" si="67"/>
        <v>0.37514337244521745</v>
      </c>
      <c r="AE781" s="36">
        <f t="shared" si="67"/>
        <v>0.99521098055396684</v>
      </c>
      <c r="AF781" s="36">
        <f t="shared" si="67"/>
        <v>0.98377645589269558</v>
      </c>
      <c r="AG781" s="36">
        <f t="shared" si="67"/>
        <v>0.89919069408857544</v>
      </c>
      <c r="AH781" s="36">
        <f t="shared" si="66"/>
        <v>0.61770915492887801</v>
      </c>
      <c r="AI781" s="36">
        <f t="shared" si="66"/>
        <v>0.67684455035684699</v>
      </c>
      <c r="AJ781" s="36">
        <f t="shared" si="66"/>
        <v>0.99998492779942061</v>
      </c>
      <c r="AK781" s="36">
        <f t="shared" si="66"/>
        <v>0.20127570215350526</v>
      </c>
      <c r="AL781" s="36">
        <f t="shared" si="66"/>
        <v>0.68400576186799444</v>
      </c>
      <c r="AN781">
        <f>SQRT(Correlation)*$F781 + SQRT('CDO Param'!C$17 - Correlation)*HLOOKUP('CDO Param'!C$12,$C$4:$E$1004,$A781,FALSE) + SQRT(1-Correlation)*G781</f>
        <v>-0.49240579085880615</v>
      </c>
      <c r="AO781">
        <f>SQRT(Correlation)*$F781 + SQRT('CDO Param'!D$17 - Correlation)*HLOOKUP('CDO Param'!D$12,$C$4:$E$1004,$A781,FALSE) + SQRT(1-Correlation)*H781</f>
        <v>0.38198277709615136</v>
      </c>
      <c r="AP781">
        <f>SQRT(Correlation)*$F781 + SQRT('CDO Param'!E$17 - Correlation)*HLOOKUP('CDO Param'!E$12,$C$4:$E$1004,$A781,FALSE) + SQRT(1-Correlation)*I781</f>
        <v>0.40730357452377619</v>
      </c>
      <c r="AQ781">
        <f>SQRT(Correlation)*$F781 + SQRT('CDO Param'!F$17 - Correlation)*HLOOKUP('CDO Param'!F$12,$C$4:$E$1004,$A781,FALSE) + SQRT(1-Correlation)*J781</f>
        <v>0.70047596596851724</v>
      </c>
      <c r="AR781">
        <f>SQRT(Correlation)*$F781 + SQRT('CDO Param'!G$17 - Correlation)*HLOOKUP('CDO Param'!G$12,$C$4:$E$1004,$A781,FALSE) + SQRT(1-Correlation)*K781</f>
        <v>-0.20467437878743705</v>
      </c>
      <c r="AS781">
        <f>SQRT(Correlation)*$F781 + SQRT('CDO Param'!H$17 - Correlation)*HLOOKUP('CDO Param'!H$12,$C$4:$E$1004,$A781,FALSE) + SQRT(1-Correlation)*L781</f>
        <v>0.41965576158737977</v>
      </c>
      <c r="AT781">
        <f>SQRT(Correlation)*$F781 + SQRT('CDO Param'!I$17 - Correlation)*HLOOKUP('CDO Param'!I$12,$C$4:$E$1004,$A781,FALSE) + SQRT(1-Correlation)*M781</f>
        <v>1.6617356535579002</v>
      </c>
      <c r="AU781">
        <f>SQRT(Correlation)*$F781 + SQRT('CDO Param'!J$17 - Correlation)*HLOOKUP('CDO Param'!J$12,$C$4:$E$1004,$A781,FALSE) + SQRT(1-Correlation)*N781</f>
        <v>-0.16649707119601542</v>
      </c>
      <c r="AV781">
        <f>SQRT(Correlation)*$F781 + SQRT('CDO Param'!K$17 - Correlation)*HLOOKUP('CDO Param'!K$12,$C$4:$E$1004,$A781,FALSE) + SQRT(1-Correlation)*O781</f>
        <v>0.14791110936353058</v>
      </c>
      <c r="AW781">
        <f>SQRT(Correlation)*$F781 + SQRT('CDO Param'!L$17 - Correlation)*HLOOKUP('CDO Param'!L$12,$C$4:$E$1004,$A781,FALSE) + SQRT(1-Correlation)*P781</f>
        <v>-1.5425802141251144</v>
      </c>
      <c r="AY781" s="3">
        <f>IF(AN781&lt;'CDO Param'!C$15,1,0)</f>
        <v>0</v>
      </c>
      <c r="AZ781" s="3">
        <f>IF(AO781&lt;'CDO Param'!D$15,1,0)</f>
        <v>0</v>
      </c>
      <c r="BA781" s="3">
        <f>IF(AP781&lt;'CDO Param'!E$15,1,0)</f>
        <v>0</v>
      </c>
      <c r="BB781" s="3">
        <f>IF(AQ781&lt;'CDO Param'!F$15,1,0)</f>
        <v>0</v>
      </c>
      <c r="BC781" s="3">
        <f>IF(AR781&lt;'CDO Param'!G$15,1,0)</f>
        <v>1</v>
      </c>
      <c r="BD781" s="3">
        <f>IF(AS781&lt;'CDO Param'!H$15,1,0)</f>
        <v>0</v>
      </c>
      <c r="BE781" s="3">
        <f>IF(AT781&lt;'CDO Param'!I$15,1,0)</f>
        <v>0</v>
      </c>
      <c r="BF781" s="3">
        <f>IF(AU781&lt;'CDO Param'!J$15,1,0)</f>
        <v>0</v>
      </c>
      <c r="BG781" s="3">
        <f>IF(AV781&lt;'CDO Param'!K$15,1,0)</f>
        <v>0</v>
      </c>
      <c r="BH781" s="3">
        <f>IF(AW781&lt;'CDO Param'!L$15,1,0)</f>
        <v>1</v>
      </c>
      <c r="BJ781" s="37">
        <f>AY781*'CDO Param'!C$6*AC781</f>
        <v>0</v>
      </c>
      <c r="BK781" s="37">
        <f>AZ781*'CDO Param'!D$6*AD781</f>
        <v>0</v>
      </c>
      <c r="BL781" s="37">
        <f>BA781*'CDO Param'!E$6*AE781</f>
        <v>0</v>
      </c>
      <c r="BM781" s="37">
        <f>BB781*'CDO Param'!F$6*AF781</f>
        <v>0</v>
      </c>
      <c r="BN781" s="37">
        <f>BC781*'CDO Param'!G$6*AG781</f>
        <v>8991.906940885754</v>
      </c>
      <c r="BO781" s="37">
        <f>BD781*'CDO Param'!H$6*AH781</f>
        <v>0</v>
      </c>
      <c r="BP781" s="37">
        <f>BE781*'CDO Param'!I$6*AI781</f>
        <v>0</v>
      </c>
      <c r="BQ781" s="37">
        <f>BF781*'CDO Param'!J$6*AJ781</f>
        <v>0</v>
      </c>
      <c r="BR781" s="37">
        <f>BG781*'CDO Param'!K$6*AK781</f>
        <v>0</v>
      </c>
      <c r="BS781" s="37">
        <f>BH781*'CDO Param'!L$6*AL781</f>
        <v>6840.0576186799444</v>
      </c>
      <c r="BU781" s="38">
        <f t="shared" si="68"/>
        <v>15831.964559565698</v>
      </c>
      <c r="BV781" s="38">
        <f>AVERAGE(BU$5:BU781)</f>
        <v>7409.6198752468017</v>
      </c>
      <c r="CF781" s="5">
        <f>BU781/'CDO Param'!$M$6</f>
        <v>0.16491629749547604</v>
      </c>
      <c r="CG781" s="5">
        <f t="shared" si="69"/>
        <v>0.02</v>
      </c>
      <c r="CH781" s="5">
        <f t="shared" si="70"/>
        <v>1</v>
      </c>
    </row>
    <row r="782" spans="1:86" x14ac:dyDescent="0.2">
      <c r="A782" s="3">
        <v>779</v>
      </c>
      <c r="B782" s="3">
        <v>778</v>
      </c>
      <c r="C782">
        <v>1.592402441019658</v>
      </c>
      <c r="D782">
        <v>-0.44399939724826254</v>
      </c>
      <c r="E782">
        <v>-8.5937017502146773E-2</v>
      </c>
      <c r="F782">
        <v>0.63849711295915768</v>
      </c>
      <c r="G782">
        <v>0.56494513955840375</v>
      </c>
      <c r="H782">
        <v>-0.62926346799940802</v>
      </c>
      <c r="I782">
        <v>1.531861926196143</v>
      </c>
      <c r="J782">
        <v>1.2002760740870144</v>
      </c>
      <c r="K782">
        <v>1.4274837667471729</v>
      </c>
      <c r="L782">
        <v>0.14541001291945577</v>
      </c>
      <c r="M782">
        <v>-1.6464173313579522</v>
      </c>
      <c r="N782">
        <v>0.36333631214802153</v>
      </c>
      <c r="O782">
        <v>-1.1747124517569318</v>
      </c>
      <c r="P782">
        <v>0.72146576712839305</v>
      </c>
      <c r="R782" s="33">
        <v>0.84798210712521438</v>
      </c>
      <c r="S782" s="33">
        <v>3.5274453477596147E-2</v>
      </c>
      <c r="T782" s="33">
        <v>0.85773959795839139</v>
      </c>
      <c r="U782" s="33">
        <v>2.9422886683336872E-2</v>
      </c>
      <c r="V782" s="33">
        <v>0.51045648684280764</v>
      </c>
      <c r="W782" s="33">
        <v>0.2421743670674853</v>
      </c>
      <c r="X782" s="33">
        <v>0.22458730322522452</v>
      </c>
      <c r="Y782" s="33">
        <v>0.63880530634839339</v>
      </c>
      <c r="Z782" s="33">
        <v>0.40078379744700332</v>
      </c>
      <c r="AA782" s="33">
        <v>0.97328369178496477</v>
      </c>
      <c r="AC782" s="36">
        <f t="shared" si="67"/>
        <v>0.95566222694617819</v>
      </c>
      <c r="AD782" s="36">
        <f t="shared" si="67"/>
        <v>1.7541160328294822E-3</v>
      </c>
      <c r="AE782" s="36">
        <f t="shared" si="67"/>
        <v>0.96164976452752371</v>
      </c>
      <c r="AF782" s="36">
        <f t="shared" si="67"/>
        <v>1.1724616659909788E-3</v>
      </c>
      <c r="AG782" s="36">
        <f t="shared" si="67"/>
        <v>0.51767814839302817</v>
      </c>
      <c r="AH782" s="36">
        <f t="shared" si="66"/>
        <v>0.12098008784765396</v>
      </c>
      <c r="AI782" s="36">
        <f t="shared" si="66"/>
        <v>0.10307964284708071</v>
      </c>
      <c r="AJ782" s="36">
        <f t="shared" si="66"/>
        <v>0.72541595997374775</v>
      </c>
      <c r="AK782" s="36">
        <f t="shared" si="66"/>
        <v>0.33565311486697774</v>
      </c>
      <c r="AL782" s="36">
        <f t="shared" si="66"/>
        <v>0.99905375150019116</v>
      </c>
      <c r="AN782">
        <f>SQRT(Correlation)*$F782 + SQRT('CDO Param'!C$17 - Correlation)*HLOOKUP('CDO Param'!C$12,$C$4:$E$1004,$A782,FALSE) + SQRT(1-Correlation)*G782</f>
        <v>0.67507353692575212</v>
      </c>
      <c r="AO782">
        <f>SQRT(Correlation)*$F782 + SQRT('CDO Param'!D$17 - Correlation)*HLOOKUP('CDO Param'!D$12,$C$4:$E$1004,$A782,FALSE) + SQRT(1-Correlation)*H782</f>
        <v>-0.45785222345250448</v>
      </c>
      <c r="AP782">
        <f>SQRT(Correlation)*$F782 + SQRT('CDO Param'!E$17 - Correlation)*HLOOKUP('CDO Param'!E$12,$C$4:$E$1004,$A782,FALSE) + SQRT(1-Correlation)*I782</f>
        <v>2.0764724245480659</v>
      </c>
      <c r="AQ782">
        <f>SQRT(Correlation)*$F782 + SQRT('CDO Param'!F$17 - Correlation)*HLOOKUP('CDO Param'!F$12,$C$4:$E$1004,$A782,FALSE) + SQRT(1-Correlation)*J782</f>
        <v>1.3213762788834278</v>
      </c>
      <c r="AR782">
        <f>SQRT(Correlation)*$F782 + SQRT('CDO Param'!G$17 - Correlation)*HLOOKUP('CDO Param'!G$12,$C$4:$E$1004,$A782,FALSE) + SQRT(1-Correlation)*K782</f>
        <v>1.5369244220987144</v>
      </c>
      <c r="AS782">
        <f>SQRT(Correlation)*$F782 + SQRT('CDO Param'!H$17 - Correlation)*HLOOKUP('CDO Param'!H$12,$C$4:$E$1004,$A782,FALSE) + SQRT(1-Correlation)*L782</f>
        <v>0.27706756933787491</v>
      </c>
      <c r="AT782">
        <f>SQRT(Correlation)*$F782 + SQRT('CDO Param'!I$17 - Correlation)*HLOOKUP('CDO Param'!I$12,$C$4:$E$1004,$A782,FALSE) + SQRT(1-Correlation)*M782</f>
        <v>-1.3792342095327517</v>
      </c>
      <c r="AU782">
        <f>SQRT(Correlation)*$F782 + SQRT('CDO Param'!J$17 - Correlation)*HLOOKUP('CDO Param'!J$12,$C$4:$E$1004,$A782,FALSE) + SQRT(1-Correlation)*N782</f>
        <v>0.96791169115639253</v>
      </c>
      <c r="AV782">
        <f>SQRT(Correlation)*$F782 + SQRT('CDO Param'!K$17 - Correlation)*HLOOKUP('CDO Param'!K$12,$C$4:$E$1004,$A782,FALSE) + SQRT(1-Correlation)*O782</f>
        <v>-0.49120948274747467</v>
      </c>
      <c r="AW782">
        <f>SQRT(Correlation)*$F782 + SQRT('CDO Param'!L$17 - Correlation)*HLOOKUP('CDO Param'!L$12,$C$4:$E$1004,$A782,FALSE) + SQRT(1-Correlation)*P782</f>
        <v>1.3076631236362044</v>
      </c>
      <c r="AY782" s="3">
        <f>IF(AN782&lt;'CDO Param'!C$15,1,0)</f>
        <v>0</v>
      </c>
      <c r="AZ782" s="3">
        <f>IF(AO782&lt;'CDO Param'!D$15,1,0)</f>
        <v>0</v>
      </c>
      <c r="BA782" s="3">
        <f>IF(AP782&lt;'CDO Param'!E$15,1,0)</f>
        <v>0</v>
      </c>
      <c r="BB782" s="3">
        <f>IF(AQ782&lt;'CDO Param'!F$15,1,0)</f>
        <v>0</v>
      </c>
      <c r="BC782" s="3">
        <f>IF(AR782&lt;'CDO Param'!G$15,1,0)</f>
        <v>0</v>
      </c>
      <c r="BD782" s="3">
        <f>IF(AS782&lt;'CDO Param'!H$15,1,0)</f>
        <v>0</v>
      </c>
      <c r="BE782" s="3">
        <f>IF(AT782&lt;'CDO Param'!I$15,1,0)</f>
        <v>1</v>
      </c>
      <c r="BF782" s="3">
        <f>IF(AU782&lt;'CDO Param'!J$15,1,0)</f>
        <v>0</v>
      </c>
      <c r="BG782" s="3">
        <f>IF(AV782&lt;'CDO Param'!K$15,1,0)</f>
        <v>0</v>
      </c>
      <c r="BH782" s="3">
        <f>IF(AW782&lt;'CDO Param'!L$15,1,0)</f>
        <v>0</v>
      </c>
      <c r="BJ782" s="37">
        <f>AY782*'CDO Param'!C$6*AC782</f>
        <v>0</v>
      </c>
      <c r="BK782" s="37">
        <f>AZ782*'CDO Param'!D$6*AD782</f>
        <v>0</v>
      </c>
      <c r="BL782" s="37">
        <f>BA782*'CDO Param'!E$6*AE782</f>
        <v>0</v>
      </c>
      <c r="BM782" s="37">
        <f>BB782*'CDO Param'!F$6*AF782</f>
        <v>0</v>
      </c>
      <c r="BN782" s="37">
        <f>BC782*'CDO Param'!G$6*AG782</f>
        <v>0</v>
      </c>
      <c r="BO782" s="37">
        <f>BD782*'CDO Param'!H$6*AH782</f>
        <v>0</v>
      </c>
      <c r="BP782" s="37">
        <f>BE782*'CDO Param'!I$6*AI782</f>
        <v>824.63714277664565</v>
      </c>
      <c r="BQ782" s="37">
        <f>BF782*'CDO Param'!J$6*AJ782</f>
        <v>0</v>
      </c>
      <c r="BR782" s="37">
        <f>BG782*'CDO Param'!K$6*AK782</f>
        <v>0</v>
      </c>
      <c r="BS782" s="37">
        <f>BH782*'CDO Param'!L$6*AL782</f>
        <v>0</v>
      </c>
      <c r="BU782" s="38">
        <f t="shared" si="68"/>
        <v>824.63714277664565</v>
      </c>
      <c r="BV782" s="38">
        <f>AVERAGE(BU$5:BU782)</f>
        <v>7401.1558871587931</v>
      </c>
      <c r="CF782" s="5">
        <f>BU782/'CDO Param'!$M$6</f>
        <v>8.5899702372567253E-3</v>
      </c>
      <c r="CG782" s="5">
        <f t="shared" si="69"/>
        <v>0</v>
      </c>
      <c r="CH782" s="5">
        <f t="shared" si="70"/>
        <v>0</v>
      </c>
    </row>
    <row r="783" spans="1:86" x14ac:dyDescent="0.2">
      <c r="A783" s="3">
        <v>780</v>
      </c>
      <c r="B783" s="3">
        <v>779</v>
      </c>
      <c r="C783">
        <v>-1.1900033314304892</v>
      </c>
      <c r="D783">
        <v>2.7177884476259351</v>
      </c>
      <c r="E783">
        <v>0.73398723543505184</v>
      </c>
      <c r="F783">
        <v>0.84460907601169311</v>
      </c>
      <c r="G783">
        <v>0.3536536041792715</v>
      </c>
      <c r="H783">
        <v>-0.70342139224521816</v>
      </c>
      <c r="I783">
        <v>0.66410962062946055</v>
      </c>
      <c r="J783">
        <v>0.30112914828350767</v>
      </c>
      <c r="K783">
        <v>-7.3537194111850113E-2</v>
      </c>
      <c r="L783">
        <v>1.14984686661046</v>
      </c>
      <c r="M783">
        <v>-0.29985244509589393</v>
      </c>
      <c r="N783">
        <v>0.54905513025005348</v>
      </c>
      <c r="O783">
        <v>-1.8613172869663686</v>
      </c>
      <c r="P783">
        <v>1.252415131602902</v>
      </c>
      <c r="R783" s="33">
        <v>0.97900782990223156</v>
      </c>
      <c r="S783" s="33">
        <v>0.18459716680673752</v>
      </c>
      <c r="T783" s="33">
        <v>0.52458252083723556</v>
      </c>
      <c r="U783" s="33">
        <v>0.65842771141716638</v>
      </c>
      <c r="V783" s="33">
        <v>0.19454578831537897</v>
      </c>
      <c r="W783" s="33">
        <v>0.73106421657421827</v>
      </c>
      <c r="X783" s="33">
        <v>0.99628796288570765</v>
      </c>
      <c r="Y783" s="33">
        <v>0.61179222008762524</v>
      </c>
      <c r="Z783" s="33">
        <v>0.39184301271654803</v>
      </c>
      <c r="AA783" s="33">
        <v>0.70551472702320417</v>
      </c>
      <c r="AC783" s="36">
        <f t="shared" si="67"/>
        <v>0.99944619004529212</v>
      </c>
      <c r="AD783" s="36">
        <f t="shared" si="67"/>
        <v>6.7634518940629065E-2</v>
      </c>
      <c r="AE783" s="36">
        <f t="shared" si="67"/>
        <v>0.54151706052643855</v>
      </c>
      <c r="AF783" s="36">
        <f t="shared" si="67"/>
        <v>0.75414458750114099</v>
      </c>
      <c r="AG783" s="36">
        <f t="shared" si="67"/>
        <v>7.5755466454164297E-2</v>
      </c>
      <c r="AH783" s="36">
        <f t="shared" si="66"/>
        <v>0.84920209691222293</v>
      </c>
      <c r="AI783" s="36">
        <f t="shared" si="66"/>
        <v>0.99998821444589858</v>
      </c>
      <c r="AJ783" s="36">
        <f t="shared" si="66"/>
        <v>0.68414913862898108</v>
      </c>
      <c r="AK783" s="36">
        <f t="shared" si="66"/>
        <v>0.32153946589156074</v>
      </c>
      <c r="AL783" s="36">
        <f t="shared" si="66"/>
        <v>0.81798855647651525</v>
      </c>
      <c r="AN783">
        <f>SQRT(Correlation)*$F783 + SQRT('CDO Param'!C$17 - Correlation)*HLOOKUP('CDO Param'!C$12,$C$4:$E$1004,$A783,FALSE) + SQRT(1-Correlation)*G783</f>
        <v>0.98694743707431731</v>
      </c>
      <c r="AO783">
        <f>SQRT(Correlation)*$F783 + SQRT('CDO Param'!D$17 - Correlation)*HLOOKUP('CDO Param'!D$12,$C$4:$E$1004,$A783,FALSE) + SQRT(1-Correlation)*H783</f>
        <v>-1.588195682040261E-2</v>
      </c>
      <c r="AP783">
        <f>SQRT(Correlation)*$F783 + SQRT('CDO Param'!E$17 - Correlation)*HLOOKUP('CDO Param'!E$12,$C$4:$E$1004,$A783,FALSE) + SQRT(1-Correlation)*I783</f>
        <v>0.58227325900021076</v>
      </c>
      <c r="AQ783">
        <f>SQRT(Correlation)*$F783 + SQRT('CDO Param'!F$17 - Correlation)*HLOOKUP('CDO Param'!F$12,$C$4:$E$1004,$A783,FALSE) + SQRT(1-Correlation)*J783</f>
        <v>0.71688957010245535</v>
      </c>
      <c r="AR783">
        <f>SQRT(Correlation)*$F783 + SQRT('CDO Param'!G$17 - Correlation)*HLOOKUP('CDO Param'!G$12,$C$4:$E$1004,$A783,FALSE) + SQRT(1-Correlation)*K783</f>
        <v>0.36144986873030438</v>
      </c>
      <c r="AS783">
        <f>SQRT(Correlation)*$F783 + SQRT('CDO Param'!H$17 - Correlation)*HLOOKUP('CDO Param'!H$12,$C$4:$E$1004,$A783,FALSE) + SQRT(1-Correlation)*L783</f>
        <v>1.7422826871631354</v>
      </c>
      <c r="AT783">
        <f>SQRT(Correlation)*$F783 + SQRT('CDO Param'!I$17 - Correlation)*HLOOKUP('CDO Param'!I$12,$C$4:$E$1004,$A783,FALSE) + SQRT(1-Correlation)*M783</f>
        <v>0.14674837002763191</v>
      </c>
      <c r="AU783">
        <f>SQRT(Correlation)*$F783 + SQRT('CDO Param'!J$17 - Correlation)*HLOOKUP('CDO Param'!J$12,$C$4:$E$1004,$A783,FALSE) + SQRT(1-Correlation)*N783</f>
        <v>0.47312298561155375</v>
      </c>
      <c r="AV783">
        <f>SQRT(Correlation)*$F783 + SQRT('CDO Param'!K$17 - Correlation)*HLOOKUP('CDO Param'!K$12,$C$4:$E$1004,$A783,FALSE) + SQRT(1-Correlation)*O783</f>
        <v>-1.8135570686833105</v>
      </c>
      <c r="AW783">
        <f>SQRT(Correlation)*$F783 + SQRT('CDO Param'!L$17 - Correlation)*HLOOKUP('CDO Param'!L$12,$C$4:$E$1004,$A783,FALSE) + SQRT(1-Correlation)*P783</f>
        <v>1.1403888714117878</v>
      </c>
      <c r="AY783" s="3">
        <f>IF(AN783&lt;'CDO Param'!C$15,1,0)</f>
        <v>0</v>
      </c>
      <c r="AZ783" s="3">
        <f>IF(AO783&lt;'CDO Param'!D$15,1,0)</f>
        <v>0</v>
      </c>
      <c r="BA783" s="3">
        <f>IF(AP783&lt;'CDO Param'!E$15,1,0)</f>
        <v>0</v>
      </c>
      <c r="BB783" s="3">
        <f>IF(AQ783&lt;'CDO Param'!F$15,1,0)</f>
        <v>0</v>
      </c>
      <c r="BC783" s="3">
        <f>IF(AR783&lt;'CDO Param'!G$15,1,0)</f>
        <v>0</v>
      </c>
      <c r="BD783" s="3">
        <f>IF(AS783&lt;'CDO Param'!H$15,1,0)</f>
        <v>0</v>
      </c>
      <c r="BE783" s="3">
        <f>IF(AT783&lt;'CDO Param'!I$15,1,0)</f>
        <v>0</v>
      </c>
      <c r="BF783" s="3">
        <f>IF(AU783&lt;'CDO Param'!J$15,1,0)</f>
        <v>0</v>
      </c>
      <c r="BG783" s="3">
        <f>IF(AV783&lt;'CDO Param'!K$15,1,0)</f>
        <v>0</v>
      </c>
      <c r="BH783" s="3">
        <f>IF(AW783&lt;'CDO Param'!L$15,1,0)</f>
        <v>0</v>
      </c>
      <c r="BJ783" s="37">
        <f>AY783*'CDO Param'!C$6*AC783</f>
        <v>0</v>
      </c>
      <c r="BK783" s="37">
        <f>AZ783*'CDO Param'!D$6*AD783</f>
        <v>0</v>
      </c>
      <c r="BL783" s="37">
        <f>BA783*'CDO Param'!E$6*AE783</f>
        <v>0</v>
      </c>
      <c r="BM783" s="37">
        <f>BB783*'CDO Param'!F$6*AF783</f>
        <v>0</v>
      </c>
      <c r="BN783" s="37">
        <f>BC783*'CDO Param'!G$6*AG783</f>
        <v>0</v>
      </c>
      <c r="BO783" s="37">
        <f>BD783*'CDO Param'!H$6*AH783</f>
        <v>0</v>
      </c>
      <c r="BP783" s="37">
        <f>BE783*'CDO Param'!I$6*AI783</f>
        <v>0</v>
      </c>
      <c r="BQ783" s="37">
        <f>BF783*'CDO Param'!J$6*AJ783</f>
        <v>0</v>
      </c>
      <c r="BR783" s="37">
        <f>BG783*'CDO Param'!K$6*AK783</f>
        <v>0</v>
      </c>
      <c r="BS783" s="37">
        <f>BH783*'CDO Param'!L$6*AL783</f>
        <v>0</v>
      </c>
      <c r="BU783" s="38">
        <f t="shared" si="68"/>
        <v>0</v>
      </c>
      <c r="BV783" s="38">
        <f>AVERAGE(BU$5:BU783)</f>
        <v>7391.655045198384</v>
      </c>
      <c r="CF783" s="5">
        <f>BU783/'CDO Param'!$M$6</f>
        <v>0</v>
      </c>
      <c r="CG783" s="5">
        <f t="shared" si="69"/>
        <v>0</v>
      </c>
      <c r="CH783" s="5">
        <f t="shared" si="70"/>
        <v>0</v>
      </c>
    </row>
    <row r="784" spans="1:86" x14ac:dyDescent="0.2">
      <c r="A784" s="3">
        <v>781</v>
      </c>
      <c r="B784" s="3">
        <v>780</v>
      </c>
      <c r="C784">
        <v>0.66603206505533308</v>
      </c>
      <c r="D784">
        <v>0.10990333976224065</v>
      </c>
      <c r="E784">
        <v>1.4404668036149815</v>
      </c>
      <c r="F784">
        <v>1.6588455764576793</v>
      </c>
      <c r="G784">
        <v>0.32797515814309008</v>
      </c>
      <c r="H784">
        <v>0.7767357601551339</v>
      </c>
      <c r="I784">
        <v>-1.9868002709699795</v>
      </c>
      <c r="J784">
        <v>-7.1031536208465695E-3</v>
      </c>
      <c r="K784">
        <v>1.1475663086457644</v>
      </c>
      <c r="L784">
        <v>-5.4728843679185957E-2</v>
      </c>
      <c r="M784">
        <v>0.592384594710893</v>
      </c>
      <c r="N784">
        <v>1.1869951777043752</v>
      </c>
      <c r="O784">
        <v>-0.68456529334071092</v>
      </c>
      <c r="P784">
        <v>-1.1614292816375382</v>
      </c>
      <c r="R784" s="33">
        <v>0.58601707899291866</v>
      </c>
      <c r="S784" s="33">
        <v>0.18904663398351829</v>
      </c>
      <c r="T784" s="33">
        <v>0.30677736099193681</v>
      </c>
      <c r="U784" s="33">
        <v>7.1061914819787221E-3</v>
      </c>
      <c r="V784" s="33">
        <v>0.43376023761637522</v>
      </c>
      <c r="W784" s="33">
        <v>0.20831361841797533</v>
      </c>
      <c r="X784" s="33">
        <v>0.12698475091112069</v>
      </c>
      <c r="Y784" s="33">
        <v>0.23270856320518468</v>
      </c>
      <c r="Z784" s="33">
        <v>0.13282178953887047</v>
      </c>
      <c r="AA784" s="33">
        <v>0.33581677979594876</v>
      </c>
      <c r="AC784" s="36">
        <f t="shared" si="67"/>
        <v>0.64321651139789182</v>
      </c>
      <c r="AD784" s="36">
        <f t="shared" si="67"/>
        <v>7.1208802136269969E-2</v>
      </c>
      <c r="AE784" s="36">
        <f t="shared" si="67"/>
        <v>0.19792486454933661</v>
      </c>
      <c r="AF784" s="36">
        <f t="shared" si="67"/>
        <v>4.9895921977571399E-5</v>
      </c>
      <c r="AG784" s="36">
        <f t="shared" si="67"/>
        <v>0.38901302776941354</v>
      </c>
      <c r="AH784" s="36">
        <f t="shared" ref="AH784:AL834" si="71">BETAINV(W784,0.45,0.45)</f>
        <v>8.7760179540760097E-2</v>
      </c>
      <c r="AI784" s="36">
        <f t="shared" si="71"/>
        <v>2.9893038694940949E-2</v>
      </c>
      <c r="AJ784" s="36">
        <f t="shared" si="71"/>
        <v>0.11117440073664261</v>
      </c>
      <c r="AK784" s="36">
        <f t="shared" si="71"/>
        <v>3.2992855268343155E-2</v>
      </c>
      <c r="AL784" s="36">
        <f t="shared" si="71"/>
        <v>0.23764997157637405</v>
      </c>
      <c r="AN784">
        <f>SQRT(Correlation)*$F784 + SQRT('CDO Param'!C$17 - Correlation)*HLOOKUP('CDO Param'!C$12,$C$4:$E$1004,$A784,FALSE) + SQRT(1-Correlation)*G784</f>
        <v>0.85126026488013706</v>
      </c>
      <c r="AO784">
        <f>SQRT(Correlation)*$F784 + SQRT('CDO Param'!D$17 - Correlation)*HLOOKUP('CDO Param'!D$12,$C$4:$E$1004,$A784,FALSE) + SQRT(1-Correlation)*H784</f>
        <v>1.2769919528320568</v>
      </c>
      <c r="AP784">
        <f>SQRT(Correlation)*$F784 + SQRT('CDO Param'!E$17 - Correlation)*HLOOKUP('CDO Param'!E$12,$C$4:$E$1004,$A784,FALSE) + SQRT(1-Correlation)*I784</f>
        <v>-1.1840556818882084</v>
      </c>
      <c r="AQ784">
        <f>SQRT(Correlation)*$F784 + SQRT('CDO Param'!F$17 - Correlation)*HLOOKUP('CDO Param'!F$12,$C$4:$E$1004,$A784,FALSE) + SQRT(1-Correlation)*J784</f>
        <v>0.83993255682803525</v>
      </c>
      <c r="AR784">
        <f>SQRT(Correlation)*$F784 + SQRT('CDO Param'!G$17 - Correlation)*HLOOKUP('CDO Param'!G$12,$C$4:$E$1004,$A784,FALSE) + SQRT(1-Correlation)*K784</f>
        <v>1.935348190449337</v>
      </c>
      <c r="AS784">
        <f>SQRT(Correlation)*$F784 + SQRT('CDO Param'!H$17 - Correlation)*HLOOKUP('CDO Param'!H$12,$C$4:$E$1004,$A784,FALSE) + SQRT(1-Correlation)*L784</f>
        <v>0.4881953702542503</v>
      </c>
      <c r="AT784">
        <f>SQRT(Correlation)*$F784 + SQRT('CDO Param'!I$17 - Correlation)*HLOOKUP('CDO Param'!I$12,$C$4:$E$1004,$A784,FALSE) + SQRT(1-Correlation)*M784</f>
        <v>1.4086565710562664</v>
      </c>
      <c r="AU784">
        <f>SQRT(Correlation)*$F784 + SQRT('CDO Param'!J$17 - Correlation)*HLOOKUP('CDO Param'!J$12,$C$4:$E$1004,$A784,FALSE) + SQRT(1-Correlation)*N784</f>
        <v>1.8268710516978883</v>
      </c>
      <c r="AV784">
        <f>SQRT(Correlation)*$F784 + SQRT('CDO Param'!K$17 - Correlation)*HLOOKUP('CDO Param'!K$12,$C$4:$E$1004,$A784,FALSE) + SQRT(1-Correlation)*O784</f>
        <v>5.1352891525862976E-2</v>
      </c>
      <c r="AW784">
        <f>SQRT(Correlation)*$F784 + SQRT('CDO Param'!L$17 - Correlation)*HLOOKUP('CDO Param'!L$12,$C$4:$E$1004,$A784,FALSE) + SQRT(1-Correlation)*P784</f>
        <v>-0.40104000961309272</v>
      </c>
      <c r="AY784" s="3">
        <f>IF(AN784&lt;'CDO Param'!C$15,1,0)</f>
        <v>0</v>
      </c>
      <c r="AZ784" s="3">
        <f>IF(AO784&lt;'CDO Param'!D$15,1,0)</f>
        <v>0</v>
      </c>
      <c r="BA784" s="3">
        <f>IF(AP784&lt;'CDO Param'!E$15,1,0)</f>
        <v>1</v>
      </c>
      <c r="BB784" s="3">
        <f>IF(AQ784&lt;'CDO Param'!F$15,1,0)</f>
        <v>0</v>
      </c>
      <c r="BC784" s="3">
        <f>IF(AR784&lt;'CDO Param'!G$15,1,0)</f>
        <v>0</v>
      </c>
      <c r="BD784" s="3">
        <f>IF(AS784&lt;'CDO Param'!H$15,1,0)</f>
        <v>0</v>
      </c>
      <c r="BE784" s="3">
        <f>IF(AT784&lt;'CDO Param'!I$15,1,0)</f>
        <v>0</v>
      </c>
      <c r="BF784" s="3">
        <f>IF(AU784&lt;'CDO Param'!J$15,1,0)</f>
        <v>0</v>
      </c>
      <c r="BG784" s="3">
        <f>IF(AV784&lt;'CDO Param'!K$15,1,0)</f>
        <v>0</v>
      </c>
      <c r="BH784" s="3">
        <f>IF(AW784&lt;'CDO Param'!L$15,1,0)</f>
        <v>0</v>
      </c>
      <c r="BJ784" s="37">
        <f>AY784*'CDO Param'!C$6*AC784</f>
        <v>0</v>
      </c>
      <c r="BK784" s="37">
        <f>AZ784*'CDO Param'!D$6*AD784</f>
        <v>0</v>
      </c>
      <c r="BL784" s="37">
        <f>BA784*'CDO Param'!E$6*AE784</f>
        <v>1979.2486454933662</v>
      </c>
      <c r="BM784" s="37">
        <f>BB784*'CDO Param'!F$6*AF784</f>
        <v>0</v>
      </c>
      <c r="BN784" s="37">
        <f>BC784*'CDO Param'!G$6*AG784</f>
        <v>0</v>
      </c>
      <c r="BO784" s="37">
        <f>BD784*'CDO Param'!H$6*AH784</f>
        <v>0</v>
      </c>
      <c r="BP784" s="37">
        <f>BE784*'CDO Param'!I$6*AI784</f>
        <v>0</v>
      </c>
      <c r="BQ784" s="37">
        <f>BF784*'CDO Param'!J$6*AJ784</f>
        <v>0</v>
      </c>
      <c r="BR784" s="37">
        <f>BG784*'CDO Param'!K$6*AK784</f>
        <v>0</v>
      </c>
      <c r="BS784" s="37">
        <f>BH784*'CDO Param'!L$6*AL784</f>
        <v>0</v>
      </c>
      <c r="BU784" s="38">
        <f t="shared" si="68"/>
        <v>1979.2486454933662</v>
      </c>
      <c r="BV784" s="38">
        <f>AVERAGE(BU$5:BU784)</f>
        <v>7384.7160626346604</v>
      </c>
      <c r="CF784" s="5">
        <f>BU784/'CDO Param'!$M$6</f>
        <v>2.0617173390555899E-2</v>
      </c>
      <c r="CG784" s="5">
        <f t="shared" si="69"/>
        <v>0</v>
      </c>
      <c r="CH784" s="5">
        <f t="shared" si="70"/>
        <v>0</v>
      </c>
    </row>
    <row r="785" spans="1:86" x14ac:dyDescent="0.2">
      <c r="A785" s="3">
        <v>782</v>
      </c>
      <c r="B785" s="3">
        <v>781</v>
      </c>
      <c r="C785">
        <v>0.78839093475835398</v>
      </c>
      <c r="D785">
        <v>0.51108145271427929</v>
      </c>
      <c r="E785">
        <v>0.82774022303055972</v>
      </c>
      <c r="F785">
        <v>0.16353169485228136</v>
      </c>
      <c r="G785">
        <v>-1.1709653335856274</v>
      </c>
      <c r="H785">
        <v>-0.2695014700293541</v>
      </c>
      <c r="I785">
        <v>-1.169196366390679</v>
      </c>
      <c r="J785">
        <v>-0.32170646591112018</v>
      </c>
      <c r="K785">
        <v>-1.3238286555861123</v>
      </c>
      <c r="L785">
        <v>-0.37001882446929812</v>
      </c>
      <c r="M785">
        <v>2.3037500795908272</v>
      </c>
      <c r="N785">
        <v>9.9560111266328022E-2</v>
      </c>
      <c r="O785">
        <v>1.6643753042444587</v>
      </c>
      <c r="P785">
        <v>1.6906233213376254</v>
      </c>
      <c r="R785" s="33">
        <v>7.2618030511130596E-2</v>
      </c>
      <c r="S785" s="33">
        <v>0.49123880057187697</v>
      </c>
      <c r="T785" s="33">
        <v>0.25052121153591256</v>
      </c>
      <c r="U785" s="33">
        <v>0.51000228408258519</v>
      </c>
      <c r="V785" s="33">
        <v>0.60838857600856044</v>
      </c>
      <c r="W785" s="33">
        <v>0.18679697587471314</v>
      </c>
      <c r="X785" s="33">
        <v>0.49677352630383032</v>
      </c>
      <c r="Y785" s="33">
        <v>0.27265658847645696</v>
      </c>
      <c r="Z785" s="33">
        <v>0.53928252381239206</v>
      </c>
      <c r="AA785" s="33">
        <v>0.72137771487300173</v>
      </c>
      <c r="AC785" s="36">
        <f t="shared" ref="AC785:AG835" si="72">BETAINV(R785,0.45,0.45)</f>
        <v>8.7048747355221012E-3</v>
      </c>
      <c r="AD785" s="36">
        <f t="shared" si="72"/>
        <v>0.48518695925950905</v>
      </c>
      <c r="AE785" s="36">
        <f t="shared" si="72"/>
        <v>0.12995231371318886</v>
      </c>
      <c r="AF785" s="36">
        <f t="shared" si="72"/>
        <v>0.51691058485047403</v>
      </c>
      <c r="AG785" s="36">
        <f t="shared" si="72"/>
        <v>0.67882381896554267</v>
      </c>
      <c r="AH785" s="36">
        <f t="shared" si="71"/>
        <v>6.9389929723693178E-2</v>
      </c>
      <c r="AI785" s="36">
        <f t="shared" si="71"/>
        <v>0.49454406477479051</v>
      </c>
      <c r="AJ785" s="36">
        <f t="shared" si="71"/>
        <v>0.15518131094373555</v>
      </c>
      <c r="AK785" s="36">
        <f t="shared" si="71"/>
        <v>0.56621317620901057</v>
      </c>
      <c r="AL785" s="36">
        <f t="shared" si="71"/>
        <v>0.83767335169034074</v>
      </c>
      <c r="AN785">
        <f>SQRT(Correlation)*$F785 + SQRT('CDO Param'!C$17 - Correlation)*HLOOKUP('CDO Param'!C$12,$C$4:$E$1004,$A785,FALSE) + SQRT(1-Correlation)*G785</f>
        <v>-0.98688415984216105</v>
      </c>
      <c r="AO785">
        <f>SQRT(Correlation)*$F785 + SQRT('CDO Param'!D$17 - Correlation)*HLOOKUP('CDO Param'!D$12,$C$4:$E$1004,$A785,FALSE) + SQRT(1-Correlation)*H785</f>
        <v>-0.13168044869023743</v>
      </c>
      <c r="AP785">
        <f>SQRT(Correlation)*$F785 + SQRT('CDO Param'!E$17 - Correlation)*HLOOKUP('CDO Param'!E$12,$C$4:$E$1004,$A785,FALSE) + SQRT(1-Correlation)*I785</f>
        <v>-0.84889516747326677</v>
      </c>
      <c r="AQ785">
        <f>SQRT(Correlation)*$F785 + SQRT('CDO Param'!F$17 - Correlation)*HLOOKUP('CDO Param'!F$12,$C$4:$E$1004,$A785,FALSE) + SQRT(1-Correlation)*J785</f>
        <v>-6.8395947907935684E-2</v>
      </c>
      <c r="AR785">
        <f>SQRT(Correlation)*$F785 + SQRT('CDO Param'!G$17 - Correlation)*HLOOKUP('CDO Param'!G$12,$C$4:$E$1004,$A785,FALSE) + SQRT(1-Correlation)*K785</f>
        <v>-1.0190925318584096</v>
      </c>
      <c r="AS785">
        <f>SQRT(Correlation)*$F785 + SQRT('CDO Param'!H$17 - Correlation)*HLOOKUP('CDO Param'!H$12,$C$4:$E$1004,$A785,FALSE) + SQRT(1-Correlation)*L785</f>
        <v>-0.22703958401163599</v>
      </c>
      <c r="AT785">
        <f>SQRT(Correlation)*$F785 + SQRT('CDO Param'!I$17 - Correlation)*HLOOKUP('CDO Param'!I$12,$C$4:$E$1004,$A785,FALSE) + SQRT(1-Correlation)*M785</f>
        <v>2.4223308265671601</v>
      </c>
      <c r="AU785">
        <f>SQRT(Correlation)*$F785 + SQRT('CDO Param'!J$17 - Correlation)*HLOOKUP('CDO Param'!J$12,$C$4:$E$1004,$A785,FALSE) + SQRT(1-Correlation)*N785</f>
        <v>0.35475291217333565</v>
      </c>
      <c r="AV785">
        <f>SQRT(Correlation)*$F785 + SQRT('CDO Param'!K$17 - Correlation)*HLOOKUP('CDO Param'!K$12,$C$4:$E$1004,$A785,FALSE) + SQRT(1-Correlation)*O785</f>
        <v>1.8392669502873797</v>
      </c>
      <c r="AW785">
        <f>SQRT(Correlation)*$F785 + SQRT('CDO Param'!L$17 - Correlation)*HLOOKUP('CDO Param'!L$12,$C$4:$E$1004,$A785,FALSE) + SQRT(1-Correlation)*P785</f>
        <v>1.8641680057106114</v>
      </c>
      <c r="AY785" s="3">
        <f>IF(AN785&lt;'CDO Param'!C$15,1,0)</f>
        <v>0</v>
      </c>
      <c r="AZ785" s="3">
        <f>IF(AO785&lt;'CDO Param'!D$15,1,0)</f>
        <v>0</v>
      </c>
      <c r="BA785" s="3">
        <f>IF(AP785&lt;'CDO Param'!E$15,1,0)</f>
        <v>1</v>
      </c>
      <c r="BB785" s="3">
        <f>IF(AQ785&lt;'CDO Param'!F$15,1,0)</f>
        <v>0</v>
      </c>
      <c r="BC785" s="3">
        <f>IF(AR785&lt;'CDO Param'!G$15,1,0)</f>
        <v>1</v>
      </c>
      <c r="BD785" s="3">
        <f>IF(AS785&lt;'CDO Param'!H$15,1,0)</f>
        <v>0</v>
      </c>
      <c r="BE785" s="3">
        <f>IF(AT785&lt;'CDO Param'!I$15,1,0)</f>
        <v>0</v>
      </c>
      <c r="BF785" s="3">
        <f>IF(AU785&lt;'CDO Param'!J$15,1,0)</f>
        <v>0</v>
      </c>
      <c r="BG785" s="3">
        <f>IF(AV785&lt;'CDO Param'!K$15,1,0)</f>
        <v>0</v>
      </c>
      <c r="BH785" s="3">
        <f>IF(AW785&lt;'CDO Param'!L$15,1,0)</f>
        <v>0</v>
      </c>
      <c r="BJ785" s="37">
        <f>AY785*'CDO Param'!C$6*AC785</f>
        <v>0</v>
      </c>
      <c r="BK785" s="37">
        <f>AZ785*'CDO Param'!D$6*AD785</f>
        <v>0</v>
      </c>
      <c r="BL785" s="37">
        <f>BA785*'CDO Param'!E$6*AE785</f>
        <v>1299.5231371318885</v>
      </c>
      <c r="BM785" s="37">
        <f>BB785*'CDO Param'!F$6*AF785</f>
        <v>0</v>
      </c>
      <c r="BN785" s="37">
        <f>BC785*'CDO Param'!G$6*AG785</f>
        <v>6788.238189655427</v>
      </c>
      <c r="BO785" s="37">
        <f>BD785*'CDO Param'!H$6*AH785</f>
        <v>0</v>
      </c>
      <c r="BP785" s="37">
        <f>BE785*'CDO Param'!I$6*AI785</f>
        <v>0</v>
      </c>
      <c r="BQ785" s="37">
        <f>BF785*'CDO Param'!J$6*AJ785</f>
        <v>0</v>
      </c>
      <c r="BR785" s="37">
        <f>BG785*'CDO Param'!K$6*AK785</f>
        <v>0</v>
      </c>
      <c r="BS785" s="37">
        <f>BH785*'CDO Param'!L$6*AL785</f>
        <v>0</v>
      </c>
      <c r="BU785" s="38">
        <f t="shared" si="68"/>
        <v>8087.7613267873157</v>
      </c>
      <c r="BV785" s="38">
        <f>AVERAGE(BU$5:BU785)</f>
        <v>7385.6162486322946</v>
      </c>
      <c r="CF785" s="5">
        <f>BU785/'CDO Param'!$M$6</f>
        <v>8.4247513820701211E-2</v>
      </c>
      <c r="CG785" s="5">
        <f t="shared" si="69"/>
        <v>0.02</v>
      </c>
      <c r="CH785" s="5">
        <f t="shared" si="70"/>
        <v>1</v>
      </c>
    </row>
    <row r="786" spans="1:86" x14ac:dyDescent="0.2">
      <c r="A786" s="3">
        <v>783</v>
      </c>
      <c r="B786" s="3">
        <v>782</v>
      </c>
      <c r="C786">
        <v>-1.6331114238710143</v>
      </c>
      <c r="D786">
        <v>1.323737706115935</v>
      </c>
      <c r="E786">
        <v>-0.27445366868050769</v>
      </c>
      <c r="F786">
        <v>1.3039471014053561</v>
      </c>
      <c r="G786">
        <v>-0.21350160750444047</v>
      </c>
      <c r="H786">
        <v>0.7496510079363361</v>
      </c>
      <c r="I786">
        <v>-0.4957530563842738</v>
      </c>
      <c r="J786">
        <v>0.66354459704598412</v>
      </c>
      <c r="K786">
        <v>0.20986021809221711</v>
      </c>
      <c r="L786">
        <v>-0.37412974052131176</v>
      </c>
      <c r="M786">
        <v>-0.63339712141896598</v>
      </c>
      <c r="N786">
        <v>-0.7410471880575642</v>
      </c>
      <c r="O786">
        <v>-0.29045054361631628</v>
      </c>
      <c r="P786">
        <v>-1.5485193216591142</v>
      </c>
      <c r="R786" s="33">
        <v>0.19525387054088239</v>
      </c>
      <c r="S786" s="33">
        <v>0.63180218061050497</v>
      </c>
      <c r="T786" s="33">
        <v>0.69924952075781743</v>
      </c>
      <c r="U786" s="33">
        <v>0.28669537663771555</v>
      </c>
      <c r="V786" s="33">
        <v>0.48919515008535008</v>
      </c>
      <c r="W786" s="33">
        <v>0.90288748447917755</v>
      </c>
      <c r="X786" s="33">
        <v>0.82995164153629519</v>
      </c>
      <c r="Y786" s="33">
        <v>0.99723930051421716</v>
      </c>
      <c r="Z786" s="33">
        <v>0.60092374244747859</v>
      </c>
      <c r="AA786" s="33">
        <v>0.72533931477243985</v>
      </c>
      <c r="AC786" s="36">
        <f t="shared" si="72"/>
        <v>7.6351248282619855E-2</v>
      </c>
      <c r="AD786" s="36">
        <f t="shared" si="72"/>
        <v>0.71489768813680576</v>
      </c>
      <c r="AE786" s="36">
        <f t="shared" si="72"/>
        <v>0.80994773595073133</v>
      </c>
      <c r="AF786" s="36">
        <f t="shared" si="72"/>
        <v>0.17222213599017488</v>
      </c>
      <c r="AG786" s="36">
        <f t="shared" si="72"/>
        <v>0.48173317900644985</v>
      </c>
      <c r="AH786" s="36">
        <f t="shared" si="71"/>
        <v>0.98344346236998947</v>
      </c>
      <c r="AI786" s="36">
        <f t="shared" si="71"/>
        <v>0.94339608625781368</v>
      </c>
      <c r="AJ786" s="36">
        <f t="shared" si="71"/>
        <v>0.99999389636816205</v>
      </c>
      <c r="AK786" s="36">
        <f t="shared" si="71"/>
        <v>0.66705540054852519</v>
      </c>
      <c r="AL786" s="36">
        <f t="shared" si="71"/>
        <v>0.84243433173699711</v>
      </c>
      <c r="AN786">
        <f>SQRT(Correlation)*$F786 + SQRT('CDO Param'!C$17 - Correlation)*HLOOKUP('CDO Param'!C$12,$C$4:$E$1004,$A786,FALSE) + SQRT(1-Correlation)*G786</f>
        <v>0.39700365143652866</v>
      </c>
      <c r="AO786">
        <f>SQRT(Correlation)*$F786 + SQRT('CDO Param'!D$17 - Correlation)*HLOOKUP('CDO Param'!D$12,$C$4:$E$1004,$A786,FALSE) + SQRT(1-Correlation)*H786</f>
        <v>1.3107304511788627</v>
      </c>
      <c r="AP786">
        <f>SQRT(Correlation)*$F786 + SQRT('CDO Param'!E$17 - Correlation)*HLOOKUP('CDO Param'!E$12,$C$4:$E$1004,$A786,FALSE) + SQRT(1-Correlation)*I786</f>
        <v>-0.49004903474983785</v>
      </c>
      <c r="AQ786">
        <f>SQRT(Correlation)*$F786 + SQRT('CDO Param'!F$17 - Correlation)*HLOOKUP('CDO Param'!F$12,$C$4:$E$1004,$A786,FALSE) + SQRT(1-Correlation)*J786</f>
        <v>0.98046824962634838</v>
      </c>
      <c r="AR786">
        <f>SQRT(Correlation)*$F786 + SQRT('CDO Param'!G$17 - Correlation)*HLOOKUP('CDO Param'!G$12,$C$4:$E$1004,$A786,FALSE) + SQRT(1-Correlation)*K786</f>
        <v>0.55006545672648965</v>
      </c>
      <c r="AS786">
        <f>SQRT(Correlation)*$F786 + SQRT('CDO Param'!H$17 - Correlation)*HLOOKUP('CDO Param'!H$12,$C$4:$E$1004,$A786,FALSE) + SQRT(1-Correlation)*L786</f>
        <v>0.2446184244463866</v>
      </c>
      <c r="AT786">
        <f>SQRT(Correlation)*$F786 + SQRT('CDO Param'!I$17 - Correlation)*HLOOKUP('CDO Param'!I$12,$C$4:$E$1004,$A786,FALSE) + SQRT(1-Correlation)*M786</f>
        <v>-0.24991869722628141</v>
      </c>
      <c r="AU786">
        <f>SQRT(Correlation)*$F786 + SQRT('CDO Param'!J$17 - Correlation)*HLOOKUP('CDO Param'!J$12,$C$4:$E$1004,$A786,FALSE) + SQRT(1-Correlation)*N786</f>
        <v>-0.72275548057809202</v>
      </c>
      <c r="AV786">
        <f>SQRT(Correlation)*$F786 + SQRT('CDO Param'!K$17 - Correlation)*HLOOKUP('CDO Param'!K$12,$C$4:$E$1004,$A786,FALSE) + SQRT(1-Correlation)*O786</f>
        <v>-0.29528196983907418</v>
      </c>
      <c r="AW786">
        <f>SQRT(Correlation)*$F786 + SQRT('CDO Param'!L$17 - Correlation)*HLOOKUP('CDO Param'!L$12,$C$4:$E$1004,$A786,FALSE) + SQRT(1-Correlation)*P786</f>
        <v>-1.4887908073670955</v>
      </c>
      <c r="AY786" s="3">
        <f>IF(AN786&lt;'CDO Param'!C$15,1,0)</f>
        <v>0</v>
      </c>
      <c r="AZ786" s="3">
        <f>IF(AO786&lt;'CDO Param'!D$15,1,0)</f>
        <v>0</v>
      </c>
      <c r="BA786" s="3">
        <f>IF(AP786&lt;'CDO Param'!E$15,1,0)</f>
        <v>0</v>
      </c>
      <c r="BB786" s="3">
        <f>IF(AQ786&lt;'CDO Param'!F$15,1,0)</f>
        <v>0</v>
      </c>
      <c r="BC786" s="3">
        <f>IF(AR786&lt;'CDO Param'!G$15,1,0)</f>
        <v>0</v>
      </c>
      <c r="BD786" s="3">
        <f>IF(AS786&lt;'CDO Param'!H$15,1,0)</f>
        <v>0</v>
      </c>
      <c r="BE786" s="3">
        <f>IF(AT786&lt;'CDO Param'!I$15,1,0)</f>
        <v>0</v>
      </c>
      <c r="BF786" s="3">
        <f>IF(AU786&lt;'CDO Param'!J$15,1,0)</f>
        <v>0</v>
      </c>
      <c r="BG786" s="3">
        <f>IF(AV786&lt;'CDO Param'!K$15,1,0)</f>
        <v>0</v>
      </c>
      <c r="BH786" s="3">
        <f>IF(AW786&lt;'CDO Param'!L$15,1,0)</f>
        <v>1</v>
      </c>
      <c r="BJ786" s="37">
        <f>AY786*'CDO Param'!C$6*AC786</f>
        <v>0</v>
      </c>
      <c r="BK786" s="37">
        <f>AZ786*'CDO Param'!D$6*AD786</f>
        <v>0</v>
      </c>
      <c r="BL786" s="37">
        <f>BA786*'CDO Param'!E$6*AE786</f>
        <v>0</v>
      </c>
      <c r="BM786" s="37">
        <f>BB786*'CDO Param'!F$6*AF786</f>
        <v>0</v>
      </c>
      <c r="BN786" s="37">
        <f>BC786*'CDO Param'!G$6*AG786</f>
        <v>0</v>
      </c>
      <c r="BO786" s="37">
        <f>BD786*'CDO Param'!H$6*AH786</f>
        <v>0</v>
      </c>
      <c r="BP786" s="37">
        <f>BE786*'CDO Param'!I$6*AI786</f>
        <v>0</v>
      </c>
      <c r="BQ786" s="37">
        <f>BF786*'CDO Param'!J$6*AJ786</f>
        <v>0</v>
      </c>
      <c r="BR786" s="37">
        <f>BG786*'CDO Param'!K$6*AK786</f>
        <v>0</v>
      </c>
      <c r="BS786" s="37">
        <f>BH786*'CDO Param'!L$6*AL786</f>
        <v>8424.3433173699705</v>
      </c>
      <c r="BU786" s="38">
        <f t="shared" si="68"/>
        <v>8424.3433173699705</v>
      </c>
      <c r="BV786" s="38">
        <f>AVERAGE(BU$5:BU786)</f>
        <v>7386.9445441166135</v>
      </c>
      <c r="CF786" s="5">
        <f>BU786/'CDO Param'!$M$6</f>
        <v>8.7753576222603866E-2</v>
      </c>
      <c r="CG786" s="5">
        <f t="shared" si="69"/>
        <v>0.02</v>
      </c>
      <c r="CH786" s="5">
        <f t="shared" si="70"/>
        <v>1</v>
      </c>
    </row>
    <row r="787" spans="1:86" x14ac:dyDescent="0.2">
      <c r="A787" s="3">
        <v>784</v>
      </c>
      <c r="B787" s="3">
        <v>783</v>
      </c>
      <c r="C787">
        <v>-2.5982080842368305</v>
      </c>
      <c r="D787">
        <v>-1.1372162589395884</v>
      </c>
      <c r="E787">
        <v>0.39905671656015329</v>
      </c>
      <c r="F787">
        <v>0.68695385380124208</v>
      </c>
      <c r="G787">
        <v>0.10048097465187311</v>
      </c>
      <c r="H787">
        <v>-1.3109456631354988</v>
      </c>
      <c r="I787">
        <v>0.3111279056611238</v>
      </c>
      <c r="J787">
        <v>-0.13415387911663856</v>
      </c>
      <c r="K787">
        <v>0.48361926019424573</v>
      </c>
      <c r="L787">
        <v>-1.3789895092486404</v>
      </c>
      <c r="M787">
        <v>1.5016985344118439</v>
      </c>
      <c r="N787">
        <v>1.1008728506567422</v>
      </c>
      <c r="O787">
        <v>-1.579569470777642</v>
      </c>
      <c r="P787">
        <v>0.60838715398858767</v>
      </c>
      <c r="R787" s="33">
        <v>0.77786338039574365</v>
      </c>
      <c r="S787" s="33">
        <v>0.54983431126448989</v>
      </c>
      <c r="T787" s="33">
        <v>6.5269422282124595E-2</v>
      </c>
      <c r="U787" s="33">
        <v>0.98318029566816068</v>
      </c>
      <c r="V787" s="33">
        <v>0.31122929477655764</v>
      </c>
      <c r="W787" s="33">
        <v>0.83075730960385752</v>
      </c>
      <c r="X787" s="33">
        <v>0.53810251203277271</v>
      </c>
      <c r="Y787" s="33">
        <v>0.88891973480997599</v>
      </c>
      <c r="Z787" s="33">
        <v>7.3982951265751828E-2</v>
      </c>
      <c r="AA787" s="33">
        <v>0.43146192349095919</v>
      </c>
      <c r="AC787" s="36">
        <f t="shared" si="72"/>
        <v>0.89930465942537841</v>
      </c>
      <c r="AD787" s="36">
        <f t="shared" si="72"/>
        <v>0.58383335467976449</v>
      </c>
      <c r="AE787" s="36">
        <f t="shared" si="72"/>
        <v>6.8722695925111446E-3</v>
      </c>
      <c r="AF787" s="36">
        <f t="shared" si="72"/>
        <v>0.99966152091159333</v>
      </c>
      <c r="AG787" s="36">
        <f t="shared" si="72"/>
        <v>0.20382507878184075</v>
      </c>
      <c r="AH787" s="36">
        <f t="shared" si="71"/>
        <v>0.94397742497539783</v>
      </c>
      <c r="AI787" s="36">
        <f t="shared" si="71"/>
        <v>0.56423649405061949</v>
      </c>
      <c r="AJ787" s="36">
        <f t="shared" si="71"/>
        <v>0.97773066515367835</v>
      </c>
      <c r="AK787" s="36">
        <f t="shared" si="71"/>
        <v>9.0713781434829839E-3</v>
      </c>
      <c r="AL787" s="36">
        <f t="shared" si="71"/>
        <v>0.38523674735291491</v>
      </c>
      <c r="AN787">
        <f>SQRT(Correlation)*$F787 + SQRT('CDO Param'!C$17 - Correlation)*HLOOKUP('CDO Param'!C$12,$C$4:$E$1004,$A787,FALSE) + SQRT(1-Correlation)*G787</f>
        <v>0.15173183929393741</v>
      </c>
      <c r="AO787">
        <f>SQRT(Correlation)*$F787 + SQRT('CDO Param'!D$17 - Correlation)*HLOOKUP('CDO Param'!D$12,$C$4:$E$1004,$A787,FALSE) + SQRT(1-Correlation)*H787</f>
        <v>-1.1872650383985344</v>
      </c>
      <c r="AP787">
        <f>SQRT(Correlation)*$F787 + SQRT('CDO Param'!E$17 - Correlation)*HLOOKUP('CDO Param'!E$12,$C$4:$E$1004,$A787,FALSE) + SQRT(1-Correlation)*I787</f>
        <v>-0.17502551432645291</v>
      </c>
      <c r="AQ787">
        <f>SQRT(Correlation)*$F787 + SQRT('CDO Param'!F$17 - Correlation)*HLOOKUP('CDO Param'!F$12,$C$4:$E$1004,$A787,FALSE) + SQRT(1-Correlation)*J787</f>
        <v>0.17919613256821854</v>
      </c>
      <c r="AR787">
        <f>SQRT(Correlation)*$F787 + SQRT('CDO Param'!G$17 - Correlation)*HLOOKUP('CDO Param'!G$12,$C$4:$E$1004,$A787,FALSE) + SQRT(1-Correlation)*K787</f>
        <v>0.76526719181668779</v>
      </c>
      <c r="AS787">
        <f>SQRT(Correlation)*$F787 + SQRT('CDO Param'!H$17 - Correlation)*HLOOKUP('CDO Param'!H$12,$C$4:$E$1004,$A787,FALSE) + SQRT(1-Correlation)*L787</f>
        <v>-1.2518170987411912</v>
      </c>
      <c r="AT787">
        <f>SQRT(Correlation)*$F787 + SQRT('CDO Param'!I$17 - Correlation)*HLOOKUP('CDO Param'!I$12,$C$4:$E$1004,$A787,FALSE) + SQRT(1-Correlation)*M787</f>
        <v>1.731101995358312</v>
      </c>
      <c r="AU787">
        <f>SQRT(Correlation)*$F787 + SQRT('CDO Param'!J$17 - Correlation)*HLOOKUP('CDO Param'!J$12,$C$4:$E$1004,$A787,FALSE) + SQRT(1-Correlation)*N787</f>
        <v>0.57419232471071202</v>
      </c>
      <c r="AV787">
        <f>SQRT(Correlation)*$F787 + SQRT('CDO Param'!K$17 - Correlation)*HLOOKUP('CDO Param'!K$12,$C$4:$E$1004,$A787,FALSE) + SQRT(1-Correlation)*O787</f>
        <v>-1.9686985370218348</v>
      </c>
      <c r="AW787">
        <f>SQRT(Correlation)*$F787 + SQRT('CDO Param'!L$17 - Correlation)*HLOOKUP('CDO Param'!L$12,$C$4:$E$1004,$A787,FALSE) + SQRT(1-Correlation)*P787</f>
        <v>0.10697936975286215</v>
      </c>
      <c r="AY787" s="3">
        <f>IF(AN787&lt;'CDO Param'!C$15,1,0)</f>
        <v>0</v>
      </c>
      <c r="AZ787" s="3">
        <f>IF(AO787&lt;'CDO Param'!D$15,1,0)</f>
        <v>0</v>
      </c>
      <c r="BA787" s="3">
        <f>IF(AP787&lt;'CDO Param'!E$15,1,0)</f>
        <v>0</v>
      </c>
      <c r="BB787" s="3">
        <f>IF(AQ787&lt;'CDO Param'!F$15,1,0)</f>
        <v>0</v>
      </c>
      <c r="BC787" s="3">
        <f>IF(AR787&lt;'CDO Param'!G$15,1,0)</f>
        <v>0</v>
      </c>
      <c r="BD787" s="3">
        <f>IF(AS787&lt;'CDO Param'!H$15,1,0)</f>
        <v>0</v>
      </c>
      <c r="BE787" s="3">
        <f>IF(AT787&lt;'CDO Param'!I$15,1,0)</f>
        <v>0</v>
      </c>
      <c r="BF787" s="3">
        <f>IF(AU787&lt;'CDO Param'!J$15,1,0)</f>
        <v>0</v>
      </c>
      <c r="BG787" s="3">
        <f>IF(AV787&lt;'CDO Param'!K$15,1,0)</f>
        <v>0</v>
      </c>
      <c r="BH787" s="3">
        <f>IF(AW787&lt;'CDO Param'!L$15,1,0)</f>
        <v>0</v>
      </c>
      <c r="BJ787" s="37">
        <f>AY787*'CDO Param'!C$6*AC787</f>
        <v>0</v>
      </c>
      <c r="BK787" s="37">
        <f>AZ787*'CDO Param'!D$6*AD787</f>
        <v>0</v>
      </c>
      <c r="BL787" s="37">
        <f>BA787*'CDO Param'!E$6*AE787</f>
        <v>0</v>
      </c>
      <c r="BM787" s="37">
        <f>BB787*'CDO Param'!F$6*AF787</f>
        <v>0</v>
      </c>
      <c r="BN787" s="37">
        <f>BC787*'CDO Param'!G$6*AG787</f>
        <v>0</v>
      </c>
      <c r="BO787" s="37">
        <f>BD787*'CDO Param'!H$6*AH787</f>
        <v>0</v>
      </c>
      <c r="BP787" s="37">
        <f>BE787*'CDO Param'!I$6*AI787</f>
        <v>0</v>
      </c>
      <c r="BQ787" s="37">
        <f>BF787*'CDO Param'!J$6*AJ787</f>
        <v>0</v>
      </c>
      <c r="BR787" s="37">
        <f>BG787*'CDO Param'!K$6*AK787</f>
        <v>0</v>
      </c>
      <c r="BS787" s="37">
        <f>BH787*'CDO Param'!L$6*AL787</f>
        <v>0</v>
      </c>
      <c r="BU787" s="38">
        <f t="shared" si="68"/>
        <v>0</v>
      </c>
      <c r="BV787" s="38">
        <f>AVERAGE(BU$5:BU787)</f>
        <v>7377.5103876107178</v>
      </c>
      <c r="CF787" s="5">
        <f>BU787/'CDO Param'!$M$6</f>
        <v>0</v>
      </c>
      <c r="CG787" s="5">
        <f t="shared" si="69"/>
        <v>0</v>
      </c>
      <c r="CH787" s="5">
        <f t="shared" si="70"/>
        <v>0</v>
      </c>
    </row>
    <row r="788" spans="1:86" x14ac:dyDescent="0.2">
      <c r="A788" s="3">
        <v>785</v>
      </c>
      <c r="B788" s="3">
        <v>784</v>
      </c>
      <c r="C788">
        <v>-4.603180059348233E-2</v>
      </c>
      <c r="D788">
        <v>0.95165205493685789</v>
      </c>
      <c r="E788">
        <v>-1.2511259228631388</v>
      </c>
      <c r="F788">
        <v>1.7668025975581259</v>
      </c>
      <c r="G788">
        <v>0.63366428548761178</v>
      </c>
      <c r="H788">
        <v>-0.70396936280303635</v>
      </c>
      <c r="I788">
        <v>1.1909446584468242</v>
      </c>
      <c r="J788">
        <v>-0.49772097554523498</v>
      </c>
      <c r="K788">
        <v>-1.3774024409940466</v>
      </c>
      <c r="L788">
        <v>-1.6713329387130216</v>
      </c>
      <c r="M788">
        <v>-0.1515115854999749</v>
      </c>
      <c r="N788">
        <v>-4.1360408431501128E-2</v>
      </c>
      <c r="O788">
        <v>-0.66482925831223838</v>
      </c>
      <c r="P788">
        <v>3.6237679523765109E-2</v>
      </c>
      <c r="R788" s="33">
        <v>0.58054811255100558</v>
      </c>
      <c r="S788" s="33">
        <v>0.27212764475128037</v>
      </c>
      <c r="T788" s="33">
        <v>0.6493253347693595</v>
      </c>
      <c r="U788" s="33">
        <v>0.21090146862478062</v>
      </c>
      <c r="V788" s="33">
        <v>0.62098317668819014</v>
      </c>
      <c r="W788" s="33">
        <v>0.86425059841212382</v>
      </c>
      <c r="X788" s="33">
        <v>0.45980751256449498</v>
      </c>
      <c r="Y788" s="33">
        <v>0.9848636714671104</v>
      </c>
      <c r="Z788" s="33">
        <v>0.60372634772384837</v>
      </c>
      <c r="AA788" s="33">
        <v>0.82872619471919085</v>
      </c>
      <c r="AC788" s="36">
        <f t="shared" si="72"/>
        <v>0.63436750394131725</v>
      </c>
      <c r="AD788" s="36">
        <f t="shared" si="72"/>
        <v>0.15455472557897171</v>
      </c>
      <c r="AE788" s="36">
        <f t="shared" si="72"/>
        <v>0.74095901440822143</v>
      </c>
      <c r="AF788" s="36">
        <f t="shared" si="72"/>
        <v>9.0115017103308423E-2</v>
      </c>
      <c r="AG788" s="36">
        <f t="shared" si="72"/>
        <v>0.69839500890667905</v>
      </c>
      <c r="AH788" s="36">
        <f t="shared" si="71"/>
        <v>0.9653910762550173</v>
      </c>
      <c r="AI788" s="36">
        <f t="shared" si="71"/>
        <v>0.43226329846828071</v>
      </c>
      <c r="AJ788" s="36">
        <f t="shared" si="71"/>
        <v>0.99973222466112621</v>
      </c>
      <c r="AK788" s="36">
        <f t="shared" si="71"/>
        <v>0.67148774659245447</v>
      </c>
      <c r="AL788" s="36">
        <f t="shared" si="71"/>
        <v>0.94250590207339258</v>
      </c>
      <c r="AN788">
        <f>SQRT(Correlation)*$F788 + SQRT('CDO Param'!C$17 - Correlation)*HLOOKUP('CDO Param'!C$12,$C$4:$E$1004,$A788,FALSE) + SQRT(1-Correlation)*G788</f>
        <v>1.2944426869069554</v>
      </c>
      <c r="AO788">
        <f>SQRT(Correlation)*$F788 + SQRT('CDO Param'!D$17 - Correlation)*HLOOKUP('CDO Param'!D$12,$C$4:$E$1004,$A788,FALSE) + SQRT(1-Correlation)*H788</f>
        <v>2.5451985863242377E-2</v>
      </c>
      <c r="AP788">
        <f>SQRT(Correlation)*$F788 + SQRT('CDO Param'!E$17 - Correlation)*HLOOKUP('CDO Param'!E$12,$C$4:$E$1004,$A788,FALSE) + SQRT(1-Correlation)*I788</f>
        <v>1.6763624751124415</v>
      </c>
      <c r="AQ788">
        <f>SQRT(Correlation)*$F788 + SQRT('CDO Param'!F$17 - Correlation)*HLOOKUP('CDO Param'!F$12,$C$4:$E$1004,$A788,FALSE) + SQRT(1-Correlation)*J788</f>
        <v>-0.19322779936403373</v>
      </c>
      <c r="AR788">
        <f>SQRT(Correlation)*$F788 + SQRT('CDO Param'!G$17 - Correlation)*HLOOKUP('CDO Param'!G$12,$C$4:$E$1004,$A788,FALSE) + SQRT(1-Correlation)*K788</f>
        <v>-1.0277669132399214</v>
      </c>
      <c r="AS788">
        <f>SQRT(Correlation)*$F788 + SQRT('CDO Param'!H$17 - Correlation)*HLOOKUP('CDO Param'!H$12,$C$4:$E$1004,$A788,FALSE) + SQRT(1-Correlation)*L788</f>
        <v>-0.89226968174498089</v>
      </c>
      <c r="AT788">
        <f>SQRT(Correlation)*$F788 + SQRT('CDO Param'!I$17 - Correlation)*HLOOKUP('CDO Param'!I$12,$C$4:$E$1004,$A788,FALSE) + SQRT(1-Correlation)*M788</f>
        <v>0.13521526660016034</v>
      </c>
      <c r="AU788">
        <f>SQRT(Correlation)*$F788 + SQRT('CDO Param'!J$17 - Correlation)*HLOOKUP('CDO Param'!J$12,$C$4:$E$1004,$A788,FALSE) + SQRT(1-Correlation)*N788</f>
        <v>0.50729524006195281</v>
      </c>
      <c r="AV788">
        <f>SQRT(Correlation)*$F788 + SQRT('CDO Param'!K$17 - Correlation)*HLOOKUP('CDO Param'!K$12,$C$4:$E$1004,$A788,FALSE) + SQRT(1-Correlation)*O788</f>
        <v>-8.4179244674665643E-2</v>
      </c>
      <c r="AW788">
        <f>SQRT(Correlation)*$F788 + SQRT('CDO Param'!L$17 - Correlation)*HLOOKUP('CDO Param'!L$12,$C$4:$E$1004,$A788,FALSE) + SQRT(1-Correlation)*P788</f>
        <v>0.58091125006576871</v>
      </c>
      <c r="AY788" s="3">
        <f>IF(AN788&lt;'CDO Param'!C$15,1,0)</f>
        <v>0</v>
      </c>
      <c r="AZ788" s="3">
        <f>IF(AO788&lt;'CDO Param'!D$15,1,0)</f>
        <v>0</v>
      </c>
      <c r="BA788" s="3">
        <f>IF(AP788&lt;'CDO Param'!E$15,1,0)</f>
        <v>0</v>
      </c>
      <c r="BB788" s="3">
        <f>IF(AQ788&lt;'CDO Param'!F$15,1,0)</f>
        <v>0</v>
      </c>
      <c r="BC788" s="3">
        <f>IF(AR788&lt;'CDO Param'!G$15,1,0)</f>
        <v>1</v>
      </c>
      <c r="BD788" s="3">
        <f>IF(AS788&lt;'CDO Param'!H$15,1,0)</f>
        <v>0</v>
      </c>
      <c r="BE788" s="3">
        <f>IF(AT788&lt;'CDO Param'!I$15,1,0)</f>
        <v>0</v>
      </c>
      <c r="BF788" s="3">
        <f>IF(AU788&lt;'CDO Param'!J$15,1,0)</f>
        <v>0</v>
      </c>
      <c r="BG788" s="3">
        <f>IF(AV788&lt;'CDO Param'!K$15,1,0)</f>
        <v>0</v>
      </c>
      <c r="BH788" s="3">
        <f>IF(AW788&lt;'CDO Param'!L$15,1,0)</f>
        <v>0</v>
      </c>
      <c r="BJ788" s="37">
        <f>AY788*'CDO Param'!C$6*AC788</f>
        <v>0</v>
      </c>
      <c r="BK788" s="37">
        <f>AZ788*'CDO Param'!D$6*AD788</f>
        <v>0</v>
      </c>
      <c r="BL788" s="37">
        <f>BA788*'CDO Param'!E$6*AE788</f>
        <v>0</v>
      </c>
      <c r="BM788" s="37">
        <f>BB788*'CDO Param'!F$6*AF788</f>
        <v>0</v>
      </c>
      <c r="BN788" s="37">
        <f>BC788*'CDO Param'!G$6*AG788</f>
        <v>6983.9500890667905</v>
      </c>
      <c r="BO788" s="37">
        <f>BD788*'CDO Param'!H$6*AH788</f>
        <v>0</v>
      </c>
      <c r="BP788" s="37">
        <f>BE788*'CDO Param'!I$6*AI788</f>
        <v>0</v>
      </c>
      <c r="BQ788" s="37">
        <f>BF788*'CDO Param'!J$6*AJ788</f>
        <v>0</v>
      </c>
      <c r="BR788" s="37">
        <f>BG788*'CDO Param'!K$6*AK788</f>
        <v>0</v>
      </c>
      <c r="BS788" s="37">
        <f>BH788*'CDO Param'!L$6*AL788</f>
        <v>0</v>
      </c>
      <c r="BU788" s="38">
        <f t="shared" si="68"/>
        <v>6983.9500890667905</v>
      </c>
      <c r="BV788" s="38">
        <f>AVERAGE(BU$5:BU788)</f>
        <v>7377.0083974340041</v>
      </c>
      <c r="CF788" s="5">
        <f>BU788/'CDO Param'!$M$6</f>
        <v>7.2749480094445734E-2</v>
      </c>
      <c r="CG788" s="5">
        <f t="shared" si="69"/>
        <v>0.02</v>
      </c>
      <c r="CH788" s="5">
        <f t="shared" si="70"/>
        <v>1</v>
      </c>
    </row>
    <row r="789" spans="1:86" x14ac:dyDescent="0.2">
      <c r="A789" s="3">
        <v>786</v>
      </c>
      <c r="B789" s="3">
        <v>785</v>
      </c>
      <c r="C789">
        <v>-0.20254674382158555</v>
      </c>
      <c r="D789">
        <v>-0.83711938714259304</v>
      </c>
      <c r="E789">
        <v>0.31860054150456563</v>
      </c>
      <c r="F789">
        <v>0.37259269447531551</v>
      </c>
      <c r="G789">
        <v>-1.1679253475449514</v>
      </c>
      <c r="H789">
        <v>0.46853074309183285</v>
      </c>
      <c r="I789">
        <v>0.70857481659913901</v>
      </c>
      <c r="J789">
        <v>-0.89939021563623101</v>
      </c>
      <c r="K789">
        <v>-0.75717480285675265</v>
      </c>
      <c r="L789">
        <v>0.55935288401087746</v>
      </c>
      <c r="M789">
        <v>-0.69266889113350771</v>
      </c>
      <c r="N789">
        <v>-0.66002826315525454</v>
      </c>
      <c r="O789">
        <v>-0.35397306419326924</v>
      </c>
      <c r="P789">
        <v>0.67822611526935361</v>
      </c>
      <c r="R789" s="33">
        <v>0.40115464543977503</v>
      </c>
      <c r="S789" s="33">
        <v>0.20612590629892699</v>
      </c>
      <c r="T789" s="33">
        <v>0.35810716606588439</v>
      </c>
      <c r="U789" s="33">
        <v>0.70714006931853479</v>
      </c>
      <c r="V789" s="33">
        <v>0.9031450366150332</v>
      </c>
      <c r="W789" s="33">
        <v>0.15863038886274694</v>
      </c>
      <c r="X789" s="33">
        <v>0.10094561618796812</v>
      </c>
      <c r="Y789" s="33">
        <v>0.59297127118006876</v>
      </c>
      <c r="Z789" s="33">
        <v>6.8154723415223287E-2</v>
      </c>
      <c r="AA789" s="33">
        <v>0.47643643965778709</v>
      </c>
      <c r="AC789" s="36">
        <f t="shared" si="72"/>
        <v>0.33624214850315576</v>
      </c>
      <c r="AD789" s="36">
        <f t="shared" si="72"/>
        <v>8.5793625738847454E-2</v>
      </c>
      <c r="AE789" s="36">
        <f t="shared" si="72"/>
        <v>0.26998959214293444</v>
      </c>
      <c r="AF789" s="36">
        <f t="shared" si="72"/>
        <v>0.82005030640587251</v>
      </c>
      <c r="AG789" s="36">
        <f t="shared" si="72"/>
        <v>0.9835402692010945</v>
      </c>
      <c r="AH789" s="36">
        <f t="shared" si="71"/>
        <v>4.8655235511202627E-2</v>
      </c>
      <c r="AI789" s="36">
        <f t="shared" si="71"/>
        <v>1.8033647689923309E-2</v>
      </c>
      <c r="AJ789" s="36">
        <f t="shared" si="71"/>
        <v>0.65439108094805332</v>
      </c>
      <c r="AK789" s="36">
        <f t="shared" si="71"/>
        <v>7.5636733553660846E-3</v>
      </c>
      <c r="AL789" s="36">
        <f t="shared" si="71"/>
        <v>0.46019975227129573</v>
      </c>
      <c r="AN789">
        <f>SQRT(Correlation)*$F789 + SQRT('CDO Param'!C$17 - Correlation)*HLOOKUP('CDO Param'!C$12,$C$4:$E$1004,$A789,FALSE) + SQRT(1-Correlation)*G789</f>
        <v>-1.1085536742398645</v>
      </c>
      <c r="AO789">
        <f>SQRT(Correlation)*$F789 + SQRT('CDO Param'!D$17 - Correlation)*HLOOKUP('CDO Param'!D$12,$C$4:$E$1004,$A789,FALSE) + SQRT(1-Correlation)*H789</f>
        <v>0.44392488694029036</v>
      </c>
      <c r="AP789">
        <f>SQRT(Correlation)*$F789 + SQRT('CDO Param'!E$17 - Correlation)*HLOOKUP('CDO Param'!E$12,$C$4:$E$1004,$A789,FALSE) + SQRT(1-Correlation)*I789</f>
        <v>0.73644841803315009</v>
      </c>
      <c r="AQ789">
        <f>SQRT(Correlation)*$F789 + SQRT('CDO Param'!F$17 - Correlation)*HLOOKUP('CDO Param'!F$12,$C$4:$E$1004,$A789,FALSE) + SQRT(1-Correlation)*J789</f>
        <v>-0.66417107374877404</v>
      </c>
      <c r="AR789">
        <f>SQRT(Correlation)*$F789 + SQRT('CDO Param'!G$17 - Correlation)*HLOOKUP('CDO Param'!G$12,$C$4:$E$1004,$A789,FALSE) + SQRT(1-Correlation)*K789</f>
        <v>-0.52925368691952324</v>
      </c>
      <c r="AS789">
        <f>SQRT(Correlation)*$F789 + SQRT('CDO Param'!H$17 - Correlation)*HLOOKUP('CDO Param'!H$12,$C$4:$E$1004,$A789,FALSE) + SQRT(1-Correlation)*L789</f>
        <v>0.53008633512337822</v>
      </c>
      <c r="AT789">
        <f>SQRT(Correlation)*$F789 + SQRT('CDO Param'!I$17 - Correlation)*HLOOKUP('CDO Param'!I$12,$C$4:$E$1004,$A789,FALSE) + SQRT(1-Correlation)*M789</f>
        <v>-0.4680580058421599</v>
      </c>
      <c r="AU789">
        <f>SQRT(Correlation)*$F789 + SQRT('CDO Param'!J$17 - Correlation)*HLOOKUP('CDO Param'!J$12,$C$4:$E$1004,$A789,FALSE) + SQRT(1-Correlation)*N789</f>
        <v>-0.5619224653903383</v>
      </c>
      <c r="AV789">
        <f>SQRT(Correlation)*$F789 + SQRT('CDO Param'!K$17 - Correlation)*HLOOKUP('CDO Param'!K$12,$C$4:$E$1004,$A789,FALSE) + SQRT(1-Correlation)*O789</f>
        <v>-0.27157300985357602</v>
      </c>
      <c r="AW789">
        <f>SQRT(Correlation)*$F789 + SQRT('CDO Param'!L$17 - Correlation)*HLOOKUP('CDO Param'!L$12,$C$4:$E$1004,$A789,FALSE) + SQRT(1-Correlation)*P789</f>
        <v>0.70765711196405923</v>
      </c>
      <c r="AY789" s="3">
        <f>IF(AN789&lt;'CDO Param'!C$15,1,0)</f>
        <v>0</v>
      </c>
      <c r="AZ789" s="3">
        <f>IF(AO789&lt;'CDO Param'!D$15,1,0)</f>
        <v>0</v>
      </c>
      <c r="BA789" s="3">
        <f>IF(AP789&lt;'CDO Param'!E$15,1,0)</f>
        <v>0</v>
      </c>
      <c r="BB789" s="3">
        <f>IF(AQ789&lt;'CDO Param'!F$15,1,0)</f>
        <v>0</v>
      </c>
      <c r="BC789" s="3">
        <f>IF(AR789&lt;'CDO Param'!G$15,1,0)</f>
        <v>1</v>
      </c>
      <c r="BD789" s="3">
        <f>IF(AS789&lt;'CDO Param'!H$15,1,0)</f>
        <v>0</v>
      </c>
      <c r="BE789" s="3">
        <f>IF(AT789&lt;'CDO Param'!I$15,1,0)</f>
        <v>0</v>
      </c>
      <c r="BF789" s="3">
        <f>IF(AU789&lt;'CDO Param'!J$15,1,0)</f>
        <v>0</v>
      </c>
      <c r="BG789" s="3">
        <f>IF(AV789&lt;'CDO Param'!K$15,1,0)</f>
        <v>0</v>
      </c>
      <c r="BH789" s="3">
        <f>IF(AW789&lt;'CDO Param'!L$15,1,0)</f>
        <v>0</v>
      </c>
      <c r="BJ789" s="37">
        <f>AY789*'CDO Param'!C$6*AC789</f>
        <v>0</v>
      </c>
      <c r="BK789" s="37">
        <f>AZ789*'CDO Param'!D$6*AD789</f>
        <v>0</v>
      </c>
      <c r="BL789" s="37">
        <f>BA789*'CDO Param'!E$6*AE789</f>
        <v>0</v>
      </c>
      <c r="BM789" s="37">
        <f>BB789*'CDO Param'!F$6*AF789</f>
        <v>0</v>
      </c>
      <c r="BN789" s="37">
        <f>BC789*'CDO Param'!G$6*AG789</f>
        <v>9835.4026920109445</v>
      </c>
      <c r="BO789" s="37">
        <f>BD789*'CDO Param'!H$6*AH789</f>
        <v>0</v>
      </c>
      <c r="BP789" s="37">
        <f>BE789*'CDO Param'!I$6*AI789</f>
        <v>0</v>
      </c>
      <c r="BQ789" s="37">
        <f>BF789*'CDO Param'!J$6*AJ789</f>
        <v>0</v>
      </c>
      <c r="BR789" s="37">
        <f>BG789*'CDO Param'!K$6*AK789</f>
        <v>0</v>
      </c>
      <c r="BS789" s="37">
        <f>BH789*'CDO Param'!L$6*AL789</f>
        <v>0</v>
      </c>
      <c r="BU789" s="38">
        <f t="shared" si="68"/>
        <v>9835.4026920109445</v>
      </c>
      <c r="BV789" s="38">
        <f>AVERAGE(BU$5:BU789)</f>
        <v>7380.1401099111717</v>
      </c>
      <c r="CF789" s="5">
        <f>BU789/'CDO Param'!$M$6</f>
        <v>0.10245211137511401</v>
      </c>
      <c r="CG789" s="5">
        <f t="shared" si="69"/>
        <v>0.02</v>
      </c>
      <c r="CH789" s="5">
        <f t="shared" si="70"/>
        <v>1</v>
      </c>
    </row>
    <row r="790" spans="1:86" x14ac:dyDescent="0.2">
      <c r="A790" s="3">
        <v>787</v>
      </c>
      <c r="B790" s="3">
        <v>786</v>
      </c>
      <c r="C790">
        <v>-0.90981757239205763</v>
      </c>
      <c r="D790">
        <v>-1.1541260391823016</v>
      </c>
      <c r="E790">
        <v>1.0021540219895542</v>
      </c>
      <c r="F790">
        <v>0.81131020124303177</v>
      </c>
      <c r="G790">
        <v>-0.95905761554604396</v>
      </c>
      <c r="H790">
        <v>-0.18093942344421521</v>
      </c>
      <c r="I790">
        <v>1.2103578228561673</v>
      </c>
      <c r="J790">
        <v>0.30242745197028853</v>
      </c>
      <c r="K790">
        <v>0.82255610323045403</v>
      </c>
      <c r="L790">
        <v>-0.92331902123987675</v>
      </c>
      <c r="M790">
        <v>-0.48821675591170788</v>
      </c>
      <c r="N790">
        <v>5.6621729527250864E-2</v>
      </c>
      <c r="O790">
        <v>1.6061585483839735</v>
      </c>
      <c r="P790">
        <v>-0.22397216525860131</v>
      </c>
      <c r="R790" s="33">
        <v>0.46724132842721477</v>
      </c>
      <c r="S790" s="33">
        <v>0.92500687619904376</v>
      </c>
      <c r="T790" s="33">
        <v>0.59056827732853978</v>
      </c>
      <c r="U790" s="33">
        <v>0.68103706076789505</v>
      </c>
      <c r="V790" s="33">
        <v>0.18988032601302504</v>
      </c>
      <c r="W790" s="33">
        <v>0.318639300911985</v>
      </c>
      <c r="X790" s="33">
        <v>0.37073042773209997</v>
      </c>
      <c r="Y790" s="33">
        <v>0.86629889340433242</v>
      </c>
      <c r="Z790" s="33">
        <v>0.88550144661474106</v>
      </c>
      <c r="AA790" s="33">
        <v>0.62281325395350029</v>
      </c>
      <c r="AC790" s="36">
        <f t="shared" si="72"/>
        <v>0.44472873128226909</v>
      </c>
      <c r="AD790" s="36">
        <f t="shared" si="72"/>
        <v>0.99065206197080213</v>
      </c>
      <c r="AE790" s="36">
        <f t="shared" si="72"/>
        <v>0.65053993474624172</v>
      </c>
      <c r="AF790" s="36">
        <f t="shared" si="72"/>
        <v>0.78575799297961946</v>
      </c>
      <c r="AG790" s="36">
        <f t="shared" si="72"/>
        <v>7.1888924194900422E-2</v>
      </c>
      <c r="AH790" s="36">
        <f t="shared" si="71"/>
        <v>0.21380188688799689</v>
      </c>
      <c r="AI790" s="36">
        <f t="shared" si="71"/>
        <v>0.2889384442632657</v>
      </c>
      <c r="AJ790" s="36">
        <f t="shared" si="71"/>
        <v>0.96652606296968413</v>
      </c>
      <c r="AK790" s="36">
        <f t="shared" si="71"/>
        <v>0.97619320954134037</v>
      </c>
      <c r="AL790" s="36">
        <f t="shared" si="71"/>
        <v>0.70120731639877509</v>
      </c>
      <c r="AN790">
        <f>SQRT(Correlation)*$F790 + SQRT('CDO Param'!C$17 - Correlation)*HLOOKUP('CDO Param'!C$12,$C$4:$E$1004,$A790,FALSE) + SQRT(1-Correlation)*G790</f>
        <v>-0.8165011989808828</v>
      </c>
      <c r="AO790">
        <f>SQRT(Correlation)*$F790 + SQRT('CDO Param'!D$17 - Correlation)*HLOOKUP('CDO Param'!D$12,$C$4:$E$1004,$A790,FALSE) + SQRT(1-Correlation)*H790</f>
        <v>-7.8313466224616685E-2</v>
      </c>
      <c r="AP790">
        <f>SQRT(Correlation)*$F790 + SQRT('CDO Param'!E$17 - Correlation)*HLOOKUP('CDO Param'!E$12,$C$4:$E$1004,$A790,FALSE) + SQRT(1-Correlation)*I790</f>
        <v>1.1640899601955945</v>
      </c>
      <c r="AQ790">
        <f>SQRT(Correlation)*$F790 + SQRT('CDO Param'!F$17 - Correlation)*HLOOKUP('CDO Param'!F$12,$C$4:$E$1004,$A790,FALSE) + SQRT(1-Correlation)*J790</f>
        <v>0.76755513675128795</v>
      </c>
      <c r="AR790">
        <f>SQRT(Correlation)*$F790 + SQRT('CDO Param'!G$17 - Correlation)*HLOOKUP('CDO Param'!G$12,$C$4:$E$1004,$A790,FALSE) + SQRT(1-Correlation)*K790</f>
        <v>1.2609925010393472</v>
      </c>
      <c r="AS790">
        <f>SQRT(Correlation)*$F790 + SQRT('CDO Param'!H$17 - Correlation)*HLOOKUP('CDO Param'!H$12,$C$4:$E$1004,$A790,FALSE) + SQRT(1-Correlation)*L790</f>
        <v>-0.78259659146681881</v>
      </c>
      <c r="AT790">
        <f>SQRT(Correlation)*$F790 + SQRT('CDO Param'!I$17 - Correlation)*HLOOKUP('CDO Param'!I$12,$C$4:$E$1004,$A790,FALSE) + SQRT(1-Correlation)*M790</f>
        <v>1.7484182033259577E-2</v>
      </c>
      <c r="AU790">
        <f>SQRT(Correlation)*$F790 + SQRT('CDO Param'!J$17 - Correlation)*HLOOKUP('CDO Param'!J$12,$C$4:$E$1004,$A790,FALSE) + SQRT(1-Correlation)*N790</f>
        <v>6.955979809640267E-2</v>
      </c>
      <c r="AV790">
        <f>SQRT(Correlation)*$F790 + SQRT('CDO Param'!K$17 - Correlation)*HLOOKUP('CDO Param'!K$12,$C$4:$E$1004,$A790,FALSE) + SQRT(1-Correlation)*O790</f>
        <v>1.5395794978600998</v>
      </c>
      <c r="AW790">
        <f>SQRT(Correlation)*$F790 + SQRT('CDO Param'!L$17 - Correlation)*HLOOKUP('CDO Param'!L$12,$C$4:$E$1004,$A790,FALSE) + SQRT(1-Correlation)*P790</f>
        <v>-0.19663494342187843</v>
      </c>
      <c r="AY790" s="3">
        <f>IF(AN790&lt;'CDO Param'!C$15,1,0)</f>
        <v>0</v>
      </c>
      <c r="AZ790" s="3">
        <f>IF(AO790&lt;'CDO Param'!D$15,1,0)</f>
        <v>0</v>
      </c>
      <c r="BA790" s="3">
        <f>IF(AP790&lt;'CDO Param'!E$15,1,0)</f>
        <v>0</v>
      </c>
      <c r="BB790" s="3">
        <f>IF(AQ790&lt;'CDO Param'!F$15,1,0)</f>
        <v>0</v>
      </c>
      <c r="BC790" s="3">
        <f>IF(AR790&lt;'CDO Param'!G$15,1,0)</f>
        <v>0</v>
      </c>
      <c r="BD790" s="3">
        <f>IF(AS790&lt;'CDO Param'!H$15,1,0)</f>
        <v>0</v>
      </c>
      <c r="BE790" s="3">
        <f>IF(AT790&lt;'CDO Param'!I$15,1,0)</f>
        <v>0</v>
      </c>
      <c r="BF790" s="3">
        <f>IF(AU790&lt;'CDO Param'!J$15,1,0)</f>
        <v>0</v>
      </c>
      <c r="BG790" s="3">
        <f>IF(AV790&lt;'CDO Param'!K$15,1,0)</f>
        <v>0</v>
      </c>
      <c r="BH790" s="3">
        <f>IF(AW790&lt;'CDO Param'!L$15,1,0)</f>
        <v>0</v>
      </c>
      <c r="BJ790" s="37">
        <f>AY790*'CDO Param'!C$6*AC790</f>
        <v>0</v>
      </c>
      <c r="BK790" s="37">
        <f>AZ790*'CDO Param'!D$6*AD790</f>
        <v>0</v>
      </c>
      <c r="BL790" s="37">
        <f>BA790*'CDO Param'!E$6*AE790</f>
        <v>0</v>
      </c>
      <c r="BM790" s="37">
        <f>BB790*'CDO Param'!F$6*AF790</f>
        <v>0</v>
      </c>
      <c r="BN790" s="37">
        <f>BC790*'CDO Param'!G$6*AG790</f>
        <v>0</v>
      </c>
      <c r="BO790" s="37">
        <f>BD790*'CDO Param'!H$6*AH790</f>
        <v>0</v>
      </c>
      <c r="BP790" s="37">
        <f>BE790*'CDO Param'!I$6*AI790</f>
        <v>0</v>
      </c>
      <c r="BQ790" s="37">
        <f>BF790*'CDO Param'!J$6*AJ790</f>
        <v>0</v>
      </c>
      <c r="BR790" s="37">
        <f>BG790*'CDO Param'!K$6*AK790</f>
        <v>0</v>
      </c>
      <c r="BS790" s="37">
        <f>BH790*'CDO Param'!L$6*AL790</f>
        <v>0</v>
      </c>
      <c r="BU790" s="38">
        <f t="shared" si="68"/>
        <v>0</v>
      </c>
      <c r="BV790" s="38">
        <f>AVERAGE(BU$5:BU790)</f>
        <v>7370.750618677188</v>
      </c>
      <c r="CF790" s="5">
        <f>BU790/'CDO Param'!$M$6</f>
        <v>0</v>
      </c>
      <c r="CG790" s="5">
        <f t="shared" si="69"/>
        <v>0</v>
      </c>
      <c r="CH790" s="5">
        <f t="shared" si="70"/>
        <v>0</v>
      </c>
    </row>
    <row r="791" spans="1:86" x14ac:dyDescent="0.2">
      <c r="A791" s="3">
        <v>788</v>
      </c>
      <c r="B791" s="3">
        <v>787</v>
      </c>
      <c r="C791">
        <v>-0.75543084676610306</v>
      </c>
      <c r="D791">
        <v>-0.71950694291444961</v>
      </c>
      <c r="E791">
        <v>-2.3087341105565429</v>
      </c>
      <c r="F791">
        <v>-1.8374066712567583E-2</v>
      </c>
      <c r="G791">
        <v>-0.5147262527316343</v>
      </c>
      <c r="H791">
        <v>0.76593551057158038</v>
      </c>
      <c r="I791">
        <v>-0.68859662860631943</v>
      </c>
      <c r="J791">
        <v>0.72276634455192834</v>
      </c>
      <c r="K791">
        <v>1.0044436749012675</v>
      </c>
      <c r="L791">
        <v>2.6651605367078446E-2</v>
      </c>
      <c r="M791">
        <v>-0.90891944637405686</v>
      </c>
      <c r="N791">
        <v>0.72414422902511433</v>
      </c>
      <c r="O791">
        <v>1.6744525055401027</v>
      </c>
      <c r="P791">
        <v>0.58621026255423203</v>
      </c>
      <c r="R791" s="33">
        <v>0.62235919647959959</v>
      </c>
      <c r="S791" s="33">
        <v>0.99101523262961544</v>
      </c>
      <c r="T791" s="33">
        <v>0.99301480594697167</v>
      </c>
      <c r="U791" s="33">
        <v>0.59984355075277551</v>
      </c>
      <c r="V791" s="33">
        <v>0.57055750189840682</v>
      </c>
      <c r="W791" s="33">
        <v>0.35993440652263092</v>
      </c>
      <c r="X791" s="33">
        <v>0.4175704258575898</v>
      </c>
      <c r="Y791" s="33">
        <v>0.10614738851140597</v>
      </c>
      <c r="Z791" s="33">
        <v>1.9158711200188246E-2</v>
      </c>
      <c r="AA791" s="33">
        <v>4.5914156383794805E-4</v>
      </c>
      <c r="AC791" s="36">
        <f t="shared" si="72"/>
        <v>0.70051033206602353</v>
      </c>
      <c r="AD791" s="36">
        <f t="shared" si="72"/>
        <v>0.99991596947948769</v>
      </c>
      <c r="AE791" s="36">
        <f t="shared" si="72"/>
        <v>0.99995197237947531</v>
      </c>
      <c r="AF791" s="36">
        <f t="shared" si="72"/>
        <v>0.66534268834431232</v>
      </c>
      <c r="AG791" s="36">
        <f t="shared" si="72"/>
        <v>0.6180750476698833</v>
      </c>
      <c r="AH791" s="36">
        <f t="shared" si="71"/>
        <v>0.272705427045007</v>
      </c>
      <c r="AI791" s="36">
        <f t="shared" si="71"/>
        <v>0.36258238799822401</v>
      </c>
      <c r="AJ791" s="36">
        <f t="shared" si="71"/>
        <v>2.0147599131055821E-2</v>
      </c>
      <c r="AK791" s="36">
        <f t="shared" si="71"/>
        <v>4.5203827100680005E-4</v>
      </c>
      <c r="AL791" s="36">
        <f t="shared" si="71"/>
        <v>1.1332273256722888E-7</v>
      </c>
      <c r="AN791">
        <f>SQRT(Correlation)*$F791 + SQRT('CDO Param'!C$17 - Correlation)*HLOOKUP('CDO Param'!C$12,$C$4:$E$1004,$A791,FALSE) + SQRT(1-Correlation)*G791</f>
        <v>-0.59587623679291057</v>
      </c>
      <c r="AO791">
        <f>SQRT(Correlation)*$F791 + SQRT('CDO Param'!D$17 - Correlation)*HLOOKUP('CDO Param'!D$12,$C$4:$E$1004,$A791,FALSE) + SQRT(1-Correlation)*H791</f>
        <v>0.61906618850476958</v>
      </c>
      <c r="AP791">
        <f>SQRT(Correlation)*$F791 + SQRT('CDO Param'!E$17 - Correlation)*HLOOKUP('CDO Param'!E$12,$C$4:$E$1004,$A791,FALSE) + SQRT(1-Correlation)*I791</f>
        <v>-0.8589387260468726</v>
      </c>
      <c r="AQ791">
        <f>SQRT(Correlation)*$F791 + SQRT('CDO Param'!F$17 - Correlation)*HLOOKUP('CDO Param'!F$12,$C$4:$E$1004,$A791,FALSE) + SQRT(1-Correlation)*J791</f>
        <v>0.16361732808258334</v>
      </c>
      <c r="AR791">
        <f>SQRT(Correlation)*$F791 + SQRT('CDO Param'!G$17 - Correlation)*HLOOKUP('CDO Param'!G$12,$C$4:$E$1004,$A791,FALSE) + SQRT(1-Correlation)*K791</f>
        <v>0.4308399068244585</v>
      </c>
      <c r="AS791">
        <f>SQRT(Correlation)*$F791 + SQRT('CDO Param'!H$17 - Correlation)*HLOOKUP('CDO Param'!H$12,$C$4:$E$1004,$A791,FALSE) + SQRT(1-Correlation)*L791</f>
        <v>-8.2280104880300714E-2</v>
      </c>
      <c r="AT791">
        <f>SQRT(Correlation)*$F791 + SQRT('CDO Param'!I$17 - Correlation)*HLOOKUP('CDO Param'!I$12,$C$4:$E$1004,$A791,FALSE) + SQRT(1-Correlation)*M791</f>
        <v>-1.3843357294352414</v>
      </c>
      <c r="AU791">
        <f>SQRT(Correlation)*$F791 + SQRT('CDO Param'!J$17 - Correlation)*HLOOKUP('CDO Param'!J$12,$C$4:$E$1004,$A791,FALSE) + SQRT(1-Correlation)*N791</f>
        <v>0.48130493006162733</v>
      </c>
      <c r="AV791">
        <f>SQRT(Correlation)*$F791 + SQRT('CDO Param'!K$17 - Correlation)*HLOOKUP('CDO Param'!K$12,$C$4:$E$1004,$A791,FALSE) + SQRT(1-Correlation)*O791</f>
        <v>1.382846519990566</v>
      </c>
      <c r="AW791">
        <f>SQRT(Correlation)*$F791 + SQRT('CDO Param'!L$17 - Correlation)*HLOOKUP('CDO Param'!L$12,$C$4:$E$1004,$A791,FALSE) + SQRT(1-Correlation)*P791</f>
        <v>0.35044927983684171</v>
      </c>
      <c r="AY791" s="3">
        <f>IF(AN791&lt;'CDO Param'!C$15,1,0)</f>
        <v>0</v>
      </c>
      <c r="AZ791" s="3">
        <f>IF(AO791&lt;'CDO Param'!D$15,1,0)</f>
        <v>0</v>
      </c>
      <c r="BA791" s="3">
        <f>IF(AP791&lt;'CDO Param'!E$15,1,0)</f>
        <v>1</v>
      </c>
      <c r="BB791" s="3">
        <f>IF(AQ791&lt;'CDO Param'!F$15,1,0)</f>
        <v>0</v>
      </c>
      <c r="BC791" s="3">
        <f>IF(AR791&lt;'CDO Param'!G$15,1,0)</f>
        <v>0</v>
      </c>
      <c r="BD791" s="3">
        <f>IF(AS791&lt;'CDO Param'!H$15,1,0)</f>
        <v>0</v>
      </c>
      <c r="BE791" s="3">
        <f>IF(AT791&lt;'CDO Param'!I$15,1,0)</f>
        <v>1</v>
      </c>
      <c r="BF791" s="3">
        <f>IF(AU791&lt;'CDO Param'!J$15,1,0)</f>
        <v>0</v>
      </c>
      <c r="BG791" s="3">
        <f>IF(AV791&lt;'CDO Param'!K$15,1,0)</f>
        <v>0</v>
      </c>
      <c r="BH791" s="3">
        <f>IF(AW791&lt;'CDO Param'!L$15,1,0)</f>
        <v>0</v>
      </c>
      <c r="BJ791" s="37">
        <f>AY791*'CDO Param'!C$6*AC791</f>
        <v>0</v>
      </c>
      <c r="BK791" s="37">
        <f>AZ791*'CDO Param'!D$6*AD791</f>
        <v>0</v>
      </c>
      <c r="BL791" s="37">
        <f>BA791*'CDO Param'!E$6*AE791</f>
        <v>9999.5197237947523</v>
      </c>
      <c r="BM791" s="37">
        <f>BB791*'CDO Param'!F$6*AF791</f>
        <v>0</v>
      </c>
      <c r="BN791" s="37">
        <f>BC791*'CDO Param'!G$6*AG791</f>
        <v>0</v>
      </c>
      <c r="BO791" s="37">
        <f>BD791*'CDO Param'!H$6*AH791</f>
        <v>0</v>
      </c>
      <c r="BP791" s="37">
        <f>BE791*'CDO Param'!I$6*AI791</f>
        <v>2900.6591039857922</v>
      </c>
      <c r="BQ791" s="37">
        <f>BF791*'CDO Param'!J$6*AJ791</f>
        <v>0</v>
      </c>
      <c r="BR791" s="37">
        <f>BG791*'CDO Param'!K$6*AK791</f>
        <v>0</v>
      </c>
      <c r="BS791" s="37">
        <f>BH791*'CDO Param'!L$6*AL791</f>
        <v>0</v>
      </c>
      <c r="BU791" s="38">
        <f t="shared" si="68"/>
        <v>12900.178827780544</v>
      </c>
      <c r="BV791" s="38">
        <f>AVERAGE(BU$5:BU791)</f>
        <v>7377.7765757408515</v>
      </c>
      <c r="CF791" s="5">
        <f>BU791/'CDO Param'!$M$6</f>
        <v>0.13437686278938066</v>
      </c>
      <c r="CG791" s="5">
        <f t="shared" si="69"/>
        <v>0.02</v>
      </c>
      <c r="CH791" s="5">
        <f t="shared" si="70"/>
        <v>1</v>
      </c>
    </row>
    <row r="792" spans="1:86" x14ac:dyDescent="0.2">
      <c r="A792" s="3">
        <v>789</v>
      </c>
      <c r="B792" s="3">
        <v>788</v>
      </c>
      <c r="C792">
        <v>-1.3688850231119432</v>
      </c>
      <c r="D792">
        <v>-1.163116394309327</v>
      </c>
      <c r="E792">
        <v>-1.9166327547281981</v>
      </c>
      <c r="F792">
        <v>-0.53097210184205323</v>
      </c>
      <c r="G792">
        <v>0.72603143053129315</v>
      </c>
      <c r="H792">
        <v>0.47139451453404035</v>
      </c>
      <c r="I792">
        <v>1.6858575691003352</v>
      </c>
      <c r="J792">
        <v>-0.33525111575727351</v>
      </c>
      <c r="K792">
        <v>-1.7130378182628192</v>
      </c>
      <c r="L792">
        <v>0.33266360333072953</v>
      </c>
      <c r="M792">
        <v>0.12078544386895373</v>
      </c>
      <c r="N792">
        <v>-0.2533988663344644</v>
      </c>
      <c r="O792">
        <v>-8.0437985161552206E-2</v>
      </c>
      <c r="P792">
        <v>0.64653022491256706</v>
      </c>
      <c r="R792" s="33">
        <v>0.71679226342439295</v>
      </c>
      <c r="S792" s="33">
        <v>0.12757137377167649</v>
      </c>
      <c r="T792" s="33">
        <v>9.2078980566970531E-2</v>
      </c>
      <c r="U792" s="33">
        <v>0.57142638907368593</v>
      </c>
      <c r="V792" s="33">
        <v>0.96332116143932622</v>
      </c>
      <c r="W792" s="33">
        <v>0.53876031075546538</v>
      </c>
      <c r="X792" s="33">
        <v>0.94454286710570701</v>
      </c>
      <c r="Y792" s="33">
        <v>0.93196744561752654</v>
      </c>
      <c r="Z792" s="33">
        <v>0.57685849376807852</v>
      </c>
      <c r="AA792" s="33">
        <v>0.26070476009543275</v>
      </c>
      <c r="AC792" s="36">
        <f t="shared" si="72"/>
        <v>0.83208435111411294</v>
      </c>
      <c r="AD792" s="36">
        <f t="shared" si="72"/>
        <v>3.019721828124412E-2</v>
      </c>
      <c r="AE792" s="36">
        <f t="shared" si="72"/>
        <v>1.472006147900866E-2</v>
      </c>
      <c r="AF792" s="36">
        <f t="shared" si="72"/>
        <v>0.61949815193226776</v>
      </c>
      <c r="AG792" s="36">
        <f t="shared" si="72"/>
        <v>0.99808701962203417</v>
      </c>
      <c r="AH792" s="36">
        <f t="shared" si="71"/>
        <v>0.56533853825044567</v>
      </c>
      <c r="AI792" s="36">
        <f t="shared" si="71"/>
        <v>0.99521130183004503</v>
      </c>
      <c r="AJ792" s="36">
        <f t="shared" si="71"/>
        <v>0.9924663364520897</v>
      </c>
      <c r="AK792" s="36">
        <f t="shared" si="71"/>
        <v>0.62836900238844851</v>
      </c>
      <c r="AL792" s="36">
        <f t="shared" si="71"/>
        <v>0.14130403490151422</v>
      </c>
      <c r="AN792">
        <f>SQRT(Correlation)*$F792 + SQRT('CDO Param'!C$17 - Correlation)*HLOOKUP('CDO Param'!C$12,$C$4:$E$1004,$A792,FALSE) + SQRT(1-Correlation)*G792</f>
        <v>0.35637627247690795</v>
      </c>
      <c r="AO792">
        <f>SQRT(Correlation)*$F792 + SQRT('CDO Param'!D$17 - Correlation)*HLOOKUP('CDO Param'!D$12,$C$4:$E$1004,$A792,FALSE) + SQRT(1-Correlation)*H792</f>
        <v>0.11480648320322251</v>
      </c>
      <c r="AP792">
        <f>SQRT(Correlation)*$F792 + SQRT('CDO Param'!E$17 - Correlation)*HLOOKUP('CDO Param'!E$12,$C$4:$E$1004,$A792,FALSE) + SQRT(1-Correlation)*I792</f>
        <v>1.0692638626552398</v>
      </c>
      <c r="AQ792">
        <f>SQRT(Correlation)*$F792 + SQRT('CDO Param'!F$17 - Correlation)*HLOOKUP('CDO Param'!F$12,$C$4:$E$1004,$A792,FALSE) + SQRT(1-Correlation)*J792</f>
        <v>-0.91452736850199545</v>
      </c>
      <c r="AR792">
        <f>SQRT(Correlation)*$F792 + SQRT('CDO Param'!G$17 - Correlation)*HLOOKUP('CDO Param'!G$12,$C$4:$E$1004,$A792,FALSE) + SQRT(1-Correlation)*K792</f>
        <v>-2.2216106014450987</v>
      </c>
      <c r="AS792">
        <f>SQRT(Correlation)*$F792 + SQRT('CDO Param'!H$17 - Correlation)*HLOOKUP('CDO Param'!H$12,$C$4:$E$1004,$A792,FALSE) + SQRT(1-Correlation)*L792</f>
        <v>-1.6805215178687383E-2</v>
      </c>
      <c r="AT792">
        <f>SQRT(Correlation)*$F792 + SQRT('CDO Param'!I$17 - Correlation)*HLOOKUP('CDO Param'!I$12,$C$4:$E$1004,$A792,FALSE) + SQRT(1-Correlation)*M792</f>
        <v>-0.48189310108417638</v>
      </c>
      <c r="AU792">
        <f>SQRT(Correlation)*$F792 + SQRT('CDO Param'!J$17 - Correlation)*HLOOKUP('CDO Param'!J$12,$C$4:$E$1004,$A792,FALSE) + SQRT(1-Correlation)*N792</f>
        <v>-0.77047632827872914</v>
      </c>
      <c r="AV792">
        <f>SQRT(Correlation)*$F792 + SQRT('CDO Param'!K$17 - Correlation)*HLOOKUP('CDO Param'!K$12,$C$4:$E$1004,$A792,FALSE) + SQRT(1-Correlation)*O792</f>
        <v>-0.60639122909388776</v>
      </c>
      <c r="AW792">
        <f>SQRT(Correlation)*$F792 + SQRT('CDO Param'!L$17 - Correlation)*HLOOKUP('CDO Param'!L$12,$C$4:$E$1004,$A792,FALSE) + SQRT(1-Correlation)*P792</f>
        <v>8.3271370017106383E-2</v>
      </c>
      <c r="AY792" s="3">
        <f>IF(AN792&lt;'CDO Param'!C$15,1,0)</f>
        <v>0</v>
      </c>
      <c r="AZ792" s="3">
        <f>IF(AO792&lt;'CDO Param'!D$15,1,0)</f>
        <v>0</v>
      </c>
      <c r="BA792" s="3">
        <f>IF(AP792&lt;'CDO Param'!E$15,1,0)</f>
        <v>0</v>
      </c>
      <c r="BB792" s="3">
        <f>IF(AQ792&lt;'CDO Param'!F$15,1,0)</f>
        <v>0</v>
      </c>
      <c r="BC792" s="3">
        <f>IF(AR792&lt;'CDO Param'!G$15,1,0)</f>
        <v>1</v>
      </c>
      <c r="BD792" s="3">
        <f>IF(AS792&lt;'CDO Param'!H$15,1,0)</f>
        <v>0</v>
      </c>
      <c r="BE792" s="3">
        <f>IF(AT792&lt;'CDO Param'!I$15,1,0)</f>
        <v>0</v>
      </c>
      <c r="BF792" s="3">
        <f>IF(AU792&lt;'CDO Param'!J$15,1,0)</f>
        <v>0</v>
      </c>
      <c r="BG792" s="3">
        <f>IF(AV792&lt;'CDO Param'!K$15,1,0)</f>
        <v>0</v>
      </c>
      <c r="BH792" s="3">
        <f>IF(AW792&lt;'CDO Param'!L$15,1,0)</f>
        <v>0</v>
      </c>
      <c r="BJ792" s="37">
        <f>AY792*'CDO Param'!C$6*AC792</f>
        <v>0</v>
      </c>
      <c r="BK792" s="37">
        <f>AZ792*'CDO Param'!D$6*AD792</f>
        <v>0</v>
      </c>
      <c r="BL792" s="37">
        <f>BA792*'CDO Param'!E$6*AE792</f>
        <v>0</v>
      </c>
      <c r="BM792" s="37">
        <f>BB792*'CDO Param'!F$6*AF792</f>
        <v>0</v>
      </c>
      <c r="BN792" s="37">
        <f>BC792*'CDO Param'!G$6*AG792</f>
        <v>9980.8701962203413</v>
      </c>
      <c r="BO792" s="37">
        <f>BD792*'CDO Param'!H$6*AH792</f>
        <v>0</v>
      </c>
      <c r="BP792" s="37">
        <f>BE792*'CDO Param'!I$6*AI792</f>
        <v>0</v>
      </c>
      <c r="BQ792" s="37">
        <f>BF792*'CDO Param'!J$6*AJ792</f>
        <v>0</v>
      </c>
      <c r="BR792" s="37">
        <f>BG792*'CDO Param'!K$6*AK792</f>
        <v>0</v>
      </c>
      <c r="BS792" s="37">
        <f>BH792*'CDO Param'!L$6*AL792</f>
        <v>0</v>
      </c>
      <c r="BU792" s="38">
        <f t="shared" si="68"/>
        <v>9980.8701962203413</v>
      </c>
      <c r="BV792" s="38">
        <f>AVERAGE(BU$5:BU792)</f>
        <v>7381.0799940409524</v>
      </c>
      <c r="CF792" s="5">
        <f>BU792/'CDO Param'!$M$6</f>
        <v>0.10396739787729523</v>
      </c>
      <c r="CG792" s="5">
        <f t="shared" si="69"/>
        <v>0.02</v>
      </c>
      <c r="CH792" s="5">
        <f t="shared" si="70"/>
        <v>1</v>
      </c>
    </row>
    <row r="793" spans="1:86" x14ac:dyDescent="0.2">
      <c r="A793" s="3">
        <v>790</v>
      </c>
      <c r="B793" s="3">
        <v>789</v>
      </c>
      <c r="C793">
        <v>7.1527210820931941E-2</v>
      </c>
      <c r="D793">
        <v>0.19873596102115698</v>
      </c>
      <c r="E793">
        <v>-0.48971514843287878</v>
      </c>
      <c r="F793">
        <v>0.47872504183033016</v>
      </c>
      <c r="G793">
        <v>1.0722874321800191</v>
      </c>
      <c r="H793">
        <v>1.0086728252645116</v>
      </c>
      <c r="I793">
        <v>0.25446638574067038</v>
      </c>
      <c r="J793">
        <v>-9.1454239736776799E-2</v>
      </c>
      <c r="K793">
        <v>-1.0452549759065732</v>
      </c>
      <c r="L793">
        <v>0.3497848410916049</v>
      </c>
      <c r="M793">
        <v>1.0388248483650386</v>
      </c>
      <c r="N793">
        <v>-0.50707967602647841</v>
      </c>
      <c r="O793">
        <v>0.73387695920246188</v>
      </c>
      <c r="P793">
        <v>2.0837615011259913</v>
      </c>
      <c r="R793" s="33">
        <v>0.66490292393830741</v>
      </c>
      <c r="S793" s="33">
        <v>2.3442631132641171E-2</v>
      </c>
      <c r="T793" s="33">
        <v>3.0144630014032419E-4</v>
      </c>
      <c r="U793" s="33">
        <v>6.6407966458428641E-2</v>
      </c>
      <c r="V793" s="33">
        <v>0.11869226681007644</v>
      </c>
      <c r="W793" s="33">
        <v>0.86092827695465102</v>
      </c>
      <c r="X793" s="33">
        <v>0.62155077681948934</v>
      </c>
      <c r="Y793" s="33">
        <v>0.403906005157114</v>
      </c>
      <c r="Z793" s="33">
        <v>0.44822867561514895</v>
      </c>
      <c r="AA793" s="33">
        <v>0.37935106380812406</v>
      </c>
      <c r="AC793" s="36">
        <f t="shared" si="72"/>
        <v>0.76336870146453761</v>
      </c>
      <c r="AD793" s="36">
        <f t="shared" si="72"/>
        <v>7.0776446875419762E-4</v>
      </c>
      <c r="AE793" s="36">
        <f t="shared" si="72"/>
        <v>4.4487254282455301E-8</v>
      </c>
      <c r="AF793" s="36">
        <f t="shared" si="72"/>
        <v>7.1407779698063325E-3</v>
      </c>
      <c r="AG793" s="36">
        <f t="shared" si="72"/>
        <v>2.5768437995075406E-2</v>
      </c>
      <c r="AH793" s="36">
        <f t="shared" si="71"/>
        <v>0.96350741208812463</v>
      </c>
      <c r="AI793" s="36">
        <f t="shared" si="71"/>
        <v>0.69926813306350111</v>
      </c>
      <c r="AJ793" s="36">
        <f t="shared" si="71"/>
        <v>0.34062093428489715</v>
      </c>
      <c r="AK793" s="36">
        <f t="shared" si="71"/>
        <v>0.41294407215263551</v>
      </c>
      <c r="AL793" s="36">
        <f t="shared" si="71"/>
        <v>0.30211951438782486</v>
      </c>
      <c r="AN793">
        <f>SQRT(Correlation)*$F793 + SQRT('CDO Param'!C$17 - Correlation)*HLOOKUP('CDO Param'!C$12,$C$4:$E$1004,$A793,FALSE) + SQRT(1-Correlation)*G793</f>
        <v>1.1967528372737168</v>
      </c>
      <c r="AO793">
        <f>SQRT(Correlation)*$F793 + SQRT('CDO Param'!D$17 - Correlation)*HLOOKUP('CDO Param'!D$12,$C$4:$E$1004,$A793,FALSE) + SQRT(1-Correlation)*H793</f>
        <v>1.1364027221809261</v>
      </c>
      <c r="AP793">
        <f>SQRT(Correlation)*$F793 + SQRT('CDO Param'!E$17 - Correlation)*HLOOKUP('CDO Param'!E$12,$C$4:$E$1004,$A793,FALSE) + SQRT(1-Correlation)*I793</f>
        <v>0.41171848176240344</v>
      </c>
      <c r="AQ793">
        <f>SQRT(Correlation)*$F793 + SQRT('CDO Param'!F$17 - Correlation)*HLOOKUP('CDO Param'!F$12,$C$4:$E$1004,$A793,FALSE) + SQRT(1-Correlation)*J793</f>
        <v>-4.4878595410596786E-2</v>
      </c>
      <c r="AR793">
        <f>SQRT(Correlation)*$F793 + SQRT('CDO Param'!G$17 - Correlation)*HLOOKUP('CDO Param'!G$12,$C$4:$E$1004,$A793,FALSE) + SQRT(1-Correlation)*K793</f>
        <v>-0.94973342348316714</v>
      </c>
      <c r="AS793">
        <f>SQRT(Correlation)*$F793 + SQRT('CDO Param'!H$17 - Correlation)*HLOOKUP('CDO Param'!H$12,$C$4:$E$1004,$A793,FALSE) + SQRT(1-Correlation)*L793</f>
        <v>0.51132669630991834</v>
      </c>
      <c r="AT793">
        <f>SQRT(Correlation)*$F793 + SQRT('CDO Param'!I$17 - Correlation)*HLOOKUP('CDO Param'!I$12,$C$4:$E$1004,$A793,FALSE) + SQRT(1-Correlation)*M793</f>
        <v>1.0273982976073608</v>
      </c>
      <c r="AU793">
        <f>SQRT(Correlation)*$F793 + SQRT('CDO Param'!J$17 - Correlation)*HLOOKUP('CDO Param'!J$12,$C$4:$E$1004,$A793,FALSE) + SQRT(1-Correlation)*N793</f>
        <v>-0.31074754773223556</v>
      </c>
      <c r="AV793">
        <f>SQRT(Correlation)*$F793 + SQRT('CDO Param'!K$17 - Correlation)*HLOOKUP('CDO Param'!K$12,$C$4:$E$1004,$A793,FALSE) + SQRT(1-Correlation)*O793</f>
        <v>0.86652728571442394</v>
      </c>
      <c r="AW793">
        <f>SQRT(Correlation)*$F793 + SQRT('CDO Param'!L$17 - Correlation)*HLOOKUP('CDO Param'!L$12,$C$4:$E$1004,$A793,FALSE) + SQRT(1-Correlation)*P793</f>
        <v>2.1471402049338448</v>
      </c>
      <c r="AY793" s="3">
        <f>IF(AN793&lt;'CDO Param'!C$15,1,0)</f>
        <v>0</v>
      </c>
      <c r="AZ793" s="3">
        <f>IF(AO793&lt;'CDO Param'!D$15,1,0)</f>
        <v>0</v>
      </c>
      <c r="BA793" s="3">
        <f>IF(AP793&lt;'CDO Param'!E$15,1,0)</f>
        <v>0</v>
      </c>
      <c r="BB793" s="3">
        <f>IF(AQ793&lt;'CDO Param'!F$15,1,0)</f>
        <v>0</v>
      </c>
      <c r="BC793" s="3">
        <f>IF(AR793&lt;'CDO Param'!G$15,1,0)</f>
        <v>1</v>
      </c>
      <c r="BD793" s="3">
        <f>IF(AS793&lt;'CDO Param'!H$15,1,0)</f>
        <v>0</v>
      </c>
      <c r="BE793" s="3">
        <f>IF(AT793&lt;'CDO Param'!I$15,1,0)</f>
        <v>0</v>
      </c>
      <c r="BF793" s="3">
        <f>IF(AU793&lt;'CDO Param'!J$15,1,0)</f>
        <v>0</v>
      </c>
      <c r="BG793" s="3">
        <f>IF(AV793&lt;'CDO Param'!K$15,1,0)</f>
        <v>0</v>
      </c>
      <c r="BH793" s="3">
        <f>IF(AW793&lt;'CDO Param'!L$15,1,0)</f>
        <v>0</v>
      </c>
      <c r="BJ793" s="37">
        <f>AY793*'CDO Param'!C$6*AC793</f>
        <v>0</v>
      </c>
      <c r="BK793" s="37">
        <f>AZ793*'CDO Param'!D$6*AD793</f>
        <v>0</v>
      </c>
      <c r="BL793" s="37">
        <f>BA793*'CDO Param'!E$6*AE793</f>
        <v>0</v>
      </c>
      <c r="BM793" s="37">
        <f>BB793*'CDO Param'!F$6*AF793</f>
        <v>0</v>
      </c>
      <c r="BN793" s="37">
        <f>BC793*'CDO Param'!G$6*AG793</f>
        <v>257.68437995075408</v>
      </c>
      <c r="BO793" s="37">
        <f>BD793*'CDO Param'!H$6*AH793</f>
        <v>0</v>
      </c>
      <c r="BP793" s="37">
        <f>BE793*'CDO Param'!I$6*AI793</f>
        <v>0</v>
      </c>
      <c r="BQ793" s="37">
        <f>BF793*'CDO Param'!J$6*AJ793</f>
        <v>0</v>
      </c>
      <c r="BR793" s="37">
        <f>BG793*'CDO Param'!K$6*AK793</f>
        <v>0</v>
      </c>
      <c r="BS793" s="37">
        <f>BH793*'CDO Param'!L$6*AL793</f>
        <v>0</v>
      </c>
      <c r="BU793" s="38">
        <f t="shared" si="68"/>
        <v>257.68437995075408</v>
      </c>
      <c r="BV793" s="38">
        <f>AVERAGE(BU$5:BU793)</f>
        <v>7372.0516092322205</v>
      </c>
      <c r="CF793" s="5">
        <f>BU793/'CDO Param'!$M$6</f>
        <v>2.6842122911536885E-3</v>
      </c>
      <c r="CG793" s="5">
        <f t="shared" si="69"/>
        <v>0</v>
      </c>
      <c r="CH793" s="5">
        <f t="shared" si="70"/>
        <v>0</v>
      </c>
    </row>
    <row r="794" spans="1:86" x14ac:dyDescent="0.2">
      <c r="A794" s="3">
        <v>791</v>
      </c>
      <c r="B794" s="3">
        <v>790</v>
      </c>
      <c r="C794">
        <v>0.10154394658457022</v>
      </c>
      <c r="D794">
        <v>0.26586349122226238</v>
      </c>
      <c r="E794">
        <v>-0.39961946640687529</v>
      </c>
      <c r="F794">
        <v>-0.8922211236495059</v>
      </c>
      <c r="G794">
        <v>-0.23227471501741093</v>
      </c>
      <c r="H794">
        <v>2.1175947040319443</v>
      </c>
      <c r="I794">
        <v>4.3761474444181658E-2</v>
      </c>
      <c r="J794">
        <v>0.9577865967003163</v>
      </c>
      <c r="K794">
        <v>-0.8831671038933564</v>
      </c>
      <c r="L794">
        <v>-0.39962969822227024</v>
      </c>
      <c r="M794">
        <v>0.29706711757171433</v>
      </c>
      <c r="N794">
        <v>-0.18531977730162907</v>
      </c>
      <c r="O794">
        <v>-3.3510150387883186</v>
      </c>
      <c r="P794">
        <v>0.74283889262005687</v>
      </c>
      <c r="R794" s="33">
        <v>0.75332942314135354</v>
      </c>
      <c r="S794" s="33">
        <v>0.20761473672819078</v>
      </c>
      <c r="T794" s="33">
        <v>0.38088019070256512</v>
      </c>
      <c r="U794" s="33">
        <v>0.45336513801168887</v>
      </c>
      <c r="V794" s="33">
        <v>0.7078745624552828</v>
      </c>
      <c r="W794" s="33">
        <v>0.24777118593816236</v>
      </c>
      <c r="X794" s="33">
        <v>0.29032206269461758</v>
      </c>
      <c r="Y794" s="33">
        <v>0.44290770843760469</v>
      </c>
      <c r="Z794" s="33">
        <v>0.94985571082209042</v>
      </c>
      <c r="AA794" s="33">
        <v>0.22493178687288043</v>
      </c>
      <c r="AC794" s="36">
        <f t="shared" si="72"/>
        <v>0.87422438917046652</v>
      </c>
      <c r="AD794" s="36">
        <f t="shared" si="72"/>
        <v>8.7129537632359449E-2</v>
      </c>
      <c r="AE794" s="36">
        <f t="shared" si="72"/>
        <v>0.30447689920918536</v>
      </c>
      <c r="AF794" s="36">
        <f t="shared" si="72"/>
        <v>0.42149808097834435</v>
      </c>
      <c r="AG794" s="36">
        <f t="shared" si="72"/>
        <v>0.82097870509061455</v>
      </c>
      <c r="AH794" s="36">
        <f t="shared" si="71"/>
        <v>0.12696287814044299</v>
      </c>
      <c r="AI794" s="36">
        <f t="shared" si="71"/>
        <v>0.17675060483932434</v>
      </c>
      <c r="AJ794" s="36">
        <f t="shared" si="71"/>
        <v>0.40411321326885891</v>
      </c>
      <c r="AK794" s="36">
        <f t="shared" si="71"/>
        <v>0.99617012182650599</v>
      </c>
      <c r="AL794" s="36">
        <f t="shared" si="71"/>
        <v>0.10341697469350283</v>
      </c>
      <c r="AN794">
        <f>SQRT(Correlation)*$F794 + SQRT('CDO Param'!C$17 - Correlation)*HLOOKUP('CDO Param'!C$12,$C$4:$E$1004,$A794,FALSE) + SQRT(1-Correlation)*G794</f>
        <v>-0.46490145991853837</v>
      </c>
      <c r="AO794">
        <f>SQRT(Correlation)*$F794 + SQRT('CDO Param'!D$17 - Correlation)*HLOOKUP('CDO Param'!D$12,$C$4:$E$1004,$A794,FALSE) + SQRT(1-Correlation)*H794</f>
        <v>1.7643804105332486</v>
      </c>
      <c r="AP794">
        <f>SQRT(Correlation)*$F794 + SQRT('CDO Param'!E$17 - Correlation)*HLOOKUP('CDO Param'!E$12,$C$4:$E$1004,$A794,FALSE) + SQRT(1-Correlation)*I794</f>
        <v>-0.21376330984077671</v>
      </c>
      <c r="AQ794">
        <f>SQRT(Correlation)*$F794 + SQRT('CDO Param'!F$17 - Correlation)*HLOOKUP('CDO Param'!F$12,$C$4:$E$1004,$A794,FALSE) + SQRT(1-Correlation)*J794</f>
        <v>0.53713342545972065</v>
      </c>
      <c r="AR794">
        <f>SQRT(Correlation)*$F794 + SQRT('CDO Param'!G$17 - Correlation)*HLOOKUP('CDO Param'!G$12,$C$4:$E$1004,$A794,FALSE) + SQRT(1-Correlation)*K794</f>
        <v>-1.2093486027777829</v>
      </c>
      <c r="AS794">
        <f>SQRT(Correlation)*$F794 + SQRT('CDO Param'!H$17 - Correlation)*HLOOKUP('CDO Param'!H$12,$C$4:$E$1004,$A794,FALSE) + SQRT(1-Correlation)*L794</f>
        <v>-0.62366833733051263</v>
      </c>
      <c r="AT794">
        <f>SQRT(Correlation)*$F794 + SQRT('CDO Param'!I$17 - Correlation)*HLOOKUP('CDO Param'!I$12,$C$4:$E$1004,$A794,FALSE) + SQRT(1-Correlation)*M794</f>
        <v>-8.9680109086219151E-2</v>
      </c>
      <c r="AU794">
        <f>SQRT(Correlation)*$F794 + SQRT('CDO Param'!J$17 - Correlation)*HLOOKUP('CDO Param'!J$12,$C$4:$E$1004,$A794,FALSE) + SQRT(1-Correlation)*N794</f>
        <v>-0.43108886726853246</v>
      </c>
      <c r="AV794">
        <f>SQRT(Correlation)*$F794 + SQRT('CDO Param'!K$17 - Correlation)*HLOOKUP('CDO Param'!K$12,$C$4:$E$1004,$A794,FALSE) + SQRT(1-Correlation)*O794</f>
        <v>-3.4343310885586087</v>
      </c>
      <c r="AW794">
        <f>SQRT(Correlation)*$F794 + SQRT('CDO Param'!L$17 - Correlation)*HLOOKUP('CDO Param'!L$12,$C$4:$E$1004,$A794,FALSE) + SQRT(1-Correlation)*P794</f>
        <v>0.44943976082695081</v>
      </c>
      <c r="AY794" s="3">
        <f>IF(AN794&lt;'CDO Param'!C$15,1,0)</f>
        <v>0</v>
      </c>
      <c r="AZ794" s="3">
        <f>IF(AO794&lt;'CDO Param'!D$15,1,0)</f>
        <v>0</v>
      </c>
      <c r="BA794" s="3">
        <f>IF(AP794&lt;'CDO Param'!E$15,1,0)</f>
        <v>0</v>
      </c>
      <c r="BB794" s="3">
        <f>IF(AQ794&lt;'CDO Param'!F$15,1,0)</f>
        <v>0</v>
      </c>
      <c r="BC794" s="3">
        <f>IF(AR794&lt;'CDO Param'!G$15,1,0)</f>
        <v>1</v>
      </c>
      <c r="BD794" s="3">
        <f>IF(AS794&lt;'CDO Param'!H$15,1,0)</f>
        <v>0</v>
      </c>
      <c r="BE794" s="3">
        <f>IF(AT794&lt;'CDO Param'!I$15,1,0)</f>
        <v>0</v>
      </c>
      <c r="BF794" s="3">
        <f>IF(AU794&lt;'CDO Param'!J$15,1,0)</f>
        <v>0</v>
      </c>
      <c r="BG794" s="3">
        <f>IF(AV794&lt;'CDO Param'!K$15,1,0)</f>
        <v>1</v>
      </c>
      <c r="BH794" s="3">
        <f>IF(AW794&lt;'CDO Param'!L$15,1,0)</f>
        <v>0</v>
      </c>
      <c r="BJ794" s="37">
        <f>AY794*'CDO Param'!C$6*AC794</f>
        <v>0</v>
      </c>
      <c r="BK794" s="37">
        <f>AZ794*'CDO Param'!D$6*AD794</f>
        <v>0</v>
      </c>
      <c r="BL794" s="37">
        <f>BA794*'CDO Param'!E$6*AE794</f>
        <v>0</v>
      </c>
      <c r="BM794" s="37">
        <f>BB794*'CDO Param'!F$6*AF794</f>
        <v>0</v>
      </c>
      <c r="BN794" s="37">
        <f>BC794*'CDO Param'!G$6*AG794</f>
        <v>8209.7870509061449</v>
      </c>
      <c r="BO794" s="37">
        <f>BD794*'CDO Param'!H$6*AH794</f>
        <v>0</v>
      </c>
      <c r="BP794" s="37">
        <f>BE794*'CDO Param'!I$6*AI794</f>
        <v>0</v>
      </c>
      <c r="BQ794" s="37">
        <f>BF794*'CDO Param'!J$6*AJ794</f>
        <v>0</v>
      </c>
      <c r="BR794" s="37">
        <f>BG794*'CDO Param'!K$6*AK794</f>
        <v>9961.7012182650597</v>
      </c>
      <c r="BS794" s="37">
        <f>BH794*'CDO Param'!L$6*AL794</f>
        <v>0</v>
      </c>
      <c r="BU794" s="38">
        <f t="shared" si="68"/>
        <v>18171.488269171205</v>
      </c>
      <c r="BV794" s="38">
        <f>AVERAGE(BU$5:BU794)</f>
        <v>7385.7217822194843</v>
      </c>
      <c r="CF794" s="5">
        <f>BU794/'CDO Param'!$M$6</f>
        <v>0.18928633613720006</v>
      </c>
      <c r="CG794" s="5">
        <f t="shared" si="69"/>
        <v>0.02</v>
      </c>
      <c r="CH794" s="5">
        <f t="shared" si="70"/>
        <v>1</v>
      </c>
    </row>
    <row r="795" spans="1:86" x14ac:dyDescent="0.2">
      <c r="A795" s="3">
        <v>792</v>
      </c>
      <c r="B795" s="3">
        <v>791</v>
      </c>
      <c r="C795">
        <v>0.61889750213595107</v>
      </c>
      <c r="D795">
        <v>0.47503704081464093</v>
      </c>
      <c r="E795">
        <v>0.809286575531587</v>
      </c>
      <c r="F795">
        <v>1.0671647032722831</v>
      </c>
      <c r="G795">
        <v>-9.416908142156899E-2</v>
      </c>
      <c r="H795">
        <v>-1.9481740309856832</v>
      </c>
      <c r="I795">
        <v>1.2258260539965704</v>
      </c>
      <c r="J795">
        <v>-2.19695721170865</v>
      </c>
      <c r="K795">
        <v>-7.8318862506421283E-3</v>
      </c>
      <c r="L795">
        <v>2.1728737920057029</v>
      </c>
      <c r="M795">
        <v>0.42619603846105747</v>
      </c>
      <c r="N795">
        <v>1.5883870219113305</v>
      </c>
      <c r="O795">
        <v>-1.092214461095864</v>
      </c>
      <c r="P795">
        <v>0.72960460784088355</v>
      </c>
      <c r="R795" s="33">
        <v>0.42854197250145581</v>
      </c>
      <c r="S795" s="33">
        <v>0.50493183196751956</v>
      </c>
      <c r="T795" s="33">
        <v>0.38929987810053857</v>
      </c>
      <c r="U795" s="33">
        <v>0.96305123575173845</v>
      </c>
      <c r="V795" s="33">
        <v>2.1192794675562901E-3</v>
      </c>
      <c r="W795" s="33">
        <v>0.61873001121856741</v>
      </c>
      <c r="X795" s="33">
        <v>0.99529855046202365</v>
      </c>
      <c r="Y795" s="33">
        <v>0.98273761523083669</v>
      </c>
      <c r="Z795" s="33">
        <v>0.87109918467286007</v>
      </c>
      <c r="AA795" s="33">
        <v>0.56399679675884395</v>
      </c>
      <c r="AC795" s="36">
        <f t="shared" si="72"/>
        <v>0.38045005038094148</v>
      </c>
      <c r="AD795" s="36">
        <f t="shared" si="72"/>
        <v>0.5083394359454354</v>
      </c>
      <c r="AE795" s="36">
        <f t="shared" si="72"/>
        <v>0.31755670449724061</v>
      </c>
      <c r="AF795" s="36">
        <f t="shared" si="72"/>
        <v>0.99805561773022311</v>
      </c>
      <c r="AG795" s="36">
        <f t="shared" si="72"/>
        <v>3.3916340774958748E-6</v>
      </c>
      <c r="AH795" s="36">
        <f t="shared" si="71"/>
        <v>0.69492125942883165</v>
      </c>
      <c r="AI795" s="36">
        <f t="shared" si="71"/>
        <v>0.99998007529362432</v>
      </c>
      <c r="AJ795" s="36">
        <f t="shared" si="71"/>
        <v>0.99964140799116308</v>
      </c>
      <c r="AK795" s="36">
        <f t="shared" si="71"/>
        <v>0.96910735440765217</v>
      </c>
      <c r="AL795" s="36">
        <f t="shared" si="71"/>
        <v>0.60729455492937356</v>
      </c>
      <c r="AN795">
        <f>SQRT(Correlation)*$F795 + SQRT('CDO Param'!C$17 - Correlation)*HLOOKUP('CDO Param'!C$12,$C$4:$E$1004,$A795,FALSE) + SQRT(1-Correlation)*G795</f>
        <v>0.31531085792537905</v>
      </c>
      <c r="AO795">
        <f>SQRT(Correlation)*$F795 + SQRT('CDO Param'!D$17 - Correlation)*HLOOKUP('CDO Param'!D$12,$C$4:$E$1004,$A795,FALSE) + SQRT(1-Correlation)*H795</f>
        <v>-1.4435526722290812</v>
      </c>
      <c r="AP795">
        <f>SQRT(Correlation)*$F795 + SQRT('CDO Param'!E$17 - Correlation)*HLOOKUP('CDO Param'!E$12,$C$4:$E$1004,$A795,FALSE) + SQRT(1-Correlation)*I795</f>
        <v>1.6641327015986087</v>
      </c>
      <c r="AQ795">
        <f>SQRT(Correlation)*$F795 + SQRT('CDO Param'!F$17 - Correlation)*HLOOKUP('CDO Param'!F$12,$C$4:$E$1004,$A795,FALSE) + SQRT(1-Correlation)*J795</f>
        <v>-1.5657875235751422</v>
      </c>
      <c r="AR795">
        <f>SQRT(Correlation)*$F795 + SQRT('CDO Param'!G$17 - Correlation)*HLOOKUP('CDO Param'!G$12,$C$4:$E$1004,$A795,FALSE) + SQRT(1-Correlation)*K795</f>
        <v>0.51099911002626475</v>
      </c>
      <c r="AS795">
        <f>SQRT(Correlation)*$F795 + SQRT('CDO Param'!H$17 - Correlation)*HLOOKUP('CDO Param'!H$12,$C$4:$E$1004,$A795,FALSE) + SQRT(1-Correlation)*L795</f>
        <v>2.4660165679102768</v>
      </c>
      <c r="AT795">
        <f>SQRT(Correlation)*$F795 + SQRT('CDO Param'!I$17 - Correlation)*HLOOKUP('CDO Param'!I$12,$C$4:$E$1004,$A795,FALSE) + SQRT(1-Correlation)*M795</f>
        <v>0.92275415308778008</v>
      </c>
      <c r="AU795">
        <f>SQRT(Correlation)*$F795 + SQRT('CDO Param'!J$17 - Correlation)*HLOOKUP('CDO Param'!J$12,$C$4:$E$1004,$A795,FALSE) + SQRT(1-Correlation)*N795</f>
        <v>2.0080882363843697</v>
      </c>
      <c r="AV795">
        <f>SQRT(Correlation)*$F795 + SQRT('CDO Param'!K$17 - Correlation)*HLOOKUP('CDO Param'!K$12,$C$4:$E$1004,$A795,FALSE) + SQRT(1-Correlation)*O795</f>
        <v>-0.53495361927399365</v>
      </c>
      <c r="AW795">
        <f>SQRT(Correlation)*$F795 + SQRT('CDO Param'!L$17 - Correlation)*HLOOKUP('CDO Param'!L$12,$C$4:$E$1004,$A795,FALSE) + SQRT(1-Correlation)*P795</f>
        <v>1.1933757034962365</v>
      </c>
      <c r="AY795" s="3">
        <f>IF(AN795&lt;'CDO Param'!C$15,1,0)</f>
        <v>0</v>
      </c>
      <c r="AZ795" s="3">
        <f>IF(AO795&lt;'CDO Param'!D$15,1,0)</f>
        <v>0</v>
      </c>
      <c r="BA795" s="3">
        <f>IF(AP795&lt;'CDO Param'!E$15,1,0)</f>
        <v>0</v>
      </c>
      <c r="BB795" s="3">
        <f>IF(AQ795&lt;'CDO Param'!F$15,1,0)</f>
        <v>1</v>
      </c>
      <c r="BC795" s="3">
        <f>IF(AR795&lt;'CDO Param'!G$15,1,0)</f>
        <v>0</v>
      </c>
      <c r="BD795" s="3">
        <f>IF(AS795&lt;'CDO Param'!H$15,1,0)</f>
        <v>0</v>
      </c>
      <c r="BE795" s="3">
        <f>IF(AT795&lt;'CDO Param'!I$15,1,0)</f>
        <v>0</v>
      </c>
      <c r="BF795" s="3">
        <f>IF(AU795&lt;'CDO Param'!J$15,1,0)</f>
        <v>0</v>
      </c>
      <c r="BG795" s="3">
        <f>IF(AV795&lt;'CDO Param'!K$15,1,0)</f>
        <v>0</v>
      </c>
      <c r="BH795" s="3">
        <f>IF(AW795&lt;'CDO Param'!L$15,1,0)</f>
        <v>0</v>
      </c>
      <c r="BJ795" s="37">
        <f>AY795*'CDO Param'!C$6*AC795</f>
        <v>0</v>
      </c>
      <c r="BK795" s="37">
        <f>AZ795*'CDO Param'!D$6*AD795</f>
        <v>0</v>
      </c>
      <c r="BL795" s="37">
        <f>BA795*'CDO Param'!E$6*AE795</f>
        <v>0</v>
      </c>
      <c r="BM795" s="37">
        <f>BB795*'CDO Param'!F$6*AF795</f>
        <v>9980.5561773022309</v>
      </c>
      <c r="BN795" s="37">
        <f>BC795*'CDO Param'!G$6*AG795</f>
        <v>0</v>
      </c>
      <c r="BO795" s="37">
        <f>BD795*'CDO Param'!H$6*AH795</f>
        <v>0</v>
      </c>
      <c r="BP795" s="37">
        <f>BE795*'CDO Param'!I$6*AI795</f>
        <v>0</v>
      </c>
      <c r="BQ795" s="37">
        <f>BF795*'CDO Param'!J$6*AJ795</f>
        <v>0</v>
      </c>
      <c r="BR795" s="37">
        <f>BG795*'CDO Param'!K$6*AK795</f>
        <v>0</v>
      </c>
      <c r="BS795" s="37">
        <f>BH795*'CDO Param'!L$6*AL795</f>
        <v>0</v>
      </c>
      <c r="BU795" s="38">
        <f t="shared" si="68"/>
        <v>9980.5561773022309</v>
      </c>
      <c r="BV795" s="38">
        <f>AVERAGE(BU$5:BU795)</f>
        <v>7389.0022302537227</v>
      </c>
      <c r="CF795" s="5">
        <f>BU795/'CDO Param'!$M$6</f>
        <v>0.10396412684689824</v>
      </c>
      <c r="CG795" s="5">
        <f t="shared" si="69"/>
        <v>0.02</v>
      </c>
      <c r="CH795" s="5">
        <f t="shared" si="70"/>
        <v>1</v>
      </c>
    </row>
    <row r="796" spans="1:86" x14ac:dyDescent="0.2">
      <c r="A796" s="3">
        <v>793</v>
      </c>
      <c r="B796" s="3">
        <v>792</v>
      </c>
      <c r="C796">
        <v>-1.5219256965792738</v>
      </c>
      <c r="D796">
        <v>-0.26172187972406391</v>
      </c>
      <c r="E796">
        <v>-5.6504632084397599E-2</v>
      </c>
      <c r="F796">
        <v>1.1949487088713795</v>
      </c>
      <c r="G796">
        <v>-4.1196699385182001E-2</v>
      </c>
      <c r="H796">
        <v>-0.37732434066128917</v>
      </c>
      <c r="I796">
        <v>-0.49855088946060278</v>
      </c>
      <c r="J796">
        <v>-0.95691802926012315</v>
      </c>
      <c r="K796">
        <v>5.3660187404602766E-4</v>
      </c>
      <c r="L796">
        <v>-1.2936379789607599</v>
      </c>
      <c r="M796">
        <v>-0.44403805077308789</v>
      </c>
      <c r="N796">
        <v>-0.76246806202107109</v>
      </c>
      <c r="O796">
        <v>-1.1948532119276933</v>
      </c>
      <c r="P796">
        <v>0.93134758571977727</v>
      </c>
      <c r="R796" s="33">
        <v>9.4163125890383087E-2</v>
      </c>
      <c r="S796" s="33">
        <v>0.59965683966859096</v>
      </c>
      <c r="T796" s="33">
        <v>0.43250431000837325</v>
      </c>
      <c r="U796" s="33">
        <v>9.9938310729310989E-2</v>
      </c>
      <c r="V796" s="33">
        <v>0.66318842752985119</v>
      </c>
      <c r="W796" s="33">
        <v>0.20790149420867743</v>
      </c>
      <c r="X796" s="33">
        <v>0.20041316524167227</v>
      </c>
      <c r="Y796" s="33">
        <v>0.34406821678582028</v>
      </c>
      <c r="Z796" s="33">
        <v>0.75451951928181549</v>
      </c>
      <c r="AA796" s="33">
        <v>0.20956056947333765</v>
      </c>
      <c r="AC796" s="36">
        <f t="shared" si="72"/>
        <v>1.5466288374804158E-2</v>
      </c>
      <c r="AD796" s="36">
        <f t="shared" si="72"/>
        <v>0.66504640222548228</v>
      </c>
      <c r="AE796" s="36">
        <f t="shared" si="72"/>
        <v>0.38694853130178114</v>
      </c>
      <c r="AF796" s="36">
        <f t="shared" si="72"/>
        <v>1.7638867387832297E-2</v>
      </c>
      <c r="AG796" s="36">
        <f t="shared" si="72"/>
        <v>0.76093926830472658</v>
      </c>
      <c r="AH796" s="36">
        <f t="shared" si="71"/>
        <v>8.7388022082026631E-2</v>
      </c>
      <c r="AI796" s="36">
        <f t="shared" si="71"/>
        <v>8.0763272420382642E-2</v>
      </c>
      <c r="AJ796" s="36">
        <f t="shared" si="71"/>
        <v>0.24944591534935601</v>
      </c>
      <c r="AK796" s="36">
        <f t="shared" si="71"/>
        <v>0.87550227707647632</v>
      </c>
      <c r="AL796" s="36">
        <f t="shared" si="71"/>
        <v>8.8890990583249105E-2</v>
      </c>
      <c r="AN796">
        <f>SQRT(Correlation)*$F796 + SQRT('CDO Param'!C$17 - Correlation)*HLOOKUP('CDO Param'!C$12,$C$4:$E$1004,$A796,FALSE) + SQRT(1-Correlation)*G796</f>
        <v>0.30178027688201603</v>
      </c>
      <c r="AO796">
        <f>SQRT(Correlation)*$F796 + SQRT('CDO Param'!D$17 - Correlation)*HLOOKUP('CDO Param'!D$12,$C$4:$E$1004,$A796,FALSE) + SQRT(1-Correlation)*H796</f>
        <v>-1.7098402409741309E-2</v>
      </c>
      <c r="AP796">
        <f>SQRT(Correlation)*$F796 + SQRT('CDO Param'!E$17 - Correlation)*HLOOKUP('CDO Param'!E$12,$C$4:$E$1004,$A796,FALSE) + SQRT(1-Correlation)*I796</f>
        <v>-0.49775463205515103</v>
      </c>
      <c r="AQ796">
        <f>SQRT(Correlation)*$F796 + SQRT('CDO Param'!F$17 - Correlation)*HLOOKUP('CDO Param'!F$12,$C$4:$E$1004,$A796,FALSE) + SQRT(1-Correlation)*J796</f>
        <v>-0.54257101108982331</v>
      </c>
      <c r="AR796">
        <f>SQRT(Correlation)*$F796 + SQRT('CDO Param'!G$17 - Correlation)*HLOOKUP('CDO Param'!G$12,$C$4:$E$1004,$A796,FALSE) + SQRT(1-Correlation)*K796</f>
        <v>0.36575020610827841</v>
      </c>
      <c r="AS796">
        <f>SQRT(Correlation)*$F796 + SQRT('CDO Param'!H$17 - Correlation)*HLOOKUP('CDO Param'!H$12,$C$4:$E$1004,$A796,FALSE) + SQRT(1-Correlation)*L796</f>
        <v>-0.88638984684034883</v>
      </c>
      <c r="AT796">
        <f>SQRT(Correlation)*$F796 + SQRT('CDO Param'!I$17 - Correlation)*HLOOKUP('CDO Param'!I$12,$C$4:$E$1004,$A796,FALSE) + SQRT(1-Correlation)*M796</f>
        <v>-5.6010341594666169E-2</v>
      </c>
      <c r="AU796">
        <f>SQRT(Correlation)*$F796 + SQRT('CDO Param'!J$17 - Correlation)*HLOOKUP('CDO Param'!J$12,$C$4:$E$1004,$A796,FALSE) + SQRT(1-Correlation)*N796</f>
        <v>-0.74812844573198267</v>
      </c>
      <c r="AV796">
        <f>SQRT(Correlation)*$F796 + SQRT('CDO Param'!K$17 - Correlation)*HLOOKUP('CDO Param'!K$12,$C$4:$E$1004,$A796,FALSE) + SQRT(1-Correlation)*O796</f>
        <v>-1.158325015773463</v>
      </c>
      <c r="AW796">
        <f>SQRT(Correlation)*$F796 + SQRT('CDO Param'!L$17 - Correlation)*HLOOKUP('CDO Param'!L$12,$C$4:$E$1004,$A796,FALSE) + SQRT(1-Correlation)*P796</f>
        <v>0.85876616925637261</v>
      </c>
      <c r="AY796" s="3">
        <f>IF(AN796&lt;'CDO Param'!C$15,1,0)</f>
        <v>0</v>
      </c>
      <c r="AZ796" s="3">
        <f>IF(AO796&lt;'CDO Param'!D$15,1,0)</f>
        <v>0</v>
      </c>
      <c r="BA796" s="3">
        <f>IF(AP796&lt;'CDO Param'!E$15,1,0)</f>
        <v>0</v>
      </c>
      <c r="BB796" s="3">
        <f>IF(AQ796&lt;'CDO Param'!F$15,1,0)</f>
        <v>0</v>
      </c>
      <c r="BC796" s="3">
        <f>IF(AR796&lt;'CDO Param'!G$15,1,0)</f>
        <v>0</v>
      </c>
      <c r="BD796" s="3">
        <f>IF(AS796&lt;'CDO Param'!H$15,1,0)</f>
        <v>0</v>
      </c>
      <c r="BE796" s="3">
        <f>IF(AT796&lt;'CDO Param'!I$15,1,0)</f>
        <v>0</v>
      </c>
      <c r="BF796" s="3">
        <f>IF(AU796&lt;'CDO Param'!J$15,1,0)</f>
        <v>0</v>
      </c>
      <c r="BG796" s="3">
        <f>IF(AV796&lt;'CDO Param'!K$15,1,0)</f>
        <v>0</v>
      </c>
      <c r="BH796" s="3">
        <f>IF(AW796&lt;'CDO Param'!L$15,1,0)</f>
        <v>0</v>
      </c>
      <c r="BJ796" s="37">
        <f>AY796*'CDO Param'!C$6*AC796</f>
        <v>0</v>
      </c>
      <c r="BK796" s="37">
        <f>AZ796*'CDO Param'!D$6*AD796</f>
        <v>0</v>
      </c>
      <c r="BL796" s="37">
        <f>BA796*'CDO Param'!E$6*AE796</f>
        <v>0</v>
      </c>
      <c r="BM796" s="37">
        <f>BB796*'CDO Param'!F$6*AF796</f>
        <v>0</v>
      </c>
      <c r="BN796" s="37">
        <f>BC796*'CDO Param'!G$6*AG796</f>
        <v>0</v>
      </c>
      <c r="BO796" s="37">
        <f>BD796*'CDO Param'!H$6*AH796</f>
        <v>0</v>
      </c>
      <c r="BP796" s="37">
        <f>BE796*'CDO Param'!I$6*AI796</f>
        <v>0</v>
      </c>
      <c r="BQ796" s="37">
        <f>BF796*'CDO Param'!J$6*AJ796</f>
        <v>0</v>
      </c>
      <c r="BR796" s="37">
        <f>BG796*'CDO Param'!K$6*AK796</f>
        <v>0</v>
      </c>
      <c r="BS796" s="37">
        <f>BH796*'CDO Param'!L$6*AL796</f>
        <v>0</v>
      </c>
      <c r="BU796" s="38">
        <f t="shared" si="68"/>
        <v>0</v>
      </c>
      <c r="BV796" s="38">
        <f>AVERAGE(BU$5:BU796)</f>
        <v>7379.6726819832002</v>
      </c>
      <c r="CF796" s="5">
        <f>BU796/'CDO Param'!$M$6</f>
        <v>0</v>
      </c>
      <c r="CG796" s="5">
        <f t="shared" si="69"/>
        <v>0</v>
      </c>
      <c r="CH796" s="5">
        <f t="shared" si="70"/>
        <v>0</v>
      </c>
    </row>
    <row r="797" spans="1:86" x14ac:dyDescent="0.2">
      <c r="A797" s="3">
        <v>794</v>
      </c>
      <c r="B797" s="3">
        <v>793</v>
      </c>
      <c r="C797">
        <v>0.5617687293124618</v>
      </c>
      <c r="D797">
        <v>0.98318423624732532</v>
      </c>
      <c r="E797">
        <v>5.7100351114058867E-2</v>
      </c>
      <c r="F797">
        <v>-1.3272028809296899</v>
      </c>
      <c r="G797">
        <v>1.6837293514981866</v>
      </c>
      <c r="H797">
        <v>1.3258841136121191</v>
      </c>
      <c r="I797">
        <v>-0.31255126486939844</v>
      </c>
      <c r="J797">
        <v>-8.5826741269556805E-2</v>
      </c>
      <c r="K797">
        <v>0.63650759329902939</v>
      </c>
      <c r="L797">
        <v>0.91006313596153632</v>
      </c>
      <c r="M797">
        <v>-0.52294808483566158</v>
      </c>
      <c r="N797">
        <v>0.2245201358164195</v>
      </c>
      <c r="O797">
        <v>-0.35971879697171971</v>
      </c>
      <c r="P797">
        <v>0.26248585527355317</v>
      </c>
      <c r="R797" s="33">
        <v>8.4491138385837494E-2</v>
      </c>
      <c r="S797" s="33">
        <v>4.2562850770802636E-2</v>
      </c>
      <c r="T797" s="33">
        <v>0.3538329048798573</v>
      </c>
      <c r="U797" s="33">
        <v>0.86963231576123845</v>
      </c>
      <c r="V797" s="33">
        <v>0.91033099913519389</v>
      </c>
      <c r="W797" s="33">
        <v>0.93310246520354523</v>
      </c>
      <c r="X797" s="33">
        <v>0.65313267598540181</v>
      </c>
      <c r="Y797" s="33">
        <v>0.20088528664823868</v>
      </c>
      <c r="Z797" s="33">
        <v>0.27901269694744268</v>
      </c>
      <c r="AA797" s="33">
        <v>0.36639759566932806</v>
      </c>
      <c r="AC797" s="36">
        <f t="shared" si="72"/>
        <v>1.2171251137260915E-2</v>
      </c>
      <c r="AD797" s="36">
        <f t="shared" si="72"/>
        <v>2.6618043686869211E-3</v>
      </c>
      <c r="AE797" s="36">
        <f t="shared" si="72"/>
        <v>0.26367377350590909</v>
      </c>
      <c r="AF797" s="36">
        <f t="shared" si="72"/>
        <v>0.96833024859686967</v>
      </c>
      <c r="AG797" s="36">
        <f t="shared" si="72"/>
        <v>0.98611796202368507</v>
      </c>
      <c r="AH797" s="36">
        <f t="shared" si="71"/>
        <v>0.9927420351611369</v>
      </c>
      <c r="AI797" s="36">
        <f t="shared" si="71"/>
        <v>0.74650476164823543</v>
      </c>
      <c r="AJ797" s="36">
        <f t="shared" si="71"/>
        <v>8.1173232695164368E-2</v>
      </c>
      <c r="AK797" s="36">
        <f t="shared" si="71"/>
        <v>0.16279924638546528</v>
      </c>
      <c r="AL797" s="36">
        <f t="shared" si="71"/>
        <v>0.28238583469416051</v>
      </c>
      <c r="AN797">
        <f>SQRT(Correlation)*$F797 + SQRT('CDO Param'!C$17 - Correlation)*HLOOKUP('CDO Param'!C$12,$C$4:$E$1004,$A797,FALSE) + SQRT(1-Correlation)*G797</f>
        <v>1.3166707602374852</v>
      </c>
      <c r="AO797">
        <f>SQRT(Correlation)*$F797 + SQRT('CDO Param'!D$17 - Correlation)*HLOOKUP('CDO Param'!D$12,$C$4:$E$1004,$A797,FALSE) + SQRT(1-Correlation)*H797</f>
        <v>0.97718895976806008</v>
      </c>
      <c r="AP797">
        <f>SQRT(Correlation)*$F797 + SQRT('CDO Param'!E$17 - Correlation)*HLOOKUP('CDO Param'!E$12,$C$4:$E$1004,$A797,FALSE) + SQRT(1-Correlation)*I797</f>
        <v>-0.56758053164431432</v>
      </c>
      <c r="AQ797">
        <f>SQRT(Correlation)*$F797 + SQRT('CDO Param'!F$17 - Correlation)*HLOOKUP('CDO Param'!F$12,$C$4:$E$1004,$A797,FALSE) + SQRT(1-Correlation)*J797</f>
        <v>-0.48835277139302435</v>
      </c>
      <c r="AR797">
        <f>SQRT(Correlation)*$F797 + SQRT('CDO Param'!G$17 - Correlation)*HLOOKUP('CDO Param'!G$12,$C$4:$E$1004,$A797,FALSE) + SQRT(1-Correlation)*K797</f>
        <v>0.19691374742062528</v>
      </c>
      <c r="AS797">
        <f>SQRT(Correlation)*$F797 + SQRT('CDO Param'!H$17 - Correlation)*HLOOKUP('CDO Param'!H$12,$C$4:$E$1004,$A797,FALSE) + SQRT(1-Correlation)*L797</f>
        <v>0.58270654329191618</v>
      </c>
      <c r="AT797">
        <f>SQRT(Correlation)*$F797 + SQRT('CDO Param'!I$17 - Correlation)*HLOOKUP('CDO Param'!I$12,$C$4:$E$1004,$A797,FALSE) + SQRT(1-Correlation)*M797</f>
        <v>-0.90304248925558839</v>
      </c>
      <c r="AU797">
        <f>SQRT(Correlation)*$F797 + SQRT('CDO Param'!J$17 - Correlation)*HLOOKUP('CDO Param'!J$12,$C$4:$E$1004,$A797,FALSE) + SQRT(1-Correlation)*N797</f>
        <v>-5.8069863953083584E-2</v>
      </c>
      <c r="AV797">
        <f>SQRT(Correlation)*$F797 + SQRT('CDO Param'!K$17 - Correlation)*HLOOKUP('CDO Param'!K$12,$C$4:$E$1004,$A797,FALSE) + SQRT(1-Correlation)*O797</f>
        <v>-0.61232758156004796</v>
      </c>
      <c r="AW797">
        <f>SQRT(Correlation)*$F797 + SQRT('CDO Param'!L$17 - Correlation)*HLOOKUP('CDO Param'!L$12,$C$4:$E$1004,$A797,FALSE) + SQRT(1-Correlation)*P797</f>
        <v>-2.2052420005629458E-2</v>
      </c>
      <c r="AY797" s="3">
        <f>IF(AN797&lt;'CDO Param'!C$15,1,0)</f>
        <v>0</v>
      </c>
      <c r="AZ797" s="3">
        <f>IF(AO797&lt;'CDO Param'!D$15,1,0)</f>
        <v>0</v>
      </c>
      <c r="BA797" s="3">
        <f>IF(AP797&lt;'CDO Param'!E$15,1,0)</f>
        <v>0</v>
      </c>
      <c r="BB797" s="3">
        <f>IF(AQ797&lt;'CDO Param'!F$15,1,0)</f>
        <v>0</v>
      </c>
      <c r="BC797" s="3">
        <f>IF(AR797&lt;'CDO Param'!G$15,1,0)</f>
        <v>1</v>
      </c>
      <c r="BD797" s="3">
        <f>IF(AS797&lt;'CDO Param'!H$15,1,0)</f>
        <v>0</v>
      </c>
      <c r="BE797" s="3">
        <f>IF(AT797&lt;'CDO Param'!I$15,1,0)</f>
        <v>0</v>
      </c>
      <c r="BF797" s="3">
        <f>IF(AU797&lt;'CDO Param'!J$15,1,0)</f>
        <v>0</v>
      </c>
      <c r="BG797" s="3">
        <f>IF(AV797&lt;'CDO Param'!K$15,1,0)</f>
        <v>0</v>
      </c>
      <c r="BH797" s="3">
        <f>IF(AW797&lt;'CDO Param'!L$15,1,0)</f>
        <v>0</v>
      </c>
      <c r="BJ797" s="37">
        <f>AY797*'CDO Param'!C$6*AC797</f>
        <v>0</v>
      </c>
      <c r="BK797" s="37">
        <f>AZ797*'CDO Param'!D$6*AD797</f>
        <v>0</v>
      </c>
      <c r="BL797" s="37">
        <f>BA797*'CDO Param'!E$6*AE797</f>
        <v>0</v>
      </c>
      <c r="BM797" s="37">
        <f>BB797*'CDO Param'!F$6*AF797</f>
        <v>0</v>
      </c>
      <c r="BN797" s="37">
        <f>BC797*'CDO Param'!G$6*AG797</f>
        <v>9861.1796202368514</v>
      </c>
      <c r="BO797" s="37">
        <f>BD797*'CDO Param'!H$6*AH797</f>
        <v>0</v>
      </c>
      <c r="BP797" s="37">
        <f>BE797*'CDO Param'!I$6*AI797</f>
        <v>0</v>
      </c>
      <c r="BQ797" s="37">
        <f>BF797*'CDO Param'!J$6*AJ797</f>
        <v>0</v>
      </c>
      <c r="BR797" s="37">
        <f>BG797*'CDO Param'!K$6*AK797</f>
        <v>0</v>
      </c>
      <c r="BS797" s="37">
        <f>BH797*'CDO Param'!L$6*AL797</f>
        <v>0</v>
      </c>
      <c r="BU797" s="38">
        <f t="shared" si="68"/>
        <v>9861.1796202368514</v>
      </c>
      <c r="BV797" s="38">
        <f>AVERAGE(BU$5:BU797)</f>
        <v>7382.8019467224867</v>
      </c>
      <c r="CF797" s="5">
        <f>BU797/'CDO Param'!$M$6</f>
        <v>0.10272062104413388</v>
      </c>
      <c r="CG797" s="5">
        <f t="shared" si="69"/>
        <v>0.02</v>
      </c>
      <c r="CH797" s="5">
        <f t="shared" si="70"/>
        <v>1</v>
      </c>
    </row>
    <row r="798" spans="1:86" x14ac:dyDescent="0.2">
      <c r="A798" s="3">
        <v>795</v>
      </c>
      <c r="B798" s="3">
        <v>794</v>
      </c>
      <c r="C798">
        <v>-8.0738118413137272E-2</v>
      </c>
      <c r="D798">
        <v>-1.016253463603789</v>
      </c>
      <c r="E798">
        <v>1.7150341591332108</v>
      </c>
      <c r="F798">
        <v>0.62550043367082253</v>
      </c>
      <c r="G798">
        <v>-0.39668520912528038</v>
      </c>
      <c r="H798">
        <v>1.0625399227137677</v>
      </c>
      <c r="I798">
        <v>1.1458746485004667</v>
      </c>
      <c r="J798">
        <v>0.26081579562742263</v>
      </c>
      <c r="K798">
        <v>0.37980726119712926</v>
      </c>
      <c r="L798">
        <v>-0.88163687905762345</v>
      </c>
      <c r="M798">
        <v>-0.5257709290162893</v>
      </c>
      <c r="N798">
        <v>-1.3178805602365173</v>
      </c>
      <c r="O798">
        <v>-1.8988248484674841</v>
      </c>
      <c r="P798">
        <v>1.5247178453137167</v>
      </c>
      <c r="R798" s="33">
        <v>4.4390414396482711E-2</v>
      </c>
      <c r="S798" s="33">
        <v>6.9694761684953588E-2</v>
      </c>
      <c r="T798" s="33">
        <v>0.35985963901498336</v>
      </c>
      <c r="U798" s="33">
        <v>0.16095292482569484</v>
      </c>
      <c r="V798" s="33">
        <v>0.13580754545322041</v>
      </c>
      <c r="W798" s="33">
        <v>0.51741643227516509</v>
      </c>
      <c r="X798" s="33">
        <v>0.21797724869939369</v>
      </c>
      <c r="Y798" s="33">
        <v>0.54361889070999758</v>
      </c>
      <c r="Z798" s="33">
        <v>0.60269616292915129</v>
      </c>
      <c r="AA798" s="33">
        <v>0.51441035024561466</v>
      </c>
      <c r="AC798" s="36">
        <f t="shared" si="72"/>
        <v>2.9221841118802325E-3</v>
      </c>
      <c r="AD798" s="36">
        <f t="shared" si="72"/>
        <v>7.9475633212984821E-3</v>
      </c>
      <c r="AE798" s="36">
        <f t="shared" si="72"/>
        <v>0.27259411600282052</v>
      </c>
      <c r="AF798" s="36">
        <f t="shared" si="72"/>
        <v>5.022146496833195E-2</v>
      </c>
      <c r="AG798" s="36">
        <f t="shared" si="72"/>
        <v>3.4641435157549666E-2</v>
      </c>
      <c r="AH798" s="36">
        <f t="shared" si="71"/>
        <v>0.52943292979608614</v>
      </c>
      <c r="AI798" s="36">
        <f t="shared" si="71"/>
        <v>9.6711084662190444E-2</v>
      </c>
      <c r="AJ798" s="36">
        <f t="shared" si="71"/>
        <v>0.57346697744919028</v>
      </c>
      <c r="AK798" s="36">
        <f t="shared" si="71"/>
        <v>0.66986042292798786</v>
      </c>
      <c r="AL798" s="36">
        <f t="shared" si="71"/>
        <v>0.52435768286431073</v>
      </c>
      <c r="AN798">
        <f>SQRT(Correlation)*$F798 + SQRT('CDO Param'!C$17 - Correlation)*HLOOKUP('CDO Param'!C$12,$C$4:$E$1004,$A798,FALSE) + SQRT(1-Correlation)*G798</f>
        <v>-0.32224797080225231</v>
      </c>
      <c r="AO798">
        <f>SQRT(Correlation)*$F798 + SQRT('CDO Param'!D$17 - Correlation)*HLOOKUP('CDO Param'!D$12,$C$4:$E$1004,$A798,FALSE) + SQRT(1-Correlation)*H798</f>
        <v>1.0620945398690116</v>
      </c>
      <c r="AP798">
        <f>SQRT(Correlation)*$F798 + SQRT('CDO Param'!E$17 - Correlation)*HLOOKUP('CDO Param'!E$12,$C$4:$E$1004,$A798,FALSE) + SQRT(1-Correlation)*I798</f>
        <v>1.2635114472097388</v>
      </c>
      <c r="AQ798">
        <f>SQRT(Correlation)*$F798 + SQRT('CDO Param'!F$17 - Correlation)*HLOOKUP('CDO Param'!F$12,$C$4:$E$1004,$A798,FALSE) + SQRT(1-Correlation)*J798</f>
        <v>0.82872549031738463</v>
      </c>
      <c r="AR798">
        <f>SQRT(Correlation)*$F798 + SQRT('CDO Param'!G$17 - Correlation)*HLOOKUP('CDO Param'!G$12,$C$4:$E$1004,$A798,FALSE) + SQRT(1-Correlation)*K798</f>
        <v>0.94161070631391808</v>
      </c>
      <c r="AS798">
        <f>SQRT(Correlation)*$F798 + SQRT('CDO Param'!H$17 - Correlation)*HLOOKUP('CDO Param'!H$12,$C$4:$E$1004,$A798,FALSE) + SQRT(1-Correlation)*L798</f>
        <v>-0.78231352042877167</v>
      </c>
      <c r="AT798">
        <f>SQRT(Correlation)*$F798 + SQRT('CDO Param'!I$17 - Correlation)*HLOOKUP('CDO Param'!I$12,$C$4:$E$1004,$A798,FALSE) + SQRT(1-Correlation)*M798</f>
        <v>8.2503802179636709E-2</v>
      </c>
      <c r="AU798">
        <f>SQRT(Correlation)*$F798 + SQRT('CDO Param'!J$17 - Correlation)*HLOOKUP('CDO Param'!J$12,$C$4:$E$1004,$A798,FALSE) + SQRT(1-Correlation)*N798</f>
        <v>-1.0738119698039952</v>
      </c>
      <c r="AV798">
        <f>SQRT(Correlation)*$F798 + SQRT('CDO Param'!K$17 - Correlation)*HLOOKUP('CDO Param'!K$12,$C$4:$E$1004,$A798,FALSE) + SQRT(1-Correlation)*O798</f>
        <v>-1.624944113146557</v>
      </c>
      <c r="AW798">
        <f>SQRT(Correlation)*$F798 + SQRT('CDO Param'!L$17 - Correlation)*HLOOKUP('CDO Param'!L$12,$C$4:$E$1004,$A798,FALSE) + SQRT(1-Correlation)*P798</f>
        <v>1.6229136606065326</v>
      </c>
      <c r="AY798" s="3">
        <f>IF(AN798&lt;'CDO Param'!C$15,1,0)</f>
        <v>0</v>
      </c>
      <c r="AZ798" s="3">
        <f>IF(AO798&lt;'CDO Param'!D$15,1,0)</f>
        <v>0</v>
      </c>
      <c r="BA798" s="3">
        <f>IF(AP798&lt;'CDO Param'!E$15,1,0)</f>
        <v>0</v>
      </c>
      <c r="BB798" s="3">
        <f>IF(AQ798&lt;'CDO Param'!F$15,1,0)</f>
        <v>0</v>
      </c>
      <c r="BC798" s="3">
        <f>IF(AR798&lt;'CDO Param'!G$15,1,0)</f>
        <v>0</v>
      </c>
      <c r="BD798" s="3">
        <f>IF(AS798&lt;'CDO Param'!H$15,1,0)</f>
        <v>0</v>
      </c>
      <c r="BE798" s="3">
        <f>IF(AT798&lt;'CDO Param'!I$15,1,0)</f>
        <v>0</v>
      </c>
      <c r="BF798" s="3">
        <f>IF(AU798&lt;'CDO Param'!J$15,1,0)</f>
        <v>0</v>
      </c>
      <c r="BG798" s="3">
        <f>IF(AV798&lt;'CDO Param'!K$15,1,0)</f>
        <v>0</v>
      </c>
      <c r="BH798" s="3">
        <f>IF(AW798&lt;'CDO Param'!L$15,1,0)</f>
        <v>0</v>
      </c>
      <c r="BJ798" s="37">
        <f>AY798*'CDO Param'!C$6*AC798</f>
        <v>0</v>
      </c>
      <c r="BK798" s="37">
        <f>AZ798*'CDO Param'!D$6*AD798</f>
        <v>0</v>
      </c>
      <c r="BL798" s="37">
        <f>BA798*'CDO Param'!E$6*AE798</f>
        <v>0</v>
      </c>
      <c r="BM798" s="37">
        <f>BB798*'CDO Param'!F$6*AF798</f>
        <v>0</v>
      </c>
      <c r="BN798" s="37">
        <f>BC798*'CDO Param'!G$6*AG798</f>
        <v>0</v>
      </c>
      <c r="BO798" s="37">
        <f>BD798*'CDO Param'!H$6*AH798</f>
        <v>0</v>
      </c>
      <c r="BP798" s="37">
        <f>BE798*'CDO Param'!I$6*AI798</f>
        <v>0</v>
      </c>
      <c r="BQ798" s="37">
        <f>BF798*'CDO Param'!J$6*AJ798</f>
        <v>0</v>
      </c>
      <c r="BR798" s="37">
        <f>BG798*'CDO Param'!K$6*AK798</f>
        <v>0</v>
      </c>
      <c r="BS798" s="37">
        <f>BH798*'CDO Param'!L$6*AL798</f>
        <v>0</v>
      </c>
      <c r="BU798" s="38">
        <f t="shared" si="68"/>
        <v>0</v>
      </c>
      <c r="BV798" s="38">
        <f>AVERAGE(BU$5:BU798)</f>
        <v>7373.5037074948768</v>
      </c>
      <c r="CF798" s="5">
        <f>BU798/'CDO Param'!$M$6</f>
        <v>0</v>
      </c>
      <c r="CG798" s="5">
        <f t="shared" si="69"/>
        <v>0</v>
      </c>
      <c r="CH798" s="5">
        <f t="shared" si="70"/>
        <v>0</v>
      </c>
    </row>
    <row r="799" spans="1:86" x14ac:dyDescent="0.2">
      <c r="A799" s="3">
        <v>796</v>
      </c>
      <c r="B799" s="3">
        <v>795</v>
      </c>
      <c r="C799">
        <v>2.1328014554455876</v>
      </c>
      <c r="D799">
        <v>-0.12076725397491828</v>
      </c>
      <c r="E799">
        <v>0.57088072935584933</v>
      </c>
      <c r="F799">
        <v>-0.89487002696841955</v>
      </c>
      <c r="G799">
        <v>-2.3276243155123666E-2</v>
      </c>
      <c r="H799">
        <v>-0.13386170394369401</v>
      </c>
      <c r="I799">
        <v>0.31913259590510279</v>
      </c>
      <c r="J799">
        <v>3.8940015656407923E-2</v>
      </c>
      <c r="K799">
        <v>8.3185796029283665E-2</v>
      </c>
      <c r="L799">
        <v>0.31315153137256857</v>
      </c>
      <c r="M799">
        <v>-0.336242464982206</v>
      </c>
      <c r="N799">
        <v>0.69404222813318484</v>
      </c>
      <c r="O799">
        <v>2.1530649974010885</v>
      </c>
      <c r="P799">
        <v>1.0703729458327871</v>
      </c>
      <c r="R799" s="33">
        <v>0.69475657804624946</v>
      </c>
      <c r="S799" s="33">
        <v>0.77380722331526097</v>
      </c>
      <c r="T799" s="33">
        <v>0.37800225959066408</v>
      </c>
      <c r="U799" s="33">
        <v>8.3976940290991661E-2</v>
      </c>
      <c r="V799" s="33">
        <v>0.40043547069674146</v>
      </c>
      <c r="W799" s="33">
        <v>0.11895600013386272</v>
      </c>
      <c r="X799" s="33">
        <v>0.29349424983071826</v>
      </c>
      <c r="Y799" s="33">
        <v>0.75785690488193969</v>
      </c>
      <c r="Z799" s="33">
        <v>0.30100035076076181</v>
      </c>
      <c r="AA799" s="33">
        <v>0.9128952361237701</v>
      </c>
      <c r="AC799" s="36">
        <f t="shared" si="72"/>
        <v>0.80409147627619348</v>
      </c>
      <c r="AD799" s="36">
        <f t="shared" si="72"/>
        <v>0.89534364310113435</v>
      </c>
      <c r="AE799" s="36">
        <f t="shared" si="72"/>
        <v>0.30004487331895846</v>
      </c>
      <c r="AF799" s="36">
        <f t="shared" si="72"/>
        <v>1.2008008714991211E-2</v>
      </c>
      <c r="AG799" s="36">
        <f t="shared" si="72"/>
        <v>0.33510010871936646</v>
      </c>
      <c r="AH799" s="36">
        <f t="shared" si="71"/>
        <v>2.589458569774054E-2</v>
      </c>
      <c r="AI799" s="36">
        <f t="shared" si="71"/>
        <v>0.18075313107002411</v>
      </c>
      <c r="AJ799" s="36">
        <f t="shared" si="71"/>
        <v>0.87905295688992435</v>
      </c>
      <c r="AK799" s="36">
        <f t="shared" si="71"/>
        <v>0.19037599737084351</v>
      </c>
      <c r="AL799" s="36">
        <f t="shared" si="71"/>
        <v>0.98698045484606278</v>
      </c>
      <c r="AN799">
        <f>SQRT(Correlation)*$F799 + SQRT('CDO Param'!C$17 - Correlation)*HLOOKUP('CDO Param'!C$12,$C$4:$E$1004,$A799,FALSE) + SQRT(1-Correlation)*G799</f>
        <v>-0.32214360147246779</v>
      </c>
      <c r="AO799">
        <f>SQRT(Correlation)*$F799 + SQRT('CDO Param'!D$17 - Correlation)*HLOOKUP('CDO Param'!D$12,$C$4:$E$1004,$A799,FALSE) + SQRT(1-Correlation)*H799</f>
        <v>-0.42705418112980442</v>
      </c>
      <c r="AP799">
        <f>SQRT(Correlation)*$F799 + SQRT('CDO Param'!E$17 - Correlation)*HLOOKUP('CDO Param'!E$12,$C$4:$E$1004,$A799,FALSE) + SQRT(1-Correlation)*I799</f>
        <v>0.58405923879358701</v>
      </c>
      <c r="AQ799">
        <f>SQRT(Correlation)*$F799 + SQRT('CDO Param'!F$17 - Correlation)*HLOOKUP('CDO Param'!F$12,$C$4:$E$1004,$A799,FALSE) + SQRT(1-Correlation)*J799</f>
        <v>-0.11838819523615726</v>
      </c>
      <c r="AR799">
        <f>SQRT(Correlation)*$F799 + SQRT('CDO Param'!G$17 - Correlation)*HLOOKUP('CDO Param'!G$12,$C$4:$E$1004,$A799,FALSE) + SQRT(1-Correlation)*K799</f>
        <v>-7.6412962387198816E-2</v>
      </c>
      <c r="AS799">
        <f>SQRT(Correlation)*$F799 + SQRT('CDO Param'!H$17 - Correlation)*HLOOKUP('CDO Param'!H$12,$C$4:$E$1004,$A799,FALSE) + SQRT(1-Correlation)*L799</f>
        <v>-2.9801907777420866E-3</v>
      </c>
      <c r="AT799">
        <f>SQRT(Correlation)*$F799 + SQRT('CDO Param'!I$17 - Correlation)*HLOOKUP('CDO Param'!I$12,$C$4:$E$1004,$A799,FALSE) + SQRT(1-Correlation)*M799</f>
        <v>-0.47431754833917056</v>
      </c>
      <c r="AU799">
        <f>SQRT(Correlation)*$F799 + SQRT('CDO Param'!J$17 - Correlation)*HLOOKUP('CDO Param'!J$12,$C$4:$E$1004,$A799,FALSE) + SQRT(1-Correlation)*N799</f>
        <v>0.9397297451666291</v>
      </c>
      <c r="AV799">
        <f>SQRT(Correlation)*$F799 + SQRT('CDO Param'!K$17 - Correlation)*HLOOKUP('CDO Param'!K$12,$C$4:$E$1004,$A799,FALSE) + SQRT(1-Correlation)*O799</f>
        <v>2.3238802778464978</v>
      </c>
      <c r="AW799">
        <f>SQRT(Correlation)*$F799 + SQRT('CDO Param'!L$17 - Correlation)*HLOOKUP('CDO Param'!L$12,$C$4:$E$1004,$A799,FALSE) + SQRT(1-Correlation)*P799</f>
        <v>1.2967484115916046</v>
      </c>
      <c r="AY799" s="3">
        <f>IF(AN799&lt;'CDO Param'!C$15,1,0)</f>
        <v>0</v>
      </c>
      <c r="AZ799" s="3">
        <f>IF(AO799&lt;'CDO Param'!D$15,1,0)</f>
        <v>0</v>
      </c>
      <c r="BA799" s="3">
        <f>IF(AP799&lt;'CDO Param'!E$15,1,0)</f>
        <v>0</v>
      </c>
      <c r="BB799" s="3">
        <f>IF(AQ799&lt;'CDO Param'!F$15,1,0)</f>
        <v>0</v>
      </c>
      <c r="BC799" s="3">
        <f>IF(AR799&lt;'CDO Param'!G$15,1,0)</f>
        <v>1</v>
      </c>
      <c r="BD799" s="3">
        <f>IF(AS799&lt;'CDO Param'!H$15,1,0)</f>
        <v>0</v>
      </c>
      <c r="BE799" s="3">
        <f>IF(AT799&lt;'CDO Param'!I$15,1,0)</f>
        <v>0</v>
      </c>
      <c r="BF799" s="3">
        <f>IF(AU799&lt;'CDO Param'!J$15,1,0)</f>
        <v>0</v>
      </c>
      <c r="BG799" s="3">
        <f>IF(AV799&lt;'CDO Param'!K$15,1,0)</f>
        <v>0</v>
      </c>
      <c r="BH799" s="3">
        <f>IF(AW799&lt;'CDO Param'!L$15,1,0)</f>
        <v>0</v>
      </c>
      <c r="BJ799" s="37">
        <f>AY799*'CDO Param'!C$6*AC799</f>
        <v>0</v>
      </c>
      <c r="BK799" s="37">
        <f>AZ799*'CDO Param'!D$6*AD799</f>
        <v>0</v>
      </c>
      <c r="BL799" s="37">
        <f>BA799*'CDO Param'!E$6*AE799</f>
        <v>0</v>
      </c>
      <c r="BM799" s="37">
        <f>BB799*'CDO Param'!F$6*AF799</f>
        <v>0</v>
      </c>
      <c r="BN799" s="37">
        <f>BC799*'CDO Param'!G$6*AG799</f>
        <v>3351.0010871936647</v>
      </c>
      <c r="BO799" s="37">
        <f>BD799*'CDO Param'!H$6*AH799</f>
        <v>0</v>
      </c>
      <c r="BP799" s="37">
        <f>BE799*'CDO Param'!I$6*AI799</f>
        <v>0</v>
      </c>
      <c r="BQ799" s="37">
        <f>BF799*'CDO Param'!J$6*AJ799</f>
        <v>0</v>
      </c>
      <c r="BR799" s="37">
        <f>BG799*'CDO Param'!K$6*AK799</f>
        <v>0</v>
      </c>
      <c r="BS799" s="37">
        <f>BH799*'CDO Param'!L$6*AL799</f>
        <v>0</v>
      </c>
      <c r="BU799" s="38">
        <f t="shared" si="68"/>
        <v>3351.0010871936647</v>
      </c>
      <c r="BV799" s="38">
        <f>AVERAGE(BU$5:BU799)</f>
        <v>7368.4439557712267</v>
      </c>
      <c r="CF799" s="5">
        <f>BU799/'CDO Param'!$M$6</f>
        <v>3.4906261324934004E-2</v>
      </c>
      <c r="CG799" s="5">
        <f t="shared" si="69"/>
        <v>0</v>
      </c>
      <c r="CH799" s="5">
        <f t="shared" si="70"/>
        <v>0</v>
      </c>
    </row>
    <row r="800" spans="1:86" x14ac:dyDescent="0.2">
      <c r="A800" s="3">
        <v>797</v>
      </c>
      <c r="B800" s="3">
        <v>796</v>
      </c>
      <c r="C800">
        <v>0.28858835321443621</v>
      </c>
      <c r="D800">
        <v>-1.1130236998724286</v>
      </c>
      <c r="E800">
        <v>0.82816313806688413</v>
      </c>
      <c r="F800">
        <v>1.8094851839123294</v>
      </c>
      <c r="G800">
        <v>0.25594090402591974</v>
      </c>
      <c r="H800">
        <v>-1.8012269720202312</v>
      </c>
      <c r="I800">
        <v>-0.66090478867408819</v>
      </c>
      <c r="J800">
        <v>0.35475750337354839</v>
      </c>
      <c r="K800">
        <v>-0.85867668531136587</v>
      </c>
      <c r="L800">
        <v>0.60080765251768753</v>
      </c>
      <c r="M800">
        <v>-1.0315420695405919</v>
      </c>
      <c r="N800">
        <v>-0.63239667724701576</v>
      </c>
      <c r="O800">
        <v>0.58130694924329873</v>
      </c>
      <c r="P800">
        <v>-0.37214704207144678</v>
      </c>
      <c r="R800" s="33">
        <v>3.0233532204401461E-2</v>
      </c>
      <c r="S800" s="33">
        <v>0.13497575937536346</v>
      </c>
      <c r="T800" s="33">
        <v>0.53758782173394593</v>
      </c>
      <c r="U800" s="33">
        <v>0.23851988242870192</v>
      </c>
      <c r="V800" s="33">
        <v>0.80366397919303922</v>
      </c>
      <c r="W800" s="33">
        <v>0.18049829741031784</v>
      </c>
      <c r="X800" s="33">
        <v>0.63488457521185493</v>
      </c>
      <c r="Y800" s="33">
        <v>0.5050555856456308</v>
      </c>
      <c r="Z800" s="33">
        <v>0.46922794611622948</v>
      </c>
      <c r="AA800" s="33">
        <v>0.31409037546910828</v>
      </c>
      <c r="AC800" s="36">
        <f t="shared" si="72"/>
        <v>1.2454229559478013E-3</v>
      </c>
      <c r="AD800" s="36">
        <f t="shared" si="72"/>
        <v>3.4177878569347758E-2</v>
      </c>
      <c r="AE800" s="36">
        <f t="shared" si="72"/>
        <v>0.56337396302276632</v>
      </c>
      <c r="AF800" s="36">
        <f t="shared" si="72"/>
        <v>0.11714749012308771</v>
      </c>
      <c r="AG800" s="36">
        <f t="shared" si="72"/>
        <v>0.92273367932392714</v>
      </c>
      <c r="AH800" s="36">
        <f t="shared" si="71"/>
        <v>6.4424905881355216E-2</v>
      </c>
      <c r="AI800" s="36">
        <f t="shared" si="71"/>
        <v>0.71954362603638189</v>
      </c>
      <c r="AJ800" s="36">
        <f t="shared" si="71"/>
        <v>0.50854867393303127</v>
      </c>
      <c r="AK800" s="36">
        <f t="shared" si="71"/>
        <v>0.44806685815932551</v>
      </c>
      <c r="AL800" s="36">
        <f t="shared" si="71"/>
        <v>0.20765432655175667</v>
      </c>
      <c r="AN800">
        <f>SQRT(Correlation)*$F800 + SQRT('CDO Param'!C$17 - Correlation)*HLOOKUP('CDO Param'!C$12,$C$4:$E$1004,$A800,FALSE) + SQRT(1-Correlation)*G800</f>
        <v>0.65761099712627569</v>
      </c>
      <c r="AO800">
        <f>SQRT(Correlation)*$F800 + SQRT('CDO Param'!D$17 - Correlation)*HLOOKUP('CDO Param'!D$12,$C$4:$E$1004,$A800,FALSE) + SQRT(1-Correlation)*H800</f>
        <v>-1.2939898081647574</v>
      </c>
      <c r="AP800">
        <f>SQRT(Correlation)*$F800 + SQRT('CDO Param'!E$17 - Correlation)*HLOOKUP('CDO Param'!E$12,$C$4:$E$1004,$A800,FALSE) + SQRT(1-Correlation)*I800</f>
        <v>2.1573424119957885E-2</v>
      </c>
      <c r="AQ800">
        <f>SQRT(Correlation)*$F800 + SQRT('CDO Param'!F$17 - Correlation)*HLOOKUP('CDO Param'!F$12,$C$4:$E$1004,$A800,FALSE) + SQRT(1-Correlation)*J800</f>
        <v>1.0939448829754568</v>
      </c>
      <c r="AR800">
        <f>SQRT(Correlation)*$F800 + SQRT('CDO Param'!G$17 - Correlation)*HLOOKUP('CDO Param'!G$12,$C$4:$E$1004,$A800,FALSE) + SQRT(1-Correlation)*K800</f>
        <v>-5.7219865113396939E-2</v>
      </c>
      <c r="AS800">
        <f>SQRT(Correlation)*$F800 + SQRT('CDO Param'!H$17 - Correlation)*HLOOKUP('CDO Param'!H$12,$C$4:$E$1004,$A800,FALSE) + SQRT(1-Correlation)*L800</f>
        <v>0.984780321473403</v>
      </c>
      <c r="AT800">
        <f>SQRT(Correlation)*$F800 + SQRT('CDO Param'!I$17 - Correlation)*HLOOKUP('CDO Param'!I$12,$C$4:$E$1004,$A800,FALSE) + SQRT(1-Correlation)*M800</f>
        <v>-0.2212143679427484</v>
      </c>
      <c r="AU800">
        <f>SQRT(Correlation)*$F800 + SQRT('CDO Param'!J$17 - Correlation)*HLOOKUP('CDO Param'!J$12,$C$4:$E$1004,$A800,FALSE) + SQRT(1-Correlation)*N800</f>
        <v>4.8618593289784462E-2</v>
      </c>
      <c r="AV800">
        <f>SQRT(Correlation)*$F800 + SQRT('CDO Param'!K$17 - Correlation)*HLOOKUP('CDO Param'!K$12,$C$4:$E$1004,$A800,FALSE) + SQRT(1-Correlation)*O800</f>
        <v>1.2000389525244848</v>
      </c>
      <c r="AW800">
        <f>SQRT(Correlation)*$F800 + SQRT('CDO Param'!L$17 - Correlation)*HLOOKUP('CDO Param'!L$12,$C$4:$E$1004,$A800,FALSE) + SQRT(1-Correlation)*P800</f>
        <v>0.29551307550458628</v>
      </c>
      <c r="AY800" s="3">
        <f>IF(AN800&lt;'CDO Param'!C$15,1,0)</f>
        <v>0</v>
      </c>
      <c r="AZ800" s="3">
        <f>IF(AO800&lt;'CDO Param'!D$15,1,0)</f>
        <v>0</v>
      </c>
      <c r="BA800" s="3">
        <f>IF(AP800&lt;'CDO Param'!E$15,1,0)</f>
        <v>0</v>
      </c>
      <c r="BB800" s="3">
        <f>IF(AQ800&lt;'CDO Param'!F$15,1,0)</f>
        <v>0</v>
      </c>
      <c r="BC800" s="3">
        <f>IF(AR800&lt;'CDO Param'!G$15,1,0)</f>
        <v>1</v>
      </c>
      <c r="BD800" s="3">
        <f>IF(AS800&lt;'CDO Param'!H$15,1,0)</f>
        <v>0</v>
      </c>
      <c r="BE800" s="3">
        <f>IF(AT800&lt;'CDO Param'!I$15,1,0)</f>
        <v>0</v>
      </c>
      <c r="BF800" s="3">
        <f>IF(AU800&lt;'CDO Param'!J$15,1,0)</f>
        <v>0</v>
      </c>
      <c r="BG800" s="3">
        <f>IF(AV800&lt;'CDO Param'!K$15,1,0)</f>
        <v>0</v>
      </c>
      <c r="BH800" s="3">
        <f>IF(AW800&lt;'CDO Param'!L$15,1,0)</f>
        <v>0</v>
      </c>
      <c r="BJ800" s="37">
        <f>AY800*'CDO Param'!C$6*AC800</f>
        <v>0</v>
      </c>
      <c r="BK800" s="37">
        <f>AZ800*'CDO Param'!D$6*AD800</f>
        <v>0</v>
      </c>
      <c r="BL800" s="37">
        <f>BA800*'CDO Param'!E$6*AE800</f>
        <v>0</v>
      </c>
      <c r="BM800" s="37">
        <f>BB800*'CDO Param'!F$6*AF800</f>
        <v>0</v>
      </c>
      <c r="BN800" s="37">
        <f>BC800*'CDO Param'!G$6*AG800</f>
        <v>9227.3367932392721</v>
      </c>
      <c r="BO800" s="37">
        <f>BD800*'CDO Param'!H$6*AH800</f>
        <v>0</v>
      </c>
      <c r="BP800" s="37">
        <f>BE800*'CDO Param'!I$6*AI800</f>
        <v>0</v>
      </c>
      <c r="BQ800" s="37">
        <f>BF800*'CDO Param'!J$6*AJ800</f>
        <v>0</v>
      </c>
      <c r="BR800" s="37">
        <f>BG800*'CDO Param'!K$6*AK800</f>
        <v>0</v>
      </c>
      <c r="BS800" s="37">
        <f>BH800*'CDO Param'!L$6*AL800</f>
        <v>0</v>
      </c>
      <c r="BU800" s="38">
        <f t="shared" si="68"/>
        <v>9227.3367932392721</v>
      </c>
      <c r="BV800" s="38">
        <f>AVERAGE(BU$5:BU800)</f>
        <v>7370.779248280609</v>
      </c>
      <c r="CF800" s="5">
        <f>BU800/'CDO Param'!$M$6</f>
        <v>9.6118091596242419E-2</v>
      </c>
      <c r="CG800" s="5">
        <f t="shared" si="69"/>
        <v>0.02</v>
      </c>
      <c r="CH800" s="5">
        <f t="shared" si="70"/>
        <v>1</v>
      </c>
    </row>
    <row r="801" spans="1:86" x14ac:dyDescent="0.2">
      <c r="A801" s="3">
        <v>798</v>
      </c>
      <c r="B801" s="3">
        <v>797</v>
      </c>
      <c r="C801">
        <v>0.41420207708142698</v>
      </c>
      <c r="D801">
        <v>1.3692761058337055</v>
      </c>
      <c r="E801">
        <v>0.61257765082700644</v>
      </c>
      <c r="F801">
        <v>-0.46677769205416553</v>
      </c>
      <c r="G801">
        <v>0.75336629379307851</v>
      </c>
      <c r="H801">
        <v>-1.3077874427835923</v>
      </c>
      <c r="I801">
        <v>0.28178192224004306</v>
      </c>
      <c r="J801">
        <v>-1.0457279131514952</v>
      </c>
      <c r="K801">
        <v>0.84003659139852971</v>
      </c>
      <c r="L801">
        <v>-1.0624444257700816</v>
      </c>
      <c r="M801">
        <v>-2.4326709535671398E-2</v>
      </c>
      <c r="N801">
        <v>-0.24838072931743227</v>
      </c>
      <c r="O801">
        <v>-1.4830538930254988</v>
      </c>
      <c r="P801">
        <v>-0.89570448835729621</v>
      </c>
      <c r="R801" s="33">
        <v>0.91694050930297955</v>
      </c>
      <c r="S801" s="33">
        <v>1.9139855177672513E-2</v>
      </c>
      <c r="T801" s="33">
        <v>0.68354597114191673</v>
      </c>
      <c r="U801" s="33">
        <v>0.35713698219374612</v>
      </c>
      <c r="V801" s="33">
        <v>0.40125973029120815</v>
      </c>
      <c r="W801" s="33">
        <v>0.97228700433498572</v>
      </c>
      <c r="X801" s="33">
        <v>0.22768185810543684</v>
      </c>
      <c r="Y801" s="33">
        <v>0.64898917807684708</v>
      </c>
      <c r="Z801" s="33">
        <v>0.56111593756876699</v>
      </c>
      <c r="AA801" s="33">
        <v>0.67556271826641756</v>
      </c>
      <c r="AC801" s="36">
        <f t="shared" si="72"/>
        <v>0.98828028179019145</v>
      </c>
      <c r="AD801" s="36">
        <f t="shared" si="72"/>
        <v>4.5105037575362303E-4</v>
      </c>
      <c r="AE801" s="36">
        <f t="shared" si="72"/>
        <v>0.78916038170836866</v>
      </c>
      <c r="AF801" s="36">
        <f t="shared" si="72"/>
        <v>0.2685514321439893</v>
      </c>
      <c r="AG801" s="36">
        <f t="shared" si="72"/>
        <v>0.3364091102267715</v>
      </c>
      <c r="AH801" s="36">
        <f t="shared" si="71"/>
        <v>0.99897354259062454</v>
      </c>
      <c r="AI801" s="36">
        <f t="shared" si="71"/>
        <v>0.10612915406086672</v>
      </c>
      <c r="AJ801" s="36">
        <f t="shared" si="71"/>
        <v>0.74046730098731239</v>
      </c>
      <c r="AK801" s="36">
        <f t="shared" si="71"/>
        <v>0.60254213919767641</v>
      </c>
      <c r="AL801" s="36">
        <f t="shared" si="71"/>
        <v>0.77825892041568834</v>
      </c>
      <c r="AN801">
        <f>SQRT(Correlation)*$F801 + SQRT('CDO Param'!C$17 - Correlation)*HLOOKUP('CDO Param'!C$12,$C$4:$E$1004,$A801,FALSE) + SQRT(1-Correlation)*G801</f>
        <v>0.76074283740127013</v>
      </c>
      <c r="AO801">
        <f>SQRT(Correlation)*$F801 + SQRT('CDO Param'!D$17 - Correlation)*HLOOKUP('CDO Param'!D$12,$C$4:$E$1004,$A801,FALSE) + SQRT(1-Correlation)*H801</f>
        <v>-1.1946392872034257</v>
      </c>
      <c r="AP801">
        <f>SQRT(Correlation)*$F801 + SQRT('CDO Param'!E$17 - Correlation)*HLOOKUP('CDO Param'!E$12,$C$4:$E$1004,$A801,FALSE) + SQRT(1-Correlation)*I801</f>
        <v>0.22930130538529939</v>
      </c>
      <c r="AQ801">
        <f>SQRT(Correlation)*$F801 + SQRT('CDO Param'!F$17 - Correlation)*HLOOKUP('CDO Param'!F$12,$C$4:$E$1004,$A801,FALSE) + SQRT(1-Correlation)*J801</f>
        <v>-1.0026961454221943</v>
      </c>
      <c r="AR801">
        <f>SQRT(Correlation)*$F801 + SQRT('CDO Param'!G$17 - Correlation)*HLOOKUP('CDO Param'!G$12,$C$4:$E$1004,$A801,FALSE) + SQRT(1-Correlation)*K801</f>
        <v>0.78629714410091633</v>
      </c>
      <c r="AS801">
        <f>SQRT(Correlation)*$F801 + SQRT('CDO Param'!H$17 - Correlation)*HLOOKUP('CDO Param'!H$12,$C$4:$E$1004,$A801,FALSE) + SQRT(1-Correlation)*L801</f>
        <v>-0.96188646466938521</v>
      </c>
      <c r="AT801">
        <f>SQRT(Correlation)*$F801 + SQRT('CDO Param'!I$17 - Correlation)*HLOOKUP('CDO Param'!I$12,$C$4:$E$1004,$A801,FALSE) + SQRT(1-Correlation)*M801</f>
        <v>-3.3709882943170295E-2</v>
      </c>
      <c r="AU801">
        <f>SQRT(Correlation)*$F801 + SQRT('CDO Param'!J$17 - Correlation)*HLOOKUP('CDO Param'!J$12,$C$4:$E$1004,$A801,FALSE) + SQRT(1-Correlation)*N801</f>
        <v>-0.27365514739745167</v>
      </c>
      <c r="AV801">
        <f>SQRT(Correlation)*$F801 + SQRT('CDO Param'!K$17 - Correlation)*HLOOKUP('CDO Param'!K$12,$C$4:$E$1004,$A801,FALSE) + SQRT(1-Correlation)*O801</f>
        <v>-1.4449689563584822</v>
      </c>
      <c r="AW801">
        <f>SQRT(Correlation)*$F801 + SQRT('CDO Param'!L$17 - Correlation)*HLOOKUP('CDO Param'!L$12,$C$4:$E$1004,$A801,FALSE) + SQRT(1-Correlation)*P801</f>
        <v>-0.88776038602984586</v>
      </c>
      <c r="AY801" s="3">
        <f>IF(AN801&lt;'CDO Param'!C$15,1,0)</f>
        <v>0</v>
      </c>
      <c r="AZ801" s="3">
        <f>IF(AO801&lt;'CDO Param'!D$15,1,0)</f>
        <v>0</v>
      </c>
      <c r="BA801" s="3">
        <f>IF(AP801&lt;'CDO Param'!E$15,1,0)</f>
        <v>0</v>
      </c>
      <c r="BB801" s="3">
        <f>IF(AQ801&lt;'CDO Param'!F$15,1,0)</f>
        <v>1</v>
      </c>
      <c r="BC801" s="3">
        <f>IF(AR801&lt;'CDO Param'!G$15,1,0)</f>
        <v>0</v>
      </c>
      <c r="BD801" s="3">
        <f>IF(AS801&lt;'CDO Param'!H$15,1,0)</f>
        <v>0</v>
      </c>
      <c r="BE801" s="3">
        <f>IF(AT801&lt;'CDO Param'!I$15,1,0)</f>
        <v>0</v>
      </c>
      <c r="BF801" s="3">
        <f>IF(AU801&lt;'CDO Param'!J$15,1,0)</f>
        <v>0</v>
      </c>
      <c r="BG801" s="3">
        <f>IF(AV801&lt;'CDO Param'!K$15,1,0)</f>
        <v>0</v>
      </c>
      <c r="BH801" s="3">
        <f>IF(AW801&lt;'CDO Param'!L$15,1,0)</f>
        <v>1</v>
      </c>
      <c r="BJ801" s="37">
        <f>AY801*'CDO Param'!C$6*AC801</f>
        <v>0</v>
      </c>
      <c r="BK801" s="37">
        <f>AZ801*'CDO Param'!D$6*AD801</f>
        <v>0</v>
      </c>
      <c r="BL801" s="37">
        <f>BA801*'CDO Param'!E$6*AE801</f>
        <v>0</v>
      </c>
      <c r="BM801" s="37">
        <f>BB801*'CDO Param'!F$6*AF801</f>
        <v>2685.5143214398931</v>
      </c>
      <c r="BN801" s="37">
        <f>BC801*'CDO Param'!G$6*AG801</f>
        <v>0</v>
      </c>
      <c r="BO801" s="37">
        <f>BD801*'CDO Param'!H$6*AH801</f>
        <v>0</v>
      </c>
      <c r="BP801" s="37">
        <f>BE801*'CDO Param'!I$6*AI801</f>
        <v>0</v>
      </c>
      <c r="BQ801" s="37">
        <f>BF801*'CDO Param'!J$6*AJ801</f>
        <v>0</v>
      </c>
      <c r="BR801" s="37">
        <f>BG801*'CDO Param'!K$6*AK801</f>
        <v>0</v>
      </c>
      <c r="BS801" s="37">
        <f>BH801*'CDO Param'!L$6*AL801</f>
        <v>7782.5892041568832</v>
      </c>
      <c r="BU801" s="38">
        <f t="shared" si="68"/>
        <v>10468.103525596776</v>
      </c>
      <c r="BV801" s="38">
        <f>AVERAGE(BU$5:BU801)</f>
        <v>7374.6654769848947</v>
      </c>
      <c r="CF801" s="5">
        <f>BU801/'CDO Param'!$M$6</f>
        <v>0.10904274505829975</v>
      </c>
      <c r="CG801" s="5">
        <f t="shared" si="69"/>
        <v>0.02</v>
      </c>
      <c r="CH801" s="5">
        <f t="shared" si="70"/>
        <v>1</v>
      </c>
    </row>
    <row r="802" spans="1:86" x14ac:dyDescent="0.2">
      <c r="A802" s="3">
        <v>799</v>
      </c>
      <c r="B802" s="3">
        <v>798</v>
      </c>
      <c r="C802">
        <v>0.65805465965240728</v>
      </c>
      <c r="D802">
        <v>0.85304009189712815</v>
      </c>
      <c r="E802">
        <v>-1.4359375200001523</v>
      </c>
      <c r="F802">
        <v>2.292636054335162</v>
      </c>
      <c r="G802">
        <v>-0.74742501965374686</v>
      </c>
      <c r="H802">
        <v>1.8562059267424047</v>
      </c>
      <c r="I802">
        <v>-2.0697734726127237</v>
      </c>
      <c r="J802">
        <v>-0.49095774556917604</v>
      </c>
      <c r="K802">
        <v>-0.78745870268903673</v>
      </c>
      <c r="L802">
        <v>-2.0280276658013463</v>
      </c>
      <c r="M802">
        <v>0.32770344660093542</v>
      </c>
      <c r="N802">
        <v>-1.5699060895713046</v>
      </c>
      <c r="O802">
        <v>-4.9665231927065179E-2</v>
      </c>
      <c r="P802">
        <v>0.32916432246565819</v>
      </c>
      <c r="R802" s="33">
        <v>0.18260590368071847</v>
      </c>
      <c r="S802" s="33">
        <v>5.7423161835141089E-2</v>
      </c>
      <c r="T802" s="33">
        <v>0.11108096321629406</v>
      </c>
      <c r="U802" s="33">
        <v>0.93774877625412711</v>
      </c>
      <c r="V802" s="33">
        <v>0.74368250311523787</v>
      </c>
      <c r="W802" s="33">
        <v>7.1829857803801939E-2</v>
      </c>
      <c r="X802" s="33">
        <v>0.24442010849920107</v>
      </c>
      <c r="Y802" s="33">
        <v>0.9687635460723022</v>
      </c>
      <c r="Z802" s="33">
        <v>8.9188371826516635E-3</v>
      </c>
      <c r="AA802" s="33">
        <v>0.89889652882651261</v>
      </c>
      <c r="AC802" s="36">
        <f t="shared" si="72"/>
        <v>6.6065302406473986E-2</v>
      </c>
      <c r="AD802" s="36">
        <f t="shared" si="72"/>
        <v>5.1733920006790651E-3</v>
      </c>
      <c r="AE802" s="36">
        <f t="shared" si="72"/>
        <v>2.2269643176831513E-2</v>
      </c>
      <c r="AF802" s="36">
        <f t="shared" si="72"/>
        <v>0.99381242499999978</v>
      </c>
      <c r="AG802" s="36">
        <f t="shared" si="72"/>
        <v>0.86364051384323326</v>
      </c>
      <c r="AH802" s="36">
        <f t="shared" si="71"/>
        <v>8.4969851937857013E-3</v>
      </c>
      <c r="AI802" s="36">
        <f t="shared" si="71"/>
        <v>0.12336431619545837</v>
      </c>
      <c r="AJ802" s="36">
        <f t="shared" si="71"/>
        <v>0.99866095053583526</v>
      </c>
      <c r="AK802" s="36">
        <f t="shared" si="71"/>
        <v>8.2666447672416089E-5</v>
      </c>
      <c r="AL802" s="36">
        <f t="shared" si="71"/>
        <v>0.98190405842788686</v>
      </c>
      <c r="AN802">
        <f>SQRT(Correlation)*$F802 + SQRT('CDO Param'!C$17 - Correlation)*HLOOKUP('CDO Param'!C$12,$C$4:$E$1004,$A802,FALSE) + SQRT(1-Correlation)*G802</f>
        <v>0.13656363178237052</v>
      </c>
      <c r="AO802">
        <f>SQRT(Correlation)*$F802 + SQRT('CDO Param'!D$17 - Correlation)*HLOOKUP('CDO Param'!D$12,$C$4:$E$1004,$A802,FALSE) + SQRT(1-Correlation)*H802</f>
        <v>2.6065848249158519</v>
      </c>
      <c r="AP802">
        <f>SQRT(Correlation)*$F802 + SQRT('CDO Param'!E$17 - Correlation)*HLOOKUP('CDO Param'!E$12,$C$4:$E$1004,$A802,FALSE) + SQRT(1-Correlation)*I802</f>
        <v>-1.0644594486108854</v>
      </c>
      <c r="AQ802">
        <f>SQRT(Correlation)*$F802 + SQRT('CDO Param'!F$17 - Correlation)*HLOOKUP('CDO Param'!F$12,$C$4:$E$1004,$A802,FALSE) + SQRT(1-Correlation)*J802</f>
        <v>-6.185362613422507E-2</v>
      </c>
      <c r="AR802">
        <f>SQRT(Correlation)*$F802 + SQRT('CDO Param'!G$17 - Correlation)*HLOOKUP('CDO Param'!G$12,$C$4:$E$1004,$A802,FALSE) + SQRT(1-Correlation)*K802</f>
        <v>-0.34313913200982848</v>
      </c>
      <c r="AS802">
        <f>SQRT(Correlation)*$F802 + SQRT('CDO Param'!H$17 - Correlation)*HLOOKUP('CDO Param'!H$12,$C$4:$E$1004,$A802,FALSE) + SQRT(1-Correlation)*L802</f>
        <v>-1.0783227100571491</v>
      </c>
      <c r="AT802">
        <f>SQRT(Correlation)*$F802 + SQRT('CDO Param'!I$17 - Correlation)*HLOOKUP('CDO Param'!I$12,$C$4:$E$1004,$A802,FALSE) + SQRT(1-Correlation)*M802</f>
        <v>0.71479657363968174</v>
      </c>
      <c r="AU802">
        <f>SQRT(Correlation)*$F802 + SQRT('CDO Param'!J$17 - Correlation)*HLOOKUP('CDO Param'!J$12,$C$4:$E$1004,$A802,FALSE) + SQRT(1-Correlation)*N802</f>
        <v>-0.59024361107927237</v>
      </c>
      <c r="AV802">
        <f>SQRT(Correlation)*$F802 + SQRT('CDO Param'!K$17 - Correlation)*HLOOKUP('CDO Param'!K$12,$C$4:$E$1004,$A802,FALSE) + SQRT(1-Correlation)*O802</f>
        <v>0.8519834995818063</v>
      </c>
      <c r="AW802">
        <f>SQRT(Correlation)*$F802 + SQRT('CDO Param'!L$17 - Correlation)*HLOOKUP('CDO Param'!L$12,$C$4:$E$1004,$A802,FALSE) + SQRT(1-Correlation)*P802</f>
        <v>1.2113727706421016</v>
      </c>
      <c r="AY802" s="3">
        <f>IF(AN802&lt;'CDO Param'!C$15,1,0)</f>
        <v>0</v>
      </c>
      <c r="AZ802" s="3">
        <f>IF(AO802&lt;'CDO Param'!D$15,1,0)</f>
        <v>0</v>
      </c>
      <c r="BA802" s="3">
        <f>IF(AP802&lt;'CDO Param'!E$15,1,0)</f>
        <v>1</v>
      </c>
      <c r="BB802" s="3">
        <f>IF(AQ802&lt;'CDO Param'!F$15,1,0)</f>
        <v>0</v>
      </c>
      <c r="BC802" s="3">
        <f>IF(AR802&lt;'CDO Param'!G$15,1,0)</f>
        <v>1</v>
      </c>
      <c r="BD802" s="3">
        <f>IF(AS802&lt;'CDO Param'!H$15,1,0)</f>
        <v>0</v>
      </c>
      <c r="BE802" s="3">
        <f>IF(AT802&lt;'CDO Param'!I$15,1,0)</f>
        <v>0</v>
      </c>
      <c r="BF802" s="3">
        <f>IF(AU802&lt;'CDO Param'!J$15,1,0)</f>
        <v>0</v>
      </c>
      <c r="BG802" s="3">
        <f>IF(AV802&lt;'CDO Param'!K$15,1,0)</f>
        <v>0</v>
      </c>
      <c r="BH802" s="3">
        <f>IF(AW802&lt;'CDO Param'!L$15,1,0)</f>
        <v>0</v>
      </c>
      <c r="BJ802" s="37">
        <f>AY802*'CDO Param'!C$6*AC802</f>
        <v>0</v>
      </c>
      <c r="BK802" s="37">
        <f>AZ802*'CDO Param'!D$6*AD802</f>
        <v>0</v>
      </c>
      <c r="BL802" s="37">
        <f>BA802*'CDO Param'!E$6*AE802</f>
        <v>222.69643176831514</v>
      </c>
      <c r="BM802" s="37">
        <f>BB802*'CDO Param'!F$6*AF802</f>
        <v>0</v>
      </c>
      <c r="BN802" s="37">
        <f>BC802*'CDO Param'!G$6*AG802</f>
        <v>8636.405138432332</v>
      </c>
      <c r="BO802" s="37">
        <f>BD802*'CDO Param'!H$6*AH802</f>
        <v>0</v>
      </c>
      <c r="BP802" s="37">
        <f>BE802*'CDO Param'!I$6*AI802</f>
        <v>0</v>
      </c>
      <c r="BQ802" s="37">
        <f>BF802*'CDO Param'!J$6*AJ802</f>
        <v>0</v>
      </c>
      <c r="BR802" s="37">
        <f>BG802*'CDO Param'!K$6*AK802</f>
        <v>0</v>
      </c>
      <c r="BS802" s="37">
        <f>BH802*'CDO Param'!L$6*AL802</f>
        <v>0</v>
      </c>
      <c r="BU802" s="38">
        <f t="shared" si="68"/>
        <v>8859.101570200648</v>
      </c>
      <c r="BV802" s="38">
        <f>AVERAGE(BU$5:BU802)</f>
        <v>7376.5256725904292</v>
      </c>
      <c r="CF802" s="5">
        <f>BU802/'CDO Param'!$M$6</f>
        <v>9.228230802292342E-2</v>
      </c>
      <c r="CG802" s="5">
        <f t="shared" si="69"/>
        <v>0.02</v>
      </c>
      <c r="CH802" s="5">
        <f t="shared" si="70"/>
        <v>1</v>
      </c>
    </row>
    <row r="803" spans="1:86" x14ac:dyDescent="0.2">
      <c r="A803" s="3">
        <v>800</v>
      </c>
      <c r="B803" s="3">
        <v>799</v>
      </c>
      <c r="C803">
        <v>-0.43018417272833176</v>
      </c>
      <c r="D803">
        <v>-1.273142515856307</v>
      </c>
      <c r="E803">
        <v>0.34084678190993145</v>
      </c>
      <c r="F803">
        <v>0.380689471057849</v>
      </c>
      <c r="G803">
        <v>0.51896904551540501</v>
      </c>
      <c r="H803">
        <v>-1.1938027455471456</v>
      </c>
      <c r="I803">
        <v>-0.5799893187941052</v>
      </c>
      <c r="J803">
        <v>-1.2140890248701908</v>
      </c>
      <c r="K803">
        <v>-0.29352690944506321</v>
      </c>
      <c r="L803">
        <v>-0.53579015002469532</v>
      </c>
      <c r="M803">
        <v>0.63591642174287699</v>
      </c>
      <c r="N803">
        <v>0.21337655198294669</v>
      </c>
      <c r="O803">
        <v>-0.21685764295398258</v>
      </c>
      <c r="P803">
        <v>0.76919604907743633</v>
      </c>
      <c r="R803" s="33">
        <v>0.75395998719798396</v>
      </c>
      <c r="S803" s="33">
        <v>0.80550483651715554</v>
      </c>
      <c r="T803" s="33">
        <v>0.11978734383349648</v>
      </c>
      <c r="U803" s="33">
        <v>0.26588780957548314</v>
      </c>
      <c r="V803" s="33">
        <v>0.77641553514470141</v>
      </c>
      <c r="W803" s="33">
        <v>0.21589917699615432</v>
      </c>
      <c r="X803" s="33">
        <v>0.61746777436578082</v>
      </c>
      <c r="Y803" s="33">
        <v>0.7808837656774017</v>
      </c>
      <c r="Z803" s="33">
        <v>0.3134497400901512</v>
      </c>
      <c r="AA803" s="33">
        <v>0.14978169517115769</v>
      </c>
      <c r="AC803" s="36">
        <f t="shared" si="72"/>
        <v>0.87490223520269161</v>
      </c>
      <c r="AD803" s="36">
        <f t="shared" si="72"/>
        <v>0.92428703914048826</v>
      </c>
      <c r="AE803" s="36">
        <f t="shared" si="72"/>
        <v>2.6294389283557273E-2</v>
      </c>
      <c r="AF803" s="36">
        <f t="shared" si="72"/>
        <v>0.147249508460677</v>
      </c>
      <c r="AG803" s="36">
        <f t="shared" si="72"/>
        <v>0.89789932016334217</v>
      </c>
      <c r="AH803" s="36">
        <f t="shared" si="71"/>
        <v>9.4750075081939653E-2</v>
      </c>
      <c r="AI803" s="36">
        <f t="shared" si="71"/>
        <v>0.69296987830783863</v>
      </c>
      <c r="AJ803" s="36">
        <f t="shared" si="71"/>
        <v>0.90220571872312361</v>
      </c>
      <c r="AK803" s="36">
        <f t="shared" si="71"/>
        <v>0.20679438419616769</v>
      </c>
      <c r="AL803" s="36">
        <f t="shared" si="71"/>
        <v>4.2925196597737865E-2</v>
      </c>
      <c r="AN803">
        <f>SQRT(Correlation)*$F803 + SQRT('CDO Param'!C$17 - Correlation)*HLOOKUP('CDO Param'!C$12,$C$4:$E$1004,$A803,FALSE) + SQRT(1-Correlation)*G803</f>
        <v>0.4326723053886577</v>
      </c>
      <c r="AO803">
        <f>SQRT(Correlation)*$F803 + SQRT('CDO Param'!D$17 - Correlation)*HLOOKUP('CDO Param'!D$12,$C$4:$E$1004,$A803,FALSE) + SQRT(1-Correlation)*H803</f>
        <v>-1.1922056861644483</v>
      </c>
      <c r="AP803">
        <f>SQRT(Correlation)*$F803 + SQRT('CDO Param'!E$17 - Correlation)*HLOOKUP('CDO Param'!E$12,$C$4:$E$1004,$A803,FALSE) + SQRT(1-Correlation)*I803</f>
        <v>-0.54365763270842926</v>
      </c>
      <c r="AQ803">
        <f>SQRT(Correlation)*$F803 + SQRT('CDO Param'!F$17 - Correlation)*HLOOKUP('CDO Param'!F$12,$C$4:$E$1004,$A803,FALSE) + SQRT(1-Correlation)*J803</f>
        <v>-0.95518574183576432</v>
      </c>
      <c r="AR803">
        <f>SQRT(Correlation)*$F803 + SQRT('CDO Param'!G$17 - Correlation)*HLOOKUP('CDO Param'!G$12,$C$4:$E$1004,$A803,FALSE) + SQRT(1-Correlation)*K803</f>
        <v>-8.1863838113896581E-2</v>
      </c>
      <c r="AS803">
        <f>SQRT(Correlation)*$F803 + SQRT('CDO Param'!H$17 - Correlation)*HLOOKUP('CDO Param'!H$12,$C$4:$E$1004,$A803,FALSE) + SQRT(1-Correlation)*L803</f>
        <v>-0.56796012688543152</v>
      </c>
      <c r="AT803">
        <f>SQRT(Correlation)*$F803 + SQRT('CDO Param'!I$17 - Correlation)*HLOOKUP('CDO Param'!I$12,$C$4:$E$1004,$A803,FALSE) + SQRT(1-Correlation)*M803</f>
        <v>0.79988352666853446</v>
      </c>
      <c r="AU803">
        <f>SQRT(Correlation)*$F803 + SQRT('CDO Param'!J$17 - Correlation)*HLOOKUP('CDO Param'!J$12,$C$4:$E$1004,$A803,FALSE) + SQRT(1-Correlation)*N803</f>
        <v>0.20899531814106204</v>
      </c>
      <c r="AV803">
        <f>SQRT(Correlation)*$F803 + SQRT('CDO Param'!K$17 - Correlation)*HLOOKUP('CDO Param'!K$12,$C$4:$E$1004,$A803,FALSE) + SQRT(1-Correlation)*O803</f>
        <v>-0.19916067684581168</v>
      </c>
      <c r="AW803">
        <f>SQRT(Correlation)*$F803 + SQRT('CDO Param'!L$17 - Correlation)*HLOOKUP('CDO Param'!L$12,$C$4:$E$1004,$A803,FALSE) + SQRT(1-Correlation)*P803</f>
        <v>0.73629199176544036</v>
      </c>
      <c r="AY803" s="3">
        <f>IF(AN803&lt;'CDO Param'!C$15,1,0)</f>
        <v>0</v>
      </c>
      <c r="AZ803" s="3">
        <f>IF(AO803&lt;'CDO Param'!D$15,1,0)</f>
        <v>0</v>
      </c>
      <c r="BA803" s="3">
        <f>IF(AP803&lt;'CDO Param'!E$15,1,0)</f>
        <v>0</v>
      </c>
      <c r="BB803" s="3">
        <f>IF(AQ803&lt;'CDO Param'!F$15,1,0)</f>
        <v>1</v>
      </c>
      <c r="BC803" s="3">
        <f>IF(AR803&lt;'CDO Param'!G$15,1,0)</f>
        <v>1</v>
      </c>
      <c r="BD803" s="3">
        <f>IF(AS803&lt;'CDO Param'!H$15,1,0)</f>
        <v>0</v>
      </c>
      <c r="BE803" s="3">
        <f>IF(AT803&lt;'CDO Param'!I$15,1,0)</f>
        <v>0</v>
      </c>
      <c r="BF803" s="3">
        <f>IF(AU803&lt;'CDO Param'!J$15,1,0)</f>
        <v>0</v>
      </c>
      <c r="BG803" s="3">
        <f>IF(AV803&lt;'CDO Param'!K$15,1,0)</f>
        <v>0</v>
      </c>
      <c r="BH803" s="3">
        <f>IF(AW803&lt;'CDO Param'!L$15,1,0)</f>
        <v>0</v>
      </c>
      <c r="BJ803" s="37">
        <f>AY803*'CDO Param'!C$6*AC803</f>
        <v>0</v>
      </c>
      <c r="BK803" s="37">
        <f>AZ803*'CDO Param'!D$6*AD803</f>
        <v>0</v>
      </c>
      <c r="BL803" s="37">
        <f>BA803*'CDO Param'!E$6*AE803</f>
        <v>0</v>
      </c>
      <c r="BM803" s="37">
        <f>BB803*'CDO Param'!F$6*AF803</f>
        <v>1472.49508460677</v>
      </c>
      <c r="BN803" s="37">
        <f>BC803*'CDO Param'!G$6*AG803</f>
        <v>8978.9932016334224</v>
      </c>
      <c r="BO803" s="37">
        <f>BD803*'CDO Param'!H$6*AH803</f>
        <v>0</v>
      </c>
      <c r="BP803" s="37">
        <f>BE803*'CDO Param'!I$6*AI803</f>
        <v>0</v>
      </c>
      <c r="BQ803" s="37">
        <f>BF803*'CDO Param'!J$6*AJ803</f>
        <v>0</v>
      </c>
      <c r="BR803" s="37">
        <f>BG803*'CDO Param'!K$6*AK803</f>
        <v>0</v>
      </c>
      <c r="BS803" s="37">
        <f>BH803*'CDO Param'!L$6*AL803</f>
        <v>0</v>
      </c>
      <c r="BU803" s="38">
        <f t="shared" si="68"/>
        <v>10451.488286240192</v>
      </c>
      <c r="BV803" s="38">
        <f>AVERAGE(BU$5:BU803)</f>
        <v>7380.3741864998774</v>
      </c>
      <c r="CF803" s="5">
        <f>BU803/'CDO Param'!$M$6</f>
        <v>0.10886966964833533</v>
      </c>
      <c r="CG803" s="5">
        <f t="shared" si="69"/>
        <v>0.02</v>
      </c>
      <c r="CH803" s="5">
        <f t="shared" si="70"/>
        <v>1</v>
      </c>
    </row>
    <row r="804" spans="1:86" x14ac:dyDescent="0.2">
      <c r="A804" s="3">
        <v>801</v>
      </c>
      <c r="B804" s="3">
        <v>800</v>
      </c>
      <c r="C804">
        <v>7.7566255640704185E-2</v>
      </c>
      <c r="D804">
        <v>-0.27252781364950351</v>
      </c>
      <c r="E804">
        <v>0.15864657143538352</v>
      </c>
      <c r="F804">
        <v>-1.4989655028330162</v>
      </c>
      <c r="G804">
        <v>-1.3568023859988898</v>
      </c>
      <c r="H804">
        <v>-0.52658151616924442</v>
      </c>
      <c r="I804">
        <v>-0.34941422200063244</v>
      </c>
      <c r="J804">
        <v>-3.7518930184887722E-2</v>
      </c>
      <c r="K804">
        <v>2.323176886420697</v>
      </c>
      <c r="L804">
        <v>1.3519638741854578E-2</v>
      </c>
      <c r="M804">
        <v>-1.0675557859940454</v>
      </c>
      <c r="N804">
        <v>-1.596836227690801</v>
      </c>
      <c r="O804">
        <v>1.4610714060836472</v>
      </c>
      <c r="P804">
        <v>1.464536580897402</v>
      </c>
      <c r="R804" s="33">
        <v>0.38095074164725407</v>
      </c>
      <c r="S804" s="33">
        <v>0.63911486539948492</v>
      </c>
      <c r="T804" s="33">
        <v>0.60354276914314497</v>
      </c>
      <c r="U804" s="33">
        <v>0.74332098883731335</v>
      </c>
      <c r="V804" s="33">
        <v>0.99585938872576663</v>
      </c>
      <c r="W804" s="33">
        <v>0.40874631395970767</v>
      </c>
      <c r="X804" s="33">
        <v>0.79929872080651054</v>
      </c>
      <c r="Y804" s="33">
        <v>0.8136005950223657</v>
      </c>
      <c r="Z804" s="33">
        <v>0.18520054090078944</v>
      </c>
      <c r="AA804" s="33">
        <v>0.66549091956833883</v>
      </c>
      <c r="AC804" s="36">
        <f t="shared" si="72"/>
        <v>0.30458580140725366</v>
      </c>
      <c r="AD804" s="36">
        <f t="shared" si="72"/>
        <v>0.72587780513669142</v>
      </c>
      <c r="AE804" s="36">
        <f t="shared" si="72"/>
        <v>0.67119792305392911</v>
      </c>
      <c r="AF804" s="36">
        <f t="shared" si="72"/>
        <v>0.86323615499036455</v>
      </c>
      <c r="AG804" s="36">
        <f t="shared" si="72"/>
        <v>0.99998497554609544</v>
      </c>
      <c r="AH804" s="36">
        <f t="shared" si="71"/>
        <v>0.34836048213456489</v>
      </c>
      <c r="AI804" s="36">
        <f t="shared" si="71"/>
        <v>0.9189866715072692</v>
      </c>
      <c r="AJ804" s="36">
        <f t="shared" si="71"/>
        <v>0.930929021642112</v>
      </c>
      <c r="AK804" s="36">
        <f t="shared" si="71"/>
        <v>6.8113720039660097E-2</v>
      </c>
      <c r="AL804" s="36">
        <f t="shared" si="71"/>
        <v>0.76419972105769052</v>
      </c>
      <c r="AN804">
        <f>SQRT(Correlation)*$F804 + SQRT('CDO Param'!C$17 - Correlation)*HLOOKUP('CDO Param'!C$12,$C$4:$E$1004,$A804,FALSE) + SQRT(1-Correlation)*G804</f>
        <v>-1.7997315276681256</v>
      </c>
      <c r="AO804">
        <f>SQRT(Correlation)*$F804 + SQRT('CDO Param'!D$17 - Correlation)*HLOOKUP('CDO Param'!D$12,$C$4:$E$1004,$A804,FALSE) + SQRT(1-Correlation)*H804</f>
        <v>-1.0121148547677712</v>
      </c>
      <c r="AP804">
        <f>SQRT(Correlation)*$F804 + SQRT('CDO Param'!E$17 - Correlation)*HLOOKUP('CDO Param'!E$12,$C$4:$E$1004,$A804,FALSE) + SQRT(1-Correlation)*I804</f>
        <v>-0.7849758465549288</v>
      </c>
      <c r="AQ804">
        <f>SQRT(Correlation)*$F804 + SQRT('CDO Param'!F$17 - Correlation)*HLOOKUP('CDO Param'!F$12,$C$4:$E$1004,$A804,FALSE) + SQRT(1-Correlation)*J804</f>
        <v>-0.47413364291163773</v>
      </c>
      <c r="AR804">
        <f>SQRT(Correlation)*$F804 + SQRT('CDO Param'!G$17 - Correlation)*HLOOKUP('CDO Param'!G$12,$C$4:$E$1004,$A804,FALSE) + SQRT(1-Correlation)*K804</f>
        <v>1.7654190500797993</v>
      </c>
      <c r="AS804">
        <f>SQRT(Correlation)*$F804 + SQRT('CDO Param'!H$17 - Correlation)*HLOOKUP('CDO Param'!H$12,$C$4:$E$1004,$A804,FALSE) + SQRT(1-Correlation)*L804</f>
        <v>-0.49972990984581833</v>
      </c>
      <c r="AT804">
        <f>SQRT(Correlation)*$F804 + SQRT('CDO Param'!I$17 - Correlation)*HLOOKUP('CDO Param'!I$12,$C$4:$E$1004,$A804,FALSE) + SQRT(1-Correlation)*M804</f>
        <v>-1.4513124043942511</v>
      </c>
      <c r="AU804">
        <f>SQRT(Correlation)*$F804 + SQRT('CDO Param'!J$17 - Correlation)*HLOOKUP('CDO Param'!J$12,$C$4:$E$1004,$A804,FALSE) + SQRT(1-Correlation)*N804</f>
        <v>-1.9683842689738646</v>
      </c>
      <c r="AV804">
        <f>SQRT(Correlation)*$F804 + SQRT('CDO Param'!K$17 - Correlation)*HLOOKUP('CDO Param'!K$12,$C$4:$E$1004,$A804,FALSE) + SQRT(1-Correlation)*O804</f>
        <v>0.93260163016912134</v>
      </c>
      <c r="AW804">
        <f>SQRT(Correlation)*$F804 + SQRT('CDO Param'!L$17 - Correlation)*HLOOKUP('CDO Param'!L$12,$C$4:$E$1004,$A804,FALSE) + SQRT(1-Correlation)*P804</f>
        <v>0.93588898363975592</v>
      </c>
      <c r="AY804" s="3">
        <f>IF(AN804&lt;'CDO Param'!C$15,1,0)</f>
        <v>0</v>
      </c>
      <c r="AZ804" s="3">
        <f>IF(AO804&lt;'CDO Param'!D$15,1,0)</f>
        <v>0</v>
      </c>
      <c r="BA804" s="3">
        <f>IF(AP804&lt;'CDO Param'!E$15,1,0)</f>
        <v>1</v>
      </c>
      <c r="BB804" s="3">
        <f>IF(AQ804&lt;'CDO Param'!F$15,1,0)</f>
        <v>0</v>
      </c>
      <c r="BC804" s="3">
        <f>IF(AR804&lt;'CDO Param'!G$15,1,0)</f>
        <v>0</v>
      </c>
      <c r="BD804" s="3">
        <f>IF(AS804&lt;'CDO Param'!H$15,1,0)</f>
        <v>0</v>
      </c>
      <c r="BE804" s="3">
        <f>IF(AT804&lt;'CDO Param'!I$15,1,0)</f>
        <v>1</v>
      </c>
      <c r="BF804" s="3">
        <f>IF(AU804&lt;'CDO Param'!J$15,1,0)</f>
        <v>0</v>
      </c>
      <c r="BG804" s="3">
        <f>IF(AV804&lt;'CDO Param'!K$15,1,0)</f>
        <v>0</v>
      </c>
      <c r="BH804" s="3">
        <f>IF(AW804&lt;'CDO Param'!L$15,1,0)</f>
        <v>0</v>
      </c>
      <c r="BJ804" s="37">
        <f>AY804*'CDO Param'!C$6*AC804</f>
        <v>0</v>
      </c>
      <c r="BK804" s="37">
        <f>AZ804*'CDO Param'!D$6*AD804</f>
        <v>0</v>
      </c>
      <c r="BL804" s="37">
        <f>BA804*'CDO Param'!E$6*AE804</f>
        <v>6711.9792305392912</v>
      </c>
      <c r="BM804" s="37">
        <f>BB804*'CDO Param'!F$6*AF804</f>
        <v>0</v>
      </c>
      <c r="BN804" s="37">
        <f>BC804*'CDO Param'!G$6*AG804</f>
        <v>0</v>
      </c>
      <c r="BO804" s="37">
        <f>BD804*'CDO Param'!H$6*AH804</f>
        <v>0</v>
      </c>
      <c r="BP804" s="37">
        <f>BE804*'CDO Param'!I$6*AI804</f>
        <v>7351.8933720581535</v>
      </c>
      <c r="BQ804" s="37">
        <f>BF804*'CDO Param'!J$6*AJ804</f>
        <v>0</v>
      </c>
      <c r="BR804" s="37">
        <f>BG804*'CDO Param'!K$6*AK804</f>
        <v>0</v>
      </c>
      <c r="BS804" s="37">
        <f>BH804*'CDO Param'!L$6*AL804</f>
        <v>0</v>
      </c>
      <c r="BU804" s="38">
        <f t="shared" si="68"/>
        <v>14063.872602597445</v>
      </c>
      <c r="BV804" s="38">
        <f>AVERAGE(BU$5:BU804)</f>
        <v>7388.7285595200001</v>
      </c>
      <c r="CF804" s="5">
        <f>BU804/'CDO Param'!$M$6</f>
        <v>0.14649867294372337</v>
      </c>
      <c r="CG804" s="5">
        <f t="shared" si="69"/>
        <v>0.02</v>
      </c>
      <c r="CH804" s="5">
        <f t="shared" si="70"/>
        <v>1</v>
      </c>
    </row>
    <row r="805" spans="1:86" x14ac:dyDescent="0.2">
      <c r="A805" s="3">
        <v>802</v>
      </c>
      <c r="B805" s="3">
        <v>801</v>
      </c>
      <c r="C805">
        <v>1.2764462553604972</v>
      </c>
      <c r="D805">
        <v>0.78433799899357837</v>
      </c>
      <c r="E805">
        <v>0.29129751055734232</v>
      </c>
      <c r="F805">
        <v>-0.87144599092425779</v>
      </c>
      <c r="G805">
        <v>0.95911218522815034</v>
      </c>
      <c r="H805">
        <v>0.85023884821566753</v>
      </c>
      <c r="I805">
        <v>-2.5404006009921432</v>
      </c>
      <c r="J805">
        <v>-1.6687181414454244</v>
      </c>
      <c r="K805">
        <v>0.80700147009338252</v>
      </c>
      <c r="L805">
        <v>-0.40838131099008024</v>
      </c>
      <c r="M805">
        <v>9.712380233395379E-2</v>
      </c>
      <c r="N805">
        <v>0.50746166380122304</v>
      </c>
      <c r="O805">
        <v>-4.5467913878383115E-2</v>
      </c>
      <c r="P805">
        <v>0.63260586102842353</v>
      </c>
      <c r="R805" s="33">
        <v>0.90588518507121374</v>
      </c>
      <c r="S805" s="33">
        <v>0.21230549188903788</v>
      </c>
      <c r="T805" s="33">
        <v>0.21840217905975981</v>
      </c>
      <c r="U805" s="33">
        <v>0.68542345738290966</v>
      </c>
      <c r="V805" s="33">
        <v>0.91204823456334339</v>
      </c>
      <c r="W805" s="33">
        <v>0.79467830611145041</v>
      </c>
      <c r="X805" s="33">
        <v>0.15829081514770668</v>
      </c>
      <c r="Y805" s="33">
        <v>0.3937301875062893</v>
      </c>
      <c r="Z805" s="33">
        <v>0.42326141820441066</v>
      </c>
      <c r="AA805" s="33">
        <v>0.75465576152999692</v>
      </c>
      <c r="AC805" s="36">
        <f t="shared" si="72"/>
        <v>0.98455123570262537</v>
      </c>
      <c r="AD805" s="36">
        <f t="shared" si="72"/>
        <v>9.1405555012875589E-2</v>
      </c>
      <c r="AE805" s="36">
        <f t="shared" si="72"/>
        <v>9.7114508923739046E-2</v>
      </c>
      <c r="AF805" s="36">
        <f t="shared" si="72"/>
        <v>0.79169211157003305</v>
      </c>
      <c r="AG805" s="36">
        <f t="shared" si="72"/>
        <v>0.98669888044624587</v>
      </c>
      <c r="AH805" s="36">
        <f t="shared" si="71"/>
        <v>0.91492370743456986</v>
      </c>
      <c r="AI805" s="36">
        <f t="shared" si="71"/>
        <v>4.8428408134806748E-2</v>
      </c>
      <c r="AJ805" s="36">
        <f t="shared" si="71"/>
        <v>0.32450421620527931</v>
      </c>
      <c r="AK805" s="36">
        <f t="shared" si="71"/>
        <v>0.37182631972174734</v>
      </c>
      <c r="AL805" s="36">
        <f t="shared" si="71"/>
        <v>0.8756481771503708</v>
      </c>
      <c r="AN805">
        <f>SQRT(Correlation)*$F805 + SQRT('CDO Param'!C$17 - Correlation)*HLOOKUP('CDO Param'!C$12,$C$4:$E$1004,$A805,FALSE) + SQRT(1-Correlation)*G805</f>
        <v>0.74524043573449861</v>
      </c>
      <c r="AO805">
        <f>SQRT(Correlation)*$F805 + SQRT('CDO Param'!D$17 - Correlation)*HLOOKUP('CDO Param'!D$12,$C$4:$E$1004,$A805,FALSE) + SQRT(1-Correlation)*H805</f>
        <v>0.64195411930773139</v>
      </c>
      <c r="AP805">
        <f>SQRT(Correlation)*$F805 + SQRT('CDO Param'!E$17 - Correlation)*HLOOKUP('CDO Param'!E$12,$C$4:$E$1004,$A805,FALSE) + SQRT(1-Correlation)*I805</f>
        <v>-2.3478951040706888</v>
      </c>
      <c r="AQ805">
        <f>SQRT(Correlation)*$F805 + SQRT('CDO Param'!F$17 - Correlation)*HLOOKUP('CDO Param'!F$12,$C$4:$E$1004,$A805,FALSE) + SQRT(1-Correlation)*J805</f>
        <v>-1.7935243453292085</v>
      </c>
      <c r="AR805">
        <f>SQRT(Correlation)*$F805 + SQRT('CDO Param'!G$17 - Correlation)*HLOOKUP('CDO Param'!G$12,$C$4:$E$1004,$A805,FALSE) + SQRT(1-Correlation)*K805</f>
        <v>0.55514950079376357</v>
      </c>
      <c r="AS805">
        <f>SQRT(Correlation)*$F805 + SQRT('CDO Param'!H$17 - Correlation)*HLOOKUP('CDO Param'!H$12,$C$4:$E$1004,$A805,FALSE) + SQRT(1-Correlation)*L805</f>
        <v>-0.55207780432044018</v>
      </c>
      <c r="AT805">
        <f>SQRT(Correlation)*$F805 + SQRT('CDO Param'!I$17 - Correlation)*HLOOKUP('CDO Param'!I$12,$C$4:$E$1004,$A805,FALSE) + SQRT(1-Correlation)*M805</f>
        <v>-0.11829958626865819</v>
      </c>
      <c r="AU805">
        <f>SQRT(Correlation)*$F805 + SQRT('CDO Param'!J$17 - Correlation)*HLOOKUP('CDO Param'!J$12,$C$4:$E$1004,$A805,FALSE) + SQRT(1-Correlation)*N805</f>
        <v>0.54356092129718991</v>
      </c>
      <c r="AV805">
        <f>SQRT(Correlation)*$F805 + SQRT('CDO Param'!K$17 - Correlation)*HLOOKUP('CDO Param'!K$12,$C$4:$E$1004,$A805,FALSE) + SQRT(1-Correlation)*O805</f>
        <v>1.9005865954423419E-2</v>
      </c>
      <c r="AW805">
        <f>SQRT(Correlation)*$F805 + SQRT('CDO Param'!L$17 - Correlation)*HLOOKUP('CDO Param'!L$12,$C$4:$E$1004,$A805,FALSE) + SQRT(1-Correlation)*P805</f>
        <v>0.66228313105457448</v>
      </c>
      <c r="AY805" s="3">
        <f>IF(AN805&lt;'CDO Param'!C$15,1,0)</f>
        <v>0</v>
      </c>
      <c r="AZ805" s="3">
        <f>IF(AO805&lt;'CDO Param'!D$15,1,0)</f>
        <v>0</v>
      </c>
      <c r="BA805" s="3">
        <f>IF(AP805&lt;'CDO Param'!E$15,1,0)</f>
        <v>1</v>
      </c>
      <c r="BB805" s="3">
        <f>IF(AQ805&lt;'CDO Param'!F$15,1,0)</f>
        <v>1</v>
      </c>
      <c r="BC805" s="3">
        <f>IF(AR805&lt;'CDO Param'!G$15,1,0)</f>
        <v>0</v>
      </c>
      <c r="BD805" s="3">
        <f>IF(AS805&lt;'CDO Param'!H$15,1,0)</f>
        <v>0</v>
      </c>
      <c r="BE805" s="3">
        <f>IF(AT805&lt;'CDO Param'!I$15,1,0)</f>
        <v>0</v>
      </c>
      <c r="BF805" s="3">
        <f>IF(AU805&lt;'CDO Param'!J$15,1,0)</f>
        <v>0</v>
      </c>
      <c r="BG805" s="3">
        <f>IF(AV805&lt;'CDO Param'!K$15,1,0)</f>
        <v>0</v>
      </c>
      <c r="BH805" s="3">
        <f>IF(AW805&lt;'CDO Param'!L$15,1,0)</f>
        <v>0</v>
      </c>
      <c r="BJ805" s="37">
        <f>AY805*'CDO Param'!C$6*AC805</f>
        <v>0</v>
      </c>
      <c r="BK805" s="37">
        <f>AZ805*'CDO Param'!D$6*AD805</f>
        <v>0</v>
      </c>
      <c r="BL805" s="37">
        <f>BA805*'CDO Param'!E$6*AE805</f>
        <v>971.14508923739049</v>
      </c>
      <c r="BM805" s="37">
        <f>BB805*'CDO Param'!F$6*AF805</f>
        <v>7916.9211157003301</v>
      </c>
      <c r="BN805" s="37">
        <f>BC805*'CDO Param'!G$6*AG805</f>
        <v>0</v>
      </c>
      <c r="BO805" s="37">
        <f>BD805*'CDO Param'!H$6*AH805</f>
        <v>0</v>
      </c>
      <c r="BP805" s="37">
        <f>BE805*'CDO Param'!I$6*AI805</f>
        <v>0</v>
      </c>
      <c r="BQ805" s="37">
        <f>BF805*'CDO Param'!J$6*AJ805</f>
        <v>0</v>
      </c>
      <c r="BR805" s="37">
        <f>BG805*'CDO Param'!K$6*AK805</f>
        <v>0</v>
      </c>
      <c r="BS805" s="37">
        <f>BH805*'CDO Param'!L$6*AL805</f>
        <v>0</v>
      </c>
      <c r="BU805" s="38">
        <f t="shared" si="68"/>
        <v>8888.0662049377206</v>
      </c>
      <c r="BV805" s="38">
        <f>AVERAGE(BU$5:BU805)</f>
        <v>7390.60039178644</v>
      </c>
      <c r="CF805" s="5">
        <f>BU805/'CDO Param'!$M$6</f>
        <v>9.2584022968101254E-2</v>
      </c>
      <c r="CG805" s="5">
        <f t="shared" si="69"/>
        <v>0.02</v>
      </c>
      <c r="CH805" s="5">
        <f t="shared" si="70"/>
        <v>1</v>
      </c>
    </row>
    <row r="806" spans="1:86" x14ac:dyDescent="0.2">
      <c r="A806" s="3">
        <v>803</v>
      </c>
      <c r="B806" s="3">
        <v>802</v>
      </c>
      <c r="C806">
        <v>-0.16143189895956311</v>
      </c>
      <c r="D806">
        <v>-0.29824832381564192</v>
      </c>
      <c r="E806">
        <v>3.1758099794387817</v>
      </c>
      <c r="F806">
        <v>0.77065806181053631</v>
      </c>
      <c r="G806">
        <v>0.91326000983826816</v>
      </c>
      <c r="H806">
        <v>-0.13388671504799277</v>
      </c>
      <c r="I806">
        <v>-0.10983399079123046</v>
      </c>
      <c r="J806">
        <v>8.897586667444557E-2</v>
      </c>
      <c r="K806">
        <v>-0.51441929826978594</v>
      </c>
      <c r="L806">
        <v>0.1945306848938344</v>
      </c>
      <c r="M806">
        <v>0.39359179027087521</v>
      </c>
      <c r="N806">
        <v>1.7513048078399152</v>
      </c>
      <c r="O806">
        <v>0.30650880944449455</v>
      </c>
      <c r="P806">
        <v>1.4090528566157445</v>
      </c>
      <c r="R806" s="33">
        <v>0.49938403465756404</v>
      </c>
      <c r="S806" s="33">
        <v>0.14747048967865783</v>
      </c>
      <c r="T806" s="33">
        <v>0.53652002920234576</v>
      </c>
      <c r="U806" s="33">
        <v>0.29213080382539464</v>
      </c>
      <c r="V806" s="33">
        <v>0.84241989340745838</v>
      </c>
      <c r="W806" s="33">
        <v>0.55114849915315789</v>
      </c>
      <c r="X806" s="33">
        <v>0.15282526712530539</v>
      </c>
      <c r="Y806" s="33">
        <v>0.5342645750074948</v>
      </c>
      <c r="Z806" s="33">
        <v>0.38471215096521755</v>
      </c>
      <c r="AA806" s="33">
        <v>0.85712127241171954</v>
      </c>
      <c r="AC806" s="36">
        <f t="shared" si="72"/>
        <v>0.49895838676619619</v>
      </c>
      <c r="AD806" s="36">
        <f t="shared" si="72"/>
        <v>4.1490466571809312E-2</v>
      </c>
      <c r="AE806" s="36">
        <f t="shared" si="72"/>
        <v>0.56158385994532833</v>
      </c>
      <c r="AF806" s="36">
        <f t="shared" si="72"/>
        <v>0.17902807039759588</v>
      </c>
      <c r="AG806" s="36">
        <f t="shared" si="72"/>
        <v>0.95204453804268441</v>
      </c>
      <c r="AH806" s="36">
        <f t="shared" si="71"/>
        <v>0.58602018460091942</v>
      </c>
      <c r="AI806" s="36">
        <f t="shared" si="71"/>
        <v>4.4853679170560184E-2</v>
      </c>
      <c r="AJ806" s="36">
        <f t="shared" si="71"/>
        <v>0.55779983060287408</v>
      </c>
      <c r="AK806" s="36">
        <f t="shared" si="71"/>
        <v>0.31040916457695861</v>
      </c>
      <c r="AL806" s="36">
        <f t="shared" si="71"/>
        <v>0.96128389827205929</v>
      </c>
      <c r="AN806">
        <f>SQRT(Correlation)*$F806 + SQRT('CDO Param'!C$17 - Correlation)*HLOOKUP('CDO Param'!C$12,$C$4:$E$1004,$A806,FALSE) + SQRT(1-Correlation)*G806</f>
        <v>1.0679193129107127</v>
      </c>
      <c r="AO806">
        <f>SQRT(Correlation)*$F806 + SQRT('CDO Param'!D$17 - Correlation)*HLOOKUP('CDO Param'!D$12,$C$4:$E$1004,$A806,FALSE) + SQRT(1-Correlation)*H806</f>
        <v>7.4508704402820619E-2</v>
      </c>
      <c r="AP806">
        <f>SQRT(Correlation)*$F806 + SQRT('CDO Param'!E$17 - Correlation)*HLOOKUP('CDO Param'!E$12,$C$4:$E$1004,$A806,FALSE) + SQRT(1-Correlation)*I806</f>
        <v>9.6794938795346744E-2</v>
      </c>
      <c r="AQ806">
        <f>SQRT(Correlation)*$F806 + SQRT('CDO Param'!F$17 - Correlation)*HLOOKUP('CDO Param'!F$12,$C$4:$E$1004,$A806,FALSE) + SQRT(1-Correlation)*J806</f>
        <v>1.0382460956575603</v>
      </c>
      <c r="AR806">
        <f>SQRT(Correlation)*$F806 + SQRT('CDO Param'!G$17 - Correlation)*HLOOKUP('CDO Param'!G$12,$C$4:$E$1004,$A806,FALSE) + SQRT(1-Correlation)*K806</f>
        <v>0.46581518055053306</v>
      </c>
      <c r="AS806">
        <f>SQRT(Correlation)*$F806 + SQRT('CDO Param'!H$17 - Correlation)*HLOOKUP('CDO Param'!H$12,$C$4:$E$1004,$A806,FALSE) + SQRT(1-Correlation)*L806</f>
        <v>0.38607280651680786</v>
      </c>
      <c r="AT806">
        <f>SQRT(Correlation)*$F806 + SQRT('CDO Param'!I$17 - Correlation)*HLOOKUP('CDO Param'!I$12,$C$4:$E$1004,$A806,FALSE) + SQRT(1-Correlation)*M806</f>
        <v>1.3272301346937245</v>
      </c>
      <c r="AU806">
        <f>SQRT(Correlation)*$F806 + SQRT('CDO Param'!J$17 - Correlation)*HLOOKUP('CDO Param'!J$12,$C$4:$E$1004,$A806,FALSE) + SQRT(1-Correlation)*N806</f>
        <v>1.8624262324105132</v>
      </c>
      <c r="AV806">
        <f>SQRT(Correlation)*$F806 + SQRT('CDO Param'!K$17 - Correlation)*HLOOKUP('CDO Param'!K$12,$C$4:$E$1004,$A806,FALSE) + SQRT(1-Correlation)*O806</f>
        <v>0.49177239964256059</v>
      </c>
      <c r="AW806">
        <f>SQRT(Correlation)*$F806 + SQRT('CDO Param'!L$17 - Correlation)*HLOOKUP('CDO Param'!L$12,$C$4:$E$1004,$A806,FALSE) + SQRT(1-Correlation)*P806</f>
        <v>1.5377375225589431</v>
      </c>
      <c r="AY806" s="3">
        <f>IF(AN806&lt;'CDO Param'!C$15,1,0)</f>
        <v>0</v>
      </c>
      <c r="AZ806" s="3">
        <f>IF(AO806&lt;'CDO Param'!D$15,1,0)</f>
        <v>0</v>
      </c>
      <c r="BA806" s="3">
        <f>IF(AP806&lt;'CDO Param'!E$15,1,0)</f>
        <v>0</v>
      </c>
      <c r="BB806" s="3">
        <f>IF(AQ806&lt;'CDO Param'!F$15,1,0)</f>
        <v>0</v>
      </c>
      <c r="BC806" s="3">
        <f>IF(AR806&lt;'CDO Param'!G$15,1,0)</f>
        <v>0</v>
      </c>
      <c r="BD806" s="3">
        <f>IF(AS806&lt;'CDO Param'!H$15,1,0)</f>
        <v>0</v>
      </c>
      <c r="BE806" s="3">
        <f>IF(AT806&lt;'CDO Param'!I$15,1,0)</f>
        <v>0</v>
      </c>
      <c r="BF806" s="3">
        <f>IF(AU806&lt;'CDO Param'!J$15,1,0)</f>
        <v>0</v>
      </c>
      <c r="BG806" s="3">
        <f>IF(AV806&lt;'CDO Param'!K$15,1,0)</f>
        <v>0</v>
      </c>
      <c r="BH806" s="3">
        <f>IF(AW806&lt;'CDO Param'!L$15,1,0)</f>
        <v>0</v>
      </c>
      <c r="BJ806" s="37">
        <f>AY806*'CDO Param'!C$6*AC806</f>
        <v>0</v>
      </c>
      <c r="BK806" s="37">
        <f>AZ806*'CDO Param'!D$6*AD806</f>
        <v>0</v>
      </c>
      <c r="BL806" s="37">
        <f>BA806*'CDO Param'!E$6*AE806</f>
        <v>0</v>
      </c>
      <c r="BM806" s="37">
        <f>BB806*'CDO Param'!F$6*AF806</f>
        <v>0</v>
      </c>
      <c r="BN806" s="37">
        <f>BC806*'CDO Param'!G$6*AG806</f>
        <v>0</v>
      </c>
      <c r="BO806" s="37">
        <f>BD806*'CDO Param'!H$6*AH806</f>
        <v>0</v>
      </c>
      <c r="BP806" s="37">
        <f>BE806*'CDO Param'!I$6*AI806</f>
        <v>0</v>
      </c>
      <c r="BQ806" s="37">
        <f>BF806*'CDO Param'!J$6*AJ806</f>
        <v>0</v>
      </c>
      <c r="BR806" s="37">
        <f>BG806*'CDO Param'!K$6*AK806</f>
        <v>0</v>
      </c>
      <c r="BS806" s="37">
        <f>BH806*'CDO Param'!L$6*AL806</f>
        <v>0</v>
      </c>
      <c r="BU806" s="38">
        <f t="shared" si="68"/>
        <v>0</v>
      </c>
      <c r="BV806" s="38">
        <f>AVERAGE(BU$5:BU806)</f>
        <v>7381.3851793278527</v>
      </c>
      <c r="CF806" s="5">
        <f>BU806/'CDO Param'!$M$6</f>
        <v>0</v>
      </c>
      <c r="CG806" s="5">
        <f t="shared" si="69"/>
        <v>0</v>
      </c>
      <c r="CH806" s="5">
        <f t="shared" si="70"/>
        <v>0</v>
      </c>
    </row>
    <row r="807" spans="1:86" x14ac:dyDescent="0.2">
      <c r="A807" s="3">
        <v>804</v>
      </c>
      <c r="B807" s="3">
        <v>803</v>
      </c>
      <c r="C807">
        <v>-0.36053279472980648</v>
      </c>
      <c r="D807">
        <v>-0.15547470866295043</v>
      </c>
      <c r="E807">
        <v>-0.76936430559726432</v>
      </c>
      <c r="F807">
        <v>-2.9986040317453444E-2</v>
      </c>
      <c r="G807">
        <v>-6.1040736909490079E-2</v>
      </c>
      <c r="H807">
        <v>-6.9551333581330255E-2</v>
      </c>
      <c r="I807">
        <v>7.3439423431409523E-2</v>
      </c>
      <c r="J807">
        <v>-7.8405264503089711E-2</v>
      </c>
      <c r="K807">
        <v>-0.43222144086030312</v>
      </c>
      <c r="L807">
        <v>-0.81777329796750564</v>
      </c>
      <c r="M807">
        <v>0.62491494645655621</v>
      </c>
      <c r="N807">
        <v>-1.2075452104909346</v>
      </c>
      <c r="O807">
        <v>-0.101711066236021</v>
      </c>
      <c r="P807">
        <v>0.52117911764071323</v>
      </c>
      <c r="R807" s="33">
        <v>0.63722542377059599</v>
      </c>
      <c r="S807" s="33">
        <v>0.84769731240705459</v>
      </c>
      <c r="T807" s="33">
        <v>0.24872962536696794</v>
      </c>
      <c r="U807" s="33">
        <v>0.39881354262997093</v>
      </c>
      <c r="V807" s="33">
        <v>0.85921098192185674</v>
      </c>
      <c r="W807" s="33">
        <v>0.75897316064637765</v>
      </c>
      <c r="X807" s="33">
        <v>6.1910983669530129E-2</v>
      </c>
      <c r="Y807" s="33">
        <v>0.53790253379284525</v>
      </c>
      <c r="Z807" s="33">
        <v>0.52788545634964734</v>
      </c>
      <c r="AA807" s="33">
        <v>0.17086486852302443</v>
      </c>
      <c r="AC807" s="36">
        <f t="shared" si="72"/>
        <v>0.72305473457206926</v>
      </c>
      <c r="AD807" s="36">
        <f t="shared" si="72"/>
        <v>0.95548060248781919</v>
      </c>
      <c r="AE807" s="36">
        <f t="shared" si="72"/>
        <v>0.12800105184450303</v>
      </c>
      <c r="AF807" s="36">
        <f t="shared" si="72"/>
        <v>0.332528413829283</v>
      </c>
      <c r="AG807" s="36">
        <f t="shared" si="72"/>
        <v>0.96251301556472513</v>
      </c>
      <c r="AH807" s="36">
        <f t="shared" si="71"/>
        <v>0.88022968621454012</v>
      </c>
      <c r="AI807" s="36">
        <f t="shared" si="71"/>
        <v>6.1128471176038228E-3</v>
      </c>
      <c r="AJ807" s="36">
        <f t="shared" si="71"/>
        <v>0.56390139068905443</v>
      </c>
      <c r="AK807" s="36">
        <f t="shared" si="71"/>
        <v>0.54707822647720672</v>
      </c>
      <c r="AL807" s="36">
        <f t="shared" si="71"/>
        <v>5.719624179164718E-2</v>
      </c>
      <c r="AN807">
        <f>SQRT(Correlation)*$F807 + SQRT('CDO Param'!C$17 - Correlation)*HLOOKUP('CDO Param'!C$12,$C$4:$E$1004,$A807,FALSE) + SQRT(1-Correlation)*G807</f>
        <v>-8.9378190307722927E-2</v>
      </c>
      <c r="AO807">
        <f>SQRT(Correlation)*$F807 + SQRT('CDO Param'!D$17 - Correlation)*HLOOKUP('CDO Param'!D$12,$C$4:$E$1004,$A807,FALSE) + SQRT(1-Correlation)*H807</f>
        <v>-9.7452051226741984E-2</v>
      </c>
      <c r="AP807">
        <f>SQRT(Correlation)*$F807 + SQRT('CDO Param'!E$17 - Correlation)*HLOOKUP('CDO Param'!E$12,$C$4:$E$1004,$A807,FALSE) + SQRT(1-Correlation)*I807</f>
        <v>-3.5199675547258016E-2</v>
      </c>
      <c r="AQ807">
        <f>SQRT(Correlation)*$F807 + SQRT('CDO Param'!F$17 - Correlation)*HLOOKUP('CDO Param'!F$12,$C$4:$E$1004,$A807,FALSE) + SQRT(1-Correlation)*J807</f>
        <v>-0.25589927213233365</v>
      </c>
      <c r="AR807">
        <f>SQRT(Correlation)*$F807 + SQRT('CDO Param'!G$17 - Correlation)*HLOOKUP('CDO Param'!G$12,$C$4:$E$1004,$A807,FALSE) + SQRT(1-Correlation)*K807</f>
        <v>-0.59155876922251704</v>
      </c>
      <c r="AS807">
        <f>SQRT(Correlation)*$F807 + SQRT('CDO Param'!H$17 - Correlation)*HLOOKUP('CDO Param'!H$12,$C$4:$E$1004,$A807,FALSE) + SQRT(1-Correlation)*L807</f>
        <v>-0.80727773207445297</v>
      </c>
      <c r="AT807">
        <f>SQRT(Correlation)*$F807 + SQRT('CDO Param'!I$17 - Correlation)*HLOOKUP('CDO Param'!I$12,$C$4:$E$1004,$A807,FALSE) + SQRT(1-Correlation)*M807</f>
        <v>0.4113288651864464</v>
      </c>
      <c r="AU807">
        <f>SQRT(Correlation)*$F807 + SQRT('CDO Param'!J$17 - Correlation)*HLOOKUP('CDO Param'!J$12,$C$4:$E$1004,$A807,FALSE) + SQRT(1-Correlation)*N807</f>
        <v>-1.2504484028087375</v>
      </c>
      <c r="AV807">
        <f>SQRT(Correlation)*$F807 + SQRT('CDO Param'!K$17 - Correlation)*HLOOKUP('CDO Param'!K$12,$C$4:$E$1004,$A807,FALSE) + SQRT(1-Correlation)*O807</f>
        <v>-0.20136201974011844</v>
      </c>
      <c r="AW807">
        <f>SQRT(Correlation)*$F807 + SQRT('CDO Param'!L$17 - Correlation)*HLOOKUP('CDO Param'!L$12,$C$4:$E$1004,$A807,FALSE) + SQRT(1-Correlation)*P807</f>
        <v>0.38956349422335274</v>
      </c>
      <c r="AY807" s="3">
        <f>IF(AN807&lt;'CDO Param'!C$15,1,0)</f>
        <v>0</v>
      </c>
      <c r="AZ807" s="3">
        <f>IF(AO807&lt;'CDO Param'!D$15,1,0)</f>
        <v>0</v>
      </c>
      <c r="BA807" s="3">
        <f>IF(AP807&lt;'CDO Param'!E$15,1,0)</f>
        <v>0</v>
      </c>
      <c r="BB807" s="3">
        <f>IF(AQ807&lt;'CDO Param'!F$15,1,0)</f>
        <v>0</v>
      </c>
      <c r="BC807" s="3">
        <f>IF(AR807&lt;'CDO Param'!G$15,1,0)</f>
        <v>1</v>
      </c>
      <c r="BD807" s="3">
        <f>IF(AS807&lt;'CDO Param'!H$15,1,0)</f>
        <v>0</v>
      </c>
      <c r="BE807" s="3">
        <f>IF(AT807&lt;'CDO Param'!I$15,1,0)</f>
        <v>0</v>
      </c>
      <c r="BF807" s="3">
        <f>IF(AU807&lt;'CDO Param'!J$15,1,0)</f>
        <v>0</v>
      </c>
      <c r="BG807" s="3">
        <f>IF(AV807&lt;'CDO Param'!K$15,1,0)</f>
        <v>0</v>
      </c>
      <c r="BH807" s="3">
        <f>IF(AW807&lt;'CDO Param'!L$15,1,0)</f>
        <v>0</v>
      </c>
      <c r="BJ807" s="37">
        <f>AY807*'CDO Param'!C$6*AC807</f>
        <v>0</v>
      </c>
      <c r="BK807" s="37">
        <f>AZ807*'CDO Param'!D$6*AD807</f>
        <v>0</v>
      </c>
      <c r="BL807" s="37">
        <f>BA807*'CDO Param'!E$6*AE807</f>
        <v>0</v>
      </c>
      <c r="BM807" s="37">
        <f>BB807*'CDO Param'!F$6*AF807</f>
        <v>0</v>
      </c>
      <c r="BN807" s="37">
        <f>BC807*'CDO Param'!G$6*AG807</f>
        <v>9625.1301556472517</v>
      </c>
      <c r="BO807" s="37">
        <f>BD807*'CDO Param'!H$6*AH807</f>
        <v>0</v>
      </c>
      <c r="BP807" s="37">
        <f>BE807*'CDO Param'!I$6*AI807</f>
        <v>0</v>
      </c>
      <c r="BQ807" s="37">
        <f>BF807*'CDO Param'!J$6*AJ807</f>
        <v>0</v>
      </c>
      <c r="BR807" s="37">
        <f>BG807*'CDO Param'!K$6*AK807</f>
        <v>0</v>
      </c>
      <c r="BS807" s="37">
        <f>BH807*'CDO Param'!L$6*AL807</f>
        <v>0</v>
      </c>
      <c r="BU807" s="38">
        <f t="shared" si="68"/>
        <v>9625.1301556472517</v>
      </c>
      <c r="BV807" s="38">
        <f>AVERAGE(BU$5:BU807)</f>
        <v>7384.179382287155</v>
      </c>
      <c r="CF807" s="5">
        <f>BU807/'CDO Param'!$M$6</f>
        <v>0.10026177245465888</v>
      </c>
      <c r="CG807" s="5">
        <f t="shared" si="69"/>
        <v>0.02</v>
      </c>
      <c r="CH807" s="5">
        <f t="shared" si="70"/>
        <v>1</v>
      </c>
    </row>
    <row r="808" spans="1:86" x14ac:dyDescent="0.2">
      <c r="A808" s="3">
        <v>805</v>
      </c>
      <c r="B808" s="3">
        <v>804</v>
      </c>
      <c r="C808">
        <v>-1.5476780390599743</v>
      </c>
      <c r="D808">
        <v>0.33919377528945915</v>
      </c>
      <c r="E808">
        <v>1.5264822650351562</v>
      </c>
      <c r="F808">
        <v>0.53848339121032041</v>
      </c>
      <c r="G808">
        <v>1.234559476870345</v>
      </c>
      <c r="H808">
        <v>-3.859440766973421E-2</v>
      </c>
      <c r="I808">
        <v>0.80971176430466585</v>
      </c>
      <c r="J808">
        <v>-0.14074316823098343</v>
      </c>
      <c r="K808">
        <v>1.4140005077933893</v>
      </c>
      <c r="L808">
        <v>0.2820661393343471</v>
      </c>
      <c r="M808">
        <v>1.9805065676337108</v>
      </c>
      <c r="N808">
        <v>0.26714246814663056</v>
      </c>
      <c r="O808">
        <v>0.29118609745637514</v>
      </c>
      <c r="P808">
        <v>0.42591409510350786</v>
      </c>
      <c r="R808" s="33">
        <v>0.7258452664715449</v>
      </c>
      <c r="S808" s="33">
        <v>0.2813935872546367</v>
      </c>
      <c r="T808" s="33">
        <v>0.38202098867950074</v>
      </c>
      <c r="U808" s="33">
        <v>0.62675673636922458</v>
      </c>
      <c r="V808" s="33">
        <v>0.90046815755798859</v>
      </c>
      <c r="W808" s="33">
        <v>0.16832407711461375</v>
      </c>
      <c r="X808" s="33">
        <v>2.2764065313508764E-2</v>
      </c>
      <c r="Y808" s="33">
        <v>0.59564572414180528</v>
      </c>
      <c r="Z808" s="33">
        <v>1.7685651321749041E-2</v>
      </c>
      <c r="AA808" s="33">
        <v>0.24274176463612437</v>
      </c>
      <c r="AC808" s="36">
        <f t="shared" si="72"/>
        <v>0.84303781994435811</v>
      </c>
      <c r="AD808" s="36">
        <f t="shared" si="72"/>
        <v>0.16569448884630292</v>
      </c>
      <c r="AE808" s="36">
        <f t="shared" si="72"/>
        <v>0.30623930363243179</v>
      </c>
      <c r="AF808" s="36">
        <f t="shared" si="72"/>
        <v>0.70723886479329456</v>
      </c>
      <c r="AG808" s="36">
        <f t="shared" si="72"/>
        <v>0.98251909883823796</v>
      </c>
      <c r="AH808" s="36">
        <f t="shared" si="71"/>
        <v>5.5363527089651171E-2</v>
      </c>
      <c r="AI808" s="36">
        <f t="shared" si="71"/>
        <v>6.6305305257224466E-4</v>
      </c>
      <c r="AJ808" s="36">
        <f t="shared" si="71"/>
        <v>0.65866420995987629</v>
      </c>
      <c r="AK808" s="36">
        <f t="shared" si="71"/>
        <v>3.7842141775591215E-4</v>
      </c>
      <c r="AL808" s="36">
        <f t="shared" si="71"/>
        <v>0.12158039417223498</v>
      </c>
      <c r="AN808">
        <f>SQRT(Correlation)*$F808 + SQRT('CDO Param'!C$17 - Correlation)*HLOOKUP('CDO Param'!C$12,$C$4:$E$1004,$A808,FALSE) + SQRT(1-Correlation)*G808</f>
        <v>1.3894585997251747</v>
      </c>
      <c r="AO808">
        <f>SQRT(Correlation)*$F808 + SQRT('CDO Param'!D$17 - Correlation)*HLOOKUP('CDO Param'!D$12,$C$4:$E$1004,$A808,FALSE) + SQRT(1-Correlation)*H808</f>
        <v>0.1816387736138696</v>
      </c>
      <c r="AP808">
        <f>SQRT(Correlation)*$F808 + SQRT('CDO Param'!E$17 - Correlation)*HLOOKUP('CDO Param'!E$12,$C$4:$E$1004,$A808,FALSE) + SQRT(1-Correlation)*I808</f>
        <v>0.52896630677558099</v>
      </c>
      <c r="AQ808">
        <f>SQRT(Correlation)*$F808 + SQRT('CDO Param'!F$17 - Correlation)*HLOOKUP('CDO Param'!F$12,$C$4:$E$1004,$A808,FALSE) + SQRT(1-Correlation)*J808</f>
        <v>0.37809451793080884</v>
      </c>
      <c r="AR808">
        <f>SQRT(Correlation)*$F808 + SQRT('CDO Param'!G$17 - Correlation)*HLOOKUP('CDO Param'!G$12,$C$4:$E$1004,$A808,FALSE) + SQRT(1-Correlation)*K808</f>
        <v>1.8530538761247901</v>
      </c>
      <c r="AS808">
        <f>SQRT(Correlation)*$F808 + SQRT('CDO Param'!H$17 - Correlation)*HLOOKUP('CDO Param'!H$12,$C$4:$E$1004,$A808,FALSE) + SQRT(1-Correlation)*L808</f>
        <v>0.48584407890038322</v>
      </c>
      <c r="AT808">
        <f>SQRT(Correlation)*$F808 + SQRT('CDO Param'!I$17 - Correlation)*HLOOKUP('CDO Param'!I$12,$C$4:$E$1004,$A808,FALSE) + SQRT(1-Correlation)*M808</f>
        <v>2.3904887133397081</v>
      </c>
      <c r="AU808">
        <f>SQRT(Correlation)*$F808 + SQRT('CDO Param'!J$17 - Correlation)*HLOOKUP('CDO Param'!J$12,$C$4:$E$1004,$A808,FALSE) + SQRT(1-Correlation)*N808</f>
        <v>1.4239877475430207E-2</v>
      </c>
      <c r="AV808">
        <f>SQRT(Correlation)*$F808 + SQRT('CDO Param'!K$17 - Correlation)*HLOOKUP('CDO Param'!K$12,$C$4:$E$1004,$A808,FALSE) + SQRT(1-Correlation)*O808</f>
        <v>3.7049667026102684E-2</v>
      </c>
      <c r="AW808">
        <f>SQRT(Correlation)*$F808 + SQRT('CDO Param'!L$17 - Correlation)*HLOOKUP('CDO Param'!L$12,$C$4:$E$1004,$A808,FALSE) + SQRT(1-Correlation)*P808</f>
        <v>0.16486386817372645</v>
      </c>
      <c r="AY808" s="3">
        <f>IF(AN808&lt;'CDO Param'!C$15,1,0)</f>
        <v>0</v>
      </c>
      <c r="AZ808" s="3">
        <f>IF(AO808&lt;'CDO Param'!D$15,1,0)</f>
        <v>0</v>
      </c>
      <c r="BA808" s="3">
        <f>IF(AP808&lt;'CDO Param'!E$15,1,0)</f>
        <v>0</v>
      </c>
      <c r="BB808" s="3">
        <f>IF(AQ808&lt;'CDO Param'!F$15,1,0)</f>
        <v>0</v>
      </c>
      <c r="BC808" s="3">
        <f>IF(AR808&lt;'CDO Param'!G$15,1,0)</f>
        <v>0</v>
      </c>
      <c r="BD808" s="3">
        <f>IF(AS808&lt;'CDO Param'!H$15,1,0)</f>
        <v>0</v>
      </c>
      <c r="BE808" s="3">
        <f>IF(AT808&lt;'CDO Param'!I$15,1,0)</f>
        <v>0</v>
      </c>
      <c r="BF808" s="3">
        <f>IF(AU808&lt;'CDO Param'!J$15,1,0)</f>
        <v>0</v>
      </c>
      <c r="BG808" s="3">
        <f>IF(AV808&lt;'CDO Param'!K$15,1,0)</f>
        <v>0</v>
      </c>
      <c r="BH808" s="3">
        <f>IF(AW808&lt;'CDO Param'!L$15,1,0)</f>
        <v>0</v>
      </c>
      <c r="BJ808" s="37">
        <f>AY808*'CDO Param'!C$6*AC808</f>
        <v>0</v>
      </c>
      <c r="BK808" s="37">
        <f>AZ808*'CDO Param'!D$6*AD808</f>
        <v>0</v>
      </c>
      <c r="BL808" s="37">
        <f>BA808*'CDO Param'!E$6*AE808</f>
        <v>0</v>
      </c>
      <c r="BM808" s="37">
        <f>BB808*'CDO Param'!F$6*AF808</f>
        <v>0</v>
      </c>
      <c r="BN808" s="37">
        <f>BC808*'CDO Param'!G$6*AG808</f>
        <v>0</v>
      </c>
      <c r="BO808" s="37">
        <f>BD808*'CDO Param'!H$6*AH808</f>
        <v>0</v>
      </c>
      <c r="BP808" s="37">
        <f>BE808*'CDO Param'!I$6*AI808</f>
        <v>0</v>
      </c>
      <c r="BQ808" s="37">
        <f>BF808*'CDO Param'!J$6*AJ808</f>
        <v>0</v>
      </c>
      <c r="BR808" s="37">
        <f>BG808*'CDO Param'!K$6*AK808</f>
        <v>0</v>
      </c>
      <c r="BS808" s="37">
        <f>BH808*'CDO Param'!L$6*AL808</f>
        <v>0</v>
      </c>
      <c r="BU808" s="38">
        <f t="shared" si="68"/>
        <v>0</v>
      </c>
      <c r="BV808" s="38">
        <f>AVERAGE(BU$5:BU808)</f>
        <v>7374.9950795728673</v>
      </c>
      <c r="CF808" s="5">
        <f>BU808/'CDO Param'!$M$6</f>
        <v>0</v>
      </c>
      <c r="CG808" s="5">
        <f t="shared" si="69"/>
        <v>0</v>
      </c>
      <c r="CH808" s="5">
        <f t="shared" si="70"/>
        <v>0</v>
      </c>
    </row>
    <row r="809" spans="1:86" x14ac:dyDescent="0.2">
      <c r="A809" s="3">
        <v>806</v>
      </c>
      <c r="B809" s="3">
        <v>805</v>
      </c>
      <c r="C809">
        <v>-0.76617425293079577</v>
      </c>
      <c r="D809">
        <v>0.47737785280332901</v>
      </c>
      <c r="E809">
        <v>0.86438149082823656</v>
      </c>
      <c r="F809">
        <v>0.15722548596386332</v>
      </c>
      <c r="G809">
        <v>-0.32632783586450387</v>
      </c>
      <c r="H809">
        <v>0.49297682380711194</v>
      </c>
      <c r="I809">
        <v>0.77566255640704185</v>
      </c>
      <c r="J809">
        <v>0.53654730436392128</v>
      </c>
      <c r="K809">
        <v>0.40052441363513935</v>
      </c>
      <c r="L809">
        <v>1.3835278878104873</v>
      </c>
      <c r="M809">
        <v>0.80006657299236394</v>
      </c>
      <c r="N809">
        <v>0.45484966904041357</v>
      </c>
      <c r="O809">
        <v>-0.52220229918020777</v>
      </c>
      <c r="P809">
        <v>1.6448302631033584</v>
      </c>
      <c r="R809" s="33">
        <v>0.76083823934236461</v>
      </c>
      <c r="S809" s="33">
        <v>0.40828862712173192</v>
      </c>
      <c r="T809" s="33">
        <v>0.10695603494856322</v>
      </c>
      <c r="U809" s="33">
        <v>0.61007938050202992</v>
      </c>
      <c r="V809" s="33">
        <v>0.60414809761762067</v>
      </c>
      <c r="W809" s="33">
        <v>0.91707665935022598</v>
      </c>
      <c r="X809" s="33">
        <v>0.30741369924853262</v>
      </c>
      <c r="Y809" s="33">
        <v>0.70204327008782108</v>
      </c>
      <c r="Z809" s="33">
        <v>0.24124036600871029</v>
      </c>
      <c r="AA809" s="33">
        <v>0.52683150839378667</v>
      </c>
      <c r="AC809" s="36">
        <f t="shared" si="72"/>
        <v>0.88218359964834037</v>
      </c>
      <c r="AD809" s="36">
        <f t="shared" si="72"/>
        <v>0.34762672112946646</v>
      </c>
      <c r="AE809" s="36">
        <f t="shared" si="72"/>
        <v>2.0487587953482097E-2</v>
      </c>
      <c r="AF809" s="36">
        <f t="shared" si="72"/>
        <v>0.68147250094504941</v>
      </c>
      <c r="AG809" s="36">
        <f t="shared" si="72"/>
        <v>0.67215330941218898</v>
      </c>
      <c r="AH809" s="36">
        <f t="shared" si="71"/>
        <v>0.98832274000464915</v>
      </c>
      <c r="AI809" s="36">
        <f t="shared" si="71"/>
        <v>0.19876383288735486</v>
      </c>
      <c r="AJ809" s="36">
        <f t="shared" si="71"/>
        <v>0.81355147099942371</v>
      </c>
      <c r="AK809" s="36">
        <f t="shared" si="71"/>
        <v>0.11999498576070759</v>
      </c>
      <c r="AL809" s="36">
        <f t="shared" si="71"/>
        <v>0.54530435505297681</v>
      </c>
      <c r="AN809">
        <f>SQRT(Correlation)*$F809 + SQRT('CDO Param'!C$17 - Correlation)*HLOOKUP('CDO Param'!C$12,$C$4:$E$1004,$A809,FALSE) + SQRT(1-Correlation)*G809</f>
        <v>-0.19235128000525858</v>
      </c>
      <c r="AO809">
        <f>SQRT(Correlation)*$F809 + SQRT('CDO Param'!D$17 - Correlation)*HLOOKUP('CDO Param'!D$12,$C$4:$E$1004,$A809,FALSE) + SQRT(1-Correlation)*H809</f>
        <v>0.58490936664016369</v>
      </c>
      <c r="AP809">
        <f>SQRT(Correlation)*$F809 + SQRT('CDO Param'!E$17 - Correlation)*HLOOKUP('CDO Param'!E$12,$C$4:$E$1004,$A809,FALSE) + SQRT(1-Correlation)*I809</f>
        <v>0.58286652295423069</v>
      </c>
      <c r="AQ809">
        <f>SQRT(Correlation)*$F809 + SQRT('CDO Param'!F$17 - Correlation)*HLOOKUP('CDO Param'!F$12,$C$4:$E$1004,$A809,FALSE) + SQRT(1-Correlation)*J809</f>
        <v>0.75201410764979659</v>
      </c>
      <c r="AR809">
        <f>SQRT(Correlation)*$F809 + SQRT('CDO Param'!G$17 - Correlation)*HLOOKUP('CDO Param'!G$12,$C$4:$E$1004,$A809,FALSE) + SQRT(1-Correlation)*K809</f>
        <v>0.62297146306285112</v>
      </c>
      <c r="AS809">
        <f>SQRT(Correlation)*$F809 + SQRT('CDO Param'!H$17 - Correlation)*HLOOKUP('CDO Param'!H$12,$C$4:$E$1004,$A809,FALSE) + SQRT(1-Correlation)*L809</f>
        <v>1.42976028712128</v>
      </c>
      <c r="AT809">
        <f>SQRT(Correlation)*$F809 + SQRT('CDO Param'!I$17 - Correlation)*HLOOKUP('CDO Param'!I$12,$C$4:$E$1004,$A809,FALSE) + SQRT(1-Correlation)*M809</f>
        <v>1.0020104365120868</v>
      </c>
      <c r="AU809">
        <f>SQRT(Correlation)*$F809 + SQRT('CDO Param'!J$17 - Correlation)*HLOOKUP('CDO Param'!J$12,$C$4:$E$1004,$A809,FALSE) + SQRT(1-Correlation)*N809</f>
        <v>0.27851669491014974</v>
      </c>
      <c r="AV809">
        <f>SQRT(Correlation)*$F809 + SQRT('CDO Param'!K$17 - Correlation)*HLOOKUP('CDO Param'!K$12,$C$4:$E$1004,$A809,FALSE) + SQRT(1-Correlation)*O809</f>
        <v>-0.64839618866813498</v>
      </c>
      <c r="AW809">
        <f>SQRT(Correlation)*$F809 + SQRT('CDO Param'!L$17 - Correlation)*HLOOKUP('CDO Param'!L$12,$C$4:$E$1004,$A809,FALSE) + SQRT(1-Correlation)*P809</f>
        <v>1.407431409501894</v>
      </c>
      <c r="AY809" s="3">
        <f>IF(AN809&lt;'CDO Param'!C$15,1,0)</f>
        <v>0</v>
      </c>
      <c r="AZ809" s="3">
        <f>IF(AO809&lt;'CDO Param'!D$15,1,0)</f>
        <v>0</v>
      </c>
      <c r="BA809" s="3">
        <f>IF(AP809&lt;'CDO Param'!E$15,1,0)</f>
        <v>0</v>
      </c>
      <c r="BB809" s="3">
        <f>IF(AQ809&lt;'CDO Param'!F$15,1,0)</f>
        <v>0</v>
      </c>
      <c r="BC809" s="3">
        <f>IF(AR809&lt;'CDO Param'!G$15,1,0)</f>
        <v>0</v>
      </c>
      <c r="BD809" s="3">
        <f>IF(AS809&lt;'CDO Param'!H$15,1,0)</f>
        <v>0</v>
      </c>
      <c r="BE809" s="3">
        <f>IF(AT809&lt;'CDO Param'!I$15,1,0)</f>
        <v>0</v>
      </c>
      <c r="BF809" s="3">
        <f>IF(AU809&lt;'CDO Param'!J$15,1,0)</f>
        <v>0</v>
      </c>
      <c r="BG809" s="3">
        <f>IF(AV809&lt;'CDO Param'!K$15,1,0)</f>
        <v>0</v>
      </c>
      <c r="BH809" s="3">
        <f>IF(AW809&lt;'CDO Param'!L$15,1,0)</f>
        <v>0</v>
      </c>
      <c r="BJ809" s="37">
        <f>AY809*'CDO Param'!C$6*AC809</f>
        <v>0</v>
      </c>
      <c r="BK809" s="37">
        <f>AZ809*'CDO Param'!D$6*AD809</f>
        <v>0</v>
      </c>
      <c r="BL809" s="37">
        <f>BA809*'CDO Param'!E$6*AE809</f>
        <v>0</v>
      </c>
      <c r="BM809" s="37">
        <f>BB809*'CDO Param'!F$6*AF809</f>
        <v>0</v>
      </c>
      <c r="BN809" s="37">
        <f>BC809*'CDO Param'!G$6*AG809</f>
        <v>0</v>
      </c>
      <c r="BO809" s="37">
        <f>BD809*'CDO Param'!H$6*AH809</f>
        <v>0</v>
      </c>
      <c r="BP809" s="37">
        <f>BE809*'CDO Param'!I$6*AI809</f>
        <v>0</v>
      </c>
      <c r="BQ809" s="37">
        <f>BF809*'CDO Param'!J$6*AJ809</f>
        <v>0</v>
      </c>
      <c r="BR809" s="37">
        <f>BG809*'CDO Param'!K$6*AK809</f>
        <v>0</v>
      </c>
      <c r="BS809" s="37">
        <f>BH809*'CDO Param'!L$6*AL809</f>
        <v>0</v>
      </c>
      <c r="BU809" s="38">
        <f t="shared" si="68"/>
        <v>0</v>
      </c>
      <c r="BV809" s="38">
        <f>AVERAGE(BU$5:BU809)</f>
        <v>7365.8335950019691</v>
      </c>
      <c r="CF809" s="5">
        <f>BU809/'CDO Param'!$M$6</f>
        <v>0</v>
      </c>
      <c r="CG809" s="5">
        <f t="shared" si="69"/>
        <v>0</v>
      </c>
      <c r="CH809" s="5">
        <f t="shared" si="70"/>
        <v>0</v>
      </c>
    </row>
    <row r="810" spans="1:86" x14ac:dyDescent="0.2">
      <c r="A810" s="3">
        <v>807</v>
      </c>
      <c r="B810" s="3">
        <v>806</v>
      </c>
      <c r="C810">
        <v>0.27445366868050769</v>
      </c>
      <c r="D810">
        <v>0.41898942981788423</v>
      </c>
      <c r="E810">
        <v>0.69117731982260011</v>
      </c>
      <c r="F810">
        <v>1.121072727983119</v>
      </c>
      <c r="G810">
        <v>-1.1455631465651095</v>
      </c>
      <c r="H810">
        <v>-4.432649802765809E-2</v>
      </c>
      <c r="I810">
        <v>-0.30089267966104671</v>
      </c>
      <c r="J810">
        <v>-1.6955164028331637</v>
      </c>
      <c r="K810">
        <v>-1.1370002539479174</v>
      </c>
      <c r="L810">
        <v>-0.22402900867746212</v>
      </c>
      <c r="M810">
        <v>1.0449730325490236</v>
      </c>
      <c r="N810">
        <v>-0.61236164583533537</v>
      </c>
      <c r="O810">
        <v>-0.25823965188465081</v>
      </c>
      <c r="P810">
        <v>-1.6053809304139577</v>
      </c>
      <c r="R810" s="33">
        <v>0.45716157437169996</v>
      </c>
      <c r="S810" s="33">
        <v>0.5145804651615119</v>
      </c>
      <c r="T810" s="33">
        <v>0.55387796953035429</v>
      </c>
      <c r="U810" s="33">
        <v>2.7033896663707632E-2</v>
      </c>
      <c r="V810" s="33">
        <v>0.35870122693418582</v>
      </c>
      <c r="W810" s="33">
        <v>0.69152108286112601</v>
      </c>
      <c r="X810" s="33">
        <v>0.39483964694423584</v>
      </c>
      <c r="Y810" s="33">
        <v>6.994619177186219E-2</v>
      </c>
      <c r="Z810" s="33">
        <v>0.58564510968776662</v>
      </c>
      <c r="AA810" s="33">
        <v>0.93735852229285921</v>
      </c>
      <c r="AC810" s="36">
        <f t="shared" si="72"/>
        <v>0.42783734093425557</v>
      </c>
      <c r="AD810" s="36">
        <f t="shared" si="72"/>
        <v>0.52464497165827695</v>
      </c>
      <c r="AE810" s="36">
        <f t="shared" si="72"/>
        <v>0.59055605869028138</v>
      </c>
      <c r="AF810" s="36">
        <f t="shared" si="72"/>
        <v>9.7141756770494211E-4</v>
      </c>
      <c r="AG810" s="36">
        <f t="shared" si="72"/>
        <v>0.27087151718167213</v>
      </c>
      <c r="AH810" s="36">
        <f t="shared" si="71"/>
        <v>0.79982846876775282</v>
      </c>
      <c r="AI810" s="36">
        <f t="shared" si="71"/>
        <v>0.32625080704115772</v>
      </c>
      <c r="AJ810" s="36">
        <f t="shared" si="71"/>
        <v>8.011223761878428E-3</v>
      </c>
      <c r="AK810" s="36">
        <f t="shared" si="71"/>
        <v>0.64261630718651541</v>
      </c>
      <c r="AL810" s="36">
        <f t="shared" si="71"/>
        <v>0.99372610097852454</v>
      </c>
      <c r="AN810">
        <f>SQRT(Correlation)*$F810 + SQRT('CDO Param'!C$17 - Correlation)*HLOOKUP('CDO Param'!C$12,$C$4:$E$1004,$A810,FALSE) + SQRT(1-Correlation)*G810</f>
        <v>-0.67300824628206601</v>
      </c>
      <c r="AO810">
        <f>SQRT(Correlation)*$F810 + SQRT('CDO Param'!D$17 - Correlation)*HLOOKUP('CDO Param'!D$12,$C$4:$E$1004,$A810,FALSE) + SQRT(1-Correlation)*H810</f>
        <v>0.37171656938653785</v>
      </c>
      <c r="AP810">
        <f>SQRT(Correlation)*$F810 + SQRT('CDO Param'!E$17 - Correlation)*HLOOKUP('CDO Param'!E$12,$C$4:$E$1004,$A810,FALSE) + SQRT(1-Correlation)*I810</f>
        <v>0.14167607998619941</v>
      </c>
      <c r="AQ810">
        <f>SQRT(Correlation)*$F810 + SQRT('CDO Param'!F$17 - Correlation)*HLOOKUP('CDO Param'!F$12,$C$4:$E$1004,$A810,FALSE) + SQRT(1-Correlation)*J810</f>
        <v>-1.0994418214630606</v>
      </c>
      <c r="AR810">
        <f>SQRT(Correlation)*$F810 + SQRT('CDO Param'!G$17 - Correlation)*HLOOKUP('CDO Param'!G$12,$C$4:$E$1004,$A810,FALSE) + SQRT(1-Correlation)*K810</f>
        <v>-0.56958687932413343</v>
      </c>
      <c r="AS810">
        <f>SQRT(Correlation)*$F810 + SQRT('CDO Param'!H$17 - Correlation)*HLOOKUP('CDO Param'!H$12,$C$4:$E$1004,$A810,FALSE) + SQRT(1-Correlation)*L810</f>
        <v>0.20123579891532423</v>
      </c>
      <c r="AT810">
        <f>SQRT(Correlation)*$F810 + SQRT('CDO Param'!I$17 - Correlation)*HLOOKUP('CDO Param'!I$12,$C$4:$E$1004,$A810,FALSE) + SQRT(1-Correlation)*M810</f>
        <v>1.5004147343679031</v>
      </c>
      <c r="AU810">
        <f>SQRT(Correlation)*$F810 + SQRT('CDO Param'!J$17 - Correlation)*HLOOKUP('CDO Param'!J$12,$C$4:$E$1004,$A810,FALSE) + SQRT(1-Correlation)*N810</f>
        <v>-0.15380932608440862</v>
      </c>
      <c r="AV810">
        <f>SQRT(Correlation)*$F810 + SQRT('CDO Param'!K$17 - Correlation)*HLOOKUP('CDO Param'!K$12,$C$4:$E$1004,$A810,FALSE) + SQRT(1-Correlation)*O810</f>
        <v>0.18214029504895088</v>
      </c>
      <c r="AW810">
        <f>SQRT(Correlation)*$F810 + SQRT('CDO Param'!L$17 - Correlation)*HLOOKUP('CDO Param'!L$12,$C$4:$E$1004,$A810,FALSE) + SQRT(1-Correlation)*P810</f>
        <v>-1.0958701360062177</v>
      </c>
      <c r="AY810" s="3">
        <f>IF(AN810&lt;'CDO Param'!C$15,1,0)</f>
        <v>0</v>
      </c>
      <c r="AZ810" s="3">
        <f>IF(AO810&lt;'CDO Param'!D$15,1,0)</f>
        <v>0</v>
      </c>
      <c r="BA810" s="3">
        <f>IF(AP810&lt;'CDO Param'!E$15,1,0)</f>
        <v>0</v>
      </c>
      <c r="BB810" s="3">
        <f>IF(AQ810&lt;'CDO Param'!F$15,1,0)</f>
        <v>1</v>
      </c>
      <c r="BC810" s="3">
        <f>IF(AR810&lt;'CDO Param'!G$15,1,0)</f>
        <v>1</v>
      </c>
      <c r="BD810" s="3">
        <f>IF(AS810&lt;'CDO Param'!H$15,1,0)</f>
        <v>0</v>
      </c>
      <c r="BE810" s="3">
        <f>IF(AT810&lt;'CDO Param'!I$15,1,0)</f>
        <v>0</v>
      </c>
      <c r="BF810" s="3">
        <f>IF(AU810&lt;'CDO Param'!J$15,1,0)</f>
        <v>0</v>
      </c>
      <c r="BG810" s="3">
        <f>IF(AV810&lt;'CDO Param'!K$15,1,0)</f>
        <v>0</v>
      </c>
      <c r="BH810" s="3">
        <f>IF(AW810&lt;'CDO Param'!L$15,1,0)</f>
        <v>1</v>
      </c>
      <c r="BJ810" s="37">
        <f>AY810*'CDO Param'!C$6*AC810</f>
        <v>0</v>
      </c>
      <c r="BK810" s="37">
        <f>AZ810*'CDO Param'!D$6*AD810</f>
        <v>0</v>
      </c>
      <c r="BL810" s="37">
        <f>BA810*'CDO Param'!E$6*AE810</f>
        <v>0</v>
      </c>
      <c r="BM810" s="37">
        <f>BB810*'CDO Param'!F$6*AF810</f>
        <v>9.7141756770494219</v>
      </c>
      <c r="BN810" s="37">
        <f>BC810*'CDO Param'!G$6*AG810</f>
        <v>2708.7151718167211</v>
      </c>
      <c r="BO810" s="37">
        <f>BD810*'CDO Param'!H$6*AH810</f>
        <v>0</v>
      </c>
      <c r="BP810" s="37">
        <f>BE810*'CDO Param'!I$6*AI810</f>
        <v>0</v>
      </c>
      <c r="BQ810" s="37">
        <f>BF810*'CDO Param'!J$6*AJ810</f>
        <v>0</v>
      </c>
      <c r="BR810" s="37">
        <f>BG810*'CDO Param'!K$6*AK810</f>
        <v>0</v>
      </c>
      <c r="BS810" s="37">
        <f>BH810*'CDO Param'!L$6*AL810</f>
        <v>9937.2610097852448</v>
      </c>
      <c r="BU810" s="38">
        <f t="shared" si="68"/>
        <v>12655.690357279014</v>
      </c>
      <c r="BV810" s="38">
        <f>AVERAGE(BU$5:BU810)</f>
        <v>7372.3966927219162</v>
      </c>
      <c r="CF810" s="5">
        <f>BU810/'CDO Param'!$M$6</f>
        <v>0.13183010788832306</v>
      </c>
      <c r="CG810" s="5">
        <f t="shared" si="69"/>
        <v>0.02</v>
      </c>
      <c r="CH810" s="5">
        <f t="shared" si="70"/>
        <v>1</v>
      </c>
    </row>
    <row r="811" spans="1:86" x14ac:dyDescent="0.2">
      <c r="A811" s="3">
        <v>808</v>
      </c>
      <c r="B811" s="3">
        <v>807</v>
      </c>
      <c r="C811">
        <v>-1.9392336980672553</v>
      </c>
      <c r="D811">
        <v>1.1237511898798402</v>
      </c>
      <c r="E811">
        <v>0.49536083679413423</v>
      </c>
      <c r="F811">
        <v>1.6576814232394099</v>
      </c>
      <c r="G811">
        <v>0.3825255134870531</v>
      </c>
      <c r="H811">
        <v>-1.0831968211277854</v>
      </c>
      <c r="I811">
        <v>-0.72021066443994641</v>
      </c>
      <c r="J811">
        <v>-0.33875267035909928</v>
      </c>
      <c r="K811">
        <v>1.0824055607372429</v>
      </c>
      <c r="L811">
        <v>0.90559069576556794</v>
      </c>
      <c r="M811">
        <v>-0.13537714949052315</v>
      </c>
      <c r="N811">
        <v>0.14174474927131087</v>
      </c>
      <c r="O811">
        <v>0.61615082813659683</v>
      </c>
      <c r="P811">
        <v>0.35954371924162842</v>
      </c>
      <c r="R811" s="33">
        <v>0.18468417608397275</v>
      </c>
      <c r="S811" s="33">
        <v>0.98694744333017037</v>
      </c>
      <c r="T811" s="33">
        <v>0.62568005017269401</v>
      </c>
      <c r="U811" s="33">
        <v>0.80460325246891162</v>
      </c>
      <c r="V811" s="33">
        <v>0.96686424499697254</v>
      </c>
      <c r="W811" s="33">
        <v>8.7365664116742861E-2</v>
      </c>
      <c r="X811" s="33">
        <v>0.35471681009732037</v>
      </c>
      <c r="Y811" s="33">
        <v>0.7254273056636692</v>
      </c>
      <c r="Z811" s="33">
        <v>0.2567262892875477</v>
      </c>
      <c r="AA811" s="33">
        <v>0.79874405581445618</v>
      </c>
      <c r="AC811" s="36">
        <f t="shared" si="72"/>
        <v>6.7703515445377033E-2</v>
      </c>
      <c r="AD811" s="36">
        <f t="shared" si="72"/>
        <v>0.99980731912981624</v>
      </c>
      <c r="AE811" s="36">
        <f t="shared" si="72"/>
        <v>0.70559597777101879</v>
      </c>
      <c r="AF811" s="36">
        <f t="shared" si="72"/>
        <v>0.92352824915245124</v>
      </c>
      <c r="AG811" s="36">
        <f t="shared" si="72"/>
        <v>0.99847337392402968</v>
      </c>
      <c r="AH811" s="36">
        <f t="shared" si="71"/>
        <v>1.3105929573923782E-2</v>
      </c>
      <c r="AI811" s="36">
        <f t="shared" si="71"/>
        <v>0.26497556690020069</v>
      </c>
      <c r="AJ811" s="36">
        <f t="shared" si="71"/>
        <v>0.84253935977182259</v>
      </c>
      <c r="AK811" s="36">
        <f t="shared" si="71"/>
        <v>0.13681676724629607</v>
      </c>
      <c r="AL811" s="36">
        <f t="shared" si="71"/>
        <v>0.91850418247425469</v>
      </c>
      <c r="AN811">
        <f>SQRT(Correlation)*$F811 + SQRT('CDO Param'!C$17 - Correlation)*HLOOKUP('CDO Param'!C$12,$C$4:$E$1004,$A811,FALSE) + SQRT(1-Correlation)*G811</f>
        <v>1.0460228763080723</v>
      </c>
      <c r="AO811">
        <f>SQRT(Correlation)*$F811 + SQRT('CDO Param'!D$17 - Correlation)*HLOOKUP('CDO Param'!D$12,$C$4:$E$1004,$A811,FALSE) + SQRT(1-Correlation)*H811</f>
        <v>-0.34448342212063143</v>
      </c>
      <c r="AP811">
        <f>SQRT(Correlation)*$F811 + SQRT('CDO Param'!E$17 - Correlation)*HLOOKUP('CDO Param'!E$12,$C$4:$E$1004,$A811,FALSE) + SQRT(1-Correlation)*I811</f>
        <v>-0.67211994510563677</v>
      </c>
      <c r="AQ811">
        <f>SQRT(Correlation)*$F811 + SQRT('CDO Param'!F$17 - Correlation)*HLOOKUP('CDO Param'!F$12,$C$4:$E$1004,$A811,FALSE) + SQRT(1-Correlation)*J811</f>
        <v>0.31360194314520856</v>
      </c>
      <c r="AR811">
        <f>SQRT(Correlation)*$F811 + SQRT('CDO Param'!G$17 - Correlation)*HLOOKUP('CDO Param'!G$12,$C$4:$E$1004,$A811,FALSE) + SQRT(1-Correlation)*K811</f>
        <v>1.6618310208733207</v>
      </c>
      <c r="AS811">
        <f>SQRT(Correlation)*$F811 + SQRT('CDO Param'!H$17 - Correlation)*HLOOKUP('CDO Param'!H$12,$C$4:$E$1004,$A811,FALSE) + SQRT(1-Correlation)*L811</f>
        <v>1.5422460785274468</v>
      </c>
      <c r="AT811">
        <f>SQRT(Correlation)*$F811 + SQRT('CDO Param'!I$17 - Correlation)*HLOOKUP('CDO Param'!I$12,$C$4:$E$1004,$A811,FALSE) + SQRT(1-Correlation)*M811</f>
        <v>0.50654090302555044</v>
      </c>
      <c r="AU811">
        <f>SQRT(Correlation)*$F811 + SQRT('CDO Param'!J$17 - Correlation)*HLOOKUP('CDO Param'!J$12,$C$4:$E$1004,$A811,FALSE) + SQRT(1-Correlation)*N811</f>
        <v>0.14560275954645382</v>
      </c>
      <c r="AV811">
        <f>SQRT(Correlation)*$F811 + SQRT('CDO Param'!K$17 - Correlation)*HLOOKUP('CDO Param'!K$12,$C$4:$E$1004,$A811,FALSE) + SQRT(1-Correlation)*O811</f>
        <v>0.5956638830595854</v>
      </c>
      <c r="AW811">
        <f>SQRT(Correlation)*$F811 + SQRT('CDO Param'!L$17 - Correlation)*HLOOKUP('CDO Param'!L$12,$C$4:$E$1004,$A811,FALSE) + SQRT(1-Correlation)*P811</f>
        <v>0.35222500468989948</v>
      </c>
      <c r="AY811" s="3">
        <f>IF(AN811&lt;'CDO Param'!C$15,1,0)</f>
        <v>0</v>
      </c>
      <c r="AZ811" s="3">
        <f>IF(AO811&lt;'CDO Param'!D$15,1,0)</f>
        <v>0</v>
      </c>
      <c r="BA811" s="3">
        <f>IF(AP811&lt;'CDO Param'!E$15,1,0)</f>
        <v>0</v>
      </c>
      <c r="BB811" s="3">
        <f>IF(AQ811&lt;'CDO Param'!F$15,1,0)</f>
        <v>0</v>
      </c>
      <c r="BC811" s="3">
        <f>IF(AR811&lt;'CDO Param'!G$15,1,0)</f>
        <v>0</v>
      </c>
      <c r="BD811" s="3">
        <f>IF(AS811&lt;'CDO Param'!H$15,1,0)</f>
        <v>0</v>
      </c>
      <c r="BE811" s="3">
        <f>IF(AT811&lt;'CDO Param'!I$15,1,0)</f>
        <v>0</v>
      </c>
      <c r="BF811" s="3">
        <f>IF(AU811&lt;'CDO Param'!J$15,1,0)</f>
        <v>0</v>
      </c>
      <c r="BG811" s="3">
        <f>IF(AV811&lt;'CDO Param'!K$15,1,0)</f>
        <v>0</v>
      </c>
      <c r="BH811" s="3">
        <f>IF(AW811&lt;'CDO Param'!L$15,1,0)</f>
        <v>0</v>
      </c>
      <c r="BJ811" s="37">
        <f>AY811*'CDO Param'!C$6*AC811</f>
        <v>0</v>
      </c>
      <c r="BK811" s="37">
        <f>AZ811*'CDO Param'!D$6*AD811</f>
        <v>0</v>
      </c>
      <c r="BL811" s="37">
        <f>BA811*'CDO Param'!E$6*AE811</f>
        <v>0</v>
      </c>
      <c r="BM811" s="37">
        <f>BB811*'CDO Param'!F$6*AF811</f>
        <v>0</v>
      </c>
      <c r="BN811" s="37">
        <f>BC811*'CDO Param'!G$6*AG811</f>
        <v>0</v>
      </c>
      <c r="BO811" s="37">
        <f>BD811*'CDO Param'!H$6*AH811</f>
        <v>0</v>
      </c>
      <c r="BP811" s="37">
        <f>BE811*'CDO Param'!I$6*AI811</f>
        <v>0</v>
      </c>
      <c r="BQ811" s="37">
        <f>BF811*'CDO Param'!J$6*AJ811</f>
        <v>0</v>
      </c>
      <c r="BR811" s="37">
        <f>BG811*'CDO Param'!K$6*AK811</f>
        <v>0</v>
      </c>
      <c r="BS811" s="37">
        <f>BH811*'CDO Param'!L$6*AL811</f>
        <v>0</v>
      </c>
      <c r="BU811" s="38">
        <f t="shared" si="68"/>
        <v>0</v>
      </c>
      <c r="BV811" s="38">
        <f>AVERAGE(BU$5:BU811)</f>
        <v>7363.2611330035497</v>
      </c>
      <c r="CF811" s="5">
        <f>BU811/'CDO Param'!$M$6</f>
        <v>0</v>
      </c>
      <c r="CG811" s="5">
        <f t="shared" si="69"/>
        <v>0</v>
      </c>
      <c r="CH811" s="5">
        <f t="shared" si="70"/>
        <v>0</v>
      </c>
    </row>
    <row r="812" spans="1:86" x14ac:dyDescent="0.2">
      <c r="A812" s="3">
        <v>809</v>
      </c>
      <c r="B812" s="3">
        <v>808</v>
      </c>
      <c r="C812">
        <v>-0.51494907893356867</v>
      </c>
      <c r="D812">
        <v>1.4221495803212747</v>
      </c>
      <c r="E812">
        <v>0.2447666247462621</v>
      </c>
      <c r="F812">
        <v>-8.6674845078960061E-2</v>
      </c>
      <c r="G812">
        <v>-1.4756278687855229</v>
      </c>
      <c r="H812">
        <v>1.0912708603427745</v>
      </c>
      <c r="I812">
        <v>0.67147311710868962</v>
      </c>
      <c r="J812">
        <v>-1.1467795957287308</v>
      </c>
      <c r="K812">
        <v>-0.66767825046554208</v>
      </c>
      <c r="L812">
        <v>-0.81597590906312689</v>
      </c>
      <c r="M812">
        <v>-0.33624701245571487</v>
      </c>
      <c r="N812">
        <v>0.61724676925223321</v>
      </c>
      <c r="O812">
        <v>0.58149339565716218</v>
      </c>
      <c r="P812">
        <v>-0.22298877411230933</v>
      </c>
      <c r="R812" s="33">
        <v>0.49134607356570015</v>
      </c>
      <c r="S812" s="33">
        <v>5.3458418722012277E-2</v>
      </c>
      <c r="T812" s="33">
        <v>0.4756434608603099</v>
      </c>
      <c r="U812" s="33">
        <v>0.13964667922800719</v>
      </c>
      <c r="V812" s="33">
        <v>4.1737785116647268E-2</v>
      </c>
      <c r="W812" s="33">
        <v>0.48695445549066851</v>
      </c>
      <c r="X812" s="33">
        <v>0.24353343166575461</v>
      </c>
      <c r="Y812" s="33">
        <v>6.6386006337770267E-2</v>
      </c>
      <c r="Z812" s="33">
        <v>0.74960851890482405</v>
      </c>
      <c r="AA812" s="33">
        <v>0.6703772333778335</v>
      </c>
      <c r="AC812" s="36">
        <f t="shared" si="72"/>
        <v>0.48536827427622448</v>
      </c>
      <c r="AD812" s="36">
        <f t="shared" si="72"/>
        <v>4.414222742927386E-3</v>
      </c>
      <c r="AE812" s="36">
        <f t="shared" si="72"/>
        <v>0.45886364256762963</v>
      </c>
      <c r="AF812" s="36">
        <f t="shared" si="72"/>
        <v>3.6823940848733583E-2</v>
      </c>
      <c r="AG812" s="36">
        <f t="shared" si="72"/>
        <v>2.5486078584345991E-3</v>
      </c>
      <c r="AH812" s="36">
        <f t="shared" si="71"/>
        <v>0.47794750290032872</v>
      </c>
      <c r="AI812" s="36">
        <f t="shared" si="71"/>
        <v>0.12242032967501543</v>
      </c>
      <c r="AJ812" s="36">
        <f t="shared" si="71"/>
        <v>7.135545826469792E-3</v>
      </c>
      <c r="AK812" s="36">
        <f t="shared" si="71"/>
        <v>0.87018944326995185</v>
      </c>
      <c r="AL812" s="36">
        <f t="shared" si="71"/>
        <v>0.77106226276173273</v>
      </c>
      <c r="AN812">
        <f>SQRT(Correlation)*$F812 + SQRT('CDO Param'!C$17 - Correlation)*HLOOKUP('CDO Param'!C$12,$C$4:$E$1004,$A812,FALSE) + SQRT(1-Correlation)*G812</f>
        <v>-1.2261901834625206</v>
      </c>
      <c r="AO812">
        <f>SQRT(Correlation)*$F812 + SQRT('CDO Param'!D$17 - Correlation)*HLOOKUP('CDO Param'!D$12,$C$4:$E$1004,$A812,FALSE) + SQRT(1-Correlation)*H812</f>
        <v>1.2089837686485849</v>
      </c>
      <c r="AP812">
        <f>SQRT(Correlation)*$F812 + SQRT('CDO Param'!E$17 - Correlation)*HLOOKUP('CDO Param'!E$12,$C$4:$E$1004,$A812,FALSE) + SQRT(1-Correlation)*I812</f>
        <v>0.47336361858975623</v>
      </c>
      <c r="AQ812">
        <f>SQRT(Correlation)*$F812 + SQRT('CDO Param'!F$17 - Correlation)*HLOOKUP('CDO Param'!F$12,$C$4:$E$1004,$A812,FALSE) + SQRT(1-Correlation)*J812</f>
        <v>-1.0606081604865598</v>
      </c>
      <c r="AR812">
        <f>SQRT(Correlation)*$F812 + SQRT('CDO Param'!G$17 - Correlation)*HLOOKUP('CDO Param'!G$12,$C$4:$E$1004,$A812,FALSE) + SQRT(1-Correlation)*K812</f>
        <v>-0.60609271616184002</v>
      </c>
      <c r="AS812">
        <f>SQRT(Correlation)*$F812 + SQRT('CDO Param'!H$17 - Correlation)*HLOOKUP('CDO Param'!H$12,$C$4:$E$1004,$A812,FALSE) + SQRT(1-Correlation)*L812</f>
        <v>-0.60038938674759323</v>
      </c>
      <c r="AT812">
        <f>SQRT(Correlation)*$F812 + SQRT('CDO Param'!I$17 - Correlation)*HLOOKUP('CDO Param'!I$12,$C$4:$E$1004,$A812,FALSE) + SQRT(1-Correlation)*M812</f>
        <v>-0.29166943620971242</v>
      </c>
      <c r="AU812">
        <f>SQRT(Correlation)*$F812 + SQRT('CDO Param'!J$17 - Correlation)*HLOOKUP('CDO Param'!J$12,$C$4:$E$1004,$A812,FALSE) + SQRT(1-Correlation)*N812</f>
        <v>0.42191998806405867</v>
      </c>
      <c r="AV812">
        <f>SQRT(Correlation)*$F812 + SQRT('CDO Param'!K$17 - Correlation)*HLOOKUP('CDO Param'!K$12,$C$4:$E$1004,$A812,FALSE) + SQRT(1-Correlation)*O812</f>
        <v>0.38800135968545463</v>
      </c>
      <c r="AW812">
        <f>SQRT(Correlation)*$F812 + SQRT('CDO Param'!L$17 - Correlation)*HLOOKUP('CDO Param'!L$12,$C$4:$E$1004,$A812,FALSE) + SQRT(1-Correlation)*P812</f>
        <v>-0.37519743835428099</v>
      </c>
      <c r="AY812" s="3">
        <f>IF(AN812&lt;'CDO Param'!C$15,1,0)</f>
        <v>0</v>
      </c>
      <c r="AZ812" s="3">
        <f>IF(AO812&lt;'CDO Param'!D$15,1,0)</f>
        <v>0</v>
      </c>
      <c r="BA812" s="3">
        <f>IF(AP812&lt;'CDO Param'!E$15,1,0)</f>
        <v>0</v>
      </c>
      <c r="BB812" s="3">
        <f>IF(AQ812&lt;'CDO Param'!F$15,1,0)</f>
        <v>1</v>
      </c>
      <c r="BC812" s="3">
        <f>IF(AR812&lt;'CDO Param'!G$15,1,0)</f>
        <v>1</v>
      </c>
      <c r="BD812" s="3">
        <f>IF(AS812&lt;'CDO Param'!H$15,1,0)</f>
        <v>0</v>
      </c>
      <c r="BE812" s="3">
        <f>IF(AT812&lt;'CDO Param'!I$15,1,0)</f>
        <v>0</v>
      </c>
      <c r="BF812" s="3">
        <f>IF(AU812&lt;'CDO Param'!J$15,1,0)</f>
        <v>0</v>
      </c>
      <c r="BG812" s="3">
        <f>IF(AV812&lt;'CDO Param'!K$15,1,0)</f>
        <v>0</v>
      </c>
      <c r="BH812" s="3">
        <f>IF(AW812&lt;'CDO Param'!L$15,1,0)</f>
        <v>0</v>
      </c>
      <c r="BJ812" s="37">
        <f>AY812*'CDO Param'!C$6*AC812</f>
        <v>0</v>
      </c>
      <c r="BK812" s="37">
        <f>AZ812*'CDO Param'!D$6*AD812</f>
        <v>0</v>
      </c>
      <c r="BL812" s="37">
        <f>BA812*'CDO Param'!E$6*AE812</f>
        <v>0</v>
      </c>
      <c r="BM812" s="37">
        <f>BB812*'CDO Param'!F$6*AF812</f>
        <v>368.23940848733582</v>
      </c>
      <c r="BN812" s="37">
        <f>BC812*'CDO Param'!G$6*AG812</f>
        <v>25.486078584345989</v>
      </c>
      <c r="BO812" s="37">
        <f>BD812*'CDO Param'!H$6*AH812</f>
        <v>0</v>
      </c>
      <c r="BP812" s="37">
        <f>BE812*'CDO Param'!I$6*AI812</f>
        <v>0</v>
      </c>
      <c r="BQ812" s="37">
        <f>BF812*'CDO Param'!J$6*AJ812</f>
        <v>0</v>
      </c>
      <c r="BR812" s="37">
        <f>BG812*'CDO Param'!K$6*AK812</f>
        <v>0</v>
      </c>
      <c r="BS812" s="37">
        <f>BH812*'CDO Param'!L$6*AL812</f>
        <v>0</v>
      </c>
      <c r="BU812" s="38">
        <f t="shared" si="68"/>
        <v>393.72548707168181</v>
      </c>
      <c r="BV812" s="38">
        <f>AVERAGE(BU$5:BU812)</f>
        <v>7354.6354700754164</v>
      </c>
      <c r="CF812" s="5">
        <f>BU812/'CDO Param'!$M$6</f>
        <v>4.1013071569966858E-3</v>
      </c>
      <c r="CG812" s="5">
        <f t="shared" si="69"/>
        <v>0</v>
      </c>
      <c r="CH812" s="5">
        <f t="shared" si="70"/>
        <v>0</v>
      </c>
    </row>
    <row r="813" spans="1:86" x14ac:dyDescent="0.2">
      <c r="A813" s="3">
        <v>810</v>
      </c>
      <c r="B813" s="3">
        <v>809</v>
      </c>
      <c r="C813">
        <v>0.39908627513796091</v>
      </c>
      <c r="D813">
        <v>-0.19294930098112673</v>
      </c>
      <c r="E813">
        <v>0.69803036240045913</v>
      </c>
      <c r="F813">
        <v>-2.082597347907722</v>
      </c>
      <c r="G813">
        <v>-0.39383849070873111</v>
      </c>
      <c r="H813">
        <v>4.0066652218229137E-2</v>
      </c>
      <c r="I813">
        <v>-1.4157421901472844</v>
      </c>
      <c r="J813">
        <v>-1.2823420547647402</v>
      </c>
      <c r="K813">
        <v>-0.33241803976125084</v>
      </c>
      <c r="L813">
        <v>-2.3279426386579871</v>
      </c>
      <c r="M813">
        <v>-0.37546669773291796</v>
      </c>
      <c r="N813">
        <v>1.3163185030862223</v>
      </c>
      <c r="O813">
        <v>0.18996161088580266</v>
      </c>
      <c r="P813">
        <v>0.19297203834867105</v>
      </c>
      <c r="R813" s="33">
        <v>3.016138124752854E-2</v>
      </c>
      <c r="S813" s="33">
        <v>0.92233462721218107</v>
      </c>
      <c r="T813" s="33">
        <v>0.67807955512687546</v>
      </c>
      <c r="U813" s="33">
        <v>0.48308301739538229</v>
      </c>
      <c r="V813" s="33">
        <v>0.1762733641901395</v>
      </c>
      <c r="W813" s="33">
        <v>0.62643194367477295</v>
      </c>
      <c r="X813" s="33">
        <v>0.44167734190899754</v>
      </c>
      <c r="Y813" s="33">
        <v>0.2710854645218167</v>
      </c>
      <c r="Z813" s="33">
        <v>0.13340221817297965</v>
      </c>
      <c r="AA813" s="33">
        <v>9.108083326885516E-2</v>
      </c>
      <c r="AC813" s="36">
        <f t="shared" si="72"/>
        <v>1.2388309191715789E-3</v>
      </c>
      <c r="AD813" s="36">
        <f t="shared" si="72"/>
        <v>0.98989859282881765</v>
      </c>
      <c r="AE813" s="36">
        <f t="shared" si="72"/>
        <v>0.7817193358686636</v>
      </c>
      <c r="AF813" s="36">
        <f t="shared" si="72"/>
        <v>0.47141008793601247</v>
      </c>
      <c r="AG813" s="36">
        <f t="shared" si="72"/>
        <v>6.1200167218944584E-2</v>
      </c>
      <c r="AH813" s="36">
        <f t="shared" si="71"/>
        <v>0.7067435836150755</v>
      </c>
      <c r="AI813" s="36">
        <f t="shared" si="71"/>
        <v>0.40207598570285341</v>
      </c>
      <c r="AJ813" s="36">
        <f t="shared" si="71"/>
        <v>0.15332349804731699</v>
      </c>
      <c r="AK813" s="36">
        <f t="shared" si="71"/>
        <v>3.330999771887086E-2</v>
      </c>
      <c r="AL813" s="36">
        <f t="shared" si="71"/>
        <v>1.4369745011578013E-2</v>
      </c>
      <c r="AN813">
        <f>SQRT(Correlation)*$F813 + SQRT('CDO Param'!C$17 - Correlation)*HLOOKUP('CDO Param'!C$12,$C$4:$E$1004,$A813,FALSE) + SQRT(1-Correlation)*G813</f>
        <v>-1.0594902569360378</v>
      </c>
      <c r="AO813">
        <f>SQRT(Correlation)*$F813 + SQRT('CDO Param'!D$17 - Correlation)*HLOOKUP('CDO Param'!D$12,$C$4:$E$1004,$A813,FALSE) + SQRT(1-Correlation)*H813</f>
        <v>-0.64785169490300965</v>
      </c>
      <c r="AP813">
        <f>SQRT(Correlation)*$F813 + SQRT('CDO Param'!E$17 - Correlation)*HLOOKUP('CDO Param'!E$12,$C$4:$E$1004,$A813,FALSE) + SQRT(1-Correlation)*I813</f>
        <v>-1.8960777734122194</v>
      </c>
      <c r="AQ813">
        <f>SQRT(Correlation)*$F813 + SQRT('CDO Param'!F$17 - Correlation)*HLOOKUP('CDO Param'!F$12,$C$4:$E$1004,$A813,FALSE) + SQRT(1-Correlation)*J813</f>
        <v>-1.7190272625159126</v>
      </c>
      <c r="AR813">
        <f>SQRT(Correlation)*$F813 + SQRT('CDO Param'!G$17 - Correlation)*HLOOKUP('CDO Param'!G$12,$C$4:$E$1004,$A813,FALSE) + SQRT(1-Correlation)*K813</f>
        <v>-0.81785021506501665</v>
      </c>
      <c r="AS813">
        <f>SQRT(Correlation)*$F813 + SQRT('CDO Param'!H$17 - Correlation)*HLOOKUP('CDO Param'!H$12,$C$4:$E$1004,$A813,FALSE) + SQRT(1-Correlation)*L813</f>
        <v>-2.8943425587857172</v>
      </c>
      <c r="AT813">
        <f>SQRT(Correlation)*$F813 + SQRT('CDO Param'!I$17 - Correlation)*HLOOKUP('CDO Param'!I$12,$C$4:$E$1004,$A813,FALSE) + SQRT(1-Correlation)*M813</f>
        <v>-0.85868975788622637</v>
      </c>
      <c r="AU813">
        <f>SQRT(Correlation)*$F813 + SQRT('CDO Param'!J$17 - Correlation)*HLOOKUP('CDO Param'!J$12,$C$4:$E$1004,$A813,FALSE) + SQRT(1-Correlation)*N813</f>
        <v>0.69578257551871681</v>
      </c>
      <c r="AV813">
        <f>SQRT(Correlation)*$F813 + SQRT('CDO Param'!K$17 - Correlation)*HLOOKUP('CDO Param'!K$12,$C$4:$E$1004,$A813,FALSE) + SQRT(1-Correlation)*O813</f>
        <v>-0.37277339575590429</v>
      </c>
      <c r="AW813">
        <f>SQRT(Correlation)*$F813 + SQRT('CDO Param'!L$17 - Correlation)*HLOOKUP('CDO Param'!L$12,$C$4:$E$1004,$A813,FALSE) + SQRT(1-Correlation)*P813</f>
        <v>-0.36991745350188843</v>
      </c>
      <c r="AY813" s="3">
        <f>IF(AN813&lt;'CDO Param'!C$15,1,0)</f>
        <v>0</v>
      </c>
      <c r="AZ813" s="3">
        <f>IF(AO813&lt;'CDO Param'!D$15,1,0)</f>
        <v>0</v>
      </c>
      <c r="BA813" s="3">
        <f>IF(AP813&lt;'CDO Param'!E$15,1,0)</f>
        <v>1</v>
      </c>
      <c r="BB813" s="3">
        <f>IF(AQ813&lt;'CDO Param'!F$15,1,0)</f>
        <v>1</v>
      </c>
      <c r="BC813" s="3">
        <f>IF(AR813&lt;'CDO Param'!G$15,1,0)</f>
        <v>1</v>
      </c>
      <c r="BD813" s="3">
        <f>IF(AS813&lt;'CDO Param'!H$15,1,0)</f>
        <v>1</v>
      </c>
      <c r="BE813" s="3">
        <f>IF(AT813&lt;'CDO Param'!I$15,1,0)</f>
        <v>0</v>
      </c>
      <c r="BF813" s="3">
        <f>IF(AU813&lt;'CDO Param'!J$15,1,0)</f>
        <v>0</v>
      </c>
      <c r="BG813" s="3">
        <f>IF(AV813&lt;'CDO Param'!K$15,1,0)</f>
        <v>0</v>
      </c>
      <c r="BH813" s="3">
        <f>IF(AW813&lt;'CDO Param'!L$15,1,0)</f>
        <v>0</v>
      </c>
      <c r="BJ813" s="37">
        <f>AY813*'CDO Param'!C$6*AC813</f>
        <v>0</v>
      </c>
      <c r="BK813" s="37">
        <f>AZ813*'CDO Param'!D$6*AD813</f>
        <v>0</v>
      </c>
      <c r="BL813" s="37">
        <f>BA813*'CDO Param'!E$6*AE813</f>
        <v>7817.1933586866362</v>
      </c>
      <c r="BM813" s="37">
        <f>BB813*'CDO Param'!F$6*AF813</f>
        <v>4714.100879360125</v>
      </c>
      <c r="BN813" s="37">
        <f>BC813*'CDO Param'!G$6*AG813</f>
        <v>612.0016721894458</v>
      </c>
      <c r="BO813" s="37">
        <f>BD813*'CDO Param'!H$6*AH813</f>
        <v>6360.6922525356795</v>
      </c>
      <c r="BP813" s="37">
        <f>BE813*'CDO Param'!I$6*AI813</f>
        <v>0</v>
      </c>
      <c r="BQ813" s="37">
        <f>BF813*'CDO Param'!J$6*AJ813</f>
        <v>0</v>
      </c>
      <c r="BR813" s="37">
        <f>BG813*'CDO Param'!K$6*AK813</f>
        <v>0</v>
      </c>
      <c r="BS813" s="37">
        <f>BH813*'CDO Param'!L$6*AL813</f>
        <v>0</v>
      </c>
      <c r="BU813" s="38">
        <f t="shared" si="68"/>
        <v>19503.988162771886</v>
      </c>
      <c r="BV813" s="38">
        <f>AVERAGE(BU$5:BU813)</f>
        <v>7369.6532113519261</v>
      </c>
      <c r="CF813" s="5">
        <f>BU813/'CDO Param'!$M$6</f>
        <v>0.20316654336220716</v>
      </c>
      <c r="CG813" s="5">
        <f t="shared" si="69"/>
        <v>0.02</v>
      </c>
      <c r="CH813" s="5">
        <f t="shared" si="70"/>
        <v>1</v>
      </c>
    </row>
    <row r="814" spans="1:86" x14ac:dyDescent="0.2">
      <c r="A814" s="3">
        <v>811</v>
      </c>
      <c r="B814" s="3">
        <v>810</v>
      </c>
      <c r="C814">
        <v>-0.26079305825987831</v>
      </c>
      <c r="D814">
        <v>1.9595972844399512</v>
      </c>
      <c r="E814">
        <v>-8.2596898209885694E-2</v>
      </c>
      <c r="F814">
        <v>4.3200998334214091E-3</v>
      </c>
      <c r="G814">
        <v>-7.2225248004542664E-2</v>
      </c>
      <c r="H814">
        <v>0.3914385615644278</v>
      </c>
      <c r="I814">
        <v>0.22754761630494613</v>
      </c>
      <c r="J814">
        <v>-1.0597818800306413</v>
      </c>
      <c r="K814">
        <v>0.40729219108470716</v>
      </c>
      <c r="L814">
        <v>0.65807626015157439</v>
      </c>
      <c r="M814">
        <v>-1.268656433239812</v>
      </c>
      <c r="N814">
        <v>-1.6160038285306655</v>
      </c>
      <c r="O814">
        <v>0.1379976311000064</v>
      </c>
      <c r="P814">
        <v>1.0452458809595555</v>
      </c>
      <c r="R814" s="33">
        <v>0.79556474964859181</v>
      </c>
      <c r="S814" s="33">
        <v>5.6747343883266368E-2</v>
      </c>
      <c r="T814" s="33">
        <v>0.75260864605782951</v>
      </c>
      <c r="U814" s="33">
        <v>9.3514293941442991E-2</v>
      </c>
      <c r="V814" s="33">
        <v>0.69473827383235953</v>
      </c>
      <c r="W814" s="33">
        <v>0.46616830046575902</v>
      </c>
      <c r="X814" s="33">
        <v>0.89062592801201435</v>
      </c>
      <c r="Y814" s="33">
        <v>0.7499720979248975</v>
      </c>
      <c r="Z814" s="33">
        <v>0.78104982375216192</v>
      </c>
      <c r="AA814" s="33">
        <v>0.10438780258614001</v>
      </c>
      <c r="AC814" s="36">
        <f t="shared" si="72"/>
        <v>0.91571090702109759</v>
      </c>
      <c r="AD814" s="36">
        <f t="shared" si="72"/>
        <v>5.0393191266009333E-3</v>
      </c>
      <c r="AE814" s="36">
        <f t="shared" si="72"/>
        <v>0.8734474534780563</v>
      </c>
      <c r="AF814" s="36">
        <f t="shared" si="72"/>
        <v>1.5231831773039165E-2</v>
      </c>
      <c r="AG814" s="36">
        <f t="shared" si="72"/>
        <v>0.80406746622756131</v>
      </c>
      <c r="AH814" s="36">
        <f t="shared" si="71"/>
        <v>0.44292684492682077</v>
      </c>
      <c r="AI814" s="36">
        <f t="shared" si="71"/>
        <v>0.97847746768453281</v>
      </c>
      <c r="AJ814" s="36">
        <f t="shared" si="71"/>
        <v>0.87058634168294413</v>
      </c>
      <c r="AK814" s="36">
        <f t="shared" si="71"/>
        <v>0.9023640116621956</v>
      </c>
      <c r="AL814" s="36">
        <f t="shared" si="71"/>
        <v>1.9418374857914807E-2</v>
      </c>
      <c r="AN814">
        <f>SQRT(Correlation)*$F814 + SQRT('CDO Param'!C$17 - Correlation)*HLOOKUP('CDO Param'!C$12,$C$4:$E$1004,$A814,FALSE) + SQRT(1-Correlation)*G814</f>
        <v>0.2099761546842733</v>
      </c>
      <c r="AO814">
        <f>SQRT(Correlation)*$F814 + SQRT('CDO Param'!D$17 - Correlation)*HLOOKUP('CDO Param'!D$12,$C$4:$E$1004,$A814,FALSE) + SQRT(1-Correlation)*H814</f>
        <v>0.64984626673282953</v>
      </c>
      <c r="AP814">
        <f>SQRT(Correlation)*$F814 + SQRT('CDO Param'!E$17 - Correlation)*HLOOKUP('CDO Param'!E$12,$C$4:$E$1004,$A814,FALSE) + SQRT(1-Correlation)*I814</f>
        <v>0.14823740103824001</v>
      </c>
      <c r="AQ814">
        <f>SQRT(Correlation)*$F814 + SQRT('CDO Param'!F$17 - Correlation)*HLOOKUP('CDO Param'!F$12,$C$4:$E$1004,$A814,FALSE) + SQRT(1-Correlation)*J814</f>
        <v>-1.0225004615551436</v>
      </c>
      <c r="AR814">
        <f>SQRT(Correlation)*$F814 + SQRT('CDO Param'!G$17 - Correlation)*HLOOKUP('CDO Param'!G$12,$C$4:$E$1004,$A814,FALSE) + SQRT(1-Correlation)*K814</f>
        <v>0.3692882067149591</v>
      </c>
      <c r="AS814">
        <f>SQRT(Correlation)*$F814 + SQRT('CDO Param'!H$17 - Correlation)*HLOOKUP('CDO Param'!H$12,$C$4:$E$1004,$A814,FALSE) + SQRT(1-Correlation)*L814</f>
        <v>0.90280099801308267</v>
      </c>
      <c r="AT814">
        <f>SQRT(Correlation)*$F814 + SQRT('CDO Param'!I$17 - Correlation)*HLOOKUP('CDO Param'!I$12,$C$4:$E$1004,$A814,FALSE) + SQRT(1-Correlation)*M814</f>
        <v>-1.2206562615724472</v>
      </c>
      <c r="AU814">
        <f>SQRT(Correlation)*$F814 + SQRT('CDO Param'!J$17 - Correlation)*HLOOKUP('CDO Param'!J$12,$C$4:$E$1004,$A814,FALSE) + SQRT(1-Correlation)*N814</f>
        <v>-1.6007090637741976</v>
      </c>
      <c r="AV814">
        <f>SQRT(Correlation)*$F814 + SQRT('CDO Param'!K$17 - Correlation)*HLOOKUP('CDO Param'!K$12,$C$4:$E$1004,$A814,FALSE) + SQRT(1-Correlation)*O814</f>
        <v>6.3282825733643078E-2</v>
      </c>
      <c r="AW814">
        <f>SQRT(Correlation)*$F814 + SQRT('CDO Param'!L$17 - Correlation)*HLOOKUP('CDO Param'!L$12,$C$4:$E$1004,$A814,FALSE) + SQRT(1-Correlation)*P814</f>
        <v>0.92397408756095667</v>
      </c>
      <c r="AY814" s="3">
        <f>IF(AN814&lt;'CDO Param'!C$15,1,0)</f>
        <v>0</v>
      </c>
      <c r="AZ814" s="3">
        <f>IF(AO814&lt;'CDO Param'!D$15,1,0)</f>
        <v>0</v>
      </c>
      <c r="BA814" s="3">
        <f>IF(AP814&lt;'CDO Param'!E$15,1,0)</f>
        <v>0</v>
      </c>
      <c r="BB814" s="3">
        <f>IF(AQ814&lt;'CDO Param'!F$15,1,0)</f>
        <v>1</v>
      </c>
      <c r="BC814" s="3">
        <f>IF(AR814&lt;'CDO Param'!G$15,1,0)</f>
        <v>0</v>
      </c>
      <c r="BD814" s="3">
        <f>IF(AS814&lt;'CDO Param'!H$15,1,0)</f>
        <v>0</v>
      </c>
      <c r="BE814" s="3">
        <f>IF(AT814&lt;'CDO Param'!I$15,1,0)</f>
        <v>1</v>
      </c>
      <c r="BF814" s="3">
        <f>IF(AU814&lt;'CDO Param'!J$15,1,0)</f>
        <v>0</v>
      </c>
      <c r="BG814" s="3">
        <f>IF(AV814&lt;'CDO Param'!K$15,1,0)</f>
        <v>0</v>
      </c>
      <c r="BH814" s="3">
        <f>IF(AW814&lt;'CDO Param'!L$15,1,0)</f>
        <v>0</v>
      </c>
      <c r="BJ814" s="37">
        <f>AY814*'CDO Param'!C$6*AC814</f>
        <v>0</v>
      </c>
      <c r="BK814" s="37">
        <f>AZ814*'CDO Param'!D$6*AD814</f>
        <v>0</v>
      </c>
      <c r="BL814" s="37">
        <f>BA814*'CDO Param'!E$6*AE814</f>
        <v>0</v>
      </c>
      <c r="BM814" s="37">
        <f>BB814*'CDO Param'!F$6*AF814</f>
        <v>152.31831773039164</v>
      </c>
      <c r="BN814" s="37">
        <f>BC814*'CDO Param'!G$6*AG814</f>
        <v>0</v>
      </c>
      <c r="BO814" s="37">
        <f>BD814*'CDO Param'!H$6*AH814</f>
        <v>0</v>
      </c>
      <c r="BP814" s="37">
        <f>BE814*'CDO Param'!I$6*AI814</f>
        <v>7827.8197414762626</v>
      </c>
      <c r="BQ814" s="37">
        <f>BF814*'CDO Param'!J$6*AJ814</f>
        <v>0</v>
      </c>
      <c r="BR814" s="37">
        <f>BG814*'CDO Param'!K$6*AK814</f>
        <v>0</v>
      </c>
      <c r="BS814" s="37">
        <f>BH814*'CDO Param'!L$6*AL814</f>
        <v>0</v>
      </c>
      <c r="BU814" s="38">
        <f t="shared" si="68"/>
        <v>7980.1380592066544</v>
      </c>
      <c r="BV814" s="38">
        <f>AVERAGE(BU$5:BU814)</f>
        <v>7370.4068963492773</v>
      </c>
      <c r="CF814" s="5">
        <f>BU814/'CDO Param'!$M$6</f>
        <v>8.3126438116735979E-2</v>
      </c>
      <c r="CG814" s="5">
        <f t="shared" si="69"/>
        <v>0.02</v>
      </c>
      <c r="CH814" s="5">
        <f t="shared" si="70"/>
        <v>1</v>
      </c>
    </row>
    <row r="815" spans="1:86" x14ac:dyDescent="0.2">
      <c r="A815" s="3">
        <v>812</v>
      </c>
      <c r="B815" s="3">
        <v>811</v>
      </c>
      <c r="C815">
        <v>-0.46048398871789686</v>
      </c>
      <c r="D815">
        <v>-0.49049504013964906</v>
      </c>
      <c r="E815">
        <v>1.8072205421049148</v>
      </c>
      <c r="F815">
        <v>0.46517243390553631</v>
      </c>
      <c r="G815">
        <v>0.17305637811659835</v>
      </c>
      <c r="H815">
        <v>-1.3694693734578323</v>
      </c>
      <c r="I815">
        <v>0.70638407123624347</v>
      </c>
      <c r="J815">
        <v>0.66704160417430103</v>
      </c>
      <c r="K815">
        <v>-0.33175638236571103</v>
      </c>
      <c r="L815">
        <v>-0.8037568477448076</v>
      </c>
      <c r="M815">
        <v>-0.27156033866049256</v>
      </c>
      <c r="N815">
        <v>0.9087534635909833</v>
      </c>
      <c r="O815">
        <v>-1.9326762412674725E-2</v>
      </c>
      <c r="P815">
        <v>1.4322085917228833</v>
      </c>
      <c r="R815" s="33">
        <v>0.44579806525530202</v>
      </c>
      <c r="S815" s="33">
        <v>0.52808274586130066</v>
      </c>
      <c r="T815" s="33">
        <v>0.48670969087942956</v>
      </c>
      <c r="U815" s="33">
        <v>0.12977461057238962</v>
      </c>
      <c r="V815" s="33">
        <v>0.12187989015219727</v>
      </c>
      <c r="W815" s="33">
        <v>0.43531378797968562</v>
      </c>
      <c r="X815" s="33">
        <v>0.31883457457592457</v>
      </c>
      <c r="Y815" s="33">
        <v>0.65269489756445165</v>
      </c>
      <c r="Z815" s="33">
        <v>0.84314336573851456</v>
      </c>
      <c r="AA815" s="33">
        <v>0.71054796721346114</v>
      </c>
      <c r="AC815" s="36">
        <f t="shared" si="72"/>
        <v>0.40890612460440157</v>
      </c>
      <c r="AD815" s="36">
        <f t="shared" si="72"/>
        <v>0.54741020683934127</v>
      </c>
      <c r="AE815" s="36">
        <f t="shared" si="72"/>
        <v>0.47753405070537552</v>
      </c>
      <c r="AF815" s="36">
        <f t="shared" si="72"/>
        <v>3.1354320266234657E-2</v>
      </c>
      <c r="AG815" s="36">
        <f t="shared" si="72"/>
        <v>2.7315243454780407E-2</v>
      </c>
      <c r="AH815" s="36">
        <f t="shared" si="71"/>
        <v>0.39156978489428179</v>
      </c>
      <c r="AI815" s="36">
        <f t="shared" si="71"/>
        <v>0.21406739884398368</v>
      </c>
      <c r="AJ815" s="36">
        <f t="shared" si="71"/>
        <v>0.745869303949384</v>
      </c>
      <c r="AK815" s="36">
        <f t="shared" si="71"/>
        <v>0.95252348861586844</v>
      </c>
      <c r="AL815" s="36">
        <f t="shared" si="71"/>
        <v>0.82434040300314182</v>
      </c>
      <c r="AN815">
        <f>SQRT(Correlation)*$F815 + SQRT('CDO Param'!C$17 - Correlation)*HLOOKUP('CDO Param'!C$12,$C$4:$E$1004,$A815,FALSE) + SQRT(1-Correlation)*G815</f>
        <v>0.2419096613226715</v>
      </c>
      <c r="AO815">
        <f>SQRT(Correlation)*$F815 + SQRT('CDO Param'!D$17 - Correlation)*HLOOKUP('CDO Param'!D$12,$C$4:$E$1004,$A815,FALSE) + SQRT(1-Correlation)*H815</f>
        <v>-1.2214587560088068</v>
      </c>
      <c r="AP815">
        <f>SQRT(Correlation)*$F815 + SQRT('CDO Param'!E$17 - Correlation)*HLOOKUP('CDO Param'!E$12,$C$4:$E$1004,$A815,FALSE) + SQRT(1-Correlation)*I815</f>
        <v>0.69540259828984863</v>
      </c>
      <c r="AQ815">
        <f>SQRT(Correlation)*$F815 + SQRT('CDO Param'!F$17 - Correlation)*HLOOKUP('CDO Param'!F$12,$C$4:$E$1004,$A815,FALSE) + SQRT(1-Correlation)*J815</f>
        <v>1.1840184668196052</v>
      </c>
      <c r="AR815">
        <f>SQRT(Correlation)*$F815 + SQRT('CDO Param'!G$17 - Correlation)*HLOOKUP('CDO Param'!G$12,$C$4:$E$1004,$A815,FALSE) + SQRT(1-Correlation)*K815</f>
        <v>0.23647549886261382</v>
      </c>
      <c r="AS815">
        <f>SQRT(Correlation)*$F815 + SQRT('CDO Param'!H$17 - Correlation)*HLOOKUP('CDO Param'!H$12,$C$4:$E$1004,$A815,FALSE) + SQRT(1-Correlation)*L815</f>
        <v>-0.68477673136688844</v>
      </c>
      <c r="AT815">
        <f>SQRT(Correlation)*$F815 + SQRT('CDO Param'!I$17 - Correlation)*HLOOKUP('CDO Param'!I$12,$C$4:$E$1004,$A815,FALSE) + SQRT(1-Correlation)*M815</f>
        <v>0.29358248013447336</v>
      </c>
      <c r="AU815">
        <f>SQRT(Correlation)*$F815 + SQRT('CDO Param'!J$17 - Correlation)*HLOOKUP('CDO Param'!J$12,$C$4:$E$1004,$A815,FALSE) + SQRT(1-Correlation)*N815</f>
        <v>0.88738706085342156</v>
      </c>
      <c r="AV815">
        <f>SQRT(Correlation)*$F815 + SQRT('CDO Param'!K$17 - Correlation)*HLOOKUP('CDO Param'!K$12,$C$4:$E$1004,$A815,FALSE) + SQRT(1-Correlation)*O815</f>
        <v>6.9328511928051853E-3</v>
      </c>
      <c r="AW815">
        <f>SQRT(Correlation)*$F815 + SQRT('CDO Param'!L$17 - Correlation)*HLOOKUP('CDO Param'!L$12,$C$4:$E$1004,$A815,FALSE) + SQRT(1-Correlation)*P815</f>
        <v>1.3839801981910467</v>
      </c>
      <c r="AY815" s="3">
        <f>IF(AN815&lt;'CDO Param'!C$15,1,0)</f>
        <v>0</v>
      </c>
      <c r="AZ815" s="3">
        <f>IF(AO815&lt;'CDO Param'!D$15,1,0)</f>
        <v>0</v>
      </c>
      <c r="BA815" s="3">
        <f>IF(AP815&lt;'CDO Param'!E$15,1,0)</f>
        <v>0</v>
      </c>
      <c r="BB815" s="3">
        <f>IF(AQ815&lt;'CDO Param'!F$15,1,0)</f>
        <v>0</v>
      </c>
      <c r="BC815" s="3">
        <f>IF(AR815&lt;'CDO Param'!G$15,1,0)</f>
        <v>0</v>
      </c>
      <c r="BD815" s="3">
        <f>IF(AS815&lt;'CDO Param'!H$15,1,0)</f>
        <v>0</v>
      </c>
      <c r="BE815" s="3">
        <f>IF(AT815&lt;'CDO Param'!I$15,1,0)</f>
        <v>0</v>
      </c>
      <c r="BF815" s="3">
        <f>IF(AU815&lt;'CDO Param'!J$15,1,0)</f>
        <v>0</v>
      </c>
      <c r="BG815" s="3">
        <f>IF(AV815&lt;'CDO Param'!K$15,1,0)</f>
        <v>0</v>
      </c>
      <c r="BH815" s="3">
        <f>IF(AW815&lt;'CDO Param'!L$15,1,0)</f>
        <v>0</v>
      </c>
      <c r="BJ815" s="37">
        <f>AY815*'CDO Param'!C$6*AC815</f>
        <v>0</v>
      </c>
      <c r="BK815" s="37">
        <f>AZ815*'CDO Param'!D$6*AD815</f>
        <v>0</v>
      </c>
      <c r="BL815" s="37">
        <f>BA815*'CDO Param'!E$6*AE815</f>
        <v>0</v>
      </c>
      <c r="BM815" s="37">
        <f>BB815*'CDO Param'!F$6*AF815</f>
        <v>0</v>
      </c>
      <c r="BN815" s="37">
        <f>BC815*'CDO Param'!G$6*AG815</f>
        <v>0</v>
      </c>
      <c r="BO815" s="37">
        <f>BD815*'CDO Param'!H$6*AH815</f>
        <v>0</v>
      </c>
      <c r="BP815" s="37">
        <f>BE815*'CDO Param'!I$6*AI815</f>
        <v>0</v>
      </c>
      <c r="BQ815" s="37">
        <f>BF815*'CDO Param'!J$6*AJ815</f>
        <v>0</v>
      </c>
      <c r="BR815" s="37">
        <f>BG815*'CDO Param'!K$6*AK815</f>
        <v>0</v>
      </c>
      <c r="BS815" s="37">
        <f>BH815*'CDO Param'!L$6*AL815</f>
        <v>0</v>
      </c>
      <c r="BU815" s="38">
        <f t="shared" si="68"/>
        <v>0</v>
      </c>
      <c r="BV815" s="38">
        <f>AVERAGE(BU$5:BU815)</f>
        <v>7361.3188483883041</v>
      </c>
      <c r="CF815" s="5">
        <f>BU815/'CDO Param'!$M$6</f>
        <v>0</v>
      </c>
      <c r="CG815" s="5">
        <f t="shared" si="69"/>
        <v>0</v>
      </c>
      <c r="CH815" s="5">
        <f t="shared" si="70"/>
        <v>0</v>
      </c>
    </row>
    <row r="816" spans="1:86" x14ac:dyDescent="0.2">
      <c r="A816" s="3">
        <v>813</v>
      </c>
      <c r="B816" s="3">
        <v>812</v>
      </c>
      <c r="C816">
        <v>1.7431557353120297</v>
      </c>
      <c r="D816">
        <v>0.36496430766419508</v>
      </c>
      <c r="E816">
        <v>-0.43458157961140387</v>
      </c>
      <c r="F816">
        <v>0.66358325057080947</v>
      </c>
      <c r="G816">
        <v>0.79555775300832465</v>
      </c>
      <c r="H816">
        <v>0.46042032408877276</v>
      </c>
      <c r="I816">
        <v>1.5267642083927058</v>
      </c>
      <c r="J816">
        <v>-0.61821538110962138</v>
      </c>
      <c r="K816">
        <v>1.3736666915065143</v>
      </c>
      <c r="L816">
        <v>-0.75459411164047197</v>
      </c>
      <c r="M816">
        <v>0.57448346524324734</v>
      </c>
      <c r="N816">
        <v>0.35610355553217232</v>
      </c>
      <c r="O816">
        <v>0.42162810132140294</v>
      </c>
      <c r="P816">
        <v>1.6964349924819544</v>
      </c>
      <c r="R816" s="33">
        <v>0.17968495664172104</v>
      </c>
      <c r="S816" s="33">
        <v>0.96506627740574358</v>
      </c>
      <c r="T816" s="33">
        <v>0.86892435833296011</v>
      </c>
      <c r="U816" s="33">
        <v>1.1690502060433152E-2</v>
      </c>
      <c r="V816" s="33">
        <v>0.48226812969998833</v>
      </c>
      <c r="W816" s="33">
        <v>0.48045586770421633</v>
      </c>
      <c r="X816" s="33">
        <v>2.1768504763845588E-2</v>
      </c>
      <c r="Y816" s="33">
        <v>0.8632595659528205</v>
      </c>
      <c r="Z816" s="33">
        <v>0.80352496905416482</v>
      </c>
      <c r="AA816" s="33">
        <v>0.84415489334806559</v>
      </c>
      <c r="AC816" s="36">
        <f t="shared" si="72"/>
        <v>6.3797509953971043E-2</v>
      </c>
      <c r="AD816" s="36">
        <f t="shared" si="72"/>
        <v>0.99828329025053586</v>
      </c>
      <c r="AE816" s="36">
        <f t="shared" si="72"/>
        <v>0.9679515154351167</v>
      </c>
      <c r="AF816" s="36">
        <f t="shared" si="72"/>
        <v>1.508288954218698E-4</v>
      </c>
      <c r="AG816" s="36">
        <f t="shared" si="72"/>
        <v>0.4700346919002435</v>
      </c>
      <c r="AH816" s="36">
        <f t="shared" si="71"/>
        <v>0.46697680652554413</v>
      </c>
      <c r="AI816" s="36">
        <f t="shared" si="71"/>
        <v>6.0034422709019652E-4</v>
      </c>
      <c r="AJ816" s="36">
        <f t="shared" si="71"/>
        <v>0.96483472220476085</v>
      </c>
      <c r="AK816" s="36">
        <f t="shared" si="71"/>
        <v>0.92261573321922585</v>
      </c>
      <c r="AL816" s="36">
        <f t="shared" si="71"/>
        <v>0.95318892548442236</v>
      </c>
      <c r="AN816">
        <f>SQRT(Correlation)*$F816 + SQRT('CDO Param'!C$17 - Correlation)*HLOOKUP('CDO Param'!C$12,$C$4:$E$1004,$A816,FALSE) + SQRT(1-Correlation)*G816</f>
        <v>1.0161895491758732</v>
      </c>
      <c r="AO816">
        <f>SQRT(Correlation)*$F816 + SQRT('CDO Param'!D$17 - Correlation)*HLOOKUP('CDO Param'!D$12,$C$4:$E$1004,$A816,FALSE) + SQRT(1-Correlation)*H816</f>
        <v>0.69825026780830313</v>
      </c>
      <c r="AP816">
        <f>SQRT(Correlation)*$F816 + SQRT('CDO Param'!E$17 - Correlation)*HLOOKUP('CDO Param'!E$12,$C$4:$E$1004,$A816,FALSE) + SQRT(1-Correlation)*I816</f>
        <v>2.1194548106668289</v>
      </c>
      <c r="AQ816">
        <f>SQRT(Correlation)*$F816 + SQRT('CDO Param'!F$17 - Correlation)*HLOOKUP('CDO Param'!F$12,$C$4:$E$1004,$A816,FALSE) + SQRT(1-Correlation)*J816</f>
        <v>-0.47382255314046579</v>
      </c>
      <c r="AR816">
        <f>SQRT(Correlation)*$F816 + SQRT('CDO Param'!G$17 - Correlation)*HLOOKUP('CDO Param'!G$12,$C$4:$E$1004,$A816,FALSE) + SQRT(1-Correlation)*K816</f>
        <v>1.4158427008367027</v>
      </c>
      <c r="AS816">
        <f>SQRT(Correlation)*$F816 + SQRT('CDO Param'!H$17 - Correlation)*HLOOKUP('CDO Param'!H$12,$C$4:$E$1004,$A816,FALSE) + SQRT(1-Correlation)*L816</f>
        <v>-0.45441363425830072</v>
      </c>
      <c r="AT816">
        <f>SQRT(Correlation)*$F816 + SQRT('CDO Param'!I$17 - Correlation)*HLOOKUP('CDO Param'!I$12,$C$4:$E$1004,$A816,FALSE) + SQRT(1-Correlation)*M816</f>
        <v>0.65767092199861676</v>
      </c>
      <c r="AU816">
        <f>SQRT(Correlation)*$F816 + SQRT('CDO Param'!J$17 - Correlation)*HLOOKUP('CDO Param'!J$12,$C$4:$E$1004,$A816,FALSE) + SQRT(1-Correlation)*N816</f>
        <v>1.0088686016131305</v>
      </c>
      <c r="AV816">
        <f>SQRT(Correlation)*$F816 + SQRT('CDO Param'!K$17 - Correlation)*HLOOKUP('CDO Param'!K$12,$C$4:$E$1004,$A816,FALSE) + SQRT(1-Correlation)*O816</f>
        <v>1.0710306438157198</v>
      </c>
      <c r="AW816">
        <f>SQRT(Correlation)*$F816 + SQRT('CDO Param'!L$17 - Correlation)*HLOOKUP('CDO Param'!L$12,$C$4:$E$1004,$A816,FALSE) + SQRT(1-Correlation)*P816</f>
        <v>2.2804186496994339</v>
      </c>
      <c r="AY816" s="3">
        <f>IF(AN816&lt;'CDO Param'!C$15,1,0)</f>
        <v>0</v>
      </c>
      <c r="AZ816" s="3">
        <f>IF(AO816&lt;'CDO Param'!D$15,1,0)</f>
        <v>0</v>
      </c>
      <c r="BA816" s="3">
        <f>IF(AP816&lt;'CDO Param'!E$15,1,0)</f>
        <v>0</v>
      </c>
      <c r="BB816" s="3">
        <f>IF(AQ816&lt;'CDO Param'!F$15,1,0)</f>
        <v>0</v>
      </c>
      <c r="BC816" s="3">
        <f>IF(AR816&lt;'CDO Param'!G$15,1,0)</f>
        <v>0</v>
      </c>
      <c r="BD816" s="3">
        <f>IF(AS816&lt;'CDO Param'!H$15,1,0)</f>
        <v>0</v>
      </c>
      <c r="BE816" s="3">
        <f>IF(AT816&lt;'CDO Param'!I$15,1,0)</f>
        <v>0</v>
      </c>
      <c r="BF816" s="3">
        <f>IF(AU816&lt;'CDO Param'!J$15,1,0)</f>
        <v>0</v>
      </c>
      <c r="BG816" s="3">
        <f>IF(AV816&lt;'CDO Param'!K$15,1,0)</f>
        <v>0</v>
      </c>
      <c r="BH816" s="3">
        <f>IF(AW816&lt;'CDO Param'!L$15,1,0)</f>
        <v>0</v>
      </c>
      <c r="BJ816" s="37">
        <f>AY816*'CDO Param'!C$6*AC816</f>
        <v>0</v>
      </c>
      <c r="BK816" s="37">
        <f>AZ816*'CDO Param'!D$6*AD816</f>
        <v>0</v>
      </c>
      <c r="BL816" s="37">
        <f>BA816*'CDO Param'!E$6*AE816</f>
        <v>0</v>
      </c>
      <c r="BM816" s="37">
        <f>BB816*'CDO Param'!F$6*AF816</f>
        <v>0</v>
      </c>
      <c r="BN816" s="37">
        <f>BC816*'CDO Param'!G$6*AG816</f>
        <v>0</v>
      </c>
      <c r="BO816" s="37">
        <f>BD816*'CDO Param'!H$6*AH816</f>
        <v>0</v>
      </c>
      <c r="BP816" s="37">
        <f>BE816*'CDO Param'!I$6*AI816</f>
        <v>0</v>
      </c>
      <c r="BQ816" s="37">
        <f>BF816*'CDO Param'!J$6*AJ816</f>
        <v>0</v>
      </c>
      <c r="BR816" s="37">
        <f>BG816*'CDO Param'!K$6*AK816</f>
        <v>0</v>
      </c>
      <c r="BS816" s="37">
        <f>BH816*'CDO Param'!L$6*AL816</f>
        <v>0</v>
      </c>
      <c r="BU816" s="38">
        <f t="shared" si="68"/>
        <v>0</v>
      </c>
      <c r="BV816" s="38">
        <f>AVERAGE(BU$5:BU816)</f>
        <v>7352.2531847819146</v>
      </c>
      <c r="CF816" s="5">
        <f>BU816/'CDO Param'!$M$6</f>
        <v>0</v>
      </c>
      <c r="CG816" s="5">
        <f t="shared" si="69"/>
        <v>0</v>
      </c>
      <c r="CH816" s="5">
        <f t="shared" si="70"/>
        <v>0</v>
      </c>
    </row>
    <row r="817" spans="1:86" x14ac:dyDescent="0.2">
      <c r="A817" s="3">
        <v>814</v>
      </c>
      <c r="B817" s="3">
        <v>813</v>
      </c>
      <c r="C817">
        <v>-0.43513637137948535</v>
      </c>
      <c r="D817">
        <v>0.83027543951175176</v>
      </c>
      <c r="E817">
        <v>1.7971524357562885</v>
      </c>
      <c r="F817">
        <v>-0.21969526642351411</v>
      </c>
      <c r="G817">
        <v>-0.81853158917510882</v>
      </c>
      <c r="H817">
        <v>-1.2832492757297587</v>
      </c>
      <c r="I817">
        <v>0.52485347623587586</v>
      </c>
      <c r="J817">
        <v>0.12479517863539513</v>
      </c>
      <c r="K817">
        <v>-1.3468252291204408</v>
      </c>
      <c r="L817">
        <v>-1.1011479728040285</v>
      </c>
      <c r="M817">
        <v>1.5655950846849009</v>
      </c>
      <c r="N817">
        <v>-1.5114346751943231</v>
      </c>
      <c r="O817">
        <v>-1.0397707228548825</v>
      </c>
      <c r="P817">
        <v>2.5586996343918145</v>
      </c>
      <c r="R817" s="33">
        <v>0.71129250093889074</v>
      </c>
      <c r="S817" s="33">
        <v>0.69306327993658523</v>
      </c>
      <c r="T817" s="33">
        <v>0.31454589418812928</v>
      </c>
      <c r="U817" s="33">
        <v>0.5728436198890412</v>
      </c>
      <c r="V817" s="33">
        <v>0.78271947511598439</v>
      </c>
      <c r="W817" s="33">
        <v>0.16621827435037972</v>
      </c>
      <c r="X817" s="33">
        <v>0.630537006831978</v>
      </c>
      <c r="Y817" s="33">
        <v>0.43547382505399818</v>
      </c>
      <c r="Z817" s="33">
        <v>8.5776825475402559E-3</v>
      </c>
      <c r="AA817" s="33">
        <v>0.1651105765090839</v>
      </c>
      <c r="AC817" s="36">
        <f t="shared" si="72"/>
        <v>0.82527171788944798</v>
      </c>
      <c r="AD817" s="36">
        <f t="shared" si="72"/>
        <v>0.80186516934171026</v>
      </c>
      <c r="AE817" s="36">
        <f t="shared" si="72"/>
        <v>0.20826666268900856</v>
      </c>
      <c r="AF817" s="36">
        <f t="shared" si="72"/>
        <v>0.62181693178324682</v>
      </c>
      <c r="AG817" s="36">
        <f t="shared" si="72"/>
        <v>0.90394859228478319</v>
      </c>
      <c r="AH817" s="36">
        <f t="shared" si="71"/>
        <v>5.3867981778636193E-2</v>
      </c>
      <c r="AI817" s="36">
        <f t="shared" si="71"/>
        <v>0.71298344008167081</v>
      </c>
      <c r="AJ817" s="36">
        <f t="shared" si="71"/>
        <v>0.3918333535450973</v>
      </c>
      <c r="AK817" s="36">
        <f t="shared" si="71"/>
        <v>7.5803597017459035E-5</v>
      </c>
      <c r="AL817" s="36">
        <f t="shared" si="71"/>
        <v>5.3089813135533924E-2</v>
      </c>
      <c r="AN817">
        <f>SQRT(Correlation)*$F817 + SQRT('CDO Param'!C$17 - Correlation)*HLOOKUP('CDO Param'!C$12,$C$4:$E$1004,$A817,FALSE) + SQRT(1-Correlation)*G817</f>
        <v>-0.72858231217647218</v>
      </c>
      <c r="AO817">
        <f>SQRT(Correlation)*$F817 + SQRT('CDO Param'!D$17 - Correlation)*HLOOKUP('CDO Param'!D$12,$C$4:$E$1004,$A817,FALSE) + SQRT(1-Correlation)*H817</f>
        <v>-1.1694522197195423</v>
      </c>
      <c r="AP817">
        <f>SQRT(Correlation)*$F817 + SQRT('CDO Param'!E$17 - Correlation)*HLOOKUP('CDO Param'!E$12,$C$4:$E$1004,$A817,FALSE) + SQRT(1-Correlation)*I817</f>
        <v>0.31331972101622951</v>
      </c>
      <c r="AQ817">
        <f>SQRT(Correlation)*$F817 + SQRT('CDO Param'!F$17 - Correlation)*HLOOKUP('CDO Param'!F$12,$C$4:$E$1004,$A817,FALSE) + SQRT(1-Correlation)*J817</f>
        <v>0.45077285957108615</v>
      </c>
      <c r="AR817">
        <f>SQRT(Correlation)*$F817 + SQRT('CDO Param'!G$17 - Correlation)*HLOOKUP('CDO Param'!G$12,$C$4:$E$1004,$A817,FALSE) + SQRT(1-Correlation)*K817</f>
        <v>-0.94532884233716208</v>
      </c>
      <c r="AS817">
        <f>SQRT(Correlation)*$F817 + SQRT('CDO Param'!H$17 - Correlation)*HLOOKUP('CDO Param'!H$12,$C$4:$E$1004,$A817,FALSE) + SQRT(1-Correlation)*L817</f>
        <v>-0.99669575508066499</v>
      </c>
      <c r="AT817">
        <f>SQRT(Correlation)*$F817 + SQRT('CDO Param'!I$17 - Correlation)*HLOOKUP('CDO Param'!I$12,$C$4:$E$1004,$A817,FALSE) + SQRT(1-Correlation)*M817</f>
        <v>1.8176356662730018</v>
      </c>
      <c r="AU817">
        <f>SQRT(Correlation)*$F817 + SQRT('CDO Param'!J$17 - Correlation)*HLOOKUP('CDO Param'!J$12,$C$4:$E$1004,$A817,FALSE) + SQRT(1-Correlation)*N817</f>
        <v>-1.6184728382637557</v>
      </c>
      <c r="AV817">
        <f>SQRT(Correlation)*$F817 + SQRT('CDO Param'!K$17 - Correlation)*HLOOKUP('CDO Param'!K$12,$C$4:$E$1004,$A817,FALSE) + SQRT(1-Correlation)*O817</f>
        <v>-1.1710131243868347</v>
      </c>
      <c r="AW817">
        <f>SQRT(Correlation)*$F817 + SQRT('CDO Param'!L$17 - Correlation)*HLOOKUP('CDO Param'!L$12,$C$4:$E$1004,$A817,FALSE) + SQRT(1-Correlation)*P817</f>
        <v>2.242795602062972</v>
      </c>
      <c r="AY817" s="3">
        <f>IF(AN817&lt;'CDO Param'!C$15,1,0)</f>
        <v>0</v>
      </c>
      <c r="AZ817" s="3">
        <f>IF(AO817&lt;'CDO Param'!D$15,1,0)</f>
        <v>0</v>
      </c>
      <c r="BA817" s="3">
        <f>IF(AP817&lt;'CDO Param'!E$15,1,0)</f>
        <v>0</v>
      </c>
      <c r="BB817" s="3">
        <f>IF(AQ817&lt;'CDO Param'!F$15,1,0)</f>
        <v>0</v>
      </c>
      <c r="BC817" s="3">
        <f>IF(AR817&lt;'CDO Param'!G$15,1,0)</f>
        <v>1</v>
      </c>
      <c r="BD817" s="3">
        <f>IF(AS817&lt;'CDO Param'!H$15,1,0)</f>
        <v>0</v>
      </c>
      <c r="BE817" s="3">
        <f>IF(AT817&lt;'CDO Param'!I$15,1,0)</f>
        <v>0</v>
      </c>
      <c r="BF817" s="3">
        <f>IF(AU817&lt;'CDO Param'!J$15,1,0)</f>
        <v>0</v>
      </c>
      <c r="BG817" s="3">
        <f>IF(AV817&lt;'CDO Param'!K$15,1,0)</f>
        <v>0</v>
      </c>
      <c r="BH817" s="3">
        <f>IF(AW817&lt;'CDO Param'!L$15,1,0)</f>
        <v>0</v>
      </c>
      <c r="BJ817" s="37">
        <f>AY817*'CDO Param'!C$6*AC817</f>
        <v>0</v>
      </c>
      <c r="BK817" s="37">
        <f>AZ817*'CDO Param'!D$6*AD817</f>
        <v>0</v>
      </c>
      <c r="BL817" s="37">
        <f>BA817*'CDO Param'!E$6*AE817</f>
        <v>0</v>
      </c>
      <c r="BM817" s="37">
        <f>BB817*'CDO Param'!F$6*AF817</f>
        <v>0</v>
      </c>
      <c r="BN817" s="37">
        <f>BC817*'CDO Param'!G$6*AG817</f>
        <v>9039.4859228478326</v>
      </c>
      <c r="BO817" s="37">
        <f>BD817*'CDO Param'!H$6*AH817</f>
        <v>0</v>
      </c>
      <c r="BP817" s="37">
        <f>BE817*'CDO Param'!I$6*AI817</f>
        <v>0</v>
      </c>
      <c r="BQ817" s="37">
        <f>BF817*'CDO Param'!J$6*AJ817</f>
        <v>0</v>
      </c>
      <c r="BR817" s="37">
        <f>BG817*'CDO Param'!K$6*AK817</f>
        <v>0</v>
      </c>
      <c r="BS817" s="37">
        <f>BH817*'CDO Param'!L$6*AL817</f>
        <v>0</v>
      </c>
      <c r="BU817" s="38">
        <f t="shared" si="68"/>
        <v>9039.4859228478326</v>
      </c>
      <c r="BV817" s="38">
        <f>AVERAGE(BU$5:BU817)</f>
        <v>7354.3285018029055</v>
      </c>
      <c r="CF817" s="5">
        <f>BU817/'CDO Param'!$M$6</f>
        <v>9.4161311696331587E-2</v>
      </c>
      <c r="CG817" s="5">
        <f t="shared" si="69"/>
        <v>0.02</v>
      </c>
      <c r="CH817" s="5">
        <f t="shared" si="70"/>
        <v>1</v>
      </c>
    </row>
    <row r="818" spans="1:86" x14ac:dyDescent="0.2">
      <c r="A818" s="3">
        <v>815</v>
      </c>
      <c r="B818" s="3">
        <v>814</v>
      </c>
      <c r="C818">
        <v>0.55954728850338142</v>
      </c>
      <c r="D818">
        <v>-0.4466346581466496</v>
      </c>
      <c r="E818">
        <v>-9.880864126898814E-2</v>
      </c>
      <c r="F818">
        <v>-0.35149696486769244</v>
      </c>
      <c r="G818">
        <v>-0.39382712202495895</v>
      </c>
      <c r="H818">
        <v>0.21263645066937897</v>
      </c>
      <c r="I818">
        <v>0.15550199350400362</v>
      </c>
      <c r="J818">
        <v>1.7044294509105384</v>
      </c>
      <c r="K818">
        <v>1.8033915694104508</v>
      </c>
      <c r="L818">
        <v>0.27723103812604677</v>
      </c>
      <c r="M818">
        <v>0.84851535575580783</v>
      </c>
      <c r="N818">
        <v>1.6149670045706443</v>
      </c>
      <c r="O818">
        <v>0.15148316379054449</v>
      </c>
      <c r="P818">
        <v>-0.45659021452593151</v>
      </c>
      <c r="R818" s="33">
        <v>1.3459388172933547E-2</v>
      </c>
      <c r="S818" s="33">
        <v>0.21193702249412286</v>
      </c>
      <c r="T818" s="33">
        <v>2.5537058722943561E-2</v>
      </c>
      <c r="U818" s="33">
        <v>0.20134595651242229</v>
      </c>
      <c r="V818" s="33">
        <v>2.1491104281270459E-2</v>
      </c>
      <c r="W818" s="33">
        <v>0.20098965531261156</v>
      </c>
      <c r="X818" s="33">
        <v>3.3136839062504864E-2</v>
      </c>
      <c r="Y818" s="33">
        <v>0.93085412351919994</v>
      </c>
      <c r="Z818" s="33">
        <v>0.86525398719369151</v>
      </c>
      <c r="AA818" s="33">
        <v>0.32376276437368373</v>
      </c>
      <c r="AC818" s="36">
        <f t="shared" si="72"/>
        <v>2.0628040857518522E-4</v>
      </c>
      <c r="AD818" s="36">
        <f t="shared" si="72"/>
        <v>9.1065989340530784E-2</v>
      </c>
      <c r="AE818" s="36">
        <f t="shared" si="72"/>
        <v>8.5595740741016004E-4</v>
      </c>
      <c r="AF818" s="36">
        <f t="shared" si="72"/>
        <v>8.1574252417036766E-2</v>
      </c>
      <c r="AG818" s="36">
        <f t="shared" si="72"/>
        <v>5.8347954331249149E-4</v>
      </c>
      <c r="AH818" s="36">
        <f t="shared" si="71"/>
        <v>8.1264000312660081E-2</v>
      </c>
      <c r="AI818" s="36">
        <f t="shared" si="71"/>
        <v>1.5267370019743202E-3</v>
      </c>
      <c r="AJ818" s="36">
        <f t="shared" si="71"/>
        <v>0.99219044863571426</v>
      </c>
      <c r="AK818" s="36">
        <f t="shared" si="71"/>
        <v>0.96594957605072185</v>
      </c>
      <c r="AL818" s="36">
        <f t="shared" si="71"/>
        <v>0.22081157501869197</v>
      </c>
      <c r="AN818">
        <f>SQRT(Correlation)*$F818 + SQRT('CDO Param'!C$17 - Correlation)*HLOOKUP('CDO Param'!C$12,$C$4:$E$1004,$A818,FALSE) + SQRT(1-Correlation)*G818</f>
        <v>-0.54793399204387572</v>
      </c>
      <c r="AO818">
        <f>SQRT(Correlation)*$F818 + SQRT('CDO Param'!D$17 - Correlation)*HLOOKUP('CDO Param'!D$12,$C$4:$E$1004,$A818,FALSE) + SQRT(1-Correlation)*H818</f>
        <v>2.740787024728622E-2</v>
      </c>
      <c r="AP818">
        <f>SQRT(Correlation)*$F818 + SQRT('CDO Param'!E$17 - Correlation)*HLOOKUP('CDO Param'!E$12,$C$4:$E$1004,$A818,FALSE) + SQRT(1-Correlation)*I818</f>
        <v>0.18441134130504422</v>
      </c>
      <c r="AQ818">
        <f>SQRT(Correlation)*$F818 + SQRT('CDO Param'!F$17 - Correlation)*HLOOKUP('CDO Param'!F$12,$C$4:$E$1004,$A818,FALSE) + SQRT(1-Correlation)*J818</f>
        <v>1.4837163689582415</v>
      </c>
      <c r="AR818">
        <f>SQRT(Correlation)*$F818 + SQRT('CDO Param'!G$17 - Correlation)*HLOOKUP('CDO Param'!G$12,$C$4:$E$1004,$A818,FALSE) + SQRT(1-Correlation)*K818</f>
        <v>1.5776000779188042</v>
      </c>
      <c r="AS818">
        <f>SQRT(Correlation)*$F818 + SQRT('CDO Param'!H$17 - Correlation)*HLOOKUP('CDO Param'!H$12,$C$4:$E$1004,$A818,FALSE) + SQRT(1-Correlation)*L818</f>
        <v>8.868767651189019E-2</v>
      </c>
      <c r="AT818">
        <f>SQRT(Correlation)*$F818 + SQRT('CDO Param'!I$17 - Correlation)*HLOOKUP('CDO Param'!I$12,$C$4:$E$1004,$A818,FALSE) + SQRT(1-Correlation)*M818</f>
        <v>0.67172496231893053</v>
      </c>
      <c r="AU818">
        <f>SQRT(Correlation)*$F818 + SQRT('CDO Param'!J$17 - Correlation)*HLOOKUP('CDO Param'!J$12,$C$4:$E$1004,$A818,FALSE) + SQRT(1-Correlation)*N818</f>
        <v>1.5689814213930744</v>
      </c>
      <c r="AV818">
        <f>SQRT(Correlation)*$F818 + SQRT('CDO Param'!K$17 - Correlation)*HLOOKUP('CDO Param'!K$12,$C$4:$E$1004,$A818,FALSE) + SQRT(1-Correlation)*O818</f>
        <v>0.18059874467817644</v>
      </c>
      <c r="AW818">
        <f>SQRT(Correlation)*$F818 + SQRT('CDO Param'!L$17 - Correlation)*HLOOKUP('CDO Param'!L$12,$C$4:$E$1004,$A818,FALSE) + SQRT(1-Correlation)*P818</f>
        <v>-0.39627031331981583</v>
      </c>
      <c r="AY818" s="3">
        <f>IF(AN818&lt;'CDO Param'!C$15,1,0)</f>
        <v>0</v>
      </c>
      <c r="AZ818" s="3">
        <f>IF(AO818&lt;'CDO Param'!D$15,1,0)</f>
        <v>0</v>
      </c>
      <c r="BA818" s="3">
        <f>IF(AP818&lt;'CDO Param'!E$15,1,0)</f>
        <v>0</v>
      </c>
      <c r="BB818" s="3">
        <f>IF(AQ818&lt;'CDO Param'!F$15,1,0)</f>
        <v>0</v>
      </c>
      <c r="BC818" s="3">
        <f>IF(AR818&lt;'CDO Param'!G$15,1,0)</f>
        <v>0</v>
      </c>
      <c r="BD818" s="3">
        <f>IF(AS818&lt;'CDO Param'!H$15,1,0)</f>
        <v>0</v>
      </c>
      <c r="BE818" s="3">
        <f>IF(AT818&lt;'CDO Param'!I$15,1,0)</f>
        <v>0</v>
      </c>
      <c r="BF818" s="3">
        <f>IF(AU818&lt;'CDO Param'!J$15,1,0)</f>
        <v>0</v>
      </c>
      <c r="BG818" s="3">
        <f>IF(AV818&lt;'CDO Param'!K$15,1,0)</f>
        <v>0</v>
      </c>
      <c r="BH818" s="3">
        <f>IF(AW818&lt;'CDO Param'!L$15,1,0)</f>
        <v>0</v>
      </c>
      <c r="BJ818" s="37">
        <f>AY818*'CDO Param'!C$6*AC818</f>
        <v>0</v>
      </c>
      <c r="BK818" s="37">
        <f>AZ818*'CDO Param'!D$6*AD818</f>
        <v>0</v>
      </c>
      <c r="BL818" s="37">
        <f>BA818*'CDO Param'!E$6*AE818</f>
        <v>0</v>
      </c>
      <c r="BM818" s="37">
        <f>BB818*'CDO Param'!F$6*AF818</f>
        <v>0</v>
      </c>
      <c r="BN818" s="37">
        <f>BC818*'CDO Param'!G$6*AG818</f>
        <v>0</v>
      </c>
      <c r="BO818" s="37">
        <f>BD818*'CDO Param'!H$6*AH818</f>
        <v>0</v>
      </c>
      <c r="BP818" s="37">
        <f>BE818*'CDO Param'!I$6*AI818</f>
        <v>0</v>
      </c>
      <c r="BQ818" s="37">
        <f>BF818*'CDO Param'!J$6*AJ818</f>
        <v>0</v>
      </c>
      <c r="BR818" s="37">
        <f>BG818*'CDO Param'!K$6*AK818</f>
        <v>0</v>
      </c>
      <c r="BS818" s="37">
        <f>BH818*'CDO Param'!L$6*AL818</f>
        <v>0</v>
      </c>
      <c r="BU818" s="38">
        <f t="shared" si="68"/>
        <v>0</v>
      </c>
      <c r="BV818" s="38">
        <f>AVERAGE(BU$5:BU818)</f>
        <v>7345.2937002036397</v>
      </c>
      <c r="CF818" s="5">
        <f>BU818/'CDO Param'!$M$6</f>
        <v>0</v>
      </c>
      <c r="CG818" s="5">
        <f t="shared" si="69"/>
        <v>0</v>
      </c>
      <c r="CH818" s="5">
        <f t="shared" si="70"/>
        <v>0</v>
      </c>
    </row>
    <row r="819" spans="1:86" x14ac:dyDescent="0.2">
      <c r="A819" s="3">
        <v>816</v>
      </c>
      <c r="B819" s="3">
        <v>815</v>
      </c>
      <c r="C819">
        <v>-0.91381480160634965</v>
      </c>
      <c r="D819">
        <v>-1.5296291167032905</v>
      </c>
      <c r="E819">
        <v>0.674820057611214</v>
      </c>
      <c r="F819">
        <v>-1.2490090739447623</v>
      </c>
      <c r="G819">
        <v>0.53683834266848862</v>
      </c>
      <c r="H819">
        <v>-0.39554606701130979</v>
      </c>
      <c r="I819">
        <v>1.4085526345297694</v>
      </c>
      <c r="J819">
        <v>-1.1940323929593433</v>
      </c>
      <c r="K819">
        <v>6.267782737268135E-2</v>
      </c>
      <c r="L819">
        <v>-4.316007107263431E-2</v>
      </c>
      <c r="M819">
        <v>-0.84279008660814725</v>
      </c>
      <c r="N819">
        <v>1.3038561519351788</v>
      </c>
      <c r="O819">
        <v>-1.0286544238624629</v>
      </c>
      <c r="P819">
        <v>0.41191356103809085</v>
      </c>
      <c r="R819" s="33">
        <v>0.48078082850239279</v>
      </c>
      <c r="S819" s="33">
        <v>0.48338463971548928</v>
      </c>
      <c r="T819" s="33">
        <v>0.24563969822863102</v>
      </c>
      <c r="U819" s="33">
        <v>0.46640812860168895</v>
      </c>
      <c r="V819" s="33">
        <v>0.92141740858620846</v>
      </c>
      <c r="W819" s="33">
        <v>0.26238610840513654</v>
      </c>
      <c r="X819" s="33">
        <v>0.92332396513005899</v>
      </c>
      <c r="Y819" s="33">
        <v>0.30588194090215581</v>
      </c>
      <c r="Z819" s="33">
        <v>0.95778074253247159</v>
      </c>
      <c r="AA819" s="33">
        <v>0.42093974324918337</v>
      </c>
      <c r="AC819" s="36">
        <f t="shared" si="72"/>
        <v>0.46752502615451919</v>
      </c>
      <c r="AD819" s="36">
        <f t="shared" si="72"/>
        <v>0.47191923782984563</v>
      </c>
      <c r="AE819" s="36">
        <f t="shared" si="72"/>
        <v>0.12466832918498212</v>
      </c>
      <c r="AF819" s="36">
        <f t="shared" si="72"/>
        <v>0.44332950651885328</v>
      </c>
      <c r="AG819" s="36">
        <f t="shared" si="72"/>
        <v>0.98963262878140701</v>
      </c>
      <c r="AH819" s="36">
        <f t="shared" si="71"/>
        <v>0.14322042083770842</v>
      </c>
      <c r="AI819" s="36">
        <f t="shared" si="71"/>
        <v>0.9901812560519816</v>
      </c>
      <c r="AJ819" s="36">
        <f t="shared" si="71"/>
        <v>0.19674680618381743</v>
      </c>
      <c r="AK819" s="36">
        <f t="shared" si="71"/>
        <v>0.99738566350773961</v>
      </c>
      <c r="AL819" s="36">
        <f t="shared" si="71"/>
        <v>0.36804872748851902</v>
      </c>
      <c r="AN819">
        <f>SQRT(Correlation)*$F819 + SQRT('CDO Param'!C$17 - Correlation)*HLOOKUP('CDO Param'!C$12,$C$4:$E$1004,$A819,FALSE) + SQRT(1-Correlation)*G819</f>
        <v>-0.10200400396985521</v>
      </c>
      <c r="AO819">
        <f>SQRT(Correlation)*$F819 + SQRT('CDO Param'!D$17 - Correlation)*HLOOKUP('CDO Param'!D$12,$C$4:$E$1004,$A819,FALSE) + SQRT(1-Correlation)*H819</f>
        <v>-0.98654152079576773</v>
      </c>
      <c r="AP819">
        <f>SQRT(Correlation)*$F819 + SQRT('CDO Param'!E$17 - Correlation)*HLOOKUP('CDO Param'!E$12,$C$4:$E$1004,$A819,FALSE) + SQRT(1-Correlation)*I819</f>
        <v>0.6995263386731071</v>
      </c>
      <c r="AQ819">
        <f>SQRT(Correlation)*$F819 + SQRT('CDO Param'!F$17 - Correlation)*HLOOKUP('CDO Param'!F$12,$C$4:$E$1004,$A819,FALSE) + SQRT(1-Correlation)*J819</f>
        <v>-1.3768355855802286</v>
      </c>
      <c r="AR819">
        <f>SQRT(Correlation)*$F819 + SQRT('CDO Param'!G$17 - Correlation)*HLOOKUP('CDO Param'!G$12,$C$4:$E$1004,$A819,FALSE) + SQRT(1-Correlation)*K819</f>
        <v>-0.18461558906185577</v>
      </c>
      <c r="AS819">
        <f>SQRT(Correlation)*$F819 + SQRT('CDO Param'!H$17 - Correlation)*HLOOKUP('CDO Param'!H$12,$C$4:$E$1004,$A819,FALSE) + SQRT(1-Correlation)*L819</f>
        <v>-0.65223881198185019</v>
      </c>
      <c r="AT819">
        <f>SQRT(Correlation)*$F819 + SQRT('CDO Param'!I$17 - Correlation)*HLOOKUP('CDO Param'!I$12,$C$4:$E$1004,$A819,FALSE) + SQRT(1-Correlation)*M819</f>
        <v>-1.0436178759761072</v>
      </c>
      <c r="AU819">
        <f>SQRT(Correlation)*$F819 + SQRT('CDO Param'!J$17 - Correlation)*HLOOKUP('CDO Param'!J$12,$C$4:$E$1004,$A819,FALSE) + SQRT(1-Correlation)*N819</f>
        <v>0.60020253427098258</v>
      </c>
      <c r="AV819">
        <f>SQRT(Correlation)*$F819 + SQRT('CDO Param'!K$17 - Correlation)*HLOOKUP('CDO Param'!K$12,$C$4:$E$1004,$A819,FALSE) + SQRT(1-Correlation)*O819</f>
        <v>-1.6126112915144271</v>
      </c>
      <c r="AW819">
        <f>SQRT(Correlation)*$F819 + SQRT('CDO Param'!L$17 - Correlation)*HLOOKUP('CDO Param'!L$12,$C$4:$E$1004,$A819,FALSE) + SQRT(1-Correlation)*P819</f>
        <v>-0.24596850453298696</v>
      </c>
      <c r="AY819" s="3">
        <f>IF(AN819&lt;'CDO Param'!C$15,1,0)</f>
        <v>0</v>
      </c>
      <c r="AZ819" s="3">
        <f>IF(AO819&lt;'CDO Param'!D$15,1,0)</f>
        <v>0</v>
      </c>
      <c r="BA819" s="3">
        <f>IF(AP819&lt;'CDO Param'!E$15,1,0)</f>
        <v>0</v>
      </c>
      <c r="BB819" s="3">
        <f>IF(AQ819&lt;'CDO Param'!F$15,1,0)</f>
        <v>1</v>
      </c>
      <c r="BC819" s="3">
        <f>IF(AR819&lt;'CDO Param'!G$15,1,0)</f>
        <v>1</v>
      </c>
      <c r="BD819" s="3">
        <f>IF(AS819&lt;'CDO Param'!H$15,1,0)</f>
        <v>0</v>
      </c>
      <c r="BE819" s="3">
        <f>IF(AT819&lt;'CDO Param'!I$15,1,0)</f>
        <v>1</v>
      </c>
      <c r="BF819" s="3">
        <f>IF(AU819&lt;'CDO Param'!J$15,1,0)</f>
        <v>0</v>
      </c>
      <c r="BG819" s="3">
        <f>IF(AV819&lt;'CDO Param'!K$15,1,0)</f>
        <v>0</v>
      </c>
      <c r="BH819" s="3">
        <f>IF(AW819&lt;'CDO Param'!L$15,1,0)</f>
        <v>0</v>
      </c>
      <c r="BJ819" s="37">
        <f>AY819*'CDO Param'!C$6*AC819</f>
        <v>0</v>
      </c>
      <c r="BK819" s="37">
        <f>AZ819*'CDO Param'!D$6*AD819</f>
        <v>0</v>
      </c>
      <c r="BL819" s="37">
        <f>BA819*'CDO Param'!E$6*AE819</f>
        <v>0</v>
      </c>
      <c r="BM819" s="37">
        <f>BB819*'CDO Param'!F$6*AF819</f>
        <v>4433.295065188533</v>
      </c>
      <c r="BN819" s="37">
        <f>BC819*'CDO Param'!G$6*AG819</f>
        <v>9896.3262878140704</v>
      </c>
      <c r="BO819" s="37">
        <f>BD819*'CDO Param'!H$6*AH819</f>
        <v>0</v>
      </c>
      <c r="BP819" s="37">
        <f>BE819*'CDO Param'!I$6*AI819</f>
        <v>7921.4500484158525</v>
      </c>
      <c r="BQ819" s="37">
        <f>BF819*'CDO Param'!J$6*AJ819</f>
        <v>0</v>
      </c>
      <c r="BR819" s="37">
        <f>BG819*'CDO Param'!K$6*AK819</f>
        <v>0</v>
      </c>
      <c r="BS819" s="37">
        <f>BH819*'CDO Param'!L$6*AL819</f>
        <v>0</v>
      </c>
      <c r="BU819" s="38">
        <f t="shared" si="68"/>
        <v>22251.071401418456</v>
      </c>
      <c r="BV819" s="38">
        <f>AVERAGE(BU$5:BU819)</f>
        <v>7363.5829979965411</v>
      </c>
      <c r="CF819" s="5">
        <f>BU819/'CDO Param'!$M$6</f>
        <v>0.2317819937647756</v>
      </c>
      <c r="CG819" s="5">
        <f t="shared" si="69"/>
        <v>0.02</v>
      </c>
      <c r="CH819" s="5">
        <f t="shared" si="70"/>
        <v>1</v>
      </c>
    </row>
    <row r="820" spans="1:86" x14ac:dyDescent="0.2">
      <c r="A820" s="3">
        <v>817</v>
      </c>
      <c r="B820" s="3">
        <v>816</v>
      </c>
      <c r="C820">
        <v>-0.72722059485386126</v>
      </c>
      <c r="D820">
        <v>-2.1352389012463391</v>
      </c>
      <c r="E820">
        <v>-1.0883945833484177</v>
      </c>
      <c r="F820">
        <v>-0.84335397332324646</v>
      </c>
      <c r="G820">
        <v>-0.66450184021960013</v>
      </c>
      <c r="H820">
        <v>-0.59463445722940378</v>
      </c>
      <c r="I820">
        <v>-7.2125203587347642E-2</v>
      </c>
      <c r="J820">
        <v>-0.4856292434851639</v>
      </c>
      <c r="K820">
        <v>1.458961378375534</v>
      </c>
      <c r="L820">
        <v>-1.5450814316864125</v>
      </c>
      <c r="M820">
        <v>1.8837636162061244</v>
      </c>
      <c r="N820">
        <v>-0.9360701369587332</v>
      </c>
      <c r="O820">
        <v>0.87938587967073545</v>
      </c>
      <c r="P820">
        <v>-8.97307472769171E-2</v>
      </c>
      <c r="R820" s="33">
        <v>0.73426478902542258</v>
      </c>
      <c r="S820" s="33">
        <v>0.78830915027684956</v>
      </c>
      <c r="T820" s="33">
        <v>0.11188870301092449</v>
      </c>
      <c r="U820" s="33">
        <v>0.51343150460786724</v>
      </c>
      <c r="V820" s="33">
        <v>0.24329794442434699</v>
      </c>
      <c r="W820" s="33">
        <v>0.10855193999994171</v>
      </c>
      <c r="X820" s="33">
        <v>0.43245557902029508</v>
      </c>
      <c r="Y820" s="33">
        <v>0.28091659409968023</v>
      </c>
      <c r="Z820" s="33">
        <v>0.36519703332576764</v>
      </c>
      <c r="AA820" s="33">
        <v>0.86653910617648577</v>
      </c>
      <c r="AC820" s="36">
        <f t="shared" si="72"/>
        <v>0.85292713485810467</v>
      </c>
      <c r="AD820" s="36">
        <f t="shared" si="72"/>
        <v>0.90916052447526785</v>
      </c>
      <c r="AE820" s="36">
        <f t="shared" si="72"/>
        <v>2.2627974033088961E-2</v>
      </c>
      <c r="AF820" s="36">
        <f t="shared" si="72"/>
        <v>0.52270444661620796</v>
      </c>
      <c r="AG820" s="36">
        <f t="shared" si="72"/>
        <v>0.12217019850184947</v>
      </c>
      <c r="AH820" s="36">
        <f t="shared" si="71"/>
        <v>2.1167571313084894E-2</v>
      </c>
      <c r="AI820" s="36">
        <f t="shared" si="71"/>
        <v>0.38686847192021551</v>
      </c>
      <c r="AJ820" s="36">
        <f t="shared" si="71"/>
        <v>0.16511264386238875</v>
      </c>
      <c r="AK820" s="36">
        <f t="shared" si="71"/>
        <v>0.280579049612245</v>
      </c>
      <c r="AL820" s="36">
        <f t="shared" si="71"/>
        <v>0.96665785259558668</v>
      </c>
      <c r="AN820">
        <f>SQRT(Correlation)*$F820 + SQRT('CDO Param'!C$17 - Correlation)*HLOOKUP('CDO Param'!C$12,$C$4:$E$1004,$A820,FALSE) + SQRT(1-Correlation)*G820</f>
        <v>-1.1990621215905197</v>
      </c>
      <c r="AO820">
        <f>SQRT(Correlation)*$F820 + SQRT('CDO Param'!D$17 - Correlation)*HLOOKUP('CDO Param'!D$12,$C$4:$E$1004,$A820,FALSE) + SQRT(1-Correlation)*H820</f>
        <v>-1.1327801022692219</v>
      </c>
      <c r="AP820">
        <f>SQRT(Correlation)*$F820 + SQRT('CDO Param'!E$17 - Correlation)*HLOOKUP('CDO Param'!E$12,$C$4:$E$1004,$A820,FALSE) + SQRT(1-Correlation)*I820</f>
        <v>-0.52752040318402138</v>
      </c>
      <c r="AQ820">
        <f>SQRT(Correlation)*$F820 + SQRT('CDO Param'!F$17 - Correlation)*HLOOKUP('CDO Param'!F$12,$C$4:$E$1004,$A820,FALSE) + SQRT(1-Correlation)*J820</f>
        <v>-0.97077272275567772</v>
      </c>
      <c r="AR820">
        <f>SQRT(Correlation)*$F820 + SQRT('CDO Param'!G$17 - Correlation)*HLOOKUP('CDO Param'!G$12,$C$4:$E$1004,$A820,FALSE) + SQRT(1-Correlation)*K820</f>
        <v>0.87402792174922872</v>
      </c>
      <c r="AS820">
        <f>SQRT(Correlation)*$F820 + SQRT('CDO Param'!H$17 - Correlation)*HLOOKUP('CDO Param'!H$12,$C$4:$E$1004,$A820,FALSE) + SQRT(1-Correlation)*L820</f>
        <v>-2.0344532726192295</v>
      </c>
      <c r="AT820">
        <f>SQRT(Correlation)*$F820 + SQRT('CDO Param'!I$17 - Correlation)*HLOOKUP('CDO Param'!I$12,$C$4:$E$1004,$A820,FALSE) + SQRT(1-Correlation)*M820</f>
        <v>1.2770307097535918</v>
      </c>
      <c r="AU820">
        <f>SQRT(Correlation)*$F820 + SQRT('CDO Param'!J$17 - Correlation)*HLOOKUP('CDO Param'!J$12,$C$4:$E$1004,$A820,FALSE) + SQRT(1-Correlation)*N820</f>
        <v>-1.3471305319088187</v>
      </c>
      <c r="AV820">
        <f>SQRT(Correlation)*$F820 + SQRT('CDO Param'!K$17 - Correlation)*HLOOKUP('CDO Param'!K$12,$C$4:$E$1004,$A820,FALSE) + SQRT(1-Correlation)*O820</f>
        <v>0.37516226941287389</v>
      </c>
      <c r="AW820">
        <f>SQRT(Correlation)*$F820 + SQRT('CDO Param'!L$17 - Correlation)*HLOOKUP('CDO Param'!L$12,$C$4:$E$1004,$A820,FALSE) + SQRT(1-Correlation)*P820</f>
        <v>-0.54422248843541454</v>
      </c>
      <c r="AY820" s="3">
        <f>IF(AN820&lt;'CDO Param'!C$15,1,0)</f>
        <v>0</v>
      </c>
      <c r="AZ820" s="3">
        <f>IF(AO820&lt;'CDO Param'!D$15,1,0)</f>
        <v>0</v>
      </c>
      <c r="BA820" s="3">
        <f>IF(AP820&lt;'CDO Param'!E$15,1,0)</f>
        <v>0</v>
      </c>
      <c r="BB820" s="3">
        <f>IF(AQ820&lt;'CDO Param'!F$15,1,0)</f>
        <v>1</v>
      </c>
      <c r="BC820" s="3">
        <f>IF(AR820&lt;'CDO Param'!G$15,1,0)</f>
        <v>0</v>
      </c>
      <c r="BD820" s="3">
        <f>IF(AS820&lt;'CDO Param'!H$15,1,0)</f>
        <v>0</v>
      </c>
      <c r="BE820" s="3">
        <f>IF(AT820&lt;'CDO Param'!I$15,1,0)</f>
        <v>0</v>
      </c>
      <c r="BF820" s="3">
        <f>IF(AU820&lt;'CDO Param'!J$15,1,0)</f>
        <v>0</v>
      </c>
      <c r="BG820" s="3">
        <f>IF(AV820&lt;'CDO Param'!K$15,1,0)</f>
        <v>0</v>
      </c>
      <c r="BH820" s="3">
        <f>IF(AW820&lt;'CDO Param'!L$15,1,0)</f>
        <v>1</v>
      </c>
      <c r="BJ820" s="37">
        <f>AY820*'CDO Param'!C$6*AC820</f>
        <v>0</v>
      </c>
      <c r="BK820" s="37">
        <f>AZ820*'CDO Param'!D$6*AD820</f>
        <v>0</v>
      </c>
      <c r="BL820" s="37">
        <f>BA820*'CDO Param'!E$6*AE820</f>
        <v>0</v>
      </c>
      <c r="BM820" s="37">
        <f>BB820*'CDO Param'!F$6*AF820</f>
        <v>5227.0444661620795</v>
      </c>
      <c r="BN820" s="37">
        <f>BC820*'CDO Param'!G$6*AG820</f>
        <v>0</v>
      </c>
      <c r="BO820" s="37">
        <f>BD820*'CDO Param'!H$6*AH820</f>
        <v>0</v>
      </c>
      <c r="BP820" s="37">
        <f>BE820*'CDO Param'!I$6*AI820</f>
        <v>0</v>
      </c>
      <c r="BQ820" s="37">
        <f>BF820*'CDO Param'!J$6*AJ820</f>
        <v>0</v>
      </c>
      <c r="BR820" s="37">
        <f>BG820*'CDO Param'!K$6*AK820</f>
        <v>0</v>
      </c>
      <c r="BS820" s="37">
        <f>BH820*'CDO Param'!L$6*AL820</f>
        <v>9666.578525955867</v>
      </c>
      <c r="BU820" s="38">
        <f t="shared" si="68"/>
        <v>14893.622992117947</v>
      </c>
      <c r="BV820" s="38">
        <f>AVERAGE(BU$5:BU820)</f>
        <v>7372.8109881854152</v>
      </c>
      <c r="CF820" s="5">
        <f>BU820/'CDO Param'!$M$6</f>
        <v>0.15514190616789528</v>
      </c>
      <c r="CG820" s="5">
        <f t="shared" si="69"/>
        <v>0.02</v>
      </c>
      <c r="CH820" s="5">
        <f t="shared" si="70"/>
        <v>1</v>
      </c>
    </row>
    <row r="821" spans="1:86" x14ac:dyDescent="0.2">
      <c r="A821" s="3">
        <v>818</v>
      </c>
      <c r="B821" s="3">
        <v>817</v>
      </c>
      <c r="C821">
        <v>0.41259568206442054</v>
      </c>
      <c r="D821">
        <v>1.3063981896266341</v>
      </c>
      <c r="E821">
        <v>-0.18436935533827636</v>
      </c>
      <c r="F821">
        <v>-0.16054059415182564</v>
      </c>
      <c r="G821">
        <v>0.45757246880384628</v>
      </c>
      <c r="H821">
        <v>0.69078623710083775</v>
      </c>
      <c r="I821">
        <v>0.87931766756810248</v>
      </c>
      <c r="J821">
        <v>-1.0361372915212996</v>
      </c>
      <c r="K821">
        <v>-0.81658981798682362</v>
      </c>
      <c r="L821">
        <v>-0.21169284991628956</v>
      </c>
      <c r="M821">
        <v>0.31989088711270597</v>
      </c>
      <c r="N821">
        <v>-0.39296764953178354</v>
      </c>
      <c r="O821">
        <v>1.3582621249952354</v>
      </c>
      <c r="P821">
        <v>0.23010670702205971</v>
      </c>
      <c r="R821" s="33">
        <v>0.9227575081972208</v>
      </c>
      <c r="S821" s="33">
        <v>0.78544027068905542</v>
      </c>
      <c r="T821" s="33">
        <v>0.89462947095494227</v>
      </c>
      <c r="U821" s="33">
        <v>3.7518339714742423E-2</v>
      </c>
      <c r="V821" s="33">
        <v>0.57073558567591742</v>
      </c>
      <c r="W821" s="33">
        <v>0.35298845514328614</v>
      </c>
      <c r="X821" s="33">
        <v>0.67696559320993976</v>
      </c>
      <c r="Y821" s="33">
        <v>0.76072507945854451</v>
      </c>
      <c r="Z821" s="33">
        <v>0.50641045975797361</v>
      </c>
      <c r="AA821" s="33">
        <v>0.24059715226320416</v>
      </c>
      <c r="AC821" s="36">
        <f t="shared" si="72"/>
        <v>0.99001994844957752</v>
      </c>
      <c r="AD821" s="36">
        <f t="shared" si="72"/>
        <v>0.90650343611663087</v>
      </c>
      <c r="AE821" s="36">
        <f t="shared" si="72"/>
        <v>0.98017614048286195</v>
      </c>
      <c r="AF821" s="36">
        <f t="shared" si="72"/>
        <v>2.0115662097553639E-3</v>
      </c>
      <c r="AG821" s="36">
        <f t="shared" si="72"/>
        <v>0.61836681294630547</v>
      </c>
      <c r="AH821" s="36">
        <f t="shared" si="71"/>
        <v>0.26243220472604906</v>
      </c>
      <c r="AI821" s="36">
        <f t="shared" si="71"/>
        <v>0.78019039395570611</v>
      </c>
      <c r="AJ821" s="36">
        <f t="shared" si="71"/>
        <v>0.88206548592941736</v>
      </c>
      <c r="AK821" s="36">
        <f t="shared" si="71"/>
        <v>0.51083932680134259</v>
      </c>
      <c r="AL821" s="36">
        <f t="shared" si="71"/>
        <v>0.11931880509468401</v>
      </c>
      <c r="AN821">
        <f>SQRT(Correlation)*$F821 + SQRT('CDO Param'!C$17 - Correlation)*HLOOKUP('CDO Param'!C$12,$C$4:$E$1004,$A821,FALSE) + SQRT(1-Correlation)*G821</f>
        <v>0.56807656912126547</v>
      </c>
      <c r="AO821">
        <f>SQRT(Correlation)*$F821 + SQRT('CDO Param'!D$17 - Correlation)*HLOOKUP('CDO Param'!D$12,$C$4:$E$1004,$A821,FALSE) + SQRT(1-Correlation)*H821</f>
        <v>0.78932257598004374</v>
      </c>
      <c r="AP821">
        <f>SQRT(Correlation)*$F821 + SQRT('CDO Param'!E$17 - Correlation)*HLOOKUP('CDO Param'!E$12,$C$4:$E$1004,$A821,FALSE) + SQRT(1-Correlation)*I821</f>
        <v>0.89258914813509804</v>
      </c>
      <c r="AQ821">
        <f>SQRT(Correlation)*$F821 + SQRT('CDO Param'!F$17 - Correlation)*HLOOKUP('CDO Param'!F$12,$C$4:$E$1004,$A821,FALSE) + SQRT(1-Correlation)*J821</f>
        <v>-1.0749597775476207</v>
      </c>
      <c r="AR821">
        <f>SQRT(Correlation)*$F821 + SQRT('CDO Param'!G$17 - Correlation)*HLOOKUP('CDO Param'!G$12,$C$4:$E$1004,$A821,FALSE) + SQRT(1-Correlation)*K821</f>
        <v>-0.86667875627627622</v>
      </c>
      <c r="AS821">
        <f>SQRT(Correlation)*$F821 + SQRT('CDO Param'!H$17 - Correlation)*HLOOKUP('CDO Param'!H$12,$C$4:$E$1004,$A821,FALSE) + SQRT(1-Correlation)*L821</f>
        <v>-6.6844260712981274E-2</v>
      </c>
      <c r="AT821">
        <f>SQRT(Correlation)*$F821 + SQRT('CDO Param'!I$17 - Correlation)*HLOOKUP('CDO Param'!I$12,$C$4:$E$1004,$A821,FALSE) + SQRT(1-Correlation)*M821</f>
        <v>0.21148150720831888</v>
      </c>
      <c r="AU821">
        <f>SQRT(Correlation)*$F821 + SQRT('CDO Param'!J$17 - Correlation)*HLOOKUP('CDO Param'!J$12,$C$4:$E$1004,$A821,FALSE) + SQRT(1-Correlation)*N821</f>
        <v>-0.31440668255246551</v>
      </c>
      <c r="AV821">
        <f>SQRT(Correlation)*$F821 + SQRT('CDO Param'!K$17 - Correlation)*HLOOKUP('CDO Param'!K$12,$C$4:$E$1004,$A821,FALSE) + SQRT(1-Correlation)*O821</f>
        <v>1.3469557555900844</v>
      </c>
      <c r="AW821">
        <f>SQRT(Correlation)*$F821 + SQRT('CDO Param'!L$17 - Correlation)*HLOOKUP('CDO Param'!L$12,$C$4:$E$1004,$A821,FALSE) + SQRT(1-Correlation)*P821</f>
        <v>0.27669355295373621</v>
      </c>
      <c r="AY821" s="3">
        <f>IF(AN821&lt;'CDO Param'!C$15,1,0)</f>
        <v>0</v>
      </c>
      <c r="AZ821" s="3">
        <f>IF(AO821&lt;'CDO Param'!D$15,1,0)</f>
        <v>0</v>
      </c>
      <c r="BA821" s="3">
        <f>IF(AP821&lt;'CDO Param'!E$15,1,0)</f>
        <v>0</v>
      </c>
      <c r="BB821" s="3">
        <f>IF(AQ821&lt;'CDO Param'!F$15,1,0)</f>
        <v>1</v>
      </c>
      <c r="BC821" s="3">
        <f>IF(AR821&lt;'CDO Param'!G$15,1,0)</f>
        <v>1</v>
      </c>
      <c r="BD821" s="3">
        <f>IF(AS821&lt;'CDO Param'!H$15,1,0)</f>
        <v>0</v>
      </c>
      <c r="BE821" s="3">
        <f>IF(AT821&lt;'CDO Param'!I$15,1,0)</f>
        <v>0</v>
      </c>
      <c r="BF821" s="3">
        <f>IF(AU821&lt;'CDO Param'!J$15,1,0)</f>
        <v>0</v>
      </c>
      <c r="BG821" s="3">
        <f>IF(AV821&lt;'CDO Param'!K$15,1,0)</f>
        <v>0</v>
      </c>
      <c r="BH821" s="3">
        <f>IF(AW821&lt;'CDO Param'!L$15,1,0)</f>
        <v>0</v>
      </c>
      <c r="BJ821" s="37">
        <f>AY821*'CDO Param'!C$6*AC821</f>
        <v>0</v>
      </c>
      <c r="BK821" s="37">
        <f>AZ821*'CDO Param'!D$6*AD821</f>
        <v>0</v>
      </c>
      <c r="BL821" s="37">
        <f>BA821*'CDO Param'!E$6*AE821</f>
        <v>0</v>
      </c>
      <c r="BM821" s="37">
        <f>BB821*'CDO Param'!F$6*AF821</f>
        <v>20.115662097553638</v>
      </c>
      <c r="BN821" s="37">
        <f>BC821*'CDO Param'!G$6*AG821</f>
        <v>6183.6681294630544</v>
      </c>
      <c r="BO821" s="37">
        <f>BD821*'CDO Param'!H$6*AH821</f>
        <v>0</v>
      </c>
      <c r="BP821" s="37">
        <f>BE821*'CDO Param'!I$6*AI821</f>
        <v>0</v>
      </c>
      <c r="BQ821" s="37">
        <f>BF821*'CDO Param'!J$6*AJ821</f>
        <v>0</v>
      </c>
      <c r="BR821" s="37">
        <f>BG821*'CDO Param'!K$6*AK821</f>
        <v>0</v>
      </c>
      <c r="BS821" s="37">
        <f>BH821*'CDO Param'!L$6*AL821</f>
        <v>0</v>
      </c>
      <c r="BU821" s="38">
        <f t="shared" si="68"/>
        <v>6203.7837915606078</v>
      </c>
      <c r="BV821" s="38">
        <f>AVERAGE(BU$5:BU821)</f>
        <v>7371.380110343769</v>
      </c>
      <c r="CF821" s="5">
        <f>BU821/'CDO Param'!$M$6</f>
        <v>6.4622747828756336E-2</v>
      </c>
      <c r="CG821" s="5">
        <f t="shared" si="69"/>
        <v>1.4622747828756333E-2</v>
      </c>
      <c r="CH821" s="5">
        <f t="shared" si="70"/>
        <v>0.73113739143781664</v>
      </c>
    </row>
    <row r="822" spans="1:86" x14ac:dyDescent="0.2">
      <c r="A822" s="3">
        <v>819</v>
      </c>
      <c r="B822" s="3">
        <v>818</v>
      </c>
      <c r="C822">
        <v>1.088837962015532</v>
      </c>
      <c r="D822">
        <v>-0.61749005908495747</v>
      </c>
      <c r="E822">
        <v>1.54493136506062</v>
      </c>
      <c r="F822">
        <v>0.64722598835942335</v>
      </c>
      <c r="G822">
        <v>-0.48493916438019369</v>
      </c>
      <c r="H822">
        <v>-1.7533284335513599</v>
      </c>
      <c r="I822">
        <v>-9.5474206318613142E-2</v>
      </c>
      <c r="J822">
        <v>-0.4729031388706062</v>
      </c>
      <c r="K822">
        <v>3.1157105695456266</v>
      </c>
      <c r="L822">
        <v>0.19519575289450586</v>
      </c>
      <c r="M822">
        <v>-1.891203282866627</v>
      </c>
      <c r="N822">
        <v>-0.20471247808018234</v>
      </c>
      <c r="O822">
        <v>-0.18661239664652385</v>
      </c>
      <c r="P822">
        <v>-4.9508344091009349E-2</v>
      </c>
      <c r="R822" s="33">
        <v>0.71633808767252516</v>
      </c>
      <c r="S822" s="33">
        <v>0.49423951212979833</v>
      </c>
      <c r="T822" s="33">
        <v>0.68348036552010116</v>
      </c>
      <c r="U822" s="33">
        <v>0.25450329634105007</v>
      </c>
      <c r="V822" s="33">
        <v>0.43690160402883849</v>
      </c>
      <c r="W822" s="33">
        <v>5.2589126887074263E-3</v>
      </c>
      <c r="X822" s="33">
        <v>0.38654555910571736</v>
      </c>
      <c r="Y822" s="33">
        <v>0.67121188979186674</v>
      </c>
      <c r="Z822" s="33">
        <v>5.823173190384718E-2</v>
      </c>
      <c r="AA822" s="33">
        <v>0.70071810795959</v>
      </c>
      <c r="AC822" s="36">
        <f t="shared" si="72"/>
        <v>0.83152624595113045</v>
      </c>
      <c r="AD822" s="36">
        <f t="shared" si="72"/>
        <v>0.49025953695221375</v>
      </c>
      <c r="AE822" s="36">
        <f t="shared" si="72"/>
        <v>0.78907169142551958</v>
      </c>
      <c r="AF822" s="36">
        <f t="shared" si="72"/>
        <v>0.13433866183983265</v>
      </c>
      <c r="AG822" s="36">
        <f t="shared" si="72"/>
        <v>0.39418632032077716</v>
      </c>
      <c r="AH822" s="36">
        <f t="shared" si="71"/>
        <v>2.5558397917447133E-5</v>
      </c>
      <c r="AI822" s="36">
        <f t="shared" si="71"/>
        <v>0.31325972944658081</v>
      </c>
      <c r="AJ822" s="36">
        <f t="shared" si="71"/>
        <v>0.77222667501361653</v>
      </c>
      <c r="AK822" s="36">
        <f t="shared" si="71"/>
        <v>5.3363353873300181E-3</v>
      </c>
      <c r="AL822" s="36">
        <f t="shared" si="71"/>
        <v>0.81184574127112508</v>
      </c>
      <c r="AN822">
        <f>SQRT(Correlation)*$F822 + SQRT('CDO Param'!C$17 - Correlation)*HLOOKUP('CDO Param'!C$12,$C$4:$E$1004,$A822,FALSE) + SQRT(1-Correlation)*G822</f>
        <v>-0.34270913902997302</v>
      </c>
      <c r="AO822">
        <f>SQRT(Correlation)*$F822 + SQRT('CDO Param'!D$17 - Correlation)*HLOOKUP('CDO Param'!D$12,$C$4:$E$1004,$A822,FALSE) + SQRT(1-Correlation)*H822</f>
        <v>-1.5460088541191559</v>
      </c>
      <c r="AP822">
        <f>SQRT(Correlation)*$F822 + SQRT('CDO Param'!E$17 - Correlation)*HLOOKUP('CDO Param'!E$12,$C$4:$E$1004,$A822,FALSE) + SQRT(1-Correlation)*I822</f>
        <v>0.40217549003179237</v>
      </c>
      <c r="AQ822">
        <f>SQRT(Correlation)*$F822 + SQRT('CDO Param'!F$17 - Correlation)*HLOOKUP('CDO Param'!F$12,$C$4:$E$1004,$A822,FALSE) + SQRT(1-Correlation)*J822</f>
        <v>0.10149267424944247</v>
      </c>
      <c r="AR822">
        <f>SQRT(Correlation)*$F822 + SQRT('CDO Param'!G$17 - Correlation)*HLOOKUP('CDO Param'!G$12,$C$4:$E$1004,$A822,FALSE) + SQRT(1-Correlation)*K822</f>
        <v>3.5059505625790388</v>
      </c>
      <c r="AS822">
        <f>SQRT(Correlation)*$F822 + SQRT('CDO Param'!H$17 - Correlation)*HLOOKUP('CDO Param'!H$12,$C$4:$E$1004,$A822,FALSE) + SQRT(1-Correlation)*L822</f>
        <v>0.3025234974095023</v>
      </c>
      <c r="AT822">
        <f>SQRT(Correlation)*$F822 + SQRT('CDO Param'!I$17 - Correlation)*HLOOKUP('CDO Param'!I$12,$C$4:$E$1004,$A822,FALSE) + SQRT(1-Correlation)*M822</f>
        <v>-1.2440249839822211</v>
      </c>
      <c r="AU822">
        <f>SQRT(Correlation)*$F822 + SQRT('CDO Param'!J$17 - Correlation)*HLOOKUP('CDO Param'!J$12,$C$4:$E$1004,$A822,FALSE) + SQRT(1-Correlation)*N822</f>
        <v>0.29854296610368858</v>
      </c>
      <c r="AV822">
        <f>SQRT(Correlation)*$F822 + SQRT('CDO Param'!K$17 - Correlation)*HLOOKUP('CDO Param'!K$12,$C$4:$E$1004,$A822,FALSE) + SQRT(1-Correlation)*O822</f>
        <v>0.31571421105315456</v>
      </c>
      <c r="AW822">
        <f>SQRT(Correlation)*$F822 + SQRT('CDO Param'!L$17 - Correlation)*HLOOKUP('CDO Param'!L$12,$C$4:$E$1004,$A822,FALSE) + SQRT(1-Correlation)*P822</f>
        <v>0.44578253580761107</v>
      </c>
      <c r="AY822" s="3">
        <f>IF(AN822&lt;'CDO Param'!C$15,1,0)</f>
        <v>0</v>
      </c>
      <c r="AZ822" s="3">
        <f>IF(AO822&lt;'CDO Param'!D$15,1,0)</f>
        <v>0</v>
      </c>
      <c r="BA822" s="3">
        <f>IF(AP822&lt;'CDO Param'!E$15,1,0)</f>
        <v>0</v>
      </c>
      <c r="BB822" s="3">
        <f>IF(AQ822&lt;'CDO Param'!F$15,1,0)</f>
        <v>0</v>
      </c>
      <c r="BC822" s="3">
        <f>IF(AR822&lt;'CDO Param'!G$15,1,0)</f>
        <v>0</v>
      </c>
      <c r="BD822" s="3">
        <f>IF(AS822&lt;'CDO Param'!H$15,1,0)</f>
        <v>0</v>
      </c>
      <c r="BE822" s="3">
        <f>IF(AT822&lt;'CDO Param'!I$15,1,0)</f>
        <v>1</v>
      </c>
      <c r="BF822" s="3">
        <f>IF(AU822&lt;'CDO Param'!J$15,1,0)</f>
        <v>0</v>
      </c>
      <c r="BG822" s="3">
        <f>IF(AV822&lt;'CDO Param'!K$15,1,0)</f>
        <v>0</v>
      </c>
      <c r="BH822" s="3">
        <f>IF(AW822&lt;'CDO Param'!L$15,1,0)</f>
        <v>0</v>
      </c>
      <c r="BJ822" s="37">
        <f>AY822*'CDO Param'!C$6*AC822</f>
        <v>0</v>
      </c>
      <c r="BK822" s="37">
        <f>AZ822*'CDO Param'!D$6*AD822</f>
        <v>0</v>
      </c>
      <c r="BL822" s="37">
        <f>BA822*'CDO Param'!E$6*AE822</f>
        <v>0</v>
      </c>
      <c r="BM822" s="37">
        <f>BB822*'CDO Param'!F$6*AF822</f>
        <v>0</v>
      </c>
      <c r="BN822" s="37">
        <f>BC822*'CDO Param'!G$6*AG822</f>
        <v>0</v>
      </c>
      <c r="BO822" s="37">
        <f>BD822*'CDO Param'!H$6*AH822</f>
        <v>0</v>
      </c>
      <c r="BP822" s="37">
        <f>BE822*'CDO Param'!I$6*AI822</f>
        <v>2506.0778355726466</v>
      </c>
      <c r="BQ822" s="37">
        <f>BF822*'CDO Param'!J$6*AJ822</f>
        <v>0</v>
      </c>
      <c r="BR822" s="37">
        <f>BG822*'CDO Param'!K$6*AK822</f>
        <v>0</v>
      </c>
      <c r="BS822" s="37">
        <f>BH822*'CDO Param'!L$6*AL822</f>
        <v>0</v>
      </c>
      <c r="BU822" s="38">
        <f t="shared" si="68"/>
        <v>2506.0778355726466</v>
      </c>
      <c r="BV822" s="38">
        <f>AVERAGE(BU$5:BU822)</f>
        <v>7365.4323080518725</v>
      </c>
      <c r="CF822" s="5">
        <f>BU822/'CDO Param'!$M$6</f>
        <v>2.6104977453881736E-2</v>
      </c>
      <c r="CG822" s="5">
        <f t="shared" si="69"/>
        <v>0</v>
      </c>
      <c r="CH822" s="5">
        <f t="shared" si="70"/>
        <v>0</v>
      </c>
    </row>
    <row r="823" spans="1:86" x14ac:dyDescent="0.2">
      <c r="A823" s="3">
        <v>820</v>
      </c>
      <c r="B823" s="3">
        <v>819</v>
      </c>
      <c r="C823">
        <v>0.47975618144846521</v>
      </c>
      <c r="D823">
        <v>0.59146486819372512</v>
      </c>
      <c r="E823">
        <v>0.53177018344285898</v>
      </c>
      <c r="F823">
        <v>-2.0451170712476596</v>
      </c>
      <c r="G823">
        <v>-0.75363686846685596</v>
      </c>
      <c r="H823">
        <v>0.10181338438997045</v>
      </c>
      <c r="I823">
        <v>2.1281448425725102</v>
      </c>
      <c r="J823">
        <v>1.7125785234384239</v>
      </c>
      <c r="K823">
        <v>0.40008217183640227</v>
      </c>
      <c r="L823">
        <v>-0.90834873844869435</v>
      </c>
      <c r="M823">
        <v>-0.51661913857969921</v>
      </c>
      <c r="N823">
        <v>0.41892917579389177</v>
      </c>
      <c r="O823">
        <v>-0.28423755793482997</v>
      </c>
      <c r="P823">
        <v>-1.7843194655142725</v>
      </c>
      <c r="R823" s="33">
        <v>0.96924047682864611</v>
      </c>
      <c r="S823" s="33">
        <v>2.4694059055621765E-2</v>
      </c>
      <c r="T823" s="33">
        <v>3.3050547834974971E-2</v>
      </c>
      <c r="U823" s="33">
        <v>0.48055746242429942</v>
      </c>
      <c r="V823" s="33">
        <v>0.72927096520050938</v>
      </c>
      <c r="W823" s="33">
        <v>0.85711212496138744</v>
      </c>
      <c r="X823" s="33">
        <v>0.48348422603843932</v>
      </c>
      <c r="Y823" s="33">
        <v>0.91938702804939221</v>
      </c>
      <c r="Z823" s="33">
        <v>0.13778042613425312</v>
      </c>
      <c r="AA823" s="33">
        <v>0.67562203839217405</v>
      </c>
      <c r="AC823" s="36">
        <f t="shared" si="72"/>
        <v>0.99870593864400092</v>
      </c>
      <c r="AD823" s="36">
        <f t="shared" si="72"/>
        <v>7.9444871163235949E-4</v>
      </c>
      <c r="AE823" s="36">
        <f t="shared" si="72"/>
        <v>1.5179211259167614E-3</v>
      </c>
      <c r="AF823" s="36">
        <f t="shared" si="72"/>
        <v>0.46714819550487102</v>
      </c>
      <c r="AG823" s="36">
        <f t="shared" si="72"/>
        <v>0.84709656898283126</v>
      </c>
      <c r="AH823" s="36">
        <f t="shared" si="71"/>
        <v>0.96127847191351146</v>
      </c>
      <c r="AI823" s="36">
        <f t="shared" si="71"/>
        <v>0.47208735039734712</v>
      </c>
      <c r="AJ823" s="36">
        <f t="shared" si="71"/>
        <v>0.98903047711623104</v>
      </c>
      <c r="AK823" s="36">
        <f t="shared" si="71"/>
        <v>3.5754175824735668E-2</v>
      </c>
      <c r="AL823" s="36">
        <f t="shared" si="71"/>
        <v>0.77834072690353584</v>
      </c>
      <c r="AN823">
        <f>SQRT(Correlation)*$F823 + SQRT('CDO Param'!C$17 - Correlation)*HLOOKUP('CDO Param'!C$12,$C$4:$E$1004,$A823,FALSE) + SQRT(1-Correlation)*G823</f>
        <v>-1.2780397487664659</v>
      </c>
      <c r="AO823">
        <f>SQRT(Correlation)*$F823 + SQRT('CDO Param'!D$17 - Correlation)*HLOOKUP('CDO Param'!D$12,$C$4:$E$1004,$A823,FALSE) + SQRT(1-Correlation)*H823</f>
        <v>-0.46648838156810579</v>
      </c>
      <c r="AP823">
        <f>SQRT(Correlation)*$F823 + SQRT('CDO Param'!E$17 - Correlation)*HLOOKUP('CDO Param'!E$12,$C$4:$E$1004,$A823,FALSE) + SQRT(1-Correlation)*I823</f>
        <v>1.4991442199031968</v>
      </c>
      <c r="AQ823">
        <f>SQRT(Correlation)*$F823 + SQRT('CDO Param'!F$17 - Correlation)*HLOOKUP('CDO Param'!F$12,$C$4:$E$1004,$A823,FALSE) + SQRT(1-Correlation)*J823</f>
        <v>1.0968792669610739</v>
      </c>
      <c r="AR823">
        <f>SQRT(Correlation)*$F823 + SQRT('CDO Param'!G$17 - Correlation)*HLOOKUP('CDO Param'!G$12,$C$4:$E$1004,$A823,FALSE) + SQRT(1-Correlation)*K823</f>
        <v>-0.14826410055599876</v>
      </c>
      <c r="AS823">
        <f>SQRT(Correlation)*$F823 + SQRT('CDO Param'!H$17 - Correlation)*HLOOKUP('CDO Param'!H$12,$C$4:$E$1004,$A823,FALSE) + SQRT(1-Correlation)*L823</f>
        <v>-1.4248123158283985</v>
      </c>
      <c r="AT823">
        <f>SQRT(Correlation)*$F823 + SQRT('CDO Param'!I$17 - Correlation)*HLOOKUP('CDO Param'!I$12,$C$4:$E$1004,$A823,FALSE) + SQRT(1-Correlation)*M823</f>
        <v>-1.0179233230487736</v>
      </c>
      <c r="AU823">
        <f>SQRT(Correlation)*$F823 + SQRT('CDO Param'!J$17 - Correlation)*HLOOKUP('CDO Param'!J$12,$C$4:$E$1004,$A823,FALSE) + SQRT(1-Correlation)*N823</f>
        <v>-0.12236013593595113</v>
      </c>
      <c r="AV823">
        <f>SQRT(Correlation)*$F823 + SQRT('CDO Param'!K$17 - Correlation)*HLOOKUP('CDO Param'!K$12,$C$4:$E$1004,$A823,FALSE) + SQRT(1-Correlation)*O823</f>
        <v>-0.78944267196912232</v>
      </c>
      <c r="AW823">
        <f>SQRT(Correlation)*$F823 + SQRT('CDO Param'!L$17 - Correlation)*HLOOKUP('CDO Param'!L$12,$C$4:$E$1004,$A823,FALSE) + SQRT(1-Correlation)*P823</f>
        <v>-2.2125453233974941</v>
      </c>
      <c r="AY823" s="3">
        <f>IF(AN823&lt;'CDO Param'!C$15,1,0)</f>
        <v>0</v>
      </c>
      <c r="AZ823" s="3">
        <f>IF(AO823&lt;'CDO Param'!D$15,1,0)</f>
        <v>0</v>
      </c>
      <c r="BA823" s="3">
        <f>IF(AP823&lt;'CDO Param'!E$15,1,0)</f>
        <v>0</v>
      </c>
      <c r="BB823" s="3">
        <f>IF(AQ823&lt;'CDO Param'!F$15,1,0)</f>
        <v>0</v>
      </c>
      <c r="BC823" s="3">
        <f>IF(AR823&lt;'CDO Param'!G$15,1,0)</f>
        <v>1</v>
      </c>
      <c r="BD823" s="3">
        <f>IF(AS823&lt;'CDO Param'!H$15,1,0)</f>
        <v>0</v>
      </c>
      <c r="BE823" s="3">
        <f>IF(AT823&lt;'CDO Param'!I$15,1,0)</f>
        <v>1</v>
      </c>
      <c r="BF823" s="3">
        <f>IF(AU823&lt;'CDO Param'!J$15,1,0)</f>
        <v>0</v>
      </c>
      <c r="BG823" s="3">
        <f>IF(AV823&lt;'CDO Param'!K$15,1,0)</f>
        <v>0</v>
      </c>
      <c r="BH823" s="3">
        <f>IF(AW823&lt;'CDO Param'!L$15,1,0)</f>
        <v>1</v>
      </c>
      <c r="BJ823" s="37">
        <f>AY823*'CDO Param'!C$6*AC823</f>
        <v>0</v>
      </c>
      <c r="BK823" s="37">
        <f>AZ823*'CDO Param'!D$6*AD823</f>
        <v>0</v>
      </c>
      <c r="BL823" s="37">
        <f>BA823*'CDO Param'!E$6*AE823</f>
        <v>0</v>
      </c>
      <c r="BM823" s="37">
        <f>BB823*'CDO Param'!F$6*AF823</f>
        <v>0</v>
      </c>
      <c r="BN823" s="37">
        <f>BC823*'CDO Param'!G$6*AG823</f>
        <v>8470.965689828312</v>
      </c>
      <c r="BO823" s="37">
        <f>BD823*'CDO Param'!H$6*AH823</f>
        <v>0</v>
      </c>
      <c r="BP823" s="37">
        <f>BE823*'CDO Param'!I$6*AI823</f>
        <v>3776.6988031787769</v>
      </c>
      <c r="BQ823" s="37">
        <f>BF823*'CDO Param'!J$6*AJ823</f>
        <v>0</v>
      </c>
      <c r="BR823" s="37">
        <f>BG823*'CDO Param'!K$6*AK823</f>
        <v>0</v>
      </c>
      <c r="BS823" s="37">
        <f>BH823*'CDO Param'!L$6*AL823</f>
        <v>7783.4072690353587</v>
      </c>
      <c r="BU823" s="38">
        <f t="shared" si="68"/>
        <v>20031.071762042448</v>
      </c>
      <c r="BV823" s="38">
        <f>AVERAGE(BU$5:BU823)</f>
        <v>7380.8970692899566</v>
      </c>
      <c r="CF823" s="5">
        <f>BU823/'CDO Param'!$M$6</f>
        <v>0.20865699752127551</v>
      </c>
      <c r="CG823" s="5">
        <f t="shared" si="69"/>
        <v>0.02</v>
      </c>
      <c r="CH823" s="5">
        <f t="shared" si="70"/>
        <v>1</v>
      </c>
    </row>
    <row r="824" spans="1:86" x14ac:dyDescent="0.2">
      <c r="A824" s="3">
        <v>821</v>
      </c>
      <c r="B824" s="3">
        <v>820</v>
      </c>
      <c r="C824">
        <v>2.0017978386022151</v>
      </c>
      <c r="D824">
        <v>1.1875317795784213</v>
      </c>
      <c r="E824">
        <v>-1.88854755833745</v>
      </c>
      <c r="F824">
        <v>-0.61623609326488804</v>
      </c>
      <c r="G824">
        <v>1.2121518011554144</v>
      </c>
      <c r="H824">
        <v>-0.27621581466519274</v>
      </c>
      <c r="I824">
        <v>0.68503936745401006</v>
      </c>
      <c r="J824">
        <v>-0.26756652005133219</v>
      </c>
      <c r="K824">
        <v>0.34459048947610427</v>
      </c>
      <c r="L824">
        <v>-1.5215209714369848</v>
      </c>
      <c r="M824">
        <v>0.61788682614860591</v>
      </c>
      <c r="N824">
        <v>-0.63667584981885739</v>
      </c>
      <c r="O824">
        <v>-0.65992480813292786</v>
      </c>
      <c r="P824">
        <v>1.3746989679930266</v>
      </c>
      <c r="R824" s="33">
        <v>0.17959925726968762</v>
      </c>
      <c r="S824" s="33">
        <v>0.524716931639573</v>
      </c>
      <c r="T824" s="33">
        <v>0.9174700663040718</v>
      </c>
      <c r="U824" s="33">
        <v>0.91940437253536855</v>
      </c>
      <c r="V824" s="33">
        <v>0.42928920194007886</v>
      </c>
      <c r="W824" s="33">
        <v>6.3617006905198573E-2</v>
      </c>
      <c r="X824" s="33">
        <v>0.21103505567230055</v>
      </c>
      <c r="Y824" s="33">
        <v>0.8661806843551717</v>
      </c>
      <c r="Z824" s="33">
        <v>0.89876195737103093</v>
      </c>
      <c r="AA824" s="33">
        <v>0.49221753491657672</v>
      </c>
      <c r="AC824" s="36">
        <f t="shared" si="72"/>
        <v>6.3731586253232331E-2</v>
      </c>
      <c r="AD824" s="36">
        <f t="shared" si="72"/>
        <v>0.54174348485754809</v>
      </c>
      <c r="AE824" s="36">
        <f t="shared" si="72"/>
        <v>0.98844495296984669</v>
      </c>
      <c r="AF824" s="36">
        <f t="shared" si="72"/>
        <v>0.98903569936223823</v>
      </c>
      <c r="AG824" s="36">
        <f t="shared" si="72"/>
        <v>0.3816737952730142</v>
      </c>
      <c r="AH824" s="36">
        <f t="shared" si="71"/>
        <v>6.4925483984711813E-3</v>
      </c>
      <c r="AI824" s="36">
        <f t="shared" si="71"/>
        <v>9.0237415291457054E-2</v>
      </c>
      <c r="AJ824" s="36">
        <f t="shared" si="71"/>
        <v>0.96646110775326977</v>
      </c>
      <c r="AK824" s="36">
        <f t="shared" si="71"/>
        <v>0.98185086127743126</v>
      </c>
      <c r="AL824" s="36">
        <f t="shared" si="71"/>
        <v>0.48684131233937777</v>
      </c>
      <c r="AN824">
        <f>SQRT(Correlation)*$F824 + SQRT('CDO Param'!C$17 - Correlation)*HLOOKUP('CDO Param'!C$12,$C$4:$E$1004,$A824,FALSE) + SQRT(1-Correlation)*G824</f>
        <v>1.1230195601887758</v>
      </c>
      <c r="AO824">
        <f>SQRT(Correlation)*$F824 + SQRT('CDO Param'!D$17 - Correlation)*HLOOKUP('CDO Param'!D$12,$C$4:$E$1004,$A824,FALSE) + SQRT(1-Correlation)*H824</f>
        <v>-0.28896993829949785</v>
      </c>
      <c r="AP824">
        <f>SQRT(Correlation)*$F824 + SQRT('CDO Param'!E$17 - Correlation)*HLOOKUP('CDO Param'!E$12,$C$4:$E$1004,$A824,FALSE) + SQRT(1-Correlation)*I824</f>
        <v>0.98464036889541617</v>
      </c>
      <c r="AQ824">
        <f>SQRT(Correlation)*$F824 + SQRT('CDO Param'!F$17 - Correlation)*HLOOKUP('CDO Param'!F$12,$C$4:$E$1004,$A824,FALSE) + SQRT(1-Correlation)*J824</f>
        <v>-0.87099892372067478</v>
      </c>
      <c r="AR824">
        <f>SQRT(Correlation)*$F824 + SQRT('CDO Param'!G$17 - Correlation)*HLOOKUP('CDO Param'!G$12,$C$4:$E$1004,$A824,FALSE) + SQRT(1-Correlation)*K824</f>
        <v>-0.29025579299744664</v>
      </c>
      <c r="AS824">
        <f>SQRT(Correlation)*$F824 + SQRT('CDO Param'!H$17 - Correlation)*HLOOKUP('CDO Param'!H$12,$C$4:$E$1004,$A824,FALSE) + SQRT(1-Correlation)*L824</f>
        <v>-1.4703701415050736</v>
      </c>
      <c r="AT824">
        <f>SQRT(Correlation)*$F824 + SQRT('CDO Param'!I$17 - Correlation)*HLOOKUP('CDO Param'!I$12,$C$4:$E$1004,$A824,FALSE) + SQRT(1-Correlation)*M824</f>
        <v>-3.0984122977854245E-2</v>
      </c>
      <c r="AU824">
        <f>SQRT(Correlation)*$F824 + SQRT('CDO Param'!J$17 - Correlation)*HLOOKUP('CDO Param'!J$12,$C$4:$E$1004,$A824,FALSE) + SQRT(1-Correlation)*N824</f>
        <v>-0.26924878251055911</v>
      </c>
      <c r="AV824">
        <f>SQRT(Correlation)*$F824 + SQRT('CDO Param'!K$17 - Correlation)*HLOOKUP('CDO Param'!K$12,$C$4:$E$1004,$A824,FALSE) + SQRT(1-Correlation)*O824</f>
        <v>-0.29130468096019041</v>
      </c>
      <c r="AW824">
        <f>SQRT(Correlation)*$F824 + SQRT('CDO Param'!L$17 - Correlation)*HLOOKUP('CDO Param'!L$12,$C$4:$E$1004,$A824,FALSE) + SQRT(1-Correlation)*P824</f>
        <v>1.6389089132669703</v>
      </c>
      <c r="AY824" s="3">
        <f>IF(AN824&lt;'CDO Param'!C$15,1,0)</f>
        <v>0</v>
      </c>
      <c r="AZ824" s="3">
        <f>IF(AO824&lt;'CDO Param'!D$15,1,0)</f>
        <v>0</v>
      </c>
      <c r="BA824" s="3">
        <f>IF(AP824&lt;'CDO Param'!E$15,1,0)</f>
        <v>0</v>
      </c>
      <c r="BB824" s="3">
        <f>IF(AQ824&lt;'CDO Param'!F$15,1,0)</f>
        <v>0</v>
      </c>
      <c r="BC824" s="3">
        <f>IF(AR824&lt;'CDO Param'!G$15,1,0)</f>
        <v>1</v>
      </c>
      <c r="BD824" s="3">
        <f>IF(AS824&lt;'CDO Param'!H$15,1,0)</f>
        <v>0</v>
      </c>
      <c r="BE824" s="3">
        <f>IF(AT824&lt;'CDO Param'!I$15,1,0)</f>
        <v>0</v>
      </c>
      <c r="BF824" s="3">
        <f>IF(AU824&lt;'CDO Param'!J$15,1,0)</f>
        <v>0</v>
      </c>
      <c r="BG824" s="3">
        <f>IF(AV824&lt;'CDO Param'!K$15,1,0)</f>
        <v>0</v>
      </c>
      <c r="BH824" s="3">
        <f>IF(AW824&lt;'CDO Param'!L$15,1,0)</f>
        <v>0</v>
      </c>
      <c r="BJ824" s="37">
        <f>AY824*'CDO Param'!C$6*AC824</f>
        <v>0</v>
      </c>
      <c r="BK824" s="37">
        <f>AZ824*'CDO Param'!D$6*AD824</f>
        <v>0</v>
      </c>
      <c r="BL824" s="37">
        <f>BA824*'CDO Param'!E$6*AE824</f>
        <v>0</v>
      </c>
      <c r="BM824" s="37">
        <f>BB824*'CDO Param'!F$6*AF824</f>
        <v>0</v>
      </c>
      <c r="BN824" s="37">
        <f>BC824*'CDO Param'!G$6*AG824</f>
        <v>3816.7379527301418</v>
      </c>
      <c r="BO824" s="37">
        <f>BD824*'CDO Param'!H$6*AH824</f>
        <v>0</v>
      </c>
      <c r="BP824" s="37">
        <f>BE824*'CDO Param'!I$6*AI824</f>
        <v>0</v>
      </c>
      <c r="BQ824" s="37">
        <f>BF824*'CDO Param'!J$6*AJ824</f>
        <v>0</v>
      </c>
      <c r="BR824" s="37">
        <f>BG824*'CDO Param'!K$6*AK824</f>
        <v>0</v>
      </c>
      <c r="BS824" s="37">
        <f>BH824*'CDO Param'!L$6*AL824</f>
        <v>0</v>
      </c>
      <c r="BU824" s="38">
        <f t="shared" si="68"/>
        <v>3816.7379527301418</v>
      </c>
      <c r="BV824" s="38">
        <f>AVERAGE(BU$5:BU824)</f>
        <v>7376.5505337819559</v>
      </c>
      <c r="CF824" s="5">
        <f>BU824/'CDO Param'!$M$6</f>
        <v>3.9757687007605645E-2</v>
      </c>
      <c r="CG824" s="5">
        <f t="shared" si="69"/>
        <v>0</v>
      </c>
      <c r="CH824" s="5">
        <f t="shared" si="70"/>
        <v>0</v>
      </c>
    </row>
    <row r="825" spans="1:86" x14ac:dyDescent="0.2">
      <c r="A825" s="3">
        <v>822</v>
      </c>
      <c r="B825" s="3">
        <v>821</v>
      </c>
      <c r="C825">
        <v>1.3927956388215534</v>
      </c>
      <c r="D825">
        <v>-0.23912662072689272</v>
      </c>
      <c r="E825">
        <v>-0.52946916184737347</v>
      </c>
      <c r="F825">
        <v>6.0151705838507041E-3</v>
      </c>
      <c r="G825">
        <v>0.9525456334813498</v>
      </c>
      <c r="H825">
        <v>1.392036210745573</v>
      </c>
      <c r="I825">
        <v>0.18065634321828838</v>
      </c>
      <c r="J825">
        <v>-0.68560211730073206</v>
      </c>
      <c r="K825">
        <v>0.30204432732716668</v>
      </c>
      <c r="L825">
        <v>-0.42330498217779677</v>
      </c>
      <c r="M825">
        <v>0.72448301580152474</v>
      </c>
      <c r="N825">
        <v>0.52779341785935685</v>
      </c>
      <c r="O825">
        <v>0.55772488849470392</v>
      </c>
      <c r="P825">
        <v>1.3604267223854549</v>
      </c>
      <c r="R825" s="33">
        <v>0.7001093429048123</v>
      </c>
      <c r="S825" s="33">
        <v>0.73772620118117249</v>
      </c>
      <c r="T825" s="33">
        <v>0.96426325196598806</v>
      </c>
      <c r="U825" s="33">
        <v>0.37247579236164491</v>
      </c>
      <c r="V825" s="33">
        <v>0.20064222216636046</v>
      </c>
      <c r="W825" s="33">
        <v>0.19382795002024059</v>
      </c>
      <c r="X825" s="33">
        <v>0.6663559901837055</v>
      </c>
      <c r="Y825" s="33">
        <v>0.44512701753765671</v>
      </c>
      <c r="Z825" s="33">
        <v>0.24978375539639208</v>
      </c>
      <c r="AA825" s="33">
        <v>0.11557694716173082</v>
      </c>
      <c r="AC825" s="36">
        <f t="shared" si="72"/>
        <v>0.81105994705329265</v>
      </c>
      <c r="AD825" s="36">
        <f t="shared" si="72"/>
        <v>0.85690795754911575</v>
      </c>
      <c r="AE825" s="36">
        <f t="shared" si="72"/>
        <v>0.9981944234305673</v>
      </c>
      <c r="AF825" s="36">
        <f t="shared" si="72"/>
        <v>0.29159188054841234</v>
      </c>
      <c r="AG825" s="36">
        <f t="shared" si="72"/>
        <v>8.0962040901661758E-2</v>
      </c>
      <c r="AH825" s="36">
        <f t="shared" si="71"/>
        <v>7.5153881258510663E-2</v>
      </c>
      <c r="AI825" s="36">
        <f t="shared" si="71"/>
        <v>0.76542031037081526</v>
      </c>
      <c r="AJ825" s="36">
        <f t="shared" si="71"/>
        <v>0.40779249618881785</v>
      </c>
      <c r="AK825" s="36">
        <f t="shared" si="71"/>
        <v>0.12914745674521821</v>
      </c>
      <c r="AL825" s="36">
        <f t="shared" si="71"/>
        <v>2.430327033121395E-2</v>
      </c>
      <c r="AN825">
        <f>SQRT(Correlation)*$F825 + SQRT('CDO Param'!C$17 - Correlation)*HLOOKUP('CDO Param'!C$12,$C$4:$E$1004,$A825,FALSE) + SQRT(1-Correlation)*G825</f>
        <v>0.87174868605500222</v>
      </c>
      <c r="AO825">
        <f>SQRT(Correlation)*$F825 + SQRT('CDO Param'!D$17 - Correlation)*HLOOKUP('CDO Param'!D$12,$C$4:$E$1004,$A825,FALSE) + SQRT(1-Correlation)*H825</f>
        <v>1.2886860563561497</v>
      </c>
      <c r="AP825">
        <f>SQRT(Correlation)*$F825 + SQRT('CDO Param'!E$17 - Correlation)*HLOOKUP('CDO Param'!E$12,$C$4:$E$1004,$A825,FALSE) + SQRT(1-Correlation)*I825</f>
        <v>0.54178690819972952</v>
      </c>
      <c r="AQ825">
        <f>SQRT(Correlation)*$F825 + SQRT('CDO Param'!F$17 - Correlation)*HLOOKUP('CDO Param'!F$12,$C$4:$E$1004,$A825,FALSE) + SQRT(1-Correlation)*J825</f>
        <v>-0.76691001762338895</v>
      </c>
      <c r="AR825">
        <f>SQRT(Correlation)*$F825 + SQRT('CDO Param'!G$17 - Correlation)*HLOOKUP('CDO Param'!G$12,$C$4:$E$1004,$A825,FALSE) + SQRT(1-Correlation)*K825</f>
        <v>0.17005366877407022</v>
      </c>
      <c r="AS825">
        <f>SQRT(Correlation)*$F825 + SQRT('CDO Param'!H$17 - Correlation)*HLOOKUP('CDO Param'!H$12,$C$4:$E$1004,$A825,FALSE) + SQRT(1-Correlation)*L825</f>
        <v>-0.43349781363334677</v>
      </c>
      <c r="AT825">
        <f>SQRT(Correlation)*$F825 + SQRT('CDO Param'!I$17 - Correlation)*HLOOKUP('CDO Param'!I$12,$C$4:$E$1004,$A825,FALSE) + SQRT(1-Correlation)*M825</f>
        <v>0.57081419698005775</v>
      </c>
      <c r="AU825">
        <f>SQRT(Correlation)*$F825 + SQRT('CDO Param'!J$17 - Correlation)*HLOOKUP('CDO Param'!J$12,$C$4:$E$1004,$A825,FALSE) + SQRT(1-Correlation)*N825</f>
        <v>0.87111005304582578</v>
      </c>
      <c r="AV825">
        <f>SQRT(Correlation)*$F825 + SQRT('CDO Param'!K$17 - Correlation)*HLOOKUP('CDO Param'!K$12,$C$4:$E$1004,$A825,FALSE) + SQRT(1-Correlation)*O825</f>
        <v>0.89950553932366883</v>
      </c>
      <c r="AW825">
        <f>SQRT(Correlation)*$F825 + SQRT('CDO Param'!L$17 - Correlation)*HLOOKUP('CDO Param'!L$12,$C$4:$E$1004,$A825,FALSE) + SQRT(1-Correlation)*P825</f>
        <v>1.6610153624503423</v>
      </c>
      <c r="AY825" s="3">
        <f>IF(AN825&lt;'CDO Param'!C$15,1,0)</f>
        <v>0</v>
      </c>
      <c r="AZ825" s="3">
        <f>IF(AO825&lt;'CDO Param'!D$15,1,0)</f>
        <v>0</v>
      </c>
      <c r="BA825" s="3">
        <f>IF(AP825&lt;'CDO Param'!E$15,1,0)</f>
        <v>0</v>
      </c>
      <c r="BB825" s="3">
        <f>IF(AQ825&lt;'CDO Param'!F$15,1,0)</f>
        <v>0</v>
      </c>
      <c r="BC825" s="3">
        <f>IF(AR825&lt;'CDO Param'!G$15,1,0)</f>
        <v>1</v>
      </c>
      <c r="BD825" s="3">
        <f>IF(AS825&lt;'CDO Param'!H$15,1,0)</f>
        <v>0</v>
      </c>
      <c r="BE825" s="3">
        <f>IF(AT825&lt;'CDO Param'!I$15,1,0)</f>
        <v>0</v>
      </c>
      <c r="BF825" s="3">
        <f>IF(AU825&lt;'CDO Param'!J$15,1,0)</f>
        <v>0</v>
      </c>
      <c r="BG825" s="3">
        <f>IF(AV825&lt;'CDO Param'!K$15,1,0)</f>
        <v>0</v>
      </c>
      <c r="BH825" s="3">
        <f>IF(AW825&lt;'CDO Param'!L$15,1,0)</f>
        <v>0</v>
      </c>
      <c r="BJ825" s="37">
        <f>AY825*'CDO Param'!C$6*AC825</f>
        <v>0</v>
      </c>
      <c r="BK825" s="37">
        <f>AZ825*'CDO Param'!D$6*AD825</f>
        <v>0</v>
      </c>
      <c r="BL825" s="37">
        <f>BA825*'CDO Param'!E$6*AE825</f>
        <v>0</v>
      </c>
      <c r="BM825" s="37">
        <f>BB825*'CDO Param'!F$6*AF825</f>
        <v>0</v>
      </c>
      <c r="BN825" s="37">
        <f>BC825*'CDO Param'!G$6*AG825</f>
        <v>809.6204090166176</v>
      </c>
      <c r="BO825" s="37">
        <f>BD825*'CDO Param'!H$6*AH825</f>
        <v>0</v>
      </c>
      <c r="BP825" s="37">
        <f>BE825*'CDO Param'!I$6*AI825</f>
        <v>0</v>
      </c>
      <c r="BQ825" s="37">
        <f>BF825*'CDO Param'!J$6*AJ825</f>
        <v>0</v>
      </c>
      <c r="BR825" s="37">
        <f>BG825*'CDO Param'!K$6*AK825</f>
        <v>0</v>
      </c>
      <c r="BS825" s="37">
        <f>BH825*'CDO Param'!L$6*AL825</f>
        <v>0</v>
      </c>
      <c r="BU825" s="38">
        <f t="shared" si="68"/>
        <v>809.6204090166176</v>
      </c>
      <c r="BV825" s="38">
        <f>AVERAGE(BU$5:BU825)</f>
        <v>7368.5518369186602</v>
      </c>
      <c r="CF825" s="5">
        <f>BU825/'CDO Param'!$M$6</f>
        <v>8.4335459272564337E-3</v>
      </c>
      <c r="CG825" s="5">
        <f t="shared" si="69"/>
        <v>0</v>
      </c>
      <c r="CH825" s="5">
        <f t="shared" si="70"/>
        <v>0</v>
      </c>
    </row>
    <row r="826" spans="1:86" x14ac:dyDescent="0.2">
      <c r="A826" s="3">
        <v>823</v>
      </c>
      <c r="B826" s="3">
        <v>822</v>
      </c>
      <c r="C826">
        <v>-0.37551899367826991</v>
      </c>
      <c r="D826">
        <v>4.024059307994321E-2</v>
      </c>
      <c r="E826">
        <v>-0.69399447966134176</v>
      </c>
      <c r="F826">
        <v>0.20755805962835439</v>
      </c>
      <c r="G826">
        <v>-0.6693119303236017</v>
      </c>
      <c r="H826">
        <v>-0.12276586858206429</v>
      </c>
      <c r="I826">
        <v>-0.20926904653606471</v>
      </c>
      <c r="J826">
        <v>4.86818407807732E-2</v>
      </c>
      <c r="K826">
        <v>0.79450956036453135</v>
      </c>
      <c r="L826">
        <v>0.14494844435830601</v>
      </c>
      <c r="M826">
        <v>2.4707333068363369</v>
      </c>
      <c r="N826">
        <v>0.49642153499007691</v>
      </c>
      <c r="O826">
        <v>-0.78210177889559418</v>
      </c>
      <c r="P826">
        <v>-0.21645746528520249</v>
      </c>
      <c r="R826" s="33">
        <v>0.50175094720989044</v>
      </c>
      <c r="S826" s="33">
        <v>0.92816975662865198</v>
      </c>
      <c r="T826" s="33">
        <v>0.74909965775399456</v>
      </c>
      <c r="U826" s="33">
        <v>0.11794787138604926</v>
      </c>
      <c r="V826" s="33">
        <v>0.34987438532983622</v>
      </c>
      <c r="W826" s="33">
        <v>0.33879423855747759</v>
      </c>
      <c r="X826" s="33">
        <v>0.11476743552590135</v>
      </c>
      <c r="Y826" s="33">
        <v>0.89628888382403593</v>
      </c>
      <c r="Z826" s="33">
        <v>0.92727043057199121</v>
      </c>
      <c r="AA826" s="33">
        <v>0.63412662345642534</v>
      </c>
      <c r="AC826" s="36">
        <f t="shared" si="72"/>
        <v>0.50296088007809692</v>
      </c>
      <c r="AD826" s="36">
        <f t="shared" si="72"/>
        <v>0.99150291377796496</v>
      </c>
      <c r="AE826" s="36">
        <f t="shared" si="72"/>
        <v>0.86963299382007919</v>
      </c>
      <c r="AF826" s="36">
        <f t="shared" si="72"/>
        <v>2.5414161152349908E-2</v>
      </c>
      <c r="AG826" s="36">
        <f t="shared" si="72"/>
        <v>0.25787171952078669</v>
      </c>
      <c r="AH826" s="36">
        <f t="shared" si="71"/>
        <v>0.24188181132360004</v>
      </c>
      <c r="AI826" s="36">
        <f t="shared" si="71"/>
        <v>2.3930066251895896E-2</v>
      </c>
      <c r="AJ826" s="36">
        <f t="shared" si="71"/>
        <v>0.98085820943565105</v>
      </c>
      <c r="AK826" s="36">
        <f t="shared" si="71"/>
        <v>0.99126548421474547</v>
      </c>
      <c r="AL826" s="36">
        <f t="shared" si="71"/>
        <v>0.71840356545211626</v>
      </c>
      <c r="AN826">
        <f>SQRT(Correlation)*$F826 + SQRT('CDO Param'!C$17 - Correlation)*HLOOKUP('CDO Param'!C$12,$C$4:$E$1004,$A826,FALSE) + SQRT(1-Correlation)*G826</f>
        <v>-0.56363854871972674</v>
      </c>
      <c r="AO826">
        <f>SQRT(Correlation)*$F826 + SQRT('CDO Param'!D$17 - Correlation)*HLOOKUP('CDO Param'!D$12,$C$4:$E$1004,$A826,FALSE) + SQRT(1-Correlation)*H826</f>
        <v>-4.5139428330245285E-2</v>
      </c>
      <c r="AP826">
        <f>SQRT(Correlation)*$F826 + SQRT('CDO Param'!E$17 - Correlation)*HLOOKUP('CDO Param'!E$12,$C$4:$E$1004,$A826,FALSE) + SQRT(1-Correlation)*I826</f>
        <v>-0.23224741471804999</v>
      </c>
      <c r="AQ826">
        <f>SQRT(Correlation)*$F826 + SQRT('CDO Param'!F$17 - Correlation)*HLOOKUP('CDO Param'!F$12,$C$4:$E$1004,$A826,FALSE) + SQRT(1-Correlation)*J826</f>
        <v>-4.3362612471097441E-2</v>
      </c>
      <c r="AR826">
        <f>SQRT(Correlation)*$F826 + SQRT('CDO Param'!G$17 - Correlation)*HLOOKUP('CDO Param'!G$12,$C$4:$E$1004,$A826,FALSE) + SQRT(1-Correlation)*K826</f>
        <v>0.66419168832111597</v>
      </c>
      <c r="AS826">
        <f>SQRT(Correlation)*$F826 + SQRT('CDO Param'!H$17 - Correlation)*HLOOKUP('CDO Param'!H$12,$C$4:$E$1004,$A826,FALSE) + SQRT(1-Correlation)*L826</f>
        <v>0.20883666900535253</v>
      </c>
      <c r="AT826">
        <f>SQRT(Correlation)*$F826 + SQRT('CDO Param'!I$17 - Correlation)*HLOOKUP('CDO Param'!I$12,$C$4:$E$1004,$A826,FALSE) + SQRT(1-Correlation)*M826</f>
        <v>2.2543971603945767</v>
      </c>
      <c r="AU826">
        <f>SQRT(Correlation)*$F826 + SQRT('CDO Param'!J$17 - Correlation)*HLOOKUP('CDO Param'!J$12,$C$4:$E$1004,$A826,FALSE) + SQRT(1-Correlation)*N826</f>
        <v>0.43722945356735499</v>
      </c>
      <c r="AV826">
        <f>SQRT(Correlation)*$F826 + SQRT('CDO Param'!K$17 - Correlation)*HLOOKUP('CDO Param'!K$12,$C$4:$E$1004,$A826,FALSE) + SQRT(1-Correlation)*O826</f>
        <v>-0.7756842604841756</v>
      </c>
      <c r="AW826">
        <f>SQRT(Correlation)*$F826 + SQRT('CDO Param'!L$17 - Correlation)*HLOOKUP('CDO Param'!L$12,$C$4:$E$1004,$A826,FALSE) + SQRT(1-Correlation)*P826</f>
        <v>-0.23906694752475019</v>
      </c>
      <c r="AY826" s="3">
        <f>IF(AN826&lt;'CDO Param'!C$15,1,0)</f>
        <v>0</v>
      </c>
      <c r="AZ826" s="3">
        <f>IF(AO826&lt;'CDO Param'!D$15,1,0)</f>
        <v>0</v>
      </c>
      <c r="BA826" s="3">
        <f>IF(AP826&lt;'CDO Param'!E$15,1,0)</f>
        <v>0</v>
      </c>
      <c r="BB826" s="3">
        <f>IF(AQ826&lt;'CDO Param'!F$15,1,0)</f>
        <v>0</v>
      </c>
      <c r="BC826" s="3">
        <f>IF(AR826&lt;'CDO Param'!G$15,1,0)</f>
        <v>0</v>
      </c>
      <c r="BD826" s="3">
        <f>IF(AS826&lt;'CDO Param'!H$15,1,0)</f>
        <v>0</v>
      </c>
      <c r="BE826" s="3">
        <f>IF(AT826&lt;'CDO Param'!I$15,1,0)</f>
        <v>0</v>
      </c>
      <c r="BF826" s="3">
        <f>IF(AU826&lt;'CDO Param'!J$15,1,0)</f>
        <v>0</v>
      </c>
      <c r="BG826" s="3">
        <f>IF(AV826&lt;'CDO Param'!K$15,1,0)</f>
        <v>0</v>
      </c>
      <c r="BH826" s="3">
        <f>IF(AW826&lt;'CDO Param'!L$15,1,0)</f>
        <v>0</v>
      </c>
      <c r="BJ826" s="37">
        <f>AY826*'CDO Param'!C$6*AC826</f>
        <v>0</v>
      </c>
      <c r="BK826" s="37">
        <f>AZ826*'CDO Param'!D$6*AD826</f>
        <v>0</v>
      </c>
      <c r="BL826" s="37">
        <f>BA826*'CDO Param'!E$6*AE826</f>
        <v>0</v>
      </c>
      <c r="BM826" s="37">
        <f>BB826*'CDO Param'!F$6*AF826</f>
        <v>0</v>
      </c>
      <c r="BN826" s="37">
        <f>BC826*'CDO Param'!G$6*AG826</f>
        <v>0</v>
      </c>
      <c r="BO826" s="37">
        <f>BD826*'CDO Param'!H$6*AH826</f>
        <v>0</v>
      </c>
      <c r="BP826" s="37">
        <f>BE826*'CDO Param'!I$6*AI826</f>
        <v>0</v>
      </c>
      <c r="BQ826" s="37">
        <f>BF826*'CDO Param'!J$6*AJ826</f>
        <v>0</v>
      </c>
      <c r="BR826" s="37">
        <f>BG826*'CDO Param'!K$6*AK826</f>
        <v>0</v>
      </c>
      <c r="BS826" s="37">
        <f>BH826*'CDO Param'!L$6*AL826</f>
        <v>0</v>
      </c>
      <c r="BU826" s="38">
        <f t="shared" si="68"/>
        <v>0</v>
      </c>
      <c r="BV826" s="38">
        <f>AVERAGE(BU$5:BU826)</f>
        <v>7359.5876619345745</v>
      </c>
      <c r="CF826" s="5">
        <f>BU826/'CDO Param'!$M$6</f>
        <v>0</v>
      </c>
      <c r="CG826" s="5">
        <f t="shared" si="69"/>
        <v>0</v>
      </c>
      <c r="CH826" s="5">
        <f t="shared" si="70"/>
        <v>0</v>
      </c>
    </row>
    <row r="827" spans="1:86" x14ac:dyDescent="0.2">
      <c r="A827" s="3">
        <v>824</v>
      </c>
      <c r="B827" s="3">
        <v>823</v>
      </c>
      <c r="C827">
        <v>-0.23986217456695158</v>
      </c>
      <c r="D827">
        <v>-0.642248778603971</v>
      </c>
      <c r="E827">
        <v>0.85133933680481277</v>
      </c>
      <c r="F827">
        <v>2.400042831141036E-2</v>
      </c>
      <c r="G827">
        <v>-0.22655967768514529</v>
      </c>
      <c r="H827">
        <v>-0.51124970923410729</v>
      </c>
      <c r="I827">
        <v>-0.79026449384400621</v>
      </c>
      <c r="J827">
        <v>-0.69820316639379598</v>
      </c>
      <c r="K827">
        <v>-1.1859174264827743</v>
      </c>
      <c r="L827">
        <v>-0.43935642679571174</v>
      </c>
      <c r="M827">
        <v>0.51632468967000023</v>
      </c>
      <c r="N827">
        <v>0.26714587875176221</v>
      </c>
      <c r="O827">
        <v>0.36714482121169567</v>
      </c>
      <c r="P827">
        <v>-2.1977393771521747</v>
      </c>
      <c r="R827" s="33">
        <v>0.76616043214041762</v>
      </c>
      <c r="S827" s="33">
        <v>0.85838298399857382</v>
      </c>
      <c r="T827" s="33">
        <v>0.84281206403058584</v>
      </c>
      <c r="U827" s="33">
        <v>0.1423601620562189</v>
      </c>
      <c r="V827" s="33">
        <v>0.64724367887119005</v>
      </c>
      <c r="W827" s="33">
        <v>0.22451078809076491</v>
      </c>
      <c r="X827" s="33">
        <v>0.35281544148587407</v>
      </c>
      <c r="Y827" s="33">
        <v>0.76912505308591061</v>
      </c>
      <c r="Z827" s="33">
        <v>0.68476721490023995</v>
      </c>
      <c r="AA827" s="33">
        <v>0.88258082833261264</v>
      </c>
      <c r="AC827" s="36">
        <f t="shared" si="72"/>
        <v>0.88767486111560157</v>
      </c>
      <c r="AD827" s="36">
        <f t="shared" si="72"/>
        <v>0.9620285122642539</v>
      </c>
      <c r="AE827" s="36">
        <f t="shared" si="72"/>
        <v>0.95230447317381195</v>
      </c>
      <c r="AF827" s="36">
        <f t="shared" si="72"/>
        <v>3.840913988201506E-2</v>
      </c>
      <c r="AG827" s="36">
        <f t="shared" si="72"/>
        <v>0.73790873122173051</v>
      </c>
      <c r="AH827" s="36">
        <f t="shared" si="71"/>
        <v>0.103004789048028</v>
      </c>
      <c r="AI827" s="36">
        <f t="shared" si="71"/>
        <v>0.26217808411748411</v>
      </c>
      <c r="AJ827" s="36">
        <f t="shared" si="71"/>
        <v>0.8906790845789988</v>
      </c>
      <c r="AK827" s="36">
        <f t="shared" si="71"/>
        <v>0.79080859547274551</v>
      </c>
      <c r="AL827" s="36">
        <f t="shared" si="71"/>
        <v>0.97483586569685277</v>
      </c>
      <c r="AN827">
        <f>SQRT(Correlation)*$F827 + SQRT('CDO Param'!C$17 - Correlation)*HLOOKUP('CDO Param'!C$12,$C$4:$E$1004,$A827,FALSE) + SQRT(1-Correlation)*G827</f>
        <v>-0.2981714737151695</v>
      </c>
      <c r="AO827">
        <f>SQRT(Correlation)*$F827 + SQRT('CDO Param'!D$17 - Correlation)*HLOOKUP('CDO Param'!D$12,$C$4:$E$1004,$A827,FALSE) + SQRT(1-Correlation)*H827</f>
        <v>-0.56825215176714361</v>
      </c>
      <c r="AP827">
        <f>SQRT(Correlation)*$F827 + SQRT('CDO Param'!E$17 - Correlation)*HLOOKUP('CDO Param'!E$12,$C$4:$E$1004,$A827,FALSE) + SQRT(1-Correlation)*I827</f>
        <v>-0.80558269080731881</v>
      </c>
      <c r="AQ827">
        <f>SQRT(Correlation)*$F827 + SQRT('CDO Param'!F$17 - Correlation)*HLOOKUP('CDO Param'!F$12,$C$4:$E$1004,$A827,FALSE) + SQRT(1-Correlation)*J827</f>
        <v>-0.46441881787389849</v>
      </c>
      <c r="AR827">
        <f>SQRT(Correlation)*$F827 + SQRT('CDO Param'!G$17 - Correlation)*HLOOKUP('CDO Param'!G$12,$C$4:$E$1004,$A827,FALSE) + SQRT(1-Correlation)*K827</f>
        <v>-0.92710519064137642</v>
      </c>
      <c r="AS827">
        <f>SQRT(Correlation)*$F827 + SQRT('CDO Param'!H$17 - Correlation)*HLOOKUP('CDO Param'!H$12,$C$4:$E$1004,$A827,FALSE) + SQRT(1-Correlation)*L827</f>
        <v>-0.50004819547580948</v>
      </c>
      <c r="AT827">
        <f>SQRT(Correlation)*$F827 + SQRT('CDO Param'!I$17 - Correlation)*HLOOKUP('CDO Param'!I$12,$C$4:$E$1004,$A827,FALSE) + SQRT(1-Correlation)*M827</f>
        <v>0.68778347419092345</v>
      </c>
      <c r="AU827">
        <f>SQRT(Correlation)*$F827 + SQRT('CDO Param'!J$17 - Correlation)*HLOOKUP('CDO Param'!J$12,$C$4:$E$1004,$A827,FALSE) + SQRT(1-Correlation)*N827</f>
        <v>0.19756486885965741</v>
      </c>
      <c r="AV827">
        <f>SQRT(Correlation)*$F827 + SQRT('CDO Param'!K$17 - Correlation)*HLOOKUP('CDO Param'!K$12,$C$4:$E$1004,$A827,FALSE) + SQRT(1-Correlation)*O827</f>
        <v>0.29243219539411064</v>
      </c>
      <c r="AW827">
        <f>SQRT(Correlation)*$F827 + SQRT('CDO Param'!L$17 - Correlation)*HLOOKUP('CDO Param'!L$12,$C$4:$E$1004,$A827,FALSE) + SQRT(1-Correlation)*P827</f>
        <v>-2.1408306050273742</v>
      </c>
      <c r="AY827" s="3">
        <f>IF(AN827&lt;'CDO Param'!C$15,1,0)</f>
        <v>0</v>
      </c>
      <c r="AZ827" s="3">
        <f>IF(AO827&lt;'CDO Param'!D$15,1,0)</f>
        <v>0</v>
      </c>
      <c r="BA827" s="3">
        <f>IF(AP827&lt;'CDO Param'!E$15,1,0)</f>
        <v>1</v>
      </c>
      <c r="BB827" s="3">
        <f>IF(AQ827&lt;'CDO Param'!F$15,1,0)</f>
        <v>0</v>
      </c>
      <c r="BC827" s="3">
        <f>IF(AR827&lt;'CDO Param'!G$15,1,0)</f>
        <v>1</v>
      </c>
      <c r="BD827" s="3">
        <f>IF(AS827&lt;'CDO Param'!H$15,1,0)</f>
        <v>0</v>
      </c>
      <c r="BE827" s="3">
        <f>IF(AT827&lt;'CDO Param'!I$15,1,0)</f>
        <v>0</v>
      </c>
      <c r="BF827" s="3">
        <f>IF(AU827&lt;'CDO Param'!J$15,1,0)</f>
        <v>0</v>
      </c>
      <c r="BG827" s="3">
        <f>IF(AV827&lt;'CDO Param'!K$15,1,0)</f>
        <v>0</v>
      </c>
      <c r="BH827" s="3">
        <f>IF(AW827&lt;'CDO Param'!L$15,1,0)</f>
        <v>1</v>
      </c>
      <c r="BJ827" s="37">
        <f>AY827*'CDO Param'!C$6*AC827</f>
        <v>0</v>
      </c>
      <c r="BK827" s="37">
        <f>AZ827*'CDO Param'!D$6*AD827</f>
        <v>0</v>
      </c>
      <c r="BL827" s="37">
        <f>BA827*'CDO Param'!E$6*AE827</f>
        <v>9523.0447317381204</v>
      </c>
      <c r="BM827" s="37">
        <f>BB827*'CDO Param'!F$6*AF827</f>
        <v>0</v>
      </c>
      <c r="BN827" s="37">
        <f>BC827*'CDO Param'!G$6*AG827</f>
        <v>7379.0873122173052</v>
      </c>
      <c r="BO827" s="37">
        <f>BD827*'CDO Param'!H$6*AH827</f>
        <v>0</v>
      </c>
      <c r="BP827" s="37">
        <f>BE827*'CDO Param'!I$6*AI827</f>
        <v>0</v>
      </c>
      <c r="BQ827" s="37">
        <f>BF827*'CDO Param'!J$6*AJ827</f>
        <v>0</v>
      </c>
      <c r="BR827" s="37">
        <f>BG827*'CDO Param'!K$6*AK827</f>
        <v>0</v>
      </c>
      <c r="BS827" s="37">
        <f>BH827*'CDO Param'!L$6*AL827</f>
        <v>9748.3586569685285</v>
      </c>
      <c r="BU827" s="38">
        <f t="shared" si="68"/>
        <v>26650.490700923954</v>
      </c>
      <c r="BV827" s="38">
        <f>AVERAGE(BU$5:BU827)</f>
        <v>7383.0273983124471</v>
      </c>
      <c r="CF827" s="5">
        <f>BU827/'CDO Param'!$M$6</f>
        <v>0.27760927813462455</v>
      </c>
      <c r="CG827" s="5">
        <f t="shared" si="69"/>
        <v>0.02</v>
      </c>
      <c r="CH827" s="5">
        <f t="shared" si="70"/>
        <v>1</v>
      </c>
    </row>
    <row r="828" spans="1:86" x14ac:dyDescent="0.2">
      <c r="A828" s="3">
        <v>825</v>
      </c>
      <c r="B828" s="3">
        <v>824</v>
      </c>
      <c r="C828">
        <v>-1.934877218445763</v>
      </c>
      <c r="D828">
        <v>-1.069367954187328</v>
      </c>
      <c r="E828">
        <v>-0.87711441665305756</v>
      </c>
      <c r="F828">
        <v>-0.17001184460241348</v>
      </c>
      <c r="G828">
        <v>-1.887474354589358</v>
      </c>
      <c r="H828">
        <v>0.28537670004880056</v>
      </c>
      <c r="I828">
        <v>-0.54280008043861017</v>
      </c>
      <c r="J828">
        <v>-1.275157046620734</v>
      </c>
      <c r="K828">
        <v>0.34654931369004771</v>
      </c>
      <c r="L828">
        <v>-0.16214016795856878</v>
      </c>
      <c r="M828">
        <v>-1.3390172171057202</v>
      </c>
      <c r="N828">
        <v>-0.31803892852622084</v>
      </c>
      <c r="O828">
        <v>-0.1239209268533159</v>
      </c>
      <c r="P828">
        <v>0.60053935158066452</v>
      </c>
      <c r="R828" s="33">
        <v>0.53598178622125736</v>
      </c>
      <c r="S828" s="33">
        <v>0.24588102067163262</v>
      </c>
      <c r="T828" s="33">
        <v>0.52231442812937978</v>
      </c>
      <c r="U828" s="33">
        <v>0.5385935704869188</v>
      </c>
      <c r="V828" s="33">
        <v>0.14213917364465967</v>
      </c>
      <c r="W828" s="33">
        <v>0.93309144579483727</v>
      </c>
      <c r="X828" s="33">
        <v>0.46792947383035416</v>
      </c>
      <c r="Y828" s="33">
        <v>0.49066666676228243</v>
      </c>
      <c r="Z828" s="33">
        <v>0.63466827368115464</v>
      </c>
      <c r="AA828" s="33">
        <v>0.86967575916539686</v>
      </c>
      <c r="AC828" s="36">
        <f t="shared" si="72"/>
        <v>0.56068118534920741</v>
      </c>
      <c r="AD828" s="36">
        <f t="shared" si="72"/>
        <v>0.12492712337107437</v>
      </c>
      <c r="AE828" s="36">
        <f t="shared" si="72"/>
        <v>0.5376949195977222</v>
      </c>
      <c r="AF828" s="36">
        <f t="shared" si="72"/>
        <v>0.56505922302270128</v>
      </c>
      <c r="AG828" s="36">
        <f t="shared" si="72"/>
        <v>3.8278719071055914E-2</v>
      </c>
      <c r="AH828" s="36">
        <f t="shared" si="71"/>
        <v>0.99273938548179808</v>
      </c>
      <c r="AI828" s="36">
        <f t="shared" si="71"/>
        <v>0.44588472464185019</v>
      </c>
      <c r="AJ828" s="36">
        <f t="shared" si="71"/>
        <v>0.48421996380836263</v>
      </c>
      <c r="AK828" s="36">
        <f t="shared" si="71"/>
        <v>0.7192184377222095</v>
      </c>
      <c r="AL828" s="36">
        <f t="shared" si="71"/>
        <v>0.9683534113601151</v>
      </c>
      <c r="AN828">
        <f>SQRT(Correlation)*$F828 + SQRT('CDO Param'!C$17 - Correlation)*HLOOKUP('CDO Param'!C$12,$C$4:$E$1004,$A828,FALSE) + SQRT(1-Correlation)*G828</f>
        <v>-1.9956093279105089</v>
      </c>
      <c r="AO828">
        <f>SQRT(Correlation)*$F828 + SQRT('CDO Param'!D$17 - Correlation)*HLOOKUP('CDO Param'!D$12,$C$4:$E$1004,$A828,FALSE) + SQRT(1-Correlation)*H828</f>
        <v>6.5738176776156371E-2</v>
      </c>
      <c r="AP828">
        <f>SQRT(Correlation)*$F828 + SQRT('CDO Param'!E$17 - Correlation)*HLOOKUP('CDO Param'!E$12,$C$4:$E$1004,$A828,FALSE) + SQRT(1-Correlation)*I828</f>
        <v>-1.0806282300527963</v>
      </c>
      <c r="AQ828">
        <f>SQRT(Correlation)*$F828 + SQRT('CDO Param'!F$17 - Correlation)*HLOOKUP('CDO Param'!F$12,$C$4:$E$1004,$A828,FALSE) + SQRT(1-Correlation)*J828</f>
        <v>-1.4596114043036648</v>
      </c>
      <c r="AR828">
        <f>SQRT(Correlation)*$F828 + SQRT('CDO Param'!G$17 - Correlation)*HLOOKUP('CDO Param'!G$12,$C$4:$E$1004,$A828,FALSE) + SQRT(1-Correlation)*K828</f>
        <v>7.8874334065462487E-2</v>
      </c>
      <c r="AS828">
        <f>SQRT(Correlation)*$F828 + SQRT('CDO Param'!H$17 - Correlation)*HLOOKUP('CDO Param'!H$12,$C$4:$E$1004,$A828,FALSE) + SQRT(1-Correlation)*L828</f>
        <v>-0.35881360149831126</v>
      </c>
      <c r="AT828">
        <f>SQRT(Correlation)*$F828 + SQRT('CDO Param'!I$17 - Correlation)*HLOOKUP('CDO Param'!I$12,$C$4:$E$1004,$A828,FALSE) + SQRT(1-Correlation)*M828</f>
        <v>-1.5201944814534294</v>
      </c>
      <c r="AU828">
        <f>SQRT(Correlation)*$F828 + SQRT('CDO Param'!J$17 - Correlation)*HLOOKUP('CDO Param'!J$12,$C$4:$E$1004,$A828,FALSE) + SQRT(1-Correlation)*N828</f>
        <v>-0.86740107918291842</v>
      </c>
      <c r="AV828">
        <f>SQRT(Correlation)*$F828 + SQRT('CDO Param'!K$17 - Correlation)*HLOOKUP('CDO Param'!K$12,$C$4:$E$1004,$A828,FALSE) + SQRT(1-Correlation)*O828</f>
        <v>-0.68324457314489173</v>
      </c>
      <c r="AW828">
        <f>SQRT(Correlation)*$F828 + SQRT('CDO Param'!L$17 - Correlation)*HLOOKUP('CDO Param'!L$12,$C$4:$E$1004,$A828,FALSE) + SQRT(1-Correlation)*P828</f>
        <v>4.038793106450278E-3</v>
      </c>
      <c r="AY828" s="3">
        <f>IF(AN828&lt;'CDO Param'!C$15,1,0)</f>
        <v>0</v>
      </c>
      <c r="AZ828" s="3">
        <f>IF(AO828&lt;'CDO Param'!D$15,1,0)</f>
        <v>0</v>
      </c>
      <c r="BA828" s="3">
        <f>IF(AP828&lt;'CDO Param'!E$15,1,0)</f>
        <v>1</v>
      </c>
      <c r="BB828" s="3">
        <f>IF(AQ828&lt;'CDO Param'!F$15,1,0)</f>
        <v>1</v>
      </c>
      <c r="BC828" s="3">
        <f>IF(AR828&lt;'CDO Param'!G$15,1,0)</f>
        <v>1</v>
      </c>
      <c r="BD828" s="3">
        <f>IF(AS828&lt;'CDO Param'!H$15,1,0)</f>
        <v>0</v>
      </c>
      <c r="BE828" s="3">
        <f>IF(AT828&lt;'CDO Param'!I$15,1,0)</f>
        <v>1</v>
      </c>
      <c r="BF828" s="3">
        <f>IF(AU828&lt;'CDO Param'!J$15,1,0)</f>
        <v>0</v>
      </c>
      <c r="BG828" s="3">
        <f>IF(AV828&lt;'CDO Param'!K$15,1,0)</f>
        <v>0</v>
      </c>
      <c r="BH828" s="3">
        <f>IF(AW828&lt;'CDO Param'!L$15,1,0)</f>
        <v>0</v>
      </c>
      <c r="BJ828" s="37">
        <f>AY828*'CDO Param'!C$6*AC828</f>
        <v>0</v>
      </c>
      <c r="BK828" s="37">
        <f>AZ828*'CDO Param'!D$6*AD828</f>
        <v>0</v>
      </c>
      <c r="BL828" s="37">
        <f>BA828*'CDO Param'!E$6*AE828</f>
        <v>5376.9491959772222</v>
      </c>
      <c r="BM828" s="37">
        <f>BB828*'CDO Param'!F$6*AF828</f>
        <v>5650.5922302270128</v>
      </c>
      <c r="BN828" s="37">
        <f>BC828*'CDO Param'!G$6*AG828</f>
        <v>382.78719071055912</v>
      </c>
      <c r="BO828" s="37">
        <f>BD828*'CDO Param'!H$6*AH828</f>
        <v>0</v>
      </c>
      <c r="BP828" s="37">
        <f>BE828*'CDO Param'!I$6*AI828</f>
        <v>3567.0777971348016</v>
      </c>
      <c r="BQ828" s="37">
        <f>BF828*'CDO Param'!J$6*AJ828</f>
        <v>0</v>
      </c>
      <c r="BR828" s="37">
        <f>BG828*'CDO Param'!K$6*AK828</f>
        <v>0</v>
      </c>
      <c r="BS828" s="37">
        <f>BH828*'CDO Param'!L$6*AL828</f>
        <v>0</v>
      </c>
      <c r="BU828" s="38">
        <f t="shared" si="68"/>
        <v>14977.406414049596</v>
      </c>
      <c r="BV828" s="38">
        <f>AVERAGE(BU$5:BU828)</f>
        <v>7392.2438777004782</v>
      </c>
      <c r="CF828" s="5">
        <f>BU828/'CDO Param'!$M$6</f>
        <v>0.15601465014634996</v>
      </c>
      <c r="CG828" s="5">
        <f t="shared" si="69"/>
        <v>0.02</v>
      </c>
      <c r="CH828" s="5">
        <f t="shared" si="70"/>
        <v>1</v>
      </c>
    </row>
    <row r="829" spans="1:86" x14ac:dyDescent="0.2">
      <c r="A829" s="3">
        <v>826</v>
      </c>
      <c r="B829" s="3">
        <v>825</v>
      </c>
      <c r="C829">
        <v>0.39058363654476125</v>
      </c>
      <c r="D829">
        <v>1.2783857528120279</v>
      </c>
      <c r="E829">
        <v>1.5725299817859195</v>
      </c>
      <c r="F829">
        <v>-0.58438445194042288</v>
      </c>
      <c r="G829">
        <v>-0.73628143582027406</v>
      </c>
      <c r="H829">
        <v>0.55797954701120034</v>
      </c>
      <c r="I829">
        <v>-0.33996911952272058</v>
      </c>
      <c r="J829">
        <v>-1.0132362149306573</v>
      </c>
      <c r="K829">
        <v>-1.656235326663591</v>
      </c>
      <c r="L829">
        <v>0.86654154074494727</v>
      </c>
      <c r="M829">
        <v>0.33008518585120328</v>
      </c>
      <c r="N829">
        <v>-0.91241417976561934</v>
      </c>
      <c r="O829">
        <v>-0.54726342568756081</v>
      </c>
      <c r="P829">
        <v>-0.51856432037311606</v>
      </c>
      <c r="R829" s="33">
        <v>0.64048429282404684</v>
      </c>
      <c r="S829" s="33">
        <v>0.61950949375494824</v>
      </c>
      <c r="T829" s="33">
        <v>9.6061539415298741E-2</v>
      </c>
      <c r="U829" s="33">
        <v>0.5062929529260346</v>
      </c>
      <c r="V829" s="33">
        <v>0.26565982786270781</v>
      </c>
      <c r="W829" s="33">
        <v>0.94472688853029485</v>
      </c>
      <c r="X829" s="33">
        <v>2.48155286651177E-2</v>
      </c>
      <c r="Y829" s="33">
        <v>7.4590274633183268E-2</v>
      </c>
      <c r="Z829" s="33">
        <v>0.63874575991125115</v>
      </c>
      <c r="AA829" s="33">
        <v>0.39998682839795335</v>
      </c>
      <c r="AC829" s="36">
        <f t="shared" si="72"/>
        <v>0.72791771532417426</v>
      </c>
      <c r="AD829" s="36">
        <f t="shared" si="72"/>
        <v>0.69612439924343295</v>
      </c>
      <c r="AE829" s="36">
        <f t="shared" si="72"/>
        <v>1.616343305861655E-2</v>
      </c>
      <c r="AF829" s="36">
        <f t="shared" si="72"/>
        <v>0.5106406700002557</v>
      </c>
      <c r="AG829" s="36">
        <f t="shared" si="72"/>
        <v>0.14698563964608444</v>
      </c>
      <c r="AH829" s="36">
        <f t="shared" si="71"/>
        <v>0.99524647807120714</v>
      </c>
      <c r="AI829" s="36">
        <f t="shared" si="71"/>
        <v>8.0315634556631598E-4</v>
      </c>
      <c r="AJ829" s="36">
        <f t="shared" si="71"/>
        <v>9.2371054834804074E-3</v>
      </c>
      <c r="AK829" s="36">
        <f t="shared" si="71"/>
        <v>0.7253270894641769</v>
      </c>
      <c r="AL829" s="36">
        <f t="shared" si="71"/>
        <v>0.33438820765154881</v>
      </c>
      <c r="AN829">
        <f>SQRT(Correlation)*$F829 + SQRT('CDO Param'!C$17 - Correlation)*HLOOKUP('CDO Param'!C$12,$C$4:$E$1004,$A829,FALSE) + SQRT(1-Correlation)*G829</f>
        <v>-0.7025054436023086</v>
      </c>
      <c r="AO829">
        <f>SQRT(Correlation)*$F829 + SQRT('CDO Param'!D$17 - Correlation)*HLOOKUP('CDO Param'!D$12,$C$4:$E$1004,$A829,FALSE) + SQRT(1-Correlation)*H829</f>
        <v>0.52533833412835396</v>
      </c>
      <c r="AP829">
        <f>SQRT(Correlation)*$F829 + SQRT('CDO Param'!E$17 - Correlation)*HLOOKUP('CDO Param'!E$12,$C$4:$E$1004,$A829,FALSE) + SQRT(1-Correlation)*I829</f>
        <v>-0.40398289842937019</v>
      </c>
      <c r="AQ829">
        <f>SQRT(Correlation)*$F829 + SQRT('CDO Param'!F$17 - Correlation)*HLOOKUP('CDO Param'!F$12,$C$4:$E$1004,$A829,FALSE) + SQRT(1-Correlation)*J829</f>
        <v>-0.79441047022374711</v>
      </c>
      <c r="AR829">
        <f>SQRT(Correlation)*$F829 + SQRT('CDO Param'!G$17 - Correlation)*HLOOKUP('CDO Param'!G$12,$C$4:$E$1004,$A829,FALSE) + SQRT(1-Correlation)*K829</f>
        <v>-1.4044129881860976</v>
      </c>
      <c r="AS829">
        <f>SQRT(Correlation)*$F829 + SQRT('CDO Param'!H$17 - Correlation)*HLOOKUP('CDO Param'!H$12,$C$4:$E$1004,$A829,FALSE) + SQRT(1-Correlation)*L829</f>
        <v>0.81806594399672694</v>
      </c>
      <c r="AT829">
        <f>SQRT(Correlation)*$F829 + SQRT('CDO Param'!I$17 - Correlation)*HLOOKUP('CDO Param'!I$12,$C$4:$E$1004,$A829,FALSE) + SQRT(1-Correlation)*M829</f>
        <v>0.47997610661182433</v>
      </c>
      <c r="AU829">
        <f>SQRT(Correlation)*$F829 + SQRT('CDO Param'!J$17 - Correlation)*HLOOKUP('CDO Param'!J$12,$C$4:$E$1004,$A829,FALSE) + SQRT(1-Correlation)*N829</f>
        <v>-0.94705196613332843</v>
      </c>
      <c r="AV829">
        <f>SQRT(Correlation)*$F829 + SQRT('CDO Param'!K$17 - Correlation)*HLOOKUP('CDO Param'!K$12,$C$4:$E$1004,$A829,FALSE) + SQRT(1-Correlation)*O829</f>
        <v>-0.60063954446892387</v>
      </c>
      <c r="AW829">
        <f>SQRT(Correlation)*$F829 + SQRT('CDO Param'!L$17 - Correlation)*HLOOKUP('CDO Param'!L$12,$C$4:$E$1004,$A829,FALSE) + SQRT(1-Correlation)*P829</f>
        <v>-0.57341318258811735</v>
      </c>
      <c r="AY829" s="3">
        <f>IF(AN829&lt;'CDO Param'!C$15,1,0)</f>
        <v>0</v>
      </c>
      <c r="AZ829" s="3">
        <f>IF(AO829&lt;'CDO Param'!D$15,1,0)</f>
        <v>0</v>
      </c>
      <c r="BA829" s="3">
        <f>IF(AP829&lt;'CDO Param'!E$15,1,0)</f>
        <v>0</v>
      </c>
      <c r="BB829" s="3">
        <f>IF(AQ829&lt;'CDO Param'!F$15,1,0)</f>
        <v>0</v>
      </c>
      <c r="BC829" s="3">
        <f>IF(AR829&lt;'CDO Param'!G$15,1,0)</f>
        <v>1</v>
      </c>
      <c r="BD829" s="3">
        <f>IF(AS829&lt;'CDO Param'!H$15,1,0)</f>
        <v>0</v>
      </c>
      <c r="BE829" s="3">
        <f>IF(AT829&lt;'CDO Param'!I$15,1,0)</f>
        <v>0</v>
      </c>
      <c r="BF829" s="3">
        <f>IF(AU829&lt;'CDO Param'!J$15,1,0)</f>
        <v>0</v>
      </c>
      <c r="BG829" s="3">
        <f>IF(AV829&lt;'CDO Param'!K$15,1,0)</f>
        <v>0</v>
      </c>
      <c r="BH829" s="3">
        <f>IF(AW829&lt;'CDO Param'!L$15,1,0)</f>
        <v>1</v>
      </c>
      <c r="BJ829" s="37">
        <f>AY829*'CDO Param'!C$6*AC829</f>
        <v>0</v>
      </c>
      <c r="BK829" s="37">
        <f>AZ829*'CDO Param'!D$6*AD829</f>
        <v>0</v>
      </c>
      <c r="BL829" s="37">
        <f>BA829*'CDO Param'!E$6*AE829</f>
        <v>0</v>
      </c>
      <c r="BM829" s="37">
        <f>BB829*'CDO Param'!F$6*AF829</f>
        <v>0</v>
      </c>
      <c r="BN829" s="37">
        <f>BC829*'CDO Param'!G$6*AG829</f>
        <v>1469.8563964608443</v>
      </c>
      <c r="BO829" s="37">
        <f>BD829*'CDO Param'!H$6*AH829</f>
        <v>0</v>
      </c>
      <c r="BP829" s="37">
        <f>BE829*'CDO Param'!I$6*AI829</f>
        <v>0</v>
      </c>
      <c r="BQ829" s="37">
        <f>BF829*'CDO Param'!J$6*AJ829</f>
        <v>0</v>
      </c>
      <c r="BR829" s="37">
        <f>BG829*'CDO Param'!K$6*AK829</f>
        <v>0</v>
      </c>
      <c r="BS829" s="37">
        <f>BH829*'CDO Param'!L$6*AL829</f>
        <v>3343.8820765154883</v>
      </c>
      <c r="BU829" s="38">
        <f t="shared" si="68"/>
        <v>4813.7384729763326</v>
      </c>
      <c r="BV829" s="38">
        <f>AVERAGE(BU$5:BU829)</f>
        <v>7389.1184166038429</v>
      </c>
      <c r="CF829" s="5">
        <f>BU829/'CDO Param'!$M$6</f>
        <v>5.0143109093503467E-2</v>
      </c>
      <c r="CG829" s="5">
        <f t="shared" si="69"/>
        <v>1.4310909350346429E-4</v>
      </c>
      <c r="CH829" s="5">
        <f t="shared" si="70"/>
        <v>7.1554546751732145E-3</v>
      </c>
    </row>
    <row r="830" spans="1:86" x14ac:dyDescent="0.2">
      <c r="A830" s="3">
        <v>827</v>
      </c>
      <c r="B830" s="3">
        <v>826</v>
      </c>
      <c r="C830">
        <v>-0.63875631894916296</v>
      </c>
      <c r="D830">
        <v>0.3655077307485044</v>
      </c>
      <c r="E830">
        <v>0.66077973315259442</v>
      </c>
      <c r="F830">
        <v>1.1365818863851018</v>
      </c>
      <c r="G830">
        <v>-1.1819861356343608</v>
      </c>
      <c r="H830">
        <v>-0.23972802409844007</v>
      </c>
      <c r="I830">
        <v>-0.29975353754707612</v>
      </c>
      <c r="J830">
        <v>-0.39178189581434708</v>
      </c>
      <c r="K830">
        <v>-0.59598733059829101</v>
      </c>
      <c r="L830">
        <v>1.1254269338678569</v>
      </c>
      <c r="M830">
        <v>0.40817553781380411</v>
      </c>
      <c r="N830">
        <v>-0.87323769548675045</v>
      </c>
      <c r="O830">
        <v>0.29690681913052686</v>
      </c>
      <c r="P830">
        <v>-0.25941403691831511</v>
      </c>
      <c r="R830" s="33">
        <v>0.57862488440173909</v>
      </c>
      <c r="S830" s="33">
        <v>0.94843214002830545</v>
      </c>
      <c r="T830" s="33">
        <v>0.29897745572914253</v>
      </c>
      <c r="U830" s="33">
        <v>0.91409843969815341</v>
      </c>
      <c r="V830" s="33">
        <v>0.2524760068638604</v>
      </c>
      <c r="W830" s="33">
        <v>0.36424736090202225</v>
      </c>
      <c r="X830" s="33">
        <v>0.90539468028833847</v>
      </c>
      <c r="Y830" s="33">
        <v>0.96839160610381125</v>
      </c>
      <c r="Z830" s="33">
        <v>0.75772378675533636</v>
      </c>
      <c r="AA830" s="33">
        <v>6.3683996938021847E-2</v>
      </c>
      <c r="AC830" s="36">
        <f t="shared" si="72"/>
        <v>0.63124354838456043</v>
      </c>
      <c r="AD830" s="36">
        <f t="shared" si="72"/>
        <v>0.9959246833143186</v>
      </c>
      <c r="AE830" s="36">
        <f t="shared" si="72"/>
        <v>0.18776181120142865</v>
      </c>
      <c r="AF830" s="36">
        <f t="shared" si="72"/>
        <v>0.98737482857242742</v>
      </c>
      <c r="AG830" s="36">
        <f t="shared" si="72"/>
        <v>0.1320970770942351</v>
      </c>
      <c r="AH830" s="36">
        <f t="shared" si="71"/>
        <v>0.2791525986752687</v>
      </c>
      <c r="AI830" s="36">
        <f t="shared" si="71"/>
        <v>0.98437281256882692</v>
      </c>
      <c r="AJ830" s="36">
        <f t="shared" si="71"/>
        <v>0.99862527913835719</v>
      </c>
      <c r="AK830" s="36">
        <f t="shared" si="71"/>
        <v>0.87891226269886635</v>
      </c>
      <c r="AL830" s="36">
        <f t="shared" si="71"/>
        <v>6.5077134229036288E-3</v>
      </c>
      <c r="AN830">
        <f>SQRT(Correlation)*$F830 + SQRT('CDO Param'!C$17 - Correlation)*HLOOKUP('CDO Param'!C$12,$C$4:$E$1004,$A830,FALSE) + SQRT(1-Correlation)*G830</f>
        <v>-0.71022115557914822</v>
      </c>
      <c r="AO830">
        <f>SQRT(Correlation)*$F830 + SQRT('CDO Param'!D$17 - Correlation)*HLOOKUP('CDO Param'!D$12,$C$4:$E$1004,$A830,FALSE) + SQRT(1-Correlation)*H830</f>
        <v>0.18368337728759798</v>
      </c>
      <c r="AP830">
        <f>SQRT(Correlation)*$F830 + SQRT('CDO Param'!E$17 - Correlation)*HLOOKUP('CDO Param'!E$12,$C$4:$E$1004,$A830,FALSE) + SQRT(1-Correlation)*I830</f>
        <v>-9.3951460606758408E-2</v>
      </c>
      <c r="AQ830">
        <f>SQRT(Correlation)*$F830 + SQRT('CDO Param'!F$17 - Correlation)*HLOOKUP('CDO Param'!F$12,$C$4:$E$1004,$A830,FALSE) + SQRT(1-Correlation)*J830</f>
        <v>0.13549664993746396</v>
      </c>
      <c r="AR830">
        <f>SQRT(Correlation)*$F830 + SQRT('CDO Param'!G$17 - Correlation)*HLOOKUP('CDO Param'!G$12,$C$4:$E$1004,$A830,FALSE) + SQRT(1-Correlation)*K830</f>
        <v>-5.8229635413207137E-2</v>
      </c>
      <c r="AS830">
        <f>SQRT(Correlation)*$F830 + SQRT('CDO Param'!H$17 - Correlation)*HLOOKUP('CDO Param'!H$12,$C$4:$E$1004,$A830,FALSE) + SQRT(1-Correlation)*L830</f>
        <v>1.478783085161075</v>
      </c>
      <c r="AT830">
        <f>SQRT(Correlation)*$F830 + SQRT('CDO Param'!I$17 - Correlation)*HLOOKUP('CDO Param'!I$12,$C$4:$E$1004,$A830,FALSE) + SQRT(1-Correlation)*M830</f>
        <v>0.89440290637184339</v>
      </c>
      <c r="AU830">
        <f>SQRT(Correlation)*$F830 + SQRT('CDO Param'!J$17 - Correlation)*HLOOKUP('CDO Param'!J$12,$C$4:$E$1004,$A830,FALSE) + SQRT(1-Correlation)*N830</f>
        <v>-0.63800630294069038</v>
      </c>
      <c r="AV830">
        <f>SQRT(Correlation)*$F830 + SQRT('CDO Param'!K$17 - Correlation)*HLOOKUP('CDO Param'!K$12,$C$4:$E$1004,$A830,FALSE) + SQRT(1-Correlation)*O830</f>
        <v>0.47209025438214586</v>
      </c>
      <c r="AW830">
        <f>SQRT(Correlation)*$F830 + SQRT('CDO Param'!L$17 - Correlation)*HLOOKUP('CDO Param'!L$12,$C$4:$E$1004,$A830,FALSE) + SQRT(1-Correlation)*P830</f>
        <v>-5.568205010855462E-2</v>
      </c>
      <c r="AY830" s="3">
        <f>IF(AN830&lt;'CDO Param'!C$15,1,0)</f>
        <v>0</v>
      </c>
      <c r="AZ830" s="3">
        <f>IF(AO830&lt;'CDO Param'!D$15,1,0)</f>
        <v>0</v>
      </c>
      <c r="BA830" s="3">
        <f>IF(AP830&lt;'CDO Param'!E$15,1,0)</f>
        <v>0</v>
      </c>
      <c r="BB830" s="3">
        <f>IF(AQ830&lt;'CDO Param'!F$15,1,0)</f>
        <v>0</v>
      </c>
      <c r="BC830" s="3">
        <f>IF(AR830&lt;'CDO Param'!G$15,1,0)</f>
        <v>1</v>
      </c>
      <c r="BD830" s="3">
        <f>IF(AS830&lt;'CDO Param'!H$15,1,0)</f>
        <v>0</v>
      </c>
      <c r="BE830" s="3">
        <f>IF(AT830&lt;'CDO Param'!I$15,1,0)</f>
        <v>0</v>
      </c>
      <c r="BF830" s="3">
        <f>IF(AU830&lt;'CDO Param'!J$15,1,0)</f>
        <v>0</v>
      </c>
      <c r="BG830" s="3">
        <f>IF(AV830&lt;'CDO Param'!K$15,1,0)</f>
        <v>0</v>
      </c>
      <c r="BH830" s="3">
        <f>IF(AW830&lt;'CDO Param'!L$15,1,0)</f>
        <v>0</v>
      </c>
      <c r="BJ830" s="37">
        <f>AY830*'CDO Param'!C$6*AC830</f>
        <v>0</v>
      </c>
      <c r="BK830" s="37">
        <f>AZ830*'CDO Param'!D$6*AD830</f>
        <v>0</v>
      </c>
      <c r="BL830" s="37">
        <f>BA830*'CDO Param'!E$6*AE830</f>
        <v>0</v>
      </c>
      <c r="BM830" s="37">
        <f>BB830*'CDO Param'!F$6*AF830</f>
        <v>0</v>
      </c>
      <c r="BN830" s="37">
        <f>BC830*'CDO Param'!G$6*AG830</f>
        <v>1320.970770942351</v>
      </c>
      <c r="BO830" s="37">
        <f>BD830*'CDO Param'!H$6*AH830</f>
        <v>0</v>
      </c>
      <c r="BP830" s="37">
        <f>BE830*'CDO Param'!I$6*AI830</f>
        <v>0</v>
      </c>
      <c r="BQ830" s="37">
        <f>BF830*'CDO Param'!J$6*AJ830</f>
        <v>0</v>
      </c>
      <c r="BR830" s="37">
        <f>BG830*'CDO Param'!K$6*AK830</f>
        <v>0</v>
      </c>
      <c r="BS830" s="37">
        <f>BH830*'CDO Param'!L$6*AL830</f>
        <v>0</v>
      </c>
      <c r="BU830" s="38">
        <f t="shared" si="68"/>
        <v>1320.970770942351</v>
      </c>
      <c r="BV830" s="38">
        <f>AVERAGE(BU$5:BU830)</f>
        <v>7381.771990882703</v>
      </c>
      <c r="CF830" s="5">
        <f>BU830/'CDO Param'!$M$6</f>
        <v>1.3760112197316156E-2</v>
      </c>
      <c r="CG830" s="5">
        <f t="shared" si="69"/>
        <v>0</v>
      </c>
      <c r="CH830" s="5">
        <f t="shared" si="70"/>
        <v>0</v>
      </c>
    </row>
    <row r="831" spans="1:86" x14ac:dyDescent="0.2">
      <c r="A831" s="3">
        <v>828</v>
      </c>
      <c r="B831" s="3">
        <v>827</v>
      </c>
      <c r="C831">
        <v>-0.15759724192321301</v>
      </c>
      <c r="D831">
        <v>0.48501078708795831</v>
      </c>
      <c r="E831">
        <v>-0.30005367079866119</v>
      </c>
      <c r="F831">
        <v>-0.98476220955490135</v>
      </c>
      <c r="G831">
        <v>1.7697493603918701</v>
      </c>
      <c r="H831">
        <v>1.1470660865597893</v>
      </c>
      <c r="I831">
        <v>0.65799781623354647</v>
      </c>
      <c r="J831">
        <v>0.47213006837409921</v>
      </c>
      <c r="K831">
        <v>-0.32978050512610935</v>
      </c>
      <c r="L831">
        <v>0.66317170421825722</v>
      </c>
      <c r="M831">
        <v>0.18364403331361245</v>
      </c>
      <c r="N831">
        <v>1.6696412785677239</v>
      </c>
      <c r="O831">
        <v>0.66506117946119048</v>
      </c>
      <c r="P831">
        <v>0.62007757151150145</v>
      </c>
      <c r="R831" s="33">
        <v>0.33693653733326895</v>
      </c>
      <c r="S831" s="33">
        <v>0.89238296025077946</v>
      </c>
      <c r="T831" s="33">
        <v>0.28041293485109364</v>
      </c>
      <c r="U831" s="33">
        <v>0.9001960423310269</v>
      </c>
      <c r="V831" s="33">
        <v>0.5948834575688855</v>
      </c>
      <c r="W831" s="33">
        <v>0.20627136025869816</v>
      </c>
      <c r="X831" s="33">
        <v>0.80275186794006814</v>
      </c>
      <c r="Y831" s="33">
        <v>0.850644468725959</v>
      </c>
      <c r="Z831" s="33">
        <v>0.78158587719387651</v>
      </c>
      <c r="AA831" s="33">
        <v>0.1138379974820828</v>
      </c>
      <c r="AC831" s="36">
        <f t="shared" si="72"/>
        <v>0.23923817281711007</v>
      </c>
      <c r="AD831" s="36">
        <f t="shared" si="72"/>
        <v>0.97923222089419903</v>
      </c>
      <c r="AE831" s="36">
        <f t="shared" si="72"/>
        <v>0.1644992515559737</v>
      </c>
      <c r="AF831" s="36">
        <f t="shared" si="72"/>
        <v>0.98241343132429515</v>
      </c>
      <c r="AG831" s="36">
        <f t="shared" si="72"/>
        <v>0.65744771566318361</v>
      </c>
      <c r="AH831" s="36">
        <f t="shared" si="71"/>
        <v>8.5923686909717009E-2</v>
      </c>
      <c r="AI831" s="36">
        <f t="shared" si="71"/>
        <v>0.92195812554440804</v>
      </c>
      <c r="AJ831" s="36">
        <f t="shared" si="71"/>
        <v>0.95734128197731105</v>
      </c>
      <c r="AK831" s="36">
        <f t="shared" si="71"/>
        <v>0.90287413990128385</v>
      </c>
      <c r="AL831" s="36">
        <f t="shared" si="71"/>
        <v>2.3505392113939906E-2</v>
      </c>
      <c r="AN831">
        <f>SQRT(Correlation)*$F831 + SQRT('CDO Param'!C$17 - Correlation)*HLOOKUP('CDO Param'!C$12,$C$4:$E$1004,$A831,FALSE) + SQRT(1-Correlation)*G831</f>
        <v>1.4361133896536991</v>
      </c>
      <c r="AO831">
        <f>SQRT(Correlation)*$F831 + SQRT('CDO Param'!D$17 - Correlation)*HLOOKUP('CDO Param'!D$12,$C$4:$E$1004,$A831,FALSE) + SQRT(1-Correlation)*H831</f>
        <v>0.84538416779378944</v>
      </c>
      <c r="AP831">
        <f>SQRT(Correlation)*$F831 + SQRT('CDO Param'!E$17 - Correlation)*HLOOKUP('CDO Param'!E$12,$C$4:$E$1004,$A831,FALSE) + SQRT(1-Correlation)*I831</f>
        <v>0.27112607388527465</v>
      </c>
      <c r="AQ831">
        <f>SQRT(Correlation)*$F831 + SQRT('CDO Param'!F$17 - Correlation)*HLOOKUP('CDO Param'!F$12,$C$4:$E$1004,$A831,FALSE) + SQRT(1-Correlation)*J831</f>
        <v>6.9398716308188335E-2</v>
      </c>
      <c r="AR831">
        <f>SQRT(Correlation)*$F831 + SQRT('CDO Param'!G$17 - Correlation)*HLOOKUP('CDO Param'!G$12,$C$4:$E$1004,$A831,FALSE) + SQRT(1-Correlation)*K831</f>
        <v>-0.69136045130156842</v>
      </c>
      <c r="AS831">
        <f>SQRT(Correlation)*$F831 + SQRT('CDO Param'!H$17 - Correlation)*HLOOKUP('CDO Param'!H$12,$C$4:$E$1004,$A831,FALSE) + SQRT(1-Correlation)*L831</f>
        <v>0.3863216492459085</v>
      </c>
      <c r="AT831">
        <f>SQRT(Correlation)*$F831 + SQRT('CDO Param'!I$17 - Correlation)*HLOOKUP('CDO Param'!I$12,$C$4:$E$1004,$A831,FALSE) + SQRT(1-Correlation)*M831</f>
        <v>-0.20428316687451037</v>
      </c>
      <c r="AU831">
        <f>SQRT(Correlation)*$F831 + SQRT('CDO Param'!J$17 - Correlation)*HLOOKUP('CDO Param'!J$12,$C$4:$E$1004,$A831,FALSE) + SQRT(1-Correlation)*N831</f>
        <v>1.2308553301837026</v>
      </c>
      <c r="AV831">
        <f>SQRT(Correlation)*$F831 + SQRT('CDO Param'!K$17 - Correlation)*HLOOKUP('CDO Param'!K$12,$C$4:$E$1004,$A831,FALSE) + SQRT(1-Correlation)*O831</f>
        <v>0.27782696860740463</v>
      </c>
      <c r="AW831">
        <f>SQRT(Correlation)*$F831 + SQRT('CDO Param'!L$17 - Correlation)*HLOOKUP('CDO Param'!L$12,$C$4:$E$1004,$A831,FALSE) + SQRT(1-Correlation)*P831</f>
        <v>0.23515177105948237</v>
      </c>
      <c r="AY831" s="3">
        <f>IF(AN831&lt;'CDO Param'!C$15,1,0)</f>
        <v>0</v>
      </c>
      <c r="AZ831" s="3">
        <f>IF(AO831&lt;'CDO Param'!D$15,1,0)</f>
        <v>0</v>
      </c>
      <c r="BA831" s="3">
        <f>IF(AP831&lt;'CDO Param'!E$15,1,0)</f>
        <v>0</v>
      </c>
      <c r="BB831" s="3">
        <f>IF(AQ831&lt;'CDO Param'!F$15,1,0)</f>
        <v>0</v>
      </c>
      <c r="BC831" s="3">
        <f>IF(AR831&lt;'CDO Param'!G$15,1,0)</f>
        <v>1</v>
      </c>
      <c r="BD831" s="3">
        <f>IF(AS831&lt;'CDO Param'!H$15,1,0)</f>
        <v>0</v>
      </c>
      <c r="BE831" s="3">
        <f>IF(AT831&lt;'CDO Param'!I$15,1,0)</f>
        <v>0</v>
      </c>
      <c r="BF831" s="3">
        <f>IF(AU831&lt;'CDO Param'!J$15,1,0)</f>
        <v>0</v>
      </c>
      <c r="BG831" s="3">
        <f>IF(AV831&lt;'CDO Param'!K$15,1,0)</f>
        <v>0</v>
      </c>
      <c r="BH831" s="3">
        <f>IF(AW831&lt;'CDO Param'!L$15,1,0)</f>
        <v>0</v>
      </c>
      <c r="BJ831" s="37">
        <f>AY831*'CDO Param'!C$6*AC831</f>
        <v>0</v>
      </c>
      <c r="BK831" s="37">
        <f>AZ831*'CDO Param'!D$6*AD831</f>
        <v>0</v>
      </c>
      <c r="BL831" s="37">
        <f>BA831*'CDO Param'!E$6*AE831</f>
        <v>0</v>
      </c>
      <c r="BM831" s="37">
        <f>BB831*'CDO Param'!F$6*AF831</f>
        <v>0</v>
      </c>
      <c r="BN831" s="37">
        <f>BC831*'CDO Param'!G$6*AG831</f>
        <v>6574.4771566318359</v>
      </c>
      <c r="BO831" s="37">
        <f>BD831*'CDO Param'!H$6*AH831</f>
        <v>0</v>
      </c>
      <c r="BP831" s="37">
        <f>BE831*'CDO Param'!I$6*AI831</f>
        <v>0</v>
      </c>
      <c r="BQ831" s="37">
        <f>BF831*'CDO Param'!J$6*AJ831</f>
        <v>0</v>
      </c>
      <c r="BR831" s="37">
        <f>BG831*'CDO Param'!K$6*AK831</f>
        <v>0</v>
      </c>
      <c r="BS831" s="37">
        <f>BH831*'CDO Param'!L$6*AL831</f>
        <v>0</v>
      </c>
      <c r="BU831" s="38">
        <f t="shared" si="68"/>
        <v>6574.4771566318359</v>
      </c>
      <c r="BV831" s="38">
        <f>AVERAGE(BU$5:BU831)</f>
        <v>7380.7958181689773</v>
      </c>
      <c r="CF831" s="5">
        <f>BU831/'CDO Param'!$M$6</f>
        <v>6.8484137048248295E-2</v>
      </c>
      <c r="CG831" s="5">
        <f t="shared" si="69"/>
        <v>1.8484137048248292E-2</v>
      </c>
      <c r="CH831" s="5">
        <f t="shared" si="70"/>
        <v>0.92420685241241463</v>
      </c>
    </row>
    <row r="832" spans="1:86" x14ac:dyDescent="0.2">
      <c r="A832" s="3">
        <v>829</v>
      </c>
      <c r="B832" s="3">
        <v>828</v>
      </c>
      <c r="C832">
        <v>-0.27557916837395169</v>
      </c>
      <c r="D832">
        <v>-0.1895989498734707</v>
      </c>
      <c r="E832">
        <v>0.87320813690894283</v>
      </c>
      <c r="F832">
        <v>1.084940777218435</v>
      </c>
      <c r="G832">
        <v>-0.62587332649854943</v>
      </c>
      <c r="H832">
        <v>0.25170038497890346</v>
      </c>
      <c r="I832">
        <v>7.7830009104218334E-3</v>
      </c>
      <c r="J832">
        <v>0.47264165914384648</v>
      </c>
      <c r="K832">
        <v>-0.17884303815662861</v>
      </c>
      <c r="L832">
        <v>0.56970293371705338</v>
      </c>
      <c r="M832">
        <v>-0.20249444787623361</v>
      </c>
      <c r="N832">
        <v>2.6012276066467166</v>
      </c>
      <c r="O832">
        <v>1.5400019037770107</v>
      </c>
      <c r="P832">
        <v>0.41783096094150096</v>
      </c>
      <c r="R832" s="33">
        <v>0.27522368136570963</v>
      </c>
      <c r="S832" s="33">
        <v>0.6844127134813055</v>
      </c>
      <c r="T832" s="33">
        <v>0.92447548030152704</v>
      </c>
      <c r="U832" s="33">
        <v>0.65939742776537191</v>
      </c>
      <c r="V832" s="33">
        <v>0.49256845260624238</v>
      </c>
      <c r="W832" s="33">
        <v>0.59798295311535843</v>
      </c>
      <c r="X832" s="33">
        <v>0.2994930098296576</v>
      </c>
      <c r="Y832" s="33">
        <v>0.57901620705566192</v>
      </c>
      <c r="Z832" s="33">
        <v>0.52539198450995239</v>
      </c>
      <c r="AA832" s="33">
        <v>0.26308365876930007</v>
      </c>
      <c r="AC832" s="36">
        <f t="shared" si="72"/>
        <v>0.15823841471132333</v>
      </c>
      <c r="AD832" s="36">
        <f t="shared" si="72"/>
        <v>0.79033069184092697</v>
      </c>
      <c r="AE832" s="36">
        <f t="shared" si="72"/>
        <v>0.99050476115655761</v>
      </c>
      <c r="AF832" s="36">
        <f t="shared" si="72"/>
        <v>0.75553436624705639</v>
      </c>
      <c r="AG832" s="36">
        <f t="shared" si="72"/>
        <v>0.48743450760410567</v>
      </c>
      <c r="AH832" s="36">
        <f t="shared" si="71"/>
        <v>0.662386980968104</v>
      </c>
      <c r="AI832" s="36">
        <f t="shared" si="71"/>
        <v>0.18842661304469574</v>
      </c>
      <c r="AJ832" s="36">
        <f t="shared" si="71"/>
        <v>0.63187968124233929</v>
      </c>
      <c r="AK832" s="36">
        <f t="shared" si="71"/>
        <v>0.54288051385926328</v>
      </c>
      <c r="AL832" s="36">
        <f t="shared" si="71"/>
        <v>0.14401895416714811</v>
      </c>
      <c r="AN832">
        <f>SQRT(Correlation)*$F832 + SQRT('CDO Param'!C$17 - Correlation)*HLOOKUP('CDO Param'!C$12,$C$4:$E$1004,$A832,FALSE) + SQRT(1-Correlation)*G832</f>
        <v>-0.27748051393640821</v>
      </c>
      <c r="AO832">
        <f>SQRT(Correlation)*$F832 + SQRT('CDO Param'!D$17 - Correlation)*HLOOKUP('CDO Param'!D$12,$C$4:$E$1004,$A832,FALSE) + SQRT(1-Correlation)*H832</f>
        <v>0.55505900895045179</v>
      </c>
      <c r="AP832">
        <f>SQRT(Correlation)*$F832 + SQRT('CDO Param'!E$17 - Correlation)*HLOOKUP('CDO Param'!E$12,$C$4:$E$1004,$A832,FALSE) + SQRT(1-Correlation)*I832</f>
        <v>0.27756060661003945</v>
      </c>
      <c r="AQ832">
        <f>SQRT(Correlation)*$F832 + SQRT('CDO Param'!F$17 - Correlation)*HLOOKUP('CDO Param'!F$12,$C$4:$E$1004,$A832,FALSE) + SQRT(1-Correlation)*J832</f>
        <v>0.98673092149644248</v>
      </c>
      <c r="AR832">
        <f>SQRT(Correlation)*$F832 + SQRT('CDO Param'!G$17 - Correlation)*HLOOKUP('CDO Param'!G$12,$C$4:$E$1004,$A832,FALSE) + SQRT(1-Correlation)*K832</f>
        <v>0.36867827023198713</v>
      </c>
      <c r="AS832">
        <f>SQRT(Correlation)*$F832 + SQRT('CDO Param'!H$17 - Correlation)*HLOOKUP('CDO Param'!H$12,$C$4:$E$1004,$A832,FALSE) + SQRT(1-Correlation)*L832</f>
        <v>0.85674271567582916</v>
      </c>
      <c r="AT832">
        <f>SQRT(Correlation)*$F832 + SQRT('CDO Param'!I$17 - Correlation)*HLOOKUP('CDO Param'!I$12,$C$4:$E$1004,$A832,FALSE) + SQRT(1-Correlation)*M832</f>
        <v>0.34624057285564824</v>
      </c>
      <c r="AU832">
        <f>SQRT(Correlation)*$F832 + SQRT('CDO Param'!J$17 - Correlation)*HLOOKUP('CDO Param'!J$12,$C$4:$E$1004,$A832,FALSE) + SQRT(1-Correlation)*N832</f>
        <v>2.7379181884912622</v>
      </c>
      <c r="AV832">
        <f>SQRT(Correlation)*$F832 + SQRT('CDO Param'!K$17 - Correlation)*HLOOKUP('CDO Param'!K$12,$C$4:$E$1004,$A832,FALSE) + SQRT(1-Correlation)*O832</f>
        <v>1.7311510887168549</v>
      </c>
      <c r="AW832">
        <f>SQRT(Correlation)*$F832 + SQRT('CDO Param'!L$17 - Correlation)*HLOOKUP('CDO Param'!L$12,$C$4:$E$1004,$A832,FALSE) + SQRT(1-Correlation)*P832</f>
        <v>0.66656625769120881</v>
      </c>
      <c r="AY832" s="3">
        <f>IF(AN832&lt;'CDO Param'!C$15,1,0)</f>
        <v>0</v>
      </c>
      <c r="AZ832" s="3">
        <f>IF(AO832&lt;'CDO Param'!D$15,1,0)</f>
        <v>0</v>
      </c>
      <c r="BA832" s="3">
        <f>IF(AP832&lt;'CDO Param'!E$15,1,0)</f>
        <v>0</v>
      </c>
      <c r="BB832" s="3">
        <f>IF(AQ832&lt;'CDO Param'!F$15,1,0)</f>
        <v>0</v>
      </c>
      <c r="BC832" s="3">
        <f>IF(AR832&lt;'CDO Param'!G$15,1,0)</f>
        <v>0</v>
      </c>
      <c r="BD832" s="3">
        <f>IF(AS832&lt;'CDO Param'!H$15,1,0)</f>
        <v>0</v>
      </c>
      <c r="BE832" s="3">
        <f>IF(AT832&lt;'CDO Param'!I$15,1,0)</f>
        <v>0</v>
      </c>
      <c r="BF832" s="3">
        <f>IF(AU832&lt;'CDO Param'!J$15,1,0)</f>
        <v>0</v>
      </c>
      <c r="BG832" s="3">
        <f>IF(AV832&lt;'CDO Param'!K$15,1,0)</f>
        <v>0</v>
      </c>
      <c r="BH832" s="3">
        <f>IF(AW832&lt;'CDO Param'!L$15,1,0)</f>
        <v>0</v>
      </c>
      <c r="BJ832" s="37">
        <f>AY832*'CDO Param'!C$6*AC832</f>
        <v>0</v>
      </c>
      <c r="BK832" s="37">
        <f>AZ832*'CDO Param'!D$6*AD832</f>
        <v>0</v>
      </c>
      <c r="BL832" s="37">
        <f>BA832*'CDO Param'!E$6*AE832</f>
        <v>0</v>
      </c>
      <c r="BM832" s="37">
        <f>BB832*'CDO Param'!F$6*AF832</f>
        <v>0</v>
      </c>
      <c r="BN832" s="37">
        <f>BC832*'CDO Param'!G$6*AG832</f>
        <v>0</v>
      </c>
      <c r="BO832" s="37">
        <f>BD832*'CDO Param'!H$6*AH832</f>
        <v>0</v>
      </c>
      <c r="BP832" s="37">
        <f>BE832*'CDO Param'!I$6*AI832</f>
        <v>0</v>
      </c>
      <c r="BQ832" s="37">
        <f>BF832*'CDO Param'!J$6*AJ832</f>
        <v>0</v>
      </c>
      <c r="BR832" s="37">
        <f>BG832*'CDO Param'!K$6*AK832</f>
        <v>0</v>
      </c>
      <c r="BS832" s="37">
        <f>BH832*'CDO Param'!L$6*AL832</f>
        <v>0</v>
      </c>
      <c r="BU832" s="38">
        <f t="shared" si="68"/>
        <v>0</v>
      </c>
      <c r="BV832" s="38">
        <f>AVERAGE(BU$5:BU832)</f>
        <v>7371.8818135576621</v>
      </c>
      <c r="CF832" s="5">
        <f>BU832/'CDO Param'!$M$6</f>
        <v>0</v>
      </c>
      <c r="CG832" s="5">
        <f t="shared" si="69"/>
        <v>0</v>
      </c>
      <c r="CH832" s="5">
        <f t="shared" si="70"/>
        <v>0</v>
      </c>
    </row>
    <row r="833" spans="1:86" x14ac:dyDescent="0.2">
      <c r="A833" s="3">
        <v>830</v>
      </c>
      <c r="B833" s="3">
        <v>829</v>
      </c>
      <c r="C833">
        <v>0.35780885809799656</v>
      </c>
      <c r="D833">
        <v>-0.6965933607716579</v>
      </c>
      <c r="E833">
        <v>0.19349954527569935</v>
      </c>
      <c r="F833">
        <v>-0.26496309146750718</v>
      </c>
      <c r="G833">
        <v>-3.0494220482069068E-2</v>
      </c>
      <c r="H833">
        <v>-1.5159412214416079</v>
      </c>
      <c r="I833">
        <v>0.10524445315240882</v>
      </c>
      <c r="J833">
        <v>1.0900180313910823</v>
      </c>
      <c r="K833">
        <v>-1.2286159289942589</v>
      </c>
      <c r="L833">
        <v>-0.90544745035003871</v>
      </c>
      <c r="M833">
        <v>-0.85889723777654581</v>
      </c>
      <c r="N833">
        <v>0.53103690333955456</v>
      </c>
      <c r="O833">
        <v>0.28934323381690774</v>
      </c>
      <c r="P833">
        <v>0.9176733328786213</v>
      </c>
      <c r="R833" s="33">
        <v>0.64705293562591681</v>
      </c>
      <c r="S833" s="33">
        <v>1.8689064783365031E-2</v>
      </c>
      <c r="T833" s="33">
        <v>0.10711181401606268</v>
      </c>
      <c r="U833" s="33">
        <v>0.22825816796545786</v>
      </c>
      <c r="V833" s="33">
        <v>0.33502899545013393</v>
      </c>
      <c r="W833" s="33">
        <v>0.83232653040081561</v>
      </c>
      <c r="X833" s="33">
        <v>0.91199644650891254</v>
      </c>
      <c r="Y833" s="33">
        <v>0.92427647529369061</v>
      </c>
      <c r="Z833" s="33">
        <v>0.31472026105724288</v>
      </c>
      <c r="AA833" s="33">
        <v>0.50342758908096119</v>
      </c>
      <c r="AC833" s="36">
        <f t="shared" si="72"/>
        <v>0.73762859753272503</v>
      </c>
      <c r="AD833" s="36">
        <f t="shared" si="72"/>
        <v>4.2778592103819983E-4</v>
      </c>
      <c r="AE833" s="36">
        <f t="shared" si="72"/>
        <v>2.0553436082876859E-2</v>
      </c>
      <c r="AF833" s="36">
        <f t="shared" si="72"/>
        <v>0.10670183992801156</v>
      </c>
      <c r="AG833" s="36">
        <f t="shared" si="72"/>
        <v>0.23653502275245458</v>
      </c>
      <c r="AH833" s="36">
        <f t="shared" si="71"/>
        <v>0.94510080122240858</v>
      </c>
      <c r="AI833" s="36">
        <f t="shared" si="71"/>
        <v>0.98668155810576297</v>
      </c>
      <c r="AJ833" s="36">
        <f t="shared" si="71"/>
        <v>0.99044927475116973</v>
      </c>
      <c r="AK833" s="36">
        <f t="shared" si="71"/>
        <v>0.20850125073725442</v>
      </c>
      <c r="AL833" s="36">
        <f t="shared" si="71"/>
        <v>0.50579600309361972</v>
      </c>
      <c r="AN833">
        <f>SQRT(Correlation)*$F833 + SQRT('CDO Param'!C$17 - Correlation)*HLOOKUP('CDO Param'!C$12,$C$4:$E$1004,$A833,FALSE) + SQRT(1-Correlation)*G833</f>
        <v>-0.21123122197632699</v>
      </c>
      <c r="AO833">
        <f>SQRT(Correlation)*$F833 + SQRT('CDO Param'!D$17 - Correlation)*HLOOKUP('CDO Param'!D$12,$C$4:$E$1004,$A833,FALSE) + SQRT(1-Correlation)*H833</f>
        <v>-1.6204499819258671</v>
      </c>
      <c r="AP833">
        <f>SQRT(Correlation)*$F833 + SQRT('CDO Param'!E$17 - Correlation)*HLOOKUP('CDO Param'!E$12,$C$4:$E$1004,$A833,FALSE) + SQRT(1-Correlation)*I833</f>
        <v>0.11072229396879496</v>
      </c>
      <c r="AQ833">
        <f>SQRT(Correlation)*$F833 + SQRT('CDO Param'!F$17 - Correlation)*HLOOKUP('CDO Param'!F$12,$C$4:$E$1004,$A833,FALSE) + SQRT(1-Correlation)*J833</f>
        <v>0.99356102814811176</v>
      </c>
      <c r="AR833">
        <f>SQRT(Correlation)*$F833 + SQRT('CDO Param'!G$17 - Correlation)*HLOOKUP('CDO Param'!G$12,$C$4:$E$1004,$A833,FALSE) + SQRT(1-Correlation)*K833</f>
        <v>-1.2060882843621781</v>
      </c>
      <c r="AS833">
        <f>SQRT(Correlation)*$F833 + SQRT('CDO Param'!H$17 - Correlation)*HLOOKUP('CDO Param'!H$12,$C$4:$E$1004,$A833,FALSE) + SQRT(1-Correlation)*L833</f>
        <v>-1.0412847377274217</v>
      </c>
      <c r="AT833">
        <f>SQRT(Correlation)*$F833 + SQRT('CDO Param'!I$17 - Correlation)*HLOOKUP('CDO Param'!I$12,$C$4:$E$1004,$A833,FALSE) + SQRT(1-Correlation)*M833</f>
        <v>-0.85534233702683848</v>
      </c>
      <c r="AU833">
        <f>SQRT(Correlation)*$F833 + SQRT('CDO Param'!J$17 - Correlation)*HLOOKUP('CDO Param'!J$12,$C$4:$E$1004,$A833,FALSE) + SQRT(1-Correlation)*N833</f>
        <v>0.51466447989734554</v>
      </c>
      <c r="AV833">
        <f>SQRT(Correlation)*$F833 + SQRT('CDO Param'!K$17 - Correlation)*HLOOKUP('CDO Param'!K$12,$C$4:$E$1004,$A833,FALSE) + SQRT(1-Correlation)*O833</f>
        <v>0.28537373237666996</v>
      </c>
      <c r="AW833">
        <f>SQRT(Correlation)*$F833 + SQRT('CDO Param'!L$17 - Correlation)*HLOOKUP('CDO Param'!L$12,$C$4:$E$1004,$A833,FALSE) + SQRT(1-Correlation)*P833</f>
        <v>0.88146000301894245</v>
      </c>
      <c r="AY833" s="3">
        <f>IF(AN833&lt;'CDO Param'!C$15,1,0)</f>
        <v>0</v>
      </c>
      <c r="AZ833" s="3">
        <f>IF(AO833&lt;'CDO Param'!D$15,1,0)</f>
        <v>0</v>
      </c>
      <c r="BA833" s="3">
        <f>IF(AP833&lt;'CDO Param'!E$15,1,0)</f>
        <v>0</v>
      </c>
      <c r="BB833" s="3">
        <f>IF(AQ833&lt;'CDO Param'!F$15,1,0)</f>
        <v>0</v>
      </c>
      <c r="BC833" s="3">
        <f>IF(AR833&lt;'CDO Param'!G$15,1,0)</f>
        <v>1</v>
      </c>
      <c r="BD833" s="3">
        <f>IF(AS833&lt;'CDO Param'!H$15,1,0)</f>
        <v>0</v>
      </c>
      <c r="BE833" s="3">
        <f>IF(AT833&lt;'CDO Param'!I$15,1,0)</f>
        <v>0</v>
      </c>
      <c r="BF833" s="3">
        <f>IF(AU833&lt;'CDO Param'!J$15,1,0)</f>
        <v>0</v>
      </c>
      <c r="BG833" s="3">
        <f>IF(AV833&lt;'CDO Param'!K$15,1,0)</f>
        <v>0</v>
      </c>
      <c r="BH833" s="3">
        <f>IF(AW833&lt;'CDO Param'!L$15,1,0)</f>
        <v>0</v>
      </c>
      <c r="BJ833" s="37">
        <f>AY833*'CDO Param'!C$6*AC833</f>
        <v>0</v>
      </c>
      <c r="BK833" s="37">
        <f>AZ833*'CDO Param'!D$6*AD833</f>
        <v>0</v>
      </c>
      <c r="BL833" s="37">
        <f>BA833*'CDO Param'!E$6*AE833</f>
        <v>0</v>
      </c>
      <c r="BM833" s="37">
        <f>BB833*'CDO Param'!F$6*AF833</f>
        <v>0</v>
      </c>
      <c r="BN833" s="37">
        <f>BC833*'CDO Param'!G$6*AG833</f>
        <v>2365.350227524546</v>
      </c>
      <c r="BO833" s="37">
        <f>BD833*'CDO Param'!H$6*AH833</f>
        <v>0</v>
      </c>
      <c r="BP833" s="37">
        <f>BE833*'CDO Param'!I$6*AI833</f>
        <v>0</v>
      </c>
      <c r="BQ833" s="37">
        <f>BF833*'CDO Param'!J$6*AJ833</f>
        <v>0</v>
      </c>
      <c r="BR833" s="37">
        <f>BG833*'CDO Param'!K$6*AK833</f>
        <v>0</v>
      </c>
      <c r="BS833" s="37">
        <f>BH833*'CDO Param'!L$6*AL833</f>
        <v>0</v>
      </c>
      <c r="BU833" s="38">
        <f t="shared" si="68"/>
        <v>2365.350227524546</v>
      </c>
      <c r="BV833" s="38">
        <f>AVERAGE(BU$5:BU833)</f>
        <v>7365.842571596223</v>
      </c>
      <c r="CF833" s="5">
        <f>BU833/'CDO Param'!$M$6</f>
        <v>2.4639064870047352E-2</v>
      </c>
      <c r="CG833" s="5">
        <f t="shared" si="69"/>
        <v>0</v>
      </c>
      <c r="CH833" s="5">
        <f t="shared" si="70"/>
        <v>0</v>
      </c>
    </row>
    <row r="834" spans="1:86" x14ac:dyDescent="0.2">
      <c r="A834" s="3">
        <v>831</v>
      </c>
      <c r="B834" s="3">
        <v>830</v>
      </c>
      <c r="C834">
        <v>1.3181738722778391</v>
      </c>
      <c r="D834">
        <v>1.130392774939537</v>
      </c>
      <c r="E834">
        <v>-0.565356685910956</v>
      </c>
      <c r="F834">
        <v>0.84855628301738761</v>
      </c>
      <c r="G834">
        <v>-1.0705434760893695</v>
      </c>
      <c r="H834">
        <v>0.65384597291995306</v>
      </c>
      <c r="I834">
        <v>-0.72957504926307593</v>
      </c>
      <c r="J834">
        <v>-1.3550561561714858</v>
      </c>
      <c r="K834">
        <v>1.9787330529652536</v>
      </c>
      <c r="L834">
        <v>1.4437910067499615</v>
      </c>
      <c r="M834">
        <v>0.20148604562564287</v>
      </c>
      <c r="N834">
        <v>-0.29538682611018885</v>
      </c>
      <c r="O834">
        <v>-0.37313839129637927</v>
      </c>
      <c r="P834">
        <v>-0.10126200322702061</v>
      </c>
      <c r="R834" s="33">
        <v>0.10748968371538896</v>
      </c>
      <c r="S834" s="33">
        <v>0.57911420454229889</v>
      </c>
      <c r="T834" s="33">
        <v>0.17243574241755333</v>
      </c>
      <c r="U834" s="33">
        <v>0.12752281181864572</v>
      </c>
      <c r="V834" s="33">
        <v>0.27589823597851126</v>
      </c>
      <c r="W834" s="33">
        <v>2.1652090838948305E-2</v>
      </c>
      <c r="X834" s="33">
        <v>0.9066907302041961</v>
      </c>
      <c r="Y834" s="33">
        <v>0.75110254192310499</v>
      </c>
      <c r="Z834" s="33">
        <v>0.78042210162636927</v>
      </c>
      <c r="AA834" s="33">
        <v>0.5542620343874497</v>
      </c>
      <c r="AC834" s="36">
        <f t="shared" si="72"/>
        <v>2.07136351891716E-2</v>
      </c>
      <c r="AD834" s="36">
        <f t="shared" si="72"/>
        <v>0.63203894619258993</v>
      </c>
      <c r="AE834" s="36">
        <f t="shared" si="72"/>
        <v>5.8344775129710133E-2</v>
      </c>
      <c r="AF834" s="36">
        <f t="shared" si="72"/>
        <v>3.0171975300397839E-2</v>
      </c>
      <c r="AG834" s="36">
        <f t="shared" si="72"/>
        <v>0.15904615195379498</v>
      </c>
      <c r="AH834" s="36">
        <f t="shared" si="71"/>
        <v>5.9323462460662282E-4</v>
      </c>
      <c r="AI834" s="36">
        <f t="shared" si="71"/>
        <v>0.98484185101963806</v>
      </c>
      <c r="AJ834" s="36">
        <f t="shared" si="71"/>
        <v>0.87181674481151583</v>
      </c>
      <c r="AK834" s="36">
        <f t="shared" si="71"/>
        <v>0.90176498215989398</v>
      </c>
      <c r="AL834" s="36">
        <f t="shared" si="71"/>
        <v>0.59119363403109215</v>
      </c>
      <c r="AN834">
        <f>SQRT(Correlation)*$F834 + SQRT('CDO Param'!C$17 - Correlation)*HLOOKUP('CDO Param'!C$12,$C$4:$E$1004,$A834,FALSE) + SQRT(1-Correlation)*G834</f>
        <v>-0.58740797857197924</v>
      </c>
      <c r="AO834">
        <f>SQRT(Correlation)*$F834 + SQRT('CDO Param'!D$17 - Correlation)*HLOOKUP('CDO Param'!D$12,$C$4:$E$1004,$A834,FALSE) + SQRT(1-Correlation)*H834</f>
        <v>1.0484914910376932</v>
      </c>
      <c r="AP834">
        <f>SQRT(Correlation)*$F834 + SQRT('CDO Param'!E$17 - Correlation)*HLOOKUP('CDO Param'!E$12,$C$4:$E$1004,$A834,FALSE) + SQRT(1-Correlation)*I834</f>
        <v>-7.504258111310258E-2</v>
      </c>
      <c r="AQ834">
        <f>SQRT(Correlation)*$F834 + SQRT('CDO Param'!F$17 - Correlation)*HLOOKUP('CDO Param'!F$12,$C$4:$E$1004,$A834,FALSE) + SQRT(1-Correlation)*J834</f>
        <v>-1.1435996836853666</v>
      </c>
      <c r="AR834">
        <f>SQRT(Correlation)*$F834 + SQRT('CDO Param'!G$17 - Correlation)*HLOOKUP('CDO Param'!G$12,$C$4:$E$1004,$A834,FALSE) + SQRT(1-Correlation)*K834</f>
        <v>2.0191104582436896</v>
      </c>
      <c r="AS834">
        <f>SQRT(Correlation)*$F834 + SQRT('CDO Param'!H$17 - Correlation)*HLOOKUP('CDO Param'!H$12,$C$4:$E$1004,$A834,FALSE) + SQRT(1-Correlation)*L834</f>
        <v>1.7978991510101703</v>
      </c>
      <c r="AT834">
        <f>SQRT(Correlation)*$F834 + SQRT('CDO Param'!I$17 - Correlation)*HLOOKUP('CDO Param'!I$12,$C$4:$E$1004,$A834,FALSE) + SQRT(1-Correlation)*M834</f>
        <v>0.33306590587034179</v>
      </c>
      <c r="AU834">
        <f>SQRT(Correlation)*$F834 + SQRT('CDO Param'!J$17 - Correlation)*HLOOKUP('CDO Param'!J$12,$C$4:$E$1004,$A834,FALSE) + SQRT(1-Correlation)*N834</f>
        <v>0.33686453440227077</v>
      </c>
      <c r="AV834">
        <f>SQRT(Correlation)*$F834 + SQRT('CDO Param'!K$17 - Correlation)*HLOOKUP('CDO Param'!K$12,$C$4:$E$1004,$A834,FALSE) + SQRT(1-Correlation)*O834</f>
        <v>0.26310292311284617</v>
      </c>
      <c r="AW834">
        <f>SQRT(Correlation)*$F834 + SQRT('CDO Param'!L$17 - Correlation)*HLOOKUP('CDO Param'!L$12,$C$4:$E$1004,$A834,FALSE) + SQRT(1-Correlation)*P834</f>
        <v>0.52102751160854666</v>
      </c>
      <c r="AY834" s="3">
        <f>IF(AN834&lt;'CDO Param'!C$15,1,0)</f>
        <v>0</v>
      </c>
      <c r="AZ834" s="3">
        <f>IF(AO834&lt;'CDO Param'!D$15,1,0)</f>
        <v>0</v>
      </c>
      <c r="BA834" s="3">
        <f>IF(AP834&lt;'CDO Param'!E$15,1,0)</f>
        <v>0</v>
      </c>
      <c r="BB834" s="3">
        <f>IF(AQ834&lt;'CDO Param'!F$15,1,0)</f>
        <v>1</v>
      </c>
      <c r="BC834" s="3">
        <f>IF(AR834&lt;'CDO Param'!G$15,1,0)</f>
        <v>0</v>
      </c>
      <c r="BD834" s="3">
        <f>IF(AS834&lt;'CDO Param'!H$15,1,0)</f>
        <v>0</v>
      </c>
      <c r="BE834" s="3">
        <f>IF(AT834&lt;'CDO Param'!I$15,1,0)</f>
        <v>0</v>
      </c>
      <c r="BF834" s="3">
        <f>IF(AU834&lt;'CDO Param'!J$15,1,0)</f>
        <v>0</v>
      </c>
      <c r="BG834" s="3">
        <f>IF(AV834&lt;'CDO Param'!K$15,1,0)</f>
        <v>0</v>
      </c>
      <c r="BH834" s="3">
        <f>IF(AW834&lt;'CDO Param'!L$15,1,0)</f>
        <v>0</v>
      </c>
      <c r="BJ834" s="37">
        <f>AY834*'CDO Param'!C$6*AC834</f>
        <v>0</v>
      </c>
      <c r="BK834" s="37">
        <f>AZ834*'CDO Param'!D$6*AD834</f>
        <v>0</v>
      </c>
      <c r="BL834" s="37">
        <f>BA834*'CDO Param'!E$6*AE834</f>
        <v>0</v>
      </c>
      <c r="BM834" s="37">
        <f>BB834*'CDO Param'!F$6*AF834</f>
        <v>301.71975300397838</v>
      </c>
      <c r="BN834" s="37">
        <f>BC834*'CDO Param'!G$6*AG834</f>
        <v>0</v>
      </c>
      <c r="BO834" s="37">
        <f>BD834*'CDO Param'!H$6*AH834</f>
        <v>0</v>
      </c>
      <c r="BP834" s="37">
        <f>BE834*'CDO Param'!I$6*AI834</f>
        <v>0</v>
      </c>
      <c r="BQ834" s="37">
        <f>BF834*'CDO Param'!J$6*AJ834</f>
        <v>0</v>
      </c>
      <c r="BR834" s="37">
        <f>BG834*'CDO Param'!K$6*AK834</f>
        <v>0</v>
      </c>
      <c r="BS834" s="37">
        <f>BH834*'CDO Param'!L$6*AL834</f>
        <v>0</v>
      </c>
      <c r="BU834" s="38">
        <f t="shared" si="68"/>
        <v>301.71975300397838</v>
      </c>
      <c r="BV834" s="38">
        <f>AVERAGE(BU$5:BU834)</f>
        <v>7357.3315802485213</v>
      </c>
      <c r="CF834" s="5">
        <f>BU834/'CDO Param'!$M$6</f>
        <v>3.1429140937914413E-3</v>
      </c>
      <c r="CG834" s="5">
        <f t="shared" si="69"/>
        <v>0</v>
      </c>
      <c r="CH834" s="5">
        <f t="shared" si="70"/>
        <v>0</v>
      </c>
    </row>
    <row r="835" spans="1:86" x14ac:dyDescent="0.2">
      <c r="A835" s="3">
        <v>832</v>
      </c>
      <c r="B835" s="3">
        <v>831</v>
      </c>
      <c r="C835">
        <v>0.5090487320558168</v>
      </c>
      <c r="D835">
        <v>-0.29955799618619494</v>
      </c>
      <c r="E835">
        <v>0.24305109036504291</v>
      </c>
      <c r="F835">
        <v>0.96337316790595651</v>
      </c>
      <c r="G835">
        <v>0.83769009506795555</v>
      </c>
      <c r="H835">
        <v>-1.4632450984208845</v>
      </c>
      <c r="I835">
        <v>-1.5364912542281672</v>
      </c>
      <c r="J835">
        <v>0.12659938875003718</v>
      </c>
      <c r="K835">
        <v>-1.3522867448045872</v>
      </c>
      <c r="L835">
        <v>-0.25357394406455569</v>
      </c>
      <c r="M835">
        <v>-0.4380171958473511</v>
      </c>
      <c r="N835">
        <v>1.0515600479266141</v>
      </c>
      <c r="O835">
        <v>0.71772774390410632</v>
      </c>
      <c r="P835">
        <v>0.75412458500068169</v>
      </c>
      <c r="R835" s="33">
        <v>0.48201194986794699</v>
      </c>
      <c r="S835" s="33">
        <v>0.17484143058529189</v>
      </c>
      <c r="T835" s="33">
        <v>0.5599238470010105</v>
      </c>
      <c r="U835" s="33">
        <v>0.64009654598315091</v>
      </c>
      <c r="V835" s="33">
        <v>0.10264833881643058</v>
      </c>
      <c r="W835" s="33">
        <v>0.21063048774871532</v>
      </c>
      <c r="X835" s="33">
        <v>6.6607592658422698E-2</v>
      </c>
      <c r="Y835" s="33">
        <v>0.47380981011027928</v>
      </c>
      <c r="Z835" s="33">
        <v>0.32147852346369926</v>
      </c>
      <c r="AA835" s="33">
        <v>8.9543854393783887E-2</v>
      </c>
      <c r="AC835" s="36">
        <f t="shared" si="72"/>
        <v>0.46960235375864906</v>
      </c>
      <c r="AD835" s="36">
        <f t="shared" si="72"/>
        <v>6.0126516585683847E-2</v>
      </c>
      <c r="AE835" s="36">
        <f t="shared" si="72"/>
        <v>0.60057245762799027</v>
      </c>
      <c r="AF835" s="36">
        <f t="shared" si="72"/>
        <v>0.72734065577212181</v>
      </c>
      <c r="AG835" s="36">
        <f t="shared" si="72"/>
        <v>1.8711714146070913E-2</v>
      </c>
      <c r="AH835" s="36">
        <f t="shared" ref="AH835:AL885" si="73">BETAINV(W835,0.45,0.45)</f>
        <v>8.9866985677769004E-2</v>
      </c>
      <c r="AI835" s="36">
        <f t="shared" si="73"/>
        <v>7.1884362877950537E-3</v>
      </c>
      <c r="AJ835" s="36">
        <f t="shared" si="73"/>
        <v>0.45577534204311293</v>
      </c>
      <c r="AK835" s="36">
        <f t="shared" si="73"/>
        <v>0.21767528719705395</v>
      </c>
      <c r="AL835" s="36">
        <f t="shared" si="73"/>
        <v>1.383924732203062E-2</v>
      </c>
      <c r="AN835">
        <f>SQRT(Correlation)*$F835 + SQRT('CDO Param'!C$17 - Correlation)*HLOOKUP('CDO Param'!C$12,$C$4:$E$1004,$A835,FALSE) + SQRT(1-Correlation)*G835</f>
        <v>1.0569840487683988</v>
      </c>
      <c r="AO835">
        <f>SQRT(Correlation)*$F835 + SQRT('CDO Param'!D$17 - Correlation)*HLOOKUP('CDO Param'!D$12,$C$4:$E$1004,$A835,FALSE) + SQRT(1-Correlation)*H835</f>
        <v>-1.125874739191091</v>
      </c>
      <c r="AP835">
        <f>SQRT(Correlation)*$F835 + SQRT('CDO Param'!E$17 - Correlation)*HLOOKUP('CDO Param'!E$12,$C$4:$E$1004,$A835,FALSE) + SQRT(1-Correlation)*I835</f>
        <v>-1.0183166107362389</v>
      </c>
      <c r="AQ835">
        <f>SQRT(Correlation)*$F835 + SQRT('CDO Param'!F$17 - Correlation)*HLOOKUP('CDO Param'!F$12,$C$4:$E$1004,$A835,FALSE) + SQRT(1-Correlation)*J835</f>
        <v>0.47909594638419717</v>
      </c>
      <c r="AR835">
        <f>SQRT(Correlation)*$F835 + SQRT('CDO Param'!G$17 - Correlation)*HLOOKUP('CDO Param'!G$12,$C$4:$E$1004,$A835,FALSE) + SQRT(1-Correlation)*K835</f>
        <v>-0.92389862823757651</v>
      </c>
      <c r="AS835">
        <f>SQRT(Correlation)*$F835 + SQRT('CDO Param'!H$17 - Correlation)*HLOOKUP('CDO Param'!H$12,$C$4:$E$1004,$A835,FALSE) + SQRT(1-Correlation)*L835</f>
        <v>2.1720081080243092E-2</v>
      </c>
      <c r="AT835">
        <f>SQRT(Correlation)*$F835 + SQRT('CDO Param'!I$17 - Correlation)*HLOOKUP('CDO Param'!I$12,$C$4:$E$1004,$A835,FALSE) + SQRT(1-Correlation)*M835</f>
        <v>-5.6546377225670075E-2</v>
      </c>
      <c r="AU835">
        <f>SQRT(Correlation)*$F835 + SQRT('CDO Param'!J$17 - Correlation)*HLOOKUP('CDO Param'!J$12,$C$4:$E$1004,$A835,FALSE) + SQRT(1-Correlation)*N835</f>
        <v>1.4369244341158858</v>
      </c>
      <c r="AV835">
        <f>SQRT(Correlation)*$F835 + SQRT('CDO Param'!K$17 - Correlation)*HLOOKUP('CDO Param'!K$12,$C$4:$E$1004,$A835,FALSE) + SQRT(1-Correlation)*O835</f>
        <v>1.1202233029400115</v>
      </c>
      <c r="AW835">
        <f>SQRT(Correlation)*$F835 + SQRT('CDO Param'!L$17 - Correlation)*HLOOKUP('CDO Param'!L$12,$C$4:$E$1004,$A835,FALSE) + SQRT(1-Correlation)*P835</f>
        <v>1.154752378190131</v>
      </c>
      <c r="AY835" s="3">
        <f>IF(AN835&lt;'CDO Param'!C$15,1,0)</f>
        <v>0</v>
      </c>
      <c r="AZ835" s="3">
        <f>IF(AO835&lt;'CDO Param'!D$15,1,0)</f>
        <v>0</v>
      </c>
      <c r="BA835" s="3">
        <f>IF(AP835&lt;'CDO Param'!E$15,1,0)</f>
        <v>1</v>
      </c>
      <c r="BB835" s="3">
        <f>IF(AQ835&lt;'CDO Param'!F$15,1,0)</f>
        <v>0</v>
      </c>
      <c r="BC835" s="3">
        <f>IF(AR835&lt;'CDO Param'!G$15,1,0)</f>
        <v>1</v>
      </c>
      <c r="BD835" s="3">
        <f>IF(AS835&lt;'CDO Param'!H$15,1,0)</f>
        <v>0</v>
      </c>
      <c r="BE835" s="3">
        <f>IF(AT835&lt;'CDO Param'!I$15,1,0)</f>
        <v>0</v>
      </c>
      <c r="BF835" s="3">
        <f>IF(AU835&lt;'CDO Param'!J$15,1,0)</f>
        <v>0</v>
      </c>
      <c r="BG835" s="3">
        <f>IF(AV835&lt;'CDO Param'!K$15,1,0)</f>
        <v>0</v>
      </c>
      <c r="BH835" s="3">
        <f>IF(AW835&lt;'CDO Param'!L$15,1,0)</f>
        <v>0</v>
      </c>
      <c r="BJ835" s="37">
        <f>AY835*'CDO Param'!C$6*AC835</f>
        <v>0</v>
      </c>
      <c r="BK835" s="37">
        <f>AZ835*'CDO Param'!D$6*AD835</f>
        <v>0</v>
      </c>
      <c r="BL835" s="37">
        <f>BA835*'CDO Param'!E$6*AE835</f>
        <v>6005.724576279903</v>
      </c>
      <c r="BM835" s="37">
        <f>BB835*'CDO Param'!F$6*AF835</f>
        <v>0</v>
      </c>
      <c r="BN835" s="37">
        <f>BC835*'CDO Param'!G$6*AG835</f>
        <v>187.11714146070912</v>
      </c>
      <c r="BO835" s="37">
        <f>BD835*'CDO Param'!H$6*AH835</f>
        <v>0</v>
      </c>
      <c r="BP835" s="37">
        <f>BE835*'CDO Param'!I$6*AI835</f>
        <v>0</v>
      </c>
      <c r="BQ835" s="37">
        <f>BF835*'CDO Param'!J$6*AJ835</f>
        <v>0</v>
      </c>
      <c r="BR835" s="37">
        <f>BG835*'CDO Param'!K$6*AK835</f>
        <v>0</v>
      </c>
      <c r="BS835" s="37">
        <f>BH835*'CDO Param'!L$6*AL835</f>
        <v>0</v>
      </c>
      <c r="BU835" s="38">
        <f t="shared" si="68"/>
        <v>6192.8417177406118</v>
      </c>
      <c r="BV835" s="38">
        <f>AVERAGE(BU$5:BU835)</f>
        <v>7355.930268741291</v>
      </c>
      <c r="CF835" s="5">
        <f>BU835/'CDO Param'!$M$6</f>
        <v>6.4508767893131369E-2</v>
      </c>
      <c r="CG835" s="5">
        <f t="shared" si="69"/>
        <v>1.4508767893131366E-2</v>
      </c>
      <c r="CH835" s="5">
        <f t="shared" si="70"/>
        <v>0.72543839465656834</v>
      </c>
    </row>
    <row r="836" spans="1:86" x14ac:dyDescent="0.2">
      <c r="A836" s="3">
        <v>833</v>
      </c>
      <c r="B836" s="3">
        <v>832</v>
      </c>
      <c r="C836">
        <v>1.3928593034506775</v>
      </c>
      <c r="D836">
        <v>-0.63476136347162537</v>
      </c>
      <c r="E836">
        <v>0.64814685174496844</v>
      </c>
      <c r="F836">
        <v>0.42644956010917667</v>
      </c>
      <c r="G836">
        <v>5.1500137487892061E-4</v>
      </c>
      <c r="H836">
        <v>1.6715421224944293</v>
      </c>
      <c r="I836">
        <v>1.3280805433169007</v>
      </c>
      <c r="J836">
        <v>-5.6811586546245962E-2</v>
      </c>
      <c r="K836">
        <v>0.7727817319391761</v>
      </c>
      <c r="L836">
        <v>-0.26992893253918737</v>
      </c>
      <c r="M836">
        <v>-0.35023958844249137</v>
      </c>
      <c r="N836">
        <v>-0.60239358390390407</v>
      </c>
      <c r="O836">
        <v>1.9915660232072696</v>
      </c>
      <c r="P836">
        <v>1.4141687643132173</v>
      </c>
      <c r="R836" s="33">
        <v>0.96356079632582181</v>
      </c>
      <c r="S836" s="33">
        <v>0.56630384808699774</v>
      </c>
      <c r="T836" s="33">
        <v>0.86877479817195558</v>
      </c>
      <c r="U836" s="33">
        <v>0.49803287605663432</v>
      </c>
      <c r="V836" s="33">
        <v>0.4385478838526401</v>
      </c>
      <c r="W836" s="33">
        <v>0.67428391132237575</v>
      </c>
      <c r="X836" s="33">
        <v>0.68969759516869555</v>
      </c>
      <c r="Y836" s="33">
        <v>0.74748200026689193</v>
      </c>
      <c r="Z836" s="33">
        <v>0.92997848565223551</v>
      </c>
      <c r="AA836" s="33">
        <v>0.14840835712310316</v>
      </c>
      <c r="AC836" s="36">
        <f t="shared" ref="AC836:AG886" si="74">BETAINV(R836,0.45,0.45)</f>
        <v>0.99811466260964377</v>
      </c>
      <c r="AD836" s="36">
        <f t="shared" si="74"/>
        <v>0.61109236984976167</v>
      </c>
      <c r="AE836" s="36">
        <f t="shared" si="74"/>
        <v>0.96787119941225397</v>
      </c>
      <c r="AF836" s="36">
        <f t="shared" si="74"/>
        <v>0.49667356717261574</v>
      </c>
      <c r="AG836" s="36">
        <f t="shared" si="74"/>
        <v>0.39690272417386896</v>
      </c>
      <c r="AH836" s="36">
        <f t="shared" si="73"/>
        <v>0.77649247742335348</v>
      </c>
      <c r="AI836" s="36">
        <f t="shared" si="73"/>
        <v>0.79740921440792278</v>
      </c>
      <c r="AJ836" s="36">
        <f t="shared" si="73"/>
        <v>0.86785666936883943</v>
      </c>
      <c r="AK836" s="36">
        <f t="shared" si="73"/>
        <v>0.99196965110950208</v>
      </c>
      <c r="AL836" s="36">
        <f t="shared" si="73"/>
        <v>4.2069576178408792E-2</v>
      </c>
      <c r="AN836">
        <f>SQRT(Correlation)*$F836 + SQRT('CDO Param'!C$17 - Correlation)*HLOOKUP('CDO Param'!C$12,$C$4:$E$1004,$A836,FALSE) + SQRT(1-Correlation)*G836</f>
        <v>4.5574952005807856E-2</v>
      </c>
      <c r="AO836">
        <f>SQRT(Correlation)*$F836 + SQRT('CDO Param'!D$17 - Correlation)*HLOOKUP('CDO Param'!D$12,$C$4:$E$1004,$A836,FALSE) + SQRT(1-Correlation)*H836</f>
        <v>1.6308504724013582</v>
      </c>
      <c r="AP836">
        <f>SQRT(Correlation)*$F836 + SQRT('CDO Param'!E$17 - Correlation)*HLOOKUP('CDO Param'!E$12,$C$4:$E$1004,$A836,FALSE) + SQRT(1-Correlation)*I836</f>
        <v>1.763298954446098</v>
      </c>
      <c r="AQ836">
        <f>SQRT(Correlation)*$F836 + SQRT('CDO Param'!F$17 - Correlation)*HLOOKUP('CDO Param'!F$12,$C$4:$E$1004,$A836,FALSE) + SQRT(1-Correlation)*J836</f>
        <v>0.22588903041043612</v>
      </c>
      <c r="AR836">
        <f>SQRT(Correlation)*$F836 + SQRT('CDO Param'!G$17 - Correlation)*HLOOKUP('CDO Param'!G$12,$C$4:$E$1004,$A836,FALSE) + SQRT(1-Correlation)*K836</f>
        <v>1.0129103558318566</v>
      </c>
      <c r="AS836">
        <f>SQRT(Correlation)*$F836 + SQRT('CDO Param'!H$17 - Correlation)*HLOOKUP('CDO Param'!H$12,$C$4:$E$1004,$A836,FALSE) + SQRT(1-Correlation)*L836</f>
        <v>-0.21099069115754376</v>
      </c>
      <c r="AT836">
        <f>SQRT(Correlation)*$F836 + SQRT('CDO Param'!I$17 - Correlation)*HLOOKUP('CDO Param'!I$12,$C$4:$E$1004,$A836,FALSE) + SQRT(1-Correlation)*M836</f>
        <v>-5.2481214168866364E-2</v>
      </c>
      <c r="AU836">
        <f>SQRT(Correlation)*$F836 + SQRT('CDO Param'!J$17 - Correlation)*HLOOKUP('CDO Param'!J$12,$C$4:$E$1004,$A836,FALSE) + SQRT(1-Correlation)*N836</f>
        <v>-6.8109607366922176E-2</v>
      </c>
      <c r="AV836">
        <f>SQRT(Correlation)*$F836 + SQRT('CDO Param'!K$17 - Correlation)*HLOOKUP('CDO Param'!K$12,$C$4:$E$1004,$A836,FALSE) + SQRT(1-Correlation)*O836</f>
        <v>2.3927365477171212</v>
      </c>
      <c r="AW836">
        <f>SQRT(Correlation)*$F836 + SQRT('CDO Param'!L$17 - Correlation)*HLOOKUP('CDO Param'!L$12,$C$4:$E$1004,$A836,FALSE) + SQRT(1-Correlation)*P836</f>
        <v>1.8449694118641853</v>
      </c>
      <c r="AY836" s="3">
        <f>IF(AN836&lt;'CDO Param'!C$15,1,0)</f>
        <v>0</v>
      </c>
      <c r="AZ836" s="3">
        <f>IF(AO836&lt;'CDO Param'!D$15,1,0)</f>
        <v>0</v>
      </c>
      <c r="BA836" s="3">
        <f>IF(AP836&lt;'CDO Param'!E$15,1,0)</f>
        <v>0</v>
      </c>
      <c r="BB836" s="3">
        <f>IF(AQ836&lt;'CDO Param'!F$15,1,0)</f>
        <v>0</v>
      </c>
      <c r="BC836" s="3">
        <f>IF(AR836&lt;'CDO Param'!G$15,1,0)</f>
        <v>0</v>
      </c>
      <c r="BD836" s="3">
        <f>IF(AS836&lt;'CDO Param'!H$15,1,0)</f>
        <v>0</v>
      </c>
      <c r="BE836" s="3">
        <f>IF(AT836&lt;'CDO Param'!I$15,1,0)</f>
        <v>0</v>
      </c>
      <c r="BF836" s="3">
        <f>IF(AU836&lt;'CDO Param'!J$15,1,0)</f>
        <v>0</v>
      </c>
      <c r="BG836" s="3">
        <f>IF(AV836&lt;'CDO Param'!K$15,1,0)</f>
        <v>0</v>
      </c>
      <c r="BH836" s="3">
        <f>IF(AW836&lt;'CDO Param'!L$15,1,0)</f>
        <v>0</v>
      </c>
      <c r="BJ836" s="37">
        <f>AY836*'CDO Param'!C$6*AC836</f>
        <v>0</v>
      </c>
      <c r="BK836" s="37">
        <f>AZ836*'CDO Param'!D$6*AD836</f>
        <v>0</v>
      </c>
      <c r="BL836" s="37">
        <f>BA836*'CDO Param'!E$6*AE836</f>
        <v>0</v>
      </c>
      <c r="BM836" s="37">
        <f>BB836*'CDO Param'!F$6*AF836</f>
        <v>0</v>
      </c>
      <c r="BN836" s="37">
        <f>BC836*'CDO Param'!G$6*AG836</f>
        <v>0</v>
      </c>
      <c r="BO836" s="37">
        <f>BD836*'CDO Param'!H$6*AH836</f>
        <v>0</v>
      </c>
      <c r="BP836" s="37">
        <f>BE836*'CDO Param'!I$6*AI836</f>
        <v>0</v>
      </c>
      <c r="BQ836" s="37">
        <f>BF836*'CDO Param'!J$6*AJ836</f>
        <v>0</v>
      </c>
      <c r="BR836" s="37">
        <f>BG836*'CDO Param'!K$6*AK836</f>
        <v>0</v>
      </c>
      <c r="BS836" s="37">
        <f>BH836*'CDO Param'!L$6*AL836</f>
        <v>0</v>
      </c>
      <c r="BU836" s="38">
        <f t="shared" si="68"/>
        <v>0</v>
      </c>
      <c r="BV836" s="38">
        <f>AVERAGE(BU$5:BU836)</f>
        <v>7347.0890063990537</v>
      </c>
      <c r="CF836" s="5">
        <f>BU836/'CDO Param'!$M$6</f>
        <v>0</v>
      </c>
      <c r="CG836" s="5">
        <f t="shared" si="69"/>
        <v>0</v>
      </c>
      <c r="CH836" s="5">
        <f t="shared" si="70"/>
        <v>0</v>
      </c>
    </row>
    <row r="837" spans="1:86" x14ac:dyDescent="0.2">
      <c r="A837" s="3">
        <v>834</v>
      </c>
      <c r="B837" s="3">
        <v>833</v>
      </c>
      <c r="C837">
        <v>-2.0534935174509883</v>
      </c>
      <c r="D837">
        <v>-0.47632624955440406</v>
      </c>
      <c r="E837">
        <v>-2.1037749320385046E-2</v>
      </c>
      <c r="F837">
        <v>-0.3805769210885046</v>
      </c>
      <c r="G837">
        <v>-2.5225017452612519</v>
      </c>
      <c r="H837">
        <v>1.3953103916719556</v>
      </c>
      <c r="I837">
        <v>1.1959309631492943</v>
      </c>
      <c r="J837">
        <v>0.56837166084733326</v>
      </c>
      <c r="K837">
        <v>0.96147005024249665</v>
      </c>
      <c r="L837">
        <v>0.73556975621613674</v>
      </c>
      <c r="M837">
        <v>0.3674983872770099</v>
      </c>
      <c r="N837">
        <v>-0.7600556273246184</v>
      </c>
      <c r="O837">
        <v>-0.76623791755991988</v>
      </c>
      <c r="P837">
        <v>-0.71042336458049249</v>
      </c>
      <c r="R837" s="33">
        <v>0.29925816799479449</v>
      </c>
      <c r="S837" s="33">
        <v>0.63202948851139729</v>
      </c>
      <c r="T837" s="33">
        <v>0.51961341105383518</v>
      </c>
      <c r="U837" s="33">
        <v>0.14259958180719967</v>
      </c>
      <c r="V837" s="33">
        <v>0.67117143360486786</v>
      </c>
      <c r="W837" s="33">
        <v>0.37828459701420952</v>
      </c>
      <c r="X837" s="33">
        <v>0.8292220178196309</v>
      </c>
      <c r="Y837" s="33">
        <v>0.73445349453690156</v>
      </c>
      <c r="Z837" s="33">
        <v>0.95988268170500302</v>
      </c>
      <c r="AA837" s="33">
        <v>0.74823141598525988</v>
      </c>
      <c r="AC837" s="36">
        <f t="shared" si="74"/>
        <v>0.18812366372265638</v>
      </c>
      <c r="AD837" s="36">
        <f t="shared" si="74"/>
        <v>0.71524116386966174</v>
      </c>
      <c r="AE837" s="36">
        <f t="shared" si="74"/>
        <v>0.5331400633867196</v>
      </c>
      <c r="AF837" s="36">
        <f t="shared" si="74"/>
        <v>3.8550702705894536E-2</v>
      </c>
      <c r="AG837" s="36">
        <f t="shared" si="74"/>
        <v>0.77217028845927227</v>
      </c>
      <c r="AH837" s="36">
        <f t="shared" si="73"/>
        <v>0.30047877526672634</v>
      </c>
      <c r="AI837" s="36">
        <f t="shared" si="73"/>
        <v>0.94286694043502484</v>
      </c>
      <c r="AJ837" s="36">
        <f t="shared" si="73"/>
        <v>0.8531454409209539</v>
      </c>
      <c r="AK837" s="36">
        <f t="shared" si="73"/>
        <v>0.99766588773893039</v>
      </c>
      <c r="AL837" s="36">
        <f t="shared" si="73"/>
        <v>0.8686809864868249</v>
      </c>
      <c r="AN837">
        <f>SQRT(Correlation)*$F837 + SQRT('CDO Param'!C$17 - Correlation)*HLOOKUP('CDO Param'!C$12,$C$4:$E$1004,$A837,FALSE) + SQRT(1-Correlation)*G837</f>
        <v>-2.5807669688094208</v>
      </c>
      <c r="AO837">
        <f>SQRT(Correlation)*$F837 + SQRT('CDO Param'!D$17 - Correlation)*HLOOKUP('CDO Param'!D$12,$C$4:$E$1004,$A837,FALSE) + SQRT(1-Correlation)*H837</f>
        <v>1.1359959703987057</v>
      </c>
      <c r="AP837">
        <f>SQRT(Correlation)*$F837 + SQRT('CDO Param'!E$17 - Correlation)*HLOOKUP('CDO Param'!E$12,$C$4:$E$1004,$A837,FALSE) + SQRT(1-Correlation)*I837</f>
        <v>0.47090742420195653</v>
      </c>
      <c r="AQ837">
        <f>SQRT(Correlation)*$F837 + SQRT('CDO Param'!F$17 - Correlation)*HLOOKUP('CDO Param'!F$12,$C$4:$E$1004,$A837,FALSE) + SQRT(1-Correlation)*J837</f>
        <v>0.41415152842031377</v>
      </c>
      <c r="AR837">
        <f>SQRT(Correlation)*$F837 + SQRT('CDO Param'!G$17 - Correlation)*HLOOKUP('CDO Param'!G$12,$C$4:$E$1004,$A837,FALSE) + SQRT(1-Correlation)*K837</f>
        <v>0.78707740493006251</v>
      </c>
      <c r="AS837">
        <f>SQRT(Correlation)*$F837 + SQRT('CDO Param'!H$17 - Correlation)*HLOOKUP('CDO Param'!H$12,$C$4:$E$1004,$A837,FALSE) + SQRT(1-Correlation)*L837</f>
        <v>0.51011104849653777</v>
      </c>
      <c r="AT837">
        <f>SQRT(Correlation)*$F837 + SQRT('CDO Param'!I$17 - Correlation)*HLOOKUP('CDO Param'!I$12,$C$4:$E$1004,$A837,FALSE) + SQRT(1-Correlation)*M837</f>
        <v>0.22358640875941641</v>
      </c>
      <c r="AU837">
        <f>SQRT(Correlation)*$F837 + SQRT('CDO Param'!J$17 - Correlation)*HLOOKUP('CDO Param'!J$12,$C$4:$E$1004,$A837,FALSE) + SQRT(1-Correlation)*N837</f>
        <v>-1.3847043853914145</v>
      </c>
      <c r="AV837">
        <f>SQRT(Correlation)*$F837 + SQRT('CDO Param'!K$17 - Correlation)*HLOOKUP('CDO Param'!K$12,$C$4:$E$1004,$A837,FALSE) + SQRT(1-Correlation)*O837</f>
        <v>-1.3905694208813459</v>
      </c>
      <c r="AW837">
        <f>SQRT(Correlation)*$F837 + SQRT('CDO Param'!L$17 - Correlation)*HLOOKUP('CDO Param'!L$12,$C$4:$E$1004,$A837,FALSE) + SQRT(1-Correlation)*P837</f>
        <v>-1.3376190866816073</v>
      </c>
      <c r="AY837" s="3">
        <f>IF(AN837&lt;'CDO Param'!C$15,1,0)</f>
        <v>0</v>
      </c>
      <c r="AZ837" s="3">
        <f>IF(AO837&lt;'CDO Param'!D$15,1,0)</f>
        <v>0</v>
      </c>
      <c r="BA837" s="3">
        <f>IF(AP837&lt;'CDO Param'!E$15,1,0)</f>
        <v>0</v>
      </c>
      <c r="BB837" s="3">
        <f>IF(AQ837&lt;'CDO Param'!F$15,1,0)</f>
        <v>0</v>
      </c>
      <c r="BC837" s="3">
        <f>IF(AR837&lt;'CDO Param'!G$15,1,0)</f>
        <v>0</v>
      </c>
      <c r="BD837" s="3">
        <f>IF(AS837&lt;'CDO Param'!H$15,1,0)</f>
        <v>0</v>
      </c>
      <c r="BE837" s="3">
        <f>IF(AT837&lt;'CDO Param'!I$15,1,0)</f>
        <v>0</v>
      </c>
      <c r="BF837" s="3">
        <f>IF(AU837&lt;'CDO Param'!J$15,1,0)</f>
        <v>0</v>
      </c>
      <c r="BG837" s="3">
        <f>IF(AV837&lt;'CDO Param'!K$15,1,0)</f>
        <v>0</v>
      </c>
      <c r="BH837" s="3">
        <f>IF(AW837&lt;'CDO Param'!L$15,1,0)</f>
        <v>1</v>
      </c>
      <c r="BJ837" s="37">
        <f>AY837*'CDO Param'!C$6*AC837</f>
        <v>0</v>
      </c>
      <c r="BK837" s="37">
        <f>AZ837*'CDO Param'!D$6*AD837</f>
        <v>0</v>
      </c>
      <c r="BL837" s="37">
        <f>BA837*'CDO Param'!E$6*AE837</f>
        <v>0</v>
      </c>
      <c r="BM837" s="37">
        <f>BB837*'CDO Param'!F$6*AF837</f>
        <v>0</v>
      </c>
      <c r="BN837" s="37">
        <f>BC837*'CDO Param'!G$6*AG837</f>
        <v>0</v>
      </c>
      <c r="BO837" s="37">
        <f>BD837*'CDO Param'!H$6*AH837</f>
        <v>0</v>
      </c>
      <c r="BP837" s="37">
        <f>BE837*'CDO Param'!I$6*AI837</f>
        <v>0</v>
      </c>
      <c r="BQ837" s="37">
        <f>BF837*'CDO Param'!J$6*AJ837</f>
        <v>0</v>
      </c>
      <c r="BR837" s="37">
        <f>BG837*'CDO Param'!K$6*AK837</f>
        <v>0</v>
      </c>
      <c r="BS837" s="37">
        <f>BH837*'CDO Param'!L$6*AL837</f>
        <v>8686.8098648682499</v>
      </c>
      <c r="BU837" s="38">
        <f t="shared" si="68"/>
        <v>8686.8098648682499</v>
      </c>
      <c r="BV837" s="38">
        <f>AVERAGE(BU$5:BU837)</f>
        <v>7348.6973147525587</v>
      </c>
      <c r="CF837" s="5">
        <f>BU837/'CDO Param'!$M$6</f>
        <v>9.0487602759044272E-2</v>
      </c>
      <c r="CG837" s="5">
        <f t="shared" si="69"/>
        <v>0.02</v>
      </c>
      <c r="CH837" s="5">
        <f t="shared" si="70"/>
        <v>1</v>
      </c>
    </row>
    <row r="838" spans="1:86" x14ac:dyDescent="0.2">
      <c r="A838" s="3">
        <v>835</v>
      </c>
      <c r="B838" s="3">
        <v>834</v>
      </c>
      <c r="C838">
        <v>-0.91557922132778913</v>
      </c>
      <c r="D838">
        <v>-0.11702582014549989</v>
      </c>
      <c r="E838">
        <v>0.32002162697608583</v>
      </c>
      <c r="F838">
        <v>-0.46985974222479854</v>
      </c>
      <c r="G838">
        <v>-0.64436562752234749</v>
      </c>
      <c r="H838">
        <v>-0.65987478592433035</v>
      </c>
      <c r="I838">
        <v>-0.87821717897895724</v>
      </c>
      <c r="J838">
        <v>1.1224005902477074</v>
      </c>
      <c r="K838">
        <v>1.1277461453573778</v>
      </c>
      <c r="L838">
        <v>1.2830787454731762</v>
      </c>
      <c r="M838">
        <v>0.82189217209815979</v>
      </c>
      <c r="N838">
        <v>-2.7412897907197475</v>
      </c>
      <c r="O838">
        <v>-0.17514025785203557</v>
      </c>
      <c r="P838">
        <v>-1.0095118341268972</v>
      </c>
      <c r="R838" s="33">
        <v>0.52540846426291787</v>
      </c>
      <c r="S838" s="33">
        <v>0.54005886686037241</v>
      </c>
      <c r="T838" s="33">
        <v>0.76937532227922945</v>
      </c>
      <c r="U838" s="33">
        <v>0.89104154700927507</v>
      </c>
      <c r="V838" s="33">
        <v>0.73528058488633508</v>
      </c>
      <c r="W838" s="33">
        <v>0.86079018463417434</v>
      </c>
      <c r="X838" s="33">
        <v>0.30063314656756501</v>
      </c>
      <c r="Y838" s="33">
        <v>0.74129436106481328</v>
      </c>
      <c r="Z838" s="33">
        <v>0.93432641631659419</v>
      </c>
      <c r="AA838" s="33">
        <v>0.22407903299856885</v>
      </c>
      <c r="AC838" s="36">
        <f t="shared" si="74"/>
        <v>0.54290826857589658</v>
      </c>
      <c r="AD838" s="36">
        <f t="shared" si="74"/>
        <v>0.56751302827953776</v>
      </c>
      <c r="AE838" s="36">
        <f t="shared" si="74"/>
        <v>0.89093090030825439</v>
      </c>
      <c r="AF838" s="36">
        <f t="shared" si="74"/>
        <v>0.97865731090506436</v>
      </c>
      <c r="AG838" s="36">
        <f t="shared" si="74"/>
        <v>0.85410052664718394</v>
      </c>
      <c r="AH838" s="36">
        <f t="shared" si="73"/>
        <v>0.96342797270680602</v>
      </c>
      <c r="AI838" s="36">
        <f t="shared" si="73"/>
        <v>0.18990032796003217</v>
      </c>
      <c r="AJ838" s="36">
        <f t="shared" si="73"/>
        <v>0.86095909636455137</v>
      </c>
      <c r="AK838" s="36">
        <f t="shared" si="73"/>
        <v>0.99303305838040012</v>
      </c>
      <c r="AL838" s="36">
        <f t="shared" si="73"/>
        <v>0.10258290468542135</v>
      </c>
      <c r="AN838">
        <f>SQRT(Correlation)*$F838 + SQRT('CDO Param'!C$17 - Correlation)*HLOOKUP('CDO Param'!C$12,$C$4:$E$1004,$A838,FALSE) + SQRT(1-Correlation)*G838</f>
        <v>-0.77643155549304499</v>
      </c>
      <c r="AO838">
        <f>SQRT(Correlation)*$F838 + SQRT('CDO Param'!D$17 - Correlation)*HLOOKUP('CDO Param'!D$12,$C$4:$E$1004,$A838,FALSE) + SQRT(1-Correlation)*H838</f>
        <v>-0.79114483503582589</v>
      </c>
      <c r="AP838">
        <f>SQRT(Correlation)*$F838 + SQRT('CDO Param'!E$17 - Correlation)*HLOOKUP('CDO Param'!E$12,$C$4:$E$1004,$A838,FALSE) + SQRT(1-Correlation)*I838</f>
        <v>-1.2239721589045205</v>
      </c>
      <c r="AQ838">
        <f>SQRT(Correlation)*$F838 + SQRT('CDO Param'!F$17 - Correlation)*HLOOKUP('CDO Param'!F$12,$C$4:$E$1004,$A838,FALSE) + SQRT(1-Correlation)*J838</f>
        <v>0.98777900828390375</v>
      </c>
      <c r="AR838">
        <f>SQRT(Correlation)*$F838 + SQRT('CDO Param'!G$17 - Correlation)*HLOOKUP('CDO Param'!G$12,$C$4:$E$1004,$A838,FALSE) + SQRT(1-Correlation)*K838</f>
        <v>0.99285024713525671</v>
      </c>
      <c r="AS838">
        <f>SQRT(Correlation)*$F838 + SQRT('CDO Param'!H$17 - Correlation)*HLOOKUP('CDO Param'!H$12,$C$4:$E$1004,$A838,FALSE) + SQRT(1-Correlation)*L838</f>
        <v>1.0521027290892533</v>
      </c>
      <c r="AT838">
        <f>SQRT(Correlation)*$F838 + SQRT('CDO Param'!I$17 - Correlation)*HLOOKUP('CDO Param'!I$12,$C$4:$E$1004,$A838,FALSE) + SQRT(1-Correlation)*M838</f>
        <v>0.70269169106184814</v>
      </c>
      <c r="AU838">
        <f>SQRT(Correlation)*$F838 + SQRT('CDO Param'!J$17 - Correlation)*HLOOKUP('CDO Param'!J$12,$C$4:$E$1004,$A838,FALSE) + SQRT(1-Correlation)*N838</f>
        <v>-2.991438028718358</v>
      </c>
      <c r="AV838">
        <f>SQRT(Correlation)*$F838 + SQRT('CDO Param'!K$17 - Correlation)*HLOOKUP('CDO Param'!K$12,$C$4:$E$1004,$A838,FALSE) + SQRT(1-Correlation)*O838</f>
        <v>-0.55697482658663133</v>
      </c>
      <c r="AW838">
        <f>SQRT(Correlation)*$F838 + SQRT('CDO Param'!L$17 - Correlation)*HLOOKUP('CDO Param'!L$12,$C$4:$E$1004,$A838,FALSE) + SQRT(1-Correlation)*P838</f>
        <v>-1.3485292053666729</v>
      </c>
      <c r="AY838" s="3">
        <f>IF(AN838&lt;'CDO Param'!C$15,1,0)</f>
        <v>0</v>
      </c>
      <c r="AZ838" s="3">
        <f>IF(AO838&lt;'CDO Param'!D$15,1,0)</f>
        <v>0</v>
      </c>
      <c r="BA838" s="3">
        <f>IF(AP838&lt;'CDO Param'!E$15,1,0)</f>
        <v>1</v>
      </c>
      <c r="BB838" s="3">
        <f>IF(AQ838&lt;'CDO Param'!F$15,1,0)</f>
        <v>0</v>
      </c>
      <c r="BC838" s="3">
        <f>IF(AR838&lt;'CDO Param'!G$15,1,0)</f>
        <v>0</v>
      </c>
      <c r="BD838" s="3">
        <f>IF(AS838&lt;'CDO Param'!H$15,1,0)</f>
        <v>0</v>
      </c>
      <c r="BE838" s="3">
        <f>IF(AT838&lt;'CDO Param'!I$15,1,0)</f>
        <v>0</v>
      </c>
      <c r="BF838" s="3">
        <f>IF(AU838&lt;'CDO Param'!J$15,1,0)</f>
        <v>1</v>
      </c>
      <c r="BG838" s="3">
        <f>IF(AV838&lt;'CDO Param'!K$15,1,0)</f>
        <v>0</v>
      </c>
      <c r="BH838" s="3">
        <f>IF(AW838&lt;'CDO Param'!L$15,1,0)</f>
        <v>1</v>
      </c>
      <c r="BJ838" s="37">
        <f>AY838*'CDO Param'!C$6*AC838</f>
        <v>0</v>
      </c>
      <c r="BK838" s="37">
        <f>AZ838*'CDO Param'!D$6*AD838</f>
        <v>0</v>
      </c>
      <c r="BL838" s="37">
        <f>BA838*'CDO Param'!E$6*AE838</f>
        <v>8909.3090030825442</v>
      </c>
      <c r="BM838" s="37">
        <f>BB838*'CDO Param'!F$6*AF838</f>
        <v>0</v>
      </c>
      <c r="BN838" s="37">
        <f>BC838*'CDO Param'!G$6*AG838</f>
        <v>0</v>
      </c>
      <c r="BO838" s="37">
        <f>BD838*'CDO Param'!H$6*AH838</f>
        <v>0</v>
      </c>
      <c r="BP838" s="37">
        <f>BE838*'CDO Param'!I$6*AI838</f>
        <v>0</v>
      </c>
      <c r="BQ838" s="37">
        <f>BF838*'CDO Param'!J$6*AJ838</f>
        <v>8609.5909636455144</v>
      </c>
      <c r="BR838" s="37">
        <f>BG838*'CDO Param'!K$6*AK838</f>
        <v>0</v>
      </c>
      <c r="BS838" s="37">
        <f>BH838*'CDO Param'!L$6*AL838</f>
        <v>1025.8290468542134</v>
      </c>
      <c r="BU838" s="38">
        <f t="shared" ref="BU838:BU901" si="75">SUM(BJ838:BS838)</f>
        <v>18544.729013582273</v>
      </c>
      <c r="BV838" s="38">
        <f>AVERAGE(BU$5:BU838)</f>
        <v>7362.1218131924034</v>
      </c>
      <c r="CF838" s="5">
        <f>BU838/'CDO Param'!$M$6</f>
        <v>0.19317426055814868</v>
      </c>
      <c r="CG838" s="5">
        <f t="shared" ref="CG838:CG901" si="76">MIN(MAX(CF838-$CD$4,0),$CD$5)</f>
        <v>0.02</v>
      </c>
      <c r="CH838" s="5">
        <f t="shared" ref="CH838:CH901" si="77">CG838/$CD$5</f>
        <v>1</v>
      </c>
    </row>
    <row r="839" spans="1:86" x14ac:dyDescent="0.2">
      <c r="A839" s="3">
        <v>836</v>
      </c>
      <c r="B839" s="3">
        <v>835</v>
      </c>
      <c r="C839">
        <v>-2.1428058971650898</v>
      </c>
      <c r="D839">
        <v>-0.89659124569152482</v>
      </c>
      <c r="E839">
        <v>0.73869841799023561</v>
      </c>
      <c r="F839">
        <v>2.2676977096125484</v>
      </c>
      <c r="G839">
        <v>0.85437250163522549</v>
      </c>
      <c r="H839">
        <v>-0.58412751968717203</v>
      </c>
      <c r="I839">
        <v>0.48059519031085074</v>
      </c>
      <c r="J839">
        <v>-1.7558340914547443</v>
      </c>
      <c r="K839">
        <v>1.0624535207170993</v>
      </c>
      <c r="L839">
        <v>0.11387101039872505</v>
      </c>
      <c r="M839">
        <v>-0.36356482269184198</v>
      </c>
      <c r="N839">
        <v>-0.13477006177708972</v>
      </c>
      <c r="O839">
        <v>0.22804670152254403</v>
      </c>
      <c r="P839">
        <v>-0.22313315639621578</v>
      </c>
      <c r="R839" s="33">
        <v>9.630760694682021E-2</v>
      </c>
      <c r="S839" s="33">
        <v>0.64194995520727238</v>
      </c>
      <c r="T839" s="33">
        <v>0.25289716862742656</v>
      </c>
      <c r="U839" s="33">
        <v>0.44271312115840294</v>
      </c>
      <c r="V839" s="33">
        <v>0.67942730927813211</v>
      </c>
      <c r="W839" s="33">
        <v>0.13478703756573937</v>
      </c>
      <c r="X839" s="33">
        <v>0.36574036738171262</v>
      </c>
      <c r="Y839" s="33">
        <v>0.99835458444354808</v>
      </c>
      <c r="Z839" s="33">
        <v>0.34550074271182563</v>
      </c>
      <c r="AA839" s="33">
        <v>0.83098275765356733</v>
      </c>
      <c r="AC839" s="36">
        <f t="shared" si="74"/>
        <v>1.625501357799684E-2</v>
      </c>
      <c r="AD839" s="36">
        <f t="shared" si="74"/>
        <v>0.73009515589341145</v>
      </c>
      <c r="AE839" s="36">
        <f t="shared" si="74"/>
        <v>0.13256131240908353</v>
      </c>
      <c r="AF839" s="36">
        <f t="shared" si="74"/>
        <v>0.40379089564861687</v>
      </c>
      <c r="AG839" s="36">
        <f t="shared" si="74"/>
        <v>0.78356350200771074</v>
      </c>
      <c r="AH839" s="36">
        <f t="shared" si="73"/>
        <v>3.4073164389325228E-2</v>
      </c>
      <c r="AI839" s="36">
        <f t="shared" si="73"/>
        <v>0.28139625898347514</v>
      </c>
      <c r="AJ839" s="36">
        <f t="shared" si="73"/>
        <v>0.99999806732451346</v>
      </c>
      <c r="AK839" s="36">
        <f t="shared" si="73"/>
        <v>0.25151530114147591</v>
      </c>
      <c r="AL839" s="36">
        <f t="shared" si="73"/>
        <v>0.9441395436824811</v>
      </c>
      <c r="AN839">
        <f>SQRT(Correlation)*$F839 + SQRT('CDO Param'!C$17 - Correlation)*HLOOKUP('CDO Param'!C$12,$C$4:$E$1004,$A839,FALSE) + SQRT(1-Correlation)*G839</f>
        <v>1.4008407533710558</v>
      </c>
      <c r="AO839">
        <f>SQRT(Correlation)*$F839 + SQRT('CDO Param'!D$17 - Correlation)*HLOOKUP('CDO Param'!D$12,$C$4:$E$1004,$A839,FALSE) + SQRT(1-Correlation)*H839</f>
        <v>3.6159808897189283E-2</v>
      </c>
      <c r="AP839">
        <f>SQRT(Correlation)*$F839 + SQRT('CDO Param'!E$17 - Correlation)*HLOOKUP('CDO Param'!E$12,$C$4:$E$1004,$A839,FALSE) + SQRT(1-Correlation)*I839</f>
        <v>0.60610845970544114</v>
      </c>
      <c r="AQ839">
        <f>SQRT(Correlation)*$F839 + SQRT('CDO Param'!F$17 - Correlation)*HLOOKUP('CDO Param'!F$12,$C$4:$E$1004,$A839,FALSE) + SQRT(1-Correlation)*J839</f>
        <v>-0.78344350824876607</v>
      </c>
      <c r="AR839">
        <f>SQRT(Correlation)*$F839 + SQRT('CDO Param'!G$17 - Correlation)*HLOOKUP('CDO Param'!G$12,$C$4:$E$1004,$A839,FALSE) + SQRT(1-Correlation)*K839</f>
        <v>1.8902188785213259</v>
      </c>
      <c r="AS839">
        <f>SQRT(Correlation)*$F839 + SQRT('CDO Param'!H$17 - Correlation)*HLOOKUP('CDO Param'!H$12,$C$4:$E$1004,$A839,FALSE) + SQRT(1-Correlation)*L839</f>
        <v>0.69833935645348888</v>
      </c>
      <c r="AT839">
        <f>SQRT(Correlation)*$F839 + SQRT('CDO Param'!I$17 - Correlation)*HLOOKUP('CDO Param'!I$12,$C$4:$E$1004,$A839,FALSE) + SQRT(1-Correlation)*M839</f>
        <v>0.53737909341560131</v>
      </c>
      <c r="AU839">
        <f>SQRT(Correlation)*$F839 + SQRT('CDO Param'!J$17 - Correlation)*HLOOKUP('CDO Param'!J$12,$C$4:$E$1004,$A839,FALSE) + SQRT(1-Correlation)*N839</f>
        <v>2.232172284896794E-2</v>
      </c>
      <c r="AV839">
        <f>SQRT(Correlation)*$F839 + SQRT('CDO Param'!K$17 - Correlation)*HLOOKUP('CDO Param'!K$12,$C$4:$E$1004,$A839,FALSE) + SQRT(1-Correlation)*O839</f>
        <v>0.36651992644407705</v>
      </c>
      <c r="AW839">
        <f>SQRT(Correlation)*$F839 + SQRT('CDO Param'!L$17 - Correlation)*HLOOKUP('CDO Param'!L$12,$C$4:$E$1004,$A839,FALSE) + SQRT(1-Correlation)*P839</f>
        <v>-6.1506869180254192E-2</v>
      </c>
      <c r="AY839" s="3">
        <f>IF(AN839&lt;'CDO Param'!C$15,1,0)</f>
        <v>0</v>
      </c>
      <c r="AZ839" s="3">
        <f>IF(AO839&lt;'CDO Param'!D$15,1,0)</f>
        <v>0</v>
      </c>
      <c r="BA839" s="3">
        <f>IF(AP839&lt;'CDO Param'!E$15,1,0)</f>
        <v>0</v>
      </c>
      <c r="BB839" s="3">
        <f>IF(AQ839&lt;'CDO Param'!F$15,1,0)</f>
        <v>0</v>
      </c>
      <c r="BC839" s="3">
        <f>IF(AR839&lt;'CDO Param'!G$15,1,0)</f>
        <v>0</v>
      </c>
      <c r="BD839" s="3">
        <f>IF(AS839&lt;'CDO Param'!H$15,1,0)</f>
        <v>0</v>
      </c>
      <c r="BE839" s="3">
        <f>IF(AT839&lt;'CDO Param'!I$15,1,0)</f>
        <v>0</v>
      </c>
      <c r="BF839" s="3">
        <f>IF(AU839&lt;'CDO Param'!J$15,1,0)</f>
        <v>0</v>
      </c>
      <c r="BG839" s="3">
        <f>IF(AV839&lt;'CDO Param'!K$15,1,0)</f>
        <v>0</v>
      </c>
      <c r="BH839" s="3">
        <f>IF(AW839&lt;'CDO Param'!L$15,1,0)</f>
        <v>0</v>
      </c>
      <c r="BJ839" s="37">
        <f>AY839*'CDO Param'!C$6*AC839</f>
        <v>0</v>
      </c>
      <c r="BK839" s="37">
        <f>AZ839*'CDO Param'!D$6*AD839</f>
        <v>0</v>
      </c>
      <c r="BL839" s="37">
        <f>BA839*'CDO Param'!E$6*AE839</f>
        <v>0</v>
      </c>
      <c r="BM839" s="37">
        <f>BB839*'CDO Param'!F$6*AF839</f>
        <v>0</v>
      </c>
      <c r="BN839" s="37">
        <f>BC839*'CDO Param'!G$6*AG839</f>
        <v>0</v>
      </c>
      <c r="BO839" s="37">
        <f>BD839*'CDO Param'!H$6*AH839</f>
        <v>0</v>
      </c>
      <c r="BP839" s="37">
        <f>BE839*'CDO Param'!I$6*AI839</f>
        <v>0</v>
      </c>
      <c r="BQ839" s="37">
        <f>BF839*'CDO Param'!J$6*AJ839</f>
        <v>0</v>
      </c>
      <c r="BR839" s="37">
        <f>BG839*'CDO Param'!K$6*AK839</f>
        <v>0</v>
      </c>
      <c r="BS839" s="37">
        <f>BH839*'CDO Param'!L$6*AL839</f>
        <v>0</v>
      </c>
      <c r="BU839" s="38">
        <f t="shared" si="75"/>
        <v>0</v>
      </c>
      <c r="BV839" s="38">
        <f>AVERAGE(BU$5:BU839)</f>
        <v>7353.3049008412745</v>
      </c>
      <c r="CF839" s="5">
        <f>BU839/'CDO Param'!$M$6</f>
        <v>0</v>
      </c>
      <c r="CG839" s="5">
        <f t="shared" si="76"/>
        <v>0</v>
      </c>
      <c r="CH839" s="5">
        <f t="shared" si="77"/>
        <v>0</v>
      </c>
    </row>
    <row r="840" spans="1:86" x14ac:dyDescent="0.2">
      <c r="A840" s="3">
        <v>837</v>
      </c>
      <c r="B840" s="3">
        <v>836</v>
      </c>
      <c r="C840">
        <v>0.56261114877997898</v>
      </c>
      <c r="D840">
        <v>0.33059791348932777</v>
      </c>
      <c r="E840">
        <v>-0.14790316527069081</v>
      </c>
      <c r="F840">
        <v>1.4029865269549191</v>
      </c>
      <c r="G840">
        <v>-0.7590779205202125</v>
      </c>
      <c r="H840">
        <v>-1.0893381841015071</v>
      </c>
      <c r="I840">
        <v>-0.22668587007501628</v>
      </c>
      <c r="J840">
        <v>-3.5224729799665511E-2</v>
      </c>
      <c r="K840">
        <v>-0.35299308365210891</v>
      </c>
      <c r="L840">
        <v>1.4453735275310464</v>
      </c>
      <c r="M840">
        <v>-0.48446281653014012</v>
      </c>
      <c r="N840">
        <v>1.1609472494455986</v>
      </c>
      <c r="O840">
        <v>0.16695139493094757</v>
      </c>
      <c r="P840">
        <v>0.63862216848065145</v>
      </c>
      <c r="R840" s="33">
        <v>0.32720788350664448</v>
      </c>
      <c r="S840" s="33">
        <v>0.38289809617348858</v>
      </c>
      <c r="T840" s="33">
        <v>0.3683023878225602</v>
      </c>
      <c r="U840" s="33">
        <v>5.8232133769538313E-2</v>
      </c>
      <c r="V840" s="33">
        <v>0.7074722646304743</v>
      </c>
      <c r="W840" s="33">
        <v>0.48635164438111317</v>
      </c>
      <c r="X840" s="33">
        <v>0.11208711336929682</v>
      </c>
      <c r="Y840" s="33">
        <v>0.84811439777170983</v>
      </c>
      <c r="Z840" s="33">
        <v>0.25868334912633678</v>
      </c>
      <c r="AA840" s="33">
        <v>0.69104876634248014</v>
      </c>
      <c r="AC840" s="36">
        <f t="shared" si="74"/>
        <v>0.22557509964949299</v>
      </c>
      <c r="AD840" s="36">
        <f t="shared" si="74"/>
        <v>0.30759646002225782</v>
      </c>
      <c r="AE840" s="36">
        <f t="shared" si="74"/>
        <v>0.28526036695487361</v>
      </c>
      <c r="AF840" s="36">
        <f t="shared" si="74"/>
        <v>5.3364170590975875E-3</v>
      </c>
      <c r="AG840" s="36">
        <f t="shared" si="74"/>
        <v>0.82047045656262418</v>
      </c>
      <c r="AH840" s="36">
        <f t="shared" si="73"/>
        <v>0.4769292752695577</v>
      </c>
      <c r="AI840" s="36">
        <f t="shared" si="73"/>
        <v>2.2716463486000343E-2</v>
      </c>
      <c r="AJ840" s="36">
        <f t="shared" si="73"/>
        <v>0.9557464612945672</v>
      </c>
      <c r="AK840" s="36">
        <f t="shared" si="73"/>
        <v>0.13901576506397872</v>
      </c>
      <c r="AL840" s="36">
        <f t="shared" si="73"/>
        <v>0.79920298566630588</v>
      </c>
      <c r="AN840">
        <f>SQRT(Correlation)*$F840 + SQRT('CDO Param'!C$17 - Correlation)*HLOOKUP('CDO Param'!C$12,$C$4:$E$1004,$A840,FALSE) + SQRT(1-Correlation)*G840</f>
        <v>-0.22970764465087928</v>
      </c>
      <c r="AO840">
        <f>SQRT(Correlation)*$F840 + SQRT('CDO Param'!D$17 - Correlation)*HLOOKUP('CDO Param'!D$12,$C$4:$E$1004,$A840,FALSE) + SQRT(1-Correlation)*H840</f>
        <v>-0.54302004072021393</v>
      </c>
      <c r="AP840">
        <f>SQRT(Correlation)*$F840 + SQRT('CDO Param'!E$17 - Correlation)*HLOOKUP('CDO Param'!E$12,$C$4:$E$1004,$A840,FALSE) + SQRT(1-Correlation)*I840</f>
        <v>0.37746311477687799</v>
      </c>
      <c r="AQ840">
        <f>SQRT(Correlation)*$F840 + SQRT('CDO Param'!F$17 - Correlation)*HLOOKUP('CDO Param'!F$12,$C$4:$E$1004,$A840,FALSE) + SQRT(1-Correlation)*J840</f>
        <v>0.37717402916812631</v>
      </c>
      <c r="AR840">
        <f>SQRT(Correlation)*$F840 + SQRT('CDO Param'!G$17 - Correlation)*HLOOKUP('CDO Param'!G$12,$C$4:$E$1004,$A840,FALSE) + SQRT(1-Correlation)*K840</f>
        <v>7.5712499219307616E-2</v>
      </c>
      <c r="AS840">
        <f>SQRT(Correlation)*$F840 + SQRT('CDO Param'!H$17 - Correlation)*HLOOKUP('CDO Param'!H$12,$C$4:$E$1004,$A840,FALSE) + SQRT(1-Correlation)*L840</f>
        <v>1.8616186254786198</v>
      </c>
      <c r="AT840">
        <f>SQRT(Correlation)*$F840 + SQRT('CDO Param'!I$17 - Correlation)*HLOOKUP('CDO Param'!I$12,$C$4:$E$1004,$A840,FALSE) + SQRT(1-Correlation)*M840</f>
        <v>-4.9010640561243102E-2</v>
      </c>
      <c r="AU840">
        <f>SQRT(Correlation)*$F840 + SQRT('CDO Param'!J$17 - Correlation)*HLOOKUP('CDO Param'!J$12,$C$4:$E$1004,$A840,FALSE) + SQRT(1-Correlation)*N840</f>
        <v>1.6938874790878176</v>
      </c>
      <c r="AV840">
        <f>SQRT(Correlation)*$F840 + SQRT('CDO Param'!K$17 - Correlation)*HLOOKUP('CDO Param'!K$12,$C$4:$E$1004,$A840,FALSE) + SQRT(1-Correlation)*O840</f>
        <v>0.75090021357831993</v>
      </c>
      <c r="AW840">
        <f>SQRT(Correlation)*$F840 + SQRT('CDO Param'!L$17 - Correlation)*HLOOKUP('CDO Param'!L$12,$C$4:$E$1004,$A840,FALSE) + SQRT(1-Correlation)*P840</f>
        <v>1.19836639862349</v>
      </c>
      <c r="AY840" s="3">
        <f>IF(AN840&lt;'CDO Param'!C$15,1,0)</f>
        <v>0</v>
      </c>
      <c r="AZ840" s="3">
        <f>IF(AO840&lt;'CDO Param'!D$15,1,0)</f>
        <v>0</v>
      </c>
      <c r="BA840" s="3">
        <f>IF(AP840&lt;'CDO Param'!E$15,1,0)</f>
        <v>0</v>
      </c>
      <c r="BB840" s="3">
        <f>IF(AQ840&lt;'CDO Param'!F$15,1,0)</f>
        <v>0</v>
      </c>
      <c r="BC840" s="3">
        <f>IF(AR840&lt;'CDO Param'!G$15,1,0)</f>
        <v>1</v>
      </c>
      <c r="BD840" s="3">
        <f>IF(AS840&lt;'CDO Param'!H$15,1,0)</f>
        <v>0</v>
      </c>
      <c r="BE840" s="3">
        <f>IF(AT840&lt;'CDO Param'!I$15,1,0)</f>
        <v>0</v>
      </c>
      <c r="BF840" s="3">
        <f>IF(AU840&lt;'CDO Param'!J$15,1,0)</f>
        <v>0</v>
      </c>
      <c r="BG840" s="3">
        <f>IF(AV840&lt;'CDO Param'!K$15,1,0)</f>
        <v>0</v>
      </c>
      <c r="BH840" s="3">
        <f>IF(AW840&lt;'CDO Param'!L$15,1,0)</f>
        <v>0</v>
      </c>
      <c r="BJ840" s="37">
        <f>AY840*'CDO Param'!C$6*AC840</f>
        <v>0</v>
      </c>
      <c r="BK840" s="37">
        <f>AZ840*'CDO Param'!D$6*AD840</f>
        <v>0</v>
      </c>
      <c r="BL840" s="37">
        <f>BA840*'CDO Param'!E$6*AE840</f>
        <v>0</v>
      </c>
      <c r="BM840" s="37">
        <f>BB840*'CDO Param'!F$6*AF840</f>
        <v>0</v>
      </c>
      <c r="BN840" s="37">
        <f>BC840*'CDO Param'!G$6*AG840</f>
        <v>8204.7045656262417</v>
      </c>
      <c r="BO840" s="37">
        <f>BD840*'CDO Param'!H$6*AH840</f>
        <v>0</v>
      </c>
      <c r="BP840" s="37">
        <f>BE840*'CDO Param'!I$6*AI840</f>
        <v>0</v>
      </c>
      <c r="BQ840" s="37">
        <f>BF840*'CDO Param'!J$6*AJ840</f>
        <v>0</v>
      </c>
      <c r="BR840" s="37">
        <f>BG840*'CDO Param'!K$6*AK840</f>
        <v>0</v>
      </c>
      <c r="BS840" s="37">
        <f>BH840*'CDO Param'!L$6*AL840</f>
        <v>0</v>
      </c>
      <c r="BU840" s="38">
        <f t="shared" si="75"/>
        <v>8204.7045656262417</v>
      </c>
      <c r="BV840" s="38">
        <f>AVERAGE(BU$5:BU840)</f>
        <v>7354.3233214929314</v>
      </c>
      <c r="CF840" s="5">
        <f>BU840/'CDO Param'!$M$6</f>
        <v>8.5465672558606681E-2</v>
      </c>
      <c r="CG840" s="5">
        <f t="shared" si="76"/>
        <v>0.02</v>
      </c>
      <c r="CH840" s="5">
        <f t="shared" si="77"/>
        <v>1</v>
      </c>
    </row>
    <row r="841" spans="1:86" x14ac:dyDescent="0.2">
      <c r="A841" s="3">
        <v>838</v>
      </c>
      <c r="B841" s="3">
        <v>837</v>
      </c>
      <c r="C841">
        <v>-0.26927182261715643</v>
      </c>
      <c r="D841">
        <v>-0.23143684302340262</v>
      </c>
      <c r="E841">
        <v>-0.10840381037269253</v>
      </c>
      <c r="F841">
        <v>0.27914552447327878</v>
      </c>
      <c r="G841">
        <v>-1.0382041182310786</v>
      </c>
      <c r="H841">
        <v>-1.1993574844382238</v>
      </c>
      <c r="I841">
        <v>-1.4253373592509888</v>
      </c>
      <c r="J841">
        <v>0.35076709536951967</v>
      </c>
      <c r="K841">
        <v>-1.6364538169000298</v>
      </c>
      <c r="L841">
        <v>-2.1944651962257922</v>
      </c>
      <c r="M841">
        <v>2.5980261852964759</v>
      </c>
      <c r="N841">
        <v>-0.80633981269784272</v>
      </c>
      <c r="O841">
        <v>1.0803410077642184</v>
      </c>
      <c r="P841">
        <v>-1.2921145753352903</v>
      </c>
      <c r="R841" s="33">
        <v>0.45661591806291413</v>
      </c>
      <c r="S841" s="33">
        <v>0.34373488339769415</v>
      </c>
      <c r="T841" s="33">
        <v>0.15218526504569932</v>
      </c>
      <c r="U841" s="33">
        <v>0.77774962306849171</v>
      </c>
      <c r="V841" s="33">
        <v>0.63791491214088858</v>
      </c>
      <c r="W841" s="33">
        <v>0.43592835191447676</v>
      </c>
      <c r="X841" s="33">
        <v>0.6478106266110254</v>
      </c>
      <c r="Y841" s="33">
        <v>0.75320145150329987</v>
      </c>
      <c r="Z841" s="33">
        <v>5.679541596062268E-2</v>
      </c>
      <c r="AA841" s="33">
        <v>0.56055605018537302</v>
      </c>
      <c r="AC841" s="36">
        <f t="shared" si="74"/>
        <v>0.42692537788273066</v>
      </c>
      <c r="AD841" s="36">
        <f t="shared" si="74"/>
        <v>0.24896529110611215</v>
      </c>
      <c r="AE841" s="36">
        <f t="shared" si="74"/>
        <v>4.4444465498276714E-2</v>
      </c>
      <c r="AF841" s="36">
        <f t="shared" si="74"/>
        <v>0.89919458593568569</v>
      </c>
      <c r="AG841" s="36">
        <f t="shared" si="74"/>
        <v>0.72408606123787278</v>
      </c>
      <c r="AH841" s="36">
        <f t="shared" si="73"/>
        <v>0.39258211293087886</v>
      </c>
      <c r="AI841" s="36">
        <f t="shared" si="73"/>
        <v>0.73874074782320376</v>
      </c>
      <c r="AJ841" s="36">
        <f t="shared" si="73"/>
        <v>0.87408661116984898</v>
      </c>
      <c r="AK841" s="36">
        <f t="shared" si="73"/>
        <v>5.0487923425739534E-3</v>
      </c>
      <c r="AL841" s="36">
        <f t="shared" si="73"/>
        <v>0.60161726705946972</v>
      </c>
      <c r="AN841">
        <f>SQRT(Correlation)*$F841 + SQRT('CDO Param'!C$17 - Correlation)*HLOOKUP('CDO Param'!C$12,$C$4:$E$1004,$A841,FALSE) + SQRT(1-Correlation)*G841</f>
        <v>-0.92938345355895258</v>
      </c>
      <c r="AO841">
        <f>SQRT(Correlation)*$F841 + SQRT('CDO Param'!D$17 - Correlation)*HLOOKUP('CDO Param'!D$12,$C$4:$E$1004,$A841,FALSE) + SQRT(1-Correlation)*H841</f>
        <v>-1.0822669605042894</v>
      </c>
      <c r="AP841">
        <f>SQRT(Correlation)*$F841 + SQRT('CDO Param'!E$17 - Correlation)*HLOOKUP('CDO Param'!E$12,$C$4:$E$1004,$A841,FALSE) + SQRT(1-Correlation)*I841</f>
        <v>-1.3351628089832639</v>
      </c>
      <c r="AQ841">
        <f>SQRT(Correlation)*$F841 + SQRT('CDO Param'!F$17 - Correlation)*HLOOKUP('CDO Param'!F$12,$C$4:$E$1004,$A841,FALSE) + SQRT(1-Correlation)*J841</f>
        <v>0.39680062157920482</v>
      </c>
      <c r="AR841">
        <f>SQRT(Correlation)*$F841 + SQRT('CDO Param'!G$17 - Correlation)*HLOOKUP('CDO Param'!G$12,$C$4:$E$1004,$A841,FALSE) + SQRT(1-Correlation)*K841</f>
        <v>-1.4884426674276219</v>
      </c>
      <c r="AS841">
        <f>SQRT(Correlation)*$F841 + SQRT('CDO Param'!H$17 - Correlation)*HLOOKUP('CDO Param'!H$12,$C$4:$E$1004,$A841,FALSE) + SQRT(1-Correlation)*L841</f>
        <v>-2.0263090264384198</v>
      </c>
      <c r="AT841">
        <f>SQRT(Correlation)*$F841 + SQRT('CDO Param'!I$17 - Correlation)*HLOOKUP('CDO Param'!I$12,$C$4:$E$1004,$A841,FALSE) + SQRT(1-Correlation)*M841</f>
        <v>2.528737786585106</v>
      </c>
      <c r="AU841">
        <f>SQRT(Correlation)*$F841 + SQRT('CDO Param'!J$17 - Correlation)*HLOOKUP('CDO Param'!J$12,$C$4:$E$1004,$A841,FALSE) + SQRT(1-Correlation)*N841</f>
        <v>-0.74793017503404879</v>
      </c>
      <c r="AV841">
        <f>SQRT(Correlation)*$F841 + SQRT('CDO Param'!K$17 - Correlation)*HLOOKUP('CDO Param'!K$12,$C$4:$E$1004,$A841,FALSE) + SQRT(1-Correlation)*O841</f>
        <v>1.0419324080905485</v>
      </c>
      <c r="AW841">
        <f>SQRT(Correlation)*$F841 + SQRT('CDO Param'!L$17 - Correlation)*HLOOKUP('CDO Param'!L$12,$C$4:$E$1004,$A841,FALSE) + SQRT(1-Correlation)*P841</f>
        <v>-1.2087765789626481</v>
      </c>
      <c r="AY841" s="3">
        <f>IF(AN841&lt;'CDO Param'!C$15,1,0)</f>
        <v>0</v>
      </c>
      <c r="AZ841" s="3">
        <f>IF(AO841&lt;'CDO Param'!D$15,1,0)</f>
        <v>0</v>
      </c>
      <c r="BA841" s="3">
        <f>IF(AP841&lt;'CDO Param'!E$15,1,0)</f>
        <v>1</v>
      </c>
      <c r="BB841" s="3">
        <f>IF(AQ841&lt;'CDO Param'!F$15,1,0)</f>
        <v>0</v>
      </c>
      <c r="BC841" s="3">
        <f>IF(AR841&lt;'CDO Param'!G$15,1,0)</f>
        <v>1</v>
      </c>
      <c r="BD841" s="3">
        <f>IF(AS841&lt;'CDO Param'!H$15,1,0)</f>
        <v>0</v>
      </c>
      <c r="BE841" s="3">
        <f>IF(AT841&lt;'CDO Param'!I$15,1,0)</f>
        <v>0</v>
      </c>
      <c r="BF841" s="3">
        <f>IF(AU841&lt;'CDO Param'!J$15,1,0)</f>
        <v>0</v>
      </c>
      <c r="BG841" s="3">
        <f>IF(AV841&lt;'CDO Param'!K$15,1,0)</f>
        <v>0</v>
      </c>
      <c r="BH841" s="3">
        <f>IF(AW841&lt;'CDO Param'!L$15,1,0)</f>
        <v>1</v>
      </c>
      <c r="BJ841" s="37">
        <f>AY841*'CDO Param'!C$6*AC841</f>
        <v>0</v>
      </c>
      <c r="BK841" s="37">
        <f>AZ841*'CDO Param'!D$6*AD841</f>
        <v>0</v>
      </c>
      <c r="BL841" s="37">
        <f>BA841*'CDO Param'!E$6*AE841</f>
        <v>444.44465498276713</v>
      </c>
      <c r="BM841" s="37">
        <f>BB841*'CDO Param'!F$6*AF841</f>
        <v>0</v>
      </c>
      <c r="BN841" s="37">
        <f>BC841*'CDO Param'!G$6*AG841</f>
        <v>7240.8606123787276</v>
      </c>
      <c r="BO841" s="37">
        <f>BD841*'CDO Param'!H$6*AH841</f>
        <v>0</v>
      </c>
      <c r="BP841" s="37">
        <f>BE841*'CDO Param'!I$6*AI841</f>
        <v>0</v>
      </c>
      <c r="BQ841" s="37">
        <f>BF841*'CDO Param'!J$6*AJ841</f>
        <v>0</v>
      </c>
      <c r="BR841" s="37">
        <f>BG841*'CDO Param'!K$6*AK841</f>
        <v>0</v>
      </c>
      <c r="BS841" s="37">
        <f>BH841*'CDO Param'!L$6*AL841</f>
        <v>6016.1726705946976</v>
      </c>
      <c r="BU841" s="38">
        <f t="shared" si="75"/>
        <v>13701.477937956191</v>
      </c>
      <c r="BV841" s="38">
        <f>AVERAGE(BU$5:BU841)</f>
        <v>7361.9065408674396</v>
      </c>
      <c r="CF841" s="5">
        <f>BU841/'CDO Param'!$M$6</f>
        <v>0.14272372852037699</v>
      </c>
      <c r="CG841" s="5">
        <f t="shared" si="76"/>
        <v>0.02</v>
      </c>
      <c r="CH841" s="5">
        <f t="shared" si="77"/>
        <v>1</v>
      </c>
    </row>
    <row r="842" spans="1:86" x14ac:dyDescent="0.2">
      <c r="A842" s="3">
        <v>839</v>
      </c>
      <c r="B842" s="3">
        <v>838</v>
      </c>
      <c r="C842">
        <v>0.68283497967058793</v>
      </c>
      <c r="D842">
        <v>-1.4621537047787569</v>
      </c>
      <c r="E842">
        <v>0.18192849893239327</v>
      </c>
      <c r="F842">
        <v>0.50436710807844065</v>
      </c>
      <c r="G842">
        <v>-0.75130515142518561</v>
      </c>
      <c r="H842">
        <v>-0.46033505896048155</v>
      </c>
      <c r="I842">
        <v>0.18511627786210738</v>
      </c>
      <c r="J842">
        <v>0.39837573240220081</v>
      </c>
      <c r="K842">
        <v>0.29709781301789917</v>
      </c>
      <c r="L842">
        <v>0.32629827728669625</v>
      </c>
      <c r="M842">
        <v>-1.148500814451836</v>
      </c>
      <c r="N842">
        <v>-0.60022784964530729</v>
      </c>
      <c r="O842">
        <v>-1.321586751146242</v>
      </c>
      <c r="P842">
        <v>0.31049125936988275</v>
      </c>
      <c r="R842" s="33">
        <v>0.26553546556529378</v>
      </c>
      <c r="S842" s="33">
        <v>0.85456975589253459</v>
      </c>
      <c r="T842" s="33">
        <v>0.75388728582946918</v>
      </c>
      <c r="U842" s="33">
        <v>0.58361293588933205</v>
      </c>
      <c r="V842" s="33">
        <v>0.78261349200392771</v>
      </c>
      <c r="W842" s="33">
        <v>0.38496011001288893</v>
      </c>
      <c r="X842" s="33">
        <v>2.456898662474425E-2</v>
      </c>
      <c r="Y842" s="33">
        <v>0.93095820207659075</v>
      </c>
      <c r="Z842" s="33">
        <v>0.6145023012601315</v>
      </c>
      <c r="AA842" s="33">
        <v>0.94017727903098669</v>
      </c>
      <c r="AC842" s="36">
        <f t="shared" si="74"/>
        <v>0.14684179202228387</v>
      </c>
      <c r="AD842" s="36">
        <f t="shared" si="74"/>
        <v>0.95975475104357744</v>
      </c>
      <c r="AE842" s="36">
        <f t="shared" si="74"/>
        <v>0.87482417045054095</v>
      </c>
      <c r="AF842" s="36">
        <f t="shared" si="74"/>
        <v>0.63933290174273827</v>
      </c>
      <c r="AG842" s="36">
        <f t="shared" si="74"/>
        <v>0.90384838769031606</v>
      </c>
      <c r="AH842" s="36">
        <f t="shared" si="73"/>
        <v>0.31079422972289505</v>
      </c>
      <c r="AI842" s="36">
        <f t="shared" si="73"/>
        <v>7.8553728592036973E-4</v>
      </c>
      <c r="AJ842" s="36">
        <f t="shared" si="73"/>
        <v>0.99221646946487296</v>
      </c>
      <c r="AK842" s="36">
        <f t="shared" si="73"/>
        <v>0.68837043347845328</v>
      </c>
      <c r="AL842" s="36">
        <f t="shared" si="73"/>
        <v>0.99433495856170984</v>
      </c>
      <c r="AN842">
        <f>SQRT(Correlation)*$F842 + SQRT('CDO Param'!C$17 - Correlation)*HLOOKUP('CDO Param'!C$12,$C$4:$E$1004,$A842,FALSE) + SQRT(1-Correlation)*G842</f>
        <v>-0.76003552501358584</v>
      </c>
      <c r="AO842">
        <f>SQRT(Correlation)*$F842 + SQRT('CDO Param'!D$17 - Correlation)*HLOOKUP('CDO Param'!D$12,$C$4:$E$1004,$A842,FALSE) + SQRT(1-Correlation)*H842</f>
        <v>-0.4839970580601074</v>
      </c>
      <c r="AP842">
        <f>SQRT(Correlation)*$F842 + SQRT('CDO Param'!E$17 - Correlation)*HLOOKUP('CDO Param'!E$12,$C$4:$E$1004,$A842,FALSE) + SQRT(1-Correlation)*I842</f>
        <v>0.5157727591154998</v>
      </c>
      <c r="AQ842">
        <f>SQRT(Correlation)*$F842 + SQRT('CDO Param'!F$17 - Correlation)*HLOOKUP('CDO Param'!F$12,$C$4:$E$1004,$A842,FALSE) + SQRT(1-Correlation)*J842</f>
        <v>0.5781077365843601</v>
      </c>
      <c r="AR842">
        <f>SQRT(Correlation)*$F842 + SQRT('CDO Param'!G$17 - Correlation)*HLOOKUP('CDO Param'!G$12,$C$4:$E$1004,$A842,FALSE) + SQRT(1-Correlation)*K842</f>
        <v>0.48202706600316669</v>
      </c>
      <c r="AS842">
        <f>SQRT(Correlation)*$F842 + SQRT('CDO Param'!H$17 - Correlation)*HLOOKUP('CDO Param'!H$12,$C$4:$E$1004,$A842,FALSE) + SQRT(1-Correlation)*L842</f>
        <v>0.26226884972734399</v>
      </c>
      <c r="AT842">
        <f>SQRT(Correlation)*$F842 + SQRT('CDO Param'!I$17 - Correlation)*HLOOKUP('CDO Param'!I$12,$C$4:$E$1004,$A842,FALSE) + SQRT(1-Correlation)*M842</f>
        <v>-0.88938820756211767</v>
      </c>
      <c r="AU842">
        <f>SQRT(Correlation)*$F842 + SQRT('CDO Param'!J$17 - Correlation)*HLOOKUP('CDO Param'!J$12,$C$4:$E$1004,$A842,FALSE) + SQRT(1-Correlation)*N842</f>
        <v>-0.22927009787283759</v>
      </c>
      <c r="AV842">
        <f>SQRT(Correlation)*$F842 + SQRT('CDO Param'!K$17 - Correlation)*HLOOKUP('CDO Param'!K$12,$C$4:$E$1004,$A842,FALSE) + SQRT(1-Correlation)*O842</f>
        <v>-0.9136112396268401</v>
      </c>
      <c r="AW842">
        <f>SQRT(Correlation)*$F842 + SQRT('CDO Param'!L$17 - Correlation)*HLOOKUP('CDO Param'!L$12,$C$4:$E$1004,$A842,FALSE) + SQRT(1-Correlation)*P842</f>
        <v>0.6347139100653183</v>
      </c>
      <c r="AY842" s="3">
        <f>IF(AN842&lt;'CDO Param'!C$15,1,0)</f>
        <v>0</v>
      </c>
      <c r="AZ842" s="3">
        <f>IF(AO842&lt;'CDO Param'!D$15,1,0)</f>
        <v>0</v>
      </c>
      <c r="BA842" s="3">
        <f>IF(AP842&lt;'CDO Param'!E$15,1,0)</f>
        <v>0</v>
      </c>
      <c r="BB842" s="3">
        <f>IF(AQ842&lt;'CDO Param'!F$15,1,0)</f>
        <v>0</v>
      </c>
      <c r="BC842" s="3">
        <f>IF(AR842&lt;'CDO Param'!G$15,1,0)</f>
        <v>0</v>
      </c>
      <c r="BD842" s="3">
        <f>IF(AS842&lt;'CDO Param'!H$15,1,0)</f>
        <v>0</v>
      </c>
      <c r="BE842" s="3">
        <f>IF(AT842&lt;'CDO Param'!I$15,1,0)</f>
        <v>0</v>
      </c>
      <c r="BF842" s="3">
        <f>IF(AU842&lt;'CDO Param'!J$15,1,0)</f>
        <v>0</v>
      </c>
      <c r="BG842" s="3">
        <f>IF(AV842&lt;'CDO Param'!K$15,1,0)</f>
        <v>0</v>
      </c>
      <c r="BH842" s="3">
        <f>IF(AW842&lt;'CDO Param'!L$15,1,0)</f>
        <v>0</v>
      </c>
      <c r="BJ842" s="37">
        <f>AY842*'CDO Param'!C$6*AC842</f>
        <v>0</v>
      </c>
      <c r="BK842" s="37">
        <f>AZ842*'CDO Param'!D$6*AD842</f>
        <v>0</v>
      </c>
      <c r="BL842" s="37">
        <f>BA842*'CDO Param'!E$6*AE842</f>
        <v>0</v>
      </c>
      <c r="BM842" s="37">
        <f>BB842*'CDO Param'!F$6*AF842</f>
        <v>0</v>
      </c>
      <c r="BN842" s="37">
        <f>BC842*'CDO Param'!G$6*AG842</f>
        <v>0</v>
      </c>
      <c r="BO842" s="37">
        <f>BD842*'CDO Param'!H$6*AH842</f>
        <v>0</v>
      </c>
      <c r="BP842" s="37">
        <f>BE842*'CDO Param'!I$6*AI842</f>
        <v>0</v>
      </c>
      <c r="BQ842" s="37">
        <f>BF842*'CDO Param'!J$6*AJ842</f>
        <v>0</v>
      </c>
      <c r="BR842" s="37">
        <f>BG842*'CDO Param'!K$6*AK842</f>
        <v>0</v>
      </c>
      <c r="BS842" s="37">
        <f>BH842*'CDO Param'!L$6*AL842</f>
        <v>0</v>
      </c>
      <c r="BU842" s="38">
        <f t="shared" si="75"/>
        <v>0</v>
      </c>
      <c r="BV842" s="38">
        <f>AVERAGE(BU$5:BU842)</f>
        <v>7353.1214495298891</v>
      </c>
      <c r="CF842" s="5">
        <f>BU842/'CDO Param'!$M$6</f>
        <v>0</v>
      </c>
      <c r="CG842" s="5">
        <f t="shared" si="76"/>
        <v>0</v>
      </c>
      <c r="CH842" s="5">
        <f t="shared" si="77"/>
        <v>0</v>
      </c>
    </row>
    <row r="843" spans="1:86" x14ac:dyDescent="0.2">
      <c r="A843" s="3">
        <v>840</v>
      </c>
      <c r="B843" s="3">
        <v>839</v>
      </c>
      <c r="C843">
        <v>-0.31298100111598615</v>
      </c>
      <c r="D843">
        <v>0.35790662877843715</v>
      </c>
      <c r="E843">
        <v>-2.6349880499765277</v>
      </c>
      <c r="F843">
        <v>0.57956299315264914</v>
      </c>
      <c r="G843">
        <v>-6.6834218159783632E-2</v>
      </c>
      <c r="H843">
        <v>0.54468841881316621</v>
      </c>
      <c r="I843">
        <v>0.90986304712714627</v>
      </c>
      <c r="J843">
        <v>-0.22479525796370581</v>
      </c>
      <c r="K843">
        <v>1.0167013897444122</v>
      </c>
      <c r="L843">
        <v>0.98253849500906654</v>
      </c>
      <c r="M843">
        <v>1.0391568139311858</v>
      </c>
      <c r="N843">
        <v>0.25946519599528983</v>
      </c>
      <c r="O843">
        <v>1.2729924492305145</v>
      </c>
      <c r="P843">
        <v>1.3616477190225851</v>
      </c>
      <c r="R843" s="33">
        <v>0.55952867379390103</v>
      </c>
      <c r="S843" s="33">
        <v>0.99842045409531355</v>
      </c>
      <c r="T843" s="33">
        <v>0.45257197993461601</v>
      </c>
      <c r="U843" s="33">
        <v>0.37726676109119633</v>
      </c>
      <c r="V843" s="33">
        <v>0.72245365973676257</v>
      </c>
      <c r="W843" s="33">
        <v>0.27865919576895387</v>
      </c>
      <c r="X843" s="33">
        <v>0.42510328880748866</v>
      </c>
      <c r="Y843" s="33">
        <v>0.71097498746168564</v>
      </c>
      <c r="Z843" s="33">
        <v>0.35661426855093531</v>
      </c>
      <c r="AA843" s="33">
        <v>0.61601153557003085</v>
      </c>
      <c r="AC843" s="36">
        <f t="shared" si="74"/>
        <v>0.59991911920862839</v>
      </c>
      <c r="AD843" s="36">
        <f t="shared" si="74"/>
        <v>0.99999823506260221</v>
      </c>
      <c r="AE843" s="36">
        <f t="shared" si="74"/>
        <v>0.42017542709836947</v>
      </c>
      <c r="AF843" s="36">
        <f t="shared" si="74"/>
        <v>0.29891547059922946</v>
      </c>
      <c r="AG843" s="36">
        <f t="shared" si="74"/>
        <v>0.83897263981907955</v>
      </c>
      <c r="AH843" s="36">
        <f t="shared" si="73"/>
        <v>0.16237130300414743</v>
      </c>
      <c r="AI843" s="36">
        <f t="shared" si="73"/>
        <v>0.37482937737146205</v>
      </c>
      <c r="AJ843" s="36">
        <f t="shared" si="73"/>
        <v>0.82487481210023272</v>
      </c>
      <c r="AK843" s="36">
        <f t="shared" si="73"/>
        <v>0.26777769147053998</v>
      </c>
      <c r="AL843" s="36">
        <f t="shared" si="73"/>
        <v>0.69071384928522872</v>
      </c>
      <c r="AN843">
        <f>SQRT(Correlation)*$F843 + SQRT('CDO Param'!C$17 - Correlation)*HLOOKUP('CDO Param'!C$12,$C$4:$E$1004,$A843,FALSE) + SQRT(1-Correlation)*G843</f>
        <v>0.17048504493241295</v>
      </c>
      <c r="AO843">
        <f>SQRT(Correlation)*$F843 + SQRT('CDO Param'!D$17 - Correlation)*HLOOKUP('CDO Param'!D$12,$C$4:$E$1004,$A843,FALSE) + SQRT(1-Correlation)*H843</f>
        <v>0.75062635700845803</v>
      </c>
      <c r="AP843">
        <f>SQRT(Correlation)*$F843 + SQRT('CDO Param'!E$17 - Correlation)*HLOOKUP('CDO Param'!E$12,$C$4:$E$1004,$A843,FALSE) + SQRT(1-Correlation)*I843</f>
        <v>0.96363879750947246</v>
      </c>
      <c r="AQ843">
        <f>SQRT(Correlation)*$F843 + SQRT('CDO Param'!F$17 - Correlation)*HLOOKUP('CDO Param'!F$12,$C$4:$E$1004,$A843,FALSE) + SQRT(1-Correlation)*J843</f>
        <v>-0.61918683608514313</v>
      </c>
      <c r="AR843">
        <f>SQRT(Correlation)*$F843 + SQRT('CDO Param'!G$17 - Correlation)*HLOOKUP('CDO Param'!G$12,$C$4:$E$1004,$A843,FALSE) + SQRT(1-Correlation)*K843</f>
        <v>0.55860029818125101</v>
      </c>
      <c r="AS843">
        <f>SQRT(Correlation)*$F843 + SQRT('CDO Param'!H$17 - Correlation)*HLOOKUP('CDO Param'!H$12,$C$4:$E$1004,$A843,FALSE) + SQRT(1-Correlation)*L843</f>
        <v>1.1660074113456536</v>
      </c>
      <c r="AT843">
        <f>SQRT(Correlation)*$F843 + SQRT('CDO Param'!I$17 - Correlation)*HLOOKUP('CDO Param'!I$12,$C$4:$E$1004,$A843,FALSE) + SQRT(1-Correlation)*M843</f>
        <v>0.57990338405788266</v>
      </c>
      <c r="AU843">
        <f>SQRT(Correlation)*$F843 + SQRT('CDO Param'!J$17 - Correlation)*HLOOKUP('CDO Param'!J$12,$C$4:$E$1004,$A843,FALSE) + SQRT(1-Correlation)*N843</f>
        <v>0.34661721905273585</v>
      </c>
      <c r="AV843">
        <f>SQRT(Correlation)*$F843 + SQRT('CDO Param'!K$17 - Correlation)*HLOOKUP('CDO Param'!K$12,$C$4:$E$1004,$A843,FALSE) + SQRT(1-Correlation)*O843</f>
        <v>1.308133596316007</v>
      </c>
      <c r="AW843">
        <f>SQRT(Correlation)*$F843 + SQRT('CDO Param'!L$17 - Correlation)*HLOOKUP('CDO Param'!L$12,$C$4:$E$1004,$A843,FALSE) + SQRT(1-Correlation)*P843</f>
        <v>1.3922393700519067</v>
      </c>
      <c r="AY843" s="3">
        <f>IF(AN843&lt;'CDO Param'!C$15,1,0)</f>
        <v>0</v>
      </c>
      <c r="AZ843" s="3">
        <f>IF(AO843&lt;'CDO Param'!D$15,1,0)</f>
        <v>0</v>
      </c>
      <c r="BA843" s="3">
        <f>IF(AP843&lt;'CDO Param'!E$15,1,0)</f>
        <v>0</v>
      </c>
      <c r="BB843" s="3">
        <f>IF(AQ843&lt;'CDO Param'!F$15,1,0)</f>
        <v>0</v>
      </c>
      <c r="BC843" s="3">
        <f>IF(AR843&lt;'CDO Param'!G$15,1,0)</f>
        <v>0</v>
      </c>
      <c r="BD843" s="3">
        <f>IF(AS843&lt;'CDO Param'!H$15,1,0)</f>
        <v>0</v>
      </c>
      <c r="BE843" s="3">
        <f>IF(AT843&lt;'CDO Param'!I$15,1,0)</f>
        <v>0</v>
      </c>
      <c r="BF843" s="3">
        <f>IF(AU843&lt;'CDO Param'!J$15,1,0)</f>
        <v>0</v>
      </c>
      <c r="BG843" s="3">
        <f>IF(AV843&lt;'CDO Param'!K$15,1,0)</f>
        <v>0</v>
      </c>
      <c r="BH843" s="3">
        <f>IF(AW843&lt;'CDO Param'!L$15,1,0)</f>
        <v>0</v>
      </c>
      <c r="BJ843" s="37">
        <f>AY843*'CDO Param'!C$6*AC843</f>
        <v>0</v>
      </c>
      <c r="BK843" s="37">
        <f>AZ843*'CDO Param'!D$6*AD843</f>
        <v>0</v>
      </c>
      <c r="BL843" s="37">
        <f>BA843*'CDO Param'!E$6*AE843</f>
        <v>0</v>
      </c>
      <c r="BM843" s="37">
        <f>BB843*'CDO Param'!F$6*AF843</f>
        <v>0</v>
      </c>
      <c r="BN843" s="37">
        <f>BC843*'CDO Param'!G$6*AG843</f>
        <v>0</v>
      </c>
      <c r="BO843" s="37">
        <f>BD843*'CDO Param'!H$6*AH843</f>
        <v>0</v>
      </c>
      <c r="BP843" s="37">
        <f>BE843*'CDO Param'!I$6*AI843</f>
        <v>0</v>
      </c>
      <c r="BQ843" s="37">
        <f>BF843*'CDO Param'!J$6*AJ843</f>
        <v>0</v>
      </c>
      <c r="BR843" s="37">
        <f>BG843*'CDO Param'!K$6*AK843</f>
        <v>0</v>
      </c>
      <c r="BS843" s="37">
        <f>BH843*'CDO Param'!L$6*AL843</f>
        <v>0</v>
      </c>
      <c r="BU843" s="38">
        <f t="shared" si="75"/>
        <v>0</v>
      </c>
      <c r="BV843" s="38">
        <f>AVERAGE(BU$5:BU843)</f>
        <v>7344.3573000072074</v>
      </c>
      <c r="CF843" s="5">
        <f>BU843/'CDO Param'!$M$6</f>
        <v>0</v>
      </c>
      <c r="CG843" s="5">
        <f t="shared" si="76"/>
        <v>0</v>
      </c>
      <c r="CH843" s="5">
        <f t="shared" si="77"/>
        <v>0</v>
      </c>
    </row>
    <row r="844" spans="1:86" x14ac:dyDescent="0.2">
      <c r="A844" s="3">
        <v>841</v>
      </c>
      <c r="B844" s="3">
        <v>840</v>
      </c>
      <c r="C844">
        <v>0.24401856535405386</v>
      </c>
      <c r="D844">
        <v>0.54688598538632505</v>
      </c>
      <c r="E844">
        <v>3.2831621865625493E-2</v>
      </c>
      <c r="F844">
        <v>0.13764292816631496</v>
      </c>
      <c r="G844">
        <v>-1.4963461580919102E-2</v>
      </c>
      <c r="H844">
        <v>-0.95078348749666475</v>
      </c>
      <c r="I844">
        <v>0.24292148737004027</v>
      </c>
      <c r="J844">
        <v>-0.22291942514129914</v>
      </c>
      <c r="K844">
        <v>-1.217540557263419</v>
      </c>
      <c r="L844">
        <v>-0.44594798964681104</v>
      </c>
      <c r="M844">
        <v>0.32699290386517532</v>
      </c>
      <c r="N844">
        <v>0.1020134732243605</v>
      </c>
      <c r="O844">
        <v>-0.47509956857538782</v>
      </c>
      <c r="P844">
        <v>0.97681322586140595</v>
      </c>
      <c r="R844" s="33">
        <v>0.30587832550791944</v>
      </c>
      <c r="S844" s="33">
        <v>0.89701681160229108</v>
      </c>
      <c r="T844" s="33">
        <v>0.1615525997064787</v>
      </c>
      <c r="U844" s="33">
        <v>0.2145432667874467</v>
      </c>
      <c r="V844" s="33">
        <v>0.82868489661658407</v>
      </c>
      <c r="W844" s="33">
        <v>0.7070574349290959</v>
      </c>
      <c r="X844" s="33">
        <v>0.51430885331440201</v>
      </c>
      <c r="Y844" s="33">
        <v>0.98889765515406503</v>
      </c>
      <c r="Z844" s="33">
        <v>0.4028901743716049</v>
      </c>
      <c r="AA844" s="33">
        <v>0.3751606635633673</v>
      </c>
      <c r="AC844" s="36">
        <f t="shared" si="74"/>
        <v>0.19674205551101095</v>
      </c>
      <c r="AD844" s="36">
        <f t="shared" si="74"/>
        <v>0.98115335029582995</v>
      </c>
      <c r="AE844" s="36">
        <f t="shared" si="74"/>
        <v>5.0630064826882967E-2</v>
      </c>
      <c r="AF844" s="36">
        <f t="shared" si="74"/>
        <v>9.348120876475044E-2</v>
      </c>
      <c r="AG844" s="36">
        <f t="shared" si="74"/>
        <v>0.94247577746307554</v>
      </c>
      <c r="AH844" s="36">
        <f t="shared" si="73"/>
        <v>0.81994572754159878</v>
      </c>
      <c r="AI844" s="36">
        <f t="shared" si="73"/>
        <v>0.52418627137813401</v>
      </c>
      <c r="AJ844" s="36">
        <f t="shared" si="73"/>
        <v>0.99986551666654822</v>
      </c>
      <c r="AK844" s="36">
        <f t="shared" si="73"/>
        <v>0.33900247047672222</v>
      </c>
      <c r="AL844" s="36">
        <f t="shared" si="73"/>
        <v>0.29568889295699124</v>
      </c>
      <c r="AN844">
        <f>SQRT(Correlation)*$F844 + SQRT('CDO Param'!C$17 - Correlation)*HLOOKUP('CDO Param'!C$12,$C$4:$E$1004,$A844,FALSE) + SQRT(1-Correlation)*G844</f>
        <v>0.10667228735972289</v>
      </c>
      <c r="AO844">
        <f>SQRT(Correlation)*$F844 + SQRT('CDO Param'!D$17 - Correlation)*HLOOKUP('CDO Param'!D$12,$C$4:$E$1004,$A844,FALSE) + SQRT(1-Correlation)*H844</f>
        <v>-0.78112454120774399</v>
      </c>
      <c r="AP844">
        <f>SQRT(Correlation)*$F844 + SQRT('CDO Param'!E$17 - Correlation)*HLOOKUP('CDO Param'!E$12,$C$4:$E$1004,$A844,FALSE) + SQRT(1-Correlation)*I844</f>
        <v>0.33854331740855476</v>
      </c>
      <c r="AQ844">
        <f>SQRT(Correlation)*$F844 + SQRT('CDO Param'!F$17 - Correlation)*HLOOKUP('CDO Param'!F$12,$C$4:$E$1004,$A844,FALSE) + SQRT(1-Correlation)*J844</f>
        <v>-0.16061204593021172</v>
      </c>
      <c r="AR844">
        <f>SQRT(Correlation)*$F844 + SQRT('CDO Param'!G$17 - Correlation)*HLOOKUP('CDO Param'!G$12,$C$4:$E$1004,$A844,FALSE) + SQRT(1-Correlation)*K844</f>
        <v>-1.1041925018625602</v>
      </c>
      <c r="AS844">
        <f>SQRT(Correlation)*$F844 + SQRT('CDO Param'!H$17 - Correlation)*HLOOKUP('CDO Param'!H$12,$C$4:$E$1004,$A844,FALSE) + SQRT(1-Correlation)*L844</f>
        <v>-0.30219553613457167</v>
      </c>
      <c r="AT844">
        <f>SQRT(Correlation)*$F844 + SQRT('CDO Param'!I$17 - Correlation)*HLOOKUP('CDO Param'!I$12,$C$4:$E$1004,$A844,FALSE) + SQRT(1-Correlation)*M844</f>
        <v>0.36108059599028969</v>
      </c>
      <c r="AU844">
        <f>SQRT(Correlation)*$F844 + SQRT('CDO Param'!J$17 - Correlation)*HLOOKUP('CDO Param'!J$12,$C$4:$E$1004,$A844,FALSE) + SQRT(1-Correlation)*N844</f>
        <v>0.20486623782708283</v>
      </c>
      <c r="AV844">
        <f>SQRT(Correlation)*$F844 + SQRT('CDO Param'!K$17 - Correlation)*HLOOKUP('CDO Param'!K$12,$C$4:$E$1004,$A844,FALSE) + SQRT(1-Correlation)*O844</f>
        <v>-0.34263126601546645</v>
      </c>
      <c r="AW844">
        <f>SQRT(Correlation)*$F844 + SQRT('CDO Param'!L$17 - Correlation)*HLOOKUP('CDO Param'!L$12,$C$4:$E$1004,$A844,FALSE) + SQRT(1-Correlation)*P844</f>
        <v>1.0347741522925686</v>
      </c>
      <c r="AY844" s="3">
        <f>IF(AN844&lt;'CDO Param'!C$15,1,0)</f>
        <v>0</v>
      </c>
      <c r="AZ844" s="3">
        <f>IF(AO844&lt;'CDO Param'!D$15,1,0)</f>
        <v>0</v>
      </c>
      <c r="BA844" s="3">
        <f>IF(AP844&lt;'CDO Param'!E$15,1,0)</f>
        <v>0</v>
      </c>
      <c r="BB844" s="3">
        <f>IF(AQ844&lt;'CDO Param'!F$15,1,0)</f>
        <v>0</v>
      </c>
      <c r="BC844" s="3">
        <f>IF(AR844&lt;'CDO Param'!G$15,1,0)</f>
        <v>1</v>
      </c>
      <c r="BD844" s="3">
        <f>IF(AS844&lt;'CDO Param'!H$15,1,0)</f>
        <v>0</v>
      </c>
      <c r="BE844" s="3">
        <f>IF(AT844&lt;'CDO Param'!I$15,1,0)</f>
        <v>0</v>
      </c>
      <c r="BF844" s="3">
        <f>IF(AU844&lt;'CDO Param'!J$15,1,0)</f>
        <v>0</v>
      </c>
      <c r="BG844" s="3">
        <f>IF(AV844&lt;'CDO Param'!K$15,1,0)</f>
        <v>0</v>
      </c>
      <c r="BH844" s="3">
        <f>IF(AW844&lt;'CDO Param'!L$15,1,0)</f>
        <v>0</v>
      </c>
      <c r="BJ844" s="37">
        <f>AY844*'CDO Param'!C$6*AC844</f>
        <v>0</v>
      </c>
      <c r="BK844" s="37">
        <f>AZ844*'CDO Param'!D$6*AD844</f>
        <v>0</v>
      </c>
      <c r="BL844" s="37">
        <f>BA844*'CDO Param'!E$6*AE844</f>
        <v>0</v>
      </c>
      <c r="BM844" s="37">
        <f>BB844*'CDO Param'!F$6*AF844</f>
        <v>0</v>
      </c>
      <c r="BN844" s="37">
        <f>BC844*'CDO Param'!G$6*AG844</f>
        <v>9424.7577746307561</v>
      </c>
      <c r="BO844" s="37">
        <f>BD844*'CDO Param'!H$6*AH844</f>
        <v>0</v>
      </c>
      <c r="BP844" s="37">
        <f>BE844*'CDO Param'!I$6*AI844</f>
        <v>0</v>
      </c>
      <c r="BQ844" s="37">
        <f>BF844*'CDO Param'!J$6*AJ844</f>
        <v>0</v>
      </c>
      <c r="BR844" s="37">
        <f>BG844*'CDO Param'!K$6*AK844</f>
        <v>0</v>
      </c>
      <c r="BS844" s="37">
        <f>BH844*'CDO Param'!L$6*AL844</f>
        <v>0</v>
      </c>
      <c r="BU844" s="38">
        <f t="shared" si="75"/>
        <v>9424.7577746307561</v>
      </c>
      <c r="BV844" s="38">
        <f>AVERAGE(BU$5:BU844)</f>
        <v>7346.833967238902</v>
      </c>
      <c r="CF844" s="5">
        <f>BU844/'CDO Param'!$M$6</f>
        <v>9.8174560152403709E-2</v>
      </c>
      <c r="CG844" s="5">
        <f t="shared" si="76"/>
        <v>0.02</v>
      </c>
      <c r="CH844" s="5">
        <f t="shared" si="77"/>
        <v>1</v>
      </c>
    </row>
    <row r="845" spans="1:86" x14ac:dyDescent="0.2">
      <c r="A845" s="3">
        <v>842</v>
      </c>
      <c r="B845" s="3">
        <v>841</v>
      </c>
      <c r="C845">
        <v>-1.3175304047763348</v>
      </c>
      <c r="D845">
        <v>0.24628434402984567</v>
      </c>
      <c r="E845">
        <v>-0.52075165513087995</v>
      </c>
      <c r="F845">
        <v>-2.1935557015240192</v>
      </c>
      <c r="G845">
        <v>0.11016936696250923</v>
      </c>
      <c r="H845">
        <v>0.50606331569724716</v>
      </c>
      <c r="I845">
        <v>-0.71586555350222625</v>
      </c>
      <c r="J845">
        <v>1.2050350051140413</v>
      </c>
      <c r="K845">
        <v>-0.23188249542727135</v>
      </c>
      <c r="L845">
        <v>0.10640178516041487</v>
      </c>
      <c r="M845">
        <v>0.21056052901258226</v>
      </c>
      <c r="N845">
        <v>1.6511239664396271</v>
      </c>
      <c r="O845">
        <v>-0.10417238627269398</v>
      </c>
      <c r="P845">
        <v>-0.58313844419899397</v>
      </c>
      <c r="R845" s="33">
        <v>0.32527250951401543</v>
      </c>
      <c r="S845" s="33">
        <v>0.85506740205691545</v>
      </c>
      <c r="T845" s="33">
        <v>0.11782637057724706</v>
      </c>
      <c r="U845" s="33">
        <v>0.30781029179124642</v>
      </c>
      <c r="V845" s="33">
        <v>0.36757413547838763</v>
      </c>
      <c r="W845" s="33">
        <v>0.81849498526123121</v>
      </c>
      <c r="X845" s="33">
        <v>0.44521728551258205</v>
      </c>
      <c r="Y845" s="33">
        <v>0.76691760996678737</v>
      </c>
      <c r="Z845" s="33">
        <v>0.58427071179462164</v>
      </c>
      <c r="AA845" s="33">
        <v>0.83785313220594693</v>
      </c>
      <c r="AC845" s="36">
        <f t="shared" si="74"/>
        <v>0.22289417435685782</v>
      </c>
      <c r="AD845" s="36">
        <f t="shared" si="74"/>
        <v>0.96005544726014924</v>
      </c>
      <c r="AE845" s="36">
        <f t="shared" si="74"/>
        <v>2.5356585123710217E-2</v>
      </c>
      <c r="AF845" s="36">
        <f t="shared" si="74"/>
        <v>0.19928745527824027</v>
      </c>
      <c r="AG845" s="36">
        <f t="shared" si="74"/>
        <v>0.2841602165303137</v>
      </c>
      <c r="AH845" s="36">
        <f t="shared" si="73"/>
        <v>0.93479417619676441</v>
      </c>
      <c r="AI845" s="36">
        <f t="shared" si="73"/>
        <v>0.40794226905075193</v>
      </c>
      <c r="AJ845" s="36">
        <f t="shared" si="73"/>
        <v>0.88844588042908723</v>
      </c>
      <c r="AK845" s="36">
        <f t="shared" si="73"/>
        <v>0.64039647157052948</v>
      </c>
      <c r="AL845" s="36">
        <f t="shared" si="73"/>
        <v>0.94896331841488513</v>
      </c>
      <c r="AN845">
        <f>SQRT(Correlation)*$F845 + SQRT('CDO Param'!C$17 - Correlation)*HLOOKUP('CDO Param'!C$12,$C$4:$E$1004,$A845,FALSE) + SQRT(1-Correlation)*G845</f>
        <v>-0.5543175147795909</v>
      </c>
      <c r="AO845">
        <f>SQRT(Correlation)*$F845 + SQRT('CDO Param'!D$17 - Correlation)*HLOOKUP('CDO Param'!D$12,$C$4:$E$1004,$A845,FALSE) + SQRT(1-Correlation)*H845</f>
        <v>-0.1787395378156787</v>
      </c>
      <c r="AP845">
        <f>SQRT(Correlation)*$F845 + SQRT('CDO Param'!E$17 - Correlation)*HLOOKUP('CDO Param'!E$12,$C$4:$E$1004,$A845,FALSE) + SQRT(1-Correlation)*I845</f>
        <v>-1.7213786929641319</v>
      </c>
      <c r="AQ845">
        <f>SQRT(Correlation)*$F845 + SQRT('CDO Param'!F$17 - Correlation)*HLOOKUP('CDO Param'!F$12,$C$4:$E$1004,$A845,FALSE) + SQRT(1-Correlation)*J845</f>
        <v>0.33308975376465066</v>
      </c>
      <c r="AR845">
        <f>SQRT(Correlation)*$F845 + SQRT('CDO Param'!G$17 - Correlation)*HLOOKUP('CDO Param'!G$12,$C$4:$E$1004,$A845,FALSE) + SQRT(1-Correlation)*K845</f>
        <v>-1.0300898796753828</v>
      </c>
      <c r="AS845">
        <f>SQRT(Correlation)*$F845 + SQRT('CDO Param'!H$17 - Correlation)*HLOOKUP('CDO Param'!H$12,$C$4:$E$1004,$A845,FALSE) + SQRT(1-Correlation)*L845</f>
        <v>-0.55789175670927693</v>
      </c>
      <c r="AT845">
        <f>SQRT(Correlation)*$F845 + SQRT('CDO Param'!I$17 - Correlation)*HLOOKUP('CDO Param'!I$12,$C$4:$E$1004,$A845,FALSE) + SQRT(1-Correlation)*M845</f>
        <v>-0.61035157205033841</v>
      </c>
      <c r="AU845">
        <f>SQRT(Correlation)*$F845 + SQRT('CDO Param'!J$17 - Correlation)*HLOOKUP('CDO Param'!J$12,$C$4:$E$1004,$A845,FALSE) + SQRT(1-Correlation)*N845</f>
        <v>0.52414473126530803</v>
      </c>
      <c r="AV845">
        <f>SQRT(Correlation)*$F845 + SQRT('CDO Param'!K$17 - Correlation)*HLOOKUP('CDO Param'!K$12,$C$4:$E$1004,$A845,FALSE) + SQRT(1-Correlation)*O845</f>
        <v>-1.1410756016818546</v>
      </c>
      <c r="AW845">
        <f>SQRT(Correlation)*$F845 + SQRT('CDO Param'!L$17 - Correlation)*HLOOKUP('CDO Param'!L$12,$C$4:$E$1004,$A845,FALSE) + SQRT(1-Correlation)*P845</f>
        <v>-1.5954627011696303</v>
      </c>
      <c r="AY845" s="3">
        <f>IF(AN845&lt;'CDO Param'!C$15,1,0)</f>
        <v>0</v>
      </c>
      <c r="AZ845" s="3">
        <f>IF(AO845&lt;'CDO Param'!D$15,1,0)</f>
        <v>0</v>
      </c>
      <c r="BA845" s="3">
        <f>IF(AP845&lt;'CDO Param'!E$15,1,0)</f>
        <v>1</v>
      </c>
      <c r="BB845" s="3">
        <f>IF(AQ845&lt;'CDO Param'!F$15,1,0)</f>
        <v>0</v>
      </c>
      <c r="BC845" s="3">
        <f>IF(AR845&lt;'CDO Param'!G$15,1,0)</f>
        <v>1</v>
      </c>
      <c r="BD845" s="3">
        <f>IF(AS845&lt;'CDO Param'!H$15,1,0)</f>
        <v>0</v>
      </c>
      <c r="BE845" s="3">
        <f>IF(AT845&lt;'CDO Param'!I$15,1,0)</f>
        <v>0</v>
      </c>
      <c r="BF845" s="3">
        <f>IF(AU845&lt;'CDO Param'!J$15,1,0)</f>
        <v>0</v>
      </c>
      <c r="BG845" s="3">
        <f>IF(AV845&lt;'CDO Param'!K$15,1,0)</f>
        <v>0</v>
      </c>
      <c r="BH845" s="3">
        <f>IF(AW845&lt;'CDO Param'!L$15,1,0)</f>
        <v>1</v>
      </c>
      <c r="BJ845" s="37">
        <f>AY845*'CDO Param'!C$6*AC845</f>
        <v>0</v>
      </c>
      <c r="BK845" s="37">
        <f>AZ845*'CDO Param'!D$6*AD845</f>
        <v>0</v>
      </c>
      <c r="BL845" s="37">
        <f>BA845*'CDO Param'!E$6*AE845</f>
        <v>253.56585123710218</v>
      </c>
      <c r="BM845" s="37">
        <f>BB845*'CDO Param'!F$6*AF845</f>
        <v>0</v>
      </c>
      <c r="BN845" s="37">
        <f>BC845*'CDO Param'!G$6*AG845</f>
        <v>2841.6021653031371</v>
      </c>
      <c r="BO845" s="37">
        <f>BD845*'CDO Param'!H$6*AH845</f>
        <v>0</v>
      </c>
      <c r="BP845" s="37">
        <f>BE845*'CDO Param'!I$6*AI845</f>
        <v>0</v>
      </c>
      <c r="BQ845" s="37">
        <f>BF845*'CDO Param'!J$6*AJ845</f>
        <v>0</v>
      </c>
      <c r="BR845" s="37">
        <f>BG845*'CDO Param'!K$6*AK845</f>
        <v>0</v>
      </c>
      <c r="BS845" s="37">
        <f>BH845*'CDO Param'!L$6*AL845</f>
        <v>9489.6331841488518</v>
      </c>
      <c r="BU845" s="38">
        <f t="shared" si="75"/>
        <v>12584.801200689091</v>
      </c>
      <c r="BV845" s="38">
        <f>AVERAGE(BU$5:BU845)</f>
        <v>7353.0622279207682</v>
      </c>
      <c r="CF845" s="5">
        <f>BU845/'CDO Param'!$M$6</f>
        <v>0.13109167917384471</v>
      </c>
      <c r="CG845" s="5">
        <f t="shared" si="76"/>
        <v>0.02</v>
      </c>
      <c r="CH845" s="5">
        <f t="shared" si="77"/>
        <v>1</v>
      </c>
    </row>
    <row r="846" spans="1:86" x14ac:dyDescent="0.2">
      <c r="A846" s="3">
        <v>843</v>
      </c>
      <c r="B846" s="3">
        <v>842</v>
      </c>
      <c r="C846">
        <v>-0.59053718359791674</v>
      </c>
      <c r="D846">
        <v>-0.1475086719437968</v>
      </c>
      <c r="E846">
        <v>-1.8721129890764132</v>
      </c>
      <c r="F846">
        <v>5.3714757086709142E-2</v>
      </c>
      <c r="G846">
        <v>-3.387185643077828E-2</v>
      </c>
      <c r="H846">
        <v>-0.16771537048043683</v>
      </c>
      <c r="I846">
        <v>-0.77505546869360842</v>
      </c>
      <c r="J846">
        <v>-0.50022890718537383</v>
      </c>
      <c r="K846">
        <v>-0.71443992055719718</v>
      </c>
      <c r="L846">
        <v>-0.56873886933317408</v>
      </c>
      <c r="M846">
        <v>-1.4302804629551247</v>
      </c>
      <c r="N846">
        <v>0.46614331949967891</v>
      </c>
      <c r="O846">
        <v>-0.22625272322329693</v>
      </c>
      <c r="P846">
        <v>-0.4944934062223183</v>
      </c>
      <c r="R846" s="33">
        <v>0.79759298534951772</v>
      </c>
      <c r="S846" s="33">
        <v>0.14530476934523545</v>
      </c>
      <c r="T846" s="33">
        <v>0.1372583853720028</v>
      </c>
      <c r="U846" s="33">
        <v>0.90168294725086673</v>
      </c>
      <c r="V846" s="33">
        <v>0.58529444531784136</v>
      </c>
      <c r="W846" s="33">
        <v>4.3742456959440588E-2</v>
      </c>
      <c r="X846" s="33">
        <v>0.1794741173179234</v>
      </c>
      <c r="Y846" s="33">
        <v>0.42148976233857205</v>
      </c>
      <c r="Z846" s="33">
        <v>0.97843562438079879</v>
      </c>
      <c r="AA846" s="33">
        <v>0.567538968086028</v>
      </c>
      <c r="AC846" s="36">
        <f t="shared" si="74"/>
        <v>0.91749831433460427</v>
      </c>
      <c r="AD846" s="36">
        <f t="shared" si="74"/>
        <v>4.0169320409710871E-2</v>
      </c>
      <c r="AE846" s="36">
        <f t="shared" si="74"/>
        <v>3.545792131631189E-2</v>
      </c>
      <c r="AF846" s="36">
        <f t="shared" si="74"/>
        <v>0.98298663171213596</v>
      </c>
      <c r="AG846" s="36">
        <f t="shared" si="74"/>
        <v>0.64205025485519118</v>
      </c>
      <c r="AH846" s="36">
        <f t="shared" si="73"/>
        <v>2.8283418396039301E-3</v>
      </c>
      <c r="AI846" s="36">
        <f t="shared" si="73"/>
        <v>6.3635385885111612E-2</v>
      </c>
      <c r="AJ846" s="36">
        <f t="shared" si="73"/>
        <v>0.36894286859828557</v>
      </c>
      <c r="AK846" s="36">
        <f t="shared" si="73"/>
        <v>0.99941209155770094</v>
      </c>
      <c r="AL846" s="36">
        <f t="shared" si="73"/>
        <v>0.61312256977270008</v>
      </c>
      <c r="AN846">
        <f>SQRT(Correlation)*$F846 + SQRT('CDO Param'!C$17 - Correlation)*HLOOKUP('CDO Param'!C$12,$C$4:$E$1004,$A846,FALSE) + SQRT(1-Correlation)*G846</f>
        <v>-3.6008443277233196E-2</v>
      </c>
      <c r="AO846">
        <f>SQRT(Correlation)*$F846 + SQRT('CDO Param'!D$17 - Correlation)*HLOOKUP('CDO Param'!D$12,$C$4:$E$1004,$A846,FALSE) + SQRT(1-Correlation)*H846</f>
        <v>-0.16298354960853356</v>
      </c>
      <c r="AP846">
        <f>SQRT(Correlation)*$F846 + SQRT('CDO Param'!E$17 - Correlation)*HLOOKUP('CDO Param'!E$12,$C$4:$E$1004,$A846,FALSE) + SQRT(1-Correlation)*I846</f>
        <v>-0.87453753335033002</v>
      </c>
      <c r="AQ846">
        <f>SQRT(Correlation)*$F846 + SQRT('CDO Param'!F$17 - Correlation)*HLOOKUP('CDO Param'!F$12,$C$4:$E$1004,$A846,FALSE) + SQRT(1-Correlation)*J846</f>
        <v>-0.87618990232667571</v>
      </c>
      <c r="AR846">
        <f>SQRT(Correlation)*$F846 + SQRT('CDO Param'!G$17 - Correlation)*HLOOKUP('CDO Param'!G$12,$C$4:$E$1004,$A846,FALSE) + SQRT(1-Correlation)*K846</f>
        <v>-1.0794083129709997</v>
      </c>
      <c r="AS846">
        <f>SQRT(Correlation)*$F846 + SQRT('CDO Param'!H$17 - Correlation)*HLOOKUP('CDO Param'!H$12,$C$4:$E$1004,$A846,FALSE) + SQRT(1-Correlation)*L846</f>
        <v>-0.54342784509590469</v>
      </c>
      <c r="AT846">
        <f>SQRT(Correlation)*$F846 + SQRT('CDO Param'!I$17 - Correlation)*HLOOKUP('CDO Param'!I$12,$C$4:$E$1004,$A846,FALSE) + SQRT(1-Correlation)*M846</f>
        <v>-1.7585142796113342</v>
      </c>
      <c r="AU846">
        <f>SQRT(Correlation)*$F846 + SQRT('CDO Param'!J$17 - Correlation)*HLOOKUP('CDO Param'!J$12,$C$4:$E$1004,$A846,FALSE) + SQRT(1-Correlation)*N846</f>
        <v>0.30296702656917895</v>
      </c>
      <c r="AV846">
        <f>SQRT(Correlation)*$F846 + SQRT('CDO Param'!K$17 - Correlation)*HLOOKUP('CDO Param'!K$12,$C$4:$E$1004,$A846,FALSE) + SQRT(1-Correlation)*O846</f>
        <v>-0.35389753479837815</v>
      </c>
      <c r="AW846">
        <f>SQRT(Correlation)*$F846 + SQRT('CDO Param'!L$17 - Correlation)*HLOOKUP('CDO Param'!L$12,$C$4:$E$1004,$A846,FALSE) + SQRT(1-Correlation)*P846</f>
        <v>-0.60837299061721217</v>
      </c>
      <c r="AY846" s="3">
        <f>IF(AN846&lt;'CDO Param'!C$15,1,0)</f>
        <v>0</v>
      </c>
      <c r="AZ846" s="3">
        <f>IF(AO846&lt;'CDO Param'!D$15,1,0)</f>
        <v>0</v>
      </c>
      <c r="BA846" s="3">
        <f>IF(AP846&lt;'CDO Param'!E$15,1,0)</f>
        <v>1</v>
      </c>
      <c r="BB846" s="3">
        <f>IF(AQ846&lt;'CDO Param'!F$15,1,0)</f>
        <v>0</v>
      </c>
      <c r="BC846" s="3">
        <f>IF(AR846&lt;'CDO Param'!G$15,1,0)</f>
        <v>1</v>
      </c>
      <c r="BD846" s="3">
        <f>IF(AS846&lt;'CDO Param'!H$15,1,0)</f>
        <v>0</v>
      </c>
      <c r="BE846" s="3">
        <f>IF(AT846&lt;'CDO Param'!I$15,1,0)</f>
        <v>1</v>
      </c>
      <c r="BF846" s="3">
        <f>IF(AU846&lt;'CDO Param'!J$15,1,0)</f>
        <v>0</v>
      </c>
      <c r="BG846" s="3">
        <f>IF(AV846&lt;'CDO Param'!K$15,1,0)</f>
        <v>0</v>
      </c>
      <c r="BH846" s="3">
        <f>IF(AW846&lt;'CDO Param'!L$15,1,0)</f>
        <v>1</v>
      </c>
      <c r="BJ846" s="37">
        <f>AY846*'CDO Param'!C$6*AC846</f>
        <v>0</v>
      </c>
      <c r="BK846" s="37">
        <f>AZ846*'CDO Param'!D$6*AD846</f>
        <v>0</v>
      </c>
      <c r="BL846" s="37">
        <f>BA846*'CDO Param'!E$6*AE846</f>
        <v>354.57921316311888</v>
      </c>
      <c r="BM846" s="37">
        <f>BB846*'CDO Param'!F$6*AF846</f>
        <v>0</v>
      </c>
      <c r="BN846" s="37">
        <f>BC846*'CDO Param'!G$6*AG846</f>
        <v>6420.5025485519118</v>
      </c>
      <c r="BO846" s="37">
        <f>BD846*'CDO Param'!H$6*AH846</f>
        <v>0</v>
      </c>
      <c r="BP846" s="37">
        <f>BE846*'CDO Param'!I$6*AI846</f>
        <v>509.08308708089288</v>
      </c>
      <c r="BQ846" s="37">
        <f>BF846*'CDO Param'!J$6*AJ846</f>
        <v>0</v>
      </c>
      <c r="BR846" s="37">
        <f>BG846*'CDO Param'!K$6*AK846</f>
        <v>0</v>
      </c>
      <c r="BS846" s="37">
        <f>BH846*'CDO Param'!L$6*AL846</f>
        <v>6131.2256977270008</v>
      </c>
      <c r="BU846" s="38">
        <f t="shared" si="75"/>
        <v>13415.390546522925</v>
      </c>
      <c r="BV846" s="38">
        <f>AVERAGE(BU$5:BU846)</f>
        <v>7360.2621427884669</v>
      </c>
      <c r="CF846" s="5">
        <f>BU846/'CDO Param'!$M$6</f>
        <v>0.13974365152628046</v>
      </c>
      <c r="CG846" s="5">
        <f t="shared" si="76"/>
        <v>0.02</v>
      </c>
      <c r="CH846" s="5">
        <f t="shared" si="77"/>
        <v>1</v>
      </c>
    </row>
    <row r="847" spans="1:86" x14ac:dyDescent="0.2">
      <c r="A847" s="3">
        <v>844</v>
      </c>
      <c r="B847" s="3">
        <v>843</v>
      </c>
      <c r="C847">
        <v>-0.77811591836507432</v>
      </c>
      <c r="D847">
        <v>-0.77324557423708029</v>
      </c>
      <c r="E847">
        <v>-0.52160999075567815</v>
      </c>
      <c r="F847">
        <v>-1.1216843631700613</v>
      </c>
      <c r="G847">
        <v>0.4901596639683703</v>
      </c>
      <c r="H847">
        <v>-1.7462571122450754</v>
      </c>
      <c r="I847">
        <v>0.57597162594902329</v>
      </c>
      <c r="J847">
        <v>-1.3200269677327015</v>
      </c>
      <c r="K847">
        <v>2.378710632910952</v>
      </c>
      <c r="L847">
        <v>-2.6965426513925195</v>
      </c>
      <c r="M847">
        <v>1.180198978545377</v>
      </c>
      <c r="N847">
        <v>0.33571950552868657</v>
      </c>
      <c r="O847">
        <v>1.4487250155070797</v>
      </c>
      <c r="P847">
        <v>-0.84317434811964631</v>
      </c>
      <c r="R847" s="33">
        <v>0.62743662187244587</v>
      </c>
      <c r="S847" s="33">
        <v>0.32730381019753579</v>
      </c>
      <c r="T847" s="33">
        <v>0.99513798998442382</v>
      </c>
      <c r="U847" s="33">
        <v>0.28419766821162668</v>
      </c>
      <c r="V847" s="33">
        <v>0.51020963280937148</v>
      </c>
      <c r="W847" s="33">
        <v>9.3298627107077564E-2</v>
      </c>
      <c r="X847" s="33">
        <v>7.0025788652722631E-2</v>
      </c>
      <c r="Y847" s="33">
        <v>0.92342988630916456</v>
      </c>
      <c r="Z847" s="33">
        <v>8.6099198128142956E-2</v>
      </c>
      <c r="AA847" s="33">
        <v>6.9222939698595054E-2</v>
      </c>
      <c r="AC847" s="36">
        <f t="shared" si="74"/>
        <v>0.70827475759275882</v>
      </c>
      <c r="AD847" s="36">
        <f t="shared" si="74"/>
        <v>0.22570830502138869</v>
      </c>
      <c r="AE847" s="36">
        <f t="shared" si="74"/>
        <v>0.99997853154849681</v>
      </c>
      <c r="AF847" s="36">
        <f t="shared" si="74"/>
        <v>0.16913315120805061</v>
      </c>
      <c r="AG847" s="36">
        <f t="shared" si="74"/>
        <v>0.51726099190366437</v>
      </c>
      <c r="AH847" s="36">
        <f t="shared" si="73"/>
        <v>1.5154329429954705E-2</v>
      </c>
      <c r="AI847" s="36">
        <f t="shared" si="73"/>
        <v>8.0314349237366814E-3</v>
      </c>
      <c r="AJ847" s="36">
        <f t="shared" si="73"/>
        <v>0.99021126000316062</v>
      </c>
      <c r="AK847" s="36">
        <f t="shared" si="73"/>
        <v>1.2689499247164242E-2</v>
      </c>
      <c r="AL847" s="36">
        <f t="shared" si="73"/>
        <v>7.8288485876959208E-3</v>
      </c>
      <c r="AN847">
        <f>SQRT(Correlation)*$F847 + SQRT('CDO Param'!C$17 - Correlation)*HLOOKUP('CDO Param'!C$12,$C$4:$E$1004,$A847,FALSE) + SQRT(1-Correlation)*G847</f>
        <v>9.4510843045203519E-4</v>
      </c>
      <c r="AO847">
        <f>SQRT(Correlation)*$F847 + SQRT('CDO Param'!D$17 - Correlation)*HLOOKUP('CDO Param'!D$12,$C$4:$E$1004,$A847,FALSE) + SQRT(1-Correlation)*H847</f>
        <v>-2.1207061346432177</v>
      </c>
      <c r="AP847">
        <f>SQRT(Correlation)*$F847 + SQRT('CDO Param'!E$17 - Correlation)*HLOOKUP('CDO Param'!E$12,$C$4:$E$1004,$A847,FALSE) + SQRT(1-Correlation)*I847</f>
        <v>-1.4163199769913981E-2</v>
      </c>
      <c r="AQ847">
        <f>SQRT(Correlation)*$F847 + SQRT('CDO Param'!F$17 - Correlation)*HLOOKUP('CDO Param'!F$12,$C$4:$E$1004,$A847,FALSE) + SQRT(1-Correlation)*J847</f>
        <v>-1.7236308173128396</v>
      </c>
      <c r="AR847">
        <f>SQRT(Correlation)*$F847 + SQRT('CDO Param'!G$17 - Correlation)*HLOOKUP('CDO Param'!G$12,$C$4:$E$1004,$A847,FALSE) + SQRT(1-Correlation)*K847</f>
        <v>1.7852997682892258</v>
      </c>
      <c r="AS847">
        <f>SQRT(Correlation)*$F847 + SQRT('CDO Param'!H$17 - Correlation)*HLOOKUP('CDO Param'!H$12,$C$4:$E$1004,$A847,FALSE) + SQRT(1-Correlation)*L847</f>
        <v>-3.0222261540113253</v>
      </c>
      <c r="AT847">
        <f>SQRT(Correlation)*$F847 + SQRT('CDO Param'!I$17 - Correlation)*HLOOKUP('CDO Param'!I$12,$C$4:$E$1004,$A847,FALSE) + SQRT(1-Correlation)*M847</f>
        <v>0.64829177927371462</v>
      </c>
      <c r="AU847">
        <f>SQRT(Correlation)*$F847 + SQRT('CDO Param'!J$17 - Correlation)*HLOOKUP('CDO Param'!J$12,$C$4:$E$1004,$A847,FALSE) + SQRT(1-Correlation)*N847</f>
        <v>-0.24208637373390829</v>
      </c>
      <c r="AV847">
        <f>SQRT(Correlation)*$F847 + SQRT('CDO Param'!K$17 - Correlation)*HLOOKUP('CDO Param'!K$12,$C$4:$E$1004,$A847,FALSE) + SQRT(1-Correlation)*O847</f>
        <v>0.81380336422078769</v>
      </c>
      <c r="AW847">
        <f>SQRT(Correlation)*$F847 + SQRT('CDO Param'!L$17 - Correlation)*HLOOKUP('CDO Param'!L$12,$C$4:$E$1004,$A847,FALSE) + SQRT(1-Correlation)*P847</f>
        <v>-1.3604832828644884</v>
      </c>
      <c r="AY847" s="3">
        <f>IF(AN847&lt;'CDO Param'!C$15,1,0)</f>
        <v>0</v>
      </c>
      <c r="AZ847" s="3">
        <f>IF(AO847&lt;'CDO Param'!D$15,1,0)</f>
        <v>1</v>
      </c>
      <c r="BA847" s="3">
        <f>IF(AP847&lt;'CDO Param'!E$15,1,0)</f>
        <v>0</v>
      </c>
      <c r="BB847" s="3">
        <f>IF(AQ847&lt;'CDO Param'!F$15,1,0)</f>
        <v>1</v>
      </c>
      <c r="BC847" s="3">
        <f>IF(AR847&lt;'CDO Param'!G$15,1,0)</f>
        <v>0</v>
      </c>
      <c r="BD847" s="3">
        <f>IF(AS847&lt;'CDO Param'!H$15,1,0)</f>
        <v>1</v>
      </c>
      <c r="BE847" s="3">
        <f>IF(AT847&lt;'CDO Param'!I$15,1,0)</f>
        <v>0</v>
      </c>
      <c r="BF847" s="3">
        <f>IF(AU847&lt;'CDO Param'!J$15,1,0)</f>
        <v>0</v>
      </c>
      <c r="BG847" s="3">
        <f>IF(AV847&lt;'CDO Param'!K$15,1,0)</f>
        <v>0</v>
      </c>
      <c r="BH847" s="3">
        <f>IF(AW847&lt;'CDO Param'!L$15,1,0)</f>
        <v>1</v>
      </c>
      <c r="BJ847" s="37">
        <f>AY847*'CDO Param'!C$6*AC847</f>
        <v>0</v>
      </c>
      <c r="BK847" s="37">
        <f>AZ847*'CDO Param'!D$6*AD847</f>
        <v>2031.3747451924983</v>
      </c>
      <c r="BL847" s="37">
        <f>BA847*'CDO Param'!E$6*AE847</f>
        <v>0</v>
      </c>
      <c r="BM847" s="37">
        <f>BB847*'CDO Param'!F$6*AF847</f>
        <v>1691.3315120805062</v>
      </c>
      <c r="BN847" s="37">
        <f>BC847*'CDO Param'!G$6*AG847</f>
        <v>0</v>
      </c>
      <c r="BO847" s="37">
        <f>BD847*'CDO Param'!H$6*AH847</f>
        <v>136.38896486959234</v>
      </c>
      <c r="BP847" s="37">
        <f>BE847*'CDO Param'!I$6*AI847</f>
        <v>0</v>
      </c>
      <c r="BQ847" s="37">
        <f>BF847*'CDO Param'!J$6*AJ847</f>
        <v>0</v>
      </c>
      <c r="BR847" s="37">
        <f>BG847*'CDO Param'!K$6*AK847</f>
        <v>0</v>
      </c>
      <c r="BS847" s="37">
        <f>BH847*'CDO Param'!L$6*AL847</f>
        <v>78.288485876959214</v>
      </c>
      <c r="BU847" s="38">
        <f t="shared" si="75"/>
        <v>3937.3837080195563</v>
      </c>
      <c r="BV847" s="38">
        <f>AVERAGE(BU$5:BU847)</f>
        <v>7356.2017887733209</v>
      </c>
      <c r="CF847" s="5">
        <f>BU847/'CDO Param'!$M$6</f>
        <v>4.1014413625203708E-2</v>
      </c>
      <c r="CG847" s="5">
        <f t="shared" si="76"/>
        <v>0</v>
      </c>
      <c r="CH847" s="5">
        <f t="shared" si="77"/>
        <v>0</v>
      </c>
    </row>
    <row r="848" spans="1:86" x14ac:dyDescent="0.2">
      <c r="A848" s="3">
        <v>845</v>
      </c>
      <c r="B848" s="3">
        <v>844</v>
      </c>
      <c r="C848">
        <v>-1.3346834748517722</v>
      </c>
      <c r="D848">
        <v>-0.20412016965565272</v>
      </c>
      <c r="E848">
        <v>-0.4925095709040761</v>
      </c>
      <c r="F848">
        <v>-0.62884055296308361</v>
      </c>
      <c r="G848">
        <v>-0.62682602219865657</v>
      </c>
      <c r="H848">
        <v>-0.38103848964965437</v>
      </c>
      <c r="I848">
        <v>-1.137282197305467</v>
      </c>
      <c r="J848">
        <v>-0.19396793504711241</v>
      </c>
      <c r="K848">
        <v>-1.6514604794792831</v>
      </c>
      <c r="L848">
        <v>1.7952652342501096</v>
      </c>
      <c r="M848">
        <v>0.88289198174607009</v>
      </c>
      <c r="N848">
        <v>-0.24283053789986297</v>
      </c>
      <c r="O848">
        <v>-0.93870312412036583</v>
      </c>
      <c r="P848">
        <v>-0.15238583728205413</v>
      </c>
      <c r="R848" s="33">
        <v>0.42994751428717165</v>
      </c>
      <c r="S848" s="33">
        <v>0.12787262449407608</v>
      </c>
      <c r="T848" s="33">
        <v>0.15519987193644041</v>
      </c>
      <c r="U848" s="33">
        <v>0.44424763575394061</v>
      </c>
      <c r="V848" s="33">
        <v>0.47001411648002178</v>
      </c>
      <c r="W848" s="33">
        <v>0.52725567972625409</v>
      </c>
      <c r="X848" s="33">
        <v>0.58620915915174832</v>
      </c>
      <c r="Y848" s="33">
        <v>0.41733786343472912</v>
      </c>
      <c r="Z848" s="33">
        <v>0.19747074749202967</v>
      </c>
      <c r="AA848" s="33">
        <v>0.89085309854282679</v>
      </c>
      <c r="AC848" s="36">
        <f t="shared" si="74"/>
        <v>0.38275260488150881</v>
      </c>
      <c r="AD848" s="36">
        <f t="shared" si="74"/>
        <v>3.0354062728930126E-2</v>
      </c>
      <c r="AE848" s="36">
        <f t="shared" si="74"/>
        <v>4.6389169939450962E-2</v>
      </c>
      <c r="AF848" s="36">
        <f t="shared" si="74"/>
        <v>0.40633391885506998</v>
      </c>
      <c r="AG848" s="36">
        <f t="shared" si="74"/>
        <v>0.44938858605341092</v>
      </c>
      <c r="AH848" s="36">
        <f t="shared" si="73"/>
        <v>0.54601834386446757</v>
      </c>
      <c r="AI848" s="36">
        <f t="shared" si="73"/>
        <v>0.64352635240429457</v>
      </c>
      <c r="AJ848" s="36">
        <f t="shared" si="73"/>
        <v>0.36220579133055736</v>
      </c>
      <c r="AK848" s="36">
        <f t="shared" si="73"/>
        <v>7.823175301447842E-2</v>
      </c>
      <c r="AL848" s="36">
        <f t="shared" si="73"/>
        <v>0.97857586763682003</v>
      </c>
      <c r="AN848">
        <f>SQRT(Correlation)*$F848 + SQRT('CDO Param'!C$17 - Correlation)*HLOOKUP('CDO Param'!C$12,$C$4:$E$1004,$A848,FALSE) + SQRT(1-Correlation)*G848</f>
        <v>-0.82238317251570714</v>
      </c>
      <c r="AO848">
        <f>SQRT(Correlation)*$F848 + SQRT('CDO Param'!D$17 - Correlation)*HLOOKUP('CDO Param'!D$12,$C$4:$E$1004,$A848,FALSE) + SQRT(1-Correlation)*H848</f>
        <v>-0.58920864551742169</v>
      </c>
      <c r="AP848">
        <f>SQRT(Correlation)*$F848 + SQRT('CDO Param'!E$17 - Correlation)*HLOOKUP('CDO Param'!E$12,$C$4:$E$1004,$A848,FALSE) + SQRT(1-Correlation)*I848</f>
        <v>-1.6309015243427265</v>
      </c>
      <c r="AQ848">
        <f>SQRT(Correlation)*$F848 + SQRT('CDO Param'!F$17 - Correlation)*HLOOKUP('CDO Param'!F$12,$C$4:$E$1004,$A848,FALSE) + SQRT(1-Correlation)*J848</f>
        <v>-0.49299947159192803</v>
      </c>
      <c r="AR848">
        <f>SQRT(Correlation)*$F848 + SQRT('CDO Param'!G$17 - Correlation)*HLOOKUP('CDO Param'!G$12,$C$4:$E$1004,$A848,FALSE) + SQRT(1-Correlation)*K848</f>
        <v>-1.8756983055278746</v>
      </c>
      <c r="AS848">
        <f>SQRT(Correlation)*$F848 + SQRT('CDO Param'!H$17 - Correlation)*HLOOKUP('CDO Param'!H$12,$C$4:$E$1004,$A848,FALSE) + SQRT(1-Correlation)*L848</f>
        <v>1.4754143488314211</v>
      </c>
      <c r="AT848">
        <f>SQRT(Correlation)*$F848 + SQRT('CDO Param'!I$17 - Correlation)*HLOOKUP('CDO Param'!I$12,$C$4:$E$1004,$A848,FALSE) + SQRT(1-Correlation)*M848</f>
        <v>0.52859954580983015</v>
      </c>
      <c r="AU848">
        <f>SQRT(Correlation)*$F848 + SQRT('CDO Param'!J$17 - Correlation)*HLOOKUP('CDO Param'!J$12,$C$4:$E$1004,$A848,FALSE) + SQRT(1-Correlation)*N848</f>
        <v>-0.78235017415106334</v>
      </c>
      <c r="AV848">
        <f>SQRT(Correlation)*$F848 + SQRT('CDO Param'!K$17 - Correlation)*HLOOKUP('CDO Param'!K$12,$C$4:$E$1004,$A848,FALSE) + SQRT(1-Correlation)*O848</f>
        <v>-1.4425128742696705</v>
      </c>
      <c r="AW848">
        <f>SQRT(Correlation)*$F848 + SQRT('CDO Param'!L$17 - Correlation)*HLOOKUP('CDO Param'!L$12,$C$4:$E$1004,$A848,FALSE) + SQRT(1-Correlation)*P848</f>
        <v>-0.69654679727776903</v>
      </c>
      <c r="AY848" s="3">
        <f>IF(AN848&lt;'CDO Param'!C$15,1,0)</f>
        <v>0</v>
      </c>
      <c r="AZ848" s="3">
        <f>IF(AO848&lt;'CDO Param'!D$15,1,0)</f>
        <v>0</v>
      </c>
      <c r="BA848" s="3">
        <f>IF(AP848&lt;'CDO Param'!E$15,1,0)</f>
        <v>1</v>
      </c>
      <c r="BB848" s="3">
        <f>IF(AQ848&lt;'CDO Param'!F$15,1,0)</f>
        <v>0</v>
      </c>
      <c r="BC848" s="3">
        <f>IF(AR848&lt;'CDO Param'!G$15,1,0)</f>
        <v>1</v>
      </c>
      <c r="BD848" s="3">
        <f>IF(AS848&lt;'CDO Param'!H$15,1,0)</f>
        <v>0</v>
      </c>
      <c r="BE848" s="3">
        <f>IF(AT848&lt;'CDO Param'!I$15,1,0)</f>
        <v>0</v>
      </c>
      <c r="BF848" s="3">
        <f>IF(AU848&lt;'CDO Param'!J$15,1,0)</f>
        <v>0</v>
      </c>
      <c r="BG848" s="3">
        <f>IF(AV848&lt;'CDO Param'!K$15,1,0)</f>
        <v>0</v>
      </c>
      <c r="BH848" s="3">
        <f>IF(AW848&lt;'CDO Param'!L$15,1,0)</f>
        <v>1</v>
      </c>
      <c r="BJ848" s="37">
        <f>AY848*'CDO Param'!C$6*AC848</f>
        <v>0</v>
      </c>
      <c r="BK848" s="37">
        <f>AZ848*'CDO Param'!D$6*AD848</f>
        <v>0</v>
      </c>
      <c r="BL848" s="37">
        <f>BA848*'CDO Param'!E$6*AE848</f>
        <v>463.8916993945096</v>
      </c>
      <c r="BM848" s="37">
        <f>BB848*'CDO Param'!F$6*AF848</f>
        <v>0</v>
      </c>
      <c r="BN848" s="37">
        <f>BC848*'CDO Param'!G$6*AG848</f>
        <v>4493.8858605341093</v>
      </c>
      <c r="BO848" s="37">
        <f>BD848*'CDO Param'!H$6*AH848</f>
        <v>0</v>
      </c>
      <c r="BP848" s="37">
        <f>BE848*'CDO Param'!I$6*AI848</f>
        <v>0</v>
      </c>
      <c r="BQ848" s="37">
        <f>BF848*'CDO Param'!J$6*AJ848</f>
        <v>0</v>
      </c>
      <c r="BR848" s="37">
        <f>BG848*'CDO Param'!K$6*AK848</f>
        <v>0</v>
      </c>
      <c r="BS848" s="37">
        <f>BH848*'CDO Param'!L$6*AL848</f>
        <v>9785.7586763682011</v>
      </c>
      <c r="BU848" s="38">
        <f t="shared" si="75"/>
        <v>14743.536236296819</v>
      </c>
      <c r="BV848" s="38">
        <f>AVERAGE(BU$5:BU848)</f>
        <v>7364.9545547064045</v>
      </c>
      <c r="CF848" s="5">
        <f>BU848/'CDO Param'!$M$6</f>
        <v>0.15357850246142521</v>
      </c>
      <c r="CG848" s="5">
        <f t="shared" si="76"/>
        <v>0.02</v>
      </c>
      <c r="CH848" s="5">
        <f t="shared" si="77"/>
        <v>1</v>
      </c>
    </row>
    <row r="849" spans="1:86" x14ac:dyDescent="0.2">
      <c r="A849" s="3">
        <v>846</v>
      </c>
      <c r="B849" s="3">
        <v>845</v>
      </c>
      <c r="C849">
        <v>0.4837158940063091</v>
      </c>
      <c r="D849">
        <v>2.5898043531924486</v>
      </c>
      <c r="E849">
        <v>-0.52220229918020777</v>
      </c>
      <c r="F849">
        <v>0.42617557483026758</v>
      </c>
      <c r="G849">
        <v>0.9344171303382609</v>
      </c>
      <c r="H849">
        <v>-1.9420531316427514</v>
      </c>
      <c r="I849">
        <v>-1.4221086530596949</v>
      </c>
      <c r="J849">
        <v>-1.7325874068774283E-3</v>
      </c>
      <c r="K849">
        <v>1.2131931725889444</v>
      </c>
      <c r="L849">
        <v>0.64907681007753126</v>
      </c>
      <c r="M849">
        <v>-0.33479636840638705</v>
      </c>
      <c r="N849">
        <v>1.4261058822739869</v>
      </c>
      <c r="O849">
        <v>-0.76368110057956073</v>
      </c>
      <c r="P849">
        <v>-1.7794673112803139</v>
      </c>
      <c r="R849" s="33">
        <v>0.56802720928938466</v>
      </c>
      <c r="S849" s="33">
        <v>0.83330652668760463</v>
      </c>
      <c r="T849" s="33">
        <v>0.38279403857085575</v>
      </c>
      <c r="U849" s="33">
        <v>0.61940626037279434</v>
      </c>
      <c r="V849" s="33">
        <v>0.36101808555471621</v>
      </c>
      <c r="W849" s="33">
        <v>0.63096391811546115</v>
      </c>
      <c r="X849" s="33">
        <v>0.61057176655650691</v>
      </c>
      <c r="Y849" s="33">
        <v>0.87968051521092683</v>
      </c>
      <c r="Z849" s="33">
        <v>0.79041915004626806</v>
      </c>
      <c r="AA849" s="33">
        <v>0.57465482762765829</v>
      </c>
      <c r="AC849" s="36">
        <f t="shared" si="74"/>
        <v>0.61392451142173221</v>
      </c>
      <c r="AD849" s="36">
        <f t="shared" si="74"/>
        <v>0.94579638540821653</v>
      </c>
      <c r="AE849" s="36">
        <f t="shared" si="74"/>
        <v>0.3074353546850786</v>
      </c>
      <c r="AF849" s="36">
        <f t="shared" si="74"/>
        <v>0.69596514190915959</v>
      </c>
      <c r="AG849" s="36">
        <f t="shared" si="74"/>
        <v>0.27432051782843542</v>
      </c>
      <c r="AH849" s="36">
        <f t="shared" si="73"/>
        <v>0.71362984218767944</v>
      </c>
      <c r="AI849" s="36">
        <f t="shared" si="73"/>
        <v>0.68224262841040928</v>
      </c>
      <c r="AJ849" s="36">
        <f t="shared" si="73"/>
        <v>0.9734479759593776</v>
      </c>
      <c r="AK849" s="36">
        <f t="shared" si="73"/>
        <v>0.91109055842951869</v>
      </c>
      <c r="AL849" s="36">
        <f t="shared" si="73"/>
        <v>0.62477584919186291</v>
      </c>
      <c r="AN849">
        <f>SQRT(Correlation)*$F849 + SQRT('CDO Param'!C$17 - Correlation)*HLOOKUP('CDO Param'!C$12,$C$4:$E$1004,$A849,FALSE) + SQRT(1-Correlation)*G849</f>
        <v>1.3874881189414796</v>
      </c>
      <c r="AO849">
        <f>SQRT(Correlation)*$F849 + SQRT('CDO Param'!D$17 - Correlation)*HLOOKUP('CDO Param'!D$12,$C$4:$E$1004,$A849,FALSE) + SQRT(1-Correlation)*H849</f>
        <v>-1.3413711759388927</v>
      </c>
      <c r="AP849">
        <f>SQRT(Correlation)*$F849 + SQRT('CDO Param'!E$17 - Correlation)*HLOOKUP('CDO Param'!E$12,$C$4:$E$1004,$A849,FALSE) + SQRT(1-Correlation)*I849</f>
        <v>-1.0863829811363308</v>
      </c>
      <c r="AQ849">
        <f>SQRT(Correlation)*$F849 + SQRT('CDO Param'!F$17 - Correlation)*HLOOKUP('CDO Param'!F$12,$C$4:$E$1004,$A849,FALSE) + SQRT(1-Correlation)*J849</f>
        <v>1.6356889326837275E-2</v>
      </c>
      <c r="AR849">
        <f>SQRT(Correlation)*$F849 + SQRT('CDO Param'!G$17 - Correlation)*HLOOKUP('CDO Param'!G$12,$C$4:$E$1004,$A849,FALSE) + SQRT(1-Correlation)*K849</f>
        <v>1.1689366662062004</v>
      </c>
      <c r="AS849">
        <f>SQRT(Correlation)*$F849 + SQRT('CDO Param'!H$17 - Correlation)*HLOOKUP('CDO Param'!H$12,$C$4:$E$1004,$A849,FALSE) + SQRT(1-Correlation)*L849</f>
        <v>1.1167905228497408</v>
      </c>
      <c r="AT849">
        <f>SQRT(Correlation)*$F849 + SQRT('CDO Param'!I$17 - Correlation)*HLOOKUP('CDO Param'!I$12,$C$4:$E$1004,$A849,FALSE) + SQRT(1-Correlation)*M849</f>
        <v>-0.29961515689295154</v>
      </c>
      <c r="AU849">
        <f>SQRT(Correlation)*$F849 + SQRT('CDO Param'!J$17 - Correlation)*HLOOKUP('CDO Param'!J$12,$C$4:$E$1004,$A849,FALSE) + SQRT(1-Correlation)*N849</f>
        <v>1.6156705777994382</v>
      </c>
      <c r="AV849">
        <f>SQRT(Correlation)*$F849 + SQRT('CDO Param'!K$17 - Correlation)*HLOOKUP('CDO Param'!K$12,$C$4:$E$1004,$A849,FALSE) + SQRT(1-Correlation)*O849</f>
        <v>-0.46174375912214927</v>
      </c>
      <c r="AW849">
        <f>SQRT(Correlation)*$F849 + SQRT('CDO Param'!L$17 - Correlation)*HLOOKUP('CDO Param'!L$12,$C$4:$E$1004,$A849,FALSE) + SQRT(1-Correlation)*P849</f>
        <v>-1.4254031716039739</v>
      </c>
      <c r="AY849" s="3">
        <f>IF(AN849&lt;'CDO Param'!C$15,1,0)</f>
        <v>0</v>
      </c>
      <c r="AZ849" s="3">
        <f>IF(AO849&lt;'CDO Param'!D$15,1,0)</f>
        <v>0</v>
      </c>
      <c r="BA849" s="3">
        <f>IF(AP849&lt;'CDO Param'!E$15,1,0)</f>
        <v>1</v>
      </c>
      <c r="BB849" s="3">
        <f>IF(AQ849&lt;'CDO Param'!F$15,1,0)</f>
        <v>0</v>
      </c>
      <c r="BC849" s="3">
        <f>IF(AR849&lt;'CDO Param'!G$15,1,0)</f>
        <v>0</v>
      </c>
      <c r="BD849" s="3">
        <f>IF(AS849&lt;'CDO Param'!H$15,1,0)</f>
        <v>0</v>
      </c>
      <c r="BE849" s="3">
        <f>IF(AT849&lt;'CDO Param'!I$15,1,0)</f>
        <v>0</v>
      </c>
      <c r="BF849" s="3">
        <f>IF(AU849&lt;'CDO Param'!J$15,1,0)</f>
        <v>0</v>
      </c>
      <c r="BG849" s="3">
        <f>IF(AV849&lt;'CDO Param'!K$15,1,0)</f>
        <v>0</v>
      </c>
      <c r="BH849" s="3">
        <f>IF(AW849&lt;'CDO Param'!L$15,1,0)</f>
        <v>1</v>
      </c>
      <c r="BJ849" s="37">
        <f>AY849*'CDO Param'!C$6*AC849</f>
        <v>0</v>
      </c>
      <c r="BK849" s="37">
        <f>AZ849*'CDO Param'!D$6*AD849</f>
        <v>0</v>
      </c>
      <c r="BL849" s="37">
        <f>BA849*'CDO Param'!E$6*AE849</f>
        <v>3074.3535468507862</v>
      </c>
      <c r="BM849" s="37">
        <f>BB849*'CDO Param'!F$6*AF849</f>
        <v>0</v>
      </c>
      <c r="BN849" s="37">
        <f>BC849*'CDO Param'!G$6*AG849</f>
        <v>0</v>
      </c>
      <c r="BO849" s="37">
        <f>BD849*'CDO Param'!H$6*AH849</f>
        <v>0</v>
      </c>
      <c r="BP849" s="37">
        <f>BE849*'CDO Param'!I$6*AI849</f>
        <v>0</v>
      </c>
      <c r="BQ849" s="37">
        <f>BF849*'CDO Param'!J$6*AJ849</f>
        <v>0</v>
      </c>
      <c r="BR849" s="37">
        <f>BG849*'CDO Param'!K$6*AK849</f>
        <v>0</v>
      </c>
      <c r="BS849" s="37">
        <f>BH849*'CDO Param'!L$6*AL849</f>
        <v>6247.7584919186293</v>
      </c>
      <c r="BU849" s="38">
        <f t="shared" si="75"/>
        <v>9322.1120387694154</v>
      </c>
      <c r="BV849" s="38">
        <f>AVERAGE(BU$5:BU849)</f>
        <v>7367.2707174094385</v>
      </c>
      <c r="CF849" s="5">
        <f>BU849/'CDO Param'!$M$6</f>
        <v>9.7105333737181415E-2</v>
      </c>
      <c r="CG849" s="5">
        <f t="shared" si="76"/>
        <v>0.02</v>
      </c>
      <c r="CH849" s="5">
        <f t="shared" si="77"/>
        <v>1</v>
      </c>
    </row>
    <row r="850" spans="1:86" x14ac:dyDescent="0.2">
      <c r="A850" s="3">
        <v>847</v>
      </c>
      <c r="B850" s="3">
        <v>846</v>
      </c>
      <c r="C850">
        <v>0.34066488296957687</v>
      </c>
      <c r="D850">
        <v>1.6799003788037226</v>
      </c>
      <c r="E850">
        <v>0.43604586608125828</v>
      </c>
      <c r="F850">
        <v>-0.71118620326160453</v>
      </c>
      <c r="G850">
        <v>-0.80101926869247109</v>
      </c>
      <c r="H850">
        <v>0.493403149448568</v>
      </c>
      <c r="I850">
        <v>-0.48388528739451431</v>
      </c>
      <c r="J850">
        <v>-0.44177795643918216</v>
      </c>
      <c r="K850">
        <v>1.7976208255277015</v>
      </c>
      <c r="L850">
        <v>1.7152342479676008</v>
      </c>
      <c r="M850">
        <v>0.69509042077697814</v>
      </c>
      <c r="N850">
        <v>2.2523636289406568E-2</v>
      </c>
      <c r="O850">
        <v>3.5005314202862792E-2</v>
      </c>
      <c r="P850">
        <v>-0.96971461971406825</v>
      </c>
      <c r="R850" s="33">
        <v>0.22368793805301559</v>
      </c>
      <c r="S850" s="33">
        <v>0.52317485703303235</v>
      </c>
      <c r="T850" s="33">
        <v>0.99982215417540732</v>
      </c>
      <c r="U850" s="33">
        <v>1.0945226070911264E-2</v>
      </c>
      <c r="V850" s="33">
        <v>0.95641457380559969</v>
      </c>
      <c r="W850" s="33">
        <v>0.45974195071484053</v>
      </c>
      <c r="X850" s="33">
        <v>0.88296566432480028</v>
      </c>
      <c r="Y850" s="33">
        <v>3.9203069191054941E-3</v>
      </c>
      <c r="Z850" s="33">
        <v>0.88859838940603586</v>
      </c>
      <c r="AA850" s="33">
        <v>0.67313074724428856</v>
      </c>
      <c r="AC850" s="36">
        <f t="shared" si="74"/>
        <v>0.10220147897811535</v>
      </c>
      <c r="AD850" s="36">
        <f t="shared" si="74"/>
        <v>0.53914519626298973</v>
      </c>
      <c r="AE850" s="36">
        <f t="shared" si="74"/>
        <v>0.9999999862286284</v>
      </c>
      <c r="AF850" s="36">
        <f t="shared" si="74"/>
        <v>1.3029077069003794E-4</v>
      </c>
      <c r="AG850" s="36">
        <f t="shared" si="74"/>
        <v>0.99719414790166194</v>
      </c>
      <c r="AH850" s="36">
        <f t="shared" si="73"/>
        <v>0.43215355720773974</v>
      </c>
      <c r="AI850" s="36">
        <f t="shared" si="73"/>
        <v>0.9750170254457089</v>
      </c>
      <c r="AJ850" s="36">
        <f t="shared" si="73"/>
        <v>1.3305575539532069E-5</v>
      </c>
      <c r="AK850" s="36">
        <f t="shared" si="73"/>
        <v>0.97758847858885889</v>
      </c>
      <c r="AL850" s="36">
        <f t="shared" si="73"/>
        <v>0.77489488335207002</v>
      </c>
      <c r="AN850">
        <f>SQRT(Correlation)*$F850 + SQRT('CDO Param'!C$17 - Correlation)*HLOOKUP('CDO Param'!C$12,$C$4:$E$1004,$A850,FALSE) + SQRT(1-Correlation)*G850</f>
        <v>-0.74723663599060575</v>
      </c>
      <c r="AO850">
        <f>SQRT(Correlation)*$F850 + SQRT('CDO Param'!D$17 - Correlation)*HLOOKUP('CDO Param'!D$12,$C$4:$E$1004,$A850,FALSE) + SQRT(1-Correlation)*H850</f>
        <v>0.48076029272195642</v>
      </c>
      <c r="AP850">
        <f>SQRT(Correlation)*$F850 + SQRT('CDO Param'!E$17 - Correlation)*HLOOKUP('CDO Param'!E$12,$C$4:$E$1004,$A850,FALSE) + SQRT(1-Correlation)*I850</f>
        <v>-0.59381925852792028</v>
      </c>
      <c r="AQ850">
        <f>SQRT(Correlation)*$F850 + SQRT('CDO Param'!F$17 - Correlation)*HLOOKUP('CDO Param'!F$12,$C$4:$E$1004,$A850,FALSE) + SQRT(1-Correlation)*J850</f>
        <v>-0.54650137321360726</v>
      </c>
      <c r="AR850">
        <f>SQRT(Correlation)*$F850 + SQRT('CDO Param'!G$17 - Correlation)*HLOOKUP('CDO Param'!G$12,$C$4:$E$1004,$A850,FALSE) + SQRT(1-Correlation)*K850</f>
        <v>1.5779788489130395</v>
      </c>
      <c r="AS850">
        <f>SQRT(Correlation)*$F850 + SQRT('CDO Param'!H$17 - Correlation)*HLOOKUP('CDO Param'!H$12,$C$4:$E$1004,$A850,FALSE) + SQRT(1-Correlation)*L850</f>
        <v>1.6398910489256746</v>
      </c>
      <c r="AT850">
        <f>SQRT(Correlation)*$F850 + SQRT('CDO Param'!I$17 - Correlation)*HLOOKUP('CDO Param'!I$12,$C$4:$E$1004,$A850,FALSE) + SQRT(1-Correlation)*M850</f>
        <v>0.53202666833315537</v>
      </c>
      <c r="AU850">
        <f>SQRT(Correlation)*$F850 + SQRT('CDO Param'!J$17 - Correlation)*HLOOKUP('CDO Param'!J$12,$C$4:$E$1004,$A850,FALSE) + SQRT(1-Correlation)*N850</f>
        <v>-0.11339757064524722</v>
      </c>
      <c r="AV850">
        <f>SQRT(Correlation)*$F850 + SQRT('CDO Param'!K$17 - Correlation)*HLOOKUP('CDO Param'!K$12,$C$4:$E$1004,$A850,FALSE) + SQRT(1-Correlation)*O850</f>
        <v>-0.10155641127710532</v>
      </c>
      <c r="AW850">
        <f>SQRT(Correlation)*$F850 + SQRT('CDO Param'!L$17 - Correlation)*HLOOKUP('CDO Param'!L$12,$C$4:$E$1004,$A850,FALSE) + SQRT(1-Correlation)*P850</f>
        <v>-1.0547174318025139</v>
      </c>
      <c r="AY850" s="3">
        <f>IF(AN850&lt;'CDO Param'!C$15,1,0)</f>
        <v>0</v>
      </c>
      <c r="AZ850" s="3">
        <f>IF(AO850&lt;'CDO Param'!D$15,1,0)</f>
        <v>0</v>
      </c>
      <c r="BA850" s="3">
        <f>IF(AP850&lt;'CDO Param'!E$15,1,0)</f>
        <v>0</v>
      </c>
      <c r="BB850" s="3">
        <f>IF(AQ850&lt;'CDO Param'!F$15,1,0)</f>
        <v>0</v>
      </c>
      <c r="BC850" s="3">
        <f>IF(AR850&lt;'CDO Param'!G$15,1,0)</f>
        <v>0</v>
      </c>
      <c r="BD850" s="3">
        <f>IF(AS850&lt;'CDO Param'!H$15,1,0)</f>
        <v>0</v>
      </c>
      <c r="BE850" s="3">
        <f>IF(AT850&lt;'CDO Param'!I$15,1,0)</f>
        <v>0</v>
      </c>
      <c r="BF850" s="3">
        <f>IF(AU850&lt;'CDO Param'!J$15,1,0)</f>
        <v>0</v>
      </c>
      <c r="BG850" s="3">
        <f>IF(AV850&lt;'CDO Param'!K$15,1,0)</f>
        <v>0</v>
      </c>
      <c r="BH850" s="3">
        <f>IF(AW850&lt;'CDO Param'!L$15,1,0)</f>
        <v>1</v>
      </c>
      <c r="BJ850" s="37">
        <f>AY850*'CDO Param'!C$6*AC850</f>
        <v>0</v>
      </c>
      <c r="BK850" s="37">
        <f>AZ850*'CDO Param'!D$6*AD850</f>
        <v>0</v>
      </c>
      <c r="BL850" s="37">
        <f>BA850*'CDO Param'!E$6*AE850</f>
        <v>0</v>
      </c>
      <c r="BM850" s="37">
        <f>BB850*'CDO Param'!F$6*AF850</f>
        <v>0</v>
      </c>
      <c r="BN850" s="37">
        <f>BC850*'CDO Param'!G$6*AG850</f>
        <v>0</v>
      </c>
      <c r="BO850" s="37">
        <f>BD850*'CDO Param'!H$6*AH850</f>
        <v>0</v>
      </c>
      <c r="BP850" s="37">
        <f>BE850*'CDO Param'!I$6*AI850</f>
        <v>0</v>
      </c>
      <c r="BQ850" s="37">
        <f>BF850*'CDO Param'!J$6*AJ850</f>
        <v>0</v>
      </c>
      <c r="BR850" s="37">
        <f>BG850*'CDO Param'!K$6*AK850</f>
        <v>0</v>
      </c>
      <c r="BS850" s="37">
        <f>BH850*'CDO Param'!L$6*AL850</f>
        <v>7748.9488335206997</v>
      </c>
      <c r="BU850" s="38">
        <f t="shared" si="75"/>
        <v>7748.9488335206997</v>
      </c>
      <c r="BV850" s="38">
        <f>AVERAGE(BU$5:BU850)</f>
        <v>7367.7218735750539</v>
      </c>
      <c r="CF850" s="5">
        <f>BU850/'CDO Param'!$M$6</f>
        <v>8.0718217015840615E-2</v>
      </c>
      <c r="CG850" s="5">
        <f t="shared" si="76"/>
        <v>0.02</v>
      </c>
      <c r="CH850" s="5">
        <f t="shared" si="77"/>
        <v>1</v>
      </c>
    </row>
    <row r="851" spans="1:86" x14ac:dyDescent="0.2">
      <c r="A851" s="3">
        <v>848</v>
      </c>
      <c r="B851" s="3">
        <v>847</v>
      </c>
      <c r="C851">
        <v>0.12967234397365246</v>
      </c>
      <c r="D851">
        <v>-1.1000224731105845</v>
      </c>
      <c r="E851">
        <v>-1.5556361177004874</v>
      </c>
      <c r="F851">
        <v>6.6871734816231765E-2</v>
      </c>
      <c r="G851">
        <v>0.11157908375025727</v>
      </c>
      <c r="H851">
        <v>-1.3048793334746733</v>
      </c>
      <c r="I851">
        <v>1.4126226233202033</v>
      </c>
      <c r="J851">
        <v>-0.815350631455658</v>
      </c>
      <c r="K851">
        <v>-0.31612557904736605</v>
      </c>
      <c r="L851">
        <v>0.38841449168103281</v>
      </c>
      <c r="M851">
        <v>0.8417032404395286</v>
      </c>
      <c r="N851">
        <v>2.2658423404209316</v>
      </c>
      <c r="O851">
        <v>1.0038934306066949</v>
      </c>
      <c r="P851">
        <v>-0.5760921339970082</v>
      </c>
      <c r="R851" s="33">
        <v>0.30846893475785336</v>
      </c>
      <c r="S851" s="33">
        <v>0.43738647524145735</v>
      </c>
      <c r="T851" s="33">
        <v>0.15448938317340305</v>
      </c>
      <c r="U851" s="33">
        <v>0.50306299538494226</v>
      </c>
      <c r="V851" s="33">
        <v>0.97976343472477212</v>
      </c>
      <c r="W851" s="33">
        <v>0.88404741924444563</v>
      </c>
      <c r="X851" s="33">
        <v>0.18497524139703031</v>
      </c>
      <c r="Y851" s="33">
        <v>0.87888215988822382</v>
      </c>
      <c r="Z851" s="33">
        <v>0.37246124137773234</v>
      </c>
      <c r="AA851" s="33">
        <v>0.95608383554782894</v>
      </c>
      <c r="AC851" s="36">
        <f t="shared" si="74"/>
        <v>0.20015832036498948</v>
      </c>
      <c r="AD851" s="36">
        <f t="shared" si="74"/>
        <v>0.39498600117527854</v>
      </c>
      <c r="AE851" s="36">
        <f t="shared" si="74"/>
        <v>4.5926908842030038E-2</v>
      </c>
      <c r="AF851" s="36">
        <f t="shared" si="74"/>
        <v>0.50517950617964502</v>
      </c>
      <c r="AG851" s="36">
        <f t="shared" si="74"/>
        <v>0.99948950801132996</v>
      </c>
      <c r="AH851" s="36">
        <f t="shared" si="73"/>
        <v>0.97552250112745686</v>
      </c>
      <c r="AI851" s="36">
        <f t="shared" si="73"/>
        <v>6.7934584822665817E-2</v>
      </c>
      <c r="AJ851" s="36">
        <f t="shared" si="73"/>
        <v>0.97305893252913855</v>
      </c>
      <c r="AK851" s="36">
        <f t="shared" si="73"/>
        <v>0.29156972650510254</v>
      </c>
      <c r="AL851" s="36">
        <f t="shared" si="73"/>
        <v>0.99714666524253937</v>
      </c>
      <c r="AN851">
        <f>SQRT(Correlation)*$F851 + SQRT('CDO Param'!C$17 - Correlation)*HLOOKUP('CDO Param'!C$12,$C$4:$E$1004,$A851,FALSE) + SQRT(1-Correlation)*G851</f>
        <v>-2.8566757562562245E-2</v>
      </c>
      <c r="AO851">
        <f>SQRT(Correlation)*$F851 + SQRT('CDO Param'!D$17 - Correlation)*HLOOKUP('CDO Param'!D$12,$C$4:$E$1004,$A851,FALSE) + SQRT(1-Correlation)*H851</f>
        <v>-1.3723372003669201</v>
      </c>
      <c r="AP851">
        <f>SQRT(Correlation)*$F851 + SQRT('CDO Param'!E$17 - Correlation)*HLOOKUP('CDO Param'!E$12,$C$4:$E$1004,$A851,FALSE) + SQRT(1-Correlation)*I851</f>
        <v>1.3955862659104974</v>
      </c>
      <c r="AQ851">
        <f>SQRT(Correlation)*$F851 + SQRT('CDO Param'!F$17 - Correlation)*HLOOKUP('CDO Param'!F$12,$C$4:$E$1004,$A851,FALSE) + SQRT(1-Correlation)*J851</f>
        <v>-1.1002136375495306</v>
      </c>
      <c r="AR851">
        <f>SQRT(Correlation)*$F851 + SQRT('CDO Param'!G$17 - Correlation)*HLOOKUP('CDO Param'!G$12,$C$4:$E$1004,$A851,FALSE) + SQRT(1-Correlation)*K851</f>
        <v>-0.62660716836139163</v>
      </c>
      <c r="AS851">
        <f>SQRT(Correlation)*$F851 + SQRT('CDO Param'!H$17 - Correlation)*HLOOKUP('CDO Param'!H$12,$C$4:$E$1004,$A851,FALSE) + SQRT(1-Correlation)*L851</f>
        <v>0.23406237025036528</v>
      </c>
      <c r="AT851">
        <f>SQRT(Correlation)*$F851 + SQRT('CDO Param'!I$17 - Correlation)*HLOOKUP('CDO Param'!I$12,$C$4:$E$1004,$A851,FALSE) + SQRT(1-Correlation)*M851</f>
        <v>0.4718056946873686</v>
      </c>
      <c r="AU851">
        <f>SQRT(Correlation)*$F851 + SQRT('CDO Param'!J$17 - Correlation)*HLOOKUP('CDO Param'!J$12,$C$4:$E$1004,$A851,FALSE) + SQRT(1-Correlation)*N851</f>
        <v>2.2050215610913426</v>
      </c>
      <c r="AV851">
        <f>SQRT(Correlation)*$F851 + SQRT('CDO Param'!K$17 - Correlation)*HLOOKUP('CDO Param'!K$12,$C$4:$E$1004,$A851,FALSE) + SQRT(1-Correlation)*O851</f>
        <v>1.0078317073575223</v>
      </c>
      <c r="AW851">
        <f>SQRT(Correlation)*$F851 + SQRT('CDO Param'!L$17 - Correlation)*HLOOKUP('CDO Param'!L$12,$C$4:$E$1004,$A851,FALSE) + SQRT(1-Correlation)*P851</f>
        <v>-0.49107420894292186</v>
      </c>
      <c r="AY851" s="3">
        <f>IF(AN851&lt;'CDO Param'!C$15,1,0)</f>
        <v>0</v>
      </c>
      <c r="AZ851" s="3">
        <f>IF(AO851&lt;'CDO Param'!D$15,1,0)</f>
        <v>0</v>
      </c>
      <c r="BA851" s="3">
        <f>IF(AP851&lt;'CDO Param'!E$15,1,0)</f>
        <v>0</v>
      </c>
      <c r="BB851" s="3">
        <f>IF(AQ851&lt;'CDO Param'!F$15,1,0)</f>
        <v>1</v>
      </c>
      <c r="BC851" s="3">
        <f>IF(AR851&lt;'CDO Param'!G$15,1,0)</f>
        <v>1</v>
      </c>
      <c r="BD851" s="3">
        <f>IF(AS851&lt;'CDO Param'!H$15,1,0)</f>
        <v>0</v>
      </c>
      <c r="BE851" s="3">
        <f>IF(AT851&lt;'CDO Param'!I$15,1,0)</f>
        <v>0</v>
      </c>
      <c r="BF851" s="3">
        <f>IF(AU851&lt;'CDO Param'!J$15,1,0)</f>
        <v>0</v>
      </c>
      <c r="BG851" s="3">
        <f>IF(AV851&lt;'CDO Param'!K$15,1,0)</f>
        <v>0</v>
      </c>
      <c r="BH851" s="3">
        <f>IF(AW851&lt;'CDO Param'!L$15,1,0)</f>
        <v>0</v>
      </c>
      <c r="BJ851" s="37">
        <f>AY851*'CDO Param'!C$6*AC851</f>
        <v>0</v>
      </c>
      <c r="BK851" s="37">
        <f>AZ851*'CDO Param'!D$6*AD851</f>
        <v>0</v>
      </c>
      <c r="BL851" s="37">
        <f>BA851*'CDO Param'!E$6*AE851</f>
        <v>0</v>
      </c>
      <c r="BM851" s="37">
        <f>BB851*'CDO Param'!F$6*AF851</f>
        <v>5051.7950617964498</v>
      </c>
      <c r="BN851" s="37">
        <f>BC851*'CDO Param'!G$6*AG851</f>
        <v>9994.8950801132996</v>
      </c>
      <c r="BO851" s="37">
        <f>BD851*'CDO Param'!H$6*AH851</f>
        <v>0</v>
      </c>
      <c r="BP851" s="37">
        <f>BE851*'CDO Param'!I$6*AI851</f>
        <v>0</v>
      </c>
      <c r="BQ851" s="37">
        <f>BF851*'CDO Param'!J$6*AJ851</f>
        <v>0</v>
      </c>
      <c r="BR851" s="37">
        <f>BG851*'CDO Param'!K$6*AK851</f>
        <v>0</v>
      </c>
      <c r="BS851" s="37">
        <f>BH851*'CDO Param'!L$6*AL851</f>
        <v>0</v>
      </c>
      <c r="BU851" s="38">
        <f t="shared" si="75"/>
        <v>15046.690141909748</v>
      </c>
      <c r="BV851" s="38">
        <f>AVERAGE(BU$5:BU851)</f>
        <v>7376.787951813938</v>
      </c>
      <c r="CF851" s="5">
        <f>BU851/'CDO Param'!$M$6</f>
        <v>0.15673635564489322</v>
      </c>
      <c r="CG851" s="5">
        <f t="shared" si="76"/>
        <v>0.02</v>
      </c>
      <c r="CH851" s="5">
        <f t="shared" si="77"/>
        <v>1</v>
      </c>
    </row>
    <row r="852" spans="1:86" x14ac:dyDescent="0.2">
      <c r="A852" s="3">
        <v>849</v>
      </c>
      <c r="B852" s="3">
        <v>848</v>
      </c>
      <c r="C852">
        <v>-0.78405264503089711</v>
      </c>
      <c r="D852">
        <v>0.50953531172126532</v>
      </c>
      <c r="E852">
        <v>0.50842686505347956</v>
      </c>
      <c r="F852">
        <v>0.82655333244474605</v>
      </c>
      <c r="G852">
        <v>-0.66565007728058845</v>
      </c>
      <c r="H852">
        <v>-1.2689565664913971</v>
      </c>
      <c r="I852">
        <v>-1.0357916835346259</v>
      </c>
      <c r="J852">
        <v>0.16724698070902377</v>
      </c>
      <c r="K852">
        <v>0.49144659897137899</v>
      </c>
      <c r="L852">
        <v>0.50000721785181668</v>
      </c>
      <c r="M852">
        <v>-0.11559905033209361</v>
      </c>
      <c r="N852">
        <v>-1.1591055226745084</v>
      </c>
      <c r="O852">
        <v>0.63177139963954687</v>
      </c>
      <c r="P852">
        <v>1.0498183655727189</v>
      </c>
      <c r="R852" s="33">
        <v>0.90102405236150329</v>
      </c>
      <c r="S852" s="33">
        <v>0.51124803978542244</v>
      </c>
      <c r="T852" s="33">
        <v>0.54580467359433171</v>
      </c>
      <c r="U852" s="33">
        <v>0.33914909993258729</v>
      </c>
      <c r="V852" s="33">
        <v>7.8922566994522964E-2</v>
      </c>
      <c r="W852" s="33">
        <v>0.45158347694742657</v>
      </c>
      <c r="X852" s="33">
        <v>0.76349705539806612</v>
      </c>
      <c r="Y852" s="33">
        <v>9.5010075296745669E-2</v>
      </c>
      <c r="Z852" s="33">
        <v>0.83433551240448633</v>
      </c>
      <c r="AA852" s="33">
        <v>0.67695698220141087</v>
      </c>
      <c r="AC852" s="36">
        <f t="shared" si="74"/>
        <v>0.98273389453061522</v>
      </c>
      <c r="AD852" s="36">
        <f t="shared" si="74"/>
        <v>0.51901569385562862</v>
      </c>
      <c r="AE852" s="36">
        <f t="shared" si="74"/>
        <v>0.57711685042273519</v>
      </c>
      <c r="AF852" s="36">
        <f t="shared" si="74"/>
        <v>0.24238804304743378</v>
      </c>
      <c r="AG852" s="36">
        <f t="shared" si="74"/>
        <v>1.0466909526399637E-2</v>
      </c>
      <c r="AH852" s="36">
        <f t="shared" si="73"/>
        <v>0.41852790345901297</v>
      </c>
      <c r="AI852" s="36">
        <f t="shared" si="73"/>
        <v>0.88494255325642579</v>
      </c>
      <c r="AJ852" s="36">
        <f t="shared" si="73"/>
        <v>1.5775254421940936E-2</v>
      </c>
      <c r="AK852" s="36">
        <f t="shared" si="73"/>
        <v>0.94652179336032927</v>
      </c>
      <c r="AL852" s="36">
        <f t="shared" si="73"/>
        <v>0.78017855868523078</v>
      </c>
      <c r="AN852">
        <f>SQRT(Correlation)*$F852 + SQRT('CDO Param'!C$17 - Correlation)*HLOOKUP('CDO Param'!C$12,$C$4:$E$1004,$A852,FALSE) + SQRT(1-Correlation)*G852</f>
        <v>-0.29805282201493161</v>
      </c>
      <c r="AO852">
        <f>SQRT(Correlation)*$F852 + SQRT('CDO Param'!D$17 - Correlation)*HLOOKUP('CDO Param'!D$12,$C$4:$E$1004,$A852,FALSE) + SQRT(1-Correlation)*H852</f>
        <v>-0.87039961193471815</v>
      </c>
      <c r="AP852">
        <f>SQRT(Correlation)*$F852 + SQRT('CDO Param'!E$17 - Correlation)*HLOOKUP('CDO Param'!E$12,$C$4:$E$1004,$A852,FALSE) + SQRT(1-Correlation)*I852</f>
        <v>-0.92869998796956366</v>
      </c>
      <c r="AQ852">
        <f>SQRT(Correlation)*$F852 + SQRT('CDO Param'!F$17 - Correlation)*HLOOKUP('CDO Param'!F$12,$C$4:$E$1004,$A852,FALSE) + SQRT(1-Correlation)*J852</f>
        <v>0.53373123424547142</v>
      </c>
      <c r="AR852">
        <f>SQRT(Correlation)*$F852 + SQRT('CDO Param'!G$17 - Correlation)*HLOOKUP('CDO Param'!G$12,$C$4:$E$1004,$A852,FALSE) + SQRT(1-Correlation)*K852</f>
        <v>0.84129399732532018</v>
      </c>
      <c r="AS852">
        <f>SQRT(Correlation)*$F852 + SQRT('CDO Param'!H$17 - Correlation)*HLOOKUP('CDO Param'!H$12,$C$4:$E$1004,$A852,FALSE) + SQRT(1-Correlation)*L852</f>
        <v>0.80778678512791968</v>
      </c>
      <c r="AT852">
        <f>SQRT(Correlation)*$F852 + SQRT('CDO Param'!I$17 - Correlation)*HLOOKUP('CDO Param'!I$12,$C$4:$E$1004,$A852,FALSE) + SQRT(1-Correlation)*M852</f>
        <v>0.26539992867688622</v>
      </c>
      <c r="AU852">
        <f>SQRT(Correlation)*$F852 + SQRT('CDO Param'!J$17 - Correlation)*HLOOKUP('CDO Param'!J$12,$C$4:$E$1004,$A852,FALSE) + SQRT(1-Correlation)*N852</f>
        <v>-1.0456857675800579</v>
      </c>
      <c r="AV852">
        <f>SQRT(Correlation)*$F852 + SQRT('CDO Param'!K$17 - Correlation)*HLOOKUP('CDO Param'!K$12,$C$4:$E$1004,$A852,FALSE) + SQRT(1-Correlation)*O852</f>
        <v>0.65328925748339373</v>
      </c>
      <c r="AW852">
        <f>SQRT(Correlation)*$F852 + SQRT('CDO Param'!L$17 - Correlation)*HLOOKUP('CDO Param'!L$12,$C$4:$E$1004,$A852,FALSE) + SQRT(1-Correlation)*P852</f>
        <v>1.0498834318648862</v>
      </c>
      <c r="AY852" s="3">
        <f>IF(AN852&lt;'CDO Param'!C$15,1,0)</f>
        <v>0</v>
      </c>
      <c r="AZ852" s="3">
        <f>IF(AO852&lt;'CDO Param'!D$15,1,0)</f>
        <v>0</v>
      </c>
      <c r="BA852" s="3">
        <f>IF(AP852&lt;'CDO Param'!E$15,1,0)</f>
        <v>1</v>
      </c>
      <c r="BB852" s="3">
        <f>IF(AQ852&lt;'CDO Param'!F$15,1,0)</f>
        <v>0</v>
      </c>
      <c r="BC852" s="3">
        <f>IF(AR852&lt;'CDO Param'!G$15,1,0)</f>
        <v>0</v>
      </c>
      <c r="BD852" s="3">
        <f>IF(AS852&lt;'CDO Param'!H$15,1,0)</f>
        <v>0</v>
      </c>
      <c r="BE852" s="3">
        <f>IF(AT852&lt;'CDO Param'!I$15,1,0)</f>
        <v>0</v>
      </c>
      <c r="BF852" s="3">
        <f>IF(AU852&lt;'CDO Param'!J$15,1,0)</f>
        <v>0</v>
      </c>
      <c r="BG852" s="3">
        <f>IF(AV852&lt;'CDO Param'!K$15,1,0)</f>
        <v>0</v>
      </c>
      <c r="BH852" s="3">
        <f>IF(AW852&lt;'CDO Param'!L$15,1,0)</f>
        <v>0</v>
      </c>
      <c r="BJ852" s="37">
        <f>AY852*'CDO Param'!C$6*AC852</f>
        <v>0</v>
      </c>
      <c r="BK852" s="37">
        <f>AZ852*'CDO Param'!D$6*AD852</f>
        <v>0</v>
      </c>
      <c r="BL852" s="37">
        <f>BA852*'CDO Param'!E$6*AE852</f>
        <v>5771.1685042273521</v>
      </c>
      <c r="BM852" s="37">
        <f>BB852*'CDO Param'!F$6*AF852</f>
        <v>0</v>
      </c>
      <c r="BN852" s="37">
        <f>BC852*'CDO Param'!G$6*AG852</f>
        <v>0</v>
      </c>
      <c r="BO852" s="37">
        <f>BD852*'CDO Param'!H$6*AH852</f>
        <v>0</v>
      </c>
      <c r="BP852" s="37">
        <f>BE852*'CDO Param'!I$6*AI852</f>
        <v>0</v>
      </c>
      <c r="BQ852" s="37">
        <f>BF852*'CDO Param'!J$6*AJ852</f>
        <v>0</v>
      </c>
      <c r="BR852" s="37">
        <f>BG852*'CDO Param'!K$6*AK852</f>
        <v>0</v>
      </c>
      <c r="BS852" s="37">
        <f>BH852*'CDO Param'!L$6*AL852</f>
        <v>0</v>
      </c>
      <c r="BU852" s="38">
        <f t="shared" si="75"/>
        <v>5771.1685042273521</v>
      </c>
      <c r="BV852" s="38">
        <f>AVERAGE(BU$5:BU852)</f>
        <v>7374.8945326540479</v>
      </c>
      <c r="CF852" s="5">
        <f>BU852/'CDO Param'!$M$6</f>
        <v>6.0116338585701583E-2</v>
      </c>
      <c r="CG852" s="5">
        <f t="shared" si="76"/>
        <v>1.011633858570158E-2</v>
      </c>
      <c r="CH852" s="5">
        <f t="shared" si="77"/>
        <v>0.50581692928507904</v>
      </c>
    </row>
    <row r="853" spans="1:86" x14ac:dyDescent="0.2">
      <c r="A853" s="3">
        <v>850</v>
      </c>
      <c r="B853" s="3">
        <v>849</v>
      </c>
      <c r="C853">
        <v>-1.7687034414848313</v>
      </c>
      <c r="D853">
        <v>-0.96201347332680598</v>
      </c>
      <c r="E853">
        <v>1.5384193829959258</v>
      </c>
      <c r="F853">
        <v>0.2260117071273271</v>
      </c>
      <c r="G853">
        <v>-1.2260125004104339</v>
      </c>
      <c r="H853">
        <v>-0.24352289074158762</v>
      </c>
      <c r="I853">
        <v>0.44030002754880115</v>
      </c>
      <c r="J853">
        <v>-1.6830017557367682</v>
      </c>
      <c r="K853">
        <v>-0.61593254940817133</v>
      </c>
      <c r="L853">
        <v>0.16834178495628294</v>
      </c>
      <c r="M853">
        <v>1.4514898794004694</v>
      </c>
      <c r="N853">
        <v>0.46184823077055626</v>
      </c>
      <c r="O853">
        <v>0.11916426956304349</v>
      </c>
      <c r="P853">
        <v>0.29241846277727745</v>
      </c>
      <c r="R853" s="33">
        <v>0.61599985911324617</v>
      </c>
      <c r="S853" s="33">
        <v>0.10963211632782226</v>
      </c>
      <c r="T853" s="33">
        <v>0.58697912170876709</v>
      </c>
      <c r="U853" s="33">
        <v>0.35809855924830702</v>
      </c>
      <c r="V853" s="33">
        <v>0.56248528629657124</v>
      </c>
      <c r="W853" s="33">
        <v>0.69020678647337796</v>
      </c>
      <c r="X853" s="33">
        <v>0.30546025806360888</v>
      </c>
      <c r="Y853" s="33">
        <v>0.87055727507479364</v>
      </c>
      <c r="Z853" s="33">
        <v>0.45612218205636468</v>
      </c>
      <c r="AA853" s="33">
        <v>4.5513821321313187E-2</v>
      </c>
      <c r="AC853" s="36">
        <f t="shared" si="74"/>
        <v>0.69069573960669461</v>
      </c>
      <c r="AD853" s="36">
        <f t="shared" si="74"/>
        <v>2.1634599684533261E-2</v>
      </c>
      <c r="AE853" s="36">
        <f t="shared" si="74"/>
        <v>0.64476770046598442</v>
      </c>
      <c r="AF853" s="36">
        <f t="shared" si="74"/>
        <v>0.26997682203899354</v>
      </c>
      <c r="AG853" s="36">
        <f t="shared" si="74"/>
        <v>0.60480244788318904</v>
      </c>
      <c r="AH853" s="36">
        <f t="shared" si="73"/>
        <v>0.79808597013556359</v>
      </c>
      <c r="AI853" s="36">
        <f t="shared" si="73"/>
        <v>0.19619303113555617</v>
      </c>
      <c r="AJ853" s="36">
        <f t="shared" si="73"/>
        <v>0.96882146278272629</v>
      </c>
      <c r="AK853" s="36">
        <f t="shared" si="73"/>
        <v>0.42610042527971292</v>
      </c>
      <c r="AL853" s="36">
        <f t="shared" si="73"/>
        <v>3.088874605887824E-3</v>
      </c>
      <c r="AN853">
        <f>SQRT(Correlation)*$F853 + SQRT('CDO Param'!C$17 - Correlation)*HLOOKUP('CDO Param'!C$12,$C$4:$E$1004,$A853,FALSE) + SQRT(1-Correlation)*G853</f>
        <v>-1.2276756552184422</v>
      </c>
      <c r="AO853">
        <f>SQRT(Correlation)*$F853 + SQRT('CDO Param'!D$17 - Correlation)*HLOOKUP('CDO Param'!D$12,$C$4:$E$1004,$A853,FALSE) + SQRT(1-Correlation)*H853</f>
        <v>-0.29560417201743938</v>
      </c>
      <c r="AP853">
        <f>SQRT(Correlation)*$F853 + SQRT('CDO Param'!E$17 - Correlation)*HLOOKUP('CDO Param'!E$12,$C$4:$E$1004,$A853,FALSE) + SQRT(1-Correlation)*I853</f>
        <v>2.1221514585960666E-2</v>
      </c>
      <c r="AQ853">
        <f>SQRT(Correlation)*$F853 + SQRT('CDO Param'!F$17 - Correlation)*HLOOKUP('CDO Param'!F$12,$C$4:$E$1004,$A853,FALSE) + SQRT(1-Correlation)*J853</f>
        <v>-1.1811634471904187</v>
      </c>
      <c r="AR853">
        <f>SQRT(Correlation)*$F853 + SQRT('CDO Param'!G$17 - Correlation)*HLOOKUP('CDO Param'!G$12,$C$4:$E$1004,$A853,FALSE) + SQRT(1-Correlation)*K853</f>
        <v>-0.1688527132824611</v>
      </c>
      <c r="AS853">
        <f>SQRT(Correlation)*$F853 + SQRT('CDO Param'!H$17 - Correlation)*HLOOKUP('CDO Param'!H$12,$C$4:$E$1004,$A853,FALSE) + SQRT(1-Correlation)*L853</f>
        <v>9.5124966874121725E-2</v>
      </c>
      <c r="AT853">
        <f>SQRT(Correlation)*$F853 + SQRT('CDO Param'!I$17 - Correlation)*HLOOKUP('CDO Param'!I$12,$C$4:$E$1004,$A853,FALSE) + SQRT(1-Correlation)*M853</f>
        <v>1.7924764149433234</v>
      </c>
      <c r="AU853">
        <f>SQRT(Correlation)*$F853 + SQRT('CDO Param'!J$17 - Correlation)*HLOOKUP('CDO Param'!J$12,$C$4:$E$1004,$A853,FALSE) + SQRT(1-Correlation)*N853</f>
        <v>4.1663935085437975E-2</v>
      </c>
      <c r="AV853">
        <f>SQRT(Correlation)*$F853 + SQRT('CDO Param'!K$17 - Correlation)*HLOOKUP('CDO Param'!K$12,$C$4:$E$1004,$A853,FALSE) + SQRT(1-Correlation)*O853</f>
        <v>-0.28343461542191956</v>
      </c>
      <c r="AW853">
        <f>SQRT(Correlation)*$F853 + SQRT('CDO Param'!L$17 - Correlation)*HLOOKUP('CDO Param'!L$12,$C$4:$E$1004,$A853,FALSE) + SQRT(1-Correlation)*P853</f>
        <v>-0.11907125600235913</v>
      </c>
      <c r="AY853" s="3">
        <f>IF(AN853&lt;'CDO Param'!C$15,1,0)</f>
        <v>0</v>
      </c>
      <c r="AZ853" s="3">
        <f>IF(AO853&lt;'CDO Param'!D$15,1,0)</f>
        <v>0</v>
      </c>
      <c r="BA853" s="3">
        <f>IF(AP853&lt;'CDO Param'!E$15,1,0)</f>
        <v>0</v>
      </c>
      <c r="BB853" s="3">
        <f>IF(AQ853&lt;'CDO Param'!F$15,1,0)</f>
        <v>1</v>
      </c>
      <c r="BC853" s="3">
        <f>IF(AR853&lt;'CDO Param'!G$15,1,0)</f>
        <v>1</v>
      </c>
      <c r="BD853" s="3">
        <f>IF(AS853&lt;'CDO Param'!H$15,1,0)</f>
        <v>0</v>
      </c>
      <c r="BE853" s="3">
        <f>IF(AT853&lt;'CDO Param'!I$15,1,0)</f>
        <v>0</v>
      </c>
      <c r="BF853" s="3">
        <f>IF(AU853&lt;'CDO Param'!J$15,1,0)</f>
        <v>0</v>
      </c>
      <c r="BG853" s="3">
        <f>IF(AV853&lt;'CDO Param'!K$15,1,0)</f>
        <v>0</v>
      </c>
      <c r="BH853" s="3">
        <f>IF(AW853&lt;'CDO Param'!L$15,1,0)</f>
        <v>0</v>
      </c>
      <c r="BJ853" s="37">
        <f>AY853*'CDO Param'!C$6*AC853</f>
        <v>0</v>
      </c>
      <c r="BK853" s="37">
        <f>AZ853*'CDO Param'!D$6*AD853</f>
        <v>0</v>
      </c>
      <c r="BL853" s="37">
        <f>BA853*'CDO Param'!E$6*AE853</f>
        <v>0</v>
      </c>
      <c r="BM853" s="37">
        <f>BB853*'CDO Param'!F$6*AF853</f>
        <v>2699.7682203899353</v>
      </c>
      <c r="BN853" s="37">
        <f>BC853*'CDO Param'!G$6*AG853</f>
        <v>6048.0244788318905</v>
      </c>
      <c r="BO853" s="37">
        <f>BD853*'CDO Param'!H$6*AH853</f>
        <v>0</v>
      </c>
      <c r="BP853" s="37">
        <f>BE853*'CDO Param'!I$6*AI853</f>
        <v>0</v>
      </c>
      <c r="BQ853" s="37">
        <f>BF853*'CDO Param'!J$6*AJ853</f>
        <v>0</v>
      </c>
      <c r="BR853" s="37">
        <f>BG853*'CDO Param'!K$6*AK853</f>
        <v>0</v>
      </c>
      <c r="BS853" s="37">
        <f>BH853*'CDO Param'!L$6*AL853</f>
        <v>0</v>
      </c>
      <c r="BU853" s="38">
        <f t="shared" si="75"/>
        <v>8747.7926992218254</v>
      </c>
      <c r="BV853" s="38">
        <f>AVERAGE(BU$5:BU853)</f>
        <v>7376.5116094108998</v>
      </c>
      <c r="CF853" s="5">
        <f>BU853/'CDO Param'!$M$6</f>
        <v>9.1122840616894019E-2</v>
      </c>
      <c r="CG853" s="5">
        <f t="shared" si="76"/>
        <v>0.02</v>
      </c>
      <c r="CH853" s="5">
        <f t="shared" si="77"/>
        <v>1</v>
      </c>
    </row>
    <row r="854" spans="1:86" x14ac:dyDescent="0.2">
      <c r="A854" s="3">
        <v>851</v>
      </c>
      <c r="B854" s="3">
        <v>850</v>
      </c>
      <c r="C854">
        <v>0.20518768906185869</v>
      </c>
      <c r="D854">
        <v>-0.21353798729251139</v>
      </c>
      <c r="E854">
        <v>7.2989223554031923E-2</v>
      </c>
      <c r="F854">
        <v>0.5086269538878696</v>
      </c>
      <c r="G854">
        <v>-0.39650331018492579</v>
      </c>
      <c r="H854">
        <v>2.0647985365940258</v>
      </c>
      <c r="I854">
        <v>0.67331939135328867</v>
      </c>
      <c r="J854">
        <v>2.8776412364095449</v>
      </c>
      <c r="K854">
        <v>-0.43023874241043814</v>
      </c>
      <c r="L854">
        <v>-0.4768708095070906</v>
      </c>
      <c r="M854">
        <v>-0.734729610485374</v>
      </c>
      <c r="N854">
        <v>0.39183078115456738</v>
      </c>
      <c r="O854">
        <v>-1.9305025489302352</v>
      </c>
      <c r="P854">
        <v>1.7637285054661334</v>
      </c>
      <c r="R854" s="33">
        <v>0.95079494731072101</v>
      </c>
      <c r="S854" s="33">
        <v>1.0679451288040471E-2</v>
      </c>
      <c r="T854" s="33">
        <v>0.48953779809621062</v>
      </c>
      <c r="U854" s="33">
        <v>0.66177260301158414</v>
      </c>
      <c r="V854" s="33">
        <v>0.41213881569548455</v>
      </c>
      <c r="W854" s="33">
        <v>0.81707539400880946</v>
      </c>
      <c r="X854" s="33">
        <v>0.5861471060598954</v>
      </c>
      <c r="Y854" s="33">
        <v>0.37441154866219106</v>
      </c>
      <c r="Z854" s="33">
        <v>0.73489836544492204</v>
      </c>
      <c r="AA854" s="33">
        <v>0.43682803280503862</v>
      </c>
      <c r="AC854" s="36">
        <f t="shared" si="74"/>
        <v>0.99632749360516759</v>
      </c>
      <c r="AD854" s="36">
        <f t="shared" si="74"/>
        <v>1.2336466976673808E-4</v>
      </c>
      <c r="AE854" s="36">
        <f t="shared" si="74"/>
        <v>0.48231219393428226</v>
      </c>
      <c r="AF854" s="36">
        <f t="shared" si="74"/>
        <v>0.75892600047639613</v>
      </c>
      <c r="AG854" s="36">
        <f t="shared" si="74"/>
        <v>0.3538115377804138</v>
      </c>
      <c r="AH854" s="36">
        <f t="shared" si="73"/>
        <v>0.93368480845568902</v>
      </c>
      <c r="AI854" s="36">
        <f t="shared" si="73"/>
        <v>0.64342626290807481</v>
      </c>
      <c r="AJ854" s="36">
        <f t="shared" si="73"/>
        <v>0.29454392666187468</v>
      </c>
      <c r="AK854" s="36">
        <f t="shared" si="73"/>
        <v>0.85365951023547071</v>
      </c>
      <c r="AL854" s="36">
        <f t="shared" si="73"/>
        <v>0.39406500908372116</v>
      </c>
      <c r="AN854">
        <f>SQRT(Correlation)*$F854 + SQRT('CDO Param'!C$17 - Correlation)*HLOOKUP('CDO Param'!C$12,$C$4:$E$1004,$A854,FALSE) + SQRT(1-Correlation)*G854</f>
        <v>-0.24551293440136335</v>
      </c>
      <c r="AO854">
        <f>SQRT(Correlation)*$F854 + SQRT('CDO Param'!D$17 - Correlation)*HLOOKUP('CDO Param'!D$12,$C$4:$E$1004,$A854,FALSE) + SQRT(1-Correlation)*H854</f>
        <v>2.0894830190987128</v>
      </c>
      <c r="AP854">
        <f>SQRT(Correlation)*$F854 + SQRT('CDO Param'!E$17 - Correlation)*HLOOKUP('CDO Param'!E$12,$C$4:$E$1004,$A854,FALSE) + SQRT(1-Correlation)*I854</f>
        <v>0.8538963859292853</v>
      </c>
      <c r="AQ854">
        <f>SQRT(Correlation)*$F854 + SQRT('CDO Param'!F$17 - Correlation)*HLOOKUP('CDO Param'!F$12,$C$4:$E$1004,$A854,FALSE) + SQRT(1-Correlation)*J854</f>
        <v>2.90713303067625</v>
      </c>
      <c r="AR854">
        <f>SQRT(Correlation)*$F854 + SQRT('CDO Param'!G$17 - Correlation)*HLOOKUP('CDO Param'!G$12,$C$4:$E$1004,$A854,FALSE) + SQRT(1-Correlation)*K854</f>
        <v>-0.23099745718595524</v>
      </c>
      <c r="AS854">
        <f>SQRT(Correlation)*$F854 + SQRT('CDO Param'!H$17 - Correlation)*HLOOKUP('CDO Param'!H$12,$C$4:$E$1004,$A854,FALSE) + SQRT(1-Correlation)*L854</f>
        <v>-0.32175623871438708</v>
      </c>
      <c r="AT854">
        <f>SQRT(Correlation)*$F854 + SQRT('CDO Param'!I$17 - Correlation)*HLOOKUP('CDO Param'!I$12,$C$4:$E$1004,$A854,FALSE) + SQRT(1-Correlation)*M854</f>
        <v>-0.51986285813754929</v>
      </c>
      <c r="AU854">
        <f>SQRT(Correlation)*$F854 + SQRT('CDO Param'!J$17 - Correlation)*HLOOKUP('CDO Param'!J$12,$C$4:$E$1004,$A854,FALSE) + SQRT(1-Correlation)*N854</f>
        <v>0.58685284284230699</v>
      </c>
      <c r="AV854">
        <f>SQRT(Correlation)*$F854 + SQRT('CDO Param'!K$17 - Correlation)*HLOOKUP('CDO Param'!K$12,$C$4:$E$1004,$A854,FALSE) + SQRT(1-Correlation)*O854</f>
        <v>-1.6163059999151759</v>
      </c>
      <c r="AW854">
        <f>SQRT(Correlation)*$F854 + SQRT('CDO Param'!L$17 - Correlation)*HLOOKUP('CDO Param'!L$12,$C$4:$E$1004,$A854,FALSE) + SQRT(1-Correlation)*P854</f>
        <v>1.8883493005301979</v>
      </c>
      <c r="AY854" s="3">
        <f>IF(AN854&lt;'CDO Param'!C$15,1,0)</f>
        <v>0</v>
      </c>
      <c r="AZ854" s="3">
        <f>IF(AO854&lt;'CDO Param'!D$15,1,0)</f>
        <v>0</v>
      </c>
      <c r="BA854" s="3">
        <f>IF(AP854&lt;'CDO Param'!E$15,1,0)</f>
        <v>0</v>
      </c>
      <c r="BB854" s="3">
        <f>IF(AQ854&lt;'CDO Param'!F$15,1,0)</f>
        <v>0</v>
      </c>
      <c r="BC854" s="3">
        <f>IF(AR854&lt;'CDO Param'!G$15,1,0)</f>
        <v>1</v>
      </c>
      <c r="BD854" s="3">
        <f>IF(AS854&lt;'CDO Param'!H$15,1,0)</f>
        <v>0</v>
      </c>
      <c r="BE854" s="3">
        <f>IF(AT854&lt;'CDO Param'!I$15,1,0)</f>
        <v>0</v>
      </c>
      <c r="BF854" s="3">
        <f>IF(AU854&lt;'CDO Param'!J$15,1,0)</f>
        <v>0</v>
      </c>
      <c r="BG854" s="3">
        <f>IF(AV854&lt;'CDO Param'!K$15,1,0)</f>
        <v>0</v>
      </c>
      <c r="BH854" s="3">
        <f>IF(AW854&lt;'CDO Param'!L$15,1,0)</f>
        <v>0</v>
      </c>
      <c r="BJ854" s="37">
        <f>AY854*'CDO Param'!C$6*AC854</f>
        <v>0</v>
      </c>
      <c r="BK854" s="37">
        <f>AZ854*'CDO Param'!D$6*AD854</f>
        <v>0</v>
      </c>
      <c r="BL854" s="37">
        <f>BA854*'CDO Param'!E$6*AE854</f>
        <v>0</v>
      </c>
      <c r="BM854" s="37">
        <f>BB854*'CDO Param'!F$6*AF854</f>
        <v>0</v>
      </c>
      <c r="BN854" s="37">
        <f>BC854*'CDO Param'!G$6*AG854</f>
        <v>3538.115377804138</v>
      </c>
      <c r="BO854" s="37">
        <f>BD854*'CDO Param'!H$6*AH854</f>
        <v>0</v>
      </c>
      <c r="BP854" s="37">
        <f>BE854*'CDO Param'!I$6*AI854</f>
        <v>0</v>
      </c>
      <c r="BQ854" s="37">
        <f>BF854*'CDO Param'!J$6*AJ854</f>
        <v>0</v>
      </c>
      <c r="BR854" s="37">
        <f>BG854*'CDO Param'!K$6*AK854</f>
        <v>0</v>
      </c>
      <c r="BS854" s="37">
        <f>BH854*'CDO Param'!L$6*AL854</f>
        <v>0</v>
      </c>
      <c r="BU854" s="38">
        <f t="shared" si="75"/>
        <v>3538.115377804138</v>
      </c>
      <c r="BV854" s="38">
        <f>AVERAGE(BU$5:BU854)</f>
        <v>7371.9958491384214</v>
      </c>
      <c r="CF854" s="5">
        <f>BU854/'CDO Param'!$M$6</f>
        <v>3.6855368518793105E-2</v>
      </c>
      <c r="CG854" s="5">
        <f t="shared" si="76"/>
        <v>0</v>
      </c>
      <c r="CH854" s="5">
        <f t="shared" si="77"/>
        <v>0</v>
      </c>
    </row>
    <row r="855" spans="1:86" x14ac:dyDescent="0.2">
      <c r="A855" s="3">
        <v>852</v>
      </c>
      <c r="B855" s="3">
        <v>851</v>
      </c>
      <c r="C855">
        <v>-0.25959025151678361</v>
      </c>
      <c r="D855">
        <v>-9.3930339062353596E-2</v>
      </c>
      <c r="E855">
        <v>0.29515490496123675</v>
      </c>
      <c r="F855">
        <v>-0.53036274039186537</v>
      </c>
      <c r="G855">
        <v>-0.48815763875609264</v>
      </c>
      <c r="H855">
        <v>1.1337328942317981</v>
      </c>
      <c r="I855">
        <v>-1.376615728077013</v>
      </c>
      <c r="J855">
        <v>-1.2982491170987487</v>
      </c>
      <c r="K855">
        <v>1.9725666788872331</v>
      </c>
      <c r="L855">
        <v>-1.6350531950592995</v>
      </c>
      <c r="M855">
        <v>-6.3882907852530479E-2</v>
      </c>
      <c r="N855">
        <v>-0.12430973583832383</v>
      </c>
      <c r="O855">
        <v>-1.0607618605718017</v>
      </c>
      <c r="P855">
        <v>1.3564886103267781</v>
      </c>
      <c r="R855" s="33">
        <v>0.76874735428427687</v>
      </c>
      <c r="S855" s="33">
        <v>0.33678345584160807</v>
      </c>
      <c r="T855" s="33">
        <v>0.31954232990720416</v>
      </c>
      <c r="U855" s="33">
        <v>0.54793875038062168</v>
      </c>
      <c r="V855" s="33">
        <v>0.20657764710792231</v>
      </c>
      <c r="W855" s="33">
        <v>0.95051494285022609</v>
      </c>
      <c r="X855" s="33">
        <v>0.30464448374912351</v>
      </c>
      <c r="Y855" s="33">
        <v>0.15983837151892408</v>
      </c>
      <c r="Z855" s="33">
        <v>0.4035101185569121</v>
      </c>
      <c r="AA855" s="33">
        <v>0.79456258602187158</v>
      </c>
      <c r="AC855" s="36">
        <f t="shared" si="74"/>
        <v>0.89029852134346732</v>
      </c>
      <c r="AD855" s="36">
        <f t="shared" si="74"/>
        <v>0.2390208149474419</v>
      </c>
      <c r="AE855" s="36">
        <f t="shared" si="74"/>
        <v>0.21503083201936013</v>
      </c>
      <c r="AF855" s="36">
        <f t="shared" si="74"/>
        <v>0.58067592322656025</v>
      </c>
      <c r="AG855" s="36">
        <f t="shared" si="74"/>
        <v>8.6197881695770764E-2</v>
      </c>
      <c r="AH855" s="36">
        <f t="shared" si="73"/>
        <v>0.99628095646587966</v>
      </c>
      <c r="AI855" s="36">
        <f t="shared" si="73"/>
        <v>0.19512355883764967</v>
      </c>
      <c r="AJ855" s="36">
        <f t="shared" si="73"/>
        <v>4.9466623979810664E-2</v>
      </c>
      <c r="AK855" s="36">
        <f t="shared" si="73"/>
        <v>0.33998994672909383</v>
      </c>
      <c r="AL855" s="36">
        <f t="shared" si="73"/>
        <v>0.91482067360805219</v>
      </c>
      <c r="AN855">
        <f>SQRT(Correlation)*$F855 + SQRT('CDO Param'!C$17 - Correlation)*HLOOKUP('CDO Param'!C$12,$C$4:$E$1004,$A855,FALSE) + SQRT(1-Correlation)*G855</f>
        <v>-0.64410617921839741</v>
      </c>
      <c r="AO855">
        <f>SQRT(Correlation)*$F855 + SQRT('CDO Param'!D$17 - Correlation)*HLOOKUP('CDO Param'!D$12,$C$4:$E$1004,$A855,FALSE) + SQRT(1-Correlation)*H855</f>
        <v>0.89455428069346032</v>
      </c>
      <c r="AP855">
        <f>SQRT(Correlation)*$F855 + SQRT('CDO Param'!E$17 - Correlation)*HLOOKUP('CDO Param'!E$12,$C$4:$E$1004,$A855,FALSE) + SQRT(1-Correlation)*I855</f>
        <v>-1.5423688984620094</v>
      </c>
      <c r="AQ855">
        <f>SQRT(Correlation)*$F855 + SQRT('CDO Param'!F$17 - Correlation)*HLOOKUP('CDO Param'!F$12,$C$4:$E$1004,$A855,FALSE) + SQRT(1-Correlation)*J855</f>
        <v>-1.3333440355345147</v>
      </c>
      <c r="AR855">
        <f>SQRT(Correlation)*$F855 + SQRT('CDO Param'!G$17 - Correlation)*HLOOKUP('CDO Param'!G$12,$C$4:$E$1004,$A855,FALSE) + SQRT(1-Correlation)*K855</f>
        <v>1.769624281117183</v>
      </c>
      <c r="AS855">
        <f>SQRT(Correlation)*$F855 + SQRT('CDO Param'!H$17 - Correlation)*HLOOKUP('CDO Param'!H$12,$C$4:$E$1004,$A855,FALSE) + SQRT(1-Correlation)*L855</f>
        <v>-1.7321468380916025</v>
      </c>
      <c r="AT855">
        <f>SQRT(Correlation)*$F855 + SQRT('CDO Param'!I$17 - Correlation)*HLOOKUP('CDO Param'!I$12,$C$4:$E$1004,$A855,FALSE) + SQRT(1-Correlation)*M855</f>
        <v>-0.16232142914470193</v>
      </c>
      <c r="AU855">
        <f>SQRT(Correlation)*$F855 + SQRT('CDO Param'!J$17 - Correlation)*HLOOKUP('CDO Param'!J$12,$C$4:$E$1004,$A855,FALSE) + SQRT(1-Correlation)*N855</f>
        <v>-0.35432711957658869</v>
      </c>
      <c r="AV855">
        <f>SQRT(Correlation)*$F855 + SQRT('CDO Param'!K$17 - Correlation)*HLOOKUP('CDO Param'!K$12,$C$4:$E$1004,$A855,FALSE) + SQRT(1-Correlation)*O855</f>
        <v>-1.2427236097351555</v>
      </c>
      <c r="AW855">
        <f>SQRT(Correlation)*$F855 + SQRT('CDO Param'!L$17 - Correlation)*HLOOKUP('CDO Param'!L$12,$C$4:$E$1004,$A855,FALSE) + SQRT(1-Correlation)*P855</f>
        <v>1.0504815392110667</v>
      </c>
      <c r="AY855" s="3">
        <f>IF(AN855&lt;'CDO Param'!C$15,1,0)</f>
        <v>0</v>
      </c>
      <c r="AZ855" s="3">
        <f>IF(AO855&lt;'CDO Param'!D$15,1,0)</f>
        <v>0</v>
      </c>
      <c r="BA855" s="3">
        <f>IF(AP855&lt;'CDO Param'!E$15,1,0)</f>
        <v>1</v>
      </c>
      <c r="BB855" s="3">
        <f>IF(AQ855&lt;'CDO Param'!F$15,1,0)</f>
        <v>1</v>
      </c>
      <c r="BC855" s="3">
        <f>IF(AR855&lt;'CDO Param'!G$15,1,0)</f>
        <v>0</v>
      </c>
      <c r="BD855" s="3">
        <f>IF(AS855&lt;'CDO Param'!H$15,1,0)</f>
        <v>0</v>
      </c>
      <c r="BE855" s="3">
        <f>IF(AT855&lt;'CDO Param'!I$15,1,0)</f>
        <v>0</v>
      </c>
      <c r="BF855" s="3">
        <f>IF(AU855&lt;'CDO Param'!J$15,1,0)</f>
        <v>0</v>
      </c>
      <c r="BG855" s="3">
        <f>IF(AV855&lt;'CDO Param'!K$15,1,0)</f>
        <v>0</v>
      </c>
      <c r="BH855" s="3">
        <f>IF(AW855&lt;'CDO Param'!L$15,1,0)</f>
        <v>0</v>
      </c>
      <c r="BJ855" s="37">
        <f>AY855*'CDO Param'!C$6*AC855</f>
        <v>0</v>
      </c>
      <c r="BK855" s="37">
        <f>AZ855*'CDO Param'!D$6*AD855</f>
        <v>0</v>
      </c>
      <c r="BL855" s="37">
        <f>BA855*'CDO Param'!E$6*AE855</f>
        <v>2150.3083201936015</v>
      </c>
      <c r="BM855" s="37">
        <f>BB855*'CDO Param'!F$6*AF855</f>
        <v>5806.7592322656028</v>
      </c>
      <c r="BN855" s="37">
        <f>BC855*'CDO Param'!G$6*AG855</f>
        <v>0</v>
      </c>
      <c r="BO855" s="37">
        <f>BD855*'CDO Param'!H$6*AH855</f>
        <v>0</v>
      </c>
      <c r="BP855" s="37">
        <f>BE855*'CDO Param'!I$6*AI855</f>
        <v>0</v>
      </c>
      <c r="BQ855" s="37">
        <f>BF855*'CDO Param'!J$6*AJ855</f>
        <v>0</v>
      </c>
      <c r="BR855" s="37">
        <f>BG855*'CDO Param'!K$6*AK855</f>
        <v>0</v>
      </c>
      <c r="BS855" s="37">
        <f>BH855*'CDO Param'!L$6*AL855</f>
        <v>0</v>
      </c>
      <c r="BU855" s="38">
        <f t="shared" si="75"/>
        <v>7957.0675524592043</v>
      </c>
      <c r="BV855" s="38">
        <f>AVERAGE(BU$5:BU855)</f>
        <v>7372.6833599531346</v>
      </c>
      <c r="CF855" s="5">
        <f>BU855/'CDO Param'!$M$6</f>
        <v>8.2886120338116709E-2</v>
      </c>
      <c r="CG855" s="5">
        <f t="shared" si="76"/>
        <v>0.02</v>
      </c>
      <c r="CH855" s="5">
        <f t="shared" si="77"/>
        <v>1</v>
      </c>
    </row>
    <row r="856" spans="1:86" x14ac:dyDescent="0.2">
      <c r="A856" s="3">
        <v>853</v>
      </c>
      <c r="B856" s="3">
        <v>852</v>
      </c>
      <c r="C856">
        <v>1.0982603271258995</v>
      </c>
      <c r="D856">
        <v>-1.0041821951745078</v>
      </c>
      <c r="E856">
        <v>0.12342297850409523</v>
      </c>
      <c r="F856">
        <v>-3.8198777474462986E-2</v>
      </c>
      <c r="G856">
        <v>-0.15525529306614771</v>
      </c>
      <c r="H856">
        <v>0.46582499635405838</v>
      </c>
      <c r="I856">
        <v>-2.8038584787282161E-2</v>
      </c>
      <c r="J856">
        <v>5.51187895325711E-2</v>
      </c>
      <c r="K856">
        <v>1.2130180948588531</v>
      </c>
      <c r="L856">
        <v>-0.92452864919323474</v>
      </c>
      <c r="M856">
        <v>-2.0432162273209542</v>
      </c>
      <c r="N856">
        <v>0.84796738519798964</v>
      </c>
      <c r="O856">
        <v>-0.29861439543310553</v>
      </c>
      <c r="P856">
        <v>0.38757093534513842</v>
      </c>
      <c r="R856" s="33">
        <v>0.2133832695956264</v>
      </c>
      <c r="S856" s="33">
        <v>0.33261209369293043</v>
      </c>
      <c r="T856" s="33">
        <v>0.21145869708222276</v>
      </c>
      <c r="U856" s="33">
        <v>0.98632186091799379</v>
      </c>
      <c r="V856" s="33">
        <v>0.11151644872106446</v>
      </c>
      <c r="W856" s="33">
        <v>0.25695365493043959</v>
      </c>
      <c r="X856" s="33">
        <v>0.62007841589864265</v>
      </c>
      <c r="Y856" s="33">
        <v>0.65793600848779832</v>
      </c>
      <c r="Z856" s="33">
        <v>0.93049465442565016</v>
      </c>
      <c r="AA856" s="33">
        <v>0.82365693190305356</v>
      </c>
      <c r="AC856" s="36">
        <f t="shared" si="74"/>
        <v>9.2402376435516589E-2</v>
      </c>
      <c r="AD856" s="36">
        <f t="shared" si="74"/>
        <v>0.2331268492617764</v>
      </c>
      <c r="AE856" s="36">
        <f t="shared" si="74"/>
        <v>9.0626118078413836E-2</v>
      </c>
      <c r="AF856" s="36">
        <f t="shared" si="74"/>
        <v>0.99978619587998796</v>
      </c>
      <c r="AG856" s="36">
        <f t="shared" si="74"/>
        <v>2.2462452115997445E-2</v>
      </c>
      <c r="AH856" s="36">
        <f t="shared" si="73"/>
        <v>0.13707140838284967</v>
      </c>
      <c r="AI856" s="36">
        <f t="shared" si="73"/>
        <v>0.69700160645125264</v>
      </c>
      <c r="AJ856" s="36">
        <f t="shared" si="73"/>
        <v>0.75343877235630496</v>
      </c>
      <c r="AK856" s="36">
        <f t="shared" si="73"/>
        <v>0.99210021263369363</v>
      </c>
      <c r="AL856" s="36">
        <f t="shared" si="73"/>
        <v>0.93874731993890048</v>
      </c>
      <c r="AN856">
        <f>SQRT(Correlation)*$F856 + SQRT('CDO Param'!C$17 - Correlation)*HLOOKUP('CDO Param'!C$12,$C$4:$E$1004,$A856,FALSE) + SQRT(1-Correlation)*G856</f>
        <v>-0.30138042548205329</v>
      </c>
      <c r="AO856">
        <f>SQRT(Correlation)*$F856 + SQRT('CDO Param'!D$17 - Correlation)*HLOOKUP('CDO Param'!D$12,$C$4:$E$1004,$A856,FALSE) + SQRT(1-Correlation)*H856</f>
        <v>0.28782807183927545</v>
      </c>
      <c r="AP856">
        <f>SQRT(Correlation)*$F856 + SQRT('CDO Param'!E$17 - Correlation)*HLOOKUP('CDO Param'!E$12,$C$4:$E$1004,$A856,FALSE) + SQRT(1-Correlation)*I856</f>
        <v>0.25189311888436594</v>
      </c>
      <c r="AQ856">
        <f>SQRT(Correlation)*$F856 + SQRT('CDO Param'!F$17 - Correlation)*HLOOKUP('CDO Param'!F$12,$C$4:$E$1004,$A856,FALSE) + SQRT(1-Correlation)*J856</f>
        <v>6.7808977965053169E-2</v>
      </c>
      <c r="AR856">
        <f>SQRT(Correlation)*$F856 + SQRT('CDO Param'!G$17 - Correlation)*HLOOKUP('CDO Param'!G$12,$C$4:$E$1004,$A856,FALSE) + SQRT(1-Correlation)*K856</f>
        <v>1.1662887097523891</v>
      </c>
      <c r="AS856">
        <f>SQRT(Correlation)*$F856 + SQRT('CDO Param'!H$17 - Correlation)*HLOOKUP('CDO Param'!H$12,$C$4:$E$1004,$A856,FALSE) + SQRT(1-Correlation)*L856</f>
        <v>-1.0311772100750858</v>
      </c>
      <c r="AT856">
        <f>SQRT(Correlation)*$F856 + SQRT('CDO Param'!I$17 - Correlation)*HLOOKUP('CDO Param'!I$12,$C$4:$E$1004,$A856,FALSE) + SQRT(1-Correlation)*M856</f>
        <v>-1.9228464062384296</v>
      </c>
      <c r="AU856">
        <f>SQRT(Correlation)*$F856 + SQRT('CDO Param'!J$17 - Correlation)*HLOOKUP('CDO Param'!J$12,$C$4:$E$1004,$A856,FALSE) + SQRT(1-Correlation)*N856</f>
        <v>1.0829453516019329</v>
      </c>
      <c r="AV856">
        <f>SQRT(Correlation)*$F856 + SQRT('CDO Param'!K$17 - Correlation)*HLOOKUP('CDO Param'!K$12,$C$4:$E$1004,$A856,FALSE) + SQRT(1-Correlation)*O856</f>
        <v>-4.7976335318050678E-3</v>
      </c>
      <c r="AW856">
        <f>SQRT(Correlation)*$F856 + SQRT('CDO Param'!L$17 - Correlation)*HLOOKUP('CDO Param'!L$12,$C$4:$E$1004,$A856,FALSE) + SQRT(1-Correlation)*P856</f>
        <v>0.64617492914478203</v>
      </c>
      <c r="AY856" s="3">
        <f>IF(AN856&lt;'CDO Param'!C$15,1,0)</f>
        <v>0</v>
      </c>
      <c r="AZ856" s="3">
        <f>IF(AO856&lt;'CDO Param'!D$15,1,0)</f>
        <v>0</v>
      </c>
      <c r="BA856" s="3">
        <f>IF(AP856&lt;'CDO Param'!E$15,1,0)</f>
        <v>0</v>
      </c>
      <c r="BB856" s="3">
        <f>IF(AQ856&lt;'CDO Param'!F$15,1,0)</f>
        <v>0</v>
      </c>
      <c r="BC856" s="3">
        <f>IF(AR856&lt;'CDO Param'!G$15,1,0)</f>
        <v>0</v>
      </c>
      <c r="BD856" s="3">
        <f>IF(AS856&lt;'CDO Param'!H$15,1,0)</f>
        <v>0</v>
      </c>
      <c r="BE856" s="3">
        <f>IF(AT856&lt;'CDO Param'!I$15,1,0)</f>
        <v>1</v>
      </c>
      <c r="BF856" s="3">
        <f>IF(AU856&lt;'CDO Param'!J$15,1,0)</f>
        <v>0</v>
      </c>
      <c r="BG856" s="3">
        <f>IF(AV856&lt;'CDO Param'!K$15,1,0)</f>
        <v>0</v>
      </c>
      <c r="BH856" s="3">
        <f>IF(AW856&lt;'CDO Param'!L$15,1,0)</f>
        <v>0</v>
      </c>
      <c r="BJ856" s="37">
        <f>AY856*'CDO Param'!C$6*AC856</f>
        <v>0</v>
      </c>
      <c r="BK856" s="37">
        <f>AZ856*'CDO Param'!D$6*AD856</f>
        <v>0</v>
      </c>
      <c r="BL856" s="37">
        <f>BA856*'CDO Param'!E$6*AE856</f>
        <v>0</v>
      </c>
      <c r="BM856" s="37">
        <f>BB856*'CDO Param'!F$6*AF856</f>
        <v>0</v>
      </c>
      <c r="BN856" s="37">
        <f>BC856*'CDO Param'!G$6*AG856</f>
        <v>0</v>
      </c>
      <c r="BO856" s="37">
        <f>BD856*'CDO Param'!H$6*AH856</f>
        <v>0</v>
      </c>
      <c r="BP856" s="37">
        <f>BE856*'CDO Param'!I$6*AI856</f>
        <v>5576.0128516100212</v>
      </c>
      <c r="BQ856" s="37">
        <f>BF856*'CDO Param'!J$6*AJ856</f>
        <v>0</v>
      </c>
      <c r="BR856" s="37">
        <f>BG856*'CDO Param'!K$6*AK856</f>
        <v>0</v>
      </c>
      <c r="BS856" s="37">
        <f>BH856*'CDO Param'!L$6*AL856</f>
        <v>0</v>
      </c>
      <c r="BU856" s="38">
        <f t="shared" si="75"/>
        <v>5576.0128516100212</v>
      </c>
      <c r="BV856" s="38">
        <f>AVERAGE(BU$5:BU856)</f>
        <v>7370.5745917508539</v>
      </c>
      <c r="CF856" s="5">
        <f>BU856/'CDO Param'!$M$6</f>
        <v>5.8083467204271051E-2</v>
      </c>
      <c r="CG856" s="5">
        <f t="shared" si="76"/>
        <v>8.0834672042710484E-3</v>
      </c>
      <c r="CH856" s="5">
        <f t="shared" si="77"/>
        <v>0.40417336021355244</v>
      </c>
    </row>
    <row r="857" spans="1:86" x14ac:dyDescent="0.2">
      <c r="A857" s="3">
        <v>854</v>
      </c>
      <c r="B857" s="3">
        <v>853</v>
      </c>
      <c r="C857">
        <v>0.13027147360844538</v>
      </c>
      <c r="D857">
        <v>1.7015827324939892</v>
      </c>
      <c r="E857">
        <v>-3.923673830286134E-2</v>
      </c>
      <c r="F857">
        <v>2.4652990759932436E-2</v>
      </c>
      <c r="G857">
        <v>0.77534650699817576</v>
      </c>
      <c r="H857">
        <v>-1.1009410627593752</v>
      </c>
      <c r="I857">
        <v>0.51066763262497261</v>
      </c>
      <c r="J857">
        <v>-0.34899585443781689</v>
      </c>
      <c r="K857">
        <v>-1.1694010026985779</v>
      </c>
      <c r="L857">
        <v>0.46561808630940504</v>
      </c>
      <c r="M857">
        <v>-0.68833742261631414</v>
      </c>
      <c r="N857">
        <v>-1.085072653950192</v>
      </c>
      <c r="O857">
        <v>-0.67819655669154599</v>
      </c>
      <c r="P857">
        <v>2.055821823887527</v>
      </c>
      <c r="R857" s="33">
        <v>0.20205449462032621</v>
      </c>
      <c r="S857" s="33">
        <v>0.92989108382253494</v>
      </c>
      <c r="T857" s="33">
        <v>0.67944580534447252</v>
      </c>
      <c r="U857" s="33">
        <v>0.44565042455012466</v>
      </c>
      <c r="V857" s="33">
        <v>4.6685413944854127E-2</v>
      </c>
      <c r="W857" s="33">
        <v>0.64175217116333183</v>
      </c>
      <c r="X857" s="33">
        <v>0.92874074211751145</v>
      </c>
      <c r="Y857" s="33">
        <v>0.34565276901500896</v>
      </c>
      <c r="Z857" s="33">
        <v>0.38608883525528426</v>
      </c>
      <c r="AA857" s="33">
        <v>0.99505413556241162</v>
      </c>
      <c r="AC857" s="36">
        <f t="shared" si="74"/>
        <v>8.2192977958675209E-2</v>
      </c>
      <c r="AD857" s="36">
        <f t="shared" si="74"/>
        <v>0.99194742775513844</v>
      </c>
      <c r="AE857" s="36">
        <f t="shared" si="74"/>
        <v>0.78358876736354599</v>
      </c>
      <c r="AF857" s="36">
        <f t="shared" si="74"/>
        <v>0.40866106505969674</v>
      </c>
      <c r="AG857" s="36">
        <f t="shared" si="74"/>
        <v>3.2681303934150494E-3</v>
      </c>
      <c r="AH857" s="36">
        <f t="shared" si="73"/>
        <v>0.72980167408642527</v>
      </c>
      <c r="AI857" s="36">
        <f t="shared" si="73"/>
        <v>0.99165180872469993</v>
      </c>
      <c r="AJ857" s="36">
        <f t="shared" si="73"/>
        <v>0.25173528086057756</v>
      </c>
      <c r="AK857" s="36">
        <f t="shared" si="73"/>
        <v>0.31254888758376842</v>
      </c>
      <c r="AL857" s="36">
        <f t="shared" si="73"/>
        <v>0.99997770006463904</v>
      </c>
      <c r="AN857">
        <f>SQRT(Correlation)*$F857 + SQRT('CDO Param'!C$17 - Correlation)*HLOOKUP('CDO Param'!C$12,$C$4:$E$1004,$A857,FALSE) + SQRT(1-Correlation)*G857</f>
        <v>0.98399437936390921</v>
      </c>
      <c r="AO857">
        <f>SQRT(Correlation)*$F857 + SQRT('CDO Param'!D$17 - Correlation)*HLOOKUP('CDO Param'!D$12,$C$4:$E$1004,$A857,FALSE) + SQRT(1-Correlation)*H857</f>
        <v>-0.7960083004048677</v>
      </c>
      <c r="AP857">
        <f>SQRT(Correlation)*$F857 + SQRT('CDO Param'!E$17 - Correlation)*HLOOKUP('CDO Param'!E$12,$C$4:$E$1004,$A857,FALSE) + SQRT(1-Correlation)*I857</f>
        <v>0.52672440632934037</v>
      </c>
      <c r="AQ857">
        <f>SQRT(Correlation)*$F857 + SQRT('CDO Param'!F$17 - Correlation)*HLOOKUP('CDO Param'!F$12,$C$4:$E$1004,$A857,FALSE) + SQRT(1-Correlation)*J857</f>
        <v>-0.33206417940643473</v>
      </c>
      <c r="AR857">
        <f>SQRT(Correlation)*$F857 + SQRT('CDO Param'!G$17 - Correlation)*HLOOKUP('CDO Param'!G$12,$C$4:$E$1004,$A857,FALSE) + SQRT(1-Correlation)*K857</f>
        <v>-1.1103688411960744</v>
      </c>
      <c r="AS857">
        <f>SQRT(Correlation)*$F857 + SQRT('CDO Param'!H$17 - Correlation)*HLOOKUP('CDO Param'!H$12,$C$4:$E$1004,$A857,FALSE) + SQRT(1-Correlation)*L857</f>
        <v>0.69016019972490916</v>
      </c>
      <c r="AT857">
        <f>SQRT(Correlation)*$F857 + SQRT('CDO Param'!I$17 - Correlation)*HLOOKUP('CDO Param'!I$12,$C$4:$E$1004,$A857,FALSE) + SQRT(1-Correlation)*M857</f>
        <v>-0.65399185747164479</v>
      </c>
      <c r="AU857">
        <f>SQRT(Correlation)*$F857 + SQRT('CDO Param'!J$17 - Correlation)*HLOOKUP('CDO Param'!J$12,$C$4:$E$1004,$A857,FALSE) + SQRT(1-Correlation)*N857</f>
        <v>-0.98712775157085886</v>
      </c>
      <c r="AV857">
        <f>SQRT(Correlation)*$F857 + SQRT('CDO Param'!K$17 - Correlation)*HLOOKUP('CDO Param'!K$12,$C$4:$E$1004,$A857,FALSE) + SQRT(1-Correlation)*O857</f>
        <v>-0.60113119372560486</v>
      </c>
      <c r="AW857">
        <f>SQRT(Correlation)*$F857 + SQRT('CDO Param'!L$17 - Correlation)*HLOOKUP('CDO Param'!L$12,$C$4:$E$1004,$A857,FALSE) + SQRT(1-Correlation)*P857</f>
        <v>1.992586380492875</v>
      </c>
      <c r="AY857" s="3">
        <f>IF(AN857&lt;'CDO Param'!C$15,1,0)</f>
        <v>0</v>
      </c>
      <c r="AZ857" s="3">
        <f>IF(AO857&lt;'CDO Param'!D$15,1,0)</f>
        <v>0</v>
      </c>
      <c r="BA857" s="3">
        <f>IF(AP857&lt;'CDO Param'!E$15,1,0)</f>
        <v>0</v>
      </c>
      <c r="BB857" s="3">
        <f>IF(AQ857&lt;'CDO Param'!F$15,1,0)</f>
        <v>0</v>
      </c>
      <c r="BC857" s="3">
        <f>IF(AR857&lt;'CDO Param'!G$15,1,0)</f>
        <v>1</v>
      </c>
      <c r="BD857" s="3">
        <f>IF(AS857&lt;'CDO Param'!H$15,1,0)</f>
        <v>0</v>
      </c>
      <c r="BE857" s="3">
        <f>IF(AT857&lt;'CDO Param'!I$15,1,0)</f>
        <v>0</v>
      </c>
      <c r="BF857" s="3">
        <f>IF(AU857&lt;'CDO Param'!J$15,1,0)</f>
        <v>0</v>
      </c>
      <c r="BG857" s="3">
        <f>IF(AV857&lt;'CDO Param'!K$15,1,0)</f>
        <v>0</v>
      </c>
      <c r="BH857" s="3">
        <f>IF(AW857&lt;'CDO Param'!L$15,1,0)</f>
        <v>0</v>
      </c>
      <c r="BJ857" s="37">
        <f>AY857*'CDO Param'!C$6*AC857</f>
        <v>0</v>
      </c>
      <c r="BK857" s="37">
        <f>AZ857*'CDO Param'!D$6*AD857</f>
        <v>0</v>
      </c>
      <c r="BL857" s="37">
        <f>BA857*'CDO Param'!E$6*AE857</f>
        <v>0</v>
      </c>
      <c r="BM857" s="37">
        <f>BB857*'CDO Param'!F$6*AF857</f>
        <v>0</v>
      </c>
      <c r="BN857" s="37">
        <f>BC857*'CDO Param'!G$6*AG857</f>
        <v>32.681303934150492</v>
      </c>
      <c r="BO857" s="37">
        <f>BD857*'CDO Param'!H$6*AH857</f>
        <v>0</v>
      </c>
      <c r="BP857" s="37">
        <f>BE857*'CDO Param'!I$6*AI857</f>
        <v>0</v>
      </c>
      <c r="BQ857" s="37">
        <f>BF857*'CDO Param'!J$6*AJ857</f>
        <v>0</v>
      </c>
      <c r="BR857" s="37">
        <f>BG857*'CDO Param'!K$6*AK857</f>
        <v>0</v>
      </c>
      <c r="BS857" s="37">
        <f>BH857*'CDO Param'!L$6*AL857</f>
        <v>0</v>
      </c>
      <c r="BU857" s="38">
        <f t="shared" si="75"/>
        <v>32.681303934150492</v>
      </c>
      <c r="BV857" s="38">
        <f>AVERAGE(BU$5:BU857)</f>
        <v>7361.9721377205888</v>
      </c>
      <c r="CF857" s="5">
        <f>BU857/'CDO Param'!$M$6</f>
        <v>3.4043024931406762E-4</v>
      </c>
      <c r="CG857" s="5">
        <f t="shared" si="76"/>
        <v>0</v>
      </c>
      <c r="CH857" s="5">
        <f t="shared" si="77"/>
        <v>0</v>
      </c>
    </row>
    <row r="858" spans="1:86" x14ac:dyDescent="0.2">
      <c r="A858" s="3">
        <v>855</v>
      </c>
      <c r="B858" s="3">
        <v>854</v>
      </c>
      <c r="C858">
        <v>0.10838334674190264</v>
      </c>
      <c r="D858">
        <v>-3.6518486012937501E-2</v>
      </c>
      <c r="E858">
        <v>0.50204789658891968</v>
      </c>
      <c r="F858">
        <v>0.8130359674396459</v>
      </c>
      <c r="G858">
        <v>-3.3932110454770736E-2</v>
      </c>
      <c r="H858">
        <v>-1.9243907445343211</v>
      </c>
      <c r="I858">
        <v>-0.37012114262324758</v>
      </c>
      <c r="J858">
        <v>-0.39236965676536784</v>
      </c>
      <c r="K858">
        <v>0.3224113243049942</v>
      </c>
      <c r="L858">
        <v>-0.24557039068895392</v>
      </c>
      <c r="M858">
        <v>-0.40463191908202134</v>
      </c>
      <c r="N858">
        <v>0.48879201131057926</v>
      </c>
      <c r="O858">
        <v>1.2860027709393762</v>
      </c>
      <c r="P858">
        <v>-0.27243231670581736</v>
      </c>
      <c r="R858" s="33">
        <v>0.87485639745130039</v>
      </c>
      <c r="S858" s="33">
        <v>0.71147196400513502</v>
      </c>
      <c r="T858" s="33">
        <v>0.70929903430365915</v>
      </c>
      <c r="U858" s="33">
        <v>0.18886954159888883</v>
      </c>
      <c r="V858" s="33">
        <v>0.33038565252459873</v>
      </c>
      <c r="W858" s="33">
        <v>0.7916619809305584</v>
      </c>
      <c r="X858" s="33">
        <v>0.46291349989497732</v>
      </c>
      <c r="Y858" s="33">
        <v>0.18719273488372226</v>
      </c>
      <c r="Z858" s="33">
        <v>0.14829519072002506</v>
      </c>
      <c r="AA858" s="33">
        <v>0.39727043146140428</v>
      </c>
      <c r="AC858" s="36">
        <f t="shared" si="74"/>
        <v>0.97105099076317769</v>
      </c>
      <c r="AD858" s="36">
        <f t="shared" si="74"/>
        <v>0.82549588189284928</v>
      </c>
      <c r="AE858" s="36">
        <f t="shared" si="74"/>
        <v>0.82277334286773884</v>
      </c>
      <c r="AF858" s="36">
        <f t="shared" si="74"/>
        <v>7.1064753664479743E-2</v>
      </c>
      <c r="AG858" s="36">
        <f t="shared" si="74"/>
        <v>0.23000403133222364</v>
      </c>
      <c r="AH858" s="36">
        <f t="shared" si="73"/>
        <v>0.91221776146567379</v>
      </c>
      <c r="AI858" s="36">
        <f t="shared" si="73"/>
        <v>0.43746636721679577</v>
      </c>
      <c r="AJ858" s="36">
        <f t="shared" si="73"/>
        <v>6.9708170358607296E-2</v>
      </c>
      <c r="AK858" s="36">
        <f t="shared" si="73"/>
        <v>4.1999474756550755E-2</v>
      </c>
      <c r="AL858" s="36">
        <f t="shared" si="73"/>
        <v>0.33008677289072813</v>
      </c>
      <c r="AN858">
        <f>SQRT(Correlation)*$F858 + SQRT('CDO Param'!C$17 - Correlation)*HLOOKUP('CDO Param'!C$12,$C$4:$E$1004,$A858,FALSE) + SQRT(1-Correlation)*G858</f>
        <v>0.21974922739904879</v>
      </c>
      <c r="AO858">
        <f>SQRT(Correlation)*$F858 + SQRT('CDO Param'!D$17 - Correlation)*HLOOKUP('CDO Param'!D$12,$C$4:$E$1004,$A858,FALSE) + SQRT(1-Correlation)*H858</f>
        <v>-1.5736973044076086</v>
      </c>
      <c r="AP858">
        <f>SQRT(Correlation)*$F858 + SQRT('CDO Param'!E$17 - Correlation)*HLOOKUP('CDO Param'!E$12,$C$4:$E$1004,$A858,FALSE) + SQRT(1-Correlation)*I858</f>
        <v>-6.5347660413273612E-2</v>
      </c>
      <c r="AQ858">
        <f>SQRT(Correlation)*$F858 + SQRT('CDO Param'!F$17 - Correlation)*HLOOKUP('CDO Param'!F$12,$C$4:$E$1004,$A858,FALSE) + SQRT(1-Correlation)*J858</f>
        <v>-2.8686698869785365E-3</v>
      </c>
      <c r="AR858">
        <f>SQRT(Correlation)*$F858 + SQRT('CDO Param'!G$17 - Correlation)*HLOOKUP('CDO Param'!G$12,$C$4:$E$1004,$A858,FALSE) + SQRT(1-Correlation)*K858</f>
        <v>0.67523210861863436</v>
      </c>
      <c r="AS858">
        <f>SQRT(Correlation)*$F858 + SQRT('CDO Param'!H$17 - Correlation)*HLOOKUP('CDO Param'!H$12,$C$4:$E$1004,$A858,FALSE) + SQRT(1-Correlation)*L858</f>
        <v>1.8971525712745019E-2</v>
      </c>
      <c r="AT858">
        <f>SQRT(Correlation)*$F858 + SQRT('CDO Param'!I$17 - Correlation)*HLOOKUP('CDO Param'!I$12,$C$4:$E$1004,$A858,FALSE) + SQRT(1-Correlation)*M858</f>
        <v>-1.4501673343101928E-2</v>
      </c>
      <c r="AU858">
        <f>SQRT(Correlation)*$F858 + SQRT('CDO Param'!J$17 - Correlation)*HLOOKUP('CDO Param'!J$12,$C$4:$E$1004,$A858,FALSE) + SQRT(1-Correlation)*N858</f>
        <v>0.7494889031996379</v>
      </c>
      <c r="AV858">
        <f>SQRT(Correlation)*$F858 + SQRT('CDO Param'!K$17 - Correlation)*HLOOKUP('CDO Param'!K$12,$C$4:$E$1004,$A858,FALSE) + SQRT(1-Correlation)*O858</f>
        <v>1.5057894358856403</v>
      </c>
      <c r="AW858">
        <f>SQRT(Correlation)*$F858 + SQRT('CDO Param'!L$17 - Correlation)*HLOOKUP('CDO Param'!L$12,$C$4:$E$1004,$A858,FALSE) + SQRT(1-Correlation)*P858</f>
        <v>2.7328097140756624E-2</v>
      </c>
      <c r="AY858" s="3">
        <f>IF(AN858&lt;'CDO Param'!C$15,1,0)</f>
        <v>0</v>
      </c>
      <c r="AZ858" s="3">
        <f>IF(AO858&lt;'CDO Param'!D$15,1,0)</f>
        <v>0</v>
      </c>
      <c r="BA858" s="3">
        <f>IF(AP858&lt;'CDO Param'!E$15,1,0)</f>
        <v>0</v>
      </c>
      <c r="BB858" s="3">
        <f>IF(AQ858&lt;'CDO Param'!F$15,1,0)</f>
        <v>0</v>
      </c>
      <c r="BC858" s="3">
        <f>IF(AR858&lt;'CDO Param'!G$15,1,0)</f>
        <v>0</v>
      </c>
      <c r="BD858" s="3">
        <f>IF(AS858&lt;'CDO Param'!H$15,1,0)</f>
        <v>0</v>
      </c>
      <c r="BE858" s="3">
        <f>IF(AT858&lt;'CDO Param'!I$15,1,0)</f>
        <v>0</v>
      </c>
      <c r="BF858" s="3">
        <f>IF(AU858&lt;'CDO Param'!J$15,1,0)</f>
        <v>0</v>
      </c>
      <c r="BG858" s="3">
        <f>IF(AV858&lt;'CDO Param'!K$15,1,0)</f>
        <v>0</v>
      </c>
      <c r="BH858" s="3">
        <f>IF(AW858&lt;'CDO Param'!L$15,1,0)</f>
        <v>0</v>
      </c>
      <c r="BJ858" s="37">
        <f>AY858*'CDO Param'!C$6*AC858</f>
        <v>0</v>
      </c>
      <c r="BK858" s="37">
        <f>AZ858*'CDO Param'!D$6*AD858</f>
        <v>0</v>
      </c>
      <c r="BL858" s="37">
        <f>BA858*'CDO Param'!E$6*AE858</f>
        <v>0</v>
      </c>
      <c r="BM858" s="37">
        <f>BB858*'CDO Param'!F$6*AF858</f>
        <v>0</v>
      </c>
      <c r="BN858" s="37">
        <f>BC858*'CDO Param'!G$6*AG858</f>
        <v>0</v>
      </c>
      <c r="BO858" s="37">
        <f>BD858*'CDO Param'!H$6*AH858</f>
        <v>0</v>
      </c>
      <c r="BP858" s="37">
        <f>BE858*'CDO Param'!I$6*AI858</f>
        <v>0</v>
      </c>
      <c r="BQ858" s="37">
        <f>BF858*'CDO Param'!J$6*AJ858</f>
        <v>0</v>
      </c>
      <c r="BR858" s="37">
        <f>BG858*'CDO Param'!K$6*AK858</f>
        <v>0</v>
      </c>
      <c r="BS858" s="37">
        <f>BH858*'CDO Param'!L$6*AL858</f>
        <v>0</v>
      </c>
      <c r="BU858" s="38">
        <f t="shared" si="75"/>
        <v>0</v>
      </c>
      <c r="BV858" s="38">
        <f>AVERAGE(BU$5:BU858)</f>
        <v>7353.3515614469106</v>
      </c>
      <c r="CF858" s="5">
        <f>BU858/'CDO Param'!$M$6</f>
        <v>0</v>
      </c>
      <c r="CG858" s="5">
        <f t="shared" si="76"/>
        <v>0</v>
      </c>
      <c r="CH858" s="5">
        <f t="shared" si="77"/>
        <v>0</v>
      </c>
    </row>
    <row r="859" spans="1:86" x14ac:dyDescent="0.2">
      <c r="A859" s="3">
        <v>856</v>
      </c>
      <c r="B859" s="3">
        <v>855</v>
      </c>
      <c r="C859">
        <v>-0.91762558440677822</v>
      </c>
      <c r="D859">
        <v>5.2726818466908298E-2</v>
      </c>
      <c r="E859">
        <v>1.1389056453481317</v>
      </c>
      <c r="F859">
        <v>-0.50961716624442488</v>
      </c>
      <c r="G859">
        <v>0.92665914053213783</v>
      </c>
      <c r="H859">
        <v>-0.54989186537568457</v>
      </c>
      <c r="I859">
        <v>-1.0425878826936241</v>
      </c>
      <c r="J859">
        <v>-2.4644577933941036</v>
      </c>
      <c r="K859">
        <v>-0.48545189201831818</v>
      </c>
      <c r="L859">
        <v>2.0808147382922471</v>
      </c>
      <c r="M859">
        <v>-0.57221086535719223</v>
      </c>
      <c r="N859">
        <v>-0.54796146287117153</v>
      </c>
      <c r="O859">
        <v>-0.58454361351323314</v>
      </c>
      <c r="P859">
        <v>-0.41901330405380577</v>
      </c>
      <c r="R859" s="33">
        <v>0.92414157182171086</v>
      </c>
      <c r="S859" s="33">
        <v>4.7397607493865124E-2</v>
      </c>
      <c r="T859" s="33">
        <v>0.61158914939108733</v>
      </c>
      <c r="U859" s="33">
        <v>0.97883381600437402</v>
      </c>
      <c r="V859" s="33">
        <v>0.25994558551346214</v>
      </c>
      <c r="W859" s="33">
        <v>0.90545572475784264</v>
      </c>
      <c r="X859" s="33">
        <v>0.99436600506043338</v>
      </c>
      <c r="Y859" s="33">
        <v>0.30944705070436329</v>
      </c>
      <c r="Z859" s="33">
        <v>0.8765811882338399</v>
      </c>
      <c r="AA859" s="33">
        <v>0.70003064614722066</v>
      </c>
      <c r="AC859" s="36">
        <f t="shared" si="74"/>
        <v>0.99041156091049698</v>
      </c>
      <c r="AD859" s="36">
        <f t="shared" si="74"/>
        <v>3.3798116770435778E-3</v>
      </c>
      <c r="AE859" s="36">
        <f t="shared" si="74"/>
        <v>0.68383215024093025</v>
      </c>
      <c r="AF859" s="36">
        <f t="shared" si="74"/>
        <v>0.99943593877404169</v>
      </c>
      <c r="AG859" s="36">
        <f t="shared" si="74"/>
        <v>0.14044262080698763</v>
      </c>
      <c r="AH859" s="36">
        <f t="shared" si="73"/>
        <v>0.98439507817681271</v>
      </c>
      <c r="AI859" s="36">
        <f t="shared" si="73"/>
        <v>0.99997021326420987</v>
      </c>
      <c r="AJ859" s="36">
        <f t="shared" si="73"/>
        <v>0.20145448323428955</v>
      </c>
      <c r="AK859" s="36">
        <f t="shared" si="73"/>
        <v>0.97192071025776539</v>
      </c>
      <c r="AL859" s="36">
        <f t="shared" si="73"/>
        <v>0.81095826436404084</v>
      </c>
      <c r="AN859">
        <f>SQRT(Correlation)*$F859 + SQRT('CDO Param'!C$17 - Correlation)*HLOOKUP('CDO Param'!C$12,$C$4:$E$1004,$A859,FALSE) + SQRT(1-Correlation)*G859</f>
        <v>0.72540764978104555</v>
      </c>
      <c r="AO859">
        <f>SQRT(Correlation)*$F859 + SQRT('CDO Param'!D$17 - Correlation)*HLOOKUP('CDO Param'!D$12,$C$4:$E$1004,$A859,FALSE) + SQRT(1-Correlation)*H859</f>
        <v>-0.67537162824339103</v>
      </c>
      <c r="AP859">
        <f>SQRT(Correlation)*$F859 + SQRT('CDO Param'!E$17 - Correlation)*HLOOKUP('CDO Param'!E$12,$C$4:$E$1004,$A859,FALSE) + SQRT(1-Correlation)*I859</f>
        <v>-1.3930217183676601</v>
      </c>
      <c r="AQ859">
        <f>SQRT(Correlation)*$F859 + SQRT('CDO Param'!F$17 - Correlation)*HLOOKUP('CDO Param'!F$12,$C$4:$E$1004,$A859,FALSE) + SQRT(1-Correlation)*J859</f>
        <v>-2.244478001053047</v>
      </c>
      <c r="AR859">
        <f>SQRT(Correlation)*$F859 + SQRT('CDO Param'!G$17 - Correlation)*HLOOKUP('CDO Param'!G$12,$C$4:$E$1004,$A859,FALSE) + SQRT(1-Correlation)*K859</f>
        <v>-0.36702815567443703</v>
      </c>
      <c r="AS859">
        <f>SQRT(Correlation)*$F859 + SQRT('CDO Param'!H$17 - Correlation)*HLOOKUP('CDO Param'!H$12,$C$4:$E$1004,$A859,FALSE) + SQRT(1-Correlation)*L859</f>
        <v>1.8203357887275682</v>
      </c>
      <c r="AT859">
        <f>SQRT(Correlation)*$F859 + SQRT('CDO Param'!I$17 - Correlation)*HLOOKUP('CDO Param'!I$12,$C$4:$E$1004,$A859,FALSE) + SQRT(1-Correlation)*M859</f>
        <v>-0.44933494463703672</v>
      </c>
      <c r="AU859">
        <f>SQRT(Correlation)*$F859 + SQRT('CDO Param'!J$17 - Correlation)*HLOOKUP('CDO Param'!J$12,$C$4:$E$1004,$A859,FALSE) + SQRT(1-Correlation)*N859</f>
        <v>-0.92377789510757757</v>
      </c>
      <c r="AV859">
        <f>SQRT(Correlation)*$F859 + SQRT('CDO Param'!K$17 - Correlation)*HLOOKUP('CDO Param'!K$12,$C$4:$E$1004,$A859,FALSE) + SQRT(1-Correlation)*O859</f>
        <v>-0.9584827704284693</v>
      </c>
      <c r="AW859">
        <f>SQRT(Correlation)*$F859 + SQRT('CDO Param'!L$17 - Correlation)*HLOOKUP('CDO Param'!L$12,$C$4:$E$1004,$A859,FALSE) + SQRT(1-Correlation)*P859</f>
        <v>-0.80144693052317761</v>
      </c>
      <c r="AY859" s="3">
        <f>IF(AN859&lt;'CDO Param'!C$15,1,0)</f>
        <v>0</v>
      </c>
      <c r="AZ859" s="3">
        <f>IF(AO859&lt;'CDO Param'!D$15,1,0)</f>
        <v>0</v>
      </c>
      <c r="BA859" s="3">
        <f>IF(AP859&lt;'CDO Param'!E$15,1,0)</f>
        <v>1</v>
      </c>
      <c r="BB859" s="3">
        <f>IF(AQ859&lt;'CDO Param'!F$15,1,0)</f>
        <v>1</v>
      </c>
      <c r="BC859" s="3">
        <f>IF(AR859&lt;'CDO Param'!G$15,1,0)</f>
        <v>1</v>
      </c>
      <c r="BD859" s="3">
        <f>IF(AS859&lt;'CDO Param'!H$15,1,0)</f>
        <v>0</v>
      </c>
      <c r="BE859" s="3">
        <f>IF(AT859&lt;'CDO Param'!I$15,1,0)</f>
        <v>0</v>
      </c>
      <c r="BF859" s="3">
        <f>IF(AU859&lt;'CDO Param'!J$15,1,0)</f>
        <v>0</v>
      </c>
      <c r="BG859" s="3">
        <f>IF(AV859&lt;'CDO Param'!K$15,1,0)</f>
        <v>0</v>
      </c>
      <c r="BH859" s="3">
        <f>IF(AW859&lt;'CDO Param'!L$15,1,0)</f>
        <v>1</v>
      </c>
      <c r="BJ859" s="37">
        <f>AY859*'CDO Param'!C$6*AC859</f>
        <v>0</v>
      </c>
      <c r="BK859" s="37">
        <f>AZ859*'CDO Param'!D$6*AD859</f>
        <v>0</v>
      </c>
      <c r="BL859" s="37">
        <f>BA859*'CDO Param'!E$6*AE859</f>
        <v>6838.3215024093024</v>
      </c>
      <c r="BM859" s="37">
        <f>BB859*'CDO Param'!F$6*AF859</f>
        <v>9994.3593877404164</v>
      </c>
      <c r="BN859" s="37">
        <f>BC859*'CDO Param'!G$6*AG859</f>
        <v>1404.4262080698763</v>
      </c>
      <c r="BO859" s="37">
        <f>BD859*'CDO Param'!H$6*AH859</f>
        <v>0</v>
      </c>
      <c r="BP859" s="37">
        <f>BE859*'CDO Param'!I$6*AI859</f>
        <v>0</v>
      </c>
      <c r="BQ859" s="37">
        <f>BF859*'CDO Param'!J$6*AJ859</f>
        <v>0</v>
      </c>
      <c r="BR859" s="37">
        <f>BG859*'CDO Param'!K$6*AK859</f>
        <v>0</v>
      </c>
      <c r="BS859" s="37">
        <f>BH859*'CDO Param'!L$6*AL859</f>
        <v>8109.5826436404086</v>
      </c>
      <c r="BU859" s="38">
        <f t="shared" si="75"/>
        <v>26346.689741860006</v>
      </c>
      <c r="BV859" s="38">
        <f>AVERAGE(BU$5:BU859)</f>
        <v>7375.565992067277</v>
      </c>
      <c r="CF859" s="5">
        <f>BU859/'CDO Param'!$M$6</f>
        <v>0.27444468481104173</v>
      </c>
      <c r="CG859" s="5">
        <f t="shared" si="76"/>
        <v>0.02</v>
      </c>
      <c r="CH859" s="5">
        <f t="shared" si="77"/>
        <v>1</v>
      </c>
    </row>
    <row r="860" spans="1:86" x14ac:dyDescent="0.2">
      <c r="A860" s="3">
        <v>857</v>
      </c>
      <c r="B860" s="3">
        <v>856</v>
      </c>
      <c r="C860">
        <v>-1.3222870620666072</v>
      </c>
      <c r="D860">
        <v>-0.6169716471049469</v>
      </c>
      <c r="E860">
        <v>0.86727595771662891</v>
      </c>
      <c r="F860">
        <v>0.42655869947338942</v>
      </c>
      <c r="G860">
        <v>-0.96282292361138389</v>
      </c>
      <c r="H860">
        <v>5.1746837925747968E-2</v>
      </c>
      <c r="I860">
        <v>-0.49947288971452508</v>
      </c>
      <c r="J860">
        <v>0.55207351579156239</v>
      </c>
      <c r="K860">
        <v>-0.19211142898711842</v>
      </c>
      <c r="L860">
        <v>-0.61560058384202421</v>
      </c>
      <c r="M860">
        <v>-0.22760559659218416</v>
      </c>
      <c r="N860">
        <v>-7.4267063610022888E-2</v>
      </c>
      <c r="O860">
        <v>2.8939393814653158</v>
      </c>
      <c r="P860">
        <v>-1.8890023056883365</v>
      </c>
      <c r="R860" s="33">
        <v>0.41506979633824426</v>
      </c>
      <c r="S860" s="33">
        <v>7.8067056871050533E-2</v>
      </c>
      <c r="T860" s="33">
        <v>7.3024831746250782E-2</v>
      </c>
      <c r="U860" s="33">
        <v>0.32834715923683122</v>
      </c>
      <c r="V860" s="33">
        <v>0.53070529342196193</v>
      </c>
      <c r="W860" s="33">
        <v>0.56386654291482019</v>
      </c>
      <c r="X860" s="33">
        <v>0.9049867693823701</v>
      </c>
      <c r="Y860" s="33">
        <v>0.11263300949364576</v>
      </c>
      <c r="Z860" s="33">
        <v>2.2990559704131708E-2</v>
      </c>
      <c r="AA860" s="33">
        <v>0.40233694734160647</v>
      </c>
      <c r="AC860" s="36">
        <f t="shared" si="74"/>
        <v>0.35853794505740127</v>
      </c>
      <c r="AD860" s="36">
        <f t="shared" si="74"/>
        <v>1.0217419680012649E-2</v>
      </c>
      <c r="AE860" s="36">
        <f t="shared" si="74"/>
        <v>8.8132458849669634E-3</v>
      </c>
      <c r="AF860" s="36">
        <f t="shared" si="74"/>
        <v>0.22715909266822565</v>
      </c>
      <c r="AG860" s="36">
        <f t="shared" si="74"/>
        <v>0.55182091813062906</v>
      </c>
      <c r="AH860" s="36">
        <f t="shared" si="73"/>
        <v>0.60707991840819264</v>
      </c>
      <c r="AI860" s="36">
        <f t="shared" si="73"/>
        <v>0.98422358833505519</v>
      </c>
      <c r="AJ860" s="36">
        <f t="shared" si="73"/>
        <v>2.2960886599190988E-2</v>
      </c>
      <c r="AK860" s="36">
        <f t="shared" si="73"/>
        <v>6.7779878293672356E-4</v>
      </c>
      <c r="AL860" s="36">
        <f t="shared" si="73"/>
        <v>0.33812191451739115</v>
      </c>
      <c r="AN860">
        <f>SQRT(Correlation)*$F860 + SQRT('CDO Param'!C$17 - Correlation)*HLOOKUP('CDO Param'!C$12,$C$4:$E$1004,$A860,FALSE) + SQRT(1-Correlation)*G860</f>
        <v>-0.86577728909431617</v>
      </c>
      <c r="AO860">
        <f>SQRT(Correlation)*$F860 + SQRT('CDO Param'!D$17 - Correlation)*HLOOKUP('CDO Param'!D$12,$C$4:$E$1004,$A860,FALSE) + SQRT(1-Correlation)*H860</f>
        <v>9.6728098383053393E-2</v>
      </c>
      <c r="AP860">
        <f>SQRT(Correlation)*$F860 + SQRT('CDO Param'!E$17 - Correlation)*HLOOKUP('CDO Param'!E$12,$C$4:$E$1004,$A860,FALSE) + SQRT(1-Correlation)*I860</f>
        <v>-0.68879615649832571</v>
      </c>
      <c r="AQ860">
        <f>SQRT(Correlation)*$F860 + SQRT('CDO Param'!F$17 - Correlation)*HLOOKUP('CDO Param'!F$12,$C$4:$E$1004,$A860,FALSE) + SQRT(1-Correlation)*J860</f>
        <v>0.85256142800756096</v>
      </c>
      <c r="AR860">
        <f>SQRT(Correlation)*$F860 + SQRT('CDO Param'!G$17 - Correlation)*HLOOKUP('CDO Param'!G$12,$C$4:$E$1004,$A860,FALSE) + SQRT(1-Correlation)*K860</f>
        <v>0.14656560023538262</v>
      </c>
      <c r="AS860">
        <f>SQRT(Correlation)*$F860 + SQRT('CDO Param'!H$17 - Correlation)*HLOOKUP('CDO Param'!H$12,$C$4:$E$1004,$A860,FALSE) + SQRT(1-Correlation)*L860</f>
        <v>-0.53637325464510388</v>
      </c>
      <c r="AT860">
        <f>SQRT(Correlation)*$F860 + SQRT('CDO Param'!I$17 - Correlation)*HLOOKUP('CDO Param'!I$12,$C$4:$E$1004,$A860,FALSE) + SQRT(1-Correlation)*M860</f>
        <v>0.11289287625025116</v>
      </c>
      <c r="AU860">
        <f>SQRT(Correlation)*$F860 + SQRT('CDO Param'!J$17 - Correlation)*HLOOKUP('CDO Param'!J$12,$C$4:$E$1004,$A860,FALSE) + SQRT(1-Correlation)*N860</f>
        <v>-0.28541049103921334</v>
      </c>
      <c r="AV860">
        <f>SQRT(Correlation)*$F860 + SQRT('CDO Param'!K$17 - Correlation)*HLOOKUP('CDO Param'!K$12,$C$4:$E$1004,$A860,FALSE) + SQRT(1-Correlation)*O860</f>
        <v>2.5304773885696501</v>
      </c>
      <c r="AW860">
        <f>SQRT(Correlation)*$F860 + SQRT('CDO Param'!L$17 - Correlation)*HLOOKUP('CDO Param'!L$12,$C$4:$E$1004,$A860,FALSE) + SQRT(1-Correlation)*P860</f>
        <v>-2.0070195055825653</v>
      </c>
      <c r="AY860" s="3">
        <f>IF(AN860&lt;'CDO Param'!C$15,1,0)</f>
        <v>0</v>
      </c>
      <c r="AZ860" s="3">
        <f>IF(AO860&lt;'CDO Param'!D$15,1,0)</f>
        <v>0</v>
      </c>
      <c r="BA860" s="3">
        <f>IF(AP860&lt;'CDO Param'!E$15,1,0)</f>
        <v>0</v>
      </c>
      <c r="BB860" s="3">
        <f>IF(AQ860&lt;'CDO Param'!F$15,1,0)</f>
        <v>0</v>
      </c>
      <c r="BC860" s="3">
        <f>IF(AR860&lt;'CDO Param'!G$15,1,0)</f>
        <v>1</v>
      </c>
      <c r="BD860" s="3">
        <f>IF(AS860&lt;'CDO Param'!H$15,1,0)</f>
        <v>0</v>
      </c>
      <c r="BE860" s="3">
        <f>IF(AT860&lt;'CDO Param'!I$15,1,0)</f>
        <v>0</v>
      </c>
      <c r="BF860" s="3">
        <f>IF(AU860&lt;'CDO Param'!J$15,1,0)</f>
        <v>0</v>
      </c>
      <c r="BG860" s="3">
        <f>IF(AV860&lt;'CDO Param'!K$15,1,0)</f>
        <v>0</v>
      </c>
      <c r="BH860" s="3">
        <f>IF(AW860&lt;'CDO Param'!L$15,1,0)</f>
        <v>1</v>
      </c>
      <c r="BJ860" s="37">
        <f>AY860*'CDO Param'!C$6*AC860</f>
        <v>0</v>
      </c>
      <c r="BK860" s="37">
        <f>AZ860*'CDO Param'!D$6*AD860</f>
        <v>0</v>
      </c>
      <c r="BL860" s="37">
        <f>BA860*'CDO Param'!E$6*AE860</f>
        <v>0</v>
      </c>
      <c r="BM860" s="37">
        <f>BB860*'CDO Param'!F$6*AF860</f>
        <v>0</v>
      </c>
      <c r="BN860" s="37">
        <f>BC860*'CDO Param'!G$6*AG860</f>
        <v>5518.2091813062907</v>
      </c>
      <c r="BO860" s="37">
        <f>BD860*'CDO Param'!H$6*AH860</f>
        <v>0</v>
      </c>
      <c r="BP860" s="37">
        <f>BE860*'CDO Param'!I$6*AI860</f>
        <v>0</v>
      </c>
      <c r="BQ860" s="37">
        <f>BF860*'CDO Param'!J$6*AJ860</f>
        <v>0</v>
      </c>
      <c r="BR860" s="37">
        <f>BG860*'CDO Param'!K$6*AK860</f>
        <v>0</v>
      </c>
      <c r="BS860" s="37">
        <f>BH860*'CDO Param'!L$6*AL860</f>
        <v>3381.2191451739113</v>
      </c>
      <c r="BU860" s="38">
        <f t="shared" si="75"/>
        <v>8899.4283264802016</v>
      </c>
      <c r="BV860" s="38">
        <f>AVERAGE(BU$5:BU860)</f>
        <v>7377.3462050747685</v>
      </c>
      <c r="CF860" s="5">
        <f>BU860/'CDO Param'!$M$6</f>
        <v>9.2702378400835436E-2</v>
      </c>
      <c r="CG860" s="5">
        <f t="shared" si="76"/>
        <v>0.02</v>
      </c>
      <c r="CH860" s="5">
        <f t="shared" si="77"/>
        <v>1</v>
      </c>
    </row>
    <row r="861" spans="1:86" x14ac:dyDescent="0.2">
      <c r="A861" s="3">
        <v>858</v>
      </c>
      <c r="B861" s="3">
        <v>857</v>
      </c>
      <c r="C861">
        <v>1.2687155503954273</v>
      </c>
      <c r="D861">
        <v>-2.4638939066790044</v>
      </c>
      <c r="E861">
        <v>-7.2975581133505329E-3</v>
      </c>
      <c r="F861">
        <v>-1.1428755897213705</v>
      </c>
      <c r="G861">
        <v>1.0058056432171725</v>
      </c>
      <c r="H861">
        <v>-1.9902199710486457</v>
      </c>
      <c r="I861">
        <v>-0.46213472160161473</v>
      </c>
      <c r="J861">
        <v>0.61493437897297554</v>
      </c>
      <c r="K861">
        <v>1.2146597327955533</v>
      </c>
      <c r="L861">
        <v>-0.13227918316260912</v>
      </c>
      <c r="M861">
        <v>-1.0423173080198467</v>
      </c>
      <c r="N861">
        <v>-1.4985334928496741</v>
      </c>
      <c r="O861">
        <v>-1.9134313333779573</v>
      </c>
      <c r="P861">
        <v>-2.2766653273720294</v>
      </c>
      <c r="R861" s="33">
        <v>7.7073970379807968E-2</v>
      </c>
      <c r="S861" s="33">
        <v>0.38222017343259423</v>
      </c>
      <c r="T861" s="33">
        <v>0.97445488161149196</v>
      </c>
      <c r="U861" s="33">
        <v>0.66319524434543919</v>
      </c>
      <c r="V861" s="33">
        <v>0.32247171379740897</v>
      </c>
      <c r="W861" s="33">
        <v>0.78209379305229232</v>
      </c>
      <c r="X861" s="33">
        <v>0.65037982987723308</v>
      </c>
      <c r="Y861" s="33">
        <v>0.93380074665593016</v>
      </c>
      <c r="Z861" s="33">
        <v>0.38914904621855778</v>
      </c>
      <c r="AA861" s="33">
        <v>0.4280197953004482</v>
      </c>
      <c r="AC861" s="36">
        <f t="shared" si="74"/>
        <v>9.9319128290761213E-3</v>
      </c>
      <c r="AD861" s="36">
        <f t="shared" si="74"/>
        <v>0.30654734251530746</v>
      </c>
      <c r="AE861" s="36">
        <f t="shared" si="74"/>
        <v>0.99914344234783559</v>
      </c>
      <c r="AF861" s="36">
        <f t="shared" si="74"/>
        <v>0.76094894626454246</v>
      </c>
      <c r="AG861" s="36">
        <f t="shared" si="74"/>
        <v>0.21903676730790783</v>
      </c>
      <c r="AH861" s="36">
        <f t="shared" si="73"/>
        <v>0.90335628114560618</v>
      </c>
      <c r="AI861" s="36">
        <f t="shared" si="73"/>
        <v>0.74249930988992141</v>
      </c>
      <c r="AJ861" s="36">
        <f t="shared" si="73"/>
        <v>0.99290886469058082</v>
      </c>
      <c r="AK861" s="36">
        <f t="shared" si="73"/>
        <v>0.31732094587300075</v>
      </c>
      <c r="AL861" s="36">
        <f t="shared" si="73"/>
        <v>0.37959537082030725</v>
      </c>
      <c r="AN861">
        <f>SQRT(Correlation)*$F861 + SQRT('CDO Param'!C$17 - Correlation)*HLOOKUP('CDO Param'!C$12,$C$4:$E$1004,$A861,FALSE) + SQRT(1-Correlation)*G861</f>
        <v>0.24433480232493265</v>
      </c>
      <c r="AO861">
        <f>SQRT(Correlation)*$F861 + SQRT('CDO Param'!D$17 - Correlation)*HLOOKUP('CDO Param'!D$12,$C$4:$E$1004,$A861,FALSE) + SQRT(1-Correlation)*H861</f>
        <v>-2.5979446584605803</v>
      </c>
      <c r="AP861">
        <f>SQRT(Correlation)*$F861 + SQRT('CDO Param'!E$17 - Correlation)*HLOOKUP('CDO Param'!E$12,$C$4:$E$1004,$A861,FALSE) + SQRT(1-Correlation)*I861</f>
        <v>-0.46415790332276752</v>
      </c>
      <c r="AQ861">
        <f>SQRT(Correlation)*$F861 + SQRT('CDO Param'!F$17 - Correlation)*HLOOKUP('CDO Param'!F$12,$C$4:$E$1004,$A861,FALSE) + SQRT(1-Correlation)*J861</f>
        <v>0.22033719655484107</v>
      </c>
      <c r="AR861">
        <f>SQRT(Correlation)*$F861 + SQRT('CDO Param'!G$17 - Correlation)*HLOOKUP('CDO Param'!G$12,$C$4:$E$1004,$A861,FALSE) + SQRT(1-Correlation)*K861</f>
        <v>0.78928662314375531</v>
      </c>
      <c r="AS861">
        <f>SQRT(Correlation)*$F861 + SQRT('CDO Param'!H$17 - Correlation)*HLOOKUP('CDO Param'!H$12,$C$4:$E$1004,$A861,FALSE) + SQRT(1-Correlation)*L861</f>
        <v>-0.83534726422628491</v>
      </c>
      <c r="AT861">
        <f>SQRT(Correlation)*$F861 + SQRT('CDO Param'!I$17 - Correlation)*HLOOKUP('CDO Param'!I$12,$C$4:$E$1004,$A861,FALSE) + SQRT(1-Correlation)*M861</f>
        <v>-1.3518697995612872</v>
      </c>
      <c r="AU861">
        <f>SQRT(Correlation)*$F861 + SQRT('CDO Param'!J$17 - Correlation)*HLOOKUP('CDO Param'!J$12,$C$4:$E$1004,$A861,FALSE) + SQRT(1-Correlation)*N861</f>
        <v>-1.4473721077258763</v>
      </c>
      <c r="AV861">
        <f>SQRT(Correlation)*$F861 + SQRT('CDO Param'!K$17 - Correlation)*HLOOKUP('CDO Param'!K$12,$C$4:$E$1004,$A861,FALSE) + SQRT(1-Correlation)*O861</f>
        <v>-1.8409787594322842</v>
      </c>
      <c r="AW861">
        <f>SQRT(Correlation)*$F861 + SQRT('CDO Param'!L$17 - Correlation)*HLOOKUP('CDO Param'!L$12,$C$4:$E$1004,$A861,FALSE) + SQRT(1-Correlation)*P861</f>
        <v>-2.1855727828186411</v>
      </c>
      <c r="AY861" s="3">
        <f>IF(AN861&lt;'CDO Param'!C$15,1,0)</f>
        <v>0</v>
      </c>
      <c r="AZ861" s="3">
        <f>IF(AO861&lt;'CDO Param'!D$15,1,0)</f>
        <v>1</v>
      </c>
      <c r="BA861" s="3">
        <f>IF(AP861&lt;'CDO Param'!E$15,1,0)</f>
        <v>0</v>
      </c>
      <c r="BB861" s="3">
        <f>IF(AQ861&lt;'CDO Param'!F$15,1,0)</f>
        <v>0</v>
      </c>
      <c r="BC861" s="3">
        <f>IF(AR861&lt;'CDO Param'!G$15,1,0)</f>
        <v>0</v>
      </c>
      <c r="BD861" s="3">
        <f>IF(AS861&lt;'CDO Param'!H$15,1,0)</f>
        <v>0</v>
      </c>
      <c r="BE861" s="3">
        <f>IF(AT861&lt;'CDO Param'!I$15,1,0)</f>
        <v>1</v>
      </c>
      <c r="BF861" s="3">
        <f>IF(AU861&lt;'CDO Param'!J$15,1,0)</f>
        <v>0</v>
      </c>
      <c r="BG861" s="3">
        <f>IF(AV861&lt;'CDO Param'!K$15,1,0)</f>
        <v>0</v>
      </c>
      <c r="BH861" s="3">
        <f>IF(AW861&lt;'CDO Param'!L$15,1,0)</f>
        <v>1</v>
      </c>
      <c r="BJ861" s="37">
        <f>AY861*'CDO Param'!C$6*AC861</f>
        <v>0</v>
      </c>
      <c r="BK861" s="37">
        <f>AZ861*'CDO Param'!D$6*AD861</f>
        <v>2758.9260826377672</v>
      </c>
      <c r="BL861" s="37">
        <f>BA861*'CDO Param'!E$6*AE861</f>
        <v>0</v>
      </c>
      <c r="BM861" s="37">
        <f>BB861*'CDO Param'!F$6*AF861</f>
        <v>0</v>
      </c>
      <c r="BN861" s="37">
        <f>BC861*'CDO Param'!G$6*AG861</f>
        <v>0</v>
      </c>
      <c r="BO861" s="37">
        <f>BD861*'CDO Param'!H$6*AH861</f>
        <v>0</v>
      </c>
      <c r="BP861" s="37">
        <f>BE861*'CDO Param'!I$6*AI861</f>
        <v>5939.9944791193711</v>
      </c>
      <c r="BQ861" s="37">
        <f>BF861*'CDO Param'!J$6*AJ861</f>
        <v>0</v>
      </c>
      <c r="BR861" s="37">
        <f>BG861*'CDO Param'!K$6*AK861</f>
        <v>0</v>
      </c>
      <c r="BS861" s="37">
        <f>BH861*'CDO Param'!L$6*AL861</f>
        <v>3795.9537082030724</v>
      </c>
      <c r="BU861" s="38">
        <f t="shared" si="75"/>
        <v>12494.874269960212</v>
      </c>
      <c r="BV861" s="38">
        <f>AVERAGE(BU$5:BU861)</f>
        <v>7383.3176497245768</v>
      </c>
      <c r="CF861" s="5">
        <f>BU861/'CDO Param'!$M$6</f>
        <v>0.13015494031208555</v>
      </c>
      <c r="CG861" s="5">
        <f t="shared" si="76"/>
        <v>0.02</v>
      </c>
      <c r="CH861" s="5">
        <f t="shared" si="77"/>
        <v>1</v>
      </c>
    </row>
    <row r="862" spans="1:86" x14ac:dyDescent="0.2">
      <c r="A862" s="3">
        <v>859</v>
      </c>
      <c r="B862" s="3">
        <v>858</v>
      </c>
      <c r="C862">
        <v>0.39752421798766591</v>
      </c>
      <c r="D862">
        <v>0.17469346857978962</v>
      </c>
      <c r="E862">
        <v>1.2498094292823225</v>
      </c>
      <c r="F862">
        <v>-0.40282770896737929</v>
      </c>
      <c r="G862">
        <v>0.96981239039450884</v>
      </c>
      <c r="H862">
        <v>1.0811345418915153</v>
      </c>
      <c r="I862">
        <v>-1.4684610505355522</v>
      </c>
      <c r="J862">
        <v>-1.1830479706986807</v>
      </c>
      <c r="K862">
        <v>1.0958319762721658</v>
      </c>
      <c r="L862">
        <v>0.1548880845803069</v>
      </c>
      <c r="M862">
        <v>1.2384998626657762</v>
      </c>
      <c r="N862">
        <v>0.78045786722213961</v>
      </c>
      <c r="O862">
        <v>-0.104961372926482</v>
      </c>
      <c r="P862">
        <v>-2.0183506421744823</v>
      </c>
      <c r="R862" s="33">
        <v>0.72869961463320054</v>
      </c>
      <c r="S862" s="33">
        <v>0.25442314020098333</v>
      </c>
      <c r="T862" s="33">
        <v>8.9717357926870397E-2</v>
      </c>
      <c r="U862" s="33">
        <v>0.87963467691076669</v>
      </c>
      <c r="V862" s="33">
        <v>2.0014839256189222E-2</v>
      </c>
      <c r="W862" s="33">
        <v>0.38940337877227149</v>
      </c>
      <c r="X862" s="33">
        <v>0.70258702556723129</v>
      </c>
      <c r="Y862" s="33">
        <v>0.3801387084555527</v>
      </c>
      <c r="Z862" s="33">
        <v>0.9912730124738407</v>
      </c>
      <c r="AA862" s="33">
        <v>0.32552064784128248</v>
      </c>
      <c r="AC862" s="36">
        <f t="shared" si="74"/>
        <v>0.84642295807574874</v>
      </c>
      <c r="AD862" s="36">
        <f t="shared" si="74"/>
        <v>0.1342496996460254</v>
      </c>
      <c r="AE862" s="36">
        <f t="shared" si="74"/>
        <v>1.3898591633632064E-2</v>
      </c>
      <c r="AF862" s="36">
        <f t="shared" si="74"/>
        <v>0.97342572057456622</v>
      </c>
      <c r="AG862" s="36">
        <f t="shared" si="74"/>
        <v>4.9814790491490625E-4</v>
      </c>
      <c r="AH862" s="36">
        <f t="shared" si="73"/>
        <v>0.31771851159471393</v>
      </c>
      <c r="AI862" s="36">
        <f t="shared" si="73"/>
        <v>0.81424948015145482</v>
      </c>
      <c r="AJ862" s="36">
        <f t="shared" si="73"/>
        <v>0.30333307940768467</v>
      </c>
      <c r="AK862" s="36">
        <f t="shared" si="73"/>
        <v>0.99992123314291448</v>
      </c>
      <c r="AL862" s="36">
        <f t="shared" si="73"/>
        <v>0.22323720013722556</v>
      </c>
      <c r="AN862">
        <f>SQRT(Correlation)*$F862 + SQRT('CDO Param'!C$17 - Correlation)*HLOOKUP('CDO Param'!C$12,$C$4:$E$1004,$A862,FALSE) + SQRT(1-Correlation)*G862</f>
        <v>0.81736489776563337</v>
      </c>
      <c r="AO862">
        <f>SQRT(Correlation)*$F862 + SQRT('CDO Param'!D$17 - Correlation)*HLOOKUP('CDO Param'!D$12,$C$4:$E$1004,$A862,FALSE) + SQRT(1-Correlation)*H862</f>
        <v>0.92297436359389229</v>
      </c>
      <c r="AP862">
        <f>SQRT(Correlation)*$F862 + SQRT('CDO Param'!E$17 - Correlation)*HLOOKUP('CDO Param'!E$12,$C$4:$E$1004,$A862,FALSE) + SQRT(1-Correlation)*I862</f>
        <v>-1.4153147568851456</v>
      </c>
      <c r="AQ862">
        <f>SQRT(Correlation)*$F862 + SQRT('CDO Param'!F$17 - Correlation)*HLOOKUP('CDO Param'!F$12,$C$4:$E$1004,$A862,FALSE) + SQRT(1-Correlation)*J862</f>
        <v>-0.97025727281127838</v>
      </c>
      <c r="AR862">
        <f>SQRT(Correlation)*$F862 + SQRT('CDO Param'!G$17 - Correlation)*HLOOKUP('CDO Param'!G$12,$C$4:$E$1004,$A862,FALSE) + SQRT(1-Correlation)*K862</f>
        <v>1.1916780711422041</v>
      </c>
      <c r="AS862">
        <f>SQRT(Correlation)*$F862 + SQRT('CDO Param'!H$17 - Correlation)*HLOOKUP('CDO Param'!H$12,$C$4:$E$1004,$A862,FALSE) + SQRT(1-Correlation)*L862</f>
        <v>4.4259819664290823E-2</v>
      </c>
      <c r="AT862">
        <f>SQRT(Correlation)*$F862 + SQRT('CDO Param'!I$17 - Correlation)*HLOOKUP('CDO Param'!I$12,$C$4:$E$1004,$A862,FALSE) + SQRT(1-Correlation)*M862</f>
        <v>1.3270247121319905</v>
      </c>
      <c r="AU862">
        <f>SQRT(Correlation)*$F862 + SQRT('CDO Param'!J$17 - Correlation)*HLOOKUP('CDO Param'!J$12,$C$4:$E$1004,$A862,FALSE) + SQRT(1-Correlation)*N862</f>
        <v>0.7181970590614134</v>
      </c>
      <c r="AV862">
        <f>SQRT(Correlation)*$F862 + SQRT('CDO Param'!K$17 - Correlation)*HLOOKUP('CDO Param'!K$12,$C$4:$E$1004,$A862,FALSE) + SQRT(1-Correlation)*O862</f>
        <v>-0.12178538584016084</v>
      </c>
      <c r="AW862">
        <f>SQRT(Correlation)*$F862 + SQRT('CDO Param'!L$17 - Correlation)*HLOOKUP('CDO Param'!L$12,$C$4:$E$1004,$A862,FALSE) + SQRT(1-Correlation)*P862</f>
        <v>-1.9369858282448162</v>
      </c>
      <c r="AY862" s="3">
        <f>IF(AN862&lt;'CDO Param'!C$15,1,0)</f>
        <v>0</v>
      </c>
      <c r="AZ862" s="3">
        <f>IF(AO862&lt;'CDO Param'!D$15,1,0)</f>
        <v>0</v>
      </c>
      <c r="BA862" s="3">
        <f>IF(AP862&lt;'CDO Param'!E$15,1,0)</f>
        <v>1</v>
      </c>
      <c r="BB862" s="3">
        <f>IF(AQ862&lt;'CDO Param'!F$15,1,0)</f>
        <v>1</v>
      </c>
      <c r="BC862" s="3">
        <f>IF(AR862&lt;'CDO Param'!G$15,1,0)</f>
        <v>0</v>
      </c>
      <c r="BD862" s="3">
        <f>IF(AS862&lt;'CDO Param'!H$15,1,0)</f>
        <v>0</v>
      </c>
      <c r="BE862" s="3">
        <f>IF(AT862&lt;'CDO Param'!I$15,1,0)</f>
        <v>0</v>
      </c>
      <c r="BF862" s="3">
        <f>IF(AU862&lt;'CDO Param'!J$15,1,0)</f>
        <v>0</v>
      </c>
      <c r="BG862" s="3">
        <f>IF(AV862&lt;'CDO Param'!K$15,1,0)</f>
        <v>0</v>
      </c>
      <c r="BH862" s="3">
        <f>IF(AW862&lt;'CDO Param'!L$15,1,0)</f>
        <v>1</v>
      </c>
      <c r="BJ862" s="37">
        <f>AY862*'CDO Param'!C$6*AC862</f>
        <v>0</v>
      </c>
      <c r="BK862" s="37">
        <f>AZ862*'CDO Param'!D$6*AD862</f>
        <v>0</v>
      </c>
      <c r="BL862" s="37">
        <f>BA862*'CDO Param'!E$6*AE862</f>
        <v>138.98591633632063</v>
      </c>
      <c r="BM862" s="37">
        <f>BB862*'CDO Param'!F$6*AF862</f>
        <v>9734.2572057456618</v>
      </c>
      <c r="BN862" s="37">
        <f>BC862*'CDO Param'!G$6*AG862</f>
        <v>0</v>
      </c>
      <c r="BO862" s="37">
        <f>BD862*'CDO Param'!H$6*AH862</f>
        <v>0</v>
      </c>
      <c r="BP862" s="37">
        <f>BE862*'CDO Param'!I$6*AI862</f>
        <v>0</v>
      </c>
      <c r="BQ862" s="37">
        <f>BF862*'CDO Param'!J$6*AJ862</f>
        <v>0</v>
      </c>
      <c r="BR862" s="37">
        <f>BG862*'CDO Param'!K$6*AK862</f>
        <v>0</v>
      </c>
      <c r="BS862" s="37">
        <f>BH862*'CDO Param'!L$6*AL862</f>
        <v>2232.3720013722555</v>
      </c>
      <c r="BU862" s="38">
        <f t="shared" si="75"/>
        <v>12105.615123454238</v>
      </c>
      <c r="BV862" s="38">
        <f>AVERAGE(BU$5:BU862)</f>
        <v>7388.821492934052</v>
      </c>
      <c r="CF862" s="5">
        <f>BU862/'CDO Param'!$M$6</f>
        <v>0.12610015753598164</v>
      </c>
      <c r="CG862" s="5">
        <f t="shared" si="76"/>
        <v>0.02</v>
      </c>
      <c r="CH862" s="5">
        <f t="shared" si="77"/>
        <v>1</v>
      </c>
    </row>
    <row r="863" spans="1:86" x14ac:dyDescent="0.2">
      <c r="A863" s="3">
        <v>860</v>
      </c>
      <c r="B863" s="3">
        <v>859</v>
      </c>
      <c r="C863">
        <v>-2.3629581846762449</v>
      </c>
      <c r="D863">
        <v>0.69892621468170546</v>
      </c>
      <c r="E863">
        <v>0.46668219511047937</v>
      </c>
      <c r="F863">
        <v>-0.37853169487789273</v>
      </c>
      <c r="G863">
        <v>0.74315948950243182</v>
      </c>
      <c r="H863">
        <v>-0.3497848410916049</v>
      </c>
      <c r="I863">
        <v>-1.0507073966437019</v>
      </c>
      <c r="J863">
        <v>6.0665570345008746E-2</v>
      </c>
      <c r="K863">
        <v>-2.1960659069009125</v>
      </c>
      <c r="L863">
        <v>-1.8467108020558953</v>
      </c>
      <c r="M863">
        <v>-0.1048204012477072</v>
      </c>
      <c r="N863">
        <v>1.7413458408555016</v>
      </c>
      <c r="O863">
        <v>-1.4106262824498117</v>
      </c>
      <c r="P863">
        <v>0.62980689108371735</v>
      </c>
      <c r="R863" s="33">
        <v>2.5528268434818958E-2</v>
      </c>
      <c r="S863" s="33">
        <v>5.3607584002245023E-2</v>
      </c>
      <c r="T863" s="33">
        <v>0.98266432573211582</v>
      </c>
      <c r="U863" s="33">
        <v>0.63932257967038197</v>
      </c>
      <c r="V863" s="33">
        <v>9.4596520110311236E-2</v>
      </c>
      <c r="W863" s="33">
        <v>0.883713494000823</v>
      </c>
      <c r="X863" s="33">
        <v>0.57269367183218411</v>
      </c>
      <c r="Y863" s="33">
        <v>0.26254248351908405</v>
      </c>
      <c r="Z863" s="33">
        <v>0.55152050524555174</v>
      </c>
      <c r="AA863" s="33">
        <v>0.40513166198745915</v>
      </c>
      <c r="AC863" s="36">
        <f t="shared" si="74"/>
        <v>8.5530301304712075E-4</v>
      </c>
      <c r="AD863" s="36">
        <f t="shared" si="74"/>
        <v>4.4415943286823557E-3</v>
      </c>
      <c r="AE863" s="36">
        <f t="shared" si="74"/>
        <v>0.99963801646555983</v>
      </c>
      <c r="AF863" s="36">
        <f t="shared" si="74"/>
        <v>0.72618755425806647</v>
      </c>
      <c r="AG863" s="36">
        <f t="shared" si="74"/>
        <v>1.5623976768804528E-2</v>
      </c>
      <c r="AH863" s="36">
        <f t="shared" si="73"/>
        <v>0.97536705754809416</v>
      </c>
      <c r="AI863" s="36">
        <f t="shared" si="73"/>
        <v>0.62157174037178731</v>
      </c>
      <c r="AJ863" s="36">
        <f t="shared" si="73"/>
        <v>0.14339925729296979</v>
      </c>
      <c r="AK863" s="36">
        <f t="shared" si="73"/>
        <v>0.58663887236796297</v>
      </c>
      <c r="AL863" s="36">
        <f t="shared" si="73"/>
        <v>0.34257642504911745</v>
      </c>
      <c r="AN863">
        <f>SQRT(Correlation)*$F863 + SQRT('CDO Param'!C$17 - Correlation)*HLOOKUP('CDO Param'!C$12,$C$4:$E$1004,$A863,FALSE) + SQRT(1-Correlation)*G863</f>
        <v>0.68416385643099553</v>
      </c>
      <c r="AO863">
        <f>SQRT(Correlation)*$F863 + SQRT('CDO Param'!D$17 - Correlation)*HLOOKUP('CDO Param'!D$12,$C$4:$E$1004,$A863,FALSE) + SQRT(1-Correlation)*H863</f>
        <v>-0.35269417570256623</v>
      </c>
      <c r="AP863">
        <f>SQRT(Correlation)*$F863 + SQRT('CDO Param'!E$17 - Correlation)*HLOOKUP('CDO Param'!E$12,$C$4:$E$1004,$A863,FALSE) + SQRT(1-Correlation)*I863</f>
        <v>-1.7416707620816179</v>
      </c>
      <c r="AQ863">
        <f>SQRT(Correlation)*$F863 + SQRT('CDO Param'!F$17 - Correlation)*HLOOKUP('CDO Param'!F$12,$C$4:$E$1004,$A863,FALSE) + SQRT(1-Correlation)*J863</f>
        <v>4.2203492330800153E-2</v>
      </c>
      <c r="AR863">
        <f>SQRT(Correlation)*$F863 + SQRT('CDO Param'!G$17 - Correlation)*HLOOKUP('CDO Param'!G$12,$C$4:$E$1004,$A863,FALSE) + SQRT(1-Correlation)*K863</f>
        <v>-2.0987199683172681</v>
      </c>
      <c r="AS863">
        <f>SQRT(Correlation)*$F863 + SQRT('CDO Param'!H$17 - Correlation)*HLOOKUP('CDO Param'!H$12,$C$4:$E$1004,$A863,FALSE) + SQRT(1-Correlation)*L863</f>
        <v>-1.7728028332876038</v>
      </c>
      <c r="AT863">
        <f>SQRT(Correlation)*$F863 + SQRT('CDO Param'!I$17 - Correlation)*HLOOKUP('CDO Param'!I$12,$C$4:$E$1004,$A863,FALSE) + SQRT(1-Correlation)*M863</f>
        <v>-0.11479028498087124</v>
      </c>
      <c r="AU863">
        <f>SQRT(Correlation)*$F863 + SQRT('CDO Param'!J$17 - Correlation)*HLOOKUP('CDO Param'!J$12,$C$4:$E$1004,$A863,FALSE) + SQRT(1-Correlation)*N863</f>
        <v>0.90710351160174096</v>
      </c>
      <c r="AV863">
        <f>SQRT(Correlation)*$F863 + SQRT('CDO Param'!K$17 - Correlation)*HLOOKUP('CDO Param'!K$12,$C$4:$E$1004,$A863,FALSE) + SQRT(1-Correlation)*O863</f>
        <v>-2.0831197976988243</v>
      </c>
      <c r="AW863">
        <f>SQRT(Correlation)*$F863 + SQRT('CDO Param'!L$17 - Correlation)*HLOOKUP('CDO Param'!L$12,$C$4:$E$1004,$A863,FALSE) + SQRT(1-Correlation)*P863</f>
        <v>-0.14739492517935959</v>
      </c>
      <c r="AY863" s="3">
        <f>IF(AN863&lt;'CDO Param'!C$15,1,0)</f>
        <v>0</v>
      </c>
      <c r="AZ863" s="3">
        <f>IF(AO863&lt;'CDO Param'!D$15,1,0)</f>
        <v>0</v>
      </c>
      <c r="BA863" s="3">
        <f>IF(AP863&lt;'CDO Param'!E$15,1,0)</f>
        <v>1</v>
      </c>
      <c r="BB863" s="3">
        <f>IF(AQ863&lt;'CDO Param'!F$15,1,0)</f>
        <v>0</v>
      </c>
      <c r="BC863" s="3">
        <f>IF(AR863&lt;'CDO Param'!G$15,1,0)</f>
        <v>1</v>
      </c>
      <c r="BD863" s="3">
        <f>IF(AS863&lt;'CDO Param'!H$15,1,0)</f>
        <v>0</v>
      </c>
      <c r="BE863" s="3">
        <f>IF(AT863&lt;'CDO Param'!I$15,1,0)</f>
        <v>0</v>
      </c>
      <c r="BF863" s="3">
        <f>IF(AU863&lt;'CDO Param'!J$15,1,0)</f>
        <v>0</v>
      </c>
      <c r="BG863" s="3">
        <f>IF(AV863&lt;'CDO Param'!K$15,1,0)</f>
        <v>0</v>
      </c>
      <c r="BH863" s="3">
        <f>IF(AW863&lt;'CDO Param'!L$15,1,0)</f>
        <v>0</v>
      </c>
      <c r="BJ863" s="37">
        <f>AY863*'CDO Param'!C$6*AC863</f>
        <v>0</v>
      </c>
      <c r="BK863" s="37">
        <f>AZ863*'CDO Param'!D$6*AD863</f>
        <v>0</v>
      </c>
      <c r="BL863" s="37">
        <f>BA863*'CDO Param'!E$6*AE863</f>
        <v>9996.3801646555985</v>
      </c>
      <c r="BM863" s="37">
        <f>BB863*'CDO Param'!F$6*AF863</f>
        <v>0</v>
      </c>
      <c r="BN863" s="37">
        <f>BC863*'CDO Param'!G$6*AG863</f>
        <v>156.23976768804528</v>
      </c>
      <c r="BO863" s="37">
        <f>BD863*'CDO Param'!H$6*AH863</f>
        <v>0</v>
      </c>
      <c r="BP863" s="37">
        <f>BE863*'CDO Param'!I$6*AI863</f>
        <v>0</v>
      </c>
      <c r="BQ863" s="37">
        <f>BF863*'CDO Param'!J$6*AJ863</f>
        <v>0</v>
      </c>
      <c r="BR863" s="37">
        <f>BG863*'CDO Param'!K$6*AK863</f>
        <v>0</v>
      </c>
      <c r="BS863" s="37">
        <f>BH863*'CDO Param'!L$6*AL863</f>
        <v>0</v>
      </c>
      <c r="BU863" s="38">
        <f t="shared" si="75"/>
        <v>10152.619932343643</v>
      </c>
      <c r="BV863" s="38">
        <f>AVERAGE(BU$5:BU863)</f>
        <v>7392.0389532826084</v>
      </c>
      <c r="CF863" s="5">
        <f>BU863/'CDO Param'!$M$6</f>
        <v>0.10575645762857962</v>
      </c>
      <c r="CG863" s="5">
        <f t="shared" si="76"/>
        <v>0.02</v>
      </c>
      <c r="CH863" s="5">
        <f t="shared" si="77"/>
        <v>1</v>
      </c>
    </row>
    <row r="864" spans="1:86" x14ac:dyDescent="0.2">
      <c r="A864" s="3">
        <v>861</v>
      </c>
      <c r="B864" s="3">
        <v>860</v>
      </c>
      <c r="C864">
        <v>-1.6496369426022284</v>
      </c>
      <c r="D864">
        <v>0.37490508475457318</v>
      </c>
      <c r="E864">
        <v>0.21115738491062075</v>
      </c>
      <c r="F864">
        <v>-1.3292765288497321</v>
      </c>
      <c r="G864">
        <v>-0.83379518400761299</v>
      </c>
      <c r="H864">
        <v>-0.41208409129467327</v>
      </c>
      <c r="I864">
        <v>0.56620137911522761</v>
      </c>
      <c r="J864">
        <v>-0.15426508070959244</v>
      </c>
      <c r="K864">
        <v>-0.72390093919239007</v>
      </c>
      <c r="L864">
        <v>-0.5128686098032631</v>
      </c>
      <c r="M864">
        <v>0.50881226343335584</v>
      </c>
      <c r="N864">
        <v>-0.14872512110741809</v>
      </c>
      <c r="O864">
        <v>1.7348793335258961</v>
      </c>
      <c r="P864">
        <v>3.1783429221832193E-2</v>
      </c>
      <c r="R864" s="33">
        <v>4.7843023225591995E-2</v>
      </c>
      <c r="S864" s="33">
        <v>9.7691352524650915E-2</v>
      </c>
      <c r="T864" s="33">
        <v>0.89856188180789442</v>
      </c>
      <c r="U864" s="33">
        <v>0.12954754528102816</v>
      </c>
      <c r="V864" s="33">
        <v>0.3055935382403403</v>
      </c>
      <c r="W864" s="33">
        <v>0.11059720539981369</v>
      </c>
      <c r="X864" s="33">
        <v>0.8072311546687182</v>
      </c>
      <c r="Y864" s="33">
        <v>0.1340165171464982</v>
      </c>
      <c r="Z864" s="33">
        <v>0.41560368119534274</v>
      </c>
      <c r="AA864" s="33">
        <v>5.1069850125848248E-2</v>
      </c>
      <c r="AC864" s="36">
        <f t="shared" si="74"/>
        <v>3.45070548046033E-3</v>
      </c>
      <c r="AD864" s="36">
        <f t="shared" si="74"/>
        <v>1.6775227364434261E-2</v>
      </c>
      <c r="AE864" s="36">
        <f t="shared" si="74"/>
        <v>0.98177161398321222</v>
      </c>
      <c r="AF864" s="36">
        <f t="shared" si="74"/>
        <v>3.1233998430824365E-2</v>
      </c>
      <c r="AG864" s="36">
        <f t="shared" si="74"/>
        <v>0.19636799123852905</v>
      </c>
      <c r="AH864" s="36">
        <f t="shared" si="73"/>
        <v>2.20565089480502E-2</v>
      </c>
      <c r="AI864" s="36">
        <f t="shared" si="73"/>
        <v>0.92572927651671544</v>
      </c>
      <c r="AJ864" s="36">
        <f t="shared" si="73"/>
        <v>3.3647402179638207E-2</v>
      </c>
      <c r="AK864" s="36">
        <f t="shared" si="73"/>
        <v>0.35940051819557994</v>
      </c>
      <c r="AL864" s="36">
        <f t="shared" si="73"/>
        <v>3.9885045727472293E-3</v>
      </c>
      <c r="AN864">
        <f>SQRT(Correlation)*$F864 + SQRT('CDO Param'!C$17 - Correlation)*HLOOKUP('CDO Param'!C$12,$C$4:$E$1004,$A864,FALSE) + SQRT(1-Correlation)*G864</f>
        <v>-1.1583421266534897</v>
      </c>
      <c r="AO864">
        <f>SQRT(Correlation)*$F864 + SQRT('CDO Param'!D$17 - Correlation)*HLOOKUP('CDO Param'!D$12,$C$4:$E$1004,$A864,FALSE) + SQRT(1-Correlation)*H864</f>
        <v>-0.758271856394092</v>
      </c>
      <c r="AP864">
        <f>SQRT(Correlation)*$F864 + SQRT('CDO Param'!E$17 - Correlation)*HLOOKUP('CDO Param'!E$12,$C$4:$E$1004,$A864,FALSE) + SQRT(1-Correlation)*I864</f>
        <v>-0.31966126580402709</v>
      </c>
      <c r="AQ864">
        <f>SQRT(Correlation)*$F864 + SQRT('CDO Param'!F$17 - Correlation)*HLOOKUP('CDO Param'!F$12,$C$4:$E$1004,$A864,FALSE) + SQRT(1-Correlation)*J864</f>
        <v>-0.51948662601724882</v>
      </c>
      <c r="AR864">
        <f>SQRT(Correlation)*$F864 + SQRT('CDO Param'!G$17 - Correlation)*HLOOKUP('CDO Param'!G$12,$C$4:$E$1004,$A864,FALSE) + SQRT(1-Correlation)*K864</f>
        <v>-1.059890650930545</v>
      </c>
      <c r="AS864">
        <f>SQRT(Correlation)*$F864 + SQRT('CDO Param'!H$17 - Correlation)*HLOOKUP('CDO Param'!H$12,$C$4:$E$1004,$A864,FALSE) + SQRT(1-Correlation)*L864</f>
        <v>-0.85388444580525413</v>
      </c>
      <c r="AT864">
        <f>SQRT(Correlation)*$F864 + SQRT('CDO Param'!I$17 - Correlation)*HLOOKUP('CDO Param'!I$12,$C$4:$E$1004,$A864,FALSE) + SQRT(1-Correlation)*M864</f>
        <v>0.10956377568685888</v>
      </c>
      <c r="AU864">
        <f>SQRT(Correlation)*$F864 + SQRT('CDO Param'!J$17 - Correlation)*HLOOKUP('CDO Param'!J$12,$C$4:$E$1004,$A864,FALSE) + SQRT(1-Correlation)*N864</f>
        <v>-0.9979000958989579</v>
      </c>
      <c r="AV864">
        <f>SQRT(Correlation)*$F864 + SQRT('CDO Param'!K$17 - Correlation)*HLOOKUP('CDO Param'!K$12,$C$4:$E$1004,$A864,FALSE) + SQRT(1-Correlation)*O864</f>
        <v>0.78904399034521377</v>
      </c>
      <c r="AW864">
        <f>SQRT(Correlation)*$F864 + SQRT('CDO Param'!L$17 - Correlation)*HLOOKUP('CDO Param'!L$12,$C$4:$E$1004,$A864,FALSE) + SQRT(1-Correlation)*P864</f>
        <v>-0.8266546490462876</v>
      </c>
      <c r="AY864" s="3">
        <f>IF(AN864&lt;'CDO Param'!C$15,1,0)</f>
        <v>0</v>
      </c>
      <c r="AZ864" s="3">
        <f>IF(AO864&lt;'CDO Param'!D$15,1,0)</f>
        <v>0</v>
      </c>
      <c r="BA864" s="3">
        <f>IF(AP864&lt;'CDO Param'!E$15,1,0)</f>
        <v>0</v>
      </c>
      <c r="BB864" s="3">
        <f>IF(AQ864&lt;'CDO Param'!F$15,1,0)</f>
        <v>0</v>
      </c>
      <c r="BC864" s="3">
        <f>IF(AR864&lt;'CDO Param'!G$15,1,0)</f>
        <v>1</v>
      </c>
      <c r="BD864" s="3">
        <f>IF(AS864&lt;'CDO Param'!H$15,1,0)</f>
        <v>0</v>
      </c>
      <c r="BE864" s="3">
        <f>IF(AT864&lt;'CDO Param'!I$15,1,0)</f>
        <v>0</v>
      </c>
      <c r="BF864" s="3">
        <f>IF(AU864&lt;'CDO Param'!J$15,1,0)</f>
        <v>0</v>
      </c>
      <c r="BG864" s="3">
        <f>IF(AV864&lt;'CDO Param'!K$15,1,0)</f>
        <v>0</v>
      </c>
      <c r="BH864" s="3">
        <f>IF(AW864&lt;'CDO Param'!L$15,1,0)</f>
        <v>1</v>
      </c>
      <c r="BJ864" s="37">
        <f>AY864*'CDO Param'!C$6*AC864</f>
        <v>0</v>
      </c>
      <c r="BK864" s="37">
        <f>AZ864*'CDO Param'!D$6*AD864</f>
        <v>0</v>
      </c>
      <c r="BL864" s="37">
        <f>BA864*'CDO Param'!E$6*AE864</f>
        <v>0</v>
      </c>
      <c r="BM864" s="37">
        <f>BB864*'CDO Param'!F$6*AF864</f>
        <v>0</v>
      </c>
      <c r="BN864" s="37">
        <f>BC864*'CDO Param'!G$6*AG864</f>
        <v>1963.6799123852904</v>
      </c>
      <c r="BO864" s="37">
        <f>BD864*'CDO Param'!H$6*AH864</f>
        <v>0</v>
      </c>
      <c r="BP864" s="37">
        <f>BE864*'CDO Param'!I$6*AI864</f>
        <v>0</v>
      </c>
      <c r="BQ864" s="37">
        <f>BF864*'CDO Param'!J$6*AJ864</f>
        <v>0</v>
      </c>
      <c r="BR864" s="37">
        <f>BG864*'CDO Param'!K$6*AK864</f>
        <v>0</v>
      </c>
      <c r="BS864" s="37">
        <f>BH864*'CDO Param'!L$6*AL864</f>
        <v>39.885045727472296</v>
      </c>
      <c r="BU864" s="38">
        <f t="shared" si="75"/>
        <v>2003.5649581127627</v>
      </c>
      <c r="BV864" s="38">
        <f>AVERAGE(BU$5:BU864)</f>
        <v>7385.7732858463633</v>
      </c>
      <c r="CF864" s="5">
        <f>BU864/'CDO Param'!$M$6</f>
        <v>2.087046831367461E-2</v>
      </c>
      <c r="CG864" s="5">
        <f t="shared" si="76"/>
        <v>0</v>
      </c>
      <c r="CH864" s="5">
        <f t="shared" si="77"/>
        <v>0</v>
      </c>
    </row>
    <row r="865" spans="1:86" x14ac:dyDescent="0.2">
      <c r="A865" s="3">
        <v>862</v>
      </c>
      <c r="B865" s="3">
        <v>861</v>
      </c>
      <c r="C865">
        <v>0.18288233150087763</v>
      </c>
      <c r="D865">
        <v>1.0793746696435846</v>
      </c>
      <c r="E865">
        <v>-5.2440327635849826E-2</v>
      </c>
      <c r="F865">
        <v>1.4666647984995507</v>
      </c>
      <c r="G865">
        <v>0.74651779868872836</v>
      </c>
      <c r="H865">
        <v>-0.17208549252245575</v>
      </c>
      <c r="I865">
        <v>-0.43879708755412139</v>
      </c>
      <c r="J865">
        <v>-1.2585405784193426</v>
      </c>
      <c r="K865">
        <v>0.20945662981830537</v>
      </c>
      <c r="L865">
        <v>0.54539782468054909</v>
      </c>
      <c r="M865">
        <v>1.4064971765037626</v>
      </c>
      <c r="N865">
        <v>2.9035436455160379</v>
      </c>
      <c r="O865">
        <v>2.501637936802581</v>
      </c>
      <c r="P865">
        <v>-1.1976771929766983</v>
      </c>
      <c r="R865" s="33">
        <v>0.33097106513146829</v>
      </c>
      <c r="S865" s="33">
        <v>0.63069166458709713</v>
      </c>
      <c r="T865" s="33">
        <v>3.4806715340729204E-2</v>
      </c>
      <c r="U865" s="33">
        <v>0.99646473163574223</v>
      </c>
      <c r="V865" s="33">
        <v>0.58274460191966249</v>
      </c>
      <c r="W865" s="33">
        <v>0.18852446376743004</v>
      </c>
      <c r="X865" s="33">
        <v>0.53066253919650919</v>
      </c>
      <c r="Y865" s="33">
        <v>0.84529627572991717</v>
      </c>
      <c r="Z865" s="33">
        <v>0.8945061927170056</v>
      </c>
      <c r="AA865" s="33">
        <v>0.96558099471292502</v>
      </c>
      <c r="AC865" s="36">
        <f t="shared" si="74"/>
        <v>0.23082356465623174</v>
      </c>
      <c r="AD865" s="36">
        <f t="shared" si="74"/>
        <v>0.71321766845995405</v>
      </c>
      <c r="AE865" s="36">
        <f t="shared" si="74"/>
        <v>1.702879770967532E-3</v>
      </c>
      <c r="AF865" s="36">
        <f t="shared" si="74"/>
        <v>0.99998942545991509</v>
      </c>
      <c r="AG865" s="36">
        <f t="shared" si="74"/>
        <v>0.63792772544357934</v>
      </c>
      <c r="AH865" s="36">
        <f t="shared" si="73"/>
        <v>7.0784490015288748E-2</v>
      </c>
      <c r="AI865" s="36">
        <f t="shared" si="73"/>
        <v>0.55174904715351514</v>
      </c>
      <c r="AJ865" s="36">
        <f t="shared" si="73"/>
        <v>0.95393389090530245</v>
      </c>
      <c r="AK865" s="36">
        <f t="shared" si="73"/>
        <v>0.98012495549678103</v>
      </c>
      <c r="AL865" s="36">
        <f t="shared" si="73"/>
        <v>0.99833895887919577</v>
      </c>
      <c r="AN865">
        <f>SQRT(Correlation)*$F865 + SQRT('CDO Param'!C$17 - Correlation)*HLOOKUP('CDO Param'!C$12,$C$4:$E$1004,$A865,FALSE) + SQRT(1-Correlation)*G865</f>
        <v>1.3246557297076746</v>
      </c>
      <c r="AO865">
        <f>SQRT(Correlation)*$F865 + SQRT('CDO Param'!D$17 - Correlation)*HLOOKUP('CDO Param'!D$12,$C$4:$E$1004,$A865,FALSE) + SQRT(1-Correlation)*H865</f>
        <v>0.4531921298013919</v>
      </c>
      <c r="AP865">
        <f>SQRT(Correlation)*$F865 + SQRT('CDO Param'!E$17 - Correlation)*HLOOKUP('CDO Param'!E$12,$C$4:$E$1004,$A865,FALSE) + SQRT(1-Correlation)*I865</f>
        <v>9.59067813631444E-2</v>
      </c>
      <c r="AQ865">
        <f>SQRT(Correlation)*$F865 + SQRT('CDO Param'!F$17 - Correlation)*HLOOKUP('CDO Param'!F$12,$C$4:$E$1004,$A865,FALSE) + SQRT(1-Correlation)*J865</f>
        <v>-0.74188230767582652</v>
      </c>
      <c r="AR865">
        <f>SQRT(Correlation)*$F865 + SQRT('CDO Param'!G$17 - Correlation)*HLOOKUP('CDO Param'!G$12,$C$4:$E$1004,$A865,FALSE) + SQRT(1-Correlation)*K865</f>
        <v>0.65078212536401203</v>
      </c>
      <c r="AS865">
        <f>SQRT(Correlation)*$F865 + SQRT('CDO Param'!H$17 - Correlation)*HLOOKUP('CDO Param'!H$12,$C$4:$E$1004,$A865,FALSE) + SQRT(1-Correlation)*L865</f>
        <v>1.1338565694617615</v>
      </c>
      <c r="AT865">
        <f>SQRT(Correlation)*$F865 + SQRT('CDO Param'!I$17 - Correlation)*HLOOKUP('CDO Param'!I$12,$C$4:$E$1004,$A865,FALSE) + SQRT(1-Correlation)*M865</f>
        <v>1.7863944990937617</v>
      </c>
      <c r="AU865">
        <f>SQRT(Correlation)*$F865 + SQRT('CDO Param'!J$17 - Correlation)*HLOOKUP('CDO Param'!J$12,$C$4:$E$1004,$A865,FALSE) + SQRT(1-Correlation)*N865</f>
        <v>3.2667296112207151</v>
      </c>
      <c r="AV865">
        <f>SQRT(Correlation)*$F865 + SQRT('CDO Param'!K$17 - Correlation)*HLOOKUP('CDO Param'!K$12,$C$4:$E$1004,$A865,FALSE) + SQRT(1-Correlation)*O865</f>
        <v>2.8854483779731037</v>
      </c>
      <c r="AW865">
        <f>SQRT(Correlation)*$F865 + SQRT('CDO Param'!L$17 - Correlation)*HLOOKUP('CDO Param'!L$12,$C$4:$E$1004,$A865,FALSE) + SQRT(1-Correlation)*P865</f>
        <v>-0.62403009987406743</v>
      </c>
      <c r="AY865" s="3">
        <f>IF(AN865&lt;'CDO Param'!C$15,1,0)</f>
        <v>0</v>
      </c>
      <c r="AZ865" s="3">
        <f>IF(AO865&lt;'CDO Param'!D$15,1,0)</f>
        <v>0</v>
      </c>
      <c r="BA865" s="3">
        <f>IF(AP865&lt;'CDO Param'!E$15,1,0)</f>
        <v>0</v>
      </c>
      <c r="BB865" s="3">
        <f>IF(AQ865&lt;'CDO Param'!F$15,1,0)</f>
        <v>0</v>
      </c>
      <c r="BC865" s="3">
        <f>IF(AR865&lt;'CDO Param'!G$15,1,0)</f>
        <v>0</v>
      </c>
      <c r="BD865" s="3">
        <f>IF(AS865&lt;'CDO Param'!H$15,1,0)</f>
        <v>0</v>
      </c>
      <c r="BE865" s="3">
        <f>IF(AT865&lt;'CDO Param'!I$15,1,0)</f>
        <v>0</v>
      </c>
      <c r="BF865" s="3">
        <f>IF(AU865&lt;'CDO Param'!J$15,1,0)</f>
        <v>0</v>
      </c>
      <c r="BG865" s="3">
        <f>IF(AV865&lt;'CDO Param'!K$15,1,0)</f>
        <v>0</v>
      </c>
      <c r="BH865" s="3">
        <f>IF(AW865&lt;'CDO Param'!L$15,1,0)</f>
        <v>1</v>
      </c>
      <c r="BJ865" s="37">
        <f>AY865*'CDO Param'!C$6*AC865</f>
        <v>0</v>
      </c>
      <c r="BK865" s="37">
        <f>AZ865*'CDO Param'!D$6*AD865</f>
        <v>0</v>
      </c>
      <c r="BL865" s="37">
        <f>BA865*'CDO Param'!E$6*AE865</f>
        <v>0</v>
      </c>
      <c r="BM865" s="37">
        <f>BB865*'CDO Param'!F$6*AF865</f>
        <v>0</v>
      </c>
      <c r="BN865" s="37">
        <f>BC865*'CDO Param'!G$6*AG865</f>
        <v>0</v>
      </c>
      <c r="BO865" s="37">
        <f>BD865*'CDO Param'!H$6*AH865</f>
        <v>0</v>
      </c>
      <c r="BP865" s="37">
        <f>BE865*'CDO Param'!I$6*AI865</f>
        <v>0</v>
      </c>
      <c r="BQ865" s="37">
        <f>BF865*'CDO Param'!J$6*AJ865</f>
        <v>0</v>
      </c>
      <c r="BR865" s="37">
        <f>BG865*'CDO Param'!K$6*AK865</f>
        <v>0</v>
      </c>
      <c r="BS865" s="37">
        <f>BH865*'CDO Param'!L$6*AL865</f>
        <v>9983.3895887919571</v>
      </c>
      <c r="BU865" s="38">
        <f t="shared" si="75"/>
        <v>9983.3895887919571</v>
      </c>
      <c r="BV865" s="38">
        <f>AVERAGE(BU$5:BU865)</f>
        <v>7388.7902618079725</v>
      </c>
      <c r="CF865" s="5">
        <f>BU865/'CDO Param'!$M$6</f>
        <v>0.10399364154991622</v>
      </c>
      <c r="CG865" s="5">
        <f t="shared" si="76"/>
        <v>0.02</v>
      </c>
      <c r="CH865" s="5">
        <f t="shared" si="77"/>
        <v>1</v>
      </c>
    </row>
    <row r="866" spans="1:86" x14ac:dyDescent="0.2">
      <c r="A866" s="3">
        <v>863</v>
      </c>
      <c r="B866" s="3">
        <v>862</v>
      </c>
      <c r="C866">
        <v>0.17624984138819855</v>
      </c>
      <c r="D866">
        <v>-1.6580725059611723</v>
      </c>
      <c r="E866">
        <v>0.4674438969232142</v>
      </c>
      <c r="F866">
        <v>-0.95159521151799709</v>
      </c>
      <c r="G866">
        <v>-1.1028578228433616</v>
      </c>
      <c r="H866">
        <v>0.50121798267355189</v>
      </c>
      <c r="I866">
        <v>0.29330522011150606</v>
      </c>
      <c r="J866">
        <v>-0.59168996813241392</v>
      </c>
      <c r="K866">
        <v>-1.8836544768419117</v>
      </c>
      <c r="L866">
        <v>1.5714704204583541</v>
      </c>
      <c r="M866">
        <v>0.19291746866656467</v>
      </c>
      <c r="N866">
        <v>-1.8434911908116192</v>
      </c>
      <c r="O866">
        <v>-0.27328724172548391</v>
      </c>
      <c r="P866">
        <v>0.42488863982725888</v>
      </c>
      <c r="R866" s="33">
        <v>0.51977814013128087</v>
      </c>
      <c r="S866" s="33">
        <v>0.91120118643678782</v>
      </c>
      <c r="T866" s="33">
        <v>0.55834044309255693</v>
      </c>
      <c r="U866" s="33">
        <v>2.7827056603425673E-2</v>
      </c>
      <c r="V866" s="33">
        <v>0.68934033377531001</v>
      </c>
      <c r="W866" s="33">
        <v>0.7429897616351907</v>
      </c>
      <c r="X866" s="33">
        <v>0.42892380265003249</v>
      </c>
      <c r="Y866" s="33">
        <v>0.92235113909577537</v>
      </c>
      <c r="Z866" s="33">
        <v>0.95559478269684817</v>
      </c>
      <c r="AA866" s="33">
        <v>0.68151278592716569</v>
      </c>
      <c r="AC866" s="36">
        <f t="shared" si="74"/>
        <v>0.53341794532256448</v>
      </c>
      <c r="AD866" s="36">
        <f t="shared" si="74"/>
        <v>0.98641401843475784</v>
      </c>
      <c r="AE866" s="36">
        <f t="shared" si="74"/>
        <v>0.59795344898051539</v>
      </c>
      <c r="AF866" s="36">
        <f t="shared" si="74"/>
        <v>1.0358655207208071E-3</v>
      </c>
      <c r="AG866" s="36">
        <f t="shared" si="74"/>
        <v>0.79693383107196547</v>
      </c>
      <c r="AH866" s="36">
        <f t="shared" si="73"/>
        <v>0.86286518621367148</v>
      </c>
      <c r="AI866" s="36">
        <f t="shared" si="73"/>
        <v>0.38107527352951553</v>
      </c>
      <c r="AJ866" s="36">
        <f t="shared" si="73"/>
        <v>0.989903346284559</v>
      </c>
      <c r="AK866" s="36">
        <f t="shared" si="73"/>
        <v>0.99707565237845697</v>
      </c>
      <c r="AL866" s="36">
        <f t="shared" si="73"/>
        <v>0.78640481289558961</v>
      </c>
      <c r="AN866">
        <f>SQRT(Correlation)*$F866 + SQRT('CDO Param'!C$17 - Correlation)*HLOOKUP('CDO Param'!C$12,$C$4:$E$1004,$A866,FALSE) + SQRT(1-Correlation)*G866</f>
        <v>-1.5816704870793297</v>
      </c>
      <c r="AO866">
        <f>SQRT(Correlation)*$F866 + SQRT('CDO Param'!D$17 - Correlation)*HLOOKUP('CDO Param'!D$12,$C$4:$E$1004,$A866,FALSE) + SQRT(1-Correlation)*H866</f>
        <v>-5.9910561578509547E-2</v>
      </c>
      <c r="AP866">
        <f>SQRT(Correlation)*$F866 + SQRT('CDO Param'!E$17 - Correlation)*HLOOKUP('CDO Param'!E$12,$C$4:$E$1004,$A866,FALSE) + SQRT(1-Correlation)*I866</f>
        <v>2.3964260552934102E-2</v>
      </c>
      <c r="AQ866">
        <f>SQRT(Correlation)*$F866 + SQRT('CDO Param'!F$17 - Correlation)*HLOOKUP('CDO Param'!F$12,$C$4:$E$1004,$A866,FALSE) + SQRT(1-Correlation)*J866</f>
        <v>-0.75772358536314732</v>
      </c>
      <c r="AR866">
        <f>SQRT(Correlation)*$F866 + SQRT('CDO Param'!G$17 - Correlation)*HLOOKUP('CDO Param'!G$12,$C$4:$E$1004,$A866,FALSE) + SQRT(1-Correlation)*K866</f>
        <v>-1.9833887364498852</v>
      </c>
      <c r="AS866">
        <f>SQRT(Correlation)*$F866 + SQRT('CDO Param'!H$17 - Correlation)*HLOOKUP('CDO Param'!H$12,$C$4:$E$1004,$A866,FALSE) + SQRT(1-Correlation)*L866</f>
        <v>0.95542005084577897</v>
      </c>
      <c r="AT866">
        <f>SQRT(Correlation)*$F866 + SQRT('CDO Param'!I$17 - Correlation)*HLOOKUP('CDO Param'!I$12,$C$4:$E$1004,$A866,FALSE) + SQRT(1-Correlation)*M866</f>
        <v>-1.3379614545732221E-2</v>
      </c>
      <c r="AU866">
        <f>SQRT(Correlation)*$F866 + SQRT('CDO Param'!J$17 - Correlation)*HLOOKUP('CDO Param'!J$12,$C$4:$E$1004,$A866,FALSE) + SQRT(1-Correlation)*N866</f>
        <v>-2.0031788058241169</v>
      </c>
      <c r="AV866">
        <f>SQRT(Correlation)*$F866 + SQRT('CDO Param'!K$17 - Correlation)*HLOOKUP('CDO Param'!K$12,$C$4:$E$1004,$A866,FALSE) + SQRT(1-Correlation)*O866</f>
        <v>-0.51355254479314139</v>
      </c>
      <c r="AW866">
        <f>SQRT(Correlation)*$F866 + SQRT('CDO Param'!L$17 - Correlation)*HLOOKUP('CDO Param'!L$12,$C$4:$E$1004,$A866,FALSE) + SQRT(1-Correlation)*P866</f>
        <v>0.14879525313763953</v>
      </c>
      <c r="AY866" s="3">
        <f>IF(AN866&lt;'CDO Param'!C$15,1,0)</f>
        <v>0</v>
      </c>
      <c r="AZ866" s="3">
        <f>IF(AO866&lt;'CDO Param'!D$15,1,0)</f>
        <v>0</v>
      </c>
      <c r="BA866" s="3">
        <f>IF(AP866&lt;'CDO Param'!E$15,1,0)</f>
        <v>0</v>
      </c>
      <c r="BB866" s="3">
        <f>IF(AQ866&lt;'CDO Param'!F$15,1,0)</f>
        <v>0</v>
      </c>
      <c r="BC866" s="3">
        <f>IF(AR866&lt;'CDO Param'!G$15,1,0)</f>
        <v>1</v>
      </c>
      <c r="BD866" s="3">
        <f>IF(AS866&lt;'CDO Param'!H$15,1,0)</f>
        <v>0</v>
      </c>
      <c r="BE866" s="3">
        <f>IF(AT866&lt;'CDO Param'!I$15,1,0)</f>
        <v>0</v>
      </c>
      <c r="BF866" s="3">
        <f>IF(AU866&lt;'CDO Param'!J$15,1,0)</f>
        <v>0</v>
      </c>
      <c r="BG866" s="3">
        <f>IF(AV866&lt;'CDO Param'!K$15,1,0)</f>
        <v>0</v>
      </c>
      <c r="BH866" s="3">
        <f>IF(AW866&lt;'CDO Param'!L$15,1,0)</f>
        <v>0</v>
      </c>
      <c r="BJ866" s="37">
        <f>AY866*'CDO Param'!C$6*AC866</f>
        <v>0</v>
      </c>
      <c r="BK866" s="37">
        <f>AZ866*'CDO Param'!D$6*AD866</f>
        <v>0</v>
      </c>
      <c r="BL866" s="37">
        <f>BA866*'CDO Param'!E$6*AE866</f>
        <v>0</v>
      </c>
      <c r="BM866" s="37">
        <f>BB866*'CDO Param'!F$6*AF866</f>
        <v>0</v>
      </c>
      <c r="BN866" s="37">
        <f>BC866*'CDO Param'!G$6*AG866</f>
        <v>7969.3383107196551</v>
      </c>
      <c r="BO866" s="37">
        <f>BD866*'CDO Param'!H$6*AH866</f>
        <v>0</v>
      </c>
      <c r="BP866" s="37">
        <f>BE866*'CDO Param'!I$6*AI866</f>
        <v>0</v>
      </c>
      <c r="BQ866" s="37">
        <f>BF866*'CDO Param'!J$6*AJ866</f>
        <v>0</v>
      </c>
      <c r="BR866" s="37">
        <f>BG866*'CDO Param'!K$6*AK866</f>
        <v>0</v>
      </c>
      <c r="BS866" s="37">
        <f>BH866*'CDO Param'!L$6*AL866</f>
        <v>0</v>
      </c>
      <c r="BU866" s="38">
        <f t="shared" si="75"/>
        <v>7969.3383107196551</v>
      </c>
      <c r="BV866" s="38">
        <f>AVERAGE(BU$5:BU866)</f>
        <v>7389.4637514238793</v>
      </c>
      <c r="CF866" s="5">
        <f>BU866/'CDO Param'!$M$6</f>
        <v>8.3013940736663072E-2</v>
      </c>
      <c r="CG866" s="5">
        <f t="shared" si="76"/>
        <v>0.02</v>
      </c>
      <c r="CH866" s="5">
        <f t="shared" si="77"/>
        <v>1</v>
      </c>
    </row>
    <row r="867" spans="1:86" x14ac:dyDescent="0.2">
      <c r="A867" s="3">
        <v>864</v>
      </c>
      <c r="B867" s="3">
        <v>863</v>
      </c>
      <c r="C867">
        <v>1.5520026863669045</v>
      </c>
      <c r="D867">
        <v>-0.73152023105649278</v>
      </c>
      <c r="E867">
        <v>-1.3005069376959</v>
      </c>
      <c r="F867">
        <v>-2.0246261556167156</v>
      </c>
      <c r="G867">
        <v>0.14700731298944447</v>
      </c>
      <c r="H867">
        <v>0.38314169614750426</v>
      </c>
      <c r="I867">
        <v>2.0197694539092481</v>
      </c>
      <c r="J867">
        <v>-0.73630417318781838</v>
      </c>
      <c r="K867">
        <v>0.25542931325617246</v>
      </c>
      <c r="L867">
        <v>0.56106728152371943</v>
      </c>
      <c r="M867">
        <v>-1.4512943380395882</v>
      </c>
      <c r="N867">
        <v>0.75049001679872163</v>
      </c>
      <c r="O867">
        <v>0.13120256880938541</v>
      </c>
      <c r="P867">
        <v>0.5243077794148121</v>
      </c>
      <c r="R867" s="33">
        <v>0.18539307787334225</v>
      </c>
      <c r="S867" s="33">
        <v>0.90145981726304625</v>
      </c>
      <c r="T867" s="33">
        <v>0.83514874001739026</v>
      </c>
      <c r="U867" s="33">
        <v>0.34487347227748177</v>
      </c>
      <c r="V867" s="33">
        <v>0.28844856763651994</v>
      </c>
      <c r="W867" s="33">
        <v>0.95507626699054438</v>
      </c>
      <c r="X867" s="33">
        <v>0.96681931007971023</v>
      </c>
      <c r="Y867" s="33">
        <v>0.33214450968994969</v>
      </c>
      <c r="Z867" s="33">
        <v>0.35277435898444354</v>
      </c>
      <c r="AA867" s="33">
        <v>7.8651451542345555E-2</v>
      </c>
      <c r="AC867" s="36">
        <f t="shared" si="74"/>
        <v>6.8266996411438033E-2</v>
      </c>
      <c r="AD867" s="36">
        <f t="shared" si="74"/>
        <v>0.98290126961590696</v>
      </c>
      <c r="AE867" s="36">
        <f t="shared" si="74"/>
        <v>0.94709151040080575</v>
      </c>
      <c r="AF867" s="36">
        <f t="shared" si="74"/>
        <v>0.25060839390719436</v>
      </c>
      <c r="AG867" s="36">
        <f t="shared" si="74"/>
        <v>0.17440489551878904</v>
      </c>
      <c r="AH867" s="36">
        <f t="shared" si="73"/>
        <v>0.99699931451583734</v>
      </c>
      <c r="AI867" s="36">
        <f t="shared" si="73"/>
        <v>0.99846877226351705</v>
      </c>
      <c r="AJ867" s="36">
        <f t="shared" si="73"/>
        <v>0.2324696724816997</v>
      </c>
      <c r="AK867" s="36">
        <f t="shared" si="73"/>
        <v>0.26211775540205651</v>
      </c>
      <c r="AL867" s="36">
        <f t="shared" si="73"/>
        <v>1.0387490340137051E-2</v>
      </c>
      <c r="AN867">
        <f>SQRT(Correlation)*$F867 + SQRT('CDO Param'!C$17 - Correlation)*HLOOKUP('CDO Param'!C$12,$C$4:$E$1004,$A867,FALSE) + SQRT(1-Correlation)*G867</f>
        <v>-0.60423220687660173</v>
      </c>
      <c r="AO867">
        <f>SQRT(Correlation)*$F867 + SQRT('CDO Param'!D$17 - Correlation)*HLOOKUP('CDO Param'!D$12,$C$4:$E$1004,$A867,FALSE) + SQRT(1-Correlation)*H867</f>
        <v>-0.38021546147908986</v>
      </c>
      <c r="AP867">
        <f>SQRT(Correlation)*$F867 + SQRT('CDO Param'!E$17 - Correlation)*HLOOKUP('CDO Param'!E$12,$C$4:$E$1004,$A867,FALSE) + SQRT(1-Correlation)*I867</f>
        <v>1.6864998548494783</v>
      </c>
      <c r="AQ867">
        <f>SQRT(Correlation)*$F867 + SQRT('CDO Param'!F$17 - Correlation)*HLOOKUP('CDO Param'!F$12,$C$4:$E$1004,$A867,FALSE) + SQRT(1-Correlation)*J867</f>
        <v>-1.6295646693879204</v>
      </c>
      <c r="AR867">
        <f>SQRT(Correlation)*$F867 + SQRT('CDO Param'!G$17 - Correlation)*HLOOKUP('CDO Param'!G$12,$C$4:$E$1004,$A867,FALSE) + SQRT(1-Correlation)*K867</f>
        <v>-0.68872367468110074</v>
      </c>
      <c r="AS867">
        <f>SQRT(Correlation)*$F867 + SQRT('CDO Param'!H$17 - Correlation)*HLOOKUP('CDO Param'!H$12,$C$4:$E$1004,$A867,FALSE) + SQRT(1-Correlation)*L867</f>
        <v>-0.21142043033681379</v>
      </c>
      <c r="AT867">
        <f>SQRT(Correlation)*$F867 + SQRT('CDO Param'!I$17 - Correlation)*HLOOKUP('CDO Param'!I$12,$C$4:$E$1004,$A867,FALSE) + SQRT(1-Correlation)*M867</f>
        <v>-2.3078638970531777</v>
      </c>
      <c r="AU867">
        <f>SQRT(Correlation)*$F867 + SQRT('CDO Param'!J$17 - Correlation)*HLOOKUP('CDO Param'!J$12,$C$4:$E$1004,$A867,FALSE) + SQRT(1-Correlation)*N867</f>
        <v>0.48235565230376432</v>
      </c>
      <c r="AV867">
        <f>SQRT(Correlation)*$F867 + SQRT('CDO Param'!K$17 - Correlation)*HLOOKUP('CDO Param'!K$12,$C$4:$E$1004,$A867,FALSE) + SQRT(1-Correlation)*O867</f>
        <v>-0.10515200629604514</v>
      </c>
      <c r="AW867">
        <f>SQRT(Correlation)*$F867 + SQRT('CDO Param'!L$17 - Correlation)*HLOOKUP('CDO Param'!L$12,$C$4:$E$1004,$A867,FALSE) + SQRT(1-Correlation)*P867</f>
        <v>0.26778034138195284</v>
      </c>
      <c r="AY867" s="3">
        <f>IF(AN867&lt;'CDO Param'!C$15,1,0)</f>
        <v>0</v>
      </c>
      <c r="AZ867" s="3">
        <f>IF(AO867&lt;'CDO Param'!D$15,1,0)</f>
        <v>0</v>
      </c>
      <c r="BA867" s="3">
        <f>IF(AP867&lt;'CDO Param'!E$15,1,0)</f>
        <v>0</v>
      </c>
      <c r="BB867" s="3">
        <f>IF(AQ867&lt;'CDO Param'!F$15,1,0)</f>
        <v>1</v>
      </c>
      <c r="BC867" s="3">
        <f>IF(AR867&lt;'CDO Param'!G$15,1,0)</f>
        <v>1</v>
      </c>
      <c r="BD867" s="3">
        <f>IF(AS867&lt;'CDO Param'!H$15,1,0)</f>
        <v>0</v>
      </c>
      <c r="BE867" s="3">
        <f>IF(AT867&lt;'CDO Param'!I$15,1,0)</f>
        <v>1</v>
      </c>
      <c r="BF867" s="3">
        <f>IF(AU867&lt;'CDO Param'!J$15,1,0)</f>
        <v>0</v>
      </c>
      <c r="BG867" s="3">
        <f>IF(AV867&lt;'CDO Param'!K$15,1,0)</f>
        <v>0</v>
      </c>
      <c r="BH867" s="3">
        <f>IF(AW867&lt;'CDO Param'!L$15,1,0)</f>
        <v>0</v>
      </c>
      <c r="BJ867" s="37">
        <f>AY867*'CDO Param'!C$6*AC867</f>
        <v>0</v>
      </c>
      <c r="BK867" s="37">
        <f>AZ867*'CDO Param'!D$6*AD867</f>
        <v>0</v>
      </c>
      <c r="BL867" s="37">
        <f>BA867*'CDO Param'!E$6*AE867</f>
        <v>0</v>
      </c>
      <c r="BM867" s="37">
        <f>BB867*'CDO Param'!F$6*AF867</f>
        <v>2506.0839390719434</v>
      </c>
      <c r="BN867" s="37">
        <f>BC867*'CDO Param'!G$6*AG867</f>
        <v>1744.0489551878904</v>
      </c>
      <c r="BO867" s="37">
        <f>BD867*'CDO Param'!H$6*AH867</f>
        <v>0</v>
      </c>
      <c r="BP867" s="37">
        <f>BE867*'CDO Param'!I$6*AI867</f>
        <v>7987.7501781081364</v>
      </c>
      <c r="BQ867" s="37">
        <f>BF867*'CDO Param'!J$6*AJ867</f>
        <v>0</v>
      </c>
      <c r="BR867" s="37">
        <f>BG867*'CDO Param'!K$6*AK867</f>
        <v>0</v>
      </c>
      <c r="BS867" s="37">
        <f>BH867*'CDO Param'!L$6*AL867</f>
        <v>0</v>
      </c>
      <c r="BU867" s="38">
        <f t="shared" si="75"/>
        <v>12237.883072367971</v>
      </c>
      <c r="BV867" s="38">
        <f>AVERAGE(BU$5:BU867)</f>
        <v>7395.0818502893999</v>
      </c>
      <c r="CF867" s="5">
        <f>BU867/'CDO Param'!$M$6</f>
        <v>0.12747794867049969</v>
      </c>
      <c r="CG867" s="5">
        <f t="shared" si="76"/>
        <v>0.02</v>
      </c>
      <c r="CH867" s="5">
        <f t="shared" si="77"/>
        <v>1</v>
      </c>
    </row>
    <row r="868" spans="1:86" x14ac:dyDescent="0.2">
      <c r="A868" s="3">
        <v>865</v>
      </c>
      <c r="B868" s="3">
        <v>864</v>
      </c>
      <c r="C868">
        <v>-0.36294750316301361</v>
      </c>
      <c r="D868">
        <v>-8.4098701336188242E-2</v>
      </c>
      <c r="E868">
        <v>-0.57278953136119526</v>
      </c>
      <c r="F868">
        <v>-0.46836703404551372</v>
      </c>
      <c r="G868">
        <v>-0.77219056038302369</v>
      </c>
      <c r="H868">
        <v>0.13307840163179208</v>
      </c>
      <c r="I868">
        <v>-0.96512621894362383</v>
      </c>
      <c r="J868">
        <v>0.91039055405417457</v>
      </c>
      <c r="K868">
        <v>0.68309645939734764</v>
      </c>
      <c r="L868">
        <v>-1.3845010471413843</v>
      </c>
      <c r="M868">
        <v>0.53909388952888548</v>
      </c>
      <c r="N868">
        <v>-0.17954334907699376</v>
      </c>
      <c r="O868">
        <v>-1.3251383279566653</v>
      </c>
      <c r="P868">
        <v>0.54173142416402698</v>
      </c>
      <c r="R868" s="33">
        <v>0.89494607220168509</v>
      </c>
      <c r="S868" s="33">
        <v>0.35863549372117759</v>
      </c>
      <c r="T868" s="33">
        <v>0.58674297183134727</v>
      </c>
      <c r="U868" s="33">
        <v>0.38912756945431587</v>
      </c>
      <c r="V868" s="33">
        <v>6.7059818686479616E-2</v>
      </c>
      <c r="W868" s="33">
        <v>7.4372663662942429E-2</v>
      </c>
      <c r="X868" s="33">
        <v>0.98135818307351241</v>
      </c>
      <c r="Y868" s="33">
        <v>0.68698291652229748</v>
      </c>
      <c r="Z868" s="33">
        <v>0.12187799025414418</v>
      </c>
      <c r="AA868" s="33">
        <v>0.4033822014012291</v>
      </c>
      <c r="AC868" s="36">
        <f t="shared" si="74"/>
        <v>0.98030726713412197</v>
      </c>
      <c r="AD868" s="36">
        <f t="shared" si="74"/>
        <v>0.27077388265529373</v>
      </c>
      <c r="AE868" s="36">
        <f t="shared" si="74"/>
        <v>0.64438708859864779</v>
      </c>
      <c r="AF868" s="36">
        <f t="shared" si="74"/>
        <v>0.31728738068639661</v>
      </c>
      <c r="AG868" s="36">
        <f t="shared" si="74"/>
        <v>7.2970403031638381E-3</v>
      </c>
      <c r="AH868" s="36">
        <f t="shared" si="73"/>
        <v>9.1775354939608762E-3</v>
      </c>
      <c r="AI868" s="36">
        <f t="shared" si="73"/>
        <v>0.99957461328237107</v>
      </c>
      <c r="AJ868" s="36">
        <f t="shared" si="73"/>
        <v>0.79378556160491165</v>
      </c>
      <c r="AK868" s="36">
        <f t="shared" si="73"/>
        <v>2.7314307149821526E-2</v>
      </c>
      <c r="AL868" s="36">
        <f t="shared" si="73"/>
        <v>0.33978613144067954</v>
      </c>
      <c r="AN868">
        <f>SQRT(Correlation)*$F868 + SQRT('CDO Param'!C$17 - Correlation)*HLOOKUP('CDO Param'!C$12,$C$4:$E$1004,$A868,FALSE) + SQRT(1-Correlation)*G868</f>
        <v>-0.89256830080054661</v>
      </c>
      <c r="AO868">
        <f>SQRT(Correlation)*$F868 + SQRT('CDO Param'!D$17 - Correlation)*HLOOKUP('CDO Param'!D$12,$C$4:$E$1004,$A868,FALSE) + SQRT(1-Correlation)*H868</f>
        <v>-3.3754756293565863E-2</v>
      </c>
      <c r="AP868">
        <f>SQRT(Correlation)*$F868 + SQRT('CDO Param'!E$17 - Correlation)*HLOOKUP('CDO Param'!E$12,$C$4:$E$1004,$A868,FALSE) + SQRT(1-Correlation)*I868</f>
        <v>-1.1597366685087207</v>
      </c>
      <c r="AQ868">
        <f>SQRT(Correlation)*$F868 + SQRT('CDO Param'!F$17 - Correlation)*HLOOKUP('CDO Param'!F$12,$C$4:$E$1004,$A868,FALSE) + SQRT(1-Correlation)*J868</f>
        <v>0.58748201958961577</v>
      </c>
      <c r="AR868">
        <f>SQRT(Correlation)*$F868 + SQRT('CDO Param'!G$17 - Correlation)*HLOOKUP('CDO Param'!G$12,$C$4:$E$1004,$A868,FALSE) + SQRT(1-Correlation)*K868</f>
        <v>0.3718519082431716</v>
      </c>
      <c r="AS868">
        <f>SQRT(Correlation)*$F868 + SQRT('CDO Param'!H$17 - Correlation)*HLOOKUP('CDO Param'!H$12,$C$4:$E$1004,$A868,FALSE) + SQRT(1-Correlation)*L868</f>
        <v>-1.4734570328093837</v>
      </c>
      <c r="AT868">
        <f>SQRT(Correlation)*$F868 + SQRT('CDO Param'!I$17 - Correlation)*HLOOKUP('CDO Param'!I$12,$C$4:$E$1004,$A868,FALSE) + SQRT(1-Correlation)*M868</f>
        <v>0.23523907533260935</v>
      </c>
      <c r="AU868">
        <f>SQRT(Correlation)*$F868 + SQRT('CDO Param'!J$17 - Correlation)*HLOOKUP('CDO Param'!J$12,$C$4:$E$1004,$A868,FALSE) + SQRT(1-Correlation)*N868</f>
        <v>-0.41446732063165848</v>
      </c>
      <c r="AV868">
        <f>SQRT(Correlation)*$F868 + SQRT('CDO Param'!K$17 - Correlation)*HLOOKUP('CDO Param'!K$12,$C$4:$E$1004,$A868,FALSE) + SQRT(1-Correlation)*O868</f>
        <v>-1.5012741434253341</v>
      </c>
      <c r="AW868">
        <f>SQRT(Correlation)*$F868 + SQRT('CDO Param'!L$17 - Correlation)*HLOOKUP('CDO Param'!L$12,$C$4:$E$1004,$A868,FALSE) + SQRT(1-Correlation)*P868</f>
        <v>0.26979401004726949</v>
      </c>
      <c r="AY868" s="3">
        <f>IF(AN868&lt;'CDO Param'!C$15,1,0)</f>
        <v>0</v>
      </c>
      <c r="AZ868" s="3">
        <f>IF(AO868&lt;'CDO Param'!D$15,1,0)</f>
        <v>0</v>
      </c>
      <c r="BA868" s="3">
        <f>IF(AP868&lt;'CDO Param'!E$15,1,0)</f>
        <v>1</v>
      </c>
      <c r="BB868" s="3">
        <f>IF(AQ868&lt;'CDO Param'!F$15,1,0)</f>
        <v>0</v>
      </c>
      <c r="BC868" s="3">
        <f>IF(AR868&lt;'CDO Param'!G$15,1,0)</f>
        <v>0</v>
      </c>
      <c r="BD868" s="3">
        <f>IF(AS868&lt;'CDO Param'!H$15,1,0)</f>
        <v>0</v>
      </c>
      <c r="BE868" s="3">
        <f>IF(AT868&lt;'CDO Param'!I$15,1,0)</f>
        <v>0</v>
      </c>
      <c r="BF868" s="3">
        <f>IF(AU868&lt;'CDO Param'!J$15,1,0)</f>
        <v>0</v>
      </c>
      <c r="BG868" s="3">
        <f>IF(AV868&lt;'CDO Param'!K$15,1,0)</f>
        <v>0</v>
      </c>
      <c r="BH868" s="3">
        <f>IF(AW868&lt;'CDO Param'!L$15,1,0)</f>
        <v>0</v>
      </c>
      <c r="BJ868" s="37">
        <f>AY868*'CDO Param'!C$6*AC868</f>
        <v>0</v>
      </c>
      <c r="BK868" s="37">
        <f>AZ868*'CDO Param'!D$6*AD868</f>
        <v>0</v>
      </c>
      <c r="BL868" s="37">
        <f>BA868*'CDO Param'!E$6*AE868</f>
        <v>6443.8708859864782</v>
      </c>
      <c r="BM868" s="37">
        <f>BB868*'CDO Param'!F$6*AF868</f>
        <v>0</v>
      </c>
      <c r="BN868" s="37">
        <f>BC868*'CDO Param'!G$6*AG868</f>
        <v>0</v>
      </c>
      <c r="BO868" s="37">
        <f>BD868*'CDO Param'!H$6*AH868</f>
        <v>0</v>
      </c>
      <c r="BP868" s="37">
        <f>BE868*'CDO Param'!I$6*AI868</f>
        <v>0</v>
      </c>
      <c r="BQ868" s="37">
        <f>BF868*'CDO Param'!J$6*AJ868</f>
        <v>0</v>
      </c>
      <c r="BR868" s="37">
        <f>BG868*'CDO Param'!K$6*AK868</f>
        <v>0</v>
      </c>
      <c r="BS868" s="37">
        <f>BH868*'CDO Param'!L$6*AL868</f>
        <v>0</v>
      </c>
      <c r="BU868" s="38">
        <f t="shared" si="75"/>
        <v>6443.8708859864782</v>
      </c>
      <c r="BV868" s="38">
        <f>AVERAGE(BU$5:BU868)</f>
        <v>7393.9809116733086</v>
      </c>
      <c r="CF868" s="5">
        <f>BU868/'CDO Param'!$M$6</f>
        <v>6.712365506235915E-2</v>
      </c>
      <c r="CG868" s="5">
        <f t="shared" si="76"/>
        <v>1.7123655062359147E-2</v>
      </c>
      <c r="CH868" s="5">
        <f t="shared" si="77"/>
        <v>0.85618275311795733</v>
      </c>
    </row>
    <row r="869" spans="1:86" x14ac:dyDescent="0.2">
      <c r="A869" s="3">
        <v>866</v>
      </c>
      <c r="B869" s="3">
        <v>865</v>
      </c>
      <c r="C869">
        <v>0.55210421123774722</v>
      </c>
      <c r="D869">
        <v>2.53829057328403</v>
      </c>
      <c r="E869">
        <v>-0.29521856959036086</v>
      </c>
      <c r="F869">
        <v>0.2495789885870181</v>
      </c>
      <c r="G869">
        <v>0.57886950344254728</v>
      </c>
      <c r="H869">
        <v>0.10847088560694829</v>
      </c>
      <c r="I869">
        <v>-0.3161505901516648</v>
      </c>
      <c r="J869">
        <v>-1.5276100384653546E-2</v>
      </c>
      <c r="K869">
        <v>-1.4443412510445341</v>
      </c>
      <c r="L869">
        <v>-1.1663269106065854</v>
      </c>
      <c r="M869">
        <v>-1.2675218385993503</v>
      </c>
      <c r="N869">
        <v>-0.11124939192086458</v>
      </c>
      <c r="O869">
        <v>-1.2399755178194027</v>
      </c>
      <c r="P869">
        <v>0.31171339287539013</v>
      </c>
      <c r="R869" s="33">
        <v>0.64465895045765631</v>
      </c>
      <c r="S869" s="33">
        <v>0.78298034182888476</v>
      </c>
      <c r="T869" s="33">
        <v>0.55060511806542289</v>
      </c>
      <c r="U869" s="33">
        <v>2.0219325563041179E-2</v>
      </c>
      <c r="V869" s="33">
        <v>0.82620473803309946</v>
      </c>
      <c r="W869" s="33">
        <v>2.3032122302349713E-2</v>
      </c>
      <c r="X869" s="33">
        <v>0.10087953559163937</v>
      </c>
      <c r="Y869" s="33">
        <v>0.48235468868275855</v>
      </c>
      <c r="Z869" s="33">
        <v>0.93525269112328657</v>
      </c>
      <c r="AA869" s="33">
        <v>0.79197970907761706</v>
      </c>
      <c r="AC869" s="36">
        <f t="shared" si="74"/>
        <v>0.73410371058678991</v>
      </c>
      <c r="AD869" s="36">
        <f t="shared" si="74"/>
        <v>0.90419501695442761</v>
      </c>
      <c r="AE869" s="36">
        <f t="shared" si="74"/>
        <v>0.58511621296410787</v>
      </c>
      <c r="AF869" s="36">
        <f t="shared" si="74"/>
        <v>5.0952625021822532E-4</v>
      </c>
      <c r="AG869" s="36">
        <f t="shared" si="74"/>
        <v>0.94065170855867319</v>
      </c>
      <c r="AH869" s="36">
        <f t="shared" si="73"/>
        <v>6.8052404873050244E-4</v>
      </c>
      <c r="AI869" s="36">
        <f t="shared" si="73"/>
        <v>1.8007604917856121E-2</v>
      </c>
      <c r="AJ869" s="36">
        <f t="shared" si="73"/>
        <v>0.47018077750822479</v>
      </c>
      <c r="AK869" s="36">
        <f t="shared" si="73"/>
        <v>0.9932489853430766</v>
      </c>
      <c r="AL869" s="36">
        <f t="shared" si="73"/>
        <v>0.91250478247428635</v>
      </c>
      <c r="AN869">
        <f>SQRT(Correlation)*$F869 + SQRT('CDO Param'!C$17 - Correlation)*HLOOKUP('CDO Param'!C$12,$C$4:$E$1004,$A869,FALSE) + SQRT(1-Correlation)*G869</f>
        <v>0.98705613107055901</v>
      </c>
      <c r="AO869">
        <f>SQRT(Correlation)*$F869 + SQRT('CDO Param'!D$17 - Correlation)*HLOOKUP('CDO Param'!D$12,$C$4:$E$1004,$A869,FALSE) + SQRT(1-Correlation)*H869</f>
        <v>0.54079681890387965</v>
      </c>
      <c r="AP869">
        <f>SQRT(Correlation)*$F869 + SQRT('CDO Param'!E$17 - Correlation)*HLOOKUP('CDO Param'!E$12,$C$4:$E$1004,$A869,FALSE) + SQRT(1-Correlation)*I869</f>
        <v>-7.4929934467427878E-2</v>
      </c>
      <c r="AQ869">
        <f>SQRT(Correlation)*$F869 + SQRT('CDO Param'!F$17 - Correlation)*HLOOKUP('CDO Param'!F$12,$C$4:$E$1004,$A869,FALSE) + SQRT(1-Correlation)*J869</f>
        <v>-1.581254271079113E-3</v>
      </c>
      <c r="AR869">
        <f>SQRT(Correlation)*$F869 + SQRT('CDO Param'!G$17 - Correlation)*HLOOKUP('CDO Param'!G$12,$C$4:$E$1004,$A869,FALSE) + SQRT(1-Correlation)*K869</f>
        <v>-1.357311494528149</v>
      </c>
      <c r="AS869">
        <f>SQRT(Correlation)*$F869 + SQRT('CDO Param'!H$17 - Correlation)*HLOOKUP('CDO Param'!H$12,$C$4:$E$1004,$A869,FALSE) + SQRT(1-Correlation)*L869</f>
        <v>-0.66858255875550221</v>
      </c>
      <c r="AT869">
        <f>SQRT(Correlation)*$F869 + SQRT('CDO Param'!I$17 - Correlation)*HLOOKUP('CDO Param'!I$12,$C$4:$E$1004,$A869,FALSE) + SQRT(1-Correlation)*M869</f>
        <v>-1.1895658711702981</v>
      </c>
      <c r="AU869">
        <f>SQRT(Correlation)*$F869 + SQRT('CDO Param'!J$17 - Correlation)*HLOOKUP('CDO Param'!J$12,$C$4:$E$1004,$A869,FALSE) + SQRT(1-Correlation)*N869</f>
        <v>0.11945641004466978</v>
      </c>
      <c r="AV869">
        <f>SQRT(Correlation)*$F869 + SQRT('CDO Param'!K$17 - Correlation)*HLOOKUP('CDO Param'!K$12,$C$4:$E$1004,$A869,FALSE) + SQRT(1-Correlation)*O869</f>
        <v>-0.95134721366853481</v>
      </c>
      <c r="AW869">
        <f>SQRT(Correlation)*$F869 + SQRT('CDO Param'!L$17 - Correlation)*HLOOKUP('CDO Param'!L$12,$C$4:$E$1004,$A869,FALSE) + SQRT(1-Correlation)*P869</f>
        <v>0.52071413967781044</v>
      </c>
      <c r="AY869" s="3">
        <f>IF(AN869&lt;'CDO Param'!C$15,1,0)</f>
        <v>0</v>
      </c>
      <c r="AZ869" s="3">
        <f>IF(AO869&lt;'CDO Param'!D$15,1,0)</f>
        <v>0</v>
      </c>
      <c r="BA869" s="3">
        <f>IF(AP869&lt;'CDO Param'!E$15,1,0)</f>
        <v>0</v>
      </c>
      <c r="BB869" s="3">
        <f>IF(AQ869&lt;'CDO Param'!F$15,1,0)</f>
        <v>0</v>
      </c>
      <c r="BC869" s="3">
        <f>IF(AR869&lt;'CDO Param'!G$15,1,0)</f>
        <v>1</v>
      </c>
      <c r="BD869" s="3">
        <f>IF(AS869&lt;'CDO Param'!H$15,1,0)</f>
        <v>0</v>
      </c>
      <c r="BE869" s="3">
        <f>IF(AT869&lt;'CDO Param'!I$15,1,0)</f>
        <v>1</v>
      </c>
      <c r="BF869" s="3">
        <f>IF(AU869&lt;'CDO Param'!J$15,1,0)</f>
        <v>0</v>
      </c>
      <c r="BG869" s="3">
        <f>IF(AV869&lt;'CDO Param'!K$15,1,0)</f>
        <v>0</v>
      </c>
      <c r="BH869" s="3">
        <f>IF(AW869&lt;'CDO Param'!L$15,1,0)</f>
        <v>0</v>
      </c>
      <c r="BJ869" s="37">
        <f>AY869*'CDO Param'!C$6*AC869</f>
        <v>0</v>
      </c>
      <c r="BK869" s="37">
        <f>AZ869*'CDO Param'!D$6*AD869</f>
        <v>0</v>
      </c>
      <c r="BL869" s="37">
        <f>BA869*'CDO Param'!E$6*AE869</f>
        <v>0</v>
      </c>
      <c r="BM869" s="37">
        <f>BB869*'CDO Param'!F$6*AF869</f>
        <v>0</v>
      </c>
      <c r="BN869" s="37">
        <f>BC869*'CDO Param'!G$6*AG869</f>
        <v>9406.5170855867327</v>
      </c>
      <c r="BO869" s="37">
        <f>BD869*'CDO Param'!H$6*AH869</f>
        <v>0</v>
      </c>
      <c r="BP869" s="37">
        <f>BE869*'CDO Param'!I$6*AI869</f>
        <v>144.06083934284896</v>
      </c>
      <c r="BQ869" s="37">
        <f>BF869*'CDO Param'!J$6*AJ869</f>
        <v>0</v>
      </c>
      <c r="BR869" s="37">
        <f>BG869*'CDO Param'!K$6*AK869</f>
        <v>0</v>
      </c>
      <c r="BS869" s="37">
        <f>BH869*'CDO Param'!L$6*AL869</f>
        <v>0</v>
      </c>
      <c r="BU869" s="38">
        <f t="shared" si="75"/>
        <v>9550.5779249295811</v>
      </c>
      <c r="BV869" s="38">
        <f>AVERAGE(BU$5:BU869)</f>
        <v>7396.4740874111767</v>
      </c>
      <c r="CF869" s="5">
        <f>BU869/'CDO Param'!$M$6</f>
        <v>9.9485186718016469E-2</v>
      </c>
      <c r="CG869" s="5">
        <f t="shared" si="76"/>
        <v>0.02</v>
      </c>
      <c r="CH869" s="5">
        <f t="shared" si="77"/>
        <v>1</v>
      </c>
    </row>
    <row r="870" spans="1:86" x14ac:dyDescent="0.2">
      <c r="A870" s="3">
        <v>867</v>
      </c>
      <c r="B870" s="3">
        <v>866</v>
      </c>
      <c r="C870">
        <v>-0.90856246970361099</v>
      </c>
      <c r="D870">
        <v>-0.16000171854102518</v>
      </c>
      <c r="E870">
        <v>-0.69507450461969711</v>
      </c>
      <c r="F870">
        <v>-0.36343863030197099</v>
      </c>
      <c r="G870">
        <v>-0.72190232458524406</v>
      </c>
      <c r="H870">
        <v>0.32173488762055058</v>
      </c>
      <c r="I870">
        <v>-1.315843292104546</v>
      </c>
      <c r="J870">
        <v>0.72800958150764927</v>
      </c>
      <c r="K870">
        <v>1.1063502824981697</v>
      </c>
      <c r="L870">
        <v>-1.9515300664352253</v>
      </c>
      <c r="M870">
        <v>7.4384161052876152E-2</v>
      </c>
      <c r="N870">
        <v>0.80928202805807814</v>
      </c>
      <c r="O870">
        <v>-0.32071739042294212</v>
      </c>
      <c r="P870">
        <v>-0.29089846975693945</v>
      </c>
      <c r="R870" s="33">
        <v>0.80297046750922241</v>
      </c>
      <c r="S870" s="33">
        <v>0.52464742750145843</v>
      </c>
      <c r="T870" s="33">
        <v>0.74931401701146461</v>
      </c>
      <c r="U870" s="33">
        <v>0.72068391168521895</v>
      </c>
      <c r="V870" s="33">
        <v>0.53450369347562254</v>
      </c>
      <c r="W870" s="33">
        <v>0.40357624478804704</v>
      </c>
      <c r="X870" s="33">
        <v>0.9059461527066055</v>
      </c>
      <c r="Y870" s="33">
        <v>0.23698853991785485</v>
      </c>
      <c r="Z870" s="33">
        <v>6.6390399386356769E-2</v>
      </c>
      <c r="AA870" s="33">
        <v>0.82344248649824525</v>
      </c>
      <c r="AC870" s="36">
        <f t="shared" si="74"/>
        <v>0.922144352747295</v>
      </c>
      <c r="AD870" s="36">
        <f t="shared" si="74"/>
        <v>0.54162640149060493</v>
      </c>
      <c r="AE870" s="36">
        <f t="shared" si="74"/>
        <v>0.869867535499938</v>
      </c>
      <c r="AF870" s="36">
        <f t="shared" si="74"/>
        <v>0.83683307453043498</v>
      </c>
      <c r="AG870" s="36">
        <f t="shared" si="74"/>
        <v>0.55820118466189306</v>
      </c>
      <c r="AH870" s="36">
        <f t="shared" si="73"/>
        <v>0.34009532095828227</v>
      </c>
      <c r="AI870" s="36">
        <f t="shared" si="73"/>
        <v>0.98457333544861747</v>
      </c>
      <c r="AJ870" s="36">
        <f t="shared" si="73"/>
        <v>0.11555899938311592</v>
      </c>
      <c r="AK870" s="36">
        <f t="shared" si="73"/>
        <v>7.1365923316621992E-3</v>
      </c>
      <c r="AL870" s="36">
        <f t="shared" si="73"/>
        <v>0.93858561797505313</v>
      </c>
      <c r="AN870">
        <f>SQRT(Correlation)*$F870 + SQRT('CDO Param'!C$17 - Correlation)*HLOOKUP('CDO Param'!C$12,$C$4:$E$1004,$A870,FALSE) + SQRT(1-Correlation)*G870</f>
        <v>-0.82241372433884563</v>
      </c>
      <c r="AO870">
        <f>SQRT(Correlation)*$F870 + SQRT('CDO Param'!D$17 - Correlation)*HLOOKUP('CDO Param'!D$12,$C$4:$E$1004,$A870,FALSE) + SQRT(1-Correlation)*H870</f>
        <v>0.16766746810479155</v>
      </c>
      <c r="AP870">
        <f>SQRT(Correlation)*$F870 + SQRT('CDO Param'!E$17 - Correlation)*HLOOKUP('CDO Param'!E$12,$C$4:$E$1004,$A870,FALSE) + SQRT(1-Correlation)*I870</f>
        <v>-1.6036309747562389</v>
      </c>
      <c r="AQ870">
        <f>SQRT(Correlation)*$F870 + SQRT('CDO Param'!F$17 - Correlation)*HLOOKUP('CDO Param'!F$12,$C$4:$E$1004,$A870,FALSE) + SQRT(1-Correlation)*J870</f>
        <v>0.42029776047677592</v>
      </c>
      <c r="AR870">
        <f>SQRT(Correlation)*$F870 + SQRT('CDO Param'!G$17 - Correlation)*HLOOKUP('CDO Param'!G$12,$C$4:$E$1004,$A870,FALSE) + SQRT(1-Correlation)*K870</f>
        <v>0.77922326447920598</v>
      </c>
      <c r="AS870">
        <f>SQRT(Correlation)*$F870 + SQRT('CDO Param'!H$17 - Correlation)*HLOOKUP('CDO Param'!H$12,$C$4:$E$1004,$A870,FALSE) + SQRT(1-Correlation)*L870</f>
        <v>-1.9889410258514917</v>
      </c>
      <c r="AT870">
        <f>SQRT(Correlation)*$F870 + SQRT('CDO Param'!I$17 - Correlation)*HLOOKUP('CDO Param'!I$12,$C$4:$E$1004,$A870,FALSE) + SQRT(1-Correlation)*M870</f>
        <v>-0.19978575908991203</v>
      </c>
      <c r="AU870">
        <f>SQRT(Correlation)*$F870 + SQRT('CDO Param'!J$17 - Correlation)*HLOOKUP('CDO Param'!J$12,$C$4:$E$1004,$A870,FALSE) + SQRT(1-Correlation)*N870</f>
        <v>0.4124399227462931</v>
      </c>
      <c r="AV870">
        <f>SQRT(Correlation)*$F870 + SQRT('CDO Param'!K$17 - Correlation)*HLOOKUP('CDO Param'!K$12,$C$4:$E$1004,$A870,FALSE) + SQRT(1-Correlation)*O870</f>
        <v>-0.65957165237344384</v>
      </c>
      <c r="AW870">
        <f>SQRT(Correlation)*$F870 + SQRT('CDO Param'!L$17 - Correlation)*HLOOKUP('CDO Param'!L$12,$C$4:$E$1004,$A870,FALSE) + SQRT(1-Correlation)*P870</f>
        <v>-0.63128294037171373</v>
      </c>
      <c r="AY870" s="3">
        <f>IF(AN870&lt;'CDO Param'!C$15,1,0)</f>
        <v>0</v>
      </c>
      <c r="AZ870" s="3">
        <f>IF(AO870&lt;'CDO Param'!D$15,1,0)</f>
        <v>0</v>
      </c>
      <c r="BA870" s="3">
        <f>IF(AP870&lt;'CDO Param'!E$15,1,0)</f>
        <v>1</v>
      </c>
      <c r="BB870" s="3">
        <f>IF(AQ870&lt;'CDO Param'!F$15,1,0)</f>
        <v>0</v>
      </c>
      <c r="BC870" s="3">
        <f>IF(AR870&lt;'CDO Param'!G$15,1,0)</f>
        <v>0</v>
      </c>
      <c r="BD870" s="3">
        <f>IF(AS870&lt;'CDO Param'!H$15,1,0)</f>
        <v>0</v>
      </c>
      <c r="BE870" s="3">
        <f>IF(AT870&lt;'CDO Param'!I$15,1,0)</f>
        <v>0</v>
      </c>
      <c r="BF870" s="3">
        <f>IF(AU870&lt;'CDO Param'!J$15,1,0)</f>
        <v>0</v>
      </c>
      <c r="BG870" s="3">
        <f>IF(AV870&lt;'CDO Param'!K$15,1,0)</f>
        <v>0</v>
      </c>
      <c r="BH870" s="3">
        <f>IF(AW870&lt;'CDO Param'!L$15,1,0)</f>
        <v>1</v>
      </c>
      <c r="BJ870" s="37">
        <f>AY870*'CDO Param'!C$6*AC870</f>
        <v>0</v>
      </c>
      <c r="BK870" s="37">
        <f>AZ870*'CDO Param'!D$6*AD870</f>
        <v>0</v>
      </c>
      <c r="BL870" s="37">
        <f>BA870*'CDO Param'!E$6*AE870</f>
        <v>8698.6753549993809</v>
      </c>
      <c r="BM870" s="37">
        <f>BB870*'CDO Param'!F$6*AF870</f>
        <v>0</v>
      </c>
      <c r="BN870" s="37">
        <f>BC870*'CDO Param'!G$6*AG870</f>
        <v>0</v>
      </c>
      <c r="BO870" s="37">
        <f>BD870*'CDO Param'!H$6*AH870</f>
        <v>0</v>
      </c>
      <c r="BP870" s="37">
        <f>BE870*'CDO Param'!I$6*AI870</f>
        <v>0</v>
      </c>
      <c r="BQ870" s="37">
        <f>BF870*'CDO Param'!J$6*AJ870</f>
        <v>0</v>
      </c>
      <c r="BR870" s="37">
        <f>BG870*'CDO Param'!K$6*AK870</f>
        <v>0</v>
      </c>
      <c r="BS870" s="37">
        <f>BH870*'CDO Param'!L$6*AL870</f>
        <v>9385.8561797505317</v>
      </c>
      <c r="BU870" s="38">
        <f t="shared" si="75"/>
        <v>18084.531534749913</v>
      </c>
      <c r="BV870" s="38">
        <f>AVERAGE(BU$5:BU870)</f>
        <v>7408.8159551332774</v>
      </c>
      <c r="CF870" s="5">
        <f>BU870/'CDO Param'!$M$6</f>
        <v>0.18838053682031158</v>
      </c>
      <c r="CG870" s="5">
        <f t="shared" si="76"/>
        <v>0.02</v>
      </c>
      <c r="CH870" s="5">
        <f t="shared" si="77"/>
        <v>1</v>
      </c>
    </row>
    <row r="871" spans="1:86" x14ac:dyDescent="0.2">
      <c r="A871" s="3">
        <v>868</v>
      </c>
      <c r="B871" s="3">
        <v>867</v>
      </c>
      <c r="C871">
        <v>-0.90511093731038272</v>
      </c>
      <c r="D871">
        <v>0.18754008124233223</v>
      </c>
      <c r="E871">
        <v>0.32274783734465018</v>
      </c>
      <c r="F871">
        <v>0.50462062972655986</v>
      </c>
      <c r="G871">
        <v>0.58158320825896226</v>
      </c>
      <c r="H871">
        <v>1.3816179489367642</v>
      </c>
      <c r="I871">
        <v>1.1233419172640424</v>
      </c>
      <c r="J871">
        <v>-0.74596073318389244</v>
      </c>
      <c r="K871">
        <v>-0.25177541829179972</v>
      </c>
      <c r="L871">
        <v>-2.2806489141657948</v>
      </c>
      <c r="M871">
        <v>0.41671341932669748</v>
      </c>
      <c r="N871">
        <v>0.74524450610624626</v>
      </c>
      <c r="O871">
        <v>1.7630554793868214</v>
      </c>
      <c r="P871">
        <v>-0.15429691302415449</v>
      </c>
      <c r="R871" s="33">
        <v>0.59787057600816274</v>
      </c>
      <c r="S871" s="33">
        <v>0.41077096919099382</v>
      </c>
      <c r="T871" s="33">
        <v>0.82767919303275606</v>
      </c>
      <c r="U871" s="33">
        <v>0.80419730153130242</v>
      </c>
      <c r="V871" s="33">
        <v>0.14404683659972942</v>
      </c>
      <c r="W871" s="33">
        <v>0.9951827316522518</v>
      </c>
      <c r="X871" s="33">
        <v>3.6170879395758214E-2</v>
      </c>
      <c r="Y871" s="33">
        <v>0.92397000450825784</v>
      </c>
      <c r="Z871" s="33">
        <v>0.16386577028961188</v>
      </c>
      <c r="AA871" s="33">
        <v>9.200125750713109E-2</v>
      </c>
      <c r="AC871" s="36">
        <f t="shared" si="74"/>
        <v>0.66220823575299115</v>
      </c>
      <c r="AD871" s="36">
        <f t="shared" si="74"/>
        <v>0.35161112099267894</v>
      </c>
      <c r="AE871" s="36">
        <f t="shared" si="74"/>
        <v>0.9417396587944783</v>
      </c>
      <c r="AF871" s="36">
        <f t="shared" si="74"/>
        <v>0.92318534672132313</v>
      </c>
      <c r="AG871" s="36">
        <f t="shared" si="74"/>
        <v>3.9412283159762349E-2</v>
      </c>
      <c r="AH871" s="36">
        <f t="shared" si="73"/>
        <v>0.99997896809803777</v>
      </c>
      <c r="AI871" s="36">
        <f t="shared" si="73"/>
        <v>1.8546468762428965E-3</v>
      </c>
      <c r="AJ871" s="36">
        <f t="shared" si="73"/>
        <v>0.99036348029263932</v>
      </c>
      <c r="AK871" s="36">
        <f t="shared" si="73"/>
        <v>5.2222337758505238E-2</v>
      </c>
      <c r="AL871" s="36">
        <f t="shared" si="73"/>
        <v>1.4692619081325764E-2</v>
      </c>
      <c r="AN871">
        <f>SQRT(Correlation)*$F871 + SQRT('CDO Param'!C$17 - Correlation)*HLOOKUP('CDO Param'!C$12,$C$4:$E$1004,$A871,FALSE) + SQRT(1-Correlation)*G871</f>
        <v>0.73783550316449686</v>
      </c>
      <c r="AO871">
        <f>SQRT(Correlation)*$F871 + SQRT('CDO Param'!D$17 - Correlation)*HLOOKUP('CDO Param'!D$12,$C$4:$E$1004,$A871,FALSE) + SQRT(1-Correlation)*H871</f>
        <v>1.4968150995057015</v>
      </c>
      <c r="AP871">
        <f>SQRT(Correlation)*$F871 + SQRT('CDO Param'!E$17 - Correlation)*HLOOKUP('CDO Param'!E$12,$C$4:$E$1004,$A871,FALSE) + SQRT(1-Correlation)*I871</f>
        <v>0.98580092442809453</v>
      </c>
      <c r="AQ871">
        <f>SQRT(Correlation)*$F871 + SQRT('CDO Param'!F$17 - Correlation)*HLOOKUP('CDO Param'!F$12,$C$4:$E$1004,$A871,FALSE) + SQRT(1-Correlation)*J871</f>
        <v>-0.47593682375926616</v>
      </c>
      <c r="AR871">
        <f>SQRT(Correlation)*$F871 + SQRT('CDO Param'!G$17 - Correlation)*HLOOKUP('CDO Param'!G$12,$C$4:$E$1004,$A871,FALSE) + SQRT(1-Correlation)*K871</f>
        <v>-7.1114693793039585E-3</v>
      </c>
      <c r="AS871">
        <f>SQRT(Correlation)*$F871 + SQRT('CDO Param'!H$17 - Correlation)*HLOOKUP('CDO Param'!H$12,$C$4:$E$1004,$A871,FALSE) + SQRT(1-Correlation)*L871</f>
        <v>-1.9775163065235435</v>
      </c>
      <c r="AT871">
        <f>SQRT(Correlation)*$F871 + SQRT('CDO Param'!I$17 - Correlation)*HLOOKUP('CDO Param'!I$12,$C$4:$E$1004,$A871,FALSE) + SQRT(1-Correlation)*M871</f>
        <v>0.62707272580256634</v>
      </c>
      <c r="AU871">
        <f>SQRT(Correlation)*$F871 + SQRT('CDO Param'!J$17 - Correlation)*HLOOKUP('CDO Param'!J$12,$C$4:$E$1004,$A871,FALSE) + SQRT(1-Correlation)*N871</f>
        <v>0.62710622542655536</v>
      </c>
      <c r="AV871">
        <f>SQRT(Correlation)*$F871 + SQRT('CDO Param'!K$17 - Correlation)*HLOOKUP('CDO Param'!K$12,$C$4:$E$1004,$A871,FALSE) + SQRT(1-Correlation)*O871</f>
        <v>1.5926864963503746</v>
      </c>
      <c r="AW871">
        <f>SQRT(Correlation)*$F871 + SQRT('CDO Param'!L$17 - Correlation)*HLOOKUP('CDO Param'!L$12,$C$4:$E$1004,$A871,FALSE) + SQRT(1-Correlation)*P871</f>
        <v>-0.22627369480711274</v>
      </c>
      <c r="AY871" s="3">
        <f>IF(AN871&lt;'CDO Param'!C$15,1,0)</f>
        <v>0</v>
      </c>
      <c r="AZ871" s="3">
        <f>IF(AO871&lt;'CDO Param'!D$15,1,0)</f>
        <v>0</v>
      </c>
      <c r="BA871" s="3">
        <f>IF(AP871&lt;'CDO Param'!E$15,1,0)</f>
        <v>0</v>
      </c>
      <c r="BB871" s="3">
        <f>IF(AQ871&lt;'CDO Param'!F$15,1,0)</f>
        <v>0</v>
      </c>
      <c r="BC871" s="3">
        <f>IF(AR871&lt;'CDO Param'!G$15,1,0)</f>
        <v>1</v>
      </c>
      <c r="BD871" s="3">
        <f>IF(AS871&lt;'CDO Param'!H$15,1,0)</f>
        <v>0</v>
      </c>
      <c r="BE871" s="3">
        <f>IF(AT871&lt;'CDO Param'!I$15,1,0)</f>
        <v>0</v>
      </c>
      <c r="BF871" s="3">
        <f>IF(AU871&lt;'CDO Param'!J$15,1,0)</f>
        <v>0</v>
      </c>
      <c r="BG871" s="3">
        <f>IF(AV871&lt;'CDO Param'!K$15,1,0)</f>
        <v>0</v>
      </c>
      <c r="BH871" s="3">
        <f>IF(AW871&lt;'CDO Param'!L$15,1,0)</f>
        <v>0</v>
      </c>
      <c r="BJ871" s="37">
        <f>AY871*'CDO Param'!C$6*AC871</f>
        <v>0</v>
      </c>
      <c r="BK871" s="37">
        <f>AZ871*'CDO Param'!D$6*AD871</f>
        <v>0</v>
      </c>
      <c r="BL871" s="37">
        <f>BA871*'CDO Param'!E$6*AE871</f>
        <v>0</v>
      </c>
      <c r="BM871" s="37">
        <f>BB871*'CDO Param'!F$6*AF871</f>
        <v>0</v>
      </c>
      <c r="BN871" s="37">
        <f>BC871*'CDO Param'!G$6*AG871</f>
        <v>394.12283159762347</v>
      </c>
      <c r="BO871" s="37">
        <f>BD871*'CDO Param'!H$6*AH871</f>
        <v>0</v>
      </c>
      <c r="BP871" s="37">
        <f>BE871*'CDO Param'!I$6*AI871</f>
        <v>0</v>
      </c>
      <c r="BQ871" s="37">
        <f>BF871*'CDO Param'!J$6*AJ871</f>
        <v>0</v>
      </c>
      <c r="BR871" s="37">
        <f>BG871*'CDO Param'!K$6*AK871</f>
        <v>0</v>
      </c>
      <c r="BS871" s="37">
        <f>BH871*'CDO Param'!L$6*AL871</f>
        <v>0</v>
      </c>
      <c r="BU871" s="38">
        <f t="shared" si="75"/>
        <v>394.12283159762347</v>
      </c>
      <c r="BV871" s="38">
        <f>AVERAGE(BU$5:BU871)</f>
        <v>7400.7251902849093</v>
      </c>
      <c r="CF871" s="5">
        <f>BU871/'CDO Param'!$M$6</f>
        <v>4.1054461624752446E-3</v>
      </c>
      <c r="CG871" s="5">
        <f t="shared" si="76"/>
        <v>0</v>
      </c>
      <c r="CH871" s="5">
        <f t="shared" si="77"/>
        <v>0</v>
      </c>
    </row>
    <row r="872" spans="1:86" x14ac:dyDescent="0.2">
      <c r="A872" s="3">
        <v>869</v>
      </c>
      <c r="B872" s="3">
        <v>868</v>
      </c>
      <c r="C872">
        <v>-1.9590879674069583</v>
      </c>
      <c r="D872">
        <v>0.10496250979485922</v>
      </c>
      <c r="E872">
        <v>2.3122447601053864</v>
      </c>
      <c r="F872">
        <v>-1.7812817532103509</v>
      </c>
      <c r="G872">
        <v>-1.0799453775689472</v>
      </c>
      <c r="H872">
        <v>-0.31375520848087035</v>
      </c>
      <c r="I872">
        <v>0.77109120866225567</v>
      </c>
      <c r="J872">
        <v>1.9644267013063654</v>
      </c>
      <c r="K872">
        <v>-0.88462684288970195</v>
      </c>
      <c r="L872">
        <v>0.58371938393975142</v>
      </c>
      <c r="M872">
        <v>-2.430515451123938</v>
      </c>
      <c r="N872">
        <v>0.53264557209331542</v>
      </c>
      <c r="O872">
        <v>2.0494280761340633</v>
      </c>
      <c r="P872">
        <v>-0.44594571591005661</v>
      </c>
      <c r="R872" s="33">
        <v>0.26513492235221664</v>
      </c>
      <c r="S872" s="33">
        <v>0.12263997370500117</v>
      </c>
      <c r="T872" s="33">
        <v>0.21003805995454922</v>
      </c>
      <c r="U872" s="33">
        <v>0.10967365610863718</v>
      </c>
      <c r="V872" s="33">
        <v>0.28513821786508814</v>
      </c>
      <c r="W872" s="33">
        <v>0.31802765853611176</v>
      </c>
      <c r="X872" s="33">
        <v>9.0857016430635484E-2</v>
      </c>
      <c r="Y872" s="33">
        <v>3.3875149690487959E-2</v>
      </c>
      <c r="Z872" s="33">
        <v>0.33964084803110028</v>
      </c>
      <c r="AA872" s="33">
        <v>0.34373285870241599</v>
      </c>
      <c r="AC872" s="36">
        <f t="shared" si="74"/>
        <v>0.14637892695628935</v>
      </c>
      <c r="AD872" s="36">
        <f t="shared" si="74"/>
        <v>2.7691203361001091E-2</v>
      </c>
      <c r="AE872" s="36">
        <f t="shared" si="74"/>
        <v>8.9325911191931326E-2</v>
      </c>
      <c r="AF872" s="36">
        <f t="shared" si="74"/>
        <v>2.165266945933117E-2</v>
      </c>
      <c r="AG872" s="36">
        <f t="shared" si="74"/>
        <v>0.17029348738557981</v>
      </c>
      <c r="AH872" s="36">
        <f t="shared" si="73"/>
        <v>0.21297109644663728</v>
      </c>
      <c r="AI872" s="36">
        <f t="shared" si="73"/>
        <v>1.4291820074123987E-2</v>
      </c>
      <c r="AJ872" s="36">
        <f t="shared" si="73"/>
        <v>1.6033140173297555E-3</v>
      </c>
      <c r="AK872" s="36">
        <f t="shared" si="73"/>
        <v>0.24309020621468133</v>
      </c>
      <c r="AL872" s="36">
        <f t="shared" si="73"/>
        <v>0.24896237279469444</v>
      </c>
      <c r="AN872">
        <f>SQRT(Correlation)*$F872 + SQRT('CDO Param'!C$17 - Correlation)*HLOOKUP('CDO Param'!C$12,$C$4:$E$1004,$A872,FALSE) + SQRT(1-Correlation)*G872</f>
        <v>-1.5729729514815212</v>
      </c>
      <c r="AO872">
        <f>SQRT(Correlation)*$F872 + SQRT('CDO Param'!D$17 - Correlation)*HLOOKUP('CDO Param'!D$12,$C$4:$E$1004,$A872,FALSE) + SQRT(1-Correlation)*H872</f>
        <v>-0.84610113493716343</v>
      </c>
      <c r="AP872">
        <f>SQRT(Correlation)*$F872 + SQRT('CDO Param'!E$17 - Correlation)*HLOOKUP('CDO Param'!E$12,$C$4:$E$1004,$A872,FALSE) + SQRT(1-Correlation)*I872</f>
        <v>-0.35009535435858241</v>
      </c>
      <c r="AQ872">
        <f>SQRT(Correlation)*$F872 + SQRT('CDO Param'!F$17 - Correlation)*HLOOKUP('CDO Param'!F$12,$C$4:$E$1004,$A872,FALSE) + SQRT(1-Correlation)*J872</f>
        <v>1.817361698730882</v>
      </c>
      <c r="AR872">
        <f>SQRT(Correlation)*$F872 + SQRT('CDO Param'!G$17 - Correlation)*HLOOKUP('CDO Param'!G$12,$C$4:$E$1004,$A872,FALSE) + SQRT(1-Correlation)*K872</f>
        <v>-0.88548781389954823</v>
      </c>
      <c r="AS872">
        <f>SQRT(Correlation)*$F872 + SQRT('CDO Param'!H$17 - Correlation)*HLOOKUP('CDO Param'!H$12,$C$4:$E$1004,$A872,FALSE) + SQRT(1-Correlation)*L872</f>
        <v>5.3180213169725654E-3</v>
      </c>
      <c r="AT872">
        <f>SQRT(Correlation)*$F872 + SQRT('CDO Param'!I$17 - Correlation)*HLOOKUP('CDO Param'!I$12,$C$4:$E$1004,$A872,FALSE) + SQRT(1-Correlation)*M872</f>
        <v>-2.3520465171779219</v>
      </c>
      <c r="AU872">
        <f>SQRT(Correlation)*$F872 + SQRT('CDO Param'!J$17 - Correlation)*HLOOKUP('CDO Param'!J$12,$C$4:$E$1004,$A872,FALSE) + SQRT(1-Correlation)*N872</f>
        <v>-0.57630474726455883</v>
      </c>
      <c r="AV872">
        <f>SQRT(Correlation)*$F872 + SQRT('CDO Param'!K$17 - Correlation)*HLOOKUP('CDO Param'!K$12,$C$4:$E$1004,$A872,FALSE) + SQRT(1-Correlation)*O872</f>
        <v>0.86264148109413452</v>
      </c>
      <c r="AW872">
        <f>SQRT(Correlation)*$F872 + SQRT('CDO Param'!L$17 - Correlation)*HLOOKUP('CDO Param'!L$12,$C$4:$E$1004,$A872,FALSE) + SQRT(1-Correlation)*P872</f>
        <v>-1.504677957811098</v>
      </c>
      <c r="AY872" s="3">
        <f>IF(AN872&lt;'CDO Param'!C$15,1,0)</f>
        <v>0</v>
      </c>
      <c r="AZ872" s="3">
        <f>IF(AO872&lt;'CDO Param'!D$15,1,0)</f>
        <v>0</v>
      </c>
      <c r="BA872" s="3">
        <f>IF(AP872&lt;'CDO Param'!E$15,1,0)</f>
        <v>0</v>
      </c>
      <c r="BB872" s="3">
        <f>IF(AQ872&lt;'CDO Param'!F$15,1,0)</f>
        <v>0</v>
      </c>
      <c r="BC872" s="3">
        <f>IF(AR872&lt;'CDO Param'!G$15,1,0)</f>
        <v>1</v>
      </c>
      <c r="BD872" s="3">
        <f>IF(AS872&lt;'CDO Param'!H$15,1,0)</f>
        <v>0</v>
      </c>
      <c r="BE872" s="3">
        <f>IF(AT872&lt;'CDO Param'!I$15,1,0)</f>
        <v>1</v>
      </c>
      <c r="BF872" s="3">
        <f>IF(AU872&lt;'CDO Param'!J$15,1,0)</f>
        <v>0</v>
      </c>
      <c r="BG872" s="3">
        <f>IF(AV872&lt;'CDO Param'!K$15,1,0)</f>
        <v>0</v>
      </c>
      <c r="BH872" s="3">
        <f>IF(AW872&lt;'CDO Param'!L$15,1,0)</f>
        <v>1</v>
      </c>
      <c r="BJ872" s="37">
        <f>AY872*'CDO Param'!C$6*AC872</f>
        <v>0</v>
      </c>
      <c r="BK872" s="37">
        <f>AZ872*'CDO Param'!D$6*AD872</f>
        <v>0</v>
      </c>
      <c r="BL872" s="37">
        <f>BA872*'CDO Param'!E$6*AE872</f>
        <v>0</v>
      </c>
      <c r="BM872" s="37">
        <f>BB872*'CDO Param'!F$6*AF872</f>
        <v>0</v>
      </c>
      <c r="BN872" s="37">
        <f>BC872*'CDO Param'!G$6*AG872</f>
        <v>1702.9348738557981</v>
      </c>
      <c r="BO872" s="37">
        <f>BD872*'CDO Param'!H$6*AH872</f>
        <v>0</v>
      </c>
      <c r="BP872" s="37">
        <f>BE872*'CDO Param'!I$6*AI872</f>
        <v>114.33456059299189</v>
      </c>
      <c r="BQ872" s="37">
        <f>BF872*'CDO Param'!J$6*AJ872</f>
        <v>0</v>
      </c>
      <c r="BR872" s="37">
        <f>BG872*'CDO Param'!K$6*AK872</f>
        <v>0</v>
      </c>
      <c r="BS872" s="37">
        <f>BH872*'CDO Param'!L$6*AL872</f>
        <v>2489.6237279469442</v>
      </c>
      <c r="BU872" s="38">
        <f t="shared" si="75"/>
        <v>4306.8931623957342</v>
      </c>
      <c r="BV872" s="38">
        <f>AVERAGE(BU$5:BU872)</f>
        <v>7397.1608676721335</v>
      </c>
      <c r="CF872" s="5">
        <f>BU872/'CDO Param'!$M$6</f>
        <v>4.4863470441622234E-2</v>
      </c>
      <c r="CG872" s="5">
        <f t="shared" si="76"/>
        <v>0</v>
      </c>
      <c r="CH872" s="5">
        <f t="shared" si="77"/>
        <v>0</v>
      </c>
    </row>
    <row r="873" spans="1:86" x14ac:dyDescent="0.2">
      <c r="A873" s="3">
        <v>870</v>
      </c>
      <c r="B873" s="3">
        <v>869</v>
      </c>
      <c r="C873">
        <v>0.36016672311234288</v>
      </c>
      <c r="D873">
        <v>2.4955397748271935E-2</v>
      </c>
      <c r="E873">
        <v>0.87359694589395076</v>
      </c>
      <c r="F873">
        <v>-0.79998017099569552</v>
      </c>
      <c r="G873">
        <v>0.6815594133513514</v>
      </c>
      <c r="H873">
        <v>1.4323586583486758</v>
      </c>
      <c r="I873">
        <v>-0.45429715100908652</v>
      </c>
      <c r="J873">
        <v>-1.8109221855411306</v>
      </c>
      <c r="K873">
        <v>8.276401786133647E-2</v>
      </c>
      <c r="L873">
        <v>0.85582541942130774</v>
      </c>
      <c r="M873">
        <v>-1.8053742678603157</v>
      </c>
      <c r="N873">
        <v>0.79392748375539668</v>
      </c>
      <c r="O873">
        <v>0.55521468311781064</v>
      </c>
      <c r="P873">
        <v>-1.9890649127773941E-2</v>
      </c>
      <c r="R873" s="33">
        <v>0.11815621150571677</v>
      </c>
      <c r="S873" s="33">
        <v>0.85144677658167056</v>
      </c>
      <c r="T873" s="33">
        <v>0.26597400813641681</v>
      </c>
      <c r="U873" s="33">
        <v>0.22515474875697622</v>
      </c>
      <c r="V873" s="33">
        <v>0.17586235849925427</v>
      </c>
      <c r="W873" s="33">
        <v>0.71865929696646491</v>
      </c>
      <c r="X873" s="33">
        <v>0.50680411537494707</v>
      </c>
      <c r="Y873" s="33">
        <v>0.85676710673457346</v>
      </c>
      <c r="Z873" s="33">
        <v>0.68476288797555629</v>
      </c>
      <c r="AA873" s="33">
        <v>0.80985820517402995</v>
      </c>
      <c r="AC873" s="36">
        <f t="shared" si="74"/>
        <v>2.5513050865264019E-2</v>
      </c>
      <c r="AD873" s="36">
        <f t="shared" si="74"/>
        <v>0.95784059604071425</v>
      </c>
      <c r="AE873" s="36">
        <f t="shared" si="74"/>
        <v>0.14734933183340235</v>
      </c>
      <c r="AF873" s="36">
        <f t="shared" si="74"/>
        <v>0.10363559354935759</v>
      </c>
      <c r="AG873" s="36">
        <f t="shared" si="74"/>
        <v>6.0890998658436266E-2</v>
      </c>
      <c r="AH873" s="36">
        <f t="shared" si="73"/>
        <v>0.83437006477590137</v>
      </c>
      <c r="AI873" s="36">
        <f t="shared" si="73"/>
        <v>0.51150482623545002</v>
      </c>
      <c r="AJ873" s="36">
        <f t="shared" si="73"/>
        <v>0.96107351055874868</v>
      </c>
      <c r="AK873" s="36">
        <f t="shared" si="73"/>
        <v>0.790802765000855</v>
      </c>
      <c r="AL873" s="36">
        <f t="shared" si="73"/>
        <v>0.92789709487238159</v>
      </c>
      <c r="AN873">
        <f>SQRT(Correlation)*$F873 + SQRT('CDO Param'!C$17 - Correlation)*HLOOKUP('CDO Param'!C$12,$C$4:$E$1004,$A873,FALSE) + SQRT(1-Correlation)*G873</f>
        <v>0.3971373159387987</v>
      </c>
      <c r="AO873">
        <f>SQRT(Correlation)*$F873 + SQRT('CDO Param'!D$17 - Correlation)*HLOOKUP('CDO Param'!D$12,$C$4:$E$1004,$A873,FALSE) + SQRT(1-Correlation)*H873</f>
        <v>1.1094080198566962</v>
      </c>
      <c r="AP873">
        <f>SQRT(Correlation)*$F873 + SQRT('CDO Param'!E$17 - Correlation)*HLOOKUP('CDO Param'!E$12,$C$4:$E$1004,$A873,FALSE) + SQRT(1-Correlation)*I873</f>
        <v>-0.58866890385835746</v>
      </c>
      <c r="AQ873">
        <f>SQRT(Correlation)*$F873 + SQRT('CDO Param'!F$17 - Correlation)*HLOOKUP('CDO Param'!F$12,$C$4:$E$1004,$A873,FALSE) + SQRT(1-Correlation)*J873</f>
        <v>-1.7756253582282331</v>
      </c>
      <c r="AR873">
        <f>SQRT(Correlation)*$F873 + SQRT('CDO Param'!G$17 - Correlation)*HLOOKUP('CDO Param'!G$12,$C$4:$E$1004,$A873,FALSE) + SQRT(1-Correlation)*K873</f>
        <v>2.0883114688375434E-2</v>
      </c>
      <c r="AS873">
        <f>SQRT(Correlation)*$F873 + SQRT('CDO Param'!H$17 - Correlation)*HLOOKUP('CDO Param'!H$12,$C$4:$E$1004,$A873,FALSE) + SQRT(1-Correlation)*L873</f>
        <v>0.56246056531533584</v>
      </c>
      <c r="AT873">
        <f>SQRT(Correlation)*$F873 + SQRT('CDO Param'!I$17 - Correlation)*HLOOKUP('CDO Param'!I$12,$C$4:$E$1004,$A873,FALSE) + SQRT(1-Correlation)*M873</f>
        <v>-1.7703621413854849</v>
      </c>
      <c r="AU873">
        <f>SQRT(Correlation)*$F873 + SQRT('CDO Param'!J$17 - Correlation)*HLOOKUP('CDO Param'!J$12,$C$4:$E$1004,$A873,FALSE) + SQRT(1-Correlation)*N873</f>
        <v>0.59550095935791048</v>
      </c>
      <c r="AV873">
        <f>SQRT(Correlation)*$F873 + SQRT('CDO Param'!K$17 - Correlation)*HLOOKUP('CDO Param'!K$12,$C$4:$E$1004,$A873,FALSE) + SQRT(1-Correlation)*O873</f>
        <v>0.36903811236217055</v>
      </c>
      <c r="AW873">
        <f>SQRT(Correlation)*$F873 + SQRT('CDO Param'!L$17 - Correlation)*HLOOKUP('CDO Param'!L$12,$C$4:$E$1004,$A873,FALSE) + SQRT(1-Correlation)*P873</f>
        <v>-0.1765547109590071</v>
      </c>
      <c r="AY873" s="3">
        <f>IF(AN873&lt;'CDO Param'!C$15,1,0)</f>
        <v>0</v>
      </c>
      <c r="AZ873" s="3">
        <f>IF(AO873&lt;'CDO Param'!D$15,1,0)</f>
        <v>0</v>
      </c>
      <c r="BA873" s="3">
        <f>IF(AP873&lt;'CDO Param'!E$15,1,0)</f>
        <v>0</v>
      </c>
      <c r="BB873" s="3">
        <f>IF(AQ873&lt;'CDO Param'!F$15,1,0)</f>
        <v>1</v>
      </c>
      <c r="BC873" s="3">
        <f>IF(AR873&lt;'CDO Param'!G$15,1,0)</f>
        <v>1</v>
      </c>
      <c r="BD873" s="3">
        <f>IF(AS873&lt;'CDO Param'!H$15,1,0)</f>
        <v>0</v>
      </c>
      <c r="BE873" s="3">
        <f>IF(AT873&lt;'CDO Param'!I$15,1,0)</f>
        <v>1</v>
      </c>
      <c r="BF873" s="3">
        <f>IF(AU873&lt;'CDO Param'!J$15,1,0)</f>
        <v>0</v>
      </c>
      <c r="BG873" s="3">
        <f>IF(AV873&lt;'CDO Param'!K$15,1,0)</f>
        <v>0</v>
      </c>
      <c r="BH873" s="3">
        <f>IF(AW873&lt;'CDO Param'!L$15,1,0)</f>
        <v>0</v>
      </c>
      <c r="BJ873" s="37">
        <f>AY873*'CDO Param'!C$6*AC873</f>
        <v>0</v>
      </c>
      <c r="BK873" s="37">
        <f>AZ873*'CDO Param'!D$6*AD873</f>
        <v>0</v>
      </c>
      <c r="BL873" s="37">
        <f>BA873*'CDO Param'!E$6*AE873</f>
        <v>0</v>
      </c>
      <c r="BM873" s="37">
        <f>BB873*'CDO Param'!F$6*AF873</f>
        <v>1036.3559354935758</v>
      </c>
      <c r="BN873" s="37">
        <f>BC873*'CDO Param'!G$6*AG873</f>
        <v>608.90998658436263</v>
      </c>
      <c r="BO873" s="37">
        <f>BD873*'CDO Param'!H$6*AH873</f>
        <v>0</v>
      </c>
      <c r="BP873" s="37">
        <f>BE873*'CDO Param'!I$6*AI873</f>
        <v>4092.0386098836002</v>
      </c>
      <c r="BQ873" s="37">
        <f>BF873*'CDO Param'!J$6*AJ873</f>
        <v>0</v>
      </c>
      <c r="BR873" s="37">
        <f>BG873*'CDO Param'!K$6*AK873</f>
        <v>0</v>
      </c>
      <c r="BS873" s="37">
        <f>BH873*'CDO Param'!L$6*AL873</f>
        <v>0</v>
      </c>
      <c r="BU873" s="38">
        <f t="shared" si="75"/>
        <v>5737.3045319615385</v>
      </c>
      <c r="BV873" s="38">
        <f>AVERAGE(BU$5:BU873)</f>
        <v>7395.2507913364479</v>
      </c>
      <c r="CF873" s="5">
        <f>BU873/'CDO Param'!$M$6</f>
        <v>5.9763588874599358E-2</v>
      </c>
      <c r="CG873" s="5">
        <f t="shared" si="76"/>
        <v>9.7635888745993549E-3</v>
      </c>
      <c r="CH873" s="5">
        <f t="shared" si="77"/>
        <v>0.48817944372996774</v>
      </c>
    </row>
    <row r="874" spans="1:86" x14ac:dyDescent="0.2">
      <c r="A874" s="3">
        <v>871</v>
      </c>
      <c r="B874" s="3">
        <v>870</v>
      </c>
      <c r="C874">
        <v>-1.0707253750297241</v>
      </c>
      <c r="D874">
        <v>-1.9901926862075925</v>
      </c>
      <c r="E874">
        <v>-0.39655560613027774</v>
      </c>
      <c r="F874">
        <v>-1.5667455954826437</v>
      </c>
      <c r="G874">
        <v>0.45755086830467917</v>
      </c>
      <c r="H874">
        <v>0.31075842343852855</v>
      </c>
      <c r="I874">
        <v>-1.3436329027172178</v>
      </c>
      <c r="J874">
        <v>0.81452412814542186</v>
      </c>
      <c r="K874">
        <v>0.38812231650808826</v>
      </c>
      <c r="L874">
        <v>2.0523111743386835</v>
      </c>
      <c r="M874">
        <v>0.50094968173652887</v>
      </c>
      <c r="N874">
        <v>-1.9745311874430627</v>
      </c>
      <c r="O874">
        <v>-1.5043451639940031</v>
      </c>
      <c r="P874">
        <v>-0.25195049602189101</v>
      </c>
      <c r="R874" s="33">
        <v>0.28685435992053449</v>
      </c>
      <c r="S874" s="33">
        <v>0.16122718442288561</v>
      </c>
      <c r="T874" s="33">
        <v>0.7452885954386036</v>
      </c>
      <c r="U874" s="33">
        <v>6.5423536610521166E-2</v>
      </c>
      <c r="V874" s="33">
        <v>0.57337981302914198</v>
      </c>
      <c r="W874" s="33">
        <v>0.79451758078975487</v>
      </c>
      <c r="X874" s="33">
        <v>0.45698033341065997</v>
      </c>
      <c r="Y874" s="33">
        <v>0.46846363296195104</v>
      </c>
      <c r="Z874" s="33">
        <v>0.46827919151088188</v>
      </c>
      <c r="AA874" s="33">
        <v>0.36837172339128876</v>
      </c>
      <c r="AC874" s="36">
        <f t="shared" si="74"/>
        <v>0.1724195804343531</v>
      </c>
      <c r="AD874" s="36">
        <f t="shared" si="74"/>
        <v>5.0408122980255307E-2</v>
      </c>
      <c r="AE874" s="36">
        <f t="shared" si="74"/>
        <v>0.86543023909007721</v>
      </c>
      <c r="AF874" s="36">
        <f t="shared" si="74"/>
        <v>6.908286368817562E-3</v>
      </c>
      <c r="AG874" s="36">
        <f t="shared" si="74"/>
        <v>0.62269342104587833</v>
      </c>
      <c r="AH874" s="36">
        <f t="shared" si="73"/>
        <v>0.91478058544854379</v>
      </c>
      <c r="AI874" s="36">
        <f t="shared" si="73"/>
        <v>0.42753440028277012</v>
      </c>
      <c r="AJ874" s="36">
        <f t="shared" si="73"/>
        <v>0.44678226377755847</v>
      </c>
      <c r="AK874" s="36">
        <f t="shared" si="73"/>
        <v>0.44647232799279779</v>
      </c>
      <c r="AL874" s="36">
        <f t="shared" si="73"/>
        <v>0.28536518356584661</v>
      </c>
      <c r="AN874">
        <f>SQRT(Correlation)*$F874 + SQRT('CDO Param'!C$17 - Correlation)*HLOOKUP('CDO Param'!C$12,$C$4:$E$1004,$A874,FALSE) + SQRT(1-Correlation)*G874</f>
        <v>-0.34283334166408935</v>
      </c>
      <c r="AO874">
        <f>SQRT(Correlation)*$F874 + SQRT('CDO Param'!D$17 - Correlation)*HLOOKUP('CDO Param'!D$12,$C$4:$E$1004,$A874,FALSE) + SQRT(1-Correlation)*H874</f>
        <v>-0.48209288238860737</v>
      </c>
      <c r="AP874">
        <f>SQRT(Correlation)*$F874 + SQRT('CDO Param'!E$17 - Correlation)*HLOOKUP('CDO Param'!E$12,$C$4:$E$1004,$A874,FALSE) + SQRT(1-Correlation)*I874</f>
        <v>-2.053417859572654</v>
      </c>
      <c r="AQ874">
        <f>SQRT(Correlation)*$F874 + SQRT('CDO Param'!F$17 - Correlation)*HLOOKUP('CDO Param'!F$12,$C$4:$E$1004,$A874,FALSE) + SQRT(1-Correlation)*J874</f>
        <v>0.18860444743792792</v>
      </c>
      <c r="AR874">
        <f>SQRT(Correlation)*$F874 + SQRT('CDO Param'!G$17 - Correlation)*HLOOKUP('CDO Param'!G$12,$C$4:$E$1004,$A874,FALSE) + SQRT(1-Correlation)*K874</f>
        <v>-0.21591582952089161</v>
      </c>
      <c r="AS874">
        <f>SQRT(Correlation)*$F874 + SQRT('CDO Param'!H$17 - Correlation)*HLOOKUP('CDO Param'!H$12,$C$4:$E$1004,$A874,FALSE) + SQRT(1-Correlation)*L874</f>
        <v>1.1700891250642964</v>
      </c>
      <c r="AT874">
        <f>SQRT(Correlation)*$F874 + SQRT('CDO Param'!I$17 - Correlation)*HLOOKUP('CDO Param'!I$12,$C$4:$E$1004,$A874,FALSE) + SQRT(1-Correlation)*M874</f>
        <v>-0.10887839256562476</v>
      </c>
      <c r="AU874">
        <f>SQRT(Correlation)*$F874 + SQRT('CDO Param'!J$17 - Correlation)*HLOOKUP('CDO Param'!J$12,$C$4:$E$1004,$A874,FALSE) + SQRT(1-Correlation)*N874</f>
        <v>-2.6519405250607804</v>
      </c>
      <c r="AV874">
        <f>SQRT(Correlation)*$F874 + SQRT('CDO Param'!K$17 - Correlation)*HLOOKUP('CDO Param'!K$12,$C$4:$E$1004,$A874,FALSE) + SQRT(1-Correlation)*O874</f>
        <v>-2.2058828976378706</v>
      </c>
      <c r="AW874">
        <f>SQRT(Correlation)*$F874 + SQRT('CDO Param'!L$17 - Correlation)*HLOOKUP('CDO Param'!L$12,$C$4:$E$1004,$A874,FALSE) + SQRT(1-Correlation)*P874</f>
        <v>-1.0177569935652091</v>
      </c>
      <c r="AY874" s="3">
        <f>IF(AN874&lt;'CDO Param'!C$15,1,0)</f>
        <v>0</v>
      </c>
      <c r="AZ874" s="3">
        <f>IF(AO874&lt;'CDO Param'!D$15,1,0)</f>
        <v>0</v>
      </c>
      <c r="BA874" s="3">
        <f>IF(AP874&lt;'CDO Param'!E$15,1,0)</f>
        <v>1</v>
      </c>
      <c r="BB874" s="3">
        <f>IF(AQ874&lt;'CDO Param'!F$15,1,0)</f>
        <v>0</v>
      </c>
      <c r="BC874" s="3">
        <f>IF(AR874&lt;'CDO Param'!G$15,1,0)</f>
        <v>1</v>
      </c>
      <c r="BD874" s="3">
        <f>IF(AS874&lt;'CDO Param'!H$15,1,0)</f>
        <v>0</v>
      </c>
      <c r="BE874" s="3">
        <f>IF(AT874&lt;'CDO Param'!I$15,1,0)</f>
        <v>0</v>
      </c>
      <c r="BF874" s="3">
        <f>IF(AU874&lt;'CDO Param'!J$15,1,0)</f>
        <v>1</v>
      </c>
      <c r="BG874" s="3">
        <f>IF(AV874&lt;'CDO Param'!K$15,1,0)</f>
        <v>0</v>
      </c>
      <c r="BH874" s="3">
        <f>IF(AW874&lt;'CDO Param'!L$15,1,0)</f>
        <v>1</v>
      </c>
      <c r="BJ874" s="37">
        <f>AY874*'CDO Param'!C$6*AC874</f>
        <v>0</v>
      </c>
      <c r="BK874" s="37">
        <f>AZ874*'CDO Param'!D$6*AD874</f>
        <v>0</v>
      </c>
      <c r="BL874" s="37">
        <f>BA874*'CDO Param'!E$6*AE874</f>
        <v>8654.3023909007716</v>
      </c>
      <c r="BM874" s="37">
        <f>BB874*'CDO Param'!F$6*AF874</f>
        <v>0</v>
      </c>
      <c r="BN874" s="37">
        <f>BC874*'CDO Param'!G$6*AG874</f>
        <v>6226.9342104587831</v>
      </c>
      <c r="BO874" s="37">
        <f>BD874*'CDO Param'!H$6*AH874</f>
        <v>0</v>
      </c>
      <c r="BP874" s="37">
        <f>BE874*'CDO Param'!I$6*AI874</f>
        <v>0</v>
      </c>
      <c r="BQ874" s="37">
        <f>BF874*'CDO Param'!J$6*AJ874</f>
        <v>4467.8226377755846</v>
      </c>
      <c r="BR874" s="37">
        <f>BG874*'CDO Param'!K$6*AK874</f>
        <v>0</v>
      </c>
      <c r="BS874" s="37">
        <f>BH874*'CDO Param'!L$6*AL874</f>
        <v>2853.6518356584661</v>
      </c>
      <c r="BU874" s="38">
        <f t="shared" si="75"/>
        <v>22202.711074793606</v>
      </c>
      <c r="BV874" s="38">
        <f>AVERAGE(BU$5:BU874)</f>
        <v>7412.2708606277783</v>
      </c>
      <c r="CF874" s="5">
        <f>BU874/'CDO Param'!$M$6</f>
        <v>0.23127824036243338</v>
      </c>
      <c r="CG874" s="5">
        <f t="shared" si="76"/>
        <v>0.02</v>
      </c>
      <c r="CH874" s="5">
        <f t="shared" si="77"/>
        <v>1</v>
      </c>
    </row>
    <row r="875" spans="1:86" x14ac:dyDescent="0.2">
      <c r="A875" s="3">
        <v>872</v>
      </c>
      <c r="B875" s="3">
        <v>871</v>
      </c>
      <c r="C875">
        <v>1.1092629392805975</v>
      </c>
      <c r="D875">
        <v>0.40668169276614208</v>
      </c>
      <c r="E875">
        <v>1.9232265913160518</v>
      </c>
      <c r="F875">
        <v>0.2634942575241439</v>
      </c>
      <c r="G875">
        <v>-2.8021895559504628</v>
      </c>
      <c r="H875">
        <v>0.40511849874746986</v>
      </c>
      <c r="I875">
        <v>-0.46427658162428997</v>
      </c>
      <c r="J875">
        <v>0.94945562523207627</v>
      </c>
      <c r="K875">
        <v>0.64147570810746402</v>
      </c>
      <c r="L875">
        <v>2.1458617993630469</v>
      </c>
      <c r="M875">
        <v>-1.4927263691788539</v>
      </c>
      <c r="N875">
        <v>0.68031567934667692</v>
      </c>
      <c r="O875">
        <v>-0.50768449000315741</v>
      </c>
      <c r="P875">
        <v>-0.8103836535156006</v>
      </c>
      <c r="R875" s="33">
        <v>0.2235550373902335</v>
      </c>
      <c r="S875" s="33">
        <v>0.28951341765444422</v>
      </c>
      <c r="T875" s="33">
        <v>0.85201051824354124</v>
      </c>
      <c r="U875" s="33">
        <v>0.7407801191978064</v>
      </c>
      <c r="V875" s="33">
        <v>0.29146335753214703</v>
      </c>
      <c r="W875" s="33">
        <v>0.62465004279494751</v>
      </c>
      <c r="X875" s="33">
        <v>0.49326925468317662</v>
      </c>
      <c r="Y875" s="33">
        <v>0.37636346014978528</v>
      </c>
      <c r="Z875" s="33">
        <v>0.54067473744073635</v>
      </c>
      <c r="AA875" s="33">
        <v>0.12031216645627849</v>
      </c>
      <c r="AC875" s="36">
        <f t="shared" si="74"/>
        <v>0.10207202172017919</v>
      </c>
      <c r="AD875" s="36">
        <f t="shared" si="74"/>
        <v>0.17573647713581597</v>
      </c>
      <c r="AE875" s="36">
        <f t="shared" si="74"/>
        <v>0.95818959063349718</v>
      </c>
      <c r="AF875" s="36">
        <f t="shared" si="74"/>
        <v>0.86037854968177485</v>
      </c>
      <c r="AG875" s="36">
        <f t="shared" si="74"/>
        <v>0.17818619673678357</v>
      </c>
      <c r="AH875" s="36">
        <f t="shared" si="73"/>
        <v>0.70402156133263272</v>
      </c>
      <c r="AI875" s="36">
        <f t="shared" si="73"/>
        <v>0.48861920877349069</v>
      </c>
      <c r="AJ875" s="36">
        <f t="shared" si="73"/>
        <v>0.29753023768647047</v>
      </c>
      <c r="AK875" s="36">
        <f t="shared" si="73"/>
        <v>0.56854383395429942</v>
      </c>
      <c r="AL875" s="36">
        <f t="shared" si="73"/>
        <v>2.6548471771401374E-2</v>
      </c>
      <c r="AN875">
        <f>SQRT(Correlation)*$F875 + SQRT('CDO Param'!C$17 - Correlation)*HLOOKUP('CDO Param'!C$12,$C$4:$E$1004,$A875,FALSE) + SQRT(1-Correlation)*G875</f>
        <v>-2.517552752738792</v>
      </c>
      <c r="AO875">
        <f>SQRT(Correlation)*$F875 + SQRT('CDO Param'!D$17 - Correlation)*HLOOKUP('CDO Param'!D$12,$C$4:$E$1004,$A875,FALSE) + SQRT(1-Correlation)*H875</f>
        <v>0.52516683045602064</v>
      </c>
      <c r="AP875">
        <f>SQRT(Correlation)*$F875 + SQRT('CDO Param'!E$17 - Correlation)*HLOOKUP('CDO Param'!E$12,$C$4:$E$1004,$A875,FALSE) + SQRT(1-Correlation)*I875</f>
        <v>-6.3643850656124268E-2</v>
      </c>
      <c r="AQ875">
        <f>SQRT(Correlation)*$F875 + SQRT('CDO Param'!F$17 - Correlation)*HLOOKUP('CDO Param'!F$12,$C$4:$E$1004,$A875,FALSE) + SQRT(1-Correlation)*J875</f>
        <v>1.4141034337446938</v>
      </c>
      <c r="AR875">
        <f>SQRT(Correlation)*$F875 + SQRT('CDO Param'!G$17 - Correlation)*HLOOKUP('CDO Param'!G$12,$C$4:$E$1004,$A875,FALSE) + SQRT(1-Correlation)*K875</f>
        <v>1.1219280302335928</v>
      </c>
      <c r="AS875">
        <f>SQRT(Correlation)*$F875 + SQRT('CDO Param'!H$17 - Correlation)*HLOOKUP('CDO Param'!H$12,$C$4:$E$1004,$A875,FALSE) + SQRT(1-Correlation)*L875</f>
        <v>2.1765809259433433</v>
      </c>
      <c r="AT875">
        <f>SQRT(Correlation)*$F875 + SQRT('CDO Param'!I$17 - Correlation)*HLOOKUP('CDO Param'!I$12,$C$4:$E$1004,$A875,FALSE) + SQRT(1-Correlation)*M875</f>
        <v>-0.90275383515264873</v>
      </c>
      <c r="AU875">
        <f>SQRT(Correlation)*$F875 + SQRT('CDO Param'!J$17 - Correlation)*HLOOKUP('CDO Param'!J$12,$C$4:$E$1004,$A875,FALSE) + SQRT(1-Correlation)*N875</f>
        <v>1.0222117104049069</v>
      </c>
      <c r="AV875">
        <f>SQRT(Correlation)*$F875 + SQRT('CDO Param'!K$17 - Correlation)*HLOOKUP('CDO Param'!K$12,$C$4:$E$1004,$A875,FALSE) + SQRT(1-Correlation)*O875</f>
        <v>-0.10482420833846279</v>
      </c>
      <c r="AW875">
        <f>SQRT(Correlation)*$F875 + SQRT('CDO Param'!L$17 - Correlation)*HLOOKUP('CDO Param'!L$12,$C$4:$E$1004,$A875,FALSE) + SQRT(1-Correlation)*P875</f>
        <v>-0.39198984909657908</v>
      </c>
      <c r="AY875" s="3">
        <f>IF(AN875&lt;'CDO Param'!C$15,1,0)</f>
        <v>0</v>
      </c>
      <c r="AZ875" s="3">
        <f>IF(AO875&lt;'CDO Param'!D$15,1,0)</f>
        <v>0</v>
      </c>
      <c r="BA875" s="3">
        <f>IF(AP875&lt;'CDO Param'!E$15,1,0)</f>
        <v>0</v>
      </c>
      <c r="BB875" s="3">
        <f>IF(AQ875&lt;'CDO Param'!F$15,1,0)</f>
        <v>0</v>
      </c>
      <c r="BC875" s="3">
        <f>IF(AR875&lt;'CDO Param'!G$15,1,0)</f>
        <v>0</v>
      </c>
      <c r="BD875" s="3">
        <f>IF(AS875&lt;'CDO Param'!H$15,1,0)</f>
        <v>0</v>
      </c>
      <c r="BE875" s="3">
        <f>IF(AT875&lt;'CDO Param'!I$15,1,0)</f>
        <v>0</v>
      </c>
      <c r="BF875" s="3">
        <f>IF(AU875&lt;'CDO Param'!J$15,1,0)</f>
        <v>0</v>
      </c>
      <c r="BG875" s="3">
        <f>IF(AV875&lt;'CDO Param'!K$15,1,0)</f>
        <v>0</v>
      </c>
      <c r="BH875" s="3">
        <f>IF(AW875&lt;'CDO Param'!L$15,1,0)</f>
        <v>0</v>
      </c>
      <c r="BJ875" s="37">
        <f>AY875*'CDO Param'!C$6*AC875</f>
        <v>0</v>
      </c>
      <c r="BK875" s="37">
        <f>AZ875*'CDO Param'!D$6*AD875</f>
        <v>0</v>
      </c>
      <c r="BL875" s="37">
        <f>BA875*'CDO Param'!E$6*AE875</f>
        <v>0</v>
      </c>
      <c r="BM875" s="37">
        <f>BB875*'CDO Param'!F$6*AF875</f>
        <v>0</v>
      </c>
      <c r="BN875" s="37">
        <f>BC875*'CDO Param'!G$6*AG875</f>
        <v>0</v>
      </c>
      <c r="BO875" s="37">
        <f>BD875*'CDO Param'!H$6*AH875</f>
        <v>0</v>
      </c>
      <c r="BP875" s="37">
        <f>BE875*'CDO Param'!I$6*AI875</f>
        <v>0</v>
      </c>
      <c r="BQ875" s="37">
        <f>BF875*'CDO Param'!J$6*AJ875</f>
        <v>0</v>
      </c>
      <c r="BR875" s="37">
        <f>BG875*'CDO Param'!K$6*AK875</f>
        <v>0</v>
      </c>
      <c r="BS875" s="37">
        <f>BH875*'CDO Param'!L$6*AL875</f>
        <v>0</v>
      </c>
      <c r="BU875" s="38">
        <f t="shared" si="75"/>
        <v>0</v>
      </c>
      <c r="BV875" s="38">
        <f>AVERAGE(BU$5:BU875)</f>
        <v>7403.7607907533493</v>
      </c>
      <c r="CF875" s="5">
        <f>BU875/'CDO Param'!$M$6</f>
        <v>0</v>
      </c>
      <c r="CG875" s="5">
        <f t="shared" si="76"/>
        <v>0</v>
      </c>
      <c r="CH875" s="5">
        <f t="shared" si="77"/>
        <v>0</v>
      </c>
    </row>
    <row r="876" spans="1:86" x14ac:dyDescent="0.2">
      <c r="A876" s="3">
        <v>873</v>
      </c>
      <c r="B876" s="3">
        <v>872</v>
      </c>
      <c r="C876">
        <v>-0.50460812417441048</v>
      </c>
      <c r="D876">
        <v>-0.21987489162711427</v>
      </c>
      <c r="E876">
        <v>-1.9922390492865816</v>
      </c>
      <c r="F876">
        <v>-0.38593270801356994</v>
      </c>
      <c r="G876">
        <v>0.35815219234791584</v>
      </c>
      <c r="H876">
        <v>0.12416194294928573</v>
      </c>
      <c r="I876">
        <v>1.1310044101264793</v>
      </c>
      <c r="J876">
        <v>-0.12595592124853283</v>
      </c>
      <c r="K876">
        <v>-0.89248942458652891</v>
      </c>
      <c r="L876">
        <v>-0.83880877355113626</v>
      </c>
      <c r="M876">
        <v>0.38078383113315795</v>
      </c>
      <c r="N876">
        <v>-0.56982571550179273</v>
      </c>
      <c r="O876">
        <v>1.1506563168950379</v>
      </c>
      <c r="P876">
        <v>-0.88953584054252133</v>
      </c>
      <c r="R876" s="33">
        <v>8.6581630672599011E-2</v>
      </c>
      <c r="S876" s="33">
        <v>0.17746671437167874</v>
      </c>
      <c r="T876" s="33">
        <v>0.68306844480478601</v>
      </c>
      <c r="U876" s="33">
        <v>0.33135183403797069</v>
      </c>
      <c r="V876" s="33">
        <v>3.0274676173121982E-2</v>
      </c>
      <c r="W876" s="33">
        <v>0.8264824416611728</v>
      </c>
      <c r="X876" s="33">
        <v>0.69039699933044474</v>
      </c>
      <c r="Y876" s="33">
        <v>0.50236774678452301</v>
      </c>
      <c r="Z876" s="33">
        <v>0.29472020747825511</v>
      </c>
      <c r="AA876" s="33">
        <v>0.36252708703397174</v>
      </c>
      <c r="AC876" s="36">
        <f t="shared" si="74"/>
        <v>1.2847268751307251E-2</v>
      </c>
      <c r="AD876" s="36">
        <f t="shared" si="74"/>
        <v>6.210239625240916E-2</v>
      </c>
      <c r="AE876" s="36">
        <f t="shared" si="74"/>
        <v>0.78851448481038111</v>
      </c>
      <c r="AF876" s="36">
        <f t="shared" si="74"/>
        <v>0.23135721452005237</v>
      </c>
      <c r="AG876" s="36">
        <f t="shared" si="74"/>
        <v>1.2491906600163849E-3</v>
      </c>
      <c r="AH876" s="36">
        <f t="shared" si="73"/>
        <v>0.94085740990045819</v>
      </c>
      <c r="AI876" s="36">
        <f t="shared" si="73"/>
        <v>0.79833853948666456</v>
      </c>
      <c r="AJ876" s="36">
        <f t="shared" si="73"/>
        <v>0.50400387681432612</v>
      </c>
      <c r="AK876" s="36">
        <f t="shared" si="73"/>
        <v>0.18231028986947503</v>
      </c>
      <c r="AL876" s="36">
        <f t="shared" si="73"/>
        <v>0.27657492426108676</v>
      </c>
      <c r="AN876">
        <f>SQRT(Correlation)*$F876 + SQRT('CDO Param'!C$17 - Correlation)*HLOOKUP('CDO Param'!C$12,$C$4:$E$1004,$A876,FALSE) + SQRT(1-Correlation)*G876</f>
        <v>0.18663535957624502</v>
      </c>
      <c r="AO876">
        <f>SQRT(Correlation)*$F876 + SQRT('CDO Param'!D$17 - Correlation)*HLOOKUP('CDO Param'!D$12,$C$4:$E$1004,$A876,FALSE) + SQRT(1-Correlation)*H876</f>
        <v>-3.5347281934909644E-2</v>
      </c>
      <c r="AP876">
        <f>SQRT(Correlation)*$F876 + SQRT('CDO Param'!E$17 - Correlation)*HLOOKUP('CDO Param'!E$12,$C$4:$E$1004,$A876,FALSE) + SQRT(1-Correlation)*I876</f>
        <v>0.81741559520967533</v>
      </c>
      <c r="AQ876">
        <f>SQRT(Correlation)*$F876 + SQRT('CDO Param'!F$17 - Correlation)*HLOOKUP('CDO Param'!F$12,$C$4:$E$1004,$A876,FALSE) + SQRT(1-Correlation)*J876</f>
        <v>-0.68701311103044371</v>
      </c>
      <c r="AR876">
        <f>SQRT(Correlation)*$F876 + SQRT('CDO Param'!G$17 - Correlation)*HLOOKUP('CDO Param'!G$12,$C$4:$E$1004,$A876,FALSE) + SQRT(1-Correlation)*K876</f>
        <v>-1.4142106430433483</v>
      </c>
      <c r="AS876">
        <f>SQRT(Correlation)*$F876 + SQRT('CDO Param'!H$17 - Correlation)*HLOOKUP('CDO Param'!H$12,$C$4:$E$1004,$A876,FALSE) + SQRT(1-Correlation)*L876</f>
        <v>-0.94890151719059623</v>
      </c>
      <c r="AT876">
        <f>SQRT(Correlation)*$F876 + SQRT('CDO Param'!I$17 - Correlation)*HLOOKUP('CDO Param'!I$12,$C$4:$E$1004,$A876,FALSE) + SQRT(1-Correlation)*M876</f>
        <v>-0.20627757148768067</v>
      </c>
      <c r="AU876">
        <f>SQRT(Correlation)*$F876 + SQRT('CDO Param'!J$17 - Correlation)*HLOOKUP('CDO Param'!J$12,$C$4:$E$1004,$A876,FALSE) + SQRT(1-Correlation)*N876</f>
        <v>-0.79613353779502338</v>
      </c>
      <c r="AV876">
        <f>SQRT(Correlation)*$F876 + SQRT('CDO Param'!K$17 - Correlation)*HLOOKUP('CDO Param'!K$12,$C$4:$E$1004,$A876,FALSE) + SQRT(1-Correlation)*O876</f>
        <v>0.83605903093585265</v>
      </c>
      <c r="AW876">
        <f>SQRT(Correlation)*$F876 + SQRT('CDO Param'!L$17 - Correlation)*HLOOKUP('CDO Param'!L$12,$C$4:$E$1004,$A876,FALSE) + SQRT(1-Correlation)*P876</f>
        <v>-1.0994371936388039</v>
      </c>
      <c r="AY876" s="3">
        <f>IF(AN876&lt;'CDO Param'!C$15,1,0)</f>
        <v>0</v>
      </c>
      <c r="AZ876" s="3">
        <f>IF(AO876&lt;'CDO Param'!D$15,1,0)</f>
        <v>0</v>
      </c>
      <c r="BA876" s="3">
        <f>IF(AP876&lt;'CDO Param'!E$15,1,0)</f>
        <v>0</v>
      </c>
      <c r="BB876" s="3">
        <f>IF(AQ876&lt;'CDO Param'!F$15,1,0)</f>
        <v>0</v>
      </c>
      <c r="BC876" s="3">
        <f>IF(AR876&lt;'CDO Param'!G$15,1,0)</f>
        <v>1</v>
      </c>
      <c r="BD876" s="3">
        <f>IF(AS876&lt;'CDO Param'!H$15,1,0)</f>
        <v>0</v>
      </c>
      <c r="BE876" s="3">
        <f>IF(AT876&lt;'CDO Param'!I$15,1,0)</f>
        <v>0</v>
      </c>
      <c r="BF876" s="3">
        <f>IF(AU876&lt;'CDO Param'!J$15,1,0)</f>
        <v>0</v>
      </c>
      <c r="BG876" s="3">
        <f>IF(AV876&lt;'CDO Param'!K$15,1,0)</f>
        <v>0</v>
      </c>
      <c r="BH876" s="3">
        <f>IF(AW876&lt;'CDO Param'!L$15,1,0)</f>
        <v>1</v>
      </c>
      <c r="BJ876" s="37">
        <f>AY876*'CDO Param'!C$6*AC876</f>
        <v>0</v>
      </c>
      <c r="BK876" s="37">
        <f>AZ876*'CDO Param'!D$6*AD876</f>
        <v>0</v>
      </c>
      <c r="BL876" s="37">
        <f>BA876*'CDO Param'!E$6*AE876</f>
        <v>0</v>
      </c>
      <c r="BM876" s="37">
        <f>BB876*'CDO Param'!F$6*AF876</f>
        <v>0</v>
      </c>
      <c r="BN876" s="37">
        <f>BC876*'CDO Param'!G$6*AG876</f>
        <v>12.491906600163849</v>
      </c>
      <c r="BO876" s="37">
        <f>BD876*'CDO Param'!H$6*AH876</f>
        <v>0</v>
      </c>
      <c r="BP876" s="37">
        <f>BE876*'CDO Param'!I$6*AI876</f>
        <v>0</v>
      </c>
      <c r="BQ876" s="37">
        <f>BF876*'CDO Param'!J$6*AJ876</f>
        <v>0</v>
      </c>
      <c r="BR876" s="37">
        <f>BG876*'CDO Param'!K$6*AK876</f>
        <v>0</v>
      </c>
      <c r="BS876" s="37">
        <f>BH876*'CDO Param'!L$6*AL876</f>
        <v>2765.7492426108674</v>
      </c>
      <c r="BU876" s="38">
        <f t="shared" si="75"/>
        <v>2778.2411492110314</v>
      </c>
      <c r="BV876" s="38">
        <f>AVERAGE(BU$5:BU876)</f>
        <v>7398.4562957515809</v>
      </c>
      <c r="CF876" s="5">
        <f>BU876/'CDO Param'!$M$6</f>
        <v>2.8940011970948244E-2</v>
      </c>
      <c r="CG876" s="5">
        <f t="shared" si="76"/>
        <v>0</v>
      </c>
      <c r="CH876" s="5">
        <f t="shared" si="77"/>
        <v>0</v>
      </c>
    </row>
    <row r="877" spans="1:86" x14ac:dyDescent="0.2">
      <c r="A877" s="3">
        <v>874</v>
      </c>
      <c r="B877" s="3">
        <v>873</v>
      </c>
      <c r="C877">
        <v>2.7675923774950206E-2</v>
      </c>
      <c r="D877">
        <v>-0.11405404620745685</v>
      </c>
      <c r="E877">
        <v>-0.20231254893587902</v>
      </c>
      <c r="F877">
        <v>-1.7076672520488501</v>
      </c>
      <c r="G877">
        <v>1.8332548279431649</v>
      </c>
      <c r="H877">
        <v>1.5881551007623784</v>
      </c>
      <c r="I877">
        <v>0.51909637477365322</v>
      </c>
      <c r="J877">
        <v>1.1100610208814032</v>
      </c>
      <c r="K877">
        <v>-1.6714238881831989E-2</v>
      </c>
      <c r="L877">
        <v>-0.15466525837837253</v>
      </c>
      <c r="M877">
        <v>0.21779669623356313</v>
      </c>
      <c r="N877">
        <v>-0.3493062195047969</v>
      </c>
      <c r="O877">
        <v>-0.97336396720493212</v>
      </c>
      <c r="P877">
        <v>-0.57870579439622816</v>
      </c>
      <c r="R877" s="33">
        <v>0.99275177996268116</v>
      </c>
      <c r="S877" s="33">
        <v>0.17916583278177578</v>
      </c>
      <c r="T877" s="33">
        <v>0.24015156330547835</v>
      </c>
      <c r="U877" s="33">
        <v>0.2273244751744552</v>
      </c>
      <c r="V877" s="33">
        <v>0.64245425706843573</v>
      </c>
      <c r="W877" s="33">
        <v>0.72869854920017463</v>
      </c>
      <c r="X877" s="33">
        <v>0.23651640733541754</v>
      </c>
      <c r="Y877" s="33">
        <v>0.13125808636250816</v>
      </c>
      <c r="Z877" s="33">
        <v>5.4657494674742915E-2</v>
      </c>
      <c r="AA877" s="33">
        <v>0.62851299840422026</v>
      </c>
      <c r="AC877" s="36">
        <f t="shared" si="74"/>
        <v>0.99994786090489585</v>
      </c>
      <c r="AD877" s="36">
        <f t="shared" si="74"/>
        <v>6.3398712352996461E-2</v>
      </c>
      <c r="AE877" s="36">
        <f t="shared" si="74"/>
        <v>0.11885144346349465</v>
      </c>
      <c r="AF877" s="36">
        <f t="shared" si="74"/>
        <v>0.10577476882597781</v>
      </c>
      <c r="AG877" s="36">
        <f t="shared" si="74"/>
        <v>0.73084296331050203</v>
      </c>
      <c r="AH877" s="36">
        <f t="shared" si="73"/>
        <v>0.8464217007058451</v>
      </c>
      <c r="AI877" s="36">
        <f t="shared" si="73"/>
        <v>0.11507133781489119</v>
      </c>
      <c r="AJ877" s="36">
        <f t="shared" si="73"/>
        <v>3.214647440655781E-2</v>
      </c>
      <c r="AK877" s="36">
        <f t="shared" si="73"/>
        <v>4.636875868942774E-3</v>
      </c>
      <c r="AL877" s="36">
        <f t="shared" si="73"/>
        <v>0.70991232292640194</v>
      </c>
      <c r="AN877">
        <f>SQRT(Correlation)*$F877 + SQRT('CDO Param'!C$17 - Correlation)*HLOOKUP('CDO Param'!C$12,$C$4:$E$1004,$A877,FALSE) + SQRT(1-Correlation)*G877</f>
        <v>1.1830367582256172</v>
      </c>
      <c r="AO877">
        <f>SQRT(Correlation)*$F877 + SQRT('CDO Param'!D$17 - Correlation)*HLOOKUP('CDO Param'!D$12,$C$4:$E$1004,$A877,FALSE) + SQRT(1-Correlation)*H877</f>
        <v>0.95051474069246744</v>
      </c>
      <c r="AP877">
        <f>SQRT(Correlation)*$F877 + SQRT('CDO Param'!E$17 - Correlation)*HLOOKUP('CDO Param'!E$12,$C$4:$E$1004,$A877,FALSE) + SQRT(1-Correlation)*I877</f>
        <v>-4.023137822793571E-2</v>
      </c>
      <c r="AQ877">
        <f>SQRT(Correlation)*$F877 + SQRT('CDO Param'!F$17 - Correlation)*HLOOKUP('CDO Param'!F$12,$C$4:$E$1004,$A877,FALSE) + SQRT(1-Correlation)*J877</f>
        <v>0.46784608889938162</v>
      </c>
      <c r="AR877">
        <f>SQRT(Correlation)*$F877 + SQRT('CDO Param'!G$17 - Correlation)*HLOOKUP('CDO Param'!G$12,$C$4:$E$1004,$A877,FALSE) + SQRT(1-Correlation)*K877</f>
        <v>-0.60110678069452872</v>
      </c>
      <c r="AS877">
        <f>SQRT(Correlation)*$F877 + SQRT('CDO Param'!H$17 - Correlation)*HLOOKUP('CDO Param'!H$12,$C$4:$E$1004,$A877,FALSE) + SQRT(1-Correlation)*L877</f>
        <v>-0.70286982552676103</v>
      </c>
      <c r="AT877">
        <f>SQRT(Correlation)*$F877 + SQRT('CDO Param'!I$17 - Correlation)*HLOOKUP('CDO Param'!I$12,$C$4:$E$1004,$A877,FALSE) + SQRT(1-Correlation)*M877</f>
        <v>-0.37863017334034565</v>
      </c>
      <c r="AU877">
        <f>SQRT(Correlation)*$F877 + SQRT('CDO Param'!J$17 - Correlation)*HLOOKUP('CDO Param'!J$12,$C$4:$E$1004,$A877,FALSE) + SQRT(1-Correlation)*N877</f>
        <v>-0.86407041540363805</v>
      </c>
      <c r="AV877">
        <f>SQRT(Correlation)*$F877 + SQRT('CDO Param'!K$17 - Correlation)*HLOOKUP('CDO Param'!K$12,$C$4:$E$1004,$A877,FALSE) + SQRT(1-Correlation)*O877</f>
        <v>-1.4561035776657776</v>
      </c>
      <c r="AW877">
        <f>SQRT(Correlation)*$F877 + SQRT('CDO Param'!L$17 - Correlation)*HLOOKUP('CDO Param'!L$12,$C$4:$E$1004,$A877,FALSE) + SQRT(1-Correlation)*P877</f>
        <v>-1.0816979606830268</v>
      </c>
      <c r="AY877" s="3">
        <f>IF(AN877&lt;'CDO Param'!C$15,1,0)</f>
        <v>0</v>
      </c>
      <c r="AZ877" s="3">
        <f>IF(AO877&lt;'CDO Param'!D$15,1,0)</f>
        <v>0</v>
      </c>
      <c r="BA877" s="3">
        <f>IF(AP877&lt;'CDO Param'!E$15,1,0)</f>
        <v>0</v>
      </c>
      <c r="BB877" s="3">
        <f>IF(AQ877&lt;'CDO Param'!F$15,1,0)</f>
        <v>0</v>
      </c>
      <c r="BC877" s="3">
        <f>IF(AR877&lt;'CDO Param'!G$15,1,0)</f>
        <v>1</v>
      </c>
      <c r="BD877" s="3">
        <f>IF(AS877&lt;'CDO Param'!H$15,1,0)</f>
        <v>0</v>
      </c>
      <c r="BE877" s="3">
        <f>IF(AT877&lt;'CDO Param'!I$15,1,0)</f>
        <v>0</v>
      </c>
      <c r="BF877" s="3">
        <f>IF(AU877&lt;'CDO Param'!J$15,1,0)</f>
        <v>0</v>
      </c>
      <c r="BG877" s="3">
        <f>IF(AV877&lt;'CDO Param'!K$15,1,0)</f>
        <v>0</v>
      </c>
      <c r="BH877" s="3">
        <f>IF(AW877&lt;'CDO Param'!L$15,1,0)</f>
        <v>1</v>
      </c>
      <c r="BJ877" s="37">
        <f>AY877*'CDO Param'!C$6*AC877</f>
        <v>0</v>
      </c>
      <c r="BK877" s="37">
        <f>AZ877*'CDO Param'!D$6*AD877</f>
        <v>0</v>
      </c>
      <c r="BL877" s="37">
        <f>BA877*'CDO Param'!E$6*AE877</f>
        <v>0</v>
      </c>
      <c r="BM877" s="37">
        <f>BB877*'CDO Param'!F$6*AF877</f>
        <v>0</v>
      </c>
      <c r="BN877" s="37">
        <f>BC877*'CDO Param'!G$6*AG877</f>
        <v>7308.42963310502</v>
      </c>
      <c r="BO877" s="37">
        <f>BD877*'CDO Param'!H$6*AH877</f>
        <v>0</v>
      </c>
      <c r="BP877" s="37">
        <f>BE877*'CDO Param'!I$6*AI877</f>
        <v>0</v>
      </c>
      <c r="BQ877" s="37">
        <f>BF877*'CDO Param'!J$6*AJ877</f>
        <v>0</v>
      </c>
      <c r="BR877" s="37">
        <f>BG877*'CDO Param'!K$6*AK877</f>
        <v>0</v>
      </c>
      <c r="BS877" s="37">
        <f>BH877*'CDO Param'!L$6*AL877</f>
        <v>7099.1232292640198</v>
      </c>
      <c r="BU877" s="38">
        <f t="shared" si="75"/>
        <v>14407.552862369041</v>
      </c>
      <c r="BV877" s="38">
        <f>AVERAGE(BU$5:BU877)</f>
        <v>7406.4850432505709</v>
      </c>
      <c r="CF877" s="5">
        <f>BU877/'CDO Param'!$M$6</f>
        <v>0.1500786756496775</v>
      </c>
      <c r="CG877" s="5">
        <f t="shared" si="76"/>
        <v>0.02</v>
      </c>
      <c r="CH877" s="5">
        <f t="shared" si="77"/>
        <v>1</v>
      </c>
    </row>
    <row r="878" spans="1:86" x14ac:dyDescent="0.2">
      <c r="A878" s="3">
        <v>875</v>
      </c>
      <c r="B878" s="3">
        <v>874</v>
      </c>
      <c r="C878">
        <v>-0.28997305889788549</v>
      </c>
      <c r="D878">
        <v>-0.87399484982597642</v>
      </c>
      <c r="E878">
        <v>-1.036628418660257</v>
      </c>
      <c r="F878">
        <v>-1.1142992661916651</v>
      </c>
      <c r="G878">
        <v>-0.87084799815784208</v>
      </c>
      <c r="H878">
        <v>0.19189997146895621</v>
      </c>
      <c r="I878">
        <v>-0.41014914131665137</v>
      </c>
      <c r="J878">
        <v>0.35130597098032013</v>
      </c>
      <c r="K878">
        <v>-0.13601493265014142</v>
      </c>
      <c r="L878">
        <v>-0.4750631887873169</v>
      </c>
      <c r="M878">
        <v>-1.6405192582169548</v>
      </c>
      <c r="N878">
        <v>1.2021678230667021</v>
      </c>
      <c r="O878">
        <v>-1.3346789273782633</v>
      </c>
      <c r="P878">
        <v>-0.58452769735595211</v>
      </c>
      <c r="R878" s="33">
        <v>0.41796417972909483</v>
      </c>
      <c r="S878" s="33">
        <v>0.72396870689651405</v>
      </c>
      <c r="T878" s="33">
        <v>0.74205680971129651</v>
      </c>
      <c r="U878" s="33">
        <v>0.74880081776008045</v>
      </c>
      <c r="V878" s="33">
        <v>9.5344093672625765E-2</v>
      </c>
      <c r="W878" s="33">
        <v>0.44818235582121757</v>
      </c>
      <c r="X878" s="33">
        <v>0.60085428720379919</v>
      </c>
      <c r="Y878" s="33">
        <v>0.55800503425207226</v>
      </c>
      <c r="Z878" s="33">
        <v>0.39061067457804954</v>
      </c>
      <c r="AA878" s="33">
        <v>0.99360763327852242</v>
      </c>
      <c r="AC878" s="36">
        <f t="shared" si="74"/>
        <v>0.36322021915577629</v>
      </c>
      <c r="AD878" s="36">
        <f t="shared" si="74"/>
        <v>0.84079430377292896</v>
      </c>
      <c r="AE878" s="36">
        <f t="shared" si="74"/>
        <v>0.86181779894782995</v>
      </c>
      <c r="AF878" s="36">
        <f t="shared" si="74"/>
        <v>0.86930568785161866</v>
      </c>
      <c r="AG878" s="36">
        <f t="shared" si="74"/>
        <v>1.5898013760194216E-2</v>
      </c>
      <c r="AH878" s="36">
        <f t="shared" si="73"/>
        <v>0.41286706032041665</v>
      </c>
      <c r="AI878" s="36">
        <f t="shared" si="73"/>
        <v>0.66694534752127366</v>
      </c>
      <c r="AJ878" s="36">
        <f t="shared" si="73"/>
        <v>0.59739827254667288</v>
      </c>
      <c r="AK878" s="36">
        <f t="shared" si="73"/>
        <v>0.31960771315882791</v>
      </c>
      <c r="AL878" s="36">
        <f t="shared" si="73"/>
        <v>0.9999605633867894</v>
      </c>
      <c r="AN878">
        <f>SQRT(Correlation)*$F878 + SQRT('CDO Param'!C$17 - Correlation)*HLOOKUP('CDO Param'!C$12,$C$4:$E$1004,$A878,FALSE) + SQRT(1-Correlation)*G878</f>
        <v>-1.3021328556218745</v>
      </c>
      <c r="AO878">
        <f>SQRT(Correlation)*$F878 + SQRT('CDO Param'!D$17 - Correlation)*HLOOKUP('CDO Param'!D$12,$C$4:$E$1004,$A878,FALSE) + SQRT(1-Correlation)*H878</f>
        <v>-0.29392160679983642</v>
      </c>
      <c r="AP878">
        <f>SQRT(Correlation)*$F878 + SQRT('CDO Param'!E$17 - Correlation)*HLOOKUP('CDO Param'!E$12,$C$4:$E$1004,$A878,FALSE) + SQRT(1-Correlation)*I878</f>
        <v>-0.81819366777410818</v>
      </c>
      <c r="AQ878">
        <f>SQRT(Correlation)*$F878 + SQRT('CDO Param'!F$17 - Correlation)*HLOOKUP('CDO Param'!F$12,$C$4:$E$1004,$A878,FALSE) + SQRT(1-Correlation)*J878</f>
        <v>-0.25089142160078848</v>
      </c>
      <c r="AR878">
        <f>SQRT(Correlation)*$F878 + SQRT('CDO Param'!G$17 - Correlation)*HLOOKUP('CDO Param'!G$12,$C$4:$E$1004,$A878,FALSE) + SQRT(1-Correlation)*K878</f>
        <v>-0.71320462366589132</v>
      </c>
      <c r="AS878">
        <f>SQRT(Correlation)*$F878 + SQRT('CDO Param'!H$17 - Correlation)*HLOOKUP('CDO Param'!H$12,$C$4:$E$1004,$A878,FALSE) + SQRT(1-Correlation)*L878</f>
        <v>-0.92665841734995091</v>
      </c>
      <c r="AT878">
        <f>SQRT(Correlation)*$F878 + SQRT('CDO Param'!I$17 - Correlation)*HLOOKUP('CDO Param'!I$12,$C$4:$E$1004,$A878,FALSE) + SQRT(1-Correlation)*M878</f>
        <v>-2.1405027491758797</v>
      </c>
      <c r="AU878">
        <f>SQRT(Correlation)*$F878 + SQRT('CDO Param'!J$17 - Correlation)*HLOOKUP('CDO Param'!J$12,$C$4:$E$1004,$A878,FALSE) + SQRT(1-Correlation)*N878</f>
        <v>0.71138450749988436</v>
      </c>
      <c r="AV878">
        <f>SQRT(Correlation)*$F878 + SQRT('CDO Param'!K$17 - Correlation)*HLOOKUP('CDO Param'!K$12,$C$4:$E$1004,$A878,FALSE) + SQRT(1-Correlation)*O878</f>
        <v>-1.6952796343609742</v>
      </c>
      <c r="AW878">
        <f>SQRT(Correlation)*$F878 + SQRT('CDO Param'!L$17 - Correlation)*HLOOKUP('CDO Param'!L$12,$C$4:$E$1004,$A878,FALSE) + SQRT(1-Correlation)*P878</f>
        <v>-0.98362369142675843</v>
      </c>
      <c r="AY878" s="3">
        <f>IF(AN878&lt;'CDO Param'!C$15,1,0)</f>
        <v>0</v>
      </c>
      <c r="AZ878" s="3">
        <f>IF(AO878&lt;'CDO Param'!D$15,1,0)</f>
        <v>0</v>
      </c>
      <c r="BA878" s="3">
        <f>IF(AP878&lt;'CDO Param'!E$15,1,0)</f>
        <v>1</v>
      </c>
      <c r="BB878" s="3">
        <f>IF(AQ878&lt;'CDO Param'!F$15,1,0)</f>
        <v>0</v>
      </c>
      <c r="BC878" s="3">
        <f>IF(AR878&lt;'CDO Param'!G$15,1,0)</f>
        <v>1</v>
      </c>
      <c r="BD878" s="3">
        <f>IF(AS878&lt;'CDO Param'!H$15,1,0)</f>
        <v>0</v>
      </c>
      <c r="BE878" s="3">
        <f>IF(AT878&lt;'CDO Param'!I$15,1,0)</f>
        <v>1</v>
      </c>
      <c r="BF878" s="3">
        <f>IF(AU878&lt;'CDO Param'!J$15,1,0)</f>
        <v>0</v>
      </c>
      <c r="BG878" s="3">
        <f>IF(AV878&lt;'CDO Param'!K$15,1,0)</f>
        <v>0</v>
      </c>
      <c r="BH878" s="3">
        <f>IF(AW878&lt;'CDO Param'!L$15,1,0)</f>
        <v>1</v>
      </c>
      <c r="BJ878" s="37">
        <f>AY878*'CDO Param'!C$6*AC878</f>
        <v>0</v>
      </c>
      <c r="BK878" s="37">
        <f>AZ878*'CDO Param'!D$6*AD878</f>
        <v>0</v>
      </c>
      <c r="BL878" s="37">
        <f>BA878*'CDO Param'!E$6*AE878</f>
        <v>8618.1779894782994</v>
      </c>
      <c r="BM878" s="37">
        <f>BB878*'CDO Param'!F$6*AF878</f>
        <v>0</v>
      </c>
      <c r="BN878" s="37">
        <f>BC878*'CDO Param'!G$6*AG878</f>
        <v>158.98013760194215</v>
      </c>
      <c r="BO878" s="37">
        <f>BD878*'CDO Param'!H$6*AH878</f>
        <v>0</v>
      </c>
      <c r="BP878" s="37">
        <f>BE878*'CDO Param'!I$6*AI878</f>
        <v>5335.5627801701894</v>
      </c>
      <c r="BQ878" s="37">
        <f>BF878*'CDO Param'!J$6*AJ878</f>
        <v>0</v>
      </c>
      <c r="BR878" s="37">
        <f>BG878*'CDO Param'!K$6*AK878</f>
        <v>0</v>
      </c>
      <c r="BS878" s="37">
        <f>BH878*'CDO Param'!L$6*AL878</f>
        <v>9999.6056338678936</v>
      </c>
      <c r="BU878" s="38">
        <f t="shared" si="75"/>
        <v>24112.326541118324</v>
      </c>
      <c r="BV878" s="38">
        <f>AVERAGE(BU$5:BU878)</f>
        <v>7425.5992783739894</v>
      </c>
      <c r="CF878" s="5">
        <f>BU878/'CDO Param'!$M$6</f>
        <v>0.25117006813664922</v>
      </c>
      <c r="CG878" s="5">
        <f t="shared" si="76"/>
        <v>0.02</v>
      </c>
      <c r="CH878" s="5">
        <f t="shared" si="77"/>
        <v>1</v>
      </c>
    </row>
    <row r="879" spans="1:86" x14ac:dyDescent="0.2">
      <c r="A879" s="3">
        <v>876</v>
      </c>
      <c r="B879" s="3">
        <v>875</v>
      </c>
      <c r="C879">
        <v>-0.18939772417070344</v>
      </c>
      <c r="D879">
        <v>-0.56074895837809891</v>
      </c>
      <c r="E879">
        <v>0.66903112383442931</v>
      </c>
      <c r="F879">
        <v>-1.1077372619183734</v>
      </c>
      <c r="G879">
        <v>1.4856050256639719</v>
      </c>
      <c r="H879">
        <v>-1.820012585085351E-2</v>
      </c>
      <c r="I879">
        <v>-6.6138454712927341E-2</v>
      </c>
      <c r="J879">
        <v>-0.35704715628526174</v>
      </c>
      <c r="K879">
        <v>-0.25812369131017476</v>
      </c>
      <c r="L879">
        <v>0.84884050011169165</v>
      </c>
      <c r="M879">
        <v>-9.5665200205985457E-2</v>
      </c>
      <c r="N879">
        <v>-1.7524916984257288</v>
      </c>
      <c r="O879">
        <v>0.43734416976803914</v>
      </c>
      <c r="P879">
        <v>-1.6556577975279652</v>
      </c>
      <c r="R879" s="33">
        <v>0.56349251212714824</v>
      </c>
      <c r="S879" s="33">
        <v>0.61865132098023379</v>
      </c>
      <c r="T879" s="33">
        <v>0.67275171478872731</v>
      </c>
      <c r="U879" s="33">
        <v>0.93807045414022661</v>
      </c>
      <c r="V879" s="33">
        <v>0.15012273478793109</v>
      </c>
      <c r="W879" s="33">
        <v>0.11280358075760472</v>
      </c>
      <c r="X879" s="33">
        <v>0.88978179306247351</v>
      </c>
      <c r="Y879" s="33">
        <v>0.56259600099297058</v>
      </c>
      <c r="Z879" s="33">
        <v>0.55098868885589236</v>
      </c>
      <c r="AA879" s="33">
        <v>0.46689360098302995</v>
      </c>
      <c r="AC879" s="36">
        <f t="shared" si="74"/>
        <v>0.60646345199953355</v>
      </c>
      <c r="AD879" s="36">
        <f t="shared" si="74"/>
        <v>0.69479971858529432</v>
      </c>
      <c r="AE879" s="36">
        <f t="shared" si="74"/>
        <v>0.77436880161841748</v>
      </c>
      <c r="AF879" s="36">
        <f t="shared" si="74"/>
        <v>0.99388308881405463</v>
      </c>
      <c r="AG879" s="36">
        <f t="shared" si="74"/>
        <v>4.3139075357128638E-2</v>
      </c>
      <c r="AH879" s="36">
        <f t="shared" si="73"/>
        <v>2.3037547449390249E-2</v>
      </c>
      <c r="AI879" s="36">
        <f t="shared" si="73"/>
        <v>0.9781097008169185</v>
      </c>
      <c r="AJ879" s="36">
        <f t="shared" si="73"/>
        <v>0.60498509169699388</v>
      </c>
      <c r="AK879" s="36">
        <f t="shared" si="73"/>
        <v>0.58575435627316375</v>
      </c>
      <c r="AL879" s="36">
        <f t="shared" si="73"/>
        <v>0.44414471978086689</v>
      </c>
      <c r="AN879">
        <f>SQRT(Correlation)*$F879 + SQRT('CDO Param'!C$17 - Correlation)*HLOOKUP('CDO Param'!C$12,$C$4:$E$1004,$A879,FALSE) + SQRT(1-Correlation)*G879</f>
        <v>0.97976951747476937</v>
      </c>
      <c r="AO879">
        <f>SQRT(Correlation)*$F879 + SQRT('CDO Param'!D$17 - Correlation)*HLOOKUP('CDO Param'!D$12,$C$4:$E$1004,$A879,FALSE) + SQRT(1-Correlation)*H879</f>
        <v>-0.44686531328966761</v>
      </c>
      <c r="AP879">
        <f>SQRT(Correlation)*$F879 + SQRT('CDO Param'!E$17 - Correlation)*HLOOKUP('CDO Param'!E$12,$C$4:$E$1004,$A879,FALSE) + SQRT(1-Correlation)*I879</f>
        <v>-0.46315165471880948</v>
      </c>
      <c r="AQ879">
        <f>SQRT(Correlation)*$F879 + SQRT('CDO Param'!F$17 - Correlation)*HLOOKUP('CDO Param'!F$12,$C$4:$E$1004,$A879,FALSE) + SQRT(1-Correlation)*J879</f>
        <v>-0.53942204625862911</v>
      </c>
      <c r="AR879">
        <f>SQRT(Correlation)*$F879 + SQRT('CDO Param'!G$17 - Correlation)*HLOOKUP('CDO Param'!G$12,$C$4:$E$1004,$A879,FALSE) + SQRT(1-Correlation)*K879</f>
        <v>-0.44557500725147914</v>
      </c>
      <c r="AS879">
        <f>SQRT(Correlation)*$F879 + SQRT('CDO Param'!H$17 - Correlation)*HLOOKUP('CDO Param'!H$12,$C$4:$E$1004,$A879,FALSE) + SQRT(1-Correlation)*L879</f>
        <v>0.37568164729226167</v>
      </c>
      <c r="AT879">
        <f>SQRT(Correlation)*$F879 + SQRT('CDO Param'!I$17 - Correlation)*HLOOKUP('CDO Param'!I$12,$C$4:$E$1004,$A879,FALSE) + SQRT(1-Correlation)*M879</f>
        <v>-0.29145335011444673</v>
      </c>
      <c r="AU879">
        <f>SQRT(Correlation)*$F879 + SQRT('CDO Param'!J$17 - Correlation)*HLOOKUP('CDO Param'!J$12,$C$4:$E$1004,$A879,FALSE) + SQRT(1-Correlation)*N879</f>
        <v>-2.0629668116424518</v>
      </c>
      <c r="AV879">
        <f>SQRT(Correlation)*$F879 + SQRT('CDO Param'!K$17 - Correlation)*HLOOKUP('CDO Param'!K$12,$C$4:$E$1004,$A879,FALSE) + SQRT(1-Correlation)*O879</f>
        <v>1.4493901984922175E-2</v>
      </c>
      <c r="AW879">
        <f>SQRT(Correlation)*$F879 + SQRT('CDO Param'!L$17 - Correlation)*HLOOKUP('CDO Param'!L$12,$C$4:$E$1004,$A879,FALSE) + SQRT(1-Correlation)*P879</f>
        <v>-1.9711021071756647</v>
      </c>
      <c r="AY879" s="3">
        <f>IF(AN879&lt;'CDO Param'!C$15,1,0)</f>
        <v>0</v>
      </c>
      <c r="AZ879" s="3">
        <f>IF(AO879&lt;'CDO Param'!D$15,1,0)</f>
        <v>0</v>
      </c>
      <c r="BA879" s="3">
        <f>IF(AP879&lt;'CDO Param'!E$15,1,0)</f>
        <v>0</v>
      </c>
      <c r="BB879" s="3">
        <f>IF(AQ879&lt;'CDO Param'!F$15,1,0)</f>
        <v>0</v>
      </c>
      <c r="BC879" s="3">
        <f>IF(AR879&lt;'CDO Param'!G$15,1,0)</f>
        <v>1</v>
      </c>
      <c r="BD879" s="3">
        <f>IF(AS879&lt;'CDO Param'!H$15,1,0)</f>
        <v>0</v>
      </c>
      <c r="BE879" s="3">
        <f>IF(AT879&lt;'CDO Param'!I$15,1,0)</f>
        <v>0</v>
      </c>
      <c r="BF879" s="3">
        <f>IF(AU879&lt;'CDO Param'!J$15,1,0)</f>
        <v>0</v>
      </c>
      <c r="BG879" s="3">
        <f>IF(AV879&lt;'CDO Param'!K$15,1,0)</f>
        <v>0</v>
      </c>
      <c r="BH879" s="3">
        <f>IF(AW879&lt;'CDO Param'!L$15,1,0)</f>
        <v>1</v>
      </c>
      <c r="BJ879" s="37">
        <f>AY879*'CDO Param'!C$6*AC879</f>
        <v>0</v>
      </c>
      <c r="BK879" s="37">
        <f>AZ879*'CDO Param'!D$6*AD879</f>
        <v>0</v>
      </c>
      <c r="BL879" s="37">
        <f>BA879*'CDO Param'!E$6*AE879</f>
        <v>0</v>
      </c>
      <c r="BM879" s="37">
        <f>BB879*'CDO Param'!F$6*AF879</f>
        <v>0</v>
      </c>
      <c r="BN879" s="37">
        <f>BC879*'CDO Param'!G$6*AG879</f>
        <v>431.39075357128638</v>
      </c>
      <c r="BO879" s="37">
        <f>BD879*'CDO Param'!H$6*AH879</f>
        <v>0</v>
      </c>
      <c r="BP879" s="37">
        <f>BE879*'CDO Param'!I$6*AI879</f>
        <v>0</v>
      </c>
      <c r="BQ879" s="37">
        <f>BF879*'CDO Param'!J$6*AJ879</f>
        <v>0</v>
      </c>
      <c r="BR879" s="37">
        <f>BG879*'CDO Param'!K$6*AK879</f>
        <v>0</v>
      </c>
      <c r="BS879" s="37">
        <f>BH879*'CDO Param'!L$6*AL879</f>
        <v>4441.4471978086685</v>
      </c>
      <c r="BU879" s="38">
        <f t="shared" si="75"/>
        <v>4872.8379513799546</v>
      </c>
      <c r="BV879" s="38">
        <f>AVERAGE(BU$5:BU879)</f>
        <v>7422.6818368574241</v>
      </c>
      <c r="CF879" s="5">
        <f>BU879/'CDO Param'!$M$6</f>
        <v>5.0758728660207864E-2</v>
      </c>
      <c r="CG879" s="5">
        <f t="shared" si="76"/>
        <v>7.5872866020786078E-4</v>
      </c>
      <c r="CH879" s="5">
        <f t="shared" si="77"/>
        <v>3.7936433010393039E-2</v>
      </c>
    </row>
    <row r="880" spans="1:86" x14ac:dyDescent="0.2">
      <c r="A880" s="3">
        <v>877</v>
      </c>
      <c r="B880" s="3">
        <v>876</v>
      </c>
      <c r="C880">
        <v>0.79245069173339289</v>
      </c>
      <c r="D880">
        <v>-1.7359798221150413</v>
      </c>
      <c r="E880">
        <v>1.0509711501072161</v>
      </c>
      <c r="F880">
        <v>-4.8955826059682295E-2</v>
      </c>
      <c r="G880">
        <v>-0.29457169148372486</v>
      </c>
      <c r="H880">
        <v>0.22497829377243761</v>
      </c>
      <c r="I880">
        <v>-0.37894665183557663</v>
      </c>
      <c r="J880">
        <v>-0.91588617578963749</v>
      </c>
      <c r="K880">
        <v>1.8178116079070605</v>
      </c>
      <c r="L880">
        <v>-0.3075115273531992</v>
      </c>
      <c r="M880">
        <v>0.43565137275436427</v>
      </c>
      <c r="N880">
        <v>0.59684225561795756</v>
      </c>
      <c r="O880">
        <v>1.4289844330050983</v>
      </c>
      <c r="P880">
        <v>-0.89246441348223016</v>
      </c>
      <c r="R880" s="33">
        <v>8.0751721784822511E-2</v>
      </c>
      <c r="S880" s="33">
        <v>0.19418803751198019</v>
      </c>
      <c r="T880" s="33">
        <v>0.71834646385086065</v>
      </c>
      <c r="U880" s="33">
        <v>0.24901794141578393</v>
      </c>
      <c r="V880" s="33">
        <v>0.24454137508037563</v>
      </c>
      <c r="W880" s="33">
        <v>6.8909758734009121E-3</v>
      </c>
      <c r="X880" s="33">
        <v>0.81663150424912179</v>
      </c>
      <c r="Y880" s="33">
        <v>0.12569191498946952</v>
      </c>
      <c r="Z880" s="33">
        <v>0.50401522801444643</v>
      </c>
      <c r="AA880" s="33">
        <v>0.98393723880124151</v>
      </c>
      <c r="AC880" s="36">
        <f t="shared" si="74"/>
        <v>1.1011347721630772E-2</v>
      </c>
      <c r="AD880" s="36">
        <f t="shared" si="74"/>
        <v>7.5455350155045273E-2</v>
      </c>
      <c r="AE880" s="36">
        <f t="shared" si="74"/>
        <v>0.83398804093348056</v>
      </c>
      <c r="AF880" s="36">
        <f t="shared" si="74"/>
        <v>0.12831412985464211</v>
      </c>
      <c r="AG880" s="36">
        <f t="shared" si="74"/>
        <v>0.12349368722781719</v>
      </c>
      <c r="AH880" s="36">
        <f t="shared" si="73"/>
        <v>4.6599923423356409E-5</v>
      </c>
      <c r="AI880" s="36">
        <f t="shared" si="73"/>
        <v>0.93333595870829389</v>
      </c>
      <c r="AJ880" s="36">
        <f t="shared" si="73"/>
        <v>2.9228461523156477E-2</v>
      </c>
      <c r="AK880" s="36">
        <f t="shared" si="73"/>
        <v>0.50678962967775121</v>
      </c>
      <c r="AL880" s="36">
        <f t="shared" si="73"/>
        <v>0.99969443970279626</v>
      </c>
      <c r="AN880">
        <f>SQRT(Correlation)*$F880 + SQRT('CDO Param'!C$17 - Correlation)*HLOOKUP('CDO Param'!C$12,$C$4:$E$1004,$A880,FALSE) + SQRT(1-Correlation)*G880</f>
        <v>-0.54044105614157312</v>
      </c>
      <c r="AO880">
        <f>SQRT(Correlation)*$F880 + SQRT('CDO Param'!D$17 - Correlation)*HLOOKUP('CDO Param'!D$12,$C$4:$E$1004,$A880,FALSE) + SQRT(1-Correlation)*H880</f>
        <v>-4.7552662626661163E-2</v>
      </c>
      <c r="AP880">
        <f>SQRT(Correlation)*$F880 + SQRT('CDO Param'!E$17 - Correlation)*HLOOKUP('CDO Param'!E$12,$C$4:$E$1004,$A880,FALSE) + SQRT(1-Correlation)*I880</f>
        <v>-0.16531880529617021</v>
      </c>
      <c r="AQ880">
        <f>SQRT(Correlation)*$F880 + SQRT('CDO Param'!F$17 - Correlation)*HLOOKUP('CDO Param'!F$12,$C$4:$E$1004,$A880,FALSE) + SQRT(1-Correlation)*J880</f>
        <v>-0.64936281599226109</v>
      </c>
      <c r="AR880">
        <f>SQRT(Correlation)*$F880 + SQRT('CDO Param'!G$17 - Correlation)*HLOOKUP('CDO Param'!G$12,$C$4:$E$1004,$A880,FALSE) + SQRT(1-Correlation)*K880</f>
        <v>1.9440506133185023</v>
      </c>
      <c r="AS880">
        <f>SQRT(Correlation)*$F880 + SQRT('CDO Param'!H$17 - Correlation)*HLOOKUP('CDO Param'!H$12,$C$4:$E$1004,$A880,FALSE) + SQRT(1-Correlation)*L880</f>
        <v>-0.55271686231045836</v>
      </c>
      <c r="AT880">
        <f>SQRT(Correlation)*$F880 + SQRT('CDO Param'!I$17 - Correlation)*HLOOKUP('CDO Param'!I$12,$C$4:$E$1004,$A880,FALSE) + SQRT(1-Correlation)*M880</f>
        <v>0.63281828299956877</v>
      </c>
      <c r="AU880">
        <f>SQRT(Correlation)*$F880 + SQRT('CDO Param'!J$17 - Correlation)*HLOOKUP('CDO Param'!J$12,$C$4:$E$1004,$A880,FALSE) + SQRT(1-Correlation)*N880</f>
        <v>0.76039583362795615</v>
      </c>
      <c r="AV880">
        <f>SQRT(Correlation)*$F880 + SQRT('CDO Param'!K$17 - Correlation)*HLOOKUP('CDO Param'!K$12,$C$4:$E$1004,$A880,FALSE) + SQRT(1-Correlation)*O880</f>
        <v>1.5498352189185245</v>
      </c>
      <c r="AW880">
        <f>SQRT(Correlation)*$F880 + SQRT('CDO Param'!L$17 - Correlation)*HLOOKUP('CDO Param'!L$12,$C$4:$E$1004,$A880,FALSE) + SQRT(1-Correlation)*P880</f>
        <v>-0.6524845290226351</v>
      </c>
      <c r="AY880" s="3">
        <f>IF(AN880&lt;'CDO Param'!C$15,1,0)</f>
        <v>0</v>
      </c>
      <c r="AZ880" s="3">
        <f>IF(AO880&lt;'CDO Param'!D$15,1,0)</f>
        <v>0</v>
      </c>
      <c r="BA880" s="3">
        <f>IF(AP880&lt;'CDO Param'!E$15,1,0)</f>
        <v>0</v>
      </c>
      <c r="BB880" s="3">
        <f>IF(AQ880&lt;'CDO Param'!F$15,1,0)</f>
        <v>0</v>
      </c>
      <c r="BC880" s="3">
        <f>IF(AR880&lt;'CDO Param'!G$15,1,0)</f>
        <v>0</v>
      </c>
      <c r="BD880" s="3">
        <f>IF(AS880&lt;'CDO Param'!H$15,1,0)</f>
        <v>0</v>
      </c>
      <c r="BE880" s="3">
        <f>IF(AT880&lt;'CDO Param'!I$15,1,0)</f>
        <v>0</v>
      </c>
      <c r="BF880" s="3">
        <f>IF(AU880&lt;'CDO Param'!J$15,1,0)</f>
        <v>0</v>
      </c>
      <c r="BG880" s="3">
        <f>IF(AV880&lt;'CDO Param'!K$15,1,0)</f>
        <v>0</v>
      </c>
      <c r="BH880" s="3">
        <f>IF(AW880&lt;'CDO Param'!L$15,1,0)</f>
        <v>1</v>
      </c>
      <c r="BJ880" s="37">
        <f>AY880*'CDO Param'!C$6*AC880</f>
        <v>0</v>
      </c>
      <c r="BK880" s="37">
        <f>AZ880*'CDO Param'!D$6*AD880</f>
        <v>0</v>
      </c>
      <c r="BL880" s="37">
        <f>BA880*'CDO Param'!E$6*AE880</f>
        <v>0</v>
      </c>
      <c r="BM880" s="37">
        <f>BB880*'CDO Param'!F$6*AF880</f>
        <v>0</v>
      </c>
      <c r="BN880" s="37">
        <f>BC880*'CDO Param'!G$6*AG880</f>
        <v>0</v>
      </c>
      <c r="BO880" s="37">
        <f>BD880*'CDO Param'!H$6*AH880</f>
        <v>0</v>
      </c>
      <c r="BP880" s="37">
        <f>BE880*'CDO Param'!I$6*AI880</f>
        <v>0</v>
      </c>
      <c r="BQ880" s="37">
        <f>BF880*'CDO Param'!J$6*AJ880</f>
        <v>0</v>
      </c>
      <c r="BR880" s="37">
        <f>BG880*'CDO Param'!K$6*AK880</f>
        <v>0</v>
      </c>
      <c r="BS880" s="37">
        <f>BH880*'CDO Param'!L$6*AL880</f>
        <v>9996.9443970279626</v>
      </c>
      <c r="BU880" s="38">
        <f t="shared" si="75"/>
        <v>9996.9443970279626</v>
      </c>
      <c r="BV880" s="38">
        <f>AVERAGE(BU$5:BU880)</f>
        <v>7425.6204927480294</v>
      </c>
      <c r="CF880" s="5">
        <f>BU880/'CDO Param'!$M$6</f>
        <v>0.10413483746904127</v>
      </c>
      <c r="CG880" s="5">
        <f t="shared" si="76"/>
        <v>0.02</v>
      </c>
      <c r="CH880" s="5">
        <f t="shared" si="77"/>
        <v>1</v>
      </c>
    </row>
    <row r="881" spans="1:86" x14ac:dyDescent="0.2">
      <c r="A881" s="3">
        <v>878</v>
      </c>
      <c r="B881" s="3">
        <v>877</v>
      </c>
      <c r="C881">
        <v>-0.49377376853954047</v>
      </c>
      <c r="D881">
        <v>-1.457010512240231E-2</v>
      </c>
      <c r="E881">
        <v>0.89455397755955346</v>
      </c>
      <c r="F881">
        <v>-2.2145059119793586E-2</v>
      </c>
      <c r="G881">
        <v>-1.911594154080376</v>
      </c>
      <c r="H881">
        <v>2.4142718757502735</v>
      </c>
      <c r="I881">
        <v>2.5283952709287405E-3</v>
      </c>
      <c r="J881">
        <v>-0.12644704838749021</v>
      </c>
      <c r="K881">
        <v>1.4510533219436184</v>
      </c>
      <c r="L881">
        <v>0.40744680518400855</v>
      </c>
      <c r="M881">
        <v>0.52377799875102937</v>
      </c>
      <c r="N881">
        <v>-0.63119728110905271</v>
      </c>
      <c r="O881">
        <v>-0.51379402066231705</v>
      </c>
      <c r="P881">
        <v>-0.66031020651280414</v>
      </c>
      <c r="R881" s="33">
        <v>3.3172532465854908E-2</v>
      </c>
      <c r="S881" s="33">
        <v>0.53075315362343245</v>
      </c>
      <c r="T881" s="33">
        <v>0.36825294902932504</v>
      </c>
      <c r="U881" s="33">
        <v>0.22731433586558064</v>
      </c>
      <c r="V881" s="33">
        <v>0.47204289281370254</v>
      </c>
      <c r="W881" s="33">
        <v>0.6248995198984163</v>
      </c>
      <c r="X881" s="33">
        <v>0.68623093268192881</v>
      </c>
      <c r="Y881" s="33">
        <v>0.48328558517772963</v>
      </c>
      <c r="Z881" s="33">
        <v>0.58083008210213394</v>
      </c>
      <c r="AA881" s="33">
        <v>1.1189890564973414E-2</v>
      </c>
      <c r="AC881" s="36">
        <f t="shared" si="74"/>
        <v>1.5303917890949034E-3</v>
      </c>
      <c r="AD881" s="36">
        <f t="shared" si="74"/>
        <v>0.55190137097528602</v>
      </c>
      <c r="AE881" s="36">
        <f t="shared" si="74"/>
        <v>0.28518563665479169</v>
      </c>
      <c r="AF881" s="36">
        <f t="shared" si="74"/>
        <v>0.10576472294896914</v>
      </c>
      <c r="AG881" s="36">
        <f t="shared" si="74"/>
        <v>0.4528012035151936</v>
      </c>
      <c r="AH881" s="36">
        <f t="shared" si="73"/>
        <v>0.70440314540835991</v>
      </c>
      <c r="AI881" s="36">
        <f t="shared" si="73"/>
        <v>0.7927771553596823</v>
      </c>
      <c r="AJ881" s="36">
        <f t="shared" si="73"/>
        <v>0.4717520264485392</v>
      </c>
      <c r="AK881" s="36">
        <f t="shared" si="73"/>
        <v>0.63482499701042805</v>
      </c>
      <c r="AL881" s="36">
        <f t="shared" si="73"/>
        <v>1.3685112017680832E-4</v>
      </c>
      <c r="AN881">
        <f>SQRT(Correlation)*$F881 + SQRT('CDO Param'!C$17 - Correlation)*HLOOKUP('CDO Param'!C$12,$C$4:$E$1004,$A881,FALSE) + SQRT(1-Correlation)*G881</f>
        <v>-1.8225608532277464</v>
      </c>
      <c r="AO881">
        <f>SQRT(Correlation)*$F881 + SQRT('CDO Param'!D$17 - Correlation)*HLOOKUP('CDO Param'!D$12,$C$4:$E$1004,$A881,FALSE) + SQRT(1-Correlation)*H881</f>
        <v>2.2813159988766762</v>
      </c>
      <c r="AP881">
        <f>SQRT(Correlation)*$F881 + SQRT('CDO Param'!E$17 - Correlation)*HLOOKUP('CDO Param'!E$12,$C$4:$E$1004,$A881,FALSE) + SQRT(1-Correlation)*I881</f>
        <v>-0.13524449575764244</v>
      </c>
      <c r="AQ881">
        <f>SQRT(Correlation)*$F881 + SQRT('CDO Param'!F$17 - Correlation)*HLOOKUP('CDO Param'!F$12,$C$4:$E$1004,$A881,FALSE) + SQRT(1-Correlation)*J881</f>
        <v>7.3067264869838014E-2</v>
      </c>
      <c r="AR881">
        <f>SQRT(Correlation)*$F881 + SQRT('CDO Param'!G$17 - Correlation)*HLOOKUP('CDO Param'!G$12,$C$4:$E$1004,$A881,FALSE) + SQRT(1-Correlation)*K881</f>
        <v>1.5696155188714609</v>
      </c>
      <c r="AS881">
        <f>SQRT(Correlation)*$F881 + SQRT('CDO Param'!H$17 - Correlation)*HLOOKUP('CDO Param'!H$12,$C$4:$E$1004,$A881,FALSE) + SQRT(1-Correlation)*L881</f>
        <v>0.37747457232141696</v>
      </c>
      <c r="AT881">
        <f>SQRT(Correlation)*$F881 + SQRT('CDO Param'!I$17 - Correlation)*HLOOKUP('CDO Param'!I$12,$C$4:$E$1004,$A881,FALSE) + SQRT(1-Correlation)*M881</f>
        <v>0.68992490706425957</v>
      </c>
      <c r="AU881">
        <f>SQRT(Correlation)*$F881 + SQRT('CDO Param'!J$17 - Correlation)*HLOOKUP('CDO Param'!J$12,$C$4:$E$1004,$A881,FALSE) + SQRT(1-Correlation)*N881</f>
        <v>-0.73644946048509585</v>
      </c>
      <c r="AV881">
        <f>SQRT(Correlation)*$F881 + SQRT('CDO Param'!K$17 - Correlation)*HLOOKUP('CDO Param'!K$12,$C$4:$E$1004,$A881,FALSE) + SQRT(1-Correlation)*O881</f>
        <v>-0.62507094816260311</v>
      </c>
      <c r="AW881">
        <f>SQRT(Correlation)*$F881 + SQRT('CDO Param'!L$17 - Correlation)*HLOOKUP('CDO Param'!L$12,$C$4:$E$1004,$A881,FALSE) + SQRT(1-Correlation)*P881</f>
        <v>-0.76406840657302533</v>
      </c>
      <c r="AY881" s="3">
        <f>IF(AN881&lt;'CDO Param'!C$15,1,0)</f>
        <v>0</v>
      </c>
      <c r="AZ881" s="3">
        <f>IF(AO881&lt;'CDO Param'!D$15,1,0)</f>
        <v>0</v>
      </c>
      <c r="BA881" s="3">
        <f>IF(AP881&lt;'CDO Param'!E$15,1,0)</f>
        <v>0</v>
      </c>
      <c r="BB881" s="3">
        <f>IF(AQ881&lt;'CDO Param'!F$15,1,0)</f>
        <v>0</v>
      </c>
      <c r="BC881" s="3">
        <f>IF(AR881&lt;'CDO Param'!G$15,1,0)</f>
        <v>0</v>
      </c>
      <c r="BD881" s="3">
        <f>IF(AS881&lt;'CDO Param'!H$15,1,0)</f>
        <v>0</v>
      </c>
      <c r="BE881" s="3">
        <f>IF(AT881&lt;'CDO Param'!I$15,1,0)</f>
        <v>0</v>
      </c>
      <c r="BF881" s="3">
        <f>IF(AU881&lt;'CDO Param'!J$15,1,0)</f>
        <v>0</v>
      </c>
      <c r="BG881" s="3">
        <f>IF(AV881&lt;'CDO Param'!K$15,1,0)</f>
        <v>0</v>
      </c>
      <c r="BH881" s="3">
        <f>IF(AW881&lt;'CDO Param'!L$15,1,0)</f>
        <v>1</v>
      </c>
      <c r="BJ881" s="37">
        <f>AY881*'CDO Param'!C$6*AC881</f>
        <v>0</v>
      </c>
      <c r="BK881" s="37">
        <f>AZ881*'CDO Param'!D$6*AD881</f>
        <v>0</v>
      </c>
      <c r="BL881" s="37">
        <f>BA881*'CDO Param'!E$6*AE881</f>
        <v>0</v>
      </c>
      <c r="BM881" s="37">
        <f>BB881*'CDO Param'!F$6*AF881</f>
        <v>0</v>
      </c>
      <c r="BN881" s="37">
        <f>BC881*'CDO Param'!G$6*AG881</f>
        <v>0</v>
      </c>
      <c r="BO881" s="37">
        <f>BD881*'CDO Param'!H$6*AH881</f>
        <v>0</v>
      </c>
      <c r="BP881" s="37">
        <f>BE881*'CDO Param'!I$6*AI881</f>
        <v>0</v>
      </c>
      <c r="BQ881" s="37">
        <f>BF881*'CDO Param'!J$6*AJ881</f>
        <v>0</v>
      </c>
      <c r="BR881" s="37">
        <f>BG881*'CDO Param'!K$6*AK881</f>
        <v>0</v>
      </c>
      <c r="BS881" s="37">
        <f>BH881*'CDO Param'!L$6*AL881</f>
        <v>1.3685112017680832</v>
      </c>
      <c r="BU881" s="38">
        <f t="shared" si="75"/>
        <v>1.3685112017680832</v>
      </c>
      <c r="BV881" s="38">
        <f>AVERAGE(BU$5:BU881)</f>
        <v>7417.1549830769391</v>
      </c>
      <c r="CF881" s="5">
        <f>BU881/'CDO Param'!$M$6</f>
        <v>1.4255325018417533E-5</v>
      </c>
      <c r="CG881" s="5">
        <f t="shared" si="76"/>
        <v>0</v>
      </c>
      <c r="CH881" s="5">
        <f t="shared" si="77"/>
        <v>0</v>
      </c>
    </row>
    <row r="882" spans="1:86" x14ac:dyDescent="0.2">
      <c r="A882" s="3">
        <v>879</v>
      </c>
      <c r="B882" s="3">
        <v>878</v>
      </c>
      <c r="C882">
        <v>0.9933273759088479</v>
      </c>
      <c r="D882">
        <v>-1.3548378774430603</v>
      </c>
      <c r="E882">
        <v>0.1397143023496028</v>
      </c>
      <c r="F882">
        <v>-0.65816948335850611</v>
      </c>
      <c r="G882">
        <v>-0.2728643266891595</v>
      </c>
      <c r="H882">
        <v>-0.27020405468647368</v>
      </c>
      <c r="I882">
        <v>0.22225322027225047</v>
      </c>
      <c r="J882">
        <v>7.5366415330790915E-2</v>
      </c>
      <c r="K882">
        <v>-0.37014615372754633</v>
      </c>
      <c r="L882">
        <v>-0.87175294538610615</v>
      </c>
      <c r="M882">
        <v>-0.2043020685960073</v>
      </c>
      <c r="N882">
        <v>-1.1556539902812801</v>
      </c>
      <c r="O882">
        <v>0.20496258912316989</v>
      </c>
      <c r="P882">
        <v>-0.7797041234880453</v>
      </c>
      <c r="R882" s="33">
        <v>6.849072550818823E-2</v>
      </c>
      <c r="S882" s="33">
        <v>0.12362361611967143</v>
      </c>
      <c r="T882" s="33">
        <v>0.74211612331779497</v>
      </c>
      <c r="U882" s="33">
        <v>0.74568460217941768</v>
      </c>
      <c r="V882" s="33">
        <v>0.72110882947273036</v>
      </c>
      <c r="W882" s="33">
        <v>0.67609694817853017</v>
      </c>
      <c r="X882" s="33">
        <v>0.16140803655675054</v>
      </c>
      <c r="Y882" s="33">
        <v>0.78487040930654406</v>
      </c>
      <c r="Z882" s="33">
        <v>0.31696921508618126</v>
      </c>
      <c r="AA882" s="33">
        <v>0.30159795344881618</v>
      </c>
      <c r="AC882" s="36">
        <f t="shared" si="74"/>
        <v>7.6465454288426942E-3</v>
      </c>
      <c r="AD882" s="36">
        <f t="shared" si="74"/>
        <v>2.8181820688070493E-2</v>
      </c>
      <c r="AE882" s="36">
        <f t="shared" si="74"/>
        <v>0.86188449753433771</v>
      </c>
      <c r="AF882" s="36">
        <f t="shared" si="74"/>
        <v>0.86586983629859771</v>
      </c>
      <c r="AG882" s="36">
        <f t="shared" si="74"/>
        <v>0.83734792803967717</v>
      </c>
      <c r="AH882" s="36">
        <f t="shared" si="73"/>
        <v>0.77899523144439498</v>
      </c>
      <c r="AI882" s="36">
        <f t="shared" si="73"/>
        <v>5.0531406249873047E-2</v>
      </c>
      <c r="AJ882" s="36">
        <f t="shared" si="73"/>
        <v>0.90597114163901415</v>
      </c>
      <c r="AK882" s="36">
        <f t="shared" si="73"/>
        <v>0.2115364873850949</v>
      </c>
      <c r="AL882" s="36">
        <f t="shared" si="73"/>
        <v>0.19115119041720344</v>
      </c>
      <c r="AN882">
        <f>SQRT(Correlation)*$F882 + SQRT('CDO Param'!C$17 - Correlation)*HLOOKUP('CDO Param'!C$12,$C$4:$E$1004,$A882,FALSE) + SQRT(1-Correlation)*G882</f>
        <v>-0.65859630485639675</v>
      </c>
      <c r="AO882">
        <f>SQRT(Correlation)*$F882 + SQRT('CDO Param'!D$17 - Correlation)*HLOOKUP('CDO Param'!D$12,$C$4:$E$1004,$A882,FALSE) + SQRT(1-Correlation)*H882</f>
        <v>-0.65607254923917724</v>
      </c>
      <c r="AP882">
        <f>SQRT(Correlation)*$F882 + SQRT('CDO Param'!E$17 - Correlation)*HLOOKUP('CDO Param'!E$12,$C$4:$E$1004,$A882,FALSE) + SQRT(1-Correlation)*I882</f>
        <v>0.26552617334002748</v>
      </c>
      <c r="AQ882">
        <f>SQRT(Correlation)*$F882 + SQRT('CDO Param'!F$17 - Correlation)*HLOOKUP('CDO Param'!F$12,$C$4:$E$1004,$A882,FALSE) + SQRT(1-Correlation)*J882</f>
        <v>-0.10539153817639023</v>
      </c>
      <c r="AR882">
        <f>SQRT(Correlation)*$F882 + SQRT('CDO Param'!G$17 - Correlation)*HLOOKUP('CDO Param'!G$12,$C$4:$E$1004,$A882,FALSE) + SQRT(1-Correlation)*K882</f>
        <v>-0.52804187151361082</v>
      </c>
      <c r="AS882">
        <f>SQRT(Correlation)*$F882 + SQRT('CDO Param'!H$17 - Correlation)*HLOOKUP('CDO Param'!H$12,$C$4:$E$1004,$A882,FALSE) + SQRT(1-Correlation)*L882</f>
        <v>-1.2267519348067326</v>
      </c>
      <c r="AT882">
        <f>SQRT(Correlation)*$F882 + SQRT('CDO Param'!I$17 - Correlation)*HLOOKUP('CDO Param'!I$12,$C$4:$E$1004,$A882,FALSE) + SQRT(1-Correlation)*M882</f>
        <v>-0.37070835786885226</v>
      </c>
      <c r="AU882">
        <f>SQRT(Correlation)*$F882 + SQRT('CDO Param'!J$17 - Correlation)*HLOOKUP('CDO Param'!J$12,$C$4:$E$1004,$A882,FALSE) + SQRT(1-Correlation)*N882</f>
        <v>-1.0416713835754796</v>
      </c>
      <c r="AV882">
        <f>SQRT(Correlation)*$F882 + SQRT('CDO Param'!K$17 - Correlation)*HLOOKUP('CDO Param'!K$12,$C$4:$E$1004,$A882,FALSE) + SQRT(1-Correlation)*O882</f>
        <v>0.24912284035614279</v>
      </c>
      <c r="AW882">
        <f>SQRT(Correlation)*$F882 + SQRT('CDO Param'!L$17 - Correlation)*HLOOKUP('CDO Param'!L$12,$C$4:$E$1004,$A882,FALSE) + SQRT(1-Correlation)*P882</f>
        <v>-0.68501402404442224</v>
      </c>
      <c r="AY882" s="3">
        <f>IF(AN882&lt;'CDO Param'!C$15,1,0)</f>
        <v>0</v>
      </c>
      <c r="AZ882" s="3">
        <f>IF(AO882&lt;'CDO Param'!D$15,1,0)</f>
        <v>0</v>
      </c>
      <c r="BA882" s="3">
        <f>IF(AP882&lt;'CDO Param'!E$15,1,0)</f>
        <v>0</v>
      </c>
      <c r="BB882" s="3">
        <f>IF(AQ882&lt;'CDO Param'!F$15,1,0)</f>
        <v>0</v>
      </c>
      <c r="BC882" s="3">
        <f>IF(AR882&lt;'CDO Param'!G$15,1,0)</f>
        <v>1</v>
      </c>
      <c r="BD882" s="3">
        <f>IF(AS882&lt;'CDO Param'!H$15,1,0)</f>
        <v>0</v>
      </c>
      <c r="BE882" s="3">
        <f>IF(AT882&lt;'CDO Param'!I$15,1,0)</f>
        <v>0</v>
      </c>
      <c r="BF882" s="3">
        <f>IF(AU882&lt;'CDO Param'!J$15,1,0)</f>
        <v>0</v>
      </c>
      <c r="BG882" s="3">
        <f>IF(AV882&lt;'CDO Param'!K$15,1,0)</f>
        <v>0</v>
      </c>
      <c r="BH882" s="3">
        <f>IF(AW882&lt;'CDO Param'!L$15,1,0)</f>
        <v>1</v>
      </c>
      <c r="BJ882" s="37">
        <f>AY882*'CDO Param'!C$6*AC882</f>
        <v>0</v>
      </c>
      <c r="BK882" s="37">
        <f>AZ882*'CDO Param'!D$6*AD882</f>
        <v>0</v>
      </c>
      <c r="BL882" s="37">
        <f>BA882*'CDO Param'!E$6*AE882</f>
        <v>0</v>
      </c>
      <c r="BM882" s="37">
        <f>BB882*'CDO Param'!F$6*AF882</f>
        <v>0</v>
      </c>
      <c r="BN882" s="37">
        <f>BC882*'CDO Param'!G$6*AG882</f>
        <v>8373.4792803967721</v>
      </c>
      <c r="BO882" s="37">
        <f>BD882*'CDO Param'!H$6*AH882</f>
        <v>0</v>
      </c>
      <c r="BP882" s="37">
        <f>BE882*'CDO Param'!I$6*AI882</f>
        <v>0</v>
      </c>
      <c r="BQ882" s="37">
        <f>BF882*'CDO Param'!J$6*AJ882</f>
        <v>0</v>
      </c>
      <c r="BR882" s="37">
        <f>BG882*'CDO Param'!K$6*AK882</f>
        <v>0</v>
      </c>
      <c r="BS882" s="37">
        <f>BH882*'CDO Param'!L$6*AL882</f>
        <v>1911.5119041720343</v>
      </c>
      <c r="BU882" s="38">
        <f t="shared" si="75"/>
        <v>10284.991184568806</v>
      </c>
      <c r="BV882" s="38">
        <f>AVERAGE(BU$5:BU882)</f>
        <v>7420.4213113246524</v>
      </c>
      <c r="CF882" s="5">
        <f>BU882/'CDO Param'!$M$6</f>
        <v>0.10713532483925839</v>
      </c>
      <c r="CG882" s="5">
        <f t="shared" si="76"/>
        <v>0.02</v>
      </c>
      <c r="CH882" s="5">
        <f t="shared" si="77"/>
        <v>1</v>
      </c>
    </row>
    <row r="883" spans="1:86" x14ac:dyDescent="0.2">
      <c r="A883" s="3">
        <v>880</v>
      </c>
      <c r="B883" s="3">
        <v>879</v>
      </c>
      <c r="C883">
        <v>-0.61327000366873108</v>
      </c>
      <c r="D883">
        <v>-0.68551116783055477</v>
      </c>
      <c r="E883">
        <v>-1.2312921171542257</v>
      </c>
      <c r="F883">
        <v>-0.3963702965847915</v>
      </c>
      <c r="G883">
        <v>0.87104808699223213</v>
      </c>
      <c r="H883">
        <v>-0.4000139597337693</v>
      </c>
      <c r="I883">
        <v>-0.71146587288239971</v>
      </c>
      <c r="J883">
        <v>0.67562723415903747</v>
      </c>
      <c r="K883">
        <v>-0.46486434257531073</v>
      </c>
      <c r="L883">
        <v>-0.55522832553833723</v>
      </c>
      <c r="M883">
        <v>-0.17028128240781371</v>
      </c>
      <c r="N883">
        <v>-0.6584571110579418</v>
      </c>
      <c r="O883">
        <v>0.98971440820605494</v>
      </c>
      <c r="P883">
        <v>-0.16984927242447156</v>
      </c>
      <c r="R883" s="33">
        <v>0.95680361425355243</v>
      </c>
      <c r="S883" s="33">
        <v>0.99834475945604251</v>
      </c>
      <c r="T883" s="33">
        <v>0.18037217770720468</v>
      </c>
      <c r="U883" s="33">
        <v>0.51519072498902252</v>
      </c>
      <c r="V883" s="33">
        <v>0.81051489050058412</v>
      </c>
      <c r="W883" s="33">
        <v>0.32376464331697891</v>
      </c>
      <c r="X883" s="33">
        <v>0.51236022846417517</v>
      </c>
      <c r="Y883" s="33">
        <v>0.23835979739127672</v>
      </c>
      <c r="Z883" s="33">
        <v>0.11311475518770271</v>
      </c>
      <c r="AA883" s="33">
        <v>0.11969043971956263</v>
      </c>
      <c r="AC883" s="36">
        <f t="shared" si="74"/>
        <v>0.99724944190651243</v>
      </c>
      <c r="AD883" s="36">
        <f t="shared" si="74"/>
        <v>0.99999804158590444</v>
      </c>
      <c r="AE883" s="36">
        <f t="shared" si="74"/>
        <v>6.4327413439465853E-2</v>
      </c>
      <c r="AF883" s="36">
        <f t="shared" si="74"/>
        <v>0.52567549931742263</v>
      </c>
      <c r="AG883" s="36">
        <f t="shared" si="74"/>
        <v>0.92843390070324527</v>
      </c>
      <c r="AH883" s="36">
        <f t="shared" si="73"/>
        <v>0.22081416212103605</v>
      </c>
      <c r="AI883" s="36">
        <f t="shared" si="73"/>
        <v>0.52089478554028124</v>
      </c>
      <c r="AJ883" s="36">
        <f t="shared" si="73"/>
        <v>0.11698094628334353</v>
      </c>
      <c r="AK883" s="36">
        <f t="shared" si="73"/>
        <v>2.3177753989832104E-2</v>
      </c>
      <c r="AL883" s="36">
        <f t="shared" si="73"/>
        <v>2.6247618048099924E-2</v>
      </c>
      <c r="AN883">
        <f>SQRT(Correlation)*$F883 + SQRT('CDO Param'!C$17 - Correlation)*HLOOKUP('CDO Param'!C$12,$C$4:$E$1004,$A883,FALSE) + SQRT(1-Correlation)*G883</f>
        <v>0.60405955945352252</v>
      </c>
      <c r="AO883">
        <f>SQRT(Correlation)*$F883 + SQRT('CDO Param'!D$17 - Correlation)*HLOOKUP('CDO Param'!D$12,$C$4:$E$1004,$A883,FALSE) + SQRT(1-Correlation)*H883</f>
        <v>-0.60177577506133673</v>
      </c>
      <c r="AP883">
        <f>SQRT(Correlation)*$F883 + SQRT('CDO Param'!E$17 - Correlation)*HLOOKUP('CDO Param'!E$12,$C$4:$E$1004,$A883,FALSE) + SQRT(1-Correlation)*I883</f>
        <v>-0.96255507576521582</v>
      </c>
      <c r="AQ883">
        <f>SQRT(Correlation)*$F883 + SQRT('CDO Param'!F$17 - Correlation)*HLOOKUP('CDO Param'!F$12,$C$4:$E$1004,$A883,FALSE) + SQRT(1-Correlation)*J883</f>
        <v>0.24028769193865401</v>
      </c>
      <c r="AR883">
        <f>SQRT(Correlation)*$F883 + SQRT('CDO Param'!G$17 - Correlation)*HLOOKUP('CDO Param'!G$12,$C$4:$E$1004,$A883,FALSE) + SQRT(1-Correlation)*K883</f>
        <v>-0.84167761847651801</v>
      </c>
      <c r="AS883">
        <f>SQRT(Correlation)*$F883 + SQRT('CDO Param'!H$17 - Correlation)*HLOOKUP('CDO Param'!H$12,$C$4:$E$1004,$A883,FALSE) + SQRT(1-Correlation)*L883</f>
        <v>-0.7490250515176331</v>
      </c>
      <c r="AT883">
        <f>SQRT(Correlation)*$F883 + SQRT('CDO Param'!I$17 - Correlation)*HLOOKUP('CDO Param'!I$12,$C$4:$E$1004,$A883,FALSE) + SQRT(1-Correlation)*M883</f>
        <v>-0.56221158940700411</v>
      </c>
      <c r="AU883">
        <f>SQRT(Correlation)*$F883 + SQRT('CDO Param'!J$17 - Correlation)*HLOOKUP('CDO Param'!J$12,$C$4:$E$1004,$A883,FALSE) + SQRT(1-Correlation)*N883</f>
        <v>-0.91226654877201496</v>
      </c>
      <c r="AV883">
        <f>SQRT(Correlation)*$F883 + SQRT('CDO Param'!K$17 - Correlation)*HLOOKUP('CDO Param'!K$12,$C$4:$E$1004,$A883,FALSE) + SQRT(1-Correlation)*O883</f>
        <v>0.65132624387627935</v>
      </c>
      <c r="AW883">
        <f>SQRT(Correlation)*$F883 + SQRT('CDO Param'!L$17 - Correlation)*HLOOKUP('CDO Param'!L$12,$C$4:$E$1004,$A883,FALSE) + SQRT(1-Correlation)*P883</f>
        <v>-0.4487324529638812</v>
      </c>
      <c r="AY883" s="3">
        <f>IF(AN883&lt;'CDO Param'!C$15,1,0)</f>
        <v>0</v>
      </c>
      <c r="AZ883" s="3">
        <f>IF(AO883&lt;'CDO Param'!D$15,1,0)</f>
        <v>0</v>
      </c>
      <c r="BA883" s="3">
        <f>IF(AP883&lt;'CDO Param'!E$15,1,0)</f>
        <v>1</v>
      </c>
      <c r="BB883" s="3">
        <f>IF(AQ883&lt;'CDO Param'!F$15,1,0)</f>
        <v>0</v>
      </c>
      <c r="BC883" s="3">
        <f>IF(AR883&lt;'CDO Param'!G$15,1,0)</f>
        <v>1</v>
      </c>
      <c r="BD883" s="3">
        <f>IF(AS883&lt;'CDO Param'!H$15,1,0)</f>
        <v>0</v>
      </c>
      <c r="BE883" s="3">
        <f>IF(AT883&lt;'CDO Param'!I$15,1,0)</f>
        <v>0</v>
      </c>
      <c r="BF883" s="3">
        <f>IF(AU883&lt;'CDO Param'!J$15,1,0)</f>
        <v>0</v>
      </c>
      <c r="BG883" s="3">
        <f>IF(AV883&lt;'CDO Param'!K$15,1,0)</f>
        <v>0</v>
      </c>
      <c r="BH883" s="3">
        <f>IF(AW883&lt;'CDO Param'!L$15,1,0)</f>
        <v>0</v>
      </c>
      <c r="BJ883" s="37">
        <f>AY883*'CDO Param'!C$6*AC883</f>
        <v>0</v>
      </c>
      <c r="BK883" s="37">
        <f>AZ883*'CDO Param'!D$6*AD883</f>
        <v>0</v>
      </c>
      <c r="BL883" s="37">
        <f>BA883*'CDO Param'!E$6*AE883</f>
        <v>643.27413439465852</v>
      </c>
      <c r="BM883" s="37">
        <f>BB883*'CDO Param'!F$6*AF883</f>
        <v>0</v>
      </c>
      <c r="BN883" s="37">
        <f>BC883*'CDO Param'!G$6*AG883</f>
        <v>9284.3390070324531</v>
      </c>
      <c r="BO883" s="37">
        <f>BD883*'CDO Param'!H$6*AH883</f>
        <v>0</v>
      </c>
      <c r="BP883" s="37">
        <f>BE883*'CDO Param'!I$6*AI883</f>
        <v>0</v>
      </c>
      <c r="BQ883" s="37">
        <f>BF883*'CDO Param'!J$6*AJ883</f>
        <v>0</v>
      </c>
      <c r="BR883" s="37">
        <f>BG883*'CDO Param'!K$6*AK883</f>
        <v>0</v>
      </c>
      <c r="BS883" s="37">
        <f>BH883*'CDO Param'!L$6*AL883</f>
        <v>0</v>
      </c>
      <c r="BU883" s="38">
        <f t="shared" si="75"/>
        <v>9927.6131414271113</v>
      </c>
      <c r="BV883" s="38">
        <f>AVERAGE(BU$5:BU883)</f>
        <v>7423.2736342257922</v>
      </c>
      <c r="CF883" s="5">
        <f>BU883/'CDO Param'!$M$6</f>
        <v>0.10341263688986574</v>
      </c>
      <c r="CG883" s="5">
        <f t="shared" si="76"/>
        <v>0.02</v>
      </c>
      <c r="CH883" s="5">
        <f t="shared" si="77"/>
        <v>1</v>
      </c>
    </row>
    <row r="884" spans="1:86" x14ac:dyDescent="0.2">
      <c r="A884" s="3">
        <v>881</v>
      </c>
      <c r="B884" s="3">
        <v>880</v>
      </c>
      <c r="C884">
        <v>-1.2339205568423495</v>
      </c>
      <c r="D884">
        <v>0.69642055677832104</v>
      </c>
      <c r="E884">
        <v>1.5829755284357816E-2</v>
      </c>
      <c r="F884">
        <v>4.1120529203908518E-2</v>
      </c>
      <c r="G884">
        <v>-1.1121505849587265</v>
      </c>
      <c r="H884">
        <v>1.6138119462993927</v>
      </c>
      <c r="I884">
        <v>-0.12272948879399337</v>
      </c>
      <c r="J884">
        <v>0.39173187360574957</v>
      </c>
      <c r="K884">
        <v>-0.21781261239084415</v>
      </c>
      <c r="L884">
        <v>6.7556129579315893E-2</v>
      </c>
      <c r="M884">
        <v>-1.1653446563286707</v>
      </c>
      <c r="N884">
        <v>-0.14172769624565262</v>
      </c>
      <c r="O884">
        <v>-0.29398847800621297</v>
      </c>
      <c r="P884">
        <v>-0.43661430026986636</v>
      </c>
      <c r="R884" s="33">
        <v>0.6372203666890135</v>
      </c>
      <c r="S884" s="33">
        <v>0.76270294224969248</v>
      </c>
      <c r="T884" s="33">
        <v>0.74835039058157726</v>
      </c>
      <c r="U884" s="33">
        <v>0.52501450456912369</v>
      </c>
      <c r="V884" s="33">
        <v>0.91877829326259819</v>
      </c>
      <c r="W884" s="33">
        <v>0.90677486448864209</v>
      </c>
      <c r="X884" s="33">
        <v>0.16514746060834615</v>
      </c>
      <c r="Y884" s="33">
        <v>0.63337044447351731</v>
      </c>
      <c r="Z884" s="33">
        <v>5.7060266405837737E-2</v>
      </c>
      <c r="AA884" s="33">
        <v>1.1897482914802377E-2</v>
      </c>
      <c r="AC884" s="36">
        <f t="shared" si="74"/>
        <v>0.72304716543548642</v>
      </c>
      <c r="AD884" s="36">
        <f t="shared" si="74"/>
        <v>0.88412180256923334</v>
      </c>
      <c r="AE884" s="36">
        <f t="shared" si="74"/>
        <v>0.86881163072263812</v>
      </c>
      <c r="AF884" s="36">
        <f t="shared" si="74"/>
        <v>0.54224473331517942</v>
      </c>
      <c r="AG884" s="36">
        <f t="shared" si="74"/>
        <v>0.98884633622360663</v>
      </c>
      <c r="AH884" s="36">
        <f t="shared" si="73"/>
        <v>0.9848720317129589</v>
      </c>
      <c r="AI884" s="36">
        <f t="shared" si="73"/>
        <v>5.3115630002551484E-2</v>
      </c>
      <c r="AJ884" s="36">
        <f t="shared" si="73"/>
        <v>0.71726463114994776</v>
      </c>
      <c r="AK884" s="36">
        <f t="shared" si="73"/>
        <v>5.1011591384736328E-3</v>
      </c>
      <c r="AL884" s="36">
        <f t="shared" si="73"/>
        <v>1.5682712393242149E-4</v>
      </c>
      <c r="AN884">
        <f>SQRT(Correlation)*$F884 + SQRT('CDO Param'!C$17 - Correlation)*HLOOKUP('CDO Param'!C$12,$C$4:$E$1004,$A884,FALSE) + SQRT(1-Correlation)*G884</f>
        <v>-0.94358649212873824</v>
      </c>
      <c r="AO884">
        <f>SQRT(Correlation)*$F884 + SQRT('CDO Param'!D$17 - Correlation)*HLOOKUP('CDO Param'!D$12,$C$4:$E$1004,$A884,FALSE) + SQRT(1-Correlation)*H884</f>
        <v>1.6424886323873409</v>
      </c>
      <c r="AP884">
        <f>SQRT(Correlation)*$F884 + SQRT('CDO Param'!E$17 - Correlation)*HLOOKUP('CDO Param'!E$12,$C$4:$E$1004,$A884,FALSE) + SQRT(1-Correlation)*I884</f>
        <v>-0.4298926562110767</v>
      </c>
      <c r="AQ884">
        <f>SQRT(Correlation)*$F884 + SQRT('CDO Param'!F$17 - Correlation)*HLOOKUP('CDO Param'!F$12,$C$4:$E$1004,$A884,FALSE) + SQRT(1-Correlation)*J884</f>
        <v>0.38817257977969272</v>
      </c>
      <c r="AR884">
        <f>SQRT(Correlation)*$F884 + SQRT('CDO Param'!G$17 - Correlation)*HLOOKUP('CDO Param'!G$12,$C$4:$E$1004,$A884,FALSE) + SQRT(1-Correlation)*K884</f>
        <v>-0.19009209350406103</v>
      </c>
      <c r="AS884">
        <f>SQRT(Correlation)*$F884 + SQRT('CDO Param'!H$17 - Correlation)*HLOOKUP('CDO Param'!H$12,$C$4:$E$1004,$A884,FALSE) + SQRT(1-Correlation)*L884</f>
        <v>0.17558156455154775</v>
      </c>
      <c r="AT884">
        <f>SQRT(Correlation)*$F884 + SQRT('CDO Param'!I$17 - Correlation)*HLOOKUP('CDO Param'!I$12,$C$4:$E$1004,$A884,FALSE) + SQRT(1-Correlation)*M884</f>
        <v>-1.0889999179555425</v>
      </c>
      <c r="AU884">
        <f>SQRT(Correlation)*$F884 + SQRT('CDO Param'!J$17 - Correlation)*HLOOKUP('CDO Param'!J$12,$C$4:$E$1004,$A884,FALSE) + SQRT(1-Correlation)*N884</f>
        <v>-0.44791593831336463</v>
      </c>
      <c r="AV884">
        <f>SQRT(Correlation)*$F884 + SQRT('CDO Param'!K$17 - Correlation)*HLOOKUP('CDO Param'!K$12,$C$4:$E$1004,$A884,FALSE) + SQRT(1-Correlation)*O884</f>
        <v>-0.59236319891772249</v>
      </c>
      <c r="AW884">
        <f>SQRT(Correlation)*$F884 + SQRT('CDO Param'!L$17 - Correlation)*HLOOKUP('CDO Param'!L$12,$C$4:$E$1004,$A884,FALSE) + SQRT(1-Correlation)*P884</f>
        <v>-0.72766993436997163</v>
      </c>
      <c r="AY884" s="3">
        <f>IF(AN884&lt;'CDO Param'!C$15,1,0)</f>
        <v>0</v>
      </c>
      <c r="AZ884" s="3">
        <f>IF(AO884&lt;'CDO Param'!D$15,1,0)</f>
        <v>0</v>
      </c>
      <c r="BA884" s="3">
        <f>IF(AP884&lt;'CDO Param'!E$15,1,0)</f>
        <v>0</v>
      </c>
      <c r="BB884" s="3">
        <f>IF(AQ884&lt;'CDO Param'!F$15,1,0)</f>
        <v>0</v>
      </c>
      <c r="BC884" s="3">
        <f>IF(AR884&lt;'CDO Param'!G$15,1,0)</f>
        <v>1</v>
      </c>
      <c r="BD884" s="3">
        <f>IF(AS884&lt;'CDO Param'!H$15,1,0)</f>
        <v>0</v>
      </c>
      <c r="BE884" s="3">
        <f>IF(AT884&lt;'CDO Param'!I$15,1,0)</f>
        <v>1</v>
      </c>
      <c r="BF884" s="3">
        <f>IF(AU884&lt;'CDO Param'!J$15,1,0)</f>
        <v>0</v>
      </c>
      <c r="BG884" s="3">
        <f>IF(AV884&lt;'CDO Param'!K$15,1,0)</f>
        <v>0</v>
      </c>
      <c r="BH884" s="3">
        <f>IF(AW884&lt;'CDO Param'!L$15,1,0)</f>
        <v>1</v>
      </c>
      <c r="BJ884" s="37">
        <f>AY884*'CDO Param'!C$6*AC884</f>
        <v>0</v>
      </c>
      <c r="BK884" s="37">
        <f>AZ884*'CDO Param'!D$6*AD884</f>
        <v>0</v>
      </c>
      <c r="BL884" s="37">
        <f>BA884*'CDO Param'!E$6*AE884</f>
        <v>0</v>
      </c>
      <c r="BM884" s="37">
        <f>BB884*'CDO Param'!F$6*AF884</f>
        <v>0</v>
      </c>
      <c r="BN884" s="37">
        <f>BC884*'CDO Param'!G$6*AG884</f>
        <v>9888.463362236067</v>
      </c>
      <c r="BO884" s="37">
        <f>BD884*'CDO Param'!H$6*AH884</f>
        <v>0</v>
      </c>
      <c r="BP884" s="37">
        <f>BE884*'CDO Param'!I$6*AI884</f>
        <v>424.92504002041187</v>
      </c>
      <c r="BQ884" s="37">
        <f>BF884*'CDO Param'!J$6*AJ884</f>
        <v>0</v>
      </c>
      <c r="BR884" s="37">
        <f>BG884*'CDO Param'!K$6*AK884</f>
        <v>0</v>
      </c>
      <c r="BS884" s="37">
        <f>BH884*'CDO Param'!L$6*AL884</f>
        <v>1.5682712393242149</v>
      </c>
      <c r="BU884" s="38">
        <f t="shared" si="75"/>
        <v>10314.956673495803</v>
      </c>
      <c r="BV884" s="38">
        <f>AVERAGE(BU$5:BU884)</f>
        <v>7426.5596376795074</v>
      </c>
      <c r="CF884" s="5">
        <f>BU884/'CDO Param'!$M$6</f>
        <v>0.10744746534891461</v>
      </c>
      <c r="CG884" s="5">
        <f t="shared" si="76"/>
        <v>0.02</v>
      </c>
      <c r="CH884" s="5">
        <f t="shared" si="77"/>
        <v>1</v>
      </c>
    </row>
    <row r="885" spans="1:86" x14ac:dyDescent="0.2">
      <c r="A885" s="3">
        <v>882</v>
      </c>
      <c r="B885" s="3">
        <v>881</v>
      </c>
      <c r="C885">
        <v>-0.23052962205838412</v>
      </c>
      <c r="D885">
        <v>0.34710865293163806</v>
      </c>
      <c r="E885">
        <v>1.9128219719277695</v>
      </c>
      <c r="F885">
        <v>-0.31631543606636114</v>
      </c>
      <c r="G885">
        <v>-0.14252350410970394</v>
      </c>
      <c r="H885">
        <v>-1.2853797670686617</v>
      </c>
      <c r="I885">
        <v>-0.14763259059691336</v>
      </c>
      <c r="J885">
        <v>-0.83440681919455528</v>
      </c>
      <c r="K885">
        <v>-0.13679709809366614</v>
      </c>
      <c r="L885">
        <v>-1.1694282875396311</v>
      </c>
      <c r="M885">
        <v>0.22320818970911205</v>
      </c>
      <c r="N885">
        <v>0.7604990059917327</v>
      </c>
      <c r="O885">
        <v>-2.5688859750516713</v>
      </c>
      <c r="P885">
        <v>0.62584149418398738</v>
      </c>
      <c r="R885" s="33">
        <v>0.96099534908355932</v>
      </c>
      <c r="S885" s="33">
        <v>0.44883204738089444</v>
      </c>
      <c r="T885" s="33">
        <v>0.52022033069293028</v>
      </c>
      <c r="U885" s="33">
        <v>0.34309795607956961</v>
      </c>
      <c r="V885" s="33">
        <v>0.4473478293266836</v>
      </c>
      <c r="W885" s="33">
        <v>0.57496749357086019</v>
      </c>
      <c r="X885" s="33">
        <v>0.47866444544804487</v>
      </c>
      <c r="Y885" s="33">
        <v>0.9133346452905492</v>
      </c>
      <c r="Z885" s="33">
        <v>0.41538339826063408</v>
      </c>
      <c r="AA885" s="33">
        <v>0.34877456647752531</v>
      </c>
      <c r="AC885" s="36">
        <f t="shared" si="74"/>
        <v>0.99780719756514558</v>
      </c>
      <c r="AD885" s="36">
        <f t="shared" si="74"/>
        <v>0.41394745839834574</v>
      </c>
      <c r="AE885" s="36">
        <f t="shared" si="74"/>
        <v>0.53416382114343497</v>
      </c>
      <c r="AF885" s="36">
        <f t="shared" si="74"/>
        <v>0.24804787166881739</v>
      </c>
      <c r="AG885" s="36">
        <f t="shared" si="74"/>
        <v>0.41147997049633345</v>
      </c>
      <c r="AH885" s="36">
        <f t="shared" si="73"/>
        <v>0.62528612786199833</v>
      </c>
      <c r="AI885" s="36">
        <f t="shared" si="73"/>
        <v>0.46395542479706536</v>
      </c>
      <c r="AJ885" s="36">
        <f t="shared" si="73"/>
        <v>0.98712524325430384</v>
      </c>
      <c r="AK885" s="36">
        <f t="shared" si="73"/>
        <v>0.3590445564440839</v>
      </c>
      <c r="AL885" s="36">
        <f t="shared" si="73"/>
        <v>0.25626790668343497</v>
      </c>
      <c r="AN885">
        <f>SQRT(Correlation)*$F885 + SQRT('CDO Param'!C$17 - Correlation)*HLOOKUP('CDO Param'!C$12,$C$4:$E$1004,$A885,FALSE) + SQRT(1-Correlation)*G885</f>
        <v>-0.18614881517311938</v>
      </c>
      <c r="AO885">
        <f>SQRT(Correlation)*$F885 + SQRT('CDO Param'!D$17 - Correlation)*HLOOKUP('CDO Param'!D$12,$C$4:$E$1004,$A885,FALSE) + SQRT(1-Correlation)*H885</f>
        <v>-1.2703574639147086</v>
      </c>
      <c r="AP885">
        <f>SQRT(Correlation)*$F885 + SQRT('CDO Param'!E$17 - Correlation)*HLOOKUP('CDO Param'!E$12,$C$4:$E$1004,$A885,FALSE) + SQRT(1-Correlation)*I885</f>
        <v>-0.30107670163114775</v>
      </c>
      <c r="AQ885">
        <f>SQRT(Correlation)*$F885 + SQRT('CDO Param'!F$17 - Correlation)*HLOOKUP('CDO Param'!F$12,$C$4:$E$1004,$A885,FALSE) + SQRT(1-Correlation)*J885</f>
        <v>-0.46389554104466812</v>
      </c>
      <c r="AR885">
        <f>SQRT(Correlation)*$F885 + SQRT('CDO Param'!G$17 - Correlation)*HLOOKUP('CDO Param'!G$12,$C$4:$E$1004,$A885,FALSE) + SQRT(1-Correlation)*K885</f>
        <v>0.19791514992142251</v>
      </c>
      <c r="AS885">
        <f>SQRT(Correlation)*$F885 + SQRT('CDO Param'!H$17 - Correlation)*HLOOKUP('CDO Param'!H$12,$C$4:$E$1004,$A885,FALSE) + SQRT(1-Correlation)*L885</f>
        <v>-1.1603562319012712</v>
      </c>
      <c r="AT885">
        <f>SQRT(Correlation)*$F885 + SQRT('CDO Param'!I$17 - Correlation)*HLOOKUP('CDO Param'!I$12,$C$4:$E$1004,$A885,FALSE) + SQRT(1-Correlation)*M885</f>
        <v>0.53944615366978654</v>
      </c>
      <c r="AU885">
        <f>SQRT(Correlation)*$F885 + SQRT('CDO Param'!J$17 - Correlation)*HLOOKUP('CDO Param'!J$12,$C$4:$E$1004,$A885,FALSE) + SQRT(1-Correlation)*N885</f>
        <v>0.56045257648444768</v>
      </c>
      <c r="AV885">
        <f>SQRT(Correlation)*$F885 + SQRT('CDO Param'!K$17 - Correlation)*HLOOKUP('CDO Param'!K$12,$C$4:$E$1004,$A885,FALSE) + SQRT(1-Correlation)*O885</f>
        <v>-2.5980793478116562</v>
      </c>
      <c r="AW885">
        <f>SQRT(Correlation)*$F885 + SQRT('CDO Param'!L$17 - Correlation)*HLOOKUP('CDO Param'!L$12,$C$4:$E$1004,$A885,FALSE) + SQRT(1-Correlation)*P885</f>
        <v>0.43270524407539984</v>
      </c>
      <c r="AY885" s="3">
        <f>IF(AN885&lt;'CDO Param'!C$15,1,0)</f>
        <v>0</v>
      </c>
      <c r="AZ885" s="3">
        <f>IF(AO885&lt;'CDO Param'!D$15,1,0)</f>
        <v>0</v>
      </c>
      <c r="BA885" s="3">
        <f>IF(AP885&lt;'CDO Param'!E$15,1,0)</f>
        <v>0</v>
      </c>
      <c r="BB885" s="3">
        <f>IF(AQ885&lt;'CDO Param'!F$15,1,0)</f>
        <v>0</v>
      </c>
      <c r="BC885" s="3">
        <f>IF(AR885&lt;'CDO Param'!G$15,1,0)</f>
        <v>1</v>
      </c>
      <c r="BD885" s="3">
        <f>IF(AS885&lt;'CDO Param'!H$15,1,0)</f>
        <v>0</v>
      </c>
      <c r="BE885" s="3">
        <f>IF(AT885&lt;'CDO Param'!I$15,1,0)</f>
        <v>0</v>
      </c>
      <c r="BF885" s="3">
        <f>IF(AU885&lt;'CDO Param'!J$15,1,0)</f>
        <v>0</v>
      </c>
      <c r="BG885" s="3">
        <f>IF(AV885&lt;'CDO Param'!K$15,1,0)</f>
        <v>1</v>
      </c>
      <c r="BH885" s="3">
        <f>IF(AW885&lt;'CDO Param'!L$15,1,0)</f>
        <v>0</v>
      </c>
      <c r="BJ885" s="37">
        <f>AY885*'CDO Param'!C$6*AC885</f>
        <v>0</v>
      </c>
      <c r="BK885" s="37">
        <f>AZ885*'CDO Param'!D$6*AD885</f>
        <v>0</v>
      </c>
      <c r="BL885" s="37">
        <f>BA885*'CDO Param'!E$6*AE885</f>
        <v>0</v>
      </c>
      <c r="BM885" s="37">
        <f>BB885*'CDO Param'!F$6*AF885</f>
        <v>0</v>
      </c>
      <c r="BN885" s="37">
        <f>BC885*'CDO Param'!G$6*AG885</f>
        <v>4114.7997049633341</v>
      </c>
      <c r="BO885" s="37">
        <f>BD885*'CDO Param'!H$6*AH885</f>
        <v>0</v>
      </c>
      <c r="BP885" s="37">
        <f>BE885*'CDO Param'!I$6*AI885</f>
        <v>0</v>
      </c>
      <c r="BQ885" s="37">
        <f>BF885*'CDO Param'!J$6*AJ885</f>
        <v>0</v>
      </c>
      <c r="BR885" s="37">
        <f>BG885*'CDO Param'!K$6*AK885</f>
        <v>3590.445564440839</v>
      </c>
      <c r="BS885" s="37">
        <f>BH885*'CDO Param'!L$6*AL885</f>
        <v>0</v>
      </c>
      <c r="BU885" s="38">
        <f t="shared" si="75"/>
        <v>7705.2452694041731</v>
      </c>
      <c r="BV885" s="38">
        <f>AVERAGE(BU$5:BU885)</f>
        <v>7426.8759664328836</v>
      </c>
      <c r="CF885" s="5">
        <f>BU885/'CDO Param'!$M$6</f>
        <v>8.0262971556293472E-2</v>
      </c>
      <c r="CG885" s="5">
        <f t="shared" si="76"/>
        <v>0.02</v>
      </c>
      <c r="CH885" s="5">
        <f t="shared" si="77"/>
        <v>1</v>
      </c>
    </row>
    <row r="886" spans="1:86" x14ac:dyDescent="0.2">
      <c r="A886" s="3">
        <v>883</v>
      </c>
      <c r="B886" s="3">
        <v>882</v>
      </c>
      <c r="C886">
        <v>-0.75607658800436184</v>
      </c>
      <c r="D886">
        <v>-0.42975671021849848</v>
      </c>
      <c r="E886">
        <v>-0.63296397456724662</v>
      </c>
      <c r="F886">
        <v>-0.71466160989075433</v>
      </c>
      <c r="G886">
        <v>-1.1101792551926337</v>
      </c>
      <c r="H886">
        <v>-1.4155375538393855</v>
      </c>
      <c r="I886">
        <v>0.26090447136084549</v>
      </c>
      <c r="J886">
        <v>-0.7581002137158066</v>
      </c>
      <c r="K886">
        <v>-1.6141075320774689</v>
      </c>
      <c r="L886">
        <v>-2.4005021259654313</v>
      </c>
      <c r="M886">
        <v>0.21645973902195692</v>
      </c>
      <c r="N886">
        <v>0.29224338504718617</v>
      </c>
      <c r="O886">
        <v>-9.2107939053676091E-2</v>
      </c>
      <c r="P886">
        <v>0.78759285315754823</v>
      </c>
      <c r="R886" s="33">
        <v>0.85413878776791452</v>
      </c>
      <c r="S886" s="33">
        <v>0.51060601533884464</v>
      </c>
      <c r="T886" s="33">
        <v>0.7552997999616432</v>
      </c>
      <c r="U886" s="33">
        <v>0.32373795533726829</v>
      </c>
      <c r="V886" s="33">
        <v>6.3815353467974512E-2</v>
      </c>
      <c r="W886" s="33">
        <v>0.54464573624760182</v>
      </c>
      <c r="X886" s="33">
        <v>0.86088911344338637</v>
      </c>
      <c r="Y886" s="33">
        <v>0.96332964299401713</v>
      </c>
      <c r="Z886" s="33">
        <v>0.68130980044664335</v>
      </c>
      <c r="AA886" s="33">
        <v>0.77381610673564305</v>
      </c>
      <c r="AC886" s="36">
        <f t="shared" si="74"/>
        <v>0.95949338382979987</v>
      </c>
      <c r="AD886" s="36">
        <f t="shared" si="74"/>
        <v>0.51793082873068608</v>
      </c>
      <c r="AE886" s="36">
        <f t="shared" si="74"/>
        <v>0.87633677636731433</v>
      </c>
      <c r="AF886" s="36">
        <f t="shared" si="74"/>
        <v>0.22077741677056784</v>
      </c>
      <c r="AG886" s="36">
        <f t="shared" si="74"/>
        <v>6.5375056900203203E-3</v>
      </c>
      <c r="AH886" s="36">
        <f t="shared" ref="AH886:AL936" si="78">BETAINV(W886,0.45,0.45)</f>
        <v>0.57518219101605217</v>
      </c>
      <c r="AI886" s="36">
        <f t="shared" si="78"/>
        <v>0.9634848920606367</v>
      </c>
      <c r="AJ886" s="36">
        <f t="shared" si="78"/>
        <v>0.99808800177970924</v>
      </c>
      <c r="AK886" s="36">
        <f t="shared" si="78"/>
        <v>0.78612891936955731</v>
      </c>
      <c r="AL886" s="36">
        <f t="shared" si="78"/>
        <v>0.89535239939633104</v>
      </c>
      <c r="AN886">
        <f>SQRT(Correlation)*$F886 + SQRT('CDO Param'!C$17 - Correlation)*HLOOKUP('CDO Param'!C$12,$C$4:$E$1004,$A886,FALSE) + SQRT(1-Correlation)*G886</f>
        <v>-1.3399811384083453</v>
      </c>
      <c r="AO886">
        <f>SQRT(Correlation)*$F886 + SQRT('CDO Param'!D$17 - Correlation)*HLOOKUP('CDO Param'!D$12,$C$4:$E$1004,$A886,FALSE) + SQRT(1-Correlation)*H886</f>
        <v>-1.6296694562556395</v>
      </c>
      <c r="AP886">
        <f>SQRT(Correlation)*$F886 + SQRT('CDO Param'!E$17 - Correlation)*HLOOKUP('CDO Param'!E$12,$C$4:$E$1004,$A886,FALSE) + SQRT(1-Correlation)*I886</f>
        <v>-0.17851919238479572</v>
      </c>
      <c r="AQ886">
        <f>SQRT(Correlation)*$F886 + SQRT('CDO Param'!F$17 - Correlation)*HLOOKUP('CDO Param'!F$12,$C$4:$E$1004,$A886,FALSE) + SQRT(1-Correlation)*J886</f>
        <v>-1.0867279027985419</v>
      </c>
      <c r="AR886">
        <f>SQRT(Correlation)*$F886 + SQRT('CDO Param'!G$17 - Correlation)*HLOOKUP('CDO Param'!G$12,$C$4:$E$1004,$A886,FALSE) + SQRT(1-Correlation)*K886</f>
        <v>-1.8988077487372599</v>
      </c>
      <c r="AS886">
        <f>SQRT(Correlation)*$F886 + SQRT('CDO Param'!H$17 - Correlation)*HLOOKUP('CDO Param'!H$12,$C$4:$E$1004,$A886,FALSE) + SQRT(1-Correlation)*L886</f>
        <v>-2.5640888950030898</v>
      </c>
      <c r="AT886">
        <f>SQRT(Correlation)*$F886 + SQRT('CDO Param'!I$17 - Correlation)*HLOOKUP('CDO Param'!I$12,$C$4:$E$1004,$A886,FALSE) + SQRT(1-Correlation)*M886</f>
        <v>-0.16217915268732769</v>
      </c>
      <c r="AU886">
        <f>SQRT(Correlation)*$F886 + SQRT('CDO Param'!J$17 - Correlation)*HLOOKUP('CDO Param'!J$12,$C$4:$E$1004,$A886,FALSE) + SQRT(1-Correlation)*N886</f>
        <v>-0.14878848839151765</v>
      </c>
      <c r="AV886">
        <f>SQRT(Correlation)*$F886 + SQRT('CDO Param'!K$17 - Correlation)*HLOOKUP('CDO Param'!K$12,$C$4:$E$1004,$A886,FALSE) + SQRT(1-Correlation)*O886</f>
        <v>-0.51341617014960561</v>
      </c>
      <c r="AW886">
        <f>SQRT(Correlation)*$F886 + SQRT('CDO Param'!L$17 - Correlation)*HLOOKUP('CDO Param'!L$12,$C$4:$E$1004,$A886,FALSE) + SQRT(1-Correlation)*P886</f>
        <v>0.32114127870298836</v>
      </c>
      <c r="AY886" s="3">
        <f>IF(AN886&lt;'CDO Param'!C$15,1,0)</f>
        <v>0</v>
      </c>
      <c r="AZ886" s="3">
        <f>IF(AO886&lt;'CDO Param'!D$15,1,0)</f>
        <v>0</v>
      </c>
      <c r="BA886" s="3">
        <f>IF(AP886&lt;'CDO Param'!E$15,1,0)</f>
        <v>0</v>
      </c>
      <c r="BB886" s="3">
        <f>IF(AQ886&lt;'CDO Param'!F$15,1,0)</f>
        <v>1</v>
      </c>
      <c r="BC886" s="3">
        <f>IF(AR886&lt;'CDO Param'!G$15,1,0)</f>
        <v>1</v>
      </c>
      <c r="BD886" s="3">
        <f>IF(AS886&lt;'CDO Param'!H$15,1,0)</f>
        <v>0</v>
      </c>
      <c r="BE886" s="3">
        <f>IF(AT886&lt;'CDO Param'!I$15,1,0)</f>
        <v>0</v>
      </c>
      <c r="BF886" s="3">
        <f>IF(AU886&lt;'CDO Param'!J$15,1,0)</f>
        <v>0</v>
      </c>
      <c r="BG886" s="3">
        <f>IF(AV886&lt;'CDO Param'!K$15,1,0)</f>
        <v>0</v>
      </c>
      <c r="BH886" s="3">
        <f>IF(AW886&lt;'CDO Param'!L$15,1,0)</f>
        <v>0</v>
      </c>
      <c r="BJ886" s="37">
        <f>AY886*'CDO Param'!C$6*AC886</f>
        <v>0</v>
      </c>
      <c r="BK886" s="37">
        <f>AZ886*'CDO Param'!D$6*AD886</f>
        <v>0</v>
      </c>
      <c r="BL886" s="37">
        <f>BA886*'CDO Param'!E$6*AE886</f>
        <v>0</v>
      </c>
      <c r="BM886" s="37">
        <f>BB886*'CDO Param'!F$6*AF886</f>
        <v>2207.7741677056783</v>
      </c>
      <c r="BN886" s="37">
        <f>BC886*'CDO Param'!G$6*AG886</f>
        <v>65.375056900203205</v>
      </c>
      <c r="BO886" s="37">
        <f>BD886*'CDO Param'!H$6*AH886</f>
        <v>0</v>
      </c>
      <c r="BP886" s="37">
        <f>BE886*'CDO Param'!I$6*AI886</f>
        <v>0</v>
      </c>
      <c r="BQ886" s="37">
        <f>BF886*'CDO Param'!J$6*AJ886</f>
        <v>0</v>
      </c>
      <c r="BR886" s="37">
        <f>BG886*'CDO Param'!K$6*AK886</f>
        <v>0</v>
      </c>
      <c r="BS886" s="37">
        <f>BH886*'CDO Param'!L$6*AL886</f>
        <v>0</v>
      </c>
      <c r="BU886" s="38">
        <f t="shared" si="75"/>
        <v>2273.1492246058815</v>
      </c>
      <c r="BV886" s="38">
        <f>AVERAGE(BU$5:BU886)</f>
        <v>7421.0327388344413</v>
      </c>
      <c r="CF886" s="5">
        <f>BU886/'CDO Param'!$M$6</f>
        <v>2.3678637756311266E-2</v>
      </c>
      <c r="CG886" s="5">
        <f t="shared" si="76"/>
        <v>0</v>
      </c>
      <c r="CH886" s="5">
        <f t="shared" si="77"/>
        <v>0</v>
      </c>
    </row>
    <row r="887" spans="1:86" x14ac:dyDescent="0.2">
      <c r="A887" s="3">
        <v>884</v>
      </c>
      <c r="B887" s="3">
        <v>883</v>
      </c>
      <c r="C887">
        <v>0.34992353903362527</v>
      </c>
      <c r="D887">
        <v>0.26138309294765349</v>
      </c>
      <c r="E887">
        <v>-0.45924025471322238</v>
      </c>
      <c r="F887">
        <v>0.6022128218319267</v>
      </c>
      <c r="G887">
        <v>-2.162287273677066</v>
      </c>
      <c r="H887">
        <v>-1.1944644029426854</v>
      </c>
      <c r="I887">
        <v>-1.2581222108565271</v>
      </c>
      <c r="J887">
        <v>1.0349413059884682</v>
      </c>
      <c r="K887">
        <v>-1.2914665603602771</v>
      </c>
      <c r="L887">
        <v>0.36276333048590459</v>
      </c>
      <c r="M887">
        <v>5.5190412240335718E-2</v>
      </c>
      <c r="N887">
        <v>-0.32869252208911348</v>
      </c>
      <c r="O887">
        <v>0.41199655242962763</v>
      </c>
      <c r="P887">
        <v>0.64669620769564062</v>
      </c>
      <c r="R887" s="33">
        <v>0.52730590595272642</v>
      </c>
      <c r="S887" s="33">
        <v>0.43036134747339477</v>
      </c>
      <c r="T887" s="33">
        <v>8.3166985345616465E-2</v>
      </c>
      <c r="U887" s="33">
        <v>0.78752270377591382</v>
      </c>
      <c r="V887" s="33">
        <v>0.89408236178293932</v>
      </c>
      <c r="W887" s="33">
        <v>0.84225448586151674</v>
      </c>
      <c r="X887" s="33">
        <v>0.7711438745125867</v>
      </c>
      <c r="Y887" s="33">
        <v>0.61509893304440144</v>
      </c>
      <c r="Z887" s="33">
        <v>0.96776767725486668</v>
      </c>
      <c r="AA887" s="33">
        <v>0.27135162254392708</v>
      </c>
      <c r="AC887" s="36">
        <f t="shared" ref="AC887:AG937" si="79">BETAINV(R887,0.45,0.45)</f>
        <v>0.54610288058543266</v>
      </c>
      <c r="AD887" s="36">
        <f t="shared" si="79"/>
        <v>0.38343109996284264</v>
      </c>
      <c r="AE887" s="36">
        <f t="shared" si="79"/>
        <v>1.1753299447338382E-2</v>
      </c>
      <c r="AF887" s="36">
        <f t="shared" si="79"/>
        <v>0.90843590372370697</v>
      </c>
      <c r="AG887" s="36">
        <f t="shared" si="79"/>
        <v>0.97994843866701986</v>
      </c>
      <c r="AH887" s="36">
        <f t="shared" si="78"/>
        <v>0.95193468277559434</v>
      </c>
      <c r="AI887" s="36">
        <f t="shared" si="78"/>
        <v>0.89270238505703348</v>
      </c>
      <c r="AJ887" s="36">
        <f t="shared" si="78"/>
        <v>0.68929747359646543</v>
      </c>
      <c r="AK887" s="36">
        <f t="shared" si="78"/>
        <v>0.99856428150162047</v>
      </c>
      <c r="AL887" s="36">
        <f t="shared" si="78"/>
        <v>0.15363751468391551</v>
      </c>
      <c r="AN887">
        <f>SQRT(Correlation)*$F887 + SQRT('CDO Param'!C$17 - Correlation)*HLOOKUP('CDO Param'!C$12,$C$4:$E$1004,$A887,FALSE) + SQRT(1-Correlation)*G887</f>
        <v>-1.8239242553078465</v>
      </c>
      <c r="AO887">
        <f>SQRT(Correlation)*$F887 + SQRT('CDO Param'!D$17 - Correlation)*HLOOKUP('CDO Param'!D$12,$C$4:$E$1004,$A887,FALSE) + SQRT(1-Correlation)*H887</f>
        <v>-0.90576686237083837</v>
      </c>
      <c r="AP887">
        <f>SQRT(Correlation)*$F887 + SQRT('CDO Param'!E$17 - Correlation)*HLOOKUP('CDO Param'!E$12,$C$4:$E$1004,$A887,FALSE) + SQRT(1-Correlation)*I887</f>
        <v>-0.91054204681431039</v>
      </c>
      <c r="AQ887">
        <f>SQRT(Correlation)*$F887 + SQRT('CDO Param'!F$17 - Correlation)*HLOOKUP('CDO Param'!F$12,$C$4:$E$1004,$A887,FALSE) + SQRT(1-Correlation)*J887</f>
        <v>1.0695787040141438</v>
      </c>
      <c r="AR887">
        <f>SQRT(Correlation)*$F887 + SQRT('CDO Param'!G$17 - Correlation)*HLOOKUP('CDO Param'!G$12,$C$4:$E$1004,$A887,FALSE) + SQRT(1-Correlation)*K887</f>
        <v>-1.1374455832442427</v>
      </c>
      <c r="AS887">
        <f>SQRT(Correlation)*$F887 + SQRT('CDO Param'!H$17 - Correlation)*HLOOKUP('CDO Param'!H$12,$C$4:$E$1004,$A887,FALSE) + SQRT(1-Correlation)*L887</f>
        <v>0.57154907959392254</v>
      </c>
      <c r="AT887">
        <f>SQRT(Correlation)*$F887 + SQRT('CDO Param'!I$17 - Correlation)*HLOOKUP('CDO Param'!I$12,$C$4:$E$1004,$A887,FALSE) + SQRT(1-Correlation)*M887</f>
        <v>0.14010539486522705</v>
      </c>
      <c r="AU887">
        <f>SQRT(Correlation)*$F887 + SQRT('CDO Param'!J$17 - Correlation)*HLOOKUP('CDO Param'!J$12,$C$4:$E$1004,$A887,FALSE) + SQRT(1-Correlation)*N887</f>
        <v>-2.8807624368377749E-2</v>
      </c>
      <c r="AV887">
        <f>SQRT(Correlation)*$F887 + SQRT('CDO Param'!K$17 - Correlation)*HLOOKUP('CDO Param'!K$12,$C$4:$E$1004,$A887,FALSE) + SQRT(1-Correlation)*O887</f>
        <v>0.67387172967604436</v>
      </c>
      <c r="AW887">
        <f>SQRT(Correlation)*$F887 + SQRT('CDO Param'!L$17 - Correlation)*HLOOKUP('CDO Param'!L$12,$C$4:$E$1004,$A887,FALSE) + SQRT(1-Correlation)*P887</f>
        <v>0.89652737268512417</v>
      </c>
      <c r="AY887" s="3">
        <f>IF(AN887&lt;'CDO Param'!C$15,1,0)</f>
        <v>0</v>
      </c>
      <c r="AZ887" s="3">
        <f>IF(AO887&lt;'CDO Param'!D$15,1,0)</f>
        <v>0</v>
      </c>
      <c r="BA887" s="3">
        <f>IF(AP887&lt;'CDO Param'!E$15,1,0)</f>
        <v>1</v>
      </c>
      <c r="BB887" s="3">
        <f>IF(AQ887&lt;'CDO Param'!F$15,1,0)</f>
        <v>0</v>
      </c>
      <c r="BC887" s="3">
        <f>IF(AR887&lt;'CDO Param'!G$15,1,0)</f>
        <v>1</v>
      </c>
      <c r="BD887" s="3">
        <f>IF(AS887&lt;'CDO Param'!H$15,1,0)</f>
        <v>0</v>
      </c>
      <c r="BE887" s="3">
        <f>IF(AT887&lt;'CDO Param'!I$15,1,0)</f>
        <v>0</v>
      </c>
      <c r="BF887" s="3">
        <f>IF(AU887&lt;'CDO Param'!J$15,1,0)</f>
        <v>0</v>
      </c>
      <c r="BG887" s="3">
        <f>IF(AV887&lt;'CDO Param'!K$15,1,0)</f>
        <v>0</v>
      </c>
      <c r="BH887" s="3">
        <f>IF(AW887&lt;'CDO Param'!L$15,1,0)</f>
        <v>0</v>
      </c>
      <c r="BJ887" s="37">
        <f>AY887*'CDO Param'!C$6*AC887</f>
        <v>0</v>
      </c>
      <c r="BK887" s="37">
        <f>AZ887*'CDO Param'!D$6*AD887</f>
        <v>0</v>
      </c>
      <c r="BL887" s="37">
        <f>BA887*'CDO Param'!E$6*AE887</f>
        <v>117.53299447338382</v>
      </c>
      <c r="BM887" s="37">
        <f>BB887*'CDO Param'!F$6*AF887</f>
        <v>0</v>
      </c>
      <c r="BN887" s="37">
        <f>BC887*'CDO Param'!G$6*AG887</f>
        <v>9799.4843866701995</v>
      </c>
      <c r="BO887" s="37">
        <f>BD887*'CDO Param'!H$6*AH887</f>
        <v>0</v>
      </c>
      <c r="BP887" s="37">
        <f>BE887*'CDO Param'!I$6*AI887</f>
        <v>0</v>
      </c>
      <c r="BQ887" s="37">
        <f>BF887*'CDO Param'!J$6*AJ887</f>
        <v>0</v>
      </c>
      <c r="BR887" s="37">
        <f>BG887*'CDO Param'!K$6*AK887</f>
        <v>0</v>
      </c>
      <c r="BS887" s="37">
        <f>BH887*'CDO Param'!L$6*AL887</f>
        <v>0</v>
      </c>
      <c r="BU887" s="38">
        <f t="shared" si="75"/>
        <v>9917.0173811435834</v>
      </c>
      <c r="BV887" s="38">
        <f>AVERAGE(BU$5:BU887)</f>
        <v>7423.8594485086305</v>
      </c>
      <c r="CF887" s="5">
        <f>BU887/'CDO Param'!$M$6</f>
        <v>0.10330226438691233</v>
      </c>
      <c r="CG887" s="5">
        <f t="shared" si="76"/>
        <v>0.02</v>
      </c>
      <c r="CH887" s="5">
        <f t="shared" si="77"/>
        <v>1</v>
      </c>
    </row>
    <row r="888" spans="1:86" x14ac:dyDescent="0.2">
      <c r="A888" s="3">
        <v>885</v>
      </c>
      <c r="B888" s="3">
        <v>884</v>
      </c>
      <c r="C888">
        <v>-0.1889236500574043</v>
      </c>
      <c r="D888">
        <v>-0.92534946816158481</v>
      </c>
      <c r="E888">
        <v>-0.19090862224402372</v>
      </c>
      <c r="F888">
        <v>-0.64850496528379153</v>
      </c>
      <c r="G888">
        <v>0.63442712416872382</v>
      </c>
      <c r="H888">
        <v>-0.18504465515434276</v>
      </c>
      <c r="I888">
        <v>0.90341927716508508</v>
      </c>
      <c r="J888">
        <v>0.74238869274267927</v>
      </c>
      <c r="K888">
        <v>-0.15591012925142422</v>
      </c>
      <c r="L888">
        <v>-0.40668510337127373</v>
      </c>
      <c r="M888">
        <v>-2.3689062800258398</v>
      </c>
      <c r="N888">
        <v>1.4059423847356811</v>
      </c>
      <c r="O888">
        <v>0.29493776310118847</v>
      </c>
      <c r="P888">
        <v>0.71515614763484336</v>
      </c>
      <c r="R888" s="33">
        <v>0.60672009578287611</v>
      </c>
      <c r="S888" s="33">
        <v>0.14464982279792885</v>
      </c>
      <c r="T888" s="33">
        <v>0.12957176479025359</v>
      </c>
      <c r="U888" s="33">
        <v>0.71265082979232575</v>
      </c>
      <c r="V888" s="33">
        <v>0.52249631961923848</v>
      </c>
      <c r="W888" s="33">
        <v>0.59564384054189723</v>
      </c>
      <c r="X888" s="33">
        <v>0.98602798766737243</v>
      </c>
      <c r="Y888" s="33">
        <v>0.17238872552867454</v>
      </c>
      <c r="Z888" s="33">
        <v>0.33730996043296063</v>
      </c>
      <c r="AA888" s="33">
        <v>0.16850499676936539</v>
      </c>
      <c r="AC888" s="36">
        <f t="shared" si="79"/>
        <v>0.67620388831882683</v>
      </c>
      <c r="AD888" s="36">
        <f t="shared" si="79"/>
        <v>3.9774219068545794E-2</v>
      </c>
      <c r="AE888" s="36">
        <f t="shared" si="79"/>
        <v>3.1246820611493632E-2</v>
      </c>
      <c r="AF888" s="36">
        <f t="shared" si="79"/>
        <v>0.82696527490473615</v>
      </c>
      <c r="AG888" s="36">
        <f t="shared" si="79"/>
        <v>0.5380015324293913</v>
      </c>
      <c r="AH888" s="36">
        <f t="shared" si="78"/>
        <v>0.65866120535089467</v>
      </c>
      <c r="AI888" s="36">
        <f t="shared" si="78"/>
        <v>0.99977585461622465</v>
      </c>
      <c r="AJ888" s="36">
        <f t="shared" si="78"/>
        <v>5.8310227939645423E-2</v>
      </c>
      <c r="AK888" s="36">
        <f t="shared" si="78"/>
        <v>0.23976870241709208</v>
      </c>
      <c r="AL888" s="36">
        <f t="shared" si="78"/>
        <v>5.5493006483029704E-2</v>
      </c>
      <c r="AN888">
        <f>SQRT(Correlation)*$F888 + SQRT('CDO Param'!C$17 - Correlation)*HLOOKUP('CDO Param'!C$12,$C$4:$E$1004,$A888,FALSE) + SQRT(1-Correlation)*G888</f>
        <v>0.26593096332568289</v>
      </c>
      <c r="AO888">
        <f>SQRT(Correlation)*$F888 + SQRT('CDO Param'!D$17 - Correlation)*HLOOKUP('CDO Param'!D$12,$C$4:$E$1004,$A888,FALSE) + SQRT(1-Correlation)*H888</f>
        <v>-0.5114882269418467</v>
      </c>
      <c r="AP888">
        <f>SQRT(Correlation)*$F888 + SQRT('CDO Param'!E$17 - Correlation)*HLOOKUP('CDO Param'!E$12,$C$4:$E$1004,$A888,FALSE) + SQRT(1-Correlation)*I888</f>
        <v>0.6019990034778151</v>
      </c>
      <c r="AQ888">
        <f>SQRT(Correlation)*$F888 + SQRT('CDO Param'!F$17 - Correlation)*HLOOKUP('CDO Param'!F$12,$C$4:$E$1004,$A888,FALSE) + SQRT(1-Correlation)*J888</f>
        <v>0.4565280113611675</v>
      </c>
      <c r="AR888">
        <f>SQRT(Correlation)*$F888 + SQRT('CDO Param'!G$17 - Correlation)*HLOOKUP('CDO Param'!G$12,$C$4:$E$1004,$A888,FALSE) + SQRT(1-Correlation)*K888</f>
        <v>-0.39567307772309002</v>
      </c>
      <c r="AS888">
        <f>SQRT(Correlation)*$F888 + SQRT('CDO Param'!H$17 - Correlation)*HLOOKUP('CDO Param'!H$12,$C$4:$E$1004,$A888,FALSE) + SQRT(1-Correlation)*L888</f>
        <v>-0.72175481833767885</v>
      </c>
      <c r="AT888">
        <f>SQRT(Correlation)*$F888 + SQRT('CDO Param'!I$17 - Correlation)*HLOOKUP('CDO Param'!I$12,$C$4:$E$1004,$A888,FALSE) + SQRT(1-Correlation)*M888</f>
        <v>-2.4951055646128544</v>
      </c>
      <c r="AU888">
        <f>SQRT(Correlation)*$F888 + SQRT('CDO Param'!J$17 - Correlation)*HLOOKUP('CDO Param'!J$12,$C$4:$E$1004,$A888,FALSE) + SQRT(1-Correlation)*N888</f>
        <v>1.0787342825144812</v>
      </c>
      <c r="AV888">
        <f>SQRT(Correlation)*$F888 + SQRT('CDO Param'!K$17 - Correlation)*HLOOKUP('CDO Param'!K$12,$C$4:$E$1004,$A888,FALSE) + SQRT(1-Correlation)*O888</f>
        <v>2.4742753912907589E-2</v>
      </c>
      <c r="AW888">
        <f>SQRT(Correlation)*$F888 + SQRT('CDO Param'!L$17 - Correlation)*HLOOKUP('CDO Param'!L$12,$C$4:$E$1004,$A888,FALSE) + SQRT(1-Correlation)*P888</f>
        <v>0.4233969168537543</v>
      </c>
      <c r="AY888" s="3">
        <f>IF(AN888&lt;'CDO Param'!C$15,1,0)</f>
        <v>0</v>
      </c>
      <c r="AZ888" s="3">
        <f>IF(AO888&lt;'CDO Param'!D$15,1,0)</f>
        <v>0</v>
      </c>
      <c r="BA888" s="3">
        <f>IF(AP888&lt;'CDO Param'!E$15,1,0)</f>
        <v>0</v>
      </c>
      <c r="BB888" s="3">
        <f>IF(AQ888&lt;'CDO Param'!F$15,1,0)</f>
        <v>0</v>
      </c>
      <c r="BC888" s="3">
        <f>IF(AR888&lt;'CDO Param'!G$15,1,0)</f>
        <v>1</v>
      </c>
      <c r="BD888" s="3">
        <f>IF(AS888&lt;'CDO Param'!H$15,1,0)</f>
        <v>0</v>
      </c>
      <c r="BE888" s="3">
        <f>IF(AT888&lt;'CDO Param'!I$15,1,0)</f>
        <v>1</v>
      </c>
      <c r="BF888" s="3">
        <f>IF(AU888&lt;'CDO Param'!J$15,1,0)</f>
        <v>0</v>
      </c>
      <c r="BG888" s="3">
        <f>IF(AV888&lt;'CDO Param'!K$15,1,0)</f>
        <v>0</v>
      </c>
      <c r="BH888" s="3">
        <f>IF(AW888&lt;'CDO Param'!L$15,1,0)</f>
        <v>0</v>
      </c>
      <c r="BJ888" s="37">
        <f>AY888*'CDO Param'!C$6*AC888</f>
        <v>0</v>
      </c>
      <c r="BK888" s="37">
        <f>AZ888*'CDO Param'!D$6*AD888</f>
        <v>0</v>
      </c>
      <c r="BL888" s="37">
        <f>BA888*'CDO Param'!E$6*AE888</f>
        <v>0</v>
      </c>
      <c r="BM888" s="37">
        <f>BB888*'CDO Param'!F$6*AF888</f>
        <v>0</v>
      </c>
      <c r="BN888" s="37">
        <f>BC888*'CDO Param'!G$6*AG888</f>
        <v>5380.0153242939132</v>
      </c>
      <c r="BO888" s="37">
        <f>BD888*'CDO Param'!H$6*AH888</f>
        <v>0</v>
      </c>
      <c r="BP888" s="37">
        <f>BE888*'CDO Param'!I$6*AI888</f>
        <v>7998.2068369297967</v>
      </c>
      <c r="BQ888" s="37">
        <f>BF888*'CDO Param'!J$6*AJ888</f>
        <v>0</v>
      </c>
      <c r="BR888" s="37">
        <f>BG888*'CDO Param'!K$6*AK888</f>
        <v>0</v>
      </c>
      <c r="BS888" s="37">
        <f>BH888*'CDO Param'!L$6*AL888</f>
        <v>0</v>
      </c>
      <c r="BU888" s="38">
        <f t="shared" si="75"/>
        <v>13378.22216122371</v>
      </c>
      <c r="BV888" s="38">
        <f>AVERAGE(BU$5:BU888)</f>
        <v>7430.5951529347794</v>
      </c>
      <c r="CF888" s="5">
        <f>BU888/'CDO Param'!$M$6</f>
        <v>0.13935648084608032</v>
      </c>
      <c r="CG888" s="5">
        <f t="shared" si="76"/>
        <v>0.02</v>
      </c>
      <c r="CH888" s="5">
        <f t="shared" si="77"/>
        <v>1</v>
      </c>
    </row>
    <row r="889" spans="1:86" x14ac:dyDescent="0.2">
      <c r="A889" s="3">
        <v>886</v>
      </c>
      <c r="B889" s="3">
        <v>885</v>
      </c>
      <c r="C889">
        <v>-0.15706859812780749</v>
      </c>
      <c r="D889">
        <v>-0.88484512161812745</v>
      </c>
      <c r="E889">
        <v>0.6343339009617921</v>
      </c>
      <c r="F889">
        <v>0.42176907300017774</v>
      </c>
      <c r="G889">
        <v>0.88784418039722368</v>
      </c>
      <c r="H889">
        <v>1.0276517059537582</v>
      </c>
      <c r="I889">
        <v>-0.31219997254083864</v>
      </c>
      <c r="J889">
        <v>0.55933242038008757</v>
      </c>
      <c r="K889">
        <v>-1.1017891665687785</v>
      </c>
      <c r="L889">
        <v>0.22990661818766966</v>
      </c>
      <c r="M889">
        <v>0.14480633581115399</v>
      </c>
      <c r="N889">
        <v>-1.6635749489068985</v>
      </c>
      <c r="O889">
        <v>-0.25936060410458595</v>
      </c>
      <c r="P889">
        <v>0.78829089034115896</v>
      </c>
      <c r="R889" s="33">
        <v>6.348070272406596E-2</v>
      </c>
      <c r="S889" s="33">
        <v>0.9201706833765706</v>
      </c>
      <c r="T889" s="33">
        <v>0.30867551002124116</v>
      </c>
      <c r="U889" s="33">
        <v>0.90929692700006859</v>
      </c>
      <c r="V889" s="33">
        <v>0.55345209015228414</v>
      </c>
      <c r="W889" s="33">
        <v>0.86927918944008609</v>
      </c>
      <c r="X889" s="33">
        <v>0.97533691952719215</v>
      </c>
      <c r="Y889" s="33">
        <v>0.48760649351757324</v>
      </c>
      <c r="Z889" s="33">
        <v>0.20233654985313143</v>
      </c>
      <c r="AA889" s="33">
        <v>0.67039338157996231</v>
      </c>
      <c r="AC889" s="36">
        <f t="shared" si="79"/>
        <v>6.4617518967001533E-3</v>
      </c>
      <c r="AD889" s="36">
        <f t="shared" si="79"/>
        <v>0.98926507841427624</v>
      </c>
      <c r="AE889" s="36">
        <f t="shared" si="79"/>
        <v>0.20043177912650997</v>
      </c>
      <c r="AF889" s="36">
        <f t="shared" si="79"/>
        <v>0.98576164418149137</v>
      </c>
      <c r="AG889" s="36">
        <f t="shared" si="79"/>
        <v>0.58984887242603923</v>
      </c>
      <c r="AH889" s="36">
        <f t="shared" si="78"/>
        <v>0.96814163736438763</v>
      </c>
      <c r="AI889" s="36">
        <f t="shared" si="78"/>
        <v>0.99920776366370134</v>
      </c>
      <c r="AJ889" s="36">
        <f t="shared" si="78"/>
        <v>0.47904899464860812</v>
      </c>
      <c r="AK889" s="36">
        <f t="shared" si="78"/>
        <v>8.2439932129256974E-2</v>
      </c>
      <c r="AL889" s="36">
        <f t="shared" si="78"/>
        <v>0.7710848125888814</v>
      </c>
      <c r="AN889">
        <f>SQRT(Correlation)*$F889 + SQRT('CDO Param'!C$17 - Correlation)*HLOOKUP('CDO Param'!C$12,$C$4:$E$1004,$A889,FALSE) + SQRT(1-Correlation)*G889</f>
        <v>0.85052203978482965</v>
      </c>
      <c r="AO889">
        <f>SQRT(Correlation)*$F889 + SQRT('CDO Param'!D$17 - Correlation)*HLOOKUP('CDO Param'!D$12,$C$4:$E$1004,$A889,FALSE) + SQRT(1-Correlation)*H889</f>
        <v>0.9831551042220843</v>
      </c>
      <c r="AP889">
        <f>SQRT(Correlation)*$F889 + SQRT('CDO Param'!E$17 - Correlation)*HLOOKUP('CDO Param'!E$12,$C$4:$E$1004,$A889,FALSE) + SQRT(1-Correlation)*I889</f>
        <v>-0.2043602528138562</v>
      </c>
      <c r="AQ889">
        <f>SQRT(Correlation)*$F889 + SQRT('CDO Param'!F$17 - Correlation)*HLOOKUP('CDO Param'!F$12,$C$4:$E$1004,$A889,FALSE) + SQRT(1-Correlation)*J889</f>
        <v>0.80584578930091533</v>
      </c>
      <c r="AR889">
        <f>SQRT(Correlation)*$F889 + SQRT('CDO Param'!G$17 - Correlation)*HLOOKUP('CDO Param'!G$12,$C$4:$E$1004,$A889,FALSE) + SQRT(1-Correlation)*K889</f>
        <v>-0.77003251626863822</v>
      </c>
      <c r="AS889">
        <f>SQRT(Correlation)*$F889 + SQRT('CDO Param'!H$17 - Correlation)*HLOOKUP('CDO Param'!H$12,$C$4:$E$1004,$A889,FALSE) + SQRT(1-Correlation)*L889</f>
        <v>0.22634766335655493</v>
      </c>
      <c r="AT889">
        <f>SQRT(Correlation)*$F889 + SQRT('CDO Param'!I$17 - Correlation)*HLOOKUP('CDO Param'!I$12,$C$4:$E$1004,$A889,FALSE) + SQRT(1-Correlation)*M889</f>
        <v>0.41259181626409325</v>
      </c>
      <c r="AU889">
        <f>SQRT(Correlation)*$F889 + SQRT('CDO Param'!J$17 - Correlation)*HLOOKUP('CDO Param'!J$12,$C$4:$E$1004,$A889,FALSE) + SQRT(1-Correlation)*N889</f>
        <v>-1.486387122295745</v>
      </c>
      <c r="AV889">
        <f>SQRT(Correlation)*$F889 + SQRT('CDO Param'!K$17 - Correlation)*HLOOKUP('CDO Param'!K$12,$C$4:$E$1004,$A889,FALSE) + SQRT(1-Correlation)*O889</f>
        <v>-0.15423242649884575</v>
      </c>
      <c r="AW889">
        <f>SQRT(Correlation)*$F889 + SQRT('CDO Param'!L$17 - Correlation)*HLOOKUP('CDO Param'!L$12,$C$4:$E$1004,$A889,FALSE) + SQRT(1-Correlation)*P889</f>
        <v>0.83965704845949296</v>
      </c>
      <c r="AY889" s="3">
        <f>IF(AN889&lt;'CDO Param'!C$15,1,0)</f>
        <v>0</v>
      </c>
      <c r="AZ889" s="3">
        <f>IF(AO889&lt;'CDO Param'!D$15,1,0)</f>
        <v>0</v>
      </c>
      <c r="BA889" s="3">
        <f>IF(AP889&lt;'CDO Param'!E$15,1,0)</f>
        <v>0</v>
      </c>
      <c r="BB889" s="3">
        <f>IF(AQ889&lt;'CDO Param'!F$15,1,0)</f>
        <v>0</v>
      </c>
      <c r="BC889" s="3">
        <f>IF(AR889&lt;'CDO Param'!G$15,1,0)</f>
        <v>1</v>
      </c>
      <c r="BD889" s="3">
        <f>IF(AS889&lt;'CDO Param'!H$15,1,0)</f>
        <v>0</v>
      </c>
      <c r="BE889" s="3">
        <f>IF(AT889&lt;'CDO Param'!I$15,1,0)</f>
        <v>0</v>
      </c>
      <c r="BF889" s="3">
        <f>IF(AU889&lt;'CDO Param'!J$15,1,0)</f>
        <v>0</v>
      </c>
      <c r="BG889" s="3">
        <f>IF(AV889&lt;'CDO Param'!K$15,1,0)</f>
        <v>0</v>
      </c>
      <c r="BH889" s="3">
        <f>IF(AW889&lt;'CDO Param'!L$15,1,0)</f>
        <v>0</v>
      </c>
      <c r="BJ889" s="37">
        <f>AY889*'CDO Param'!C$6*AC889</f>
        <v>0</v>
      </c>
      <c r="BK889" s="37">
        <f>AZ889*'CDO Param'!D$6*AD889</f>
        <v>0</v>
      </c>
      <c r="BL889" s="37">
        <f>BA889*'CDO Param'!E$6*AE889</f>
        <v>0</v>
      </c>
      <c r="BM889" s="37">
        <f>BB889*'CDO Param'!F$6*AF889</f>
        <v>0</v>
      </c>
      <c r="BN889" s="37">
        <f>BC889*'CDO Param'!G$6*AG889</f>
        <v>5898.4887242603927</v>
      </c>
      <c r="BO889" s="37">
        <f>BD889*'CDO Param'!H$6*AH889</f>
        <v>0</v>
      </c>
      <c r="BP889" s="37">
        <f>BE889*'CDO Param'!I$6*AI889</f>
        <v>0</v>
      </c>
      <c r="BQ889" s="37">
        <f>BF889*'CDO Param'!J$6*AJ889</f>
        <v>0</v>
      </c>
      <c r="BR889" s="37">
        <f>BG889*'CDO Param'!K$6*AK889</f>
        <v>0</v>
      </c>
      <c r="BS889" s="37">
        <f>BH889*'CDO Param'!L$6*AL889</f>
        <v>0</v>
      </c>
      <c r="BU889" s="38">
        <f t="shared" si="75"/>
        <v>5898.4887242603927</v>
      </c>
      <c r="BV889" s="38">
        <f>AVERAGE(BU$5:BU889)</f>
        <v>7428.8639592300624</v>
      </c>
      <c r="CF889" s="5">
        <f>BU889/'CDO Param'!$M$6</f>
        <v>6.1442590877712422E-2</v>
      </c>
      <c r="CG889" s="5">
        <f t="shared" si="76"/>
        <v>1.1442590877712419E-2</v>
      </c>
      <c r="CH889" s="5">
        <f t="shared" si="77"/>
        <v>0.57212954388562098</v>
      </c>
    </row>
    <row r="890" spans="1:86" x14ac:dyDescent="0.2">
      <c r="A890" s="3">
        <v>887</v>
      </c>
      <c r="B890" s="3">
        <v>886</v>
      </c>
      <c r="C890">
        <v>-1.4575380191672593</v>
      </c>
      <c r="D890">
        <v>1.3735825632466003</v>
      </c>
      <c r="E890">
        <v>-2.4986366042867303</v>
      </c>
      <c r="F890">
        <v>-0.7159042070270516</v>
      </c>
      <c r="G890">
        <v>0.48025754040281754</v>
      </c>
      <c r="H890">
        <v>-2.0483821572270244</v>
      </c>
      <c r="I890">
        <v>7.07223080098629E-2</v>
      </c>
      <c r="J890">
        <v>-0.51024585445702542</v>
      </c>
      <c r="K890">
        <v>-1.1737188287952449</v>
      </c>
      <c r="L890">
        <v>-1.2484269973356277</v>
      </c>
      <c r="M890">
        <v>-1.8519585864851251E-2</v>
      </c>
      <c r="N890">
        <v>-0.4228638772474369</v>
      </c>
      <c r="O890">
        <v>-7.5717707659350708E-2</v>
      </c>
      <c r="P890">
        <v>-0.53759890761284623</v>
      </c>
      <c r="R890" s="33">
        <v>0.30156421442588988</v>
      </c>
      <c r="S890" s="33">
        <v>0.38975185593112927</v>
      </c>
      <c r="T890" s="33">
        <v>0.55944263448912768</v>
      </c>
      <c r="U890" s="33">
        <v>0.55235785876976229</v>
      </c>
      <c r="V890" s="33">
        <v>0.4785323433943709</v>
      </c>
      <c r="W890" s="33">
        <v>0.69309542919187594</v>
      </c>
      <c r="X890" s="33">
        <v>0.85487842785887347</v>
      </c>
      <c r="Y890" s="33">
        <v>0.94173702408640503</v>
      </c>
      <c r="Z890" s="33">
        <v>0.7741638202099892</v>
      </c>
      <c r="AA890" s="33">
        <v>0.37132626928916496</v>
      </c>
      <c r="AC890" s="36">
        <f t="shared" si="79"/>
        <v>0.19110738986868134</v>
      </c>
      <c r="AD890" s="36">
        <f t="shared" si="79"/>
        <v>0.31826347901761176</v>
      </c>
      <c r="AE890" s="36">
        <f t="shared" si="79"/>
        <v>0.59977684477652993</v>
      </c>
      <c r="AF890" s="36">
        <f t="shared" si="79"/>
        <v>0.58803093309731302</v>
      </c>
      <c r="AG890" s="36">
        <f t="shared" si="79"/>
        <v>0.46373267986376909</v>
      </c>
      <c r="AH890" s="36">
        <f t="shared" si="78"/>
        <v>0.80190753553451466</v>
      </c>
      <c r="AI890" s="36">
        <f t="shared" si="78"/>
        <v>0.95994140202885125</v>
      </c>
      <c r="AJ890" s="36">
        <f t="shared" si="78"/>
        <v>0.99465731280554215</v>
      </c>
      <c r="AK890" s="36">
        <f t="shared" si="78"/>
        <v>0.89569485733703291</v>
      </c>
      <c r="AL890" s="36">
        <f t="shared" si="78"/>
        <v>0.28984340100697076</v>
      </c>
      <c r="AN890">
        <f>SQRT(Correlation)*$F890 + SQRT('CDO Param'!C$17 - Correlation)*HLOOKUP('CDO Param'!C$12,$C$4:$E$1004,$A890,FALSE) + SQRT(1-Correlation)*G890</f>
        <v>0.42347742827100654</v>
      </c>
      <c r="AO890">
        <f>SQRT(Correlation)*$F890 + SQRT('CDO Param'!D$17 - Correlation)*HLOOKUP('CDO Param'!D$12,$C$4:$E$1004,$A890,FALSE) + SQRT(1-Correlation)*H890</f>
        <v>-1.9754008196579258</v>
      </c>
      <c r="AP890">
        <f>SQRT(Correlation)*$F890 + SQRT('CDO Param'!E$17 - Correlation)*HLOOKUP('CDO Param'!E$12,$C$4:$E$1004,$A890,FALSE) + SQRT(1-Correlation)*I890</f>
        <v>-0.54492402817550567</v>
      </c>
      <c r="AQ890">
        <f>SQRT(Correlation)*$F890 + SQRT('CDO Param'!F$17 - Correlation)*HLOOKUP('CDO Param'!F$12,$C$4:$E$1004,$A890,FALSE) + SQRT(1-Correlation)*J890</f>
        <v>-1.2691626379185508</v>
      </c>
      <c r="AR890">
        <f>SQRT(Correlation)*$F890 + SQRT('CDO Param'!G$17 - Correlation)*HLOOKUP('CDO Param'!G$12,$C$4:$E$1004,$A890,FALSE) + SQRT(1-Correlation)*K890</f>
        <v>-1.8985883673811166</v>
      </c>
      <c r="AS890">
        <f>SQRT(Correlation)*$F890 + SQRT('CDO Param'!H$17 - Correlation)*HLOOKUP('CDO Param'!H$12,$C$4:$E$1004,$A890,FALSE) + SQRT(1-Correlation)*L890</f>
        <v>-1.2164967202796295</v>
      </c>
      <c r="AT890">
        <f>SQRT(Correlation)*$F890 + SQRT('CDO Param'!I$17 - Correlation)*HLOOKUP('CDO Param'!I$12,$C$4:$E$1004,$A890,FALSE) + SQRT(1-Correlation)*M890</f>
        <v>-0.80267013969245415</v>
      </c>
      <c r="AU890">
        <f>SQRT(Correlation)*$F890 + SQRT('CDO Param'!J$17 - Correlation)*HLOOKUP('CDO Param'!J$12,$C$4:$E$1004,$A890,FALSE) + SQRT(1-Correlation)*N890</f>
        <v>-1.0131809982775728</v>
      </c>
      <c r="AV890">
        <f>SQRT(Correlation)*$F890 + SQRT('CDO Param'!K$17 - Correlation)*HLOOKUP('CDO Param'!K$12,$C$4:$E$1004,$A890,FALSE) + SQRT(1-Correlation)*O890</f>
        <v>-0.6838492252071442</v>
      </c>
      <c r="AW890">
        <f>SQRT(Correlation)*$F890 + SQRT('CDO Param'!L$17 - Correlation)*HLOOKUP('CDO Param'!L$12,$C$4:$E$1004,$A890,FALSE) + SQRT(1-Correlation)*P890</f>
        <v>-1.1220282052865551</v>
      </c>
      <c r="AY890" s="3">
        <f>IF(AN890&lt;'CDO Param'!C$15,1,0)</f>
        <v>0</v>
      </c>
      <c r="AZ890" s="3">
        <f>IF(AO890&lt;'CDO Param'!D$15,1,0)</f>
        <v>1</v>
      </c>
      <c r="BA890" s="3">
        <f>IF(AP890&lt;'CDO Param'!E$15,1,0)</f>
        <v>0</v>
      </c>
      <c r="BB890" s="3">
        <f>IF(AQ890&lt;'CDO Param'!F$15,1,0)</f>
        <v>1</v>
      </c>
      <c r="BC890" s="3">
        <f>IF(AR890&lt;'CDO Param'!G$15,1,0)</f>
        <v>1</v>
      </c>
      <c r="BD890" s="3">
        <f>IF(AS890&lt;'CDO Param'!H$15,1,0)</f>
        <v>0</v>
      </c>
      <c r="BE890" s="3">
        <f>IF(AT890&lt;'CDO Param'!I$15,1,0)</f>
        <v>0</v>
      </c>
      <c r="BF890" s="3">
        <f>IF(AU890&lt;'CDO Param'!J$15,1,0)</f>
        <v>0</v>
      </c>
      <c r="BG890" s="3">
        <f>IF(AV890&lt;'CDO Param'!K$15,1,0)</f>
        <v>0</v>
      </c>
      <c r="BH890" s="3">
        <f>IF(AW890&lt;'CDO Param'!L$15,1,0)</f>
        <v>1</v>
      </c>
      <c r="BJ890" s="37">
        <f>AY890*'CDO Param'!C$6*AC890</f>
        <v>0</v>
      </c>
      <c r="BK890" s="37">
        <f>AZ890*'CDO Param'!D$6*AD890</f>
        <v>2864.3713111585057</v>
      </c>
      <c r="BL890" s="37">
        <f>BA890*'CDO Param'!E$6*AE890</f>
        <v>0</v>
      </c>
      <c r="BM890" s="37">
        <f>BB890*'CDO Param'!F$6*AF890</f>
        <v>5880.3093309731303</v>
      </c>
      <c r="BN890" s="37">
        <f>BC890*'CDO Param'!G$6*AG890</f>
        <v>4637.3267986376914</v>
      </c>
      <c r="BO890" s="37">
        <f>BD890*'CDO Param'!H$6*AH890</f>
        <v>0</v>
      </c>
      <c r="BP890" s="37">
        <f>BE890*'CDO Param'!I$6*AI890</f>
        <v>0</v>
      </c>
      <c r="BQ890" s="37">
        <f>BF890*'CDO Param'!J$6*AJ890</f>
        <v>0</v>
      </c>
      <c r="BR890" s="37">
        <f>BG890*'CDO Param'!K$6*AK890</f>
        <v>0</v>
      </c>
      <c r="BS890" s="37">
        <f>BH890*'CDO Param'!L$6*AL890</f>
        <v>2898.4340100697077</v>
      </c>
      <c r="BU890" s="38">
        <f t="shared" si="75"/>
        <v>16280.441450839036</v>
      </c>
      <c r="BV890" s="38">
        <f>AVERAGE(BU$5:BU890)</f>
        <v>7438.8544530129166</v>
      </c>
      <c r="CF890" s="5">
        <f>BU890/'CDO Param'!$M$6</f>
        <v>0.16958793177957329</v>
      </c>
      <c r="CG890" s="5">
        <f t="shared" si="76"/>
        <v>0.02</v>
      </c>
      <c r="CH890" s="5">
        <f t="shared" si="77"/>
        <v>1</v>
      </c>
    </row>
    <row r="891" spans="1:86" x14ac:dyDescent="0.2">
      <c r="A891" s="3">
        <v>888</v>
      </c>
      <c r="B891" s="3">
        <v>887</v>
      </c>
      <c r="C891">
        <v>-0.7049015948723536</v>
      </c>
      <c r="D891">
        <v>0.71830754677648656</v>
      </c>
      <c r="E891">
        <v>0.77145728027971927</v>
      </c>
      <c r="F891">
        <v>4.1816383600234985</v>
      </c>
      <c r="G891">
        <v>0.68505073613778222</v>
      </c>
      <c r="H891">
        <v>-0.11286488188488875</v>
      </c>
      <c r="I891">
        <v>-0.40519807953387499</v>
      </c>
      <c r="J891">
        <v>-0.90609773906180635</v>
      </c>
      <c r="K891">
        <v>-0.50225025916006416</v>
      </c>
      <c r="L891">
        <v>-0.5760705334978411</v>
      </c>
      <c r="M891">
        <v>-0.40735017137194518</v>
      </c>
      <c r="N891">
        <v>1.2791815606760792</v>
      </c>
      <c r="O891">
        <v>-0.54036263463785872</v>
      </c>
      <c r="P891">
        <v>-0.77661979958065785</v>
      </c>
      <c r="R891" s="33">
        <v>0.88060794299496703</v>
      </c>
      <c r="S891" s="33">
        <v>0.37769791641165407</v>
      </c>
      <c r="T891" s="33">
        <v>0.96888113066967629</v>
      </c>
      <c r="U891" s="33">
        <v>0.98516316524947212</v>
      </c>
      <c r="V891" s="33">
        <v>0.63731834787750541</v>
      </c>
      <c r="W891" s="33">
        <v>0.40947277723321357</v>
      </c>
      <c r="X891" s="33">
        <v>8.9669586201044545E-3</v>
      </c>
      <c r="Y891" s="33">
        <v>0.70767352809555528</v>
      </c>
      <c r="Z891" s="33">
        <v>0.86898670199745642</v>
      </c>
      <c r="AA891" s="33">
        <v>5.9500471250852789E-2</v>
      </c>
      <c r="AC891" s="36">
        <f t="shared" si="79"/>
        <v>0.97389611796772979</v>
      </c>
      <c r="AD891" s="36">
        <f t="shared" si="79"/>
        <v>0.29957737321233108</v>
      </c>
      <c r="AE891" s="36">
        <f t="shared" si="79"/>
        <v>0.99867212055645826</v>
      </c>
      <c r="AF891" s="36">
        <f t="shared" si="79"/>
        <v>0.99974385540740429</v>
      </c>
      <c r="AG891" s="36">
        <f t="shared" si="79"/>
        <v>0.72319380530699207</v>
      </c>
      <c r="AH891" s="36">
        <f t="shared" si="78"/>
        <v>0.34952595604562547</v>
      </c>
      <c r="AI891" s="36">
        <f t="shared" si="78"/>
        <v>8.3660853184319833E-5</v>
      </c>
      <c r="AJ891" s="36">
        <f t="shared" si="78"/>
        <v>0.82072480297119055</v>
      </c>
      <c r="AK891" s="36">
        <f t="shared" si="78"/>
        <v>0.96798496333981365</v>
      </c>
      <c r="AL891" s="36">
        <f t="shared" si="78"/>
        <v>5.5975947673122597E-3</v>
      </c>
      <c r="AN891">
        <f>SQRT(Correlation)*$F891 + SQRT('CDO Param'!C$17 - Correlation)*HLOOKUP('CDO Param'!C$12,$C$4:$E$1004,$A891,FALSE) + SQRT(1-Correlation)*G891</f>
        <v>2.0738303760322938</v>
      </c>
      <c r="AO891">
        <f>SQRT(Correlation)*$F891 + SQRT('CDO Param'!D$17 - Correlation)*HLOOKUP('CDO Param'!D$12,$C$4:$E$1004,$A891,FALSE) + SQRT(1-Correlation)*H891</f>
        <v>1.3168611559605323</v>
      </c>
      <c r="AP891">
        <f>SQRT(Correlation)*$F891 + SQRT('CDO Param'!E$17 - Correlation)*HLOOKUP('CDO Param'!E$12,$C$4:$E$1004,$A891,FALSE) + SQRT(1-Correlation)*I891</f>
        <v>0.75144607454410894</v>
      </c>
      <c r="AQ891">
        <f>SQRT(Correlation)*$F891 + SQRT('CDO Param'!F$17 - Correlation)*HLOOKUP('CDO Param'!F$12,$C$4:$E$1004,$A891,FALSE) + SQRT(1-Correlation)*J891</f>
        <v>0.63525345747553275</v>
      </c>
      <c r="AR891">
        <f>SQRT(Correlation)*$F891 + SQRT('CDO Param'!G$17 - Correlation)*HLOOKUP('CDO Param'!G$12,$C$4:$E$1004,$A891,FALSE) + SQRT(1-Correlation)*K891</f>
        <v>1.018376816618106</v>
      </c>
      <c r="AS891">
        <f>SQRT(Correlation)*$F891 + SQRT('CDO Param'!H$17 - Correlation)*HLOOKUP('CDO Param'!H$12,$C$4:$E$1004,$A891,FALSE) + SQRT(1-Correlation)*L891</f>
        <v>0.87742569071271947</v>
      </c>
      <c r="AT891">
        <f>SQRT(Correlation)*$F891 + SQRT('CDO Param'!I$17 - Correlation)*HLOOKUP('CDO Param'!I$12,$C$4:$E$1004,$A891,FALSE) + SQRT(1-Correlation)*M891</f>
        <v>1.1084069448862222</v>
      </c>
      <c r="AU891">
        <f>SQRT(Correlation)*$F891 + SQRT('CDO Param'!J$17 - Correlation)*HLOOKUP('CDO Param'!J$12,$C$4:$E$1004,$A891,FALSE) + SQRT(1-Correlation)*N891</f>
        <v>2.3493889067876261</v>
      </c>
      <c r="AV891">
        <f>SQRT(Correlation)*$F891 + SQRT('CDO Param'!K$17 - Correlation)*HLOOKUP('CDO Param'!K$12,$C$4:$E$1004,$A891,FALSE) + SQRT(1-Correlation)*O891</f>
        <v>0.62321771862853126</v>
      </c>
      <c r="AW891">
        <f>SQRT(Correlation)*$F891 + SQRT('CDO Param'!L$17 - Correlation)*HLOOKUP('CDO Param'!L$12,$C$4:$E$1004,$A891,FALSE) + SQRT(1-Correlation)*P891</f>
        <v>0.39908449220253228</v>
      </c>
      <c r="AY891" s="3">
        <f>IF(AN891&lt;'CDO Param'!C$15,1,0)</f>
        <v>0</v>
      </c>
      <c r="AZ891" s="3">
        <f>IF(AO891&lt;'CDO Param'!D$15,1,0)</f>
        <v>0</v>
      </c>
      <c r="BA891" s="3">
        <f>IF(AP891&lt;'CDO Param'!E$15,1,0)</f>
        <v>0</v>
      </c>
      <c r="BB891" s="3">
        <f>IF(AQ891&lt;'CDO Param'!F$15,1,0)</f>
        <v>0</v>
      </c>
      <c r="BC891" s="3">
        <f>IF(AR891&lt;'CDO Param'!G$15,1,0)</f>
        <v>0</v>
      </c>
      <c r="BD891" s="3">
        <f>IF(AS891&lt;'CDO Param'!H$15,1,0)</f>
        <v>0</v>
      </c>
      <c r="BE891" s="3">
        <f>IF(AT891&lt;'CDO Param'!I$15,1,0)</f>
        <v>0</v>
      </c>
      <c r="BF891" s="3">
        <f>IF(AU891&lt;'CDO Param'!J$15,1,0)</f>
        <v>0</v>
      </c>
      <c r="BG891" s="3">
        <f>IF(AV891&lt;'CDO Param'!K$15,1,0)</f>
        <v>0</v>
      </c>
      <c r="BH891" s="3">
        <f>IF(AW891&lt;'CDO Param'!L$15,1,0)</f>
        <v>0</v>
      </c>
      <c r="BJ891" s="37">
        <f>AY891*'CDO Param'!C$6*AC891</f>
        <v>0</v>
      </c>
      <c r="BK891" s="37">
        <f>AZ891*'CDO Param'!D$6*AD891</f>
        <v>0</v>
      </c>
      <c r="BL891" s="37">
        <f>BA891*'CDO Param'!E$6*AE891</f>
        <v>0</v>
      </c>
      <c r="BM891" s="37">
        <f>BB891*'CDO Param'!F$6*AF891</f>
        <v>0</v>
      </c>
      <c r="BN891" s="37">
        <f>BC891*'CDO Param'!G$6*AG891</f>
        <v>0</v>
      </c>
      <c r="BO891" s="37">
        <f>BD891*'CDO Param'!H$6*AH891</f>
        <v>0</v>
      </c>
      <c r="BP891" s="37">
        <f>BE891*'CDO Param'!I$6*AI891</f>
        <v>0</v>
      </c>
      <c r="BQ891" s="37">
        <f>BF891*'CDO Param'!J$6*AJ891</f>
        <v>0</v>
      </c>
      <c r="BR891" s="37">
        <f>BG891*'CDO Param'!K$6*AK891</f>
        <v>0</v>
      </c>
      <c r="BS891" s="37">
        <f>BH891*'CDO Param'!L$6*AL891</f>
        <v>0</v>
      </c>
      <c r="BU891" s="38">
        <f t="shared" si="75"/>
        <v>0</v>
      </c>
      <c r="BV891" s="38">
        <f>AVERAGE(BU$5:BU891)</f>
        <v>7430.467920371414</v>
      </c>
      <c r="CF891" s="5">
        <f>BU891/'CDO Param'!$M$6</f>
        <v>0</v>
      </c>
      <c r="CG891" s="5">
        <f t="shared" si="76"/>
        <v>0</v>
      </c>
      <c r="CH891" s="5">
        <f t="shared" si="77"/>
        <v>0</v>
      </c>
    </row>
    <row r="892" spans="1:86" x14ac:dyDescent="0.2">
      <c r="A892" s="3">
        <v>889</v>
      </c>
      <c r="B892" s="3">
        <v>888</v>
      </c>
      <c r="C892">
        <v>0.12193822840345092</v>
      </c>
      <c r="D892">
        <v>0.83471149991964921</v>
      </c>
      <c r="E892">
        <v>2.7190253604203463</v>
      </c>
      <c r="F892">
        <v>-1.4493662092718296</v>
      </c>
      <c r="G892">
        <v>-0.5355002485885052</v>
      </c>
      <c r="H892">
        <v>-0.18818809621734545</v>
      </c>
      <c r="I892">
        <v>-1.2640293789445423</v>
      </c>
      <c r="J892">
        <v>1.8621176423039287</v>
      </c>
      <c r="K892">
        <v>-1.5891646398813464</v>
      </c>
      <c r="L892">
        <v>-0.295087829726981</v>
      </c>
      <c r="M892">
        <v>-0.60571892390726134</v>
      </c>
      <c r="N892">
        <v>-0.25323743102489971</v>
      </c>
      <c r="O892">
        <v>3.0156570574035868E-2</v>
      </c>
      <c r="P892">
        <v>0.44322177927824669</v>
      </c>
      <c r="R892" s="33">
        <v>2.4420313082831126E-2</v>
      </c>
      <c r="S892" s="33">
        <v>0.43220198314273822</v>
      </c>
      <c r="T892" s="33">
        <v>1.8730680001308526E-2</v>
      </c>
      <c r="U892" s="33">
        <v>0.80653878199241069</v>
      </c>
      <c r="V892" s="33">
        <v>0.49730894644619383</v>
      </c>
      <c r="W892" s="33">
        <v>0.27146292117958093</v>
      </c>
      <c r="X892" s="33">
        <v>0.47731626521671017</v>
      </c>
      <c r="Y892" s="33">
        <v>0.2544694972478177</v>
      </c>
      <c r="Z892" s="33">
        <v>0.86884024407194937</v>
      </c>
      <c r="AA892" s="33">
        <v>0.59798211725334738</v>
      </c>
      <c r="AC892" s="36">
        <f t="shared" si="79"/>
        <v>7.7501609903149438E-4</v>
      </c>
      <c r="AD892" s="36">
        <f t="shared" si="79"/>
        <v>0.38645189753527215</v>
      </c>
      <c r="AE892" s="36">
        <f t="shared" si="79"/>
        <v>4.2990525018911005E-4</v>
      </c>
      <c r="AF892" s="36">
        <f t="shared" si="79"/>
        <v>0.92515252368272827</v>
      </c>
      <c r="AG892" s="36">
        <f t="shared" si="79"/>
        <v>0.495449424724763</v>
      </c>
      <c r="AH892" s="36">
        <f t="shared" si="78"/>
        <v>0.15376891199699733</v>
      </c>
      <c r="AI892" s="36">
        <f t="shared" si="78"/>
        <v>0.4616825600702138</v>
      </c>
      <c r="AJ892" s="36">
        <f t="shared" si="78"/>
        <v>0.13430114619691849</v>
      </c>
      <c r="AK892" s="36">
        <f t="shared" si="78"/>
        <v>0.96790635798463476</v>
      </c>
      <c r="AL892" s="36">
        <f t="shared" si="78"/>
        <v>0.66238565155361995</v>
      </c>
      <c r="AN892">
        <f>SQRT(Correlation)*$F892 + SQRT('CDO Param'!C$17 - Correlation)*HLOOKUP('CDO Param'!C$12,$C$4:$E$1004,$A892,FALSE) + SQRT(1-Correlation)*G892</f>
        <v>-0.84830394805062093</v>
      </c>
      <c r="AO892">
        <f>SQRT(Correlation)*$F892 + SQRT('CDO Param'!D$17 - Correlation)*HLOOKUP('CDO Param'!D$12,$C$4:$E$1004,$A892,FALSE) + SQRT(1-Correlation)*H892</f>
        <v>-0.51881470988612655</v>
      </c>
      <c r="AP892">
        <f>SQRT(Correlation)*$F892 + SQRT('CDO Param'!E$17 - Correlation)*HLOOKUP('CDO Param'!E$12,$C$4:$E$1004,$A892,FALSE) + SQRT(1-Correlation)*I892</f>
        <v>-1.625231575781442</v>
      </c>
      <c r="AQ892">
        <f>SQRT(Correlation)*$F892 + SQRT('CDO Param'!F$17 - Correlation)*HLOOKUP('CDO Param'!F$12,$C$4:$E$1004,$A892,FALSE) + SQRT(1-Correlation)*J892</f>
        <v>1.9162226216051905</v>
      </c>
      <c r="AR892">
        <f>SQRT(Correlation)*$F892 + SQRT('CDO Param'!G$17 - Correlation)*HLOOKUP('CDO Param'!G$12,$C$4:$E$1004,$A892,FALSE) + SQRT(1-Correlation)*K892</f>
        <v>-1.3579512363616404</v>
      </c>
      <c r="AS892">
        <f>SQRT(Correlation)*$F892 + SQRT('CDO Param'!H$17 - Correlation)*HLOOKUP('CDO Param'!H$12,$C$4:$E$1004,$A892,FALSE) + SQRT(1-Correlation)*L892</f>
        <v>-0.62022870163276855</v>
      </c>
      <c r="AT892">
        <f>SQRT(Correlation)*$F892 + SQRT('CDO Param'!I$17 - Correlation)*HLOOKUP('CDO Param'!I$12,$C$4:$E$1004,$A892,FALSE) + SQRT(1-Correlation)*M892</f>
        <v>-0.42497271107769646</v>
      </c>
      <c r="AU892">
        <f>SQRT(Correlation)*$F892 + SQRT('CDO Param'!J$17 - Correlation)*HLOOKUP('CDO Param'!J$12,$C$4:$E$1004,$A892,FALSE) + SQRT(1-Correlation)*N892</f>
        <v>-0.6663101369861324</v>
      </c>
      <c r="AV892">
        <f>SQRT(Correlation)*$F892 + SQRT('CDO Param'!K$17 - Correlation)*HLOOKUP('CDO Param'!K$12,$C$4:$E$1004,$A892,FALSE) + SQRT(1-Correlation)*O892</f>
        <v>-0.39745898090152165</v>
      </c>
      <c r="AW892">
        <f>SQRT(Correlation)*$F892 + SQRT('CDO Param'!L$17 - Correlation)*HLOOKUP('CDO Param'!L$12,$C$4:$E$1004,$A892,FALSE) + SQRT(1-Correlation)*P892</f>
        <v>-5.5909163980871757E-3</v>
      </c>
      <c r="AY892" s="3">
        <f>IF(AN892&lt;'CDO Param'!C$15,1,0)</f>
        <v>0</v>
      </c>
      <c r="AZ892" s="3">
        <f>IF(AO892&lt;'CDO Param'!D$15,1,0)</f>
        <v>0</v>
      </c>
      <c r="BA892" s="3">
        <f>IF(AP892&lt;'CDO Param'!E$15,1,0)</f>
        <v>1</v>
      </c>
      <c r="BB892" s="3">
        <f>IF(AQ892&lt;'CDO Param'!F$15,1,0)</f>
        <v>0</v>
      </c>
      <c r="BC892" s="3">
        <f>IF(AR892&lt;'CDO Param'!G$15,1,0)</f>
        <v>1</v>
      </c>
      <c r="BD892" s="3">
        <f>IF(AS892&lt;'CDO Param'!H$15,1,0)</f>
        <v>0</v>
      </c>
      <c r="BE892" s="3">
        <f>IF(AT892&lt;'CDO Param'!I$15,1,0)</f>
        <v>0</v>
      </c>
      <c r="BF892" s="3">
        <f>IF(AU892&lt;'CDO Param'!J$15,1,0)</f>
        <v>0</v>
      </c>
      <c r="BG892" s="3">
        <f>IF(AV892&lt;'CDO Param'!K$15,1,0)</f>
        <v>0</v>
      </c>
      <c r="BH892" s="3">
        <f>IF(AW892&lt;'CDO Param'!L$15,1,0)</f>
        <v>0</v>
      </c>
      <c r="BJ892" s="37">
        <f>AY892*'CDO Param'!C$6*AC892</f>
        <v>0</v>
      </c>
      <c r="BK892" s="37">
        <f>AZ892*'CDO Param'!D$6*AD892</f>
        <v>0</v>
      </c>
      <c r="BL892" s="37">
        <f>BA892*'CDO Param'!E$6*AE892</f>
        <v>4.2990525018911008</v>
      </c>
      <c r="BM892" s="37">
        <f>BB892*'CDO Param'!F$6*AF892</f>
        <v>0</v>
      </c>
      <c r="BN892" s="37">
        <f>BC892*'CDO Param'!G$6*AG892</f>
        <v>4954.4942472476296</v>
      </c>
      <c r="BO892" s="37">
        <f>BD892*'CDO Param'!H$6*AH892</f>
        <v>0</v>
      </c>
      <c r="BP892" s="37">
        <f>BE892*'CDO Param'!I$6*AI892</f>
        <v>0</v>
      </c>
      <c r="BQ892" s="37">
        <f>BF892*'CDO Param'!J$6*AJ892</f>
        <v>0</v>
      </c>
      <c r="BR892" s="37">
        <f>BG892*'CDO Param'!K$6*AK892</f>
        <v>0</v>
      </c>
      <c r="BS892" s="37">
        <f>BH892*'CDO Param'!L$6*AL892</f>
        <v>0</v>
      </c>
      <c r="BU892" s="38">
        <f t="shared" si="75"/>
        <v>4958.7932997495209</v>
      </c>
      <c r="BV892" s="38">
        <f>AVERAGE(BU$5:BU892)</f>
        <v>7427.6845030058494</v>
      </c>
      <c r="CF892" s="5">
        <f>BU892/'CDO Param'!$M$6</f>
        <v>5.1654096872390844E-2</v>
      </c>
      <c r="CG892" s="5">
        <f t="shared" si="76"/>
        <v>1.6540968723908409E-3</v>
      </c>
      <c r="CH892" s="5">
        <f t="shared" si="77"/>
        <v>8.2704843619542043E-2</v>
      </c>
    </row>
    <row r="893" spans="1:86" x14ac:dyDescent="0.2">
      <c r="A893" s="3">
        <v>890</v>
      </c>
      <c r="B893" s="3">
        <v>889</v>
      </c>
      <c r="C893">
        <v>0.88575006884639151</v>
      </c>
      <c r="D893">
        <v>2.0114566723350435</v>
      </c>
      <c r="E893">
        <v>1.3819999367115088</v>
      </c>
      <c r="F893">
        <v>-0.34930053516291082</v>
      </c>
      <c r="G893">
        <v>-0.82643509813351557</v>
      </c>
      <c r="H893">
        <v>-0.48836454880074598</v>
      </c>
      <c r="I893">
        <v>0.34380377655907068</v>
      </c>
      <c r="J893">
        <v>-1.3408543964033015</v>
      </c>
      <c r="K893">
        <v>-0.34706999940681271</v>
      </c>
      <c r="L893">
        <v>-0.59110334404977039</v>
      </c>
      <c r="M893">
        <v>-0.44348780647851527</v>
      </c>
      <c r="N893">
        <v>0.16767671695561148</v>
      </c>
      <c r="O893">
        <v>7.8919129009591416E-2</v>
      </c>
      <c r="P893">
        <v>-1.2351574696367607</v>
      </c>
      <c r="R893" s="33">
        <v>0.28544467700898868</v>
      </c>
      <c r="S893" s="33">
        <v>0.4686864900722571</v>
      </c>
      <c r="T893" s="33">
        <v>0.21383864442530956</v>
      </c>
      <c r="U893" s="33">
        <v>0.98609685617782961</v>
      </c>
      <c r="V893" s="33">
        <v>0.32986178078216583</v>
      </c>
      <c r="W893" s="33">
        <v>0.98694960586118963</v>
      </c>
      <c r="X893" s="33">
        <v>0.66202570901346658</v>
      </c>
      <c r="Y893" s="33">
        <v>0.66609138933294054</v>
      </c>
      <c r="Z893" s="33">
        <v>0.99798051873127958</v>
      </c>
      <c r="AA893" s="33">
        <v>5.8578316615232412E-2</v>
      </c>
      <c r="AC893" s="36">
        <f t="shared" si="79"/>
        <v>0.17067230874518707</v>
      </c>
      <c r="AD893" s="36">
        <f t="shared" si="79"/>
        <v>0.44715678365561451</v>
      </c>
      <c r="AE893" s="36">
        <f t="shared" si="79"/>
        <v>9.2825151651799984E-2</v>
      </c>
      <c r="AF893" s="36">
        <f t="shared" si="79"/>
        <v>0.99977830217324737</v>
      </c>
      <c r="AG893" s="36">
        <f t="shared" si="79"/>
        <v>0.2292716040895818</v>
      </c>
      <c r="AH893" s="36">
        <f t="shared" si="78"/>
        <v>0.99980739005772201</v>
      </c>
      <c r="AI893" s="36">
        <f t="shared" si="78"/>
        <v>0.75928637697580137</v>
      </c>
      <c r="AJ893" s="36">
        <f t="shared" si="78"/>
        <v>0.7650472225074505</v>
      </c>
      <c r="AK893" s="36">
        <f t="shared" si="78"/>
        <v>0.99999695310811376</v>
      </c>
      <c r="AL893" s="36">
        <f t="shared" si="78"/>
        <v>5.4070264250495499E-3</v>
      </c>
      <c r="AN893">
        <f>SQRT(Correlation)*$F893 + SQRT('CDO Param'!C$17 - Correlation)*HLOOKUP('CDO Param'!C$12,$C$4:$E$1004,$A893,FALSE) + SQRT(1-Correlation)*G893</f>
        <v>-0.61002077181084946</v>
      </c>
      <c r="AO893">
        <f>SQRT(Correlation)*$F893 + SQRT('CDO Param'!D$17 - Correlation)*HLOOKUP('CDO Param'!D$12,$C$4:$E$1004,$A893,FALSE) + SQRT(1-Correlation)*H893</f>
        <v>-0.28929888809608867</v>
      </c>
      <c r="AP893">
        <f>SQRT(Correlation)*$F893 + SQRT('CDO Param'!E$17 - Correlation)*HLOOKUP('CDO Param'!E$12,$C$4:$E$1004,$A893,FALSE) + SQRT(1-Correlation)*I893</f>
        <v>0.45004981331781702</v>
      </c>
      <c r="AQ893">
        <f>SQRT(Correlation)*$F893 + SQRT('CDO Param'!F$17 - Correlation)*HLOOKUP('CDO Param'!F$12,$C$4:$E$1004,$A893,FALSE) + SQRT(1-Correlation)*J893</f>
        <v>-1.073480118549734</v>
      </c>
      <c r="AR893">
        <f>SQRT(Correlation)*$F893 + SQRT('CDO Param'!G$17 - Correlation)*HLOOKUP('CDO Param'!G$12,$C$4:$E$1004,$A893,FALSE) + SQRT(1-Correlation)*K893</f>
        <v>-0.13069345925596415</v>
      </c>
      <c r="AS893">
        <f>SQRT(Correlation)*$F893 + SQRT('CDO Param'!H$17 - Correlation)*HLOOKUP('CDO Param'!H$12,$C$4:$E$1004,$A893,FALSE) + SQRT(1-Correlation)*L893</f>
        <v>-0.38676546721066957</v>
      </c>
      <c r="AT893">
        <f>SQRT(Correlation)*$F893 + SQRT('CDO Param'!I$17 - Correlation)*HLOOKUP('CDO Param'!I$12,$C$4:$E$1004,$A893,FALSE) + SQRT(1-Correlation)*M893</f>
        <v>-0.22216342245954507</v>
      </c>
      <c r="AU893">
        <f>SQRT(Correlation)*$F893 + SQRT('CDO Param'!J$17 - Correlation)*HLOOKUP('CDO Param'!J$12,$C$4:$E$1004,$A893,FALSE) + SQRT(1-Correlation)*N893</f>
        <v>0.28296101353726794</v>
      </c>
      <c r="AV893">
        <f>SQRT(Correlation)*$F893 + SQRT('CDO Param'!K$17 - Correlation)*HLOOKUP('CDO Param'!K$12,$C$4:$E$1004,$A893,FALSE) + SQRT(1-Correlation)*O893</f>
        <v>0.19875817227762912</v>
      </c>
      <c r="AW893">
        <f>SQRT(Correlation)*$F893 + SQRT('CDO Param'!L$17 - Correlation)*HLOOKUP('CDO Param'!L$12,$C$4:$E$1004,$A893,FALSE) + SQRT(1-Correlation)*P893</f>
        <v>-1.0478843492171934</v>
      </c>
      <c r="AY893" s="3">
        <f>IF(AN893&lt;'CDO Param'!C$15,1,0)</f>
        <v>0</v>
      </c>
      <c r="AZ893" s="3">
        <f>IF(AO893&lt;'CDO Param'!D$15,1,0)</f>
        <v>0</v>
      </c>
      <c r="BA893" s="3">
        <f>IF(AP893&lt;'CDO Param'!E$15,1,0)</f>
        <v>0</v>
      </c>
      <c r="BB893" s="3">
        <f>IF(AQ893&lt;'CDO Param'!F$15,1,0)</f>
        <v>1</v>
      </c>
      <c r="BC893" s="3">
        <f>IF(AR893&lt;'CDO Param'!G$15,1,0)</f>
        <v>1</v>
      </c>
      <c r="BD893" s="3">
        <f>IF(AS893&lt;'CDO Param'!H$15,1,0)</f>
        <v>0</v>
      </c>
      <c r="BE893" s="3">
        <f>IF(AT893&lt;'CDO Param'!I$15,1,0)</f>
        <v>0</v>
      </c>
      <c r="BF893" s="3">
        <f>IF(AU893&lt;'CDO Param'!J$15,1,0)</f>
        <v>0</v>
      </c>
      <c r="BG893" s="3">
        <f>IF(AV893&lt;'CDO Param'!K$15,1,0)</f>
        <v>0</v>
      </c>
      <c r="BH893" s="3">
        <f>IF(AW893&lt;'CDO Param'!L$15,1,0)</f>
        <v>1</v>
      </c>
      <c r="BJ893" s="37">
        <f>AY893*'CDO Param'!C$6*AC893</f>
        <v>0</v>
      </c>
      <c r="BK893" s="37">
        <f>AZ893*'CDO Param'!D$6*AD893</f>
        <v>0</v>
      </c>
      <c r="BL893" s="37">
        <f>BA893*'CDO Param'!E$6*AE893</f>
        <v>0</v>
      </c>
      <c r="BM893" s="37">
        <f>BB893*'CDO Param'!F$6*AF893</f>
        <v>9997.7830217324736</v>
      </c>
      <c r="BN893" s="37">
        <f>BC893*'CDO Param'!G$6*AG893</f>
        <v>2292.716040895818</v>
      </c>
      <c r="BO893" s="37">
        <f>BD893*'CDO Param'!H$6*AH893</f>
        <v>0</v>
      </c>
      <c r="BP893" s="37">
        <f>BE893*'CDO Param'!I$6*AI893</f>
        <v>0</v>
      </c>
      <c r="BQ893" s="37">
        <f>BF893*'CDO Param'!J$6*AJ893</f>
        <v>0</v>
      </c>
      <c r="BR893" s="37">
        <f>BG893*'CDO Param'!K$6*AK893</f>
        <v>0</v>
      </c>
      <c r="BS893" s="37">
        <f>BH893*'CDO Param'!L$6*AL893</f>
        <v>54.070264250495498</v>
      </c>
      <c r="BU893" s="38">
        <f t="shared" si="75"/>
        <v>12344.569326878787</v>
      </c>
      <c r="BV893" s="38">
        <f>AVERAGE(BU$5:BU893)</f>
        <v>7433.215307082196</v>
      </c>
      <c r="CF893" s="5">
        <f>BU893/'CDO Param'!$M$6</f>
        <v>0.12858926382165403</v>
      </c>
      <c r="CG893" s="5">
        <f t="shared" si="76"/>
        <v>0.02</v>
      </c>
      <c r="CH893" s="5">
        <f t="shared" si="77"/>
        <v>1</v>
      </c>
    </row>
    <row r="894" spans="1:86" x14ac:dyDescent="0.2">
      <c r="A894" s="3">
        <v>891</v>
      </c>
      <c r="B894" s="3">
        <v>890</v>
      </c>
      <c r="C894">
        <v>0.36736196307174396</v>
      </c>
      <c r="D894">
        <v>1.0637995728757232</v>
      </c>
      <c r="E894">
        <v>0.43737827581935562</v>
      </c>
      <c r="F894">
        <v>-0.33151081879623234</v>
      </c>
      <c r="G894">
        <v>0.7156438641686691</v>
      </c>
      <c r="H894">
        <v>1.8401169654680416</v>
      </c>
      <c r="I894">
        <v>-8.5938154370523989E-2</v>
      </c>
      <c r="J894">
        <v>2.2101630747783929</v>
      </c>
      <c r="K894">
        <v>-0.46077047954895534</v>
      </c>
      <c r="L894">
        <v>1.5998102753655985</v>
      </c>
      <c r="M894">
        <v>0.34461777431715745</v>
      </c>
      <c r="N894">
        <v>-0.71435124482377432</v>
      </c>
      <c r="O894">
        <v>0.64519099396420643</v>
      </c>
      <c r="P894">
        <v>-0.73321643867529929</v>
      </c>
      <c r="R894" s="33">
        <v>0.52576735221118076</v>
      </c>
      <c r="S894" s="33">
        <v>0.57188861331524732</v>
      </c>
      <c r="T894" s="33">
        <v>0.73192398936111669</v>
      </c>
      <c r="U894" s="33">
        <v>0.44648919228766543</v>
      </c>
      <c r="V894" s="33">
        <v>0.1438547787926415</v>
      </c>
      <c r="W894" s="33">
        <v>0.76726716792549343</v>
      </c>
      <c r="X894" s="33">
        <v>0.45929132376764498</v>
      </c>
      <c r="Y894" s="33">
        <v>0.30927856280900473</v>
      </c>
      <c r="Z894" s="33">
        <v>4.4805130942168238E-2</v>
      </c>
      <c r="AA894" s="33">
        <v>3.9835745021624375E-2</v>
      </c>
      <c r="AC894" s="36">
        <f t="shared" si="79"/>
        <v>0.54351266063264314</v>
      </c>
      <c r="AD894" s="36">
        <f t="shared" si="79"/>
        <v>0.6202547455379781</v>
      </c>
      <c r="AE894" s="36">
        <f t="shared" si="79"/>
        <v>0.8502069076392984</v>
      </c>
      <c r="AF894" s="36">
        <f t="shared" si="79"/>
        <v>0.41005361301424254</v>
      </c>
      <c r="AG894" s="36">
        <f t="shared" si="79"/>
        <v>3.9297368895249388E-2</v>
      </c>
      <c r="AH894" s="36">
        <f t="shared" si="78"/>
        <v>0.88880096679185605</v>
      </c>
      <c r="AI894" s="36">
        <f t="shared" si="78"/>
        <v>0.4313993708651136</v>
      </c>
      <c r="AJ894" s="36">
        <f t="shared" si="78"/>
        <v>0.2012309638169085</v>
      </c>
      <c r="AK894" s="36">
        <f t="shared" si="78"/>
        <v>2.9831292632556614E-3</v>
      </c>
      <c r="AL894" s="36">
        <f t="shared" si="78"/>
        <v>2.297894307036473E-3</v>
      </c>
      <c r="AN894">
        <f>SQRT(Correlation)*$F894 + SQRT('CDO Param'!C$17 - Correlation)*HLOOKUP('CDO Param'!C$12,$C$4:$E$1004,$A894,FALSE) + SQRT(1-Correlation)*G894</f>
        <v>0.72453043401155681</v>
      </c>
      <c r="AO894">
        <f>SQRT(Correlation)*$F894 + SQRT('CDO Param'!D$17 - Correlation)*HLOOKUP('CDO Param'!D$12,$C$4:$E$1004,$A894,FALSE) + SQRT(1-Correlation)*H894</f>
        <v>1.7912992843213351</v>
      </c>
      <c r="AP894">
        <f>SQRT(Correlation)*$F894 + SQRT('CDO Param'!E$17 - Correlation)*HLOOKUP('CDO Param'!E$12,$C$4:$E$1004,$A894,FALSE) + SQRT(1-Correlation)*I894</f>
        <v>-8.9166177811715361E-2</v>
      </c>
      <c r="AQ894">
        <f>SQRT(Correlation)*$F894 + SQRT('CDO Param'!F$17 - Correlation)*HLOOKUP('CDO Param'!F$12,$C$4:$E$1004,$A894,FALSE) + SQRT(1-Correlation)*J894</f>
        <v>2.0897126250332581</v>
      </c>
      <c r="AR894">
        <f>SQRT(Correlation)*$F894 + SQRT('CDO Param'!G$17 - Correlation)*HLOOKUP('CDO Param'!G$12,$C$4:$E$1004,$A894,FALSE) + SQRT(1-Correlation)*K894</f>
        <v>-0.44415742815979198</v>
      </c>
      <c r="AS894">
        <f>SQRT(Correlation)*$F894 + SQRT('CDO Param'!H$17 - Correlation)*HLOOKUP('CDO Param'!H$12,$C$4:$E$1004,$A894,FALSE) + SQRT(1-Correlation)*L894</f>
        <v>1.5633243410113467</v>
      </c>
      <c r="AT894">
        <f>SQRT(Correlation)*$F894 + SQRT('CDO Param'!I$17 - Correlation)*HLOOKUP('CDO Param'!I$12,$C$4:$E$1004,$A894,FALSE) + SQRT(1-Correlation)*M894</f>
        <v>0.31990095672905638</v>
      </c>
      <c r="AU894">
        <f>SQRT(Correlation)*$F894 + SQRT('CDO Param'!J$17 - Correlation)*HLOOKUP('CDO Param'!J$12,$C$4:$E$1004,$A894,FALSE) + SQRT(1-Correlation)*N894</f>
        <v>-0.68533118100102075</v>
      </c>
      <c r="AV894">
        <f>SQRT(Correlation)*$F894 + SQRT('CDO Param'!K$17 - Correlation)*HLOOKUP('CDO Param'!K$12,$C$4:$E$1004,$A894,FALSE) + SQRT(1-Correlation)*O894</f>
        <v>0.60444383393133994</v>
      </c>
      <c r="AW894">
        <f>SQRT(Correlation)*$F894 + SQRT('CDO Param'!L$17 - Correlation)*HLOOKUP('CDO Param'!L$12,$C$4:$E$1004,$A894,FALSE) + SQRT(1-Correlation)*P894</f>
        <v>-0.70322827532244769</v>
      </c>
      <c r="AY894" s="3">
        <f>IF(AN894&lt;'CDO Param'!C$15,1,0)</f>
        <v>0</v>
      </c>
      <c r="AZ894" s="3">
        <f>IF(AO894&lt;'CDO Param'!D$15,1,0)</f>
        <v>0</v>
      </c>
      <c r="BA894" s="3">
        <f>IF(AP894&lt;'CDO Param'!E$15,1,0)</f>
        <v>0</v>
      </c>
      <c r="BB894" s="3">
        <f>IF(AQ894&lt;'CDO Param'!F$15,1,0)</f>
        <v>0</v>
      </c>
      <c r="BC894" s="3">
        <f>IF(AR894&lt;'CDO Param'!G$15,1,0)</f>
        <v>1</v>
      </c>
      <c r="BD894" s="3">
        <f>IF(AS894&lt;'CDO Param'!H$15,1,0)</f>
        <v>0</v>
      </c>
      <c r="BE894" s="3">
        <f>IF(AT894&lt;'CDO Param'!I$15,1,0)</f>
        <v>0</v>
      </c>
      <c r="BF894" s="3">
        <f>IF(AU894&lt;'CDO Param'!J$15,1,0)</f>
        <v>0</v>
      </c>
      <c r="BG894" s="3">
        <f>IF(AV894&lt;'CDO Param'!K$15,1,0)</f>
        <v>0</v>
      </c>
      <c r="BH894" s="3">
        <f>IF(AW894&lt;'CDO Param'!L$15,1,0)</f>
        <v>1</v>
      </c>
      <c r="BJ894" s="37">
        <f>AY894*'CDO Param'!C$6*AC894</f>
        <v>0</v>
      </c>
      <c r="BK894" s="37">
        <f>AZ894*'CDO Param'!D$6*AD894</f>
        <v>0</v>
      </c>
      <c r="BL894" s="37">
        <f>BA894*'CDO Param'!E$6*AE894</f>
        <v>0</v>
      </c>
      <c r="BM894" s="37">
        <f>BB894*'CDO Param'!F$6*AF894</f>
        <v>0</v>
      </c>
      <c r="BN894" s="37">
        <f>BC894*'CDO Param'!G$6*AG894</f>
        <v>392.97368895249389</v>
      </c>
      <c r="BO894" s="37">
        <f>BD894*'CDO Param'!H$6*AH894</f>
        <v>0</v>
      </c>
      <c r="BP894" s="37">
        <f>BE894*'CDO Param'!I$6*AI894</f>
        <v>0</v>
      </c>
      <c r="BQ894" s="37">
        <f>BF894*'CDO Param'!J$6*AJ894</f>
        <v>0</v>
      </c>
      <c r="BR894" s="37">
        <f>BG894*'CDO Param'!K$6*AK894</f>
        <v>0</v>
      </c>
      <c r="BS894" s="37">
        <f>BH894*'CDO Param'!L$6*AL894</f>
        <v>22.978943070364732</v>
      </c>
      <c r="BU894" s="38">
        <f t="shared" si="75"/>
        <v>415.95263202285861</v>
      </c>
      <c r="BV894" s="38">
        <f>AVERAGE(BU$5:BU894)</f>
        <v>7425.3307422787593</v>
      </c>
      <c r="CF894" s="5">
        <f>BU894/'CDO Param'!$M$6</f>
        <v>4.3328399169047776E-3</v>
      </c>
      <c r="CG894" s="5">
        <f t="shared" si="76"/>
        <v>0</v>
      </c>
      <c r="CH894" s="5">
        <f t="shared" si="77"/>
        <v>0</v>
      </c>
    </row>
    <row r="895" spans="1:86" x14ac:dyDescent="0.2">
      <c r="A895" s="3">
        <v>892</v>
      </c>
      <c r="B895" s="3">
        <v>891</v>
      </c>
      <c r="C895">
        <v>-0.25276676751673222</v>
      </c>
      <c r="D895">
        <v>-0.66146299104730133</v>
      </c>
      <c r="E895">
        <v>0.32529442250961438</v>
      </c>
      <c r="F895">
        <v>0.17671936802798882</v>
      </c>
      <c r="G895">
        <v>-0.60470483731478453</v>
      </c>
      <c r="H895">
        <v>-1.5705836631241255</v>
      </c>
      <c r="I895">
        <v>-1.0339476830267813</v>
      </c>
      <c r="J895">
        <v>0.86213731265161186</v>
      </c>
      <c r="K895">
        <v>-0.52167479225317948</v>
      </c>
      <c r="L895">
        <v>-1.7988531908486038</v>
      </c>
      <c r="M895">
        <v>-0.24065229808911681</v>
      </c>
      <c r="N895">
        <v>-0.3609420673456043</v>
      </c>
      <c r="O895">
        <v>1.3927819964010268</v>
      </c>
      <c r="P895">
        <v>-8.9171408035326749E-2</v>
      </c>
      <c r="R895" s="33">
        <v>0.51936657844081824</v>
      </c>
      <c r="S895" s="33">
        <v>0.99408385483272554</v>
      </c>
      <c r="T895" s="33">
        <v>0.56734817361801315</v>
      </c>
      <c r="U895" s="33">
        <v>0.42075399794650914</v>
      </c>
      <c r="V895" s="33">
        <v>0.61244348697943773</v>
      </c>
      <c r="W895" s="33">
        <v>0.33768566341031608</v>
      </c>
      <c r="X895" s="33">
        <v>0.48294493718209908</v>
      </c>
      <c r="Y895" s="33">
        <v>0.85555921953896019</v>
      </c>
      <c r="Z895" s="33">
        <v>0.3838027913047945</v>
      </c>
      <c r="AA895" s="33">
        <v>0.57351345968130674</v>
      </c>
      <c r="AC895" s="36">
        <f t="shared" si="79"/>
        <v>0.53272365962923329</v>
      </c>
      <c r="AD895" s="36">
        <f t="shared" si="79"/>
        <v>0.99996679655307008</v>
      </c>
      <c r="AE895" s="36">
        <f t="shared" si="79"/>
        <v>0.61280909587289956</v>
      </c>
      <c r="AF895" s="36">
        <f t="shared" si="79"/>
        <v>0.36774688223219765</v>
      </c>
      <c r="AG895" s="36">
        <f t="shared" si="79"/>
        <v>0.68516511427180171</v>
      </c>
      <c r="AH895" s="36">
        <f t="shared" si="78"/>
        <v>0.24030291752223482</v>
      </c>
      <c r="AI895" s="36">
        <f t="shared" si="78"/>
        <v>0.47117701419057756</v>
      </c>
      <c r="AJ895" s="36">
        <f t="shared" si="78"/>
        <v>0.96035145390412069</v>
      </c>
      <c r="AK895" s="36">
        <f t="shared" si="78"/>
        <v>0.30899822304012453</v>
      </c>
      <c r="AL895" s="36">
        <f t="shared" si="78"/>
        <v>0.62291181828114206</v>
      </c>
      <c r="AN895">
        <f>SQRT(Correlation)*$F895 + SQRT('CDO Param'!C$17 - Correlation)*HLOOKUP('CDO Param'!C$12,$C$4:$E$1004,$A895,FALSE) + SQRT(1-Correlation)*G895</f>
        <v>-0.61133480174218746</v>
      </c>
      <c r="AO895">
        <f>SQRT(Correlation)*$F895 + SQRT('CDO Param'!D$17 - Correlation)*HLOOKUP('CDO Param'!D$12,$C$4:$E$1004,$A895,FALSE) + SQRT(1-Correlation)*H895</f>
        <v>-1.5276479117281507</v>
      </c>
      <c r="AP895">
        <f>SQRT(Correlation)*$F895 + SQRT('CDO Param'!E$17 - Correlation)*HLOOKUP('CDO Param'!E$12,$C$4:$E$1004,$A895,FALSE) + SQRT(1-Correlation)*I895</f>
        <v>-0.99188112763723113</v>
      </c>
      <c r="AQ895">
        <f>SQRT(Correlation)*$F895 + SQRT('CDO Param'!F$17 - Correlation)*HLOOKUP('CDO Param'!F$12,$C$4:$E$1004,$A895,FALSE) + SQRT(1-Correlation)*J895</f>
        <v>0.94651688424544</v>
      </c>
      <c r="AR895">
        <f>SQRT(Correlation)*$F895 + SQRT('CDO Param'!G$17 - Correlation)*HLOOKUP('CDO Param'!G$12,$C$4:$E$1004,$A895,FALSE) + SQRT(1-Correlation)*K895</f>
        <v>-0.36628254731786103</v>
      </c>
      <c r="AS895">
        <f>SQRT(Correlation)*$F895 + SQRT('CDO Param'!H$17 - Correlation)*HLOOKUP('CDO Param'!H$12,$C$4:$E$1004,$A895,FALSE) + SQRT(1-Correlation)*L895</f>
        <v>-1.7442034001342421</v>
      </c>
      <c r="AT895">
        <f>SQRT(Correlation)*$F895 + SQRT('CDO Param'!I$17 - Correlation)*HLOOKUP('CDO Param'!I$12,$C$4:$E$1004,$A895,FALSE) + SQRT(1-Correlation)*M895</f>
        <v>-9.9681200727916836E-2</v>
      </c>
      <c r="AU895">
        <f>SQRT(Correlation)*$F895 + SQRT('CDO Param'!J$17 - Correlation)*HLOOKUP('CDO Param'!J$12,$C$4:$E$1004,$A895,FALSE) + SQRT(1-Correlation)*N895</f>
        <v>-0.35341194054629549</v>
      </c>
      <c r="AV895">
        <f>SQRT(Correlation)*$F895 + SQRT('CDO Param'!K$17 - Correlation)*HLOOKUP('CDO Param'!K$12,$C$4:$E$1004,$A895,FALSE) + SQRT(1-Correlation)*O895</f>
        <v>1.310316788119408</v>
      </c>
      <c r="AW895">
        <f>SQRT(Correlation)*$F895 + SQRT('CDO Param'!L$17 - Correlation)*HLOOKUP('CDO Param'!L$12,$C$4:$E$1004,$A895,FALSE) + SQRT(1-Correlation)*P895</f>
        <v>-9.5587655158458823E-2</v>
      </c>
      <c r="AY895" s="3">
        <f>IF(AN895&lt;'CDO Param'!C$15,1,0)</f>
        <v>0</v>
      </c>
      <c r="AZ895" s="3">
        <f>IF(AO895&lt;'CDO Param'!D$15,1,0)</f>
        <v>0</v>
      </c>
      <c r="BA895" s="3">
        <f>IF(AP895&lt;'CDO Param'!E$15,1,0)</f>
        <v>1</v>
      </c>
      <c r="BB895" s="3">
        <f>IF(AQ895&lt;'CDO Param'!F$15,1,0)</f>
        <v>0</v>
      </c>
      <c r="BC895" s="3">
        <f>IF(AR895&lt;'CDO Param'!G$15,1,0)</f>
        <v>1</v>
      </c>
      <c r="BD895" s="3">
        <f>IF(AS895&lt;'CDO Param'!H$15,1,0)</f>
        <v>0</v>
      </c>
      <c r="BE895" s="3">
        <f>IF(AT895&lt;'CDO Param'!I$15,1,0)</f>
        <v>0</v>
      </c>
      <c r="BF895" s="3">
        <f>IF(AU895&lt;'CDO Param'!J$15,1,0)</f>
        <v>0</v>
      </c>
      <c r="BG895" s="3">
        <f>IF(AV895&lt;'CDO Param'!K$15,1,0)</f>
        <v>0</v>
      </c>
      <c r="BH895" s="3">
        <f>IF(AW895&lt;'CDO Param'!L$15,1,0)</f>
        <v>0</v>
      </c>
      <c r="BJ895" s="37">
        <f>AY895*'CDO Param'!C$6*AC895</f>
        <v>0</v>
      </c>
      <c r="BK895" s="37">
        <f>AZ895*'CDO Param'!D$6*AD895</f>
        <v>0</v>
      </c>
      <c r="BL895" s="37">
        <f>BA895*'CDO Param'!E$6*AE895</f>
        <v>6128.0909587289952</v>
      </c>
      <c r="BM895" s="37">
        <f>BB895*'CDO Param'!F$6*AF895</f>
        <v>0</v>
      </c>
      <c r="BN895" s="37">
        <f>BC895*'CDO Param'!G$6*AG895</f>
        <v>6851.6511427180167</v>
      </c>
      <c r="BO895" s="37">
        <f>BD895*'CDO Param'!H$6*AH895</f>
        <v>0</v>
      </c>
      <c r="BP895" s="37">
        <f>BE895*'CDO Param'!I$6*AI895</f>
        <v>0</v>
      </c>
      <c r="BQ895" s="37">
        <f>BF895*'CDO Param'!J$6*AJ895</f>
        <v>0</v>
      </c>
      <c r="BR895" s="37">
        <f>BG895*'CDO Param'!K$6*AK895</f>
        <v>0</v>
      </c>
      <c r="BS895" s="37">
        <f>BH895*'CDO Param'!L$6*AL895</f>
        <v>0</v>
      </c>
      <c r="BU895" s="38">
        <f t="shared" si="75"/>
        <v>12979.742101447013</v>
      </c>
      <c r="BV895" s="38">
        <f>AVERAGE(BU$5:BU895)</f>
        <v>7431.5646495281053</v>
      </c>
      <c r="CF895" s="5">
        <f>BU895/'CDO Param'!$M$6</f>
        <v>0.13520564689007306</v>
      </c>
      <c r="CG895" s="5">
        <f t="shared" si="76"/>
        <v>0.02</v>
      </c>
      <c r="CH895" s="5">
        <f t="shared" si="77"/>
        <v>1</v>
      </c>
    </row>
    <row r="896" spans="1:86" x14ac:dyDescent="0.2">
      <c r="A896" s="3">
        <v>893</v>
      </c>
      <c r="B896" s="3">
        <v>892</v>
      </c>
      <c r="C896">
        <v>-0.25990516405727249</v>
      </c>
      <c r="D896">
        <v>0.64724190451670438</v>
      </c>
      <c r="E896">
        <v>-0.25031795303220861</v>
      </c>
      <c r="F896">
        <v>-0.65991798692266457</v>
      </c>
      <c r="G896">
        <v>1.6761123333708383</v>
      </c>
      <c r="H896">
        <v>-0.10938265404547565</v>
      </c>
      <c r="I896">
        <v>0.10666781236068346</v>
      </c>
      <c r="J896">
        <v>-0.36427536542760208</v>
      </c>
      <c r="K896">
        <v>2.2321546566672623</v>
      </c>
      <c r="L896">
        <v>0.9573159331921488</v>
      </c>
      <c r="M896">
        <v>-0.87896296463441104</v>
      </c>
      <c r="N896">
        <v>-9.5182031145668589E-2</v>
      </c>
      <c r="O896">
        <v>-0.63750348999747075</v>
      </c>
      <c r="P896">
        <v>0.59520061768125743</v>
      </c>
      <c r="R896" s="33">
        <v>4.0716863721942928E-2</v>
      </c>
      <c r="S896" s="33">
        <v>0.32832857469484611</v>
      </c>
      <c r="T896" s="33">
        <v>0.21835489627828583</v>
      </c>
      <c r="U896" s="33">
        <v>0.89074174915009263</v>
      </c>
      <c r="V896" s="33">
        <v>0.69657796560627316</v>
      </c>
      <c r="W896" s="33">
        <v>0.38586794463259538</v>
      </c>
      <c r="X896" s="33">
        <v>0.28254544003053822</v>
      </c>
      <c r="Y896" s="33">
        <v>0.74121059325580052</v>
      </c>
      <c r="Z896" s="33">
        <v>0.52644085023852105</v>
      </c>
      <c r="AA896" s="33">
        <v>0.89136995882325343</v>
      </c>
      <c r="AC896" s="36">
        <f t="shared" si="79"/>
        <v>2.4122668059192377E-3</v>
      </c>
      <c r="AD896" s="36">
        <f t="shared" si="79"/>
        <v>0.22713321906377498</v>
      </c>
      <c r="AE896" s="36">
        <f t="shared" si="79"/>
        <v>9.706957839973572E-2</v>
      </c>
      <c r="AF896" s="36">
        <f t="shared" si="79"/>
        <v>0.97852766644721056</v>
      </c>
      <c r="AG896" s="36">
        <f t="shared" si="79"/>
        <v>0.80647449636089963</v>
      </c>
      <c r="AH896" s="36">
        <f t="shared" si="78"/>
        <v>0.31220526868413778</v>
      </c>
      <c r="AI896" s="36">
        <f t="shared" si="78"/>
        <v>0.16710325627769801</v>
      </c>
      <c r="AJ896" s="36">
        <f t="shared" si="78"/>
        <v>0.86086460381839047</v>
      </c>
      <c r="AK896" s="36">
        <f t="shared" si="78"/>
        <v>0.54464668680004058</v>
      </c>
      <c r="AL896" s="36">
        <f t="shared" si="78"/>
        <v>0.97879884448236121</v>
      </c>
      <c r="AN896">
        <f>SQRT(Correlation)*$F896 + SQRT('CDO Param'!C$17 - Correlation)*HLOOKUP('CDO Param'!C$12,$C$4:$E$1004,$A896,FALSE) + SQRT(1-Correlation)*G896</f>
        <v>1.4729492135168774</v>
      </c>
      <c r="AO896">
        <f>SQRT(Correlation)*$F896 + SQRT('CDO Param'!D$17 - Correlation)*HLOOKUP('CDO Param'!D$12,$C$4:$E$1004,$A896,FALSE) + SQRT(1-Correlation)*H896</f>
        <v>-0.22092005979789181</v>
      </c>
      <c r="AP896">
        <f>SQRT(Correlation)*$F896 + SQRT('CDO Param'!E$17 - Correlation)*HLOOKUP('CDO Param'!E$12,$C$4:$E$1004,$A896,FALSE) + SQRT(1-Correlation)*I896</f>
        <v>-0.17625486158841519</v>
      </c>
      <c r="AQ896">
        <f>SQRT(Correlation)*$F896 + SQRT('CDO Param'!F$17 - Correlation)*HLOOKUP('CDO Param'!F$12,$C$4:$E$1004,$A896,FALSE) + SQRT(1-Correlation)*J896</f>
        <v>-0.61023914172815852</v>
      </c>
      <c r="AR896">
        <f>SQRT(Correlation)*$F896 + SQRT('CDO Param'!G$17 - Correlation)*HLOOKUP('CDO Param'!G$12,$C$4:$E$1004,$A896,FALSE) + SQRT(1-Correlation)*K896</f>
        <v>1.852950654790166</v>
      </c>
      <c r="AS896">
        <f>SQRT(Correlation)*$F896 + SQRT('CDO Param'!H$17 - Correlation)*HLOOKUP('CDO Param'!H$12,$C$4:$E$1004,$A896,FALSE) + SQRT(1-Correlation)*L896</f>
        <v>0.79103907396852147</v>
      </c>
      <c r="AT896">
        <f>SQRT(Correlation)*$F896 + SQRT('CDO Param'!I$17 - Correlation)*HLOOKUP('CDO Param'!I$12,$C$4:$E$1004,$A896,FALSE) + SQRT(1-Correlation)*M896</f>
        <v>-1.0985146708093749</v>
      </c>
      <c r="AU896">
        <f>SQRT(Correlation)*$F896 + SQRT('CDO Param'!J$17 - Correlation)*HLOOKUP('CDO Param'!J$12,$C$4:$E$1004,$A896,FALSE) + SQRT(1-Correlation)*N896</f>
        <v>-0.36774643683700131</v>
      </c>
      <c r="AV896">
        <f>SQRT(Correlation)*$F896 + SQRT('CDO Param'!K$17 - Correlation)*HLOOKUP('CDO Param'!K$12,$C$4:$E$1004,$A896,FALSE) + SQRT(1-Correlation)*O896</f>
        <v>-0.88223774702409496</v>
      </c>
      <c r="AW896">
        <f>SQRT(Correlation)*$F896 + SQRT('CDO Param'!L$17 - Correlation)*HLOOKUP('CDO Param'!L$12,$C$4:$E$1004,$A896,FALSE) + SQRT(1-Correlation)*P896</f>
        <v>0.28720805136897654</v>
      </c>
      <c r="AY896" s="3">
        <f>IF(AN896&lt;'CDO Param'!C$15,1,0)</f>
        <v>0</v>
      </c>
      <c r="AZ896" s="3">
        <f>IF(AO896&lt;'CDO Param'!D$15,1,0)</f>
        <v>0</v>
      </c>
      <c r="BA896" s="3">
        <f>IF(AP896&lt;'CDO Param'!E$15,1,0)</f>
        <v>0</v>
      </c>
      <c r="BB896" s="3">
        <f>IF(AQ896&lt;'CDO Param'!F$15,1,0)</f>
        <v>0</v>
      </c>
      <c r="BC896" s="3">
        <f>IF(AR896&lt;'CDO Param'!G$15,1,0)</f>
        <v>0</v>
      </c>
      <c r="BD896" s="3">
        <f>IF(AS896&lt;'CDO Param'!H$15,1,0)</f>
        <v>0</v>
      </c>
      <c r="BE896" s="3">
        <f>IF(AT896&lt;'CDO Param'!I$15,1,0)</f>
        <v>1</v>
      </c>
      <c r="BF896" s="3">
        <f>IF(AU896&lt;'CDO Param'!J$15,1,0)</f>
        <v>0</v>
      </c>
      <c r="BG896" s="3">
        <f>IF(AV896&lt;'CDO Param'!K$15,1,0)</f>
        <v>0</v>
      </c>
      <c r="BH896" s="3">
        <f>IF(AW896&lt;'CDO Param'!L$15,1,0)</f>
        <v>0</v>
      </c>
      <c r="BJ896" s="37">
        <f>AY896*'CDO Param'!C$6*AC896</f>
        <v>0</v>
      </c>
      <c r="BK896" s="37">
        <f>AZ896*'CDO Param'!D$6*AD896</f>
        <v>0</v>
      </c>
      <c r="BL896" s="37">
        <f>BA896*'CDO Param'!E$6*AE896</f>
        <v>0</v>
      </c>
      <c r="BM896" s="37">
        <f>BB896*'CDO Param'!F$6*AF896</f>
        <v>0</v>
      </c>
      <c r="BN896" s="37">
        <f>BC896*'CDO Param'!G$6*AG896</f>
        <v>0</v>
      </c>
      <c r="BO896" s="37">
        <f>BD896*'CDO Param'!H$6*AH896</f>
        <v>0</v>
      </c>
      <c r="BP896" s="37">
        <f>BE896*'CDO Param'!I$6*AI896</f>
        <v>1336.8260502215842</v>
      </c>
      <c r="BQ896" s="37">
        <f>BF896*'CDO Param'!J$6*AJ896</f>
        <v>0</v>
      </c>
      <c r="BR896" s="37">
        <f>BG896*'CDO Param'!K$6*AK896</f>
        <v>0</v>
      </c>
      <c r="BS896" s="37">
        <f>BH896*'CDO Param'!L$6*AL896</f>
        <v>0</v>
      </c>
      <c r="BU896" s="38">
        <f t="shared" si="75"/>
        <v>1336.8260502215842</v>
      </c>
      <c r="BV896" s="38">
        <f>AVERAGE(BU$5:BU896)</f>
        <v>7424.7319829369553</v>
      </c>
      <c r="CF896" s="5">
        <f>BU896/'CDO Param'!$M$6</f>
        <v>1.3925271356474835E-2</v>
      </c>
      <c r="CG896" s="5">
        <f t="shared" si="76"/>
        <v>0</v>
      </c>
      <c r="CH896" s="5">
        <f t="shared" si="77"/>
        <v>0</v>
      </c>
    </row>
    <row r="897" spans="1:86" x14ac:dyDescent="0.2">
      <c r="A897" s="3">
        <v>894</v>
      </c>
      <c r="B897" s="3">
        <v>893</v>
      </c>
      <c r="C897">
        <v>0.56864223552111071</v>
      </c>
      <c r="D897">
        <v>-6.1859282141085714E-2</v>
      </c>
      <c r="E897">
        <v>2.5719782570376992</v>
      </c>
      <c r="F897">
        <v>-0.31583795134793036</v>
      </c>
      <c r="G897">
        <v>-2.5113422452704981E-2</v>
      </c>
      <c r="H897">
        <v>-1.1287647794233635</v>
      </c>
      <c r="I897">
        <v>-4.7291450755437836E-2</v>
      </c>
      <c r="J897">
        <v>6.366349225572776E-2</v>
      </c>
      <c r="K897">
        <v>-1.4340776033350267</v>
      </c>
      <c r="L897">
        <v>0.13367298379307613</v>
      </c>
      <c r="M897">
        <v>-1.1925999388040509</v>
      </c>
      <c r="N897">
        <v>-0.72735474532237276</v>
      </c>
      <c r="O897">
        <v>2.4981545720947906E-2</v>
      </c>
      <c r="P897">
        <v>2.1654341253452003</v>
      </c>
      <c r="R897" s="33">
        <v>0.25489794241958202</v>
      </c>
      <c r="S897" s="33">
        <v>6.9718245915006027E-2</v>
      </c>
      <c r="T897" s="33">
        <v>0.75455909350633577</v>
      </c>
      <c r="U897" s="33">
        <v>0.87468456098562319</v>
      </c>
      <c r="V897" s="33">
        <v>0.82341648536893375</v>
      </c>
      <c r="W897" s="33">
        <v>0.1608695956696149</v>
      </c>
      <c r="X897" s="33">
        <v>0.73529441921752614</v>
      </c>
      <c r="Y897" s="33">
        <v>9.3303788962449785E-2</v>
      </c>
      <c r="Z897" s="33">
        <v>0.15678109189345552</v>
      </c>
      <c r="AA897" s="33">
        <v>1.9811453306959687E-2</v>
      </c>
      <c r="AC897" s="36">
        <f t="shared" si="79"/>
        <v>0.13477706341809281</v>
      </c>
      <c r="AD897" s="36">
        <f t="shared" si="79"/>
        <v>7.9534976426487939E-3</v>
      </c>
      <c r="AE897" s="36">
        <f t="shared" si="79"/>
        <v>0.87554466492356076</v>
      </c>
      <c r="AF897" s="36">
        <f t="shared" si="79"/>
        <v>0.97096356688819929</v>
      </c>
      <c r="AG897" s="36">
        <f t="shared" si="79"/>
        <v>0.93856599699895238</v>
      </c>
      <c r="AH897" s="36">
        <f t="shared" si="78"/>
        <v>5.0164823519536862E-2</v>
      </c>
      <c r="AI897" s="36">
        <f t="shared" si="78"/>
        <v>0.85411647773795307</v>
      </c>
      <c r="AJ897" s="36">
        <f t="shared" si="78"/>
        <v>1.5156181901116703E-2</v>
      </c>
      <c r="AK897" s="36">
        <f t="shared" si="78"/>
        <v>4.7426645918280642E-2</v>
      </c>
      <c r="AL897" s="36">
        <f t="shared" si="78"/>
        <v>4.8697075494876304E-4</v>
      </c>
      <c r="AN897">
        <f>SQRT(Correlation)*$F897 + SQRT('CDO Param'!C$17 - Correlation)*HLOOKUP('CDO Param'!C$12,$C$4:$E$1004,$A897,FALSE) + SQRT(1-Correlation)*G897</f>
        <v>-0.13244963779211746</v>
      </c>
      <c r="AO897">
        <f>SQRT(Correlation)*$F897 + SQRT('CDO Param'!D$17 - Correlation)*HLOOKUP('CDO Param'!D$12,$C$4:$E$1004,$A897,FALSE) + SQRT(1-Correlation)*H897</f>
        <v>-1.1794652470209668</v>
      </c>
      <c r="AP897">
        <f>SQRT(Correlation)*$F897 + SQRT('CDO Param'!E$17 - Correlation)*HLOOKUP('CDO Param'!E$12,$C$4:$E$1004,$A897,FALSE) + SQRT(1-Correlation)*I897</f>
        <v>5.7072547653148481E-3</v>
      </c>
      <c r="AQ897">
        <f>SQRT(Correlation)*$F897 + SQRT('CDO Param'!F$17 - Correlation)*HLOOKUP('CDO Param'!F$12,$C$4:$E$1004,$A897,FALSE) + SQRT(1-Correlation)*J897</f>
        <v>0.53563158395925858</v>
      </c>
      <c r="AR897">
        <f>SQRT(Correlation)*$F897 + SQRT('CDO Param'!G$17 - Correlation)*HLOOKUP('CDO Param'!G$12,$C$4:$E$1004,$A897,FALSE) + SQRT(1-Correlation)*K897</f>
        <v>-0.88525037823156816</v>
      </c>
      <c r="AS897">
        <f>SQRT(Correlation)*$F897 + SQRT('CDO Param'!H$17 - Correlation)*HLOOKUP('CDO Param'!H$12,$C$4:$E$1004,$A897,FALSE) + SQRT(1-Correlation)*L897</f>
        <v>1.8188373770718858E-2</v>
      </c>
      <c r="AT897">
        <f>SQRT(Correlation)*$F897 + SQRT('CDO Param'!I$17 - Correlation)*HLOOKUP('CDO Param'!I$12,$C$4:$E$1004,$A897,FALSE) + SQRT(1-Correlation)*M897</f>
        <v>-0.65616455103878657</v>
      </c>
      <c r="AU897">
        <f>SQRT(Correlation)*$F897 + SQRT('CDO Param'!J$17 - Correlation)*HLOOKUP('CDO Param'!J$12,$C$4:$E$1004,$A897,FALSE) + SQRT(1-Correlation)*N897</f>
        <v>-0.63945743440754299</v>
      </c>
      <c r="AV897">
        <f>SQRT(Correlation)*$F897 + SQRT('CDO Param'!K$17 - Correlation)*HLOOKUP('CDO Param'!K$12,$C$4:$E$1004,$A897,FALSE) + SQRT(1-Correlation)*O897</f>
        <v>7.4271439422525634E-2</v>
      </c>
      <c r="AW897">
        <f>SQRT(Correlation)*$F897 + SQRT('CDO Param'!L$17 - Correlation)*HLOOKUP('CDO Param'!L$12,$C$4:$E$1004,$A897,FALSE) + SQRT(1-Correlation)*P897</f>
        <v>2.1048830519811914</v>
      </c>
      <c r="AY897" s="3">
        <f>IF(AN897&lt;'CDO Param'!C$15,1,0)</f>
        <v>0</v>
      </c>
      <c r="AZ897" s="3">
        <f>IF(AO897&lt;'CDO Param'!D$15,1,0)</f>
        <v>0</v>
      </c>
      <c r="BA897" s="3">
        <f>IF(AP897&lt;'CDO Param'!E$15,1,0)</f>
        <v>0</v>
      </c>
      <c r="BB897" s="3">
        <f>IF(AQ897&lt;'CDO Param'!F$15,1,0)</f>
        <v>0</v>
      </c>
      <c r="BC897" s="3">
        <f>IF(AR897&lt;'CDO Param'!G$15,1,0)</f>
        <v>1</v>
      </c>
      <c r="BD897" s="3">
        <f>IF(AS897&lt;'CDO Param'!H$15,1,0)</f>
        <v>0</v>
      </c>
      <c r="BE897" s="3">
        <f>IF(AT897&lt;'CDO Param'!I$15,1,0)</f>
        <v>0</v>
      </c>
      <c r="BF897" s="3">
        <f>IF(AU897&lt;'CDO Param'!J$15,1,0)</f>
        <v>0</v>
      </c>
      <c r="BG897" s="3">
        <f>IF(AV897&lt;'CDO Param'!K$15,1,0)</f>
        <v>0</v>
      </c>
      <c r="BH897" s="3">
        <f>IF(AW897&lt;'CDO Param'!L$15,1,0)</f>
        <v>0</v>
      </c>
      <c r="BJ897" s="37">
        <f>AY897*'CDO Param'!C$6*AC897</f>
        <v>0</v>
      </c>
      <c r="BK897" s="37">
        <f>AZ897*'CDO Param'!D$6*AD897</f>
        <v>0</v>
      </c>
      <c r="BL897" s="37">
        <f>BA897*'CDO Param'!E$6*AE897</f>
        <v>0</v>
      </c>
      <c r="BM897" s="37">
        <f>BB897*'CDO Param'!F$6*AF897</f>
        <v>0</v>
      </c>
      <c r="BN897" s="37">
        <f>BC897*'CDO Param'!G$6*AG897</f>
        <v>9385.6599699895232</v>
      </c>
      <c r="BO897" s="37">
        <f>BD897*'CDO Param'!H$6*AH897</f>
        <v>0</v>
      </c>
      <c r="BP897" s="37">
        <f>BE897*'CDO Param'!I$6*AI897</f>
        <v>0</v>
      </c>
      <c r="BQ897" s="37">
        <f>BF897*'CDO Param'!J$6*AJ897</f>
        <v>0</v>
      </c>
      <c r="BR897" s="37">
        <f>BG897*'CDO Param'!K$6*AK897</f>
        <v>0</v>
      </c>
      <c r="BS897" s="37">
        <f>BH897*'CDO Param'!L$6*AL897</f>
        <v>0</v>
      </c>
      <c r="BU897" s="38">
        <f t="shared" si="75"/>
        <v>9385.6599699895232</v>
      </c>
      <c r="BV897" s="38">
        <f>AVERAGE(BU$5:BU897)</f>
        <v>7426.9278709403734</v>
      </c>
      <c r="CF897" s="5">
        <f>BU897/'CDO Param'!$M$6</f>
        <v>9.7767291354057539E-2</v>
      </c>
      <c r="CG897" s="5">
        <f t="shared" si="76"/>
        <v>0.02</v>
      </c>
      <c r="CH897" s="5">
        <f t="shared" si="77"/>
        <v>1</v>
      </c>
    </row>
    <row r="898" spans="1:86" x14ac:dyDescent="0.2">
      <c r="A898" s="3">
        <v>895</v>
      </c>
      <c r="B898" s="3">
        <v>894</v>
      </c>
      <c r="C898">
        <v>1.3627959560835734</v>
      </c>
      <c r="D898">
        <v>-2.0745756046380848</v>
      </c>
      <c r="E898">
        <v>0.1266289473278448</v>
      </c>
      <c r="F898">
        <v>0.36576011552824639</v>
      </c>
      <c r="G898">
        <v>-0.45822389438399114</v>
      </c>
      <c r="H898">
        <v>-0.49686605052556843</v>
      </c>
      <c r="I898">
        <v>-1.044154487317428</v>
      </c>
      <c r="J898">
        <v>1.3751468941336498</v>
      </c>
      <c r="K898">
        <v>-1.3690896594198421</v>
      </c>
      <c r="L898">
        <v>0.70024952947278507</v>
      </c>
      <c r="M898">
        <v>0.33241349228774197</v>
      </c>
      <c r="N898">
        <v>1.7644379113335162</v>
      </c>
      <c r="O898">
        <v>-0.24444489099550992</v>
      </c>
      <c r="P898">
        <v>0.42889496398856863</v>
      </c>
      <c r="R898" s="33">
        <v>0.97109573007146632</v>
      </c>
      <c r="S898" s="33">
        <v>0.20593531113394317</v>
      </c>
      <c r="T898" s="33">
        <v>0.15477422818298184</v>
      </c>
      <c r="U898" s="33">
        <v>0.29045307137558846</v>
      </c>
      <c r="V898" s="33">
        <v>0.64477060951514664</v>
      </c>
      <c r="W898" s="33">
        <v>0.65963412106951425</v>
      </c>
      <c r="X898" s="33">
        <v>0.47067281532598326</v>
      </c>
      <c r="Y898" s="33">
        <v>0.59800718380045481</v>
      </c>
      <c r="Z898" s="33">
        <v>0.70673813424386933</v>
      </c>
      <c r="AA898" s="33">
        <v>0.14782223671107658</v>
      </c>
      <c r="AC898" s="36">
        <f t="shared" si="79"/>
        <v>0.99887294968068652</v>
      </c>
      <c r="AD898" s="36">
        <f t="shared" si="79"/>
        <v>8.5623349103473925E-2</v>
      </c>
      <c r="AE898" s="36">
        <f t="shared" si="79"/>
        <v>4.6111944884572306E-2</v>
      </c>
      <c r="AF898" s="36">
        <f t="shared" si="79"/>
        <v>0.17691514112030449</v>
      </c>
      <c r="AG898" s="36">
        <f t="shared" si="79"/>
        <v>0.73426848456285621</v>
      </c>
      <c r="AH898" s="36">
        <f t="shared" si="78"/>
        <v>0.75587314573156394</v>
      </c>
      <c r="AI898" s="36">
        <f t="shared" si="78"/>
        <v>0.45049630901371973</v>
      </c>
      <c r="AJ898" s="36">
        <f t="shared" si="78"/>
        <v>0.66242551856207421</v>
      </c>
      <c r="AK898" s="36">
        <f t="shared" si="78"/>
        <v>0.81954138803387688</v>
      </c>
      <c r="AL898" s="36">
        <f t="shared" si="78"/>
        <v>4.1707166697400162E-2</v>
      </c>
      <c r="AN898">
        <f>SQRT(Correlation)*$F898 + SQRT('CDO Param'!C$17 - Correlation)*HLOOKUP('CDO Param'!C$12,$C$4:$E$1004,$A898,FALSE) + SQRT(1-Correlation)*G898</f>
        <v>-0.61243514676295141</v>
      </c>
      <c r="AO898">
        <f>SQRT(Correlation)*$F898 + SQRT('CDO Param'!D$17 - Correlation)*HLOOKUP('CDO Param'!D$12,$C$4:$E$1004,$A898,FALSE) + SQRT(1-Correlation)*H898</f>
        <v>-0.64909431489512581</v>
      </c>
      <c r="AP898">
        <f>SQRT(Correlation)*$F898 + SQRT('CDO Param'!E$17 - Correlation)*HLOOKUP('CDO Param'!E$12,$C$4:$E$1004,$A898,FALSE) + SQRT(1-Correlation)*I898</f>
        <v>-0.51434649971881929</v>
      </c>
      <c r="AQ898">
        <f>SQRT(Correlation)*$F898 + SQRT('CDO Param'!F$17 - Correlation)*HLOOKUP('CDO Param'!F$12,$C$4:$E$1004,$A898,FALSE) + SQRT(1-Correlation)*J898</f>
        <v>1.4485574884766195</v>
      </c>
      <c r="AR898">
        <f>SQRT(Correlation)*$F898 + SQRT('CDO Param'!G$17 - Correlation)*HLOOKUP('CDO Param'!G$12,$C$4:$E$1004,$A898,FALSE) + SQRT(1-Correlation)*K898</f>
        <v>-1.1548538957792824</v>
      </c>
      <c r="AS898">
        <f>SQRT(Correlation)*$F898 + SQRT('CDO Param'!H$17 - Correlation)*HLOOKUP('CDO Param'!H$12,$C$4:$E$1004,$A898,FALSE) + SQRT(1-Correlation)*L898</f>
        <v>0.48658924168536583</v>
      </c>
      <c r="AT898">
        <f>SQRT(Correlation)*$F898 + SQRT('CDO Param'!I$17 - Correlation)*HLOOKUP('CDO Param'!I$12,$C$4:$E$1004,$A898,FALSE) + SQRT(1-Correlation)*M898</f>
        <v>0.45933372582601212</v>
      </c>
      <c r="AU898">
        <f>SQRT(Correlation)*$F898 + SQRT('CDO Param'!J$17 - Correlation)*HLOOKUP('CDO Param'!J$12,$C$4:$E$1004,$A898,FALSE) + SQRT(1-Correlation)*N898</f>
        <v>2.1501181999129617</v>
      </c>
      <c r="AV898">
        <f>SQRT(Correlation)*$F898 + SQRT('CDO Param'!K$17 - Correlation)*HLOOKUP('CDO Param'!K$12,$C$4:$E$1004,$A898,FALSE) + SQRT(1-Correlation)*O898</f>
        <v>0.24432463760250292</v>
      </c>
      <c r="AW898">
        <f>SQRT(Correlation)*$F898 + SQRT('CDO Param'!L$17 - Correlation)*HLOOKUP('CDO Param'!L$12,$C$4:$E$1004,$A898,FALSE) + SQRT(1-Correlation)*P898</f>
        <v>0.88311091193765323</v>
      </c>
      <c r="AY898" s="3">
        <f>IF(AN898&lt;'CDO Param'!C$15,1,0)</f>
        <v>0</v>
      </c>
      <c r="AZ898" s="3">
        <f>IF(AO898&lt;'CDO Param'!D$15,1,0)</f>
        <v>0</v>
      </c>
      <c r="BA898" s="3">
        <f>IF(AP898&lt;'CDO Param'!E$15,1,0)</f>
        <v>0</v>
      </c>
      <c r="BB898" s="3">
        <f>IF(AQ898&lt;'CDO Param'!F$15,1,0)</f>
        <v>0</v>
      </c>
      <c r="BC898" s="3">
        <f>IF(AR898&lt;'CDO Param'!G$15,1,0)</f>
        <v>1</v>
      </c>
      <c r="BD898" s="3">
        <f>IF(AS898&lt;'CDO Param'!H$15,1,0)</f>
        <v>0</v>
      </c>
      <c r="BE898" s="3">
        <f>IF(AT898&lt;'CDO Param'!I$15,1,0)</f>
        <v>0</v>
      </c>
      <c r="BF898" s="3">
        <f>IF(AU898&lt;'CDO Param'!J$15,1,0)</f>
        <v>0</v>
      </c>
      <c r="BG898" s="3">
        <f>IF(AV898&lt;'CDO Param'!K$15,1,0)</f>
        <v>0</v>
      </c>
      <c r="BH898" s="3">
        <f>IF(AW898&lt;'CDO Param'!L$15,1,0)</f>
        <v>0</v>
      </c>
      <c r="BJ898" s="37">
        <f>AY898*'CDO Param'!C$6*AC898</f>
        <v>0</v>
      </c>
      <c r="BK898" s="37">
        <f>AZ898*'CDO Param'!D$6*AD898</f>
        <v>0</v>
      </c>
      <c r="BL898" s="37">
        <f>BA898*'CDO Param'!E$6*AE898</f>
        <v>0</v>
      </c>
      <c r="BM898" s="37">
        <f>BB898*'CDO Param'!F$6*AF898</f>
        <v>0</v>
      </c>
      <c r="BN898" s="37">
        <f>BC898*'CDO Param'!G$6*AG898</f>
        <v>7342.6848456285625</v>
      </c>
      <c r="BO898" s="37">
        <f>BD898*'CDO Param'!H$6*AH898</f>
        <v>0</v>
      </c>
      <c r="BP898" s="37">
        <f>BE898*'CDO Param'!I$6*AI898</f>
        <v>0</v>
      </c>
      <c r="BQ898" s="37">
        <f>BF898*'CDO Param'!J$6*AJ898</f>
        <v>0</v>
      </c>
      <c r="BR898" s="37">
        <f>BG898*'CDO Param'!K$6*AK898</f>
        <v>0</v>
      </c>
      <c r="BS898" s="37">
        <f>BH898*'CDO Param'!L$6*AL898</f>
        <v>0</v>
      </c>
      <c r="BU898" s="38">
        <f t="shared" si="75"/>
        <v>7342.6848456285625</v>
      </c>
      <c r="BV898" s="38">
        <f>AVERAGE(BU$5:BU898)</f>
        <v>7426.8336393684358</v>
      </c>
      <c r="CF898" s="5">
        <f>BU898/'CDO Param'!$M$6</f>
        <v>7.6486300475297531E-2</v>
      </c>
      <c r="CG898" s="5">
        <f t="shared" si="76"/>
        <v>0.02</v>
      </c>
      <c r="CH898" s="5">
        <f t="shared" si="77"/>
        <v>1</v>
      </c>
    </row>
    <row r="899" spans="1:86" x14ac:dyDescent="0.2">
      <c r="A899" s="3">
        <v>896</v>
      </c>
      <c r="B899" s="3">
        <v>895</v>
      </c>
      <c r="C899">
        <v>-8.9523837232263759E-2</v>
      </c>
      <c r="D899">
        <v>-0.56492353905923665</v>
      </c>
      <c r="E899">
        <v>1.0760027180367615</v>
      </c>
      <c r="F899">
        <v>-1.6937974578468129</v>
      </c>
      <c r="G899">
        <v>1.0913254300248809</v>
      </c>
      <c r="H899">
        <v>1.6515514289494604</v>
      </c>
      <c r="I899">
        <v>-0.85293322626966983</v>
      </c>
      <c r="J899">
        <v>-0.19346998669789173</v>
      </c>
      <c r="K899">
        <v>-0.44570242607733235</v>
      </c>
      <c r="L899">
        <v>-1.194125616166275</v>
      </c>
      <c r="M899">
        <v>-0.78953462434583344</v>
      </c>
      <c r="N899">
        <v>0.93103835752117448</v>
      </c>
      <c r="O899">
        <v>-0.35524635677575134</v>
      </c>
      <c r="P899">
        <v>0.60370894061634317</v>
      </c>
      <c r="R899" s="33">
        <v>0.44833240306392891</v>
      </c>
      <c r="S899" s="33">
        <v>0.12269829545295718</v>
      </c>
      <c r="T899" s="33">
        <v>0.19025167785130984</v>
      </c>
      <c r="U899" s="33">
        <v>0.55994964696464578</v>
      </c>
      <c r="V899" s="33">
        <v>7.3716534801626821E-2</v>
      </c>
      <c r="W899" s="33">
        <v>0.95380041094208157</v>
      </c>
      <c r="X899" s="33">
        <v>0.52350670356466744</v>
      </c>
      <c r="Y899" s="33">
        <v>0.57716681136617753</v>
      </c>
      <c r="Z899" s="33">
        <v>0.44259863134594568</v>
      </c>
      <c r="AA899" s="33">
        <v>0.75519703130945426</v>
      </c>
      <c r="AC899" s="36">
        <f t="shared" si="79"/>
        <v>0.41311653911929636</v>
      </c>
      <c r="AD899" s="36">
        <f t="shared" si="79"/>
        <v>2.7720164504813134E-2</v>
      </c>
      <c r="AE899" s="36">
        <f t="shared" si="79"/>
        <v>7.2192927516847194E-2</v>
      </c>
      <c r="AF899" s="36">
        <f t="shared" si="79"/>
        <v>0.60061510578376032</v>
      </c>
      <c r="AG899" s="36">
        <f t="shared" si="79"/>
        <v>8.9991936880812803E-3</v>
      </c>
      <c r="AH899" s="36">
        <f t="shared" si="78"/>
        <v>0.9968068745536991</v>
      </c>
      <c r="AI899" s="36">
        <f t="shared" si="78"/>
        <v>0.53970443611361218</v>
      </c>
      <c r="AJ899" s="36">
        <f t="shared" si="78"/>
        <v>0.62887110850780348</v>
      </c>
      <c r="AK899" s="36">
        <f t="shared" si="78"/>
        <v>0.40360127413783453</v>
      </c>
      <c r="AL899" s="36">
        <f t="shared" si="78"/>
        <v>0.87622701826176463</v>
      </c>
      <c r="AN899">
        <f>SQRT(Correlation)*$F899 + SQRT('CDO Param'!C$17 - Correlation)*HLOOKUP('CDO Param'!C$12,$C$4:$E$1004,$A899,FALSE) + SQRT(1-Correlation)*G899</f>
        <v>0.41980416895836437</v>
      </c>
      <c r="AO899">
        <f>SQRT(Correlation)*$F899 + SQRT('CDO Param'!D$17 - Correlation)*HLOOKUP('CDO Param'!D$12,$C$4:$E$1004,$A899,FALSE) + SQRT(1-Correlation)*H899</f>
        <v>0.95128121727177806</v>
      </c>
      <c r="AP899">
        <f>SQRT(Correlation)*$F899 + SQRT('CDO Param'!E$17 - Correlation)*HLOOKUP('CDO Param'!E$12,$C$4:$E$1004,$A899,FALSE) + SQRT(1-Correlation)*I899</f>
        <v>-1.3684750732671518</v>
      </c>
      <c r="AQ899">
        <f>SQRT(Correlation)*$F899 + SQRT('CDO Param'!F$17 - Correlation)*HLOOKUP('CDO Param'!F$12,$C$4:$E$1004,$A899,FALSE) + SQRT(1-Correlation)*J899</f>
        <v>-0.47856600908376812</v>
      </c>
      <c r="AR899">
        <f>SQRT(Correlation)*$F899 + SQRT('CDO Param'!G$17 - Correlation)*HLOOKUP('CDO Param'!G$12,$C$4:$E$1004,$A899,FALSE) + SQRT(1-Correlation)*K899</f>
        <v>-0.71785471154958214</v>
      </c>
      <c r="AS899">
        <f>SQRT(Correlation)*$F899 + SQRT('CDO Param'!H$17 - Correlation)*HLOOKUP('CDO Param'!H$12,$C$4:$E$1004,$A899,FALSE) + SQRT(1-Correlation)*L899</f>
        <v>-1.7483650670752584</v>
      </c>
      <c r="AT899">
        <f>SQRT(Correlation)*$F899 + SQRT('CDO Param'!I$17 - Correlation)*HLOOKUP('CDO Param'!I$12,$C$4:$E$1004,$A899,FALSE) + SQRT(1-Correlation)*M899</f>
        <v>-1.044042575378902</v>
      </c>
      <c r="AU899">
        <f>SQRT(Correlation)*$F899 + SQRT('CDO Param'!J$17 - Correlation)*HLOOKUP('CDO Param'!J$12,$C$4:$E$1004,$A899,FALSE) + SQRT(1-Correlation)*N899</f>
        <v>0.32394897247194487</v>
      </c>
      <c r="AV899">
        <f>SQRT(Correlation)*$F899 + SQRT('CDO Param'!K$17 - Correlation)*HLOOKUP('CDO Param'!K$12,$C$4:$E$1004,$A899,FALSE) + SQRT(1-Correlation)*O899</f>
        <v>-0.89632785251922553</v>
      </c>
      <c r="AW899">
        <f>SQRT(Correlation)*$F899 + SQRT('CDO Param'!L$17 - Correlation)*HLOOKUP('CDO Param'!L$12,$C$4:$E$1004,$A899,FALSE) + SQRT(1-Correlation)*P899</f>
        <v>1.3417021693717945E-2</v>
      </c>
      <c r="AY899" s="3">
        <f>IF(AN899&lt;'CDO Param'!C$15,1,0)</f>
        <v>0</v>
      </c>
      <c r="AZ899" s="3">
        <f>IF(AO899&lt;'CDO Param'!D$15,1,0)</f>
        <v>0</v>
      </c>
      <c r="BA899" s="3">
        <f>IF(AP899&lt;'CDO Param'!E$15,1,0)</f>
        <v>1</v>
      </c>
      <c r="BB899" s="3">
        <f>IF(AQ899&lt;'CDO Param'!F$15,1,0)</f>
        <v>0</v>
      </c>
      <c r="BC899" s="3">
        <f>IF(AR899&lt;'CDO Param'!G$15,1,0)</f>
        <v>1</v>
      </c>
      <c r="BD899" s="3">
        <f>IF(AS899&lt;'CDO Param'!H$15,1,0)</f>
        <v>0</v>
      </c>
      <c r="BE899" s="3">
        <f>IF(AT899&lt;'CDO Param'!I$15,1,0)</f>
        <v>1</v>
      </c>
      <c r="BF899" s="3">
        <f>IF(AU899&lt;'CDO Param'!J$15,1,0)</f>
        <v>0</v>
      </c>
      <c r="BG899" s="3">
        <f>IF(AV899&lt;'CDO Param'!K$15,1,0)</f>
        <v>0</v>
      </c>
      <c r="BH899" s="3">
        <f>IF(AW899&lt;'CDO Param'!L$15,1,0)</f>
        <v>0</v>
      </c>
      <c r="BJ899" s="37">
        <f>AY899*'CDO Param'!C$6*AC899</f>
        <v>0</v>
      </c>
      <c r="BK899" s="37">
        <f>AZ899*'CDO Param'!D$6*AD899</f>
        <v>0</v>
      </c>
      <c r="BL899" s="37">
        <f>BA899*'CDO Param'!E$6*AE899</f>
        <v>721.92927516847192</v>
      </c>
      <c r="BM899" s="37">
        <f>BB899*'CDO Param'!F$6*AF899</f>
        <v>0</v>
      </c>
      <c r="BN899" s="37">
        <f>BC899*'CDO Param'!G$6*AG899</f>
        <v>89.991936880812801</v>
      </c>
      <c r="BO899" s="37">
        <f>BD899*'CDO Param'!H$6*AH899</f>
        <v>0</v>
      </c>
      <c r="BP899" s="37">
        <f>BE899*'CDO Param'!I$6*AI899</f>
        <v>4317.6354889088971</v>
      </c>
      <c r="BQ899" s="37">
        <f>BF899*'CDO Param'!J$6*AJ899</f>
        <v>0</v>
      </c>
      <c r="BR899" s="37">
        <f>BG899*'CDO Param'!K$6*AK899</f>
        <v>0</v>
      </c>
      <c r="BS899" s="37">
        <f>BH899*'CDO Param'!L$6*AL899</f>
        <v>0</v>
      </c>
      <c r="BU899" s="38">
        <f t="shared" si="75"/>
        <v>5129.5567009581819</v>
      </c>
      <c r="BV899" s="38">
        <f>AVERAGE(BU$5:BU899)</f>
        <v>7424.2668494931168</v>
      </c>
      <c r="CF899" s="5">
        <f>BU899/'CDO Param'!$M$6</f>
        <v>5.3432882301647729E-2</v>
      </c>
      <c r="CG899" s="5">
        <f t="shared" si="76"/>
        <v>3.4328823016477258E-3</v>
      </c>
      <c r="CH899" s="5">
        <f t="shared" si="77"/>
        <v>0.17164411508238628</v>
      </c>
    </row>
    <row r="900" spans="1:86" x14ac:dyDescent="0.2">
      <c r="A900" s="3">
        <v>897</v>
      </c>
      <c r="B900" s="3">
        <v>896</v>
      </c>
      <c r="C900">
        <v>-0.3025729711225722</v>
      </c>
      <c r="D900">
        <v>0.96880967248580419</v>
      </c>
      <c r="E900">
        <v>0.40343365981243551</v>
      </c>
      <c r="F900">
        <v>-0.58915929912473075</v>
      </c>
      <c r="G900">
        <v>-0.58638988775783218</v>
      </c>
      <c r="H900">
        <v>1.2847976904595271</v>
      </c>
      <c r="I900">
        <v>1.0376743375672959</v>
      </c>
      <c r="J900">
        <v>0.87353328126482666</v>
      </c>
      <c r="K900">
        <v>0.62934532252256759</v>
      </c>
      <c r="L900">
        <v>4.397406883072108E-2</v>
      </c>
      <c r="M900">
        <v>-0.6753271009074524</v>
      </c>
      <c r="N900">
        <v>-0.58411387726664543</v>
      </c>
      <c r="O900">
        <v>0.72821649155230261</v>
      </c>
      <c r="P900">
        <v>1.4273337001213804</v>
      </c>
      <c r="R900" s="33">
        <v>0.59650521799759249</v>
      </c>
      <c r="S900" s="33">
        <v>0.46319888553731092</v>
      </c>
      <c r="T900" s="33">
        <v>0.9836692255845616</v>
      </c>
      <c r="U900" s="33">
        <v>0.52867439972640684</v>
      </c>
      <c r="V900" s="33">
        <v>0.43063620172004968</v>
      </c>
      <c r="W900" s="33">
        <v>0.70264230887528611</v>
      </c>
      <c r="X900" s="33">
        <v>0.30928526693456121</v>
      </c>
      <c r="Y900" s="33">
        <v>0.15748136917011876</v>
      </c>
      <c r="Z900" s="33">
        <v>0.78937164218601386</v>
      </c>
      <c r="AA900" s="33">
        <v>0.96919022033419</v>
      </c>
      <c r="AC900" s="36">
        <f t="shared" si="79"/>
        <v>0.66003449130896641</v>
      </c>
      <c r="AD900" s="36">
        <f t="shared" si="79"/>
        <v>0.43794482748214614</v>
      </c>
      <c r="AE900" s="36">
        <f t="shared" si="79"/>
        <v>0.99968299565931096</v>
      </c>
      <c r="AF900" s="36">
        <f t="shared" si="79"/>
        <v>0.5484056469549119</v>
      </c>
      <c r="AG900" s="36">
        <f t="shared" si="79"/>
        <v>0.38388187197157686</v>
      </c>
      <c r="AH900" s="36">
        <f t="shared" si="78"/>
        <v>0.81432038411617147</v>
      </c>
      <c r="AI900" s="36">
        <f t="shared" si="78"/>
        <v>0.20123985569409164</v>
      </c>
      <c r="AJ900" s="36">
        <f t="shared" si="78"/>
        <v>4.7889948162920894E-2</v>
      </c>
      <c r="AK900" s="36">
        <f t="shared" si="78"/>
        <v>0.91013496253007609</v>
      </c>
      <c r="AL900" s="36">
        <f t="shared" si="78"/>
        <v>0.9987012378165685</v>
      </c>
      <c r="AN900">
        <f>SQRT(Correlation)*$F900 + SQRT('CDO Param'!C$17 - Correlation)*HLOOKUP('CDO Param'!C$12,$C$4:$E$1004,$A900,FALSE) + SQRT(1-Correlation)*G900</f>
        <v>-0.60559644383306432</v>
      </c>
      <c r="AO900">
        <f>SQRT(Correlation)*$F900 + SQRT('CDO Param'!D$17 - Correlation)*HLOOKUP('CDO Param'!D$12,$C$4:$E$1004,$A900,FALSE) + SQRT(1-Correlation)*H900</f>
        <v>1.1695679591413337</v>
      </c>
      <c r="AP900">
        <f>SQRT(Correlation)*$F900 + SQRT('CDO Param'!E$17 - Correlation)*HLOOKUP('CDO Param'!E$12,$C$4:$E$1004,$A900,FALSE) + SQRT(1-Correlation)*I900</f>
        <v>0.71806250037143937</v>
      </c>
      <c r="AQ900">
        <f>SQRT(Correlation)*$F900 + SQRT('CDO Param'!F$17 - Correlation)*HLOOKUP('CDO Param'!F$12,$C$4:$E$1004,$A900,FALSE) + SQRT(1-Correlation)*J900</f>
        <v>0.73260841401215626</v>
      </c>
      <c r="AR900">
        <f>SQRT(Correlation)*$F900 + SQRT('CDO Param'!G$17 - Correlation)*HLOOKUP('CDO Param'!G$12,$C$4:$E$1004,$A900,FALSE) + SQRT(1-Correlation)*K900</f>
        <v>0.50095137596832717</v>
      </c>
      <c r="AS900">
        <f>SQRT(Correlation)*$F900 + SQRT('CDO Param'!H$17 - Correlation)*HLOOKUP('CDO Param'!H$12,$C$4:$E$1004,$A900,FALSE) + SQRT(1-Correlation)*L900</f>
        <v>-7.5806865244647803E-3</v>
      </c>
      <c r="AT900">
        <f>SQRT(Correlation)*$F900 + SQRT('CDO Param'!I$17 - Correlation)*HLOOKUP('CDO Param'!I$12,$C$4:$E$1004,$A900,FALSE) + SQRT(1-Correlation)*M900</f>
        <v>-0.73676956156682061</v>
      </c>
      <c r="AU900">
        <f>SQRT(Correlation)*$F900 + SQRT('CDO Param'!J$17 - Correlation)*HLOOKUP('CDO Param'!J$12,$C$4:$E$1004,$A900,FALSE) + SQRT(1-Correlation)*N900</f>
        <v>-0.8205008920166792</v>
      </c>
      <c r="AV900">
        <f>SQRT(Correlation)*$F900 + SQRT('CDO Param'!K$17 - Correlation)*HLOOKUP('CDO Param'!K$12,$C$4:$E$1004,$A900,FALSE) + SQRT(1-Correlation)*O900</f>
        <v>0.42448501040632752</v>
      </c>
      <c r="AW900">
        <f>SQRT(Correlation)*$F900 + SQRT('CDO Param'!L$17 - Correlation)*HLOOKUP('CDO Param'!L$12,$C$4:$E$1004,$A900,FALSE) + SQRT(1-Correlation)*P900</f>
        <v>1.0877258295555092</v>
      </c>
      <c r="AY900" s="3">
        <f>IF(AN900&lt;'CDO Param'!C$15,1,0)</f>
        <v>0</v>
      </c>
      <c r="AZ900" s="3">
        <f>IF(AO900&lt;'CDO Param'!D$15,1,0)</f>
        <v>0</v>
      </c>
      <c r="BA900" s="3">
        <f>IF(AP900&lt;'CDO Param'!E$15,1,0)</f>
        <v>0</v>
      </c>
      <c r="BB900" s="3">
        <f>IF(AQ900&lt;'CDO Param'!F$15,1,0)</f>
        <v>0</v>
      </c>
      <c r="BC900" s="3">
        <f>IF(AR900&lt;'CDO Param'!G$15,1,0)</f>
        <v>0</v>
      </c>
      <c r="BD900" s="3">
        <f>IF(AS900&lt;'CDO Param'!H$15,1,0)</f>
        <v>0</v>
      </c>
      <c r="BE900" s="3">
        <f>IF(AT900&lt;'CDO Param'!I$15,1,0)</f>
        <v>0</v>
      </c>
      <c r="BF900" s="3">
        <f>IF(AU900&lt;'CDO Param'!J$15,1,0)</f>
        <v>0</v>
      </c>
      <c r="BG900" s="3">
        <f>IF(AV900&lt;'CDO Param'!K$15,1,0)</f>
        <v>0</v>
      </c>
      <c r="BH900" s="3">
        <f>IF(AW900&lt;'CDO Param'!L$15,1,0)</f>
        <v>0</v>
      </c>
      <c r="BJ900" s="37">
        <f>AY900*'CDO Param'!C$6*AC900</f>
        <v>0</v>
      </c>
      <c r="BK900" s="37">
        <f>AZ900*'CDO Param'!D$6*AD900</f>
        <v>0</v>
      </c>
      <c r="BL900" s="37">
        <f>BA900*'CDO Param'!E$6*AE900</f>
        <v>0</v>
      </c>
      <c r="BM900" s="37">
        <f>BB900*'CDO Param'!F$6*AF900</f>
        <v>0</v>
      </c>
      <c r="BN900" s="37">
        <f>BC900*'CDO Param'!G$6*AG900</f>
        <v>0</v>
      </c>
      <c r="BO900" s="37">
        <f>BD900*'CDO Param'!H$6*AH900</f>
        <v>0</v>
      </c>
      <c r="BP900" s="37">
        <f>BE900*'CDO Param'!I$6*AI900</f>
        <v>0</v>
      </c>
      <c r="BQ900" s="37">
        <f>BF900*'CDO Param'!J$6*AJ900</f>
        <v>0</v>
      </c>
      <c r="BR900" s="37">
        <f>BG900*'CDO Param'!K$6*AK900</f>
        <v>0</v>
      </c>
      <c r="BS900" s="37">
        <f>BH900*'CDO Param'!L$6*AL900</f>
        <v>0</v>
      </c>
      <c r="BU900" s="38">
        <f t="shared" si="75"/>
        <v>0</v>
      </c>
      <c r="BV900" s="38">
        <f>AVERAGE(BU$5:BU900)</f>
        <v>7415.9808373843071</v>
      </c>
      <c r="CF900" s="5">
        <f>BU900/'CDO Param'!$M$6</f>
        <v>0</v>
      </c>
      <c r="CG900" s="5">
        <f t="shared" si="76"/>
        <v>0</v>
      </c>
      <c r="CH900" s="5">
        <f t="shared" si="77"/>
        <v>0</v>
      </c>
    </row>
    <row r="901" spans="1:86" x14ac:dyDescent="0.2">
      <c r="A901" s="3">
        <v>898</v>
      </c>
      <c r="B901" s="3">
        <v>897</v>
      </c>
      <c r="C901">
        <v>-0.83927488958579488</v>
      </c>
      <c r="D901">
        <v>1.3671092347067315</v>
      </c>
      <c r="E901">
        <v>-1.8319951777812093</v>
      </c>
      <c r="F901">
        <v>-0.11451447790022939</v>
      </c>
      <c r="G901">
        <v>-0.38923872125451453</v>
      </c>
      <c r="H901">
        <v>-1.405510374752339</v>
      </c>
      <c r="I901">
        <v>-8.8911065176944248E-2</v>
      </c>
      <c r="J901">
        <v>-1.109933691623155</v>
      </c>
      <c r="K901">
        <v>1.835969669627957</v>
      </c>
      <c r="L901">
        <v>-0.45178694563219324</v>
      </c>
      <c r="M901">
        <v>-0.74309355113655329</v>
      </c>
      <c r="N901">
        <v>1.8968603399116546</v>
      </c>
      <c r="O901">
        <v>1.1979818737017922</v>
      </c>
      <c r="P901">
        <v>-0.19175672605342697</v>
      </c>
      <c r="R901" s="33">
        <v>0.1800331567321127</v>
      </c>
      <c r="S901" s="33">
        <v>0.8172651966182819</v>
      </c>
      <c r="T901" s="33">
        <v>0.77615956346325554</v>
      </c>
      <c r="U901" s="33">
        <v>0.91378312693619312</v>
      </c>
      <c r="V901" s="33">
        <v>0.95301441659825592</v>
      </c>
      <c r="W901" s="33">
        <v>0.3132997668875846</v>
      </c>
      <c r="X901" s="33">
        <v>0.62918207963424833</v>
      </c>
      <c r="Y901" s="33">
        <v>0.66321241281144894</v>
      </c>
      <c r="Z901" s="33">
        <v>0.61102212202317185</v>
      </c>
      <c r="AA901" s="33">
        <v>0.44880484344847726</v>
      </c>
      <c r="AC901" s="36">
        <f t="shared" si="79"/>
        <v>6.4065719951150568E-2</v>
      </c>
      <c r="AD901" s="36">
        <f t="shared" si="79"/>
        <v>0.93383368756122476</v>
      </c>
      <c r="AE901" s="36">
        <f t="shared" si="79"/>
        <v>0.89764987518458561</v>
      </c>
      <c r="AF901" s="36">
        <f t="shared" si="79"/>
        <v>0.98727211520213354</v>
      </c>
      <c r="AG901" s="36">
        <f t="shared" si="79"/>
        <v>0.99668504987042938</v>
      </c>
      <c r="AH901" s="36">
        <f t="shared" si="78"/>
        <v>0.20659328061837354</v>
      </c>
      <c r="AI901" s="36">
        <f t="shared" si="78"/>
        <v>0.71092873083115959</v>
      </c>
      <c r="AJ901" s="36">
        <f t="shared" si="78"/>
        <v>0.76097332000003304</v>
      </c>
      <c r="AK901" s="36">
        <f t="shared" si="78"/>
        <v>0.68294653716866871</v>
      </c>
      <c r="AL901" s="36">
        <f t="shared" si="78"/>
        <v>0.41390221071158623</v>
      </c>
      <c r="AN901">
        <f>SQRT(Correlation)*$F901 + SQRT('CDO Param'!C$17 - Correlation)*HLOOKUP('CDO Param'!C$12,$C$4:$E$1004,$A901,FALSE) + SQRT(1-Correlation)*G901</f>
        <v>-0.21213848923489537</v>
      </c>
      <c r="AO901">
        <f>SQRT(Correlation)*$F901 + SQRT('CDO Param'!D$17 - Correlation)*HLOOKUP('CDO Param'!D$12,$C$4:$E$1004,$A901,FALSE) + SQRT(1-Correlation)*H901</f>
        <v>-1.1762584331904604</v>
      </c>
      <c r="AP901">
        <f>SQRT(Correlation)*$F901 + SQRT('CDO Param'!E$17 - Correlation)*HLOOKUP('CDO Param'!E$12,$C$4:$E$1004,$A901,FALSE) + SQRT(1-Correlation)*I901</f>
        <v>-0.34261236401474238</v>
      </c>
      <c r="AQ901">
        <f>SQRT(Correlation)*$F901 + SQRT('CDO Param'!F$17 - Correlation)*HLOOKUP('CDO Param'!F$12,$C$4:$E$1004,$A901,FALSE) + SQRT(1-Correlation)*J901</f>
        <v>-1.4988347879064703</v>
      </c>
      <c r="AR901">
        <f>SQRT(Correlation)*$F901 + SQRT('CDO Param'!G$17 - Correlation)*HLOOKUP('CDO Param'!G$12,$C$4:$E$1004,$A901,FALSE) + SQRT(1-Correlation)*K901</f>
        <v>1.2958945285833288</v>
      </c>
      <c r="AS901">
        <f>SQRT(Correlation)*$F901 + SQRT('CDO Param'!H$17 - Correlation)*HLOOKUP('CDO Param'!H$12,$C$4:$E$1004,$A901,FALSE) + SQRT(1-Correlation)*L901</f>
        <v>-0.27147694502471514</v>
      </c>
      <c r="AT901">
        <f>SQRT(Correlation)*$F901 + SQRT('CDO Param'!I$17 - Correlation)*HLOOKUP('CDO Param'!I$12,$C$4:$E$1004,$A901,FALSE) + SQRT(1-Correlation)*M901</f>
        <v>-1.1508196735723271</v>
      </c>
      <c r="AU901">
        <f>SQRT(Correlation)*$F901 + SQRT('CDO Param'!J$17 - Correlation)*HLOOKUP('CDO Param'!J$12,$C$4:$E$1004,$A901,FALSE) + SQRT(1-Correlation)*N901</f>
        <v>1.5412558017391125</v>
      </c>
      <c r="AV901">
        <f>SQRT(Correlation)*$F901 + SQRT('CDO Param'!K$17 - Correlation)*HLOOKUP('CDO Param'!K$12,$C$4:$E$1004,$A901,FALSE) + SQRT(1-Correlation)*O901</f>
        <v>0.87824147347865555</v>
      </c>
      <c r="AW901">
        <f>SQRT(Correlation)*$F901 + SQRT('CDO Param'!L$17 - Correlation)*HLOOKUP('CDO Param'!L$12,$C$4:$E$1004,$A901,FALSE) + SQRT(1-Correlation)*P901</f>
        <v>-0.44018032476522873</v>
      </c>
      <c r="AY901" s="3">
        <f>IF(AN901&lt;'CDO Param'!C$15,1,0)</f>
        <v>0</v>
      </c>
      <c r="AZ901" s="3">
        <f>IF(AO901&lt;'CDO Param'!D$15,1,0)</f>
        <v>0</v>
      </c>
      <c r="BA901" s="3">
        <f>IF(AP901&lt;'CDO Param'!E$15,1,0)</f>
        <v>0</v>
      </c>
      <c r="BB901" s="3">
        <f>IF(AQ901&lt;'CDO Param'!F$15,1,0)</f>
        <v>1</v>
      </c>
      <c r="BC901" s="3">
        <f>IF(AR901&lt;'CDO Param'!G$15,1,0)</f>
        <v>0</v>
      </c>
      <c r="BD901" s="3">
        <f>IF(AS901&lt;'CDO Param'!H$15,1,0)</f>
        <v>0</v>
      </c>
      <c r="BE901" s="3">
        <f>IF(AT901&lt;'CDO Param'!I$15,1,0)</f>
        <v>1</v>
      </c>
      <c r="BF901" s="3">
        <f>IF(AU901&lt;'CDO Param'!J$15,1,0)</f>
        <v>0</v>
      </c>
      <c r="BG901" s="3">
        <f>IF(AV901&lt;'CDO Param'!K$15,1,0)</f>
        <v>0</v>
      </c>
      <c r="BH901" s="3">
        <f>IF(AW901&lt;'CDO Param'!L$15,1,0)</f>
        <v>0</v>
      </c>
      <c r="BJ901" s="37">
        <f>AY901*'CDO Param'!C$6*AC901</f>
        <v>0</v>
      </c>
      <c r="BK901" s="37">
        <f>AZ901*'CDO Param'!D$6*AD901</f>
        <v>0</v>
      </c>
      <c r="BL901" s="37">
        <f>BA901*'CDO Param'!E$6*AE901</f>
        <v>0</v>
      </c>
      <c r="BM901" s="37">
        <f>BB901*'CDO Param'!F$6*AF901</f>
        <v>9872.721152021335</v>
      </c>
      <c r="BN901" s="37">
        <f>BC901*'CDO Param'!G$6*AG901</f>
        <v>0</v>
      </c>
      <c r="BO901" s="37">
        <f>BD901*'CDO Param'!H$6*AH901</f>
        <v>0</v>
      </c>
      <c r="BP901" s="37">
        <f>BE901*'CDO Param'!I$6*AI901</f>
        <v>5687.4298466492764</v>
      </c>
      <c r="BQ901" s="37">
        <f>BF901*'CDO Param'!J$6*AJ901</f>
        <v>0</v>
      </c>
      <c r="BR901" s="37">
        <f>BG901*'CDO Param'!K$6*AK901</f>
        <v>0</v>
      </c>
      <c r="BS901" s="37">
        <f>BH901*'CDO Param'!L$6*AL901</f>
        <v>0</v>
      </c>
      <c r="BU901" s="38">
        <f t="shared" si="75"/>
        <v>15560.150998670611</v>
      </c>
      <c r="BV901" s="38">
        <f>AVERAGE(BU$5:BU901)</f>
        <v>7425.0601798160651</v>
      </c>
      <c r="CF901" s="5">
        <f>BU901/'CDO Param'!$M$6</f>
        <v>0.16208490623615221</v>
      </c>
      <c r="CG901" s="5">
        <f t="shared" si="76"/>
        <v>0.02</v>
      </c>
      <c r="CH901" s="5">
        <f t="shared" si="77"/>
        <v>1</v>
      </c>
    </row>
    <row r="902" spans="1:86" x14ac:dyDescent="0.2">
      <c r="A902" s="3">
        <v>899</v>
      </c>
      <c r="B902" s="3">
        <v>898</v>
      </c>
      <c r="C902">
        <v>0.25928329705493525</v>
      </c>
      <c r="D902">
        <v>0.3304455731267808</v>
      </c>
      <c r="E902">
        <v>-6.2871094996808097E-2</v>
      </c>
      <c r="F902">
        <v>0.57825218391371891</v>
      </c>
      <c r="G902">
        <v>-1.747648639138788</v>
      </c>
      <c r="H902">
        <v>0.50359517445031088</v>
      </c>
      <c r="I902">
        <v>0.42285023482691031</v>
      </c>
      <c r="J902">
        <v>-0.1300202256970806</v>
      </c>
      <c r="K902">
        <v>-0.98782038548961282</v>
      </c>
      <c r="L902">
        <v>-0.38567804949707352</v>
      </c>
      <c r="M902">
        <v>-0.75080833994434215</v>
      </c>
      <c r="N902">
        <v>0.98430064099375159</v>
      </c>
      <c r="O902">
        <v>-1.0936855687759817</v>
      </c>
      <c r="P902">
        <v>-0.42497958929743618</v>
      </c>
      <c r="R902" s="33">
        <v>6.3003838557286113E-2</v>
      </c>
      <c r="S902" s="33">
        <v>0.90551463230769835</v>
      </c>
      <c r="T902" s="33">
        <v>0.98442519548555152</v>
      </c>
      <c r="U902" s="33">
        <v>0.23426052566350461</v>
      </c>
      <c r="V902" s="33">
        <v>0.21665482652217841</v>
      </c>
      <c r="W902" s="33">
        <v>0.31766935825239373</v>
      </c>
      <c r="X902" s="33">
        <v>6.8904147981155739E-2</v>
      </c>
      <c r="Y902" s="33">
        <v>7.2015119284398438E-2</v>
      </c>
      <c r="Z902" s="33">
        <v>0.35810981288464266</v>
      </c>
      <c r="AA902" s="33">
        <v>0.75162515218910997</v>
      </c>
      <c r="AC902" s="36">
        <f t="shared" si="79"/>
        <v>6.3546386932337761E-3</v>
      </c>
      <c r="AD902" s="36">
        <f t="shared" si="79"/>
        <v>0.98441654806489298</v>
      </c>
      <c r="AE902" s="36">
        <f t="shared" si="79"/>
        <v>0.99971468288884546</v>
      </c>
      <c r="AF902" s="36">
        <f t="shared" si="79"/>
        <v>0.11275489550447165</v>
      </c>
      <c r="AG902" s="36">
        <f t="shared" si="79"/>
        <v>9.5460871236611108E-2</v>
      </c>
      <c r="AH902" s="36">
        <f t="shared" si="78"/>
        <v>0.21248502189219748</v>
      </c>
      <c r="AI902" s="36">
        <f t="shared" si="78"/>
        <v>7.7491892464253299E-3</v>
      </c>
      <c r="AJ902" s="36">
        <f t="shared" si="78"/>
        <v>8.5456037563770154E-3</v>
      </c>
      <c r="AK902" s="36">
        <f t="shared" si="78"/>
        <v>0.26999351932189491</v>
      </c>
      <c r="AL902" s="36">
        <f t="shared" si="78"/>
        <v>0.87238370310343605</v>
      </c>
      <c r="AN902">
        <f>SQRT(Correlation)*$F902 + SQRT('CDO Param'!C$17 - Correlation)*HLOOKUP('CDO Param'!C$12,$C$4:$E$1004,$A902,FALSE) + SQRT(1-Correlation)*G902</f>
        <v>-1.4283736173840802</v>
      </c>
      <c r="AO902">
        <f>SQRT(Correlation)*$F902 + SQRT('CDO Param'!D$17 - Correlation)*HLOOKUP('CDO Param'!D$12,$C$4:$E$1004,$A902,FALSE) + SQRT(1-Correlation)*H902</f>
        <v>0.70734378840744216</v>
      </c>
      <c r="AP902">
        <f>SQRT(Correlation)*$F902 + SQRT('CDO Param'!E$17 - Correlation)*HLOOKUP('CDO Param'!E$12,$C$4:$E$1004,$A902,FALSE) + SQRT(1-Correlation)*I902</f>
        <v>0.65261026398244504</v>
      </c>
      <c r="AQ902">
        <f>SQRT(Correlation)*$F902 + SQRT('CDO Param'!F$17 - Correlation)*HLOOKUP('CDO Param'!F$12,$C$4:$E$1004,$A902,FALSE) + SQRT(1-Correlation)*J902</f>
        <v>4.5452975562543477E-2</v>
      </c>
      <c r="AR902">
        <f>SQRT(Correlation)*$F902 + SQRT('CDO Param'!G$17 - Correlation)*HLOOKUP('CDO Param'!G$12,$C$4:$E$1004,$A902,FALSE) + SQRT(1-Correlation)*K902</f>
        <v>-0.76832770909769366</v>
      </c>
      <c r="AS902">
        <f>SQRT(Correlation)*$F902 + SQRT('CDO Param'!H$17 - Correlation)*HLOOKUP('CDO Param'!H$12,$C$4:$E$1004,$A902,FALSE) + SQRT(1-Correlation)*L902</f>
        <v>-0.13629486655497558</v>
      </c>
      <c r="AT902">
        <f>SQRT(Correlation)*$F902 + SQRT('CDO Param'!I$17 - Correlation)*HLOOKUP('CDO Param'!I$12,$C$4:$E$1004,$A902,FALSE) + SQRT(1-Correlation)*M902</f>
        <v>-0.54347834005210771</v>
      </c>
      <c r="AU902">
        <f>SQRT(Correlation)*$F902 + SQRT('CDO Param'!J$17 - Correlation)*HLOOKUP('CDO Param'!J$12,$C$4:$E$1004,$A902,FALSE) + SQRT(1-Correlation)*N902</f>
        <v>1.1852488869966047</v>
      </c>
      <c r="AV902">
        <f>SQRT(Correlation)*$F902 + SQRT('CDO Param'!K$17 - Correlation)*HLOOKUP('CDO Param'!K$12,$C$4:$E$1004,$A902,FALSE) + SQRT(1-Correlation)*O902</f>
        <v>-0.78610192379123278</v>
      </c>
      <c r="AW902">
        <f>SQRT(Correlation)*$F902 + SQRT('CDO Param'!L$17 - Correlation)*HLOOKUP('CDO Param'!L$12,$C$4:$E$1004,$A902,FALSE) + SQRT(1-Correlation)*P902</f>
        <v>-0.15171172975342706</v>
      </c>
      <c r="AY902" s="3">
        <f>IF(AN902&lt;'CDO Param'!C$15,1,0)</f>
        <v>0</v>
      </c>
      <c r="AZ902" s="3">
        <f>IF(AO902&lt;'CDO Param'!D$15,1,0)</f>
        <v>0</v>
      </c>
      <c r="BA902" s="3">
        <f>IF(AP902&lt;'CDO Param'!E$15,1,0)</f>
        <v>0</v>
      </c>
      <c r="BB902" s="3">
        <f>IF(AQ902&lt;'CDO Param'!F$15,1,0)</f>
        <v>0</v>
      </c>
      <c r="BC902" s="3">
        <f>IF(AR902&lt;'CDO Param'!G$15,1,0)</f>
        <v>1</v>
      </c>
      <c r="BD902" s="3">
        <f>IF(AS902&lt;'CDO Param'!H$15,1,0)</f>
        <v>0</v>
      </c>
      <c r="BE902" s="3">
        <f>IF(AT902&lt;'CDO Param'!I$15,1,0)</f>
        <v>0</v>
      </c>
      <c r="BF902" s="3">
        <f>IF(AU902&lt;'CDO Param'!J$15,1,0)</f>
        <v>0</v>
      </c>
      <c r="BG902" s="3">
        <f>IF(AV902&lt;'CDO Param'!K$15,1,0)</f>
        <v>0</v>
      </c>
      <c r="BH902" s="3">
        <f>IF(AW902&lt;'CDO Param'!L$15,1,0)</f>
        <v>0</v>
      </c>
      <c r="BJ902" s="37">
        <f>AY902*'CDO Param'!C$6*AC902</f>
        <v>0</v>
      </c>
      <c r="BK902" s="37">
        <f>AZ902*'CDO Param'!D$6*AD902</f>
        <v>0</v>
      </c>
      <c r="BL902" s="37">
        <f>BA902*'CDO Param'!E$6*AE902</f>
        <v>0</v>
      </c>
      <c r="BM902" s="37">
        <f>BB902*'CDO Param'!F$6*AF902</f>
        <v>0</v>
      </c>
      <c r="BN902" s="37">
        <f>BC902*'CDO Param'!G$6*AG902</f>
        <v>954.60871236611104</v>
      </c>
      <c r="BO902" s="37">
        <f>BD902*'CDO Param'!H$6*AH902</f>
        <v>0</v>
      </c>
      <c r="BP902" s="37">
        <f>BE902*'CDO Param'!I$6*AI902</f>
        <v>0</v>
      </c>
      <c r="BQ902" s="37">
        <f>BF902*'CDO Param'!J$6*AJ902</f>
        <v>0</v>
      </c>
      <c r="BR902" s="37">
        <f>BG902*'CDO Param'!K$6*AK902</f>
        <v>0</v>
      </c>
      <c r="BS902" s="37">
        <f>BH902*'CDO Param'!L$6*AL902</f>
        <v>0</v>
      </c>
      <c r="BU902" s="38">
        <f t="shared" ref="BU902:BU965" si="80">SUM(BJ902:BS902)</f>
        <v>954.60871236611104</v>
      </c>
      <c r="BV902" s="38">
        <f>AVERAGE(BU$5:BU902)</f>
        <v>7417.8547772910642</v>
      </c>
      <c r="CF902" s="5">
        <f>BU902/'CDO Param'!$M$6</f>
        <v>9.9438407538136563E-3</v>
      </c>
      <c r="CG902" s="5">
        <f t="shared" ref="CG902:CG965" si="81">MIN(MAX(CF902-$CD$4,0),$CD$5)</f>
        <v>0</v>
      </c>
      <c r="CH902" s="5">
        <f t="shared" ref="CH902:CH965" si="82">CG902/$CD$5</f>
        <v>0</v>
      </c>
    </row>
    <row r="903" spans="1:86" x14ac:dyDescent="0.2">
      <c r="A903" s="3">
        <v>900</v>
      </c>
      <c r="B903" s="3">
        <v>899</v>
      </c>
      <c r="C903">
        <v>-4.2723513615783304E-3</v>
      </c>
      <c r="D903">
        <v>-0.74872104960377328</v>
      </c>
      <c r="E903">
        <v>-0.24988480618048925</v>
      </c>
      <c r="F903">
        <v>1.0597341315587983</v>
      </c>
      <c r="G903">
        <v>-1.008695562632056</v>
      </c>
      <c r="H903">
        <v>-0.4990170054952614</v>
      </c>
      <c r="I903">
        <v>-0.23247821445693262</v>
      </c>
      <c r="J903">
        <v>0.39391807149513625</v>
      </c>
      <c r="K903">
        <v>2.1487176127266139</v>
      </c>
      <c r="L903">
        <v>1.9679555407492444</v>
      </c>
      <c r="M903">
        <v>0.28939098228875082</v>
      </c>
      <c r="N903">
        <v>-1.147711827798048</v>
      </c>
      <c r="O903">
        <v>-2.2227322915568948</v>
      </c>
      <c r="P903">
        <v>-0.12034433893859386</v>
      </c>
      <c r="R903" s="33">
        <v>0.56393284237195407</v>
      </c>
      <c r="S903" s="33">
        <v>1.9281745431610264E-2</v>
      </c>
      <c r="T903" s="33">
        <v>6.8295469073716308E-2</v>
      </c>
      <c r="U903" s="33">
        <v>0.84194872194991854</v>
      </c>
      <c r="V903" s="33">
        <v>0.63216981228076374</v>
      </c>
      <c r="W903" s="33">
        <v>0.87803500279692703</v>
      </c>
      <c r="X903" s="33">
        <v>0.1342920079521332</v>
      </c>
      <c r="Y903" s="33">
        <v>4.5777651502647274E-2</v>
      </c>
      <c r="Z903" s="33">
        <v>0.38498880499274879</v>
      </c>
      <c r="AA903" s="33">
        <v>0.50684551312906923</v>
      </c>
      <c r="AC903" s="36">
        <f t="shared" si="79"/>
        <v>0.60718917165611286</v>
      </c>
      <c r="AD903" s="36">
        <f t="shared" si="79"/>
        <v>4.5851340338957166E-4</v>
      </c>
      <c r="AE903" s="36">
        <f t="shared" si="79"/>
        <v>7.5983270950139275E-3</v>
      </c>
      <c r="AF903" s="36">
        <f t="shared" si="79"/>
        <v>0.95173126432949706</v>
      </c>
      <c r="AG903" s="36">
        <f t="shared" si="79"/>
        <v>0.71545313299188273</v>
      </c>
      <c r="AH903" s="36">
        <f t="shared" si="78"/>
        <v>0.97264279661566144</v>
      </c>
      <c r="AI903" s="36">
        <f t="shared" si="78"/>
        <v>3.3799302286229696E-2</v>
      </c>
      <c r="AJ903" s="36">
        <f t="shared" si="78"/>
        <v>3.1287577174394648E-3</v>
      </c>
      <c r="AK903" s="36">
        <f t="shared" si="78"/>
        <v>0.31083880057104135</v>
      </c>
      <c r="AL903" s="36">
        <f t="shared" si="78"/>
        <v>0.51157481044623854</v>
      </c>
      <c r="AN903">
        <f>SQRT(Correlation)*$F903 + SQRT('CDO Param'!C$17 - Correlation)*HLOOKUP('CDO Param'!C$12,$C$4:$E$1004,$A903,FALSE) + SQRT(1-Correlation)*G903</f>
        <v>-0.72770042237045218</v>
      </c>
      <c r="AO903">
        <f>SQRT(Correlation)*$F903 + SQRT('CDO Param'!D$17 - Correlation)*HLOOKUP('CDO Param'!D$12,$C$4:$E$1004,$A903,FALSE) + SQRT(1-Correlation)*H903</f>
        <v>-0.24417688784029079</v>
      </c>
      <c r="AP903">
        <f>SQRT(Correlation)*$F903 + SQRT('CDO Param'!E$17 - Correlation)*HLOOKUP('CDO Param'!E$12,$C$4:$E$1004,$A903,FALSE) + SQRT(1-Correlation)*I903</f>
        <v>0.11343879985711269</v>
      </c>
      <c r="AQ903">
        <f>SQRT(Correlation)*$F903 + SQRT('CDO Param'!F$17 - Correlation)*HLOOKUP('CDO Param'!F$12,$C$4:$E$1004,$A903,FALSE) + SQRT(1-Correlation)*J903</f>
        <v>0.6529449109059432</v>
      </c>
      <c r="AR903">
        <f>SQRT(Correlation)*$F903 + SQRT('CDO Param'!G$17 - Correlation)*HLOOKUP('CDO Param'!G$12,$C$4:$E$1004,$A903,FALSE) + SQRT(1-Correlation)*K903</f>
        <v>2.3176939270989498</v>
      </c>
      <c r="AS903">
        <f>SQRT(Correlation)*$F903 + SQRT('CDO Param'!H$17 - Correlation)*HLOOKUP('CDO Param'!H$12,$C$4:$E$1004,$A903,FALSE) + SQRT(1-Correlation)*L903</f>
        <v>2.0961987635310204</v>
      </c>
      <c r="AT903">
        <f>SQRT(Correlation)*$F903 + SQRT('CDO Param'!I$17 - Correlation)*HLOOKUP('CDO Param'!I$12,$C$4:$E$1004,$A903,FALSE) + SQRT(1-Correlation)*M903</f>
        <v>0.55378180718200931</v>
      </c>
      <c r="AU903">
        <f>SQRT(Correlation)*$F903 + SQRT('CDO Param'!J$17 - Correlation)*HLOOKUP('CDO Param'!J$12,$C$4:$E$1004,$A903,FALSE) + SQRT(1-Correlation)*N903</f>
        <v>-0.75482804293402528</v>
      </c>
      <c r="AV903">
        <f>SQRT(Correlation)*$F903 + SQRT('CDO Param'!K$17 - Correlation)*HLOOKUP('CDO Param'!K$12,$C$4:$E$1004,$A903,FALSE) + SQRT(1-Correlation)*O903</f>
        <v>-1.7746820019645611</v>
      </c>
      <c r="AW903">
        <f>SQRT(Correlation)*$F903 + SQRT('CDO Param'!L$17 - Correlation)*HLOOKUP('CDO Param'!L$12,$C$4:$E$1004,$A903,FALSE) + SQRT(1-Correlation)*P903</f>
        <v>0.21981833470703607</v>
      </c>
      <c r="AY903" s="3">
        <f>IF(AN903&lt;'CDO Param'!C$15,1,0)</f>
        <v>0</v>
      </c>
      <c r="AZ903" s="3">
        <f>IF(AO903&lt;'CDO Param'!D$15,1,0)</f>
        <v>0</v>
      </c>
      <c r="BA903" s="3">
        <f>IF(AP903&lt;'CDO Param'!E$15,1,0)</f>
        <v>0</v>
      </c>
      <c r="BB903" s="3">
        <f>IF(AQ903&lt;'CDO Param'!F$15,1,0)</f>
        <v>0</v>
      </c>
      <c r="BC903" s="3">
        <f>IF(AR903&lt;'CDO Param'!G$15,1,0)</f>
        <v>0</v>
      </c>
      <c r="BD903" s="3">
        <f>IF(AS903&lt;'CDO Param'!H$15,1,0)</f>
        <v>0</v>
      </c>
      <c r="BE903" s="3">
        <f>IF(AT903&lt;'CDO Param'!I$15,1,0)</f>
        <v>0</v>
      </c>
      <c r="BF903" s="3">
        <f>IF(AU903&lt;'CDO Param'!J$15,1,0)</f>
        <v>0</v>
      </c>
      <c r="BG903" s="3">
        <f>IF(AV903&lt;'CDO Param'!K$15,1,0)</f>
        <v>0</v>
      </c>
      <c r="BH903" s="3">
        <f>IF(AW903&lt;'CDO Param'!L$15,1,0)</f>
        <v>0</v>
      </c>
      <c r="BJ903" s="37">
        <f>AY903*'CDO Param'!C$6*AC903</f>
        <v>0</v>
      </c>
      <c r="BK903" s="37">
        <f>AZ903*'CDO Param'!D$6*AD903</f>
        <v>0</v>
      </c>
      <c r="BL903" s="37">
        <f>BA903*'CDO Param'!E$6*AE903</f>
        <v>0</v>
      </c>
      <c r="BM903" s="37">
        <f>BB903*'CDO Param'!F$6*AF903</f>
        <v>0</v>
      </c>
      <c r="BN903" s="37">
        <f>BC903*'CDO Param'!G$6*AG903</f>
        <v>0</v>
      </c>
      <c r="BO903" s="37">
        <f>BD903*'CDO Param'!H$6*AH903</f>
        <v>0</v>
      </c>
      <c r="BP903" s="37">
        <f>BE903*'CDO Param'!I$6*AI903</f>
        <v>0</v>
      </c>
      <c r="BQ903" s="37">
        <f>BF903*'CDO Param'!J$6*AJ903</f>
        <v>0</v>
      </c>
      <c r="BR903" s="37">
        <f>BG903*'CDO Param'!K$6*AK903</f>
        <v>0</v>
      </c>
      <c r="BS903" s="37">
        <f>BH903*'CDO Param'!L$6*AL903</f>
        <v>0</v>
      </c>
      <c r="BU903" s="38">
        <f t="shared" si="80"/>
        <v>0</v>
      </c>
      <c r="BV903" s="38">
        <f>AVERAGE(BU$5:BU903)</f>
        <v>7409.603548395301</v>
      </c>
      <c r="CF903" s="5">
        <f>BU903/'CDO Param'!$M$6</f>
        <v>0</v>
      </c>
      <c r="CG903" s="5">
        <f t="shared" si="81"/>
        <v>0</v>
      </c>
      <c r="CH903" s="5">
        <f t="shared" si="82"/>
        <v>0</v>
      </c>
    </row>
    <row r="904" spans="1:86" x14ac:dyDescent="0.2">
      <c r="A904" s="3">
        <v>901</v>
      </c>
      <c r="B904" s="3">
        <v>900</v>
      </c>
      <c r="C904">
        <v>6.8428107624640688E-2</v>
      </c>
      <c r="D904">
        <v>-0.5476636033563409</v>
      </c>
      <c r="E904">
        <v>2.8751674108207226</v>
      </c>
      <c r="F904">
        <v>1.6773810784798115</v>
      </c>
      <c r="G904">
        <v>9.943050827132538E-2</v>
      </c>
      <c r="H904">
        <v>-1.3589487934950739</v>
      </c>
      <c r="I904">
        <v>0.2071158178296173</v>
      </c>
      <c r="J904">
        <v>-0.38137613955768757</v>
      </c>
      <c r="K904">
        <v>-2.0717288862215355</v>
      </c>
      <c r="L904">
        <v>0.7563971848867368</v>
      </c>
      <c r="M904">
        <v>-0.31962258617568295</v>
      </c>
      <c r="N904">
        <v>-0.35191305869375356</v>
      </c>
      <c r="O904">
        <v>0.60612364904955029</v>
      </c>
      <c r="P904">
        <v>1.0714029485825449</v>
      </c>
      <c r="R904" s="33">
        <v>0.55253916026676964</v>
      </c>
      <c r="S904" s="33">
        <v>0.52566660359765716</v>
      </c>
      <c r="T904" s="33">
        <v>0.87860666582295976</v>
      </c>
      <c r="U904" s="33">
        <v>0.74223248648561191</v>
      </c>
      <c r="V904" s="33">
        <v>0.70140036367876468</v>
      </c>
      <c r="W904" s="33">
        <v>0.43591234899866971</v>
      </c>
      <c r="X904" s="33">
        <v>0.37884962064160482</v>
      </c>
      <c r="Y904" s="33">
        <v>0.32557412345221926</v>
      </c>
      <c r="Z904" s="33">
        <v>0.92429286144873724</v>
      </c>
      <c r="AA904" s="33">
        <v>0.59012236892717074</v>
      </c>
      <c r="AC904" s="36">
        <f t="shared" si="79"/>
        <v>0.58833223674328616</v>
      </c>
      <c r="AD904" s="36">
        <f t="shared" si="79"/>
        <v>0.54334300009071068</v>
      </c>
      <c r="AE904" s="36">
        <f t="shared" si="79"/>
        <v>0.97292397999946911</v>
      </c>
      <c r="AF904" s="36">
        <f t="shared" si="79"/>
        <v>0.86201530555846839</v>
      </c>
      <c r="AG904" s="36">
        <f t="shared" si="79"/>
        <v>0.81272475219351215</v>
      </c>
      <c r="AH904" s="36">
        <f t="shared" si="78"/>
        <v>0.39255574598774934</v>
      </c>
      <c r="AI904" s="36">
        <f t="shared" si="78"/>
        <v>0.30134770539218908</v>
      </c>
      <c r="AJ904" s="36">
        <f t="shared" si="78"/>
        <v>0.22331115176501967</v>
      </c>
      <c r="AK904" s="36">
        <f t="shared" si="78"/>
        <v>0.99045385017851117</v>
      </c>
      <c r="AL904" s="36">
        <f t="shared" si="78"/>
        <v>0.64982410202692331</v>
      </c>
      <c r="AN904">
        <f>SQRT(Correlation)*$F904 + SQRT('CDO Param'!C$17 - Correlation)*HLOOKUP('CDO Param'!C$12,$C$4:$E$1004,$A904,FALSE) + SQRT(1-Correlation)*G904</f>
        <v>0.54731120417179935</v>
      </c>
      <c r="AO904">
        <f>SQRT(Correlation)*$F904 + SQRT('CDO Param'!D$17 - Correlation)*HLOOKUP('CDO Param'!D$12,$C$4:$E$1004,$A904,FALSE) + SQRT(1-Correlation)*H904</f>
        <v>-0.83622888163655384</v>
      </c>
      <c r="AP904">
        <f>SQRT(Correlation)*$F904 + SQRT('CDO Param'!E$17 - Correlation)*HLOOKUP('CDO Param'!E$12,$C$4:$E$1004,$A904,FALSE) + SQRT(1-Correlation)*I904</f>
        <v>0.74502616388977205</v>
      </c>
      <c r="AQ904">
        <f>SQRT(Correlation)*$F904 + SQRT('CDO Param'!F$17 - Correlation)*HLOOKUP('CDO Param'!F$12,$C$4:$E$1004,$A904,FALSE) + SQRT(1-Correlation)*J904</f>
        <v>0.81153627506194503</v>
      </c>
      <c r="AR904">
        <f>SQRT(Correlation)*$F904 + SQRT('CDO Param'!G$17 - Correlation)*HLOOKUP('CDO Param'!G$12,$C$4:$E$1004,$A904,FALSE) + SQRT(1-Correlation)*K904</f>
        <v>-0.79207314351185887</v>
      </c>
      <c r="AS904">
        <f>SQRT(Correlation)*$F904 + SQRT('CDO Param'!H$17 - Correlation)*HLOOKUP('CDO Param'!H$12,$C$4:$E$1004,$A904,FALSE) + SQRT(1-Correlation)*L904</f>
        <v>1.1705645176525932</v>
      </c>
      <c r="AT904">
        <f>SQRT(Correlation)*$F904 + SQRT('CDO Param'!I$17 - Correlation)*HLOOKUP('CDO Param'!I$12,$C$4:$E$1004,$A904,FALSE) + SQRT(1-Correlation)*M904</f>
        <v>0.87012083975072363</v>
      </c>
      <c r="AU904">
        <f>SQRT(Correlation)*$F904 + SQRT('CDO Param'!J$17 - Correlation)*HLOOKUP('CDO Param'!J$12,$C$4:$E$1004,$A904,FALSE) + SQRT(1-Correlation)*N904</f>
        <v>0.21468480560410719</v>
      </c>
      <c r="AV904">
        <f>SQRT(Correlation)*$F904 + SQRT('CDO Param'!K$17 - Correlation)*HLOOKUP('CDO Param'!K$12,$C$4:$E$1004,$A904,FALSE) + SQRT(1-Correlation)*O904</f>
        <v>1.1235582291594808</v>
      </c>
      <c r="AW904">
        <f>SQRT(Correlation)*$F904 + SQRT('CDO Param'!L$17 - Correlation)*HLOOKUP('CDO Param'!L$12,$C$4:$E$1004,$A904,FALSE) + SQRT(1-Correlation)*P904</f>
        <v>1.5649609295550753</v>
      </c>
      <c r="AY904" s="3">
        <f>IF(AN904&lt;'CDO Param'!C$15,1,0)</f>
        <v>0</v>
      </c>
      <c r="AZ904" s="3">
        <f>IF(AO904&lt;'CDO Param'!D$15,1,0)</f>
        <v>0</v>
      </c>
      <c r="BA904" s="3">
        <f>IF(AP904&lt;'CDO Param'!E$15,1,0)</f>
        <v>0</v>
      </c>
      <c r="BB904" s="3">
        <f>IF(AQ904&lt;'CDO Param'!F$15,1,0)</f>
        <v>0</v>
      </c>
      <c r="BC904" s="3">
        <f>IF(AR904&lt;'CDO Param'!G$15,1,0)</f>
        <v>1</v>
      </c>
      <c r="BD904" s="3">
        <f>IF(AS904&lt;'CDO Param'!H$15,1,0)</f>
        <v>0</v>
      </c>
      <c r="BE904" s="3">
        <f>IF(AT904&lt;'CDO Param'!I$15,1,0)</f>
        <v>0</v>
      </c>
      <c r="BF904" s="3">
        <f>IF(AU904&lt;'CDO Param'!J$15,1,0)</f>
        <v>0</v>
      </c>
      <c r="BG904" s="3">
        <f>IF(AV904&lt;'CDO Param'!K$15,1,0)</f>
        <v>0</v>
      </c>
      <c r="BH904" s="3">
        <f>IF(AW904&lt;'CDO Param'!L$15,1,0)</f>
        <v>0</v>
      </c>
      <c r="BJ904" s="37">
        <f>AY904*'CDO Param'!C$6*AC904</f>
        <v>0</v>
      </c>
      <c r="BK904" s="37">
        <f>AZ904*'CDO Param'!D$6*AD904</f>
        <v>0</v>
      </c>
      <c r="BL904" s="37">
        <f>BA904*'CDO Param'!E$6*AE904</f>
        <v>0</v>
      </c>
      <c r="BM904" s="37">
        <f>BB904*'CDO Param'!F$6*AF904</f>
        <v>0</v>
      </c>
      <c r="BN904" s="37">
        <f>BC904*'CDO Param'!G$6*AG904</f>
        <v>8127.2475219351218</v>
      </c>
      <c r="BO904" s="37">
        <f>BD904*'CDO Param'!H$6*AH904</f>
        <v>0</v>
      </c>
      <c r="BP904" s="37">
        <f>BE904*'CDO Param'!I$6*AI904</f>
        <v>0</v>
      </c>
      <c r="BQ904" s="37">
        <f>BF904*'CDO Param'!J$6*AJ904</f>
        <v>0</v>
      </c>
      <c r="BR904" s="37">
        <f>BG904*'CDO Param'!K$6*AK904</f>
        <v>0</v>
      </c>
      <c r="BS904" s="37">
        <f>BH904*'CDO Param'!L$6*AL904</f>
        <v>0</v>
      </c>
      <c r="BU904" s="38">
        <f t="shared" si="80"/>
        <v>8127.2475219351218</v>
      </c>
      <c r="BV904" s="38">
        <f>AVERAGE(BU$5:BU904)</f>
        <v>7410.4009305881236</v>
      </c>
      <c r="CF904" s="5">
        <f>BU904/'CDO Param'!$M$6</f>
        <v>8.4658828353490853E-2</v>
      </c>
      <c r="CG904" s="5">
        <f t="shared" si="81"/>
        <v>0.02</v>
      </c>
      <c r="CH904" s="5">
        <f t="shared" si="82"/>
        <v>1</v>
      </c>
    </row>
    <row r="905" spans="1:86" x14ac:dyDescent="0.2">
      <c r="A905" s="3">
        <v>902</v>
      </c>
      <c r="B905" s="3">
        <v>901</v>
      </c>
      <c r="C905">
        <v>1.8876562535297126E-2</v>
      </c>
      <c r="D905">
        <v>-1.5315845303121023</v>
      </c>
      <c r="E905">
        <v>0.4893718141829595</v>
      </c>
      <c r="F905">
        <v>-1.5129080566111952</v>
      </c>
      <c r="G905">
        <v>-2.4762630346231163</v>
      </c>
      <c r="H905">
        <v>0.18751507013803348</v>
      </c>
      <c r="I905">
        <v>-9.4786400950397365E-2</v>
      </c>
      <c r="J905">
        <v>1.3161343304091133</v>
      </c>
      <c r="K905">
        <v>-1.5903424355201423</v>
      </c>
      <c r="L905">
        <v>-1.0345684131607413</v>
      </c>
      <c r="M905">
        <v>-0.35663788366946392</v>
      </c>
      <c r="N905">
        <v>1.9628441805252805</v>
      </c>
      <c r="O905">
        <v>0.36952087612007745</v>
      </c>
      <c r="P905">
        <v>1.2434475138434209</v>
      </c>
      <c r="R905" s="33">
        <v>0.18665455895785921</v>
      </c>
      <c r="S905" s="33">
        <v>0.10317240473962035</v>
      </c>
      <c r="T905" s="33">
        <v>1.8606458799264609E-2</v>
      </c>
      <c r="U905" s="33">
        <v>0.71875303924025646</v>
      </c>
      <c r="V905" s="33">
        <v>8.2330510989916755E-2</v>
      </c>
      <c r="W905" s="33">
        <v>0.72889820753079759</v>
      </c>
      <c r="X905" s="33">
        <v>0.59217397011452078</v>
      </c>
      <c r="Y905" s="33">
        <v>0.6679157147500272</v>
      </c>
      <c r="Z905" s="33">
        <v>0.65941780370633019</v>
      </c>
      <c r="AA905" s="33">
        <v>0.83502689229092886</v>
      </c>
      <c r="AC905" s="36">
        <f t="shared" si="79"/>
        <v>6.927558972178903E-2</v>
      </c>
      <c r="AD905" s="36">
        <f t="shared" si="79"/>
        <v>1.8923130232222578E-2</v>
      </c>
      <c r="AE905" s="36">
        <f t="shared" si="79"/>
        <v>4.2359611582254702E-4</v>
      </c>
      <c r="AF905" s="36">
        <f t="shared" si="79"/>
        <v>0.83448446491424955</v>
      </c>
      <c r="AG905" s="36">
        <f t="shared" si="79"/>
        <v>1.149336266859075E-2</v>
      </c>
      <c r="AH905" s="36">
        <f t="shared" si="78"/>
        <v>0.84665724636173889</v>
      </c>
      <c r="AI905" s="36">
        <f t="shared" si="78"/>
        <v>0.65311450805913684</v>
      </c>
      <c r="AJ905" s="36">
        <f t="shared" si="78"/>
        <v>0.76761491966326756</v>
      </c>
      <c r="AK905" s="36">
        <f t="shared" si="78"/>
        <v>0.75556353723966874</v>
      </c>
      <c r="AL905" s="36">
        <f t="shared" si="78"/>
        <v>0.94700635016011225</v>
      </c>
      <c r="AN905">
        <f>SQRT(Correlation)*$F905 + SQRT('CDO Param'!C$17 - Correlation)*HLOOKUP('CDO Param'!C$12,$C$4:$E$1004,$A905,FALSE) + SQRT(1-Correlation)*G905</f>
        <v>-3.0442116789266858</v>
      </c>
      <c r="AO905">
        <f>SQRT(Correlation)*$F905 + SQRT('CDO Param'!D$17 - Correlation)*HLOOKUP('CDO Param'!D$12,$C$4:$E$1004,$A905,FALSE) + SQRT(1-Correlation)*H905</f>
        <v>-0.51712988122713122</v>
      </c>
      <c r="AP905">
        <f>SQRT(Correlation)*$F905 + SQRT('CDO Param'!E$17 - Correlation)*HLOOKUP('CDO Param'!E$12,$C$4:$E$1004,$A905,FALSE) + SQRT(1-Correlation)*I905</f>
        <v>-0.56335154138737986</v>
      </c>
      <c r="AQ905">
        <f>SQRT(Correlation)*$F905 + SQRT('CDO Param'!F$17 - Correlation)*HLOOKUP('CDO Param'!F$12,$C$4:$E$1004,$A905,FALSE) + SQRT(1-Correlation)*J905</f>
        <v>0.87959798659753741</v>
      </c>
      <c r="AR905">
        <f>SQRT(Correlation)*$F905 + SQRT('CDO Param'!G$17 - Correlation)*HLOOKUP('CDO Param'!G$12,$C$4:$E$1004,$A905,FALSE) + SQRT(1-Correlation)*K905</f>
        <v>-1.8777279774114199</v>
      </c>
      <c r="AS905">
        <f>SQRT(Correlation)*$F905 + SQRT('CDO Param'!H$17 - Correlation)*HLOOKUP('CDO Param'!H$12,$C$4:$E$1004,$A905,FALSE) + SQRT(1-Correlation)*L905</f>
        <v>-1.6765000706560729</v>
      </c>
      <c r="AT905">
        <f>SQRT(Correlation)*$F905 + SQRT('CDO Param'!I$17 - Correlation)*HLOOKUP('CDO Param'!I$12,$C$4:$E$1004,$A905,FALSE) + SQRT(1-Correlation)*M905</f>
        <v>-0.70733307434178727</v>
      </c>
      <c r="AU905">
        <f>SQRT(Correlation)*$F905 + SQRT('CDO Param'!J$17 - Correlation)*HLOOKUP('CDO Param'!J$12,$C$4:$E$1004,$A905,FALSE) + SQRT(1-Correlation)*N905</f>
        <v>1.3886882248165626</v>
      </c>
      <c r="AV905">
        <f>SQRT(Correlation)*$F905 + SQRT('CDO Param'!K$17 - Correlation)*HLOOKUP('CDO Param'!K$12,$C$4:$E$1004,$A905,FALSE) + SQRT(1-Correlation)*O905</f>
        <v>-0.12287098246730815</v>
      </c>
      <c r="AW905">
        <f>SQRT(Correlation)*$F905 + SQRT('CDO Param'!L$17 - Correlation)*HLOOKUP('CDO Param'!L$12,$C$4:$E$1004,$A905,FALSE) + SQRT(1-Correlation)*P905</f>
        <v>0.7062086224622699</v>
      </c>
      <c r="AY905" s="3">
        <f>IF(AN905&lt;'CDO Param'!C$15,1,0)</f>
        <v>1</v>
      </c>
      <c r="AZ905" s="3">
        <f>IF(AO905&lt;'CDO Param'!D$15,1,0)</f>
        <v>0</v>
      </c>
      <c r="BA905" s="3">
        <f>IF(AP905&lt;'CDO Param'!E$15,1,0)</f>
        <v>0</v>
      </c>
      <c r="BB905" s="3">
        <f>IF(AQ905&lt;'CDO Param'!F$15,1,0)</f>
        <v>0</v>
      </c>
      <c r="BC905" s="3">
        <f>IF(AR905&lt;'CDO Param'!G$15,1,0)</f>
        <v>1</v>
      </c>
      <c r="BD905" s="3">
        <f>IF(AS905&lt;'CDO Param'!H$15,1,0)</f>
        <v>0</v>
      </c>
      <c r="BE905" s="3">
        <f>IF(AT905&lt;'CDO Param'!I$15,1,0)</f>
        <v>0</v>
      </c>
      <c r="BF905" s="3">
        <f>IF(AU905&lt;'CDO Param'!J$15,1,0)</f>
        <v>0</v>
      </c>
      <c r="BG905" s="3">
        <f>IF(AV905&lt;'CDO Param'!K$15,1,0)</f>
        <v>0</v>
      </c>
      <c r="BH905" s="3">
        <f>IF(AW905&lt;'CDO Param'!L$15,1,0)</f>
        <v>0</v>
      </c>
      <c r="BJ905" s="37">
        <f>AY905*'CDO Param'!C$6*AC905</f>
        <v>692.75589721789026</v>
      </c>
      <c r="BK905" s="37">
        <f>AZ905*'CDO Param'!D$6*AD905</f>
        <v>0</v>
      </c>
      <c r="BL905" s="37">
        <f>BA905*'CDO Param'!E$6*AE905</f>
        <v>0</v>
      </c>
      <c r="BM905" s="37">
        <f>BB905*'CDO Param'!F$6*AF905</f>
        <v>0</v>
      </c>
      <c r="BN905" s="37">
        <f>BC905*'CDO Param'!G$6*AG905</f>
        <v>114.9336266859075</v>
      </c>
      <c r="BO905" s="37">
        <f>BD905*'CDO Param'!H$6*AH905</f>
        <v>0</v>
      </c>
      <c r="BP905" s="37">
        <f>BE905*'CDO Param'!I$6*AI905</f>
        <v>0</v>
      </c>
      <c r="BQ905" s="37">
        <f>BF905*'CDO Param'!J$6*AJ905</f>
        <v>0</v>
      </c>
      <c r="BR905" s="37">
        <f>BG905*'CDO Param'!K$6*AK905</f>
        <v>0</v>
      </c>
      <c r="BS905" s="37">
        <f>BH905*'CDO Param'!L$6*AL905</f>
        <v>0</v>
      </c>
      <c r="BU905" s="38">
        <f t="shared" si="80"/>
        <v>807.68952390379775</v>
      </c>
      <c r="BV905" s="38">
        <f>AVERAGE(BU$5:BU905)</f>
        <v>7403.0727270290954</v>
      </c>
      <c r="CF905" s="5">
        <f>BU905/'CDO Param'!$M$6</f>
        <v>8.4134325406645602E-3</v>
      </c>
      <c r="CG905" s="5">
        <f t="shared" si="81"/>
        <v>0</v>
      </c>
      <c r="CH905" s="5">
        <f t="shared" si="82"/>
        <v>0</v>
      </c>
    </row>
    <row r="906" spans="1:86" x14ac:dyDescent="0.2">
      <c r="A906" s="3">
        <v>903</v>
      </c>
      <c r="B906" s="3">
        <v>902</v>
      </c>
      <c r="C906">
        <v>-1.0592930266284384</v>
      </c>
      <c r="D906">
        <v>-0.37355448512244038</v>
      </c>
      <c r="E906">
        <v>1.0877420208998956</v>
      </c>
      <c r="F906">
        <v>8.9439708972349763E-2</v>
      </c>
      <c r="G906">
        <v>-0.26097723093698733</v>
      </c>
      <c r="H906">
        <v>-0.50190919864689931</v>
      </c>
      <c r="I906">
        <v>-0.51752522267634049</v>
      </c>
      <c r="J906">
        <v>-0.38640109778498299</v>
      </c>
      <c r="K906">
        <v>0.59155809140065685</v>
      </c>
      <c r="L906">
        <v>-0.732520675228443</v>
      </c>
      <c r="M906">
        <v>1.837652234826237</v>
      </c>
      <c r="N906">
        <v>-0.20736024453071877</v>
      </c>
      <c r="O906">
        <v>-1.7304319044342265</v>
      </c>
      <c r="P906">
        <v>-1.0740018296928611</v>
      </c>
      <c r="R906" s="33">
        <v>0.29697873364061989</v>
      </c>
      <c r="S906" s="33">
        <v>0.32157629789857956</v>
      </c>
      <c r="T906" s="33">
        <v>0.73283878142612002</v>
      </c>
      <c r="U906" s="33">
        <v>0.82139942879853745</v>
      </c>
      <c r="V906" s="33">
        <v>0.26019981701867645</v>
      </c>
      <c r="W906" s="33">
        <v>0.17832463289533027</v>
      </c>
      <c r="X906" s="33">
        <v>0.10210507181571102</v>
      </c>
      <c r="Y906" s="33">
        <v>7.9942006655010403E-2</v>
      </c>
      <c r="Z906" s="33">
        <v>0.58530585075975672</v>
      </c>
      <c r="AA906" s="33">
        <v>0.23543371923055206</v>
      </c>
      <c r="AC906" s="36">
        <f t="shared" si="79"/>
        <v>0.18519389106923106</v>
      </c>
      <c r="AD906" s="36">
        <f t="shared" si="79"/>
        <v>0.21780916844871551</v>
      </c>
      <c r="AE906" s="36">
        <f t="shared" si="79"/>
        <v>0.85127267560746789</v>
      </c>
      <c r="AF906" s="36">
        <f t="shared" si="79"/>
        <v>0.93703407064148703</v>
      </c>
      <c r="AG906" s="36">
        <f t="shared" si="79"/>
        <v>0.14073082039835158</v>
      </c>
      <c r="AH906" s="36">
        <f t="shared" si="78"/>
        <v>6.27552142013513E-2</v>
      </c>
      <c r="AI906" s="36">
        <f t="shared" si="78"/>
        <v>1.8493904239104179E-2</v>
      </c>
      <c r="AJ906" s="36">
        <f t="shared" si="78"/>
        <v>1.0768487567347284E-2</v>
      </c>
      <c r="AK906" s="36">
        <f t="shared" si="78"/>
        <v>0.64206866927522244</v>
      </c>
      <c r="AL906" s="36">
        <f t="shared" si="78"/>
        <v>0.11395676661354112</v>
      </c>
      <c r="AN906">
        <f>SQRT(Correlation)*$F906 + SQRT('CDO Param'!C$17 - Correlation)*HLOOKUP('CDO Param'!C$12,$C$4:$E$1004,$A906,FALSE) + SQRT(1-Correlation)*G906</f>
        <v>-0.27213000271441479</v>
      </c>
      <c r="AO906">
        <f>SQRT(Correlation)*$F906 + SQRT('CDO Param'!D$17 - Correlation)*HLOOKUP('CDO Param'!D$12,$C$4:$E$1004,$A906,FALSE) + SQRT(1-Correlation)*H906</f>
        <v>-0.50069813644725392</v>
      </c>
      <c r="AP906">
        <f>SQRT(Correlation)*$F906 + SQRT('CDO Param'!E$17 - Correlation)*HLOOKUP('CDO Param'!E$12,$C$4:$E$1004,$A906,FALSE) + SQRT(1-Correlation)*I906</f>
        <v>-0.74294680711177197</v>
      </c>
      <c r="AQ906">
        <f>SQRT(Correlation)*$F906 + SQRT('CDO Param'!F$17 - Correlation)*HLOOKUP('CDO Param'!F$12,$C$4:$E$1004,$A906,FALSE) + SQRT(1-Correlation)*J906</f>
        <v>-9.506243838395817E-2</v>
      </c>
      <c r="AR906">
        <f>SQRT(Correlation)*$F906 + SQRT('CDO Param'!G$17 - Correlation)*HLOOKUP('CDO Param'!G$12,$C$4:$E$1004,$A906,FALSE) + SQRT(1-Correlation)*K906</f>
        <v>0.83271111057148095</v>
      </c>
      <c r="AS906">
        <f>SQRT(Correlation)*$F906 + SQRT('CDO Param'!H$17 - Correlation)*HLOOKUP('CDO Param'!H$12,$C$4:$E$1004,$A906,FALSE) + SQRT(1-Correlation)*L906</f>
        <v>-0.71947539261893156</v>
      </c>
      <c r="AT906">
        <f>SQRT(Correlation)*$F906 + SQRT('CDO Param'!I$17 - Correlation)*HLOOKUP('CDO Param'!I$12,$C$4:$E$1004,$A906,FALSE) + SQRT(1-Correlation)*M906</f>
        <v>2.0148598122378902</v>
      </c>
      <c r="AU906">
        <f>SQRT(Correlation)*$F906 + SQRT('CDO Param'!J$17 - Correlation)*HLOOKUP('CDO Param'!J$12,$C$4:$E$1004,$A906,FALSE) + SQRT(1-Correlation)*N906</f>
        <v>-0.448698472704818</v>
      </c>
      <c r="AV906">
        <f>SQRT(Correlation)*$F906 + SQRT('CDO Param'!K$17 - Correlation)*HLOOKUP('CDO Param'!K$12,$C$4:$E$1004,$A906,FALSE) + SQRT(1-Correlation)*O906</f>
        <v>-1.8936111181893482</v>
      </c>
      <c r="AW906">
        <f>SQRT(Correlation)*$F906 + SQRT('CDO Param'!L$17 - Correlation)*HLOOKUP('CDO Param'!L$12,$C$4:$E$1004,$A906,FALSE) + SQRT(1-Correlation)*P906</f>
        <v>-1.2708668699441643</v>
      </c>
      <c r="AY906" s="3">
        <f>IF(AN906&lt;'CDO Param'!C$15,1,0)</f>
        <v>0</v>
      </c>
      <c r="AZ906" s="3">
        <f>IF(AO906&lt;'CDO Param'!D$15,1,0)</f>
        <v>0</v>
      </c>
      <c r="BA906" s="3">
        <f>IF(AP906&lt;'CDO Param'!E$15,1,0)</f>
        <v>1</v>
      </c>
      <c r="BB906" s="3">
        <f>IF(AQ906&lt;'CDO Param'!F$15,1,0)</f>
        <v>0</v>
      </c>
      <c r="BC906" s="3">
        <f>IF(AR906&lt;'CDO Param'!G$15,1,0)</f>
        <v>0</v>
      </c>
      <c r="BD906" s="3">
        <f>IF(AS906&lt;'CDO Param'!H$15,1,0)</f>
        <v>0</v>
      </c>
      <c r="BE906" s="3">
        <f>IF(AT906&lt;'CDO Param'!I$15,1,0)</f>
        <v>0</v>
      </c>
      <c r="BF906" s="3">
        <f>IF(AU906&lt;'CDO Param'!J$15,1,0)</f>
        <v>0</v>
      </c>
      <c r="BG906" s="3">
        <f>IF(AV906&lt;'CDO Param'!K$15,1,0)</f>
        <v>0</v>
      </c>
      <c r="BH906" s="3">
        <f>IF(AW906&lt;'CDO Param'!L$15,1,0)</f>
        <v>1</v>
      </c>
      <c r="BJ906" s="37">
        <f>AY906*'CDO Param'!C$6*AC906</f>
        <v>0</v>
      </c>
      <c r="BK906" s="37">
        <f>AZ906*'CDO Param'!D$6*AD906</f>
        <v>0</v>
      </c>
      <c r="BL906" s="37">
        <f>BA906*'CDO Param'!E$6*AE906</f>
        <v>8512.7267560746786</v>
      </c>
      <c r="BM906" s="37">
        <f>BB906*'CDO Param'!F$6*AF906</f>
        <v>0</v>
      </c>
      <c r="BN906" s="37">
        <f>BC906*'CDO Param'!G$6*AG906</f>
        <v>0</v>
      </c>
      <c r="BO906" s="37">
        <f>BD906*'CDO Param'!H$6*AH906</f>
        <v>0</v>
      </c>
      <c r="BP906" s="37">
        <f>BE906*'CDO Param'!I$6*AI906</f>
        <v>0</v>
      </c>
      <c r="BQ906" s="37">
        <f>BF906*'CDO Param'!J$6*AJ906</f>
        <v>0</v>
      </c>
      <c r="BR906" s="37">
        <f>BG906*'CDO Param'!K$6*AK906</f>
        <v>0</v>
      </c>
      <c r="BS906" s="37">
        <f>BH906*'CDO Param'!L$6*AL906</f>
        <v>1139.5676661354112</v>
      </c>
      <c r="BU906" s="38">
        <f t="shared" si="80"/>
        <v>9652.2944222100905</v>
      </c>
      <c r="BV906" s="38">
        <f>AVERAGE(BU$5:BU906)</f>
        <v>7405.566320926192</v>
      </c>
      <c r="CF906" s="5">
        <f>BU906/'CDO Param'!$M$6</f>
        <v>0.10054473356468845</v>
      </c>
      <c r="CG906" s="5">
        <f t="shared" si="81"/>
        <v>0.02</v>
      </c>
      <c r="CH906" s="5">
        <f t="shared" si="82"/>
        <v>1</v>
      </c>
    </row>
    <row r="907" spans="1:86" x14ac:dyDescent="0.2">
      <c r="A907" s="3">
        <v>904</v>
      </c>
      <c r="B907" s="3">
        <v>903</v>
      </c>
      <c r="C907">
        <v>0.51422830438241363</v>
      </c>
      <c r="D907">
        <v>0.44977696234127507</v>
      </c>
      <c r="E907">
        <v>0.25535200620652176</v>
      </c>
      <c r="F907">
        <v>-0.5398828761826735</v>
      </c>
      <c r="G907">
        <v>2.3631582735106349</v>
      </c>
      <c r="H907">
        <v>0.61979562815395184</v>
      </c>
      <c r="I907">
        <v>0.97508291219128296</v>
      </c>
      <c r="J907">
        <v>1.2119380699004978</v>
      </c>
      <c r="K907">
        <v>0.53430085245054215</v>
      </c>
      <c r="L907">
        <v>0.2718513769650599</v>
      </c>
      <c r="M907">
        <v>-1.5092473404365592</v>
      </c>
      <c r="N907">
        <v>0.98283635452389717</v>
      </c>
      <c r="O907">
        <v>-1.4217994248610921</v>
      </c>
      <c r="P907">
        <v>-0.65803419602161739</v>
      </c>
      <c r="R907" s="33">
        <v>0.93451910788869441</v>
      </c>
      <c r="S907" s="33">
        <v>0.46264628528740548</v>
      </c>
      <c r="T907" s="33">
        <v>0.69611682542418918</v>
      </c>
      <c r="U907" s="33">
        <v>0.63548490434674776</v>
      </c>
      <c r="V907" s="33">
        <v>0.59478735578935005</v>
      </c>
      <c r="W907" s="33">
        <v>0.59108875160621888</v>
      </c>
      <c r="X907" s="33">
        <v>0.42864824572049465</v>
      </c>
      <c r="Y907" s="33">
        <v>0.29106582435363243</v>
      </c>
      <c r="Z907" s="33">
        <v>0.94330991150034127</v>
      </c>
      <c r="AA907" s="33">
        <v>0.20968258623484642</v>
      </c>
      <c r="AC907" s="36">
        <f t="shared" si="79"/>
        <v>0.99307828329582559</v>
      </c>
      <c r="AD907" s="36">
        <f t="shared" si="79"/>
        <v>0.4370184293967167</v>
      </c>
      <c r="AE907" s="36">
        <f t="shared" si="79"/>
        <v>0.80587231210532895</v>
      </c>
      <c r="AF907" s="36">
        <f t="shared" si="79"/>
        <v>0.72044549918799028</v>
      </c>
      <c r="AG907" s="36">
        <f t="shared" si="79"/>
        <v>0.65729426666921409</v>
      </c>
      <c r="AH907" s="36">
        <f t="shared" si="78"/>
        <v>0.6513749987712244</v>
      </c>
      <c r="AI907" s="36">
        <f t="shared" si="78"/>
        <v>0.38062404432816138</v>
      </c>
      <c r="AJ907" s="36">
        <f t="shared" si="78"/>
        <v>0.17768558628799708</v>
      </c>
      <c r="AK907" s="36">
        <f t="shared" si="78"/>
        <v>0.99497195107501213</v>
      </c>
      <c r="AL907" s="36">
        <f t="shared" si="78"/>
        <v>8.9002028947965495E-2</v>
      </c>
      <c r="AN907">
        <f>SQRT(Correlation)*$F907 + SQRT('CDO Param'!C$17 - Correlation)*HLOOKUP('CDO Param'!C$12,$C$4:$E$1004,$A907,FALSE) + SQRT(1-Correlation)*G907</f>
        <v>2.1347708969020354</v>
      </c>
      <c r="AO907">
        <f>SQRT(Correlation)*$F907 + SQRT('CDO Param'!D$17 - Correlation)*HLOOKUP('CDO Param'!D$12,$C$4:$E$1004,$A907,FALSE) + SQRT(1-Correlation)*H907</f>
        <v>0.48087187280698934</v>
      </c>
      <c r="AP907">
        <f>SQRT(Correlation)*$F907 + SQRT('CDO Param'!E$17 - Correlation)*HLOOKUP('CDO Param'!E$12,$C$4:$E$1004,$A907,FALSE) + SQRT(1-Correlation)*I907</f>
        <v>0.89037093821496305</v>
      </c>
      <c r="AQ907">
        <f>SQRT(Correlation)*$F907 + SQRT('CDO Param'!F$17 - Correlation)*HLOOKUP('CDO Param'!F$12,$C$4:$E$1004,$A907,FALSE) + SQRT(1-Correlation)*J907</f>
        <v>1.0361178937470594</v>
      </c>
      <c r="AR907">
        <f>SQRT(Correlation)*$F907 + SQRT('CDO Param'!G$17 - Correlation)*HLOOKUP('CDO Param'!G$12,$C$4:$E$1004,$A907,FALSE) + SQRT(1-Correlation)*K907</f>
        <v>0.39325478341486242</v>
      </c>
      <c r="AS907">
        <f>SQRT(Correlation)*$F907 + SQRT('CDO Param'!H$17 - Correlation)*HLOOKUP('CDO Param'!H$12,$C$4:$E$1004,$A907,FALSE) + SQRT(1-Correlation)*L907</f>
        <v>0.15078297305139493</v>
      </c>
      <c r="AT907">
        <f>SQRT(Correlation)*$F907 + SQRT('CDO Param'!I$17 - Correlation)*HLOOKUP('CDO Param'!I$12,$C$4:$E$1004,$A907,FALSE) + SQRT(1-Correlation)*M907</f>
        <v>-1.5454252559384405</v>
      </c>
      <c r="AU907">
        <f>SQRT(Correlation)*$F907 + SQRT('CDO Param'!J$17 - Correlation)*HLOOKUP('CDO Param'!J$12,$C$4:$E$1004,$A907,FALSE) + SQRT(1-Correlation)*N907</f>
        <v>0.89772649945831207</v>
      </c>
      <c r="AV907">
        <f>SQRT(Correlation)*$F907 + SQRT('CDO Param'!K$17 - Correlation)*HLOOKUP('CDO Param'!K$12,$C$4:$E$1004,$A907,FALSE) + SQRT(1-Correlation)*O907</f>
        <v>-1.3835113023389072</v>
      </c>
      <c r="AW907">
        <f>SQRT(Correlation)*$F907 + SQRT('CDO Param'!L$17 - Correlation)*HLOOKUP('CDO Param'!L$12,$C$4:$E$1004,$A907,FALSE) + SQRT(1-Correlation)*P907</f>
        <v>-0.65893998610716897</v>
      </c>
      <c r="AY907" s="3">
        <f>IF(AN907&lt;'CDO Param'!C$15,1,0)</f>
        <v>0</v>
      </c>
      <c r="AZ907" s="3">
        <f>IF(AO907&lt;'CDO Param'!D$15,1,0)</f>
        <v>0</v>
      </c>
      <c r="BA907" s="3">
        <f>IF(AP907&lt;'CDO Param'!E$15,1,0)</f>
        <v>0</v>
      </c>
      <c r="BB907" s="3">
        <f>IF(AQ907&lt;'CDO Param'!F$15,1,0)</f>
        <v>0</v>
      </c>
      <c r="BC907" s="3">
        <f>IF(AR907&lt;'CDO Param'!G$15,1,0)</f>
        <v>0</v>
      </c>
      <c r="BD907" s="3">
        <f>IF(AS907&lt;'CDO Param'!H$15,1,0)</f>
        <v>0</v>
      </c>
      <c r="BE907" s="3">
        <f>IF(AT907&lt;'CDO Param'!I$15,1,0)</f>
        <v>1</v>
      </c>
      <c r="BF907" s="3">
        <f>IF(AU907&lt;'CDO Param'!J$15,1,0)</f>
        <v>0</v>
      </c>
      <c r="BG907" s="3">
        <f>IF(AV907&lt;'CDO Param'!K$15,1,0)</f>
        <v>0</v>
      </c>
      <c r="BH907" s="3">
        <f>IF(AW907&lt;'CDO Param'!L$15,1,0)</f>
        <v>1</v>
      </c>
      <c r="BJ907" s="37">
        <f>AY907*'CDO Param'!C$6*AC907</f>
        <v>0</v>
      </c>
      <c r="BK907" s="37">
        <f>AZ907*'CDO Param'!D$6*AD907</f>
        <v>0</v>
      </c>
      <c r="BL907" s="37">
        <f>BA907*'CDO Param'!E$6*AE907</f>
        <v>0</v>
      </c>
      <c r="BM907" s="37">
        <f>BB907*'CDO Param'!F$6*AF907</f>
        <v>0</v>
      </c>
      <c r="BN907" s="37">
        <f>BC907*'CDO Param'!G$6*AG907</f>
        <v>0</v>
      </c>
      <c r="BO907" s="37">
        <f>BD907*'CDO Param'!H$6*AH907</f>
        <v>0</v>
      </c>
      <c r="BP907" s="37">
        <f>BE907*'CDO Param'!I$6*AI907</f>
        <v>3044.9923546252912</v>
      </c>
      <c r="BQ907" s="37">
        <f>BF907*'CDO Param'!J$6*AJ907</f>
        <v>0</v>
      </c>
      <c r="BR907" s="37">
        <f>BG907*'CDO Param'!K$6*AK907</f>
        <v>0</v>
      </c>
      <c r="BS907" s="37">
        <f>BH907*'CDO Param'!L$6*AL907</f>
        <v>890.02028947965493</v>
      </c>
      <c r="BU907" s="38">
        <f t="shared" si="80"/>
        <v>3935.012644104946</v>
      </c>
      <c r="BV907" s="38">
        <f>AVERAGE(BU$5:BU907)</f>
        <v>7401.7229613726795</v>
      </c>
      <c r="CF907" s="5">
        <f>BU907/'CDO Param'!$M$6</f>
        <v>4.0989715042759854E-2</v>
      </c>
      <c r="CG907" s="5">
        <f t="shared" si="81"/>
        <v>0</v>
      </c>
      <c r="CH907" s="5">
        <f t="shared" si="82"/>
        <v>0</v>
      </c>
    </row>
    <row r="908" spans="1:86" x14ac:dyDescent="0.2">
      <c r="A908" s="3">
        <v>905</v>
      </c>
      <c r="B908" s="3">
        <v>904</v>
      </c>
      <c r="C908">
        <v>-1.1629299478954636</v>
      </c>
      <c r="D908">
        <v>-0.77759295891155489</v>
      </c>
      <c r="E908">
        <v>0.5980689365969738</v>
      </c>
      <c r="F908">
        <v>0.41226257962989621</v>
      </c>
      <c r="G908">
        <v>-0.29202965379226953</v>
      </c>
      <c r="H908">
        <v>1.3441058399621397</v>
      </c>
      <c r="I908">
        <v>-2.4226665118476376E-2</v>
      </c>
      <c r="J908">
        <v>-1.4251190805225633</v>
      </c>
      <c r="K908">
        <v>-0.92946493168710731</v>
      </c>
      <c r="L908">
        <v>-5.4359361456590705E-2</v>
      </c>
      <c r="M908">
        <v>-0.84742623585043475</v>
      </c>
      <c r="N908">
        <v>-1.0160579222429078</v>
      </c>
      <c r="O908">
        <v>0.64832192947505973</v>
      </c>
      <c r="P908">
        <v>-0.60645561461569741</v>
      </c>
      <c r="R908" s="33">
        <v>0.13522684906387089</v>
      </c>
      <c r="S908" s="33">
        <v>0.757652216478089</v>
      </c>
      <c r="T908" s="33">
        <v>0.86080234724134319</v>
      </c>
      <c r="U908" s="33">
        <v>0.50505008525450257</v>
      </c>
      <c r="V908" s="33">
        <v>0.37678287242389419</v>
      </c>
      <c r="W908" s="33">
        <v>0.58973682838945507</v>
      </c>
      <c r="X908" s="33">
        <v>0.70687474157050012</v>
      </c>
      <c r="Y908" s="33">
        <v>0.44378157539469265</v>
      </c>
      <c r="Z908" s="33">
        <v>0.63693765859908313</v>
      </c>
      <c r="AA908" s="33">
        <v>1.122807479055043E-2</v>
      </c>
      <c r="AC908" s="36">
        <f t="shared" si="79"/>
        <v>3.431746249916235E-2</v>
      </c>
      <c r="AD908" s="36">
        <f t="shared" si="79"/>
        <v>0.87883658712550938</v>
      </c>
      <c r="AE908" s="36">
        <f t="shared" si="79"/>
        <v>0.96343497307359893</v>
      </c>
      <c r="AF908" s="36">
        <f t="shared" si="79"/>
        <v>0.50853937411668393</v>
      </c>
      <c r="AG908" s="36">
        <f t="shared" si="79"/>
        <v>0.29817316301904395</v>
      </c>
      <c r="AH908" s="36">
        <f t="shared" si="78"/>
        <v>0.64920488062416071</v>
      </c>
      <c r="AI908" s="36">
        <f t="shared" si="78"/>
        <v>0.81971442539275108</v>
      </c>
      <c r="AJ908" s="36">
        <f t="shared" si="78"/>
        <v>0.40556126003847076</v>
      </c>
      <c r="AK908" s="36">
        <f t="shared" si="78"/>
        <v>0.72262391332800746</v>
      </c>
      <c r="AL908" s="36">
        <f t="shared" si="78"/>
        <v>1.3789098338792323E-4</v>
      </c>
      <c r="AN908">
        <f>SQRT(Correlation)*$F908 + SQRT('CDO Param'!C$17 - Correlation)*HLOOKUP('CDO Param'!C$12,$C$4:$E$1004,$A908,FALSE) + SQRT(1-Correlation)*G908</f>
        <v>-0.25664303136935374</v>
      </c>
      <c r="AO908">
        <f>SQRT(Correlation)*$F908 + SQRT('CDO Param'!D$17 - Correlation)*HLOOKUP('CDO Param'!D$12,$C$4:$E$1004,$A908,FALSE) + SQRT(1-Correlation)*H908</f>
        <v>1.2955313849030852</v>
      </c>
      <c r="AP908">
        <f>SQRT(Correlation)*$F908 + SQRT('CDO Param'!E$17 - Correlation)*HLOOKUP('CDO Param'!E$12,$C$4:$E$1004,$A908,FALSE) + SQRT(1-Correlation)*I908</f>
        <v>-0.20029690142873058</v>
      </c>
      <c r="AQ908">
        <f>SQRT(Correlation)*$F908 + SQRT('CDO Param'!F$17 - Correlation)*HLOOKUP('CDO Param'!F$12,$C$4:$E$1004,$A908,FALSE) + SQRT(1-Correlation)*J908</f>
        <v>-1.0878855151099756</v>
      </c>
      <c r="AR908">
        <f>SQRT(Correlation)*$F908 + SQRT('CDO Param'!G$17 - Correlation)*HLOOKUP('CDO Param'!G$12,$C$4:$E$1004,$A908,FALSE) + SQRT(1-Correlation)*K908</f>
        <v>-0.61766670250033506</v>
      </c>
      <c r="AS908">
        <f>SQRT(Correlation)*$F908 + SQRT('CDO Param'!H$17 - Correlation)*HLOOKUP('CDO Param'!H$12,$C$4:$E$1004,$A908,FALSE) + SQRT(1-Correlation)*L908</f>
        <v>-3.1169194587712168E-2</v>
      </c>
      <c r="AT908">
        <f>SQRT(Correlation)*$F908 + SQRT('CDO Param'!I$17 - Correlation)*HLOOKUP('CDO Param'!I$12,$C$4:$E$1004,$A908,FALSE) + SQRT(1-Correlation)*M908</f>
        <v>-0.53983796196623757</v>
      </c>
      <c r="AU908">
        <f>SQRT(Correlation)*$F908 + SQRT('CDO Param'!J$17 - Correlation)*HLOOKUP('CDO Param'!J$12,$C$4:$E$1004,$A908,FALSE) + SQRT(1-Correlation)*N908</f>
        <v>-1.1412306495471234</v>
      </c>
      <c r="AV908">
        <f>SQRT(Correlation)*$F908 + SQRT('CDO Param'!K$17 - Correlation)*HLOOKUP('CDO Param'!K$12,$C$4:$E$1004,$A908,FALSE) + SQRT(1-Correlation)*O908</f>
        <v>0.43773871738950321</v>
      </c>
      <c r="AW908">
        <f>SQRT(Correlation)*$F908 + SQRT('CDO Param'!L$17 - Correlation)*HLOOKUP('CDO Param'!L$12,$C$4:$E$1004,$A908,FALSE) + SQRT(1-Correlation)*P908</f>
        <v>-0.75264778145824029</v>
      </c>
      <c r="AY908" s="3">
        <f>IF(AN908&lt;'CDO Param'!C$15,1,0)</f>
        <v>0</v>
      </c>
      <c r="AZ908" s="3">
        <f>IF(AO908&lt;'CDO Param'!D$15,1,0)</f>
        <v>0</v>
      </c>
      <c r="BA908" s="3">
        <f>IF(AP908&lt;'CDO Param'!E$15,1,0)</f>
        <v>0</v>
      </c>
      <c r="BB908" s="3">
        <f>IF(AQ908&lt;'CDO Param'!F$15,1,0)</f>
        <v>1</v>
      </c>
      <c r="BC908" s="3">
        <f>IF(AR908&lt;'CDO Param'!G$15,1,0)</f>
        <v>1</v>
      </c>
      <c r="BD908" s="3">
        <f>IF(AS908&lt;'CDO Param'!H$15,1,0)</f>
        <v>0</v>
      </c>
      <c r="BE908" s="3">
        <f>IF(AT908&lt;'CDO Param'!I$15,1,0)</f>
        <v>0</v>
      </c>
      <c r="BF908" s="3">
        <f>IF(AU908&lt;'CDO Param'!J$15,1,0)</f>
        <v>0</v>
      </c>
      <c r="BG908" s="3">
        <f>IF(AV908&lt;'CDO Param'!K$15,1,0)</f>
        <v>0</v>
      </c>
      <c r="BH908" s="3">
        <f>IF(AW908&lt;'CDO Param'!L$15,1,0)</f>
        <v>1</v>
      </c>
      <c r="BJ908" s="37">
        <f>AY908*'CDO Param'!C$6*AC908</f>
        <v>0</v>
      </c>
      <c r="BK908" s="37">
        <f>AZ908*'CDO Param'!D$6*AD908</f>
        <v>0</v>
      </c>
      <c r="BL908" s="37">
        <f>BA908*'CDO Param'!E$6*AE908</f>
        <v>0</v>
      </c>
      <c r="BM908" s="37">
        <f>BB908*'CDO Param'!F$6*AF908</f>
        <v>5085.3937411668394</v>
      </c>
      <c r="BN908" s="37">
        <f>BC908*'CDO Param'!G$6*AG908</f>
        <v>2981.7316301904393</v>
      </c>
      <c r="BO908" s="37">
        <f>BD908*'CDO Param'!H$6*AH908</f>
        <v>0</v>
      </c>
      <c r="BP908" s="37">
        <f>BE908*'CDO Param'!I$6*AI908</f>
        <v>0</v>
      </c>
      <c r="BQ908" s="37">
        <f>BF908*'CDO Param'!J$6*AJ908</f>
        <v>0</v>
      </c>
      <c r="BR908" s="37">
        <f>BG908*'CDO Param'!K$6*AK908</f>
        <v>0</v>
      </c>
      <c r="BS908" s="37">
        <f>BH908*'CDO Param'!L$6*AL908</f>
        <v>1.3789098338792323</v>
      </c>
      <c r="BU908" s="38">
        <f t="shared" si="80"/>
        <v>8068.504281191158</v>
      </c>
      <c r="BV908" s="38">
        <f>AVERAGE(BU$5:BU908)</f>
        <v>7402.4605513282304</v>
      </c>
      <c r="CF908" s="5">
        <f>BU908/'CDO Param'!$M$6</f>
        <v>8.4046919595741232E-2</v>
      </c>
      <c r="CG908" s="5">
        <f t="shared" si="81"/>
        <v>0.02</v>
      </c>
      <c r="CH908" s="5">
        <f t="shared" si="82"/>
        <v>1</v>
      </c>
    </row>
    <row r="909" spans="1:86" x14ac:dyDescent="0.2">
      <c r="A909" s="3">
        <v>906</v>
      </c>
      <c r="B909" s="3">
        <v>905</v>
      </c>
      <c r="C909">
        <v>-0.57088982430286705</v>
      </c>
      <c r="D909">
        <v>0.87287389760604128</v>
      </c>
      <c r="E909">
        <v>0.56411408877465874</v>
      </c>
      <c r="F909">
        <v>0.90089315563091077</v>
      </c>
      <c r="G909">
        <v>-4.574758349917829E-3</v>
      </c>
      <c r="H909">
        <v>0.94626557256560773</v>
      </c>
      <c r="I909">
        <v>-1.3932731235399842</v>
      </c>
      <c r="J909">
        <v>-0.57158672461810056</v>
      </c>
      <c r="K909">
        <v>1.0081521395477466</v>
      </c>
      <c r="L909">
        <v>-7.6920514402445406E-3</v>
      </c>
      <c r="M909">
        <v>1.4098532119533047</v>
      </c>
      <c r="N909">
        <v>-0.38558823689527344</v>
      </c>
      <c r="O909">
        <v>0.77944832810317166</v>
      </c>
      <c r="P909">
        <v>-8.1831785792019218E-2</v>
      </c>
      <c r="R909" s="33">
        <v>0.71025300478108833</v>
      </c>
      <c r="S909" s="33">
        <v>0.22225135575153462</v>
      </c>
      <c r="T909" s="33">
        <v>0.37853611604242404</v>
      </c>
      <c r="U909" s="33">
        <v>5.650232502096441E-2</v>
      </c>
      <c r="V909" s="33">
        <v>0.63457662734881815</v>
      </c>
      <c r="W909" s="33">
        <v>0.32937585158710175</v>
      </c>
      <c r="X909" s="33">
        <v>0.81993762441907903</v>
      </c>
      <c r="Y909" s="33">
        <v>0.69165361146053939</v>
      </c>
      <c r="Z909" s="33">
        <v>0.62224781728454304</v>
      </c>
      <c r="AA909" s="33">
        <v>0.11906510131390072</v>
      </c>
      <c r="AC909" s="36">
        <f t="shared" si="79"/>
        <v>0.82397085068154574</v>
      </c>
      <c r="AD909" s="36">
        <f t="shared" si="79"/>
        <v>0.10080636144176433</v>
      </c>
      <c r="AE909" s="36">
        <f t="shared" si="79"/>
        <v>0.30086548052856432</v>
      </c>
      <c r="AF909" s="36">
        <f t="shared" si="79"/>
        <v>4.9911862586512305E-3</v>
      </c>
      <c r="AG909" s="36">
        <f t="shared" si="79"/>
        <v>0.7190806182648698</v>
      </c>
      <c r="AH909" s="36">
        <f t="shared" si="78"/>
        <v>0.22859303166061035</v>
      </c>
      <c r="AI909" s="36">
        <f t="shared" si="78"/>
        <v>0.93591174726428517</v>
      </c>
      <c r="AJ909" s="36">
        <f t="shared" si="78"/>
        <v>0.80000383025749489</v>
      </c>
      <c r="AK909" s="36">
        <f t="shared" si="78"/>
        <v>0.70033928537609613</v>
      </c>
      <c r="AL909" s="36">
        <f t="shared" si="78"/>
        <v>2.5946866921783985E-2</v>
      </c>
      <c r="AN909">
        <f>SQRT(Correlation)*$F909 + SQRT('CDO Param'!C$17 - Correlation)*HLOOKUP('CDO Param'!C$12,$C$4:$E$1004,$A909,FALSE) + SQRT(1-Correlation)*G909</f>
        <v>0.40399044360943104</v>
      </c>
      <c r="AO909">
        <f>SQRT(Correlation)*$F909 + SQRT('CDO Param'!D$17 - Correlation)*HLOOKUP('CDO Param'!D$12,$C$4:$E$1004,$A909,FALSE) + SQRT(1-Correlation)*H909</f>
        <v>1.3060367846618137</v>
      </c>
      <c r="AP909">
        <f>SQRT(Correlation)*$F909 + SQRT('CDO Param'!E$17 - Correlation)*HLOOKUP('CDO Param'!E$12,$C$4:$E$1004,$A909,FALSE) + SQRT(1-Correlation)*I909</f>
        <v>-1.187930762012305</v>
      </c>
      <c r="AQ909">
        <f>SQRT(Correlation)*$F909 + SQRT('CDO Param'!F$17 - Correlation)*HLOOKUP('CDO Param'!F$12,$C$4:$E$1004,$A909,FALSE) + SQRT(1-Correlation)*J909</f>
        <v>-0.13122760405101924</v>
      </c>
      <c r="AR909">
        <f>SQRT(Correlation)*$F909 + SQRT('CDO Param'!G$17 - Correlation)*HLOOKUP('CDO Param'!G$12,$C$4:$E$1004,$A909,FALSE) + SQRT(1-Correlation)*K909</f>
        <v>1.3674442716644093</v>
      </c>
      <c r="AS909">
        <f>SQRT(Correlation)*$F909 + SQRT('CDO Param'!H$17 - Correlation)*HLOOKUP('CDO Param'!H$12,$C$4:$E$1004,$A909,FALSE) + SQRT(1-Correlation)*L909</f>
        <v>0.40103311971950983</v>
      </c>
      <c r="AT909">
        <f>SQRT(Correlation)*$F909 + SQRT('CDO Param'!I$17 - Correlation)*HLOOKUP('CDO Param'!I$12,$C$4:$E$1004,$A909,FALSE) + SQRT(1-Correlation)*M909</f>
        <v>1.7485313698645424</v>
      </c>
      <c r="AU909">
        <f>SQRT(Correlation)*$F909 + SQRT('CDO Param'!J$17 - Correlation)*HLOOKUP('CDO Param'!J$12,$C$4:$E$1004,$A909,FALSE) + SQRT(1-Correlation)*N909</f>
        <v>-0.23195694035454278</v>
      </c>
      <c r="AV909">
        <f>SQRT(Correlation)*$F909 + SQRT('CDO Param'!K$17 - Correlation)*HLOOKUP('CDO Param'!K$12,$C$4:$E$1004,$A909,FALSE) + SQRT(1-Correlation)*O909</f>
        <v>0.8732937904776239</v>
      </c>
      <c r="AW909">
        <f>SQRT(Correlation)*$F909 + SQRT('CDO Param'!L$17 - Correlation)*HLOOKUP('CDO Param'!L$12,$C$4:$E$1004,$A909,FALSE) + SQRT(1-Correlation)*P909</f>
        <v>5.6211731482212035E-2</v>
      </c>
      <c r="AY909" s="3">
        <f>IF(AN909&lt;'CDO Param'!C$15,1,0)</f>
        <v>0</v>
      </c>
      <c r="AZ909" s="3">
        <f>IF(AO909&lt;'CDO Param'!D$15,1,0)</f>
        <v>0</v>
      </c>
      <c r="BA909" s="3">
        <f>IF(AP909&lt;'CDO Param'!E$15,1,0)</f>
        <v>1</v>
      </c>
      <c r="BB909" s="3">
        <f>IF(AQ909&lt;'CDO Param'!F$15,1,0)</f>
        <v>0</v>
      </c>
      <c r="BC909" s="3">
        <f>IF(AR909&lt;'CDO Param'!G$15,1,0)</f>
        <v>0</v>
      </c>
      <c r="BD909" s="3">
        <f>IF(AS909&lt;'CDO Param'!H$15,1,0)</f>
        <v>0</v>
      </c>
      <c r="BE909" s="3">
        <f>IF(AT909&lt;'CDO Param'!I$15,1,0)</f>
        <v>0</v>
      </c>
      <c r="BF909" s="3">
        <f>IF(AU909&lt;'CDO Param'!J$15,1,0)</f>
        <v>0</v>
      </c>
      <c r="BG909" s="3">
        <f>IF(AV909&lt;'CDO Param'!K$15,1,0)</f>
        <v>0</v>
      </c>
      <c r="BH909" s="3">
        <f>IF(AW909&lt;'CDO Param'!L$15,1,0)</f>
        <v>0</v>
      </c>
      <c r="BJ909" s="37">
        <f>AY909*'CDO Param'!C$6*AC909</f>
        <v>0</v>
      </c>
      <c r="BK909" s="37">
        <f>AZ909*'CDO Param'!D$6*AD909</f>
        <v>0</v>
      </c>
      <c r="BL909" s="37">
        <f>BA909*'CDO Param'!E$6*AE909</f>
        <v>3008.6548052856433</v>
      </c>
      <c r="BM909" s="37">
        <f>BB909*'CDO Param'!F$6*AF909</f>
        <v>0</v>
      </c>
      <c r="BN909" s="37">
        <f>BC909*'CDO Param'!G$6*AG909</f>
        <v>0</v>
      </c>
      <c r="BO909" s="37">
        <f>BD909*'CDO Param'!H$6*AH909</f>
        <v>0</v>
      </c>
      <c r="BP909" s="37">
        <f>BE909*'CDO Param'!I$6*AI909</f>
        <v>0</v>
      </c>
      <c r="BQ909" s="37">
        <f>BF909*'CDO Param'!J$6*AJ909</f>
        <v>0</v>
      </c>
      <c r="BR909" s="37">
        <f>BG909*'CDO Param'!K$6*AK909</f>
        <v>0</v>
      </c>
      <c r="BS909" s="37">
        <f>BH909*'CDO Param'!L$6*AL909</f>
        <v>0</v>
      </c>
      <c r="BU909" s="38">
        <f t="shared" si="80"/>
        <v>3008.6548052856433</v>
      </c>
      <c r="BV909" s="38">
        <f>AVERAGE(BU$5:BU909)</f>
        <v>7397.6055173547029</v>
      </c>
      <c r="CF909" s="5">
        <f>BU909/'CDO Param'!$M$6</f>
        <v>3.1340154221725453E-2</v>
      </c>
      <c r="CG909" s="5">
        <f t="shared" si="81"/>
        <v>0</v>
      </c>
      <c r="CH909" s="5">
        <f t="shared" si="82"/>
        <v>0</v>
      </c>
    </row>
    <row r="910" spans="1:86" x14ac:dyDescent="0.2">
      <c r="A910" s="3">
        <v>907</v>
      </c>
      <c r="B910" s="3">
        <v>906</v>
      </c>
      <c r="C910">
        <v>-0.18508671928429976</v>
      </c>
      <c r="D910">
        <v>3.625245881266892E-2</v>
      </c>
      <c r="E910">
        <v>5.9251306083751842E-2</v>
      </c>
      <c r="F910">
        <v>0.10029225450125523</v>
      </c>
      <c r="G910">
        <v>0.96445774033782072</v>
      </c>
      <c r="H910">
        <v>-0.3420745997573249</v>
      </c>
      <c r="I910">
        <v>1.0018925422627944</v>
      </c>
      <c r="J910">
        <v>-0.94906681624706835</v>
      </c>
      <c r="K910">
        <v>1.4406487025553361</v>
      </c>
      <c r="L910">
        <v>-1.1244401321164332</v>
      </c>
      <c r="M910">
        <v>1.0372764336352702</v>
      </c>
      <c r="N910">
        <v>-0.66990196501137689</v>
      </c>
      <c r="O910">
        <v>-0.54158590501174331</v>
      </c>
      <c r="P910">
        <v>-1.1470319805084728</v>
      </c>
      <c r="R910" s="33">
        <v>0.12715778272932293</v>
      </c>
      <c r="S910" s="33">
        <v>0.14085433173033146</v>
      </c>
      <c r="T910" s="33">
        <v>0.33875339168065849</v>
      </c>
      <c r="U910" s="33">
        <v>0.42825397682760563</v>
      </c>
      <c r="V910" s="33">
        <v>0.66458854156759961</v>
      </c>
      <c r="W910" s="33">
        <v>0.73961812664736903</v>
      </c>
      <c r="X910" s="33">
        <v>0.76185456233185467</v>
      </c>
      <c r="Y910" s="33">
        <v>0.48962911148072646</v>
      </c>
      <c r="Z910" s="33">
        <v>0.19647665656938992</v>
      </c>
      <c r="AA910" s="33">
        <v>0.1831669617365892</v>
      </c>
      <c r="AC910" s="36">
        <f t="shared" si="79"/>
        <v>2.9982589646310266E-2</v>
      </c>
      <c r="AD910" s="36">
        <f t="shared" si="79"/>
        <v>3.752508330070721E-2</v>
      </c>
      <c r="AE910" s="36">
        <f t="shared" si="79"/>
        <v>0.24182356615683445</v>
      </c>
      <c r="AF910" s="36">
        <f t="shared" si="79"/>
        <v>0.37997861952750484</v>
      </c>
      <c r="AG910" s="36">
        <f t="shared" si="79"/>
        <v>0.76292392677335352</v>
      </c>
      <c r="AH910" s="36">
        <f t="shared" si="78"/>
        <v>0.85906263160945651</v>
      </c>
      <c r="AI910" s="36">
        <f t="shared" si="78"/>
        <v>0.88324188495878986</v>
      </c>
      <c r="AJ910" s="36">
        <f t="shared" si="78"/>
        <v>0.48246650195258145</v>
      </c>
      <c r="AK910" s="36">
        <f t="shared" si="78"/>
        <v>7.7385646611868877E-2</v>
      </c>
      <c r="AL910" s="36">
        <f t="shared" si="78"/>
        <v>6.6505541287378608E-2</v>
      </c>
      <c r="AN910">
        <f>SQRT(Correlation)*$F910 + SQRT('CDO Param'!C$17 - Correlation)*HLOOKUP('CDO Param'!C$12,$C$4:$E$1004,$A910,FALSE) + SQRT(1-Correlation)*G910</f>
        <v>0.95180701741597873</v>
      </c>
      <c r="AO910">
        <f>SQRT(Correlation)*$F910 + SQRT('CDO Param'!D$17 - Correlation)*HLOOKUP('CDO Param'!D$12,$C$4:$E$1004,$A910,FALSE) + SQRT(1-Correlation)*H910</f>
        <v>-0.2876783919951395</v>
      </c>
      <c r="AP910">
        <f>SQRT(Correlation)*$F910 + SQRT('CDO Param'!E$17 - Correlation)*HLOOKUP('CDO Param'!E$12,$C$4:$E$1004,$A910,FALSE) + SQRT(1-Correlation)*I910</f>
        <v>0.93322457385509772</v>
      </c>
      <c r="AQ910">
        <f>SQRT(Correlation)*$F910 + SQRT('CDO Param'!F$17 - Correlation)*HLOOKUP('CDO Param'!F$12,$C$4:$E$1004,$A910,FALSE) + SQRT(1-Correlation)*J910</f>
        <v>-0.85539964690195402</v>
      </c>
      <c r="AR910">
        <f>SQRT(Correlation)*$F910 + SQRT('CDO Param'!G$17 - Correlation)*HLOOKUP('CDO Param'!G$12,$C$4:$E$1004,$A910,FALSE) + SQRT(1-Correlation)*K910</f>
        <v>1.4116835528780056</v>
      </c>
      <c r="AS910">
        <f>SQRT(Correlation)*$F910 + SQRT('CDO Param'!H$17 - Correlation)*HLOOKUP('CDO Param'!H$12,$C$4:$E$1004,$A910,FALSE) + SQRT(1-Correlation)*L910</f>
        <v>-1.0298955055146244</v>
      </c>
      <c r="AT910">
        <f>SQRT(Correlation)*$F910 + SQRT('CDO Param'!I$17 - Correlation)*HLOOKUP('CDO Param'!I$12,$C$4:$E$1004,$A910,FALSE) + SQRT(1-Correlation)*M910</f>
        <v>1.0290110184567987</v>
      </c>
      <c r="AU910">
        <f>SQRT(Correlation)*$F910 + SQRT('CDO Param'!J$17 - Correlation)*HLOOKUP('CDO Param'!J$12,$C$4:$E$1004,$A910,FALSE) + SQRT(1-Correlation)*N910</f>
        <v>-0.65277895296849675</v>
      </c>
      <c r="AV910">
        <f>SQRT(Correlation)*$F910 + SQRT('CDO Param'!K$17 - Correlation)*HLOOKUP('CDO Param'!K$12,$C$4:$E$1004,$A910,FALSE) + SQRT(1-Correlation)*O910</f>
        <v>-0.53104764997519682</v>
      </c>
      <c r="AW910">
        <f>SQRT(Correlation)*$F910 + SQRT('CDO Param'!L$17 - Correlation)*HLOOKUP('CDO Param'!L$12,$C$4:$E$1004,$A910,FALSE) + SQRT(1-Correlation)*P910</f>
        <v>-1.1054242296691745</v>
      </c>
      <c r="AY910" s="3">
        <f>IF(AN910&lt;'CDO Param'!C$15,1,0)</f>
        <v>0</v>
      </c>
      <c r="AZ910" s="3">
        <f>IF(AO910&lt;'CDO Param'!D$15,1,0)</f>
        <v>0</v>
      </c>
      <c r="BA910" s="3">
        <f>IF(AP910&lt;'CDO Param'!E$15,1,0)</f>
        <v>0</v>
      </c>
      <c r="BB910" s="3">
        <f>IF(AQ910&lt;'CDO Param'!F$15,1,0)</f>
        <v>0</v>
      </c>
      <c r="BC910" s="3">
        <f>IF(AR910&lt;'CDO Param'!G$15,1,0)</f>
        <v>0</v>
      </c>
      <c r="BD910" s="3">
        <f>IF(AS910&lt;'CDO Param'!H$15,1,0)</f>
        <v>0</v>
      </c>
      <c r="BE910" s="3">
        <f>IF(AT910&lt;'CDO Param'!I$15,1,0)</f>
        <v>0</v>
      </c>
      <c r="BF910" s="3">
        <f>IF(AU910&lt;'CDO Param'!J$15,1,0)</f>
        <v>0</v>
      </c>
      <c r="BG910" s="3">
        <f>IF(AV910&lt;'CDO Param'!K$15,1,0)</f>
        <v>0</v>
      </c>
      <c r="BH910" s="3">
        <f>IF(AW910&lt;'CDO Param'!L$15,1,0)</f>
        <v>1</v>
      </c>
      <c r="BJ910" s="37">
        <f>AY910*'CDO Param'!C$6*AC910</f>
        <v>0</v>
      </c>
      <c r="BK910" s="37">
        <f>AZ910*'CDO Param'!D$6*AD910</f>
        <v>0</v>
      </c>
      <c r="BL910" s="37">
        <f>BA910*'CDO Param'!E$6*AE910</f>
        <v>0</v>
      </c>
      <c r="BM910" s="37">
        <f>BB910*'CDO Param'!F$6*AF910</f>
        <v>0</v>
      </c>
      <c r="BN910" s="37">
        <f>BC910*'CDO Param'!G$6*AG910</f>
        <v>0</v>
      </c>
      <c r="BO910" s="37">
        <f>BD910*'CDO Param'!H$6*AH910</f>
        <v>0</v>
      </c>
      <c r="BP910" s="37">
        <f>BE910*'CDO Param'!I$6*AI910</f>
        <v>0</v>
      </c>
      <c r="BQ910" s="37">
        <f>BF910*'CDO Param'!J$6*AJ910</f>
        <v>0</v>
      </c>
      <c r="BR910" s="37">
        <f>BG910*'CDO Param'!K$6*AK910</f>
        <v>0</v>
      </c>
      <c r="BS910" s="37">
        <f>BH910*'CDO Param'!L$6*AL910</f>
        <v>665.05541287378605</v>
      </c>
      <c r="BU910" s="38">
        <f t="shared" si="80"/>
        <v>665.05541287378605</v>
      </c>
      <c r="BV910" s="38">
        <f>AVERAGE(BU$5:BU910)</f>
        <v>7390.1744465992051</v>
      </c>
      <c r="CF910" s="5">
        <f>BU910/'CDO Param'!$M$6</f>
        <v>6.9276605507686047E-3</v>
      </c>
      <c r="CG910" s="5">
        <f t="shared" si="81"/>
        <v>0</v>
      </c>
      <c r="CH910" s="5">
        <f t="shared" si="82"/>
        <v>0</v>
      </c>
    </row>
    <row r="911" spans="1:86" x14ac:dyDescent="0.2">
      <c r="A911" s="3">
        <v>908</v>
      </c>
      <c r="B911" s="3">
        <v>907</v>
      </c>
      <c r="C911">
        <v>-0.31262516131391749</v>
      </c>
      <c r="D911">
        <v>0.11640963748504873</v>
      </c>
      <c r="E911">
        <v>-0.61021410147077404</v>
      </c>
      <c r="F911">
        <v>2.4340261006727815</v>
      </c>
      <c r="G911">
        <v>4.0594159145257436E-2</v>
      </c>
      <c r="H911">
        <v>0.27714804673450999</v>
      </c>
      <c r="I911">
        <v>-0.61772652770741843</v>
      </c>
      <c r="J911">
        <v>0.30866090128256474</v>
      </c>
      <c r="K911">
        <v>0.46371042117243633</v>
      </c>
      <c r="L911">
        <v>0.73404407885391265</v>
      </c>
      <c r="M911">
        <v>0.99253384178155102</v>
      </c>
      <c r="N911">
        <v>-3.0302908271551132</v>
      </c>
      <c r="O911">
        <v>7.9517121776007116E-2</v>
      </c>
      <c r="P911">
        <v>-1.2709278962574899</v>
      </c>
      <c r="R911" s="33">
        <v>0.48712590685446089</v>
      </c>
      <c r="S911" s="33">
        <v>0.12511650292441087</v>
      </c>
      <c r="T911" s="33">
        <v>0.83306465057333212</v>
      </c>
      <c r="U911" s="33">
        <v>0.3175821859937078</v>
      </c>
      <c r="V911" s="33">
        <v>0.60379999624742198</v>
      </c>
      <c r="W911" s="33">
        <v>6.6536930420685994E-2</v>
      </c>
      <c r="X911" s="33">
        <v>0.28618958046948051</v>
      </c>
      <c r="Y911" s="33">
        <v>0.9882789505591052</v>
      </c>
      <c r="Z911" s="33">
        <v>4.3220468816915743E-3</v>
      </c>
      <c r="AA911" s="33">
        <v>0.64064194059029311</v>
      </c>
      <c r="AC911" s="36">
        <f t="shared" si="79"/>
        <v>0.47823712552834596</v>
      </c>
      <c r="AD911" s="36">
        <f t="shared" si="79"/>
        <v>2.8935234816331663E-2</v>
      </c>
      <c r="AE911" s="36">
        <f t="shared" si="79"/>
        <v>0.9456251332546769</v>
      </c>
      <c r="AF911" s="36">
        <f t="shared" si="79"/>
        <v>0.21236683038801157</v>
      </c>
      <c r="AG911" s="36">
        <f t="shared" si="79"/>
        <v>0.67160399856222897</v>
      </c>
      <c r="AH911" s="36">
        <f t="shared" si="78"/>
        <v>7.1715467485068875E-3</v>
      </c>
      <c r="AI911" s="36">
        <f t="shared" si="78"/>
        <v>0.1715946335783321</v>
      </c>
      <c r="AJ911" s="36">
        <f t="shared" si="78"/>
        <v>0.99984829394030617</v>
      </c>
      <c r="AK911" s="36">
        <f t="shared" si="78"/>
        <v>1.6526746520665855E-5</v>
      </c>
      <c r="AL911" s="36">
        <f t="shared" si="78"/>
        <v>0.72815221232119698</v>
      </c>
      <c r="AN911">
        <f>SQRT(Correlation)*$F911 + SQRT('CDO Param'!C$17 - Correlation)*HLOOKUP('CDO Param'!C$12,$C$4:$E$1004,$A911,FALSE) + SQRT(1-Correlation)*G911</f>
        <v>0.82468044583416811</v>
      </c>
      <c r="AO911">
        <f>SQRT(Correlation)*$F911 + SQRT('CDO Param'!D$17 - Correlation)*HLOOKUP('CDO Param'!D$12,$C$4:$E$1004,$A911,FALSE) + SQRT(1-Correlation)*H911</f>
        <v>1.0490951680790108</v>
      </c>
      <c r="AP911">
        <f>SQRT(Correlation)*$F911 + SQRT('CDO Param'!E$17 - Correlation)*HLOOKUP('CDO Param'!E$12,$C$4:$E$1004,$A911,FALSE) + SQRT(1-Correlation)*I911</f>
        <v>0.10096695360185537</v>
      </c>
      <c r="AQ911">
        <f>SQRT(Correlation)*$F911 + SQRT('CDO Param'!F$17 - Correlation)*HLOOKUP('CDO Param'!F$12,$C$4:$E$1004,$A911,FALSE) + SQRT(1-Correlation)*J911</f>
        <v>0.9260800568786558</v>
      </c>
      <c r="AR911">
        <f>SQRT(Correlation)*$F911 + SQRT('CDO Param'!G$17 - Correlation)*HLOOKUP('CDO Param'!G$12,$C$4:$E$1004,$A911,FALSE) + SQRT(1-Correlation)*K911</f>
        <v>1.0731729467689279</v>
      </c>
      <c r="AS911">
        <f>SQRT(Correlation)*$F911 + SQRT('CDO Param'!H$17 - Correlation)*HLOOKUP('CDO Param'!H$12,$C$4:$E$1004,$A911,FALSE) + SQRT(1-Correlation)*L911</f>
        <v>1.4825448026962391</v>
      </c>
      <c r="AT911">
        <f>SQRT(Correlation)*$F911 + SQRT('CDO Param'!I$17 - Correlation)*HLOOKUP('CDO Param'!I$12,$C$4:$E$1004,$A911,FALSE) + SQRT(1-Correlation)*M911</f>
        <v>1.5748588935187369</v>
      </c>
      <c r="AU911">
        <f>SQRT(Correlation)*$F911 + SQRT('CDO Param'!J$17 - Correlation)*HLOOKUP('CDO Param'!J$12,$C$4:$E$1004,$A911,FALSE) + SQRT(1-Correlation)*N911</f>
        <v>-2.1877925027571115</v>
      </c>
      <c r="AV911">
        <f>SQRT(Correlation)*$F911 + SQRT('CDO Param'!K$17 - Correlation)*HLOOKUP('CDO Param'!K$12,$C$4:$E$1004,$A911,FALSE) + SQRT(1-Correlation)*O911</f>
        <v>0.76243035853856789</v>
      </c>
      <c r="AW911">
        <f>SQRT(Correlation)*$F911 + SQRT('CDO Param'!L$17 - Correlation)*HLOOKUP('CDO Param'!L$12,$C$4:$E$1004,$A911,FALSE) + SQRT(1-Correlation)*P911</f>
        <v>-0.51871427500533551</v>
      </c>
      <c r="AY911" s="3">
        <f>IF(AN911&lt;'CDO Param'!C$15,1,0)</f>
        <v>0</v>
      </c>
      <c r="AZ911" s="3">
        <f>IF(AO911&lt;'CDO Param'!D$15,1,0)</f>
        <v>0</v>
      </c>
      <c r="BA911" s="3">
        <f>IF(AP911&lt;'CDO Param'!E$15,1,0)</f>
        <v>0</v>
      </c>
      <c r="BB911" s="3">
        <f>IF(AQ911&lt;'CDO Param'!F$15,1,0)</f>
        <v>0</v>
      </c>
      <c r="BC911" s="3">
        <f>IF(AR911&lt;'CDO Param'!G$15,1,0)</f>
        <v>0</v>
      </c>
      <c r="BD911" s="3">
        <f>IF(AS911&lt;'CDO Param'!H$15,1,0)</f>
        <v>0</v>
      </c>
      <c r="BE911" s="3">
        <f>IF(AT911&lt;'CDO Param'!I$15,1,0)</f>
        <v>0</v>
      </c>
      <c r="BF911" s="3">
        <f>IF(AU911&lt;'CDO Param'!J$15,1,0)</f>
        <v>0</v>
      </c>
      <c r="BG911" s="3">
        <f>IF(AV911&lt;'CDO Param'!K$15,1,0)</f>
        <v>0</v>
      </c>
      <c r="BH911" s="3">
        <f>IF(AW911&lt;'CDO Param'!L$15,1,0)</f>
        <v>0</v>
      </c>
      <c r="BJ911" s="37">
        <f>AY911*'CDO Param'!C$6*AC911</f>
        <v>0</v>
      </c>
      <c r="BK911" s="37">
        <f>AZ911*'CDO Param'!D$6*AD911</f>
        <v>0</v>
      </c>
      <c r="BL911" s="37">
        <f>BA911*'CDO Param'!E$6*AE911</f>
        <v>0</v>
      </c>
      <c r="BM911" s="37">
        <f>BB911*'CDO Param'!F$6*AF911</f>
        <v>0</v>
      </c>
      <c r="BN911" s="37">
        <f>BC911*'CDO Param'!G$6*AG911</f>
        <v>0</v>
      </c>
      <c r="BO911" s="37">
        <f>BD911*'CDO Param'!H$6*AH911</f>
        <v>0</v>
      </c>
      <c r="BP911" s="37">
        <f>BE911*'CDO Param'!I$6*AI911</f>
        <v>0</v>
      </c>
      <c r="BQ911" s="37">
        <f>BF911*'CDO Param'!J$6*AJ911</f>
        <v>0</v>
      </c>
      <c r="BR911" s="37">
        <f>BG911*'CDO Param'!K$6*AK911</f>
        <v>0</v>
      </c>
      <c r="BS911" s="37">
        <f>BH911*'CDO Param'!L$6*AL911</f>
        <v>0</v>
      </c>
      <c r="BU911" s="38">
        <f t="shared" si="80"/>
        <v>0</v>
      </c>
      <c r="BV911" s="38">
        <f>AVERAGE(BU$5:BU911)</f>
        <v>7382.0265144640352</v>
      </c>
      <c r="CF911" s="5">
        <f>BU911/'CDO Param'!$M$6</f>
        <v>0</v>
      </c>
      <c r="CG911" s="5">
        <f t="shared" si="81"/>
        <v>0</v>
      </c>
      <c r="CH911" s="5">
        <f t="shared" si="82"/>
        <v>0</v>
      </c>
    </row>
    <row r="912" spans="1:86" x14ac:dyDescent="0.2">
      <c r="A912" s="3">
        <v>909</v>
      </c>
      <c r="B912" s="3">
        <v>908</v>
      </c>
      <c r="C912">
        <v>-0.68509734774124809</v>
      </c>
      <c r="D912">
        <v>-0.4029334377264604</v>
      </c>
      <c r="E912">
        <v>-0.91441961558302864</v>
      </c>
      <c r="F912">
        <v>-0.53178382586338557</v>
      </c>
      <c r="G912">
        <v>-1.7760794435162097</v>
      </c>
      <c r="H912">
        <v>-0.4945638920617057</v>
      </c>
      <c r="I912">
        <v>0.83852683019358665</v>
      </c>
      <c r="J912">
        <v>-2.0669904188252985</v>
      </c>
      <c r="K912">
        <v>2.9519924282794818E-2</v>
      </c>
      <c r="L912">
        <v>-0.2313583991053747</v>
      </c>
      <c r="M912">
        <v>1.832813723012805</v>
      </c>
      <c r="N912">
        <v>-0.27653982215269934</v>
      </c>
      <c r="O912">
        <v>0.40708073356654495</v>
      </c>
      <c r="P912">
        <v>-0.1504986357758753</v>
      </c>
      <c r="R912" s="33">
        <v>0.26909550105645114</v>
      </c>
      <c r="S912" s="33">
        <v>0.68808625577394211</v>
      </c>
      <c r="T912" s="33">
        <v>0.66570079264496484</v>
      </c>
      <c r="U912" s="33">
        <v>0.4332219839250771</v>
      </c>
      <c r="V912" s="33">
        <v>0.16188382877124652</v>
      </c>
      <c r="W912" s="33">
        <v>0.78151015834021853</v>
      </c>
      <c r="X912" s="33">
        <v>0.84123122405318129</v>
      </c>
      <c r="Y912" s="33">
        <v>0.5731826618188911</v>
      </c>
      <c r="Z912" s="33">
        <v>0.4809971901033992</v>
      </c>
      <c r="AA912" s="33">
        <v>0.11977406783018917</v>
      </c>
      <c r="AC912" s="36">
        <f t="shared" si="79"/>
        <v>0.1509848987971249</v>
      </c>
      <c r="AD912" s="36">
        <f t="shared" si="79"/>
        <v>0.79526150529275175</v>
      </c>
      <c r="AE912" s="36">
        <f t="shared" si="79"/>
        <v>0.76449606740562781</v>
      </c>
      <c r="AF912" s="36">
        <f t="shared" si="79"/>
        <v>0.38812797449805903</v>
      </c>
      <c r="AG912" s="36">
        <f t="shared" si="79"/>
        <v>5.085649323297689E-2</v>
      </c>
      <c r="AH912" s="36">
        <f t="shared" si="78"/>
        <v>0.90280216257747914</v>
      </c>
      <c r="AI912" s="36">
        <f t="shared" si="78"/>
        <v>0.95125216645816257</v>
      </c>
      <c r="AJ912" s="36">
        <f t="shared" si="78"/>
        <v>0.62237119850819145</v>
      </c>
      <c r="AK912" s="36">
        <f t="shared" si="78"/>
        <v>0.4678900593041041</v>
      </c>
      <c r="AL912" s="36">
        <f t="shared" si="78"/>
        <v>2.6287978922515578E-2</v>
      </c>
      <c r="AN912">
        <f>SQRT(Correlation)*$F912 + SQRT('CDO Param'!C$17 - Correlation)*HLOOKUP('CDO Param'!C$12,$C$4:$E$1004,$A912,FALSE) + SQRT(1-Correlation)*G912</f>
        <v>-1.9100851085679822</v>
      </c>
      <c r="AO912">
        <f>SQRT(Correlation)*$F912 + SQRT('CDO Param'!D$17 - Correlation)*HLOOKUP('CDO Param'!D$12,$C$4:$E$1004,$A912,FALSE) + SQRT(1-Correlation)*H912</f>
        <v>-0.69433270871110042</v>
      </c>
      <c r="AP912">
        <f>SQRT(Correlation)*$F912 + SQRT('CDO Param'!E$17 - Correlation)*HLOOKUP('CDO Param'!E$12,$C$4:$E$1004,$A912,FALSE) + SQRT(1-Correlation)*I912</f>
        <v>0.44607186691590128</v>
      </c>
      <c r="AQ912">
        <f>SQRT(Correlation)*$F912 + SQRT('CDO Param'!F$17 - Correlation)*HLOOKUP('CDO Param'!F$12,$C$4:$E$1004,$A912,FALSE) + SQRT(1-Correlation)*J912</f>
        <v>-2.3335545408669502</v>
      </c>
      <c r="AR912">
        <f>SQRT(Correlation)*$F912 + SQRT('CDO Param'!G$17 - Correlation)*HLOOKUP('CDO Param'!G$12,$C$4:$E$1004,$A912,FALSE) + SQRT(1-Correlation)*K912</f>
        <v>-0.34463019417015012</v>
      </c>
      <c r="AS912">
        <f>SQRT(Correlation)*$F912 + SQRT('CDO Param'!H$17 - Correlation)*HLOOKUP('CDO Param'!H$12,$C$4:$E$1004,$A912,FALSE) + SQRT(1-Correlation)*L912</f>
        <v>-0.44463405358827701</v>
      </c>
      <c r="AT912">
        <f>SQRT(Correlation)*$F912 + SQRT('CDO Param'!I$17 - Correlation)*HLOOKUP('CDO Param'!I$12,$C$4:$E$1004,$A912,FALSE) + SQRT(1-Correlation)*M912</f>
        <v>1.3661245141630753</v>
      </c>
      <c r="AU912">
        <f>SQRT(Correlation)*$F912 + SQRT('CDO Param'!J$17 - Correlation)*HLOOKUP('CDO Param'!J$12,$C$4:$E$1004,$A912,FALSE) + SQRT(1-Correlation)*N912</f>
        <v>-0.61177324237811903</v>
      </c>
      <c r="AV912">
        <f>SQRT(Correlation)*$F912 + SQRT('CDO Param'!K$17 - Correlation)*HLOOKUP('CDO Param'!K$12,$C$4:$E$1004,$A912,FALSE) + SQRT(1-Correlation)*O912</f>
        <v>3.6766161036738687E-2</v>
      </c>
      <c r="AW912">
        <f>SQRT(Correlation)*$F912 + SQRT('CDO Param'!L$17 - Correlation)*HLOOKUP('CDO Param'!L$12,$C$4:$E$1004,$A912,FALSE) + SQRT(1-Correlation)*P912</f>
        <v>-0.49220007399595406</v>
      </c>
      <c r="AY912" s="3">
        <f>IF(AN912&lt;'CDO Param'!C$15,1,0)</f>
        <v>0</v>
      </c>
      <c r="AZ912" s="3">
        <f>IF(AO912&lt;'CDO Param'!D$15,1,0)</f>
        <v>0</v>
      </c>
      <c r="BA912" s="3">
        <f>IF(AP912&lt;'CDO Param'!E$15,1,0)</f>
        <v>0</v>
      </c>
      <c r="BB912" s="3">
        <f>IF(AQ912&lt;'CDO Param'!F$15,1,0)</f>
        <v>1</v>
      </c>
      <c r="BC912" s="3">
        <f>IF(AR912&lt;'CDO Param'!G$15,1,0)</f>
        <v>1</v>
      </c>
      <c r="BD912" s="3">
        <f>IF(AS912&lt;'CDO Param'!H$15,1,0)</f>
        <v>0</v>
      </c>
      <c r="BE912" s="3">
        <f>IF(AT912&lt;'CDO Param'!I$15,1,0)</f>
        <v>0</v>
      </c>
      <c r="BF912" s="3">
        <f>IF(AU912&lt;'CDO Param'!J$15,1,0)</f>
        <v>0</v>
      </c>
      <c r="BG912" s="3">
        <f>IF(AV912&lt;'CDO Param'!K$15,1,0)</f>
        <v>0</v>
      </c>
      <c r="BH912" s="3">
        <f>IF(AW912&lt;'CDO Param'!L$15,1,0)</f>
        <v>0</v>
      </c>
      <c r="BJ912" s="37">
        <f>AY912*'CDO Param'!C$6*AC912</f>
        <v>0</v>
      </c>
      <c r="BK912" s="37">
        <f>AZ912*'CDO Param'!D$6*AD912</f>
        <v>0</v>
      </c>
      <c r="BL912" s="37">
        <f>BA912*'CDO Param'!E$6*AE912</f>
        <v>0</v>
      </c>
      <c r="BM912" s="37">
        <f>BB912*'CDO Param'!F$6*AF912</f>
        <v>3881.2797449805903</v>
      </c>
      <c r="BN912" s="37">
        <f>BC912*'CDO Param'!G$6*AG912</f>
        <v>508.56493232976891</v>
      </c>
      <c r="BO912" s="37">
        <f>BD912*'CDO Param'!H$6*AH912</f>
        <v>0</v>
      </c>
      <c r="BP912" s="37">
        <f>BE912*'CDO Param'!I$6*AI912</f>
        <v>0</v>
      </c>
      <c r="BQ912" s="37">
        <f>BF912*'CDO Param'!J$6*AJ912</f>
        <v>0</v>
      </c>
      <c r="BR912" s="37">
        <f>BG912*'CDO Param'!K$6*AK912</f>
        <v>0</v>
      </c>
      <c r="BS912" s="37">
        <f>BH912*'CDO Param'!L$6*AL912</f>
        <v>0</v>
      </c>
      <c r="BU912" s="38">
        <f t="shared" si="80"/>
        <v>4389.8446773103587</v>
      </c>
      <c r="BV912" s="38">
        <f>AVERAGE(BU$5:BU912)</f>
        <v>7378.7311600178309</v>
      </c>
      <c r="CF912" s="5">
        <f>BU912/'CDO Param'!$M$6</f>
        <v>4.5727548721982904E-2</v>
      </c>
      <c r="CG912" s="5">
        <f t="shared" si="81"/>
        <v>0</v>
      </c>
      <c r="CH912" s="5">
        <f t="shared" si="82"/>
        <v>0</v>
      </c>
    </row>
    <row r="913" spans="1:86" x14ac:dyDescent="0.2">
      <c r="A913" s="3">
        <v>910</v>
      </c>
      <c r="B913" s="3">
        <v>909</v>
      </c>
      <c r="C913">
        <v>-0.8419283403782174</v>
      </c>
      <c r="D913">
        <v>-0.17764136828191113</v>
      </c>
      <c r="E913">
        <v>0.37902054828009568</v>
      </c>
      <c r="F913">
        <v>1.7223283066414297</v>
      </c>
      <c r="G913">
        <v>0.31347212825494353</v>
      </c>
      <c r="H913">
        <v>-0.2172464519389905</v>
      </c>
      <c r="I913">
        <v>-0.72321199695579708</v>
      </c>
      <c r="J913">
        <v>1.0761232260847464</v>
      </c>
      <c r="K913">
        <v>-0.55950977184693329</v>
      </c>
      <c r="L913">
        <v>1.0229473446088377</v>
      </c>
      <c r="M913">
        <v>0.63073684941628017</v>
      </c>
      <c r="N913">
        <v>-0.95482846518279985</v>
      </c>
      <c r="O913">
        <v>-0.32023990570451133</v>
      </c>
      <c r="P913">
        <v>-0.18098262444254942</v>
      </c>
      <c r="R913" s="33">
        <v>4.2758021989258946E-2</v>
      </c>
      <c r="S913" s="33">
        <v>0.63407557347513532</v>
      </c>
      <c r="T913" s="33">
        <v>0.90816339659884726</v>
      </c>
      <c r="U913" s="33">
        <v>0.50220663682660394</v>
      </c>
      <c r="V913" s="33">
        <v>0.58694514473292281</v>
      </c>
      <c r="W913" s="33">
        <v>0.7870475262343174</v>
      </c>
      <c r="X913" s="33">
        <v>0.9077734201717067</v>
      </c>
      <c r="Y913" s="33">
        <v>0.94787282587395649</v>
      </c>
      <c r="Z913" s="33">
        <v>0.89858446358637156</v>
      </c>
      <c r="AA913" s="33">
        <v>0.50907949614761372</v>
      </c>
      <c r="AC913" s="36">
        <f t="shared" si="79"/>
        <v>2.6889763162496424E-3</v>
      </c>
      <c r="AD913" s="36">
        <f t="shared" si="79"/>
        <v>0.71832672382562512</v>
      </c>
      <c r="AE913" s="36">
        <f t="shared" si="79"/>
        <v>0.98536542522854031</v>
      </c>
      <c r="AF913" s="36">
        <f t="shared" si="79"/>
        <v>0.50373144448542351</v>
      </c>
      <c r="AG913" s="36">
        <f t="shared" si="79"/>
        <v>0.64471294465874762</v>
      </c>
      <c r="AH913" s="36">
        <f t="shared" si="78"/>
        <v>0.90799670174269376</v>
      </c>
      <c r="AI913" s="36">
        <f t="shared" si="78"/>
        <v>0.98522774790928391</v>
      </c>
      <c r="AJ913" s="36">
        <f t="shared" si="78"/>
        <v>0.99582596272168122</v>
      </c>
      <c r="AK913" s="36">
        <f t="shared" si="78"/>
        <v>0.98178056765949218</v>
      </c>
      <c r="AL913" s="36">
        <f t="shared" si="78"/>
        <v>0.51535101966770014</v>
      </c>
      <c r="AN913">
        <f>SQRT(Correlation)*$F913 + SQRT('CDO Param'!C$17 - Correlation)*HLOOKUP('CDO Param'!C$12,$C$4:$E$1004,$A913,FALSE) + SQRT(1-Correlation)*G913</f>
        <v>0.81691152201031692</v>
      </c>
      <c r="AO913">
        <f>SQRT(Correlation)*$F913 + SQRT('CDO Param'!D$17 - Correlation)*HLOOKUP('CDO Param'!D$12,$C$4:$E$1004,$A913,FALSE) + SQRT(1-Correlation)*H913</f>
        <v>0.31342766901524954</v>
      </c>
      <c r="AP913">
        <f>SQRT(Correlation)*$F913 + SQRT('CDO Param'!E$17 - Correlation)*HLOOKUP('CDO Param'!E$12,$C$4:$E$1004,$A913,FALSE) + SQRT(1-Correlation)*I913</f>
        <v>-0.36420441074275128</v>
      </c>
      <c r="AQ913">
        <f>SQRT(Correlation)*$F913 + SQRT('CDO Param'!F$17 - Correlation)*HLOOKUP('CDO Param'!F$12,$C$4:$E$1004,$A913,FALSE) + SQRT(1-Correlation)*J913</f>
        <v>1.6502997350699722</v>
      </c>
      <c r="AR913">
        <f>SQRT(Correlation)*$F913 + SQRT('CDO Param'!G$17 - Correlation)*HLOOKUP('CDO Param'!G$12,$C$4:$E$1004,$A913,FALSE) + SQRT(1-Correlation)*K913</f>
        <v>9.8602028191897118E-2</v>
      </c>
      <c r="AS913">
        <f>SQRT(Correlation)*$F913 + SQRT('CDO Param'!H$17 - Correlation)*HLOOKUP('CDO Param'!H$12,$C$4:$E$1004,$A913,FALSE) + SQRT(1-Correlation)*L913</f>
        <v>1.489978810146031</v>
      </c>
      <c r="AT913">
        <f>SQRT(Correlation)*$F913 + SQRT('CDO Param'!I$17 - Correlation)*HLOOKUP('CDO Param'!I$12,$C$4:$E$1004,$A913,FALSE) + SQRT(1-Correlation)*M913</f>
        <v>1.2277691183453632</v>
      </c>
      <c r="AU913">
        <f>SQRT(Correlation)*$F913 + SQRT('CDO Param'!J$17 - Correlation)*HLOOKUP('CDO Param'!J$12,$C$4:$E$1004,$A913,FALSE) + SQRT(1-Correlation)*N913</f>
        <v>-0.58393508570315644</v>
      </c>
      <c r="AV913">
        <f>SQRT(Correlation)*$F913 + SQRT('CDO Param'!K$17 - Correlation)*HLOOKUP('CDO Param'!K$12,$C$4:$E$1004,$A913,FALSE) + SQRT(1-Correlation)*O913</f>
        <v>1.8088481807831014E-2</v>
      </c>
      <c r="AW913">
        <f>SQRT(Correlation)*$F913 + SQRT('CDO Param'!L$17 - Correlation)*HLOOKUP('CDO Param'!L$12,$C$4:$E$1004,$A913,FALSE) + SQRT(1-Correlation)*P913</f>
        <v>0.15019953867297706</v>
      </c>
      <c r="AY913" s="3">
        <f>IF(AN913&lt;'CDO Param'!C$15,1,0)</f>
        <v>0</v>
      </c>
      <c r="AZ913" s="3">
        <f>IF(AO913&lt;'CDO Param'!D$15,1,0)</f>
        <v>0</v>
      </c>
      <c r="BA913" s="3">
        <f>IF(AP913&lt;'CDO Param'!E$15,1,0)</f>
        <v>0</v>
      </c>
      <c r="BB913" s="3">
        <f>IF(AQ913&lt;'CDO Param'!F$15,1,0)</f>
        <v>0</v>
      </c>
      <c r="BC913" s="3">
        <f>IF(AR913&lt;'CDO Param'!G$15,1,0)</f>
        <v>1</v>
      </c>
      <c r="BD913" s="3">
        <f>IF(AS913&lt;'CDO Param'!H$15,1,0)</f>
        <v>0</v>
      </c>
      <c r="BE913" s="3">
        <f>IF(AT913&lt;'CDO Param'!I$15,1,0)</f>
        <v>0</v>
      </c>
      <c r="BF913" s="3">
        <f>IF(AU913&lt;'CDO Param'!J$15,1,0)</f>
        <v>0</v>
      </c>
      <c r="BG913" s="3">
        <f>IF(AV913&lt;'CDO Param'!K$15,1,0)</f>
        <v>0</v>
      </c>
      <c r="BH913" s="3">
        <f>IF(AW913&lt;'CDO Param'!L$15,1,0)</f>
        <v>0</v>
      </c>
      <c r="BJ913" s="37">
        <f>AY913*'CDO Param'!C$6*AC913</f>
        <v>0</v>
      </c>
      <c r="BK913" s="37">
        <f>AZ913*'CDO Param'!D$6*AD913</f>
        <v>0</v>
      </c>
      <c r="BL913" s="37">
        <f>BA913*'CDO Param'!E$6*AE913</f>
        <v>0</v>
      </c>
      <c r="BM913" s="37">
        <f>BB913*'CDO Param'!F$6*AF913</f>
        <v>0</v>
      </c>
      <c r="BN913" s="37">
        <f>BC913*'CDO Param'!G$6*AG913</f>
        <v>6447.1294465874762</v>
      </c>
      <c r="BO913" s="37">
        <f>BD913*'CDO Param'!H$6*AH913</f>
        <v>0</v>
      </c>
      <c r="BP913" s="37">
        <f>BE913*'CDO Param'!I$6*AI913</f>
        <v>0</v>
      </c>
      <c r="BQ913" s="37">
        <f>BF913*'CDO Param'!J$6*AJ913</f>
        <v>0</v>
      </c>
      <c r="BR913" s="37">
        <f>BG913*'CDO Param'!K$6*AK913</f>
        <v>0</v>
      </c>
      <c r="BS913" s="37">
        <f>BH913*'CDO Param'!L$6*AL913</f>
        <v>0</v>
      </c>
      <c r="BU913" s="38">
        <f t="shared" si="80"/>
        <v>6447.1294465874762</v>
      </c>
      <c r="BV913" s="38">
        <f>AVERAGE(BU$5:BU913)</f>
        <v>7377.7062956466207</v>
      </c>
      <c r="CF913" s="5">
        <f>BU913/'CDO Param'!$M$6</f>
        <v>6.7157598401952873E-2</v>
      </c>
      <c r="CG913" s="5">
        <f t="shared" si="81"/>
        <v>1.715759840195287E-2</v>
      </c>
      <c r="CH913" s="5">
        <f t="shared" si="82"/>
        <v>0.85787992009764347</v>
      </c>
    </row>
    <row r="914" spans="1:86" x14ac:dyDescent="0.2">
      <c r="A914" s="3">
        <v>911</v>
      </c>
      <c r="B914" s="3">
        <v>910</v>
      </c>
      <c r="C914">
        <v>0.25969029593397863</v>
      </c>
      <c r="D914">
        <v>-0.57269289754913189</v>
      </c>
      <c r="E914">
        <v>0.11418251233408228</v>
      </c>
      <c r="F914">
        <v>-0.38053030948503874</v>
      </c>
      <c r="G914">
        <v>-0.53373241826193407</v>
      </c>
      <c r="H914">
        <v>0.53673716138291638</v>
      </c>
      <c r="I914">
        <v>0.69472321229113732</v>
      </c>
      <c r="J914">
        <v>0.18940681911772117</v>
      </c>
      <c r="K914">
        <v>1.4126840142125729</v>
      </c>
      <c r="L914">
        <v>-0.36435608308238443</v>
      </c>
      <c r="M914">
        <v>-5.0305288823437877E-2</v>
      </c>
      <c r="N914">
        <v>-0.41083922042162158</v>
      </c>
      <c r="O914">
        <v>-0.28882595870527439</v>
      </c>
      <c r="P914">
        <v>3.1172930903267115E-2</v>
      </c>
      <c r="R914" s="33">
        <v>9.9091752944091213E-2</v>
      </c>
      <c r="S914" s="33">
        <v>0.43509173134113277</v>
      </c>
      <c r="T914" s="33">
        <v>0.58672865041844946</v>
      </c>
      <c r="U914" s="33">
        <v>0.1484275828806812</v>
      </c>
      <c r="V914" s="33">
        <v>0.62238547560869972</v>
      </c>
      <c r="W914" s="33">
        <v>0.4326885554160404</v>
      </c>
      <c r="X914" s="33">
        <v>0.19655087739068591</v>
      </c>
      <c r="Y914" s="33">
        <v>0.43059630525791848</v>
      </c>
      <c r="Z914" s="33">
        <v>3.2102469835478098E-2</v>
      </c>
      <c r="AA914" s="33">
        <v>0.54621052488042532</v>
      </c>
      <c r="AC914" s="36">
        <f t="shared" si="79"/>
        <v>1.7310733904835191E-2</v>
      </c>
      <c r="AD914" s="36">
        <f t="shared" si="79"/>
        <v>0.39120413244767721</v>
      </c>
      <c r="AE914" s="36">
        <f t="shared" si="79"/>
        <v>0.64436400299230057</v>
      </c>
      <c r="AF914" s="36">
        <f t="shared" si="79"/>
        <v>4.2081491767259248E-2</v>
      </c>
      <c r="AG914" s="36">
        <f t="shared" si="79"/>
        <v>0.70055068483326433</v>
      </c>
      <c r="AH914" s="36">
        <f t="shared" si="78"/>
        <v>0.38725125556252687</v>
      </c>
      <c r="AI914" s="36">
        <f t="shared" si="78"/>
        <v>7.7448658531752798E-2</v>
      </c>
      <c r="AJ914" s="36">
        <f t="shared" si="78"/>
        <v>0.38381643335069027</v>
      </c>
      <c r="AK914" s="36">
        <f t="shared" si="78"/>
        <v>1.4229036914391196E-3</v>
      </c>
      <c r="AL914" s="36">
        <f t="shared" si="78"/>
        <v>0.57779404813623325</v>
      </c>
      <c r="AN914">
        <f>SQRT(Correlation)*$F914 + SQRT('CDO Param'!C$17 - Correlation)*HLOOKUP('CDO Param'!C$12,$C$4:$E$1004,$A914,FALSE) + SQRT(1-Correlation)*G914</f>
        <v>-0.70766828678223037</v>
      </c>
      <c r="AO914">
        <f>SQRT(Correlation)*$F914 + SQRT('CDO Param'!D$17 - Correlation)*HLOOKUP('CDO Param'!D$12,$C$4:$E$1004,$A914,FALSE) + SQRT(1-Correlation)*H914</f>
        <v>0.30786832449799351</v>
      </c>
      <c r="AP914">
        <f>SQRT(Correlation)*$F914 + SQRT('CDO Param'!E$17 - Correlation)*HLOOKUP('CDO Param'!E$12,$C$4:$E$1004,$A914,FALSE) + SQRT(1-Correlation)*I914</f>
        <v>0.60744565269226125</v>
      </c>
      <c r="AQ914">
        <f>SQRT(Correlation)*$F914 + SQRT('CDO Param'!F$17 - Correlation)*HLOOKUP('CDO Param'!F$12,$C$4:$E$1004,$A914,FALSE) + SQRT(1-Correlation)*J914</f>
        <v>8.4884822105778662E-2</v>
      </c>
      <c r="AR914">
        <f>SQRT(Correlation)*$F914 + SQRT('CDO Param'!G$17 - Correlation)*HLOOKUP('CDO Param'!G$12,$C$4:$E$1004,$A914,FALSE) + SQRT(1-Correlation)*K914</f>
        <v>1.2453874659783444</v>
      </c>
      <c r="AS914">
        <f>SQRT(Correlation)*$F914 + SQRT('CDO Param'!H$17 - Correlation)*HLOOKUP('CDO Param'!H$12,$C$4:$E$1004,$A914,FALSE) + SQRT(1-Correlation)*L914</f>
        <v>-0.54698378651238599</v>
      </c>
      <c r="AT914">
        <f>SQRT(Correlation)*$F914 + SQRT('CDO Param'!I$17 - Correlation)*HLOOKUP('CDO Param'!I$12,$C$4:$E$1004,$A914,FALSE) + SQRT(1-Correlation)*M914</f>
        <v>-0.14252605103848084</v>
      </c>
      <c r="AU914">
        <f>SQRT(Correlation)*$F914 + SQRT('CDO Param'!J$17 - Correlation)*HLOOKUP('CDO Param'!J$12,$C$4:$E$1004,$A914,FALSE) + SQRT(1-Correlation)*N914</f>
        <v>-0.44138296217442818</v>
      </c>
      <c r="AV914">
        <f>SQRT(Correlation)*$F914 + SQRT('CDO Param'!K$17 - Correlation)*HLOOKUP('CDO Param'!K$12,$C$4:$E$1004,$A914,FALSE) + SQRT(1-Correlation)*O914</f>
        <v>-0.32563101864346344</v>
      </c>
      <c r="AW914">
        <f>SQRT(Correlation)*$F914 + SQRT('CDO Param'!L$17 - Correlation)*HLOOKUP('CDO Param'!L$12,$C$4:$E$1004,$A914,FALSE) + SQRT(1-Correlation)*P914</f>
        <v>-2.2053416677129976E-2</v>
      </c>
      <c r="AY914" s="3">
        <f>IF(AN914&lt;'CDO Param'!C$15,1,0)</f>
        <v>0</v>
      </c>
      <c r="AZ914" s="3">
        <f>IF(AO914&lt;'CDO Param'!D$15,1,0)</f>
        <v>0</v>
      </c>
      <c r="BA914" s="3">
        <f>IF(AP914&lt;'CDO Param'!E$15,1,0)</f>
        <v>0</v>
      </c>
      <c r="BB914" s="3">
        <f>IF(AQ914&lt;'CDO Param'!F$15,1,0)</f>
        <v>0</v>
      </c>
      <c r="BC914" s="3">
        <f>IF(AR914&lt;'CDO Param'!G$15,1,0)</f>
        <v>0</v>
      </c>
      <c r="BD914" s="3">
        <f>IF(AS914&lt;'CDO Param'!H$15,1,0)</f>
        <v>0</v>
      </c>
      <c r="BE914" s="3">
        <f>IF(AT914&lt;'CDO Param'!I$15,1,0)</f>
        <v>0</v>
      </c>
      <c r="BF914" s="3">
        <f>IF(AU914&lt;'CDO Param'!J$15,1,0)</f>
        <v>0</v>
      </c>
      <c r="BG914" s="3">
        <f>IF(AV914&lt;'CDO Param'!K$15,1,0)</f>
        <v>0</v>
      </c>
      <c r="BH914" s="3">
        <f>IF(AW914&lt;'CDO Param'!L$15,1,0)</f>
        <v>0</v>
      </c>
      <c r="BJ914" s="37">
        <f>AY914*'CDO Param'!C$6*AC914</f>
        <v>0</v>
      </c>
      <c r="BK914" s="37">
        <f>AZ914*'CDO Param'!D$6*AD914</f>
        <v>0</v>
      </c>
      <c r="BL914" s="37">
        <f>BA914*'CDO Param'!E$6*AE914</f>
        <v>0</v>
      </c>
      <c r="BM914" s="37">
        <f>BB914*'CDO Param'!F$6*AF914</f>
        <v>0</v>
      </c>
      <c r="BN914" s="37">
        <f>BC914*'CDO Param'!G$6*AG914</f>
        <v>0</v>
      </c>
      <c r="BO914" s="37">
        <f>BD914*'CDO Param'!H$6*AH914</f>
        <v>0</v>
      </c>
      <c r="BP914" s="37">
        <f>BE914*'CDO Param'!I$6*AI914</f>
        <v>0</v>
      </c>
      <c r="BQ914" s="37">
        <f>BF914*'CDO Param'!J$6*AJ914</f>
        <v>0</v>
      </c>
      <c r="BR914" s="37">
        <f>BG914*'CDO Param'!K$6*AK914</f>
        <v>0</v>
      </c>
      <c r="BS914" s="37">
        <f>BH914*'CDO Param'!L$6*AL914</f>
        <v>0</v>
      </c>
      <c r="BU914" s="38">
        <f t="shared" si="80"/>
        <v>0</v>
      </c>
      <c r="BV914" s="38">
        <f>AVERAGE(BU$5:BU914)</f>
        <v>7369.5989260909646</v>
      </c>
      <c r="CF914" s="5">
        <f>BU914/'CDO Param'!$M$6</f>
        <v>0</v>
      </c>
      <c r="CG914" s="5">
        <f t="shared" si="81"/>
        <v>0</v>
      </c>
      <c r="CH914" s="5">
        <f t="shared" si="82"/>
        <v>0</v>
      </c>
    </row>
    <row r="915" spans="1:86" x14ac:dyDescent="0.2">
      <c r="A915" s="3">
        <v>912</v>
      </c>
      <c r="B915" s="3">
        <v>911</v>
      </c>
      <c r="C915">
        <v>-3.4666527426452376E-2</v>
      </c>
      <c r="D915">
        <v>-0.16765966392995324</v>
      </c>
      <c r="E915">
        <v>0.21407117856142577</v>
      </c>
      <c r="F915">
        <v>-1.2621740097529255</v>
      </c>
      <c r="G915">
        <v>0.16478907127748244</v>
      </c>
      <c r="H915">
        <v>-0.15527120922342874</v>
      </c>
      <c r="I915">
        <v>0.18333935258851852</v>
      </c>
      <c r="J915">
        <v>1.590519786986988</v>
      </c>
      <c r="K915">
        <v>-0.92497430159710348</v>
      </c>
      <c r="L915">
        <v>-1.4563966033165343</v>
      </c>
      <c r="M915">
        <v>1.2150803740951233</v>
      </c>
      <c r="N915">
        <v>0.8288225217256695</v>
      </c>
      <c r="O915">
        <v>-1.606344994797837</v>
      </c>
      <c r="P915">
        <v>-0.68975623435107991</v>
      </c>
      <c r="R915" s="33">
        <v>0.16029166530831329</v>
      </c>
      <c r="S915" s="33">
        <v>2.2018836821438202E-2</v>
      </c>
      <c r="T915" s="33">
        <v>7.059045791187811E-2</v>
      </c>
      <c r="U915" s="33">
        <v>0.41382612493532994</v>
      </c>
      <c r="V915" s="33">
        <v>0.17568178809046828</v>
      </c>
      <c r="W915" s="33">
        <v>0.68381243650047685</v>
      </c>
      <c r="X915" s="33">
        <v>0.8356202635148634</v>
      </c>
      <c r="Y915" s="33">
        <v>0.26976889431000173</v>
      </c>
      <c r="Z915" s="33">
        <v>5.8066681985774393E-3</v>
      </c>
      <c r="AA915" s="33">
        <v>0.59267241349102573</v>
      </c>
      <c r="AC915" s="36">
        <f t="shared" si="79"/>
        <v>4.9772902401230848E-2</v>
      </c>
      <c r="AD915" s="36">
        <f t="shared" si="79"/>
        <v>6.1579030340901586E-4</v>
      </c>
      <c r="AE915" s="36">
        <f t="shared" si="79"/>
        <v>8.1756132546155283E-3</v>
      </c>
      <c r="AF915" s="36">
        <f t="shared" si="79"/>
        <v>0.35653055876556766</v>
      </c>
      <c r="AG915" s="36">
        <f t="shared" si="79"/>
        <v>6.0755423773869874E-2</v>
      </c>
      <c r="AH915" s="36">
        <f t="shared" si="78"/>
        <v>0.78952045368941048</v>
      </c>
      <c r="AI915" s="36">
        <f t="shared" si="78"/>
        <v>0.94742039138223544</v>
      </c>
      <c r="AJ915" s="36">
        <f t="shared" si="78"/>
        <v>0.15177445215198945</v>
      </c>
      <c r="AK915" s="36">
        <f t="shared" si="78"/>
        <v>3.1853499066446624E-5</v>
      </c>
      <c r="AL915" s="36">
        <f t="shared" si="78"/>
        <v>0.65391271730915934</v>
      </c>
      <c r="AN915">
        <f>SQRT(Correlation)*$F915 + SQRT('CDO Param'!C$17 - Correlation)*HLOOKUP('CDO Param'!C$12,$C$4:$E$1004,$A915,FALSE) + SQRT(1-Correlation)*G915</f>
        <v>-0.26651248486574453</v>
      </c>
      <c r="AO915">
        <f>SQRT(Correlation)*$F915 + SQRT('CDO Param'!D$17 - Correlation)*HLOOKUP('CDO Param'!D$12,$C$4:$E$1004,$A915,FALSE) + SQRT(1-Correlation)*H915</f>
        <v>-0.57014832734632148</v>
      </c>
      <c r="AP915">
        <f>SQRT(Correlation)*$F915 + SQRT('CDO Param'!E$17 - Correlation)*HLOOKUP('CDO Param'!E$12,$C$4:$E$1004,$A915,FALSE) + SQRT(1-Correlation)*I915</f>
        <v>-0.23437538679141978</v>
      </c>
      <c r="AQ915">
        <f>SQRT(Correlation)*$F915 + SQRT('CDO Param'!F$17 - Correlation)*HLOOKUP('CDO Param'!F$12,$C$4:$E$1004,$A915,FALSE) + SQRT(1-Correlation)*J915</f>
        <v>1.1576328604334187</v>
      </c>
      <c r="AR915">
        <f>SQRT(Correlation)*$F915 + SQRT('CDO Param'!G$17 - Correlation)*HLOOKUP('CDO Param'!G$12,$C$4:$E$1004,$A915,FALSE) + SQRT(1-Correlation)*K915</f>
        <v>-1.2287743677511087</v>
      </c>
      <c r="AS915">
        <f>SQRT(Correlation)*$F915 + SQRT('CDO Param'!H$17 - Correlation)*HLOOKUP('CDO Param'!H$12,$C$4:$E$1004,$A915,FALSE) + SQRT(1-Correlation)*L915</f>
        <v>-1.8045042573918435</v>
      </c>
      <c r="AT915">
        <f>SQRT(Correlation)*$F915 + SQRT('CDO Param'!I$17 - Correlation)*HLOOKUP('CDO Param'!I$12,$C$4:$E$1004,$A915,FALSE) + SQRT(1-Correlation)*M915</f>
        <v>0.80145975999301566</v>
      </c>
      <c r="AU915">
        <f>SQRT(Correlation)*$F915 + SQRT('CDO Param'!J$17 - Correlation)*HLOOKUP('CDO Param'!J$12,$C$4:$E$1004,$A915,FALSE) + SQRT(1-Correlation)*N915</f>
        <v>0.37798371494171024</v>
      </c>
      <c r="AV915">
        <f>SQRT(Correlation)*$F915 + SQRT('CDO Param'!K$17 - Correlation)*HLOOKUP('CDO Param'!K$12,$C$4:$E$1004,$A915,FALSE) + SQRT(1-Correlation)*O915</f>
        <v>-1.9322190359392888</v>
      </c>
      <c r="AW915">
        <f>SQRT(Correlation)*$F915 + SQRT('CDO Param'!L$17 - Correlation)*HLOOKUP('CDO Param'!L$12,$C$4:$E$1004,$A915,FALSE) + SQRT(1-Correlation)*P915</f>
        <v>-1.0626665877226271</v>
      </c>
      <c r="AY915" s="3">
        <f>IF(AN915&lt;'CDO Param'!C$15,1,0)</f>
        <v>0</v>
      </c>
      <c r="AZ915" s="3">
        <f>IF(AO915&lt;'CDO Param'!D$15,1,0)</f>
        <v>0</v>
      </c>
      <c r="BA915" s="3">
        <f>IF(AP915&lt;'CDO Param'!E$15,1,0)</f>
        <v>0</v>
      </c>
      <c r="BB915" s="3">
        <f>IF(AQ915&lt;'CDO Param'!F$15,1,0)</f>
        <v>0</v>
      </c>
      <c r="BC915" s="3">
        <f>IF(AR915&lt;'CDO Param'!G$15,1,0)</f>
        <v>1</v>
      </c>
      <c r="BD915" s="3">
        <f>IF(AS915&lt;'CDO Param'!H$15,1,0)</f>
        <v>0</v>
      </c>
      <c r="BE915" s="3">
        <f>IF(AT915&lt;'CDO Param'!I$15,1,0)</f>
        <v>0</v>
      </c>
      <c r="BF915" s="3">
        <f>IF(AU915&lt;'CDO Param'!J$15,1,0)</f>
        <v>0</v>
      </c>
      <c r="BG915" s="3">
        <f>IF(AV915&lt;'CDO Param'!K$15,1,0)</f>
        <v>0</v>
      </c>
      <c r="BH915" s="3">
        <f>IF(AW915&lt;'CDO Param'!L$15,1,0)</f>
        <v>1</v>
      </c>
      <c r="BJ915" s="37">
        <f>AY915*'CDO Param'!C$6*AC915</f>
        <v>0</v>
      </c>
      <c r="BK915" s="37">
        <f>AZ915*'CDO Param'!D$6*AD915</f>
        <v>0</v>
      </c>
      <c r="BL915" s="37">
        <f>BA915*'CDO Param'!E$6*AE915</f>
        <v>0</v>
      </c>
      <c r="BM915" s="37">
        <f>BB915*'CDO Param'!F$6*AF915</f>
        <v>0</v>
      </c>
      <c r="BN915" s="37">
        <f>BC915*'CDO Param'!G$6*AG915</f>
        <v>607.5542377386987</v>
      </c>
      <c r="BO915" s="37">
        <f>BD915*'CDO Param'!H$6*AH915</f>
        <v>0</v>
      </c>
      <c r="BP915" s="37">
        <f>BE915*'CDO Param'!I$6*AI915</f>
        <v>0</v>
      </c>
      <c r="BQ915" s="37">
        <f>BF915*'CDO Param'!J$6*AJ915</f>
        <v>0</v>
      </c>
      <c r="BR915" s="37">
        <f>BG915*'CDO Param'!K$6*AK915</f>
        <v>0</v>
      </c>
      <c r="BS915" s="37">
        <f>BH915*'CDO Param'!L$6*AL915</f>
        <v>6539.1271730915932</v>
      </c>
      <c r="BU915" s="38">
        <f t="shared" si="80"/>
        <v>7146.6814108302915</v>
      </c>
      <c r="BV915" s="38">
        <f>AVERAGE(BU$5:BU915)</f>
        <v>7369.354230684532</v>
      </c>
      <c r="CF915" s="5">
        <f>BU915/'CDO Param'!$M$6</f>
        <v>7.4444598029482209E-2</v>
      </c>
      <c r="CG915" s="5">
        <f t="shared" si="81"/>
        <v>0.02</v>
      </c>
      <c r="CH915" s="5">
        <f t="shared" si="82"/>
        <v>1</v>
      </c>
    </row>
    <row r="916" spans="1:86" x14ac:dyDescent="0.2">
      <c r="A916" s="3">
        <v>913</v>
      </c>
      <c r="B916" s="3">
        <v>912</v>
      </c>
      <c r="C916">
        <v>0.34189724829047918</v>
      </c>
      <c r="D916">
        <v>1.8079390429193154</v>
      </c>
      <c r="E916">
        <v>0.21341520550777204</v>
      </c>
      <c r="F916">
        <v>-1.8173523130826652</v>
      </c>
      <c r="G916">
        <v>-0.80109430200536735</v>
      </c>
      <c r="H916">
        <v>-0.44006469579471741</v>
      </c>
      <c r="I916">
        <v>-0.28597924028872512</v>
      </c>
      <c r="J916">
        <v>0.9271002454624977</v>
      </c>
      <c r="K916">
        <v>-0.78551124715886544</v>
      </c>
      <c r="L916">
        <v>0.26498014449316543</v>
      </c>
      <c r="M916">
        <v>0.31770127861818764</v>
      </c>
      <c r="N916">
        <v>-0.26287352739018388</v>
      </c>
      <c r="O916">
        <v>-2.1018786355853081</v>
      </c>
      <c r="P916">
        <v>1.0693702279240824</v>
      </c>
      <c r="R916" s="33">
        <v>4.5253543669941623E-2</v>
      </c>
      <c r="S916" s="33">
        <v>0.57630846070885122</v>
      </c>
      <c r="T916" s="33">
        <v>1.6299133662273705E-2</v>
      </c>
      <c r="U916" s="33">
        <v>0.93953946183414172</v>
      </c>
      <c r="V916" s="33">
        <v>0.83973504642012298</v>
      </c>
      <c r="W916" s="33">
        <v>0.42692518300699311</v>
      </c>
      <c r="X916" s="33">
        <v>0.33155079853327518</v>
      </c>
      <c r="Y916" s="33">
        <v>0.37427094875568101</v>
      </c>
      <c r="Z916" s="33">
        <v>0.3718357367309908</v>
      </c>
      <c r="AA916" s="33">
        <v>0.44322723776252348</v>
      </c>
      <c r="AC916" s="36">
        <f t="shared" si="79"/>
        <v>3.0498032638801658E-3</v>
      </c>
      <c r="AD916" s="36">
        <f t="shared" si="79"/>
        <v>0.62747287578523392</v>
      </c>
      <c r="AE916" s="36">
        <f t="shared" si="79"/>
        <v>3.1564124521050177E-4</v>
      </c>
      <c r="AF916" s="36">
        <f t="shared" si="79"/>
        <v>0.99420016012935997</v>
      </c>
      <c r="AG916" s="36">
        <f t="shared" si="79"/>
        <v>0.95024517332038272</v>
      </c>
      <c r="AH916" s="36">
        <f t="shared" si="78"/>
        <v>0.37780508748508745</v>
      </c>
      <c r="AI916" s="36">
        <f t="shared" si="78"/>
        <v>0.23163625289860096</v>
      </c>
      <c r="AJ916" s="36">
        <f t="shared" si="78"/>
        <v>0.29432918867936458</v>
      </c>
      <c r="AK916" s="36">
        <f t="shared" si="78"/>
        <v>0.29061790413542921</v>
      </c>
      <c r="AL916" s="36">
        <f t="shared" si="78"/>
        <v>0.40464258563563454</v>
      </c>
      <c r="AN916">
        <f>SQRT(Correlation)*$F916 + SQRT('CDO Param'!C$17 - Correlation)*HLOOKUP('CDO Param'!C$12,$C$4:$E$1004,$A916,FALSE) + SQRT(1-Correlation)*G916</f>
        <v>-1.0790008550635577</v>
      </c>
      <c r="AO916">
        <f>SQRT(Correlation)*$F916 + SQRT('CDO Param'!D$17 - Correlation)*HLOOKUP('CDO Param'!D$12,$C$4:$E$1004,$A916,FALSE) + SQRT(1-Correlation)*H916</f>
        <v>-0.73649809754975992</v>
      </c>
      <c r="AP916">
        <f>SQRT(Correlation)*$F916 + SQRT('CDO Param'!E$17 - Correlation)*HLOOKUP('CDO Param'!E$12,$C$4:$E$1004,$A916,FALSE) + SQRT(1-Correlation)*I916</f>
        <v>-0.75554348159136131</v>
      </c>
      <c r="AQ916">
        <f>SQRT(Correlation)*$F916 + SQRT('CDO Param'!F$17 - Correlation)*HLOOKUP('CDO Param'!F$12,$C$4:$E$1004,$A916,FALSE) + SQRT(1-Correlation)*J916</f>
        <v>0.35254834715188554</v>
      </c>
      <c r="AR916">
        <f>SQRT(Correlation)*$F916 + SQRT('CDO Param'!G$17 - Correlation)*HLOOKUP('CDO Param'!G$12,$C$4:$E$1004,$A916,FALSE) + SQRT(1-Correlation)*K916</f>
        <v>-1.2721775719473625</v>
      </c>
      <c r="AS916">
        <f>SQRT(Correlation)*$F916 + SQRT('CDO Param'!H$17 - Correlation)*HLOOKUP('CDO Param'!H$12,$C$4:$E$1004,$A916,FALSE) + SQRT(1-Correlation)*L916</f>
        <v>-6.7633833191953541E-2</v>
      </c>
      <c r="AT916">
        <f>SQRT(Correlation)*$F916 + SQRT('CDO Param'!I$17 - Correlation)*HLOOKUP('CDO Param'!I$12,$C$4:$E$1004,$A916,FALSE) + SQRT(1-Correlation)*M916</f>
        <v>-0.22557827454255025</v>
      </c>
      <c r="AU916">
        <f>SQRT(Correlation)*$F916 + SQRT('CDO Param'!J$17 - Correlation)*HLOOKUP('CDO Param'!J$12,$C$4:$E$1004,$A916,FALSE) + SQRT(1-Correlation)*N916</f>
        <v>-0.73362347767496483</v>
      </c>
      <c r="AV916">
        <f>SQRT(Correlation)*$F916 + SQRT('CDO Param'!K$17 - Correlation)*HLOOKUP('CDO Param'!K$12,$C$4:$E$1004,$A916,FALSE) + SQRT(1-Correlation)*O916</f>
        <v>-2.4782569088492572</v>
      </c>
      <c r="AW916">
        <f>SQRT(Correlation)*$F916 + SQRT('CDO Param'!L$17 - Correlation)*HLOOKUP('CDO Param'!L$12,$C$4:$E$1004,$A916,FALSE) + SQRT(1-Correlation)*P916</f>
        <v>0.53025392192377496</v>
      </c>
      <c r="AY916" s="3">
        <f>IF(AN916&lt;'CDO Param'!C$15,1,0)</f>
        <v>0</v>
      </c>
      <c r="AZ916" s="3">
        <f>IF(AO916&lt;'CDO Param'!D$15,1,0)</f>
        <v>0</v>
      </c>
      <c r="BA916" s="3">
        <f>IF(AP916&lt;'CDO Param'!E$15,1,0)</f>
        <v>1</v>
      </c>
      <c r="BB916" s="3">
        <f>IF(AQ916&lt;'CDO Param'!F$15,1,0)</f>
        <v>0</v>
      </c>
      <c r="BC916" s="3">
        <f>IF(AR916&lt;'CDO Param'!G$15,1,0)</f>
        <v>1</v>
      </c>
      <c r="BD916" s="3">
        <f>IF(AS916&lt;'CDO Param'!H$15,1,0)</f>
        <v>0</v>
      </c>
      <c r="BE916" s="3">
        <f>IF(AT916&lt;'CDO Param'!I$15,1,0)</f>
        <v>0</v>
      </c>
      <c r="BF916" s="3">
        <f>IF(AU916&lt;'CDO Param'!J$15,1,0)</f>
        <v>0</v>
      </c>
      <c r="BG916" s="3">
        <f>IF(AV916&lt;'CDO Param'!K$15,1,0)</f>
        <v>1</v>
      </c>
      <c r="BH916" s="3">
        <f>IF(AW916&lt;'CDO Param'!L$15,1,0)</f>
        <v>0</v>
      </c>
      <c r="BJ916" s="37">
        <f>AY916*'CDO Param'!C$6*AC916</f>
        <v>0</v>
      </c>
      <c r="BK916" s="37">
        <f>AZ916*'CDO Param'!D$6*AD916</f>
        <v>0</v>
      </c>
      <c r="BL916" s="37">
        <f>BA916*'CDO Param'!E$6*AE916</f>
        <v>3.1564124521050179</v>
      </c>
      <c r="BM916" s="37">
        <f>BB916*'CDO Param'!F$6*AF916</f>
        <v>0</v>
      </c>
      <c r="BN916" s="37">
        <f>BC916*'CDO Param'!G$6*AG916</f>
        <v>9502.4517332038267</v>
      </c>
      <c r="BO916" s="37">
        <f>BD916*'CDO Param'!H$6*AH916</f>
        <v>0</v>
      </c>
      <c r="BP916" s="37">
        <f>BE916*'CDO Param'!I$6*AI916</f>
        <v>0</v>
      </c>
      <c r="BQ916" s="37">
        <f>BF916*'CDO Param'!J$6*AJ916</f>
        <v>0</v>
      </c>
      <c r="BR916" s="37">
        <f>BG916*'CDO Param'!K$6*AK916</f>
        <v>2906.1790413542922</v>
      </c>
      <c r="BS916" s="37">
        <f>BH916*'CDO Param'!L$6*AL916</f>
        <v>0</v>
      </c>
      <c r="BU916" s="38">
        <f t="shared" si="80"/>
        <v>12411.787187010224</v>
      </c>
      <c r="BV916" s="38">
        <f>AVERAGE(BU$5:BU916)</f>
        <v>7374.8832141892744</v>
      </c>
      <c r="CF916" s="5">
        <f>BU916/'CDO Param'!$M$6</f>
        <v>0.12928944986468985</v>
      </c>
      <c r="CG916" s="5">
        <f t="shared" si="81"/>
        <v>0.02</v>
      </c>
      <c r="CH916" s="5">
        <f t="shared" si="82"/>
        <v>1</v>
      </c>
    </row>
    <row r="917" spans="1:86" x14ac:dyDescent="0.2">
      <c r="A917" s="3">
        <v>914</v>
      </c>
      <c r="B917" s="3">
        <v>913</v>
      </c>
      <c r="C917">
        <v>0.9196719474857673</v>
      </c>
      <c r="D917">
        <v>0.43172576624783687</v>
      </c>
      <c r="E917">
        <v>0.7226299203466624</v>
      </c>
      <c r="F917">
        <v>0.52098585001658648</v>
      </c>
      <c r="G917">
        <v>1.4759825717192143</v>
      </c>
      <c r="H917">
        <v>1.566700120747555</v>
      </c>
      <c r="I917">
        <v>-0.72539705797680654</v>
      </c>
      <c r="J917">
        <v>0.21648588699463289</v>
      </c>
      <c r="K917">
        <v>0.791178536019288</v>
      </c>
      <c r="L917">
        <v>-0.67397650127531961</v>
      </c>
      <c r="M917">
        <v>-2.0638708519982174E-2</v>
      </c>
      <c r="N917">
        <v>-1.1407928468543105</v>
      </c>
      <c r="O917">
        <v>-1.1860879567393567</v>
      </c>
      <c r="P917">
        <v>0.717536750016734</v>
      </c>
      <c r="R917" s="33">
        <v>0.32018507473179375</v>
      </c>
      <c r="S917" s="33">
        <v>0.35055101725764154</v>
      </c>
      <c r="T917" s="33">
        <v>0.71094704918141804</v>
      </c>
      <c r="U917" s="33">
        <v>0.88705559209317697</v>
      </c>
      <c r="V917" s="33">
        <v>0.74333631002499545</v>
      </c>
      <c r="W917" s="33">
        <v>0.25336259009938805</v>
      </c>
      <c r="X917" s="33">
        <v>0.26505180041540966</v>
      </c>
      <c r="Y917" s="33">
        <v>0.72560958178975132</v>
      </c>
      <c r="Z917" s="33">
        <v>0.32024114035081169</v>
      </c>
      <c r="AA917" s="33">
        <v>0.29284587609248508</v>
      </c>
      <c r="AC917" s="36">
        <f t="shared" si="79"/>
        <v>0.21590726589112008</v>
      </c>
      <c r="AD917" s="36">
        <f t="shared" si="79"/>
        <v>0.25886020334109311</v>
      </c>
      <c r="AE917" s="36">
        <f t="shared" si="79"/>
        <v>0.82483986934446907</v>
      </c>
      <c r="AF917" s="36">
        <f t="shared" si="79"/>
        <v>0.97689905634410457</v>
      </c>
      <c r="AG917" s="36">
        <f t="shared" si="79"/>
        <v>0.86325330320419469</v>
      </c>
      <c r="AH917" s="36">
        <f t="shared" si="78"/>
        <v>0.13307521654699664</v>
      </c>
      <c r="AI917" s="36">
        <f t="shared" si="78"/>
        <v>0.14628295522280502</v>
      </c>
      <c r="AJ917" s="36">
        <f t="shared" si="78"/>
        <v>0.84275682927048323</v>
      </c>
      <c r="AK917" s="36">
        <f t="shared" si="78"/>
        <v>0.21598378324058626</v>
      </c>
      <c r="AL917" s="36">
        <f t="shared" si="78"/>
        <v>0.17993190924923227</v>
      </c>
      <c r="AN917">
        <f>SQRT(Correlation)*$F917 + SQRT('CDO Param'!C$17 - Correlation)*HLOOKUP('CDO Param'!C$12,$C$4:$E$1004,$A917,FALSE) + SQRT(1-Correlation)*G917</f>
        <v>1.6260454488661527</v>
      </c>
      <c r="AO917">
        <f>SQRT(Correlation)*$F917 + SQRT('CDO Param'!D$17 - Correlation)*HLOOKUP('CDO Param'!D$12,$C$4:$E$1004,$A917,FALSE) + SQRT(1-Correlation)*H917</f>
        <v>1.712107672469418</v>
      </c>
      <c r="AP917">
        <f>SQRT(Correlation)*$F917 + SQRT('CDO Param'!E$17 - Correlation)*HLOOKUP('CDO Param'!E$12,$C$4:$E$1004,$A917,FALSE) + SQRT(1-Correlation)*I917</f>
        <v>-0.28009955579946855</v>
      </c>
      <c r="AQ917">
        <f>SQRT(Correlation)*$F917 + SQRT('CDO Param'!F$17 - Correlation)*HLOOKUP('CDO Param'!F$12,$C$4:$E$1004,$A917,FALSE) + SQRT(1-Correlation)*J917</f>
        <v>0.53171169917962724</v>
      </c>
      <c r="AR917">
        <f>SQRT(Correlation)*$F917 + SQRT('CDO Param'!G$17 - Correlation)*HLOOKUP('CDO Param'!G$12,$C$4:$E$1004,$A917,FALSE) + SQRT(1-Correlation)*K917</f>
        <v>1.0769130168217234</v>
      </c>
      <c r="AS917">
        <f>SQRT(Correlation)*$F917 + SQRT('CDO Param'!H$17 - Correlation)*HLOOKUP('CDO Param'!H$12,$C$4:$E$1004,$A917,FALSE) + SQRT(1-Correlation)*L917</f>
        <v>-0.41358481517592727</v>
      </c>
      <c r="AT917">
        <f>SQRT(Correlation)*$F917 + SQRT('CDO Param'!I$17 - Correlation)*HLOOKUP('CDO Param'!I$12,$C$4:$E$1004,$A917,FALSE) + SQRT(1-Correlation)*M917</f>
        <v>0.30675555585792813</v>
      </c>
      <c r="AU917">
        <f>SQRT(Correlation)*$F917 + SQRT('CDO Param'!J$17 - Correlation)*HLOOKUP('CDO Param'!J$12,$C$4:$E$1004,$A917,FALSE) + SQRT(1-Correlation)*N917</f>
        <v>-0.67417860278807396</v>
      </c>
      <c r="AV917">
        <f>SQRT(Correlation)*$F917 + SQRT('CDO Param'!K$17 - Correlation)*HLOOKUP('CDO Param'!K$12,$C$4:$E$1004,$A917,FALSE) + SQRT(1-Correlation)*O917</f>
        <v>-0.71714931701938001</v>
      </c>
      <c r="AW917">
        <f>SQRT(Correlation)*$F917 + SQRT('CDO Param'!L$17 - Correlation)*HLOOKUP('CDO Param'!L$12,$C$4:$E$1004,$A917,FALSE) + SQRT(1-Correlation)*P917</f>
        <v>1.0887876480364302</v>
      </c>
      <c r="AY917" s="3">
        <f>IF(AN917&lt;'CDO Param'!C$15,1,0)</f>
        <v>0</v>
      </c>
      <c r="AZ917" s="3">
        <f>IF(AO917&lt;'CDO Param'!D$15,1,0)</f>
        <v>0</v>
      </c>
      <c r="BA917" s="3">
        <f>IF(AP917&lt;'CDO Param'!E$15,1,0)</f>
        <v>0</v>
      </c>
      <c r="BB917" s="3">
        <f>IF(AQ917&lt;'CDO Param'!F$15,1,0)</f>
        <v>0</v>
      </c>
      <c r="BC917" s="3">
        <f>IF(AR917&lt;'CDO Param'!G$15,1,0)</f>
        <v>0</v>
      </c>
      <c r="BD917" s="3">
        <f>IF(AS917&lt;'CDO Param'!H$15,1,0)</f>
        <v>0</v>
      </c>
      <c r="BE917" s="3">
        <f>IF(AT917&lt;'CDO Param'!I$15,1,0)</f>
        <v>0</v>
      </c>
      <c r="BF917" s="3">
        <f>IF(AU917&lt;'CDO Param'!J$15,1,0)</f>
        <v>0</v>
      </c>
      <c r="BG917" s="3">
        <f>IF(AV917&lt;'CDO Param'!K$15,1,0)</f>
        <v>0</v>
      </c>
      <c r="BH917" s="3">
        <f>IF(AW917&lt;'CDO Param'!L$15,1,0)</f>
        <v>0</v>
      </c>
      <c r="BJ917" s="37">
        <f>AY917*'CDO Param'!C$6*AC917</f>
        <v>0</v>
      </c>
      <c r="BK917" s="37">
        <f>AZ917*'CDO Param'!D$6*AD917</f>
        <v>0</v>
      </c>
      <c r="BL917" s="37">
        <f>BA917*'CDO Param'!E$6*AE917</f>
        <v>0</v>
      </c>
      <c r="BM917" s="37">
        <f>BB917*'CDO Param'!F$6*AF917</f>
        <v>0</v>
      </c>
      <c r="BN917" s="37">
        <f>BC917*'CDO Param'!G$6*AG917</f>
        <v>0</v>
      </c>
      <c r="BO917" s="37">
        <f>BD917*'CDO Param'!H$6*AH917</f>
        <v>0</v>
      </c>
      <c r="BP917" s="37">
        <f>BE917*'CDO Param'!I$6*AI917</f>
        <v>0</v>
      </c>
      <c r="BQ917" s="37">
        <f>BF917*'CDO Param'!J$6*AJ917</f>
        <v>0</v>
      </c>
      <c r="BR917" s="37">
        <f>BG917*'CDO Param'!K$6*AK917</f>
        <v>0</v>
      </c>
      <c r="BS917" s="37">
        <f>BH917*'CDO Param'!L$6*AL917</f>
        <v>0</v>
      </c>
      <c r="BU917" s="38">
        <f t="shared" si="80"/>
        <v>0</v>
      </c>
      <c r="BV917" s="38">
        <f>AVERAGE(BU$5:BU917)</f>
        <v>7366.8055764957489</v>
      </c>
      <c r="CF917" s="5">
        <f>BU917/'CDO Param'!$M$6</f>
        <v>0</v>
      </c>
      <c r="CG917" s="5">
        <f t="shared" si="81"/>
        <v>0</v>
      </c>
      <c r="CH917" s="5">
        <f t="shared" si="82"/>
        <v>0</v>
      </c>
    </row>
    <row r="918" spans="1:86" x14ac:dyDescent="0.2">
      <c r="A918" s="3">
        <v>915</v>
      </c>
      <c r="B918" s="3">
        <v>914</v>
      </c>
      <c r="C918">
        <v>0.78192670116550289</v>
      </c>
      <c r="D918">
        <v>-1.085393250832567</v>
      </c>
      <c r="E918">
        <v>-1.6191825125133619</v>
      </c>
      <c r="F918">
        <v>0.56138105719583109</v>
      </c>
      <c r="G918">
        <v>1.1258816812187433</v>
      </c>
      <c r="H918">
        <v>-0.60440129345806781</v>
      </c>
      <c r="I918">
        <v>0.68682084020110779</v>
      </c>
      <c r="J918">
        <v>0.98525561043061316</v>
      </c>
      <c r="K918">
        <v>-1.4209217624738812</v>
      </c>
      <c r="L918">
        <v>-0.25080453269765712</v>
      </c>
      <c r="M918">
        <v>-0.49117033995571546</v>
      </c>
      <c r="N918">
        <v>1.6322974261129275</v>
      </c>
      <c r="O918">
        <v>0.40483541852154303</v>
      </c>
      <c r="P918">
        <v>0.18390210243524052</v>
      </c>
      <c r="R918" s="33">
        <v>0.86063948639698307</v>
      </c>
      <c r="S918" s="33">
        <v>0.7678478740937299</v>
      </c>
      <c r="T918" s="33">
        <v>0.21921989331916902</v>
      </c>
      <c r="U918" s="33">
        <v>0.42874701527354636</v>
      </c>
      <c r="V918" s="33">
        <v>0.95108570249336111</v>
      </c>
      <c r="W918" s="33">
        <v>0.89740180591931651</v>
      </c>
      <c r="X918" s="33">
        <v>0.63215208595253158</v>
      </c>
      <c r="Y918" s="33">
        <v>0.58010860419837229</v>
      </c>
      <c r="Z918" s="33">
        <v>0.88531076204279002</v>
      </c>
      <c r="AA918" s="33">
        <v>0.41797765317278807</v>
      </c>
      <c r="AC918" s="36">
        <f t="shared" si="79"/>
        <v>0.9633411773060685</v>
      </c>
      <c r="AD918" s="36">
        <f t="shared" si="79"/>
        <v>0.88938965266866721</v>
      </c>
      <c r="AE918" s="36">
        <f t="shared" si="79"/>
        <v>9.7893156764742903E-2</v>
      </c>
      <c r="AF918" s="36">
        <f t="shared" si="79"/>
        <v>0.38078576815180426</v>
      </c>
      <c r="AG918" s="36">
        <f t="shared" si="79"/>
        <v>0.99637547789775904</v>
      </c>
      <c r="AH918" s="36">
        <f t="shared" si="78"/>
        <v>0.98130844783568516</v>
      </c>
      <c r="AI918" s="36">
        <f t="shared" si="78"/>
        <v>0.71542635898589491</v>
      </c>
      <c r="AJ918" s="36">
        <f t="shared" si="78"/>
        <v>0.63365413970153184</v>
      </c>
      <c r="AK918" s="36">
        <f t="shared" si="78"/>
        <v>0.97610582062353179</v>
      </c>
      <c r="AL918" s="36">
        <f t="shared" si="78"/>
        <v>0.36324204911138602</v>
      </c>
      <c r="AN918">
        <f>SQRT(Correlation)*$F918 + SQRT('CDO Param'!C$17 - Correlation)*HLOOKUP('CDO Param'!C$12,$C$4:$E$1004,$A918,FALSE) + SQRT(1-Correlation)*G918</f>
        <v>1.092131638570899</v>
      </c>
      <c r="AO918">
        <f>SQRT(Correlation)*$F918 + SQRT('CDO Param'!D$17 - Correlation)*HLOOKUP('CDO Param'!D$12,$C$4:$E$1004,$A918,FALSE) + SQRT(1-Correlation)*H918</f>
        <v>-0.54935892040615164</v>
      </c>
      <c r="AP918">
        <f>SQRT(Correlation)*$F918 + SQRT('CDO Param'!E$17 - Correlation)*HLOOKUP('CDO Param'!E$12,$C$4:$E$1004,$A918,FALSE) + SQRT(1-Correlation)*I918</f>
        <v>1.0359780969295243</v>
      </c>
      <c r="AQ918">
        <f>SQRT(Correlation)*$F918 + SQRT('CDO Param'!F$17 - Correlation)*HLOOKUP('CDO Param'!F$12,$C$4:$E$1004,$A918,FALSE) + SQRT(1-Correlation)*J918</f>
        <v>0.75015960293141659</v>
      </c>
      <c r="AR918">
        <f>SQRT(Correlation)*$F918 + SQRT('CDO Param'!G$17 - Correlation)*HLOOKUP('CDO Param'!G$12,$C$4:$E$1004,$A918,FALSE) + SQRT(1-Correlation)*K918</f>
        <v>-1.53254068289014</v>
      </c>
      <c r="AS918">
        <f>SQRT(Correlation)*$F918 + SQRT('CDO Param'!H$17 - Correlation)*HLOOKUP('CDO Param'!H$12,$C$4:$E$1004,$A918,FALSE) + SQRT(1-Correlation)*L918</f>
        <v>-0.21390757922798675</v>
      </c>
      <c r="AT918">
        <f>SQRT(Correlation)*$F918 + SQRT('CDO Param'!I$17 - Correlation)*HLOOKUP('CDO Param'!I$12,$C$4:$E$1004,$A918,FALSE) + SQRT(1-Correlation)*M918</f>
        <v>-0.65050103700844986</v>
      </c>
      <c r="AU918">
        <f>SQRT(Correlation)*$F918 + SQRT('CDO Param'!J$17 - Correlation)*HLOOKUP('CDO Param'!J$12,$C$4:$E$1004,$A918,FALSE) + SQRT(1-Correlation)*N918</f>
        <v>1.9329359426818891</v>
      </c>
      <c r="AV918">
        <f>SQRT(Correlation)*$F918 + SQRT('CDO Param'!K$17 - Correlation)*HLOOKUP('CDO Param'!K$12,$C$4:$E$1004,$A918,FALSE) + SQRT(1-Correlation)*O918</f>
        <v>0.76846323708838993</v>
      </c>
      <c r="AW918">
        <f>SQRT(Correlation)*$F918 + SQRT('CDO Param'!L$17 - Correlation)*HLOOKUP('CDO Param'!L$12,$C$4:$E$1004,$A918,FALSE) + SQRT(1-Correlation)*P918</f>
        <v>0.55886749013439974</v>
      </c>
      <c r="AY918" s="3">
        <f>IF(AN918&lt;'CDO Param'!C$15,1,0)</f>
        <v>0</v>
      </c>
      <c r="AZ918" s="3">
        <f>IF(AO918&lt;'CDO Param'!D$15,1,0)</f>
        <v>0</v>
      </c>
      <c r="BA918" s="3">
        <f>IF(AP918&lt;'CDO Param'!E$15,1,0)</f>
        <v>0</v>
      </c>
      <c r="BB918" s="3">
        <f>IF(AQ918&lt;'CDO Param'!F$15,1,0)</f>
        <v>0</v>
      </c>
      <c r="BC918" s="3">
        <f>IF(AR918&lt;'CDO Param'!G$15,1,0)</f>
        <v>1</v>
      </c>
      <c r="BD918" s="3">
        <f>IF(AS918&lt;'CDO Param'!H$15,1,0)</f>
        <v>0</v>
      </c>
      <c r="BE918" s="3">
        <f>IF(AT918&lt;'CDO Param'!I$15,1,0)</f>
        <v>0</v>
      </c>
      <c r="BF918" s="3">
        <f>IF(AU918&lt;'CDO Param'!J$15,1,0)</f>
        <v>0</v>
      </c>
      <c r="BG918" s="3">
        <f>IF(AV918&lt;'CDO Param'!K$15,1,0)</f>
        <v>0</v>
      </c>
      <c r="BH918" s="3">
        <f>IF(AW918&lt;'CDO Param'!L$15,1,0)</f>
        <v>0</v>
      </c>
      <c r="BJ918" s="37">
        <f>AY918*'CDO Param'!C$6*AC918</f>
        <v>0</v>
      </c>
      <c r="BK918" s="37">
        <f>AZ918*'CDO Param'!D$6*AD918</f>
        <v>0</v>
      </c>
      <c r="BL918" s="37">
        <f>BA918*'CDO Param'!E$6*AE918</f>
        <v>0</v>
      </c>
      <c r="BM918" s="37">
        <f>BB918*'CDO Param'!F$6*AF918</f>
        <v>0</v>
      </c>
      <c r="BN918" s="37">
        <f>BC918*'CDO Param'!G$6*AG918</f>
        <v>9963.7547789775908</v>
      </c>
      <c r="BO918" s="37">
        <f>BD918*'CDO Param'!H$6*AH918</f>
        <v>0</v>
      </c>
      <c r="BP918" s="37">
        <f>BE918*'CDO Param'!I$6*AI918</f>
        <v>0</v>
      </c>
      <c r="BQ918" s="37">
        <f>BF918*'CDO Param'!J$6*AJ918</f>
        <v>0</v>
      </c>
      <c r="BR918" s="37">
        <f>BG918*'CDO Param'!K$6*AK918</f>
        <v>0</v>
      </c>
      <c r="BS918" s="37">
        <f>BH918*'CDO Param'!L$6*AL918</f>
        <v>0</v>
      </c>
      <c r="BU918" s="38">
        <f t="shared" si="80"/>
        <v>9963.7547789775908</v>
      </c>
      <c r="BV918" s="38">
        <f>AVERAGE(BU$5:BU918)</f>
        <v>7369.6468775925559</v>
      </c>
      <c r="CF918" s="5">
        <f>BU918/'CDO Param'!$M$6</f>
        <v>0.10378911228101657</v>
      </c>
      <c r="CG918" s="5">
        <f t="shared" si="81"/>
        <v>0.02</v>
      </c>
      <c r="CH918" s="5">
        <f t="shared" si="82"/>
        <v>1</v>
      </c>
    </row>
    <row r="919" spans="1:86" x14ac:dyDescent="0.2">
      <c r="A919" s="3">
        <v>916</v>
      </c>
      <c r="B919" s="3">
        <v>915</v>
      </c>
      <c r="C919">
        <v>0.39781070881872438</v>
      </c>
      <c r="D919">
        <v>0.83046643339912407</v>
      </c>
      <c r="E919">
        <v>1.1290057955193333</v>
      </c>
      <c r="F919">
        <v>-1.2195869203424081</v>
      </c>
      <c r="G919">
        <v>0.84265366240288131</v>
      </c>
      <c r="H919">
        <v>-0.10868234312511049</v>
      </c>
      <c r="I919">
        <v>-0.80334530139225535</v>
      </c>
      <c r="J919">
        <v>-0.29138618629076518</v>
      </c>
      <c r="K919">
        <v>-1.6383319234591909</v>
      </c>
      <c r="L919">
        <v>0.57450847634754609</v>
      </c>
      <c r="M919">
        <v>0.77656522989855148</v>
      </c>
      <c r="N919">
        <v>-0.9199038686347194</v>
      </c>
      <c r="O919">
        <v>-0.57874331105267629</v>
      </c>
      <c r="P919">
        <v>-0.95405312094953842</v>
      </c>
      <c r="R919" s="33">
        <v>0.95041687504873462</v>
      </c>
      <c r="S919" s="33">
        <v>0.65641894408334933</v>
      </c>
      <c r="T919" s="33">
        <v>0.43319320885147583</v>
      </c>
      <c r="U919" s="33">
        <v>0.67826116675430037</v>
      </c>
      <c r="V919" s="33">
        <v>0.53542963952544598</v>
      </c>
      <c r="W919" s="33">
        <v>0.96595150416994069</v>
      </c>
      <c r="X919" s="33">
        <v>0.74693058419364067</v>
      </c>
      <c r="Y919" s="33">
        <v>0.66232854251858242</v>
      </c>
      <c r="Z919" s="33">
        <v>0.75581410981519803</v>
      </c>
      <c r="AA919" s="33">
        <v>0.96774366403359158</v>
      </c>
      <c r="AC919" s="36">
        <f t="shared" si="79"/>
        <v>0.99626458150733777</v>
      </c>
      <c r="AD919" s="36">
        <f t="shared" si="79"/>
        <v>0.75125639358347862</v>
      </c>
      <c r="AE919" s="36">
        <f t="shared" si="79"/>
        <v>0.38808067089502812</v>
      </c>
      <c r="AF919" s="36">
        <f t="shared" si="79"/>
        <v>0.78196820175322224</v>
      </c>
      <c r="AG919" s="36">
        <f t="shared" si="79"/>
        <v>0.55975496369769828</v>
      </c>
      <c r="AH919" s="36">
        <f t="shared" si="78"/>
        <v>0.99837840800387889</v>
      </c>
      <c r="AI919" s="36">
        <f t="shared" si="78"/>
        <v>0.86724860548600557</v>
      </c>
      <c r="AJ919" s="36">
        <f t="shared" si="78"/>
        <v>0.75971729013882072</v>
      </c>
      <c r="AK919" s="36">
        <f t="shared" si="78"/>
        <v>0.87688537388792165</v>
      </c>
      <c r="AL919" s="36">
        <f t="shared" si="78"/>
        <v>0.99856190479156814</v>
      </c>
      <c r="AN919">
        <f>SQRT(Correlation)*$F919 + SQRT('CDO Param'!C$17 - Correlation)*HLOOKUP('CDO Param'!C$12,$C$4:$E$1004,$A919,FALSE) + SQRT(1-Correlation)*G919</f>
        <v>0.53118989760033997</v>
      </c>
      <c r="AO919">
        <f>SQRT(Correlation)*$F919 + SQRT('CDO Param'!D$17 - Correlation)*HLOOKUP('CDO Param'!D$12,$C$4:$E$1004,$A919,FALSE) + SQRT(1-Correlation)*H919</f>
        <v>-0.37132668167815702</v>
      </c>
      <c r="AP919">
        <f>SQRT(Correlation)*$F919 + SQRT('CDO Param'!E$17 - Correlation)*HLOOKUP('CDO Param'!E$12,$C$4:$E$1004,$A919,FALSE) + SQRT(1-Correlation)*I919</f>
        <v>-1.0425366968401564</v>
      </c>
      <c r="AQ919">
        <f>SQRT(Correlation)*$F919 + SQRT('CDO Param'!F$17 - Correlation)*HLOOKUP('CDO Param'!F$12,$C$4:$E$1004,$A919,FALSE) + SQRT(1-Correlation)*J919</f>
        <v>-0.40964708492267382</v>
      </c>
      <c r="AR919">
        <f>SQRT(Correlation)*$F919 + SQRT('CDO Param'!G$17 - Correlation)*HLOOKUP('CDO Param'!G$12,$C$4:$E$1004,$A919,FALSE) + SQRT(1-Correlation)*K919</f>
        <v>-1.6874720091546964</v>
      </c>
      <c r="AS919">
        <f>SQRT(Correlation)*$F919 + SQRT('CDO Param'!H$17 - Correlation)*HLOOKUP('CDO Param'!H$12,$C$4:$E$1004,$A919,FALSE) + SQRT(1-Correlation)*L919</f>
        <v>0.27680503813699603</v>
      </c>
      <c r="AT919">
        <f>SQRT(Correlation)*$F919 + SQRT('CDO Param'!I$17 - Correlation)*HLOOKUP('CDO Param'!I$12,$C$4:$E$1004,$A919,FALSE) + SQRT(1-Correlation)*M919</f>
        <v>0.60350058674552387</v>
      </c>
      <c r="AU919">
        <f>SQRT(Correlation)*$F919 + SQRT('CDO Param'!J$17 - Correlation)*HLOOKUP('CDO Param'!J$12,$C$4:$E$1004,$A919,FALSE) + SQRT(1-Correlation)*N919</f>
        <v>-1.1531138628277797</v>
      </c>
      <c r="AV919">
        <f>SQRT(Correlation)*$F919 + SQRT('CDO Param'!K$17 - Correlation)*HLOOKUP('CDO Param'!K$12,$C$4:$E$1004,$A919,FALSE) + SQRT(1-Correlation)*O919</f>
        <v>-0.82946053989609481</v>
      </c>
      <c r="AW919">
        <f>SQRT(Correlation)*$F919 + SQRT('CDO Param'!L$17 - Correlation)*HLOOKUP('CDO Param'!L$12,$C$4:$E$1004,$A919,FALSE) + SQRT(1-Correlation)*P919</f>
        <v>-1.1855106881397615</v>
      </c>
      <c r="AY919" s="3">
        <f>IF(AN919&lt;'CDO Param'!C$15,1,0)</f>
        <v>0</v>
      </c>
      <c r="AZ919" s="3">
        <f>IF(AO919&lt;'CDO Param'!D$15,1,0)</f>
        <v>0</v>
      </c>
      <c r="BA919" s="3">
        <f>IF(AP919&lt;'CDO Param'!E$15,1,0)</f>
        <v>1</v>
      </c>
      <c r="BB919" s="3">
        <f>IF(AQ919&lt;'CDO Param'!F$15,1,0)</f>
        <v>0</v>
      </c>
      <c r="BC919" s="3">
        <f>IF(AR919&lt;'CDO Param'!G$15,1,0)</f>
        <v>1</v>
      </c>
      <c r="BD919" s="3">
        <f>IF(AS919&lt;'CDO Param'!H$15,1,0)</f>
        <v>0</v>
      </c>
      <c r="BE919" s="3">
        <f>IF(AT919&lt;'CDO Param'!I$15,1,0)</f>
        <v>0</v>
      </c>
      <c r="BF919" s="3">
        <f>IF(AU919&lt;'CDO Param'!J$15,1,0)</f>
        <v>0</v>
      </c>
      <c r="BG919" s="3">
        <f>IF(AV919&lt;'CDO Param'!K$15,1,0)</f>
        <v>0</v>
      </c>
      <c r="BH919" s="3">
        <f>IF(AW919&lt;'CDO Param'!L$15,1,0)</f>
        <v>1</v>
      </c>
      <c r="BJ919" s="37">
        <f>AY919*'CDO Param'!C$6*AC919</f>
        <v>0</v>
      </c>
      <c r="BK919" s="37">
        <f>AZ919*'CDO Param'!D$6*AD919</f>
        <v>0</v>
      </c>
      <c r="BL919" s="37">
        <f>BA919*'CDO Param'!E$6*AE919</f>
        <v>3880.8067089502811</v>
      </c>
      <c r="BM919" s="37">
        <f>BB919*'CDO Param'!F$6*AF919</f>
        <v>0</v>
      </c>
      <c r="BN919" s="37">
        <f>BC919*'CDO Param'!G$6*AG919</f>
        <v>5597.5496369769826</v>
      </c>
      <c r="BO919" s="37">
        <f>BD919*'CDO Param'!H$6*AH919</f>
        <v>0</v>
      </c>
      <c r="BP919" s="37">
        <f>BE919*'CDO Param'!I$6*AI919</f>
        <v>0</v>
      </c>
      <c r="BQ919" s="37">
        <f>BF919*'CDO Param'!J$6*AJ919</f>
        <v>0</v>
      </c>
      <c r="BR919" s="37">
        <f>BG919*'CDO Param'!K$6*AK919</f>
        <v>0</v>
      </c>
      <c r="BS919" s="37">
        <f>BH919*'CDO Param'!L$6*AL919</f>
        <v>9985.6190479156812</v>
      </c>
      <c r="BU919" s="38">
        <f t="shared" si="80"/>
        <v>19463.975393842942</v>
      </c>
      <c r="BV919" s="38">
        <f>AVERAGE(BU$5:BU919)</f>
        <v>7382.8647229655071</v>
      </c>
      <c r="CF919" s="5">
        <f>BU919/'CDO Param'!$M$6</f>
        <v>0.20274974368586399</v>
      </c>
      <c r="CG919" s="5">
        <f t="shared" si="81"/>
        <v>0.02</v>
      </c>
      <c r="CH919" s="5">
        <f t="shared" si="82"/>
        <v>1</v>
      </c>
    </row>
    <row r="920" spans="1:86" x14ac:dyDescent="0.2">
      <c r="A920" s="3">
        <v>917</v>
      </c>
      <c r="B920" s="3">
        <v>916</v>
      </c>
      <c r="C920">
        <v>0.41981365939136595</v>
      </c>
      <c r="D920">
        <v>-0.31879949347057845</v>
      </c>
      <c r="E920">
        <v>0.26381144380138721</v>
      </c>
      <c r="F920">
        <v>0.91196170615148731</v>
      </c>
      <c r="G920">
        <v>0.55982582125579938</v>
      </c>
      <c r="H920">
        <v>1.7125694284914061</v>
      </c>
      <c r="I920">
        <v>0.38037342164898291</v>
      </c>
      <c r="J920">
        <v>0.58333512242825236</v>
      </c>
      <c r="K920">
        <v>0.97071961135952733</v>
      </c>
      <c r="L920">
        <v>0.4099899797438411</v>
      </c>
      <c r="M920">
        <v>-0.30071419132582378</v>
      </c>
      <c r="N920">
        <v>-0.89205059339292347</v>
      </c>
      <c r="O920">
        <v>-0.91991296358173713</v>
      </c>
      <c r="P920">
        <v>-0.68770987127209082</v>
      </c>
      <c r="R920" s="33">
        <v>0.86776141257386719</v>
      </c>
      <c r="S920" s="33">
        <v>0.46606112898609653</v>
      </c>
      <c r="T920" s="33">
        <v>8.9394869324469411E-2</v>
      </c>
      <c r="U920" s="33">
        <v>0.45956873635741358</v>
      </c>
      <c r="V920" s="33">
        <v>0.9717519590499587</v>
      </c>
      <c r="W920" s="33">
        <v>0.23517575265615048</v>
      </c>
      <c r="X920" s="33">
        <v>0.5988748919213539</v>
      </c>
      <c r="Y920" s="33">
        <v>0.29030852219569891</v>
      </c>
      <c r="Z920" s="33">
        <v>0.21533254311202679</v>
      </c>
      <c r="AA920" s="33">
        <v>9.4052083834098688E-2</v>
      </c>
      <c r="AC920" s="36">
        <f t="shared" si="79"/>
        <v>0.96732417976650487</v>
      </c>
      <c r="AD920" s="36">
        <f t="shared" si="79"/>
        <v>0.44274692173104779</v>
      </c>
      <c r="AE920" s="36">
        <f t="shared" si="79"/>
        <v>1.3788399057471184E-2</v>
      </c>
      <c r="AF920" s="36">
        <f t="shared" si="79"/>
        <v>0.43186363851607296</v>
      </c>
      <c r="AG920" s="36">
        <f t="shared" si="79"/>
        <v>0.99892900156556497</v>
      </c>
      <c r="AH920" s="36">
        <f t="shared" si="78"/>
        <v>0.11369197014371241</v>
      </c>
      <c r="AI920" s="36">
        <f t="shared" si="78"/>
        <v>0.66380477722529019</v>
      </c>
      <c r="AJ920" s="36">
        <f t="shared" si="78"/>
        <v>0.17673360284063919</v>
      </c>
      <c r="AK920" s="36">
        <f t="shared" si="78"/>
        <v>9.4218791325814386E-2</v>
      </c>
      <c r="AL920" s="36">
        <f t="shared" si="78"/>
        <v>1.5426025581804725E-2</v>
      </c>
      <c r="AN920">
        <f>SQRT(Correlation)*$F920 + SQRT('CDO Param'!C$17 - Correlation)*HLOOKUP('CDO Param'!C$12,$C$4:$E$1004,$A920,FALSE) + SQRT(1-Correlation)*G920</f>
        <v>0.77439996273760148</v>
      </c>
      <c r="AO920">
        <f>SQRT(Correlation)*$F920 + SQRT('CDO Param'!D$17 - Correlation)*HLOOKUP('CDO Param'!D$12,$C$4:$E$1004,$A920,FALSE) + SQRT(1-Correlation)*H920</f>
        <v>1.8679885698565231</v>
      </c>
      <c r="AP920">
        <f>SQRT(Correlation)*$F920 + SQRT('CDO Param'!E$17 - Correlation)*HLOOKUP('CDO Param'!E$12,$C$4:$E$1004,$A920,FALSE) + SQRT(1-Correlation)*I920</f>
        <v>0.76031377914365772</v>
      </c>
      <c r="AQ920">
        <f>SQRT(Correlation)*$F920 + SQRT('CDO Param'!F$17 - Correlation)*HLOOKUP('CDO Param'!F$12,$C$4:$E$1004,$A920,FALSE) + SQRT(1-Correlation)*J920</f>
        <v>0.90077793300135034</v>
      </c>
      <c r="AR920">
        <f>SQRT(Correlation)*$F920 + SQRT('CDO Param'!G$17 - Correlation)*HLOOKUP('CDO Param'!G$12,$C$4:$E$1004,$A920,FALSE) + SQRT(1-Correlation)*K920</f>
        <v>1.268283127574285</v>
      </c>
      <c r="AS920">
        <f>SQRT(Correlation)*$F920 + SQRT('CDO Param'!H$17 - Correlation)*HLOOKUP('CDO Param'!H$12,$C$4:$E$1004,$A920,FALSE) + SQRT(1-Correlation)*L920</f>
        <v>0.63225320244586292</v>
      </c>
      <c r="AT920">
        <f>SQRT(Correlation)*$F920 + SQRT('CDO Param'!I$17 - Correlation)*HLOOKUP('CDO Param'!I$12,$C$4:$E$1004,$A920,FALSE) + SQRT(1-Correlation)*M920</f>
        <v>6.2095114389839889E-2</v>
      </c>
      <c r="AU920">
        <f>SQRT(Correlation)*$F920 + SQRT('CDO Param'!J$17 - Correlation)*HLOOKUP('CDO Param'!J$12,$C$4:$E$1004,$A920,FALSE) + SQRT(1-Correlation)*N920</f>
        <v>-0.44681363196497459</v>
      </c>
      <c r="AV920">
        <f>SQRT(Correlation)*$F920 + SQRT('CDO Param'!K$17 - Correlation)*HLOOKUP('CDO Param'!K$12,$C$4:$E$1004,$A920,FALSE) + SQRT(1-Correlation)*O920</f>
        <v>-0.47324619720720262</v>
      </c>
      <c r="AW920">
        <f>SQRT(Correlation)*$F920 + SQRT('CDO Param'!L$17 - Correlation)*HLOOKUP('CDO Param'!L$12,$C$4:$E$1004,$A920,FALSE) + SQRT(1-Correlation)*P920</f>
        <v>-0.25295900177735953</v>
      </c>
      <c r="AY920" s="3">
        <f>IF(AN920&lt;'CDO Param'!C$15,1,0)</f>
        <v>0</v>
      </c>
      <c r="AZ920" s="3">
        <f>IF(AO920&lt;'CDO Param'!D$15,1,0)</f>
        <v>0</v>
      </c>
      <c r="BA920" s="3">
        <f>IF(AP920&lt;'CDO Param'!E$15,1,0)</f>
        <v>0</v>
      </c>
      <c r="BB920" s="3">
        <f>IF(AQ920&lt;'CDO Param'!F$15,1,0)</f>
        <v>0</v>
      </c>
      <c r="BC920" s="3">
        <f>IF(AR920&lt;'CDO Param'!G$15,1,0)</f>
        <v>0</v>
      </c>
      <c r="BD920" s="3">
        <f>IF(AS920&lt;'CDO Param'!H$15,1,0)</f>
        <v>0</v>
      </c>
      <c r="BE920" s="3">
        <f>IF(AT920&lt;'CDO Param'!I$15,1,0)</f>
        <v>0</v>
      </c>
      <c r="BF920" s="3">
        <f>IF(AU920&lt;'CDO Param'!J$15,1,0)</f>
        <v>0</v>
      </c>
      <c r="BG920" s="3">
        <f>IF(AV920&lt;'CDO Param'!K$15,1,0)</f>
        <v>0</v>
      </c>
      <c r="BH920" s="3">
        <f>IF(AW920&lt;'CDO Param'!L$15,1,0)</f>
        <v>0</v>
      </c>
      <c r="BJ920" s="37">
        <f>AY920*'CDO Param'!C$6*AC920</f>
        <v>0</v>
      </c>
      <c r="BK920" s="37">
        <f>AZ920*'CDO Param'!D$6*AD920</f>
        <v>0</v>
      </c>
      <c r="BL920" s="37">
        <f>BA920*'CDO Param'!E$6*AE920</f>
        <v>0</v>
      </c>
      <c r="BM920" s="37">
        <f>BB920*'CDO Param'!F$6*AF920</f>
        <v>0</v>
      </c>
      <c r="BN920" s="37">
        <f>BC920*'CDO Param'!G$6*AG920</f>
        <v>0</v>
      </c>
      <c r="BO920" s="37">
        <f>BD920*'CDO Param'!H$6*AH920</f>
        <v>0</v>
      </c>
      <c r="BP920" s="37">
        <f>BE920*'CDO Param'!I$6*AI920</f>
        <v>0</v>
      </c>
      <c r="BQ920" s="37">
        <f>BF920*'CDO Param'!J$6*AJ920</f>
        <v>0</v>
      </c>
      <c r="BR920" s="37">
        <f>BG920*'CDO Param'!K$6*AK920</f>
        <v>0</v>
      </c>
      <c r="BS920" s="37">
        <f>BH920*'CDO Param'!L$6*AL920</f>
        <v>0</v>
      </c>
      <c r="BU920" s="38">
        <f t="shared" si="80"/>
        <v>0</v>
      </c>
      <c r="BV920" s="38">
        <f>AVERAGE(BU$5:BU920)</f>
        <v>7374.8048269797373</v>
      </c>
      <c r="CF920" s="5">
        <f>BU920/'CDO Param'!$M$6</f>
        <v>0</v>
      </c>
      <c r="CG920" s="5">
        <f t="shared" si="81"/>
        <v>0</v>
      </c>
      <c r="CH920" s="5">
        <f t="shared" si="82"/>
        <v>0</v>
      </c>
    </row>
    <row r="921" spans="1:86" x14ac:dyDescent="0.2">
      <c r="A921" s="3">
        <v>918</v>
      </c>
      <c r="B921" s="3">
        <v>917</v>
      </c>
      <c r="C921">
        <v>-9.4593133326270618E-2</v>
      </c>
      <c r="D921">
        <v>-1.582325239724014</v>
      </c>
      <c r="E921">
        <v>-0.16909552869037725</v>
      </c>
      <c r="F921">
        <v>-0.87016360339475796</v>
      </c>
      <c r="G921">
        <v>0.56189492170233279</v>
      </c>
      <c r="H921">
        <v>0.90729145085788332</v>
      </c>
      <c r="I921">
        <v>-2.5085319066420197</v>
      </c>
      <c r="J921">
        <v>1.1622341844486073</v>
      </c>
      <c r="K921">
        <v>1.7379807104589418</v>
      </c>
      <c r="L921">
        <v>-1.2197097021271475</v>
      </c>
      <c r="M921">
        <v>-0.21579353415290825</v>
      </c>
      <c r="N921">
        <v>0.66938810050487518</v>
      </c>
      <c r="O921">
        <v>1.7300408217124641</v>
      </c>
      <c r="P921">
        <v>-0.60594175010919571</v>
      </c>
      <c r="R921" s="33">
        <v>0.73337299969670033</v>
      </c>
      <c r="S921" s="33">
        <v>0.80000590244308389</v>
      </c>
      <c r="T921" s="33">
        <v>0.69920236091092336</v>
      </c>
      <c r="U921" s="33">
        <v>0.49407982988938681</v>
      </c>
      <c r="V921" s="33">
        <v>0.99970095092416789</v>
      </c>
      <c r="W921" s="33">
        <v>0.97388218248909442</v>
      </c>
      <c r="X921" s="33">
        <v>3.7841094209738586E-2</v>
      </c>
      <c r="Y921" s="33">
        <v>0.99527038307640259</v>
      </c>
      <c r="Z921" s="33">
        <v>0.50932836509744095</v>
      </c>
      <c r="AA921" s="33">
        <v>0.28183219269003357</v>
      </c>
      <c r="AC921" s="36">
        <f t="shared" si="79"/>
        <v>0.85189346287461543</v>
      </c>
      <c r="AD921" s="36">
        <f t="shared" si="79"/>
        <v>0.91959974700240932</v>
      </c>
      <c r="AE921" s="36">
        <f t="shared" si="79"/>
        <v>0.80988665344612965</v>
      </c>
      <c r="AF921" s="36">
        <f t="shared" si="79"/>
        <v>0.48998956790657672</v>
      </c>
      <c r="AG921" s="36">
        <f t="shared" si="79"/>
        <v>0.99999995629510696</v>
      </c>
      <c r="AH921" s="36">
        <f t="shared" si="78"/>
        <v>0.99910019755892598</v>
      </c>
      <c r="AI921" s="36">
        <f t="shared" si="78"/>
        <v>2.0501932112687049E-3</v>
      </c>
      <c r="AJ921" s="36">
        <f t="shared" si="78"/>
        <v>0.99997980905029826</v>
      </c>
      <c r="AK921" s="36">
        <f t="shared" si="78"/>
        <v>0.51577163953295657</v>
      </c>
      <c r="AL921" s="36">
        <f t="shared" si="78"/>
        <v>0.16623030382290535</v>
      </c>
      <c r="AN921">
        <f>SQRT(Correlation)*$F921 + SQRT('CDO Param'!C$17 - Correlation)*HLOOKUP('CDO Param'!C$12,$C$4:$E$1004,$A921,FALSE) + SQRT(1-Correlation)*G921</f>
        <v>3.4115853697422316E-2</v>
      </c>
      <c r="AO921">
        <f>SQRT(Correlation)*$F921 + SQRT('CDO Param'!D$17 - Correlation)*HLOOKUP('CDO Param'!D$12,$C$4:$E$1004,$A921,FALSE) + SQRT(1-Correlation)*H921</f>
        <v>0.36178777211191049</v>
      </c>
      <c r="AP921">
        <f>SQRT(Correlation)*$F921 + SQRT('CDO Param'!E$17 - Correlation)*HLOOKUP('CDO Param'!E$12,$C$4:$E$1004,$A921,FALSE) + SQRT(1-Correlation)*I921</f>
        <v>-2.6799992054803496</v>
      </c>
      <c r="AQ921">
        <f>SQRT(Correlation)*$F921 + SQRT('CDO Param'!F$17 - Correlation)*HLOOKUP('CDO Param'!F$12,$C$4:$E$1004,$A921,FALSE) + SQRT(1-Correlation)*J921</f>
        <v>0.78961135715477282</v>
      </c>
      <c r="AR921">
        <f>SQRT(Correlation)*$F921 + SQRT('CDO Param'!G$17 - Correlation)*HLOOKUP('CDO Param'!G$12,$C$4:$E$1004,$A921,FALSE) + SQRT(1-Correlation)*K921</f>
        <v>1.3358124702913829</v>
      </c>
      <c r="AS921">
        <f>SQRT(Correlation)*$F921 + SQRT('CDO Param'!H$17 - Correlation)*HLOOKUP('CDO Param'!H$12,$C$4:$E$1004,$A921,FALSE) + SQRT(1-Correlation)*L921</f>
        <v>-1.6560626966591738</v>
      </c>
      <c r="AT921">
        <f>SQRT(Correlation)*$F921 + SQRT('CDO Param'!I$17 - Correlation)*HLOOKUP('CDO Param'!I$12,$C$4:$E$1004,$A921,FALSE) + SQRT(1-Correlation)*M921</f>
        <v>-0.51770052373313824</v>
      </c>
      <c r="AU921">
        <f>SQRT(Correlation)*$F921 + SQRT('CDO Param'!J$17 - Correlation)*HLOOKUP('CDO Param'!J$12,$C$4:$E$1004,$A921,FALSE) + SQRT(1-Correlation)*N921</f>
        <v>0.33484042784047885</v>
      </c>
      <c r="AV921">
        <f>SQRT(Correlation)*$F921 + SQRT('CDO Param'!K$17 - Correlation)*HLOOKUP('CDO Param'!K$12,$C$4:$E$1004,$A921,FALSE) + SQRT(1-Correlation)*O921</f>
        <v>1.3410639494819465</v>
      </c>
      <c r="AW921">
        <f>SQRT(Correlation)*$F921 + SQRT('CDO Param'!L$17 - Correlation)*HLOOKUP('CDO Param'!L$12,$C$4:$E$1004,$A921,FALSE) + SQRT(1-Correlation)*P921</f>
        <v>-0.87504370094234696</v>
      </c>
      <c r="AY921" s="3">
        <f>IF(AN921&lt;'CDO Param'!C$15,1,0)</f>
        <v>0</v>
      </c>
      <c r="AZ921" s="3">
        <f>IF(AO921&lt;'CDO Param'!D$15,1,0)</f>
        <v>0</v>
      </c>
      <c r="BA921" s="3">
        <f>IF(AP921&lt;'CDO Param'!E$15,1,0)</f>
        <v>1</v>
      </c>
      <c r="BB921" s="3">
        <f>IF(AQ921&lt;'CDO Param'!F$15,1,0)</f>
        <v>0</v>
      </c>
      <c r="BC921" s="3">
        <f>IF(AR921&lt;'CDO Param'!G$15,1,0)</f>
        <v>0</v>
      </c>
      <c r="BD921" s="3">
        <f>IF(AS921&lt;'CDO Param'!H$15,1,0)</f>
        <v>0</v>
      </c>
      <c r="BE921" s="3">
        <f>IF(AT921&lt;'CDO Param'!I$15,1,0)</f>
        <v>0</v>
      </c>
      <c r="BF921" s="3">
        <f>IF(AU921&lt;'CDO Param'!J$15,1,0)</f>
        <v>0</v>
      </c>
      <c r="BG921" s="3">
        <f>IF(AV921&lt;'CDO Param'!K$15,1,0)</f>
        <v>0</v>
      </c>
      <c r="BH921" s="3">
        <f>IF(AW921&lt;'CDO Param'!L$15,1,0)</f>
        <v>1</v>
      </c>
      <c r="BJ921" s="37">
        <f>AY921*'CDO Param'!C$6*AC921</f>
        <v>0</v>
      </c>
      <c r="BK921" s="37">
        <f>AZ921*'CDO Param'!D$6*AD921</f>
        <v>0</v>
      </c>
      <c r="BL921" s="37">
        <f>BA921*'CDO Param'!E$6*AE921</f>
        <v>8098.8665344612964</v>
      </c>
      <c r="BM921" s="37">
        <f>BB921*'CDO Param'!F$6*AF921</f>
        <v>0</v>
      </c>
      <c r="BN921" s="37">
        <f>BC921*'CDO Param'!G$6*AG921</f>
        <v>0</v>
      </c>
      <c r="BO921" s="37">
        <f>BD921*'CDO Param'!H$6*AH921</f>
        <v>0</v>
      </c>
      <c r="BP921" s="37">
        <f>BE921*'CDO Param'!I$6*AI921</f>
        <v>0</v>
      </c>
      <c r="BQ921" s="37">
        <f>BF921*'CDO Param'!J$6*AJ921</f>
        <v>0</v>
      </c>
      <c r="BR921" s="37">
        <f>BG921*'CDO Param'!K$6*AK921</f>
        <v>0</v>
      </c>
      <c r="BS921" s="37">
        <f>BH921*'CDO Param'!L$6*AL921</f>
        <v>1662.3030382290535</v>
      </c>
      <c r="BU921" s="38">
        <f t="shared" si="80"/>
        <v>9761.169572690349</v>
      </c>
      <c r="BV921" s="38">
        <f>AVERAGE(BU$5:BU921)</f>
        <v>7377.4071876620819</v>
      </c>
      <c r="CF921" s="5">
        <f>BU921/'CDO Param'!$M$6</f>
        <v>0.10167884971552447</v>
      </c>
      <c r="CG921" s="5">
        <f t="shared" si="81"/>
        <v>0.02</v>
      </c>
      <c r="CH921" s="5">
        <f t="shared" si="82"/>
        <v>1</v>
      </c>
    </row>
    <row r="922" spans="1:86" x14ac:dyDescent="0.2">
      <c r="A922" s="3">
        <v>919</v>
      </c>
      <c r="B922" s="3">
        <v>918</v>
      </c>
      <c r="C922">
        <v>-1.0358007784816436</v>
      </c>
      <c r="D922">
        <v>-1.3106728147249669</v>
      </c>
      <c r="E922">
        <v>-0.25818280846579</v>
      </c>
      <c r="F922">
        <v>8.1930693340837024E-2</v>
      </c>
      <c r="G922">
        <v>-0.72434545472788159</v>
      </c>
      <c r="H922">
        <v>-2.3224129108712077</v>
      </c>
      <c r="I922">
        <v>0.98348664323566481</v>
      </c>
      <c r="J922">
        <v>0.723600805940805</v>
      </c>
      <c r="K922">
        <v>-1.0524263416300528</v>
      </c>
      <c r="L922">
        <v>1.2966529538971372</v>
      </c>
      <c r="M922">
        <v>-0.21192477106524166</v>
      </c>
      <c r="N922">
        <v>-1.2551663530757651</v>
      </c>
      <c r="O922">
        <v>1.0149869922315702</v>
      </c>
      <c r="P922">
        <v>1.9745039026020095</v>
      </c>
      <c r="R922" s="33">
        <v>0.75366254139396482</v>
      </c>
      <c r="S922" s="33">
        <v>0.80633320836645239</v>
      </c>
      <c r="T922" s="33">
        <v>4.2233014964607088E-2</v>
      </c>
      <c r="U922" s="33">
        <v>0.81028251015128683</v>
      </c>
      <c r="V922" s="33">
        <v>0.41814811267803803</v>
      </c>
      <c r="W922" s="33">
        <v>0.81532977978481436</v>
      </c>
      <c r="X922" s="33">
        <v>0.24760884337481523</v>
      </c>
      <c r="Y922" s="33">
        <v>0.56183060051958567</v>
      </c>
      <c r="Z922" s="33">
        <v>0.68690293267690716</v>
      </c>
      <c r="AA922" s="33">
        <v>0.77758950077816358</v>
      </c>
      <c r="AC922" s="36">
        <f t="shared" si="79"/>
        <v>0.87458270086032408</v>
      </c>
      <c r="AD922" s="36">
        <f t="shared" si="79"/>
        <v>0.92498084464629726</v>
      </c>
      <c r="AE922" s="36">
        <f t="shared" si="79"/>
        <v>2.6162281069594525E-3</v>
      </c>
      <c r="AF922" s="36">
        <f t="shared" si="79"/>
        <v>0.92824417466542641</v>
      </c>
      <c r="AG922" s="36">
        <f t="shared" si="79"/>
        <v>0.36351825792073406</v>
      </c>
      <c r="AH922" s="36">
        <f t="shared" si="78"/>
        <v>0.93230755367772244</v>
      </c>
      <c r="AI922" s="36">
        <f t="shared" si="78"/>
        <v>0.12678742343065025</v>
      </c>
      <c r="AJ922" s="36">
        <f t="shared" si="78"/>
        <v>0.60372209791837506</v>
      </c>
      <c r="AK922" s="36">
        <f t="shared" si="78"/>
        <v>0.79367839881617375</v>
      </c>
      <c r="AL922" s="36">
        <f t="shared" si="78"/>
        <v>0.89903954942741748</v>
      </c>
      <c r="AN922">
        <f>SQRT(Correlation)*$F922 + SQRT('CDO Param'!C$17 - Correlation)*HLOOKUP('CDO Param'!C$12,$C$4:$E$1004,$A922,FALSE) + SQRT(1-Correlation)*G922</f>
        <v>-0.84662280183753902</v>
      </c>
      <c r="AO922">
        <f>SQRT(Correlation)*$F922 + SQRT('CDO Param'!D$17 - Correlation)*HLOOKUP('CDO Param'!D$12,$C$4:$E$1004,$A922,FALSE) + SQRT(1-Correlation)*H922</f>
        <v>-2.3626827066387843</v>
      </c>
      <c r="AP922">
        <f>SQRT(Correlation)*$F922 + SQRT('CDO Param'!E$17 - Correlation)*HLOOKUP('CDO Param'!E$12,$C$4:$E$1004,$A922,FALSE) + SQRT(1-Correlation)*I922</f>
        <v>0.68487898564986982</v>
      </c>
      <c r="AQ922">
        <f>SQRT(Correlation)*$F922 + SQRT('CDO Param'!F$17 - Correlation)*HLOOKUP('CDO Param'!F$12,$C$4:$E$1004,$A922,FALSE) + SQRT(1-Correlation)*J922</f>
        <v>0.65464532814018472</v>
      </c>
      <c r="AR922">
        <f>SQRT(Correlation)*$F922 + SQRT('CDO Param'!G$17 - Correlation)*HLOOKUP('CDO Param'!G$12,$C$4:$E$1004,$A922,FALSE) + SQRT(1-Correlation)*K922</f>
        <v>-1.030241963644583</v>
      </c>
      <c r="AS922">
        <f>SQRT(Correlation)*$F922 + SQRT('CDO Param'!H$17 - Correlation)*HLOOKUP('CDO Param'!H$12,$C$4:$E$1004,$A922,FALSE) + SQRT(1-Correlation)*L922</f>
        <v>1.0706646338116839</v>
      </c>
      <c r="AT922">
        <f>SQRT(Correlation)*$F922 + SQRT('CDO Param'!I$17 - Correlation)*HLOOKUP('CDO Param'!I$12,$C$4:$E$1004,$A922,FALSE) + SQRT(1-Correlation)*M922</f>
        <v>-0.23287216166452146</v>
      </c>
      <c r="AU922">
        <f>SQRT(Correlation)*$F922 + SQRT('CDO Param'!J$17 - Correlation)*HLOOKUP('CDO Param'!J$12,$C$4:$E$1004,$A922,FALSE) + SQRT(1-Correlation)*N922</f>
        <v>-1.4388937220815221</v>
      </c>
      <c r="AV922">
        <f>SQRT(Correlation)*$F922 + SQRT('CDO Param'!K$17 - Correlation)*HLOOKUP('CDO Param'!K$12,$C$4:$E$1004,$A922,FALSE) + SQRT(1-Correlation)*O922</f>
        <v>0.71476284062504747</v>
      </c>
      <c r="AW922">
        <f>SQRT(Correlation)*$F922 + SQRT('CDO Param'!L$17 - Correlation)*HLOOKUP('CDO Param'!L$12,$C$4:$E$1004,$A922,FALSE) + SQRT(1-Correlation)*P922</f>
        <v>1.625040507690515</v>
      </c>
      <c r="AY922" s="3">
        <f>IF(AN922&lt;'CDO Param'!C$15,1,0)</f>
        <v>0</v>
      </c>
      <c r="AZ922" s="3">
        <f>IF(AO922&lt;'CDO Param'!D$15,1,0)</f>
        <v>1</v>
      </c>
      <c r="BA922" s="3">
        <f>IF(AP922&lt;'CDO Param'!E$15,1,0)</f>
        <v>0</v>
      </c>
      <c r="BB922" s="3">
        <f>IF(AQ922&lt;'CDO Param'!F$15,1,0)</f>
        <v>0</v>
      </c>
      <c r="BC922" s="3">
        <f>IF(AR922&lt;'CDO Param'!G$15,1,0)</f>
        <v>1</v>
      </c>
      <c r="BD922" s="3">
        <f>IF(AS922&lt;'CDO Param'!H$15,1,0)</f>
        <v>0</v>
      </c>
      <c r="BE922" s="3">
        <f>IF(AT922&lt;'CDO Param'!I$15,1,0)</f>
        <v>0</v>
      </c>
      <c r="BF922" s="3">
        <f>IF(AU922&lt;'CDO Param'!J$15,1,0)</f>
        <v>0</v>
      </c>
      <c r="BG922" s="3">
        <f>IF(AV922&lt;'CDO Param'!K$15,1,0)</f>
        <v>0</v>
      </c>
      <c r="BH922" s="3">
        <f>IF(AW922&lt;'CDO Param'!L$15,1,0)</f>
        <v>0</v>
      </c>
      <c r="BJ922" s="37">
        <f>AY922*'CDO Param'!C$6*AC922</f>
        <v>0</v>
      </c>
      <c r="BK922" s="37">
        <f>AZ922*'CDO Param'!D$6*AD922</f>
        <v>8324.8276018166762</v>
      </c>
      <c r="BL922" s="37">
        <f>BA922*'CDO Param'!E$6*AE922</f>
        <v>0</v>
      </c>
      <c r="BM922" s="37">
        <f>BB922*'CDO Param'!F$6*AF922</f>
        <v>0</v>
      </c>
      <c r="BN922" s="37">
        <f>BC922*'CDO Param'!G$6*AG922</f>
        <v>3635.1825792073405</v>
      </c>
      <c r="BO922" s="37">
        <f>BD922*'CDO Param'!H$6*AH922</f>
        <v>0</v>
      </c>
      <c r="BP922" s="37">
        <f>BE922*'CDO Param'!I$6*AI922</f>
        <v>0</v>
      </c>
      <c r="BQ922" s="37">
        <f>BF922*'CDO Param'!J$6*AJ922</f>
        <v>0</v>
      </c>
      <c r="BR922" s="37">
        <f>BG922*'CDO Param'!K$6*AK922</f>
        <v>0</v>
      </c>
      <c r="BS922" s="37">
        <f>BH922*'CDO Param'!L$6*AL922</f>
        <v>0</v>
      </c>
      <c r="BU922" s="38">
        <f t="shared" si="80"/>
        <v>11960.010181024016</v>
      </c>
      <c r="BV922" s="38">
        <f>AVERAGE(BU$5:BU922)</f>
        <v>7382.3991299206464</v>
      </c>
      <c r="CF922" s="5">
        <f>BU922/'CDO Param'!$M$6</f>
        <v>0.12458343938566684</v>
      </c>
      <c r="CG922" s="5">
        <f t="shared" si="81"/>
        <v>0.02</v>
      </c>
      <c r="CH922" s="5">
        <f t="shared" si="82"/>
        <v>1</v>
      </c>
    </row>
    <row r="923" spans="1:86" x14ac:dyDescent="0.2">
      <c r="A923" s="3">
        <v>920</v>
      </c>
      <c r="B923" s="3">
        <v>919</v>
      </c>
      <c r="C923">
        <v>1.3280009625304956</v>
      </c>
      <c r="D923">
        <v>-0.20615516405086964</v>
      </c>
      <c r="E923">
        <v>1.6784179024398327</v>
      </c>
      <c r="F923">
        <v>-0.63816173678787891</v>
      </c>
      <c r="G923">
        <v>-1.1509109754115343</v>
      </c>
      <c r="H923">
        <v>1.5012074072728865</v>
      </c>
      <c r="I923">
        <v>0.84177827375242487</v>
      </c>
      <c r="J923">
        <v>-0.41393150240764953</v>
      </c>
      <c r="K923">
        <v>-0.41942712414311245</v>
      </c>
      <c r="L923">
        <v>0.15071350389916915</v>
      </c>
      <c r="M923">
        <v>-0.75917341746389866</v>
      </c>
      <c r="N923">
        <v>0.41246153159590904</v>
      </c>
      <c r="O923">
        <v>0.27511305233929306</v>
      </c>
      <c r="P923">
        <v>-1.1017209544661455</v>
      </c>
      <c r="R923" s="33">
        <v>0.94673957859479807</v>
      </c>
      <c r="S923" s="33">
        <v>0.85209744277042221</v>
      </c>
      <c r="T923" s="33">
        <v>0.20172064248552576</v>
      </c>
      <c r="U923" s="33">
        <v>0.31883825423141859</v>
      </c>
      <c r="V923" s="33">
        <v>0.71453886745243278</v>
      </c>
      <c r="W923" s="33">
        <v>0.25474527303816064</v>
      </c>
      <c r="X923" s="33">
        <v>0.50380395236602238</v>
      </c>
      <c r="Y923" s="33">
        <v>0.43302741573798814</v>
      </c>
      <c r="Z923" s="33">
        <v>0.89177630836692467</v>
      </c>
      <c r="AA923" s="33">
        <v>8.4414722902893424E-2</v>
      </c>
      <c r="AC923" s="36">
        <f t="shared" si="79"/>
        <v>0.99562196638547307</v>
      </c>
      <c r="AD923" s="36">
        <f t="shared" si="79"/>
        <v>0.95824326709841934</v>
      </c>
      <c r="AE923" s="36">
        <f t="shared" si="79"/>
        <v>8.1901152328495389E-2</v>
      </c>
      <c r="AF923" s="36">
        <f t="shared" si="79"/>
        <v>0.21407240330665345</v>
      </c>
      <c r="AG923" s="36">
        <f t="shared" si="79"/>
        <v>0.82930733977281235</v>
      </c>
      <c r="AH923" s="36">
        <f t="shared" si="78"/>
        <v>0.13460738847940992</v>
      </c>
      <c r="AI923" s="36">
        <f t="shared" si="78"/>
        <v>0.50643239120120276</v>
      </c>
      <c r="AJ923" s="36">
        <f t="shared" si="78"/>
        <v>0.38780814471155345</v>
      </c>
      <c r="AK923" s="36">
        <f t="shared" si="78"/>
        <v>0.97897326522599593</v>
      </c>
      <c r="AL923" s="36">
        <f t="shared" si="78"/>
        <v>1.2146915755087377E-2</v>
      </c>
      <c r="AN923">
        <f>SQRT(Correlation)*$F923 + SQRT('CDO Param'!C$17 - Correlation)*HLOOKUP('CDO Param'!C$12,$C$4:$E$1004,$A923,FALSE) + SQRT(1-Correlation)*G923</f>
        <v>-1.3228092231932036</v>
      </c>
      <c r="AO923">
        <f>SQRT(Correlation)*$F923 + SQRT('CDO Param'!D$17 - Correlation)*HLOOKUP('CDO Param'!D$12,$C$4:$E$1004,$A923,FALSE) + SQRT(1-Correlation)*H923</f>
        <v>1.1932111909122474</v>
      </c>
      <c r="AP923">
        <f>SQRT(Correlation)*$F923 + SQRT('CDO Param'!E$17 - Correlation)*HLOOKUP('CDO Param'!E$12,$C$4:$E$1004,$A923,FALSE) + SQRT(1-Correlation)*I923</f>
        <v>0.94813255735987201</v>
      </c>
      <c r="AQ923">
        <f>SQRT(Correlation)*$F923 + SQRT('CDO Param'!F$17 - Correlation)*HLOOKUP('CDO Param'!F$12,$C$4:$E$1004,$A923,FALSE) + SQRT(1-Correlation)*J923</f>
        <v>-0.21918871080214186</v>
      </c>
      <c r="AR923">
        <f>SQRT(Correlation)*$F923 + SQRT('CDO Param'!G$17 - Correlation)*HLOOKUP('CDO Param'!G$12,$C$4:$E$1004,$A923,FALSE) + SQRT(1-Correlation)*K923</f>
        <v>-0.22440231535497895</v>
      </c>
      <c r="AS923">
        <f>SQRT(Correlation)*$F923 + SQRT('CDO Param'!H$17 - Correlation)*HLOOKUP('CDO Param'!H$12,$C$4:$E$1004,$A923,FALSE) + SQRT(1-Correlation)*L923</f>
        <v>-8.7979819337442533E-2</v>
      </c>
      <c r="AT923">
        <f>SQRT(Correlation)*$F923 + SQRT('CDO Param'!I$17 - Correlation)*HLOOKUP('CDO Param'!I$12,$C$4:$E$1004,$A923,FALSE) + SQRT(1-Correlation)*M923</f>
        <v>-0.54671394940297957</v>
      </c>
      <c r="AU923">
        <f>SQRT(Correlation)*$F923 + SQRT('CDO Param'!J$17 - Correlation)*HLOOKUP('CDO Param'!J$12,$C$4:$E$1004,$A923,FALSE) + SQRT(1-Correlation)*N923</f>
        <v>0.54084693450252663</v>
      </c>
      <c r="AV923">
        <f>SQRT(Correlation)*$F923 + SQRT('CDO Param'!K$17 - Correlation)*HLOOKUP('CDO Param'!K$12,$C$4:$E$1004,$A923,FALSE) + SQRT(1-Correlation)*O923</f>
        <v>0.41054672621913763</v>
      </c>
      <c r="AW923">
        <f>SQRT(Correlation)*$F923 + SQRT('CDO Param'!L$17 - Correlation)*HLOOKUP('CDO Param'!L$12,$C$4:$E$1004,$A923,FALSE) + SQRT(1-Correlation)*P923</f>
        <v>-0.8956327002251494</v>
      </c>
      <c r="AY923" s="3">
        <f>IF(AN923&lt;'CDO Param'!C$15,1,0)</f>
        <v>0</v>
      </c>
      <c r="AZ923" s="3">
        <f>IF(AO923&lt;'CDO Param'!D$15,1,0)</f>
        <v>0</v>
      </c>
      <c r="BA923" s="3">
        <f>IF(AP923&lt;'CDO Param'!E$15,1,0)</f>
        <v>0</v>
      </c>
      <c r="BB923" s="3">
        <f>IF(AQ923&lt;'CDO Param'!F$15,1,0)</f>
        <v>0</v>
      </c>
      <c r="BC923" s="3">
        <f>IF(AR923&lt;'CDO Param'!G$15,1,0)</f>
        <v>1</v>
      </c>
      <c r="BD923" s="3">
        <f>IF(AS923&lt;'CDO Param'!H$15,1,0)</f>
        <v>0</v>
      </c>
      <c r="BE923" s="3">
        <f>IF(AT923&lt;'CDO Param'!I$15,1,0)</f>
        <v>0</v>
      </c>
      <c r="BF923" s="3">
        <f>IF(AU923&lt;'CDO Param'!J$15,1,0)</f>
        <v>0</v>
      </c>
      <c r="BG923" s="3">
        <f>IF(AV923&lt;'CDO Param'!K$15,1,0)</f>
        <v>0</v>
      </c>
      <c r="BH923" s="3">
        <f>IF(AW923&lt;'CDO Param'!L$15,1,0)</f>
        <v>1</v>
      </c>
      <c r="BJ923" s="37">
        <f>AY923*'CDO Param'!C$6*AC923</f>
        <v>0</v>
      </c>
      <c r="BK923" s="37">
        <f>AZ923*'CDO Param'!D$6*AD923</f>
        <v>0</v>
      </c>
      <c r="BL923" s="37">
        <f>BA923*'CDO Param'!E$6*AE923</f>
        <v>0</v>
      </c>
      <c r="BM923" s="37">
        <f>BB923*'CDO Param'!F$6*AF923</f>
        <v>0</v>
      </c>
      <c r="BN923" s="37">
        <f>BC923*'CDO Param'!G$6*AG923</f>
        <v>8293.0733977281234</v>
      </c>
      <c r="BO923" s="37">
        <f>BD923*'CDO Param'!H$6*AH923</f>
        <v>0</v>
      </c>
      <c r="BP923" s="37">
        <f>BE923*'CDO Param'!I$6*AI923</f>
        <v>0</v>
      </c>
      <c r="BQ923" s="37">
        <f>BF923*'CDO Param'!J$6*AJ923</f>
        <v>0</v>
      </c>
      <c r="BR923" s="37">
        <f>BG923*'CDO Param'!K$6*AK923</f>
        <v>0</v>
      </c>
      <c r="BS923" s="37">
        <f>BH923*'CDO Param'!L$6*AL923</f>
        <v>121.46915755087377</v>
      </c>
      <c r="BU923" s="38">
        <f t="shared" si="80"/>
        <v>8414.5425552789966</v>
      </c>
      <c r="BV923" s="38">
        <f>AVERAGE(BU$5:BU923)</f>
        <v>7383.5222457262589</v>
      </c>
      <c r="CF923" s="5">
        <f>BU923/'CDO Param'!$M$6</f>
        <v>8.765148495082288E-2</v>
      </c>
      <c r="CG923" s="5">
        <f t="shared" si="81"/>
        <v>0.02</v>
      </c>
      <c r="CH923" s="5">
        <f t="shared" si="82"/>
        <v>1</v>
      </c>
    </row>
    <row r="924" spans="1:86" x14ac:dyDescent="0.2">
      <c r="A924" s="3">
        <v>921</v>
      </c>
      <c r="B924" s="3">
        <v>920</v>
      </c>
      <c r="C924">
        <v>1.0219173418590799</v>
      </c>
      <c r="D924">
        <v>-0.69180714490357786</v>
      </c>
      <c r="E924">
        <v>0.85962483353796415</v>
      </c>
      <c r="F924">
        <v>0.34254981073900126</v>
      </c>
      <c r="G924">
        <v>-0.98315922514302656</v>
      </c>
      <c r="H924">
        <v>0.20237507669662591</v>
      </c>
      <c r="I924">
        <v>-0.75591970016830601</v>
      </c>
      <c r="J924">
        <v>-1.8636819731909782</v>
      </c>
      <c r="K924">
        <v>-1.3373892215895467</v>
      </c>
      <c r="L924">
        <v>0.98239979706704617</v>
      </c>
      <c r="M924">
        <v>-0.59701960708480328</v>
      </c>
      <c r="N924">
        <v>-1.4344959708978422</v>
      </c>
      <c r="O924">
        <v>0.12769987733918242</v>
      </c>
      <c r="P924">
        <v>-0.21650635062542278</v>
      </c>
      <c r="R924" s="33">
        <v>0.75824782892980047</v>
      </c>
      <c r="S924" s="33">
        <v>0.87126082315634046</v>
      </c>
      <c r="T924" s="33">
        <v>0.28065478861362431</v>
      </c>
      <c r="U924" s="33">
        <v>0.96503222918372245</v>
      </c>
      <c r="V924" s="33">
        <v>0.2966758908222783</v>
      </c>
      <c r="W924" s="33">
        <v>0.23169705003113347</v>
      </c>
      <c r="X924" s="33">
        <v>0.13231987326048308</v>
      </c>
      <c r="Y924" s="33">
        <v>0.90010988893923816</v>
      </c>
      <c r="Z924" s="33">
        <v>0.14690340177477496</v>
      </c>
      <c r="AA924" s="33">
        <v>5.4736286427237227E-3</v>
      </c>
      <c r="AC924" s="36">
        <f t="shared" si="79"/>
        <v>0.8794656807764345</v>
      </c>
      <c r="AD924" s="36">
        <f t="shared" si="79"/>
        <v>0.96919235749069665</v>
      </c>
      <c r="AE924" s="36">
        <f t="shared" si="79"/>
        <v>0.16479367260252092</v>
      </c>
      <c r="AF924" s="36">
        <f t="shared" si="79"/>
        <v>0.99827957225498842</v>
      </c>
      <c r="AG924" s="36">
        <f t="shared" si="79"/>
        <v>0.18480611419140727</v>
      </c>
      <c r="AH924" s="36">
        <f t="shared" si="78"/>
        <v>0.1101500698557694</v>
      </c>
      <c r="AI924" s="36">
        <f t="shared" si="78"/>
        <v>3.2719910552843574E-2</v>
      </c>
      <c r="AJ924" s="36">
        <f t="shared" si="78"/>
        <v>0.98237990462138003</v>
      </c>
      <c r="AK924" s="36">
        <f t="shared" si="78"/>
        <v>4.1142352403452723E-2</v>
      </c>
      <c r="AL924" s="36">
        <f t="shared" si="78"/>
        <v>2.7935346059880461E-5</v>
      </c>
      <c r="AN924">
        <f>SQRT(Correlation)*$F924 + SQRT('CDO Param'!C$17 - Correlation)*HLOOKUP('CDO Param'!C$12,$C$4:$E$1004,$A924,FALSE) + SQRT(1-Correlation)*G924</f>
        <v>-0.92221927950491389</v>
      </c>
      <c r="AO924">
        <f>SQRT(Correlation)*$F924 + SQRT('CDO Param'!D$17 - Correlation)*HLOOKUP('CDO Param'!D$12,$C$4:$E$1004,$A924,FALSE) + SQRT(1-Correlation)*H924</f>
        <v>0.20247731191634089</v>
      </c>
      <c r="AP924">
        <f>SQRT(Correlation)*$F924 + SQRT('CDO Param'!E$17 - Correlation)*HLOOKUP('CDO Param'!E$12,$C$4:$E$1004,$A924,FALSE) + SQRT(1-Correlation)*I924</f>
        <v>-0.33843071811520875</v>
      </c>
      <c r="AQ924">
        <f>SQRT(Correlation)*$F924 + SQRT('CDO Param'!F$17 - Correlation)*HLOOKUP('CDO Param'!F$12,$C$4:$E$1004,$A924,FALSE) + SQRT(1-Correlation)*J924</f>
        <v>-1.4675022431508384</v>
      </c>
      <c r="AR924">
        <f>SQRT(Correlation)*$F924 + SQRT('CDO Param'!G$17 - Correlation)*HLOOKUP('CDO Param'!G$12,$C$4:$E$1004,$A924,FALSE) + SQRT(1-Correlation)*K924</f>
        <v>-0.96821709982151272</v>
      </c>
      <c r="AS924">
        <f>SQRT(Correlation)*$F924 + SQRT('CDO Param'!H$17 - Correlation)*HLOOKUP('CDO Param'!H$12,$C$4:$E$1004,$A924,FALSE) + SQRT(1-Correlation)*L924</f>
        <v>0.9424737361982809</v>
      </c>
      <c r="AT924">
        <f>SQRT(Correlation)*$F924 + SQRT('CDO Param'!I$17 - Correlation)*HLOOKUP('CDO Param'!I$12,$C$4:$E$1004,$A924,FALSE) + SQRT(1-Correlation)*M924</f>
        <v>-0.26584081215676514</v>
      </c>
      <c r="AU924">
        <f>SQRT(Correlation)*$F924 + SQRT('CDO Param'!J$17 - Correlation)*HLOOKUP('CDO Param'!J$12,$C$4:$E$1004,$A924,FALSE) + SQRT(1-Correlation)*N924</f>
        <v>-0.98218469260972352</v>
      </c>
      <c r="AV924">
        <f>SQRT(Correlation)*$F924 + SQRT('CDO Param'!K$17 - Correlation)*HLOOKUP('CDO Param'!K$12,$C$4:$E$1004,$A924,FALSE) + SQRT(1-Correlation)*O924</f>
        <v>0.49984441689659692</v>
      </c>
      <c r="AW924">
        <f>SQRT(Correlation)*$F924 + SQRT('CDO Param'!L$17 - Correlation)*HLOOKUP('CDO Param'!L$12,$C$4:$E$1004,$A924,FALSE) + SQRT(1-Correlation)*P924</f>
        <v>0.17330171734160826</v>
      </c>
      <c r="AY924" s="3">
        <f>IF(AN924&lt;'CDO Param'!C$15,1,0)</f>
        <v>0</v>
      </c>
      <c r="AZ924" s="3">
        <f>IF(AO924&lt;'CDO Param'!D$15,1,0)</f>
        <v>0</v>
      </c>
      <c r="BA924" s="3">
        <f>IF(AP924&lt;'CDO Param'!E$15,1,0)</f>
        <v>0</v>
      </c>
      <c r="BB924" s="3">
        <f>IF(AQ924&lt;'CDO Param'!F$15,1,0)</f>
        <v>1</v>
      </c>
      <c r="BC924" s="3">
        <f>IF(AR924&lt;'CDO Param'!G$15,1,0)</f>
        <v>1</v>
      </c>
      <c r="BD924" s="3">
        <f>IF(AS924&lt;'CDO Param'!H$15,1,0)</f>
        <v>0</v>
      </c>
      <c r="BE924" s="3">
        <f>IF(AT924&lt;'CDO Param'!I$15,1,0)</f>
        <v>0</v>
      </c>
      <c r="BF924" s="3">
        <f>IF(AU924&lt;'CDO Param'!J$15,1,0)</f>
        <v>0</v>
      </c>
      <c r="BG924" s="3">
        <f>IF(AV924&lt;'CDO Param'!K$15,1,0)</f>
        <v>0</v>
      </c>
      <c r="BH924" s="3">
        <f>IF(AW924&lt;'CDO Param'!L$15,1,0)</f>
        <v>0</v>
      </c>
      <c r="BJ924" s="37">
        <f>AY924*'CDO Param'!C$6*AC924</f>
        <v>0</v>
      </c>
      <c r="BK924" s="37">
        <f>AZ924*'CDO Param'!D$6*AD924</f>
        <v>0</v>
      </c>
      <c r="BL924" s="37">
        <f>BA924*'CDO Param'!E$6*AE924</f>
        <v>0</v>
      </c>
      <c r="BM924" s="37">
        <f>BB924*'CDO Param'!F$6*AF924</f>
        <v>9982.7957225498849</v>
      </c>
      <c r="BN924" s="37">
        <f>BC924*'CDO Param'!G$6*AG924</f>
        <v>1848.0611419140728</v>
      </c>
      <c r="BO924" s="37">
        <f>BD924*'CDO Param'!H$6*AH924</f>
        <v>0</v>
      </c>
      <c r="BP924" s="37">
        <f>BE924*'CDO Param'!I$6*AI924</f>
        <v>0</v>
      </c>
      <c r="BQ924" s="37">
        <f>BF924*'CDO Param'!J$6*AJ924</f>
        <v>0</v>
      </c>
      <c r="BR924" s="37">
        <f>BG924*'CDO Param'!K$6*AK924</f>
        <v>0</v>
      </c>
      <c r="BS924" s="37">
        <f>BH924*'CDO Param'!L$6*AL924</f>
        <v>0</v>
      </c>
      <c r="BU924" s="38">
        <f t="shared" si="80"/>
        <v>11830.856864463958</v>
      </c>
      <c r="BV924" s="38">
        <f>AVERAGE(BU$5:BU924)</f>
        <v>7388.3563050944522</v>
      </c>
      <c r="CF924" s="5">
        <f>BU924/'CDO Param'!$M$6</f>
        <v>0.12323809233816622</v>
      </c>
      <c r="CG924" s="5">
        <f t="shared" si="81"/>
        <v>0.02</v>
      </c>
      <c r="CH924" s="5">
        <f t="shared" si="82"/>
        <v>1</v>
      </c>
    </row>
    <row r="925" spans="1:86" x14ac:dyDescent="0.2">
      <c r="A925" s="3">
        <v>922</v>
      </c>
      <c r="B925" s="3">
        <v>921</v>
      </c>
      <c r="C925">
        <v>-1.392641024722252</v>
      </c>
      <c r="D925">
        <v>0.43398017623985652</v>
      </c>
      <c r="E925">
        <v>7.7282038546400145E-2</v>
      </c>
      <c r="F925">
        <v>1.2498298929131124</v>
      </c>
      <c r="G925">
        <v>0.91876700025750324</v>
      </c>
      <c r="H925">
        <v>0.57022589317057282</v>
      </c>
      <c r="I925">
        <v>-0.24428345568594523</v>
      </c>
      <c r="J925">
        <v>0.59710828281822614</v>
      </c>
      <c r="K925">
        <v>-0.19559365682653151</v>
      </c>
      <c r="L925">
        <v>-0.37035420064057689</v>
      </c>
      <c r="M925">
        <v>1.2101145330234431</v>
      </c>
      <c r="N925">
        <v>0.9686209523351863</v>
      </c>
      <c r="O925">
        <v>1.1330871529935393</v>
      </c>
      <c r="P925">
        <v>0.86746240413049236</v>
      </c>
      <c r="R925" s="33">
        <v>0.99527659825760717</v>
      </c>
      <c r="S925" s="33">
        <v>0.61378691560299459</v>
      </c>
      <c r="T925" s="33">
        <v>0.91669053952986868</v>
      </c>
      <c r="U925" s="33">
        <v>0.81789787850244799</v>
      </c>
      <c r="V925" s="33">
        <v>0.40964399064408802</v>
      </c>
      <c r="W925" s="33">
        <v>0.88655075518719417</v>
      </c>
      <c r="X925" s="33">
        <v>0.25854243117316739</v>
      </c>
      <c r="Y925" s="33">
        <v>0.32264072742436117</v>
      </c>
      <c r="Z925" s="33">
        <v>0.62270582123785556</v>
      </c>
      <c r="AA925" s="33">
        <v>0.81673754463751691</v>
      </c>
      <c r="AC925" s="36">
        <f t="shared" si="79"/>
        <v>0.99997986796448335</v>
      </c>
      <c r="AD925" s="36">
        <f t="shared" si="79"/>
        <v>0.68725777981393077</v>
      </c>
      <c r="AE925" s="36">
        <f t="shared" si="79"/>
        <v>0.98820211096021504</v>
      </c>
      <c r="AF925" s="36">
        <f t="shared" si="79"/>
        <v>0.93432872126071909</v>
      </c>
      <c r="AG925" s="36">
        <f t="shared" si="79"/>
        <v>0.34980078021121003</v>
      </c>
      <c r="AH925" s="36">
        <f t="shared" si="78"/>
        <v>0.9766710247643553</v>
      </c>
      <c r="AI925" s="36">
        <f t="shared" si="78"/>
        <v>0.13885688553166287</v>
      </c>
      <c r="AJ925" s="36">
        <f t="shared" si="78"/>
        <v>0.21926878838381797</v>
      </c>
      <c r="AK925" s="36">
        <f t="shared" si="78"/>
        <v>0.70104245198272097</v>
      </c>
      <c r="AL925" s="36">
        <f t="shared" si="78"/>
        <v>0.93341938007767133</v>
      </c>
      <c r="AN925">
        <f>SQRT(Correlation)*$F925 + SQRT('CDO Param'!C$17 - Correlation)*HLOOKUP('CDO Param'!C$12,$C$4:$E$1004,$A925,FALSE) + SQRT(1-Correlation)*G925</f>
        <v>1.3282238879851898</v>
      </c>
      <c r="AO925">
        <f>SQRT(Correlation)*$F925 + SQRT('CDO Param'!D$17 - Correlation)*HLOOKUP('CDO Param'!D$12,$C$4:$E$1004,$A925,FALSE) + SQRT(1-Correlation)*H925</f>
        <v>0.99756876100778336</v>
      </c>
      <c r="AP925">
        <f>SQRT(Correlation)*$F925 + SQRT('CDO Param'!E$17 - Correlation)*HLOOKUP('CDO Param'!E$12,$C$4:$E$1004,$A925,FALSE) + SQRT(1-Correlation)*I925</f>
        <v>-0.20497490116246508</v>
      </c>
      <c r="AQ925">
        <f>SQRT(Correlation)*$F925 + SQRT('CDO Param'!F$17 - Correlation)*HLOOKUP('CDO Param'!F$12,$C$4:$E$1004,$A925,FALSE) + SQRT(1-Correlation)*J925</f>
        <v>0.97897835913720188</v>
      </c>
      <c r="AR925">
        <f>SQRT(Correlation)*$F925 + SQRT('CDO Param'!G$17 - Correlation)*HLOOKUP('CDO Param'!G$12,$C$4:$E$1004,$A925,FALSE) + SQRT(1-Correlation)*K925</f>
        <v>0.22695526866397397</v>
      </c>
      <c r="AS925">
        <f>SQRT(Correlation)*$F925 + SQRT('CDO Param'!H$17 - Correlation)*HLOOKUP('CDO Param'!H$12,$C$4:$E$1004,$A925,FALSE) + SQRT(1-Correlation)*L925</f>
        <v>0.10525613553036023</v>
      </c>
      <c r="AT925">
        <f>SQRT(Correlation)*$F925 + SQRT('CDO Param'!I$17 - Correlation)*HLOOKUP('CDO Param'!I$12,$C$4:$E$1004,$A925,FALSE) + SQRT(1-Correlation)*M925</f>
        <v>1.5605271503074656</v>
      </c>
      <c r="AU925">
        <f>SQRT(Correlation)*$F925 + SQRT('CDO Param'!J$17 - Correlation)*HLOOKUP('CDO Param'!J$12,$C$4:$E$1004,$A925,FALSE) + SQRT(1-Correlation)*N925</f>
        <v>0.9456872528590281</v>
      </c>
      <c r="AV925">
        <f>SQRT(Correlation)*$F925 + SQRT('CDO Param'!K$17 - Correlation)*HLOOKUP('CDO Param'!K$12,$C$4:$E$1004,$A925,FALSE) + SQRT(1-Correlation)*O925</f>
        <v>1.101713590517432</v>
      </c>
      <c r="AW925">
        <f>SQRT(Correlation)*$F925 + SQRT('CDO Param'!L$17 - Correlation)*HLOOKUP('CDO Param'!L$12,$C$4:$E$1004,$A925,FALSE) + SQRT(1-Correlation)*P925</f>
        <v>0.84971982772219712</v>
      </c>
      <c r="AY925" s="3">
        <f>IF(AN925&lt;'CDO Param'!C$15,1,0)</f>
        <v>0</v>
      </c>
      <c r="AZ925" s="3">
        <f>IF(AO925&lt;'CDO Param'!D$15,1,0)</f>
        <v>0</v>
      </c>
      <c r="BA925" s="3">
        <f>IF(AP925&lt;'CDO Param'!E$15,1,0)</f>
        <v>0</v>
      </c>
      <c r="BB925" s="3">
        <f>IF(AQ925&lt;'CDO Param'!F$15,1,0)</f>
        <v>0</v>
      </c>
      <c r="BC925" s="3">
        <f>IF(AR925&lt;'CDO Param'!G$15,1,0)</f>
        <v>0</v>
      </c>
      <c r="BD925" s="3">
        <f>IF(AS925&lt;'CDO Param'!H$15,1,0)</f>
        <v>0</v>
      </c>
      <c r="BE925" s="3">
        <f>IF(AT925&lt;'CDO Param'!I$15,1,0)</f>
        <v>0</v>
      </c>
      <c r="BF925" s="3">
        <f>IF(AU925&lt;'CDO Param'!J$15,1,0)</f>
        <v>0</v>
      </c>
      <c r="BG925" s="3">
        <f>IF(AV925&lt;'CDO Param'!K$15,1,0)</f>
        <v>0</v>
      </c>
      <c r="BH925" s="3">
        <f>IF(AW925&lt;'CDO Param'!L$15,1,0)</f>
        <v>0</v>
      </c>
      <c r="BJ925" s="37">
        <f>AY925*'CDO Param'!C$6*AC925</f>
        <v>0</v>
      </c>
      <c r="BK925" s="37">
        <f>AZ925*'CDO Param'!D$6*AD925</f>
        <v>0</v>
      </c>
      <c r="BL925" s="37">
        <f>BA925*'CDO Param'!E$6*AE925</f>
        <v>0</v>
      </c>
      <c r="BM925" s="37">
        <f>BB925*'CDO Param'!F$6*AF925</f>
        <v>0</v>
      </c>
      <c r="BN925" s="37">
        <f>BC925*'CDO Param'!G$6*AG925</f>
        <v>0</v>
      </c>
      <c r="BO925" s="37">
        <f>BD925*'CDO Param'!H$6*AH925</f>
        <v>0</v>
      </c>
      <c r="BP925" s="37">
        <f>BE925*'CDO Param'!I$6*AI925</f>
        <v>0</v>
      </c>
      <c r="BQ925" s="37">
        <f>BF925*'CDO Param'!J$6*AJ925</f>
        <v>0</v>
      </c>
      <c r="BR925" s="37">
        <f>BG925*'CDO Param'!K$6*AK925</f>
        <v>0</v>
      </c>
      <c r="BS925" s="37">
        <f>BH925*'CDO Param'!L$6*AL925</f>
        <v>0</v>
      </c>
      <c r="BU925" s="38">
        <f t="shared" si="80"/>
        <v>0</v>
      </c>
      <c r="BV925" s="38">
        <f>AVERAGE(BU$5:BU925)</f>
        <v>7380.3342027002127</v>
      </c>
      <c r="CF925" s="5">
        <f>BU925/'CDO Param'!$M$6</f>
        <v>0</v>
      </c>
      <c r="CG925" s="5">
        <f t="shared" si="81"/>
        <v>0</v>
      </c>
      <c r="CH925" s="5">
        <f t="shared" si="82"/>
        <v>0</v>
      </c>
    </row>
    <row r="926" spans="1:86" x14ac:dyDescent="0.2">
      <c r="A926" s="3">
        <v>923</v>
      </c>
      <c r="B926" s="3">
        <v>922</v>
      </c>
      <c r="C926">
        <v>1.0905432645813562</v>
      </c>
      <c r="D926">
        <v>-0.97325937531422824</v>
      </c>
      <c r="E926">
        <v>0.58367618294141721</v>
      </c>
      <c r="F926">
        <v>-1.6335025065927766</v>
      </c>
      <c r="G926">
        <v>-0.81116922956425697</v>
      </c>
      <c r="H926">
        <v>4.7980392992030829E-2</v>
      </c>
      <c r="I926">
        <v>-1.3678391042049043</v>
      </c>
      <c r="J926">
        <v>-1.7183629097416997</v>
      </c>
      <c r="K926">
        <v>-0.16490730558871292</v>
      </c>
      <c r="L926">
        <v>0.77798858910682611</v>
      </c>
      <c r="M926">
        <v>-0.7070684659993276</v>
      </c>
      <c r="N926">
        <v>0.45055230657453649</v>
      </c>
      <c r="O926">
        <v>-0.54838892538100481</v>
      </c>
      <c r="P926">
        <v>0.88421757027390413</v>
      </c>
      <c r="R926" s="33">
        <v>0.90791272274586965</v>
      </c>
      <c r="S926" s="33">
        <v>0.28913118983112795</v>
      </c>
      <c r="T926" s="33">
        <v>0.4279074917677359</v>
      </c>
      <c r="U926" s="33">
        <v>0.84121414033752595</v>
      </c>
      <c r="V926" s="33">
        <v>0.28605665279834375</v>
      </c>
      <c r="W926" s="33">
        <v>0.75416358176347031</v>
      </c>
      <c r="X926" s="33">
        <v>0.22731869864618345</v>
      </c>
      <c r="Y926" s="33">
        <v>0.5453681464052611</v>
      </c>
      <c r="Z926" s="33">
        <v>2.4366332229397414E-3</v>
      </c>
      <c r="AA926" s="33">
        <v>0.95249457794823433</v>
      </c>
      <c r="AC926" s="36">
        <f t="shared" si="79"/>
        <v>0.98527700749421276</v>
      </c>
      <c r="AD926" s="36">
        <f t="shared" si="79"/>
        <v>0.17525800123465007</v>
      </c>
      <c r="AE926" s="36">
        <f t="shared" si="79"/>
        <v>0.37941161027035308</v>
      </c>
      <c r="AF926" s="36">
        <f t="shared" si="79"/>
        <v>0.95124072897393352</v>
      </c>
      <c r="AG926" s="36">
        <f t="shared" si="79"/>
        <v>0.17142988615665994</v>
      </c>
      <c r="AH926" s="36">
        <f t="shared" si="78"/>
        <v>0.87512072734384672</v>
      </c>
      <c r="AI926" s="36">
        <f t="shared" si="78"/>
        <v>0.10576904547063724</v>
      </c>
      <c r="AJ926" s="36">
        <f t="shared" si="78"/>
        <v>0.57638828940111553</v>
      </c>
      <c r="AK926" s="36">
        <f t="shared" si="78"/>
        <v>4.6246593102896861E-6</v>
      </c>
      <c r="AL926" s="36">
        <f t="shared" si="78"/>
        <v>0.99660310219225545</v>
      </c>
      <c r="AN926">
        <f>SQRT(Correlation)*$F926 + SQRT('CDO Param'!C$17 - Correlation)*HLOOKUP('CDO Param'!C$12,$C$4:$E$1004,$A926,FALSE) + SQRT(1-Correlation)*G926</f>
        <v>-1.4237412092504671</v>
      </c>
      <c r="AO926">
        <f>SQRT(Correlation)*$F926 + SQRT('CDO Param'!D$17 - Correlation)*HLOOKUP('CDO Param'!D$12,$C$4:$E$1004,$A926,FALSE) + SQRT(1-Correlation)*H926</f>
        <v>-0.60868031180491389</v>
      </c>
      <c r="AP926">
        <f>SQRT(Correlation)*$F926 + SQRT('CDO Param'!E$17 - Correlation)*HLOOKUP('CDO Param'!E$12,$C$4:$E$1004,$A926,FALSE) + SQRT(1-Correlation)*I926</f>
        <v>-1.5256743338184298</v>
      </c>
      <c r="AQ926">
        <f>SQRT(Correlation)*$F926 + SQRT('CDO Param'!F$17 - Correlation)*HLOOKUP('CDO Param'!F$12,$C$4:$E$1004,$A926,FALSE) + SQRT(1-Correlation)*J926</f>
        <v>-2.0162270787137109</v>
      </c>
      <c r="AR926">
        <f>SQRT(Correlation)*$F926 + SQRT('CDO Param'!G$17 - Correlation)*HLOOKUP('CDO Param'!G$12,$C$4:$E$1004,$A926,FALSE) + SQRT(1-Correlation)*K926</f>
        <v>-0.54248969279080173</v>
      </c>
      <c r="AS926">
        <f>SQRT(Correlation)*$F926 + SQRT('CDO Param'!H$17 - Correlation)*HLOOKUP('CDO Param'!H$12,$C$4:$E$1004,$A926,FALSE) + SQRT(1-Correlation)*L926</f>
        <v>8.3866271289176342E-2</v>
      </c>
      <c r="AT926">
        <f>SQRT(Correlation)*$F926 + SQRT('CDO Param'!I$17 - Correlation)*HLOOKUP('CDO Param'!I$12,$C$4:$E$1004,$A926,FALSE) + SQRT(1-Correlation)*M926</f>
        <v>-1.0568289305240373</v>
      </c>
      <c r="AU926">
        <f>SQRT(Correlation)*$F926 + SQRT('CDO Param'!J$17 - Correlation)*HLOOKUP('CDO Param'!J$12,$C$4:$E$1004,$A926,FALSE) + SQRT(1-Correlation)*N926</f>
        <v>0.19940322690653689</v>
      </c>
      <c r="AV926">
        <f>SQRT(Correlation)*$F926 + SQRT('CDO Param'!K$17 - Correlation)*HLOOKUP('CDO Param'!K$12,$C$4:$E$1004,$A926,FALSE) + SQRT(1-Correlation)*O926</f>
        <v>-0.74827563558368937</v>
      </c>
      <c r="AW926">
        <f>SQRT(Correlation)*$F926 + SQRT('CDO Param'!L$17 - Correlation)*HLOOKUP('CDO Param'!L$12,$C$4:$E$1004,$A926,FALSE) + SQRT(1-Correlation)*P926</f>
        <v>0.61081421952279868</v>
      </c>
      <c r="AY926" s="3">
        <f>IF(AN926&lt;'CDO Param'!C$15,1,0)</f>
        <v>0</v>
      </c>
      <c r="AZ926" s="3">
        <f>IF(AO926&lt;'CDO Param'!D$15,1,0)</f>
        <v>0</v>
      </c>
      <c r="BA926" s="3">
        <f>IF(AP926&lt;'CDO Param'!E$15,1,0)</f>
        <v>1</v>
      </c>
      <c r="BB926" s="3">
        <f>IF(AQ926&lt;'CDO Param'!F$15,1,0)</f>
        <v>1</v>
      </c>
      <c r="BC926" s="3">
        <f>IF(AR926&lt;'CDO Param'!G$15,1,0)</f>
        <v>1</v>
      </c>
      <c r="BD926" s="3">
        <f>IF(AS926&lt;'CDO Param'!H$15,1,0)</f>
        <v>0</v>
      </c>
      <c r="BE926" s="3">
        <f>IF(AT926&lt;'CDO Param'!I$15,1,0)</f>
        <v>1</v>
      </c>
      <c r="BF926" s="3">
        <f>IF(AU926&lt;'CDO Param'!J$15,1,0)</f>
        <v>0</v>
      </c>
      <c r="BG926" s="3">
        <f>IF(AV926&lt;'CDO Param'!K$15,1,0)</f>
        <v>0</v>
      </c>
      <c r="BH926" s="3">
        <f>IF(AW926&lt;'CDO Param'!L$15,1,0)</f>
        <v>0</v>
      </c>
      <c r="BJ926" s="37">
        <f>AY926*'CDO Param'!C$6*AC926</f>
        <v>0</v>
      </c>
      <c r="BK926" s="37">
        <f>AZ926*'CDO Param'!D$6*AD926</f>
        <v>0</v>
      </c>
      <c r="BL926" s="37">
        <f>BA926*'CDO Param'!E$6*AE926</f>
        <v>3794.1161027035309</v>
      </c>
      <c r="BM926" s="37">
        <f>BB926*'CDO Param'!F$6*AF926</f>
        <v>9512.4072897393344</v>
      </c>
      <c r="BN926" s="37">
        <f>BC926*'CDO Param'!G$6*AG926</f>
        <v>1714.2988615665995</v>
      </c>
      <c r="BO926" s="37">
        <f>BD926*'CDO Param'!H$6*AH926</f>
        <v>0</v>
      </c>
      <c r="BP926" s="37">
        <f>BE926*'CDO Param'!I$6*AI926</f>
        <v>846.1523637650979</v>
      </c>
      <c r="BQ926" s="37">
        <f>BF926*'CDO Param'!J$6*AJ926</f>
        <v>0</v>
      </c>
      <c r="BR926" s="37">
        <f>BG926*'CDO Param'!K$6*AK926</f>
        <v>0</v>
      </c>
      <c r="BS926" s="37">
        <f>BH926*'CDO Param'!L$6*AL926</f>
        <v>0</v>
      </c>
      <c r="BU926" s="38">
        <f t="shared" si="80"/>
        <v>15866.974617774562</v>
      </c>
      <c r="BV926" s="38">
        <f>AVERAGE(BU$5:BU926)</f>
        <v>7389.5388018488829</v>
      </c>
      <c r="CF926" s="5">
        <f>BU926/'CDO Param'!$M$6</f>
        <v>0.16528098560181836</v>
      </c>
      <c r="CG926" s="5">
        <f t="shared" si="81"/>
        <v>0.02</v>
      </c>
      <c r="CH926" s="5">
        <f t="shared" si="82"/>
        <v>1</v>
      </c>
    </row>
    <row r="927" spans="1:86" x14ac:dyDescent="0.2">
      <c r="A927" s="3">
        <v>924</v>
      </c>
      <c r="B927" s="3">
        <v>923</v>
      </c>
      <c r="C927">
        <v>-0.20010475054732524</v>
      </c>
      <c r="D927">
        <v>0.71275735535891727</v>
      </c>
      <c r="E927">
        <v>1.8498576537240297</v>
      </c>
      <c r="F927">
        <v>0.49614982344792224</v>
      </c>
      <c r="G927">
        <v>0.27763348953158129</v>
      </c>
      <c r="H927">
        <v>-0.26443103706697002</v>
      </c>
      <c r="I927">
        <v>1.5342175174737349</v>
      </c>
      <c r="J927">
        <v>0.72206830736831762</v>
      </c>
      <c r="K927">
        <v>-0.72767988967825659</v>
      </c>
      <c r="L927">
        <v>0.96487383416388184</v>
      </c>
      <c r="M927">
        <v>-1.1677911970764399</v>
      </c>
      <c r="N927">
        <v>-1.0942312655970454</v>
      </c>
      <c r="O927">
        <v>-0.43176783037779387</v>
      </c>
      <c r="P927">
        <v>1.990747477975674</v>
      </c>
      <c r="R927" s="33">
        <v>0.57637157597410105</v>
      </c>
      <c r="S927" s="33">
        <v>7.7077396715561575E-2</v>
      </c>
      <c r="T927" s="33">
        <v>0.43980659844344788</v>
      </c>
      <c r="U927" s="33">
        <v>0.82950003902870229</v>
      </c>
      <c r="V927" s="33">
        <v>0.40715595539992488</v>
      </c>
      <c r="W927" s="33">
        <v>7.0142406537263849E-2</v>
      </c>
      <c r="X927" s="33">
        <v>0.88342667179341738</v>
      </c>
      <c r="Y927" s="33">
        <v>0.75207283196601682</v>
      </c>
      <c r="Z927" s="33">
        <v>8.8086852844844965E-2</v>
      </c>
      <c r="AA927" s="33">
        <v>0.47573576330940043</v>
      </c>
      <c r="AC927" s="36">
        <f t="shared" si="79"/>
        <v>0.62757572918077476</v>
      </c>
      <c r="AD927" s="36">
        <f t="shared" si="79"/>
        <v>9.9328903115636982E-3</v>
      </c>
      <c r="AE927" s="36">
        <f t="shared" si="79"/>
        <v>0.39898200163470299</v>
      </c>
      <c r="AF927" s="36">
        <f t="shared" si="79"/>
        <v>0.9430688701459109</v>
      </c>
      <c r="AG927" s="36">
        <f t="shared" si="79"/>
        <v>0.34581254206642642</v>
      </c>
      <c r="AH927" s="36">
        <f t="shared" si="78"/>
        <v>8.0610965997925804E-3</v>
      </c>
      <c r="AI927" s="36">
        <f t="shared" si="78"/>
        <v>0.9752331193676782</v>
      </c>
      <c r="AJ927" s="36">
        <f t="shared" si="78"/>
        <v>0.87286843391834612</v>
      </c>
      <c r="AK927" s="36">
        <f t="shared" si="78"/>
        <v>1.3346329962346727E-2</v>
      </c>
      <c r="AL927" s="36">
        <f t="shared" si="78"/>
        <v>0.45901914873655181</v>
      </c>
      <c r="AN927">
        <f>SQRT(Correlation)*$F927 + SQRT('CDO Param'!C$17 - Correlation)*HLOOKUP('CDO Param'!C$12,$C$4:$E$1004,$A927,FALSE) + SQRT(1-Correlation)*G927</f>
        <v>0.52108171663965441</v>
      </c>
      <c r="AO927">
        <f>SQRT(Correlation)*$F927 + SQRT('CDO Param'!D$17 - Correlation)*HLOOKUP('CDO Param'!D$12,$C$4:$E$1004,$A927,FALSE) + SQRT(1-Correlation)*H927</f>
        <v>6.8341537899502258E-3</v>
      </c>
      <c r="AP927">
        <f>SQRT(Correlation)*$F927 + SQRT('CDO Param'!E$17 - Correlation)*HLOOKUP('CDO Param'!E$12,$C$4:$E$1004,$A927,FALSE) + SQRT(1-Correlation)*I927</f>
        <v>1.5594401440713557</v>
      </c>
      <c r="AQ927">
        <f>SQRT(Correlation)*$F927 + SQRT('CDO Param'!F$17 - Correlation)*HLOOKUP('CDO Param'!F$12,$C$4:$E$1004,$A927,FALSE) + SQRT(1-Correlation)*J927</f>
        <v>1.2555512397730324</v>
      </c>
      <c r="AR927">
        <f>SQRT(Correlation)*$F927 + SQRT('CDO Param'!G$17 - Correlation)*HLOOKUP('CDO Param'!G$12,$C$4:$E$1004,$A927,FALSE) + SQRT(1-Correlation)*K927</f>
        <v>-0.11980066114389776</v>
      </c>
      <c r="AS927">
        <f>SQRT(Correlation)*$F927 + SQRT('CDO Param'!H$17 - Correlation)*HLOOKUP('CDO Param'!H$12,$C$4:$E$1004,$A927,FALSE) + SQRT(1-Correlation)*L927</f>
        <v>1.173055153338797</v>
      </c>
      <c r="AT927">
        <f>SQRT(Correlation)*$F927 + SQRT('CDO Param'!I$17 - Correlation)*HLOOKUP('CDO Param'!I$12,$C$4:$E$1004,$A927,FALSE) + SQRT(1-Correlation)*M927</f>
        <v>-0.53732690775572967</v>
      </c>
      <c r="AU927">
        <f>SQRT(Correlation)*$F927 + SQRT('CDO Param'!J$17 - Correlation)*HLOOKUP('CDO Param'!J$12,$C$4:$E$1004,$A927,FALSE) + SQRT(1-Correlation)*N927</f>
        <v>-0.93412531620909167</v>
      </c>
      <c r="AV927">
        <f>SQRT(Correlation)*$F927 + SQRT('CDO Param'!K$17 - Correlation)*HLOOKUP('CDO Param'!K$12,$C$4:$E$1004,$A927,FALSE) + SQRT(1-Correlation)*O927</f>
        <v>-0.30565731964741916</v>
      </c>
      <c r="AW927">
        <f>SQRT(Correlation)*$F927 + SQRT('CDO Param'!L$17 - Correlation)*HLOOKUP('CDO Param'!L$12,$C$4:$E$1004,$A927,FALSE) + SQRT(1-Correlation)*P927</f>
        <v>1.9925424926592059</v>
      </c>
      <c r="AY927" s="3">
        <f>IF(AN927&lt;'CDO Param'!C$15,1,0)</f>
        <v>0</v>
      </c>
      <c r="AZ927" s="3">
        <f>IF(AO927&lt;'CDO Param'!D$15,1,0)</f>
        <v>0</v>
      </c>
      <c r="BA927" s="3">
        <f>IF(AP927&lt;'CDO Param'!E$15,1,0)</f>
        <v>0</v>
      </c>
      <c r="BB927" s="3">
        <f>IF(AQ927&lt;'CDO Param'!F$15,1,0)</f>
        <v>0</v>
      </c>
      <c r="BC927" s="3">
        <f>IF(AR927&lt;'CDO Param'!G$15,1,0)</f>
        <v>1</v>
      </c>
      <c r="BD927" s="3">
        <f>IF(AS927&lt;'CDO Param'!H$15,1,0)</f>
        <v>0</v>
      </c>
      <c r="BE927" s="3">
        <f>IF(AT927&lt;'CDO Param'!I$15,1,0)</f>
        <v>0</v>
      </c>
      <c r="BF927" s="3">
        <f>IF(AU927&lt;'CDO Param'!J$15,1,0)</f>
        <v>0</v>
      </c>
      <c r="BG927" s="3">
        <f>IF(AV927&lt;'CDO Param'!K$15,1,0)</f>
        <v>0</v>
      </c>
      <c r="BH927" s="3">
        <f>IF(AW927&lt;'CDO Param'!L$15,1,0)</f>
        <v>0</v>
      </c>
      <c r="BJ927" s="37">
        <f>AY927*'CDO Param'!C$6*AC927</f>
        <v>0</v>
      </c>
      <c r="BK927" s="37">
        <f>AZ927*'CDO Param'!D$6*AD927</f>
        <v>0</v>
      </c>
      <c r="BL927" s="37">
        <f>BA927*'CDO Param'!E$6*AE927</f>
        <v>0</v>
      </c>
      <c r="BM927" s="37">
        <f>BB927*'CDO Param'!F$6*AF927</f>
        <v>0</v>
      </c>
      <c r="BN927" s="37">
        <f>BC927*'CDO Param'!G$6*AG927</f>
        <v>3458.1254206642643</v>
      </c>
      <c r="BO927" s="37">
        <f>BD927*'CDO Param'!H$6*AH927</f>
        <v>0</v>
      </c>
      <c r="BP927" s="37">
        <f>BE927*'CDO Param'!I$6*AI927</f>
        <v>0</v>
      </c>
      <c r="BQ927" s="37">
        <f>BF927*'CDO Param'!J$6*AJ927</f>
        <v>0</v>
      </c>
      <c r="BR927" s="37">
        <f>BG927*'CDO Param'!K$6*AK927</f>
        <v>0</v>
      </c>
      <c r="BS927" s="37">
        <f>BH927*'CDO Param'!L$6*AL927</f>
        <v>0</v>
      </c>
      <c r="BU927" s="38">
        <f t="shared" si="80"/>
        <v>3458.1254206642643</v>
      </c>
      <c r="BV927" s="38">
        <f>AVERAGE(BU$5:BU927)</f>
        <v>7385.2794157370909</v>
      </c>
      <c r="CF927" s="5">
        <f>BU927/'CDO Param'!$M$6</f>
        <v>3.6022139798586088E-2</v>
      </c>
      <c r="CG927" s="5">
        <f t="shared" si="81"/>
        <v>0</v>
      </c>
      <c r="CH927" s="5">
        <f t="shared" si="82"/>
        <v>0</v>
      </c>
    </row>
    <row r="928" spans="1:86" x14ac:dyDescent="0.2">
      <c r="A928" s="3">
        <v>925</v>
      </c>
      <c r="B928" s="3">
        <v>924</v>
      </c>
      <c r="C928">
        <v>-0.9684094948170241</v>
      </c>
      <c r="D928">
        <v>-0.32123352866619825</v>
      </c>
      <c r="E928">
        <v>-1.2975033314432949</v>
      </c>
      <c r="F928">
        <v>-2.1319283405318856</v>
      </c>
      <c r="G928">
        <v>-0.20705101633211598</v>
      </c>
      <c r="H928">
        <v>-1.4556053429259919</v>
      </c>
      <c r="I928">
        <v>0.59352601056161802</v>
      </c>
      <c r="J928">
        <v>-0.52444534048845526</v>
      </c>
      <c r="K928">
        <v>0.98820237326435745</v>
      </c>
      <c r="L928">
        <v>-0.77179493018775247</v>
      </c>
      <c r="M928">
        <v>4.2607553041307256E-2</v>
      </c>
      <c r="N928">
        <v>-1.2740292731905356</v>
      </c>
      <c r="O928">
        <v>2.7181886252947152</v>
      </c>
      <c r="P928">
        <v>0.98600139608606696</v>
      </c>
      <c r="R928" s="33">
        <v>0.69097394109283294</v>
      </c>
      <c r="S928" s="33">
        <v>0.19902794724285042</v>
      </c>
      <c r="T928" s="33">
        <v>6.2709310586894537E-2</v>
      </c>
      <c r="U928" s="33">
        <v>0.95538303393655599</v>
      </c>
      <c r="V928" s="33">
        <v>0.1226513716963359</v>
      </c>
      <c r="W928" s="33">
        <v>0.40160410031750987</v>
      </c>
      <c r="X928" s="33">
        <v>0.7601140363887483</v>
      </c>
      <c r="Y928" s="33">
        <v>0.23660958569338991</v>
      </c>
      <c r="Z928" s="33">
        <v>0.69730674880431343</v>
      </c>
      <c r="AA928" s="33">
        <v>0.63452715409664773</v>
      </c>
      <c r="AC928" s="36">
        <f t="shared" si="79"/>
        <v>0.79910382172714201</v>
      </c>
      <c r="AD928" s="36">
        <f t="shared" si="79"/>
        <v>7.9566448811339438E-2</v>
      </c>
      <c r="AE928" s="36">
        <f t="shared" si="79"/>
        <v>6.2889703298960467E-3</v>
      </c>
      <c r="AF928" s="36">
        <f t="shared" si="79"/>
        <v>0.99704460821936014</v>
      </c>
      <c r="AG928" s="36">
        <f t="shared" si="79"/>
        <v>2.7696862051072167E-2</v>
      </c>
      <c r="AH928" s="36">
        <f t="shared" si="78"/>
        <v>0.33695641224591355</v>
      </c>
      <c r="AI928" s="36">
        <f t="shared" si="78"/>
        <v>0.88142671900970104</v>
      </c>
      <c r="AJ928" s="36">
        <f t="shared" si="78"/>
        <v>0.11516750278200295</v>
      </c>
      <c r="AK928" s="36">
        <f t="shared" si="78"/>
        <v>0.80742458919067328</v>
      </c>
      <c r="AL928" s="36">
        <f t="shared" si="78"/>
        <v>0.71900621004869558</v>
      </c>
      <c r="AN928">
        <f>SQRT(Correlation)*$F928 + SQRT('CDO Param'!C$17 - Correlation)*HLOOKUP('CDO Param'!C$12,$C$4:$E$1004,$A928,FALSE) + SQRT(1-Correlation)*G928</f>
        <v>-0.9160300587659157</v>
      </c>
      <c r="AO928">
        <f>SQRT(Correlation)*$F928 + SQRT('CDO Param'!D$17 - Correlation)*HLOOKUP('CDO Param'!D$12,$C$4:$E$1004,$A928,FALSE) + SQRT(1-Correlation)*H928</f>
        <v>-2.1005126951142321</v>
      </c>
      <c r="AP928">
        <f>SQRT(Correlation)*$F928 + SQRT('CDO Param'!E$17 - Correlation)*HLOOKUP('CDO Param'!E$12,$C$4:$E$1004,$A928,FALSE) + SQRT(1-Correlation)*I928</f>
        <v>-0.36732379231197687</v>
      </c>
      <c r="AQ928">
        <f>SQRT(Correlation)*$F928 + SQRT('CDO Param'!F$17 - Correlation)*HLOOKUP('CDO Param'!F$12,$C$4:$E$1004,$A928,FALSE) + SQRT(1-Correlation)*J928</f>
        <v>-1.46183803671016</v>
      </c>
      <c r="AR928">
        <f>SQRT(Correlation)*$F928 + SQRT('CDO Param'!G$17 - Correlation)*HLOOKUP('CDO Param'!G$12,$C$4:$E$1004,$A928,FALSE) + SQRT(1-Correlation)*K928</f>
        <v>-2.6814414838572054E-2</v>
      </c>
      <c r="AS928">
        <f>SQRT(Correlation)*$F928 + SQRT('CDO Param'!H$17 - Correlation)*HLOOKUP('CDO Param'!H$12,$C$4:$E$1004,$A928,FALSE) + SQRT(1-Correlation)*L928</f>
        <v>-1.4517931775164361</v>
      </c>
      <c r="AT928">
        <f>SQRT(Correlation)*$F928 + SQRT('CDO Param'!I$17 - Correlation)*HLOOKUP('CDO Param'!I$12,$C$4:$E$1004,$A928,FALSE) + SQRT(1-Correlation)*M928</f>
        <v>-0.92388442750725797</v>
      </c>
      <c r="AU928">
        <f>SQRT(Correlation)*$F928 + SQRT('CDO Param'!J$17 - Correlation)*HLOOKUP('CDO Param'!J$12,$C$4:$E$1004,$A928,FALSE) + SQRT(1-Correlation)*N928</f>
        <v>-2.1390422981936332</v>
      </c>
      <c r="AV928">
        <f>SQRT(Correlation)*$F928 + SQRT('CDO Param'!K$17 - Correlation)*HLOOKUP('CDO Param'!K$12,$C$4:$E$1004,$A928,FALSE) + SQRT(1-Correlation)*O928</f>
        <v>1.6483081442776457</v>
      </c>
      <c r="AW928">
        <f>SQRT(Correlation)*$F928 + SQRT('CDO Param'!L$17 - Correlation)*HLOOKUP('CDO Param'!L$12,$C$4:$E$1004,$A928,FALSE) + SQRT(1-Correlation)*P928</f>
        <v>5.0110508310041713E-3</v>
      </c>
      <c r="AY928" s="3">
        <f>IF(AN928&lt;'CDO Param'!C$15,1,0)</f>
        <v>0</v>
      </c>
      <c r="AZ928" s="3">
        <f>IF(AO928&lt;'CDO Param'!D$15,1,0)</f>
        <v>1</v>
      </c>
      <c r="BA928" s="3">
        <f>IF(AP928&lt;'CDO Param'!E$15,1,0)</f>
        <v>0</v>
      </c>
      <c r="BB928" s="3">
        <f>IF(AQ928&lt;'CDO Param'!F$15,1,0)</f>
        <v>1</v>
      </c>
      <c r="BC928" s="3">
        <f>IF(AR928&lt;'CDO Param'!G$15,1,0)</f>
        <v>1</v>
      </c>
      <c r="BD928" s="3">
        <f>IF(AS928&lt;'CDO Param'!H$15,1,0)</f>
        <v>0</v>
      </c>
      <c r="BE928" s="3">
        <f>IF(AT928&lt;'CDO Param'!I$15,1,0)</f>
        <v>0</v>
      </c>
      <c r="BF928" s="3">
        <f>IF(AU928&lt;'CDO Param'!J$15,1,0)</f>
        <v>0</v>
      </c>
      <c r="BG928" s="3">
        <f>IF(AV928&lt;'CDO Param'!K$15,1,0)</f>
        <v>0</v>
      </c>
      <c r="BH928" s="3">
        <f>IF(AW928&lt;'CDO Param'!L$15,1,0)</f>
        <v>0</v>
      </c>
      <c r="BJ928" s="37">
        <f>AY928*'CDO Param'!C$6*AC928</f>
        <v>0</v>
      </c>
      <c r="BK928" s="37">
        <f>AZ928*'CDO Param'!D$6*AD928</f>
        <v>716.09803930205499</v>
      </c>
      <c r="BL928" s="37">
        <f>BA928*'CDO Param'!E$6*AE928</f>
        <v>0</v>
      </c>
      <c r="BM928" s="37">
        <f>BB928*'CDO Param'!F$6*AF928</f>
        <v>9970.4460821936009</v>
      </c>
      <c r="BN928" s="37">
        <f>BC928*'CDO Param'!G$6*AG928</f>
        <v>276.96862051072168</v>
      </c>
      <c r="BO928" s="37">
        <f>BD928*'CDO Param'!H$6*AH928</f>
        <v>0</v>
      </c>
      <c r="BP928" s="37">
        <f>BE928*'CDO Param'!I$6*AI928</f>
        <v>0</v>
      </c>
      <c r="BQ928" s="37">
        <f>BF928*'CDO Param'!J$6*AJ928</f>
        <v>0</v>
      </c>
      <c r="BR928" s="37">
        <f>BG928*'CDO Param'!K$6*AK928</f>
        <v>0</v>
      </c>
      <c r="BS928" s="37">
        <f>BH928*'CDO Param'!L$6*AL928</f>
        <v>0</v>
      </c>
      <c r="BU928" s="38">
        <f t="shared" si="80"/>
        <v>10963.512742006376</v>
      </c>
      <c r="BV928" s="38">
        <f>AVERAGE(BU$5:BU928)</f>
        <v>7389.1519626269928</v>
      </c>
      <c r="CF928" s="5">
        <f>BU928/'CDO Param'!$M$6</f>
        <v>0.11420325772923309</v>
      </c>
      <c r="CG928" s="5">
        <f t="shared" si="81"/>
        <v>0.02</v>
      </c>
      <c r="CH928" s="5">
        <f t="shared" si="82"/>
        <v>1</v>
      </c>
    </row>
    <row r="929" spans="1:86" x14ac:dyDescent="0.2">
      <c r="A929" s="3">
        <v>926</v>
      </c>
      <c r="B929" s="3">
        <v>925</v>
      </c>
      <c r="C929">
        <v>-1.0261942406941671</v>
      </c>
      <c r="D929">
        <v>-1.1072211236751173</v>
      </c>
      <c r="E929">
        <v>0.86073669081088156</v>
      </c>
      <c r="F929">
        <v>-0.28261865736567415</v>
      </c>
      <c r="G929">
        <v>-9.1939682533848099E-2</v>
      </c>
      <c r="H929">
        <v>1.3329145076568238</v>
      </c>
      <c r="I929">
        <v>1.0635267244651914</v>
      </c>
      <c r="J929">
        <v>0.33336164051434025</v>
      </c>
      <c r="K929">
        <v>2.0315019355621189</v>
      </c>
      <c r="L929">
        <v>-0.426430233346764</v>
      </c>
      <c r="M929">
        <v>0.30720684662810527</v>
      </c>
      <c r="N929">
        <v>-0.2914089236583095</v>
      </c>
      <c r="O929">
        <v>1.3109729479765519</v>
      </c>
      <c r="P929">
        <v>-0.10890289559029043</v>
      </c>
      <c r="R929" s="33">
        <v>0.49787890235794657</v>
      </c>
      <c r="S929" s="33">
        <v>0.85071193000800527</v>
      </c>
      <c r="T929" s="33">
        <v>0.91540764454538359</v>
      </c>
      <c r="U929" s="33">
        <v>0.25628187426192772</v>
      </c>
      <c r="V929" s="33">
        <v>0.32946072021939826</v>
      </c>
      <c r="W929" s="33">
        <v>0.24632472742643427</v>
      </c>
      <c r="X929" s="33">
        <v>0.97969385608085147</v>
      </c>
      <c r="Y929" s="33">
        <v>0.71463915087033025</v>
      </c>
      <c r="Z929" s="33">
        <v>0.94020867764028193</v>
      </c>
      <c r="AA929" s="33">
        <v>8.7245100218451166E-2</v>
      </c>
      <c r="AC929" s="36">
        <f t="shared" si="79"/>
        <v>0.49641320032899089</v>
      </c>
      <c r="AD929" s="36">
        <f t="shared" si="79"/>
        <v>0.95738338531238609</v>
      </c>
      <c r="AE929" s="36">
        <f t="shared" si="79"/>
        <v>0.98779647439630835</v>
      </c>
      <c r="AF929" s="36">
        <f t="shared" si="79"/>
        <v>0.13631967175674553</v>
      </c>
      <c r="AG929" s="36">
        <f t="shared" si="79"/>
        <v>0.22871148979627889</v>
      </c>
      <c r="AH929" s="36">
        <f t="shared" si="78"/>
        <v>0.12540361466550509</v>
      </c>
      <c r="AI929" s="36">
        <f t="shared" si="78"/>
        <v>0.99948560011881937</v>
      </c>
      <c r="AJ929" s="36">
        <f t="shared" si="78"/>
        <v>0.8294313494118829</v>
      </c>
      <c r="AK929" s="36">
        <f t="shared" si="78"/>
        <v>0.99434154970010269</v>
      </c>
      <c r="AL929" s="36">
        <f t="shared" si="78"/>
        <v>1.3065972172983564E-2</v>
      </c>
      <c r="AN929">
        <f>SQRT(Correlation)*$F929 + SQRT('CDO Param'!C$17 - Correlation)*HLOOKUP('CDO Param'!C$12,$C$4:$E$1004,$A929,FALSE) + SQRT(1-Correlation)*G929</f>
        <v>-0.33317822086608639</v>
      </c>
      <c r="AO929">
        <f>SQRT(Correlation)*$F929 + SQRT('CDO Param'!D$17 - Correlation)*HLOOKUP('CDO Param'!D$12,$C$4:$E$1004,$A929,FALSE) + SQRT(1-Correlation)*H929</f>
        <v>1.0185571515250942</v>
      </c>
      <c r="AP929">
        <f>SQRT(Correlation)*$F929 + SQRT('CDO Param'!E$17 - Correlation)*HLOOKUP('CDO Param'!E$12,$C$4:$E$1004,$A929,FALSE) + SQRT(1-Correlation)*I929</f>
        <v>0.64807269810472001</v>
      </c>
      <c r="AQ929">
        <f>SQRT(Correlation)*$F929 + SQRT('CDO Param'!F$17 - Correlation)*HLOOKUP('CDO Param'!F$12,$C$4:$E$1004,$A929,FALSE) + SQRT(1-Correlation)*J929</f>
        <v>0.41934932905138372</v>
      </c>
      <c r="AR929">
        <f>SQRT(Correlation)*$F929 + SQRT('CDO Param'!G$17 - Correlation)*HLOOKUP('CDO Param'!G$12,$C$4:$E$1004,$A929,FALSE) + SQRT(1-Correlation)*K929</f>
        <v>2.030346664709783</v>
      </c>
      <c r="AS929">
        <f>SQRT(Correlation)*$F929 + SQRT('CDO Param'!H$17 - Correlation)*HLOOKUP('CDO Param'!H$12,$C$4:$E$1004,$A929,FALSE) + SQRT(1-Correlation)*L929</f>
        <v>-0.65050381977801641</v>
      </c>
      <c r="AT929">
        <f>SQRT(Correlation)*$F929 + SQRT('CDO Param'!I$17 - Correlation)*HLOOKUP('CDO Param'!I$12,$C$4:$E$1004,$A929,FALSE) + SQRT(1-Correlation)*M929</f>
        <v>0.39453671292755887</v>
      </c>
      <c r="AU929">
        <f>SQRT(Correlation)*$F929 + SQRT('CDO Param'!J$17 - Correlation)*HLOOKUP('CDO Param'!J$12,$C$4:$E$1004,$A929,FALSE) + SQRT(1-Correlation)*N929</f>
        <v>-0.63733212120329319</v>
      </c>
      <c r="AV929">
        <f>SQRT(Correlation)*$F929 + SQRT('CDO Param'!K$17 - Correlation)*HLOOKUP('CDO Param'!K$12,$C$4:$E$1004,$A929,FALSE) + SQRT(1-Correlation)*O929</f>
        <v>0.88282079751562215</v>
      </c>
      <c r="AW929">
        <f>SQRT(Correlation)*$F929 + SQRT('CDO Param'!L$17 - Correlation)*HLOOKUP('CDO Param'!L$12,$C$4:$E$1004,$A929,FALSE) + SQRT(1-Correlation)*P929</f>
        <v>-0.46419170058162529</v>
      </c>
      <c r="AY929" s="3">
        <f>IF(AN929&lt;'CDO Param'!C$15,1,0)</f>
        <v>0</v>
      </c>
      <c r="AZ929" s="3">
        <f>IF(AO929&lt;'CDO Param'!D$15,1,0)</f>
        <v>0</v>
      </c>
      <c r="BA929" s="3">
        <f>IF(AP929&lt;'CDO Param'!E$15,1,0)</f>
        <v>0</v>
      </c>
      <c r="BB929" s="3">
        <f>IF(AQ929&lt;'CDO Param'!F$15,1,0)</f>
        <v>0</v>
      </c>
      <c r="BC929" s="3">
        <f>IF(AR929&lt;'CDO Param'!G$15,1,0)</f>
        <v>0</v>
      </c>
      <c r="BD929" s="3">
        <f>IF(AS929&lt;'CDO Param'!H$15,1,0)</f>
        <v>0</v>
      </c>
      <c r="BE929" s="3">
        <f>IF(AT929&lt;'CDO Param'!I$15,1,0)</f>
        <v>0</v>
      </c>
      <c r="BF929" s="3">
        <f>IF(AU929&lt;'CDO Param'!J$15,1,0)</f>
        <v>0</v>
      </c>
      <c r="BG929" s="3">
        <f>IF(AV929&lt;'CDO Param'!K$15,1,0)</f>
        <v>0</v>
      </c>
      <c r="BH929" s="3">
        <f>IF(AW929&lt;'CDO Param'!L$15,1,0)</f>
        <v>0</v>
      </c>
      <c r="BJ929" s="37">
        <f>AY929*'CDO Param'!C$6*AC929</f>
        <v>0</v>
      </c>
      <c r="BK929" s="37">
        <f>AZ929*'CDO Param'!D$6*AD929</f>
        <v>0</v>
      </c>
      <c r="BL929" s="37">
        <f>BA929*'CDO Param'!E$6*AE929</f>
        <v>0</v>
      </c>
      <c r="BM929" s="37">
        <f>BB929*'CDO Param'!F$6*AF929</f>
        <v>0</v>
      </c>
      <c r="BN929" s="37">
        <f>BC929*'CDO Param'!G$6*AG929</f>
        <v>0</v>
      </c>
      <c r="BO929" s="37">
        <f>BD929*'CDO Param'!H$6*AH929</f>
        <v>0</v>
      </c>
      <c r="BP929" s="37">
        <f>BE929*'CDO Param'!I$6*AI929</f>
        <v>0</v>
      </c>
      <c r="BQ929" s="37">
        <f>BF929*'CDO Param'!J$6*AJ929</f>
        <v>0</v>
      </c>
      <c r="BR929" s="37">
        <f>BG929*'CDO Param'!K$6*AK929</f>
        <v>0</v>
      </c>
      <c r="BS929" s="37">
        <f>BH929*'CDO Param'!L$6*AL929</f>
        <v>0</v>
      </c>
      <c r="BU929" s="38">
        <f t="shared" si="80"/>
        <v>0</v>
      </c>
      <c r="BV929" s="38">
        <f>AVERAGE(BU$5:BU929)</f>
        <v>7381.1636902349637</v>
      </c>
      <c r="CF929" s="5">
        <f>BU929/'CDO Param'!$M$6</f>
        <v>0</v>
      </c>
      <c r="CG929" s="5">
        <f t="shared" si="81"/>
        <v>0</v>
      </c>
      <c r="CH929" s="5">
        <f t="shared" si="82"/>
        <v>0</v>
      </c>
    </row>
    <row r="930" spans="1:86" x14ac:dyDescent="0.2">
      <c r="A930" s="3">
        <v>927</v>
      </c>
      <c r="B930" s="3">
        <v>926</v>
      </c>
      <c r="C930">
        <v>0.65657445702527184</v>
      </c>
      <c r="D930">
        <v>0.92108621174702421</v>
      </c>
      <c r="E930">
        <v>1.2885175237897784</v>
      </c>
      <c r="F930">
        <v>2.4627843231428415</v>
      </c>
      <c r="G930">
        <v>-1.0496955837879796</v>
      </c>
      <c r="H930">
        <v>-0.16526769286429044</v>
      </c>
      <c r="I930">
        <v>-0.25955159799195826</v>
      </c>
      <c r="J930">
        <v>0.10307530828868039</v>
      </c>
      <c r="K930">
        <v>-0.24670043785590678</v>
      </c>
      <c r="L930">
        <v>2.595334080979228</v>
      </c>
      <c r="M930">
        <v>0.23272832549992017</v>
      </c>
      <c r="N930">
        <v>2.0249535737093538</v>
      </c>
      <c r="O930">
        <v>0.59444118960527703</v>
      </c>
      <c r="P930">
        <v>-0.13836256584909279</v>
      </c>
      <c r="R930" s="33">
        <v>0.32839937150869492</v>
      </c>
      <c r="S930" s="33">
        <v>0.40823694663505861</v>
      </c>
      <c r="T930" s="33">
        <v>0.23836209542973064</v>
      </c>
      <c r="U930" s="33">
        <v>0.1517378874829681</v>
      </c>
      <c r="V930" s="33">
        <v>0.25867492624496807</v>
      </c>
      <c r="W930" s="33">
        <v>0.54948539917798966</v>
      </c>
      <c r="X930" s="33">
        <v>0.2011039844719246</v>
      </c>
      <c r="Y930" s="33">
        <v>0.95466701963668088</v>
      </c>
      <c r="Z930" s="33">
        <v>8.8599033694993251E-2</v>
      </c>
      <c r="AA930" s="33">
        <v>8.3959311751629837E-2</v>
      </c>
      <c r="AC930" s="36">
        <f t="shared" si="79"/>
        <v>0.2272317892934656</v>
      </c>
      <c r="AD930" s="36">
        <f t="shared" si="79"/>
        <v>0.34754389221393833</v>
      </c>
      <c r="AE930" s="36">
        <f t="shared" si="79"/>
        <v>0.11698333623889413</v>
      </c>
      <c r="AF930" s="36">
        <f t="shared" si="79"/>
        <v>4.4159582545187162E-2</v>
      </c>
      <c r="AG930" s="36">
        <f t="shared" si="79"/>
        <v>0.13900626623687237</v>
      </c>
      <c r="AH930" s="36">
        <f t="shared" si="78"/>
        <v>0.58325245221538324</v>
      </c>
      <c r="AI930" s="36">
        <f t="shared" si="78"/>
        <v>8.1363488768419603E-2</v>
      </c>
      <c r="AJ930" s="36">
        <f t="shared" si="78"/>
        <v>0.99693830108157067</v>
      </c>
      <c r="AK930" s="36">
        <f t="shared" si="78"/>
        <v>1.3518500526259193E-2</v>
      </c>
      <c r="AL930" s="36">
        <f t="shared" si="78"/>
        <v>1.2002433411345307E-2</v>
      </c>
      <c r="AN930">
        <f>SQRT(Correlation)*$F930 + SQRT('CDO Param'!C$17 - Correlation)*HLOOKUP('CDO Param'!C$12,$C$4:$E$1004,$A930,FALSE) + SQRT(1-Correlation)*G930</f>
        <v>-8.6766622411539096E-2</v>
      </c>
      <c r="AO930">
        <f>SQRT(Correlation)*$F930 + SQRT('CDO Param'!D$17 - Correlation)*HLOOKUP('CDO Param'!D$12,$C$4:$E$1004,$A930,FALSE) + SQRT(1-Correlation)*H930</f>
        <v>0.75227534603780633</v>
      </c>
      <c r="AP930">
        <f>SQRT(Correlation)*$F930 + SQRT('CDO Param'!E$17 - Correlation)*HLOOKUP('CDO Param'!E$12,$C$4:$E$1004,$A930,FALSE) + SQRT(1-Correlation)*I930</f>
        <v>0.70628179174007244</v>
      </c>
      <c r="AQ930">
        <f>SQRT(Correlation)*$F930 + SQRT('CDO Param'!F$17 - Correlation)*HLOOKUP('CDO Param'!F$12,$C$4:$E$1004,$A930,FALSE) + SQRT(1-Correlation)*J930</f>
        <v>1.1647078854429944</v>
      </c>
      <c r="AR930">
        <f>SQRT(Correlation)*$F930 + SQRT('CDO Param'!G$17 - Correlation)*HLOOKUP('CDO Param'!G$12,$C$4:$E$1004,$A930,FALSE) + SQRT(1-Correlation)*K930</f>
        <v>0.83288147701246817</v>
      </c>
      <c r="AS930">
        <f>SQRT(Correlation)*$F930 + SQRT('CDO Param'!H$17 - Correlation)*HLOOKUP('CDO Param'!H$12,$C$4:$E$1004,$A930,FALSE) + SQRT(1-Correlation)*L930</f>
        <v>3.3712121414517742</v>
      </c>
      <c r="AT930">
        <f>SQRT(Correlation)*$F930 + SQRT('CDO Param'!I$17 - Correlation)*HLOOKUP('CDO Param'!I$12,$C$4:$E$1004,$A930,FALSE) + SQRT(1-Correlation)*M930</f>
        <v>1.2877075374131535</v>
      </c>
      <c r="AU930">
        <f>SQRT(Correlation)*$F930 + SQRT('CDO Param'!J$17 - Correlation)*HLOOKUP('CDO Param'!J$12,$C$4:$E$1004,$A930,FALSE) + SQRT(1-Correlation)*N930</f>
        <v>2.8735536924431284</v>
      </c>
      <c r="AV930">
        <f>SQRT(Correlation)*$F930 + SQRT('CDO Param'!K$17 - Correlation)*HLOOKUP('CDO Param'!K$12,$C$4:$E$1004,$A930,FALSE) + SQRT(1-Correlation)*O930</f>
        <v>1.5164504859891696</v>
      </c>
      <c r="AW930">
        <f>SQRT(Correlation)*$F930 + SQRT('CDO Param'!L$17 - Correlation)*HLOOKUP('CDO Param'!L$12,$C$4:$E$1004,$A930,FALSE) + SQRT(1-Correlation)*P930</f>
        <v>0.82125180244091578</v>
      </c>
      <c r="AY930" s="3">
        <f>IF(AN930&lt;'CDO Param'!C$15,1,0)</f>
        <v>0</v>
      </c>
      <c r="AZ930" s="3">
        <f>IF(AO930&lt;'CDO Param'!D$15,1,0)</f>
        <v>0</v>
      </c>
      <c r="BA930" s="3">
        <f>IF(AP930&lt;'CDO Param'!E$15,1,0)</f>
        <v>0</v>
      </c>
      <c r="BB930" s="3">
        <f>IF(AQ930&lt;'CDO Param'!F$15,1,0)</f>
        <v>0</v>
      </c>
      <c r="BC930" s="3">
        <f>IF(AR930&lt;'CDO Param'!G$15,1,0)</f>
        <v>0</v>
      </c>
      <c r="BD930" s="3">
        <f>IF(AS930&lt;'CDO Param'!H$15,1,0)</f>
        <v>0</v>
      </c>
      <c r="BE930" s="3">
        <f>IF(AT930&lt;'CDO Param'!I$15,1,0)</f>
        <v>0</v>
      </c>
      <c r="BF930" s="3">
        <f>IF(AU930&lt;'CDO Param'!J$15,1,0)</f>
        <v>0</v>
      </c>
      <c r="BG930" s="3">
        <f>IF(AV930&lt;'CDO Param'!K$15,1,0)</f>
        <v>0</v>
      </c>
      <c r="BH930" s="3">
        <f>IF(AW930&lt;'CDO Param'!L$15,1,0)</f>
        <v>0</v>
      </c>
      <c r="BJ930" s="37">
        <f>AY930*'CDO Param'!C$6*AC930</f>
        <v>0</v>
      </c>
      <c r="BK930" s="37">
        <f>AZ930*'CDO Param'!D$6*AD930</f>
        <v>0</v>
      </c>
      <c r="BL930" s="37">
        <f>BA930*'CDO Param'!E$6*AE930</f>
        <v>0</v>
      </c>
      <c r="BM930" s="37">
        <f>BB930*'CDO Param'!F$6*AF930</f>
        <v>0</v>
      </c>
      <c r="BN930" s="37">
        <f>BC930*'CDO Param'!G$6*AG930</f>
        <v>0</v>
      </c>
      <c r="BO930" s="37">
        <f>BD930*'CDO Param'!H$6*AH930</f>
        <v>0</v>
      </c>
      <c r="BP930" s="37">
        <f>BE930*'CDO Param'!I$6*AI930</f>
        <v>0</v>
      </c>
      <c r="BQ930" s="37">
        <f>BF930*'CDO Param'!J$6*AJ930</f>
        <v>0</v>
      </c>
      <c r="BR930" s="37">
        <f>BG930*'CDO Param'!K$6*AK930</f>
        <v>0</v>
      </c>
      <c r="BS930" s="37">
        <f>BH930*'CDO Param'!L$6*AL930</f>
        <v>0</v>
      </c>
      <c r="BU930" s="38">
        <f t="shared" si="80"/>
        <v>0</v>
      </c>
      <c r="BV930" s="38">
        <f>AVERAGE(BU$5:BU930)</f>
        <v>7373.192671131038</v>
      </c>
      <c r="CF930" s="5">
        <f>BU930/'CDO Param'!$M$6</f>
        <v>0</v>
      </c>
      <c r="CG930" s="5">
        <f t="shared" si="81"/>
        <v>0</v>
      </c>
      <c r="CH930" s="5">
        <f t="shared" si="82"/>
        <v>0</v>
      </c>
    </row>
    <row r="931" spans="1:86" x14ac:dyDescent="0.2">
      <c r="A931" s="3">
        <v>928</v>
      </c>
      <c r="B931" s="3">
        <v>927</v>
      </c>
      <c r="C931">
        <v>0.60706497606588528</v>
      </c>
      <c r="D931">
        <v>0.70202077040448785</v>
      </c>
      <c r="E931">
        <v>1.3712542568100616</v>
      </c>
      <c r="F931">
        <v>-1.2050804798491299</v>
      </c>
      <c r="G931">
        <v>-0.13952330846223049</v>
      </c>
      <c r="H931">
        <v>-2.0322659111116081</v>
      </c>
      <c r="I931">
        <v>-2.1934829419478774</v>
      </c>
      <c r="J931">
        <v>0.23340362531598657</v>
      </c>
      <c r="K931">
        <v>-0.2888407379941782</v>
      </c>
      <c r="L931">
        <v>-0.22353333406499587</v>
      </c>
      <c r="M931">
        <v>-1.3069120541331358</v>
      </c>
      <c r="N931">
        <v>-1.2456575859687291</v>
      </c>
      <c r="O931">
        <v>-1.9792332750512287</v>
      </c>
      <c r="P931">
        <v>0.2569231583038345</v>
      </c>
      <c r="R931" s="33">
        <v>0.10415260964266612</v>
      </c>
      <c r="S931" s="33">
        <v>0.49291026428943047</v>
      </c>
      <c r="T931" s="33">
        <v>0.34281191245783676</v>
      </c>
      <c r="U931" s="33">
        <v>0.63981267886227589</v>
      </c>
      <c r="V931" s="33">
        <v>0.33169363827057818</v>
      </c>
      <c r="W931" s="33">
        <v>0.77497841360744946</v>
      </c>
      <c r="X931" s="33">
        <v>6.2197500403131128E-2</v>
      </c>
      <c r="Y931" s="33">
        <v>0.35338927542482934</v>
      </c>
      <c r="Z931" s="33">
        <v>0.41355206510683151</v>
      </c>
      <c r="AA931" s="33">
        <v>0.56955825051737863</v>
      </c>
      <c r="AC931" s="36">
        <f t="shared" si="79"/>
        <v>1.9322001082336004E-2</v>
      </c>
      <c r="AD931" s="36">
        <f t="shared" si="79"/>
        <v>0.48801232869584471</v>
      </c>
      <c r="AE931" s="36">
        <f t="shared" si="79"/>
        <v>0.24763626536330363</v>
      </c>
      <c r="AF931" s="36">
        <f t="shared" si="79"/>
        <v>0.72691792747475703</v>
      </c>
      <c r="AG931" s="36">
        <f t="shared" si="79"/>
        <v>0.23183665861611411</v>
      </c>
      <c r="AH931" s="36">
        <f t="shared" si="78"/>
        <v>0.89649500198545429</v>
      </c>
      <c r="AI931" s="36">
        <f t="shared" si="78"/>
        <v>6.1757425917848743E-3</v>
      </c>
      <c r="AJ931" s="36">
        <f t="shared" si="78"/>
        <v>0.26302126018784788</v>
      </c>
      <c r="AK931" s="36">
        <f t="shared" si="78"/>
        <v>0.35608857490765949</v>
      </c>
      <c r="AL931" s="36">
        <f t="shared" si="78"/>
        <v>0.61643704889395545</v>
      </c>
      <c r="AN931">
        <f>SQRT(Correlation)*$F931 + SQRT('CDO Param'!C$17 - Correlation)*HLOOKUP('CDO Param'!C$12,$C$4:$E$1004,$A931,FALSE) + SQRT(1-Correlation)*G931</f>
        <v>-0.41416261098269391</v>
      </c>
      <c r="AO931">
        <f>SQRT(Correlation)*$F931 + SQRT('CDO Param'!D$17 - Correlation)*HLOOKUP('CDO Param'!D$12,$C$4:$E$1004,$A931,FALSE) + SQRT(1-Correlation)*H931</f>
        <v>-2.2097759056248187</v>
      </c>
      <c r="AP931">
        <f>SQRT(Correlation)*$F931 + SQRT('CDO Param'!E$17 - Correlation)*HLOOKUP('CDO Param'!E$12,$C$4:$E$1004,$A931,FALSE) + SQRT(1-Correlation)*I931</f>
        <v>-2.3013862439650743</v>
      </c>
      <c r="AQ931">
        <f>SQRT(Correlation)*$F931 + SQRT('CDO Param'!F$17 - Correlation)*HLOOKUP('CDO Param'!F$12,$C$4:$E$1004,$A931,FALSE) + SQRT(1-Correlation)*J931</f>
        <v>0.14696798629485222</v>
      </c>
      <c r="AR931">
        <f>SQRT(Correlation)*$F931 + SQRT('CDO Param'!G$17 - Correlation)*HLOOKUP('CDO Param'!G$12,$C$4:$E$1004,$A931,FALSE) + SQRT(1-Correlation)*K931</f>
        <v>-0.34847651867852564</v>
      </c>
      <c r="AS931">
        <f>SQRT(Correlation)*$F931 + SQRT('CDO Param'!H$17 - Correlation)*HLOOKUP('CDO Param'!H$12,$C$4:$E$1004,$A931,FALSE) + SQRT(1-Correlation)*L931</f>
        <v>-0.49386151914083343</v>
      </c>
      <c r="AT931">
        <f>SQRT(Correlation)*$F931 + SQRT('CDO Param'!I$17 - Correlation)*HLOOKUP('CDO Param'!I$12,$C$4:$E$1004,$A931,FALSE) + SQRT(1-Correlation)*M931</f>
        <v>-1.3143037725238591</v>
      </c>
      <c r="AU931">
        <f>SQRT(Correlation)*$F931 + SQRT('CDO Param'!J$17 - Correlation)*HLOOKUP('CDO Param'!J$12,$C$4:$E$1004,$A931,FALSE) + SQRT(1-Correlation)*N931</f>
        <v>-1.4022001592788735</v>
      </c>
      <c r="AV931">
        <f>SQRT(Correlation)*$F931 + SQRT('CDO Param'!K$17 - Correlation)*HLOOKUP('CDO Param'!K$12,$C$4:$E$1004,$A931,FALSE) + SQRT(1-Correlation)*O931</f>
        <v>-2.0981311633673378</v>
      </c>
      <c r="AW931">
        <f>SQRT(Correlation)*$F931 + SQRT('CDO Param'!L$17 - Correlation)*HLOOKUP('CDO Param'!L$12,$C$4:$E$1004,$A931,FALSE) + SQRT(1-Correlation)*P931</f>
        <v>2.3273096784817593E-2</v>
      </c>
      <c r="AY931" s="3">
        <f>IF(AN931&lt;'CDO Param'!C$15,1,0)</f>
        <v>0</v>
      </c>
      <c r="AZ931" s="3">
        <f>IF(AO931&lt;'CDO Param'!D$15,1,0)</f>
        <v>1</v>
      </c>
      <c r="BA931" s="3">
        <f>IF(AP931&lt;'CDO Param'!E$15,1,0)</f>
        <v>1</v>
      </c>
      <c r="BB931" s="3">
        <f>IF(AQ931&lt;'CDO Param'!F$15,1,0)</f>
        <v>0</v>
      </c>
      <c r="BC931" s="3">
        <f>IF(AR931&lt;'CDO Param'!G$15,1,0)</f>
        <v>1</v>
      </c>
      <c r="BD931" s="3">
        <f>IF(AS931&lt;'CDO Param'!H$15,1,0)</f>
        <v>0</v>
      </c>
      <c r="BE931" s="3">
        <f>IF(AT931&lt;'CDO Param'!I$15,1,0)</f>
        <v>1</v>
      </c>
      <c r="BF931" s="3">
        <f>IF(AU931&lt;'CDO Param'!J$15,1,0)</f>
        <v>0</v>
      </c>
      <c r="BG931" s="3">
        <f>IF(AV931&lt;'CDO Param'!K$15,1,0)</f>
        <v>0</v>
      </c>
      <c r="BH931" s="3">
        <f>IF(AW931&lt;'CDO Param'!L$15,1,0)</f>
        <v>0</v>
      </c>
      <c r="BJ931" s="37">
        <f>AY931*'CDO Param'!C$6*AC931</f>
        <v>0</v>
      </c>
      <c r="BK931" s="37">
        <f>AZ931*'CDO Param'!D$6*AD931</f>
        <v>4392.1109582626023</v>
      </c>
      <c r="BL931" s="37">
        <f>BA931*'CDO Param'!E$6*AE931</f>
        <v>2476.3626536330362</v>
      </c>
      <c r="BM931" s="37">
        <f>BB931*'CDO Param'!F$6*AF931</f>
        <v>0</v>
      </c>
      <c r="BN931" s="37">
        <f>BC931*'CDO Param'!G$6*AG931</f>
        <v>2318.3665861611412</v>
      </c>
      <c r="BO931" s="37">
        <f>BD931*'CDO Param'!H$6*AH931</f>
        <v>0</v>
      </c>
      <c r="BP931" s="37">
        <f>BE931*'CDO Param'!I$6*AI931</f>
        <v>49.405940734278992</v>
      </c>
      <c r="BQ931" s="37">
        <f>BF931*'CDO Param'!J$6*AJ931</f>
        <v>0</v>
      </c>
      <c r="BR931" s="37">
        <f>BG931*'CDO Param'!K$6*AK931</f>
        <v>0</v>
      </c>
      <c r="BS931" s="37">
        <f>BH931*'CDO Param'!L$6*AL931</f>
        <v>0</v>
      </c>
      <c r="BU931" s="38">
        <f t="shared" si="80"/>
        <v>9236.2461387910589</v>
      </c>
      <c r="BV931" s="38">
        <f>AVERAGE(BU$5:BU931)</f>
        <v>7375.2024375470673</v>
      </c>
      <c r="CF931" s="5">
        <f>BU931/'CDO Param'!$M$6</f>
        <v>9.6210897279073532E-2</v>
      </c>
      <c r="CG931" s="5">
        <f t="shared" si="81"/>
        <v>0.02</v>
      </c>
      <c r="CH931" s="5">
        <f t="shared" si="82"/>
        <v>1</v>
      </c>
    </row>
    <row r="932" spans="1:86" x14ac:dyDescent="0.2">
      <c r="A932" s="3">
        <v>929</v>
      </c>
      <c r="B932" s="3">
        <v>928</v>
      </c>
      <c r="C932">
        <v>-0.23325583242694847</v>
      </c>
      <c r="D932">
        <v>1.4207375897967722</v>
      </c>
      <c r="E932">
        <v>-1.018956936604809</v>
      </c>
      <c r="F932">
        <v>0.21747950995631982</v>
      </c>
      <c r="G932">
        <v>-0.55293412515311502</v>
      </c>
      <c r="H932">
        <v>0.30880983103998005</v>
      </c>
      <c r="I932">
        <v>0.33475885174993891</v>
      </c>
      <c r="J932">
        <v>0.98676309789880179</v>
      </c>
      <c r="K932">
        <v>-0.53455323723028414</v>
      </c>
      <c r="L932">
        <v>1.4971874406910501</v>
      </c>
      <c r="M932">
        <v>-1.8269565771333873</v>
      </c>
      <c r="N932">
        <v>1.846183295128867</v>
      </c>
      <c r="O932">
        <v>1.3150111044524238</v>
      </c>
      <c r="P932">
        <v>1.203113697556546</v>
      </c>
      <c r="R932" s="33">
        <v>0.56551644558343872</v>
      </c>
      <c r="S932" s="33">
        <v>0.63490092085436955</v>
      </c>
      <c r="T932" s="33">
        <v>0.77977679938998856</v>
      </c>
      <c r="U932" s="33">
        <v>0.70866734753766436</v>
      </c>
      <c r="V932" s="33">
        <v>0.57211006552544896</v>
      </c>
      <c r="W932" s="33">
        <v>0.45387128621985728</v>
      </c>
      <c r="X932" s="33">
        <v>0.21470749714165344</v>
      </c>
      <c r="Y932" s="33">
        <v>0.58890445976932737</v>
      </c>
      <c r="Z932" s="33">
        <v>0.71725534308573946</v>
      </c>
      <c r="AA932" s="33">
        <v>0.91055124202303184</v>
      </c>
      <c r="AC932" s="36">
        <f t="shared" si="79"/>
        <v>0.60979698539543414</v>
      </c>
      <c r="AD932" s="36">
        <f t="shared" si="79"/>
        <v>0.71956819498143743</v>
      </c>
      <c r="AE932" s="36">
        <f t="shared" si="79"/>
        <v>0.90114730442975444</v>
      </c>
      <c r="AF932" s="36">
        <f t="shared" si="79"/>
        <v>0.82197846611395864</v>
      </c>
      <c r="AG932" s="36">
        <f t="shared" si="79"/>
        <v>0.62061711674087161</v>
      </c>
      <c r="AH932" s="36">
        <f t="shared" si="78"/>
        <v>0.42234244781057023</v>
      </c>
      <c r="AI932" s="36">
        <f t="shared" si="78"/>
        <v>9.3634447328226705E-2</v>
      </c>
      <c r="AJ932" s="36">
        <f t="shared" si="78"/>
        <v>0.64786706189264531</v>
      </c>
      <c r="AK932" s="36">
        <f t="shared" si="78"/>
        <v>0.8326525604279037</v>
      </c>
      <c r="AL932" s="36">
        <f t="shared" si="78"/>
        <v>0.98619322058525227</v>
      </c>
      <c r="AN932">
        <f>SQRT(Correlation)*$F932 + SQRT('CDO Param'!C$17 - Correlation)*HLOOKUP('CDO Param'!C$12,$C$4:$E$1004,$A932,FALSE) + SQRT(1-Correlation)*G932</f>
        <v>-0.25486367306062319</v>
      </c>
      <c r="AO932">
        <f>SQRT(Correlation)*$F932 + SQRT('CDO Param'!D$17 - Correlation)*HLOOKUP('CDO Param'!D$12,$C$4:$E$1004,$A932,FALSE) + SQRT(1-Correlation)*H932</f>
        <v>0.56265842537573962</v>
      </c>
      <c r="AP932">
        <f>SQRT(Correlation)*$F932 + SQRT('CDO Param'!E$17 - Correlation)*HLOOKUP('CDO Param'!E$12,$C$4:$E$1004,$A932,FALSE) + SQRT(1-Correlation)*I932</f>
        <v>0.32463949867195263</v>
      </c>
      <c r="AQ932">
        <f>SQRT(Correlation)*$F932 + SQRT('CDO Param'!F$17 - Correlation)*HLOOKUP('CDO Param'!F$12,$C$4:$E$1004,$A932,FALSE) + SQRT(1-Correlation)*J932</f>
        <v>0.77705303205777132</v>
      </c>
      <c r="AR932">
        <f>SQRT(Correlation)*$F932 + SQRT('CDO Param'!G$17 - Correlation)*HLOOKUP('CDO Param'!G$12,$C$4:$E$1004,$A932,FALSE) + SQRT(1-Correlation)*K932</f>
        <v>-0.66619436613061056</v>
      </c>
      <c r="AS932">
        <f>SQRT(Correlation)*$F932 + SQRT('CDO Param'!H$17 - Correlation)*HLOOKUP('CDO Param'!H$12,$C$4:$E$1004,$A932,FALSE) + SQRT(1-Correlation)*L932</f>
        <v>1.6900524154289029</v>
      </c>
      <c r="AT932">
        <f>SQRT(Correlation)*$F932 + SQRT('CDO Param'!I$17 - Correlation)*HLOOKUP('CDO Param'!I$12,$C$4:$E$1004,$A932,FALSE) + SQRT(1-Correlation)*M932</f>
        <v>-1.8922758290413857</v>
      </c>
      <c r="AU932">
        <f>SQRT(Correlation)*$F932 + SQRT('CDO Param'!J$17 - Correlation)*HLOOKUP('CDO Param'!J$12,$C$4:$E$1004,$A932,FALSE) + SQRT(1-Correlation)*N932</f>
        <v>1.7585026243708359</v>
      </c>
      <c r="AV932">
        <f>SQRT(Correlation)*$F932 + SQRT('CDO Param'!K$17 - Correlation)*HLOOKUP('CDO Param'!K$12,$C$4:$E$1004,$A932,FALSE) + SQRT(1-Correlation)*O932</f>
        <v>1.2545884386871915</v>
      </c>
      <c r="AW932">
        <f>SQRT(Correlation)*$F932 + SQRT('CDO Param'!L$17 - Correlation)*HLOOKUP('CDO Param'!L$12,$C$4:$E$1004,$A932,FALSE) + SQRT(1-Correlation)*P932</f>
        <v>1.1484332376699098</v>
      </c>
      <c r="AY932" s="3">
        <f>IF(AN932&lt;'CDO Param'!C$15,1,0)</f>
        <v>0</v>
      </c>
      <c r="AZ932" s="3">
        <f>IF(AO932&lt;'CDO Param'!D$15,1,0)</f>
        <v>0</v>
      </c>
      <c r="BA932" s="3">
        <f>IF(AP932&lt;'CDO Param'!E$15,1,0)</f>
        <v>0</v>
      </c>
      <c r="BB932" s="3">
        <f>IF(AQ932&lt;'CDO Param'!F$15,1,0)</f>
        <v>0</v>
      </c>
      <c r="BC932" s="3">
        <f>IF(AR932&lt;'CDO Param'!G$15,1,0)</f>
        <v>1</v>
      </c>
      <c r="BD932" s="3">
        <f>IF(AS932&lt;'CDO Param'!H$15,1,0)</f>
        <v>0</v>
      </c>
      <c r="BE932" s="3">
        <f>IF(AT932&lt;'CDO Param'!I$15,1,0)</f>
        <v>1</v>
      </c>
      <c r="BF932" s="3">
        <f>IF(AU932&lt;'CDO Param'!J$15,1,0)</f>
        <v>0</v>
      </c>
      <c r="BG932" s="3">
        <f>IF(AV932&lt;'CDO Param'!K$15,1,0)</f>
        <v>0</v>
      </c>
      <c r="BH932" s="3">
        <f>IF(AW932&lt;'CDO Param'!L$15,1,0)</f>
        <v>0</v>
      </c>
      <c r="BJ932" s="37">
        <f>AY932*'CDO Param'!C$6*AC932</f>
        <v>0</v>
      </c>
      <c r="BK932" s="37">
        <f>AZ932*'CDO Param'!D$6*AD932</f>
        <v>0</v>
      </c>
      <c r="BL932" s="37">
        <f>BA932*'CDO Param'!E$6*AE932</f>
        <v>0</v>
      </c>
      <c r="BM932" s="37">
        <f>BB932*'CDO Param'!F$6*AF932</f>
        <v>0</v>
      </c>
      <c r="BN932" s="37">
        <f>BC932*'CDO Param'!G$6*AG932</f>
        <v>6206.1711674087164</v>
      </c>
      <c r="BO932" s="37">
        <f>BD932*'CDO Param'!H$6*AH932</f>
        <v>0</v>
      </c>
      <c r="BP932" s="37">
        <f>BE932*'CDO Param'!I$6*AI932</f>
        <v>749.07557862581359</v>
      </c>
      <c r="BQ932" s="37">
        <f>BF932*'CDO Param'!J$6*AJ932</f>
        <v>0</v>
      </c>
      <c r="BR932" s="37">
        <f>BG932*'CDO Param'!K$6*AK932</f>
        <v>0</v>
      </c>
      <c r="BS932" s="37">
        <f>BH932*'CDO Param'!L$6*AL932</f>
        <v>0</v>
      </c>
      <c r="BU932" s="38">
        <f t="shared" si="80"/>
        <v>6955.2467460345297</v>
      </c>
      <c r="BV932" s="38">
        <f>AVERAGE(BU$5:BU932)</f>
        <v>7374.749899086386</v>
      </c>
      <c r="CF932" s="5">
        <f>BU932/'CDO Param'!$M$6</f>
        <v>7.2450486937859687E-2</v>
      </c>
      <c r="CG932" s="5">
        <f t="shared" si="81"/>
        <v>0.02</v>
      </c>
      <c r="CH932" s="5">
        <f t="shared" si="82"/>
        <v>1</v>
      </c>
    </row>
    <row r="933" spans="1:86" x14ac:dyDescent="0.2">
      <c r="A933" s="3">
        <v>930</v>
      </c>
      <c r="B933" s="3">
        <v>929</v>
      </c>
      <c r="C933">
        <v>-0.97200199888902716</v>
      </c>
      <c r="D933">
        <v>-0.99567159850266762</v>
      </c>
      <c r="E933">
        <v>-1.0128837857337203</v>
      </c>
      <c r="F933">
        <v>2.0283914636820555</v>
      </c>
      <c r="G933">
        <v>0.48589072321192361</v>
      </c>
      <c r="H933">
        <v>0.32593447940598708</v>
      </c>
      <c r="I933">
        <v>0.88215983851114288</v>
      </c>
      <c r="J933">
        <v>-1.4298893802333623</v>
      </c>
      <c r="K933">
        <v>0.31021500035421923</v>
      </c>
      <c r="L933">
        <v>0.28583372113644145</v>
      </c>
      <c r="M933">
        <v>-0.71886006480781361</v>
      </c>
      <c r="N933">
        <v>-0.3495597411529161</v>
      </c>
      <c r="O933">
        <v>0.17260845197597519</v>
      </c>
      <c r="P933">
        <v>-1.1469705896161031</v>
      </c>
      <c r="R933" s="33">
        <v>0.63472468109555757</v>
      </c>
      <c r="S933" s="33">
        <v>0.81771517303665875</v>
      </c>
      <c r="T933" s="33">
        <v>0.33891322712363359</v>
      </c>
      <c r="U933" s="33">
        <v>0.11460826690989</v>
      </c>
      <c r="V933" s="33">
        <v>0.22114195452124902</v>
      </c>
      <c r="W933" s="33">
        <v>0.73282963863240069</v>
      </c>
      <c r="X933" s="33">
        <v>0.66773649475897501</v>
      </c>
      <c r="Y933" s="33">
        <v>0.64726741409267641</v>
      </c>
      <c r="Z933" s="33">
        <v>0.62342865561294769</v>
      </c>
      <c r="AA933" s="33">
        <v>0.96541488681240706</v>
      </c>
      <c r="AC933" s="36">
        <f t="shared" si="79"/>
        <v>0.71930325296670161</v>
      </c>
      <c r="AD933" s="36">
        <f t="shared" si="79"/>
        <v>0.93418596091065575</v>
      </c>
      <c r="AE933" s="36">
        <f t="shared" si="79"/>
        <v>0.24205151173244971</v>
      </c>
      <c r="AF933" s="36">
        <f t="shared" si="79"/>
        <v>2.3857050131188599E-2</v>
      </c>
      <c r="AG933" s="36">
        <f t="shared" si="79"/>
        <v>9.9735389296975507E-2</v>
      </c>
      <c r="AH933" s="36">
        <f t="shared" si="78"/>
        <v>0.85126204098140446</v>
      </c>
      <c r="AI933" s="36">
        <f t="shared" si="78"/>
        <v>0.767363149896095</v>
      </c>
      <c r="AJ933" s="36">
        <f t="shared" si="78"/>
        <v>0.73794358235954416</v>
      </c>
      <c r="AK933" s="36">
        <f t="shared" si="78"/>
        <v>0.7021511474064196</v>
      </c>
      <c r="AL933" s="36">
        <f t="shared" si="78"/>
        <v>0.99832110377317085</v>
      </c>
      <c r="AN933">
        <f>SQRT(Correlation)*$F933 + SQRT('CDO Param'!C$17 - Correlation)*HLOOKUP('CDO Param'!C$12,$C$4:$E$1004,$A933,FALSE) + SQRT(1-Correlation)*G933</f>
        <v>0.96158088712942036</v>
      </c>
      <c r="AO933">
        <f>SQRT(Correlation)*$F933 + SQRT('CDO Param'!D$17 - Correlation)*HLOOKUP('CDO Param'!D$12,$C$4:$E$1004,$A933,FALSE) + SQRT(1-Correlation)*H933</f>
        <v>0.80983307021183237</v>
      </c>
      <c r="AP933">
        <f>SQRT(Correlation)*$F933 + SQRT('CDO Param'!E$17 - Correlation)*HLOOKUP('CDO Param'!E$12,$C$4:$E$1004,$A933,FALSE) + SQRT(1-Correlation)*I933</f>
        <v>1.2211564498824554</v>
      </c>
      <c r="AQ933">
        <f>SQRT(Correlation)*$F933 + SQRT('CDO Param'!F$17 - Correlation)*HLOOKUP('CDO Param'!F$12,$C$4:$E$1004,$A933,FALSE) + SQRT(1-Correlation)*J933</f>
        <v>-0.94156617174018364</v>
      </c>
      <c r="AR933">
        <f>SQRT(Correlation)*$F933 + SQRT('CDO Param'!G$17 - Correlation)*HLOOKUP('CDO Param'!G$12,$C$4:$E$1004,$A933,FALSE) + SQRT(1-Correlation)*K933</f>
        <v>0.7092417909877895</v>
      </c>
      <c r="AS933">
        <f>SQRT(Correlation)*$F933 + SQRT('CDO Param'!H$17 - Correlation)*HLOOKUP('CDO Param'!H$12,$C$4:$E$1004,$A933,FALSE) + SQRT(1-Correlation)*L933</f>
        <v>0.77179015060235345</v>
      </c>
      <c r="AT933">
        <f>SQRT(Correlation)*$F933 + SQRT('CDO Param'!I$17 - Correlation)*HLOOKUP('CDO Param'!I$12,$C$4:$E$1004,$A933,FALSE) + SQRT(1-Correlation)*M933</f>
        <v>-0.26702453577167518</v>
      </c>
      <c r="AU933">
        <f>SQRT(Correlation)*$F933 + SQRT('CDO Param'!J$17 - Correlation)*HLOOKUP('CDO Param'!J$12,$C$4:$E$1004,$A933,FALSE) + SQRT(1-Correlation)*N933</f>
        <v>5.2644656773363496E-2</v>
      </c>
      <c r="AV933">
        <f>SQRT(Correlation)*$F933 + SQRT('CDO Param'!K$17 - Correlation)*HLOOKUP('CDO Param'!K$12,$C$4:$E$1004,$A933,FALSE) + SQRT(1-Correlation)*O933</f>
        <v>0.54801690036795769</v>
      </c>
      <c r="AW933">
        <f>SQRT(Correlation)*$F933 + SQRT('CDO Param'!L$17 - Correlation)*HLOOKUP('CDO Param'!L$12,$C$4:$E$1004,$A933,FALSE) + SQRT(1-Correlation)*P933</f>
        <v>-0.70384569684795117</v>
      </c>
      <c r="AY933" s="3">
        <f>IF(AN933&lt;'CDO Param'!C$15,1,0)</f>
        <v>0</v>
      </c>
      <c r="AZ933" s="3">
        <f>IF(AO933&lt;'CDO Param'!D$15,1,0)</f>
        <v>0</v>
      </c>
      <c r="BA933" s="3">
        <f>IF(AP933&lt;'CDO Param'!E$15,1,0)</f>
        <v>0</v>
      </c>
      <c r="BB933" s="3">
        <f>IF(AQ933&lt;'CDO Param'!F$15,1,0)</f>
        <v>1</v>
      </c>
      <c r="BC933" s="3">
        <f>IF(AR933&lt;'CDO Param'!G$15,1,0)</f>
        <v>0</v>
      </c>
      <c r="BD933" s="3">
        <f>IF(AS933&lt;'CDO Param'!H$15,1,0)</f>
        <v>0</v>
      </c>
      <c r="BE933" s="3">
        <f>IF(AT933&lt;'CDO Param'!I$15,1,0)</f>
        <v>0</v>
      </c>
      <c r="BF933" s="3">
        <f>IF(AU933&lt;'CDO Param'!J$15,1,0)</f>
        <v>0</v>
      </c>
      <c r="BG933" s="3">
        <f>IF(AV933&lt;'CDO Param'!K$15,1,0)</f>
        <v>0</v>
      </c>
      <c r="BH933" s="3">
        <f>IF(AW933&lt;'CDO Param'!L$15,1,0)</f>
        <v>1</v>
      </c>
      <c r="BJ933" s="37">
        <f>AY933*'CDO Param'!C$6*AC933</f>
        <v>0</v>
      </c>
      <c r="BK933" s="37">
        <f>AZ933*'CDO Param'!D$6*AD933</f>
        <v>0</v>
      </c>
      <c r="BL933" s="37">
        <f>BA933*'CDO Param'!E$6*AE933</f>
        <v>0</v>
      </c>
      <c r="BM933" s="37">
        <f>BB933*'CDO Param'!F$6*AF933</f>
        <v>238.57050131188601</v>
      </c>
      <c r="BN933" s="37">
        <f>BC933*'CDO Param'!G$6*AG933</f>
        <v>0</v>
      </c>
      <c r="BO933" s="37">
        <f>BD933*'CDO Param'!H$6*AH933</f>
        <v>0</v>
      </c>
      <c r="BP933" s="37">
        <f>BE933*'CDO Param'!I$6*AI933</f>
        <v>0</v>
      </c>
      <c r="BQ933" s="37">
        <f>BF933*'CDO Param'!J$6*AJ933</f>
        <v>0</v>
      </c>
      <c r="BR933" s="37">
        <f>BG933*'CDO Param'!K$6*AK933</f>
        <v>0</v>
      </c>
      <c r="BS933" s="37">
        <f>BH933*'CDO Param'!L$6*AL933</f>
        <v>9983.2110377317076</v>
      </c>
      <c r="BU933" s="38">
        <f t="shared" si="80"/>
        <v>10221.781539043594</v>
      </c>
      <c r="BV933" s="38">
        <f>AVERAGE(BU$5:BU933)</f>
        <v>7377.8145187203545</v>
      </c>
      <c r="CF933" s="5">
        <f>BU933/'CDO Param'!$M$6</f>
        <v>0.1064768910317041</v>
      </c>
      <c r="CG933" s="5">
        <f t="shared" si="81"/>
        <v>0.02</v>
      </c>
      <c r="CH933" s="5">
        <f t="shared" si="82"/>
        <v>1</v>
      </c>
    </row>
    <row r="934" spans="1:86" x14ac:dyDescent="0.2">
      <c r="A934" s="3">
        <v>931</v>
      </c>
      <c r="B934" s="3">
        <v>930</v>
      </c>
      <c r="C934">
        <v>0.22377093955583405</v>
      </c>
      <c r="D934">
        <v>-0.10358348845329601</v>
      </c>
      <c r="E934">
        <v>-0.81372945714974776</v>
      </c>
      <c r="F934">
        <v>-9.9145154308644123E-2</v>
      </c>
      <c r="G934">
        <v>0.89664808911038563</v>
      </c>
      <c r="H934">
        <v>-1.6224248611251824E-2</v>
      </c>
      <c r="I934">
        <v>0.58774958233698271</v>
      </c>
      <c r="J934">
        <v>0.73085857366095297</v>
      </c>
      <c r="K934">
        <v>1.7180354916490614E-2</v>
      </c>
      <c r="L934">
        <v>0.4816615728486795</v>
      </c>
      <c r="M934">
        <v>-0.23238953872350976</v>
      </c>
      <c r="N934">
        <v>-0.73270598477392923</v>
      </c>
      <c r="O934">
        <v>-2.0586230675689876</v>
      </c>
      <c r="P934">
        <v>-0.883096618053969</v>
      </c>
      <c r="R934" s="33">
        <v>0.72800265612453341</v>
      </c>
      <c r="S934" s="33">
        <v>0.54064148503385556</v>
      </c>
      <c r="T934" s="33">
        <v>0.56143896400995508</v>
      </c>
      <c r="U934" s="33">
        <v>0.10466811531440733</v>
      </c>
      <c r="V934" s="33">
        <v>0.15701408924395874</v>
      </c>
      <c r="W934" s="33">
        <v>0.9357979232146395</v>
      </c>
      <c r="X934" s="33">
        <v>0.95569546844609798</v>
      </c>
      <c r="Y934" s="33">
        <v>0.37373817356943068</v>
      </c>
      <c r="Z934" s="33">
        <v>0.41748318142140434</v>
      </c>
      <c r="AA934" s="33">
        <v>0.6398301495424612</v>
      </c>
      <c r="AC934" s="36">
        <f t="shared" si="79"/>
        <v>0.84559945361334643</v>
      </c>
      <c r="AD934" s="36">
        <f t="shared" si="79"/>
        <v>0.56848818644889154</v>
      </c>
      <c r="AE934" s="36">
        <f t="shared" si="79"/>
        <v>0.6030755602468203</v>
      </c>
      <c r="AF934" s="36">
        <f t="shared" si="79"/>
        <v>1.9533574845746752E-2</v>
      </c>
      <c r="AG934" s="36">
        <f t="shared" si="79"/>
        <v>4.758053533739847E-2</v>
      </c>
      <c r="AH934" s="36">
        <f t="shared" si="78"/>
        <v>0.99337435181246314</v>
      </c>
      <c r="AI934" s="36">
        <f t="shared" si="78"/>
        <v>0.99709035071879071</v>
      </c>
      <c r="AJ934" s="36">
        <f t="shared" si="78"/>
        <v>0.29351593819309352</v>
      </c>
      <c r="AK934" s="36">
        <f t="shared" si="78"/>
        <v>0.3624410990673696</v>
      </c>
      <c r="AL934" s="36">
        <f t="shared" si="78"/>
        <v>0.72694395090091701</v>
      </c>
      <c r="AN934">
        <f>SQRT(Correlation)*$F934 + SQRT('CDO Param'!C$17 - Correlation)*HLOOKUP('CDO Param'!C$12,$C$4:$E$1004,$A934,FALSE) + SQRT(1-Correlation)*G934</f>
        <v>0.80463369828865761</v>
      </c>
      <c r="AO934">
        <f>SQRT(Correlation)*$F934 + SQRT('CDO Param'!D$17 - Correlation)*HLOOKUP('CDO Param'!D$12,$C$4:$E$1004,$A934,FALSE) + SQRT(1-Correlation)*H934</f>
        <v>-6.1393041760187866E-2</v>
      </c>
      <c r="AP934">
        <f>SQRT(Correlation)*$F934 + SQRT('CDO Param'!E$17 - Correlation)*HLOOKUP('CDO Param'!E$12,$C$4:$E$1004,$A934,FALSE) + SQRT(1-Correlation)*I934</f>
        <v>0.58543998721164392</v>
      </c>
      <c r="AQ934">
        <f>SQRT(Correlation)*$F934 + SQRT('CDO Param'!F$17 - Correlation)*HLOOKUP('CDO Param'!F$12,$C$4:$E$1004,$A934,FALSE) + SQRT(1-Correlation)*J934</f>
        <v>0.48004543326266624</v>
      </c>
      <c r="AR934">
        <f>SQRT(Correlation)*$F934 + SQRT('CDO Param'!G$17 - Correlation)*HLOOKUP('CDO Param'!G$12,$C$4:$E$1004,$A934,FALSE) + SQRT(1-Correlation)*K934</f>
        <v>-0.19700917304264634</v>
      </c>
      <c r="AS934">
        <f>SQRT(Correlation)*$F934 + SQRT('CDO Param'!H$17 - Correlation)*HLOOKUP('CDO Param'!H$12,$C$4:$E$1004,$A934,FALSE) + SQRT(1-Correlation)*L934</f>
        <v>0.41094292139500904</v>
      </c>
      <c r="AT934">
        <f>SQRT(Correlation)*$F934 + SQRT('CDO Param'!I$17 - Correlation)*HLOOKUP('CDO Param'!I$12,$C$4:$E$1004,$A934,FALSE) + SQRT(1-Correlation)*M934</f>
        <v>-0.43377196283515784</v>
      </c>
      <c r="AU934">
        <f>SQRT(Correlation)*$F934 + SQRT('CDO Param'!J$17 - Correlation)*HLOOKUP('CDO Param'!J$12,$C$4:$E$1004,$A934,FALSE) + SQRT(1-Correlation)*N934</f>
        <v>-0.66725415512429764</v>
      </c>
      <c r="AV934">
        <f>SQRT(Correlation)*$F934 + SQRT('CDO Param'!K$17 - Correlation)*HLOOKUP('CDO Param'!K$12,$C$4:$E$1004,$A934,FALSE) + SQRT(1-Correlation)*O934</f>
        <v>-1.9251295461718296</v>
      </c>
      <c r="AW934">
        <f>SQRT(Correlation)*$F934 + SQRT('CDO Param'!L$17 - Correlation)*HLOOKUP('CDO Param'!L$12,$C$4:$E$1004,$A934,FALSE) + SQRT(1-Correlation)*P934</f>
        <v>-0.80992723710031111</v>
      </c>
      <c r="AY934" s="3">
        <f>IF(AN934&lt;'CDO Param'!C$15,1,0)</f>
        <v>0</v>
      </c>
      <c r="AZ934" s="3">
        <f>IF(AO934&lt;'CDO Param'!D$15,1,0)</f>
        <v>0</v>
      </c>
      <c r="BA934" s="3">
        <f>IF(AP934&lt;'CDO Param'!E$15,1,0)</f>
        <v>0</v>
      </c>
      <c r="BB934" s="3">
        <f>IF(AQ934&lt;'CDO Param'!F$15,1,0)</f>
        <v>0</v>
      </c>
      <c r="BC934" s="3">
        <f>IF(AR934&lt;'CDO Param'!G$15,1,0)</f>
        <v>1</v>
      </c>
      <c r="BD934" s="3">
        <f>IF(AS934&lt;'CDO Param'!H$15,1,0)</f>
        <v>0</v>
      </c>
      <c r="BE934" s="3">
        <f>IF(AT934&lt;'CDO Param'!I$15,1,0)</f>
        <v>0</v>
      </c>
      <c r="BF934" s="3">
        <f>IF(AU934&lt;'CDO Param'!J$15,1,0)</f>
        <v>0</v>
      </c>
      <c r="BG934" s="3">
        <f>IF(AV934&lt;'CDO Param'!K$15,1,0)</f>
        <v>0</v>
      </c>
      <c r="BH934" s="3">
        <f>IF(AW934&lt;'CDO Param'!L$15,1,0)</f>
        <v>1</v>
      </c>
      <c r="BJ934" s="37">
        <f>AY934*'CDO Param'!C$6*AC934</f>
        <v>0</v>
      </c>
      <c r="BK934" s="37">
        <f>AZ934*'CDO Param'!D$6*AD934</f>
        <v>0</v>
      </c>
      <c r="BL934" s="37">
        <f>BA934*'CDO Param'!E$6*AE934</f>
        <v>0</v>
      </c>
      <c r="BM934" s="37">
        <f>BB934*'CDO Param'!F$6*AF934</f>
        <v>0</v>
      </c>
      <c r="BN934" s="37">
        <f>BC934*'CDO Param'!G$6*AG934</f>
        <v>475.8053533739847</v>
      </c>
      <c r="BO934" s="37">
        <f>BD934*'CDO Param'!H$6*AH934</f>
        <v>0</v>
      </c>
      <c r="BP934" s="37">
        <f>BE934*'CDO Param'!I$6*AI934</f>
        <v>0</v>
      </c>
      <c r="BQ934" s="37">
        <f>BF934*'CDO Param'!J$6*AJ934</f>
        <v>0</v>
      </c>
      <c r="BR934" s="37">
        <f>BG934*'CDO Param'!K$6*AK934</f>
        <v>0</v>
      </c>
      <c r="BS934" s="37">
        <f>BH934*'CDO Param'!L$6*AL934</f>
        <v>7269.4395090091703</v>
      </c>
      <c r="BU934" s="38">
        <f t="shared" si="80"/>
        <v>7745.2448623831551</v>
      </c>
      <c r="BV934" s="38">
        <f>AVERAGE(BU$5:BU934)</f>
        <v>7378.2096051113904</v>
      </c>
      <c r="CF934" s="5">
        <f>BU934/'CDO Param'!$M$6</f>
        <v>8.0679633983157861E-2</v>
      </c>
      <c r="CG934" s="5">
        <f t="shared" si="81"/>
        <v>0.02</v>
      </c>
      <c r="CH934" s="5">
        <f t="shared" si="82"/>
        <v>1</v>
      </c>
    </row>
    <row r="935" spans="1:86" x14ac:dyDescent="0.2">
      <c r="A935" s="3">
        <v>932</v>
      </c>
      <c r="B935" s="3">
        <v>931</v>
      </c>
      <c r="C935">
        <v>0.4213859483570559</v>
      </c>
      <c r="D935">
        <v>-0.94425331553793512</v>
      </c>
      <c r="E935">
        <v>0.10898133950831834</v>
      </c>
      <c r="F935">
        <v>-8.0688096204539761E-2</v>
      </c>
      <c r="G935">
        <v>-1.4444003682001494</v>
      </c>
      <c r="H935">
        <v>2.0154766389168799</v>
      </c>
      <c r="I935">
        <v>-9.2104528448544443E-2</v>
      </c>
      <c r="J935">
        <v>0.87351963884430006</v>
      </c>
      <c r="K935">
        <v>0.43170075514353812</v>
      </c>
      <c r="L935">
        <v>0.29026523407083005</v>
      </c>
      <c r="M935">
        <v>0.66823304223362356</v>
      </c>
      <c r="N935">
        <v>0.70668420448782854</v>
      </c>
      <c r="O935">
        <v>-0.48012338993430603</v>
      </c>
      <c r="P935">
        <v>0.77913909990456887</v>
      </c>
      <c r="R935" s="33">
        <v>0.62532336014570822</v>
      </c>
      <c r="S935" s="33">
        <v>0.80971396891852565</v>
      </c>
      <c r="T935" s="33">
        <v>0.86267561365974865</v>
      </c>
      <c r="U935" s="33">
        <v>0.98903877939518481</v>
      </c>
      <c r="V935" s="33">
        <v>0.77476529487164936</v>
      </c>
      <c r="W935" s="33">
        <v>0.48031090781107122</v>
      </c>
      <c r="X935" s="33">
        <v>0.58542758067391232</v>
      </c>
      <c r="Y935" s="33">
        <v>0.28134838644477927</v>
      </c>
      <c r="Z935" s="33">
        <v>0.62233097740557553</v>
      </c>
      <c r="AA935" s="33">
        <v>0.51673725550842342</v>
      </c>
      <c r="AC935" s="36">
        <f t="shared" si="79"/>
        <v>0.70505106362225045</v>
      </c>
      <c r="AD935" s="36">
        <f t="shared" si="79"/>
        <v>0.92777891668375001</v>
      </c>
      <c r="AE935" s="36">
        <f t="shared" si="79"/>
        <v>0.96450469569290076</v>
      </c>
      <c r="AF935" s="36">
        <f t="shared" si="79"/>
        <v>0.99986928576758216</v>
      </c>
      <c r="AG935" s="36">
        <f t="shared" si="79"/>
        <v>0.89628595282666657</v>
      </c>
      <c r="AH935" s="36">
        <f t="shared" si="78"/>
        <v>0.46673226848725963</v>
      </c>
      <c r="AI935" s="36">
        <f t="shared" si="78"/>
        <v>0.6422651914177413</v>
      </c>
      <c r="AJ935" s="36">
        <f t="shared" si="78"/>
        <v>0.1656393133638831</v>
      </c>
      <c r="AK935" s="36">
        <f t="shared" si="78"/>
        <v>0.70046699852118388</v>
      </c>
      <c r="AL935" s="36">
        <f t="shared" si="78"/>
        <v>0.52828652982407953</v>
      </c>
      <c r="AN935">
        <f>SQRT(Correlation)*$F935 + SQRT('CDO Param'!C$17 - Correlation)*HLOOKUP('CDO Param'!C$12,$C$4:$E$1004,$A935,FALSE) + SQRT(1-Correlation)*G935</f>
        <v>-1.5293319059313584</v>
      </c>
      <c r="AO935">
        <f>SQRT(Correlation)*$F935 + SQRT('CDO Param'!D$17 - Correlation)*HLOOKUP('CDO Param'!D$12,$C$4:$E$1004,$A935,FALSE) + SQRT(1-Correlation)*H935</f>
        <v>1.7529956240295659</v>
      </c>
      <c r="AP935">
        <f>SQRT(Correlation)*$F935 + SQRT('CDO Param'!E$17 - Correlation)*HLOOKUP('CDO Param'!E$12,$C$4:$E$1004,$A935,FALSE) + SQRT(1-Correlation)*I935</f>
        <v>-1.4056016878781635E-3</v>
      </c>
      <c r="AQ935">
        <f>SQRT(Correlation)*$F935 + SQRT('CDO Param'!F$17 - Correlation)*HLOOKUP('CDO Param'!F$12,$C$4:$E$1004,$A935,FALSE) + SQRT(1-Correlation)*J935</f>
        <v>0.82754664382574927</v>
      </c>
      <c r="AR935">
        <f>SQRT(Correlation)*$F935 + SQRT('CDO Param'!G$17 - Correlation)*HLOOKUP('CDO Param'!G$12,$C$4:$E$1004,$A935,FALSE) + SQRT(1-Correlation)*K935</f>
        <v>0.40840044809551407</v>
      </c>
      <c r="AS935">
        <f>SQRT(Correlation)*$F935 + SQRT('CDO Param'!H$17 - Correlation)*HLOOKUP('CDO Param'!H$12,$C$4:$E$1004,$A935,FALSE) + SQRT(1-Correlation)*L935</f>
        <v>0.1163163786458552</v>
      </c>
      <c r="AT935">
        <f>SQRT(Correlation)*$F935 + SQRT('CDO Param'!I$17 - Correlation)*HLOOKUP('CDO Param'!I$12,$C$4:$E$1004,$A935,FALSE) + SQRT(1-Correlation)*M935</f>
        <v>0.63279467830756719</v>
      </c>
      <c r="AU935">
        <f>SQRT(Correlation)*$F935 + SQRT('CDO Param'!J$17 - Correlation)*HLOOKUP('CDO Param'!J$12,$C$4:$E$1004,$A935,FALSE) + SQRT(1-Correlation)*N935</f>
        <v>0.75639192791979126</v>
      </c>
      <c r="AV935">
        <f>SQRT(Correlation)*$F935 + SQRT('CDO Param'!K$17 - Correlation)*HLOOKUP('CDO Param'!K$12,$C$4:$E$1004,$A935,FALSE) + SQRT(1-Correlation)*O935</f>
        <v>-0.36951261490799592</v>
      </c>
      <c r="AW935">
        <f>SQRT(Correlation)*$F935 + SQRT('CDO Param'!L$17 - Correlation)*HLOOKUP('CDO Param'!L$12,$C$4:$E$1004,$A935,FALSE) + SQRT(1-Correlation)*P935</f>
        <v>0.82512867706364945</v>
      </c>
      <c r="AY935" s="3">
        <f>IF(AN935&lt;'CDO Param'!C$15,1,0)</f>
        <v>0</v>
      </c>
      <c r="AZ935" s="3">
        <f>IF(AO935&lt;'CDO Param'!D$15,1,0)</f>
        <v>0</v>
      </c>
      <c r="BA935" s="3">
        <f>IF(AP935&lt;'CDO Param'!E$15,1,0)</f>
        <v>0</v>
      </c>
      <c r="BB935" s="3">
        <f>IF(AQ935&lt;'CDO Param'!F$15,1,0)</f>
        <v>0</v>
      </c>
      <c r="BC935" s="3">
        <f>IF(AR935&lt;'CDO Param'!G$15,1,0)</f>
        <v>0</v>
      </c>
      <c r="BD935" s="3">
        <f>IF(AS935&lt;'CDO Param'!H$15,1,0)</f>
        <v>0</v>
      </c>
      <c r="BE935" s="3">
        <f>IF(AT935&lt;'CDO Param'!I$15,1,0)</f>
        <v>0</v>
      </c>
      <c r="BF935" s="3">
        <f>IF(AU935&lt;'CDO Param'!J$15,1,0)</f>
        <v>0</v>
      </c>
      <c r="BG935" s="3">
        <f>IF(AV935&lt;'CDO Param'!K$15,1,0)</f>
        <v>0</v>
      </c>
      <c r="BH935" s="3">
        <f>IF(AW935&lt;'CDO Param'!L$15,1,0)</f>
        <v>0</v>
      </c>
      <c r="BJ935" s="37">
        <f>AY935*'CDO Param'!C$6*AC935</f>
        <v>0</v>
      </c>
      <c r="BK935" s="37">
        <f>AZ935*'CDO Param'!D$6*AD935</f>
        <v>0</v>
      </c>
      <c r="BL935" s="37">
        <f>BA935*'CDO Param'!E$6*AE935</f>
        <v>0</v>
      </c>
      <c r="BM935" s="37">
        <f>BB935*'CDO Param'!F$6*AF935</f>
        <v>0</v>
      </c>
      <c r="BN935" s="37">
        <f>BC935*'CDO Param'!G$6*AG935</f>
        <v>0</v>
      </c>
      <c r="BO935" s="37">
        <f>BD935*'CDO Param'!H$6*AH935</f>
        <v>0</v>
      </c>
      <c r="BP935" s="37">
        <f>BE935*'CDO Param'!I$6*AI935</f>
        <v>0</v>
      </c>
      <c r="BQ935" s="37">
        <f>BF935*'CDO Param'!J$6*AJ935</f>
        <v>0</v>
      </c>
      <c r="BR935" s="37">
        <f>BG935*'CDO Param'!K$6*AK935</f>
        <v>0</v>
      </c>
      <c r="BS935" s="37">
        <f>BH935*'CDO Param'!L$6*AL935</f>
        <v>0</v>
      </c>
      <c r="BU935" s="38">
        <f t="shared" si="80"/>
        <v>0</v>
      </c>
      <c r="BV935" s="38">
        <f>AVERAGE(BU$5:BU935)</f>
        <v>7370.2845679415605</v>
      </c>
      <c r="CF935" s="5">
        <f>BU935/'CDO Param'!$M$6</f>
        <v>0</v>
      </c>
      <c r="CG935" s="5">
        <f t="shared" si="81"/>
        <v>0</v>
      </c>
      <c r="CH935" s="5">
        <f t="shared" si="82"/>
        <v>0</v>
      </c>
    </row>
    <row r="936" spans="1:86" x14ac:dyDescent="0.2">
      <c r="A936" s="3">
        <v>933</v>
      </c>
      <c r="B936" s="3">
        <v>932</v>
      </c>
      <c r="C936">
        <v>1.5270279618562199</v>
      </c>
      <c r="D936">
        <v>0.76260675996309146</v>
      </c>
      <c r="E936">
        <v>0.2031481471931329</v>
      </c>
      <c r="F936">
        <v>0.91178890215815045</v>
      </c>
      <c r="G936">
        <v>1.5495061234105378</v>
      </c>
      <c r="H936">
        <v>2.5516055757179856</v>
      </c>
      <c r="I936">
        <v>1.2234227142471354</v>
      </c>
      <c r="J936">
        <v>-0.2647811925271526</v>
      </c>
      <c r="K936">
        <v>0.43374484448577277</v>
      </c>
      <c r="L936">
        <v>-1.3028034118178766</v>
      </c>
      <c r="M936">
        <v>1.1127826837764587</v>
      </c>
      <c r="N936">
        <v>-0.43443378672236577</v>
      </c>
      <c r="O936">
        <v>0.51471033657435328</v>
      </c>
      <c r="P936">
        <v>-1.1434667612775229</v>
      </c>
      <c r="R936" s="33">
        <v>0.80305333007269231</v>
      </c>
      <c r="S936" s="33">
        <v>0.91731853173920819</v>
      </c>
      <c r="T936" s="33">
        <v>0.37256294087160513</v>
      </c>
      <c r="U936" s="33">
        <v>0.66534722906786359</v>
      </c>
      <c r="V936" s="33">
        <v>0.49087894358247469</v>
      </c>
      <c r="W936" s="33">
        <v>0.20240479065217301</v>
      </c>
      <c r="X936" s="33">
        <v>0.81731649107174786</v>
      </c>
      <c r="Y936" s="33">
        <v>0.63826544286602427</v>
      </c>
      <c r="Z936" s="33">
        <v>0.32729824927044021</v>
      </c>
      <c r="AA936" s="33">
        <v>0.90167548828836319</v>
      </c>
      <c r="AC936" s="36">
        <f t="shared" si="79"/>
        <v>0.92221488565446963</v>
      </c>
      <c r="AD936" s="36">
        <f t="shared" si="79"/>
        <v>0.98839796108672995</v>
      </c>
      <c r="AE936" s="36">
        <f t="shared" si="79"/>
        <v>0.29172457657350703</v>
      </c>
      <c r="AF936" s="36">
        <f t="shared" si="79"/>
        <v>0.76399674453204902</v>
      </c>
      <c r="AG936" s="36">
        <f t="shared" si="79"/>
        <v>0.48457873740161594</v>
      </c>
      <c r="AH936" s="36">
        <f t="shared" si="78"/>
        <v>8.2499736256737788E-2</v>
      </c>
      <c r="AI936" s="36">
        <f t="shared" si="78"/>
        <v>0.9338738930245426</v>
      </c>
      <c r="AJ936" s="36">
        <f t="shared" si="78"/>
        <v>0.72460987781561581</v>
      </c>
      <c r="AK936" s="36">
        <f t="shared" si="78"/>
        <v>0.22570058219030126</v>
      </c>
      <c r="AL936" s="36">
        <f t="shared" si="78"/>
        <v>0.98298378189175817</v>
      </c>
      <c r="AN936">
        <f>SQRT(Correlation)*$F936 + SQRT('CDO Param'!C$17 - Correlation)*HLOOKUP('CDO Param'!C$12,$C$4:$E$1004,$A936,FALSE) + SQRT(1-Correlation)*G936</f>
        <v>1.8661724293847133</v>
      </c>
      <c r="AO936">
        <f>SQRT(Correlation)*$F936 + SQRT('CDO Param'!D$17 - Correlation)*HLOOKUP('CDO Param'!D$12,$C$4:$E$1004,$A936,FALSE) + SQRT(1-Correlation)*H936</f>
        <v>2.8168474427743564</v>
      </c>
      <c r="AP936">
        <f>SQRT(Correlation)*$F936 + SQRT('CDO Param'!E$17 - Correlation)*HLOOKUP('CDO Param'!E$12,$C$4:$E$1004,$A936,FALSE) + SQRT(1-Correlation)*I936</f>
        <v>1.8529872862816392</v>
      </c>
      <c r="AQ936">
        <f>SQRT(Correlation)*$F936 + SQRT('CDO Param'!F$17 - Correlation)*HLOOKUP('CDO Param'!F$12,$C$4:$E$1004,$A936,FALSE) + SQRT(1-Correlation)*J936</f>
        <v>8.2564779282707834E-2</v>
      </c>
      <c r="AR936">
        <f>SQRT(Correlation)*$F936 + SQRT('CDO Param'!G$17 - Correlation)*HLOOKUP('CDO Param'!G$12,$C$4:$E$1004,$A936,FALSE) + SQRT(1-Correlation)*K936</f>
        <v>0.74524476385028504</v>
      </c>
      <c r="AS936">
        <f>SQRT(Correlation)*$F936 + SQRT('CDO Param'!H$17 - Correlation)*HLOOKUP('CDO Param'!H$12,$C$4:$E$1004,$A936,FALSE) + SQRT(1-Correlation)*L936</f>
        <v>-0.83976598755670706</v>
      </c>
      <c r="AT936">
        <f>SQRT(Correlation)*$F936 + SQRT('CDO Param'!I$17 - Correlation)*HLOOKUP('CDO Param'!I$12,$C$4:$E$1004,$A936,FALSE) + SQRT(1-Correlation)*M936</f>
        <v>1.3894366207296678</v>
      </c>
      <c r="AU936">
        <f>SQRT(Correlation)*$F936 + SQRT('CDO Param'!J$17 - Correlation)*HLOOKUP('CDO Param'!J$12,$C$4:$E$1004,$A936,FALSE) + SQRT(1-Correlation)*N936</f>
        <v>0.28020651324740803</v>
      </c>
      <c r="AV936">
        <f>SQRT(Correlation)*$F936 + SQRT('CDO Param'!K$17 - Correlation)*HLOOKUP('CDO Param'!K$12,$C$4:$E$1004,$A936,FALSE) + SQRT(1-Correlation)*O936</f>
        <v>1.180643690461803</v>
      </c>
      <c r="AW936">
        <f>SQRT(Correlation)*$F936 + SQRT('CDO Param'!L$17 - Correlation)*HLOOKUP('CDO Param'!L$12,$C$4:$E$1004,$A936,FALSE) + SQRT(1-Correlation)*P936</f>
        <v>-0.39244122748014454</v>
      </c>
      <c r="AY936" s="3">
        <f>IF(AN936&lt;'CDO Param'!C$15,1,0)</f>
        <v>0</v>
      </c>
      <c r="AZ936" s="3">
        <f>IF(AO936&lt;'CDO Param'!D$15,1,0)</f>
        <v>0</v>
      </c>
      <c r="BA936" s="3">
        <f>IF(AP936&lt;'CDO Param'!E$15,1,0)</f>
        <v>0</v>
      </c>
      <c r="BB936" s="3">
        <f>IF(AQ936&lt;'CDO Param'!F$15,1,0)</f>
        <v>0</v>
      </c>
      <c r="BC936" s="3">
        <f>IF(AR936&lt;'CDO Param'!G$15,1,0)</f>
        <v>0</v>
      </c>
      <c r="BD936" s="3">
        <f>IF(AS936&lt;'CDO Param'!H$15,1,0)</f>
        <v>0</v>
      </c>
      <c r="BE936" s="3">
        <f>IF(AT936&lt;'CDO Param'!I$15,1,0)</f>
        <v>0</v>
      </c>
      <c r="BF936" s="3">
        <f>IF(AU936&lt;'CDO Param'!J$15,1,0)</f>
        <v>0</v>
      </c>
      <c r="BG936" s="3">
        <f>IF(AV936&lt;'CDO Param'!K$15,1,0)</f>
        <v>0</v>
      </c>
      <c r="BH936" s="3">
        <f>IF(AW936&lt;'CDO Param'!L$15,1,0)</f>
        <v>0</v>
      </c>
      <c r="BJ936" s="37">
        <f>AY936*'CDO Param'!C$6*AC936</f>
        <v>0</v>
      </c>
      <c r="BK936" s="37">
        <f>AZ936*'CDO Param'!D$6*AD936</f>
        <v>0</v>
      </c>
      <c r="BL936" s="37">
        <f>BA936*'CDO Param'!E$6*AE936</f>
        <v>0</v>
      </c>
      <c r="BM936" s="37">
        <f>BB936*'CDO Param'!F$6*AF936</f>
        <v>0</v>
      </c>
      <c r="BN936" s="37">
        <f>BC936*'CDO Param'!G$6*AG936</f>
        <v>0</v>
      </c>
      <c r="BO936" s="37">
        <f>BD936*'CDO Param'!H$6*AH936</f>
        <v>0</v>
      </c>
      <c r="BP936" s="37">
        <f>BE936*'CDO Param'!I$6*AI936</f>
        <v>0</v>
      </c>
      <c r="BQ936" s="37">
        <f>BF936*'CDO Param'!J$6*AJ936</f>
        <v>0</v>
      </c>
      <c r="BR936" s="37">
        <f>BG936*'CDO Param'!K$6*AK936</f>
        <v>0</v>
      </c>
      <c r="BS936" s="37">
        <f>BH936*'CDO Param'!L$6*AL936</f>
        <v>0</v>
      </c>
      <c r="BU936" s="38">
        <f t="shared" si="80"/>
        <v>0</v>
      </c>
      <c r="BV936" s="38">
        <f>AVERAGE(BU$5:BU936)</f>
        <v>7362.3765372892622</v>
      </c>
      <c r="CF936" s="5">
        <f>BU936/'CDO Param'!$M$6</f>
        <v>0</v>
      </c>
      <c r="CG936" s="5">
        <f t="shared" si="81"/>
        <v>0</v>
      </c>
      <c r="CH936" s="5">
        <f t="shared" si="82"/>
        <v>0</v>
      </c>
    </row>
    <row r="937" spans="1:86" x14ac:dyDescent="0.2">
      <c r="A937" s="3">
        <v>934</v>
      </c>
      <c r="B937" s="3">
        <v>933</v>
      </c>
      <c r="C937">
        <v>0.78125140134943649</v>
      </c>
      <c r="D937">
        <v>-0.51849383453372866</v>
      </c>
      <c r="E937">
        <v>0.44550574784807395</v>
      </c>
      <c r="F937">
        <v>-0.29600641937577166</v>
      </c>
      <c r="G937">
        <v>-0.31106992537388578</v>
      </c>
      <c r="H937">
        <v>1.4443230611504987</v>
      </c>
      <c r="I937">
        <v>0.95410996436839923</v>
      </c>
      <c r="J937">
        <v>0.18258560885442421</v>
      </c>
      <c r="K937">
        <v>1.89063030120451</v>
      </c>
      <c r="L937">
        <v>1.5422529031638987</v>
      </c>
      <c r="M937">
        <v>-0.6149036835267907</v>
      </c>
      <c r="N937">
        <v>-0.58894784160656855</v>
      </c>
      <c r="O937">
        <v>-7.3589490057202056E-2</v>
      </c>
      <c r="P937">
        <v>6.8355348048498854E-2</v>
      </c>
      <c r="R937" s="33">
        <v>0.45993166252036188</v>
      </c>
      <c r="S937" s="33">
        <v>7.1451979722572487E-2</v>
      </c>
      <c r="T937" s="33">
        <v>0.89342319727569031</v>
      </c>
      <c r="U937" s="33">
        <v>0.76367661252789043</v>
      </c>
      <c r="V937" s="33">
        <v>0.11282675625422353</v>
      </c>
      <c r="W937" s="33">
        <v>0.27929236473482677</v>
      </c>
      <c r="X937" s="33">
        <v>6.6774098233680287E-2</v>
      </c>
      <c r="Y937" s="33">
        <v>0.2722690134645761</v>
      </c>
      <c r="Z937" s="33">
        <v>2.5309299130602415E-2</v>
      </c>
      <c r="AA937" s="33">
        <v>0.37339048803476171</v>
      </c>
      <c r="AC937" s="36">
        <f t="shared" si="79"/>
        <v>0.43247111794275389</v>
      </c>
      <c r="AD937" s="36">
        <f t="shared" si="79"/>
        <v>8.3982865640819405E-3</v>
      </c>
      <c r="AE937" s="36">
        <f t="shared" si="79"/>
        <v>0.97967223871457931</v>
      </c>
      <c r="AF937" s="36">
        <f t="shared" si="79"/>
        <v>0.88512774654707704</v>
      </c>
      <c r="AG937" s="36">
        <f t="shared" si="79"/>
        <v>2.3047973939475337E-2</v>
      </c>
      <c r="AH937" s="36">
        <f t="shared" ref="AH937:AL987" si="83">BETAINV(W937,0.45,0.45)</f>
        <v>0.16313816169606107</v>
      </c>
      <c r="AI937" s="36">
        <f t="shared" si="83"/>
        <v>7.2283198992525418E-3</v>
      </c>
      <c r="AJ937" s="36">
        <f t="shared" si="83"/>
        <v>0.15472207906744845</v>
      </c>
      <c r="AK937" s="36">
        <f t="shared" si="83"/>
        <v>8.390905106238195E-4</v>
      </c>
      <c r="AL937" s="36">
        <f t="shared" si="83"/>
        <v>0.2929856064657666</v>
      </c>
      <c r="AN937">
        <f>SQRT(Correlation)*$F937 + SQRT('CDO Param'!C$17 - Correlation)*HLOOKUP('CDO Param'!C$12,$C$4:$E$1004,$A937,FALSE) + SQRT(1-Correlation)*G937</f>
        <v>-0.46203839273431174</v>
      </c>
      <c r="AO937">
        <f>SQRT(Correlation)*$F937 + SQRT('CDO Param'!D$17 - Correlation)*HLOOKUP('CDO Param'!D$12,$C$4:$E$1004,$A937,FALSE) + SQRT(1-Correlation)*H937</f>
        <v>1.2032736150963825</v>
      </c>
      <c r="AP937">
        <f>SQRT(Correlation)*$F937 + SQRT('CDO Param'!E$17 - Correlation)*HLOOKUP('CDO Param'!E$12,$C$4:$E$1004,$A937,FALSE) + SQRT(1-Correlation)*I937</f>
        <v>1.0182424309131597</v>
      </c>
      <c r="AQ937">
        <f>SQRT(Correlation)*$F937 + SQRT('CDO Param'!F$17 - Correlation)*HLOOKUP('CDO Param'!F$12,$C$4:$E$1004,$A937,FALSE) + SQRT(1-Correlation)*J937</f>
        <v>0.17922858251425011</v>
      </c>
      <c r="AR937">
        <f>SQRT(Correlation)*$F937 + SQRT('CDO Param'!G$17 - Correlation)*HLOOKUP('CDO Param'!G$12,$C$4:$E$1004,$A937,FALSE) + SQRT(1-Correlation)*K937</f>
        <v>1.7996220544706047</v>
      </c>
      <c r="AS937">
        <f>SQRT(Correlation)*$F937 + SQRT('CDO Param'!H$17 - Correlation)*HLOOKUP('CDO Param'!H$12,$C$4:$E$1004,$A937,FALSE) + SQRT(1-Correlation)*L937</f>
        <v>1.2961780205952205</v>
      </c>
      <c r="AT937">
        <f>SQRT(Correlation)*$F937 + SQRT('CDO Param'!I$17 - Correlation)*HLOOKUP('CDO Param'!I$12,$C$4:$E$1004,$A937,FALSE) + SQRT(1-Correlation)*M937</f>
        <v>-0.57733618954193133</v>
      </c>
      <c r="AU937">
        <f>SQRT(Correlation)*$F937 + SQRT('CDO Param'!J$17 - Correlation)*HLOOKUP('CDO Param'!J$12,$C$4:$E$1004,$A937,FALSE) + SQRT(1-Correlation)*N937</f>
        <v>-0.44563073754176252</v>
      </c>
      <c r="AV937">
        <f>SQRT(Correlation)*$F937 + SQRT('CDO Param'!K$17 - Correlation)*HLOOKUP('CDO Param'!K$12,$C$4:$E$1004,$A937,FALSE) + SQRT(1-Correlation)*O937</f>
        <v>4.3281123083966588E-2</v>
      </c>
      <c r="AW937">
        <f>SQRT(Correlation)*$F937 + SQRT('CDO Param'!L$17 - Correlation)*HLOOKUP('CDO Param'!L$12,$C$4:$E$1004,$A937,FALSE) + SQRT(1-Correlation)*P937</f>
        <v>0.17794182023932917</v>
      </c>
      <c r="AY937" s="3">
        <f>IF(AN937&lt;'CDO Param'!C$15,1,0)</f>
        <v>0</v>
      </c>
      <c r="AZ937" s="3">
        <f>IF(AO937&lt;'CDO Param'!D$15,1,0)</f>
        <v>0</v>
      </c>
      <c r="BA937" s="3">
        <f>IF(AP937&lt;'CDO Param'!E$15,1,0)</f>
        <v>0</v>
      </c>
      <c r="BB937" s="3">
        <f>IF(AQ937&lt;'CDO Param'!F$15,1,0)</f>
        <v>0</v>
      </c>
      <c r="BC937" s="3">
        <f>IF(AR937&lt;'CDO Param'!G$15,1,0)</f>
        <v>0</v>
      </c>
      <c r="BD937" s="3">
        <f>IF(AS937&lt;'CDO Param'!H$15,1,0)</f>
        <v>0</v>
      </c>
      <c r="BE937" s="3">
        <f>IF(AT937&lt;'CDO Param'!I$15,1,0)</f>
        <v>0</v>
      </c>
      <c r="BF937" s="3">
        <f>IF(AU937&lt;'CDO Param'!J$15,1,0)</f>
        <v>0</v>
      </c>
      <c r="BG937" s="3">
        <f>IF(AV937&lt;'CDO Param'!K$15,1,0)</f>
        <v>0</v>
      </c>
      <c r="BH937" s="3">
        <f>IF(AW937&lt;'CDO Param'!L$15,1,0)</f>
        <v>0</v>
      </c>
      <c r="BJ937" s="37">
        <f>AY937*'CDO Param'!C$6*AC937</f>
        <v>0</v>
      </c>
      <c r="BK937" s="37">
        <f>AZ937*'CDO Param'!D$6*AD937</f>
        <v>0</v>
      </c>
      <c r="BL937" s="37">
        <f>BA937*'CDO Param'!E$6*AE937</f>
        <v>0</v>
      </c>
      <c r="BM937" s="37">
        <f>BB937*'CDO Param'!F$6*AF937</f>
        <v>0</v>
      </c>
      <c r="BN937" s="37">
        <f>BC937*'CDO Param'!G$6*AG937</f>
        <v>0</v>
      </c>
      <c r="BO937" s="37">
        <f>BD937*'CDO Param'!H$6*AH937</f>
        <v>0</v>
      </c>
      <c r="BP937" s="37">
        <f>BE937*'CDO Param'!I$6*AI937</f>
        <v>0</v>
      </c>
      <c r="BQ937" s="37">
        <f>BF937*'CDO Param'!J$6*AJ937</f>
        <v>0</v>
      </c>
      <c r="BR937" s="37">
        <f>BG937*'CDO Param'!K$6*AK937</f>
        <v>0</v>
      </c>
      <c r="BS937" s="37">
        <f>BH937*'CDO Param'!L$6*AL937</f>
        <v>0</v>
      </c>
      <c r="BU937" s="38">
        <f t="shared" si="80"/>
        <v>0</v>
      </c>
      <c r="BV937" s="38">
        <f>AVERAGE(BU$5:BU937)</f>
        <v>7354.4854584711602</v>
      </c>
      <c r="CF937" s="5">
        <f>BU937/'CDO Param'!$M$6</f>
        <v>0</v>
      </c>
      <c r="CG937" s="5">
        <f t="shared" si="81"/>
        <v>0</v>
      </c>
      <c r="CH937" s="5">
        <f t="shared" si="82"/>
        <v>0</v>
      </c>
    </row>
    <row r="938" spans="1:86" x14ac:dyDescent="0.2">
      <c r="A938" s="3">
        <v>935</v>
      </c>
      <c r="B938" s="3">
        <v>934</v>
      </c>
      <c r="C938">
        <v>-6.6233951656613499E-2</v>
      </c>
      <c r="D938">
        <v>0.48685933506931178</v>
      </c>
      <c r="E938">
        <v>-0.2642821073095547</v>
      </c>
      <c r="F938">
        <v>0.58315094975114334</v>
      </c>
      <c r="G938">
        <v>0.81508915172889829</v>
      </c>
      <c r="H938">
        <v>-0.32100160751724616</v>
      </c>
      <c r="I938">
        <v>0.20252855392755009</v>
      </c>
      <c r="J938">
        <v>-0.74024910645675845</v>
      </c>
      <c r="K938">
        <v>-0.10594931154628284</v>
      </c>
      <c r="L938">
        <v>-0.16367039279430173</v>
      </c>
      <c r="M938">
        <v>1.8123591871699318</v>
      </c>
      <c r="N938">
        <v>-0.42646661313483492</v>
      </c>
      <c r="O938">
        <v>-0.25547365112288389</v>
      </c>
      <c r="P938">
        <v>2.8074282454326749</v>
      </c>
      <c r="R938" s="33">
        <v>0.57393240024053138</v>
      </c>
      <c r="S938" s="33">
        <v>8.1850842610863436E-2</v>
      </c>
      <c r="T938" s="33">
        <v>0.66711176078166434</v>
      </c>
      <c r="U938" s="33">
        <v>0.14736345743172033</v>
      </c>
      <c r="V938" s="33">
        <v>0.73762905492336905</v>
      </c>
      <c r="W938" s="33">
        <v>0.33152609706461711</v>
      </c>
      <c r="X938" s="33">
        <v>0.95911336502019007</v>
      </c>
      <c r="Y938" s="33">
        <v>0.81832589433450531</v>
      </c>
      <c r="Z938" s="33">
        <v>0.60330608002995423</v>
      </c>
      <c r="AA938" s="33">
        <v>0.76528706344090736</v>
      </c>
      <c r="AC938" s="36">
        <f t="shared" ref="AC938:AG988" si="84">BETAINV(R938,0.45,0.45)</f>
        <v>0.62359624736082275</v>
      </c>
      <c r="AD938" s="36">
        <f t="shared" si="84"/>
        <v>1.1345728952150042E-2</v>
      </c>
      <c r="AE938" s="36">
        <f t="shared" si="84"/>
        <v>0.76648470206151431</v>
      </c>
      <c r="AF938" s="36">
        <f t="shared" si="84"/>
        <v>4.1424645275455287E-2</v>
      </c>
      <c r="AG938" s="36">
        <f t="shared" si="84"/>
        <v>0.85679691507792732</v>
      </c>
      <c r="AH938" s="36">
        <f t="shared" si="83"/>
        <v>0.23160160321957307</v>
      </c>
      <c r="AI938" s="36">
        <f t="shared" si="83"/>
        <v>0.99756534564206401</v>
      </c>
      <c r="AJ938" s="36">
        <f t="shared" si="83"/>
        <v>0.9346625388030787</v>
      </c>
      <c r="AK938" s="36">
        <f t="shared" si="83"/>
        <v>0.67082414580434602</v>
      </c>
      <c r="AL938" s="36">
        <f t="shared" si="83"/>
        <v>0.88678235902850089</v>
      </c>
      <c r="AN938">
        <f>SQRT(Correlation)*$F938 + SQRT('CDO Param'!C$17 - Correlation)*HLOOKUP('CDO Param'!C$12,$C$4:$E$1004,$A938,FALSE) + SQRT(1-Correlation)*G938</f>
        <v>1.0265222942200651</v>
      </c>
      <c r="AO938">
        <f>SQRT(Correlation)*$F938 + SQRT('CDO Param'!D$17 - Correlation)*HLOOKUP('CDO Param'!D$12,$C$4:$E$1004,$A938,FALSE) + SQRT(1-Correlation)*H938</f>
        <v>-5.1268034146279562E-2</v>
      </c>
      <c r="AP938">
        <f>SQRT(Correlation)*$F938 + SQRT('CDO Param'!E$17 - Correlation)*HLOOKUP('CDO Param'!E$12,$C$4:$E$1004,$A938,FALSE) + SQRT(1-Correlation)*I938</f>
        <v>0.35902012213654355</v>
      </c>
      <c r="AQ938">
        <f>SQRT(Correlation)*$F938 + SQRT('CDO Param'!F$17 - Correlation)*HLOOKUP('CDO Param'!F$12,$C$4:$E$1004,$A938,FALSE) + SQRT(1-Correlation)*J938</f>
        <v>-0.57694871732004793</v>
      </c>
      <c r="AR938">
        <f>SQRT(Correlation)*$F938 + SQRT('CDO Param'!G$17 - Correlation)*HLOOKUP('CDO Param'!G$12,$C$4:$E$1004,$A938,FALSE) + SQRT(1-Correlation)*K938</f>
        <v>2.4800904068386559E-2</v>
      </c>
      <c r="AS938">
        <f>SQRT(Correlation)*$F938 + SQRT('CDO Param'!H$17 - Correlation)*HLOOKUP('CDO Param'!H$12,$C$4:$E$1004,$A938,FALSE) + SQRT(1-Correlation)*L938</f>
        <v>9.7989461523376925E-2</v>
      </c>
      <c r="AT938">
        <f>SQRT(Correlation)*$F938 + SQRT('CDO Param'!I$17 - Correlation)*HLOOKUP('CDO Param'!I$12,$C$4:$E$1004,$A938,FALSE) + SQRT(1-Correlation)*M938</f>
        <v>1.8446681373088147</v>
      </c>
      <c r="AU938">
        <f>SQRT(Correlation)*$F938 + SQRT('CDO Param'!J$17 - Correlation)*HLOOKUP('CDO Param'!J$12,$C$4:$E$1004,$A938,FALSE) + SQRT(1-Correlation)*N938</f>
        <v>-0.23769708741003376</v>
      </c>
      <c r="AV938">
        <f>SQRT(Correlation)*$F938 + SQRT('CDO Param'!K$17 - Correlation)*HLOOKUP('CDO Param'!K$12,$C$4:$E$1004,$A938,FALSE) + SQRT(1-Correlation)*O938</f>
        <v>-7.5478920265109856E-2</v>
      </c>
      <c r="AW938">
        <f>SQRT(Correlation)*$F938 + SQRT('CDO Param'!L$17 - Correlation)*HLOOKUP('CDO Param'!L$12,$C$4:$E$1004,$A938,FALSE) + SQRT(1-Correlation)*P938</f>
        <v>2.8302449525643909</v>
      </c>
      <c r="AY938" s="3">
        <f>IF(AN938&lt;'CDO Param'!C$15,1,0)</f>
        <v>0</v>
      </c>
      <c r="AZ938" s="3">
        <f>IF(AO938&lt;'CDO Param'!D$15,1,0)</f>
        <v>0</v>
      </c>
      <c r="BA938" s="3">
        <f>IF(AP938&lt;'CDO Param'!E$15,1,0)</f>
        <v>0</v>
      </c>
      <c r="BB938" s="3">
        <f>IF(AQ938&lt;'CDO Param'!F$15,1,0)</f>
        <v>0</v>
      </c>
      <c r="BC938" s="3">
        <f>IF(AR938&lt;'CDO Param'!G$15,1,0)</f>
        <v>1</v>
      </c>
      <c r="BD938" s="3">
        <f>IF(AS938&lt;'CDO Param'!H$15,1,0)</f>
        <v>0</v>
      </c>
      <c r="BE938" s="3">
        <f>IF(AT938&lt;'CDO Param'!I$15,1,0)</f>
        <v>0</v>
      </c>
      <c r="BF938" s="3">
        <f>IF(AU938&lt;'CDO Param'!J$15,1,0)</f>
        <v>0</v>
      </c>
      <c r="BG938" s="3">
        <f>IF(AV938&lt;'CDO Param'!K$15,1,0)</f>
        <v>0</v>
      </c>
      <c r="BH938" s="3">
        <f>IF(AW938&lt;'CDO Param'!L$15,1,0)</f>
        <v>0</v>
      </c>
      <c r="BJ938" s="37">
        <f>AY938*'CDO Param'!C$6*AC938</f>
        <v>0</v>
      </c>
      <c r="BK938" s="37">
        <f>AZ938*'CDO Param'!D$6*AD938</f>
        <v>0</v>
      </c>
      <c r="BL938" s="37">
        <f>BA938*'CDO Param'!E$6*AE938</f>
        <v>0</v>
      </c>
      <c r="BM938" s="37">
        <f>BB938*'CDO Param'!F$6*AF938</f>
        <v>0</v>
      </c>
      <c r="BN938" s="37">
        <f>BC938*'CDO Param'!G$6*AG938</f>
        <v>8567.9691507792741</v>
      </c>
      <c r="BO938" s="37">
        <f>BD938*'CDO Param'!H$6*AH938</f>
        <v>0</v>
      </c>
      <c r="BP938" s="37">
        <f>BE938*'CDO Param'!I$6*AI938</f>
        <v>0</v>
      </c>
      <c r="BQ938" s="37">
        <f>BF938*'CDO Param'!J$6*AJ938</f>
        <v>0</v>
      </c>
      <c r="BR938" s="37">
        <f>BG938*'CDO Param'!K$6*AK938</f>
        <v>0</v>
      </c>
      <c r="BS938" s="37">
        <f>BH938*'CDO Param'!L$6*AL938</f>
        <v>0</v>
      </c>
      <c r="BU938" s="38">
        <f t="shared" si="80"/>
        <v>8567.9691507792741</v>
      </c>
      <c r="BV938" s="38">
        <f>AVERAGE(BU$5:BU938)</f>
        <v>7355.7846915464361</v>
      </c>
      <c r="CF938" s="5">
        <f>BU938/'CDO Param'!$M$6</f>
        <v>8.9249678653950767E-2</v>
      </c>
      <c r="CG938" s="5">
        <f t="shared" si="81"/>
        <v>0.02</v>
      </c>
      <c r="CH938" s="5">
        <f t="shared" si="82"/>
        <v>1</v>
      </c>
    </row>
    <row r="939" spans="1:86" x14ac:dyDescent="0.2">
      <c r="A939" s="3">
        <v>936</v>
      </c>
      <c r="B939" s="3">
        <v>935</v>
      </c>
      <c r="C939">
        <v>-1.8799983081407845</v>
      </c>
      <c r="D939">
        <v>1.2699047147179954</v>
      </c>
      <c r="E939">
        <v>0.48911942940321751</v>
      </c>
      <c r="F939">
        <v>-1.192379386338871</v>
      </c>
      <c r="G939">
        <v>1.8019227354670875</v>
      </c>
      <c r="H939">
        <v>0.43190084397792816</v>
      </c>
      <c r="I939">
        <v>0.95945324574131519</v>
      </c>
      <c r="J939">
        <v>-0.70070427682367153</v>
      </c>
      <c r="K939">
        <v>2.2773019736632705</v>
      </c>
      <c r="L939">
        <v>0.43105615077365655</v>
      </c>
      <c r="M939">
        <v>0.46010427467990667</v>
      </c>
      <c r="N939">
        <v>-1.8611399354995228</v>
      </c>
      <c r="O939">
        <v>-1.2608347788045648</v>
      </c>
      <c r="P939">
        <v>0.31181116355583072</v>
      </c>
      <c r="R939" s="33">
        <v>0.17967525132916648</v>
      </c>
      <c r="S939" s="33">
        <v>0.801949089300795</v>
      </c>
      <c r="T939" s="33">
        <v>0.35834387846213944</v>
      </c>
      <c r="U939" s="33">
        <v>0.68556531317791214</v>
      </c>
      <c r="V939" s="33">
        <v>0.29621858116994548</v>
      </c>
      <c r="W939" s="33">
        <v>0.54569372327332089</v>
      </c>
      <c r="X939" s="33">
        <v>0.47440705470480354</v>
      </c>
      <c r="Y939" s="33">
        <v>0.35936842363298332</v>
      </c>
      <c r="Z939" s="33">
        <v>0.90509599955058473</v>
      </c>
      <c r="AA939" s="33">
        <v>0.94846444667711127</v>
      </c>
      <c r="AC939" s="36">
        <f t="shared" si="84"/>
        <v>6.3790042449563295E-2</v>
      </c>
      <c r="AD939" s="36">
        <f t="shared" si="84"/>
        <v>0.92127230891672462</v>
      </c>
      <c r="AE939" s="36">
        <f t="shared" si="84"/>
        <v>0.27034088898050396</v>
      </c>
      <c r="AF939" s="36">
        <f t="shared" si="84"/>
        <v>0.79188289651972676</v>
      </c>
      <c r="AG939" s="36">
        <f t="shared" si="84"/>
        <v>0.184221204725322</v>
      </c>
      <c r="AH939" s="36">
        <f t="shared" si="83"/>
        <v>0.57693169247713749</v>
      </c>
      <c r="AI939" s="36">
        <f t="shared" si="83"/>
        <v>0.45678104390201923</v>
      </c>
      <c r="AJ939" s="36">
        <f t="shared" si="83"/>
        <v>0.27186320205463549</v>
      </c>
      <c r="AK939" s="36">
        <f t="shared" si="83"/>
        <v>0.98426362277451873</v>
      </c>
      <c r="AL939" s="36">
        <f t="shared" si="83"/>
        <v>0.99593034601265762</v>
      </c>
      <c r="AN939">
        <f>SQRT(Correlation)*$F939 + SQRT('CDO Param'!C$17 - Correlation)*HLOOKUP('CDO Param'!C$12,$C$4:$E$1004,$A939,FALSE) + SQRT(1-Correlation)*G939</f>
        <v>1.5119821809762233</v>
      </c>
      <c r="AO939">
        <f>SQRT(Correlation)*$F939 + SQRT('CDO Param'!D$17 - Correlation)*HLOOKUP('CDO Param'!D$12,$C$4:$E$1004,$A939,FALSE) + SQRT(1-Correlation)*H939</f>
        <v>0.21226529455688445</v>
      </c>
      <c r="AP939">
        <f>SQRT(Correlation)*$F939 + SQRT('CDO Param'!E$17 - Correlation)*HLOOKUP('CDO Param'!E$12,$C$4:$E$1004,$A939,FALSE) + SQRT(1-Correlation)*I939</f>
        <v>3.5753001052402311E-2</v>
      </c>
      <c r="AQ939">
        <f>SQRT(Correlation)*$F939 + SQRT('CDO Param'!F$17 - Correlation)*HLOOKUP('CDO Param'!F$12,$C$4:$E$1004,$A939,FALSE) + SQRT(1-Correlation)*J939</f>
        <v>-0.93243948455549985</v>
      </c>
      <c r="AR939">
        <f>SQRT(Correlation)*$F939 + SQRT('CDO Param'!G$17 - Correlation)*HLOOKUP('CDO Param'!G$12,$C$4:$E$1004,$A939,FALSE) + SQRT(1-Correlation)*K939</f>
        <v>1.8927453067714968</v>
      </c>
      <c r="AS939">
        <f>SQRT(Correlation)*$F939 + SQRT('CDO Param'!H$17 - Correlation)*HLOOKUP('CDO Param'!H$12,$C$4:$E$1004,$A939,FALSE) + SQRT(1-Correlation)*L939</f>
        <v>0.21146394822201522</v>
      </c>
      <c r="AT939">
        <f>SQRT(Correlation)*$F939 + SQRT('CDO Param'!I$17 - Correlation)*HLOOKUP('CDO Param'!I$12,$C$4:$E$1004,$A939,FALSE) + SQRT(1-Correlation)*M939</f>
        <v>0.16880020049015443</v>
      </c>
      <c r="AU939">
        <f>SQRT(Correlation)*$F939 + SQRT('CDO Param'!J$17 - Correlation)*HLOOKUP('CDO Param'!J$12,$C$4:$E$1004,$A939,FALSE) + SQRT(1-Correlation)*N939</f>
        <v>-2.6400966405859467</v>
      </c>
      <c r="AV939">
        <f>SQRT(Correlation)*$F939 + SQRT('CDO Param'!K$17 - Correlation)*HLOOKUP('CDO Param'!K$12,$C$4:$E$1004,$A939,FALSE) + SQRT(1-Correlation)*O939</f>
        <v>-2.070597164695843</v>
      </c>
      <c r="AW939">
        <f>SQRT(Correlation)*$F939 + SQRT('CDO Param'!L$17 - Correlation)*HLOOKUP('CDO Param'!L$12,$C$4:$E$1004,$A939,FALSE) + SQRT(1-Correlation)*P939</f>
        <v>-0.57865422543162492</v>
      </c>
      <c r="AY939" s="3">
        <f>IF(AN939&lt;'CDO Param'!C$15,1,0)</f>
        <v>0</v>
      </c>
      <c r="AZ939" s="3">
        <f>IF(AO939&lt;'CDO Param'!D$15,1,0)</f>
        <v>0</v>
      </c>
      <c r="BA939" s="3">
        <f>IF(AP939&lt;'CDO Param'!E$15,1,0)</f>
        <v>0</v>
      </c>
      <c r="BB939" s="3">
        <f>IF(AQ939&lt;'CDO Param'!F$15,1,0)</f>
        <v>1</v>
      </c>
      <c r="BC939" s="3">
        <f>IF(AR939&lt;'CDO Param'!G$15,1,0)</f>
        <v>0</v>
      </c>
      <c r="BD939" s="3">
        <f>IF(AS939&lt;'CDO Param'!H$15,1,0)</f>
        <v>0</v>
      </c>
      <c r="BE939" s="3">
        <f>IF(AT939&lt;'CDO Param'!I$15,1,0)</f>
        <v>0</v>
      </c>
      <c r="BF939" s="3">
        <f>IF(AU939&lt;'CDO Param'!J$15,1,0)</f>
        <v>1</v>
      </c>
      <c r="BG939" s="3">
        <f>IF(AV939&lt;'CDO Param'!K$15,1,0)</f>
        <v>0</v>
      </c>
      <c r="BH939" s="3">
        <f>IF(AW939&lt;'CDO Param'!L$15,1,0)</f>
        <v>1</v>
      </c>
      <c r="BJ939" s="37">
        <f>AY939*'CDO Param'!C$6*AC939</f>
        <v>0</v>
      </c>
      <c r="BK939" s="37">
        <f>AZ939*'CDO Param'!D$6*AD939</f>
        <v>0</v>
      </c>
      <c r="BL939" s="37">
        <f>BA939*'CDO Param'!E$6*AE939</f>
        <v>0</v>
      </c>
      <c r="BM939" s="37">
        <f>BB939*'CDO Param'!F$6*AF939</f>
        <v>7918.8289651972673</v>
      </c>
      <c r="BN939" s="37">
        <f>BC939*'CDO Param'!G$6*AG939</f>
        <v>0</v>
      </c>
      <c r="BO939" s="37">
        <f>BD939*'CDO Param'!H$6*AH939</f>
        <v>0</v>
      </c>
      <c r="BP939" s="37">
        <f>BE939*'CDO Param'!I$6*AI939</f>
        <v>0</v>
      </c>
      <c r="BQ939" s="37">
        <f>BF939*'CDO Param'!J$6*AJ939</f>
        <v>2718.6320205463549</v>
      </c>
      <c r="BR939" s="37">
        <f>BG939*'CDO Param'!K$6*AK939</f>
        <v>0</v>
      </c>
      <c r="BS939" s="37">
        <f>BH939*'CDO Param'!L$6*AL939</f>
        <v>9959.3034601265754</v>
      </c>
      <c r="BU939" s="38">
        <f t="shared" si="80"/>
        <v>20596.764445870198</v>
      </c>
      <c r="BV939" s="38">
        <f>AVERAGE(BU$5:BU939)</f>
        <v>7369.9461672195102</v>
      </c>
      <c r="CF939" s="5">
        <f>BU939/'CDO Param'!$M$6</f>
        <v>0.21454962964448124</v>
      </c>
      <c r="CG939" s="5">
        <f t="shared" si="81"/>
        <v>0.02</v>
      </c>
      <c r="CH939" s="5">
        <f t="shared" si="82"/>
        <v>1</v>
      </c>
    </row>
    <row r="940" spans="1:86" x14ac:dyDescent="0.2">
      <c r="A940" s="3">
        <v>937</v>
      </c>
      <c r="B940" s="3">
        <v>936</v>
      </c>
      <c r="C940">
        <v>0.8893084668670781</v>
      </c>
      <c r="D940">
        <v>1.0438748176966328</v>
      </c>
      <c r="E940">
        <v>-3.1100353226065636</v>
      </c>
      <c r="F940">
        <v>-0.10243411452393048</v>
      </c>
      <c r="G940">
        <v>1.1343513506290037</v>
      </c>
      <c r="H940">
        <v>-0.63377228798344731</v>
      </c>
      <c r="I940">
        <v>-0.97404154075775295</v>
      </c>
      <c r="J940">
        <v>-0.11913584785361309</v>
      </c>
      <c r="K940">
        <v>0.19817321117443498</v>
      </c>
      <c r="L940">
        <v>0.28268004825804383</v>
      </c>
      <c r="M940">
        <v>1.5247178453137167</v>
      </c>
      <c r="N940">
        <v>2.2971835278440267</v>
      </c>
      <c r="O940">
        <v>-0.20499783204286359</v>
      </c>
      <c r="P940">
        <v>0.12305463314987719</v>
      </c>
      <c r="R940" s="33">
        <v>0.84195530220957249</v>
      </c>
      <c r="S940" s="33">
        <v>0.74276423628570709</v>
      </c>
      <c r="T940" s="33">
        <v>0.63851925387909603</v>
      </c>
      <c r="U940" s="33">
        <v>0.59309994596666649</v>
      </c>
      <c r="V940" s="33">
        <v>0.23079186176452407</v>
      </c>
      <c r="W940" s="33">
        <v>0.91882067635600484</v>
      </c>
      <c r="X940" s="33">
        <v>0.61910751537378295</v>
      </c>
      <c r="Y940" s="33">
        <v>0.34001088717021555</v>
      </c>
      <c r="Z940" s="33">
        <v>0.56298066981275596</v>
      </c>
      <c r="AA940" s="33">
        <v>1.6117542989606756E-2</v>
      </c>
      <c r="AC940" s="36">
        <f t="shared" si="84"/>
        <v>0.9517356467639837</v>
      </c>
      <c r="AD940" s="36">
        <f t="shared" si="84"/>
        <v>0.86261233569819862</v>
      </c>
      <c r="AE940" s="36">
        <f t="shared" si="84"/>
        <v>0.7249889491493362</v>
      </c>
      <c r="AF940" s="36">
        <f t="shared" si="84"/>
        <v>0.65459699011785633</v>
      </c>
      <c r="AG940" s="36">
        <f t="shared" si="84"/>
        <v>0.10923728577368624</v>
      </c>
      <c r="AH940" s="36">
        <f t="shared" si="83"/>
        <v>0.9888592110189689</v>
      </c>
      <c r="AI940" s="36">
        <f t="shared" si="83"/>
        <v>0.69550412479840085</v>
      </c>
      <c r="AJ940" s="36">
        <f t="shared" si="83"/>
        <v>0.2436190820887161</v>
      </c>
      <c r="AK940" s="36">
        <f t="shared" si="83"/>
        <v>0.60561954666321272</v>
      </c>
      <c r="AL940" s="36">
        <f t="shared" si="83"/>
        <v>3.0788065064194881E-4</v>
      </c>
      <c r="AN940">
        <f>SQRT(Correlation)*$F940 + SQRT('CDO Param'!C$17 - Correlation)*HLOOKUP('CDO Param'!C$12,$C$4:$E$1004,$A940,FALSE) + SQRT(1-Correlation)*G940</f>
        <v>1.1913738617235945</v>
      </c>
      <c r="AO940">
        <f>SQRT(Correlation)*$F940 + SQRT('CDO Param'!D$17 - Correlation)*HLOOKUP('CDO Param'!D$12,$C$4:$E$1004,$A940,FALSE) + SQRT(1-Correlation)*H940</f>
        <v>-0.48601550311634029</v>
      </c>
      <c r="AP940">
        <f>SQRT(Correlation)*$F940 + SQRT('CDO Param'!E$17 - Correlation)*HLOOKUP('CDO Param'!E$12,$C$4:$E$1004,$A940,FALSE) + SQRT(1-Correlation)*I940</f>
        <v>-0.72116054830864318</v>
      </c>
      <c r="AQ940">
        <f>SQRT(Correlation)*$F940 + SQRT('CDO Param'!F$17 - Correlation)*HLOOKUP('CDO Param'!F$12,$C$4:$E$1004,$A940,FALSE) + SQRT(1-Correlation)*J940</f>
        <v>-0.84083973963500169</v>
      </c>
      <c r="AR940">
        <f>SQRT(Correlation)*$F940 + SQRT('CDO Param'!G$17 - Correlation)*HLOOKUP('CDO Param'!G$12,$C$4:$E$1004,$A940,FALSE) + SQRT(1-Correlation)*K940</f>
        <v>-0.53981393501496788</v>
      </c>
      <c r="AS940">
        <f>SQRT(Correlation)*$F940 + SQRT('CDO Param'!H$17 - Correlation)*HLOOKUP('CDO Param'!H$12,$C$4:$E$1004,$A940,FALSE) + SQRT(1-Correlation)*L940</f>
        <v>0.38340752173533593</v>
      </c>
      <c r="AT940">
        <f>SQRT(Correlation)*$F940 + SQRT('CDO Param'!I$17 - Correlation)*HLOOKUP('CDO Param'!I$12,$C$4:$E$1004,$A940,FALSE) + SQRT(1-Correlation)*M940</f>
        <v>0.71865680351149797</v>
      </c>
      <c r="AU940">
        <f>SQRT(Correlation)*$F940 + SQRT('CDO Param'!J$17 - Correlation)*HLOOKUP('CDO Param'!J$12,$C$4:$E$1004,$A940,FALSE) + SQRT(1-Correlation)*N940</f>
        <v>2.3821960384380114</v>
      </c>
      <c r="AV940">
        <f>SQRT(Correlation)*$F940 + SQRT('CDO Param'!K$17 - Correlation)*HLOOKUP('CDO Param'!K$12,$C$4:$E$1004,$A940,FALSE) + SQRT(1-Correlation)*O940</f>
        <v>8.4183736199967274E-3</v>
      </c>
      <c r="AW940">
        <f>SQRT(Correlation)*$F940 + SQRT('CDO Param'!L$17 - Correlation)*HLOOKUP('CDO Param'!L$12,$C$4:$E$1004,$A940,FALSE) + SQRT(1-Correlation)*P940</f>
        <v>0.3196362682326474</v>
      </c>
      <c r="AY940" s="3">
        <f>IF(AN940&lt;'CDO Param'!C$15,1,0)</f>
        <v>0</v>
      </c>
      <c r="AZ940" s="3">
        <f>IF(AO940&lt;'CDO Param'!D$15,1,0)</f>
        <v>0</v>
      </c>
      <c r="BA940" s="3">
        <f>IF(AP940&lt;'CDO Param'!E$15,1,0)</f>
        <v>1</v>
      </c>
      <c r="BB940" s="3">
        <f>IF(AQ940&lt;'CDO Param'!F$15,1,0)</f>
        <v>0</v>
      </c>
      <c r="BC940" s="3">
        <f>IF(AR940&lt;'CDO Param'!G$15,1,0)</f>
        <v>1</v>
      </c>
      <c r="BD940" s="3">
        <f>IF(AS940&lt;'CDO Param'!H$15,1,0)</f>
        <v>0</v>
      </c>
      <c r="BE940" s="3">
        <f>IF(AT940&lt;'CDO Param'!I$15,1,0)</f>
        <v>0</v>
      </c>
      <c r="BF940" s="3">
        <f>IF(AU940&lt;'CDO Param'!J$15,1,0)</f>
        <v>0</v>
      </c>
      <c r="BG940" s="3">
        <f>IF(AV940&lt;'CDO Param'!K$15,1,0)</f>
        <v>0</v>
      </c>
      <c r="BH940" s="3">
        <f>IF(AW940&lt;'CDO Param'!L$15,1,0)</f>
        <v>0</v>
      </c>
      <c r="BJ940" s="37">
        <f>AY940*'CDO Param'!C$6*AC940</f>
        <v>0</v>
      </c>
      <c r="BK940" s="37">
        <f>AZ940*'CDO Param'!D$6*AD940</f>
        <v>0</v>
      </c>
      <c r="BL940" s="37">
        <f>BA940*'CDO Param'!E$6*AE940</f>
        <v>7249.8894914933617</v>
      </c>
      <c r="BM940" s="37">
        <f>BB940*'CDO Param'!F$6*AF940</f>
        <v>0</v>
      </c>
      <c r="BN940" s="37">
        <f>BC940*'CDO Param'!G$6*AG940</f>
        <v>1092.3728577368624</v>
      </c>
      <c r="BO940" s="37">
        <f>BD940*'CDO Param'!H$6*AH940</f>
        <v>0</v>
      </c>
      <c r="BP940" s="37">
        <f>BE940*'CDO Param'!I$6*AI940</f>
        <v>0</v>
      </c>
      <c r="BQ940" s="37">
        <f>BF940*'CDO Param'!J$6*AJ940</f>
        <v>0</v>
      </c>
      <c r="BR940" s="37">
        <f>BG940*'CDO Param'!K$6*AK940</f>
        <v>0</v>
      </c>
      <c r="BS940" s="37">
        <f>BH940*'CDO Param'!L$6*AL940</f>
        <v>0</v>
      </c>
      <c r="BU940" s="38">
        <f t="shared" si="80"/>
        <v>8342.2623492302246</v>
      </c>
      <c r="BV940" s="38">
        <f>AVERAGE(BU$5:BU940)</f>
        <v>7370.9849665592646</v>
      </c>
      <c r="CF940" s="5">
        <f>BU940/'CDO Param'!$M$6</f>
        <v>8.6898566137814839E-2</v>
      </c>
      <c r="CG940" s="5">
        <f t="shared" si="81"/>
        <v>0.02</v>
      </c>
      <c r="CH940" s="5">
        <f t="shared" si="82"/>
        <v>1</v>
      </c>
    </row>
    <row r="941" spans="1:86" x14ac:dyDescent="0.2">
      <c r="A941" s="3">
        <v>938</v>
      </c>
      <c r="B941" s="3">
        <v>937</v>
      </c>
      <c r="C941">
        <v>2.3693473849561997E-2</v>
      </c>
      <c r="D941">
        <v>0.57844772527460009</v>
      </c>
      <c r="E941">
        <v>-1.0304665920557454</v>
      </c>
      <c r="F941">
        <v>-0.38892267184564844</v>
      </c>
      <c r="G941">
        <v>-1.7281308828387409</v>
      </c>
      <c r="H941">
        <v>0.23642996893613599</v>
      </c>
      <c r="I941">
        <v>-1.1701422408805229</v>
      </c>
      <c r="J941">
        <v>-0.91940592028549872</v>
      </c>
      <c r="K941">
        <v>-6.5648464442347176E-2</v>
      </c>
      <c r="L941">
        <v>0.3580510110623436</v>
      </c>
      <c r="M941">
        <v>1.3736689652432688</v>
      </c>
      <c r="N941">
        <v>-0.73076080298051238</v>
      </c>
      <c r="O941">
        <v>2.5772533263079822</v>
      </c>
      <c r="P941">
        <v>-0.5037304617871996</v>
      </c>
      <c r="R941" s="33">
        <v>0.88754502632075227</v>
      </c>
      <c r="S941" s="33">
        <v>0.96925737288280267</v>
      </c>
      <c r="T941" s="33">
        <v>0.30866604126462061</v>
      </c>
      <c r="U941" s="33">
        <v>0.75015553447890815</v>
      </c>
      <c r="V941" s="33">
        <v>0.86406798700991461</v>
      </c>
      <c r="W941" s="33">
        <v>0.39065767563444453</v>
      </c>
      <c r="X941" s="33">
        <v>0.78355438810938705</v>
      </c>
      <c r="Y941" s="33">
        <v>0.19860095446864187</v>
      </c>
      <c r="Z941" s="33">
        <v>0.88624175446398634</v>
      </c>
      <c r="AA941" s="33">
        <v>6.5167276219077072E-2</v>
      </c>
      <c r="AC941" s="36">
        <f t="shared" si="84"/>
        <v>0.97711898273002351</v>
      </c>
      <c r="AD941" s="36">
        <f t="shared" si="84"/>
        <v>0.99870751694262738</v>
      </c>
      <c r="AE941" s="36">
        <f t="shared" si="84"/>
        <v>0.20041924127660096</v>
      </c>
      <c r="AF941" s="36">
        <f t="shared" si="84"/>
        <v>0.87078637288698268</v>
      </c>
      <c r="AG941" s="36">
        <f t="shared" si="84"/>
        <v>0.9652889138238292</v>
      </c>
      <c r="AH941" s="36">
        <f t="shared" si="83"/>
        <v>0.31968132758043033</v>
      </c>
      <c r="AI941" s="36">
        <f t="shared" si="83"/>
        <v>0.90473618669026168</v>
      </c>
      <c r="AJ941" s="36">
        <f t="shared" si="83"/>
        <v>7.919933810776375E-2</v>
      </c>
      <c r="AK941" s="36">
        <f t="shared" si="83"/>
        <v>0.97653085767860492</v>
      </c>
      <c r="AL941" s="36">
        <f t="shared" si="83"/>
        <v>6.8484545399606026E-3</v>
      </c>
      <c r="AN941">
        <f>SQRT(Correlation)*$F941 + SQRT('CDO Param'!C$17 - Correlation)*HLOOKUP('CDO Param'!C$12,$C$4:$E$1004,$A941,FALSE) + SQRT(1-Correlation)*G941</f>
        <v>-1.6806321912447315</v>
      </c>
      <c r="AO941">
        <f>SQRT(Correlation)*$F941 + SQRT('CDO Param'!D$17 - Correlation)*HLOOKUP('CDO Param'!D$12,$C$4:$E$1004,$A941,FALSE) + SQRT(1-Correlation)*H941</f>
        <v>0.18311387683798541</v>
      </c>
      <c r="AP941">
        <f>SQRT(Correlation)*$F941 + SQRT('CDO Param'!E$17 - Correlation)*HLOOKUP('CDO Param'!E$12,$C$4:$E$1004,$A941,FALSE) + SQRT(1-Correlation)*I941</f>
        <v>-1.226813843987687</v>
      </c>
      <c r="AQ941">
        <f>SQRT(Correlation)*$F941 + SQRT('CDO Param'!F$17 - Correlation)*HLOOKUP('CDO Param'!F$12,$C$4:$E$1004,$A941,FALSE) + SQRT(1-Correlation)*J941</f>
        <v>-1.2256325232125831</v>
      </c>
      <c r="AR941">
        <f>SQRT(Correlation)*$F941 + SQRT('CDO Param'!G$17 - Correlation)*HLOOKUP('CDO Param'!G$12,$C$4:$E$1004,$A941,FALSE) + SQRT(1-Correlation)*K941</f>
        <v>-0.41568708426808604</v>
      </c>
      <c r="AS941">
        <f>SQRT(Correlation)*$F941 + SQRT('CDO Param'!H$17 - Correlation)*HLOOKUP('CDO Param'!H$12,$C$4:$E$1004,$A941,FALSE) + SQRT(1-Correlation)*L941</f>
        <v>0.2984937281946165</v>
      </c>
      <c r="AT941">
        <f>SQRT(Correlation)*$F941 + SQRT('CDO Param'!I$17 - Correlation)*HLOOKUP('CDO Param'!I$12,$C$4:$E$1004,$A941,FALSE) + SQRT(1-Correlation)*M941</f>
        <v>0.94976932186765251</v>
      </c>
      <c r="AU941">
        <f>SQRT(Correlation)*$F941 + SQRT('CDO Param'!J$17 - Correlation)*HLOOKUP('CDO Param'!J$12,$C$4:$E$1004,$A941,FALSE) + SQRT(1-Correlation)*N941</f>
        <v>-0.80998001237852801</v>
      </c>
      <c r="AV941">
        <f>SQRT(Correlation)*$F941 + SQRT('CDO Param'!K$17 - Correlation)*HLOOKUP('CDO Param'!K$12,$C$4:$E$1004,$A941,FALSE) + SQRT(1-Correlation)*O941</f>
        <v>2.3282777417925793</v>
      </c>
      <c r="AW941">
        <f>SQRT(Correlation)*$F941 + SQRT('CDO Param'!L$17 - Correlation)*HLOOKUP('CDO Param'!L$12,$C$4:$E$1004,$A941,FALSE) + SQRT(1-Correlation)*P941</f>
        <v>-0.59460011953772263</v>
      </c>
      <c r="AY941" s="3">
        <f>IF(AN941&lt;'CDO Param'!C$15,1,0)</f>
        <v>0</v>
      </c>
      <c r="AZ941" s="3">
        <f>IF(AO941&lt;'CDO Param'!D$15,1,0)</f>
        <v>0</v>
      </c>
      <c r="BA941" s="3">
        <f>IF(AP941&lt;'CDO Param'!E$15,1,0)</f>
        <v>1</v>
      </c>
      <c r="BB941" s="3">
        <f>IF(AQ941&lt;'CDO Param'!F$15,1,0)</f>
        <v>1</v>
      </c>
      <c r="BC941" s="3">
        <f>IF(AR941&lt;'CDO Param'!G$15,1,0)</f>
        <v>1</v>
      </c>
      <c r="BD941" s="3">
        <f>IF(AS941&lt;'CDO Param'!H$15,1,0)</f>
        <v>0</v>
      </c>
      <c r="BE941" s="3">
        <f>IF(AT941&lt;'CDO Param'!I$15,1,0)</f>
        <v>0</v>
      </c>
      <c r="BF941" s="3">
        <f>IF(AU941&lt;'CDO Param'!J$15,1,0)</f>
        <v>0</v>
      </c>
      <c r="BG941" s="3">
        <f>IF(AV941&lt;'CDO Param'!K$15,1,0)</f>
        <v>0</v>
      </c>
      <c r="BH941" s="3">
        <f>IF(AW941&lt;'CDO Param'!L$15,1,0)</f>
        <v>1</v>
      </c>
      <c r="BJ941" s="37">
        <f>AY941*'CDO Param'!C$6*AC941</f>
        <v>0</v>
      </c>
      <c r="BK941" s="37">
        <f>AZ941*'CDO Param'!D$6*AD941</f>
        <v>0</v>
      </c>
      <c r="BL941" s="37">
        <f>BA941*'CDO Param'!E$6*AE941</f>
        <v>2004.1924127660095</v>
      </c>
      <c r="BM941" s="37">
        <f>BB941*'CDO Param'!F$6*AF941</f>
        <v>8707.8637288698264</v>
      </c>
      <c r="BN941" s="37">
        <f>BC941*'CDO Param'!G$6*AG941</f>
        <v>9652.8891382382917</v>
      </c>
      <c r="BO941" s="37">
        <f>BD941*'CDO Param'!H$6*AH941</f>
        <v>0</v>
      </c>
      <c r="BP941" s="37">
        <f>BE941*'CDO Param'!I$6*AI941</f>
        <v>0</v>
      </c>
      <c r="BQ941" s="37">
        <f>BF941*'CDO Param'!J$6*AJ941</f>
        <v>0</v>
      </c>
      <c r="BR941" s="37">
        <f>BG941*'CDO Param'!K$6*AK941</f>
        <v>0</v>
      </c>
      <c r="BS941" s="37">
        <f>BH941*'CDO Param'!L$6*AL941</f>
        <v>68.48454539960602</v>
      </c>
      <c r="BU941" s="38">
        <f t="shared" si="80"/>
        <v>20433.429825273732</v>
      </c>
      <c r="BV941" s="38">
        <f>AVERAGE(BU$5:BU941)</f>
        <v>7384.925676120326</v>
      </c>
      <c r="CF941" s="5">
        <f>BU941/'CDO Param'!$M$6</f>
        <v>0.21284822734660136</v>
      </c>
      <c r="CG941" s="5">
        <f t="shared" si="81"/>
        <v>0.02</v>
      </c>
      <c r="CH941" s="5">
        <f t="shared" si="82"/>
        <v>1</v>
      </c>
    </row>
    <row r="942" spans="1:86" x14ac:dyDescent="0.2">
      <c r="A942" s="3">
        <v>939</v>
      </c>
      <c r="B942" s="3">
        <v>938</v>
      </c>
      <c r="C942">
        <v>9.7344354799133725E-2</v>
      </c>
      <c r="D942">
        <v>1.7855654732557014E-2</v>
      </c>
      <c r="E942">
        <v>-0.77826712185924407</v>
      </c>
      <c r="F942">
        <v>-0.96812527772272006</v>
      </c>
      <c r="G942">
        <v>-0.79915025708032772</v>
      </c>
      <c r="H942">
        <v>0.80015865933091845</v>
      </c>
      <c r="I942">
        <v>-1.1760084817069583</v>
      </c>
      <c r="J942">
        <v>-0.22500216800835915</v>
      </c>
      <c r="K942">
        <v>-3.2572415875620209E-2</v>
      </c>
      <c r="L942">
        <v>-1.086755219148472</v>
      </c>
      <c r="M942">
        <v>2.3620850697625428</v>
      </c>
      <c r="N942">
        <v>-0.56668113757041283</v>
      </c>
      <c r="O942">
        <v>0.90310322775621898</v>
      </c>
      <c r="P942">
        <v>-0.36657979762821924</v>
      </c>
      <c r="R942" s="33">
        <v>0.26641141402833696</v>
      </c>
      <c r="S942" s="33">
        <v>0.5766355742591599</v>
      </c>
      <c r="T942" s="33">
        <v>0.51409657370024198</v>
      </c>
      <c r="U942" s="33">
        <v>0.42111417996749012</v>
      </c>
      <c r="V942" s="33">
        <v>0.66602271360625642</v>
      </c>
      <c r="W942" s="33">
        <v>0.84374758035119046</v>
      </c>
      <c r="X942" s="33">
        <v>0.86558296245782773</v>
      </c>
      <c r="Y942" s="33">
        <v>0.85285002871083559</v>
      </c>
      <c r="Z942" s="33">
        <v>0.85043254301437765</v>
      </c>
      <c r="AA942" s="33">
        <v>0.219750442644465</v>
      </c>
      <c r="AC942" s="36">
        <f t="shared" si="84"/>
        <v>0.14785634963356925</v>
      </c>
      <c r="AD942" s="36">
        <f t="shared" si="84"/>
        <v>0.62800587505971661</v>
      </c>
      <c r="AE942" s="36">
        <f t="shared" si="84"/>
        <v>0.523827756204444</v>
      </c>
      <c r="AF942" s="36">
        <f t="shared" si="84"/>
        <v>0.3683322475211967</v>
      </c>
      <c r="AG942" s="36">
        <f t="shared" si="84"/>
        <v>0.76495035262308053</v>
      </c>
      <c r="AH942" s="36">
        <f t="shared" si="83"/>
        <v>0.95292156379769555</v>
      </c>
      <c r="AI942" s="36">
        <f t="shared" si="83"/>
        <v>0.96613163908475241</v>
      </c>
      <c r="AJ942" s="36">
        <f t="shared" si="83"/>
        <v>0.95870647742108639</v>
      </c>
      <c r="AK942" s="36">
        <f t="shared" si="83"/>
        <v>0.95720887466368987</v>
      </c>
      <c r="AL942" s="36">
        <f t="shared" si="83"/>
        <v>9.8399989947169239E-2</v>
      </c>
      <c r="AN942">
        <f>SQRT(Correlation)*$F942 + SQRT('CDO Param'!C$17 - Correlation)*HLOOKUP('CDO Param'!C$12,$C$4:$E$1004,$A942,FALSE) + SQRT(1-Correlation)*G942</f>
        <v>-1.0617634244147844</v>
      </c>
      <c r="AO942">
        <f>SQRT(Correlation)*$F942 + SQRT('CDO Param'!D$17 - Correlation)*HLOOKUP('CDO Param'!D$12,$C$4:$E$1004,$A942,FALSE) + SQRT(1-Correlation)*H942</f>
        <v>0.45547423300782997</v>
      </c>
      <c r="AP942">
        <f>SQRT(Correlation)*$F942 + SQRT('CDO Param'!E$17 - Correlation)*HLOOKUP('CDO Param'!E$12,$C$4:$E$1004,$A942,FALSE) + SQRT(1-Correlation)*I942</f>
        <v>-1.3960528033263666</v>
      </c>
      <c r="AQ942">
        <f>SQRT(Correlation)*$F942 + SQRT('CDO Param'!F$17 - Correlation)*HLOOKUP('CDO Param'!F$12,$C$4:$E$1004,$A942,FALSE) + SQRT(1-Correlation)*J942</f>
        <v>-0.69362971152641073</v>
      </c>
      <c r="AR942">
        <f>SQRT(Correlation)*$F942 + SQRT('CDO Param'!G$17 - Correlation)*HLOOKUP('CDO Param'!G$12,$C$4:$E$1004,$A942,FALSE) + SQRT(1-Correlation)*K942</f>
        <v>-0.51107481963008106</v>
      </c>
      <c r="AS942">
        <f>SQRT(Correlation)*$F942 + SQRT('CDO Param'!H$17 - Correlation)*HLOOKUP('CDO Param'!H$12,$C$4:$E$1004,$A942,FALSE) + SQRT(1-Correlation)*L942</f>
        <v>-1.3346094483652844</v>
      </c>
      <c r="AT942">
        <f>SQRT(Correlation)*$F942 + SQRT('CDO Param'!I$17 - Correlation)*HLOOKUP('CDO Param'!I$12,$C$4:$E$1004,$A942,FALSE) + SQRT(1-Correlation)*M942</f>
        <v>1.760696741546482</v>
      </c>
      <c r="AU942">
        <f>SQRT(Correlation)*$F942 + SQRT('CDO Param'!J$17 - Correlation)*HLOOKUP('CDO Param'!J$12,$C$4:$E$1004,$A942,FALSE) + SQRT(1-Correlation)*N942</f>
        <v>-0.81799412889854817</v>
      </c>
      <c r="AV942">
        <f>SQRT(Correlation)*$F942 + SQRT('CDO Param'!K$17 - Correlation)*HLOOKUP('CDO Param'!K$12,$C$4:$E$1004,$A942,FALSE) + SQRT(1-Correlation)*O942</f>
        <v>0.57636575022260206</v>
      </c>
      <c r="AW942">
        <f>SQRT(Correlation)*$F942 + SQRT('CDO Param'!L$17 - Correlation)*HLOOKUP('CDO Param'!L$12,$C$4:$E$1004,$A942,FALSE) + SQRT(1-Correlation)*P942</f>
        <v>-0.62816132977786099</v>
      </c>
      <c r="AY942" s="3">
        <f>IF(AN942&lt;'CDO Param'!C$15,1,0)</f>
        <v>0</v>
      </c>
      <c r="AZ942" s="3">
        <f>IF(AO942&lt;'CDO Param'!D$15,1,0)</f>
        <v>0</v>
      </c>
      <c r="BA942" s="3">
        <f>IF(AP942&lt;'CDO Param'!E$15,1,0)</f>
        <v>1</v>
      </c>
      <c r="BB942" s="3">
        <f>IF(AQ942&lt;'CDO Param'!F$15,1,0)</f>
        <v>0</v>
      </c>
      <c r="BC942" s="3">
        <f>IF(AR942&lt;'CDO Param'!G$15,1,0)</f>
        <v>1</v>
      </c>
      <c r="BD942" s="3">
        <f>IF(AS942&lt;'CDO Param'!H$15,1,0)</f>
        <v>0</v>
      </c>
      <c r="BE942" s="3">
        <f>IF(AT942&lt;'CDO Param'!I$15,1,0)</f>
        <v>0</v>
      </c>
      <c r="BF942" s="3">
        <f>IF(AU942&lt;'CDO Param'!J$15,1,0)</f>
        <v>0</v>
      </c>
      <c r="BG942" s="3">
        <f>IF(AV942&lt;'CDO Param'!K$15,1,0)</f>
        <v>0</v>
      </c>
      <c r="BH942" s="3">
        <f>IF(AW942&lt;'CDO Param'!L$15,1,0)</f>
        <v>1</v>
      </c>
      <c r="BJ942" s="37">
        <f>AY942*'CDO Param'!C$6*AC942</f>
        <v>0</v>
      </c>
      <c r="BK942" s="37">
        <f>AZ942*'CDO Param'!D$6*AD942</f>
        <v>0</v>
      </c>
      <c r="BL942" s="37">
        <f>BA942*'CDO Param'!E$6*AE942</f>
        <v>5238.2775620444399</v>
      </c>
      <c r="BM942" s="37">
        <f>BB942*'CDO Param'!F$6*AF942</f>
        <v>0</v>
      </c>
      <c r="BN942" s="37">
        <f>BC942*'CDO Param'!G$6*AG942</f>
        <v>7649.5035262308056</v>
      </c>
      <c r="BO942" s="37">
        <f>BD942*'CDO Param'!H$6*AH942</f>
        <v>0</v>
      </c>
      <c r="BP942" s="37">
        <f>BE942*'CDO Param'!I$6*AI942</f>
        <v>0</v>
      </c>
      <c r="BQ942" s="37">
        <f>BF942*'CDO Param'!J$6*AJ942</f>
        <v>0</v>
      </c>
      <c r="BR942" s="37">
        <f>BG942*'CDO Param'!K$6*AK942</f>
        <v>0</v>
      </c>
      <c r="BS942" s="37">
        <f>BH942*'CDO Param'!L$6*AL942</f>
        <v>983.9998994716924</v>
      </c>
      <c r="BU942" s="38">
        <f t="shared" si="80"/>
        <v>13871.780987746937</v>
      </c>
      <c r="BV942" s="38">
        <f>AVERAGE(BU$5:BU942)</f>
        <v>7391.8413001199278</v>
      </c>
      <c r="CF942" s="5">
        <f>BU942/'CDO Param'!$M$6</f>
        <v>0.14449771862236394</v>
      </c>
      <c r="CG942" s="5">
        <f t="shared" si="81"/>
        <v>0.02</v>
      </c>
      <c r="CH942" s="5">
        <f t="shared" si="82"/>
        <v>1</v>
      </c>
    </row>
    <row r="943" spans="1:86" x14ac:dyDescent="0.2">
      <c r="A943" s="3">
        <v>940</v>
      </c>
      <c r="B943" s="3">
        <v>939</v>
      </c>
      <c r="C943">
        <v>8.231381798395887E-2</v>
      </c>
      <c r="D943">
        <v>-0.29642023946507834</v>
      </c>
      <c r="E943">
        <v>0.5966126082057599</v>
      </c>
      <c r="F943">
        <v>0.82206042861798778</v>
      </c>
      <c r="G943">
        <v>0.87728267317288555</v>
      </c>
      <c r="H943">
        <v>1.1351221473887563</v>
      </c>
      <c r="I943">
        <v>1.9668095774250105</v>
      </c>
      <c r="J943">
        <v>1.5700152289355174E-2</v>
      </c>
      <c r="K943">
        <v>0.72648049354029354</v>
      </c>
      <c r="L943">
        <v>2.4235123419202864</v>
      </c>
      <c r="M943">
        <v>0.9415362001163885</v>
      </c>
      <c r="N943">
        <v>0.75565367296803743</v>
      </c>
      <c r="O943">
        <v>0.33253627407248132</v>
      </c>
      <c r="P943">
        <v>0.63863694776955526</v>
      </c>
      <c r="R943" s="33">
        <v>0.34568952552307841</v>
      </c>
      <c r="S943" s="33">
        <v>3.8554663787854215E-3</v>
      </c>
      <c r="T943" s="33">
        <v>0.79882342824657604</v>
      </c>
      <c r="U943" s="33">
        <v>0.82535854020405497</v>
      </c>
      <c r="V943" s="33">
        <v>0.80098520955116725</v>
      </c>
      <c r="W943" s="33">
        <v>0.15841692646891667</v>
      </c>
      <c r="X943" s="33">
        <v>0.51328316308245214</v>
      </c>
      <c r="Y943" s="33">
        <v>0.75012192677246492</v>
      </c>
      <c r="Z943" s="33">
        <v>0.29922326481864941</v>
      </c>
      <c r="AA943" s="33">
        <v>4.5411807040410028E-2</v>
      </c>
      <c r="AC943" s="36">
        <f t="shared" si="84"/>
        <v>0.25178847749897926</v>
      </c>
      <c r="AD943" s="36">
        <f t="shared" si="84"/>
        <v>1.2821471118350389E-5</v>
      </c>
      <c r="AE943" s="36">
        <f t="shared" si="84"/>
        <v>0.91857331460426472</v>
      </c>
      <c r="AF943" s="36">
        <f t="shared" si="84"/>
        <v>0.94002264157074478</v>
      </c>
      <c r="AG943" s="36">
        <f t="shared" si="84"/>
        <v>0.92044487559456023</v>
      </c>
      <c r="AH943" s="36">
        <f t="shared" si="83"/>
        <v>4.8512582999878921E-2</v>
      </c>
      <c r="AI943" s="36">
        <f t="shared" si="83"/>
        <v>0.52245387856768588</v>
      </c>
      <c r="AJ943" s="36">
        <f t="shared" si="83"/>
        <v>0.87074973569075054</v>
      </c>
      <c r="AK943" s="36">
        <f t="shared" si="83"/>
        <v>0.1880786557068081</v>
      </c>
      <c r="AL943" s="36">
        <f t="shared" si="83"/>
        <v>3.0735283272898552E-3</v>
      </c>
      <c r="AN943">
        <f>SQRT(Correlation)*$F943 + SQRT('CDO Param'!C$17 - Correlation)*HLOOKUP('CDO Param'!C$12,$C$4:$E$1004,$A943,FALSE) + SQRT(1-Correlation)*G943</f>
        <v>1.0503016002995951</v>
      </c>
      <c r="AO943">
        <f>SQRT(Correlation)*$F943 + SQRT('CDO Param'!D$17 - Correlation)*HLOOKUP('CDO Param'!D$12,$C$4:$E$1004,$A943,FALSE) + SQRT(1-Correlation)*H943</f>
        <v>1.2949096030663179</v>
      </c>
      <c r="AP943">
        <f>SQRT(Correlation)*$F943 + SQRT('CDO Param'!E$17 - Correlation)*HLOOKUP('CDO Param'!E$12,$C$4:$E$1004,$A943,FALSE) + SQRT(1-Correlation)*I943</f>
        <v>2.147615918606586</v>
      </c>
      <c r="AQ943">
        <f>SQRT(Correlation)*$F943 + SQRT('CDO Param'!F$17 - Correlation)*HLOOKUP('CDO Param'!F$12,$C$4:$E$1004,$A943,FALSE) + SQRT(1-Correlation)*J943</f>
        <v>0.40825943994462405</v>
      </c>
      <c r="AR943">
        <f>SQRT(Correlation)*$F943 + SQRT('CDO Param'!G$17 - Correlation)*HLOOKUP('CDO Param'!G$12,$C$4:$E$1004,$A943,FALSE) + SQRT(1-Correlation)*K943</f>
        <v>1.0825648782720338</v>
      </c>
      <c r="AS943">
        <f>SQRT(Correlation)*$F943 + SQRT('CDO Param'!H$17 - Correlation)*HLOOKUP('CDO Param'!H$12,$C$4:$E$1004,$A943,FALSE) + SQRT(1-Correlation)*L943</f>
        <v>2.517183861990433</v>
      </c>
      <c r="AT943">
        <f>SQRT(Correlation)*$F943 + SQRT('CDO Param'!I$17 - Correlation)*HLOOKUP('CDO Param'!I$12,$C$4:$E$1004,$A943,FALSE) + SQRT(1-Correlation)*M943</f>
        <v>1.2865846352512271</v>
      </c>
      <c r="AU943">
        <f>SQRT(Correlation)*$F943 + SQRT('CDO Param'!J$17 - Correlation)*HLOOKUP('CDO Param'!J$12,$C$4:$E$1004,$A943,FALSE) + SQRT(1-Correlation)*N943</f>
        <v>0.99861254071299177</v>
      </c>
      <c r="AV943">
        <f>SQRT(Correlation)*$F943 + SQRT('CDO Param'!K$17 - Correlation)*HLOOKUP('CDO Param'!K$12,$C$4:$E$1004,$A943,FALSE) + SQRT(1-Correlation)*O943</f>
        <v>0.59720813126620076</v>
      </c>
      <c r="AW943">
        <f>SQRT(Correlation)*$F943 + SQRT('CDO Param'!L$17 - Correlation)*HLOOKUP('CDO Param'!L$12,$C$4:$E$1004,$A943,FALSE) + SQRT(1-Correlation)*P943</f>
        <v>0.88760072792462497</v>
      </c>
      <c r="AY943" s="3">
        <f>IF(AN943&lt;'CDO Param'!C$15,1,0)</f>
        <v>0</v>
      </c>
      <c r="AZ943" s="3">
        <f>IF(AO943&lt;'CDO Param'!D$15,1,0)</f>
        <v>0</v>
      </c>
      <c r="BA943" s="3">
        <f>IF(AP943&lt;'CDO Param'!E$15,1,0)</f>
        <v>0</v>
      </c>
      <c r="BB943" s="3">
        <f>IF(AQ943&lt;'CDO Param'!F$15,1,0)</f>
        <v>0</v>
      </c>
      <c r="BC943" s="3">
        <f>IF(AR943&lt;'CDO Param'!G$15,1,0)</f>
        <v>0</v>
      </c>
      <c r="BD943" s="3">
        <f>IF(AS943&lt;'CDO Param'!H$15,1,0)</f>
        <v>0</v>
      </c>
      <c r="BE943" s="3">
        <f>IF(AT943&lt;'CDO Param'!I$15,1,0)</f>
        <v>0</v>
      </c>
      <c r="BF943" s="3">
        <f>IF(AU943&lt;'CDO Param'!J$15,1,0)</f>
        <v>0</v>
      </c>
      <c r="BG943" s="3">
        <f>IF(AV943&lt;'CDO Param'!K$15,1,0)</f>
        <v>0</v>
      </c>
      <c r="BH943" s="3">
        <f>IF(AW943&lt;'CDO Param'!L$15,1,0)</f>
        <v>0</v>
      </c>
      <c r="BJ943" s="37">
        <f>AY943*'CDO Param'!C$6*AC943</f>
        <v>0</v>
      </c>
      <c r="BK943" s="37">
        <f>AZ943*'CDO Param'!D$6*AD943</f>
        <v>0</v>
      </c>
      <c r="BL943" s="37">
        <f>BA943*'CDO Param'!E$6*AE943</f>
        <v>0</v>
      </c>
      <c r="BM943" s="37">
        <f>BB943*'CDO Param'!F$6*AF943</f>
        <v>0</v>
      </c>
      <c r="BN943" s="37">
        <f>BC943*'CDO Param'!G$6*AG943</f>
        <v>0</v>
      </c>
      <c r="BO943" s="37">
        <f>BD943*'CDO Param'!H$6*AH943</f>
        <v>0</v>
      </c>
      <c r="BP943" s="37">
        <f>BE943*'CDO Param'!I$6*AI943</f>
        <v>0</v>
      </c>
      <c r="BQ943" s="37">
        <f>BF943*'CDO Param'!J$6*AJ943</f>
        <v>0</v>
      </c>
      <c r="BR943" s="37">
        <f>BG943*'CDO Param'!K$6*AK943</f>
        <v>0</v>
      </c>
      <c r="BS943" s="37">
        <f>BH943*'CDO Param'!L$6*AL943</f>
        <v>0</v>
      </c>
      <c r="BU943" s="38">
        <f t="shared" si="80"/>
        <v>0</v>
      </c>
      <c r="BV943" s="38">
        <f>AVERAGE(BU$5:BU943)</f>
        <v>7383.9692646565418</v>
      </c>
      <c r="CF943" s="5">
        <f>BU943/'CDO Param'!$M$6</f>
        <v>0</v>
      </c>
      <c r="CG943" s="5">
        <f t="shared" si="81"/>
        <v>0</v>
      </c>
      <c r="CH943" s="5">
        <f t="shared" si="82"/>
        <v>0</v>
      </c>
    </row>
    <row r="944" spans="1:86" x14ac:dyDescent="0.2">
      <c r="A944" s="3">
        <v>941</v>
      </c>
      <c r="B944" s="3">
        <v>940</v>
      </c>
      <c r="C944">
        <v>-6.6510210672277026E-2</v>
      </c>
      <c r="D944">
        <v>0.36495748645393178</v>
      </c>
      <c r="E944">
        <v>-0.54847760111442767</v>
      </c>
      <c r="F944">
        <v>1.1522456588863861</v>
      </c>
      <c r="G944">
        <v>0.4624916982720606</v>
      </c>
      <c r="H944">
        <v>-0.19770823200815357</v>
      </c>
      <c r="I944">
        <v>-0.12337977750576101</v>
      </c>
      <c r="J944">
        <v>-0.44577404878509697</v>
      </c>
      <c r="K944">
        <v>0.47553726290061604</v>
      </c>
      <c r="L944">
        <v>0.78485300036845729</v>
      </c>
      <c r="M944">
        <v>-1.0070925782201812</v>
      </c>
      <c r="N944">
        <v>0.75723846748587675</v>
      </c>
      <c r="O944">
        <v>0.27968667382083368</v>
      </c>
      <c r="P944">
        <v>0.35933680919697508</v>
      </c>
      <c r="R944" s="33">
        <v>0.23624092817131473</v>
      </c>
      <c r="S944" s="33">
        <v>0.50127977528668932</v>
      </c>
      <c r="T944" s="33">
        <v>9.1832433869984201E-3</v>
      </c>
      <c r="U944" s="33">
        <v>0.34277160528244993</v>
      </c>
      <c r="V944" s="33">
        <v>0.96236998213565439</v>
      </c>
      <c r="W944" s="33">
        <v>0.55228975394381663</v>
      </c>
      <c r="X944" s="33">
        <v>0.33389453372633759</v>
      </c>
      <c r="Y944" s="33">
        <v>0.76542833855628423</v>
      </c>
      <c r="Z944" s="33">
        <v>0.55408611546926489</v>
      </c>
      <c r="AA944" s="33">
        <v>0.52534269193436145</v>
      </c>
      <c r="AC944" s="36">
        <f t="shared" si="84"/>
        <v>0.11478725365858768</v>
      </c>
      <c r="AD944" s="36">
        <f t="shared" si="84"/>
        <v>0.5021641272086661</v>
      </c>
      <c r="AE944" s="36">
        <f t="shared" si="84"/>
        <v>8.8211174448538649E-5</v>
      </c>
      <c r="AF944" s="36">
        <f t="shared" si="84"/>
        <v>0.24757828508298121</v>
      </c>
      <c r="AG944" s="36">
        <f t="shared" si="84"/>
        <v>0.99797511386045934</v>
      </c>
      <c r="AH944" s="36">
        <f t="shared" si="83"/>
        <v>0.58791774079596482</v>
      </c>
      <c r="AI944" s="36">
        <f t="shared" si="83"/>
        <v>0.2349329232786827</v>
      </c>
      <c r="AJ944" s="36">
        <f t="shared" si="83"/>
        <v>0.88692695900426033</v>
      </c>
      <c r="AK944" s="36">
        <f t="shared" si="83"/>
        <v>0.59090161681475695</v>
      </c>
      <c r="AL944" s="36">
        <f t="shared" si="83"/>
        <v>0.54279749587550463</v>
      </c>
      <c r="AN944">
        <f>SQRT(Correlation)*$F944 + SQRT('CDO Param'!C$17 - Correlation)*HLOOKUP('CDO Param'!C$12,$C$4:$E$1004,$A944,FALSE) + SQRT(1-Correlation)*G944</f>
        <v>0.85474300295323746</v>
      </c>
      <c r="AO944">
        <f>SQRT(Correlation)*$F944 + SQRT('CDO Param'!D$17 - Correlation)*HLOOKUP('CDO Param'!D$12,$C$4:$E$1004,$A944,FALSE) + SQRT(1-Correlation)*H944</f>
        <v>0.22842235572228459</v>
      </c>
      <c r="AP944">
        <f>SQRT(Correlation)*$F944 + SQRT('CDO Param'!E$17 - Correlation)*HLOOKUP('CDO Param'!E$12,$C$4:$E$1004,$A944,FALSE) + SQRT(1-Correlation)*I944</f>
        <v>0.22972678866680149</v>
      </c>
      <c r="AQ944">
        <f>SQRT(Correlation)*$F944 + SQRT('CDO Param'!F$17 - Correlation)*HLOOKUP('CDO Param'!F$12,$C$4:$E$1004,$A944,FALSE) + SQRT(1-Correlation)*J944</f>
        <v>-0.18116964419732251</v>
      </c>
      <c r="AR944">
        <f>SQRT(Correlation)*$F944 + SQRT('CDO Param'!G$17 - Correlation)*HLOOKUP('CDO Param'!G$12,$C$4:$E$1004,$A944,FALSE) + SQRT(1-Correlation)*K944</f>
        <v>0.69286300950392454</v>
      </c>
      <c r="AS944">
        <f>SQRT(Correlation)*$F944 + SQRT('CDO Param'!H$17 - Correlation)*HLOOKUP('CDO Param'!H$12,$C$4:$E$1004,$A944,FALSE) + SQRT(1-Correlation)*L944</f>
        <v>1.1605617861899051</v>
      </c>
      <c r="AT944">
        <f>SQRT(Correlation)*$F944 + SQRT('CDO Param'!I$17 - Correlation)*HLOOKUP('CDO Param'!I$12,$C$4:$E$1004,$A944,FALSE) + SQRT(1-Correlation)*M944</f>
        <v>-0.71368315795866266</v>
      </c>
      <c r="AU944">
        <f>SQRT(Correlation)*$F944 + SQRT('CDO Param'!J$17 - Correlation)*HLOOKUP('CDO Param'!J$12,$C$4:$E$1004,$A944,FALSE) + SQRT(1-Correlation)*N944</f>
        <v>1.0651546096489237</v>
      </c>
      <c r="AV944">
        <f>SQRT(Correlation)*$F944 + SQRT('CDO Param'!K$17 - Correlation)*HLOOKUP('CDO Param'!K$12,$C$4:$E$1004,$A944,FALSE) + SQRT(1-Correlation)*O944</f>
        <v>0.61210919904483219</v>
      </c>
      <c r="AW944">
        <f>SQRT(Correlation)*$F944 + SQRT('CDO Param'!L$17 - Correlation)*HLOOKUP('CDO Param'!L$12,$C$4:$E$1004,$A944,FALSE) + SQRT(1-Correlation)*P944</f>
        <v>0.68767195216363997</v>
      </c>
      <c r="AY944" s="3">
        <f>IF(AN944&lt;'CDO Param'!C$15,1,0)</f>
        <v>0</v>
      </c>
      <c r="AZ944" s="3">
        <f>IF(AO944&lt;'CDO Param'!D$15,1,0)</f>
        <v>0</v>
      </c>
      <c r="BA944" s="3">
        <f>IF(AP944&lt;'CDO Param'!E$15,1,0)</f>
        <v>0</v>
      </c>
      <c r="BB944" s="3">
        <f>IF(AQ944&lt;'CDO Param'!F$15,1,0)</f>
        <v>0</v>
      </c>
      <c r="BC944" s="3">
        <f>IF(AR944&lt;'CDO Param'!G$15,1,0)</f>
        <v>0</v>
      </c>
      <c r="BD944" s="3">
        <f>IF(AS944&lt;'CDO Param'!H$15,1,0)</f>
        <v>0</v>
      </c>
      <c r="BE944" s="3">
        <f>IF(AT944&lt;'CDO Param'!I$15,1,0)</f>
        <v>0</v>
      </c>
      <c r="BF944" s="3">
        <f>IF(AU944&lt;'CDO Param'!J$15,1,0)</f>
        <v>0</v>
      </c>
      <c r="BG944" s="3">
        <f>IF(AV944&lt;'CDO Param'!K$15,1,0)</f>
        <v>0</v>
      </c>
      <c r="BH944" s="3">
        <f>IF(AW944&lt;'CDO Param'!L$15,1,0)</f>
        <v>0</v>
      </c>
      <c r="BJ944" s="37">
        <f>AY944*'CDO Param'!C$6*AC944</f>
        <v>0</v>
      </c>
      <c r="BK944" s="37">
        <f>AZ944*'CDO Param'!D$6*AD944</f>
        <v>0</v>
      </c>
      <c r="BL944" s="37">
        <f>BA944*'CDO Param'!E$6*AE944</f>
        <v>0</v>
      </c>
      <c r="BM944" s="37">
        <f>BB944*'CDO Param'!F$6*AF944</f>
        <v>0</v>
      </c>
      <c r="BN944" s="37">
        <f>BC944*'CDO Param'!G$6*AG944</f>
        <v>0</v>
      </c>
      <c r="BO944" s="37">
        <f>BD944*'CDO Param'!H$6*AH944</f>
        <v>0</v>
      </c>
      <c r="BP944" s="37">
        <f>BE944*'CDO Param'!I$6*AI944</f>
        <v>0</v>
      </c>
      <c r="BQ944" s="37">
        <f>BF944*'CDO Param'!J$6*AJ944</f>
        <v>0</v>
      </c>
      <c r="BR944" s="37">
        <f>BG944*'CDO Param'!K$6*AK944</f>
        <v>0</v>
      </c>
      <c r="BS944" s="37">
        <f>BH944*'CDO Param'!L$6*AL944</f>
        <v>0</v>
      </c>
      <c r="BU944" s="38">
        <f t="shared" si="80"/>
        <v>0</v>
      </c>
      <c r="BV944" s="38">
        <f>AVERAGE(BU$5:BU944)</f>
        <v>7376.1139782047794</v>
      </c>
      <c r="CF944" s="5">
        <f>BU944/'CDO Param'!$M$6</f>
        <v>0</v>
      </c>
      <c r="CG944" s="5">
        <f t="shared" si="81"/>
        <v>0</v>
      </c>
      <c r="CH944" s="5">
        <f t="shared" si="82"/>
        <v>0</v>
      </c>
    </row>
    <row r="945" spans="1:86" x14ac:dyDescent="0.2">
      <c r="A945" s="3">
        <v>942</v>
      </c>
      <c r="B945" s="3">
        <v>941</v>
      </c>
      <c r="C945">
        <v>2.5166082195937634</v>
      </c>
      <c r="D945">
        <v>-0.53026496971142478</v>
      </c>
      <c r="E945">
        <v>1.2038299246341921</v>
      </c>
      <c r="F945">
        <v>-0.17726279111229815</v>
      </c>
      <c r="G945">
        <v>-1.0585199561319314</v>
      </c>
      <c r="H945">
        <v>-1.9039134713239037E-2</v>
      </c>
      <c r="I945">
        <v>1.0247731552226469</v>
      </c>
      <c r="J945">
        <v>1.9803883333224803</v>
      </c>
      <c r="K945">
        <v>-3.1000126909930259E-2</v>
      </c>
      <c r="L945">
        <v>0.47000753511383664</v>
      </c>
      <c r="M945">
        <v>0.32572870622971095</v>
      </c>
      <c r="N945">
        <v>-6.2073013396002352E-4</v>
      </c>
      <c r="O945">
        <v>-0.40832560443959665</v>
      </c>
      <c r="P945">
        <v>1.189118847833015</v>
      </c>
      <c r="R945" s="33">
        <v>0.43462334081280202</v>
      </c>
      <c r="S945" s="33">
        <v>0.71448904076334507</v>
      </c>
      <c r="T945" s="33">
        <v>0.41730810954110142</v>
      </c>
      <c r="U945" s="33">
        <v>0.69739705729177082</v>
      </c>
      <c r="V945" s="33">
        <v>0.15234190279261298</v>
      </c>
      <c r="W945" s="33">
        <v>0.41036023544630046</v>
      </c>
      <c r="X945" s="33">
        <v>0.92447714597195252</v>
      </c>
      <c r="Y945" s="33">
        <v>0.6873923506063373</v>
      </c>
      <c r="Z945" s="33">
        <v>3.2366407118908321E-3</v>
      </c>
      <c r="AA945" s="33">
        <v>0.39822044474921209</v>
      </c>
      <c r="AC945" s="36">
        <f t="shared" si="84"/>
        <v>0.39043307165106966</v>
      </c>
      <c r="AD945" s="36">
        <f t="shared" si="84"/>
        <v>0.82924570986494228</v>
      </c>
      <c r="AE945" s="36">
        <f t="shared" si="84"/>
        <v>0.36215761649145761</v>
      </c>
      <c r="AF945" s="36">
        <f t="shared" si="84"/>
        <v>0.80754218534255406</v>
      </c>
      <c r="AG945" s="36">
        <f t="shared" si="84"/>
        <v>4.4544437040656561E-2</v>
      </c>
      <c r="AH945" s="36">
        <f t="shared" si="83"/>
        <v>0.35095105840301843</v>
      </c>
      <c r="AI945" s="36">
        <f t="shared" si="83"/>
        <v>0.99050522483425241</v>
      </c>
      <c r="AJ945" s="36">
        <f t="shared" si="83"/>
        <v>0.79433376844830439</v>
      </c>
      <c r="AK945" s="36">
        <f t="shared" si="83"/>
        <v>8.6913792223995985E-6</v>
      </c>
      <c r="AL945" s="36">
        <f t="shared" si="83"/>
        <v>0.33158937376229436</v>
      </c>
      <c r="AN945">
        <f>SQRT(Correlation)*$F945 + SQRT('CDO Param'!C$17 - Correlation)*HLOOKUP('CDO Param'!C$12,$C$4:$E$1004,$A945,FALSE) + SQRT(1-Correlation)*G945</f>
        <v>-1.1352464106486029</v>
      </c>
      <c r="AO945">
        <f>SQRT(Correlation)*$F945 + SQRT('CDO Param'!D$17 - Correlation)*HLOOKUP('CDO Param'!D$12,$C$4:$E$1004,$A945,FALSE) + SQRT(1-Correlation)*H945</f>
        <v>-0.14910831672486058</v>
      </c>
      <c r="AP945">
        <f>SQRT(Correlation)*$F945 + SQRT('CDO Param'!E$17 - Correlation)*HLOOKUP('CDO Param'!E$12,$C$4:$E$1004,$A945,FALSE) + SQRT(1-Correlation)*I945</f>
        <v>1.5819617098615129</v>
      </c>
      <c r="AQ945">
        <f>SQRT(Correlation)*$F945 + SQRT('CDO Param'!F$17 - Correlation)*HLOOKUP('CDO Param'!F$12,$C$4:$E$1004,$A945,FALSE) + SQRT(1-Correlation)*J945</f>
        <v>2.0918904735288297</v>
      </c>
      <c r="AR945">
        <f>SQRT(Correlation)*$F945 + SQRT('CDO Param'!G$17 - Correlation)*HLOOKUP('CDO Param'!G$12,$C$4:$E$1004,$A945,FALSE) + SQRT(1-Correlation)*K945</f>
        <v>0.18371983541480164</v>
      </c>
      <c r="AS945">
        <f>SQRT(Correlation)*$F945 + SQRT('CDO Param'!H$17 - Correlation)*HLOOKUP('CDO Param'!H$12,$C$4:$E$1004,$A945,FALSE) + SQRT(1-Correlation)*L945</f>
        <v>0.31484209090731025</v>
      </c>
      <c r="AT945">
        <f>SQRT(Correlation)*$F945 + SQRT('CDO Param'!I$17 - Correlation)*HLOOKUP('CDO Param'!I$12,$C$4:$E$1004,$A945,FALSE) + SQRT(1-Correlation)*M945</f>
        <v>0.52214252134742789</v>
      </c>
      <c r="AU945">
        <f>SQRT(Correlation)*$F945 + SQRT('CDO Param'!J$17 - Correlation)*HLOOKUP('CDO Param'!J$12,$C$4:$E$1004,$A945,FALSE) + SQRT(1-Correlation)*N945</f>
        <v>0.60918765690057652</v>
      </c>
      <c r="AV945">
        <f>SQRT(Correlation)*$F945 + SQRT('CDO Param'!K$17 - Correlation)*HLOOKUP('CDO Param'!K$12,$C$4:$E$1004,$A945,FALSE) + SQRT(1-Correlation)*O945</f>
        <v>0.22240485211303496</v>
      </c>
      <c r="AW945">
        <f>SQRT(Correlation)*$F945 + SQRT('CDO Param'!L$17 - Correlation)*HLOOKUP('CDO Param'!L$12,$C$4:$E$1004,$A945,FALSE) + SQRT(1-Correlation)*P945</f>
        <v>1.7378737235475128</v>
      </c>
      <c r="AY945" s="3">
        <f>IF(AN945&lt;'CDO Param'!C$15,1,0)</f>
        <v>0</v>
      </c>
      <c r="AZ945" s="3">
        <f>IF(AO945&lt;'CDO Param'!D$15,1,0)</f>
        <v>0</v>
      </c>
      <c r="BA945" s="3">
        <f>IF(AP945&lt;'CDO Param'!E$15,1,0)</f>
        <v>0</v>
      </c>
      <c r="BB945" s="3">
        <f>IF(AQ945&lt;'CDO Param'!F$15,1,0)</f>
        <v>0</v>
      </c>
      <c r="BC945" s="3">
        <f>IF(AR945&lt;'CDO Param'!G$15,1,0)</f>
        <v>1</v>
      </c>
      <c r="BD945" s="3">
        <f>IF(AS945&lt;'CDO Param'!H$15,1,0)</f>
        <v>0</v>
      </c>
      <c r="BE945" s="3">
        <f>IF(AT945&lt;'CDO Param'!I$15,1,0)</f>
        <v>0</v>
      </c>
      <c r="BF945" s="3">
        <f>IF(AU945&lt;'CDO Param'!J$15,1,0)</f>
        <v>0</v>
      </c>
      <c r="BG945" s="3">
        <f>IF(AV945&lt;'CDO Param'!K$15,1,0)</f>
        <v>0</v>
      </c>
      <c r="BH945" s="3">
        <f>IF(AW945&lt;'CDO Param'!L$15,1,0)</f>
        <v>0</v>
      </c>
      <c r="BJ945" s="37">
        <f>AY945*'CDO Param'!C$6*AC945</f>
        <v>0</v>
      </c>
      <c r="BK945" s="37">
        <f>AZ945*'CDO Param'!D$6*AD945</f>
        <v>0</v>
      </c>
      <c r="BL945" s="37">
        <f>BA945*'CDO Param'!E$6*AE945</f>
        <v>0</v>
      </c>
      <c r="BM945" s="37">
        <f>BB945*'CDO Param'!F$6*AF945</f>
        <v>0</v>
      </c>
      <c r="BN945" s="37">
        <f>BC945*'CDO Param'!G$6*AG945</f>
        <v>445.44437040656561</v>
      </c>
      <c r="BO945" s="37">
        <f>BD945*'CDO Param'!H$6*AH945</f>
        <v>0</v>
      </c>
      <c r="BP945" s="37">
        <f>BE945*'CDO Param'!I$6*AI945</f>
        <v>0</v>
      </c>
      <c r="BQ945" s="37">
        <f>BF945*'CDO Param'!J$6*AJ945</f>
        <v>0</v>
      </c>
      <c r="BR945" s="37">
        <f>BG945*'CDO Param'!K$6*AK945</f>
        <v>0</v>
      </c>
      <c r="BS945" s="37">
        <f>BH945*'CDO Param'!L$6*AL945</f>
        <v>0</v>
      </c>
      <c r="BU945" s="38">
        <f t="shared" si="80"/>
        <v>445.44437040656561</v>
      </c>
      <c r="BV945" s="38">
        <f>AVERAGE(BU$5:BU945)</f>
        <v>7368.7487607682242</v>
      </c>
      <c r="CF945" s="5">
        <f>BU945/'CDO Param'!$M$6</f>
        <v>4.6400455250683922E-3</v>
      </c>
      <c r="CG945" s="5">
        <f t="shared" si="81"/>
        <v>0</v>
      </c>
      <c r="CH945" s="5">
        <f t="shared" si="82"/>
        <v>0</v>
      </c>
    </row>
    <row r="946" spans="1:86" x14ac:dyDescent="0.2">
      <c r="A946" s="3">
        <v>943</v>
      </c>
      <c r="B946" s="3">
        <v>942</v>
      </c>
      <c r="C946">
        <v>-0.58554178394842893</v>
      </c>
      <c r="D946">
        <v>-2.5216877475031652E-2</v>
      </c>
      <c r="E946">
        <v>-0.1541570782137569</v>
      </c>
      <c r="F946">
        <v>0.50231847126269713</v>
      </c>
      <c r="G946">
        <v>-1.1544625522219576</v>
      </c>
      <c r="H946">
        <v>0.46361606109712739</v>
      </c>
      <c r="I946">
        <v>-0.85596411736332811</v>
      </c>
      <c r="J946">
        <v>-0.45604906517837662</v>
      </c>
      <c r="K946">
        <v>-0.12697000784100965</v>
      </c>
      <c r="L946">
        <v>-0.1511250502517214</v>
      </c>
      <c r="M946">
        <v>-1.6706917449482717</v>
      </c>
      <c r="N946">
        <v>1.5853629520279355E-2</v>
      </c>
      <c r="O946">
        <v>0.82594851846806705</v>
      </c>
      <c r="P946">
        <v>-0.33619471651036292</v>
      </c>
      <c r="R946" s="33">
        <v>0.89101490000775774</v>
      </c>
      <c r="S946" s="33">
        <v>0.28742443038496396</v>
      </c>
      <c r="T946" s="33">
        <v>0.74240148008912865</v>
      </c>
      <c r="U946" s="33">
        <v>0.54167585798617257</v>
      </c>
      <c r="V946" s="33">
        <v>0.94614517360280503</v>
      </c>
      <c r="W946" s="33">
        <v>0.86193274234511552</v>
      </c>
      <c r="X946" s="33">
        <v>0.50360059435647009</v>
      </c>
      <c r="Y946" s="33">
        <v>1.5189349192748475E-2</v>
      </c>
      <c r="Z946" s="33">
        <v>0.28739188252361114</v>
      </c>
      <c r="AA946" s="33">
        <v>0.19536957433231622</v>
      </c>
      <c r="AC946" s="36">
        <f t="shared" si="84"/>
        <v>0.97864580478903052</v>
      </c>
      <c r="AD946" s="36">
        <f t="shared" si="84"/>
        <v>0.17312837151659449</v>
      </c>
      <c r="AE946" s="36">
        <f t="shared" si="84"/>
        <v>0.86220517538020469</v>
      </c>
      <c r="AF946" s="36">
        <f t="shared" si="84"/>
        <v>0.57021874803418982</v>
      </c>
      <c r="AG946" s="36">
        <f t="shared" si="84"/>
        <v>0.99551283296655568</v>
      </c>
      <c r="AH946" s="36">
        <f t="shared" si="83"/>
        <v>0.96408249346971298</v>
      </c>
      <c r="AI946" s="36">
        <f t="shared" si="83"/>
        <v>0.50608853696409506</v>
      </c>
      <c r="AJ946" s="36">
        <f t="shared" si="83"/>
        <v>2.6986399575984178E-4</v>
      </c>
      <c r="AK946" s="36">
        <f t="shared" si="83"/>
        <v>0.1730878694296441</v>
      </c>
      <c r="AL946" s="36">
        <f t="shared" si="83"/>
        <v>7.6448825567742351E-2</v>
      </c>
      <c r="AN946">
        <f>SQRT(Correlation)*$F946 + SQRT('CDO Param'!C$17 - Correlation)*HLOOKUP('CDO Param'!C$12,$C$4:$E$1004,$A946,FALSE) + SQRT(1-Correlation)*G946</f>
        <v>-0.93993849853393341</v>
      </c>
      <c r="AO946">
        <f>SQRT(Correlation)*$F946 + SQRT('CDO Param'!D$17 - Correlation)*HLOOKUP('CDO Param'!D$12,$C$4:$E$1004,$A946,FALSE) + SQRT(1-Correlation)*H946</f>
        <v>0.59510565685461825</v>
      </c>
      <c r="AP946">
        <f>SQRT(Correlation)*$F946 + SQRT('CDO Param'!E$17 - Correlation)*HLOOKUP('CDO Param'!E$12,$C$4:$E$1004,$A946,FALSE) + SQRT(1-Correlation)*I946</f>
        <v>-0.8081116081332087</v>
      </c>
      <c r="AQ946">
        <f>SQRT(Correlation)*$F946 + SQRT('CDO Param'!F$17 - Correlation)*HLOOKUP('CDO Param'!F$12,$C$4:$E$1004,$A946,FALSE) + SQRT(1-Correlation)*J946</f>
        <v>-0.30826965383975136</v>
      </c>
      <c r="AR946">
        <f>SQRT(Correlation)*$F946 + SQRT('CDO Param'!G$17 - Correlation)*HLOOKUP('CDO Param'!G$12,$C$4:$E$1004,$A946,FALSE) + SQRT(1-Correlation)*K946</f>
        <v>3.9221515944160845E-3</v>
      </c>
      <c r="AS946">
        <f>SQRT(Correlation)*$F946 + SQRT('CDO Param'!H$17 - Correlation)*HLOOKUP('CDO Param'!H$12,$C$4:$E$1004,$A946,FALSE) + SQRT(1-Correlation)*L946</f>
        <v>1.1911031892954199E-2</v>
      </c>
      <c r="AT946">
        <f>SQRT(Correlation)*$F946 + SQRT('CDO Param'!I$17 - Correlation)*HLOOKUP('CDO Param'!I$12,$C$4:$E$1004,$A946,FALSE) + SQRT(1-Correlation)*M946</f>
        <v>-1.4605808772367694</v>
      </c>
      <c r="AU946">
        <f>SQRT(Correlation)*$F946 + SQRT('CDO Param'!J$17 - Correlation)*HLOOKUP('CDO Param'!J$12,$C$4:$E$1004,$A946,FALSE) + SQRT(1-Correlation)*N946</f>
        <v>1.896732727930002E-2</v>
      </c>
      <c r="AV946">
        <f>SQRT(Correlation)*$F946 + SQRT('CDO Param'!K$17 - Correlation)*HLOOKUP('CDO Param'!K$12,$C$4:$E$1004,$A946,FALSE) + SQRT(1-Correlation)*O946</f>
        <v>0.78749081826015199</v>
      </c>
      <c r="AW946">
        <f>SQRT(Correlation)*$F946 + SQRT('CDO Param'!L$17 - Correlation)*HLOOKUP('CDO Param'!L$12,$C$4:$E$1004,$A946,FALSE) + SQRT(1-Correlation)*P946</f>
        <v>-0.31501505870627822</v>
      </c>
      <c r="AY946" s="3">
        <f>IF(AN946&lt;'CDO Param'!C$15,1,0)</f>
        <v>0</v>
      </c>
      <c r="AZ946" s="3">
        <f>IF(AO946&lt;'CDO Param'!D$15,1,0)</f>
        <v>0</v>
      </c>
      <c r="BA946" s="3">
        <f>IF(AP946&lt;'CDO Param'!E$15,1,0)</f>
        <v>1</v>
      </c>
      <c r="BB946" s="3">
        <f>IF(AQ946&lt;'CDO Param'!F$15,1,0)</f>
        <v>0</v>
      </c>
      <c r="BC946" s="3">
        <f>IF(AR946&lt;'CDO Param'!G$15,1,0)</f>
        <v>1</v>
      </c>
      <c r="BD946" s="3">
        <f>IF(AS946&lt;'CDO Param'!H$15,1,0)</f>
        <v>0</v>
      </c>
      <c r="BE946" s="3">
        <f>IF(AT946&lt;'CDO Param'!I$15,1,0)</f>
        <v>1</v>
      </c>
      <c r="BF946" s="3">
        <f>IF(AU946&lt;'CDO Param'!J$15,1,0)</f>
        <v>0</v>
      </c>
      <c r="BG946" s="3">
        <f>IF(AV946&lt;'CDO Param'!K$15,1,0)</f>
        <v>0</v>
      </c>
      <c r="BH946" s="3">
        <f>IF(AW946&lt;'CDO Param'!L$15,1,0)</f>
        <v>0</v>
      </c>
      <c r="BJ946" s="37">
        <f>AY946*'CDO Param'!C$6*AC946</f>
        <v>0</v>
      </c>
      <c r="BK946" s="37">
        <f>AZ946*'CDO Param'!D$6*AD946</f>
        <v>0</v>
      </c>
      <c r="BL946" s="37">
        <f>BA946*'CDO Param'!E$6*AE946</f>
        <v>8622.0517538020467</v>
      </c>
      <c r="BM946" s="37">
        <f>BB946*'CDO Param'!F$6*AF946</f>
        <v>0</v>
      </c>
      <c r="BN946" s="37">
        <f>BC946*'CDO Param'!G$6*AG946</f>
        <v>9955.1283296655565</v>
      </c>
      <c r="BO946" s="37">
        <f>BD946*'CDO Param'!H$6*AH946</f>
        <v>0</v>
      </c>
      <c r="BP946" s="37">
        <f>BE946*'CDO Param'!I$6*AI946</f>
        <v>4048.7082957127604</v>
      </c>
      <c r="BQ946" s="37">
        <f>BF946*'CDO Param'!J$6*AJ946</f>
        <v>0</v>
      </c>
      <c r="BR946" s="37">
        <f>BG946*'CDO Param'!K$6*AK946</f>
        <v>0</v>
      </c>
      <c r="BS946" s="37">
        <f>BH946*'CDO Param'!L$6*AL946</f>
        <v>0</v>
      </c>
      <c r="BU946" s="38">
        <f t="shared" si="80"/>
        <v>22625.888379180364</v>
      </c>
      <c r="BV946" s="38">
        <f>AVERAGE(BU$5:BU946)</f>
        <v>7384.9452996412738</v>
      </c>
      <c r="CF946" s="5">
        <f>BU946/'CDO Param'!$M$6</f>
        <v>0.23568633728312879</v>
      </c>
      <c r="CG946" s="5">
        <f t="shared" si="81"/>
        <v>0.02</v>
      </c>
      <c r="CH946" s="5">
        <f t="shared" si="82"/>
        <v>1</v>
      </c>
    </row>
    <row r="947" spans="1:86" x14ac:dyDescent="0.2">
      <c r="A947" s="3">
        <v>944</v>
      </c>
      <c r="B947" s="3">
        <v>943</v>
      </c>
      <c r="C947">
        <v>-1.54493136506062</v>
      </c>
      <c r="D947">
        <v>1.7056026990758255</v>
      </c>
      <c r="E947">
        <v>0.84035036707064137</v>
      </c>
      <c r="F947">
        <v>-0.59769149629573803</v>
      </c>
      <c r="G947">
        <v>-0.50041649046761449</v>
      </c>
      <c r="H947">
        <v>-1.143125700764358</v>
      </c>
      <c r="I947">
        <v>1.8747869034996256</v>
      </c>
      <c r="J947">
        <v>1.167081791209057</v>
      </c>
      <c r="K947">
        <v>-0.10391886462457478</v>
      </c>
      <c r="L947">
        <v>1.8820082914317027</v>
      </c>
      <c r="M947">
        <v>-0.92246636995696463</v>
      </c>
      <c r="N947">
        <v>-1.6767035049269907</v>
      </c>
      <c r="O947">
        <v>0.1737771526677534</v>
      </c>
      <c r="P947">
        <v>1.0194071364821866</v>
      </c>
      <c r="R947" s="33">
        <v>0.57643580323850541</v>
      </c>
      <c r="S947" s="33">
        <v>0.15654502956035782</v>
      </c>
      <c r="T947" s="33">
        <v>5.2311820933740504E-2</v>
      </c>
      <c r="U947" s="33">
        <v>0.20477443337662818</v>
      </c>
      <c r="V947" s="33">
        <v>0.64390176098975438</v>
      </c>
      <c r="W947" s="33">
        <v>5.6896954801351277E-2</v>
      </c>
      <c r="X947" s="33">
        <v>0.26711934631090578</v>
      </c>
      <c r="Y947" s="33">
        <v>0.47485344739391161</v>
      </c>
      <c r="Z947" s="33">
        <v>0.86189034947282184</v>
      </c>
      <c r="AA947" s="33">
        <v>0.79110358971688133</v>
      </c>
      <c r="AC947" s="36">
        <f t="shared" si="84"/>
        <v>0.62768038818328098</v>
      </c>
      <c r="AD947" s="36">
        <f t="shared" si="84"/>
        <v>4.727099783245322E-2</v>
      </c>
      <c r="AE947" s="36">
        <f t="shared" si="84"/>
        <v>4.2069123069321387E-3</v>
      </c>
      <c r="AF947" s="36">
        <f t="shared" si="84"/>
        <v>8.458987052791922E-2</v>
      </c>
      <c r="AG947" s="36">
        <f t="shared" si="84"/>
        <v>0.73298539086049108</v>
      </c>
      <c r="AH947" s="36">
        <f t="shared" si="83"/>
        <v>5.0688338708914293E-3</v>
      </c>
      <c r="AI947" s="36">
        <f t="shared" si="83"/>
        <v>0.14867862423026768</v>
      </c>
      <c r="AJ947" s="36">
        <f t="shared" si="83"/>
        <v>0.45753285263146937</v>
      </c>
      <c r="AK947" s="36">
        <f t="shared" si="83"/>
        <v>0.96405832022397209</v>
      </c>
      <c r="AL947" s="36">
        <f t="shared" si="83"/>
        <v>0.91171220445336543</v>
      </c>
      <c r="AN947">
        <f>SQRT(Correlation)*$F947 + SQRT('CDO Param'!C$17 - Correlation)*HLOOKUP('CDO Param'!C$12,$C$4:$E$1004,$A947,FALSE) + SQRT(1-Correlation)*G947</f>
        <v>-0.42253476631122355</v>
      </c>
      <c r="AO947">
        <f>SQRT(Correlation)*$F947 + SQRT('CDO Param'!D$17 - Correlation)*HLOOKUP('CDO Param'!D$12,$C$4:$E$1004,$A947,FALSE) + SQRT(1-Correlation)*H947</f>
        <v>-1.0322622596229794</v>
      </c>
      <c r="AP947">
        <f>SQRT(Correlation)*$F947 + SQRT('CDO Param'!E$17 - Correlation)*HLOOKUP('CDO Param'!E$12,$C$4:$E$1004,$A947,FALSE) + SQRT(1-Correlation)*I947</f>
        <v>1.1808219576516783</v>
      </c>
      <c r="AQ947">
        <f>SQRT(Correlation)*$F947 + SQRT('CDO Param'!F$17 - Correlation)*HLOOKUP('CDO Param'!F$12,$C$4:$E$1004,$A947,FALSE) + SQRT(1-Correlation)*J947</f>
        <v>1.1060924107067325</v>
      </c>
      <c r="AR947">
        <f>SQRT(Correlation)*$F947 + SQRT('CDO Param'!G$17 - Correlation)*HLOOKUP('CDO Param'!G$12,$C$4:$E$1004,$A947,FALSE) + SQRT(1-Correlation)*K947</f>
        <v>-9.9684683293883442E-2</v>
      </c>
      <c r="AS947">
        <f>SQRT(Correlation)*$F947 + SQRT('CDO Param'!H$17 - Correlation)*HLOOKUP('CDO Param'!H$12,$C$4:$E$1004,$A947,FALSE) + SQRT(1-Correlation)*L947</f>
        <v>1.8376318331382968</v>
      </c>
      <c r="AT947">
        <f>SQRT(Correlation)*$F947 + SQRT('CDO Param'!I$17 - Correlation)*HLOOKUP('CDO Param'!I$12,$C$4:$E$1004,$A947,FALSE) + SQRT(1-Correlation)*M947</f>
        <v>-0.87622703026363558</v>
      </c>
      <c r="AU947">
        <f>SQRT(Correlation)*$F947 + SQRT('CDO Param'!J$17 - Correlation)*HLOOKUP('CDO Param'!J$12,$C$4:$E$1004,$A947,FALSE) + SQRT(1-Correlation)*N947</f>
        <v>-2.1884176760092502</v>
      </c>
      <c r="AV947">
        <f>SQRT(Correlation)*$F947 + SQRT('CDO Param'!K$17 - Correlation)*HLOOKUP('CDO Param'!K$12,$C$4:$E$1004,$A947,FALSE) + SQRT(1-Correlation)*O947</f>
        <v>-0.43289758278358487</v>
      </c>
      <c r="AW947">
        <f>SQRT(Correlation)*$F947 + SQRT('CDO Param'!L$17 - Correlation)*HLOOKUP('CDO Param'!L$12,$C$4:$E$1004,$A947,FALSE) + SQRT(1-Correlation)*P947</f>
        <v>0.3693374591918942</v>
      </c>
      <c r="AY947" s="3">
        <f>IF(AN947&lt;'CDO Param'!C$15,1,0)</f>
        <v>0</v>
      </c>
      <c r="AZ947" s="3">
        <f>IF(AO947&lt;'CDO Param'!D$15,1,0)</f>
        <v>0</v>
      </c>
      <c r="BA947" s="3">
        <f>IF(AP947&lt;'CDO Param'!E$15,1,0)</f>
        <v>0</v>
      </c>
      <c r="BB947" s="3">
        <f>IF(AQ947&lt;'CDO Param'!F$15,1,0)</f>
        <v>0</v>
      </c>
      <c r="BC947" s="3">
        <f>IF(AR947&lt;'CDO Param'!G$15,1,0)</f>
        <v>1</v>
      </c>
      <c r="BD947" s="3">
        <f>IF(AS947&lt;'CDO Param'!H$15,1,0)</f>
        <v>0</v>
      </c>
      <c r="BE947" s="3">
        <f>IF(AT947&lt;'CDO Param'!I$15,1,0)</f>
        <v>0</v>
      </c>
      <c r="BF947" s="3">
        <f>IF(AU947&lt;'CDO Param'!J$15,1,0)</f>
        <v>0</v>
      </c>
      <c r="BG947" s="3">
        <f>IF(AV947&lt;'CDO Param'!K$15,1,0)</f>
        <v>0</v>
      </c>
      <c r="BH947" s="3">
        <f>IF(AW947&lt;'CDO Param'!L$15,1,0)</f>
        <v>0</v>
      </c>
      <c r="BJ947" s="37">
        <f>AY947*'CDO Param'!C$6*AC947</f>
        <v>0</v>
      </c>
      <c r="BK947" s="37">
        <f>AZ947*'CDO Param'!D$6*AD947</f>
        <v>0</v>
      </c>
      <c r="BL947" s="37">
        <f>BA947*'CDO Param'!E$6*AE947</f>
        <v>0</v>
      </c>
      <c r="BM947" s="37">
        <f>BB947*'CDO Param'!F$6*AF947</f>
        <v>0</v>
      </c>
      <c r="BN947" s="37">
        <f>BC947*'CDO Param'!G$6*AG947</f>
        <v>7329.8539086049104</v>
      </c>
      <c r="BO947" s="37">
        <f>BD947*'CDO Param'!H$6*AH947</f>
        <v>0</v>
      </c>
      <c r="BP947" s="37">
        <f>BE947*'CDO Param'!I$6*AI947</f>
        <v>0</v>
      </c>
      <c r="BQ947" s="37">
        <f>BF947*'CDO Param'!J$6*AJ947</f>
        <v>0</v>
      </c>
      <c r="BR947" s="37">
        <f>BG947*'CDO Param'!K$6*AK947</f>
        <v>0</v>
      </c>
      <c r="BS947" s="37">
        <f>BH947*'CDO Param'!L$6*AL947</f>
        <v>0</v>
      </c>
      <c r="BU947" s="38">
        <f t="shared" si="80"/>
        <v>7329.8539086049104</v>
      </c>
      <c r="BV947" s="38">
        <f>AVERAGE(BU$5:BU947)</f>
        <v>7384.8868782297823</v>
      </c>
      <c r="CF947" s="5">
        <f>BU947/'CDO Param'!$M$6</f>
        <v>7.6352644881301154E-2</v>
      </c>
      <c r="CG947" s="5">
        <f t="shared" si="81"/>
        <v>0.02</v>
      </c>
      <c r="CH947" s="5">
        <f t="shared" si="82"/>
        <v>1</v>
      </c>
    </row>
    <row r="948" spans="1:86" x14ac:dyDescent="0.2">
      <c r="A948" s="3">
        <v>945</v>
      </c>
      <c r="B948" s="3">
        <v>944</v>
      </c>
      <c r="C948">
        <v>0.3719446795003023</v>
      </c>
      <c r="D948">
        <v>0.29271859602886252</v>
      </c>
      <c r="E948">
        <v>4.211187842884101E-2</v>
      </c>
      <c r="F948">
        <v>-1.5238356354529969</v>
      </c>
      <c r="G948">
        <v>1.0881353773584124</v>
      </c>
      <c r="H948">
        <v>-1.0958547136397101</v>
      </c>
      <c r="I948">
        <v>-0.37420591070258524</v>
      </c>
      <c r="J948">
        <v>0.79984033618529793</v>
      </c>
      <c r="K948">
        <v>0.17691945686237887</v>
      </c>
      <c r="L948">
        <v>0.21887217371840961</v>
      </c>
      <c r="M948">
        <v>-0.22435756363847759</v>
      </c>
      <c r="N948">
        <v>0.54087308853922877</v>
      </c>
      <c r="O948">
        <v>0.64872551774897147</v>
      </c>
      <c r="P948">
        <v>-9.6986241260310635E-2</v>
      </c>
      <c r="R948" s="33">
        <v>7.8032371624387975E-2</v>
      </c>
      <c r="S948" s="33">
        <v>0.49006989108867471</v>
      </c>
      <c r="T948" s="33">
        <v>0.60465952735611217</v>
      </c>
      <c r="U948" s="33">
        <v>0.5126762741770019</v>
      </c>
      <c r="V948" s="33">
        <v>0.55014009287121712</v>
      </c>
      <c r="W948" s="33">
        <v>0.20454088654580568</v>
      </c>
      <c r="X948" s="33">
        <v>0.7186801753559523</v>
      </c>
      <c r="Y948" s="33">
        <v>0.85770720749055374</v>
      </c>
      <c r="Z948" s="33">
        <v>0.48503629373621021</v>
      </c>
      <c r="AA948" s="33">
        <v>4.9888244853302953E-3</v>
      </c>
      <c r="AC948" s="36">
        <f t="shared" si="84"/>
        <v>1.0207373599567146E-2</v>
      </c>
      <c r="AD948" s="36">
        <f t="shared" si="84"/>
        <v>0.48321138906492112</v>
      </c>
      <c r="AE948" s="36">
        <f t="shared" si="84"/>
        <v>0.6729598853131955</v>
      </c>
      <c r="AF948" s="36">
        <f t="shared" si="84"/>
        <v>0.52142870061909208</v>
      </c>
      <c r="AG948" s="36">
        <f t="shared" si="84"/>
        <v>0.58434234411363928</v>
      </c>
      <c r="AH948" s="36">
        <f t="shared" si="83"/>
        <v>8.4382710698010496E-2</v>
      </c>
      <c r="AI948" s="36">
        <f t="shared" si="83"/>
        <v>0.83439554712553032</v>
      </c>
      <c r="AJ948" s="36">
        <f t="shared" si="83"/>
        <v>0.9616306444494036</v>
      </c>
      <c r="AK948" s="36">
        <f t="shared" si="83"/>
        <v>0.47470784667453431</v>
      </c>
      <c r="AL948" s="36">
        <f t="shared" si="83"/>
        <v>2.2732658945835687E-5</v>
      </c>
      <c r="AN948">
        <f>SQRT(Correlation)*$F948 + SQRT('CDO Param'!C$17 - Correlation)*HLOOKUP('CDO Param'!C$12,$C$4:$E$1004,$A948,FALSE) + SQRT(1-Correlation)*G948</f>
        <v>0.59181338058795196</v>
      </c>
      <c r="AO948">
        <f>SQRT(Correlation)*$F948 + SQRT('CDO Param'!D$17 - Correlation)*HLOOKUP('CDO Param'!D$12,$C$4:$E$1004,$A948,FALSE) + SQRT(1-Correlation)*H948</f>
        <v>-1.4801015418497885</v>
      </c>
      <c r="AP948">
        <f>SQRT(Correlation)*$F948 + SQRT('CDO Param'!E$17 - Correlation)*HLOOKUP('CDO Param'!E$12,$C$4:$E$1004,$A948,FALSE) + SQRT(1-Correlation)*I948</f>
        <v>-0.73847472394833202</v>
      </c>
      <c r="AQ948">
        <f>SQRT(Correlation)*$F948 + SQRT('CDO Param'!F$17 - Correlation)*HLOOKUP('CDO Param'!F$12,$C$4:$E$1004,$A948,FALSE) + SQRT(1-Correlation)*J948</f>
        <v>0.28633253155265986</v>
      </c>
      <c r="AR948">
        <f>SQRT(Correlation)*$F948 + SQRT('CDO Param'!G$17 - Correlation)*HLOOKUP('CDO Param'!G$12,$C$4:$E$1004,$A948,FALSE) + SQRT(1-Correlation)*K948</f>
        <v>-0.3046221026679331</v>
      </c>
      <c r="AS948">
        <f>SQRT(Correlation)*$F948 + SQRT('CDO Param'!H$17 - Correlation)*HLOOKUP('CDO Param'!H$12,$C$4:$E$1004,$A948,FALSE) + SQRT(1-Correlation)*L948</f>
        <v>-0.23284210231520119</v>
      </c>
      <c r="AT948">
        <f>SQRT(Correlation)*$F948 + SQRT('CDO Param'!I$17 - Correlation)*HLOOKUP('CDO Param'!I$12,$C$4:$E$1004,$A948,FALSE) + SQRT(1-Correlation)*M948</f>
        <v>-0.68530690990856924</v>
      </c>
      <c r="AU948">
        <f>SQRT(Correlation)*$F948 + SQRT('CDO Param'!J$17 - Correlation)*HLOOKUP('CDO Param'!J$12,$C$4:$E$1004,$A948,FALSE) + SQRT(1-Correlation)*N948</f>
        <v>0.1296454390291556</v>
      </c>
      <c r="AV948">
        <f>SQRT(Correlation)*$F948 + SQRT('CDO Param'!K$17 - Correlation)*HLOOKUP('CDO Param'!K$12,$C$4:$E$1004,$A948,FALSE) + SQRT(1-Correlation)*O948</f>
        <v>0.23196323727461388</v>
      </c>
      <c r="AW948">
        <f>SQRT(Correlation)*$F948 + SQRT('CDO Param'!L$17 - Correlation)*HLOOKUP('CDO Param'!L$12,$C$4:$E$1004,$A948,FALSE) + SQRT(1-Correlation)*P948</f>
        <v>-0.47548105365736182</v>
      </c>
      <c r="AY948" s="3">
        <f>IF(AN948&lt;'CDO Param'!C$15,1,0)</f>
        <v>0</v>
      </c>
      <c r="AZ948" s="3">
        <f>IF(AO948&lt;'CDO Param'!D$15,1,0)</f>
        <v>0</v>
      </c>
      <c r="BA948" s="3">
        <f>IF(AP948&lt;'CDO Param'!E$15,1,0)</f>
        <v>1</v>
      </c>
      <c r="BB948" s="3">
        <f>IF(AQ948&lt;'CDO Param'!F$15,1,0)</f>
        <v>0</v>
      </c>
      <c r="BC948" s="3">
        <f>IF(AR948&lt;'CDO Param'!G$15,1,0)</f>
        <v>1</v>
      </c>
      <c r="BD948" s="3">
        <f>IF(AS948&lt;'CDO Param'!H$15,1,0)</f>
        <v>0</v>
      </c>
      <c r="BE948" s="3">
        <f>IF(AT948&lt;'CDO Param'!I$15,1,0)</f>
        <v>0</v>
      </c>
      <c r="BF948" s="3">
        <f>IF(AU948&lt;'CDO Param'!J$15,1,0)</f>
        <v>0</v>
      </c>
      <c r="BG948" s="3">
        <f>IF(AV948&lt;'CDO Param'!K$15,1,0)</f>
        <v>0</v>
      </c>
      <c r="BH948" s="3">
        <f>IF(AW948&lt;'CDO Param'!L$15,1,0)</f>
        <v>0</v>
      </c>
      <c r="BJ948" s="37">
        <f>AY948*'CDO Param'!C$6*AC948</f>
        <v>0</v>
      </c>
      <c r="BK948" s="37">
        <f>AZ948*'CDO Param'!D$6*AD948</f>
        <v>0</v>
      </c>
      <c r="BL948" s="37">
        <f>BA948*'CDO Param'!E$6*AE948</f>
        <v>6729.5988531319554</v>
      </c>
      <c r="BM948" s="37">
        <f>BB948*'CDO Param'!F$6*AF948</f>
        <v>0</v>
      </c>
      <c r="BN948" s="37">
        <f>BC948*'CDO Param'!G$6*AG948</f>
        <v>5843.4234411363932</v>
      </c>
      <c r="BO948" s="37">
        <f>BD948*'CDO Param'!H$6*AH948</f>
        <v>0</v>
      </c>
      <c r="BP948" s="37">
        <f>BE948*'CDO Param'!I$6*AI948</f>
        <v>0</v>
      </c>
      <c r="BQ948" s="37">
        <f>BF948*'CDO Param'!J$6*AJ948</f>
        <v>0</v>
      </c>
      <c r="BR948" s="37">
        <f>BG948*'CDO Param'!K$6*AK948</f>
        <v>0</v>
      </c>
      <c r="BS948" s="37">
        <f>BH948*'CDO Param'!L$6*AL948</f>
        <v>0</v>
      </c>
      <c r="BU948" s="38">
        <f t="shared" si="80"/>
        <v>12573.022294268349</v>
      </c>
      <c r="BV948" s="38">
        <f>AVERAGE(BU$5:BU948)</f>
        <v>7390.3827843908402</v>
      </c>
      <c r="CF948" s="5">
        <f>BU948/'CDO Param'!$M$6</f>
        <v>0.13096898223196196</v>
      </c>
      <c r="CG948" s="5">
        <f t="shared" si="81"/>
        <v>0.02</v>
      </c>
      <c r="CH948" s="5">
        <f t="shared" si="82"/>
        <v>1</v>
      </c>
    </row>
    <row r="949" spans="1:86" x14ac:dyDescent="0.2">
      <c r="A949" s="3">
        <v>946</v>
      </c>
      <c r="B949" s="3">
        <v>945</v>
      </c>
      <c r="C949">
        <v>-0.77904360296088271</v>
      </c>
      <c r="D949">
        <v>0.76790229286416434</v>
      </c>
      <c r="E949">
        <v>-1.4347642718348652</v>
      </c>
      <c r="F949">
        <v>9.3759808805771172E-2</v>
      </c>
      <c r="G949">
        <v>-0.70332134782802314</v>
      </c>
      <c r="H949">
        <v>-0.5991171292407671</v>
      </c>
      <c r="I949">
        <v>-0.47891148824419361</v>
      </c>
      <c r="J949">
        <v>-1.9228355085942894</v>
      </c>
      <c r="K949">
        <v>2.395172487013042</v>
      </c>
      <c r="L949">
        <v>-0.25014060156536289</v>
      </c>
      <c r="M949">
        <v>0.33131641430372838</v>
      </c>
      <c r="N949">
        <v>-2.802553353831172</v>
      </c>
      <c r="O949">
        <v>0.26497218641452491</v>
      </c>
      <c r="P949">
        <v>0.18323362382943742</v>
      </c>
      <c r="R949" s="33">
        <v>0.84717312494626884</v>
      </c>
      <c r="S949" s="33">
        <v>0.43871097193970854</v>
      </c>
      <c r="T949" s="33">
        <v>0.41530539068174799</v>
      </c>
      <c r="U949" s="33">
        <v>3.7701188138546976E-2</v>
      </c>
      <c r="V949" s="33">
        <v>0.6438690445590155</v>
      </c>
      <c r="W949" s="33">
        <v>0.50703190337262671</v>
      </c>
      <c r="X949" s="33">
        <v>0.68519998373705893</v>
      </c>
      <c r="Y949" s="33">
        <v>0.15612666874943612</v>
      </c>
      <c r="Z949" s="33">
        <v>2.0921671772804889E-2</v>
      </c>
      <c r="AA949" s="33">
        <v>0.63053748553178157</v>
      </c>
      <c r="AC949" s="36">
        <f t="shared" si="84"/>
        <v>0.9551452902528581</v>
      </c>
      <c r="AD949" s="36">
        <f t="shared" si="84"/>
        <v>0.39717201574780098</v>
      </c>
      <c r="AE949" s="36">
        <f t="shared" si="84"/>
        <v>0.35891852212809167</v>
      </c>
      <c r="AF949" s="36">
        <f t="shared" si="84"/>
        <v>2.0333998465850551E-3</v>
      </c>
      <c r="AG949" s="36">
        <f t="shared" si="84"/>
        <v>0.73293703379848207</v>
      </c>
      <c r="AH949" s="36">
        <f t="shared" si="83"/>
        <v>0.51188990592633521</v>
      </c>
      <c r="AI949" s="36">
        <f t="shared" si="83"/>
        <v>0.79139141329893548</v>
      </c>
      <c r="AJ949" s="36">
        <f t="shared" si="83"/>
        <v>4.6995807904660375E-2</v>
      </c>
      <c r="AK949" s="36">
        <f t="shared" si="83"/>
        <v>5.4968625407889103E-4</v>
      </c>
      <c r="AL949" s="36">
        <f t="shared" si="83"/>
        <v>0.71298416516703766</v>
      </c>
      <c r="AN949">
        <f>SQRT(Correlation)*$F949 + SQRT('CDO Param'!C$17 - Correlation)*HLOOKUP('CDO Param'!C$12,$C$4:$E$1004,$A949,FALSE) + SQRT(1-Correlation)*G949</f>
        <v>-0.52898197725141682</v>
      </c>
      <c r="AO949">
        <f>SQRT(Correlation)*$F949 + SQRT('CDO Param'!D$17 - Correlation)*HLOOKUP('CDO Param'!D$12,$C$4:$E$1004,$A949,FALSE) + SQRT(1-Correlation)*H949</f>
        <v>-0.43012517549128221</v>
      </c>
      <c r="AP949">
        <f>SQRT(Correlation)*$F949 + SQRT('CDO Param'!E$17 - Correlation)*HLOOKUP('CDO Param'!E$12,$C$4:$E$1004,$A949,FALSE) + SQRT(1-Correlation)*I949</f>
        <v>-0.63080143865199045</v>
      </c>
      <c r="AQ949">
        <f>SQRT(Correlation)*$F949 + SQRT('CDO Param'!F$17 - Correlation)*HLOOKUP('CDO Param'!F$12,$C$4:$E$1004,$A949,FALSE) + SQRT(1-Correlation)*J949</f>
        <v>-2.1153355213721272</v>
      </c>
      <c r="AR949">
        <f>SQRT(Correlation)*$F949 + SQRT('CDO Param'!G$17 - Correlation)*HLOOKUP('CDO Param'!G$12,$C$4:$E$1004,$A949,FALSE) + SQRT(1-Correlation)*K949</f>
        <v>1.9810865449091246</v>
      </c>
      <c r="AS949">
        <f>SQRT(Correlation)*$F949 + SQRT('CDO Param'!H$17 - Correlation)*HLOOKUP('CDO Param'!H$12,$C$4:$E$1004,$A949,FALSE) + SQRT(1-Correlation)*L949</f>
        <v>-9.9056972273963373E-2</v>
      </c>
      <c r="AT949">
        <f>SQRT(Correlation)*$F949 + SQRT('CDO Param'!I$17 - Correlation)*HLOOKUP('CDO Param'!I$12,$C$4:$E$1004,$A949,FALSE) + SQRT(1-Correlation)*M949</f>
        <v>2.3140759149671841E-2</v>
      </c>
      <c r="AU949">
        <f>SQRT(Correlation)*$F949 + SQRT('CDO Param'!J$17 - Correlation)*HLOOKUP('CDO Param'!J$12,$C$4:$E$1004,$A949,FALSE) + SQRT(1-Correlation)*N949</f>
        <v>-2.8352016671852933</v>
      </c>
      <c r="AV949">
        <f>SQRT(Correlation)*$F949 + SQRT('CDO Param'!K$17 - Correlation)*HLOOKUP('CDO Param'!K$12,$C$4:$E$1004,$A949,FALSE) + SQRT(1-Correlation)*O949</f>
        <v>7.4908579189178093E-2</v>
      </c>
      <c r="AW949">
        <f>SQRT(Correlation)*$F949 + SQRT('CDO Param'!L$17 - Correlation)*HLOOKUP('CDO Param'!L$12,$C$4:$E$1004,$A949,FALSE) + SQRT(1-Correlation)*P949</f>
        <v>-2.6354299419510396E-3</v>
      </c>
      <c r="AY949" s="3">
        <f>IF(AN949&lt;'CDO Param'!C$15,1,0)</f>
        <v>0</v>
      </c>
      <c r="AZ949" s="3">
        <f>IF(AO949&lt;'CDO Param'!D$15,1,0)</f>
        <v>0</v>
      </c>
      <c r="BA949" s="3">
        <f>IF(AP949&lt;'CDO Param'!E$15,1,0)</f>
        <v>0</v>
      </c>
      <c r="BB949" s="3">
        <f>IF(AQ949&lt;'CDO Param'!F$15,1,0)</f>
        <v>1</v>
      </c>
      <c r="BC949" s="3">
        <f>IF(AR949&lt;'CDO Param'!G$15,1,0)</f>
        <v>0</v>
      </c>
      <c r="BD949" s="3">
        <f>IF(AS949&lt;'CDO Param'!H$15,1,0)</f>
        <v>0</v>
      </c>
      <c r="BE949" s="3">
        <f>IF(AT949&lt;'CDO Param'!I$15,1,0)</f>
        <v>0</v>
      </c>
      <c r="BF949" s="3">
        <f>IF(AU949&lt;'CDO Param'!J$15,1,0)</f>
        <v>1</v>
      </c>
      <c r="BG949" s="3">
        <f>IF(AV949&lt;'CDO Param'!K$15,1,0)</f>
        <v>0</v>
      </c>
      <c r="BH949" s="3">
        <f>IF(AW949&lt;'CDO Param'!L$15,1,0)</f>
        <v>0</v>
      </c>
      <c r="BJ949" s="37">
        <f>AY949*'CDO Param'!C$6*AC949</f>
        <v>0</v>
      </c>
      <c r="BK949" s="37">
        <f>AZ949*'CDO Param'!D$6*AD949</f>
        <v>0</v>
      </c>
      <c r="BL949" s="37">
        <f>BA949*'CDO Param'!E$6*AE949</f>
        <v>0</v>
      </c>
      <c r="BM949" s="37">
        <f>BB949*'CDO Param'!F$6*AF949</f>
        <v>20.333998465850552</v>
      </c>
      <c r="BN949" s="37">
        <f>BC949*'CDO Param'!G$6*AG949</f>
        <v>0</v>
      </c>
      <c r="BO949" s="37">
        <f>BD949*'CDO Param'!H$6*AH949</f>
        <v>0</v>
      </c>
      <c r="BP949" s="37">
        <f>BE949*'CDO Param'!I$6*AI949</f>
        <v>0</v>
      </c>
      <c r="BQ949" s="37">
        <f>BF949*'CDO Param'!J$6*AJ949</f>
        <v>469.95807904660376</v>
      </c>
      <c r="BR949" s="37">
        <f>BG949*'CDO Param'!K$6*AK949</f>
        <v>0</v>
      </c>
      <c r="BS949" s="37">
        <f>BH949*'CDO Param'!L$6*AL949</f>
        <v>0</v>
      </c>
      <c r="BU949" s="38">
        <f t="shared" si="80"/>
        <v>490.29207751245428</v>
      </c>
      <c r="BV949" s="38">
        <f>AVERAGE(BU$5:BU949)</f>
        <v>7383.0811011031383</v>
      </c>
      <c r="CF949" s="5">
        <f>BU949/'CDO Param'!$M$6</f>
        <v>5.1072091407547322E-3</v>
      </c>
      <c r="CG949" s="5">
        <f t="shared" si="81"/>
        <v>0</v>
      </c>
      <c r="CH949" s="5">
        <f t="shared" si="82"/>
        <v>0</v>
      </c>
    </row>
    <row r="950" spans="1:86" x14ac:dyDescent="0.2">
      <c r="A950" s="3">
        <v>947</v>
      </c>
      <c r="B950" s="3">
        <v>946</v>
      </c>
      <c r="C950">
        <v>-0.67926066549262032</v>
      </c>
      <c r="D950">
        <v>1.3410908650257625</v>
      </c>
      <c r="E950">
        <v>-0.5708716344088316</v>
      </c>
      <c r="F950">
        <v>-0.49683421821100637</v>
      </c>
      <c r="G950">
        <v>-0.41800149119808339</v>
      </c>
      <c r="H950">
        <v>-0.48960600906866603</v>
      </c>
      <c r="I950">
        <v>-0.68164126787451096</v>
      </c>
      <c r="J950">
        <v>0.37955828702251893</v>
      </c>
      <c r="K950">
        <v>0.35156290323357098</v>
      </c>
      <c r="L950">
        <v>-1.5175646694842726</v>
      </c>
      <c r="M950">
        <v>-1.3150156519259326</v>
      </c>
      <c r="N950">
        <v>-1.2884765965281986</v>
      </c>
      <c r="O950">
        <v>-0.34702793527685571</v>
      </c>
      <c r="P950">
        <v>0.11001020538969897</v>
      </c>
      <c r="R950" s="33">
        <v>0.44351933265268773</v>
      </c>
      <c r="S950" s="33">
        <v>0.22942389372243727</v>
      </c>
      <c r="T950" s="33">
        <v>0.92738179300324142</v>
      </c>
      <c r="U950" s="33">
        <v>0.50579500547880074</v>
      </c>
      <c r="V950" s="33">
        <v>0.89665708220408158</v>
      </c>
      <c r="W950" s="33">
        <v>0.11558060399982176</v>
      </c>
      <c r="X950" s="33">
        <v>0.56321142500415977</v>
      </c>
      <c r="Y950" s="33">
        <v>0.8944200449131523</v>
      </c>
      <c r="Z950" s="33">
        <v>0.51769485534992765</v>
      </c>
      <c r="AA950" s="33">
        <v>0.89743386623330124</v>
      </c>
      <c r="AC950" s="36">
        <f t="shared" si="84"/>
        <v>0.40512661346981105</v>
      </c>
      <c r="AD950" s="36">
        <f t="shared" si="84"/>
        <v>0.10786479644589347</v>
      </c>
      <c r="AE950" s="36">
        <f t="shared" si="84"/>
        <v>0.99129507840746944</v>
      </c>
      <c r="AF950" s="36">
        <f t="shared" si="84"/>
        <v>0.50979882100027663</v>
      </c>
      <c r="AG950" s="36">
        <f t="shared" si="84"/>
        <v>0.98100780590246794</v>
      </c>
      <c r="AH950" s="36">
        <f t="shared" si="83"/>
        <v>2.4304963250133343E-2</v>
      </c>
      <c r="AI950" s="36">
        <f t="shared" si="83"/>
        <v>0.60600004974996158</v>
      </c>
      <c r="AJ950" s="36">
        <f t="shared" si="83"/>
        <v>0.98008914480592246</v>
      </c>
      <c r="AK950" s="36">
        <f t="shared" si="83"/>
        <v>0.52990283830782769</v>
      </c>
      <c r="AL950" s="36">
        <f t="shared" si="83"/>
        <v>0.98132133236451813</v>
      </c>
      <c r="AN950">
        <f>SQRT(Correlation)*$F950 + SQRT('CDO Param'!C$17 - Correlation)*HLOOKUP('CDO Param'!C$12,$C$4:$E$1004,$A950,FALSE) + SQRT(1-Correlation)*G950</f>
        <v>-0.36400491919600941</v>
      </c>
      <c r="AO950">
        <f>SQRT(Correlation)*$F950 + SQRT('CDO Param'!D$17 - Correlation)*HLOOKUP('CDO Param'!D$12,$C$4:$E$1004,$A950,FALSE) + SQRT(1-Correlation)*H950</f>
        <v>-0.43193492936479072</v>
      </c>
      <c r="AP950">
        <f>SQRT(Correlation)*$F950 + SQRT('CDO Param'!E$17 - Correlation)*HLOOKUP('CDO Param'!E$12,$C$4:$E$1004,$A950,FALSE) + SQRT(1-Correlation)*I950</f>
        <v>-0.98348994062828421</v>
      </c>
      <c r="AQ950">
        <f>SQRT(Correlation)*$F950 + SQRT('CDO Param'!F$17 - Correlation)*HLOOKUP('CDO Param'!F$12,$C$4:$E$1004,$A950,FALSE) + SQRT(1-Correlation)*J950</f>
        <v>7.531705453288251E-2</v>
      </c>
      <c r="AR950">
        <f>SQRT(Correlation)*$F950 + SQRT('CDO Param'!G$17 - Correlation)*HLOOKUP('CDO Param'!G$12,$C$4:$E$1004,$A950,FALSE) + SQRT(1-Correlation)*K950</f>
        <v>4.8758301509793489E-2</v>
      </c>
      <c r="AS950">
        <f>SQRT(Correlation)*$F950 + SQRT('CDO Param'!H$17 - Correlation)*HLOOKUP('CDO Param'!H$12,$C$4:$E$1004,$A950,FALSE) + SQRT(1-Correlation)*L950</f>
        <v>-1.4071421415874563</v>
      </c>
      <c r="AT950">
        <f>SQRT(Correlation)*$F950 + SQRT('CDO Param'!I$17 - Correlation)*HLOOKUP('CDO Param'!I$12,$C$4:$E$1004,$A950,FALSE) + SQRT(1-Correlation)*M950</f>
        <v>-1.5322969386591845</v>
      </c>
      <c r="AU950">
        <f>SQRT(Correlation)*$F950 + SQRT('CDO Param'!J$17 - Correlation)*HLOOKUP('CDO Param'!J$12,$C$4:$E$1004,$A950,FALSE) + SQRT(1-Correlation)*N950</f>
        <v>-1.5591844815890319</v>
      </c>
      <c r="AV950">
        <f>SQRT(Correlation)*$F950 + SQRT('CDO Param'!K$17 - Correlation)*HLOOKUP('CDO Param'!K$12,$C$4:$E$1004,$A950,FALSE) + SQRT(1-Correlation)*O950</f>
        <v>-0.66604786068786714</v>
      </c>
      <c r="AW950">
        <f>SQRT(Correlation)*$F950 + SQRT('CDO Param'!L$17 - Correlation)*HLOOKUP('CDO Param'!L$12,$C$4:$E$1004,$A950,FALSE) + SQRT(1-Correlation)*P950</f>
        <v>-0.23246341006544541</v>
      </c>
      <c r="AY950" s="3">
        <f>IF(AN950&lt;'CDO Param'!C$15,1,0)</f>
        <v>0</v>
      </c>
      <c r="AZ950" s="3">
        <f>IF(AO950&lt;'CDO Param'!D$15,1,0)</f>
        <v>0</v>
      </c>
      <c r="BA950" s="3">
        <f>IF(AP950&lt;'CDO Param'!E$15,1,0)</f>
        <v>1</v>
      </c>
      <c r="BB950" s="3">
        <f>IF(AQ950&lt;'CDO Param'!F$15,1,0)</f>
        <v>0</v>
      </c>
      <c r="BC950" s="3">
        <f>IF(AR950&lt;'CDO Param'!G$15,1,0)</f>
        <v>1</v>
      </c>
      <c r="BD950" s="3">
        <f>IF(AS950&lt;'CDO Param'!H$15,1,0)</f>
        <v>0</v>
      </c>
      <c r="BE950" s="3">
        <f>IF(AT950&lt;'CDO Param'!I$15,1,0)</f>
        <v>1</v>
      </c>
      <c r="BF950" s="3">
        <f>IF(AU950&lt;'CDO Param'!J$15,1,0)</f>
        <v>0</v>
      </c>
      <c r="BG950" s="3">
        <f>IF(AV950&lt;'CDO Param'!K$15,1,0)</f>
        <v>0</v>
      </c>
      <c r="BH950" s="3">
        <f>IF(AW950&lt;'CDO Param'!L$15,1,0)</f>
        <v>0</v>
      </c>
      <c r="BJ950" s="37">
        <f>AY950*'CDO Param'!C$6*AC950</f>
        <v>0</v>
      </c>
      <c r="BK950" s="37">
        <f>AZ950*'CDO Param'!D$6*AD950</f>
        <v>0</v>
      </c>
      <c r="BL950" s="37">
        <f>BA950*'CDO Param'!E$6*AE950</f>
        <v>9912.9507840746937</v>
      </c>
      <c r="BM950" s="37">
        <f>BB950*'CDO Param'!F$6*AF950</f>
        <v>0</v>
      </c>
      <c r="BN950" s="37">
        <f>BC950*'CDO Param'!G$6*AG950</f>
        <v>9810.0780590246795</v>
      </c>
      <c r="BO950" s="37">
        <f>BD950*'CDO Param'!H$6*AH950</f>
        <v>0</v>
      </c>
      <c r="BP950" s="37">
        <f>BE950*'CDO Param'!I$6*AI950</f>
        <v>4848.0003979996927</v>
      </c>
      <c r="BQ950" s="37">
        <f>BF950*'CDO Param'!J$6*AJ950</f>
        <v>0</v>
      </c>
      <c r="BR950" s="37">
        <f>BG950*'CDO Param'!K$6*AK950</f>
        <v>0</v>
      </c>
      <c r="BS950" s="37">
        <f>BH950*'CDO Param'!L$6*AL950</f>
        <v>0</v>
      </c>
      <c r="BU950" s="38">
        <f t="shared" si="80"/>
        <v>24571.029241099066</v>
      </c>
      <c r="BV950" s="38">
        <f>AVERAGE(BU$5:BU950)</f>
        <v>7401.2501794752261</v>
      </c>
      <c r="CF950" s="5">
        <f>BU950/'CDO Param'!$M$6</f>
        <v>0.25594822126144862</v>
      </c>
      <c r="CG950" s="5">
        <f t="shared" si="81"/>
        <v>0.02</v>
      </c>
      <c r="CH950" s="5">
        <f t="shared" si="82"/>
        <v>1</v>
      </c>
    </row>
    <row r="951" spans="1:86" x14ac:dyDescent="0.2">
      <c r="A951" s="3">
        <v>948</v>
      </c>
      <c r="B951" s="3">
        <v>947</v>
      </c>
      <c r="C951">
        <v>0.35127300179738086</v>
      </c>
      <c r="D951">
        <v>1.3952580957266036</v>
      </c>
      <c r="E951">
        <v>0.67250311985844746</v>
      </c>
      <c r="F951">
        <v>-0.7080393515934702</v>
      </c>
      <c r="G951">
        <v>0.28870204005215783</v>
      </c>
      <c r="H951">
        <v>0.50511061999714002</v>
      </c>
      <c r="I951">
        <v>0.28498220672190655</v>
      </c>
      <c r="J951">
        <v>0.69605221142410301</v>
      </c>
      <c r="K951">
        <v>0.18660784917301498</v>
      </c>
      <c r="L951">
        <v>-4.5124579628463835E-2</v>
      </c>
      <c r="M951">
        <v>-1.7450747691327706</v>
      </c>
      <c r="N951">
        <v>-0.12385498848743737</v>
      </c>
      <c r="O951">
        <v>-0.98005102699971758</v>
      </c>
      <c r="P951">
        <v>-0.11093561624875292</v>
      </c>
      <c r="R951" s="33">
        <v>0.17098978309472548</v>
      </c>
      <c r="S951" s="33">
        <v>0.82528447305098385</v>
      </c>
      <c r="T951" s="33">
        <v>0.55613856788544846</v>
      </c>
      <c r="U951" s="33">
        <v>2.0910450732759409E-2</v>
      </c>
      <c r="V951" s="33">
        <v>0.4419454654874026</v>
      </c>
      <c r="W951" s="33">
        <v>0.77743844677574858</v>
      </c>
      <c r="X951" s="33">
        <v>0.40797496000676181</v>
      </c>
      <c r="Y951" s="33">
        <v>0.83515283364576887</v>
      </c>
      <c r="Z951" s="33">
        <v>0.41367508443709233</v>
      </c>
      <c r="AA951" s="33">
        <v>0.63714413421095539</v>
      </c>
      <c r="AC951" s="36">
        <f t="shared" si="84"/>
        <v>5.7287140701037194E-2</v>
      </c>
      <c r="AD951" s="36">
        <f t="shared" si="84"/>
        <v>0.93996741714307075</v>
      </c>
      <c r="AE951" s="36">
        <f t="shared" si="84"/>
        <v>0.59430636758602606</v>
      </c>
      <c r="AF951" s="36">
        <f t="shared" si="84"/>
        <v>5.4903145771734499E-4</v>
      </c>
      <c r="AG951" s="36">
        <f t="shared" si="84"/>
        <v>0.40251978482560025</v>
      </c>
      <c r="AH951" s="36">
        <f t="shared" si="83"/>
        <v>0.89889318655132433</v>
      </c>
      <c r="AI951" s="36">
        <f t="shared" si="83"/>
        <v>0.34712408131289996</v>
      </c>
      <c r="AJ951" s="36">
        <f t="shared" si="83"/>
        <v>0.94709437023194998</v>
      </c>
      <c r="AK951" s="36">
        <f t="shared" si="83"/>
        <v>0.35628695492750917</v>
      </c>
      <c r="AL951" s="36">
        <f t="shared" si="83"/>
        <v>0.72293305672842822</v>
      </c>
      <c r="AN951">
        <f>SQRT(Correlation)*$F951 + SQRT('CDO Param'!C$17 - Correlation)*HLOOKUP('CDO Param'!C$12,$C$4:$E$1004,$A951,FALSE) + SQRT(1-Correlation)*G951</f>
        <v>0.24730439330292109</v>
      </c>
      <c r="AO951">
        <f>SQRT(Correlation)*$F951 + SQRT('CDO Param'!D$17 - Correlation)*HLOOKUP('CDO Param'!D$12,$C$4:$E$1004,$A951,FALSE) + SQRT(1-Correlation)*H951</f>
        <v>0.45260759865155509</v>
      </c>
      <c r="AP951">
        <f>SQRT(Correlation)*$F951 + SQRT('CDO Param'!E$17 - Correlation)*HLOOKUP('CDO Param'!E$12,$C$4:$E$1004,$A951,FALSE) + SQRT(1-Correlation)*I951</f>
        <v>0.13939425785693954</v>
      </c>
      <c r="AQ951">
        <f>SQRT(Correlation)*$F951 + SQRT('CDO Param'!F$17 - Correlation)*HLOOKUP('CDO Param'!F$12,$C$4:$E$1004,$A951,FALSE) + SQRT(1-Correlation)*J951</f>
        <v>0.58680767425117564</v>
      </c>
      <c r="AR951">
        <f>SQRT(Correlation)*$F951 + SQRT('CDO Param'!G$17 - Correlation)*HLOOKUP('CDO Param'!G$12,$C$4:$E$1004,$A951,FALSE) + SQRT(1-Correlation)*K951</f>
        <v>0.10350631649757283</v>
      </c>
      <c r="AS951">
        <f>SQRT(Correlation)*$F951 + SQRT('CDO Param'!H$17 - Correlation)*HLOOKUP('CDO Param'!H$12,$C$4:$E$1004,$A951,FALSE) + SQRT(1-Correlation)*L951</f>
        <v>-6.9391345232745594E-2</v>
      </c>
      <c r="AT951">
        <f>SQRT(Correlation)*$F951 + SQRT('CDO Param'!I$17 - Correlation)*HLOOKUP('CDO Param'!I$12,$C$4:$E$1004,$A951,FALSE) + SQRT(1-Correlation)*M951</f>
        <v>-1.7290487206236116</v>
      </c>
      <c r="AU951">
        <f>SQRT(Correlation)*$F951 + SQRT('CDO Param'!J$17 - Correlation)*HLOOKUP('CDO Param'!J$12,$C$4:$E$1004,$A951,FALSE) + SQRT(1-Correlation)*N951</f>
        <v>-0.24846276085998259</v>
      </c>
      <c r="AV951">
        <f>SQRT(Correlation)*$F951 + SQRT('CDO Param'!K$17 - Correlation)*HLOOKUP('CDO Param'!K$12,$C$4:$E$1004,$A951,FALSE) + SQRT(1-Correlation)*O951</f>
        <v>-1.0607216424535972</v>
      </c>
      <c r="AW951">
        <f>SQRT(Correlation)*$F951 + SQRT('CDO Param'!L$17 - Correlation)*HLOOKUP('CDO Param'!L$12,$C$4:$E$1004,$A951,FALSE) + SQRT(1-Correlation)*P951</f>
        <v>-0.23620636819584517</v>
      </c>
      <c r="AY951" s="3">
        <f>IF(AN951&lt;'CDO Param'!C$15,1,0)</f>
        <v>0</v>
      </c>
      <c r="AZ951" s="3">
        <f>IF(AO951&lt;'CDO Param'!D$15,1,0)</f>
        <v>0</v>
      </c>
      <c r="BA951" s="3">
        <f>IF(AP951&lt;'CDO Param'!E$15,1,0)</f>
        <v>0</v>
      </c>
      <c r="BB951" s="3">
        <f>IF(AQ951&lt;'CDO Param'!F$15,1,0)</f>
        <v>0</v>
      </c>
      <c r="BC951" s="3">
        <f>IF(AR951&lt;'CDO Param'!G$15,1,0)</f>
        <v>1</v>
      </c>
      <c r="BD951" s="3">
        <f>IF(AS951&lt;'CDO Param'!H$15,1,0)</f>
        <v>0</v>
      </c>
      <c r="BE951" s="3">
        <f>IF(AT951&lt;'CDO Param'!I$15,1,0)</f>
        <v>1</v>
      </c>
      <c r="BF951" s="3">
        <f>IF(AU951&lt;'CDO Param'!J$15,1,0)</f>
        <v>0</v>
      </c>
      <c r="BG951" s="3">
        <f>IF(AV951&lt;'CDO Param'!K$15,1,0)</f>
        <v>0</v>
      </c>
      <c r="BH951" s="3">
        <f>IF(AW951&lt;'CDO Param'!L$15,1,0)</f>
        <v>0</v>
      </c>
      <c r="BJ951" s="37">
        <f>AY951*'CDO Param'!C$6*AC951</f>
        <v>0</v>
      </c>
      <c r="BK951" s="37">
        <f>AZ951*'CDO Param'!D$6*AD951</f>
        <v>0</v>
      </c>
      <c r="BL951" s="37">
        <f>BA951*'CDO Param'!E$6*AE951</f>
        <v>0</v>
      </c>
      <c r="BM951" s="37">
        <f>BB951*'CDO Param'!F$6*AF951</f>
        <v>0</v>
      </c>
      <c r="BN951" s="37">
        <f>BC951*'CDO Param'!G$6*AG951</f>
        <v>4025.1978482560025</v>
      </c>
      <c r="BO951" s="37">
        <f>BD951*'CDO Param'!H$6*AH951</f>
        <v>0</v>
      </c>
      <c r="BP951" s="37">
        <f>BE951*'CDO Param'!I$6*AI951</f>
        <v>2776.9926505031995</v>
      </c>
      <c r="BQ951" s="37">
        <f>BF951*'CDO Param'!J$6*AJ951</f>
        <v>0</v>
      </c>
      <c r="BR951" s="37">
        <f>BG951*'CDO Param'!K$6*AK951</f>
        <v>0</v>
      </c>
      <c r="BS951" s="37">
        <f>BH951*'CDO Param'!L$6*AL951</f>
        <v>0</v>
      </c>
      <c r="BU951" s="38">
        <f t="shared" si="80"/>
        <v>6802.1904987592025</v>
      </c>
      <c r="BV951" s="38">
        <f>AVERAGE(BU$5:BU951)</f>
        <v>7400.6175926951673</v>
      </c>
      <c r="CF951" s="5">
        <f>BU951/'CDO Param'!$M$6</f>
        <v>7.0856151028741696E-2</v>
      </c>
      <c r="CG951" s="5">
        <f t="shared" si="81"/>
        <v>0.02</v>
      </c>
      <c r="CH951" s="5">
        <f t="shared" si="82"/>
        <v>1</v>
      </c>
    </row>
    <row r="952" spans="1:86" x14ac:dyDescent="0.2">
      <c r="A952" s="3">
        <v>949</v>
      </c>
      <c r="B952" s="3">
        <v>948</v>
      </c>
      <c r="C952">
        <v>-0.85792862591915764</v>
      </c>
      <c r="D952">
        <v>0.34352183320152108</v>
      </c>
      <c r="E952">
        <v>-0.50097696657758206</v>
      </c>
      <c r="F952">
        <v>-0.86231921159196645</v>
      </c>
      <c r="G952">
        <v>1.0753160495369229</v>
      </c>
      <c r="H952">
        <v>-0.67170958573115058</v>
      </c>
      <c r="I952">
        <v>0.27448777473182417</v>
      </c>
      <c r="J952">
        <v>-1.3369708540267311</v>
      </c>
      <c r="K952">
        <v>2.2012136469129473</v>
      </c>
      <c r="L952">
        <v>-1.6654121282044798</v>
      </c>
      <c r="M952">
        <v>-0.47909338718454819</v>
      </c>
      <c r="N952">
        <v>1.5474824976990931</v>
      </c>
      <c r="O952">
        <v>1.2724603948299773</v>
      </c>
      <c r="P952">
        <v>-0.44965759116166737</v>
      </c>
      <c r="R952" s="33">
        <v>0.48146368352764457</v>
      </c>
      <c r="S952" s="33">
        <v>0.96012904912239361</v>
      </c>
      <c r="T952" s="33">
        <v>0.88892860006956786</v>
      </c>
      <c r="U952" s="33">
        <v>0.22298136922669662</v>
      </c>
      <c r="V952" s="33">
        <v>0.64787259308987888</v>
      </c>
      <c r="W952" s="33">
        <v>0.79467206159358472</v>
      </c>
      <c r="X952" s="33">
        <v>5.3339203378809243E-2</v>
      </c>
      <c r="Y952" s="33">
        <v>0.47199118764698095</v>
      </c>
      <c r="Z952" s="33">
        <v>0.75589078280883415</v>
      </c>
      <c r="AA952" s="33">
        <v>0.25638666807505611</v>
      </c>
      <c r="AC952" s="36">
        <f t="shared" si="84"/>
        <v>0.46867716486699185</v>
      </c>
      <c r="AD952" s="36">
        <f t="shared" si="84"/>
        <v>0.99769759426279014</v>
      </c>
      <c r="AE952" s="36">
        <f t="shared" si="84"/>
        <v>0.97773458089551823</v>
      </c>
      <c r="AF952" s="36">
        <f t="shared" si="84"/>
        <v>0.10151413512712808</v>
      </c>
      <c r="AG952" s="36">
        <f t="shared" si="84"/>
        <v>0.73883162892155663</v>
      </c>
      <c r="AH952" s="36">
        <f t="shared" si="83"/>
        <v>0.91491814908402391</v>
      </c>
      <c r="AI952" s="36">
        <f t="shared" si="83"/>
        <v>4.3924135167734109E-3</v>
      </c>
      <c r="AJ952" s="36">
        <f t="shared" si="83"/>
        <v>0.45271419885352526</v>
      </c>
      <c r="AK952" s="36">
        <f t="shared" si="83"/>
        <v>0.87696705971286515</v>
      </c>
      <c r="AL952" s="36">
        <f t="shared" si="83"/>
        <v>0.13643681222355034</v>
      </c>
      <c r="AN952">
        <f>SQRT(Correlation)*$F952 + SQRT('CDO Param'!C$17 - Correlation)*HLOOKUP('CDO Param'!C$12,$C$4:$E$1004,$A952,FALSE) + SQRT(1-Correlation)*G952</f>
        <v>0.79602642199469509</v>
      </c>
      <c r="AO952">
        <f>SQRT(Correlation)*$F952 + SQRT('CDO Param'!D$17 - Correlation)*HLOOKUP('CDO Param'!D$12,$C$4:$E$1004,$A952,FALSE) + SQRT(1-Correlation)*H952</f>
        <v>-0.86134761945021476</v>
      </c>
      <c r="AP952">
        <f>SQRT(Correlation)*$F952 + SQRT('CDO Param'!E$17 - Correlation)*HLOOKUP('CDO Param'!E$12,$C$4:$E$1004,$A952,FALSE) + SQRT(1-Correlation)*I952</f>
        <v>-0.23927388915054054</v>
      </c>
      <c r="AQ952">
        <f>SQRT(Correlation)*$F952 + SQRT('CDO Param'!F$17 - Correlation)*HLOOKUP('CDO Param'!F$12,$C$4:$E$1004,$A952,FALSE) + SQRT(1-Correlation)*J952</f>
        <v>-1.6530730523135313</v>
      </c>
      <c r="AR952">
        <f>SQRT(Correlation)*$F952 + SQRT('CDO Param'!G$17 - Correlation)*HLOOKUP('CDO Param'!G$12,$C$4:$E$1004,$A952,FALSE) + SQRT(1-Correlation)*K952</f>
        <v>1.7035434891491339</v>
      </c>
      <c r="AS952">
        <f>SQRT(Correlation)*$F952 + SQRT('CDO Param'!H$17 - Correlation)*HLOOKUP('CDO Param'!H$12,$C$4:$E$1004,$A952,FALSE) + SQRT(1-Correlation)*L952</f>
        <v>-1.8040566247249936</v>
      </c>
      <c r="AT952">
        <f>SQRT(Correlation)*$F952 + SQRT('CDO Param'!I$17 - Correlation)*HLOOKUP('CDO Param'!I$12,$C$4:$E$1004,$A952,FALSE) + SQRT(1-Correlation)*M952</f>
        <v>-0.83921902774646884</v>
      </c>
      <c r="AU952">
        <f>SQRT(Correlation)*$F952 + SQRT('CDO Param'!J$17 - Correlation)*HLOOKUP('CDO Param'!J$12,$C$4:$E$1004,$A952,FALSE) + SQRT(1-Correlation)*N952</f>
        <v>0.96839494303494811</v>
      </c>
      <c r="AV952">
        <f>SQRT(Correlation)*$F952 + SQRT('CDO Param'!K$17 - Correlation)*HLOOKUP('CDO Param'!K$12,$C$4:$E$1004,$A952,FALSE) + SQRT(1-Correlation)*O952</f>
        <v>0.7074860674482879</v>
      </c>
      <c r="AW952">
        <f>SQRT(Correlation)*$F952 + SQRT('CDO Param'!L$17 - Correlation)*HLOOKUP('CDO Param'!L$12,$C$4:$E$1004,$A952,FALSE) + SQRT(1-Correlation)*P952</f>
        <v>-0.92625850313437419</v>
      </c>
      <c r="AY952" s="3">
        <f>IF(AN952&lt;'CDO Param'!C$15,1,0)</f>
        <v>0</v>
      </c>
      <c r="AZ952" s="3">
        <f>IF(AO952&lt;'CDO Param'!D$15,1,0)</f>
        <v>0</v>
      </c>
      <c r="BA952" s="3">
        <f>IF(AP952&lt;'CDO Param'!E$15,1,0)</f>
        <v>0</v>
      </c>
      <c r="BB952" s="3">
        <f>IF(AQ952&lt;'CDO Param'!F$15,1,0)</f>
        <v>1</v>
      </c>
      <c r="BC952" s="3">
        <f>IF(AR952&lt;'CDO Param'!G$15,1,0)</f>
        <v>0</v>
      </c>
      <c r="BD952" s="3">
        <f>IF(AS952&lt;'CDO Param'!H$15,1,0)</f>
        <v>0</v>
      </c>
      <c r="BE952" s="3">
        <f>IF(AT952&lt;'CDO Param'!I$15,1,0)</f>
        <v>0</v>
      </c>
      <c r="BF952" s="3">
        <f>IF(AU952&lt;'CDO Param'!J$15,1,0)</f>
        <v>0</v>
      </c>
      <c r="BG952" s="3">
        <f>IF(AV952&lt;'CDO Param'!K$15,1,0)</f>
        <v>0</v>
      </c>
      <c r="BH952" s="3">
        <f>IF(AW952&lt;'CDO Param'!L$15,1,0)</f>
        <v>1</v>
      </c>
      <c r="BJ952" s="37">
        <f>AY952*'CDO Param'!C$6*AC952</f>
        <v>0</v>
      </c>
      <c r="BK952" s="37">
        <f>AZ952*'CDO Param'!D$6*AD952</f>
        <v>0</v>
      </c>
      <c r="BL952" s="37">
        <f>BA952*'CDO Param'!E$6*AE952</f>
        <v>0</v>
      </c>
      <c r="BM952" s="37">
        <f>BB952*'CDO Param'!F$6*AF952</f>
        <v>1015.1413512712808</v>
      </c>
      <c r="BN952" s="37">
        <f>BC952*'CDO Param'!G$6*AG952</f>
        <v>0</v>
      </c>
      <c r="BO952" s="37">
        <f>BD952*'CDO Param'!H$6*AH952</f>
        <v>0</v>
      </c>
      <c r="BP952" s="37">
        <f>BE952*'CDO Param'!I$6*AI952</f>
        <v>0</v>
      </c>
      <c r="BQ952" s="37">
        <f>BF952*'CDO Param'!J$6*AJ952</f>
        <v>0</v>
      </c>
      <c r="BR952" s="37">
        <f>BG952*'CDO Param'!K$6*AK952</f>
        <v>0</v>
      </c>
      <c r="BS952" s="37">
        <f>BH952*'CDO Param'!L$6*AL952</f>
        <v>1364.3681222355033</v>
      </c>
      <c r="BU952" s="38">
        <f t="shared" si="80"/>
        <v>2379.5094735067842</v>
      </c>
      <c r="BV952" s="38">
        <f>AVERAGE(BU$5:BU952)</f>
        <v>7395.3210651432801</v>
      </c>
      <c r="CF952" s="5">
        <f>BU952/'CDO Param'!$M$6</f>
        <v>2.4786557015695668E-2</v>
      </c>
      <c r="CG952" s="5">
        <f t="shared" si="81"/>
        <v>0</v>
      </c>
      <c r="CH952" s="5">
        <f t="shared" si="82"/>
        <v>0</v>
      </c>
    </row>
    <row r="953" spans="1:86" x14ac:dyDescent="0.2">
      <c r="A953" s="3">
        <v>950</v>
      </c>
      <c r="B953" s="3">
        <v>949</v>
      </c>
      <c r="C953">
        <v>-1.1454790183051955</v>
      </c>
      <c r="D953">
        <v>0.89173227024730295</v>
      </c>
      <c r="E953">
        <v>-0.27528699320100714</v>
      </c>
      <c r="F953">
        <v>0.75613456829159986</v>
      </c>
      <c r="G953">
        <v>-1.6264039004454389</v>
      </c>
      <c r="H953">
        <v>0.90991534307249822</v>
      </c>
      <c r="I953">
        <v>0.38614643926848657</v>
      </c>
      <c r="J953">
        <v>0.5028368832427077</v>
      </c>
      <c r="K953">
        <v>-0.91318952399888076</v>
      </c>
      <c r="L953">
        <v>1.1163638191646896</v>
      </c>
      <c r="M953">
        <v>-0.73465344030410051</v>
      </c>
      <c r="N953">
        <v>-1.7180127542815171</v>
      </c>
      <c r="O953">
        <v>1.9296294340165332</v>
      </c>
      <c r="P953">
        <v>-1.1120573617517948</v>
      </c>
      <c r="R953" s="33">
        <v>9.0730337468316005E-2</v>
      </c>
      <c r="S953" s="33">
        <v>0.90478182998708534</v>
      </c>
      <c r="T953" s="33">
        <v>0.66821659294339675</v>
      </c>
      <c r="U953" s="33">
        <v>0.71627759966825955</v>
      </c>
      <c r="V953" s="33">
        <v>0.47761762443818973</v>
      </c>
      <c r="W953" s="33">
        <v>0.31941393265473372</v>
      </c>
      <c r="X953" s="33">
        <v>0.38996612810993853</v>
      </c>
      <c r="Y953" s="33">
        <v>0.16071514373678489</v>
      </c>
      <c r="Z953" s="33">
        <v>0.13942078414346129</v>
      </c>
      <c r="AA953" s="33">
        <v>0.24511909915372687</v>
      </c>
      <c r="AC953" s="36">
        <f t="shared" si="84"/>
        <v>1.4247816801152141E-2</v>
      </c>
      <c r="AD953" s="36">
        <f t="shared" si="84"/>
        <v>0.98414832651877471</v>
      </c>
      <c r="AE953" s="36">
        <f t="shared" si="84"/>
        <v>0.7680373607378943</v>
      </c>
      <c r="AF953" s="36">
        <f t="shared" si="84"/>
        <v>0.83145185512720965</v>
      </c>
      <c r="AG953" s="36">
        <f t="shared" si="84"/>
        <v>0.46219054019107031</v>
      </c>
      <c r="AH953" s="36">
        <f t="shared" si="83"/>
        <v>0.21485592265891199</v>
      </c>
      <c r="AI953" s="36">
        <f t="shared" si="83"/>
        <v>0.31859870541013113</v>
      </c>
      <c r="AJ953" s="36">
        <f t="shared" si="83"/>
        <v>5.0059925738375879E-2</v>
      </c>
      <c r="AK953" s="36">
        <f t="shared" si="83"/>
        <v>3.6693566287249214E-2</v>
      </c>
      <c r="AL953" s="36">
        <f t="shared" si="83"/>
        <v>0.1241109009984602</v>
      </c>
      <c r="AN953">
        <f>SQRT(Correlation)*$F953 + SQRT('CDO Param'!C$17 - Correlation)*HLOOKUP('CDO Param'!C$12,$C$4:$E$1004,$A953,FALSE) + SQRT(1-Correlation)*G953</f>
        <v>-1.1777214838388912</v>
      </c>
      <c r="AO953">
        <f>SQRT(Correlation)*$F953 + SQRT('CDO Param'!D$17 - Correlation)*HLOOKUP('CDO Param'!D$12,$C$4:$E$1004,$A953,FALSE) + SQRT(1-Correlation)*H953</f>
        <v>1.2284422210106898</v>
      </c>
      <c r="AP953">
        <f>SQRT(Correlation)*$F953 + SQRT('CDO Param'!E$17 - Correlation)*HLOOKUP('CDO Param'!E$12,$C$4:$E$1004,$A953,FALSE) + SQRT(1-Correlation)*I953</f>
        <v>0.30237616142685392</v>
      </c>
      <c r="AQ953">
        <f>SQRT(Correlation)*$F953 + SQRT('CDO Param'!F$17 - Correlation)*HLOOKUP('CDO Param'!F$12,$C$4:$E$1004,$A953,FALSE) + SQRT(1-Correlation)*J953</f>
        <v>0.65458765510319439</v>
      </c>
      <c r="AR953">
        <f>SQRT(Correlation)*$F953 + SQRT('CDO Param'!G$17 - Correlation)*HLOOKUP('CDO Param'!G$12,$C$4:$E$1004,$A953,FALSE) + SQRT(1-Correlation)*K953</f>
        <v>-0.68877294704537562</v>
      </c>
      <c r="AS953">
        <f>SQRT(Correlation)*$F953 + SQRT('CDO Param'!H$17 - Correlation)*HLOOKUP('CDO Param'!H$12,$C$4:$E$1004,$A953,FALSE) + SQRT(1-Correlation)*L953</f>
        <v>1.4242964421873323</v>
      </c>
      <c r="AT953">
        <f>SQRT(Correlation)*$F953 + SQRT('CDO Param'!I$17 - Correlation)*HLOOKUP('CDO Param'!I$12,$C$4:$E$1004,$A953,FALSE) + SQRT(1-Correlation)*M953</f>
        <v>-0.51939874634478889</v>
      </c>
      <c r="AU953">
        <f>SQRT(Correlation)*$F953 + SQRT('CDO Param'!J$17 - Correlation)*HLOOKUP('CDO Param'!J$12,$C$4:$E$1004,$A953,FALSE) + SQRT(1-Correlation)*N953</f>
        <v>-1.693804521933473</v>
      </c>
      <c r="AV953">
        <f>SQRT(Correlation)*$F953 + SQRT('CDO Param'!K$17 - Correlation)*HLOOKUP('CDO Param'!K$12,$C$4:$E$1004,$A953,FALSE) + SQRT(1-Correlation)*O953</f>
        <v>1.7666526993693146</v>
      </c>
      <c r="AW953">
        <f>SQRT(Correlation)*$F953 + SQRT('CDO Param'!L$17 - Correlation)*HLOOKUP('CDO Param'!L$12,$C$4:$E$1004,$A953,FALSE) + SQRT(1-Correlation)*P953</f>
        <v>-1.1189447616768824</v>
      </c>
      <c r="AY953" s="3">
        <f>IF(AN953&lt;'CDO Param'!C$15,1,0)</f>
        <v>0</v>
      </c>
      <c r="AZ953" s="3">
        <f>IF(AO953&lt;'CDO Param'!D$15,1,0)</f>
        <v>0</v>
      </c>
      <c r="BA953" s="3">
        <f>IF(AP953&lt;'CDO Param'!E$15,1,0)</f>
        <v>0</v>
      </c>
      <c r="BB953" s="3">
        <f>IF(AQ953&lt;'CDO Param'!F$15,1,0)</f>
        <v>0</v>
      </c>
      <c r="BC953" s="3">
        <f>IF(AR953&lt;'CDO Param'!G$15,1,0)</f>
        <v>1</v>
      </c>
      <c r="BD953" s="3">
        <f>IF(AS953&lt;'CDO Param'!H$15,1,0)</f>
        <v>0</v>
      </c>
      <c r="BE953" s="3">
        <f>IF(AT953&lt;'CDO Param'!I$15,1,0)</f>
        <v>0</v>
      </c>
      <c r="BF953" s="3">
        <f>IF(AU953&lt;'CDO Param'!J$15,1,0)</f>
        <v>0</v>
      </c>
      <c r="BG953" s="3">
        <f>IF(AV953&lt;'CDO Param'!K$15,1,0)</f>
        <v>0</v>
      </c>
      <c r="BH953" s="3">
        <f>IF(AW953&lt;'CDO Param'!L$15,1,0)</f>
        <v>1</v>
      </c>
      <c r="BJ953" s="37">
        <f>AY953*'CDO Param'!C$6*AC953</f>
        <v>0</v>
      </c>
      <c r="BK953" s="37">
        <f>AZ953*'CDO Param'!D$6*AD953</f>
        <v>0</v>
      </c>
      <c r="BL953" s="37">
        <f>BA953*'CDO Param'!E$6*AE953</f>
        <v>0</v>
      </c>
      <c r="BM953" s="37">
        <f>BB953*'CDO Param'!F$6*AF953</f>
        <v>0</v>
      </c>
      <c r="BN953" s="37">
        <f>BC953*'CDO Param'!G$6*AG953</f>
        <v>4621.9054019107034</v>
      </c>
      <c r="BO953" s="37">
        <f>BD953*'CDO Param'!H$6*AH953</f>
        <v>0</v>
      </c>
      <c r="BP953" s="37">
        <f>BE953*'CDO Param'!I$6*AI953</f>
        <v>0</v>
      </c>
      <c r="BQ953" s="37">
        <f>BF953*'CDO Param'!J$6*AJ953</f>
        <v>0</v>
      </c>
      <c r="BR953" s="37">
        <f>BG953*'CDO Param'!K$6*AK953</f>
        <v>0</v>
      </c>
      <c r="BS953" s="37">
        <f>BH953*'CDO Param'!L$6*AL953</f>
        <v>1241.1090099846019</v>
      </c>
      <c r="BU953" s="38">
        <f t="shared" si="80"/>
        <v>5863.0144118953049</v>
      </c>
      <c r="BV953" s="38">
        <f>AVERAGE(BU$5:BU953)</f>
        <v>7393.7064111356431</v>
      </c>
      <c r="CF953" s="5">
        <f>BU953/'CDO Param'!$M$6</f>
        <v>6.1073066790576093E-2</v>
      </c>
      <c r="CG953" s="5">
        <f t="shared" si="81"/>
        <v>1.107306679057609E-2</v>
      </c>
      <c r="CH953" s="5">
        <f t="shared" si="82"/>
        <v>0.55365333952880447</v>
      </c>
    </row>
    <row r="954" spans="1:86" x14ac:dyDescent="0.2">
      <c r="A954" s="3">
        <v>951</v>
      </c>
      <c r="B954" s="3">
        <v>950</v>
      </c>
      <c r="C954">
        <v>-0.56137082538043614</v>
      </c>
      <c r="D954">
        <v>0.66327174863545224</v>
      </c>
      <c r="E954">
        <v>-1.2082500688848086</v>
      </c>
      <c r="F954">
        <v>-0.89096602096105926</v>
      </c>
      <c r="G954">
        <v>-1.5352452464867383</v>
      </c>
      <c r="H954">
        <v>-1.1971292224188801</v>
      </c>
      <c r="I954">
        <v>-0.35712446333491243</v>
      </c>
      <c r="J954">
        <v>1.3530097930924967</v>
      </c>
      <c r="K954">
        <v>0.10819007911777589</v>
      </c>
      <c r="L954">
        <v>9.2074969870736822E-3</v>
      </c>
      <c r="M954">
        <v>-0.72247985372086987</v>
      </c>
      <c r="N954">
        <v>0.34649360713956412</v>
      </c>
      <c r="O954">
        <v>-1.3703970580536406</v>
      </c>
      <c r="P954">
        <v>-0.44725084080710076</v>
      </c>
      <c r="R954" s="33">
        <v>0.71669947668756329</v>
      </c>
      <c r="S954" s="33">
        <v>0.56810468787704815</v>
      </c>
      <c r="T954" s="33">
        <v>0.13548914954787547</v>
      </c>
      <c r="U954" s="33">
        <v>0.16613645114290362</v>
      </c>
      <c r="V954" s="33">
        <v>0.2553343587812662</v>
      </c>
      <c r="W954" s="33">
        <v>0.4045680367409103</v>
      </c>
      <c r="X954" s="33">
        <v>0.57499350447905884</v>
      </c>
      <c r="Y954" s="33">
        <v>0.91582977954104072</v>
      </c>
      <c r="Z954" s="33">
        <v>0.35110474627050792</v>
      </c>
      <c r="AA954" s="33">
        <v>1.7470568426638175E-2</v>
      </c>
      <c r="AC954" s="36">
        <f t="shared" si="84"/>
        <v>0.83197039796881034</v>
      </c>
      <c r="AD954" s="36">
        <f t="shared" si="84"/>
        <v>0.61405173968437343</v>
      </c>
      <c r="AE954" s="36">
        <f t="shared" si="84"/>
        <v>3.4463600982676916E-2</v>
      </c>
      <c r="AF954" s="36">
        <f t="shared" si="84"/>
        <v>5.3810299190477709E-2</v>
      </c>
      <c r="AG954" s="36">
        <f t="shared" si="84"/>
        <v>0.13526263858214554</v>
      </c>
      <c r="AH954" s="36">
        <f t="shared" si="83"/>
        <v>0.34167681366229613</v>
      </c>
      <c r="AI954" s="36">
        <f t="shared" si="83"/>
        <v>0.6253285714273138</v>
      </c>
      <c r="AJ954" s="36">
        <f t="shared" si="83"/>
        <v>0.98793077110546901</v>
      </c>
      <c r="AK954" s="36">
        <f t="shared" si="83"/>
        <v>0.2596701464633332</v>
      </c>
      <c r="AL954" s="36">
        <f t="shared" si="83"/>
        <v>3.6827178000444958E-4</v>
      </c>
      <c r="AN954">
        <f>SQRT(Correlation)*$F954 + SQRT('CDO Param'!C$17 - Correlation)*HLOOKUP('CDO Param'!C$12,$C$4:$E$1004,$A954,FALSE) + SQRT(1-Correlation)*G954</f>
        <v>-1.6444089279129224</v>
      </c>
      <c r="AO954">
        <f>SQRT(Correlation)*$F954 + SQRT('CDO Param'!D$17 - Correlation)*HLOOKUP('CDO Param'!D$12,$C$4:$E$1004,$A954,FALSE) + SQRT(1-Correlation)*H954</f>
        <v>-1.3236439030764997</v>
      </c>
      <c r="AP954">
        <f>SQRT(Correlation)*$F954 + SQRT('CDO Param'!E$17 - Correlation)*HLOOKUP('CDO Param'!E$12,$C$4:$E$1004,$A954,FALSE) + SQRT(1-Correlation)*I954</f>
        <v>-0.76907096782088158</v>
      </c>
      <c r="AQ954">
        <f>SQRT(Correlation)*$F954 + SQRT('CDO Param'!F$17 - Correlation)*HLOOKUP('CDO Param'!F$12,$C$4:$E$1004,$A954,FALSE) + SQRT(1-Correlation)*J954</f>
        <v>0.73165666961568265</v>
      </c>
      <c r="AR954">
        <f>SQRT(Correlation)*$F954 + SQRT('CDO Param'!G$17 - Correlation)*HLOOKUP('CDO Param'!G$12,$C$4:$E$1004,$A954,FALSE) + SQRT(1-Correlation)*K954</f>
        <v>-0.4492830021161528</v>
      </c>
      <c r="AS954">
        <f>SQRT(Correlation)*$F954 + SQRT('CDO Param'!H$17 - Correlation)*HLOOKUP('CDO Param'!H$12,$C$4:$E$1004,$A954,FALSE) + SQRT(1-Correlation)*L954</f>
        <v>-0.17921240555102227</v>
      </c>
      <c r="AT954">
        <f>SQRT(Correlation)*$F954 + SQRT('CDO Param'!I$17 - Correlation)*HLOOKUP('CDO Param'!I$12,$C$4:$E$1004,$A954,FALSE) + SQRT(1-Correlation)*M954</f>
        <v>-1.237325693592918</v>
      </c>
      <c r="AU954">
        <f>SQRT(Correlation)*$F954 + SQRT('CDO Param'!J$17 - Correlation)*HLOOKUP('CDO Param'!J$12,$C$4:$E$1004,$A954,FALSE) + SQRT(1-Correlation)*N954</f>
        <v>-0.1015602561552163</v>
      </c>
      <c r="AV954">
        <f>SQRT(Correlation)*$F954 + SQRT('CDO Param'!K$17 - Correlation)*HLOOKUP('CDO Param'!K$12,$C$4:$E$1004,$A954,FALSE) + SQRT(1-Correlation)*O954</f>
        <v>-1.7303457548028462</v>
      </c>
      <c r="AW954">
        <f>SQRT(Correlation)*$F954 + SQRT('CDO Param'!L$17 - Correlation)*HLOOKUP('CDO Param'!L$12,$C$4:$E$1004,$A954,FALSE) + SQRT(1-Correlation)*P954</f>
        <v>-0.85457235684254274</v>
      </c>
      <c r="AY954" s="3">
        <f>IF(AN954&lt;'CDO Param'!C$15,1,0)</f>
        <v>0</v>
      </c>
      <c r="AZ954" s="3">
        <f>IF(AO954&lt;'CDO Param'!D$15,1,0)</f>
        <v>0</v>
      </c>
      <c r="BA954" s="3">
        <f>IF(AP954&lt;'CDO Param'!E$15,1,0)</f>
        <v>1</v>
      </c>
      <c r="BB954" s="3">
        <f>IF(AQ954&lt;'CDO Param'!F$15,1,0)</f>
        <v>0</v>
      </c>
      <c r="BC954" s="3">
        <f>IF(AR954&lt;'CDO Param'!G$15,1,0)</f>
        <v>1</v>
      </c>
      <c r="BD954" s="3">
        <f>IF(AS954&lt;'CDO Param'!H$15,1,0)</f>
        <v>0</v>
      </c>
      <c r="BE954" s="3">
        <f>IF(AT954&lt;'CDO Param'!I$15,1,0)</f>
        <v>1</v>
      </c>
      <c r="BF954" s="3">
        <f>IF(AU954&lt;'CDO Param'!J$15,1,0)</f>
        <v>0</v>
      </c>
      <c r="BG954" s="3">
        <f>IF(AV954&lt;'CDO Param'!K$15,1,0)</f>
        <v>0</v>
      </c>
      <c r="BH954" s="3">
        <f>IF(AW954&lt;'CDO Param'!L$15,1,0)</f>
        <v>1</v>
      </c>
      <c r="BJ954" s="37">
        <f>AY954*'CDO Param'!C$6*AC954</f>
        <v>0</v>
      </c>
      <c r="BK954" s="37">
        <f>AZ954*'CDO Param'!D$6*AD954</f>
        <v>0</v>
      </c>
      <c r="BL954" s="37">
        <f>BA954*'CDO Param'!E$6*AE954</f>
        <v>344.63600982676917</v>
      </c>
      <c r="BM954" s="37">
        <f>BB954*'CDO Param'!F$6*AF954</f>
        <v>0</v>
      </c>
      <c r="BN954" s="37">
        <f>BC954*'CDO Param'!G$6*AG954</f>
        <v>1352.6263858214554</v>
      </c>
      <c r="BO954" s="37">
        <f>BD954*'CDO Param'!H$6*AH954</f>
        <v>0</v>
      </c>
      <c r="BP954" s="37">
        <f>BE954*'CDO Param'!I$6*AI954</f>
        <v>5002.6285714185105</v>
      </c>
      <c r="BQ954" s="37">
        <f>BF954*'CDO Param'!J$6*AJ954</f>
        <v>0</v>
      </c>
      <c r="BR954" s="37">
        <f>BG954*'CDO Param'!K$6*AK954</f>
        <v>0</v>
      </c>
      <c r="BS954" s="37">
        <f>BH954*'CDO Param'!L$6*AL954</f>
        <v>3.6827178000444958</v>
      </c>
      <c r="BU954" s="38">
        <f t="shared" si="80"/>
        <v>6703.5736848667802</v>
      </c>
      <c r="BV954" s="38">
        <f>AVERAGE(BU$5:BU954)</f>
        <v>7392.9799556343069</v>
      </c>
      <c r="CF954" s="5">
        <f>BU954/'CDO Param'!$M$6</f>
        <v>6.9828892550695632E-2</v>
      </c>
      <c r="CG954" s="5">
        <f t="shared" si="81"/>
        <v>1.9828892550695629E-2</v>
      </c>
      <c r="CH954" s="5">
        <f t="shared" si="82"/>
        <v>0.99144462753478146</v>
      </c>
    </row>
    <row r="955" spans="1:86" x14ac:dyDescent="0.2">
      <c r="A955" s="3">
        <v>952</v>
      </c>
      <c r="B955" s="3">
        <v>951</v>
      </c>
      <c r="C955">
        <v>0.59896137827308849</v>
      </c>
      <c r="D955">
        <v>-0.88419255916960537</v>
      </c>
      <c r="E955">
        <v>0.51245933718746528</v>
      </c>
      <c r="F955">
        <v>0.88578644863446243</v>
      </c>
      <c r="G955">
        <v>7.9324991020257585E-2</v>
      </c>
      <c r="H955">
        <v>0.91463334683794528</v>
      </c>
      <c r="I955">
        <v>3.8646703615086153E-2</v>
      </c>
      <c r="J955">
        <v>0.1692183104751166</v>
      </c>
      <c r="K955">
        <v>0.59820649767061695</v>
      </c>
      <c r="L955">
        <v>0.19735352907446213</v>
      </c>
      <c r="M955">
        <v>-0.7756307240924798</v>
      </c>
      <c r="N955">
        <v>-0.11907786756637506</v>
      </c>
      <c r="O955">
        <v>1.8390528566669673</v>
      </c>
      <c r="P955">
        <v>-1.0489839041838422</v>
      </c>
      <c r="R955" s="33">
        <v>0.62784354650780727</v>
      </c>
      <c r="S955" s="33">
        <v>0.16648615671623784</v>
      </c>
      <c r="T955" s="33">
        <v>0.13283592980952744</v>
      </c>
      <c r="U955" s="33">
        <v>0.57347230872766686</v>
      </c>
      <c r="V955" s="33">
        <v>0.3490927858972423</v>
      </c>
      <c r="W955" s="33">
        <v>0.20245257495085364</v>
      </c>
      <c r="X955" s="33">
        <v>0.6204271989969663</v>
      </c>
      <c r="Y955" s="33">
        <v>0.51993354201313735</v>
      </c>
      <c r="Z955" s="33">
        <v>0.52304061480008091</v>
      </c>
      <c r="AA955" s="33">
        <v>0.74361294496041397</v>
      </c>
      <c r="AC955" s="36">
        <f t="shared" si="84"/>
        <v>0.70889419132163856</v>
      </c>
      <c r="AD955" s="36">
        <f t="shared" si="84"/>
        <v>5.4057054031205073E-2</v>
      </c>
      <c r="AE955" s="36">
        <f t="shared" si="84"/>
        <v>3.3000562270684861E-2</v>
      </c>
      <c r="AF955" s="36">
        <f t="shared" si="84"/>
        <v>0.62284457481673083</v>
      </c>
      <c r="AG955" s="36">
        <f t="shared" si="84"/>
        <v>0.25673158055101858</v>
      </c>
      <c r="AH955" s="36">
        <f t="shared" si="83"/>
        <v>8.254162586155063E-2</v>
      </c>
      <c r="AI955" s="36">
        <f t="shared" si="83"/>
        <v>0.69753899678346876</v>
      </c>
      <c r="AJ955" s="36">
        <f t="shared" si="83"/>
        <v>0.53368008273378709</v>
      </c>
      <c r="AK955" s="36">
        <f t="shared" si="83"/>
        <v>0.53891895092446795</v>
      </c>
      <c r="AL955" s="36">
        <f t="shared" si="83"/>
        <v>0.86356275513397251</v>
      </c>
      <c r="AN955">
        <f>SQRT(Correlation)*$F955 + SQRT('CDO Param'!C$17 - Correlation)*HLOOKUP('CDO Param'!C$12,$C$4:$E$1004,$A955,FALSE) + SQRT(1-Correlation)*G955</f>
        <v>0.2303208530258869</v>
      </c>
      <c r="AO955">
        <f>SQRT(Correlation)*$F955 + SQRT('CDO Param'!D$17 - Correlation)*HLOOKUP('CDO Param'!D$12,$C$4:$E$1004,$A955,FALSE) + SQRT(1-Correlation)*H955</f>
        <v>1.022763938912163</v>
      </c>
      <c r="AP955">
        <f>SQRT(Correlation)*$F955 + SQRT('CDO Param'!E$17 - Correlation)*HLOOKUP('CDO Param'!E$12,$C$4:$E$1004,$A955,FALSE) + SQRT(1-Correlation)*I955</f>
        <v>0.47524403724831304</v>
      </c>
      <c r="AQ955">
        <f>SQRT(Correlation)*$F955 + SQRT('CDO Param'!F$17 - Correlation)*HLOOKUP('CDO Param'!F$12,$C$4:$E$1004,$A955,FALSE) + SQRT(1-Correlation)*J955</f>
        <v>0.55523424605729987</v>
      </c>
      <c r="AR955">
        <f>SQRT(Correlation)*$F955 + SQRT('CDO Param'!G$17 - Correlation)*HLOOKUP('CDO Param'!G$12,$C$4:$E$1004,$A955,FALSE) + SQRT(1-Correlation)*K955</f>
        <v>0.96220817431063832</v>
      </c>
      <c r="AS955">
        <f>SQRT(Correlation)*$F955 + SQRT('CDO Param'!H$17 - Correlation)*HLOOKUP('CDO Param'!H$12,$C$4:$E$1004,$A955,FALSE) + SQRT(1-Correlation)*L955</f>
        <v>0.34229255577123019</v>
      </c>
      <c r="AT955">
        <f>SQRT(Correlation)*$F955 + SQRT('CDO Param'!I$17 - Correlation)*HLOOKUP('CDO Param'!I$12,$C$4:$E$1004,$A955,FALSE) + SQRT(1-Correlation)*M955</f>
        <v>-0.3411282522161313</v>
      </c>
      <c r="AU955">
        <f>SQRT(Correlation)*$F955 + SQRT('CDO Param'!J$17 - Correlation)*HLOOKUP('CDO Param'!J$12,$C$4:$E$1004,$A955,FALSE) + SQRT(1-Correlation)*N955</f>
        <v>0.32561337087628139</v>
      </c>
      <c r="AV955">
        <f>SQRT(Correlation)*$F955 + SQRT('CDO Param'!K$17 - Correlation)*HLOOKUP('CDO Param'!K$12,$C$4:$E$1004,$A955,FALSE) + SQRT(1-Correlation)*O955</f>
        <v>2.1832592843560099</v>
      </c>
      <c r="AW955">
        <f>SQRT(Correlation)*$F955 + SQRT('CDO Param'!L$17 - Correlation)*HLOOKUP('CDO Param'!L$12,$C$4:$E$1004,$A955,FALSE) + SQRT(1-Correlation)*P955</f>
        <v>-0.55657295481905922</v>
      </c>
      <c r="AY955" s="3">
        <f>IF(AN955&lt;'CDO Param'!C$15,1,0)</f>
        <v>0</v>
      </c>
      <c r="AZ955" s="3">
        <f>IF(AO955&lt;'CDO Param'!D$15,1,0)</f>
        <v>0</v>
      </c>
      <c r="BA955" s="3">
        <f>IF(AP955&lt;'CDO Param'!E$15,1,0)</f>
        <v>0</v>
      </c>
      <c r="BB955" s="3">
        <f>IF(AQ955&lt;'CDO Param'!F$15,1,0)</f>
        <v>0</v>
      </c>
      <c r="BC955" s="3">
        <f>IF(AR955&lt;'CDO Param'!G$15,1,0)</f>
        <v>0</v>
      </c>
      <c r="BD955" s="3">
        <f>IF(AS955&lt;'CDO Param'!H$15,1,0)</f>
        <v>0</v>
      </c>
      <c r="BE955" s="3">
        <f>IF(AT955&lt;'CDO Param'!I$15,1,0)</f>
        <v>0</v>
      </c>
      <c r="BF955" s="3">
        <f>IF(AU955&lt;'CDO Param'!J$15,1,0)</f>
        <v>0</v>
      </c>
      <c r="BG955" s="3">
        <f>IF(AV955&lt;'CDO Param'!K$15,1,0)</f>
        <v>0</v>
      </c>
      <c r="BH955" s="3">
        <f>IF(AW955&lt;'CDO Param'!L$15,1,0)</f>
        <v>1</v>
      </c>
      <c r="BJ955" s="37">
        <f>AY955*'CDO Param'!C$6*AC955</f>
        <v>0</v>
      </c>
      <c r="BK955" s="37">
        <f>AZ955*'CDO Param'!D$6*AD955</f>
        <v>0</v>
      </c>
      <c r="BL955" s="37">
        <f>BA955*'CDO Param'!E$6*AE955</f>
        <v>0</v>
      </c>
      <c r="BM955" s="37">
        <f>BB955*'CDO Param'!F$6*AF955</f>
        <v>0</v>
      </c>
      <c r="BN955" s="37">
        <f>BC955*'CDO Param'!G$6*AG955</f>
        <v>0</v>
      </c>
      <c r="BO955" s="37">
        <f>BD955*'CDO Param'!H$6*AH955</f>
        <v>0</v>
      </c>
      <c r="BP955" s="37">
        <f>BE955*'CDO Param'!I$6*AI955</f>
        <v>0</v>
      </c>
      <c r="BQ955" s="37">
        <f>BF955*'CDO Param'!J$6*AJ955</f>
        <v>0</v>
      </c>
      <c r="BR955" s="37">
        <f>BG955*'CDO Param'!K$6*AK955</f>
        <v>0</v>
      </c>
      <c r="BS955" s="37">
        <f>BH955*'CDO Param'!L$6*AL955</f>
        <v>8635.627551339725</v>
      </c>
      <c r="BU955" s="38">
        <f t="shared" si="80"/>
        <v>8635.627551339725</v>
      </c>
      <c r="BV955" s="38">
        <f>AVERAGE(BU$5:BU955)</f>
        <v>7394.2866302880457</v>
      </c>
      <c r="CF955" s="5">
        <f>BU955/'CDO Param'!$M$6</f>
        <v>8.9954453659788797E-2</v>
      </c>
      <c r="CG955" s="5">
        <f t="shared" si="81"/>
        <v>0.02</v>
      </c>
      <c r="CH955" s="5">
        <f t="shared" si="82"/>
        <v>1</v>
      </c>
    </row>
    <row r="956" spans="1:86" x14ac:dyDescent="0.2">
      <c r="A956" s="3">
        <v>953</v>
      </c>
      <c r="B956" s="3">
        <v>952</v>
      </c>
      <c r="C956">
        <v>-0.89823743110173382</v>
      </c>
      <c r="D956">
        <v>1.3258750186651014</v>
      </c>
      <c r="E956">
        <v>-0.37482777770492248</v>
      </c>
      <c r="F956">
        <v>-0.30090177460806444</v>
      </c>
      <c r="G956">
        <v>2.1558389562414959</v>
      </c>
      <c r="H956">
        <v>0.4760408955917228</v>
      </c>
      <c r="I956">
        <v>0.85671899796579964</v>
      </c>
      <c r="J956">
        <v>-0.86612089944537729</v>
      </c>
      <c r="K956">
        <v>-0.48012907427619211</v>
      </c>
      <c r="L956">
        <v>0.67073415266349912</v>
      </c>
      <c r="M956">
        <v>-0.97775000540423207</v>
      </c>
      <c r="N956">
        <v>-2.4251494323834777</v>
      </c>
      <c r="O956">
        <v>0.23684037842031103</v>
      </c>
      <c r="P956">
        <v>0.8395295481022913</v>
      </c>
      <c r="R956" s="33">
        <v>0.90276594967710133</v>
      </c>
      <c r="S956" s="33">
        <v>0.7873162230417674</v>
      </c>
      <c r="T956" s="33">
        <v>0.42376066298399151</v>
      </c>
      <c r="U956" s="33">
        <v>0.14546277194538282</v>
      </c>
      <c r="V956" s="33">
        <v>0.79280808604918795</v>
      </c>
      <c r="W956" s="33">
        <v>0.72550222870218672</v>
      </c>
      <c r="X956" s="33">
        <v>0.51595779765209082</v>
      </c>
      <c r="Y956" s="33">
        <v>0.70270513869016671</v>
      </c>
      <c r="Z956" s="33">
        <v>0.36526596563182118</v>
      </c>
      <c r="AA956" s="33">
        <v>2.5084374018518429E-2</v>
      </c>
      <c r="AC956" s="36">
        <f t="shared" si="84"/>
        <v>0.98339767412421808</v>
      </c>
      <c r="AD956" s="36">
        <f t="shared" si="84"/>
        <v>0.90824518325162096</v>
      </c>
      <c r="AE956" s="36">
        <f t="shared" si="84"/>
        <v>0.37263977629731609</v>
      </c>
      <c r="AF956" s="36">
        <f t="shared" si="84"/>
        <v>4.0264944860765581E-2</v>
      </c>
      <c r="AG956" s="36">
        <f t="shared" si="84"/>
        <v>0.91325090167127843</v>
      </c>
      <c r="AH956" s="36">
        <f t="shared" si="83"/>
        <v>0.84262876501679562</v>
      </c>
      <c r="AI956" s="36">
        <f t="shared" si="83"/>
        <v>0.52697066096242007</v>
      </c>
      <c r="AJ956" s="36">
        <f t="shared" si="83"/>
        <v>0.81440095294720272</v>
      </c>
      <c r="AK956" s="36">
        <f t="shared" si="83"/>
        <v>0.2806826841080185</v>
      </c>
      <c r="AL956" s="36">
        <f t="shared" si="83"/>
        <v>8.2261438703304108E-4</v>
      </c>
      <c r="AN956">
        <f>SQRT(Correlation)*$F956 + SQRT('CDO Param'!C$17 - Correlation)*HLOOKUP('CDO Param'!C$12,$C$4:$E$1004,$A956,FALSE) + SQRT(1-Correlation)*G956</f>
        <v>2.1375619584389356</v>
      </c>
      <c r="AO956">
        <f>SQRT(Correlation)*$F956 + SQRT('CDO Param'!D$17 - Correlation)*HLOOKUP('CDO Param'!D$12,$C$4:$E$1004,$A956,FALSE) + SQRT(1-Correlation)*H956</f>
        <v>0.54396559420285229</v>
      </c>
      <c r="AP956">
        <f>SQRT(Correlation)*$F956 + SQRT('CDO Param'!E$17 - Correlation)*HLOOKUP('CDO Param'!E$12,$C$4:$E$1004,$A956,FALSE) + SQRT(1-Correlation)*I956</f>
        <v>0.47995022241944568</v>
      </c>
      <c r="AQ956">
        <f>SQRT(Correlation)*$F956 + SQRT('CDO Param'!F$17 - Correlation)*HLOOKUP('CDO Param'!F$12,$C$4:$E$1004,$A956,FALSE) + SQRT(1-Correlation)*J956</f>
        <v>-1.0006419664514667</v>
      </c>
      <c r="AR956">
        <f>SQRT(Correlation)*$F956 + SQRT('CDO Param'!G$17 - Correlation)*HLOOKUP('CDO Param'!G$12,$C$4:$E$1004,$A956,FALSE) + SQRT(1-Correlation)*K956</f>
        <v>-0.63445796872942695</v>
      </c>
      <c r="AS956">
        <f>SQRT(Correlation)*$F956 + SQRT('CDO Param'!H$17 - Correlation)*HLOOKUP('CDO Param'!H$12,$C$4:$E$1004,$A956,FALSE) + SQRT(1-Correlation)*L956</f>
        <v>0.72866783542990143</v>
      </c>
      <c r="AT956">
        <f>SQRT(Correlation)*$F956 + SQRT('CDO Param'!I$17 - Correlation)*HLOOKUP('CDO Param'!I$12,$C$4:$E$1004,$A956,FALSE) + SQRT(1-Correlation)*M956</f>
        <v>-1.1065426348509435</v>
      </c>
      <c r="AU956">
        <f>SQRT(Correlation)*$F956 + SQRT('CDO Param'!J$17 - Correlation)*HLOOKUP('CDO Param'!J$12,$C$4:$E$1004,$A956,FALSE) + SQRT(1-Correlation)*N956</f>
        <v>-2.6335035438521697</v>
      </c>
      <c r="AV956">
        <f>SQRT(Correlation)*$F956 + SQRT('CDO Param'!K$17 - Correlation)*HLOOKUP('CDO Param'!K$12,$C$4:$E$1004,$A956,FALSE) + SQRT(1-Correlation)*O956</f>
        <v>-0.10811827076196812</v>
      </c>
      <c r="AW956">
        <f>SQRT(Correlation)*$F956 + SQRT('CDO Param'!L$17 - Correlation)*HLOOKUP('CDO Param'!L$12,$C$4:$E$1004,$A956,FALSE) + SQRT(1-Correlation)*P956</f>
        <v>0.46364287843125868</v>
      </c>
      <c r="AY956" s="3">
        <f>IF(AN956&lt;'CDO Param'!C$15,1,0)</f>
        <v>0</v>
      </c>
      <c r="AZ956" s="3">
        <f>IF(AO956&lt;'CDO Param'!D$15,1,0)</f>
        <v>0</v>
      </c>
      <c r="BA956" s="3">
        <f>IF(AP956&lt;'CDO Param'!E$15,1,0)</f>
        <v>0</v>
      </c>
      <c r="BB956" s="3">
        <f>IF(AQ956&lt;'CDO Param'!F$15,1,0)</f>
        <v>1</v>
      </c>
      <c r="BC956" s="3">
        <f>IF(AR956&lt;'CDO Param'!G$15,1,0)</f>
        <v>1</v>
      </c>
      <c r="BD956" s="3">
        <f>IF(AS956&lt;'CDO Param'!H$15,1,0)</f>
        <v>0</v>
      </c>
      <c r="BE956" s="3">
        <f>IF(AT956&lt;'CDO Param'!I$15,1,0)</f>
        <v>1</v>
      </c>
      <c r="BF956" s="3">
        <f>IF(AU956&lt;'CDO Param'!J$15,1,0)</f>
        <v>1</v>
      </c>
      <c r="BG956" s="3">
        <f>IF(AV956&lt;'CDO Param'!K$15,1,0)</f>
        <v>0</v>
      </c>
      <c r="BH956" s="3">
        <f>IF(AW956&lt;'CDO Param'!L$15,1,0)</f>
        <v>0</v>
      </c>
      <c r="BJ956" s="37">
        <f>AY956*'CDO Param'!C$6*AC956</f>
        <v>0</v>
      </c>
      <c r="BK956" s="37">
        <f>AZ956*'CDO Param'!D$6*AD956</f>
        <v>0</v>
      </c>
      <c r="BL956" s="37">
        <f>BA956*'CDO Param'!E$6*AE956</f>
        <v>0</v>
      </c>
      <c r="BM956" s="37">
        <f>BB956*'CDO Param'!F$6*AF956</f>
        <v>402.64944860765581</v>
      </c>
      <c r="BN956" s="37">
        <f>BC956*'CDO Param'!G$6*AG956</f>
        <v>9132.5090167127837</v>
      </c>
      <c r="BO956" s="37">
        <f>BD956*'CDO Param'!H$6*AH956</f>
        <v>0</v>
      </c>
      <c r="BP956" s="37">
        <f>BE956*'CDO Param'!I$6*AI956</f>
        <v>4215.7652876993607</v>
      </c>
      <c r="BQ956" s="37">
        <f>BF956*'CDO Param'!J$6*AJ956</f>
        <v>8144.0095294720268</v>
      </c>
      <c r="BR956" s="37">
        <f>BG956*'CDO Param'!K$6*AK956</f>
        <v>0</v>
      </c>
      <c r="BS956" s="37">
        <f>BH956*'CDO Param'!L$6*AL956</f>
        <v>0</v>
      </c>
      <c r="BU956" s="38">
        <f t="shared" si="80"/>
        <v>21894.933282491827</v>
      </c>
      <c r="BV956" s="38">
        <f>AVERAGE(BU$5:BU956)</f>
        <v>7409.518401981537</v>
      </c>
      <c r="CF956" s="5">
        <f>BU956/'CDO Param'!$M$6</f>
        <v>0.2280722216926232</v>
      </c>
      <c r="CG956" s="5">
        <f t="shared" si="81"/>
        <v>0.02</v>
      </c>
      <c r="CH956" s="5">
        <f t="shared" si="82"/>
        <v>1</v>
      </c>
    </row>
    <row r="957" spans="1:86" x14ac:dyDescent="0.2">
      <c r="A957" s="3">
        <v>954</v>
      </c>
      <c r="B957" s="3">
        <v>953</v>
      </c>
      <c r="C957">
        <v>0.67698238126467913</v>
      </c>
      <c r="D957">
        <v>1.3090448192087933</v>
      </c>
      <c r="E957">
        <v>1.8337323126615956</v>
      </c>
      <c r="F957">
        <v>0.12581153896462638</v>
      </c>
      <c r="G957">
        <v>1.0383473636466078</v>
      </c>
      <c r="H957">
        <v>-0.13782596397504676</v>
      </c>
      <c r="I957">
        <v>-0.54849124353495426</v>
      </c>
      <c r="J957">
        <v>-0.7886387720645871</v>
      </c>
      <c r="K957">
        <v>-0.78620587373734452</v>
      </c>
      <c r="L957">
        <v>-0.89410832515568472</v>
      </c>
      <c r="M957">
        <v>1.4074112186790444</v>
      </c>
      <c r="N957">
        <v>-0.58704472394310869</v>
      </c>
      <c r="O957">
        <v>-0.80139216152019799</v>
      </c>
      <c r="P957">
        <v>1.1905876817763783</v>
      </c>
      <c r="R957" s="33">
        <v>0.59307412923922487</v>
      </c>
      <c r="S957" s="33">
        <v>0.79689012365270873</v>
      </c>
      <c r="T957" s="33">
        <v>0.33230823107636914</v>
      </c>
      <c r="U957" s="33">
        <v>0.10443970053663464</v>
      </c>
      <c r="V957" s="33">
        <v>0.31804691921828637</v>
      </c>
      <c r="W957" s="33">
        <v>0.41457130173899759</v>
      </c>
      <c r="X957" s="33">
        <v>0.69986832733259929</v>
      </c>
      <c r="Y957" s="33">
        <v>0.68697747899544304</v>
      </c>
      <c r="Z957" s="33">
        <v>3.0489476411831321E-2</v>
      </c>
      <c r="AA957" s="33">
        <v>0.43663005364901852</v>
      </c>
      <c r="AC957" s="36">
        <f t="shared" si="84"/>
        <v>0.654555679988434</v>
      </c>
      <c r="AD957" s="36">
        <f t="shared" si="84"/>
        <v>0.91688107787681195</v>
      </c>
      <c r="AE957" s="36">
        <f t="shared" si="84"/>
        <v>0.23269969763042472</v>
      </c>
      <c r="AF957" s="36">
        <f t="shared" si="84"/>
        <v>1.943967562616573E-2</v>
      </c>
      <c r="AG957" s="36">
        <f t="shared" si="84"/>
        <v>0.21299723834680209</v>
      </c>
      <c r="AH957" s="36">
        <f t="shared" si="83"/>
        <v>0.35773300445888034</v>
      </c>
      <c r="AI957" s="36">
        <f t="shared" si="83"/>
        <v>0.81074846222173835</v>
      </c>
      <c r="AJ957" s="36">
        <f t="shared" si="83"/>
        <v>0.79377827709504201</v>
      </c>
      <c r="AK957" s="36">
        <f t="shared" si="83"/>
        <v>1.2689622791461587E-3</v>
      </c>
      <c r="AL957" s="36">
        <f t="shared" si="83"/>
        <v>0.39373859789310878</v>
      </c>
      <c r="AN957">
        <f>SQRT(Correlation)*$F957 + SQRT('CDO Param'!C$17 - Correlation)*HLOOKUP('CDO Param'!C$12,$C$4:$E$1004,$A957,FALSE) + SQRT(1-Correlation)*G957</f>
        <v>1.2099747970801753</v>
      </c>
      <c r="AO957">
        <f>SQRT(Correlation)*$F957 + SQRT('CDO Param'!D$17 - Correlation)*HLOOKUP('CDO Param'!D$12,$C$4:$E$1004,$A957,FALSE) + SQRT(1-Correlation)*H957</f>
        <v>9.4158805553016645E-2</v>
      </c>
      <c r="AP957">
        <f>SQRT(Correlation)*$F957 + SQRT('CDO Param'!E$17 - Correlation)*HLOOKUP('CDO Param'!E$12,$C$4:$E$1004,$A957,FALSE) + SQRT(1-Correlation)*I957</f>
        <v>-0.30144667768277844</v>
      </c>
      <c r="AQ957">
        <f>SQRT(Correlation)*$F957 + SQRT('CDO Param'!F$17 - Correlation)*HLOOKUP('CDO Param'!F$12,$C$4:$E$1004,$A957,FALSE) + SQRT(1-Correlation)*J957</f>
        <v>-0.29834831898189318</v>
      </c>
      <c r="AR957">
        <f>SQRT(Correlation)*$F957 + SQRT('CDO Param'!G$17 - Correlation)*HLOOKUP('CDO Param'!G$12,$C$4:$E$1004,$A957,FALSE) + SQRT(1-Correlation)*K957</f>
        <v>-0.29604026897298308</v>
      </c>
      <c r="AS957">
        <f>SQRT(Correlation)*$F957 + SQRT('CDO Param'!H$17 - Correlation)*HLOOKUP('CDO Param'!H$12,$C$4:$E$1004,$A957,FALSE) + SQRT(1-Correlation)*L957</f>
        <v>-0.62331363910926074</v>
      </c>
      <c r="AT957">
        <f>SQRT(Correlation)*$F957 + SQRT('CDO Param'!I$17 - Correlation)*HLOOKUP('CDO Param'!I$12,$C$4:$E$1004,$A957,FALSE) + SQRT(1-Correlation)*M957</f>
        <v>1.7850076289205754</v>
      </c>
      <c r="AU957">
        <f>SQRT(Correlation)*$F957 + SQRT('CDO Param'!J$17 - Correlation)*HLOOKUP('CDO Param'!J$12,$C$4:$E$1004,$A957,FALSE) + SQRT(1-Correlation)*N957</f>
        <v>-0.33802172062771219</v>
      </c>
      <c r="AV957">
        <f>SQRT(Correlation)*$F957 + SQRT('CDO Param'!K$17 - Correlation)*HLOOKUP('CDO Param'!K$12,$C$4:$E$1004,$A957,FALSE) + SQRT(1-Correlation)*O957</f>
        <v>-0.54136955463702197</v>
      </c>
      <c r="AW957">
        <f>SQRT(Correlation)*$F957 + SQRT('CDO Param'!L$17 - Correlation)*HLOOKUP('CDO Param'!L$12,$C$4:$E$1004,$A957,FALSE) + SQRT(1-Correlation)*P957</f>
        <v>1.3483884527517196</v>
      </c>
      <c r="AY957" s="3">
        <f>IF(AN957&lt;'CDO Param'!C$15,1,0)</f>
        <v>0</v>
      </c>
      <c r="AZ957" s="3">
        <f>IF(AO957&lt;'CDO Param'!D$15,1,0)</f>
        <v>0</v>
      </c>
      <c r="BA957" s="3">
        <f>IF(AP957&lt;'CDO Param'!E$15,1,0)</f>
        <v>0</v>
      </c>
      <c r="BB957" s="3">
        <f>IF(AQ957&lt;'CDO Param'!F$15,1,0)</f>
        <v>0</v>
      </c>
      <c r="BC957" s="3">
        <f>IF(AR957&lt;'CDO Param'!G$15,1,0)</f>
        <v>1</v>
      </c>
      <c r="BD957" s="3">
        <f>IF(AS957&lt;'CDO Param'!H$15,1,0)</f>
        <v>0</v>
      </c>
      <c r="BE957" s="3">
        <f>IF(AT957&lt;'CDO Param'!I$15,1,0)</f>
        <v>0</v>
      </c>
      <c r="BF957" s="3">
        <f>IF(AU957&lt;'CDO Param'!J$15,1,0)</f>
        <v>0</v>
      </c>
      <c r="BG957" s="3">
        <f>IF(AV957&lt;'CDO Param'!K$15,1,0)</f>
        <v>0</v>
      </c>
      <c r="BH957" s="3">
        <f>IF(AW957&lt;'CDO Param'!L$15,1,0)</f>
        <v>0</v>
      </c>
      <c r="BJ957" s="37">
        <f>AY957*'CDO Param'!C$6*AC957</f>
        <v>0</v>
      </c>
      <c r="BK957" s="37">
        <f>AZ957*'CDO Param'!D$6*AD957</f>
        <v>0</v>
      </c>
      <c r="BL957" s="37">
        <f>BA957*'CDO Param'!E$6*AE957</f>
        <v>0</v>
      </c>
      <c r="BM957" s="37">
        <f>BB957*'CDO Param'!F$6*AF957</f>
        <v>0</v>
      </c>
      <c r="BN957" s="37">
        <f>BC957*'CDO Param'!G$6*AG957</f>
        <v>2129.9723834680208</v>
      </c>
      <c r="BO957" s="37">
        <f>BD957*'CDO Param'!H$6*AH957</f>
        <v>0</v>
      </c>
      <c r="BP957" s="37">
        <f>BE957*'CDO Param'!I$6*AI957</f>
        <v>0</v>
      </c>
      <c r="BQ957" s="37">
        <f>BF957*'CDO Param'!J$6*AJ957</f>
        <v>0</v>
      </c>
      <c r="BR957" s="37">
        <f>BG957*'CDO Param'!K$6*AK957</f>
        <v>0</v>
      </c>
      <c r="BS957" s="37">
        <f>BH957*'CDO Param'!L$6*AL957</f>
        <v>0</v>
      </c>
      <c r="BU957" s="38">
        <f t="shared" si="80"/>
        <v>2129.9723834680208</v>
      </c>
      <c r="BV957" s="38">
        <f>AVERAGE(BU$5:BU957)</f>
        <v>7403.9784796116382</v>
      </c>
      <c r="CF957" s="5">
        <f>BU957/'CDO Param'!$M$6</f>
        <v>2.2187212327791882E-2</v>
      </c>
      <c r="CG957" s="5">
        <f t="shared" si="81"/>
        <v>0</v>
      </c>
      <c r="CH957" s="5">
        <f t="shared" si="82"/>
        <v>0</v>
      </c>
    </row>
    <row r="958" spans="1:86" x14ac:dyDescent="0.2">
      <c r="A958" s="3">
        <v>955</v>
      </c>
      <c r="B958" s="3">
        <v>954</v>
      </c>
      <c r="C958">
        <v>-1.1354632079019211</v>
      </c>
      <c r="D958">
        <v>9.3912149168318138E-2</v>
      </c>
      <c r="E958">
        <v>-0.64047753767226823</v>
      </c>
      <c r="F958">
        <v>0.92591108113992959</v>
      </c>
      <c r="G958">
        <v>-1.9627350411610678</v>
      </c>
      <c r="H958">
        <v>-0.10528538041398861</v>
      </c>
      <c r="I958">
        <v>1.075063664757181</v>
      </c>
      <c r="J958">
        <v>-0.50959101827174891</v>
      </c>
      <c r="K958">
        <v>1.9851995602948591</v>
      </c>
      <c r="L958">
        <v>-2.3153006623033434</v>
      </c>
      <c r="M958">
        <v>-1.4040733731235377</v>
      </c>
      <c r="N958">
        <v>-1.6141439118655398</v>
      </c>
      <c r="O958">
        <v>1.5958403309923597</v>
      </c>
      <c r="P958">
        <v>-0.81046323430200573</v>
      </c>
      <c r="R958" s="33">
        <v>0.44131167905466245</v>
      </c>
      <c r="S958" s="33">
        <v>0.1253898717115586</v>
      </c>
      <c r="T958" s="33">
        <v>0.42757385616543414</v>
      </c>
      <c r="U958" s="33">
        <v>0.23380057245204253</v>
      </c>
      <c r="V958" s="33">
        <v>0.48622120147860665</v>
      </c>
      <c r="W958" s="33">
        <v>0.91973325094195701</v>
      </c>
      <c r="X958" s="33">
        <v>0.95674858147127018</v>
      </c>
      <c r="Y958" s="33">
        <v>7.3408787638605005E-2</v>
      </c>
      <c r="Z958" s="33">
        <v>0.781493842034365</v>
      </c>
      <c r="AA958" s="33">
        <v>0.56700307157216734</v>
      </c>
      <c r="AC958" s="36">
        <f t="shared" si="84"/>
        <v>0.40147088150575666</v>
      </c>
      <c r="AD958" s="36">
        <f t="shared" si="84"/>
        <v>2.9074345305770119E-2</v>
      </c>
      <c r="AE958" s="36">
        <f t="shared" si="84"/>
        <v>0.37886579975221713</v>
      </c>
      <c r="AF958" s="36">
        <f t="shared" si="84"/>
        <v>0.11228536829183984</v>
      </c>
      <c r="AG958" s="36">
        <f t="shared" si="84"/>
        <v>0.47670895368741967</v>
      </c>
      <c r="AH958" s="36">
        <f t="shared" si="83"/>
        <v>0.989134465352425</v>
      </c>
      <c r="AI958" s="36">
        <f t="shared" si="83"/>
        <v>0.99724165678659982</v>
      </c>
      <c r="AJ958" s="36">
        <f t="shared" si="83"/>
        <v>8.9162019185282711E-3</v>
      </c>
      <c r="AK958" s="36">
        <f t="shared" si="83"/>
        <v>0.90278664908943873</v>
      </c>
      <c r="AL958" s="36">
        <f t="shared" si="83"/>
        <v>0.61224196529560238</v>
      </c>
      <c r="AN958">
        <f>SQRT(Correlation)*$F958 + SQRT('CDO Param'!C$17 - Correlation)*HLOOKUP('CDO Param'!C$12,$C$4:$E$1004,$A958,FALSE) + SQRT(1-Correlation)*G958</f>
        <v>-1.5559339758263333</v>
      </c>
      <c r="AO958">
        <f>SQRT(Correlation)*$F958 + SQRT('CDO Param'!D$17 - Correlation)*HLOOKUP('CDO Param'!D$12,$C$4:$E$1004,$A958,FALSE) + SQRT(1-Correlation)*H958</f>
        <v>0.20619749429401354</v>
      </c>
      <c r="AP958">
        <f>SQRT(Correlation)*$F958 + SQRT('CDO Param'!E$17 - Correlation)*HLOOKUP('CDO Param'!E$12,$C$4:$E$1004,$A958,FALSE) + SQRT(1-Correlation)*I958</f>
        <v>1.0122784087180181</v>
      </c>
      <c r="AQ958">
        <f>SQRT(Correlation)*$F958 + SQRT('CDO Param'!F$17 - Correlation)*HLOOKUP('CDO Param'!F$12,$C$4:$E$1004,$A958,FALSE) + SQRT(1-Correlation)*J958</f>
        <v>-0.33385682638153469</v>
      </c>
      <c r="AR958">
        <f>SQRT(Correlation)*$F958 + SQRT('CDO Param'!G$17 - Correlation)*HLOOKUP('CDO Param'!G$12,$C$4:$E$1004,$A958,FALSE) + SQRT(1-Correlation)*K958</f>
        <v>2.0329093276383845</v>
      </c>
      <c r="AS958">
        <f>SQRT(Correlation)*$F958 + SQRT('CDO Param'!H$17 - Correlation)*HLOOKUP('CDO Param'!H$12,$C$4:$E$1004,$A958,FALSE) + SQRT(1-Correlation)*L958</f>
        <v>-1.8904070920708154</v>
      </c>
      <c r="AT958">
        <f>SQRT(Correlation)*$F958 + SQRT('CDO Param'!I$17 - Correlation)*HLOOKUP('CDO Param'!I$12,$C$4:$E$1004,$A958,FALSE) + SQRT(1-Correlation)*M958</f>
        <v>-1.1824372968303196</v>
      </c>
      <c r="AU958">
        <f>SQRT(Correlation)*$F958 + SQRT('CDO Param'!J$17 - Correlation)*HLOOKUP('CDO Param'!J$12,$C$4:$E$1004,$A958,FALSE) + SQRT(1-Correlation)*N958</f>
        <v>-1.5389279042148545</v>
      </c>
      <c r="AV958">
        <f>SQRT(Correlation)*$F958 + SQRT('CDO Param'!K$17 - Correlation)*HLOOKUP('CDO Param'!K$12,$C$4:$E$1004,$A958,FALSE) + SQRT(1-Correlation)*O958</f>
        <v>1.506330533989759</v>
      </c>
      <c r="AW958">
        <f>SQRT(Correlation)*$F958 + SQRT('CDO Param'!L$17 - Correlation)*HLOOKUP('CDO Param'!L$12,$C$4:$E$1004,$A958,FALSE) + SQRT(1-Correlation)*P958</f>
        <v>-0.77648946844440936</v>
      </c>
      <c r="AY958" s="3">
        <f>IF(AN958&lt;'CDO Param'!C$15,1,0)</f>
        <v>0</v>
      </c>
      <c r="AZ958" s="3">
        <f>IF(AO958&lt;'CDO Param'!D$15,1,0)</f>
        <v>0</v>
      </c>
      <c r="BA958" s="3">
        <f>IF(AP958&lt;'CDO Param'!E$15,1,0)</f>
        <v>0</v>
      </c>
      <c r="BB958" s="3">
        <f>IF(AQ958&lt;'CDO Param'!F$15,1,0)</f>
        <v>0</v>
      </c>
      <c r="BC958" s="3">
        <f>IF(AR958&lt;'CDO Param'!G$15,1,0)</f>
        <v>0</v>
      </c>
      <c r="BD958" s="3">
        <f>IF(AS958&lt;'CDO Param'!H$15,1,0)</f>
        <v>0</v>
      </c>
      <c r="BE958" s="3">
        <f>IF(AT958&lt;'CDO Param'!I$15,1,0)</f>
        <v>1</v>
      </c>
      <c r="BF958" s="3">
        <f>IF(AU958&lt;'CDO Param'!J$15,1,0)</f>
        <v>0</v>
      </c>
      <c r="BG958" s="3">
        <f>IF(AV958&lt;'CDO Param'!K$15,1,0)</f>
        <v>0</v>
      </c>
      <c r="BH958" s="3">
        <f>IF(AW958&lt;'CDO Param'!L$15,1,0)</f>
        <v>1</v>
      </c>
      <c r="BJ958" s="37">
        <f>AY958*'CDO Param'!C$6*AC958</f>
        <v>0</v>
      </c>
      <c r="BK958" s="37">
        <f>AZ958*'CDO Param'!D$6*AD958</f>
        <v>0</v>
      </c>
      <c r="BL958" s="37">
        <f>BA958*'CDO Param'!E$6*AE958</f>
        <v>0</v>
      </c>
      <c r="BM958" s="37">
        <f>BB958*'CDO Param'!F$6*AF958</f>
        <v>0</v>
      </c>
      <c r="BN958" s="37">
        <f>BC958*'CDO Param'!G$6*AG958</f>
        <v>0</v>
      </c>
      <c r="BO958" s="37">
        <f>BD958*'CDO Param'!H$6*AH958</f>
        <v>0</v>
      </c>
      <c r="BP958" s="37">
        <f>BE958*'CDO Param'!I$6*AI958</f>
        <v>7977.9332542927987</v>
      </c>
      <c r="BQ958" s="37">
        <f>BF958*'CDO Param'!J$6*AJ958</f>
        <v>0</v>
      </c>
      <c r="BR958" s="37">
        <f>BG958*'CDO Param'!K$6*AK958</f>
        <v>0</v>
      </c>
      <c r="BS958" s="37">
        <f>BH958*'CDO Param'!L$6*AL958</f>
        <v>6122.419652956024</v>
      </c>
      <c r="BU958" s="38">
        <f t="shared" si="80"/>
        <v>14100.352907248824</v>
      </c>
      <c r="BV958" s="38">
        <f>AVERAGE(BU$5:BU958)</f>
        <v>7410.9977400179669</v>
      </c>
      <c r="CF958" s="5">
        <f>BU958/'CDO Param'!$M$6</f>
        <v>0.14687867611717526</v>
      </c>
      <c r="CG958" s="5">
        <f t="shared" si="81"/>
        <v>0.02</v>
      </c>
      <c r="CH958" s="5">
        <f t="shared" si="82"/>
        <v>1</v>
      </c>
    </row>
    <row r="959" spans="1:86" x14ac:dyDescent="0.2">
      <c r="A959" s="3">
        <v>956</v>
      </c>
      <c r="B959" s="3">
        <v>955</v>
      </c>
      <c r="C959">
        <v>1.4227998690330423</v>
      </c>
      <c r="D959">
        <v>-9.3034486781107262E-2</v>
      </c>
      <c r="E959">
        <v>0.25862391339614987</v>
      </c>
      <c r="F959">
        <v>-0.89017248683376238</v>
      </c>
      <c r="G959">
        <v>0.35989955904369708</v>
      </c>
      <c r="H959">
        <v>8.7034095486160368E-2</v>
      </c>
      <c r="I959">
        <v>-0.42400756683491636</v>
      </c>
      <c r="J959">
        <v>-0.10285589269187767</v>
      </c>
      <c r="K959">
        <v>-1.5532123143202625</v>
      </c>
      <c r="L959">
        <v>0.12279770089662634</v>
      </c>
      <c r="M959">
        <v>0.83559825725387782</v>
      </c>
      <c r="N959">
        <v>-0.87884473032318056</v>
      </c>
      <c r="O959">
        <v>-2.5396730052307248</v>
      </c>
      <c r="P959">
        <v>-0.68742565417778678</v>
      </c>
      <c r="R959" s="33">
        <v>0.62062391341692946</v>
      </c>
      <c r="S959" s="33">
        <v>0.82611279833415185</v>
      </c>
      <c r="T959" s="33">
        <v>0.47780160209061651</v>
      </c>
      <c r="U959" s="33">
        <v>0.41152633699193891</v>
      </c>
      <c r="V959" s="33">
        <v>0.52314582351741656</v>
      </c>
      <c r="W959" s="33">
        <v>0.5118558572194799</v>
      </c>
      <c r="X959" s="33">
        <v>0.76139228779887425</v>
      </c>
      <c r="Y959" s="33">
        <v>0.720181035678918</v>
      </c>
      <c r="Z959" s="33">
        <v>8.2666655575235684E-2</v>
      </c>
      <c r="AA959" s="33">
        <v>0.37848025298606613</v>
      </c>
      <c r="AC959" s="36">
        <f t="shared" si="84"/>
        <v>0.69784195503032187</v>
      </c>
      <c r="AD959" s="36">
        <f t="shared" si="84"/>
        <v>0.94058352565195857</v>
      </c>
      <c r="AE959" s="36">
        <f t="shared" si="84"/>
        <v>0.46250067969063297</v>
      </c>
      <c r="AF959" s="36">
        <f t="shared" si="84"/>
        <v>0.35282583554532287</v>
      </c>
      <c r="AG959" s="36">
        <f t="shared" si="84"/>
        <v>0.53909626533610422</v>
      </c>
      <c r="AH959" s="36">
        <f t="shared" si="83"/>
        <v>0.52004266667730126</v>
      </c>
      <c r="AI959" s="36">
        <f t="shared" si="83"/>
        <v>0.88276108850201307</v>
      </c>
      <c r="AJ959" s="36">
        <f t="shared" si="83"/>
        <v>0.83622283202997338</v>
      </c>
      <c r="AK959" s="36">
        <f t="shared" si="83"/>
        <v>1.1597440828648145E-2</v>
      </c>
      <c r="AL959" s="36">
        <f t="shared" si="83"/>
        <v>0.30077957877566924</v>
      </c>
      <c r="AN959">
        <f>SQRT(Correlation)*$F959 + SQRT('CDO Param'!C$17 - Correlation)*HLOOKUP('CDO Param'!C$12,$C$4:$E$1004,$A959,FALSE) + SQRT(1-Correlation)*G959</f>
        <v>4.6776380461980127E-2</v>
      </c>
      <c r="AO959">
        <f>SQRT(Correlation)*$F959 + SQRT('CDO Param'!D$17 - Correlation)*HLOOKUP('CDO Param'!D$12,$C$4:$E$1004,$A959,FALSE) + SQRT(1-Correlation)*H959</f>
        <v>-0.21208652742986606</v>
      </c>
      <c r="AP959">
        <f>SQRT(Correlation)*$F959 + SQRT('CDO Param'!E$17 - Correlation)*HLOOKUP('CDO Param'!E$12,$C$4:$E$1004,$A959,FALSE) + SQRT(1-Correlation)*I959</f>
        <v>-0.30730869189674592</v>
      </c>
      <c r="AQ959">
        <f>SQRT(Correlation)*$F959 + SQRT('CDO Param'!F$17 - Correlation)*HLOOKUP('CDO Param'!F$12,$C$4:$E$1004,$A959,FALSE) + SQRT(1-Correlation)*J959</f>
        <v>-0.32124485928787305</v>
      </c>
      <c r="AR959">
        <f>SQRT(Correlation)*$F959 + SQRT('CDO Param'!G$17 - Correlation)*HLOOKUP('CDO Param'!G$12,$C$4:$E$1004,$A959,FALSE) + SQRT(1-Correlation)*K959</f>
        <v>-1.6971737727070306</v>
      </c>
      <c r="AS959">
        <f>SQRT(Correlation)*$F959 + SQRT('CDO Param'!H$17 - Correlation)*HLOOKUP('CDO Param'!H$12,$C$4:$E$1004,$A959,FALSE) + SQRT(1-Correlation)*L959</f>
        <v>-0.17815819229888799</v>
      </c>
      <c r="AT959">
        <f>SQRT(Correlation)*$F959 + SQRT('CDO Param'!I$17 - Correlation)*HLOOKUP('CDO Param'!I$12,$C$4:$E$1004,$A959,FALSE) + SQRT(1-Correlation)*M959</f>
        <v>0.56905091875185765</v>
      </c>
      <c r="AU959">
        <f>SQRT(Correlation)*$F959 + SQRT('CDO Param'!J$17 - Correlation)*HLOOKUP('CDO Param'!J$12,$C$4:$E$1004,$A959,FALSE) + SQRT(1-Correlation)*N959</f>
        <v>-0.73880511223073309</v>
      </c>
      <c r="AV959">
        <f>SQRT(Correlation)*$F959 + SQRT('CDO Param'!K$17 - Correlation)*HLOOKUP('CDO Param'!K$12,$C$4:$E$1004,$A959,FALSE) + SQRT(1-Correlation)*O959</f>
        <v>-2.3144051575655675</v>
      </c>
      <c r="AW959">
        <f>SQRT(Correlation)*$F959 + SQRT('CDO Param'!L$17 - Correlation)*HLOOKUP('CDO Param'!L$12,$C$4:$E$1004,$A959,FALSE) + SQRT(1-Correlation)*P959</f>
        <v>-0.55720903176333847</v>
      </c>
      <c r="AY959" s="3">
        <f>IF(AN959&lt;'CDO Param'!C$15,1,0)</f>
        <v>0</v>
      </c>
      <c r="AZ959" s="3">
        <f>IF(AO959&lt;'CDO Param'!D$15,1,0)</f>
        <v>0</v>
      </c>
      <c r="BA959" s="3">
        <f>IF(AP959&lt;'CDO Param'!E$15,1,0)</f>
        <v>0</v>
      </c>
      <c r="BB959" s="3">
        <f>IF(AQ959&lt;'CDO Param'!F$15,1,0)</f>
        <v>0</v>
      </c>
      <c r="BC959" s="3">
        <f>IF(AR959&lt;'CDO Param'!G$15,1,0)</f>
        <v>1</v>
      </c>
      <c r="BD959" s="3">
        <f>IF(AS959&lt;'CDO Param'!H$15,1,0)</f>
        <v>0</v>
      </c>
      <c r="BE959" s="3">
        <f>IF(AT959&lt;'CDO Param'!I$15,1,0)</f>
        <v>0</v>
      </c>
      <c r="BF959" s="3">
        <f>IF(AU959&lt;'CDO Param'!J$15,1,0)</f>
        <v>0</v>
      </c>
      <c r="BG959" s="3">
        <f>IF(AV959&lt;'CDO Param'!K$15,1,0)</f>
        <v>1</v>
      </c>
      <c r="BH959" s="3">
        <f>IF(AW959&lt;'CDO Param'!L$15,1,0)</f>
        <v>1</v>
      </c>
      <c r="BJ959" s="37">
        <f>AY959*'CDO Param'!C$6*AC959</f>
        <v>0</v>
      </c>
      <c r="BK959" s="37">
        <f>AZ959*'CDO Param'!D$6*AD959</f>
        <v>0</v>
      </c>
      <c r="BL959" s="37">
        <f>BA959*'CDO Param'!E$6*AE959</f>
        <v>0</v>
      </c>
      <c r="BM959" s="37">
        <f>BB959*'CDO Param'!F$6*AF959</f>
        <v>0</v>
      </c>
      <c r="BN959" s="37">
        <f>BC959*'CDO Param'!G$6*AG959</f>
        <v>5390.9626533610426</v>
      </c>
      <c r="BO959" s="37">
        <f>BD959*'CDO Param'!H$6*AH959</f>
        <v>0</v>
      </c>
      <c r="BP959" s="37">
        <f>BE959*'CDO Param'!I$6*AI959</f>
        <v>0</v>
      </c>
      <c r="BQ959" s="37">
        <f>BF959*'CDO Param'!J$6*AJ959</f>
        <v>0</v>
      </c>
      <c r="BR959" s="37">
        <f>BG959*'CDO Param'!K$6*AK959</f>
        <v>115.97440828648145</v>
      </c>
      <c r="BS959" s="37">
        <f>BH959*'CDO Param'!L$6*AL959</f>
        <v>3007.7957877566923</v>
      </c>
      <c r="BU959" s="38">
        <f t="shared" si="80"/>
        <v>8514.7328494042158</v>
      </c>
      <c r="BV959" s="38">
        <f>AVERAGE(BU$5:BU959)</f>
        <v>7412.1534835880047</v>
      </c>
      <c r="CF959" s="5">
        <f>BU959/'CDO Param'!$M$6</f>
        <v>8.8695133847960586E-2</v>
      </c>
      <c r="CG959" s="5">
        <f t="shared" si="81"/>
        <v>0.02</v>
      </c>
      <c r="CH959" s="5">
        <f t="shared" si="82"/>
        <v>1</v>
      </c>
    </row>
    <row r="960" spans="1:86" x14ac:dyDescent="0.2">
      <c r="A960" s="3">
        <v>957</v>
      </c>
      <c r="B960" s="3">
        <v>956</v>
      </c>
      <c r="C960">
        <v>1.7248066797037609</v>
      </c>
      <c r="D960">
        <v>-0.15022578736534342</v>
      </c>
      <c r="E960">
        <v>-2.2268432076089084</v>
      </c>
      <c r="F960">
        <v>-0.30453179533651564</v>
      </c>
      <c r="G960">
        <v>0.62199887906899676</v>
      </c>
      <c r="H960">
        <v>-2.1473988454090431</v>
      </c>
      <c r="I960">
        <v>1.3264116205391474</v>
      </c>
      <c r="J960">
        <v>1.0239887160423677</v>
      </c>
      <c r="K960">
        <v>1.1160614121763501</v>
      </c>
      <c r="L960">
        <v>-1.0344228940084577</v>
      </c>
      <c r="M960">
        <v>1.5335535863414407</v>
      </c>
      <c r="N960">
        <v>-0.28091108106309548</v>
      </c>
      <c r="O960">
        <v>-8.2465021478128619E-2</v>
      </c>
      <c r="P960">
        <v>-0.85123247117735445</v>
      </c>
      <c r="R960" s="33">
        <v>0.117611936813971</v>
      </c>
      <c r="S960" s="33">
        <v>0.70382203241056862</v>
      </c>
      <c r="T960" s="33">
        <v>0.13689872442600257</v>
      </c>
      <c r="U960" s="33">
        <v>0.85686142782534536</v>
      </c>
      <c r="V960" s="33">
        <v>0.27001746057999204</v>
      </c>
      <c r="W960" s="33">
        <v>0.18345996792589314</v>
      </c>
      <c r="X960" s="33">
        <v>0.41168093048580034</v>
      </c>
      <c r="Y960" s="33">
        <v>0.12139867484634681</v>
      </c>
      <c r="Z960" s="33">
        <v>0.34752814255074044</v>
      </c>
      <c r="AA960" s="33">
        <v>0.90549185029486745</v>
      </c>
      <c r="AC960" s="36">
        <f t="shared" si="84"/>
        <v>2.5255141277512279E-2</v>
      </c>
      <c r="AD960" s="36">
        <f t="shared" si="84"/>
        <v>0.81583070280809911</v>
      </c>
      <c r="AE960" s="36">
        <f t="shared" si="84"/>
        <v>3.5254575818672834E-2</v>
      </c>
      <c r="AF960" s="36">
        <f t="shared" si="84"/>
        <v>0.96112959962002964</v>
      </c>
      <c r="AG960" s="36">
        <f t="shared" si="84"/>
        <v>0.15206636600125745</v>
      </c>
      <c r="AH960" s="36">
        <f t="shared" si="83"/>
        <v>6.6736044788702445E-2</v>
      </c>
      <c r="AI960" s="36">
        <f t="shared" si="83"/>
        <v>0.35307456824613981</v>
      </c>
      <c r="AJ960" s="36">
        <f t="shared" si="83"/>
        <v>2.7078639724460982E-2</v>
      </c>
      <c r="AK960" s="36">
        <f t="shared" si="83"/>
        <v>0.25445467199151234</v>
      </c>
      <c r="AL960" s="36">
        <f t="shared" si="83"/>
        <v>0.9844082466587738</v>
      </c>
      <c r="AN960">
        <f>SQRT(Correlation)*$F960 + SQRT('CDO Param'!C$17 - Correlation)*HLOOKUP('CDO Param'!C$12,$C$4:$E$1004,$A960,FALSE) + SQRT(1-Correlation)*G960</f>
        <v>0.47253340406751071</v>
      </c>
      <c r="AO960">
        <f>SQRT(Correlation)*$F960 + SQRT('CDO Param'!D$17 - Correlation)*HLOOKUP('CDO Param'!D$12,$C$4:$E$1004,$A960,FALSE) + SQRT(1-Correlation)*H960</f>
        <v>-2.1547479628039041</v>
      </c>
      <c r="AP960">
        <f>SQRT(Correlation)*$F960 + SQRT('CDO Param'!E$17 - Correlation)*HLOOKUP('CDO Param'!E$12,$C$4:$E$1004,$A960,FALSE) + SQRT(1-Correlation)*I960</f>
        <v>1.6183840948411607</v>
      </c>
      <c r="AQ960">
        <f>SQRT(Correlation)*$F960 + SQRT('CDO Param'!F$17 - Correlation)*HLOOKUP('CDO Param'!F$12,$C$4:$E$1004,$A960,FALSE) + SQRT(1-Correlation)*J960</f>
        <v>0.37720230423650158</v>
      </c>
      <c r="AR960">
        <f>SQRT(Correlation)*$F960 + SQRT('CDO Param'!G$17 - Correlation)*HLOOKUP('CDO Param'!G$12,$C$4:$E$1004,$A960,FALSE) + SQRT(1-Correlation)*K960</f>
        <v>0.46455013326529093</v>
      </c>
      <c r="AS960">
        <f>SQRT(Correlation)*$F960 + SQRT('CDO Param'!H$17 - Correlation)*HLOOKUP('CDO Param'!H$12,$C$4:$E$1004,$A960,FALSE) + SQRT(1-Correlation)*L960</f>
        <v>-1.0988862665782884</v>
      </c>
      <c r="AT960">
        <f>SQRT(Correlation)*$F960 + SQRT('CDO Param'!I$17 - Correlation)*HLOOKUP('CDO Param'!I$12,$C$4:$E$1004,$A960,FALSE) + SQRT(1-Correlation)*M960</f>
        <v>0.86061798596250838</v>
      </c>
      <c r="AU960">
        <f>SQRT(Correlation)*$F960 + SQRT('CDO Param'!J$17 - Correlation)*HLOOKUP('CDO Param'!J$12,$C$4:$E$1004,$A960,FALSE) + SQRT(1-Correlation)*N960</f>
        <v>9.3543893253683008E-2</v>
      </c>
      <c r="AV960">
        <f>SQRT(Correlation)*$F960 + SQRT('CDO Param'!K$17 - Correlation)*HLOOKUP('CDO Param'!K$12,$C$4:$E$1004,$A960,FALSE) + SQRT(1-Correlation)*O960</f>
        <v>0.28180635554587818</v>
      </c>
      <c r="AW960">
        <f>SQRT(Correlation)*$F960 + SQRT('CDO Param'!L$17 - Correlation)*HLOOKUP('CDO Param'!L$12,$C$4:$E$1004,$A960,FALSE) + SQRT(1-Correlation)*P960</f>
        <v>-0.44751048406866584</v>
      </c>
      <c r="AY960" s="3">
        <f>IF(AN960&lt;'CDO Param'!C$15,1,0)</f>
        <v>0</v>
      </c>
      <c r="AZ960" s="3">
        <f>IF(AO960&lt;'CDO Param'!D$15,1,0)</f>
        <v>1</v>
      </c>
      <c r="BA960" s="3">
        <f>IF(AP960&lt;'CDO Param'!E$15,1,0)</f>
        <v>0</v>
      </c>
      <c r="BB960" s="3">
        <f>IF(AQ960&lt;'CDO Param'!F$15,1,0)</f>
        <v>0</v>
      </c>
      <c r="BC960" s="3">
        <f>IF(AR960&lt;'CDO Param'!G$15,1,0)</f>
        <v>0</v>
      </c>
      <c r="BD960" s="3">
        <f>IF(AS960&lt;'CDO Param'!H$15,1,0)</f>
        <v>0</v>
      </c>
      <c r="BE960" s="3">
        <f>IF(AT960&lt;'CDO Param'!I$15,1,0)</f>
        <v>0</v>
      </c>
      <c r="BF960" s="3">
        <f>IF(AU960&lt;'CDO Param'!J$15,1,0)</f>
        <v>0</v>
      </c>
      <c r="BG960" s="3">
        <f>IF(AV960&lt;'CDO Param'!K$15,1,0)</f>
        <v>0</v>
      </c>
      <c r="BH960" s="3">
        <f>IF(AW960&lt;'CDO Param'!L$15,1,0)</f>
        <v>0</v>
      </c>
      <c r="BJ960" s="37">
        <f>AY960*'CDO Param'!C$6*AC960</f>
        <v>0</v>
      </c>
      <c r="BK960" s="37">
        <f>AZ960*'CDO Param'!D$6*AD960</f>
        <v>7342.4763252728917</v>
      </c>
      <c r="BL960" s="37">
        <f>BA960*'CDO Param'!E$6*AE960</f>
        <v>0</v>
      </c>
      <c r="BM960" s="37">
        <f>BB960*'CDO Param'!F$6*AF960</f>
        <v>0</v>
      </c>
      <c r="BN960" s="37">
        <f>BC960*'CDO Param'!G$6*AG960</f>
        <v>0</v>
      </c>
      <c r="BO960" s="37">
        <f>BD960*'CDO Param'!H$6*AH960</f>
        <v>0</v>
      </c>
      <c r="BP960" s="37">
        <f>BE960*'CDO Param'!I$6*AI960</f>
        <v>0</v>
      </c>
      <c r="BQ960" s="37">
        <f>BF960*'CDO Param'!J$6*AJ960</f>
        <v>0</v>
      </c>
      <c r="BR960" s="37">
        <f>BG960*'CDO Param'!K$6*AK960</f>
        <v>0</v>
      </c>
      <c r="BS960" s="37">
        <f>BH960*'CDO Param'!L$6*AL960</f>
        <v>0</v>
      </c>
      <c r="BU960" s="38">
        <f t="shared" si="80"/>
        <v>7342.4763252728917</v>
      </c>
      <c r="BV960" s="38">
        <f>AVERAGE(BU$5:BU960)</f>
        <v>7412.0805995311894</v>
      </c>
      <c r="CF960" s="5">
        <f>BU960/'CDO Param'!$M$6</f>
        <v>7.6484128388259284E-2</v>
      </c>
      <c r="CG960" s="5">
        <f t="shared" si="81"/>
        <v>0.02</v>
      </c>
      <c r="CH960" s="5">
        <f t="shared" si="82"/>
        <v>1</v>
      </c>
    </row>
    <row r="961" spans="1:86" x14ac:dyDescent="0.2">
      <c r="A961" s="3">
        <v>958</v>
      </c>
      <c r="B961" s="3">
        <v>957</v>
      </c>
      <c r="C961">
        <v>-0.35642869988805614</v>
      </c>
      <c r="D961">
        <v>-1.1121619536424987</v>
      </c>
      <c r="E961">
        <v>1.3260228115541395</v>
      </c>
      <c r="F961">
        <v>-0.538975655217655</v>
      </c>
      <c r="G961">
        <v>-0.65585709307924844</v>
      </c>
      <c r="H961">
        <v>1.2026612239424139</v>
      </c>
      <c r="I961">
        <v>0.50275048124603927</v>
      </c>
      <c r="J961">
        <v>0.44871285354020074</v>
      </c>
      <c r="K961">
        <v>-1.0734993338701315</v>
      </c>
      <c r="L961">
        <v>0.20863126337644644</v>
      </c>
      <c r="M961">
        <v>-0.53537746680376586</v>
      </c>
      <c r="N961">
        <v>-1.0785015547298826</v>
      </c>
      <c r="O961">
        <v>0.80658765000407584</v>
      </c>
      <c r="P961">
        <v>-0.41858811528072692</v>
      </c>
      <c r="R961" s="33">
        <v>0.60152790583741289</v>
      </c>
      <c r="S961" s="33">
        <v>0.87951340939826961</v>
      </c>
      <c r="T961" s="33">
        <v>0.98187175671657168</v>
      </c>
      <c r="U961" s="33">
        <v>0.3186151354194689</v>
      </c>
      <c r="V961" s="33">
        <v>0.96458099501420791</v>
      </c>
      <c r="W961" s="33">
        <v>0.71278320379219162</v>
      </c>
      <c r="X961" s="33">
        <v>0.74730613536541635</v>
      </c>
      <c r="Y961" s="33">
        <v>0.97421708655274342</v>
      </c>
      <c r="Z961" s="33">
        <v>0.6665736919578974</v>
      </c>
      <c r="AA961" s="33">
        <v>0.10404073638098349</v>
      </c>
      <c r="AC961" s="36">
        <f t="shared" si="84"/>
        <v>0.668012284446037</v>
      </c>
      <c r="AD961" s="36">
        <f t="shared" si="84"/>
        <v>0.97336679473614973</v>
      </c>
      <c r="AE961" s="36">
        <f t="shared" si="84"/>
        <v>0.999600214541569</v>
      </c>
      <c r="AF961" s="36">
        <f t="shared" si="84"/>
        <v>0.21376903844528863</v>
      </c>
      <c r="AG961" s="36">
        <f t="shared" si="84"/>
        <v>0.99822988091509623</v>
      </c>
      <c r="AH961" s="36">
        <f t="shared" si="83"/>
        <v>0.82712993472274299</v>
      </c>
      <c r="AI961" s="36">
        <f t="shared" si="83"/>
        <v>0.86766287890665228</v>
      </c>
      <c r="AJ961" s="36">
        <f t="shared" si="83"/>
        <v>0.99912562840076669</v>
      </c>
      <c r="AK961" s="36">
        <f t="shared" si="83"/>
        <v>0.76572710081642636</v>
      </c>
      <c r="AL961" s="36">
        <f t="shared" si="83"/>
        <v>1.9276250084085986E-2</v>
      </c>
      <c r="AN961">
        <f>SQRT(Correlation)*$F961 + SQRT('CDO Param'!C$17 - Correlation)*HLOOKUP('CDO Param'!C$12,$C$4:$E$1004,$A961,FALSE) + SQRT(1-Correlation)*G961</f>
        <v>-0.94992318933884268</v>
      </c>
      <c r="AO961">
        <f>SQRT(Correlation)*$F961 + SQRT('CDO Param'!D$17 - Correlation)*HLOOKUP('CDO Param'!D$12,$C$4:$E$1004,$A961,FALSE) + SQRT(1-Correlation)*H961</f>
        <v>0.81322209714055838</v>
      </c>
      <c r="AP961">
        <f>SQRT(Correlation)*$F961 + SQRT('CDO Param'!E$17 - Correlation)*HLOOKUP('CDO Param'!E$12,$C$4:$E$1004,$A961,FALSE) + SQRT(1-Correlation)*I961</f>
        <v>0.21220974725504776</v>
      </c>
      <c r="AQ961">
        <f>SQRT(Correlation)*$F961 + SQRT('CDO Param'!F$17 - Correlation)*HLOOKUP('CDO Param'!F$12,$C$4:$E$1004,$A961,FALSE) + SQRT(1-Correlation)*J961</f>
        <v>0.55175503702227913</v>
      </c>
      <c r="AR961">
        <f>SQRT(Correlation)*$F961 + SQRT('CDO Param'!G$17 - Correlation)*HLOOKUP('CDO Param'!G$12,$C$4:$E$1004,$A961,FALSE) + SQRT(1-Correlation)*K961</f>
        <v>-0.89234224126284167</v>
      </c>
      <c r="AS961">
        <f>SQRT(Correlation)*$F961 + SQRT('CDO Param'!H$17 - Correlation)*HLOOKUP('CDO Param'!H$12,$C$4:$E$1004,$A961,FALSE) + SQRT(1-Correlation)*L961</f>
        <v>-0.12979752421018587</v>
      </c>
      <c r="AT961">
        <f>SQRT(Correlation)*$F961 + SQRT('CDO Param'!I$17 - Correlation)*HLOOKUP('CDO Param'!I$12,$C$4:$E$1004,$A961,FALSE) + SQRT(1-Correlation)*M961</f>
        <v>-0.38183501366122169</v>
      </c>
      <c r="AU961">
        <f>SQRT(Correlation)*$F961 + SQRT('CDO Param'!J$17 - Correlation)*HLOOKUP('CDO Param'!J$12,$C$4:$E$1004,$A961,FALSE) + SQRT(1-Correlation)*N961</f>
        <v>-1.2878976492836793</v>
      </c>
      <c r="AV961">
        <f>SQRT(Correlation)*$F961 + SQRT('CDO Param'!K$17 - Correlation)*HLOOKUP('CDO Param'!K$12,$C$4:$E$1004,$A961,FALSE) + SQRT(1-Correlation)*O961</f>
        <v>0.50045499458275244</v>
      </c>
      <c r="AW961">
        <f>SQRT(Correlation)*$F961 + SQRT('CDO Param'!L$17 - Correlation)*HLOOKUP('CDO Param'!L$12,$C$4:$E$1004,$A961,FALSE) + SQRT(1-Correlation)*P961</f>
        <v>-0.66184879111919637</v>
      </c>
      <c r="AY961" s="3">
        <f>IF(AN961&lt;'CDO Param'!C$15,1,0)</f>
        <v>0</v>
      </c>
      <c r="AZ961" s="3">
        <f>IF(AO961&lt;'CDO Param'!D$15,1,0)</f>
        <v>0</v>
      </c>
      <c r="BA961" s="3">
        <f>IF(AP961&lt;'CDO Param'!E$15,1,0)</f>
        <v>0</v>
      </c>
      <c r="BB961" s="3">
        <f>IF(AQ961&lt;'CDO Param'!F$15,1,0)</f>
        <v>0</v>
      </c>
      <c r="BC961" s="3">
        <f>IF(AR961&lt;'CDO Param'!G$15,1,0)</f>
        <v>1</v>
      </c>
      <c r="BD961" s="3">
        <f>IF(AS961&lt;'CDO Param'!H$15,1,0)</f>
        <v>0</v>
      </c>
      <c r="BE961" s="3">
        <f>IF(AT961&lt;'CDO Param'!I$15,1,0)</f>
        <v>0</v>
      </c>
      <c r="BF961" s="3">
        <f>IF(AU961&lt;'CDO Param'!J$15,1,0)</f>
        <v>0</v>
      </c>
      <c r="BG961" s="3">
        <f>IF(AV961&lt;'CDO Param'!K$15,1,0)</f>
        <v>0</v>
      </c>
      <c r="BH961" s="3">
        <f>IF(AW961&lt;'CDO Param'!L$15,1,0)</f>
        <v>1</v>
      </c>
      <c r="BJ961" s="37">
        <f>AY961*'CDO Param'!C$6*AC961</f>
        <v>0</v>
      </c>
      <c r="BK961" s="37">
        <f>AZ961*'CDO Param'!D$6*AD961</f>
        <v>0</v>
      </c>
      <c r="BL961" s="37">
        <f>BA961*'CDO Param'!E$6*AE961</f>
        <v>0</v>
      </c>
      <c r="BM961" s="37">
        <f>BB961*'CDO Param'!F$6*AF961</f>
        <v>0</v>
      </c>
      <c r="BN961" s="37">
        <f>BC961*'CDO Param'!G$6*AG961</f>
        <v>9982.2988091509615</v>
      </c>
      <c r="BO961" s="37">
        <f>BD961*'CDO Param'!H$6*AH961</f>
        <v>0</v>
      </c>
      <c r="BP961" s="37">
        <f>BE961*'CDO Param'!I$6*AI961</f>
        <v>0</v>
      </c>
      <c r="BQ961" s="37">
        <f>BF961*'CDO Param'!J$6*AJ961</f>
        <v>0</v>
      </c>
      <c r="BR961" s="37">
        <f>BG961*'CDO Param'!K$6*AK961</f>
        <v>0</v>
      </c>
      <c r="BS961" s="37">
        <f>BH961*'CDO Param'!L$6*AL961</f>
        <v>192.76250084085987</v>
      </c>
      <c r="BU961" s="38">
        <f t="shared" si="80"/>
        <v>10175.061309991821</v>
      </c>
      <c r="BV961" s="38">
        <f>AVERAGE(BU$5:BU961)</f>
        <v>7414.9677267103534</v>
      </c>
      <c r="CF961" s="5">
        <f>BU961/'CDO Param'!$M$6</f>
        <v>0.10599022197908146</v>
      </c>
      <c r="CG961" s="5">
        <f t="shared" si="81"/>
        <v>0.02</v>
      </c>
      <c r="CH961" s="5">
        <f t="shared" si="82"/>
        <v>1</v>
      </c>
    </row>
    <row r="962" spans="1:86" x14ac:dyDescent="0.2">
      <c r="A962" s="3">
        <v>959</v>
      </c>
      <c r="B962" s="3">
        <v>958</v>
      </c>
      <c r="C962">
        <v>0.5475931175169535</v>
      </c>
      <c r="D962">
        <v>0.71345994001603685</v>
      </c>
      <c r="E962">
        <v>0.32064690458355471</v>
      </c>
      <c r="F962">
        <v>0.24578412194387056</v>
      </c>
      <c r="G962">
        <v>-1.7450111045036465</v>
      </c>
      <c r="H962">
        <v>9.3667722467216663E-2</v>
      </c>
      <c r="I962">
        <v>0.32961906981654465</v>
      </c>
      <c r="J962">
        <v>-0.74305717134848237</v>
      </c>
      <c r="K962">
        <v>-0.99785211205016822</v>
      </c>
      <c r="L962">
        <v>-0.6318646228464786</v>
      </c>
      <c r="M962">
        <v>0.36455958252190612</v>
      </c>
      <c r="N962">
        <v>0.84005932876607403</v>
      </c>
      <c r="O962">
        <v>-0.68637973527074791</v>
      </c>
      <c r="P962">
        <v>1.3402541299001314E-2</v>
      </c>
      <c r="R962" s="33">
        <v>0.61265635518946515</v>
      </c>
      <c r="S962" s="33">
        <v>0.91536166934080498</v>
      </c>
      <c r="T962" s="33">
        <v>0.48357661090957776</v>
      </c>
      <c r="U962" s="33">
        <v>0.47209955727313624</v>
      </c>
      <c r="V962" s="33">
        <v>0.57725908960088113</v>
      </c>
      <c r="W962" s="33">
        <v>0.99351892200928127</v>
      </c>
      <c r="X962" s="33">
        <v>7.2522209991012804E-2</v>
      </c>
      <c r="Y962" s="33">
        <v>0.88078331895209072</v>
      </c>
      <c r="Z962" s="33">
        <v>0.32524162778874938</v>
      </c>
      <c r="AA962" s="33">
        <v>0.33603824551032774</v>
      </c>
      <c r="AC962" s="36">
        <f t="shared" si="84"/>
        <v>0.68549697756020234</v>
      </c>
      <c r="AD962" s="36">
        <f t="shared" si="84"/>
        <v>0.98778179922981524</v>
      </c>
      <c r="AE962" s="36">
        <f t="shared" si="84"/>
        <v>0.47224330924305968</v>
      </c>
      <c r="AF962" s="36">
        <f t="shared" si="84"/>
        <v>0.45289655503655352</v>
      </c>
      <c r="AG962" s="36">
        <f t="shared" si="84"/>
        <v>0.62902135714071716</v>
      </c>
      <c r="AH962" s="36">
        <f t="shared" si="83"/>
        <v>0.99995933688300642</v>
      </c>
      <c r="AI962" s="36">
        <f t="shared" si="83"/>
        <v>8.6794546497050967E-3</v>
      </c>
      <c r="AJ962" s="36">
        <f t="shared" si="83"/>
        <v>0.97398040244657413</v>
      </c>
      <c r="AK962" s="36">
        <f t="shared" si="83"/>
        <v>0.2228514980151953</v>
      </c>
      <c r="AL962" s="36">
        <f t="shared" si="83"/>
        <v>0.23796376888591292</v>
      </c>
      <c r="AN962">
        <f>SQRT(Correlation)*$F962 + SQRT('CDO Param'!C$17 - Correlation)*HLOOKUP('CDO Param'!C$12,$C$4:$E$1004,$A962,FALSE) + SQRT(1-Correlation)*G962</f>
        <v>-1.4768406536125114</v>
      </c>
      <c r="AO962">
        <f>SQRT(Correlation)*$F962 + SQRT('CDO Param'!D$17 - Correlation)*HLOOKUP('CDO Param'!D$12,$C$4:$E$1004,$A962,FALSE) + SQRT(1-Correlation)*H962</f>
        <v>0.26748324001385698</v>
      </c>
      <c r="AP962">
        <f>SQRT(Correlation)*$F962 + SQRT('CDO Param'!E$17 - Correlation)*HLOOKUP('CDO Param'!E$12,$C$4:$E$1004,$A962,FALSE) + SQRT(1-Correlation)*I962</f>
        <v>0.53530739091866508</v>
      </c>
      <c r="AQ962">
        <f>SQRT(Correlation)*$F962 + SQRT('CDO Param'!F$17 - Correlation)*HLOOKUP('CDO Param'!F$12,$C$4:$E$1004,$A962,FALSE) + SQRT(1-Correlation)*J962</f>
        <v>-0.5555033366078721</v>
      </c>
      <c r="AR962">
        <f>SQRT(Correlation)*$F962 + SQRT('CDO Param'!G$17 - Correlation)*HLOOKUP('CDO Param'!G$12,$C$4:$E$1004,$A962,FALSE) + SQRT(1-Correlation)*K962</f>
        <v>-0.79722304127933241</v>
      </c>
      <c r="AS962">
        <f>SQRT(Correlation)*$F962 + SQRT('CDO Param'!H$17 - Correlation)*HLOOKUP('CDO Param'!H$12,$C$4:$E$1004,$A962,FALSE) + SQRT(1-Correlation)*L962</f>
        <v>-0.42081717818066361</v>
      </c>
      <c r="AT962">
        <f>SQRT(Correlation)*$F962 + SQRT('CDO Param'!I$17 - Correlation)*HLOOKUP('CDO Param'!I$12,$C$4:$E$1004,$A962,FALSE) + SQRT(1-Correlation)*M962</f>
        <v>0.4952741784298923</v>
      </c>
      <c r="AU962">
        <f>SQRT(Correlation)*$F962 + SQRT('CDO Param'!J$17 - Correlation)*HLOOKUP('CDO Param'!J$12,$C$4:$E$1004,$A962,FALSE) + SQRT(1-Correlation)*N962</f>
        <v>1.0195535392366628</v>
      </c>
      <c r="AV962">
        <f>SQRT(Correlation)*$F962 + SQRT('CDO Param'!K$17 - Correlation)*HLOOKUP('CDO Param'!K$12,$C$4:$E$1004,$A962,FALSE) + SQRT(1-Correlation)*O962</f>
        <v>-0.42855370630692879</v>
      </c>
      <c r="AW962">
        <f>SQRT(Correlation)*$F962 + SQRT('CDO Param'!L$17 - Correlation)*HLOOKUP('CDO Param'!L$12,$C$4:$E$1004,$A962,FALSE) + SQRT(1-Correlation)*P962</f>
        <v>0.23531805174655768</v>
      </c>
      <c r="AY962" s="3">
        <f>IF(AN962&lt;'CDO Param'!C$15,1,0)</f>
        <v>0</v>
      </c>
      <c r="AZ962" s="3">
        <f>IF(AO962&lt;'CDO Param'!D$15,1,0)</f>
        <v>0</v>
      </c>
      <c r="BA962" s="3">
        <f>IF(AP962&lt;'CDO Param'!E$15,1,0)</f>
        <v>0</v>
      </c>
      <c r="BB962" s="3">
        <f>IF(AQ962&lt;'CDO Param'!F$15,1,0)</f>
        <v>0</v>
      </c>
      <c r="BC962" s="3">
        <f>IF(AR962&lt;'CDO Param'!G$15,1,0)</f>
        <v>1</v>
      </c>
      <c r="BD962" s="3">
        <f>IF(AS962&lt;'CDO Param'!H$15,1,0)</f>
        <v>0</v>
      </c>
      <c r="BE962" s="3">
        <f>IF(AT962&lt;'CDO Param'!I$15,1,0)</f>
        <v>0</v>
      </c>
      <c r="BF962" s="3">
        <f>IF(AU962&lt;'CDO Param'!J$15,1,0)</f>
        <v>0</v>
      </c>
      <c r="BG962" s="3">
        <f>IF(AV962&lt;'CDO Param'!K$15,1,0)</f>
        <v>0</v>
      </c>
      <c r="BH962" s="3">
        <f>IF(AW962&lt;'CDO Param'!L$15,1,0)</f>
        <v>0</v>
      </c>
      <c r="BJ962" s="37">
        <f>AY962*'CDO Param'!C$6*AC962</f>
        <v>0</v>
      </c>
      <c r="BK962" s="37">
        <f>AZ962*'CDO Param'!D$6*AD962</f>
        <v>0</v>
      </c>
      <c r="BL962" s="37">
        <f>BA962*'CDO Param'!E$6*AE962</f>
        <v>0</v>
      </c>
      <c r="BM962" s="37">
        <f>BB962*'CDO Param'!F$6*AF962</f>
        <v>0</v>
      </c>
      <c r="BN962" s="37">
        <f>BC962*'CDO Param'!G$6*AG962</f>
        <v>6290.2135714071719</v>
      </c>
      <c r="BO962" s="37">
        <f>BD962*'CDO Param'!H$6*AH962</f>
        <v>0</v>
      </c>
      <c r="BP962" s="37">
        <f>BE962*'CDO Param'!I$6*AI962</f>
        <v>0</v>
      </c>
      <c r="BQ962" s="37">
        <f>BF962*'CDO Param'!J$6*AJ962</f>
        <v>0</v>
      </c>
      <c r="BR962" s="37">
        <f>BG962*'CDO Param'!K$6*AK962</f>
        <v>0</v>
      </c>
      <c r="BS962" s="37">
        <f>BH962*'CDO Param'!L$6*AL962</f>
        <v>0</v>
      </c>
      <c r="BU962" s="38">
        <f t="shared" si="80"/>
        <v>6290.2135714071719</v>
      </c>
      <c r="BV962" s="38">
        <f>AVERAGE(BU$5:BU962)</f>
        <v>7413.7936618300782</v>
      </c>
      <c r="CF962" s="5">
        <f>BU962/'CDO Param'!$M$6</f>
        <v>6.5523058035491369E-2</v>
      </c>
      <c r="CG962" s="5">
        <f t="shared" si="81"/>
        <v>1.5523058035491366E-2</v>
      </c>
      <c r="CH962" s="5">
        <f t="shared" si="82"/>
        <v>0.7761529017745683</v>
      </c>
    </row>
    <row r="963" spans="1:86" x14ac:dyDescent="0.2">
      <c r="A963" s="3">
        <v>960</v>
      </c>
      <c r="B963" s="3">
        <v>959</v>
      </c>
      <c r="C963">
        <v>-0.35036237022723071</v>
      </c>
      <c r="D963">
        <v>-0.98168356998939998</v>
      </c>
      <c r="E963">
        <v>0.49795971790445037</v>
      </c>
      <c r="F963">
        <v>-4.0029135561781004E-3</v>
      </c>
      <c r="G963">
        <v>0.40726490624365397</v>
      </c>
      <c r="H963">
        <v>0.17810862118494697</v>
      </c>
      <c r="I963">
        <v>-0.15401724340335932</v>
      </c>
      <c r="J963">
        <v>1.1723432180588134</v>
      </c>
      <c r="K963">
        <v>-0.64752839534776285</v>
      </c>
      <c r="L963">
        <v>-1.7152387954411097</v>
      </c>
      <c r="M963">
        <v>-0.73108822107315063</v>
      </c>
      <c r="N963">
        <v>-0.4880917003902141</v>
      </c>
      <c r="O963">
        <v>-0.64438154367962852</v>
      </c>
      <c r="P963">
        <v>-0.93549033408635296</v>
      </c>
      <c r="R963" s="33">
        <v>0.79479229207839452</v>
      </c>
      <c r="S963" s="33">
        <v>7.4052961577685997E-2</v>
      </c>
      <c r="T963" s="33">
        <v>0.60812523616856207</v>
      </c>
      <c r="U963" s="33">
        <v>0.7608442850228605</v>
      </c>
      <c r="V963" s="33">
        <v>0.50989837921685466</v>
      </c>
      <c r="W963" s="33">
        <v>0.86205949767588619</v>
      </c>
      <c r="X963" s="33">
        <v>0.63397743861841849</v>
      </c>
      <c r="Y963" s="33">
        <v>0.25881085975971579</v>
      </c>
      <c r="Z963" s="33">
        <v>0.83411998154321687</v>
      </c>
      <c r="AA963" s="33">
        <v>5.4529796845526342E-2</v>
      </c>
      <c r="AC963" s="36">
        <f t="shared" si="84"/>
        <v>0.91502513642913452</v>
      </c>
      <c r="AD963" s="36">
        <f t="shared" si="84"/>
        <v>9.0903993081503116E-3</v>
      </c>
      <c r="AE963" s="36">
        <f t="shared" si="84"/>
        <v>0.67841071801733888</v>
      </c>
      <c r="AF963" s="36">
        <f t="shared" si="84"/>
        <v>0.88218990840540801</v>
      </c>
      <c r="AG963" s="36">
        <f t="shared" si="84"/>
        <v>0.51673498833654974</v>
      </c>
      <c r="AH963" s="36">
        <f t="shared" si="83"/>
        <v>0.96415472047239859</v>
      </c>
      <c r="AI963" s="36">
        <f t="shared" si="83"/>
        <v>0.71817898925726809</v>
      </c>
      <c r="AJ963" s="36">
        <f t="shared" si="83"/>
        <v>0.13915960057378127</v>
      </c>
      <c r="AK963" s="36">
        <f t="shared" si="83"/>
        <v>0.94637026949839409</v>
      </c>
      <c r="AL963" s="36">
        <f t="shared" si="83"/>
        <v>4.6128784521353248E-3</v>
      </c>
      <c r="AN963">
        <f>SQRT(Correlation)*$F963 + SQRT('CDO Param'!C$17 - Correlation)*HLOOKUP('CDO Param'!C$12,$C$4:$E$1004,$A963,FALSE) + SQRT(1-Correlation)*G963</f>
        <v>0.24626856016024953</v>
      </c>
      <c r="AO963">
        <f>SQRT(Correlation)*$F963 + SQRT('CDO Param'!D$17 - Correlation)*HLOOKUP('CDO Param'!D$12,$C$4:$E$1004,$A963,FALSE) + SQRT(1-Correlation)*H963</f>
        <v>2.887181988175172E-2</v>
      </c>
      <c r="AP963">
        <f>SQRT(Correlation)*$F963 + SQRT('CDO Param'!E$17 - Correlation)*HLOOKUP('CDO Param'!E$12,$C$4:$E$1004,$A963,FALSE) + SQRT(1-Correlation)*I963</f>
        <v>-0.24007658887761568</v>
      </c>
      <c r="AQ963">
        <f>SQRT(Correlation)*$F963 + SQRT('CDO Param'!F$17 - Correlation)*HLOOKUP('CDO Param'!F$12,$C$4:$E$1004,$A963,FALSE) + SQRT(1-Correlation)*J963</f>
        <v>1.2222637760728561</v>
      </c>
      <c r="AR963">
        <f>SQRT(Correlation)*$F963 + SQRT('CDO Param'!G$17 - Correlation)*HLOOKUP('CDO Param'!G$12,$C$4:$E$1004,$A963,FALSE) + SQRT(1-Correlation)*K963</f>
        <v>-0.5042180281622044</v>
      </c>
      <c r="AS963">
        <f>SQRT(Correlation)*$F963 + SQRT('CDO Param'!H$17 - Correlation)*HLOOKUP('CDO Param'!H$12,$C$4:$E$1004,$A963,FALSE) + SQRT(1-Correlation)*L963</f>
        <v>-1.767315251678476</v>
      </c>
      <c r="AT963">
        <f>SQRT(Correlation)*$F963 + SQRT('CDO Param'!I$17 - Correlation)*HLOOKUP('CDO Param'!I$12,$C$4:$E$1004,$A963,FALSE) + SQRT(1-Correlation)*M963</f>
        <v>-0.58348983921589137</v>
      </c>
      <c r="AU963">
        <f>SQRT(Correlation)*$F963 + SQRT('CDO Param'!J$17 - Correlation)*HLOOKUP('CDO Param'!J$12,$C$4:$E$1004,$A963,FALSE) + SQRT(1-Correlation)*N963</f>
        <v>-0.5570074465263396</v>
      </c>
      <c r="AV963">
        <f>SQRT(Correlation)*$F963 + SQRT('CDO Param'!K$17 - Correlation)*HLOOKUP('CDO Param'!K$12,$C$4:$E$1004,$A963,FALSE) + SQRT(1-Correlation)*O963</f>
        <v>-0.70527701050993929</v>
      </c>
      <c r="AW963">
        <f>SQRT(Correlation)*$F963 + SQRT('CDO Param'!L$17 - Correlation)*HLOOKUP('CDO Param'!L$12,$C$4:$E$1004,$A963,FALSE) + SQRT(1-Correlation)*P963</f>
        <v>-0.98144705788448638</v>
      </c>
      <c r="AY963" s="3">
        <f>IF(AN963&lt;'CDO Param'!C$15,1,0)</f>
        <v>0</v>
      </c>
      <c r="AZ963" s="3">
        <f>IF(AO963&lt;'CDO Param'!D$15,1,0)</f>
        <v>0</v>
      </c>
      <c r="BA963" s="3">
        <f>IF(AP963&lt;'CDO Param'!E$15,1,0)</f>
        <v>0</v>
      </c>
      <c r="BB963" s="3">
        <f>IF(AQ963&lt;'CDO Param'!F$15,1,0)</f>
        <v>0</v>
      </c>
      <c r="BC963" s="3">
        <f>IF(AR963&lt;'CDO Param'!G$15,1,0)</f>
        <v>1</v>
      </c>
      <c r="BD963" s="3">
        <f>IF(AS963&lt;'CDO Param'!H$15,1,0)</f>
        <v>0</v>
      </c>
      <c r="BE963" s="3">
        <f>IF(AT963&lt;'CDO Param'!I$15,1,0)</f>
        <v>0</v>
      </c>
      <c r="BF963" s="3">
        <f>IF(AU963&lt;'CDO Param'!J$15,1,0)</f>
        <v>0</v>
      </c>
      <c r="BG963" s="3">
        <f>IF(AV963&lt;'CDO Param'!K$15,1,0)</f>
        <v>0</v>
      </c>
      <c r="BH963" s="3">
        <f>IF(AW963&lt;'CDO Param'!L$15,1,0)</f>
        <v>1</v>
      </c>
      <c r="BJ963" s="37">
        <f>AY963*'CDO Param'!C$6*AC963</f>
        <v>0</v>
      </c>
      <c r="BK963" s="37">
        <f>AZ963*'CDO Param'!D$6*AD963</f>
        <v>0</v>
      </c>
      <c r="BL963" s="37">
        <f>BA963*'CDO Param'!E$6*AE963</f>
        <v>0</v>
      </c>
      <c r="BM963" s="37">
        <f>BB963*'CDO Param'!F$6*AF963</f>
        <v>0</v>
      </c>
      <c r="BN963" s="37">
        <f>BC963*'CDO Param'!G$6*AG963</f>
        <v>5167.3498833654976</v>
      </c>
      <c r="BO963" s="37">
        <f>BD963*'CDO Param'!H$6*AH963</f>
        <v>0</v>
      </c>
      <c r="BP963" s="37">
        <f>BE963*'CDO Param'!I$6*AI963</f>
        <v>0</v>
      </c>
      <c r="BQ963" s="37">
        <f>BF963*'CDO Param'!J$6*AJ963</f>
        <v>0</v>
      </c>
      <c r="BR963" s="37">
        <f>BG963*'CDO Param'!K$6*AK963</f>
        <v>0</v>
      </c>
      <c r="BS963" s="37">
        <f>BH963*'CDO Param'!L$6*AL963</f>
        <v>46.128784521353246</v>
      </c>
      <c r="BU963" s="38">
        <f t="shared" si="80"/>
        <v>5213.4786678868504</v>
      </c>
      <c r="BV963" s="38">
        <f>AVERAGE(BU$5:BU963)</f>
        <v>7411.4992770605859</v>
      </c>
      <c r="CF963" s="5">
        <f>BU963/'CDO Param'!$M$6</f>
        <v>5.4307069457154689E-2</v>
      </c>
      <c r="CG963" s="5">
        <f t="shared" si="81"/>
        <v>4.3070694571546858E-3</v>
      </c>
      <c r="CH963" s="5">
        <f t="shared" si="82"/>
        <v>0.21535347285773429</v>
      </c>
    </row>
    <row r="964" spans="1:86" x14ac:dyDescent="0.2">
      <c r="A964" s="3">
        <v>961</v>
      </c>
      <c r="B964" s="3">
        <v>960</v>
      </c>
      <c r="C964">
        <v>-0.46592731450800784</v>
      </c>
      <c r="D964">
        <v>-0.45096271605871152</v>
      </c>
      <c r="E964">
        <v>-0.77028062150930054</v>
      </c>
      <c r="F964">
        <v>1.250380137207685</v>
      </c>
      <c r="G964">
        <v>2.7800979296443984E-2</v>
      </c>
      <c r="H964">
        <v>1.1726933735189959</v>
      </c>
      <c r="I964">
        <v>-0.15072146197780967</v>
      </c>
      <c r="J964">
        <v>0.59648073147400282</v>
      </c>
      <c r="K964">
        <v>1.2849204722442664</v>
      </c>
      <c r="L964">
        <v>-0.77436652645701542</v>
      </c>
      <c r="M964">
        <v>0.63194647736963816</v>
      </c>
      <c r="N964">
        <v>0.89878767539630644</v>
      </c>
      <c r="O964">
        <v>-1.3930093700764701</v>
      </c>
      <c r="P964">
        <v>1.6885678633116186</v>
      </c>
      <c r="R964" s="33">
        <v>0.48229558276119439</v>
      </c>
      <c r="S964" s="33">
        <v>0.94185946739365323</v>
      </c>
      <c r="T964" s="33">
        <v>0.83206848512965648</v>
      </c>
      <c r="U964" s="33">
        <v>0.57502957413672917</v>
      </c>
      <c r="V964" s="33">
        <v>0.52205251600688907</v>
      </c>
      <c r="W964" s="33">
        <v>0.13663652778446514</v>
      </c>
      <c r="X964" s="33">
        <v>0.45012247350538265</v>
      </c>
      <c r="Y964" s="33">
        <v>0.20841220496614102</v>
      </c>
      <c r="Z964" s="33">
        <v>0.78392886593189504</v>
      </c>
      <c r="AA964" s="33">
        <v>0.49244971735982679</v>
      </c>
      <c r="AC964" s="36">
        <f t="shared" si="84"/>
        <v>0.47008102413056213</v>
      </c>
      <c r="AD964" s="36">
        <f t="shared" si="84"/>
        <v>0.99468218149880849</v>
      </c>
      <c r="AE964" s="36">
        <f t="shared" si="84"/>
        <v>0.94491688073844848</v>
      </c>
      <c r="AF964" s="36">
        <f t="shared" si="84"/>
        <v>0.62538742670571978</v>
      </c>
      <c r="AG964" s="36">
        <f t="shared" si="84"/>
        <v>0.53725338919659238</v>
      </c>
      <c r="AH964" s="36">
        <f t="shared" si="83"/>
        <v>3.5106725304079295E-2</v>
      </c>
      <c r="AI964" s="36">
        <f t="shared" si="83"/>
        <v>0.41609470533458631</v>
      </c>
      <c r="AJ964" s="36">
        <f t="shared" si="83"/>
        <v>8.7849321956632503E-2</v>
      </c>
      <c r="AK964" s="36">
        <f t="shared" si="83"/>
        <v>0.90508840459227358</v>
      </c>
      <c r="AL964" s="36">
        <f t="shared" si="83"/>
        <v>0.48723379396439553</v>
      </c>
      <c r="AN964">
        <f>SQRT(Correlation)*$F964 + SQRT('CDO Param'!C$17 - Correlation)*HLOOKUP('CDO Param'!C$12,$C$4:$E$1004,$A964,FALSE) + SQRT(1-Correlation)*G964</f>
        <v>0.35800348327151432</v>
      </c>
      <c r="AO964">
        <f>SQRT(Correlation)*$F964 + SQRT('CDO Param'!D$17 - Correlation)*HLOOKUP('CDO Param'!D$12,$C$4:$E$1004,$A964,FALSE) + SQRT(1-Correlation)*H964</f>
        <v>1.444143775735514</v>
      </c>
      <c r="AP964">
        <f>SQRT(Correlation)*$F964 + SQRT('CDO Param'!E$17 - Correlation)*HLOOKUP('CDO Param'!E$12,$C$4:$E$1004,$A964,FALSE) + SQRT(1-Correlation)*I964</f>
        <v>0.1291452035028734</v>
      </c>
      <c r="AQ964">
        <f>SQRT(Correlation)*$F964 + SQRT('CDO Param'!F$17 - Correlation)*HLOOKUP('CDO Param'!F$12,$C$4:$E$1004,$A964,FALSE) + SQRT(1-Correlation)*J964</f>
        <v>0.78903624187479515</v>
      </c>
      <c r="AR964">
        <f>SQRT(Correlation)*$F964 + SQRT('CDO Param'!G$17 - Correlation)*HLOOKUP('CDO Param'!G$12,$C$4:$E$1004,$A964,FALSE) + SQRT(1-Correlation)*K964</f>
        <v>1.4421475256577696</v>
      </c>
      <c r="AS964">
        <f>SQRT(Correlation)*$F964 + SQRT('CDO Param'!H$17 - Correlation)*HLOOKUP('CDO Param'!H$12,$C$4:$E$1004,$A964,FALSE) + SQRT(1-Correlation)*L964</f>
        <v>-0.40299943167563201</v>
      </c>
      <c r="AT964">
        <f>SQRT(Correlation)*$F964 + SQRT('CDO Param'!I$17 - Correlation)*HLOOKUP('CDO Param'!I$12,$C$4:$E$1004,$A964,FALSE) + SQRT(1-Correlation)*M964</f>
        <v>0.82268200265888791</v>
      </c>
      <c r="AU964">
        <f>SQRT(Correlation)*$F964 + SQRT('CDO Param'!J$17 - Correlation)*HLOOKUP('CDO Param'!J$12,$C$4:$E$1004,$A964,FALSE) + SQRT(1-Correlation)*N964</f>
        <v>1.1247969932810995</v>
      </c>
      <c r="AV964">
        <f>SQRT(Correlation)*$F964 + SQRT('CDO Param'!K$17 - Correlation)*HLOOKUP('CDO Param'!K$12,$C$4:$E$1004,$A964,FALSE) + SQRT(1-Correlation)*O964</f>
        <v>-1.0493925862804372</v>
      </c>
      <c r="AW964">
        <f>SQRT(Correlation)*$F964 + SQRT('CDO Param'!L$17 - Correlation)*HLOOKUP('CDO Param'!L$12,$C$4:$E$1004,$A964,FALSE) + SQRT(1-Correlation)*P964</f>
        <v>1.8740482666875522</v>
      </c>
      <c r="AY964" s="3">
        <f>IF(AN964&lt;'CDO Param'!C$15,1,0)</f>
        <v>0</v>
      </c>
      <c r="AZ964" s="3">
        <f>IF(AO964&lt;'CDO Param'!D$15,1,0)</f>
        <v>0</v>
      </c>
      <c r="BA964" s="3">
        <f>IF(AP964&lt;'CDO Param'!E$15,1,0)</f>
        <v>0</v>
      </c>
      <c r="BB964" s="3">
        <f>IF(AQ964&lt;'CDO Param'!F$15,1,0)</f>
        <v>0</v>
      </c>
      <c r="BC964" s="3">
        <f>IF(AR964&lt;'CDO Param'!G$15,1,0)</f>
        <v>0</v>
      </c>
      <c r="BD964" s="3">
        <f>IF(AS964&lt;'CDO Param'!H$15,1,0)</f>
        <v>0</v>
      </c>
      <c r="BE964" s="3">
        <f>IF(AT964&lt;'CDO Param'!I$15,1,0)</f>
        <v>0</v>
      </c>
      <c r="BF964" s="3">
        <f>IF(AU964&lt;'CDO Param'!J$15,1,0)</f>
        <v>0</v>
      </c>
      <c r="BG964" s="3">
        <f>IF(AV964&lt;'CDO Param'!K$15,1,0)</f>
        <v>0</v>
      </c>
      <c r="BH964" s="3">
        <f>IF(AW964&lt;'CDO Param'!L$15,1,0)</f>
        <v>0</v>
      </c>
      <c r="BJ964" s="37">
        <f>AY964*'CDO Param'!C$6*AC964</f>
        <v>0</v>
      </c>
      <c r="BK964" s="37">
        <f>AZ964*'CDO Param'!D$6*AD964</f>
        <v>0</v>
      </c>
      <c r="BL964" s="37">
        <f>BA964*'CDO Param'!E$6*AE964</f>
        <v>0</v>
      </c>
      <c r="BM964" s="37">
        <f>BB964*'CDO Param'!F$6*AF964</f>
        <v>0</v>
      </c>
      <c r="BN964" s="37">
        <f>BC964*'CDO Param'!G$6*AG964</f>
        <v>0</v>
      </c>
      <c r="BO964" s="37">
        <f>BD964*'CDO Param'!H$6*AH964</f>
        <v>0</v>
      </c>
      <c r="BP964" s="37">
        <f>BE964*'CDO Param'!I$6*AI964</f>
        <v>0</v>
      </c>
      <c r="BQ964" s="37">
        <f>BF964*'CDO Param'!J$6*AJ964</f>
        <v>0</v>
      </c>
      <c r="BR964" s="37">
        <f>BG964*'CDO Param'!K$6*AK964</f>
        <v>0</v>
      </c>
      <c r="BS964" s="37">
        <f>BH964*'CDO Param'!L$6*AL964</f>
        <v>0</v>
      </c>
      <c r="BU964" s="38">
        <f t="shared" si="80"/>
        <v>0</v>
      </c>
      <c r="BV964" s="38">
        <f>AVERAGE(BU$5:BU964)</f>
        <v>7403.7789653136479</v>
      </c>
      <c r="CF964" s="5">
        <f>BU964/'CDO Param'!$M$6</f>
        <v>0</v>
      </c>
      <c r="CG964" s="5">
        <f t="shared" si="81"/>
        <v>0</v>
      </c>
      <c r="CH964" s="5">
        <f t="shared" si="82"/>
        <v>0</v>
      </c>
    </row>
    <row r="965" spans="1:86" x14ac:dyDescent="0.2">
      <c r="A965" s="3">
        <v>962</v>
      </c>
      <c r="B965" s="3">
        <v>961</v>
      </c>
      <c r="C965">
        <v>0.6369509719661437</v>
      </c>
      <c r="D965">
        <v>-1.5481009540962987</v>
      </c>
      <c r="E965">
        <v>1.0328653843316715</v>
      </c>
      <c r="F965">
        <v>-0.67535211201175116</v>
      </c>
      <c r="G965">
        <v>-1.0506414582778234</v>
      </c>
      <c r="H965">
        <v>0.77648110163863748</v>
      </c>
      <c r="I965">
        <v>0.73001274358830415</v>
      </c>
      <c r="J965">
        <v>-1.0109579307027161</v>
      </c>
      <c r="K965">
        <v>-0.84953171608503908</v>
      </c>
      <c r="L965">
        <v>-0.5318838702805806</v>
      </c>
      <c r="M965">
        <v>-0.12432224139047321</v>
      </c>
      <c r="N965">
        <v>-1.5792193153174594</v>
      </c>
      <c r="O965">
        <v>-0.2592310011095833</v>
      </c>
      <c r="P965">
        <v>0.30605178835685365</v>
      </c>
      <c r="R965" s="33">
        <v>0.60239966660849731</v>
      </c>
      <c r="S965" s="33">
        <v>0.53119668901488026</v>
      </c>
      <c r="T965" s="33">
        <v>0.82275227309332799</v>
      </c>
      <c r="U965" s="33">
        <v>0.99745387956381493</v>
      </c>
      <c r="V965" s="33">
        <v>0.2073538290370972</v>
      </c>
      <c r="W965" s="33">
        <v>0.99580462649269241</v>
      </c>
      <c r="X965" s="33">
        <v>0.48835746268199637</v>
      </c>
      <c r="Y965" s="33">
        <v>0.82387529631325751</v>
      </c>
      <c r="Z965" s="33">
        <v>0.87210513691981562</v>
      </c>
      <c r="AA965" s="33">
        <v>0.47103621134117069</v>
      </c>
      <c r="AC965" s="36">
        <f t="shared" si="84"/>
        <v>0.66939164860691891</v>
      </c>
      <c r="AD965" s="36">
        <f t="shared" si="84"/>
        <v>0.55264688115077687</v>
      </c>
      <c r="AE965" s="36">
        <f t="shared" si="84"/>
        <v>0.93806367686465708</v>
      </c>
      <c r="AF965" s="36">
        <f t="shared" si="84"/>
        <v>0.99999490083364651</v>
      </c>
      <c r="AG965" s="36">
        <f t="shared" si="84"/>
        <v>8.6894685273548586E-2</v>
      </c>
      <c r="AH965" s="36">
        <f t="shared" si="83"/>
        <v>0.99998453040290958</v>
      </c>
      <c r="AI965" s="36">
        <f t="shared" si="83"/>
        <v>0.48031774983777992</v>
      </c>
      <c r="AJ965" s="36">
        <f t="shared" si="83"/>
        <v>0.93891175180624509</v>
      </c>
      <c r="AK965" s="36">
        <f t="shared" si="83"/>
        <v>0.96963434171930518</v>
      </c>
      <c r="AL965" s="36">
        <f t="shared" si="83"/>
        <v>0.45110754203010989</v>
      </c>
      <c r="AN965">
        <f>SQRT(Correlation)*$F965 + SQRT('CDO Param'!C$17 - Correlation)*HLOOKUP('CDO Param'!C$12,$C$4:$E$1004,$A965,FALSE) + SQRT(1-Correlation)*G965</f>
        <v>-1.4292256298844075</v>
      </c>
      <c r="AO965">
        <f>SQRT(Correlation)*$F965 + SQRT('CDO Param'!D$17 - Correlation)*HLOOKUP('CDO Param'!D$12,$C$4:$E$1004,$A965,FALSE) + SQRT(1-Correlation)*H965</f>
        <v>0.30413502619963806</v>
      </c>
      <c r="AP965">
        <f>SQRT(Correlation)*$F965 + SQRT('CDO Param'!E$17 - Correlation)*HLOOKUP('CDO Param'!E$12,$C$4:$E$1004,$A965,FALSE) + SQRT(1-Correlation)*I965</f>
        <v>0.64750719446635607</v>
      </c>
      <c r="AQ965">
        <f>SQRT(Correlation)*$F965 + SQRT('CDO Param'!F$17 - Correlation)*HLOOKUP('CDO Param'!F$12,$C$4:$E$1004,$A965,FALSE) + SQRT(1-Correlation)*J965</f>
        <v>-0.94168827244839848</v>
      </c>
      <c r="AR965">
        <f>SQRT(Correlation)*$F965 + SQRT('CDO Param'!G$17 - Correlation)*HLOOKUP('CDO Param'!G$12,$C$4:$E$1004,$A965,FALSE) + SQRT(1-Correlation)*K965</f>
        <v>-0.78854591877309055</v>
      </c>
      <c r="AS965">
        <f>SQRT(Correlation)*$F965 + SQRT('CDO Param'!H$17 - Correlation)*HLOOKUP('CDO Param'!H$12,$C$4:$E$1004,$A965,FALSE) + SQRT(1-Correlation)*L965</f>
        <v>-0.9370889704144536</v>
      </c>
      <c r="AT965">
        <f>SQRT(Correlation)*$F965 + SQRT('CDO Param'!I$17 - Correlation)*HLOOKUP('CDO Param'!I$12,$C$4:$E$1004,$A965,FALSE) + SQRT(1-Correlation)*M965</f>
        <v>-0.10055180254236924</v>
      </c>
      <c r="AU965">
        <f>SQRT(Correlation)*$F965 + SQRT('CDO Param'!J$17 - Correlation)*HLOOKUP('CDO Param'!J$12,$C$4:$E$1004,$A965,FALSE) + SQRT(1-Correlation)*N965</f>
        <v>-1.5432226911403422</v>
      </c>
      <c r="AV965">
        <f>SQRT(Correlation)*$F965 + SQRT('CDO Param'!K$17 - Correlation)*HLOOKUP('CDO Param'!K$12,$C$4:$E$1004,$A965,FALSE) + SQRT(1-Correlation)*O965</f>
        <v>-0.29097182382947623</v>
      </c>
      <c r="AW965">
        <f>SQRT(Correlation)*$F965 + SQRT('CDO Param'!L$17 - Correlation)*HLOOKUP('CDO Param'!L$12,$C$4:$E$1004,$A965,FALSE) + SQRT(1-Correlation)*P965</f>
        <v>0.24530251721273741</v>
      </c>
      <c r="AY965" s="3">
        <f>IF(AN965&lt;'CDO Param'!C$15,1,0)</f>
        <v>0</v>
      </c>
      <c r="AZ965" s="3">
        <f>IF(AO965&lt;'CDO Param'!D$15,1,0)</f>
        <v>0</v>
      </c>
      <c r="BA965" s="3">
        <f>IF(AP965&lt;'CDO Param'!E$15,1,0)</f>
        <v>0</v>
      </c>
      <c r="BB965" s="3">
        <f>IF(AQ965&lt;'CDO Param'!F$15,1,0)</f>
        <v>1</v>
      </c>
      <c r="BC965" s="3">
        <f>IF(AR965&lt;'CDO Param'!G$15,1,0)</f>
        <v>1</v>
      </c>
      <c r="BD965" s="3">
        <f>IF(AS965&lt;'CDO Param'!H$15,1,0)</f>
        <v>0</v>
      </c>
      <c r="BE965" s="3">
        <f>IF(AT965&lt;'CDO Param'!I$15,1,0)</f>
        <v>0</v>
      </c>
      <c r="BF965" s="3">
        <f>IF(AU965&lt;'CDO Param'!J$15,1,0)</f>
        <v>0</v>
      </c>
      <c r="BG965" s="3">
        <f>IF(AV965&lt;'CDO Param'!K$15,1,0)</f>
        <v>0</v>
      </c>
      <c r="BH965" s="3">
        <f>IF(AW965&lt;'CDO Param'!L$15,1,0)</f>
        <v>0</v>
      </c>
      <c r="BJ965" s="37">
        <f>AY965*'CDO Param'!C$6*AC965</f>
        <v>0</v>
      </c>
      <c r="BK965" s="37">
        <f>AZ965*'CDO Param'!D$6*AD965</f>
        <v>0</v>
      </c>
      <c r="BL965" s="37">
        <f>BA965*'CDO Param'!E$6*AE965</f>
        <v>0</v>
      </c>
      <c r="BM965" s="37">
        <f>BB965*'CDO Param'!F$6*AF965</f>
        <v>9999.9490083364653</v>
      </c>
      <c r="BN965" s="37">
        <f>BC965*'CDO Param'!G$6*AG965</f>
        <v>868.94685273548589</v>
      </c>
      <c r="BO965" s="37">
        <f>BD965*'CDO Param'!H$6*AH965</f>
        <v>0</v>
      </c>
      <c r="BP965" s="37">
        <f>BE965*'CDO Param'!I$6*AI965</f>
        <v>0</v>
      </c>
      <c r="BQ965" s="37">
        <f>BF965*'CDO Param'!J$6*AJ965</f>
        <v>0</v>
      </c>
      <c r="BR965" s="37">
        <f>BG965*'CDO Param'!K$6*AK965</f>
        <v>0</v>
      </c>
      <c r="BS965" s="37">
        <f>BH965*'CDO Param'!L$6*AL965</f>
        <v>0</v>
      </c>
      <c r="BU965" s="38">
        <f t="shared" si="80"/>
        <v>10868.895861071951</v>
      </c>
      <c r="BV965" s="38">
        <f>AVERAGE(BU$5:BU965)</f>
        <v>7407.384706100077</v>
      </c>
      <c r="CF965" s="5">
        <f>BU965/'CDO Param'!$M$6</f>
        <v>0.11321766521949948</v>
      </c>
      <c r="CG965" s="5">
        <f t="shared" si="81"/>
        <v>0.02</v>
      </c>
      <c r="CH965" s="5">
        <f t="shared" si="82"/>
        <v>1</v>
      </c>
    </row>
    <row r="966" spans="1:86" x14ac:dyDescent="0.2">
      <c r="A966" s="3">
        <v>963</v>
      </c>
      <c r="B966" s="3">
        <v>962</v>
      </c>
      <c r="C966">
        <v>2.5391273084096611</v>
      </c>
      <c r="D966">
        <v>1.592470653122291</v>
      </c>
      <c r="E966">
        <v>1.1053407433792017</v>
      </c>
      <c r="F966">
        <v>0.2959882294817362</v>
      </c>
      <c r="G966">
        <v>8.4241946751717478E-3</v>
      </c>
      <c r="H966">
        <v>2.2697713575325906</v>
      </c>
      <c r="I966">
        <v>1.0769554137368686</v>
      </c>
      <c r="J966">
        <v>-0.22289214030024596</v>
      </c>
      <c r="K966">
        <v>-0.5636115929519292</v>
      </c>
      <c r="L966">
        <v>-0.36956407711841166</v>
      </c>
      <c r="M966">
        <v>0.9488030627835542</v>
      </c>
      <c r="N966">
        <v>1.6445983419544064</v>
      </c>
      <c r="O966">
        <v>-0.81907046478590928</v>
      </c>
      <c r="P966">
        <v>2.0193056116113439E-2</v>
      </c>
      <c r="R966" s="33">
        <v>0.70560401105582904</v>
      </c>
      <c r="S966" s="33">
        <v>8.6613815318147561E-2</v>
      </c>
      <c r="T966" s="33">
        <v>0.71839405210613927</v>
      </c>
      <c r="U966" s="33">
        <v>4.8833747882784224E-2</v>
      </c>
      <c r="V966" s="33">
        <v>0.74880066595450079</v>
      </c>
      <c r="W966" s="33">
        <v>9.2792697294053011E-2</v>
      </c>
      <c r="X966" s="33">
        <v>0.56686342114902266</v>
      </c>
      <c r="Y966" s="33">
        <v>0.27351925162296709</v>
      </c>
      <c r="Z966" s="33">
        <v>3.8062027207604619E-2</v>
      </c>
      <c r="AA966" s="33">
        <v>0.70849127821088365</v>
      </c>
      <c r="AC966" s="36">
        <f t="shared" si="84"/>
        <v>0.81810207446231098</v>
      </c>
      <c r="AD966" s="36">
        <f t="shared" si="84"/>
        <v>1.2857831732558273E-2</v>
      </c>
      <c r="AE966" s="36">
        <f t="shared" si="84"/>
        <v>0.8340461795092613</v>
      </c>
      <c r="AF966" s="36">
        <f t="shared" si="84"/>
        <v>3.6112898850895721E-3</v>
      </c>
      <c r="AG966" s="36">
        <f t="shared" si="84"/>
        <v>0.86930552148833595</v>
      </c>
      <c r="AH966" s="36">
        <f t="shared" si="83"/>
        <v>1.4973357693188369E-2</v>
      </c>
      <c r="AI966" s="36">
        <f t="shared" si="83"/>
        <v>0.6120124202852415</v>
      </c>
      <c r="AJ966" s="36">
        <f t="shared" si="83"/>
        <v>0.15620566010124226</v>
      </c>
      <c r="AK966" s="36">
        <f t="shared" si="83"/>
        <v>2.0768669626742438E-3</v>
      </c>
      <c r="AL966" s="36">
        <f t="shared" si="83"/>
        <v>0.82175663783286401</v>
      </c>
      <c r="AN966">
        <f>SQRT(Correlation)*$F966 + SQRT('CDO Param'!C$17 - Correlation)*HLOOKUP('CDO Param'!C$12,$C$4:$E$1004,$A966,FALSE) + SQRT(1-Correlation)*G966</f>
        <v>0.32680094889681854</v>
      </c>
      <c r="AO966">
        <f>SQRT(Correlation)*$F966 + SQRT('CDO Param'!D$17 - Correlation)*HLOOKUP('CDO Param'!D$12,$C$4:$E$1004,$A966,FALSE) + SQRT(1-Correlation)*H966</f>
        <v>2.4721032333935669</v>
      </c>
      <c r="AP966">
        <f>SQRT(Correlation)*$F966 + SQRT('CDO Param'!E$17 - Correlation)*HLOOKUP('CDO Param'!E$12,$C$4:$E$1004,$A966,FALSE) + SQRT(1-Correlation)*I966</f>
        <v>1.7870792508520135</v>
      </c>
      <c r="AQ966">
        <f>SQRT(Correlation)*$F966 + SQRT('CDO Param'!F$17 - Correlation)*HLOOKUP('CDO Param'!F$12,$C$4:$E$1004,$A966,FALSE) + SQRT(1-Correlation)*J966</f>
        <v>0.12930734985631795</v>
      </c>
      <c r="AR966">
        <f>SQRT(Correlation)*$F966 + SQRT('CDO Param'!G$17 - Correlation)*HLOOKUP('CDO Param'!G$12,$C$4:$E$1004,$A966,FALSE) + SQRT(1-Correlation)*K966</f>
        <v>-0.19392750419524674</v>
      </c>
      <c r="AS966">
        <f>SQRT(Correlation)*$F966 + SQRT('CDO Param'!H$17 - Correlation)*HLOOKUP('CDO Param'!H$12,$C$4:$E$1004,$A966,FALSE) + SQRT(1-Correlation)*L966</f>
        <v>-3.1790211412732139E-2</v>
      </c>
      <c r="AT966">
        <f>SQRT(Correlation)*$F966 + SQRT('CDO Param'!I$17 - Correlation)*HLOOKUP('CDO Param'!I$12,$C$4:$E$1004,$A966,FALSE) + SQRT(1-Correlation)*M966</f>
        <v>1.240875019427824</v>
      </c>
      <c r="AU966">
        <f>SQRT(Correlation)*$F966 + SQRT('CDO Param'!J$17 - Correlation)*HLOOKUP('CDO Param'!J$12,$C$4:$E$1004,$A966,FALSE) + SQRT(1-Correlation)*N966</f>
        <v>2.3255926161084783</v>
      </c>
      <c r="AV966">
        <f>SQRT(Correlation)*$F966 + SQRT('CDO Param'!K$17 - Correlation)*HLOOKUP('CDO Param'!K$12,$C$4:$E$1004,$A966,FALSE) + SQRT(1-Correlation)*O966</f>
        <v>-1.1648832774098339E-2</v>
      </c>
      <c r="AW966">
        <f>SQRT(Correlation)*$F966 + SQRT('CDO Param'!L$17 - Correlation)*HLOOKUP('CDO Param'!L$12,$C$4:$E$1004,$A966,FALSE) + SQRT(1-Correlation)*P966</f>
        <v>0.78454645216871888</v>
      </c>
      <c r="AY966" s="3">
        <f>IF(AN966&lt;'CDO Param'!C$15,1,0)</f>
        <v>0</v>
      </c>
      <c r="AZ966" s="3">
        <f>IF(AO966&lt;'CDO Param'!D$15,1,0)</f>
        <v>0</v>
      </c>
      <c r="BA966" s="3">
        <f>IF(AP966&lt;'CDO Param'!E$15,1,0)</f>
        <v>0</v>
      </c>
      <c r="BB966" s="3">
        <f>IF(AQ966&lt;'CDO Param'!F$15,1,0)</f>
        <v>0</v>
      </c>
      <c r="BC966" s="3">
        <f>IF(AR966&lt;'CDO Param'!G$15,1,0)</f>
        <v>1</v>
      </c>
      <c r="BD966" s="3">
        <f>IF(AS966&lt;'CDO Param'!H$15,1,0)</f>
        <v>0</v>
      </c>
      <c r="BE966" s="3">
        <f>IF(AT966&lt;'CDO Param'!I$15,1,0)</f>
        <v>0</v>
      </c>
      <c r="BF966" s="3">
        <f>IF(AU966&lt;'CDO Param'!J$15,1,0)</f>
        <v>0</v>
      </c>
      <c r="BG966" s="3">
        <f>IF(AV966&lt;'CDO Param'!K$15,1,0)</f>
        <v>0</v>
      </c>
      <c r="BH966" s="3">
        <f>IF(AW966&lt;'CDO Param'!L$15,1,0)</f>
        <v>0</v>
      </c>
      <c r="BJ966" s="37">
        <f>AY966*'CDO Param'!C$6*AC966</f>
        <v>0</v>
      </c>
      <c r="BK966" s="37">
        <f>AZ966*'CDO Param'!D$6*AD966</f>
        <v>0</v>
      </c>
      <c r="BL966" s="37">
        <f>BA966*'CDO Param'!E$6*AE966</f>
        <v>0</v>
      </c>
      <c r="BM966" s="37">
        <f>BB966*'CDO Param'!F$6*AF966</f>
        <v>0</v>
      </c>
      <c r="BN966" s="37">
        <f>BC966*'CDO Param'!G$6*AG966</f>
        <v>8693.0552148833594</v>
      </c>
      <c r="BO966" s="37">
        <f>BD966*'CDO Param'!H$6*AH966</f>
        <v>0</v>
      </c>
      <c r="BP966" s="37">
        <f>BE966*'CDO Param'!I$6*AI966</f>
        <v>0</v>
      </c>
      <c r="BQ966" s="37">
        <f>BF966*'CDO Param'!J$6*AJ966</f>
        <v>0</v>
      </c>
      <c r="BR966" s="37">
        <f>BG966*'CDO Param'!K$6*AK966</f>
        <v>0</v>
      </c>
      <c r="BS966" s="37">
        <f>BH966*'CDO Param'!L$6*AL966</f>
        <v>0</v>
      </c>
      <c r="BU966" s="38">
        <f t="shared" ref="BU966:BU1004" si="85">SUM(BJ966:BS966)</f>
        <v>8693.0552148833594</v>
      </c>
      <c r="BV966" s="38">
        <f>AVERAGE(BU$5:BU966)</f>
        <v>7408.7211619304135</v>
      </c>
      <c r="CF966" s="5">
        <f>BU966/'CDO Param'!$M$6</f>
        <v>9.0552658488368326E-2</v>
      </c>
      <c r="CG966" s="5">
        <f t="shared" ref="CG966:CG1004" si="86">MIN(MAX(CF966-$CD$4,0),$CD$5)</f>
        <v>0.02</v>
      </c>
      <c r="CH966" s="5">
        <f t="shared" ref="CH966:CH1004" si="87">CG966/$CD$5</f>
        <v>1</v>
      </c>
    </row>
    <row r="967" spans="1:86" x14ac:dyDescent="0.2">
      <c r="A967" s="3">
        <v>964</v>
      </c>
      <c r="B967" s="3">
        <v>963</v>
      </c>
      <c r="C967">
        <v>1.1869610716530588</v>
      </c>
      <c r="D967">
        <v>-0.35452558222459629</v>
      </c>
      <c r="E967">
        <v>-0.60496972764667589</v>
      </c>
      <c r="F967">
        <v>-1.0964095054077916</v>
      </c>
      <c r="G967">
        <v>-0.5004380909667816</v>
      </c>
      <c r="H967">
        <v>2.5191548047587276</v>
      </c>
      <c r="I967">
        <v>-1.0828375707205851</v>
      </c>
      <c r="J967">
        <v>0.17635329641052522</v>
      </c>
      <c r="K967">
        <v>1.0376584214100149</v>
      </c>
      <c r="L967">
        <v>0.65892777456610929</v>
      </c>
      <c r="M967">
        <v>0.5315041562425904</v>
      </c>
      <c r="N967">
        <v>-0.42845158532145433</v>
      </c>
      <c r="O967">
        <v>-0.67084783950122073</v>
      </c>
      <c r="P967">
        <v>-0.75013304012827575</v>
      </c>
      <c r="R967" s="33">
        <v>0.61291289032106888</v>
      </c>
      <c r="S967" s="33">
        <v>0.22694762620467115</v>
      </c>
      <c r="T967" s="33">
        <v>0.30875362190825567</v>
      </c>
      <c r="U967" s="33">
        <v>0.22212341205315822</v>
      </c>
      <c r="V967" s="33">
        <v>0.22818637743042147</v>
      </c>
      <c r="W967" s="33">
        <v>0.1284454730937469</v>
      </c>
      <c r="X967" s="33">
        <v>0.78306628660441668</v>
      </c>
      <c r="Y967" s="33">
        <v>0.99507896043131083</v>
      </c>
      <c r="Z967" s="33">
        <v>0.29208796904053907</v>
      </c>
      <c r="AA967" s="33">
        <v>0.12249566434067471</v>
      </c>
      <c r="AC967" s="36">
        <f t="shared" si="84"/>
        <v>0.68589677946225447</v>
      </c>
      <c r="AD967" s="36">
        <f t="shared" si="84"/>
        <v>0.10540170350800208</v>
      </c>
      <c r="AE967" s="36">
        <f t="shared" si="84"/>
        <v>0.20053522162829024</v>
      </c>
      <c r="AF967" s="36">
        <f t="shared" si="84"/>
        <v>0.10068256453307639</v>
      </c>
      <c r="AG967" s="36">
        <f t="shared" si="84"/>
        <v>0.10663041942213843</v>
      </c>
      <c r="AH967" s="36">
        <f t="shared" si="83"/>
        <v>3.0653507595195875E-2</v>
      </c>
      <c r="AI967" s="36">
        <f t="shared" si="83"/>
        <v>0.90427613550990149</v>
      </c>
      <c r="AJ967" s="36">
        <f t="shared" si="83"/>
        <v>0.99997794803428652</v>
      </c>
      <c r="AK967" s="36">
        <f t="shared" si="83"/>
        <v>0.17897399009413792</v>
      </c>
      <c r="AL967" s="36">
        <f t="shared" si="83"/>
        <v>2.7619612412854648E-2</v>
      </c>
      <c r="AN967">
        <f>SQRT(Correlation)*$F967 + SQRT('CDO Param'!C$17 - Correlation)*HLOOKUP('CDO Param'!C$12,$C$4:$E$1004,$A967,FALSE) + SQRT(1-Correlation)*G967</f>
        <v>-0.87160987580222571</v>
      </c>
      <c r="AO967">
        <f>SQRT(Correlation)*$F967 + SQRT('CDO Param'!D$17 - Correlation)*HLOOKUP('CDO Param'!D$12,$C$4:$E$1004,$A967,FALSE) + SQRT(1-Correlation)*H967</f>
        <v>1.9930274712845513</v>
      </c>
      <c r="AP967">
        <f>SQRT(Correlation)*$F967 + SQRT('CDO Param'!E$17 - Correlation)*HLOOKUP('CDO Param'!E$12,$C$4:$E$1004,$A967,FALSE) + SQRT(1-Correlation)*I967</f>
        <v>-1.059944665228072</v>
      </c>
      <c r="AQ967">
        <f>SQRT(Correlation)*$F967 + SQRT('CDO Param'!F$17 - Correlation)*HLOOKUP('CDO Param'!F$12,$C$4:$E$1004,$A967,FALSE) + SQRT(1-Correlation)*J967</f>
        <v>-0.31468704520866531</v>
      </c>
      <c r="AR967">
        <f>SQRT(Correlation)*$F967 + SQRT('CDO Param'!G$17 - Correlation)*HLOOKUP('CDO Param'!G$12,$C$4:$E$1004,$A967,FALSE) + SQRT(1-Correlation)*K967</f>
        <v>0.5024187414036605</v>
      </c>
      <c r="AS967">
        <f>SQRT(Correlation)*$F967 + SQRT('CDO Param'!H$17 - Correlation)*HLOOKUP('CDO Param'!H$12,$C$4:$E$1004,$A967,FALSE) + SQRT(1-Correlation)*L967</f>
        <v>0.22826115715870565</v>
      </c>
      <c r="AT967">
        <f>SQRT(Correlation)*$F967 + SQRT('CDO Param'!I$17 - Correlation)*HLOOKUP('CDO Param'!I$12,$C$4:$E$1004,$A967,FALSE) + SQRT(1-Correlation)*M967</f>
        <v>2.2238643802294011E-2</v>
      </c>
      <c r="AU967">
        <f>SQRT(Correlation)*$F967 + SQRT('CDO Param'!J$17 - Correlation)*HLOOKUP('CDO Param'!J$12,$C$4:$E$1004,$A967,FALSE) + SQRT(1-Correlation)*N967</f>
        <v>-0.43913961040158933</v>
      </c>
      <c r="AV967">
        <f>SQRT(Correlation)*$F967 + SQRT('CDO Param'!K$17 - Correlation)*HLOOKUP('CDO Param'!K$12,$C$4:$E$1004,$A967,FALSE) + SQRT(1-Correlation)*O967</f>
        <v>-0.6690968882519408</v>
      </c>
      <c r="AW967">
        <f>SQRT(Correlation)*$F967 + SQRT('CDO Param'!L$17 - Correlation)*HLOOKUP('CDO Param'!L$12,$C$4:$E$1004,$A967,FALSE) + SQRT(1-Correlation)*P967</f>
        <v>-0.74431343386941196</v>
      </c>
      <c r="AY967" s="3">
        <f>IF(AN967&lt;'CDO Param'!C$15,1,0)</f>
        <v>0</v>
      </c>
      <c r="AZ967" s="3">
        <f>IF(AO967&lt;'CDO Param'!D$15,1,0)</f>
        <v>0</v>
      </c>
      <c r="BA967" s="3">
        <f>IF(AP967&lt;'CDO Param'!E$15,1,0)</f>
        <v>1</v>
      </c>
      <c r="BB967" s="3">
        <f>IF(AQ967&lt;'CDO Param'!F$15,1,0)</f>
        <v>0</v>
      </c>
      <c r="BC967" s="3">
        <f>IF(AR967&lt;'CDO Param'!G$15,1,0)</f>
        <v>0</v>
      </c>
      <c r="BD967" s="3">
        <f>IF(AS967&lt;'CDO Param'!H$15,1,0)</f>
        <v>0</v>
      </c>
      <c r="BE967" s="3">
        <f>IF(AT967&lt;'CDO Param'!I$15,1,0)</f>
        <v>0</v>
      </c>
      <c r="BF967" s="3">
        <f>IF(AU967&lt;'CDO Param'!J$15,1,0)</f>
        <v>0</v>
      </c>
      <c r="BG967" s="3">
        <f>IF(AV967&lt;'CDO Param'!K$15,1,0)</f>
        <v>0</v>
      </c>
      <c r="BH967" s="3">
        <f>IF(AW967&lt;'CDO Param'!L$15,1,0)</f>
        <v>1</v>
      </c>
      <c r="BJ967" s="37">
        <f>AY967*'CDO Param'!C$6*AC967</f>
        <v>0</v>
      </c>
      <c r="BK967" s="37">
        <f>AZ967*'CDO Param'!D$6*AD967</f>
        <v>0</v>
      </c>
      <c r="BL967" s="37">
        <f>BA967*'CDO Param'!E$6*AE967</f>
        <v>2005.3522162829024</v>
      </c>
      <c r="BM967" s="37">
        <f>BB967*'CDO Param'!F$6*AF967</f>
        <v>0</v>
      </c>
      <c r="BN967" s="37">
        <f>BC967*'CDO Param'!G$6*AG967</f>
        <v>0</v>
      </c>
      <c r="BO967" s="37">
        <f>BD967*'CDO Param'!H$6*AH967</f>
        <v>0</v>
      </c>
      <c r="BP967" s="37">
        <f>BE967*'CDO Param'!I$6*AI967</f>
        <v>0</v>
      </c>
      <c r="BQ967" s="37">
        <f>BF967*'CDO Param'!J$6*AJ967</f>
        <v>0</v>
      </c>
      <c r="BR967" s="37">
        <f>BG967*'CDO Param'!K$6*AK967</f>
        <v>0</v>
      </c>
      <c r="BS967" s="37">
        <f>BH967*'CDO Param'!L$6*AL967</f>
        <v>276.1961241285465</v>
      </c>
      <c r="BU967" s="38">
        <f t="shared" si="85"/>
        <v>2281.5483404114489</v>
      </c>
      <c r="BV967" s="38">
        <f>AVERAGE(BU$5:BU967)</f>
        <v>7403.3969949298744</v>
      </c>
      <c r="CF967" s="5">
        <f>BU967/'CDO Param'!$M$6</f>
        <v>2.3766128545952593E-2</v>
      </c>
      <c r="CG967" s="5">
        <f t="shared" si="86"/>
        <v>0</v>
      </c>
      <c r="CH967" s="5">
        <f t="shared" si="87"/>
        <v>0</v>
      </c>
    </row>
    <row r="968" spans="1:86" x14ac:dyDescent="0.2">
      <c r="A968" s="3">
        <v>965</v>
      </c>
      <c r="B968" s="3">
        <v>964</v>
      </c>
      <c r="C968">
        <v>-0.67640826273418497</v>
      </c>
      <c r="D968">
        <v>0.20384732124512084</v>
      </c>
      <c r="E968">
        <v>1.2472673915908672</v>
      </c>
      <c r="F968">
        <v>2.4156179279088974E-2</v>
      </c>
      <c r="G968">
        <v>-0.11754195838875603</v>
      </c>
      <c r="H968">
        <v>-0.88267029241251294</v>
      </c>
      <c r="I968">
        <v>0.25709709916554857</v>
      </c>
      <c r="J968">
        <v>9.540372047922574E-2</v>
      </c>
      <c r="K968">
        <v>-0.76833543971588369</v>
      </c>
      <c r="L968">
        <v>0.72555167207610793</v>
      </c>
      <c r="M968">
        <v>-0.82700125858536921</v>
      </c>
      <c r="N968">
        <v>0.28815406949433964</v>
      </c>
      <c r="O968">
        <v>-0.94575398179586045</v>
      </c>
      <c r="P968">
        <v>-1.2613236322067678</v>
      </c>
      <c r="R968" s="33">
        <v>0.78463057372003353</v>
      </c>
      <c r="S968" s="33">
        <v>0.28605251260383635</v>
      </c>
      <c r="T968" s="33">
        <v>0.68457933267791726</v>
      </c>
      <c r="U968" s="33">
        <v>0.7248443177551237</v>
      </c>
      <c r="V968" s="33">
        <v>0.45844851036483819</v>
      </c>
      <c r="W968" s="33">
        <v>0.14411370183532765</v>
      </c>
      <c r="X968" s="33">
        <v>0.11898674635169411</v>
      </c>
      <c r="Y968" s="33">
        <v>0.81024593292281311</v>
      </c>
      <c r="Z968" s="33">
        <v>0.80339463371941566</v>
      </c>
      <c r="AA968" s="33">
        <v>0.65360892221965317</v>
      </c>
      <c r="AC968" s="36">
        <f t="shared" si="84"/>
        <v>0.90574667128952691</v>
      </c>
      <c r="AD968" s="36">
        <f t="shared" si="84"/>
        <v>0.17142475600559681</v>
      </c>
      <c r="AE968" s="36">
        <f t="shared" si="84"/>
        <v>0.79055536622020084</v>
      </c>
      <c r="AF968" s="36">
        <f t="shared" si="84"/>
        <v>0.84184290813343166</v>
      </c>
      <c r="AG968" s="36">
        <f t="shared" si="84"/>
        <v>0.42998927746784948</v>
      </c>
      <c r="AH968" s="36">
        <f t="shared" si="83"/>
        <v>3.9452332282715608E-2</v>
      </c>
      <c r="AI968" s="36">
        <f t="shared" si="83"/>
        <v>2.5909313555063738E-2</v>
      </c>
      <c r="AJ968" s="36">
        <f t="shared" si="83"/>
        <v>0.9282142881070492</v>
      </c>
      <c r="AK968" s="36">
        <f t="shared" si="83"/>
        <v>0.92250506509536812</v>
      </c>
      <c r="AL968" s="36">
        <f t="shared" si="83"/>
        <v>0.74719540077805413</v>
      </c>
      <c r="AN968">
        <f>SQRT(Correlation)*$F968 + SQRT('CDO Param'!C$17 - Correlation)*HLOOKUP('CDO Param'!C$12,$C$4:$E$1004,$A968,FALSE) + SQRT(1-Correlation)*G968</f>
        <v>-7.5042873498805285E-2</v>
      </c>
      <c r="AO968">
        <f>SQRT(Correlation)*$F968 + SQRT('CDO Param'!D$17 - Correlation)*HLOOKUP('CDO Param'!D$12,$C$4:$E$1004,$A968,FALSE) + SQRT(1-Correlation)*H968</f>
        <v>-0.80090734485235815</v>
      </c>
      <c r="AP968">
        <f>SQRT(Correlation)*$F968 + SQRT('CDO Param'!E$17 - Correlation)*HLOOKUP('CDO Param'!E$12,$C$4:$E$1004,$A968,FALSE) + SQRT(1-Correlation)*I968</f>
        <v>7.2581773770131947E-2</v>
      </c>
      <c r="AQ968">
        <f>SQRT(Correlation)*$F968 + SQRT('CDO Param'!F$17 - Correlation)*HLOOKUP('CDO Param'!F$12,$C$4:$E$1004,$A968,FALSE) + SQRT(1-Correlation)*J968</f>
        <v>0.37704423817105259</v>
      </c>
      <c r="AR968">
        <f>SQRT(Correlation)*$F968 + SQRT('CDO Param'!G$17 - Correlation)*HLOOKUP('CDO Param'!G$12,$C$4:$E$1004,$A968,FALSE) + SQRT(1-Correlation)*K968</f>
        <v>-0.44237067697822485</v>
      </c>
      <c r="AS968">
        <f>SQRT(Correlation)*$F968 + SQRT('CDO Param'!H$17 - Correlation)*HLOOKUP('CDO Param'!H$12,$C$4:$E$1004,$A968,FALSE) + SQRT(1-Correlation)*L968</f>
        <v>0.72478597241598297</v>
      </c>
      <c r="AT968">
        <f>SQRT(Correlation)*$F968 + SQRT('CDO Param'!I$17 - Correlation)*HLOOKUP('CDO Param'!I$12,$C$4:$E$1004,$A968,FALSE) + SQRT(1-Correlation)*M968</f>
        <v>-0.49802595950616246</v>
      </c>
      <c r="AU968">
        <f>SQRT(Correlation)*$F968 + SQRT('CDO Param'!J$17 - Correlation)*HLOOKUP('CDO Param'!J$12,$C$4:$E$1004,$A968,FALSE) + SQRT(1-Correlation)*N968</f>
        <v>0.10204500280910642</v>
      </c>
      <c r="AV968">
        <f>SQRT(Correlation)*$F968 + SQRT('CDO Param'!K$17 - Correlation)*HLOOKUP('CDO Param'!K$12,$C$4:$E$1004,$A968,FALSE) + SQRT(1-Correlation)*O968</f>
        <v>-1.0685429567799631</v>
      </c>
      <c r="AW968">
        <f>SQRT(Correlation)*$F968 + SQRT('CDO Param'!L$17 - Correlation)*HLOOKUP('CDO Param'!L$12,$C$4:$E$1004,$A968,FALSE) + SQRT(1-Correlation)*P968</f>
        <v>-1.3679186134964303</v>
      </c>
      <c r="AY968" s="3">
        <f>IF(AN968&lt;'CDO Param'!C$15,1,0)</f>
        <v>0</v>
      </c>
      <c r="AZ968" s="3">
        <f>IF(AO968&lt;'CDO Param'!D$15,1,0)</f>
        <v>0</v>
      </c>
      <c r="BA968" s="3">
        <f>IF(AP968&lt;'CDO Param'!E$15,1,0)</f>
        <v>0</v>
      </c>
      <c r="BB968" s="3">
        <f>IF(AQ968&lt;'CDO Param'!F$15,1,0)</f>
        <v>0</v>
      </c>
      <c r="BC968" s="3">
        <f>IF(AR968&lt;'CDO Param'!G$15,1,0)</f>
        <v>1</v>
      </c>
      <c r="BD968" s="3">
        <f>IF(AS968&lt;'CDO Param'!H$15,1,0)</f>
        <v>0</v>
      </c>
      <c r="BE968" s="3">
        <f>IF(AT968&lt;'CDO Param'!I$15,1,0)</f>
        <v>0</v>
      </c>
      <c r="BF968" s="3">
        <f>IF(AU968&lt;'CDO Param'!J$15,1,0)</f>
        <v>0</v>
      </c>
      <c r="BG968" s="3">
        <f>IF(AV968&lt;'CDO Param'!K$15,1,0)</f>
        <v>0</v>
      </c>
      <c r="BH968" s="3">
        <f>IF(AW968&lt;'CDO Param'!L$15,1,0)</f>
        <v>1</v>
      </c>
      <c r="BJ968" s="37">
        <f>AY968*'CDO Param'!C$6*AC968</f>
        <v>0</v>
      </c>
      <c r="BK968" s="37">
        <f>AZ968*'CDO Param'!D$6*AD968</f>
        <v>0</v>
      </c>
      <c r="BL968" s="37">
        <f>BA968*'CDO Param'!E$6*AE968</f>
        <v>0</v>
      </c>
      <c r="BM968" s="37">
        <f>BB968*'CDO Param'!F$6*AF968</f>
        <v>0</v>
      </c>
      <c r="BN968" s="37">
        <f>BC968*'CDO Param'!G$6*AG968</f>
        <v>4299.8927746784948</v>
      </c>
      <c r="BO968" s="37">
        <f>BD968*'CDO Param'!H$6*AH968</f>
        <v>0</v>
      </c>
      <c r="BP968" s="37">
        <f>BE968*'CDO Param'!I$6*AI968</f>
        <v>0</v>
      </c>
      <c r="BQ968" s="37">
        <f>BF968*'CDO Param'!J$6*AJ968</f>
        <v>0</v>
      </c>
      <c r="BR968" s="37">
        <f>BG968*'CDO Param'!K$6*AK968</f>
        <v>0</v>
      </c>
      <c r="BS968" s="37">
        <f>BH968*'CDO Param'!L$6*AL968</f>
        <v>7471.9540077805414</v>
      </c>
      <c r="BU968" s="38">
        <f t="shared" si="85"/>
        <v>11771.846782459037</v>
      </c>
      <c r="BV968" s="38">
        <f>AVERAGE(BU$5:BU968)</f>
        <v>7407.9285818463986</v>
      </c>
      <c r="CF968" s="5">
        <f>BU968/'CDO Param'!$M$6</f>
        <v>0.1226234039839483</v>
      </c>
      <c r="CG968" s="5">
        <f t="shared" si="86"/>
        <v>0.02</v>
      </c>
      <c r="CH968" s="5">
        <f t="shared" si="87"/>
        <v>1</v>
      </c>
    </row>
    <row r="969" spans="1:86" x14ac:dyDescent="0.2">
      <c r="A969" s="3">
        <v>966</v>
      </c>
      <c r="B969" s="3">
        <v>965</v>
      </c>
      <c r="C969">
        <v>-1.0611097422952298</v>
      </c>
      <c r="D969">
        <v>1.5948626241879538</v>
      </c>
      <c r="E969">
        <v>-0.32076286515803076</v>
      </c>
      <c r="F969">
        <v>0.21832647689734586</v>
      </c>
      <c r="G969">
        <v>0.98649934443528764</v>
      </c>
      <c r="H969">
        <v>-0.81421376307844184</v>
      </c>
      <c r="I969">
        <v>1.0054372978629544</v>
      </c>
      <c r="J969">
        <v>8.3034592535113916E-2</v>
      </c>
      <c r="K969">
        <v>0.26985958356817719</v>
      </c>
      <c r="L969">
        <v>-0.88485421656514518</v>
      </c>
      <c r="M969">
        <v>0.50176254262623843</v>
      </c>
      <c r="N969">
        <v>0.97818201538757421</v>
      </c>
      <c r="O969">
        <v>0.79551000453648157</v>
      </c>
      <c r="P969">
        <v>-0.14397983250091784</v>
      </c>
      <c r="R969" s="33">
        <v>0.20515574570985312</v>
      </c>
      <c r="S969" s="33">
        <v>5.2618145501528935E-2</v>
      </c>
      <c r="T969" s="33">
        <v>0.35317144419679952</v>
      </c>
      <c r="U969" s="33">
        <v>0.75246261560938443</v>
      </c>
      <c r="V969" s="33">
        <v>0.63918054692409032</v>
      </c>
      <c r="W969" s="33">
        <v>0.70745215318512733</v>
      </c>
      <c r="X969" s="33">
        <v>0.14833858243578046</v>
      </c>
      <c r="Y969" s="33">
        <v>0.12655499816246099</v>
      </c>
      <c r="Z969" s="33">
        <v>9.8541164816609191E-3</v>
      </c>
      <c r="AA969" s="33">
        <v>0.61813570727507383</v>
      </c>
      <c r="AC969" s="36">
        <f t="shared" si="84"/>
        <v>8.4928645675284201E-2</v>
      </c>
      <c r="AD969" s="36">
        <f t="shared" si="84"/>
        <v>4.2617628896934115E-3</v>
      </c>
      <c r="AE969" s="36">
        <f t="shared" si="84"/>
        <v>0.26270107199032405</v>
      </c>
      <c r="AF969" s="36">
        <f t="shared" si="84"/>
        <v>0.87328977102411964</v>
      </c>
      <c r="AG969" s="36">
        <f t="shared" si="84"/>
        <v>0.7259757641618938</v>
      </c>
      <c r="AH969" s="36">
        <f t="shared" si="83"/>
        <v>0.82044503223781939</v>
      </c>
      <c r="AI969" s="36">
        <f t="shared" si="83"/>
        <v>4.2026346676961604E-2</v>
      </c>
      <c r="AJ969" s="36">
        <f t="shared" si="83"/>
        <v>2.9671241922731888E-2</v>
      </c>
      <c r="AK969" s="36">
        <f t="shared" si="83"/>
        <v>1.0317373015306234E-4</v>
      </c>
      <c r="AL969" s="36">
        <f t="shared" si="83"/>
        <v>0.69400295952465285</v>
      </c>
      <c r="AN969">
        <f>SQRT(Correlation)*$F969 + SQRT('CDO Param'!C$17 - Correlation)*HLOOKUP('CDO Param'!C$12,$C$4:$E$1004,$A969,FALSE) + SQRT(1-Correlation)*G969</f>
        <v>1.2304639809799678</v>
      </c>
      <c r="AO969">
        <f>SQRT(Correlation)*$F969 + SQRT('CDO Param'!D$17 - Correlation)*HLOOKUP('CDO Param'!D$12,$C$4:$E$1004,$A969,FALSE) + SQRT(1-Correlation)*H969</f>
        <v>-0.47784246869894653</v>
      </c>
      <c r="AP969">
        <f>SQRT(Correlation)*$F969 + SQRT('CDO Param'!E$17 - Correlation)*HLOOKUP('CDO Param'!E$12,$C$4:$E$1004,$A969,FALSE) + SQRT(1-Correlation)*I969</f>
        <v>0.74213921658509741</v>
      </c>
      <c r="AQ969">
        <f>SQRT(Correlation)*$F969 + SQRT('CDO Param'!F$17 - Correlation)*HLOOKUP('CDO Param'!F$12,$C$4:$E$1004,$A969,FALSE) + SQRT(1-Correlation)*J969</f>
        <v>7.6089668034971358E-2</v>
      </c>
      <c r="AR969">
        <f>SQRT(Correlation)*$F969 + SQRT('CDO Param'!G$17 - Correlation)*HLOOKUP('CDO Param'!G$12,$C$4:$E$1004,$A969,FALSE) + SQRT(1-Correlation)*K969</f>
        <v>0.25332741668647546</v>
      </c>
      <c r="AS969">
        <f>SQRT(Correlation)*$F969 + SQRT('CDO Param'!H$17 - Correlation)*HLOOKUP('CDO Param'!H$12,$C$4:$E$1004,$A969,FALSE) + SQRT(1-Correlation)*L969</f>
        <v>-0.54485788708849614</v>
      </c>
      <c r="AT969">
        <f>SQRT(Correlation)*$F969 + SQRT('CDO Param'!I$17 - Correlation)*HLOOKUP('CDO Param'!I$12,$C$4:$E$1004,$A969,FALSE) + SQRT(1-Correlation)*M969</f>
        <v>0.4733298807133503</v>
      </c>
      <c r="AU969">
        <f>SQRT(Correlation)*$F969 + SQRT('CDO Param'!J$17 - Correlation)*HLOOKUP('CDO Param'!J$12,$C$4:$E$1004,$A969,FALSE) + SQRT(1-Correlation)*N969</f>
        <v>0.71628258531705535</v>
      </c>
      <c r="AV969">
        <f>SQRT(Correlation)*$F969 + SQRT('CDO Param'!K$17 - Correlation)*HLOOKUP('CDO Param'!K$12,$C$4:$E$1004,$A969,FALSE) + SQRT(1-Correlation)*O969</f>
        <v>0.54298469960132156</v>
      </c>
      <c r="AW969">
        <f>SQRT(Correlation)*$F969 + SQRT('CDO Param'!L$17 - Correlation)*HLOOKUP('CDO Param'!L$12,$C$4:$E$1004,$A969,FALSE) + SQRT(1-Correlation)*P969</f>
        <v>-0.34829361748425824</v>
      </c>
      <c r="AY969" s="3">
        <f>IF(AN969&lt;'CDO Param'!C$15,1,0)</f>
        <v>0</v>
      </c>
      <c r="AZ969" s="3">
        <f>IF(AO969&lt;'CDO Param'!D$15,1,0)</f>
        <v>0</v>
      </c>
      <c r="BA969" s="3">
        <f>IF(AP969&lt;'CDO Param'!E$15,1,0)</f>
        <v>0</v>
      </c>
      <c r="BB969" s="3">
        <f>IF(AQ969&lt;'CDO Param'!F$15,1,0)</f>
        <v>0</v>
      </c>
      <c r="BC969" s="3">
        <f>IF(AR969&lt;'CDO Param'!G$15,1,0)</f>
        <v>0</v>
      </c>
      <c r="BD969" s="3">
        <f>IF(AS969&lt;'CDO Param'!H$15,1,0)</f>
        <v>0</v>
      </c>
      <c r="BE969" s="3">
        <f>IF(AT969&lt;'CDO Param'!I$15,1,0)</f>
        <v>0</v>
      </c>
      <c r="BF969" s="3">
        <f>IF(AU969&lt;'CDO Param'!J$15,1,0)</f>
        <v>0</v>
      </c>
      <c r="BG969" s="3">
        <f>IF(AV969&lt;'CDO Param'!K$15,1,0)</f>
        <v>0</v>
      </c>
      <c r="BH969" s="3">
        <f>IF(AW969&lt;'CDO Param'!L$15,1,0)</f>
        <v>0</v>
      </c>
      <c r="BJ969" s="37">
        <f>AY969*'CDO Param'!C$6*AC969</f>
        <v>0</v>
      </c>
      <c r="BK969" s="37">
        <f>AZ969*'CDO Param'!D$6*AD969</f>
        <v>0</v>
      </c>
      <c r="BL969" s="37">
        <f>BA969*'CDO Param'!E$6*AE969</f>
        <v>0</v>
      </c>
      <c r="BM969" s="37">
        <f>BB969*'CDO Param'!F$6*AF969</f>
        <v>0</v>
      </c>
      <c r="BN969" s="37">
        <f>BC969*'CDO Param'!G$6*AG969</f>
        <v>0</v>
      </c>
      <c r="BO969" s="37">
        <f>BD969*'CDO Param'!H$6*AH969</f>
        <v>0</v>
      </c>
      <c r="BP969" s="37">
        <f>BE969*'CDO Param'!I$6*AI969</f>
        <v>0</v>
      </c>
      <c r="BQ969" s="37">
        <f>BF969*'CDO Param'!J$6*AJ969</f>
        <v>0</v>
      </c>
      <c r="BR969" s="37">
        <f>BG969*'CDO Param'!K$6*AK969</f>
        <v>0</v>
      </c>
      <c r="BS969" s="37">
        <f>BH969*'CDO Param'!L$6*AL969</f>
        <v>0</v>
      </c>
      <c r="BU969" s="38">
        <f t="shared" si="85"/>
        <v>0</v>
      </c>
      <c r="BV969" s="38">
        <f>AVERAGE(BU$5:BU969)</f>
        <v>7400.2519719170241</v>
      </c>
      <c r="CF969" s="5">
        <f>BU969/'CDO Param'!$M$6</f>
        <v>0</v>
      </c>
      <c r="CG969" s="5">
        <f t="shared" si="86"/>
        <v>0</v>
      </c>
      <c r="CH969" s="5">
        <f t="shared" si="87"/>
        <v>0</v>
      </c>
    </row>
    <row r="970" spans="1:86" x14ac:dyDescent="0.2">
      <c r="A970" s="3">
        <v>967</v>
      </c>
      <c r="B970" s="3">
        <v>966</v>
      </c>
      <c r="C970">
        <v>-0.16695821614121087</v>
      </c>
      <c r="D970">
        <v>-1.2966143003723118</v>
      </c>
      <c r="E970">
        <v>0.51942606660304591</v>
      </c>
      <c r="F970">
        <v>-0.76997594078420661</v>
      </c>
      <c r="G970">
        <v>0.2128354026353918</v>
      </c>
      <c r="H970">
        <v>1.0960366125800647</v>
      </c>
      <c r="I970">
        <v>-0.46553623178624548</v>
      </c>
      <c r="J970">
        <v>-0.70140686148079112</v>
      </c>
      <c r="K970">
        <v>-0.52687482821056619</v>
      </c>
      <c r="L970">
        <v>0.38221969589358196</v>
      </c>
      <c r="M970">
        <v>-0.71045406002667733</v>
      </c>
      <c r="N970">
        <v>-2.0380684873089194</v>
      </c>
      <c r="O970">
        <v>-1.2607893040694762</v>
      </c>
      <c r="P970">
        <v>0.70188889367273077</v>
      </c>
      <c r="R970" s="33">
        <v>6.8321721660123081E-3</v>
      </c>
      <c r="S970" s="33">
        <v>0.82831759416885564</v>
      </c>
      <c r="T970" s="33">
        <v>0.53380519595640019</v>
      </c>
      <c r="U970" s="33">
        <v>0.66392843921851763</v>
      </c>
      <c r="V970" s="33">
        <v>0.64527794562525953</v>
      </c>
      <c r="W970" s="33">
        <v>0.18643212373667961</v>
      </c>
      <c r="X970" s="33">
        <v>0.36470364237423225</v>
      </c>
      <c r="Y970" s="33">
        <v>0.57411738372133925</v>
      </c>
      <c r="Z970" s="33">
        <v>0.19086820454842793</v>
      </c>
      <c r="AA970" s="33">
        <v>0.92191384542822552</v>
      </c>
      <c r="AC970" s="36">
        <f t="shared" si="84"/>
        <v>4.5720860711290221E-5</v>
      </c>
      <c r="AD970" s="36">
        <f t="shared" si="84"/>
        <v>0.94220749274167837</v>
      </c>
      <c r="AE970" s="36">
        <f t="shared" si="84"/>
        <v>0.55702865867639795</v>
      </c>
      <c r="AF970" s="36">
        <f t="shared" si="84"/>
        <v>0.76198901276988296</v>
      </c>
      <c r="AG970" s="36">
        <f t="shared" si="84"/>
        <v>0.73501670272373776</v>
      </c>
      <c r="AH970" s="36">
        <f t="shared" si="83"/>
        <v>6.9097198741490271E-2</v>
      </c>
      <c r="AI970" s="36">
        <f t="shared" si="83"/>
        <v>0.27983764894807578</v>
      </c>
      <c r="AJ970" s="36">
        <f t="shared" si="83"/>
        <v>0.6238983712421875</v>
      </c>
      <c r="AK970" s="36">
        <f t="shared" si="83"/>
        <v>7.2699077491687872E-2</v>
      </c>
      <c r="AL970" s="36">
        <f t="shared" si="83"/>
        <v>0.98977704665059085</v>
      </c>
      <c r="AN970">
        <f>SQRT(Correlation)*$F970 + SQRT('CDO Param'!C$17 - Correlation)*HLOOKUP('CDO Param'!C$12,$C$4:$E$1004,$A970,FALSE) + SQRT(1-Correlation)*G970</f>
        <v>-0.22494333280219272</v>
      </c>
      <c r="AO970">
        <f>SQRT(Correlation)*$F970 + SQRT('CDO Param'!D$17 - Correlation)*HLOOKUP('CDO Param'!D$12,$C$4:$E$1004,$A970,FALSE) + SQRT(1-Correlation)*H970</f>
        <v>0.61293490389032368</v>
      </c>
      <c r="AP970">
        <f>SQRT(Correlation)*$F970 + SQRT('CDO Param'!E$17 - Correlation)*HLOOKUP('CDO Param'!E$12,$C$4:$E$1004,$A970,FALSE) + SQRT(1-Correlation)*I970</f>
        <v>-0.72930721129874798</v>
      </c>
      <c r="AQ970">
        <f>SQRT(Correlation)*$F970 + SQRT('CDO Param'!F$17 - Correlation)*HLOOKUP('CDO Param'!F$12,$C$4:$E$1004,$A970,FALSE) + SQRT(1-Correlation)*J970</f>
        <v>-0.79275354684478527</v>
      </c>
      <c r="AR970">
        <f>SQRT(Correlation)*$F970 + SQRT('CDO Param'!G$17 - Correlation)*HLOOKUP('CDO Param'!G$12,$C$4:$E$1004,$A970,FALSE) + SQRT(1-Correlation)*K970</f>
        <v>-0.62717792190652621</v>
      </c>
      <c r="AS970">
        <f>SQRT(Correlation)*$F970 + SQRT('CDO Param'!H$17 - Correlation)*HLOOKUP('CDO Param'!H$12,$C$4:$E$1004,$A970,FALSE) + SQRT(1-Correlation)*L970</f>
        <v>-6.4251282836057466E-2</v>
      </c>
      <c r="AT970">
        <f>SQRT(Correlation)*$F970 + SQRT('CDO Param'!I$17 - Correlation)*HLOOKUP('CDO Param'!I$12,$C$4:$E$1004,$A970,FALSE) + SQRT(1-Correlation)*M970</f>
        <v>-0.80133647299941435</v>
      </c>
      <c r="AU970">
        <f>SQRT(Correlation)*$F970 + SQRT('CDO Param'!J$17 - Correlation)*HLOOKUP('CDO Param'!J$12,$C$4:$E$1004,$A970,FALSE) + SQRT(1-Correlation)*N970</f>
        <v>-2.2211422977588113</v>
      </c>
      <c r="AV970">
        <f>SQRT(Correlation)*$F970 + SQRT('CDO Param'!K$17 - Correlation)*HLOOKUP('CDO Param'!K$12,$C$4:$E$1004,$A970,FALSE) + SQRT(1-Correlation)*O970</f>
        <v>-1.4837505186972069</v>
      </c>
      <c r="AW970">
        <f>SQRT(Correlation)*$F970 + SQRT('CDO Param'!L$17 - Correlation)*HLOOKUP('CDO Param'!L$12,$C$4:$E$1004,$A970,FALSE) + SQRT(1-Correlation)*P970</f>
        <v>0.37820950694870842</v>
      </c>
      <c r="AY970" s="3">
        <f>IF(AN970&lt;'CDO Param'!C$15,1,0)</f>
        <v>0</v>
      </c>
      <c r="AZ970" s="3">
        <f>IF(AO970&lt;'CDO Param'!D$15,1,0)</f>
        <v>0</v>
      </c>
      <c r="BA970" s="3">
        <f>IF(AP970&lt;'CDO Param'!E$15,1,0)</f>
        <v>1</v>
      </c>
      <c r="BB970" s="3">
        <f>IF(AQ970&lt;'CDO Param'!F$15,1,0)</f>
        <v>0</v>
      </c>
      <c r="BC970" s="3">
        <f>IF(AR970&lt;'CDO Param'!G$15,1,0)</f>
        <v>1</v>
      </c>
      <c r="BD970" s="3">
        <f>IF(AS970&lt;'CDO Param'!H$15,1,0)</f>
        <v>0</v>
      </c>
      <c r="BE970" s="3">
        <f>IF(AT970&lt;'CDO Param'!I$15,1,0)</f>
        <v>0</v>
      </c>
      <c r="BF970" s="3">
        <f>IF(AU970&lt;'CDO Param'!J$15,1,0)</f>
        <v>0</v>
      </c>
      <c r="BG970" s="3">
        <f>IF(AV970&lt;'CDO Param'!K$15,1,0)</f>
        <v>0</v>
      </c>
      <c r="BH970" s="3">
        <f>IF(AW970&lt;'CDO Param'!L$15,1,0)</f>
        <v>0</v>
      </c>
      <c r="BJ970" s="37">
        <f>AY970*'CDO Param'!C$6*AC970</f>
        <v>0</v>
      </c>
      <c r="BK970" s="37">
        <f>AZ970*'CDO Param'!D$6*AD970</f>
        <v>0</v>
      </c>
      <c r="BL970" s="37">
        <f>BA970*'CDO Param'!E$6*AE970</f>
        <v>5570.2865867639794</v>
      </c>
      <c r="BM970" s="37">
        <f>BB970*'CDO Param'!F$6*AF970</f>
        <v>0</v>
      </c>
      <c r="BN970" s="37">
        <f>BC970*'CDO Param'!G$6*AG970</f>
        <v>7350.1670272373776</v>
      </c>
      <c r="BO970" s="37">
        <f>BD970*'CDO Param'!H$6*AH970</f>
        <v>0</v>
      </c>
      <c r="BP970" s="37">
        <f>BE970*'CDO Param'!I$6*AI970</f>
        <v>0</v>
      </c>
      <c r="BQ970" s="37">
        <f>BF970*'CDO Param'!J$6*AJ970</f>
        <v>0</v>
      </c>
      <c r="BR970" s="37">
        <f>BG970*'CDO Param'!K$6*AK970</f>
        <v>0</v>
      </c>
      <c r="BS970" s="37">
        <f>BH970*'CDO Param'!L$6*AL970</f>
        <v>0</v>
      </c>
      <c r="BU970" s="38">
        <f t="shared" si="85"/>
        <v>12920.453614001357</v>
      </c>
      <c r="BV970" s="38">
        <f>AVERAGE(BU$5:BU970)</f>
        <v>7405.9664663705271</v>
      </c>
      <c r="CF970" s="5">
        <f>BU970/'CDO Param'!$M$6</f>
        <v>0.13458805847918079</v>
      </c>
      <c r="CG970" s="5">
        <f t="shared" si="86"/>
        <v>0.02</v>
      </c>
      <c r="CH970" s="5">
        <f t="shared" si="87"/>
        <v>1</v>
      </c>
    </row>
    <row r="971" spans="1:86" x14ac:dyDescent="0.2">
      <c r="A971" s="3">
        <v>968</v>
      </c>
      <c r="B971" s="3">
        <v>967</v>
      </c>
      <c r="C971">
        <v>-0.74451008913456462</v>
      </c>
      <c r="D971">
        <v>0.82007545643136837</v>
      </c>
      <c r="E971">
        <v>-0.51173401516280137</v>
      </c>
      <c r="F971">
        <v>0.73831529334711377</v>
      </c>
      <c r="G971">
        <v>0.4599451131070964</v>
      </c>
      <c r="H971">
        <v>-1.4263650882639922</v>
      </c>
      <c r="I971">
        <v>-1.0379108061897568</v>
      </c>
      <c r="J971">
        <v>-0.63066636357689276</v>
      </c>
      <c r="K971">
        <v>-0.77576942203450017</v>
      </c>
      <c r="L971">
        <v>0.72323700806009583</v>
      </c>
      <c r="M971">
        <v>-0.6243794814508874</v>
      </c>
      <c r="N971">
        <v>1.0062603905680589</v>
      </c>
      <c r="O971">
        <v>1.083662937162444</v>
      </c>
      <c r="P971">
        <v>2.0486368157435209E-3</v>
      </c>
      <c r="R971" s="33">
        <v>0.6060001121861861</v>
      </c>
      <c r="S971" s="33">
        <v>4.38855132292423E-2</v>
      </c>
      <c r="T971" s="33">
        <v>0.58382084387532474</v>
      </c>
      <c r="U971" s="33">
        <v>0.27692301258301505</v>
      </c>
      <c r="V971" s="33">
        <v>0.24507248273355536</v>
      </c>
      <c r="W971" s="33">
        <v>0.93321730286498428</v>
      </c>
      <c r="X971" s="33">
        <v>0.58320925179087058</v>
      </c>
      <c r="Y971" s="33">
        <v>0.99789484916156845</v>
      </c>
      <c r="Z971" s="33">
        <v>0.61872985848166506</v>
      </c>
      <c r="AA971" s="33">
        <v>0.99273150134493204</v>
      </c>
      <c r="AC971" s="36">
        <f t="shared" si="84"/>
        <v>0.67507144796964313</v>
      </c>
      <c r="AD971" s="36">
        <f t="shared" si="84"/>
        <v>2.8489159172771536E-3</v>
      </c>
      <c r="AE971" s="36">
        <f t="shared" si="84"/>
        <v>0.63966915354020015</v>
      </c>
      <c r="AF971" s="36">
        <f t="shared" si="84"/>
        <v>0.16027676590809006</v>
      </c>
      <c r="AG971" s="36">
        <f t="shared" si="84"/>
        <v>0.1240610442715354</v>
      </c>
      <c r="AH971" s="36">
        <f t="shared" si="83"/>
        <v>0.99276961710628453</v>
      </c>
      <c r="AI971" s="36">
        <f t="shared" si="83"/>
        <v>0.63867980464636065</v>
      </c>
      <c r="AJ971" s="36">
        <f t="shared" si="83"/>
        <v>0.99999665840803376</v>
      </c>
      <c r="AK971" s="36">
        <f t="shared" si="83"/>
        <v>0.69492102353383389</v>
      </c>
      <c r="AL971" s="36">
        <f t="shared" si="83"/>
        <v>0.99994753619811494</v>
      </c>
      <c r="AN971">
        <f>SQRT(Correlation)*$F971 + SQRT('CDO Param'!C$17 - Correlation)*HLOOKUP('CDO Param'!C$12,$C$4:$E$1004,$A971,FALSE) + SQRT(1-Correlation)*G971</f>
        <v>0.78579422592133574</v>
      </c>
      <c r="AO971">
        <f>SQRT(Correlation)*$F971 + SQRT('CDO Param'!D$17 - Correlation)*HLOOKUP('CDO Param'!D$12,$C$4:$E$1004,$A971,FALSE) + SQRT(1-Correlation)*H971</f>
        <v>-1.0037167570617176</v>
      </c>
      <c r="AP971">
        <f>SQRT(Correlation)*$F971 + SQRT('CDO Param'!E$17 - Correlation)*HLOOKUP('CDO Param'!E$12,$C$4:$E$1004,$A971,FALSE) + SQRT(1-Correlation)*I971</f>
        <v>-0.94815170531000104</v>
      </c>
      <c r="AQ971">
        <f>SQRT(Correlation)*$F971 + SQRT('CDO Param'!F$17 - Correlation)*HLOOKUP('CDO Param'!F$12,$C$4:$E$1004,$A971,FALSE) + SQRT(1-Correlation)*J971</f>
        <v>-0.47925405436672003</v>
      </c>
      <c r="AR971">
        <f>SQRT(Correlation)*$F971 + SQRT('CDO Param'!G$17 - Correlation)*HLOOKUP('CDO Param'!G$12,$C$4:$E$1004,$A971,FALSE) + SQRT(1-Correlation)*K971</f>
        <v>-0.6169109024214996</v>
      </c>
      <c r="AS971">
        <f>SQRT(Correlation)*$F971 + SQRT('CDO Param'!H$17 - Correlation)*HLOOKUP('CDO Param'!H$12,$C$4:$E$1004,$A971,FALSE) + SQRT(1-Correlation)*L971</f>
        <v>1.0355748491753165</v>
      </c>
      <c r="AT971">
        <f>SQRT(Correlation)*$F971 + SQRT('CDO Param'!I$17 - Correlation)*HLOOKUP('CDO Param'!I$12,$C$4:$E$1004,$A971,FALSE) + SQRT(1-Correlation)*M971</f>
        <v>-0.47328979429696644</v>
      </c>
      <c r="AU971">
        <f>SQRT(Correlation)*$F971 + SQRT('CDO Param'!J$17 - Correlation)*HLOOKUP('CDO Param'!J$12,$C$4:$E$1004,$A971,FALSE) + SQRT(1-Correlation)*N971</f>
        <v>0.99111936741006934</v>
      </c>
      <c r="AV971">
        <f>SQRT(Correlation)*$F971 + SQRT('CDO Param'!K$17 - Correlation)*HLOOKUP('CDO Param'!K$12,$C$4:$E$1004,$A971,FALSE) + SQRT(1-Correlation)*O971</f>
        <v>1.0645498705907392</v>
      </c>
      <c r="AW971">
        <f>SQRT(Correlation)*$F971 + SQRT('CDO Param'!L$17 - Correlation)*HLOOKUP('CDO Param'!L$12,$C$4:$E$1004,$A971,FALSE) + SQRT(1-Correlation)*P971</f>
        <v>3.8440448919232442E-2</v>
      </c>
      <c r="AY971" s="3">
        <f>IF(AN971&lt;'CDO Param'!C$15,1,0)</f>
        <v>0</v>
      </c>
      <c r="AZ971" s="3">
        <f>IF(AO971&lt;'CDO Param'!D$15,1,0)</f>
        <v>0</v>
      </c>
      <c r="BA971" s="3">
        <f>IF(AP971&lt;'CDO Param'!E$15,1,0)</f>
        <v>1</v>
      </c>
      <c r="BB971" s="3">
        <f>IF(AQ971&lt;'CDO Param'!F$15,1,0)</f>
        <v>0</v>
      </c>
      <c r="BC971" s="3">
        <f>IF(AR971&lt;'CDO Param'!G$15,1,0)</f>
        <v>1</v>
      </c>
      <c r="BD971" s="3">
        <f>IF(AS971&lt;'CDO Param'!H$15,1,0)</f>
        <v>0</v>
      </c>
      <c r="BE971" s="3">
        <f>IF(AT971&lt;'CDO Param'!I$15,1,0)</f>
        <v>0</v>
      </c>
      <c r="BF971" s="3">
        <f>IF(AU971&lt;'CDO Param'!J$15,1,0)</f>
        <v>0</v>
      </c>
      <c r="BG971" s="3">
        <f>IF(AV971&lt;'CDO Param'!K$15,1,0)</f>
        <v>0</v>
      </c>
      <c r="BH971" s="3">
        <f>IF(AW971&lt;'CDO Param'!L$15,1,0)</f>
        <v>0</v>
      </c>
      <c r="BJ971" s="37">
        <f>AY971*'CDO Param'!C$6*AC971</f>
        <v>0</v>
      </c>
      <c r="BK971" s="37">
        <f>AZ971*'CDO Param'!D$6*AD971</f>
        <v>0</v>
      </c>
      <c r="BL971" s="37">
        <f>BA971*'CDO Param'!E$6*AE971</f>
        <v>6396.6915354020011</v>
      </c>
      <c r="BM971" s="37">
        <f>BB971*'CDO Param'!F$6*AF971</f>
        <v>0</v>
      </c>
      <c r="BN971" s="37">
        <f>BC971*'CDO Param'!G$6*AG971</f>
        <v>1240.6104427153541</v>
      </c>
      <c r="BO971" s="37">
        <f>BD971*'CDO Param'!H$6*AH971</f>
        <v>0</v>
      </c>
      <c r="BP971" s="37">
        <f>BE971*'CDO Param'!I$6*AI971</f>
        <v>0</v>
      </c>
      <c r="BQ971" s="37">
        <f>BF971*'CDO Param'!J$6*AJ971</f>
        <v>0</v>
      </c>
      <c r="BR971" s="37">
        <f>BG971*'CDO Param'!K$6*AK971</f>
        <v>0</v>
      </c>
      <c r="BS971" s="37">
        <f>BH971*'CDO Param'!L$6*AL971</f>
        <v>0</v>
      </c>
      <c r="BU971" s="38">
        <f t="shared" si="85"/>
        <v>7637.3019781173552</v>
      </c>
      <c r="BV971" s="38">
        <f>AVERAGE(BU$5:BU971)</f>
        <v>7406.2056964757467</v>
      </c>
      <c r="CF971" s="5">
        <f>BU971/'CDO Param'!$M$6</f>
        <v>7.9555228938722453E-2</v>
      </c>
      <c r="CG971" s="5">
        <f t="shared" si="86"/>
        <v>0.02</v>
      </c>
      <c r="CH971" s="5">
        <f t="shared" si="87"/>
        <v>1</v>
      </c>
    </row>
    <row r="972" spans="1:86" x14ac:dyDescent="0.2">
      <c r="A972" s="3">
        <v>969</v>
      </c>
      <c r="B972" s="3">
        <v>968</v>
      </c>
      <c r="C972">
        <v>-0.71587237471248955</v>
      </c>
      <c r="D972">
        <v>-0.35514744922693353</v>
      </c>
      <c r="E972">
        <v>-0.37402060115709901</v>
      </c>
      <c r="F972">
        <v>1.0297003427695017</v>
      </c>
      <c r="G972">
        <v>-6.5601852838881314E-2</v>
      </c>
      <c r="H972">
        <v>1.6302919902955182</v>
      </c>
      <c r="I972">
        <v>-1.2377563507470768</v>
      </c>
      <c r="J972">
        <v>7.1105432652984746E-2</v>
      </c>
      <c r="K972">
        <v>1.0937742445094045</v>
      </c>
      <c r="L972">
        <v>2.1256255422485992</v>
      </c>
      <c r="M972">
        <v>-0.86220779849099927</v>
      </c>
      <c r="N972">
        <v>-0.32938828553596977</v>
      </c>
      <c r="O972">
        <v>-0.69920815803925507</v>
      </c>
      <c r="P972">
        <v>1.0025246410805266</v>
      </c>
      <c r="R972" s="33">
        <v>0.83834310427230929</v>
      </c>
      <c r="S972" s="33">
        <v>3.2553504701961535E-2</v>
      </c>
      <c r="T972" s="33">
        <v>0.12675352586747776</v>
      </c>
      <c r="U972" s="33">
        <v>0.34650925469887872</v>
      </c>
      <c r="V972" s="33">
        <v>0.7810437240549567</v>
      </c>
      <c r="W972" s="33">
        <v>1.8701916569239421E-3</v>
      </c>
      <c r="X972" s="33">
        <v>0.43231117792069501</v>
      </c>
      <c r="Y972" s="33">
        <v>0.85396731312105778</v>
      </c>
      <c r="Z972" s="33">
        <v>0.62863162561721708</v>
      </c>
      <c r="AA972" s="33">
        <v>0.41173174856776917</v>
      </c>
      <c r="AC972" s="36">
        <f t="shared" si="84"/>
        <v>0.94929869508180253</v>
      </c>
      <c r="AD972" s="36">
        <f t="shared" si="84"/>
        <v>1.4676863086116132E-3</v>
      </c>
      <c r="AE972" s="36">
        <f t="shared" si="84"/>
        <v>2.9773593270712016E-2</v>
      </c>
      <c r="AF972" s="36">
        <f t="shared" si="84"/>
        <v>0.25297591220641608</v>
      </c>
      <c r="AG972" s="36">
        <f t="shared" si="84"/>
        <v>0.90235819942136564</v>
      </c>
      <c r="AH972" s="36">
        <f t="shared" si="83"/>
        <v>2.5688441601643316E-6</v>
      </c>
      <c r="AI972" s="36">
        <f t="shared" si="83"/>
        <v>0.38663125735575155</v>
      </c>
      <c r="AJ972" s="36">
        <f t="shared" si="83"/>
        <v>0.95938914250598017</v>
      </c>
      <c r="AK972" s="36">
        <f t="shared" si="83"/>
        <v>0.71009261542701574</v>
      </c>
      <c r="AL972" s="36">
        <f t="shared" si="83"/>
        <v>0.3531563413997974</v>
      </c>
      <c r="AN972">
        <f>SQRT(Correlation)*$F972 + SQRT('CDO Param'!C$17 - Correlation)*HLOOKUP('CDO Param'!C$12,$C$4:$E$1004,$A972,FALSE) + SQRT(1-Correlation)*G972</f>
        <v>0.21315902301746348</v>
      </c>
      <c r="AO972">
        <f>SQRT(Correlation)*$F972 + SQRT('CDO Param'!D$17 - Correlation)*HLOOKUP('CDO Param'!D$12,$C$4:$E$1004,$A972,FALSE) + SQRT(1-Correlation)*H972</f>
        <v>1.822025187265766</v>
      </c>
      <c r="AP972">
        <f>SQRT(Correlation)*$F972 + SQRT('CDO Param'!E$17 - Correlation)*HLOOKUP('CDO Param'!E$12,$C$4:$E$1004,$A972,FALSE) + SQRT(1-Correlation)*I972</f>
        <v>-1.0380209653439827</v>
      </c>
      <c r="AQ972">
        <f>SQRT(Correlation)*$F972 + SQRT('CDO Param'!F$17 - Correlation)*HLOOKUP('CDO Param'!F$12,$C$4:$E$1004,$A972,FALSE) + SQRT(1-Correlation)*J972</f>
        <v>0.30944282650205307</v>
      </c>
      <c r="AR972">
        <f>SQRT(Correlation)*$F972 + SQRT('CDO Param'!G$17 - Correlation)*HLOOKUP('CDO Param'!G$12,$C$4:$E$1004,$A972,FALSE) + SQRT(1-Correlation)*K972</f>
        <v>1.2796316477474017</v>
      </c>
      <c r="AS972">
        <f>SQRT(Correlation)*$F972 + SQRT('CDO Param'!H$17 - Correlation)*HLOOKUP('CDO Param'!H$12,$C$4:$E$1004,$A972,FALSE) + SQRT(1-Correlation)*L972</f>
        <v>2.2919398549676906</v>
      </c>
      <c r="AT972">
        <f>SQRT(Correlation)*$F972 + SQRT('CDO Param'!I$17 - Correlation)*HLOOKUP('CDO Param'!I$12,$C$4:$E$1004,$A972,FALSE) + SQRT(1-Correlation)*M972</f>
        <v>-0.57597584773380317</v>
      </c>
      <c r="AU972">
        <f>SQRT(Correlation)*$F972 + SQRT('CDO Param'!J$17 - Correlation)*HLOOKUP('CDO Param'!J$12,$C$4:$E$1004,$A972,FALSE) + SQRT(1-Correlation)*N972</f>
        <v>-0.17626735339574545</v>
      </c>
      <c r="AV972">
        <f>SQRT(Correlation)*$F972 + SQRT('CDO Param'!K$17 - Correlation)*HLOOKUP('CDO Param'!K$12,$C$4:$E$1004,$A972,FALSE) + SQRT(1-Correlation)*O972</f>
        <v>-0.52710928972678273</v>
      </c>
      <c r="AW972">
        <f>SQRT(Correlation)*$F972 + SQRT('CDO Param'!L$17 - Correlation)*HLOOKUP('CDO Param'!L$12,$C$4:$E$1004,$A972,FALSE) + SQRT(1-Correlation)*P972</f>
        <v>1.0872961945429043</v>
      </c>
      <c r="AY972" s="3">
        <f>IF(AN972&lt;'CDO Param'!C$15,1,0)</f>
        <v>0</v>
      </c>
      <c r="AZ972" s="3">
        <f>IF(AO972&lt;'CDO Param'!D$15,1,0)</f>
        <v>0</v>
      </c>
      <c r="BA972" s="3">
        <f>IF(AP972&lt;'CDO Param'!E$15,1,0)</f>
        <v>1</v>
      </c>
      <c r="BB972" s="3">
        <f>IF(AQ972&lt;'CDO Param'!F$15,1,0)</f>
        <v>0</v>
      </c>
      <c r="BC972" s="3">
        <f>IF(AR972&lt;'CDO Param'!G$15,1,0)</f>
        <v>0</v>
      </c>
      <c r="BD972" s="3">
        <f>IF(AS972&lt;'CDO Param'!H$15,1,0)</f>
        <v>0</v>
      </c>
      <c r="BE972" s="3">
        <f>IF(AT972&lt;'CDO Param'!I$15,1,0)</f>
        <v>0</v>
      </c>
      <c r="BF972" s="3">
        <f>IF(AU972&lt;'CDO Param'!J$15,1,0)</f>
        <v>0</v>
      </c>
      <c r="BG972" s="3">
        <f>IF(AV972&lt;'CDO Param'!K$15,1,0)</f>
        <v>0</v>
      </c>
      <c r="BH972" s="3">
        <f>IF(AW972&lt;'CDO Param'!L$15,1,0)</f>
        <v>0</v>
      </c>
      <c r="BJ972" s="37">
        <f>AY972*'CDO Param'!C$6*AC972</f>
        <v>0</v>
      </c>
      <c r="BK972" s="37">
        <f>AZ972*'CDO Param'!D$6*AD972</f>
        <v>0</v>
      </c>
      <c r="BL972" s="37">
        <f>BA972*'CDO Param'!E$6*AE972</f>
        <v>297.73593270712018</v>
      </c>
      <c r="BM972" s="37">
        <f>BB972*'CDO Param'!F$6*AF972</f>
        <v>0</v>
      </c>
      <c r="BN972" s="37">
        <f>BC972*'CDO Param'!G$6*AG972</f>
        <v>0</v>
      </c>
      <c r="BO972" s="37">
        <f>BD972*'CDO Param'!H$6*AH972</f>
        <v>0</v>
      </c>
      <c r="BP972" s="37">
        <f>BE972*'CDO Param'!I$6*AI972</f>
        <v>0</v>
      </c>
      <c r="BQ972" s="37">
        <f>BF972*'CDO Param'!J$6*AJ972</f>
        <v>0</v>
      </c>
      <c r="BR972" s="37">
        <f>BG972*'CDO Param'!K$6*AK972</f>
        <v>0</v>
      </c>
      <c r="BS972" s="37">
        <f>BH972*'CDO Param'!L$6*AL972</f>
        <v>0</v>
      </c>
      <c r="BU972" s="38">
        <f t="shared" si="85"/>
        <v>297.73593270712018</v>
      </c>
      <c r="BV972" s="38">
        <f>AVERAGE(BU$5:BU972)</f>
        <v>7398.8622359759856</v>
      </c>
      <c r="CF972" s="5">
        <f>BU972/'CDO Param'!$M$6</f>
        <v>3.1014159656991688E-3</v>
      </c>
      <c r="CG972" s="5">
        <f t="shared" si="86"/>
        <v>0</v>
      </c>
      <c r="CH972" s="5">
        <f t="shared" si="87"/>
        <v>0</v>
      </c>
    </row>
    <row r="973" spans="1:86" x14ac:dyDescent="0.2">
      <c r="A973" s="3">
        <v>970</v>
      </c>
      <c r="B973" s="3">
        <v>969</v>
      </c>
      <c r="C973">
        <v>0.62540493672713637</v>
      </c>
      <c r="D973">
        <v>1.6545027392567135</v>
      </c>
      <c r="E973">
        <v>-0.69348288889159448</v>
      </c>
      <c r="F973">
        <v>0.89802824732032605</v>
      </c>
      <c r="G973">
        <v>0.44444732338888571</v>
      </c>
      <c r="H973">
        <v>-0.65263293436146341</v>
      </c>
      <c r="I973">
        <v>-0.40676013668416999</v>
      </c>
      <c r="J973">
        <v>0.11314796211081557</v>
      </c>
      <c r="K973">
        <v>0.11023530532838777</v>
      </c>
      <c r="L973">
        <v>-1.1126599019917194</v>
      </c>
      <c r="M973">
        <v>-1.2224199963384308</v>
      </c>
      <c r="N973">
        <v>0.80873633123701438</v>
      </c>
      <c r="O973">
        <v>0.62334152062248904</v>
      </c>
      <c r="P973">
        <v>-0.17321781342616305</v>
      </c>
      <c r="R973" s="33">
        <v>0.97549817849672316</v>
      </c>
      <c r="S973" s="33">
        <v>0.1978859944259217</v>
      </c>
      <c r="T973" s="33">
        <v>0.86990831646598332</v>
      </c>
      <c r="U973" s="33">
        <v>0.54907484378156945</v>
      </c>
      <c r="V973" s="33">
        <v>0.30089943683748105</v>
      </c>
      <c r="W973" s="33">
        <v>0.21683492754438655</v>
      </c>
      <c r="X973" s="33">
        <v>0.3446272385048807</v>
      </c>
      <c r="Y973" s="33">
        <v>0.14999755152966712</v>
      </c>
      <c r="Z973" s="33">
        <v>8.8485591154771667E-3</v>
      </c>
      <c r="AA973" s="33">
        <v>0.71773305382474006</v>
      </c>
      <c r="AC973" s="36">
        <f t="shared" si="84"/>
        <v>0.9992192254464356</v>
      </c>
      <c r="AD973" s="36">
        <f t="shared" si="84"/>
        <v>7.8586556106355704E-2</v>
      </c>
      <c r="AE973" s="36">
        <f t="shared" si="84"/>
        <v>0.96847725086016068</v>
      </c>
      <c r="AF973" s="36">
        <f t="shared" si="84"/>
        <v>0.58256875724762847</v>
      </c>
      <c r="AG973" s="36">
        <f t="shared" si="84"/>
        <v>0.1902452254702337</v>
      </c>
      <c r="AH973" s="36">
        <f t="shared" si="83"/>
        <v>9.5630667690546789E-2</v>
      </c>
      <c r="AI973" s="36">
        <f t="shared" si="83"/>
        <v>0.25025271697470225</v>
      </c>
      <c r="AJ973" s="36">
        <f t="shared" si="83"/>
        <v>4.3060503368890841E-2</v>
      </c>
      <c r="AK973" s="36">
        <f t="shared" si="83"/>
        <v>8.1225925882323212E-5</v>
      </c>
      <c r="AL973" s="36">
        <f t="shared" si="83"/>
        <v>0.83323783526569861</v>
      </c>
      <c r="AN973">
        <f>SQRT(Correlation)*$F973 + SQRT('CDO Param'!C$17 - Correlation)*HLOOKUP('CDO Param'!C$12,$C$4:$E$1004,$A973,FALSE) + SQRT(1-Correlation)*G973</f>
        <v>0.93960324031644249</v>
      </c>
      <c r="AO973">
        <f>SQRT(Correlation)*$F973 + SQRT('CDO Param'!D$17 - Correlation)*HLOOKUP('CDO Param'!D$12,$C$4:$E$1004,$A973,FALSE) + SQRT(1-Correlation)*H973</f>
        <v>-0.10117847683226644</v>
      </c>
      <c r="AP973">
        <f>SQRT(Correlation)*$F973 + SQRT('CDO Param'!E$17 - Correlation)*HLOOKUP('CDO Param'!E$12,$C$4:$E$1004,$A973,FALSE) + SQRT(1-Correlation)*I973</f>
        <v>6.3561511614315835E-2</v>
      </c>
      <c r="AQ973">
        <f>SQRT(Correlation)*$F973 + SQRT('CDO Param'!F$17 - Correlation)*HLOOKUP('CDO Param'!F$12,$C$4:$E$1004,$A973,FALSE) + SQRT(1-Correlation)*J973</f>
        <v>0.2362555602536523</v>
      </c>
      <c r="AR973">
        <f>SQRT(Correlation)*$F973 + SQRT('CDO Param'!G$17 - Correlation)*HLOOKUP('CDO Param'!G$12,$C$4:$E$1004,$A973,FALSE) + SQRT(1-Correlation)*K973</f>
        <v>0.23349237141120951</v>
      </c>
      <c r="AS973">
        <f>SQRT(Correlation)*$F973 + SQRT('CDO Param'!H$17 - Correlation)*HLOOKUP('CDO Param'!H$12,$C$4:$E$1004,$A973,FALSE) + SQRT(1-Correlation)*L973</f>
        <v>-0.53759837767591467</v>
      </c>
      <c r="AT973">
        <f>SQRT(Correlation)*$F973 + SQRT('CDO Param'!I$17 - Correlation)*HLOOKUP('CDO Param'!I$12,$C$4:$E$1004,$A973,FALSE) + SQRT(1-Correlation)*M973</f>
        <v>-1.0307754553385702</v>
      </c>
      <c r="AU973">
        <f>SQRT(Correlation)*$F973 + SQRT('CDO Param'!J$17 - Correlation)*HLOOKUP('CDO Param'!J$12,$C$4:$E$1004,$A973,FALSE) + SQRT(1-Correlation)*N973</f>
        <v>1.2166827095705355</v>
      </c>
      <c r="AV973">
        <f>SQRT(Correlation)*$F973 + SQRT('CDO Param'!K$17 - Correlation)*HLOOKUP('CDO Param'!K$12,$C$4:$E$1004,$A973,FALSE) + SQRT(1-Correlation)*O973</f>
        <v>1.0408017491952972</v>
      </c>
      <c r="AW973">
        <f>SQRT(Correlation)*$F973 + SQRT('CDO Param'!L$17 - Correlation)*HLOOKUP('CDO Param'!L$12,$C$4:$E$1004,$A973,FALSE) + SQRT(1-Correlation)*P973</f>
        <v>0.28511921307710109</v>
      </c>
      <c r="AY973" s="3">
        <f>IF(AN973&lt;'CDO Param'!C$15,1,0)</f>
        <v>0</v>
      </c>
      <c r="AZ973" s="3">
        <f>IF(AO973&lt;'CDO Param'!D$15,1,0)</f>
        <v>0</v>
      </c>
      <c r="BA973" s="3">
        <f>IF(AP973&lt;'CDO Param'!E$15,1,0)</f>
        <v>0</v>
      </c>
      <c r="BB973" s="3">
        <f>IF(AQ973&lt;'CDO Param'!F$15,1,0)</f>
        <v>0</v>
      </c>
      <c r="BC973" s="3">
        <f>IF(AR973&lt;'CDO Param'!G$15,1,0)</f>
        <v>0</v>
      </c>
      <c r="BD973" s="3">
        <f>IF(AS973&lt;'CDO Param'!H$15,1,0)</f>
        <v>0</v>
      </c>
      <c r="BE973" s="3">
        <f>IF(AT973&lt;'CDO Param'!I$15,1,0)</f>
        <v>1</v>
      </c>
      <c r="BF973" s="3">
        <f>IF(AU973&lt;'CDO Param'!J$15,1,0)</f>
        <v>0</v>
      </c>
      <c r="BG973" s="3">
        <f>IF(AV973&lt;'CDO Param'!K$15,1,0)</f>
        <v>0</v>
      </c>
      <c r="BH973" s="3">
        <f>IF(AW973&lt;'CDO Param'!L$15,1,0)</f>
        <v>0</v>
      </c>
      <c r="BJ973" s="37">
        <f>AY973*'CDO Param'!C$6*AC973</f>
        <v>0</v>
      </c>
      <c r="BK973" s="37">
        <f>AZ973*'CDO Param'!D$6*AD973</f>
        <v>0</v>
      </c>
      <c r="BL973" s="37">
        <f>BA973*'CDO Param'!E$6*AE973</f>
        <v>0</v>
      </c>
      <c r="BM973" s="37">
        <f>BB973*'CDO Param'!F$6*AF973</f>
        <v>0</v>
      </c>
      <c r="BN973" s="37">
        <f>BC973*'CDO Param'!G$6*AG973</f>
        <v>0</v>
      </c>
      <c r="BO973" s="37">
        <f>BD973*'CDO Param'!H$6*AH973</f>
        <v>0</v>
      </c>
      <c r="BP973" s="37">
        <f>BE973*'CDO Param'!I$6*AI973</f>
        <v>2002.021735797618</v>
      </c>
      <c r="BQ973" s="37">
        <f>BF973*'CDO Param'!J$6*AJ973</f>
        <v>0</v>
      </c>
      <c r="BR973" s="37">
        <f>BG973*'CDO Param'!K$6*AK973</f>
        <v>0</v>
      </c>
      <c r="BS973" s="37">
        <f>BH973*'CDO Param'!L$6*AL973</f>
        <v>0</v>
      </c>
      <c r="BU973" s="38">
        <f t="shared" si="85"/>
        <v>2002.021735797618</v>
      </c>
      <c r="BV973" s="38">
        <f>AVERAGE(BU$5:BU973)</f>
        <v>7393.2927411357605</v>
      </c>
      <c r="CF973" s="5">
        <f>BU973/'CDO Param'!$M$6</f>
        <v>2.0854393081225189E-2</v>
      </c>
      <c r="CG973" s="5">
        <f t="shared" si="86"/>
        <v>0</v>
      </c>
      <c r="CH973" s="5">
        <f t="shared" si="87"/>
        <v>0</v>
      </c>
    </row>
    <row r="974" spans="1:86" x14ac:dyDescent="0.2">
      <c r="A974" s="3">
        <v>971</v>
      </c>
      <c r="B974" s="3">
        <v>970</v>
      </c>
      <c r="C974">
        <v>1.0683083928597625</v>
      </c>
      <c r="D974">
        <v>1.7395268514519557</v>
      </c>
      <c r="E974">
        <v>-0.25401618586329278</v>
      </c>
      <c r="F974">
        <v>0.84224438978708349</v>
      </c>
      <c r="G974">
        <v>7.3755472840275615E-2</v>
      </c>
      <c r="H974">
        <v>0.21121877580299042</v>
      </c>
      <c r="I974">
        <v>-0.63372795011673588</v>
      </c>
      <c r="J974">
        <v>-0.2261595000163652</v>
      </c>
      <c r="K974">
        <v>1.4362603906192817</v>
      </c>
      <c r="L974">
        <v>0.44851162783743348</v>
      </c>
      <c r="M974">
        <v>1.4365559763973579</v>
      </c>
      <c r="N974">
        <v>-0.31247395781974774</v>
      </c>
      <c r="O974">
        <v>1.7260481399716809</v>
      </c>
      <c r="P974">
        <v>-0.65746235122787766</v>
      </c>
      <c r="R974" s="33">
        <v>0.93943563240553984</v>
      </c>
      <c r="S974" s="33">
        <v>9.4673839907475674E-2</v>
      </c>
      <c r="T974" s="33">
        <v>0.1832273249436297</v>
      </c>
      <c r="U974" s="33">
        <v>0.50165032758454342</v>
      </c>
      <c r="V974" s="33">
        <v>0.23705571342122542</v>
      </c>
      <c r="W974" s="33">
        <v>0.19537547053553883</v>
      </c>
      <c r="X974" s="33">
        <v>0.67553329080135249</v>
      </c>
      <c r="Y974" s="33">
        <v>0.68801849833131701</v>
      </c>
      <c r="Z974" s="33">
        <v>0.52690145444446312</v>
      </c>
      <c r="AA974" s="33">
        <v>0.63274484809150211</v>
      </c>
      <c r="AC974" s="36">
        <f t="shared" si="84"/>
        <v>0.99417805233791068</v>
      </c>
      <c r="AD974" s="36">
        <f t="shared" si="84"/>
        <v>1.5652200236088407E-2</v>
      </c>
      <c r="AE974" s="36">
        <f t="shared" si="84"/>
        <v>6.6552994787232422E-2</v>
      </c>
      <c r="AF974" s="36">
        <f t="shared" si="84"/>
        <v>0.50279073266553431</v>
      </c>
      <c r="AG974" s="36">
        <f t="shared" si="84"/>
        <v>0.11562846244106396</v>
      </c>
      <c r="AH974" s="36">
        <f t="shared" si="83"/>
        <v>7.6453799737520603E-2</v>
      </c>
      <c r="AI974" s="36">
        <f t="shared" si="83"/>
        <v>0.77821833353437009</v>
      </c>
      <c r="AJ974" s="36">
        <f t="shared" si="83"/>
        <v>0.79517099041615624</v>
      </c>
      <c r="AK974" s="36">
        <f t="shared" si="83"/>
        <v>0.54542209924013962</v>
      </c>
      <c r="AL974" s="36">
        <f t="shared" si="83"/>
        <v>0.71632121908516999</v>
      </c>
      <c r="AN974">
        <f>SQRT(Correlation)*$F974 + SQRT('CDO Param'!C$17 - Correlation)*HLOOKUP('CDO Param'!C$12,$C$4:$E$1004,$A974,FALSE) + SQRT(1-Correlation)*G974</f>
        <v>0.58231789358952435</v>
      </c>
      <c r="AO974">
        <f>SQRT(Correlation)*$F974 + SQRT('CDO Param'!D$17 - Correlation)*HLOOKUP('CDO Param'!D$12,$C$4:$E$1004,$A974,FALSE) + SQRT(1-Correlation)*H974</f>
        <v>0.71272703320510966</v>
      </c>
      <c r="AP974">
        <f>SQRT(Correlation)*$F974 + SQRT('CDO Param'!E$17 - Correlation)*HLOOKUP('CDO Param'!E$12,$C$4:$E$1004,$A974,FALSE) + SQRT(1-Correlation)*I974</f>
        <v>-5.2218226857949968E-2</v>
      </c>
      <c r="AQ974">
        <f>SQRT(Correlation)*$F974 + SQRT('CDO Param'!F$17 - Correlation)*HLOOKUP('CDO Param'!F$12,$C$4:$E$1004,$A974,FALSE) + SQRT(1-Correlation)*J974</f>
        <v>-5.0124244359506798E-3</v>
      </c>
      <c r="AR974">
        <f>SQRT(Correlation)*$F974 + SQRT('CDO Param'!G$17 - Correlation)*HLOOKUP('CDO Param'!G$12,$C$4:$E$1004,$A974,FALSE) + SQRT(1-Correlation)*K974</f>
        <v>1.5720975601570493</v>
      </c>
      <c r="AS974">
        <f>SQRT(Correlation)*$F974 + SQRT('CDO Param'!H$17 - Correlation)*HLOOKUP('CDO Param'!H$12,$C$4:$E$1004,$A974,FALSE) + SQRT(1-Correlation)*L974</f>
        <v>0.93784279867695763</v>
      </c>
      <c r="AT974">
        <f>SQRT(Correlation)*$F974 + SQRT('CDO Param'!I$17 - Correlation)*HLOOKUP('CDO Param'!I$12,$C$4:$E$1004,$A974,FALSE) + SQRT(1-Correlation)*M974</f>
        <v>1.5723779774478515</v>
      </c>
      <c r="AU974">
        <f>SQRT(Correlation)*$F974 + SQRT('CDO Param'!J$17 - Correlation)*HLOOKUP('CDO Param'!J$12,$C$4:$E$1004,$A974,FALSE) + SQRT(1-Correlation)*N974</f>
        <v>0.25255007006625113</v>
      </c>
      <c r="AV974">
        <f>SQRT(Correlation)*$F974 + SQRT('CDO Param'!K$17 - Correlation)*HLOOKUP('CDO Param'!K$12,$C$4:$E$1004,$A974,FALSE) + SQRT(1-Correlation)*O974</f>
        <v>2.1864619369478757</v>
      </c>
      <c r="AW974">
        <f>SQRT(Correlation)*$F974 + SQRT('CDO Param'!L$17 - Correlation)*HLOOKUP('CDO Param'!L$12,$C$4:$E$1004,$A974,FALSE) + SQRT(1-Correlation)*P974</f>
        <v>-7.4734656781321629E-2</v>
      </c>
      <c r="AY974" s="3">
        <f>IF(AN974&lt;'CDO Param'!C$15,1,0)</f>
        <v>0</v>
      </c>
      <c r="AZ974" s="3">
        <f>IF(AO974&lt;'CDO Param'!D$15,1,0)</f>
        <v>0</v>
      </c>
      <c r="BA974" s="3">
        <f>IF(AP974&lt;'CDO Param'!E$15,1,0)</f>
        <v>0</v>
      </c>
      <c r="BB974" s="3">
        <f>IF(AQ974&lt;'CDO Param'!F$15,1,0)</f>
        <v>0</v>
      </c>
      <c r="BC974" s="3">
        <f>IF(AR974&lt;'CDO Param'!G$15,1,0)</f>
        <v>0</v>
      </c>
      <c r="BD974" s="3">
        <f>IF(AS974&lt;'CDO Param'!H$15,1,0)</f>
        <v>0</v>
      </c>
      <c r="BE974" s="3">
        <f>IF(AT974&lt;'CDO Param'!I$15,1,0)</f>
        <v>0</v>
      </c>
      <c r="BF974" s="3">
        <f>IF(AU974&lt;'CDO Param'!J$15,1,0)</f>
        <v>0</v>
      </c>
      <c r="BG974" s="3">
        <f>IF(AV974&lt;'CDO Param'!K$15,1,0)</f>
        <v>0</v>
      </c>
      <c r="BH974" s="3">
        <f>IF(AW974&lt;'CDO Param'!L$15,1,0)</f>
        <v>0</v>
      </c>
      <c r="BJ974" s="37">
        <f>AY974*'CDO Param'!C$6*AC974</f>
        <v>0</v>
      </c>
      <c r="BK974" s="37">
        <f>AZ974*'CDO Param'!D$6*AD974</f>
        <v>0</v>
      </c>
      <c r="BL974" s="37">
        <f>BA974*'CDO Param'!E$6*AE974</f>
        <v>0</v>
      </c>
      <c r="BM974" s="37">
        <f>BB974*'CDO Param'!F$6*AF974</f>
        <v>0</v>
      </c>
      <c r="BN974" s="37">
        <f>BC974*'CDO Param'!G$6*AG974</f>
        <v>0</v>
      </c>
      <c r="BO974" s="37">
        <f>BD974*'CDO Param'!H$6*AH974</f>
        <v>0</v>
      </c>
      <c r="BP974" s="37">
        <f>BE974*'CDO Param'!I$6*AI974</f>
        <v>0</v>
      </c>
      <c r="BQ974" s="37">
        <f>BF974*'CDO Param'!J$6*AJ974</f>
        <v>0</v>
      </c>
      <c r="BR974" s="37">
        <f>BG974*'CDO Param'!K$6*AK974</f>
        <v>0</v>
      </c>
      <c r="BS974" s="37">
        <f>BH974*'CDO Param'!L$6*AL974</f>
        <v>0</v>
      </c>
      <c r="BU974" s="38">
        <f t="shared" si="85"/>
        <v>0</v>
      </c>
      <c r="BV974" s="38">
        <f>AVERAGE(BU$5:BU974)</f>
        <v>7385.670789856239</v>
      </c>
      <c r="CF974" s="5">
        <f>BU974/'CDO Param'!$M$6</f>
        <v>0</v>
      </c>
      <c r="CG974" s="5">
        <f t="shared" si="86"/>
        <v>0</v>
      </c>
      <c r="CH974" s="5">
        <f t="shared" si="87"/>
        <v>0</v>
      </c>
    </row>
    <row r="975" spans="1:86" x14ac:dyDescent="0.2">
      <c r="A975" s="3">
        <v>972</v>
      </c>
      <c r="B975" s="3">
        <v>971</v>
      </c>
      <c r="C975">
        <v>-0.79261553764808923</v>
      </c>
      <c r="D975">
        <v>-0.10436224329168908</v>
      </c>
      <c r="E975">
        <v>-2.2767017071601003</v>
      </c>
      <c r="F975">
        <v>0.57394800023757853</v>
      </c>
      <c r="G975">
        <v>0.25206645659636706</v>
      </c>
      <c r="H975">
        <v>1.2037412489007693</v>
      </c>
      <c r="I975">
        <v>-0.82580072557902895</v>
      </c>
      <c r="J975">
        <v>-0.42657347876229323</v>
      </c>
      <c r="K975">
        <v>0.64526147980359383</v>
      </c>
      <c r="L975">
        <v>0.30228306968638208</v>
      </c>
      <c r="M975">
        <v>1.1012798495357856</v>
      </c>
      <c r="N975">
        <v>0.1068747224053368</v>
      </c>
      <c r="O975">
        <v>0.61966829889570363</v>
      </c>
      <c r="P975">
        <v>-1.1387669474061113</v>
      </c>
      <c r="R975" s="33">
        <v>0.54266187387642539</v>
      </c>
      <c r="S975" s="33">
        <v>0.51811424108134319</v>
      </c>
      <c r="T975" s="33">
        <v>0.9460498541342327</v>
      </c>
      <c r="U975" s="33">
        <v>0.25989843404847124</v>
      </c>
      <c r="V975" s="33">
        <v>0.11298105265618351</v>
      </c>
      <c r="W975" s="33">
        <v>0.87255199247624349</v>
      </c>
      <c r="X975" s="33">
        <v>0.98133754822487829</v>
      </c>
      <c r="Y975" s="33">
        <v>0.3401730155293704</v>
      </c>
      <c r="Z975" s="33">
        <v>0.28787200212845204</v>
      </c>
      <c r="AA975" s="33">
        <v>0.26473977289383288</v>
      </c>
      <c r="AC975" s="36">
        <f t="shared" si="84"/>
        <v>0.57186752771571769</v>
      </c>
      <c r="AD975" s="36">
        <f t="shared" si="84"/>
        <v>0.530610601347003</v>
      </c>
      <c r="AE975" s="36">
        <f t="shared" si="84"/>
        <v>0.99549519525224417</v>
      </c>
      <c r="AF975" s="36">
        <f t="shared" si="84"/>
        <v>0.14038919927730004</v>
      </c>
      <c r="AG975" s="36">
        <f t="shared" si="84"/>
        <v>2.3117455375599626E-2</v>
      </c>
      <c r="AH975" s="36">
        <f t="shared" si="83"/>
        <v>0.96986688669790633</v>
      </c>
      <c r="AI975" s="36">
        <f t="shared" si="83"/>
        <v>0.99957356637586725</v>
      </c>
      <c r="AJ975" s="36">
        <f t="shared" si="83"/>
        <v>0.24385093794996154</v>
      </c>
      <c r="AK975" s="36">
        <f t="shared" si="83"/>
        <v>0.17368574104648862</v>
      </c>
      <c r="AL975" s="36">
        <f t="shared" si="83"/>
        <v>0.14592294747699303</v>
      </c>
      <c r="AN975">
        <f>SQRT(Correlation)*$F975 + SQRT('CDO Param'!C$17 - Correlation)*HLOOKUP('CDO Param'!C$12,$C$4:$E$1004,$A975,FALSE) + SQRT(1-Correlation)*G975</f>
        <v>0.40587048131043046</v>
      </c>
      <c r="AO975">
        <f>SQRT(Correlation)*$F975 + SQRT('CDO Param'!D$17 - Correlation)*HLOOKUP('CDO Param'!D$12,$C$4:$E$1004,$A975,FALSE) + SQRT(1-Correlation)*H975</f>
        <v>1.3087084619453084</v>
      </c>
      <c r="AP975">
        <f>SQRT(Correlation)*$F975 + SQRT('CDO Param'!E$17 - Correlation)*HLOOKUP('CDO Param'!E$12,$C$4:$E$1004,$A975,FALSE) + SQRT(1-Correlation)*I975</f>
        <v>-0.81163142174011926</v>
      </c>
      <c r="AQ975">
        <f>SQRT(Correlation)*$F975 + SQRT('CDO Param'!F$17 - Correlation)*HLOOKUP('CDO Param'!F$12,$C$4:$E$1004,$A975,FALSE) + SQRT(1-Correlation)*J975</f>
        <v>-0.73227081893811241</v>
      </c>
      <c r="AR975">
        <f>SQRT(Correlation)*$F975 + SQRT('CDO Param'!G$17 - Correlation)*HLOOKUP('CDO Param'!G$12,$C$4:$E$1004,$A975,FALSE) + SQRT(1-Correlation)*K975</f>
        <v>0.2845611045200091</v>
      </c>
      <c r="AS975">
        <f>SQRT(Correlation)*$F975 + SQRT('CDO Param'!H$17 - Correlation)*HLOOKUP('CDO Param'!H$12,$C$4:$E$1004,$A975,FALSE) + SQRT(1-Correlation)*L975</f>
        <v>0.45351014343359253</v>
      </c>
      <c r="AT975">
        <f>SQRT(Correlation)*$F975 + SQRT('CDO Param'!I$17 - Correlation)*HLOOKUP('CDO Param'!I$12,$C$4:$E$1004,$A975,FALSE) + SQRT(1-Correlation)*M975</f>
        <v>0.71717811548916321</v>
      </c>
      <c r="AU975">
        <f>SQRT(Correlation)*$F975 + SQRT('CDO Param'!J$17 - Correlation)*HLOOKUP('CDO Param'!J$12,$C$4:$E$1004,$A975,FALSE) + SQRT(1-Correlation)*N975</f>
        <v>7.318219826442933E-2</v>
      </c>
      <c r="AV975">
        <f>SQRT(Correlation)*$F975 + SQRT('CDO Param'!K$17 - Correlation)*HLOOKUP('CDO Param'!K$12,$C$4:$E$1004,$A975,FALSE) + SQRT(1-Correlation)*O975</f>
        <v>0.55966089962842891</v>
      </c>
      <c r="AW975">
        <f>SQRT(Correlation)*$F975 + SQRT('CDO Param'!L$17 - Correlation)*HLOOKUP('CDO Param'!L$12,$C$4:$E$1004,$A975,FALSE) + SQRT(1-Correlation)*P975</f>
        <v>-1.1085372492414445</v>
      </c>
      <c r="AY975" s="3">
        <f>IF(AN975&lt;'CDO Param'!C$15,1,0)</f>
        <v>0</v>
      </c>
      <c r="AZ975" s="3">
        <f>IF(AO975&lt;'CDO Param'!D$15,1,0)</f>
        <v>0</v>
      </c>
      <c r="BA975" s="3">
        <f>IF(AP975&lt;'CDO Param'!E$15,1,0)</f>
        <v>1</v>
      </c>
      <c r="BB975" s="3">
        <f>IF(AQ975&lt;'CDO Param'!F$15,1,0)</f>
        <v>0</v>
      </c>
      <c r="BC975" s="3">
        <f>IF(AR975&lt;'CDO Param'!G$15,1,0)</f>
        <v>0</v>
      </c>
      <c r="BD975" s="3">
        <f>IF(AS975&lt;'CDO Param'!H$15,1,0)</f>
        <v>0</v>
      </c>
      <c r="BE975" s="3">
        <f>IF(AT975&lt;'CDO Param'!I$15,1,0)</f>
        <v>0</v>
      </c>
      <c r="BF975" s="3">
        <f>IF(AU975&lt;'CDO Param'!J$15,1,0)</f>
        <v>0</v>
      </c>
      <c r="BG975" s="3">
        <f>IF(AV975&lt;'CDO Param'!K$15,1,0)</f>
        <v>0</v>
      </c>
      <c r="BH975" s="3">
        <f>IF(AW975&lt;'CDO Param'!L$15,1,0)</f>
        <v>1</v>
      </c>
      <c r="BJ975" s="37">
        <f>AY975*'CDO Param'!C$6*AC975</f>
        <v>0</v>
      </c>
      <c r="BK975" s="37">
        <f>AZ975*'CDO Param'!D$6*AD975</f>
        <v>0</v>
      </c>
      <c r="BL975" s="37">
        <f>BA975*'CDO Param'!E$6*AE975</f>
        <v>9954.9519525224423</v>
      </c>
      <c r="BM975" s="37">
        <f>BB975*'CDO Param'!F$6*AF975</f>
        <v>0</v>
      </c>
      <c r="BN975" s="37">
        <f>BC975*'CDO Param'!G$6*AG975</f>
        <v>0</v>
      </c>
      <c r="BO975" s="37">
        <f>BD975*'CDO Param'!H$6*AH975</f>
        <v>0</v>
      </c>
      <c r="BP975" s="37">
        <f>BE975*'CDO Param'!I$6*AI975</f>
        <v>0</v>
      </c>
      <c r="BQ975" s="37">
        <f>BF975*'CDO Param'!J$6*AJ975</f>
        <v>0</v>
      </c>
      <c r="BR975" s="37">
        <f>BG975*'CDO Param'!K$6*AK975</f>
        <v>0</v>
      </c>
      <c r="BS975" s="37">
        <f>BH975*'CDO Param'!L$6*AL975</f>
        <v>1459.2294747699302</v>
      </c>
      <c r="BU975" s="38">
        <f t="shared" si="85"/>
        <v>11414.181427292373</v>
      </c>
      <c r="BV975" s="38">
        <f>AVERAGE(BU$5:BU975)</f>
        <v>7389.8196164653391</v>
      </c>
      <c r="CF975" s="5">
        <f>BU975/'CDO Param'!$M$6</f>
        <v>0.11889772320096222</v>
      </c>
      <c r="CG975" s="5">
        <f t="shared" si="86"/>
        <v>0.02</v>
      </c>
      <c r="CH975" s="5">
        <f t="shared" si="87"/>
        <v>1</v>
      </c>
    </row>
    <row r="976" spans="1:86" x14ac:dyDescent="0.2">
      <c r="A976" s="3">
        <v>973</v>
      </c>
      <c r="B976" s="3">
        <v>972</v>
      </c>
      <c r="C976">
        <v>-0.78899120126152411</v>
      </c>
      <c r="D976">
        <v>0.33904825613717549</v>
      </c>
      <c r="E976">
        <v>-2.2974199964664876</v>
      </c>
      <c r="F976">
        <v>-2.1864252630621195E-2</v>
      </c>
      <c r="G976">
        <v>1.3610451787826605</v>
      </c>
      <c r="H976">
        <v>2.9410875868052244</v>
      </c>
      <c r="I976">
        <v>2.8746853786287829E-2</v>
      </c>
      <c r="J976">
        <v>-0.76774881563324016</v>
      </c>
      <c r="K976">
        <v>0.50628159442567267</v>
      </c>
      <c r="L976">
        <v>4.4119587983004749E-2</v>
      </c>
      <c r="M976">
        <v>-0.73773094300122466</v>
      </c>
      <c r="N976">
        <v>-0.50511971494415775</v>
      </c>
      <c r="O976">
        <v>-0.42449187276361044</v>
      </c>
      <c r="P976">
        <v>-2.1213963918853551E-2</v>
      </c>
      <c r="R976" s="33">
        <v>0.48136302664939457</v>
      </c>
      <c r="S976" s="33">
        <v>0.26838889637421298</v>
      </c>
      <c r="T976" s="33">
        <v>0.81218136139781283</v>
      </c>
      <c r="U976" s="33">
        <v>0.33214101303934168</v>
      </c>
      <c r="V976" s="33">
        <v>0.29400615221541659</v>
      </c>
      <c r="W976" s="33">
        <v>0.3614002845070326</v>
      </c>
      <c r="X976" s="33">
        <v>5.4581709697182158E-2</v>
      </c>
      <c r="Y976" s="33">
        <v>0.35479488054048031</v>
      </c>
      <c r="Z976" s="33">
        <v>3.7557243852669953E-2</v>
      </c>
      <c r="AA976" s="33">
        <v>0.22459743182388947</v>
      </c>
      <c r="AC976" s="36">
        <f t="shared" si="84"/>
        <v>0.4685073210861066</v>
      </c>
      <c r="AD976" s="36">
        <f t="shared" si="84"/>
        <v>0.15015840780297854</v>
      </c>
      <c r="AE976" s="36">
        <f t="shared" si="84"/>
        <v>0.92978701093982519</v>
      </c>
      <c r="AF976" s="36">
        <f t="shared" si="84"/>
        <v>0.23246476071139455</v>
      </c>
      <c r="AG976" s="36">
        <f t="shared" si="84"/>
        <v>0.18140263223131886</v>
      </c>
      <c r="AH976" s="36">
        <f t="shared" si="83"/>
        <v>0.27489091718069425</v>
      </c>
      <c r="AI976" s="36">
        <f t="shared" si="83"/>
        <v>4.6226258715061919E-3</v>
      </c>
      <c r="AJ976" s="36">
        <f t="shared" si="83"/>
        <v>0.26509065556313727</v>
      </c>
      <c r="AK976" s="36">
        <f t="shared" si="83"/>
        <v>2.0162008564740754E-3</v>
      </c>
      <c r="AL976" s="36">
        <f t="shared" si="83"/>
        <v>0.10308955351241178</v>
      </c>
      <c r="AN976">
        <f>SQRT(Correlation)*$F976 + SQRT('CDO Param'!C$17 - Correlation)*HLOOKUP('CDO Param'!C$12,$C$4:$E$1004,$A976,FALSE) + SQRT(1-Correlation)*G976</f>
        <v>1.3322354094510904</v>
      </c>
      <c r="AO976">
        <f>SQRT(Correlation)*$F976 + SQRT('CDO Param'!D$17 - Correlation)*HLOOKUP('CDO Param'!D$12,$C$4:$E$1004,$A976,FALSE) + SQRT(1-Correlation)*H976</f>
        <v>2.8311952521536119</v>
      </c>
      <c r="AP976">
        <f>SQRT(Correlation)*$F976 + SQRT('CDO Param'!E$17 - Correlation)*HLOOKUP('CDO Param'!E$12,$C$4:$E$1004,$A976,FALSE) + SQRT(1-Correlation)*I976</f>
        <v>-0.18838987422206807</v>
      </c>
      <c r="AQ976">
        <f>SQRT(Correlation)*$F976 + SQRT('CDO Param'!F$17 - Correlation)*HLOOKUP('CDO Param'!F$12,$C$4:$E$1004,$A976,FALSE) + SQRT(1-Correlation)*J976</f>
        <v>-1.2489832907509664</v>
      </c>
      <c r="AR976">
        <f>SQRT(Correlation)*$F976 + SQRT('CDO Param'!G$17 - Correlation)*HLOOKUP('CDO Param'!G$12,$C$4:$E$1004,$A976,FALSE) + SQRT(1-Correlation)*K976</f>
        <v>-4.0331919519628612E-2</v>
      </c>
      <c r="AS976">
        <f>SQRT(Correlation)*$F976 + SQRT('CDO Param'!H$17 - Correlation)*HLOOKUP('CDO Param'!H$12,$C$4:$E$1004,$A976,FALSE) + SQRT(1-Correlation)*L976</f>
        <v>8.289009668415169E-2</v>
      </c>
      <c r="AT976">
        <f>SQRT(Correlation)*$F976 + SQRT('CDO Param'!I$17 - Correlation)*HLOOKUP('CDO Param'!I$12,$C$4:$E$1004,$A976,FALSE) + SQRT(1-Correlation)*M976</f>
        <v>-1.2205058363419656</v>
      </c>
      <c r="AU976">
        <f>SQRT(Correlation)*$F976 + SQRT('CDO Param'!J$17 - Correlation)*HLOOKUP('CDO Param'!J$12,$C$4:$E$1004,$A976,FALSE) + SQRT(1-Correlation)*N976</f>
        <v>-0.69486017136417844</v>
      </c>
      <c r="AV976">
        <f>SQRT(Correlation)*$F976 + SQRT('CDO Param'!K$17 - Correlation)*HLOOKUP('CDO Param'!K$12,$C$4:$E$1004,$A976,FALSE) + SQRT(1-Correlation)*O976</f>
        <v>-0.61836988412964056</v>
      </c>
      <c r="AW976">
        <f>SQRT(Correlation)*$F976 + SQRT('CDO Param'!L$17 - Correlation)*HLOOKUP('CDO Param'!L$12,$C$4:$E$1004,$A976,FALSE) + SQRT(1-Correlation)*P976</f>
        <v>-0.2357868675358821</v>
      </c>
      <c r="AY976" s="3">
        <f>IF(AN976&lt;'CDO Param'!C$15,1,0)</f>
        <v>0</v>
      </c>
      <c r="AZ976" s="3">
        <f>IF(AO976&lt;'CDO Param'!D$15,1,0)</f>
        <v>0</v>
      </c>
      <c r="BA976" s="3">
        <f>IF(AP976&lt;'CDO Param'!E$15,1,0)</f>
        <v>0</v>
      </c>
      <c r="BB976" s="3">
        <f>IF(AQ976&lt;'CDO Param'!F$15,1,0)</f>
        <v>1</v>
      </c>
      <c r="BC976" s="3">
        <f>IF(AR976&lt;'CDO Param'!G$15,1,0)</f>
        <v>1</v>
      </c>
      <c r="BD976" s="3">
        <f>IF(AS976&lt;'CDO Param'!H$15,1,0)</f>
        <v>0</v>
      </c>
      <c r="BE976" s="3">
        <f>IF(AT976&lt;'CDO Param'!I$15,1,0)</f>
        <v>1</v>
      </c>
      <c r="BF976" s="3">
        <f>IF(AU976&lt;'CDO Param'!J$15,1,0)</f>
        <v>0</v>
      </c>
      <c r="BG976" s="3">
        <f>IF(AV976&lt;'CDO Param'!K$15,1,0)</f>
        <v>0</v>
      </c>
      <c r="BH976" s="3">
        <f>IF(AW976&lt;'CDO Param'!L$15,1,0)</f>
        <v>0</v>
      </c>
      <c r="BJ976" s="37">
        <f>AY976*'CDO Param'!C$6*AC976</f>
        <v>0</v>
      </c>
      <c r="BK976" s="37">
        <f>AZ976*'CDO Param'!D$6*AD976</f>
        <v>0</v>
      </c>
      <c r="BL976" s="37">
        <f>BA976*'CDO Param'!E$6*AE976</f>
        <v>0</v>
      </c>
      <c r="BM976" s="37">
        <f>BB976*'CDO Param'!F$6*AF976</f>
        <v>2324.6476071139455</v>
      </c>
      <c r="BN976" s="37">
        <f>BC976*'CDO Param'!G$6*AG976</f>
        <v>1814.0263223131885</v>
      </c>
      <c r="BO976" s="37">
        <f>BD976*'CDO Param'!H$6*AH976</f>
        <v>0</v>
      </c>
      <c r="BP976" s="37">
        <f>BE976*'CDO Param'!I$6*AI976</f>
        <v>36.981006972049535</v>
      </c>
      <c r="BQ976" s="37">
        <f>BF976*'CDO Param'!J$6*AJ976</f>
        <v>0</v>
      </c>
      <c r="BR976" s="37">
        <f>BG976*'CDO Param'!K$6*AK976</f>
        <v>0</v>
      </c>
      <c r="BS976" s="37">
        <f>BH976*'CDO Param'!L$6*AL976</f>
        <v>0</v>
      </c>
      <c r="BU976" s="38">
        <f t="shared" si="85"/>
        <v>4175.6549363991835</v>
      </c>
      <c r="BV976" s="38">
        <f>AVERAGE(BU$5:BU976)</f>
        <v>7386.512862679263</v>
      </c>
      <c r="CF976" s="5">
        <f>BU976/'CDO Param'!$M$6</f>
        <v>4.3496405587491495E-2</v>
      </c>
      <c r="CG976" s="5">
        <f t="shared" si="86"/>
        <v>0</v>
      </c>
      <c r="CH976" s="5">
        <f t="shared" si="87"/>
        <v>0</v>
      </c>
    </row>
    <row r="977" spans="1:86" x14ac:dyDescent="0.2">
      <c r="A977" s="3">
        <v>974</v>
      </c>
      <c r="B977" s="3">
        <v>973</v>
      </c>
      <c r="C977">
        <v>-0.60777210819651373</v>
      </c>
      <c r="D977">
        <v>-6.745949576725252E-2</v>
      </c>
      <c r="E977">
        <v>4.9059281082008965E-2</v>
      </c>
      <c r="F977">
        <v>1.6042076822486706</v>
      </c>
      <c r="G977">
        <v>0.85505007518804632</v>
      </c>
      <c r="H977">
        <v>-0.16458670870633796</v>
      </c>
      <c r="I977">
        <v>1.3269982446217909</v>
      </c>
      <c r="J977">
        <v>-5.0376911531202495E-2</v>
      </c>
      <c r="K977">
        <v>1.0786061466205865</v>
      </c>
      <c r="L977">
        <v>0.25347503651573788</v>
      </c>
      <c r="M977">
        <v>-1.85562385013327</v>
      </c>
      <c r="N977">
        <v>0.47797243496461306</v>
      </c>
      <c r="O977">
        <v>-0.35819084587274119</v>
      </c>
      <c r="P977">
        <v>-0.80749714470584877</v>
      </c>
      <c r="R977" s="33">
        <v>0.80903666411015984</v>
      </c>
      <c r="S977" s="33">
        <v>0.47921369945593817</v>
      </c>
      <c r="T977" s="33">
        <v>0.14464675595268922</v>
      </c>
      <c r="U977" s="33">
        <v>7.8027296847676536E-2</v>
      </c>
      <c r="V977" s="33">
        <v>0.40477811889945442</v>
      </c>
      <c r="W977" s="33">
        <v>0.10584434313040429</v>
      </c>
      <c r="X977" s="33">
        <v>0.92587499270489204</v>
      </c>
      <c r="Y977" s="33">
        <v>0.18100239112088568</v>
      </c>
      <c r="Z977" s="33">
        <v>0.10718756872563975</v>
      </c>
      <c r="AA977" s="33">
        <v>0.50146757182733503</v>
      </c>
      <c r="AC977" s="36">
        <f t="shared" si="84"/>
        <v>0.92722266286149713</v>
      </c>
      <c r="AD977" s="36">
        <f t="shared" si="84"/>
        <v>0.46488163809718952</v>
      </c>
      <c r="AE977" s="36">
        <f t="shared" si="84"/>
        <v>3.9772373813654317E-2</v>
      </c>
      <c r="AF977" s="36">
        <f t="shared" si="84"/>
        <v>1.0205904214917936E-2</v>
      </c>
      <c r="AG977" s="36">
        <f t="shared" si="84"/>
        <v>0.34201205618494124</v>
      </c>
      <c r="AH977" s="36">
        <f t="shared" si="83"/>
        <v>2.0020975300677018E-2</v>
      </c>
      <c r="AI977" s="36">
        <f t="shared" si="83"/>
        <v>0.99089000385550896</v>
      </c>
      <c r="AJ977" s="36">
        <f t="shared" si="83"/>
        <v>6.4815332997392686E-2</v>
      </c>
      <c r="AK977" s="36">
        <f t="shared" si="83"/>
        <v>2.058549887439564E-2</v>
      </c>
      <c r="AL977" s="36">
        <f t="shared" si="83"/>
        <v>0.50248169246506258</v>
      </c>
      <c r="AN977">
        <f>SQRT(Correlation)*$F977 + SQRT('CDO Param'!C$17 - Correlation)*HLOOKUP('CDO Param'!C$12,$C$4:$E$1004,$A977,FALSE) + SQRT(1-Correlation)*G977</f>
        <v>1.308926523529792</v>
      </c>
      <c r="AO977">
        <f>SQRT(Correlation)*$F977 + SQRT('CDO Param'!D$17 - Correlation)*HLOOKUP('CDO Param'!D$12,$C$4:$E$1004,$A977,FALSE) + SQRT(1-Correlation)*H977</f>
        <v>0.34161413657124873</v>
      </c>
      <c r="AP977">
        <f>SQRT(Correlation)*$F977 + SQRT('CDO Param'!E$17 - Correlation)*HLOOKUP('CDO Param'!E$12,$C$4:$E$1004,$A977,FALSE) + SQRT(1-Correlation)*I977</f>
        <v>1.6053946975906479</v>
      </c>
      <c r="AQ977">
        <f>SQRT(Correlation)*$F977 + SQRT('CDO Param'!F$17 - Correlation)*HLOOKUP('CDO Param'!F$12,$C$4:$E$1004,$A977,FALSE) + SQRT(1-Correlation)*J977</f>
        <v>0.47047326575019055</v>
      </c>
      <c r="AR977">
        <f>SQRT(Correlation)*$F977 + SQRT('CDO Param'!G$17 - Correlation)*HLOOKUP('CDO Param'!G$12,$C$4:$E$1004,$A977,FALSE) + SQRT(1-Correlation)*K977</f>
        <v>1.5415206368007848</v>
      </c>
      <c r="AS977">
        <f>SQRT(Correlation)*$F977 + SQRT('CDO Param'!H$17 - Correlation)*HLOOKUP('CDO Param'!H$12,$C$4:$E$1004,$A977,FALSE) + SQRT(1-Correlation)*L977</f>
        <v>0.73822233181728125</v>
      </c>
      <c r="AT977">
        <f>SQRT(Correlation)*$F977 + SQRT('CDO Param'!I$17 - Correlation)*HLOOKUP('CDO Param'!I$12,$C$4:$E$1004,$A977,FALSE) + SQRT(1-Correlation)*M977</f>
        <v>-1.2421343537584122</v>
      </c>
      <c r="AU977">
        <f>SQRT(Correlation)*$F977 + SQRT('CDO Param'!J$17 - Correlation)*HLOOKUP('CDO Param'!J$12,$C$4:$E$1004,$A977,FALSE) + SQRT(1-Correlation)*N977</f>
        <v>0.79993809235506863</v>
      </c>
      <c r="AV977">
        <f>SQRT(Correlation)*$F977 + SQRT('CDO Param'!K$17 - Correlation)*HLOOKUP('CDO Param'!K$12,$C$4:$E$1004,$A977,FALSE) + SQRT(1-Correlation)*O977</f>
        <v>6.6839533815494789E-3</v>
      </c>
      <c r="AW977">
        <f>SQRT(Correlation)*$F977 + SQRT('CDO Param'!L$17 - Correlation)*HLOOKUP('CDO Param'!L$12,$C$4:$E$1004,$A977,FALSE) + SQRT(1-Correlation)*P977</f>
        <v>-0.41956542803031277</v>
      </c>
      <c r="AY977" s="3">
        <f>IF(AN977&lt;'CDO Param'!C$15,1,0)</f>
        <v>0</v>
      </c>
      <c r="AZ977" s="3">
        <f>IF(AO977&lt;'CDO Param'!D$15,1,0)</f>
        <v>0</v>
      </c>
      <c r="BA977" s="3">
        <f>IF(AP977&lt;'CDO Param'!E$15,1,0)</f>
        <v>0</v>
      </c>
      <c r="BB977" s="3">
        <f>IF(AQ977&lt;'CDO Param'!F$15,1,0)</f>
        <v>0</v>
      </c>
      <c r="BC977" s="3">
        <f>IF(AR977&lt;'CDO Param'!G$15,1,0)</f>
        <v>0</v>
      </c>
      <c r="BD977" s="3">
        <f>IF(AS977&lt;'CDO Param'!H$15,1,0)</f>
        <v>0</v>
      </c>
      <c r="BE977" s="3">
        <f>IF(AT977&lt;'CDO Param'!I$15,1,0)</f>
        <v>1</v>
      </c>
      <c r="BF977" s="3">
        <f>IF(AU977&lt;'CDO Param'!J$15,1,0)</f>
        <v>0</v>
      </c>
      <c r="BG977" s="3">
        <f>IF(AV977&lt;'CDO Param'!K$15,1,0)</f>
        <v>0</v>
      </c>
      <c r="BH977" s="3">
        <f>IF(AW977&lt;'CDO Param'!L$15,1,0)</f>
        <v>0</v>
      </c>
      <c r="BJ977" s="37">
        <f>AY977*'CDO Param'!C$6*AC977</f>
        <v>0</v>
      </c>
      <c r="BK977" s="37">
        <f>AZ977*'CDO Param'!D$6*AD977</f>
        <v>0</v>
      </c>
      <c r="BL977" s="37">
        <f>BA977*'CDO Param'!E$6*AE977</f>
        <v>0</v>
      </c>
      <c r="BM977" s="37">
        <f>BB977*'CDO Param'!F$6*AF977</f>
        <v>0</v>
      </c>
      <c r="BN977" s="37">
        <f>BC977*'CDO Param'!G$6*AG977</f>
        <v>0</v>
      </c>
      <c r="BO977" s="37">
        <f>BD977*'CDO Param'!H$6*AH977</f>
        <v>0</v>
      </c>
      <c r="BP977" s="37">
        <f>BE977*'CDO Param'!I$6*AI977</f>
        <v>7927.1200308440721</v>
      </c>
      <c r="BQ977" s="37">
        <f>BF977*'CDO Param'!J$6*AJ977</f>
        <v>0</v>
      </c>
      <c r="BR977" s="37">
        <f>BG977*'CDO Param'!K$6*AK977</f>
        <v>0</v>
      </c>
      <c r="BS977" s="37">
        <f>BH977*'CDO Param'!L$6*AL977</f>
        <v>0</v>
      </c>
      <c r="BU977" s="38">
        <f t="shared" si="85"/>
        <v>7927.1200308440721</v>
      </c>
      <c r="BV977" s="38">
        <f>AVERAGE(BU$5:BU977)</f>
        <v>7387.0684712796374</v>
      </c>
      <c r="CF977" s="5">
        <f>BU977/'CDO Param'!$M$6</f>
        <v>8.257416698795908E-2</v>
      </c>
      <c r="CG977" s="5">
        <f t="shared" si="86"/>
        <v>0.02</v>
      </c>
      <c r="CH977" s="5">
        <f t="shared" si="87"/>
        <v>1</v>
      </c>
    </row>
    <row r="978" spans="1:86" x14ac:dyDescent="0.2">
      <c r="A978" s="3">
        <v>975</v>
      </c>
      <c r="B978" s="3">
        <v>974</v>
      </c>
      <c r="C978">
        <v>-0.62993194660521112</v>
      </c>
      <c r="D978">
        <v>-0.48388642426289152</v>
      </c>
      <c r="E978">
        <v>-0.47593289309588727</v>
      </c>
      <c r="F978">
        <v>-0.63506149672321044</v>
      </c>
      <c r="G978">
        <v>-1.2578448149724863</v>
      </c>
      <c r="H978">
        <v>0.49833715820568614</v>
      </c>
      <c r="I978">
        <v>0.17374532035319135</v>
      </c>
      <c r="J978">
        <v>0.34584445529617369</v>
      </c>
      <c r="K978">
        <v>2.3296161089092493</v>
      </c>
      <c r="L978">
        <v>-0.27808255254058167</v>
      </c>
      <c r="M978">
        <v>0.54443944463855587</v>
      </c>
      <c r="N978">
        <v>-0.30888713808963075</v>
      </c>
      <c r="O978">
        <v>1.1652127795969136</v>
      </c>
      <c r="P978">
        <v>-1.2169766705483198</v>
      </c>
      <c r="R978" s="33">
        <v>0.16547970202075304</v>
      </c>
      <c r="S978" s="33">
        <v>0.21735186279628047</v>
      </c>
      <c r="T978" s="33">
        <v>3.2758017085845588E-2</v>
      </c>
      <c r="U978" s="33">
        <v>0.56399316180683357</v>
      </c>
      <c r="V978" s="33">
        <v>3.3070487451306772E-2</v>
      </c>
      <c r="W978" s="33">
        <v>0.81568259411290411</v>
      </c>
      <c r="X978" s="33">
        <v>0.17735925557900187</v>
      </c>
      <c r="Y978" s="33">
        <v>0.87700851628417542</v>
      </c>
      <c r="Z978" s="33">
        <v>0.88213318813691532</v>
      </c>
      <c r="AA978" s="33">
        <v>1.2493017135417563E-2</v>
      </c>
      <c r="AC978" s="36">
        <f t="shared" si="84"/>
        <v>5.3348474644736958E-2</v>
      </c>
      <c r="AD978" s="36">
        <f t="shared" si="84"/>
        <v>9.6118850420265647E-2</v>
      </c>
      <c r="AE978" s="36">
        <f t="shared" si="84"/>
        <v>1.488243422988594E-3</v>
      </c>
      <c r="AF978" s="36">
        <f t="shared" si="84"/>
        <v>0.60728856544620879</v>
      </c>
      <c r="AG978" s="36">
        <f t="shared" si="84"/>
        <v>1.5199557506758569E-3</v>
      </c>
      <c r="AH978" s="36">
        <f t="shared" si="83"/>
        <v>0.93258708231663545</v>
      </c>
      <c r="AI978" s="36">
        <f t="shared" si="83"/>
        <v>6.2020874385363779E-2</v>
      </c>
      <c r="AJ978" s="36">
        <f t="shared" si="83"/>
        <v>0.97213400035081521</v>
      </c>
      <c r="AK978" s="36">
        <f t="shared" si="83"/>
        <v>0.97462425858433943</v>
      </c>
      <c r="AL978" s="36">
        <f t="shared" si="83"/>
        <v>1.7480608243398976E-4</v>
      </c>
      <c r="AN978">
        <f>SQRT(Correlation)*$F978 + SQRT('CDO Param'!C$17 - Correlation)*HLOOKUP('CDO Param'!C$12,$C$4:$E$1004,$A978,FALSE) + SQRT(1-Correlation)*G978</f>
        <v>-1.462552320280007</v>
      </c>
      <c r="AO978">
        <f>SQRT(Correlation)*$F978 + SQRT('CDO Param'!D$17 - Correlation)*HLOOKUP('CDO Param'!D$12,$C$4:$E$1004,$A978,FALSE) + SQRT(1-Correlation)*H978</f>
        <v>0.20350818601152043</v>
      </c>
      <c r="AP978">
        <f>SQRT(Correlation)*$F978 + SQRT('CDO Param'!E$17 - Correlation)*HLOOKUP('CDO Param'!E$12,$C$4:$E$1004,$A978,FALSE) + SQRT(1-Correlation)*I978</f>
        <v>-0.20265912221980237</v>
      </c>
      <c r="AQ978">
        <f>SQRT(Correlation)*$F978 + SQRT('CDO Param'!F$17 - Correlation)*HLOOKUP('CDO Param'!F$12,$C$4:$E$1004,$A978,FALSE) + SQRT(1-Correlation)*J978</f>
        <v>2.0850949901712823E-2</v>
      </c>
      <c r="AR978">
        <f>SQRT(Correlation)*$F978 + SQRT('CDO Param'!G$17 - Correlation)*HLOOKUP('CDO Param'!G$12,$C$4:$E$1004,$A978,FALSE) + SQRT(1-Correlation)*K978</f>
        <v>1.9028219848304866</v>
      </c>
      <c r="AS978">
        <f>SQRT(Correlation)*$F978 + SQRT('CDO Param'!H$17 - Correlation)*HLOOKUP('CDO Param'!H$12,$C$4:$E$1004,$A978,FALSE) + SQRT(1-Correlation)*L978</f>
        <v>-0.53306822585067482</v>
      </c>
      <c r="AT978">
        <f>SQRT(Correlation)*$F978 + SQRT('CDO Param'!I$17 - Correlation)*HLOOKUP('CDO Param'!I$12,$C$4:$E$1004,$A978,FALSE) + SQRT(1-Correlation)*M978</f>
        <v>0.20925469936735058</v>
      </c>
      <c r="AU978">
        <f>SQRT(Correlation)*$F978 + SQRT('CDO Param'!J$17 - Correlation)*HLOOKUP('CDO Param'!J$12,$C$4:$E$1004,$A978,FALSE) + SQRT(1-Correlation)*N978</f>
        <v>-0.66052447464156638</v>
      </c>
      <c r="AV978">
        <f>SQRT(Correlation)*$F978 + SQRT('CDO Param'!K$17 - Correlation)*HLOOKUP('CDO Param'!K$12,$C$4:$E$1004,$A978,FALSE) + SQRT(1-Correlation)*O978</f>
        <v>0.73792949692529541</v>
      </c>
      <c r="AW978">
        <f>SQRT(Correlation)*$F978 + SQRT('CDO Param'!L$17 - Correlation)*HLOOKUP('CDO Param'!L$12,$C$4:$E$1004,$A978,FALSE) + SQRT(1-Correlation)*P978</f>
        <v>-1.5220138472196245</v>
      </c>
      <c r="AY978" s="3">
        <f>IF(AN978&lt;'CDO Param'!C$15,1,0)</f>
        <v>0</v>
      </c>
      <c r="AZ978" s="3">
        <f>IF(AO978&lt;'CDO Param'!D$15,1,0)</f>
        <v>0</v>
      </c>
      <c r="BA978" s="3">
        <f>IF(AP978&lt;'CDO Param'!E$15,1,0)</f>
        <v>0</v>
      </c>
      <c r="BB978" s="3">
        <f>IF(AQ978&lt;'CDO Param'!F$15,1,0)</f>
        <v>0</v>
      </c>
      <c r="BC978" s="3">
        <f>IF(AR978&lt;'CDO Param'!G$15,1,0)</f>
        <v>0</v>
      </c>
      <c r="BD978" s="3">
        <f>IF(AS978&lt;'CDO Param'!H$15,1,0)</f>
        <v>0</v>
      </c>
      <c r="BE978" s="3">
        <f>IF(AT978&lt;'CDO Param'!I$15,1,0)</f>
        <v>0</v>
      </c>
      <c r="BF978" s="3">
        <f>IF(AU978&lt;'CDO Param'!J$15,1,0)</f>
        <v>0</v>
      </c>
      <c r="BG978" s="3">
        <f>IF(AV978&lt;'CDO Param'!K$15,1,0)</f>
        <v>0</v>
      </c>
      <c r="BH978" s="3">
        <f>IF(AW978&lt;'CDO Param'!L$15,1,0)</f>
        <v>1</v>
      </c>
      <c r="BJ978" s="37">
        <f>AY978*'CDO Param'!C$6*AC978</f>
        <v>0</v>
      </c>
      <c r="BK978" s="37">
        <f>AZ978*'CDO Param'!D$6*AD978</f>
        <v>0</v>
      </c>
      <c r="BL978" s="37">
        <f>BA978*'CDO Param'!E$6*AE978</f>
        <v>0</v>
      </c>
      <c r="BM978" s="37">
        <f>BB978*'CDO Param'!F$6*AF978</f>
        <v>0</v>
      </c>
      <c r="BN978" s="37">
        <f>BC978*'CDO Param'!G$6*AG978</f>
        <v>0</v>
      </c>
      <c r="BO978" s="37">
        <f>BD978*'CDO Param'!H$6*AH978</f>
        <v>0</v>
      </c>
      <c r="BP978" s="37">
        <f>BE978*'CDO Param'!I$6*AI978</f>
        <v>0</v>
      </c>
      <c r="BQ978" s="37">
        <f>BF978*'CDO Param'!J$6*AJ978</f>
        <v>0</v>
      </c>
      <c r="BR978" s="37">
        <f>BG978*'CDO Param'!K$6*AK978</f>
        <v>0</v>
      </c>
      <c r="BS978" s="37">
        <f>BH978*'CDO Param'!L$6*AL978</f>
        <v>1.7480608243398976</v>
      </c>
      <c r="BU978" s="38">
        <f t="shared" si="85"/>
        <v>1.7480608243398976</v>
      </c>
      <c r="BV978" s="38">
        <f>AVERAGE(BU$5:BU978)</f>
        <v>7379.4860067925174</v>
      </c>
      <c r="CF978" s="5">
        <f>BU978/'CDO Param'!$M$6</f>
        <v>1.8208966920207268E-5</v>
      </c>
      <c r="CG978" s="5">
        <f t="shared" si="86"/>
        <v>0</v>
      </c>
      <c r="CH978" s="5">
        <f t="shared" si="87"/>
        <v>0</v>
      </c>
    </row>
    <row r="979" spans="1:86" x14ac:dyDescent="0.2">
      <c r="A979" s="3">
        <v>976</v>
      </c>
      <c r="B979" s="3">
        <v>975</v>
      </c>
      <c r="C979">
        <v>-1.0906546776823234</v>
      </c>
      <c r="D979">
        <v>1.011735548672732</v>
      </c>
      <c r="E979">
        <v>1.4276861293183174</v>
      </c>
      <c r="F979">
        <v>7.7527602115878835E-2</v>
      </c>
      <c r="G979">
        <v>0.85967712948331609</v>
      </c>
      <c r="H979">
        <v>1.3548424249165691</v>
      </c>
      <c r="I979">
        <v>-0.11070710570493247</v>
      </c>
      <c r="J979">
        <v>0.58113187151320744</v>
      </c>
      <c r="K979">
        <v>-0.34805111681635026</v>
      </c>
      <c r="L979">
        <v>-1.386308667861158</v>
      </c>
      <c r="M979">
        <v>-1.5282739695976488</v>
      </c>
      <c r="N979">
        <v>0.19519802663126029</v>
      </c>
      <c r="O979">
        <v>-1.7241836758330464</v>
      </c>
      <c r="P979">
        <v>0.15313389667426236</v>
      </c>
      <c r="R979" s="33">
        <v>0.97013899496297307</v>
      </c>
      <c r="S979" s="33">
        <v>0.12608834268808752</v>
      </c>
      <c r="T979" s="33">
        <v>0.16677555868717636</v>
      </c>
      <c r="U979" s="33">
        <v>0.9968148553729127</v>
      </c>
      <c r="V979" s="33">
        <v>0.46727425254288796</v>
      </c>
      <c r="W979" s="33">
        <v>0.47836248831747213</v>
      </c>
      <c r="X979" s="33">
        <v>0.83834115175453072</v>
      </c>
      <c r="Y979" s="33">
        <v>0.99973753839718993</v>
      </c>
      <c r="Z979" s="33">
        <v>0.58880784157142407</v>
      </c>
      <c r="AA979" s="33">
        <v>9.3393290924557157E-2</v>
      </c>
      <c r="AC979" s="36">
        <f t="shared" si="84"/>
        <v>0.99878840643158295</v>
      </c>
      <c r="AD979" s="36">
        <f t="shared" si="84"/>
        <v>2.9431396674306536E-2</v>
      </c>
      <c r="AE979" s="36">
        <f t="shared" si="84"/>
        <v>5.4261700954459695E-2</v>
      </c>
      <c r="AF979" s="36">
        <f t="shared" si="84"/>
        <v>0.99999161293080285</v>
      </c>
      <c r="AG979" s="36">
        <f t="shared" si="84"/>
        <v>0.44478403200937178</v>
      </c>
      <c r="AH979" s="36">
        <f t="shared" si="83"/>
        <v>0.46344628907146029</v>
      </c>
      <c r="AI979" s="36">
        <f t="shared" si="83"/>
        <v>0.94929736090422923</v>
      </c>
      <c r="AJ979" s="36">
        <f t="shared" si="83"/>
        <v>0.99999996729743112</v>
      </c>
      <c r="AK979" s="36">
        <f t="shared" si="83"/>
        <v>0.64771169000826401</v>
      </c>
      <c r="AL979" s="36">
        <f t="shared" si="83"/>
        <v>1.518832159342726E-2</v>
      </c>
      <c r="AN979">
        <f>SQRT(Correlation)*$F979 + SQRT('CDO Param'!C$17 - Correlation)*HLOOKUP('CDO Param'!C$12,$C$4:$E$1004,$A979,FALSE) + SQRT(1-Correlation)*G979</f>
        <v>0.98315872832537377</v>
      </c>
      <c r="AO979">
        <f>SQRT(Correlation)*$F979 + SQRT('CDO Param'!D$17 - Correlation)*HLOOKUP('CDO Param'!D$12,$C$4:$E$1004,$A979,FALSE) + SQRT(1-Correlation)*H979</f>
        <v>1.4529137738771494</v>
      </c>
      <c r="AP979">
        <f>SQRT(Correlation)*$F979 + SQRT('CDO Param'!E$17 - Correlation)*HLOOKUP('CDO Param'!E$12,$C$4:$E$1004,$A979,FALSE) + SQRT(1-Correlation)*I979</f>
        <v>-0.36906970607570916</v>
      </c>
      <c r="AQ979">
        <f>SQRT(Correlation)*$F979 + SQRT('CDO Param'!F$17 - Correlation)*HLOOKUP('CDO Param'!F$12,$C$4:$E$1004,$A979,FALSE) + SQRT(1-Correlation)*J979</f>
        <v>0.89506680446009501</v>
      </c>
      <c r="AR979">
        <f>SQRT(Correlation)*$F979 + SQRT('CDO Param'!G$17 - Correlation)*HLOOKUP('CDO Param'!G$12,$C$4:$E$1004,$A979,FALSE) + SQRT(1-Correlation)*K979</f>
        <v>1.3566422599178118E-2</v>
      </c>
      <c r="AS979">
        <f>SQRT(Correlation)*$F979 + SQRT('CDO Param'!H$17 - Correlation)*HLOOKUP('CDO Param'!H$12,$C$4:$E$1004,$A979,FALSE) + SQRT(1-Correlation)*L979</f>
        <v>-1.1475704852739947</v>
      </c>
      <c r="AT979">
        <f>SQRT(Correlation)*$F979 + SQRT('CDO Param'!I$17 - Correlation)*HLOOKUP('CDO Param'!I$12,$C$4:$E$1004,$A979,FALSE) + SQRT(1-Correlation)*M979</f>
        <v>-1.1060912858119702</v>
      </c>
      <c r="AU979">
        <f>SQRT(Correlation)*$F979 + SQRT('CDO Param'!J$17 - Correlation)*HLOOKUP('CDO Param'!J$12,$C$4:$E$1004,$A979,FALSE) + SQRT(1-Correlation)*N979</f>
        <v>-7.8862616240430922E-2</v>
      </c>
      <c r="AV979">
        <f>SQRT(Correlation)*$F979 + SQRT('CDO Param'!K$17 - Correlation)*HLOOKUP('CDO Param'!K$12,$C$4:$E$1004,$A979,FALSE) + SQRT(1-Correlation)*O979</f>
        <v>-1.8997479799520793</v>
      </c>
      <c r="AW979">
        <f>SQRT(Correlation)*$F979 + SQRT('CDO Param'!L$17 - Correlation)*HLOOKUP('CDO Param'!L$12,$C$4:$E$1004,$A979,FALSE) + SQRT(1-Correlation)*P979</f>
        <v>-0.11876815377766115</v>
      </c>
      <c r="AY979" s="3">
        <f>IF(AN979&lt;'CDO Param'!C$15,1,0)</f>
        <v>0</v>
      </c>
      <c r="AZ979" s="3">
        <f>IF(AO979&lt;'CDO Param'!D$15,1,0)</f>
        <v>0</v>
      </c>
      <c r="BA979" s="3">
        <f>IF(AP979&lt;'CDO Param'!E$15,1,0)</f>
        <v>0</v>
      </c>
      <c r="BB979" s="3">
        <f>IF(AQ979&lt;'CDO Param'!F$15,1,0)</f>
        <v>0</v>
      </c>
      <c r="BC979" s="3">
        <f>IF(AR979&lt;'CDO Param'!G$15,1,0)</f>
        <v>1</v>
      </c>
      <c r="BD979" s="3">
        <f>IF(AS979&lt;'CDO Param'!H$15,1,0)</f>
        <v>0</v>
      </c>
      <c r="BE979" s="3">
        <f>IF(AT979&lt;'CDO Param'!I$15,1,0)</f>
        <v>1</v>
      </c>
      <c r="BF979" s="3">
        <f>IF(AU979&lt;'CDO Param'!J$15,1,0)</f>
        <v>0</v>
      </c>
      <c r="BG979" s="3">
        <f>IF(AV979&lt;'CDO Param'!K$15,1,0)</f>
        <v>0</v>
      </c>
      <c r="BH979" s="3">
        <f>IF(AW979&lt;'CDO Param'!L$15,1,0)</f>
        <v>0</v>
      </c>
      <c r="BJ979" s="37">
        <f>AY979*'CDO Param'!C$6*AC979</f>
        <v>0</v>
      </c>
      <c r="BK979" s="37">
        <f>AZ979*'CDO Param'!D$6*AD979</f>
        <v>0</v>
      </c>
      <c r="BL979" s="37">
        <f>BA979*'CDO Param'!E$6*AE979</f>
        <v>0</v>
      </c>
      <c r="BM979" s="37">
        <f>BB979*'CDO Param'!F$6*AF979</f>
        <v>0</v>
      </c>
      <c r="BN979" s="37">
        <f>BC979*'CDO Param'!G$6*AG979</f>
        <v>4447.8403200937182</v>
      </c>
      <c r="BO979" s="37">
        <f>BD979*'CDO Param'!H$6*AH979</f>
        <v>0</v>
      </c>
      <c r="BP979" s="37">
        <f>BE979*'CDO Param'!I$6*AI979</f>
        <v>7594.3788872338337</v>
      </c>
      <c r="BQ979" s="37">
        <f>BF979*'CDO Param'!J$6*AJ979</f>
        <v>0</v>
      </c>
      <c r="BR979" s="37">
        <f>BG979*'CDO Param'!K$6*AK979</f>
        <v>0</v>
      </c>
      <c r="BS979" s="37">
        <f>BH979*'CDO Param'!L$6*AL979</f>
        <v>0</v>
      </c>
      <c r="BU979" s="38">
        <f t="shared" si="85"/>
        <v>12042.219207327551</v>
      </c>
      <c r="BV979" s="38">
        <f>AVERAGE(BU$5:BU979)</f>
        <v>7384.2682972546045</v>
      </c>
      <c r="CF979" s="5">
        <f>BU979/'CDO Param'!$M$6</f>
        <v>0.125439783409662</v>
      </c>
      <c r="CG979" s="5">
        <f t="shared" si="86"/>
        <v>0.02</v>
      </c>
      <c r="CH979" s="5">
        <f t="shared" si="87"/>
        <v>1</v>
      </c>
    </row>
    <row r="980" spans="1:86" x14ac:dyDescent="0.2">
      <c r="A980" s="3">
        <v>977</v>
      </c>
      <c r="B980" s="3">
        <v>976</v>
      </c>
      <c r="C980">
        <v>-0.62968865677248687</v>
      </c>
      <c r="D980">
        <v>-1.6281728676403873</v>
      </c>
      <c r="E980">
        <v>0.4199091563350521</v>
      </c>
      <c r="F980">
        <v>0.23108896129997447</v>
      </c>
      <c r="G980">
        <v>-0.59920807871094439</v>
      </c>
      <c r="H980">
        <v>0.86479985839105211</v>
      </c>
      <c r="I980">
        <v>0.25817485038714949</v>
      </c>
      <c r="J980">
        <v>7.3173396231140941E-2</v>
      </c>
      <c r="K980">
        <v>0.49911250243894756</v>
      </c>
      <c r="L980">
        <v>-1.0153507901122794</v>
      </c>
      <c r="M980">
        <v>0.17615320757613517</v>
      </c>
      <c r="N980">
        <v>7.4070385380764492E-2</v>
      </c>
      <c r="O980">
        <v>0.49862364903674461</v>
      </c>
      <c r="P980">
        <v>-0.6448794920288492</v>
      </c>
      <c r="R980" s="33">
        <v>0.66104056903209563</v>
      </c>
      <c r="S980" s="33">
        <v>0.10884372243138203</v>
      </c>
      <c r="T980" s="33">
        <v>0.33644290423786405</v>
      </c>
      <c r="U980" s="33">
        <v>0.59589152578073157</v>
      </c>
      <c r="V980" s="33">
        <v>0.14887379675585488</v>
      </c>
      <c r="W980" s="33">
        <v>0.12190207565291881</v>
      </c>
      <c r="X980" s="33">
        <v>0.80818549860650002</v>
      </c>
      <c r="Y980" s="33">
        <v>0.17367507944520333</v>
      </c>
      <c r="Z980" s="33">
        <v>0.95706023553249442</v>
      </c>
      <c r="AA980" s="33">
        <v>0.31137859463290246</v>
      </c>
      <c r="AC980" s="36">
        <f t="shared" si="84"/>
        <v>0.75788258075594217</v>
      </c>
      <c r="AD980" s="36">
        <f t="shared" si="84"/>
        <v>2.1293186799950698E-2</v>
      </c>
      <c r="AE980" s="36">
        <f t="shared" si="84"/>
        <v>0.23853753882515852</v>
      </c>
      <c r="AF980" s="36">
        <f t="shared" si="84"/>
        <v>0.65905623825678072</v>
      </c>
      <c r="AG980" s="36">
        <f t="shared" si="84"/>
        <v>4.235854119912786E-2</v>
      </c>
      <c r="AH980" s="36">
        <f t="shared" si="83"/>
        <v>2.732617815043914E-2</v>
      </c>
      <c r="AI980" s="36">
        <f t="shared" si="83"/>
        <v>0.92652055425696145</v>
      </c>
      <c r="AJ980" s="36">
        <f t="shared" si="83"/>
        <v>5.9259224359306542E-2</v>
      </c>
      <c r="AK980" s="36">
        <f t="shared" si="83"/>
        <v>0.99728558512771803</v>
      </c>
      <c r="AL980" s="36">
        <f t="shared" si="83"/>
        <v>0.20402418098153041</v>
      </c>
      <c r="AN980">
        <f>SQRT(Correlation)*$F980 + SQRT('CDO Param'!C$17 - Correlation)*HLOOKUP('CDO Param'!C$12,$C$4:$E$1004,$A980,FALSE) + SQRT(1-Correlation)*G980</f>
        <v>-0.72564036547746102</v>
      </c>
      <c r="AO980">
        <f>SQRT(Correlation)*$F980 + SQRT('CDO Param'!D$17 - Correlation)*HLOOKUP('CDO Param'!D$12,$C$4:$E$1004,$A980,FALSE) + SQRT(1-Correlation)*H980</f>
        <v>0.66323951266459014</v>
      </c>
      <c r="AP980">
        <f>SQRT(Correlation)*$F980 + SQRT('CDO Param'!E$17 - Correlation)*HLOOKUP('CDO Param'!E$12,$C$4:$E$1004,$A980,FALSE) + SQRT(1-Correlation)*I980</f>
        <v>0.15140295560019057</v>
      </c>
      <c r="AQ980">
        <f>SQRT(Correlation)*$F980 + SQRT('CDO Param'!F$17 - Correlation)*HLOOKUP('CDO Param'!F$12,$C$4:$E$1004,$A980,FALSE) + SQRT(1-Correlation)*J980</f>
        <v>0.23638966664313457</v>
      </c>
      <c r="AR980">
        <f>SQRT(Correlation)*$F980 + SQRT('CDO Param'!G$17 - Correlation)*HLOOKUP('CDO Param'!G$12,$C$4:$E$1004,$A980,FALSE) + SQRT(1-Correlation)*K980</f>
        <v>0.64047098268904468</v>
      </c>
      <c r="AS980">
        <f>SQRT(Correlation)*$F980 + SQRT('CDO Param'!H$17 - Correlation)*HLOOKUP('CDO Param'!H$12,$C$4:$E$1004,$A980,FALSE) + SQRT(1-Correlation)*L980</f>
        <v>-1.1204280053893627</v>
      </c>
      <c r="AT980">
        <f>SQRT(Correlation)*$F980 + SQRT('CDO Param'!I$17 - Correlation)*HLOOKUP('CDO Param'!I$12,$C$4:$E$1004,$A980,FALSE) + SQRT(1-Correlation)*M980</f>
        <v>0.33408489370252342</v>
      </c>
      <c r="AU980">
        <f>SQRT(Correlation)*$F980 + SQRT('CDO Param'!J$17 - Correlation)*HLOOKUP('CDO Param'!J$12,$C$4:$E$1004,$A980,FALSE) + SQRT(1-Correlation)*N980</f>
        <v>-2.3253875447892161E-2</v>
      </c>
      <c r="AV980">
        <f>SQRT(Correlation)*$F980 + SQRT('CDO Param'!K$17 - Correlation)*HLOOKUP('CDO Param'!K$12,$C$4:$E$1004,$A980,FALSE) + SQRT(1-Correlation)*O980</f>
        <v>0.37951271491537242</v>
      </c>
      <c r="AW980">
        <f>SQRT(Correlation)*$F980 + SQRT('CDO Param'!L$17 - Correlation)*HLOOKUP('CDO Param'!L$12,$C$4:$E$1004,$A980,FALSE) + SQRT(1-Correlation)*P980</f>
        <v>-0.70530961628185707</v>
      </c>
      <c r="AY980" s="3">
        <f>IF(AN980&lt;'CDO Param'!C$15,1,0)</f>
        <v>0</v>
      </c>
      <c r="AZ980" s="3">
        <f>IF(AO980&lt;'CDO Param'!D$15,1,0)</f>
        <v>0</v>
      </c>
      <c r="BA980" s="3">
        <f>IF(AP980&lt;'CDO Param'!E$15,1,0)</f>
        <v>0</v>
      </c>
      <c r="BB980" s="3">
        <f>IF(AQ980&lt;'CDO Param'!F$15,1,0)</f>
        <v>0</v>
      </c>
      <c r="BC980" s="3">
        <f>IF(AR980&lt;'CDO Param'!G$15,1,0)</f>
        <v>0</v>
      </c>
      <c r="BD980" s="3">
        <f>IF(AS980&lt;'CDO Param'!H$15,1,0)</f>
        <v>0</v>
      </c>
      <c r="BE980" s="3">
        <f>IF(AT980&lt;'CDO Param'!I$15,1,0)</f>
        <v>0</v>
      </c>
      <c r="BF980" s="3">
        <f>IF(AU980&lt;'CDO Param'!J$15,1,0)</f>
        <v>0</v>
      </c>
      <c r="BG980" s="3">
        <f>IF(AV980&lt;'CDO Param'!K$15,1,0)</f>
        <v>0</v>
      </c>
      <c r="BH980" s="3">
        <f>IF(AW980&lt;'CDO Param'!L$15,1,0)</f>
        <v>1</v>
      </c>
      <c r="BJ980" s="37">
        <f>AY980*'CDO Param'!C$6*AC980</f>
        <v>0</v>
      </c>
      <c r="BK980" s="37">
        <f>AZ980*'CDO Param'!D$6*AD980</f>
        <v>0</v>
      </c>
      <c r="BL980" s="37">
        <f>BA980*'CDO Param'!E$6*AE980</f>
        <v>0</v>
      </c>
      <c r="BM980" s="37">
        <f>BB980*'CDO Param'!F$6*AF980</f>
        <v>0</v>
      </c>
      <c r="BN980" s="37">
        <f>BC980*'CDO Param'!G$6*AG980</f>
        <v>0</v>
      </c>
      <c r="BO980" s="37">
        <f>BD980*'CDO Param'!H$6*AH980</f>
        <v>0</v>
      </c>
      <c r="BP980" s="37">
        <f>BE980*'CDO Param'!I$6*AI980</f>
        <v>0</v>
      </c>
      <c r="BQ980" s="37">
        <f>BF980*'CDO Param'!J$6*AJ980</f>
        <v>0</v>
      </c>
      <c r="BR980" s="37">
        <f>BG980*'CDO Param'!K$6*AK980</f>
        <v>0</v>
      </c>
      <c r="BS980" s="37">
        <f>BH980*'CDO Param'!L$6*AL980</f>
        <v>2040.2418098153041</v>
      </c>
      <c r="BU980" s="38">
        <f t="shared" si="85"/>
        <v>2040.2418098153041</v>
      </c>
      <c r="BV980" s="38">
        <f>AVERAGE(BU$5:BU980)</f>
        <v>7378.7928602797692</v>
      </c>
      <c r="CF980" s="5">
        <f>BU980/'CDO Param'!$M$6</f>
        <v>2.125251885224275E-2</v>
      </c>
      <c r="CG980" s="5">
        <f t="shared" si="86"/>
        <v>0</v>
      </c>
      <c r="CH980" s="5">
        <f t="shared" si="87"/>
        <v>0</v>
      </c>
    </row>
    <row r="981" spans="1:86" x14ac:dyDescent="0.2">
      <c r="A981" s="3">
        <v>978</v>
      </c>
      <c r="B981" s="3">
        <v>977</v>
      </c>
      <c r="C981">
        <v>-0.11253860066062771</v>
      </c>
      <c r="D981">
        <v>-0.24063865566859022</v>
      </c>
      <c r="E981">
        <v>-0.13278622645884752</v>
      </c>
      <c r="F981">
        <v>4.4401531340554357E-2</v>
      </c>
      <c r="G981">
        <v>-1.2148029782110825</v>
      </c>
      <c r="H981">
        <v>-1.3162343748263083</v>
      </c>
      <c r="I981">
        <v>0.40632130549056455</v>
      </c>
      <c r="J981">
        <v>0.67562041294877417</v>
      </c>
      <c r="K981">
        <v>-0.56812723414623179</v>
      </c>
      <c r="L981">
        <v>0.14553279470419511</v>
      </c>
      <c r="M981">
        <v>1.1258521226409357</v>
      </c>
      <c r="N981">
        <v>-0.94917822934803553</v>
      </c>
      <c r="O981">
        <v>-0.13649582797370385</v>
      </c>
      <c r="P981">
        <v>-1.1478687156341039</v>
      </c>
      <c r="R981" s="33">
        <v>0.34003999519163741</v>
      </c>
      <c r="S981" s="33">
        <v>5.2199185850191482E-2</v>
      </c>
      <c r="T981" s="33">
        <v>0.31171658416824255</v>
      </c>
      <c r="U981" s="33">
        <v>2.0630115652750299E-2</v>
      </c>
      <c r="V981" s="33">
        <v>0.7303537757742935</v>
      </c>
      <c r="W981" s="33">
        <v>5.5909438550430089E-2</v>
      </c>
      <c r="X981" s="33">
        <v>0.66993371707849847</v>
      </c>
      <c r="Y981" s="33">
        <v>0.57598293832316205</v>
      </c>
      <c r="Z981" s="33">
        <v>0.54524439738376274</v>
      </c>
      <c r="AA981" s="33">
        <v>0.92258682889984311</v>
      </c>
      <c r="AC981" s="36">
        <f t="shared" si="84"/>
        <v>0.24366070271355569</v>
      </c>
      <c r="AD981" s="36">
        <f t="shared" si="84"/>
        <v>4.1868416432360037E-3</v>
      </c>
      <c r="AE981" s="36">
        <f t="shared" si="84"/>
        <v>0.2044752082159397</v>
      </c>
      <c r="AF981" s="36">
        <f t="shared" si="84"/>
        <v>5.3281179633373377E-4</v>
      </c>
      <c r="AG981" s="36">
        <f t="shared" si="84"/>
        <v>0.848369517074266</v>
      </c>
      <c r="AH981" s="36">
        <f t="shared" si="83"/>
        <v>4.8757613877850013E-3</v>
      </c>
      <c r="AI981" s="36">
        <f t="shared" si="83"/>
        <v>0.77044258794637321</v>
      </c>
      <c r="AJ981" s="36">
        <f t="shared" si="83"/>
        <v>0.62694229992652728</v>
      </c>
      <c r="AK981" s="36">
        <f t="shared" si="83"/>
        <v>0.57618171977817645</v>
      </c>
      <c r="AL981" s="36">
        <f t="shared" si="83"/>
        <v>0.98997106412491664</v>
      </c>
      <c r="AN981">
        <f>SQRT(Correlation)*$F981 + SQRT('CDO Param'!C$17 - Correlation)*HLOOKUP('CDO Param'!C$12,$C$4:$E$1004,$A981,FALSE) + SQRT(1-Correlation)*G981</f>
        <v>-1.172453743835101</v>
      </c>
      <c r="AO981">
        <f>SQRT(Correlation)*$F981 + SQRT('CDO Param'!D$17 - Correlation)*HLOOKUP('CDO Param'!D$12,$C$4:$E$1004,$A981,FALSE) + SQRT(1-Correlation)*H981</f>
        <v>-1.2686800157019031</v>
      </c>
      <c r="AP981">
        <f>SQRT(Correlation)*$F981 + SQRT('CDO Param'!E$17 - Correlation)*HLOOKUP('CDO Param'!E$12,$C$4:$E$1004,$A981,FALSE) + SQRT(1-Correlation)*I981</f>
        <v>0.36973631820020619</v>
      </c>
      <c r="AQ981">
        <f>SQRT(Correlation)*$F981 + SQRT('CDO Param'!F$17 - Correlation)*HLOOKUP('CDO Param'!F$12,$C$4:$E$1004,$A981,FALSE) + SQRT(1-Correlation)*J981</f>
        <v>0.62529889576627684</v>
      </c>
      <c r="AR981">
        <f>SQRT(Correlation)*$F981 + SQRT('CDO Param'!G$17 - Correlation)*HLOOKUP('CDO Param'!G$12,$C$4:$E$1004,$A981,FALSE) + SQRT(1-Correlation)*K981</f>
        <v>-0.55462372402237992</v>
      </c>
      <c r="AS981">
        <f>SQRT(Correlation)*$F981 + SQRT('CDO Param'!H$17 - Correlation)*HLOOKUP('CDO Param'!H$12,$C$4:$E$1004,$A981,FALSE) + SQRT(1-Correlation)*L981</f>
        <v>0.11807408367025932</v>
      </c>
      <c r="AT981">
        <f>SQRT(Correlation)*$F981 + SQRT('CDO Param'!I$17 - Correlation)*HLOOKUP('CDO Param'!I$12,$C$4:$E$1004,$A981,FALSE) + SQRT(1-Correlation)*M981</f>
        <v>1.0524261990039581</v>
      </c>
      <c r="AU981">
        <f>SQRT(Correlation)*$F981 + SQRT('CDO Param'!J$17 - Correlation)*HLOOKUP('CDO Param'!J$12,$C$4:$E$1004,$A981,FALSE) + SQRT(1-Correlation)*N981</f>
        <v>-0.91620345101641421</v>
      </c>
      <c r="AV981">
        <f>SQRT(Correlation)*$F981 + SQRT('CDO Param'!K$17 - Correlation)*HLOOKUP('CDO Param'!K$12,$C$4:$E$1004,$A981,FALSE) + SQRT(1-Correlation)*O981</f>
        <v>-0.14522523021300185</v>
      </c>
      <c r="AW981">
        <f>SQRT(Correlation)*$F981 + SQRT('CDO Param'!L$17 - Correlation)*HLOOKUP('CDO Param'!L$12,$C$4:$E$1004,$A981,FALSE) + SQRT(1-Correlation)*P981</f>
        <v>-1.104697796837542</v>
      </c>
      <c r="AY981" s="3">
        <f>IF(AN981&lt;'CDO Param'!C$15,1,0)</f>
        <v>0</v>
      </c>
      <c r="AZ981" s="3">
        <f>IF(AO981&lt;'CDO Param'!D$15,1,0)</f>
        <v>0</v>
      </c>
      <c r="BA981" s="3">
        <f>IF(AP981&lt;'CDO Param'!E$15,1,0)</f>
        <v>0</v>
      </c>
      <c r="BB981" s="3">
        <f>IF(AQ981&lt;'CDO Param'!F$15,1,0)</f>
        <v>0</v>
      </c>
      <c r="BC981" s="3">
        <f>IF(AR981&lt;'CDO Param'!G$15,1,0)</f>
        <v>1</v>
      </c>
      <c r="BD981" s="3">
        <f>IF(AS981&lt;'CDO Param'!H$15,1,0)</f>
        <v>0</v>
      </c>
      <c r="BE981" s="3">
        <f>IF(AT981&lt;'CDO Param'!I$15,1,0)</f>
        <v>0</v>
      </c>
      <c r="BF981" s="3">
        <f>IF(AU981&lt;'CDO Param'!J$15,1,0)</f>
        <v>0</v>
      </c>
      <c r="BG981" s="3">
        <f>IF(AV981&lt;'CDO Param'!K$15,1,0)</f>
        <v>0</v>
      </c>
      <c r="BH981" s="3">
        <f>IF(AW981&lt;'CDO Param'!L$15,1,0)</f>
        <v>1</v>
      </c>
      <c r="BJ981" s="37">
        <f>AY981*'CDO Param'!C$6*AC981</f>
        <v>0</v>
      </c>
      <c r="BK981" s="37">
        <f>AZ981*'CDO Param'!D$6*AD981</f>
        <v>0</v>
      </c>
      <c r="BL981" s="37">
        <f>BA981*'CDO Param'!E$6*AE981</f>
        <v>0</v>
      </c>
      <c r="BM981" s="37">
        <f>BB981*'CDO Param'!F$6*AF981</f>
        <v>0</v>
      </c>
      <c r="BN981" s="37">
        <f>BC981*'CDO Param'!G$6*AG981</f>
        <v>8483.6951707426597</v>
      </c>
      <c r="BO981" s="37">
        <f>BD981*'CDO Param'!H$6*AH981</f>
        <v>0</v>
      </c>
      <c r="BP981" s="37">
        <f>BE981*'CDO Param'!I$6*AI981</f>
        <v>0</v>
      </c>
      <c r="BQ981" s="37">
        <f>BF981*'CDO Param'!J$6*AJ981</f>
        <v>0</v>
      </c>
      <c r="BR981" s="37">
        <f>BG981*'CDO Param'!K$6*AK981</f>
        <v>0</v>
      </c>
      <c r="BS981" s="37">
        <f>BH981*'CDO Param'!L$6*AL981</f>
        <v>9899.7106412491667</v>
      </c>
      <c r="BU981" s="38">
        <f t="shared" si="85"/>
        <v>18383.405811991826</v>
      </c>
      <c r="BV981" s="38">
        <f>AVERAGE(BU$5:BU981)</f>
        <v>7390.0565378147867</v>
      </c>
      <c r="CF981" s="5">
        <f>BU981/'CDO Param'!$M$6</f>
        <v>0.19149381054158152</v>
      </c>
      <c r="CG981" s="5">
        <f t="shared" si="86"/>
        <v>0.02</v>
      </c>
      <c r="CH981" s="5">
        <f t="shared" si="87"/>
        <v>1</v>
      </c>
    </row>
    <row r="982" spans="1:86" x14ac:dyDescent="0.2">
      <c r="A982" s="3">
        <v>979</v>
      </c>
      <c r="B982" s="3">
        <v>978</v>
      </c>
      <c r="C982">
        <v>-7.9899109550751746E-2</v>
      </c>
      <c r="D982">
        <v>0.7407447810692247</v>
      </c>
      <c r="E982">
        <v>-1.4818488125456497</v>
      </c>
      <c r="F982">
        <v>-0.4005414666607976</v>
      </c>
      <c r="G982">
        <v>1.9282470020698383</v>
      </c>
      <c r="H982">
        <v>0.48434685595566407</v>
      </c>
      <c r="I982">
        <v>-0.19143271856592037</v>
      </c>
      <c r="J982">
        <v>0.64327878135372885</v>
      </c>
      <c r="K982">
        <v>0.90916500994353555</v>
      </c>
      <c r="L982">
        <v>-0.46110471885185689</v>
      </c>
      <c r="M982">
        <v>1.4841134543530643</v>
      </c>
      <c r="N982">
        <v>-0.93747530627297238</v>
      </c>
      <c r="O982">
        <v>0.64788309828145429</v>
      </c>
      <c r="P982">
        <v>1.1802444532804657</v>
      </c>
      <c r="R982" s="33">
        <v>0.9168333196625269</v>
      </c>
      <c r="S982" s="33">
        <v>0.21760356808900999</v>
      </c>
      <c r="T982" s="33">
        <v>0.26316887199094935</v>
      </c>
      <c r="U982" s="33">
        <v>7.9231551885247026E-2</v>
      </c>
      <c r="V982" s="33">
        <v>0.64469253534669635</v>
      </c>
      <c r="W982" s="33">
        <v>0.34744157192643804</v>
      </c>
      <c r="X982" s="33">
        <v>0.45049936764431159</v>
      </c>
      <c r="Y982" s="33">
        <v>0.54287199794448537</v>
      </c>
      <c r="Z982" s="33">
        <v>4.9669452966036955E-2</v>
      </c>
      <c r="AA982" s="33">
        <v>0.79449600018304589</v>
      </c>
      <c r="AC982" s="36">
        <f t="shared" si="84"/>
        <v>0.98824679591082454</v>
      </c>
      <c r="AD982" s="36">
        <f t="shared" si="84"/>
        <v>9.6356997911121664E-2</v>
      </c>
      <c r="AE982" s="36">
        <f t="shared" si="84"/>
        <v>0.14411664279018785</v>
      </c>
      <c r="AF982" s="36">
        <f t="shared" si="84"/>
        <v>1.0557823497116892E-2</v>
      </c>
      <c r="AG982" s="36">
        <f t="shared" si="84"/>
        <v>0.73415327518645168</v>
      </c>
      <c r="AH982" s="36">
        <f t="shared" si="83"/>
        <v>0.25432890644762263</v>
      </c>
      <c r="AI982" s="36">
        <f t="shared" si="83"/>
        <v>0.41672218346131512</v>
      </c>
      <c r="AJ982" s="36">
        <f t="shared" si="83"/>
        <v>0.57221877677225663</v>
      </c>
      <c r="AK982" s="36">
        <f t="shared" si="83"/>
        <v>3.7498658193430737E-3</v>
      </c>
      <c r="AL982" s="36">
        <f t="shared" si="83"/>
        <v>0.91476135930626667</v>
      </c>
      <c r="AN982">
        <f>SQRT(Correlation)*$F982 + SQRT('CDO Param'!C$17 - Correlation)*HLOOKUP('CDO Param'!C$12,$C$4:$E$1004,$A982,FALSE) + SQRT(1-Correlation)*G982</f>
        <v>1.8073905237448968</v>
      </c>
      <c r="AO982">
        <f>SQRT(Correlation)*$F982 + SQRT('CDO Param'!D$17 - Correlation)*HLOOKUP('CDO Param'!D$12,$C$4:$E$1004,$A982,FALSE) + SQRT(1-Correlation)*H982</f>
        <v>0.43758657107368337</v>
      </c>
      <c r="AP982">
        <f>SQRT(Correlation)*$F982 + SQRT('CDO Param'!E$17 - Correlation)*HLOOKUP('CDO Param'!E$12,$C$4:$E$1004,$A982,FALSE) + SQRT(1-Correlation)*I982</f>
        <v>-0.32941067338782443</v>
      </c>
      <c r="AQ982">
        <f>SQRT(Correlation)*$F982 + SQRT('CDO Param'!F$17 - Correlation)*HLOOKUP('CDO Param'!F$12,$C$4:$E$1004,$A982,FALSE) + SQRT(1-Correlation)*J982</f>
        <v>0.15225403493837752</v>
      </c>
      <c r="AR982">
        <f>SQRT(Correlation)*$F982 + SQRT('CDO Param'!G$17 - Correlation)*HLOOKUP('CDO Param'!G$12,$C$4:$E$1004,$A982,FALSE) + SQRT(1-Correlation)*K982</f>
        <v>0.4044958591831681</v>
      </c>
      <c r="AS982">
        <f>SQRT(Correlation)*$F982 + SQRT('CDO Param'!H$17 - Correlation)*HLOOKUP('CDO Param'!H$12,$C$4:$E$1004,$A982,FALSE) + SQRT(1-Correlation)*L982</f>
        <v>-0.45934754706176767</v>
      </c>
      <c r="AT982">
        <f>SQRT(Correlation)*$F982 + SQRT('CDO Param'!I$17 - Correlation)*HLOOKUP('CDO Param'!I$12,$C$4:$E$1004,$A982,FALSE) + SQRT(1-Correlation)*M982</f>
        <v>0.94993984563461231</v>
      </c>
      <c r="AU982">
        <f>SQRT(Correlation)*$F982 + SQRT('CDO Param'!J$17 - Correlation)*HLOOKUP('CDO Param'!J$12,$C$4:$E$1004,$A982,FALSE) + SQRT(1-Correlation)*N982</f>
        <v>-1.0371688159798902</v>
      </c>
      <c r="AV982">
        <f>SQRT(Correlation)*$F982 + SQRT('CDO Param'!K$17 - Correlation)*HLOOKUP('CDO Param'!K$12,$C$4:$E$1004,$A982,FALSE) + SQRT(1-Correlation)*O982</f>
        <v>0.46683422384490392</v>
      </c>
      <c r="AW982">
        <f>SQRT(Correlation)*$F982 + SQRT('CDO Param'!L$17 - Correlation)*HLOOKUP('CDO Param'!L$12,$C$4:$E$1004,$A982,FALSE) + SQRT(1-Correlation)*P982</f>
        <v>0.97187654986000638</v>
      </c>
      <c r="AY982" s="3">
        <f>IF(AN982&lt;'CDO Param'!C$15,1,0)</f>
        <v>0</v>
      </c>
      <c r="AZ982" s="3">
        <f>IF(AO982&lt;'CDO Param'!D$15,1,0)</f>
        <v>0</v>
      </c>
      <c r="BA982" s="3">
        <f>IF(AP982&lt;'CDO Param'!E$15,1,0)</f>
        <v>0</v>
      </c>
      <c r="BB982" s="3">
        <f>IF(AQ982&lt;'CDO Param'!F$15,1,0)</f>
        <v>0</v>
      </c>
      <c r="BC982" s="3">
        <f>IF(AR982&lt;'CDO Param'!G$15,1,0)</f>
        <v>0</v>
      </c>
      <c r="BD982" s="3">
        <f>IF(AS982&lt;'CDO Param'!H$15,1,0)</f>
        <v>0</v>
      </c>
      <c r="BE982" s="3">
        <f>IF(AT982&lt;'CDO Param'!I$15,1,0)</f>
        <v>0</v>
      </c>
      <c r="BF982" s="3">
        <f>IF(AU982&lt;'CDO Param'!J$15,1,0)</f>
        <v>0</v>
      </c>
      <c r="BG982" s="3">
        <f>IF(AV982&lt;'CDO Param'!K$15,1,0)</f>
        <v>0</v>
      </c>
      <c r="BH982" s="3">
        <f>IF(AW982&lt;'CDO Param'!L$15,1,0)</f>
        <v>0</v>
      </c>
      <c r="BJ982" s="37">
        <f>AY982*'CDO Param'!C$6*AC982</f>
        <v>0</v>
      </c>
      <c r="BK982" s="37">
        <f>AZ982*'CDO Param'!D$6*AD982</f>
        <v>0</v>
      </c>
      <c r="BL982" s="37">
        <f>BA982*'CDO Param'!E$6*AE982</f>
        <v>0</v>
      </c>
      <c r="BM982" s="37">
        <f>BB982*'CDO Param'!F$6*AF982</f>
        <v>0</v>
      </c>
      <c r="BN982" s="37">
        <f>BC982*'CDO Param'!G$6*AG982</f>
        <v>0</v>
      </c>
      <c r="BO982" s="37">
        <f>BD982*'CDO Param'!H$6*AH982</f>
        <v>0</v>
      </c>
      <c r="BP982" s="37">
        <f>BE982*'CDO Param'!I$6*AI982</f>
        <v>0</v>
      </c>
      <c r="BQ982" s="37">
        <f>BF982*'CDO Param'!J$6*AJ982</f>
        <v>0</v>
      </c>
      <c r="BR982" s="37">
        <f>BG982*'CDO Param'!K$6*AK982</f>
        <v>0</v>
      </c>
      <c r="BS982" s="37">
        <f>BH982*'CDO Param'!L$6*AL982</f>
        <v>0</v>
      </c>
      <c r="BU982" s="38">
        <f t="shared" si="85"/>
        <v>0</v>
      </c>
      <c r="BV982" s="38">
        <f>AVERAGE(BU$5:BU982)</f>
        <v>7382.5002427863456</v>
      </c>
      <c r="CF982" s="5">
        <f>BU982/'CDO Param'!$M$6</f>
        <v>0</v>
      </c>
      <c r="CG982" s="5">
        <f t="shared" si="86"/>
        <v>0</v>
      </c>
      <c r="CH982" s="5">
        <f t="shared" si="87"/>
        <v>0</v>
      </c>
    </row>
    <row r="983" spans="1:86" x14ac:dyDescent="0.2">
      <c r="A983" s="3">
        <v>980</v>
      </c>
      <c r="B983" s="3">
        <v>979</v>
      </c>
      <c r="C983">
        <v>0.77141066867625341</v>
      </c>
      <c r="D983">
        <v>1.1782617548306007</v>
      </c>
      <c r="E983">
        <v>-1.0441340236866381</v>
      </c>
      <c r="F983">
        <v>0.16970261640381068</v>
      </c>
      <c r="G983">
        <v>1.4079068932915106</v>
      </c>
      <c r="H983">
        <v>2.7550868253456429E-2</v>
      </c>
      <c r="I983">
        <v>-0.82785618360503577</v>
      </c>
      <c r="J983">
        <v>0.10539110917306971</v>
      </c>
      <c r="K983">
        <v>1.0239250514132436</v>
      </c>
      <c r="L983">
        <v>0.29000830181757919</v>
      </c>
      <c r="M983">
        <v>-1.3408089216682129</v>
      </c>
      <c r="N983">
        <v>-5.0904418458230793E-2</v>
      </c>
      <c r="O983">
        <v>-0.44526814235723577</v>
      </c>
      <c r="P983">
        <v>0.67954374571854714</v>
      </c>
      <c r="R983" s="33">
        <v>9.4275076451839454E-2</v>
      </c>
      <c r="S983" s="33">
        <v>0.48120992606562091</v>
      </c>
      <c r="T983" s="33">
        <v>0.69522738489100122</v>
      </c>
      <c r="U983" s="33">
        <v>0.68665786305752485</v>
      </c>
      <c r="V983" s="33">
        <v>0.65870440781987483</v>
      </c>
      <c r="W983" s="33">
        <v>0.84498222863533634</v>
      </c>
      <c r="X983" s="33">
        <v>0.61631667409851987</v>
      </c>
      <c r="Y983" s="33">
        <v>0.43434157382433375</v>
      </c>
      <c r="Z983" s="33">
        <v>0.97883126557750222</v>
      </c>
      <c r="AA983" s="33">
        <v>0.21708056107958804</v>
      </c>
      <c r="AC983" s="36">
        <f t="shared" si="84"/>
        <v>1.5506938104927174E-2</v>
      </c>
      <c r="AD983" s="36">
        <f t="shared" si="84"/>
        <v>0.468248993912947</v>
      </c>
      <c r="AE983" s="36">
        <f t="shared" si="84"/>
        <v>0.80470862330218962</v>
      </c>
      <c r="AF983" s="36">
        <f t="shared" si="84"/>
        <v>0.79334991216623385</v>
      </c>
      <c r="AG983" s="36">
        <f t="shared" si="84"/>
        <v>0.75454144165057691</v>
      </c>
      <c r="AH983" s="36">
        <f t="shared" si="83"/>
        <v>0.95372954000129251</v>
      </c>
      <c r="AI983" s="36">
        <f t="shared" si="83"/>
        <v>0.6911869916560609</v>
      </c>
      <c r="AJ983" s="36">
        <f t="shared" si="83"/>
        <v>0.38996937390114289</v>
      </c>
      <c r="AK983" s="36">
        <f t="shared" si="83"/>
        <v>0.99943578775801245</v>
      </c>
      <c r="AL983" s="36">
        <f t="shared" si="83"/>
        <v>9.5862486412308406E-2</v>
      </c>
      <c r="AN983">
        <f>SQRT(Correlation)*$F983 + SQRT('CDO Param'!C$17 - Correlation)*HLOOKUP('CDO Param'!C$12,$C$4:$E$1004,$A983,FALSE) + SQRT(1-Correlation)*G983</f>
        <v>1.5559538095191283</v>
      </c>
      <c r="AO983">
        <f>SQRT(Correlation)*$F983 + SQRT('CDO Param'!D$17 - Correlation)*HLOOKUP('CDO Param'!D$12,$C$4:$E$1004,$A983,FALSE) + SQRT(1-Correlation)*H983</f>
        <v>0.24643310320212947</v>
      </c>
      <c r="AP983">
        <f>SQRT(Correlation)*$F983 + SQRT('CDO Param'!E$17 - Correlation)*HLOOKUP('CDO Param'!E$12,$C$4:$E$1004,$A983,FALSE) + SQRT(1-Correlation)*I983</f>
        <v>-0.52761257649940652</v>
      </c>
      <c r="AQ983">
        <f>SQRT(Correlation)*$F983 + SQRT('CDO Param'!F$17 - Correlation)*HLOOKUP('CDO Param'!F$12,$C$4:$E$1004,$A983,FALSE) + SQRT(1-Correlation)*J983</f>
        <v>-7.9828001150270833E-2</v>
      </c>
      <c r="AR983">
        <f>SQRT(Correlation)*$F983 + SQRT('CDO Param'!G$17 - Correlation)*HLOOKUP('CDO Param'!G$12,$C$4:$E$1004,$A983,FALSE) + SQRT(1-Correlation)*K983</f>
        <v>0.79156980854547743</v>
      </c>
      <c r="AS983">
        <f>SQRT(Correlation)*$F983 + SQRT('CDO Param'!H$17 - Correlation)*HLOOKUP('CDO Param'!H$12,$C$4:$E$1004,$A983,FALSE) + SQRT(1-Correlation)*L983</f>
        <v>0.49542208687361505</v>
      </c>
      <c r="AT983">
        <f>SQRT(Correlation)*$F983 + SQRT('CDO Param'!I$17 - Correlation)*HLOOKUP('CDO Param'!I$12,$C$4:$E$1004,$A983,FALSE) + SQRT(1-Correlation)*M983</f>
        <v>-1.4518138160495335</v>
      </c>
      <c r="AU983">
        <f>SQRT(Correlation)*$F983 + SQRT('CDO Param'!J$17 - Correlation)*HLOOKUP('CDO Param'!J$12,$C$4:$E$1004,$A983,FALSE) + SQRT(1-Correlation)*N983</f>
        <v>0.20946858648623262</v>
      </c>
      <c r="AV983">
        <f>SQRT(Correlation)*$F983 + SQRT('CDO Param'!K$17 - Correlation)*HLOOKUP('CDO Param'!K$12,$C$4:$E$1004,$A983,FALSE) + SQRT(1-Correlation)*O983</f>
        <v>-0.16465769173375761</v>
      </c>
      <c r="AW983">
        <f>SQRT(Correlation)*$F983 + SQRT('CDO Param'!L$17 - Correlation)*HLOOKUP('CDO Param'!L$12,$C$4:$E$1004,$A983,FALSE) + SQRT(1-Correlation)*P983</f>
        <v>0.90243255993240146</v>
      </c>
      <c r="AY983" s="3">
        <f>IF(AN983&lt;'CDO Param'!C$15,1,0)</f>
        <v>0</v>
      </c>
      <c r="AZ983" s="3">
        <f>IF(AO983&lt;'CDO Param'!D$15,1,0)</f>
        <v>0</v>
      </c>
      <c r="BA983" s="3">
        <f>IF(AP983&lt;'CDO Param'!E$15,1,0)</f>
        <v>0</v>
      </c>
      <c r="BB983" s="3">
        <f>IF(AQ983&lt;'CDO Param'!F$15,1,0)</f>
        <v>0</v>
      </c>
      <c r="BC983" s="3">
        <f>IF(AR983&lt;'CDO Param'!G$15,1,0)</f>
        <v>0</v>
      </c>
      <c r="BD983" s="3">
        <f>IF(AS983&lt;'CDO Param'!H$15,1,0)</f>
        <v>0</v>
      </c>
      <c r="BE983" s="3">
        <f>IF(AT983&lt;'CDO Param'!I$15,1,0)</f>
        <v>1</v>
      </c>
      <c r="BF983" s="3">
        <f>IF(AU983&lt;'CDO Param'!J$15,1,0)</f>
        <v>0</v>
      </c>
      <c r="BG983" s="3">
        <f>IF(AV983&lt;'CDO Param'!K$15,1,0)</f>
        <v>0</v>
      </c>
      <c r="BH983" s="3">
        <f>IF(AW983&lt;'CDO Param'!L$15,1,0)</f>
        <v>0</v>
      </c>
      <c r="BJ983" s="37">
        <f>AY983*'CDO Param'!C$6*AC983</f>
        <v>0</v>
      </c>
      <c r="BK983" s="37">
        <f>AZ983*'CDO Param'!D$6*AD983</f>
        <v>0</v>
      </c>
      <c r="BL983" s="37">
        <f>BA983*'CDO Param'!E$6*AE983</f>
        <v>0</v>
      </c>
      <c r="BM983" s="37">
        <f>BB983*'CDO Param'!F$6*AF983</f>
        <v>0</v>
      </c>
      <c r="BN983" s="37">
        <f>BC983*'CDO Param'!G$6*AG983</f>
        <v>0</v>
      </c>
      <c r="BO983" s="37">
        <f>BD983*'CDO Param'!H$6*AH983</f>
        <v>0</v>
      </c>
      <c r="BP983" s="37">
        <f>BE983*'CDO Param'!I$6*AI983</f>
        <v>5529.4959332484868</v>
      </c>
      <c r="BQ983" s="37">
        <f>BF983*'CDO Param'!J$6*AJ983</f>
        <v>0</v>
      </c>
      <c r="BR983" s="37">
        <f>BG983*'CDO Param'!K$6*AK983</f>
        <v>0</v>
      </c>
      <c r="BS983" s="37">
        <f>BH983*'CDO Param'!L$6*AL983</f>
        <v>0</v>
      </c>
      <c r="BU983" s="38">
        <f t="shared" si="85"/>
        <v>5529.4959332484868</v>
      </c>
      <c r="BV983" s="38">
        <f>AVERAGE(BU$5:BU983)</f>
        <v>7380.6074906826298</v>
      </c>
      <c r="CF983" s="5">
        <f>BU983/'CDO Param'!$M$6</f>
        <v>5.7598915971338406E-2</v>
      </c>
      <c r="CG983" s="5">
        <f t="shared" si="86"/>
        <v>7.5989159713384033E-3</v>
      </c>
      <c r="CH983" s="5">
        <f t="shared" si="87"/>
        <v>0.37994579856692018</v>
      </c>
    </row>
    <row r="984" spans="1:86" x14ac:dyDescent="0.2">
      <c r="A984" s="3">
        <v>981</v>
      </c>
      <c r="B984" s="3">
        <v>980</v>
      </c>
      <c r="C984">
        <v>-0.85102783486945555</v>
      </c>
      <c r="D984">
        <v>2.6245470508001745</v>
      </c>
      <c r="E984">
        <v>-1.3738872439716943</v>
      </c>
      <c r="F984">
        <v>-0.48049969336716458</v>
      </c>
      <c r="G984">
        <v>9.3948528956389055E-2</v>
      </c>
      <c r="H984">
        <v>1.0953726814477704E-2</v>
      </c>
      <c r="I984">
        <v>1.6057765606092289</v>
      </c>
      <c r="J984">
        <v>0.54052975428930949</v>
      </c>
      <c r="K984">
        <v>0.68284293774922844</v>
      </c>
      <c r="L984">
        <v>0.63687934925837908</v>
      </c>
      <c r="M984">
        <v>1.073717612598557</v>
      </c>
      <c r="N984">
        <v>-0.73762521424214356</v>
      </c>
      <c r="O984">
        <v>1.0331700650567655</v>
      </c>
      <c r="P984">
        <v>-1.078235527529614</v>
      </c>
      <c r="R984" s="33">
        <v>0.47299006463633386</v>
      </c>
      <c r="S984" s="33">
        <v>0.54401634286344813</v>
      </c>
      <c r="T984" s="33">
        <v>0.28267450597261756</v>
      </c>
      <c r="U984" s="33">
        <v>0.91042188178301875</v>
      </c>
      <c r="V984" s="33">
        <v>0.46056712719638232</v>
      </c>
      <c r="W984" s="33">
        <v>0.75170678959773241</v>
      </c>
      <c r="X984" s="33">
        <v>0.93601276908815501</v>
      </c>
      <c r="Y984" s="33">
        <v>0.56661006462136754</v>
      </c>
      <c r="Z984" s="33">
        <v>1.5356091323940125E-2</v>
      </c>
      <c r="AA984" s="33">
        <v>8.9826881461696179E-2</v>
      </c>
      <c r="AC984" s="36">
        <f t="shared" si="84"/>
        <v>0.45439529415384222</v>
      </c>
      <c r="AD984" s="36">
        <f t="shared" si="84"/>
        <v>0.57413098682184449</v>
      </c>
      <c r="AE984" s="36">
        <f t="shared" si="84"/>
        <v>0.16726143657316259</v>
      </c>
      <c r="AF984" s="36">
        <f t="shared" si="84"/>
        <v>0.98614904415619975</v>
      </c>
      <c r="AG984" s="36">
        <f t="shared" si="84"/>
        <v>0.43353505098631467</v>
      </c>
      <c r="AH984" s="36">
        <f t="shared" si="83"/>
        <v>0.87247216160788099</v>
      </c>
      <c r="AI984" s="36">
        <f t="shared" si="83"/>
        <v>0.99342339939327062</v>
      </c>
      <c r="AJ984" s="36">
        <f t="shared" si="83"/>
        <v>0.61159590547362441</v>
      </c>
      <c r="AK984" s="36">
        <f t="shared" si="83"/>
        <v>2.7649072384555983E-4</v>
      </c>
      <c r="AL984" s="36">
        <f t="shared" si="83"/>
        <v>1.3936123438339412E-2</v>
      </c>
      <c r="AN984">
        <f>SQRT(Correlation)*$F984 + SQRT('CDO Param'!C$17 - Correlation)*HLOOKUP('CDO Param'!C$12,$C$4:$E$1004,$A984,FALSE) + SQRT(1-Correlation)*G984</f>
        <v>0.30834705912485871</v>
      </c>
      <c r="AO984">
        <f>SQRT(Correlation)*$F984 + SQRT('CDO Param'!D$17 - Correlation)*HLOOKUP('CDO Param'!D$12,$C$4:$E$1004,$A984,FALSE) + SQRT(1-Correlation)*H984</f>
        <v>0.22961127650782043</v>
      </c>
      <c r="AP984">
        <f>SQRT(Correlation)*$F984 + SQRT('CDO Param'!E$17 - Correlation)*HLOOKUP('CDO Param'!E$12,$C$4:$E$1004,$A984,FALSE) + SQRT(1-Correlation)*I984</f>
        <v>1.1462652578598678</v>
      </c>
      <c r="AQ984">
        <f>SQRT(Correlation)*$F984 + SQRT('CDO Param'!F$17 - Correlation)*HLOOKUP('CDO Param'!F$12,$C$4:$E$1004,$A984,FALSE) + SQRT(1-Correlation)*J984</f>
        <v>5.3633678294287279E-2</v>
      </c>
      <c r="AR984">
        <f>SQRT(Correlation)*$F984 + SQRT('CDO Param'!G$17 - Correlation)*HLOOKUP('CDO Param'!G$12,$C$4:$E$1004,$A984,FALSE) + SQRT(1-Correlation)*K984</f>
        <v>0.18864381853511097</v>
      </c>
      <c r="AS984">
        <f>SQRT(Correlation)*$F984 + SQRT('CDO Param'!H$17 - Correlation)*HLOOKUP('CDO Param'!H$12,$C$4:$E$1004,$A984,FALSE) + SQRT(1-Correlation)*L984</f>
        <v>0.82341646034222149</v>
      </c>
      <c r="AT984">
        <f>SQRT(Correlation)*$F984 + SQRT('CDO Param'!I$17 - Correlation)*HLOOKUP('CDO Param'!I$12,$C$4:$E$1004,$A984,FALSE) + SQRT(1-Correlation)*M984</f>
        <v>0.55946009419559428</v>
      </c>
      <c r="AU984">
        <f>SQRT(Correlation)*$F984 + SQRT('CDO Param'!J$17 - Correlation)*HLOOKUP('CDO Param'!J$12,$C$4:$E$1004,$A984,FALSE) + SQRT(1-Correlation)*N984</f>
        <v>-1.0768808665635599</v>
      </c>
      <c r="AV984">
        <f>SQRT(Correlation)*$F984 + SQRT('CDO Param'!K$17 - Correlation)*HLOOKUP('CDO Param'!K$12,$C$4:$E$1004,$A984,FALSE) + SQRT(1-Correlation)*O984</f>
        <v>0.60304303917400981</v>
      </c>
      <c r="AW984">
        <f>SQRT(Correlation)*$F984 + SQRT('CDO Param'!L$17 - Correlation)*HLOOKUP('CDO Param'!L$12,$C$4:$E$1004,$A984,FALSE) + SQRT(1-Correlation)*P984</f>
        <v>-1.4000121819231361</v>
      </c>
      <c r="AY984" s="3">
        <f>IF(AN984&lt;'CDO Param'!C$15,1,0)</f>
        <v>0</v>
      </c>
      <c r="AZ984" s="3">
        <f>IF(AO984&lt;'CDO Param'!D$15,1,0)</f>
        <v>0</v>
      </c>
      <c r="BA984" s="3">
        <f>IF(AP984&lt;'CDO Param'!E$15,1,0)</f>
        <v>0</v>
      </c>
      <c r="BB984" s="3">
        <f>IF(AQ984&lt;'CDO Param'!F$15,1,0)</f>
        <v>0</v>
      </c>
      <c r="BC984" s="3">
        <f>IF(AR984&lt;'CDO Param'!G$15,1,0)</f>
        <v>1</v>
      </c>
      <c r="BD984" s="3">
        <f>IF(AS984&lt;'CDO Param'!H$15,1,0)</f>
        <v>0</v>
      </c>
      <c r="BE984" s="3">
        <f>IF(AT984&lt;'CDO Param'!I$15,1,0)</f>
        <v>0</v>
      </c>
      <c r="BF984" s="3">
        <f>IF(AU984&lt;'CDO Param'!J$15,1,0)</f>
        <v>0</v>
      </c>
      <c r="BG984" s="3">
        <f>IF(AV984&lt;'CDO Param'!K$15,1,0)</f>
        <v>0</v>
      </c>
      <c r="BH984" s="3">
        <f>IF(AW984&lt;'CDO Param'!L$15,1,0)</f>
        <v>1</v>
      </c>
      <c r="BJ984" s="37">
        <f>AY984*'CDO Param'!C$6*AC984</f>
        <v>0</v>
      </c>
      <c r="BK984" s="37">
        <f>AZ984*'CDO Param'!D$6*AD984</f>
        <v>0</v>
      </c>
      <c r="BL984" s="37">
        <f>BA984*'CDO Param'!E$6*AE984</f>
        <v>0</v>
      </c>
      <c r="BM984" s="37">
        <f>BB984*'CDO Param'!F$6*AF984</f>
        <v>0</v>
      </c>
      <c r="BN984" s="37">
        <f>BC984*'CDO Param'!G$6*AG984</f>
        <v>4335.3505098631467</v>
      </c>
      <c r="BO984" s="37">
        <f>BD984*'CDO Param'!H$6*AH984</f>
        <v>0</v>
      </c>
      <c r="BP984" s="37">
        <f>BE984*'CDO Param'!I$6*AI984</f>
        <v>0</v>
      </c>
      <c r="BQ984" s="37">
        <f>BF984*'CDO Param'!J$6*AJ984</f>
        <v>0</v>
      </c>
      <c r="BR984" s="37">
        <f>BG984*'CDO Param'!K$6*AK984</f>
        <v>0</v>
      </c>
      <c r="BS984" s="37">
        <f>BH984*'CDO Param'!L$6*AL984</f>
        <v>139.36123438339411</v>
      </c>
      <c r="BU984" s="38">
        <f t="shared" si="85"/>
        <v>4474.7117442465405</v>
      </c>
      <c r="BV984" s="38">
        <f>AVERAGE(BU$5:BU984)</f>
        <v>7377.6422909413695</v>
      </c>
      <c r="CF984" s="5">
        <f>BU984/'CDO Param'!$M$6</f>
        <v>4.6611580669234799E-2</v>
      </c>
      <c r="CG984" s="5">
        <f t="shared" si="86"/>
        <v>0</v>
      </c>
      <c r="CH984" s="5">
        <f t="shared" si="87"/>
        <v>0</v>
      </c>
    </row>
    <row r="985" spans="1:86" x14ac:dyDescent="0.2">
      <c r="A985" s="3">
        <v>982</v>
      </c>
      <c r="B985" s="3">
        <v>981</v>
      </c>
      <c r="C985">
        <v>0.79144001574604772</v>
      </c>
      <c r="D985">
        <v>-0.83643044490600005</v>
      </c>
      <c r="E985">
        <v>1.1589577297854703</v>
      </c>
      <c r="F985">
        <v>5.7342504078405909E-2</v>
      </c>
      <c r="G985">
        <v>0.74631543611758389</v>
      </c>
      <c r="H985">
        <v>-0.25941517378669232</v>
      </c>
      <c r="I985">
        <v>-0.18580976757220924</v>
      </c>
      <c r="J985">
        <v>0.74983972808695398</v>
      </c>
      <c r="K985">
        <v>-0.61622131397598423</v>
      </c>
      <c r="L985">
        <v>1.8395894585410133</v>
      </c>
      <c r="M985">
        <v>0.89107288658851758</v>
      </c>
      <c r="N985">
        <v>-0.2110698460455751</v>
      </c>
      <c r="O985">
        <v>0.54918700698181055</v>
      </c>
      <c r="P985">
        <v>0.82419546743039973</v>
      </c>
      <c r="R985" s="33">
        <v>0.72039672672767041</v>
      </c>
      <c r="S985" s="33">
        <v>0.70778611195636265</v>
      </c>
      <c r="T985" s="33">
        <v>0.7611836505873053</v>
      </c>
      <c r="U985" s="33">
        <v>0.21361542083957019</v>
      </c>
      <c r="V985" s="33">
        <v>0.23437805065623393</v>
      </c>
      <c r="W985" s="33">
        <v>0.19189737932379236</v>
      </c>
      <c r="X985" s="33">
        <v>0.21925429497810747</v>
      </c>
      <c r="Y985" s="33">
        <v>6.9356970521321972E-3</v>
      </c>
      <c r="Z985" s="33">
        <v>0.56826035518583862</v>
      </c>
      <c r="AA985" s="33">
        <v>0.75178960838904119</v>
      </c>
      <c r="AC985" s="36">
        <f t="shared" si="84"/>
        <v>0.83648469763437894</v>
      </c>
      <c r="AD985" s="36">
        <f t="shared" si="84"/>
        <v>0.82086701305403831</v>
      </c>
      <c r="AE985" s="36">
        <f t="shared" si="84"/>
        <v>0.88254378317866866</v>
      </c>
      <c r="AF985" s="36">
        <f t="shared" si="84"/>
        <v>9.2617789218909771E-2</v>
      </c>
      <c r="AG985" s="36">
        <f t="shared" si="84"/>
        <v>0.11287501769969108</v>
      </c>
      <c r="AH985" s="36">
        <f t="shared" si="83"/>
        <v>7.3547992434863832E-2</v>
      </c>
      <c r="AI985" s="36">
        <f t="shared" si="83"/>
        <v>9.7925981732311901E-2</v>
      </c>
      <c r="AJ985" s="36">
        <f t="shared" si="83"/>
        <v>4.7274633572397273E-5</v>
      </c>
      <c r="AK985" s="36">
        <f t="shared" si="83"/>
        <v>0.61430733641455904</v>
      </c>
      <c r="AL985" s="36">
        <f t="shared" si="83"/>
        <v>0.87256187077044922</v>
      </c>
      <c r="AN985">
        <f>SQRT(Correlation)*$F985 + SQRT('CDO Param'!C$17 - Correlation)*HLOOKUP('CDO Param'!C$12,$C$4:$E$1004,$A985,FALSE) + SQRT(1-Correlation)*G985</f>
        <v>0.60786115336778013</v>
      </c>
      <c r="AO985">
        <f>SQRT(Correlation)*$F985 + SQRT('CDO Param'!D$17 - Correlation)*HLOOKUP('CDO Param'!D$12,$C$4:$E$1004,$A985,FALSE) + SQRT(1-Correlation)*H985</f>
        <v>-0.3462586785865634</v>
      </c>
      <c r="AP985">
        <f>SQRT(Correlation)*$F985 + SQRT('CDO Param'!E$17 - Correlation)*HLOOKUP('CDO Param'!E$12,$C$4:$E$1004,$A985,FALSE) + SQRT(1-Correlation)*I985</f>
        <v>5.1254014781031476E-2</v>
      </c>
      <c r="AQ985">
        <f>SQRT(Correlation)*$F985 + SQRT('CDO Param'!F$17 - Correlation)*HLOOKUP('CDO Param'!F$12,$C$4:$E$1004,$A985,FALSE) + SQRT(1-Correlation)*J985</f>
        <v>0.98864454489827214</v>
      </c>
      <c r="AR985">
        <f>SQRT(Correlation)*$F985 + SQRT('CDO Param'!G$17 - Correlation)*HLOOKUP('CDO Param'!G$12,$C$4:$E$1004,$A985,FALSE) + SQRT(1-Correlation)*K985</f>
        <v>-0.30731474982431778</v>
      </c>
      <c r="AS985">
        <f>SQRT(Correlation)*$F985 + SQRT('CDO Param'!H$17 - Correlation)*HLOOKUP('CDO Param'!H$12,$C$4:$E$1004,$A985,FALSE) + SQRT(1-Correlation)*L985</f>
        <v>1.6450319586333904</v>
      </c>
      <c r="AT985">
        <f>SQRT(Correlation)*$F985 + SQRT('CDO Param'!I$17 - Correlation)*HLOOKUP('CDO Param'!I$12,$C$4:$E$1004,$A985,FALSE) + SQRT(1-Correlation)*M985</f>
        <v>1.1226300834996263</v>
      </c>
      <c r="AU985">
        <f>SQRT(Correlation)*$F985 + SQRT('CDO Param'!J$17 - Correlation)*HLOOKUP('CDO Param'!J$12,$C$4:$E$1004,$A985,FALSE) + SQRT(1-Correlation)*N985</f>
        <v>2.7290200225903977E-2</v>
      </c>
      <c r="AV985">
        <f>SQRT(Correlation)*$F985 + SQRT('CDO Param'!K$17 - Correlation)*HLOOKUP('CDO Param'!K$12,$C$4:$E$1004,$A985,FALSE) + SQRT(1-Correlation)*O985</f>
        <v>0.7485331789214289</v>
      </c>
      <c r="AW985">
        <f>SQRT(Correlation)*$F985 + SQRT('CDO Param'!L$17 - Correlation)*HLOOKUP('CDO Param'!L$12,$C$4:$E$1004,$A985,FALSE) + SQRT(1-Correlation)*P985</f>
        <v>1.0094291121715908</v>
      </c>
      <c r="AY985" s="3">
        <f>IF(AN985&lt;'CDO Param'!C$15,1,0)</f>
        <v>0</v>
      </c>
      <c r="AZ985" s="3">
        <f>IF(AO985&lt;'CDO Param'!D$15,1,0)</f>
        <v>0</v>
      </c>
      <c r="BA985" s="3">
        <f>IF(AP985&lt;'CDO Param'!E$15,1,0)</f>
        <v>0</v>
      </c>
      <c r="BB985" s="3">
        <f>IF(AQ985&lt;'CDO Param'!F$15,1,0)</f>
        <v>0</v>
      </c>
      <c r="BC985" s="3">
        <f>IF(AR985&lt;'CDO Param'!G$15,1,0)</f>
        <v>1</v>
      </c>
      <c r="BD985" s="3">
        <f>IF(AS985&lt;'CDO Param'!H$15,1,0)</f>
        <v>0</v>
      </c>
      <c r="BE985" s="3">
        <f>IF(AT985&lt;'CDO Param'!I$15,1,0)</f>
        <v>0</v>
      </c>
      <c r="BF985" s="3">
        <f>IF(AU985&lt;'CDO Param'!J$15,1,0)</f>
        <v>0</v>
      </c>
      <c r="BG985" s="3">
        <f>IF(AV985&lt;'CDO Param'!K$15,1,0)</f>
        <v>0</v>
      </c>
      <c r="BH985" s="3">
        <f>IF(AW985&lt;'CDO Param'!L$15,1,0)</f>
        <v>0</v>
      </c>
      <c r="BJ985" s="37">
        <f>AY985*'CDO Param'!C$6*AC985</f>
        <v>0</v>
      </c>
      <c r="BK985" s="37">
        <f>AZ985*'CDO Param'!D$6*AD985</f>
        <v>0</v>
      </c>
      <c r="BL985" s="37">
        <f>BA985*'CDO Param'!E$6*AE985</f>
        <v>0</v>
      </c>
      <c r="BM985" s="37">
        <f>BB985*'CDO Param'!F$6*AF985</f>
        <v>0</v>
      </c>
      <c r="BN985" s="37">
        <f>BC985*'CDO Param'!G$6*AG985</f>
        <v>1128.7501769969108</v>
      </c>
      <c r="BO985" s="37">
        <f>BD985*'CDO Param'!H$6*AH985</f>
        <v>0</v>
      </c>
      <c r="BP985" s="37">
        <f>BE985*'CDO Param'!I$6*AI985</f>
        <v>0</v>
      </c>
      <c r="BQ985" s="37">
        <f>BF985*'CDO Param'!J$6*AJ985</f>
        <v>0</v>
      </c>
      <c r="BR985" s="37">
        <f>BG985*'CDO Param'!K$6*AK985</f>
        <v>0</v>
      </c>
      <c r="BS985" s="37">
        <f>BH985*'CDO Param'!L$6*AL985</f>
        <v>0</v>
      </c>
      <c r="BU985" s="38">
        <f t="shared" si="85"/>
        <v>1128.7501769969108</v>
      </c>
      <c r="BV985" s="38">
        <f>AVERAGE(BU$5:BU985)</f>
        <v>7371.2723703359216</v>
      </c>
      <c r="CF985" s="5">
        <f>BU985/'CDO Param'!$M$6</f>
        <v>1.175781434371782E-2</v>
      </c>
      <c r="CG985" s="5">
        <f t="shared" si="86"/>
        <v>0</v>
      </c>
      <c r="CH985" s="5">
        <f t="shared" si="87"/>
        <v>0</v>
      </c>
    </row>
    <row r="986" spans="1:86" x14ac:dyDescent="0.2">
      <c r="A986" s="3">
        <v>983</v>
      </c>
      <c r="B986" s="3">
        <v>982</v>
      </c>
      <c r="C986">
        <v>-2.332144504180178</v>
      </c>
      <c r="D986">
        <v>0.7057246875774581</v>
      </c>
      <c r="E986">
        <v>-0.53251596909831278</v>
      </c>
      <c r="F986">
        <v>-1.837179297581315E-2</v>
      </c>
      <c r="G986">
        <v>-0.45501110434997827</v>
      </c>
      <c r="H986">
        <v>0.58105229072680231</v>
      </c>
      <c r="I986">
        <v>1.3628823580802418</v>
      </c>
      <c r="J986">
        <v>1.1375482245057356</v>
      </c>
      <c r="K986">
        <v>2.6477664505364373E-2</v>
      </c>
      <c r="L986">
        <v>-2.1920095605310053</v>
      </c>
      <c r="M986">
        <v>-3.9044607547111809E-2</v>
      </c>
      <c r="N986">
        <v>0.75020807344117202</v>
      </c>
      <c r="O986">
        <v>-1.1308770808682311</v>
      </c>
      <c r="P986">
        <v>-3.6961864680051804</v>
      </c>
      <c r="R986" s="33">
        <v>0.32794819461551877</v>
      </c>
      <c r="S986" s="33">
        <v>0.82530690302388132</v>
      </c>
      <c r="T986" s="33">
        <v>0.93311912237346128</v>
      </c>
      <c r="U986" s="33">
        <v>0.93308973076431534</v>
      </c>
      <c r="V986" s="33">
        <v>0.43910495584788961</v>
      </c>
      <c r="W986" s="33">
        <v>3.6992935481012304E-2</v>
      </c>
      <c r="X986" s="33">
        <v>0.74026662937377885</v>
      </c>
      <c r="Y986" s="33">
        <v>0.6612398851016722</v>
      </c>
      <c r="Z986" s="33">
        <v>0.45874890380480743</v>
      </c>
      <c r="AA986" s="33">
        <v>0.19282624739819498</v>
      </c>
      <c r="AC986" s="36">
        <f t="shared" si="84"/>
        <v>0.22660390132229394</v>
      </c>
      <c r="AD986" s="36">
        <f t="shared" si="84"/>
        <v>0.93998414368072747</v>
      </c>
      <c r="AE986" s="36">
        <f t="shared" si="84"/>
        <v>0.99274603946977746</v>
      </c>
      <c r="AF986" s="36">
        <f t="shared" si="84"/>
        <v>0.9927389730454923</v>
      </c>
      <c r="AG986" s="36">
        <f t="shared" si="84"/>
        <v>0.39782270443803863</v>
      </c>
      <c r="AH986" s="36">
        <f t="shared" si="83"/>
        <v>1.9495476754008989E-3</v>
      </c>
      <c r="AI986" s="36">
        <f t="shared" si="83"/>
        <v>0.85979774011113252</v>
      </c>
      <c r="AJ986" s="36">
        <f t="shared" si="83"/>
        <v>0.75816684730411621</v>
      </c>
      <c r="AK986" s="36">
        <f t="shared" si="83"/>
        <v>0.43049178844746788</v>
      </c>
      <c r="AL986" s="36">
        <f t="shared" si="83"/>
        <v>7.4318454157553213E-2</v>
      </c>
      <c r="AN986">
        <f>SQRT(Correlation)*$F986 + SQRT('CDO Param'!C$17 - Correlation)*HLOOKUP('CDO Param'!C$12,$C$4:$E$1004,$A986,FALSE) + SQRT(1-Correlation)*G986</f>
        <v>-0.33766656372745346</v>
      </c>
      <c r="AO986">
        <f>SQRT(Correlation)*$F986 + SQRT('CDO Param'!D$17 - Correlation)*HLOOKUP('CDO Param'!D$12,$C$4:$E$1004,$A986,FALSE) + SQRT(1-Correlation)*H986</f>
        <v>0.64522947490339921</v>
      </c>
      <c r="AP986">
        <f>SQRT(Correlation)*$F986 + SQRT('CDO Param'!E$17 - Correlation)*HLOOKUP('CDO Param'!E$12,$C$4:$E$1004,$A986,FALSE) + SQRT(1-Correlation)*I986</f>
        <v>0.67010662131528109</v>
      </c>
      <c r="AQ986">
        <f>SQRT(Correlation)*$F986 + SQRT('CDO Param'!F$17 - Correlation)*HLOOKUP('CDO Param'!F$12,$C$4:$E$1004,$A986,FALSE) + SQRT(1-Correlation)*J986</f>
        <v>0.95428913966434181</v>
      </c>
      <c r="AR986">
        <f>SQRT(Correlation)*$F986 + SQRT('CDO Param'!G$17 - Correlation)*HLOOKUP('CDO Param'!G$12,$C$4:$E$1004,$A986,FALSE) + SQRT(1-Correlation)*K986</f>
        <v>-9.97649435636416E-2</v>
      </c>
      <c r="AS986">
        <f>SQRT(Correlation)*$F986 + SQRT('CDO Param'!H$17 - Correlation)*HLOOKUP('CDO Param'!H$12,$C$4:$E$1004,$A986,FALSE) + SQRT(1-Correlation)*L986</f>
        <v>-1.9855279878459211</v>
      </c>
      <c r="AT986">
        <f>SQRT(Correlation)*$F986 + SQRT('CDO Param'!I$17 - Correlation)*HLOOKUP('CDO Param'!I$12,$C$4:$E$1004,$A986,FALSE) + SQRT(1-Correlation)*M986</f>
        <v>-0.16192482871014771</v>
      </c>
      <c r="AU986">
        <f>SQRT(Correlation)*$F986 + SQRT('CDO Param'!J$17 - Correlation)*HLOOKUP('CDO Param'!J$12,$C$4:$E$1004,$A986,FALSE) + SQRT(1-Correlation)*N986</f>
        <v>8.887276033314917E-2</v>
      </c>
      <c r="AV986">
        <f>SQRT(Correlation)*$F986 + SQRT('CDO Param'!K$17 - Correlation)*HLOOKUP('CDO Param'!K$12,$C$4:$E$1004,$A986,FALSE) + SQRT(1-Correlation)*O986</f>
        <v>-1.6956813077709549</v>
      </c>
      <c r="AW986">
        <f>SQRT(Correlation)*$F986 + SQRT('CDO Param'!L$17 - Correlation)*HLOOKUP('CDO Param'!L$12,$C$4:$E$1004,$A986,FALSE) + SQRT(1-Correlation)*P986</f>
        <v>-4.1293474776799783</v>
      </c>
      <c r="AY986" s="3">
        <f>IF(AN986&lt;'CDO Param'!C$15,1,0)</f>
        <v>0</v>
      </c>
      <c r="AZ986" s="3">
        <f>IF(AO986&lt;'CDO Param'!D$15,1,0)</f>
        <v>0</v>
      </c>
      <c r="BA986" s="3">
        <f>IF(AP986&lt;'CDO Param'!E$15,1,0)</f>
        <v>0</v>
      </c>
      <c r="BB986" s="3">
        <f>IF(AQ986&lt;'CDO Param'!F$15,1,0)</f>
        <v>0</v>
      </c>
      <c r="BC986" s="3">
        <f>IF(AR986&lt;'CDO Param'!G$15,1,0)</f>
        <v>1</v>
      </c>
      <c r="BD986" s="3">
        <f>IF(AS986&lt;'CDO Param'!H$15,1,0)</f>
        <v>0</v>
      </c>
      <c r="BE986" s="3">
        <f>IF(AT986&lt;'CDO Param'!I$15,1,0)</f>
        <v>0</v>
      </c>
      <c r="BF986" s="3">
        <f>IF(AU986&lt;'CDO Param'!J$15,1,0)</f>
        <v>0</v>
      </c>
      <c r="BG986" s="3">
        <f>IF(AV986&lt;'CDO Param'!K$15,1,0)</f>
        <v>0</v>
      </c>
      <c r="BH986" s="3">
        <f>IF(AW986&lt;'CDO Param'!L$15,1,0)</f>
        <v>1</v>
      </c>
      <c r="BJ986" s="37">
        <f>AY986*'CDO Param'!C$6*AC986</f>
        <v>0</v>
      </c>
      <c r="BK986" s="37">
        <f>AZ986*'CDO Param'!D$6*AD986</f>
        <v>0</v>
      </c>
      <c r="BL986" s="37">
        <f>BA986*'CDO Param'!E$6*AE986</f>
        <v>0</v>
      </c>
      <c r="BM986" s="37">
        <f>BB986*'CDO Param'!F$6*AF986</f>
        <v>0</v>
      </c>
      <c r="BN986" s="37">
        <f>BC986*'CDO Param'!G$6*AG986</f>
        <v>3978.2270443803864</v>
      </c>
      <c r="BO986" s="37">
        <f>BD986*'CDO Param'!H$6*AH986</f>
        <v>0</v>
      </c>
      <c r="BP986" s="37">
        <f>BE986*'CDO Param'!I$6*AI986</f>
        <v>0</v>
      </c>
      <c r="BQ986" s="37">
        <f>BF986*'CDO Param'!J$6*AJ986</f>
        <v>0</v>
      </c>
      <c r="BR986" s="37">
        <f>BG986*'CDO Param'!K$6*AK986</f>
        <v>0</v>
      </c>
      <c r="BS986" s="37">
        <f>BH986*'CDO Param'!L$6*AL986</f>
        <v>743.18454157553208</v>
      </c>
      <c r="BU986" s="38">
        <f t="shared" si="85"/>
        <v>4721.4115859559188</v>
      </c>
      <c r="BV986" s="38">
        <f>AVERAGE(BU$5:BU986)</f>
        <v>7368.5739377652699</v>
      </c>
      <c r="CF986" s="5">
        <f>BU986/'CDO Param'!$M$6</f>
        <v>4.9181370687040822E-2</v>
      </c>
      <c r="CG986" s="5">
        <f t="shared" si="86"/>
        <v>0</v>
      </c>
      <c r="CH986" s="5">
        <f t="shared" si="87"/>
        <v>0</v>
      </c>
    </row>
    <row r="987" spans="1:86" x14ac:dyDescent="0.2">
      <c r="A987" s="3">
        <v>984</v>
      </c>
      <c r="B987" s="3">
        <v>983</v>
      </c>
      <c r="C987">
        <v>1.0032908903667703</v>
      </c>
      <c r="D987">
        <v>0.76958485806244425</v>
      </c>
      <c r="E987">
        <v>-7.539142643508967E-2</v>
      </c>
      <c r="F987">
        <v>0.98799318948294967</v>
      </c>
      <c r="G987">
        <v>-0.3629611455835402</v>
      </c>
      <c r="H987">
        <v>-0.72752754931570962</v>
      </c>
      <c r="I987">
        <v>0.30882574719726108</v>
      </c>
      <c r="J987">
        <v>0.63547645368089434</v>
      </c>
      <c r="K987">
        <v>-0.94008782980381511</v>
      </c>
      <c r="L987">
        <v>-9.6409848993062042E-2</v>
      </c>
      <c r="M987">
        <v>-1.46971160575049</v>
      </c>
      <c r="N987">
        <v>-0.59753574532805942</v>
      </c>
      <c r="O987">
        <v>-0.89650711743161082</v>
      </c>
      <c r="P987">
        <v>-1.0450844456499908</v>
      </c>
      <c r="R987" s="33">
        <v>0.83074002146289683</v>
      </c>
      <c r="S987" s="33">
        <v>0.24754072690733742</v>
      </c>
      <c r="T987" s="33">
        <v>0.41699713162006674</v>
      </c>
      <c r="U987" s="33">
        <v>0.47079113846215936</v>
      </c>
      <c r="V987" s="33">
        <v>0.58666413351272428</v>
      </c>
      <c r="W987" s="33">
        <v>6.4091948356522224E-2</v>
      </c>
      <c r="X987" s="33">
        <v>0.19337602806900442</v>
      </c>
      <c r="Y987" s="33">
        <v>7.0903755757447215E-2</v>
      </c>
      <c r="Z987" s="33">
        <v>0.67942301541539984</v>
      </c>
      <c r="AA987" s="33">
        <v>6.2620086624575813E-2</v>
      </c>
      <c r="AC987" s="36">
        <f t="shared" si="84"/>
        <v>0.94396498311377863</v>
      </c>
      <c r="AD987" s="36">
        <f t="shared" si="84"/>
        <v>0.12671383927825791</v>
      </c>
      <c r="AE987" s="36">
        <f t="shared" si="84"/>
        <v>0.36165420016140259</v>
      </c>
      <c r="AF987" s="36">
        <f t="shared" si="84"/>
        <v>0.45069531985516137</v>
      </c>
      <c r="AG987" s="36">
        <f t="shared" si="84"/>
        <v>0.64425999946477863</v>
      </c>
      <c r="AH987" s="36">
        <f t="shared" si="83"/>
        <v>6.6004818826135153E-3</v>
      </c>
      <c r="AI987" s="36">
        <f t="shared" si="83"/>
        <v>7.4776390601561091E-2</v>
      </c>
      <c r="AJ987" s="36">
        <f t="shared" si="83"/>
        <v>8.2562122465623354E-3</v>
      </c>
      <c r="AK987" s="36">
        <f t="shared" si="83"/>
        <v>0.78355763648615451</v>
      </c>
      <c r="AL987" s="36">
        <f t="shared" si="83"/>
        <v>6.2691503864933645E-3</v>
      </c>
      <c r="AN987">
        <f>SQRT(Correlation)*$F987 + SQRT('CDO Param'!C$17 - Correlation)*HLOOKUP('CDO Param'!C$12,$C$4:$E$1004,$A987,FALSE) + SQRT(1-Correlation)*G987</f>
        <v>7.6931436860546265E-2</v>
      </c>
      <c r="AO987">
        <f>SQRT(Correlation)*$F987 + SQRT('CDO Param'!D$17 - Correlation)*HLOOKUP('CDO Param'!D$12,$C$4:$E$1004,$A987,FALSE) + SQRT(1-Correlation)*H987</f>
        <v>-0.26892662139050338</v>
      </c>
      <c r="AP987">
        <f>SQRT(Correlation)*$F987 + SQRT('CDO Param'!E$17 - Correlation)*HLOOKUP('CDO Param'!E$12,$C$4:$E$1004,$A987,FALSE) + SQRT(1-Correlation)*I987</f>
        <v>0.87085452638075989</v>
      </c>
      <c r="AQ987">
        <f>SQRT(Correlation)*$F987 + SQRT('CDO Param'!F$17 - Correlation)*HLOOKUP('CDO Param'!F$12,$C$4:$E$1004,$A987,FALSE) + SQRT(1-Correlation)*J987</f>
        <v>0.89843874161852555</v>
      </c>
      <c r="AR987">
        <f>SQRT(Correlation)*$F987 + SQRT('CDO Param'!G$17 - Correlation)*HLOOKUP('CDO Param'!G$12,$C$4:$E$1004,$A987,FALSE) + SQRT(1-Correlation)*K987</f>
        <v>-0.5962727791283432</v>
      </c>
      <c r="AS987">
        <f>SQRT(Correlation)*$F987 + SQRT('CDO Param'!H$17 - Correlation)*HLOOKUP('CDO Param'!H$12,$C$4:$E$1004,$A987,FALSE) + SQRT(1-Correlation)*L987</f>
        <v>0.32980420000964172</v>
      </c>
      <c r="AT987">
        <f>SQRT(Correlation)*$F987 + SQRT('CDO Param'!I$17 - Correlation)*HLOOKUP('CDO Param'!I$12,$C$4:$E$1004,$A987,FALSE) + SQRT(1-Correlation)*M987</f>
        <v>-1.0987180096194011</v>
      </c>
      <c r="AU987">
        <f>SQRT(Correlation)*$F987 + SQRT('CDO Param'!J$17 - Correlation)*HLOOKUP('CDO Param'!J$12,$C$4:$E$1004,$A987,FALSE) + SQRT(1-Correlation)*N987</f>
        <v>1.1004516425852762E-2</v>
      </c>
      <c r="AV987">
        <f>SQRT(Correlation)*$F987 + SQRT('CDO Param'!K$17 - Correlation)*HLOOKUP('CDO Param'!K$12,$C$4:$E$1004,$A987,FALSE) + SQRT(1-Correlation)*O987</f>
        <v>-0.27262463088403177</v>
      </c>
      <c r="AW987">
        <f>SQRT(Correlation)*$F987 + SQRT('CDO Param'!L$17 - Correlation)*HLOOKUP('CDO Param'!L$12,$C$4:$E$1004,$A987,FALSE) + SQRT(1-Correlation)*P987</f>
        <v>-0.4135774606337782</v>
      </c>
      <c r="AY987" s="3">
        <f>IF(AN987&lt;'CDO Param'!C$15,1,0)</f>
        <v>0</v>
      </c>
      <c r="AZ987" s="3">
        <f>IF(AO987&lt;'CDO Param'!D$15,1,0)</f>
        <v>0</v>
      </c>
      <c r="BA987" s="3">
        <f>IF(AP987&lt;'CDO Param'!E$15,1,0)</f>
        <v>0</v>
      </c>
      <c r="BB987" s="3">
        <f>IF(AQ987&lt;'CDO Param'!F$15,1,0)</f>
        <v>0</v>
      </c>
      <c r="BC987" s="3">
        <f>IF(AR987&lt;'CDO Param'!G$15,1,0)</f>
        <v>1</v>
      </c>
      <c r="BD987" s="3">
        <f>IF(AS987&lt;'CDO Param'!H$15,1,0)</f>
        <v>0</v>
      </c>
      <c r="BE987" s="3">
        <f>IF(AT987&lt;'CDO Param'!I$15,1,0)</f>
        <v>1</v>
      </c>
      <c r="BF987" s="3">
        <f>IF(AU987&lt;'CDO Param'!J$15,1,0)</f>
        <v>0</v>
      </c>
      <c r="BG987" s="3">
        <f>IF(AV987&lt;'CDO Param'!K$15,1,0)</f>
        <v>0</v>
      </c>
      <c r="BH987" s="3">
        <f>IF(AW987&lt;'CDO Param'!L$15,1,0)</f>
        <v>0</v>
      </c>
      <c r="BJ987" s="37">
        <f>AY987*'CDO Param'!C$6*AC987</f>
        <v>0</v>
      </c>
      <c r="BK987" s="37">
        <f>AZ987*'CDO Param'!D$6*AD987</f>
        <v>0</v>
      </c>
      <c r="BL987" s="37">
        <f>BA987*'CDO Param'!E$6*AE987</f>
        <v>0</v>
      </c>
      <c r="BM987" s="37">
        <f>BB987*'CDO Param'!F$6*AF987</f>
        <v>0</v>
      </c>
      <c r="BN987" s="37">
        <f>BC987*'CDO Param'!G$6*AG987</f>
        <v>6442.5999946477859</v>
      </c>
      <c r="BO987" s="37">
        <f>BD987*'CDO Param'!H$6*AH987</f>
        <v>0</v>
      </c>
      <c r="BP987" s="37">
        <f>BE987*'CDO Param'!I$6*AI987</f>
        <v>598.21112481248872</v>
      </c>
      <c r="BQ987" s="37">
        <f>BF987*'CDO Param'!J$6*AJ987</f>
        <v>0</v>
      </c>
      <c r="BR987" s="37">
        <f>BG987*'CDO Param'!K$6*AK987</f>
        <v>0</v>
      </c>
      <c r="BS987" s="37">
        <f>BH987*'CDO Param'!L$6*AL987</f>
        <v>0</v>
      </c>
      <c r="BU987" s="38">
        <f t="shared" si="85"/>
        <v>7040.8111194602743</v>
      </c>
      <c r="BV987" s="38">
        <f>AVERAGE(BU$5:BU987)</f>
        <v>7368.2405066174515</v>
      </c>
      <c r="CF987" s="5">
        <f>BU987/'CDO Param'!$M$6</f>
        <v>7.3341782494377852E-2</v>
      </c>
      <c r="CG987" s="5">
        <f t="shared" si="86"/>
        <v>0.02</v>
      </c>
      <c r="CH987" s="5">
        <f t="shared" si="87"/>
        <v>1</v>
      </c>
    </row>
    <row r="988" spans="1:86" x14ac:dyDescent="0.2">
      <c r="A988" s="3">
        <v>985</v>
      </c>
      <c r="B988" s="3">
        <v>984</v>
      </c>
      <c r="C988">
        <v>-0.52639620662375819</v>
      </c>
      <c r="D988">
        <v>-6.3413381212740205E-2</v>
      </c>
      <c r="E988">
        <v>0.24102746465359814</v>
      </c>
      <c r="F988">
        <v>-0.13808289622829761</v>
      </c>
      <c r="G988">
        <v>0.21678033590433188</v>
      </c>
      <c r="H988">
        <v>0.56130829761968926</v>
      </c>
      <c r="I988">
        <v>-0.10691906027204823</v>
      </c>
      <c r="J988">
        <v>1.856060407590121</v>
      </c>
      <c r="K988">
        <v>1.0035910236183554</v>
      </c>
      <c r="L988">
        <v>-1.5675050235586241</v>
      </c>
      <c r="M988">
        <v>-0.92023810793762095</v>
      </c>
      <c r="N988">
        <v>0.89252580437459983</v>
      </c>
      <c r="O988">
        <v>1.828848326113075</v>
      </c>
      <c r="P988">
        <v>-0.20091420083190314</v>
      </c>
      <c r="R988" s="33">
        <v>0.45579589924579295</v>
      </c>
      <c r="S988" s="33">
        <v>0.56167862404216018</v>
      </c>
      <c r="T988" s="33">
        <v>0.13263427658594878</v>
      </c>
      <c r="U988" s="33">
        <v>0.18428658004118437</v>
      </c>
      <c r="V988" s="33">
        <v>0.30455075218554156</v>
      </c>
      <c r="W988" s="33">
        <v>0.58449198239692113</v>
      </c>
      <c r="X988" s="33">
        <v>0.55674814505351156</v>
      </c>
      <c r="Y988" s="33">
        <v>0.26607391436867134</v>
      </c>
      <c r="Z988" s="33">
        <v>0.90427879425896274</v>
      </c>
      <c r="AA988" s="33">
        <v>0.21369511038702685</v>
      </c>
      <c r="AC988" s="36">
        <f t="shared" si="84"/>
        <v>0.42555538370435847</v>
      </c>
      <c r="AD988" s="36">
        <f t="shared" si="84"/>
        <v>0.6034712293836515</v>
      </c>
      <c r="AE988" s="36">
        <f t="shared" si="84"/>
        <v>3.2890743771279887E-2</v>
      </c>
      <c r="AF988" s="36">
        <f t="shared" si="84"/>
        <v>6.7388522935070583E-2</v>
      </c>
      <c r="AG988" s="36">
        <f t="shared" si="84"/>
        <v>0.19500083359546286</v>
      </c>
      <c r="AH988" s="36">
        <f t="shared" ref="AH988:AL1026" si="88">BETAINV(W988,0.45,0.45)</f>
        <v>0.6407540779216051</v>
      </c>
      <c r="AI988" s="36">
        <f t="shared" si="88"/>
        <v>0.59531662537693275</v>
      </c>
      <c r="AJ988" s="36">
        <f t="shared" si="88"/>
        <v>0.14746506806073678</v>
      </c>
      <c r="AK988" s="36">
        <f t="shared" si="88"/>
        <v>0.98396276992918363</v>
      </c>
      <c r="AL988" s="36">
        <f t="shared" si="88"/>
        <v>9.2691790142159364E-2</v>
      </c>
      <c r="AN988">
        <f>SQRT(Correlation)*$F988 + SQRT('CDO Param'!C$17 - Correlation)*HLOOKUP('CDO Param'!C$12,$C$4:$E$1004,$A988,FALSE) + SQRT(1-Correlation)*G988</f>
        <v>0.15302223184411112</v>
      </c>
      <c r="AO988">
        <f>SQRT(Correlation)*$F988 + SQRT('CDO Param'!D$17 - Correlation)*HLOOKUP('CDO Param'!D$12,$C$4:$E$1004,$A988,FALSE) + SQRT(1-Correlation)*H988</f>
        <v>0.47987015483485751</v>
      </c>
      <c r="AP988">
        <f>SQRT(Correlation)*$F988 + SQRT('CDO Param'!E$17 - Correlation)*HLOOKUP('CDO Param'!E$12,$C$4:$E$1004,$A988,FALSE) + SQRT(1-Correlation)*I988</f>
        <v>-0.2843693179041813</v>
      </c>
      <c r="AQ988">
        <f>SQRT(Correlation)*$F988 + SQRT('CDO Param'!F$17 - Correlation)*HLOOKUP('CDO Param'!F$12,$C$4:$E$1004,$A988,FALSE) + SQRT(1-Correlation)*J988</f>
        <v>1.7710432425951548</v>
      </c>
      <c r="AR988">
        <f>SQRT(Correlation)*$F988 + SQRT('CDO Param'!G$17 - Correlation)*HLOOKUP('CDO Param'!G$12,$C$4:$E$1004,$A988,FALSE) + SQRT(1-Correlation)*K988</f>
        <v>0.96231977592173035</v>
      </c>
      <c r="AS988">
        <f>SQRT(Correlation)*$F988 + SQRT('CDO Param'!H$17 - Correlation)*HLOOKUP('CDO Param'!H$12,$C$4:$E$1004,$A988,FALSE) + SQRT(1-Correlation)*L988</f>
        <v>-1.5396994876344525</v>
      </c>
      <c r="AT988">
        <f>SQRT(Correlation)*$F988 + SQRT('CDO Param'!I$17 - Correlation)*HLOOKUP('CDO Param'!I$12,$C$4:$E$1004,$A988,FALSE) + SQRT(1-Correlation)*M988</f>
        <v>-0.86278478948844906</v>
      </c>
      <c r="AU988">
        <f>SQRT(Correlation)*$F988 + SQRT('CDO Param'!J$17 - Correlation)*HLOOKUP('CDO Param'!J$12,$C$4:$E$1004,$A988,FALSE) + SQRT(1-Correlation)*N988</f>
        <v>0.66378733250845012</v>
      </c>
      <c r="AV988">
        <f>SQRT(Correlation)*$F988 + SQRT('CDO Param'!K$17 - Correlation)*HLOOKUP('CDO Param'!K$12,$C$4:$E$1004,$A988,FALSE) + SQRT(1-Correlation)*O988</f>
        <v>1.5520608704702805</v>
      </c>
      <c r="AW988">
        <f>SQRT(Correlation)*$F988 + SQRT('CDO Param'!L$17 - Correlation)*HLOOKUP('CDO Param'!L$12,$C$4:$E$1004,$A988,FALSE) + SQRT(1-Correlation)*P988</f>
        <v>-0.37354093785122611</v>
      </c>
      <c r="AY988" s="3">
        <f>IF(AN988&lt;'CDO Param'!C$15,1,0)</f>
        <v>0</v>
      </c>
      <c r="AZ988" s="3">
        <f>IF(AO988&lt;'CDO Param'!D$15,1,0)</f>
        <v>0</v>
      </c>
      <c r="BA988" s="3">
        <f>IF(AP988&lt;'CDO Param'!E$15,1,0)</f>
        <v>0</v>
      </c>
      <c r="BB988" s="3">
        <f>IF(AQ988&lt;'CDO Param'!F$15,1,0)</f>
        <v>0</v>
      </c>
      <c r="BC988" s="3">
        <f>IF(AR988&lt;'CDO Param'!G$15,1,0)</f>
        <v>0</v>
      </c>
      <c r="BD988" s="3">
        <f>IF(AS988&lt;'CDO Param'!H$15,1,0)</f>
        <v>0</v>
      </c>
      <c r="BE988" s="3">
        <f>IF(AT988&lt;'CDO Param'!I$15,1,0)</f>
        <v>0</v>
      </c>
      <c r="BF988" s="3">
        <f>IF(AU988&lt;'CDO Param'!J$15,1,0)</f>
        <v>0</v>
      </c>
      <c r="BG988" s="3">
        <f>IF(AV988&lt;'CDO Param'!K$15,1,0)</f>
        <v>0</v>
      </c>
      <c r="BH988" s="3">
        <f>IF(AW988&lt;'CDO Param'!L$15,1,0)</f>
        <v>0</v>
      </c>
      <c r="BJ988" s="37">
        <f>AY988*'CDO Param'!C$6*AC988</f>
        <v>0</v>
      </c>
      <c r="BK988" s="37">
        <f>AZ988*'CDO Param'!D$6*AD988</f>
        <v>0</v>
      </c>
      <c r="BL988" s="37">
        <f>BA988*'CDO Param'!E$6*AE988</f>
        <v>0</v>
      </c>
      <c r="BM988" s="37">
        <f>BB988*'CDO Param'!F$6*AF988</f>
        <v>0</v>
      </c>
      <c r="BN988" s="37">
        <f>BC988*'CDO Param'!G$6*AG988</f>
        <v>0</v>
      </c>
      <c r="BO988" s="37">
        <f>BD988*'CDO Param'!H$6*AH988</f>
        <v>0</v>
      </c>
      <c r="BP988" s="37">
        <f>BE988*'CDO Param'!I$6*AI988</f>
        <v>0</v>
      </c>
      <c r="BQ988" s="37">
        <f>BF988*'CDO Param'!J$6*AJ988</f>
        <v>0</v>
      </c>
      <c r="BR988" s="37">
        <f>BG988*'CDO Param'!K$6*AK988</f>
        <v>0</v>
      </c>
      <c r="BS988" s="37">
        <f>BH988*'CDO Param'!L$6*AL988</f>
        <v>0</v>
      </c>
      <c r="BU988" s="38">
        <f t="shared" si="85"/>
        <v>0</v>
      </c>
      <c r="BV988" s="38">
        <f>AVERAGE(BU$5:BU988)</f>
        <v>7360.752457322109</v>
      </c>
      <c r="CF988" s="5">
        <f>BU988/'CDO Param'!$M$6</f>
        <v>0</v>
      </c>
      <c r="CG988" s="5">
        <f t="shared" si="86"/>
        <v>0</v>
      </c>
      <c r="CH988" s="5">
        <f t="shared" si="87"/>
        <v>0</v>
      </c>
    </row>
    <row r="989" spans="1:86" x14ac:dyDescent="0.2">
      <c r="A989" s="3">
        <v>986</v>
      </c>
      <c r="B989" s="3">
        <v>985</v>
      </c>
      <c r="C989">
        <v>-0.3106845269940095</v>
      </c>
      <c r="D989">
        <v>-1.4052238839212805</v>
      </c>
      <c r="E989">
        <v>-0.93137941803433932</v>
      </c>
      <c r="F989">
        <v>-0.28465819923439994</v>
      </c>
      <c r="G989">
        <v>-0.44509079089039005</v>
      </c>
      <c r="H989">
        <v>0.95286168289021589</v>
      </c>
      <c r="I989">
        <v>-0.62917251852923073</v>
      </c>
      <c r="J989">
        <v>-0.15767113836773206</v>
      </c>
      <c r="K989">
        <v>0.45597857933898922</v>
      </c>
      <c r="L989">
        <v>-1.1465249372122344</v>
      </c>
      <c r="M989">
        <v>-1.0992175702995155</v>
      </c>
      <c r="N989">
        <v>-2.4382825358770788</v>
      </c>
      <c r="O989">
        <v>-2.3390566639136523</v>
      </c>
      <c r="P989">
        <v>-0.10242501957691275</v>
      </c>
      <c r="R989" s="33">
        <v>0.57372027476025755</v>
      </c>
      <c r="S989" s="33">
        <v>0.51665789564915832</v>
      </c>
      <c r="T989" s="33">
        <v>0.469252175404342</v>
      </c>
      <c r="U989" s="33">
        <v>0.72131202077554168</v>
      </c>
      <c r="V989" s="33">
        <v>9.1133174528895494E-2</v>
      </c>
      <c r="W989" s="33">
        <v>0.67526430714654939</v>
      </c>
      <c r="X989" s="33">
        <v>0.16721021205522596</v>
      </c>
      <c r="Y989" s="33">
        <v>0.30203401218263154</v>
      </c>
      <c r="Z989" s="33">
        <v>0.28564275348821783</v>
      </c>
      <c r="AA989" s="33">
        <v>0.79775787647709151</v>
      </c>
      <c r="AC989" s="36">
        <f t="shared" ref="AC989:AG1027" si="89">BETAINV(R989,0.45,0.45)</f>
        <v>0.62324972878667961</v>
      </c>
      <c r="AD989" s="36">
        <f t="shared" si="89"/>
        <v>0.52815256543542621</v>
      </c>
      <c r="AE989" s="36">
        <f t="shared" si="89"/>
        <v>0.44810758702937215</v>
      </c>
      <c r="AF989" s="36">
        <f t="shared" si="89"/>
        <v>0.83759387083635317</v>
      </c>
      <c r="AG989" s="36">
        <f t="shared" si="89"/>
        <v>1.4388001484367492E-2</v>
      </c>
      <c r="AH989" s="36">
        <f t="shared" si="88"/>
        <v>0.77784721117821354</v>
      </c>
      <c r="AI989" s="36">
        <f t="shared" si="88"/>
        <v>5.4569813813221853E-2</v>
      </c>
      <c r="AJ989" s="36">
        <f t="shared" si="88"/>
        <v>0.19171766813684343</v>
      </c>
      <c r="AK989" s="36">
        <f t="shared" si="88"/>
        <v>0.17091735136618547</v>
      </c>
      <c r="AL989" s="36">
        <f t="shared" si="88"/>
        <v>0.91764278438524849</v>
      </c>
      <c r="AN989">
        <f>SQRT(Correlation)*$F989 + SQRT('CDO Param'!C$17 - Correlation)*HLOOKUP('CDO Param'!C$12,$C$4:$E$1004,$A989,FALSE) + SQRT(1-Correlation)*G989</f>
        <v>-0.71099569333728407</v>
      </c>
      <c r="AO989">
        <f>SQRT(Correlation)*$F989 + SQRT('CDO Param'!D$17 - Correlation)*HLOOKUP('CDO Param'!D$12,$C$4:$E$1004,$A989,FALSE) + SQRT(1-Correlation)*H989</f>
        <v>0.61521847000677554</v>
      </c>
      <c r="AP989">
        <f>SQRT(Correlation)*$F989 + SQRT('CDO Param'!E$17 - Correlation)*HLOOKUP('CDO Param'!E$12,$C$4:$E$1004,$A989,FALSE) + SQRT(1-Correlation)*I989</f>
        <v>-0.76910168580551708</v>
      </c>
      <c r="AQ989">
        <f>SQRT(Correlation)*$F989 + SQRT('CDO Param'!F$17 - Correlation)*HLOOKUP('CDO Param'!F$12,$C$4:$E$1004,$A989,FALSE) + SQRT(1-Correlation)*J989</f>
        <v>-0.44785957113324681</v>
      </c>
      <c r="AR989">
        <f>SQRT(Correlation)*$F989 + SQRT('CDO Param'!G$17 - Correlation)*HLOOKUP('CDO Param'!G$12,$C$4:$E$1004,$A989,FALSE) + SQRT(1-Correlation)*K989</f>
        <v>0.13429966690853229</v>
      </c>
      <c r="AS989">
        <f>SQRT(Correlation)*$F989 + SQRT('CDO Param'!H$17 - Correlation)*HLOOKUP('CDO Param'!H$12,$C$4:$E$1004,$A989,FALSE) + SQRT(1-Correlation)*L989</f>
        <v>-1.376434552635138</v>
      </c>
      <c r="AT989">
        <f>SQRT(Correlation)*$F989 + SQRT('CDO Param'!I$17 - Correlation)*HLOOKUP('CDO Param'!I$12,$C$4:$E$1004,$A989,FALSE) + SQRT(1-Correlation)*M989</f>
        <v>-1.3410889454459847</v>
      </c>
      <c r="AU989">
        <f>SQRT(Correlation)*$F989 + SQRT('CDO Param'!J$17 - Correlation)*HLOOKUP('CDO Param'!J$12,$C$4:$E$1004,$A989,FALSE) + SQRT(1-Correlation)*N989</f>
        <v>-2.4853741435992958</v>
      </c>
      <c r="AV989">
        <f>SQRT(Correlation)*$F989 + SQRT('CDO Param'!K$17 - Correlation)*HLOOKUP('CDO Param'!K$12,$C$4:$E$1004,$A989,FALSE) + SQRT(1-Correlation)*O989</f>
        <v>-2.3912402161330943</v>
      </c>
      <c r="AW989">
        <f>SQRT(Correlation)*$F989 + SQRT('CDO Param'!L$17 - Correlation)*HLOOKUP('CDO Param'!L$12,$C$4:$E$1004,$A989,FALSE) + SQRT(1-Correlation)*P989</f>
        <v>-0.26938513125957259</v>
      </c>
      <c r="AY989" s="3">
        <f>IF(AN989&lt;'CDO Param'!C$15,1,0)</f>
        <v>0</v>
      </c>
      <c r="AZ989" s="3">
        <f>IF(AO989&lt;'CDO Param'!D$15,1,0)</f>
        <v>0</v>
      </c>
      <c r="BA989" s="3">
        <f>IF(AP989&lt;'CDO Param'!E$15,1,0)</f>
        <v>1</v>
      </c>
      <c r="BB989" s="3">
        <f>IF(AQ989&lt;'CDO Param'!F$15,1,0)</f>
        <v>0</v>
      </c>
      <c r="BC989" s="3">
        <f>IF(AR989&lt;'CDO Param'!G$15,1,0)</f>
        <v>1</v>
      </c>
      <c r="BD989" s="3">
        <f>IF(AS989&lt;'CDO Param'!H$15,1,0)</f>
        <v>0</v>
      </c>
      <c r="BE989" s="3">
        <f>IF(AT989&lt;'CDO Param'!I$15,1,0)</f>
        <v>1</v>
      </c>
      <c r="BF989" s="3">
        <f>IF(AU989&lt;'CDO Param'!J$15,1,0)</f>
        <v>0</v>
      </c>
      <c r="BG989" s="3">
        <f>IF(AV989&lt;'CDO Param'!K$15,1,0)</f>
        <v>1</v>
      </c>
      <c r="BH989" s="3">
        <f>IF(AW989&lt;'CDO Param'!L$15,1,0)</f>
        <v>0</v>
      </c>
      <c r="BJ989" s="37">
        <f>AY989*'CDO Param'!C$6*AC989</f>
        <v>0</v>
      </c>
      <c r="BK989" s="37">
        <f>AZ989*'CDO Param'!D$6*AD989</f>
        <v>0</v>
      </c>
      <c r="BL989" s="37">
        <f>BA989*'CDO Param'!E$6*AE989</f>
        <v>4481.0758702937219</v>
      </c>
      <c r="BM989" s="37">
        <f>BB989*'CDO Param'!F$6*AF989</f>
        <v>0</v>
      </c>
      <c r="BN989" s="37">
        <f>BC989*'CDO Param'!G$6*AG989</f>
        <v>143.88001484367493</v>
      </c>
      <c r="BO989" s="37">
        <f>BD989*'CDO Param'!H$6*AH989</f>
        <v>0</v>
      </c>
      <c r="BP989" s="37">
        <f>BE989*'CDO Param'!I$6*AI989</f>
        <v>436.55851050577485</v>
      </c>
      <c r="BQ989" s="37">
        <f>BF989*'CDO Param'!J$6*AJ989</f>
        <v>0</v>
      </c>
      <c r="BR989" s="37">
        <f>BG989*'CDO Param'!K$6*AK989</f>
        <v>1709.1735136618547</v>
      </c>
      <c r="BS989" s="37">
        <f>BH989*'CDO Param'!L$6*AL989</f>
        <v>0</v>
      </c>
      <c r="BU989" s="38">
        <f t="shared" si="85"/>
        <v>6770.6879093050256</v>
      </c>
      <c r="BV989" s="38">
        <f>AVERAGE(BU$5:BU989)</f>
        <v>7360.1534070195539</v>
      </c>
      <c r="CF989" s="5">
        <f>BU989/'CDO Param'!$M$6</f>
        <v>7.0527999055260679E-2</v>
      </c>
      <c r="CG989" s="5">
        <f t="shared" si="86"/>
        <v>0.02</v>
      </c>
      <c r="CH989" s="5">
        <f t="shared" si="87"/>
        <v>1</v>
      </c>
    </row>
    <row r="990" spans="1:86" x14ac:dyDescent="0.2">
      <c r="A990" s="3">
        <v>987</v>
      </c>
      <c r="B990" s="3">
        <v>986</v>
      </c>
      <c r="C990">
        <v>1.518492354080081</v>
      </c>
      <c r="D990">
        <v>-1.0103553904627915</v>
      </c>
      <c r="E990">
        <v>0.31309241421695333</v>
      </c>
      <c r="F990">
        <v>1.1481233741506003</v>
      </c>
      <c r="G990">
        <v>-0.21301502783899195</v>
      </c>
      <c r="H990">
        <v>1.6949843484326266</v>
      </c>
      <c r="I990">
        <v>-1.9644812709884718</v>
      </c>
      <c r="J990">
        <v>0.69402858571265824</v>
      </c>
      <c r="K990">
        <v>1.3689532352145761</v>
      </c>
      <c r="L990">
        <v>1.1901965990546159</v>
      </c>
      <c r="M990">
        <v>0.9783570931176655</v>
      </c>
      <c r="N990">
        <v>3.1049012250150554E-2</v>
      </c>
      <c r="O990">
        <v>0.39453766476071905</v>
      </c>
      <c r="P990">
        <v>0.93496055342257023</v>
      </c>
      <c r="R990" s="33">
        <v>0.91662995047710372</v>
      </c>
      <c r="S990" s="33">
        <v>0.79957766868154412</v>
      </c>
      <c r="T990" s="33">
        <v>0.50187753071164598</v>
      </c>
      <c r="U990" s="33">
        <v>5.5658670633872351E-2</v>
      </c>
      <c r="V990" s="33">
        <v>0.45527734349261845</v>
      </c>
      <c r="W990" s="33">
        <v>0.84631208043839412</v>
      </c>
      <c r="X990" s="33">
        <v>0.96713592809025939</v>
      </c>
      <c r="Y990" s="33">
        <v>0.65354341298972418</v>
      </c>
      <c r="Z990" s="33">
        <v>0.10414211829385819</v>
      </c>
      <c r="AA990" s="33">
        <v>0.31658216487457147</v>
      </c>
      <c r="AC990" s="36">
        <f t="shared" si="89"/>
        <v>0.9881831209548475</v>
      </c>
      <c r="AD990" s="36">
        <f t="shared" si="89"/>
        <v>0.91922877825069416</v>
      </c>
      <c r="AE990" s="36">
        <f t="shared" si="89"/>
        <v>0.50317493177082206</v>
      </c>
      <c r="AF990" s="36">
        <f t="shared" si="89"/>
        <v>4.8273856325567006E-3</v>
      </c>
      <c r="AG990" s="36">
        <f t="shared" si="89"/>
        <v>0.42468936335508783</v>
      </c>
      <c r="AH990" s="36">
        <f t="shared" si="88"/>
        <v>0.95459163435717764</v>
      </c>
      <c r="AI990" s="36">
        <f t="shared" si="88"/>
        <v>0.99850103433147142</v>
      </c>
      <c r="AJ990" s="36">
        <f t="shared" si="88"/>
        <v>0.74710044174983281</v>
      </c>
      <c r="AK990" s="36">
        <f t="shared" si="88"/>
        <v>1.9317708120196866E-2</v>
      </c>
      <c r="AL990" s="36">
        <f t="shared" si="88"/>
        <v>0.21101285553972843</v>
      </c>
      <c r="AN990">
        <f>SQRT(Correlation)*$F990 + SQRT('CDO Param'!C$17 - Correlation)*HLOOKUP('CDO Param'!C$12,$C$4:$E$1004,$A990,FALSE) + SQRT(1-Correlation)*G990</f>
        <v>1.8098860973817271E-2</v>
      </c>
      <c r="AO990">
        <f>SQRT(Correlation)*$F990 + SQRT('CDO Param'!D$17 - Correlation)*HLOOKUP('CDO Param'!D$12,$C$4:$E$1004,$A990,FALSE) + SQRT(1-Correlation)*H990</f>
        <v>1.8281860019334997</v>
      </c>
      <c r="AP990">
        <f>SQRT(Correlation)*$F990 + SQRT('CDO Param'!E$17 - Correlation)*HLOOKUP('CDO Param'!E$12,$C$4:$E$1004,$A990,FALSE) + SQRT(1-Correlation)*I990</f>
        <v>-1.0988467677355569</v>
      </c>
      <c r="AQ990">
        <f>SQRT(Correlation)*$F990 + SQRT('CDO Param'!F$17 - Correlation)*HLOOKUP('CDO Param'!F$12,$C$4:$E$1004,$A990,FALSE) + SQRT(1-Correlation)*J990</f>
        <v>1.0914914094974397</v>
      </c>
      <c r="AR990">
        <f>SQRT(Correlation)*$F990 + SQRT('CDO Param'!G$17 - Correlation)*HLOOKUP('CDO Param'!G$12,$C$4:$E$1004,$A990,FALSE) + SQRT(1-Correlation)*K990</f>
        <v>1.7317811519225064</v>
      </c>
      <c r="AS990">
        <f>SQRT(Correlation)*$F990 + SQRT('CDO Param'!H$17 - Correlation)*HLOOKUP('CDO Param'!H$12,$C$4:$E$1004,$A990,FALSE) + SQRT(1-Correlation)*L990</f>
        <v>1.3493022950380722</v>
      </c>
      <c r="AT990">
        <f>SQRT(Correlation)*$F990 + SQRT('CDO Param'!I$17 - Correlation)*HLOOKUP('CDO Param'!I$12,$C$4:$E$1004,$A990,FALSE) + SQRT(1-Correlation)*M990</f>
        <v>1.3612291156322018</v>
      </c>
      <c r="AU990">
        <f>SQRT(Correlation)*$F990 + SQRT('CDO Param'!J$17 - Correlation)*HLOOKUP('CDO Param'!J$12,$C$4:$E$1004,$A990,FALSE) + SQRT(1-Correlation)*N990</f>
        <v>0.79427948272693527</v>
      </c>
      <c r="AV990">
        <f>SQRT(Correlation)*$F990 + SQRT('CDO Param'!K$17 - Correlation)*HLOOKUP('CDO Param'!K$12,$C$4:$E$1004,$A990,FALSE) + SQRT(1-Correlation)*O990</f>
        <v>1.1391150963945984</v>
      </c>
      <c r="AW990">
        <f>SQRT(Correlation)*$F990 + SQRT('CDO Param'!L$17 - Correlation)*HLOOKUP('CDO Param'!L$12,$C$4:$E$1004,$A990,FALSE) + SQRT(1-Correlation)*P990</f>
        <v>1.6518052647523089</v>
      </c>
      <c r="AY990" s="3">
        <f>IF(AN990&lt;'CDO Param'!C$15,1,0)</f>
        <v>0</v>
      </c>
      <c r="AZ990" s="3">
        <f>IF(AO990&lt;'CDO Param'!D$15,1,0)</f>
        <v>0</v>
      </c>
      <c r="BA990" s="3">
        <f>IF(AP990&lt;'CDO Param'!E$15,1,0)</f>
        <v>1</v>
      </c>
      <c r="BB990" s="3">
        <f>IF(AQ990&lt;'CDO Param'!F$15,1,0)</f>
        <v>0</v>
      </c>
      <c r="BC990" s="3">
        <f>IF(AR990&lt;'CDO Param'!G$15,1,0)</f>
        <v>0</v>
      </c>
      <c r="BD990" s="3">
        <f>IF(AS990&lt;'CDO Param'!H$15,1,0)</f>
        <v>0</v>
      </c>
      <c r="BE990" s="3">
        <f>IF(AT990&lt;'CDO Param'!I$15,1,0)</f>
        <v>0</v>
      </c>
      <c r="BF990" s="3">
        <f>IF(AU990&lt;'CDO Param'!J$15,1,0)</f>
        <v>0</v>
      </c>
      <c r="BG990" s="3">
        <f>IF(AV990&lt;'CDO Param'!K$15,1,0)</f>
        <v>0</v>
      </c>
      <c r="BH990" s="3">
        <f>IF(AW990&lt;'CDO Param'!L$15,1,0)</f>
        <v>0</v>
      </c>
      <c r="BJ990" s="37">
        <f>AY990*'CDO Param'!C$6*AC990</f>
        <v>0</v>
      </c>
      <c r="BK990" s="37">
        <f>AZ990*'CDO Param'!D$6*AD990</f>
        <v>0</v>
      </c>
      <c r="BL990" s="37">
        <f>BA990*'CDO Param'!E$6*AE990</f>
        <v>5031.7493177082206</v>
      </c>
      <c r="BM990" s="37">
        <f>BB990*'CDO Param'!F$6*AF990</f>
        <v>0</v>
      </c>
      <c r="BN990" s="37">
        <f>BC990*'CDO Param'!G$6*AG990</f>
        <v>0</v>
      </c>
      <c r="BO990" s="37">
        <f>BD990*'CDO Param'!H$6*AH990</f>
        <v>0</v>
      </c>
      <c r="BP990" s="37">
        <f>BE990*'CDO Param'!I$6*AI990</f>
        <v>0</v>
      </c>
      <c r="BQ990" s="37">
        <f>BF990*'CDO Param'!J$6*AJ990</f>
        <v>0</v>
      </c>
      <c r="BR990" s="37">
        <f>BG990*'CDO Param'!K$6*AK990</f>
        <v>0</v>
      </c>
      <c r="BS990" s="37">
        <f>BH990*'CDO Param'!L$6*AL990</f>
        <v>0</v>
      </c>
      <c r="BU990" s="38">
        <f t="shared" si="85"/>
        <v>5031.7493177082206</v>
      </c>
      <c r="BV990" s="38">
        <f>AVERAGE(BU$5:BU990)</f>
        <v>7357.7919424259317</v>
      </c>
      <c r="CF990" s="5">
        <f>BU990/'CDO Param'!$M$6</f>
        <v>5.2414055392793965E-2</v>
      </c>
      <c r="CG990" s="5">
        <f t="shared" si="86"/>
        <v>2.4140553927939623E-3</v>
      </c>
      <c r="CH990" s="5">
        <f t="shared" si="87"/>
        <v>0.12070276963969812</v>
      </c>
    </row>
    <row r="991" spans="1:86" x14ac:dyDescent="0.2">
      <c r="A991" s="3">
        <v>988</v>
      </c>
      <c r="B991" s="3">
        <v>987</v>
      </c>
      <c r="C991">
        <v>-0.3024956640729215</v>
      </c>
      <c r="D991">
        <v>2.3676875571254641</v>
      </c>
      <c r="E991">
        <v>0.20824472812819295</v>
      </c>
      <c r="F991">
        <v>0.74219769885530695</v>
      </c>
      <c r="G991">
        <v>-6.3114384829532355E-2</v>
      </c>
      <c r="H991">
        <v>0.23248617253557313</v>
      </c>
      <c r="I991">
        <v>-0.2660476638993714</v>
      </c>
      <c r="J991">
        <v>-6.9129555413383059E-2</v>
      </c>
      <c r="K991">
        <v>-0.37516429074457847</v>
      </c>
      <c r="L991">
        <v>0.83736040323856287</v>
      </c>
      <c r="M991">
        <v>3.8971847970969975E-2</v>
      </c>
      <c r="N991">
        <v>0.66227812567376532</v>
      </c>
      <c r="O991">
        <v>0.72616899160493631</v>
      </c>
      <c r="P991">
        <v>-0.28150680009275675</v>
      </c>
      <c r="R991" s="33">
        <v>0.79644504692239926</v>
      </c>
      <c r="S991" s="33">
        <v>0.85190362476366743</v>
      </c>
      <c r="T991" s="33">
        <v>0.94422140295813861</v>
      </c>
      <c r="U991" s="33">
        <v>0.5291195174349097</v>
      </c>
      <c r="V991" s="33">
        <v>0.91172952852758093</v>
      </c>
      <c r="W991" s="33">
        <v>0.43818596305241153</v>
      </c>
      <c r="X991" s="33">
        <v>0.59148102188086182</v>
      </c>
      <c r="Y991" s="33">
        <v>2.1534751645072712E-2</v>
      </c>
      <c r="Z991" s="33">
        <v>0.93457089873709287</v>
      </c>
      <c r="AA991" s="33">
        <v>0.33309507432072194</v>
      </c>
      <c r="AC991" s="36">
        <f t="shared" si="89"/>
        <v>0.91648903207834143</v>
      </c>
      <c r="AD991" s="36">
        <f t="shared" si="89"/>
        <v>0.9581235334820426</v>
      </c>
      <c r="AE991" s="36">
        <f t="shared" si="89"/>
        <v>0.99514951224656167</v>
      </c>
      <c r="AF991" s="36">
        <f t="shared" si="89"/>
        <v>0.54915440416174732</v>
      </c>
      <c r="AG991" s="36">
        <f t="shared" si="89"/>
        <v>0.98659208395055742</v>
      </c>
      <c r="AH991" s="36">
        <f t="shared" si="88"/>
        <v>0.39630524221908281</v>
      </c>
      <c r="AI991" s="36">
        <f t="shared" si="88"/>
        <v>0.65200403102068827</v>
      </c>
      <c r="AJ991" s="36">
        <f t="shared" si="88"/>
        <v>5.861155990521691E-4</v>
      </c>
      <c r="AK991" s="36">
        <f t="shared" si="88"/>
        <v>0.99309041123900266</v>
      </c>
      <c r="AL991" s="36">
        <f t="shared" si="88"/>
        <v>0.23380641094621749</v>
      </c>
      <c r="AN991">
        <f>SQRT(Correlation)*$F991 + SQRT('CDO Param'!C$17 - Correlation)*HLOOKUP('CDO Param'!C$12,$C$4:$E$1004,$A991,FALSE) + SQRT(1-Correlation)*G991</f>
        <v>0.50966954297222677</v>
      </c>
      <c r="AO991">
        <f>SQRT(Correlation)*$F991 + SQRT('CDO Param'!D$17 - Correlation)*HLOOKUP('CDO Param'!D$12,$C$4:$E$1004,$A991,FALSE) + SQRT(1-Correlation)*H991</f>
        <v>0.79010085463892521</v>
      </c>
      <c r="AP991">
        <f>SQRT(Correlation)*$F991 + SQRT('CDO Param'!E$17 - Correlation)*HLOOKUP('CDO Param'!E$12,$C$4:$E$1004,$A991,FALSE) + SQRT(1-Correlation)*I991</f>
        <v>-9.7724284956067275E-2</v>
      </c>
      <c r="AQ991">
        <f>SQRT(Correlation)*$F991 + SQRT('CDO Param'!F$17 - Correlation)*HLOOKUP('CDO Param'!F$12,$C$4:$E$1004,$A991,FALSE) + SQRT(1-Correlation)*J991</f>
        <v>0.21568640243457773</v>
      </c>
      <c r="AR991">
        <f>SQRT(Correlation)*$F991 + SQRT('CDO Param'!G$17 - Correlation)*HLOOKUP('CDO Param'!G$12,$C$4:$E$1004,$A991,FALSE) + SQRT(1-Correlation)*K991</f>
        <v>-7.4643639597436806E-2</v>
      </c>
      <c r="AS991">
        <f>SQRT(Correlation)*$F991 + SQRT('CDO Param'!H$17 - Correlation)*HLOOKUP('CDO Param'!H$12,$C$4:$E$1004,$A991,FALSE) + SQRT(1-Correlation)*L991</f>
        <v>1.3639349347280048</v>
      </c>
      <c r="AT991">
        <f>SQRT(Correlation)*$F991 + SQRT('CDO Param'!I$17 - Correlation)*HLOOKUP('CDO Param'!I$12,$C$4:$E$1004,$A991,FALSE) + SQRT(1-Correlation)*M991</f>
        <v>0.31824039832113477</v>
      </c>
      <c r="AU991">
        <f>SQRT(Correlation)*$F991 + SQRT('CDO Param'!J$17 - Correlation)*HLOOKUP('CDO Param'!J$12,$C$4:$E$1004,$A991,FALSE) + SQRT(1-Correlation)*N991</f>
        <v>0.78296288676152326</v>
      </c>
      <c r="AV991">
        <f>SQRT(Correlation)*$F991 + SQRT('CDO Param'!K$17 - Correlation)*HLOOKUP('CDO Param'!K$12,$C$4:$E$1004,$A991,FALSE) + SQRT(1-Correlation)*O991</f>
        <v>0.84357508416840976</v>
      </c>
      <c r="AW991">
        <f>SQRT(Correlation)*$F991 + SQRT('CDO Param'!L$17 - Correlation)*HLOOKUP('CDO Param'!L$12,$C$4:$E$1004,$A991,FALSE) + SQRT(1-Correlation)*P991</f>
        <v>-0.11239010926502019</v>
      </c>
      <c r="AY991" s="3">
        <f>IF(AN991&lt;'CDO Param'!C$15,1,0)</f>
        <v>0</v>
      </c>
      <c r="AZ991" s="3">
        <f>IF(AO991&lt;'CDO Param'!D$15,1,0)</f>
        <v>0</v>
      </c>
      <c r="BA991" s="3">
        <f>IF(AP991&lt;'CDO Param'!E$15,1,0)</f>
        <v>0</v>
      </c>
      <c r="BB991" s="3">
        <f>IF(AQ991&lt;'CDO Param'!F$15,1,0)</f>
        <v>0</v>
      </c>
      <c r="BC991" s="3">
        <f>IF(AR991&lt;'CDO Param'!G$15,1,0)</f>
        <v>1</v>
      </c>
      <c r="BD991" s="3">
        <f>IF(AS991&lt;'CDO Param'!H$15,1,0)</f>
        <v>0</v>
      </c>
      <c r="BE991" s="3">
        <f>IF(AT991&lt;'CDO Param'!I$15,1,0)</f>
        <v>0</v>
      </c>
      <c r="BF991" s="3">
        <f>IF(AU991&lt;'CDO Param'!J$15,1,0)</f>
        <v>0</v>
      </c>
      <c r="BG991" s="3">
        <f>IF(AV991&lt;'CDO Param'!K$15,1,0)</f>
        <v>0</v>
      </c>
      <c r="BH991" s="3">
        <f>IF(AW991&lt;'CDO Param'!L$15,1,0)</f>
        <v>0</v>
      </c>
      <c r="BJ991" s="37">
        <f>AY991*'CDO Param'!C$6*AC991</f>
        <v>0</v>
      </c>
      <c r="BK991" s="37">
        <f>AZ991*'CDO Param'!D$6*AD991</f>
        <v>0</v>
      </c>
      <c r="BL991" s="37">
        <f>BA991*'CDO Param'!E$6*AE991</f>
        <v>0</v>
      </c>
      <c r="BM991" s="37">
        <f>BB991*'CDO Param'!F$6*AF991</f>
        <v>0</v>
      </c>
      <c r="BN991" s="37">
        <f>BC991*'CDO Param'!G$6*AG991</f>
        <v>9865.9208395055739</v>
      </c>
      <c r="BO991" s="37">
        <f>BD991*'CDO Param'!H$6*AH991</f>
        <v>0</v>
      </c>
      <c r="BP991" s="37">
        <f>BE991*'CDO Param'!I$6*AI991</f>
        <v>0</v>
      </c>
      <c r="BQ991" s="37">
        <f>BF991*'CDO Param'!J$6*AJ991</f>
        <v>0</v>
      </c>
      <c r="BR991" s="37">
        <f>BG991*'CDO Param'!K$6*AK991</f>
        <v>0</v>
      </c>
      <c r="BS991" s="37">
        <f>BH991*'CDO Param'!L$6*AL991</f>
        <v>0</v>
      </c>
      <c r="BU991" s="38">
        <f t="shared" si="85"/>
        <v>9865.9208395055739</v>
      </c>
      <c r="BV991" s="38">
        <f>AVERAGE(BU$5:BU991)</f>
        <v>7360.333106455394</v>
      </c>
      <c r="CF991" s="5">
        <f>BU991/'CDO Param'!$M$6</f>
        <v>0.10277000874484973</v>
      </c>
      <c r="CG991" s="5">
        <f t="shared" si="86"/>
        <v>0.02</v>
      </c>
      <c r="CH991" s="5">
        <f t="shared" si="87"/>
        <v>1</v>
      </c>
    </row>
    <row r="992" spans="1:86" x14ac:dyDescent="0.2">
      <c r="A992" s="3">
        <v>989</v>
      </c>
      <c r="B992" s="3">
        <v>988</v>
      </c>
      <c r="C992">
        <v>0.32196794563787989</v>
      </c>
      <c r="D992">
        <v>0.71589170147490222</v>
      </c>
      <c r="E992">
        <v>-0.66753727878676727</v>
      </c>
      <c r="F992">
        <v>0.20412812773429323</v>
      </c>
      <c r="G992">
        <v>0.63484208112640772</v>
      </c>
      <c r="H992">
        <v>0.51739334594458342</v>
      </c>
      <c r="I992">
        <v>1.1443398761912249</v>
      </c>
      <c r="J992">
        <v>-0.65509084379300475</v>
      </c>
      <c r="K992">
        <v>-1.8877108232118189</v>
      </c>
      <c r="L992">
        <v>-0.39650785765843466</v>
      </c>
      <c r="M992">
        <v>1.7290312825934961</v>
      </c>
      <c r="N992">
        <v>0.713807821739465</v>
      </c>
      <c r="O992">
        <v>-0.16837702787597664</v>
      </c>
      <c r="P992">
        <v>1.0036774256150238</v>
      </c>
      <c r="R992" s="33">
        <v>0.32891410837365043</v>
      </c>
      <c r="S992" s="33">
        <v>5.9419435942275188E-2</v>
      </c>
      <c r="T992" s="33">
        <v>0.66245988181906745</v>
      </c>
      <c r="U992" s="33">
        <v>0.96323373306693216</v>
      </c>
      <c r="V992" s="33">
        <v>6.9351655929047448E-2</v>
      </c>
      <c r="W992" s="33">
        <v>0.59328119950056135</v>
      </c>
      <c r="X992" s="33">
        <v>0.27712000593408942</v>
      </c>
      <c r="Y992" s="33">
        <v>0.55593973424096577</v>
      </c>
      <c r="Z992" s="33">
        <v>0.67911338791209896</v>
      </c>
      <c r="AA992" s="33">
        <v>0.85871063864729857</v>
      </c>
      <c r="AC992" s="36">
        <f t="shared" si="89"/>
        <v>0.22794895506205171</v>
      </c>
      <c r="AD992" s="36">
        <f t="shared" si="89"/>
        <v>5.5807036235167012E-3</v>
      </c>
      <c r="AE992" s="36">
        <f t="shared" si="89"/>
        <v>0.75990408749920002</v>
      </c>
      <c r="AF992" s="36">
        <f t="shared" si="89"/>
        <v>0.99807687934198841</v>
      </c>
      <c r="AG992" s="36">
        <f t="shared" si="89"/>
        <v>7.8611380835627125E-3</v>
      </c>
      <c r="AH992" s="36">
        <f t="shared" si="88"/>
        <v>0.65488698324358507</v>
      </c>
      <c r="AI992" s="36">
        <f t="shared" si="88"/>
        <v>0.16051381137321608</v>
      </c>
      <c r="AJ992" s="36">
        <f t="shared" si="88"/>
        <v>0.59397674352997476</v>
      </c>
      <c r="AK992" s="36">
        <f t="shared" si="88"/>
        <v>0.7831345110234974</v>
      </c>
      <c r="AL992" s="36">
        <f t="shared" si="88"/>
        <v>0.96222063261383017</v>
      </c>
      <c r="AN992">
        <f>SQRT(Correlation)*$F992 + SQRT('CDO Param'!C$17 - Correlation)*HLOOKUP('CDO Param'!C$12,$C$4:$E$1004,$A992,FALSE) + SQRT(1-Correlation)*G992</f>
        <v>0.7680574364204833</v>
      </c>
      <c r="AO992">
        <f>SQRT(Correlation)*$F992 + SQRT('CDO Param'!D$17 - Correlation)*HLOOKUP('CDO Param'!D$12,$C$4:$E$1004,$A992,FALSE) + SQRT(1-Correlation)*H992</f>
        <v>0.65663578297632885</v>
      </c>
      <c r="AP992">
        <f>SQRT(Correlation)*$F992 + SQRT('CDO Param'!E$17 - Correlation)*HLOOKUP('CDO Param'!E$12,$C$4:$E$1004,$A992,FALSE) + SQRT(1-Correlation)*I992</f>
        <v>1.2353518210796426</v>
      </c>
      <c r="AQ992">
        <f>SQRT(Correlation)*$F992 + SQRT('CDO Param'!F$17 - Correlation)*HLOOKUP('CDO Param'!F$12,$C$4:$E$1004,$A992,FALSE) + SQRT(1-Correlation)*J992</f>
        <v>-0.70618863368587037</v>
      </c>
      <c r="AR992">
        <f>SQRT(Correlation)*$F992 + SQRT('CDO Param'!G$17 - Correlation)*HLOOKUP('CDO Param'!G$12,$C$4:$E$1004,$A992,FALSE) + SQRT(1-Correlation)*K992</f>
        <v>-1.8755546210038674</v>
      </c>
      <c r="AS992">
        <f>SQRT(Correlation)*$F992 + SQRT('CDO Param'!H$17 - Correlation)*HLOOKUP('CDO Param'!H$12,$C$4:$E$1004,$A992,FALSE) + SQRT(1-Correlation)*L992</f>
        <v>-0.21036702495011639</v>
      </c>
      <c r="AT992">
        <f>SQRT(Correlation)*$F992 + SQRT('CDO Param'!I$17 - Correlation)*HLOOKUP('CDO Param'!I$12,$C$4:$E$1004,$A992,FALSE) + SQRT(1-Correlation)*M992</f>
        <v>1.5555882081296792</v>
      </c>
      <c r="AU992">
        <f>SQRT(Correlation)*$F992 + SQRT('CDO Param'!J$17 - Correlation)*HLOOKUP('CDO Param'!J$12,$C$4:$E$1004,$A992,FALSE) + SQRT(1-Correlation)*N992</f>
        <v>0.82691325174588348</v>
      </c>
      <c r="AV992">
        <f>SQRT(Correlation)*$F992 + SQRT('CDO Param'!K$17 - Correlation)*HLOOKUP('CDO Param'!K$12,$C$4:$E$1004,$A992,FALSE) + SQRT(1-Correlation)*O992</f>
        <v>-1.0000780877490151E-2</v>
      </c>
      <c r="AW992">
        <f>SQRT(Correlation)*$F992 + SQRT('CDO Param'!L$17 - Correlation)*HLOOKUP('CDO Param'!L$12,$C$4:$E$1004,$A992,FALSE) + SQRT(1-Correlation)*P992</f>
        <v>1.1019077035551448</v>
      </c>
      <c r="AY992" s="3">
        <f>IF(AN992&lt;'CDO Param'!C$15,1,0)</f>
        <v>0</v>
      </c>
      <c r="AZ992" s="3">
        <f>IF(AO992&lt;'CDO Param'!D$15,1,0)</f>
        <v>0</v>
      </c>
      <c r="BA992" s="3">
        <f>IF(AP992&lt;'CDO Param'!E$15,1,0)</f>
        <v>0</v>
      </c>
      <c r="BB992" s="3">
        <f>IF(AQ992&lt;'CDO Param'!F$15,1,0)</f>
        <v>0</v>
      </c>
      <c r="BC992" s="3">
        <f>IF(AR992&lt;'CDO Param'!G$15,1,0)</f>
        <v>1</v>
      </c>
      <c r="BD992" s="3">
        <f>IF(AS992&lt;'CDO Param'!H$15,1,0)</f>
        <v>0</v>
      </c>
      <c r="BE992" s="3">
        <f>IF(AT992&lt;'CDO Param'!I$15,1,0)</f>
        <v>0</v>
      </c>
      <c r="BF992" s="3">
        <f>IF(AU992&lt;'CDO Param'!J$15,1,0)</f>
        <v>0</v>
      </c>
      <c r="BG992" s="3">
        <f>IF(AV992&lt;'CDO Param'!K$15,1,0)</f>
        <v>0</v>
      </c>
      <c r="BH992" s="3">
        <f>IF(AW992&lt;'CDO Param'!L$15,1,0)</f>
        <v>0</v>
      </c>
      <c r="BJ992" s="37">
        <f>AY992*'CDO Param'!C$6*AC992</f>
        <v>0</v>
      </c>
      <c r="BK992" s="37">
        <f>AZ992*'CDO Param'!D$6*AD992</f>
        <v>0</v>
      </c>
      <c r="BL992" s="37">
        <f>BA992*'CDO Param'!E$6*AE992</f>
        <v>0</v>
      </c>
      <c r="BM992" s="37">
        <f>BB992*'CDO Param'!F$6*AF992</f>
        <v>0</v>
      </c>
      <c r="BN992" s="37">
        <f>BC992*'CDO Param'!G$6*AG992</f>
        <v>78.611380835627131</v>
      </c>
      <c r="BO992" s="37">
        <f>BD992*'CDO Param'!H$6*AH992</f>
        <v>0</v>
      </c>
      <c r="BP992" s="37">
        <f>BE992*'CDO Param'!I$6*AI992</f>
        <v>0</v>
      </c>
      <c r="BQ992" s="37">
        <f>BF992*'CDO Param'!J$6*AJ992</f>
        <v>0</v>
      </c>
      <c r="BR992" s="37">
        <f>BG992*'CDO Param'!K$6*AK992</f>
        <v>0</v>
      </c>
      <c r="BS992" s="37">
        <f>BH992*'CDO Param'!L$6*AL992</f>
        <v>0</v>
      </c>
      <c r="BU992" s="38">
        <f t="shared" si="85"/>
        <v>78.611380835627131</v>
      </c>
      <c r="BV992" s="38">
        <f>AVERAGE(BU$5:BU992)</f>
        <v>7352.9629427654963</v>
      </c>
      <c r="CF992" s="5">
        <f>BU992/'CDO Param'!$M$6</f>
        <v>8.1886855037111592E-4</v>
      </c>
      <c r="CG992" s="5">
        <f t="shared" si="86"/>
        <v>0</v>
      </c>
      <c r="CH992" s="5">
        <f t="shared" si="87"/>
        <v>0</v>
      </c>
    </row>
    <row r="993" spans="1:86" x14ac:dyDescent="0.2">
      <c r="A993" s="3">
        <v>990</v>
      </c>
      <c r="B993" s="3">
        <v>989</v>
      </c>
      <c r="C993">
        <v>-0.23829898054827936</v>
      </c>
      <c r="D993">
        <v>1.8892478692578152</v>
      </c>
      <c r="E993">
        <v>-0.30454202715191059</v>
      </c>
      <c r="F993">
        <v>0.5078595677332487</v>
      </c>
      <c r="G993">
        <v>0.9250811672245618</v>
      </c>
      <c r="H993">
        <v>-0.25206986720149871</v>
      </c>
      <c r="I993">
        <v>-1.2952796168974601</v>
      </c>
      <c r="J993">
        <v>0.17064962776203174</v>
      </c>
      <c r="K993">
        <v>-0.91165247795288451</v>
      </c>
      <c r="L993">
        <v>0.42723740989458747</v>
      </c>
      <c r="M993">
        <v>-0.45413798943627626</v>
      </c>
      <c r="N993">
        <v>-3.2172829378396273</v>
      </c>
      <c r="O993">
        <v>1.155490281234961</v>
      </c>
      <c r="P993">
        <v>1.0580038178886753</v>
      </c>
      <c r="R993" s="33">
        <v>0.34970374514800673</v>
      </c>
      <c r="S993" s="33">
        <v>0.47084470254874078</v>
      </c>
      <c r="T993" s="33">
        <v>0.48691573668593341</v>
      </c>
      <c r="U993" s="33">
        <v>0.59278648048303395</v>
      </c>
      <c r="V993" s="33">
        <v>0.96237747835106102</v>
      </c>
      <c r="W993" s="33">
        <v>0.67827864628205015</v>
      </c>
      <c r="X993" s="33">
        <v>0.82920806241650513</v>
      </c>
      <c r="Y993" s="33">
        <v>0.49990503420117544</v>
      </c>
      <c r="Z993" s="33">
        <v>0.90390981915588953</v>
      </c>
      <c r="AA993" s="33">
        <v>1.23305530344744E-2</v>
      </c>
      <c r="AC993" s="36">
        <f t="shared" si="89"/>
        <v>0.25762264745332847</v>
      </c>
      <c r="AD993" s="36">
        <f t="shared" si="89"/>
        <v>0.45078541357742608</v>
      </c>
      <c r="AE993" s="36">
        <f t="shared" si="89"/>
        <v>0.47788209864301423</v>
      </c>
      <c r="AF993" s="36">
        <f t="shared" si="89"/>
        <v>0.65409531776094232</v>
      </c>
      <c r="AG993" s="36">
        <f t="shared" si="89"/>
        <v>0.99797600945009912</v>
      </c>
      <c r="AH993" s="36">
        <f t="shared" si="88"/>
        <v>0.78199214834433661</v>
      </c>
      <c r="AI993" s="36">
        <f t="shared" si="88"/>
        <v>0.94285679474240069</v>
      </c>
      <c r="AJ993" s="36">
        <f t="shared" si="88"/>
        <v>0.49983941026737827</v>
      </c>
      <c r="AK993" s="36">
        <f t="shared" si="88"/>
        <v>0.98382592167114336</v>
      </c>
      <c r="AL993" s="36">
        <f t="shared" si="88"/>
        <v>1.6979485276951757E-4</v>
      </c>
      <c r="AN993">
        <f>SQRT(Correlation)*$F993 + SQRT('CDO Param'!C$17 - Correlation)*HLOOKUP('CDO Param'!C$12,$C$4:$E$1004,$A993,FALSE) + SQRT(1-Correlation)*G993</f>
        <v>1.3053883451804658</v>
      </c>
      <c r="AO993">
        <f>SQRT(Correlation)*$F993 + SQRT('CDO Param'!D$17 - Correlation)*HLOOKUP('CDO Param'!D$12,$C$4:$E$1004,$A993,FALSE) + SQRT(1-Correlation)*H993</f>
        <v>0.18864481953757678</v>
      </c>
      <c r="AP993">
        <f>SQRT(Correlation)*$F993 + SQRT('CDO Param'!E$17 - Correlation)*HLOOKUP('CDO Param'!E$12,$C$4:$E$1004,$A993,FALSE) + SQRT(1-Correlation)*I993</f>
        <v>-1.1312588263224226</v>
      </c>
      <c r="AQ993">
        <f>SQRT(Correlation)*$F993 + SQRT('CDO Param'!F$17 - Correlation)*HLOOKUP('CDO Param'!F$12,$C$4:$E$1004,$A993,FALSE) + SQRT(1-Correlation)*J993</f>
        <v>0.25439408075921316</v>
      </c>
      <c r="AR993">
        <f>SQRT(Correlation)*$F993 + SQRT('CDO Param'!G$17 - Correlation)*HLOOKUP('CDO Param'!G$12,$C$4:$E$1004,$A993,FALSE) + SQRT(1-Correlation)*K993</f>
        <v>-0.7723678503774295</v>
      </c>
      <c r="AS993">
        <f>SQRT(Correlation)*$F993 + SQRT('CDO Param'!H$17 - Correlation)*HLOOKUP('CDO Param'!H$12,$C$4:$E$1004,$A993,FALSE) + SQRT(1-Correlation)*L993</f>
        <v>0.83309228756280607</v>
      </c>
      <c r="AT993">
        <f>SQRT(Correlation)*$F993 + SQRT('CDO Param'!I$17 - Correlation)*HLOOKUP('CDO Param'!I$12,$C$4:$E$1004,$A993,FALSE) + SQRT(1-Correlation)*M993</f>
        <v>-0.33833149650559957</v>
      </c>
      <c r="AU993">
        <f>SQRT(Correlation)*$F993 + SQRT('CDO Param'!J$17 - Correlation)*HLOOKUP('CDO Param'!J$12,$C$4:$E$1004,$A993,FALSE) + SQRT(1-Correlation)*N993</f>
        <v>-2.9546312756978783</v>
      </c>
      <c r="AV993">
        <f>SQRT(Correlation)*$F993 + SQRT('CDO Param'!K$17 - Correlation)*HLOOKUP('CDO Param'!K$12,$C$4:$E$1004,$A993,FALSE) + SQRT(1-Correlation)*O993</f>
        <v>1.1937456434007643</v>
      </c>
      <c r="AW993">
        <f>SQRT(Correlation)*$F993 + SQRT('CDO Param'!L$17 - Correlation)*HLOOKUP('CDO Param'!L$12,$C$4:$E$1004,$A993,FALSE) + SQRT(1-Correlation)*P993</f>
        <v>1.1012618638381293</v>
      </c>
      <c r="AY993" s="3">
        <f>IF(AN993&lt;'CDO Param'!C$15,1,0)</f>
        <v>0</v>
      </c>
      <c r="AZ993" s="3">
        <f>IF(AO993&lt;'CDO Param'!D$15,1,0)</f>
        <v>0</v>
      </c>
      <c r="BA993" s="3">
        <f>IF(AP993&lt;'CDO Param'!E$15,1,0)</f>
        <v>1</v>
      </c>
      <c r="BB993" s="3">
        <f>IF(AQ993&lt;'CDO Param'!F$15,1,0)</f>
        <v>0</v>
      </c>
      <c r="BC993" s="3">
        <f>IF(AR993&lt;'CDO Param'!G$15,1,0)</f>
        <v>1</v>
      </c>
      <c r="BD993" s="3">
        <f>IF(AS993&lt;'CDO Param'!H$15,1,0)</f>
        <v>0</v>
      </c>
      <c r="BE993" s="3">
        <f>IF(AT993&lt;'CDO Param'!I$15,1,0)</f>
        <v>0</v>
      </c>
      <c r="BF993" s="3">
        <f>IF(AU993&lt;'CDO Param'!J$15,1,0)</f>
        <v>1</v>
      </c>
      <c r="BG993" s="3">
        <f>IF(AV993&lt;'CDO Param'!K$15,1,0)</f>
        <v>0</v>
      </c>
      <c r="BH993" s="3">
        <f>IF(AW993&lt;'CDO Param'!L$15,1,0)</f>
        <v>0</v>
      </c>
      <c r="BJ993" s="37">
        <f>AY993*'CDO Param'!C$6*AC993</f>
        <v>0</v>
      </c>
      <c r="BK993" s="37">
        <f>AZ993*'CDO Param'!D$6*AD993</f>
        <v>0</v>
      </c>
      <c r="BL993" s="37">
        <f>BA993*'CDO Param'!E$6*AE993</f>
        <v>4778.8209864301425</v>
      </c>
      <c r="BM993" s="37">
        <f>BB993*'CDO Param'!F$6*AF993</f>
        <v>0</v>
      </c>
      <c r="BN993" s="37">
        <f>BC993*'CDO Param'!G$6*AG993</f>
        <v>9979.7600945009908</v>
      </c>
      <c r="BO993" s="37">
        <f>BD993*'CDO Param'!H$6*AH993</f>
        <v>0</v>
      </c>
      <c r="BP993" s="37">
        <f>BE993*'CDO Param'!I$6*AI993</f>
        <v>0</v>
      </c>
      <c r="BQ993" s="37">
        <f>BF993*'CDO Param'!J$6*AJ993</f>
        <v>4998.394102673783</v>
      </c>
      <c r="BR993" s="37">
        <f>BG993*'CDO Param'!K$6*AK993</f>
        <v>0</v>
      </c>
      <c r="BS993" s="37">
        <f>BH993*'CDO Param'!L$6*AL993</f>
        <v>0</v>
      </c>
      <c r="BU993" s="38">
        <f t="shared" si="85"/>
        <v>19756.975183604918</v>
      </c>
      <c r="BV993" s="38">
        <f>AVERAGE(BU$5:BU993)</f>
        <v>7365.5049167198331</v>
      </c>
      <c r="CF993" s="5">
        <f>BU993/'CDO Param'!$M$6</f>
        <v>0.20580182482921791</v>
      </c>
      <c r="CG993" s="5">
        <f t="shared" si="86"/>
        <v>0.02</v>
      </c>
      <c r="CH993" s="5">
        <f t="shared" si="87"/>
        <v>1</v>
      </c>
    </row>
    <row r="994" spans="1:86" x14ac:dyDescent="0.2">
      <c r="A994" s="3">
        <v>991</v>
      </c>
      <c r="B994" s="3">
        <v>990</v>
      </c>
      <c r="C994">
        <v>9.2586560640484095E-2</v>
      </c>
      <c r="D994">
        <v>0.4513833573582815</v>
      </c>
      <c r="E994">
        <v>-0.45219849198474549</v>
      </c>
      <c r="F994">
        <v>-0.22361177798302379</v>
      </c>
      <c r="G994">
        <v>0.20516949916782323</v>
      </c>
      <c r="H994">
        <v>0.18796072254190221</v>
      </c>
      <c r="I994">
        <v>-0.25923895918822382</v>
      </c>
      <c r="J994">
        <v>0.18493778952688444</v>
      </c>
      <c r="K994">
        <v>-5.5911186791490763E-2</v>
      </c>
      <c r="L994">
        <v>0.8680490282131359</v>
      </c>
      <c r="M994">
        <v>0.16371245692425873</v>
      </c>
      <c r="N994">
        <v>-0.49319055506202858</v>
      </c>
      <c r="O994">
        <v>1.6507101463503204</v>
      </c>
      <c r="P994">
        <v>0.6925131401658291</v>
      </c>
      <c r="R994" s="33">
        <v>0.23960485041123109</v>
      </c>
      <c r="S994" s="33">
        <v>3.8720861561000748E-2</v>
      </c>
      <c r="T994" s="33">
        <v>0.78152025573957729</v>
      </c>
      <c r="U994" s="33">
        <v>1.0938215074566294E-2</v>
      </c>
      <c r="V994" s="33">
        <v>0.83858075823568778</v>
      </c>
      <c r="W994" s="33">
        <v>2.6803667203897454E-2</v>
      </c>
      <c r="X994" s="33">
        <v>0.48923469590453184</v>
      </c>
      <c r="Y994" s="33">
        <v>0.56753406746663804</v>
      </c>
      <c r="Z994" s="33">
        <v>0.5450719117862507</v>
      </c>
      <c r="AA994" s="33">
        <v>2.3621391516002545E-2</v>
      </c>
      <c r="AC994" s="36">
        <f t="shared" si="89"/>
        <v>0.11827920921700444</v>
      </c>
      <c r="AD994" s="36">
        <f t="shared" si="89"/>
        <v>2.1575347798443714E-3</v>
      </c>
      <c r="AE994" s="36">
        <f t="shared" si="89"/>
        <v>0.90281176254172979</v>
      </c>
      <c r="AF994" s="36">
        <f t="shared" si="89"/>
        <v>1.3010538992067847E-4</v>
      </c>
      <c r="AG994" s="36">
        <f t="shared" si="89"/>
        <v>0.9494609502257505</v>
      </c>
      <c r="AH994" s="36">
        <f t="shared" si="88"/>
        <v>9.5313556071840999E-4</v>
      </c>
      <c r="AI994" s="36">
        <f t="shared" si="88"/>
        <v>0.48180000313078741</v>
      </c>
      <c r="AJ994" s="36">
        <f t="shared" si="88"/>
        <v>0.61311451873560574</v>
      </c>
      <c r="AK994" s="36">
        <f t="shared" si="88"/>
        <v>0.57589377158542865</v>
      </c>
      <c r="AL994" s="36">
        <f t="shared" si="88"/>
        <v>7.1981046674234994E-4</v>
      </c>
      <c r="AN994">
        <f>SQRT(Correlation)*$F994 + SQRT('CDO Param'!C$17 - Correlation)*HLOOKUP('CDO Param'!C$12,$C$4:$E$1004,$A994,FALSE) + SQRT(1-Correlation)*G994</f>
        <v>0.18776387070383621</v>
      </c>
      <c r="AO994">
        <f>SQRT(Correlation)*$F994 + SQRT('CDO Param'!D$17 - Correlation)*HLOOKUP('CDO Param'!D$12,$C$4:$E$1004,$A994,FALSE) + SQRT(1-Correlation)*H994</f>
        <v>0.17143819173894287</v>
      </c>
      <c r="AP994">
        <f>SQRT(Correlation)*$F994 + SQRT('CDO Param'!E$17 - Correlation)*HLOOKUP('CDO Param'!E$12,$C$4:$E$1004,$A994,FALSE) + SQRT(1-Correlation)*I994</f>
        <v>-0.29215182237233928</v>
      </c>
      <c r="AQ994">
        <f>SQRT(Correlation)*$F994 + SQRT('CDO Param'!F$17 - Correlation)*HLOOKUP('CDO Param'!F$12,$C$4:$E$1004,$A994,FALSE) + SQRT(1-Correlation)*J994</f>
        <v>3.6204823558332599E-3</v>
      </c>
      <c r="AR994">
        <f>SQRT(Correlation)*$F994 + SQRT('CDO Param'!G$17 - Correlation)*HLOOKUP('CDO Param'!G$12,$C$4:$E$1004,$A994,FALSE) + SQRT(1-Correlation)*K994</f>
        <v>-0.22486891882997301</v>
      </c>
      <c r="AS994">
        <f>SQRT(Correlation)*$F994 + SQRT('CDO Param'!H$17 - Correlation)*HLOOKUP('CDO Param'!H$12,$C$4:$E$1004,$A994,FALSE) + SQRT(1-Correlation)*L994</f>
        <v>0.81662660852871471</v>
      </c>
      <c r="AT994">
        <f>SQRT(Correlation)*$F994 + SQRT('CDO Param'!I$17 - Correlation)*HLOOKUP('CDO Param'!I$12,$C$4:$E$1004,$A994,FALSE) + SQRT(1-Correlation)*M994</f>
        <v>-1.6515636179844778E-2</v>
      </c>
      <c r="AU994">
        <f>SQRT(Correlation)*$F994 + SQRT('CDO Param'!J$17 - Correlation)*HLOOKUP('CDO Param'!J$12,$C$4:$E$1004,$A994,FALSE) + SQRT(1-Correlation)*N994</f>
        <v>-0.51409779393008137</v>
      </c>
      <c r="AV994">
        <f>SQRT(Correlation)*$F994 + SQRT('CDO Param'!K$17 - Correlation)*HLOOKUP('CDO Param'!K$12,$C$4:$E$1004,$A994,FALSE) + SQRT(1-Correlation)*O994</f>
        <v>1.5197849941785957</v>
      </c>
      <c r="AW994">
        <f>SQRT(Correlation)*$F994 + SQRT('CDO Param'!L$17 - Correlation)*HLOOKUP('CDO Param'!L$12,$C$4:$E$1004,$A994,FALSE) + SQRT(1-Correlation)*P994</f>
        <v>0.61075949816936392</v>
      </c>
      <c r="AY994" s="3">
        <f>IF(AN994&lt;'CDO Param'!C$15,1,0)</f>
        <v>0</v>
      </c>
      <c r="AZ994" s="3">
        <f>IF(AO994&lt;'CDO Param'!D$15,1,0)</f>
        <v>0</v>
      </c>
      <c r="BA994" s="3">
        <f>IF(AP994&lt;'CDO Param'!E$15,1,0)</f>
        <v>0</v>
      </c>
      <c r="BB994" s="3">
        <f>IF(AQ994&lt;'CDO Param'!F$15,1,0)</f>
        <v>0</v>
      </c>
      <c r="BC994" s="3">
        <f>IF(AR994&lt;'CDO Param'!G$15,1,0)</f>
        <v>1</v>
      </c>
      <c r="BD994" s="3">
        <f>IF(AS994&lt;'CDO Param'!H$15,1,0)</f>
        <v>0</v>
      </c>
      <c r="BE994" s="3">
        <f>IF(AT994&lt;'CDO Param'!I$15,1,0)</f>
        <v>0</v>
      </c>
      <c r="BF994" s="3">
        <f>IF(AU994&lt;'CDO Param'!J$15,1,0)</f>
        <v>0</v>
      </c>
      <c r="BG994" s="3">
        <f>IF(AV994&lt;'CDO Param'!K$15,1,0)</f>
        <v>0</v>
      </c>
      <c r="BH994" s="3">
        <f>IF(AW994&lt;'CDO Param'!L$15,1,0)</f>
        <v>0</v>
      </c>
      <c r="BJ994" s="37">
        <f>AY994*'CDO Param'!C$6*AC994</f>
        <v>0</v>
      </c>
      <c r="BK994" s="37">
        <f>AZ994*'CDO Param'!D$6*AD994</f>
        <v>0</v>
      </c>
      <c r="BL994" s="37">
        <f>BA994*'CDO Param'!E$6*AE994</f>
        <v>0</v>
      </c>
      <c r="BM994" s="37">
        <f>BB994*'CDO Param'!F$6*AF994</f>
        <v>0</v>
      </c>
      <c r="BN994" s="37">
        <f>BC994*'CDO Param'!G$6*AG994</f>
        <v>9494.6095022575046</v>
      </c>
      <c r="BO994" s="37">
        <f>BD994*'CDO Param'!H$6*AH994</f>
        <v>0</v>
      </c>
      <c r="BP994" s="37">
        <f>BE994*'CDO Param'!I$6*AI994</f>
        <v>0</v>
      </c>
      <c r="BQ994" s="37">
        <f>BF994*'CDO Param'!J$6*AJ994</f>
        <v>0</v>
      </c>
      <c r="BR994" s="37">
        <f>BG994*'CDO Param'!K$6*AK994</f>
        <v>0</v>
      </c>
      <c r="BS994" s="37">
        <f>BH994*'CDO Param'!L$6*AL994</f>
        <v>0</v>
      </c>
      <c r="BU994" s="38">
        <f t="shared" si="85"/>
        <v>9494.6095022575046</v>
      </c>
      <c r="BV994" s="38">
        <f>AVERAGE(BU$5:BU994)</f>
        <v>7367.6555274122957</v>
      </c>
      <c r="CF994" s="5">
        <f>BU994/'CDO Param'!$M$6</f>
        <v>9.8902182315182344E-2</v>
      </c>
      <c r="CG994" s="5">
        <f t="shared" si="86"/>
        <v>0.02</v>
      </c>
      <c r="CH994" s="5">
        <f t="shared" si="87"/>
        <v>1</v>
      </c>
    </row>
    <row r="995" spans="1:86" x14ac:dyDescent="0.2">
      <c r="A995" s="3">
        <v>992</v>
      </c>
      <c r="B995" s="3">
        <v>991</v>
      </c>
      <c r="C995">
        <v>1.4286615623859689</v>
      </c>
      <c r="D995">
        <v>0.62253320720628835</v>
      </c>
      <c r="E995">
        <v>1.7926686268765479</v>
      </c>
      <c r="F995">
        <v>-0.23199390852823853</v>
      </c>
      <c r="G995">
        <v>0.92405798568506725</v>
      </c>
      <c r="H995">
        <v>1.4257921066018753</v>
      </c>
      <c r="I995">
        <v>-9.903942554956302E-2</v>
      </c>
      <c r="J995">
        <v>4.6459263103315607E-2</v>
      </c>
      <c r="K995">
        <v>1.2767395674018189</v>
      </c>
      <c r="L995">
        <v>-1.5411478671012446</v>
      </c>
      <c r="M995">
        <v>2.4743349058553576</v>
      </c>
      <c r="N995">
        <v>0.92591790235019289</v>
      </c>
      <c r="O995">
        <v>-1.6409921954618767</v>
      </c>
      <c r="P995">
        <v>-1.5506702766288072</v>
      </c>
      <c r="R995" s="33">
        <v>4.7272094547409606E-3</v>
      </c>
      <c r="S995" s="33">
        <v>0.45020930583132862</v>
      </c>
      <c r="T995" s="33">
        <v>0.66780310714049407</v>
      </c>
      <c r="U995" s="33">
        <v>0.76682171028425061</v>
      </c>
      <c r="V995" s="33">
        <v>0.9724847474007331</v>
      </c>
      <c r="W995" s="33">
        <v>0.55114956412052252</v>
      </c>
      <c r="X995" s="33">
        <v>0.17072417362161174</v>
      </c>
      <c r="Y995" s="33">
        <v>0.36118605842869078</v>
      </c>
      <c r="Z995" s="33">
        <v>0.45408401100620815</v>
      </c>
      <c r="AA995" s="33">
        <v>0.7899729813402393</v>
      </c>
      <c r="AC995" s="36">
        <f t="shared" si="89"/>
        <v>2.0168117882758097E-5</v>
      </c>
      <c r="AD995" s="36">
        <f t="shared" si="89"/>
        <v>0.41623925627967717</v>
      </c>
      <c r="AE995" s="36">
        <f t="shared" si="89"/>
        <v>0.76745673973976569</v>
      </c>
      <c r="AF995" s="36">
        <f t="shared" si="89"/>
        <v>0.88834836886966362</v>
      </c>
      <c r="AG995" s="36">
        <f t="shared" si="89"/>
        <v>0.99898974138938978</v>
      </c>
      <c r="AH995" s="36">
        <f t="shared" si="88"/>
        <v>0.58602195597448636</v>
      </c>
      <c r="AI995" s="36">
        <f t="shared" si="88"/>
        <v>5.709394901451427E-2</v>
      </c>
      <c r="AJ995" s="36">
        <f t="shared" si="88"/>
        <v>0.27457115314161834</v>
      </c>
      <c r="AK995" s="36">
        <f t="shared" si="88"/>
        <v>0.42269739434989534</v>
      </c>
      <c r="AL995" s="36">
        <f t="shared" si="88"/>
        <v>0.91068415762986865</v>
      </c>
      <c r="AN995">
        <f>SQRT(Correlation)*$F995 + SQRT('CDO Param'!C$17 - Correlation)*HLOOKUP('CDO Param'!C$12,$C$4:$E$1004,$A995,FALSE) + SQRT(1-Correlation)*G995</f>
        <v>0.8913149524920998</v>
      </c>
      <c r="AO995">
        <f>SQRT(Correlation)*$F995 + SQRT('CDO Param'!D$17 - Correlation)*HLOOKUP('CDO Param'!D$12,$C$4:$E$1004,$A995,FALSE) + SQRT(1-Correlation)*H995</f>
        <v>1.3673017330679325</v>
      </c>
      <c r="AP995">
        <f>SQRT(Correlation)*$F995 + SQRT('CDO Param'!E$17 - Correlation)*HLOOKUP('CDO Param'!E$12,$C$4:$E$1004,$A995,FALSE) + SQRT(1-Correlation)*I995</f>
        <v>0.2106683558842391</v>
      </c>
      <c r="AQ995">
        <f>SQRT(Correlation)*$F995 + SQRT('CDO Param'!F$17 - Correlation)*HLOOKUP('CDO Param'!F$12,$C$4:$E$1004,$A995,FALSE) + SQRT(1-Correlation)*J995</f>
        <v>0.37156510260516717</v>
      </c>
      <c r="AR995">
        <f>SQRT(Correlation)*$F995 + SQRT('CDO Param'!G$17 - Correlation)*HLOOKUP('CDO Param'!G$12,$C$4:$E$1004,$A995,FALSE) + SQRT(1-Correlation)*K995</f>
        <v>1.5387114792136611</v>
      </c>
      <c r="AS995">
        <f>SQRT(Correlation)*$F995 + SQRT('CDO Param'!H$17 - Correlation)*HLOOKUP('CDO Param'!H$12,$C$4:$E$1004,$A995,FALSE) + SQRT(1-Correlation)*L995</f>
        <v>-1.4473846663026479</v>
      </c>
      <c r="AT995">
        <f>SQRT(Correlation)*$F995 + SQRT('CDO Param'!I$17 - Correlation)*HLOOKUP('CDO Param'!I$12,$C$4:$E$1004,$A995,FALSE) + SQRT(1-Correlation)*M995</f>
        <v>2.6748501746276854</v>
      </c>
      <c r="AU995">
        <f>SQRT(Correlation)*$F995 + SQRT('CDO Param'!J$17 - Correlation)*HLOOKUP('CDO Param'!J$12,$C$4:$E$1004,$A995,FALSE) + SQRT(1-Correlation)*N995</f>
        <v>1.1830282540772215</v>
      </c>
      <c r="AV995">
        <f>SQRT(Correlation)*$F995 + SQRT('CDO Param'!K$17 - Correlation)*HLOOKUP('CDO Param'!K$12,$C$4:$E$1004,$A995,FALSE) + SQRT(1-Correlation)*O995</f>
        <v>-1.2521564833142997</v>
      </c>
      <c r="AW995">
        <f>SQRT(Correlation)*$F995 + SQRT('CDO Param'!L$17 - Correlation)*HLOOKUP('CDO Param'!L$12,$C$4:$E$1004,$A995,FALSE) + SQRT(1-Correlation)*P995</f>
        <v>-1.1664695874694926</v>
      </c>
      <c r="AY995" s="3">
        <f>IF(AN995&lt;'CDO Param'!C$15,1,0)</f>
        <v>0</v>
      </c>
      <c r="AZ995" s="3">
        <f>IF(AO995&lt;'CDO Param'!D$15,1,0)</f>
        <v>0</v>
      </c>
      <c r="BA995" s="3">
        <f>IF(AP995&lt;'CDO Param'!E$15,1,0)</f>
        <v>0</v>
      </c>
      <c r="BB995" s="3">
        <f>IF(AQ995&lt;'CDO Param'!F$15,1,0)</f>
        <v>0</v>
      </c>
      <c r="BC995" s="3">
        <f>IF(AR995&lt;'CDO Param'!G$15,1,0)</f>
        <v>0</v>
      </c>
      <c r="BD995" s="3">
        <f>IF(AS995&lt;'CDO Param'!H$15,1,0)</f>
        <v>0</v>
      </c>
      <c r="BE995" s="3">
        <f>IF(AT995&lt;'CDO Param'!I$15,1,0)</f>
        <v>0</v>
      </c>
      <c r="BF995" s="3">
        <f>IF(AU995&lt;'CDO Param'!J$15,1,0)</f>
        <v>0</v>
      </c>
      <c r="BG995" s="3">
        <f>IF(AV995&lt;'CDO Param'!K$15,1,0)</f>
        <v>0</v>
      </c>
      <c r="BH995" s="3">
        <f>IF(AW995&lt;'CDO Param'!L$15,1,0)</f>
        <v>1</v>
      </c>
      <c r="BJ995" s="37">
        <f>AY995*'CDO Param'!C$6*AC995</f>
        <v>0</v>
      </c>
      <c r="BK995" s="37">
        <f>AZ995*'CDO Param'!D$6*AD995</f>
        <v>0</v>
      </c>
      <c r="BL995" s="37">
        <f>BA995*'CDO Param'!E$6*AE995</f>
        <v>0</v>
      </c>
      <c r="BM995" s="37">
        <f>BB995*'CDO Param'!F$6*AF995</f>
        <v>0</v>
      </c>
      <c r="BN995" s="37">
        <f>BC995*'CDO Param'!G$6*AG995</f>
        <v>0</v>
      </c>
      <c r="BO995" s="37">
        <f>BD995*'CDO Param'!H$6*AH995</f>
        <v>0</v>
      </c>
      <c r="BP995" s="37">
        <f>BE995*'CDO Param'!I$6*AI995</f>
        <v>0</v>
      </c>
      <c r="BQ995" s="37">
        <f>BF995*'CDO Param'!J$6*AJ995</f>
        <v>0</v>
      </c>
      <c r="BR995" s="37">
        <f>BG995*'CDO Param'!K$6*AK995</f>
        <v>0</v>
      </c>
      <c r="BS995" s="37">
        <f>BH995*'CDO Param'!L$6*AL995</f>
        <v>9106.841576298686</v>
      </c>
      <c r="BU995" s="38">
        <f t="shared" si="85"/>
        <v>9106.841576298686</v>
      </c>
      <c r="BV995" s="38">
        <f>AVERAGE(BU$5:BU995)</f>
        <v>7369.4105082890737</v>
      </c>
      <c r="CF995" s="5">
        <f>BU995/'CDO Param'!$M$6</f>
        <v>9.486293308644464E-2</v>
      </c>
      <c r="CG995" s="5">
        <f t="shared" si="86"/>
        <v>0.02</v>
      </c>
      <c r="CH995" s="5">
        <f t="shared" si="87"/>
        <v>1</v>
      </c>
    </row>
    <row r="996" spans="1:86" x14ac:dyDescent="0.2">
      <c r="A996" s="3">
        <v>993</v>
      </c>
      <c r="B996" s="3">
        <v>992</v>
      </c>
      <c r="C996">
        <v>0.42836973079829477</v>
      </c>
      <c r="D996">
        <v>-0.44791363507101778</v>
      </c>
      <c r="E996">
        <v>0.52886775847582612</v>
      </c>
      <c r="F996">
        <v>-0.65417339101259131</v>
      </c>
      <c r="G996">
        <v>2.5262852432206273</v>
      </c>
      <c r="H996">
        <v>-1.1216729944862891</v>
      </c>
      <c r="I996">
        <v>0.60636807575065177</v>
      </c>
      <c r="J996">
        <v>-0.75403704613563605</v>
      </c>
      <c r="K996">
        <v>6.7226437749923207E-2</v>
      </c>
      <c r="L996">
        <v>1.3775888874079101</v>
      </c>
      <c r="M996">
        <v>-0.14998590813775081</v>
      </c>
      <c r="N996">
        <v>0.25479039322817698</v>
      </c>
      <c r="O996">
        <v>0.18493324205337558</v>
      </c>
      <c r="P996">
        <v>-0.13276121535454877</v>
      </c>
      <c r="R996" s="33">
        <v>7.5897385401603484E-2</v>
      </c>
      <c r="S996" s="33">
        <v>0.60735644474968153</v>
      </c>
      <c r="T996" s="33">
        <v>0.83976690789673802</v>
      </c>
      <c r="U996" s="33">
        <v>0.96242102047541223</v>
      </c>
      <c r="V996" s="33">
        <v>0.41009113025390131</v>
      </c>
      <c r="W996" s="33">
        <v>0.40162617731915146</v>
      </c>
      <c r="X996" s="33">
        <v>0.13116220297811657</v>
      </c>
      <c r="Y996" s="33">
        <v>0.4431454532049342</v>
      </c>
      <c r="Z996" s="33">
        <v>0.94563201532961427</v>
      </c>
      <c r="AA996" s="33">
        <v>0.23728164482735173</v>
      </c>
      <c r="AC996" s="36">
        <f t="shared" si="89"/>
        <v>9.5993451023401073E-3</v>
      </c>
      <c r="AD996" s="36">
        <f t="shared" si="89"/>
        <v>0.67720383837407172</v>
      </c>
      <c r="AE996" s="36">
        <f t="shared" si="89"/>
        <v>0.9502667293811573</v>
      </c>
      <c r="AF996" s="36">
        <f t="shared" si="89"/>
        <v>0.99798120722539752</v>
      </c>
      <c r="AG996" s="36">
        <f t="shared" si="89"/>
        <v>0.35051876741103849</v>
      </c>
      <c r="AH996" s="36">
        <f t="shared" si="88"/>
        <v>0.33699150710090275</v>
      </c>
      <c r="AI996" s="36">
        <f t="shared" si="88"/>
        <v>3.2094956240977787E-2</v>
      </c>
      <c r="AJ996" s="36">
        <f t="shared" si="88"/>
        <v>0.40450707942908692</v>
      </c>
      <c r="AK996" s="36">
        <f t="shared" si="88"/>
        <v>0.99541743196274268</v>
      </c>
      <c r="AL996" s="36">
        <f t="shared" si="88"/>
        <v>0.11586224095869686</v>
      </c>
      <c r="AN996">
        <f>SQRT(Correlation)*$F996 + SQRT('CDO Param'!C$17 - Correlation)*HLOOKUP('CDO Param'!C$12,$C$4:$E$1004,$A996,FALSE) + SQRT(1-Correlation)*G996</f>
        <v>2.1264322725783913</v>
      </c>
      <c r="AO996">
        <f>SQRT(Correlation)*$F996 + SQRT('CDO Param'!D$17 - Correlation)*HLOOKUP('CDO Param'!D$12,$C$4:$E$1004,$A996,FALSE) + SQRT(1-Correlation)*H996</f>
        <v>-1.3343247795199462</v>
      </c>
      <c r="AP996">
        <f>SQRT(Correlation)*$F996 + SQRT('CDO Param'!E$17 - Correlation)*HLOOKUP('CDO Param'!E$12,$C$4:$E$1004,$A996,FALSE) + SQRT(1-Correlation)*I996</f>
        <v>0.48171945359609836</v>
      </c>
      <c r="AQ996">
        <f>SQRT(Correlation)*$F996 + SQRT('CDO Param'!F$17 - Correlation)*HLOOKUP('CDO Param'!F$12,$C$4:$E$1004,$A996,FALSE) + SQRT(1-Correlation)*J996</f>
        <v>-0.80395171590180503</v>
      </c>
      <c r="AR996">
        <f>SQRT(Correlation)*$F996 + SQRT('CDO Param'!G$17 - Correlation)*HLOOKUP('CDO Param'!G$12,$C$4:$E$1004,$A996,FALSE) + SQRT(1-Correlation)*K996</f>
        <v>-2.4832765440797697E-2</v>
      </c>
      <c r="AS996">
        <f>SQRT(Correlation)*$F996 + SQRT('CDO Param'!H$17 - Correlation)*HLOOKUP('CDO Param'!H$12,$C$4:$E$1004,$A996,FALSE) + SQRT(1-Correlation)*L996</f>
        <v>1.0366832252873761</v>
      </c>
      <c r="AT996">
        <f>SQRT(Correlation)*$F996 + SQRT('CDO Param'!I$17 - Correlation)*HLOOKUP('CDO Param'!I$12,$C$4:$E$1004,$A996,FALSE) + SQRT(1-Correlation)*M996</f>
        <v>-0.23089849011480523</v>
      </c>
      <c r="AU996">
        <f>SQRT(Correlation)*$F996 + SQRT('CDO Param'!J$17 - Correlation)*HLOOKUP('CDO Param'!J$12,$C$4:$E$1004,$A996,FALSE) + SQRT(1-Correlation)*N996</f>
        <v>0.1481835782197205</v>
      </c>
      <c r="AV996">
        <f>SQRT(Correlation)*$F996 + SQRT('CDO Param'!K$17 - Correlation)*HLOOKUP('CDO Param'!K$12,$C$4:$E$1004,$A996,FALSE) + SQRT(1-Correlation)*O996</f>
        <v>8.191126565079658E-2</v>
      </c>
      <c r="AW996">
        <f>SQRT(Correlation)*$F996 + SQRT('CDO Param'!L$17 - Correlation)*HLOOKUP('CDO Param'!L$12,$C$4:$E$1004,$A996,FALSE) + SQRT(1-Correlation)*P996</f>
        <v>-0.21948015997532155</v>
      </c>
      <c r="AY996" s="3">
        <f>IF(AN996&lt;'CDO Param'!C$15,1,0)</f>
        <v>0</v>
      </c>
      <c r="AZ996" s="3">
        <f>IF(AO996&lt;'CDO Param'!D$15,1,0)</f>
        <v>0</v>
      </c>
      <c r="BA996" s="3">
        <f>IF(AP996&lt;'CDO Param'!E$15,1,0)</f>
        <v>0</v>
      </c>
      <c r="BB996" s="3">
        <f>IF(AQ996&lt;'CDO Param'!F$15,1,0)</f>
        <v>0</v>
      </c>
      <c r="BC996" s="3">
        <f>IF(AR996&lt;'CDO Param'!G$15,1,0)</f>
        <v>1</v>
      </c>
      <c r="BD996" s="3">
        <f>IF(AS996&lt;'CDO Param'!H$15,1,0)</f>
        <v>0</v>
      </c>
      <c r="BE996" s="3">
        <f>IF(AT996&lt;'CDO Param'!I$15,1,0)</f>
        <v>0</v>
      </c>
      <c r="BF996" s="3">
        <f>IF(AU996&lt;'CDO Param'!J$15,1,0)</f>
        <v>0</v>
      </c>
      <c r="BG996" s="3">
        <f>IF(AV996&lt;'CDO Param'!K$15,1,0)</f>
        <v>0</v>
      </c>
      <c r="BH996" s="3">
        <f>IF(AW996&lt;'CDO Param'!L$15,1,0)</f>
        <v>0</v>
      </c>
      <c r="BJ996" s="37">
        <f>AY996*'CDO Param'!C$6*AC996</f>
        <v>0</v>
      </c>
      <c r="BK996" s="37">
        <f>AZ996*'CDO Param'!D$6*AD996</f>
        <v>0</v>
      </c>
      <c r="BL996" s="37">
        <f>BA996*'CDO Param'!E$6*AE996</f>
        <v>0</v>
      </c>
      <c r="BM996" s="37">
        <f>BB996*'CDO Param'!F$6*AF996</f>
        <v>0</v>
      </c>
      <c r="BN996" s="37">
        <f>BC996*'CDO Param'!G$6*AG996</f>
        <v>3505.1876741103847</v>
      </c>
      <c r="BO996" s="37">
        <f>BD996*'CDO Param'!H$6*AH996</f>
        <v>0</v>
      </c>
      <c r="BP996" s="37">
        <f>BE996*'CDO Param'!I$6*AI996</f>
        <v>0</v>
      </c>
      <c r="BQ996" s="37">
        <f>BF996*'CDO Param'!J$6*AJ996</f>
        <v>0</v>
      </c>
      <c r="BR996" s="37">
        <f>BG996*'CDO Param'!K$6*AK996</f>
        <v>0</v>
      </c>
      <c r="BS996" s="37">
        <f>BH996*'CDO Param'!L$6*AL996</f>
        <v>0</v>
      </c>
      <c r="BU996" s="38">
        <f t="shared" si="85"/>
        <v>3505.1876741103847</v>
      </c>
      <c r="BV996" s="38">
        <f>AVERAGE(BU$5:BU996)</f>
        <v>7365.515122367523</v>
      </c>
      <c r="CF996" s="5">
        <f>BU996/'CDO Param'!$M$6</f>
        <v>3.6512371605316507E-2</v>
      </c>
      <c r="CG996" s="5">
        <f t="shared" si="86"/>
        <v>0</v>
      </c>
      <c r="CH996" s="5">
        <f t="shared" si="87"/>
        <v>0</v>
      </c>
    </row>
    <row r="997" spans="1:86" x14ac:dyDescent="0.2">
      <c r="A997" s="3">
        <v>994</v>
      </c>
      <c r="B997" s="3">
        <v>993</v>
      </c>
      <c r="C997">
        <v>1.5673231246182695</v>
      </c>
      <c r="D997">
        <v>1.938806235557422</v>
      </c>
      <c r="E997">
        <v>0.28260387807677034</v>
      </c>
      <c r="F997">
        <v>-0.10076064427266829</v>
      </c>
      <c r="G997">
        <v>-1.8240189092466608</v>
      </c>
      <c r="H997">
        <v>0.49909203880815767</v>
      </c>
      <c r="I997">
        <v>-1.8273294699611142</v>
      </c>
      <c r="J997">
        <v>-8.7970875028986484E-3</v>
      </c>
      <c r="K997">
        <v>3.6957317206542939E-2</v>
      </c>
      <c r="L997">
        <v>-0.68844656198052689</v>
      </c>
      <c r="M997">
        <v>0.13940393728262279</v>
      </c>
      <c r="N997">
        <v>-0.89290779214934446</v>
      </c>
      <c r="O997">
        <v>-0.48428091758978553</v>
      </c>
      <c r="P997">
        <v>1.8153968994738534</v>
      </c>
      <c r="R997" s="33">
        <v>0.99260461330069438</v>
      </c>
      <c r="S997" s="33">
        <v>0.70573574477142453</v>
      </c>
      <c r="T997" s="33">
        <v>0.3006623733326152</v>
      </c>
      <c r="U997" s="33">
        <v>0.23250860126340231</v>
      </c>
      <c r="V997" s="33">
        <v>0.77206143400262173</v>
      </c>
      <c r="W997" s="33">
        <v>3.6521282064039859E-2</v>
      </c>
      <c r="X997" s="33">
        <v>0.81318765031787921</v>
      </c>
      <c r="Y997" s="33">
        <v>0.24483889259623312</v>
      </c>
      <c r="Z997" s="33">
        <v>7.2678648900556678E-3</v>
      </c>
      <c r="AA997" s="33">
        <v>0.15100520716561247</v>
      </c>
      <c r="AC997" s="36">
        <f t="shared" si="89"/>
        <v>0.99994547922405363</v>
      </c>
      <c r="AD997" s="36">
        <f t="shared" si="89"/>
        <v>0.8182695087298123</v>
      </c>
      <c r="AE997" s="36">
        <f t="shared" si="89"/>
        <v>0.18993816941389111</v>
      </c>
      <c r="AF997" s="36">
        <f t="shared" si="89"/>
        <v>0.11097154288250687</v>
      </c>
      <c r="AG997" s="36">
        <f t="shared" si="89"/>
        <v>0.89361593672898765</v>
      </c>
      <c r="AH997" s="36">
        <f t="shared" si="88"/>
        <v>1.8947806418659425E-3</v>
      </c>
      <c r="AI997" s="36">
        <f t="shared" si="88"/>
        <v>0.93059772161258159</v>
      </c>
      <c r="AJ997" s="36">
        <f t="shared" si="88"/>
        <v>0.12381135973202699</v>
      </c>
      <c r="AK997" s="36">
        <f t="shared" si="88"/>
        <v>5.2453637081023658E-5</v>
      </c>
      <c r="AL997" s="36">
        <f t="shared" si="88"/>
        <v>4.369509871340542E-2</v>
      </c>
      <c r="AN997">
        <f>SQRT(Correlation)*$F997 + SQRT('CDO Param'!C$17 - Correlation)*HLOOKUP('CDO Param'!C$12,$C$4:$E$1004,$A997,FALSE) + SQRT(1-Correlation)*G997</f>
        <v>-1.4880909806575029</v>
      </c>
      <c r="AO997">
        <f>SQRT(Correlation)*$F997 + SQRT('CDO Param'!D$17 - Correlation)*HLOOKUP('CDO Param'!D$12,$C$4:$E$1004,$A997,FALSE) + SQRT(1-Correlation)*H997</f>
        <v>0.71580557528039801</v>
      </c>
      <c r="AP997">
        <f>SQRT(Correlation)*$F997 + SQRT('CDO Param'!E$17 - Correlation)*HLOOKUP('CDO Param'!E$12,$C$4:$E$1004,$A997,FALSE) + SQRT(1-Correlation)*I997</f>
        <v>-1.3507455404463065</v>
      </c>
      <c r="AQ997">
        <f>SQRT(Correlation)*$F997 + SQRT('CDO Param'!F$17 - Correlation)*HLOOKUP('CDO Param'!F$12,$C$4:$E$1004,$A997,FALSE) + SQRT(1-Correlation)*J997</f>
        <v>2.2983184782220056E-2</v>
      </c>
      <c r="AR997">
        <f>SQRT(Correlation)*$F997 + SQRT('CDO Param'!G$17 - Correlation)*HLOOKUP('CDO Param'!G$12,$C$4:$E$1004,$A997,FALSE) + SQRT(1-Correlation)*K997</f>
        <v>6.6389624342311049E-2</v>
      </c>
      <c r="AS997">
        <f>SQRT(Correlation)*$F997 + SQRT('CDO Param'!H$17 - Correlation)*HLOOKUP('CDO Param'!H$12,$C$4:$E$1004,$A997,FALSE) + SQRT(1-Correlation)*L997</f>
        <v>-0.41079246107810374</v>
      </c>
      <c r="AT997">
        <f>SQRT(Correlation)*$F997 + SQRT('CDO Param'!I$17 - Correlation)*HLOOKUP('CDO Param'!I$12,$C$4:$E$1004,$A997,FALSE) + SQRT(1-Correlation)*M997</f>
        <v>0.16357902175021447</v>
      </c>
      <c r="AU997">
        <f>SQRT(Correlation)*$F997 + SQRT('CDO Param'!J$17 - Correlation)*HLOOKUP('CDO Param'!J$12,$C$4:$E$1004,$A997,FALSE) + SQRT(1-Correlation)*N997</f>
        <v>-0.46427530136994216</v>
      </c>
      <c r="AV997">
        <f>SQRT(Correlation)*$F997 + SQRT('CDO Param'!K$17 - Correlation)*HLOOKUP('CDO Param'!K$12,$C$4:$E$1004,$A997,FALSE) + SQRT(1-Correlation)*O997</f>
        <v>-7.6617810340706249E-2</v>
      </c>
      <c r="AW997">
        <f>SQRT(Correlation)*$F997 + SQRT('CDO Param'!L$17 - Correlation)*HLOOKUP('CDO Param'!L$12,$C$4:$E$1004,$A997,FALSE) + SQRT(1-Correlation)*P997</f>
        <v>2.1050481256048328</v>
      </c>
      <c r="AY997" s="3">
        <f>IF(AN997&lt;'CDO Param'!C$15,1,0)</f>
        <v>0</v>
      </c>
      <c r="AZ997" s="3">
        <f>IF(AO997&lt;'CDO Param'!D$15,1,0)</f>
        <v>0</v>
      </c>
      <c r="BA997" s="3">
        <f>IF(AP997&lt;'CDO Param'!E$15,1,0)</f>
        <v>1</v>
      </c>
      <c r="BB997" s="3">
        <f>IF(AQ997&lt;'CDO Param'!F$15,1,0)</f>
        <v>0</v>
      </c>
      <c r="BC997" s="3">
        <f>IF(AR997&lt;'CDO Param'!G$15,1,0)</f>
        <v>1</v>
      </c>
      <c r="BD997" s="3">
        <f>IF(AS997&lt;'CDO Param'!H$15,1,0)</f>
        <v>0</v>
      </c>
      <c r="BE997" s="3">
        <f>IF(AT997&lt;'CDO Param'!I$15,1,0)</f>
        <v>0</v>
      </c>
      <c r="BF997" s="3">
        <f>IF(AU997&lt;'CDO Param'!J$15,1,0)</f>
        <v>0</v>
      </c>
      <c r="BG997" s="3">
        <f>IF(AV997&lt;'CDO Param'!K$15,1,0)</f>
        <v>0</v>
      </c>
      <c r="BH997" s="3">
        <f>IF(AW997&lt;'CDO Param'!L$15,1,0)</f>
        <v>0</v>
      </c>
      <c r="BJ997" s="37">
        <f>AY997*'CDO Param'!C$6*AC997</f>
        <v>0</v>
      </c>
      <c r="BK997" s="37">
        <f>AZ997*'CDO Param'!D$6*AD997</f>
        <v>0</v>
      </c>
      <c r="BL997" s="37">
        <f>BA997*'CDO Param'!E$6*AE997</f>
        <v>1899.3816941389111</v>
      </c>
      <c r="BM997" s="37">
        <f>BB997*'CDO Param'!F$6*AF997</f>
        <v>0</v>
      </c>
      <c r="BN997" s="37">
        <f>BC997*'CDO Param'!G$6*AG997</f>
        <v>8936.1593672898762</v>
      </c>
      <c r="BO997" s="37">
        <f>BD997*'CDO Param'!H$6*AH997</f>
        <v>0</v>
      </c>
      <c r="BP997" s="37">
        <f>BE997*'CDO Param'!I$6*AI997</f>
        <v>0</v>
      </c>
      <c r="BQ997" s="37">
        <f>BF997*'CDO Param'!J$6*AJ997</f>
        <v>0</v>
      </c>
      <c r="BR997" s="37">
        <f>BG997*'CDO Param'!K$6*AK997</f>
        <v>0</v>
      </c>
      <c r="BS997" s="37">
        <f>BH997*'CDO Param'!L$6*AL997</f>
        <v>0</v>
      </c>
      <c r="BU997" s="38">
        <f t="shared" si="85"/>
        <v>10835.541061428787</v>
      </c>
      <c r="BV997" s="38">
        <f>AVERAGE(BU$5:BU997)</f>
        <v>7369.0096097180367</v>
      </c>
      <c r="CF997" s="5">
        <f>BU997/'CDO Param'!$M$6</f>
        <v>0.11287021938988319</v>
      </c>
      <c r="CG997" s="5">
        <f t="shared" si="86"/>
        <v>0.02</v>
      </c>
      <c r="CH997" s="5">
        <f t="shared" si="87"/>
        <v>1</v>
      </c>
    </row>
    <row r="998" spans="1:86" x14ac:dyDescent="0.2">
      <c r="A998" s="3">
        <v>995</v>
      </c>
      <c r="B998" s="3">
        <v>994</v>
      </c>
      <c r="C998">
        <v>-0.62806179812469054</v>
      </c>
      <c r="D998">
        <v>-0.14848183127469383</v>
      </c>
      <c r="E998">
        <v>0.17121124074037652</v>
      </c>
      <c r="F998">
        <v>0.1165972207672894</v>
      </c>
      <c r="G998">
        <v>5.4424162954092026E-2</v>
      </c>
      <c r="H998">
        <v>-0.70968098953017034</v>
      </c>
      <c r="I998">
        <v>-1.6926333046285436</v>
      </c>
      <c r="J998">
        <v>0.60733782447641715</v>
      </c>
      <c r="K998">
        <v>0.35476205084705725</v>
      </c>
      <c r="L998">
        <v>-0.78433458838844672</v>
      </c>
      <c r="M998">
        <v>-0.24250311980722472</v>
      </c>
      <c r="N998">
        <v>-0.50171365728601813</v>
      </c>
      <c r="O998">
        <v>-0.11677116162900347</v>
      </c>
      <c r="P998">
        <v>-0.46185277824406512</v>
      </c>
      <c r="R998" s="33">
        <v>0.94451683244878282</v>
      </c>
      <c r="S998" s="33">
        <v>0.49440296669230005</v>
      </c>
      <c r="T998" s="33">
        <v>0.43066119748664144</v>
      </c>
      <c r="U998" s="33">
        <v>0.12274615798273411</v>
      </c>
      <c r="V998" s="33">
        <v>0.99467721581211188</v>
      </c>
      <c r="W998" s="33">
        <v>0.53996615416368754</v>
      </c>
      <c r="X998" s="33">
        <v>0.21115302909684974</v>
      </c>
      <c r="Y998" s="33">
        <v>0.84896003075361248</v>
      </c>
      <c r="Z998" s="33">
        <v>0.47123687596583591</v>
      </c>
      <c r="AA998" s="33">
        <v>7.8174357804550954E-2</v>
      </c>
      <c r="AC998" s="36">
        <f t="shared" si="89"/>
        <v>0.99520631376408852</v>
      </c>
      <c r="AD998" s="36">
        <f t="shared" si="89"/>
        <v>0.49053588696347622</v>
      </c>
      <c r="AE998" s="36">
        <f t="shared" si="89"/>
        <v>0.3839228714843595</v>
      </c>
      <c r="AF998" s="36">
        <f t="shared" si="89"/>
        <v>2.7743943943335323E-2</v>
      </c>
      <c r="AG998" s="36">
        <f t="shared" si="89"/>
        <v>0.99997374667007155</v>
      </c>
      <c r="AH998" s="36">
        <f t="shared" si="88"/>
        <v>0.56735782359292131</v>
      </c>
      <c r="AI998" s="36">
        <f t="shared" si="88"/>
        <v>9.0345576049978907E-2</v>
      </c>
      <c r="AJ998" s="36">
        <f t="shared" si="88"/>
        <v>0.9562829220479353</v>
      </c>
      <c r="AK998" s="36">
        <f t="shared" si="88"/>
        <v>0.45144509528219046</v>
      </c>
      <c r="AL998" s="36">
        <f t="shared" si="88"/>
        <v>1.0248531908629626E-2</v>
      </c>
      <c r="AN998">
        <f>SQRT(Correlation)*$F998 + SQRT('CDO Param'!C$17 - Correlation)*HLOOKUP('CDO Param'!C$12,$C$4:$E$1004,$A998,FALSE) + SQRT(1-Correlation)*G998</f>
        <v>6.7504071096472051E-2</v>
      </c>
      <c r="AO998">
        <f>SQRT(Correlation)*$F998 + SQRT('CDO Param'!D$17 - Correlation)*HLOOKUP('CDO Param'!D$12,$C$4:$E$1004,$A998,FALSE) + SQRT(1-Correlation)*H998</f>
        <v>-0.65738972501968873</v>
      </c>
      <c r="AP998">
        <f>SQRT(Correlation)*$F998 + SQRT('CDO Param'!E$17 - Correlation)*HLOOKUP('CDO Param'!E$12,$C$4:$E$1004,$A998,FALSE) + SQRT(1-Correlation)*I998</f>
        <v>-1.7350711997599331</v>
      </c>
      <c r="AQ998">
        <f>SQRT(Correlation)*$F998 + SQRT('CDO Param'!F$17 - Correlation)*HLOOKUP('CDO Param'!F$12,$C$4:$E$1004,$A998,FALSE) + SQRT(1-Correlation)*J998</f>
        <v>0.65132652628287979</v>
      </c>
      <c r="AR998">
        <f>SQRT(Correlation)*$F998 + SQRT('CDO Param'!G$17 - Correlation)*HLOOKUP('CDO Param'!G$12,$C$4:$E$1004,$A998,FALSE) + SQRT(1-Correlation)*K998</f>
        <v>0.41171210834851868</v>
      </c>
      <c r="AS998">
        <f>SQRT(Correlation)*$F998 + SQRT('CDO Param'!H$17 - Correlation)*HLOOKUP('CDO Param'!H$12,$C$4:$E$1004,$A998,FALSE) + SQRT(1-Correlation)*L998</f>
        <v>-0.72821234739589846</v>
      </c>
      <c r="AT998">
        <f>SQRT(Correlation)*$F998 + SQRT('CDO Param'!I$17 - Correlation)*HLOOKUP('CDO Param'!I$12,$C$4:$E$1004,$A998,FALSE) + SQRT(1-Correlation)*M998</f>
        <v>-0.15490338355848848</v>
      </c>
      <c r="AU998">
        <f>SQRT(Correlation)*$F998 + SQRT('CDO Param'!J$17 - Correlation)*HLOOKUP('CDO Param'!J$12,$C$4:$E$1004,$A998,FALSE) + SQRT(1-Correlation)*N998</f>
        <v>-0.60526562100587133</v>
      </c>
      <c r="AV998">
        <f>SQRT(Correlation)*$F998 + SQRT('CDO Param'!K$17 - Correlation)*HLOOKUP('CDO Param'!K$12,$C$4:$E$1004,$A998,FALSE) + SQRT(1-Correlation)*O998</f>
        <v>-0.24007710466617907</v>
      </c>
      <c r="AW998">
        <f>SQRT(Correlation)*$F998 + SQRT('CDO Param'!L$17 - Correlation)*HLOOKUP('CDO Param'!L$12,$C$4:$E$1004,$A998,FALSE) + SQRT(1-Correlation)*P998</f>
        <v>-0.5674502708131588</v>
      </c>
      <c r="AY998" s="3">
        <f>IF(AN998&lt;'CDO Param'!C$15,1,0)</f>
        <v>0</v>
      </c>
      <c r="AZ998" s="3">
        <f>IF(AO998&lt;'CDO Param'!D$15,1,0)</f>
        <v>0</v>
      </c>
      <c r="BA998" s="3">
        <f>IF(AP998&lt;'CDO Param'!E$15,1,0)</f>
        <v>1</v>
      </c>
      <c r="BB998" s="3">
        <f>IF(AQ998&lt;'CDO Param'!F$15,1,0)</f>
        <v>0</v>
      </c>
      <c r="BC998" s="3">
        <f>IF(AR998&lt;'CDO Param'!G$15,1,0)</f>
        <v>0</v>
      </c>
      <c r="BD998" s="3">
        <f>IF(AS998&lt;'CDO Param'!H$15,1,0)</f>
        <v>0</v>
      </c>
      <c r="BE998" s="3">
        <f>IF(AT998&lt;'CDO Param'!I$15,1,0)</f>
        <v>0</v>
      </c>
      <c r="BF998" s="3">
        <f>IF(AU998&lt;'CDO Param'!J$15,1,0)</f>
        <v>0</v>
      </c>
      <c r="BG998" s="3">
        <f>IF(AV998&lt;'CDO Param'!K$15,1,0)</f>
        <v>0</v>
      </c>
      <c r="BH998" s="3">
        <f>IF(AW998&lt;'CDO Param'!L$15,1,0)</f>
        <v>1</v>
      </c>
      <c r="BJ998" s="37">
        <f>AY998*'CDO Param'!C$6*AC998</f>
        <v>0</v>
      </c>
      <c r="BK998" s="37">
        <f>AZ998*'CDO Param'!D$6*AD998</f>
        <v>0</v>
      </c>
      <c r="BL998" s="37">
        <f>BA998*'CDO Param'!E$6*AE998</f>
        <v>3839.2287148435948</v>
      </c>
      <c r="BM998" s="37">
        <f>BB998*'CDO Param'!F$6*AF998</f>
        <v>0</v>
      </c>
      <c r="BN998" s="37">
        <f>BC998*'CDO Param'!G$6*AG998</f>
        <v>0</v>
      </c>
      <c r="BO998" s="37">
        <f>BD998*'CDO Param'!H$6*AH998</f>
        <v>0</v>
      </c>
      <c r="BP998" s="37">
        <f>BE998*'CDO Param'!I$6*AI998</f>
        <v>0</v>
      </c>
      <c r="BQ998" s="37">
        <f>BF998*'CDO Param'!J$6*AJ998</f>
        <v>0</v>
      </c>
      <c r="BR998" s="37">
        <f>BG998*'CDO Param'!K$6*AK998</f>
        <v>0</v>
      </c>
      <c r="BS998" s="37">
        <f>BH998*'CDO Param'!L$6*AL998</f>
        <v>102.48531908629626</v>
      </c>
      <c r="BU998" s="38">
        <f t="shared" si="85"/>
        <v>3941.7140339298912</v>
      </c>
      <c r="BV998" s="38">
        <f>AVERAGE(BU$5:BU998)</f>
        <v>7365.5616262413887</v>
      </c>
      <c r="CF998" s="5">
        <f>BU998/'CDO Param'!$M$6</f>
        <v>4.1059521186769699E-2</v>
      </c>
      <c r="CG998" s="5">
        <f t="shared" si="86"/>
        <v>0</v>
      </c>
      <c r="CH998" s="5">
        <f t="shared" si="87"/>
        <v>0</v>
      </c>
    </row>
    <row r="999" spans="1:86" x14ac:dyDescent="0.2">
      <c r="A999" s="3">
        <v>996</v>
      </c>
      <c r="B999" s="3">
        <v>995</v>
      </c>
      <c r="C999">
        <v>-0.20053448679391295</v>
      </c>
      <c r="D999">
        <v>1.2325563147896901</v>
      </c>
      <c r="E999">
        <v>-0.81978896560030989</v>
      </c>
      <c r="F999">
        <v>1.1229894880671054</v>
      </c>
      <c r="G999">
        <v>1.88854755833745</v>
      </c>
      <c r="H999">
        <v>0.23234974833030719</v>
      </c>
      <c r="I999">
        <v>1.2691998563241214E-2</v>
      </c>
      <c r="J999">
        <v>0.25480289878032636</v>
      </c>
      <c r="K999">
        <v>0.38454572859336622</v>
      </c>
      <c r="L999">
        <v>0.61236619330884423</v>
      </c>
      <c r="M999">
        <v>0.32392790672020055</v>
      </c>
      <c r="N999">
        <v>-1.6394778867834248</v>
      </c>
      <c r="O999">
        <v>0.55701889323245268</v>
      </c>
      <c r="P999">
        <v>1.066780441760784</v>
      </c>
      <c r="R999" s="33">
        <v>0.87643162108791606</v>
      </c>
      <c r="S999" s="33">
        <v>0.18625562460453046</v>
      </c>
      <c r="T999" s="33">
        <v>0.39828272834340239</v>
      </c>
      <c r="U999" s="33">
        <v>0.93781526756371147</v>
      </c>
      <c r="V999" s="33">
        <v>0.86120194329936151</v>
      </c>
      <c r="W999" s="33">
        <v>0.2210610323683643</v>
      </c>
      <c r="X999" s="33">
        <v>0.37277101509867749</v>
      </c>
      <c r="Y999" s="33">
        <v>0.16245076347256582</v>
      </c>
      <c r="Z999" s="33">
        <v>0.30998168341348958</v>
      </c>
      <c r="AA999" s="33">
        <v>0.86215313051927511</v>
      </c>
      <c r="AC999" s="36">
        <f t="shared" si="89"/>
        <v>0.9718458523020137</v>
      </c>
      <c r="AD999" s="36">
        <f t="shared" si="89"/>
        <v>6.8955814719661362E-2</v>
      </c>
      <c r="AE999" s="36">
        <f t="shared" si="89"/>
        <v>0.33168795159799053</v>
      </c>
      <c r="AF999" s="36">
        <f t="shared" si="89"/>
        <v>0.99382706769478735</v>
      </c>
      <c r="AG999" s="36">
        <f t="shared" si="89"/>
        <v>0.96366457211417367</v>
      </c>
      <c r="AH999" s="36">
        <f t="shared" si="88"/>
        <v>9.9657489072252012E-2</v>
      </c>
      <c r="AI999" s="36">
        <f t="shared" si="88"/>
        <v>0.29204147818096116</v>
      </c>
      <c r="AJ999" s="36">
        <f t="shared" si="88"/>
        <v>5.1245270736649043E-2</v>
      </c>
      <c r="AK999" s="36">
        <f t="shared" si="88"/>
        <v>0.20216441294533546</v>
      </c>
      <c r="AL999" s="36">
        <f t="shared" si="88"/>
        <v>0.96420802436858843</v>
      </c>
      <c r="AN999">
        <f>SQRT(Correlation)*$F999 + SQRT('CDO Param'!C$17 - Correlation)*HLOOKUP('CDO Param'!C$12,$C$4:$E$1004,$A999,FALSE) + SQRT(1-Correlation)*G999</f>
        <v>2.3210637689170888</v>
      </c>
      <c r="AO999">
        <f>SQRT(Correlation)*$F999 + SQRT('CDO Param'!D$17 - Correlation)*HLOOKUP('CDO Param'!D$12,$C$4:$E$1004,$A999,FALSE) + SQRT(1-Correlation)*H999</f>
        <v>0.74985656829547398</v>
      </c>
      <c r="AP999">
        <f>SQRT(Correlation)*$F999 + SQRT('CDO Param'!E$17 - Correlation)*HLOOKUP('CDO Param'!E$12,$C$4:$E$1004,$A999,FALSE) + SQRT(1-Correlation)*I999</f>
        <v>0.31410470599281531</v>
      </c>
      <c r="AQ999">
        <f>SQRT(Correlation)*$F999 + SQRT('CDO Param'!F$17 - Correlation)*HLOOKUP('CDO Param'!F$12,$C$4:$E$1004,$A999,FALSE) + SQRT(1-Correlation)*J999</f>
        <v>0.41353732601095156</v>
      </c>
      <c r="AR999">
        <f>SQRT(Correlation)*$F999 + SQRT('CDO Param'!G$17 - Correlation)*HLOOKUP('CDO Param'!G$12,$C$4:$E$1004,$A999,FALSE) + SQRT(1-Correlation)*K999</f>
        <v>0.53662218169639275</v>
      </c>
      <c r="AS999">
        <f>SQRT(Correlation)*$F999 + SQRT('CDO Param'!H$17 - Correlation)*HLOOKUP('CDO Param'!H$12,$C$4:$E$1004,$A999,FALSE) + SQRT(1-Correlation)*L999</f>
        <v>1.1103718226311441</v>
      </c>
      <c r="AT999">
        <f>SQRT(Correlation)*$F999 + SQRT('CDO Param'!I$17 - Correlation)*HLOOKUP('CDO Param'!I$12,$C$4:$E$1004,$A999,FALSE) + SQRT(1-Correlation)*M999</f>
        <v>0.47911506652111935</v>
      </c>
      <c r="AU999">
        <f>SQRT(Correlation)*$F999 + SQRT('CDO Param'!J$17 - Correlation)*HLOOKUP('CDO Param'!J$12,$C$4:$E$1004,$A999,FALSE) + SQRT(1-Correlation)*N999</f>
        <v>-1.253281269777599</v>
      </c>
      <c r="AV999">
        <f>SQRT(Correlation)*$F999 + SQRT('CDO Param'!K$17 - Correlation)*HLOOKUP('CDO Param'!K$12,$C$4:$E$1004,$A999,FALSE) + SQRT(1-Correlation)*O999</f>
        <v>0.83049853964519738</v>
      </c>
      <c r="AW999">
        <f>SQRT(Correlation)*$F999 + SQRT('CDO Param'!L$17 - Correlation)*HLOOKUP('CDO Param'!L$12,$C$4:$E$1004,$A999,FALSE) + SQRT(1-Correlation)*P999</f>
        <v>1.3141008067223918</v>
      </c>
      <c r="AY999" s="3">
        <f>IF(AN999&lt;'CDO Param'!C$15,1,0)</f>
        <v>0</v>
      </c>
      <c r="AZ999" s="3">
        <f>IF(AO999&lt;'CDO Param'!D$15,1,0)</f>
        <v>0</v>
      </c>
      <c r="BA999" s="3">
        <f>IF(AP999&lt;'CDO Param'!E$15,1,0)</f>
        <v>0</v>
      </c>
      <c r="BB999" s="3">
        <f>IF(AQ999&lt;'CDO Param'!F$15,1,0)</f>
        <v>0</v>
      </c>
      <c r="BC999" s="3">
        <f>IF(AR999&lt;'CDO Param'!G$15,1,0)</f>
        <v>0</v>
      </c>
      <c r="BD999" s="3">
        <f>IF(AS999&lt;'CDO Param'!H$15,1,0)</f>
        <v>0</v>
      </c>
      <c r="BE999" s="3">
        <f>IF(AT999&lt;'CDO Param'!I$15,1,0)</f>
        <v>0</v>
      </c>
      <c r="BF999" s="3">
        <f>IF(AU999&lt;'CDO Param'!J$15,1,0)</f>
        <v>0</v>
      </c>
      <c r="BG999" s="3">
        <f>IF(AV999&lt;'CDO Param'!K$15,1,0)</f>
        <v>0</v>
      </c>
      <c r="BH999" s="3">
        <f>IF(AW999&lt;'CDO Param'!L$15,1,0)</f>
        <v>0</v>
      </c>
      <c r="BJ999" s="37">
        <f>AY999*'CDO Param'!C$6*AC999</f>
        <v>0</v>
      </c>
      <c r="BK999" s="37">
        <f>AZ999*'CDO Param'!D$6*AD999</f>
        <v>0</v>
      </c>
      <c r="BL999" s="37">
        <f>BA999*'CDO Param'!E$6*AE999</f>
        <v>0</v>
      </c>
      <c r="BM999" s="37">
        <f>BB999*'CDO Param'!F$6*AF999</f>
        <v>0</v>
      </c>
      <c r="BN999" s="37">
        <f>BC999*'CDO Param'!G$6*AG999</f>
        <v>0</v>
      </c>
      <c r="BO999" s="37">
        <f>BD999*'CDO Param'!H$6*AH999</f>
        <v>0</v>
      </c>
      <c r="BP999" s="37">
        <f>BE999*'CDO Param'!I$6*AI999</f>
        <v>0</v>
      </c>
      <c r="BQ999" s="37">
        <f>BF999*'CDO Param'!J$6*AJ999</f>
        <v>0</v>
      </c>
      <c r="BR999" s="37">
        <f>BG999*'CDO Param'!K$6*AK999</f>
        <v>0</v>
      </c>
      <c r="BS999" s="37">
        <f>BH999*'CDO Param'!L$6*AL999</f>
        <v>0</v>
      </c>
      <c r="BU999" s="38">
        <f t="shared" si="85"/>
        <v>0</v>
      </c>
      <c r="BV999" s="38">
        <f>AVERAGE(BU$5:BU999)</f>
        <v>7358.1590517426539</v>
      </c>
      <c r="CF999" s="5">
        <f>BU999/'CDO Param'!$M$6</f>
        <v>0</v>
      </c>
      <c r="CG999" s="5">
        <f t="shared" si="86"/>
        <v>0</v>
      </c>
      <c r="CH999" s="5">
        <f t="shared" si="87"/>
        <v>0</v>
      </c>
    </row>
    <row r="1000" spans="1:86" x14ac:dyDescent="0.2">
      <c r="A1000" s="3">
        <v>997</v>
      </c>
      <c r="B1000" s="3">
        <v>996</v>
      </c>
      <c r="C1000">
        <v>-3.061577444896102</v>
      </c>
      <c r="D1000">
        <v>-1.4560191630152985</v>
      </c>
      <c r="E1000">
        <v>0.7221092346298974</v>
      </c>
      <c r="F1000">
        <v>1.6746071196394041E-3</v>
      </c>
      <c r="G1000">
        <v>0.61425225794664584</v>
      </c>
      <c r="H1000">
        <v>-1.2293071449676063</v>
      </c>
      <c r="I1000">
        <v>-2.9285729397088289</v>
      </c>
      <c r="J1000">
        <v>0.28474232749431394</v>
      </c>
      <c r="K1000">
        <v>-0.79946630648919381</v>
      </c>
      <c r="L1000">
        <v>-0.6720415512972977</v>
      </c>
      <c r="M1000">
        <v>0.98095824796473607</v>
      </c>
      <c r="N1000">
        <v>-0.52010136641911231</v>
      </c>
      <c r="O1000">
        <v>-0.65854919739649631</v>
      </c>
      <c r="P1000">
        <v>-0.40577106119599193</v>
      </c>
      <c r="R1000" s="33">
        <v>0.2076646374574232</v>
      </c>
      <c r="S1000" s="33">
        <v>0.219561746911873</v>
      </c>
      <c r="T1000" s="33">
        <v>0.17428034784937294</v>
      </c>
      <c r="U1000" s="33">
        <v>0.1298063044109411</v>
      </c>
      <c r="V1000" s="33">
        <v>0.65455823468722318</v>
      </c>
      <c r="W1000" s="33">
        <v>0.16025038816046452</v>
      </c>
      <c r="X1000" s="33">
        <v>0.32827381292743318</v>
      </c>
      <c r="Y1000" s="33">
        <v>0.297973871369834</v>
      </c>
      <c r="Z1000" s="33">
        <v>4.6856112800005879E-2</v>
      </c>
      <c r="AA1000" s="33">
        <v>0.51068782969875626</v>
      </c>
      <c r="AC1000" s="36">
        <f t="shared" si="89"/>
        <v>8.7174490994724976E-2</v>
      </c>
      <c r="AD1000" s="36">
        <f t="shared" si="89"/>
        <v>9.8219582134203662E-2</v>
      </c>
      <c r="AE1000" s="36">
        <f t="shared" si="89"/>
        <v>5.9708488407830322E-2</v>
      </c>
      <c r="AF1000" s="36">
        <f t="shared" si="89"/>
        <v>3.1371134405454401E-2</v>
      </c>
      <c r="AG1000" s="36">
        <f t="shared" si="89"/>
        <v>0.74857001934023981</v>
      </c>
      <c r="AH1000" s="36">
        <f t="shared" si="88"/>
        <v>4.9744971759277029E-2</v>
      </c>
      <c r="AI1000" s="36">
        <f t="shared" si="88"/>
        <v>0.22705698578261452</v>
      </c>
      <c r="AJ1000" s="36">
        <f t="shared" si="88"/>
        <v>0.18647055123461007</v>
      </c>
      <c r="AK1000" s="36">
        <f t="shared" si="88"/>
        <v>3.2947108294977645E-3</v>
      </c>
      <c r="AL1000" s="36">
        <f t="shared" si="88"/>
        <v>0.51806908038240018</v>
      </c>
      <c r="AN1000">
        <f>SQRT(Correlation)*$F1000 + SQRT('CDO Param'!C$17 - Correlation)*HLOOKUP('CDO Param'!C$12,$C$4:$E$1004,$A1000,FALSE) + SQRT(1-Correlation)*G1000</f>
        <v>0.37734821043106259</v>
      </c>
      <c r="AO1000">
        <f>SQRT(Correlation)*$F1000 + SQRT('CDO Param'!D$17 - Correlation)*HLOOKUP('CDO Param'!D$12,$C$4:$E$1004,$A1000,FALSE) + SQRT(1-Correlation)*H1000</f>
        <v>-1.371605804077666</v>
      </c>
      <c r="AP1000">
        <f>SQRT(Correlation)*$F1000 + SQRT('CDO Param'!E$17 - Correlation)*HLOOKUP('CDO Param'!E$12,$C$4:$E$1004,$A1000,FALSE) + SQRT(1-Correlation)*I1000</f>
        <v>-3.587775931632025</v>
      </c>
      <c r="AQ1000">
        <f>SQRT(Correlation)*$F1000 + SQRT('CDO Param'!F$17 - Correlation)*HLOOKUP('CDO Param'!F$12,$C$4:$E$1004,$A1000,FALSE) + SQRT(1-Correlation)*J1000</f>
        <v>0.43212838119156427</v>
      </c>
      <c r="AR1000">
        <f>SQRT(Correlation)*$F1000 + SQRT('CDO Param'!G$17 - Correlation)*HLOOKUP('CDO Param'!G$12,$C$4:$E$1004,$A1000,FALSE) + SQRT(1-Correlation)*K1000</f>
        <v>-0.59644224147075231</v>
      </c>
      <c r="AS1000">
        <f>SQRT(Correlation)*$F1000 + SQRT('CDO Param'!H$17 - Correlation)*HLOOKUP('CDO Param'!H$12,$C$4:$E$1004,$A1000,FALSE) + SQRT(1-Correlation)*L1000</f>
        <v>-0.84293724278444015</v>
      </c>
      <c r="AT1000">
        <f>SQRT(Correlation)*$F1000 + SQRT('CDO Param'!I$17 - Correlation)*HLOOKUP('CDO Param'!I$12,$C$4:$E$1004,$A1000,FALSE) + SQRT(1-Correlation)*M1000</f>
        <v>1.0926167967787186</v>
      </c>
      <c r="AU1000">
        <f>SQRT(Correlation)*$F1000 + SQRT('CDO Param'!J$17 - Correlation)*HLOOKUP('CDO Param'!J$12,$C$4:$E$1004,$A1000,FALSE) + SQRT(1-Correlation)*N1000</f>
        <v>-1.302899176222627</v>
      </c>
      <c r="AV1000">
        <f>SQRT(Correlation)*$F1000 + SQRT('CDO Param'!K$17 - Correlation)*HLOOKUP('CDO Param'!K$12,$C$4:$E$1004,$A1000,FALSE) + SQRT(1-Correlation)*O1000</f>
        <v>-1.4342423211221917</v>
      </c>
      <c r="AW1000">
        <f>SQRT(Correlation)*$F1000 + SQRT('CDO Param'!L$17 - Correlation)*HLOOKUP('CDO Param'!L$12,$C$4:$E$1004,$A1000,FALSE) + SQRT(1-Correlation)*P1000</f>
        <v>-1.1944359251964352</v>
      </c>
      <c r="AY1000" s="3">
        <f>IF(AN1000&lt;'CDO Param'!C$15,1,0)</f>
        <v>0</v>
      </c>
      <c r="AZ1000" s="3">
        <f>IF(AO1000&lt;'CDO Param'!D$15,1,0)</f>
        <v>0</v>
      </c>
      <c r="BA1000" s="3">
        <f>IF(AP1000&lt;'CDO Param'!E$15,1,0)</f>
        <v>1</v>
      </c>
      <c r="BB1000" s="3">
        <f>IF(AQ1000&lt;'CDO Param'!F$15,1,0)</f>
        <v>0</v>
      </c>
      <c r="BC1000" s="3">
        <f>IF(AR1000&lt;'CDO Param'!G$15,1,0)</f>
        <v>1</v>
      </c>
      <c r="BD1000" s="3">
        <f>IF(AS1000&lt;'CDO Param'!H$15,1,0)</f>
        <v>0</v>
      </c>
      <c r="BE1000" s="3">
        <f>IF(AT1000&lt;'CDO Param'!I$15,1,0)</f>
        <v>0</v>
      </c>
      <c r="BF1000" s="3">
        <f>IF(AU1000&lt;'CDO Param'!J$15,1,0)</f>
        <v>0</v>
      </c>
      <c r="BG1000" s="3">
        <f>IF(AV1000&lt;'CDO Param'!K$15,1,0)</f>
        <v>0</v>
      </c>
      <c r="BH1000" s="3">
        <f>IF(AW1000&lt;'CDO Param'!L$15,1,0)</f>
        <v>1</v>
      </c>
      <c r="BJ1000" s="37">
        <f>AY1000*'CDO Param'!C$6*AC1000</f>
        <v>0</v>
      </c>
      <c r="BK1000" s="37">
        <f>AZ1000*'CDO Param'!D$6*AD1000</f>
        <v>0</v>
      </c>
      <c r="BL1000" s="37">
        <f>BA1000*'CDO Param'!E$6*AE1000</f>
        <v>597.08488407830328</v>
      </c>
      <c r="BM1000" s="37">
        <f>BB1000*'CDO Param'!F$6*AF1000</f>
        <v>0</v>
      </c>
      <c r="BN1000" s="37">
        <f>BC1000*'CDO Param'!G$6*AG1000</f>
        <v>7485.7001934023983</v>
      </c>
      <c r="BO1000" s="37">
        <f>BD1000*'CDO Param'!H$6*AH1000</f>
        <v>0</v>
      </c>
      <c r="BP1000" s="37">
        <f>BE1000*'CDO Param'!I$6*AI1000</f>
        <v>0</v>
      </c>
      <c r="BQ1000" s="37">
        <f>BF1000*'CDO Param'!J$6*AJ1000</f>
        <v>0</v>
      </c>
      <c r="BR1000" s="37">
        <f>BG1000*'CDO Param'!K$6*AK1000</f>
        <v>0</v>
      </c>
      <c r="BS1000" s="37">
        <f>BH1000*'CDO Param'!L$6*AL1000</f>
        <v>5180.6908038240017</v>
      </c>
      <c r="BU1000" s="38">
        <f t="shared" si="85"/>
        <v>13263.475881304703</v>
      </c>
      <c r="BV1000" s="38">
        <f>AVERAGE(BU$5:BU1000)</f>
        <v>7364.0880847040617</v>
      </c>
      <c r="CF1000" s="5">
        <f>BU1000/'CDO Param'!$M$6</f>
        <v>0.13816120709692398</v>
      </c>
      <c r="CG1000" s="5">
        <f t="shared" si="86"/>
        <v>0.02</v>
      </c>
      <c r="CH1000" s="5">
        <f t="shared" si="87"/>
        <v>1</v>
      </c>
    </row>
    <row r="1001" spans="1:86" x14ac:dyDescent="0.2">
      <c r="A1001" s="3">
        <v>998</v>
      </c>
      <c r="B1001" s="3">
        <v>997</v>
      </c>
      <c r="C1001">
        <v>0.38087364373495802</v>
      </c>
      <c r="D1001">
        <v>-0.13302155821293127</v>
      </c>
      <c r="E1001">
        <v>-0.81015514297178015</v>
      </c>
      <c r="F1001">
        <v>0.99880708148702979</v>
      </c>
      <c r="G1001">
        <v>0.33657897802186199</v>
      </c>
      <c r="H1001">
        <v>-0.32919615478022024</v>
      </c>
      <c r="I1001">
        <v>-9.9620365290320478E-2</v>
      </c>
      <c r="J1001">
        <v>0.37555764720309526</v>
      </c>
      <c r="K1001">
        <v>0.40620648178446572</v>
      </c>
      <c r="L1001">
        <v>-1.7594902601558715</v>
      </c>
      <c r="M1001">
        <v>0.33186779546667822</v>
      </c>
      <c r="N1001">
        <v>6.7052496888209134E-3</v>
      </c>
      <c r="O1001">
        <v>-9.9805674835806713E-2</v>
      </c>
      <c r="P1001">
        <v>-0.23448023966921028</v>
      </c>
      <c r="R1001" s="33">
        <v>0.13035374699642591</v>
      </c>
      <c r="S1001" s="33">
        <v>0.85542576893019762</v>
      </c>
      <c r="T1001" s="33">
        <v>0.14089840983082466</v>
      </c>
      <c r="U1001" s="33">
        <v>7.9574026670108558E-2</v>
      </c>
      <c r="V1001" s="33">
        <v>0.40066624451459676</v>
      </c>
      <c r="W1001" s="33">
        <v>0.9975715568277852</v>
      </c>
      <c r="X1001" s="33">
        <v>0.18515560458654334</v>
      </c>
      <c r="Y1001" s="33">
        <v>0.91024628603376745</v>
      </c>
      <c r="Z1001" s="33">
        <v>0.50932936952883812</v>
      </c>
      <c r="AA1001" s="33">
        <v>0.2987136711826146</v>
      </c>
      <c r="AC1001" s="36">
        <f t="shared" si="89"/>
        <v>3.1662319487417059E-2</v>
      </c>
      <c r="AD1001" s="36">
        <f t="shared" si="89"/>
        <v>0.96027124969622568</v>
      </c>
      <c r="AE1001" s="36">
        <f t="shared" si="89"/>
        <v>3.7550806570724626E-2</v>
      </c>
      <c r="AF1001" s="36">
        <f t="shared" si="89"/>
        <v>1.0659091442168091E-2</v>
      </c>
      <c r="AG1001" s="36">
        <f t="shared" si="89"/>
        <v>0.3354664591844656</v>
      </c>
      <c r="AH1001" s="36">
        <f t="shared" si="88"/>
        <v>0.99999540981297974</v>
      </c>
      <c r="AI1001" s="36">
        <f t="shared" si="88"/>
        <v>6.8077972058214725E-2</v>
      </c>
      <c r="AJ1001" s="36">
        <f t="shared" si="88"/>
        <v>0.98608895587115364</v>
      </c>
      <c r="AK1001" s="36">
        <f t="shared" si="88"/>
        <v>0.51577333712382645</v>
      </c>
      <c r="AL1001" s="36">
        <f t="shared" si="88"/>
        <v>0.18742204790167413</v>
      </c>
      <c r="AN1001">
        <f>SQRT(Correlation)*$F1001 + SQRT('CDO Param'!C$17 - Correlation)*HLOOKUP('CDO Param'!C$12,$C$4:$E$1004,$A1001,FALSE) + SQRT(1-Correlation)*G1001</f>
        <v>0.61634529781341962</v>
      </c>
      <c r="AO1001">
        <f>SQRT(Correlation)*$F1001 + SQRT('CDO Param'!D$17 - Correlation)*HLOOKUP('CDO Param'!D$12,$C$4:$E$1004,$A1001,FALSE) + SQRT(1-Correlation)*H1001</f>
        <v>-1.5264450933278495E-2</v>
      </c>
      <c r="AP1001">
        <f>SQRT(Correlation)*$F1001 + SQRT('CDO Param'!E$17 - Correlation)*HLOOKUP('CDO Param'!E$12,$C$4:$E$1004,$A1001,FALSE) + SQRT(1-Correlation)*I1001</f>
        <v>0.3221120495899944</v>
      </c>
      <c r="AQ1001">
        <f>SQRT(Correlation)*$F1001 + SQRT('CDO Param'!F$17 - Correlation)*HLOOKUP('CDO Param'!F$12,$C$4:$E$1004,$A1001,FALSE) + SQRT(1-Correlation)*J1001</f>
        <v>0.49097960221656883</v>
      </c>
      <c r="AR1001">
        <f>SQRT(Correlation)*$F1001 + SQRT('CDO Param'!G$17 - Correlation)*HLOOKUP('CDO Param'!G$12,$C$4:$E$1004,$A1001,FALSE) + SQRT(1-Correlation)*K1001</f>
        <v>0.520055639688628</v>
      </c>
      <c r="AS1001">
        <f>SQRT(Correlation)*$F1001 + SQRT('CDO Param'!H$17 - Correlation)*HLOOKUP('CDO Param'!H$12,$C$4:$E$1004,$A1001,FALSE) + SQRT(1-Correlation)*L1001</f>
        <v>-1.3721605800032606</v>
      </c>
      <c r="AT1001">
        <f>SQRT(Correlation)*$F1001 + SQRT('CDO Param'!I$17 - Correlation)*HLOOKUP('CDO Param'!I$12,$C$4:$E$1004,$A1001,FALSE) + SQRT(1-Correlation)*M1001</f>
        <v>0.44953176957992674</v>
      </c>
      <c r="AU1001">
        <f>SQRT(Correlation)*$F1001 + SQRT('CDO Param'!J$17 - Correlation)*HLOOKUP('CDO Param'!J$12,$C$4:$E$1004,$A1001,FALSE) + SQRT(1-Correlation)*N1001</f>
        <v>0.42298138467565538</v>
      </c>
      <c r="AV1001">
        <f>SQRT(Correlation)*$F1001 + SQRT('CDO Param'!K$17 - Correlation)*HLOOKUP('CDO Param'!K$12,$C$4:$E$1004,$A1001,FALSE) + SQRT(1-Correlation)*O1001</f>
        <v>0.32193624951922228</v>
      </c>
      <c r="AW1001">
        <f>SQRT(Correlation)*$F1001 + SQRT('CDO Param'!L$17 - Correlation)*HLOOKUP('CDO Param'!L$12,$C$4:$E$1004,$A1001,FALSE) + SQRT(1-Correlation)*P1001</f>
        <v>0.19417273918955125</v>
      </c>
      <c r="AY1001" s="3">
        <f>IF(AN1001&lt;'CDO Param'!C$15,1,0)</f>
        <v>0</v>
      </c>
      <c r="AZ1001" s="3">
        <f>IF(AO1001&lt;'CDO Param'!D$15,1,0)</f>
        <v>0</v>
      </c>
      <c r="BA1001" s="3">
        <f>IF(AP1001&lt;'CDO Param'!E$15,1,0)</f>
        <v>0</v>
      </c>
      <c r="BB1001" s="3">
        <f>IF(AQ1001&lt;'CDO Param'!F$15,1,0)</f>
        <v>0</v>
      </c>
      <c r="BC1001" s="3">
        <f>IF(AR1001&lt;'CDO Param'!G$15,1,0)</f>
        <v>0</v>
      </c>
      <c r="BD1001" s="3">
        <f>IF(AS1001&lt;'CDO Param'!H$15,1,0)</f>
        <v>0</v>
      </c>
      <c r="BE1001" s="3">
        <f>IF(AT1001&lt;'CDO Param'!I$15,1,0)</f>
        <v>0</v>
      </c>
      <c r="BF1001" s="3">
        <f>IF(AU1001&lt;'CDO Param'!J$15,1,0)</f>
        <v>0</v>
      </c>
      <c r="BG1001" s="3">
        <f>IF(AV1001&lt;'CDO Param'!K$15,1,0)</f>
        <v>0</v>
      </c>
      <c r="BH1001" s="3">
        <f>IF(AW1001&lt;'CDO Param'!L$15,1,0)</f>
        <v>0</v>
      </c>
      <c r="BJ1001" s="37">
        <f>AY1001*'CDO Param'!C$6*AC1001</f>
        <v>0</v>
      </c>
      <c r="BK1001" s="37">
        <f>AZ1001*'CDO Param'!D$6*AD1001</f>
        <v>0</v>
      </c>
      <c r="BL1001" s="37">
        <f>BA1001*'CDO Param'!E$6*AE1001</f>
        <v>0</v>
      </c>
      <c r="BM1001" s="37">
        <f>BB1001*'CDO Param'!F$6*AF1001</f>
        <v>0</v>
      </c>
      <c r="BN1001" s="37">
        <f>BC1001*'CDO Param'!G$6*AG1001</f>
        <v>0</v>
      </c>
      <c r="BO1001" s="37">
        <f>BD1001*'CDO Param'!H$6*AH1001</f>
        <v>0</v>
      </c>
      <c r="BP1001" s="37">
        <f>BE1001*'CDO Param'!I$6*AI1001</f>
        <v>0</v>
      </c>
      <c r="BQ1001" s="37">
        <f>BF1001*'CDO Param'!J$6*AJ1001</f>
        <v>0</v>
      </c>
      <c r="BR1001" s="37">
        <f>BG1001*'CDO Param'!K$6*AK1001</f>
        <v>0</v>
      </c>
      <c r="BS1001" s="37">
        <f>BH1001*'CDO Param'!L$6*AL1001</f>
        <v>0</v>
      </c>
      <c r="BU1001" s="38">
        <f t="shared" si="85"/>
        <v>0</v>
      </c>
      <c r="BV1001" s="38">
        <f>AVERAGE(BU$5:BU1001)</f>
        <v>7356.7018378788816</v>
      </c>
      <c r="CF1001" s="5">
        <f>BU1001/'CDO Param'!$M$6</f>
        <v>0</v>
      </c>
      <c r="CG1001" s="5">
        <f t="shared" si="86"/>
        <v>0</v>
      </c>
      <c r="CH1001" s="5">
        <f t="shared" si="87"/>
        <v>0</v>
      </c>
    </row>
    <row r="1002" spans="1:86" x14ac:dyDescent="0.2">
      <c r="A1002" s="3">
        <v>999</v>
      </c>
      <c r="B1002" s="3">
        <v>998</v>
      </c>
      <c r="C1002">
        <v>0.24064775061560795</v>
      </c>
      <c r="D1002">
        <v>-0.21840378394699655</v>
      </c>
      <c r="E1002">
        <v>0.41650309867691249</v>
      </c>
      <c r="F1002">
        <v>0.26536895347817335</v>
      </c>
      <c r="G1002">
        <v>-1.0753046808531508</v>
      </c>
      <c r="H1002">
        <v>0.81914322436205111</v>
      </c>
      <c r="I1002">
        <v>1.0021722118835896</v>
      </c>
      <c r="J1002">
        <v>-0.51388269639573991</v>
      </c>
      <c r="K1002">
        <v>0.62224899011198431</v>
      </c>
      <c r="L1002">
        <v>-0.25939471015590243</v>
      </c>
      <c r="M1002">
        <v>0.15562136468361132</v>
      </c>
      <c r="N1002">
        <v>0.65802737481135409</v>
      </c>
      <c r="O1002">
        <v>1.0020653462561313</v>
      </c>
      <c r="P1002">
        <v>1.1267252375546377</v>
      </c>
      <c r="R1002" s="33">
        <v>0.48067156620354928</v>
      </c>
      <c r="S1002" s="33">
        <v>0.64701318305312339</v>
      </c>
      <c r="T1002" s="33">
        <v>0.35056757384471948</v>
      </c>
      <c r="U1002" s="33">
        <v>0.98921360820029569</v>
      </c>
      <c r="V1002" s="33">
        <v>0.7131130223689196</v>
      </c>
      <c r="W1002" s="33">
        <v>0.29056695443138802</v>
      </c>
      <c r="X1002" s="33">
        <v>0.55880312833879286</v>
      </c>
      <c r="Y1002" s="33">
        <v>0.80417799009204749</v>
      </c>
      <c r="Z1002" s="33">
        <v>0.8194794770420899</v>
      </c>
      <c r="AA1002" s="33">
        <v>0.99157064640502013</v>
      </c>
      <c r="AC1002" s="36">
        <f t="shared" si="89"/>
        <v>0.46734069218863283</v>
      </c>
      <c r="AD1002" s="36">
        <f t="shared" si="89"/>
        <v>0.73757020184843669</v>
      </c>
      <c r="AE1002" s="36">
        <f t="shared" si="89"/>
        <v>0.25888440764620019</v>
      </c>
      <c r="AF1002" s="36">
        <f t="shared" si="89"/>
        <v>0.99987387346595025</v>
      </c>
      <c r="AG1002" s="36">
        <f t="shared" si="89"/>
        <v>0.82753989881522882</v>
      </c>
      <c r="AH1002" s="36">
        <f t="shared" si="88"/>
        <v>0.17705822270890711</v>
      </c>
      <c r="AI1002" s="36">
        <f t="shared" si="88"/>
        <v>0.59871906942535635</v>
      </c>
      <c r="AJ1002" s="36">
        <f t="shared" si="88"/>
        <v>0.92316901527643314</v>
      </c>
      <c r="AK1002" s="36">
        <f t="shared" si="88"/>
        <v>0.93555790559666119</v>
      </c>
      <c r="AL1002" s="36">
        <f t="shared" si="88"/>
        <v>0.99992707853148022</v>
      </c>
      <c r="AN1002">
        <f>SQRT(Correlation)*$F1002 + SQRT('CDO Param'!C$17 - Correlation)*HLOOKUP('CDO Param'!C$12,$C$4:$E$1004,$A1002,FALSE) + SQRT(1-Correlation)*G1002</f>
        <v>-0.96709351904543794</v>
      </c>
      <c r="AO1002">
        <f>SQRT(Correlation)*$F1002 + SQRT('CDO Param'!D$17 - Correlation)*HLOOKUP('CDO Param'!D$12,$C$4:$E$1004,$A1002,FALSE) + SQRT(1-Correlation)*H1002</f>
        <v>0.83013756765900704</v>
      </c>
      <c r="AP1002">
        <f>SQRT(Correlation)*$F1002 + SQRT('CDO Param'!E$17 - Correlation)*HLOOKUP('CDO Param'!E$12,$C$4:$E$1004,$A1002,FALSE) + SQRT(1-Correlation)*I1002</f>
        <v>1.09833048068253</v>
      </c>
      <c r="AQ1002">
        <f>SQRT(Correlation)*$F1002 + SQRT('CDO Param'!F$17 - Correlation)*HLOOKUP('CDO Param'!F$12,$C$4:$E$1004,$A1002,FALSE) + SQRT(1-Correlation)*J1002</f>
        <v>-0.31046197575108453</v>
      </c>
      <c r="AR1002">
        <f>SQRT(Correlation)*$F1002 + SQRT('CDO Param'!G$17 - Correlation)*HLOOKUP('CDO Param'!G$12,$C$4:$E$1004,$A1002,FALSE) + SQRT(1-Correlation)*K1002</f>
        <v>0.76736717962475565</v>
      </c>
      <c r="AS1002">
        <f>SQRT(Correlation)*$F1002 + SQRT('CDO Param'!H$17 - Correlation)*HLOOKUP('CDO Param'!H$12,$C$4:$E$1004,$A1002,FALSE) + SQRT(1-Correlation)*L1002</f>
        <v>-0.19305335713207422</v>
      </c>
      <c r="AT1002">
        <f>SQRT(Correlation)*$F1002 + SQRT('CDO Param'!I$17 - Correlation)*HLOOKUP('CDO Param'!I$12,$C$4:$E$1004,$A1002,FALSE) + SQRT(1-Correlation)*M1002</f>
        <v>0.324685344971887</v>
      </c>
      <c r="AU1002">
        <f>SQRT(Correlation)*$F1002 + SQRT('CDO Param'!J$17 - Correlation)*HLOOKUP('CDO Param'!J$12,$C$4:$E$1004,$A1002,FALSE) + SQRT(1-Correlation)*N1002</f>
        <v>0.77184602164178484</v>
      </c>
      <c r="AV1002">
        <f>SQRT(Correlation)*$F1002 + SQRT('CDO Param'!K$17 - Correlation)*HLOOKUP('CDO Param'!K$12,$C$4:$E$1004,$A1002,FALSE) + SQRT(1-Correlation)*O1002</f>
        <v>1.0982290990466246</v>
      </c>
      <c r="AW1002">
        <f>SQRT(Correlation)*$F1002 + SQRT('CDO Param'!L$17 - Correlation)*HLOOKUP('CDO Param'!L$12,$C$4:$E$1004,$A1002,FALSE) + SQRT(1-Correlation)*P1002</f>
        <v>1.2164918558583102</v>
      </c>
      <c r="AY1002" s="3">
        <f>IF(AN1002&lt;'CDO Param'!C$15,1,0)</f>
        <v>0</v>
      </c>
      <c r="AZ1002" s="3">
        <f>IF(AO1002&lt;'CDO Param'!D$15,1,0)</f>
        <v>0</v>
      </c>
      <c r="BA1002" s="3">
        <f>IF(AP1002&lt;'CDO Param'!E$15,1,0)</f>
        <v>0</v>
      </c>
      <c r="BB1002" s="3">
        <f>IF(AQ1002&lt;'CDO Param'!F$15,1,0)</f>
        <v>0</v>
      </c>
      <c r="BC1002" s="3">
        <f>IF(AR1002&lt;'CDO Param'!G$15,1,0)</f>
        <v>0</v>
      </c>
      <c r="BD1002" s="3">
        <f>IF(AS1002&lt;'CDO Param'!H$15,1,0)</f>
        <v>0</v>
      </c>
      <c r="BE1002" s="3">
        <f>IF(AT1002&lt;'CDO Param'!I$15,1,0)</f>
        <v>0</v>
      </c>
      <c r="BF1002" s="3">
        <f>IF(AU1002&lt;'CDO Param'!J$15,1,0)</f>
        <v>0</v>
      </c>
      <c r="BG1002" s="3">
        <f>IF(AV1002&lt;'CDO Param'!K$15,1,0)</f>
        <v>0</v>
      </c>
      <c r="BH1002" s="3">
        <f>IF(AW1002&lt;'CDO Param'!L$15,1,0)</f>
        <v>0</v>
      </c>
      <c r="BJ1002" s="37">
        <f>AY1002*'CDO Param'!C$6*AC1002</f>
        <v>0</v>
      </c>
      <c r="BK1002" s="37">
        <f>AZ1002*'CDO Param'!D$6*AD1002</f>
        <v>0</v>
      </c>
      <c r="BL1002" s="37">
        <f>BA1002*'CDO Param'!E$6*AE1002</f>
        <v>0</v>
      </c>
      <c r="BM1002" s="37">
        <f>BB1002*'CDO Param'!F$6*AF1002</f>
        <v>0</v>
      </c>
      <c r="BN1002" s="37">
        <f>BC1002*'CDO Param'!G$6*AG1002</f>
        <v>0</v>
      </c>
      <c r="BO1002" s="37">
        <f>BD1002*'CDO Param'!H$6*AH1002</f>
        <v>0</v>
      </c>
      <c r="BP1002" s="37">
        <f>BE1002*'CDO Param'!I$6*AI1002</f>
        <v>0</v>
      </c>
      <c r="BQ1002" s="37">
        <f>BF1002*'CDO Param'!J$6*AJ1002</f>
        <v>0</v>
      </c>
      <c r="BR1002" s="37">
        <f>BG1002*'CDO Param'!K$6*AK1002</f>
        <v>0</v>
      </c>
      <c r="BS1002" s="37">
        <f>BH1002*'CDO Param'!L$6*AL1002</f>
        <v>0</v>
      </c>
      <c r="BU1002" s="38">
        <f t="shared" si="85"/>
        <v>0</v>
      </c>
      <c r="BV1002" s="38">
        <f>AVERAGE(BU$5:BU1002)</f>
        <v>7349.3303931515484</v>
      </c>
      <c r="CF1002" s="5">
        <f>BU1002/'CDO Param'!$M$6</f>
        <v>0</v>
      </c>
      <c r="CG1002" s="5">
        <f t="shared" si="86"/>
        <v>0</v>
      </c>
      <c r="CH1002" s="5">
        <f t="shared" si="87"/>
        <v>0</v>
      </c>
    </row>
    <row r="1003" spans="1:86" x14ac:dyDescent="0.2">
      <c r="A1003" s="3">
        <v>1000</v>
      </c>
      <c r="B1003" s="3">
        <v>999</v>
      </c>
      <c r="C1003">
        <v>-0.59305421018507332</v>
      </c>
      <c r="D1003">
        <v>-5.8090563470614143E-2</v>
      </c>
      <c r="E1003">
        <v>-0.77418690125341527</v>
      </c>
      <c r="F1003">
        <v>-0.38099074117781129</v>
      </c>
      <c r="G1003">
        <v>-0.18344280761084519</v>
      </c>
      <c r="H1003">
        <v>-0.3206105247954838</v>
      </c>
      <c r="I1003">
        <v>-1.5140813047764823</v>
      </c>
      <c r="J1003">
        <v>1.0636540537234396E-2</v>
      </c>
      <c r="K1003">
        <v>0.89097284217132255</v>
      </c>
      <c r="L1003">
        <v>1.9130493456032127</v>
      </c>
      <c r="M1003">
        <v>0.17995034795603715</v>
      </c>
      <c r="N1003">
        <v>0.23309326024900656</v>
      </c>
      <c r="O1003">
        <v>-0.36071128306502942</v>
      </c>
      <c r="P1003">
        <v>-0.35275093068776187</v>
      </c>
      <c r="R1003" s="33">
        <v>0.32785412917279366</v>
      </c>
      <c r="S1003" s="33">
        <v>0.24434900714287022</v>
      </c>
      <c r="T1003" s="33">
        <v>0.77376305021986502</v>
      </c>
      <c r="U1003" s="33">
        <v>0.6355850452722912</v>
      </c>
      <c r="V1003" s="33">
        <v>0.27785589139808708</v>
      </c>
      <c r="W1003" s="33">
        <v>0.9239667276497775</v>
      </c>
      <c r="X1003" s="33">
        <v>0.10879160981103388</v>
      </c>
      <c r="Y1003" s="33">
        <v>0.46058609404628448</v>
      </c>
      <c r="Z1003" s="33">
        <v>7.0482635903396942E-2</v>
      </c>
      <c r="AA1003" s="33">
        <v>0.60166162839236748</v>
      </c>
      <c r="AC1003" s="36">
        <f t="shared" si="89"/>
        <v>0.22647307864237567</v>
      </c>
      <c r="AD1003" s="36">
        <f t="shared" si="89"/>
        <v>0.12328849281710218</v>
      </c>
      <c r="AE1003" s="36">
        <f t="shared" si="89"/>
        <v>0.89530009685577217</v>
      </c>
      <c r="AF1003" s="36">
        <f t="shared" si="89"/>
        <v>0.72059584558478851</v>
      </c>
      <c r="AG1003" s="36">
        <f t="shared" si="89"/>
        <v>0.1614006924844732</v>
      </c>
      <c r="AH1003" s="36">
        <f t="shared" si="88"/>
        <v>0.99036256069958739</v>
      </c>
      <c r="AI1003" s="36">
        <f t="shared" si="88"/>
        <v>2.1270722418937144E-2</v>
      </c>
      <c r="AJ1003" s="36">
        <f t="shared" si="88"/>
        <v>0.4335668116306719</v>
      </c>
      <c r="AK1003" s="36">
        <f t="shared" si="88"/>
        <v>8.14797469868574E-3</v>
      </c>
      <c r="AL1003" s="36">
        <f t="shared" si="88"/>
        <v>0.66822397352103313</v>
      </c>
      <c r="AN1003">
        <f>SQRT(Correlation)*$F1003 + SQRT('CDO Param'!C$17 - Correlation)*HLOOKUP('CDO Param'!C$12,$C$4:$E$1004,$A1003,FALSE) + SQRT(1-Correlation)*G1003</f>
        <v>-0.30272422495426482</v>
      </c>
      <c r="AO1003">
        <f>SQRT(Correlation)*$F1003 + SQRT('CDO Param'!D$17 - Correlation)*HLOOKUP('CDO Param'!D$12,$C$4:$E$1004,$A1003,FALSE) + SQRT(1-Correlation)*H1003</f>
        <v>-0.43285294727904788</v>
      </c>
      <c r="AP1003">
        <f>SQRT(Correlation)*$F1003 + SQRT('CDO Param'!E$17 - Correlation)*HLOOKUP('CDO Param'!E$12,$C$4:$E$1004,$A1003,FALSE) + SQRT(1-Correlation)*I1003</f>
        <v>-1.7137708921006902</v>
      </c>
      <c r="AQ1003">
        <f>SQRT(Correlation)*$F1003 + SQRT('CDO Param'!F$17 - Correlation)*HLOOKUP('CDO Param'!F$12,$C$4:$E$1004,$A1003,FALSE) + SQRT(1-Correlation)*J1003</f>
        <v>-0.28350259644830239</v>
      </c>
      <c r="AR1003">
        <f>SQRT(Correlation)*$F1003 + SQRT('CDO Param'!G$17 - Correlation)*HLOOKUP('CDO Param'!G$12,$C$4:$E$1004,$A1003,FALSE) + SQRT(1-Correlation)*K1003</f>
        <v>0.5516577495795163</v>
      </c>
      <c r="AS1003">
        <f>SQRT(Correlation)*$F1003 + SQRT('CDO Param'!H$17 - Correlation)*HLOOKUP('CDO Param'!H$12,$C$4:$E$1004,$A1003,FALSE) + SQRT(1-Correlation)*L1003</f>
        <v>1.6861828652938706</v>
      </c>
      <c r="AT1003">
        <f>SQRT(Correlation)*$F1003 + SQRT('CDO Param'!I$17 - Correlation)*HLOOKUP('CDO Param'!I$12,$C$4:$E$1004,$A1003,FALSE) + SQRT(1-Correlation)*M1003</f>
        <v>-0.12287741522074302</v>
      </c>
      <c r="AU1003">
        <f>SQRT(Correlation)*$F1003 + SQRT('CDO Param'!J$17 - Correlation)*HLOOKUP('CDO Param'!J$12,$C$4:$E$1004,$A1003,FALSE) + SQRT(1-Correlation)*N1003</f>
        <v>-5.6255563482337595E-2</v>
      </c>
      <c r="AV1003">
        <f>SQRT(Correlation)*$F1003 + SQRT('CDO Param'!K$17 - Correlation)*HLOOKUP('CDO Param'!K$12,$C$4:$E$1004,$A1003,FALSE) + SQRT(1-Correlation)*O1003</f>
        <v>-0.61958801603087643</v>
      </c>
      <c r="AW1003">
        <f>SQRT(Correlation)*$F1003 + SQRT('CDO Param'!L$17 - Correlation)*HLOOKUP('CDO Param'!L$12,$C$4:$E$1004,$A1003,FALSE) + SQRT(1-Correlation)*P1003</f>
        <v>-0.61203616268396599</v>
      </c>
      <c r="AY1003" s="3">
        <f>IF(AN1003&lt;'CDO Param'!C$15,1,0)</f>
        <v>0</v>
      </c>
      <c r="AZ1003" s="3">
        <f>IF(AO1003&lt;'CDO Param'!D$15,1,0)</f>
        <v>0</v>
      </c>
      <c r="BA1003" s="3">
        <f>IF(AP1003&lt;'CDO Param'!E$15,1,0)</f>
        <v>1</v>
      </c>
      <c r="BB1003" s="3">
        <f>IF(AQ1003&lt;'CDO Param'!F$15,1,0)</f>
        <v>0</v>
      </c>
      <c r="BC1003" s="3">
        <f>IF(AR1003&lt;'CDO Param'!G$15,1,0)</f>
        <v>0</v>
      </c>
      <c r="BD1003" s="3">
        <f>IF(AS1003&lt;'CDO Param'!H$15,1,0)</f>
        <v>0</v>
      </c>
      <c r="BE1003" s="3">
        <f>IF(AT1003&lt;'CDO Param'!I$15,1,0)</f>
        <v>0</v>
      </c>
      <c r="BF1003" s="3">
        <f>IF(AU1003&lt;'CDO Param'!J$15,1,0)</f>
        <v>0</v>
      </c>
      <c r="BG1003" s="3">
        <f>IF(AV1003&lt;'CDO Param'!K$15,1,0)</f>
        <v>0</v>
      </c>
      <c r="BH1003" s="3">
        <f>IF(AW1003&lt;'CDO Param'!L$15,1,0)</f>
        <v>1</v>
      </c>
      <c r="BJ1003" s="37">
        <f>AY1003*'CDO Param'!C$6*AC1003</f>
        <v>0</v>
      </c>
      <c r="BK1003" s="37">
        <f>AZ1003*'CDO Param'!D$6*AD1003</f>
        <v>0</v>
      </c>
      <c r="BL1003" s="37">
        <f>BA1003*'CDO Param'!E$6*AE1003</f>
        <v>8953.0009685577224</v>
      </c>
      <c r="BM1003" s="37">
        <f>BB1003*'CDO Param'!F$6*AF1003</f>
        <v>0</v>
      </c>
      <c r="BN1003" s="37">
        <f>BC1003*'CDO Param'!G$6*AG1003</f>
        <v>0</v>
      </c>
      <c r="BO1003" s="37">
        <f>BD1003*'CDO Param'!H$6*AH1003</f>
        <v>0</v>
      </c>
      <c r="BP1003" s="37">
        <f>BE1003*'CDO Param'!I$6*AI1003</f>
        <v>0</v>
      </c>
      <c r="BQ1003" s="37">
        <f>BF1003*'CDO Param'!J$6*AJ1003</f>
        <v>0</v>
      </c>
      <c r="BR1003" s="37">
        <f>BG1003*'CDO Param'!K$6*AK1003</f>
        <v>0</v>
      </c>
      <c r="BS1003" s="37">
        <f>BH1003*'CDO Param'!L$6*AL1003</f>
        <v>6682.2397352103317</v>
      </c>
      <c r="BU1003" s="38">
        <f t="shared" si="85"/>
        <v>15635.240703768053</v>
      </c>
      <c r="BV1003" s="38">
        <f>AVERAGE(BU$5:BU1003)</f>
        <v>7357.6245976666796</v>
      </c>
      <c r="CF1003" s="5">
        <f>BU1003/'CDO Param'!$M$6</f>
        <v>0.16286709066425056</v>
      </c>
      <c r="CG1003" s="5">
        <f t="shared" si="86"/>
        <v>0.02</v>
      </c>
      <c r="CH1003" s="5">
        <f t="shared" si="87"/>
        <v>1</v>
      </c>
    </row>
    <row r="1004" spans="1:86" x14ac:dyDescent="0.2">
      <c r="A1004" s="3">
        <v>1001</v>
      </c>
      <c r="B1004" s="3">
        <v>1000</v>
      </c>
      <c r="C1004">
        <v>-0.12702344065473881</v>
      </c>
      <c r="D1004">
        <v>0.3201603249181062</v>
      </c>
      <c r="E1004">
        <v>-1.5558589439024217</v>
      </c>
      <c r="F1004">
        <v>-1.3369208318181336</v>
      </c>
      <c r="G1004">
        <v>-1.1685460776789114</v>
      </c>
      <c r="H1004">
        <v>0.18651348909770604</v>
      </c>
      <c r="I1004">
        <v>1.0995927368639968</v>
      </c>
      <c r="J1004">
        <v>-0.33647893360466696</v>
      </c>
      <c r="K1004">
        <v>-0.65629137679934502</v>
      </c>
      <c r="L1004">
        <v>8.1976168075925671E-2</v>
      </c>
      <c r="M1004">
        <v>9.9130375019740313E-2</v>
      </c>
      <c r="N1004">
        <v>-1.3406861398834735</v>
      </c>
      <c r="O1004">
        <v>0.92134314400027506</v>
      </c>
      <c r="P1004">
        <v>-1.8780519894789904</v>
      </c>
      <c r="R1004" s="33">
        <v>0.12698839051974398</v>
      </c>
      <c r="S1004" s="33">
        <v>0.29387946533685527</v>
      </c>
      <c r="T1004" s="33">
        <v>0.23217391652621977</v>
      </c>
      <c r="U1004" s="33">
        <v>0.14701505617565244</v>
      </c>
      <c r="V1004" s="33">
        <v>0.88204914419075897</v>
      </c>
      <c r="W1004" s="33">
        <v>0.59996641408650508</v>
      </c>
      <c r="X1004" s="33">
        <v>0.63552155189007598</v>
      </c>
      <c r="Y1004" s="33">
        <v>0.21072261650614563</v>
      </c>
      <c r="Z1004" s="33">
        <v>0.61501561878948263</v>
      </c>
      <c r="AA1004" s="33">
        <v>0.56750499483547401</v>
      </c>
      <c r="AC1004" s="36">
        <f t="shared" si="89"/>
        <v>2.9894920869300703E-2</v>
      </c>
      <c r="AD1004" s="36">
        <f t="shared" si="89"/>
        <v>0.18124179914715308</v>
      </c>
      <c r="AE1004" s="36">
        <f t="shared" si="89"/>
        <v>0.11063241021639228</v>
      </c>
      <c r="AF1004" s="36">
        <f t="shared" si="89"/>
        <v>4.1210770841171647E-2</v>
      </c>
      <c r="AG1004" s="36">
        <f t="shared" si="89"/>
        <v>0.97458442372798093</v>
      </c>
      <c r="AH1004" s="36">
        <f t="shared" si="88"/>
        <v>0.6655376173170362</v>
      </c>
      <c r="AI1004" s="36">
        <f t="shared" si="88"/>
        <v>0.72050052306957291</v>
      </c>
      <c r="AJ1004" s="36">
        <f t="shared" si="88"/>
        <v>8.9951274009343385E-2</v>
      </c>
      <c r="AK1004" s="36">
        <f t="shared" si="88"/>
        <v>0.68916807085168164</v>
      </c>
      <c r="AL1004" s="36">
        <f t="shared" si="88"/>
        <v>0.61306675574091662</v>
      </c>
      <c r="AN1004">
        <f>SQRT(Correlation)*$F1004 + SQRT('CDO Param'!C$17 - Correlation)*HLOOKUP('CDO Param'!C$12,$C$4:$E$1004,$A1004,FALSE) + SQRT(1-Correlation)*G1004</f>
        <v>-1.4860741275203464</v>
      </c>
      <c r="AO1004">
        <f>SQRT(Correlation)*$F1004 + SQRT('CDO Param'!D$17 - Correlation)*HLOOKUP('CDO Param'!D$12,$C$4:$E$1004,$A1004,FALSE) + SQRT(1-Correlation)*H1004</f>
        <v>-0.2005517486558045</v>
      </c>
      <c r="AP1004">
        <f>SQRT(Correlation)*$F1004 + SQRT('CDO Param'!E$17 - Correlation)*HLOOKUP('CDO Param'!E$12,$C$4:$E$1004,$A1004,FALSE) + SQRT(1-Correlation)*I1004</f>
        <v>0.58678653266848524</v>
      </c>
      <c r="AQ1004">
        <f>SQRT(Correlation)*$F1004 + SQRT('CDO Param'!F$17 - Correlation)*HLOOKUP('CDO Param'!F$12,$C$4:$E$1004,$A1004,FALSE) + SQRT(1-Correlation)*J1004</f>
        <v>-1.0898840686405009</v>
      </c>
      <c r="AR1004">
        <f>SQRT(Correlation)*$F1004 + SQRT('CDO Param'!G$17 - Correlation)*HLOOKUP('CDO Param'!G$12,$C$4:$E$1004,$A1004,FALSE) + SQRT(1-Correlation)*K1004</f>
        <v>-1.3932847920080209</v>
      </c>
      <c r="AS1004">
        <f>SQRT(Correlation)*$F1004 + SQRT('CDO Param'!H$17 - Correlation)*HLOOKUP('CDO Param'!H$12,$C$4:$E$1004,$A1004,FALSE) + SQRT(1-Correlation)*L1004</f>
        <v>-0.29972455913211238</v>
      </c>
      <c r="AT1004">
        <f>SQRT(Correlation)*$F1004 + SQRT('CDO Param'!I$17 - Correlation)*HLOOKUP('CDO Param'!I$12,$C$4:$E$1004,$A1004,FALSE) + SQRT(1-Correlation)*M1004</f>
        <v>-0.67662879307319423</v>
      </c>
      <c r="AU1004">
        <f>SQRT(Correlation)*$F1004 + SQRT('CDO Param'!J$17 - Correlation)*HLOOKUP('CDO Param'!J$12,$C$4:$E$1004,$A1004,FALSE) + SQRT(1-Correlation)*N1004</f>
        <v>-1.7282652802873084</v>
      </c>
      <c r="AV1004">
        <f>SQRT(Correlation)*$F1004 + SQRT('CDO Param'!K$17 - Correlation)*HLOOKUP('CDO Param'!K$12,$C$4:$E$1004,$A1004,FALSE) + SQRT(1-Correlation)*O1004</f>
        <v>0.41768412103436825</v>
      </c>
      <c r="AW1004">
        <f>SQRT(Correlation)*$F1004 + SQRT('CDO Param'!L$17 - Correlation)*HLOOKUP('CDO Param'!L$12,$C$4:$E$1004,$A1004,FALSE) + SQRT(1-Correlation)*P1004</f>
        <v>-2.2380552867412997</v>
      </c>
      <c r="AY1004" s="3">
        <f>IF(AN1004&lt;'CDO Param'!C$15,1,0)</f>
        <v>0</v>
      </c>
      <c r="AZ1004" s="3">
        <f>IF(AO1004&lt;'CDO Param'!D$15,1,0)</f>
        <v>0</v>
      </c>
      <c r="BA1004" s="3">
        <f>IF(AP1004&lt;'CDO Param'!E$15,1,0)</f>
        <v>0</v>
      </c>
      <c r="BB1004" s="3">
        <f>IF(AQ1004&lt;'CDO Param'!F$15,1,0)</f>
        <v>1</v>
      </c>
      <c r="BC1004" s="3">
        <f>IF(AR1004&lt;'CDO Param'!G$15,1,0)</f>
        <v>1</v>
      </c>
      <c r="BD1004" s="3">
        <f>IF(AS1004&lt;'CDO Param'!H$15,1,0)</f>
        <v>0</v>
      </c>
      <c r="BE1004" s="3">
        <f>IF(AT1004&lt;'CDO Param'!I$15,1,0)</f>
        <v>0</v>
      </c>
      <c r="BF1004" s="3">
        <f>IF(AU1004&lt;'CDO Param'!J$15,1,0)</f>
        <v>0</v>
      </c>
      <c r="BG1004" s="3">
        <f>IF(AV1004&lt;'CDO Param'!K$15,1,0)</f>
        <v>0</v>
      </c>
      <c r="BH1004" s="3">
        <f>IF(AW1004&lt;'CDO Param'!L$15,1,0)</f>
        <v>1</v>
      </c>
      <c r="BJ1004" s="37">
        <f>AY1004*'CDO Param'!C$6*AC1004</f>
        <v>0</v>
      </c>
      <c r="BK1004" s="37">
        <f>AZ1004*'CDO Param'!D$6*AD1004</f>
        <v>0</v>
      </c>
      <c r="BL1004" s="37">
        <f>BA1004*'CDO Param'!E$6*AE1004</f>
        <v>0</v>
      </c>
      <c r="BM1004" s="37">
        <f>BB1004*'CDO Param'!F$6*AF1004</f>
        <v>412.10770841171649</v>
      </c>
      <c r="BN1004" s="37">
        <f>BC1004*'CDO Param'!G$6*AG1004</f>
        <v>9745.844237279809</v>
      </c>
      <c r="BO1004" s="37">
        <f>BD1004*'CDO Param'!H$6*AH1004</f>
        <v>0</v>
      </c>
      <c r="BP1004" s="37">
        <f>BE1004*'CDO Param'!I$6*AI1004</f>
        <v>0</v>
      </c>
      <c r="BQ1004" s="37">
        <f>BF1004*'CDO Param'!J$6*AJ1004</f>
        <v>0</v>
      </c>
      <c r="BR1004" s="37">
        <f>BG1004*'CDO Param'!K$6*AK1004</f>
        <v>0</v>
      </c>
      <c r="BS1004" s="37">
        <f>BH1004*'CDO Param'!L$6*AL1004</f>
        <v>6130.667557409166</v>
      </c>
      <c r="BU1004" s="38">
        <f t="shared" si="85"/>
        <v>16288.619503100692</v>
      </c>
      <c r="BV1004" s="38">
        <f>AVERAGE(BU$5:BU1004)</f>
        <v>7366.5555925721137</v>
      </c>
      <c r="CF1004" s="5">
        <f>BU1004/'CDO Param'!$M$6</f>
        <v>0.16967311982396555</v>
      </c>
      <c r="CG1004" s="5">
        <f t="shared" si="86"/>
        <v>0.02</v>
      </c>
      <c r="CH1004" s="5">
        <f t="shared" si="87"/>
        <v>1</v>
      </c>
    </row>
  </sheetData>
  <mergeCells count="4">
    <mergeCell ref="BX3:CA3"/>
    <mergeCell ref="CC3:CD3"/>
    <mergeCell ref="BX4:BZ4"/>
    <mergeCell ref="BX5:BZ5"/>
  </mergeCells>
  <conditionalFormatting sqref="AY5:BH1004">
    <cfRule type="cellIs" dxfId="6" priority="6" operator="equal">
      <formula>1</formula>
    </cfRule>
    <cfRule type="cellIs" dxfId="5" priority="7" operator="equal">
      <formula>1</formula>
    </cfRule>
  </conditionalFormatting>
  <conditionalFormatting sqref="BJ5:BS1004">
    <cfRule type="cellIs" dxfId="4" priority="5" operator="greaterThan">
      <formula>0</formula>
    </cfRule>
  </conditionalFormatting>
  <conditionalFormatting sqref="BU5:BW1004">
    <cfRule type="cellIs" dxfId="3" priority="4" operator="greaterThan">
      <formula>0</formula>
    </cfRule>
  </conditionalFormatting>
  <conditionalFormatting sqref="CF5:CF1004">
    <cfRule type="cellIs" dxfId="2" priority="3" operator="greaterThan">
      <formula>0</formula>
    </cfRule>
  </conditionalFormatting>
  <conditionalFormatting sqref="CG5:CG1004">
    <cfRule type="cellIs" dxfId="1" priority="2" operator="greaterThan">
      <formula>0</formula>
    </cfRule>
  </conditionalFormatting>
  <conditionalFormatting sqref="CH5:CH1004">
    <cfRule type="cellIs" dxfId="0" priority="1" operator="greaterThan">
      <formula>0</formula>
    </cfRule>
  </conditionalFormatting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Plages nommées</vt:lpstr>
      </vt:variant>
      <vt:variant>
        <vt:i4>3</vt:i4>
      </vt:variant>
    </vt:vector>
  </HeadingPairs>
  <TitlesOfParts>
    <vt:vector size="8" baseType="lpstr">
      <vt:lpstr>CDO Param</vt:lpstr>
      <vt:lpstr>CDO Calculate</vt:lpstr>
      <vt:lpstr>CDO Calculate avec secteurs</vt:lpstr>
      <vt:lpstr>CDO - Loi beta sur LGD</vt:lpstr>
      <vt:lpstr>CDO - barrière exponentielle</vt:lpstr>
      <vt:lpstr>Correl</vt:lpstr>
      <vt:lpstr>Correlation</vt:lpstr>
      <vt:lpstr>lambda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2021-10-08T08:40:22Z</dcterms:created>
  <dcterms:modified xsi:type="dcterms:W3CDTF">2021-10-12T08:43:02Z</dcterms:modified>
</cp:coreProperties>
</file>